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mabitsph\Desktop\Enabling contract for racking and earthing\DOCUMENTS\"/>
    </mc:Choice>
  </mc:AlternateContent>
  <xr:revisionPtr revIDLastSave="0" documentId="13_ncr:1_{EF010434-ABC1-4F87-B1FE-B38CAE41F667}" xr6:coauthVersionLast="47" xr6:coauthVersionMax="47" xr10:uidLastSave="{00000000-0000-0000-0000-000000000000}"/>
  <bookViews>
    <workbookView xWindow="-120" yWindow="-120" windowWidth="20730" windowHeight="11160" tabRatio="849" firstSheet="3" activeTab="4" xr2:uid="{00000000-000D-0000-FFFF-FFFF00000000}"/>
  </bookViews>
  <sheets>
    <sheet name="Rest of cables (2)" sheetId="23" state="hidden" r:id="rId1"/>
    <sheet name="Rest of cables (3)" sheetId="24" state="hidden" r:id="rId2"/>
    <sheet name="Combined" sheetId="35" state="hidden" r:id="rId3"/>
    <sheet name="Racking" sheetId="29" r:id="rId4"/>
    <sheet name="FRI" sheetId="36" r:id="rId5"/>
    <sheet name="Duvha Ps" sheetId="34" state="hidden" r:id="rId6"/>
    <sheet name="Duvha" sheetId="33" state="hidden" r:id="rId7"/>
    <sheet name="Kusile" sheetId="32" state="hidden" r:id="rId8"/>
    <sheet name="Racking and Earthing" sheetId="28" state="hidden" r:id="rId9"/>
    <sheet name="BOQ" sheetId="26" state="hidden"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a">#N/A</definedName>
    <definedName name="\b" localSheetId="9">[1]DCF!#REF!</definedName>
    <definedName name="\b" localSheetId="3">[1]DCF!#REF!</definedName>
    <definedName name="\b" localSheetId="8">[1]DCF!#REF!</definedName>
    <definedName name="\b" localSheetId="0">[1]DCF!#REF!</definedName>
    <definedName name="\b" localSheetId="1">[1]DCF!#REF!</definedName>
    <definedName name="\b">[1]DCF!#REF!</definedName>
    <definedName name="\c" localSheetId="9">[1]DCF!#REF!</definedName>
    <definedName name="\c" localSheetId="3">[1]DCF!#REF!</definedName>
    <definedName name="\c" localSheetId="8">[1]DCF!#REF!</definedName>
    <definedName name="\c" localSheetId="0">[1]DCF!#REF!</definedName>
    <definedName name="\c" localSheetId="1">[1]DCF!#REF!</definedName>
    <definedName name="\c">[1]DCF!#REF!</definedName>
    <definedName name="\d">#N/A</definedName>
    <definedName name="\e" localSheetId="0">[1]DCF!#REF!</definedName>
    <definedName name="\e" localSheetId="1">[1]DCF!#REF!</definedName>
    <definedName name="\e">[1]DCF!#REF!</definedName>
    <definedName name="\f" localSheetId="0">[1]DCF!#REF!</definedName>
    <definedName name="\f" localSheetId="1">[1]DCF!#REF!</definedName>
    <definedName name="\f">[1]DCF!#REF!</definedName>
    <definedName name="\g" localSheetId="0">[1]DCF!#REF!</definedName>
    <definedName name="\g" localSheetId="1">[1]DCF!#REF!</definedName>
    <definedName name="\g">[1]DCF!#REF!</definedName>
    <definedName name="\h">[1]DCF!#REF!</definedName>
    <definedName name="\i">[1]DCF!#REF!</definedName>
    <definedName name="\s" localSheetId="4">#REF!</definedName>
    <definedName name="\s" localSheetId="0">#REF!</definedName>
    <definedName name="\s" localSheetId="1">#REF!</definedName>
    <definedName name="\s">#REF!</definedName>
    <definedName name="\se" localSheetId="0">#REF!</definedName>
    <definedName name="\se" localSheetId="1">#REF!</definedName>
    <definedName name="\se">#REF!</definedName>
    <definedName name="\ss" localSheetId="4">#REF!</definedName>
    <definedName name="\ss" localSheetId="0">#REF!</definedName>
    <definedName name="\ss" localSheetId="1">#REF!</definedName>
    <definedName name="\ss">#REF!</definedName>
    <definedName name="______CXX1">'[2]1'!$F$175:$F$182</definedName>
    <definedName name="______CXX2">'[2]2'!$F$175:$F$182</definedName>
    <definedName name="______CXX3">'[2]3'!$F$175:$F$182</definedName>
    <definedName name="______CXX4">'[2]4'!$F$175:$F$182</definedName>
    <definedName name="______CXX5">'[2]5'!$F$175:$F$182</definedName>
    <definedName name="______CXX6">'[2]6'!$F$175:$F$182</definedName>
    <definedName name="______CXX7">'[2]7'!$F$175:$F$182</definedName>
    <definedName name="______CXX8">'[2]8'!$F$175:$F$182</definedName>
    <definedName name="______CXX9">'[2]9'!$F$175:$F$182</definedName>
    <definedName name="______EXX1">'[2]1'!$F$129:$F$168</definedName>
    <definedName name="______EXX2">'[2]2'!$F$129:$F$168</definedName>
    <definedName name="______EXX3">'[2]3'!$F$129:$F$168</definedName>
    <definedName name="______EXX4">'[2]4'!$F$129:$F$168</definedName>
    <definedName name="______EXX5">'[2]5'!$F$129:$F$168</definedName>
    <definedName name="______EXX6">'[2]6'!$F$129:$F$168</definedName>
    <definedName name="______EXX7">'[2]7'!$F$129:$F$168</definedName>
    <definedName name="______EXX8">'[2]8'!$F$129:$F$168</definedName>
    <definedName name="______EXX9">'[2]9'!$F$129:$F$168</definedName>
    <definedName name="______MXX1">'[2]1'!$F$13:$F$64</definedName>
    <definedName name="______MXX2">'[2]2'!$F$13:$F$64</definedName>
    <definedName name="______MXX3">'[2]3'!$F$13:$F$64</definedName>
    <definedName name="______MXX4">'[2]4'!$F$13:$F$64</definedName>
    <definedName name="______MXX5">'[2]5'!$F$13:$F$64</definedName>
    <definedName name="______MXX6">'[2]6'!$F$13:$F$64</definedName>
    <definedName name="______MXX7">'[2]7'!$F$13:$F$64</definedName>
    <definedName name="______MXX8">'[2]8'!$F$13:$F$64</definedName>
    <definedName name="______MXX9">'[2]9'!$F$13:$F$64</definedName>
    <definedName name="______SXX1">'[2]1'!$F$71:$F$122</definedName>
    <definedName name="______SXX2">'[2]2'!$F$71:$F$122</definedName>
    <definedName name="______SXX3">'[2]3'!$F$71:$F$122</definedName>
    <definedName name="______SXX4">'[2]4'!$F$71:$F$122</definedName>
    <definedName name="______SXX5">'[2]5'!$F$71:$F$122</definedName>
    <definedName name="______SXX6">'[2]6'!$F$71:$F$122</definedName>
    <definedName name="______SXX7">'[2]7'!$F$71:$F$122</definedName>
    <definedName name="______SXX8">'[2]8'!$F$71:$F$122</definedName>
    <definedName name="______SXX9">'[2]9'!$F$71:$F$122</definedName>
    <definedName name="_____CXX1">'[2]1'!$F$175:$F$182</definedName>
    <definedName name="_____CXX2">'[2]2'!$F$175:$F$182</definedName>
    <definedName name="_____CXX3">'[2]3'!$F$175:$F$182</definedName>
    <definedName name="_____CXX4">'[2]4'!$F$175:$F$182</definedName>
    <definedName name="_____CXX5">'[2]5'!$F$175:$F$182</definedName>
    <definedName name="_____CXX6">'[2]6'!$F$175:$F$182</definedName>
    <definedName name="_____CXX7">'[2]7'!$F$175:$F$182</definedName>
    <definedName name="_____CXX8">'[2]8'!$F$175:$F$182</definedName>
    <definedName name="_____CXX9">'[2]9'!$F$175:$F$182</definedName>
    <definedName name="_____EXX1">'[2]1'!$F$129:$F$168</definedName>
    <definedName name="_____EXX2">'[2]2'!$F$129:$F$168</definedName>
    <definedName name="_____EXX3">'[2]3'!$F$129:$F$168</definedName>
    <definedName name="_____EXX4">'[2]4'!$F$129:$F$168</definedName>
    <definedName name="_____EXX5">'[2]5'!$F$129:$F$168</definedName>
    <definedName name="_____EXX6">'[2]6'!$F$129:$F$168</definedName>
    <definedName name="_____EXX7">'[2]7'!$F$129:$F$168</definedName>
    <definedName name="_____EXX8">'[2]8'!$F$129:$F$168</definedName>
    <definedName name="_____EXX9">'[2]9'!$F$129:$F$168</definedName>
    <definedName name="_____MXX1">'[2]1'!$F$13:$F$64</definedName>
    <definedName name="_____MXX2">'[2]2'!$F$13:$F$64</definedName>
    <definedName name="_____MXX3">'[2]3'!$F$13:$F$64</definedName>
    <definedName name="_____MXX4">'[2]4'!$F$13:$F$64</definedName>
    <definedName name="_____MXX5">'[2]5'!$F$13:$F$64</definedName>
    <definedName name="_____MXX6">'[2]6'!$F$13:$F$64</definedName>
    <definedName name="_____MXX7">'[2]7'!$F$13:$F$64</definedName>
    <definedName name="_____MXX8">'[2]8'!$F$13:$F$64</definedName>
    <definedName name="_____MXX9">'[2]9'!$F$13:$F$64</definedName>
    <definedName name="_____SXX1">'[2]1'!$F$71:$F$122</definedName>
    <definedName name="_____SXX2">'[2]2'!$F$71:$F$122</definedName>
    <definedName name="_____SXX3">'[2]3'!$F$71:$F$122</definedName>
    <definedName name="_____SXX4">'[2]4'!$F$71:$F$122</definedName>
    <definedName name="_____SXX5">'[2]5'!$F$71:$F$122</definedName>
    <definedName name="_____SXX6">'[2]6'!$F$71:$F$122</definedName>
    <definedName name="_____SXX7">'[2]7'!$F$71:$F$122</definedName>
    <definedName name="_____SXX8">'[2]8'!$F$71:$F$122</definedName>
    <definedName name="_____SXX9">'[2]9'!$F$71:$F$122</definedName>
    <definedName name="____CXX1">'[2]1'!$F$175:$F$182</definedName>
    <definedName name="____CXX2">'[2]2'!$F$175:$F$182</definedName>
    <definedName name="____CXX3">'[2]3'!$F$175:$F$182</definedName>
    <definedName name="____CXX4">'[2]4'!$F$175:$F$182</definedName>
    <definedName name="____CXX5">'[2]5'!$F$175:$F$182</definedName>
    <definedName name="____CXX6">'[2]6'!$F$175:$F$182</definedName>
    <definedName name="____CXX7">'[2]7'!$F$175:$F$182</definedName>
    <definedName name="____CXX8">'[2]8'!$F$175:$F$182</definedName>
    <definedName name="____CXX9">'[2]9'!$F$175:$F$182</definedName>
    <definedName name="____EXX1">'[2]1'!$F$129:$F$168</definedName>
    <definedName name="____EXX2">'[2]2'!$F$129:$F$168</definedName>
    <definedName name="____EXX3">'[2]3'!$F$129:$F$168</definedName>
    <definedName name="____EXX4">'[2]4'!$F$129:$F$168</definedName>
    <definedName name="____EXX5">'[2]5'!$F$129:$F$168</definedName>
    <definedName name="____EXX6">'[2]6'!$F$129:$F$168</definedName>
    <definedName name="____EXX7">'[2]7'!$F$129:$F$168</definedName>
    <definedName name="____EXX8">'[2]8'!$F$129:$F$168</definedName>
    <definedName name="____EXX9">'[2]9'!$F$129:$F$168</definedName>
    <definedName name="____MXX1">'[2]1'!$F$13:$F$64</definedName>
    <definedName name="____MXX2">'[2]2'!$F$13:$F$64</definedName>
    <definedName name="____MXX3">'[2]3'!$F$13:$F$64</definedName>
    <definedName name="____MXX4">'[2]4'!$F$13:$F$64</definedName>
    <definedName name="____MXX5">'[2]5'!$F$13:$F$64</definedName>
    <definedName name="____MXX6">'[2]6'!$F$13:$F$64</definedName>
    <definedName name="____MXX7">'[2]7'!$F$13:$F$64</definedName>
    <definedName name="____MXX8">'[2]8'!$F$13:$F$64</definedName>
    <definedName name="____MXX9">'[2]9'!$F$13:$F$64</definedName>
    <definedName name="____SXX1">'[2]1'!$F$71:$F$122</definedName>
    <definedName name="____SXX2">'[2]2'!$F$71:$F$122</definedName>
    <definedName name="____SXX3">'[2]3'!$F$71:$F$122</definedName>
    <definedName name="____SXX4">'[2]4'!$F$71:$F$122</definedName>
    <definedName name="____SXX5">'[2]5'!$F$71:$F$122</definedName>
    <definedName name="____SXX6">'[2]6'!$F$71:$F$122</definedName>
    <definedName name="____SXX7">'[2]7'!$F$71:$F$122</definedName>
    <definedName name="____SXX8">'[2]8'!$F$71:$F$122</definedName>
    <definedName name="____SXX9">'[2]9'!$F$71:$F$122</definedName>
    <definedName name="___CXX1">'[2]1'!$F$175:$F$182</definedName>
    <definedName name="___CXX2">'[2]2'!$F$175:$F$182</definedName>
    <definedName name="___CXX3">'[2]3'!$F$175:$F$182</definedName>
    <definedName name="___CXX4">'[2]4'!$F$175:$F$182</definedName>
    <definedName name="___CXX5">'[2]5'!$F$175:$F$182</definedName>
    <definedName name="___CXX6">'[2]6'!$F$175:$F$182</definedName>
    <definedName name="___CXX7">'[2]7'!$F$175:$F$182</definedName>
    <definedName name="___CXX8">'[2]8'!$F$175:$F$182</definedName>
    <definedName name="___CXX9">'[2]9'!$F$175:$F$182</definedName>
    <definedName name="___EXX1">'[2]1'!$F$129:$F$168</definedName>
    <definedName name="___EXX2">'[2]2'!$F$129:$F$168</definedName>
    <definedName name="___EXX3">'[2]3'!$F$129:$F$168</definedName>
    <definedName name="___EXX4">'[2]4'!$F$129:$F$168</definedName>
    <definedName name="___EXX5">'[2]5'!$F$129:$F$168</definedName>
    <definedName name="___EXX6">'[2]6'!$F$129:$F$168</definedName>
    <definedName name="___EXX7">'[2]7'!$F$129:$F$168</definedName>
    <definedName name="___EXX8">'[2]8'!$F$129:$F$168</definedName>
    <definedName name="___EXX9">'[2]9'!$F$129:$F$168</definedName>
    <definedName name="___MXX1">'[2]1'!$F$13:$F$64</definedName>
    <definedName name="___MXX2">'[2]2'!$F$13:$F$64</definedName>
    <definedName name="___MXX3">'[2]3'!$F$13:$F$64</definedName>
    <definedName name="___MXX4">'[2]4'!$F$13:$F$64</definedName>
    <definedName name="___MXX5">'[2]5'!$F$13:$F$64</definedName>
    <definedName name="___MXX6">'[2]6'!$F$13:$F$64</definedName>
    <definedName name="___MXX7">'[2]7'!$F$13:$F$64</definedName>
    <definedName name="___MXX8">'[2]8'!$F$13:$F$64</definedName>
    <definedName name="___MXX9">'[2]9'!$F$13:$F$64</definedName>
    <definedName name="___SXX1">'[2]1'!$F$71:$F$122</definedName>
    <definedName name="___SXX2">'[2]2'!$F$71:$F$122</definedName>
    <definedName name="___SXX3">'[2]3'!$F$71:$F$122</definedName>
    <definedName name="___SXX4">'[2]4'!$F$71:$F$122</definedName>
    <definedName name="___SXX5">'[2]5'!$F$71:$F$122</definedName>
    <definedName name="___SXX6">'[2]6'!$F$71:$F$122</definedName>
    <definedName name="___SXX7">'[2]7'!$F$71:$F$122</definedName>
    <definedName name="___SXX8">'[2]8'!$F$71:$F$122</definedName>
    <definedName name="___SXX9">'[2]9'!$F$71:$F$122</definedName>
    <definedName name="__CXX1">'[2]1'!$F$175:$F$182</definedName>
    <definedName name="__CXX2">'[2]2'!$F$175:$F$182</definedName>
    <definedName name="__CXX3">'[2]3'!$F$175:$F$182</definedName>
    <definedName name="__CXX4">'[2]4'!$F$175:$F$182</definedName>
    <definedName name="__CXX5">'[2]5'!$F$175:$F$182</definedName>
    <definedName name="__CXX6">'[2]6'!$F$175:$F$182</definedName>
    <definedName name="__CXX7">'[2]7'!$F$175:$F$182</definedName>
    <definedName name="__CXX8">'[2]8'!$F$175:$F$182</definedName>
    <definedName name="__CXX9">'[2]9'!$F$175:$F$182</definedName>
    <definedName name="__EXX1">'[2]1'!$F$129:$F$168</definedName>
    <definedName name="__EXX2">'[2]2'!$F$129:$F$168</definedName>
    <definedName name="__EXX3">'[2]3'!$F$129:$F$168</definedName>
    <definedName name="__EXX4">'[2]4'!$F$129:$F$168</definedName>
    <definedName name="__EXX5">'[2]5'!$F$129:$F$168</definedName>
    <definedName name="__EXX6">'[2]6'!$F$129:$F$168</definedName>
    <definedName name="__EXX7">'[2]7'!$F$129:$F$168</definedName>
    <definedName name="__EXX8">'[2]8'!$F$129:$F$168</definedName>
    <definedName name="__EXX9">'[2]9'!$F$129:$F$168</definedName>
    <definedName name="__MXX1">'[2]1'!$F$13:$F$64</definedName>
    <definedName name="__MXX2">'[2]2'!$F$13:$F$64</definedName>
    <definedName name="__MXX3">'[2]3'!$F$13:$F$64</definedName>
    <definedName name="__MXX4">'[2]4'!$F$13:$F$64</definedName>
    <definedName name="__MXX5">'[2]5'!$F$13:$F$64</definedName>
    <definedName name="__MXX6">'[2]6'!$F$13:$F$64</definedName>
    <definedName name="__MXX7">'[2]7'!$F$13:$F$64</definedName>
    <definedName name="__MXX8">'[2]8'!$F$13:$F$64</definedName>
    <definedName name="__MXX9">'[2]9'!$F$13:$F$64</definedName>
    <definedName name="__SXX1">'[2]1'!$F$71:$F$122</definedName>
    <definedName name="__SXX2">'[2]2'!$F$71:$F$122</definedName>
    <definedName name="__SXX3">'[2]3'!$F$71:$F$122</definedName>
    <definedName name="__SXX4">'[2]4'!$F$71:$F$122</definedName>
    <definedName name="__SXX5">'[2]5'!$F$71:$F$122</definedName>
    <definedName name="__SXX6">'[2]6'!$F$71:$F$122</definedName>
    <definedName name="__SXX7">'[2]7'!$F$71:$F$122</definedName>
    <definedName name="__SXX8">'[2]8'!$F$71:$F$122</definedName>
    <definedName name="__SXX9">'[2]9'!$F$71:$F$122</definedName>
    <definedName name="_18_0" localSheetId="9">[3]DCF!#REF!</definedName>
    <definedName name="_18_0" localSheetId="3">[3]DCF!#REF!</definedName>
    <definedName name="_18_0" localSheetId="8">[3]DCF!#REF!</definedName>
    <definedName name="_18_0">[3]DCF!#REF!</definedName>
    <definedName name="_27L" localSheetId="9">[3]DCF!#REF!</definedName>
    <definedName name="_27L" localSheetId="3">[3]DCF!#REF!</definedName>
    <definedName name="_27L" localSheetId="8">[3]DCF!#REF!</definedName>
    <definedName name="_27L">[3]DCF!#REF!</definedName>
    <definedName name="_36P_0Print_Area" localSheetId="9">[3]DCF!#REF!</definedName>
    <definedName name="_36P_0Print_Area" localSheetId="3">[3]DCF!#REF!</definedName>
    <definedName name="_36P_0Print_Area" localSheetId="8">[3]DCF!#REF!</definedName>
    <definedName name="_36P_0Print_Area">[3]DCF!#REF!</definedName>
    <definedName name="_9_" localSheetId="9">[3]DCF!#REF!</definedName>
    <definedName name="_9_" localSheetId="3">[3]DCF!#REF!</definedName>
    <definedName name="_9_" localSheetId="8">[3]DCF!#REF!</definedName>
    <definedName name="_9_">[3]DCF!#REF!</definedName>
    <definedName name="_C8" localSheetId="9">#REF!</definedName>
    <definedName name="_C8" localSheetId="3">#REF!</definedName>
    <definedName name="_C8" localSheetId="8">#REF!</definedName>
    <definedName name="_C8">#REF!</definedName>
    <definedName name="_CPA1" localSheetId="3">[4]!_CPA1</definedName>
    <definedName name="_CPA1" localSheetId="8">[4]!_CPA1</definedName>
    <definedName name="_CPA1" localSheetId="0">[4]!_CPA1</definedName>
    <definedName name="_CPA1" localSheetId="1">[4]!_CPA1</definedName>
    <definedName name="_CPA1">[4]!_CPA1</definedName>
    <definedName name="_CXX1">'[2]1'!$F$175:$F$182</definedName>
    <definedName name="_CXX2">'[2]2'!$F$175:$F$182</definedName>
    <definedName name="_CXX3">'[2]3'!$F$175:$F$182</definedName>
    <definedName name="_CXX4">'[2]4'!$F$175:$F$182</definedName>
    <definedName name="_CXX5">'[2]5'!$F$175:$F$182</definedName>
    <definedName name="_CXX6">'[2]6'!$F$175:$F$182</definedName>
    <definedName name="_CXX7">'[2]7'!$F$175:$F$182</definedName>
    <definedName name="_CXX8">'[2]8'!$F$175:$F$182</definedName>
    <definedName name="_CXX9">'[2]9'!$F$175:$F$182</definedName>
    <definedName name="_EXX1">'[2]1'!$F$129:$F$168</definedName>
    <definedName name="_EXX2">'[2]2'!$F$129:$F$168</definedName>
    <definedName name="_EXX3">'[2]3'!$F$129:$F$168</definedName>
    <definedName name="_EXX4">'[2]4'!$F$129:$F$168</definedName>
    <definedName name="_EXX5">'[2]5'!$F$129:$F$168</definedName>
    <definedName name="_EXX6">'[2]6'!$F$129:$F$168</definedName>
    <definedName name="_EXX7">'[2]7'!$F$129:$F$168</definedName>
    <definedName name="_EXX8">'[2]8'!$F$129:$F$168</definedName>
    <definedName name="_EXX9">'[2]9'!$F$129:$F$168</definedName>
    <definedName name="_xlnm._FilterDatabase" localSheetId="9" hidden="1">BOQ!$A$6:$AJ$1078</definedName>
    <definedName name="_xlnm._FilterDatabase" localSheetId="3" hidden="1">Racking!$A$6:$H$267</definedName>
    <definedName name="_xlnm._FilterDatabase" localSheetId="8" hidden="1">'Racking and Earthing'!$A$6:$I$248</definedName>
    <definedName name="_xlnm._FilterDatabase" localSheetId="0" hidden="1">'Rest of cables (2)'!$A$6:$I$174</definedName>
    <definedName name="_xlnm._FilterDatabase" localSheetId="1" hidden="1">'Rest of cables (3)'!$A$6:$I$125</definedName>
    <definedName name="_J" localSheetId="9">[1]DCF!#REF!</definedName>
    <definedName name="_J" localSheetId="3">[1]DCF!#REF!</definedName>
    <definedName name="_J" localSheetId="8">[1]DCF!#REF!</definedName>
    <definedName name="_J" localSheetId="0">[1]DCF!#REF!</definedName>
    <definedName name="_J" localSheetId="1">[1]DCF!#REF!</definedName>
    <definedName name="_J">[1]DCF!#REF!</definedName>
    <definedName name="_Key1" localSheetId="9" hidden="1">[5]AIRCON!#REF!</definedName>
    <definedName name="_Key1" localSheetId="3" hidden="1">[5]AIRCON!#REF!</definedName>
    <definedName name="_Key1" localSheetId="8" hidden="1">[5]AIRCON!#REF!</definedName>
    <definedName name="_Key1" localSheetId="0" hidden="1">[5]AIRCON!#REF!</definedName>
    <definedName name="_Key1" localSheetId="1" hidden="1">[5]AIRCON!#REF!</definedName>
    <definedName name="_Key1" hidden="1">[5]AIRCON!#REF!</definedName>
    <definedName name="_Key2" localSheetId="0" hidden="1">[5]AIRCON!#REF!</definedName>
    <definedName name="_Key2" localSheetId="1" hidden="1">[5]AIRCON!#REF!</definedName>
    <definedName name="_Key2" hidden="1">[5]AIRCON!#REF!</definedName>
    <definedName name="_MXX1">'[2]1'!$F$13:$F$64</definedName>
    <definedName name="_MXX2">'[2]2'!$F$13:$F$64</definedName>
    <definedName name="_MXX3">'[2]3'!$F$13:$F$64</definedName>
    <definedName name="_MXX4">'[2]4'!$F$13:$F$64</definedName>
    <definedName name="_MXX5">'[2]5'!$F$13:$F$64</definedName>
    <definedName name="_MXX6">'[2]6'!$F$13:$F$64</definedName>
    <definedName name="_MXX7">'[2]7'!$F$13:$F$64</definedName>
    <definedName name="_MXX8">'[2]8'!$F$13:$F$64</definedName>
    <definedName name="_MXX9">'[2]9'!$F$13:$F$64</definedName>
    <definedName name="_Order1" hidden="1">255</definedName>
    <definedName name="_Order2" hidden="1">255</definedName>
    <definedName name="_Sort" localSheetId="9" hidden="1">[5]AIRCON!#REF!</definedName>
    <definedName name="_Sort" localSheetId="3" hidden="1">[5]AIRCON!#REF!</definedName>
    <definedName name="_Sort" localSheetId="8" hidden="1">[5]AIRCON!#REF!</definedName>
    <definedName name="_Sort" hidden="1">[5]AIRCON!#REF!</definedName>
    <definedName name="_SXX1">'[2]1'!$F$71:$F$122</definedName>
    <definedName name="_SXX2">'[2]2'!$F$71:$F$122</definedName>
    <definedName name="_SXX3">'[2]3'!$F$71:$F$122</definedName>
    <definedName name="_SXX4">'[2]4'!$F$71:$F$122</definedName>
    <definedName name="_SXX5">'[2]5'!$F$71:$F$122</definedName>
    <definedName name="_SXX6">'[2]6'!$F$71:$F$122</definedName>
    <definedName name="_SXX7">'[2]7'!$F$71:$F$122</definedName>
    <definedName name="_SXX8">'[2]8'!$F$71:$F$122</definedName>
    <definedName name="_SXX9">'[2]9'!$F$71:$F$122</definedName>
    <definedName name="_Z" localSheetId="9">#REF!</definedName>
    <definedName name="_Z" localSheetId="3">#REF!</definedName>
    <definedName name="_Z" localSheetId="8">#REF!</definedName>
    <definedName name="_Z">#REF!</definedName>
    <definedName name="A" localSheetId="9">#REF!</definedName>
    <definedName name="A" localSheetId="3">#REF!</definedName>
    <definedName name="A" localSheetId="8">#REF!</definedName>
    <definedName name="A">#REF!</definedName>
    <definedName name="ACT" localSheetId="9">#REF!</definedName>
    <definedName name="ACT" localSheetId="3">#REF!</definedName>
    <definedName name="ACT" localSheetId="8">#REF!</definedName>
    <definedName name="ACT">#REF!</definedName>
    <definedName name="Actrev">#REF!</definedName>
    <definedName name="ACTUALS">#REF!</definedName>
    <definedName name="ACwvu.all." hidden="1">#REF!</definedName>
    <definedName name="ACwvu.prices." hidden="1">#REF!</definedName>
    <definedName name="ACwvu.summary." hidden="1">#REF!</definedName>
    <definedName name="All_Data">'[6]Turbine Tender 3 Unit base (2)'!$A$7:$AA$176</definedName>
    <definedName name="Area_Print" localSheetId="9">#REF!</definedName>
    <definedName name="Area_Print" localSheetId="3">#REF!</definedName>
    <definedName name="Area_Print" localSheetId="8">#REF!</definedName>
    <definedName name="Area_Print" localSheetId="0">#REF!</definedName>
    <definedName name="Area_Print" localSheetId="1">#REF!</definedName>
    <definedName name="Area_Print">#REF!</definedName>
    <definedName name="b">'[7]2001'!$A$8:$B$16</definedName>
    <definedName name="BASE_ROE">[8]PREISBL!$H$14</definedName>
    <definedName name="BOQ" localSheetId="9">#REF!</definedName>
    <definedName name="BOQ" localSheetId="3">#REF!</definedName>
    <definedName name="BOQ" localSheetId="8">#REF!</definedName>
    <definedName name="BOQ" localSheetId="0">#REF!</definedName>
    <definedName name="BOQ" localSheetId="1">#REF!</definedName>
    <definedName name="BOQ">#REF!</definedName>
    <definedName name="BPL">[9]Re!$D$293:$D$314</definedName>
    <definedName name="Calc_A" localSheetId="9">#REF!</definedName>
    <definedName name="Calc_A" localSheetId="3">#REF!</definedName>
    <definedName name="Calc_A" localSheetId="8">#REF!</definedName>
    <definedName name="Calc_A" localSheetId="0">#REF!</definedName>
    <definedName name="Calc_A" localSheetId="1">#REF!</definedName>
    <definedName name="Calc_A">#REF!</definedName>
    <definedName name="Calc_B" localSheetId="0">#REF!</definedName>
    <definedName name="Calc_B" localSheetId="1">#REF!</definedName>
    <definedName name="Calc_B">#REF!</definedName>
    <definedName name="Calc_C" localSheetId="0">#REF!</definedName>
    <definedName name="Calc_C" localSheetId="1">#REF!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CC">#REF!</definedName>
    <definedName name="CERT1">#REF!</definedName>
    <definedName name="CERT2">#REF!</definedName>
    <definedName name="CERT3">#REF!</definedName>
    <definedName name="ch"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ear_CAST_Price_Summary" localSheetId="3">[4]!Clear_CAST_Price_Summary</definedName>
    <definedName name="Clear_CAST_Price_Summary" localSheetId="8">[4]!Clear_CAST_Price_Summary</definedName>
    <definedName name="Clear_CAST_Price_Summary" localSheetId="0">[4]!Clear_CAST_Price_Summary</definedName>
    <definedName name="Clear_CAST_Price_Summary" localSheetId="1">[4]!Clear_CAST_Price_Summary</definedName>
    <definedName name="Clear_CAST_Price_Summary">[4]!Clear_CAST_Price_Summary</definedName>
    <definedName name="Cost_Centre" localSheetId="9">'[10]AT COMPLETION'!#REF!</definedName>
    <definedName name="Cost_Centre" localSheetId="3">'[10]AT COMPLETION'!#REF!</definedName>
    <definedName name="Cost_Centre" localSheetId="8">'[10]AT COMPLETION'!#REF!</definedName>
    <definedName name="Cost_Centre">'[10]AT COMPLETION'!#REF!</definedName>
    <definedName name="CPA_A" localSheetId="9">#REF!</definedName>
    <definedName name="CPA_A" localSheetId="3">#REF!</definedName>
    <definedName name="CPA_A" localSheetId="8">#REF!</definedName>
    <definedName name="CPA_A" localSheetId="0">#REF!</definedName>
    <definedName name="CPA_A" localSheetId="1">#REF!</definedName>
    <definedName name="CPA_A">#REF!</definedName>
    <definedName name="CPA_B" localSheetId="0">#REF!</definedName>
    <definedName name="CPA_B" localSheetId="1">#REF!</definedName>
    <definedName name="CPA_B">#REF!</definedName>
    <definedName name="CPA_C" localSheetId="0">#REF!</definedName>
    <definedName name="CPA_C" localSheetId="1">#REF!</definedName>
    <definedName name="CPA_C">#REF!</definedName>
    <definedName name="CPA_D">#REF!</definedName>
    <definedName name="CPA_Data">'[6]CPA Formulae'!$A$4:$N$109</definedName>
    <definedName name="CPA_E" localSheetId="9">#REF!</definedName>
    <definedName name="CPA_E" localSheetId="3">#REF!</definedName>
    <definedName name="CPA_E" localSheetId="8">#REF!</definedName>
    <definedName name="CPA_E" localSheetId="0">#REF!</definedName>
    <definedName name="CPA_E" localSheetId="1">#REF!</definedName>
    <definedName name="CPA_E">#REF!</definedName>
    <definedName name="CPA_F" localSheetId="0">#REF!</definedName>
    <definedName name="CPA_F" localSheetId="1">#REF!</definedName>
    <definedName name="CPA_F">#REF!</definedName>
    <definedName name="CPA_Form" localSheetId="0">#REF!</definedName>
    <definedName name="CPA_Form" localSheetId="1">#REF!</definedName>
    <definedName name="CPA_Form">#REF!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PI_Indices">#REF!</definedName>
    <definedName name="CR">#REF!</definedName>
    <definedName name="CS">#REF!</definedName>
    <definedName name="Curr">#REF!</definedName>
    <definedName name="CURRENCY1">[8]PREISBL!$J$10</definedName>
    <definedName name="CURRENCY2">[8]PREISBL!$J$12</definedName>
    <definedName name="CURRENCY3">[8]PREISBL!$J$14</definedName>
    <definedName name="CURRENCY4">[8]PREISBL!$J$16</definedName>
    <definedName name="CURRENCY5">[8]PREISBL!$I$12</definedName>
    <definedName name="Customs_Rate" localSheetId="9">#REF!</definedName>
    <definedName name="Customs_Rate" localSheetId="3">#REF!</definedName>
    <definedName name="Customs_Rate" localSheetId="8">#REF!</definedName>
    <definedName name="Customs_Rate" localSheetId="0">#REF!</definedName>
    <definedName name="Customs_Rate" localSheetId="1">#REF!</definedName>
    <definedName name="Customs_Rate">#REF!</definedName>
    <definedName name="Cwvu.summary." localSheetId="0" hidden="1">#REF!</definedName>
    <definedName name="Cwvu.summary." localSheetId="1" hidden="1">#REF!</definedName>
    <definedName name="Cwvu.summary." hidden="1">#REF!</definedName>
    <definedName name="CXXX">'[2]10'!$F$175:$F$182</definedName>
    <definedName name="data" localSheetId="0">#REF!</definedName>
    <definedName name="data" localSheetId="1">#REF!</definedName>
    <definedName name="data">#REF!</definedName>
    <definedName name="Data_Daywork" localSheetId="0">#REF!</definedName>
    <definedName name="Data_Daywork" localSheetId="1">#REF!</definedName>
    <definedName name="Data_Daywork">#REF!</definedName>
    <definedName name="Data_Opt_Bill5" localSheetId="0">#REF!</definedName>
    <definedName name="Data_Opt_Bill5" localSheetId="1">#REF!</definedName>
    <definedName name="Data_Opt_Bill5">#REF!</definedName>
    <definedName name="DATA1">'[11]Unit 1'!$I$18:$P$37,'[11]Unit 1'!$I$41:$P$60,'[11]Unit 1'!$I$64:$P$83,'[11]Unit 1'!$I$87:$P$106,'[11]Unit 1'!$I$110:$P$135,'[11]Unit 1'!$I$139:$P$158,'[11]Unit 1'!$I$162:$P$181</definedName>
    <definedName name="DATA10">'[11]Unit 5'!$I$274:$P$293,'[11]Unit 5'!$I$298:$O$298,'[11]Unit 5'!$P$298:$P$312,'[11]Unit 5'!$I$298:$P$477,'[11]Unit 5'!$I$481:$P$500,'[11]Unit 5'!$I$504:$P$871,'[11]Unit 5'!$I$875:$P$888</definedName>
    <definedName name="DATA11">'[11]Unit 6'!$I$18:$P$37,'[11]Unit 6'!$I$41:$P$60,'[11]Unit 6'!$I$64:$P$83,'[11]Unit 6'!$I$87:$P$106,'[11]Unit 6'!$I$110:$P$135,'[11]Unit 6'!$I$139:$K$139,'[11]Unit 6'!$K$139:$P$158,'[11]Unit 6'!$I$139:$P$158,'[11]Unit 6'!$I$162:$N$162,'[11]Unit 6'!$P$163,'[11]Unit 6'!$I$162:$P$181</definedName>
    <definedName name="DATA12">'[11]Unit 6'!$I$274:$P$293,'[11]Unit 6'!$I$298:$P$477,'[11]Unit 6'!$I$481:$P$500,'[11]Unit 6'!$I$504:$P$871,'[11]Unit 6'!$I$875:$P$888</definedName>
    <definedName name="DATA13">'[11]Common Plant'!$I$18:$P$37,'[11]Common Plant'!$I$41:$P$60,'[11]Common Plant'!$I$64:$P$83,'[11]Common Plant'!$I$87:$P$106,'[11]Common Plant'!$I$110:$P$135,'[11]Common Plant'!$I$139:$P$158,'[11]Common Plant'!$I$162:$P$181,'[11]Common Plant'!$I$185:$P$210</definedName>
    <definedName name="DATA14">'[11]Common Plant'!$I$214:$P$237,'[11]Common Plant'!$I$241:$P$270,'[11]Common Plant'!$I$274:$P$293,'[11]Common Plant'!$I$298:$P$477,'[11]Common Plant'!$I$481:$P$500,'[11]Common Plant'!$I$504:$P$871,'[11]Common Plant'!$I$875:$P$888</definedName>
    <definedName name="DATA2">'[11]Unit 1'!$I$185:$P$210,'[11]Unit 1'!$I$214:$P$237,'[11]Unit 1'!$I$241:$P$270,'[11]Unit 1'!$I$274:$P$293,'[11]Unit 1'!$I$298:$P$477,'[11]Unit 1'!$I$481:$P$500,'[11]Unit 1'!$I$504:$P$871,'[11]Unit 1'!$I$875:$P$888</definedName>
    <definedName name="DATA3">'[11]Unit 2'!$I$18:$P$37,'[11]Unit 2'!$I$41:$P$60,'[11]Unit 2'!$I$64:$P$83,'[11]Unit 2'!$I$87:$P$106,'[11]Unit 2'!$I$110:$P$135,'[11]Unit 2'!$I$139:$P$158,'[11]Unit 2'!$I$162:$P$181,'[11]Unit 2'!$I$185:$P$210,'[11]Unit 2'!$I$214:$P$237,'[11]Unit 2'!$I$241:$P$270</definedName>
    <definedName name="DATA4">'[11]Unit 2'!$I$274:$P$293,'[11]Unit 2'!$I$298:$P$477,'[11]Unit 2'!$I$481:$P$500,'[11]Unit 2'!$I$504:$P$871,'[11]Unit 2'!$I$875:$P$888</definedName>
    <definedName name="DATA5">'[11]Unit 3'!$I$18:$P$37,'[11]Unit 3'!$I$41:$P$60,'[11]Unit 3'!$I$64:$P$83,'[11]Unit 3'!$I$87:$P$106,'[11]Unit 3'!$I$110:$P$135,'[11]Unit 3'!$I$139:$P$158,'[11]Unit 3'!$I$162:$P$181,'[11]Unit 3'!$I$185:$P$210,'[11]Unit 3'!$I$214:$P$237,'[11]Unit 3'!$I$241:$P$270</definedName>
    <definedName name="DATA6">'[11]Unit 3'!$I$274:$P$293,'[11]Unit 3'!$I$298:$P$477,'[11]Unit 3'!$I$481:$P$500,'[11]Unit 3'!$I$504:$P$871,'[11]Unit 3'!$I$875:$P$888</definedName>
    <definedName name="DATA7">'[11]Unit 4'!$I$18:$P$37,'[11]Unit 4'!$I$41:$P$60,'[11]Unit 4'!$I$64:$P$83,'[11]Unit 4'!$I$87:$P$106,'[11]Unit 4'!$I$110:$P$135,'[11]Unit 4'!$I$139:$P$158,'[11]Unit 4'!$I$162:$P$181,'[11]Unit 4'!$I$185:$P$210,'[11]Unit 4'!$I$214:$P$237,'[11]Unit 4'!$I$241:$P$270</definedName>
    <definedName name="DATA8">'[11]Unit 4'!$I$274:$P$293,'[11]Unit 4'!$I$298:$P$477,'[11]Unit 4'!$I$481:$P$500,'[11]Unit 4'!$I$504:$P$871,'[11]Unit 4'!$I$875:$P$888</definedName>
    <definedName name="DATA9">'[11]Unit 5'!$I$18:$P$37,'[11]Unit 5'!$I$41:$P$60,'[11]Unit 5'!$I$64:$P$83,'[11]Unit 5'!$I$87:$P$106,'[11]Unit 5'!$I$110:$P$135,'[11]Unit 5'!$I$139:$P$158,'[11]Unit 5'!$I$162:$P$181,'[11]Unit 5'!$I$185:$P$210,'[11]Unit 5'!$I$214:$P$237,'[11]Unit 5'!$I$241:$P$270</definedName>
    <definedName name="DEF_SH" localSheetId="9">#REF!</definedName>
    <definedName name="DEF_SH" localSheetId="3">#REF!</definedName>
    <definedName name="DEF_SH" localSheetId="8">#REF!</definedName>
    <definedName name="DEF_SH" localSheetId="0">#REF!</definedName>
    <definedName name="DEF_SH" localSheetId="1">#REF!</definedName>
    <definedName name="DEF_SH">#REF!</definedName>
    <definedName name="DEF_SHL" localSheetId="0">#REF!</definedName>
    <definedName name="DEF_SHL" localSheetId="1">#REF!</definedName>
    <definedName name="DEF_SHL">#REF!</definedName>
    <definedName name="Dls">[2]Ein!$C$1143:$C$1162</definedName>
    <definedName name="Down_Payment" localSheetId="9">#REF!</definedName>
    <definedName name="Down_Payment" localSheetId="3">#REF!</definedName>
    <definedName name="Down_Payment" localSheetId="8">#REF!</definedName>
    <definedName name="Down_Payment" localSheetId="0">#REF!</definedName>
    <definedName name="Down_Payment" localSheetId="1">#REF!</definedName>
    <definedName name="Down_Payment">#REF!</definedName>
    <definedName name="DUC" localSheetId="0">#REF!</definedName>
    <definedName name="DUC" localSheetId="1">#REF!</definedName>
    <definedName name="DUC">#REF!</definedName>
    <definedName name="EEE" localSheetId="9">[2]E!#REF!</definedName>
    <definedName name="EEE" localSheetId="3">[2]E!#REF!</definedName>
    <definedName name="EEE" localSheetId="8">[2]E!#REF!</definedName>
    <definedName name="EEE" localSheetId="0">[2]E!#REF!</definedName>
    <definedName name="EEE" localSheetId="1">[2]E!#REF!</definedName>
    <definedName name="EEE">[2]E!#REF!</definedName>
    <definedName name="ELC" localSheetId="0">[12]Qm!#REF!</definedName>
    <definedName name="ELC" localSheetId="1">[12]Qm!#REF!</definedName>
    <definedName name="ELC">[12]Qm!#REF!</definedName>
    <definedName name="ELE" localSheetId="0">[12]Qm!#REF!</definedName>
    <definedName name="ELE" localSheetId="1">[12]Qm!#REF!</definedName>
    <definedName name="ELE">[12]Qm!#REF!</definedName>
    <definedName name="ELM" localSheetId="0">[12]Qm!#REF!</definedName>
    <definedName name="ELM" localSheetId="1">[12]Qm!#REF!</definedName>
    <definedName name="ELM">[12]Qm!#REF!</definedName>
    <definedName name="ELS" localSheetId="0">[12]Qm!#REF!</definedName>
    <definedName name="ELS" localSheetId="1">[12]Qm!#REF!</definedName>
    <definedName name="ELS">[12]Qm!#REF!</definedName>
    <definedName name="END_of_PRICE_FIX_SUMMARY" localSheetId="0">#REF!</definedName>
    <definedName name="END_of_PRICE_FIX_SUMMARY" localSheetId="1">#REF!</definedName>
    <definedName name="END_of_PRICE_FIX_SUMMARY">#REF!</definedName>
    <definedName name="Ennd" localSheetId="0">#REF!</definedName>
    <definedName name="Ennd" localSheetId="1">#REF!</definedName>
    <definedName name="Ennd">#REF!</definedName>
    <definedName name="ER" localSheetId="0">#REF!</definedName>
    <definedName name="ER" localSheetId="1">#REF!</definedName>
    <definedName name="ER">#REF!</definedName>
    <definedName name="EUR">'[13]Cover SHT'!$B$2</definedName>
    <definedName name="Export_Tender" localSheetId="9">#REF!</definedName>
    <definedName name="Export_Tender" localSheetId="3">#REF!</definedName>
    <definedName name="Export_Tender" localSheetId="8">#REF!</definedName>
    <definedName name="Export_Tender" localSheetId="0">#REF!</definedName>
    <definedName name="Export_Tender" localSheetId="1">#REF!</definedName>
    <definedName name="Export_Tender">#REF!</definedName>
    <definedName name="EXXX">'[2]10'!$F$129:$F$168</definedName>
    <definedName name="Factor" localSheetId="0">#REF!</definedName>
    <definedName name="Factor" localSheetId="1">#REF!</definedName>
    <definedName name="Factor">#REF!</definedName>
    <definedName name="fakt" localSheetId="9">[14]Activities!#REF!</definedName>
    <definedName name="fakt" localSheetId="3">[14]Activities!#REF!</definedName>
    <definedName name="fakt" localSheetId="8">[14]Activities!#REF!</definedName>
    <definedName name="fakt" localSheetId="0">[14]Activities!#REF!</definedName>
    <definedName name="fakt" localSheetId="1">[14]Activities!#REF!</definedName>
    <definedName name="fakt">[14]Activities!#REF!</definedName>
    <definedName name="Fees" localSheetId="9">SUM(#REF!)</definedName>
    <definedName name="Fees" localSheetId="3">SUM(#REF!)</definedName>
    <definedName name="Fees" localSheetId="8">SUM(#REF!)</definedName>
    <definedName name="Fees" localSheetId="0">SUM(#REF!)</definedName>
    <definedName name="Fees" localSheetId="1">SUM(#REF!)</definedName>
    <definedName name="Fees">SUM(#REF!)</definedName>
    <definedName name="fldAward">[15]Admin!$L$2</definedName>
    <definedName name="For_Loc" localSheetId="0">#REF!</definedName>
    <definedName name="For_Loc" localSheetId="1">#REF!</definedName>
    <definedName name="For_Loc">#REF!</definedName>
    <definedName name="fri_bl" localSheetId="0">#REF!</definedName>
    <definedName name="fri_bl" localSheetId="1">#REF!</definedName>
    <definedName name="fri_bl">#REF!</definedName>
    <definedName name="fri_br" localSheetId="0">#REF!</definedName>
    <definedName name="fri_br" localSheetId="1">#REF!</definedName>
    <definedName name="fri_br">#REF!</definedName>
    <definedName name="fri_tl">#REF!</definedName>
    <definedName name="fri_tr">#REF!</definedName>
    <definedName name="g" localSheetId="9">[3]DCF!#REF!</definedName>
    <definedName name="g" localSheetId="3">[3]DCF!#REF!</definedName>
    <definedName name="g" localSheetId="8">[3]DCF!#REF!</definedName>
    <definedName name="g">[3]DCF!#REF!</definedName>
    <definedName name="GBP">'[13]Cover SHT'!$B$1</definedName>
    <definedName name="GENERAL" localSheetId="0">#REF!</definedName>
    <definedName name="GENERAL" localSheetId="1">#REF!</definedName>
    <definedName name="GENERAL">#REF!</definedName>
    <definedName name="GENERAL_SETTINGS_AND_CONVEYOR__INFORMATION" localSheetId="0">#REF!</definedName>
    <definedName name="GENERAL_SETTINGS_AND_CONVEYOR__INFORMATION" localSheetId="1">#REF!</definedName>
    <definedName name="GENERAL_SETTINGS_AND_CONVEYOR__INFORMATION">#REF!</definedName>
    <definedName name="GenSetConInfo" localSheetId="0">#REF!</definedName>
    <definedName name="GenSetConInfo" localSheetId="1">#REF!</definedName>
    <definedName name="GenSetConInfo">#REF!</definedName>
    <definedName name="GGGG">#REF!</definedName>
    <definedName name="GK">#REF!</definedName>
    <definedName name="HBL">[9]Re!$D$250:$D$291</definedName>
    <definedName name="Home">'[8]Cost Split'!$G$2</definedName>
    <definedName name="HSC">[9]Re!$D$94:$D$145</definedName>
    <definedName name="HTML_CodePage" hidden="1">1252</definedName>
    <definedName name="HTML_Control" localSheetId="9" hidden="1">{"'4.0 Financial'!$A$1:$M$79"}</definedName>
    <definedName name="HTML_Control" localSheetId="3" hidden="1">{"'4.0 Financial'!$A$1:$M$79"}</definedName>
    <definedName name="HTML_Control" localSheetId="8" hidden="1">{"'4.0 Financial'!$A$1:$M$79"}</definedName>
    <definedName name="HTML_Control" localSheetId="0" hidden="1">{"'4.0 Financial'!$A$1:$M$79"}</definedName>
    <definedName name="HTML_Control" localSheetId="1" hidden="1">{"'4.0 Financial'!$A$1:$M$79"}</definedName>
    <definedName name="HTML_Control" hidden="1">{"'4.0 Financial'!$A$1:$M$79"}</definedName>
    <definedName name="HTML_Control_1" localSheetId="9" hidden="1">{"'4.0 Financial'!$A$1:$M$79"}</definedName>
    <definedName name="HTML_Control_1" localSheetId="3" hidden="1">{"'4.0 Financial'!$A$1:$M$79"}</definedName>
    <definedName name="HTML_Control_1" localSheetId="8" hidden="1">{"'4.0 Financial'!$A$1:$M$79"}</definedName>
    <definedName name="HTML_Control_1" localSheetId="0" hidden="1">{"'4.0 Financial'!$A$1:$M$79"}</definedName>
    <definedName name="HTML_Control_1" localSheetId="1"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 localSheetId="9">#REF!</definedName>
    <definedName name="Impact_Codes" localSheetId="3">#REF!</definedName>
    <definedName name="Impact_Codes" localSheetId="8">#REF!</definedName>
    <definedName name="Impact_Codes">#REF!</definedName>
    <definedName name="Insert">'[8]Cost Split'!$F:$F</definedName>
    <definedName name="Koeberg" localSheetId="9">#REF!</definedName>
    <definedName name="Koeberg" localSheetId="3">#REF!</definedName>
    <definedName name="Koeberg" localSheetId="8">#REF!</definedName>
    <definedName name="Koeberg" localSheetId="0">#REF!</definedName>
    <definedName name="Koeberg" localSheetId="1">#REF!</definedName>
    <definedName name="Koeberg">#REF!</definedName>
    <definedName name="Level_2" localSheetId="0">#REF!</definedName>
    <definedName name="Level_2" localSheetId="1">#REF!</definedName>
    <definedName name="Level_2">#REF!</definedName>
    <definedName name="Level_3" localSheetId="0">#REF!</definedName>
    <definedName name="Level_3" localSheetId="1">#REF!</definedName>
    <definedName name="Level_3">#REF!</definedName>
    <definedName name="LSC">[9]Re!$D$237:$D$248</definedName>
    <definedName name="Macro1" localSheetId="9">#REF!</definedName>
    <definedName name="Macro1" localSheetId="3">#REF!</definedName>
    <definedName name="Macro1" localSheetId="8">#REF!</definedName>
    <definedName name="Macro1" localSheetId="0">#REF!</definedName>
    <definedName name="Macro1" localSheetId="1">#REF!</definedName>
    <definedName name="Macro1">#REF!</definedName>
    <definedName name="Master">'[16]Cost Split'!$G$2</definedName>
    <definedName name="MENU" localSheetId="9">#REF!</definedName>
    <definedName name="MENU" localSheetId="3">#REF!</definedName>
    <definedName name="MENU" localSheetId="8">#REF!</definedName>
    <definedName name="MENU" localSheetId="0">#REF!</definedName>
    <definedName name="MENU" localSheetId="1">#REF!</definedName>
    <definedName name="MENU">#REF!</definedName>
    <definedName name="MMM" localSheetId="0">#REF!</definedName>
    <definedName name="MMM" localSheetId="1">#REF!</definedName>
    <definedName name="MMM">#REF!</definedName>
    <definedName name="Module1.CF_Data" localSheetId="3">[4]!Module1.CF_Data</definedName>
    <definedName name="Module1.CF_Data" localSheetId="8">[4]!Module1.CF_Data</definedName>
    <definedName name="Module1.CF_Data" localSheetId="0">[4]!Module1.CF_Data</definedName>
    <definedName name="Module1.CF_Data" localSheetId="1">[4]!Module1.CF_Data</definedName>
    <definedName name="Module1.CF_Data">[4]!Module1.CF_Data</definedName>
    <definedName name="Module1.Collect_Data" localSheetId="3">[4]!Module1.Collect_Data</definedName>
    <definedName name="Module1.Collect_Data" localSheetId="8">[4]!Module1.Collect_Data</definedName>
    <definedName name="Module1.Collect_Data" localSheetId="0">[4]!Module1.Collect_Data</definedName>
    <definedName name="Module1.Collect_Data" localSheetId="1">[4]!Module1.Collect_Data</definedName>
    <definedName name="Module1.Collect_Data">[4]!Module1.Collect_Data</definedName>
    <definedName name="MotorLocalCost" localSheetId="0">#REF!</definedName>
    <definedName name="MotorLocalCost" localSheetId="1">#REF!</definedName>
    <definedName name="MotorLocalCost">#REF!</definedName>
    <definedName name="MXXX">'[2]10'!$F$13:$F$64</definedName>
    <definedName name="Net_YTD_Balance">OFFSET([17]CashFlow_Data!$L$9,0,0,COUNTIF([17]CashFlow_Data!$B$9:$B$68,"&gt;3000"),1)</definedName>
    <definedName name="Net_YTD_Balance_Including_Interest">OFFSET([17]CashFlow_Data!$O$9,0,0,COUNTIF([17]CashFlow_Data!$B$9:$B$68,"&gt;3000"),1)</definedName>
    <definedName name="Net_YTD_Interest">OFFSET([17]CashFlow_Data!$N$9,0,0,COUNTIF([17]CashFlow_Data!$B$9:$B$68,"&gt;3000"),1)</definedName>
    <definedName name="Operating_Instructions" localSheetId="0">#REF!</definedName>
    <definedName name="Operating_Instructions" localSheetId="1">#REF!</definedName>
    <definedName name="Operating_Instructions">#REF!</definedName>
    <definedName name="OpInst" localSheetId="0">#REF!</definedName>
    <definedName name="OpInst" localSheetId="1">#REF!</definedName>
    <definedName name="OpInst">#REF!</definedName>
    <definedName name="oppps">#REF!</definedName>
    <definedName name="p" localSheetId="9">[3]DCF!#REF!</definedName>
    <definedName name="p" localSheetId="3">[3]DCF!#REF!</definedName>
    <definedName name="p" localSheetId="8">[3]DCF!#REF!</definedName>
    <definedName name="p">[3]DCF!#REF!</definedName>
    <definedName name="PAGE1">#N/A</definedName>
    <definedName name="PAGE2" localSheetId="9">#REF!</definedName>
    <definedName name="PAGE2" localSheetId="3">#REF!</definedName>
    <definedName name="PAGE2" localSheetId="8">#REF!</definedName>
    <definedName name="PAGE2">#REF!</definedName>
    <definedName name="PR" localSheetId="9">#REF!</definedName>
    <definedName name="PR" localSheetId="3">#REF!</definedName>
    <definedName name="PR" localSheetId="8">#REF!</definedName>
    <definedName name="PR">#REF!</definedName>
    <definedName name="Print">#REF!</definedName>
    <definedName name="_xlnm.Print_Area" localSheetId="9">#REF!</definedName>
    <definedName name="_xlnm.Print_Area" localSheetId="3">#REF!</definedName>
    <definedName name="_xlnm.Print_Area" localSheetId="8">#REF!</definedName>
    <definedName name="_xlnm.Print_Area" localSheetId="0">#REF!</definedName>
    <definedName name="_xlnm.Print_Area" localSheetId="1">#REF!</definedName>
    <definedName name="_xlnm.Print_Area">#REF!</definedName>
    <definedName name="Print_Area_MI" localSheetId="4">#REF!</definedName>
    <definedName name="Print_Area_MI" localSheetId="0">#REF!</definedName>
    <definedName name="Print_Area_MI" localSheetId="1">#REF!</definedName>
    <definedName name="Print_Area_MI">#REF!</definedName>
    <definedName name="prot4" localSheetId="3">[4]!prot4</definedName>
    <definedName name="prot4" localSheetId="8">[4]!prot4</definedName>
    <definedName name="prot4" localSheetId="0">[4]!prot4</definedName>
    <definedName name="prot4" localSheetId="1">[4]!prot4</definedName>
    <definedName name="prot4">[4]!prot4</definedName>
    <definedName name="prot5" localSheetId="3">[4]!prot5</definedName>
    <definedName name="prot5" localSheetId="8">[4]!prot5</definedName>
    <definedName name="prot5" localSheetId="0">[4]!prot5</definedName>
    <definedName name="prot5" localSheetId="1">[4]!prot5</definedName>
    <definedName name="prot5">[4]!prot5</definedName>
    <definedName name="protection" localSheetId="9">[3]DCF!#REF!</definedName>
    <definedName name="protection" localSheetId="3">[3]DCF!#REF!</definedName>
    <definedName name="protection" localSheetId="8">[3]DCF!#REF!</definedName>
    <definedName name="protection">[3]DCF!#REF!</definedName>
    <definedName name="PS" localSheetId="9">#REF!</definedName>
    <definedName name="PS" localSheetId="3">#REF!</definedName>
    <definedName name="PS" localSheetId="8">#REF!</definedName>
    <definedName name="PS">#REF!</definedName>
    <definedName name="PS5_Alloc" localSheetId="0">#REF!</definedName>
    <definedName name="PS5_Alloc" localSheetId="1">#REF!</definedName>
    <definedName name="PS5_Alloc">#REF!</definedName>
    <definedName name="RBL">[9]Re!$D$147:$D$182</definedName>
    <definedName name="_xlnm.Recorder" localSheetId="9">#REF!</definedName>
    <definedName name="_xlnm.Recorder" localSheetId="3">#REF!</definedName>
    <definedName name="_xlnm.Recorder" localSheetId="8">#REF!</definedName>
    <definedName name="_xlnm.Recorder" localSheetId="0">#REF!</definedName>
    <definedName name="_xlnm.Recorder" localSheetId="1">#REF!</definedName>
    <definedName name="_xlnm.Recorder">#REF!</definedName>
    <definedName name="RED">[9]Re!$D$184:$D$235</definedName>
    <definedName name="Ref" localSheetId="0">#REF!</definedName>
    <definedName name="Ref" localSheetId="1">#REF!</definedName>
    <definedName name="Ref">#REF!</definedName>
    <definedName name="Ress" localSheetId="0">#REF!</definedName>
    <definedName name="Ress" localSheetId="1">#REF!</definedName>
    <definedName name="Ress">#REF!</definedName>
    <definedName name="Rwvu.all." localSheetId="0" hidden="1">#REF!,#REF!</definedName>
    <definedName name="Rwvu.all." localSheetId="1" hidden="1">#REF!,#REF!</definedName>
    <definedName name="Rwvu.all." hidden="1">#REF!,#REF!</definedName>
    <definedName name="Rwvu.prices." localSheetId="0" hidden="1">#REF!,#REF!</definedName>
    <definedName name="Rwvu.prices." localSheetId="1" hidden="1">#REF!,#REF!</definedName>
    <definedName name="Rwvu.prices." hidden="1">#REF!,#REF!</definedName>
    <definedName name="Rwvu.summary." localSheetId="0" hidden="1">#REF!</definedName>
    <definedName name="Rwvu.summary." localSheetId="1" hidden="1">#REF!</definedName>
    <definedName name="Rwvu.summary." hidden="1">#REF!</definedName>
    <definedName name="SCOPE_OF_SUPPLY___RESPONSIBILITIES" localSheetId="0">#REF!</definedName>
    <definedName name="SCOPE_OF_SUPPLY___RESPONSIBILITIES" localSheetId="1">#REF!</definedName>
    <definedName name="SCOPE_OF_SUPPLY___RESPONSIBILITIES">#REF!</definedName>
    <definedName name="SCORES" localSheetId="0">#REF!</definedName>
    <definedName name="SCORES" localSheetId="1">#REF!</definedName>
    <definedName name="SCORES">#REF!</definedName>
    <definedName name="ScSupRes">#REF!</definedName>
    <definedName name="sect1.1">#REF!</definedName>
    <definedName name="sect1.10">#REF!</definedName>
    <definedName name="sect1.11">#REF!</definedName>
    <definedName name="sect1.12">#REF!</definedName>
    <definedName name="sect1.13">#REF!</definedName>
    <definedName name="sect1.14">#REF!</definedName>
    <definedName name="sect1.2">#REF!</definedName>
    <definedName name="sect1.3">#REF!</definedName>
    <definedName name="sect1.4">#REF!</definedName>
    <definedName name="sect1.5">#REF!</definedName>
    <definedName name="sect1.7">#REF!</definedName>
    <definedName name="sect1.8">#REF!</definedName>
    <definedName name="sect1.9">#REF!</definedName>
    <definedName name="Seeeet">#REF!</definedName>
    <definedName name="SHE" localSheetId="9">[2]M!#REF!</definedName>
    <definedName name="SHE" localSheetId="3">[2]M!#REF!</definedName>
    <definedName name="SHE" localSheetId="8">[2]M!#REF!</definedName>
    <definedName name="SHE" localSheetId="0">[2]M!#REF!</definedName>
    <definedName name="SHE" localSheetId="1">[2]M!#REF!</definedName>
    <definedName name="SHE">[2]M!#REF!</definedName>
    <definedName name="_xlnm.Sheet_Title" localSheetId="0">'[10]AT COMPLETION'!#REF!</definedName>
    <definedName name="_xlnm.Sheet_Title" localSheetId="1">'[10]AT COMPLETION'!#REF!</definedName>
    <definedName name="_xlnm.Sheet_Title">'[10]AT COMPLETION'!#REF!</definedName>
    <definedName name="Siemens" localSheetId="9">#REF!</definedName>
    <definedName name="Siemens" localSheetId="3">#REF!</definedName>
    <definedName name="Siemens" localSheetId="8">#REF!</definedName>
    <definedName name="Siemens" localSheetId="0">#REF!</definedName>
    <definedName name="Siemens" localSheetId="1">#REF!</definedName>
    <definedName name="Siemens">#REF!</definedName>
    <definedName name="solver_adj" localSheetId="0"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0"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localSheetId="9">#REF!</definedName>
    <definedName name="Sort" localSheetId="3">#REF!</definedName>
    <definedName name="Sort" localSheetId="8">#REF!</definedName>
    <definedName name="Sort">#REF!</definedName>
    <definedName name="Sort_Data" localSheetId="9">#REF!</definedName>
    <definedName name="Sort_Data" localSheetId="3">#REF!</definedName>
    <definedName name="Sort_Data" localSheetId="8">#REF!</definedName>
    <definedName name="Sort_Data">#REF!</definedName>
    <definedName name="Sortall" localSheetId="0">#REF!</definedName>
    <definedName name="Sortall" localSheetId="1">#REF!</definedName>
    <definedName name="Sortall">#REF!</definedName>
    <definedName name="Source3" localSheetId="9">'[10]AT COMPLETION'!#REF!</definedName>
    <definedName name="Source3" localSheetId="3">'[10]AT COMPLETION'!#REF!</definedName>
    <definedName name="Source3" localSheetId="8">'[10]AT COMPLETION'!#REF!</definedName>
    <definedName name="Source3" localSheetId="0">'[10]AT COMPLETION'!#REF!</definedName>
    <definedName name="Source3" localSheetId="1">'[10]AT COMPLETION'!#REF!</definedName>
    <definedName name="Source3">'[10]AT COMPLETION'!#REF!</definedName>
    <definedName name="Source4" localSheetId="9">'[10]AT COMPLETION'!#REF!</definedName>
    <definedName name="Source4" localSheetId="3">'[10]AT COMPLETION'!#REF!</definedName>
    <definedName name="Source4" localSheetId="8">'[10]AT COMPLETION'!#REF!</definedName>
    <definedName name="Source4" localSheetId="0">'[10]AT COMPLETION'!#REF!</definedName>
    <definedName name="Source4" localSheetId="1">'[10]AT COMPLETION'!#REF!</definedName>
    <definedName name="Source4">'[10]AT COMPLETION'!#REF!</definedName>
    <definedName name="SR" localSheetId="9">#REF!</definedName>
    <definedName name="SR" localSheetId="3">#REF!</definedName>
    <definedName name="SR" localSheetId="8">#REF!</definedName>
    <definedName name="SR" localSheetId="0">#REF!</definedName>
    <definedName name="SR" localSheetId="1">#REF!</definedName>
    <definedName name="SR">#REF!</definedName>
    <definedName name="SSS" localSheetId="9">[2]S!#REF!</definedName>
    <definedName name="SSS" localSheetId="3">[2]S!#REF!</definedName>
    <definedName name="SSS" localSheetId="8">[2]S!#REF!</definedName>
    <definedName name="SSS" localSheetId="0">[2]S!#REF!</definedName>
    <definedName name="SSS" localSheetId="1">[2]S!#REF!</definedName>
    <definedName name="SSS">[2]S!#REF!</definedName>
    <definedName name="SUM" localSheetId="9">#REF!</definedName>
    <definedName name="SUM" localSheetId="3">#REF!</definedName>
    <definedName name="SUM" localSheetId="8">#REF!</definedName>
    <definedName name="SUM" localSheetId="0">#REF!</definedName>
    <definedName name="SUM" localSheetId="1">#REF!</definedName>
    <definedName name="SUM">#REF!</definedName>
    <definedName name="SumFixEnd" localSheetId="0">#REF!</definedName>
    <definedName name="SumFixEnd" localSheetId="1">#REF!</definedName>
    <definedName name="SumFixEnd">#REF!</definedName>
    <definedName name="Summary" localSheetId="0">#REF!</definedName>
    <definedName name="Summary" localSheetId="1">#REF!</definedName>
    <definedName name="Summary">#REF!</definedName>
    <definedName name="Swvu.all." hidden="1">#REF!</definedName>
    <definedName name="Swvu.prices." hidden="1">#REF!</definedName>
    <definedName name="Swvu.summary." hidden="1">#REF!</definedName>
    <definedName name="SXXX">'[2]10'!$F$71:$F$122</definedName>
    <definedName name="TAR" localSheetId="9">#REF!</definedName>
    <definedName name="TAR" localSheetId="3">#REF!</definedName>
    <definedName name="TAR" localSheetId="8">#REF!</definedName>
    <definedName name="TAR" localSheetId="0">#REF!</definedName>
    <definedName name="TAR" localSheetId="1">#REF!</definedName>
    <definedName name="TAR">#REF!</definedName>
    <definedName name="TARGET" localSheetId="0">#REF!</definedName>
    <definedName name="TARGET" localSheetId="1">#REF!</definedName>
    <definedName name="TARGET">#REF!</definedName>
    <definedName name="THAT">[1]DCF!$CB$3:$CC$88</definedName>
    <definedName name="THIS">[1]DCF!$CB$3:$CB$90</definedName>
    <definedName name="Total">'[8]Cost Split'!$G$1</definedName>
    <definedName name="Totals">'[16]Cost Split'!$G$1</definedName>
    <definedName name="Transformers" localSheetId="9">#REF!</definedName>
    <definedName name="Transformers" localSheetId="3">#REF!</definedName>
    <definedName name="Transformers" localSheetId="8">#REF!</definedName>
    <definedName name="Transformers" localSheetId="0">#REF!</definedName>
    <definedName name="Transformers" localSheetId="1">#REF!</definedName>
    <definedName name="Transformers">#REF!</definedName>
    <definedName name="Txdata" localSheetId="0">#REF!</definedName>
    <definedName name="Txdata" localSheetId="1">#REF!</definedName>
    <definedName name="Txdata">#REF!</definedName>
    <definedName name="Txdataall" localSheetId="0">#REF!</definedName>
    <definedName name="Txdataall" localSheetId="1">#REF!</definedName>
    <definedName name="Txdataall">#REF!</definedName>
    <definedName name="UNIT_1">#REF!</definedName>
    <definedName name="UNIT_2">#REF!</definedName>
    <definedName name="UNIT_3">#REF!</definedName>
    <definedName name="UNIT_4">#REF!</definedName>
    <definedName name="UNIT_7">#REF!</definedName>
    <definedName name="UNIT_8">#REF!</definedName>
    <definedName name="unprot4" localSheetId="3">[4]!unprot4</definedName>
    <definedName name="unprot4" localSheetId="8">[4]!unprot4</definedName>
    <definedName name="unprot4" localSheetId="0">[4]!unprot4</definedName>
    <definedName name="unprot4" localSheetId="1">[4]!unprot4</definedName>
    <definedName name="unprot4">[4]!unprot4</definedName>
    <definedName name="update2" localSheetId="3">[4]!update2</definedName>
    <definedName name="update2" localSheetId="8">[4]!update2</definedName>
    <definedName name="update2" localSheetId="0">[4]!update2</definedName>
    <definedName name="update2" localSheetId="1">[4]!update2</definedName>
    <definedName name="update2">[4]!update2</definedName>
    <definedName name="USD_Rate" localSheetId="0">#REF!</definedName>
    <definedName name="USD_Rate" localSheetId="1">#REF!</definedName>
    <definedName name="USD_Rate">#REF!</definedName>
    <definedName name="VALUES" localSheetId="0">#REF!</definedName>
    <definedName name="VALUES" localSheetId="1">#REF!</definedName>
    <definedName name="VALUES">#REF!</definedName>
    <definedName name="VI" localSheetId="0">#REF!</definedName>
    <definedName name="VI" localSheetId="1">#REF!</definedName>
    <definedName name="VI">#REF!</definedName>
    <definedName name="wvu.all."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9"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9"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9"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[1]DCF!#REF!</definedName>
    <definedName name="xxxxxx">[1]DCF!#REF!</definedName>
    <definedName name="YTD_Cash_In">OFFSET([17]CashFlow_Data!$J$9,0,0,COUNTIF([17]CashFlow_Data!$B$9:$B$68,"&gt;3000"),1)</definedName>
    <definedName name="YTD_Cash_Out">OFFSET([17]CashFlow_Data!$E$9,0,0,COUNTIF([17]CashFlow_Data!$B$9:$B$68,"&gt;3000"),1)</definedName>
    <definedName name="Z_07E28E77_F6FA_11D1_8C51_444553540000_.wvu.Cols" localSheetId="0"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0"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0"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0"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0"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0"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0"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0"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0"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0"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0"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0"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0"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0"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0"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0"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0"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0"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0"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0"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0"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0"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0"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0"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0"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0"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0"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0"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0"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0"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0"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0"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0"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0"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0"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0"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0"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0"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0"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0"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0"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0"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0"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0"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0"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0"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0"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0"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0"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0"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0"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0"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0"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0"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0"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0"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0"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0"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0"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0"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0"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0"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0"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0"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0"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0"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0" hidden="1">#REF!</definedName>
    <definedName name="Z_F7CC404C_074D_11D2_8C51_444553540000_.wvu.Cols" localSheetId="1" hidden="1">#REF!</definedName>
    <definedName name="Z_F7CC404C_074D_11D2_8C51_444553540000_.wvu.Cols" hidden="1">#REF!</definedName>
    <definedName name="ZAR" localSheetId="9">'[18] Unit 1 Summary'!#REF!</definedName>
    <definedName name="ZAR" localSheetId="3">'[18] Unit 1 Summary'!#REF!</definedName>
    <definedName name="ZAR" localSheetId="8">'[18] Unit 1 Summary'!#REF!</definedName>
    <definedName name="ZAR" localSheetId="0">'[18] Unit 1 Summary'!#REF!</definedName>
    <definedName name="ZAR" localSheetId="1">'[18] Unit 1 Summary'!#REF!</definedName>
    <definedName name="ZAR">'[18] Unit 1 Summary'!#REF!</definedName>
    <definedName name="エスカレ" localSheetId="9">'[18] Unit 1 Summary'!#REF!</definedName>
    <definedName name="エスカレ" localSheetId="3">'[18] Unit 1 Summary'!#REF!</definedName>
    <definedName name="エスカレ" localSheetId="8">'[18] Unit 1 Summary'!#REF!</definedName>
    <definedName name="エスカレ" localSheetId="0">'[18] Unit 1 Summary'!#REF!</definedName>
    <definedName name="エスカレ" localSheetId="1">'[18] Unit 1 Summary'!#REF!</definedName>
    <definedName name="エスカレ">'[18] Unit 1 Summary'!#REF!</definedName>
    <definedName name="エンジ" localSheetId="0">'[18] Unit 1 Summary'!#REF!</definedName>
    <definedName name="エンジ" localSheetId="1">'[18] Unit 1 Summary'!#REF!</definedName>
    <definedName name="エンジ">'[18] Unit 1 Summary'!#REF!</definedName>
    <definedName name="コンテ" localSheetId="0">'[18] Unit 1 Summary'!#REF!</definedName>
    <definedName name="コンテ" localSheetId="1">'[18] Unit 1 Summary'!#REF!</definedName>
    <definedName name="コンテ">'[18] Unit 1 Summary'!#REF!</definedName>
    <definedName name="一般費" localSheetId="0">'[18] Unit 1 Summary'!#REF!</definedName>
    <definedName name="一般費" localSheetId="1">'[18] Unit 1 Summary'!#REF!</definedName>
    <definedName name="一般費">'[18] Unit 1 Summary'!#REF!</definedName>
    <definedName name="据付計">'[18] Unit 1 Summary'!#REF!</definedName>
    <definedName name="機器計">'[18] Unit 1 Summary'!#REF!</definedName>
    <definedName name="輸送費">'[18] Unit 1 Summary'!#REF!</definedName>
    <definedName name="鉄骨">'[18] Unit 1 Summary'!#REF!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53" i="29" l="1"/>
  <c r="F252" i="29"/>
  <c r="F254" i="29"/>
  <c r="H171" i="29"/>
  <c r="H142" i="29"/>
  <c r="H108" i="29"/>
  <c r="H110" i="29"/>
  <c r="F70" i="29"/>
  <c r="H70" i="29" s="1"/>
  <c r="F60" i="29"/>
  <c r="H60" i="29" s="1"/>
  <c r="F17" i="29"/>
  <c r="H17" i="29" s="1"/>
  <c r="F15" i="29"/>
  <c r="H15" i="29" s="1"/>
  <c r="H45" i="29"/>
  <c r="H127" i="29"/>
  <c r="H66" i="29"/>
  <c r="H26" i="29"/>
  <c r="H23" i="29"/>
  <c r="H21" i="29"/>
  <c r="H12" i="29"/>
  <c r="H262" i="29"/>
  <c r="H261" i="29"/>
  <c r="H260" i="29"/>
  <c r="H259" i="29"/>
  <c r="H258" i="29"/>
  <c r="H257" i="29"/>
  <c r="H255" i="29"/>
  <c r="H251" i="29"/>
  <c r="H250" i="29"/>
  <c r="H249" i="29"/>
  <c r="H247" i="29"/>
  <c r="H246" i="29"/>
  <c r="H245" i="29"/>
  <c r="H244" i="29"/>
  <c r="H242" i="29"/>
  <c r="H241" i="29"/>
  <c r="H240" i="29"/>
  <c r="H239" i="29"/>
  <c r="H238" i="29"/>
  <c r="H237" i="29"/>
  <c r="H236" i="29"/>
  <c r="H234" i="29"/>
  <c r="H233" i="29"/>
  <c r="H231" i="29"/>
  <c r="H230" i="29"/>
  <c r="H229" i="29"/>
  <c r="H228" i="29"/>
  <c r="H227" i="29"/>
  <c r="H226" i="29"/>
  <c r="H225" i="29"/>
  <c r="H223" i="29"/>
  <c r="H222" i="29"/>
  <c r="H220" i="29"/>
  <c r="H219" i="29"/>
  <c r="H217" i="29"/>
  <c r="H216" i="29"/>
  <c r="H215" i="29"/>
  <c r="H214" i="29"/>
  <c r="H213" i="29"/>
  <c r="H212" i="29"/>
  <c r="H211" i="29"/>
  <c r="H209" i="29"/>
  <c r="H208" i="29"/>
  <c r="H207" i="29"/>
  <c r="H206" i="29"/>
  <c r="H205" i="29"/>
  <c r="H204" i="29"/>
  <c r="H203" i="29"/>
  <c r="H202" i="29"/>
  <c r="H201" i="29"/>
  <c r="H200" i="29"/>
  <c r="H197" i="29"/>
  <c r="H196" i="29"/>
  <c r="H195" i="29"/>
  <c r="H194" i="29"/>
  <c r="H193" i="29"/>
  <c r="H192" i="29"/>
  <c r="H191" i="29"/>
  <c r="H190" i="29"/>
  <c r="H188" i="29"/>
  <c r="H187" i="29"/>
  <c r="H186" i="29"/>
  <c r="H185" i="29"/>
  <c r="H184" i="29"/>
  <c r="H183" i="29"/>
  <c r="H182" i="29"/>
  <c r="H181" i="29"/>
  <c r="H179" i="29"/>
  <c r="H178" i="29"/>
  <c r="H177" i="29"/>
  <c r="H176" i="29"/>
  <c r="H175" i="29"/>
  <c r="H174" i="29"/>
  <c r="H173" i="29"/>
  <c r="H172" i="29"/>
  <c r="H169" i="29"/>
  <c r="H168" i="29"/>
  <c r="H166" i="29"/>
  <c r="H165" i="29"/>
  <c r="H164" i="29"/>
  <c r="H163" i="29"/>
  <c r="H162" i="29"/>
  <c r="H160" i="29"/>
  <c r="H158" i="29"/>
  <c r="H157" i="29"/>
  <c r="H156" i="29"/>
  <c r="H152" i="29"/>
  <c r="H150" i="29"/>
  <c r="H149" i="29"/>
  <c r="H148" i="29"/>
  <c r="H147" i="29"/>
  <c r="H145" i="29"/>
  <c r="H144" i="29"/>
  <c r="H143" i="29"/>
  <c r="H140" i="29"/>
  <c r="H139" i="29"/>
  <c r="H138" i="29"/>
  <c r="H136" i="29"/>
  <c r="H135" i="29"/>
  <c r="H134" i="29"/>
  <c r="H133" i="29"/>
  <c r="H131" i="29"/>
  <c r="H130" i="29"/>
  <c r="H129" i="29"/>
  <c r="H128" i="29"/>
  <c r="H125" i="29"/>
  <c r="H123" i="29"/>
  <c r="H122" i="29"/>
  <c r="H121" i="29"/>
  <c r="H120" i="29"/>
  <c r="H119" i="29"/>
  <c r="H118" i="29"/>
  <c r="H116" i="29"/>
  <c r="H115" i="29"/>
  <c r="H114" i="29"/>
  <c r="H113" i="29"/>
  <c r="H112" i="29"/>
  <c r="H111" i="29"/>
  <c r="H109" i="29"/>
  <c r="H107" i="29"/>
  <c r="H106" i="29"/>
  <c r="H105" i="29"/>
  <c r="H104" i="29"/>
  <c r="H103" i="29"/>
  <c r="H102" i="29"/>
  <c r="H101" i="29"/>
  <c r="H99" i="29"/>
  <c r="H98" i="29"/>
  <c r="H97" i="29"/>
  <c r="H96" i="29"/>
  <c r="H95" i="29"/>
  <c r="H93" i="29"/>
  <c r="H92" i="29"/>
  <c r="H91" i="29"/>
  <c r="H90" i="29"/>
  <c r="H89" i="29"/>
  <c r="H87" i="29"/>
  <c r="H86" i="29"/>
  <c r="H84" i="29"/>
  <c r="H83" i="29"/>
  <c r="H82" i="29"/>
  <c r="H81" i="29"/>
  <c r="H80" i="29"/>
  <c r="H78" i="29"/>
  <c r="H77" i="29"/>
  <c r="H76" i="29"/>
  <c r="H75" i="29"/>
  <c r="H74" i="29"/>
  <c r="H73" i="29"/>
  <c r="H71" i="29"/>
  <c r="H68" i="29"/>
  <c r="H64" i="29"/>
  <c r="H56" i="29"/>
  <c r="H53" i="29"/>
  <c r="H51" i="29"/>
  <c r="H49" i="29"/>
  <c r="H43" i="29"/>
  <c r="H41" i="29"/>
  <c r="H36" i="29"/>
  <c r="H34" i="29"/>
  <c r="H32" i="29"/>
  <c r="H30" i="29"/>
  <c r="H28" i="29"/>
  <c r="H252" i="29" l="1"/>
  <c r="F256" i="29"/>
  <c r="H256" i="29" s="1"/>
  <c r="H254" i="29"/>
  <c r="C82" i="35" l="1"/>
  <c r="E82" i="35" s="1"/>
  <c r="C81" i="35"/>
  <c r="E81" i="35" s="1"/>
  <c r="D80" i="35"/>
  <c r="C80" i="35"/>
  <c r="E80" i="35" s="1"/>
  <c r="C79" i="35"/>
  <c r="E79" i="35" s="1"/>
  <c r="C78" i="35"/>
  <c r="E78" i="35" s="1"/>
  <c r="C77" i="35"/>
  <c r="E77" i="35" s="1"/>
  <c r="E76" i="35"/>
  <c r="E75" i="35"/>
  <c r="C74" i="35"/>
  <c r="E74" i="35" s="1"/>
  <c r="C73" i="35"/>
  <c r="E73" i="35" s="1"/>
  <c r="C72" i="35"/>
  <c r="E72" i="35" s="1"/>
  <c r="C71" i="35"/>
  <c r="E71" i="35" s="1"/>
  <c r="E70" i="35"/>
  <c r="C69" i="35"/>
  <c r="E69" i="35" s="1"/>
  <c r="C68" i="35"/>
  <c r="E68" i="35" s="1"/>
  <c r="C67" i="35"/>
  <c r="E67" i="35" s="1"/>
  <c r="E66" i="35"/>
  <c r="C66" i="35"/>
  <c r="E65" i="35"/>
  <c r="C65" i="35"/>
  <c r="C64" i="35"/>
  <c r="E64" i="35" s="1"/>
  <c r="E63" i="35"/>
  <c r="C62" i="35"/>
  <c r="E62" i="35" s="1"/>
  <c r="C61" i="35"/>
  <c r="E61" i="35" s="1"/>
  <c r="C60" i="35"/>
  <c r="E60" i="35" s="1"/>
  <c r="C59" i="35"/>
  <c r="E59" i="35" s="1"/>
  <c r="H58" i="35"/>
  <c r="C58" i="35"/>
  <c r="E58" i="35" s="1"/>
  <c r="C57" i="35"/>
  <c r="E57" i="35" s="1"/>
  <c r="E56" i="35"/>
  <c r="E55" i="35"/>
  <c r="C54" i="35"/>
  <c r="E54" i="35" s="1"/>
  <c r="C53" i="35"/>
  <c r="E53" i="35" s="1"/>
  <c r="C52" i="35"/>
  <c r="E52" i="35" s="1"/>
  <c r="C51" i="35"/>
  <c r="E51" i="35" s="1"/>
  <c r="C50" i="35"/>
  <c r="E50" i="35" s="1"/>
  <c r="E49" i="35"/>
  <c r="E48" i="35"/>
  <c r="D47" i="35"/>
  <c r="C47" i="35"/>
  <c r="E47" i="35" s="1"/>
  <c r="D46" i="35"/>
  <c r="C46" i="35"/>
  <c r="C45" i="35"/>
  <c r="E45" i="35" s="1"/>
  <c r="C44" i="35"/>
  <c r="E44" i="35" s="1"/>
  <c r="F43" i="35"/>
  <c r="C43" i="35"/>
  <c r="E43" i="35" s="1"/>
  <c r="E42" i="35"/>
  <c r="E41" i="35"/>
  <c r="D40" i="35"/>
  <c r="C40" i="35"/>
  <c r="C39" i="35"/>
  <c r="E39" i="35" s="1"/>
  <c r="E38" i="35"/>
  <c r="E37" i="35"/>
  <c r="D36" i="35"/>
  <c r="C36" i="35"/>
  <c r="E36" i="35" s="1"/>
  <c r="D35" i="35"/>
  <c r="C35" i="35"/>
  <c r="E35" i="35" s="1"/>
  <c r="D34" i="35"/>
  <c r="C34" i="35"/>
  <c r="E34" i="35" s="1"/>
  <c r="D33" i="35"/>
  <c r="C33" i="35"/>
  <c r="C32" i="35"/>
  <c r="E32" i="35" s="1"/>
  <c r="E31" i="35"/>
  <c r="E30" i="35"/>
  <c r="D29" i="35"/>
  <c r="C29" i="35"/>
  <c r="E29" i="35" s="1"/>
  <c r="D28" i="35"/>
  <c r="C28" i="35"/>
  <c r="D27" i="35"/>
  <c r="C27" i="35"/>
  <c r="E27" i="35" s="1"/>
  <c r="D26" i="35"/>
  <c r="C26" i="35"/>
  <c r="D25" i="35"/>
  <c r="C25" i="35"/>
  <c r="E25" i="35" s="1"/>
  <c r="D24" i="35"/>
  <c r="C24" i="35"/>
  <c r="E24" i="35" s="1"/>
  <c r="E23" i="35"/>
  <c r="E22" i="35"/>
  <c r="C21" i="35"/>
  <c r="E21" i="35" s="1"/>
  <c r="C20" i="35"/>
  <c r="E20" i="35" s="1"/>
  <c r="E19" i="35"/>
  <c r="C18" i="35"/>
  <c r="E18" i="35" s="1"/>
  <c r="C17" i="35"/>
  <c r="E17" i="35" s="1"/>
  <c r="E16" i="35"/>
  <c r="E15" i="35"/>
  <c r="E14" i="35"/>
  <c r="E13" i="35"/>
  <c r="E12" i="35"/>
  <c r="E11" i="35"/>
  <c r="E10" i="35"/>
  <c r="E9" i="35"/>
  <c r="E8" i="35"/>
  <c r="E7" i="35"/>
  <c r="E6" i="35"/>
  <c r="C5" i="35"/>
  <c r="E5" i="35" s="1"/>
  <c r="C4" i="35"/>
  <c r="E4" i="35" s="1"/>
  <c r="H154" i="29"/>
  <c r="H264" i="29" s="1"/>
  <c r="E28" i="35" l="1"/>
  <c r="H270" i="29"/>
  <c r="E26" i="35"/>
  <c r="E83" i="35" s="1"/>
  <c r="E40" i="35"/>
  <c r="E46" i="35"/>
  <c r="E33" i="35"/>
  <c r="H45" i="34" l="1"/>
  <c r="H56" i="34"/>
  <c r="H55" i="34"/>
  <c r="H48" i="34"/>
  <c r="G37" i="34" l="1"/>
  <c r="H34" i="34"/>
  <c r="H29" i="34"/>
  <c r="H20" i="34"/>
  <c r="H19" i="34"/>
  <c r="H18" i="34"/>
  <c r="J21" i="34"/>
  <c r="H8" i="34"/>
  <c r="H11" i="34"/>
  <c r="H12" i="34"/>
  <c r="H5" i="34"/>
  <c r="H6" i="34"/>
  <c r="H7" i="34"/>
  <c r="H9" i="34"/>
  <c r="H10" i="34"/>
  <c r="H13" i="34"/>
  <c r="H14" i="34"/>
  <c r="H15" i="34"/>
  <c r="H16" i="34"/>
  <c r="H17" i="34"/>
  <c r="H21" i="34"/>
  <c r="H22" i="34"/>
  <c r="H23" i="34"/>
  <c r="H24" i="34"/>
  <c r="H25" i="34"/>
  <c r="H26" i="34"/>
  <c r="H27" i="34"/>
  <c r="H28" i="34"/>
  <c r="H30" i="34"/>
  <c r="H31" i="34"/>
  <c r="H32" i="34"/>
  <c r="H33" i="34"/>
  <c r="H35" i="34"/>
  <c r="H36" i="34"/>
  <c r="H37" i="34"/>
  <c r="H38" i="34"/>
  <c r="H39" i="34"/>
  <c r="H40" i="34"/>
  <c r="H41" i="34"/>
  <c r="H42" i="34"/>
  <c r="H43" i="34"/>
  <c r="H44" i="34"/>
  <c r="H46" i="34"/>
  <c r="H47" i="34"/>
  <c r="H49" i="34"/>
  <c r="H50" i="34"/>
  <c r="H51" i="34"/>
  <c r="H52" i="34"/>
  <c r="H53" i="34"/>
  <c r="H54" i="34"/>
  <c r="H4" i="34"/>
  <c r="H57" i="34" l="1"/>
  <c r="H41" i="32"/>
  <c r="H42" i="32"/>
  <c r="H43" i="32"/>
  <c r="H44" i="32"/>
  <c r="H45" i="32"/>
  <c r="H46" i="32"/>
  <c r="H47" i="32"/>
  <c r="H48" i="32"/>
  <c r="H49" i="32"/>
  <c r="H50" i="32"/>
  <c r="H51" i="32"/>
  <c r="H52" i="32"/>
  <c r="H53" i="32"/>
  <c r="H54" i="32"/>
  <c r="H55" i="32"/>
  <c r="H56" i="32"/>
  <c r="H57" i="32"/>
  <c r="H58" i="32"/>
  <c r="H59" i="32"/>
  <c r="H60" i="32"/>
  <c r="H61" i="32"/>
  <c r="H62" i="32"/>
  <c r="H63" i="32"/>
  <c r="H64" i="32"/>
  <c r="H65" i="32"/>
  <c r="H66" i="32"/>
  <c r="H67" i="32"/>
  <c r="H68" i="32"/>
  <c r="H69" i="32"/>
  <c r="H70" i="32"/>
  <c r="H71" i="32"/>
  <c r="H72" i="32"/>
  <c r="H73" i="32"/>
  <c r="H74" i="32"/>
  <c r="H75" i="32"/>
  <c r="H76" i="32"/>
  <c r="H77" i="32"/>
  <c r="H78" i="32"/>
  <c r="H79" i="32"/>
  <c r="H80" i="32"/>
  <c r="H81" i="32"/>
  <c r="H82" i="32"/>
  <c r="H83" i="32"/>
  <c r="H84" i="32"/>
  <c r="H85" i="32"/>
  <c r="H86" i="32"/>
  <c r="H87" i="32"/>
  <c r="H88" i="32"/>
  <c r="H89" i="32"/>
  <c r="H90" i="32"/>
  <c r="H91" i="32"/>
  <c r="H92" i="32"/>
  <c r="H93" i="32"/>
  <c r="H94" i="32"/>
  <c r="H95" i="32"/>
  <c r="H96" i="32"/>
  <c r="H97" i="32"/>
  <c r="H98" i="32"/>
  <c r="H99" i="32"/>
  <c r="H15" i="32"/>
  <c r="H7" i="32"/>
  <c r="H8" i="32"/>
  <c r="H9" i="32"/>
  <c r="H10" i="32"/>
  <c r="H11" i="32"/>
  <c r="H12" i="32"/>
  <c r="H13" i="32"/>
  <c r="H14" i="32"/>
  <c r="H16" i="32"/>
  <c r="H17" i="32"/>
  <c r="H18" i="32"/>
  <c r="H19" i="32"/>
  <c r="H20" i="32"/>
  <c r="H21" i="32"/>
  <c r="H22" i="32"/>
  <c r="H23" i="32"/>
  <c r="H24" i="32"/>
  <c r="H25" i="32"/>
  <c r="H26" i="32"/>
  <c r="H27" i="32"/>
  <c r="H28" i="32"/>
  <c r="H29" i="32"/>
  <c r="H30" i="32"/>
  <c r="H31" i="32"/>
  <c r="H32" i="32"/>
  <c r="H33" i="32"/>
  <c r="H34" i="32"/>
  <c r="H35" i="32"/>
  <c r="H36" i="32"/>
  <c r="H37" i="32"/>
  <c r="H38" i="32"/>
  <c r="H39" i="32"/>
  <c r="H40" i="32"/>
  <c r="H6" i="32"/>
  <c r="H100" i="32" l="1"/>
  <c r="O121" i="28"/>
  <c r="M13" i="28"/>
  <c r="M14" i="28"/>
  <c r="M15" i="28"/>
  <c r="M16" i="28"/>
  <c r="M17" i="28"/>
  <c r="M18" i="28"/>
  <c r="M19" i="28"/>
  <c r="M20" i="28"/>
  <c r="M21" i="28"/>
  <c r="M22" i="28"/>
  <c r="M23" i="28"/>
  <c r="M24" i="28"/>
  <c r="M25" i="28"/>
  <c r="M26" i="28"/>
  <c r="M27" i="28"/>
  <c r="M28" i="28"/>
  <c r="M29" i="28"/>
  <c r="M30" i="28"/>
  <c r="M31" i="28"/>
  <c r="M32" i="28"/>
  <c r="M33" i="28"/>
  <c r="M34" i="28"/>
  <c r="M35" i="28"/>
  <c r="M36" i="28"/>
  <c r="M37" i="28"/>
  <c r="M38" i="28"/>
  <c r="M39" i="28"/>
  <c r="M40" i="28"/>
  <c r="M41" i="28"/>
  <c r="M42" i="28"/>
  <c r="M43" i="28"/>
  <c r="M44" i="28"/>
  <c r="M45" i="28"/>
  <c r="M46" i="28"/>
  <c r="M47" i="28"/>
  <c r="M48" i="28"/>
  <c r="M49" i="28"/>
  <c r="M50" i="28"/>
  <c r="M51" i="28"/>
  <c r="M52" i="28"/>
  <c r="M53" i="28"/>
  <c r="M54" i="28"/>
  <c r="M55" i="28"/>
  <c r="M56" i="28"/>
  <c r="M57" i="28"/>
  <c r="M58" i="28"/>
  <c r="M59" i="28"/>
  <c r="M60" i="28"/>
  <c r="M61" i="28"/>
  <c r="M62" i="28"/>
  <c r="M63" i="28"/>
  <c r="M64" i="28"/>
  <c r="M65" i="28"/>
  <c r="M66" i="28"/>
  <c r="M67" i="28"/>
  <c r="M68" i="28"/>
  <c r="M69" i="28"/>
  <c r="M70" i="28"/>
  <c r="M71" i="28"/>
  <c r="M72" i="28"/>
  <c r="M73" i="28"/>
  <c r="M74" i="28"/>
  <c r="M75" i="28"/>
  <c r="M76" i="28"/>
  <c r="M77" i="28"/>
  <c r="M78" i="28"/>
  <c r="M79" i="28"/>
  <c r="M80" i="28"/>
  <c r="M81" i="28"/>
  <c r="M82" i="28"/>
  <c r="M83" i="28"/>
  <c r="M84" i="28"/>
  <c r="M85" i="28"/>
  <c r="M86" i="28"/>
  <c r="M87" i="28"/>
  <c r="M88" i="28"/>
  <c r="M89" i="28"/>
  <c r="M90" i="28"/>
  <c r="M91" i="28"/>
  <c r="M92" i="28"/>
  <c r="M93" i="28"/>
  <c r="M94" i="28"/>
  <c r="M95" i="28"/>
  <c r="M96" i="28"/>
  <c r="M97" i="28"/>
  <c r="M98" i="28"/>
  <c r="M99" i="28"/>
  <c r="M100" i="28"/>
  <c r="M101" i="28"/>
  <c r="M102" i="28"/>
  <c r="M103" i="28"/>
  <c r="M104" i="28"/>
  <c r="M105" i="28"/>
  <c r="M106" i="28"/>
  <c r="M107" i="28"/>
  <c r="M108" i="28"/>
  <c r="M109" i="28"/>
  <c r="M110" i="28"/>
  <c r="M111" i="28"/>
  <c r="M112" i="28"/>
  <c r="M113" i="28"/>
  <c r="M114" i="28"/>
  <c r="M115" i="28"/>
  <c r="M116" i="28"/>
  <c r="M117" i="28"/>
  <c r="M118" i="28"/>
  <c r="M119" i="28"/>
  <c r="M12" i="28"/>
  <c r="J100" i="32" l="1"/>
  <c r="H245" i="28"/>
  <c r="H244" i="28"/>
  <c r="H243" i="28"/>
  <c r="A243" i="28"/>
  <c r="H242" i="28"/>
  <c r="A242" i="28"/>
  <c r="H241" i="28"/>
  <c r="A241" i="28"/>
  <c r="H240" i="28"/>
  <c r="H239" i="28"/>
  <c r="A239" i="28"/>
  <c r="H238" i="28"/>
  <c r="A238" i="28"/>
  <c r="H237" i="28"/>
  <c r="H236" i="28"/>
  <c r="A236" i="28"/>
  <c r="H235" i="28"/>
  <c r="A235" i="28"/>
  <c r="H234" i="28"/>
  <c r="H233" i="28"/>
  <c r="H232" i="28"/>
  <c r="A232" i="28"/>
  <c r="H231" i="28"/>
  <c r="A231" i="28"/>
  <c r="H230" i="28"/>
  <c r="H229" i="28"/>
  <c r="A229" i="28"/>
  <c r="H228" i="28"/>
  <c r="A228" i="28"/>
  <c r="H227" i="28"/>
  <c r="H226" i="28"/>
  <c r="A226" i="28"/>
  <c r="H225" i="28"/>
  <c r="A225" i="28"/>
  <c r="H224" i="28"/>
  <c r="H223" i="28"/>
  <c r="A223" i="28"/>
  <c r="H222" i="28"/>
  <c r="A222" i="28"/>
  <c r="H221" i="28"/>
  <c r="H220" i="28"/>
  <c r="A220" i="28"/>
  <c r="H219" i="28"/>
  <c r="A219" i="28"/>
  <c r="H218" i="28"/>
  <c r="H217" i="28"/>
  <c r="A217" i="28"/>
  <c r="H216" i="28"/>
  <c r="A216" i="28"/>
  <c r="H215" i="28"/>
  <c r="H214" i="28"/>
  <c r="A214" i="28"/>
  <c r="H213" i="28"/>
  <c r="H212" i="28"/>
  <c r="H211" i="28"/>
  <c r="H210" i="28"/>
  <c r="A210" i="28"/>
  <c r="H209" i="28"/>
  <c r="A209" i="28"/>
  <c r="H208" i="28"/>
  <c r="H207" i="28"/>
  <c r="A207" i="28"/>
  <c r="H206" i="28"/>
  <c r="A206" i="28"/>
  <c r="H205" i="28"/>
  <c r="H204" i="28"/>
  <c r="A204" i="28"/>
  <c r="H203" i="28"/>
  <c r="A203" i="28"/>
  <c r="H202" i="28"/>
  <c r="H201" i="28"/>
  <c r="H200" i="28"/>
  <c r="H199" i="28"/>
  <c r="H198" i="28"/>
  <c r="A198" i="28"/>
  <c r="H197" i="28"/>
  <c r="A197" i="28"/>
  <c r="H196" i="28"/>
  <c r="H195" i="28"/>
  <c r="H194" i="28"/>
  <c r="H193" i="28"/>
  <c r="H192" i="28"/>
  <c r="A192" i="28"/>
  <c r="H191" i="28"/>
  <c r="A191" i="28"/>
  <c r="H190" i="28"/>
  <c r="H189" i="28"/>
  <c r="H188" i="28"/>
  <c r="H187" i="28"/>
  <c r="A187" i="28"/>
  <c r="H186" i="28"/>
  <c r="A186" i="28"/>
  <c r="H185" i="28"/>
  <c r="H184" i="28"/>
  <c r="A184" i="28"/>
  <c r="H183" i="28"/>
  <c r="A183" i="28"/>
  <c r="H182" i="28"/>
  <c r="H181" i="28"/>
  <c r="A181" i="28"/>
  <c r="H180" i="28"/>
  <c r="A180" i="28"/>
  <c r="H179" i="28"/>
  <c r="H178" i="28"/>
  <c r="H177" i="28"/>
  <c r="H176" i="28"/>
  <c r="H175" i="28"/>
  <c r="A175" i="28"/>
  <c r="H174" i="28"/>
  <c r="A174" i="28"/>
  <c r="H173" i="28"/>
  <c r="H172" i="28"/>
  <c r="A172" i="28"/>
  <c r="H171" i="28"/>
  <c r="A171" i="28"/>
  <c r="H170" i="28"/>
  <c r="H169" i="28"/>
  <c r="A169" i="28"/>
  <c r="H168" i="28"/>
  <c r="A168" i="28"/>
  <c r="H167" i="28"/>
  <c r="H166" i="28"/>
  <c r="H165" i="28"/>
  <c r="H164" i="28"/>
  <c r="H163" i="28"/>
  <c r="H162" i="28"/>
  <c r="A162" i="28"/>
  <c r="H161" i="28"/>
  <c r="A161" i="28"/>
  <c r="H160" i="28"/>
  <c r="H159" i="28"/>
  <c r="A159" i="28"/>
  <c r="H158" i="28"/>
  <c r="A158" i="28"/>
  <c r="H157" i="28"/>
  <c r="H156" i="28"/>
  <c r="A156" i="28"/>
  <c r="H155" i="28"/>
  <c r="A155" i="28"/>
  <c r="H154" i="28"/>
  <c r="H153" i="28"/>
  <c r="A153" i="28"/>
  <c r="H152" i="28"/>
  <c r="A152" i="28"/>
  <c r="H151" i="28"/>
  <c r="H150" i="28"/>
  <c r="A150" i="28"/>
  <c r="H149" i="28"/>
  <c r="A149" i="28"/>
  <c r="H148" i="28"/>
  <c r="H147" i="28"/>
  <c r="A147" i="28"/>
  <c r="H146" i="28"/>
  <c r="A146" i="28"/>
  <c r="H145" i="28"/>
  <c r="H144" i="28"/>
  <c r="H143" i="28"/>
  <c r="A143" i="28"/>
  <c r="H142" i="28"/>
  <c r="A142" i="28"/>
  <c r="H141" i="28"/>
  <c r="H140" i="28"/>
  <c r="A140" i="28"/>
  <c r="H139" i="28"/>
  <c r="A139" i="28"/>
  <c r="H138" i="28"/>
  <c r="H137" i="28"/>
  <c r="H136" i="28"/>
  <c r="H135" i="28"/>
  <c r="H134" i="28"/>
  <c r="A134" i="28"/>
  <c r="H133" i="28"/>
  <c r="A133" i="28"/>
  <c r="H132" i="28"/>
  <c r="A132" i="28"/>
  <c r="H131" i="28"/>
  <c r="H130" i="28"/>
  <c r="A130" i="28"/>
  <c r="H129" i="28"/>
  <c r="A129" i="28"/>
  <c r="H128" i="28"/>
  <c r="H127" i="28"/>
  <c r="H126" i="28"/>
  <c r="A126" i="28"/>
  <c r="H125" i="28"/>
  <c r="A125" i="28"/>
  <c r="H124" i="28"/>
  <c r="H123" i="28"/>
  <c r="H122" i="28"/>
  <c r="H121" i="28"/>
  <c r="H120" i="28"/>
  <c r="H119" i="28"/>
  <c r="H118" i="28"/>
  <c r="A118" i="28"/>
  <c r="H117" i="28"/>
  <c r="A117" i="28"/>
  <c r="H116" i="28"/>
  <c r="H115" i="28"/>
  <c r="A115" i="28"/>
  <c r="H114" i="28"/>
  <c r="A114" i="28"/>
  <c r="H113" i="28"/>
  <c r="H112" i="28"/>
  <c r="A112" i="28"/>
  <c r="H111" i="28"/>
  <c r="A111" i="28"/>
  <c r="H110" i="28"/>
  <c r="H109" i="28"/>
  <c r="A109" i="28"/>
  <c r="H108" i="28"/>
  <c r="A108" i="28"/>
  <c r="H107" i="28"/>
  <c r="H106" i="28"/>
  <c r="A106" i="28"/>
  <c r="H105" i="28"/>
  <c r="A105" i="28"/>
  <c r="H104" i="28"/>
  <c r="H103" i="28"/>
  <c r="A103" i="28"/>
  <c r="H102" i="28"/>
  <c r="A102" i="28"/>
  <c r="H101" i="28"/>
  <c r="H100" i="28"/>
  <c r="A100" i="28"/>
  <c r="H99" i="28"/>
  <c r="H98" i="28"/>
  <c r="H97" i="28"/>
  <c r="H96" i="28"/>
  <c r="H95" i="28"/>
  <c r="A95" i="28"/>
  <c r="H94" i="28"/>
  <c r="A94" i="28"/>
  <c r="H93" i="28"/>
  <c r="H92" i="28"/>
  <c r="A92" i="28"/>
  <c r="H91" i="28"/>
  <c r="A91" i="28"/>
  <c r="H90" i="28"/>
  <c r="H89" i="28"/>
  <c r="A89" i="28"/>
  <c r="H88" i="28"/>
  <c r="A88" i="28"/>
  <c r="H87" i="28"/>
  <c r="H86" i="28"/>
  <c r="H85" i="28"/>
  <c r="H84" i="28"/>
  <c r="H83" i="28"/>
  <c r="A83" i="28"/>
  <c r="H82" i="28"/>
  <c r="A82" i="28"/>
  <c r="H81" i="28"/>
  <c r="H80" i="28"/>
  <c r="H79" i="28"/>
  <c r="H78" i="28"/>
  <c r="H77" i="28"/>
  <c r="A77" i="28"/>
  <c r="H76" i="28"/>
  <c r="A76" i="28"/>
  <c r="H75" i="28"/>
  <c r="H74" i="28"/>
  <c r="H73" i="28"/>
  <c r="A73" i="28"/>
  <c r="H72" i="28"/>
  <c r="A72" i="28"/>
  <c r="H71" i="28"/>
  <c r="H70" i="28"/>
  <c r="A70" i="28"/>
  <c r="H69" i="28"/>
  <c r="A69" i="28"/>
  <c r="H68" i="28"/>
  <c r="H67" i="28"/>
  <c r="A67" i="28"/>
  <c r="H66" i="28"/>
  <c r="A66" i="28"/>
  <c r="H65" i="28"/>
  <c r="H64" i="28"/>
  <c r="H63" i="28"/>
  <c r="H62" i="28"/>
  <c r="H61" i="28"/>
  <c r="A61" i="28"/>
  <c r="H60" i="28"/>
  <c r="A60" i="28"/>
  <c r="H59" i="28"/>
  <c r="H58" i="28"/>
  <c r="A58" i="28"/>
  <c r="H57" i="28"/>
  <c r="A57" i="28"/>
  <c r="H56" i="28"/>
  <c r="H55" i="28"/>
  <c r="A55" i="28"/>
  <c r="H54" i="28"/>
  <c r="A54" i="28"/>
  <c r="H53" i="28"/>
  <c r="H52" i="28"/>
  <c r="H51" i="28"/>
  <c r="H50" i="28"/>
  <c r="H49" i="28"/>
  <c r="H48" i="28"/>
  <c r="A48" i="28"/>
  <c r="H47" i="28"/>
  <c r="A47" i="28"/>
  <c r="H46" i="28"/>
  <c r="H45" i="28"/>
  <c r="A45" i="28"/>
  <c r="H44" i="28"/>
  <c r="A44" i="28"/>
  <c r="H43" i="28"/>
  <c r="H42" i="28"/>
  <c r="A42" i="28"/>
  <c r="H41" i="28"/>
  <c r="A41" i="28"/>
  <c r="H40" i="28"/>
  <c r="H39" i="28"/>
  <c r="A39" i="28"/>
  <c r="H38" i="28"/>
  <c r="A38" i="28"/>
  <c r="H37" i="28"/>
  <c r="H36" i="28"/>
  <c r="A36" i="28"/>
  <c r="H35" i="28"/>
  <c r="A35" i="28"/>
  <c r="H34" i="28"/>
  <c r="H33" i="28"/>
  <c r="A33" i="28"/>
  <c r="H32" i="28"/>
  <c r="A32" i="28"/>
  <c r="H31" i="28"/>
  <c r="H30" i="28"/>
  <c r="H29" i="28"/>
  <c r="A29" i="28"/>
  <c r="H28" i="28"/>
  <c r="A28" i="28"/>
  <c r="H27" i="28"/>
  <c r="H26" i="28"/>
  <c r="A26" i="28"/>
  <c r="H25" i="28"/>
  <c r="A25" i="28"/>
  <c r="H24" i="28"/>
  <c r="H23" i="28"/>
  <c r="H22" i="28"/>
  <c r="H21" i="28"/>
  <c r="H20" i="28"/>
  <c r="A20" i="28"/>
  <c r="H19" i="28"/>
  <c r="A19" i="28"/>
  <c r="H18" i="28"/>
  <c r="H17" i="28"/>
  <c r="A17" i="28"/>
  <c r="H16" i="28"/>
  <c r="A16" i="28"/>
  <c r="H15" i="28"/>
  <c r="H14" i="28"/>
  <c r="H13" i="28"/>
  <c r="A13" i="28"/>
  <c r="H12" i="28"/>
  <c r="A12" i="28"/>
  <c r="H11" i="28"/>
  <c r="H10" i="28"/>
  <c r="H9" i="28"/>
  <c r="H8" i="28"/>
  <c r="H7" i="28"/>
  <c r="H246" i="28" s="1"/>
  <c r="H252" i="28" l="1"/>
  <c r="H253" i="28"/>
  <c r="H254" i="28"/>
  <c r="H251" i="28"/>
  <c r="H255" i="28"/>
  <c r="H248" i="28"/>
  <c r="H260" i="28"/>
  <c r="H257" i="28" l="1"/>
  <c r="H261" i="28" s="1"/>
  <c r="BX1087" i="26" l="1"/>
  <c r="BW1087" i="26"/>
  <c r="BV1087" i="26"/>
  <c r="BU1087" i="26"/>
  <c r="BT1087" i="26"/>
  <c r="BS1087" i="26"/>
  <c r="BR1087" i="26"/>
  <c r="BQ1087" i="26"/>
  <c r="BP1087" i="26"/>
  <c r="BO1087" i="26"/>
  <c r="BN1087" i="26"/>
  <c r="BM1087" i="26"/>
  <c r="BL1087" i="26"/>
  <c r="BK1087" i="26"/>
  <c r="BJ1087" i="26"/>
  <c r="BI1087" i="26"/>
  <c r="BH1087" i="26"/>
  <c r="BG1087" i="26"/>
  <c r="BF1087" i="26"/>
  <c r="BE1087" i="26"/>
  <c r="BD1087" i="26"/>
  <c r="BC1087" i="26"/>
  <c r="BB1087" i="26"/>
  <c r="BA1087" i="26"/>
  <c r="AZ1087" i="26"/>
  <c r="AY1087" i="26"/>
  <c r="AX1087" i="26"/>
  <c r="AW1087" i="26"/>
  <c r="AV1087" i="26"/>
  <c r="AU1087" i="26"/>
  <c r="AT1087" i="26"/>
  <c r="AS1087" i="26"/>
  <c r="AR1087" i="26"/>
  <c r="AQ1087" i="26"/>
  <c r="AP1087" i="26"/>
  <c r="AO1087" i="26"/>
  <c r="AN1087" i="26"/>
  <c r="AM1087" i="26"/>
  <c r="AL1087" i="26"/>
  <c r="AK1087" i="26"/>
  <c r="AJ1087" i="26"/>
  <c r="AI1087" i="26"/>
  <c r="AH1087" i="26"/>
  <c r="AG1087" i="26"/>
  <c r="AF1087" i="26"/>
  <c r="AE1087" i="26"/>
  <c r="AD1087" i="26"/>
  <c r="BX1077" i="26"/>
  <c r="BW1077" i="26"/>
  <c r="BV1077" i="26"/>
  <c r="BU1077" i="26"/>
  <c r="BT1077" i="26"/>
  <c r="BS1077" i="26"/>
  <c r="BR1077" i="26"/>
  <c r="BQ1077" i="26"/>
  <c r="BP1077" i="26"/>
  <c r="BO1077" i="26"/>
  <c r="BN1077" i="26"/>
  <c r="BM1077" i="26"/>
  <c r="BL1077" i="26"/>
  <c r="BK1077" i="26"/>
  <c r="BJ1077" i="26"/>
  <c r="BI1077" i="26"/>
  <c r="BH1077" i="26"/>
  <c r="BG1077" i="26"/>
  <c r="BF1077" i="26"/>
  <c r="BE1077" i="26"/>
  <c r="BD1077" i="26"/>
  <c r="BC1077" i="26"/>
  <c r="BB1077" i="26"/>
  <c r="BA1077" i="26"/>
  <c r="AZ1077" i="26"/>
  <c r="AY1077" i="26"/>
  <c r="AX1077" i="26"/>
  <c r="AW1077" i="26"/>
  <c r="AV1077" i="26"/>
  <c r="AU1077" i="26"/>
  <c r="AT1077" i="26"/>
  <c r="AS1077" i="26"/>
  <c r="AR1077" i="26"/>
  <c r="AQ1077" i="26"/>
  <c r="AP1077" i="26"/>
  <c r="AO1077" i="26"/>
  <c r="AN1077" i="26"/>
  <c r="AM1077" i="26"/>
  <c r="AL1077" i="26"/>
  <c r="AK1077" i="26"/>
  <c r="AJ1077" i="26"/>
  <c r="AI1077" i="26"/>
  <c r="AH1077" i="26"/>
  <c r="AG1077" i="26"/>
  <c r="AF1077" i="26"/>
  <c r="AE1077" i="26"/>
  <c r="AD1077" i="26"/>
  <c r="AC1077" i="26"/>
  <c r="AB1077" i="26"/>
  <c r="AA1077" i="26"/>
  <c r="Y1077" i="26"/>
  <c r="W1077" i="26"/>
  <c r="U1077" i="26"/>
  <c r="S1077" i="26"/>
  <c r="L1077" i="26" s="1"/>
  <c r="H1077" i="26"/>
  <c r="A1077" i="26"/>
  <c r="H1075" i="26"/>
  <c r="BX1074" i="26"/>
  <c r="BW1074" i="26"/>
  <c r="BV1074" i="26"/>
  <c r="BU1074" i="26"/>
  <c r="BT1074" i="26"/>
  <c r="BS1074" i="26"/>
  <c r="BR1074" i="26"/>
  <c r="BQ1074" i="26"/>
  <c r="BP1074" i="26"/>
  <c r="BO1074" i="26"/>
  <c r="BN1074" i="26"/>
  <c r="BM1074" i="26"/>
  <c r="BL1074" i="26"/>
  <c r="BK1074" i="26"/>
  <c r="BJ1074" i="26"/>
  <c r="BI1074" i="26"/>
  <c r="BH1074" i="26"/>
  <c r="BG1074" i="26"/>
  <c r="BF1074" i="26"/>
  <c r="BE1074" i="26"/>
  <c r="BD1074" i="26"/>
  <c r="BC1074" i="26"/>
  <c r="BB1074" i="26"/>
  <c r="BA1074" i="26"/>
  <c r="AZ1074" i="26"/>
  <c r="AY1074" i="26"/>
  <c r="AX1074" i="26"/>
  <c r="AW1074" i="26"/>
  <c r="AV1074" i="26"/>
  <c r="AU1074" i="26"/>
  <c r="AT1074" i="26"/>
  <c r="AS1074" i="26"/>
  <c r="AR1074" i="26"/>
  <c r="AQ1074" i="26"/>
  <c r="AP1074" i="26"/>
  <c r="AO1074" i="26"/>
  <c r="AN1074" i="26"/>
  <c r="AM1074" i="26"/>
  <c r="AL1074" i="26"/>
  <c r="AK1074" i="26"/>
  <c r="AJ1074" i="26"/>
  <c r="AI1074" i="26"/>
  <c r="AH1074" i="26"/>
  <c r="AG1074" i="26"/>
  <c r="AF1074" i="26"/>
  <c r="AE1074" i="26"/>
  <c r="AD1074" i="26"/>
  <c r="AC1074" i="26"/>
  <c r="AB1074" i="26"/>
  <c r="AA1074" i="26"/>
  <c r="Y1074" i="26"/>
  <c r="W1074" i="26"/>
  <c r="U1074" i="26"/>
  <c r="S1074" i="26"/>
  <c r="R1074" i="26"/>
  <c r="G1074" i="26"/>
  <c r="H1074" i="26" s="1"/>
  <c r="A1074" i="26"/>
  <c r="BX1073" i="26"/>
  <c r="BW1073" i="26"/>
  <c r="BV1073" i="26"/>
  <c r="BU1073" i="26"/>
  <c r="BT1073" i="26"/>
  <c r="BS1073" i="26"/>
  <c r="BR1073" i="26"/>
  <c r="BQ1073" i="26"/>
  <c r="BP1073" i="26"/>
  <c r="BO1073" i="26"/>
  <c r="BN1073" i="26"/>
  <c r="BM1073" i="26"/>
  <c r="BL1073" i="26"/>
  <c r="BK1073" i="26"/>
  <c r="BJ1073" i="26"/>
  <c r="BI1073" i="26"/>
  <c r="BH1073" i="26"/>
  <c r="BG1073" i="26"/>
  <c r="BF1073" i="26"/>
  <c r="BE1073" i="26"/>
  <c r="BD1073" i="26"/>
  <c r="BC1073" i="26"/>
  <c r="BB1073" i="26"/>
  <c r="BA1073" i="26"/>
  <c r="AZ1073" i="26"/>
  <c r="AY1073" i="26"/>
  <c r="AX1073" i="26"/>
  <c r="AW1073" i="26"/>
  <c r="AV1073" i="26"/>
  <c r="AU1073" i="26"/>
  <c r="AT1073" i="26"/>
  <c r="AS1073" i="26"/>
  <c r="AR1073" i="26"/>
  <c r="AQ1073" i="26"/>
  <c r="AP1073" i="26"/>
  <c r="AO1073" i="26"/>
  <c r="AN1073" i="26"/>
  <c r="AM1073" i="26"/>
  <c r="AL1073" i="26"/>
  <c r="AK1073" i="26"/>
  <c r="AJ1073" i="26"/>
  <c r="AI1073" i="26"/>
  <c r="AH1073" i="26"/>
  <c r="AG1073" i="26"/>
  <c r="AF1073" i="26"/>
  <c r="AE1073" i="26"/>
  <c r="AD1073" i="26"/>
  <c r="AC1073" i="26"/>
  <c r="AB1073" i="26"/>
  <c r="AA1073" i="26"/>
  <c r="Y1073" i="26"/>
  <c r="W1073" i="26"/>
  <c r="T1073" i="26"/>
  <c r="U1073" i="26" s="1"/>
  <c r="R1073" i="26"/>
  <c r="S1073" i="26" s="1"/>
  <c r="O1073" i="26"/>
  <c r="H1073" i="26"/>
  <c r="BX1072" i="26"/>
  <c r="BW1072" i="26"/>
  <c r="BV1072" i="26"/>
  <c r="BU1072" i="26"/>
  <c r="BT1072" i="26"/>
  <c r="BS1072" i="26"/>
  <c r="BR1072" i="26"/>
  <c r="BQ1072" i="26"/>
  <c r="BP1072" i="26"/>
  <c r="BO1072" i="26"/>
  <c r="BN1072" i="26"/>
  <c r="BM1072" i="26"/>
  <c r="BL1072" i="26"/>
  <c r="BK1072" i="26"/>
  <c r="BJ1072" i="26"/>
  <c r="BI1072" i="26"/>
  <c r="BH1072" i="26"/>
  <c r="BG1072" i="26"/>
  <c r="BF1072" i="26"/>
  <c r="BE1072" i="26"/>
  <c r="BD1072" i="26"/>
  <c r="BC1072" i="26"/>
  <c r="BB1072" i="26"/>
  <c r="BA1072" i="26"/>
  <c r="AZ1072" i="26"/>
  <c r="AY1072" i="26"/>
  <c r="AX1072" i="26"/>
  <c r="AW1072" i="26"/>
  <c r="AV1072" i="26"/>
  <c r="AU1072" i="26"/>
  <c r="AT1072" i="26"/>
  <c r="AS1072" i="26"/>
  <c r="AR1072" i="26"/>
  <c r="AQ1072" i="26"/>
  <c r="AP1072" i="26"/>
  <c r="AO1072" i="26"/>
  <c r="AN1072" i="26"/>
  <c r="AM1072" i="26"/>
  <c r="AL1072" i="26"/>
  <c r="AK1072" i="26"/>
  <c r="AJ1072" i="26"/>
  <c r="AI1072" i="26"/>
  <c r="AH1072" i="26"/>
  <c r="AG1072" i="26"/>
  <c r="AF1072" i="26"/>
  <c r="AE1072" i="26"/>
  <c r="AD1072" i="26"/>
  <c r="AC1072" i="26"/>
  <c r="AB1072" i="26"/>
  <c r="AA1072" i="26"/>
  <c r="Y1072" i="26"/>
  <c r="W1072" i="26"/>
  <c r="T1072" i="26"/>
  <c r="U1072" i="26" s="1"/>
  <c r="R1072" i="26"/>
  <c r="S1072" i="26" s="1"/>
  <c r="H1072" i="26"/>
  <c r="A1072" i="26"/>
  <c r="BX1071" i="26"/>
  <c r="BW1071" i="26"/>
  <c r="BV1071" i="26"/>
  <c r="BU1071" i="26"/>
  <c r="BT1071" i="26"/>
  <c r="BS1071" i="26"/>
  <c r="BR1071" i="26"/>
  <c r="BQ1071" i="26"/>
  <c r="BP1071" i="26"/>
  <c r="BO1071" i="26"/>
  <c r="BN1071" i="26"/>
  <c r="BM1071" i="26"/>
  <c r="BL1071" i="26"/>
  <c r="BK1071" i="26"/>
  <c r="BJ1071" i="26"/>
  <c r="BI1071" i="26"/>
  <c r="BH1071" i="26"/>
  <c r="BG1071" i="26"/>
  <c r="BF1071" i="26"/>
  <c r="BE1071" i="26"/>
  <c r="BD1071" i="26"/>
  <c r="BC1071" i="26"/>
  <c r="BB1071" i="26"/>
  <c r="BA1071" i="26"/>
  <c r="AZ1071" i="26"/>
  <c r="AY1071" i="26"/>
  <c r="AX1071" i="26"/>
  <c r="AW1071" i="26"/>
  <c r="AV1071" i="26"/>
  <c r="AU1071" i="26"/>
  <c r="AT1071" i="26"/>
  <c r="AS1071" i="26"/>
  <c r="AR1071" i="26"/>
  <c r="AQ1071" i="26"/>
  <c r="AP1071" i="26"/>
  <c r="AO1071" i="26"/>
  <c r="AN1071" i="26"/>
  <c r="AM1071" i="26"/>
  <c r="AL1071" i="26"/>
  <c r="AK1071" i="26"/>
  <c r="AJ1071" i="26"/>
  <c r="AI1071" i="26"/>
  <c r="AH1071" i="26"/>
  <c r="AG1071" i="26"/>
  <c r="AF1071" i="26"/>
  <c r="AE1071" i="26"/>
  <c r="AD1071" i="26"/>
  <c r="AC1071" i="26"/>
  <c r="AB1071" i="26"/>
  <c r="AA1071" i="26"/>
  <c r="Y1071" i="26"/>
  <c r="W1071" i="26"/>
  <c r="T1071" i="26"/>
  <c r="U1071" i="26" s="1"/>
  <c r="R1071" i="26"/>
  <c r="S1071" i="26" s="1"/>
  <c r="O1071" i="26"/>
  <c r="H1071" i="26"/>
  <c r="BX1070" i="26"/>
  <c r="BW1070" i="26"/>
  <c r="BV1070" i="26"/>
  <c r="BU1070" i="26"/>
  <c r="BT1070" i="26"/>
  <c r="BS1070" i="26"/>
  <c r="BR1070" i="26"/>
  <c r="BQ1070" i="26"/>
  <c r="BP1070" i="26"/>
  <c r="BO1070" i="26"/>
  <c r="BN1070" i="26"/>
  <c r="BM1070" i="26"/>
  <c r="BL1070" i="26"/>
  <c r="BK1070" i="26"/>
  <c r="BJ1070" i="26"/>
  <c r="BI1070" i="26"/>
  <c r="BH1070" i="26"/>
  <c r="BG1070" i="26"/>
  <c r="BF1070" i="26"/>
  <c r="BE1070" i="26"/>
  <c r="BD1070" i="26"/>
  <c r="BC1070" i="26"/>
  <c r="BB1070" i="26"/>
  <c r="BA1070" i="26"/>
  <c r="AZ1070" i="26"/>
  <c r="AY1070" i="26"/>
  <c r="AX1070" i="26"/>
  <c r="AW1070" i="26"/>
  <c r="AV1070" i="26"/>
  <c r="AU1070" i="26"/>
  <c r="AT1070" i="26"/>
  <c r="AS1070" i="26"/>
  <c r="AR1070" i="26"/>
  <c r="AQ1070" i="26"/>
  <c r="AP1070" i="26"/>
  <c r="AO1070" i="26"/>
  <c r="AN1070" i="26"/>
  <c r="AM1070" i="26"/>
  <c r="AL1070" i="26"/>
  <c r="AK1070" i="26"/>
  <c r="AJ1070" i="26"/>
  <c r="AI1070" i="26"/>
  <c r="AH1070" i="26"/>
  <c r="AG1070" i="26"/>
  <c r="AF1070" i="26"/>
  <c r="AE1070" i="26"/>
  <c r="AD1070" i="26"/>
  <c r="AC1070" i="26"/>
  <c r="AB1070" i="26"/>
  <c r="AA1070" i="26"/>
  <c r="Y1070" i="26"/>
  <c r="W1070" i="26"/>
  <c r="T1070" i="26"/>
  <c r="U1070" i="26" s="1"/>
  <c r="R1070" i="26"/>
  <c r="S1070" i="26" s="1"/>
  <c r="O1070" i="26"/>
  <c r="H1070" i="26"/>
  <c r="BX1069" i="26"/>
  <c r="BW1069" i="26"/>
  <c r="BV1069" i="26"/>
  <c r="BU1069" i="26"/>
  <c r="BT1069" i="26"/>
  <c r="BS1069" i="26"/>
  <c r="BR1069" i="26"/>
  <c r="BQ1069" i="26"/>
  <c r="BP1069" i="26"/>
  <c r="BO1069" i="26"/>
  <c r="BN1069" i="26"/>
  <c r="BM1069" i="26"/>
  <c r="BL1069" i="26"/>
  <c r="BK1069" i="26"/>
  <c r="BJ1069" i="26"/>
  <c r="BI1069" i="26"/>
  <c r="BH1069" i="26"/>
  <c r="BG1069" i="26"/>
  <c r="BF1069" i="26"/>
  <c r="BE1069" i="26"/>
  <c r="BD1069" i="26"/>
  <c r="BC1069" i="26"/>
  <c r="BB1069" i="26"/>
  <c r="BA1069" i="26"/>
  <c r="AZ1069" i="26"/>
  <c r="AY1069" i="26"/>
  <c r="AX1069" i="26"/>
  <c r="AW1069" i="26"/>
  <c r="AV1069" i="26"/>
  <c r="AU1069" i="26"/>
  <c r="AT1069" i="26"/>
  <c r="AS1069" i="26"/>
  <c r="AR1069" i="26"/>
  <c r="AQ1069" i="26"/>
  <c r="AP1069" i="26"/>
  <c r="AO1069" i="26"/>
  <c r="AN1069" i="26"/>
  <c r="AM1069" i="26"/>
  <c r="AL1069" i="26"/>
  <c r="AK1069" i="26"/>
  <c r="AJ1069" i="26"/>
  <c r="AI1069" i="26"/>
  <c r="AH1069" i="26"/>
  <c r="AG1069" i="26"/>
  <c r="AF1069" i="26"/>
  <c r="AE1069" i="26"/>
  <c r="AD1069" i="26"/>
  <c r="AC1069" i="26"/>
  <c r="AB1069" i="26"/>
  <c r="AA1069" i="26"/>
  <c r="Y1069" i="26"/>
  <c r="W1069" i="26"/>
  <c r="T1069" i="26"/>
  <c r="U1069" i="26" s="1"/>
  <c r="R1069" i="26"/>
  <c r="S1069" i="26" s="1"/>
  <c r="H1069" i="26"/>
  <c r="A1069" i="26"/>
  <c r="BX1068" i="26"/>
  <c r="BW1068" i="26"/>
  <c r="BV1068" i="26"/>
  <c r="BU1068" i="26"/>
  <c r="BT1068" i="26"/>
  <c r="BS1068" i="26"/>
  <c r="BR1068" i="26"/>
  <c r="BQ1068" i="26"/>
  <c r="BP1068" i="26"/>
  <c r="BO1068" i="26"/>
  <c r="BN1068" i="26"/>
  <c r="BM1068" i="26"/>
  <c r="BL1068" i="26"/>
  <c r="BK1068" i="26"/>
  <c r="BJ1068" i="26"/>
  <c r="BI1068" i="26"/>
  <c r="BH1068" i="26"/>
  <c r="BG1068" i="26"/>
  <c r="BF1068" i="26"/>
  <c r="BE1068" i="26"/>
  <c r="BD1068" i="26"/>
  <c r="BC1068" i="26"/>
  <c r="BB1068" i="26"/>
  <c r="BA1068" i="26"/>
  <c r="AZ1068" i="26"/>
  <c r="AY1068" i="26"/>
  <c r="AX1068" i="26"/>
  <c r="AW1068" i="26"/>
  <c r="AV1068" i="26"/>
  <c r="AU1068" i="26"/>
  <c r="AT1068" i="26"/>
  <c r="AS1068" i="26"/>
  <c r="AR1068" i="26"/>
  <c r="AQ1068" i="26"/>
  <c r="AP1068" i="26"/>
  <c r="AO1068" i="26"/>
  <c r="AN1068" i="26"/>
  <c r="AM1068" i="26"/>
  <c r="AL1068" i="26"/>
  <c r="AK1068" i="26"/>
  <c r="AJ1068" i="26"/>
  <c r="AI1068" i="26"/>
  <c r="AH1068" i="26"/>
  <c r="AG1068" i="26"/>
  <c r="AF1068" i="26"/>
  <c r="AE1068" i="26"/>
  <c r="AD1068" i="26"/>
  <c r="AC1068" i="26"/>
  <c r="AB1068" i="26"/>
  <c r="AA1068" i="26"/>
  <c r="Y1068" i="26"/>
  <c r="W1068" i="26"/>
  <c r="T1068" i="26"/>
  <c r="U1068" i="26" s="1"/>
  <c r="R1068" i="26"/>
  <c r="S1068" i="26" s="1"/>
  <c r="O1068" i="26"/>
  <c r="H1068" i="26"/>
  <c r="BX1067" i="26"/>
  <c r="BW1067" i="26"/>
  <c r="BV1067" i="26"/>
  <c r="BU1067" i="26"/>
  <c r="BT1067" i="26"/>
  <c r="BS1067" i="26"/>
  <c r="BR1067" i="26"/>
  <c r="BQ1067" i="26"/>
  <c r="BP1067" i="26"/>
  <c r="BO1067" i="26"/>
  <c r="BN1067" i="26"/>
  <c r="BM1067" i="26"/>
  <c r="BL1067" i="26"/>
  <c r="BK1067" i="26"/>
  <c r="BJ1067" i="26"/>
  <c r="BI1067" i="26"/>
  <c r="BH1067" i="26"/>
  <c r="BG1067" i="26"/>
  <c r="BF1067" i="26"/>
  <c r="BE1067" i="26"/>
  <c r="BD1067" i="26"/>
  <c r="BC1067" i="26"/>
  <c r="BB1067" i="26"/>
  <c r="BA1067" i="26"/>
  <c r="AZ1067" i="26"/>
  <c r="AY1067" i="26"/>
  <c r="AX1067" i="26"/>
  <c r="AW1067" i="26"/>
  <c r="AV1067" i="26"/>
  <c r="AU1067" i="26"/>
  <c r="AT1067" i="26"/>
  <c r="AS1067" i="26"/>
  <c r="AR1067" i="26"/>
  <c r="AQ1067" i="26"/>
  <c r="AP1067" i="26"/>
  <c r="AO1067" i="26"/>
  <c r="AN1067" i="26"/>
  <c r="AM1067" i="26"/>
  <c r="AL1067" i="26"/>
  <c r="AK1067" i="26"/>
  <c r="AJ1067" i="26"/>
  <c r="AI1067" i="26"/>
  <c r="AH1067" i="26"/>
  <c r="AG1067" i="26"/>
  <c r="AF1067" i="26"/>
  <c r="AE1067" i="26"/>
  <c r="AD1067" i="26"/>
  <c r="AC1067" i="26"/>
  <c r="AB1067" i="26"/>
  <c r="AA1067" i="26"/>
  <c r="Y1067" i="26"/>
  <c r="W1067" i="26"/>
  <c r="T1067" i="26"/>
  <c r="U1067" i="26" s="1"/>
  <c r="R1067" i="26"/>
  <c r="S1067" i="26" s="1"/>
  <c r="O1067" i="26"/>
  <c r="H1067" i="26"/>
  <c r="BX1066" i="26"/>
  <c r="BW1066" i="26"/>
  <c r="BV1066" i="26"/>
  <c r="BU1066" i="26"/>
  <c r="BT1066" i="26"/>
  <c r="BS1066" i="26"/>
  <c r="BR1066" i="26"/>
  <c r="BQ1066" i="26"/>
  <c r="BP1066" i="26"/>
  <c r="BO1066" i="26"/>
  <c r="BN1066" i="26"/>
  <c r="BM1066" i="26"/>
  <c r="BL1066" i="26"/>
  <c r="BK1066" i="26"/>
  <c r="BJ1066" i="26"/>
  <c r="BI1066" i="26"/>
  <c r="BH1066" i="26"/>
  <c r="BG1066" i="26"/>
  <c r="BF1066" i="26"/>
  <c r="BE1066" i="26"/>
  <c r="BD1066" i="26"/>
  <c r="BC1066" i="26"/>
  <c r="BB1066" i="26"/>
  <c r="BA1066" i="26"/>
  <c r="AZ1066" i="26"/>
  <c r="AY1066" i="26"/>
  <c r="AX1066" i="26"/>
  <c r="AW1066" i="26"/>
  <c r="AV1066" i="26"/>
  <c r="AU1066" i="26"/>
  <c r="AT1066" i="26"/>
  <c r="AS1066" i="26"/>
  <c r="AR1066" i="26"/>
  <c r="AQ1066" i="26"/>
  <c r="AP1066" i="26"/>
  <c r="AO1066" i="26"/>
  <c r="AN1066" i="26"/>
  <c r="AM1066" i="26"/>
  <c r="AL1066" i="26"/>
  <c r="AK1066" i="26"/>
  <c r="AJ1066" i="26"/>
  <c r="AI1066" i="26"/>
  <c r="AH1066" i="26"/>
  <c r="AG1066" i="26"/>
  <c r="AF1066" i="26"/>
  <c r="AE1066" i="26"/>
  <c r="AD1066" i="26"/>
  <c r="AC1066" i="26"/>
  <c r="AB1066" i="26"/>
  <c r="AA1066" i="26"/>
  <c r="Y1066" i="26"/>
  <c r="W1066" i="26"/>
  <c r="T1066" i="26"/>
  <c r="U1066" i="26" s="1"/>
  <c r="R1066" i="26"/>
  <c r="S1066" i="26" s="1"/>
  <c r="O1066" i="26"/>
  <c r="H1066" i="26"/>
  <c r="BX1065" i="26"/>
  <c r="BW1065" i="26"/>
  <c r="BV1065" i="26"/>
  <c r="BU1065" i="26"/>
  <c r="BT1065" i="26"/>
  <c r="BS1065" i="26"/>
  <c r="BR1065" i="26"/>
  <c r="BQ1065" i="26"/>
  <c r="BP1065" i="26"/>
  <c r="BO1065" i="26"/>
  <c r="BN1065" i="26"/>
  <c r="BM1065" i="26"/>
  <c r="BL1065" i="26"/>
  <c r="BK1065" i="26"/>
  <c r="BJ1065" i="26"/>
  <c r="BI1065" i="26"/>
  <c r="BH1065" i="26"/>
  <c r="BG1065" i="26"/>
  <c r="BF1065" i="26"/>
  <c r="BE1065" i="26"/>
  <c r="BD1065" i="26"/>
  <c r="BC1065" i="26"/>
  <c r="BB1065" i="26"/>
  <c r="BA1065" i="26"/>
  <c r="AZ1065" i="26"/>
  <c r="AY1065" i="26"/>
  <c r="AX1065" i="26"/>
  <c r="AW1065" i="26"/>
  <c r="AV1065" i="26"/>
  <c r="AU1065" i="26"/>
  <c r="AT1065" i="26"/>
  <c r="AS1065" i="26"/>
  <c r="AR1065" i="26"/>
  <c r="AQ1065" i="26"/>
  <c r="AP1065" i="26"/>
  <c r="AO1065" i="26"/>
  <c r="AN1065" i="26"/>
  <c r="AM1065" i="26"/>
  <c r="AL1065" i="26"/>
  <c r="AK1065" i="26"/>
  <c r="AJ1065" i="26"/>
  <c r="AI1065" i="26"/>
  <c r="AH1065" i="26"/>
  <c r="AG1065" i="26"/>
  <c r="AF1065" i="26"/>
  <c r="AE1065" i="26"/>
  <c r="AD1065" i="26"/>
  <c r="AC1065" i="26"/>
  <c r="AB1065" i="26"/>
  <c r="AA1065" i="26"/>
  <c r="Y1065" i="26"/>
  <c r="W1065" i="26"/>
  <c r="T1065" i="26"/>
  <c r="U1065" i="26" s="1"/>
  <c r="R1065" i="26"/>
  <c r="S1065" i="26" s="1"/>
  <c r="O1065" i="26"/>
  <c r="H1065" i="26"/>
  <c r="BX1064" i="26"/>
  <c r="BW1064" i="26"/>
  <c r="BV1064" i="26"/>
  <c r="BU1064" i="26"/>
  <c r="BT1064" i="26"/>
  <c r="BS1064" i="26"/>
  <c r="BR1064" i="26"/>
  <c r="BQ1064" i="26"/>
  <c r="BP1064" i="26"/>
  <c r="BO1064" i="26"/>
  <c r="BN1064" i="26"/>
  <c r="BM1064" i="26"/>
  <c r="BL1064" i="26"/>
  <c r="BK1064" i="26"/>
  <c r="BJ1064" i="26"/>
  <c r="BI1064" i="26"/>
  <c r="BH1064" i="26"/>
  <c r="BG1064" i="26"/>
  <c r="BF1064" i="26"/>
  <c r="BE1064" i="26"/>
  <c r="BD1064" i="26"/>
  <c r="BC1064" i="26"/>
  <c r="BB1064" i="26"/>
  <c r="BA1064" i="26"/>
  <c r="AZ1064" i="26"/>
  <c r="AY1064" i="26"/>
  <c r="AX1064" i="26"/>
  <c r="AW1064" i="26"/>
  <c r="AV1064" i="26"/>
  <c r="AU1064" i="26"/>
  <c r="AT1064" i="26"/>
  <c r="AS1064" i="26"/>
  <c r="AR1064" i="26"/>
  <c r="AQ1064" i="26"/>
  <c r="AP1064" i="26"/>
  <c r="AO1064" i="26"/>
  <c r="AN1064" i="26"/>
  <c r="AM1064" i="26"/>
  <c r="AL1064" i="26"/>
  <c r="AK1064" i="26"/>
  <c r="AJ1064" i="26"/>
  <c r="AI1064" i="26"/>
  <c r="AH1064" i="26"/>
  <c r="AG1064" i="26"/>
  <c r="AF1064" i="26"/>
  <c r="AE1064" i="26"/>
  <c r="AD1064" i="26"/>
  <c r="AC1064" i="26"/>
  <c r="AB1064" i="26"/>
  <c r="AA1064" i="26"/>
  <c r="Y1064" i="26"/>
  <c r="W1064" i="26"/>
  <c r="T1064" i="26"/>
  <c r="U1064" i="26" s="1"/>
  <c r="S1064" i="26"/>
  <c r="R1064" i="26"/>
  <c r="H1064" i="26"/>
  <c r="A1064" i="26"/>
  <c r="BX1063" i="26"/>
  <c r="BW1063" i="26"/>
  <c r="BV1063" i="26"/>
  <c r="BU1063" i="26"/>
  <c r="BT1063" i="26"/>
  <c r="BS1063" i="26"/>
  <c r="BR1063" i="26"/>
  <c r="BQ1063" i="26"/>
  <c r="BP1063" i="26"/>
  <c r="BO1063" i="26"/>
  <c r="BN1063" i="26"/>
  <c r="BM1063" i="26"/>
  <c r="BL1063" i="26"/>
  <c r="BK1063" i="26"/>
  <c r="BJ1063" i="26"/>
  <c r="BI1063" i="26"/>
  <c r="BH1063" i="26"/>
  <c r="BG1063" i="26"/>
  <c r="BF1063" i="26"/>
  <c r="BE1063" i="26"/>
  <c r="BD1063" i="26"/>
  <c r="BC1063" i="26"/>
  <c r="BB1063" i="26"/>
  <c r="BA1063" i="26"/>
  <c r="AZ1063" i="26"/>
  <c r="AY1063" i="26"/>
  <c r="AX1063" i="26"/>
  <c r="AW1063" i="26"/>
  <c r="AV1063" i="26"/>
  <c r="AU1063" i="26"/>
  <c r="AT1063" i="26"/>
  <c r="AS1063" i="26"/>
  <c r="AR1063" i="26"/>
  <c r="AQ1063" i="26"/>
  <c r="AP1063" i="26"/>
  <c r="AO1063" i="26"/>
  <c r="AN1063" i="26"/>
  <c r="AM1063" i="26"/>
  <c r="AL1063" i="26"/>
  <c r="AK1063" i="26"/>
  <c r="AJ1063" i="26"/>
  <c r="AI1063" i="26"/>
  <c r="AH1063" i="26"/>
  <c r="AG1063" i="26"/>
  <c r="AF1063" i="26"/>
  <c r="AE1063" i="26"/>
  <c r="AD1063" i="26"/>
  <c r="AC1063" i="26"/>
  <c r="AB1063" i="26"/>
  <c r="AA1063" i="26"/>
  <c r="Y1063" i="26"/>
  <c r="W1063" i="26"/>
  <c r="T1063" i="26"/>
  <c r="U1063" i="26" s="1"/>
  <c r="R1063" i="26"/>
  <c r="S1063" i="26" s="1"/>
  <c r="O1063" i="26"/>
  <c r="H1063" i="26"/>
  <c r="BX1062" i="26"/>
  <c r="BW1062" i="26"/>
  <c r="BV1062" i="26"/>
  <c r="BU1062" i="26"/>
  <c r="BT1062" i="26"/>
  <c r="BS1062" i="26"/>
  <c r="BR1062" i="26"/>
  <c r="BQ1062" i="26"/>
  <c r="BP1062" i="26"/>
  <c r="BO1062" i="26"/>
  <c r="BN1062" i="26"/>
  <c r="BM1062" i="26"/>
  <c r="BL1062" i="26"/>
  <c r="BK1062" i="26"/>
  <c r="BJ1062" i="26"/>
  <c r="BI1062" i="26"/>
  <c r="BH1062" i="26"/>
  <c r="BG1062" i="26"/>
  <c r="BF1062" i="26"/>
  <c r="BE1062" i="26"/>
  <c r="BD1062" i="26"/>
  <c r="BC1062" i="26"/>
  <c r="BB1062" i="26"/>
  <c r="BA1062" i="26"/>
  <c r="AZ1062" i="26"/>
  <c r="AY1062" i="26"/>
  <c r="AX1062" i="26"/>
  <c r="AW1062" i="26"/>
  <c r="AV1062" i="26"/>
  <c r="AU1062" i="26"/>
  <c r="AT1062" i="26"/>
  <c r="AS1062" i="26"/>
  <c r="AR1062" i="26"/>
  <c r="AQ1062" i="26"/>
  <c r="AP1062" i="26"/>
  <c r="AO1062" i="26"/>
  <c r="AN1062" i="26"/>
  <c r="AM1062" i="26"/>
  <c r="AL1062" i="26"/>
  <c r="AK1062" i="26"/>
  <c r="AJ1062" i="26"/>
  <c r="AI1062" i="26"/>
  <c r="AH1062" i="26"/>
  <c r="AG1062" i="26"/>
  <c r="AF1062" i="26"/>
  <c r="AE1062" i="26"/>
  <c r="AD1062" i="26"/>
  <c r="AC1062" i="26"/>
  <c r="AB1062" i="26"/>
  <c r="AA1062" i="26"/>
  <c r="Y1062" i="26"/>
  <c r="W1062" i="26"/>
  <c r="T1062" i="26"/>
  <c r="U1062" i="26" s="1"/>
  <c r="R1062" i="26"/>
  <c r="S1062" i="26" s="1"/>
  <c r="O1062" i="26"/>
  <c r="H1062" i="26"/>
  <c r="BX1061" i="26"/>
  <c r="BW1061" i="26"/>
  <c r="BV1061" i="26"/>
  <c r="BU1061" i="26"/>
  <c r="BT1061" i="26"/>
  <c r="BS1061" i="26"/>
  <c r="BR1061" i="26"/>
  <c r="BQ1061" i="26"/>
  <c r="BP1061" i="26"/>
  <c r="BO1061" i="26"/>
  <c r="BN1061" i="26"/>
  <c r="BM1061" i="26"/>
  <c r="BL1061" i="26"/>
  <c r="BK1061" i="26"/>
  <c r="BJ1061" i="26"/>
  <c r="BI1061" i="26"/>
  <c r="BH1061" i="26"/>
  <c r="BG1061" i="26"/>
  <c r="BF1061" i="26"/>
  <c r="BE1061" i="26"/>
  <c r="BD1061" i="26"/>
  <c r="BC1061" i="26"/>
  <c r="BB1061" i="26"/>
  <c r="BA1061" i="26"/>
  <c r="AZ1061" i="26"/>
  <c r="AY1061" i="26"/>
  <c r="AX1061" i="26"/>
  <c r="AW1061" i="26"/>
  <c r="AV1061" i="26"/>
  <c r="AU1061" i="26"/>
  <c r="AT1061" i="26"/>
  <c r="AS1061" i="26"/>
  <c r="AR1061" i="26"/>
  <c r="AQ1061" i="26"/>
  <c r="AP1061" i="26"/>
  <c r="AO1061" i="26"/>
  <c r="AN1061" i="26"/>
  <c r="AM1061" i="26"/>
  <c r="AL1061" i="26"/>
  <c r="AK1061" i="26"/>
  <c r="AJ1061" i="26"/>
  <c r="AI1061" i="26"/>
  <c r="AH1061" i="26"/>
  <c r="AG1061" i="26"/>
  <c r="AF1061" i="26"/>
  <c r="AE1061" i="26"/>
  <c r="AD1061" i="26"/>
  <c r="AC1061" i="26"/>
  <c r="AB1061" i="26"/>
  <c r="AA1061" i="26"/>
  <c r="Y1061" i="26"/>
  <c r="W1061" i="26"/>
  <c r="T1061" i="26"/>
  <c r="U1061" i="26" s="1"/>
  <c r="R1061" i="26"/>
  <c r="S1061" i="26" s="1"/>
  <c r="H1061" i="26"/>
  <c r="A1061" i="26"/>
  <c r="BX1060" i="26"/>
  <c r="BW1060" i="26"/>
  <c r="BV1060" i="26"/>
  <c r="BU1060" i="26"/>
  <c r="BT1060" i="26"/>
  <c r="BS1060" i="26"/>
  <c r="BR1060" i="26"/>
  <c r="BQ1060" i="26"/>
  <c r="BP1060" i="26"/>
  <c r="BO1060" i="26"/>
  <c r="BN1060" i="26"/>
  <c r="BM1060" i="26"/>
  <c r="BL1060" i="26"/>
  <c r="BK1060" i="26"/>
  <c r="BJ1060" i="26"/>
  <c r="BI1060" i="26"/>
  <c r="BH1060" i="26"/>
  <c r="BG1060" i="26"/>
  <c r="BF1060" i="26"/>
  <c r="BE1060" i="26"/>
  <c r="BD1060" i="26"/>
  <c r="BC1060" i="26"/>
  <c r="BB1060" i="26"/>
  <c r="BA1060" i="26"/>
  <c r="AZ1060" i="26"/>
  <c r="AY1060" i="26"/>
  <c r="AX1060" i="26"/>
  <c r="AW1060" i="26"/>
  <c r="AV1060" i="26"/>
  <c r="AU1060" i="26"/>
  <c r="AT1060" i="26"/>
  <c r="AS1060" i="26"/>
  <c r="AR1060" i="26"/>
  <c r="AQ1060" i="26"/>
  <c r="AP1060" i="26"/>
  <c r="AO1060" i="26"/>
  <c r="AN1060" i="26"/>
  <c r="AM1060" i="26"/>
  <c r="AL1060" i="26"/>
  <c r="AK1060" i="26"/>
  <c r="AJ1060" i="26"/>
  <c r="AI1060" i="26"/>
  <c r="AH1060" i="26"/>
  <c r="AG1060" i="26"/>
  <c r="AF1060" i="26"/>
  <c r="AE1060" i="26"/>
  <c r="AD1060" i="26"/>
  <c r="AC1060" i="26"/>
  <c r="AB1060" i="26"/>
  <c r="AA1060" i="26"/>
  <c r="Y1060" i="26"/>
  <c r="W1060" i="26"/>
  <c r="T1060" i="26"/>
  <c r="U1060" i="26" s="1"/>
  <c r="R1060" i="26"/>
  <c r="S1060" i="26" s="1"/>
  <c r="O1060" i="26"/>
  <c r="H1060" i="26"/>
  <c r="BX1059" i="26"/>
  <c r="BW1059" i="26"/>
  <c r="BV1059" i="26"/>
  <c r="BU1059" i="26"/>
  <c r="BT1059" i="26"/>
  <c r="BS1059" i="26"/>
  <c r="BR1059" i="26"/>
  <c r="BQ1059" i="26"/>
  <c r="BP1059" i="26"/>
  <c r="BO1059" i="26"/>
  <c r="BN1059" i="26"/>
  <c r="BM1059" i="26"/>
  <c r="BL1059" i="26"/>
  <c r="BK1059" i="26"/>
  <c r="BJ1059" i="26"/>
  <c r="BI1059" i="26"/>
  <c r="BH1059" i="26"/>
  <c r="BG1059" i="26"/>
  <c r="BF1059" i="26"/>
  <c r="BE1059" i="26"/>
  <c r="BD1059" i="26"/>
  <c r="BC1059" i="26"/>
  <c r="BB1059" i="26"/>
  <c r="BA1059" i="26"/>
  <c r="AZ1059" i="26"/>
  <c r="AY1059" i="26"/>
  <c r="AX1059" i="26"/>
  <c r="AW1059" i="26"/>
  <c r="AV1059" i="26"/>
  <c r="AU1059" i="26"/>
  <c r="AT1059" i="26"/>
  <c r="AS1059" i="26"/>
  <c r="AR1059" i="26"/>
  <c r="AQ1059" i="26"/>
  <c r="AP1059" i="26"/>
  <c r="AO1059" i="26"/>
  <c r="AN1059" i="26"/>
  <c r="AM1059" i="26"/>
  <c r="AL1059" i="26"/>
  <c r="AK1059" i="26"/>
  <c r="AJ1059" i="26"/>
  <c r="AI1059" i="26"/>
  <c r="AH1059" i="26"/>
  <c r="AG1059" i="26"/>
  <c r="AF1059" i="26"/>
  <c r="AE1059" i="26"/>
  <c r="AD1059" i="26"/>
  <c r="AC1059" i="26"/>
  <c r="AB1059" i="26"/>
  <c r="AA1059" i="26"/>
  <c r="Y1059" i="26"/>
  <c r="W1059" i="26"/>
  <c r="T1059" i="26"/>
  <c r="U1059" i="26" s="1"/>
  <c r="R1059" i="26"/>
  <c r="S1059" i="26" s="1"/>
  <c r="O1059" i="26"/>
  <c r="H1059" i="26"/>
  <c r="BX1058" i="26"/>
  <c r="BW1058" i="26"/>
  <c r="BV1058" i="26"/>
  <c r="BU1058" i="26"/>
  <c r="BT1058" i="26"/>
  <c r="BS1058" i="26"/>
  <c r="BR1058" i="26"/>
  <c r="BQ1058" i="26"/>
  <c r="BP1058" i="26"/>
  <c r="BO1058" i="26"/>
  <c r="BN1058" i="26"/>
  <c r="BM1058" i="26"/>
  <c r="BL1058" i="26"/>
  <c r="BK1058" i="26"/>
  <c r="BJ1058" i="26"/>
  <c r="BI1058" i="26"/>
  <c r="BH1058" i="26"/>
  <c r="BG1058" i="26"/>
  <c r="BF1058" i="26"/>
  <c r="BE1058" i="26"/>
  <c r="BD1058" i="26"/>
  <c r="BC1058" i="26"/>
  <c r="BB1058" i="26"/>
  <c r="BA1058" i="26"/>
  <c r="AZ1058" i="26"/>
  <c r="AY1058" i="26"/>
  <c r="AX1058" i="26"/>
  <c r="AW1058" i="26"/>
  <c r="AV1058" i="26"/>
  <c r="AU1058" i="26"/>
  <c r="AT1058" i="26"/>
  <c r="AS1058" i="26"/>
  <c r="AR1058" i="26"/>
  <c r="AQ1058" i="26"/>
  <c r="AP1058" i="26"/>
  <c r="AO1058" i="26"/>
  <c r="AN1058" i="26"/>
  <c r="AM1058" i="26"/>
  <c r="AL1058" i="26"/>
  <c r="AK1058" i="26"/>
  <c r="AJ1058" i="26"/>
  <c r="AI1058" i="26"/>
  <c r="AH1058" i="26"/>
  <c r="AG1058" i="26"/>
  <c r="AF1058" i="26"/>
  <c r="AE1058" i="26"/>
  <c r="AD1058" i="26"/>
  <c r="AC1058" i="26"/>
  <c r="AB1058" i="26"/>
  <c r="AA1058" i="26"/>
  <c r="Y1058" i="26"/>
  <c r="W1058" i="26"/>
  <c r="T1058" i="26"/>
  <c r="U1058" i="26" s="1"/>
  <c r="R1058" i="26"/>
  <c r="S1058" i="26" s="1"/>
  <c r="O1058" i="26"/>
  <c r="H1058" i="26"/>
  <c r="BX1057" i="26"/>
  <c r="BW1057" i="26"/>
  <c r="BV1057" i="26"/>
  <c r="BU1057" i="26"/>
  <c r="BT1057" i="26"/>
  <c r="BS1057" i="26"/>
  <c r="BR1057" i="26"/>
  <c r="BQ1057" i="26"/>
  <c r="BP1057" i="26"/>
  <c r="BO1057" i="26"/>
  <c r="BN1057" i="26"/>
  <c r="BM1057" i="26"/>
  <c r="BL1057" i="26"/>
  <c r="BK1057" i="26"/>
  <c r="BJ1057" i="26"/>
  <c r="BI1057" i="26"/>
  <c r="BH1057" i="26"/>
  <c r="BG1057" i="26"/>
  <c r="BF1057" i="26"/>
  <c r="BE1057" i="26"/>
  <c r="BD1057" i="26"/>
  <c r="BC1057" i="26"/>
  <c r="BB1057" i="26"/>
  <c r="BA1057" i="26"/>
  <c r="AZ1057" i="26"/>
  <c r="AY1057" i="26"/>
  <c r="AX1057" i="26"/>
  <c r="AW1057" i="26"/>
  <c r="AV1057" i="26"/>
  <c r="AU1057" i="26"/>
  <c r="AT1057" i="26"/>
  <c r="AS1057" i="26"/>
  <c r="AR1057" i="26"/>
  <c r="AQ1057" i="26"/>
  <c r="AP1057" i="26"/>
  <c r="AO1057" i="26"/>
  <c r="AN1057" i="26"/>
  <c r="AM1057" i="26"/>
  <c r="AL1057" i="26"/>
  <c r="AK1057" i="26"/>
  <c r="AJ1057" i="26"/>
  <c r="AI1057" i="26"/>
  <c r="AH1057" i="26"/>
  <c r="AG1057" i="26"/>
  <c r="AF1057" i="26"/>
  <c r="AE1057" i="26"/>
  <c r="AD1057" i="26"/>
  <c r="AC1057" i="26"/>
  <c r="AB1057" i="26"/>
  <c r="AA1057" i="26"/>
  <c r="Y1057" i="26"/>
  <c r="W1057" i="26"/>
  <c r="T1057" i="26"/>
  <c r="U1057" i="26" s="1"/>
  <c r="R1057" i="26"/>
  <c r="S1057" i="26" s="1"/>
  <c r="H1057" i="26"/>
  <c r="A1057" i="26"/>
  <c r="BX1056" i="26"/>
  <c r="BW1056" i="26"/>
  <c r="BV1056" i="26"/>
  <c r="BU1056" i="26"/>
  <c r="BT1056" i="26"/>
  <c r="BS1056" i="26"/>
  <c r="BR1056" i="26"/>
  <c r="BQ1056" i="26"/>
  <c r="BP1056" i="26"/>
  <c r="BO1056" i="26"/>
  <c r="BN1056" i="26"/>
  <c r="BM1056" i="26"/>
  <c r="BL1056" i="26"/>
  <c r="BK1056" i="26"/>
  <c r="BJ1056" i="26"/>
  <c r="BI1056" i="26"/>
  <c r="BH1056" i="26"/>
  <c r="BG1056" i="26"/>
  <c r="BF1056" i="26"/>
  <c r="BE1056" i="26"/>
  <c r="BD1056" i="26"/>
  <c r="BC1056" i="26"/>
  <c r="BB1056" i="26"/>
  <c r="BA1056" i="26"/>
  <c r="AZ1056" i="26"/>
  <c r="AY1056" i="26"/>
  <c r="AX1056" i="26"/>
  <c r="AW1056" i="26"/>
  <c r="AV1056" i="26"/>
  <c r="AU1056" i="26"/>
  <c r="AT1056" i="26"/>
  <c r="AS1056" i="26"/>
  <c r="AR1056" i="26"/>
  <c r="AQ1056" i="26"/>
  <c r="AP1056" i="26"/>
  <c r="AO1056" i="26"/>
  <c r="AN1056" i="26"/>
  <c r="AM1056" i="26"/>
  <c r="AL1056" i="26"/>
  <c r="AK1056" i="26"/>
  <c r="AJ1056" i="26"/>
  <c r="AI1056" i="26"/>
  <c r="AH1056" i="26"/>
  <c r="AG1056" i="26"/>
  <c r="AF1056" i="26"/>
  <c r="AE1056" i="26"/>
  <c r="AD1056" i="26"/>
  <c r="AC1056" i="26"/>
  <c r="AB1056" i="26"/>
  <c r="AA1056" i="26"/>
  <c r="Y1056" i="26"/>
  <c r="W1056" i="26"/>
  <c r="T1056" i="26"/>
  <c r="U1056" i="26" s="1"/>
  <c r="R1056" i="26"/>
  <c r="S1056" i="26" s="1"/>
  <c r="H1056" i="26"/>
  <c r="A1056" i="26"/>
  <c r="BX1055" i="26"/>
  <c r="BW1055" i="26"/>
  <c r="BV1055" i="26"/>
  <c r="BU1055" i="26"/>
  <c r="BT1055" i="26"/>
  <c r="BS1055" i="26"/>
  <c r="BR1055" i="26"/>
  <c r="BQ1055" i="26"/>
  <c r="BP1055" i="26"/>
  <c r="BO1055" i="26"/>
  <c r="BN1055" i="26"/>
  <c r="BM1055" i="26"/>
  <c r="BL1055" i="26"/>
  <c r="BK1055" i="26"/>
  <c r="BJ1055" i="26"/>
  <c r="BI1055" i="26"/>
  <c r="BH1055" i="26"/>
  <c r="BG1055" i="26"/>
  <c r="BF1055" i="26"/>
  <c r="BE1055" i="26"/>
  <c r="BD1055" i="26"/>
  <c r="BC1055" i="26"/>
  <c r="BB1055" i="26"/>
  <c r="BA1055" i="26"/>
  <c r="AZ1055" i="26"/>
  <c r="AY1055" i="26"/>
  <c r="AX1055" i="26"/>
  <c r="AW1055" i="26"/>
  <c r="AV1055" i="26"/>
  <c r="AU1055" i="26"/>
  <c r="AT1055" i="26"/>
  <c r="AS1055" i="26"/>
  <c r="AR1055" i="26"/>
  <c r="AQ1055" i="26"/>
  <c r="AP1055" i="26"/>
  <c r="AO1055" i="26"/>
  <c r="AN1055" i="26"/>
  <c r="AM1055" i="26"/>
  <c r="AL1055" i="26"/>
  <c r="AK1055" i="26"/>
  <c r="AJ1055" i="26"/>
  <c r="AI1055" i="26"/>
  <c r="AH1055" i="26"/>
  <c r="AG1055" i="26"/>
  <c r="AF1055" i="26"/>
  <c r="AE1055" i="26"/>
  <c r="AD1055" i="26"/>
  <c r="AC1055" i="26"/>
  <c r="AB1055" i="26"/>
  <c r="AA1055" i="26"/>
  <c r="Y1055" i="26"/>
  <c r="W1055" i="26"/>
  <c r="T1055" i="26"/>
  <c r="U1055" i="26" s="1"/>
  <c r="R1055" i="26"/>
  <c r="S1055" i="26" s="1"/>
  <c r="H1055" i="26"/>
  <c r="A1055" i="26"/>
  <c r="BX1054" i="26"/>
  <c r="BW1054" i="26"/>
  <c r="BV1054" i="26"/>
  <c r="BU1054" i="26"/>
  <c r="BT1054" i="26"/>
  <c r="BS1054" i="26"/>
  <c r="BR1054" i="26"/>
  <c r="BQ1054" i="26"/>
  <c r="BP1054" i="26"/>
  <c r="BO1054" i="26"/>
  <c r="BN1054" i="26"/>
  <c r="BM1054" i="26"/>
  <c r="BL1054" i="26"/>
  <c r="BK1054" i="26"/>
  <c r="BJ1054" i="26"/>
  <c r="BI1054" i="26"/>
  <c r="BH1054" i="26"/>
  <c r="BG1054" i="26"/>
  <c r="BF1054" i="26"/>
  <c r="BE1054" i="26"/>
  <c r="BD1054" i="26"/>
  <c r="BC1054" i="26"/>
  <c r="BB1054" i="26"/>
  <c r="BA1054" i="26"/>
  <c r="AZ1054" i="26"/>
  <c r="AY1054" i="26"/>
  <c r="AX1054" i="26"/>
  <c r="AW1054" i="26"/>
  <c r="AV1054" i="26"/>
  <c r="AU1054" i="26"/>
  <c r="AT1054" i="26"/>
  <c r="AS1054" i="26"/>
  <c r="AR1054" i="26"/>
  <c r="AQ1054" i="26"/>
  <c r="AP1054" i="26"/>
  <c r="AO1054" i="26"/>
  <c r="AN1054" i="26"/>
  <c r="AM1054" i="26"/>
  <c r="AL1054" i="26"/>
  <c r="AK1054" i="26"/>
  <c r="AJ1054" i="26"/>
  <c r="AI1054" i="26"/>
  <c r="AH1054" i="26"/>
  <c r="AG1054" i="26"/>
  <c r="AF1054" i="26"/>
  <c r="AE1054" i="26"/>
  <c r="AD1054" i="26"/>
  <c r="AC1054" i="26"/>
  <c r="AB1054" i="26"/>
  <c r="AA1054" i="26"/>
  <c r="Y1054" i="26"/>
  <c r="W1054" i="26"/>
  <c r="T1054" i="26"/>
  <c r="U1054" i="26" s="1"/>
  <c r="R1054" i="26"/>
  <c r="S1054" i="26" s="1"/>
  <c r="O1054" i="26"/>
  <c r="H1054" i="26"/>
  <c r="BX1053" i="26"/>
  <c r="BW1053" i="26"/>
  <c r="BV1053" i="26"/>
  <c r="BU1053" i="26"/>
  <c r="BT1053" i="26"/>
  <c r="BS1053" i="26"/>
  <c r="BR1053" i="26"/>
  <c r="BQ1053" i="26"/>
  <c r="BP1053" i="26"/>
  <c r="BO1053" i="26"/>
  <c r="BN1053" i="26"/>
  <c r="BM1053" i="26"/>
  <c r="BL1053" i="26"/>
  <c r="BK1053" i="26"/>
  <c r="BJ1053" i="26"/>
  <c r="BI1053" i="26"/>
  <c r="BH1053" i="26"/>
  <c r="BG1053" i="26"/>
  <c r="BF1053" i="26"/>
  <c r="BE1053" i="26"/>
  <c r="BD1053" i="26"/>
  <c r="BC1053" i="26"/>
  <c r="BB1053" i="26"/>
  <c r="BA1053" i="26"/>
  <c r="AZ1053" i="26"/>
  <c r="AY1053" i="26"/>
  <c r="AX1053" i="26"/>
  <c r="AW1053" i="26"/>
  <c r="AV1053" i="26"/>
  <c r="AU1053" i="26"/>
  <c r="AT1053" i="26"/>
  <c r="AS1053" i="26"/>
  <c r="AR1053" i="26"/>
  <c r="AQ1053" i="26"/>
  <c r="AP1053" i="26"/>
  <c r="AO1053" i="26"/>
  <c r="AN1053" i="26"/>
  <c r="AM1053" i="26"/>
  <c r="AL1053" i="26"/>
  <c r="AK1053" i="26"/>
  <c r="AJ1053" i="26"/>
  <c r="AI1053" i="26"/>
  <c r="AH1053" i="26"/>
  <c r="AG1053" i="26"/>
  <c r="AF1053" i="26"/>
  <c r="AE1053" i="26"/>
  <c r="AD1053" i="26"/>
  <c r="AC1053" i="26"/>
  <c r="AB1053" i="26"/>
  <c r="AA1053" i="26"/>
  <c r="Y1053" i="26"/>
  <c r="W1053" i="26"/>
  <c r="T1053" i="26"/>
  <c r="U1053" i="26" s="1"/>
  <c r="R1053" i="26"/>
  <c r="S1053" i="26" s="1"/>
  <c r="H1053" i="26"/>
  <c r="A1053" i="26"/>
  <c r="BX1052" i="26"/>
  <c r="BW1052" i="26"/>
  <c r="BV1052" i="26"/>
  <c r="BU1052" i="26"/>
  <c r="BT1052" i="26"/>
  <c r="BS1052" i="26"/>
  <c r="BR1052" i="26"/>
  <c r="BQ1052" i="26"/>
  <c r="BP1052" i="26"/>
  <c r="BO1052" i="26"/>
  <c r="BN1052" i="26"/>
  <c r="BM1052" i="26"/>
  <c r="BL1052" i="26"/>
  <c r="BK1052" i="26"/>
  <c r="BJ1052" i="26"/>
  <c r="BI1052" i="26"/>
  <c r="BH1052" i="26"/>
  <c r="BG1052" i="26"/>
  <c r="BF1052" i="26"/>
  <c r="BE1052" i="26"/>
  <c r="BD1052" i="26"/>
  <c r="BC1052" i="26"/>
  <c r="BB1052" i="26"/>
  <c r="BA1052" i="26"/>
  <c r="AZ1052" i="26"/>
  <c r="AY1052" i="26"/>
  <c r="AX1052" i="26"/>
  <c r="AW1052" i="26"/>
  <c r="AV1052" i="26"/>
  <c r="AU1052" i="26"/>
  <c r="AT1052" i="26"/>
  <c r="AS1052" i="26"/>
  <c r="AR1052" i="26"/>
  <c r="AQ1052" i="26"/>
  <c r="AP1052" i="26"/>
  <c r="AO1052" i="26"/>
  <c r="AN1052" i="26"/>
  <c r="AM1052" i="26"/>
  <c r="AL1052" i="26"/>
  <c r="AK1052" i="26"/>
  <c r="AJ1052" i="26"/>
  <c r="AI1052" i="26"/>
  <c r="AH1052" i="26"/>
  <c r="AG1052" i="26"/>
  <c r="AF1052" i="26"/>
  <c r="AE1052" i="26"/>
  <c r="AD1052" i="26"/>
  <c r="AC1052" i="26"/>
  <c r="AB1052" i="26"/>
  <c r="AA1052" i="26"/>
  <c r="Y1052" i="26"/>
  <c r="W1052" i="26"/>
  <c r="T1052" i="26"/>
  <c r="U1052" i="26" s="1"/>
  <c r="R1052" i="26"/>
  <c r="S1052" i="26" s="1"/>
  <c r="H1052" i="26"/>
  <c r="A1052" i="26"/>
  <c r="BX1051" i="26"/>
  <c r="BW1051" i="26"/>
  <c r="BV1051" i="26"/>
  <c r="BU1051" i="26"/>
  <c r="BT1051" i="26"/>
  <c r="BS1051" i="26"/>
  <c r="BR1051" i="26"/>
  <c r="BQ1051" i="26"/>
  <c r="BP1051" i="26"/>
  <c r="BO1051" i="26"/>
  <c r="BN1051" i="26"/>
  <c r="BM1051" i="26"/>
  <c r="BL1051" i="26"/>
  <c r="BK1051" i="26"/>
  <c r="BJ1051" i="26"/>
  <c r="BI1051" i="26"/>
  <c r="BH1051" i="26"/>
  <c r="BG1051" i="26"/>
  <c r="BF1051" i="26"/>
  <c r="BE1051" i="26"/>
  <c r="BD1051" i="26"/>
  <c r="BC1051" i="26"/>
  <c r="BB1051" i="26"/>
  <c r="BA1051" i="26"/>
  <c r="AZ1051" i="26"/>
  <c r="AY1051" i="26"/>
  <c r="AX1051" i="26"/>
  <c r="AW1051" i="26"/>
  <c r="AV1051" i="26"/>
  <c r="AU1051" i="26"/>
  <c r="AT1051" i="26"/>
  <c r="AS1051" i="26"/>
  <c r="AR1051" i="26"/>
  <c r="AQ1051" i="26"/>
  <c r="AP1051" i="26"/>
  <c r="AO1051" i="26"/>
  <c r="AN1051" i="26"/>
  <c r="AM1051" i="26"/>
  <c r="AL1051" i="26"/>
  <c r="AK1051" i="26"/>
  <c r="AJ1051" i="26"/>
  <c r="AI1051" i="26"/>
  <c r="AH1051" i="26"/>
  <c r="AG1051" i="26"/>
  <c r="AF1051" i="26"/>
  <c r="AE1051" i="26"/>
  <c r="AD1051" i="26"/>
  <c r="AC1051" i="26"/>
  <c r="AB1051" i="26"/>
  <c r="AA1051" i="26"/>
  <c r="Y1051" i="26"/>
  <c r="W1051" i="26"/>
  <c r="T1051" i="26"/>
  <c r="U1051" i="26" s="1"/>
  <c r="R1051" i="26"/>
  <c r="S1051" i="26" s="1"/>
  <c r="O1051" i="26"/>
  <c r="H1051" i="26"/>
  <c r="BX1050" i="26"/>
  <c r="BW1050" i="26"/>
  <c r="BV1050" i="26"/>
  <c r="BU1050" i="26"/>
  <c r="BT1050" i="26"/>
  <c r="BS1050" i="26"/>
  <c r="BR1050" i="26"/>
  <c r="BQ1050" i="26"/>
  <c r="BP1050" i="26"/>
  <c r="BO1050" i="26"/>
  <c r="BN1050" i="26"/>
  <c r="BM1050" i="26"/>
  <c r="BL1050" i="26"/>
  <c r="BK1050" i="26"/>
  <c r="BJ1050" i="26"/>
  <c r="BI1050" i="26"/>
  <c r="BH1050" i="26"/>
  <c r="BG1050" i="26"/>
  <c r="BF1050" i="26"/>
  <c r="BE1050" i="26"/>
  <c r="BD1050" i="26"/>
  <c r="BC1050" i="26"/>
  <c r="BB1050" i="26"/>
  <c r="BA1050" i="26"/>
  <c r="AZ1050" i="26"/>
  <c r="AY1050" i="26"/>
  <c r="AX1050" i="26"/>
  <c r="AW1050" i="26"/>
  <c r="AV1050" i="26"/>
  <c r="AU1050" i="26"/>
  <c r="AT1050" i="26"/>
  <c r="AS1050" i="26"/>
  <c r="AR1050" i="26"/>
  <c r="AQ1050" i="26"/>
  <c r="AP1050" i="26"/>
  <c r="AO1050" i="26"/>
  <c r="AN1050" i="26"/>
  <c r="AM1050" i="26"/>
  <c r="AL1050" i="26"/>
  <c r="AK1050" i="26"/>
  <c r="AJ1050" i="26"/>
  <c r="AI1050" i="26"/>
  <c r="AH1050" i="26"/>
  <c r="AG1050" i="26"/>
  <c r="AF1050" i="26"/>
  <c r="AE1050" i="26"/>
  <c r="AD1050" i="26"/>
  <c r="AC1050" i="26"/>
  <c r="AB1050" i="26"/>
  <c r="AA1050" i="26"/>
  <c r="Y1050" i="26"/>
  <c r="W1050" i="26"/>
  <c r="T1050" i="26"/>
  <c r="U1050" i="26" s="1"/>
  <c r="R1050" i="26"/>
  <c r="S1050" i="26" s="1"/>
  <c r="O1050" i="26"/>
  <c r="H1050" i="26"/>
  <c r="BX1049" i="26"/>
  <c r="BW1049" i="26"/>
  <c r="BV1049" i="26"/>
  <c r="BU1049" i="26"/>
  <c r="BT1049" i="26"/>
  <c r="BS1049" i="26"/>
  <c r="BR1049" i="26"/>
  <c r="BQ1049" i="26"/>
  <c r="BP1049" i="26"/>
  <c r="BO1049" i="26"/>
  <c r="BN1049" i="26"/>
  <c r="BM1049" i="26"/>
  <c r="BL1049" i="26"/>
  <c r="BK1049" i="26"/>
  <c r="BJ1049" i="26"/>
  <c r="BI1049" i="26"/>
  <c r="BH1049" i="26"/>
  <c r="BG1049" i="26"/>
  <c r="BF1049" i="26"/>
  <c r="BE1049" i="26"/>
  <c r="BD1049" i="26"/>
  <c r="BC1049" i="26"/>
  <c r="BB1049" i="26"/>
  <c r="BA1049" i="26"/>
  <c r="AZ1049" i="26"/>
  <c r="AY1049" i="26"/>
  <c r="AX1049" i="26"/>
  <c r="AW1049" i="26"/>
  <c r="AV1049" i="26"/>
  <c r="AU1049" i="26"/>
  <c r="AT1049" i="26"/>
  <c r="AS1049" i="26"/>
  <c r="AR1049" i="26"/>
  <c r="AQ1049" i="26"/>
  <c r="AP1049" i="26"/>
  <c r="AO1049" i="26"/>
  <c r="AN1049" i="26"/>
  <c r="AM1049" i="26"/>
  <c r="AL1049" i="26"/>
  <c r="AK1049" i="26"/>
  <c r="AJ1049" i="26"/>
  <c r="AI1049" i="26"/>
  <c r="AH1049" i="26"/>
  <c r="AG1049" i="26"/>
  <c r="AF1049" i="26"/>
  <c r="AE1049" i="26"/>
  <c r="AD1049" i="26"/>
  <c r="AC1049" i="26"/>
  <c r="AB1049" i="26"/>
  <c r="AA1049" i="26"/>
  <c r="Y1049" i="26"/>
  <c r="W1049" i="26"/>
  <c r="T1049" i="26"/>
  <c r="U1049" i="26" s="1"/>
  <c r="R1049" i="26"/>
  <c r="S1049" i="26" s="1"/>
  <c r="O1049" i="26"/>
  <c r="H1049" i="26"/>
  <c r="BX1048" i="26"/>
  <c r="BW1048" i="26"/>
  <c r="BV1048" i="26"/>
  <c r="BU1048" i="26"/>
  <c r="BT1048" i="26"/>
  <c r="BS1048" i="26"/>
  <c r="BR1048" i="26"/>
  <c r="BQ1048" i="26"/>
  <c r="BP1048" i="26"/>
  <c r="BO1048" i="26"/>
  <c r="BN1048" i="26"/>
  <c r="BM1048" i="26"/>
  <c r="BL1048" i="26"/>
  <c r="BK1048" i="26"/>
  <c r="BJ1048" i="26"/>
  <c r="BI1048" i="26"/>
  <c r="BH1048" i="26"/>
  <c r="BG1048" i="26"/>
  <c r="BF1048" i="26"/>
  <c r="BE1048" i="26"/>
  <c r="BD1048" i="26"/>
  <c r="BC1048" i="26"/>
  <c r="BB1048" i="26"/>
  <c r="BA1048" i="26"/>
  <c r="AZ1048" i="26"/>
  <c r="AY1048" i="26"/>
  <c r="AX1048" i="26"/>
  <c r="AW1048" i="26"/>
  <c r="AV1048" i="26"/>
  <c r="AU1048" i="26"/>
  <c r="AT1048" i="26"/>
  <c r="AS1048" i="26"/>
  <c r="AR1048" i="26"/>
  <c r="AQ1048" i="26"/>
  <c r="AP1048" i="26"/>
  <c r="AO1048" i="26"/>
  <c r="AN1048" i="26"/>
  <c r="AM1048" i="26"/>
  <c r="AL1048" i="26"/>
  <c r="AK1048" i="26"/>
  <c r="AJ1048" i="26"/>
  <c r="AI1048" i="26"/>
  <c r="AH1048" i="26"/>
  <c r="AG1048" i="26"/>
  <c r="AF1048" i="26"/>
  <c r="AE1048" i="26"/>
  <c r="AD1048" i="26"/>
  <c r="AC1048" i="26"/>
  <c r="AB1048" i="26"/>
  <c r="AA1048" i="26"/>
  <c r="Y1048" i="26"/>
  <c r="W1048" i="26"/>
  <c r="T1048" i="26"/>
  <c r="U1048" i="26" s="1"/>
  <c r="R1048" i="26"/>
  <c r="S1048" i="26" s="1"/>
  <c r="H1048" i="26"/>
  <c r="A1048" i="26"/>
  <c r="BX1047" i="26"/>
  <c r="BW1047" i="26"/>
  <c r="BV1047" i="26"/>
  <c r="BU1047" i="26"/>
  <c r="BT1047" i="26"/>
  <c r="BS1047" i="26"/>
  <c r="BR1047" i="26"/>
  <c r="BQ1047" i="26"/>
  <c r="BP1047" i="26"/>
  <c r="BO1047" i="26"/>
  <c r="BN1047" i="26"/>
  <c r="BM1047" i="26"/>
  <c r="BL1047" i="26"/>
  <c r="BK1047" i="26"/>
  <c r="BJ1047" i="26"/>
  <c r="BI1047" i="26"/>
  <c r="BH1047" i="26"/>
  <c r="BG1047" i="26"/>
  <c r="BF1047" i="26"/>
  <c r="BE1047" i="26"/>
  <c r="BD1047" i="26"/>
  <c r="BC1047" i="26"/>
  <c r="BB1047" i="26"/>
  <c r="BA1047" i="26"/>
  <c r="AZ1047" i="26"/>
  <c r="AY1047" i="26"/>
  <c r="AX1047" i="26"/>
  <c r="AW1047" i="26"/>
  <c r="AV1047" i="26"/>
  <c r="AU1047" i="26"/>
  <c r="AT1047" i="26"/>
  <c r="AS1047" i="26"/>
  <c r="AR1047" i="26"/>
  <c r="AQ1047" i="26"/>
  <c r="AP1047" i="26"/>
  <c r="AO1047" i="26"/>
  <c r="AN1047" i="26"/>
  <c r="AM1047" i="26"/>
  <c r="AL1047" i="26"/>
  <c r="AK1047" i="26"/>
  <c r="AJ1047" i="26"/>
  <c r="AI1047" i="26"/>
  <c r="AH1047" i="26"/>
  <c r="AG1047" i="26"/>
  <c r="AF1047" i="26"/>
  <c r="AE1047" i="26"/>
  <c r="AD1047" i="26"/>
  <c r="AC1047" i="26"/>
  <c r="AB1047" i="26"/>
  <c r="AA1047" i="26"/>
  <c r="Y1047" i="26"/>
  <c r="W1047" i="26"/>
  <c r="T1047" i="26"/>
  <c r="U1047" i="26" s="1"/>
  <c r="R1047" i="26"/>
  <c r="S1047" i="26" s="1"/>
  <c r="O1047" i="26"/>
  <c r="H1047" i="26"/>
  <c r="BX1046" i="26"/>
  <c r="BW1046" i="26"/>
  <c r="BV1046" i="26"/>
  <c r="BU1046" i="26"/>
  <c r="BT1046" i="26"/>
  <c r="BS1046" i="26"/>
  <c r="BR1046" i="26"/>
  <c r="BQ1046" i="26"/>
  <c r="BP1046" i="26"/>
  <c r="BO1046" i="26"/>
  <c r="BN1046" i="26"/>
  <c r="BM1046" i="26"/>
  <c r="BL1046" i="26"/>
  <c r="BK1046" i="26"/>
  <c r="BJ1046" i="26"/>
  <c r="BI1046" i="26"/>
  <c r="BH1046" i="26"/>
  <c r="BG1046" i="26"/>
  <c r="BF1046" i="26"/>
  <c r="BE1046" i="26"/>
  <c r="BD1046" i="26"/>
  <c r="BC1046" i="26"/>
  <c r="BB1046" i="26"/>
  <c r="BA1046" i="26"/>
  <c r="AZ1046" i="26"/>
  <c r="AY1046" i="26"/>
  <c r="AX1046" i="26"/>
  <c r="AW1046" i="26"/>
  <c r="AV1046" i="26"/>
  <c r="AU1046" i="26"/>
  <c r="AT1046" i="26"/>
  <c r="AS1046" i="26"/>
  <c r="AR1046" i="26"/>
  <c r="AQ1046" i="26"/>
  <c r="AP1046" i="26"/>
  <c r="AO1046" i="26"/>
  <c r="AN1046" i="26"/>
  <c r="AM1046" i="26"/>
  <c r="AL1046" i="26"/>
  <c r="AK1046" i="26"/>
  <c r="AJ1046" i="26"/>
  <c r="AI1046" i="26"/>
  <c r="AH1046" i="26"/>
  <c r="AG1046" i="26"/>
  <c r="AF1046" i="26"/>
  <c r="AE1046" i="26"/>
  <c r="AD1046" i="26"/>
  <c r="AC1046" i="26"/>
  <c r="AB1046" i="26"/>
  <c r="AA1046" i="26"/>
  <c r="Y1046" i="26"/>
  <c r="W1046" i="26"/>
  <c r="T1046" i="26"/>
  <c r="U1046" i="26" s="1"/>
  <c r="R1046" i="26"/>
  <c r="S1046" i="26" s="1"/>
  <c r="H1046" i="26"/>
  <c r="A1046" i="26"/>
  <c r="BX1045" i="26"/>
  <c r="BW1045" i="26"/>
  <c r="BV1045" i="26"/>
  <c r="BU1045" i="26"/>
  <c r="BT1045" i="26"/>
  <c r="BS1045" i="26"/>
  <c r="BR1045" i="26"/>
  <c r="BQ1045" i="26"/>
  <c r="BP1045" i="26"/>
  <c r="BO1045" i="26"/>
  <c r="BN1045" i="26"/>
  <c r="BM1045" i="26"/>
  <c r="BL1045" i="26"/>
  <c r="BK1045" i="26"/>
  <c r="BJ1045" i="26"/>
  <c r="BI1045" i="26"/>
  <c r="BH1045" i="26"/>
  <c r="BG1045" i="26"/>
  <c r="BF1045" i="26"/>
  <c r="BE1045" i="26"/>
  <c r="BD1045" i="26"/>
  <c r="BC1045" i="26"/>
  <c r="BB1045" i="26"/>
  <c r="BA1045" i="26"/>
  <c r="AZ1045" i="26"/>
  <c r="AY1045" i="26"/>
  <c r="AX1045" i="26"/>
  <c r="AW1045" i="26"/>
  <c r="AV1045" i="26"/>
  <c r="AU1045" i="26"/>
  <c r="AT1045" i="26"/>
  <c r="AS1045" i="26"/>
  <c r="AR1045" i="26"/>
  <c r="AQ1045" i="26"/>
  <c r="AP1045" i="26"/>
  <c r="AO1045" i="26"/>
  <c r="AN1045" i="26"/>
  <c r="AM1045" i="26"/>
  <c r="AL1045" i="26"/>
  <c r="AK1045" i="26"/>
  <c r="AJ1045" i="26"/>
  <c r="AI1045" i="26"/>
  <c r="AH1045" i="26"/>
  <c r="AG1045" i="26"/>
  <c r="AF1045" i="26"/>
  <c r="AE1045" i="26"/>
  <c r="AD1045" i="26"/>
  <c r="AC1045" i="26"/>
  <c r="AB1045" i="26"/>
  <c r="AA1045" i="26"/>
  <c r="Y1045" i="26"/>
  <c r="W1045" i="26"/>
  <c r="T1045" i="26"/>
  <c r="U1045" i="26" s="1"/>
  <c r="R1045" i="26"/>
  <c r="S1045" i="26" s="1"/>
  <c r="O1045" i="26"/>
  <c r="H1045" i="26"/>
  <c r="BX1044" i="26"/>
  <c r="BW1044" i="26"/>
  <c r="BV1044" i="26"/>
  <c r="BU1044" i="26"/>
  <c r="BT1044" i="26"/>
  <c r="BS1044" i="26"/>
  <c r="BR1044" i="26"/>
  <c r="BQ1044" i="26"/>
  <c r="BP1044" i="26"/>
  <c r="BO1044" i="26"/>
  <c r="BN1044" i="26"/>
  <c r="BM1044" i="26"/>
  <c r="BL1044" i="26"/>
  <c r="BK1044" i="26"/>
  <c r="BJ1044" i="26"/>
  <c r="BI1044" i="26"/>
  <c r="BH1044" i="26"/>
  <c r="BG1044" i="26"/>
  <c r="BF1044" i="26"/>
  <c r="BE1044" i="26"/>
  <c r="BD1044" i="26"/>
  <c r="BC1044" i="26"/>
  <c r="BB1044" i="26"/>
  <c r="BA1044" i="26"/>
  <c r="AZ1044" i="26"/>
  <c r="AY1044" i="26"/>
  <c r="AX1044" i="26"/>
  <c r="AW1044" i="26"/>
  <c r="AV1044" i="26"/>
  <c r="AU1044" i="26"/>
  <c r="AT1044" i="26"/>
  <c r="AS1044" i="26"/>
  <c r="AR1044" i="26"/>
  <c r="AQ1044" i="26"/>
  <c r="AP1044" i="26"/>
  <c r="AO1044" i="26"/>
  <c r="AN1044" i="26"/>
  <c r="AM1044" i="26"/>
  <c r="AL1044" i="26"/>
  <c r="AK1044" i="26"/>
  <c r="AJ1044" i="26"/>
  <c r="AI1044" i="26"/>
  <c r="AH1044" i="26"/>
  <c r="AG1044" i="26"/>
  <c r="AF1044" i="26"/>
  <c r="AE1044" i="26"/>
  <c r="AD1044" i="26"/>
  <c r="AC1044" i="26"/>
  <c r="AB1044" i="26"/>
  <c r="AA1044" i="26"/>
  <c r="Y1044" i="26"/>
  <c r="W1044" i="26"/>
  <c r="T1044" i="26"/>
  <c r="U1044" i="26" s="1"/>
  <c r="R1044" i="26"/>
  <c r="S1044" i="26" s="1"/>
  <c r="L1051" i="26" s="1"/>
  <c r="H1044" i="26"/>
  <c r="A1044" i="26"/>
  <c r="BX1043" i="26"/>
  <c r="BW1043" i="26"/>
  <c r="BV1043" i="26"/>
  <c r="BU1043" i="26"/>
  <c r="BT1043" i="26"/>
  <c r="BS1043" i="26"/>
  <c r="BR1043" i="26"/>
  <c r="BQ1043" i="26"/>
  <c r="BP1043" i="26"/>
  <c r="BO1043" i="26"/>
  <c r="BN1043" i="26"/>
  <c r="BM1043" i="26"/>
  <c r="BL1043" i="26"/>
  <c r="BK1043" i="26"/>
  <c r="BJ1043" i="26"/>
  <c r="BI1043" i="26"/>
  <c r="BH1043" i="26"/>
  <c r="BG1043" i="26"/>
  <c r="BF1043" i="26"/>
  <c r="BE1043" i="26"/>
  <c r="BD1043" i="26"/>
  <c r="BC1043" i="26"/>
  <c r="BB1043" i="26"/>
  <c r="BA1043" i="26"/>
  <c r="AZ1043" i="26"/>
  <c r="AY1043" i="26"/>
  <c r="AX1043" i="26"/>
  <c r="AW1043" i="26"/>
  <c r="AV1043" i="26"/>
  <c r="AU1043" i="26"/>
  <c r="AT1043" i="26"/>
  <c r="AS1043" i="26"/>
  <c r="AR1043" i="26"/>
  <c r="AQ1043" i="26"/>
  <c r="AP1043" i="26"/>
  <c r="AO1043" i="26"/>
  <c r="AN1043" i="26"/>
  <c r="AM1043" i="26"/>
  <c r="AL1043" i="26"/>
  <c r="AK1043" i="26"/>
  <c r="AJ1043" i="26"/>
  <c r="AI1043" i="26"/>
  <c r="AH1043" i="26"/>
  <c r="AG1043" i="26"/>
  <c r="AF1043" i="26"/>
  <c r="AE1043" i="26"/>
  <c r="AD1043" i="26"/>
  <c r="AC1043" i="26"/>
  <c r="AB1043" i="26"/>
  <c r="AA1043" i="26"/>
  <c r="Y1043" i="26"/>
  <c r="W1043" i="26"/>
  <c r="T1043" i="26"/>
  <c r="U1043" i="26" s="1"/>
  <c r="R1043" i="26"/>
  <c r="S1043" i="26" s="1"/>
  <c r="O1043" i="26"/>
  <c r="H1043" i="26"/>
  <c r="BX1042" i="26"/>
  <c r="BW1042" i="26"/>
  <c r="BV1042" i="26"/>
  <c r="BU1042" i="26"/>
  <c r="BT1042" i="26"/>
  <c r="BS1042" i="26"/>
  <c r="BR1042" i="26"/>
  <c r="BQ1042" i="26"/>
  <c r="BP1042" i="26"/>
  <c r="BO1042" i="26"/>
  <c r="BN1042" i="26"/>
  <c r="BM1042" i="26"/>
  <c r="BL1042" i="26"/>
  <c r="BK1042" i="26"/>
  <c r="BJ1042" i="26"/>
  <c r="BI1042" i="26"/>
  <c r="BH1042" i="26"/>
  <c r="BG1042" i="26"/>
  <c r="BF1042" i="26"/>
  <c r="BE1042" i="26"/>
  <c r="BD1042" i="26"/>
  <c r="BC1042" i="26"/>
  <c r="BB1042" i="26"/>
  <c r="BA1042" i="26"/>
  <c r="AZ1042" i="26"/>
  <c r="AY1042" i="26"/>
  <c r="AX1042" i="26"/>
  <c r="AW1042" i="26"/>
  <c r="AV1042" i="26"/>
  <c r="AU1042" i="26"/>
  <c r="AT1042" i="26"/>
  <c r="AS1042" i="26"/>
  <c r="AR1042" i="26"/>
  <c r="AQ1042" i="26"/>
  <c r="AP1042" i="26"/>
  <c r="AO1042" i="26"/>
  <c r="AN1042" i="26"/>
  <c r="AM1042" i="26"/>
  <c r="AL1042" i="26"/>
  <c r="AK1042" i="26"/>
  <c r="AJ1042" i="26"/>
  <c r="AI1042" i="26"/>
  <c r="AH1042" i="26"/>
  <c r="AG1042" i="26"/>
  <c r="AF1042" i="26"/>
  <c r="AE1042" i="26"/>
  <c r="AD1042" i="26"/>
  <c r="AC1042" i="26"/>
  <c r="AB1042" i="26"/>
  <c r="AA1042" i="26"/>
  <c r="Y1042" i="26"/>
  <c r="W1042" i="26"/>
  <c r="T1042" i="26"/>
  <c r="U1042" i="26" s="1"/>
  <c r="R1042" i="26"/>
  <c r="S1042" i="26" s="1"/>
  <c r="H1042" i="26"/>
  <c r="A1042" i="26"/>
  <c r="BX1041" i="26"/>
  <c r="BW1041" i="26"/>
  <c r="BV1041" i="26"/>
  <c r="BU1041" i="26"/>
  <c r="BT1041" i="26"/>
  <c r="BS1041" i="26"/>
  <c r="BR1041" i="26"/>
  <c r="BQ1041" i="26"/>
  <c r="BP1041" i="26"/>
  <c r="BO1041" i="26"/>
  <c r="BN1041" i="26"/>
  <c r="BM1041" i="26"/>
  <c r="BL1041" i="26"/>
  <c r="BK1041" i="26"/>
  <c r="BJ1041" i="26"/>
  <c r="BI1041" i="26"/>
  <c r="BH1041" i="26"/>
  <c r="BG1041" i="26"/>
  <c r="BF1041" i="26"/>
  <c r="BE1041" i="26"/>
  <c r="BD1041" i="26"/>
  <c r="BC1041" i="26"/>
  <c r="BB1041" i="26"/>
  <c r="BA1041" i="26"/>
  <c r="AZ1041" i="26"/>
  <c r="AY1041" i="26"/>
  <c r="AX1041" i="26"/>
  <c r="AW1041" i="26"/>
  <c r="AV1041" i="26"/>
  <c r="AU1041" i="26"/>
  <c r="AT1041" i="26"/>
  <c r="AS1041" i="26"/>
  <c r="AR1041" i="26"/>
  <c r="AQ1041" i="26"/>
  <c r="AP1041" i="26"/>
  <c r="AO1041" i="26"/>
  <c r="AN1041" i="26"/>
  <c r="AM1041" i="26"/>
  <c r="AL1041" i="26"/>
  <c r="AK1041" i="26"/>
  <c r="AJ1041" i="26"/>
  <c r="AI1041" i="26"/>
  <c r="AH1041" i="26"/>
  <c r="AG1041" i="26"/>
  <c r="AF1041" i="26"/>
  <c r="AE1041" i="26"/>
  <c r="AD1041" i="26"/>
  <c r="AC1041" i="26"/>
  <c r="AB1041" i="26"/>
  <c r="AA1041" i="26"/>
  <c r="Y1041" i="26"/>
  <c r="W1041" i="26"/>
  <c r="T1041" i="26"/>
  <c r="U1041" i="26" s="1"/>
  <c r="R1041" i="26"/>
  <c r="S1041" i="26" s="1"/>
  <c r="O1041" i="26"/>
  <c r="H1041" i="26"/>
  <c r="BX1040" i="26"/>
  <c r="BW1040" i="26"/>
  <c r="BV1040" i="26"/>
  <c r="BU1040" i="26"/>
  <c r="BT1040" i="26"/>
  <c r="BS1040" i="26"/>
  <c r="BR1040" i="26"/>
  <c r="BQ1040" i="26"/>
  <c r="BP1040" i="26"/>
  <c r="BO1040" i="26"/>
  <c r="BN1040" i="26"/>
  <c r="BM1040" i="26"/>
  <c r="BL1040" i="26"/>
  <c r="BK1040" i="26"/>
  <c r="BJ1040" i="26"/>
  <c r="BI1040" i="26"/>
  <c r="BH1040" i="26"/>
  <c r="BG1040" i="26"/>
  <c r="BF1040" i="26"/>
  <c r="BE1040" i="26"/>
  <c r="BD1040" i="26"/>
  <c r="BC1040" i="26"/>
  <c r="BB1040" i="26"/>
  <c r="BA1040" i="26"/>
  <c r="AZ1040" i="26"/>
  <c r="AY1040" i="26"/>
  <c r="AX1040" i="26"/>
  <c r="AW1040" i="26"/>
  <c r="AV1040" i="26"/>
  <c r="AU1040" i="26"/>
  <c r="AT1040" i="26"/>
  <c r="AS1040" i="26"/>
  <c r="AR1040" i="26"/>
  <c r="AQ1040" i="26"/>
  <c r="AP1040" i="26"/>
  <c r="AO1040" i="26"/>
  <c r="AN1040" i="26"/>
  <c r="AM1040" i="26"/>
  <c r="AL1040" i="26"/>
  <c r="AK1040" i="26"/>
  <c r="AJ1040" i="26"/>
  <c r="AI1040" i="26"/>
  <c r="AH1040" i="26"/>
  <c r="AG1040" i="26"/>
  <c r="AF1040" i="26"/>
  <c r="AE1040" i="26"/>
  <c r="AD1040" i="26"/>
  <c r="AC1040" i="26"/>
  <c r="AB1040" i="26"/>
  <c r="AA1040" i="26"/>
  <c r="Y1040" i="26"/>
  <c r="W1040" i="26"/>
  <c r="T1040" i="26"/>
  <c r="U1040" i="26" s="1"/>
  <c r="R1040" i="26"/>
  <c r="S1040" i="26" s="1"/>
  <c r="H1040" i="26"/>
  <c r="A1040" i="26"/>
  <c r="BX1039" i="26"/>
  <c r="BW1039" i="26"/>
  <c r="BV1039" i="26"/>
  <c r="BU1039" i="26"/>
  <c r="BT1039" i="26"/>
  <c r="BS1039" i="26"/>
  <c r="BR1039" i="26"/>
  <c r="BQ1039" i="26"/>
  <c r="BP1039" i="26"/>
  <c r="BO1039" i="26"/>
  <c r="BN1039" i="26"/>
  <c r="BM1039" i="26"/>
  <c r="BL1039" i="26"/>
  <c r="BK1039" i="26"/>
  <c r="BJ1039" i="26"/>
  <c r="BI1039" i="26"/>
  <c r="BH1039" i="26"/>
  <c r="BG1039" i="26"/>
  <c r="BF1039" i="26"/>
  <c r="BE1039" i="26"/>
  <c r="BD1039" i="26"/>
  <c r="BC1039" i="26"/>
  <c r="BB1039" i="26"/>
  <c r="BA1039" i="26"/>
  <c r="AZ1039" i="26"/>
  <c r="AY1039" i="26"/>
  <c r="AX1039" i="26"/>
  <c r="AW1039" i="26"/>
  <c r="AV1039" i="26"/>
  <c r="AU1039" i="26"/>
  <c r="AT1039" i="26"/>
  <c r="AS1039" i="26"/>
  <c r="AR1039" i="26"/>
  <c r="AQ1039" i="26"/>
  <c r="AP1039" i="26"/>
  <c r="AO1039" i="26"/>
  <c r="AN1039" i="26"/>
  <c r="AM1039" i="26"/>
  <c r="AL1039" i="26"/>
  <c r="AK1039" i="26"/>
  <c r="AJ1039" i="26"/>
  <c r="AI1039" i="26"/>
  <c r="AH1039" i="26"/>
  <c r="AG1039" i="26"/>
  <c r="AF1039" i="26"/>
  <c r="AE1039" i="26"/>
  <c r="AD1039" i="26"/>
  <c r="AC1039" i="26"/>
  <c r="AB1039" i="26"/>
  <c r="AA1039" i="26"/>
  <c r="Y1039" i="26"/>
  <c r="W1039" i="26"/>
  <c r="T1039" i="26"/>
  <c r="U1039" i="26" s="1"/>
  <c r="R1039" i="26"/>
  <c r="S1039" i="26" s="1"/>
  <c r="O1039" i="26"/>
  <c r="H1039" i="26"/>
  <c r="BX1038" i="26"/>
  <c r="BW1038" i="26"/>
  <c r="BV1038" i="26"/>
  <c r="BU1038" i="26"/>
  <c r="BT1038" i="26"/>
  <c r="BS1038" i="26"/>
  <c r="BR1038" i="26"/>
  <c r="BQ1038" i="26"/>
  <c r="BP1038" i="26"/>
  <c r="BO1038" i="26"/>
  <c r="BN1038" i="26"/>
  <c r="BM1038" i="26"/>
  <c r="BL1038" i="26"/>
  <c r="BK1038" i="26"/>
  <c r="BJ1038" i="26"/>
  <c r="BI1038" i="26"/>
  <c r="BH1038" i="26"/>
  <c r="BG1038" i="26"/>
  <c r="BF1038" i="26"/>
  <c r="BE1038" i="26"/>
  <c r="BD1038" i="26"/>
  <c r="BC1038" i="26"/>
  <c r="BB1038" i="26"/>
  <c r="BA1038" i="26"/>
  <c r="AZ1038" i="26"/>
  <c r="AY1038" i="26"/>
  <c r="AX1038" i="26"/>
  <c r="AW1038" i="26"/>
  <c r="AV1038" i="26"/>
  <c r="AU1038" i="26"/>
  <c r="AT1038" i="26"/>
  <c r="AS1038" i="26"/>
  <c r="AR1038" i="26"/>
  <c r="AQ1038" i="26"/>
  <c r="AP1038" i="26"/>
  <c r="AO1038" i="26"/>
  <c r="AN1038" i="26"/>
  <c r="AM1038" i="26"/>
  <c r="AL1038" i="26"/>
  <c r="AK1038" i="26"/>
  <c r="AJ1038" i="26"/>
  <c r="AI1038" i="26"/>
  <c r="AH1038" i="26"/>
  <c r="AG1038" i="26"/>
  <c r="AF1038" i="26"/>
  <c r="AE1038" i="26"/>
  <c r="AD1038" i="26"/>
  <c r="AC1038" i="26"/>
  <c r="AB1038" i="26"/>
  <c r="AA1038" i="26"/>
  <c r="Y1038" i="26"/>
  <c r="W1038" i="26"/>
  <c r="T1038" i="26"/>
  <c r="U1038" i="26" s="1"/>
  <c r="S1038" i="26"/>
  <c r="R1038" i="26"/>
  <c r="H1038" i="26"/>
  <c r="A1038" i="26"/>
  <c r="BX1037" i="26"/>
  <c r="BW1037" i="26"/>
  <c r="BV1037" i="26"/>
  <c r="BU1037" i="26"/>
  <c r="BT1037" i="26"/>
  <c r="BS1037" i="26"/>
  <c r="BR1037" i="26"/>
  <c r="BQ1037" i="26"/>
  <c r="BP1037" i="26"/>
  <c r="BO1037" i="26"/>
  <c r="BN1037" i="26"/>
  <c r="BM1037" i="26"/>
  <c r="BL1037" i="26"/>
  <c r="BK1037" i="26"/>
  <c r="BJ1037" i="26"/>
  <c r="BI1037" i="26"/>
  <c r="BH1037" i="26"/>
  <c r="BG1037" i="26"/>
  <c r="BF1037" i="26"/>
  <c r="BE1037" i="26"/>
  <c r="BD1037" i="26"/>
  <c r="BC1037" i="26"/>
  <c r="BB1037" i="26"/>
  <c r="BA1037" i="26"/>
  <c r="AZ1037" i="26"/>
  <c r="AY1037" i="26"/>
  <c r="AX1037" i="26"/>
  <c r="AW1037" i="26"/>
  <c r="AV1037" i="26"/>
  <c r="AU1037" i="26"/>
  <c r="AT1037" i="26"/>
  <c r="AS1037" i="26"/>
  <c r="AR1037" i="26"/>
  <c r="AQ1037" i="26"/>
  <c r="AP1037" i="26"/>
  <c r="AO1037" i="26"/>
  <c r="AN1037" i="26"/>
  <c r="AM1037" i="26"/>
  <c r="AL1037" i="26"/>
  <c r="AK1037" i="26"/>
  <c r="AJ1037" i="26"/>
  <c r="AI1037" i="26"/>
  <c r="AH1037" i="26"/>
  <c r="AG1037" i="26"/>
  <c r="AF1037" i="26"/>
  <c r="AE1037" i="26"/>
  <c r="AD1037" i="26"/>
  <c r="AC1037" i="26"/>
  <c r="AB1037" i="26"/>
  <c r="AA1037" i="26"/>
  <c r="Y1037" i="26"/>
  <c r="W1037" i="26"/>
  <c r="T1037" i="26"/>
  <c r="U1037" i="26" s="1"/>
  <c r="R1037" i="26"/>
  <c r="S1037" i="26" s="1"/>
  <c r="O1037" i="26"/>
  <c r="H1037" i="26"/>
  <c r="BX1036" i="26"/>
  <c r="BW1036" i="26"/>
  <c r="BV1036" i="26"/>
  <c r="BU1036" i="26"/>
  <c r="BT1036" i="26"/>
  <c r="BS1036" i="26"/>
  <c r="BR1036" i="26"/>
  <c r="BQ1036" i="26"/>
  <c r="BP1036" i="26"/>
  <c r="BO1036" i="26"/>
  <c r="BN1036" i="26"/>
  <c r="BM1036" i="26"/>
  <c r="BL1036" i="26"/>
  <c r="BK1036" i="26"/>
  <c r="BJ1036" i="26"/>
  <c r="BI1036" i="26"/>
  <c r="BH1036" i="26"/>
  <c r="BG1036" i="26"/>
  <c r="BF1036" i="26"/>
  <c r="BE1036" i="26"/>
  <c r="BD1036" i="26"/>
  <c r="BC1036" i="26"/>
  <c r="BB1036" i="26"/>
  <c r="BA1036" i="26"/>
  <c r="AZ1036" i="26"/>
  <c r="AY1036" i="26"/>
  <c r="AX1036" i="26"/>
  <c r="AW1036" i="26"/>
  <c r="AV1036" i="26"/>
  <c r="AU1036" i="26"/>
  <c r="AT1036" i="26"/>
  <c r="AS1036" i="26"/>
  <c r="AR1036" i="26"/>
  <c r="AQ1036" i="26"/>
  <c r="AP1036" i="26"/>
  <c r="AO1036" i="26"/>
  <c r="AN1036" i="26"/>
  <c r="AM1036" i="26"/>
  <c r="AL1036" i="26"/>
  <c r="AK1036" i="26"/>
  <c r="AJ1036" i="26"/>
  <c r="AI1036" i="26"/>
  <c r="AH1036" i="26"/>
  <c r="AG1036" i="26"/>
  <c r="AF1036" i="26"/>
  <c r="AE1036" i="26"/>
  <c r="AD1036" i="26"/>
  <c r="AC1036" i="26"/>
  <c r="AB1036" i="26"/>
  <c r="AA1036" i="26"/>
  <c r="Y1036" i="26"/>
  <c r="W1036" i="26"/>
  <c r="U1036" i="26"/>
  <c r="T1036" i="26"/>
  <c r="R1036" i="26"/>
  <c r="S1036" i="26" s="1"/>
  <c r="H1036" i="26"/>
  <c r="A1036" i="26"/>
  <c r="BX1035" i="26"/>
  <c r="BW1035" i="26"/>
  <c r="BV1035" i="26"/>
  <c r="BU1035" i="26"/>
  <c r="BT1035" i="26"/>
  <c r="BS1035" i="26"/>
  <c r="BR1035" i="26"/>
  <c r="BQ1035" i="26"/>
  <c r="BP1035" i="26"/>
  <c r="BO1035" i="26"/>
  <c r="BN1035" i="26"/>
  <c r="BM1035" i="26"/>
  <c r="BL1035" i="26"/>
  <c r="BK1035" i="26"/>
  <c r="BJ1035" i="26"/>
  <c r="BI1035" i="26"/>
  <c r="BH1035" i="26"/>
  <c r="BG1035" i="26"/>
  <c r="BF1035" i="26"/>
  <c r="BE1035" i="26"/>
  <c r="BD1035" i="26"/>
  <c r="BC1035" i="26"/>
  <c r="BB1035" i="26"/>
  <c r="BA1035" i="26"/>
  <c r="AZ1035" i="26"/>
  <c r="AY1035" i="26"/>
  <c r="AX1035" i="26"/>
  <c r="AW1035" i="26"/>
  <c r="AV1035" i="26"/>
  <c r="AU1035" i="26"/>
  <c r="AT1035" i="26"/>
  <c r="AS1035" i="26"/>
  <c r="AR1035" i="26"/>
  <c r="AQ1035" i="26"/>
  <c r="AP1035" i="26"/>
  <c r="AO1035" i="26"/>
  <c r="AN1035" i="26"/>
  <c r="AM1035" i="26"/>
  <c r="AL1035" i="26"/>
  <c r="AK1035" i="26"/>
  <c r="AJ1035" i="26"/>
  <c r="AI1035" i="26"/>
  <c r="AH1035" i="26"/>
  <c r="AG1035" i="26"/>
  <c r="AF1035" i="26"/>
  <c r="AE1035" i="26"/>
  <c r="AD1035" i="26"/>
  <c r="AC1035" i="26"/>
  <c r="AB1035" i="26"/>
  <c r="AA1035" i="26"/>
  <c r="Y1035" i="26"/>
  <c r="W1035" i="26"/>
  <c r="T1035" i="26"/>
  <c r="U1035" i="26" s="1"/>
  <c r="R1035" i="26"/>
  <c r="S1035" i="26" s="1"/>
  <c r="O1035" i="26"/>
  <c r="H1035" i="26"/>
  <c r="BX1034" i="26"/>
  <c r="BW1034" i="26"/>
  <c r="BV1034" i="26"/>
  <c r="BU1034" i="26"/>
  <c r="BT1034" i="26"/>
  <c r="BS1034" i="26"/>
  <c r="BR1034" i="26"/>
  <c r="BQ1034" i="26"/>
  <c r="BP1034" i="26"/>
  <c r="BO1034" i="26"/>
  <c r="BN1034" i="26"/>
  <c r="BM1034" i="26"/>
  <c r="BL1034" i="26"/>
  <c r="BK1034" i="26"/>
  <c r="BJ1034" i="26"/>
  <c r="BI1034" i="26"/>
  <c r="BH1034" i="26"/>
  <c r="BG1034" i="26"/>
  <c r="BF1034" i="26"/>
  <c r="BE1034" i="26"/>
  <c r="BD1034" i="26"/>
  <c r="BC1034" i="26"/>
  <c r="BB1034" i="26"/>
  <c r="BA1034" i="26"/>
  <c r="AZ1034" i="26"/>
  <c r="AY1034" i="26"/>
  <c r="AX1034" i="26"/>
  <c r="AW1034" i="26"/>
  <c r="AV1034" i="26"/>
  <c r="AU1034" i="26"/>
  <c r="AT1034" i="26"/>
  <c r="AS1034" i="26"/>
  <c r="AR1034" i="26"/>
  <c r="AQ1034" i="26"/>
  <c r="AP1034" i="26"/>
  <c r="AO1034" i="26"/>
  <c r="AN1034" i="26"/>
  <c r="AM1034" i="26"/>
  <c r="AL1034" i="26"/>
  <c r="AK1034" i="26"/>
  <c r="AJ1034" i="26"/>
  <c r="AI1034" i="26"/>
  <c r="AH1034" i="26"/>
  <c r="AG1034" i="26"/>
  <c r="AF1034" i="26"/>
  <c r="AE1034" i="26"/>
  <c r="AD1034" i="26"/>
  <c r="AC1034" i="26"/>
  <c r="AB1034" i="26"/>
  <c r="AA1034" i="26"/>
  <c r="Y1034" i="26"/>
  <c r="W1034" i="26"/>
  <c r="T1034" i="26"/>
  <c r="U1034" i="26" s="1"/>
  <c r="R1034" i="26"/>
  <c r="S1034" i="26" s="1"/>
  <c r="O1034" i="26"/>
  <c r="H1034" i="26"/>
  <c r="BX1033" i="26"/>
  <c r="BW1033" i="26"/>
  <c r="BV1033" i="26"/>
  <c r="BU1033" i="26"/>
  <c r="BT1033" i="26"/>
  <c r="BS1033" i="26"/>
  <c r="BR1033" i="26"/>
  <c r="BQ1033" i="26"/>
  <c r="BP1033" i="26"/>
  <c r="BO1033" i="26"/>
  <c r="BN1033" i="26"/>
  <c r="BM1033" i="26"/>
  <c r="BL1033" i="26"/>
  <c r="BK1033" i="26"/>
  <c r="BJ1033" i="26"/>
  <c r="BI1033" i="26"/>
  <c r="BH1033" i="26"/>
  <c r="BG1033" i="26"/>
  <c r="BF1033" i="26"/>
  <c r="BE1033" i="26"/>
  <c r="BD1033" i="26"/>
  <c r="BC1033" i="26"/>
  <c r="BB1033" i="26"/>
  <c r="BA1033" i="26"/>
  <c r="AZ1033" i="26"/>
  <c r="AY1033" i="26"/>
  <c r="AX1033" i="26"/>
  <c r="AW1033" i="26"/>
  <c r="AV1033" i="26"/>
  <c r="AU1033" i="26"/>
  <c r="AT1033" i="26"/>
  <c r="AS1033" i="26"/>
  <c r="AR1033" i="26"/>
  <c r="AQ1033" i="26"/>
  <c r="AP1033" i="26"/>
  <c r="AO1033" i="26"/>
  <c r="AN1033" i="26"/>
  <c r="AM1033" i="26"/>
  <c r="AL1033" i="26"/>
  <c r="AK1033" i="26"/>
  <c r="AJ1033" i="26"/>
  <c r="AI1033" i="26"/>
  <c r="AH1033" i="26"/>
  <c r="AG1033" i="26"/>
  <c r="AF1033" i="26"/>
  <c r="AE1033" i="26"/>
  <c r="AD1033" i="26"/>
  <c r="AC1033" i="26"/>
  <c r="AB1033" i="26"/>
  <c r="AA1033" i="26"/>
  <c r="Y1033" i="26"/>
  <c r="W1033" i="26"/>
  <c r="T1033" i="26"/>
  <c r="U1033" i="26" s="1"/>
  <c r="R1033" i="26"/>
  <c r="S1033" i="26" s="1"/>
  <c r="H1033" i="26"/>
  <c r="A1033" i="26"/>
  <c r="BX1032" i="26"/>
  <c r="BW1032" i="26"/>
  <c r="BV1032" i="26"/>
  <c r="BU1032" i="26"/>
  <c r="BT1032" i="26"/>
  <c r="BS1032" i="26"/>
  <c r="BR1032" i="26"/>
  <c r="BQ1032" i="26"/>
  <c r="BP1032" i="26"/>
  <c r="BO1032" i="26"/>
  <c r="BN1032" i="26"/>
  <c r="BM1032" i="26"/>
  <c r="BL1032" i="26"/>
  <c r="BK1032" i="26"/>
  <c r="BJ1032" i="26"/>
  <c r="BI1032" i="26"/>
  <c r="BH1032" i="26"/>
  <c r="BG1032" i="26"/>
  <c r="BF1032" i="26"/>
  <c r="BE1032" i="26"/>
  <c r="BD1032" i="26"/>
  <c r="BC1032" i="26"/>
  <c r="BB1032" i="26"/>
  <c r="BA1032" i="26"/>
  <c r="AZ1032" i="26"/>
  <c r="AY1032" i="26"/>
  <c r="AX1032" i="26"/>
  <c r="AW1032" i="26"/>
  <c r="AV1032" i="26"/>
  <c r="AU1032" i="26"/>
  <c r="AT1032" i="26"/>
  <c r="AS1032" i="26"/>
  <c r="AR1032" i="26"/>
  <c r="AQ1032" i="26"/>
  <c r="AP1032" i="26"/>
  <c r="AO1032" i="26"/>
  <c r="AN1032" i="26"/>
  <c r="AM1032" i="26"/>
  <c r="AL1032" i="26"/>
  <c r="AK1032" i="26"/>
  <c r="AJ1032" i="26"/>
  <c r="AI1032" i="26"/>
  <c r="AH1032" i="26"/>
  <c r="AG1032" i="26"/>
  <c r="AF1032" i="26"/>
  <c r="AE1032" i="26"/>
  <c r="AD1032" i="26"/>
  <c r="AC1032" i="26"/>
  <c r="AB1032" i="26"/>
  <c r="AA1032" i="26"/>
  <c r="Y1032" i="26"/>
  <c r="W1032" i="26"/>
  <c r="T1032" i="26"/>
  <c r="U1032" i="26" s="1"/>
  <c r="R1032" i="26"/>
  <c r="S1032" i="26" s="1"/>
  <c r="O1032" i="26"/>
  <c r="H1032" i="26"/>
  <c r="BX1031" i="26"/>
  <c r="BW1031" i="26"/>
  <c r="BV1031" i="26"/>
  <c r="BU1031" i="26"/>
  <c r="BT1031" i="26"/>
  <c r="BS1031" i="26"/>
  <c r="BR1031" i="26"/>
  <c r="BQ1031" i="26"/>
  <c r="BP1031" i="26"/>
  <c r="BO1031" i="26"/>
  <c r="BN1031" i="26"/>
  <c r="BM1031" i="26"/>
  <c r="BL1031" i="26"/>
  <c r="BK1031" i="26"/>
  <c r="BJ1031" i="26"/>
  <c r="BI1031" i="26"/>
  <c r="BH1031" i="26"/>
  <c r="BG1031" i="26"/>
  <c r="BF1031" i="26"/>
  <c r="BE1031" i="26"/>
  <c r="BD1031" i="26"/>
  <c r="BC1031" i="26"/>
  <c r="BB1031" i="26"/>
  <c r="BA1031" i="26"/>
  <c r="AZ1031" i="26"/>
  <c r="AY1031" i="26"/>
  <c r="AX1031" i="26"/>
  <c r="AW1031" i="26"/>
  <c r="AV1031" i="26"/>
  <c r="AU1031" i="26"/>
  <c r="AT1031" i="26"/>
  <c r="AS1031" i="26"/>
  <c r="AR1031" i="26"/>
  <c r="AQ1031" i="26"/>
  <c r="AP1031" i="26"/>
  <c r="AO1031" i="26"/>
  <c r="AN1031" i="26"/>
  <c r="AM1031" i="26"/>
  <c r="AL1031" i="26"/>
  <c r="AK1031" i="26"/>
  <c r="AJ1031" i="26"/>
  <c r="AI1031" i="26"/>
  <c r="AH1031" i="26"/>
  <c r="AG1031" i="26"/>
  <c r="AF1031" i="26"/>
  <c r="AE1031" i="26"/>
  <c r="AD1031" i="26"/>
  <c r="AC1031" i="26"/>
  <c r="AB1031" i="26"/>
  <c r="AA1031" i="26"/>
  <c r="Y1031" i="26"/>
  <c r="W1031" i="26"/>
  <c r="T1031" i="26"/>
  <c r="U1031" i="26" s="1"/>
  <c r="R1031" i="26"/>
  <c r="S1031" i="26" s="1"/>
  <c r="H1031" i="26"/>
  <c r="A1031" i="26"/>
  <c r="BX1030" i="26"/>
  <c r="BW1030" i="26"/>
  <c r="BV1030" i="26"/>
  <c r="BU1030" i="26"/>
  <c r="BT1030" i="26"/>
  <c r="BS1030" i="26"/>
  <c r="BR1030" i="26"/>
  <c r="BQ1030" i="26"/>
  <c r="BP1030" i="26"/>
  <c r="BO1030" i="26"/>
  <c r="BN1030" i="26"/>
  <c r="BM1030" i="26"/>
  <c r="BL1030" i="26"/>
  <c r="BK1030" i="26"/>
  <c r="BJ1030" i="26"/>
  <c r="BI1030" i="26"/>
  <c r="BH1030" i="26"/>
  <c r="BG1030" i="26"/>
  <c r="BF1030" i="26"/>
  <c r="BE1030" i="26"/>
  <c r="BD1030" i="26"/>
  <c r="BC1030" i="26"/>
  <c r="BB1030" i="26"/>
  <c r="BA1030" i="26"/>
  <c r="AZ1030" i="26"/>
  <c r="AY1030" i="26"/>
  <c r="AX1030" i="26"/>
  <c r="AW1030" i="26"/>
  <c r="AV1030" i="26"/>
  <c r="AU1030" i="26"/>
  <c r="AT1030" i="26"/>
  <c r="AS1030" i="26"/>
  <c r="AR1030" i="26"/>
  <c r="AQ1030" i="26"/>
  <c r="AP1030" i="26"/>
  <c r="AO1030" i="26"/>
  <c r="AN1030" i="26"/>
  <c r="AM1030" i="26"/>
  <c r="AL1030" i="26"/>
  <c r="AK1030" i="26"/>
  <c r="AJ1030" i="26"/>
  <c r="AI1030" i="26"/>
  <c r="AH1030" i="26"/>
  <c r="AG1030" i="26"/>
  <c r="AF1030" i="26"/>
  <c r="AE1030" i="26"/>
  <c r="AD1030" i="26"/>
  <c r="AC1030" i="26"/>
  <c r="AB1030" i="26"/>
  <c r="AA1030" i="26"/>
  <c r="Y1030" i="26"/>
  <c r="W1030" i="26"/>
  <c r="T1030" i="26"/>
  <c r="U1030" i="26" s="1"/>
  <c r="R1030" i="26"/>
  <c r="S1030" i="26" s="1"/>
  <c r="O1030" i="26"/>
  <c r="H1030" i="26"/>
  <c r="BX1029" i="26"/>
  <c r="BW1029" i="26"/>
  <c r="BV1029" i="26"/>
  <c r="BU1029" i="26"/>
  <c r="BT1029" i="26"/>
  <c r="BS1029" i="26"/>
  <c r="BR1029" i="26"/>
  <c r="BQ1029" i="26"/>
  <c r="BP1029" i="26"/>
  <c r="BO1029" i="26"/>
  <c r="BN1029" i="26"/>
  <c r="BM1029" i="26"/>
  <c r="BL1029" i="26"/>
  <c r="BK1029" i="26"/>
  <c r="BJ1029" i="26"/>
  <c r="BI1029" i="26"/>
  <c r="BH1029" i="26"/>
  <c r="BG1029" i="26"/>
  <c r="BF1029" i="26"/>
  <c r="BE1029" i="26"/>
  <c r="BD1029" i="26"/>
  <c r="BC1029" i="26"/>
  <c r="BB1029" i="26"/>
  <c r="BA1029" i="26"/>
  <c r="AZ1029" i="26"/>
  <c r="AY1029" i="26"/>
  <c r="AX1029" i="26"/>
  <c r="AW1029" i="26"/>
  <c r="AV1029" i="26"/>
  <c r="AU1029" i="26"/>
  <c r="AT1029" i="26"/>
  <c r="AS1029" i="26"/>
  <c r="AR1029" i="26"/>
  <c r="AQ1029" i="26"/>
  <c r="AP1029" i="26"/>
  <c r="AO1029" i="26"/>
  <c r="AN1029" i="26"/>
  <c r="AM1029" i="26"/>
  <c r="AL1029" i="26"/>
  <c r="AK1029" i="26"/>
  <c r="AJ1029" i="26"/>
  <c r="AI1029" i="26"/>
  <c r="AH1029" i="26"/>
  <c r="AG1029" i="26"/>
  <c r="AF1029" i="26"/>
  <c r="AE1029" i="26"/>
  <c r="AD1029" i="26"/>
  <c r="AC1029" i="26"/>
  <c r="AB1029" i="26"/>
  <c r="AA1029" i="26"/>
  <c r="Y1029" i="26"/>
  <c r="W1029" i="26"/>
  <c r="T1029" i="26"/>
  <c r="U1029" i="26" s="1"/>
  <c r="R1029" i="26"/>
  <c r="S1029" i="26" s="1"/>
  <c r="H1029" i="26"/>
  <c r="A1029" i="26"/>
  <c r="BX1028" i="26"/>
  <c r="BW1028" i="26"/>
  <c r="BV1028" i="26"/>
  <c r="BU1028" i="26"/>
  <c r="BT1028" i="26"/>
  <c r="BS1028" i="26"/>
  <c r="BR1028" i="26"/>
  <c r="BQ1028" i="26"/>
  <c r="BP1028" i="26"/>
  <c r="BO1028" i="26"/>
  <c r="BN1028" i="26"/>
  <c r="BM1028" i="26"/>
  <c r="BL1028" i="26"/>
  <c r="BK1028" i="26"/>
  <c r="BJ1028" i="26"/>
  <c r="BI1028" i="26"/>
  <c r="BH1028" i="26"/>
  <c r="BG1028" i="26"/>
  <c r="BF1028" i="26"/>
  <c r="BE1028" i="26"/>
  <c r="BD1028" i="26"/>
  <c r="BC1028" i="26"/>
  <c r="BB1028" i="26"/>
  <c r="BA1028" i="26"/>
  <c r="AZ1028" i="26"/>
  <c r="AY1028" i="26"/>
  <c r="AX1028" i="26"/>
  <c r="AW1028" i="26"/>
  <c r="AV1028" i="26"/>
  <c r="AU1028" i="26"/>
  <c r="AT1028" i="26"/>
  <c r="AS1028" i="26"/>
  <c r="AR1028" i="26"/>
  <c r="AQ1028" i="26"/>
  <c r="AP1028" i="26"/>
  <c r="AO1028" i="26"/>
  <c r="AN1028" i="26"/>
  <c r="AM1028" i="26"/>
  <c r="AL1028" i="26"/>
  <c r="AK1028" i="26"/>
  <c r="AJ1028" i="26"/>
  <c r="AI1028" i="26"/>
  <c r="AH1028" i="26"/>
  <c r="AG1028" i="26"/>
  <c r="AF1028" i="26"/>
  <c r="AE1028" i="26"/>
  <c r="AD1028" i="26"/>
  <c r="AC1028" i="26"/>
  <c r="AB1028" i="26"/>
  <c r="AA1028" i="26"/>
  <c r="Y1028" i="26"/>
  <c r="W1028" i="26"/>
  <c r="T1028" i="26"/>
  <c r="U1028" i="26" s="1"/>
  <c r="R1028" i="26"/>
  <c r="S1028" i="26" s="1"/>
  <c r="O1028" i="26"/>
  <c r="H1028" i="26"/>
  <c r="BX1027" i="26"/>
  <c r="BW1027" i="26"/>
  <c r="BV1027" i="26"/>
  <c r="BU1027" i="26"/>
  <c r="BT1027" i="26"/>
  <c r="BS1027" i="26"/>
  <c r="BR1027" i="26"/>
  <c r="BQ1027" i="26"/>
  <c r="BP1027" i="26"/>
  <c r="BO1027" i="26"/>
  <c r="BN1027" i="26"/>
  <c r="BM1027" i="26"/>
  <c r="BL1027" i="26"/>
  <c r="BK1027" i="26"/>
  <c r="BJ1027" i="26"/>
  <c r="BI1027" i="26"/>
  <c r="BH1027" i="26"/>
  <c r="BG1027" i="26"/>
  <c r="BF1027" i="26"/>
  <c r="BE1027" i="26"/>
  <c r="BD1027" i="26"/>
  <c r="BC1027" i="26"/>
  <c r="BB1027" i="26"/>
  <c r="BA1027" i="26"/>
  <c r="AZ1027" i="26"/>
  <c r="AY1027" i="26"/>
  <c r="AX1027" i="26"/>
  <c r="AW1027" i="26"/>
  <c r="AV1027" i="26"/>
  <c r="AU1027" i="26"/>
  <c r="AT1027" i="26"/>
  <c r="AS1027" i="26"/>
  <c r="AR1027" i="26"/>
  <c r="AQ1027" i="26"/>
  <c r="AP1027" i="26"/>
  <c r="AO1027" i="26"/>
  <c r="AN1027" i="26"/>
  <c r="AM1027" i="26"/>
  <c r="AL1027" i="26"/>
  <c r="AK1027" i="26"/>
  <c r="AJ1027" i="26"/>
  <c r="AI1027" i="26"/>
  <c r="AH1027" i="26"/>
  <c r="AG1027" i="26"/>
  <c r="AF1027" i="26"/>
  <c r="AE1027" i="26"/>
  <c r="AD1027" i="26"/>
  <c r="AC1027" i="26"/>
  <c r="AB1027" i="26"/>
  <c r="AA1027" i="26"/>
  <c r="Y1027" i="26"/>
  <c r="W1027" i="26"/>
  <c r="T1027" i="26"/>
  <c r="U1027" i="26" s="1"/>
  <c r="R1027" i="26"/>
  <c r="S1027" i="26" s="1"/>
  <c r="H1027" i="26"/>
  <c r="A1027" i="26"/>
  <c r="BX1026" i="26"/>
  <c r="BW1026" i="26"/>
  <c r="BV1026" i="26"/>
  <c r="BU1026" i="26"/>
  <c r="BT1026" i="26"/>
  <c r="BS1026" i="26"/>
  <c r="BR1026" i="26"/>
  <c r="BQ1026" i="26"/>
  <c r="BP1026" i="26"/>
  <c r="BO1026" i="26"/>
  <c r="BN1026" i="26"/>
  <c r="BM1026" i="26"/>
  <c r="BL1026" i="26"/>
  <c r="BK1026" i="26"/>
  <c r="BJ1026" i="26"/>
  <c r="BI1026" i="26"/>
  <c r="BH1026" i="26"/>
  <c r="BG1026" i="26"/>
  <c r="BF1026" i="26"/>
  <c r="BE1026" i="26"/>
  <c r="BD1026" i="26"/>
  <c r="BC1026" i="26"/>
  <c r="BB1026" i="26"/>
  <c r="BA1026" i="26"/>
  <c r="AZ1026" i="26"/>
  <c r="AY1026" i="26"/>
  <c r="AX1026" i="26"/>
  <c r="AW1026" i="26"/>
  <c r="AV1026" i="26"/>
  <c r="AU1026" i="26"/>
  <c r="AT1026" i="26"/>
  <c r="AS1026" i="26"/>
  <c r="AR1026" i="26"/>
  <c r="AQ1026" i="26"/>
  <c r="AP1026" i="26"/>
  <c r="AO1026" i="26"/>
  <c r="AN1026" i="26"/>
  <c r="AM1026" i="26"/>
  <c r="AL1026" i="26"/>
  <c r="AK1026" i="26"/>
  <c r="AJ1026" i="26"/>
  <c r="AI1026" i="26"/>
  <c r="AH1026" i="26"/>
  <c r="AG1026" i="26"/>
  <c r="AF1026" i="26"/>
  <c r="AE1026" i="26"/>
  <c r="AD1026" i="26"/>
  <c r="AC1026" i="26"/>
  <c r="AB1026" i="26"/>
  <c r="AA1026" i="26"/>
  <c r="Y1026" i="26"/>
  <c r="W1026" i="26"/>
  <c r="T1026" i="26"/>
  <c r="U1026" i="26" s="1"/>
  <c r="R1026" i="26"/>
  <c r="S1026" i="26" s="1"/>
  <c r="O1026" i="26"/>
  <c r="H1026" i="26"/>
  <c r="BX1025" i="26"/>
  <c r="BW1025" i="26"/>
  <c r="BV1025" i="26"/>
  <c r="BU1025" i="26"/>
  <c r="BT1025" i="26"/>
  <c r="BS1025" i="26"/>
  <c r="BR1025" i="26"/>
  <c r="BQ1025" i="26"/>
  <c r="BP1025" i="26"/>
  <c r="BO1025" i="26"/>
  <c r="BN1025" i="26"/>
  <c r="BM1025" i="26"/>
  <c r="BL1025" i="26"/>
  <c r="BK1025" i="26"/>
  <c r="BJ1025" i="26"/>
  <c r="BI1025" i="26"/>
  <c r="BH1025" i="26"/>
  <c r="BG1025" i="26"/>
  <c r="BF1025" i="26"/>
  <c r="BE1025" i="26"/>
  <c r="BD1025" i="26"/>
  <c r="BC1025" i="26"/>
  <c r="BB1025" i="26"/>
  <c r="BA1025" i="26"/>
  <c r="AZ1025" i="26"/>
  <c r="AY1025" i="26"/>
  <c r="AX1025" i="26"/>
  <c r="AW1025" i="26"/>
  <c r="AV1025" i="26"/>
  <c r="AU1025" i="26"/>
  <c r="AT1025" i="26"/>
  <c r="AS1025" i="26"/>
  <c r="AR1025" i="26"/>
  <c r="AQ1025" i="26"/>
  <c r="AP1025" i="26"/>
  <c r="AO1025" i="26"/>
  <c r="AN1025" i="26"/>
  <c r="AM1025" i="26"/>
  <c r="AL1025" i="26"/>
  <c r="AK1025" i="26"/>
  <c r="AJ1025" i="26"/>
  <c r="AI1025" i="26"/>
  <c r="AH1025" i="26"/>
  <c r="AG1025" i="26"/>
  <c r="AF1025" i="26"/>
  <c r="AE1025" i="26"/>
  <c r="AD1025" i="26"/>
  <c r="AC1025" i="26"/>
  <c r="AB1025" i="26"/>
  <c r="AA1025" i="26"/>
  <c r="Y1025" i="26"/>
  <c r="W1025" i="26"/>
  <c r="T1025" i="26"/>
  <c r="U1025" i="26" s="1"/>
  <c r="R1025" i="26"/>
  <c r="S1025" i="26" s="1"/>
  <c r="H1025" i="26"/>
  <c r="A1025" i="26"/>
  <c r="BX1024" i="26"/>
  <c r="BW1024" i="26"/>
  <c r="BV1024" i="26"/>
  <c r="BU1024" i="26"/>
  <c r="BT1024" i="26"/>
  <c r="BS1024" i="26"/>
  <c r="BR1024" i="26"/>
  <c r="BQ1024" i="26"/>
  <c r="BP1024" i="26"/>
  <c r="BO1024" i="26"/>
  <c r="BN1024" i="26"/>
  <c r="BM1024" i="26"/>
  <c r="BL1024" i="26"/>
  <c r="BK1024" i="26"/>
  <c r="BJ1024" i="26"/>
  <c r="BI1024" i="26"/>
  <c r="BH1024" i="26"/>
  <c r="BG1024" i="26"/>
  <c r="BF1024" i="26"/>
  <c r="BE1024" i="26"/>
  <c r="BD1024" i="26"/>
  <c r="BC1024" i="26"/>
  <c r="BB1024" i="26"/>
  <c r="BA1024" i="26"/>
  <c r="AZ1024" i="26"/>
  <c r="AY1024" i="26"/>
  <c r="AX1024" i="26"/>
  <c r="AW1024" i="26"/>
  <c r="AV1024" i="26"/>
  <c r="AU1024" i="26"/>
  <c r="AT1024" i="26"/>
  <c r="AS1024" i="26"/>
  <c r="AR1024" i="26"/>
  <c r="AQ1024" i="26"/>
  <c r="AP1024" i="26"/>
  <c r="AO1024" i="26"/>
  <c r="AN1024" i="26"/>
  <c r="AM1024" i="26"/>
  <c r="AL1024" i="26"/>
  <c r="AK1024" i="26"/>
  <c r="AJ1024" i="26"/>
  <c r="AI1024" i="26"/>
  <c r="AH1024" i="26"/>
  <c r="AG1024" i="26"/>
  <c r="AF1024" i="26"/>
  <c r="AE1024" i="26"/>
  <c r="AD1024" i="26"/>
  <c r="AC1024" i="26"/>
  <c r="AB1024" i="26"/>
  <c r="AA1024" i="26"/>
  <c r="Y1024" i="26"/>
  <c r="W1024" i="26"/>
  <c r="T1024" i="26"/>
  <c r="U1024" i="26" s="1"/>
  <c r="R1024" i="26"/>
  <c r="S1024" i="26" s="1"/>
  <c r="O1024" i="26"/>
  <c r="H1024" i="26"/>
  <c r="BX1023" i="26"/>
  <c r="BW1023" i="26"/>
  <c r="BV1023" i="26"/>
  <c r="BU1023" i="26"/>
  <c r="BT1023" i="26"/>
  <c r="BS1023" i="26"/>
  <c r="BR1023" i="26"/>
  <c r="BQ1023" i="26"/>
  <c r="BP1023" i="26"/>
  <c r="BO1023" i="26"/>
  <c r="BN1023" i="26"/>
  <c r="BM1023" i="26"/>
  <c r="BL1023" i="26"/>
  <c r="BK1023" i="26"/>
  <c r="BJ1023" i="26"/>
  <c r="BI1023" i="26"/>
  <c r="BH1023" i="26"/>
  <c r="BG1023" i="26"/>
  <c r="BF1023" i="26"/>
  <c r="BE1023" i="26"/>
  <c r="BD1023" i="26"/>
  <c r="BC1023" i="26"/>
  <c r="BB1023" i="26"/>
  <c r="BA1023" i="26"/>
  <c r="AZ1023" i="26"/>
  <c r="AY1023" i="26"/>
  <c r="AX1023" i="26"/>
  <c r="AW1023" i="26"/>
  <c r="AV1023" i="26"/>
  <c r="AU1023" i="26"/>
  <c r="AT1023" i="26"/>
  <c r="AS1023" i="26"/>
  <c r="AR1023" i="26"/>
  <c r="AQ1023" i="26"/>
  <c r="AP1023" i="26"/>
  <c r="AO1023" i="26"/>
  <c r="AN1023" i="26"/>
  <c r="AM1023" i="26"/>
  <c r="AL1023" i="26"/>
  <c r="AK1023" i="26"/>
  <c r="AJ1023" i="26"/>
  <c r="AI1023" i="26"/>
  <c r="AH1023" i="26"/>
  <c r="AG1023" i="26"/>
  <c r="AF1023" i="26"/>
  <c r="AE1023" i="26"/>
  <c r="AD1023" i="26"/>
  <c r="AC1023" i="26"/>
  <c r="AB1023" i="26"/>
  <c r="AA1023" i="26"/>
  <c r="Y1023" i="26"/>
  <c r="W1023" i="26"/>
  <c r="T1023" i="26"/>
  <c r="U1023" i="26" s="1"/>
  <c r="R1023" i="26"/>
  <c r="S1023" i="26" s="1"/>
  <c r="H1023" i="26"/>
  <c r="A1023" i="26"/>
  <c r="BX1022" i="26"/>
  <c r="BW1022" i="26"/>
  <c r="BV1022" i="26"/>
  <c r="BU1022" i="26"/>
  <c r="BT1022" i="26"/>
  <c r="BS1022" i="26"/>
  <c r="BR1022" i="26"/>
  <c r="BQ1022" i="26"/>
  <c r="BP1022" i="26"/>
  <c r="BO1022" i="26"/>
  <c r="BN1022" i="26"/>
  <c r="BM1022" i="26"/>
  <c r="BL1022" i="26"/>
  <c r="BK1022" i="26"/>
  <c r="BJ1022" i="26"/>
  <c r="BI1022" i="26"/>
  <c r="BH1022" i="26"/>
  <c r="BG1022" i="26"/>
  <c r="BF1022" i="26"/>
  <c r="BE1022" i="26"/>
  <c r="BD1022" i="26"/>
  <c r="BC1022" i="26"/>
  <c r="BB1022" i="26"/>
  <c r="BA1022" i="26"/>
  <c r="AZ1022" i="26"/>
  <c r="AY1022" i="26"/>
  <c r="AX1022" i="26"/>
  <c r="AW1022" i="26"/>
  <c r="AV1022" i="26"/>
  <c r="AU1022" i="26"/>
  <c r="AT1022" i="26"/>
  <c r="AS1022" i="26"/>
  <c r="AR1022" i="26"/>
  <c r="AQ1022" i="26"/>
  <c r="AP1022" i="26"/>
  <c r="AO1022" i="26"/>
  <c r="AN1022" i="26"/>
  <c r="AM1022" i="26"/>
  <c r="AL1022" i="26"/>
  <c r="AK1022" i="26"/>
  <c r="AJ1022" i="26"/>
  <c r="AI1022" i="26"/>
  <c r="AH1022" i="26"/>
  <c r="AG1022" i="26"/>
  <c r="AF1022" i="26"/>
  <c r="AE1022" i="26"/>
  <c r="AD1022" i="26"/>
  <c r="AC1022" i="26"/>
  <c r="AB1022" i="26"/>
  <c r="AA1022" i="26"/>
  <c r="Y1022" i="26"/>
  <c r="W1022" i="26"/>
  <c r="T1022" i="26"/>
  <c r="U1022" i="26" s="1"/>
  <c r="R1022" i="26"/>
  <c r="S1022" i="26" s="1"/>
  <c r="O1022" i="26"/>
  <c r="H1022" i="26"/>
  <c r="BX1021" i="26"/>
  <c r="BW1021" i="26"/>
  <c r="BV1021" i="26"/>
  <c r="BU1021" i="26"/>
  <c r="BT1021" i="26"/>
  <c r="BS1021" i="26"/>
  <c r="BR1021" i="26"/>
  <c r="BQ1021" i="26"/>
  <c r="BP1021" i="26"/>
  <c r="BO1021" i="26"/>
  <c r="BN1021" i="26"/>
  <c r="BM1021" i="26"/>
  <c r="BL1021" i="26"/>
  <c r="BK1021" i="26"/>
  <c r="BJ1021" i="26"/>
  <c r="BI1021" i="26"/>
  <c r="BH1021" i="26"/>
  <c r="BG1021" i="26"/>
  <c r="BF1021" i="26"/>
  <c r="BE1021" i="26"/>
  <c r="BD1021" i="26"/>
  <c r="BC1021" i="26"/>
  <c r="BB1021" i="26"/>
  <c r="BA1021" i="26"/>
  <c r="AZ1021" i="26"/>
  <c r="AY1021" i="26"/>
  <c r="AX1021" i="26"/>
  <c r="AW1021" i="26"/>
  <c r="AV1021" i="26"/>
  <c r="AU1021" i="26"/>
  <c r="AT1021" i="26"/>
  <c r="AS1021" i="26"/>
  <c r="AR1021" i="26"/>
  <c r="AQ1021" i="26"/>
  <c r="AP1021" i="26"/>
  <c r="AO1021" i="26"/>
  <c r="AN1021" i="26"/>
  <c r="AM1021" i="26"/>
  <c r="AL1021" i="26"/>
  <c r="AK1021" i="26"/>
  <c r="AJ1021" i="26"/>
  <c r="AI1021" i="26"/>
  <c r="AH1021" i="26"/>
  <c r="AG1021" i="26"/>
  <c r="AF1021" i="26"/>
  <c r="AE1021" i="26"/>
  <c r="AD1021" i="26"/>
  <c r="AC1021" i="26"/>
  <c r="AB1021" i="26"/>
  <c r="AA1021" i="26"/>
  <c r="Y1021" i="26"/>
  <c r="W1021" i="26"/>
  <c r="T1021" i="26"/>
  <c r="U1021" i="26" s="1"/>
  <c r="R1021" i="26"/>
  <c r="S1021" i="26" s="1"/>
  <c r="H1021" i="26"/>
  <c r="A1021" i="26"/>
  <c r="BX1020" i="26"/>
  <c r="BW1020" i="26"/>
  <c r="BV1020" i="26"/>
  <c r="BU1020" i="26"/>
  <c r="BT1020" i="26"/>
  <c r="BS1020" i="26"/>
  <c r="BR1020" i="26"/>
  <c r="BQ1020" i="26"/>
  <c r="BP1020" i="26"/>
  <c r="BO1020" i="26"/>
  <c r="BN1020" i="26"/>
  <c r="BM1020" i="26"/>
  <c r="BL1020" i="26"/>
  <c r="BK1020" i="26"/>
  <c r="BJ1020" i="26"/>
  <c r="BI1020" i="26"/>
  <c r="BH1020" i="26"/>
  <c r="BG1020" i="26"/>
  <c r="BF1020" i="26"/>
  <c r="BE1020" i="26"/>
  <c r="BD1020" i="26"/>
  <c r="BC1020" i="26"/>
  <c r="BB1020" i="26"/>
  <c r="BA1020" i="26"/>
  <c r="AZ1020" i="26"/>
  <c r="AY1020" i="26"/>
  <c r="AX1020" i="26"/>
  <c r="AW1020" i="26"/>
  <c r="AV1020" i="26"/>
  <c r="AU1020" i="26"/>
  <c r="AT1020" i="26"/>
  <c r="AS1020" i="26"/>
  <c r="AR1020" i="26"/>
  <c r="AQ1020" i="26"/>
  <c r="AP1020" i="26"/>
  <c r="AO1020" i="26"/>
  <c r="AN1020" i="26"/>
  <c r="AM1020" i="26"/>
  <c r="AL1020" i="26"/>
  <c r="AK1020" i="26"/>
  <c r="AJ1020" i="26"/>
  <c r="AI1020" i="26"/>
  <c r="AH1020" i="26"/>
  <c r="AG1020" i="26"/>
  <c r="AF1020" i="26"/>
  <c r="AE1020" i="26"/>
  <c r="AD1020" i="26"/>
  <c r="AC1020" i="26"/>
  <c r="AB1020" i="26"/>
  <c r="AA1020" i="26"/>
  <c r="Y1020" i="26"/>
  <c r="W1020" i="26"/>
  <c r="T1020" i="26"/>
  <c r="U1020" i="26" s="1"/>
  <c r="R1020" i="26"/>
  <c r="S1020" i="26" s="1"/>
  <c r="O1020" i="26"/>
  <c r="H1020" i="26"/>
  <c r="BX1019" i="26"/>
  <c r="BW1019" i="26"/>
  <c r="BV1019" i="26"/>
  <c r="BU1019" i="26"/>
  <c r="BT1019" i="26"/>
  <c r="BS1019" i="26"/>
  <c r="BR1019" i="26"/>
  <c r="BQ1019" i="26"/>
  <c r="BP1019" i="26"/>
  <c r="BO1019" i="26"/>
  <c r="BN1019" i="26"/>
  <c r="BM1019" i="26"/>
  <c r="BL1019" i="26"/>
  <c r="BK1019" i="26"/>
  <c r="BJ1019" i="26"/>
  <c r="BI1019" i="26"/>
  <c r="BH1019" i="26"/>
  <c r="BG1019" i="26"/>
  <c r="BF1019" i="26"/>
  <c r="BE1019" i="26"/>
  <c r="BD1019" i="26"/>
  <c r="BC1019" i="26"/>
  <c r="BB1019" i="26"/>
  <c r="BA1019" i="26"/>
  <c r="AZ1019" i="26"/>
  <c r="AY1019" i="26"/>
  <c r="AX1019" i="26"/>
  <c r="AW1019" i="26"/>
  <c r="AV1019" i="26"/>
  <c r="AU1019" i="26"/>
  <c r="AT1019" i="26"/>
  <c r="AS1019" i="26"/>
  <c r="AR1019" i="26"/>
  <c r="AQ1019" i="26"/>
  <c r="AP1019" i="26"/>
  <c r="AO1019" i="26"/>
  <c r="AN1019" i="26"/>
  <c r="AM1019" i="26"/>
  <c r="AL1019" i="26"/>
  <c r="AK1019" i="26"/>
  <c r="AJ1019" i="26"/>
  <c r="AI1019" i="26"/>
  <c r="AH1019" i="26"/>
  <c r="AG1019" i="26"/>
  <c r="AF1019" i="26"/>
  <c r="AE1019" i="26"/>
  <c r="AD1019" i="26"/>
  <c r="AC1019" i="26"/>
  <c r="AB1019" i="26"/>
  <c r="AA1019" i="26"/>
  <c r="Y1019" i="26"/>
  <c r="W1019" i="26"/>
  <c r="T1019" i="26"/>
  <c r="U1019" i="26" s="1"/>
  <c r="R1019" i="26"/>
  <c r="S1019" i="26" s="1"/>
  <c r="O1019" i="26"/>
  <c r="H1019" i="26"/>
  <c r="BX1018" i="26"/>
  <c r="BW1018" i="26"/>
  <c r="BV1018" i="26"/>
  <c r="BU1018" i="26"/>
  <c r="BT1018" i="26"/>
  <c r="BS1018" i="26"/>
  <c r="BR1018" i="26"/>
  <c r="BQ1018" i="26"/>
  <c r="BP1018" i="26"/>
  <c r="BO1018" i="26"/>
  <c r="BN1018" i="26"/>
  <c r="BM1018" i="26"/>
  <c r="BL1018" i="26"/>
  <c r="BK1018" i="26"/>
  <c r="BJ1018" i="26"/>
  <c r="BI1018" i="26"/>
  <c r="BH1018" i="26"/>
  <c r="BG1018" i="26"/>
  <c r="BF1018" i="26"/>
  <c r="BE1018" i="26"/>
  <c r="BD1018" i="26"/>
  <c r="BC1018" i="26"/>
  <c r="BB1018" i="26"/>
  <c r="BA1018" i="26"/>
  <c r="AZ1018" i="26"/>
  <c r="AY1018" i="26"/>
  <c r="AX1018" i="26"/>
  <c r="AW1018" i="26"/>
  <c r="AV1018" i="26"/>
  <c r="AU1018" i="26"/>
  <c r="AT1018" i="26"/>
  <c r="AS1018" i="26"/>
  <c r="AR1018" i="26"/>
  <c r="AQ1018" i="26"/>
  <c r="AP1018" i="26"/>
  <c r="AO1018" i="26"/>
  <c r="AN1018" i="26"/>
  <c r="AM1018" i="26"/>
  <c r="AL1018" i="26"/>
  <c r="AK1018" i="26"/>
  <c r="AJ1018" i="26"/>
  <c r="AI1018" i="26"/>
  <c r="AH1018" i="26"/>
  <c r="AG1018" i="26"/>
  <c r="AF1018" i="26"/>
  <c r="AE1018" i="26"/>
  <c r="AD1018" i="26"/>
  <c r="AC1018" i="26"/>
  <c r="AB1018" i="26"/>
  <c r="AA1018" i="26"/>
  <c r="Y1018" i="26"/>
  <c r="W1018" i="26"/>
  <c r="T1018" i="26"/>
  <c r="U1018" i="26" s="1"/>
  <c r="R1018" i="26"/>
  <c r="S1018" i="26" s="1"/>
  <c r="H1018" i="26"/>
  <c r="A1018" i="26"/>
  <c r="BX1017" i="26"/>
  <c r="BW1017" i="26"/>
  <c r="BV1017" i="26"/>
  <c r="BU1017" i="26"/>
  <c r="BT1017" i="26"/>
  <c r="BS1017" i="26"/>
  <c r="BR1017" i="26"/>
  <c r="BQ1017" i="26"/>
  <c r="BP1017" i="26"/>
  <c r="BO1017" i="26"/>
  <c r="BN1017" i="26"/>
  <c r="BM1017" i="26"/>
  <c r="BL1017" i="26"/>
  <c r="BK1017" i="26"/>
  <c r="BJ1017" i="26"/>
  <c r="BI1017" i="26"/>
  <c r="BH1017" i="26"/>
  <c r="BG1017" i="26"/>
  <c r="BF1017" i="26"/>
  <c r="BE1017" i="26"/>
  <c r="BD1017" i="26"/>
  <c r="BC1017" i="26"/>
  <c r="BB1017" i="26"/>
  <c r="BA1017" i="26"/>
  <c r="AZ1017" i="26"/>
  <c r="AY1017" i="26"/>
  <c r="AX1017" i="26"/>
  <c r="AW1017" i="26"/>
  <c r="AV1017" i="26"/>
  <c r="AU1017" i="26"/>
  <c r="AT1017" i="26"/>
  <c r="AS1017" i="26"/>
  <c r="AR1017" i="26"/>
  <c r="AQ1017" i="26"/>
  <c r="AP1017" i="26"/>
  <c r="AO1017" i="26"/>
  <c r="AN1017" i="26"/>
  <c r="AM1017" i="26"/>
  <c r="AL1017" i="26"/>
  <c r="AK1017" i="26"/>
  <c r="AJ1017" i="26"/>
  <c r="AI1017" i="26"/>
  <c r="AH1017" i="26"/>
  <c r="AG1017" i="26"/>
  <c r="AF1017" i="26"/>
  <c r="AE1017" i="26"/>
  <c r="AD1017" i="26"/>
  <c r="AC1017" i="26"/>
  <c r="AB1017" i="26"/>
  <c r="AA1017" i="26"/>
  <c r="Y1017" i="26"/>
  <c r="W1017" i="26"/>
  <c r="T1017" i="26"/>
  <c r="U1017" i="26" s="1"/>
  <c r="R1017" i="26"/>
  <c r="S1017" i="26" s="1"/>
  <c r="O1017" i="26"/>
  <c r="H1017" i="26"/>
  <c r="BX1016" i="26"/>
  <c r="BW1016" i="26"/>
  <c r="BV1016" i="26"/>
  <c r="BU1016" i="26"/>
  <c r="BT1016" i="26"/>
  <c r="BS1016" i="26"/>
  <c r="BR1016" i="26"/>
  <c r="BQ1016" i="26"/>
  <c r="BP1016" i="26"/>
  <c r="BO1016" i="26"/>
  <c r="BN1016" i="26"/>
  <c r="BM1016" i="26"/>
  <c r="BL1016" i="26"/>
  <c r="BK1016" i="26"/>
  <c r="BJ1016" i="26"/>
  <c r="BI1016" i="26"/>
  <c r="BH1016" i="26"/>
  <c r="BG1016" i="26"/>
  <c r="BF1016" i="26"/>
  <c r="BE1016" i="26"/>
  <c r="BD1016" i="26"/>
  <c r="BC1016" i="26"/>
  <c r="BB1016" i="26"/>
  <c r="BA1016" i="26"/>
  <c r="AZ1016" i="26"/>
  <c r="AY1016" i="26"/>
  <c r="AX1016" i="26"/>
  <c r="AW1016" i="26"/>
  <c r="AV1016" i="26"/>
  <c r="AU1016" i="26"/>
  <c r="AT1016" i="26"/>
  <c r="AS1016" i="26"/>
  <c r="AR1016" i="26"/>
  <c r="AQ1016" i="26"/>
  <c r="AP1016" i="26"/>
  <c r="AO1016" i="26"/>
  <c r="AN1016" i="26"/>
  <c r="AM1016" i="26"/>
  <c r="AL1016" i="26"/>
  <c r="AK1016" i="26"/>
  <c r="AJ1016" i="26"/>
  <c r="AI1016" i="26"/>
  <c r="AH1016" i="26"/>
  <c r="AG1016" i="26"/>
  <c r="AF1016" i="26"/>
  <c r="AE1016" i="26"/>
  <c r="AD1016" i="26"/>
  <c r="AC1016" i="26"/>
  <c r="AB1016" i="26"/>
  <c r="AA1016" i="26"/>
  <c r="Y1016" i="26"/>
  <c r="W1016" i="26"/>
  <c r="T1016" i="26"/>
  <c r="U1016" i="26" s="1"/>
  <c r="R1016" i="26"/>
  <c r="S1016" i="26" s="1"/>
  <c r="H1016" i="26"/>
  <c r="A1016" i="26"/>
  <c r="BX1015" i="26"/>
  <c r="BW1015" i="26"/>
  <c r="BV1015" i="26"/>
  <c r="BU1015" i="26"/>
  <c r="BT1015" i="26"/>
  <c r="BS1015" i="26"/>
  <c r="BR1015" i="26"/>
  <c r="BQ1015" i="26"/>
  <c r="BP1015" i="26"/>
  <c r="BO1015" i="26"/>
  <c r="BN1015" i="26"/>
  <c r="BM1015" i="26"/>
  <c r="BL1015" i="26"/>
  <c r="BK1015" i="26"/>
  <c r="BJ1015" i="26"/>
  <c r="BI1015" i="26"/>
  <c r="BH1015" i="26"/>
  <c r="BG1015" i="26"/>
  <c r="BF1015" i="26"/>
  <c r="BE1015" i="26"/>
  <c r="BD1015" i="26"/>
  <c r="BC1015" i="26"/>
  <c r="BB1015" i="26"/>
  <c r="BA1015" i="26"/>
  <c r="AZ1015" i="26"/>
  <c r="AY1015" i="26"/>
  <c r="AX1015" i="26"/>
  <c r="AW1015" i="26"/>
  <c r="AV1015" i="26"/>
  <c r="AU1015" i="26"/>
  <c r="AT1015" i="26"/>
  <c r="AS1015" i="26"/>
  <c r="AR1015" i="26"/>
  <c r="AQ1015" i="26"/>
  <c r="AP1015" i="26"/>
  <c r="AO1015" i="26"/>
  <c r="AN1015" i="26"/>
  <c r="AM1015" i="26"/>
  <c r="AL1015" i="26"/>
  <c r="AK1015" i="26"/>
  <c r="AJ1015" i="26"/>
  <c r="AI1015" i="26"/>
  <c r="AH1015" i="26"/>
  <c r="AG1015" i="26"/>
  <c r="AF1015" i="26"/>
  <c r="AE1015" i="26"/>
  <c r="AD1015" i="26"/>
  <c r="AC1015" i="26"/>
  <c r="AB1015" i="26"/>
  <c r="AA1015" i="26"/>
  <c r="Y1015" i="26"/>
  <c r="W1015" i="26"/>
  <c r="T1015" i="26"/>
  <c r="U1015" i="26" s="1"/>
  <c r="R1015" i="26"/>
  <c r="S1015" i="26" s="1"/>
  <c r="O1015" i="26"/>
  <c r="H1015" i="26"/>
  <c r="BX1014" i="26"/>
  <c r="BW1014" i="26"/>
  <c r="BV1014" i="26"/>
  <c r="BU1014" i="26"/>
  <c r="BT1014" i="26"/>
  <c r="BS1014" i="26"/>
  <c r="BR1014" i="26"/>
  <c r="BQ1014" i="26"/>
  <c r="BP1014" i="26"/>
  <c r="BO1014" i="26"/>
  <c r="BN1014" i="26"/>
  <c r="BM1014" i="26"/>
  <c r="BL1014" i="26"/>
  <c r="BK1014" i="26"/>
  <c r="BJ1014" i="26"/>
  <c r="BI1014" i="26"/>
  <c r="BH1014" i="26"/>
  <c r="BG1014" i="26"/>
  <c r="BF1014" i="26"/>
  <c r="BE1014" i="26"/>
  <c r="BD1014" i="26"/>
  <c r="BC1014" i="26"/>
  <c r="BB1014" i="26"/>
  <c r="BA1014" i="26"/>
  <c r="AZ1014" i="26"/>
  <c r="AY1014" i="26"/>
  <c r="AX1014" i="26"/>
  <c r="AW1014" i="26"/>
  <c r="AV1014" i="26"/>
  <c r="AU1014" i="26"/>
  <c r="AT1014" i="26"/>
  <c r="AS1014" i="26"/>
  <c r="AR1014" i="26"/>
  <c r="AQ1014" i="26"/>
  <c r="AP1014" i="26"/>
  <c r="AO1014" i="26"/>
  <c r="AN1014" i="26"/>
  <c r="AM1014" i="26"/>
  <c r="AL1014" i="26"/>
  <c r="AK1014" i="26"/>
  <c r="AJ1014" i="26"/>
  <c r="AI1014" i="26"/>
  <c r="AH1014" i="26"/>
  <c r="AG1014" i="26"/>
  <c r="AF1014" i="26"/>
  <c r="AE1014" i="26"/>
  <c r="AD1014" i="26"/>
  <c r="AC1014" i="26"/>
  <c r="AB1014" i="26"/>
  <c r="AA1014" i="26"/>
  <c r="Y1014" i="26"/>
  <c r="W1014" i="26"/>
  <c r="T1014" i="26"/>
  <c r="U1014" i="26" s="1"/>
  <c r="R1014" i="26"/>
  <c r="S1014" i="26" s="1"/>
  <c r="H1014" i="26"/>
  <c r="A1014" i="26"/>
  <c r="BX1013" i="26"/>
  <c r="BW1013" i="26"/>
  <c r="BV1013" i="26"/>
  <c r="BU1013" i="26"/>
  <c r="BT1013" i="26"/>
  <c r="BS1013" i="26"/>
  <c r="BR1013" i="26"/>
  <c r="BQ1013" i="26"/>
  <c r="BP1013" i="26"/>
  <c r="BO1013" i="26"/>
  <c r="BN1013" i="26"/>
  <c r="BM1013" i="26"/>
  <c r="BL1013" i="26"/>
  <c r="BK1013" i="26"/>
  <c r="BJ1013" i="26"/>
  <c r="BI1013" i="26"/>
  <c r="BH1013" i="26"/>
  <c r="BG1013" i="26"/>
  <c r="BF1013" i="26"/>
  <c r="BE1013" i="26"/>
  <c r="BD1013" i="26"/>
  <c r="BC1013" i="26"/>
  <c r="BB1013" i="26"/>
  <c r="BA1013" i="26"/>
  <c r="AZ1013" i="26"/>
  <c r="AY1013" i="26"/>
  <c r="AX1013" i="26"/>
  <c r="AW1013" i="26"/>
  <c r="AV1013" i="26"/>
  <c r="AU1013" i="26"/>
  <c r="AT1013" i="26"/>
  <c r="AS1013" i="26"/>
  <c r="AR1013" i="26"/>
  <c r="AQ1013" i="26"/>
  <c r="AP1013" i="26"/>
  <c r="AO1013" i="26"/>
  <c r="AN1013" i="26"/>
  <c r="AM1013" i="26"/>
  <c r="AL1013" i="26"/>
  <c r="AK1013" i="26"/>
  <c r="AJ1013" i="26"/>
  <c r="AI1013" i="26"/>
  <c r="AH1013" i="26"/>
  <c r="AG1013" i="26"/>
  <c r="AF1013" i="26"/>
  <c r="AE1013" i="26"/>
  <c r="AD1013" i="26"/>
  <c r="AC1013" i="26"/>
  <c r="AB1013" i="26"/>
  <c r="AA1013" i="26"/>
  <c r="Y1013" i="26"/>
  <c r="W1013" i="26"/>
  <c r="T1013" i="26"/>
  <c r="U1013" i="26" s="1"/>
  <c r="R1013" i="26"/>
  <c r="S1013" i="26" s="1"/>
  <c r="O1013" i="26"/>
  <c r="H1013" i="26"/>
  <c r="BX1012" i="26"/>
  <c r="BW1012" i="26"/>
  <c r="BV1012" i="26"/>
  <c r="BU1012" i="26"/>
  <c r="BT1012" i="26"/>
  <c r="BS1012" i="26"/>
  <c r="BR1012" i="26"/>
  <c r="BQ1012" i="26"/>
  <c r="BP1012" i="26"/>
  <c r="BO1012" i="26"/>
  <c r="BN1012" i="26"/>
  <c r="BM1012" i="26"/>
  <c r="BL1012" i="26"/>
  <c r="BK1012" i="26"/>
  <c r="BJ1012" i="26"/>
  <c r="BI1012" i="26"/>
  <c r="BH1012" i="26"/>
  <c r="BG1012" i="26"/>
  <c r="BF1012" i="26"/>
  <c r="BE1012" i="26"/>
  <c r="BD1012" i="26"/>
  <c r="BC1012" i="26"/>
  <c r="BB1012" i="26"/>
  <c r="BA1012" i="26"/>
  <c r="AZ1012" i="26"/>
  <c r="AY1012" i="26"/>
  <c r="AX1012" i="26"/>
  <c r="AW1012" i="26"/>
  <c r="AV1012" i="26"/>
  <c r="AU1012" i="26"/>
  <c r="AT1012" i="26"/>
  <c r="AS1012" i="26"/>
  <c r="AR1012" i="26"/>
  <c r="AQ1012" i="26"/>
  <c r="AP1012" i="26"/>
  <c r="AO1012" i="26"/>
  <c r="AN1012" i="26"/>
  <c r="AM1012" i="26"/>
  <c r="AL1012" i="26"/>
  <c r="AK1012" i="26"/>
  <c r="AJ1012" i="26"/>
  <c r="AI1012" i="26"/>
  <c r="AH1012" i="26"/>
  <c r="AG1012" i="26"/>
  <c r="AF1012" i="26"/>
  <c r="AE1012" i="26"/>
  <c r="AD1012" i="26"/>
  <c r="AC1012" i="26"/>
  <c r="AB1012" i="26"/>
  <c r="AA1012" i="26"/>
  <c r="Y1012" i="26"/>
  <c r="W1012" i="26"/>
  <c r="T1012" i="26"/>
  <c r="U1012" i="26" s="1"/>
  <c r="R1012" i="26"/>
  <c r="S1012" i="26" s="1"/>
  <c r="H1012" i="26"/>
  <c r="A1012" i="26"/>
  <c r="BX1011" i="26"/>
  <c r="BW1011" i="26"/>
  <c r="BV1011" i="26"/>
  <c r="BU1011" i="26"/>
  <c r="BT1011" i="26"/>
  <c r="BS1011" i="26"/>
  <c r="BR1011" i="26"/>
  <c r="BQ1011" i="26"/>
  <c r="BP1011" i="26"/>
  <c r="BO1011" i="26"/>
  <c r="BN1011" i="26"/>
  <c r="BM1011" i="26"/>
  <c r="BL1011" i="26"/>
  <c r="BK1011" i="26"/>
  <c r="BJ1011" i="26"/>
  <c r="BI1011" i="26"/>
  <c r="BH1011" i="26"/>
  <c r="BG1011" i="26"/>
  <c r="BF1011" i="26"/>
  <c r="BE1011" i="26"/>
  <c r="BD1011" i="26"/>
  <c r="BC1011" i="26"/>
  <c r="BB1011" i="26"/>
  <c r="BA1011" i="26"/>
  <c r="AZ1011" i="26"/>
  <c r="AY1011" i="26"/>
  <c r="AX1011" i="26"/>
  <c r="AW1011" i="26"/>
  <c r="AV1011" i="26"/>
  <c r="AU1011" i="26"/>
  <c r="AT1011" i="26"/>
  <c r="AS1011" i="26"/>
  <c r="AR1011" i="26"/>
  <c r="AQ1011" i="26"/>
  <c r="AP1011" i="26"/>
  <c r="AO1011" i="26"/>
  <c r="AN1011" i="26"/>
  <c r="AM1011" i="26"/>
  <c r="AL1011" i="26"/>
  <c r="AK1011" i="26"/>
  <c r="AJ1011" i="26"/>
  <c r="AI1011" i="26"/>
  <c r="AH1011" i="26"/>
  <c r="AG1011" i="26"/>
  <c r="AF1011" i="26"/>
  <c r="AE1011" i="26"/>
  <c r="AD1011" i="26"/>
  <c r="AC1011" i="26"/>
  <c r="AB1011" i="26"/>
  <c r="AA1011" i="26"/>
  <c r="Y1011" i="26"/>
  <c r="W1011" i="26"/>
  <c r="T1011" i="26"/>
  <c r="U1011" i="26" s="1"/>
  <c r="R1011" i="26"/>
  <c r="S1011" i="26" s="1"/>
  <c r="O1011" i="26"/>
  <c r="H1011" i="26"/>
  <c r="BX1010" i="26"/>
  <c r="BW1010" i="26"/>
  <c r="BV1010" i="26"/>
  <c r="BU1010" i="26"/>
  <c r="BT1010" i="26"/>
  <c r="BS1010" i="26"/>
  <c r="BR1010" i="26"/>
  <c r="BQ1010" i="26"/>
  <c r="BP1010" i="26"/>
  <c r="BO1010" i="26"/>
  <c r="BN1010" i="26"/>
  <c r="BM1010" i="26"/>
  <c r="BL1010" i="26"/>
  <c r="BK1010" i="26"/>
  <c r="BJ1010" i="26"/>
  <c r="BI1010" i="26"/>
  <c r="BH1010" i="26"/>
  <c r="BG1010" i="26"/>
  <c r="BF1010" i="26"/>
  <c r="BE1010" i="26"/>
  <c r="BD1010" i="26"/>
  <c r="BC1010" i="26"/>
  <c r="BB1010" i="26"/>
  <c r="BA1010" i="26"/>
  <c r="AZ1010" i="26"/>
  <c r="AY1010" i="26"/>
  <c r="AX1010" i="26"/>
  <c r="AW1010" i="26"/>
  <c r="AV1010" i="26"/>
  <c r="AU1010" i="26"/>
  <c r="AT1010" i="26"/>
  <c r="AS1010" i="26"/>
  <c r="AR1010" i="26"/>
  <c r="AQ1010" i="26"/>
  <c r="AP1010" i="26"/>
  <c r="AO1010" i="26"/>
  <c r="AN1010" i="26"/>
  <c r="AM1010" i="26"/>
  <c r="AL1010" i="26"/>
  <c r="AK1010" i="26"/>
  <c r="AJ1010" i="26"/>
  <c r="AI1010" i="26"/>
  <c r="AH1010" i="26"/>
  <c r="AG1010" i="26"/>
  <c r="AF1010" i="26"/>
  <c r="AE1010" i="26"/>
  <c r="AD1010" i="26"/>
  <c r="AC1010" i="26"/>
  <c r="AB1010" i="26"/>
  <c r="AA1010" i="26"/>
  <c r="Y1010" i="26"/>
  <c r="W1010" i="26"/>
  <c r="T1010" i="26"/>
  <c r="U1010" i="26" s="1"/>
  <c r="R1010" i="26"/>
  <c r="S1010" i="26" s="1"/>
  <c r="H1010" i="26"/>
  <c r="A1010" i="26"/>
  <c r="BX1009" i="26"/>
  <c r="BW1009" i="26"/>
  <c r="BV1009" i="26"/>
  <c r="BU1009" i="26"/>
  <c r="BT1009" i="26"/>
  <c r="BS1009" i="26"/>
  <c r="BR1009" i="26"/>
  <c r="BQ1009" i="26"/>
  <c r="BP1009" i="26"/>
  <c r="BO1009" i="26"/>
  <c r="BN1009" i="26"/>
  <c r="BM1009" i="26"/>
  <c r="BL1009" i="26"/>
  <c r="BK1009" i="26"/>
  <c r="BJ1009" i="26"/>
  <c r="BI1009" i="26"/>
  <c r="BH1009" i="26"/>
  <c r="BG1009" i="26"/>
  <c r="BF1009" i="26"/>
  <c r="BE1009" i="26"/>
  <c r="BD1009" i="26"/>
  <c r="BC1009" i="26"/>
  <c r="BB1009" i="26"/>
  <c r="BA1009" i="26"/>
  <c r="AZ1009" i="26"/>
  <c r="AY1009" i="26"/>
  <c r="AX1009" i="26"/>
  <c r="AW1009" i="26"/>
  <c r="AV1009" i="26"/>
  <c r="AU1009" i="26"/>
  <c r="AT1009" i="26"/>
  <c r="AS1009" i="26"/>
  <c r="AR1009" i="26"/>
  <c r="AQ1009" i="26"/>
  <c r="AP1009" i="26"/>
  <c r="AO1009" i="26"/>
  <c r="AN1009" i="26"/>
  <c r="AM1009" i="26"/>
  <c r="AL1009" i="26"/>
  <c r="AK1009" i="26"/>
  <c r="AJ1009" i="26"/>
  <c r="AI1009" i="26"/>
  <c r="AH1009" i="26"/>
  <c r="AG1009" i="26"/>
  <c r="AF1009" i="26"/>
  <c r="AE1009" i="26"/>
  <c r="AD1009" i="26"/>
  <c r="AC1009" i="26"/>
  <c r="AB1009" i="26"/>
  <c r="AA1009" i="26"/>
  <c r="Y1009" i="26"/>
  <c r="W1009" i="26"/>
  <c r="T1009" i="26"/>
  <c r="U1009" i="26" s="1"/>
  <c r="R1009" i="26"/>
  <c r="S1009" i="26" s="1"/>
  <c r="O1009" i="26"/>
  <c r="H1009" i="26"/>
  <c r="BX1008" i="26"/>
  <c r="BW1008" i="26"/>
  <c r="BV1008" i="26"/>
  <c r="BU1008" i="26"/>
  <c r="BT1008" i="26"/>
  <c r="BS1008" i="26"/>
  <c r="BR1008" i="26"/>
  <c r="BQ1008" i="26"/>
  <c r="BP1008" i="26"/>
  <c r="BO1008" i="26"/>
  <c r="BN1008" i="26"/>
  <c r="BM1008" i="26"/>
  <c r="BL1008" i="26"/>
  <c r="BK1008" i="26"/>
  <c r="BJ1008" i="26"/>
  <c r="BI1008" i="26"/>
  <c r="BH1008" i="26"/>
  <c r="BG1008" i="26"/>
  <c r="BF1008" i="26"/>
  <c r="BE1008" i="26"/>
  <c r="BD1008" i="26"/>
  <c r="BC1008" i="26"/>
  <c r="BB1008" i="26"/>
  <c r="BA1008" i="26"/>
  <c r="AZ1008" i="26"/>
  <c r="AY1008" i="26"/>
  <c r="AX1008" i="26"/>
  <c r="AW1008" i="26"/>
  <c r="AV1008" i="26"/>
  <c r="AU1008" i="26"/>
  <c r="AT1008" i="26"/>
  <c r="AS1008" i="26"/>
  <c r="AR1008" i="26"/>
  <c r="AQ1008" i="26"/>
  <c r="AP1008" i="26"/>
  <c r="AO1008" i="26"/>
  <c r="AN1008" i="26"/>
  <c r="AM1008" i="26"/>
  <c r="AL1008" i="26"/>
  <c r="AK1008" i="26"/>
  <c r="AJ1008" i="26"/>
  <c r="AI1008" i="26"/>
  <c r="AH1008" i="26"/>
  <c r="AG1008" i="26"/>
  <c r="AF1008" i="26"/>
  <c r="AE1008" i="26"/>
  <c r="AD1008" i="26"/>
  <c r="AC1008" i="26"/>
  <c r="AB1008" i="26"/>
  <c r="AA1008" i="26"/>
  <c r="Y1008" i="26"/>
  <c r="W1008" i="26"/>
  <c r="T1008" i="26"/>
  <c r="U1008" i="26" s="1"/>
  <c r="R1008" i="26"/>
  <c r="S1008" i="26" s="1"/>
  <c r="H1008" i="26"/>
  <c r="A1008" i="26"/>
  <c r="BX1007" i="26"/>
  <c r="BW1007" i="26"/>
  <c r="BV1007" i="26"/>
  <c r="BU1007" i="26"/>
  <c r="BT1007" i="26"/>
  <c r="BS1007" i="26"/>
  <c r="BR1007" i="26"/>
  <c r="BQ1007" i="26"/>
  <c r="BP1007" i="26"/>
  <c r="BO1007" i="26"/>
  <c r="BN1007" i="26"/>
  <c r="BM1007" i="26"/>
  <c r="BL1007" i="26"/>
  <c r="BK1007" i="26"/>
  <c r="BJ1007" i="26"/>
  <c r="BI1007" i="26"/>
  <c r="BH1007" i="26"/>
  <c r="BG1007" i="26"/>
  <c r="BF1007" i="26"/>
  <c r="BE1007" i="26"/>
  <c r="BD1007" i="26"/>
  <c r="BC1007" i="26"/>
  <c r="BB1007" i="26"/>
  <c r="BA1007" i="26"/>
  <c r="AZ1007" i="26"/>
  <c r="AY1007" i="26"/>
  <c r="AX1007" i="26"/>
  <c r="AW1007" i="26"/>
  <c r="AV1007" i="26"/>
  <c r="AU1007" i="26"/>
  <c r="AT1007" i="26"/>
  <c r="AS1007" i="26"/>
  <c r="AR1007" i="26"/>
  <c r="AQ1007" i="26"/>
  <c r="AP1007" i="26"/>
  <c r="AO1007" i="26"/>
  <c r="AN1007" i="26"/>
  <c r="AM1007" i="26"/>
  <c r="AL1007" i="26"/>
  <c r="AK1007" i="26"/>
  <c r="AJ1007" i="26"/>
  <c r="AI1007" i="26"/>
  <c r="AH1007" i="26"/>
  <c r="AG1007" i="26"/>
  <c r="AF1007" i="26"/>
  <c r="AE1007" i="26"/>
  <c r="AD1007" i="26"/>
  <c r="AC1007" i="26"/>
  <c r="AB1007" i="26"/>
  <c r="AA1007" i="26"/>
  <c r="Y1007" i="26"/>
  <c r="W1007" i="26"/>
  <c r="T1007" i="26"/>
  <c r="U1007" i="26" s="1"/>
  <c r="R1007" i="26"/>
  <c r="S1007" i="26" s="1"/>
  <c r="O1007" i="26"/>
  <c r="H1007" i="26"/>
  <c r="BX1006" i="26"/>
  <c r="BW1006" i="26"/>
  <c r="BV1006" i="26"/>
  <c r="BU1006" i="26"/>
  <c r="BT1006" i="26"/>
  <c r="BS1006" i="26"/>
  <c r="BR1006" i="26"/>
  <c r="BQ1006" i="26"/>
  <c r="BP1006" i="26"/>
  <c r="BO1006" i="26"/>
  <c r="BN1006" i="26"/>
  <c r="BM1006" i="26"/>
  <c r="BL1006" i="26"/>
  <c r="BK1006" i="26"/>
  <c r="BJ1006" i="26"/>
  <c r="BI1006" i="26"/>
  <c r="BH1006" i="26"/>
  <c r="BG1006" i="26"/>
  <c r="BF1006" i="26"/>
  <c r="BE1006" i="26"/>
  <c r="BD1006" i="26"/>
  <c r="BC1006" i="26"/>
  <c r="BB1006" i="26"/>
  <c r="BA1006" i="26"/>
  <c r="AZ1006" i="26"/>
  <c r="AY1006" i="26"/>
  <c r="AX1006" i="26"/>
  <c r="AW1006" i="26"/>
  <c r="AV1006" i="26"/>
  <c r="AU1006" i="26"/>
  <c r="AT1006" i="26"/>
  <c r="AS1006" i="26"/>
  <c r="AR1006" i="26"/>
  <c r="AQ1006" i="26"/>
  <c r="AP1006" i="26"/>
  <c r="AO1006" i="26"/>
  <c r="AN1006" i="26"/>
  <c r="AM1006" i="26"/>
  <c r="AL1006" i="26"/>
  <c r="AK1006" i="26"/>
  <c r="AJ1006" i="26"/>
  <c r="AI1006" i="26"/>
  <c r="AH1006" i="26"/>
  <c r="AG1006" i="26"/>
  <c r="AF1006" i="26"/>
  <c r="AE1006" i="26"/>
  <c r="AD1006" i="26"/>
  <c r="AC1006" i="26"/>
  <c r="AB1006" i="26"/>
  <c r="AA1006" i="26"/>
  <c r="Y1006" i="26"/>
  <c r="W1006" i="26"/>
  <c r="T1006" i="26"/>
  <c r="U1006" i="26" s="1"/>
  <c r="R1006" i="26"/>
  <c r="S1006" i="26" s="1"/>
  <c r="H1006" i="26"/>
  <c r="A1006" i="26"/>
  <c r="BX1005" i="26"/>
  <c r="BW1005" i="26"/>
  <c r="BV1005" i="26"/>
  <c r="BU1005" i="26"/>
  <c r="BT1005" i="26"/>
  <c r="BS1005" i="26"/>
  <c r="BR1005" i="26"/>
  <c r="BQ1005" i="26"/>
  <c r="BP1005" i="26"/>
  <c r="BO1005" i="26"/>
  <c r="BN1005" i="26"/>
  <c r="BM1005" i="26"/>
  <c r="BL1005" i="26"/>
  <c r="BK1005" i="26"/>
  <c r="BJ1005" i="26"/>
  <c r="BI1005" i="26"/>
  <c r="BH1005" i="26"/>
  <c r="BG1005" i="26"/>
  <c r="BF1005" i="26"/>
  <c r="BE1005" i="26"/>
  <c r="BD1005" i="26"/>
  <c r="BC1005" i="26"/>
  <c r="BB1005" i="26"/>
  <c r="BA1005" i="26"/>
  <c r="AZ1005" i="26"/>
  <c r="AY1005" i="26"/>
  <c r="AX1005" i="26"/>
  <c r="AW1005" i="26"/>
  <c r="AV1005" i="26"/>
  <c r="AU1005" i="26"/>
  <c r="AT1005" i="26"/>
  <c r="AS1005" i="26"/>
  <c r="AR1005" i="26"/>
  <c r="AQ1005" i="26"/>
  <c r="AP1005" i="26"/>
  <c r="AO1005" i="26"/>
  <c r="AN1005" i="26"/>
  <c r="AM1005" i="26"/>
  <c r="AL1005" i="26"/>
  <c r="AK1005" i="26"/>
  <c r="AJ1005" i="26"/>
  <c r="AI1005" i="26"/>
  <c r="AH1005" i="26"/>
  <c r="AG1005" i="26"/>
  <c r="AF1005" i="26"/>
  <c r="AE1005" i="26"/>
  <c r="AD1005" i="26"/>
  <c r="AC1005" i="26"/>
  <c r="AB1005" i="26"/>
  <c r="AA1005" i="26"/>
  <c r="Y1005" i="26"/>
  <c r="W1005" i="26"/>
  <c r="T1005" i="26"/>
  <c r="U1005" i="26" s="1"/>
  <c r="R1005" i="26"/>
  <c r="S1005" i="26" s="1"/>
  <c r="O1005" i="26"/>
  <c r="H1005" i="26"/>
  <c r="BX1004" i="26"/>
  <c r="BW1004" i="26"/>
  <c r="BV1004" i="26"/>
  <c r="BU1004" i="26"/>
  <c r="BT1004" i="26"/>
  <c r="BS1004" i="26"/>
  <c r="BR1004" i="26"/>
  <c r="BQ1004" i="26"/>
  <c r="BP1004" i="26"/>
  <c r="BO1004" i="26"/>
  <c r="BN1004" i="26"/>
  <c r="BM1004" i="26"/>
  <c r="BL1004" i="26"/>
  <c r="BK1004" i="26"/>
  <c r="BJ1004" i="26"/>
  <c r="BI1004" i="26"/>
  <c r="BH1004" i="26"/>
  <c r="BG1004" i="26"/>
  <c r="BF1004" i="26"/>
  <c r="BE1004" i="26"/>
  <c r="BD1004" i="26"/>
  <c r="BC1004" i="26"/>
  <c r="BB1004" i="26"/>
  <c r="BA1004" i="26"/>
  <c r="AZ1004" i="26"/>
  <c r="AY1004" i="26"/>
  <c r="AX1004" i="26"/>
  <c r="AW1004" i="26"/>
  <c r="AV1004" i="26"/>
  <c r="AU1004" i="26"/>
  <c r="AT1004" i="26"/>
  <c r="AS1004" i="26"/>
  <c r="AR1004" i="26"/>
  <c r="AQ1004" i="26"/>
  <c r="AP1004" i="26"/>
  <c r="AO1004" i="26"/>
  <c r="AN1004" i="26"/>
  <c r="AM1004" i="26"/>
  <c r="AL1004" i="26"/>
  <c r="AK1004" i="26"/>
  <c r="AJ1004" i="26"/>
  <c r="AI1004" i="26"/>
  <c r="AH1004" i="26"/>
  <c r="AG1004" i="26"/>
  <c r="AF1004" i="26"/>
  <c r="AE1004" i="26"/>
  <c r="AD1004" i="26"/>
  <c r="AC1004" i="26"/>
  <c r="AB1004" i="26"/>
  <c r="AA1004" i="26"/>
  <c r="Y1004" i="26"/>
  <c r="W1004" i="26"/>
  <c r="T1004" i="26"/>
  <c r="U1004" i="26" s="1"/>
  <c r="R1004" i="26"/>
  <c r="S1004" i="26" s="1"/>
  <c r="O1004" i="26"/>
  <c r="H1004" i="26"/>
  <c r="BX1003" i="26"/>
  <c r="BW1003" i="26"/>
  <c r="BV1003" i="26"/>
  <c r="BU1003" i="26"/>
  <c r="BT1003" i="26"/>
  <c r="BS1003" i="26"/>
  <c r="BR1003" i="26"/>
  <c r="BQ1003" i="26"/>
  <c r="BP1003" i="26"/>
  <c r="BO1003" i="26"/>
  <c r="BN1003" i="26"/>
  <c r="BM1003" i="26"/>
  <c r="BL1003" i="26"/>
  <c r="BK1003" i="26"/>
  <c r="BJ1003" i="26"/>
  <c r="BI1003" i="26"/>
  <c r="BH1003" i="26"/>
  <c r="BG1003" i="26"/>
  <c r="BF1003" i="26"/>
  <c r="BE1003" i="26"/>
  <c r="BD1003" i="26"/>
  <c r="BC1003" i="26"/>
  <c r="BB1003" i="26"/>
  <c r="BA1003" i="26"/>
  <c r="AZ1003" i="26"/>
  <c r="AY1003" i="26"/>
  <c r="AX1003" i="26"/>
  <c r="AW1003" i="26"/>
  <c r="AV1003" i="26"/>
  <c r="AU1003" i="26"/>
  <c r="AT1003" i="26"/>
  <c r="AS1003" i="26"/>
  <c r="AR1003" i="26"/>
  <c r="AQ1003" i="26"/>
  <c r="AP1003" i="26"/>
  <c r="AO1003" i="26"/>
  <c r="AN1003" i="26"/>
  <c r="AM1003" i="26"/>
  <c r="AL1003" i="26"/>
  <c r="AK1003" i="26"/>
  <c r="AJ1003" i="26"/>
  <c r="AI1003" i="26"/>
  <c r="AH1003" i="26"/>
  <c r="AG1003" i="26"/>
  <c r="AF1003" i="26"/>
  <c r="AE1003" i="26"/>
  <c r="AD1003" i="26"/>
  <c r="AC1003" i="26"/>
  <c r="AB1003" i="26"/>
  <c r="AA1003" i="26"/>
  <c r="Y1003" i="26"/>
  <c r="W1003" i="26"/>
  <c r="T1003" i="26"/>
  <c r="U1003" i="26" s="1"/>
  <c r="R1003" i="26"/>
  <c r="S1003" i="26" s="1"/>
  <c r="H1003" i="26"/>
  <c r="A1003" i="26"/>
  <c r="BX1002" i="26"/>
  <c r="BW1002" i="26"/>
  <c r="BV1002" i="26"/>
  <c r="BU1002" i="26"/>
  <c r="BT1002" i="26"/>
  <c r="BS1002" i="26"/>
  <c r="BR1002" i="26"/>
  <c r="BQ1002" i="26"/>
  <c r="BP1002" i="26"/>
  <c r="BO1002" i="26"/>
  <c r="BN1002" i="26"/>
  <c r="BM1002" i="26"/>
  <c r="BL1002" i="26"/>
  <c r="BK1002" i="26"/>
  <c r="BJ1002" i="26"/>
  <c r="BI1002" i="26"/>
  <c r="BH1002" i="26"/>
  <c r="BG1002" i="26"/>
  <c r="BF1002" i="26"/>
  <c r="BE1002" i="26"/>
  <c r="BD1002" i="26"/>
  <c r="BC1002" i="26"/>
  <c r="BB1002" i="26"/>
  <c r="BA1002" i="26"/>
  <c r="AZ1002" i="26"/>
  <c r="AY1002" i="26"/>
  <c r="AX1002" i="26"/>
  <c r="AW1002" i="26"/>
  <c r="AV1002" i="26"/>
  <c r="AU1002" i="26"/>
  <c r="AT1002" i="26"/>
  <c r="AS1002" i="26"/>
  <c r="AR1002" i="26"/>
  <c r="AQ1002" i="26"/>
  <c r="AP1002" i="26"/>
  <c r="AO1002" i="26"/>
  <c r="AN1002" i="26"/>
  <c r="AM1002" i="26"/>
  <c r="AL1002" i="26"/>
  <c r="AK1002" i="26"/>
  <c r="AJ1002" i="26"/>
  <c r="AI1002" i="26"/>
  <c r="AH1002" i="26"/>
  <c r="AG1002" i="26"/>
  <c r="AF1002" i="26"/>
  <c r="AE1002" i="26"/>
  <c r="AD1002" i="26"/>
  <c r="AC1002" i="26"/>
  <c r="AB1002" i="26"/>
  <c r="AA1002" i="26"/>
  <c r="Y1002" i="26"/>
  <c r="W1002" i="26"/>
  <c r="T1002" i="26"/>
  <c r="U1002" i="26" s="1"/>
  <c r="R1002" i="26"/>
  <c r="S1002" i="26" s="1"/>
  <c r="O1002" i="26"/>
  <c r="H1002" i="26"/>
  <c r="BX1001" i="26"/>
  <c r="BW1001" i="26"/>
  <c r="BV1001" i="26"/>
  <c r="BU1001" i="26"/>
  <c r="BT1001" i="26"/>
  <c r="BS1001" i="26"/>
  <c r="BR1001" i="26"/>
  <c r="BQ1001" i="26"/>
  <c r="BP1001" i="26"/>
  <c r="BO1001" i="26"/>
  <c r="BN1001" i="26"/>
  <c r="BM1001" i="26"/>
  <c r="BL1001" i="26"/>
  <c r="BK1001" i="26"/>
  <c r="BJ1001" i="26"/>
  <c r="BI1001" i="26"/>
  <c r="BH1001" i="26"/>
  <c r="BG1001" i="26"/>
  <c r="BF1001" i="26"/>
  <c r="BE1001" i="26"/>
  <c r="BD1001" i="26"/>
  <c r="BC1001" i="26"/>
  <c r="BB1001" i="26"/>
  <c r="BA1001" i="26"/>
  <c r="AZ1001" i="26"/>
  <c r="AY1001" i="26"/>
  <c r="AX1001" i="26"/>
  <c r="AW1001" i="26"/>
  <c r="AV1001" i="26"/>
  <c r="AU1001" i="26"/>
  <c r="AT1001" i="26"/>
  <c r="AS1001" i="26"/>
  <c r="AR1001" i="26"/>
  <c r="AQ1001" i="26"/>
  <c r="AP1001" i="26"/>
  <c r="AO1001" i="26"/>
  <c r="AN1001" i="26"/>
  <c r="AM1001" i="26"/>
  <c r="AL1001" i="26"/>
  <c r="AK1001" i="26"/>
  <c r="AJ1001" i="26"/>
  <c r="AI1001" i="26"/>
  <c r="AH1001" i="26"/>
  <c r="AG1001" i="26"/>
  <c r="AF1001" i="26"/>
  <c r="AE1001" i="26"/>
  <c r="AD1001" i="26"/>
  <c r="AC1001" i="26"/>
  <c r="AB1001" i="26"/>
  <c r="AA1001" i="26"/>
  <c r="Y1001" i="26"/>
  <c r="W1001" i="26"/>
  <c r="T1001" i="26"/>
  <c r="U1001" i="26" s="1"/>
  <c r="R1001" i="26"/>
  <c r="S1001" i="26" s="1"/>
  <c r="H1001" i="26"/>
  <c r="A1001" i="26"/>
  <c r="BX1000" i="26"/>
  <c r="BW1000" i="26"/>
  <c r="BV1000" i="26"/>
  <c r="BU1000" i="26"/>
  <c r="BT1000" i="26"/>
  <c r="BS1000" i="26"/>
  <c r="BR1000" i="26"/>
  <c r="BQ1000" i="26"/>
  <c r="BP1000" i="26"/>
  <c r="BO1000" i="26"/>
  <c r="BN1000" i="26"/>
  <c r="BM1000" i="26"/>
  <c r="BL1000" i="26"/>
  <c r="BK1000" i="26"/>
  <c r="BJ1000" i="26"/>
  <c r="BI1000" i="26"/>
  <c r="BH1000" i="26"/>
  <c r="BG1000" i="26"/>
  <c r="BF1000" i="26"/>
  <c r="BE1000" i="26"/>
  <c r="BD1000" i="26"/>
  <c r="BC1000" i="26"/>
  <c r="BB1000" i="26"/>
  <c r="BA1000" i="26"/>
  <c r="AZ1000" i="26"/>
  <c r="AY1000" i="26"/>
  <c r="AX1000" i="26"/>
  <c r="AW1000" i="26"/>
  <c r="AV1000" i="26"/>
  <c r="AU1000" i="26"/>
  <c r="AT1000" i="26"/>
  <c r="AS1000" i="26"/>
  <c r="AR1000" i="26"/>
  <c r="AQ1000" i="26"/>
  <c r="AP1000" i="26"/>
  <c r="AO1000" i="26"/>
  <c r="AN1000" i="26"/>
  <c r="AM1000" i="26"/>
  <c r="AL1000" i="26"/>
  <c r="AK1000" i="26"/>
  <c r="AJ1000" i="26"/>
  <c r="AI1000" i="26"/>
  <c r="AH1000" i="26"/>
  <c r="AG1000" i="26"/>
  <c r="AF1000" i="26"/>
  <c r="AE1000" i="26"/>
  <c r="AD1000" i="26"/>
  <c r="AC1000" i="26"/>
  <c r="AB1000" i="26"/>
  <c r="AA1000" i="26"/>
  <c r="Y1000" i="26"/>
  <c r="W1000" i="26"/>
  <c r="T1000" i="26"/>
  <c r="U1000" i="26" s="1"/>
  <c r="R1000" i="26"/>
  <c r="S1000" i="26" s="1"/>
  <c r="O1000" i="26"/>
  <c r="H1000" i="26"/>
  <c r="BX999" i="26"/>
  <c r="BW999" i="26"/>
  <c r="BV999" i="26"/>
  <c r="BU999" i="26"/>
  <c r="BT999" i="26"/>
  <c r="BS999" i="26"/>
  <c r="BR999" i="26"/>
  <c r="BQ999" i="26"/>
  <c r="BP999" i="26"/>
  <c r="BO999" i="26"/>
  <c r="BN999" i="26"/>
  <c r="BM999" i="26"/>
  <c r="BL999" i="26"/>
  <c r="BK999" i="26"/>
  <c r="BJ999" i="26"/>
  <c r="BI999" i="26"/>
  <c r="BH999" i="26"/>
  <c r="BG999" i="26"/>
  <c r="BF999" i="26"/>
  <c r="BE999" i="26"/>
  <c r="BD999" i="26"/>
  <c r="BC999" i="26"/>
  <c r="BB999" i="26"/>
  <c r="BA999" i="26"/>
  <c r="AZ999" i="26"/>
  <c r="AY999" i="26"/>
  <c r="AX999" i="26"/>
  <c r="AW999" i="26"/>
  <c r="AV999" i="26"/>
  <c r="AU999" i="26"/>
  <c r="AT999" i="26"/>
  <c r="AS999" i="26"/>
  <c r="AR999" i="26"/>
  <c r="AQ999" i="26"/>
  <c r="AP999" i="26"/>
  <c r="AO999" i="26"/>
  <c r="AN999" i="26"/>
  <c r="AM999" i="26"/>
  <c r="AL999" i="26"/>
  <c r="AK999" i="26"/>
  <c r="AJ999" i="26"/>
  <c r="AI999" i="26"/>
  <c r="AH999" i="26"/>
  <c r="AG999" i="26"/>
  <c r="AF999" i="26"/>
  <c r="AE999" i="26"/>
  <c r="AD999" i="26"/>
  <c r="AC999" i="26"/>
  <c r="AB999" i="26"/>
  <c r="AA999" i="26"/>
  <c r="Y999" i="26"/>
  <c r="W999" i="26"/>
  <c r="T999" i="26"/>
  <c r="U999" i="26" s="1"/>
  <c r="R999" i="26"/>
  <c r="S999" i="26" s="1"/>
  <c r="H999" i="26"/>
  <c r="A999" i="26"/>
  <c r="BX998" i="26"/>
  <c r="BW998" i="26"/>
  <c r="BV998" i="26"/>
  <c r="BU998" i="26"/>
  <c r="BT998" i="26"/>
  <c r="BS998" i="26"/>
  <c r="BR998" i="26"/>
  <c r="BQ998" i="26"/>
  <c r="BP998" i="26"/>
  <c r="BO998" i="26"/>
  <c r="BN998" i="26"/>
  <c r="BM998" i="26"/>
  <c r="BL998" i="26"/>
  <c r="BK998" i="26"/>
  <c r="BJ998" i="26"/>
  <c r="BI998" i="26"/>
  <c r="BH998" i="26"/>
  <c r="BG998" i="26"/>
  <c r="BF998" i="26"/>
  <c r="BE998" i="26"/>
  <c r="BD998" i="26"/>
  <c r="BC998" i="26"/>
  <c r="BB998" i="26"/>
  <c r="BA998" i="26"/>
  <c r="AZ998" i="26"/>
  <c r="AY998" i="26"/>
  <c r="AX998" i="26"/>
  <c r="AW998" i="26"/>
  <c r="AV998" i="26"/>
  <c r="AU998" i="26"/>
  <c r="AT998" i="26"/>
  <c r="AS998" i="26"/>
  <c r="AR998" i="26"/>
  <c r="AQ998" i="26"/>
  <c r="AP998" i="26"/>
  <c r="AO998" i="26"/>
  <c r="AN998" i="26"/>
  <c r="AM998" i="26"/>
  <c r="AL998" i="26"/>
  <c r="AK998" i="26"/>
  <c r="AJ998" i="26"/>
  <c r="AI998" i="26"/>
  <c r="AH998" i="26"/>
  <c r="AG998" i="26"/>
  <c r="AF998" i="26"/>
  <c r="AE998" i="26"/>
  <c r="AD998" i="26"/>
  <c r="AC998" i="26"/>
  <c r="AB998" i="26"/>
  <c r="AA998" i="26"/>
  <c r="Y998" i="26"/>
  <c r="W998" i="26"/>
  <c r="T998" i="26"/>
  <c r="U998" i="26" s="1"/>
  <c r="S998" i="26"/>
  <c r="R998" i="26"/>
  <c r="O998" i="26"/>
  <c r="H998" i="26"/>
  <c r="BX997" i="26"/>
  <c r="BW997" i="26"/>
  <c r="BV997" i="26"/>
  <c r="BU997" i="26"/>
  <c r="BT997" i="26"/>
  <c r="BS997" i="26"/>
  <c r="BR997" i="26"/>
  <c r="BQ997" i="26"/>
  <c r="BP997" i="26"/>
  <c r="BO997" i="26"/>
  <c r="BN997" i="26"/>
  <c r="BM997" i="26"/>
  <c r="BL997" i="26"/>
  <c r="BK997" i="26"/>
  <c r="BJ997" i="26"/>
  <c r="BI997" i="26"/>
  <c r="BH997" i="26"/>
  <c r="BG997" i="26"/>
  <c r="BF997" i="26"/>
  <c r="BE997" i="26"/>
  <c r="BD997" i="26"/>
  <c r="BC997" i="26"/>
  <c r="BB997" i="26"/>
  <c r="BA997" i="26"/>
  <c r="AZ997" i="26"/>
  <c r="AY997" i="26"/>
  <c r="AX997" i="26"/>
  <c r="AW997" i="26"/>
  <c r="AV997" i="26"/>
  <c r="AU997" i="26"/>
  <c r="AT997" i="26"/>
  <c r="AS997" i="26"/>
  <c r="AR997" i="26"/>
  <c r="AQ997" i="26"/>
  <c r="AP997" i="26"/>
  <c r="AO997" i="26"/>
  <c r="AN997" i="26"/>
  <c r="AM997" i="26"/>
  <c r="AL997" i="26"/>
  <c r="AK997" i="26"/>
  <c r="AJ997" i="26"/>
  <c r="AI997" i="26"/>
  <c r="AH997" i="26"/>
  <c r="AG997" i="26"/>
  <c r="AF997" i="26"/>
  <c r="AE997" i="26"/>
  <c r="AD997" i="26"/>
  <c r="AC997" i="26"/>
  <c r="AB997" i="26"/>
  <c r="AA997" i="26"/>
  <c r="Y997" i="26"/>
  <c r="W997" i="26"/>
  <c r="T997" i="26"/>
  <c r="U997" i="26" s="1"/>
  <c r="R997" i="26"/>
  <c r="S997" i="26" s="1"/>
  <c r="H997" i="26"/>
  <c r="A997" i="26"/>
  <c r="BX996" i="26"/>
  <c r="BW996" i="26"/>
  <c r="BV996" i="26"/>
  <c r="BU996" i="26"/>
  <c r="BT996" i="26"/>
  <c r="BS996" i="26"/>
  <c r="BR996" i="26"/>
  <c r="BQ996" i="26"/>
  <c r="BP996" i="26"/>
  <c r="BO996" i="26"/>
  <c r="BN996" i="26"/>
  <c r="BM996" i="26"/>
  <c r="BL996" i="26"/>
  <c r="BK996" i="26"/>
  <c r="BJ996" i="26"/>
  <c r="BI996" i="26"/>
  <c r="BH996" i="26"/>
  <c r="BG996" i="26"/>
  <c r="BF996" i="26"/>
  <c r="BE996" i="26"/>
  <c r="BD996" i="26"/>
  <c r="BC996" i="26"/>
  <c r="BB996" i="26"/>
  <c r="BA996" i="26"/>
  <c r="AZ996" i="26"/>
  <c r="AY996" i="26"/>
  <c r="AX996" i="26"/>
  <c r="AW996" i="26"/>
  <c r="AV996" i="26"/>
  <c r="AU996" i="26"/>
  <c r="AT996" i="26"/>
  <c r="AS996" i="26"/>
  <c r="AR996" i="26"/>
  <c r="AQ996" i="26"/>
  <c r="AP996" i="26"/>
  <c r="AO996" i="26"/>
  <c r="AN996" i="26"/>
  <c r="AM996" i="26"/>
  <c r="AL996" i="26"/>
  <c r="AK996" i="26"/>
  <c r="AJ996" i="26"/>
  <c r="AI996" i="26"/>
  <c r="AH996" i="26"/>
  <c r="AG996" i="26"/>
  <c r="AF996" i="26"/>
  <c r="AE996" i="26"/>
  <c r="AD996" i="26"/>
  <c r="AC996" i="26"/>
  <c r="AB996" i="26"/>
  <c r="AA996" i="26"/>
  <c r="Y996" i="26"/>
  <c r="W996" i="26"/>
  <c r="T996" i="26"/>
  <c r="U996" i="26" s="1"/>
  <c r="R996" i="26"/>
  <c r="S996" i="26" s="1"/>
  <c r="O996" i="26"/>
  <c r="H996" i="26"/>
  <c r="BX995" i="26"/>
  <c r="BW995" i="26"/>
  <c r="BV995" i="26"/>
  <c r="BU995" i="26"/>
  <c r="BT995" i="26"/>
  <c r="BS995" i="26"/>
  <c r="BR995" i="26"/>
  <c r="BQ995" i="26"/>
  <c r="BP995" i="26"/>
  <c r="BO995" i="26"/>
  <c r="BN995" i="26"/>
  <c r="BM995" i="26"/>
  <c r="BL995" i="26"/>
  <c r="BK995" i="26"/>
  <c r="BJ995" i="26"/>
  <c r="BI995" i="26"/>
  <c r="BH995" i="26"/>
  <c r="BG995" i="26"/>
  <c r="BF995" i="26"/>
  <c r="BE995" i="26"/>
  <c r="BD995" i="26"/>
  <c r="BC995" i="26"/>
  <c r="BB995" i="26"/>
  <c r="BA995" i="26"/>
  <c r="AZ995" i="26"/>
  <c r="AY995" i="26"/>
  <c r="AX995" i="26"/>
  <c r="AW995" i="26"/>
  <c r="AV995" i="26"/>
  <c r="AU995" i="26"/>
  <c r="AT995" i="26"/>
  <c r="AS995" i="26"/>
  <c r="AR995" i="26"/>
  <c r="AQ995" i="26"/>
  <c r="AP995" i="26"/>
  <c r="AO995" i="26"/>
  <c r="AN995" i="26"/>
  <c r="AM995" i="26"/>
  <c r="AL995" i="26"/>
  <c r="AK995" i="26"/>
  <c r="AJ995" i="26"/>
  <c r="AI995" i="26"/>
  <c r="AH995" i="26"/>
  <c r="AG995" i="26"/>
  <c r="AF995" i="26"/>
  <c r="AE995" i="26"/>
  <c r="AD995" i="26"/>
  <c r="AC995" i="26"/>
  <c r="AB995" i="26"/>
  <c r="AA995" i="26"/>
  <c r="Y995" i="26"/>
  <c r="W995" i="26"/>
  <c r="T995" i="26"/>
  <c r="U995" i="26" s="1"/>
  <c r="R995" i="26"/>
  <c r="S995" i="26" s="1"/>
  <c r="H995" i="26"/>
  <c r="A995" i="26"/>
  <c r="BX994" i="26"/>
  <c r="BW994" i="26"/>
  <c r="BV994" i="26"/>
  <c r="BU994" i="26"/>
  <c r="BT994" i="26"/>
  <c r="BS994" i="26"/>
  <c r="BR994" i="26"/>
  <c r="BQ994" i="26"/>
  <c r="BP994" i="26"/>
  <c r="BO994" i="26"/>
  <c r="BN994" i="26"/>
  <c r="BM994" i="26"/>
  <c r="BL994" i="26"/>
  <c r="BK994" i="26"/>
  <c r="BJ994" i="26"/>
  <c r="BI994" i="26"/>
  <c r="BH994" i="26"/>
  <c r="BG994" i="26"/>
  <c r="BF994" i="26"/>
  <c r="BE994" i="26"/>
  <c r="BD994" i="26"/>
  <c r="BC994" i="26"/>
  <c r="BB994" i="26"/>
  <c r="BA994" i="26"/>
  <c r="AZ994" i="26"/>
  <c r="AY994" i="26"/>
  <c r="AX994" i="26"/>
  <c r="AW994" i="26"/>
  <c r="AV994" i="26"/>
  <c r="AU994" i="26"/>
  <c r="AT994" i="26"/>
  <c r="AS994" i="26"/>
  <c r="AR994" i="26"/>
  <c r="AQ994" i="26"/>
  <c r="AP994" i="26"/>
  <c r="AO994" i="26"/>
  <c r="AN994" i="26"/>
  <c r="AM994" i="26"/>
  <c r="AL994" i="26"/>
  <c r="AK994" i="26"/>
  <c r="AJ994" i="26"/>
  <c r="AI994" i="26"/>
  <c r="AH994" i="26"/>
  <c r="AG994" i="26"/>
  <c r="AF994" i="26"/>
  <c r="AE994" i="26"/>
  <c r="AD994" i="26"/>
  <c r="AC994" i="26"/>
  <c r="AB994" i="26"/>
  <c r="AA994" i="26"/>
  <c r="Y994" i="26"/>
  <c r="W994" i="26"/>
  <c r="T994" i="26"/>
  <c r="U994" i="26" s="1"/>
  <c r="R994" i="26"/>
  <c r="S994" i="26" s="1"/>
  <c r="O994" i="26"/>
  <c r="H994" i="26"/>
  <c r="BX993" i="26"/>
  <c r="BW993" i="26"/>
  <c r="BV993" i="26"/>
  <c r="BU993" i="26"/>
  <c r="BT993" i="26"/>
  <c r="BS993" i="26"/>
  <c r="BR993" i="26"/>
  <c r="BQ993" i="26"/>
  <c r="BP993" i="26"/>
  <c r="BO993" i="26"/>
  <c r="BN993" i="26"/>
  <c r="BM993" i="26"/>
  <c r="BL993" i="26"/>
  <c r="BK993" i="26"/>
  <c r="BJ993" i="26"/>
  <c r="BI993" i="26"/>
  <c r="BH993" i="26"/>
  <c r="BG993" i="26"/>
  <c r="BF993" i="26"/>
  <c r="BE993" i="26"/>
  <c r="BD993" i="26"/>
  <c r="BC993" i="26"/>
  <c r="BB993" i="26"/>
  <c r="BA993" i="26"/>
  <c r="AZ993" i="26"/>
  <c r="AY993" i="26"/>
  <c r="AX993" i="26"/>
  <c r="AW993" i="26"/>
  <c r="AV993" i="26"/>
  <c r="AU993" i="26"/>
  <c r="AT993" i="26"/>
  <c r="AS993" i="26"/>
  <c r="AR993" i="26"/>
  <c r="AQ993" i="26"/>
  <c r="AP993" i="26"/>
  <c r="AO993" i="26"/>
  <c r="AN993" i="26"/>
  <c r="AM993" i="26"/>
  <c r="AL993" i="26"/>
  <c r="AK993" i="26"/>
  <c r="AJ993" i="26"/>
  <c r="AI993" i="26"/>
  <c r="AH993" i="26"/>
  <c r="AG993" i="26"/>
  <c r="AF993" i="26"/>
  <c r="AE993" i="26"/>
  <c r="AD993" i="26"/>
  <c r="AC993" i="26"/>
  <c r="AB993" i="26"/>
  <c r="AA993" i="26"/>
  <c r="Y993" i="26"/>
  <c r="W993" i="26"/>
  <c r="T993" i="26"/>
  <c r="U993" i="26" s="1"/>
  <c r="R993" i="26"/>
  <c r="S993" i="26" s="1"/>
  <c r="H993" i="26"/>
  <c r="A993" i="26"/>
  <c r="BX992" i="26"/>
  <c r="BW992" i="26"/>
  <c r="BV992" i="26"/>
  <c r="BU992" i="26"/>
  <c r="BT992" i="26"/>
  <c r="BS992" i="26"/>
  <c r="BR992" i="26"/>
  <c r="BQ992" i="26"/>
  <c r="BP992" i="26"/>
  <c r="BO992" i="26"/>
  <c r="BN992" i="26"/>
  <c r="BM992" i="26"/>
  <c r="BL992" i="26"/>
  <c r="BK992" i="26"/>
  <c r="BJ992" i="26"/>
  <c r="BI992" i="26"/>
  <c r="BH992" i="26"/>
  <c r="BG992" i="26"/>
  <c r="BF992" i="26"/>
  <c r="BE992" i="26"/>
  <c r="BD992" i="26"/>
  <c r="BC992" i="26"/>
  <c r="BB992" i="26"/>
  <c r="BA992" i="26"/>
  <c r="AZ992" i="26"/>
  <c r="AY992" i="26"/>
  <c r="AX992" i="26"/>
  <c r="AW992" i="26"/>
  <c r="AV992" i="26"/>
  <c r="AU992" i="26"/>
  <c r="AT992" i="26"/>
  <c r="AS992" i="26"/>
  <c r="AR992" i="26"/>
  <c r="AQ992" i="26"/>
  <c r="AP992" i="26"/>
  <c r="AO992" i="26"/>
  <c r="AN992" i="26"/>
  <c r="AM992" i="26"/>
  <c r="AL992" i="26"/>
  <c r="AK992" i="26"/>
  <c r="AJ992" i="26"/>
  <c r="AI992" i="26"/>
  <c r="AH992" i="26"/>
  <c r="AG992" i="26"/>
  <c r="AF992" i="26"/>
  <c r="AE992" i="26"/>
  <c r="AD992" i="26"/>
  <c r="AC992" i="26"/>
  <c r="AB992" i="26"/>
  <c r="AA992" i="26"/>
  <c r="Y992" i="26"/>
  <c r="W992" i="26"/>
  <c r="T992" i="26"/>
  <c r="U992" i="26" s="1"/>
  <c r="R992" i="26"/>
  <c r="S992" i="26" s="1"/>
  <c r="O992" i="26"/>
  <c r="H992" i="26"/>
  <c r="BX991" i="26"/>
  <c r="BW991" i="26"/>
  <c r="BV991" i="26"/>
  <c r="BU991" i="26"/>
  <c r="BT991" i="26"/>
  <c r="BS991" i="26"/>
  <c r="BR991" i="26"/>
  <c r="BQ991" i="26"/>
  <c r="BP991" i="26"/>
  <c r="BO991" i="26"/>
  <c r="BN991" i="26"/>
  <c r="BM991" i="26"/>
  <c r="BL991" i="26"/>
  <c r="BK991" i="26"/>
  <c r="BJ991" i="26"/>
  <c r="BI991" i="26"/>
  <c r="BH991" i="26"/>
  <c r="BG991" i="26"/>
  <c r="BF991" i="26"/>
  <c r="BE991" i="26"/>
  <c r="BD991" i="26"/>
  <c r="BC991" i="26"/>
  <c r="BB991" i="26"/>
  <c r="BA991" i="26"/>
  <c r="AZ991" i="26"/>
  <c r="AY991" i="26"/>
  <c r="AX991" i="26"/>
  <c r="AW991" i="26"/>
  <c r="AV991" i="26"/>
  <c r="AU991" i="26"/>
  <c r="AT991" i="26"/>
  <c r="AS991" i="26"/>
  <c r="AR991" i="26"/>
  <c r="AQ991" i="26"/>
  <c r="AP991" i="26"/>
  <c r="AO991" i="26"/>
  <c r="AN991" i="26"/>
  <c r="AM991" i="26"/>
  <c r="AL991" i="26"/>
  <c r="AK991" i="26"/>
  <c r="AJ991" i="26"/>
  <c r="AI991" i="26"/>
  <c r="AH991" i="26"/>
  <c r="AG991" i="26"/>
  <c r="AF991" i="26"/>
  <c r="AE991" i="26"/>
  <c r="AD991" i="26"/>
  <c r="AC991" i="26"/>
  <c r="AB991" i="26"/>
  <c r="AA991" i="26"/>
  <c r="Y991" i="26"/>
  <c r="W991" i="26"/>
  <c r="T991" i="26"/>
  <c r="U991" i="26" s="1"/>
  <c r="R991" i="26"/>
  <c r="S991" i="26" s="1"/>
  <c r="H991" i="26"/>
  <c r="A991" i="26"/>
  <c r="BX990" i="26"/>
  <c r="BW990" i="26"/>
  <c r="BV990" i="26"/>
  <c r="BU990" i="26"/>
  <c r="BT990" i="26"/>
  <c r="BS990" i="26"/>
  <c r="BR990" i="26"/>
  <c r="BQ990" i="26"/>
  <c r="BP990" i="26"/>
  <c r="BO990" i="26"/>
  <c r="BN990" i="26"/>
  <c r="BM990" i="26"/>
  <c r="BL990" i="26"/>
  <c r="BK990" i="26"/>
  <c r="BJ990" i="26"/>
  <c r="BI990" i="26"/>
  <c r="BH990" i="26"/>
  <c r="BG990" i="26"/>
  <c r="BF990" i="26"/>
  <c r="BE990" i="26"/>
  <c r="BD990" i="26"/>
  <c r="BC990" i="26"/>
  <c r="BB990" i="26"/>
  <c r="BA990" i="26"/>
  <c r="AZ990" i="26"/>
  <c r="AY990" i="26"/>
  <c r="AX990" i="26"/>
  <c r="AW990" i="26"/>
  <c r="AV990" i="26"/>
  <c r="AU990" i="26"/>
  <c r="AT990" i="26"/>
  <c r="AS990" i="26"/>
  <c r="AR990" i="26"/>
  <c r="AQ990" i="26"/>
  <c r="AP990" i="26"/>
  <c r="AO990" i="26"/>
  <c r="AN990" i="26"/>
  <c r="AM990" i="26"/>
  <c r="AL990" i="26"/>
  <c r="AK990" i="26"/>
  <c r="AJ990" i="26"/>
  <c r="AI990" i="26"/>
  <c r="AH990" i="26"/>
  <c r="AG990" i="26"/>
  <c r="AF990" i="26"/>
  <c r="AE990" i="26"/>
  <c r="AD990" i="26"/>
  <c r="AC990" i="26"/>
  <c r="AB990" i="26"/>
  <c r="AA990" i="26"/>
  <c r="Y990" i="26"/>
  <c r="W990" i="26"/>
  <c r="T990" i="26"/>
  <c r="U990" i="26" s="1"/>
  <c r="R990" i="26"/>
  <c r="S990" i="26" s="1"/>
  <c r="O990" i="26"/>
  <c r="H990" i="26"/>
  <c r="BX989" i="26"/>
  <c r="BW989" i="26"/>
  <c r="BV989" i="26"/>
  <c r="BU989" i="26"/>
  <c r="BT989" i="26"/>
  <c r="BS989" i="26"/>
  <c r="BR989" i="26"/>
  <c r="BQ989" i="26"/>
  <c r="BP989" i="26"/>
  <c r="BO989" i="26"/>
  <c r="BN989" i="26"/>
  <c r="BM989" i="26"/>
  <c r="BL989" i="26"/>
  <c r="BK989" i="26"/>
  <c r="BJ989" i="26"/>
  <c r="BI989" i="26"/>
  <c r="BH989" i="26"/>
  <c r="BG989" i="26"/>
  <c r="BF989" i="26"/>
  <c r="BE989" i="26"/>
  <c r="BD989" i="26"/>
  <c r="BC989" i="26"/>
  <c r="BB989" i="26"/>
  <c r="BA989" i="26"/>
  <c r="AZ989" i="26"/>
  <c r="AY989" i="26"/>
  <c r="AX989" i="26"/>
  <c r="AW989" i="26"/>
  <c r="AV989" i="26"/>
  <c r="AU989" i="26"/>
  <c r="AT989" i="26"/>
  <c r="AS989" i="26"/>
  <c r="AR989" i="26"/>
  <c r="AQ989" i="26"/>
  <c r="AP989" i="26"/>
  <c r="AO989" i="26"/>
  <c r="AN989" i="26"/>
  <c r="AM989" i="26"/>
  <c r="AL989" i="26"/>
  <c r="AK989" i="26"/>
  <c r="AJ989" i="26"/>
  <c r="AI989" i="26"/>
  <c r="AH989" i="26"/>
  <c r="AG989" i="26"/>
  <c r="AF989" i="26"/>
  <c r="AE989" i="26"/>
  <c r="AD989" i="26"/>
  <c r="AC989" i="26"/>
  <c r="AB989" i="26"/>
  <c r="AA989" i="26"/>
  <c r="Y989" i="26"/>
  <c r="W989" i="26"/>
  <c r="T989" i="26"/>
  <c r="U989" i="26" s="1"/>
  <c r="R989" i="26"/>
  <c r="S989" i="26" s="1"/>
  <c r="M996" i="26" s="1"/>
  <c r="P996" i="26" s="1"/>
  <c r="O989" i="26"/>
  <c r="H989" i="26"/>
  <c r="BX988" i="26"/>
  <c r="BW988" i="26"/>
  <c r="BV988" i="26"/>
  <c r="BU988" i="26"/>
  <c r="BT988" i="26"/>
  <c r="BS988" i="26"/>
  <c r="BR988" i="26"/>
  <c r="BQ988" i="26"/>
  <c r="BP988" i="26"/>
  <c r="BO988" i="26"/>
  <c r="BN988" i="26"/>
  <c r="BM988" i="26"/>
  <c r="BL988" i="26"/>
  <c r="BK988" i="26"/>
  <c r="BJ988" i="26"/>
  <c r="BI988" i="26"/>
  <c r="BH988" i="26"/>
  <c r="BG988" i="26"/>
  <c r="BF988" i="26"/>
  <c r="BE988" i="26"/>
  <c r="BD988" i="26"/>
  <c r="BC988" i="26"/>
  <c r="BB988" i="26"/>
  <c r="BA988" i="26"/>
  <c r="AZ988" i="26"/>
  <c r="AY988" i="26"/>
  <c r="AX988" i="26"/>
  <c r="AW988" i="26"/>
  <c r="AV988" i="26"/>
  <c r="AU988" i="26"/>
  <c r="AT988" i="26"/>
  <c r="AS988" i="26"/>
  <c r="AR988" i="26"/>
  <c r="AQ988" i="26"/>
  <c r="AP988" i="26"/>
  <c r="AO988" i="26"/>
  <c r="AN988" i="26"/>
  <c r="AM988" i="26"/>
  <c r="AL988" i="26"/>
  <c r="AK988" i="26"/>
  <c r="AJ988" i="26"/>
  <c r="AI988" i="26"/>
  <c r="AH988" i="26"/>
  <c r="AG988" i="26"/>
  <c r="AF988" i="26"/>
  <c r="AE988" i="26"/>
  <c r="AD988" i="26"/>
  <c r="AC988" i="26"/>
  <c r="AB988" i="26"/>
  <c r="AA988" i="26"/>
  <c r="Y988" i="26"/>
  <c r="W988" i="26"/>
  <c r="T988" i="26"/>
  <c r="U988" i="26" s="1"/>
  <c r="R988" i="26"/>
  <c r="S988" i="26" s="1"/>
  <c r="H988" i="26"/>
  <c r="A988" i="26"/>
  <c r="BX987" i="26"/>
  <c r="BW987" i="26"/>
  <c r="BV987" i="26"/>
  <c r="BU987" i="26"/>
  <c r="BT987" i="26"/>
  <c r="BS987" i="26"/>
  <c r="BR987" i="26"/>
  <c r="BQ987" i="26"/>
  <c r="BP987" i="26"/>
  <c r="BO987" i="26"/>
  <c r="BN987" i="26"/>
  <c r="BM987" i="26"/>
  <c r="BL987" i="26"/>
  <c r="BK987" i="26"/>
  <c r="BJ987" i="26"/>
  <c r="BI987" i="26"/>
  <c r="BH987" i="26"/>
  <c r="BG987" i="26"/>
  <c r="BF987" i="26"/>
  <c r="BE987" i="26"/>
  <c r="BD987" i="26"/>
  <c r="BC987" i="26"/>
  <c r="BB987" i="26"/>
  <c r="BA987" i="26"/>
  <c r="AZ987" i="26"/>
  <c r="AY987" i="26"/>
  <c r="AX987" i="26"/>
  <c r="AW987" i="26"/>
  <c r="AV987" i="26"/>
  <c r="AU987" i="26"/>
  <c r="AT987" i="26"/>
  <c r="AS987" i="26"/>
  <c r="AR987" i="26"/>
  <c r="AQ987" i="26"/>
  <c r="AP987" i="26"/>
  <c r="AO987" i="26"/>
  <c r="AN987" i="26"/>
  <c r="AM987" i="26"/>
  <c r="AL987" i="26"/>
  <c r="AK987" i="26"/>
  <c r="AJ987" i="26"/>
  <c r="AI987" i="26"/>
  <c r="AH987" i="26"/>
  <c r="AG987" i="26"/>
  <c r="AF987" i="26"/>
  <c r="AE987" i="26"/>
  <c r="AD987" i="26"/>
  <c r="AC987" i="26"/>
  <c r="AB987" i="26"/>
  <c r="AA987" i="26"/>
  <c r="Y987" i="26"/>
  <c r="W987" i="26"/>
  <c r="T987" i="26"/>
  <c r="U987" i="26" s="1"/>
  <c r="R987" i="26"/>
  <c r="S987" i="26" s="1"/>
  <c r="O987" i="26"/>
  <c r="H987" i="26"/>
  <c r="BX986" i="26"/>
  <c r="BW986" i="26"/>
  <c r="BV986" i="26"/>
  <c r="BU986" i="26"/>
  <c r="BT986" i="26"/>
  <c r="BS986" i="26"/>
  <c r="BR986" i="26"/>
  <c r="BQ986" i="26"/>
  <c r="BP986" i="26"/>
  <c r="BO986" i="26"/>
  <c r="BN986" i="26"/>
  <c r="BM986" i="26"/>
  <c r="BL986" i="26"/>
  <c r="BK986" i="26"/>
  <c r="BJ986" i="26"/>
  <c r="BI986" i="26"/>
  <c r="BH986" i="26"/>
  <c r="BG986" i="26"/>
  <c r="BF986" i="26"/>
  <c r="BE986" i="26"/>
  <c r="BD986" i="26"/>
  <c r="BC986" i="26"/>
  <c r="BB986" i="26"/>
  <c r="BA986" i="26"/>
  <c r="AZ986" i="26"/>
  <c r="AY986" i="26"/>
  <c r="AX986" i="26"/>
  <c r="AW986" i="26"/>
  <c r="AV986" i="26"/>
  <c r="AU986" i="26"/>
  <c r="AT986" i="26"/>
  <c r="AS986" i="26"/>
  <c r="AR986" i="26"/>
  <c r="AQ986" i="26"/>
  <c r="AP986" i="26"/>
  <c r="AO986" i="26"/>
  <c r="AN986" i="26"/>
  <c r="AM986" i="26"/>
  <c r="AL986" i="26"/>
  <c r="AK986" i="26"/>
  <c r="AJ986" i="26"/>
  <c r="AI986" i="26"/>
  <c r="AH986" i="26"/>
  <c r="AG986" i="26"/>
  <c r="AF986" i="26"/>
  <c r="AE986" i="26"/>
  <c r="AD986" i="26"/>
  <c r="AC986" i="26"/>
  <c r="AB986" i="26"/>
  <c r="AA986" i="26"/>
  <c r="Y986" i="26"/>
  <c r="W986" i="26"/>
  <c r="T986" i="26"/>
  <c r="U986" i="26" s="1"/>
  <c r="R986" i="26"/>
  <c r="S986" i="26" s="1"/>
  <c r="H986" i="26"/>
  <c r="A986" i="26"/>
  <c r="BX985" i="26"/>
  <c r="BW985" i="26"/>
  <c r="BV985" i="26"/>
  <c r="BU985" i="26"/>
  <c r="BT985" i="26"/>
  <c r="BS985" i="26"/>
  <c r="BR985" i="26"/>
  <c r="BQ985" i="26"/>
  <c r="BP985" i="26"/>
  <c r="BO985" i="26"/>
  <c r="BN985" i="26"/>
  <c r="BM985" i="26"/>
  <c r="BL985" i="26"/>
  <c r="BK985" i="26"/>
  <c r="BJ985" i="26"/>
  <c r="BI985" i="26"/>
  <c r="BH985" i="26"/>
  <c r="BG985" i="26"/>
  <c r="BF985" i="26"/>
  <c r="BE985" i="26"/>
  <c r="BD985" i="26"/>
  <c r="BC985" i="26"/>
  <c r="BB985" i="26"/>
  <c r="BA985" i="26"/>
  <c r="AZ985" i="26"/>
  <c r="AY985" i="26"/>
  <c r="AX985" i="26"/>
  <c r="AW985" i="26"/>
  <c r="AV985" i="26"/>
  <c r="AU985" i="26"/>
  <c r="AT985" i="26"/>
  <c r="AS985" i="26"/>
  <c r="AR985" i="26"/>
  <c r="AQ985" i="26"/>
  <c r="AP985" i="26"/>
  <c r="AO985" i="26"/>
  <c r="AN985" i="26"/>
  <c r="AM985" i="26"/>
  <c r="AL985" i="26"/>
  <c r="AK985" i="26"/>
  <c r="AJ985" i="26"/>
  <c r="AI985" i="26"/>
  <c r="AH985" i="26"/>
  <c r="AG985" i="26"/>
  <c r="AF985" i="26"/>
  <c r="AE985" i="26"/>
  <c r="AD985" i="26"/>
  <c r="AC985" i="26"/>
  <c r="AB985" i="26"/>
  <c r="AA985" i="26"/>
  <c r="Y985" i="26"/>
  <c r="W985" i="26"/>
  <c r="T985" i="26"/>
  <c r="U985" i="26" s="1"/>
  <c r="R985" i="26"/>
  <c r="S985" i="26" s="1"/>
  <c r="O985" i="26"/>
  <c r="H985" i="26"/>
  <c r="BX984" i="26"/>
  <c r="BW984" i="26"/>
  <c r="BV984" i="26"/>
  <c r="BU984" i="26"/>
  <c r="BT984" i="26"/>
  <c r="BS984" i="26"/>
  <c r="BR984" i="26"/>
  <c r="BQ984" i="26"/>
  <c r="BP984" i="26"/>
  <c r="BO984" i="26"/>
  <c r="BN984" i="26"/>
  <c r="BM984" i="26"/>
  <c r="BL984" i="26"/>
  <c r="BK984" i="26"/>
  <c r="BJ984" i="26"/>
  <c r="BI984" i="26"/>
  <c r="BH984" i="26"/>
  <c r="BG984" i="26"/>
  <c r="BF984" i="26"/>
  <c r="BE984" i="26"/>
  <c r="BD984" i="26"/>
  <c r="BC984" i="26"/>
  <c r="BB984" i="26"/>
  <c r="BA984" i="26"/>
  <c r="AZ984" i="26"/>
  <c r="AY984" i="26"/>
  <c r="AX984" i="26"/>
  <c r="AW984" i="26"/>
  <c r="AV984" i="26"/>
  <c r="AU984" i="26"/>
  <c r="AT984" i="26"/>
  <c r="AS984" i="26"/>
  <c r="AR984" i="26"/>
  <c r="AQ984" i="26"/>
  <c r="AP984" i="26"/>
  <c r="AO984" i="26"/>
  <c r="AN984" i="26"/>
  <c r="AM984" i="26"/>
  <c r="AL984" i="26"/>
  <c r="AK984" i="26"/>
  <c r="AJ984" i="26"/>
  <c r="AI984" i="26"/>
  <c r="AH984" i="26"/>
  <c r="AG984" i="26"/>
  <c r="AF984" i="26"/>
  <c r="AE984" i="26"/>
  <c r="AD984" i="26"/>
  <c r="AC984" i="26"/>
  <c r="AB984" i="26"/>
  <c r="AA984" i="26"/>
  <c r="Y984" i="26"/>
  <c r="W984" i="26"/>
  <c r="T984" i="26"/>
  <c r="U984" i="26" s="1"/>
  <c r="R984" i="26"/>
  <c r="S984" i="26" s="1"/>
  <c r="H984" i="26"/>
  <c r="A984" i="26"/>
  <c r="BX983" i="26"/>
  <c r="BW983" i="26"/>
  <c r="BV983" i="26"/>
  <c r="BU983" i="26"/>
  <c r="BT983" i="26"/>
  <c r="BS983" i="26"/>
  <c r="BR983" i="26"/>
  <c r="BQ983" i="26"/>
  <c r="BP983" i="26"/>
  <c r="BO983" i="26"/>
  <c r="BN983" i="26"/>
  <c r="BM983" i="26"/>
  <c r="BL983" i="26"/>
  <c r="BK983" i="26"/>
  <c r="BJ983" i="26"/>
  <c r="BI983" i="26"/>
  <c r="BH983" i="26"/>
  <c r="BG983" i="26"/>
  <c r="BF983" i="26"/>
  <c r="BE983" i="26"/>
  <c r="BD983" i="26"/>
  <c r="BC983" i="26"/>
  <c r="BB983" i="26"/>
  <c r="BA983" i="26"/>
  <c r="AZ983" i="26"/>
  <c r="AY983" i="26"/>
  <c r="AX983" i="26"/>
  <c r="AW983" i="26"/>
  <c r="AV983" i="26"/>
  <c r="AU983" i="26"/>
  <c r="AT983" i="26"/>
  <c r="AS983" i="26"/>
  <c r="AR983" i="26"/>
  <c r="AQ983" i="26"/>
  <c r="AP983" i="26"/>
  <c r="AO983" i="26"/>
  <c r="AN983" i="26"/>
  <c r="AM983" i="26"/>
  <c r="AL983" i="26"/>
  <c r="AK983" i="26"/>
  <c r="AJ983" i="26"/>
  <c r="AI983" i="26"/>
  <c r="AH983" i="26"/>
  <c r="AG983" i="26"/>
  <c r="AF983" i="26"/>
  <c r="AE983" i="26"/>
  <c r="AD983" i="26"/>
  <c r="AC983" i="26"/>
  <c r="AB983" i="26"/>
  <c r="AA983" i="26"/>
  <c r="Y983" i="26"/>
  <c r="W983" i="26"/>
  <c r="T983" i="26"/>
  <c r="U983" i="26" s="1"/>
  <c r="R983" i="26"/>
  <c r="S983" i="26" s="1"/>
  <c r="O983" i="26"/>
  <c r="H983" i="26"/>
  <c r="BX982" i="26"/>
  <c r="BW982" i="26"/>
  <c r="BV982" i="26"/>
  <c r="BU982" i="26"/>
  <c r="BT982" i="26"/>
  <c r="BS982" i="26"/>
  <c r="BR982" i="26"/>
  <c r="BQ982" i="26"/>
  <c r="BP982" i="26"/>
  <c r="BO982" i="26"/>
  <c r="BN982" i="26"/>
  <c r="BM982" i="26"/>
  <c r="BL982" i="26"/>
  <c r="BK982" i="26"/>
  <c r="BJ982" i="26"/>
  <c r="BI982" i="26"/>
  <c r="BH982" i="26"/>
  <c r="BG982" i="26"/>
  <c r="BF982" i="26"/>
  <c r="BE982" i="26"/>
  <c r="BD982" i="26"/>
  <c r="BC982" i="26"/>
  <c r="BB982" i="26"/>
  <c r="BA982" i="26"/>
  <c r="AZ982" i="26"/>
  <c r="AY982" i="26"/>
  <c r="AX982" i="26"/>
  <c r="AW982" i="26"/>
  <c r="AV982" i="26"/>
  <c r="AU982" i="26"/>
  <c r="AT982" i="26"/>
  <c r="AS982" i="26"/>
  <c r="AR982" i="26"/>
  <c r="AQ982" i="26"/>
  <c r="AP982" i="26"/>
  <c r="AO982" i="26"/>
  <c r="AN982" i="26"/>
  <c r="AM982" i="26"/>
  <c r="AL982" i="26"/>
  <c r="AK982" i="26"/>
  <c r="AJ982" i="26"/>
  <c r="AI982" i="26"/>
  <c r="AH982" i="26"/>
  <c r="AG982" i="26"/>
  <c r="AF982" i="26"/>
  <c r="AE982" i="26"/>
  <c r="AD982" i="26"/>
  <c r="AC982" i="26"/>
  <c r="AB982" i="26"/>
  <c r="AA982" i="26"/>
  <c r="Y982" i="26"/>
  <c r="W982" i="26"/>
  <c r="T982" i="26"/>
  <c r="U982" i="26" s="1"/>
  <c r="R982" i="26"/>
  <c r="S982" i="26" s="1"/>
  <c r="H982" i="26"/>
  <c r="A982" i="26"/>
  <c r="BX981" i="26"/>
  <c r="BW981" i="26"/>
  <c r="BV981" i="26"/>
  <c r="BU981" i="26"/>
  <c r="BT981" i="26"/>
  <c r="BS981" i="26"/>
  <c r="BR981" i="26"/>
  <c r="BQ981" i="26"/>
  <c r="BP981" i="26"/>
  <c r="BO981" i="26"/>
  <c r="BN981" i="26"/>
  <c r="BM981" i="26"/>
  <c r="BL981" i="26"/>
  <c r="BK981" i="26"/>
  <c r="BJ981" i="26"/>
  <c r="BI981" i="26"/>
  <c r="BH981" i="26"/>
  <c r="BG981" i="26"/>
  <c r="BF981" i="26"/>
  <c r="BE981" i="26"/>
  <c r="BD981" i="26"/>
  <c r="BC981" i="26"/>
  <c r="BB981" i="26"/>
  <c r="BA981" i="26"/>
  <c r="AZ981" i="26"/>
  <c r="AY981" i="26"/>
  <c r="AX981" i="26"/>
  <c r="AW981" i="26"/>
  <c r="AV981" i="26"/>
  <c r="AU981" i="26"/>
  <c r="AT981" i="26"/>
  <c r="AS981" i="26"/>
  <c r="AR981" i="26"/>
  <c r="AQ981" i="26"/>
  <c r="AP981" i="26"/>
  <c r="AO981" i="26"/>
  <c r="AN981" i="26"/>
  <c r="AM981" i="26"/>
  <c r="AL981" i="26"/>
  <c r="AK981" i="26"/>
  <c r="AJ981" i="26"/>
  <c r="AI981" i="26"/>
  <c r="AH981" i="26"/>
  <c r="AG981" i="26"/>
  <c r="AF981" i="26"/>
  <c r="AE981" i="26"/>
  <c r="AD981" i="26"/>
  <c r="AC981" i="26"/>
  <c r="AB981" i="26"/>
  <c r="AA981" i="26"/>
  <c r="Y981" i="26"/>
  <c r="W981" i="26"/>
  <c r="T981" i="26"/>
  <c r="U981" i="26" s="1"/>
  <c r="R981" i="26"/>
  <c r="S981" i="26" s="1"/>
  <c r="O981" i="26"/>
  <c r="H981" i="26"/>
  <c r="BX980" i="26"/>
  <c r="BW980" i="26"/>
  <c r="BV980" i="26"/>
  <c r="BU980" i="26"/>
  <c r="BT980" i="26"/>
  <c r="BS980" i="26"/>
  <c r="BR980" i="26"/>
  <c r="BQ980" i="26"/>
  <c r="BP980" i="26"/>
  <c r="BO980" i="26"/>
  <c r="BN980" i="26"/>
  <c r="BM980" i="26"/>
  <c r="BL980" i="26"/>
  <c r="BK980" i="26"/>
  <c r="BJ980" i="26"/>
  <c r="BI980" i="26"/>
  <c r="BH980" i="26"/>
  <c r="BG980" i="26"/>
  <c r="BF980" i="26"/>
  <c r="BE980" i="26"/>
  <c r="BD980" i="26"/>
  <c r="BC980" i="26"/>
  <c r="BB980" i="26"/>
  <c r="BA980" i="26"/>
  <c r="AZ980" i="26"/>
  <c r="AY980" i="26"/>
  <c r="AX980" i="26"/>
  <c r="AW980" i="26"/>
  <c r="AV980" i="26"/>
  <c r="AU980" i="26"/>
  <c r="AT980" i="26"/>
  <c r="AS980" i="26"/>
  <c r="AR980" i="26"/>
  <c r="AQ980" i="26"/>
  <c r="AP980" i="26"/>
  <c r="AO980" i="26"/>
  <c r="AN980" i="26"/>
  <c r="AM980" i="26"/>
  <c r="AL980" i="26"/>
  <c r="AK980" i="26"/>
  <c r="AJ980" i="26"/>
  <c r="AI980" i="26"/>
  <c r="AH980" i="26"/>
  <c r="AG980" i="26"/>
  <c r="AF980" i="26"/>
  <c r="AE980" i="26"/>
  <c r="AD980" i="26"/>
  <c r="AC980" i="26"/>
  <c r="AB980" i="26"/>
  <c r="AA980" i="26"/>
  <c r="Y980" i="26"/>
  <c r="W980" i="26"/>
  <c r="T980" i="26"/>
  <c r="U980" i="26" s="1"/>
  <c r="R980" i="26"/>
  <c r="S980" i="26" s="1"/>
  <c r="H980" i="26"/>
  <c r="A980" i="26"/>
  <c r="BX979" i="26"/>
  <c r="BW979" i="26"/>
  <c r="BV979" i="26"/>
  <c r="BU979" i="26"/>
  <c r="BT979" i="26"/>
  <c r="BS979" i="26"/>
  <c r="BR979" i="26"/>
  <c r="BQ979" i="26"/>
  <c r="BP979" i="26"/>
  <c r="BO979" i="26"/>
  <c r="BN979" i="26"/>
  <c r="BM979" i="26"/>
  <c r="BL979" i="26"/>
  <c r="BK979" i="26"/>
  <c r="BJ979" i="26"/>
  <c r="BI979" i="26"/>
  <c r="BH979" i="26"/>
  <c r="BG979" i="26"/>
  <c r="BF979" i="26"/>
  <c r="BE979" i="26"/>
  <c r="BD979" i="26"/>
  <c r="BC979" i="26"/>
  <c r="BB979" i="26"/>
  <c r="BA979" i="26"/>
  <c r="AZ979" i="26"/>
  <c r="AY979" i="26"/>
  <c r="AX979" i="26"/>
  <c r="AW979" i="26"/>
  <c r="AV979" i="26"/>
  <c r="AU979" i="26"/>
  <c r="AT979" i="26"/>
  <c r="AS979" i="26"/>
  <c r="AR979" i="26"/>
  <c r="AQ979" i="26"/>
  <c r="AP979" i="26"/>
  <c r="AO979" i="26"/>
  <c r="AN979" i="26"/>
  <c r="AM979" i="26"/>
  <c r="AL979" i="26"/>
  <c r="AK979" i="26"/>
  <c r="AJ979" i="26"/>
  <c r="AI979" i="26"/>
  <c r="AH979" i="26"/>
  <c r="AG979" i="26"/>
  <c r="AF979" i="26"/>
  <c r="AE979" i="26"/>
  <c r="AD979" i="26"/>
  <c r="AC979" i="26"/>
  <c r="AB979" i="26"/>
  <c r="AA979" i="26"/>
  <c r="Y979" i="26"/>
  <c r="W979" i="26"/>
  <c r="T979" i="26"/>
  <c r="U979" i="26" s="1"/>
  <c r="R979" i="26"/>
  <c r="S979" i="26" s="1"/>
  <c r="O979" i="26"/>
  <c r="H979" i="26"/>
  <c r="BX978" i="26"/>
  <c r="BW978" i="26"/>
  <c r="BV978" i="26"/>
  <c r="BU978" i="26"/>
  <c r="BT978" i="26"/>
  <c r="BS978" i="26"/>
  <c r="BR978" i="26"/>
  <c r="BQ978" i="26"/>
  <c r="BP978" i="26"/>
  <c r="BO978" i="26"/>
  <c r="BN978" i="26"/>
  <c r="BM978" i="26"/>
  <c r="BL978" i="26"/>
  <c r="BK978" i="26"/>
  <c r="BJ978" i="26"/>
  <c r="BI978" i="26"/>
  <c r="BH978" i="26"/>
  <c r="BG978" i="26"/>
  <c r="BF978" i="26"/>
  <c r="BE978" i="26"/>
  <c r="BD978" i="26"/>
  <c r="BC978" i="26"/>
  <c r="BB978" i="26"/>
  <c r="BA978" i="26"/>
  <c r="AZ978" i="26"/>
  <c r="AY978" i="26"/>
  <c r="AX978" i="26"/>
  <c r="AW978" i="26"/>
  <c r="AV978" i="26"/>
  <c r="AU978" i="26"/>
  <c r="AT978" i="26"/>
  <c r="AS978" i="26"/>
  <c r="AR978" i="26"/>
  <c r="AQ978" i="26"/>
  <c r="AP978" i="26"/>
  <c r="AO978" i="26"/>
  <c r="AN978" i="26"/>
  <c r="AM978" i="26"/>
  <c r="AL978" i="26"/>
  <c r="AK978" i="26"/>
  <c r="AJ978" i="26"/>
  <c r="AI978" i="26"/>
  <c r="AH978" i="26"/>
  <c r="AG978" i="26"/>
  <c r="AF978" i="26"/>
  <c r="AE978" i="26"/>
  <c r="AD978" i="26"/>
  <c r="AC978" i="26"/>
  <c r="AB978" i="26"/>
  <c r="AA978" i="26"/>
  <c r="Y978" i="26"/>
  <c r="W978" i="26"/>
  <c r="T978" i="26"/>
  <c r="U978" i="26" s="1"/>
  <c r="R978" i="26"/>
  <c r="S978" i="26" s="1"/>
  <c r="H978" i="26"/>
  <c r="A978" i="26"/>
  <c r="BX977" i="26"/>
  <c r="BW977" i="26"/>
  <c r="BV977" i="26"/>
  <c r="BU977" i="26"/>
  <c r="BT977" i="26"/>
  <c r="BS977" i="26"/>
  <c r="BR977" i="26"/>
  <c r="BQ977" i="26"/>
  <c r="BP977" i="26"/>
  <c r="BO977" i="26"/>
  <c r="BN977" i="26"/>
  <c r="BM977" i="26"/>
  <c r="BL977" i="26"/>
  <c r="BK977" i="26"/>
  <c r="BJ977" i="26"/>
  <c r="BI977" i="26"/>
  <c r="BH977" i="26"/>
  <c r="BG977" i="26"/>
  <c r="BF977" i="26"/>
  <c r="BE977" i="26"/>
  <c r="BD977" i="26"/>
  <c r="BC977" i="26"/>
  <c r="BB977" i="26"/>
  <c r="BA977" i="26"/>
  <c r="AZ977" i="26"/>
  <c r="AY977" i="26"/>
  <c r="AX977" i="26"/>
  <c r="AW977" i="26"/>
  <c r="AV977" i="26"/>
  <c r="AU977" i="26"/>
  <c r="AT977" i="26"/>
  <c r="AS977" i="26"/>
  <c r="AR977" i="26"/>
  <c r="AQ977" i="26"/>
  <c r="AP977" i="26"/>
  <c r="AO977" i="26"/>
  <c r="AN977" i="26"/>
  <c r="AM977" i="26"/>
  <c r="AL977" i="26"/>
  <c r="AK977" i="26"/>
  <c r="AJ977" i="26"/>
  <c r="AI977" i="26"/>
  <c r="AH977" i="26"/>
  <c r="AG977" i="26"/>
  <c r="AF977" i="26"/>
  <c r="AE977" i="26"/>
  <c r="AD977" i="26"/>
  <c r="AC977" i="26"/>
  <c r="AB977" i="26"/>
  <c r="AA977" i="26"/>
  <c r="Y977" i="26"/>
  <c r="W977" i="26"/>
  <c r="T977" i="26"/>
  <c r="U977" i="26" s="1"/>
  <c r="R977" i="26"/>
  <c r="S977" i="26" s="1"/>
  <c r="O977" i="26"/>
  <c r="H977" i="26"/>
  <c r="BX976" i="26"/>
  <c r="BW976" i="26"/>
  <c r="BV976" i="26"/>
  <c r="BU976" i="26"/>
  <c r="BT976" i="26"/>
  <c r="BS976" i="26"/>
  <c r="BR976" i="26"/>
  <c r="BQ976" i="26"/>
  <c r="BP976" i="26"/>
  <c r="BO976" i="26"/>
  <c r="BN976" i="26"/>
  <c r="BM976" i="26"/>
  <c r="BL976" i="26"/>
  <c r="BK976" i="26"/>
  <c r="BJ976" i="26"/>
  <c r="BI976" i="26"/>
  <c r="BH976" i="26"/>
  <c r="BG976" i="26"/>
  <c r="BF976" i="26"/>
  <c r="BE976" i="26"/>
  <c r="BD976" i="26"/>
  <c r="BC976" i="26"/>
  <c r="BB976" i="26"/>
  <c r="BA976" i="26"/>
  <c r="AZ976" i="26"/>
  <c r="AY976" i="26"/>
  <c r="AX976" i="26"/>
  <c r="AW976" i="26"/>
  <c r="AV976" i="26"/>
  <c r="AU976" i="26"/>
  <c r="AT976" i="26"/>
  <c r="AS976" i="26"/>
  <c r="AR976" i="26"/>
  <c r="AQ976" i="26"/>
  <c r="AP976" i="26"/>
  <c r="AO976" i="26"/>
  <c r="AN976" i="26"/>
  <c r="AM976" i="26"/>
  <c r="AL976" i="26"/>
  <c r="AK976" i="26"/>
  <c r="AJ976" i="26"/>
  <c r="AI976" i="26"/>
  <c r="AH976" i="26"/>
  <c r="AG976" i="26"/>
  <c r="AF976" i="26"/>
  <c r="AE976" i="26"/>
  <c r="AD976" i="26"/>
  <c r="AC976" i="26"/>
  <c r="AB976" i="26"/>
  <c r="AA976" i="26"/>
  <c r="Y976" i="26"/>
  <c r="W976" i="26"/>
  <c r="T976" i="26"/>
  <c r="U976" i="26" s="1"/>
  <c r="R976" i="26"/>
  <c r="S976" i="26" s="1"/>
  <c r="H976" i="26"/>
  <c r="A976" i="26"/>
  <c r="BX975" i="26"/>
  <c r="BW975" i="26"/>
  <c r="BV975" i="26"/>
  <c r="BU975" i="26"/>
  <c r="BT975" i="26"/>
  <c r="BS975" i="26"/>
  <c r="BR975" i="26"/>
  <c r="BQ975" i="26"/>
  <c r="BP975" i="26"/>
  <c r="BO975" i="26"/>
  <c r="BN975" i="26"/>
  <c r="BM975" i="26"/>
  <c r="BL975" i="26"/>
  <c r="BK975" i="26"/>
  <c r="BJ975" i="26"/>
  <c r="BI975" i="26"/>
  <c r="BH975" i="26"/>
  <c r="BG975" i="26"/>
  <c r="BF975" i="26"/>
  <c r="BE975" i="26"/>
  <c r="BD975" i="26"/>
  <c r="BC975" i="26"/>
  <c r="BB975" i="26"/>
  <c r="BA975" i="26"/>
  <c r="AZ975" i="26"/>
  <c r="AY975" i="26"/>
  <c r="AX975" i="26"/>
  <c r="AW975" i="26"/>
  <c r="AV975" i="26"/>
  <c r="AU975" i="26"/>
  <c r="AT975" i="26"/>
  <c r="AS975" i="26"/>
  <c r="AR975" i="26"/>
  <c r="AQ975" i="26"/>
  <c r="AP975" i="26"/>
  <c r="AO975" i="26"/>
  <c r="AN975" i="26"/>
  <c r="AM975" i="26"/>
  <c r="AL975" i="26"/>
  <c r="AK975" i="26"/>
  <c r="AJ975" i="26"/>
  <c r="AI975" i="26"/>
  <c r="AH975" i="26"/>
  <c r="AG975" i="26"/>
  <c r="AF975" i="26"/>
  <c r="AE975" i="26"/>
  <c r="AD975" i="26"/>
  <c r="AC975" i="26"/>
  <c r="AB975" i="26"/>
  <c r="AA975" i="26"/>
  <c r="Y975" i="26"/>
  <c r="W975" i="26"/>
  <c r="T975" i="26"/>
  <c r="U975" i="26" s="1"/>
  <c r="R975" i="26"/>
  <c r="S975" i="26" s="1"/>
  <c r="O975" i="26"/>
  <c r="H975" i="26"/>
  <c r="BX974" i="26"/>
  <c r="BW974" i="26"/>
  <c r="BV974" i="26"/>
  <c r="BU974" i="26"/>
  <c r="BT974" i="26"/>
  <c r="BS974" i="26"/>
  <c r="BR974" i="26"/>
  <c r="BQ974" i="26"/>
  <c r="BP974" i="26"/>
  <c r="BO974" i="26"/>
  <c r="BN974" i="26"/>
  <c r="BM974" i="26"/>
  <c r="BL974" i="26"/>
  <c r="BK974" i="26"/>
  <c r="BJ974" i="26"/>
  <c r="BI974" i="26"/>
  <c r="BH974" i="26"/>
  <c r="BG974" i="26"/>
  <c r="BF974" i="26"/>
  <c r="BE974" i="26"/>
  <c r="BD974" i="26"/>
  <c r="BC974" i="26"/>
  <c r="BB974" i="26"/>
  <c r="BA974" i="26"/>
  <c r="AZ974" i="26"/>
  <c r="AY974" i="26"/>
  <c r="AX974" i="26"/>
  <c r="AW974" i="26"/>
  <c r="AV974" i="26"/>
  <c r="AU974" i="26"/>
  <c r="AT974" i="26"/>
  <c r="AS974" i="26"/>
  <c r="AR974" i="26"/>
  <c r="AQ974" i="26"/>
  <c r="AP974" i="26"/>
  <c r="AO974" i="26"/>
  <c r="AN974" i="26"/>
  <c r="AM974" i="26"/>
  <c r="AL974" i="26"/>
  <c r="AK974" i="26"/>
  <c r="AJ974" i="26"/>
  <c r="AI974" i="26"/>
  <c r="AH974" i="26"/>
  <c r="AG974" i="26"/>
  <c r="AF974" i="26"/>
  <c r="AE974" i="26"/>
  <c r="AD974" i="26"/>
  <c r="AC974" i="26"/>
  <c r="AB974" i="26"/>
  <c r="AA974" i="26"/>
  <c r="Y974" i="26"/>
  <c r="W974" i="26"/>
  <c r="T974" i="26"/>
  <c r="U974" i="26" s="1"/>
  <c r="R974" i="26"/>
  <c r="S974" i="26" s="1"/>
  <c r="O974" i="26"/>
  <c r="H974" i="26"/>
  <c r="BX973" i="26"/>
  <c r="BW973" i="26"/>
  <c r="BV973" i="26"/>
  <c r="BU973" i="26"/>
  <c r="BT973" i="26"/>
  <c r="BS973" i="26"/>
  <c r="BR973" i="26"/>
  <c r="BQ973" i="26"/>
  <c r="BP973" i="26"/>
  <c r="BO973" i="26"/>
  <c r="BN973" i="26"/>
  <c r="BM973" i="26"/>
  <c r="BL973" i="26"/>
  <c r="BK973" i="26"/>
  <c r="BJ973" i="26"/>
  <c r="BI973" i="26"/>
  <c r="BH973" i="26"/>
  <c r="BG973" i="26"/>
  <c r="BF973" i="26"/>
  <c r="BE973" i="26"/>
  <c r="BD973" i="26"/>
  <c r="BC973" i="26"/>
  <c r="BB973" i="26"/>
  <c r="BA973" i="26"/>
  <c r="AZ973" i="26"/>
  <c r="AY973" i="26"/>
  <c r="AX973" i="26"/>
  <c r="AW973" i="26"/>
  <c r="AV973" i="26"/>
  <c r="AU973" i="26"/>
  <c r="AT973" i="26"/>
  <c r="AS973" i="26"/>
  <c r="AR973" i="26"/>
  <c r="AQ973" i="26"/>
  <c r="AP973" i="26"/>
  <c r="AO973" i="26"/>
  <c r="AN973" i="26"/>
  <c r="AM973" i="26"/>
  <c r="AL973" i="26"/>
  <c r="AK973" i="26"/>
  <c r="AJ973" i="26"/>
  <c r="AI973" i="26"/>
  <c r="AH973" i="26"/>
  <c r="AG973" i="26"/>
  <c r="AF973" i="26"/>
  <c r="AE973" i="26"/>
  <c r="AD973" i="26"/>
  <c r="AC973" i="26"/>
  <c r="AB973" i="26"/>
  <c r="AA973" i="26"/>
  <c r="Y973" i="26"/>
  <c r="W973" i="26"/>
  <c r="T973" i="26"/>
  <c r="U973" i="26" s="1"/>
  <c r="R973" i="26"/>
  <c r="S973" i="26" s="1"/>
  <c r="H973" i="26"/>
  <c r="A973" i="26"/>
  <c r="BX972" i="26"/>
  <c r="BW972" i="26"/>
  <c r="BV972" i="26"/>
  <c r="BU972" i="26"/>
  <c r="BT972" i="26"/>
  <c r="BS972" i="26"/>
  <c r="BR972" i="26"/>
  <c r="BQ972" i="26"/>
  <c r="BP972" i="26"/>
  <c r="BO972" i="26"/>
  <c r="BN972" i="26"/>
  <c r="BM972" i="26"/>
  <c r="BL972" i="26"/>
  <c r="BK972" i="26"/>
  <c r="BJ972" i="26"/>
  <c r="BI972" i="26"/>
  <c r="BH972" i="26"/>
  <c r="BG972" i="26"/>
  <c r="BF972" i="26"/>
  <c r="BE972" i="26"/>
  <c r="BD972" i="26"/>
  <c r="BC972" i="26"/>
  <c r="BB972" i="26"/>
  <c r="BA972" i="26"/>
  <c r="AZ972" i="26"/>
  <c r="AY972" i="26"/>
  <c r="AX972" i="26"/>
  <c r="AW972" i="26"/>
  <c r="AV972" i="26"/>
  <c r="AU972" i="26"/>
  <c r="AT972" i="26"/>
  <c r="AS972" i="26"/>
  <c r="AR972" i="26"/>
  <c r="AQ972" i="26"/>
  <c r="AP972" i="26"/>
  <c r="AO972" i="26"/>
  <c r="AN972" i="26"/>
  <c r="AM972" i="26"/>
  <c r="AL972" i="26"/>
  <c r="AK972" i="26"/>
  <c r="AJ972" i="26"/>
  <c r="AI972" i="26"/>
  <c r="AH972" i="26"/>
  <c r="AG972" i="26"/>
  <c r="AF972" i="26"/>
  <c r="AE972" i="26"/>
  <c r="AD972" i="26"/>
  <c r="AC972" i="26"/>
  <c r="AB972" i="26"/>
  <c r="AA972" i="26"/>
  <c r="Y972" i="26"/>
  <c r="W972" i="26"/>
  <c r="T972" i="26"/>
  <c r="U972" i="26" s="1"/>
  <c r="R972" i="26"/>
  <c r="S972" i="26" s="1"/>
  <c r="O972" i="26"/>
  <c r="H972" i="26"/>
  <c r="BX971" i="26"/>
  <c r="BW971" i="26"/>
  <c r="BV971" i="26"/>
  <c r="BU971" i="26"/>
  <c r="BT971" i="26"/>
  <c r="BS971" i="26"/>
  <c r="BR971" i="26"/>
  <c r="BQ971" i="26"/>
  <c r="BP971" i="26"/>
  <c r="BO971" i="26"/>
  <c r="BN971" i="26"/>
  <c r="BM971" i="26"/>
  <c r="BL971" i="26"/>
  <c r="BK971" i="26"/>
  <c r="BJ971" i="26"/>
  <c r="BI971" i="26"/>
  <c r="BH971" i="26"/>
  <c r="BG971" i="26"/>
  <c r="BF971" i="26"/>
  <c r="BE971" i="26"/>
  <c r="BD971" i="26"/>
  <c r="BC971" i="26"/>
  <c r="BB971" i="26"/>
  <c r="BA971" i="26"/>
  <c r="AZ971" i="26"/>
  <c r="AY971" i="26"/>
  <c r="AX971" i="26"/>
  <c r="AW971" i="26"/>
  <c r="AV971" i="26"/>
  <c r="AU971" i="26"/>
  <c r="AT971" i="26"/>
  <c r="AS971" i="26"/>
  <c r="AR971" i="26"/>
  <c r="AQ971" i="26"/>
  <c r="AP971" i="26"/>
  <c r="AO971" i="26"/>
  <c r="AN971" i="26"/>
  <c r="AM971" i="26"/>
  <c r="AL971" i="26"/>
  <c r="AK971" i="26"/>
  <c r="AJ971" i="26"/>
  <c r="AI971" i="26"/>
  <c r="AH971" i="26"/>
  <c r="AG971" i="26"/>
  <c r="AF971" i="26"/>
  <c r="AE971" i="26"/>
  <c r="AD971" i="26"/>
  <c r="AC971" i="26"/>
  <c r="AB971" i="26"/>
  <c r="AA971" i="26"/>
  <c r="Y971" i="26"/>
  <c r="W971" i="26"/>
  <c r="T971" i="26"/>
  <c r="U971" i="26" s="1"/>
  <c r="R971" i="26"/>
  <c r="S971" i="26" s="1"/>
  <c r="H971" i="26"/>
  <c r="A971" i="26"/>
  <c r="BX970" i="26"/>
  <c r="BW970" i="26"/>
  <c r="BV970" i="26"/>
  <c r="BU970" i="26"/>
  <c r="BT970" i="26"/>
  <c r="BS970" i="26"/>
  <c r="BR970" i="26"/>
  <c r="BQ970" i="26"/>
  <c r="BP970" i="26"/>
  <c r="BO970" i="26"/>
  <c r="BN970" i="26"/>
  <c r="BM970" i="26"/>
  <c r="BL970" i="26"/>
  <c r="BK970" i="26"/>
  <c r="BJ970" i="26"/>
  <c r="BI970" i="26"/>
  <c r="BH970" i="26"/>
  <c r="BG970" i="26"/>
  <c r="BF970" i="26"/>
  <c r="BE970" i="26"/>
  <c r="BD970" i="26"/>
  <c r="BC970" i="26"/>
  <c r="BB970" i="26"/>
  <c r="BA970" i="26"/>
  <c r="AZ970" i="26"/>
  <c r="AY970" i="26"/>
  <c r="AX970" i="26"/>
  <c r="AW970" i="26"/>
  <c r="AV970" i="26"/>
  <c r="AU970" i="26"/>
  <c r="AT970" i="26"/>
  <c r="AS970" i="26"/>
  <c r="AR970" i="26"/>
  <c r="AQ970" i="26"/>
  <c r="AP970" i="26"/>
  <c r="AO970" i="26"/>
  <c r="AN970" i="26"/>
  <c r="AM970" i="26"/>
  <c r="AL970" i="26"/>
  <c r="AK970" i="26"/>
  <c r="AJ970" i="26"/>
  <c r="AI970" i="26"/>
  <c r="AH970" i="26"/>
  <c r="AG970" i="26"/>
  <c r="AF970" i="26"/>
  <c r="AE970" i="26"/>
  <c r="AD970" i="26"/>
  <c r="AC970" i="26"/>
  <c r="AB970" i="26"/>
  <c r="AA970" i="26"/>
  <c r="Y970" i="26"/>
  <c r="W970" i="26"/>
  <c r="T970" i="26"/>
  <c r="U970" i="26" s="1"/>
  <c r="R970" i="26"/>
  <c r="S970" i="26" s="1"/>
  <c r="O970" i="26"/>
  <c r="H970" i="26"/>
  <c r="BX969" i="26"/>
  <c r="BW969" i="26"/>
  <c r="BV969" i="26"/>
  <c r="BU969" i="26"/>
  <c r="BT969" i="26"/>
  <c r="BS969" i="26"/>
  <c r="BR969" i="26"/>
  <c r="BQ969" i="26"/>
  <c r="BP969" i="26"/>
  <c r="BO969" i="26"/>
  <c r="BN969" i="26"/>
  <c r="BM969" i="26"/>
  <c r="BL969" i="26"/>
  <c r="BK969" i="26"/>
  <c r="BJ969" i="26"/>
  <c r="BI969" i="26"/>
  <c r="BH969" i="26"/>
  <c r="BG969" i="26"/>
  <c r="BF969" i="26"/>
  <c r="BE969" i="26"/>
  <c r="BD969" i="26"/>
  <c r="BC969" i="26"/>
  <c r="BB969" i="26"/>
  <c r="BA969" i="26"/>
  <c r="AZ969" i="26"/>
  <c r="AY969" i="26"/>
  <c r="AX969" i="26"/>
  <c r="AW969" i="26"/>
  <c r="AV969" i="26"/>
  <c r="AU969" i="26"/>
  <c r="AT969" i="26"/>
  <c r="AS969" i="26"/>
  <c r="AR969" i="26"/>
  <c r="AQ969" i="26"/>
  <c r="AP969" i="26"/>
  <c r="AO969" i="26"/>
  <c r="AN969" i="26"/>
  <c r="AM969" i="26"/>
  <c r="AL969" i="26"/>
  <c r="AK969" i="26"/>
  <c r="AJ969" i="26"/>
  <c r="AI969" i="26"/>
  <c r="AH969" i="26"/>
  <c r="AG969" i="26"/>
  <c r="AF969" i="26"/>
  <c r="AE969" i="26"/>
  <c r="AD969" i="26"/>
  <c r="AC969" i="26"/>
  <c r="AB969" i="26"/>
  <c r="AA969" i="26"/>
  <c r="Y969" i="26"/>
  <c r="W969" i="26"/>
  <c r="T969" i="26"/>
  <c r="U969" i="26" s="1"/>
  <c r="R969" i="26"/>
  <c r="S969" i="26" s="1"/>
  <c r="H969" i="26"/>
  <c r="A969" i="26"/>
  <c r="BX968" i="26"/>
  <c r="BW968" i="26"/>
  <c r="BV968" i="26"/>
  <c r="BU968" i="26"/>
  <c r="BT968" i="26"/>
  <c r="BS968" i="26"/>
  <c r="BR968" i="26"/>
  <c r="BQ968" i="26"/>
  <c r="BP968" i="26"/>
  <c r="BO968" i="26"/>
  <c r="BN968" i="26"/>
  <c r="BM968" i="26"/>
  <c r="BL968" i="26"/>
  <c r="BK968" i="26"/>
  <c r="BJ968" i="26"/>
  <c r="BI968" i="26"/>
  <c r="BH968" i="26"/>
  <c r="BG968" i="26"/>
  <c r="BF968" i="26"/>
  <c r="BE968" i="26"/>
  <c r="BD968" i="26"/>
  <c r="BC968" i="26"/>
  <c r="BB968" i="26"/>
  <c r="BA968" i="26"/>
  <c r="AZ968" i="26"/>
  <c r="AY968" i="26"/>
  <c r="AX968" i="26"/>
  <c r="AW968" i="26"/>
  <c r="AV968" i="26"/>
  <c r="AU968" i="26"/>
  <c r="AT968" i="26"/>
  <c r="AS968" i="26"/>
  <c r="AR968" i="26"/>
  <c r="AQ968" i="26"/>
  <c r="AP968" i="26"/>
  <c r="AO968" i="26"/>
  <c r="AN968" i="26"/>
  <c r="AM968" i="26"/>
  <c r="AL968" i="26"/>
  <c r="AK968" i="26"/>
  <c r="AJ968" i="26"/>
  <c r="AI968" i="26"/>
  <c r="AH968" i="26"/>
  <c r="AG968" i="26"/>
  <c r="AF968" i="26"/>
  <c r="AE968" i="26"/>
  <c r="AD968" i="26"/>
  <c r="AC968" i="26"/>
  <c r="AB968" i="26"/>
  <c r="AA968" i="26"/>
  <c r="Y968" i="26"/>
  <c r="W968" i="26"/>
  <c r="T968" i="26"/>
  <c r="U968" i="26" s="1"/>
  <c r="R968" i="26"/>
  <c r="S968" i="26" s="1"/>
  <c r="O968" i="26"/>
  <c r="H968" i="26"/>
  <c r="BX967" i="26"/>
  <c r="BW967" i="26"/>
  <c r="BV967" i="26"/>
  <c r="BU967" i="26"/>
  <c r="BT967" i="26"/>
  <c r="BS967" i="26"/>
  <c r="BR967" i="26"/>
  <c r="BQ967" i="26"/>
  <c r="BP967" i="26"/>
  <c r="BO967" i="26"/>
  <c r="BN967" i="26"/>
  <c r="BM967" i="26"/>
  <c r="BL967" i="26"/>
  <c r="BK967" i="26"/>
  <c r="BJ967" i="26"/>
  <c r="BI967" i="26"/>
  <c r="BH967" i="26"/>
  <c r="BG967" i="26"/>
  <c r="BF967" i="26"/>
  <c r="BE967" i="26"/>
  <c r="BD967" i="26"/>
  <c r="BC967" i="26"/>
  <c r="BB967" i="26"/>
  <c r="BA967" i="26"/>
  <c r="AZ967" i="26"/>
  <c r="AY967" i="26"/>
  <c r="AX967" i="26"/>
  <c r="AW967" i="26"/>
  <c r="AV967" i="26"/>
  <c r="AU967" i="26"/>
  <c r="AT967" i="26"/>
  <c r="AS967" i="26"/>
  <c r="AR967" i="26"/>
  <c r="AQ967" i="26"/>
  <c r="AP967" i="26"/>
  <c r="AO967" i="26"/>
  <c r="AN967" i="26"/>
  <c r="AM967" i="26"/>
  <c r="AL967" i="26"/>
  <c r="AK967" i="26"/>
  <c r="AJ967" i="26"/>
  <c r="AI967" i="26"/>
  <c r="AH967" i="26"/>
  <c r="AG967" i="26"/>
  <c r="AF967" i="26"/>
  <c r="AE967" i="26"/>
  <c r="AD967" i="26"/>
  <c r="AC967" i="26"/>
  <c r="AB967" i="26"/>
  <c r="AA967" i="26"/>
  <c r="Y967" i="26"/>
  <c r="W967" i="26"/>
  <c r="T967" i="26"/>
  <c r="U967" i="26" s="1"/>
  <c r="R967" i="26"/>
  <c r="S967" i="26" s="1"/>
  <c r="H967" i="26"/>
  <c r="A967" i="26"/>
  <c r="BX966" i="26"/>
  <c r="BW966" i="26"/>
  <c r="BV966" i="26"/>
  <c r="BU966" i="26"/>
  <c r="BT966" i="26"/>
  <c r="BS966" i="26"/>
  <c r="BR966" i="26"/>
  <c r="BQ966" i="26"/>
  <c r="BP966" i="26"/>
  <c r="BO966" i="26"/>
  <c r="BN966" i="26"/>
  <c r="BM966" i="26"/>
  <c r="BL966" i="26"/>
  <c r="BK966" i="26"/>
  <c r="BJ966" i="26"/>
  <c r="BI966" i="26"/>
  <c r="BH966" i="26"/>
  <c r="BG966" i="26"/>
  <c r="BF966" i="26"/>
  <c r="BE966" i="26"/>
  <c r="BD966" i="26"/>
  <c r="BC966" i="26"/>
  <c r="BB966" i="26"/>
  <c r="BA966" i="26"/>
  <c r="AZ966" i="26"/>
  <c r="AY966" i="26"/>
  <c r="AX966" i="26"/>
  <c r="AW966" i="26"/>
  <c r="AV966" i="26"/>
  <c r="AU966" i="26"/>
  <c r="AT966" i="26"/>
  <c r="AS966" i="26"/>
  <c r="AR966" i="26"/>
  <c r="AQ966" i="26"/>
  <c r="AP966" i="26"/>
  <c r="AO966" i="26"/>
  <c r="AN966" i="26"/>
  <c r="AM966" i="26"/>
  <c r="AL966" i="26"/>
  <c r="AK966" i="26"/>
  <c r="AJ966" i="26"/>
  <c r="AI966" i="26"/>
  <c r="AH966" i="26"/>
  <c r="AG966" i="26"/>
  <c r="AF966" i="26"/>
  <c r="AE966" i="26"/>
  <c r="AD966" i="26"/>
  <c r="AC966" i="26"/>
  <c r="AB966" i="26"/>
  <c r="AA966" i="26"/>
  <c r="Y966" i="26"/>
  <c r="W966" i="26"/>
  <c r="T966" i="26"/>
  <c r="U966" i="26" s="1"/>
  <c r="R966" i="26"/>
  <c r="S966" i="26" s="1"/>
  <c r="O966" i="26"/>
  <c r="H966" i="26"/>
  <c r="BX965" i="26"/>
  <c r="BW965" i="26"/>
  <c r="BV965" i="26"/>
  <c r="BU965" i="26"/>
  <c r="BT965" i="26"/>
  <c r="BS965" i="26"/>
  <c r="BR965" i="26"/>
  <c r="BQ965" i="26"/>
  <c r="BP965" i="26"/>
  <c r="BO965" i="26"/>
  <c r="BN965" i="26"/>
  <c r="BM965" i="26"/>
  <c r="BL965" i="26"/>
  <c r="BK965" i="26"/>
  <c r="BJ965" i="26"/>
  <c r="BI965" i="26"/>
  <c r="BH965" i="26"/>
  <c r="BG965" i="26"/>
  <c r="BF965" i="26"/>
  <c r="BE965" i="26"/>
  <c r="BD965" i="26"/>
  <c r="BC965" i="26"/>
  <c r="BB965" i="26"/>
  <c r="BA965" i="26"/>
  <c r="AZ965" i="26"/>
  <c r="AY965" i="26"/>
  <c r="AX965" i="26"/>
  <c r="AW965" i="26"/>
  <c r="AV965" i="26"/>
  <c r="AU965" i="26"/>
  <c r="AT965" i="26"/>
  <c r="AS965" i="26"/>
  <c r="AR965" i="26"/>
  <c r="AQ965" i="26"/>
  <c r="AP965" i="26"/>
  <c r="AO965" i="26"/>
  <c r="AN965" i="26"/>
  <c r="AM965" i="26"/>
  <c r="AL965" i="26"/>
  <c r="AK965" i="26"/>
  <c r="AJ965" i="26"/>
  <c r="AI965" i="26"/>
  <c r="AH965" i="26"/>
  <c r="AG965" i="26"/>
  <c r="AF965" i="26"/>
  <c r="AE965" i="26"/>
  <c r="AD965" i="26"/>
  <c r="AC965" i="26"/>
  <c r="AB965" i="26"/>
  <c r="AA965" i="26"/>
  <c r="Y965" i="26"/>
  <c r="W965" i="26"/>
  <c r="T965" i="26"/>
  <c r="U965" i="26" s="1"/>
  <c r="R965" i="26"/>
  <c r="S965" i="26" s="1"/>
  <c r="H965" i="26"/>
  <c r="A965" i="26"/>
  <c r="BX964" i="26"/>
  <c r="BW964" i="26"/>
  <c r="BV964" i="26"/>
  <c r="BU964" i="26"/>
  <c r="BT964" i="26"/>
  <c r="BS964" i="26"/>
  <c r="BR964" i="26"/>
  <c r="BQ964" i="26"/>
  <c r="BP964" i="26"/>
  <c r="BO964" i="26"/>
  <c r="BN964" i="26"/>
  <c r="BM964" i="26"/>
  <c r="BL964" i="26"/>
  <c r="BK964" i="26"/>
  <c r="BJ964" i="26"/>
  <c r="BI964" i="26"/>
  <c r="BH964" i="26"/>
  <c r="BG964" i="26"/>
  <c r="BF964" i="26"/>
  <c r="BE964" i="26"/>
  <c r="BD964" i="26"/>
  <c r="BC964" i="26"/>
  <c r="BB964" i="26"/>
  <c r="BA964" i="26"/>
  <c r="AZ964" i="26"/>
  <c r="AY964" i="26"/>
  <c r="AX964" i="26"/>
  <c r="AW964" i="26"/>
  <c r="AV964" i="26"/>
  <c r="AU964" i="26"/>
  <c r="AT964" i="26"/>
  <c r="AS964" i="26"/>
  <c r="AR964" i="26"/>
  <c r="AQ964" i="26"/>
  <c r="AP964" i="26"/>
  <c r="AO964" i="26"/>
  <c r="AN964" i="26"/>
  <c r="AM964" i="26"/>
  <c r="AL964" i="26"/>
  <c r="AK964" i="26"/>
  <c r="AJ964" i="26"/>
  <c r="AI964" i="26"/>
  <c r="AH964" i="26"/>
  <c r="AG964" i="26"/>
  <c r="AF964" i="26"/>
  <c r="AE964" i="26"/>
  <c r="AD964" i="26"/>
  <c r="AC964" i="26"/>
  <c r="AB964" i="26"/>
  <c r="AA964" i="26"/>
  <c r="Y964" i="26"/>
  <c r="W964" i="26"/>
  <c r="T964" i="26"/>
  <c r="U964" i="26" s="1"/>
  <c r="R964" i="26"/>
  <c r="S964" i="26" s="1"/>
  <c r="O964" i="26"/>
  <c r="H964" i="26"/>
  <c r="BX963" i="26"/>
  <c r="BW963" i="26"/>
  <c r="BV963" i="26"/>
  <c r="BU963" i="26"/>
  <c r="BT963" i="26"/>
  <c r="BS963" i="26"/>
  <c r="BR963" i="26"/>
  <c r="BQ963" i="26"/>
  <c r="BP963" i="26"/>
  <c r="BO963" i="26"/>
  <c r="BN963" i="26"/>
  <c r="BM963" i="26"/>
  <c r="BL963" i="26"/>
  <c r="BK963" i="26"/>
  <c r="BJ963" i="26"/>
  <c r="BI963" i="26"/>
  <c r="BH963" i="26"/>
  <c r="BG963" i="26"/>
  <c r="BF963" i="26"/>
  <c r="BE963" i="26"/>
  <c r="BD963" i="26"/>
  <c r="BC963" i="26"/>
  <c r="BB963" i="26"/>
  <c r="BA963" i="26"/>
  <c r="AZ963" i="26"/>
  <c r="AY963" i="26"/>
  <c r="AX963" i="26"/>
  <c r="AW963" i="26"/>
  <c r="AV963" i="26"/>
  <c r="AU963" i="26"/>
  <c r="AT963" i="26"/>
  <c r="AS963" i="26"/>
  <c r="AR963" i="26"/>
  <c r="AQ963" i="26"/>
  <c r="AP963" i="26"/>
  <c r="AO963" i="26"/>
  <c r="AN963" i="26"/>
  <c r="AM963" i="26"/>
  <c r="AL963" i="26"/>
  <c r="AK963" i="26"/>
  <c r="AJ963" i="26"/>
  <c r="AI963" i="26"/>
  <c r="AH963" i="26"/>
  <c r="AG963" i="26"/>
  <c r="AF963" i="26"/>
  <c r="AE963" i="26"/>
  <c r="AD963" i="26"/>
  <c r="AC963" i="26"/>
  <c r="AB963" i="26"/>
  <c r="AA963" i="26"/>
  <c r="Y963" i="26"/>
  <c r="W963" i="26"/>
  <c r="T963" i="26"/>
  <c r="U963" i="26" s="1"/>
  <c r="R963" i="26"/>
  <c r="S963" i="26" s="1"/>
  <c r="H963" i="26"/>
  <c r="A963" i="26"/>
  <c r="BX962" i="26"/>
  <c r="BW962" i="26"/>
  <c r="BV962" i="26"/>
  <c r="BU962" i="26"/>
  <c r="BT962" i="26"/>
  <c r="BS962" i="26"/>
  <c r="BR962" i="26"/>
  <c r="BQ962" i="26"/>
  <c r="BP962" i="26"/>
  <c r="BO962" i="26"/>
  <c r="BN962" i="26"/>
  <c r="BM962" i="26"/>
  <c r="BL962" i="26"/>
  <c r="BK962" i="26"/>
  <c r="BJ962" i="26"/>
  <c r="BI962" i="26"/>
  <c r="BH962" i="26"/>
  <c r="BG962" i="26"/>
  <c r="BF962" i="26"/>
  <c r="BE962" i="26"/>
  <c r="BD962" i="26"/>
  <c r="BC962" i="26"/>
  <c r="BB962" i="26"/>
  <c r="BA962" i="26"/>
  <c r="AZ962" i="26"/>
  <c r="AY962" i="26"/>
  <c r="AX962" i="26"/>
  <c r="AW962" i="26"/>
  <c r="AV962" i="26"/>
  <c r="AU962" i="26"/>
  <c r="AT962" i="26"/>
  <c r="AS962" i="26"/>
  <c r="AR962" i="26"/>
  <c r="AQ962" i="26"/>
  <c r="AP962" i="26"/>
  <c r="AO962" i="26"/>
  <c r="AN962" i="26"/>
  <c r="AM962" i="26"/>
  <c r="AL962" i="26"/>
  <c r="AK962" i="26"/>
  <c r="AJ962" i="26"/>
  <c r="AI962" i="26"/>
  <c r="AH962" i="26"/>
  <c r="AG962" i="26"/>
  <c r="AF962" i="26"/>
  <c r="AE962" i="26"/>
  <c r="AD962" i="26"/>
  <c r="AC962" i="26"/>
  <c r="AB962" i="26"/>
  <c r="AA962" i="26"/>
  <c r="Y962" i="26"/>
  <c r="W962" i="26"/>
  <c r="T962" i="26"/>
  <c r="U962" i="26" s="1"/>
  <c r="R962" i="26"/>
  <c r="S962" i="26" s="1"/>
  <c r="O962" i="26"/>
  <c r="H962" i="26"/>
  <c r="BX961" i="26"/>
  <c r="BW961" i="26"/>
  <c r="BV961" i="26"/>
  <c r="BU961" i="26"/>
  <c r="BT961" i="26"/>
  <c r="BS961" i="26"/>
  <c r="BR961" i="26"/>
  <c r="BQ961" i="26"/>
  <c r="BP961" i="26"/>
  <c r="BO961" i="26"/>
  <c r="BN961" i="26"/>
  <c r="BM961" i="26"/>
  <c r="BL961" i="26"/>
  <c r="BK961" i="26"/>
  <c r="BJ961" i="26"/>
  <c r="BI961" i="26"/>
  <c r="BH961" i="26"/>
  <c r="BG961" i="26"/>
  <c r="BF961" i="26"/>
  <c r="BE961" i="26"/>
  <c r="BD961" i="26"/>
  <c r="BC961" i="26"/>
  <c r="BB961" i="26"/>
  <c r="BA961" i="26"/>
  <c r="AZ961" i="26"/>
  <c r="AY961" i="26"/>
  <c r="AX961" i="26"/>
  <c r="AW961" i="26"/>
  <c r="AV961" i="26"/>
  <c r="AU961" i="26"/>
  <c r="AT961" i="26"/>
  <c r="AS961" i="26"/>
  <c r="AR961" i="26"/>
  <c r="AQ961" i="26"/>
  <c r="AP961" i="26"/>
  <c r="AO961" i="26"/>
  <c r="AN961" i="26"/>
  <c r="AM961" i="26"/>
  <c r="AL961" i="26"/>
  <c r="AK961" i="26"/>
  <c r="AJ961" i="26"/>
  <c r="AI961" i="26"/>
  <c r="AH961" i="26"/>
  <c r="AG961" i="26"/>
  <c r="AF961" i="26"/>
  <c r="AE961" i="26"/>
  <c r="AD961" i="26"/>
  <c r="AC961" i="26"/>
  <c r="AB961" i="26"/>
  <c r="AA961" i="26"/>
  <c r="Y961" i="26"/>
  <c r="W961" i="26"/>
  <c r="T961" i="26"/>
  <c r="U961" i="26" s="1"/>
  <c r="R961" i="26"/>
  <c r="S961" i="26" s="1"/>
  <c r="H961" i="26"/>
  <c r="A961" i="26"/>
  <c r="BX960" i="26"/>
  <c r="BW960" i="26"/>
  <c r="BV960" i="26"/>
  <c r="BU960" i="26"/>
  <c r="BT960" i="26"/>
  <c r="BS960" i="26"/>
  <c r="BR960" i="26"/>
  <c r="BQ960" i="26"/>
  <c r="BP960" i="26"/>
  <c r="BO960" i="26"/>
  <c r="BN960" i="26"/>
  <c r="BM960" i="26"/>
  <c r="BL960" i="26"/>
  <c r="BK960" i="26"/>
  <c r="BJ960" i="26"/>
  <c r="BI960" i="26"/>
  <c r="BH960" i="26"/>
  <c r="BG960" i="26"/>
  <c r="BF960" i="26"/>
  <c r="BE960" i="26"/>
  <c r="BD960" i="26"/>
  <c r="BC960" i="26"/>
  <c r="BB960" i="26"/>
  <c r="BA960" i="26"/>
  <c r="AZ960" i="26"/>
  <c r="AY960" i="26"/>
  <c r="AX960" i="26"/>
  <c r="AW960" i="26"/>
  <c r="AV960" i="26"/>
  <c r="AU960" i="26"/>
  <c r="AT960" i="26"/>
  <c r="AS960" i="26"/>
  <c r="AR960" i="26"/>
  <c r="AQ960" i="26"/>
  <c r="AP960" i="26"/>
  <c r="AO960" i="26"/>
  <c r="AN960" i="26"/>
  <c r="AM960" i="26"/>
  <c r="AL960" i="26"/>
  <c r="AK960" i="26"/>
  <c r="AJ960" i="26"/>
  <c r="AI960" i="26"/>
  <c r="AH960" i="26"/>
  <c r="AG960" i="26"/>
  <c r="AF960" i="26"/>
  <c r="AE960" i="26"/>
  <c r="AD960" i="26"/>
  <c r="AC960" i="26"/>
  <c r="AB960" i="26"/>
  <c r="AA960" i="26"/>
  <c r="Y960" i="26"/>
  <c r="W960" i="26"/>
  <c r="T960" i="26"/>
  <c r="U960" i="26" s="1"/>
  <c r="R960" i="26"/>
  <c r="S960" i="26" s="1"/>
  <c r="O960" i="26"/>
  <c r="H960" i="26"/>
  <c r="BX959" i="26"/>
  <c r="BW959" i="26"/>
  <c r="BV959" i="26"/>
  <c r="BU959" i="26"/>
  <c r="BT959" i="26"/>
  <c r="BS959" i="26"/>
  <c r="BR959" i="26"/>
  <c r="BQ959" i="26"/>
  <c r="BP959" i="26"/>
  <c r="BO959" i="26"/>
  <c r="BN959" i="26"/>
  <c r="BM959" i="26"/>
  <c r="BL959" i="26"/>
  <c r="BK959" i="26"/>
  <c r="BJ959" i="26"/>
  <c r="BI959" i="26"/>
  <c r="BH959" i="26"/>
  <c r="BG959" i="26"/>
  <c r="BF959" i="26"/>
  <c r="BE959" i="26"/>
  <c r="BD959" i="26"/>
  <c r="BC959" i="26"/>
  <c r="BB959" i="26"/>
  <c r="BA959" i="26"/>
  <c r="AZ959" i="26"/>
  <c r="AY959" i="26"/>
  <c r="AX959" i="26"/>
  <c r="AW959" i="26"/>
  <c r="AV959" i="26"/>
  <c r="AU959" i="26"/>
  <c r="AT959" i="26"/>
  <c r="AS959" i="26"/>
  <c r="AR959" i="26"/>
  <c r="AQ959" i="26"/>
  <c r="AP959" i="26"/>
  <c r="AO959" i="26"/>
  <c r="AN959" i="26"/>
  <c r="AM959" i="26"/>
  <c r="AL959" i="26"/>
  <c r="AK959" i="26"/>
  <c r="AJ959" i="26"/>
  <c r="AI959" i="26"/>
  <c r="AH959" i="26"/>
  <c r="AG959" i="26"/>
  <c r="AF959" i="26"/>
  <c r="AE959" i="26"/>
  <c r="AD959" i="26"/>
  <c r="AC959" i="26"/>
  <c r="AB959" i="26"/>
  <c r="AA959" i="26"/>
  <c r="Y959" i="26"/>
  <c r="W959" i="26"/>
  <c r="T959" i="26"/>
  <c r="U959" i="26" s="1"/>
  <c r="R959" i="26"/>
  <c r="S959" i="26" s="1"/>
  <c r="O959" i="26"/>
  <c r="H959" i="26"/>
  <c r="BX958" i="26"/>
  <c r="BW958" i="26"/>
  <c r="BV958" i="26"/>
  <c r="BU958" i="26"/>
  <c r="BT958" i="26"/>
  <c r="BS958" i="26"/>
  <c r="BR958" i="26"/>
  <c r="BQ958" i="26"/>
  <c r="BP958" i="26"/>
  <c r="BO958" i="26"/>
  <c r="BN958" i="26"/>
  <c r="BM958" i="26"/>
  <c r="BL958" i="26"/>
  <c r="BK958" i="26"/>
  <c r="BJ958" i="26"/>
  <c r="BI958" i="26"/>
  <c r="BH958" i="26"/>
  <c r="BG958" i="26"/>
  <c r="BF958" i="26"/>
  <c r="BE958" i="26"/>
  <c r="BD958" i="26"/>
  <c r="BC958" i="26"/>
  <c r="BB958" i="26"/>
  <c r="BA958" i="26"/>
  <c r="AZ958" i="26"/>
  <c r="AY958" i="26"/>
  <c r="AX958" i="26"/>
  <c r="AW958" i="26"/>
  <c r="AV958" i="26"/>
  <c r="AU958" i="26"/>
  <c r="AT958" i="26"/>
  <c r="AS958" i="26"/>
  <c r="AR958" i="26"/>
  <c r="AQ958" i="26"/>
  <c r="AP958" i="26"/>
  <c r="AO958" i="26"/>
  <c r="AN958" i="26"/>
  <c r="AM958" i="26"/>
  <c r="AL958" i="26"/>
  <c r="AK958" i="26"/>
  <c r="AJ958" i="26"/>
  <c r="AI958" i="26"/>
  <c r="AH958" i="26"/>
  <c r="AG958" i="26"/>
  <c r="AF958" i="26"/>
  <c r="AE958" i="26"/>
  <c r="AD958" i="26"/>
  <c r="AC958" i="26"/>
  <c r="AB958" i="26"/>
  <c r="AA958" i="26"/>
  <c r="Y958" i="26"/>
  <c r="W958" i="26"/>
  <c r="T958" i="26"/>
  <c r="U958" i="26" s="1"/>
  <c r="R958" i="26"/>
  <c r="S958" i="26" s="1"/>
  <c r="H958" i="26"/>
  <c r="A958" i="26"/>
  <c r="BX957" i="26"/>
  <c r="BW957" i="26"/>
  <c r="BV957" i="26"/>
  <c r="BU957" i="26"/>
  <c r="BT957" i="26"/>
  <c r="BS957" i="26"/>
  <c r="BR957" i="26"/>
  <c r="BQ957" i="26"/>
  <c r="BP957" i="26"/>
  <c r="BO957" i="26"/>
  <c r="BN957" i="26"/>
  <c r="BM957" i="26"/>
  <c r="BL957" i="26"/>
  <c r="BK957" i="26"/>
  <c r="BJ957" i="26"/>
  <c r="BI957" i="26"/>
  <c r="BH957" i="26"/>
  <c r="BG957" i="26"/>
  <c r="BF957" i="26"/>
  <c r="BE957" i="26"/>
  <c r="BD957" i="26"/>
  <c r="BC957" i="26"/>
  <c r="BB957" i="26"/>
  <c r="BA957" i="26"/>
  <c r="AZ957" i="26"/>
  <c r="AY957" i="26"/>
  <c r="AX957" i="26"/>
  <c r="AW957" i="26"/>
  <c r="AV957" i="26"/>
  <c r="AU957" i="26"/>
  <c r="AT957" i="26"/>
  <c r="AS957" i="26"/>
  <c r="AR957" i="26"/>
  <c r="AQ957" i="26"/>
  <c r="AP957" i="26"/>
  <c r="AO957" i="26"/>
  <c r="AN957" i="26"/>
  <c r="AM957" i="26"/>
  <c r="AL957" i="26"/>
  <c r="AK957" i="26"/>
  <c r="AJ957" i="26"/>
  <c r="AI957" i="26"/>
  <c r="AH957" i="26"/>
  <c r="AG957" i="26"/>
  <c r="AF957" i="26"/>
  <c r="AE957" i="26"/>
  <c r="AD957" i="26"/>
  <c r="AC957" i="26"/>
  <c r="AB957" i="26"/>
  <c r="AA957" i="26"/>
  <c r="Y957" i="26"/>
  <c r="W957" i="26"/>
  <c r="T957" i="26"/>
  <c r="U957" i="26" s="1"/>
  <c r="R957" i="26"/>
  <c r="S957" i="26" s="1"/>
  <c r="O957" i="26"/>
  <c r="H957" i="26"/>
  <c r="BX956" i="26"/>
  <c r="BW956" i="26"/>
  <c r="BV956" i="26"/>
  <c r="BU956" i="26"/>
  <c r="BT956" i="26"/>
  <c r="BS956" i="26"/>
  <c r="BR956" i="26"/>
  <c r="BQ956" i="26"/>
  <c r="BP956" i="26"/>
  <c r="BO956" i="26"/>
  <c r="BN956" i="26"/>
  <c r="BM956" i="26"/>
  <c r="BL956" i="26"/>
  <c r="BK956" i="26"/>
  <c r="BJ956" i="26"/>
  <c r="BI956" i="26"/>
  <c r="BH956" i="26"/>
  <c r="BG956" i="26"/>
  <c r="BF956" i="26"/>
  <c r="BE956" i="26"/>
  <c r="BD956" i="26"/>
  <c r="BC956" i="26"/>
  <c r="BB956" i="26"/>
  <c r="BA956" i="26"/>
  <c r="AZ956" i="26"/>
  <c r="AY956" i="26"/>
  <c r="AX956" i="26"/>
  <c r="AW956" i="26"/>
  <c r="AV956" i="26"/>
  <c r="AU956" i="26"/>
  <c r="AT956" i="26"/>
  <c r="AS956" i="26"/>
  <c r="AR956" i="26"/>
  <c r="AQ956" i="26"/>
  <c r="AP956" i="26"/>
  <c r="AO956" i="26"/>
  <c r="AN956" i="26"/>
  <c r="AM956" i="26"/>
  <c r="AL956" i="26"/>
  <c r="AK956" i="26"/>
  <c r="AJ956" i="26"/>
  <c r="AI956" i="26"/>
  <c r="AH956" i="26"/>
  <c r="AG956" i="26"/>
  <c r="AF956" i="26"/>
  <c r="AE956" i="26"/>
  <c r="AD956" i="26"/>
  <c r="AC956" i="26"/>
  <c r="AB956" i="26"/>
  <c r="AA956" i="26"/>
  <c r="Y956" i="26"/>
  <c r="W956" i="26"/>
  <c r="T956" i="26"/>
  <c r="U956" i="26" s="1"/>
  <c r="R956" i="26"/>
  <c r="S956" i="26" s="1"/>
  <c r="H956" i="26"/>
  <c r="A956" i="26"/>
  <c r="BX955" i="26"/>
  <c r="BW955" i="26"/>
  <c r="BV955" i="26"/>
  <c r="BU955" i="26"/>
  <c r="BT955" i="26"/>
  <c r="BS955" i="26"/>
  <c r="BR955" i="26"/>
  <c r="BQ955" i="26"/>
  <c r="BP955" i="26"/>
  <c r="BO955" i="26"/>
  <c r="BN955" i="26"/>
  <c r="BM955" i="26"/>
  <c r="BL955" i="26"/>
  <c r="BK955" i="26"/>
  <c r="BJ955" i="26"/>
  <c r="BI955" i="26"/>
  <c r="BH955" i="26"/>
  <c r="BG955" i="26"/>
  <c r="BF955" i="26"/>
  <c r="BE955" i="26"/>
  <c r="BD955" i="26"/>
  <c r="BC955" i="26"/>
  <c r="BB955" i="26"/>
  <c r="BA955" i="26"/>
  <c r="AZ955" i="26"/>
  <c r="AY955" i="26"/>
  <c r="AX955" i="26"/>
  <c r="AW955" i="26"/>
  <c r="AV955" i="26"/>
  <c r="AU955" i="26"/>
  <c r="AT955" i="26"/>
  <c r="AS955" i="26"/>
  <c r="AR955" i="26"/>
  <c r="AQ955" i="26"/>
  <c r="AP955" i="26"/>
  <c r="AO955" i="26"/>
  <c r="AN955" i="26"/>
  <c r="AM955" i="26"/>
  <c r="AL955" i="26"/>
  <c r="AK955" i="26"/>
  <c r="AJ955" i="26"/>
  <c r="AI955" i="26"/>
  <c r="AH955" i="26"/>
  <c r="AG955" i="26"/>
  <c r="AF955" i="26"/>
  <c r="AE955" i="26"/>
  <c r="AD955" i="26"/>
  <c r="AC955" i="26"/>
  <c r="AB955" i="26"/>
  <c r="AA955" i="26"/>
  <c r="Y955" i="26"/>
  <c r="W955" i="26"/>
  <c r="T955" i="26"/>
  <c r="U955" i="26" s="1"/>
  <c r="R955" i="26"/>
  <c r="S955" i="26" s="1"/>
  <c r="O955" i="26"/>
  <c r="H955" i="26"/>
  <c r="BX954" i="26"/>
  <c r="BW954" i="26"/>
  <c r="BV954" i="26"/>
  <c r="BU954" i="26"/>
  <c r="BT954" i="26"/>
  <c r="BS954" i="26"/>
  <c r="BR954" i="26"/>
  <c r="BQ954" i="26"/>
  <c r="BP954" i="26"/>
  <c r="BO954" i="26"/>
  <c r="BN954" i="26"/>
  <c r="BM954" i="26"/>
  <c r="BL954" i="26"/>
  <c r="BK954" i="26"/>
  <c r="BJ954" i="26"/>
  <c r="BI954" i="26"/>
  <c r="BH954" i="26"/>
  <c r="BG954" i="26"/>
  <c r="BF954" i="26"/>
  <c r="BE954" i="26"/>
  <c r="BD954" i="26"/>
  <c r="BC954" i="26"/>
  <c r="BB954" i="26"/>
  <c r="BA954" i="26"/>
  <c r="AZ954" i="26"/>
  <c r="AY954" i="26"/>
  <c r="AX954" i="26"/>
  <c r="AW954" i="26"/>
  <c r="AV954" i="26"/>
  <c r="AU954" i="26"/>
  <c r="AT954" i="26"/>
  <c r="AS954" i="26"/>
  <c r="AR954" i="26"/>
  <c r="AQ954" i="26"/>
  <c r="AP954" i="26"/>
  <c r="AO954" i="26"/>
  <c r="AN954" i="26"/>
  <c r="AM954" i="26"/>
  <c r="AL954" i="26"/>
  <c r="AK954" i="26"/>
  <c r="AJ954" i="26"/>
  <c r="AI954" i="26"/>
  <c r="AH954" i="26"/>
  <c r="AG954" i="26"/>
  <c r="AF954" i="26"/>
  <c r="AE954" i="26"/>
  <c r="AD954" i="26"/>
  <c r="AC954" i="26"/>
  <c r="AB954" i="26"/>
  <c r="AA954" i="26"/>
  <c r="Y954" i="26"/>
  <c r="W954" i="26"/>
  <c r="T954" i="26"/>
  <c r="U954" i="26" s="1"/>
  <c r="R954" i="26"/>
  <c r="S954" i="26" s="1"/>
  <c r="H954" i="26"/>
  <c r="A954" i="26"/>
  <c r="BX953" i="26"/>
  <c r="BW953" i="26"/>
  <c r="BV953" i="26"/>
  <c r="BU953" i="26"/>
  <c r="BT953" i="26"/>
  <c r="BS953" i="26"/>
  <c r="BR953" i="26"/>
  <c r="BQ953" i="26"/>
  <c r="BP953" i="26"/>
  <c r="BO953" i="26"/>
  <c r="BN953" i="26"/>
  <c r="BM953" i="26"/>
  <c r="BL953" i="26"/>
  <c r="BK953" i="26"/>
  <c r="BJ953" i="26"/>
  <c r="BI953" i="26"/>
  <c r="BH953" i="26"/>
  <c r="BG953" i="26"/>
  <c r="BF953" i="26"/>
  <c r="BE953" i="26"/>
  <c r="BD953" i="26"/>
  <c r="BC953" i="26"/>
  <c r="BB953" i="26"/>
  <c r="BA953" i="26"/>
  <c r="AZ953" i="26"/>
  <c r="AY953" i="26"/>
  <c r="AX953" i="26"/>
  <c r="AW953" i="26"/>
  <c r="AV953" i="26"/>
  <c r="AU953" i="26"/>
  <c r="AT953" i="26"/>
  <c r="AS953" i="26"/>
  <c r="AR953" i="26"/>
  <c r="AQ953" i="26"/>
  <c r="AP953" i="26"/>
  <c r="AO953" i="26"/>
  <c r="AN953" i="26"/>
  <c r="AM953" i="26"/>
  <c r="AL953" i="26"/>
  <c r="AK953" i="26"/>
  <c r="AJ953" i="26"/>
  <c r="AI953" i="26"/>
  <c r="AH953" i="26"/>
  <c r="AG953" i="26"/>
  <c r="AF953" i="26"/>
  <c r="AE953" i="26"/>
  <c r="AD953" i="26"/>
  <c r="AC953" i="26"/>
  <c r="AB953" i="26"/>
  <c r="AA953" i="26"/>
  <c r="Y953" i="26"/>
  <c r="W953" i="26"/>
  <c r="T953" i="26"/>
  <c r="U953" i="26" s="1"/>
  <c r="R953" i="26"/>
  <c r="S953" i="26" s="1"/>
  <c r="O953" i="26"/>
  <c r="H953" i="26"/>
  <c r="BX952" i="26"/>
  <c r="BW952" i="26"/>
  <c r="BV952" i="26"/>
  <c r="BU952" i="26"/>
  <c r="BT952" i="26"/>
  <c r="BS952" i="26"/>
  <c r="BR952" i="26"/>
  <c r="BQ952" i="26"/>
  <c r="BP952" i="26"/>
  <c r="BO952" i="26"/>
  <c r="BN952" i="26"/>
  <c r="BM952" i="26"/>
  <c r="BL952" i="26"/>
  <c r="BK952" i="26"/>
  <c r="BJ952" i="26"/>
  <c r="BI952" i="26"/>
  <c r="BH952" i="26"/>
  <c r="BG952" i="26"/>
  <c r="BF952" i="26"/>
  <c r="BE952" i="26"/>
  <c r="BD952" i="26"/>
  <c r="BC952" i="26"/>
  <c r="BB952" i="26"/>
  <c r="BA952" i="26"/>
  <c r="AZ952" i="26"/>
  <c r="AY952" i="26"/>
  <c r="AX952" i="26"/>
  <c r="AW952" i="26"/>
  <c r="AV952" i="26"/>
  <c r="AU952" i="26"/>
  <c r="AT952" i="26"/>
  <c r="AS952" i="26"/>
  <c r="AR952" i="26"/>
  <c r="AQ952" i="26"/>
  <c r="AP952" i="26"/>
  <c r="AO952" i="26"/>
  <c r="AN952" i="26"/>
  <c r="AM952" i="26"/>
  <c r="AL952" i="26"/>
  <c r="AK952" i="26"/>
  <c r="AJ952" i="26"/>
  <c r="AI952" i="26"/>
  <c r="AH952" i="26"/>
  <c r="AG952" i="26"/>
  <c r="AF952" i="26"/>
  <c r="AE952" i="26"/>
  <c r="AD952" i="26"/>
  <c r="AC952" i="26"/>
  <c r="AB952" i="26"/>
  <c r="AA952" i="26"/>
  <c r="Y952" i="26"/>
  <c r="W952" i="26"/>
  <c r="T952" i="26"/>
  <c r="U952" i="26" s="1"/>
  <c r="R952" i="26"/>
  <c r="S952" i="26" s="1"/>
  <c r="O952" i="26"/>
  <c r="H952" i="26"/>
  <c r="BX951" i="26"/>
  <c r="BW951" i="26"/>
  <c r="BV951" i="26"/>
  <c r="BU951" i="26"/>
  <c r="BT951" i="26"/>
  <c r="BS951" i="26"/>
  <c r="BR951" i="26"/>
  <c r="BQ951" i="26"/>
  <c r="BP951" i="26"/>
  <c r="BO951" i="26"/>
  <c r="BN951" i="26"/>
  <c r="BM951" i="26"/>
  <c r="BL951" i="26"/>
  <c r="BK951" i="26"/>
  <c r="BJ951" i="26"/>
  <c r="BI951" i="26"/>
  <c r="BH951" i="26"/>
  <c r="BG951" i="26"/>
  <c r="BF951" i="26"/>
  <c r="BE951" i="26"/>
  <c r="BD951" i="26"/>
  <c r="BC951" i="26"/>
  <c r="BB951" i="26"/>
  <c r="BA951" i="26"/>
  <c r="AZ951" i="26"/>
  <c r="AY951" i="26"/>
  <c r="AX951" i="26"/>
  <c r="AW951" i="26"/>
  <c r="AV951" i="26"/>
  <c r="AU951" i="26"/>
  <c r="AT951" i="26"/>
  <c r="AS951" i="26"/>
  <c r="AR951" i="26"/>
  <c r="AQ951" i="26"/>
  <c r="AP951" i="26"/>
  <c r="AO951" i="26"/>
  <c r="AN951" i="26"/>
  <c r="AM951" i="26"/>
  <c r="AL951" i="26"/>
  <c r="AK951" i="26"/>
  <c r="AJ951" i="26"/>
  <c r="AI951" i="26"/>
  <c r="AH951" i="26"/>
  <c r="AG951" i="26"/>
  <c r="AF951" i="26"/>
  <c r="AE951" i="26"/>
  <c r="AD951" i="26"/>
  <c r="AC951" i="26"/>
  <c r="AB951" i="26"/>
  <c r="AA951" i="26"/>
  <c r="Y951" i="26"/>
  <c r="W951" i="26"/>
  <c r="T951" i="26"/>
  <c r="U951" i="26" s="1"/>
  <c r="R951" i="26"/>
  <c r="S951" i="26" s="1"/>
  <c r="H951" i="26"/>
  <c r="A951" i="26"/>
  <c r="BX950" i="26"/>
  <c r="BW950" i="26"/>
  <c r="BV950" i="26"/>
  <c r="BU950" i="26"/>
  <c r="BT950" i="26"/>
  <c r="BS950" i="26"/>
  <c r="BR950" i="26"/>
  <c r="BQ950" i="26"/>
  <c r="BP950" i="26"/>
  <c r="BO950" i="26"/>
  <c r="BN950" i="26"/>
  <c r="BM950" i="26"/>
  <c r="BL950" i="26"/>
  <c r="BK950" i="26"/>
  <c r="BJ950" i="26"/>
  <c r="BI950" i="26"/>
  <c r="BH950" i="26"/>
  <c r="BG950" i="26"/>
  <c r="BF950" i="26"/>
  <c r="BE950" i="26"/>
  <c r="BD950" i="26"/>
  <c r="BC950" i="26"/>
  <c r="BB950" i="26"/>
  <c r="BA950" i="26"/>
  <c r="AZ950" i="26"/>
  <c r="AY950" i="26"/>
  <c r="AX950" i="26"/>
  <c r="AW950" i="26"/>
  <c r="AV950" i="26"/>
  <c r="AU950" i="26"/>
  <c r="AT950" i="26"/>
  <c r="AS950" i="26"/>
  <c r="AR950" i="26"/>
  <c r="AQ950" i="26"/>
  <c r="AP950" i="26"/>
  <c r="AO950" i="26"/>
  <c r="AN950" i="26"/>
  <c r="AM950" i="26"/>
  <c r="AL950" i="26"/>
  <c r="AK950" i="26"/>
  <c r="AJ950" i="26"/>
  <c r="AI950" i="26"/>
  <c r="AH950" i="26"/>
  <c r="AG950" i="26"/>
  <c r="AF950" i="26"/>
  <c r="AE950" i="26"/>
  <c r="AD950" i="26"/>
  <c r="AC950" i="26"/>
  <c r="AB950" i="26"/>
  <c r="AA950" i="26"/>
  <c r="Y950" i="26"/>
  <c r="W950" i="26"/>
  <c r="T950" i="26"/>
  <c r="U950" i="26" s="1"/>
  <c r="R950" i="26"/>
  <c r="S950" i="26" s="1"/>
  <c r="O950" i="26"/>
  <c r="H950" i="26"/>
  <c r="BX949" i="26"/>
  <c r="BW949" i="26"/>
  <c r="BV949" i="26"/>
  <c r="BU949" i="26"/>
  <c r="BT949" i="26"/>
  <c r="BS949" i="26"/>
  <c r="BR949" i="26"/>
  <c r="BQ949" i="26"/>
  <c r="BP949" i="26"/>
  <c r="BO949" i="26"/>
  <c r="BN949" i="26"/>
  <c r="BM949" i="26"/>
  <c r="BL949" i="26"/>
  <c r="BK949" i="26"/>
  <c r="BJ949" i="26"/>
  <c r="BI949" i="26"/>
  <c r="BH949" i="26"/>
  <c r="BG949" i="26"/>
  <c r="BF949" i="26"/>
  <c r="BE949" i="26"/>
  <c r="BD949" i="26"/>
  <c r="BC949" i="26"/>
  <c r="BB949" i="26"/>
  <c r="BA949" i="26"/>
  <c r="AZ949" i="26"/>
  <c r="AY949" i="26"/>
  <c r="AX949" i="26"/>
  <c r="AW949" i="26"/>
  <c r="AV949" i="26"/>
  <c r="AU949" i="26"/>
  <c r="AT949" i="26"/>
  <c r="AS949" i="26"/>
  <c r="AR949" i="26"/>
  <c r="AQ949" i="26"/>
  <c r="AP949" i="26"/>
  <c r="AO949" i="26"/>
  <c r="AN949" i="26"/>
  <c r="AM949" i="26"/>
  <c r="AL949" i="26"/>
  <c r="AK949" i="26"/>
  <c r="AJ949" i="26"/>
  <c r="AI949" i="26"/>
  <c r="AH949" i="26"/>
  <c r="AG949" i="26"/>
  <c r="AF949" i="26"/>
  <c r="AE949" i="26"/>
  <c r="AD949" i="26"/>
  <c r="AC949" i="26"/>
  <c r="AB949" i="26"/>
  <c r="AA949" i="26"/>
  <c r="Y949" i="26"/>
  <c r="W949" i="26"/>
  <c r="T949" i="26"/>
  <c r="U949" i="26" s="1"/>
  <c r="R949" i="26"/>
  <c r="S949" i="26" s="1"/>
  <c r="H949" i="26"/>
  <c r="A949" i="26"/>
  <c r="BX948" i="26"/>
  <c r="BW948" i="26"/>
  <c r="BV948" i="26"/>
  <c r="BU948" i="26"/>
  <c r="BT948" i="26"/>
  <c r="BS948" i="26"/>
  <c r="BR948" i="26"/>
  <c r="BQ948" i="26"/>
  <c r="BP948" i="26"/>
  <c r="BO948" i="26"/>
  <c r="BN948" i="26"/>
  <c r="BM948" i="26"/>
  <c r="BL948" i="26"/>
  <c r="BK948" i="26"/>
  <c r="BJ948" i="26"/>
  <c r="BI948" i="26"/>
  <c r="BH948" i="26"/>
  <c r="BG948" i="26"/>
  <c r="BF948" i="26"/>
  <c r="BE948" i="26"/>
  <c r="BD948" i="26"/>
  <c r="BC948" i="26"/>
  <c r="BB948" i="26"/>
  <c r="BA948" i="26"/>
  <c r="AZ948" i="26"/>
  <c r="AY948" i="26"/>
  <c r="AX948" i="26"/>
  <c r="AW948" i="26"/>
  <c r="AV948" i="26"/>
  <c r="AU948" i="26"/>
  <c r="AT948" i="26"/>
  <c r="AS948" i="26"/>
  <c r="AR948" i="26"/>
  <c r="AQ948" i="26"/>
  <c r="AP948" i="26"/>
  <c r="AO948" i="26"/>
  <c r="AN948" i="26"/>
  <c r="AM948" i="26"/>
  <c r="AL948" i="26"/>
  <c r="AK948" i="26"/>
  <c r="AJ948" i="26"/>
  <c r="AI948" i="26"/>
  <c r="AH948" i="26"/>
  <c r="AG948" i="26"/>
  <c r="AF948" i="26"/>
  <c r="AE948" i="26"/>
  <c r="AD948" i="26"/>
  <c r="AC948" i="26"/>
  <c r="AB948" i="26"/>
  <c r="AA948" i="26"/>
  <c r="Y948" i="26"/>
  <c r="W948" i="26"/>
  <c r="T948" i="26"/>
  <c r="U948" i="26" s="1"/>
  <c r="R948" i="26"/>
  <c r="S948" i="26" s="1"/>
  <c r="O948" i="26"/>
  <c r="H948" i="26"/>
  <c r="BX947" i="26"/>
  <c r="BW947" i="26"/>
  <c r="BV947" i="26"/>
  <c r="BU947" i="26"/>
  <c r="BT947" i="26"/>
  <c r="BS947" i="26"/>
  <c r="BR947" i="26"/>
  <c r="BQ947" i="26"/>
  <c r="BP947" i="26"/>
  <c r="BO947" i="26"/>
  <c r="BN947" i="26"/>
  <c r="BM947" i="26"/>
  <c r="BL947" i="26"/>
  <c r="BK947" i="26"/>
  <c r="BJ947" i="26"/>
  <c r="BI947" i="26"/>
  <c r="BH947" i="26"/>
  <c r="BG947" i="26"/>
  <c r="BF947" i="26"/>
  <c r="BE947" i="26"/>
  <c r="BD947" i="26"/>
  <c r="BC947" i="26"/>
  <c r="BB947" i="26"/>
  <c r="BA947" i="26"/>
  <c r="AZ947" i="26"/>
  <c r="AY947" i="26"/>
  <c r="AX947" i="26"/>
  <c r="AW947" i="26"/>
  <c r="AV947" i="26"/>
  <c r="AU947" i="26"/>
  <c r="AT947" i="26"/>
  <c r="AS947" i="26"/>
  <c r="AR947" i="26"/>
  <c r="AQ947" i="26"/>
  <c r="AP947" i="26"/>
  <c r="AO947" i="26"/>
  <c r="AN947" i="26"/>
  <c r="AM947" i="26"/>
  <c r="AL947" i="26"/>
  <c r="AK947" i="26"/>
  <c r="AJ947" i="26"/>
  <c r="AI947" i="26"/>
  <c r="AH947" i="26"/>
  <c r="AG947" i="26"/>
  <c r="AF947" i="26"/>
  <c r="AE947" i="26"/>
  <c r="AD947" i="26"/>
  <c r="AC947" i="26"/>
  <c r="AB947" i="26"/>
  <c r="AA947" i="26"/>
  <c r="Y947" i="26"/>
  <c r="W947" i="26"/>
  <c r="T947" i="26"/>
  <c r="U947" i="26" s="1"/>
  <c r="R947" i="26"/>
  <c r="S947" i="26" s="1"/>
  <c r="H947" i="26"/>
  <c r="A947" i="26"/>
  <c r="BX946" i="26"/>
  <c r="BW946" i="26"/>
  <c r="BV946" i="26"/>
  <c r="BU946" i="26"/>
  <c r="BT946" i="26"/>
  <c r="BS946" i="26"/>
  <c r="BR946" i="26"/>
  <c r="BQ946" i="26"/>
  <c r="BP946" i="26"/>
  <c r="BO946" i="26"/>
  <c r="BN946" i="26"/>
  <c r="BM946" i="26"/>
  <c r="BL946" i="26"/>
  <c r="BK946" i="26"/>
  <c r="BJ946" i="26"/>
  <c r="BI946" i="26"/>
  <c r="BH946" i="26"/>
  <c r="BG946" i="26"/>
  <c r="BF946" i="26"/>
  <c r="BE946" i="26"/>
  <c r="BD946" i="26"/>
  <c r="BC946" i="26"/>
  <c r="BB946" i="26"/>
  <c r="BA946" i="26"/>
  <c r="AZ946" i="26"/>
  <c r="AY946" i="26"/>
  <c r="AX946" i="26"/>
  <c r="AW946" i="26"/>
  <c r="AV946" i="26"/>
  <c r="AU946" i="26"/>
  <c r="AT946" i="26"/>
  <c r="AS946" i="26"/>
  <c r="AR946" i="26"/>
  <c r="AQ946" i="26"/>
  <c r="AP946" i="26"/>
  <c r="AO946" i="26"/>
  <c r="AN946" i="26"/>
  <c r="AM946" i="26"/>
  <c r="AL946" i="26"/>
  <c r="AK946" i="26"/>
  <c r="AJ946" i="26"/>
  <c r="AI946" i="26"/>
  <c r="AH946" i="26"/>
  <c r="AG946" i="26"/>
  <c r="AF946" i="26"/>
  <c r="AE946" i="26"/>
  <c r="AD946" i="26"/>
  <c r="AC946" i="26"/>
  <c r="AB946" i="26"/>
  <c r="AA946" i="26"/>
  <c r="Y946" i="26"/>
  <c r="W946" i="26"/>
  <c r="T946" i="26"/>
  <c r="U946" i="26" s="1"/>
  <c r="R946" i="26"/>
  <c r="S946" i="26" s="1"/>
  <c r="O946" i="26"/>
  <c r="H946" i="26"/>
  <c r="BX945" i="26"/>
  <c r="BW945" i="26"/>
  <c r="BV945" i="26"/>
  <c r="BU945" i="26"/>
  <c r="BT945" i="26"/>
  <c r="BS945" i="26"/>
  <c r="BR945" i="26"/>
  <c r="BQ945" i="26"/>
  <c r="BP945" i="26"/>
  <c r="BO945" i="26"/>
  <c r="BN945" i="26"/>
  <c r="BM945" i="26"/>
  <c r="BL945" i="26"/>
  <c r="BK945" i="26"/>
  <c r="BJ945" i="26"/>
  <c r="BI945" i="26"/>
  <c r="BH945" i="26"/>
  <c r="BG945" i="26"/>
  <c r="BF945" i="26"/>
  <c r="BE945" i="26"/>
  <c r="BD945" i="26"/>
  <c r="BC945" i="26"/>
  <c r="BB945" i="26"/>
  <c r="BA945" i="26"/>
  <c r="AZ945" i="26"/>
  <c r="AY945" i="26"/>
  <c r="AX945" i="26"/>
  <c r="AW945" i="26"/>
  <c r="AV945" i="26"/>
  <c r="AU945" i="26"/>
  <c r="AT945" i="26"/>
  <c r="AS945" i="26"/>
  <c r="AR945" i="26"/>
  <c r="AQ945" i="26"/>
  <c r="AP945" i="26"/>
  <c r="AO945" i="26"/>
  <c r="AN945" i="26"/>
  <c r="AM945" i="26"/>
  <c r="AL945" i="26"/>
  <c r="AK945" i="26"/>
  <c r="AJ945" i="26"/>
  <c r="AI945" i="26"/>
  <c r="AH945" i="26"/>
  <c r="AG945" i="26"/>
  <c r="AF945" i="26"/>
  <c r="AE945" i="26"/>
  <c r="AD945" i="26"/>
  <c r="AC945" i="26"/>
  <c r="AB945" i="26"/>
  <c r="AA945" i="26"/>
  <c r="Y945" i="26"/>
  <c r="W945" i="26"/>
  <c r="T945" i="26"/>
  <c r="U945" i="26" s="1"/>
  <c r="R945" i="26"/>
  <c r="S945" i="26" s="1"/>
  <c r="O945" i="26"/>
  <c r="H945" i="26"/>
  <c r="BX944" i="26"/>
  <c r="BW944" i="26"/>
  <c r="BV944" i="26"/>
  <c r="BU944" i="26"/>
  <c r="BT944" i="26"/>
  <c r="BS944" i="26"/>
  <c r="BR944" i="26"/>
  <c r="BQ944" i="26"/>
  <c r="BP944" i="26"/>
  <c r="BO944" i="26"/>
  <c r="BN944" i="26"/>
  <c r="BM944" i="26"/>
  <c r="BL944" i="26"/>
  <c r="BK944" i="26"/>
  <c r="BJ944" i="26"/>
  <c r="BI944" i="26"/>
  <c r="BH944" i="26"/>
  <c r="BG944" i="26"/>
  <c r="BF944" i="26"/>
  <c r="BE944" i="26"/>
  <c r="BD944" i="26"/>
  <c r="BC944" i="26"/>
  <c r="BB944" i="26"/>
  <c r="BA944" i="26"/>
  <c r="AZ944" i="26"/>
  <c r="AY944" i="26"/>
  <c r="AX944" i="26"/>
  <c r="AW944" i="26"/>
  <c r="AV944" i="26"/>
  <c r="AU944" i="26"/>
  <c r="AT944" i="26"/>
  <c r="AS944" i="26"/>
  <c r="AR944" i="26"/>
  <c r="AQ944" i="26"/>
  <c r="AP944" i="26"/>
  <c r="AO944" i="26"/>
  <c r="AN944" i="26"/>
  <c r="AM944" i="26"/>
  <c r="AL944" i="26"/>
  <c r="AK944" i="26"/>
  <c r="AJ944" i="26"/>
  <c r="AI944" i="26"/>
  <c r="AH944" i="26"/>
  <c r="AG944" i="26"/>
  <c r="AF944" i="26"/>
  <c r="AE944" i="26"/>
  <c r="AD944" i="26"/>
  <c r="AC944" i="26"/>
  <c r="AB944" i="26"/>
  <c r="AA944" i="26"/>
  <c r="Y944" i="26"/>
  <c r="W944" i="26"/>
  <c r="T944" i="26"/>
  <c r="U944" i="26" s="1"/>
  <c r="R944" i="26"/>
  <c r="S944" i="26" s="1"/>
  <c r="H944" i="26"/>
  <c r="A944" i="26"/>
  <c r="BX943" i="26"/>
  <c r="BW943" i="26"/>
  <c r="BV943" i="26"/>
  <c r="BU943" i="26"/>
  <c r="BT943" i="26"/>
  <c r="BS943" i="26"/>
  <c r="BR943" i="26"/>
  <c r="BQ943" i="26"/>
  <c r="BP943" i="26"/>
  <c r="BO943" i="26"/>
  <c r="BN943" i="26"/>
  <c r="BM943" i="26"/>
  <c r="BL943" i="26"/>
  <c r="BK943" i="26"/>
  <c r="BJ943" i="26"/>
  <c r="BI943" i="26"/>
  <c r="BH943" i="26"/>
  <c r="BG943" i="26"/>
  <c r="BF943" i="26"/>
  <c r="BE943" i="26"/>
  <c r="BD943" i="26"/>
  <c r="BC943" i="26"/>
  <c r="BB943" i="26"/>
  <c r="BA943" i="26"/>
  <c r="AZ943" i="26"/>
  <c r="AY943" i="26"/>
  <c r="AX943" i="26"/>
  <c r="AW943" i="26"/>
  <c r="AV943" i="26"/>
  <c r="AU943" i="26"/>
  <c r="AT943" i="26"/>
  <c r="AS943" i="26"/>
  <c r="AR943" i="26"/>
  <c r="AQ943" i="26"/>
  <c r="AP943" i="26"/>
  <c r="AO943" i="26"/>
  <c r="AN943" i="26"/>
  <c r="AM943" i="26"/>
  <c r="AL943" i="26"/>
  <c r="AK943" i="26"/>
  <c r="AJ943" i="26"/>
  <c r="AI943" i="26"/>
  <c r="AH943" i="26"/>
  <c r="AG943" i="26"/>
  <c r="AF943" i="26"/>
  <c r="AE943" i="26"/>
  <c r="AD943" i="26"/>
  <c r="AC943" i="26"/>
  <c r="AB943" i="26"/>
  <c r="AA943" i="26"/>
  <c r="Y943" i="26"/>
  <c r="W943" i="26"/>
  <c r="T943" i="26"/>
  <c r="U943" i="26" s="1"/>
  <c r="R943" i="26"/>
  <c r="S943" i="26" s="1"/>
  <c r="O943" i="26"/>
  <c r="H943" i="26"/>
  <c r="BX942" i="26"/>
  <c r="BW942" i="26"/>
  <c r="BV942" i="26"/>
  <c r="BU942" i="26"/>
  <c r="BT942" i="26"/>
  <c r="BS942" i="26"/>
  <c r="BR942" i="26"/>
  <c r="BQ942" i="26"/>
  <c r="BP942" i="26"/>
  <c r="BO942" i="26"/>
  <c r="BN942" i="26"/>
  <c r="BM942" i="26"/>
  <c r="BL942" i="26"/>
  <c r="BK942" i="26"/>
  <c r="BJ942" i="26"/>
  <c r="BI942" i="26"/>
  <c r="BH942" i="26"/>
  <c r="BG942" i="26"/>
  <c r="BF942" i="26"/>
  <c r="BE942" i="26"/>
  <c r="BD942" i="26"/>
  <c r="BC942" i="26"/>
  <c r="BB942" i="26"/>
  <c r="BA942" i="26"/>
  <c r="AZ942" i="26"/>
  <c r="AY942" i="26"/>
  <c r="AX942" i="26"/>
  <c r="AW942" i="26"/>
  <c r="AV942" i="26"/>
  <c r="AU942" i="26"/>
  <c r="AT942" i="26"/>
  <c r="AS942" i="26"/>
  <c r="AR942" i="26"/>
  <c r="AQ942" i="26"/>
  <c r="AP942" i="26"/>
  <c r="AO942" i="26"/>
  <c r="AN942" i="26"/>
  <c r="AM942" i="26"/>
  <c r="AL942" i="26"/>
  <c r="AK942" i="26"/>
  <c r="AJ942" i="26"/>
  <c r="AI942" i="26"/>
  <c r="AH942" i="26"/>
  <c r="AG942" i="26"/>
  <c r="AF942" i="26"/>
  <c r="AE942" i="26"/>
  <c r="AD942" i="26"/>
  <c r="AC942" i="26"/>
  <c r="AB942" i="26"/>
  <c r="AA942" i="26"/>
  <c r="Y942" i="26"/>
  <c r="W942" i="26"/>
  <c r="T942" i="26"/>
  <c r="U942" i="26" s="1"/>
  <c r="R942" i="26"/>
  <c r="S942" i="26" s="1"/>
  <c r="H942" i="26"/>
  <c r="A942" i="26"/>
  <c r="BX941" i="26"/>
  <c r="BW941" i="26"/>
  <c r="BV941" i="26"/>
  <c r="BU941" i="26"/>
  <c r="BT941" i="26"/>
  <c r="BS941" i="26"/>
  <c r="BR941" i="26"/>
  <c r="BQ941" i="26"/>
  <c r="BP941" i="26"/>
  <c r="BO941" i="26"/>
  <c r="BN941" i="26"/>
  <c r="BM941" i="26"/>
  <c r="BL941" i="26"/>
  <c r="BK941" i="26"/>
  <c r="BJ941" i="26"/>
  <c r="BI941" i="26"/>
  <c r="BH941" i="26"/>
  <c r="BG941" i="26"/>
  <c r="BF941" i="26"/>
  <c r="BE941" i="26"/>
  <c r="BD941" i="26"/>
  <c r="BC941" i="26"/>
  <c r="BB941" i="26"/>
  <c r="BA941" i="26"/>
  <c r="AZ941" i="26"/>
  <c r="AY941" i="26"/>
  <c r="AX941" i="26"/>
  <c r="AW941" i="26"/>
  <c r="AV941" i="26"/>
  <c r="AU941" i="26"/>
  <c r="AT941" i="26"/>
  <c r="AS941" i="26"/>
  <c r="AR941" i="26"/>
  <c r="AQ941" i="26"/>
  <c r="AP941" i="26"/>
  <c r="AO941" i="26"/>
  <c r="AN941" i="26"/>
  <c r="AM941" i="26"/>
  <c r="AL941" i="26"/>
  <c r="AK941" i="26"/>
  <c r="AJ941" i="26"/>
  <c r="AI941" i="26"/>
  <c r="AH941" i="26"/>
  <c r="AG941" i="26"/>
  <c r="AF941" i="26"/>
  <c r="AE941" i="26"/>
  <c r="AD941" i="26"/>
  <c r="AC941" i="26"/>
  <c r="AB941" i="26"/>
  <c r="AA941" i="26"/>
  <c r="Y941" i="26"/>
  <c r="W941" i="26"/>
  <c r="T941" i="26"/>
  <c r="U941" i="26" s="1"/>
  <c r="R941" i="26"/>
  <c r="S941" i="26" s="1"/>
  <c r="O941" i="26"/>
  <c r="H941" i="26"/>
  <c r="BX940" i="26"/>
  <c r="BW940" i="26"/>
  <c r="BV940" i="26"/>
  <c r="BU940" i="26"/>
  <c r="BT940" i="26"/>
  <c r="BS940" i="26"/>
  <c r="BR940" i="26"/>
  <c r="BQ940" i="26"/>
  <c r="BP940" i="26"/>
  <c r="BO940" i="26"/>
  <c r="BN940" i="26"/>
  <c r="BM940" i="26"/>
  <c r="BL940" i="26"/>
  <c r="BK940" i="26"/>
  <c r="BJ940" i="26"/>
  <c r="BI940" i="26"/>
  <c r="BH940" i="26"/>
  <c r="BG940" i="26"/>
  <c r="BF940" i="26"/>
  <c r="BE940" i="26"/>
  <c r="BD940" i="26"/>
  <c r="BC940" i="26"/>
  <c r="BB940" i="26"/>
  <c r="BA940" i="26"/>
  <c r="AZ940" i="26"/>
  <c r="AY940" i="26"/>
  <c r="AX940" i="26"/>
  <c r="AW940" i="26"/>
  <c r="AV940" i="26"/>
  <c r="AU940" i="26"/>
  <c r="AT940" i="26"/>
  <c r="AS940" i="26"/>
  <c r="AR940" i="26"/>
  <c r="AQ940" i="26"/>
  <c r="AP940" i="26"/>
  <c r="AO940" i="26"/>
  <c r="AN940" i="26"/>
  <c r="AM940" i="26"/>
  <c r="AL940" i="26"/>
  <c r="AK940" i="26"/>
  <c r="AJ940" i="26"/>
  <c r="AI940" i="26"/>
  <c r="AH940" i="26"/>
  <c r="AG940" i="26"/>
  <c r="AF940" i="26"/>
  <c r="AE940" i="26"/>
  <c r="AD940" i="26"/>
  <c r="AC940" i="26"/>
  <c r="AB940" i="26"/>
  <c r="AA940" i="26"/>
  <c r="Y940" i="26"/>
  <c r="W940" i="26"/>
  <c r="T940" i="26"/>
  <c r="U940" i="26" s="1"/>
  <c r="R940" i="26"/>
  <c r="S940" i="26" s="1"/>
  <c r="H940" i="26"/>
  <c r="A940" i="26"/>
  <c r="BX939" i="26"/>
  <c r="BW939" i="26"/>
  <c r="BV939" i="26"/>
  <c r="BU939" i="26"/>
  <c r="BT939" i="26"/>
  <c r="BS939" i="26"/>
  <c r="BR939" i="26"/>
  <c r="BQ939" i="26"/>
  <c r="BP939" i="26"/>
  <c r="BO939" i="26"/>
  <c r="BN939" i="26"/>
  <c r="BM939" i="26"/>
  <c r="BL939" i="26"/>
  <c r="BK939" i="26"/>
  <c r="BJ939" i="26"/>
  <c r="BI939" i="26"/>
  <c r="BH939" i="26"/>
  <c r="BG939" i="26"/>
  <c r="BF939" i="26"/>
  <c r="BE939" i="26"/>
  <c r="BD939" i="26"/>
  <c r="BC939" i="26"/>
  <c r="BB939" i="26"/>
  <c r="BA939" i="26"/>
  <c r="AZ939" i="26"/>
  <c r="AY939" i="26"/>
  <c r="AX939" i="26"/>
  <c r="AW939" i="26"/>
  <c r="AV939" i="26"/>
  <c r="AU939" i="26"/>
  <c r="AT939" i="26"/>
  <c r="AS939" i="26"/>
  <c r="AR939" i="26"/>
  <c r="AQ939" i="26"/>
  <c r="AP939" i="26"/>
  <c r="AO939" i="26"/>
  <c r="AN939" i="26"/>
  <c r="AM939" i="26"/>
  <c r="AL939" i="26"/>
  <c r="AK939" i="26"/>
  <c r="AJ939" i="26"/>
  <c r="AI939" i="26"/>
  <c r="AH939" i="26"/>
  <c r="AG939" i="26"/>
  <c r="AF939" i="26"/>
  <c r="AE939" i="26"/>
  <c r="AD939" i="26"/>
  <c r="AC939" i="26"/>
  <c r="AB939" i="26"/>
  <c r="AA939" i="26"/>
  <c r="Y939" i="26"/>
  <c r="W939" i="26"/>
  <c r="T939" i="26"/>
  <c r="U939" i="26" s="1"/>
  <c r="R939" i="26"/>
  <c r="S939" i="26" s="1"/>
  <c r="O939" i="26"/>
  <c r="H939" i="26"/>
  <c r="BX938" i="26"/>
  <c r="BW938" i="26"/>
  <c r="BV938" i="26"/>
  <c r="BU938" i="26"/>
  <c r="BT938" i="26"/>
  <c r="BS938" i="26"/>
  <c r="BR938" i="26"/>
  <c r="BQ938" i="26"/>
  <c r="BP938" i="26"/>
  <c r="BO938" i="26"/>
  <c r="BN938" i="26"/>
  <c r="BM938" i="26"/>
  <c r="BL938" i="26"/>
  <c r="BK938" i="26"/>
  <c r="BJ938" i="26"/>
  <c r="BI938" i="26"/>
  <c r="BH938" i="26"/>
  <c r="BG938" i="26"/>
  <c r="BF938" i="26"/>
  <c r="BE938" i="26"/>
  <c r="BD938" i="26"/>
  <c r="BC938" i="26"/>
  <c r="BB938" i="26"/>
  <c r="BA938" i="26"/>
  <c r="AZ938" i="26"/>
  <c r="AY938" i="26"/>
  <c r="AX938" i="26"/>
  <c r="AW938" i="26"/>
  <c r="AV938" i="26"/>
  <c r="AU938" i="26"/>
  <c r="AT938" i="26"/>
  <c r="AS938" i="26"/>
  <c r="AR938" i="26"/>
  <c r="AQ938" i="26"/>
  <c r="AP938" i="26"/>
  <c r="AO938" i="26"/>
  <c r="AN938" i="26"/>
  <c r="AM938" i="26"/>
  <c r="AL938" i="26"/>
  <c r="AK938" i="26"/>
  <c r="AJ938" i="26"/>
  <c r="AI938" i="26"/>
  <c r="AH938" i="26"/>
  <c r="AG938" i="26"/>
  <c r="AF938" i="26"/>
  <c r="AE938" i="26"/>
  <c r="AD938" i="26"/>
  <c r="AC938" i="26"/>
  <c r="AB938" i="26"/>
  <c r="AA938" i="26"/>
  <c r="Y938" i="26"/>
  <c r="W938" i="26"/>
  <c r="T938" i="26"/>
  <c r="U938" i="26" s="1"/>
  <c r="R938" i="26"/>
  <c r="S938" i="26" s="1"/>
  <c r="O938" i="26"/>
  <c r="H938" i="26"/>
  <c r="BX937" i="26"/>
  <c r="BW937" i="26"/>
  <c r="BV937" i="26"/>
  <c r="BU937" i="26"/>
  <c r="BT937" i="26"/>
  <c r="BS937" i="26"/>
  <c r="BR937" i="26"/>
  <c r="BQ937" i="26"/>
  <c r="BP937" i="26"/>
  <c r="BO937" i="26"/>
  <c r="BN937" i="26"/>
  <c r="BM937" i="26"/>
  <c r="BL937" i="26"/>
  <c r="BK937" i="26"/>
  <c r="BJ937" i="26"/>
  <c r="BI937" i="26"/>
  <c r="BH937" i="26"/>
  <c r="BG937" i="26"/>
  <c r="BF937" i="26"/>
  <c r="BE937" i="26"/>
  <c r="BD937" i="26"/>
  <c r="BC937" i="26"/>
  <c r="BB937" i="26"/>
  <c r="BA937" i="26"/>
  <c r="AZ937" i="26"/>
  <c r="AY937" i="26"/>
  <c r="AX937" i="26"/>
  <c r="AW937" i="26"/>
  <c r="AV937" i="26"/>
  <c r="AU937" i="26"/>
  <c r="AT937" i="26"/>
  <c r="AS937" i="26"/>
  <c r="AR937" i="26"/>
  <c r="AQ937" i="26"/>
  <c r="AP937" i="26"/>
  <c r="AO937" i="26"/>
  <c r="AN937" i="26"/>
  <c r="AM937" i="26"/>
  <c r="AL937" i="26"/>
  <c r="AK937" i="26"/>
  <c r="AJ937" i="26"/>
  <c r="AI937" i="26"/>
  <c r="AH937" i="26"/>
  <c r="AG937" i="26"/>
  <c r="AF937" i="26"/>
  <c r="AE937" i="26"/>
  <c r="AD937" i="26"/>
  <c r="AC937" i="26"/>
  <c r="AB937" i="26"/>
  <c r="AA937" i="26"/>
  <c r="Y937" i="26"/>
  <c r="W937" i="26"/>
  <c r="T937" i="26"/>
  <c r="U937" i="26" s="1"/>
  <c r="R937" i="26"/>
  <c r="S937" i="26" s="1"/>
  <c r="H937" i="26"/>
  <c r="A937" i="26"/>
  <c r="BX936" i="26"/>
  <c r="BW936" i="26"/>
  <c r="BV936" i="26"/>
  <c r="BU936" i="26"/>
  <c r="BT936" i="26"/>
  <c r="BS936" i="26"/>
  <c r="BR936" i="26"/>
  <c r="BQ936" i="26"/>
  <c r="BP936" i="26"/>
  <c r="BO936" i="26"/>
  <c r="BN936" i="26"/>
  <c r="BM936" i="26"/>
  <c r="BL936" i="26"/>
  <c r="BK936" i="26"/>
  <c r="BJ936" i="26"/>
  <c r="BI936" i="26"/>
  <c r="BH936" i="26"/>
  <c r="BG936" i="26"/>
  <c r="BF936" i="26"/>
  <c r="BE936" i="26"/>
  <c r="BD936" i="26"/>
  <c r="BC936" i="26"/>
  <c r="BB936" i="26"/>
  <c r="BA936" i="26"/>
  <c r="AZ936" i="26"/>
  <c r="AY936" i="26"/>
  <c r="AX936" i="26"/>
  <c r="AW936" i="26"/>
  <c r="AV936" i="26"/>
  <c r="AU936" i="26"/>
  <c r="AT936" i="26"/>
  <c r="AS936" i="26"/>
  <c r="AR936" i="26"/>
  <c r="AQ936" i="26"/>
  <c r="AP936" i="26"/>
  <c r="AO936" i="26"/>
  <c r="AN936" i="26"/>
  <c r="AM936" i="26"/>
  <c r="AL936" i="26"/>
  <c r="AK936" i="26"/>
  <c r="AJ936" i="26"/>
  <c r="AI936" i="26"/>
  <c r="AH936" i="26"/>
  <c r="AG936" i="26"/>
  <c r="AF936" i="26"/>
  <c r="AE936" i="26"/>
  <c r="AD936" i="26"/>
  <c r="AC936" i="26"/>
  <c r="AB936" i="26"/>
  <c r="AA936" i="26"/>
  <c r="Y936" i="26"/>
  <c r="W936" i="26"/>
  <c r="T936" i="26"/>
  <c r="U936" i="26" s="1"/>
  <c r="R936" i="26"/>
  <c r="S936" i="26" s="1"/>
  <c r="O936" i="26"/>
  <c r="H936" i="26"/>
  <c r="BX935" i="26"/>
  <c r="BW935" i="26"/>
  <c r="BV935" i="26"/>
  <c r="BU935" i="26"/>
  <c r="BT935" i="26"/>
  <c r="BS935" i="26"/>
  <c r="BR935" i="26"/>
  <c r="BQ935" i="26"/>
  <c r="BP935" i="26"/>
  <c r="BO935" i="26"/>
  <c r="BN935" i="26"/>
  <c r="BM935" i="26"/>
  <c r="BL935" i="26"/>
  <c r="BK935" i="26"/>
  <c r="BJ935" i="26"/>
  <c r="BI935" i="26"/>
  <c r="BH935" i="26"/>
  <c r="BG935" i="26"/>
  <c r="BF935" i="26"/>
  <c r="BE935" i="26"/>
  <c r="BD935" i="26"/>
  <c r="BC935" i="26"/>
  <c r="BB935" i="26"/>
  <c r="BA935" i="26"/>
  <c r="AZ935" i="26"/>
  <c r="AY935" i="26"/>
  <c r="AX935" i="26"/>
  <c r="AW935" i="26"/>
  <c r="AV935" i="26"/>
  <c r="AU935" i="26"/>
  <c r="AT935" i="26"/>
  <c r="AS935" i="26"/>
  <c r="AR935" i="26"/>
  <c r="AQ935" i="26"/>
  <c r="AP935" i="26"/>
  <c r="AO935" i="26"/>
  <c r="AN935" i="26"/>
  <c r="AM935" i="26"/>
  <c r="AL935" i="26"/>
  <c r="AK935" i="26"/>
  <c r="AJ935" i="26"/>
  <c r="AI935" i="26"/>
  <c r="AH935" i="26"/>
  <c r="AG935" i="26"/>
  <c r="AF935" i="26"/>
  <c r="AE935" i="26"/>
  <c r="AD935" i="26"/>
  <c r="AC935" i="26"/>
  <c r="AB935" i="26"/>
  <c r="AA935" i="26"/>
  <c r="Y935" i="26"/>
  <c r="W935" i="26"/>
  <c r="T935" i="26"/>
  <c r="U935" i="26" s="1"/>
  <c r="R935" i="26"/>
  <c r="S935" i="26" s="1"/>
  <c r="H935" i="26"/>
  <c r="A935" i="26"/>
  <c r="BX934" i="26"/>
  <c r="BW934" i="26"/>
  <c r="BV934" i="26"/>
  <c r="BU934" i="26"/>
  <c r="BT934" i="26"/>
  <c r="BS934" i="26"/>
  <c r="BR934" i="26"/>
  <c r="BQ934" i="26"/>
  <c r="BP934" i="26"/>
  <c r="BO934" i="26"/>
  <c r="BN934" i="26"/>
  <c r="BM934" i="26"/>
  <c r="BL934" i="26"/>
  <c r="BK934" i="26"/>
  <c r="BJ934" i="26"/>
  <c r="BI934" i="26"/>
  <c r="BH934" i="26"/>
  <c r="BG934" i="26"/>
  <c r="BF934" i="26"/>
  <c r="BE934" i="26"/>
  <c r="BD934" i="26"/>
  <c r="BC934" i="26"/>
  <c r="BB934" i="26"/>
  <c r="BA934" i="26"/>
  <c r="AZ934" i="26"/>
  <c r="AY934" i="26"/>
  <c r="AX934" i="26"/>
  <c r="AW934" i="26"/>
  <c r="AV934" i="26"/>
  <c r="AU934" i="26"/>
  <c r="AT934" i="26"/>
  <c r="AS934" i="26"/>
  <c r="AR934" i="26"/>
  <c r="AQ934" i="26"/>
  <c r="AP934" i="26"/>
  <c r="AO934" i="26"/>
  <c r="AN934" i="26"/>
  <c r="AM934" i="26"/>
  <c r="AL934" i="26"/>
  <c r="AK934" i="26"/>
  <c r="AJ934" i="26"/>
  <c r="AI934" i="26"/>
  <c r="AH934" i="26"/>
  <c r="AG934" i="26"/>
  <c r="AF934" i="26"/>
  <c r="AE934" i="26"/>
  <c r="AD934" i="26"/>
  <c r="AC934" i="26"/>
  <c r="AB934" i="26"/>
  <c r="AA934" i="26"/>
  <c r="Y934" i="26"/>
  <c r="W934" i="26"/>
  <c r="T934" i="26"/>
  <c r="U934" i="26" s="1"/>
  <c r="R934" i="26"/>
  <c r="S934" i="26" s="1"/>
  <c r="O934" i="26"/>
  <c r="H934" i="26"/>
  <c r="BX933" i="26"/>
  <c r="BW933" i="26"/>
  <c r="BV933" i="26"/>
  <c r="BU933" i="26"/>
  <c r="BT933" i="26"/>
  <c r="BS933" i="26"/>
  <c r="BR933" i="26"/>
  <c r="BQ933" i="26"/>
  <c r="BP933" i="26"/>
  <c r="BO933" i="26"/>
  <c r="BN933" i="26"/>
  <c r="BM933" i="26"/>
  <c r="BL933" i="26"/>
  <c r="BK933" i="26"/>
  <c r="BJ933" i="26"/>
  <c r="BI933" i="26"/>
  <c r="BH933" i="26"/>
  <c r="BG933" i="26"/>
  <c r="BF933" i="26"/>
  <c r="BE933" i="26"/>
  <c r="BD933" i="26"/>
  <c r="BC933" i="26"/>
  <c r="BB933" i="26"/>
  <c r="BA933" i="26"/>
  <c r="AZ933" i="26"/>
  <c r="AY933" i="26"/>
  <c r="AX933" i="26"/>
  <c r="AW933" i="26"/>
  <c r="AV933" i="26"/>
  <c r="AU933" i="26"/>
  <c r="AT933" i="26"/>
  <c r="AS933" i="26"/>
  <c r="AR933" i="26"/>
  <c r="AQ933" i="26"/>
  <c r="AP933" i="26"/>
  <c r="AO933" i="26"/>
  <c r="AN933" i="26"/>
  <c r="AM933" i="26"/>
  <c r="AL933" i="26"/>
  <c r="AK933" i="26"/>
  <c r="AJ933" i="26"/>
  <c r="AI933" i="26"/>
  <c r="AH933" i="26"/>
  <c r="AG933" i="26"/>
  <c r="AF933" i="26"/>
  <c r="AE933" i="26"/>
  <c r="AD933" i="26"/>
  <c r="AC933" i="26"/>
  <c r="AB933" i="26"/>
  <c r="AA933" i="26"/>
  <c r="Y933" i="26"/>
  <c r="W933" i="26"/>
  <c r="T933" i="26"/>
  <c r="U933" i="26" s="1"/>
  <c r="R933" i="26"/>
  <c r="S933" i="26" s="1"/>
  <c r="H933" i="26"/>
  <c r="A933" i="26"/>
  <c r="BX932" i="26"/>
  <c r="BW932" i="26"/>
  <c r="BV932" i="26"/>
  <c r="BU932" i="26"/>
  <c r="BT932" i="26"/>
  <c r="BS932" i="26"/>
  <c r="BR932" i="26"/>
  <c r="BQ932" i="26"/>
  <c r="BP932" i="26"/>
  <c r="BO932" i="26"/>
  <c r="BN932" i="26"/>
  <c r="BM932" i="26"/>
  <c r="BL932" i="26"/>
  <c r="BK932" i="26"/>
  <c r="BJ932" i="26"/>
  <c r="BI932" i="26"/>
  <c r="BH932" i="26"/>
  <c r="BG932" i="26"/>
  <c r="BF932" i="26"/>
  <c r="BE932" i="26"/>
  <c r="BD932" i="26"/>
  <c r="BC932" i="26"/>
  <c r="BB932" i="26"/>
  <c r="BA932" i="26"/>
  <c r="AZ932" i="26"/>
  <c r="AY932" i="26"/>
  <c r="AX932" i="26"/>
  <c r="AW932" i="26"/>
  <c r="AV932" i="26"/>
  <c r="AU932" i="26"/>
  <c r="AT932" i="26"/>
  <c r="AS932" i="26"/>
  <c r="AR932" i="26"/>
  <c r="AQ932" i="26"/>
  <c r="AP932" i="26"/>
  <c r="AO932" i="26"/>
  <c r="AN932" i="26"/>
  <c r="AM932" i="26"/>
  <c r="AL932" i="26"/>
  <c r="AK932" i="26"/>
  <c r="AJ932" i="26"/>
  <c r="AI932" i="26"/>
  <c r="AH932" i="26"/>
  <c r="AG932" i="26"/>
  <c r="AF932" i="26"/>
  <c r="AE932" i="26"/>
  <c r="AD932" i="26"/>
  <c r="AC932" i="26"/>
  <c r="AB932" i="26"/>
  <c r="AA932" i="26"/>
  <c r="Y932" i="26"/>
  <c r="W932" i="26"/>
  <c r="T932" i="26"/>
  <c r="U932" i="26" s="1"/>
  <c r="R932" i="26"/>
  <c r="S932" i="26" s="1"/>
  <c r="O932" i="26"/>
  <c r="H932" i="26"/>
  <c r="BX931" i="26"/>
  <c r="BW931" i="26"/>
  <c r="BV931" i="26"/>
  <c r="BU931" i="26"/>
  <c r="BT931" i="26"/>
  <c r="BS931" i="26"/>
  <c r="BR931" i="26"/>
  <c r="BQ931" i="26"/>
  <c r="BP931" i="26"/>
  <c r="BO931" i="26"/>
  <c r="BN931" i="26"/>
  <c r="BM931" i="26"/>
  <c r="BL931" i="26"/>
  <c r="BK931" i="26"/>
  <c r="BJ931" i="26"/>
  <c r="BI931" i="26"/>
  <c r="BH931" i="26"/>
  <c r="BG931" i="26"/>
  <c r="BF931" i="26"/>
  <c r="BE931" i="26"/>
  <c r="BD931" i="26"/>
  <c r="BC931" i="26"/>
  <c r="BB931" i="26"/>
  <c r="BA931" i="26"/>
  <c r="AZ931" i="26"/>
  <c r="AY931" i="26"/>
  <c r="AX931" i="26"/>
  <c r="AW931" i="26"/>
  <c r="AV931" i="26"/>
  <c r="AU931" i="26"/>
  <c r="AT931" i="26"/>
  <c r="AS931" i="26"/>
  <c r="AR931" i="26"/>
  <c r="AQ931" i="26"/>
  <c r="AP931" i="26"/>
  <c r="AO931" i="26"/>
  <c r="AN931" i="26"/>
  <c r="AM931" i="26"/>
  <c r="AL931" i="26"/>
  <c r="AK931" i="26"/>
  <c r="AJ931" i="26"/>
  <c r="AI931" i="26"/>
  <c r="AH931" i="26"/>
  <c r="AG931" i="26"/>
  <c r="AF931" i="26"/>
  <c r="AE931" i="26"/>
  <c r="AD931" i="26"/>
  <c r="AC931" i="26"/>
  <c r="AB931" i="26"/>
  <c r="AA931" i="26"/>
  <c r="Y931" i="26"/>
  <c r="W931" i="26"/>
  <c r="T931" i="26"/>
  <c r="U931" i="26" s="1"/>
  <c r="R931" i="26"/>
  <c r="S931" i="26" s="1"/>
  <c r="O931" i="26"/>
  <c r="H931" i="26"/>
  <c r="BX930" i="26"/>
  <c r="BW930" i="26"/>
  <c r="BV930" i="26"/>
  <c r="BU930" i="26"/>
  <c r="BT930" i="26"/>
  <c r="BS930" i="26"/>
  <c r="BR930" i="26"/>
  <c r="BQ930" i="26"/>
  <c r="BP930" i="26"/>
  <c r="BO930" i="26"/>
  <c r="BN930" i="26"/>
  <c r="BM930" i="26"/>
  <c r="BL930" i="26"/>
  <c r="BK930" i="26"/>
  <c r="BJ930" i="26"/>
  <c r="BI930" i="26"/>
  <c r="BH930" i="26"/>
  <c r="BG930" i="26"/>
  <c r="BF930" i="26"/>
  <c r="BE930" i="26"/>
  <c r="BD930" i="26"/>
  <c r="BC930" i="26"/>
  <c r="BB930" i="26"/>
  <c r="BA930" i="26"/>
  <c r="AZ930" i="26"/>
  <c r="AY930" i="26"/>
  <c r="AX930" i="26"/>
  <c r="AW930" i="26"/>
  <c r="AV930" i="26"/>
  <c r="AU930" i="26"/>
  <c r="AT930" i="26"/>
  <c r="AS930" i="26"/>
  <c r="AR930" i="26"/>
  <c r="AQ930" i="26"/>
  <c r="AP930" i="26"/>
  <c r="AO930" i="26"/>
  <c r="AN930" i="26"/>
  <c r="AM930" i="26"/>
  <c r="AL930" i="26"/>
  <c r="AK930" i="26"/>
  <c r="AJ930" i="26"/>
  <c r="AI930" i="26"/>
  <c r="AH930" i="26"/>
  <c r="AG930" i="26"/>
  <c r="AF930" i="26"/>
  <c r="AE930" i="26"/>
  <c r="AD930" i="26"/>
  <c r="AC930" i="26"/>
  <c r="AB930" i="26"/>
  <c r="AA930" i="26"/>
  <c r="Y930" i="26"/>
  <c r="W930" i="26"/>
  <c r="T930" i="26"/>
  <c r="U930" i="26" s="1"/>
  <c r="R930" i="26"/>
  <c r="S930" i="26" s="1"/>
  <c r="H930" i="26"/>
  <c r="A930" i="26"/>
  <c r="BX929" i="26"/>
  <c r="BW929" i="26"/>
  <c r="BV929" i="26"/>
  <c r="BU929" i="26"/>
  <c r="BT929" i="26"/>
  <c r="BS929" i="26"/>
  <c r="BR929" i="26"/>
  <c r="BQ929" i="26"/>
  <c r="BP929" i="26"/>
  <c r="BO929" i="26"/>
  <c r="BN929" i="26"/>
  <c r="BM929" i="26"/>
  <c r="BL929" i="26"/>
  <c r="BK929" i="26"/>
  <c r="BJ929" i="26"/>
  <c r="BI929" i="26"/>
  <c r="BH929" i="26"/>
  <c r="BG929" i="26"/>
  <c r="BF929" i="26"/>
  <c r="BE929" i="26"/>
  <c r="BD929" i="26"/>
  <c r="BC929" i="26"/>
  <c r="BB929" i="26"/>
  <c r="BA929" i="26"/>
  <c r="AZ929" i="26"/>
  <c r="AY929" i="26"/>
  <c r="AX929" i="26"/>
  <c r="AW929" i="26"/>
  <c r="AV929" i="26"/>
  <c r="AU929" i="26"/>
  <c r="AT929" i="26"/>
  <c r="AS929" i="26"/>
  <c r="AR929" i="26"/>
  <c r="AQ929" i="26"/>
  <c r="AP929" i="26"/>
  <c r="AO929" i="26"/>
  <c r="AN929" i="26"/>
  <c r="AM929" i="26"/>
  <c r="AL929" i="26"/>
  <c r="AK929" i="26"/>
  <c r="AJ929" i="26"/>
  <c r="AI929" i="26"/>
  <c r="AH929" i="26"/>
  <c r="AG929" i="26"/>
  <c r="AF929" i="26"/>
  <c r="AE929" i="26"/>
  <c r="AD929" i="26"/>
  <c r="AC929" i="26"/>
  <c r="AB929" i="26"/>
  <c r="AA929" i="26"/>
  <c r="Y929" i="26"/>
  <c r="W929" i="26"/>
  <c r="T929" i="26"/>
  <c r="U929" i="26" s="1"/>
  <c r="R929" i="26"/>
  <c r="S929" i="26" s="1"/>
  <c r="O929" i="26"/>
  <c r="H929" i="26"/>
  <c r="BX928" i="26"/>
  <c r="BW928" i="26"/>
  <c r="BV928" i="26"/>
  <c r="BU928" i="26"/>
  <c r="BT928" i="26"/>
  <c r="BS928" i="26"/>
  <c r="BR928" i="26"/>
  <c r="BQ928" i="26"/>
  <c r="BP928" i="26"/>
  <c r="BO928" i="26"/>
  <c r="BN928" i="26"/>
  <c r="BM928" i="26"/>
  <c r="BL928" i="26"/>
  <c r="BK928" i="26"/>
  <c r="BJ928" i="26"/>
  <c r="BI928" i="26"/>
  <c r="BH928" i="26"/>
  <c r="BG928" i="26"/>
  <c r="BF928" i="26"/>
  <c r="BE928" i="26"/>
  <c r="BD928" i="26"/>
  <c r="BC928" i="26"/>
  <c r="BB928" i="26"/>
  <c r="BA928" i="26"/>
  <c r="AZ928" i="26"/>
  <c r="AY928" i="26"/>
  <c r="AX928" i="26"/>
  <c r="AW928" i="26"/>
  <c r="AV928" i="26"/>
  <c r="AU928" i="26"/>
  <c r="AT928" i="26"/>
  <c r="AS928" i="26"/>
  <c r="AR928" i="26"/>
  <c r="AQ928" i="26"/>
  <c r="AP928" i="26"/>
  <c r="AO928" i="26"/>
  <c r="AN928" i="26"/>
  <c r="AM928" i="26"/>
  <c r="AL928" i="26"/>
  <c r="AK928" i="26"/>
  <c r="AJ928" i="26"/>
  <c r="AI928" i="26"/>
  <c r="AH928" i="26"/>
  <c r="AG928" i="26"/>
  <c r="AF928" i="26"/>
  <c r="AE928" i="26"/>
  <c r="AD928" i="26"/>
  <c r="AC928" i="26"/>
  <c r="AB928" i="26"/>
  <c r="AA928" i="26"/>
  <c r="Y928" i="26"/>
  <c r="W928" i="26"/>
  <c r="T928" i="26"/>
  <c r="U928" i="26" s="1"/>
  <c r="R928" i="26"/>
  <c r="S928" i="26" s="1"/>
  <c r="H928" i="26"/>
  <c r="A928" i="26"/>
  <c r="BX927" i="26"/>
  <c r="BW927" i="26"/>
  <c r="BV927" i="26"/>
  <c r="BU927" i="26"/>
  <c r="BT927" i="26"/>
  <c r="BS927" i="26"/>
  <c r="BR927" i="26"/>
  <c r="BQ927" i="26"/>
  <c r="BP927" i="26"/>
  <c r="BO927" i="26"/>
  <c r="BN927" i="26"/>
  <c r="BM927" i="26"/>
  <c r="BL927" i="26"/>
  <c r="BK927" i="26"/>
  <c r="BJ927" i="26"/>
  <c r="BI927" i="26"/>
  <c r="BH927" i="26"/>
  <c r="BG927" i="26"/>
  <c r="BF927" i="26"/>
  <c r="BE927" i="26"/>
  <c r="BD927" i="26"/>
  <c r="BC927" i="26"/>
  <c r="BB927" i="26"/>
  <c r="BA927" i="26"/>
  <c r="AZ927" i="26"/>
  <c r="AY927" i="26"/>
  <c r="AX927" i="26"/>
  <c r="AW927" i="26"/>
  <c r="AV927" i="26"/>
  <c r="AU927" i="26"/>
  <c r="AT927" i="26"/>
  <c r="AS927" i="26"/>
  <c r="AR927" i="26"/>
  <c r="AQ927" i="26"/>
  <c r="AP927" i="26"/>
  <c r="AO927" i="26"/>
  <c r="AN927" i="26"/>
  <c r="AM927" i="26"/>
  <c r="AL927" i="26"/>
  <c r="AK927" i="26"/>
  <c r="AJ927" i="26"/>
  <c r="AI927" i="26"/>
  <c r="AH927" i="26"/>
  <c r="AG927" i="26"/>
  <c r="AF927" i="26"/>
  <c r="AE927" i="26"/>
  <c r="AD927" i="26"/>
  <c r="AC927" i="26"/>
  <c r="AB927" i="26"/>
  <c r="AA927" i="26"/>
  <c r="Y927" i="26"/>
  <c r="W927" i="26"/>
  <c r="T927" i="26"/>
  <c r="U927" i="26" s="1"/>
  <c r="R927" i="26"/>
  <c r="S927" i="26" s="1"/>
  <c r="O927" i="26"/>
  <c r="H927" i="26"/>
  <c r="BX926" i="26"/>
  <c r="BW926" i="26"/>
  <c r="BV926" i="26"/>
  <c r="BU926" i="26"/>
  <c r="BT926" i="26"/>
  <c r="BS926" i="26"/>
  <c r="BR926" i="26"/>
  <c r="BQ926" i="26"/>
  <c r="BP926" i="26"/>
  <c r="BO926" i="26"/>
  <c r="BN926" i="26"/>
  <c r="BM926" i="26"/>
  <c r="BL926" i="26"/>
  <c r="BK926" i="26"/>
  <c r="BJ926" i="26"/>
  <c r="BI926" i="26"/>
  <c r="BH926" i="26"/>
  <c r="BG926" i="26"/>
  <c r="BF926" i="26"/>
  <c r="BE926" i="26"/>
  <c r="BD926" i="26"/>
  <c r="BC926" i="26"/>
  <c r="BB926" i="26"/>
  <c r="BA926" i="26"/>
  <c r="AZ926" i="26"/>
  <c r="AY926" i="26"/>
  <c r="AX926" i="26"/>
  <c r="AW926" i="26"/>
  <c r="AV926" i="26"/>
  <c r="AU926" i="26"/>
  <c r="AT926" i="26"/>
  <c r="AS926" i="26"/>
  <c r="AR926" i="26"/>
  <c r="AQ926" i="26"/>
  <c r="AP926" i="26"/>
  <c r="AO926" i="26"/>
  <c r="AN926" i="26"/>
  <c r="AM926" i="26"/>
  <c r="AL926" i="26"/>
  <c r="AK926" i="26"/>
  <c r="AJ926" i="26"/>
  <c r="AI926" i="26"/>
  <c r="AH926" i="26"/>
  <c r="AG926" i="26"/>
  <c r="AF926" i="26"/>
  <c r="AE926" i="26"/>
  <c r="AD926" i="26"/>
  <c r="AC926" i="26"/>
  <c r="AB926" i="26"/>
  <c r="AA926" i="26"/>
  <c r="Y926" i="26"/>
  <c r="W926" i="26"/>
  <c r="T926" i="26"/>
  <c r="U926" i="26" s="1"/>
  <c r="R926" i="26"/>
  <c r="S926" i="26" s="1"/>
  <c r="H926" i="26"/>
  <c r="A926" i="26"/>
  <c r="BX925" i="26"/>
  <c r="BW925" i="26"/>
  <c r="BV925" i="26"/>
  <c r="BU925" i="26"/>
  <c r="BT925" i="26"/>
  <c r="BS925" i="26"/>
  <c r="BR925" i="26"/>
  <c r="BQ925" i="26"/>
  <c r="BP925" i="26"/>
  <c r="BO925" i="26"/>
  <c r="BN925" i="26"/>
  <c r="BM925" i="26"/>
  <c r="BL925" i="26"/>
  <c r="BK925" i="26"/>
  <c r="BJ925" i="26"/>
  <c r="BI925" i="26"/>
  <c r="BH925" i="26"/>
  <c r="BG925" i="26"/>
  <c r="BF925" i="26"/>
  <c r="BE925" i="26"/>
  <c r="BD925" i="26"/>
  <c r="BC925" i="26"/>
  <c r="BB925" i="26"/>
  <c r="BA925" i="26"/>
  <c r="AZ925" i="26"/>
  <c r="AY925" i="26"/>
  <c r="AX925" i="26"/>
  <c r="AW925" i="26"/>
  <c r="AV925" i="26"/>
  <c r="AU925" i="26"/>
  <c r="AT925" i="26"/>
  <c r="AS925" i="26"/>
  <c r="AR925" i="26"/>
  <c r="AQ925" i="26"/>
  <c r="AP925" i="26"/>
  <c r="AO925" i="26"/>
  <c r="AN925" i="26"/>
  <c r="AM925" i="26"/>
  <c r="AL925" i="26"/>
  <c r="AK925" i="26"/>
  <c r="AJ925" i="26"/>
  <c r="AI925" i="26"/>
  <c r="AH925" i="26"/>
  <c r="AG925" i="26"/>
  <c r="AF925" i="26"/>
  <c r="AE925" i="26"/>
  <c r="AD925" i="26"/>
  <c r="AC925" i="26"/>
  <c r="AB925" i="26"/>
  <c r="AA925" i="26"/>
  <c r="Y925" i="26"/>
  <c r="W925" i="26"/>
  <c r="T925" i="26"/>
  <c r="U925" i="26" s="1"/>
  <c r="R925" i="26"/>
  <c r="S925" i="26" s="1"/>
  <c r="O925" i="26"/>
  <c r="H925" i="26"/>
  <c r="BX924" i="26"/>
  <c r="BW924" i="26"/>
  <c r="BV924" i="26"/>
  <c r="BU924" i="26"/>
  <c r="BT924" i="26"/>
  <c r="BS924" i="26"/>
  <c r="BR924" i="26"/>
  <c r="BQ924" i="26"/>
  <c r="BP924" i="26"/>
  <c r="BO924" i="26"/>
  <c r="BN924" i="26"/>
  <c r="BM924" i="26"/>
  <c r="BL924" i="26"/>
  <c r="BK924" i="26"/>
  <c r="BJ924" i="26"/>
  <c r="BI924" i="26"/>
  <c r="BH924" i="26"/>
  <c r="BG924" i="26"/>
  <c r="BF924" i="26"/>
  <c r="BE924" i="26"/>
  <c r="BD924" i="26"/>
  <c r="BC924" i="26"/>
  <c r="BB924" i="26"/>
  <c r="BA924" i="26"/>
  <c r="AZ924" i="26"/>
  <c r="AY924" i="26"/>
  <c r="AX924" i="26"/>
  <c r="AW924" i="26"/>
  <c r="AV924" i="26"/>
  <c r="AU924" i="26"/>
  <c r="AT924" i="26"/>
  <c r="AS924" i="26"/>
  <c r="AR924" i="26"/>
  <c r="AQ924" i="26"/>
  <c r="AP924" i="26"/>
  <c r="AO924" i="26"/>
  <c r="AN924" i="26"/>
  <c r="AM924" i="26"/>
  <c r="AL924" i="26"/>
  <c r="AK924" i="26"/>
  <c r="AJ924" i="26"/>
  <c r="AI924" i="26"/>
  <c r="AH924" i="26"/>
  <c r="AG924" i="26"/>
  <c r="AF924" i="26"/>
  <c r="AE924" i="26"/>
  <c r="AD924" i="26"/>
  <c r="AC924" i="26"/>
  <c r="AB924" i="26"/>
  <c r="AA924" i="26"/>
  <c r="Y924" i="26"/>
  <c r="W924" i="26"/>
  <c r="T924" i="26"/>
  <c r="U924" i="26" s="1"/>
  <c r="R924" i="26"/>
  <c r="S924" i="26" s="1"/>
  <c r="H924" i="26"/>
  <c r="A924" i="26"/>
  <c r="BX923" i="26"/>
  <c r="BW923" i="26"/>
  <c r="BV923" i="26"/>
  <c r="BU923" i="26"/>
  <c r="BT923" i="26"/>
  <c r="BS923" i="26"/>
  <c r="BR923" i="26"/>
  <c r="BQ923" i="26"/>
  <c r="BP923" i="26"/>
  <c r="BO923" i="26"/>
  <c r="BN923" i="26"/>
  <c r="BM923" i="26"/>
  <c r="BL923" i="26"/>
  <c r="BK923" i="26"/>
  <c r="BJ923" i="26"/>
  <c r="BI923" i="26"/>
  <c r="BH923" i="26"/>
  <c r="BG923" i="26"/>
  <c r="BF923" i="26"/>
  <c r="BE923" i="26"/>
  <c r="BD923" i="26"/>
  <c r="BC923" i="26"/>
  <c r="BB923" i="26"/>
  <c r="BA923" i="26"/>
  <c r="AZ923" i="26"/>
  <c r="AY923" i="26"/>
  <c r="AX923" i="26"/>
  <c r="AW923" i="26"/>
  <c r="AV923" i="26"/>
  <c r="AU923" i="26"/>
  <c r="AT923" i="26"/>
  <c r="AS923" i="26"/>
  <c r="AR923" i="26"/>
  <c r="AQ923" i="26"/>
  <c r="AP923" i="26"/>
  <c r="AO923" i="26"/>
  <c r="AN923" i="26"/>
  <c r="AM923" i="26"/>
  <c r="AL923" i="26"/>
  <c r="AK923" i="26"/>
  <c r="AJ923" i="26"/>
  <c r="AI923" i="26"/>
  <c r="AH923" i="26"/>
  <c r="AG923" i="26"/>
  <c r="AF923" i="26"/>
  <c r="AE923" i="26"/>
  <c r="AD923" i="26"/>
  <c r="AC923" i="26"/>
  <c r="AB923" i="26"/>
  <c r="AA923" i="26"/>
  <c r="Y923" i="26"/>
  <c r="W923" i="26"/>
  <c r="T923" i="26"/>
  <c r="U923" i="26" s="1"/>
  <c r="R923" i="26"/>
  <c r="S923" i="26" s="1"/>
  <c r="O923" i="26"/>
  <c r="H923" i="26"/>
  <c r="BX922" i="26"/>
  <c r="BW922" i="26"/>
  <c r="BV922" i="26"/>
  <c r="BU922" i="26"/>
  <c r="BT922" i="26"/>
  <c r="BS922" i="26"/>
  <c r="BR922" i="26"/>
  <c r="BQ922" i="26"/>
  <c r="BP922" i="26"/>
  <c r="BO922" i="26"/>
  <c r="BN922" i="26"/>
  <c r="BM922" i="26"/>
  <c r="BL922" i="26"/>
  <c r="BK922" i="26"/>
  <c r="BJ922" i="26"/>
  <c r="BI922" i="26"/>
  <c r="BH922" i="26"/>
  <c r="BG922" i="26"/>
  <c r="BF922" i="26"/>
  <c r="BE922" i="26"/>
  <c r="BD922" i="26"/>
  <c r="BC922" i="26"/>
  <c r="BB922" i="26"/>
  <c r="BA922" i="26"/>
  <c r="AZ922" i="26"/>
  <c r="AY922" i="26"/>
  <c r="AX922" i="26"/>
  <c r="AW922" i="26"/>
  <c r="AV922" i="26"/>
  <c r="AU922" i="26"/>
  <c r="AT922" i="26"/>
  <c r="AS922" i="26"/>
  <c r="AR922" i="26"/>
  <c r="AQ922" i="26"/>
  <c r="AP922" i="26"/>
  <c r="AO922" i="26"/>
  <c r="AN922" i="26"/>
  <c r="AM922" i="26"/>
  <c r="AL922" i="26"/>
  <c r="AK922" i="26"/>
  <c r="AJ922" i="26"/>
  <c r="AI922" i="26"/>
  <c r="AH922" i="26"/>
  <c r="AG922" i="26"/>
  <c r="AF922" i="26"/>
  <c r="AE922" i="26"/>
  <c r="AD922" i="26"/>
  <c r="AC922" i="26"/>
  <c r="AB922" i="26"/>
  <c r="AA922" i="26"/>
  <c r="Y922" i="26"/>
  <c r="W922" i="26"/>
  <c r="T922" i="26"/>
  <c r="U922" i="26" s="1"/>
  <c r="R922" i="26"/>
  <c r="S922" i="26" s="1"/>
  <c r="H922" i="26"/>
  <c r="A922" i="26"/>
  <c r="BX921" i="26"/>
  <c r="BW921" i="26"/>
  <c r="BV921" i="26"/>
  <c r="BU921" i="26"/>
  <c r="BT921" i="26"/>
  <c r="BS921" i="26"/>
  <c r="BR921" i="26"/>
  <c r="BQ921" i="26"/>
  <c r="BP921" i="26"/>
  <c r="BO921" i="26"/>
  <c r="BN921" i="26"/>
  <c r="BM921" i="26"/>
  <c r="BL921" i="26"/>
  <c r="BK921" i="26"/>
  <c r="BJ921" i="26"/>
  <c r="BI921" i="26"/>
  <c r="BH921" i="26"/>
  <c r="BG921" i="26"/>
  <c r="BF921" i="26"/>
  <c r="BE921" i="26"/>
  <c r="BD921" i="26"/>
  <c r="BC921" i="26"/>
  <c r="BB921" i="26"/>
  <c r="BA921" i="26"/>
  <c r="AZ921" i="26"/>
  <c r="AY921" i="26"/>
  <c r="AX921" i="26"/>
  <c r="AW921" i="26"/>
  <c r="AV921" i="26"/>
  <c r="AU921" i="26"/>
  <c r="AT921" i="26"/>
  <c r="AS921" i="26"/>
  <c r="AR921" i="26"/>
  <c r="AQ921" i="26"/>
  <c r="AP921" i="26"/>
  <c r="AO921" i="26"/>
  <c r="AN921" i="26"/>
  <c r="AM921" i="26"/>
  <c r="AL921" i="26"/>
  <c r="AK921" i="26"/>
  <c r="AJ921" i="26"/>
  <c r="AI921" i="26"/>
  <c r="AH921" i="26"/>
  <c r="AG921" i="26"/>
  <c r="AF921" i="26"/>
  <c r="AE921" i="26"/>
  <c r="AD921" i="26"/>
  <c r="AC921" i="26"/>
  <c r="AB921" i="26"/>
  <c r="AA921" i="26"/>
  <c r="Y921" i="26"/>
  <c r="W921" i="26"/>
  <c r="T921" i="26"/>
  <c r="U921" i="26" s="1"/>
  <c r="R921" i="26"/>
  <c r="S921" i="26" s="1"/>
  <c r="O921" i="26"/>
  <c r="H921" i="26"/>
  <c r="BX920" i="26"/>
  <c r="BW920" i="26"/>
  <c r="BV920" i="26"/>
  <c r="BU920" i="26"/>
  <c r="BT920" i="26"/>
  <c r="BS920" i="26"/>
  <c r="BR920" i="26"/>
  <c r="BQ920" i="26"/>
  <c r="BP920" i="26"/>
  <c r="BO920" i="26"/>
  <c r="BN920" i="26"/>
  <c r="BM920" i="26"/>
  <c r="BL920" i="26"/>
  <c r="BK920" i="26"/>
  <c r="BJ920" i="26"/>
  <c r="BI920" i="26"/>
  <c r="BH920" i="26"/>
  <c r="BG920" i="26"/>
  <c r="BF920" i="26"/>
  <c r="BE920" i="26"/>
  <c r="BD920" i="26"/>
  <c r="BC920" i="26"/>
  <c r="BB920" i="26"/>
  <c r="BA920" i="26"/>
  <c r="AZ920" i="26"/>
  <c r="AY920" i="26"/>
  <c r="AX920" i="26"/>
  <c r="AW920" i="26"/>
  <c r="AV920" i="26"/>
  <c r="AU920" i="26"/>
  <c r="AT920" i="26"/>
  <c r="AS920" i="26"/>
  <c r="AR920" i="26"/>
  <c r="AQ920" i="26"/>
  <c r="AP920" i="26"/>
  <c r="AO920" i="26"/>
  <c r="AN920" i="26"/>
  <c r="AM920" i="26"/>
  <c r="AL920" i="26"/>
  <c r="AK920" i="26"/>
  <c r="AJ920" i="26"/>
  <c r="AI920" i="26"/>
  <c r="AH920" i="26"/>
  <c r="AG920" i="26"/>
  <c r="AF920" i="26"/>
  <c r="AE920" i="26"/>
  <c r="AD920" i="26"/>
  <c r="AC920" i="26"/>
  <c r="AB920" i="26"/>
  <c r="AA920" i="26"/>
  <c r="Y920" i="26"/>
  <c r="W920" i="26"/>
  <c r="T920" i="26"/>
  <c r="U920" i="26" s="1"/>
  <c r="R920" i="26"/>
  <c r="S920" i="26" s="1"/>
  <c r="O920" i="26"/>
  <c r="H920" i="26"/>
  <c r="BX919" i="26"/>
  <c r="BW919" i="26"/>
  <c r="BV919" i="26"/>
  <c r="BU919" i="26"/>
  <c r="BT919" i="26"/>
  <c r="BS919" i="26"/>
  <c r="BR919" i="26"/>
  <c r="BQ919" i="26"/>
  <c r="BP919" i="26"/>
  <c r="BO919" i="26"/>
  <c r="BN919" i="26"/>
  <c r="BM919" i="26"/>
  <c r="BL919" i="26"/>
  <c r="BK919" i="26"/>
  <c r="BJ919" i="26"/>
  <c r="BI919" i="26"/>
  <c r="BH919" i="26"/>
  <c r="BG919" i="26"/>
  <c r="BF919" i="26"/>
  <c r="BE919" i="26"/>
  <c r="BD919" i="26"/>
  <c r="BC919" i="26"/>
  <c r="BB919" i="26"/>
  <c r="BA919" i="26"/>
  <c r="AZ919" i="26"/>
  <c r="AY919" i="26"/>
  <c r="AX919" i="26"/>
  <c r="AW919" i="26"/>
  <c r="AV919" i="26"/>
  <c r="AU919" i="26"/>
  <c r="AT919" i="26"/>
  <c r="AS919" i="26"/>
  <c r="AR919" i="26"/>
  <c r="AQ919" i="26"/>
  <c r="AP919" i="26"/>
  <c r="AO919" i="26"/>
  <c r="AN919" i="26"/>
  <c r="AM919" i="26"/>
  <c r="AL919" i="26"/>
  <c r="AK919" i="26"/>
  <c r="AJ919" i="26"/>
  <c r="AI919" i="26"/>
  <c r="AH919" i="26"/>
  <c r="AG919" i="26"/>
  <c r="AF919" i="26"/>
  <c r="AE919" i="26"/>
  <c r="AD919" i="26"/>
  <c r="AC919" i="26"/>
  <c r="AB919" i="26"/>
  <c r="AA919" i="26"/>
  <c r="Y919" i="26"/>
  <c r="W919" i="26"/>
  <c r="T919" i="26"/>
  <c r="U919" i="26" s="1"/>
  <c r="R919" i="26"/>
  <c r="S919" i="26" s="1"/>
  <c r="H919" i="26"/>
  <c r="A919" i="26"/>
  <c r="BX918" i="26"/>
  <c r="BW918" i="26"/>
  <c r="BV918" i="26"/>
  <c r="BU918" i="26"/>
  <c r="BT918" i="26"/>
  <c r="BS918" i="26"/>
  <c r="BR918" i="26"/>
  <c r="BQ918" i="26"/>
  <c r="BP918" i="26"/>
  <c r="BO918" i="26"/>
  <c r="BN918" i="26"/>
  <c r="BM918" i="26"/>
  <c r="BL918" i="26"/>
  <c r="BK918" i="26"/>
  <c r="BJ918" i="26"/>
  <c r="BI918" i="26"/>
  <c r="BH918" i="26"/>
  <c r="BG918" i="26"/>
  <c r="BF918" i="26"/>
  <c r="BE918" i="26"/>
  <c r="BD918" i="26"/>
  <c r="BC918" i="26"/>
  <c r="BB918" i="26"/>
  <c r="BA918" i="26"/>
  <c r="AZ918" i="26"/>
  <c r="AY918" i="26"/>
  <c r="AX918" i="26"/>
  <c r="AW918" i="26"/>
  <c r="AV918" i="26"/>
  <c r="AU918" i="26"/>
  <c r="AT918" i="26"/>
  <c r="AS918" i="26"/>
  <c r="AR918" i="26"/>
  <c r="AQ918" i="26"/>
  <c r="AP918" i="26"/>
  <c r="AO918" i="26"/>
  <c r="AN918" i="26"/>
  <c r="AM918" i="26"/>
  <c r="AL918" i="26"/>
  <c r="AK918" i="26"/>
  <c r="AJ918" i="26"/>
  <c r="AI918" i="26"/>
  <c r="AH918" i="26"/>
  <c r="AG918" i="26"/>
  <c r="AF918" i="26"/>
  <c r="AE918" i="26"/>
  <c r="AD918" i="26"/>
  <c r="AC918" i="26"/>
  <c r="AB918" i="26"/>
  <c r="AA918" i="26"/>
  <c r="Y918" i="26"/>
  <c r="W918" i="26"/>
  <c r="T918" i="26"/>
  <c r="U918" i="26" s="1"/>
  <c r="R918" i="26"/>
  <c r="S918" i="26" s="1"/>
  <c r="O918" i="26"/>
  <c r="H918" i="26"/>
  <c r="BX917" i="26"/>
  <c r="BW917" i="26"/>
  <c r="BV917" i="26"/>
  <c r="BU917" i="26"/>
  <c r="BT917" i="26"/>
  <c r="BS917" i="26"/>
  <c r="BR917" i="26"/>
  <c r="BQ917" i="26"/>
  <c r="BP917" i="26"/>
  <c r="BO917" i="26"/>
  <c r="BN917" i="26"/>
  <c r="BM917" i="26"/>
  <c r="BL917" i="26"/>
  <c r="BK917" i="26"/>
  <c r="BJ917" i="26"/>
  <c r="BI917" i="26"/>
  <c r="BH917" i="26"/>
  <c r="BG917" i="26"/>
  <c r="BF917" i="26"/>
  <c r="BE917" i="26"/>
  <c r="BD917" i="26"/>
  <c r="BC917" i="26"/>
  <c r="BB917" i="26"/>
  <c r="BA917" i="26"/>
  <c r="AZ917" i="26"/>
  <c r="AY917" i="26"/>
  <c r="AX917" i="26"/>
  <c r="AW917" i="26"/>
  <c r="AV917" i="26"/>
  <c r="AU917" i="26"/>
  <c r="AT917" i="26"/>
  <c r="AS917" i="26"/>
  <c r="AR917" i="26"/>
  <c r="AQ917" i="26"/>
  <c r="AP917" i="26"/>
  <c r="AO917" i="26"/>
  <c r="AN917" i="26"/>
  <c r="AM917" i="26"/>
  <c r="AL917" i="26"/>
  <c r="AK917" i="26"/>
  <c r="AJ917" i="26"/>
  <c r="AI917" i="26"/>
  <c r="AH917" i="26"/>
  <c r="AG917" i="26"/>
  <c r="AF917" i="26"/>
  <c r="AE917" i="26"/>
  <c r="AD917" i="26"/>
  <c r="AC917" i="26"/>
  <c r="AB917" i="26"/>
  <c r="AA917" i="26"/>
  <c r="Y917" i="26"/>
  <c r="W917" i="26"/>
  <c r="T917" i="26"/>
  <c r="U917" i="26" s="1"/>
  <c r="R917" i="26"/>
  <c r="S917" i="26" s="1"/>
  <c r="H917" i="26"/>
  <c r="A917" i="26"/>
  <c r="BX916" i="26"/>
  <c r="BW916" i="26"/>
  <c r="BV916" i="26"/>
  <c r="BU916" i="26"/>
  <c r="BT916" i="26"/>
  <c r="BS916" i="26"/>
  <c r="BR916" i="26"/>
  <c r="BQ916" i="26"/>
  <c r="BP916" i="26"/>
  <c r="BO916" i="26"/>
  <c r="BN916" i="26"/>
  <c r="BM916" i="26"/>
  <c r="BL916" i="26"/>
  <c r="BK916" i="26"/>
  <c r="BJ916" i="26"/>
  <c r="BI916" i="26"/>
  <c r="BH916" i="26"/>
  <c r="BG916" i="26"/>
  <c r="BF916" i="26"/>
  <c r="BE916" i="26"/>
  <c r="BD916" i="26"/>
  <c r="BC916" i="26"/>
  <c r="BB916" i="26"/>
  <c r="BA916" i="26"/>
  <c r="AZ916" i="26"/>
  <c r="AY916" i="26"/>
  <c r="AX916" i="26"/>
  <c r="AW916" i="26"/>
  <c r="AV916" i="26"/>
  <c r="AU916" i="26"/>
  <c r="AT916" i="26"/>
  <c r="AS916" i="26"/>
  <c r="AR916" i="26"/>
  <c r="AQ916" i="26"/>
  <c r="AP916" i="26"/>
  <c r="AO916" i="26"/>
  <c r="AN916" i="26"/>
  <c r="AM916" i="26"/>
  <c r="AL916" i="26"/>
  <c r="AK916" i="26"/>
  <c r="AJ916" i="26"/>
  <c r="AI916" i="26"/>
  <c r="AH916" i="26"/>
  <c r="AG916" i="26"/>
  <c r="AF916" i="26"/>
  <c r="AE916" i="26"/>
  <c r="AD916" i="26"/>
  <c r="AC916" i="26"/>
  <c r="AB916" i="26"/>
  <c r="AA916" i="26"/>
  <c r="Y916" i="26"/>
  <c r="W916" i="26"/>
  <c r="T916" i="26"/>
  <c r="U916" i="26" s="1"/>
  <c r="R916" i="26"/>
  <c r="S916" i="26" s="1"/>
  <c r="O916" i="26"/>
  <c r="H916" i="26"/>
  <c r="BX915" i="26"/>
  <c r="BW915" i="26"/>
  <c r="BV915" i="26"/>
  <c r="BU915" i="26"/>
  <c r="BT915" i="26"/>
  <c r="BS915" i="26"/>
  <c r="BR915" i="26"/>
  <c r="BQ915" i="26"/>
  <c r="BP915" i="26"/>
  <c r="BO915" i="26"/>
  <c r="BN915" i="26"/>
  <c r="BM915" i="26"/>
  <c r="BL915" i="26"/>
  <c r="BK915" i="26"/>
  <c r="BJ915" i="26"/>
  <c r="BI915" i="26"/>
  <c r="BH915" i="26"/>
  <c r="BG915" i="26"/>
  <c r="BF915" i="26"/>
  <c r="BE915" i="26"/>
  <c r="BD915" i="26"/>
  <c r="BC915" i="26"/>
  <c r="BB915" i="26"/>
  <c r="BA915" i="26"/>
  <c r="AZ915" i="26"/>
  <c r="AY915" i="26"/>
  <c r="AX915" i="26"/>
  <c r="AW915" i="26"/>
  <c r="AV915" i="26"/>
  <c r="AU915" i="26"/>
  <c r="AT915" i="26"/>
  <c r="AS915" i="26"/>
  <c r="AR915" i="26"/>
  <c r="AQ915" i="26"/>
  <c r="AP915" i="26"/>
  <c r="AO915" i="26"/>
  <c r="AN915" i="26"/>
  <c r="AM915" i="26"/>
  <c r="AL915" i="26"/>
  <c r="AK915" i="26"/>
  <c r="AJ915" i="26"/>
  <c r="AI915" i="26"/>
  <c r="AH915" i="26"/>
  <c r="AG915" i="26"/>
  <c r="AF915" i="26"/>
  <c r="AE915" i="26"/>
  <c r="AD915" i="26"/>
  <c r="AC915" i="26"/>
  <c r="AB915" i="26"/>
  <c r="AA915" i="26"/>
  <c r="Y915" i="26"/>
  <c r="W915" i="26"/>
  <c r="T915" i="26"/>
  <c r="U915" i="26" s="1"/>
  <c r="R915" i="26"/>
  <c r="S915" i="26" s="1"/>
  <c r="H915" i="26"/>
  <c r="A915" i="26"/>
  <c r="BX914" i="26"/>
  <c r="BW914" i="26"/>
  <c r="BV914" i="26"/>
  <c r="BU914" i="26"/>
  <c r="BT914" i="26"/>
  <c r="BS914" i="26"/>
  <c r="BR914" i="26"/>
  <c r="BQ914" i="26"/>
  <c r="BP914" i="26"/>
  <c r="BO914" i="26"/>
  <c r="BN914" i="26"/>
  <c r="BM914" i="26"/>
  <c r="BL914" i="26"/>
  <c r="BK914" i="26"/>
  <c r="BJ914" i="26"/>
  <c r="BI914" i="26"/>
  <c r="BH914" i="26"/>
  <c r="BG914" i="26"/>
  <c r="BF914" i="26"/>
  <c r="BE914" i="26"/>
  <c r="BD914" i="26"/>
  <c r="BC914" i="26"/>
  <c r="BB914" i="26"/>
  <c r="BA914" i="26"/>
  <c r="AZ914" i="26"/>
  <c r="AY914" i="26"/>
  <c r="AX914" i="26"/>
  <c r="AW914" i="26"/>
  <c r="AV914" i="26"/>
  <c r="AU914" i="26"/>
  <c r="AT914" i="26"/>
  <c r="AS914" i="26"/>
  <c r="AR914" i="26"/>
  <c r="AQ914" i="26"/>
  <c r="AP914" i="26"/>
  <c r="AO914" i="26"/>
  <c r="AN914" i="26"/>
  <c r="AM914" i="26"/>
  <c r="AL914" i="26"/>
  <c r="AK914" i="26"/>
  <c r="AJ914" i="26"/>
  <c r="AI914" i="26"/>
  <c r="AH914" i="26"/>
  <c r="AG914" i="26"/>
  <c r="AF914" i="26"/>
  <c r="AE914" i="26"/>
  <c r="AD914" i="26"/>
  <c r="AC914" i="26"/>
  <c r="AB914" i="26"/>
  <c r="AA914" i="26"/>
  <c r="Y914" i="26"/>
  <c r="W914" i="26"/>
  <c r="T914" i="26"/>
  <c r="U914" i="26" s="1"/>
  <c r="R914" i="26"/>
  <c r="S914" i="26" s="1"/>
  <c r="O914" i="26"/>
  <c r="H914" i="26"/>
  <c r="BX913" i="26"/>
  <c r="BW913" i="26"/>
  <c r="BV913" i="26"/>
  <c r="BU913" i="26"/>
  <c r="BT913" i="26"/>
  <c r="BS913" i="26"/>
  <c r="BR913" i="26"/>
  <c r="BQ913" i="26"/>
  <c r="BP913" i="26"/>
  <c r="BO913" i="26"/>
  <c r="BN913" i="26"/>
  <c r="BM913" i="26"/>
  <c r="BL913" i="26"/>
  <c r="BK913" i="26"/>
  <c r="BJ913" i="26"/>
  <c r="BI913" i="26"/>
  <c r="BH913" i="26"/>
  <c r="BG913" i="26"/>
  <c r="BF913" i="26"/>
  <c r="BE913" i="26"/>
  <c r="BD913" i="26"/>
  <c r="BC913" i="26"/>
  <c r="BB913" i="26"/>
  <c r="BA913" i="26"/>
  <c r="AZ913" i="26"/>
  <c r="AY913" i="26"/>
  <c r="AX913" i="26"/>
  <c r="AW913" i="26"/>
  <c r="AV913" i="26"/>
  <c r="AU913" i="26"/>
  <c r="AT913" i="26"/>
  <c r="AS913" i="26"/>
  <c r="AR913" i="26"/>
  <c r="AQ913" i="26"/>
  <c r="AP913" i="26"/>
  <c r="AO913" i="26"/>
  <c r="AN913" i="26"/>
  <c r="AM913" i="26"/>
  <c r="AL913" i="26"/>
  <c r="AK913" i="26"/>
  <c r="AJ913" i="26"/>
  <c r="AI913" i="26"/>
  <c r="AH913" i="26"/>
  <c r="AG913" i="26"/>
  <c r="AF913" i="26"/>
  <c r="AE913" i="26"/>
  <c r="AD913" i="26"/>
  <c r="AC913" i="26"/>
  <c r="AB913" i="26"/>
  <c r="AA913" i="26"/>
  <c r="Y913" i="26"/>
  <c r="W913" i="26"/>
  <c r="T913" i="26"/>
  <c r="U913" i="26" s="1"/>
  <c r="S913" i="26"/>
  <c r="R913" i="26"/>
  <c r="O913" i="26"/>
  <c r="H913" i="26"/>
  <c r="BX912" i="26"/>
  <c r="BW912" i="26"/>
  <c r="BV912" i="26"/>
  <c r="BU912" i="26"/>
  <c r="BT912" i="26"/>
  <c r="BS912" i="26"/>
  <c r="BR912" i="26"/>
  <c r="BQ912" i="26"/>
  <c r="BP912" i="26"/>
  <c r="BO912" i="26"/>
  <c r="BN912" i="26"/>
  <c r="BM912" i="26"/>
  <c r="BL912" i="26"/>
  <c r="BK912" i="26"/>
  <c r="BJ912" i="26"/>
  <c r="BI912" i="26"/>
  <c r="BH912" i="26"/>
  <c r="BG912" i="26"/>
  <c r="BF912" i="26"/>
  <c r="BE912" i="26"/>
  <c r="BD912" i="26"/>
  <c r="BC912" i="26"/>
  <c r="BB912" i="26"/>
  <c r="BA912" i="26"/>
  <c r="AZ912" i="26"/>
  <c r="AY912" i="26"/>
  <c r="AX912" i="26"/>
  <c r="AW912" i="26"/>
  <c r="AV912" i="26"/>
  <c r="AU912" i="26"/>
  <c r="AT912" i="26"/>
  <c r="AS912" i="26"/>
  <c r="AR912" i="26"/>
  <c r="AQ912" i="26"/>
  <c r="AP912" i="26"/>
  <c r="AO912" i="26"/>
  <c r="AN912" i="26"/>
  <c r="AM912" i="26"/>
  <c r="AL912" i="26"/>
  <c r="AK912" i="26"/>
  <c r="AJ912" i="26"/>
  <c r="AI912" i="26"/>
  <c r="AH912" i="26"/>
  <c r="AG912" i="26"/>
  <c r="AF912" i="26"/>
  <c r="AE912" i="26"/>
  <c r="AD912" i="26"/>
  <c r="AC912" i="26"/>
  <c r="AB912" i="26"/>
  <c r="AA912" i="26"/>
  <c r="Y912" i="26"/>
  <c r="W912" i="26"/>
  <c r="T912" i="26"/>
  <c r="U912" i="26" s="1"/>
  <c r="R912" i="26"/>
  <c r="S912" i="26" s="1"/>
  <c r="H912" i="26"/>
  <c r="A912" i="26"/>
  <c r="BX911" i="26"/>
  <c r="BW911" i="26"/>
  <c r="BV911" i="26"/>
  <c r="BU911" i="26"/>
  <c r="BT911" i="26"/>
  <c r="BS911" i="26"/>
  <c r="BR911" i="26"/>
  <c r="BQ911" i="26"/>
  <c r="BP911" i="26"/>
  <c r="BO911" i="26"/>
  <c r="BN911" i="26"/>
  <c r="BM911" i="26"/>
  <c r="BL911" i="26"/>
  <c r="BK911" i="26"/>
  <c r="BJ911" i="26"/>
  <c r="BI911" i="26"/>
  <c r="BH911" i="26"/>
  <c r="BG911" i="26"/>
  <c r="BF911" i="26"/>
  <c r="BE911" i="26"/>
  <c r="BD911" i="26"/>
  <c r="BC911" i="26"/>
  <c r="BB911" i="26"/>
  <c r="BA911" i="26"/>
  <c r="AZ911" i="26"/>
  <c r="AY911" i="26"/>
  <c r="AX911" i="26"/>
  <c r="AW911" i="26"/>
  <c r="AV911" i="26"/>
  <c r="AU911" i="26"/>
  <c r="AT911" i="26"/>
  <c r="AS911" i="26"/>
  <c r="AR911" i="26"/>
  <c r="AQ911" i="26"/>
  <c r="AP911" i="26"/>
  <c r="AO911" i="26"/>
  <c r="AN911" i="26"/>
  <c r="AM911" i="26"/>
  <c r="AL911" i="26"/>
  <c r="AK911" i="26"/>
  <c r="AJ911" i="26"/>
  <c r="AI911" i="26"/>
  <c r="AH911" i="26"/>
  <c r="AG911" i="26"/>
  <c r="AF911" i="26"/>
  <c r="AE911" i="26"/>
  <c r="AD911" i="26"/>
  <c r="AC911" i="26"/>
  <c r="AB911" i="26"/>
  <c r="AA911" i="26"/>
  <c r="Y911" i="26"/>
  <c r="W911" i="26"/>
  <c r="T911" i="26"/>
  <c r="U911" i="26" s="1"/>
  <c r="R911" i="26"/>
  <c r="S911" i="26" s="1"/>
  <c r="O911" i="26"/>
  <c r="H911" i="26"/>
  <c r="BX910" i="26"/>
  <c r="BW910" i="26"/>
  <c r="BV910" i="26"/>
  <c r="BU910" i="26"/>
  <c r="BT910" i="26"/>
  <c r="BS910" i="26"/>
  <c r="BR910" i="26"/>
  <c r="BQ910" i="26"/>
  <c r="BP910" i="26"/>
  <c r="BO910" i="26"/>
  <c r="BN910" i="26"/>
  <c r="BM910" i="26"/>
  <c r="BL910" i="26"/>
  <c r="BK910" i="26"/>
  <c r="BJ910" i="26"/>
  <c r="BI910" i="26"/>
  <c r="BH910" i="26"/>
  <c r="BG910" i="26"/>
  <c r="BF910" i="26"/>
  <c r="BE910" i="26"/>
  <c r="BD910" i="26"/>
  <c r="BC910" i="26"/>
  <c r="BB910" i="26"/>
  <c r="BA910" i="26"/>
  <c r="AZ910" i="26"/>
  <c r="AY910" i="26"/>
  <c r="AX910" i="26"/>
  <c r="AW910" i="26"/>
  <c r="AV910" i="26"/>
  <c r="AU910" i="26"/>
  <c r="AT910" i="26"/>
  <c r="AS910" i="26"/>
  <c r="AR910" i="26"/>
  <c r="AQ910" i="26"/>
  <c r="AP910" i="26"/>
  <c r="AO910" i="26"/>
  <c r="AN910" i="26"/>
  <c r="AM910" i="26"/>
  <c r="AL910" i="26"/>
  <c r="AK910" i="26"/>
  <c r="AJ910" i="26"/>
  <c r="AI910" i="26"/>
  <c r="AH910" i="26"/>
  <c r="AG910" i="26"/>
  <c r="AF910" i="26"/>
  <c r="AE910" i="26"/>
  <c r="AD910" i="26"/>
  <c r="AC910" i="26"/>
  <c r="AB910" i="26"/>
  <c r="AA910" i="26"/>
  <c r="Y910" i="26"/>
  <c r="W910" i="26"/>
  <c r="T910" i="26"/>
  <c r="U910" i="26" s="1"/>
  <c r="R910" i="26"/>
  <c r="S910" i="26" s="1"/>
  <c r="H910" i="26"/>
  <c r="A910" i="26"/>
  <c r="BX909" i="26"/>
  <c r="BW909" i="26"/>
  <c r="BV909" i="26"/>
  <c r="BU909" i="26"/>
  <c r="BT909" i="26"/>
  <c r="BS909" i="26"/>
  <c r="BR909" i="26"/>
  <c r="BQ909" i="26"/>
  <c r="BP909" i="26"/>
  <c r="BO909" i="26"/>
  <c r="BN909" i="26"/>
  <c r="BM909" i="26"/>
  <c r="BL909" i="26"/>
  <c r="BK909" i="26"/>
  <c r="BJ909" i="26"/>
  <c r="BI909" i="26"/>
  <c r="BH909" i="26"/>
  <c r="BG909" i="26"/>
  <c r="BF909" i="26"/>
  <c r="BE909" i="26"/>
  <c r="BD909" i="26"/>
  <c r="BC909" i="26"/>
  <c r="BB909" i="26"/>
  <c r="BA909" i="26"/>
  <c r="AZ909" i="26"/>
  <c r="AY909" i="26"/>
  <c r="AX909" i="26"/>
  <c r="AW909" i="26"/>
  <c r="AV909" i="26"/>
  <c r="AU909" i="26"/>
  <c r="AT909" i="26"/>
  <c r="AS909" i="26"/>
  <c r="AR909" i="26"/>
  <c r="AQ909" i="26"/>
  <c r="AP909" i="26"/>
  <c r="AO909" i="26"/>
  <c r="AN909" i="26"/>
  <c r="AM909" i="26"/>
  <c r="AL909" i="26"/>
  <c r="AK909" i="26"/>
  <c r="AJ909" i="26"/>
  <c r="AI909" i="26"/>
  <c r="AH909" i="26"/>
  <c r="AG909" i="26"/>
  <c r="AF909" i="26"/>
  <c r="AE909" i="26"/>
  <c r="AD909" i="26"/>
  <c r="AC909" i="26"/>
  <c r="AB909" i="26"/>
  <c r="AA909" i="26"/>
  <c r="Y909" i="26"/>
  <c r="W909" i="26"/>
  <c r="T909" i="26"/>
  <c r="U909" i="26" s="1"/>
  <c r="R909" i="26"/>
  <c r="S909" i="26" s="1"/>
  <c r="O909" i="26"/>
  <c r="H909" i="26"/>
  <c r="BX908" i="26"/>
  <c r="BW908" i="26"/>
  <c r="BV908" i="26"/>
  <c r="BU908" i="26"/>
  <c r="BT908" i="26"/>
  <c r="BS908" i="26"/>
  <c r="BR908" i="26"/>
  <c r="BQ908" i="26"/>
  <c r="BP908" i="26"/>
  <c r="BO908" i="26"/>
  <c r="BN908" i="26"/>
  <c r="BM908" i="26"/>
  <c r="BL908" i="26"/>
  <c r="BK908" i="26"/>
  <c r="BJ908" i="26"/>
  <c r="BI908" i="26"/>
  <c r="BH908" i="26"/>
  <c r="BG908" i="26"/>
  <c r="BF908" i="26"/>
  <c r="BE908" i="26"/>
  <c r="BD908" i="26"/>
  <c r="BC908" i="26"/>
  <c r="BB908" i="26"/>
  <c r="BA908" i="26"/>
  <c r="AZ908" i="26"/>
  <c r="AY908" i="26"/>
  <c r="AX908" i="26"/>
  <c r="AW908" i="26"/>
  <c r="AV908" i="26"/>
  <c r="AU908" i="26"/>
  <c r="AT908" i="26"/>
  <c r="AS908" i="26"/>
  <c r="AR908" i="26"/>
  <c r="AQ908" i="26"/>
  <c r="AP908" i="26"/>
  <c r="AO908" i="26"/>
  <c r="AN908" i="26"/>
  <c r="AM908" i="26"/>
  <c r="AL908" i="26"/>
  <c r="AK908" i="26"/>
  <c r="AJ908" i="26"/>
  <c r="AI908" i="26"/>
  <c r="AH908" i="26"/>
  <c r="AG908" i="26"/>
  <c r="AF908" i="26"/>
  <c r="AE908" i="26"/>
  <c r="AD908" i="26"/>
  <c r="AC908" i="26"/>
  <c r="AB908" i="26"/>
  <c r="AA908" i="26"/>
  <c r="Y908" i="26"/>
  <c r="W908" i="26"/>
  <c r="T908" i="26"/>
  <c r="U908" i="26" s="1"/>
  <c r="R908" i="26"/>
  <c r="S908" i="26" s="1"/>
  <c r="H908" i="26"/>
  <c r="A908" i="26"/>
  <c r="BX907" i="26"/>
  <c r="BW907" i="26"/>
  <c r="BV907" i="26"/>
  <c r="BU907" i="26"/>
  <c r="BT907" i="26"/>
  <c r="BS907" i="26"/>
  <c r="BR907" i="26"/>
  <c r="BQ907" i="26"/>
  <c r="BP907" i="26"/>
  <c r="BO907" i="26"/>
  <c r="BN907" i="26"/>
  <c r="BM907" i="26"/>
  <c r="BL907" i="26"/>
  <c r="BK907" i="26"/>
  <c r="BJ907" i="26"/>
  <c r="BI907" i="26"/>
  <c r="BH907" i="26"/>
  <c r="BG907" i="26"/>
  <c r="BF907" i="26"/>
  <c r="BE907" i="26"/>
  <c r="BD907" i="26"/>
  <c r="BC907" i="26"/>
  <c r="BB907" i="26"/>
  <c r="BA907" i="26"/>
  <c r="AZ907" i="26"/>
  <c r="AY907" i="26"/>
  <c r="AX907" i="26"/>
  <c r="AW907" i="26"/>
  <c r="AV907" i="26"/>
  <c r="AU907" i="26"/>
  <c r="AT907" i="26"/>
  <c r="AS907" i="26"/>
  <c r="AR907" i="26"/>
  <c r="AQ907" i="26"/>
  <c r="AP907" i="26"/>
  <c r="AO907" i="26"/>
  <c r="AN907" i="26"/>
  <c r="AM907" i="26"/>
  <c r="AL907" i="26"/>
  <c r="AK907" i="26"/>
  <c r="AJ907" i="26"/>
  <c r="AI907" i="26"/>
  <c r="AH907" i="26"/>
  <c r="AG907" i="26"/>
  <c r="AF907" i="26"/>
  <c r="AE907" i="26"/>
  <c r="AD907" i="26"/>
  <c r="AC907" i="26"/>
  <c r="AB907" i="26"/>
  <c r="AA907" i="26"/>
  <c r="Y907" i="26"/>
  <c r="W907" i="26"/>
  <c r="T907" i="26"/>
  <c r="U907" i="26" s="1"/>
  <c r="R907" i="26"/>
  <c r="S907" i="26" s="1"/>
  <c r="O907" i="26"/>
  <c r="H907" i="26"/>
  <c r="BX906" i="26"/>
  <c r="BW906" i="26"/>
  <c r="BV906" i="26"/>
  <c r="BU906" i="26"/>
  <c r="BT906" i="26"/>
  <c r="BS906" i="26"/>
  <c r="BR906" i="26"/>
  <c r="BQ906" i="26"/>
  <c r="BP906" i="26"/>
  <c r="BO906" i="26"/>
  <c r="BN906" i="26"/>
  <c r="BM906" i="26"/>
  <c r="BL906" i="26"/>
  <c r="BK906" i="26"/>
  <c r="BJ906" i="26"/>
  <c r="BI906" i="26"/>
  <c r="BH906" i="26"/>
  <c r="BG906" i="26"/>
  <c r="BF906" i="26"/>
  <c r="BE906" i="26"/>
  <c r="BD906" i="26"/>
  <c r="BC906" i="26"/>
  <c r="BB906" i="26"/>
  <c r="BA906" i="26"/>
  <c r="AZ906" i="26"/>
  <c r="AY906" i="26"/>
  <c r="AX906" i="26"/>
  <c r="AW906" i="26"/>
  <c r="AV906" i="26"/>
  <c r="AU906" i="26"/>
  <c r="AT906" i="26"/>
  <c r="AS906" i="26"/>
  <c r="AR906" i="26"/>
  <c r="AQ906" i="26"/>
  <c r="AP906" i="26"/>
  <c r="AO906" i="26"/>
  <c r="AN906" i="26"/>
  <c r="AM906" i="26"/>
  <c r="AL906" i="26"/>
  <c r="AK906" i="26"/>
  <c r="AJ906" i="26"/>
  <c r="AI906" i="26"/>
  <c r="AH906" i="26"/>
  <c r="AG906" i="26"/>
  <c r="AF906" i="26"/>
  <c r="AE906" i="26"/>
  <c r="AD906" i="26"/>
  <c r="AC906" i="26"/>
  <c r="AB906" i="26"/>
  <c r="AA906" i="26"/>
  <c r="Y906" i="26"/>
  <c r="W906" i="26"/>
  <c r="T906" i="26"/>
  <c r="U906" i="26" s="1"/>
  <c r="R906" i="26"/>
  <c r="S906" i="26" s="1"/>
  <c r="H906" i="26"/>
  <c r="A906" i="26"/>
  <c r="BX905" i="26"/>
  <c r="BW905" i="26"/>
  <c r="BV905" i="26"/>
  <c r="BU905" i="26"/>
  <c r="BT905" i="26"/>
  <c r="BS905" i="26"/>
  <c r="BR905" i="26"/>
  <c r="BQ905" i="26"/>
  <c r="BP905" i="26"/>
  <c r="BO905" i="26"/>
  <c r="BN905" i="26"/>
  <c r="BM905" i="26"/>
  <c r="BL905" i="26"/>
  <c r="BK905" i="26"/>
  <c r="BJ905" i="26"/>
  <c r="BI905" i="26"/>
  <c r="BH905" i="26"/>
  <c r="BG905" i="26"/>
  <c r="BF905" i="26"/>
  <c r="BE905" i="26"/>
  <c r="BD905" i="26"/>
  <c r="BC905" i="26"/>
  <c r="BB905" i="26"/>
  <c r="BA905" i="26"/>
  <c r="AZ905" i="26"/>
  <c r="AY905" i="26"/>
  <c r="AX905" i="26"/>
  <c r="AW905" i="26"/>
  <c r="AV905" i="26"/>
  <c r="AU905" i="26"/>
  <c r="AT905" i="26"/>
  <c r="AS905" i="26"/>
  <c r="AR905" i="26"/>
  <c r="AQ905" i="26"/>
  <c r="AP905" i="26"/>
  <c r="AO905" i="26"/>
  <c r="AN905" i="26"/>
  <c r="AM905" i="26"/>
  <c r="AL905" i="26"/>
  <c r="AK905" i="26"/>
  <c r="AJ905" i="26"/>
  <c r="AI905" i="26"/>
  <c r="AH905" i="26"/>
  <c r="AG905" i="26"/>
  <c r="AF905" i="26"/>
  <c r="AE905" i="26"/>
  <c r="AD905" i="26"/>
  <c r="AC905" i="26"/>
  <c r="AB905" i="26"/>
  <c r="AA905" i="26"/>
  <c r="Y905" i="26"/>
  <c r="W905" i="26"/>
  <c r="T905" i="26"/>
  <c r="U905" i="26" s="1"/>
  <c r="R905" i="26"/>
  <c r="S905" i="26" s="1"/>
  <c r="O905" i="26"/>
  <c r="H905" i="26"/>
  <c r="BX904" i="26"/>
  <c r="BW904" i="26"/>
  <c r="BV904" i="26"/>
  <c r="BU904" i="26"/>
  <c r="BT904" i="26"/>
  <c r="BS904" i="26"/>
  <c r="BR904" i="26"/>
  <c r="BQ904" i="26"/>
  <c r="BP904" i="26"/>
  <c r="BO904" i="26"/>
  <c r="BN904" i="26"/>
  <c r="BM904" i="26"/>
  <c r="BL904" i="26"/>
  <c r="BK904" i="26"/>
  <c r="BJ904" i="26"/>
  <c r="BI904" i="26"/>
  <c r="BH904" i="26"/>
  <c r="BG904" i="26"/>
  <c r="BF904" i="26"/>
  <c r="BE904" i="26"/>
  <c r="BD904" i="26"/>
  <c r="BC904" i="26"/>
  <c r="BB904" i="26"/>
  <c r="BA904" i="26"/>
  <c r="AZ904" i="26"/>
  <c r="AY904" i="26"/>
  <c r="AX904" i="26"/>
  <c r="AW904" i="26"/>
  <c r="AV904" i="26"/>
  <c r="AU904" i="26"/>
  <c r="AT904" i="26"/>
  <c r="AS904" i="26"/>
  <c r="AR904" i="26"/>
  <c r="AQ904" i="26"/>
  <c r="AP904" i="26"/>
  <c r="AO904" i="26"/>
  <c r="AN904" i="26"/>
  <c r="AM904" i="26"/>
  <c r="AL904" i="26"/>
  <c r="AK904" i="26"/>
  <c r="AJ904" i="26"/>
  <c r="AI904" i="26"/>
  <c r="AH904" i="26"/>
  <c r="AG904" i="26"/>
  <c r="AF904" i="26"/>
  <c r="AE904" i="26"/>
  <c r="AD904" i="26"/>
  <c r="AC904" i="26"/>
  <c r="AB904" i="26"/>
  <c r="AA904" i="26"/>
  <c r="Y904" i="26"/>
  <c r="W904" i="26"/>
  <c r="T904" i="26"/>
  <c r="U904" i="26" s="1"/>
  <c r="R904" i="26"/>
  <c r="S904" i="26" s="1"/>
  <c r="H904" i="26"/>
  <c r="A904" i="26"/>
  <c r="BX903" i="26"/>
  <c r="BW903" i="26"/>
  <c r="BV903" i="26"/>
  <c r="BU903" i="26"/>
  <c r="BT903" i="26"/>
  <c r="BS903" i="26"/>
  <c r="BR903" i="26"/>
  <c r="BQ903" i="26"/>
  <c r="BP903" i="26"/>
  <c r="BO903" i="26"/>
  <c r="BN903" i="26"/>
  <c r="BM903" i="26"/>
  <c r="BL903" i="26"/>
  <c r="BK903" i="26"/>
  <c r="BJ903" i="26"/>
  <c r="BI903" i="26"/>
  <c r="BH903" i="26"/>
  <c r="BG903" i="26"/>
  <c r="BF903" i="26"/>
  <c r="BE903" i="26"/>
  <c r="BD903" i="26"/>
  <c r="BC903" i="26"/>
  <c r="BB903" i="26"/>
  <c r="BA903" i="26"/>
  <c r="AZ903" i="26"/>
  <c r="AY903" i="26"/>
  <c r="AX903" i="26"/>
  <c r="AW903" i="26"/>
  <c r="AV903" i="26"/>
  <c r="AU903" i="26"/>
  <c r="AT903" i="26"/>
  <c r="AS903" i="26"/>
  <c r="AR903" i="26"/>
  <c r="AQ903" i="26"/>
  <c r="AP903" i="26"/>
  <c r="AO903" i="26"/>
  <c r="AN903" i="26"/>
  <c r="AM903" i="26"/>
  <c r="AL903" i="26"/>
  <c r="AK903" i="26"/>
  <c r="AJ903" i="26"/>
  <c r="AI903" i="26"/>
  <c r="AH903" i="26"/>
  <c r="AG903" i="26"/>
  <c r="AF903" i="26"/>
  <c r="AE903" i="26"/>
  <c r="AD903" i="26"/>
  <c r="AC903" i="26"/>
  <c r="AB903" i="26"/>
  <c r="AA903" i="26"/>
  <c r="Y903" i="26"/>
  <c r="W903" i="26"/>
  <c r="T903" i="26"/>
  <c r="U903" i="26" s="1"/>
  <c r="R903" i="26"/>
  <c r="S903" i="26" s="1"/>
  <c r="O903" i="26"/>
  <c r="H903" i="26"/>
  <c r="BX902" i="26"/>
  <c r="BW902" i="26"/>
  <c r="BV902" i="26"/>
  <c r="BU902" i="26"/>
  <c r="BT902" i="26"/>
  <c r="BS902" i="26"/>
  <c r="BR902" i="26"/>
  <c r="BQ902" i="26"/>
  <c r="BP902" i="26"/>
  <c r="BO902" i="26"/>
  <c r="BN902" i="26"/>
  <c r="BM902" i="26"/>
  <c r="BL902" i="26"/>
  <c r="BK902" i="26"/>
  <c r="BJ902" i="26"/>
  <c r="BI902" i="26"/>
  <c r="BH902" i="26"/>
  <c r="BG902" i="26"/>
  <c r="BF902" i="26"/>
  <c r="BE902" i="26"/>
  <c r="BD902" i="26"/>
  <c r="BC902" i="26"/>
  <c r="BB902" i="26"/>
  <c r="BA902" i="26"/>
  <c r="AZ902" i="26"/>
  <c r="AY902" i="26"/>
  <c r="AX902" i="26"/>
  <c r="AW902" i="26"/>
  <c r="AV902" i="26"/>
  <c r="AU902" i="26"/>
  <c r="AT902" i="26"/>
  <c r="AS902" i="26"/>
  <c r="AR902" i="26"/>
  <c r="AQ902" i="26"/>
  <c r="AP902" i="26"/>
  <c r="AO902" i="26"/>
  <c r="AN902" i="26"/>
  <c r="AM902" i="26"/>
  <c r="AL902" i="26"/>
  <c r="AK902" i="26"/>
  <c r="AJ902" i="26"/>
  <c r="AI902" i="26"/>
  <c r="AH902" i="26"/>
  <c r="AG902" i="26"/>
  <c r="AF902" i="26"/>
  <c r="AE902" i="26"/>
  <c r="AD902" i="26"/>
  <c r="AC902" i="26"/>
  <c r="AB902" i="26"/>
  <c r="AA902" i="26"/>
  <c r="Y902" i="26"/>
  <c r="W902" i="26"/>
  <c r="T902" i="26"/>
  <c r="U902" i="26" s="1"/>
  <c r="R902" i="26"/>
  <c r="S902" i="26" s="1"/>
  <c r="H902" i="26"/>
  <c r="A902" i="26"/>
  <c r="BX901" i="26"/>
  <c r="BW901" i="26"/>
  <c r="BV901" i="26"/>
  <c r="BU901" i="26"/>
  <c r="BT901" i="26"/>
  <c r="BS901" i="26"/>
  <c r="BR901" i="26"/>
  <c r="BQ901" i="26"/>
  <c r="BP901" i="26"/>
  <c r="BO901" i="26"/>
  <c r="BN901" i="26"/>
  <c r="BM901" i="26"/>
  <c r="BL901" i="26"/>
  <c r="BK901" i="26"/>
  <c r="BJ901" i="26"/>
  <c r="BI901" i="26"/>
  <c r="BH901" i="26"/>
  <c r="BG901" i="26"/>
  <c r="BF901" i="26"/>
  <c r="BE901" i="26"/>
  <c r="BD901" i="26"/>
  <c r="BC901" i="26"/>
  <c r="BB901" i="26"/>
  <c r="BA901" i="26"/>
  <c r="AZ901" i="26"/>
  <c r="AY901" i="26"/>
  <c r="AX901" i="26"/>
  <c r="AW901" i="26"/>
  <c r="AV901" i="26"/>
  <c r="AU901" i="26"/>
  <c r="AT901" i="26"/>
  <c r="AS901" i="26"/>
  <c r="AR901" i="26"/>
  <c r="AQ901" i="26"/>
  <c r="AP901" i="26"/>
  <c r="AO901" i="26"/>
  <c r="AN901" i="26"/>
  <c r="AM901" i="26"/>
  <c r="AL901" i="26"/>
  <c r="AK901" i="26"/>
  <c r="AJ901" i="26"/>
  <c r="AI901" i="26"/>
  <c r="AH901" i="26"/>
  <c r="AG901" i="26"/>
  <c r="AF901" i="26"/>
  <c r="AE901" i="26"/>
  <c r="AD901" i="26"/>
  <c r="AC901" i="26"/>
  <c r="AB901" i="26"/>
  <c r="AA901" i="26"/>
  <c r="Y901" i="26"/>
  <c r="W901" i="26"/>
  <c r="T901" i="26"/>
  <c r="U901" i="26" s="1"/>
  <c r="R901" i="26"/>
  <c r="S901" i="26" s="1"/>
  <c r="O901" i="26"/>
  <c r="H901" i="26"/>
  <c r="BX900" i="26"/>
  <c r="BW900" i="26"/>
  <c r="BV900" i="26"/>
  <c r="BU900" i="26"/>
  <c r="BT900" i="26"/>
  <c r="BS900" i="26"/>
  <c r="BR900" i="26"/>
  <c r="BQ900" i="26"/>
  <c r="BP900" i="26"/>
  <c r="BO900" i="26"/>
  <c r="BN900" i="26"/>
  <c r="BM900" i="26"/>
  <c r="BL900" i="26"/>
  <c r="BK900" i="26"/>
  <c r="BJ900" i="26"/>
  <c r="BI900" i="26"/>
  <c r="BH900" i="26"/>
  <c r="BG900" i="26"/>
  <c r="BF900" i="26"/>
  <c r="BE900" i="26"/>
  <c r="BD900" i="26"/>
  <c r="BC900" i="26"/>
  <c r="BB900" i="26"/>
  <c r="BA900" i="26"/>
  <c r="AZ900" i="26"/>
  <c r="AY900" i="26"/>
  <c r="AX900" i="26"/>
  <c r="AW900" i="26"/>
  <c r="AV900" i="26"/>
  <c r="AU900" i="26"/>
  <c r="AT900" i="26"/>
  <c r="AS900" i="26"/>
  <c r="AR900" i="26"/>
  <c r="AQ900" i="26"/>
  <c r="AP900" i="26"/>
  <c r="AO900" i="26"/>
  <c r="AN900" i="26"/>
  <c r="AM900" i="26"/>
  <c r="AL900" i="26"/>
  <c r="AK900" i="26"/>
  <c r="AJ900" i="26"/>
  <c r="AI900" i="26"/>
  <c r="AH900" i="26"/>
  <c r="AG900" i="26"/>
  <c r="AF900" i="26"/>
  <c r="AE900" i="26"/>
  <c r="AD900" i="26"/>
  <c r="AC900" i="26"/>
  <c r="AB900" i="26"/>
  <c r="AA900" i="26"/>
  <c r="Y900" i="26"/>
  <c r="W900" i="26"/>
  <c r="T900" i="26"/>
  <c r="U900" i="26" s="1"/>
  <c r="R900" i="26"/>
  <c r="S900" i="26" s="1"/>
  <c r="O900" i="26"/>
  <c r="H900" i="26"/>
  <c r="BX899" i="26"/>
  <c r="BW899" i="26"/>
  <c r="BV899" i="26"/>
  <c r="BU899" i="26"/>
  <c r="BT899" i="26"/>
  <c r="BS899" i="26"/>
  <c r="BR899" i="26"/>
  <c r="BQ899" i="26"/>
  <c r="BP899" i="26"/>
  <c r="BO899" i="26"/>
  <c r="BN899" i="26"/>
  <c r="BM899" i="26"/>
  <c r="BL899" i="26"/>
  <c r="BK899" i="26"/>
  <c r="BJ899" i="26"/>
  <c r="BI899" i="26"/>
  <c r="BH899" i="26"/>
  <c r="BG899" i="26"/>
  <c r="BF899" i="26"/>
  <c r="BE899" i="26"/>
  <c r="BD899" i="26"/>
  <c r="BC899" i="26"/>
  <c r="BB899" i="26"/>
  <c r="BA899" i="26"/>
  <c r="AZ899" i="26"/>
  <c r="AY899" i="26"/>
  <c r="AX899" i="26"/>
  <c r="AW899" i="26"/>
  <c r="AV899" i="26"/>
  <c r="AU899" i="26"/>
  <c r="AT899" i="26"/>
  <c r="AS899" i="26"/>
  <c r="AR899" i="26"/>
  <c r="AQ899" i="26"/>
  <c r="AP899" i="26"/>
  <c r="AO899" i="26"/>
  <c r="AN899" i="26"/>
  <c r="AM899" i="26"/>
  <c r="AL899" i="26"/>
  <c r="AK899" i="26"/>
  <c r="AJ899" i="26"/>
  <c r="AI899" i="26"/>
  <c r="AH899" i="26"/>
  <c r="AG899" i="26"/>
  <c r="AF899" i="26"/>
  <c r="AE899" i="26"/>
  <c r="AD899" i="26"/>
  <c r="AC899" i="26"/>
  <c r="AB899" i="26"/>
  <c r="AA899" i="26"/>
  <c r="Y899" i="26"/>
  <c r="W899" i="26"/>
  <c r="T899" i="26"/>
  <c r="U899" i="26" s="1"/>
  <c r="R899" i="26"/>
  <c r="S899" i="26" s="1"/>
  <c r="H899" i="26"/>
  <c r="A899" i="26"/>
  <c r="BX898" i="26"/>
  <c r="BW898" i="26"/>
  <c r="BV898" i="26"/>
  <c r="BU898" i="26"/>
  <c r="BT898" i="26"/>
  <c r="BS898" i="26"/>
  <c r="BR898" i="26"/>
  <c r="BQ898" i="26"/>
  <c r="BP898" i="26"/>
  <c r="BO898" i="26"/>
  <c r="BN898" i="26"/>
  <c r="BM898" i="26"/>
  <c r="BL898" i="26"/>
  <c r="BK898" i="26"/>
  <c r="BJ898" i="26"/>
  <c r="BI898" i="26"/>
  <c r="BH898" i="26"/>
  <c r="BG898" i="26"/>
  <c r="BF898" i="26"/>
  <c r="BE898" i="26"/>
  <c r="BD898" i="26"/>
  <c r="BC898" i="26"/>
  <c r="BB898" i="26"/>
  <c r="BA898" i="26"/>
  <c r="AZ898" i="26"/>
  <c r="AY898" i="26"/>
  <c r="AX898" i="26"/>
  <c r="AW898" i="26"/>
  <c r="AV898" i="26"/>
  <c r="AU898" i="26"/>
  <c r="AT898" i="26"/>
  <c r="AS898" i="26"/>
  <c r="AR898" i="26"/>
  <c r="AQ898" i="26"/>
  <c r="AP898" i="26"/>
  <c r="AO898" i="26"/>
  <c r="AN898" i="26"/>
  <c r="AM898" i="26"/>
  <c r="AL898" i="26"/>
  <c r="AK898" i="26"/>
  <c r="AJ898" i="26"/>
  <c r="AI898" i="26"/>
  <c r="AH898" i="26"/>
  <c r="AG898" i="26"/>
  <c r="AF898" i="26"/>
  <c r="AE898" i="26"/>
  <c r="AD898" i="26"/>
  <c r="AC898" i="26"/>
  <c r="AB898" i="26"/>
  <c r="AA898" i="26"/>
  <c r="Y898" i="26"/>
  <c r="W898" i="26"/>
  <c r="T898" i="26"/>
  <c r="U898" i="26" s="1"/>
  <c r="R898" i="26"/>
  <c r="S898" i="26" s="1"/>
  <c r="O898" i="26"/>
  <c r="H898" i="26"/>
  <c r="BX897" i="26"/>
  <c r="BW897" i="26"/>
  <c r="BV897" i="26"/>
  <c r="BU897" i="26"/>
  <c r="BT897" i="26"/>
  <c r="BS897" i="26"/>
  <c r="BR897" i="26"/>
  <c r="BQ897" i="26"/>
  <c r="BP897" i="26"/>
  <c r="BO897" i="26"/>
  <c r="BN897" i="26"/>
  <c r="BM897" i="26"/>
  <c r="BL897" i="26"/>
  <c r="BK897" i="26"/>
  <c r="BJ897" i="26"/>
  <c r="BI897" i="26"/>
  <c r="BH897" i="26"/>
  <c r="BG897" i="26"/>
  <c r="BF897" i="26"/>
  <c r="BE897" i="26"/>
  <c r="BD897" i="26"/>
  <c r="BC897" i="26"/>
  <c r="BB897" i="26"/>
  <c r="BA897" i="26"/>
  <c r="AZ897" i="26"/>
  <c r="AY897" i="26"/>
  <c r="AX897" i="26"/>
  <c r="AW897" i="26"/>
  <c r="AV897" i="26"/>
  <c r="AU897" i="26"/>
  <c r="AT897" i="26"/>
  <c r="AS897" i="26"/>
  <c r="AR897" i="26"/>
  <c r="AQ897" i="26"/>
  <c r="AP897" i="26"/>
  <c r="AO897" i="26"/>
  <c r="AN897" i="26"/>
  <c r="AM897" i="26"/>
  <c r="AL897" i="26"/>
  <c r="AK897" i="26"/>
  <c r="AJ897" i="26"/>
  <c r="AI897" i="26"/>
  <c r="AH897" i="26"/>
  <c r="AG897" i="26"/>
  <c r="AF897" i="26"/>
  <c r="AE897" i="26"/>
  <c r="AD897" i="26"/>
  <c r="AC897" i="26"/>
  <c r="AB897" i="26"/>
  <c r="AA897" i="26"/>
  <c r="Y897" i="26"/>
  <c r="W897" i="26"/>
  <c r="T897" i="26"/>
  <c r="U897" i="26" s="1"/>
  <c r="R897" i="26"/>
  <c r="S897" i="26" s="1"/>
  <c r="H897" i="26"/>
  <c r="A897" i="26"/>
  <c r="BX896" i="26"/>
  <c r="BW896" i="26"/>
  <c r="BV896" i="26"/>
  <c r="BU896" i="26"/>
  <c r="BT896" i="26"/>
  <c r="BS896" i="26"/>
  <c r="BR896" i="26"/>
  <c r="BQ896" i="26"/>
  <c r="BP896" i="26"/>
  <c r="BO896" i="26"/>
  <c r="BN896" i="26"/>
  <c r="BM896" i="26"/>
  <c r="BL896" i="26"/>
  <c r="BK896" i="26"/>
  <c r="BJ896" i="26"/>
  <c r="BI896" i="26"/>
  <c r="BH896" i="26"/>
  <c r="BG896" i="26"/>
  <c r="BF896" i="26"/>
  <c r="BE896" i="26"/>
  <c r="BD896" i="26"/>
  <c r="BC896" i="26"/>
  <c r="BB896" i="26"/>
  <c r="BA896" i="26"/>
  <c r="AZ896" i="26"/>
  <c r="AY896" i="26"/>
  <c r="AX896" i="26"/>
  <c r="AW896" i="26"/>
  <c r="AV896" i="26"/>
  <c r="AU896" i="26"/>
  <c r="AT896" i="26"/>
  <c r="AS896" i="26"/>
  <c r="AR896" i="26"/>
  <c r="AQ896" i="26"/>
  <c r="AP896" i="26"/>
  <c r="AO896" i="26"/>
  <c r="AN896" i="26"/>
  <c r="AM896" i="26"/>
  <c r="AL896" i="26"/>
  <c r="AK896" i="26"/>
  <c r="AJ896" i="26"/>
  <c r="AI896" i="26"/>
  <c r="AH896" i="26"/>
  <c r="AG896" i="26"/>
  <c r="AF896" i="26"/>
  <c r="AE896" i="26"/>
  <c r="AD896" i="26"/>
  <c r="AC896" i="26"/>
  <c r="AB896" i="26"/>
  <c r="AA896" i="26"/>
  <c r="Y896" i="26"/>
  <c r="W896" i="26"/>
  <c r="T896" i="26"/>
  <c r="U896" i="26" s="1"/>
  <c r="R896" i="26"/>
  <c r="S896" i="26" s="1"/>
  <c r="O896" i="26"/>
  <c r="H896" i="26"/>
  <c r="BX895" i="26"/>
  <c r="BW895" i="26"/>
  <c r="BV895" i="26"/>
  <c r="BU895" i="26"/>
  <c r="BT895" i="26"/>
  <c r="BS895" i="26"/>
  <c r="BR895" i="26"/>
  <c r="BQ895" i="26"/>
  <c r="BP895" i="26"/>
  <c r="BO895" i="26"/>
  <c r="BN895" i="26"/>
  <c r="BM895" i="26"/>
  <c r="BL895" i="26"/>
  <c r="BK895" i="26"/>
  <c r="BJ895" i="26"/>
  <c r="BI895" i="26"/>
  <c r="BH895" i="26"/>
  <c r="BG895" i="26"/>
  <c r="BF895" i="26"/>
  <c r="BE895" i="26"/>
  <c r="BD895" i="26"/>
  <c r="BC895" i="26"/>
  <c r="BB895" i="26"/>
  <c r="BA895" i="26"/>
  <c r="AZ895" i="26"/>
  <c r="AY895" i="26"/>
  <c r="AX895" i="26"/>
  <c r="AW895" i="26"/>
  <c r="AV895" i="26"/>
  <c r="AU895" i="26"/>
  <c r="AT895" i="26"/>
  <c r="AS895" i="26"/>
  <c r="AR895" i="26"/>
  <c r="AQ895" i="26"/>
  <c r="AP895" i="26"/>
  <c r="AO895" i="26"/>
  <c r="AN895" i="26"/>
  <c r="AM895" i="26"/>
  <c r="AL895" i="26"/>
  <c r="AK895" i="26"/>
  <c r="AJ895" i="26"/>
  <c r="AI895" i="26"/>
  <c r="AH895" i="26"/>
  <c r="AG895" i="26"/>
  <c r="AF895" i="26"/>
  <c r="AE895" i="26"/>
  <c r="AD895" i="26"/>
  <c r="AC895" i="26"/>
  <c r="AB895" i="26"/>
  <c r="AA895" i="26"/>
  <c r="Y895" i="26"/>
  <c r="W895" i="26"/>
  <c r="T895" i="26"/>
  <c r="U895" i="26" s="1"/>
  <c r="R895" i="26"/>
  <c r="S895" i="26" s="1"/>
  <c r="H895" i="26"/>
  <c r="A895" i="26"/>
  <c r="BX894" i="26"/>
  <c r="BW894" i="26"/>
  <c r="BV894" i="26"/>
  <c r="BU894" i="26"/>
  <c r="BT894" i="26"/>
  <c r="BS894" i="26"/>
  <c r="BR894" i="26"/>
  <c r="BQ894" i="26"/>
  <c r="BP894" i="26"/>
  <c r="BO894" i="26"/>
  <c r="BN894" i="26"/>
  <c r="BM894" i="26"/>
  <c r="BL894" i="26"/>
  <c r="BK894" i="26"/>
  <c r="BJ894" i="26"/>
  <c r="BI894" i="26"/>
  <c r="BH894" i="26"/>
  <c r="BG894" i="26"/>
  <c r="BF894" i="26"/>
  <c r="BE894" i="26"/>
  <c r="BD894" i="26"/>
  <c r="BC894" i="26"/>
  <c r="BB894" i="26"/>
  <c r="BA894" i="26"/>
  <c r="AZ894" i="26"/>
  <c r="AY894" i="26"/>
  <c r="AX894" i="26"/>
  <c r="AW894" i="26"/>
  <c r="AV894" i="26"/>
  <c r="AU894" i="26"/>
  <c r="AT894" i="26"/>
  <c r="AS894" i="26"/>
  <c r="AR894" i="26"/>
  <c r="AQ894" i="26"/>
  <c r="AP894" i="26"/>
  <c r="AO894" i="26"/>
  <c r="AN894" i="26"/>
  <c r="AM894" i="26"/>
  <c r="AL894" i="26"/>
  <c r="AK894" i="26"/>
  <c r="AJ894" i="26"/>
  <c r="AI894" i="26"/>
  <c r="AH894" i="26"/>
  <c r="AG894" i="26"/>
  <c r="AF894" i="26"/>
  <c r="AE894" i="26"/>
  <c r="AD894" i="26"/>
  <c r="AC894" i="26"/>
  <c r="AB894" i="26"/>
  <c r="AA894" i="26"/>
  <c r="Y894" i="26"/>
  <c r="W894" i="26"/>
  <c r="T894" i="26"/>
  <c r="U894" i="26" s="1"/>
  <c r="R894" i="26"/>
  <c r="S894" i="26" s="1"/>
  <c r="O894" i="26"/>
  <c r="H894" i="26"/>
  <c r="BX893" i="26"/>
  <c r="BW893" i="26"/>
  <c r="BV893" i="26"/>
  <c r="BU893" i="26"/>
  <c r="BT893" i="26"/>
  <c r="BS893" i="26"/>
  <c r="BR893" i="26"/>
  <c r="BQ893" i="26"/>
  <c r="BP893" i="26"/>
  <c r="BO893" i="26"/>
  <c r="BN893" i="26"/>
  <c r="BM893" i="26"/>
  <c r="BL893" i="26"/>
  <c r="BK893" i="26"/>
  <c r="BJ893" i="26"/>
  <c r="BI893" i="26"/>
  <c r="BH893" i="26"/>
  <c r="BG893" i="26"/>
  <c r="BF893" i="26"/>
  <c r="BE893" i="26"/>
  <c r="BD893" i="26"/>
  <c r="BC893" i="26"/>
  <c r="BB893" i="26"/>
  <c r="BA893" i="26"/>
  <c r="AZ893" i="26"/>
  <c r="AY893" i="26"/>
  <c r="AX893" i="26"/>
  <c r="AW893" i="26"/>
  <c r="AV893" i="26"/>
  <c r="AU893" i="26"/>
  <c r="AT893" i="26"/>
  <c r="AS893" i="26"/>
  <c r="AR893" i="26"/>
  <c r="AQ893" i="26"/>
  <c r="AP893" i="26"/>
  <c r="AO893" i="26"/>
  <c r="AN893" i="26"/>
  <c r="AM893" i="26"/>
  <c r="AL893" i="26"/>
  <c r="AK893" i="26"/>
  <c r="AJ893" i="26"/>
  <c r="AI893" i="26"/>
  <c r="AH893" i="26"/>
  <c r="AG893" i="26"/>
  <c r="AF893" i="26"/>
  <c r="AE893" i="26"/>
  <c r="AD893" i="26"/>
  <c r="AC893" i="26"/>
  <c r="AB893" i="26"/>
  <c r="AA893" i="26"/>
  <c r="Y893" i="26"/>
  <c r="W893" i="26"/>
  <c r="T893" i="26"/>
  <c r="U893" i="26" s="1"/>
  <c r="R893" i="26"/>
  <c r="S893" i="26" s="1"/>
  <c r="O893" i="26"/>
  <c r="H893" i="26"/>
  <c r="BX892" i="26"/>
  <c r="BW892" i="26"/>
  <c r="BV892" i="26"/>
  <c r="BU892" i="26"/>
  <c r="BT892" i="26"/>
  <c r="BS892" i="26"/>
  <c r="BR892" i="26"/>
  <c r="BQ892" i="26"/>
  <c r="BP892" i="26"/>
  <c r="BO892" i="26"/>
  <c r="BN892" i="26"/>
  <c r="BM892" i="26"/>
  <c r="BL892" i="26"/>
  <c r="BK892" i="26"/>
  <c r="BJ892" i="26"/>
  <c r="BI892" i="26"/>
  <c r="BH892" i="26"/>
  <c r="BG892" i="26"/>
  <c r="BF892" i="26"/>
  <c r="BE892" i="26"/>
  <c r="BD892" i="26"/>
  <c r="BC892" i="26"/>
  <c r="BB892" i="26"/>
  <c r="BA892" i="26"/>
  <c r="AZ892" i="26"/>
  <c r="AY892" i="26"/>
  <c r="AX892" i="26"/>
  <c r="AW892" i="26"/>
  <c r="AV892" i="26"/>
  <c r="AU892" i="26"/>
  <c r="AT892" i="26"/>
  <c r="AS892" i="26"/>
  <c r="AR892" i="26"/>
  <c r="AQ892" i="26"/>
  <c r="AP892" i="26"/>
  <c r="AO892" i="26"/>
  <c r="AN892" i="26"/>
  <c r="AM892" i="26"/>
  <c r="AL892" i="26"/>
  <c r="AK892" i="26"/>
  <c r="AJ892" i="26"/>
  <c r="AI892" i="26"/>
  <c r="AH892" i="26"/>
  <c r="AG892" i="26"/>
  <c r="AF892" i="26"/>
  <c r="AE892" i="26"/>
  <c r="AD892" i="26"/>
  <c r="AC892" i="26"/>
  <c r="AB892" i="26"/>
  <c r="AA892" i="26"/>
  <c r="Y892" i="26"/>
  <c r="W892" i="26"/>
  <c r="T892" i="26"/>
  <c r="U892" i="26" s="1"/>
  <c r="R892" i="26"/>
  <c r="S892" i="26" s="1"/>
  <c r="H892" i="26"/>
  <c r="A892" i="26"/>
  <c r="BX891" i="26"/>
  <c r="BW891" i="26"/>
  <c r="BV891" i="26"/>
  <c r="BU891" i="26"/>
  <c r="BT891" i="26"/>
  <c r="BS891" i="26"/>
  <c r="BR891" i="26"/>
  <c r="BQ891" i="26"/>
  <c r="BP891" i="26"/>
  <c r="BO891" i="26"/>
  <c r="BN891" i="26"/>
  <c r="BM891" i="26"/>
  <c r="BL891" i="26"/>
  <c r="BK891" i="26"/>
  <c r="BJ891" i="26"/>
  <c r="BI891" i="26"/>
  <c r="BH891" i="26"/>
  <c r="BG891" i="26"/>
  <c r="BF891" i="26"/>
  <c r="BE891" i="26"/>
  <c r="BD891" i="26"/>
  <c r="BC891" i="26"/>
  <c r="BB891" i="26"/>
  <c r="BA891" i="26"/>
  <c r="AZ891" i="26"/>
  <c r="AY891" i="26"/>
  <c r="AX891" i="26"/>
  <c r="AW891" i="26"/>
  <c r="AV891" i="26"/>
  <c r="AU891" i="26"/>
  <c r="AT891" i="26"/>
  <c r="AS891" i="26"/>
  <c r="AR891" i="26"/>
  <c r="AQ891" i="26"/>
  <c r="AP891" i="26"/>
  <c r="AO891" i="26"/>
  <c r="AN891" i="26"/>
  <c r="AM891" i="26"/>
  <c r="AL891" i="26"/>
  <c r="AK891" i="26"/>
  <c r="AJ891" i="26"/>
  <c r="AI891" i="26"/>
  <c r="AH891" i="26"/>
  <c r="AG891" i="26"/>
  <c r="AF891" i="26"/>
  <c r="AE891" i="26"/>
  <c r="AD891" i="26"/>
  <c r="AC891" i="26"/>
  <c r="AB891" i="26"/>
  <c r="AA891" i="26"/>
  <c r="Y891" i="26"/>
  <c r="W891" i="26"/>
  <c r="U891" i="26"/>
  <c r="T891" i="26"/>
  <c r="R891" i="26"/>
  <c r="S891" i="26" s="1"/>
  <c r="O891" i="26"/>
  <c r="H891" i="26"/>
  <c r="BX890" i="26"/>
  <c r="BW890" i="26"/>
  <c r="BV890" i="26"/>
  <c r="BU890" i="26"/>
  <c r="BT890" i="26"/>
  <c r="BS890" i="26"/>
  <c r="BR890" i="26"/>
  <c r="BQ890" i="26"/>
  <c r="BP890" i="26"/>
  <c r="BO890" i="26"/>
  <c r="BN890" i="26"/>
  <c r="BM890" i="26"/>
  <c r="BL890" i="26"/>
  <c r="BK890" i="26"/>
  <c r="BJ890" i="26"/>
  <c r="BI890" i="26"/>
  <c r="BH890" i="26"/>
  <c r="BG890" i="26"/>
  <c r="BF890" i="26"/>
  <c r="BE890" i="26"/>
  <c r="BD890" i="26"/>
  <c r="BC890" i="26"/>
  <c r="BB890" i="26"/>
  <c r="BA890" i="26"/>
  <c r="AZ890" i="26"/>
  <c r="AY890" i="26"/>
  <c r="AX890" i="26"/>
  <c r="AW890" i="26"/>
  <c r="AV890" i="26"/>
  <c r="AU890" i="26"/>
  <c r="AT890" i="26"/>
  <c r="AS890" i="26"/>
  <c r="AR890" i="26"/>
  <c r="AQ890" i="26"/>
  <c r="AP890" i="26"/>
  <c r="AO890" i="26"/>
  <c r="AN890" i="26"/>
  <c r="AM890" i="26"/>
  <c r="AL890" i="26"/>
  <c r="AK890" i="26"/>
  <c r="AJ890" i="26"/>
  <c r="AI890" i="26"/>
  <c r="AH890" i="26"/>
  <c r="AG890" i="26"/>
  <c r="AF890" i="26"/>
  <c r="AE890" i="26"/>
  <c r="AD890" i="26"/>
  <c r="AC890" i="26"/>
  <c r="AB890" i="26"/>
  <c r="AA890" i="26"/>
  <c r="Y890" i="26"/>
  <c r="W890" i="26"/>
  <c r="T890" i="26"/>
  <c r="U890" i="26" s="1"/>
  <c r="R890" i="26"/>
  <c r="S890" i="26" s="1"/>
  <c r="H890" i="26"/>
  <c r="A890" i="26"/>
  <c r="BX889" i="26"/>
  <c r="BW889" i="26"/>
  <c r="BV889" i="26"/>
  <c r="BU889" i="26"/>
  <c r="BT889" i="26"/>
  <c r="BS889" i="26"/>
  <c r="BR889" i="26"/>
  <c r="BQ889" i="26"/>
  <c r="BP889" i="26"/>
  <c r="BO889" i="26"/>
  <c r="BN889" i="26"/>
  <c r="BM889" i="26"/>
  <c r="BL889" i="26"/>
  <c r="BK889" i="26"/>
  <c r="BJ889" i="26"/>
  <c r="BI889" i="26"/>
  <c r="BH889" i="26"/>
  <c r="BG889" i="26"/>
  <c r="BF889" i="26"/>
  <c r="BE889" i="26"/>
  <c r="BD889" i="26"/>
  <c r="BC889" i="26"/>
  <c r="BB889" i="26"/>
  <c r="BA889" i="26"/>
  <c r="AZ889" i="26"/>
  <c r="AY889" i="26"/>
  <c r="AX889" i="26"/>
  <c r="AW889" i="26"/>
  <c r="AV889" i="26"/>
  <c r="AU889" i="26"/>
  <c r="AT889" i="26"/>
  <c r="AS889" i="26"/>
  <c r="AR889" i="26"/>
  <c r="AQ889" i="26"/>
  <c r="AP889" i="26"/>
  <c r="AO889" i="26"/>
  <c r="AN889" i="26"/>
  <c r="AM889" i="26"/>
  <c r="AL889" i="26"/>
  <c r="AK889" i="26"/>
  <c r="AJ889" i="26"/>
  <c r="AI889" i="26"/>
  <c r="AH889" i="26"/>
  <c r="AG889" i="26"/>
  <c r="AF889" i="26"/>
  <c r="AE889" i="26"/>
  <c r="AD889" i="26"/>
  <c r="AC889" i="26"/>
  <c r="AB889" i="26"/>
  <c r="AA889" i="26"/>
  <c r="Y889" i="26"/>
  <c r="W889" i="26"/>
  <c r="T889" i="26"/>
  <c r="U889" i="26" s="1"/>
  <c r="R889" i="26"/>
  <c r="S889" i="26" s="1"/>
  <c r="O889" i="26"/>
  <c r="H889" i="26"/>
  <c r="BX888" i="26"/>
  <c r="BW888" i="26"/>
  <c r="BV888" i="26"/>
  <c r="BU888" i="26"/>
  <c r="BT888" i="26"/>
  <c r="BS888" i="26"/>
  <c r="BR888" i="26"/>
  <c r="BQ888" i="26"/>
  <c r="BP888" i="26"/>
  <c r="BO888" i="26"/>
  <c r="BN888" i="26"/>
  <c r="BM888" i="26"/>
  <c r="BL888" i="26"/>
  <c r="BK888" i="26"/>
  <c r="BJ888" i="26"/>
  <c r="BI888" i="26"/>
  <c r="BH888" i="26"/>
  <c r="BG888" i="26"/>
  <c r="BF888" i="26"/>
  <c r="BE888" i="26"/>
  <c r="BD888" i="26"/>
  <c r="BC888" i="26"/>
  <c r="BB888" i="26"/>
  <c r="BA888" i="26"/>
  <c r="AZ888" i="26"/>
  <c r="AY888" i="26"/>
  <c r="AX888" i="26"/>
  <c r="AW888" i="26"/>
  <c r="AV888" i="26"/>
  <c r="AU888" i="26"/>
  <c r="AT888" i="26"/>
  <c r="AS888" i="26"/>
  <c r="AR888" i="26"/>
  <c r="AQ888" i="26"/>
  <c r="AP888" i="26"/>
  <c r="AO888" i="26"/>
  <c r="AN888" i="26"/>
  <c r="AM888" i="26"/>
  <c r="AL888" i="26"/>
  <c r="AK888" i="26"/>
  <c r="AJ888" i="26"/>
  <c r="AI888" i="26"/>
  <c r="AH888" i="26"/>
  <c r="AG888" i="26"/>
  <c r="AF888" i="26"/>
  <c r="AE888" i="26"/>
  <c r="AD888" i="26"/>
  <c r="AC888" i="26"/>
  <c r="AB888" i="26"/>
  <c r="AA888" i="26"/>
  <c r="Y888" i="26"/>
  <c r="W888" i="26"/>
  <c r="T888" i="26"/>
  <c r="U888" i="26" s="1"/>
  <c r="R888" i="26"/>
  <c r="S888" i="26" s="1"/>
  <c r="H888" i="26"/>
  <c r="A888" i="26"/>
  <c r="BX887" i="26"/>
  <c r="BW887" i="26"/>
  <c r="BV887" i="26"/>
  <c r="BU887" i="26"/>
  <c r="BT887" i="26"/>
  <c r="BS887" i="26"/>
  <c r="BR887" i="26"/>
  <c r="BQ887" i="26"/>
  <c r="BP887" i="26"/>
  <c r="BO887" i="26"/>
  <c r="BN887" i="26"/>
  <c r="BM887" i="26"/>
  <c r="BL887" i="26"/>
  <c r="BK887" i="26"/>
  <c r="BJ887" i="26"/>
  <c r="BI887" i="26"/>
  <c r="BH887" i="26"/>
  <c r="BG887" i="26"/>
  <c r="BF887" i="26"/>
  <c r="BE887" i="26"/>
  <c r="BD887" i="26"/>
  <c r="BC887" i="26"/>
  <c r="BB887" i="26"/>
  <c r="BA887" i="26"/>
  <c r="AZ887" i="26"/>
  <c r="AY887" i="26"/>
  <c r="AX887" i="26"/>
  <c r="AW887" i="26"/>
  <c r="AV887" i="26"/>
  <c r="AU887" i="26"/>
  <c r="AT887" i="26"/>
  <c r="AS887" i="26"/>
  <c r="AR887" i="26"/>
  <c r="AQ887" i="26"/>
  <c r="AP887" i="26"/>
  <c r="AO887" i="26"/>
  <c r="AN887" i="26"/>
  <c r="AM887" i="26"/>
  <c r="AL887" i="26"/>
  <c r="AK887" i="26"/>
  <c r="AJ887" i="26"/>
  <c r="AI887" i="26"/>
  <c r="AH887" i="26"/>
  <c r="AG887" i="26"/>
  <c r="AF887" i="26"/>
  <c r="AE887" i="26"/>
  <c r="AD887" i="26"/>
  <c r="AC887" i="26"/>
  <c r="AB887" i="26"/>
  <c r="AA887" i="26"/>
  <c r="Y887" i="26"/>
  <c r="W887" i="26"/>
  <c r="T887" i="26"/>
  <c r="U887" i="26" s="1"/>
  <c r="R887" i="26"/>
  <c r="S887" i="26" s="1"/>
  <c r="O887" i="26"/>
  <c r="H887" i="26"/>
  <c r="BX886" i="26"/>
  <c r="BW886" i="26"/>
  <c r="BV886" i="26"/>
  <c r="BU886" i="26"/>
  <c r="BT886" i="26"/>
  <c r="BS886" i="26"/>
  <c r="BR886" i="26"/>
  <c r="BQ886" i="26"/>
  <c r="BP886" i="26"/>
  <c r="BO886" i="26"/>
  <c r="BN886" i="26"/>
  <c r="BM886" i="26"/>
  <c r="BL886" i="26"/>
  <c r="BK886" i="26"/>
  <c r="BJ886" i="26"/>
  <c r="BI886" i="26"/>
  <c r="BH886" i="26"/>
  <c r="BG886" i="26"/>
  <c r="BF886" i="26"/>
  <c r="BE886" i="26"/>
  <c r="BD886" i="26"/>
  <c r="BC886" i="26"/>
  <c r="BB886" i="26"/>
  <c r="BA886" i="26"/>
  <c r="AZ886" i="26"/>
  <c r="AY886" i="26"/>
  <c r="AX886" i="26"/>
  <c r="AW886" i="26"/>
  <c r="AV886" i="26"/>
  <c r="AU886" i="26"/>
  <c r="AT886" i="26"/>
  <c r="AS886" i="26"/>
  <c r="AR886" i="26"/>
  <c r="AQ886" i="26"/>
  <c r="AP886" i="26"/>
  <c r="AO886" i="26"/>
  <c r="AN886" i="26"/>
  <c r="AM886" i="26"/>
  <c r="AL886" i="26"/>
  <c r="AK886" i="26"/>
  <c r="AJ886" i="26"/>
  <c r="AI886" i="26"/>
  <c r="AH886" i="26"/>
  <c r="AG886" i="26"/>
  <c r="AF886" i="26"/>
  <c r="AE886" i="26"/>
  <c r="AD886" i="26"/>
  <c r="AC886" i="26"/>
  <c r="AB886" i="26"/>
  <c r="AA886" i="26"/>
  <c r="Y886" i="26"/>
  <c r="W886" i="26"/>
  <c r="T886" i="26"/>
  <c r="U886" i="26" s="1"/>
  <c r="R886" i="26"/>
  <c r="S886" i="26" s="1"/>
  <c r="O886" i="26"/>
  <c r="H886" i="26"/>
  <c r="BX885" i="26"/>
  <c r="BW885" i="26"/>
  <c r="BV885" i="26"/>
  <c r="BU885" i="26"/>
  <c r="BT885" i="26"/>
  <c r="BS885" i="26"/>
  <c r="BR885" i="26"/>
  <c r="BQ885" i="26"/>
  <c r="BP885" i="26"/>
  <c r="BO885" i="26"/>
  <c r="BN885" i="26"/>
  <c r="BM885" i="26"/>
  <c r="BL885" i="26"/>
  <c r="BK885" i="26"/>
  <c r="BJ885" i="26"/>
  <c r="BI885" i="26"/>
  <c r="BH885" i="26"/>
  <c r="BG885" i="26"/>
  <c r="BF885" i="26"/>
  <c r="BE885" i="26"/>
  <c r="BD885" i="26"/>
  <c r="BC885" i="26"/>
  <c r="BB885" i="26"/>
  <c r="BA885" i="26"/>
  <c r="AZ885" i="26"/>
  <c r="AY885" i="26"/>
  <c r="AX885" i="26"/>
  <c r="AW885" i="26"/>
  <c r="AV885" i="26"/>
  <c r="AU885" i="26"/>
  <c r="AT885" i="26"/>
  <c r="AS885" i="26"/>
  <c r="AR885" i="26"/>
  <c r="AQ885" i="26"/>
  <c r="AP885" i="26"/>
  <c r="AO885" i="26"/>
  <c r="AN885" i="26"/>
  <c r="AM885" i="26"/>
  <c r="AL885" i="26"/>
  <c r="AK885" i="26"/>
  <c r="AJ885" i="26"/>
  <c r="AI885" i="26"/>
  <c r="AH885" i="26"/>
  <c r="AG885" i="26"/>
  <c r="AF885" i="26"/>
  <c r="AE885" i="26"/>
  <c r="AD885" i="26"/>
  <c r="AC885" i="26"/>
  <c r="AB885" i="26"/>
  <c r="AA885" i="26"/>
  <c r="Y885" i="26"/>
  <c r="W885" i="26"/>
  <c r="T885" i="26"/>
  <c r="U885" i="26" s="1"/>
  <c r="R885" i="26"/>
  <c r="S885" i="26" s="1"/>
  <c r="H885" i="26"/>
  <c r="A885" i="26"/>
  <c r="BX884" i="26"/>
  <c r="BW884" i="26"/>
  <c r="BV884" i="26"/>
  <c r="BU884" i="26"/>
  <c r="BT884" i="26"/>
  <c r="BS884" i="26"/>
  <c r="BR884" i="26"/>
  <c r="BQ884" i="26"/>
  <c r="BP884" i="26"/>
  <c r="BO884" i="26"/>
  <c r="BN884" i="26"/>
  <c r="BM884" i="26"/>
  <c r="BL884" i="26"/>
  <c r="BK884" i="26"/>
  <c r="BJ884" i="26"/>
  <c r="BI884" i="26"/>
  <c r="BH884" i="26"/>
  <c r="BG884" i="26"/>
  <c r="BF884" i="26"/>
  <c r="BE884" i="26"/>
  <c r="BD884" i="26"/>
  <c r="BC884" i="26"/>
  <c r="BB884" i="26"/>
  <c r="BA884" i="26"/>
  <c r="AZ884" i="26"/>
  <c r="AY884" i="26"/>
  <c r="AX884" i="26"/>
  <c r="AW884" i="26"/>
  <c r="AV884" i="26"/>
  <c r="AU884" i="26"/>
  <c r="AT884" i="26"/>
  <c r="AS884" i="26"/>
  <c r="AR884" i="26"/>
  <c r="AQ884" i="26"/>
  <c r="AP884" i="26"/>
  <c r="AO884" i="26"/>
  <c r="AN884" i="26"/>
  <c r="AM884" i="26"/>
  <c r="AL884" i="26"/>
  <c r="AK884" i="26"/>
  <c r="AJ884" i="26"/>
  <c r="AI884" i="26"/>
  <c r="AH884" i="26"/>
  <c r="AG884" i="26"/>
  <c r="AF884" i="26"/>
  <c r="AE884" i="26"/>
  <c r="AD884" i="26"/>
  <c r="AC884" i="26"/>
  <c r="AB884" i="26"/>
  <c r="AA884" i="26"/>
  <c r="Y884" i="26"/>
  <c r="W884" i="26"/>
  <c r="T884" i="26"/>
  <c r="U884" i="26" s="1"/>
  <c r="R884" i="26"/>
  <c r="S884" i="26" s="1"/>
  <c r="O884" i="26"/>
  <c r="H884" i="26"/>
  <c r="BX883" i="26"/>
  <c r="BW883" i="26"/>
  <c r="BV883" i="26"/>
  <c r="BU883" i="26"/>
  <c r="BT883" i="26"/>
  <c r="BS883" i="26"/>
  <c r="BR883" i="26"/>
  <c r="BQ883" i="26"/>
  <c r="BP883" i="26"/>
  <c r="BO883" i="26"/>
  <c r="BN883" i="26"/>
  <c r="BM883" i="26"/>
  <c r="BL883" i="26"/>
  <c r="BK883" i="26"/>
  <c r="BJ883" i="26"/>
  <c r="BI883" i="26"/>
  <c r="BH883" i="26"/>
  <c r="BG883" i="26"/>
  <c r="BF883" i="26"/>
  <c r="BE883" i="26"/>
  <c r="BD883" i="26"/>
  <c r="BC883" i="26"/>
  <c r="BB883" i="26"/>
  <c r="BA883" i="26"/>
  <c r="AZ883" i="26"/>
  <c r="AY883" i="26"/>
  <c r="AX883" i="26"/>
  <c r="AW883" i="26"/>
  <c r="AV883" i="26"/>
  <c r="AU883" i="26"/>
  <c r="AT883" i="26"/>
  <c r="AS883" i="26"/>
  <c r="AR883" i="26"/>
  <c r="AQ883" i="26"/>
  <c r="AP883" i="26"/>
  <c r="AO883" i="26"/>
  <c r="AN883" i="26"/>
  <c r="AM883" i="26"/>
  <c r="AL883" i="26"/>
  <c r="AK883" i="26"/>
  <c r="AJ883" i="26"/>
  <c r="AI883" i="26"/>
  <c r="AH883" i="26"/>
  <c r="AG883" i="26"/>
  <c r="AF883" i="26"/>
  <c r="AE883" i="26"/>
  <c r="AD883" i="26"/>
  <c r="AC883" i="26"/>
  <c r="AB883" i="26"/>
  <c r="AA883" i="26"/>
  <c r="Y883" i="26"/>
  <c r="W883" i="26"/>
  <c r="T883" i="26"/>
  <c r="U883" i="26" s="1"/>
  <c r="R883" i="26"/>
  <c r="S883" i="26" s="1"/>
  <c r="H883" i="26"/>
  <c r="A883" i="26"/>
  <c r="BX882" i="26"/>
  <c r="BW882" i="26"/>
  <c r="BV882" i="26"/>
  <c r="BU882" i="26"/>
  <c r="BT882" i="26"/>
  <c r="BS882" i="26"/>
  <c r="BR882" i="26"/>
  <c r="BQ882" i="26"/>
  <c r="BP882" i="26"/>
  <c r="BO882" i="26"/>
  <c r="BN882" i="26"/>
  <c r="BM882" i="26"/>
  <c r="BL882" i="26"/>
  <c r="BK882" i="26"/>
  <c r="BJ882" i="26"/>
  <c r="BI882" i="26"/>
  <c r="BH882" i="26"/>
  <c r="BG882" i="26"/>
  <c r="BF882" i="26"/>
  <c r="BE882" i="26"/>
  <c r="BD882" i="26"/>
  <c r="BC882" i="26"/>
  <c r="BB882" i="26"/>
  <c r="BA882" i="26"/>
  <c r="AZ882" i="26"/>
  <c r="AY882" i="26"/>
  <c r="AX882" i="26"/>
  <c r="AW882" i="26"/>
  <c r="AV882" i="26"/>
  <c r="AU882" i="26"/>
  <c r="AT882" i="26"/>
  <c r="AS882" i="26"/>
  <c r="AR882" i="26"/>
  <c r="AQ882" i="26"/>
  <c r="AP882" i="26"/>
  <c r="AO882" i="26"/>
  <c r="AN882" i="26"/>
  <c r="AM882" i="26"/>
  <c r="AL882" i="26"/>
  <c r="AK882" i="26"/>
  <c r="AJ882" i="26"/>
  <c r="AI882" i="26"/>
  <c r="AH882" i="26"/>
  <c r="AG882" i="26"/>
  <c r="AF882" i="26"/>
  <c r="AE882" i="26"/>
  <c r="AD882" i="26"/>
  <c r="AC882" i="26"/>
  <c r="AB882" i="26"/>
  <c r="AA882" i="26"/>
  <c r="Y882" i="26"/>
  <c r="W882" i="26"/>
  <c r="T882" i="26"/>
  <c r="U882" i="26" s="1"/>
  <c r="R882" i="26"/>
  <c r="S882" i="26" s="1"/>
  <c r="O882" i="26"/>
  <c r="H882" i="26"/>
  <c r="BX881" i="26"/>
  <c r="BW881" i="26"/>
  <c r="BV881" i="26"/>
  <c r="BU881" i="26"/>
  <c r="BT881" i="26"/>
  <c r="BS881" i="26"/>
  <c r="BR881" i="26"/>
  <c r="BQ881" i="26"/>
  <c r="BP881" i="26"/>
  <c r="BO881" i="26"/>
  <c r="BN881" i="26"/>
  <c r="BM881" i="26"/>
  <c r="BL881" i="26"/>
  <c r="BK881" i="26"/>
  <c r="BJ881" i="26"/>
  <c r="BI881" i="26"/>
  <c r="BH881" i="26"/>
  <c r="BG881" i="26"/>
  <c r="BF881" i="26"/>
  <c r="BE881" i="26"/>
  <c r="BD881" i="26"/>
  <c r="BC881" i="26"/>
  <c r="BB881" i="26"/>
  <c r="BA881" i="26"/>
  <c r="AZ881" i="26"/>
  <c r="AY881" i="26"/>
  <c r="AX881" i="26"/>
  <c r="AW881" i="26"/>
  <c r="AV881" i="26"/>
  <c r="AU881" i="26"/>
  <c r="AT881" i="26"/>
  <c r="AS881" i="26"/>
  <c r="AR881" i="26"/>
  <c r="AQ881" i="26"/>
  <c r="AP881" i="26"/>
  <c r="AO881" i="26"/>
  <c r="AN881" i="26"/>
  <c r="AM881" i="26"/>
  <c r="AL881" i="26"/>
  <c r="AK881" i="26"/>
  <c r="AJ881" i="26"/>
  <c r="AI881" i="26"/>
  <c r="AH881" i="26"/>
  <c r="AG881" i="26"/>
  <c r="AF881" i="26"/>
  <c r="AE881" i="26"/>
  <c r="AD881" i="26"/>
  <c r="AC881" i="26"/>
  <c r="AB881" i="26"/>
  <c r="AA881" i="26"/>
  <c r="Y881" i="26"/>
  <c r="W881" i="26"/>
  <c r="T881" i="26"/>
  <c r="U881" i="26" s="1"/>
  <c r="R881" i="26"/>
  <c r="S881" i="26" s="1"/>
  <c r="H881" i="26"/>
  <c r="A881" i="26"/>
  <c r="BX880" i="26"/>
  <c r="BW880" i="26"/>
  <c r="BV880" i="26"/>
  <c r="BU880" i="26"/>
  <c r="BT880" i="26"/>
  <c r="BS880" i="26"/>
  <c r="BR880" i="26"/>
  <c r="BQ880" i="26"/>
  <c r="BP880" i="26"/>
  <c r="BO880" i="26"/>
  <c r="BN880" i="26"/>
  <c r="BM880" i="26"/>
  <c r="BL880" i="26"/>
  <c r="BK880" i="26"/>
  <c r="BJ880" i="26"/>
  <c r="BI880" i="26"/>
  <c r="BH880" i="26"/>
  <c r="BG880" i="26"/>
  <c r="BF880" i="26"/>
  <c r="BE880" i="26"/>
  <c r="BD880" i="26"/>
  <c r="BC880" i="26"/>
  <c r="BB880" i="26"/>
  <c r="BA880" i="26"/>
  <c r="AZ880" i="26"/>
  <c r="AY880" i="26"/>
  <c r="AX880" i="26"/>
  <c r="AW880" i="26"/>
  <c r="AV880" i="26"/>
  <c r="AU880" i="26"/>
  <c r="AT880" i="26"/>
  <c r="AS880" i="26"/>
  <c r="AR880" i="26"/>
  <c r="AQ880" i="26"/>
  <c r="AP880" i="26"/>
  <c r="AO880" i="26"/>
  <c r="AN880" i="26"/>
  <c r="AM880" i="26"/>
  <c r="AL880" i="26"/>
  <c r="AK880" i="26"/>
  <c r="AJ880" i="26"/>
  <c r="AI880" i="26"/>
  <c r="AH880" i="26"/>
  <c r="AG880" i="26"/>
  <c r="AF880" i="26"/>
  <c r="AE880" i="26"/>
  <c r="AD880" i="26"/>
  <c r="AC880" i="26"/>
  <c r="AB880" i="26"/>
  <c r="AA880" i="26"/>
  <c r="Y880" i="26"/>
  <c r="W880" i="26"/>
  <c r="T880" i="26"/>
  <c r="U880" i="26" s="1"/>
  <c r="R880" i="26"/>
  <c r="S880" i="26" s="1"/>
  <c r="O880" i="26"/>
  <c r="H880" i="26"/>
  <c r="BX879" i="26"/>
  <c r="BW879" i="26"/>
  <c r="BV879" i="26"/>
  <c r="BU879" i="26"/>
  <c r="BT879" i="26"/>
  <c r="BS879" i="26"/>
  <c r="BR879" i="26"/>
  <c r="BQ879" i="26"/>
  <c r="BP879" i="26"/>
  <c r="BO879" i="26"/>
  <c r="BN879" i="26"/>
  <c r="BM879" i="26"/>
  <c r="BL879" i="26"/>
  <c r="BK879" i="26"/>
  <c r="BJ879" i="26"/>
  <c r="BI879" i="26"/>
  <c r="BH879" i="26"/>
  <c r="BG879" i="26"/>
  <c r="BF879" i="26"/>
  <c r="BE879" i="26"/>
  <c r="BD879" i="26"/>
  <c r="BC879" i="26"/>
  <c r="BB879" i="26"/>
  <c r="BA879" i="26"/>
  <c r="AZ879" i="26"/>
  <c r="AY879" i="26"/>
  <c r="AX879" i="26"/>
  <c r="AW879" i="26"/>
  <c r="AV879" i="26"/>
  <c r="AU879" i="26"/>
  <c r="AT879" i="26"/>
  <c r="AS879" i="26"/>
  <c r="AR879" i="26"/>
  <c r="AQ879" i="26"/>
  <c r="AP879" i="26"/>
  <c r="AO879" i="26"/>
  <c r="AN879" i="26"/>
  <c r="AM879" i="26"/>
  <c r="AL879" i="26"/>
  <c r="AK879" i="26"/>
  <c r="AJ879" i="26"/>
  <c r="AI879" i="26"/>
  <c r="AH879" i="26"/>
  <c r="AG879" i="26"/>
  <c r="AF879" i="26"/>
  <c r="AE879" i="26"/>
  <c r="AD879" i="26"/>
  <c r="AC879" i="26"/>
  <c r="AB879" i="26"/>
  <c r="AA879" i="26"/>
  <c r="Y879" i="26"/>
  <c r="W879" i="26"/>
  <c r="T879" i="26"/>
  <c r="U879" i="26" s="1"/>
  <c r="R879" i="26"/>
  <c r="S879" i="26" s="1"/>
  <c r="H879" i="26"/>
  <c r="A879" i="26"/>
  <c r="BX878" i="26"/>
  <c r="BW878" i="26"/>
  <c r="BV878" i="26"/>
  <c r="BU878" i="26"/>
  <c r="BT878" i="26"/>
  <c r="BS878" i="26"/>
  <c r="BR878" i="26"/>
  <c r="BQ878" i="26"/>
  <c r="BP878" i="26"/>
  <c r="BO878" i="26"/>
  <c r="BN878" i="26"/>
  <c r="BM878" i="26"/>
  <c r="BL878" i="26"/>
  <c r="BK878" i="26"/>
  <c r="BJ878" i="26"/>
  <c r="BI878" i="26"/>
  <c r="BH878" i="26"/>
  <c r="BG878" i="26"/>
  <c r="BF878" i="26"/>
  <c r="BE878" i="26"/>
  <c r="BD878" i="26"/>
  <c r="BC878" i="26"/>
  <c r="BB878" i="26"/>
  <c r="BA878" i="26"/>
  <c r="AZ878" i="26"/>
  <c r="AY878" i="26"/>
  <c r="AX878" i="26"/>
  <c r="AW878" i="26"/>
  <c r="AV878" i="26"/>
  <c r="AU878" i="26"/>
  <c r="AT878" i="26"/>
  <c r="AS878" i="26"/>
  <c r="AR878" i="26"/>
  <c r="AQ878" i="26"/>
  <c r="AP878" i="26"/>
  <c r="AO878" i="26"/>
  <c r="AN878" i="26"/>
  <c r="AM878" i="26"/>
  <c r="AL878" i="26"/>
  <c r="AK878" i="26"/>
  <c r="AJ878" i="26"/>
  <c r="AI878" i="26"/>
  <c r="AH878" i="26"/>
  <c r="AG878" i="26"/>
  <c r="AF878" i="26"/>
  <c r="AE878" i="26"/>
  <c r="AD878" i="26"/>
  <c r="AC878" i="26"/>
  <c r="AB878" i="26"/>
  <c r="AA878" i="26"/>
  <c r="Y878" i="26"/>
  <c r="W878" i="26"/>
  <c r="T878" i="26"/>
  <c r="U878" i="26" s="1"/>
  <c r="R878" i="26"/>
  <c r="S878" i="26" s="1"/>
  <c r="O878" i="26"/>
  <c r="H878" i="26"/>
  <c r="BX877" i="26"/>
  <c r="BW877" i="26"/>
  <c r="BV877" i="26"/>
  <c r="BU877" i="26"/>
  <c r="BT877" i="26"/>
  <c r="BS877" i="26"/>
  <c r="BR877" i="26"/>
  <c r="BQ877" i="26"/>
  <c r="BP877" i="26"/>
  <c r="BO877" i="26"/>
  <c r="BN877" i="26"/>
  <c r="BM877" i="26"/>
  <c r="BL877" i="26"/>
  <c r="BK877" i="26"/>
  <c r="BJ877" i="26"/>
  <c r="BI877" i="26"/>
  <c r="BH877" i="26"/>
  <c r="BG877" i="26"/>
  <c r="BF877" i="26"/>
  <c r="BE877" i="26"/>
  <c r="BD877" i="26"/>
  <c r="BC877" i="26"/>
  <c r="BB877" i="26"/>
  <c r="BA877" i="26"/>
  <c r="AZ877" i="26"/>
  <c r="AY877" i="26"/>
  <c r="AX877" i="26"/>
  <c r="AW877" i="26"/>
  <c r="AV877" i="26"/>
  <c r="AU877" i="26"/>
  <c r="AT877" i="26"/>
  <c r="AS877" i="26"/>
  <c r="AR877" i="26"/>
  <c r="AQ877" i="26"/>
  <c r="AP877" i="26"/>
  <c r="AO877" i="26"/>
  <c r="AN877" i="26"/>
  <c r="AM877" i="26"/>
  <c r="AL877" i="26"/>
  <c r="AK877" i="26"/>
  <c r="AJ877" i="26"/>
  <c r="AI877" i="26"/>
  <c r="AH877" i="26"/>
  <c r="AG877" i="26"/>
  <c r="AF877" i="26"/>
  <c r="AE877" i="26"/>
  <c r="AD877" i="26"/>
  <c r="AC877" i="26"/>
  <c r="AB877" i="26"/>
  <c r="AA877" i="26"/>
  <c r="Y877" i="26"/>
  <c r="W877" i="26"/>
  <c r="T877" i="26"/>
  <c r="U877" i="26" s="1"/>
  <c r="R877" i="26"/>
  <c r="S877" i="26" s="1"/>
  <c r="H877" i="26"/>
  <c r="A877" i="26"/>
  <c r="BX876" i="26"/>
  <c r="BW876" i="26"/>
  <c r="BV876" i="26"/>
  <c r="BU876" i="26"/>
  <c r="BT876" i="26"/>
  <c r="BS876" i="26"/>
  <c r="BR876" i="26"/>
  <c r="BQ876" i="26"/>
  <c r="BP876" i="26"/>
  <c r="BO876" i="26"/>
  <c r="BN876" i="26"/>
  <c r="BM876" i="26"/>
  <c r="BL876" i="26"/>
  <c r="BK876" i="26"/>
  <c r="BJ876" i="26"/>
  <c r="BI876" i="26"/>
  <c r="BH876" i="26"/>
  <c r="BG876" i="26"/>
  <c r="BF876" i="26"/>
  <c r="BE876" i="26"/>
  <c r="BD876" i="26"/>
  <c r="BC876" i="26"/>
  <c r="BB876" i="26"/>
  <c r="BA876" i="26"/>
  <c r="AZ876" i="26"/>
  <c r="AY876" i="26"/>
  <c r="AX876" i="26"/>
  <c r="AW876" i="26"/>
  <c r="AV876" i="26"/>
  <c r="AU876" i="26"/>
  <c r="AT876" i="26"/>
  <c r="AS876" i="26"/>
  <c r="AR876" i="26"/>
  <c r="AQ876" i="26"/>
  <c r="AP876" i="26"/>
  <c r="AO876" i="26"/>
  <c r="AN876" i="26"/>
  <c r="AM876" i="26"/>
  <c r="AL876" i="26"/>
  <c r="AK876" i="26"/>
  <c r="AJ876" i="26"/>
  <c r="AI876" i="26"/>
  <c r="AH876" i="26"/>
  <c r="AG876" i="26"/>
  <c r="AF876" i="26"/>
  <c r="AE876" i="26"/>
  <c r="AD876" i="26"/>
  <c r="AC876" i="26"/>
  <c r="AB876" i="26"/>
  <c r="AA876" i="26"/>
  <c r="Y876" i="26"/>
  <c r="W876" i="26"/>
  <c r="T876" i="26"/>
  <c r="U876" i="26" s="1"/>
  <c r="R876" i="26"/>
  <c r="S876" i="26" s="1"/>
  <c r="O876" i="26"/>
  <c r="H876" i="26"/>
  <c r="BX875" i="26"/>
  <c r="BW875" i="26"/>
  <c r="BV875" i="26"/>
  <c r="BU875" i="26"/>
  <c r="BT875" i="26"/>
  <c r="BS875" i="26"/>
  <c r="BR875" i="26"/>
  <c r="BQ875" i="26"/>
  <c r="BP875" i="26"/>
  <c r="BO875" i="26"/>
  <c r="BN875" i="26"/>
  <c r="BM875" i="26"/>
  <c r="BL875" i="26"/>
  <c r="BK875" i="26"/>
  <c r="BJ875" i="26"/>
  <c r="BI875" i="26"/>
  <c r="BH875" i="26"/>
  <c r="BG875" i="26"/>
  <c r="BF875" i="26"/>
  <c r="BE875" i="26"/>
  <c r="BD875" i="26"/>
  <c r="BC875" i="26"/>
  <c r="BB875" i="26"/>
  <c r="BA875" i="26"/>
  <c r="AZ875" i="26"/>
  <c r="AY875" i="26"/>
  <c r="AX875" i="26"/>
  <c r="AW875" i="26"/>
  <c r="AV875" i="26"/>
  <c r="AU875" i="26"/>
  <c r="AT875" i="26"/>
  <c r="AS875" i="26"/>
  <c r="AR875" i="26"/>
  <c r="AQ875" i="26"/>
  <c r="AP875" i="26"/>
  <c r="AO875" i="26"/>
  <c r="AN875" i="26"/>
  <c r="AM875" i="26"/>
  <c r="AL875" i="26"/>
  <c r="AK875" i="26"/>
  <c r="AJ875" i="26"/>
  <c r="AI875" i="26"/>
  <c r="AH875" i="26"/>
  <c r="AG875" i="26"/>
  <c r="AF875" i="26"/>
  <c r="AE875" i="26"/>
  <c r="AD875" i="26"/>
  <c r="AC875" i="26"/>
  <c r="AB875" i="26"/>
  <c r="AA875" i="26"/>
  <c r="Y875" i="26"/>
  <c r="W875" i="26"/>
  <c r="T875" i="26"/>
  <c r="U875" i="26" s="1"/>
  <c r="R875" i="26"/>
  <c r="S875" i="26" s="1"/>
  <c r="H875" i="26"/>
  <c r="A875" i="26"/>
  <c r="BX874" i="26"/>
  <c r="BW874" i="26"/>
  <c r="BV874" i="26"/>
  <c r="BU874" i="26"/>
  <c r="BT874" i="26"/>
  <c r="BS874" i="26"/>
  <c r="BR874" i="26"/>
  <c r="BQ874" i="26"/>
  <c r="BP874" i="26"/>
  <c r="BO874" i="26"/>
  <c r="BN874" i="26"/>
  <c r="BM874" i="26"/>
  <c r="BL874" i="26"/>
  <c r="BK874" i="26"/>
  <c r="BJ874" i="26"/>
  <c r="BI874" i="26"/>
  <c r="BH874" i="26"/>
  <c r="BG874" i="26"/>
  <c r="BF874" i="26"/>
  <c r="BE874" i="26"/>
  <c r="BD874" i="26"/>
  <c r="BC874" i="26"/>
  <c r="BB874" i="26"/>
  <c r="BA874" i="26"/>
  <c r="AZ874" i="26"/>
  <c r="AY874" i="26"/>
  <c r="AX874" i="26"/>
  <c r="AW874" i="26"/>
  <c r="AV874" i="26"/>
  <c r="AU874" i="26"/>
  <c r="AT874" i="26"/>
  <c r="AS874" i="26"/>
  <c r="AR874" i="26"/>
  <c r="AQ874" i="26"/>
  <c r="AP874" i="26"/>
  <c r="AO874" i="26"/>
  <c r="AN874" i="26"/>
  <c r="AM874" i="26"/>
  <c r="AL874" i="26"/>
  <c r="AK874" i="26"/>
  <c r="AJ874" i="26"/>
  <c r="AI874" i="26"/>
  <c r="AH874" i="26"/>
  <c r="AG874" i="26"/>
  <c r="AF874" i="26"/>
  <c r="AE874" i="26"/>
  <c r="AD874" i="26"/>
  <c r="AC874" i="26"/>
  <c r="AB874" i="26"/>
  <c r="AA874" i="26"/>
  <c r="Y874" i="26"/>
  <c r="W874" i="26"/>
  <c r="T874" i="26"/>
  <c r="U874" i="26" s="1"/>
  <c r="R874" i="26"/>
  <c r="S874" i="26" s="1"/>
  <c r="O874" i="26"/>
  <c r="H874" i="26"/>
  <c r="BX873" i="26"/>
  <c r="BW873" i="26"/>
  <c r="BV873" i="26"/>
  <c r="BU873" i="26"/>
  <c r="BT873" i="26"/>
  <c r="BS873" i="26"/>
  <c r="BR873" i="26"/>
  <c r="BQ873" i="26"/>
  <c r="BP873" i="26"/>
  <c r="BO873" i="26"/>
  <c r="BN873" i="26"/>
  <c r="BM873" i="26"/>
  <c r="BL873" i="26"/>
  <c r="BK873" i="26"/>
  <c r="BJ873" i="26"/>
  <c r="BI873" i="26"/>
  <c r="BH873" i="26"/>
  <c r="BG873" i="26"/>
  <c r="BF873" i="26"/>
  <c r="BE873" i="26"/>
  <c r="BD873" i="26"/>
  <c r="BC873" i="26"/>
  <c r="BB873" i="26"/>
  <c r="BA873" i="26"/>
  <c r="AZ873" i="26"/>
  <c r="AY873" i="26"/>
  <c r="AX873" i="26"/>
  <c r="AW873" i="26"/>
  <c r="AV873" i="26"/>
  <c r="AU873" i="26"/>
  <c r="AT873" i="26"/>
  <c r="AS873" i="26"/>
  <c r="AR873" i="26"/>
  <c r="AQ873" i="26"/>
  <c r="AP873" i="26"/>
  <c r="AO873" i="26"/>
  <c r="AN873" i="26"/>
  <c r="AM873" i="26"/>
  <c r="AL873" i="26"/>
  <c r="AK873" i="26"/>
  <c r="AJ873" i="26"/>
  <c r="AI873" i="26"/>
  <c r="AH873" i="26"/>
  <c r="AG873" i="26"/>
  <c r="AF873" i="26"/>
  <c r="AE873" i="26"/>
  <c r="AD873" i="26"/>
  <c r="AC873" i="26"/>
  <c r="AB873" i="26"/>
  <c r="AA873" i="26"/>
  <c r="Y873" i="26"/>
  <c r="W873" i="26"/>
  <c r="T873" i="26"/>
  <c r="U873" i="26" s="1"/>
  <c r="R873" i="26"/>
  <c r="S873" i="26" s="1"/>
  <c r="O873" i="26"/>
  <c r="H873" i="26"/>
  <c r="BX872" i="26"/>
  <c r="BW872" i="26"/>
  <c r="BV872" i="26"/>
  <c r="BU872" i="26"/>
  <c r="BT872" i="26"/>
  <c r="BS872" i="26"/>
  <c r="BR872" i="26"/>
  <c r="BQ872" i="26"/>
  <c r="BP872" i="26"/>
  <c r="BO872" i="26"/>
  <c r="BN872" i="26"/>
  <c r="BM872" i="26"/>
  <c r="BL872" i="26"/>
  <c r="BK872" i="26"/>
  <c r="BJ872" i="26"/>
  <c r="BI872" i="26"/>
  <c r="BH872" i="26"/>
  <c r="BG872" i="26"/>
  <c r="BF872" i="26"/>
  <c r="BE872" i="26"/>
  <c r="BD872" i="26"/>
  <c r="BC872" i="26"/>
  <c r="BB872" i="26"/>
  <c r="BA872" i="26"/>
  <c r="AZ872" i="26"/>
  <c r="AY872" i="26"/>
  <c r="AX872" i="26"/>
  <c r="AW872" i="26"/>
  <c r="AV872" i="26"/>
  <c r="AU872" i="26"/>
  <c r="AT872" i="26"/>
  <c r="AS872" i="26"/>
  <c r="AR872" i="26"/>
  <c r="AQ872" i="26"/>
  <c r="AP872" i="26"/>
  <c r="AO872" i="26"/>
  <c r="AN872" i="26"/>
  <c r="AM872" i="26"/>
  <c r="AL872" i="26"/>
  <c r="AK872" i="26"/>
  <c r="AJ872" i="26"/>
  <c r="AI872" i="26"/>
  <c r="AH872" i="26"/>
  <c r="AG872" i="26"/>
  <c r="AF872" i="26"/>
  <c r="AE872" i="26"/>
  <c r="AD872" i="26"/>
  <c r="AC872" i="26"/>
  <c r="AB872" i="26"/>
  <c r="AA872" i="26"/>
  <c r="Y872" i="26"/>
  <c r="W872" i="26"/>
  <c r="T872" i="26"/>
  <c r="U872" i="26" s="1"/>
  <c r="R872" i="26"/>
  <c r="S872" i="26" s="1"/>
  <c r="O872" i="26"/>
  <c r="H872" i="26"/>
  <c r="BX871" i="26"/>
  <c r="BW871" i="26"/>
  <c r="BV871" i="26"/>
  <c r="BU871" i="26"/>
  <c r="BT871" i="26"/>
  <c r="BS871" i="26"/>
  <c r="BR871" i="26"/>
  <c r="BQ871" i="26"/>
  <c r="BP871" i="26"/>
  <c r="BO871" i="26"/>
  <c r="BN871" i="26"/>
  <c r="BM871" i="26"/>
  <c r="BL871" i="26"/>
  <c r="BK871" i="26"/>
  <c r="BJ871" i="26"/>
  <c r="BI871" i="26"/>
  <c r="BH871" i="26"/>
  <c r="BG871" i="26"/>
  <c r="BF871" i="26"/>
  <c r="BE871" i="26"/>
  <c r="BD871" i="26"/>
  <c r="BC871" i="26"/>
  <c r="BB871" i="26"/>
  <c r="BA871" i="26"/>
  <c r="AZ871" i="26"/>
  <c r="AY871" i="26"/>
  <c r="AX871" i="26"/>
  <c r="AW871" i="26"/>
  <c r="AV871" i="26"/>
  <c r="AU871" i="26"/>
  <c r="AT871" i="26"/>
  <c r="AS871" i="26"/>
  <c r="AR871" i="26"/>
  <c r="AQ871" i="26"/>
  <c r="AP871" i="26"/>
  <c r="AO871" i="26"/>
  <c r="AN871" i="26"/>
  <c r="AM871" i="26"/>
  <c r="AL871" i="26"/>
  <c r="AK871" i="26"/>
  <c r="AJ871" i="26"/>
  <c r="AI871" i="26"/>
  <c r="AH871" i="26"/>
  <c r="AG871" i="26"/>
  <c r="AF871" i="26"/>
  <c r="AE871" i="26"/>
  <c r="AD871" i="26"/>
  <c r="AC871" i="26"/>
  <c r="AB871" i="26"/>
  <c r="AA871" i="26"/>
  <c r="Y871" i="26"/>
  <c r="W871" i="26"/>
  <c r="T871" i="26"/>
  <c r="U871" i="26" s="1"/>
  <c r="R871" i="26"/>
  <c r="S871" i="26" s="1"/>
  <c r="O871" i="26"/>
  <c r="H871" i="26"/>
  <c r="BX870" i="26"/>
  <c r="BW870" i="26"/>
  <c r="BV870" i="26"/>
  <c r="BU870" i="26"/>
  <c r="BT870" i="26"/>
  <c r="BS870" i="26"/>
  <c r="BR870" i="26"/>
  <c r="BQ870" i="26"/>
  <c r="BP870" i="26"/>
  <c r="BO870" i="26"/>
  <c r="BN870" i="26"/>
  <c r="BM870" i="26"/>
  <c r="BL870" i="26"/>
  <c r="BK870" i="26"/>
  <c r="BJ870" i="26"/>
  <c r="BI870" i="26"/>
  <c r="BH870" i="26"/>
  <c r="BG870" i="26"/>
  <c r="BF870" i="26"/>
  <c r="BE870" i="26"/>
  <c r="BD870" i="26"/>
  <c r="BC870" i="26"/>
  <c r="BB870" i="26"/>
  <c r="BA870" i="26"/>
  <c r="AZ870" i="26"/>
  <c r="AY870" i="26"/>
  <c r="AX870" i="26"/>
  <c r="AW870" i="26"/>
  <c r="AV870" i="26"/>
  <c r="AU870" i="26"/>
  <c r="AT870" i="26"/>
  <c r="AS870" i="26"/>
  <c r="AR870" i="26"/>
  <c r="AQ870" i="26"/>
  <c r="AP870" i="26"/>
  <c r="AO870" i="26"/>
  <c r="AN870" i="26"/>
  <c r="AM870" i="26"/>
  <c r="AL870" i="26"/>
  <c r="AK870" i="26"/>
  <c r="AJ870" i="26"/>
  <c r="AI870" i="26"/>
  <c r="AH870" i="26"/>
  <c r="AG870" i="26"/>
  <c r="AF870" i="26"/>
  <c r="AE870" i="26"/>
  <c r="AD870" i="26"/>
  <c r="AC870" i="26"/>
  <c r="AB870" i="26"/>
  <c r="AA870" i="26"/>
  <c r="Y870" i="26"/>
  <c r="W870" i="26"/>
  <c r="T870" i="26"/>
  <c r="U870" i="26" s="1"/>
  <c r="R870" i="26"/>
  <c r="S870" i="26" s="1"/>
  <c r="O870" i="26"/>
  <c r="H870" i="26"/>
  <c r="BX869" i="26"/>
  <c r="BW869" i="26"/>
  <c r="BV869" i="26"/>
  <c r="BU869" i="26"/>
  <c r="BT869" i="26"/>
  <c r="BS869" i="26"/>
  <c r="BR869" i="26"/>
  <c r="BQ869" i="26"/>
  <c r="BP869" i="26"/>
  <c r="BO869" i="26"/>
  <c r="BN869" i="26"/>
  <c r="BM869" i="26"/>
  <c r="BL869" i="26"/>
  <c r="BK869" i="26"/>
  <c r="BJ869" i="26"/>
  <c r="BI869" i="26"/>
  <c r="BH869" i="26"/>
  <c r="BG869" i="26"/>
  <c r="BF869" i="26"/>
  <c r="BE869" i="26"/>
  <c r="BD869" i="26"/>
  <c r="BC869" i="26"/>
  <c r="BB869" i="26"/>
  <c r="BA869" i="26"/>
  <c r="AZ869" i="26"/>
  <c r="AY869" i="26"/>
  <c r="AX869" i="26"/>
  <c r="AW869" i="26"/>
  <c r="AV869" i="26"/>
  <c r="AU869" i="26"/>
  <c r="AT869" i="26"/>
  <c r="AS869" i="26"/>
  <c r="AR869" i="26"/>
  <c r="AQ869" i="26"/>
  <c r="AP869" i="26"/>
  <c r="AO869" i="26"/>
  <c r="AN869" i="26"/>
  <c r="AM869" i="26"/>
  <c r="AL869" i="26"/>
  <c r="AK869" i="26"/>
  <c r="AJ869" i="26"/>
  <c r="AI869" i="26"/>
  <c r="AH869" i="26"/>
  <c r="AG869" i="26"/>
  <c r="AF869" i="26"/>
  <c r="AE869" i="26"/>
  <c r="AD869" i="26"/>
  <c r="AC869" i="26"/>
  <c r="AB869" i="26"/>
  <c r="AA869" i="26"/>
  <c r="Y869" i="26"/>
  <c r="W869" i="26"/>
  <c r="T869" i="26"/>
  <c r="U869" i="26" s="1"/>
  <c r="R869" i="26"/>
  <c r="S869" i="26" s="1"/>
  <c r="O869" i="26"/>
  <c r="H869" i="26"/>
  <c r="BX868" i="26"/>
  <c r="BW868" i="26"/>
  <c r="BV868" i="26"/>
  <c r="BU868" i="26"/>
  <c r="BT868" i="26"/>
  <c r="BS868" i="26"/>
  <c r="BR868" i="26"/>
  <c r="BQ868" i="26"/>
  <c r="BP868" i="26"/>
  <c r="BO868" i="26"/>
  <c r="BN868" i="26"/>
  <c r="BM868" i="26"/>
  <c r="BL868" i="26"/>
  <c r="BK868" i="26"/>
  <c r="BJ868" i="26"/>
  <c r="BI868" i="26"/>
  <c r="BH868" i="26"/>
  <c r="BG868" i="26"/>
  <c r="BF868" i="26"/>
  <c r="BE868" i="26"/>
  <c r="BD868" i="26"/>
  <c r="BC868" i="26"/>
  <c r="BB868" i="26"/>
  <c r="BA868" i="26"/>
  <c r="AZ868" i="26"/>
  <c r="AY868" i="26"/>
  <c r="AX868" i="26"/>
  <c r="AW868" i="26"/>
  <c r="AV868" i="26"/>
  <c r="AU868" i="26"/>
  <c r="AT868" i="26"/>
  <c r="AS868" i="26"/>
  <c r="AR868" i="26"/>
  <c r="AQ868" i="26"/>
  <c r="AP868" i="26"/>
  <c r="AO868" i="26"/>
  <c r="AN868" i="26"/>
  <c r="AM868" i="26"/>
  <c r="AL868" i="26"/>
  <c r="AK868" i="26"/>
  <c r="AJ868" i="26"/>
  <c r="AI868" i="26"/>
  <c r="AH868" i="26"/>
  <c r="AG868" i="26"/>
  <c r="AF868" i="26"/>
  <c r="AE868" i="26"/>
  <c r="AD868" i="26"/>
  <c r="AC868" i="26"/>
  <c r="AB868" i="26"/>
  <c r="AA868" i="26"/>
  <c r="Y868" i="26"/>
  <c r="W868" i="26"/>
  <c r="T868" i="26"/>
  <c r="U868" i="26" s="1"/>
  <c r="R868" i="26"/>
  <c r="S868" i="26" s="1"/>
  <c r="O868" i="26"/>
  <c r="H868" i="26"/>
  <c r="BX867" i="26"/>
  <c r="BW867" i="26"/>
  <c r="BV867" i="26"/>
  <c r="BU867" i="26"/>
  <c r="BT867" i="26"/>
  <c r="BS867" i="26"/>
  <c r="BR867" i="26"/>
  <c r="BQ867" i="26"/>
  <c r="BP867" i="26"/>
  <c r="BO867" i="26"/>
  <c r="BN867" i="26"/>
  <c r="BM867" i="26"/>
  <c r="BL867" i="26"/>
  <c r="BK867" i="26"/>
  <c r="BJ867" i="26"/>
  <c r="BI867" i="26"/>
  <c r="BH867" i="26"/>
  <c r="BG867" i="26"/>
  <c r="BF867" i="26"/>
  <c r="BE867" i="26"/>
  <c r="BD867" i="26"/>
  <c r="BC867" i="26"/>
  <c r="BB867" i="26"/>
  <c r="BA867" i="26"/>
  <c r="AZ867" i="26"/>
  <c r="AY867" i="26"/>
  <c r="AX867" i="26"/>
  <c r="AW867" i="26"/>
  <c r="AV867" i="26"/>
  <c r="AU867" i="26"/>
  <c r="AT867" i="26"/>
  <c r="AS867" i="26"/>
  <c r="AR867" i="26"/>
  <c r="AQ867" i="26"/>
  <c r="AP867" i="26"/>
  <c r="AO867" i="26"/>
  <c r="AN867" i="26"/>
  <c r="AM867" i="26"/>
  <c r="AL867" i="26"/>
  <c r="AK867" i="26"/>
  <c r="AJ867" i="26"/>
  <c r="AI867" i="26"/>
  <c r="AH867" i="26"/>
  <c r="AG867" i="26"/>
  <c r="AF867" i="26"/>
  <c r="AE867" i="26"/>
  <c r="AD867" i="26"/>
  <c r="AC867" i="26"/>
  <c r="AB867" i="26"/>
  <c r="AA867" i="26"/>
  <c r="Y867" i="26"/>
  <c r="W867" i="26"/>
  <c r="T867" i="26"/>
  <c r="U867" i="26" s="1"/>
  <c r="R867" i="26"/>
  <c r="S867" i="26" s="1"/>
  <c r="H867" i="26"/>
  <c r="A867" i="26"/>
  <c r="BX866" i="26"/>
  <c r="BW866" i="26"/>
  <c r="BV866" i="26"/>
  <c r="BU866" i="26"/>
  <c r="BT866" i="26"/>
  <c r="BS866" i="26"/>
  <c r="BR866" i="26"/>
  <c r="BQ866" i="26"/>
  <c r="BP866" i="26"/>
  <c r="BO866" i="26"/>
  <c r="BN866" i="26"/>
  <c r="BM866" i="26"/>
  <c r="BL866" i="26"/>
  <c r="BK866" i="26"/>
  <c r="BJ866" i="26"/>
  <c r="BI866" i="26"/>
  <c r="BH866" i="26"/>
  <c r="BG866" i="26"/>
  <c r="BF866" i="26"/>
  <c r="BE866" i="26"/>
  <c r="BD866" i="26"/>
  <c r="BC866" i="26"/>
  <c r="BB866" i="26"/>
  <c r="BA866" i="26"/>
  <c r="AZ866" i="26"/>
  <c r="AY866" i="26"/>
  <c r="AX866" i="26"/>
  <c r="AW866" i="26"/>
  <c r="AV866" i="26"/>
  <c r="AU866" i="26"/>
  <c r="AT866" i="26"/>
  <c r="AS866" i="26"/>
  <c r="AR866" i="26"/>
  <c r="AQ866" i="26"/>
  <c r="AP866" i="26"/>
  <c r="AO866" i="26"/>
  <c r="AN866" i="26"/>
  <c r="AM866" i="26"/>
  <c r="AL866" i="26"/>
  <c r="AK866" i="26"/>
  <c r="AJ866" i="26"/>
  <c r="AI866" i="26"/>
  <c r="AH866" i="26"/>
  <c r="AG866" i="26"/>
  <c r="AF866" i="26"/>
  <c r="AE866" i="26"/>
  <c r="AD866" i="26"/>
  <c r="AC866" i="26"/>
  <c r="AB866" i="26"/>
  <c r="AA866" i="26"/>
  <c r="Y866" i="26"/>
  <c r="W866" i="26"/>
  <c r="T866" i="26"/>
  <c r="U866" i="26" s="1"/>
  <c r="R866" i="26"/>
  <c r="S866" i="26" s="1"/>
  <c r="H866" i="26"/>
  <c r="A866" i="26"/>
  <c r="BX865" i="26"/>
  <c r="BW865" i="26"/>
  <c r="BV865" i="26"/>
  <c r="BU865" i="26"/>
  <c r="BT865" i="26"/>
  <c r="BS865" i="26"/>
  <c r="BR865" i="26"/>
  <c r="BQ865" i="26"/>
  <c r="BP865" i="26"/>
  <c r="BO865" i="26"/>
  <c r="BN865" i="26"/>
  <c r="BM865" i="26"/>
  <c r="BL865" i="26"/>
  <c r="BK865" i="26"/>
  <c r="BJ865" i="26"/>
  <c r="BI865" i="26"/>
  <c r="BH865" i="26"/>
  <c r="BG865" i="26"/>
  <c r="BF865" i="26"/>
  <c r="BE865" i="26"/>
  <c r="BD865" i="26"/>
  <c r="BC865" i="26"/>
  <c r="BB865" i="26"/>
  <c r="BA865" i="26"/>
  <c r="AZ865" i="26"/>
  <c r="AY865" i="26"/>
  <c r="AX865" i="26"/>
  <c r="AW865" i="26"/>
  <c r="AV865" i="26"/>
  <c r="AU865" i="26"/>
  <c r="AT865" i="26"/>
  <c r="AS865" i="26"/>
  <c r="AR865" i="26"/>
  <c r="AQ865" i="26"/>
  <c r="AP865" i="26"/>
  <c r="AO865" i="26"/>
  <c r="AN865" i="26"/>
  <c r="AM865" i="26"/>
  <c r="AL865" i="26"/>
  <c r="AK865" i="26"/>
  <c r="AJ865" i="26"/>
  <c r="AI865" i="26"/>
  <c r="AH865" i="26"/>
  <c r="AG865" i="26"/>
  <c r="AF865" i="26"/>
  <c r="AE865" i="26"/>
  <c r="AD865" i="26"/>
  <c r="AC865" i="26"/>
  <c r="AB865" i="26"/>
  <c r="AA865" i="26"/>
  <c r="Y865" i="26"/>
  <c r="W865" i="26"/>
  <c r="T865" i="26"/>
  <c r="U865" i="26" s="1"/>
  <c r="R865" i="26"/>
  <c r="S865" i="26" s="1"/>
  <c r="H865" i="26"/>
  <c r="A865" i="26"/>
  <c r="BX864" i="26"/>
  <c r="BW864" i="26"/>
  <c r="BV864" i="26"/>
  <c r="BU864" i="26"/>
  <c r="BT864" i="26"/>
  <c r="BS864" i="26"/>
  <c r="BR864" i="26"/>
  <c r="BQ864" i="26"/>
  <c r="BP864" i="26"/>
  <c r="BO864" i="26"/>
  <c r="BN864" i="26"/>
  <c r="BM864" i="26"/>
  <c r="BL864" i="26"/>
  <c r="BK864" i="26"/>
  <c r="BJ864" i="26"/>
  <c r="BI864" i="26"/>
  <c r="BH864" i="26"/>
  <c r="BG864" i="26"/>
  <c r="BF864" i="26"/>
  <c r="BE864" i="26"/>
  <c r="BD864" i="26"/>
  <c r="BC864" i="26"/>
  <c r="BB864" i="26"/>
  <c r="BA864" i="26"/>
  <c r="AZ864" i="26"/>
  <c r="AY864" i="26"/>
  <c r="AX864" i="26"/>
  <c r="AW864" i="26"/>
  <c r="AV864" i="26"/>
  <c r="AU864" i="26"/>
  <c r="AT864" i="26"/>
  <c r="AS864" i="26"/>
  <c r="AR864" i="26"/>
  <c r="AQ864" i="26"/>
  <c r="AP864" i="26"/>
  <c r="AO864" i="26"/>
  <c r="AN864" i="26"/>
  <c r="AM864" i="26"/>
  <c r="AL864" i="26"/>
  <c r="AK864" i="26"/>
  <c r="AJ864" i="26"/>
  <c r="AI864" i="26"/>
  <c r="AH864" i="26"/>
  <c r="AG864" i="26"/>
  <c r="AF864" i="26"/>
  <c r="AE864" i="26"/>
  <c r="AD864" i="26"/>
  <c r="AC864" i="26"/>
  <c r="AB864" i="26"/>
  <c r="AA864" i="26"/>
  <c r="Y864" i="26"/>
  <c r="W864" i="26"/>
  <c r="T864" i="26"/>
  <c r="U864" i="26" s="1"/>
  <c r="R864" i="26"/>
  <c r="S864" i="26" s="1"/>
  <c r="O864" i="26"/>
  <c r="H864" i="26"/>
  <c r="BX863" i="26"/>
  <c r="BW863" i="26"/>
  <c r="BV863" i="26"/>
  <c r="BU863" i="26"/>
  <c r="BT863" i="26"/>
  <c r="BS863" i="26"/>
  <c r="BR863" i="26"/>
  <c r="BQ863" i="26"/>
  <c r="BP863" i="26"/>
  <c r="BO863" i="26"/>
  <c r="BN863" i="26"/>
  <c r="BM863" i="26"/>
  <c r="BL863" i="26"/>
  <c r="BK863" i="26"/>
  <c r="BJ863" i="26"/>
  <c r="BI863" i="26"/>
  <c r="BH863" i="26"/>
  <c r="BG863" i="26"/>
  <c r="BF863" i="26"/>
  <c r="BE863" i="26"/>
  <c r="BD863" i="26"/>
  <c r="BC863" i="26"/>
  <c r="BB863" i="26"/>
  <c r="BA863" i="26"/>
  <c r="AZ863" i="26"/>
  <c r="AY863" i="26"/>
  <c r="AX863" i="26"/>
  <c r="AW863" i="26"/>
  <c r="AV863" i="26"/>
  <c r="AU863" i="26"/>
  <c r="AT863" i="26"/>
  <c r="AS863" i="26"/>
  <c r="AR863" i="26"/>
  <c r="AQ863" i="26"/>
  <c r="AP863" i="26"/>
  <c r="AO863" i="26"/>
  <c r="AN863" i="26"/>
  <c r="AM863" i="26"/>
  <c r="AL863" i="26"/>
  <c r="AK863" i="26"/>
  <c r="AJ863" i="26"/>
  <c r="AI863" i="26"/>
  <c r="AH863" i="26"/>
  <c r="AG863" i="26"/>
  <c r="AF863" i="26"/>
  <c r="AE863" i="26"/>
  <c r="AD863" i="26"/>
  <c r="AC863" i="26"/>
  <c r="AB863" i="26"/>
  <c r="AA863" i="26"/>
  <c r="Y863" i="26"/>
  <c r="W863" i="26"/>
  <c r="T863" i="26"/>
  <c r="U863" i="26" s="1"/>
  <c r="R863" i="26"/>
  <c r="S863" i="26" s="1"/>
  <c r="H863" i="26"/>
  <c r="A863" i="26"/>
  <c r="BX862" i="26"/>
  <c r="BW862" i="26"/>
  <c r="BV862" i="26"/>
  <c r="BU862" i="26"/>
  <c r="BT862" i="26"/>
  <c r="BS862" i="26"/>
  <c r="BR862" i="26"/>
  <c r="BQ862" i="26"/>
  <c r="BP862" i="26"/>
  <c r="BO862" i="26"/>
  <c r="BN862" i="26"/>
  <c r="BM862" i="26"/>
  <c r="BL862" i="26"/>
  <c r="BK862" i="26"/>
  <c r="BJ862" i="26"/>
  <c r="BI862" i="26"/>
  <c r="BH862" i="26"/>
  <c r="BG862" i="26"/>
  <c r="BF862" i="26"/>
  <c r="BE862" i="26"/>
  <c r="BD862" i="26"/>
  <c r="BC862" i="26"/>
  <c r="BB862" i="26"/>
  <c r="BA862" i="26"/>
  <c r="AZ862" i="26"/>
  <c r="AY862" i="26"/>
  <c r="AX862" i="26"/>
  <c r="AW862" i="26"/>
  <c r="AV862" i="26"/>
  <c r="AU862" i="26"/>
  <c r="AT862" i="26"/>
  <c r="AS862" i="26"/>
  <c r="AR862" i="26"/>
  <c r="AQ862" i="26"/>
  <c r="AP862" i="26"/>
  <c r="AO862" i="26"/>
  <c r="AN862" i="26"/>
  <c r="AM862" i="26"/>
  <c r="AL862" i="26"/>
  <c r="AK862" i="26"/>
  <c r="AJ862" i="26"/>
  <c r="AI862" i="26"/>
  <c r="AH862" i="26"/>
  <c r="AG862" i="26"/>
  <c r="AF862" i="26"/>
  <c r="AE862" i="26"/>
  <c r="AD862" i="26"/>
  <c r="AC862" i="26"/>
  <c r="AB862" i="26"/>
  <c r="AA862" i="26"/>
  <c r="Y862" i="26"/>
  <c r="W862" i="26"/>
  <c r="T862" i="26"/>
  <c r="U862" i="26" s="1"/>
  <c r="R862" i="26"/>
  <c r="S862" i="26" s="1"/>
  <c r="H862" i="26"/>
  <c r="A862" i="26"/>
  <c r="BX861" i="26"/>
  <c r="BW861" i="26"/>
  <c r="BV861" i="26"/>
  <c r="BU861" i="26"/>
  <c r="BT861" i="26"/>
  <c r="BS861" i="26"/>
  <c r="BR861" i="26"/>
  <c r="BQ861" i="26"/>
  <c r="BP861" i="26"/>
  <c r="BO861" i="26"/>
  <c r="BN861" i="26"/>
  <c r="BM861" i="26"/>
  <c r="BL861" i="26"/>
  <c r="BK861" i="26"/>
  <c r="BJ861" i="26"/>
  <c r="BI861" i="26"/>
  <c r="BH861" i="26"/>
  <c r="BG861" i="26"/>
  <c r="BF861" i="26"/>
  <c r="BE861" i="26"/>
  <c r="BD861" i="26"/>
  <c r="BC861" i="26"/>
  <c r="BB861" i="26"/>
  <c r="BA861" i="26"/>
  <c r="AZ861" i="26"/>
  <c r="AY861" i="26"/>
  <c r="AX861" i="26"/>
  <c r="AW861" i="26"/>
  <c r="AV861" i="26"/>
  <c r="AU861" i="26"/>
  <c r="AT861" i="26"/>
  <c r="AS861" i="26"/>
  <c r="AR861" i="26"/>
  <c r="AQ861" i="26"/>
  <c r="AP861" i="26"/>
  <c r="AO861" i="26"/>
  <c r="AN861" i="26"/>
  <c r="AM861" i="26"/>
  <c r="AL861" i="26"/>
  <c r="AK861" i="26"/>
  <c r="AJ861" i="26"/>
  <c r="AI861" i="26"/>
  <c r="AH861" i="26"/>
  <c r="AG861" i="26"/>
  <c r="AF861" i="26"/>
  <c r="AE861" i="26"/>
  <c r="AD861" i="26"/>
  <c r="AC861" i="26"/>
  <c r="AB861" i="26"/>
  <c r="AA861" i="26"/>
  <c r="Y861" i="26"/>
  <c r="W861" i="26"/>
  <c r="T861" i="26"/>
  <c r="U861" i="26" s="1"/>
  <c r="R861" i="26"/>
  <c r="S861" i="26" s="1"/>
  <c r="O861" i="26"/>
  <c r="H861" i="26"/>
  <c r="BX860" i="26"/>
  <c r="BW860" i="26"/>
  <c r="BV860" i="26"/>
  <c r="BU860" i="26"/>
  <c r="BT860" i="26"/>
  <c r="BS860" i="26"/>
  <c r="BR860" i="26"/>
  <c r="BQ860" i="26"/>
  <c r="BP860" i="26"/>
  <c r="BO860" i="26"/>
  <c r="BN860" i="26"/>
  <c r="BM860" i="26"/>
  <c r="BL860" i="26"/>
  <c r="BK860" i="26"/>
  <c r="BJ860" i="26"/>
  <c r="BI860" i="26"/>
  <c r="BH860" i="26"/>
  <c r="BG860" i="26"/>
  <c r="BF860" i="26"/>
  <c r="BE860" i="26"/>
  <c r="BD860" i="26"/>
  <c r="BC860" i="26"/>
  <c r="BB860" i="26"/>
  <c r="BA860" i="26"/>
  <c r="AZ860" i="26"/>
  <c r="AY860" i="26"/>
  <c r="AX860" i="26"/>
  <c r="AW860" i="26"/>
  <c r="AV860" i="26"/>
  <c r="AU860" i="26"/>
  <c r="AT860" i="26"/>
  <c r="AS860" i="26"/>
  <c r="AR860" i="26"/>
  <c r="AQ860" i="26"/>
  <c r="AP860" i="26"/>
  <c r="AO860" i="26"/>
  <c r="AN860" i="26"/>
  <c r="AM860" i="26"/>
  <c r="AL860" i="26"/>
  <c r="AK860" i="26"/>
  <c r="AJ860" i="26"/>
  <c r="AI860" i="26"/>
  <c r="AH860" i="26"/>
  <c r="AG860" i="26"/>
  <c r="AF860" i="26"/>
  <c r="AE860" i="26"/>
  <c r="AD860" i="26"/>
  <c r="AC860" i="26"/>
  <c r="AB860" i="26"/>
  <c r="AA860" i="26"/>
  <c r="Y860" i="26"/>
  <c r="W860" i="26"/>
  <c r="T860" i="26"/>
  <c r="U860" i="26" s="1"/>
  <c r="R860" i="26"/>
  <c r="S860" i="26" s="1"/>
  <c r="H860" i="26"/>
  <c r="A860" i="26"/>
  <c r="BX859" i="26"/>
  <c r="BW859" i="26"/>
  <c r="BV859" i="26"/>
  <c r="BU859" i="26"/>
  <c r="BT859" i="26"/>
  <c r="BS859" i="26"/>
  <c r="BR859" i="26"/>
  <c r="BQ859" i="26"/>
  <c r="BP859" i="26"/>
  <c r="BO859" i="26"/>
  <c r="BN859" i="26"/>
  <c r="BM859" i="26"/>
  <c r="BL859" i="26"/>
  <c r="BK859" i="26"/>
  <c r="BJ859" i="26"/>
  <c r="BI859" i="26"/>
  <c r="BH859" i="26"/>
  <c r="BG859" i="26"/>
  <c r="BF859" i="26"/>
  <c r="BE859" i="26"/>
  <c r="BD859" i="26"/>
  <c r="BC859" i="26"/>
  <c r="BB859" i="26"/>
  <c r="BA859" i="26"/>
  <c r="AZ859" i="26"/>
  <c r="AY859" i="26"/>
  <c r="AX859" i="26"/>
  <c r="AW859" i="26"/>
  <c r="AV859" i="26"/>
  <c r="AU859" i="26"/>
  <c r="AT859" i="26"/>
  <c r="AS859" i="26"/>
  <c r="AR859" i="26"/>
  <c r="AQ859" i="26"/>
  <c r="AP859" i="26"/>
  <c r="AO859" i="26"/>
  <c r="AN859" i="26"/>
  <c r="AM859" i="26"/>
  <c r="AL859" i="26"/>
  <c r="AK859" i="26"/>
  <c r="AJ859" i="26"/>
  <c r="AI859" i="26"/>
  <c r="AH859" i="26"/>
  <c r="AG859" i="26"/>
  <c r="AF859" i="26"/>
  <c r="AE859" i="26"/>
  <c r="AD859" i="26"/>
  <c r="AC859" i="26"/>
  <c r="AB859" i="26"/>
  <c r="AA859" i="26"/>
  <c r="Y859" i="26"/>
  <c r="W859" i="26"/>
  <c r="T859" i="26"/>
  <c r="U859" i="26" s="1"/>
  <c r="R859" i="26"/>
  <c r="S859" i="26" s="1"/>
  <c r="H859" i="26"/>
  <c r="A859" i="26"/>
  <c r="BX858" i="26"/>
  <c r="BW858" i="26"/>
  <c r="BV858" i="26"/>
  <c r="BU858" i="26"/>
  <c r="BT858" i="26"/>
  <c r="BS858" i="26"/>
  <c r="BR858" i="26"/>
  <c r="BQ858" i="26"/>
  <c r="BP858" i="26"/>
  <c r="BO858" i="26"/>
  <c r="BN858" i="26"/>
  <c r="BM858" i="26"/>
  <c r="BL858" i="26"/>
  <c r="BK858" i="26"/>
  <c r="BJ858" i="26"/>
  <c r="BI858" i="26"/>
  <c r="BH858" i="26"/>
  <c r="BG858" i="26"/>
  <c r="BF858" i="26"/>
  <c r="BE858" i="26"/>
  <c r="BD858" i="26"/>
  <c r="BC858" i="26"/>
  <c r="BB858" i="26"/>
  <c r="BA858" i="26"/>
  <c r="AZ858" i="26"/>
  <c r="AY858" i="26"/>
  <c r="AX858" i="26"/>
  <c r="AW858" i="26"/>
  <c r="AV858" i="26"/>
  <c r="AU858" i="26"/>
  <c r="AT858" i="26"/>
  <c r="AS858" i="26"/>
  <c r="AR858" i="26"/>
  <c r="AQ858" i="26"/>
  <c r="AP858" i="26"/>
  <c r="AO858" i="26"/>
  <c r="AN858" i="26"/>
  <c r="AM858" i="26"/>
  <c r="AL858" i="26"/>
  <c r="AK858" i="26"/>
  <c r="AJ858" i="26"/>
  <c r="AI858" i="26"/>
  <c r="AH858" i="26"/>
  <c r="AG858" i="26"/>
  <c r="AF858" i="26"/>
  <c r="AE858" i="26"/>
  <c r="AD858" i="26"/>
  <c r="AC858" i="26"/>
  <c r="AB858" i="26"/>
  <c r="AA858" i="26"/>
  <c r="Y858" i="26"/>
  <c r="W858" i="26"/>
  <c r="T858" i="26"/>
  <c r="U858" i="26" s="1"/>
  <c r="R858" i="26"/>
  <c r="S858" i="26" s="1"/>
  <c r="O858" i="26"/>
  <c r="H858" i="26"/>
  <c r="BX857" i="26"/>
  <c r="BW857" i="26"/>
  <c r="BV857" i="26"/>
  <c r="BU857" i="26"/>
  <c r="BT857" i="26"/>
  <c r="BS857" i="26"/>
  <c r="BR857" i="26"/>
  <c r="BQ857" i="26"/>
  <c r="BP857" i="26"/>
  <c r="BO857" i="26"/>
  <c r="BN857" i="26"/>
  <c r="BM857" i="26"/>
  <c r="BL857" i="26"/>
  <c r="BK857" i="26"/>
  <c r="BJ857" i="26"/>
  <c r="BI857" i="26"/>
  <c r="BH857" i="26"/>
  <c r="BG857" i="26"/>
  <c r="BF857" i="26"/>
  <c r="BE857" i="26"/>
  <c r="BD857" i="26"/>
  <c r="BC857" i="26"/>
  <c r="BB857" i="26"/>
  <c r="BA857" i="26"/>
  <c r="AZ857" i="26"/>
  <c r="AY857" i="26"/>
  <c r="AX857" i="26"/>
  <c r="AW857" i="26"/>
  <c r="AV857" i="26"/>
  <c r="AU857" i="26"/>
  <c r="AT857" i="26"/>
  <c r="AS857" i="26"/>
  <c r="AR857" i="26"/>
  <c r="AQ857" i="26"/>
  <c r="AP857" i="26"/>
  <c r="AO857" i="26"/>
  <c r="AN857" i="26"/>
  <c r="AM857" i="26"/>
  <c r="AL857" i="26"/>
  <c r="AK857" i="26"/>
  <c r="AJ857" i="26"/>
  <c r="AI857" i="26"/>
  <c r="AH857" i="26"/>
  <c r="AG857" i="26"/>
  <c r="AF857" i="26"/>
  <c r="AE857" i="26"/>
  <c r="AD857" i="26"/>
  <c r="AC857" i="26"/>
  <c r="AB857" i="26"/>
  <c r="AA857" i="26"/>
  <c r="Y857" i="26"/>
  <c r="W857" i="26"/>
  <c r="T857" i="26"/>
  <c r="U857" i="26" s="1"/>
  <c r="R857" i="26"/>
  <c r="S857" i="26" s="1"/>
  <c r="O857" i="26"/>
  <c r="H857" i="26"/>
  <c r="BX856" i="26"/>
  <c r="BW856" i="26"/>
  <c r="BV856" i="26"/>
  <c r="BU856" i="26"/>
  <c r="BT856" i="26"/>
  <c r="BS856" i="26"/>
  <c r="BR856" i="26"/>
  <c r="BQ856" i="26"/>
  <c r="BP856" i="26"/>
  <c r="BO856" i="26"/>
  <c r="BN856" i="26"/>
  <c r="BM856" i="26"/>
  <c r="BL856" i="26"/>
  <c r="BK856" i="26"/>
  <c r="BJ856" i="26"/>
  <c r="BI856" i="26"/>
  <c r="BH856" i="26"/>
  <c r="BG856" i="26"/>
  <c r="BF856" i="26"/>
  <c r="BE856" i="26"/>
  <c r="BD856" i="26"/>
  <c r="BC856" i="26"/>
  <c r="BB856" i="26"/>
  <c r="BA856" i="26"/>
  <c r="AZ856" i="26"/>
  <c r="AY856" i="26"/>
  <c r="AX856" i="26"/>
  <c r="AW856" i="26"/>
  <c r="AV856" i="26"/>
  <c r="AU856" i="26"/>
  <c r="AT856" i="26"/>
  <c r="AS856" i="26"/>
  <c r="AR856" i="26"/>
  <c r="AQ856" i="26"/>
  <c r="AP856" i="26"/>
  <c r="AO856" i="26"/>
  <c r="AN856" i="26"/>
  <c r="AM856" i="26"/>
  <c r="AL856" i="26"/>
  <c r="AK856" i="26"/>
  <c r="AJ856" i="26"/>
  <c r="AI856" i="26"/>
  <c r="AH856" i="26"/>
  <c r="AG856" i="26"/>
  <c r="AF856" i="26"/>
  <c r="AE856" i="26"/>
  <c r="AD856" i="26"/>
  <c r="AC856" i="26"/>
  <c r="AB856" i="26"/>
  <c r="AA856" i="26"/>
  <c r="Y856" i="26"/>
  <c r="W856" i="26"/>
  <c r="T856" i="26"/>
  <c r="U856" i="26" s="1"/>
  <c r="R856" i="26"/>
  <c r="S856" i="26" s="1"/>
  <c r="H856" i="26"/>
  <c r="A856" i="26"/>
  <c r="BX855" i="26"/>
  <c r="BW855" i="26"/>
  <c r="BV855" i="26"/>
  <c r="BU855" i="26"/>
  <c r="BT855" i="26"/>
  <c r="BS855" i="26"/>
  <c r="BR855" i="26"/>
  <c r="BQ855" i="26"/>
  <c r="BP855" i="26"/>
  <c r="BO855" i="26"/>
  <c r="BN855" i="26"/>
  <c r="BM855" i="26"/>
  <c r="BL855" i="26"/>
  <c r="BK855" i="26"/>
  <c r="BJ855" i="26"/>
  <c r="BI855" i="26"/>
  <c r="BH855" i="26"/>
  <c r="BG855" i="26"/>
  <c r="BF855" i="26"/>
  <c r="BE855" i="26"/>
  <c r="BD855" i="26"/>
  <c r="BC855" i="26"/>
  <c r="BB855" i="26"/>
  <c r="BA855" i="26"/>
  <c r="AZ855" i="26"/>
  <c r="AY855" i="26"/>
  <c r="AX855" i="26"/>
  <c r="AW855" i="26"/>
  <c r="AV855" i="26"/>
  <c r="AU855" i="26"/>
  <c r="AT855" i="26"/>
  <c r="AS855" i="26"/>
  <c r="AR855" i="26"/>
  <c r="AQ855" i="26"/>
  <c r="AP855" i="26"/>
  <c r="AO855" i="26"/>
  <c r="AN855" i="26"/>
  <c r="AM855" i="26"/>
  <c r="AL855" i="26"/>
  <c r="AK855" i="26"/>
  <c r="AJ855" i="26"/>
  <c r="AI855" i="26"/>
  <c r="AH855" i="26"/>
  <c r="AG855" i="26"/>
  <c r="AF855" i="26"/>
  <c r="AE855" i="26"/>
  <c r="AD855" i="26"/>
  <c r="AC855" i="26"/>
  <c r="AB855" i="26"/>
  <c r="AA855" i="26"/>
  <c r="Y855" i="26"/>
  <c r="W855" i="26"/>
  <c r="T855" i="26"/>
  <c r="U855" i="26" s="1"/>
  <c r="R855" i="26"/>
  <c r="S855" i="26" s="1"/>
  <c r="H855" i="26"/>
  <c r="A855" i="26"/>
  <c r="BX854" i="26"/>
  <c r="BW854" i="26"/>
  <c r="BV854" i="26"/>
  <c r="BU854" i="26"/>
  <c r="BT854" i="26"/>
  <c r="BS854" i="26"/>
  <c r="BR854" i="26"/>
  <c r="BQ854" i="26"/>
  <c r="BP854" i="26"/>
  <c r="BO854" i="26"/>
  <c r="BN854" i="26"/>
  <c r="BM854" i="26"/>
  <c r="BL854" i="26"/>
  <c r="BK854" i="26"/>
  <c r="BJ854" i="26"/>
  <c r="BI854" i="26"/>
  <c r="BH854" i="26"/>
  <c r="BG854" i="26"/>
  <c r="BF854" i="26"/>
  <c r="BE854" i="26"/>
  <c r="BD854" i="26"/>
  <c r="BC854" i="26"/>
  <c r="BB854" i="26"/>
  <c r="BA854" i="26"/>
  <c r="AZ854" i="26"/>
  <c r="AY854" i="26"/>
  <c r="AX854" i="26"/>
  <c r="AW854" i="26"/>
  <c r="AV854" i="26"/>
  <c r="AU854" i="26"/>
  <c r="AT854" i="26"/>
  <c r="AS854" i="26"/>
  <c r="AR854" i="26"/>
  <c r="AQ854" i="26"/>
  <c r="AP854" i="26"/>
  <c r="AO854" i="26"/>
  <c r="AN854" i="26"/>
  <c r="AM854" i="26"/>
  <c r="AL854" i="26"/>
  <c r="AK854" i="26"/>
  <c r="AJ854" i="26"/>
  <c r="AI854" i="26"/>
  <c r="AH854" i="26"/>
  <c r="AG854" i="26"/>
  <c r="AF854" i="26"/>
  <c r="AE854" i="26"/>
  <c r="AD854" i="26"/>
  <c r="AC854" i="26"/>
  <c r="AB854" i="26"/>
  <c r="AA854" i="26"/>
  <c r="Y854" i="26"/>
  <c r="W854" i="26"/>
  <c r="T854" i="26"/>
  <c r="U854" i="26" s="1"/>
  <c r="R854" i="26"/>
  <c r="S854" i="26" s="1"/>
  <c r="O854" i="26"/>
  <c r="H854" i="26"/>
  <c r="BX853" i="26"/>
  <c r="BW853" i="26"/>
  <c r="BV853" i="26"/>
  <c r="BU853" i="26"/>
  <c r="BT853" i="26"/>
  <c r="BS853" i="26"/>
  <c r="BR853" i="26"/>
  <c r="BQ853" i="26"/>
  <c r="BP853" i="26"/>
  <c r="BO853" i="26"/>
  <c r="BN853" i="26"/>
  <c r="BM853" i="26"/>
  <c r="BL853" i="26"/>
  <c r="BK853" i="26"/>
  <c r="BJ853" i="26"/>
  <c r="BI853" i="26"/>
  <c r="BH853" i="26"/>
  <c r="BG853" i="26"/>
  <c r="BF853" i="26"/>
  <c r="BE853" i="26"/>
  <c r="BD853" i="26"/>
  <c r="BC853" i="26"/>
  <c r="BB853" i="26"/>
  <c r="BA853" i="26"/>
  <c r="AZ853" i="26"/>
  <c r="AY853" i="26"/>
  <c r="AX853" i="26"/>
  <c r="AW853" i="26"/>
  <c r="AV853" i="26"/>
  <c r="AU853" i="26"/>
  <c r="AT853" i="26"/>
  <c r="AS853" i="26"/>
  <c r="AR853" i="26"/>
  <c r="AQ853" i="26"/>
  <c r="AP853" i="26"/>
  <c r="AO853" i="26"/>
  <c r="AN853" i="26"/>
  <c r="AM853" i="26"/>
  <c r="AL853" i="26"/>
  <c r="AK853" i="26"/>
  <c r="AJ853" i="26"/>
  <c r="AI853" i="26"/>
  <c r="AH853" i="26"/>
  <c r="AG853" i="26"/>
  <c r="AF853" i="26"/>
  <c r="AE853" i="26"/>
  <c r="AD853" i="26"/>
  <c r="AC853" i="26"/>
  <c r="AB853" i="26"/>
  <c r="AA853" i="26"/>
  <c r="Y853" i="26"/>
  <c r="W853" i="26"/>
  <c r="T853" i="26"/>
  <c r="U853" i="26" s="1"/>
  <c r="R853" i="26"/>
  <c r="S853" i="26" s="1"/>
  <c r="H853" i="26"/>
  <c r="A853" i="26"/>
  <c r="BX852" i="26"/>
  <c r="BW852" i="26"/>
  <c r="BV852" i="26"/>
  <c r="BU852" i="26"/>
  <c r="BT852" i="26"/>
  <c r="BS852" i="26"/>
  <c r="BR852" i="26"/>
  <c r="BQ852" i="26"/>
  <c r="BP852" i="26"/>
  <c r="BO852" i="26"/>
  <c r="BN852" i="26"/>
  <c r="BM852" i="26"/>
  <c r="BL852" i="26"/>
  <c r="BK852" i="26"/>
  <c r="BJ852" i="26"/>
  <c r="BI852" i="26"/>
  <c r="BH852" i="26"/>
  <c r="BG852" i="26"/>
  <c r="BF852" i="26"/>
  <c r="BE852" i="26"/>
  <c r="BD852" i="26"/>
  <c r="BC852" i="26"/>
  <c r="BB852" i="26"/>
  <c r="BA852" i="26"/>
  <c r="AZ852" i="26"/>
  <c r="AY852" i="26"/>
  <c r="AX852" i="26"/>
  <c r="AW852" i="26"/>
  <c r="AV852" i="26"/>
  <c r="AU852" i="26"/>
  <c r="AT852" i="26"/>
  <c r="AS852" i="26"/>
  <c r="AR852" i="26"/>
  <c r="AQ852" i="26"/>
  <c r="AP852" i="26"/>
  <c r="AO852" i="26"/>
  <c r="AN852" i="26"/>
  <c r="AM852" i="26"/>
  <c r="AL852" i="26"/>
  <c r="AK852" i="26"/>
  <c r="AJ852" i="26"/>
  <c r="AI852" i="26"/>
  <c r="AH852" i="26"/>
  <c r="AG852" i="26"/>
  <c r="AF852" i="26"/>
  <c r="AE852" i="26"/>
  <c r="AD852" i="26"/>
  <c r="AC852" i="26"/>
  <c r="AB852" i="26"/>
  <c r="AA852" i="26"/>
  <c r="Y852" i="26"/>
  <c r="W852" i="26"/>
  <c r="T852" i="26"/>
  <c r="U852" i="26" s="1"/>
  <c r="R852" i="26"/>
  <c r="S852" i="26" s="1"/>
  <c r="H852" i="26"/>
  <c r="A852" i="26"/>
  <c r="BX851" i="26"/>
  <c r="BW851" i="26"/>
  <c r="BV851" i="26"/>
  <c r="BU851" i="26"/>
  <c r="BT851" i="26"/>
  <c r="BS851" i="26"/>
  <c r="BR851" i="26"/>
  <c r="BQ851" i="26"/>
  <c r="BP851" i="26"/>
  <c r="BO851" i="26"/>
  <c r="BN851" i="26"/>
  <c r="BM851" i="26"/>
  <c r="BL851" i="26"/>
  <c r="BK851" i="26"/>
  <c r="BJ851" i="26"/>
  <c r="BI851" i="26"/>
  <c r="BH851" i="26"/>
  <c r="BG851" i="26"/>
  <c r="BF851" i="26"/>
  <c r="BE851" i="26"/>
  <c r="BD851" i="26"/>
  <c r="BC851" i="26"/>
  <c r="BB851" i="26"/>
  <c r="BA851" i="26"/>
  <c r="AZ851" i="26"/>
  <c r="AY851" i="26"/>
  <c r="AX851" i="26"/>
  <c r="AW851" i="26"/>
  <c r="AV851" i="26"/>
  <c r="AU851" i="26"/>
  <c r="AT851" i="26"/>
  <c r="AS851" i="26"/>
  <c r="AR851" i="26"/>
  <c r="AQ851" i="26"/>
  <c r="AP851" i="26"/>
  <c r="AO851" i="26"/>
  <c r="AN851" i="26"/>
  <c r="AM851" i="26"/>
  <c r="AL851" i="26"/>
  <c r="AK851" i="26"/>
  <c r="AJ851" i="26"/>
  <c r="AI851" i="26"/>
  <c r="AH851" i="26"/>
  <c r="AG851" i="26"/>
  <c r="AF851" i="26"/>
  <c r="AE851" i="26"/>
  <c r="AD851" i="26"/>
  <c r="AC851" i="26"/>
  <c r="AB851" i="26"/>
  <c r="AA851" i="26"/>
  <c r="Y851" i="26"/>
  <c r="W851" i="26"/>
  <c r="T851" i="26"/>
  <c r="U851" i="26" s="1"/>
  <c r="R851" i="26"/>
  <c r="S851" i="26" s="1"/>
  <c r="O851" i="26"/>
  <c r="H851" i="26"/>
  <c r="BX850" i="26"/>
  <c r="BW850" i="26"/>
  <c r="BV850" i="26"/>
  <c r="BU850" i="26"/>
  <c r="BT850" i="26"/>
  <c r="BS850" i="26"/>
  <c r="BR850" i="26"/>
  <c r="BQ850" i="26"/>
  <c r="BP850" i="26"/>
  <c r="BO850" i="26"/>
  <c r="BN850" i="26"/>
  <c r="BM850" i="26"/>
  <c r="BL850" i="26"/>
  <c r="BK850" i="26"/>
  <c r="BJ850" i="26"/>
  <c r="BI850" i="26"/>
  <c r="BH850" i="26"/>
  <c r="BG850" i="26"/>
  <c r="BF850" i="26"/>
  <c r="BE850" i="26"/>
  <c r="BD850" i="26"/>
  <c r="BC850" i="26"/>
  <c r="BB850" i="26"/>
  <c r="BA850" i="26"/>
  <c r="AZ850" i="26"/>
  <c r="AY850" i="26"/>
  <c r="AX850" i="26"/>
  <c r="AW850" i="26"/>
  <c r="AV850" i="26"/>
  <c r="AU850" i="26"/>
  <c r="AT850" i="26"/>
  <c r="AS850" i="26"/>
  <c r="AR850" i="26"/>
  <c r="AQ850" i="26"/>
  <c r="AP850" i="26"/>
  <c r="AO850" i="26"/>
  <c r="AN850" i="26"/>
  <c r="AM850" i="26"/>
  <c r="AL850" i="26"/>
  <c r="AK850" i="26"/>
  <c r="AJ850" i="26"/>
  <c r="AI850" i="26"/>
  <c r="AH850" i="26"/>
  <c r="AG850" i="26"/>
  <c r="AF850" i="26"/>
  <c r="AE850" i="26"/>
  <c r="AD850" i="26"/>
  <c r="AC850" i="26"/>
  <c r="AB850" i="26"/>
  <c r="AA850" i="26"/>
  <c r="Y850" i="26"/>
  <c r="W850" i="26"/>
  <c r="T850" i="26"/>
  <c r="U850" i="26" s="1"/>
  <c r="R850" i="26"/>
  <c r="S850" i="26" s="1"/>
  <c r="H850" i="26"/>
  <c r="A850" i="26"/>
  <c r="BX849" i="26"/>
  <c r="BW849" i="26"/>
  <c r="BV849" i="26"/>
  <c r="BU849" i="26"/>
  <c r="BT849" i="26"/>
  <c r="BS849" i="26"/>
  <c r="BR849" i="26"/>
  <c r="BQ849" i="26"/>
  <c r="BP849" i="26"/>
  <c r="BO849" i="26"/>
  <c r="BN849" i="26"/>
  <c r="BM849" i="26"/>
  <c r="BL849" i="26"/>
  <c r="BK849" i="26"/>
  <c r="BJ849" i="26"/>
  <c r="BI849" i="26"/>
  <c r="BH849" i="26"/>
  <c r="BG849" i="26"/>
  <c r="BF849" i="26"/>
  <c r="BE849" i="26"/>
  <c r="BD849" i="26"/>
  <c r="BC849" i="26"/>
  <c r="BB849" i="26"/>
  <c r="BA849" i="26"/>
  <c r="AZ849" i="26"/>
  <c r="AY849" i="26"/>
  <c r="AX849" i="26"/>
  <c r="AW849" i="26"/>
  <c r="AV849" i="26"/>
  <c r="AU849" i="26"/>
  <c r="AT849" i="26"/>
  <c r="AS849" i="26"/>
  <c r="AR849" i="26"/>
  <c r="AQ849" i="26"/>
  <c r="AP849" i="26"/>
  <c r="AO849" i="26"/>
  <c r="AN849" i="26"/>
  <c r="AM849" i="26"/>
  <c r="AL849" i="26"/>
  <c r="AK849" i="26"/>
  <c r="AJ849" i="26"/>
  <c r="AI849" i="26"/>
  <c r="AH849" i="26"/>
  <c r="AG849" i="26"/>
  <c r="AF849" i="26"/>
  <c r="AE849" i="26"/>
  <c r="AD849" i="26"/>
  <c r="AC849" i="26"/>
  <c r="AB849" i="26"/>
  <c r="AA849" i="26"/>
  <c r="Y849" i="26"/>
  <c r="W849" i="26"/>
  <c r="T849" i="26"/>
  <c r="U849" i="26" s="1"/>
  <c r="R849" i="26"/>
  <c r="S849" i="26" s="1"/>
  <c r="H849" i="26"/>
  <c r="A849" i="26"/>
  <c r="BX848" i="26"/>
  <c r="BW848" i="26"/>
  <c r="BV848" i="26"/>
  <c r="BU848" i="26"/>
  <c r="BT848" i="26"/>
  <c r="BS848" i="26"/>
  <c r="BR848" i="26"/>
  <c r="BQ848" i="26"/>
  <c r="BP848" i="26"/>
  <c r="BO848" i="26"/>
  <c r="BN848" i="26"/>
  <c r="BM848" i="26"/>
  <c r="BL848" i="26"/>
  <c r="BK848" i="26"/>
  <c r="BJ848" i="26"/>
  <c r="BI848" i="26"/>
  <c r="BH848" i="26"/>
  <c r="BG848" i="26"/>
  <c r="BF848" i="26"/>
  <c r="BE848" i="26"/>
  <c r="BD848" i="26"/>
  <c r="BC848" i="26"/>
  <c r="BB848" i="26"/>
  <c r="BA848" i="26"/>
  <c r="AZ848" i="26"/>
  <c r="AY848" i="26"/>
  <c r="AX848" i="26"/>
  <c r="AW848" i="26"/>
  <c r="AV848" i="26"/>
  <c r="AU848" i="26"/>
  <c r="AT848" i="26"/>
  <c r="AS848" i="26"/>
  <c r="AR848" i="26"/>
  <c r="AQ848" i="26"/>
  <c r="AP848" i="26"/>
  <c r="AO848" i="26"/>
  <c r="AN848" i="26"/>
  <c r="AM848" i="26"/>
  <c r="AL848" i="26"/>
  <c r="AK848" i="26"/>
  <c r="AJ848" i="26"/>
  <c r="AI848" i="26"/>
  <c r="AH848" i="26"/>
  <c r="AG848" i="26"/>
  <c r="AF848" i="26"/>
  <c r="AE848" i="26"/>
  <c r="AD848" i="26"/>
  <c r="AC848" i="26"/>
  <c r="AB848" i="26"/>
  <c r="AA848" i="26"/>
  <c r="Y848" i="26"/>
  <c r="W848" i="26"/>
  <c r="T848" i="26"/>
  <c r="U848" i="26" s="1"/>
  <c r="R848" i="26"/>
  <c r="S848" i="26" s="1"/>
  <c r="O848" i="26"/>
  <c r="H848" i="26"/>
  <c r="BX847" i="26"/>
  <c r="BW847" i="26"/>
  <c r="BV847" i="26"/>
  <c r="BU847" i="26"/>
  <c r="BT847" i="26"/>
  <c r="BS847" i="26"/>
  <c r="BR847" i="26"/>
  <c r="BQ847" i="26"/>
  <c r="BP847" i="26"/>
  <c r="BO847" i="26"/>
  <c r="BN847" i="26"/>
  <c r="BM847" i="26"/>
  <c r="BL847" i="26"/>
  <c r="BK847" i="26"/>
  <c r="BJ847" i="26"/>
  <c r="BI847" i="26"/>
  <c r="BH847" i="26"/>
  <c r="BG847" i="26"/>
  <c r="BF847" i="26"/>
  <c r="BE847" i="26"/>
  <c r="BD847" i="26"/>
  <c r="BC847" i="26"/>
  <c r="BB847" i="26"/>
  <c r="BA847" i="26"/>
  <c r="AZ847" i="26"/>
  <c r="AY847" i="26"/>
  <c r="AX847" i="26"/>
  <c r="AW847" i="26"/>
  <c r="AV847" i="26"/>
  <c r="AU847" i="26"/>
  <c r="AT847" i="26"/>
  <c r="AS847" i="26"/>
  <c r="AR847" i="26"/>
  <c r="AQ847" i="26"/>
  <c r="AP847" i="26"/>
  <c r="AO847" i="26"/>
  <c r="AN847" i="26"/>
  <c r="AM847" i="26"/>
  <c r="AL847" i="26"/>
  <c r="AK847" i="26"/>
  <c r="AJ847" i="26"/>
  <c r="AI847" i="26"/>
  <c r="AH847" i="26"/>
  <c r="AG847" i="26"/>
  <c r="AF847" i="26"/>
  <c r="AE847" i="26"/>
  <c r="AD847" i="26"/>
  <c r="AC847" i="26"/>
  <c r="AB847" i="26"/>
  <c r="AA847" i="26"/>
  <c r="Y847" i="26"/>
  <c r="W847" i="26"/>
  <c r="T847" i="26"/>
  <c r="U847" i="26" s="1"/>
  <c r="R847" i="26"/>
  <c r="S847" i="26" s="1"/>
  <c r="H847" i="26"/>
  <c r="A847" i="26"/>
  <c r="BX846" i="26"/>
  <c r="BW846" i="26"/>
  <c r="BV846" i="26"/>
  <c r="BU846" i="26"/>
  <c r="BT846" i="26"/>
  <c r="BS846" i="26"/>
  <c r="BR846" i="26"/>
  <c r="BQ846" i="26"/>
  <c r="BP846" i="26"/>
  <c r="BO846" i="26"/>
  <c r="BN846" i="26"/>
  <c r="BM846" i="26"/>
  <c r="BL846" i="26"/>
  <c r="BK846" i="26"/>
  <c r="BJ846" i="26"/>
  <c r="BI846" i="26"/>
  <c r="BH846" i="26"/>
  <c r="BG846" i="26"/>
  <c r="BF846" i="26"/>
  <c r="BE846" i="26"/>
  <c r="BD846" i="26"/>
  <c r="BC846" i="26"/>
  <c r="BB846" i="26"/>
  <c r="BA846" i="26"/>
  <c r="AZ846" i="26"/>
  <c r="AY846" i="26"/>
  <c r="AX846" i="26"/>
  <c r="AW846" i="26"/>
  <c r="AV846" i="26"/>
  <c r="AU846" i="26"/>
  <c r="AT846" i="26"/>
  <c r="AS846" i="26"/>
  <c r="AR846" i="26"/>
  <c r="AQ846" i="26"/>
  <c r="AP846" i="26"/>
  <c r="AO846" i="26"/>
  <c r="AN846" i="26"/>
  <c r="AM846" i="26"/>
  <c r="AL846" i="26"/>
  <c r="AK846" i="26"/>
  <c r="AJ846" i="26"/>
  <c r="AI846" i="26"/>
  <c r="AH846" i="26"/>
  <c r="AG846" i="26"/>
  <c r="AF846" i="26"/>
  <c r="AE846" i="26"/>
  <c r="AD846" i="26"/>
  <c r="AC846" i="26"/>
  <c r="AB846" i="26"/>
  <c r="AA846" i="26"/>
  <c r="Y846" i="26"/>
  <c r="W846" i="26"/>
  <c r="T846" i="26"/>
  <c r="U846" i="26" s="1"/>
  <c r="R846" i="26"/>
  <c r="S846" i="26" s="1"/>
  <c r="H846" i="26"/>
  <c r="A846" i="26"/>
  <c r="BX845" i="26"/>
  <c r="BW845" i="26"/>
  <c r="BV845" i="26"/>
  <c r="BU845" i="26"/>
  <c r="BT845" i="26"/>
  <c r="BS845" i="26"/>
  <c r="BR845" i="26"/>
  <c r="BQ845" i="26"/>
  <c r="BP845" i="26"/>
  <c r="BO845" i="26"/>
  <c r="BN845" i="26"/>
  <c r="BM845" i="26"/>
  <c r="BL845" i="26"/>
  <c r="BK845" i="26"/>
  <c r="BJ845" i="26"/>
  <c r="BI845" i="26"/>
  <c r="BH845" i="26"/>
  <c r="BG845" i="26"/>
  <c r="BF845" i="26"/>
  <c r="BE845" i="26"/>
  <c r="BD845" i="26"/>
  <c r="BC845" i="26"/>
  <c r="BB845" i="26"/>
  <c r="BA845" i="26"/>
  <c r="AZ845" i="26"/>
  <c r="AY845" i="26"/>
  <c r="AX845" i="26"/>
  <c r="AW845" i="26"/>
  <c r="AV845" i="26"/>
  <c r="AU845" i="26"/>
  <c r="AT845" i="26"/>
  <c r="AS845" i="26"/>
  <c r="AR845" i="26"/>
  <c r="AQ845" i="26"/>
  <c r="AP845" i="26"/>
  <c r="AO845" i="26"/>
  <c r="AN845" i="26"/>
  <c r="AM845" i="26"/>
  <c r="AL845" i="26"/>
  <c r="AK845" i="26"/>
  <c r="AJ845" i="26"/>
  <c r="AI845" i="26"/>
  <c r="AH845" i="26"/>
  <c r="AG845" i="26"/>
  <c r="AF845" i="26"/>
  <c r="AE845" i="26"/>
  <c r="AD845" i="26"/>
  <c r="AC845" i="26"/>
  <c r="AB845" i="26"/>
  <c r="AA845" i="26"/>
  <c r="Y845" i="26"/>
  <c r="W845" i="26"/>
  <c r="T845" i="26"/>
  <c r="U845" i="26" s="1"/>
  <c r="R845" i="26"/>
  <c r="S845" i="26" s="1"/>
  <c r="O845" i="26"/>
  <c r="H845" i="26"/>
  <c r="BX844" i="26"/>
  <c r="BW844" i="26"/>
  <c r="BV844" i="26"/>
  <c r="BU844" i="26"/>
  <c r="BT844" i="26"/>
  <c r="BS844" i="26"/>
  <c r="BR844" i="26"/>
  <c r="BQ844" i="26"/>
  <c r="BP844" i="26"/>
  <c r="BO844" i="26"/>
  <c r="BN844" i="26"/>
  <c r="BM844" i="26"/>
  <c r="BL844" i="26"/>
  <c r="BK844" i="26"/>
  <c r="BJ844" i="26"/>
  <c r="BI844" i="26"/>
  <c r="BH844" i="26"/>
  <c r="BG844" i="26"/>
  <c r="BF844" i="26"/>
  <c r="BE844" i="26"/>
  <c r="BD844" i="26"/>
  <c r="BC844" i="26"/>
  <c r="BB844" i="26"/>
  <c r="BA844" i="26"/>
  <c r="AZ844" i="26"/>
  <c r="AY844" i="26"/>
  <c r="AX844" i="26"/>
  <c r="AW844" i="26"/>
  <c r="AV844" i="26"/>
  <c r="AU844" i="26"/>
  <c r="AT844" i="26"/>
  <c r="AS844" i="26"/>
  <c r="AR844" i="26"/>
  <c r="AQ844" i="26"/>
  <c r="AP844" i="26"/>
  <c r="AO844" i="26"/>
  <c r="AN844" i="26"/>
  <c r="AM844" i="26"/>
  <c r="AL844" i="26"/>
  <c r="AK844" i="26"/>
  <c r="AJ844" i="26"/>
  <c r="AI844" i="26"/>
  <c r="AH844" i="26"/>
  <c r="AG844" i="26"/>
  <c r="AF844" i="26"/>
  <c r="AE844" i="26"/>
  <c r="AD844" i="26"/>
  <c r="AC844" i="26"/>
  <c r="AB844" i="26"/>
  <c r="AA844" i="26"/>
  <c r="Y844" i="26"/>
  <c r="W844" i="26"/>
  <c r="T844" i="26"/>
  <c r="U844" i="26" s="1"/>
  <c r="R844" i="26"/>
  <c r="S844" i="26" s="1"/>
  <c r="H844" i="26"/>
  <c r="A844" i="26"/>
  <c r="BX843" i="26"/>
  <c r="BW843" i="26"/>
  <c r="BV843" i="26"/>
  <c r="BU843" i="26"/>
  <c r="BT843" i="26"/>
  <c r="BS843" i="26"/>
  <c r="BR843" i="26"/>
  <c r="BQ843" i="26"/>
  <c r="BP843" i="26"/>
  <c r="BO843" i="26"/>
  <c r="BN843" i="26"/>
  <c r="BM843" i="26"/>
  <c r="BL843" i="26"/>
  <c r="BK843" i="26"/>
  <c r="BJ843" i="26"/>
  <c r="BI843" i="26"/>
  <c r="BH843" i="26"/>
  <c r="BG843" i="26"/>
  <c r="BF843" i="26"/>
  <c r="BE843" i="26"/>
  <c r="BD843" i="26"/>
  <c r="BC843" i="26"/>
  <c r="BB843" i="26"/>
  <c r="BA843" i="26"/>
  <c r="AZ843" i="26"/>
  <c r="AY843" i="26"/>
  <c r="AX843" i="26"/>
  <c r="AW843" i="26"/>
  <c r="AV843" i="26"/>
  <c r="AU843" i="26"/>
  <c r="AT843" i="26"/>
  <c r="AS843" i="26"/>
  <c r="AR843" i="26"/>
  <c r="AQ843" i="26"/>
  <c r="AP843" i="26"/>
  <c r="AO843" i="26"/>
  <c r="AN843" i="26"/>
  <c r="AM843" i="26"/>
  <c r="AL843" i="26"/>
  <c r="AK843" i="26"/>
  <c r="AJ843" i="26"/>
  <c r="AI843" i="26"/>
  <c r="AH843" i="26"/>
  <c r="AG843" i="26"/>
  <c r="AF843" i="26"/>
  <c r="AE843" i="26"/>
  <c r="AD843" i="26"/>
  <c r="AC843" i="26"/>
  <c r="AB843" i="26"/>
  <c r="AA843" i="26"/>
  <c r="Y843" i="26"/>
  <c r="W843" i="26"/>
  <c r="T843" i="26"/>
  <c r="U843" i="26" s="1"/>
  <c r="R843" i="26"/>
  <c r="S843" i="26" s="1"/>
  <c r="H843" i="26"/>
  <c r="A843" i="26"/>
  <c r="BX842" i="26"/>
  <c r="BW842" i="26"/>
  <c r="BV842" i="26"/>
  <c r="BU842" i="26"/>
  <c r="BT842" i="26"/>
  <c r="BS842" i="26"/>
  <c r="BR842" i="26"/>
  <c r="BQ842" i="26"/>
  <c r="BP842" i="26"/>
  <c r="BO842" i="26"/>
  <c r="BN842" i="26"/>
  <c r="BM842" i="26"/>
  <c r="BL842" i="26"/>
  <c r="BK842" i="26"/>
  <c r="BJ842" i="26"/>
  <c r="BI842" i="26"/>
  <c r="BH842" i="26"/>
  <c r="BG842" i="26"/>
  <c r="BF842" i="26"/>
  <c r="BE842" i="26"/>
  <c r="BD842" i="26"/>
  <c r="BC842" i="26"/>
  <c r="BB842" i="26"/>
  <c r="BA842" i="26"/>
  <c r="AZ842" i="26"/>
  <c r="AY842" i="26"/>
  <c r="AX842" i="26"/>
  <c r="AW842" i="26"/>
  <c r="AV842" i="26"/>
  <c r="AU842" i="26"/>
  <c r="AT842" i="26"/>
  <c r="AS842" i="26"/>
  <c r="AR842" i="26"/>
  <c r="AQ842" i="26"/>
  <c r="AP842" i="26"/>
  <c r="AO842" i="26"/>
  <c r="AN842" i="26"/>
  <c r="AM842" i="26"/>
  <c r="AL842" i="26"/>
  <c r="AK842" i="26"/>
  <c r="AJ842" i="26"/>
  <c r="AI842" i="26"/>
  <c r="AH842" i="26"/>
  <c r="AG842" i="26"/>
  <c r="AF842" i="26"/>
  <c r="AE842" i="26"/>
  <c r="AD842" i="26"/>
  <c r="AC842" i="26"/>
  <c r="AB842" i="26"/>
  <c r="AA842" i="26"/>
  <c r="Y842" i="26"/>
  <c r="W842" i="26"/>
  <c r="T842" i="26"/>
  <c r="U842" i="26" s="1"/>
  <c r="R842" i="26"/>
  <c r="S842" i="26" s="1"/>
  <c r="O842" i="26"/>
  <c r="H842" i="26"/>
  <c r="BX841" i="26"/>
  <c r="BW841" i="26"/>
  <c r="BV841" i="26"/>
  <c r="BU841" i="26"/>
  <c r="BT841" i="26"/>
  <c r="BS841" i="26"/>
  <c r="BR841" i="26"/>
  <c r="BQ841" i="26"/>
  <c r="BP841" i="26"/>
  <c r="BO841" i="26"/>
  <c r="BN841" i="26"/>
  <c r="BM841" i="26"/>
  <c r="BL841" i="26"/>
  <c r="BK841" i="26"/>
  <c r="BJ841" i="26"/>
  <c r="BI841" i="26"/>
  <c r="BH841" i="26"/>
  <c r="BG841" i="26"/>
  <c r="BF841" i="26"/>
  <c r="BE841" i="26"/>
  <c r="BD841" i="26"/>
  <c r="BC841" i="26"/>
  <c r="BB841" i="26"/>
  <c r="BA841" i="26"/>
  <c r="AZ841" i="26"/>
  <c r="AY841" i="26"/>
  <c r="AX841" i="26"/>
  <c r="AW841" i="26"/>
  <c r="AV841" i="26"/>
  <c r="AU841" i="26"/>
  <c r="AT841" i="26"/>
  <c r="AS841" i="26"/>
  <c r="AR841" i="26"/>
  <c r="AQ841" i="26"/>
  <c r="AP841" i="26"/>
  <c r="AO841" i="26"/>
  <c r="AN841" i="26"/>
  <c r="AM841" i="26"/>
  <c r="AL841" i="26"/>
  <c r="AK841" i="26"/>
  <c r="AJ841" i="26"/>
  <c r="AI841" i="26"/>
  <c r="AH841" i="26"/>
  <c r="AG841" i="26"/>
  <c r="AF841" i="26"/>
  <c r="AE841" i="26"/>
  <c r="AD841" i="26"/>
  <c r="AC841" i="26"/>
  <c r="AB841" i="26"/>
  <c r="AA841" i="26"/>
  <c r="Y841" i="26"/>
  <c r="W841" i="26"/>
  <c r="T841" i="26"/>
  <c r="U841" i="26" s="1"/>
  <c r="R841" i="26"/>
  <c r="S841" i="26" s="1"/>
  <c r="H841" i="26"/>
  <c r="A841" i="26"/>
  <c r="BX840" i="26"/>
  <c r="BW840" i="26"/>
  <c r="BV840" i="26"/>
  <c r="BU840" i="26"/>
  <c r="BT840" i="26"/>
  <c r="BS840" i="26"/>
  <c r="BR840" i="26"/>
  <c r="BQ840" i="26"/>
  <c r="BP840" i="26"/>
  <c r="BO840" i="26"/>
  <c r="BN840" i="26"/>
  <c r="BM840" i="26"/>
  <c r="BL840" i="26"/>
  <c r="BK840" i="26"/>
  <c r="BJ840" i="26"/>
  <c r="BI840" i="26"/>
  <c r="BH840" i="26"/>
  <c r="BG840" i="26"/>
  <c r="BF840" i="26"/>
  <c r="BE840" i="26"/>
  <c r="BD840" i="26"/>
  <c r="BC840" i="26"/>
  <c r="BB840" i="26"/>
  <c r="BA840" i="26"/>
  <c r="AZ840" i="26"/>
  <c r="AY840" i="26"/>
  <c r="AX840" i="26"/>
  <c r="AW840" i="26"/>
  <c r="AV840" i="26"/>
  <c r="AU840" i="26"/>
  <c r="AT840" i="26"/>
  <c r="AS840" i="26"/>
  <c r="AR840" i="26"/>
  <c r="AQ840" i="26"/>
  <c r="AP840" i="26"/>
  <c r="AO840" i="26"/>
  <c r="AN840" i="26"/>
  <c r="AM840" i="26"/>
  <c r="AL840" i="26"/>
  <c r="AK840" i="26"/>
  <c r="AJ840" i="26"/>
  <c r="AI840" i="26"/>
  <c r="AH840" i="26"/>
  <c r="AG840" i="26"/>
  <c r="AF840" i="26"/>
  <c r="AE840" i="26"/>
  <c r="AD840" i="26"/>
  <c r="AC840" i="26"/>
  <c r="AB840" i="26"/>
  <c r="AA840" i="26"/>
  <c r="Y840" i="26"/>
  <c r="W840" i="26"/>
  <c r="T840" i="26"/>
  <c r="U840" i="26" s="1"/>
  <c r="R840" i="26"/>
  <c r="S840" i="26" s="1"/>
  <c r="H840" i="26"/>
  <c r="A840" i="26"/>
  <c r="BX839" i="26"/>
  <c r="BW839" i="26"/>
  <c r="BV839" i="26"/>
  <c r="BU839" i="26"/>
  <c r="BT839" i="26"/>
  <c r="BS839" i="26"/>
  <c r="BR839" i="26"/>
  <c r="BQ839" i="26"/>
  <c r="BP839" i="26"/>
  <c r="BO839" i="26"/>
  <c r="BN839" i="26"/>
  <c r="BM839" i="26"/>
  <c r="BL839" i="26"/>
  <c r="BK839" i="26"/>
  <c r="BJ839" i="26"/>
  <c r="BI839" i="26"/>
  <c r="BH839" i="26"/>
  <c r="BG839" i="26"/>
  <c r="BF839" i="26"/>
  <c r="BE839" i="26"/>
  <c r="BD839" i="26"/>
  <c r="BC839" i="26"/>
  <c r="BB839" i="26"/>
  <c r="BA839" i="26"/>
  <c r="AZ839" i="26"/>
  <c r="AY839" i="26"/>
  <c r="AX839" i="26"/>
  <c r="AW839" i="26"/>
  <c r="AV839" i="26"/>
  <c r="AU839" i="26"/>
  <c r="AT839" i="26"/>
  <c r="AS839" i="26"/>
  <c r="AR839" i="26"/>
  <c r="AQ839" i="26"/>
  <c r="AP839" i="26"/>
  <c r="AO839" i="26"/>
  <c r="AN839" i="26"/>
  <c r="AM839" i="26"/>
  <c r="AL839" i="26"/>
  <c r="AK839" i="26"/>
  <c r="AJ839" i="26"/>
  <c r="AI839" i="26"/>
  <c r="AH839" i="26"/>
  <c r="AG839" i="26"/>
  <c r="AF839" i="26"/>
  <c r="AE839" i="26"/>
  <c r="AD839" i="26"/>
  <c r="AC839" i="26"/>
  <c r="AB839" i="26"/>
  <c r="AA839" i="26"/>
  <c r="Y839" i="26"/>
  <c r="W839" i="26"/>
  <c r="T839" i="26"/>
  <c r="U839" i="26" s="1"/>
  <c r="R839" i="26"/>
  <c r="S839" i="26" s="1"/>
  <c r="O839" i="26"/>
  <c r="H839" i="26"/>
  <c r="BX838" i="26"/>
  <c r="BW838" i="26"/>
  <c r="BV838" i="26"/>
  <c r="BU838" i="26"/>
  <c r="BT838" i="26"/>
  <c r="BS838" i="26"/>
  <c r="BR838" i="26"/>
  <c r="BQ838" i="26"/>
  <c r="BP838" i="26"/>
  <c r="BO838" i="26"/>
  <c r="BN838" i="26"/>
  <c r="BM838" i="26"/>
  <c r="BL838" i="26"/>
  <c r="BK838" i="26"/>
  <c r="BJ838" i="26"/>
  <c r="BI838" i="26"/>
  <c r="BH838" i="26"/>
  <c r="BG838" i="26"/>
  <c r="BF838" i="26"/>
  <c r="BE838" i="26"/>
  <c r="BD838" i="26"/>
  <c r="BC838" i="26"/>
  <c r="BB838" i="26"/>
  <c r="BA838" i="26"/>
  <c r="AZ838" i="26"/>
  <c r="AY838" i="26"/>
  <c r="AX838" i="26"/>
  <c r="AW838" i="26"/>
  <c r="AV838" i="26"/>
  <c r="AU838" i="26"/>
  <c r="AT838" i="26"/>
  <c r="AS838" i="26"/>
  <c r="AR838" i="26"/>
  <c r="AQ838" i="26"/>
  <c r="AP838" i="26"/>
  <c r="AO838" i="26"/>
  <c r="AN838" i="26"/>
  <c r="AM838" i="26"/>
  <c r="AL838" i="26"/>
  <c r="AK838" i="26"/>
  <c r="AJ838" i="26"/>
  <c r="AI838" i="26"/>
  <c r="AH838" i="26"/>
  <c r="AG838" i="26"/>
  <c r="AF838" i="26"/>
  <c r="AE838" i="26"/>
  <c r="AD838" i="26"/>
  <c r="AC838" i="26"/>
  <c r="AB838" i="26"/>
  <c r="AA838" i="26"/>
  <c r="Y838" i="26"/>
  <c r="W838" i="26"/>
  <c r="T838" i="26"/>
  <c r="U838" i="26" s="1"/>
  <c r="R838" i="26"/>
  <c r="S838" i="26" s="1"/>
  <c r="H838" i="26"/>
  <c r="A838" i="26"/>
  <c r="BX837" i="26"/>
  <c r="BW837" i="26"/>
  <c r="BV837" i="26"/>
  <c r="BU837" i="26"/>
  <c r="BT837" i="26"/>
  <c r="BS837" i="26"/>
  <c r="BR837" i="26"/>
  <c r="BQ837" i="26"/>
  <c r="BP837" i="26"/>
  <c r="BO837" i="26"/>
  <c r="BN837" i="26"/>
  <c r="BM837" i="26"/>
  <c r="BL837" i="26"/>
  <c r="BK837" i="26"/>
  <c r="BJ837" i="26"/>
  <c r="BI837" i="26"/>
  <c r="BH837" i="26"/>
  <c r="BG837" i="26"/>
  <c r="BF837" i="26"/>
  <c r="BE837" i="26"/>
  <c r="BD837" i="26"/>
  <c r="BC837" i="26"/>
  <c r="BB837" i="26"/>
  <c r="BA837" i="26"/>
  <c r="AZ837" i="26"/>
  <c r="AY837" i="26"/>
  <c r="AX837" i="26"/>
  <c r="AW837" i="26"/>
  <c r="AV837" i="26"/>
  <c r="AU837" i="26"/>
  <c r="AT837" i="26"/>
  <c r="AS837" i="26"/>
  <c r="AR837" i="26"/>
  <c r="AQ837" i="26"/>
  <c r="AP837" i="26"/>
  <c r="AO837" i="26"/>
  <c r="AN837" i="26"/>
  <c r="AM837" i="26"/>
  <c r="AL837" i="26"/>
  <c r="AK837" i="26"/>
  <c r="AJ837" i="26"/>
  <c r="AI837" i="26"/>
  <c r="AH837" i="26"/>
  <c r="AG837" i="26"/>
  <c r="AF837" i="26"/>
  <c r="AE837" i="26"/>
  <c r="AD837" i="26"/>
  <c r="AC837" i="26"/>
  <c r="AB837" i="26"/>
  <c r="AA837" i="26"/>
  <c r="Y837" i="26"/>
  <c r="W837" i="26"/>
  <c r="T837" i="26"/>
  <c r="U837" i="26" s="1"/>
  <c r="R837" i="26"/>
  <c r="S837" i="26" s="1"/>
  <c r="O837" i="26"/>
  <c r="H837" i="26"/>
  <c r="BX836" i="26"/>
  <c r="BW836" i="26"/>
  <c r="BV836" i="26"/>
  <c r="BU836" i="26"/>
  <c r="BT836" i="26"/>
  <c r="BS836" i="26"/>
  <c r="BR836" i="26"/>
  <c r="BQ836" i="26"/>
  <c r="BP836" i="26"/>
  <c r="BO836" i="26"/>
  <c r="BN836" i="26"/>
  <c r="BM836" i="26"/>
  <c r="BL836" i="26"/>
  <c r="BK836" i="26"/>
  <c r="BJ836" i="26"/>
  <c r="BI836" i="26"/>
  <c r="BH836" i="26"/>
  <c r="BG836" i="26"/>
  <c r="BF836" i="26"/>
  <c r="BE836" i="26"/>
  <c r="BD836" i="26"/>
  <c r="BC836" i="26"/>
  <c r="BB836" i="26"/>
  <c r="BA836" i="26"/>
  <c r="AZ836" i="26"/>
  <c r="AY836" i="26"/>
  <c r="AX836" i="26"/>
  <c r="AW836" i="26"/>
  <c r="AV836" i="26"/>
  <c r="AU836" i="26"/>
  <c r="AT836" i="26"/>
  <c r="AS836" i="26"/>
  <c r="AR836" i="26"/>
  <c r="AQ836" i="26"/>
  <c r="AP836" i="26"/>
  <c r="AO836" i="26"/>
  <c r="AN836" i="26"/>
  <c r="AM836" i="26"/>
  <c r="AL836" i="26"/>
  <c r="AK836" i="26"/>
  <c r="AJ836" i="26"/>
  <c r="AI836" i="26"/>
  <c r="AH836" i="26"/>
  <c r="AG836" i="26"/>
  <c r="AF836" i="26"/>
  <c r="AE836" i="26"/>
  <c r="AD836" i="26"/>
  <c r="AC836" i="26"/>
  <c r="AB836" i="26"/>
  <c r="AA836" i="26"/>
  <c r="Y836" i="26"/>
  <c r="W836" i="26"/>
  <c r="T836" i="26"/>
  <c r="U836" i="26" s="1"/>
  <c r="R836" i="26"/>
  <c r="S836" i="26" s="1"/>
  <c r="O836" i="26"/>
  <c r="H836" i="26"/>
  <c r="BX835" i="26"/>
  <c r="BW835" i="26"/>
  <c r="BV835" i="26"/>
  <c r="BU835" i="26"/>
  <c r="BT835" i="26"/>
  <c r="BS835" i="26"/>
  <c r="BR835" i="26"/>
  <c r="BQ835" i="26"/>
  <c r="BP835" i="26"/>
  <c r="BO835" i="26"/>
  <c r="BN835" i="26"/>
  <c r="BM835" i="26"/>
  <c r="BL835" i="26"/>
  <c r="BK835" i="26"/>
  <c r="BJ835" i="26"/>
  <c r="BI835" i="26"/>
  <c r="BH835" i="26"/>
  <c r="BG835" i="26"/>
  <c r="BF835" i="26"/>
  <c r="BE835" i="26"/>
  <c r="BD835" i="26"/>
  <c r="BC835" i="26"/>
  <c r="BB835" i="26"/>
  <c r="BA835" i="26"/>
  <c r="AZ835" i="26"/>
  <c r="AY835" i="26"/>
  <c r="AX835" i="26"/>
  <c r="AW835" i="26"/>
  <c r="AV835" i="26"/>
  <c r="AU835" i="26"/>
  <c r="AT835" i="26"/>
  <c r="AS835" i="26"/>
  <c r="AR835" i="26"/>
  <c r="AQ835" i="26"/>
  <c r="AP835" i="26"/>
  <c r="AO835" i="26"/>
  <c r="AN835" i="26"/>
  <c r="AM835" i="26"/>
  <c r="AL835" i="26"/>
  <c r="AK835" i="26"/>
  <c r="AJ835" i="26"/>
  <c r="AI835" i="26"/>
  <c r="AH835" i="26"/>
  <c r="AG835" i="26"/>
  <c r="AF835" i="26"/>
  <c r="AE835" i="26"/>
  <c r="AD835" i="26"/>
  <c r="AC835" i="26"/>
  <c r="AB835" i="26"/>
  <c r="AA835" i="26"/>
  <c r="Y835" i="26"/>
  <c r="W835" i="26"/>
  <c r="T835" i="26"/>
  <c r="U835" i="26" s="1"/>
  <c r="R835" i="26"/>
  <c r="S835" i="26" s="1"/>
  <c r="O835" i="26"/>
  <c r="H835" i="26"/>
  <c r="BX834" i="26"/>
  <c r="BW834" i="26"/>
  <c r="BV834" i="26"/>
  <c r="BU834" i="26"/>
  <c r="BT834" i="26"/>
  <c r="BS834" i="26"/>
  <c r="BR834" i="26"/>
  <c r="BQ834" i="26"/>
  <c r="BP834" i="26"/>
  <c r="BO834" i="26"/>
  <c r="BN834" i="26"/>
  <c r="BM834" i="26"/>
  <c r="BL834" i="26"/>
  <c r="BK834" i="26"/>
  <c r="BJ834" i="26"/>
  <c r="BI834" i="26"/>
  <c r="BH834" i="26"/>
  <c r="BG834" i="26"/>
  <c r="BF834" i="26"/>
  <c r="BE834" i="26"/>
  <c r="BD834" i="26"/>
  <c r="BC834" i="26"/>
  <c r="BB834" i="26"/>
  <c r="BA834" i="26"/>
  <c r="AZ834" i="26"/>
  <c r="AY834" i="26"/>
  <c r="AX834" i="26"/>
  <c r="AW834" i="26"/>
  <c r="AV834" i="26"/>
  <c r="AU834" i="26"/>
  <c r="AT834" i="26"/>
  <c r="AS834" i="26"/>
  <c r="AR834" i="26"/>
  <c r="AQ834" i="26"/>
  <c r="AP834" i="26"/>
  <c r="AO834" i="26"/>
  <c r="AN834" i="26"/>
  <c r="AM834" i="26"/>
  <c r="AL834" i="26"/>
  <c r="AK834" i="26"/>
  <c r="AJ834" i="26"/>
  <c r="AI834" i="26"/>
  <c r="AH834" i="26"/>
  <c r="AG834" i="26"/>
  <c r="AF834" i="26"/>
  <c r="AE834" i="26"/>
  <c r="AD834" i="26"/>
  <c r="AC834" i="26"/>
  <c r="AB834" i="26"/>
  <c r="AA834" i="26"/>
  <c r="Y834" i="26"/>
  <c r="W834" i="26"/>
  <c r="T834" i="26"/>
  <c r="U834" i="26" s="1"/>
  <c r="R834" i="26"/>
  <c r="S834" i="26" s="1"/>
  <c r="H834" i="26"/>
  <c r="A834" i="26"/>
  <c r="BX833" i="26"/>
  <c r="BW833" i="26"/>
  <c r="BV833" i="26"/>
  <c r="BU833" i="26"/>
  <c r="BT833" i="26"/>
  <c r="BS833" i="26"/>
  <c r="BR833" i="26"/>
  <c r="BQ833" i="26"/>
  <c r="BP833" i="26"/>
  <c r="BO833" i="26"/>
  <c r="BN833" i="26"/>
  <c r="BM833" i="26"/>
  <c r="BL833" i="26"/>
  <c r="BK833" i="26"/>
  <c r="BJ833" i="26"/>
  <c r="BI833" i="26"/>
  <c r="BH833" i="26"/>
  <c r="BG833" i="26"/>
  <c r="BF833" i="26"/>
  <c r="BE833" i="26"/>
  <c r="BD833" i="26"/>
  <c r="BC833" i="26"/>
  <c r="BB833" i="26"/>
  <c r="BA833" i="26"/>
  <c r="AZ833" i="26"/>
  <c r="AY833" i="26"/>
  <c r="AX833" i="26"/>
  <c r="AW833" i="26"/>
  <c r="AV833" i="26"/>
  <c r="AU833" i="26"/>
  <c r="AT833" i="26"/>
  <c r="AS833" i="26"/>
  <c r="AR833" i="26"/>
  <c r="AQ833" i="26"/>
  <c r="AP833" i="26"/>
  <c r="AO833" i="26"/>
  <c r="AN833" i="26"/>
  <c r="AM833" i="26"/>
  <c r="AL833" i="26"/>
  <c r="AK833" i="26"/>
  <c r="AJ833" i="26"/>
  <c r="AI833" i="26"/>
  <c r="AH833" i="26"/>
  <c r="AG833" i="26"/>
  <c r="AF833" i="26"/>
  <c r="AE833" i="26"/>
  <c r="AD833" i="26"/>
  <c r="AC833" i="26"/>
  <c r="AB833" i="26"/>
  <c r="AA833" i="26"/>
  <c r="Y833" i="26"/>
  <c r="W833" i="26"/>
  <c r="T833" i="26"/>
  <c r="U833" i="26" s="1"/>
  <c r="R833" i="26"/>
  <c r="S833" i="26" s="1"/>
  <c r="H833" i="26"/>
  <c r="A833" i="26"/>
  <c r="BX832" i="26"/>
  <c r="BW832" i="26"/>
  <c r="BV832" i="26"/>
  <c r="BU832" i="26"/>
  <c r="BT832" i="26"/>
  <c r="BS832" i="26"/>
  <c r="BR832" i="26"/>
  <c r="BQ832" i="26"/>
  <c r="BP832" i="26"/>
  <c r="BO832" i="26"/>
  <c r="BN832" i="26"/>
  <c r="BM832" i="26"/>
  <c r="BL832" i="26"/>
  <c r="BK832" i="26"/>
  <c r="BJ832" i="26"/>
  <c r="BI832" i="26"/>
  <c r="BH832" i="26"/>
  <c r="BG832" i="26"/>
  <c r="BF832" i="26"/>
  <c r="BE832" i="26"/>
  <c r="BD832" i="26"/>
  <c r="BC832" i="26"/>
  <c r="BB832" i="26"/>
  <c r="BA832" i="26"/>
  <c r="AZ832" i="26"/>
  <c r="AY832" i="26"/>
  <c r="AX832" i="26"/>
  <c r="AW832" i="26"/>
  <c r="AV832" i="26"/>
  <c r="AU832" i="26"/>
  <c r="AT832" i="26"/>
  <c r="AS832" i="26"/>
  <c r="AR832" i="26"/>
  <c r="AQ832" i="26"/>
  <c r="AP832" i="26"/>
  <c r="AO832" i="26"/>
  <c r="AN832" i="26"/>
  <c r="AM832" i="26"/>
  <c r="AL832" i="26"/>
  <c r="AK832" i="26"/>
  <c r="AJ832" i="26"/>
  <c r="AI832" i="26"/>
  <c r="AH832" i="26"/>
  <c r="AG832" i="26"/>
  <c r="AF832" i="26"/>
  <c r="AE832" i="26"/>
  <c r="AD832" i="26"/>
  <c r="AC832" i="26"/>
  <c r="AB832" i="26"/>
  <c r="AA832" i="26"/>
  <c r="Y832" i="26"/>
  <c r="W832" i="26"/>
  <c r="T832" i="26"/>
  <c r="U832" i="26" s="1"/>
  <c r="R832" i="26"/>
  <c r="S832" i="26" s="1"/>
  <c r="O832" i="26"/>
  <c r="H832" i="26"/>
  <c r="BX831" i="26"/>
  <c r="BW831" i="26"/>
  <c r="BV831" i="26"/>
  <c r="BU831" i="26"/>
  <c r="BT831" i="26"/>
  <c r="BS831" i="26"/>
  <c r="BR831" i="26"/>
  <c r="BQ831" i="26"/>
  <c r="BP831" i="26"/>
  <c r="BO831" i="26"/>
  <c r="BN831" i="26"/>
  <c r="BM831" i="26"/>
  <c r="BL831" i="26"/>
  <c r="BK831" i="26"/>
  <c r="BJ831" i="26"/>
  <c r="BI831" i="26"/>
  <c r="BH831" i="26"/>
  <c r="BG831" i="26"/>
  <c r="BF831" i="26"/>
  <c r="BE831" i="26"/>
  <c r="BD831" i="26"/>
  <c r="BC831" i="26"/>
  <c r="BB831" i="26"/>
  <c r="BA831" i="26"/>
  <c r="AZ831" i="26"/>
  <c r="AY831" i="26"/>
  <c r="AX831" i="26"/>
  <c r="AW831" i="26"/>
  <c r="AV831" i="26"/>
  <c r="AU831" i="26"/>
  <c r="AT831" i="26"/>
  <c r="AS831" i="26"/>
  <c r="AR831" i="26"/>
  <c r="AQ831" i="26"/>
  <c r="AP831" i="26"/>
  <c r="AO831" i="26"/>
  <c r="AN831" i="26"/>
  <c r="AM831" i="26"/>
  <c r="AL831" i="26"/>
  <c r="AK831" i="26"/>
  <c r="AJ831" i="26"/>
  <c r="AI831" i="26"/>
  <c r="AH831" i="26"/>
  <c r="AG831" i="26"/>
  <c r="AF831" i="26"/>
  <c r="AE831" i="26"/>
  <c r="AD831" i="26"/>
  <c r="AC831" i="26"/>
  <c r="AB831" i="26"/>
  <c r="AA831" i="26"/>
  <c r="Y831" i="26"/>
  <c r="W831" i="26"/>
  <c r="T831" i="26"/>
  <c r="U831" i="26" s="1"/>
  <c r="R831" i="26"/>
  <c r="S831" i="26" s="1"/>
  <c r="H831" i="26"/>
  <c r="A831" i="26"/>
  <c r="BX830" i="26"/>
  <c r="BW830" i="26"/>
  <c r="BV830" i="26"/>
  <c r="BU830" i="26"/>
  <c r="BT830" i="26"/>
  <c r="BS830" i="26"/>
  <c r="BR830" i="26"/>
  <c r="BQ830" i="26"/>
  <c r="BP830" i="26"/>
  <c r="BO830" i="26"/>
  <c r="BN830" i="26"/>
  <c r="BM830" i="26"/>
  <c r="BL830" i="26"/>
  <c r="BK830" i="26"/>
  <c r="BJ830" i="26"/>
  <c r="BI830" i="26"/>
  <c r="BH830" i="26"/>
  <c r="BG830" i="26"/>
  <c r="BF830" i="26"/>
  <c r="BE830" i="26"/>
  <c r="BD830" i="26"/>
  <c r="BC830" i="26"/>
  <c r="BB830" i="26"/>
  <c r="BA830" i="26"/>
  <c r="AZ830" i="26"/>
  <c r="AY830" i="26"/>
  <c r="AX830" i="26"/>
  <c r="AW830" i="26"/>
  <c r="AV830" i="26"/>
  <c r="AU830" i="26"/>
  <c r="AT830" i="26"/>
  <c r="AS830" i="26"/>
  <c r="AR830" i="26"/>
  <c r="AQ830" i="26"/>
  <c r="AP830" i="26"/>
  <c r="AO830" i="26"/>
  <c r="AN830" i="26"/>
  <c r="AM830" i="26"/>
  <c r="AL830" i="26"/>
  <c r="AK830" i="26"/>
  <c r="AJ830" i="26"/>
  <c r="AI830" i="26"/>
  <c r="AH830" i="26"/>
  <c r="AG830" i="26"/>
  <c r="AF830" i="26"/>
  <c r="AE830" i="26"/>
  <c r="AD830" i="26"/>
  <c r="AC830" i="26"/>
  <c r="AB830" i="26"/>
  <c r="AA830" i="26"/>
  <c r="Y830" i="26"/>
  <c r="W830" i="26"/>
  <c r="T830" i="26"/>
  <c r="U830" i="26" s="1"/>
  <c r="R830" i="26"/>
  <c r="S830" i="26" s="1"/>
  <c r="H830" i="26"/>
  <c r="A830" i="26"/>
  <c r="BX829" i="26"/>
  <c r="BW829" i="26"/>
  <c r="BV829" i="26"/>
  <c r="BU829" i="26"/>
  <c r="BT829" i="26"/>
  <c r="BS829" i="26"/>
  <c r="BR829" i="26"/>
  <c r="BQ829" i="26"/>
  <c r="BP829" i="26"/>
  <c r="BO829" i="26"/>
  <c r="BN829" i="26"/>
  <c r="BM829" i="26"/>
  <c r="BL829" i="26"/>
  <c r="BK829" i="26"/>
  <c r="BJ829" i="26"/>
  <c r="BI829" i="26"/>
  <c r="BH829" i="26"/>
  <c r="BG829" i="26"/>
  <c r="BF829" i="26"/>
  <c r="BE829" i="26"/>
  <c r="BD829" i="26"/>
  <c r="BC829" i="26"/>
  <c r="BB829" i="26"/>
  <c r="BA829" i="26"/>
  <c r="AZ829" i="26"/>
  <c r="AY829" i="26"/>
  <c r="AX829" i="26"/>
  <c r="AW829" i="26"/>
  <c r="AV829" i="26"/>
  <c r="AU829" i="26"/>
  <c r="AT829" i="26"/>
  <c r="AS829" i="26"/>
  <c r="AR829" i="26"/>
  <c r="AQ829" i="26"/>
  <c r="AP829" i="26"/>
  <c r="AO829" i="26"/>
  <c r="AN829" i="26"/>
  <c r="AM829" i="26"/>
  <c r="AL829" i="26"/>
  <c r="AK829" i="26"/>
  <c r="AJ829" i="26"/>
  <c r="AI829" i="26"/>
  <c r="AH829" i="26"/>
  <c r="AG829" i="26"/>
  <c r="AF829" i="26"/>
  <c r="AE829" i="26"/>
  <c r="AD829" i="26"/>
  <c r="AC829" i="26"/>
  <c r="AB829" i="26"/>
  <c r="AA829" i="26"/>
  <c r="Y829" i="26"/>
  <c r="W829" i="26"/>
  <c r="T829" i="26"/>
  <c r="U829" i="26" s="1"/>
  <c r="R829" i="26"/>
  <c r="S829" i="26" s="1"/>
  <c r="O829" i="26"/>
  <c r="H829" i="26"/>
  <c r="BX828" i="26"/>
  <c r="BW828" i="26"/>
  <c r="BV828" i="26"/>
  <c r="BU828" i="26"/>
  <c r="BT828" i="26"/>
  <c r="BS828" i="26"/>
  <c r="BR828" i="26"/>
  <c r="BQ828" i="26"/>
  <c r="BP828" i="26"/>
  <c r="BO828" i="26"/>
  <c r="BN828" i="26"/>
  <c r="BM828" i="26"/>
  <c r="BL828" i="26"/>
  <c r="BK828" i="26"/>
  <c r="BJ828" i="26"/>
  <c r="BI828" i="26"/>
  <c r="BH828" i="26"/>
  <c r="BG828" i="26"/>
  <c r="BF828" i="26"/>
  <c r="BE828" i="26"/>
  <c r="BD828" i="26"/>
  <c r="BC828" i="26"/>
  <c r="BB828" i="26"/>
  <c r="BA828" i="26"/>
  <c r="AZ828" i="26"/>
  <c r="AY828" i="26"/>
  <c r="AX828" i="26"/>
  <c r="AW828" i="26"/>
  <c r="AV828" i="26"/>
  <c r="AU828" i="26"/>
  <c r="AT828" i="26"/>
  <c r="AS828" i="26"/>
  <c r="AR828" i="26"/>
  <c r="AQ828" i="26"/>
  <c r="AP828" i="26"/>
  <c r="AO828" i="26"/>
  <c r="AN828" i="26"/>
  <c r="AM828" i="26"/>
  <c r="AL828" i="26"/>
  <c r="AK828" i="26"/>
  <c r="AJ828" i="26"/>
  <c r="AI828" i="26"/>
  <c r="AH828" i="26"/>
  <c r="AG828" i="26"/>
  <c r="AF828" i="26"/>
  <c r="AE828" i="26"/>
  <c r="AD828" i="26"/>
  <c r="AC828" i="26"/>
  <c r="AB828" i="26"/>
  <c r="AA828" i="26"/>
  <c r="Y828" i="26"/>
  <c r="W828" i="26"/>
  <c r="T828" i="26"/>
  <c r="U828" i="26" s="1"/>
  <c r="R828" i="26"/>
  <c r="S828" i="26" s="1"/>
  <c r="H828" i="26"/>
  <c r="A828" i="26"/>
  <c r="BX827" i="26"/>
  <c r="BW827" i="26"/>
  <c r="BV827" i="26"/>
  <c r="BU827" i="26"/>
  <c r="BT827" i="26"/>
  <c r="BS827" i="26"/>
  <c r="BR827" i="26"/>
  <c r="BQ827" i="26"/>
  <c r="BP827" i="26"/>
  <c r="BO827" i="26"/>
  <c r="BN827" i="26"/>
  <c r="BM827" i="26"/>
  <c r="BL827" i="26"/>
  <c r="BK827" i="26"/>
  <c r="BJ827" i="26"/>
  <c r="BI827" i="26"/>
  <c r="BH827" i="26"/>
  <c r="BG827" i="26"/>
  <c r="BF827" i="26"/>
  <c r="BE827" i="26"/>
  <c r="BD827" i="26"/>
  <c r="BC827" i="26"/>
  <c r="BB827" i="26"/>
  <c r="BA827" i="26"/>
  <c r="AZ827" i="26"/>
  <c r="AY827" i="26"/>
  <c r="AX827" i="26"/>
  <c r="AW827" i="26"/>
  <c r="AV827" i="26"/>
  <c r="AU827" i="26"/>
  <c r="AT827" i="26"/>
  <c r="AS827" i="26"/>
  <c r="AR827" i="26"/>
  <c r="AQ827" i="26"/>
  <c r="AP827" i="26"/>
  <c r="AO827" i="26"/>
  <c r="AN827" i="26"/>
  <c r="AM827" i="26"/>
  <c r="AL827" i="26"/>
  <c r="AK827" i="26"/>
  <c r="AJ827" i="26"/>
  <c r="AI827" i="26"/>
  <c r="AH827" i="26"/>
  <c r="AG827" i="26"/>
  <c r="AF827" i="26"/>
  <c r="AE827" i="26"/>
  <c r="AD827" i="26"/>
  <c r="AC827" i="26"/>
  <c r="AB827" i="26"/>
  <c r="AA827" i="26"/>
  <c r="Y827" i="26"/>
  <c r="W827" i="26"/>
  <c r="T827" i="26"/>
  <c r="U827" i="26" s="1"/>
  <c r="R827" i="26"/>
  <c r="S827" i="26" s="1"/>
  <c r="H827" i="26"/>
  <c r="A827" i="26"/>
  <c r="BX826" i="26"/>
  <c r="BW826" i="26"/>
  <c r="BV826" i="26"/>
  <c r="BU826" i="26"/>
  <c r="BT826" i="26"/>
  <c r="BS826" i="26"/>
  <c r="BR826" i="26"/>
  <c r="BQ826" i="26"/>
  <c r="BP826" i="26"/>
  <c r="BO826" i="26"/>
  <c r="BN826" i="26"/>
  <c r="BM826" i="26"/>
  <c r="BL826" i="26"/>
  <c r="BK826" i="26"/>
  <c r="BJ826" i="26"/>
  <c r="BI826" i="26"/>
  <c r="BH826" i="26"/>
  <c r="BG826" i="26"/>
  <c r="BF826" i="26"/>
  <c r="BE826" i="26"/>
  <c r="BD826" i="26"/>
  <c r="BC826" i="26"/>
  <c r="BB826" i="26"/>
  <c r="BA826" i="26"/>
  <c r="AZ826" i="26"/>
  <c r="AY826" i="26"/>
  <c r="AX826" i="26"/>
  <c r="AW826" i="26"/>
  <c r="AV826" i="26"/>
  <c r="AU826" i="26"/>
  <c r="AT826" i="26"/>
  <c r="AS826" i="26"/>
  <c r="AR826" i="26"/>
  <c r="AQ826" i="26"/>
  <c r="AP826" i="26"/>
  <c r="AO826" i="26"/>
  <c r="AN826" i="26"/>
  <c r="AM826" i="26"/>
  <c r="AL826" i="26"/>
  <c r="AK826" i="26"/>
  <c r="AJ826" i="26"/>
  <c r="AI826" i="26"/>
  <c r="AH826" i="26"/>
  <c r="AG826" i="26"/>
  <c r="AF826" i="26"/>
  <c r="AE826" i="26"/>
  <c r="AD826" i="26"/>
  <c r="AC826" i="26"/>
  <c r="AB826" i="26"/>
  <c r="AA826" i="26"/>
  <c r="Y826" i="26"/>
  <c r="W826" i="26"/>
  <c r="T826" i="26"/>
  <c r="U826" i="26" s="1"/>
  <c r="R826" i="26"/>
  <c r="S826" i="26" s="1"/>
  <c r="O826" i="26"/>
  <c r="H826" i="26"/>
  <c r="BX825" i="26"/>
  <c r="BW825" i="26"/>
  <c r="BV825" i="26"/>
  <c r="BU825" i="26"/>
  <c r="BT825" i="26"/>
  <c r="BS825" i="26"/>
  <c r="BR825" i="26"/>
  <c r="BQ825" i="26"/>
  <c r="BP825" i="26"/>
  <c r="BO825" i="26"/>
  <c r="BN825" i="26"/>
  <c r="BM825" i="26"/>
  <c r="BL825" i="26"/>
  <c r="BK825" i="26"/>
  <c r="BJ825" i="26"/>
  <c r="BI825" i="26"/>
  <c r="BH825" i="26"/>
  <c r="BG825" i="26"/>
  <c r="BF825" i="26"/>
  <c r="BE825" i="26"/>
  <c r="BD825" i="26"/>
  <c r="BC825" i="26"/>
  <c r="BB825" i="26"/>
  <c r="BA825" i="26"/>
  <c r="AZ825" i="26"/>
  <c r="AY825" i="26"/>
  <c r="AX825" i="26"/>
  <c r="AW825" i="26"/>
  <c r="AV825" i="26"/>
  <c r="AU825" i="26"/>
  <c r="AT825" i="26"/>
  <c r="AS825" i="26"/>
  <c r="AR825" i="26"/>
  <c r="AQ825" i="26"/>
  <c r="AP825" i="26"/>
  <c r="AO825" i="26"/>
  <c r="AN825" i="26"/>
  <c r="AM825" i="26"/>
  <c r="AL825" i="26"/>
  <c r="AK825" i="26"/>
  <c r="AJ825" i="26"/>
  <c r="AI825" i="26"/>
  <c r="AH825" i="26"/>
  <c r="AG825" i="26"/>
  <c r="AF825" i="26"/>
  <c r="AE825" i="26"/>
  <c r="AD825" i="26"/>
  <c r="AC825" i="26"/>
  <c r="AB825" i="26"/>
  <c r="AA825" i="26"/>
  <c r="Y825" i="26"/>
  <c r="W825" i="26"/>
  <c r="T825" i="26"/>
  <c r="U825" i="26" s="1"/>
  <c r="R825" i="26"/>
  <c r="S825" i="26" s="1"/>
  <c r="O825" i="26"/>
  <c r="H825" i="26"/>
  <c r="BX824" i="26"/>
  <c r="BW824" i="26"/>
  <c r="BV824" i="26"/>
  <c r="BU824" i="26"/>
  <c r="BT824" i="26"/>
  <c r="BS824" i="26"/>
  <c r="BR824" i="26"/>
  <c r="BQ824" i="26"/>
  <c r="BP824" i="26"/>
  <c r="BO824" i="26"/>
  <c r="BN824" i="26"/>
  <c r="BM824" i="26"/>
  <c r="BL824" i="26"/>
  <c r="BK824" i="26"/>
  <c r="BJ824" i="26"/>
  <c r="BI824" i="26"/>
  <c r="BH824" i="26"/>
  <c r="BG824" i="26"/>
  <c r="BF824" i="26"/>
  <c r="BE824" i="26"/>
  <c r="BD824" i="26"/>
  <c r="BC824" i="26"/>
  <c r="BB824" i="26"/>
  <c r="BA824" i="26"/>
  <c r="AZ824" i="26"/>
  <c r="AY824" i="26"/>
  <c r="AX824" i="26"/>
  <c r="AW824" i="26"/>
  <c r="AV824" i="26"/>
  <c r="AU824" i="26"/>
  <c r="AT824" i="26"/>
  <c r="AS824" i="26"/>
  <c r="AR824" i="26"/>
  <c r="AQ824" i="26"/>
  <c r="AP824" i="26"/>
  <c r="AO824" i="26"/>
  <c r="AN824" i="26"/>
  <c r="AM824" i="26"/>
  <c r="AL824" i="26"/>
  <c r="AK824" i="26"/>
  <c r="AJ824" i="26"/>
  <c r="AI824" i="26"/>
  <c r="AH824" i="26"/>
  <c r="AG824" i="26"/>
  <c r="AF824" i="26"/>
  <c r="AE824" i="26"/>
  <c r="AD824" i="26"/>
  <c r="AC824" i="26"/>
  <c r="AB824" i="26"/>
  <c r="AA824" i="26"/>
  <c r="Y824" i="26"/>
  <c r="W824" i="26"/>
  <c r="T824" i="26"/>
  <c r="U824" i="26" s="1"/>
  <c r="R824" i="26"/>
  <c r="S824" i="26" s="1"/>
  <c r="O824" i="26"/>
  <c r="H824" i="26"/>
  <c r="BX823" i="26"/>
  <c r="BW823" i="26"/>
  <c r="BV823" i="26"/>
  <c r="BU823" i="26"/>
  <c r="BT823" i="26"/>
  <c r="BS823" i="26"/>
  <c r="BR823" i="26"/>
  <c r="BQ823" i="26"/>
  <c r="BP823" i="26"/>
  <c r="BO823" i="26"/>
  <c r="BN823" i="26"/>
  <c r="BM823" i="26"/>
  <c r="BL823" i="26"/>
  <c r="BK823" i="26"/>
  <c r="BJ823" i="26"/>
  <c r="BI823" i="26"/>
  <c r="BH823" i="26"/>
  <c r="BG823" i="26"/>
  <c r="BF823" i="26"/>
  <c r="BE823" i="26"/>
  <c r="BD823" i="26"/>
  <c r="BC823" i="26"/>
  <c r="BB823" i="26"/>
  <c r="BA823" i="26"/>
  <c r="AZ823" i="26"/>
  <c r="AY823" i="26"/>
  <c r="AX823" i="26"/>
  <c r="AW823" i="26"/>
  <c r="AV823" i="26"/>
  <c r="AU823" i="26"/>
  <c r="AT823" i="26"/>
  <c r="AS823" i="26"/>
  <c r="AR823" i="26"/>
  <c r="AQ823" i="26"/>
  <c r="AP823" i="26"/>
  <c r="AO823" i="26"/>
  <c r="AN823" i="26"/>
  <c r="AM823" i="26"/>
  <c r="AL823" i="26"/>
  <c r="AK823" i="26"/>
  <c r="AJ823" i="26"/>
  <c r="AI823" i="26"/>
  <c r="AH823" i="26"/>
  <c r="AG823" i="26"/>
  <c r="AF823" i="26"/>
  <c r="AE823" i="26"/>
  <c r="AD823" i="26"/>
  <c r="AC823" i="26"/>
  <c r="AB823" i="26"/>
  <c r="AA823" i="26"/>
  <c r="Y823" i="26"/>
  <c r="W823" i="26"/>
  <c r="T823" i="26"/>
  <c r="U823" i="26" s="1"/>
  <c r="R823" i="26"/>
  <c r="S823" i="26" s="1"/>
  <c r="O823" i="26"/>
  <c r="H823" i="26"/>
  <c r="BX822" i="26"/>
  <c r="BW822" i="26"/>
  <c r="BV822" i="26"/>
  <c r="BU822" i="26"/>
  <c r="BT822" i="26"/>
  <c r="BS822" i="26"/>
  <c r="BR822" i="26"/>
  <c r="BQ822" i="26"/>
  <c r="BP822" i="26"/>
  <c r="BO822" i="26"/>
  <c r="BN822" i="26"/>
  <c r="BM822" i="26"/>
  <c r="BL822" i="26"/>
  <c r="BK822" i="26"/>
  <c r="BJ822" i="26"/>
  <c r="BI822" i="26"/>
  <c r="BH822" i="26"/>
  <c r="BG822" i="26"/>
  <c r="BF822" i="26"/>
  <c r="BE822" i="26"/>
  <c r="BD822" i="26"/>
  <c r="BC822" i="26"/>
  <c r="BB822" i="26"/>
  <c r="BA822" i="26"/>
  <c r="AZ822" i="26"/>
  <c r="AY822" i="26"/>
  <c r="AX822" i="26"/>
  <c r="AW822" i="26"/>
  <c r="AV822" i="26"/>
  <c r="AU822" i="26"/>
  <c r="AT822" i="26"/>
  <c r="AS822" i="26"/>
  <c r="AR822" i="26"/>
  <c r="AQ822" i="26"/>
  <c r="AP822" i="26"/>
  <c r="AO822" i="26"/>
  <c r="AN822" i="26"/>
  <c r="AM822" i="26"/>
  <c r="AL822" i="26"/>
  <c r="AK822" i="26"/>
  <c r="AJ822" i="26"/>
  <c r="AI822" i="26"/>
  <c r="AH822" i="26"/>
  <c r="AG822" i="26"/>
  <c r="AF822" i="26"/>
  <c r="AE822" i="26"/>
  <c r="AD822" i="26"/>
  <c r="AC822" i="26"/>
  <c r="AB822" i="26"/>
  <c r="AA822" i="26"/>
  <c r="Y822" i="26"/>
  <c r="W822" i="26"/>
  <c r="T822" i="26"/>
  <c r="U822" i="26" s="1"/>
  <c r="R822" i="26"/>
  <c r="S822" i="26" s="1"/>
  <c r="H822" i="26"/>
  <c r="A822" i="26"/>
  <c r="BX821" i="26"/>
  <c r="BW821" i="26"/>
  <c r="BV821" i="26"/>
  <c r="BU821" i="26"/>
  <c r="BT821" i="26"/>
  <c r="BS821" i="26"/>
  <c r="BR821" i="26"/>
  <c r="BQ821" i="26"/>
  <c r="BP821" i="26"/>
  <c r="BO821" i="26"/>
  <c r="BN821" i="26"/>
  <c r="BM821" i="26"/>
  <c r="BL821" i="26"/>
  <c r="BK821" i="26"/>
  <c r="BJ821" i="26"/>
  <c r="BI821" i="26"/>
  <c r="BH821" i="26"/>
  <c r="BG821" i="26"/>
  <c r="BF821" i="26"/>
  <c r="BE821" i="26"/>
  <c r="BD821" i="26"/>
  <c r="BC821" i="26"/>
  <c r="BB821" i="26"/>
  <c r="BA821" i="26"/>
  <c r="AZ821" i="26"/>
  <c r="AY821" i="26"/>
  <c r="AX821" i="26"/>
  <c r="AW821" i="26"/>
  <c r="AV821" i="26"/>
  <c r="AU821" i="26"/>
  <c r="AT821" i="26"/>
  <c r="AS821" i="26"/>
  <c r="AR821" i="26"/>
  <c r="AQ821" i="26"/>
  <c r="AP821" i="26"/>
  <c r="AO821" i="26"/>
  <c r="AN821" i="26"/>
  <c r="AM821" i="26"/>
  <c r="AL821" i="26"/>
  <c r="AK821" i="26"/>
  <c r="AJ821" i="26"/>
  <c r="AI821" i="26"/>
  <c r="AH821" i="26"/>
  <c r="AG821" i="26"/>
  <c r="AF821" i="26"/>
  <c r="AE821" i="26"/>
  <c r="AD821" i="26"/>
  <c r="AC821" i="26"/>
  <c r="AB821" i="26"/>
  <c r="AA821" i="26"/>
  <c r="Y821" i="26"/>
  <c r="W821" i="26"/>
  <c r="T821" i="26"/>
  <c r="U821" i="26" s="1"/>
  <c r="R821" i="26"/>
  <c r="S821" i="26" s="1"/>
  <c r="H821" i="26"/>
  <c r="A821" i="26"/>
  <c r="BX820" i="26"/>
  <c r="BW820" i="26"/>
  <c r="BV820" i="26"/>
  <c r="BU820" i="26"/>
  <c r="BT820" i="26"/>
  <c r="BS820" i="26"/>
  <c r="BR820" i="26"/>
  <c r="BQ820" i="26"/>
  <c r="BP820" i="26"/>
  <c r="BO820" i="26"/>
  <c r="BN820" i="26"/>
  <c r="BM820" i="26"/>
  <c r="BL820" i="26"/>
  <c r="BK820" i="26"/>
  <c r="BJ820" i="26"/>
  <c r="BI820" i="26"/>
  <c r="BH820" i="26"/>
  <c r="BG820" i="26"/>
  <c r="BF820" i="26"/>
  <c r="BE820" i="26"/>
  <c r="BD820" i="26"/>
  <c r="BC820" i="26"/>
  <c r="BB820" i="26"/>
  <c r="BA820" i="26"/>
  <c r="AZ820" i="26"/>
  <c r="AY820" i="26"/>
  <c r="AX820" i="26"/>
  <c r="AW820" i="26"/>
  <c r="AV820" i="26"/>
  <c r="AU820" i="26"/>
  <c r="AT820" i="26"/>
  <c r="AS820" i="26"/>
  <c r="AR820" i="26"/>
  <c r="AQ820" i="26"/>
  <c r="AP820" i="26"/>
  <c r="AO820" i="26"/>
  <c r="AN820" i="26"/>
  <c r="AM820" i="26"/>
  <c r="AL820" i="26"/>
  <c r="AK820" i="26"/>
  <c r="AJ820" i="26"/>
  <c r="AI820" i="26"/>
  <c r="AH820" i="26"/>
  <c r="AG820" i="26"/>
  <c r="AF820" i="26"/>
  <c r="AE820" i="26"/>
  <c r="AD820" i="26"/>
  <c r="AC820" i="26"/>
  <c r="AB820" i="26"/>
  <c r="AA820" i="26"/>
  <c r="Y820" i="26"/>
  <c r="W820" i="26"/>
  <c r="T820" i="26"/>
  <c r="U820" i="26" s="1"/>
  <c r="R820" i="26"/>
  <c r="S820" i="26" s="1"/>
  <c r="O820" i="26"/>
  <c r="H820" i="26"/>
  <c r="BX819" i="26"/>
  <c r="BW819" i="26"/>
  <c r="BV819" i="26"/>
  <c r="BU819" i="26"/>
  <c r="BT819" i="26"/>
  <c r="BS819" i="26"/>
  <c r="BR819" i="26"/>
  <c r="BQ819" i="26"/>
  <c r="BP819" i="26"/>
  <c r="BO819" i="26"/>
  <c r="BN819" i="26"/>
  <c r="BM819" i="26"/>
  <c r="BL819" i="26"/>
  <c r="BK819" i="26"/>
  <c r="BJ819" i="26"/>
  <c r="BI819" i="26"/>
  <c r="BH819" i="26"/>
  <c r="BG819" i="26"/>
  <c r="BF819" i="26"/>
  <c r="BE819" i="26"/>
  <c r="BD819" i="26"/>
  <c r="BC819" i="26"/>
  <c r="BB819" i="26"/>
  <c r="BA819" i="26"/>
  <c r="AZ819" i="26"/>
  <c r="AY819" i="26"/>
  <c r="AX819" i="26"/>
  <c r="AW819" i="26"/>
  <c r="AV819" i="26"/>
  <c r="AU819" i="26"/>
  <c r="AT819" i="26"/>
  <c r="AS819" i="26"/>
  <c r="AR819" i="26"/>
  <c r="AQ819" i="26"/>
  <c r="AP819" i="26"/>
  <c r="AO819" i="26"/>
  <c r="AN819" i="26"/>
  <c r="AM819" i="26"/>
  <c r="AL819" i="26"/>
  <c r="AK819" i="26"/>
  <c r="AJ819" i="26"/>
  <c r="AI819" i="26"/>
  <c r="AH819" i="26"/>
  <c r="AG819" i="26"/>
  <c r="AF819" i="26"/>
  <c r="AE819" i="26"/>
  <c r="AD819" i="26"/>
  <c r="AC819" i="26"/>
  <c r="AB819" i="26"/>
  <c r="AA819" i="26"/>
  <c r="Y819" i="26"/>
  <c r="W819" i="26"/>
  <c r="T819" i="26"/>
  <c r="U819" i="26" s="1"/>
  <c r="R819" i="26"/>
  <c r="S819" i="26" s="1"/>
  <c r="O819" i="26"/>
  <c r="H819" i="26"/>
  <c r="BX818" i="26"/>
  <c r="BW818" i="26"/>
  <c r="BV818" i="26"/>
  <c r="BU818" i="26"/>
  <c r="BT818" i="26"/>
  <c r="BS818" i="26"/>
  <c r="BR818" i="26"/>
  <c r="BQ818" i="26"/>
  <c r="BP818" i="26"/>
  <c r="BO818" i="26"/>
  <c r="BN818" i="26"/>
  <c r="BM818" i="26"/>
  <c r="BL818" i="26"/>
  <c r="BK818" i="26"/>
  <c r="BJ818" i="26"/>
  <c r="BI818" i="26"/>
  <c r="BH818" i="26"/>
  <c r="BG818" i="26"/>
  <c r="BF818" i="26"/>
  <c r="BE818" i="26"/>
  <c r="BD818" i="26"/>
  <c r="BC818" i="26"/>
  <c r="BB818" i="26"/>
  <c r="BA818" i="26"/>
  <c r="AZ818" i="26"/>
  <c r="AY818" i="26"/>
  <c r="AX818" i="26"/>
  <c r="AW818" i="26"/>
  <c r="AV818" i="26"/>
  <c r="AU818" i="26"/>
  <c r="AT818" i="26"/>
  <c r="AS818" i="26"/>
  <c r="AR818" i="26"/>
  <c r="AQ818" i="26"/>
  <c r="AP818" i="26"/>
  <c r="AO818" i="26"/>
  <c r="AN818" i="26"/>
  <c r="AM818" i="26"/>
  <c r="AL818" i="26"/>
  <c r="AK818" i="26"/>
  <c r="AJ818" i="26"/>
  <c r="AI818" i="26"/>
  <c r="AH818" i="26"/>
  <c r="AG818" i="26"/>
  <c r="AF818" i="26"/>
  <c r="AE818" i="26"/>
  <c r="AD818" i="26"/>
  <c r="AC818" i="26"/>
  <c r="AB818" i="26"/>
  <c r="AA818" i="26"/>
  <c r="Y818" i="26"/>
  <c r="W818" i="26"/>
  <c r="T818" i="26"/>
  <c r="U818" i="26" s="1"/>
  <c r="R818" i="26"/>
  <c r="S818" i="26" s="1"/>
  <c r="O818" i="26"/>
  <c r="H818" i="26"/>
  <c r="BX817" i="26"/>
  <c r="BW817" i="26"/>
  <c r="BV817" i="26"/>
  <c r="BU817" i="26"/>
  <c r="BT817" i="26"/>
  <c r="BS817" i="26"/>
  <c r="BR817" i="26"/>
  <c r="BQ817" i="26"/>
  <c r="BP817" i="26"/>
  <c r="BO817" i="26"/>
  <c r="BN817" i="26"/>
  <c r="BM817" i="26"/>
  <c r="BL817" i="26"/>
  <c r="BK817" i="26"/>
  <c r="BJ817" i="26"/>
  <c r="BI817" i="26"/>
  <c r="BH817" i="26"/>
  <c r="BG817" i="26"/>
  <c r="BF817" i="26"/>
  <c r="BE817" i="26"/>
  <c r="BD817" i="26"/>
  <c r="BC817" i="26"/>
  <c r="BB817" i="26"/>
  <c r="BA817" i="26"/>
  <c r="AZ817" i="26"/>
  <c r="AY817" i="26"/>
  <c r="AX817" i="26"/>
  <c r="AW817" i="26"/>
  <c r="AV817" i="26"/>
  <c r="AU817" i="26"/>
  <c r="AT817" i="26"/>
  <c r="AS817" i="26"/>
  <c r="AR817" i="26"/>
  <c r="AQ817" i="26"/>
  <c r="AP817" i="26"/>
  <c r="AO817" i="26"/>
  <c r="AN817" i="26"/>
  <c r="AM817" i="26"/>
  <c r="AL817" i="26"/>
  <c r="AK817" i="26"/>
  <c r="AJ817" i="26"/>
  <c r="AI817" i="26"/>
  <c r="AH817" i="26"/>
  <c r="AG817" i="26"/>
  <c r="AF817" i="26"/>
  <c r="AE817" i="26"/>
  <c r="AD817" i="26"/>
  <c r="AC817" i="26"/>
  <c r="AB817" i="26"/>
  <c r="AA817" i="26"/>
  <c r="Y817" i="26"/>
  <c r="W817" i="26"/>
  <c r="T817" i="26"/>
  <c r="U817" i="26" s="1"/>
  <c r="R817" i="26"/>
  <c r="S817" i="26" s="1"/>
  <c r="O817" i="26"/>
  <c r="H817" i="26"/>
  <c r="BX816" i="26"/>
  <c r="BW816" i="26"/>
  <c r="BV816" i="26"/>
  <c r="BU816" i="26"/>
  <c r="BT816" i="26"/>
  <c r="BS816" i="26"/>
  <c r="BR816" i="26"/>
  <c r="BQ816" i="26"/>
  <c r="BP816" i="26"/>
  <c r="BO816" i="26"/>
  <c r="BN816" i="26"/>
  <c r="BM816" i="26"/>
  <c r="BL816" i="26"/>
  <c r="BK816" i="26"/>
  <c r="BJ816" i="26"/>
  <c r="BI816" i="26"/>
  <c r="BH816" i="26"/>
  <c r="BG816" i="26"/>
  <c r="BF816" i="26"/>
  <c r="BE816" i="26"/>
  <c r="BD816" i="26"/>
  <c r="BC816" i="26"/>
  <c r="BB816" i="26"/>
  <c r="BA816" i="26"/>
  <c r="AZ816" i="26"/>
  <c r="AY816" i="26"/>
  <c r="AX816" i="26"/>
  <c r="AW816" i="26"/>
  <c r="AV816" i="26"/>
  <c r="AU816" i="26"/>
  <c r="AT816" i="26"/>
  <c r="AS816" i="26"/>
  <c r="AR816" i="26"/>
  <c r="AQ816" i="26"/>
  <c r="AP816" i="26"/>
  <c r="AO816" i="26"/>
  <c r="AN816" i="26"/>
  <c r="AM816" i="26"/>
  <c r="AL816" i="26"/>
  <c r="AK816" i="26"/>
  <c r="AJ816" i="26"/>
  <c r="AI816" i="26"/>
  <c r="AH816" i="26"/>
  <c r="AG816" i="26"/>
  <c r="AF816" i="26"/>
  <c r="AE816" i="26"/>
  <c r="AD816" i="26"/>
  <c r="AC816" i="26"/>
  <c r="AB816" i="26"/>
  <c r="AA816" i="26"/>
  <c r="Y816" i="26"/>
  <c r="W816" i="26"/>
  <c r="T816" i="26"/>
  <c r="U816" i="26" s="1"/>
  <c r="R816" i="26"/>
  <c r="S816" i="26" s="1"/>
  <c r="H816" i="26"/>
  <c r="A816" i="26"/>
  <c r="BX815" i="26"/>
  <c r="BW815" i="26"/>
  <c r="BV815" i="26"/>
  <c r="BU815" i="26"/>
  <c r="BT815" i="26"/>
  <c r="BS815" i="26"/>
  <c r="BR815" i="26"/>
  <c r="BQ815" i="26"/>
  <c r="BP815" i="26"/>
  <c r="BO815" i="26"/>
  <c r="BN815" i="26"/>
  <c r="BM815" i="26"/>
  <c r="BL815" i="26"/>
  <c r="BK815" i="26"/>
  <c r="BJ815" i="26"/>
  <c r="BI815" i="26"/>
  <c r="BH815" i="26"/>
  <c r="BG815" i="26"/>
  <c r="BF815" i="26"/>
  <c r="BE815" i="26"/>
  <c r="BD815" i="26"/>
  <c r="BC815" i="26"/>
  <c r="BB815" i="26"/>
  <c r="BA815" i="26"/>
  <c r="AZ815" i="26"/>
  <c r="AY815" i="26"/>
  <c r="AX815" i="26"/>
  <c r="AW815" i="26"/>
  <c r="AV815" i="26"/>
  <c r="AU815" i="26"/>
  <c r="AT815" i="26"/>
  <c r="AS815" i="26"/>
  <c r="AR815" i="26"/>
  <c r="AQ815" i="26"/>
  <c r="AP815" i="26"/>
  <c r="AO815" i="26"/>
  <c r="AN815" i="26"/>
  <c r="AM815" i="26"/>
  <c r="AL815" i="26"/>
  <c r="AK815" i="26"/>
  <c r="AJ815" i="26"/>
  <c r="AI815" i="26"/>
  <c r="AH815" i="26"/>
  <c r="AG815" i="26"/>
  <c r="AF815" i="26"/>
  <c r="AE815" i="26"/>
  <c r="AD815" i="26"/>
  <c r="AC815" i="26"/>
  <c r="AB815" i="26"/>
  <c r="AA815" i="26"/>
  <c r="Y815" i="26"/>
  <c r="W815" i="26"/>
  <c r="T815" i="26"/>
  <c r="U815" i="26" s="1"/>
  <c r="R815" i="26"/>
  <c r="S815" i="26" s="1"/>
  <c r="H815" i="26"/>
  <c r="A815" i="26"/>
  <c r="BX814" i="26"/>
  <c r="BW814" i="26"/>
  <c r="BV814" i="26"/>
  <c r="BU814" i="26"/>
  <c r="BT814" i="26"/>
  <c r="BS814" i="26"/>
  <c r="BR814" i="26"/>
  <c r="BQ814" i="26"/>
  <c r="BP814" i="26"/>
  <c r="BO814" i="26"/>
  <c r="BN814" i="26"/>
  <c r="BM814" i="26"/>
  <c r="BL814" i="26"/>
  <c r="BK814" i="26"/>
  <c r="BJ814" i="26"/>
  <c r="BI814" i="26"/>
  <c r="BH814" i="26"/>
  <c r="BG814" i="26"/>
  <c r="BF814" i="26"/>
  <c r="BE814" i="26"/>
  <c r="BD814" i="26"/>
  <c r="BC814" i="26"/>
  <c r="BB814" i="26"/>
  <c r="BA814" i="26"/>
  <c r="AZ814" i="26"/>
  <c r="AY814" i="26"/>
  <c r="AX814" i="26"/>
  <c r="AW814" i="26"/>
  <c r="AV814" i="26"/>
  <c r="AU814" i="26"/>
  <c r="AT814" i="26"/>
  <c r="AS814" i="26"/>
  <c r="AR814" i="26"/>
  <c r="AQ814" i="26"/>
  <c r="AP814" i="26"/>
  <c r="AO814" i="26"/>
  <c r="AN814" i="26"/>
  <c r="AM814" i="26"/>
  <c r="AL814" i="26"/>
  <c r="AK814" i="26"/>
  <c r="AJ814" i="26"/>
  <c r="AI814" i="26"/>
  <c r="AH814" i="26"/>
  <c r="AG814" i="26"/>
  <c r="AF814" i="26"/>
  <c r="AE814" i="26"/>
  <c r="AD814" i="26"/>
  <c r="AC814" i="26"/>
  <c r="AB814" i="26"/>
  <c r="AA814" i="26"/>
  <c r="Y814" i="26"/>
  <c r="W814" i="26"/>
  <c r="T814" i="26"/>
  <c r="U814" i="26" s="1"/>
  <c r="R814" i="26"/>
  <c r="S814" i="26" s="1"/>
  <c r="O814" i="26"/>
  <c r="H814" i="26"/>
  <c r="BX813" i="26"/>
  <c r="BW813" i="26"/>
  <c r="BV813" i="26"/>
  <c r="BU813" i="26"/>
  <c r="BT813" i="26"/>
  <c r="BS813" i="26"/>
  <c r="BR813" i="26"/>
  <c r="BQ813" i="26"/>
  <c r="BP813" i="26"/>
  <c r="BO813" i="26"/>
  <c r="BN813" i="26"/>
  <c r="BM813" i="26"/>
  <c r="BL813" i="26"/>
  <c r="BK813" i="26"/>
  <c r="BJ813" i="26"/>
  <c r="BI813" i="26"/>
  <c r="BH813" i="26"/>
  <c r="BG813" i="26"/>
  <c r="BF813" i="26"/>
  <c r="BE813" i="26"/>
  <c r="BD813" i="26"/>
  <c r="BC813" i="26"/>
  <c r="BB813" i="26"/>
  <c r="BA813" i="26"/>
  <c r="AZ813" i="26"/>
  <c r="AY813" i="26"/>
  <c r="AX813" i="26"/>
  <c r="AW813" i="26"/>
  <c r="AV813" i="26"/>
  <c r="AU813" i="26"/>
  <c r="AT813" i="26"/>
  <c r="AS813" i="26"/>
  <c r="AR813" i="26"/>
  <c r="AQ813" i="26"/>
  <c r="AP813" i="26"/>
  <c r="AO813" i="26"/>
  <c r="AN813" i="26"/>
  <c r="AM813" i="26"/>
  <c r="AL813" i="26"/>
  <c r="AK813" i="26"/>
  <c r="AJ813" i="26"/>
  <c r="AI813" i="26"/>
  <c r="AH813" i="26"/>
  <c r="AG813" i="26"/>
  <c r="AF813" i="26"/>
  <c r="AE813" i="26"/>
  <c r="AD813" i="26"/>
  <c r="AC813" i="26"/>
  <c r="AB813" i="26"/>
  <c r="AA813" i="26"/>
  <c r="Y813" i="26"/>
  <c r="W813" i="26"/>
  <c r="T813" i="26"/>
  <c r="U813" i="26" s="1"/>
  <c r="R813" i="26"/>
  <c r="S813" i="26" s="1"/>
  <c r="O813" i="26"/>
  <c r="H813" i="26"/>
  <c r="BX812" i="26"/>
  <c r="BW812" i="26"/>
  <c r="BV812" i="26"/>
  <c r="BU812" i="26"/>
  <c r="BT812" i="26"/>
  <c r="BS812" i="26"/>
  <c r="BR812" i="26"/>
  <c r="BQ812" i="26"/>
  <c r="BP812" i="26"/>
  <c r="BO812" i="26"/>
  <c r="BN812" i="26"/>
  <c r="BM812" i="26"/>
  <c r="BL812" i="26"/>
  <c r="BK812" i="26"/>
  <c r="BJ812" i="26"/>
  <c r="BI812" i="26"/>
  <c r="BH812" i="26"/>
  <c r="BG812" i="26"/>
  <c r="BF812" i="26"/>
  <c r="BE812" i="26"/>
  <c r="BD812" i="26"/>
  <c r="BC812" i="26"/>
  <c r="BB812" i="26"/>
  <c r="BA812" i="26"/>
  <c r="AZ812" i="26"/>
  <c r="AY812" i="26"/>
  <c r="AX812" i="26"/>
  <c r="AW812" i="26"/>
  <c r="AV812" i="26"/>
  <c r="AU812" i="26"/>
  <c r="AT812" i="26"/>
  <c r="AS812" i="26"/>
  <c r="AR812" i="26"/>
  <c r="AQ812" i="26"/>
  <c r="AP812" i="26"/>
  <c r="AO812" i="26"/>
  <c r="AN812" i="26"/>
  <c r="AM812" i="26"/>
  <c r="AL812" i="26"/>
  <c r="AK812" i="26"/>
  <c r="AJ812" i="26"/>
  <c r="AI812" i="26"/>
  <c r="AH812" i="26"/>
  <c r="AG812" i="26"/>
  <c r="AF812" i="26"/>
  <c r="AE812" i="26"/>
  <c r="AD812" i="26"/>
  <c r="AC812" i="26"/>
  <c r="AB812" i="26"/>
  <c r="AA812" i="26"/>
  <c r="Y812" i="26"/>
  <c r="W812" i="26"/>
  <c r="T812" i="26"/>
  <c r="U812" i="26" s="1"/>
  <c r="R812" i="26"/>
  <c r="S812" i="26" s="1"/>
  <c r="O812" i="26"/>
  <c r="H812" i="26"/>
  <c r="BX811" i="26"/>
  <c r="BW811" i="26"/>
  <c r="BV811" i="26"/>
  <c r="BU811" i="26"/>
  <c r="BT811" i="26"/>
  <c r="BS811" i="26"/>
  <c r="BR811" i="26"/>
  <c r="BQ811" i="26"/>
  <c r="BP811" i="26"/>
  <c r="BO811" i="26"/>
  <c r="BN811" i="26"/>
  <c r="BM811" i="26"/>
  <c r="BL811" i="26"/>
  <c r="BK811" i="26"/>
  <c r="BJ811" i="26"/>
  <c r="BI811" i="26"/>
  <c r="BH811" i="26"/>
  <c r="BG811" i="26"/>
  <c r="BF811" i="26"/>
  <c r="BE811" i="26"/>
  <c r="BD811" i="26"/>
  <c r="BC811" i="26"/>
  <c r="BB811" i="26"/>
  <c r="BA811" i="26"/>
  <c r="AZ811" i="26"/>
  <c r="AY811" i="26"/>
  <c r="AX811" i="26"/>
  <c r="AW811" i="26"/>
  <c r="AV811" i="26"/>
  <c r="AU811" i="26"/>
  <c r="AT811" i="26"/>
  <c r="AS811" i="26"/>
  <c r="AR811" i="26"/>
  <c r="AQ811" i="26"/>
  <c r="AP811" i="26"/>
  <c r="AO811" i="26"/>
  <c r="AN811" i="26"/>
  <c r="AM811" i="26"/>
  <c r="AL811" i="26"/>
  <c r="AK811" i="26"/>
  <c r="AJ811" i="26"/>
  <c r="AI811" i="26"/>
  <c r="AH811" i="26"/>
  <c r="AG811" i="26"/>
  <c r="AF811" i="26"/>
  <c r="AE811" i="26"/>
  <c r="AD811" i="26"/>
  <c r="AC811" i="26"/>
  <c r="AB811" i="26"/>
  <c r="AA811" i="26"/>
  <c r="Y811" i="26"/>
  <c r="W811" i="26"/>
  <c r="T811" i="26"/>
  <c r="U811" i="26" s="1"/>
  <c r="R811" i="26"/>
  <c r="S811" i="26" s="1"/>
  <c r="H811" i="26"/>
  <c r="A811" i="26"/>
  <c r="BX810" i="26"/>
  <c r="BW810" i="26"/>
  <c r="BV810" i="26"/>
  <c r="BU810" i="26"/>
  <c r="BT810" i="26"/>
  <c r="BS810" i="26"/>
  <c r="BR810" i="26"/>
  <c r="BQ810" i="26"/>
  <c r="BP810" i="26"/>
  <c r="BO810" i="26"/>
  <c r="BN810" i="26"/>
  <c r="BM810" i="26"/>
  <c r="BL810" i="26"/>
  <c r="BK810" i="26"/>
  <c r="BJ810" i="26"/>
  <c r="BI810" i="26"/>
  <c r="BH810" i="26"/>
  <c r="BG810" i="26"/>
  <c r="BF810" i="26"/>
  <c r="BE810" i="26"/>
  <c r="BD810" i="26"/>
  <c r="BC810" i="26"/>
  <c r="BB810" i="26"/>
  <c r="BA810" i="26"/>
  <c r="AZ810" i="26"/>
  <c r="AY810" i="26"/>
  <c r="AX810" i="26"/>
  <c r="AW810" i="26"/>
  <c r="AV810" i="26"/>
  <c r="AU810" i="26"/>
  <c r="AT810" i="26"/>
  <c r="AS810" i="26"/>
  <c r="AR810" i="26"/>
  <c r="AQ810" i="26"/>
  <c r="AP810" i="26"/>
  <c r="AO810" i="26"/>
  <c r="AN810" i="26"/>
  <c r="AM810" i="26"/>
  <c r="AL810" i="26"/>
  <c r="AK810" i="26"/>
  <c r="AJ810" i="26"/>
  <c r="AI810" i="26"/>
  <c r="AH810" i="26"/>
  <c r="AG810" i="26"/>
  <c r="AF810" i="26"/>
  <c r="AE810" i="26"/>
  <c r="AD810" i="26"/>
  <c r="AC810" i="26"/>
  <c r="AB810" i="26"/>
  <c r="AA810" i="26"/>
  <c r="Y810" i="26"/>
  <c r="W810" i="26"/>
  <c r="T810" i="26"/>
  <c r="U810" i="26" s="1"/>
  <c r="R810" i="26"/>
  <c r="S810" i="26" s="1"/>
  <c r="H810" i="26"/>
  <c r="A810" i="26"/>
  <c r="BX809" i="26"/>
  <c r="BW809" i="26"/>
  <c r="BV809" i="26"/>
  <c r="BU809" i="26"/>
  <c r="BT809" i="26"/>
  <c r="BS809" i="26"/>
  <c r="BR809" i="26"/>
  <c r="BQ809" i="26"/>
  <c r="BP809" i="26"/>
  <c r="BO809" i="26"/>
  <c r="BN809" i="26"/>
  <c r="BM809" i="26"/>
  <c r="BL809" i="26"/>
  <c r="BK809" i="26"/>
  <c r="BJ809" i="26"/>
  <c r="BI809" i="26"/>
  <c r="BH809" i="26"/>
  <c r="BG809" i="26"/>
  <c r="BF809" i="26"/>
  <c r="BE809" i="26"/>
  <c r="BD809" i="26"/>
  <c r="BC809" i="26"/>
  <c r="BB809" i="26"/>
  <c r="BA809" i="26"/>
  <c r="AZ809" i="26"/>
  <c r="AY809" i="26"/>
  <c r="AX809" i="26"/>
  <c r="AW809" i="26"/>
  <c r="AV809" i="26"/>
  <c r="AU809" i="26"/>
  <c r="AT809" i="26"/>
  <c r="AS809" i="26"/>
  <c r="AR809" i="26"/>
  <c r="AQ809" i="26"/>
  <c r="AP809" i="26"/>
  <c r="AO809" i="26"/>
  <c r="AN809" i="26"/>
  <c r="AM809" i="26"/>
  <c r="AL809" i="26"/>
  <c r="AK809" i="26"/>
  <c r="AJ809" i="26"/>
  <c r="AI809" i="26"/>
  <c r="AH809" i="26"/>
  <c r="AG809" i="26"/>
  <c r="AF809" i="26"/>
  <c r="AE809" i="26"/>
  <c r="AD809" i="26"/>
  <c r="AC809" i="26"/>
  <c r="AB809" i="26"/>
  <c r="AA809" i="26"/>
  <c r="Y809" i="26"/>
  <c r="W809" i="26"/>
  <c r="T809" i="26"/>
  <c r="U809" i="26" s="1"/>
  <c r="R809" i="26"/>
  <c r="S809" i="26" s="1"/>
  <c r="O809" i="26"/>
  <c r="H809" i="26"/>
  <c r="BX808" i="26"/>
  <c r="BW808" i="26"/>
  <c r="BV808" i="26"/>
  <c r="BU808" i="26"/>
  <c r="BT808" i="26"/>
  <c r="BS808" i="26"/>
  <c r="BR808" i="26"/>
  <c r="BQ808" i="26"/>
  <c r="BP808" i="26"/>
  <c r="BO808" i="26"/>
  <c r="BN808" i="26"/>
  <c r="BM808" i="26"/>
  <c r="BL808" i="26"/>
  <c r="BK808" i="26"/>
  <c r="BJ808" i="26"/>
  <c r="BI808" i="26"/>
  <c r="BH808" i="26"/>
  <c r="BG808" i="26"/>
  <c r="BF808" i="26"/>
  <c r="BE808" i="26"/>
  <c r="BD808" i="26"/>
  <c r="BC808" i="26"/>
  <c r="BB808" i="26"/>
  <c r="BA808" i="26"/>
  <c r="AZ808" i="26"/>
  <c r="AY808" i="26"/>
  <c r="AX808" i="26"/>
  <c r="AW808" i="26"/>
  <c r="AV808" i="26"/>
  <c r="AU808" i="26"/>
  <c r="AT808" i="26"/>
  <c r="AS808" i="26"/>
  <c r="AR808" i="26"/>
  <c r="AQ808" i="26"/>
  <c r="AP808" i="26"/>
  <c r="AO808" i="26"/>
  <c r="AN808" i="26"/>
  <c r="AM808" i="26"/>
  <c r="AL808" i="26"/>
  <c r="AK808" i="26"/>
  <c r="AJ808" i="26"/>
  <c r="AI808" i="26"/>
  <c r="AH808" i="26"/>
  <c r="AG808" i="26"/>
  <c r="AF808" i="26"/>
  <c r="AE808" i="26"/>
  <c r="AD808" i="26"/>
  <c r="AC808" i="26"/>
  <c r="AB808" i="26"/>
  <c r="AA808" i="26"/>
  <c r="Y808" i="26"/>
  <c r="W808" i="26"/>
  <c r="T808" i="26"/>
  <c r="U808" i="26" s="1"/>
  <c r="R808" i="26"/>
  <c r="S808" i="26" s="1"/>
  <c r="H808" i="26"/>
  <c r="A808" i="26"/>
  <c r="BX807" i="26"/>
  <c r="BW807" i="26"/>
  <c r="BV807" i="26"/>
  <c r="BU807" i="26"/>
  <c r="BT807" i="26"/>
  <c r="BS807" i="26"/>
  <c r="BR807" i="26"/>
  <c r="BQ807" i="26"/>
  <c r="BP807" i="26"/>
  <c r="BO807" i="26"/>
  <c r="BN807" i="26"/>
  <c r="BM807" i="26"/>
  <c r="BL807" i="26"/>
  <c r="BK807" i="26"/>
  <c r="BJ807" i="26"/>
  <c r="BI807" i="26"/>
  <c r="BH807" i="26"/>
  <c r="BG807" i="26"/>
  <c r="BF807" i="26"/>
  <c r="BE807" i="26"/>
  <c r="BD807" i="26"/>
  <c r="BC807" i="26"/>
  <c r="BB807" i="26"/>
  <c r="BA807" i="26"/>
  <c r="AZ807" i="26"/>
  <c r="AY807" i="26"/>
  <c r="AX807" i="26"/>
  <c r="AW807" i="26"/>
  <c r="AV807" i="26"/>
  <c r="AU807" i="26"/>
  <c r="AT807" i="26"/>
  <c r="AS807" i="26"/>
  <c r="AR807" i="26"/>
  <c r="AQ807" i="26"/>
  <c r="AP807" i="26"/>
  <c r="AO807" i="26"/>
  <c r="AN807" i="26"/>
  <c r="AM807" i="26"/>
  <c r="AL807" i="26"/>
  <c r="AK807" i="26"/>
  <c r="AJ807" i="26"/>
  <c r="AI807" i="26"/>
  <c r="AH807" i="26"/>
  <c r="AG807" i="26"/>
  <c r="AF807" i="26"/>
  <c r="AE807" i="26"/>
  <c r="AD807" i="26"/>
  <c r="AC807" i="26"/>
  <c r="AB807" i="26"/>
  <c r="AA807" i="26"/>
  <c r="Y807" i="26"/>
  <c r="W807" i="26"/>
  <c r="T807" i="26"/>
  <c r="U807" i="26" s="1"/>
  <c r="R807" i="26"/>
  <c r="S807" i="26" s="1"/>
  <c r="H807" i="26"/>
  <c r="A807" i="26"/>
  <c r="BX806" i="26"/>
  <c r="BW806" i="26"/>
  <c r="BV806" i="26"/>
  <c r="BU806" i="26"/>
  <c r="BT806" i="26"/>
  <c r="BS806" i="26"/>
  <c r="BR806" i="26"/>
  <c r="BQ806" i="26"/>
  <c r="BP806" i="26"/>
  <c r="BO806" i="26"/>
  <c r="BN806" i="26"/>
  <c r="BM806" i="26"/>
  <c r="BL806" i="26"/>
  <c r="BK806" i="26"/>
  <c r="BJ806" i="26"/>
  <c r="BI806" i="26"/>
  <c r="BH806" i="26"/>
  <c r="BG806" i="26"/>
  <c r="BF806" i="26"/>
  <c r="BE806" i="26"/>
  <c r="BD806" i="26"/>
  <c r="BC806" i="26"/>
  <c r="BB806" i="26"/>
  <c r="BA806" i="26"/>
  <c r="AZ806" i="26"/>
  <c r="AY806" i="26"/>
  <c r="AX806" i="26"/>
  <c r="AW806" i="26"/>
  <c r="AV806" i="26"/>
  <c r="AU806" i="26"/>
  <c r="AT806" i="26"/>
  <c r="AS806" i="26"/>
  <c r="AR806" i="26"/>
  <c r="AQ806" i="26"/>
  <c r="AP806" i="26"/>
  <c r="AO806" i="26"/>
  <c r="AN806" i="26"/>
  <c r="AM806" i="26"/>
  <c r="AL806" i="26"/>
  <c r="AK806" i="26"/>
  <c r="AJ806" i="26"/>
  <c r="AI806" i="26"/>
  <c r="AH806" i="26"/>
  <c r="AG806" i="26"/>
  <c r="AF806" i="26"/>
  <c r="AE806" i="26"/>
  <c r="AD806" i="26"/>
  <c r="AC806" i="26"/>
  <c r="AB806" i="26"/>
  <c r="AA806" i="26"/>
  <c r="Y806" i="26"/>
  <c r="W806" i="26"/>
  <c r="T806" i="26"/>
  <c r="U806" i="26" s="1"/>
  <c r="R806" i="26"/>
  <c r="S806" i="26" s="1"/>
  <c r="O806" i="26"/>
  <c r="H806" i="26"/>
  <c r="BX805" i="26"/>
  <c r="BW805" i="26"/>
  <c r="BV805" i="26"/>
  <c r="BU805" i="26"/>
  <c r="BT805" i="26"/>
  <c r="BS805" i="26"/>
  <c r="BR805" i="26"/>
  <c r="BQ805" i="26"/>
  <c r="BP805" i="26"/>
  <c r="BO805" i="26"/>
  <c r="BN805" i="26"/>
  <c r="BM805" i="26"/>
  <c r="BL805" i="26"/>
  <c r="BK805" i="26"/>
  <c r="BJ805" i="26"/>
  <c r="BI805" i="26"/>
  <c r="BH805" i="26"/>
  <c r="BG805" i="26"/>
  <c r="BF805" i="26"/>
  <c r="BE805" i="26"/>
  <c r="BD805" i="26"/>
  <c r="BC805" i="26"/>
  <c r="BB805" i="26"/>
  <c r="BA805" i="26"/>
  <c r="AZ805" i="26"/>
  <c r="AY805" i="26"/>
  <c r="AX805" i="26"/>
  <c r="AW805" i="26"/>
  <c r="AV805" i="26"/>
  <c r="AU805" i="26"/>
  <c r="AT805" i="26"/>
  <c r="AS805" i="26"/>
  <c r="AR805" i="26"/>
  <c r="AQ805" i="26"/>
  <c r="AP805" i="26"/>
  <c r="AO805" i="26"/>
  <c r="AN805" i="26"/>
  <c r="AM805" i="26"/>
  <c r="AL805" i="26"/>
  <c r="AK805" i="26"/>
  <c r="AJ805" i="26"/>
  <c r="AI805" i="26"/>
  <c r="AH805" i="26"/>
  <c r="AG805" i="26"/>
  <c r="AF805" i="26"/>
  <c r="AE805" i="26"/>
  <c r="AD805" i="26"/>
  <c r="AC805" i="26"/>
  <c r="AB805" i="26"/>
  <c r="AA805" i="26"/>
  <c r="Y805" i="26"/>
  <c r="W805" i="26"/>
  <c r="T805" i="26"/>
  <c r="U805" i="26" s="1"/>
  <c r="R805" i="26"/>
  <c r="S805" i="26" s="1"/>
  <c r="H805" i="26"/>
  <c r="A805" i="26"/>
  <c r="BX804" i="26"/>
  <c r="BW804" i="26"/>
  <c r="BV804" i="26"/>
  <c r="BU804" i="26"/>
  <c r="BT804" i="26"/>
  <c r="BS804" i="26"/>
  <c r="BR804" i="26"/>
  <c r="BQ804" i="26"/>
  <c r="BP804" i="26"/>
  <c r="BO804" i="26"/>
  <c r="BN804" i="26"/>
  <c r="BM804" i="26"/>
  <c r="BL804" i="26"/>
  <c r="BK804" i="26"/>
  <c r="BJ804" i="26"/>
  <c r="BI804" i="26"/>
  <c r="BH804" i="26"/>
  <c r="BG804" i="26"/>
  <c r="BF804" i="26"/>
  <c r="BE804" i="26"/>
  <c r="BD804" i="26"/>
  <c r="BC804" i="26"/>
  <c r="BB804" i="26"/>
  <c r="BA804" i="26"/>
  <c r="AZ804" i="26"/>
  <c r="AY804" i="26"/>
  <c r="AX804" i="26"/>
  <c r="AW804" i="26"/>
  <c r="AV804" i="26"/>
  <c r="AU804" i="26"/>
  <c r="AT804" i="26"/>
  <c r="AS804" i="26"/>
  <c r="AR804" i="26"/>
  <c r="AQ804" i="26"/>
  <c r="AP804" i="26"/>
  <c r="AO804" i="26"/>
  <c r="AN804" i="26"/>
  <c r="AM804" i="26"/>
  <c r="AL804" i="26"/>
  <c r="AK804" i="26"/>
  <c r="AJ804" i="26"/>
  <c r="AI804" i="26"/>
  <c r="AH804" i="26"/>
  <c r="AG804" i="26"/>
  <c r="AF804" i="26"/>
  <c r="AE804" i="26"/>
  <c r="AD804" i="26"/>
  <c r="AC804" i="26"/>
  <c r="AB804" i="26"/>
  <c r="AA804" i="26"/>
  <c r="Y804" i="26"/>
  <c r="W804" i="26"/>
  <c r="T804" i="26"/>
  <c r="U804" i="26" s="1"/>
  <c r="R804" i="26"/>
  <c r="S804" i="26" s="1"/>
  <c r="H804" i="26"/>
  <c r="A804" i="26"/>
  <c r="BX803" i="26"/>
  <c r="BW803" i="26"/>
  <c r="BV803" i="26"/>
  <c r="BU803" i="26"/>
  <c r="BT803" i="26"/>
  <c r="BS803" i="26"/>
  <c r="BR803" i="26"/>
  <c r="BQ803" i="26"/>
  <c r="BP803" i="26"/>
  <c r="BO803" i="26"/>
  <c r="BN803" i="26"/>
  <c r="BM803" i="26"/>
  <c r="BL803" i="26"/>
  <c r="BK803" i="26"/>
  <c r="BJ803" i="26"/>
  <c r="BI803" i="26"/>
  <c r="BH803" i="26"/>
  <c r="BG803" i="26"/>
  <c r="BF803" i="26"/>
  <c r="BE803" i="26"/>
  <c r="BD803" i="26"/>
  <c r="BC803" i="26"/>
  <c r="BB803" i="26"/>
  <c r="BA803" i="26"/>
  <c r="AZ803" i="26"/>
  <c r="AY803" i="26"/>
  <c r="AX803" i="26"/>
  <c r="AW803" i="26"/>
  <c r="AV803" i="26"/>
  <c r="AU803" i="26"/>
  <c r="AT803" i="26"/>
  <c r="AS803" i="26"/>
  <c r="AR803" i="26"/>
  <c r="AQ803" i="26"/>
  <c r="AP803" i="26"/>
  <c r="AO803" i="26"/>
  <c r="AN803" i="26"/>
  <c r="AM803" i="26"/>
  <c r="AL803" i="26"/>
  <c r="AK803" i="26"/>
  <c r="AJ803" i="26"/>
  <c r="AI803" i="26"/>
  <c r="AH803" i="26"/>
  <c r="AG803" i="26"/>
  <c r="AF803" i="26"/>
  <c r="AE803" i="26"/>
  <c r="AD803" i="26"/>
  <c r="AC803" i="26"/>
  <c r="AB803" i="26"/>
  <c r="AA803" i="26"/>
  <c r="Y803" i="26"/>
  <c r="W803" i="26"/>
  <c r="T803" i="26"/>
  <c r="U803" i="26" s="1"/>
  <c r="R803" i="26"/>
  <c r="S803" i="26" s="1"/>
  <c r="O803" i="26"/>
  <c r="H803" i="26"/>
  <c r="BX802" i="26"/>
  <c r="BW802" i="26"/>
  <c r="BV802" i="26"/>
  <c r="BU802" i="26"/>
  <c r="BT802" i="26"/>
  <c r="BS802" i="26"/>
  <c r="BR802" i="26"/>
  <c r="BQ802" i="26"/>
  <c r="BP802" i="26"/>
  <c r="BO802" i="26"/>
  <c r="BN802" i="26"/>
  <c r="BM802" i="26"/>
  <c r="BL802" i="26"/>
  <c r="BK802" i="26"/>
  <c r="BJ802" i="26"/>
  <c r="BI802" i="26"/>
  <c r="BH802" i="26"/>
  <c r="BG802" i="26"/>
  <c r="BF802" i="26"/>
  <c r="BE802" i="26"/>
  <c r="BD802" i="26"/>
  <c r="BC802" i="26"/>
  <c r="BB802" i="26"/>
  <c r="BA802" i="26"/>
  <c r="AZ802" i="26"/>
  <c r="AY802" i="26"/>
  <c r="AX802" i="26"/>
  <c r="AW802" i="26"/>
  <c r="AV802" i="26"/>
  <c r="AU802" i="26"/>
  <c r="AT802" i="26"/>
  <c r="AS802" i="26"/>
  <c r="AR802" i="26"/>
  <c r="AQ802" i="26"/>
  <c r="AP802" i="26"/>
  <c r="AO802" i="26"/>
  <c r="AN802" i="26"/>
  <c r="AM802" i="26"/>
  <c r="AL802" i="26"/>
  <c r="AK802" i="26"/>
  <c r="AJ802" i="26"/>
  <c r="AI802" i="26"/>
  <c r="AH802" i="26"/>
  <c r="AG802" i="26"/>
  <c r="AF802" i="26"/>
  <c r="AE802" i="26"/>
  <c r="AD802" i="26"/>
  <c r="AC802" i="26"/>
  <c r="AB802" i="26"/>
  <c r="AA802" i="26"/>
  <c r="Y802" i="26"/>
  <c r="W802" i="26"/>
  <c r="T802" i="26"/>
  <c r="U802" i="26" s="1"/>
  <c r="R802" i="26"/>
  <c r="S802" i="26" s="1"/>
  <c r="O802" i="26"/>
  <c r="H802" i="26"/>
  <c r="BX801" i="26"/>
  <c r="BW801" i="26"/>
  <c r="BV801" i="26"/>
  <c r="BU801" i="26"/>
  <c r="BT801" i="26"/>
  <c r="BS801" i="26"/>
  <c r="BR801" i="26"/>
  <c r="BQ801" i="26"/>
  <c r="BP801" i="26"/>
  <c r="BO801" i="26"/>
  <c r="BN801" i="26"/>
  <c r="BM801" i="26"/>
  <c r="BL801" i="26"/>
  <c r="BK801" i="26"/>
  <c r="BJ801" i="26"/>
  <c r="BI801" i="26"/>
  <c r="BH801" i="26"/>
  <c r="BG801" i="26"/>
  <c r="BF801" i="26"/>
  <c r="BE801" i="26"/>
  <c r="BD801" i="26"/>
  <c r="BC801" i="26"/>
  <c r="BB801" i="26"/>
  <c r="BA801" i="26"/>
  <c r="AZ801" i="26"/>
  <c r="AY801" i="26"/>
  <c r="AX801" i="26"/>
  <c r="AW801" i="26"/>
  <c r="AV801" i="26"/>
  <c r="AU801" i="26"/>
  <c r="AT801" i="26"/>
  <c r="AS801" i="26"/>
  <c r="AR801" i="26"/>
  <c r="AQ801" i="26"/>
  <c r="AP801" i="26"/>
  <c r="AO801" i="26"/>
  <c r="AN801" i="26"/>
  <c r="AM801" i="26"/>
  <c r="AL801" i="26"/>
  <c r="AK801" i="26"/>
  <c r="AJ801" i="26"/>
  <c r="AI801" i="26"/>
  <c r="AH801" i="26"/>
  <c r="AG801" i="26"/>
  <c r="AF801" i="26"/>
  <c r="AE801" i="26"/>
  <c r="AD801" i="26"/>
  <c r="AC801" i="26"/>
  <c r="AB801" i="26"/>
  <c r="AA801" i="26"/>
  <c r="Y801" i="26"/>
  <c r="W801" i="26"/>
  <c r="T801" i="26"/>
  <c r="U801" i="26" s="1"/>
  <c r="R801" i="26"/>
  <c r="S801" i="26" s="1"/>
  <c r="O801" i="26"/>
  <c r="H801" i="26"/>
  <c r="BX800" i="26"/>
  <c r="BW800" i="26"/>
  <c r="BV800" i="26"/>
  <c r="BU800" i="26"/>
  <c r="BT800" i="26"/>
  <c r="BS800" i="26"/>
  <c r="BR800" i="26"/>
  <c r="BQ800" i="26"/>
  <c r="BP800" i="26"/>
  <c r="BO800" i="26"/>
  <c r="BN800" i="26"/>
  <c r="BM800" i="26"/>
  <c r="BL800" i="26"/>
  <c r="BK800" i="26"/>
  <c r="BJ800" i="26"/>
  <c r="BI800" i="26"/>
  <c r="BH800" i="26"/>
  <c r="BG800" i="26"/>
  <c r="BF800" i="26"/>
  <c r="BE800" i="26"/>
  <c r="BD800" i="26"/>
  <c r="BC800" i="26"/>
  <c r="BB800" i="26"/>
  <c r="BA800" i="26"/>
  <c r="AZ800" i="26"/>
  <c r="AY800" i="26"/>
  <c r="AX800" i="26"/>
  <c r="AW800" i="26"/>
  <c r="AV800" i="26"/>
  <c r="AU800" i="26"/>
  <c r="AT800" i="26"/>
  <c r="AS800" i="26"/>
  <c r="AR800" i="26"/>
  <c r="AQ800" i="26"/>
  <c r="AP800" i="26"/>
  <c r="AO800" i="26"/>
  <c r="AN800" i="26"/>
  <c r="AM800" i="26"/>
  <c r="AL800" i="26"/>
  <c r="AK800" i="26"/>
  <c r="AJ800" i="26"/>
  <c r="AI800" i="26"/>
  <c r="AH800" i="26"/>
  <c r="AG800" i="26"/>
  <c r="AF800" i="26"/>
  <c r="AE800" i="26"/>
  <c r="AD800" i="26"/>
  <c r="AC800" i="26"/>
  <c r="AB800" i="26"/>
  <c r="AA800" i="26"/>
  <c r="Y800" i="26"/>
  <c r="W800" i="26"/>
  <c r="T800" i="26"/>
  <c r="U800" i="26" s="1"/>
  <c r="R800" i="26"/>
  <c r="S800" i="26" s="1"/>
  <c r="O800" i="26"/>
  <c r="H800" i="26"/>
  <c r="BX799" i="26"/>
  <c r="BW799" i="26"/>
  <c r="BV799" i="26"/>
  <c r="BU799" i="26"/>
  <c r="BT799" i="26"/>
  <c r="BS799" i="26"/>
  <c r="BR799" i="26"/>
  <c r="BQ799" i="26"/>
  <c r="BP799" i="26"/>
  <c r="BO799" i="26"/>
  <c r="BN799" i="26"/>
  <c r="BM799" i="26"/>
  <c r="BL799" i="26"/>
  <c r="BK799" i="26"/>
  <c r="BJ799" i="26"/>
  <c r="BI799" i="26"/>
  <c r="BH799" i="26"/>
  <c r="BG799" i="26"/>
  <c r="BF799" i="26"/>
  <c r="BE799" i="26"/>
  <c r="BD799" i="26"/>
  <c r="BC799" i="26"/>
  <c r="BB799" i="26"/>
  <c r="BA799" i="26"/>
  <c r="AZ799" i="26"/>
  <c r="AY799" i="26"/>
  <c r="AX799" i="26"/>
  <c r="AW799" i="26"/>
  <c r="AV799" i="26"/>
  <c r="AU799" i="26"/>
  <c r="AT799" i="26"/>
  <c r="AS799" i="26"/>
  <c r="AR799" i="26"/>
  <c r="AQ799" i="26"/>
  <c r="AP799" i="26"/>
  <c r="AO799" i="26"/>
  <c r="AN799" i="26"/>
  <c r="AM799" i="26"/>
  <c r="AL799" i="26"/>
  <c r="AK799" i="26"/>
  <c r="AJ799" i="26"/>
  <c r="AI799" i="26"/>
  <c r="AH799" i="26"/>
  <c r="AG799" i="26"/>
  <c r="AF799" i="26"/>
  <c r="AE799" i="26"/>
  <c r="AD799" i="26"/>
  <c r="AC799" i="26"/>
  <c r="AB799" i="26"/>
  <c r="AA799" i="26"/>
  <c r="Y799" i="26"/>
  <c r="W799" i="26"/>
  <c r="T799" i="26"/>
  <c r="U799" i="26" s="1"/>
  <c r="R799" i="26"/>
  <c r="S799" i="26" s="1"/>
  <c r="H799" i="26"/>
  <c r="A799" i="26"/>
  <c r="BX798" i="26"/>
  <c r="BW798" i="26"/>
  <c r="BV798" i="26"/>
  <c r="BU798" i="26"/>
  <c r="BT798" i="26"/>
  <c r="BS798" i="26"/>
  <c r="BR798" i="26"/>
  <c r="BQ798" i="26"/>
  <c r="BP798" i="26"/>
  <c r="BO798" i="26"/>
  <c r="BN798" i="26"/>
  <c r="BM798" i="26"/>
  <c r="BL798" i="26"/>
  <c r="BK798" i="26"/>
  <c r="BJ798" i="26"/>
  <c r="BI798" i="26"/>
  <c r="BH798" i="26"/>
  <c r="BG798" i="26"/>
  <c r="BF798" i="26"/>
  <c r="BE798" i="26"/>
  <c r="BD798" i="26"/>
  <c r="BC798" i="26"/>
  <c r="BB798" i="26"/>
  <c r="BA798" i="26"/>
  <c r="AZ798" i="26"/>
  <c r="AY798" i="26"/>
  <c r="AX798" i="26"/>
  <c r="AW798" i="26"/>
  <c r="AV798" i="26"/>
  <c r="AU798" i="26"/>
  <c r="AT798" i="26"/>
  <c r="AS798" i="26"/>
  <c r="AR798" i="26"/>
  <c r="AQ798" i="26"/>
  <c r="AP798" i="26"/>
  <c r="AO798" i="26"/>
  <c r="AN798" i="26"/>
  <c r="AM798" i="26"/>
  <c r="AL798" i="26"/>
  <c r="AK798" i="26"/>
  <c r="AJ798" i="26"/>
  <c r="AI798" i="26"/>
  <c r="AH798" i="26"/>
  <c r="AG798" i="26"/>
  <c r="AF798" i="26"/>
  <c r="AE798" i="26"/>
  <c r="AD798" i="26"/>
  <c r="AC798" i="26"/>
  <c r="AB798" i="26"/>
  <c r="AA798" i="26"/>
  <c r="Y798" i="26"/>
  <c r="W798" i="26"/>
  <c r="T798" i="26"/>
  <c r="U798" i="26" s="1"/>
  <c r="R798" i="26"/>
  <c r="S798" i="26" s="1"/>
  <c r="H798" i="26"/>
  <c r="A798" i="26"/>
  <c r="BX797" i="26"/>
  <c r="BW797" i="26"/>
  <c r="BV797" i="26"/>
  <c r="BU797" i="26"/>
  <c r="BT797" i="26"/>
  <c r="BS797" i="26"/>
  <c r="BR797" i="26"/>
  <c r="BQ797" i="26"/>
  <c r="BP797" i="26"/>
  <c r="BO797" i="26"/>
  <c r="BN797" i="26"/>
  <c r="BM797" i="26"/>
  <c r="BL797" i="26"/>
  <c r="BK797" i="26"/>
  <c r="BJ797" i="26"/>
  <c r="BI797" i="26"/>
  <c r="BH797" i="26"/>
  <c r="BG797" i="26"/>
  <c r="BF797" i="26"/>
  <c r="BE797" i="26"/>
  <c r="BD797" i="26"/>
  <c r="BC797" i="26"/>
  <c r="BB797" i="26"/>
  <c r="BA797" i="26"/>
  <c r="AZ797" i="26"/>
  <c r="AY797" i="26"/>
  <c r="AX797" i="26"/>
  <c r="AW797" i="26"/>
  <c r="AV797" i="26"/>
  <c r="AU797" i="26"/>
  <c r="AT797" i="26"/>
  <c r="AS797" i="26"/>
  <c r="AR797" i="26"/>
  <c r="AQ797" i="26"/>
  <c r="AP797" i="26"/>
  <c r="AO797" i="26"/>
  <c r="AN797" i="26"/>
  <c r="AM797" i="26"/>
  <c r="AL797" i="26"/>
  <c r="AK797" i="26"/>
  <c r="AJ797" i="26"/>
  <c r="AI797" i="26"/>
  <c r="AH797" i="26"/>
  <c r="AG797" i="26"/>
  <c r="AF797" i="26"/>
  <c r="AE797" i="26"/>
  <c r="AD797" i="26"/>
  <c r="AC797" i="26"/>
  <c r="AB797" i="26"/>
  <c r="AA797" i="26"/>
  <c r="Y797" i="26"/>
  <c r="W797" i="26"/>
  <c r="T797" i="26"/>
  <c r="U797" i="26" s="1"/>
  <c r="R797" i="26"/>
  <c r="S797" i="26" s="1"/>
  <c r="O797" i="26"/>
  <c r="H797" i="26"/>
  <c r="BX796" i="26"/>
  <c r="BW796" i="26"/>
  <c r="BV796" i="26"/>
  <c r="BU796" i="26"/>
  <c r="BT796" i="26"/>
  <c r="BS796" i="26"/>
  <c r="BR796" i="26"/>
  <c r="BQ796" i="26"/>
  <c r="BP796" i="26"/>
  <c r="BO796" i="26"/>
  <c r="BN796" i="26"/>
  <c r="BM796" i="26"/>
  <c r="BL796" i="26"/>
  <c r="BK796" i="26"/>
  <c r="BJ796" i="26"/>
  <c r="BI796" i="26"/>
  <c r="BH796" i="26"/>
  <c r="BG796" i="26"/>
  <c r="BF796" i="26"/>
  <c r="BE796" i="26"/>
  <c r="BD796" i="26"/>
  <c r="BC796" i="26"/>
  <c r="BB796" i="26"/>
  <c r="BA796" i="26"/>
  <c r="AZ796" i="26"/>
  <c r="AY796" i="26"/>
  <c r="AX796" i="26"/>
  <c r="AW796" i="26"/>
  <c r="AV796" i="26"/>
  <c r="AU796" i="26"/>
  <c r="AT796" i="26"/>
  <c r="AS796" i="26"/>
  <c r="AR796" i="26"/>
  <c r="AQ796" i="26"/>
  <c r="AP796" i="26"/>
  <c r="AO796" i="26"/>
  <c r="AN796" i="26"/>
  <c r="AM796" i="26"/>
  <c r="AL796" i="26"/>
  <c r="AK796" i="26"/>
  <c r="AJ796" i="26"/>
  <c r="AI796" i="26"/>
  <c r="AH796" i="26"/>
  <c r="AG796" i="26"/>
  <c r="AF796" i="26"/>
  <c r="AE796" i="26"/>
  <c r="AD796" i="26"/>
  <c r="AC796" i="26"/>
  <c r="AB796" i="26"/>
  <c r="AA796" i="26"/>
  <c r="Y796" i="26"/>
  <c r="W796" i="26"/>
  <c r="T796" i="26"/>
  <c r="U796" i="26" s="1"/>
  <c r="R796" i="26"/>
  <c r="S796" i="26" s="1"/>
  <c r="H796" i="26"/>
  <c r="A796" i="26"/>
  <c r="BX795" i="26"/>
  <c r="BW795" i="26"/>
  <c r="BV795" i="26"/>
  <c r="BU795" i="26"/>
  <c r="BT795" i="26"/>
  <c r="BS795" i="26"/>
  <c r="BR795" i="26"/>
  <c r="BQ795" i="26"/>
  <c r="BP795" i="26"/>
  <c r="BO795" i="26"/>
  <c r="BN795" i="26"/>
  <c r="BM795" i="26"/>
  <c r="BL795" i="26"/>
  <c r="BK795" i="26"/>
  <c r="BJ795" i="26"/>
  <c r="BI795" i="26"/>
  <c r="BH795" i="26"/>
  <c r="BG795" i="26"/>
  <c r="BF795" i="26"/>
  <c r="BE795" i="26"/>
  <c r="BD795" i="26"/>
  <c r="BC795" i="26"/>
  <c r="BB795" i="26"/>
  <c r="BA795" i="26"/>
  <c r="AZ795" i="26"/>
  <c r="AY795" i="26"/>
  <c r="AX795" i="26"/>
  <c r="AW795" i="26"/>
  <c r="AV795" i="26"/>
  <c r="AU795" i="26"/>
  <c r="AT795" i="26"/>
  <c r="AS795" i="26"/>
  <c r="AR795" i="26"/>
  <c r="AQ795" i="26"/>
  <c r="AP795" i="26"/>
  <c r="AO795" i="26"/>
  <c r="AN795" i="26"/>
  <c r="AM795" i="26"/>
  <c r="AL795" i="26"/>
  <c r="AK795" i="26"/>
  <c r="AJ795" i="26"/>
  <c r="AI795" i="26"/>
  <c r="AH795" i="26"/>
  <c r="AG795" i="26"/>
  <c r="AF795" i="26"/>
  <c r="AE795" i="26"/>
  <c r="AD795" i="26"/>
  <c r="AC795" i="26"/>
  <c r="AB795" i="26"/>
  <c r="AA795" i="26"/>
  <c r="Y795" i="26"/>
  <c r="W795" i="26"/>
  <c r="T795" i="26"/>
  <c r="U795" i="26" s="1"/>
  <c r="R795" i="26"/>
  <c r="S795" i="26" s="1"/>
  <c r="H795" i="26"/>
  <c r="A795" i="26"/>
  <c r="BX794" i="26"/>
  <c r="BW794" i="26"/>
  <c r="BV794" i="26"/>
  <c r="BU794" i="26"/>
  <c r="BT794" i="26"/>
  <c r="BS794" i="26"/>
  <c r="BR794" i="26"/>
  <c r="BQ794" i="26"/>
  <c r="BP794" i="26"/>
  <c r="BO794" i="26"/>
  <c r="BN794" i="26"/>
  <c r="BM794" i="26"/>
  <c r="BL794" i="26"/>
  <c r="BK794" i="26"/>
  <c r="BJ794" i="26"/>
  <c r="BI794" i="26"/>
  <c r="BH794" i="26"/>
  <c r="BG794" i="26"/>
  <c r="BF794" i="26"/>
  <c r="BE794" i="26"/>
  <c r="BD794" i="26"/>
  <c r="BC794" i="26"/>
  <c r="BB794" i="26"/>
  <c r="BA794" i="26"/>
  <c r="AZ794" i="26"/>
  <c r="AY794" i="26"/>
  <c r="AX794" i="26"/>
  <c r="AW794" i="26"/>
  <c r="AV794" i="26"/>
  <c r="AU794" i="26"/>
  <c r="AT794" i="26"/>
  <c r="AS794" i="26"/>
  <c r="AR794" i="26"/>
  <c r="AQ794" i="26"/>
  <c r="AP794" i="26"/>
  <c r="AO794" i="26"/>
  <c r="AN794" i="26"/>
  <c r="AM794" i="26"/>
  <c r="AL794" i="26"/>
  <c r="AK794" i="26"/>
  <c r="AJ794" i="26"/>
  <c r="AI794" i="26"/>
  <c r="AH794" i="26"/>
  <c r="AG794" i="26"/>
  <c r="AF794" i="26"/>
  <c r="AE794" i="26"/>
  <c r="AD794" i="26"/>
  <c r="AC794" i="26"/>
  <c r="AB794" i="26"/>
  <c r="AA794" i="26"/>
  <c r="Y794" i="26"/>
  <c r="W794" i="26"/>
  <c r="T794" i="26"/>
  <c r="U794" i="26" s="1"/>
  <c r="R794" i="26"/>
  <c r="S794" i="26" s="1"/>
  <c r="O794" i="26"/>
  <c r="H794" i="26"/>
  <c r="BX793" i="26"/>
  <c r="BW793" i="26"/>
  <c r="BV793" i="26"/>
  <c r="BU793" i="26"/>
  <c r="BT793" i="26"/>
  <c r="BS793" i="26"/>
  <c r="BR793" i="26"/>
  <c r="BQ793" i="26"/>
  <c r="BP793" i="26"/>
  <c r="BO793" i="26"/>
  <c r="BN793" i="26"/>
  <c r="BM793" i="26"/>
  <c r="BL793" i="26"/>
  <c r="BK793" i="26"/>
  <c r="BJ793" i="26"/>
  <c r="BI793" i="26"/>
  <c r="BH793" i="26"/>
  <c r="BG793" i="26"/>
  <c r="BF793" i="26"/>
  <c r="BE793" i="26"/>
  <c r="BD793" i="26"/>
  <c r="BC793" i="26"/>
  <c r="BB793" i="26"/>
  <c r="BA793" i="26"/>
  <c r="AZ793" i="26"/>
  <c r="AY793" i="26"/>
  <c r="AX793" i="26"/>
  <c r="AW793" i="26"/>
  <c r="AV793" i="26"/>
  <c r="AU793" i="26"/>
  <c r="AT793" i="26"/>
  <c r="AS793" i="26"/>
  <c r="AR793" i="26"/>
  <c r="AQ793" i="26"/>
  <c r="AP793" i="26"/>
  <c r="AO793" i="26"/>
  <c r="AN793" i="26"/>
  <c r="AM793" i="26"/>
  <c r="AL793" i="26"/>
  <c r="AK793" i="26"/>
  <c r="AJ793" i="26"/>
  <c r="AI793" i="26"/>
  <c r="AH793" i="26"/>
  <c r="AG793" i="26"/>
  <c r="AF793" i="26"/>
  <c r="AE793" i="26"/>
  <c r="AD793" i="26"/>
  <c r="AC793" i="26"/>
  <c r="AB793" i="26"/>
  <c r="AA793" i="26"/>
  <c r="Y793" i="26"/>
  <c r="W793" i="26"/>
  <c r="T793" i="26"/>
  <c r="U793" i="26" s="1"/>
  <c r="R793" i="26"/>
  <c r="S793" i="26" s="1"/>
  <c r="H793" i="26"/>
  <c r="A793" i="26"/>
  <c r="BX792" i="26"/>
  <c r="BW792" i="26"/>
  <c r="BV792" i="26"/>
  <c r="BU792" i="26"/>
  <c r="BT792" i="26"/>
  <c r="BS792" i="26"/>
  <c r="BR792" i="26"/>
  <c r="BQ792" i="26"/>
  <c r="BP792" i="26"/>
  <c r="BO792" i="26"/>
  <c r="BN792" i="26"/>
  <c r="BM792" i="26"/>
  <c r="BL792" i="26"/>
  <c r="BK792" i="26"/>
  <c r="BJ792" i="26"/>
  <c r="BI792" i="26"/>
  <c r="BH792" i="26"/>
  <c r="BG792" i="26"/>
  <c r="BF792" i="26"/>
  <c r="BE792" i="26"/>
  <c r="BD792" i="26"/>
  <c r="BC792" i="26"/>
  <c r="BB792" i="26"/>
  <c r="BA792" i="26"/>
  <c r="AZ792" i="26"/>
  <c r="AY792" i="26"/>
  <c r="AX792" i="26"/>
  <c r="AW792" i="26"/>
  <c r="AV792" i="26"/>
  <c r="AU792" i="26"/>
  <c r="AT792" i="26"/>
  <c r="AS792" i="26"/>
  <c r="AR792" i="26"/>
  <c r="AQ792" i="26"/>
  <c r="AP792" i="26"/>
  <c r="AO792" i="26"/>
  <c r="AN792" i="26"/>
  <c r="AM792" i="26"/>
  <c r="AL792" i="26"/>
  <c r="AK792" i="26"/>
  <c r="AJ792" i="26"/>
  <c r="AI792" i="26"/>
  <c r="AH792" i="26"/>
  <c r="AG792" i="26"/>
  <c r="AF792" i="26"/>
  <c r="AE792" i="26"/>
  <c r="AD792" i="26"/>
  <c r="AC792" i="26"/>
  <c r="AB792" i="26"/>
  <c r="AA792" i="26"/>
  <c r="Y792" i="26"/>
  <c r="W792" i="26"/>
  <c r="T792" i="26"/>
  <c r="U792" i="26" s="1"/>
  <c r="R792" i="26"/>
  <c r="S792" i="26" s="1"/>
  <c r="H792" i="26"/>
  <c r="A792" i="26"/>
  <c r="BX791" i="26"/>
  <c r="BW791" i="26"/>
  <c r="BV791" i="26"/>
  <c r="BU791" i="26"/>
  <c r="BT791" i="26"/>
  <c r="BS791" i="26"/>
  <c r="BR791" i="26"/>
  <c r="BQ791" i="26"/>
  <c r="BP791" i="26"/>
  <c r="BO791" i="26"/>
  <c r="BN791" i="26"/>
  <c r="BM791" i="26"/>
  <c r="BL791" i="26"/>
  <c r="BK791" i="26"/>
  <c r="BJ791" i="26"/>
  <c r="BI791" i="26"/>
  <c r="BH791" i="26"/>
  <c r="BG791" i="26"/>
  <c r="BF791" i="26"/>
  <c r="BE791" i="26"/>
  <c r="BD791" i="26"/>
  <c r="BC791" i="26"/>
  <c r="BB791" i="26"/>
  <c r="BA791" i="26"/>
  <c r="AZ791" i="26"/>
  <c r="AY791" i="26"/>
  <c r="AX791" i="26"/>
  <c r="AW791" i="26"/>
  <c r="AV791" i="26"/>
  <c r="AU791" i="26"/>
  <c r="AT791" i="26"/>
  <c r="AS791" i="26"/>
  <c r="AR791" i="26"/>
  <c r="AQ791" i="26"/>
  <c r="AP791" i="26"/>
  <c r="AO791" i="26"/>
  <c r="AN791" i="26"/>
  <c r="AM791" i="26"/>
  <c r="AL791" i="26"/>
  <c r="AK791" i="26"/>
  <c r="AJ791" i="26"/>
  <c r="AI791" i="26"/>
  <c r="AH791" i="26"/>
  <c r="AG791" i="26"/>
  <c r="AF791" i="26"/>
  <c r="AE791" i="26"/>
  <c r="AD791" i="26"/>
  <c r="AC791" i="26"/>
  <c r="AB791" i="26"/>
  <c r="AA791" i="26"/>
  <c r="Y791" i="26"/>
  <c r="W791" i="26"/>
  <c r="T791" i="26"/>
  <c r="U791" i="26" s="1"/>
  <c r="R791" i="26"/>
  <c r="S791" i="26" s="1"/>
  <c r="O791" i="26"/>
  <c r="H791" i="26"/>
  <c r="BX790" i="26"/>
  <c r="BW790" i="26"/>
  <c r="BV790" i="26"/>
  <c r="BU790" i="26"/>
  <c r="BT790" i="26"/>
  <c r="BS790" i="26"/>
  <c r="BR790" i="26"/>
  <c r="BQ790" i="26"/>
  <c r="BP790" i="26"/>
  <c r="BO790" i="26"/>
  <c r="BN790" i="26"/>
  <c r="BM790" i="26"/>
  <c r="BL790" i="26"/>
  <c r="BK790" i="26"/>
  <c r="BJ790" i="26"/>
  <c r="BI790" i="26"/>
  <c r="BH790" i="26"/>
  <c r="BG790" i="26"/>
  <c r="BF790" i="26"/>
  <c r="BE790" i="26"/>
  <c r="BD790" i="26"/>
  <c r="BC790" i="26"/>
  <c r="BB790" i="26"/>
  <c r="BA790" i="26"/>
  <c r="AZ790" i="26"/>
  <c r="AY790" i="26"/>
  <c r="AX790" i="26"/>
  <c r="AW790" i="26"/>
  <c r="AV790" i="26"/>
  <c r="AU790" i="26"/>
  <c r="AT790" i="26"/>
  <c r="AS790" i="26"/>
  <c r="AR790" i="26"/>
  <c r="AQ790" i="26"/>
  <c r="AP790" i="26"/>
  <c r="AO790" i="26"/>
  <c r="AN790" i="26"/>
  <c r="AM790" i="26"/>
  <c r="AL790" i="26"/>
  <c r="AK790" i="26"/>
  <c r="AJ790" i="26"/>
  <c r="AI790" i="26"/>
  <c r="AH790" i="26"/>
  <c r="AG790" i="26"/>
  <c r="AF790" i="26"/>
  <c r="AE790" i="26"/>
  <c r="AD790" i="26"/>
  <c r="AC790" i="26"/>
  <c r="AB790" i="26"/>
  <c r="AA790" i="26"/>
  <c r="Y790" i="26"/>
  <c r="W790" i="26"/>
  <c r="T790" i="26"/>
  <c r="U790" i="26" s="1"/>
  <c r="R790" i="26"/>
  <c r="S790" i="26" s="1"/>
  <c r="O790" i="26"/>
  <c r="H790" i="26"/>
  <c r="BX789" i="26"/>
  <c r="BW789" i="26"/>
  <c r="BV789" i="26"/>
  <c r="BU789" i="26"/>
  <c r="BT789" i="26"/>
  <c r="BS789" i="26"/>
  <c r="BR789" i="26"/>
  <c r="BQ789" i="26"/>
  <c r="BP789" i="26"/>
  <c r="BO789" i="26"/>
  <c r="BN789" i="26"/>
  <c r="BM789" i="26"/>
  <c r="BL789" i="26"/>
  <c r="BK789" i="26"/>
  <c r="BJ789" i="26"/>
  <c r="BI789" i="26"/>
  <c r="BH789" i="26"/>
  <c r="BG789" i="26"/>
  <c r="BF789" i="26"/>
  <c r="BE789" i="26"/>
  <c r="BD789" i="26"/>
  <c r="BC789" i="26"/>
  <c r="BB789" i="26"/>
  <c r="BA789" i="26"/>
  <c r="AZ789" i="26"/>
  <c r="AY789" i="26"/>
  <c r="AX789" i="26"/>
  <c r="AW789" i="26"/>
  <c r="AV789" i="26"/>
  <c r="AU789" i="26"/>
  <c r="AT789" i="26"/>
  <c r="AS789" i="26"/>
  <c r="AR789" i="26"/>
  <c r="AQ789" i="26"/>
  <c r="AP789" i="26"/>
  <c r="AO789" i="26"/>
  <c r="AN789" i="26"/>
  <c r="AM789" i="26"/>
  <c r="AL789" i="26"/>
  <c r="AK789" i="26"/>
  <c r="AJ789" i="26"/>
  <c r="AI789" i="26"/>
  <c r="AH789" i="26"/>
  <c r="AG789" i="26"/>
  <c r="AF789" i="26"/>
  <c r="AE789" i="26"/>
  <c r="AD789" i="26"/>
  <c r="AC789" i="26"/>
  <c r="AB789" i="26"/>
  <c r="AA789" i="26"/>
  <c r="Y789" i="26"/>
  <c r="W789" i="26"/>
  <c r="T789" i="26"/>
  <c r="U789" i="26" s="1"/>
  <c r="R789" i="26"/>
  <c r="S789" i="26" s="1"/>
  <c r="O789" i="26"/>
  <c r="H789" i="26"/>
  <c r="BX788" i="26"/>
  <c r="BW788" i="26"/>
  <c r="BV788" i="26"/>
  <c r="BU788" i="26"/>
  <c r="BT788" i="26"/>
  <c r="BS788" i="26"/>
  <c r="BR788" i="26"/>
  <c r="BQ788" i="26"/>
  <c r="BP788" i="26"/>
  <c r="BO788" i="26"/>
  <c r="BN788" i="26"/>
  <c r="BM788" i="26"/>
  <c r="BL788" i="26"/>
  <c r="BK788" i="26"/>
  <c r="BJ788" i="26"/>
  <c r="BI788" i="26"/>
  <c r="BH788" i="26"/>
  <c r="BG788" i="26"/>
  <c r="BF788" i="26"/>
  <c r="BE788" i="26"/>
  <c r="BD788" i="26"/>
  <c r="BC788" i="26"/>
  <c r="BB788" i="26"/>
  <c r="BA788" i="26"/>
  <c r="AZ788" i="26"/>
  <c r="AY788" i="26"/>
  <c r="AX788" i="26"/>
  <c r="AW788" i="26"/>
  <c r="AV788" i="26"/>
  <c r="AU788" i="26"/>
  <c r="AT788" i="26"/>
  <c r="AS788" i="26"/>
  <c r="AR788" i="26"/>
  <c r="AQ788" i="26"/>
  <c r="AP788" i="26"/>
  <c r="AO788" i="26"/>
  <c r="AN788" i="26"/>
  <c r="AM788" i="26"/>
  <c r="AL788" i="26"/>
  <c r="AK788" i="26"/>
  <c r="AJ788" i="26"/>
  <c r="AI788" i="26"/>
  <c r="AH788" i="26"/>
  <c r="AG788" i="26"/>
  <c r="AF788" i="26"/>
  <c r="AE788" i="26"/>
  <c r="AD788" i="26"/>
  <c r="AC788" i="26"/>
  <c r="AB788" i="26"/>
  <c r="AA788" i="26"/>
  <c r="Y788" i="26"/>
  <c r="W788" i="26"/>
  <c r="T788" i="26"/>
  <c r="U788" i="26" s="1"/>
  <c r="R788" i="26"/>
  <c r="S788" i="26" s="1"/>
  <c r="O788" i="26"/>
  <c r="H788" i="26"/>
  <c r="BX787" i="26"/>
  <c r="BW787" i="26"/>
  <c r="BV787" i="26"/>
  <c r="BU787" i="26"/>
  <c r="BT787" i="26"/>
  <c r="BS787" i="26"/>
  <c r="BR787" i="26"/>
  <c r="BQ787" i="26"/>
  <c r="BP787" i="26"/>
  <c r="BO787" i="26"/>
  <c r="BN787" i="26"/>
  <c r="BM787" i="26"/>
  <c r="BL787" i="26"/>
  <c r="BK787" i="26"/>
  <c r="BJ787" i="26"/>
  <c r="BI787" i="26"/>
  <c r="BH787" i="26"/>
  <c r="BG787" i="26"/>
  <c r="BF787" i="26"/>
  <c r="BE787" i="26"/>
  <c r="BD787" i="26"/>
  <c r="BC787" i="26"/>
  <c r="BB787" i="26"/>
  <c r="BA787" i="26"/>
  <c r="AZ787" i="26"/>
  <c r="AY787" i="26"/>
  <c r="AX787" i="26"/>
  <c r="AW787" i="26"/>
  <c r="AV787" i="26"/>
  <c r="AU787" i="26"/>
  <c r="AT787" i="26"/>
  <c r="AS787" i="26"/>
  <c r="AR787" i="26"/>
  <c r="AQ787" i="26"/>
  <c r="AP787" i="26"/>
  <c r="AO787" i="26"/>
  <c r="AN787" i="26"/>
  <c r="AM787" i="26"/>
  <c r="AL787" i="26"/>
  <c r="AK787" i="26"/>
  <c r="AJ787" i="26"/>
  <c r="AI787" i="26"/>
  <c r="AH787" i="26"/>
  <c r="AG787" i="26"/>
  <c r="AF787" i="26"/>
  <c r="AE787" i="26"/>
  <c r="AD787" i="26"/>
  <c r="AC787" i="26"/>
  <c r="AB787" i="26"/>
  <c r="AA787" i="26"/>
  <c r="Y787" i="26"/>
  <c r="W787" i="26"/>
  <c r="T787" i="26"/>
  <c r="U787" i="26" s="1"/>
  <c r="R787" i="26"/>
  <c r="S787" i="26" s="1"/>
  <c r="O787" i="26"/>
  <c r="H787" i="26"/>
  <c r="BX786" i="26"/>
  <c r="BW786" i="26"/>
  <c r="BV786" i="26"/>
  <c r="BU786" i="26"/>
  <c r="BT786" i="26"/>
  <c r="BS786" i="26"/>
  <c r="BR786" i="26"/>
  <c r="BQ786" i="26"/>
  <c r="BP786" i="26"/>
  <c r="BO786" i="26"/>
  <c r="BN786" i="26"/>
  <c r="BM786" i="26"/>
  <c r="BL786" i="26"/>
  <c r="BK786" i="26"/>
  <c r="BJ786" i="26"/>
  <c r="BI786" i="26"/>
  <c r="BH786" i="26"/>
  <c r="BG786" i="26"/>
  <c r="BF786" i="26"/>
  <c r="BE786" i="26"/>
  <c r="BD786" i="26"/>
  <c r="BC786" i="26"/>
  <c r="BB786" i="26"/>
  <c r="BA786" i="26"/>
  <c r="AZ786" i="26"/>
  <c r="AY786" i="26"/>
  <c r="AX786" i="26"/>
  <c r="AW786" i="26"/>
  <c r="AV786" i="26"/>
  <c r="AU786" i="26"/>
  <c r="AT786" i="26"/>
  <c r="AS786" i="26"/>
  <c r="AR786" i="26"/>
  <c r="AQ786" i="26"/>
  <c r="AP786" i="26"/>
  <c r="AO786" i="26"/>
  <c r="AN786" i="26"/>
  <c r="AM786" i="26"/>
  <c r="AL786" i="26"/>
  <c r="AK786" i="26"/>
  <c r="AJ786" i="26"/>
  <c r="AI786" i="26"/>
  <c r="AH786" i="26"/>
  <c r="AG786" i="26"/>
  <c r="AF786" i="26"/>
  <c r="AE786" i="26"/>
  <c r="AD786" i="26"/>
  <c r="AC786" i="26"/>
  <c r="AB786" i="26"/>
  <c r="AA786" i="26"/>
  <c r="Y786" i="26"/>
  <c r="W786" i="26"/>
  <c r="T786" i="26"/>
  <c r="U786" i="26" s="1"/>
  <c r="R786" i="26"/>
  <c r="S786" i="26" s="1"/>
  <c r="H786" i="26"/>
  <c r="A786" i="26"/>
  <c r="BX785" i="26"/>
  <c r="BW785" i="26"/>
  <c r="BV785" i="26"/>
  <c r="BU785" i="26"/>
  <c r="BT785" i="26"/>
  <c r="BS785" i="26"/>
  <c r="BR785" i="26"/>
  <c r="BQ785" i="26"/>
  <c r="BP785" i="26"/>
  <c r="BO785" i="26"/>
  <c r="BN785" i="26"/>
  <c r="BM785" i="26"/>
  <c r="BL785" i="26"/>
  <c r="BK785" i="26"/>
  <c r="BJ785" i="26"/>
  <c r="BI785" i="26"/>
  <c r="BH785" i="26"/>
  <c r="BG785" i="26"/>
  <c r="BF785" i="26"/>
  <c r="BE785" i="26"/>
  <c r="BD785" i="26"/>
  <c r="BC785" i="26"/>
  <c r="BB785" i="26"/>
  <c r="BA785" i="26"/>
  <c r="AZ785" i="26"/>
  <c r="AY785" i="26"/>
  <c r="AX785" i="26"/>
  <c r="AW785" i="26"/>
  <c r="AV785" i="26"/>
  <c r="AU785" i="26"/>
  <c r="AT785" i="26"/>
  <c r="AS785" i="26"/>
  <c r="AR785" i="26"/>
  <c r="AQ785" i="26"/>
  <c r="AP785" i="26"/>
  <c r="AO785" i="26"/>
  <c r="AN785" i="26"/>
  <c r="AM785" i="26"/>
  <c r="AL785" i="26"/>
  <c r="AK785" i="26"/>
  <c r="AJ785" i="26"/>
  <c r="AI785" i="26"/>
  <c r="AH785" i="26"/>
  <c r="AG785" i="26"/>
  <c r="AF785" i="26"/>
  <c r="AE785" i="26"/>
  <c r="AD785" i="26"/>
  <c r="AC785" i="26"/>
  <c r="AB785" i="26"/>
  <c r="AA785" i="26"/>
  <c r="Y785" i="26"/>
  <c r="W785" i="26"/>
  <c r="T785" i="26"/>
  <c r="U785" i="26" s="1"/>
  <c r="R785" i="26"/>
  <c r="S785" i="26" s="1"/>
  <c r="H785" i="26"/>
  <c r="A785" i="26"/>
  <c r="BX784" i="26"/>
  <c r="BW784" i="26"/>
  <c r="BV784" i="26"/>
  <c r="BU784" i="26"/>
  <c r="BT784" i="26"/>
  <c r="BS784" i="26"/>
  <c r="BR784" i="26"/>
  <c r="BQ784" i="26"/>
  <c r="BP784" i="26"/>
  <c r="BO784" i="26"/>
  <c r="BN784" i="26"/>
  <c r="BM784" i="26"/>
  <c r="BL784" i="26"/>
  <c r="BK784" i="26"/>
  <c r="BJ784" i="26"/>
  <c r="BI784" i="26"/>
  <c r="BH784" i="26"/>
  <c r="BG784" i="26"/>
  <c r="BF784" i="26"/>
  <c r="BE784" i="26"/>
  <c r="BD784" i="26"/>
  <c r="BC784" i="26"/>
  <c r="BB784" i="26"/>
  <c r="BA784" i="26"/>
  <c r="AZ784" i="26"/>
  <c r="AY784" i="26"/>
  <c r="AX784" i="26"/>
  <c r="AW784" i="26"/>
  <c r="AV784" i="26"/>
  <c r="AU784" i="26"/>
  <c r="AT784" i="26"/>
  <c r="AS784" i="26"/>
  <c r="AR784" i="26"/>
  <c r="AQ784" i="26"/>
  <c r="AP784" i="26"/>
  <c r="AO784" i="26"/>
  <c r="AN784" i="26"/>
  <c r="AM784" i="26"/>
  <c r="AL784" i="26"/>
  <c r="AK784" i="26"/>
  <c r="AJ784" i="26"/>
  <c r="AI784" i="26"/>
  <c r="AH784" i="26"/>
  <c r="AG784" i="26"/>
  <c r="AF784" i="26"/>
  <c r="AE784" i="26"/>
  <c r="AD784" i="26"/>
  <c r="AC784" i="26"/>
  <c r="AB784" i="26"/>
  <c r="AA784" i="26"/>
  <c r="Y784" i="26"/>
  <c r="W784" i="26"/>
  <c r="T784" i="26"/>
  <c r="U784" i="26" s="1"/>
  <c r="R784" i="26"/>
  <c r="S784" i="26" s="1"/>
  <c r="O784" i="26"/>
  <c r="H784" i="26"/>
  <c r="BX783" i="26"/>
  <c r="BW783" i="26"/>
  <c r="BV783" i="26"/>
  <c r="BU783" i="26"/>
  <c r="BT783" i="26"/>
  <c r="BS783" i="26"/>
  <c r="BR783" i="26"/>
  <c r="BQ783" i="26"/>
  <c r="BP783" i="26"/>
  <c r="BO783" i="26"/>
  <c r="BN783" i="26"/>
  <c r="BM783" i="26"/>
  <c r="BL783" i="26"/>
  <c r="BK783" i="26"/>
  <c r="BJ783" i="26"/>
  <c r="BI783" i="26"/>
  <c r="BH783" i="26"/>
  <c r="BG783" i="26"/>
  <c r="BF783" i="26"/>
  <c r="BE783" i="26"/>
  <c r="BD783" i="26"/>
  <c r="BC783" i="26"/>
  <c r="BB783" i="26"/>
  <c r="BA783" i="26"/>
  <c r="AZ783" i="26"/>
  <c r="AY783" i="26"/>
  <c r="AX783" i="26"/>
  <c r="AW783" i="26"/>
  <c r="AV783" i="26"/>
  <c r="AU783" i="26"/>
  <c r="AT783" i="26"/>
  <c r="AS783" i="26"/>
  <c r="AR783" i="26"/>
  <c r="AQ783" i="26"/>
  <c r="AP783" i="26"/>
  <c r="AO783" i="26"/>
  <c r="AN783" i="26"/>
  <c r="AM783" i="26"/>
  <c r="AL783" i="26"/>
  <c r="AK783" i="26"/>
  <c r="AJ783" i="26"/>
  <c r="AI783" i="26"/>
  <c r="AH783" i="26"/>
  <c r="AG783" i="26"/>
  <c r="AF783" i="26"/>
  <c r="AE783" i="26"/>
  <c r="AD783" i="26"/>
  <c r="AC783" i="26"/>
  <c r="AB783" i="26"/>
  <c r="AA783" i="26"/>
  <c r="Y783" i="26"/>
  <c r="W783" i="26"/>
  <c r="T783" i="26"/>
  <c r="U783" i="26" s="1"/>
  <c r="R783" i="26"/>
  <c r="S783" i="26" s="1"/>
  <c r="H783" i="26"/>
  <c r="A783" i="26"/>
  <c r="BX782" i="26"/>
  <c r="BW782" i="26"/>
  <c r="BV782" i="26"/>
  <c r="BU782" i="26"/>
  <c r="BT782" i="26"/>
  <c r="BS782" i="26"/>
  <c r="BR782" i="26"/>
  <c r="BQ782" i="26"/>
  <c r="BP782" i="26"/>
  <c r="BO782" i="26"/>
  <c r="BN782" i="26"/>
  <c r="BM782" i="26"/>
  <c r="BL782" i="26"/>
  <c r="BK782" i="26"/>
  <c r="BJ782" i="26"/>
  <c r="BI782" i="26"/>
  <c r="BH782" i="26"/>
  <c r="BG782" i="26"/>
  <c r="BF782" i="26"/>
  <c r="BE782" i="26"/>
  <c r="BD782" i="26"/>
  <c r="BC782" i="26"/>
  <c r="BB782" i="26"/>
  <c r="BA782" i="26"/>
  <c r="AZ782" i="26"/>
  <c r="AY782" i="26"/>
  <c r="AX782" i="26"/>
  <c r="AW782" i="26"/>
  <c r="AV782" i="26"/>
  <c r="AU782" i="26"/>
  <c r="AT782" i="26"/>
  <c r="AS782" i="26"/>
  <c r="AR782" i="26"/>
  <c r="AQ782" i="26"/>
  <c r="AP782" i="26"/>
  <c r="AO782" i="26"/>
  <c r="AN782" i="26"/>
  <c r="AM782" i="26"/>
  <c r="AL782" i="26"/>
  <c r="AK782" i="26"/>
  <c r="AJ782" i="26"/>
  <c r="AI782" i="26"/>
  <c r="AH782" i="26"/>
  <c r="AG782" i="26"/>
  <c r="AF782" i="26"/>
  <c r="AE782" i="26"/>
  <c r="AD782" i="26"/>
  <c r="AC782" i="26"/>
  <c r="AB782" i="26"/>
  <c r="AA782" i="26"/>
  <c r="Y782" i="26"/>
  <c r="W782" i="26"/>
  <c r="T782" i="26"/>
  <c r="U782" i="26" s="1"/>
  <c r="R782" i="26"/>
  <c r="S782" i="26" s="1"/>
  <c r="H782" i="26"/>
  <c r="A782" i="26"/>
  <c r="BX781" i="26"/>
  <c r="BW781" i="26"/>
  <c r="BV781" i="26"/>
  <c r="BU781" i="26"/>
  <c r="BT781" i="26"/>
  <c r="BS781" i="26"/>
  <c r="BR781" i="26"/>
  <c r="BQ781" i="26"/>
  <c r="BP781" i="26"/>
  <c r="BO781" i="26"/>
  <c r="BN781" i="26"/>
  <c r="BM781" i="26"/>
  <c r="BL781" i="26"/>
  <c r="BK781" i="26"/>
  <c r="BJ781" i="26"/>
  <c r="BI781" i="26"/>
  <c r="BH781" i="26"/>
  <c r="BG781" i="26"/>
  <c r="BF781" i="26"/>
  <c r="BE781" i="26"/>
  <c r="BD781" i="26"/>
  <c r="BC781" i="26"/>
  <c r="BB781" i="26"/>
  <c r="BA781" i="26"/>
  <c r="AZ781" i="26"/>
  <c r="AY781" i="26"/>
  <c r="AX781" i="26"/>
  <c r="AW781" i="26"/>
  <c r="AV781" i="26"/>
  <c r="AU781" i="26"/>
  <c r="AT781" i="26"/>
  <c r="AS781" i="26"/>
  <c r="AR781" i="26"/>
  <c r="AQ781" i="26"/>
  <c r="AP781" i="26"/>
  <c r="AO781" i="26"/>
  <c r="AN781" i="26"/>
  <c r="AM781" i="26"/>
  <c r="AL781" i="26"/>
  <c r="AK781" i="26"/>
  <c r="AJ781" i="26"/>
  <c r="AI781" i="26"/>
  <c r="AH781" i="26"/>
  <c r="AG781" i="26"/>
  <c r="AF781" i="26"/>
  <c r="AE781" i="26"/>
  <c r="AD781" i="26"/>
  <c r="AC781" i="26"/>
  <c r="AB781" i="26"/>
  <c r="AA781" i="26"/>
  <c r="Y781" i="26"/>
  <c r="W781" i="26"/>
  <c r="T781" i="26"/>
  <c r="U781" i="26" s="1"/>
  <c r="R781" i="26"/>
  <c r="S781" i="26" s="1"/>
  <c r="O781" i="26"/>
  <c r="H781" i="26"/>
  <c r="BX780" i="26"/>
  <c r="BW780" i="26"/>
  <c r="BV780" i="26"/>
  <c r="BU780" i="26"/>
  <c r="BT780" i="26"/>
  <c r="BS780" i="26"/>
  <c r="BR780" i="26"/>
  <c r="BQ780" i="26"/>
  <c r="BP780" i="26"/>
  <c r="BO780" i="26"/>
  <c r="BN780" i="26"/>
  <c r="BM780" i="26"/>
  <c r="BL780" i="26"/>
  <c r="BK780" i="26"/>
  <c r="BJ780" i="26"/>
  <c r="BI780" i="26"/>
  <c r="BH780" i="26"/>
  <c r="BG780" i="26"/>
  <c r="BF780" i="26"/>
  <c r="BE780" i="26"/>
  <c r="BD780" i="26"/>
  <c r="BC780" i="26"/>
  <c r="BB780" i="26"/>
  <c r="BA780" i="26"/>
  <c r="AZ780" i="26"/>
  <c r="AY780" i="26"/>
  <c r="AX780" i="26"/>
  <c r="AW780" i="26"/>
  <c r="AV780" i="26"/>
  <c r="AU780" i="26"/>
  <c r="AT780" i="26"/>
  <c r="AS780" i="26"/>
  <c r="AR780" i="26"/>
  <c r="AQ780" i="26"/>
  <c r="AP780" i="26"/>
  <c r="AO780" i="26"/>
  <c r="AN780" i="26"/>
  <c r="AM780" i="26"/>
  <c r="AL780" i="26"/>
  <c r="AK780" i="26"/>
  <c r="AJ780" i="26"/>
  <c r="AI780" i="26"/>
  <c r="AH780" i="26"/>
  <c r="AG780" i="26"/>
  <c r="AF780" i="26"/>
  <c r="AE780" i="26"/>
  <c r="AD780" i="26"/>
  <c r="AC780" i="26"/>
  <c r="AB780" i="26"/>
  <c r="AA780" i="26"/>
  <c r="Y780" i="26"/>
  <c r="W780" i="26"/>
  <c r="T780" i="26"/>
  <c r="U780" i="26" s="1"/>
  <c r="R780" i="26"/>
  <c r="S780" i="26" s="1"/>
  <c r="H780" i="26"/>
  <c r="A780" i="26"/>
  <c r="BX779" i="26"/>
  <c r="BW779" i="26"/>
  <c r="BV779" i="26"/>
  <c r="BU779" i="26"/>
  <c r="BT779" i="26"/>
  <c r="BS779" i="26"/>
  <c r="BR779" i="26"/>
  <c r="BQ779" i="26"/>
  <c r="BP779" i="26"/>
  <c r="BO779" i="26"/>
  <c r="BN779" i="26"/>
  <c r="BM779" i="26"/>
  <c r="BL779" i="26"/>
  <c r="BK779" i="26"/>
  <c r="BJ779" i="26"/>
  <c r="BI779" i="26"/>
  <c r="BH779" i="26"/>
  <c r="BG779" i="26"/>
  <c r="BF779" i="26"/>
  <c r="BE779" i="26"/>
  <c r="BD779" i="26"/>
  <c r="BC779" i="26"/>
  <c r="BB779" i="26"/>
  <c r="BA779" i="26"/>
  <c r="AZ779" i="26"/>
  <c r="AY779" i="26"/>
  <c r="AX779" i="26"/>
  <c r="AW779" i="26"/>
  <c r="AV779" i="26"/>
  <c r="AU779" i="26"/>
  <c r="AT779" i="26"/>
  <c r="AS779" i="26"/>
  <c r="AR779" i="26"/>
  <c r="AQ779" i="26"/>
  <c r="AP779" i="26"/>
  <c r="AO779" i="26"/>
  <c r="AN779" i="26"/>
  <c r="AM779" i="26"/>
  <c r="AL779" i="26"/>
  <c r="AK779" i="26"/>
  <c r="AJ779" i="26"/>
  <c r="AI779" i="26"/>
  <c r="AH779" i="26"/>
  <c r="AG779" i="26"/>
  <c r="AF779" i="26"/>
  <c r="AE779" i="26"/>
  <c r="AD779" i="26"/>
  <c r="AC779" i="26"/>
  <c r="AB779" i="26"/>
  <c r="AA779" i="26"/>
  <c r="Y779" i="26"/>
  <c r="W779" i="26"/>
  <c r="T779" i="26"/>
  <c r="U779" i="26" s="1"/>
  <c r="R779" i="26"/>
  <c r="S779" i="26" s="1"/>
  <c r="H779" i="26"/>
  <c r="A779" i="26"/>
  <c r="BX778" i="26"/>
  <c r="BW778" i="26"/>
  <c r="BV778" i="26"/>
  <c r="BU778" i="26"/>
  <c r="BT778" i="26"/>
  <c r="BS778" i="26"/>
  <c r="BR778" i="26"/>
  <c r="BQ778" i="26"/>
  <c r="BP778" i="26"/>
  <c r="BO778" i="26"/>
  <c r="BN778" i="26"/>
  <c r="BM778" i="26"/>
  <c r="BL778" i="26"/>
  <c r="BK778" i="26"/>
  <c r="BJ778" i="26"/>
  <c r="BI778" i="26"/>
  <c r="BH778" i="26"/>
  <c r="BG778" i="26"/>
  <c r="BF778" i="26"/>
  <c r="BE778" i="26"/>
  <c r="BD778" i="26"/>
  <c r="BC778" i="26"/>
  <c r="BB778" i="26"/>
  <c r="BA778" i="26"/>
  <c r="AZ778" i="26"/>
  <c r="AY778" i="26"/>
  <c r="AX778" i="26"/>
  <c r="AW778" i="26"/>
  <c r="AV778" i="26"/>
  <c r="AU778" i="26"/>
  <c r="AT778" i="26"/>
  <c r="AS778" i="26"/>
  <c r="AR778" i="26"/>
  <c r="AQ778" i="26"/>
  <c r="AP778" i="26"/>
  <c r="AO778" i="26"/>
  <c r="AN778" i="26"/>
  <c r="AM778" i="26"/>
  <c r="AL778" i="26"/>
  <c r="AK778" i="26"/>
  <c r="AJ778" i="26"/>
  <c r="AI778" i="26"/>
  <c r="AH778" i="26"/>
  <c r="AG778" i="26"/>
  <c r="AF778" i="26"/>
  <c r="AE778" i="26"/>
  <c r="AD778" i="26"/>
  <c r="AC778" i="26"/>
  <c r="AB778" i="26"/>
  <c r="AA778" i="26"/>
  <c r="Y778" i="26"/>
  <c r="W778" i="26"/>
  <c r="T778" i="26"/>
  <c r="U778" i="26" s="1"/>
  <c r="R778" i="26"/>
  <c r="S778" i="26" s="1"/>
  <c r="O778" i="26"/>
  <c r="H778" i="26"/>
  <c r="BX777" i="26"/>
  <c r="BW777" i="26"/>
  <c r="BV777" i="26"/>
  <c r="BU777" i="26"/>
  <c r="BT777" i="26"/>
  <c r="BS777" i="26"/>
  <c r="BR777" i="26"/>
  <c r="BQ777" i="26"/>
  <c r="BP777" i="26"/>
  <c r="BO777" i="26"/>
  <c r="BN777" i="26"/>
  <c r="BM777" i="26"/>
  <c r="BL777" i="26"/>
  <c r="BK777" i="26"/>
  <c r="BJ777" i="26"/>
  <c r="BI777" i="26"/>
  <c r="BH777" i="26"/>
  <c r="BG777" i="26"/>
  <c r="BF777" i="26"/>
  <c r="BE777" i="26"/>
  <c r="BD777" i="26"/>
  <c r="BC777" i="26"/>
  <c r="BB777" i="26"/>
  <c r="BA777" i="26"/>
  <c r="AZ777" i="26"/>
  <c r="AY777" i="26"/>
  <c r="AX777" i="26"/>
  <c r="AW777" i="26"/>
  <c r="AV777" i="26"/>
  <c r="AU777" i="26"/>
  <c r="AT777" i="26"/>
  <c r="AS777" i="26"/>
  <c r="AR777" i="26"/>
  <c r="AQ777" i="26"/>
  <c r="AP777" i="26"/>
  <c r="AO777" i="26"/>
  <c r="AN777" i="26"/>
  <c r="AM777" i="26"/>
  <c r="AL777" i="26"/>
  <c r="AK777" i="26"/>
  <c r="AJ777" i="26"/>
  <c r="AI777" i="26"/>
  <c r="AH777" i="26"/>
  <c r="AG777" i="26"/>
  <c r="AF777" i="26"/>
  <c r="AE777" i="26"/>
  <c r="AD777" i="26"/>
  <c r="AC777" i="26"/>
  <c r="AB777" i="26"/>
  <c r="AA777" i="26"/>
  <c r="Y777" i="26"/>
  <c r="W777" i="26"/>
  <c r="T777" i="26"/>
  <c r="U777" i="26" s="1"/>
  <c r="R777" i="26"/>
  <c r="S777" i="26" s="1"/>
  <c r="H777" i="26"/>
  <c r="A777" i="26"/>
  <c r="BX776" i="26"/>
  <c r="BW776" i="26"/>
  <c r="BV776" i="26"/>
  <c r="BU776" i="26"/>
  <c r="BT776" i="26"/>
  <c r="BS776" i="26"/>
  <c r="BR776" i="26"/>
  <c r="BQ776" i="26"/>
  <c r="BP776" i="26"/>
  <c r="BO776" i="26"/>
  <c r="BN776" i="26"/>
  <c r="BM776" i="26"/>
  <c r="BL776" i="26"/>
  <c r="BK776" i="26"/>
  <c r="BJ776" i="26"/>
  <c r="BI776" i="26"/>
  <c r="BH776" i="26"/>
  <c r="BG776" i="26"/>
  <c r="BF776" i="26"/>
  <c r="BE776" i="26"/>
  <c r="BD776" i="26"/>
  <c r="BC776" i="26"/>
  <c r="BB776" i="26"/>
  <c r="BA776" i="26"/>
  <c r="AZ776" i="26"/>
  <c r="AY776" i="26"/>
  <c r="AX776" i="26"/>
  <c r="AW776" i="26"/>
  <c r="AV776" i="26"/>
  <c r="AU776" i="26"/>
  <c r="AT776" i="26"/>
  <c r="AS776" i="26"/>
  <c r="AR776" i="26"/>
  <c r="AQ776" i="26"/>
  <c r="AP776" i="26"/>
  <c r="AO776" i="26"/>
  <c r="AN776" i="26"/>
  <c r="AM776" i="26"/>
  <c r="AL776" i="26"/>
  <c r="AK776" i="26"/>
  <c r="AJ776" i="26"/>
  <c r="AI776" i="26"/>
  <c r="AH776" i="26"/>
  <c r="AG776" i="26"/>
  <c r="AF776" i="26"/>
  <c r="AE776" i="26"/>
  <c r="AD776" i="26"/>
  <c r="AC776" i="26"/>
  <c r="AB776" i="26"/>
  <c r="AA776" i="26"/>
  <c r="Y776" i="26"/>
  <c r="W776" i="26"/>
  <c r="T776" i="26"/>
  <c r="U776" i="26" s="1"/>
  <c r="R776" i="26"/>
  <c r="S776" i="26" s="1"/>
  <c r="H776" i="26"/>
  <c r="A776" i="26"/>
  <c r="BX775" i="26"/>
  <c r="BW775" i="26"/>
  <c r="BV775" i="26"/>
  <c r="BU775" i="26"/>
  <c r="BT775" i="26"/>
  <c r="BS775" i="26"/>
  <c r="BR775" i="26"/>
  <c r="BQ775" i="26"/>
  <c r="BP775" i="26"/>
  <c r="BO775" i="26"/>
  <c r="BN775" i="26"/>
  <c r="BM775" i="26"/>
  <c r="BL775" i="26"/>
  <c r="BK775" i="26"/>
  <c r="BJ775" i="26"/>
  <c r="BI775" i="26"/>
  <c r="BH775" i="26"/>
  <c r="BG775" i="26"/>
  <c r="BF775" i="26"/>
  <c r="BE775" i="26"/>
  <c r="BD775" i="26"/>
  <c r="BC775" i="26"/>
  <c r="BB775" i="26"/>
  <c r="BA775" i="26"/>
  <c r="AZ775" i="26"/>
  <c r="AY775" i="26"/>
  <c r="AX775" i="26"/>
  <c r="AW775" i="26"/>
  <c r="AV775" i="26"/>
  <c r="AU775" i="26"/>
  <c r="AT775" i="26"/>
  <c r="AS775" i="26"/>
  <c r="AR775" i="26"/>
  <c r="AQ775" i="26"/>
  <c r="AP775" i="26"/>
  <c r="AO775" i="26"/>
  <c r="AN775" i="26"/>
  <c r="AM775" i="26"/>
  <c r="AL775" i="26"/>
  <c r="AK775" i="26"/>
  <c r="AJ775" i="26"/>
  <c r="AI775" i="26"/>
  <c r="AH775" i="26"/>
  <c r="AG775" i="26"/>
  <c r="AF775" i="26"/>
  <c r="AE775" i="26"/>
  <c r="AD775" i="26"/>
  <c r="AC775" i="26"/>
  <c r="AB775" i="26"/>
  <c r="AA775" i="26"/>
  <c r="Y775" i="26"/>
  <c r="W775" i="26"/>
  <c r="T775" i="26"/>
  <c r="U775" i="26" s="1"/>
  <c r="R775" i="26"/>
  <c r="S775" i="26" s="1"/>
  <c r="O775" i="26"/>
  <c r="H775" i="26"/>
  <c r="BX774" i="26"/>
  <c r="BW774" i="26"/>
  <c r="BV774" i="26"/>
  <c r="BU774" i="26"/>
  <c r="BT774" i="26"/>
  <c r="BS774" i="26"/>
  <c r="BR774" i="26"/>
  <c r="BQ774" i="26"/>
  <c r="BP774" i="26"/>
  <c r="BO774" i="26"/>
  <c r="BN774" i="26"/>
  <c r="BM774" i="26"/>
  <c r="BL774" i="26"/>
  <c r="BK774" i="26"/>
  <c r="BJ774" i="26"/>
  <c r="BI774" i="26"/>
  <c r="BH774" i="26"/>
  <c r="BG774" i="26"/>
  <c r="BF774" i="26"/>
  <c r="BE774" i="26"/>
  <c r="BD774" i="26"/>
  <c r="BC774" i="26"/>
  <c r="BB774" i="26"/>
  <c r="BA774" i="26"/>
  <c r="AZ774" i="26"/>
  <c r="AY774" i="26"/>
  <c r="AX774" i="26"/>
  <c r="AW774" i="26"/>
  <c r="AV774" i="26"/>
  <c r="AU774" i="26"/>
  <c r="AT774" i="26"/>
  <c r="AS774" i="26"/>
  <c r="AR774" i="26"/>
  <c r="AQ774" i="26"/>
  <c r="AP774" i="26"/>
  <c r="AO774" i="26"/>
  <c r="AN774" i="26"/>
  <c r="AM774" i="26"/>
  <c r="AL774" i="26"/>
  <c r="AK774" i="26"/>
  <c r="AJ774" i="26"/>
  <c r="AI774" i="26"/>
  <c r="AH774" i="26"/>
  <c r="AG774" i="26"/>
  <c r="AF774" i="26"/>
  <c r="AE774" i="26"/>
  <c r="AD774" i="26"/>
  <c r="AC774" i="26"/>
  <c r="AB774" i="26"/>
  <c r="AA774" i="26"/>
  <c r="Y774" i="26"/>
  <c r="W774" i="26"/>
  <c r="T774" i="26"/>
  <c r="U774" i="26" s="1"/>
  <c r="R774" i="26"/>
  <c r="S774" i="26" s="1"/>
  <c r="H774" i="26"/>
  <c r="A774" i="26"/>
  <c r="BX773" i="26"/>
  <c r="BW773" i="26"/>
  <c r="BV773" i="26"/>
  <c r="BU773" i="26"/>
  <c r="BT773" i="26"/>
  <c r="BS773" i="26"/>
  <c r="BR773" i="26"/>
  <c r="BQ773" i="26"/>
  <c r="BP773" i="26"/>
  <c r="BO773" i="26"/>
  <c r="BN773" i="26"/>
  <c r="BM773" i="26"/>
  <c r="BL773" i="26"/>
  <c r="BK773" i="26"/>
  <c r="BJ773" i="26"/>
  <c r="BI773" i="26"/>
  <c r="BH773" i="26"/>
  <c r="BG773" i="26"/>
  <c r="BF773" i="26"/>
  <c r="BE773" i="26"/>
  <c r="BD773" i="26"/>
  <c r="BC773" i="26"/>
  <c r="BB773" i="26"/>
  <c r="BA773" i="26"/>
  <c r="AZ773" i="26"/>
  <c r="AY773" i="26"/>
  <c r="AX773" i="26"/>
  <c r="AW773" i="26"/>
  <c r="AV773" i="26"/>
  <c r="AU773" i="26"/>
  <c r="AT773" i="26"/>
  <c r="AS773" i="26"/>
  <c r="AR773" i="26"/>
  <c r="AQ773" i="26"/>
  <c r="AP773" i="26"/>
  <c r="AO773" i="26"/>
  <c r="AN773" i="26"/>
  <c r="AM773" i="26"/>
  <c r="AL773" i="26"/>
  <c r="AK773" i="26"/>
  <c r="AJ773" i="26"/>
  <c r="AI773" i="26"/>
  <c r="AH773" i="26"/>
  <c r="AG773" i="26"/>
  <c r="AF773" i="26"/>
  <c r="AE773" i="26"/>
  <c r="AD773" i="26"/>
  <c r="AC773" i="26"/>
  <c r="AB773" i="26"/>
  <c r="AA773" i="26"/>
  <c r="Y773" i="26"/>
  <c r="W773" i="26"/>
  <c r="T773" i="26"/>
  <c r="U773" i="26" s="1"/>
  <c r="R773" i="26"/>
  <c r="S773" i="26" s="1"/>
  <c r="H773" i="26"/>
  <c r="A773" i="26"/>
  <c r="BX772" i="26"/>
  <c r="BW772" i="26"/>
  <c r="BV772" i="26"/>
  <c r="BU772" i="26"/>
  <c r="BT772" i="26"/>
  <c r="BS772" i="26"/>
  <c r="BR772" i="26"/>
  <c r="BQ772" i="26"/>
  <c r="BP772" i="26"/>
  <c r="BO772" i="26"/>
  <c r="BN772" i="26"/>
  <c r="BM772" i="26"/>
  <c r="BL772" i="26"/>
  <c r="BK772" i="26"/>
  <c r="BJ772" i="26"/>
  <c r="BI772" i="26"/>
  <c r="BH772" i="26"/>
  <c r="BG772" i="26"/>
  <c r="BF772" i="26"/>
  <c r="BE772" i="26"/>
  <c r="BD772" i="26"/>
  <c r="BC772" i="26"/>
  <c r="BB772" i="26"/>
  <c r="BA772" i="26"/>
  <c r="AZ772" i="26"/>
  <c r="AY772" i="26"/>
  <c r="AX772" i="26"/>
  <c r="AW772" i="26"/>
  <c r="AV772" i="26"/>
  <c r="AU772" i="26"/>
  <c r="AT772" i="26"/>
  <c r="AS772" i="26"/>
  <c r="AR772" i="26"/>
  <c r="AQ772" i="26"/>
  <c r="AP772" i="26"/>
  <c r="AO772" i="26"/>
  <c r="AN772" i="26"/>
  <c r="AM772" i="26"/>
  <c r="AL772" i="26"/>
  <c r="AK772" i="26"/>
  <c r="AJ772" i="26"/>
  <c r="AI772" i="26"/>
  <c r="AH772" i="26"/>
  <c r="AG772" i="26"/>
  <c r="AF772" i="26"/>
  <c r="AE772" i="26"/>
  <c r="AD772" i="26"/>
  <c r="AC772" i="26"/>
  <c r="AB772" i="26"/>
  <c r="AA772" i="26"/>
  <c r="Y772" i="26"/>
  <c r="W772" i="26"/>
  <c r="T772" i="26"/>
  <c r="U772" i="26" s="1"/>
  <c r="R772" i="26"/>
  <c r="S772" i="26" s="1"/>
  <c r="O772" i="26"/>
  <c r="H772" i="26"/>
  <c r="BX771" i="26"/>
  <c r="BW771" i="26"/>
  <c r="BV771" i="26"/>
  <c r="BU771" i="26"/>
  <c r="BT771" i="26"/>
  <c r="BS771" i="26"/>
  <c r="BR771" i="26"/>
  <c r="BQ771" i="26"/>
  <c r="BP771" i="26"/>
  <c r="BO771" i="26"/>
  <c r="BN771" i="26"/>
  <c r="BM771" i="26"/>
  <c r="BL771" i="26"/>
  <c r="BK771" i="26"/>
  <c r="BJ771" i="26"/>
  <c r="BI771" i="26"/>
  <c r="BH771" i="26"/>
  <c r="BG771" i="26"/>
  <c r="BF771" i="26"/>
  <c r="BE771" i="26"/>
  <c r="BD771" i="26"/>
  <c r="BC771" i="26"/>
  <c r="BB771" i="26"/>
  <c r="BA771" i="26"/>
  <c r="AZ771" i="26"/>
  <c r="AY771" i="26"/>
  <c r="AX771" i="26"/>
  <c r="AW771" i="26"/>
  <c r="AV771" i="26"/>
  <c r="AU771" i="26"/>
  <c r="AT771" i="26"/>
  <c r="AS771" i="26"/>
  <c r="AR771" i="26"/>
  <c r="AQ771" i="26"/>
  <c r="AP771" i="26"/>
  <c r="AO771" i="26"/>
  <c r="AN771" i="26"/>
  <c r="AM771" i="26"/>
  <c r="AL771" i="26"/>
  <c r="AK771" i="26"/>
  <c r="AJ771" i="26"/>
  <c r="AI771" i="26"/>
  <c r="AH771" i="26"/>
  <c r="AG771" i="26"/>
  <c r="AF771" i="26"/>
  <c r="AE771" i="26"/>
  <c r="AD771" i="26"/>
  <c r="AC771" i="26"/>
  <c r="AB771" i="26"/>
  <c r="AA771" i="26"/>
  <c r="Y771" i="26"/>
  <c r="W771" i="26"/>
  <c r="T771" i="26"/>
  <c r="U771" i="26" s="1"/>
  <c r="R771" i="26"/>
  <c r="S771" i="26" s="1"/>
  <c r="H771" i="26"/>
  <c r="A771" i="26"/>
  <c r="BX770" i="26"/>
  <c r="BW770" i="26"/>
  <c r="BV770" i="26"/>
  <c r="BU770" i="26"/>
  <c r="BT770" i="26"/>
  <c r="BS770" i="26"/>
  <c r="BR770" i="26"/>
  <c r="BQ770" i="26"/>
  <c r="BP770" i="26"/>
  <c r="BO770" i="26"/>
  <c r="BN770" i="26"/>
  <c r="BM770" i="26"/>
  <c r="BL770" i="26"/>
  <c r="BK770" i="26"/>
  <c r="BJ770" i="26"/>
  <c r="BI770" i="26"/>
  <c r="BH770" i="26"/>
  <c r="BG770" i="26"/>
  <c r="BF770" i="26"/>
  <c r="BE770" i="26"/>
  <c r="BD770" i="26"/>
  <c r="BC770" i="26"/>
  <c r="BB770" i="26"/>
  <c r="BA770" i="26"/>
  <c r="AZ770" i="26"/>
  <c r="AY770" i="26"/>
  <c r="AX770" i="26"/>
  <c r="AW770" i="26"/>
  <c r="AV770" i="26"/>
  <c r="AU770" i="26"/>
  <c r="AT770" i="26"/>
  <c r="AS770" i="26"/>
  <c r="AR770" i="26"/>
  <c r="AQ770" i="26"/>
  <c r="AP770" i="26"/>
  <c r="AO770" i="26"/>
  <c r="AN770" i="26"/>
  <c r="AM770" i="26"/>
  <c r="AL770" i="26"/>
  <c r="AK770" i="26"/>
  <c r="AJ770" i="26"/>
  <c r="AI770" i="26"/>
  <c r="AH770" i="26"/>
  <c r="AG770" i="26"/>
  <c r="AF770" i="26"/>
  <c r="AE770" i="26"/>
  <c r="AD770" i="26"/>
  <c r="AC770" i="26"/>
  <c r="AB770" i="26"/>
  <c r="AA770" i="26"/>
  <c r="Y770" i="26"/>
  <c r="W770" i="26"/>
  <c r="T770" i="26"/>
  <c r="U770" i="26" s="1"/>
  <c r="R770" i="26"/>
  <c r="S770" i="26" s="1"/>
  <c r="H770" i="26"/>
  <c r="A770" i="26"/>
  <c r="BX769" i="26"/>
  <c r="BW769" i="26"/>
  <c r="BV769" i="26"/>
  <c r="BU769" i="26"/>
  <c r="BT769" i="26"/>
  <c r="BS769" i="26"/>
  <c r="BR769" i="26"/>
  <c r="BQ769" i="26"/>
  <c r="BP769" i="26"/>
  <c r="BO769" i="26"/>
  <c r="BN769" i="26"/>
  <c r="BM769" i="26"/>
  <c r="BL769" i="26"/>
  <c r="BK769" i="26"/>
  <c r="BJ769" i="26"/>
  <c r="BI769" i="26"/>
  <c r="BH769" i="26"/>
  <c r="BG769" i="26"/>
  <c r="BF769" i="26"/>
  <c r="BE769" i="26"/>
  <c r="BD769" i="26"/>
  <c r="BC769" i="26"/>
  <c r="BB769" i="26"/>
  <c r="BA769" i="26"/>
  <c r="AZ769" i="26"/>
  <c r="AY769" i="26"/>
  <c r="AX769" i="26"/>
  <c r="AW769" i="26"/>
  <c r="AV769" i="26"/>
  <c r="AU769" i="26"/>
  <c r="AT769" i="26"/>
  <c r="AS769" i="26"/>
  <c r="AR769" i="26"/>
  <c r="AQ769" i="26"/>
  <c r="AP769" i="26"/>
  <c r="AO769" i="26"/>
  <c r="AN769" i="26"/>
  <c r="AM769" i="26"/>
  <c r="AL769" i="26"/>
  <c r="AK769" i="26"/>
  <c r="AJ769" i="26"/>
  <c r="AI769" i="26"/>
  <c r="AH769" i="26"/>
  <c r="AG769" i="26"/>
  <c r="AF769" i="26"/>
  <c r="AE769" i="26"/>
  <c r="AD769" i="26"/>
  <c r="AC769" i="26"/>
  <c r="AB769" i="26"/>
  <c r="AA769" i="26"/>
  <c r="Y769" i="26"/>
  <c r="W769" i="26"/>
  <c r="T769" i="26"/>
  <c r="U769" i="26" s="1"/>
  <c r="R769" i="26"/>
  <c r="S769" i="26" s="1"/>
  <c r="O769" i="26"/>
  <c r="H769" i="26"/>
  <c r="BX768" i="26"/>
  <c r="BW768" i="26"/>
  <c r="BV768" i="26"/>
  <c r="BU768" i="26"/>
  <c r="BT768" i="26"/>
  <c r="BS768" i="26"/>
  <c r="BR768" i="26"/>
  <c r="BQ768" i="26"/>
  <c r="BP768" i="26"/>
  <c r="BO768" i="26"/>
  <c r="BN768" i="26"/>
  <c r="BM768" i="26"/>
  <c r="BL768" i="26"/>
  <c r="BK768" i="26"/>
  <c r="BJ768" i="26"/>
  <c r="BI768" i="26"/>
  <c r="BH768" i="26"/>
  <c r="BG768" i="26"/>
  <c r="BF768" i="26"/>
  <c r="BE768" i="26"/>
  <c r="BD768" i="26"/>
  <c r="BC768" i="26"/>
  <c r="BB768" i="26"/>
  <c r="BA768" i="26"/>
  <c r="AZ768" i="26"/>
  <c r="AY768" i="26"/>
  <c r="AX768" i="26"/>
  <c r="AW768" i="26"/>
  <c r="AV768" i="26"/>
  <c r="AU768" i="26"/>
  <c r="AT768" i="26"/>
  <c r="AS768" i="26"/>
  <c r="AR768" i="26"/>
  <c r="AQ768" i="26"/>
  <c r="AP768" i="26"/>
  <c r="AO768" i="26"/>
  <c r="AN768" i="26"/>
  <c r="AM768" i="26"/>
  <c r="AL768" i="26"/>
  <c r="AK768" i="26"/>
  <c r="AJ768" i="26"/>
  <c r="AI768" i="26"/>
  <c r="AH768" i="26"/>
  <c r="AG768" i="26"/>
  <c r="AF768" i="26"/>
  <c r="AE768" i="26"/>
  <c r="AD768" i="26"/>
  <c r="AC768" i="26"/>
  <c r="AB768" i="26"/>
  <c r="AA768" i="26"/>
  <c r="Y768" i="26"/>
  <c r="W768" i="26"/>
  <c r="T768" i="26"/>
  <c r="U768" i="26" s="1"/>
  <c r="R768" i="26"/>
  <c r="S768" i="26" s="1"/>
  <c r="O768" i="26"/>
  <c r="H768" i="26"/>
  <c r="BX767" i="26"/>
  <c r="BW767" i="26"/>
  <c r="BV767" i="26"/>
  <c r="BU767" i="26"/>
  <c r="BT767" i="26"/>
  <c r="BS767" i="26"/>
  <c r="BR767" i="26"/>
  <c r="BQ767" i="26"/>
  <c r="BP767" i="26"/>
  <c r="BO767" i="26"/>
  <c r="BN767" i="26"/>
  <c r="BM767" i="26"/>
  <c r="BL767" i="26"/>
  <c r="BK767" i="26"/>
  <c r="BJ767" i="26"/>
  <c r="BI767" i="26"/>
  <c r="BH767" i="26"/>
  <c r="BG767" i="26"/>
  <c r="BF767" i="26"/>
  <c r="BE767" i="26"/>
  <c r="BD767" i="26"/>
  <c r="BC767" i="26"/>
  <c r="BB767" i="26"/>
  <c r="BA767" i="26"/>
  <c r="AZ767" i="26"/>
  <c r="AY767" i="26"/>
  <c r="AX767" i="26"/>
  <c r="AW767" i="26"/>
  <c r="AV767" i="26"/>
  <c r="AU767" i="26"/>
  <c r="AT767" i="26"/>
  <c r="AS767" i="26"/>
  <c r="AR767" i="26"/>
  <c r="AQ767" i="26"/>
  <c r="AP767" i="26"/>
  <c r="AO767" i="26"/>
  <c r="AN767" i="26"/>
  <c r="AM767" i="26"/>
  <c r="AL767" i="26"/>
  <c r="AK767" i="26"/>
  <c r="AJ767" i="26"/>
  <c r="AI767" i="26"/>
  <c r="AH767" i="26"/>
  <c r="AG767" i="26"/>
  <c r="AF767" i="26"/>
  <c r="AE767" i="26"/>
  <c r="AD767" i="26"/>
  <c r="AC767" i="26"/>
  <c r="AB767" i="26"/>
  <c r="AA767" i="26"/>
  <c r="Y767" i="26"/>
  <c r="W767" i="26"/>
  <c r="T767" i="26"/>
  <c r="U767" i="26" s="1"/>
  <c r="R767" i="26"/>
  <c r="S767" i="26" s="1"/>
  <c r="H767" i="26"/>
  <c r="A767" i="26"/>
  <c r="BX766" i="26"/>
  <c r="BW766" i="26"/>
  <c r="BV766" i="26"/>
  <c r="BU766" i="26"/>
  <c r="BT766" i="26"/>
  <c r="BS766" i="26"/>
  <c r="BR766" i="26"/>
  <c r="BQ766" i="26"/>
  <c r="BP766" i="26"/>
  <c r="BO766" i="26"/>
  <c r="BN766" i="26"/>
  <c r="BM766" i="26"/>
  <c r="BL766" i="26"/>
  <c r="BK766" i="26"/>
  <c r="BJ766" i="26"/>
  <c r="BI766" i="26"/>
  <c r="BH766" i="26"/>
  <c r="BG766" i="26"/>
  <c r="BF766" i="26"/>
  <c r="BE766" i="26"/>
  <c r="BD766" i="26"/>
  <c r="BC766" i="26"/>
  <c r="BB766" i="26"/>
  <c r="BA766" i="26"/>
  <c r="AZ766" i="26"/>
  <c r="AY766" i="26"/>
  <c r="AX766" i="26"/>
  <c r="AW766" i="26"/>
  <c r="AV766" i="26"/>
  <c r="AU766" i="26"/>
  <c r="AT766" i="26"/>
  <c r="AS766" i="26"/>
  <c r="AR766" i="26"/>
  <c r="AQ766" i="26"/>
  <c r="AP766" i="26"/>
  <c r="AO766" i="26"/>
  <c r="AN766" i="26"/>
  <c r="AM766" i="26"/>
  <c r="AL766" i="26"/>
  <c r="AK766" i="26"/>
  <c r="AJ766" i="26"/>
  <c r="AI766" i="26"/>
  <c r="AH766" i="26"/>
  <c r="AG766" i="26"/>
  <c r="AF766" i="26"/>
  <c r="AE766" i="26"/>
  <c r="AD766" i="26"/>
  <c r="AC766" i="26"/>
  <c r="AB766" i="26"/>
  <c r="AA766" i="26"/>
  <c r="Y766" i="26"/>
  <c r="W766" i="26"/>
  <c r="T766" i="26"/>
  <c r="U766" i="26" s="1"/>
  <c r="R766" i="26"/>
  <c r="S766" i="26" s="1"/>
  <c r="H766" i="26"/>
  <c r="A766" i="26"/>
  <c r="BX765" i="26"/>
  <c r="BW765" i="26"/>
  <c r="BV765" i="26"/>
  <c r="BU765" i="26"/>
  <c r="BT765" i="26"/>
  <c r="BS765" i="26"/>
  <c r="BR765" i="26"/>
  <c r="BQ765" i="26"/>
  <c r="BP765" i="26"/>
  <c r="BO765" i="26"/>
  <c r="BN765" i="26"/>
  <c r="BM765" i="26"/>
  <c r="BL765" i="26"/>
  <c r="BK765" i="26"/>
  <c r="BJ765" i="26"/>
  <c r="BI765" i="26"/>
  <c r="BH765" i="26"/>
  <c r="BG765" i="26"/>
  <c r="BF765" i="26"/>
  <c r="BE765" i="26"/>
  <c r="BD765" i="26"/>
  <c r="BC765" i="26"/>
  <c r="BB765" i="26"/>
  <c r="BA765" i="26"/>
  <c r="AZ765" i="26"/>
  <c r="AY765" i="26"/>
  <c r="AX765" i="26"/>
  <c r="AW765" i="26"/>
  <c r="AV765" i="26"/>
  <c r="AU765" i="26"/>
  <c r="AT765" i="26"/>
  <c r="AS765" i="26"/>
  <c r="AR765" i="26"/>
  <c r="AQ765" i="26"/>
  <c r="AP765" i="26"/>
  <c r="AO765" i="26"/>
  <c r="AN765" i="26"/>
  <c r="AM765" i="26"/>
  <c r="AL765" i="26"/>
  <c r="AK765" i="26"/>
  <c r="AJ765" i="26"/>
  <c r="AI765" i="26"/>
  <c r="AH765" i="26"/>
  <c r="AG765" i="26"/>
  <c r="AF765" i="26"/>
  <c r="AE765" i="26"/>
  <c r="AD765" i="26"/>
  <c r="AC765" i="26"/>
  <c r="AB765" i="26"/>
  <c r="AA765" i="26"/>
  <c r="Y765" i="26"/>
  <c r="W765" i="26"/>
  <c r="T765" i="26"/>
  <c r="U765" i="26" s="1"/>
  <c r="R765" i="26"/>
  <c r="S765" i="26" s="1"/>
  <c r="O765" i="26"/>
  <c r="H765" i="26"/>
  <c r="BX764" i="26"/>
  <c r="BW764" i="26"/>
  <c r="BV764" i="26"/>
  <c r="BU764" i="26"/>
  <c r="BT764" i="26"/>
  <c r="BS764" i="26"/>
  <c r="BR764" i="26"/>
  <c r="BQ764" i="26"/>
  <c r="BP764" i="26"/>
  <c r="BO764" i="26"/>
  <c r="BN764" i="26"/>
  <c r="BM764" i="26"/>
  <c r="BL764" i="26"/>
  <c r="BK764" i="26"/>
  <c r="BJ764" i="26"/>
  <c r="BI764" i="26"/>
  <c r="BH764" i="26"/>
  <c r="BG764" i="26"/>
  <c r="BF764" i="26"/>
  <c r="BE764" i="26"/>
  <c r="BD764" i="26"/>
  <c r="BC764" i="26"/>
  <c r="BB764" i="26"/>
  <c r="BA764" i="26"/>
  <c r="AZ764" i="26"/>
  <c r="AY764" i="26"/>
  <c r="AX764" i="26"/>
  <c r="AW764" i="26"/>
  <c r="AV764" i="26"/>
  <c r="AU764" i="26"/>
  <c r="AT764" i="26"/>
  <c r="AS764" i="26"/>
  <c r="AR764" i="26"/>
  <c r="AQ764" i="26"/>
  <c r="AP764" i="26"/>
  <c r="AO764" i="26"/>
  <c r="AN764" i="26"/>
  <c r="AM764" i="26"/>
  <c r="AL764" i="26"/>
  <c r="AK764" i="26"/>
  <c r="AJ764" i="26"/>
  <c r="AI764" i="26"/>
  <c r="AH764" i="26"/>
  <c r="AG764" i="26"/>
  <c r="AF764" i="26"/>
  <c r="AE764" i="26"/>
  <c r="AD764" i="26"/>
  <c r="AC764" i="26"/>
  <c r="AB764" i="26"/>
  <c r="AA764" i="26"/>
  <c r="Y764" i="26"/>
  <c r="W764" i="26"/>
  <c r="T764" i="26"/>
  <c r="U764" i="26" s="1"/>
  <c r="R764" i="26"/>
  <c r="S764" i="26" s="1"/>
  <c r="H764" i="26"/>
  <c r="A764" i="26"/>
  <c r="BX763" i="26"/>
  <c r="BW763" i="26"/>
  <c r="BV763" i="26"/>
  <c r="BU763" i="26"/>
  <c r="BT763" i="26"/>
  <c r="BS763" i="26"/>
  <c r="BR763" i="26"/>
  <c r="BQ763" i="26"/>
  <c r="BP763" i="26"/>
  <c r="BO763" i="26"/>
  <c r="BN763" i="26"/>
  <c r="BM763" i="26"/>
  <c r="BL763" i="26"/>
  <c r="BK763" i="26"/>
  <c r="BJ763" i="26"/>
  <c r="BI763" i="26"/>
  <c r="BH763" i="26"/>
  <c r="BG763" i="26"/>
  <c r="BF763" i="26"/>
  <c r="BE763" i="26"/>
  <c r="BD763" i="26"/>
  <c r="BC763" i="26"/>
  <c r="BB763" i="26"/>
  <c r="BA763" i="26"/>
  <c r="AZ763" i="26"/>
  <c r="AY763" i="26"/>
  <c r="AX763" i="26"/>
  <c r="AW763" i="26"/>
  <c r="AV763" i="26"/>
  <c r="AU763" i="26"/>
  <c r="AT763" i="26"/>
  <c r="AS763" i="26"/>
  <c r="AR763" i="26"/>
  <c r="AQ763" i="26"/>
  <c r="AP763" i="26"/>
  <c r="AO763" i="26"/>
  <c r="AN763" i="26"/>
  <c r="AM763" i="26"/>
  <c r="AL763" i="26"/>
  <c r="AK763" i="26"/>
  <c r="AJ763" i="26"/>
  <c r="AI763" i="26"/>
  <c r="AH763" i="26"/>
  <c r="AG763" i="26"/>
  <c r="AF763" i="26"/>
  <c r="AE763" i="26"/>
  <c r="AD763" i="26"/>
  <c r="AC763" i="26"/>
  <c r="AB763" i="26"/>
  <c r="AA763" i="26"/>
  <c r="Y763" i="26"/>
  <c r="W763" i="26"/>
  <c r="T763" i="26"/>
  <c r="U763" i="26" s="1"/>
  <c r="R763" i="26"/>
  <c r="S763" i="26" s="1"/>
  <c r="H763" i="26"/>
  <c r="A763" i="26"/>
  <c r="BX762" i="26"/>
  <c r="BW762" i="26"/>
  <c r="BV762" i="26"/>
  <c r="BU762" i="26"/>
  <c r="BT762" i="26"/>
  <c r="BS762" i="26"/>
  <c r="BR762" i="26"/>
  <c r="BQ762" i="26"/>
  <c r="BP762" i="26"/>
  <c r="BO762" i="26"/>
  <c r="BN762" i="26"/>
  <c r="BM762" i="26"/>
  <c r="BL762" i="26"/>
  <c r="BK762" i="26"/>
  <c r="BJ762" i="26"/>
  <c r="BI762" i="26"/>
  <c r="BH762" i="26"/>
  <c r="BG762" i="26"/>
  <c r="BF762" i="26"/>
  <c r="BE762" i="26"/>
  <c r="BD762" i="26"/>
  <c r="BC762" i="26"/>
  <c r="BB762" i="26"/>
  <c r="BA762" i="26"/>
  <c r="AZ762" i="26"/>
  <c r="AY762" i="26"/>
  <c r="AX762" i="26"/>
  <c r="AW762" i="26"/>
  <c r="AV762" i="26"/>
  <c r="AU762" i="26"/>
  <c r="AT762" i="26"/>
  <c r="AS762" i="26"/>
  <c r="AR762" i="26"/>
  <c r="AQ762" i="26"/>
  <c r="AP762" i="26"/>
  <c r="AO762" i="26"/>
  <c r="AN762" i="26"/>
  <c r="AM762" i="26"/>
  <c r="AL762" i="26"/>
  <c r="AK762" i="26"/>
  <c r="AJ762" i="26"/>
  <c r="AI762" i="26"/>
  <c r="AH762" i="26"/>
  <c r="AG762" i="26"/>
  <c r="AF762" i="26"/>
  <c r="AE762" i="26"/>
  <c r="AD762" i="26"/>
  <c r="AC762" i="26"/>
  <c r="AB762" i="26"/>
  <c r="AA762" i="26"/>
  <c r="Y762" i="26"/>
  <c r="W762" i="26"/>
  <c r="T762" i="26"/>
  <c r="U762" i="26" s="1"/>
  <c r="R762" i="26"/>
  <c r="S762" i="26" s="1"/>
  <c r="O762" i="26"/>
  <c r="H762" i="26"/>
  <c r="BX761" i="26"/>
  <c r="BW761" i="26"/>
  <c r="BV761" i="26"/>
  <c r="BU761" i="26"/>
  <c r="BT761" i="26"/>
  <c r="BS761" i="26"/>
  <c r="BR761" i="26"/>
  <c r="BQ761" i="26"/>
  <c r="BP761" i="26"/>
  <c r="BO761" i="26"/>
  <c r="BN761" i="26"/>
  <c r="BM761" i="26"/>
  <c r="BL761" i="26"/>
  <c r="BK761" i="26"/>
  <c r="BJ761" i="26"/>
  <c r="BI761" i="26"/>
  <c r="BH761" i="26"/>
  <c r="BG761" i="26"/>
  <c r="BF761" i="26"/>
  <c r="BE761" i="26"/>
  <c r="BD761" i="26"/>
  <c r="BC761" i="26"/>
  <c r="BB761" i="26"/>
  <c r="BA761" i="26"/>
  <c r="AZ761" i="26"/>
  <c r="AY761" i="26"/>
  <c r="AX761" i="26"/>
  <c r="AW761" i="26"/>
  <c r="AV761" i="26"/>
  <c r="AU761" i="26"/>
  <c r="AT761" i="26"/>
  <c r="AS761" i="26"/>
  <c r="AR761" i="26"/>
  <c r="AQ761" i="26"/>
  <c r="AP761" i="26"/>
  <c r="AO761" i="26"/>
  <c r="AN761" i="26"/>
  <c r="AM761" i="26"/>
  <c r="AL761" i="26"/>
  <c r="AK761" i="26"/>
  <c r="AJ761" i="26"/>
  <c r="AI761" i="26"/>
  <c r="AH761" i="26"/>
  <c r="AG761" i="26"/>
  <c r="AF761" i="26"/>
  <c r="AE761" i="26"/>
  <c r="AD761" i="26"/>
  <c r="AC761" i="26"/>
  <c r="AB761" i="26"/>
  <c r="AA761" i="26"/>
  <c r="Y761" i="26"/>
  <c r="W761" i="26"/>
  <c r="T761" i="26"/>
  <c r="U761" i="26" s="1"/>
  <c r="R761" i="26"/>
  <c r="S761" i="26" s="1"/>
  <c r="O761" i="26"/>
  <c r="H761" i="26"/>
  <c r="BX760" i="26"/>
  <c r="BW760" i="26"/>
  <c r="BV760" i="26"/>
  <c r="BU760" i="26"/>
  <c r="BT760" i="26"/>
  <c r="BS760" i="26"/>
  <c r="BR760" i="26"/>
  <c r="BQ760" i="26"/>
  <c r="BP760" i="26"/>
  <c r="BO760" i="26"/>
  <c r="BN760" i="26"/>
  <c r="BM760" i="26"/>
  <c r="BL760" i="26"/>
  <c r="BK760" i="26"/>
  <c r="BJ760" i="26"/>
  <c r="BI760" i="26"/>
  <c r="BH760" i="26"/>
  <c r="BG760" i="26"/>
  <c r="BF760" i="26"/>
  <c r="BE760" i="26"/>
  <c r="BD760" i="26"/>
  <c r="BC760" i="26"/>
  <c r="BB760" i="26"/>
  <c r="BA760" i="26"/>
  <c r="AZ760" i="26"/>
  <c r="AY760" i="26"/>
  <c r="AX760" i="26"/>
  <c r="AW760" i="26"/>
  <c r="AV760" i="26"/>
  <c r="AU760" i="26"/>
  <c r="AT760" i="26"/>
  <c r="AS760" i="26"/>
  <c r="AR760" i="26"/>
  <c r="AQ760" i="26"/>
  <c r="AP760" i="26"/>
  <c r="AO760" i="26"/>
  <c r="AN760" i="26"/>
  <c r="AM760" i="26"/>
  <c r="AL760" i="26"/>
  <c r="AK760" i="26"/>
  <c r="AJ760" i="26"/>
  <c r="AI760" i="26"/>
  <c r="AH760" i="26"/>
  <c r="AG760" i="26"/>
  <c r="AF760" i="26"/>
  <c r="AE760" i="26"/>
  <c r="AD760" i="26"/>
  <c r="AC760" i="26"/>
  <c r="AB760" i="26"/>
  <c r="AA760" i="26"/>
  <c r="Y760" i="26"/>
  <c r="W760" i="26"/>
  <c r="T760" i="26"/>
  <c r="U760" i="26" s="1"/>
  <c r="R760" i="26"/>
  <c r="S760" i="26" s="1"/>
  <c r="O760" i="26"/>
  <c r="H760" i="26"/>
  <c r="BX759" i="26"/>
  <c r="BW759" i="26"/>
  <c r="BV759" i="26"/>
  <c r="BU759" i="26"/>
  <c r="BT759" i="26"/>
  <c r="BS759" i="26"/>
  <c r="BR759" i="26"/>
  <c r="BQ759" i="26"/>
  <c r="BP759" i="26"/>
  <c r="BO759" i="26"/>
  <c r="BN759" i="26"/>
  <c r="BM759" i="26"/>
  <c r="BL759" i="26"/>
  <c r="BK759" i="26"/>
  <c r="BJ759" i="26"/>
  <c r="BI759" i="26"/>
  <c r="BH759" i="26"/>
  <c r="BG759" i="26"/>
  <c r="BF759" i="26"/>
  <c r="BE759" i="26"/>
  <c r="BD759" i="26"/>
  <c r="BC759" i="26"/>
  <c r="BB759" i="26"/>
  <c r="BA759" i="26"/>
  <c r="AZ759" i="26"/>
  <c r="AY759" i="26"/>
  <c r="AX759" i="26"/>
  <c r="AW759" i="26"/>
  <c r="AV759" i="26"/>
  <c r="AU759" i="26"/>
  <c r="AT759" i="26"/>
  <c r="AS759" i="26"/>
  <c r="AR759" i="26"/>
  <c r="AQ759" i="26"/>
  <c r="AP759" i="26"/>
  <c r="AO759" i="26"/>
  <c r="AN759" i="26"/>
  <c r="AM759" i="26"/>
  <c r="AL759" i="26"/>
  <c r="AK759" i="26"/>
  <c r="AJ759" i="26"/>
  <c r="AI759" i="26"/>
  <c r="AH759" i="26"/>
  <c r="AG759" i="26"/>
  <c r="AF759" i="26"/>
  <c r="AE759" i="26"/>
  <c r="AD759" i="26"/>
  <c r="AC759" i="26"/>
  <c r="AB759" i="26"/>
  <c r="AA759" i="26"/>
  <c r="Y759" i="26"/>
  <c r="W759" i="26"/>
  <c r="T759" i="26"/>
  <c r="U759" i="26" s="1"/>
  <c r="R759" i="26"/>
  <c r="S759" i="26" s="1"/>
  <c r="O759" i="26"/>
  <c r="H759" i="26"/>
  <c r="BX758" i="26"/>
  <c r="BW758" i="26"/>
  <c r="BV758" i="26"/>
  <c r="BU758" i="26"/>
  <c r="BT758" i="26"/>
  <c r="BS758" i="26"/>
  <c r="BR758" i="26"/>
  <c r="BQ758" i="26"/>
  <c r="BP758" i="26"/>
  <c r="BO758" i="26"/>
  <c r="BN758" i="26"/>
  <c r="BM758" i="26"/>
  <c r="BL758" i="26"/>
  <c r="BK758" i="26"/>
  <c r="BJ758" i="26"/>
  <c r="BI758" i="26"/>
  <c r="BH758" i="26"/>
  <c r="BG758" i="26"/>
  <c r="BF758" i="26"/>
  <c r="BE758" i="26"/>
  <c r="BD758" i="26"/>
  <c r="BC758" i="26"/>
  <c r="BB758" i="26"/>
  <c r="BA758" i="26"/>
  <c r="AZ758" i="26"/>
  <c r="AY758" i="26"/>
  <c r="AX758" i="26"/>
  <c r="AW758" i="26"/>
  <c r="AV758" i="26"/>
  <c r="AU758" i="26"/>
  <c r="AT758" i="26"/>
  <c r="AS758" i="26"/>
  <c r="AR758" i="26"/>
  <c r="AQ758" i="26"/>
  <c r="AP758" i="26"/>
  <c r="AO758" i="26"/>
  <c r="AN758" i="26"/>
  <c r="AM758" i="26"/>
  <c r="AL758" i="26"/>
  <c r="AK758" i="26"/>
  <c r="AJ758" i="26"/>
  <c r="AI758" i="26"/>
  <c r="AH758" i="26"/>
  <c r="AG758" i="26"/>
  <c r="AF758" i="26"/>
  <c r="AE758" i="26"/>
  <c r="AD758" i="26"/>
  <c r="AC758" i="26"/>
  <c r="AB758" i="26"/>
  <c r="AA758" i="26"/>
  <c r="Y758" i="26"/>
  <c r="W758" i="26"/>
  <c r="T758" i="26"/>
  <c r="U758" i="26" s="1"/>
  <c r="R758" i="26"/>
  <c r="S758" i="26" s="1"/>
  <c r="O758" i="26"/>
  <c r="H758" i="26"/>
  <c r="A758" i="26"/>
  <c r="BX757" i="26"/>
  <c r="BW757" i="26"/>
  <c r="BV757" i="26"/>
  <c r="BU757" i="26"/>
  <c r="BT757" i="26"/>
  <c r="BS757" i="26"/>
  <c r="BR757" i="26"/>
  <c r="BQ757" i="26"/>
  <c r="BP757" i="26"/>
  <c r="BO757" i="26"/>
  <c r="BN757" i="26"/>
  <c r="BM757" i="26"/>
  <c r="BL757" i="26"/>
  <c r="BK757" i="26"/>
  <c r="BJ757" i="26"/>
  <c r="BI757" i="26"/>
  <c r="BH757" i="26"/>
  <c r="BG757" i="26"/>
  <c r="BF757" i="26"/>
  <c r="BE757" i="26"/>
  <c r="BD757" i="26"/>
  <c r="BC757" i="26"/>
  <c r="BB757" i="26"/>
  <c r="BA757" i="26"/>
  <c r="AZ757" i="26"/>
  <c r="AY757" i="26"/>
  <c r="AX757" i="26"/>
  <c r="AW757" i="26"/>
  <c r="AV757" i="26"/>
  <c r="AU757" i="26"/>
  <c r="AT757" i="26"/>
  <c r="AS757" i="26"/>
  <c r="AR757" i="26"/>
  <c r="AQ757" i="26"/>
  <c r="AP757" i="26"/>
  <c r="AO757" i="26"/>
  <c r="AN757" i="26"/>
  <c r="AM757" i="26"/>
  <c r="AL757" i="26"/>
  <c r="AK757" i="26"/>
  <c r="AJ757" i="26"/>
  <c r="AI757" i="26"/>
  <c r="AH757" i="26"/>
  <c r="AG757" i="26"/>
  <c r="AF757" i="26"/>
  <c r="AE757" i="26"/>
  <c r="AD757" i="26"/>
  <c r="AC757" i="26"/>
  <c r="AB757" i="26"/>
  <c r="AA757" i="26"/>
  <c r="Y757" i="26"/>
  <c r="W757" i="26"/>
  <c r="T757" i="26"/>
  <c r="U757" i="26" s="1"/>
  <c r="R757" i="26"/>
  <c r="S757" i="26" s="1"/>
  <c r="H757" i="26"/>
  <c r="A757" i="26"/>
  <c r="BX756" i="26"/>
  <c r="BW756" i="26"/>
  <c r="BV756" i="26"/>
  <c r="BU756" i="26"/>
  <c r="BT756" i="26"/>
  <c r="BS756" i="26"/>
  <c r="BR756" i="26"/>
  <c r="BQ756" i="26"/>
  <c r="BP756" i="26"/>
  <c r="BO756" i="26"/>
  <c r="BN756" i="26"/>
  <c r="BM756" i="26"/>
  <c r="BL756" i="26"/>
  <c r="BK756" i="26"/>
  <c r="BJ756" i="26"/>
  <c r="BI756" i="26"/>
  <c r="BH756" i="26"/>
  <c r="BG756" i="26"/>
  <c r="BF756" i="26"/>
  <c r="BE756" i="26"/>
  <c r="BD756" i="26"/>
  <c r="BC756" i="26"/>
  <c r="BB756" i="26"/>
  <c r="BA756" i="26"/>
  <c r="AZ756" i="26"/>
  <c r="AY756" i="26"/>
  <c r="AX756" i="26"/>
  <c r="AW756" i="26"/>
  <c r="AV756" i="26"/>
  <c r="AU756" i="26"/>
  <c r="AT756" i="26"/>
  <c r="AS756" i="26"/>
  <c r="AR756" i="26"/>
  <c r="AQ756" i="26"/>
  <c r="AP756" i="26"/>
  <c r="AO756" i="26"/>
  <c r="AN756" i="26"/>
  <c r="AM756" i="26"/>
  <c r="AL756" i="26"/>
  <c r="AK756" i="26"/>
  <c r="AJ756" i="26"/>
  <c r="AI756" i="26"/>
  <c r="AH756" i="26"/>
  <c r="AG756" i="26"/>
  <c r="AF756" i="26"/>
  <c r="AE756" i="26"/>
  <c r="AD756" i="26"/>
  <c r="AC756" i="26"/>
  <c r="AB756" i="26"/>
  <c r="AA756" i="26"/>
  <c r="Y756" i="26"/>
  <c r="W756" i="26"/>
  <c r="T756" i="26"/>
  <c r="U756" i="26" s="1"/>
  <c r="R756" i="26"/>
  <c r="S756" i="26" s="1"/>
  <c r="H756" i="26"/>
  <c r="A756" i="26"/>
  <c r="BX755" i="26"/>
  <c r="BW755" i="26"/>
  <c r="BV755" i="26"/>
  <c r="BU755" i="26"/>
  <c r="BT755" i="26"/>
  <c r="BS755" i="26"/>
  <c r="BR755" i="26"/>
  <c r="BQ755" i="26"/>
  <c r="BP755" i="26"/>
  <c r="BO755" i="26"/>
  <c r="BN755" i="26"/>
  <c r="BM755" i="26"/>
  <c r="BL755" i="26"/>
  <c r="BK755" i="26"/>
  <c r="BJ755" i="26"/>
  <c r="BI755" i="26"/>
  <c r="BH755" i="26"/>
  <c r="BG755" i="26"/>
  <c r="BF755" i="26"/>
  <c r="BE755" i="26"/>
  <c r="BD755" i="26"/>
  <c r="BC755" i="26"/>
  <c r="BB755" i="26"/>
  <c r="BA755" i="26"/>
  <c r="AZ755" i="26"/>
  <c r="AY755" i="26"/>
  <c r="AX755" i="26"/>
  <c r="AW755" i="26"/>
  <c r="AV755" i="26"/>
  <c r="AU755" i="26"/>
  <c r="AT755" i="26"/>
  <c r="AS755" i="26"/>
  <c r="AR755" i="26"/>
  <c r="AQ755" i="26"/>
  <c r="AP755" i="26"/>
  <c r="AO755" i="26"/>
  <c r="AN755" i="26"/>
  <c r="AM755" i="26"/>
  <c r="AL755" i="26"/>
  <c r="AK755" i="26"/>
  <c r="AJ755" i="26"/>
  <c r="AI755" i="26"/>
  <c r="AH755" i="26"/>
  <c r="AG755" i="26"/>
  <c r="AF755" i="26"/>
  <c r="AE755" i="26"/>
  <c r="AD755" i="26"/>
  <c r="AC755" i="26"/>
  <c r="AB755" i="26"/>
  <c r="AA755" i="26"/>
  <c r="Y755" i="26"/>
  <c r="W755" i="26"/>
  <c r="T755" i="26"/>
  <c r="U755" i="26" s="1"/>
  <c r="R755" i="26"/>
  <c r="S755" i="26" s="1"/>
  <c r="O755" i="26"/>
  <c r="H755" i="26"/>
  <c r="BX754" i="26"/>
  <c r="BW754" i="26"/>
  <c r="BV754" i="26"/>
  <c r="BU754" i="26"/>
  <c r="BT754" i="26"/>
  <c r="BS754" i="26"/>
  <c r="BR754" i="26"/>
  <c r="BQ754" i="26"/>
  <c r="BP754" i="26"/>
  <c r="BO754" i="26"/>
  <c r="BN754" i="26"/>
  <c r="BM754" i="26"/>
  <c r="BL754" i="26"/>
  <c r="BK754" i="26"/>
  <c r="BJ754" i="26"/>
  <c r="BI754" i="26"/>
  <c r="BH754" i="26"/>
  <c r="BG754" i="26"/>
  <c r="BF754" i="26"/>
  <c r="BE754" i="26"/>
  <c r="BD754" i="26"/>
  <c r="BC754" i="26"/>
  <c r="BB754" i="26"/>
  <c r="BA754" i="26"/>
  <c r="AZ754" i="26"/>
  <c r="AY754" i="26"/>
  <c r="AX754" i="26"/>
  <c r="AW754" i="26"/>
  <c r="AV754" i="26"/>
  <c r="AU754" i="26"/>
  <c r="AT754" i="26"/>
  <c r="AS754" i="26"/>
  <c r="AR754" i="26"/>
  <c r="AQ754" i="26"/>
  <c r="AP754" i="26"/>
  <c r="AO754" i="26"/>
  <c r="AN754" i="26"/>
  <c r="AM754" i="26"/>
  <c r="AL754" i="26"/>
  <c r="AK754" i="26"/>
  <c r="AJ754" i="26"/>
  <c r="AI754" i="26"/>
  <c r="AH754" i="26"/>
  <c r="AG754" i="26"/>
  <c r="AF754" i="26"/>
  <c r="AE754" i="26"/>
  <c r="AD754" i="26"/>
  <c r="AC754" i="26"/>
  <c r="AB754" i="26"/>
  <c r="AA754" i="26"/>
  <c r="Y754" i="26"/>
  <c r="W754" i="26"/>
  <c r="T754" i="26"/>
  <c r="U754" i="26" s="1"/>
  <c r="R754" i="26"/>
  <c r="S754" i="26" s="1"/>
  <c r="H754" i="26"/>
  <c r="A754" i="26"/>
  <c r="BX753" i="26"/>
  <c r="BW753" i="26"/>
  <c r="BV753" i="26"/>
  <c r="BU753" i="26"/>
  <c r="BT753" i="26"/>
  <c r="BS753" i="26"/>
  <c r="BR753" i="26"/>
  <c r="BQ753" i="26"/>
  <c r="BP753" i="26"/>
  <c r="BO753" i="26"/>
  <c r="BN753" i="26"/>
  <c r="BM753" i="26"/>
  <c r="BL753" i="26"/>
  <c r="BK753" i="26"/>
  <c r="BJ753" i="26"/>
  <c r="BI753" i="26"/>
  <c r="BH753" i="26"/>
  <c r="BG753" i="26"/>
  <c r="BF753" i="26"/>
  <c r="BE753" i="26"/>
  <c r="BD753" i="26"/>
  <c r="BC753" i="26"/>
  <c r="BB753" i="26"/>
  <c r="BA753" i="26"/>
  <c r="AZ753" i="26"/>
  <c r="AY753" i="26"/>
  <c r="AX753" i="26"/>
  <c r="AW753" i="26"/>
  <c r="AV753" i="26"/>
  <c r="AU753" i="26"/>
  <c r="AT753" i="26"/>
  <c r="AS753" i="26"/>
  <c r="AR753" i="26"/>
  <c r="AQ753" i="26"/>
  <c r="AP753" i="26"/>
  <c r="AO753" i="26"/>
  <c r="AN753" i="26"/>
  <c r="AM753" i="26"/>
  <c r="AL753" i="26"/>
  <c r="AK753" i="26"/>
  <c r="AJ753" i="26"/>
  <c r="AI753" i="26"/>
  <c r="AH753" i="26"/>
  <c r="AG753" i="26"/>
  <c r="AF753" i="26"/>
  <c r="AE753" i="26"/>
  <c r="AD753" i="26"/>
  <c r="AC753" i="26"/>
  <c r="AB753" i="26"/>
  <c r="AA753" i="26"/>
  <c r="Y753" i="26"/>
  <c r="W753" i="26"/>
  <c r="T753" i="26"/>
  <c r="U753" i="26" s="1"/>
  <c r="R753" i="26"/>
  <c r="S753" i="26" s="1"/>
  <c r="H753" i="26"/>
  <c r="A753" i="26"/>
  <c r="BX752" i="26"/>
  <c r="BW752" i="26"/>
  <c r="BV752" i="26"/>
  <c r="BU752" i="26"/>
  <c r="BT752" i="26"/>
  <c r="BS752" i="26"/>
  <c r="BR752" i="26"/>
  <c r="BQ752" i="26"/>
  <c r="BP752" i="26"/>
  <c r="BO752" i="26"/>
  <c r="BN752" i="26"/>
  <c r="BM752" i="26"/>
  <c r="BL752" i="26"/>
  <c r="BK752" i="26"/>
  <c r="BJ752" i="26"/>
  <c r="BI752" i="26"/>
  <c r="BH752" i="26"/>
  <c r="BG752" i="26"/>
  <c r="BF752" i="26"/>
  <c r="BE752" i="26"/>
  <c r="BD752" i="26"/>
  <c r="BC752" i="26"/>
  <c r="BB752" i="26"/>
  <c r="BA752" i="26"/>
  <c r="AZ752" i="26"/>
  <c r="AY752" i="26"/>
  <c r="AX752" i="26"/>
  <c r="AW752" i="26"/>
  <c r="AV752" i="26"/>
  <c r="AU752" i="26"/>
  <c r="AT752" i="26"/>
  <c r="AS752" i="26"/>
  <c r="AR752" i="26"/>
  <c r="AQ752" i="26"/>
  <c r="AP752" i="26"/>
  <c r="AO752" i="26"/>
  <c r="AN752" i="26"/>
  <c r="AM752" i="26"/>
  <c r="AL752" i="26"/>
  <c r="AK752" i="26"/>
  <c r="AJ752" i="26"/>
  <c r="AI752" i="26"/>
  <c r="AH752" i="26"/>
  <c r="AG752" i="26"/>
  <c r="AF752" i="26"/>
  <c r="AE752" i="26"/>
  <c r="AD752" i="26"/>
  <c r="AC752" i="26"/>
  <c r="AB752" i="26"/>
  <c r="AA752" i="26"/>
  <c r="Y752" i="26"/>
  <c r="W752" i="26"/>
  <c r="T752" i="26"/>
  <c r="U752" i="26" s="1"/>
  <c r="R752" i="26"/>
  <c r="S752" i="26" s="1"/>
  <c r="O752" i="26"/>
  <c r="H752" i="26"/>
  <c r="BX751" i="26"/>
  <c r="BW751" i="26"/>
  <c r="BV751" i="26"/>
  <c r="BU751" i="26"/>
  <c r="BT751" i="26"/>
  <c r="BS751" i="26"/>
  <c r="BR751" i="26"/>
  <c r="BQ751" i="26"/>
  <c r="BP751" i="26"/>
  <c r="BO751" i="26"/>
  <c r="BN751" i="26"/>
  <c r="BM751" i="26"/>
  <c r="BL751" i="26"/>
  <c r="BK751" i="26"/>
  <c r="BJ751" i="26"/>
  <c r="BI751" i="26"/>
  <c r="BH751" i="26"/>
  <c r="BG751" i="26"/>
  <c r="BF751" i="26"/>
  <c r="BE751" i="26"/>
  <c r="BD751" i="26"/>
  <c r="BC751" i="26"/>
  <c r="BB751" i="26"/>
  <c r="BA751" i="26"/>
  <c r="AZ751" i="26"/>
  <c r="AY751" i="26"/>
  <c r="AX751" i="26"/>
  <c r="AW751" i="26"/>
  <c r="AV751" i="26"/>
  <c r="AU751" i="26"/>
  <c r="AT751" i="26"/>
  <c r="AS751" i="26"/>
  <c r="AR751" i="26"/>
  <c r="AQ751" i="26"/>
  <c r="AP751" i="26"/>
  <c r="AO751" i="26"/>
  <c r="AN751" i="26"/>
  <c r="AM751" i="26"/>
  <c r="AL751" i="26"/>
  <c r="AK751" i="26"/>
  <c r="AJ751" i="26"/>
  <c r="AI751" i="26"/>
  <c r="AH751" i="26"/>
  <c r="AG751" i="26"/>
  <c r="AF751" i="26"/>
  <c r="AE751" i="26"/>
  <c r="AD751" i="26"/>
  <c r="AC751" i="26"/>
  <c r="AB751" i="26"/>
  <c r="AA751" i="26"/>
  <c r="Y751" i="26"/>
  <c r="W751" i="26"/>
  <c r="T751" i="26"/>
  <c r="U751" i="26" s="1"/>
  <c r="R751" i="26"/>
  <c r="S751" i="26" s="1"/>
  <c r="O751" i="26"/>
  <c r="H751" i="26"/>
  <c r="BX750" i="26"/>
  <c r="BW750" i="26"/>
  <c r="BV750" i="26"/>
  <c r="BU750" i="26"/>
  <c r="BT750" i="26"/>
  <c r="BS750" i="26"/>
  <c r="BR750" i="26"/>
  <c r="BQ750" i="26"/>
  <c r="BP750" i="26"/>
  <c r="BO750" i="26"/>
  <c r="BN750" i="26"/>
  <c r="BM750" i="26"/>
  <c r="BL750" i="26"/>
  <c r="BK750" i="26"/>
  <c r="BJ750" i="26"/>
  <c r="BI750" i="26"/>
  <c r="BH750" i="26"/>
  <c r="BG750" i="26"/>
  <c r="BF750" i="26"/>
  <c r="BE750" i="26"/>
  <c r="BD750" i="26"/>
  <c r="BC750" i="26"/>
  <c r="BB750" i="26"/>
  <c r="BA750" i="26"/>
  <c r="AZ750" i="26"/>
  <c r="AY750" i="26"/>
  <c r="AX750" i="26"/>
  <c r="AW750" i="26"/>
  <c r="AV750" i="26"/>
  <c r="AU750" i="26"/>
  <c r="AT750" i="26"/>
  <c r="AS750" i="26"/>
  <c r="AR750" i="26"/>
  <c r="AQ750" i="26"/>
  <c r="AP750" i="26"/>
  <c r="AO750" i="26"/>
  <c r="AN750" i="26"/>
  <c r="AM750" i="26"/>
  <c r="AL750" i="26"/>
  <c r="AK750" i="26"/>
  <c r="AJ750" i="26"/>
  <c r="AI750" i="26"/>
  <c r="AH750" i="26"/>
  <c r="AG750" i="26"/>
  <c r="AF750" i="26"/>
  <c r="AE750" i="26"/>
  <c r="AD750" i="26"/>
  <c r="AC750" i="26"/>
  <c r="AB750" i="26"/>
  <c r="AA750" i="26"/>
  <c r="Y750" i="26"/>
  <c r="W750" i="26"/>
  <c r="T750" i="26"/>
  <c r="U750" i="26" s="1"/>
  <c r="R750" i="26"/>
  <c r="S750" i="26" s="1"/>
  <c r="H750" i="26"/>
  <c r="A750" i="26"/>
  <c r="BX749" i="26"/>
  <c r="BW749" i="26"/>
  <c r="BV749" i="26"/>
  <c r="BU749" i="26"/>
  <c r="BT749" i="26"/>
  <c r="BS749" i="26"/>
  <c r="BR749" i="26"/>
  <c r="BQ749" i="26"/>
  <c r="BP749" i="26"/>
  <c r="BO749" i="26"/>
  <c r="BN749" i="26"/>
  <c r="BM749" i="26"/>
  <c r="BL749" i="26"/>
  <c r="BK749" i="26"/>
  <c r="BJ749" i="26"/>
  <c r="BI749" i="26"/>
  <c r="BH749" i="26"/>
  <c r="BG749" i="26"/>
  <c r="BF749" i="26"/>
  <c r="BE749" i="26"/>
  <c r="BD749" i="26"/>
  <c r="BC749" i="26"/>
  <c r="BB749" i="26"/>
  <c r="BA749" i="26"/>
  <c r="AZ749" i="26"/>
  <c r="AY749" i="26"/>
  <c r="AX749" i="26"/>
  <c r="AW749" i="26"/>
  <c r="AV749" i="26"/>
  <c r="AU749" i="26"/>
  <c r="AT749" i="26"/>
  <c r="AS749" i="26"/>
  <c r="AR749" i="26"/>
  <c r="AQ749" i="26"/>
  <c r="AP749" i="26"/>
  <c r="AO749" i="26"/>
  <c r="AN749" i="26"/>
  <c r="AM749" i="26"/>
  <c r="AL749" i="26"/>
  <c r="AK749" i="26"/>
  <c r="AJ749" i="26"/>
  <c r="AI749" i="26"/>
  <c r="AH749" i="26"/>
  <c r="AG749" i="26"/>
  <c r="AF749" i="26"/>
  <c r="AE749" i="26"/>
  <c r="AD749" i="26"/>
  <c r="AC749" i="26"/>
  <c r="AB749" i="26"/>
  <c r="AA749" i="26"/>
  <c r="Y749" i="26"/>
  <c r="W749" i="26"/>
  <c r="T749" i="26"/>
  <c r="U749" i="26" s="1"/>
  <c r="R749" i="26"/>
  <c r="S749" i="26" s="1"/>
  <c r="H749" i="26"/>
  <c r="A749" i="26"/>
  <c r="BX748" i="26"/>
  <c r="BW748" i="26"/>
  <c r="BV748" i="26"/>
  <c r="BU748" i="26"/>
  <c r="BT748" i="26"/>
  <c r="BS748" i="26"/>
  <c r="BR748" i="26"/>
  <c r="BQ748" i="26"/>
  <c r="BP748" i="26"/>
  <c r="BO748" i="26"/>
  <c r="BN748" i="26"/>
  <c r="BM748" i="26"/>
  <c r="BL748" i="26"/>
  <c r="BK748" i="26"/>
  <c r="BJ748" i="26"/>
  <c r="BI748" i="26"/>
  <c r="BH748" i="26"/>
  <c r="BG748" i="26"/>
  <c r="BF748" i="26"/>
  <c r="BE748" i="26"/>
  <c r="BD748" i="26"/>
  <c r="BC748" i="26"/>
  <c r="BB748" i="26"/>
  <c r="BA748" i="26"/>
  <c r="AZ748" i="26"/>
  <c r="AY748" i="26"/>
  <c r="AX748" i="26"/>
  <c r="AW748" i="26"/>
  <c r="AV748" i="26"/>
  <c r="AU748" i="26"/>
  <c r="AT748" i="26"/>
  <c r="AS748" i="26"/>
  <c r="AR748" i="26"/>
  <c r="AQ748" i="26"/>
  <c r="AP748" i="26"/>
  <c r="AO748" i="26"/>
  <c r="AN748" i="26"/>
  <c r="AM748" i="26"/>
  <c r="AL748" i="26"/>
  <c r="AK748" i="26"/>
  <c r="AJ748" i="26"/>
  <c r="AI748" i="26"/>
  <c r="AH748" i="26"/>
  <c r="AG748" i="26"/>
  <c r="AF748" i="26"/>
  <c r="AE748" i="26"/>
  <c r="AD748" i="26"/>
  <c r="AC748" i="26"/>
  <c r="AB748" i="26"/>
  <c r="AA748" i="26"/>
  <c r="Y748" i="26"/>
  <c r="W748" i="26"/>
  <c r="T748" i="26"/>
  <c r="U748" i="26" s="1"/>
  <c r="R748" i="26"/>
  <c r="S748" i="26" s="1"/>
  <c r="O748" i="26"/>
  <c r="H748" i="26"/>
  <c r="BX747" i="26"/>
  <c r="BW747" i="26"/>
  <c r="BV747" i="26"/>
  <c r="BU747" i="26"/>
  <c r="BT747" i="26"/>
  <c r="BS747" i="26"/>
  <c r="BR747" i="26"/>
  <c r="BQ747" i="26"/>
  <c r="BP747" i="26"/>
  <c r="BO747" i="26"/>
  <c r="BN747" i="26"/>
  <c r="BM747" i="26"/>
  <c r="BL747" i="26"/>
  <c r="BK747" i="26"/>
  <c r="BJ747" i="26"/>
  <c r="BI747" i="26"/>
  <c r="BH747" i="26"/>
  <c r="BG747" i="26"/>
  <c r="BF747" i="26"/>
  <c r="BE747" i="26"/>
  <c r="BD747" i="26"/>
  <c r="BC747" i="26"/>
  <c r="BB747" i="26"/>
  <c r="BA747" i="26"/>
  <c r="AZ747" i="26"/>
  <c r="AY747" i="26"/>
  <c r="AX747" i="26"/>
  <c r="AW747" i="26"/>
  <c r="AV747" i="26"/>
  <c r="AU747" i="26"/>
  <c r="AT747" i="26"/>
  <c r="AS747" i="26"/>
  <c r="AR747" i="26"/>
  <c r="AQ747" i="26"/>
  <c r="AP747" i="26"/>
  <c r="AO747" i="26"/>
  <c r="AN747" i="26"/>
  <c r="AM747" i="26"/>
  <c r="AL747" i="26"/>
  <c r="AK747" i="26"/>
  <c r="AJ747" i="26"/>
  <c r="AI747" i="26"/>
  <c r="AH747" i="26"/>
  <c r="AG747" i="26"/>
  <c r="AF747" i="26"/>
  <c r="AE747" i="26"/>
  <c r="AD747" i="26"/>
  <c r="AC747" i="26"/>
  <c r="AB747" i="26"/>
  <c r="AA747" i="26"/>
  <c r="Y747" i="26"/>
  <c r="W747" i="26"/>
  <c r="T747" i="26"/>
  <c r="U747" i="26" s="1"/>
  <c r="R747" i="26"/>
  <c r="S747" i="26" s="1"/>
  <c r="O747" i="26"/>
  <c r="H747" i="26"/>
  <c r="BX746" i="26"/>
  <c r="BW746" i="26"/>
  <c r="BV746" i="26"/>
  <c r="BU746" i="26"/>
  <c r="BT746" i="26"/>
  <c r="BS746" i="26"/>
  <c r="BR746" i="26"/>
  <c r="BQ746" i="26"/>
  <c r="BP746" i="26"/>
  <c r="BO746" i="26"/>
  <c r="BN746" i="26"/>
  <c r="BM746" i="26"/>
  <c r="BL746" i="26"/>
  <c r="BK746" i="26"/>
  <c r="BJ746" i="26"/>
  <c r="BI746" i="26"/>
  <c r="BH746" i="26"/>
  <c r="BG746" i="26"/>
  <c r="BF746" i="26"/>
  <c r="BE746" i="26"/>
  <c r="BD746" i="26"/>
  <c r="BC746" i="26"/>
  <c r="BB746" i="26"/>
  <c r="BA746" i="26"/>
  <c r="AZ746" i="26"/>
  <c r="AY746" i="26"/>
  <c r="AX746" i="26"/>
  <c r="AW746" i="26"/>
  <c r="AV746" i="26"/>
  <c r="AU746" i="26"/>
  <c r="AT746" i="26"/>
  <c r="AS746" i="26"/>
  <c r="AR746" i="26"/>
  <c r="AQ746" i="26"/>
  <c r="AP746" i="26"/>
  <c r="AO746" i="26"/>
  <c r="AN746" i="26"/>
  <c r="AM746" i="26"/>
  <c r="AL746" i="26"/>
  <c r="AK746" i="26"/>
  <c r="AJ746" i="26"/>
  <c r="AI746" i="26"/>
  <c r="AH746" i="26"/>
  <c r="AG746" i="26"/>
  <c r="AF746" i="26"/>
  <c r="AE746" i="26"/>
  <c r="AD746" i="26"/>
  <c r="AC746" i="26"/>
  <c r="AB746" i="26"/>
  <c r="AA746" i="26"/>
  <c r="Y746" i="26"/>
  <c r="W746" i="26"/>
  <c r="T746" i="26"/>
  <c r="U746" i="26" s="1"/>
  <c r="R746" i="26"/>
  <c r="S746" i="26" s="1"/>
  <c r="O746" i="26"/>
  <c r="H746" i="26"/>
  <c r="BX745" i="26"/>
  <c r="BW745" i="26"/>
  <c r="BV745" i="26"/>
  <c r="BU745" i="26"/>
  <c r="BT745" i="26"/>
  <c r="BS745" i="26"/>
  <c r="BR745" i="26"/>
  <c r="BQ745" i="26"/>
  <c r="BP745" i="26"/>
  <c r="BO745" i="26"/>
  <c r="BN745" i="26"/>
  <c r="BM745" i="26"/>
  <c r="BL745" i="26"/>
  <c r="BK745" i="26"/>
  <c r="BJ745" i="26"/>
  <c r="BI745" i="26"/>
  <c r="BH745" i="26"/>
  <c r="BG745" i="26"/>
  <c r="BF745" i="26"/>
  <c r="BE745" i="26"/>
  <c r="BD745" i="26"/>
  <c r="BC745" i="26"/>
  <c r="BB745" i="26"/>
  <c r="BA745" i="26"/>
  <c r="AZ745" i="26"/>
  <c r="AY745" i="26"/>
  <c r="AX745" i="26"/>
  <c r="AW745" i="26"/>
  <c r="AV745" i="26"/>
  <c r="AU745" i="26"/>
  <c r="AT745" i="26"/>
  <c r="AS745" i="26"/>
  <c r="AR745" i="26"/>
  <c r="AQ745" i="26"/>
  <c r="AP745" i="26"/>
  <c r="AO745" i="26"/>
  <c r="AN745" i="26"/>
  <c r="AM745" i="26"/>
  <c r="AL745" i="26"/>
  <c r="AK745" i="26"/>
  <c r="AJ745" i="26"/>
  <c r="AI745" i="26"/>
  <c r="AH745" i="26"/>
  <c r="AG745" i="26"/>
  <c r="AF745" i="26"/>
  <c r="AE745" i="26"/>
  <c r="AD745" i="26"/>
  <c r="AC745" i="26"/>
  <c r="AB745" i="26"/>
  <c r="AA745" i="26"/>
  <c r="Y745" i="26"/>
  <c r="W745" i="26"/>
  <c r="T745" i="26"/>
  <c r="U745" i="26" s="1"/>
  <c r="R745" i="26"/>
  <c r="S745" i="26" s="1"/>
  <c r="O745" i="26"/>
  <c r="H745" i="26"/>
  <c r="BX744" i="26"/>
  <c r="BW744" i="26"/>
  <c r="BV744" i="26"/>
  <c r="BU744" i="26"/>
  <c r="BT744" i="26"/>
  <c r="BS744" i="26"/>
  <c r="BR744" i="26"/>
  <c r="BQ744" i="26"/>
  <c r="BP744" i="26"/>
  <c r="BO744" i="26"/>
  <c r="BN744" i="26"/>
  <c r="BM744" i="26"/>
  <c r="BL744" i="26"/>
  <c r="BK744" i="26"/>
  <c r="BJ744" i="26"/>
  <c r="BI744" i="26"/>
  <c r="BH744" i="26"/>
  <c r="BG744" i="26"/>
  <c r="BF744" i="26"/>
  <c r="BE744" i="26"/>
  <c r="BD744" i="26"/>
  <c r="BC744" i="26"/>
  <c r="BB744" i="26"/>
  <c r="BA744" i="26"/>
  <c r="AZ744" i="26"/>
  <c r="AY744" i="26"/>
  <c r="AX744" i="26"/>
  <c r="AW744" i="26"/>
  <c r="AV744" i="26"/>
  <c r="AU744" i="26"/>
  <c r="AT744" i="26"/>
  <c r="AS744" i="26"/>
  <c r="AR744" i="26"/>
  <c r="AQ744" i="26"/>
  <c r="AP744" i="26"/>
  <c r="AO744" i="26"/>
  <c r="AN744" i="26"/>
  <c r="AM744" i="26"/>
  <c r="AL744" i="26"/>
  <c r="AK744" i="26"/>
  <c r="AJ744" i="26"/>
  <c r="AI744" i="26"/>
  <c r="AH744" i="26"/>
  <c r="AG744" i="26"/>
  <c r="AF744" i="26"/>
  <c r="AE744" i="26"/>
  <c r="AD744" i="26"/>
  <c r="AC744" i="26"/>
  <c r="AB744" i="26"/>
  <c r="AA744" i="26"/>
  <c r="Y744" i="26"/>
  <c r="W744" i="26"/>
  <c r="T744" i="26"/>
  <c r="U744" i="26" s="1"/>
  <c r="R744" i="26"/>
  <c r="S744" i="26" s="1"/>
  <c r="O744" i="26"/>
  <c r="H744" i="26"/>
  <c r="BX743" i="26"/>
  <c r="BW743" i="26"/>
  <c r="BV743" i="26"/>
  <c r="BU743" i="26"/>
  <c r="BT743" i="26"/>
  <c r="BS743" i="26"/>
  <c r="BR743" i="26"/>
  <c r="BQ743" i="26"/>
  <c r="BP743" i="26"/>
  <c r="BO743" i="26"/>
  <c r="BN743" i="26"/>
  <c r="BM743" i="26"/>
  <c r="BL743" i="26"/>
  <c r="BK743" i="26"/>
  <c r="BJ743" i="26"/>
  <c r="BI743" i="26"/>
  <c r="BH743" i="26"/>
  <c r="BG743" i="26"/>
  <c r="BF743" i="26"/>
  <c r="BE743" i="26"/>
  <c r="BD743" i="26"/>
  <c r="BC743" i="26"/>
  <c r="BB743" i="26"/>
  <c r="BA743" i="26"/>
  <c r="AZ743" i="26"/>
  <c r="AY743" i="26"/>
  <c r="AX743" i="26"/>
  <c r="AW743" i="26"/>
  <c r="AV743" i="26"/>
  <c r="AU743" i="26"/>
  <c r="AT743" i="26"/>
  <c r="AS743" i="26"/>
  <c r="AR743" i="26"/>
  <c r="AQ743" i="26"/>
  <c r="AP743" i="26"/>
  <c r="AO743" i="26"/>
  <c r="AN743" i="26"/>
  <c r="AM743" i="26"/>
  <c r="AL743" i="26"/>
  <c r="AK743" i="26"/>
  <c r="AJ743" i="26"/>
  <c r="AI743" i="26"/>
  <c r="AH743" i="26"/>
  <c r="AG743" i="26"/>
  <c r="AF743" i="26"/>
  <c r="AE743" i="26"/>
  <c r="AD743" i="26"/>
  <c r="AC743" i="26"/>
  <c r="AB743" i="26"/>
  <c r="AA743" i="26"/>
  <c r="Y743" i="26"/>
  <c r="W743" i="26"/>
  <c r="T743" i="26"/>
  <c r="U743" i="26" s="1"/>
  <c r="R743" i="26"/>
  <c r="S743" i="26" s="1"/>
  <c r="H743" i="26"/>
  <c r="A743" i="26"/>
  <c r="BX742" i="26"/>
  <c r="BW742" i="26"/>
  <c r="BV742" i="26"/>
  <c r="BU742" i="26"/>
  <c r="BT742" i="26"/>
  <c r="BS742" i="26"/>
  <c r="BR742" i="26"/>
  <c r="BQ742" i="26"/>
  <c r="BP742" i="26"/>
  <c r="BO742" i="26"/>
  <c r="BN742" i="26"/>
  <c r="BM742" i="26"/>
  <c r="BL742" i="26"/>
  <c r="BK742" i="26"/>
  <c r="BJ742" i="26"/>
  <c r="BI742" i="26"/>
  <c r="BH742" i="26"/>
  <c r="BG742" i="26"/>
  <c r="BF742" i="26"/>
  <c r="BE742" i="26"/>
  <c r="BD742" i="26"/>
  <c r="BC742" i="26"/>
  <c r="BB742" i="26"/>
  <c r="BA742" i="26"/>
  <c r="AZ742" i="26"/>
  <c r="AY742" i="26"/>
  <c r="AX742" i="26"/>
  <c r="AW742" i="26"/>
  <c r="AV742" i="26"/>
  <c r="AU742" i="26"/>
  <c r="AT742" i="26"/>
  <c r="AS742" i="26"/>
  <c r="AR742" i="26"/>
  <c r="AQ742" i="26"/>
  <c r="AP742" i="26"/>
  <c r="AO742" i="26"/>
  <c r="AN742" i="26"/>
  <c r="AM742" i="26"/>
  <c r="AL742" i="26"/>
  <c r="AK742" i="26"/>
  <c r="AJ742" i="26"/>
  <c r="AI742" i="26"/>
  <c r="AH742" i="26"/>
  <c r="AG742" i="26"/>
  <c r="AF742" i="26"/>
  <c r="AE742" i="26"/>
  <c r="AD742" i="26"/>
  <c r="AC742" i="26"/>
  <c r="AB742" i="26"/>
  <c r="AA742" i="26"/>
  <c r="Y742" i="26"/>
  <c r="W742" i="26"/>
  <c r="T742" i="26"/>
  <c r="U742" i="26" s="1"/>
  <c r="R742" i="26"/>
  <c r="S742" i="26" s="1"/>
  <c r="O742" i="26"/>
  <c r="H742" i="26"/>
  <c r="BX741" i="26"/>
  <c r="BW741" i="26"/>
  <c r="BV741" i="26"/>
  <c r="BU741" i="26"/>
  <c r="BT741" i="26"/>
  <c r="BS741" i="26"/>
  <c r="BR741" i="26"/>
  <c r="BQ741" i="26"/>
  <c r="BP741" i="26"/>
  <c r="BO741" i="26"/>
  <c r="BN741" i="26"/>
  <c r="BM741" i="26"/>
  <c r="BL741" i="26"/>
  <c r="BK741" i="26"/>
  <c r="BJ741" i="26"/>
  <c r="BI741" i="26"/>
  <c r="BH741" i="26"/>
  <c r="BG741" i="26"/>
  <c r="BF741" i="26"/>
  <c r="BE741" i="26"/>
  <c r="BD741" i="26"/>
  <c r="BC741" i="26"/>
  <c r="BB741" i="26"/>
  <c r="BA741" i="26"/>
  <c r="AZ741" i="26"/>
  <c r="AY741" i="26"/>
  <c r="AX741" i="26"/>
  <c r="AW741" i="26"/>
  <c r="AV741" i="26"/>
  <c r="AU741" i="26"/>
  <c r="AT741" i="26"/>
  <c r="AS741" i="26"/>
  <c r="AR741" i="26"/>
  <c r="AQ741" i="26"/>
  <c r="AP741" i="26"/>
  <c r="AO741" i="26"/>
  <c r="AN741" i="26"/>
  <c r="AM741" i="26"/>
  <c r="AL741" i="26"/>
  <c r="AK741" i="26"/>
  <c r="AJ741" i="26"/>
  <c r="AI741" i="26"/>
  <c r="AH741" i="26"/>
  <c r="AG741" i="26"/>
  <c r="AF741" i="26"/>
  <c r="AE741" i="26"/>
  <c r="AD741" i="26"/>
  <c r="AC741" i="26"/>
  <c r="AB741" i="26"/>
  <c r="AA741" i="26"/>
  <c r="Y741" i="26"/>
  <c r="W741" i="26"/>
  <c r="T741" i="26"/>
  <c r="U741" i="26" s="1"/>
  <c r="R741" i="26"/>
  <c r="S741" i="26" s="1"/>
  <c r="O741" i="26"/>
  <c r="H741" i="26"/>
  <c r="BX740" i="26"/>
  <c r="BW740" i="26"/>
  <c r="BV740" i="26"/>
  <c r="BU740" i="26"/>
  <c r="BT740" i="26"/>
  <c r="BS740" i="26"/>
  <c r="BR740" i="26"/>
  <c r="BQ740" i="26"/>
  <c r="BP740" i="26"/>
  <c r="BO740" i="26"/>
  <c r="BN740" i="26"/>
  <c r="BM740" i="26"/>
  <c r="BL740" i="26"/>
  <c r="BK740" i="26"/>
  <c r="BJ740" i="26"/>
  <c r="BI740" i="26"/>
  <c r="BH740" i="26"/>
  <c r="BG740" i="26"/>
  <c r="BF740" i="26"/>
  <c r="BE740" i="26"/>
  <c r="BD740" i="26"/>
  <c r="BC740" i="26"/>
  <c r="BB740" i="26"/>
  <c r="BA740" i="26"/>
  <c r="AZ740" i="26"/>
  <c r="AY740" i="26"/>
  <c r="AX740" i="26"/>
  <c r="AW740" i="26"/>
  <c r="AV740" i="26"/>
  <c r="AU740" i="26"/>
  <c r="AT740" i="26"/>
  <c r="AS740" i="26"/>
  <c r="AR740" i="26"/>
  <c r="AQ740" i="26"/>
  <c r="AP740" i="26"/>
  <c r="AO740" i="26"/>
  <c r="AN740" i="26"/>
  <c r="AM740" i="26"/>
  <c r="AL740" i="26"/>
  <c r="AK740" i="26"/>
  <c r="AJ740" i="26"/>
  <c r="AI740" i="26"/>
  <c r="AH740" i="26"/>
  <c r="AG740" i="26"/>
  <c r="AF740" i="26"/>
  <c r="AE740" i="26"/>
  <c r="AD740" i="26"/>
  <c r="AC740" i="26"/>
  <c r="AB740" i="26"/>
  <c r="AA740" i="26"/>
  <c r="Y740" i="26"/>
  <c r="W740" i="26"/>
  <c r="T740" i="26"/>
  <c r="U740" i="26" s="1"/>
  <c r="R740" i="26"/>
  <c r="S740" i="26" s="1"/>
  <c r="H740" i="26"/>
  <c r="A740" i="26"/>
  <c r="BX739" i="26"/>
  <c r="BW739" i="26"/>
  <c r="BV739" i="26"/>
  <c r="BU739" i="26"/>
  <c r="BT739" i="26"/>
  <c r="BS739" i="26"/>
  <c r="BR739" i="26"/>
  <c r="BQ739" i="26"/>
  <c r="BP739" i="26"/>
  <c r="BO739" i="26"/>
  <c r="BN739" i="26"/>
  <c r="BM739" i="26"/>
  <c r="BL739" i="26"/>
  <c r="BK739" i="26"/>
  <c r="BJ739" i="26"/>
  <c r="BI739" i="26"/>
  <c r="BH739" i="26"/>
  <c r="BG739" i="26"/>
  <c r="BF739" i="26"/>
  <c r="BE739" i="26"/>
  <c r="BD739" i="26"/>
  <c r="BC739" i="26"/>
  <c r="BB739" i="26"/>
  <c r="BA739" i="26"/>
  <c r="AZ739" i="26"/>
  <c r="AY739" i="26"/>
  <c r="AX739" i="26"/>
  <c r="AW739" i="26"/>
  <c r="AV739" i="26"/>
  <c r="AU739" i="26"/>
  <c r="AT739" i="26"/>
  <c r="AS739" i="26"/>
  <c r="AR739" i="26"/>
  <c r="AQ739" i="26"/>
  <c r="AP739" i="26"/>
  <c r="AO739" i="26"/>
  <c r="AN739" i="26"/>
  <c r="AM739" i="26"/>
  <c r="AL739" i="26"/>
  <c r="AK739" i="26"/>
  <c r="AJ739" i="26"/>
  <c r="AI739" i="26"/>
  <c r="AH739" i="26"/>
  <c r="AG739" i="26"/>
  <c r="AF739" i="26"/>
  <c r="AE739" i="26"/>
  <c r="AD739" i="26"/>
  <c r="AC739" i="26"/>
  <c r="AB739" i="26"/>
  <c r="AA739" i="26"/>
  <c r="Y739" i="26"/>
  <c r="W739" i="26"/>
  <c r="T739" i="26"/>
  <c r="U739" i="26" s="1"/>
  <c r="R739" i="26"/>
  <c r="S739" i="26" s="1"/>
  <c r="O739" i="26"/>
  <c r="H739" i="26"/>
  <c r="BX738" i="26"/>
  <c r="BW738" i="26"/>
  <c r="BV738" i="26"/>
  <c r="BU738" i="26"/>
  <c r="BT738" i="26"/>
  <c r="BS738" i="26"/>
  <c r="BR738" i="26"/>
  <c r="BQ738" i="26"/>
  <c r="BP738" i="26"/>
  <c r="BO738" i="26"/>
  <c r="BN738" i="26"/>
  <c r="BM738" i="26"/>
  <c r="BL738" i="26"/>
  <c r="BK738" i="26"/>
  <c r="BJ738" i="26"/>
  <c r="BI738" i="26"/>
  <c r="BH738" i="26"/>
  <c r="BG738" i="26"/>
  <c r="BF738" i="26"/>
  <c r="BE738" i="26"/>
  <c r="BD738" i="26"/>
  <c r="BC738" i="26"/>
  <c r="BB738" i="26"/>
  <c r="BA738" i="26"/>
  <c r="AZ738" i="26"/>
  <c r="AY738" i="26"/>
  <c r="AX738" i="26"/>
  <c r="AW738" i="26"/>
  <c r="AV738" i="26"/>
  <c r="AU738" i="26"/>
  <c r="AT738" i="26"/>
  <c r="AS738" i="26"/>
  <c r="AR738" i="26"/>
  <c r="AQ738" i="26"/>
  <c r="AP738" i="26"/>
  <c r="AO738" i="26"/>
  <c r="AN738" i="26"/>
  <c r="AM738" i="26"/>
  <c r="AL738" i="26"/>
  <c r="AK738" i="26"/>
  <c r="AJ738" i="26"/>
  <c r="AI738" i="26"/>
  <c r="AH738" i="26"/>
  <c r="AG738" i="26"/>
  <c r="AF738" i="26"/>
  <c r="AE738" i="26"/>
  <c r="AD738" i="26"/>
  <c r="AC738" i="26"/>
  <c r="AB738" i="26"/>
  <c r="AA738" i="26"/>
  <c r="Y738" i="26"/>
  <c r="W738" i="26"/>
  <c r="T738" i="26"/>
  <c r="U738" i="26" s="1"/>
  <c r="R738" i="26"/>
  <c r="S738" i="26" s="1"/>
  <c r="O738" i="26"/>
  <c r="H738" i="26"/>
  <c r="BX737" i="26"/>
  <c r="BW737" i="26"/>
  <c r="BV737" i="26"/>
  <c r="BU737" i="26"/>
  <c r="BT737" i="26"/>
  <c r="BS737" i="26"/>
  <c r="BR737" i="26"/>
  <c r="BQ737" i="26"/>
  <c r="BP737" i="26"/>
  <c r="BO737" i="26"/>
  <c r="BN737" i="26"/>
  <c r="BM737" i="26"/>
  <c r="BL737" i="26"/>
  <c r="BK737" i="26"/>
  <c r="BJ737" i="26"/>
  <c r="BI737" i="26"/>
  <c r="BH737" i="26"/>
  <c r="BG737" i="26"/>
  <c r="BF737" i="26"/>
  <c r="BE737" i="26"/>
  <c r="BD737" i="26"/>
  <c r="BC737" i="26"/>
  <c r="BB737" i="26"/>
  <c r="BA737" i="26"/>
  <c r="AZ737" i="26"/>
  <c r="AY737" i="26"/>
  <c r="AX737" i="26"/>
  <c r="AW737" i="26"/>
  <c r="AV737" i="26"/>
  <c r="AU737" i="26"/>
  <c r="AT737" i="26"/>
  <c r="AS737" i="26"/>
  <c r="AR737" i="26"/>
  <c r="AQ737" i="26"/>
  <c r="AP737" i="26"/>
  <c r="AO737" i="26"/>
  <c r="AN737" i="26"/>
  <c r="AM737" i="26"/>
  <c r="AL737" i="26"/>
  <c r="AK737" i="26"/>
  <c r="AJ737" i="26"/>
  <c r="AI737" i="26"/>
  <c r="AH737" i="26"/>
  <c r="AG737" i="26"/>
  <c r="AF737" i="26"/>
  <c r="AE737" i="26"/>
  <c r="AD737" i="26"/>
  <c r="AC737" i="26"/>
  <c r="AB737" i="26"/>
  <c r="AA737" i="26"/>
  <c r="Y737" i="26"/>
  <c r="W737" i="26"/>
  <c r="T737" i="26"/>
  <c r="U737" i="26" s="1"/>
  <c r="R737" i="26"/>
  <c r="S737" i="26" s="1"/>
  <c r="O737" i="26"/>
  <c r="H737" i="26"/>
  <c r="BX736" i="26"/>
  <c r="BW736" i="26"/>
  <c r="BV736" i="26"/>
  <c r="BU736" i="26"/>
  <c r="BT736" i="26"/>
  <c r="BS736" i="26"/>
  <c r="BR736" i="26"/>
  <c r="BQ736" i="26"/>
  <c r="BP736" i="26"/>
  <c r="BO736" i="26"/>
  <c r="BN736" i="26"/>
  <c r="BM736" i="26"/>
  <c r="BL736" i="26"/>
  <c r="BK736" i="26"/>
  <c r="BJ736" i="26"/>
  <c r="BI736" i="26"/>
  <c r="BH736" i="26"/>
  <c r="BG736" i="26"/>
  <c r="BF736" i="26"/>
  <c r="BE736" i="26"/>
  <c r="BD736" i="26"/>
  <c r="BC736" i="26"/>
  <c r="BB736" i="26"/>
  <c r="BA736" i="26"/>
  <c r="AZ736" i="26"/>
  <c r="AY736" i="26"/>
  <c r="AX736" i="26"/>
  <c r="AW736" i="26"/>
  <c r="AV736" i="26"/>
  <c r="AU736" i="26"/>
  <c r="AT736" i="26"/>
  <c r="AS736" i="26"/>
  <c r="AR736" i="26"/>
  <c r="AQ736" i="26"/>
  <c r="AP736" i="26"/>
  <c r="AO736" i="26"/>
  <c r="AN736" i="26"/>
  <c r="AM736" i="26"/>
  <c r="AL736" i="26"/>
  <c r="AK736" i="26"/>
  <c r="AJ736" i="26"/>
  <c r="AI736" i="26"/>
  <c r="AH736" i="26"/>
  <c r="AG736" i="26"/>
  <c r="AF736" i="26"/>
  <c r="AE736" i="26"/>
  <c r="AD736" i="26"/>
  <c r="AC736" i="26"/>
  <c r="AB736" i="26"/>
  <c r="AA736" i="26"/>
  <c r="Y736" i="26"/>
  <c r="W736" i="26"/>
  <c r="T736" i="26"/>
  <c r="U736" i="26" s="1"/>
  <c r="R736" i="26"/>
  <c r="S736" i="26" s="1"/>
  <c r="O736" i="26"/>
  <c r="H736" i="26"/>
  <c r="BX735" i="26"/>
  <c r="BW735" i="26"/>
  <c r="BV735" i="26"/>
  <c r="BU735" i="26"/>
  <c r="BT735" i="26"/>
  <c r="BS735" i="26"/>
  <c r="BR735" i="26"/>
  <c r="BQ735" i="26"/>
  <c r="BP735" i="26"/>
  <c r="BO735" i="26"/>
  <c r="BN735" i="26"/>
  <c r="BM735" i="26"/>
  <c r="BL735" i="26"/>
  <c r="BK735" i="26"/>
  <c r="BJ735" i="26"/>
  <c r="BI735" i="26"/>
  <c r="BH735" i="26"/>
  <c r="BG735" i="26"/>
  <c r="BF735" i="26"/>
  <c r="BE735" i="26"/>
  <c r="BD735" i="26"/>
  <c r="BC735" i="26"/>
  <c r="BB735" i="26"/>
  <c r="BA735" i="26"/>
  <c r="AZ735" i="26"/>
  <c r="AY735" i="26"/>
  <c r="AX735" i="26"/>
  <c r="AW735" i="26"/>
  <c r="AV735" i="26"/>
  <c r="AU735" i="26"/>
  <c r="AT735" i="26"/>
  <c r="AS735" i="26"/>
  <c r="AR735" i="26"/>
  <c r="AQ735" i="26"/>
  <c r="AP735" i="26"/>
  <c r="AO735" i="26"/>
  <c r="AN735" i="26"/>
  <c r="AM735" i="26"/>
  <c r="AL735" i="26"/>
  <c r="AK735" i="26"/>
  <c r="AJ735" i="26"/>
  <c r="AI735" i="26"/>
  <c r="AH735" i="26"/>
  <c r="AG735" i="26"/>
  <c r="AF735" i="26"/>
  <c r="AE735" i="26"/>
  <c r="AD735" i="26"/>
  <c r="AC735" i="26"/>
  <c r="AB735" i="26"/>
  <c r="AA735" i="26"/>
  <c r="Y735" i="26"/>
  <c r="W735" i="26"/>
  <c r="T735" i="26"/>
  <c r="U735" i="26" s="1"/>
  <c r="R735" i="26"/>
  <c r="S735" i="26" s="1"/>
  <c r="H735" i="26"/>
  <c r="A735" i="26"/>
  <c r="BX734" i="26"/>
  <c r="BW734" i="26"/>
  <c r="BV734" i="26"/>
  <c r="BU734" i="26"/>
  <c r="BT734" i="26"/>
  <c r="BS734" i="26"/>
  <c r="BR734" i="26"/>
  <c r="BQ734" i="26"/>
  <c r="BP734" i="26"/>
  <c r="BO734" i="26"/>
  <c r="BN734" i="26"/>
  <c r="BM734" i="26"/>
  <c r="BL734" i="26"/>
  <c r="BK734" i="26"/>
  <c r="BJ734" i="26"/>
  <c r="BI734" i="26"/>
  <c r="BH734" i="26"/>
  <c r="BG734" i="26"/>
  <c r="BF734" i="26"/>
  <c r="BE734" i="26"/>
  <c r="BD734" i="26"/>
  <c r="BC734" i="26"/>
  <c r="BB734" i="26"/>
  <c r="BA734" i="26"/>
  <c r="AZ734" i="26"/>
  <c r="AY734" i="26"/>
  <c r="AX734" i="26"/>
  <c r="AW734" i="26"/>
  <c r="AV734" i="26"/>
  <c r="AU734" i="26"/>
  <c r="AT734" i="26"/>
  <c r="AS734" i="26"/>
  <c r="AR734" i="26"/>
  <c r="AQ734" i="26"/>
  <c r="AP734" i="26"/>
  <c r="AO734" i="26"/>
  <c r="AN734" i="26"/>
  <c r="AM734" i="26"/>
  <c r="AL734" i="26"/>
  <c r="AK734" i="26"/>
  <c r="AJ734" i="26"/>
  <c r="AI734" i="26"/>
  <c r="AH734" i="26"/>
  <c r="AG734" i="26"/>
  <c r="AF734" i="26"/>
  <c r="AE734" i="26"/>
  <c r="AD734" i="26"/>
  <c r="AC734" i="26"/>
  <c r="AB734" i="26"/>
  <c r="AA734" i="26"/>
  <c r="Y734" i="26"/>
  <c r="W734" i="26"/>
  <c r="T734" i="26"/>
  <c r="U734" i="26" s="1"/>
  <c r="R734" i="26"/>
  <c r="S734" i="26" s="1"/>
  <c r="O734" i="26"/>
  <c r="H734" i="26"/>
  <c r="BX733" i="26"/>
  <c r="BW733" i="26"/>
  <c r="BV733" i="26"/>
  <c r="BU733" i="26"/>
  <c r="BT733" i="26"/>
  <c r="BS733" i="26"/>
  <c r="BR733" i="26"/>
  <c r="BQ733" i="26"/>
  <c r="BP733" i="26"/>
  <c r="BO733" i="26"/>
  <c r="BN733" i="26"/>
  <c r="BM733" i="26"/>
  <c r="BL733" i="26"/>
  <c r="BK733" i="26"/>
  <c r="BJ733" i="26"/>
  <c r="BI733" i="26"/>
  <c r="BH733" i="26"/>
  <c r="BG733" i="26"/>
  <c r="BF733" i="26"/>
  <c r="BE733" i="26"/>
  <c r="BD733" i="26"/>
  <c r="BC733" i="26"/>
  <c r="BB733" i="26"/>
  <c r="BA733" i="26"/>
  <c r="AZ733" i="26"/>
  <c r="AY733" i="26"/>
  <c r="AX733" i="26"/>
  <c r="AW733" i="26"/>
  <c r="AV733" i="26"/>
  <c r="AU733" i="26"/>
  <c r="AT733" i="26"/>
  <c r="AS733" i="26"/>
  <c r="AR733" i="26"/>
  <c r="AQ733" i="26"/>
  <c r="AP733" i="26"/>
  <c r="AO733" i="26"/>
  <c r="AN733" i="26"/>
  <c r="AM733" i="26"/>
  <c r="AL733" i="26"/>
  <c r="AK733" i="26"/>
  <c r="AJ733" i="26"/>
  <c r="AI733" i="26"/>
  <c r="AH733" i="26"/>
  <c r="AG733" i="26"/>
  <c r="AF733" i="26"/>
  <c r="AE733" i="26"/>
  <c r="AD733" i="26"/>
  <c r="AC733" i="26"/>
  <c r="AB733" i="26"/>
  <c r="AA733" i="26"/>
  <c r="Y733" i="26"/>
  <c r="W733" i="26"/>
  <c r="T733" i="26"/>
  <c r="U733" i="26" s="1"/>
  <c r="R733" i="26"/>
  <c r="S733" i="26" s="1"/>
  <c r="H733" i="26"/>
  <c r="A733" i="26"/>
  <c r="BX732" i="26"/>
  <c r="BW732" i="26"/>
  <c r="BV732" i="26"/>
  <c r="BU732" i="26"/>
  <c r="BT732" i="26"/>
  <c r="BS732" i="26"/>
  <c r="BR732" i="26"/>
  <c r="BQ732" i="26"/>
  <c r="BP732" i="26"/>
  <c r="BO732" i="26"/>
  <c r="BN732" i="26"/>
  <c r="BM732" i="26"/>
  <c r="BL732" i="26"/>
  <c r="BK732" i="26"/>
  <c r="BJ732" i="26"/>
  <c r="BI732" i="26"/>
  <c r="BH732" i="26"/>
  <c r="BG732" i="26"/>
  <c r="BF732" i="26"/>
  <c r="BE732" i="26"/>
  <c r="BD732" i="26"/>
  <c r="BC732" i="26"/>
  <c r="BB732" i="26"/>
  <c r="BA732" i="26"/>
  <c r="AZ732" i="26"/>
  <c r="AY732" i="26"/>
  <c r="AX732" i="26"/>
  <c r="AW732" i="26"/>
  <c r="AV732" i="26"/>
  <c r="AU732" i="26"/>
  <c r="AT732" i="26"/>
  <c r="AS732" i="26"/>
  <c r="AR732" i="26"/>
  <c r="AQ732" i="26"/>
  <c r="AP732" i="26"/>
  <c r="AO732" i="26"/>
  <c r="AN732" i="26"/>
  <c r="AM732" i="26"/>
  <c r="AL732" i="26"/>
  <c r="AK732" i="26"/>
  <c r="AJ732" i="26"/>
  <c r="AI732" i="26"/>
  <c r="AH732" i="26"/>
  <c r="AG732" i="26"/>
  <c r="AF732" i="26"/>
  <c r="AE732" i="26"/>
  <c r="AD732" i="26"/>
  <c r="AC732" i="26"/>
  <c r="AB732" i="26"/>
  <c r="AA732" i="26"/>
  <c r="Y732" i="26"/>
  <c r="W732" i="26"/>
  <c r="T732" i="26"/>
  <c r="U732" i="26" s="1"/>
  <c r="R732" i="26"/>
  <c r="S732" i="26" s="1"/>
  <c r="O732" i="26"/>
  <c r="H732" i="26"/>
  <c r="BX731" i="26"/>
  <c r="BW731" i="26"/>
  <c r="BV731" i="26"/>
  <c r="BU731" i="26"/>
  <c r="BT731" i="26"/>
  <c r="BS731" i="26"/>
  <c r="BR731" i="26"/>
  <c r="BQ731" i="26"/>
  <c r="BP731" i="26"/>
  <c r="BO731" i="26"/>
  <c r="BN731" i="26"/>
  <c r="BM731" i="26"/>
  <c r="BL731" i="26"/>
  <c r="BK731" i="26"/>
  <c r="BJ731" i="26"/>
  <c r="BI731" i="26"/>
  <c r="BH731" i="26"/>
  <c r="BG731" i="26"/>
  <c r="BF731" i="26"/>
  <c r="BE731" i="26"/>
  <c r="BD731" i="26"/>
  <c r="BC731" i="26"/>
  <c r="BB731" i="26"/>
  <c r="BA731" i="26"/>
  <c r="AZ731" i="26"/>
  <c r="AY731" i="26"/>
  <c r="AX731" i="26"/>
  <c r="AW731" i="26"/>
  <c r="AV731" i="26"/>
  <c r="AU731" i="26"/>
  <c r="AT731" i="26"/>
  <c r="AS731" i="26"/>
  <c r="AR731" i="26"/>
  <c r="AQ731" i="26"/>
  <c r="AP731" i="26"/>
  <c r="AO731" i="26"/>
  <c r="AN731" i="26"/>
  <c r="AM731" i="26"/>
  <c r="AL731" i="26"/>
  <c r="AK731" i="26"/>
  <c r="AJ731" i="26"/>
  <c r="AI731" i="26"/>
  <c r="AH731" i="26"/>
  <c r="AG731" i="26"/>
  <c r="AF731" i="26"/>
  <c r="AE731" i="26"/>
  <c r="AD731" i="26"/>
  <c r="AC731" i="26"/>
  <c r="AB731" i="26"/>
  <c r="AA731" i="26"/>
  <c r="Y731" i="26"/>
  <c r="W731" i="26"/>
  <c r="T731" i="26"/>
  <c r="U731" i="26" s="1"/>
  <c r="R731" i="26"/>
  <c r="S731" i="26" s="1"/>
  <c r="H731" i="26"/>
  <c r="A731" i="26"/>
  <c r="BX730" i="26"/>
  <c r="BW730" i="26"/>
  <c r="BV730" i="26"/>
  <c r="BU730" i="26"/>
  <c r="BT730" i="26"/>
  <c r="BS730" i="26"/>
  <c r="BR730" i="26"/>
  <c r="BQ730" i="26"/>
  <c r="BP730" i="26"/>
  <c r="BO730" i="26"/>
  <c r="BN730" i="26"/>
  <c r="BM730" i="26"/>
  <c r="BL730" i="26"/>
  <c r="BK730" i="26"/>
  <c r="BJ730" i="26"/>
  <c r="BI730" i="26"/>
  <c r="BH730" i="26"/>
  <c r="BG730" i="26"/>
  <c r="BF730" i="26"/>
  <c r="BE730" i="26"/>
  <c r="BD730" i="26"/>
  <c r="BC730" i="26"/>
  <c r="BB730" i="26"/>
  <c r="BA730" i="26"/>
  <c r="AZ730" i="26"/>
  <c r="AY730" i="26"/>
  <c r="AX730" i="26"/>
  <c r="AW730" i="26"/>
  <c r="AV730" i="26"/>
  <c r="AU730" i="26"/>
  <c r="AT730" i="26"/>
  <c r="AS730" i="26"/>
  <c r="AR730" i="26"/>
  <c r="AQ730" i="26"/>
  <c r="AP730" i="26"/>
  <c r="AO730" i="26"/>
  <c r="AN730" i="26"/>
  <c r="AM730" i="26"/>
  <c r="AL730" i="26"/>
  <c r="AK730" i="26"/>
  <c r="AJ730" i="26"/>
  <c r="AI730" i="26"/>
  <c r="AH730" i="26"/>
  <c r="AG730" i="26"/>
  <c r="AF730" i="26"/>
  <c r="AE730" i="26"/>
  <c r="AD730" i="26"/>
  <c r="AC730" i="26"/>
  <c r="AB730" i="26"/>
  <c r="AA730" i="26"/>
  <c r="Y730" i="26"/>
  <c r="W730" i="26"/>
  <c r="T730" i="26"/>
  <c r="U730" i="26" s="1"/>
  <c r="R730" i="26"/>
  <c r="S730" i="26" s="1"/>
  <c r="O730" i="26"/>
  <c r="H730" i="26"/>
  <c r="BX729" i="26"/>
  <c r="BW729" i="26"/>
  <c r="BV729" i="26"/>
  <c r="BU729" i="26"/>
  <c r="BT729" i="26"/>
  <c r="BS729" i="26"/>
  <c r="BR729" i="26"/>
  <c r="BQ729" i="26"/>
  <c r="BP729" i="26"/>
  <c r="BO729" i="26"/>
  <c r="BN729" i="26"/>
  <c r="BM729" i="26"/>
  <c r="BL729" i="26"/>
  <c r="BK729" i="26"/>
  <c r="BJ729" i="26"/>
  <c r="BI729" i="26"/>
  <c r="BH729" i="26"/>
  <c r="BG729" i="26"/>
  <c r="BF729" i="26"/>
  <c r="BE729" i="26"/>
  <c r="BD729" i="26"/>
  <c r="BC729" i="26"/>
  <c r="BB729" i="26"/>
  <c r="BA729" i="26"/>
  <c r="AZ729" i="26"/>
  <c r="AY729" i="26"/>
  <c r="AX729" i="26"/>
  <c r="AW729" i="26"/>
  <c r="AV729" i="26"/>
  <c r="AU729" i="26"/>
  <c r="AT729" i="26"/>
  <c r="AS729" i="26"/>
  <c r="AR729" i="26"/>
  <c r="AQ729" i="26"/>
  <c r="AP729" i="26"/>
  <c r="AO729" i="26"/>
  <c r="AN729" i="26"/>
  <c r="AM729" i="26"/>
  <c r="AL729" i="26"/>
  <c r="AK729" i="26"/>
  <c r="AJ729" i="26"/>
  <c r="AI729" i="26"/>
  <c r="AH729" i="26"/>
  <c r="AG729" i="26"/>
  <c r="AF729" i="26"/>
  <c r="AE729" i="26"/>
  <c r="AD729" i="26"/>
  <c r="AC729" i="26"/>
  <c r="AB729" i="26"/>
  <c r="AA729" i="26"/>
  <c r="Y729" i="26"/>
  <c r="W729" i="26"/>
  <c r="T729" i="26"/>
  <c r="U729" i="26" s="1"/>
  <c r="R729" i="26"/>
  <c r="S729" i="26" s="1"/>
  <c r="H729" i="26"/>
  <c r="A729" i="26"/>
  <c r="BX728" i="26"/>
  <c r="BW728" i="26"/>
  <c r="BV728" i="26"/>
  <c r="BU728" i="26"/>
  <c r="BT728" i="26"/>
  <c r="BS728" i="26"/>
  <c r="BR728" i="26"/>
  <c r="BQ728" i="26"/>
  <c r="BP728" i="26"/>
  <c r="BO728" i="26"/>
  <c r="BN728" i="26"/>
  <c r="BM728" i="26"/>
  <c r="BL728" i="26"/>
  <c r="BK728" i="26"/>
  <c r="BJ728" i="26"/>
  <c r="BI728" i="26"/>
  <c r="BH728" i="26"/>
  <c r="BG728" i="26"/>
  <c r="BF728" i="26"/>
  <c r="BE728" i="26"/>
  <c r="BD728" i="26"/>
  <c r="BC728" i="26"/>
  <c r="BB728" i="26"/>
  <c r="BA728" i="26"/>
  <c r="AZ728" i="26"/>
  <c r="AY728" i="26"/>
  <c r="AX728" i="26"/>
  <c r="AW728" i="26"/>
  <c r="AV728" i="26"/>
  <c r="AU728" i="26"/>
  <c r="AT728" i="26"/>
  <c r="AS728" i="26"/>
  <c r="AR728" i="26"/>
  <c r="AQ728" i="26"/>
  <c r="AP728" i="26"/>
  <c r="AO728" i="26"/>
  <c r="AN728" i="26"/>
  <c r="AM728" i="26"/>
  <c r="AL728" i="26"/>
  <c r="AK728" i="26"/>
  <c r="AJ728" i="26"/>
  <c r="AI728" i="26"/>
  <c r="AH728" i="26"/>
  <c r="AG728" i="26"/>
  <c r="AF728" i="26"/>
  <c r="AE728" i="26"/>
  <c r="AD728" i="26"/>
  <c r="AC728" i="26"/>
  <c r="AB728" i="26"/>
  <c r="AA728" i="26"/>
  <c r="Y728" i="26"/>
  <c r="W728" i="26"/>
  <c r="T728" i="26"/>
  <c r="U728" i="26" s="1"/>
  <c r="R728" i="26"/>
  <c r="S728" i="26" s="1"/>
  <c r="O728" i="26"/>
  <c r="H728" i="26"/>
  <c r="BX727" i="26"/>
  <c r="BW727" i="26"/>
  <c r="BV727" i="26"/>
  <c r="BU727" i="26"/>
  <c r="BT727" i="26"/>
  <c r="BS727" i="26"/>
  <c r="BR727" i="26"/>
  <c r="BQ727" i="26"/>
  <c r="BP727" i="26"/>
  <c r="BO727" i="26"/>
  <c r="BN727" i="26"/>
  <c r="BM727" i="26"/>
  <c r="BL727" i="26"/>
  <c r="BK727" i="26"/>
  <c r="BJ727" i="26"/>
  <c r="BI727" i="26"/>
  <c r="BH727" i="26"/>
  <c r="BG727" i="26"/>
  <c r="BF727" i="26"/>
  <c r="BE727" i="26"/>
  <c r="BD727" i="26"/>
  <c r="BC727" i="26"/>
  <c r="BB727" i="26"/>
  <c r="BA727" i="26"/>
  <c r="AZ727" i="26"/>
  <c r="AY727" i="26"/>
  <c r="AX727" i="26"/>
  <c r="AW727" i="26"/>
  <c r="AV727" i="26"/>
  <c r="AU727" i="26"/>
  <c r="AT727" i="26"/>
  <c r="AS727" i="26"/>
  <c r="AR727" i="26"/>
  <c r="AQ727" i="26"/>
  <c r="AP727" i="26"/>
  <c r="AO727" i="26"/>
  <c r="AN727" i="26"/>
  <c r="AM727" i="26"/>
  <c r="AL727" i="26"/>
  <c r="AK727" i="26"/>
  <c r="AJ727" i="26"/>
  <c r="AI727" i="26"/>
  <c r="AH727" i="26"/>
  <c r="AG727" i="26"/>
  <c r="AF727" i="26"/>
  <c r="AE727" i="26"/>
  <c r="AD727" i="26"/>
  <c r="AC727" i="26"/>
  <c r="AB727" i="26"/>
  <c r="AA727" i="26"/>
  <c r="Y727" i="26"/>
  <c r="W727" i="26"/>
  <c r="T727" i="26"/>
  <c r="U727" i="26" s="1"/>
  <c r="R727" i="26"/>
  <c r="S727" i="26" s="1"/>
  <c r="H727" i="26"/>
  <c r="A727" i="26"/>
  <c r="BX726" i="26"/>
  <c r="BW726" i="26"/>
  <c r="BV726" i="26"/>
  <c r="BU726" i="26"/>
  <c r="BT726" i="26"/>
  <c r="BS726" i="26"/>
  <c r="BR726" i="26"/>
  <c r="BQ726" i="26"/>
  <c r="BP726" i="26"/>
  <c r="BO726" i="26"/>
  <c r="BN726" i="26"/>
  <c r="BM726" i="26"/>
  <c r="BL726" i="26"/>
  <c r="BK726" i="26"/>
  <c r="BJ726" i="26"/>
  <c r="BI726" i="26"/>
  <c r="BH726" i="26"/>
  <c r="BG726" i="26"/>
  <c r="BF726" i="26"/>
  <c r="BE726" i="26"/>
  <c r="BD726" i="26"/>
  <c r="BC726" i="26"/>
  <c r="BB726" i="26"/>
  <c r="BA726" i="26"/>
  <c r="AZ726" i="26"/>
  <c r="AY726" i="26"/>
  <c r="AX726" i="26"/>
  <c r="AW726" i="26"/>
  <c r="AV726" i="26"/>
  <c r="AU726" i="26"/>
  <c r="AT726" i="26"/>
  <c r="AS726" i="26"/>
  <c r="AR726" i="26"/>
  <c r="AQ726" i="26"/>
  <c r="AP726" i="26"/>
  <c r="AO726" i="26"/>
  <c r="AN726" i="26"/>
  <c r="AM726" i="26"/>
  <c r="AL726" i="26"/>
  <c r="AK726" i="26"/>
  <c r="AJ726" i="26"/>
  <c r="AI726" i="26"/>
  <c r="AH726" i="26"/>
  <c r="AG726" i="26"/>
  <c r="AF726" i="26"/>
  <c r="AE726" i="26"/>
  <c r="AD726" i="26"/>
  <c r="AC726" i="26"/>
  <c r="AB726" i="26"/>
  <c r="AA726" i="26"/>
  <c r="Y726" i="26"/>
  <c r="W726" i="26"/>
  <c r="T726" i="26"/>
  <c r="U726" i="26" s="1"/>
  <c r="R726" i="26"/>
  <c r="S726" i="26" s="1"/>
  <c r="O726" i="26"/>
  <c r="H726" i="26"/>
  <c r="BX725" i="26"/>
  <c r="BW725" i="26"/>
  <c r="BV725" i="26"/>
  <c r="BU725" i="26"/>
  <c r="BT725" i="26"/>
  <c r="BS725" i="26"/>
  <c r="BR725" i="26"/>
  <c r="BQ725" i="26"/>
  <c r="BP725" i="26"/>
  <c r="BO725" i="26"/>
  <c r="BN725" i="26"/>
  <c r="BM725" i="26"/>
  <c r="BL725" i="26"/>
  <c r="BK725" i="26"/>
  <c r="BJ725" i="26"/>
  <c r="BI725" i="26"/>
  <c r="BH725" i="26"/>
  <c r="BG725" i="26"/>
  <c r="BF725" i="26"/>
  <c r="BE725" i="26"/>
  <c r="BD725" i="26"/>
  <c r="BC725" i="26"/>
  <c r="BB725" i="26"/>
  <c r="BA725" i="26"/>
  <c r="AZ725" i="26"/>
  <c r="AY725" i="26"/>
  <c r="AX725" i="26"/>
  <c r="AW725" i="26"/>
  <c r="AV725" i="26"/>
  <c r="AU725" i="26"/>
  <c r="AT725" i="26"/>
  <c r="AS725" i="26"/>
  <c r="AR725" i="26"/>
  <c r="AQ725" i="26"/>
  <c r="AP725" i="26"/>
  <c r="AO725" i="26"/>
  <c r="AN725" i="26"/>
  <c r="AM725" i="26"/>
  <c r="AL725" i="26"/>
  <c r="AK725" i="26"/>
  <c r="AJ725" i="26"/>
  <c r="AI725" i="26"/>
  <c r="AH725" i="26"/>
  <c r="AG725" i="26"/>
  <c r="AF725" i="26"/>
  <c r="AE725" i="26"/>
  <c r="AD725" i="26"/>
  <c r="AC725" i="26"/>
  <c r="AB725" i="26"/>
  <c r="AA725" i="26"/>
  <c r="Y725" i="26"/>
  <c r="W725" i="26"/>
  <c r="T725" i="26"/>
  <c r="U725" i="26" s="1"/>
  <c r="R725" i="26"/>
  <c r="S725" i="26" s="1"/>
  <c r="H725" i="26"/>
  <c r="A725" i="26"/>
  <c r="BX724" i="26"/>
  <c r="BW724" i="26"/>
  <c r="BV724" i="26"/>
  <c r="BU724" i="26"/>
  <c r="BT724" i="26"/>
  <c r="BS724" i="26"/>
  <c r="BR724" i="26"/>
  <c r="BQ724" i="26"/>
  <c r="BP724" i="26"/>
  <c r="BO724" i="26"/>
  <c r="BN724" i="26"/>
  <c r="BM724" i="26"/>
  <c r="BL724" i="26"/>
  <c r="BK724" i="26"/>
  <c r="BJ724" i="26"/>
  <c r="BI724" i="26"/>
  <c r="BH724" i="26"/>
  <c r="BG724" i="26"/>
  <c r="BF724" i="26"/>
  <c r="BE724" i="26"/>
  <c r="BD724" i="26"/>
  <c r="BC724" i="26"/>
  <c r="BB724" i="26"/>
  <c r="BA724" i="26"/>
  <c r="AZ724" i="26"/>
  <c r="AY724" i="26"/>
  <c r="AX724" i="26"/>
  <c r="AW724" i="26"/>
  <c r="AV724" i="26"/>
  <c r="AU724" i="26"/>
  <c r="AT724" i="26"/>
  <c r="AS724" i="26"/>
  <c r="AR724" i="26"/>
  <c r="AQ724" i="26"/>
  <c r="AP724" i="26"/>
  <c r="AO724" i="26"/>
  <c r="AN724" i="26"/>
  <c r="AM724" i="26"/>
  <c r="AL724" i="26"/>
  <c r="AK724" i="26"/>
  <c r="AJ724" i="26"/>
  <c r="AI724" i="26"/>
  <c r="AH724" i="26"/>
  <c r="AG724" i="26"/>
  <c r="AF724" i="26"/>
  <c r="AE724" i="26"/>
  <c r="AD724" i="26"/>
  <c r="AC724" i="26"/>
  <c r="AB724" i="26"/>
  <c r="AA724" i="26"/>
  <c r="Y724" i="26"/>
  <c r="W724" i="26"/>
  <c r="T724" i="26"/>
  <c r="U724" i="26" s="1"/>
  <c r="R724" i="26"/>
  <c r="S724" i="26" s="1"/>
  <c r="O724" i="26"/>
  <c r="H724" i="26"/>
  <c r="BX723" i="26"/>
  <c r="BW723" i="26"/>
  <c r="BV723" i="26"/>
  <c r="BU723" i="26"/>
  <c r="BT723" i="26"/>
  <c r="BS723" i="26"/>
  <c r="BR723" i="26"/>
  <c r="BQ723" i="26"/>
  <c r="BP723" i="26"/>
  <c r="BO723" i="26"/>
  <c r="BN723" i="26"/>
  <c r="BM723" i="26"/>
  <c r="BL723" i="26"/>
  <c r="BK723" i="26"/>
  <c r="BJ723" i="26"/>
  <c r="BI723" i="26"/>
  <c r="BH723" i="26"/>
  <c r="BG723" i="26"/>
  <c r="BF723" i="26"/>
  <c r="BE723" i="26"/>
  <c r="BD723" i="26"/>
  <c r="BC723" i="26"/>
  <c r="BB723" i="26"/>
  <c r="BA723" i="26"/>
  <c r="AZ723" i="26"/>
  <c r="AY723" i="26"/>
  <c r="AX723" i="26"/>
  <c r="AW723" i="26"/>
  <c r="AV723" i="26"/>
  <c r="AU723" i="26"/>
  <c r="AT723" i="26"/>
  <c r="AS723" i="26"/>
  <c r="AR723" i="26"/>
  <c r="AQ723" i="26"/>
  <c r="AP723" i="26"/>
  <c r="AO723" i="26"/>
  <c r="AN723" i="26"/>
  <c r="AM723" i="26"/>
  <c r="AL723" i="26"/>
  <c r="AK723" i="26"/>
  <c r="AJ723" i="26"/>
  <c r="AI723" i="26"/>
  <c r="AH723" i="26"/>
  <c r="AG723" i="26"/>
  <c r="AF723" i="26"/>
  <c r="AE723" i="26"/>
  <c r="AD723" i="26"/>
  <c r="AC723" i="26"/>
  <c r="AB723" i="26"/>
  <c r="AA723" i="26"/>
  <c r="Y723" i="26"/>
  <c r="W723" i="26"/>
  <c r="T723" i="26"/>
  <c r="U723" i="26" s="1"/>
  <c r="R723" i="26"/>
  <c r="S723" i="26" s="1"/>
  <c r="H723" i="26"/>
  <c r="A723" i="26"/>
  <c r="BX722" i="26"/>
  <c r="BW722" i="26"/>
  <c r="BV722" i="26"/>
  <c r="BU722" i="26"/>
  <c r="BT722" i="26"/>
  <c r="BS722" i="26"/>
  <c r="BR722" i="26"/>
  <c r="BQ722" i="26"/>
  <c r="BP722" i="26"/>
  <c r="BO722" i="26"/>
  <c r="BN722" i="26"/>
  <c r="BM722" i="26"/>
  <c r="BL722" i="26"/>
  <c r="BK722" i="26"/>
  <c r="BJ722" i="26"/>
  <c r="BI722" i="26"/>
  <c r="BH722" i="26"/>
  <c r="BG722" i="26"/>
  <c r="BF722" i="26"/>
  <c r="BE722" i="26"/>
  <c r="BD722" i="26"/>
  <c r="BC722" i="26"/>
  <c r="BB722" i="26"/>
  <c r="BA722" i="26"/>
  <c r="AZ722" i="26"/>
  <c r="AY722" i="26"/>
  <c r="AX722" i="26"/>
  <c r="AW722" i="26"/>
  <c r="AV722" i="26"/>
  <c r="AU722" i="26"/>
  <c r="AT722" i="26"/>
  <c r="AS722" i="26"/>
  <c r="AR722" i="26"/>
  <c r="AQ722" i="26"/>
  <c r="AP722" i="26"/>
  <c r="AO722" i="26"/>
  <c r="AN722" i="26"/>
  <c r="AM722" i="26"/>
  <c r="AL722" i="26"/>
  <c r="AK722" i="26"/>
  <c r="AJ722" i="26"/>
  <c r="AI722" i="26"/>
  <c r="AH722" i="26"/>
  <c r="AG722" i="26"/>
  <c r="AF722" i="26"/>
  <c r="AE722" i="26"/>
  <c r="AD722" i="26"/>
  <c r="AC722" i="26"/>
  <c r="AB722" i="26"/>
  <c r="AA722" i="26"/>
  <c r="Y722" i="26"/>
  <c r="W722" i="26"/>
  <c r="T722" i="26"/>
  <c r="U722" i="26" s="1"/>
  <c r="R722" i="26"/>
  <c r="S722" i="26" s="1"/>
  <c r="O722" i="26"/>
  <c r="H722" i="26"/>
  <c r="BX721" i="26"/>
  <c r="BW721" i="26"/>
  <c r="BV721" i="26"/>
  <c r="BU721" i="26"/>
  <c r="BT721" i="26"/>
  <c r="BS721" i="26"/>
  <c r="BR721" i="26"/>
  <c r="BQ721" i="26"/>
  <c r="BP721" i="26"/>
  <c r="BO721" i="26"/>
  <c r="BN721" i="26"/>
  <c r="BM721" i="26"/>
  <c r="BL721" i="26"/>
  <c r="BK721" i="26"/>
  <c r="BJ721" i="26"/>
  <c r="BI721" i="26"/>
  <c r="BH721" i="26"/>
  <c r="BG721" i="26"/>
  <c r="BF721" i="26"/>
  <c r="BE721" i="26"/>
  <c r="BD721" i="26"/>
  <c r="BC721" i="26"/>
  <c r="BB721" i="26"/>
  <c r="BA721" i="26"/>
  <c r="AZ721" i="26"/>
  <c r="AY721" i="26"/>
  <c r="AX721" i="26"/>
  <c r="AW721" i="26"/>
  <c r="AV721" i="26"/>
  <c r="AU721" i="26"/>
  <c r="AT721" i="26"/>
  <c r="AS721" i="26"/>
  <c r="AR721" i="26"/>
  <c r="AQ721" i="26"/>
  <c r="AP721" i="26"/>
  <c r="AO721" i="26"/>
  <c r="AN721" i="26"/>
  <c r="AM721" i="26"/>
  <c r="AL721" i="26"/>
  <c r="AK721" i="26"/>
  <c r="AJ721" i="26"/>
  <c r="AI721" i="26"/>
  <c r="AH721" i="26"/>
  <c r="AG721" i="26"/>
  <c r="AF721" i="26"/>
  <c r="AE721" i="26"/>
  <c r="AD721" i="26"/>
  <c r="AC721" i="26"/>
  <c r="AB721" i="26"/>
  <c r="AA721" i="26"/>
  <c r="Y721" i="26"/>
  <c r="W721" i="26"/>
  <c r="T721" i="26"/>
  <c r="U721" i="26" s="1"/>
  <c r="R721" i="26"/>
  <c r="S721" i="26" s="1"/>
  <c r="H721" i="26"/>
  <c r="A721" i="26"/>
  <c r="BX720" i="26"/>
  <c r="BW720" i="26"/>
  <c r="BV720" i="26"/>
  <c r="BU720" i="26"/>
  <c r="BT720" i="26"/>
  <c r="BS720" i="26"/>
  <c r="BR720" i="26"/>
  <c r="BQ720" i="26"/>
  <c r="BP720" i="26"/>
  <c r="BO720" i="26"/>
  <c r="BN720" i="26"/>
  <c r="BM720" i="26"/>
  <c r="BL720" i="26"/>
  <c r="BK720" i="26"/>
  <c r="BJ720" i="26"/>
  <c r="BI720" i="26"/>
  <c r="BH720" i="26"/>
  <c r="BG720" i="26"/>
  <c r="BF720" i="26"/>
  <c r="BE720" i="26"/>
  <c r="BD720" i="26"/>
  <c r="BC720" i="26"/>
  <c r="BB720" i="26"/>
  <c r="BA720" i="26"/>
  <c r="AZ720" i="26"/>
  <c r="AY720" i="26"/>
  <c r="AX720" i="26"/>
  <c r="AW720" i="26"/>
  <c r="AV720" i="26"/>
  <c r="AU720" i="26"/>
  <c r="AT720" i="26"/>
  <c r="AS720" i="26"/>
  <c r="AR720" i="26"/>
  <c r="AQ720" i="26"/>
  <c r="AP720" i="26"/>
  <c r="AO720" i="26"/>
  <c r="AN720" i="26"/>
  <c r="AM720" i="26"/>
  <c r="AL720" i="26"/>
  <c r="AK720" i="26"/>
  <c r="AJ720" i="26"/>
  <c r="AI720" i="26"/>
  <c r="AH720" i="26"/>
  <c r="AG720" i="26"/>
  <c r="AF720" i="26"/>
  <c r="AE720" i="26"/>
  <c r="AD720" i="26"/>
  <c r="AC720" i="26"/>
  <c r="AB720" i="26"/>
  <c r="AA720" i="26"/>
  <c r="Y720" i="26"/>
  <c r="W720" i="26"/>
  <c r="T720" i="26"/>
  <c r="U720" i="26" s="1"/>
  <c r="R720" i="26"/>
  <c r="S720" i="26" s="1"/>
  <c r="O720" i="26"/>
  <c r="H720" i="26"/>
  <c r="BX719" i="26"/>
  <c r="BW719" i="26"/>
  <c r="BV719" i="26"/>
  <c r="BU719" i="26"/>
  <c r="BT719" i="26"/>
  <c r="BS719" i="26"/>
  <c r="BR719" i="26"/>
  <c r="BQ719" i="26"/>
  <c r="BP719" i="26"/>
  <c r="BO719" i="26"/>
  <c r="BN719" i="26"/>
  <c r="BM719" i="26"/>
  <c r="BL719" i="26"/>
  <c r="BK719" i="26"/>
  <c r="BJ719" i="26"/>
  <c r="BI719" i="26"/>
  <c r="BH719" i="26"/>
  <c r="BG719" i="26"/>
  <c r="BF719" i="26"/>
  <c r="BE719" i="26"/>
  <c r="BD719" i="26"/>
  <c r="BC719" i="26"/>
  <c r="BB719" i="26"/>
  <c r="BA719" i="26"/>
  <c r="AZ719" i="26"/>
  <c r="AY719" i="26"/>
  <c r="AX719" i="26"/>
  <c r="AW719" i="26"/>
  <c r="AV719" i="26"/>
  <c r="AU719" i="26"/>
  <c r="AT719" i="26"/>
  <c r="AS719" i="26"/>
  <c r="AR719" i="26"/>
  <c r="AQ719" i="26"/>
  <c r="AP719" i="26"/>
  <c r="AO719" i="26"/>
  <c r="AN719" i="26"/>
  <c r="AM719" i="26"/>
  <c r="AL719" i="26"/>
  <c r="AK719" i="26"/>
  <c r="AJ719" i="26"/>
  <c r="AI719" i="26"/>
  <c r="AH719" i="26"/>
  <c r="AG719" i="26"/>
  <c r="AF719" i="26"/>
  <c r="AE719" i="26"/>
  <c r="AD719" i="26"/>
  <c r="AC719" i="26"/>
  <c r="AB719" i="26"/>
  <c r="AA719" i="26"/>
  <c r="Y719" i="26"/>
  <c r="W719" i="26"/>
  <c r="T719" i="26"/>
  <c r="U719" i="26" s="1"/>
  <c r="R719" i="26"/>
  <c r="S719" i="26" s="1"/>
  <c r="H719" i="26"/>
  <c r="A719" i="26"/>
  <c r="BX718" i="26"/>
  <c r="BW718" i="26"/>
  <c r="BV718" i="26"/>
  <c r="BU718" i="26"/>
  <c r="BT718" i="26"/>
  <c r="BS718" i="26"/>
  <c r="BR718" i="26"/>
  <c r="BQ718" i="26"/>
  <c r="BP718" i="26"/>
  <c r="BO718" i="26"/>
  <c r="BN718" i="26"/>
  <c r="BM718" i="26"/>
  <c r="BL718" i="26"/>
  <c r="BK718" i="26"/>
  <c r="BJ718" i="26"/>
  <c r="BI718" i="26"/>
  <c r="BH718" i="26"/>
  <c r="BG718" i="26"/>
  <c r="BF718" i="26"/>
  <c r="BE718" i="26"/>
  <c r="BD718" i="26"/>
  <c r="BC718" i="26"/>
  <c r="BB718" i="26"/>
  <c r="BA718" i="26"/>
  <c r="AZ718" i="26"/>
  <c r="AY718" i="26"/>
  <c r="AX718" i="26"/>
  <c r="AW718" i="26"/>
  <c r="AV718" i="26"/>
  <c r="AU718" i="26"/>
  <c r="AT718" i="26"/>
  <c r="AS718" i="26"/>
  <c r="AR718" i="26"/>
  <c r="AQ718" i="26"/>
  <c r="AP718" i="26"/>
  <c r="AO718" i="26"/>
  <c r="AN718" i="26"/>
  <c r="AM718" i="26"/>
  <c r="AL718" i="26"/>
  <c r="AK718" i="26"/>
  <c r="AJ718" i="26"/>
  <c r="AI718" i="26"/>
  <c r="AH718" i="26"/>
  <c r="AG718" i="26"/>
  <c r="AF718" i="26"/>
  <c r="AE718" i="26"/>
  <c r="AD718" i="26"/>
  <c r="AC718" i="26"/>
  <c r="AB718" i="26"/>
  <c r="AA718" i="26"/>
  <c r="Y718" i="26"/>
  <c r="W718" i="26"/>
  <c r="T718" i="26"/>
  <c r="U718" i="26" s="1"/>
  <c r="R718" i="26"/>
  <c r="S718" i="26" s="1"/>
  <c r="O718" i="26"/>
  <c r="H718" i="26"/>
  <c r="BX717" i="26"/>
  <c r="BW717" i="26"/>
  <c r="BV717" i="26"/>
  <c r="BU717" i="26"/>
  <c r="BT717" i="26"/>
  <c r="BS717" i="26"/>
  <c r="BR717" i="26"/>
  <c r="BQ717" i="26"/>
  <c r="BP717" i="26"/>
  <c r="BO717" i="26"/>
  <c r="BN717" i="26"/>
  <c r="BM717" i="26"/>
  <c r="BL717" i="26"/>
  <c r="BK717" i="26"/>
  <c r="BJ717" i="26"/>
  <c r="BI717" i="26"/>
  <c r="BH717" i="26"/>
  <c r="BG717" i="26"/>
  <c r="BF717" i="26"/>
  <c r="BE717" i="26"/>
  <c r="BD717" i="26"/>
  <c r="BC717" i="26"/>
  <c r="BB717" i="26"/>
  <c r="BA717" i="26"/>
  <c r="AZ717" i="26"/>
  <c r="AY717" i="26"/>
  <c r="AX717" i="26"/>
  <c r="AW717" i="26"/>
  <c r="AV717" i="26"/>
  <c r="AU717" i="26"/>
  <c r="AT717" i="26"/>
  <c r="AS717" i="26"/>
  <c r="AR717" i="26"/>
  <c r="AQ717" i="26"/>
  <c r="AP717" i="26"/>
  <c r="AO717" i="26"/>
  <c r="AN717" i="26"/>
  <c r="AM717" i="26"/>
  <c r="AL717" i="26"/>
  <c r="AK717" i="26"/>
  <c r="AJ717" i="26"/>
  <c r="AI717" i="26"/>
  <c r="AH717" i="26"/>
  <c r="AG717" i="26"/>
  <c r="AF717" i="26"/>
  <c r="AE717" i="26"/>
  <c r="AD717" i="26"/>
  <c r="AC717" i="26"/>
  <c r="AB717" i="26"/>
  <c r="AA717" i="26"/>
  <c r="Y717" i="26"/>
  <c r="W717" i="26"/>
  <c r="T717" i="26"/>
  <c r="U717" i="26" s="1"/>
  <c r="R717" i="26"/>
  <c r="S717" i="26" s="1"/>
  <c r="H717" i="26"/>
  <c r="A717" i="26"/>
  <c r="BX716" i="26"/>
  <c r="BW716" i="26"/>
  <c r="BV716" i="26"/>
  <c r="BU716" i="26"/>
  <c r="BT716" i="26"/>
  <c r="BS716" i="26"/>
  <c r="BR716" i="26"/>
  <c r="BQ716" i="26"/>
  <c r="BP716" i="26"/>
  <c r="BO716" i="26"/>
  <c r="BN716" i="26"/>
  <c r="BM716" i="26"/>
  <c r="BL716" i="26"/>
  <c r="BK716" i="26"/>
  <c r="BJ716" i="26"/>
  <c r="BI716" i="26"/>
  <c r="BH716" i="26"/>
  <c r="BG716" i="26"/>
  <c r="BF716" i="26"/>
  <c r="BE716" i="26"/>
  <c r="BD716" i="26"/>
  <c r="BC716" i="26"/>
  <c r="BB716" i="26"/>
  <c r="BA716" i="26"/>
  <c r="AZ716" i="26"/>
  <c r="AY716" i="26"/>
  <c r="AX716" i="26"/>
  <c r="AW716" i="26"/>
  <c r="AV716" i="26"/>
  <c r="AU716" i="26"/>
  <c r="AT716" i="26"/>
  <c r="AS716" i="26"/>
  <c r="AR716" i="26"/>
  <c r="AQ716" i="26"/>
  <c r="AP716" i="26"/>
  <c r="AO716" i="26"/>
  <c r="AN716" i="26"/>
  <c r="AM716" i="26"/>
  <c r="AL716" i="26"/>
  <c r="AK716" i="26"/>
  <c r="AJ716" i="26"/>
  <c r="AI716" i="26"/>
  <c r="AH716" i="26"/>
  <c r="AG716" i="26"/>
  <c r="AF716" i="26"/>
  <c r="AE716" i="26"/>
  <c r="AD716" i="26"/>
  <c r="AC716" i="26"/>
  <c r="AB716" i="26"/>
  <c r="AA716" i="26"/>
  <c r="Y716" i="26"/>
  <c r="W716" i="26"/>
  <c r="T716" i="26"/>
  <c r="U716" i="26" s="1"/>
  <c r="R716" i="26"/>
  <c r="S716" i="26" s="1"/>
  <c r="O716" i="26"/>
  <c r="H716" i="26"/>
  <c r="BX715" i="26"/>
  <c r="BW715" i="26"/>
  <c r="BV715" i="26"/>
  <c r="BU715" i="26"/>
  <c r="BT715" i="26"/>
  <c r="BS715" i="26"/>
  <c r="BR715" i="26"/>
  <c r="BQ715" i="26"/>
  <c r="BP715" i="26"/>
  <c r="BO715" i="26"/>
  <c r="BN715" i="26"/>
  <c r="BM715" i="26"/>
  <c r="BL715" i="26"/>
  <c r="BK715" i="26"/>
  <c r="BJ715" i="26"/>
  <c r="BI715" i="26"/>
  <c r="BH715" i="26"/>
  <c r="BG715" i="26"/>
  <c r="BF715" i="26"/>
  <c r="BE715" i="26"/>
  <c r="BD715" i="26"/>
  <c r="BC715" i="26"/>
  <c r="BB715" i="26"/>
  <c r="BA715" i="26"/>
  <c r="AZ715" i="26"/>
  <c r="AY715" i="26"/>
  <c r="AX715" i="26"/>
  <c r="AW715" i="26"/>
  <c r="AV715" i="26"/>
  <c r="AU715" i="26"/>
  <c r="AT715" i="26"/>
  <c r="AS715" i="26"/>
  <c r="AR715" i="26"/>
  <c r="AQ715" i="26"/>
  <c r="AP715" i="26"/>
  <c r="AO715" i="26"/>
  <c r="AN715" i="26"/>
  <c r="AM715" i="26"/>
  <c r="AL715" i="26"/>
  <c r="AK715" i="26"/>
  <c r="AJ715" i="26"/>
  <c r="AI715" i="26"/>
  <c r="AH715" i="26"/>
  <c r="AG715" i="26"/>
  <c r="AF715" i="26"/>
  <c r="AE715" i="26"/>
  <c r="AD715" i="26"/>
  <c r="AC715" i="26"/>
  <c r="AB715" i="26"/>
  <c r="AA715" i="26"/>
  <c r="Y715" i="26"/>
  <c r="W715" i="26"/>
  <c r="T715" i="26"/>
  <c r="U715" i="26" s="1"/>
  <c r="R715" i="26"/>
  <c r="S715" i="26" s="1"/>
  <c r="H715" i="26"/>
  <c r="A715" i="26"/>
  <c r="BX714" i="26"/>
  <c r="BW714" i="26"/>
  <c r="BV714" i="26"/>
  <c r="BU714" i="26"/>
  <c r="BT714" i="26"/>
  <c r="BS714" i="26"/>
  <c r="BR714" i="26"/>
  <c r="BQ714" i="26"/>
  <c r="BP714" i="26"/>
  <c r="BO714" i="26"/>
  <c r="BN714" i="26"/>
  <c r="BM714" i="26"/>
  <c r="BL714" i="26"/>
  <c r="BK714" i="26"/>
  <c r="BJ714" i="26"/>
  <c r="BI714" i="26"/>
  <c r="BH714" i="26"/>
  <c r="BG714" i="26"/>
  <c r="BF714" i="26"/>
  <c r="BE714" i="26"/>
  <c r="BD714" i="26"/>
  <c r="BC714" i="26"/>
  <c r="BB714" i="26"/>
  <c r="BA714" i="26"/>
  <c r="AZ714" i="26"/>
  <c r="AY714" i="26"/>
  <c r="AX714" i="26"/>
  <c r="AW714" i="26"/>
  <c r="AV714" i="26"/>
  <c r="AU714" i="26"/>
  <c r="AT714" i="26"/>
  <c r="AS714" i="26"/>
  <c r="AR714" i="26"/>
  <c r="AQ714" i="26"/>
  <c r="AP714" i="26"/>
  <c r="AO714" i="26"/>
  <c r="AN714" i="26"/>
  <c r="AM714" i="26"/>
  <c r="AL714" i="26"/>
  <c r="AK714" i="26"/>
  <c r="AJ714" i="26"/>
  <c r="AI714" i="26"/>
  <c r="AH714" i="26"/>
  <c r="AG714" i="26"/>
  <c r="AF714" i="26"/>
  <c r="AE714" i="26"/>
  <c r="AD714" i="26"/>
  <c r="AC714" i="26"/>
  <c r="AB714" i="26"/>
  <c r="AA714" i="26"/>
  <c r="Y714" i="26"/>
  <c r="W714" i="26"/>
  <c r="T714" i="26"/>
  <c r="U714" i="26" s="1"/>
  <c r="R714" i="26"/>
  <c r="S714" i="26" s="1"/>
  <c r="O714" i="26"/>
  <c r="H714" i="26"/>
  <c r="BX713" i="26"/>
  <c r="BW713" i="26"/>
  <c r="BV713" i="26"/>
  <c r="BU713" i="26"/>
  <c r="BT713" i="26"/>
  <c r="BS713" i="26"/>
  <c r="BR713" i="26"/>
  <c r="BQ713" i="26"/>
  <c r="BP713" i="26"/>
  <c r="BO713" i="26"/>
  <c r="BN713" i="26"/>
  <c r="BM713" i="26"/>
  <c r="BL713" i="26"/>
  <c r="BK713" i="26"/>
  <c r="BJ713" i="26"/>
  <c r="BI713" i="26"/>
  <c r="BH713" i="26"/>
  <c r="BG713" i="26"/>
  <c r="BF713" i="26"/>
  <c r="BE713" i="26"/>
  <c r="BD713" i="26"/>
  <c r="BC713" i="26"/>
  <c r="BB713" i="26"/>
  <c r="BA713" i="26"/>
  <c r="AZ713" i="26"/>
  <c r="AY713" i="26"/>
  <c r="AX713" i="26"/>
  <c r="AW713" i="26"/>
  <c r="AV713" i="26"/>
  <c r="AU713" i="26"/>
  <c r="AT713" i="26"/>
  <c r="AS713" i="26"/>
  <c r="AR713" i="26"/>
  <c r="AQ713" i="26"/>
  <c r="AP713" i="26"/>
  <c r="AO713" i="26"/>
  <c r="AN713" i="26"/>
  <c r="AM713" i="26"/>
  <c r="AL713" i="26"/>
  <c r="AK713" i="26"/>
  <c r="AJ713" i="26"/>
  <c r="AI713" i="26"/>
  <c r="AH713" i="26"/>
  <c r="AG713" i="26"/>
  <c r="AF713" i="26"/>
  <c r="AE713" i="26"/>
  <c r="AD713" i="26"/>
  <c r="AC713" i="26"/>
  <c r="AB713" i="26"/>
  <c r="AA713" i="26"/>
  <c r="Y713" i="26"/>
  <c r="W713" i="26"/>
  <c r="T713" i="26"/>
  <c r="U713" i="26" s="1"/>
  <c r="R713" i="26"/>
  <c r="S713" i="26" s="1"/>
  <c r="H713" i="26"/>
  <c r="A713" i="26"/>
  <c r="BX712" i="26"/>
  <c r="BW712" i="26"/>
  <c r="BV712" i="26"/>
  <c r="BU712" i="26"/>
  <c r="BT712" i="26"/>
  <c r="BS712" i="26"/>
  <c r="BR712" i="26"/>
  <c r="BQ712" i="26"/>
  <c r="BP712" i="26"/>
  <c r="BO712" i="26"/>
  <c r="BN712" i="26"/>
  <c r="BM712" i="26"/>
  <c r="BL712" i="26"/>
  <c r="BK712" i="26"/>
  <c r="BJ712" i="26"/>
  <c r="BI712" i="26"/>
  <c r="BH712" i="26"/>
  <c r="BG712" i="26"/>
  <c r="BF712" i="26"/>
  <c r="BE712" i="26"/>
  <c r="BD712" i="26"/>
  <c r="BC712" i="26"/>
  <c r="BB712" i="26"/>
  <c r="BA712" i="26"/>
  <c r="AZ712" i="26"/>
  <c r="AY712" i="26"/>
  <c r="AX712" i="26"/>
  <c r="AW712" i="26"/>
  <c r="AV712" i="26"/>
  <c r="AU712" i="26"/>
  <c r="AT712" i="26"/>
  <c r="AS712" i="26"/>
  <c r="AR712" i="26"/>
  <c r="AQ712" i="26"/>
  <c r="AP712" i="26"/>
  <c r="AO712" i="26"/>
  <c r="AN712" i="26"/>
  <c r="AM712" i="26"/>
  <c r="AL712" i="26"/>
  <c r="AK712" i="26"/>
  <c r="AJ712" i="26"/>
  <c r="AI712" i="26"/>
  <c r="AH712" i="26"/>
  <c r="AG712" i="26"/>
  <c r="AF712" i="26"/>
  <c r="AE712" i="26"/>
  <c r="AD712" i="26"/>
  <c r="AC712" i="26"/>
  <c r="AB712" i="26"/>
  <c r="AA712" i="26"/>
  <c r="Y712" i="26"/>
  <c r="W712" i="26"/>
  <c r="T712" i="26"/>
  <c r="U712" i="26" s="1"/>
  <c r="R712" i="26"/>
  <c r="S712" i="26" s="1"/>
  <c r="O712" i="26"/>
  <c r="H712" i="26"/>
  <c r="BX711" i="26"/>
  <c r="BW711" i="26"/>
  <c r="BV711" i="26"/>
  <c r="BU711" i="26"/>
  <c r="BT711" i="26"/>
  <c r="BS711" i="26"/>
  <c r="BR711" i="26"/>
  <c r="BQ711" i="26"/>
  <c r="BP711" i="26"/>
  <c r="BO711" i="26"/>
  <c r="BN711" i="26"/>
  <c r="BM711" i="26"/>
  <c r="BL711" i="26"/>
  <c r="BK711" i="26"/>
  <c r="BJ711" i="26"/>
  <c r="BI711" i="26"/>
  <c r="BH711" i="26"/>
  <c r="BG711" i="26"/>
  <c r="BF711" i="26"/>
  <c r="BE711" i="26"/>
  <c r="BD711" i="26"/>
  <c r="BC711" i="26"/>
  <c r="BB711" i="26"/>
  <c r="BA711" i="26"/>
  <c r="AZ711" i="26"/>
  <c r="AY711" i="26"/>
  <c r="AX711" i="26"/>
  <c r="AW711" i="26"/>
  <c r="AV711" i="26"/>
  <c r="AU711" i="26"/>
  <c r="AT711" i="26"/>
  <c r="AS711" i="26"/>
  <c r="AR711" i="26"/>
  <c r="AQ711" i="26"/>
  <c r="AP711" i="26"/>
  <c r="AO711" i="26"/>
  <c r="AN711" i="26"/>
  <c r="AM711" i="26"/>
  <c r="AL711" i="26"/>
  <c r="AK711" i="26"/>
  <c r="AJ711" i="26"/>
  <c r="AI711" i="26"/>
  <c r="AH711" i="26"/>
  <c r="AG711" i="26"/>
  <c r="AF711" i="26"/>
  <c r="AE711" i="26"/>
  <c r="AD711" i="26"/>
  <c r="AC711" i="26"/>
  <c r="AB711" i="26"/>
  <c r="AA711" i="26"/>
  <c r="Y711" i="26"/>
  <c r="W711" i="26"/>
  <c r="T711" i="26"/>
  <c r="U711" i="26" s="1"/>
  <c r="R711" i="26"/>
  <c r="S711" i="26" s="1"/>
  <c r="H711" i="26"/>
  <c r="A711" i="26"/>
  <c r="BX710" i="26"/>
  <c r="BW710" i="26"/>
  <c r="BV710" i="26"/>
  <c r="BU710" i="26"/>
  <c r="BT710" i="26"/>
  <c r="BS710" i="26"/>
  <c r="BR710" i="26"/>
  <c r="BQ710" i="26"/>
  <c r="BP710" i="26"/>
  <c r="BO710" i="26"/>
  <c r="BN710" i="26"/>
  <c r="BM710" i="26"/>
  <c r="BL710" i="26"/>
  <c r="BK710" i="26"/>
  <c r="BJ710" i="26"/>
  <c r="BI710" i="26"/>
  <c r="BH710" i="26"/>
  <c r="BG710" i="26"/>
  <c r="BF710" i="26"/>
  <c r="BE710" i="26"/>
  <c r="BD710" i="26"/>
  <c r="BC710" i="26"/>
  <c r="BB710" i="26"/>
  <c r="BA710" i="26"/>
  <c r="AZ710" i="26"/>
  <c r="AY710" i="26"/>
  <c r="AX710" i="26"/>
  <c r="AW710" i="26"/>
  <c r="AV710" i="26"/>
  <c r="AU710" i="26"/>
  <c r="AT710" i="26"/>
  <c r="AS710" i="26"/>
  <c r="AR710" i="26"/>
  <c r="AQ710" i="26"/>
  <c r="AP710" i="26"/>
  <c r="AO710" i="26"/>
  <c r="AN710" i="26"/>
  <c r="AM710" i="26"/>
  <c r="AL710" i="26"/>
  <c r="AK710" i="26"/>
  <c r="AJ710" i="26"/>
  <c r="AI710" i="26"/>
  <c r="AH710" i="26"/>
  <c r="AG710" i="26"/>
  <c r="AF710" i="26"/>
  <c r="AE710" i="26"/>
  <c r="AD710" i="26"/>
  <c r="AC710" i="26"/>
  <c r="AB710" i="26"/>
  <c r="AA710" i="26"/>
  <c r="Y710" i="26"/>
  <c r="W710" i="26"/>
  <c r="T710" i="26"/>
  <c r="U710" i="26" s="1"/>
  <c r="R710" i="26"/>
  <c r="S710" i="26" s="1"/>
  <c r="O710" i="26"/>
  <c r="H710" i="26"/>
  <c r="BX709" i="26"/>
  <c r="BW709" i="26"/>
  <c r="BV709" i="26"/>
  <c r="BU709" i="26"/>
  <c r="BT709" i="26"/>
  <c r="BS709" i="26"/>
  <c r="BR709" i="26"/>
  <c r="BQ709" i="26"/>
  <c r="BP709" i="26"/>
  <c r="BO709" i="26"/>
  <c r="BN709" i="26"/>
  <c r="BM709" i="26"/>
  <c r="BL709" i="26"/>
  <c r="BK709" i="26"/>
  <c r="BJ709" i="26"/>
  <c r="BI709" i="26"/>
  <c r="BH709" i="26"/>
  <c r="BG709" i="26"/>
  <c r="BF709" i="26"/>
  <c r="BE709" i="26"/>
  <c r="BD709" i="26"/>
  <c r="BC709" i="26"/>
  <c r="BB709" i="26"/>
  <c r="BA709" i="26"/>
  <c r="AZ709" i="26"/>
  <c r="AY709" i="26"/>
  <c r="AX709" i="26"/>
  <c r="AW709" i="26"/>
  <c r="AV709" i="26"/>
  <c r="AU709" i="26"/>
  <c r="AT709" i="26"/>
  <c r="AS709" i="26"/>
  <c r="AR709" i="26"/>
  <c r="AQ709" i="26"/>
  <c r="AP709" i="26"/>
  <c r="AO709" i="26"/>
  <c r="AN709" i="26"/>
  <c r="AM709" i="26"/>
  <c r="AL709" i="26"/>
  <c r="AK709" i="26"/>
  <c r="AJ709" i="26"/>
  <c r="AI709" i="26"/>
  <c r="AH709" i="26"/>
  <c r="AG709" i="26"/>
  <c r="AF709" i="26"/>
  <c r="AE709" i="26"/>
  <c r="AD709" i="26"/>
  <c r="AC709" i="26"/>
  <c r="AB709" i="26"/>
  <c r="AA709" i="26"/>
  <c r="Y709" i="26"/>
  <c r="W709" i="26"/>
  <c r="T709" i="26"/>
  <c r="U709" i="26" s="1"/>
  <c r="R709" i="26"/>
  <c r="S709" i="26" s="1"/>
  <c r="H709" i="26"/>
  <c r="A709" i="26"/>
  <c r="BX708" i="26"/>
  <c r="BW708" i="26"/>
  <c r="BV708" i="26"/>
  <c r="BU708" i="26"/>
  <c r="BT708" i="26"/>
  <c r="BS708" i="26"/>
  <c r="BR708" i="26"/>
  <c r="BQ708" i="26"/>
  <c r="BP708" i="26"/>
  <c r="BO708" i="26"/>
  <c r="BN708" i="26"/>
  <c r="BM708" i="26"/>
  <c r="BL708" i="26"/>
  <c r="BK708" i="26"/>
  <c r="BJ708" i="26"/>
  <c r="BI708" i="26"/>
  <c r="BH708" i="26"/>
  <c r="BG708" i="26"/>
  <c r="BF708" i="26"/>
  <c r="BE708" i="26"/>
  <c r="BD708" i="26"/>
  <c r="BC708" i="26"/>
  <c r="BB708" i="26"/>
  <c r="BA708" i="26"/>
  <c r="AZ708" i="26"/>
  <c r="AY708" i="26"/>
  <c r="AX708" i="26"/>
  <c r="AW708" i="26"/>
  <c r="AV708" i="26"/>
  <c r="AU708" i="26"/>
  <c r="AT708" i="26"/>
  <c r="AS708" i="26"/>
  <c r="AR708" i="26"/>
  <c r="AQ708" i="26"/>
  <c r="AP708" i="26"/>
  <c r="AO708" i="26"/>
  <c r="AN708" i="26"/>
  <c r="AM708" i="26"/>
  <c r="AL708" i="26"/>
  <c r="AK708" i="26"/>
  <c r="AJ708" i="26"/>
  <c r="AI708" i="26"/>
  <c r="AH708" i="26"/>
  <c r="AG708" i="26"/>
  <c r="AF708" i="26"/>
  <c r="AE708" i="26"/>
  <c r="AD708" i="26"/>
  <c r="AC708" i="26"/>
  <c r="AB708" i="26"/>
  <c r="AA708" i="26"/>
  <c r="Y708" i="26"/>
  <c r="W708" i="26"/>
  <c r="T708" i="26"/>
  <c r="U708" i="26" s="1"/>
  <c r="R708" i="26"/>
  <c r="S708" i="26" s="1"/>
  <c r="O708" i="26"/>
  <c r="H708" i="26"/>
  <c r="BX707" i="26"/>
  <c r="BW707" i="26"/>
  <c r="BV707" i="26"/>
  <c r="BU707" i="26"/>
  <c r="BT707" i="26"/>
  <c r="BS707" i="26"/>
  <c r="BR707" i="26"/>
  <c r="BQ707" i="26"/>
  <c r="BP707" i="26"/>
  <c r="BO707" i="26"/>
  <c r="BN707" i="26"/>
  <c r="BM707" i="26"/>
  <c r="BL707" i="26"/>
  <c r="BK707" i="26"/>
  <c r="BJ707" i="26"/>
  <c r="BI707" i="26"/>
  <c r="BH707" i="26"/>
  <c r="BG707" i="26"/>
  <c r="BF707" i="26"/>
  <c r="BE707" i="26"/>
  <c r="BD707" i="26"/>
  <c r="BC707" i="26"/>
  <c r="BB707" i="26"/>
  <c r="BA707" i="26"/>
  <c r="AZ707" i="26"/>
  <c r="AY707" i="26"/>
  <c r="AX707" i="26"/>
  <c r="AW707" i="26"/>
  <c r="AV707" i="26"/>
  <c r="AU707" i="26"/>
  <c r="AT707" i="26"/>
  <c r="AS707" i="26"/>
  <c r="AR707" i="26"/>
  <c r="AQ707" i="26"/>
  <c r="AP707" i="26"/>
  <c r="AO707" i="26"/>
  <c r="AN707" i="26"/>
  <c r="AM707" i="26"/>
  <c r="AL707" i="26"/>
  <c r="AK707" i="26"/>
  <c r="AJ707" i="26"/>
  <c r="AI707" i="26"/>
  <c r="AH707" i="26"/>
  <c r="AG707" i="26"/>
  <c r="AF707" i="26"/>
  <c r="AE707" i="26"/>
  <c r="AD707" i="26"/>
  <c r="AC707" i="26"/>
  <c r="AB707" i="26"/>
  <c r="AA707" i="26"/>
  <c r="Y707" i="26"/>
  <c r="W707" i="26"/>
  <c r="T707" i="26"/>
  <c r="U707" i="26" s="1"/>
  <c r="R707" i="26"/>
  <c r="S707" i="26" s="1"/>
  <c r="H707" i="26"/>
  <c r="A707" i="26"/>
  <c r="BX706" i="26"/>
  <c r="BW706" i="26"/>
  <c r="BV706" i="26"/>
  <c r="BU706" i="26"/>
  <c r="BT706" i="26"/>
  <c r="BS706" i="26"/>
  <c r="BR706" i="26"/>
  <c r="BQ706" i="26"/>
  <c r="BP706" i="26"/>
  <c r="BO706" i="26"/>
  <c r="BN706" i="26"/>
  <c r="BM706" i="26"/>
  <c r="BL706" i="26"/>
  <c r="BK706" i="26"/>
  <c r="BJ706" i="26"/>
  <c r="BI706" i="26"/>
  <c r="BH706" i="26"/>
  <c r="BG706" i="26"/>
  <c r="BF706" i="26"/>
  <c r="BE706" i="26"/>
  <c r="BD706" i="26"/>
  <c r="BC706" i="26"/>
  <c r="BB706" i="26"/>
  <c r="BA706" i="26"/>
  <c r="AZ706" i="26"/>
  <c r="AY706" i="26"/>
  <c r="AX706" i="26"/>
  <c r="AW706" i="26"/>
  <c r="AV706" i="26"/>
  <c r="AU706" i="26"/>
  <c r="AT706" i="26"/>
  <c r="AS706" i="26"/>
  <c r="AR706" i="26"/>
  <c r="AQ706" i="26"/>
  <c r="AP706" i="26"/>
  <c r="AO706" i="26"/>
  <c r="AN706" i="26"/>
  <c r="AM706" i="26"/>
  <c r="AL706" i="26"/>
  <c r="AK706" i="26"/>
  <c r="AJ706" i="26"/>
  <c r="AI706" i="26"/>
  <c r="AH706" i="26"/>
  <c r="AG706" i="26"/>
  <c r="AF706" i="26"/>
  <c r="AE706" i="26"/>
  <c r="AD706" i="26"/>
  <c r="AC706" i="26"/>
  <c r="AB706" i="26"/>
  <c r="AA706" i="26"/>
  <c r="Y706" i="26"/>
  <c r="W706" i="26"/>
  <c r="T706" i="26"/>
  <c r="U706" i="26" s="1"/>
  <c r="R706" i="26"/>
  <c r="S706" i="26" s="1"/>
  <c r="O706" i="26"/>
  <c r="H706" i="26"/>
  <c r="BX705" i="26"/>
  <c r="BW705" i="26"/>
  <c r="BV705" i="26"/>
  <c r="BU705" i="26"/>
  <c r="BT705" i="26"/>
  <c r="BS705" i="26"/>
  <c r="BR705" i="26"/>
  <c r="BQ705" i="26"/>
  <c r="BP705" i="26"/>
  <c r="BO705" i="26"/>
  <c r="BN705" i="26"/>
  <c r="BM705" i="26"/>
  <c r="BL705" i="26"/>
  <c r="BK705" i="26"/>
  <c r="BJ705" i="26"/>
  <c r="BI705" i="26"/>
  <c r="BH705" i="26"/>
  <c r="BG705" i="26"/>
  <c r="BF705" i="26"/>
  <c r="BE705" i="26"/>
  <c r="BD705" i="26"/>
  <c r="BC705" i="26"/>
  <c r="BB705" i="26"/>
  <c r="BA705" i="26"/>
  <c r="AZ705" i="26"/>
  <c r="AY705" i="26"/>
  <c r="AX705" i="26"/>
  <c r="AW705" i="26"/>
  <c r="AV705" i="26"/>
  <c r="AU705" i="26"/>
  <c r="AT705" i="26"/>
  <c r="AS705" i="26"/>
  <c r="AR705" i="26"/>
  <c r="AQ705" i="26"/>
  <c r="AP705" i="26"/>
  <c r="AO705" i="26"/>
  <c r="AN705" i="26"/>
  <c r="AM705" i="26"/>
  <c r="AL705" i="26"/>
  <c r="AK705" i="26"/>
  <c r="AJ705" i="26"/>
  <c r="AI705" i="26"/>
  <c r="AH705" i="26"/>
  <c r="AG705" i="26"/>
  <c r="AF705" i="26"/>
  <c r="AE705" i="26"/>
  <c r="AD705" i="26"/>
  <c r="AC705" i="26"/>
  <c r="AB705" i="26"/>
  <c r="AA705" i="26"/>
  <c r="Y705" i="26"/>
  <c r="W705" i="26"/>
  <c r="T705" i="26"/>
  <c r="U705" i="26" s="1"/>
  <c r="R705" i="26"/>
  <c r="S705" i="26" s="1"/>
  <c r="H705" i="26"/>
  <c r="A705" i="26"/>
  <c r="BX704" i="26"/>
  <c r="BW704" i="26"/>
  <c r="BV704" i="26"/>
  <c r="BU704" i="26"/>
  <c r="BT704" i="26"/>
  <c r="BS704" i="26"/>
  <c r="BR704" i="26"/>
  <c r="BQ704" i="26"/>
  <c r="BP704" i="26"/>
  <c r="BO704" i="26"/>
  <c r="BN704" i="26"/>
  <c r="BM704" i="26"/>
  <c r="BL704" i="26"/>
  <c r="BK704" i="26"/>
  <c r="BJ704" i="26"/>
  <c r="BI704" i="26"/>
  <c r="BH704" i="26"/>
  <c r="BG704" i="26"/>
  <c r="BF704" i="26"/>
  <c r="BE704" i="26"/>
  <c r="BD704" i="26"/>
  <c r="BC704" i="26"/>
  <c r="BB704" i="26"/>
  <c r="BA704" i="26"/>
  <c r="AZ704" i="26"/>
  <c r="AY704" i="26"/>
  <c r="AX704" i="26"/>
  <c r="AW704" i="26"/>
  <c r="AV704" i="26"/>
  <c r="AU704" i="26"/>
  <c r="AT704" i="26"/>
  <c r="AS704" i="26"/>
  <c r="AR704" i="26"/>
  <c r="AQ704" i="26"/>
  <c r="AP704" i="26"/>
  <c r="AO704" i="26"/>
  <c r="AN704" i="26"/>
  <c r="AM704" i="26"/>
  <c r="AL704" i="26"/>
  <c r="AK704" i="26"/>
  <c r="AJ704" i="26"/>
  <c r="AI704" i="26"/>
  <c r="AH704" i="26"/>
  <c r="AG704" i="26"/>
  <c r="AF704" i="26"/>
  <c r="AE704" i="26"/>
  <c r="AD704" i="26"/>
  <c r="AC704" i="26"/>
  <c r="AB704" i="26"/>
  <c r="AA704" i="26"/>
  <c r="Y704" i="26"/>
  <c r="W704" i="26"/>
  <c r="T704" i="26"/>
  <c r="U704" i="26" s="1"/>
  <c r="R704" i="26"/>
  <c r="S704" i="26" s="1"/>
  <c r="O704" i="26"/>
  <c r="H704" i="26"/>
  <c r="BX703" i="26"/>
  <c r="BW703" i="26"/>
  <c r="BV703" i="26"/>
  <c r="BU703" i="26"/>
  <c r="BT703" i="26"/>
  <c r="BS703" i="26"/>
  <c r="BR703" i="26"/>
  <c r="BQ703" i="26"/>
  <c r="BP703" i="26"/>
  <c r="BO703" i="26"/>
  <c r="BN703" i="26"/>
  <c r="BM703" i="26"/>
  <c r="BL703" i="26"/>
  <c r="BK703" i="26"/>
  <c r="BJ703" i="26"/>
  <c r="BI703" i="26"/>
  <c r="BH703" i="26"/>
  <c r="BG703" i="26"/>
  <c r="BF703" i="26"/>
  <c r="BE703" i="26"/>
  <c r="BD703" i="26"/>
  <c r="BC703" i="26"/>
  <c r="BB703" i="26"/>
  <c r="BA703" i="26"/>
  <c r="AZ703" i="26"/>
  <c r="AY703" i="26"/>
  <c r="AX703" i="26"/>
  <c r="AW703" i="26"/>
  <c r="AV703" i="26"/>
  <c r="AU703" i="26"/>
  <c r="AT703" i="26"/>
  <c r="AS703" i="26"/>
  <c r="AR703" i="26"/>
  <c r="AQ703" i="26"/>
  <c r="AP703" i="26"/>
  <c r="AO703" i="26"/>
  <c r="AN703" i="26"/>
  <c r="AM703" i="26"/>
  <c r="AL703" i="26"/>
  <c r="AK703" i="26"/>
  <c r="AJ703" i="26"/>
  <c r="AI703" i="26"/>
  <c r="AH703" i="26"/>
  <c r="AG703" i="26"/>
  <c r="AF703" i="26"/>
  <c r="AE703" i="26"/>
  <c r="AD703" i="26"/>
  <c r="AC703" i="26"/>
  <c r="AB703" i="26"/>
  <c r="AA703" i="26"/>
  <c r="Y703" i="26"/>
  <c r="W703" i="26"/>
  <c r="T703" i="26"/>
  <c r="U703" i="26" s="1"/>
  <c r="R703" i="26"/>
  <c r="S703" i="26" s="1"/>
  <c r="H703" i="26"/>
  <c r="A703" i="26"/>
  <c r="BX702" i="26"/>
  <c r="BW702" i="26"/>
  <c r="BV702" i="26"/>
  <c r="BU702" i="26"/>
  <c r="BT702" i="26"/>
  <c r="BS702" i="26"/>
  <c r="BR702" i="26"/>
  <c r="BQ702" i="26"/>
  <c r="BP702" i="26"/>
  <c r="BO702" i="26"/>
  <c r="BN702" i="26"/>
  <c r="BM702" i="26"/>
  <c r="BL702" i="26"/>
  <c r="BK702" i="26"/>
  <c r="BJ702" i="26"/>
  <c r="BI702" i="26"/>
  <c r="BH702" i="26"/>
  <c r="BG702" i="26"/>
  <c r="BF702" i="26"/>
  <c r="BE702" i="26"/>
  <c r="BD702" i="26"/>
  <c r="BC702" i="26"/>
  <c r="BB702" i="26"/>
  <c r="BA702" i="26"/>
  <c r="AZ702" i="26"/>
  <c r="AY702" i="26"/>
  <c r="AX702" i="26"/>
  <c r="AW702" i="26"/>
  <c r="AV702" i="26"/>
  <c r="AU702" i="26"/>
  <c r="AT702" i="26"/>
  <c r="AS702" i="26"/>
  <c r="AR702" i="26"/>
  <c r="AQ702" i="26"/>
  <c r="AP702" i="26"/>
  <c r="AO702" i="26"/>
  <c r="AN702" i="26"/>
  <c r="AM702" i="26"/>
  <c r="AL702" i="26"/>
  <c r="AK702" i="26"/>
  <c r="AJ702" i="26"/>
  <c r="AI702" i="26"/>
  <c r="AH702" i="26"/>
  <c r="AG702" i="26"/>
  <c r="AF702" i="26"/>
  <c r="AE702" i="26"/>
  <c r="AD702" i="26"/>
  <c r="AC702" i="26"/>
  <c r="AB702" i="26"/>
  <c r="AA702" i="26"/>
  <c r="Y702" i="26"/>
  <c r="W702" i="26"/>
  <c r="T702" i="26"/>
  <c r="U702" i="26" s="1"/>
  <c r="R702" i="26"/>
  <c r="S702" i="26" s="1"/>
  <c r="O702" i="26"/>
  <c r="H702" i="26"/>
  <c r="BX701" i="26"/>
  <c r="BW701" i="26"/>
  <c r="BV701" i="26"/>
  <c r="BU701" i="26"/>
  <c r="BT701" i="26"/>
  <c r="BS701" i="26"/>
  <c r="BR701" i="26"/>
  <c r="BQ701" i="26"/>
  <c r="BP701" i="26"/>
  <c r="BO701" i="26"/>
  <c r="BN701" i="26"/>
  <c r="BM701" i="26"/>
  <c r="BL701" i="26"/>
  <c r="BK701" i="26"/>
  <c r="BJ701" i="26"/>
  <c r="BI701" i="26"/>
  <c r="BH701" i="26"/>
  <c r="BG701" i="26"/>
  <c r="BF701" i="26"/>
  <c r="BE701" i="26"/>
  <c r="BD701" i="26"/>
  <c r="BC701" i="26"/>
  <c r="BB701" i="26"/>
  <c r="BA701" i="26"/>
  <c r="AZ701" i="26"/>
  <c r="AY701" i="26"/>
  <c r="AX701" i="26"/>
  <c r="AW701" i="26"/>
  <c r="AV701" i="26"/>
  <c r="AU701" i="26"/>
  <c r="AT701" i="26"/>
  <c r="AS701" i="26"/>
  <c r="AR701" i="26"/>
  <c r="AQ701" i="26"/>
  <c r="AP701" i="26"/>
  <c r="AO701" i="26"/>
  <c r="AN701" i="26"/>
  <c r="AM701" i="26"/>
  <c r="AL701" i="26"/>
  <c r="AK701" i="26"/>
  <c r="AJ701" i="26"/>
  <c r="AI701" i="26"/>
  <c r="AH701" i="26"/>
  <c r="AG701" i="26"/>
  <c r="AF701" i="26"/>
  <c r="AE701" i="26"/>
  <c r="AD701" i="26"/>
  <c r="AC701" i="26"/>
  <c r="AB701" i="26"/>
  <c r="AA701" i="26"/>
  <c r="Y701" i="26"/>
  <c r="W701" i="26"/>
  <c r="T701" i="26"/>
  <c r="U701" i="26" s="1"/>
  <c r="R701" i="26"/>
  <c r="S701" i="26" s="1"/>
  <c r="H701" i="26"/>
  <c r="A701" i="26"/>
  <c r="BX700" i="26"/>
  <c r="BW700" i="26"/>
  <c r="BV700" i="26"/>
  <c r="BU700" i="26"/>
  <c r="BT700" i="26"/>
  <c r="BS700" i="26"/>
  <c r="BR700" i="26"/>
  <c r="BQ700" i="26"/>
  <c r="BP700" i="26"/>
  <c r="BO700" i="26"/>
  <c r="BN700" i="26"/>
  <c r="BM700" i="26"/>
  <c r="BL700" i="26"/>
  <c r="BK700" i="26"/>
  <c r="BJ700" i="26"/>
  <c r="BI700" i="26"/>
  <c r="BH700" i="26"/>
  <c r="BG700" i="26"/>
  <c r="BF700" i="26"/>
  <c r="BE700" i="26"/>
  <c r="BD700" i="26"/>
  <c r="BC700" i="26"/>
  <c r="BB700" i="26"/>
  <c r="BA700" i="26"/>
  <c r="AZ700" i="26"/>
  <c r="AY700" i="26"/>
  <c r="AX700" i="26"/>
  <c r="AW700" i="26"/>
  <c r="AV700" i="26"/>
  <c r="AU700" i="26"/>
  <c r="AT700" i="26"/>
  <c r="AS700" i="26"/>
  <c r="AR700" i="26"/>
  <c r="AQ700" i="26"/>
  <c r="AP700" i="26"/>
  <c r="AO700" i="26"/>
  <c r="AN700" i="26"/>
  <c r="AM700" i="26"/>
  <c r="AL700" i="26"/>
  <c r="AK700" i="26"/>
  <c r="AJ700" i="26"/>
  <c r="AI700" i="26"/>
  <c r="AH700" i="26"/>
  <c r="AG700" i="26"/>
  <c r="AF700" i="26"/>
  <c r="AE700" i="26"/>
  <c r="AD700" i="26"/>
  <c r="AC700" i="26"/>
  <c r="AB700" i="26"/>
  <c r="AA700" i="26"/>
  <c r="Y700" i="26"/>
  <c r="W700" i="26"/>
  <c r="T700" i="26"/>
  <c r="U700" i="26" s="1"/>
  <c r="R700" i="26"/>
  <c r="S700" i="26" s="1"/>
  <c r="O700" i="26"/>
  <c r="H700" i="26"/>
  <c r="BX699" i="26"/>
  <c r="BW699" i="26"/>
  <c r="BV699" i="26"/>
  <c r="BU699" i="26"/>
  <c r="BT699" i="26"/>
  <c r="BS699" i="26"/>
  <c r="BR699" i="26"/>
  <c r="BQ699" i="26"/>
  <c r="BP699" i="26"/>
  <c r="BO699" i="26"/>
  <c r="BN699" i="26"/>
  <c r="BM699" i="26"/>
  <c r="BL699" i="26"/>
  <c r="BK699" i="26"/>
  <c r="BJ699" i="26"/>
  <c r="BI699" i="26"/>
  <c r="BH699" i="26"/>
  <c r="BG699" i="26"/>
  <c r="BF699" i="26"/>
  <c r="BE699" i="26"/>
  <c r="BD699" i="26"/>
  <c r="BC699" i="26"/>
  <c r="BB699" i="26"/>
  <c r="BA699" i="26"/>
  <c r="AZ699" i="26"/>
  <c r="AY699" i="26"/>
  <c r="AX699" i="26"/>
  <c r="AW699" i="26"/>
  <c r="AV699" i="26"/>
  <c r="AU699" i="26"/>
  <c r="AT699" i="26"/>
  <c r="AS699" i="26"/>
  <c r="AR699" i="26"/>
  <c r="AQ699" i="26"/>
  <c r="AP699" i="26"/>
  <c r="AO699" i="26"/>
  <c r="AN699" i="26"/>
  <c r="AM699" i="26"/>
  <c r="AL699" i="26"/>
  <c r="AK699" i="26"/>
  <c r="AJ699" i="26"/>
  <c r="AI699" i="26"/>
  <c r="AH699" i="26"/>
  <c r="AG699" i="26"/>
  <c r="AF699" i="26"/>
  <c r="AE699" i="26"/>
  <c r="AD699" i="26"/>
  <c r="AC699" i="26"/>
  <c r="AB699" i="26"/>
  <c r="AA699" i="26"/>
  <c r="Y699" i="26"/>
  <c r="W699" i="26"/>
  <c r="T699" i="26"/>
  <c r="U699" i="26" s="1"/>
  <c r="R699" i="26"/>
  <c r="S699" i="26" s="1"/>
  <c r="H699" i="26"/>
  <c r="A699" i="26"/>
  <c r="BX698" i="26"/>
  <c r="BW698" i="26"/>
  <c r="BV698" i="26"/>
  <c r="BU698" i="26"/>
  <c r="BT698" i="26"/>
  <c r="BS698" i="26"/>
  <c r="BR698" i="26"/>
  <c r="BQ698" i="26"/>
  <c r="BP698" i="26"/>
  <c r="BO698" i="26"/>
  <c r="BN698" i="26"/>
  <c r="BM698" i="26"/>
  <c r="BL698" i="26"/>
  <c r="BK698" i="26"/>
  <c r="BJ698" i="26"/>
  <c r="BI698" i="26"/>
  <c r="BH698" i="26"/>
  <c r="BG698" i="26"/>
  <c r="BF698" i="26"/>
  <c r="BE698" i="26"/>
  <c r="BD698" i="26"/>
  <c r="BC698" i="26"/>
  <c r="BB698" i="26"/>
  <c r="BA698" i="26"/>
  <c r="AZ698" i="26"/>
  <c r="AY698" i="26"/>
  <c r="AX698" i="26"/>
  <c r="AW698" i="26"/>
  <c r="AV698" i="26"/>
  <c r="AU698" i="26"/>
  <c r="AT698" i="26"/>
  <c r="AS698" i="26"/>
  <c r="AR698" i="26"/>
  <c r="AQ698" i="26"/>
  <c r="AP698" i="26"/>
  <c r="AO698" i="26"/>
  <c r="AN698" i="26"/>
  <c r="AM698" i="26"/>
  <c r="AL698" i="26"/>
  <c r="AK698" i="26"/>
  <c r="AJ698" i="26"/>
  <c r="AI698" i="26"/>
  <c r="AH698" i="26"/>
  <c r="AG698" i="26"/>
  <c r="AF698" i="26"/>
  <c r="AE698" i="26"/>
  <c r="AD698" i="26"/>
  <c r="AC698" i="26"/>
  <c r="AB698" i="26"/>
  <c r="AA698" i="26"/>
  <c r="Y698" i="26"/>
  <c r="W698" i="26"/>
  <c r="T698" i="26"/>
  <c r="U698" i="26" s="1"/>
  <c r="R698" i="26"/>
  <c r="S698" i="26" s="1"/>
  <c r="O698" i="26"/>
  <c r="H698" i="26"/>
  <c r="BX697" i="26"/>
  <c r="BW697" i="26"/>
  <c r="BV697" i="26"/>
  <c r="BU697" i="26"/>
  <c r="BT697" i="26"/>
  <c r="BS697" i="26"/>
  <c r="BR697" i="26"/>
  <c r="BQ697" i="26"/>
  <c r="BP697" i="26"/>
  <c r="BO697" i="26"/>
  <c r="BN697" i="26"/>
  <c r="BM697" i="26"/>
  <c r="BL697" i="26"/>
  <c r="BK697" i="26"/>
  <c r="BJ697" i="26"/>
  <c r="BI697" i="26"/>
  <c r="BH697" i="26"/>
  <c r="BG697" i="26"/>
  <c r="BF697" i="26"/>
  <c r="BE697" i="26"/>
  <c r="BD697" i="26"/>
  <c r="BC697" i="26"/>
  <c r="BB697" i="26"/>
  <c r="BA697" i="26"/>
  <c r="AZ697" i="26"/>
  <c r="AY697" i="26"/>
  <c r="AX697" i="26"/>
  <c r="AW697" i="26"/>
  <c r="AV697" i="26"/>
  <c r="AU697" i="26"/>
  <c r="AT697" i="26"/>
  <c r="AS697" i="26"/>
  <c r="AR697" i="26"/>
  <c r="AQ697" i="26"/>
  <c r="AP697" i="26"/>
  <c r="AO697" i="26"/>
  <c r="AN697" i="26"/>
  <c r="AM697" i="26"/>
  <c r="AL697" i="26"/>
  <c r="AK697" i="26"/>
  <c r="AJ697" i="26"/>
  <c r="AI697" i="26"/>
  <c r="AH697" i="26"/>
  <c r="AG697" i="26"/>
  <c r="AF697" i="26"/>
  <c r="AE697" i="26"/>
  <c r="AD697" i="26"/>
  <c r="AC697" i="26"/>
  <c r="AB697" i="26"/>
  <c r="AA697" i="26"/>
  <c r="Y697" i="26"/>
  <c r="W697" i="26"/>
  <c r="T697" i="26"/>
  <c r="U697" i="26" s="1"/>
  <c r="R697" i="26"/>
  <c r="S697" i="26" s="1"/>
  <c r="H697" i="26"/>
  <c r="A697" i="26"/>
  <c r="BX696" i="26"/>
  <c r="BW696" i="26"/>
  <c r="BV696" i="26"/>
  <c r="BU696" i="26"/>
  <c r="BT696" i="26"/>
  <c r="BS696" i="26"/>
  <c r="BR696" i="26"/>
  <c r="BQ696" i="26"/>
  <c r="BP696" i="26"/>
  <c r="BO696" i="26"/>
  <c r="BN696" i="26"/>
  <c r="BM696" i="26"/>
  <c r="BL696" i="26"/>
  <c r="BK696" i="26"/>
  <c r="BJ696" i="26"/>
  <c r="BI696" i="26"/>
  <c r="BH696" i="26"/>
  <c r="BG696" i="26"/>
  <c r="BF696" i="26"/>
  <c r="BE696" i="26"/>
  <c r="BD696" i="26"/>
  <c r="BC696" i="26"/>
  <c r="BB696" i="26"/>
  <c r="BA696" i="26"/>
  <c r="AZ696" i="26"/>
  <c r="AY696" i="26"/>
  <c r="AX696" i="26"/>
  <c r="AW696" i="26"/>
  <c r="AV696" i="26"/>
  <c r="AU696" i="26"/>
  <c r="AT696" i="26"/>
  <c r="AS696" i="26"/>
  <c r="AR696" i="26"/>
  <c r="AQ696" i="26"/>
  <c r="AP696" i="26"/>
  <c r="AO696" i="26"/>
  <c r="AN696" i="26"/>
  <c r="AM696" i="26"/>
  <c r="AL696" i="26"/>
  <c r="AK696" i="26"/>
  <c r="AJ696" i="26"/>
  <c r="AI696" i="26"/>
  <c r="AH696" i="26"/>
  <c r="AG696" i="26"/>
  <c r="AF696" i="26"/>
  <c r="AE696" i="26"/>
  <c r="AD696" i="26"/>
  <c r="AC696" i="26"/>
  <c r="AB696" i="26"/>
  <c r="AA696" i="26"/>
  <c r="Y696" i="26"/>
  <c r="W696" i="26"/>
  <c r="T696" i="26"/>
  <c r="U696" i="26" s="1"/>
  <c r="R696" i="26"/>
  <c r="S696" i="26" s="1"/>
  <c r="O696" i="26"/>
  <c r="H696" i="26"/>
  <c r="BX695" i="26"/>
  <c r="BW695" i="26"/>
  <c r="BV695" i="26"/>
  <c r="BU695" i="26"/>
  <c r="BT695" i="26"/>
  <c r="BS695" i="26"/>
  <c r="BR695" i="26"/>
  <c r="BQ695" i="26"/>
  <c r="BP695" i="26"/>
  <c r="BO695" i="26"/>
  <c r="BN695" i="26"/>
  <c r="BM695" i="26"/>
  <c r="BL695" i="26"/>
  <c r="BK695" i="26"/>
  <c r="BJ695" i="26"/>
  <c r="BI695" i="26"/>
  <c r="BH695" i="26"/>
  <c r="BG695" i="26"/>
  <c r="BF695" i="26"/>
  <c r="BE695" i="26"/>
  <c r="BD695" i="26"/>
  <c r="BC695" i="26"/>
  <c r="BB695" i="26"/>
  <c r="BA695" i="26"/>
  <c r="AZ695" i="26"/>
  <c r="AY695" i="26"/>
  <c r="AX695" i="26"/>
  <c r="AW695" i="26"/>
  <c r="AV695" i="26"/>
  <c r="AU695" i="26"/>
  <c r="AT695" i="26"/>
  <c r="AS695" i="26"/>
  <c r="AR695" i="26"/>
  <c r="AQ695" i="26"/>
  <c r="AP695" i="26"/>
  <c r="AO695" i="26"/>
  <c r="AN695" i="26"/>
  <c r="AM695" i="26"/>
  <c r="AL695" i="26"/>
  <c r="AK695" i="26"/>
  <c r="AJ695" i="26"/>
  <c r="AI695" i="26"/>
  <c r="AH695" i="26"/>
  <c r="AG695" i="26"/>
  <c r="AF695" i="26"/>
  <c r="AE695" i="26"/>
  <c r="AD695" i="26"/>
  <c r="AC695" i="26"/>
  <c r="AB695" i="26"/>
  <c r="AA695" i="26"/>
  <c r="Y695" i="26"/>
  <c r="W695" i="26"/>
  <c r="T695" i="26"/>
  <c r="U695" i="26" s="1"/>
  <c r="R695" i="26"/>
  <c r="S695" i="26" s="1"/>
  <c r="H695" i="26"/>
  <c r="A695" i="26"/>
  <c r="BX694" i="26"/>
  <c r="BW694" i="26"/>
  <c r="BV694" i="26"/>
  <c r="BU694" i="26"/>
  <c r="BT694" i="26"/>
  <c r="BS694" i="26"/>
  <c r="BR694" i="26"/>
  <c r="BQ694" i="26"/>
  <c r="BP694" i="26"/>
  <c r="BO694" i="26"/>
  <c r="BN694" i="26"/>
  <c r="BM694" i="26"/>
  <c r="BL694" i="26"/>
  <c r="BK694" i="26"/>
  <c r="BJ694" i="26"/>
  <c r="BI694" i="26"/>
  <c r="BH694" i="26"/>
  <c r="BG694" i="26"/>
  <c r="BF694" i="26"/>
  <c r="BE694" i="26"/>
  <c r="BD694" i="26"/>
  <c r="BC694" i="26"/>
  <c r="BB694" i="26"/>
  <c r="BA694" i="26"/>
  <c r="AZ694" i="26"/>
  <c r="AY694" i="26"/>
  <c r="AX694" i="26"/>
  <c r="AW694" i="26"/>
  <c r="AV694" i="26"/>
  <c r="AU694" i="26"/>
  <c r="AT694" i="26"/>
  <c r="AS694" i="26"/>
  <c r="AR694" i="26"/>
  <c r="AQ694" i="26"/>
  <c r="AP694" i="26"/>
  <c r="AO694" i="26"/>
  <c r="AN694" i="26"/>
  <c r="AM694" i="26"/>
  <c r="AL694" i="26"/>
  <c r="AK694" i="26"/>
  <c r="AJ694" i="26"/>
  <c r="AI694" i="26"/>
  <c r="AH694" i="26"/>
  <c r="AG694" i="26"/>
  <c r="AF694" i="26"/>
  <c r="AE694" i="26"/>
  <c r="AD694" i="26"/>
  <c r="AC694" i="26"/>
  <c r="AB694" i="26"/>
  <c r="AA694" i="26"/>
  <c r="Y694" i="26"/>
  <c r="W694" i="26"/>
  <c r="T694" i="26"/>
  <c r="U694" i="26" s="1"/>
  <c r="R694" i="26"/>
  <c r="S694" i="26" s="1"/>
  <c r="O694" i="26"/>
  <c r="H694" i="26"/>
  <c r="BX693" i="26"/>
  <c r="BW693" i="26"/>
  <c r="BV693" i="26"/>
  <c r="BU693" i="26"/>
  <c r="BT693" i="26"/>
  <c r="BS693" i="26"/>
  <c r="BR693" i="26"/>
  <c r="BQ693" i="26"/>
  <c r="BP693" i="26"/>
  <c r="BO693" i="26"/>
  <c r="BN693" i="26"/>
  <c r="BM693" i="26"/>
  <c r="BL693" i="26"/>
  <c r="BK693" i="26"/>
  <c r="BJ693" i="26"/>
  <c r="BI693" i="26"/>
  <c r="BH693" i="26"/>
  <c r="BG693" i="26"/>
  <c r="BF693" i="26"/>
  <c r="BE693" i="26"/>
  <c r="BD693" i="26"/>
  <c r="BC693" i="26"/>
  <c r="BB693" i="26"/>
  <c r="BA693" i="26"/>
  <c r="AZ693" i="26"/>
  <c r="AY693" i="26"/>
  <c r="AX693" i="26"/>
  <c r="AW693" i="26"/>
  <c r="AV693" i="26"/>
  <c r="AU693" i="26"/>
  <c r="AT693" i="26"/>
  <c r="AS693" i="26"/>
  <c r="AR693" i="26"/>
  <c r="AQ693" i="26"/>
  <c r="AP693" i="26"/>
  <c r="AO693" i="26"/>
  <c r="AN693" i="26"/>
  <c r="AM693" i="26"/>
  <c r="AL693" i="26"/>
  <c r="AK693" i="26"/>
  <c r="AJ693" i="26"/>
  <c r="AI693" i="26"/>
  <c r="AH693" i="26"/>
  <c r="AG693" i="26"/>
  <c r="AF693" i="26"/>
  <c r="AE693" i="26"/>
  <c r="AD693" i="26"/>
  <c r="AC693" i="26"/>
  <c r="AB693" i="26"/>
  <c r="AA693" i="26"/>
  <c r="Y693" i="26"/>
  <c r="W693" i="26"/>
  <c r="T693" i="26"/>
  <c r="U693" i="26" s="1"/>
  <c r="R693" i="26"/>
  <c r="S693" i="26" s="1"/>
  <c r="H693" i="26"/>
  <c r="A693" i="26"/>
  <c r="BX692" i="26"/>
  <c r="BW692" i="26"/>
  <c r="BV692" i="26"/>
  <c r="BU692" i="26"/>
  <c r="BT692" i="26"/>
  <c r="BS692" i="26"/>
  <c r="BR692" i="26"/>
  <c r="BQ692" i="26"/>
  <c r="BP692" i="26"/>
  <c r="BO692" i="26"/>
  <c r="BN692" i="26"/>
  <c r="BM692" i="26"/>
  <c r="BL692" i="26"/>
  <c r="BK692" i="26"/>
  <c r="BJ692" i="26"/>
  <c r="BI692" i="26"/>
  <c r="BH692" i="26"/>
  <c r="BG692" i="26"/>
  <c r="BF692" i="26"/>
  <c r="BE692" i="26"/>
  <c r="BD692" i="26"/>
  <c r="BC692" i="26"/>
  <c r="BB692" i="26"/>
  <c r="BA692" i="26"/>
  <c r="AZ692" i="26"/>
  <c r="AY692" i="26"/>
  <c r="AX692" i="26"/>
  <c r="AW692" i="26"/>
  <c r="AV692" i="26"/>
  <c r="AU692" i="26"/>
  <c r="AT692" i="26"/>
  <c r="AS692" i="26"/>
  <c r="AR692" i="26"/>
  <c r="AQ692" i="26"/>
  <c r="AP692" i="26"/>
  <c r="AO692" i="26"/>
  <c r="AN692" i="26"/>
  <c r="AM692" i="26"/>
  <c r="AL692" i="26"/>
  <c r="AK692" i="26"/>
  <c r="AJ692" i="26"/>
  <c r="AI692" i="26"/>
  <c r="AH692" i="26"/>
  <c r="AG692" i="26"/>
  <c r="AF692" i="26"/>
  <c r="AE692" i="26"/>
  <c r="AD692" i="26"/>
  <c r="AC692" i="26"/>
  <c r="AB692" i="26"/>
  <c r="AA692" i="26"/>
  <c r="Y692" i="26"/>
  <c r="W692" i="26"/>
  <c r="T692" i="26"/>
  <c r="U692" i="26" s="1"/>
  <c r="R692" i="26"/>
  <c r="S692" i="26" s="1"/>
  <c r="O692" i="26"/>
  <c r="H692" i="26"/>
  <c r="BX691" i="26"/>
  <c r="BW691" i="26"/>
  <c r="BV691" i="26"/>
  <c r="BU691" i="26"/>
  <c r="BT691" i="26"/>
  <c r="BS691" i="26"/>
  <c r="BR691" i="26"/>
  <c r="BQ691" i="26"/>
  <c r="BP691" i="26"/>
  <c r="BO691" i="26"/>
  <c r="BN691" i="26"/>
  <c r="BM691" i="26"/>
  <c r="BL691" i="26"/>
  <c r="BK691" i="26"/>
  <c r="BJ691" i="26"/>
  <c r="BI691" i="26"/>
  <c r="BH691" i="26"/>
  <c r="BG691" i="26"/>
  <c r="BF691" i="26"/>
  <c r="BE691" i="26"/>
  <c r="BD691" i="26"/>
  <c r="BC691" i="26"/>
  <c r="BB691" i="26"/>
  <c r="BA691" i="26"/>
  <c r="AZ691" i="26"/>
  <c r="AY691" i="26"/>
  <c r="AX691" i="26"/>
  <c r="AW691" i="26"/>
  <c r="AV691" i="26"/>
  <c r="AU691" i="26"/>
  <c r="AT691" i="26"/>
  <c r="AS691" i="26"/>
  <c r="AR691" i="26"/>
  <c r="AQ691" i="26"/>
  <c r="AP691" i="26"/>
  <c r="AO691" i="26"/>
  <c r="AN691" i="26"/>
  <c r="AM691" i="26"/>
  <c r="AL691" i="26"/>
  <c r="AK691" i="26"/>
  <c r="AJ691" i="26"/>
  <c r="AI691" i="26"/>
  <c r="AH691" i="26"/>
  <c r="AG691" i="26"/>
  <c r="AF691" i="26"/>
  <c r="AE691" i="26"/>
  <c r="AD691" i="26"/>
  <c r="AC691" i="26"/>
  <c r="AB691" i="26"/>
  <c r="AA691" i="26"/>
  <c r="Y691" i="26"/>
  <c r="W691" i="26"/>
  <c r="T691" i="26"/>
  <c r="U691" i="26" s="1"/>
  <c r="R691" i="26"/>
  <c r="S691" i="26" s="1"/>
  <c r="H691" i="26"/>
  <c r="A691" i="26"/>
  <c r="BX690" i="26"/>
  <c r="BW690" i="26"/>
  <c r="BV690" i="26"/>
  <c r="BU690" i="26"/>
  <c r="BT690" i="26"/>
  <c r="BS690" i="26"/>
  <c r="BR690" i="26"/>
  <c r="BQ690" i="26"/>
  <c r="BP690" i="26"/>
  <c r="BO690" i="26"/>
  <c r="BN690" i="26"/>
  <c r="BM690" i="26"/>
  <c r="BL690" i="26"/>
  <c r="BK690" i="26"/>
  <c r="BJ690" i="26"/>
  <c r="BI690" i="26"/>
  <c r="BH690" i="26"/>
  <c r="BG690" i="26"/>
  <c r="BF690" i="26"/>
  <c r="BE690" i="26"/>
  <c r="BD690" i="26"/>
  <c r="BC690" i="26"/>
  <c r="BB690" i="26"/>
  <c r="BA690" i="26"/>
  <c r="AZ690" i="26"/>
  <c r="AY690" i="26"/>
  <c r="AX690" i="26"/>
  <c r="AW690" i="26"/>
  <c r="AV690" i="26"/>
  <c r="AU690" i="26"/>
  <c r="AT690" i="26"/>
  <c r="AS690" i="26"/>
  <c r="AR690" i="26"/>
  <c r="AQ690" i="26"/>
  <c r="AP690" i="26"/>
  <c r="AO690" i="26"/>
  <c r="AN690" i="26"/>
  <c r="AM690" i="26"/>
  <c r="AL690" i="26"/>
  <c r="AK690" i="26"/>
  <c r="AJ690" i="26"/>
  <c r="AI690" i="26"/>
  <c r="AH690" i="26"/>
  <c r="AG690" i="26"/>
  <c r="AF690" i="26"/>
  <c r="AE690" i="26"/>
  <c r="AD690" i="26"/>
  <c r="AC690" i="26"/>
  <c r="AB690" i="26"/>
  <c r="AA690" i="26"/>
  <c r="Y690" i="26"/>
  <c r="W690" i="26"/>
  <c r="T690" i="26"/>
  <c r="U690" i="26" s="1"/>
  <c r="R690" i="26"/>
  <c r="S690" i="26" s="1"/>
  <c r="O690" i="26"/>
  <c r="H690" i="26"/>
  <c r="BX689" i="26"/>
  <c r="BW689" i="26"/>
  <c r="BV689" i="26"/>
  <c r="BU689" i="26"/>
  <c r="BT689" i="26"/>
  <c r="BS689" i="26"/>
  <c r="BR689" i="26"/>
  <c r="BQ689" i="26"/>
  <c r="BP689" i="26"/>
  <c r="BO689" i="26"/>
  <c r="BN689" i="26"/>
  <c r="BM689" i="26"/>
  <c r="BL689" i="26"/>
  <c r="BK689" i="26"/>
  <c r="BJ689" i="26"/>
  <c r="BI689" i="26"/>
  <c r="BH689" i="26"/>
  <c r="BG689" i="26"/>
  <c r="BF689" i="26"/>
  <c r="BE689" i="26"/>
  <c r="BD689" i="26"/>
  <c r="BC689" i="26"/>
  <c r="BB689" i="26"/>
  <c r="BA689" i="26"/>
  <c r="AZ689" i="26"/>
  <c r="AY689" i="26"/>
  <c r="AX689" i="26"/>
  <c r="AW689" i="26"/>
  <c r="AV689" i="26"/>
  <c r="AU689" i="26"/>
  <c r="AT689" i="26"/>
  <c r="AS689" i="26"/>
  <c r="AR689" i="26"/>
  <c r="AQ689" i="26"/>
  <c r="AP689" i="26"/>
  <c r="AO689" i="26"/>
  <c r="AN689" i="26"/>
  <c r="AM689" i="26"/>
  <c r="AL689" i="26"/>
  <c r="AK689" i="26"/>
  <c r="AJ689" i="26"/>
  <c r="AI689" i="26"/>
  <c r="AH689" i="26"/>
  <c r="AG689" i="26"/>
  <c r="AF689" i="26"/>
  <c r="AE689" i="26"/>
  <c r="AD689" i="26"/>
  <c r="AC689" i="26"/>
  <c r="AB689" i="26"/>
  <c r="AA689" i="26"/>
  <c r="Y689" i="26"/>
  <c r="W689" i="26"/>
  <c r="T689" i="26"/>
  <c r="U689" i="26" s="1"/>
  <c r="R689" i="26"/>
  <c r="S689" i="26" s="1"/>
  <c r="H689" i="26"/>
  <c r="A689" i="26"/>
  <c r="BX688" i="26"/>
  <c r="BW688" i="26"/>
  <c r="BV688" i="26"/>
  <c r="BU688" i="26"/>
  <c r="BT688" i="26"/>
  <c r="BS688" i="26"/>
  <c r="BR688" i="26"/>
  <c r="BQ688" i="26"/>
  <c r="BP688" i="26"/>
  <c r="BO688" i="26"/>
  <c r="BN688" i="26"/>
  <c r="BM688" i="26"/>
  <c r="BL688" i="26"/>
  <c r="BK688" i="26"/>
  <c r="BJ688" i="26"/>
  <c r="BI688" i="26"/>
  <c r="BH688" i="26"/>
  <c r="BG688" i="26"/>
  <c r="BF688" i="26"/>
  <c r="BE688" i="26"/>
  <c r="BD688" i="26"/>
  <c r="BC688" i="26"/>
  <c r="BB688" i="26"/>
  <c r="BA688" i="26"/>
  <c r="AZ688" i="26"/>
  <c r="AY688" i="26"/>
  <c r="AX688" i="26"/>
  <c r="AW688" i="26"/>
  <c r="AV688" i="26"/>
  <c r="AU688" i="26"/>
  <c r="AT688" i="26"/>
  <c r="AS688" i="26"/>
  <c r="AR688" i="26"/>
  <c r="AQ688" i="26"/>
  <c r="AP688" i="26"/>
  <c r="AO688" i="26"/>
  <c r="AN688" i="26"/>
  <c r="AM688" i="26"/>
  <c r="AL688" i="26"/>
  <c r="AK688" i="26"/>
  <c r="AJ688" i="26"/>
  <c r="AI688" i="26"/>
  <c r="AH688" i="26"/>
  <c r="AG688" i="26"/>
  <c r="AF688" i="26"/>
  <c r="AE688" i="26"/>
  <c r="AD688" i="26"/>
  <c r="AC688" i="26"/>
  <c r="AB688" i="26"/>
  <c r="AA688" i="26"/>
  <c r="Y688" i="26"/>
  <c r="W688" i="26"/>
  <c r="T688" i="26"/>
  <c r="U688" i="26" s="1"/>
  <c r="R688" i="26"/>
  <c r="S688" i="26" s="1"/>
  <c r="O688" i="26"/>
  <c r="H688" i="26"/>
  <c r="BX687" i="26"/>
  <c r="BW687" i="26"/>
  <c r="BV687" i="26"/>
  <c r="BU687" i="26"/>
  <c r="BT687" i="26"/>
  <c r="BS687" i="26"/>
  <c r="BR687" i="26"/>
  <c r="BQ687" i="26"/>
  <c r="BP687" i="26"/>
  <c r="BO687" i="26"/>
  <c r="BN687" i="26"/>
  <c r="BM687" i="26"/>
  <c r="BL687" i="26"/>
  <c r="BK687" i="26"/>
  <c r="BJ687" i="26"/>
  <c r="BI687" i="26"/>
  <c r="BH687" i="26"/>
  <c r="BG687" i="26"/>
  <c r="BF687" i="26"/>
  <c r="BE687" i="26"/>
  <c r="BD687" i="26"/>
  <c r="BC687" i="26"/>
  <c r="BB687" i="26"/>
  <c r="BA687" i="26"/>
  <c r="AZ687" i="26"/>
  <c r="AY687" i="26"/>
  <c r="AX687" i="26"/>
  <c r="AW687" i="26"/>
  <c r="AV687" i="26"/>
  <c r="AU687" i="26"/>
  <c r="AT687" i="26"/>
  <c r="AS687" i="26"/>
  <c r="AR687" i="26"/>
  <c r="AQ687" i="26"/>
  <c r="AP687" i="26"/>
  <c r="AO687" i="26"/>
  <c r="AN687" i="26"/>
  <c r="AM687" i="26"/>
  <c r="AL687" i="26"/>
  <c r="AK687" i="26"/>
  <c r="AJ687" i="26"/>
  <c r="AI687" i="26"/>
  <c r="AH687" i="26"/>
  <c r="AG687" i="26"/>
  <c r="AF687" i="26"/>
  <c r="AE687" i="26"/>
  <c r="AD687" i="26"/>
  <c r="AC687" i="26"/>
  <c r="AB687" i="26"/>
  <c r="AA687" i="26"/>
  <c r="Y687" i="26"/>
  <c r="W687" i="26"/>
  <c r="T687" i="26"/>
  <c r="U687" i="26" s="1"/>
  <c r="R687" i="26"/>
  <c r="S687" i="26" s="1"/>
  <c r="H687" i="26"/>
  <c r="A687" i="26"/>
  <c r="BX686" i="26"/>
  <c r="BW686" i="26"/>
  <c r="BV686" i="26"/>
  <c r="BU686" i="26"/>
  <c r="BT686" i="26"/>
  <c r="BS686" i="26"/>
  <c r="BR686" i="26"/>
  <c r="BQ686" i="26"/>
  <c r="BP686" i="26"/>
  <c r="BO686" i="26"/>
  <c r="BN686" i="26"/>
  <c r="BM686" i="26"/>
  <c r="BL686" i="26"/>
  <c r="BK686" i="26"/>
  <c r="BJ686" i="26"/>
  <c r="BI686" i="26"/>
  <c r="BH686" i="26"/>
  <c r="BG686" i="26"/>
  <c r="BF686" i="26"/>
  <c r="BE686" i="26"/>
  <c r="BD686" i="26"/>
  <c r="BC686" i="26"/>
  <c r="BB686" i="26"/>
  <c r="BA686" i="26"/>
  <c r="AZ686" i="26"/>
  <c r="AY686" i="26"/>
  <c r="AX686" i="26"/>
  <c r="AW686" i="26"/>
  <c r="AV686" i="26"/>
  <c r="AU686" i="26"/>
  <c r="AT686" i="26"/>
  <c r="AS686" i="26"/>
  <c r="AR686" i="26"/>
  <c r="AQ686" i="26"/>
  <c r="AP686" i="26"/>
  <c r="AO686" i="26"/>
  <c r="AN686" i="26"/>
  <c r="AM686" i="26"/>
  <c r="AL686" i="26"/>
  <c r="AK686" i="26"/>
  <c r="AJ686" i="26"/>
  <c r="AI686" i="26"/>
  <c r="AH686" i="26"/>
  <c r="AG686" i="26"/>
  <c r="AF686" i="26"/>
  <c r="AE686" i="26"/>
  <c r="AD686" i="26"/>
  <c r="AC686" i="26"/>
  <c r="AB686" i="26"/>
  <c r="AA686" i="26"/>
  <c r="Y686" i="26"/>
  <c r="W686" i="26"/>
  <c r="T686" i="26"/>
  <c r="U686" i="26" s="1"/>
  <c r="R686" i="26"/>
  <c r="S686" i="26" s="1"/>
  <c r="O686" i="26"/>
  <c r="H686" i="26"/>
  <c r="BX685" i="26"/>
  <c r="BW685" i="26"/>
  <c r="BV685" i="26"/>
  <c r="BU685" i="26"/>
  <c r="BT685" i="26"/>
  <c r="BS685" i="26"/>
  <c r="BR685" i="26"/>
  <c r="BQ685" i="26"/>
  <c r="BP685" i="26"/>
  <c r="BO685" i="26"/>
  <c r="BN685" i="26"/>
  <c r="BM685" i="26"/>
  <c r="BL685" i="26"/>
  <c r="BK685" i="26"/>
  <c r="BJ685" i="26"/>
  <c r="BI685" i="26"/>
  <c r="BH685" i="26"/>
  <c r="BG685" i="26"/>
  <c r="BF685" i="26"/>
  <c r="BE685" i="26"/>
  <c r="BD685" i="26"/>
  <c r="BC685" i="26"/>
  <c r="BB685" i="26"/>
  <c r="BA685" i="26"/>
  <c r="AZ685" i="26"/>
  <c r="AY685" i="26"/>
  <c r="AX685" i="26"/>
  <c r="AW685" i="26"/>
  <c r="AV685" i="26"/>
  <c r="AU685" i="26"/>
  <c r="AT685" i="26"/>
  <c r="AS685" i="26"/>
  <c r="AR685" i="26"/>
  <c r="AQ685" i="26"/>
  <c r="AP685" i="26"/>
  <c r="AO685" i="26"/>
  <c r="AN685" i="26"/>
  <c r="AM685" i="26"/>
  <c r="AL685" i="26"/>
  <c r="AK685" i="26"/>
  <c r="AJ685" i="26"/>
  <c r="AI685" i="26"/>
  <c r="AH685" i="26"/>
  <c r="AG685" i="26"/>
  <c r="AF685" i="26"/>
  <c r="AE685" i="26"/>
  <c r="AD685" i="26"/>
  <c r="AC685" i="26"/>
  <c r="AB685" i="26"/>
  <c r="AA685" i="26"/>
  <c r="Y685" i="26"/>
  <c r="W685" i="26"/>
  <c r="T685" i="26"/>
  <c r="U685" i="26" s="1"/>
  <c r="R685" i="26"/>
  <c r="S685" i="26" s="1"/>
  <c r="H685" i="26"/>
  <c r="A685" i="26"/>
  <c r="BX684" i="26"/>
  <c r="BW684" i="26"/>
  <c r="BV684" i="26"/>
  <c r="BU684" i="26"/>
  <c r="BT684" i="26"/>
  <c r="BS684" i="26"/>
  <c r="BR684" i="26"/>
  <c r="BQ684" i="26"/>
  <c r="BP684" i="26"/>
  <c r="BO684" i="26"/>
  <c r="BN684" i="26"/>
  <c r="BM684" i="26"/>
  <c r="BL684" i="26"/>
  <c r="BK684" i="26"/>
  <c r="BJ684" i="26"/>
  <c r="BI684" i="26"/>
  <c r="BH684" i="26"/>
  <c r="BG684" i="26"/>
  <c r="BF684" i="26"/>
  <c r="BE684" i="26"/>
  <c r="BD684" i="26"/>
  <c r="BC684" i="26"/>
  <c r="BB684" i="26"/>
  <c r="BA684" i="26"/>
  <c r="AZ684" i="26"/>
  <c r="AY684" i="26"/>
  <c r="AX684" i="26"/>
  <c r="AW684" i="26"/>
  <c r="AV684" i="26"/>
  <c r="AU684" i="26"/>
  <c r="AT684" i="26"/>
  <c r="AS684" i="26"/>
  <c r="AR684" i="26"/>
  <c r="AQ684" i="26"/>
  <c r="AP684" i="26"/>
  <c r="AO684" i="26"/>
  <c r="AN684" i="26"/>
  <c r="AM684" i="26"/>
  <c r="AL684" i="26"/>
  <c r="AK684" i="26"/>
  <c r="AJ684" i="26"/>
  <c r="AI684" i="26"/>
  <c r="AH684" i="26"/>
  <c r="AG684" i="26"/>
  <c r="AF684" i="26"/>
  <c r="AE684" i="26"/>
  <c r="AD684" i="26"/>
  <c r="AC684" i="26"/>
  <c r="AB684" i="26"/>
  <c r="AA684" i="26"/>
  <c r="Y684" i="26"/>
  <c r="W684" i="26"/>
  <c r="T684" i="26"/>
  <c r="U684" i="26" s="1"/>
  <c r="R684" i="26"/>
  <c r="S684" i="26" s="1"/>
  <c r="O684" i="26"/>
  <c r="H684" i="26"/>
  <c r="BX683" i="26"/>
  <c r="BW683" i="26"/>
  <c r="BV683" i="26"/>
  <c r="BU683" i="26"/>
  <c r="BT683" i="26"/>
  <c r="BS683" i="26"/>
  <c r="BR683" i="26"/>
  <c r="BQ683" i="26"/>
  <c r="BP683" i="26"/>
  <c r="BO683" i="26"/>
  <c r="BN683" i="26"/>
  <c r="BM683" i="26"/>
  <c r="BL683" i="26"/>
  <c r="BK683" i="26"/>
  <c r="BJ683" i="26"/>
  <c r="BI683" i="26"/>
  <c r="BH683" i="26"/>
  <c r="BG683" i="26"/>
  <c r="BF683" i="26"/>
  <c r="BE683" i="26"/>
  <c r="BD683" i="26"/>
  <c r="BC683" i="26"/>
  <c r="BB683" i="26"/>
  <c r="BA683" i="26"/>
  <c r="AZ683" i="26"/>
  <c r="AY683" i="26"/>
  <c r="AX683" i="26"/>
  <c r="AW683" i="26"/>
  <c r="AV683" i="26"/>
  <c r="AU683" i="26"/>
  <c r="AT683" i="26"/>
  <c r="AS683" i="26"/>
  <c r="AR683" i="26"/>
  <c r="AQ683" i="26"/>
  <c r="AP683" i="26"/>
  <c r="AO683" i="26"/>
  <c r="AN683" i="26"/>
  <c r="AM683" i="26"/>
  <c r="AL683" i="26"/>
  <c r="AK683" i="26"/>
  <c r="AJ683" i="26"/>
  <c r="AI683" i="26"/>
  <c r="AH683" i="26"/>
  <c r="AG683" i="26"/>
  <c r="AF683" i="26"/>
  <c r="AE683" i="26"/>
  <c r="AD683" i="26"/>
  <c r="AC683" i="26"/>
  <c r="AB683" i="26"/>
  <c r="AA683" i="26"/>
  <c r="Y683" i="26"/>
  <c r="W683" i="26"/>
  <c r="T683" i="26"/>
  <c r="U683" i="26" s="1"/>
  <c r="R683" i="26"/>
  <c r="S683" i="26" s="1"/>
  <c r="H683" i="26"/>
  <c r="A683" i="26"/>
  <c r="BX682" i="26"/>
  <c r="BW682" i="26"/>
  <c r="BV682" i="26"/>
  <c r="BU682" i="26"/>
  <c r="BT682" i="26"/>
  <c r="BS682" i="26"/>
  <c r="BR682" i="26"/>
  <c r="BQ682" i="26"/>
  <c r="BP682" i="26"/>
  <c r="BO682" i="26"/>
  <c r="BN682" i="26"/>
  <c r="BM682" i="26"/>
  <c r="BL682" i="26"/>
  <c r="BK682" i="26"/>
  <c r="BJ682" i="26"/>
  <c r="BI682" i="26"/>
  <c r="BH682" i="26"/>
  <c r="BG682" i="26"/>
  <c r="BF682" i="26"/>
  <c r="BE682" i="26"/>
  <c r="BD682" i="26"/>
  <c r="BC682" i="26"/>
  <c r="BB682" i="26"/>
  <c r="BA682" i="26"/>
  <c r="AZ682" i="26"/>
  <c r="AY682" i="26"/>
  <c r="AX682" i="26"/>
  <c r="AW682" i="26"/>
  <c r="AV682" i="26"/>
  <c r="AU682" i="26"/>
  <c r="AT682" i="26"/>
  <c r="AS682" i="26"/>
  <c r="AR682" i="26"/>
  <c r="AQ682" i="26"/>
  <c r="AP682" i="26"/>
  <c r="AO682" i="26"/>
  <c r="AN682" i="26"/>
  <c r="AM682" i="26"/>
  <c r="AL682" i="26"/>
  <c r="AK682" i="26"/>
  <c r="AJ682" i="26"/>
  <c r="AI682" i="26"/>
  <c r="AH682" i="26"/>
  <c r="AG682" i="26"/>
  <c r="AF682" i="26"/>
  <c r="AE682" i="26"/>
  <c r="AD682" i="26"/>
  <c r="AC682" i="26"/>
  <c r="AB682" i="26"/>
  <c r="AA682" i="26"/>
  <c r="Y682" i="26"/>
  <c r="W682" i="26"/>
  <c r="T682" i="26"/>
  <c r="U682" i="26" s="1"/>
  <c r="R682" i="26"/>
  <c r="S682" i="26" s="1"/>
  <c r="O682" i="26"/>
  <c r="H682" i="26"/>
  <c r="BX681" i="26"/>
  <c r="BW681" i="26"/>
  <c r="BV681" i="26"/>
  <c r="BU681" i="26"/>
  <c r="BT681" i="26"/>
  <c r="BS681" i="26"/>
  <c r="BR681" i="26"/>
  <c r="BQ681" i="26"/>
  <c r="BP681" i="26"/>
  <c r="BO681" i="26"/>
  <c r="BN681" i="26"/>
  <c r="BM681" i="26"/>
  <c r="BL681" i="26"/>
  <c r="BK681" i="26"/>
  <c r="BJ681" i="26"/>
  <c r="BI681" i="26"/>
  <c r="BH681" i="26"/>
  <c r="BG681" i="26"/>
  <c r="BF681" i="26"/>
  <c r="BE681" i="26"/>
  <c r="BD681" i="26"/>
  <c r="BC681" i="26"/>
  <c r="BB681" i="26"/>
  <c r="BA681" i="26"/>
  <c r="AZ681" i="26"/>
  <c r="AY681" i="26"/>
  <c r="AX681" i="26"/>
  <c r="AW681" i="26"/>
  <c r="AV681" i="26"/>
  <c r="AU681" i="26"/>
  <c r="AT681" i="26"/>
  <c r="AS681" i="26"/>
  <c r="AR681" i="26"/>
  <c r="AQ681" i="26"/>
  <c r="AP681" i="26"/>
  <c r="AO681" i="26"/>
  <c r="AN681" i="26"/>
  <c r="AM681" i="26"/>
  <c r="AL681" i="26"/>
  <c r="AK681" i="26"/>
  <c r="AJ681" i="26"/>
  <c r="AI681" i="26"/>
  <c r="AH681" i="26"/>
  <c r="AG681" i="26"/>
  <c r="AF681" i="26"/>
  <c r="AE681" i="26"/>
  <c r="AD681" i="26"/>
  <c r="AC681" i="26"/>
  <c r="AB681" i="26"/>
  <c r="AA681" i="26"/>
  <c r="Y681" i="26"/>
  <c r="W681" i="26"/>
  <c r="T681" i="26"/>
  <c r="U681" i="26" s="1"/>
  <c r="R681" i="26"/>
  <c r="S681" i="26" s="1"/>
  <c r="H681" i="26"/>
  <c r="A681" i="26"/>
  <c r="BX680" i="26"/>
  <c r="BW680" i="26"/>
  <c r="BV680" i="26"/>
  <c r="BU680" i="26"/>
  <c r="BT680" i="26"/>
  <c r="BS680" i="26"/>
  <c r="BR680" i="26"/>
  <c r="BQ680" i="26"/>
  <c r="BP680" i="26"/>
  <c r="BO680" i="26"/>
  <c r="BN680" i="26"/>
  <c r="BM680" i="26"/>
  <c r="BL680" i="26"/>
  <c r="BK680" i="26"/>
  <c r="BJ680" i="26"/>
  <c r="BI680" i="26"/>
  <c r="BH680" i="26"/>
  <c r="BG680" i="26"/>
  <c r="BF680" i="26"/>
  <c r="BE680" i="26"/>
  <c r="BD680" i="26"/>
  <c r="BC680" i="26"/>
  <c r="BB680" i="26"/>
  <c r="BA680" i="26"/>
  <c r="AZ680" i="26"/>
  <c r="AY680" i="26"/>
  <c r="AX680" i="26"/>
  <c r="AW680" i="26"/>
  <c r="AV680" i="26"/>
  <c r="AU680" i="26"/>
  <c r="AT680" i="26"/>
  <c r="AS680" i="26"/>
  <c r="AR680" i="26"/>
  <c r="AQ680" i="26"/>
  <c r="AP680" i="26"/>
  <c r="AO680" i="26"/>
  <c r="AN680" i="26"/>
  <c r="AM680" i="26"/>
  <c r="AL680" i="26"/>
  <c r="AK680" i="26"/>
  <c r="AJ680" i="26"/>
  <c r="AI680" i="26"/>
  <c r="AH680" i="26"/>
  <c r="AG680" i="26"/>
  <c r="AF680" i="26"/>
  <c r="AE680" i="26"/>
  <c r="AD680" i="26"/>
  <c r="AC680" i="26"/>
  <c r="AB680" i="26"/>
  <c r="AA680" i="26"/>
  <c r="Y680" i="26"/>
  <c r="W680" i="26"/>
  <c r="T680" i="26"/>
  <c r="U680" i="26" s="1"/>
  <c r="R680" i="26"/>
  <c r="S680" i="26" s="1"/>
  <c r="O680" i="26"/>
  <c r="H680" i="26"/>
  <c r="BX679" i="26"/>
  <c r="BW679" i="26"/>
  <c r="BV679" i="26"/>
  <c r="BU679" i="26"/>
  <c r="BT679" i="26"/>
  <c r="BS679" i="26"/>
  <c r="BR679" i="26"/>
  <c r="BQ679" i="26"/>
  <c r="BP679" i="26"/>
  <c r="BO679" i="26"/>
  <c r="BN679" i="26"/>
  <c r="BM679" i="26"/>
  <c r="BL679" i="26"/>
  <c r="BK679" i="26"/>
  <c r="BJ679" i="26"/>
  <c r="BI679" i="26"/>
  <c r="BH679" i="26"/>
  <c r="BG679" i="26"/>
  <c r="BF679" i="26"/>
  <c r="BE679" i="26"/>
  <c r="BD679" i="26"/>
  <c r="BC679" i="26"/>
  <c r="BB679" i="26"/>
  <c r="BA679" i="26"/>
  <c r="AZ679" i="26"/>
  <c r="AY679" i="26"/>
  <c r="AX679" i="26"/>
  <c r="AW679" i="26"/>
  <c r="AV679" i="26"/>
  <c r="AU679" i="26"/>
  <c r="AT679" i="26"/>
  <c r="AS679" i="26"/>
  <c r="AR679" i="26"/>
  <c r="AQ679" i="26"/>
  <c r="AP679" i="26"/>
  <c r="AO679" i="26"/>
  <c r="AN679" i="26"/>
  <c r="AM679" i="26"/>
  <c r="AL679" i="26"/>
  <c r="AK679" i="26"/>
  <c r="AJ679" i="26"/>
  <c r="AI679" i="26"/>
  <c r="AH679" i="26"/>
  <c r="AG679" i="26"/>
  <c r="AF679" i="26"/>
  <c r="AE679" i="26"/>
  <c r="AD679" i="26"/>
  <c r="AC679" i="26"/>
  <c r="AB679" i="26"/>
  <c r="AA679" i="26"/>
  <c r="Y679" i="26"/>
  <c r="W679" i="26"/>
  <c r="T679" i="26"/>
  <c r="U679" i="26" s="1"/>
  <c r="R679" i="26"/>
  <c r="S679" i="26" s="1"/>
  <c r="H679" i="26"/>
  <c r="A679" i="26"/>
  <c r="BX678" i="26"/>
  <c r="BW678" i="26"/>
  <c r="BV678" i="26"/>
  <c r="BU678" i="26"/>
  <c r="BT678" i="26"/>
  <c r="BS678" i="26"/>
  <c r="BR678" i="26"/>
  <c r="BQ678" i="26"/>
  <c r="BP678" i="26"/>
  <c r="BO678" i="26"/>
  <c r="BN678" i="26"/>
  <c r="BM678" i="26"/>
  <c r="BL678" i="26"/>
  <c r="BK678" i="26"/>
  <c r="BJ678" i="26"/>
  <c r="BI678" i="26"/>
  <c r="BH678" i="26"/>
  <c r="BG678" i="26"/>
  <c r="BF678" i="26"/>
  <c r="BE678" i="26"/>
  <c r="BD678" i="26"/>
  <c r="BC678" i="26"/>
  <c r="BB678" i="26"/>
  <c r="BA678" i="26"/>
  <c r="AZ678" i="26"/>
  <c r="AY678" i="26"/>
  <c r="AX678" i="26"/>
  <c r="AW678" i="26"/>
  <c r="AV678" i="26"/>
  <c r="AU678" i="26"/>
  <c r="AT678" i="26"/>
  <c r="AS678" i="26"/>
  <c r="AR678" i="26"/>
  <c r="AQ678" i="26"/>
  <c r="AP678" i="26"/>
  <c r="AO678" i="26"/>
  <c r="AN678" i="26"/>
  <c r="AM678" i="26"/>
  <c r="AL678" i="26"/>
  <c r="AK678" i="26"/>
  <c r="AJ678" i="26"/>
  <c r="AI678" i="26"/>
  <c r="AH678" i="26"/>
  <c r="AG678" i="26"/>
  <c r="AF678" i="26"/>
  <c r="AE678" i="26"/>
  <c r="AD678" i="26"/>
  <c r="AC678" i="26"/>
  <c r="AB678" i="26"/>
  <c r="AA678" i="26"/>
  <c r="Y678" i="26"/>
  <c r="W678" i="26"/>
  <c r="T678" i="26"/>
  <c r="U678" i="26" s="1"/>
  <c r="R678" i="26"/>
  <c r="S678" i="26" s="1"/>
  <c r="O678" i="26"/>
  <c r="H678" i="26"/>
  <c r="BX677" i="26"/>
  <c r="BW677" i="26"/>
  <c r="BV677" i="26"/>
  <c r="BU677" i="26"/>
  <c r="BT677" i="26"/>
  <c r="BS677" i="26"/>
  <c r="BR677" i="26"/>
  <c r="BQ677" i="26"/>
  <c r="BP677" i="26"/>
  <c r="BO677" i="26"/>
  <c r="BN677" i="26"/>
  <c r="BM677" i="26"/>
  <c r="BL677" i="26"/>
  <c r="BK677" i="26"/>
  <c r="BJ677" i="26"/>
  <c r="BI677" i="26"/>
  <c r="BH677" i="26"/>
  <c r="BG677" i="26"/>
  <c r="BF677" i="26"/>
  <c r="BE677" i="26"/>
  <c r="BD677" i="26"/>
  <c r="BC677" i="26"/>
  <c r="BB677" i="26"/>
  <c r="BA677" i="26"/>
  <c r="AZ677" i="26"/>
  <c r="AY677" i="26"/>
  <c r="AX677" i="26"/>
  <c r="AW677" i="26"/>
  <c r="AV677" i="26"/>
  <c r="AU677" i="26"/>
  <c r="AT677" i="26"/>
  <c r="AS677" i="26"/>
  <c r="AR677" i="26"/>
  <c r="AQ677" i="26"/>
  <c r="AP677" i="26"/>
  <c r="AO677" i="26"/>
  <c r="AN677" i="26"/>
  <c r="AM677" i="26"/>
  <c r="AL677" i="26"/>
  <c r="AK677" i="26"/>
  <c r="AJ677" i="26"/>
  <c r="AI677" i="26"/>
  <c r="AH677" i="26"/>
  <c r="AG677" i="26"/>
  <c r="AF677" i="26"/>
  <c r="AE677" i="26"/>
  <c r="AD677" i="26"/>
  <c r="AC677" i="26"/>
  <c r="AB677" i="26"/>
  <c r="AA677" i="26"/>
  <c r="Y677" i="26"/>
  <c r="W677" i="26"/>
  <c r="T677" i="26"/>
  <c r="U677" i="26" s="1"/>
  <c r="R677" i="26"/>
  <c r="S677" i="26" s="1"/>
  <c r="H677" i="26"/>
  <c r="A677" i="26"/>
  <c r="BX676" i="26"/>
  <c r="BW676" i="26"/>
  <c r="BV676" i="26"/>
  <c r="BU676" i="26"/>
  <c r="BT676" i="26"/>
  <c r="BS676" i="26"/>
  <c r="BR676" i="26"/>
  <c r="BQ676" i="26"/>
  <c r="BP676" i="26"/>
  <c r="BO676" i="26"/>
  <c r="BN676" i="26"/>
  <c r="BM676" i="26"/>
  <c r="BL676" i="26"/>
  <c r="BK676" i="26"/>
  <c r="BJ676" i="26"/>
  <c r="BI676" i="26"/>
  <c r="BH676" i="26"/>
  <c r="BG676" i="26"/>
  <c r="BF676" i="26"/>
  <c r="BE676" i="26"/>
  <c r="BD676" i="26"/>
  <c r="BC676" i="26"/>
  <c r="BB676" i="26"/>
  <c r="BA676" i="26"/>
  <c r="AZ676" i="26"/>
  <c r="AY676" i="26"/>
  <c r="AX676" i="26"/>
  <c r="AW676" i="26"/>
  <c r="AV676" i="26"/>
  <c r="AU676" i="26"/>
  <c r="AT676" i="26"/>
  <c r="AS676" i="26"/>
  <c r="AR676" i="26"/>
  <c r="AQ676" i="26"/>
  <c r="AP676" i="26"/>
  <c r="AO676" i="26"/>
  <c r="AN676" i="26"/>
  <c r="AM676" i="26"/>
  <c r="AL676" i="26"/>
  <c r="AK676" i="26"/>
  <c r="AJ676" i="26"/>
  <c r="AI676" i="26"/>
  <c r="AH676" i="26"/>
  <c r="AG676" i="26"/>
  <c r="AF676" i="26"/>
  <c r="AE676" i="26"/>
  <c r="AD676" i="26"/>
  <c r="AC676" i="26"/>
  <c r="AB676" i="26"/>
  <c r="AA676" i="26"/>
  <c r="Y676" i="26"/>
  <c r="W676" i="26"/>
  <c r="T676" i="26"/>
  <c r="U676" i="26" s="1"/>
  <c r="R676" i="26"/>
  <c r="S676" i="26" s="1"/>
  <c r="O676" i="26"/>
  <c r="H676" i="26"/>
  <c r="BX675" i="26"/>
  <c r="BW675" i="26"/>
  <c r="BV675" i="26"/>
  <c r="BU675" i="26"/>
  <c r="BT675" i="26"/>
  <c r="BS675" i="26"/>
  <c r="BR675" i="26"/>
  <c r="BQ675" i="26"/>
  <c r="BP675" i="26"/>
  <c r="BO675" i="26"/>
  <c r="BN675" i="26"/>
  <c r="BM675" i="26"/>
  <c r="BL675" i="26"/>
  <c r="BK675" i="26"/>
  <c r="BJ675" i="26"/>
  <c r="BI675" i="26"/>
  <c r="BH675" i="26"/>
  <c r="BG675" i="26"/>
  <c r="BF675" i="26"/>
  <c r="BE675" i="26"/>
  <c r="BD675" i="26"/>
  <c r="BC675" i="26"/>
  <c r="BB675" i="26"/>
  <c r="BA675" i="26"/>
  <c r="AZ675" i="26"/>
  <c r="AY675" i="26"/>
  <c r="AX675" i="26"/>
  <c r="AW675" i="26"/>
  <c r="AV675" i="26"/>
  <c r="AU675" i="26"/>
  <c r="AT675" i="26"/>
  <c r="AS675" i="26"/>
  <c r="AR675" i="26"/>
  <c r="AQ675" i="26"/>
  <c r="AP675" i="26"/>
  <c r="AO675" i="26"/>
  <c r="AN675" i="26"/>
  <c r="AM675" i="26"/>
  <c r="AL675" i="26"/>
  <c r="AK675" i="26"/>
  <c r="AJ675" i="26"/>
  <c r="AI675" i="26"/>
  <c r="AH675" i="26"/>
  <c r="AG675" i="26"/>
  <c r="AF675" i="26"/>
  <c r="AE675" i="26"/>
  <c r="AD675" i="26"/>
  <c r="AC675" i="26"/>
  <c r="AB675" i="26"/>
  <c r="AA675" i="26"/>
  <c r="Y675" i="26"/>
  <c r="W675" i="26"/>
  <c r="T675" i="26"/>
  <c r="U675" i="26" s="1"/>
  <c r="R675" i="26"/>
  <c r="S675" i="26" s="1"/>
  <c r="H675" i="26"/>
  <c r="A675" i="26"/>
  <c r="BX674" i="26"/>
  <c r="BW674" i="26"/>
  <c r="BV674" i="26"/>
  <c r="BU674" i="26"/>
  <c r="BT674" i="26"/>
  <c r="BS674" i="26"/>
  <c r="BR674" i="26"/>
  <c r="BQ674" i="26"/>
  <c r="BP674" i="26"/>
  <c r="BO674" i="26"/>
  <c r="BN674" i="26"/>
  <c r="BM674" i="26"/>
  <c r="BL674" i="26"/>
  <c r="BK674" i="26"/>
  <c r="BJ674" i="26"/>
  <c r="BI674" i="26"/>
  <c r="BH674" i="26"/>
  <c r="BG674" i="26"/>
  <c r="BF674" i="26"/>
  <c r="BE674" i="26"/>
  <c r="BD674" i="26"/>
  <c r="BC674" i="26"/>
  <c r="BB674" i="26"/>
  <c r="BA674" i="26"/>
  <c r="AZ674" i="26"/>
  <c r="AY674" i="26"/>
  <c r="AX674" i="26"/>
  <c r="AW674" i="26"/>
  <c r="AV674" i="26"/>
  <c r="AU674" i="26"/>
  <c r="AT674" i="26"/>
  <c r="AS674" i="26"/>
  <c r="AR674" i="26"/>
  <c r="AQ674" i="26"/>
  <c r="AP674" i="26"/>
  <c r="AO674" i="26"/>
  <c r="AN674" i="26"/>
  <c r="AM674" i="26"/>
  <c r="AL674" i="26"/>
  <c r="AK674" i="26"/>
  <c r="AJ674" i="26"/>
  <c r="AI674" i="26"/>
  <c r="AH674" i="26"/>
  <c r="AG674" i="26"/>
  <c r="AF674" i="26"/>
  <c r="AE674" i="26"/>
  <c r="AD674" i="26"/>
  <c r="AC674" i="26"/>
  <c r="AB674" i="26"/>
  <c r="AA674" i="26"/>
  <c r="Y674" i="26"/>
  <c r="W674" i="26"/>
  <c r="T674" i="26"/>
  <c r="U674" i="26" s="1"/>
  <c r="R674" i="26"/>
  <c r="S674" i="26" s="1"/>
  <c r="O674" i="26"/>
  <c r="H674" i="26"/>
  <c r="BX673" i="26"/>
  <c r="BW673" i="26"/>
  <c r="BV673" i="26"/>
  <c r="BU673" i="26"/>
  <c r="BT673" i="26"/>
  <c r="BS673" i="26"/>
  <c r="BR673" i="26"/>
  <c r="BQ673" i="26"/>
  <c r="BP673" i="26"/>
  <c r="BO673" i="26"/>
  <c r="BN673" i="26"/>
  <c r="BM673" i="26"/>
  <c r="BL673" i="26"/>
  <c r="BK673" i="26"/>
  <c r="BJ673" i="26"/>
  <c r="BI673" i="26"/>
  <c r="BH673" i="26"/>
  <c r="BG673" i="26"/>
  <c r="BF673" i="26"/>
  <c r="BE673" i="26"/>
  <c r="BD673" i="26"/>
  <c r="BC673" i="26"/>
  <c r="BB673" i="26"/>
  <c r="BA673" i="26"/>
  <c r="AZ673" i="26"/>
  <c r="AY673" i="26"/>
  <c r="AX673" i="26"/>
  <c r="AW673" i="26"/>
  <c r="AV673" i="26"/>
  <c r="AU673" i="26"/>
  <c r="AT673" i="26"/>
  <c r="AS673" i="26"/>
  <c r="AR673" i="26"/>
  <c r="AQ673" i="26"/>
  <c r="AP673" i="26"/>
  <c r="AO673" i="26"/>
  <c r="AN673" i="26"/>
  <c r="AM673" i="26"/>
  <c r="AL673" i="26"/>
  <c r="AK673" i="26"/>
  <c r="AJ673" i="26"/>
  <c r="AI673" i="26"/>
  <c r="AH673" i="26"/>
  <c r="AG673" i="26"/>
  <c r="AF673" i="26"/>
  <c r="AE673" i="26"/>
  <c r="AD673" i="26"/>
  <c r="AC673" i="26"/>
  <c r="AB673" i="26"/>
  <c r="AA673" i="26"/>
  <c r="Y673" i="26"/>
  <c r="W673" i="26"/>
  <c r="T673" i="26"/>
  <c r="U673" i="26" s="1"/>
  <c r="R673" i="26"/>
  <c r="S673" i="26" s="1"/>
  <c r="O673" i="26"/>
  <c r="H673" i="26"/>
  <c r="BX672" i="26"/>
  <c r="BW672" i="26"/>
  <c r="BV672" i="26"/>
  <c r="BU672" i="26"/>
  <c r="BT672" i="26"/>
  <c r="BS672" i="26"/>
  <c r="BR672" i="26"/>
  <c r="BQ672" i="26"/>
  <c r="BP672" i="26"/>
  <c r="BO672" i="26"/>
  <c r="BN672" i="26"/>
  <c r="BM672" i="26"/>
  <c r="BL672" i="26"/>
  <c r="BK672" i="26"/>
  <c r="BJ672" i="26"/>
  <c r="BI672" i="26"/>
  <c r="BH672" i="26"/>
  <c r="BG672" i="26"/>
  <c r="BF672" i="26"/>
  <c r="BE672" i="26"/>
  <c r="BD672" i="26"/>
  <c r="BC672" i="26"/>
  <c r="BB672" i="26"/>
  <c r="BA672" i="26"/>
  <c r="AZ672" i="26"/>
  <c r="AY672" i="26"/>
  <c r="AX672" i="26"/>
  <c r="AW672" i="26"/>
  <c r="AV672" i="26"/>
  <c r="AU672" i="26"/>
  <c r="AT672" i="26"/>
  <c r="AS672" i="26"/>
  <c r="AR672" i="26"/>
  <c r="AQ672" i="26"/>
  <c r="AP672" i="26"/>
  <c r="AO672" i="26"/>
  <c r="AN672" i="26"/>
  <c r="AM672" i="26"/>
  <c r="AL672" i="26"/>
  <c r="AK672" i="26"/>
  <c r="AJ672" i="26"/>
  <c r="AI672" i="26"/>
  <c r="AH672" i="26"/>
  <c r="AG672" i="26"/>
  <c r="AF672" i="26"/>
  <c r="AE672" i="26"/>
  <c r="AD672" i="26"/>
  <c r="AC672" i="26"/>
  <c r="AB672" i="26"/>
  <c r="AA672" i="26"/>
  <c r="Y672" i="26"/>
  <c r="W672" i="26"/>
  <c r="T672" i="26"/>
  <c r="U672" i="26" s="1"/>
  <c r="R672" i="26"/>
  <c r="S672" i="26" s="1"/>
  <c r="O672" i="26"/>
  <c r="H672" i="26"/>
  <c r="BX671" i="26"/>
  <c r="BW671" i="26"/>
  <c r="BV671" i="26"/>
  <c r="BU671" i="26"/>
  <c r="BT671" i="26"/>
  <c r="BS671" i="26"/>
  <c r="BR671" i="26"/>
  <c r="BQ671" i="26"/>
  <c r="BP671" i="26"/>
  <c r="BO671" i="26"/>
  <c r="BN671" i="26"/>
  <c r="BM671" i="26"/>
  <c r="BL671" i="26"/>
  <c r="BK671" i="26"/>
  <c r="BJ671" i="26"/>
  <c r="BI671" i="26"/>
  <c r="BH671" i="26"/>
  <c r="BG671" i="26"/>
  <c r="BF671" i="26"/>
  <c r="BE671" i="26"/>
  <c r="BD671" i="26"/>
  <c r="BC671" i="26"/>
  <c r="BB671" i="26"/>
  <c r="BA671" i="26"/>
  <c r="AZ671" i="26"/>
  <c r="AY671" i="26"/>
  <c r="AX671" i="26"/>
  <c r="AW671" i="26"/>
  <c r="AV671" i="26"/>
  <c r="AU671" i="26"/>
  <c r="AT671" i="26"/>
  <c r="AS671" i="26"/>
  <c r="AR671" i="26"/>
  <c r="AQ671" i="26"/>
  <c r="AP671" i="26"/>
  <c r="AO671" i="26"/>
  <c r="AN671" i="26"/>
  <c r="AM671" i="26"/>
  <c r="AL671" i="26"/>
  <c r="AK671" i="26"/>
  <c r="AJ671" i="26"/>
  <c r="AI671" i="26"/>
  <c r="AH671" i="26"/>
  <c r="AG671" i="26"/>
  <c r="AF671" i="26"/>
  <c r="AE671" i="26"/>
  <c r="AD671" i="26"/>
  <c r="AC671" i="26"/>
  <c r="AB671" i="26"/>
  <c r="AA671" i="26"/>
  <c r="Y671" i="26"/>
  <c r="W671" i="26"/>
  <c r="T671" i="26"/>
  <c r="U671" i="26" s="1"/>
  <c r="R671" i="26"/>
  <c r="S671" i="26" s="1"/>
  <c r="O671" i="26"/>
  <c r="H671" i="26"/>
  <c r="BX670" i="26"/>
  <c r="BW670" i="26"/>
  <c r="BV670" i="26"/>
  <c r="BU670" i="26"/>
  <c r="BT670" i="26"/>
  <c r="BS670" i="26"/>
  <c r="BR670" i="26"/>
  <c r="BQ670" i="26"/>
  <c r="BP670" i="26"/>
  <c r="BO670" i="26"/>
  <c r="BN670" i="26"/>
  <c r="BM670" i="26"/>
  <c r="BL670" i="26"/>
  <c r="BK670" i="26"/>
  <c r="BJ670" i="26"/>
  <c r="BI670" i="26"/>
  <c r="BH670" i="26"/>
  <c r="BG670" i="26"/>
  <c r="BF670" i="26"/>
  <c r="BE670" i="26"/>
  <c r="BD670" i="26"/>
  <c r="BC670" i="26"/>
  <c r="BB670" i="26"/>
  <c r="BA670" i="26"/>
  <c r="AZ670" i="26"/>
  <c r="AY670" i="26"/>
  <c r="AX670" i="26"/>
  <c r="AW670" i="26"/>
  <c r="AV670" i="26"/>
  <c r="AU670" i="26"/>
  <c r="AT670" i="26"/>
  <c r="AS670" i="26"/>
  <c r="AR670" i="26"/>
  <c r="AQ670" i="26"/>
  <c r="AP670" i="26"/>
  <c r="AO670" i="26"/>
  <c r="AN670" i="26"/>
  <c r="AM670" i="26"/>
  <c r="AL670" i="26"/>
  <c r="AK670" i="26"/>
  <c r="AJ670" i="26"/>
  <c r="AI670" i="26"/>
  <c r="AH670" i="26"/>
  <c r="AG670" i="26"/>
  <c r="AF670" i="26"/>
  <c r="AE670" i="26"/>
  <c r="AD670" i="26"/>
  <c r="AC670" i="26"/>
  <c r="AB670" i="26"/>
  <c r="AA670" i="26"/>
  <c r="Y670" i="26"/>
  <c r="W670" i="26"/>
  <c r="T670" i="26"/>
  <c r="U670" i="26" s="1"/>
  <c r="R670" i="26"/>
  <c r="S670" i="26" s="1"/>
  <c r="O670" i="26"/>
  <c r="H670" i="26"/>
  <c r="BX669" i="26"/>
  <c r="BW669" i="26"/>
  <c r="BV669" i="26"/>
  <c r="BU669" i="26"/>
  <c r="BT669" i="26"/>
  <c r="BS669" i="26"/>
  <c r="BR669" i="26"/>
  <c r="BQ669" i="26"/>
  <c r="BP669" i="26"/>
  <c r="BO669" i="26"/>
  <c r="BN669" i="26"/>
  <c r="BM669" i="26"/>
  <c r="BL669" i="26"/>
  <c r="BK669" i="26"/>
  <c r="BJ669" i="26"/>
  <c r="BI669" i="26"/>
  <c r="BH669" i="26"/>
  <c r="BG669" i="26"/>
  <c r="BF669" i="26"/>
  <c r="BE669" i="26"/>
  <c r="BD669" i="26"/>
  <c r="BC669" i="26"/>
  <c r="BB669" i="26"/>
  <c r="BA669" i="26"/>
  <c r="AZ669" i="26"/>
  <c r="AY669" i="26"/>
  <c r="AX669" i="26"/>
  <c r="AW669" i="26"/>
  <c r="AV669" i="26"/>
  <c r="AU669" i="26"/>
  <c r="AT669" i="26"/>
  <c r="AS669" i="26"/>
  <c r="AR669" i="26"/>
  <c r="AQ669" i="26"/>
  <c r="AP669" i="26"/>
  <c r="AO669" i="26"/>
  <c r="AN669" i="26"/>
  <c r="AM669" i="26"/>
  <c r="AL669" i="26"/>
  <c r="AK669" i="26"/>
  <c r="AJ669" i="26"/>
  <c r="AI669" i="26"/>
  <c r="AH669" i="26"/>
  <c r="AG669" i="26"/>
  <c r="AF669" i="26"/>
  <c r="AE669" i="26"/>
  <c r="AD669" i="26"/>
  <c r="AC669" i="26"/>
  <c r="AB669" i="26"/>
  <c r="AA669" i="26"/>
  <c r="Y669" i="26"/>
  <c r="W669" i="26"/>
  <c r="T669" i="26"/>
  <c r="U669" i="26" s="1"/>
  <c r="R669" i="26"/>
  <c r="S669" i="26" s="1"/>
  <c r="H669" i="26"/>
  <c r="A669" i="26"/>
  <c r="BX668" i="26"/>
  <c r="BW668" i="26"/>
  <c r="BV668" i="26"/>
  <c r="BU668" i="26"/>
  <c r="BT668" i="26"/>
  <c r="BS668" i="26"/>
  <c r="BR668" i="26"/>
  <c r="BQ668" i="26"/>
  <c r="BP668" i="26"/>
  <c r="BO668" i="26"/>
  <c r="BN668" i="26"/>
  <c r="BM668" i="26"/>
  <c r="BL668" i="26"/>
  <c r="BK668" i="26"/>
  <c r="BJ668" i="26"/>
  <c r="BI668" i="26"/>
  <c r="BH668" i="26"/>
  <c r="BG668" i="26"/>
  <c r="BF668" i="26"/>
  <c r="BE668" i="26"/>
  <c r="BD668" i="26"/>
  <c r="BC668" i="26"/>
  <c r="BB668" i="26"/>
  <c r="BA668" i="26"/>
  <c r="AZ668" i="26"/>
  <c r="AY668" i="26"/>
  <c r="AX668" i="26"/>
  <c r="AW668" i="26"/>
  <c r="AV668" i="26"/>
  <c r="AU668" i="26"/>
  <c r="AT668" i="26"/>
  <c r="AS668" i="26"/>
  <c r="AR668" i="26"/>
  <c r="AQ668" i="26"/>
  <c r="AP668" i="26"/>
  <c r="AO668" i="26"/>
  <c r="AN668" i="26"/>
  <c r="AM668" i="26"/>
  <c r="AL668" i="26"/>
  <c r="AK668" i="26"/>
  <c r="AJ668" i="26"/>
  <c r="AI668" i="26"/>
  <c r="AH668" i="26"/>
  <c r="AG668" i="26"/>
  <c r="AF668" i="26"/>
  <c r="AE668" i="26"/>
  <c r="AD668" i="26"/>
  <c r="AC668" i="26"/>
  <c r="AB668" i="26"/>
  <c r="AA668" i="26"/>
  <c r="Y668" i="26"/>
  <c r="W668" i="26"/>
  <c r="T668" i="26"/>
  <c r="U668" i="26" s="1"/>
  <c r="R668" i="26"/>
  <c r="S668" i="26" s="1"/>
  <c r="H668" i="26"/>
  <c r="A668" i="26"/>
  <c r="BX667" i="26"/>
  <c r="BW667" i="26"/>
  <c r="BV667" i="26"/>
  <c r="BU667" i="26"/>
  <c r="BT667" i="26"/>
  <c r="BS667" i="26"/>
  <c r="BR667" i="26"/>
  <c r="BQ667" i="26"/>
  <c r="BP667" i="26"/>
  <c r="BO667" i="26"/>
  <c r="BN667" i="26"/>
  <c r="BM667" i="26"/>
  <c r="BL667" i="26"/>
  <c r="BK667" i="26"/>
  <c r="BJ667" i="26"/>
  <c r="BI667" i="26"/>
  <c r="BH667" i="26"/>
  <c r="BG667" i="26"/>
  <c r="BF667" i="26"/>
  <c r="BE667" i="26"/>
  <c r="BD667" i="26"/>
  <c r="BC667" i="26"/>
  <c r="BB667" i="26"/>
  <c r="BA667" i="26"/>
  <c r="AZ667" i="26"/>
  <c r="AY667" i="26"/>
  <c r="AX667" i="26"/>
  <c r="AW667" i="26"/>
  <c r="AV667" i="26"/>
  <c r="AU667" i="26"/>
  <c r="AT667" i="26"/>
  <c r="AS667" i="26"/>
  <c r="AR667" i="26"/>
  <c r="AQ667" i="26"/>
  <c r="AP667" i="26"/>
  <c r="AO667" i="26"/>
  <c r="AN667" i="26"/>
  <c r="AM667" i="26"/>
  <c r="AL667" i="26"/>
  <c r="AK667" i="26"/>
  <c r="AJ667" i="26"/>
  <c r="AI667" i="26"/>
  <c r="AH667" i="26"/>
  <c r="AG667" i="26"/>
  <c r="AF667" i="26"/>
  <c r="AE667" i="26"/>
  <c r="AD667" i="26"/>
  <c r="AC667" i="26"/>
  <c r="AB667" i="26"/>
  <c r="AA667" i="26"/>
  <c r="Y667" i="26"/>
  <c r="W667" i="26"/>
  <c r="T667" i="26"/>
  <c r="U667" i="26" s="1"/>
  <c r="R667" i="26"/>
  <c r="S667" i="26" s="1"/>
  <c r="O667" i="26"/>
  <c r="H667" i="26"/>
  <c r="BX666" i="26"/>
  <c r="BW666" i="26"/>
  <c r="BV666" i="26"/>
  <c r="BU666" i="26"/>
  <c r="BT666" i="26"/>
  <c r="BS666" i="26"/>
  <c r="BR666" i="26"/>
  <c r="BQ666" i="26"/>
  <c r="BP666" i="26"/>
  <c r="BO666" i="26"/>
  <c r="BN666" i="26"/>
  <c r="BM666" i="26"/>
  <c r="BL666" i="26"/>
  <c r="BK666" i="26"/>
  <c r="BJ666" i="26"/>
  <c r="BI666" i="26"/>
  <c r="BH666" i="26"/>
  <c r="BG666" i="26"/>
  <c r="BF666" i="26"/>
  <c r="BE666" i="26"/>
  <c r="BD666" i="26"/>
  <c r="BC666" i="26"/>
  <c r="BB666" i="26"/>
  <c r="BA666" i="26"/>
  <c r="AZ666" i="26"/>
  <c r="AY666" i="26"/>
  <c r="AX666" i="26"/>
  <c r="AW666" i="26"/>
  <c r="AV666" i="26"/>
  <c r="AU666" i="26"/>
  <c r="AT666" i="26"/>
  <c r="AS666" i="26"/>
  <c r="AR666" i="26"/>
  <c r="AQ666" i="26"/>
  <c r="AP666" i="26"/>
  <c r="AO666" i="26"/>
  <c r="AN666" i="26"/>
  <c r="AM666" i="26"/>
  <c r="AL666" i="26"/>
  <c r="AK666" i="26"/>
  <c r="AJ666" i="26"/>
  <c r="AI666" i="26"/>
  <c r="AH666" i="26"/>
  <c r="AG666" i="26"/>
  <c r="AF666" i="26"/>
  <c r="AE666" i="26"/>
  <c r="AD666" i="26"/>
  <c r="AC666" i="26"/>
  <c r="AB666" i="26"/>
  <c r="AA666" i="26"/>
  <c r="Y666" i="26"/>
  <c r="W666" i="26"/>
  <c r="T666" i="26"/>
  <c r="U666" i="26" s="1"/>
  <c r="R666" i="26"/>
  <c r="S666" i="26" s="1"/>
  <c r="H666" i="26"/>
  <c r="A666" i="26"/>
  <c r="BX665" i="26"/>
  <c r="BW665" i="26"/>
  <c r="BV665" i="26"/>
  <c r="BU665" i="26"/>
  <c r="BT665" i="26"/>
  <c r="BS665" i="26"/>
  <c r="BR665" i="26"/>
  <c r="BQ665" i="26"/>
  <c r="BP665" i="26"/>
  <c r="BO665" i="26"/>
  <c r="BN665" i="26"/>
  <c r="BM665" i="26"/>
  <c r="BL665" i="26"/>
  <c r="BK665" i="26"/>
  <c r="BJ665" i="26"/>
  <c r="BI665" i="26"/>
  <c r="BH665" i="26"/>
  <c r="BG665" i="26"/>
  <c r="BF665" i="26"/>
  <c r="BE665" i="26"/>
  <c r="BD665" i="26"/>
  <c r="BC665" i="26"/>
  <c r="BB665" i="26"/>
  <c r="BA665" i="26"/>
  <c r="AZ665" i="26"/>
  <c r="AY665" i="26"/>
  <c r="AX665" i="26"/>
  <c r="AW665" i="26"/>
  <c r="AV665" i="26"/>
  <c r="AU665" i="26"/>
  <c r="AT665" i="26"/>
  <c r="AS665" i="26"/>
  <c r="AR665" i="26"/>
  <c r="AQ665" i="26"/>
  <c r="AP665" i="26"/>
  <c r="AO665" i="26"/>
  <c r="AN665" i="26"/>
  <c r="AM665" i="26"/>
  <c r="AL665" i="26"/>
  <c r="AK665" i="26"/>
  <c r="AJ665" i="26"/>
  <c r="AI665" i="26"/>
  <c r="AH665" i="26"/>
  <c r="AG665" i="26"/>
  <c r="AF665" i="26"/>
  <c r="AE665" i="26"/>
  <c r="AD665" i="26"/>
  <c r="AC665" i="26"/>
  <c r="AB665" i="26"/>
  <c r="AA665" i="26"/>
  <c r="Y665" i="26"/>
  <c r="W665" i="26"/>
  <c r="T665" i="26"/>
  <c r="U665" i="26" s="1"/>
  <c r="R665" i="26"/>
  <c r="S665" i="26" s="1"/>
  <c r="H665" i="26"/>
  <c r="A665" i="26"/>
  <c r="BX664" i="26"/>
  <c r="BW664" i="26"/>
  <c r="BV664" i="26"/>
  <c r="BU664" i="26"/>
  <c r="BT664" i="26"/>
  <c r="BS664" i="26"/>
  <c r="BR664" i="26"/>
  <c r="BQ664" i="26"/>
  <c r="BP664" i="26"/>
  <c r="BO664" i="26"/>
  <c r="BN664" i="26"/>
  <c r="BM664" i="26"/>
  <c r="BL664" i="26"/>
  <c r="BK664" i="26"/>
  <c r="BJ664" i="26"/>
  <c r="BI664" i="26"/>
  <c r="BH664" i="26"/>
  <c r="BG664" i="26"/>
  <c r="BF664" i="26"/>
  <c r="BE664" i="26"/>
  <c r="BD664" i="26"/>
  <c r="BC664" i="26"/>
  <c r="BB664" i="26"/>
  <c r="BA664" i="26"/>
  <c r="AZ664" i="26"/>
  <c r="AY664" i="26"/>
  <c r="AX664" i="26"/>
  <c r="AW664" i="26"/>
  <c r="AV664" i="26"/>
  <c r="AU664" i="26"/>
  <c r="AT664" i="26"/>
  <c r="AS664" i="26"/>
  <c r="AR664" i="26"/>
  <c r="AQ664" i="26"/>
  <c r="AP664" i="26"/>
  <c r="AO664" i="26"/>
  <c r="AN664" i="26"/>
  <c r="AM664" i="26"/>
  <c r="AL664" i="26"/>
  <c r="AK664" i="26"/>
  <c r="AJ664" i="26"/>
  <c r="AI664" i="26"/>
  <c r="AH664" i="26"/>
  <c r="AG664" i="26"/>
  <c r="AF664" i="26"/>
  <c r="AE664" i="26"/>
  <c r="AD664" i="26"/>
  <c r="AC664" i="26"/>
  <c r="AB664" i="26"/>
  <c r="AA664" i="26"/>
  <c r="Y664" i="26"/>
  <c r="W664" i="26"/>
  <c r="T664" i="26"/>
  <c r="U664" i="26" s="1"/>
  <c r="R664" i="26"/>
  <c r="S664" i="26" s="1"/>
  <c r="O664" i="26"/>
  <c r="H664" i="26"/>
  <c r="BX663" i="26"/>
  <c r="BW663" i="26"/>
  <c r="BV663" i="26"/>
  <c r="BU663" i="26"/>
  <c r="BT663" i="26"/>
  <c r="BS663" i="26"/>
  <c r="BR663" i="26"/>
  <c r="BQ663" i="26"/>
  <c r="BP663" i="26"/>
  <c r="BO663" i="26"/>
  <c r="BN663" i="26"/>
  <c r="BM663" i="26"/>
  <c r="BL663" i="26"/>
  <c r="BK663" i="26"/>
  <c r="BJ663" i="26"/>
  <c r="BI663" i="26"/>
  <c r="BH663" i="26"/>
  <c r="BG663" i="26"/>
  <c r="BF663" i="26"/>
  <c r="BE663" i="26"/>
  <c r="BD663" i="26"/>
  <c r="BC663" i="26"/>
  <c r="BB663" i="26"/>
  <c r="BA663" i="26"/>
  <c r="AZ663" i="26"/>
  <c r="AY663" i="26"/>
  <c r="AX663" i="26"/>
  <c r="AW663" i="26"/>
  <c r="AV663" i="26"/>
  <c r="AU663" i="26"/>
  <c r="AT663" i="26"/>
  <c r="AS663" i="26"/>
  <c r="AR663" i="26"/>
  <c r="AQ663" i="26"/>
  <c r="AP663" i="26"/>
  <c r="AO663" i="26"/>
  <c r="AN663" i="26"/>
  <c r="AM663" i="26"/>
  <c r="AL663" i="26"/>
  <c r="AK663" i="26"/>
  <c r="AJ663" i="26"/>
  <c r="AI663" i="26"/>
  <c r="AH663" i="26"/>
  <c r="AG663" i="26"/>
  <c r="AF663" i="26"/>
  <c r="AE663" i="26"/>
  <c r="AD663" i="26"/>
  <c r="AC663" i="26"/>
  <c r="AB663" i="26"/>
  <c r="AA663" i="26"/>
  <c r="Y663" i="26"/>
  <c r="W663" i="26"/>
  <c r="T663" i="26"/>
  <c r="U663" i="26" s="1"/>
  <c r="R663" i="26"/>
  <c r="S663" i="26" s="1"/>
  <c r="H663" i="26"/>
  <c r="A663" i="26"/>
  <c r="BX662" i="26"/>
  <c r="BW662" i="26"/>
  <c r="BV662" i="26"/>
  <c r="BU662" i="26"/>
  <c r="BT662" i="26"/>
  <c r="BS662" i="26"/>
  <c r="BR662" i="26"/>
  <c r="BQ662" i="26"/>
  <c r="BP662" i="26"/>
  <c r="BO662" i="26"/>
  <c r="BN662" i="26"/>
  <c r="BM662" i="26"/>
  <c r="BL662" i="26"/>
  <c r="BK662" i="26"/>
  <c r="BJ662" i="26"/>
  <c r="BI662" i="26"/>
  <c r="BH662" i="26"/>
  <c r="BG662" i="26"/>
  <c r="BF662" i="26"/>
  <c r="BE662" i="26"/>
  <c r="BD662" i="26"/>
  <c r="BC662" i="26"/>
  <c r="BB662" i="26"/>
  <c r="BA662" i="26"/>
  <c r="AZ662" i="26"/>
  <c r="AY662" i="26"/>
  <c r="AX662" i="26"/>
  <c r="AW662" i="26"/>
  <c r="AV662" i="26"/>
  <c r="AU662" i="26"/>
  <c r="AT662" i="26"/>
  <c r="AS662" i="26"/>
  <c r="AR662" i="26"/>
  <c r="AQ662" i="26"/>
  <c r="AP662" i="26"/>
  <c r="AO662" i="26"/>
  <c r="AN662" i="26"/>
  <c r="AM662" i="26"/>
  <c r="AL662" i="26"/>
  <c r="AK662" i="26"/>
  <c r="AJ662" i="26"/>
  <c r="AI662" i="26"/>
  <c r="AH662" i="26"/>
  <c r="AG662" i="26"/>
  <c r="AF662" i="26"/>
  <c r="AE662" i="26"/>
  <c r="AD662" i="26"/>
  <c r="AC662" i="26"/>
  <c r="AB662" i="26"/>
  <c r="AA662" i="26"/>
  <c r="Y662" i="26"/>
  <c r="W662" i="26"/>
  <c r="T662" i="26"/>
  <c r="U662" i="26" s="1"/>
  <c r="R662" i="26"/>
  <c r="S662" i="26" s="1"/>
  <c r="H662" i="26"/>
  <c r="A662" i="26"/>
  <c r="BX661" i="26"/>
  <c r="BW661" i="26"/>
  <c r="BV661" i="26"/>
  <c r="BU661" i="26"/>
  <c r="BT661" i="26"/>
  <c r="BS661" i="26"/>
  <c r="BR661" i="26"/>
  <c r="BQ661" i="26"/>
  <c r="BP661" i="26"/>
  <c r="BO661" i="26"/>
  <c r="BN661" i="26"/>
  <c r="BM661" i="26"/>
  <c r="BL661" i="26"/>
  <c r="BK661" i="26"/>
  <c r="BJ661" i="26"/>
  <c r="BI661" i="26"/>
  <c r="BH661" i="26"/>
  <c r="BG661" i="26"/>
  <c r="BF661" i="26"/>
  <c r="BE661" i="26"/>
  <c r="BD661" i="26"/>
  <c r="BC661" i="26"/>
  <c r="BB661" i="26"/>
  <c r="BA661" i="26"/>
  <c r="AZ661" i="26"/>
  <c r="AY661" i="26"/>
  <c r="AX661" i="26"/>
  <c r="AW661" i="26"/>
  <c r="AV661" i="26"/>
  <c r="AU661" i="26"/>
  <c r="AT661" i="26"/>
  <c r="AS661" i="26"/>
  <c r="AR661" i="26"/>
  <c r="AQ661" i="26"/>
  <c r="AP661" i="26"/>
  <c r="AO661" i="26"/>
  <c r="AN661" i="26"/>
  <c r="AM661" i="26"/>
  <c r="AL661" i="26"/>
  <c r="AK661" i="26"/>
  <c r="AJ661" i="26"/>
  <c r="AI661" i="26"/>
  <c r="AH661" i="26"/>
  <c r="AG661" i="26"/>
  <c r="AF661" i="26"/>
  <c r="AE661" i="26"/>
  <c r="AD661" i="26"/>
  <c r="AC661" i="26"/>
  <c r="AB661" i="26"/>
  <c r="AA661" i="26"/>
  <c r="Y661" i="26"/>
  <c r="W661" i="26"/>
  <c r="T661" i="26"/>
  <c r="U661" i="26" s="1"/>
  <c r="R661" i="26"/>
  <c r="S661" i="26" s="1"/>
  <c r="O661" i="26"/>
  <c r="H661" i="26"/>
  <c r="BX660" i="26"/>
  <c r="BW660" i="26"/>
  <c r="BV660" i="26"/>
  <c r="BU660" i="26"/>
  <c r="BT660" i="26"/>
  <c r="BS660" i="26"/>
  <c r="BR660" i="26"/>
  <c r="BQ660" i="26"/>
  <c r="BP660" i="26"/>
  <c r="BO660" i="26"/>
  <c r="BN660" i="26"/>
  <c r="BM660" i="26"/>
  <c r="BL660" i="26"/>
  <c r="BK660" i="26"/>
  <c r="BJ660" i="26"/>
  <c r="BI660" i="26"/>
  <c r="BH660" i="26"/>
  <c r="BG660" i="26"/>
  <c r="BF660" i="26"/>
  <c r="BE660" i="26"/>
  <c r="BD660" i="26"/>
  <c r="BC660" i="26"/>
  <c r="BB660" i="26"/>
  <c r="BA660" i="26"/>
  <c r="AZ660" i="26"/>
  <c r="AY660" i="26"/>
  <c r="AX660" i="26"/>
  <c r="AW660" i="26"/>
  <c r="AV660" i="26"/>
  <c r="AU660" i="26"/>
  <c r="AT660" i="26"/>
  <c r="AS660" i="26"/>
  <c r="AR660" i="26"/>
  <c r="AQ660" i="26"/>
  <c r="AP660" i="26"/>
  <c r="AO660" i="26"/>
  <c r="AN660" i="26"/>
  <c r="AM660" i="26"/>
  <c r="AL660" i="26"/>
  <c r="AK660" i="26"/>
  <c r="AJ660" i="26"/>
  <c r="AI660" i="26"/>
  <c r="AH660" i="26"/>
  <c r="AG660" i="26"/>
  <c r="AF660" i="26"/>
  <c r="AE660" i="26"/>
  <c r="AD660" i="26"/>
  <c r="AC660" i="26"/>
  <c r="AB660" i="26"/>
  <c r="AA660" i="26"/>
  <c r="Y660" i="26"/>
  <c r="W660" i="26"/>
  <c r="T660" i="26"/>
  <c r="U660" i="26" s="1"/>
  <c r="R660" i="26"/>
  <c r="S660" i="26" s="1"/>
  <c r="H660" i="26"/>
  <c r="A660" i="26"/>
  <c r="BX659" i="26"/>
  <c r="BW659" i="26"/>
  <c r="BV659" i="26"/>
  <c r="BU659" i="26"/>
  <c r="BT659" i="26"/>
  <c r="BS659" i="26"/>
  <c r="BR659" i="26"/>
  <c r="BQ659" i="26"/>
  <c r="BP659" i="26"/>
  <c r="BO659" i="26"/>
  <c r="BN659" i="26"/>
  <c r="BM659" i="26"/>
  <c r="BL659" i="26"/>
  <c r="BK659" i="26"/>
  <c r="BJ659" i="26"/>
  <c r="BI659" i="26"/>
  <c r="BH659" i="26"/>
  <c r="BG659" i="26"/>
  <c r="BF659" i="26"/>
  <c r="BE659" i="26"/>
  <c r="BD659" i="26"/>
  <c r="BC659" i="26"/>
  <c r="BB659" i="26"/>
  <c r="BA659" i="26"/>
  <c r="AZ659" i="26"/>
  <c r="AY659" i="26"/>
  <c r="AX659" i="26"/>
  <c r="AW659" i="26"/>
  <c r="AV659" i="26"/>
  <c r="AU659" i="26"/>
  <c r="AT659" i="26"/>
  <c r="AS659" i="26"/>
  <c r="AR659" i="26"/>
  <c r="AQ659" i="26"/>
  <c r="AP659" i="26"/>
  <c r="AO659" i="26"/>
  <c r="AN659" i="26"/>
  <c r="AM659" i="26"/>
  <c r="AL659" i="26"/>
  <c r="AK659" i="26"/>
  <c r="AJ659" i="26"/>
  <c r="AI659" i="26"/>
  <c r="AH659" i="26"/>
  <c r="AG659" i="26"/>
  <c r="AF659" i="26"/>
  <c r="AE659" i="26"/>
  <c r="AD659" i="26"/>
  <c r="AC659" i="26"/>
  <c r="AB659" i="26"/>
  <c r="AA659" i="26"/>
  <c r="Y659" i="26"/>
  <c r="W659" i="26"/>
  <c r="T659" i="26"/>
  <c r="U659" i="26" s="1"/>
  <c r="R659" i="26"/>
  <c r="S659" i="26" s="1"/>
  <c r="H659" i="26"/>
  <c r="A659" i="26"/>
  <c r="BX658" i="26"/>
  <c r="BW658" i="26"/>
  <c r="BV658" i="26"/>
  <c r="BU658" i="26"/>
  <c r="BT658" i="26"/>
  <c r="BS658" i="26"/>
  <c r="BR658" i="26"/>
  <c r="BQ658" i="26"/>
  <c r="BP658" i="26"/>
  <c r="BO658" i="26"/>
  <c r="BN658" i="26"/>
  <c r="BM658" i="26"/>
  <c r="BL658" i="26"/>
  <c r="BK658" i="26"/>
  <c r="BJ658" i="26"/>
  <c r="BI658" i="26"/>
  <c r="BH658" i="26"/>
  <c r="BG658" i="26"/>
  <c r="BF658" i="26"/>
  <c r="BE658" i="26"/>
  <c r="BD658" i="26"/>
  <c r="BC658" i="26"/>
  <c r="BB658" i="26"/>
  <c r="BA658" i="26"/>
  <c r="AZ658" i="26"/>
  <c r="AY658" i="26"/>
  <c r="AX658" i="26"/>
  <c r="AW658" i="26"/>
  <c r="AV658" i="26"/>
  <c r="AU658" i="26"/>
  <c r="AT658" i="26"/>
  <c r="AS658" i="26"/>
  <c r="AR658" i="26"/>
  <c r="AQ658" i="26"/>
  <c r="AP658" i="26"/>
  <c r="AO658" i="26"/>
  <c r="AN658" i="26"/>
  <c r="AM658" i="26"/>
  <c r="AL658" i="26"/>
  <c r="AK658" i="26"/>
  <c r="AJ658" i="26"/>
  <c r="AI658" i="26"/>
  <c r="AH658" i="26"/>
  <c r="AG658" i="26"/>
  <c r="AF658" i="26"/>
  <c r="AE658" i="26"/>
  <c r="AD658" i="26"/>
  <c r="AC658" i="26"/>
  <c r="AB658" i="26"/>
  <c r="AA658" i="26"/>
  <c r="Y658" i="26"/>
  <c r="W658" i="26"/>
  <c r="T658" i="26"/>
  <c r="U658" i="26" s="1"/>
  <c r="R658" i="26"/>
  <c r="S658" i="26" s="1"/>
  <c r="O658" i="26"/>
  <c r="H658" i="26"/>
  <c r="BX657" i="26"/>
  <c r="BW657" i="26"/>
  <c r="BV657" i="26"/>
  <c r="BU657" i="26"/>
  <c r="BT657" i="26"/>
  <c r="BS657" i="26"/>
  <c r="BR657" i="26"/>
  <c r="BQ657" i="26"/>
  <c r="BP657" i="26"/>
  <c r="BO657" i="26"/>
  <c r="BN657" i="26"/>
  <c r="BM657" i="26"/>
  <c r="BL657" i="26"/>
  <c r="BK657" i="26"/>
  <c r="BJ657" i="26"/>
  <c r="BI657" i="26"/>
  <c r="BH657" i="26"/>
  <c r="BG657" i="26"/>
  <c r="BF657" i="26"/>
  <c r="BE657" i="26"/>
  <c r="BD657" i="26"/>
  <c r="BC657" i="26"/>
  <c r="BB657" i="26"/>
  <c r="BA657" i="26"/>
  <c r="AZ657" i="26"/>
  <c r="AY657" i="26"/>
  <c r="AX657" i="26"/>
  <c r="AW657" i="26"/>
  <c r="AV657" i="26"/>
  <c r="AU657" i="26"/>
  <c r="AT657" i="26"/>
  <c r="AS657" i="26"/>
  <c r="AR657" i="26"/>
  <c r="AQ657" i="26"/>
  <c r="AP657" i="26"/>
  <c r="AO657" i="26"/>
  <c r="AN657" i="26"/>
  <c r="AM657" i="26"/>
  <c r="AL657" i="26"/>
  <c r="AK657" i="26"/>
  <c r="AJ657" i="26"/>
  <c r="AI657" i="26"/>
  <c r="AH657" i="26"/>
  <c r="AG657" i="26"/>
  <c r="AF657" i="26"/>
  <c r="AE657" i="26"/>
  <c r="AD657" i="26"/>
  <c r="AC657" i="26"/>
  <c r="AB657" i="26"/>
  <c r="AA657" i="26"/>
  <c r="Y657" i="26"/>
  <c r="W657" i="26"/>
  <c r="T657" i="26"/>
  <c r="U657" i="26" s="1"/>
  <c r="R657" i="26"/>
  <c r="S657" i="26" s="1"/>
  <c r="H657" i="26"/>
  <c r="A657" i="26"/>
  <c r="BX656" i="26"/>
  <c r="BW656" i="26"/>
  <c r="BV656" i="26"/>
  <c r="BU656" i="26"/>
  <c r="BT656" i="26"/>
  <c r="BS656" i="26"/>
  <c r="BR656" i="26"/>
  <c r="BQ656" i="26"/>
  <c r="BP656" i="26"/>
  <c r="BO656" i="26"/>
  <c r="BN656" i="26"/>
  <c r="BM656" i="26"/>
  <c r="BL656" i="26"/>
  <c r="BK656" i="26"/>
  <c r="BJ656" i="26"/>
  <c r="BI656" i="26"/>
  <c r="BH656" i="26"/>
  <c r="BG656" i="26"/>
  <c r="BF656" i="26"/>
  <c r="BE656" i="26"/>
  <c r="BD656" i="26"/>
  <c r="BC656" i="26"/>
  <c r="BB656" i="26"/>
  <c r="BA656" i="26"/>
  <c r="AZ656" i="26"/>
  <c r="AY656" i="26"/>
  <c r="AX656" i="26"/>
  <c r="AW656" i="26"/>
  <c r="AV656" i="26"/>
  <c r="AU656" i="26"/>
  <c r="AT656" i="26"/>
  <c r="AS656" i="26"/>
  <c r="AR656" i="26"/>
  <c r="AQ656" i="26"/>
  <c r="AP656" i="26"/>
  <c r="AO656" i="26"/>
  <c r="AN656" i="26"/>
  <c r="AM656" i="26"/>
  <c r="AL656" i="26"/>
  <c r="AK656" i="26"/>
  <c r="AJ656" i="26"/>
  <c r="AI656" i="26"/>
  <c r="AH656" i="26"/>
  <c r="AG656" i="26"/>
  <c r="AF656" i="26"/>
  <c r="AE656" i="26"/>
  <c r="AD656" i="26"/>
  <c r="AC656" i="26"/>
  <c r="AB656" i="26"/>
  <c r="AA656" i="26"/>
  <c r="Y656" i="26"/>
  <c r="W656" i="26"/>
  <c r="T656" i="26"/>
  <c r="U656" i="26" s="1"/>
  <c r="R656" i="26"/>
  <c r="S656" i="26" s="1"/>
  <c r="H656" i="26"/>
  <c r="A656" i="26"/>
  <c r="BX655" i="26"/>
  <c r="BW655" i="26"/>
  <c r="BV655" i="26"/>
  <c r="BU655" i="26"/>
  <c r="BT655" i="26"/>
  <c r="BS655" i="26"/>
  <c r="BR655" i="26"/>
  <c r="BQ655" i="26"/>
  <c r="BP655" i="26"/>
  <c r="BO655" i="26"/>
  <c r="BN655" i="26"/>
  <c r="BM655" i="26"/>
  <c r="BL655" i="26"/>
  <c r="BK655" i="26"/>
  <c r="BJ655" i="26"/>
  <c r="BI655" i="26"/>
  <c r="BH655" i="26"/>
  <c r="BG655" i="26"/>
  <c r="BF655" i="26"/>
  <c r="BE655" i="26"/>
  <c r="BD655" i="26"/>
  <c r="BC655" i="26"/>
  <c r="BB655" i="26"/>
  <c r="BA655" i="26"/>
  <c r="AZ655" i="26"/>
  <c r="AY655" i="26"/>
  <c r="AX655" i="26"/>
  <c r="AW655" i="26"/>
  <c r="AV655" i="26"/>
  <c r="AU655" i="26"/>
  <c r="AT655" i="26"/>
  <c r="AS655" i="26"/>
  <c r="AR655" i="26"/>
  <c r="AQ655" i="26"/>
  <c r="AP655" i="26"/>
  <c r="AO655" i="26"/>
  <c r="AN655" i="26"/>
  <c r="AM655" i="26"/>
  <c r="AL655" i="26"/>
  <c r="AK655" i="26"/>
  <c r="AJ655" i="26"/>
  <c r="AI655" i="26"/>
  <c r="AH655" i="26"/>
  <c r="AG655" i="26"/>
  <c r="AF655" i="26"/>
  <c r="AE655" i="26"/>
  <c r="AD655" i="26"/>
  <c r="AC655" i="26"/>
  <c r="AB655" i="26"/>
  <c r="AA655" i="26"/>
  <c r="Y655" i="26"/>
  <c r="W655" i="26"/>
  <c r="T655" i="26"/>
  <c r="U655" i="26" s="1"/>
  <c r="R655" i="26"/>
  <c r="S655" i="26" s="1"/>
  <c r="O655" i="26"/>
  <c r="H655" i="26"/>
  <c r="BX654" i="26"/>
  <c r="BW654" i="26"/>
  <c r="BV654" i="26"/>
  <c r="BU654" i="26"/>
  <c r="BT654" i="26"/>
  <c r="BS654" i="26"/>
  <c r="BR654" i="26"/>
  <c r="BQ654" i="26"/>
  <c r="BP654" i="26"/>
  <c r="BO654" i="26"/>
  <c r="BN654" i="26"/>
  <c r="BM654" i="26"/>
  <c r="BL654" i="26"/>
  <c r="BK654" i="26"/>
  <c r="BJ654" i="26"/>
  <c r="BI654" i="26"/>
  <c r="BH654" i="26"/>
  <c r="BG654" i="26"/>
  <c r="BF654" i="26"/>
  <c r="BE654" i="26"/>
  <c r="BD654" i="26"/>
  <c r="BC654" i="26"/>
  <c r="BB654" i="26"/>
  <c r="BA654" i="26"/>
  <c r="AZ654" i="26"/>
  <c r="AY654" i="26"/>
  <c r="AX654" i="26"/>
  <c r="AW654" i="26"/>
  <c r="AV654" i="26"/>
  <c r="AU654" i="26"/>
  <c r="AT654" i="26"/>
  <c r="AS654" i="26"/>
  <c r="AR654" i="26"/>
  <c r="AQ654" i="26"/>
  <c r="AP654" i="26"/>
  <c r="AO654" i="26"/>
  <c r="AN654" i="26"/>
  <c r="AM654" i="26"/>
  <c r="AL654" i="26"/>
  <c r="AK654" i="26"/>
  <c r="AJ654" i="26"/>
  <c r="AI654" i="26"/>
  <c r="AH654" i="26"/>
  <c r="AG654" i="26"/>
  <c r="AF654" i="26"/>
  <c r="AE654" i="26"/>
  <c r="AD654" i="26"/>
  <c r="AC654" i="26"/>
  <c r="AB654" i="26"/>
  <c r="AA654" i="26"/>
  <c r="Y654" i="26"/>
  <c r="W654" i="26"/>
  <c r="T654" i="26"/>
  <c r="U654" i="26" s="1"/>
  <c r="R654" i="26"/>
  <c r="S654" i="26" s="1"/>
  <c r="H654" i="26"/>
  <c r="A654" i="26"/>
  <c r="BX653" i="26"/>
  <c r="BW653" i="26"/>
  <c r="BV653" i="26"/>
  <c r="BU653" i="26"/>
  <c r="BT653" i="26"/>
  <c r="BS653" i="26"/>
  <c r="BR653" i="26"/>
  <c r="BQ653" i="26"/>
  <c r="BP653" i="26"/>
  <c r="BO653" i="26"/>
  <c r="BN653" i="26"/>
  <c r="BM653" i="26"/>
  <c r="BL653" i="26"/>
  <c r="BK653" i="26"/>
  <c r="BJ653" i="26"/>
  <c r="BI653" i="26"/>
  <c r="BH653" i="26"/>
  <c r="BG653" i="26"/>
  <c r="BF653" i="26"/>
  <c r="BE653" i="26"/>
  <c r="BD653" i="26"/>
  <c r="BC653" i="26"/>
  <c r="BB653" i="26"/>
  <c r="BA653" i="26"/>
  <c r="AZ653" i="26"/>
  <c r="AY653" i="26"/>
  <c r="AX653" i="26"/>
  <c r="AW653" i="26"/>
  <c r="AV653" i="26"/>
  <c r="AU653" i="26"/>
  <c r="AT653" i="26"/>
  <c r="AS653" i="26"/>
  <c r="AR653" i="26"/>
  <c r="AQ653" i="26"/>
  <c r="AP653" i="26"/>
  <c r="AO653" i="26"/>
  <c r="AN653" i="26"/>
  <c r="AM653" i="26"/>
  <c r="AL653" i="26"/>
  <c r="AK653" i="26"/>
  <c r="AJ653" i="26"/>
  <c r="AI653" i="26"/>
  <c r="AH653" i="26"/>
  <c r="AG653" i="26"/>
  <c r="AF653" i="26"/>
  <c r="AE653" i="26"/>
  <c r="AD653" i="26"/>
  <c r="AC653" i="26"/>
  <c r="AB653" i="26"/>
  <c r="AA653" i="26"/>
  <c r="Y653" i="26"/>
  <c r="W653" i="26"/>
  <c r="T653" i="26"/>
  <c r="U653" i="26" s="1"/>
  <c r="R653" i="26"/>
  <c r="S653" i="26" s="1"/>
  <c r="H653" i="26"/>
  <c r="A653" i="26"/>
  <c r="BX652" i="26"/>
  <c r="BW652" i="26"/>
  <c r="BV652" i="26"/>
  <c r="BU652" i="26"/>
  <c r="BT652" i="26"/>
  <c r="BS652" i="26"/>
  <c r="BR652" i="26"/>
  <c r="BQ652" i="26"/>
  <c r="BP652" i="26"/>
  <c r="BO652" i="26"/>
  <c r="BN652" i="26"/>
  <c r="BM652" i="26"/>
  <c r="BL652" i="26"/>
  <c r="BK652" i="26"/>
  <c r="BJ652" i="26"/>
  <c r="BI652" i="26"/>
  <c r="BH652" i="26"/>
  <c r="BG652" i="26"/>
  <c r="BF652" i="26"/>
  <c r="BE652" i="26"/>
  <c r="BD652" i="26"/>
  <c r="BC652" i="26"/>
  <c r="BB652" i="26"/>
  <c r="BA652" i="26"/>
  <c r="AZ652" i="26"/>
  <c r="AY652" i="26"/>
  <c r="AX652" i="26"/>
  <c r="AW652" i="26"/>
  <c r="AV652" i="26"/>
  <c r="AU652" i="26"/>
  <c r="AT652" i="26"/>
  <c r="AS652" i="26"/>
  <c r="AR652" i="26"/>
  <c r="AQ652" i="26"/>
  <c r="AP652" i="26"/>
  <c r="AO652" i="26"/>
  <c r="AN652" i="26"/>
  <c r="AM652" i="26"/>
  <c r="AL652" i="26"/>
  <c r="AK652" i="26"/>
  <c r="AJ652" i="26"/>
  <c r="AI652" i="26"/>
  <c r="AH652" i="26"/>
  <c r="AG652" i="26"/>
  <c r="AF652" i="26"/>
  <c r="AE652" i="26"/>
  <c r="AD652" i="26"/>
  <c r="AC652" i="26"/>
  <c r="AB652" i="26"/>
  <c r="AA652" i="26"/>
  <c r="Y652" i="26"/>
  <c r="W652" i="26"/>
  <c r="T652" i="26"/>
  <c r="U652" i="26" s="1"/>
  <c r="R652" i="26"/>
  <c r="S652" i="26" s="1"/>
  <c r="O652" i="26"/>
  <c r="H652" i="26"/>
  <c r="BX651" i="26"/>
  <c r="BW651" i="26"/>
  <c r="BV651" i="26"/>
  <c r="BU651" i="26"/>
  <c r="BT651" i="26"/>
  <c r="BS651" i="26"/>
  <c r="BR651" i="26"/>
  <c r="BQ651" i="26"/>
  <c r="BP651" i="26"/>
  <c r="BO651" i="26"/>
  <c r="BN651" i="26"/>
  <c r="BM651" i="26"/>
  <c r="BL651" i="26"/>
  <c r="BK651" i="26"/>
  <c r="BJ651" i="26"/>
  <c r="BI651" i="26"/>
  <c r="BH651" i="26"/>
  <c r="BG651" i="26"/>
  <c r="BF651" i="26"/>
  <c r="BE651" i="26"/>
  <c r="BD651" i="26"/>
  <c r="BC651" i="26"/>
  <c r="BB651" i="26"/>
  <c r="BA651" i="26"/>
  <c r="AZ651" i="26"/>
  <c r="AY651" i="26"/>
  <c r="AX651" i="26"/>
  <c r="AW651" i="26"/>
  <c r="AV651" i="26"/>
  <c r="AU651" i="26"/>
  <c r="AT651" i="26"/>
  <c r="AS651" i="26"/>
  <c r="AR651" i="26"/>
  <c r="AQ651" i="26"/>
  <c r="AP651" i="26"/>
  <c r="AO651" i="26"/>
  <c r="AN651" i="26"/>
  <c r="AM651" i="26"/>
  <c r="AL651" i="26"/>
  <c r="AK651" i="26"/>
  <c r="AJ651" i="26"/>
  <c r="AI651" i="26"/>
  <c r="AH651" i="26"/>
  <c r="AG651" i="26"/>
  <c r="AF651" i="26"/>
  <c r="AE651" i="26"/>
  <c r="AD651" i="26"/>
  <c r="AC651" i="26"/>
  <c r="AB651" i="26"/>
  <c r="AA651" i="26"/>
  <c r="Y651" i="26"/>
  <c r="W651" i="26"/>
  <c r="T651" i="26"/>
  <c r="U651" i="26" s="1"/>
  <c r="R651" i="26"/>
  <c r="S651" i="26" s="1"/>
  <c r="H651" i="26"/>
  <c r="A651" i="26"/>
  <c r="BX650" i="26"/>
  <c r="BW650" i="26"/>
  <c r="BV650" i="26"/>
  <c r="BU650" i="26"/>
  <c r="BT650" i="26"/>
  <c r="BS650" i="26"/>
  <c r="BR650" i="26"/>
  <c r="BQ650" i="26"/>
  <c r="BP650" i="26"/>
  <c r="BO650" i="26"/>
  <c r="BN650" i="26"/>
  <c r="BM650" i="26"/>
  <c r="BL650" i="26"/>
  <c r="BK650" i="26"/>
  <c r="BJ650" i="26"/>
  <c r="BI650" i="26"/>
  <c r="BH650" i="26"/>
  <c r="BG650" i="26"/>
  <c r="BF650" i="26"/>
  <c r="BE650" i="26"/>
  <c r="BD650" i="26"/>
  <c r="BC650" i="26"/>
  <c r="BB650" i="26"/>
  <c r="BA650" i="26"/>
  <c r="AZ650" i="26"/>
  <c r="AY650" i="26"/>
  <c r="AX650" i="26"/>
  <c r="AW650" i="26"/>
  <c r="AV650" i="26"/>
  <c r="AU650" i="26"/>
  <c r="AT650" i="26"/>
  <c r="AS650" i="26"/>
  <c r="AR650" i="26"/>
  <c r="AQ650" i="26"/>
  <c r="AP650" i="26"/>
  <c r="AO650" i="26"/>
  <c r="AN650" i="26"/>
  <c r="AM650" i="26"/>
  <c r="AL650" i="26"/>
  <c r="AK650" i="26"/>
  <c r="AJ650" i="26"/>
  <c r="AI650" i="26"/>
  <c r="AH650" i="26"/>
  <c r="AG650" i="26"/>
  <c r="AF650" i="26"/>
  <c r="AE650" i="26"/>
  <c r="AD650" i="26"/>
  <c r="AC650" i="26"/>
  <c r="AB650" i="26"/>
  <c r="AA650" i="26"/>
  <c r="Y650" i="26"/>
  <c r="W650" i="26"/>
  <c r="T650" i="26"/>
  <c r="U650" i="26" s="1"/>
  <c r="R650" i="26"/>
  <c r="S650" i="26" s="1"/>
  <c r="H650" i="26"/>
  <c r="A650" i="26"/>
  <c r="BX649" i="26"/>
  <c r="BW649" i="26"/>
  <c r="BV649" i="26"/>
  <c r="BU649" i="26"/>
  <c r="BT649" i="26"/>
  <c r="BS649" i="26"/>
  <c r="BR649" i="26"/>
  <c r="BQ649" i="26"/>
  <c r="BP649" i="26"/>
  <c r="BO649" i="26"/>
  <c r="BN649" i="26"/>
  <c r="BM649" i="26"/>
  <c r="BL649" i="26"/>
  <c r="BK649" i="26"/>
  <c r="BJ649" i="26"/>
  <c r="BI649" i="26"/>
  <c r="BH649" i="26"/>
  <c r="BG649" i="26"/>
  <c r="BF649" i="26"/>
  <c r="BE649" i="26"/>
  <c r="BD649" i="26"/>
  <c r="BC649" i="26"/>
  <c r="BB649" i="26"/>
  <c r="BA649" i="26"/>
  <c r="AZ649" i="26"/>
  <c r="AY649" i="26"/>
  <c r="AX649" i="26"/>
  <c r="AW649" i="26"/>
  <c r="AV649" i="26"/>
  <c r="AU649" i="26"/>
  <c r="AT649" i="26"/>
  <c r="AS649" i="26"/>
  <c r="AR649" i="26"/>
  <c r="AQ649" i="26"/>
  <c r="AP649" i="26"/>
  <c r="AO649" i="26"/>
  <c r="AN649" i="26"/>
  <c r="AM649" i="26"/>
  <c r="AL649" i="26"/>
  <c r="AK649" i="26"/>
  <c r="AJ649" i="26"/>
  <c r="AI649" i="26"/>
  <c r="AH649" i="26"/>
  <c r="AG649" i="26"/>
  <c r="AF649" i="26"/>
  <c r="AE649" i="26"/>
  <c r="AD649" i="26"/>
  <c r="AC649" i="26"/>
  <c r="AB649" i="26"/>
  <c r="AA649" i="26"/>
  <c r="Y649" i="26"/>
  <c r="W649" i="26"/>
  <c r="T649" i="26"/>
  <c r="U649" i="26" s="1"/>
  <c r="R649" i="26"/>
  <c r="S649" i="26" s="1"/>
  <c r="O649" i="26"/>
  <c r="H649" i="26"/>
  <c r="BX648" i="26"/>
  <c r="BW648" i="26"/>
  <c r="BV648" i="26"/>
  <c r="BU648" i="26"/>
  <c r="BT648" i="26"/>
  <c r="BS648" i="26"/>
  <c r="BR648" i="26"/>
  <c r="BQ648" i="26"/>
  <c r="BP648" i="26"/>
  <c r="BO648" i="26"/>
  <c r="BN648" i="26"/>
  <c r="BM648" i="26"/>
  <c r="BL648" i="26"/>
  <c r="BK648" i="26"/>
  <c r="BJ648" i="26"/>
  <c r="BI648" i="26"/>
  <c r="BH648" i="26"/>
  <c r="BG648" i="26"/>
  <c r="BF648" i="26"/>
  <c r="BE648" i="26"/>
  <c r="BD648" i="26"/>
  <c r="BC648" i="26"/>
  <c r="BB648" i="26"/>
  <c r="BA648" i="26"/>
  <c r="AZ648" i="26"/>
  <c r="AY648" i="26"/>
  <c r="AX648" i="26"/>
  <c r="AW648" i="26"/>
  <c r="AV648" i="26"/>
  <c r="AU648" i="26"/>
  <c r="AT648" i="26"/>
  <c r="AS648" i="26"/>
  <c r="AR648" i="26"/>
  <c r="AQ648" i="26"/>
  <c r="AP648" i="26"/>
  <c r="AO648" i="26"/>
  <c r="AN648" i="26"/>
  <c r="AM648" i="26"/>
  <c r="AL648" i="26"/>
  <c r="AK648" i="26"/>
  <c r="AJ648" i="26"/>
  <c r="AI648" i="26"/>
  <c r="AH648" i="26"/>
  <c r="AG648" i="26"/>
  <c r="AF648" i="26"/>
  <c r="AE648" i="26"/>
  <c r="AD648" i="26"/>
  <c r="AC648" i="26"/>
  <c r="AB648" i="26"/>
  <c r="AA648" i="26"/>
  <c r="Y648" i="26"/>
  <c r="W648" i="26"/>
  <c r="T648" i="26"/>
  <c r="U648" i="26" s="1"/>
  <c r="R648" i="26"/>
  <c r="S648" i="26" s="1"/>
  <c r="H648" i="26"/>
  <c r="A648" i="26"/>
  <c r="BX647" i="26"/>
  <c r="BW647" i="26"/>
  <c r="BV647" i="26"/>
  <c r="BU647" i="26"/>
  <c r="BT647" i="26"/>
  <c r="BS647" i="26"/>
  <c r="BR647" i="26"/>
  <c r="BQ647" i="26"/>
  <c r="BP647" i="26"/>
  <c r="BO647" i="26"/>
  <c r="BN647" i="26"/>
  <c r="BM647" i="26"/>
  <c r="BL647" i="26"/>
  <c r="BK647" i="26"/>
  <c r="BJ647" i="26"/>
  <c r="BI647" i="26"/>
  <c r="BH647" i="26"/>
  <c r="BG647" i="26"/>
  <c r="BF647" i="26"/>
  <c r="BE647" i="26"/>
  <c r="BD647" i="26"/>
  <c r="BC647" i="26"/>
  <c r="BB647" i="26"/>
  <c r="BA647" i="26"/>
  <c r="AZ647" i="26"/>
  <c r="AY647" i="26"/>
  <c r="AX647" i="26"/>
  <c r="AW647" i="26"/>
  <c r="AV647" i="26"/>
  <c r="AU647" i="26"/>
  <c r="AT647" i="26"/>
  <c r="AS647" i="26"/>
  <c r="AR647" i="26"/>
  <c r="AQ647" i="26"/>
  <c r="AP647" i="26"/>
  <c r="AO647" i="26"/>
  <c r="AN647" i="26"/>
  <c r="AM647" i="26"/>
  <c r="AL647" i="26"/>
  <c r="AK647" i="26"/>
  <c r="AJ647" i="26"/>
  <c r="AI647" i="26"/>
  <c r="AH647" i="26"/>
  <c r="AG647" i="26"/>
  <c r="AF647" i="26"/>
  <c r="AE647" i="26"/>
  <c r="AD647" i="26"/>
  <c r="AC647" i="26"/>
  <c r="AB647" i="26"/>
  <c r="AA647" i="26"/>
  <c r="Y647" i="26"/>
  <c r="W647" i="26"/>
  <c r="T647" i="26"/>
  <c r="U647" i="26" s="1"/>
  <c r="R647" i="26"/>
  <c r="S647" i="26" s="1"/>
  <c r="H647" i="26"/>
  <c r="A647" i="26"/>
  <c r="BX646" i="26"/>
  <c r="BW646" i="26"/>
  <c r="BV646" i="26"/>
  <c r="BU646" i="26"/>
  <c r="BT646" i="26"/>
  <c r="BS646" i="26"/>
  <c r="BR646" i="26"/>
  <c r="BQ646" i="26"/>
  <c r="BP646" i="26"/>
  <c r="BO646" i="26"/>
  <c r="BN646" i="26"/>
  <c r="BM646" i="26"/>
  <c r="BL646" i="26"/>
  <c r="BK646" i="26"/>
  <c r="BJ646" i="26"/>
  <c r="BI646" i="26"/>
  <c r="BH646" i="26"/>
  <c r="BG646" i="26"/>
  <c r="BF646" i="26"/>
  <c r="BE646" i="26"/>
  <c r="BD646" i="26"/>
  <c r="BC646" i="26"/>
  <c r="BB646" i="26"/>
  <c r="BA646" i="26"/>
  <c r="AZ646" i="26"/>
  <c r="AY646" i="26"/>
  <c r="AX646" i="26"/>
  <c r="AW646" i="26"/>
  <c r="AV646" i="26"/>
  <c r="AU646" i="26"/>
  <c r="AT646" i="26"/>
  <c r="AS646" i="26"/>
  <c r="AR646" i="26"/>
  <c r="AQ646" i="26"/>
  <c r="AP646" i="26"/>
  <c r="AO646" i="26"/>
  <c r="AN646" i="26"/>
  <c r="AM646" i="26"/>
  <c r="AL646" i="26"/>
  <c r="AK646" i="26"/>
  <c r="AJ646" i="26"/>
  <c r="AI646" i="26"/>
  <c r="AH646" i="26"/>
  <c r="AG646" i="26"/>
  <c r="AF646" i="26"/>
  <c r="AE646" i="26"/>
  <c r="AD646" i="26"/>
  <c r="AC646" i="26"/>
  <c r="AB646" i="26"/>
  <c r="AA646" i="26"/>
  <c r="Y646" i="26"/>
  <c r="W646" i="26"/>
  <c r="T646" i="26"/>
  <c r="U646" i="26" s="1"/>
  <c r="R646" i="26"/>
  <c r="S646" i="26" s="1"/>
  <c r="O646" i="26"/>
  <c r="H646" i="26"/>
  <c r="BX645" i="26"/>
  <c r="BW645" i="26"/>
  <c r="BV645" i="26"/>
  <c r="BU645" i="26"/>
  <c r="BT645" i="26"/>
  <c r="BS645" i="26"/>
  <c r="BR645" i="26"/>
  <c r="BQ645" i="26"/>
  <c r="BP645" i="26"/>
  <c r="BO645" i="26"/>
  <c r="BN645" i="26"/>
  <c r="BM645" i="26"/>
  <c r="BL645" i="26"/>
  <c r="BK645" i="26"/>
  <c r="BJ645" i="26"/>
  <c r="BI645" i="26"/>
  <c r="BH645" i="26"/>
  <c r="BG645" i="26"/>
  <c r="BF645" i="26"/>
  <c r="BE645" i="26"/>
  <c r="BD645" i="26"/>
  <c r="BC645" i="26"/>
  <c r="BB645" i="26"/>
  <c r="BA645" i="26"/>
  <c r="AZ645" i="26"/>
  <c r="AY645" i="26"/>
  <c r="AX645" i="26"/>
  <c r="AW645" i="26"/>
  <c r="AV645" i="26"/>
  <c r="AU645" i="26"/>
  <c r="AT645" i="26"/>
  <c r="AS645" i="26"/>
  <c r="AR645" i="26"/>
  <c r="AQ645" i="26"/>
  <c r="AP645" i="26"/>
  <c r="AO645" i="26"/>
  <c r="AN645" i="26"/>
  <c r="AM645" i="26"/>
  <c r="AL645" i="26"/>
  <c r="AK645" i="26"/>
  <c r="AJ645" i="26"/>
  <c r="AI645" i="26"/>
  <c r="AH645" i="26"/>
  <c r="AG645" i="26"/>
  <c r="AF645" i="26"/>
  <c r="AE645" i="26"/>
  <c r="AD645" i="26"/>
  <c r="AC645" i="26"/>
  <c r="AB645" i="26"/>
  <c r="AA645" i="26"/>
  <c r="Y645" i="26"/>
  <c r="W645" i="26"/>
  <c r="T645" i="26"/>
  <c r="U645" i="26" s="1"/>
  <c r="R645" i="26"/>
  <c r="S645" i="26" s="1"/>
  <c r="H645" i="26"/>
  <c r="A645" i="26"/>
  <c r="BX644" i="26"/>
  <c r="BW644" i="26"/>
  <c r="BV644" i="26"/>
  <c r="BU644" i="26"/>
  <c r="BT644" i="26"/>
  <c r="BS644" i="26"/>
  <c r="BR644" i="26"/>
  <c r="BQ644" i="26"/>
  <c r="BP644" i="26"/>
  <c r="BO644" i="26"/>
  <c r="BN644" i="26"/>
  <c r="BM644" i="26"/>
  <c r="BL644" i="26"/>
  <c r="BK644" i="26"/>
  <c r="BJ644" i="26"/>
  <c r="BI644" i="26"/>
  <c r="BH644" i="26"/>
  <c r="BG644" i="26"/>
  <c r="BF644" i="26"/>
  <c r="BE644" i="26"/>
  <c r="BD644" i="26"/>
  <c r="BC644" i="26"/>
  <c r="BB644" i="26"/>
  <c r="BA644" i="26"/>
  <c r="AZ644" i="26"/>
  <c r="AY644" i="26"/>
  <c r="AX644" i="26"/>
  <c r="AW644" i="26"/>
  <c r="AV644" i="26"/>
  <c r="AU644" i="26"/>
  <c r="AT644" i="26"/>
  <c r="AS644" i="26"/>
  <c r="AR644" i="26"/>
  <c r="AQ644" i="26"/>
  <c r="AP644" i="26"/>
  <c r="AO644" i="26"/>
  <c r="AN644" i="26"/>
  <c r="AM644" i="26"/>
  <c r="AL644" i="26"/>
  <c r="AK644" i="26"/>
  <c r="AJ644" i="26"/>
  <c r="AI644" i="26"/>
  <c r="AH644" i="26"/>
  <c r="AG644" i="26"/>
  <c r="AF644" i="26"/>
  <c r="AE644" i="26"/>
  <c r="AD644" i="26"/>
  <c r="AC644" i="26"/>
  <c r="AB644" i="26"/>
  <c r="AA644" i="26"/>
  <c r="Y644" i="26"/>
  <c r="W644" i="26"/>
  <c r="T644" i="26"/>
  <c r="U644" i="26" s="1"/>
  <c r="R644" i="26"/>
  <c r="S644" i="26" s="1"/>
  <c r="H644" i="26"/>
  <c r="A644" i="26"/>
  <c r="BX643" i="26"/>
  <c r="BW643" i="26"/>
  <c r="BV643" i="26"/>
  <c r="BU643" i="26"/>
  <c r="BT643" i="26"/>
  <c r="BS643" i="26"/>
  <c r="BR643" i="26"/>
  <c r="BQ643" i="26"/>
  <c r="BP643" i="26"/>
  <c r="BO643" i="26"/>
  <c r="BN643" i="26"/>
  <c r="BM643" i="26"/>
  <c r="BL643" i="26"/>
  <c r="BK643" i="26"/>
  <c r="BJ643" i="26"/>
  <c r="BI643" i="26"/>
  <c r="BH643" i="26"/>
  <c r="BG643" i="26"/>
  <c r="BF643" i="26"/>
  <c r="BE643" i="26"/>
  <c r="BD643" i="26"/>
  <c r="BC643" i="26"/>
  <c r="BB643" i="26"/>
  <c r="BA643" i="26"/>
  <c r="AZ643" i="26"/>
  <c r="AY643" i="26"/>
  <c r="AX643" i="26"/>
  <c r="AW643" i="26"/>
  <c r="AV643" i="26"/>
  <c r="AU643" i="26"/>
  <c r="AT643" i="26"/>
  <c r="AS643" i="26"/>
  <c r="AR643" i="26"/>
  <c r="AQ643" i="26"/>
  <c r="AP643" i="26"/>
  <c r="AO643" i="26"/>
  <c r="AN643" i="26"/>
  <c r="AM643" i="26"/>
  <c r="AL643" i="26"/>
  <c r="AK643" i="26"/>
  <c r="AJ643" i="26"/>
  <c r="AI643" i="26"/>
  <c r="AH643" i="26"/>
  <c r="AG643" i="26"/>
  <c r="AF643" i="26"/>
  <c r="AE643" i="26"/>
  <c r="AD643" i="26"/>
  <c r="AC643" i="26"/>
  <c r="AB643" i="26"/>
  <c r="AA643" i="26"/>
  <c r="Y643" i="26"/>
  <c r="W643" i="26"/>
  <c r="T643" i="26"/>
  <c r="U643" i="26" s="1"/>
  <c r="R643" i="26"/>
  <c r="S643" i="26" s="1"/>
  <c r="O643" i="26"/>
  <c r="H643" i="26"/>
  <c r="BX642" i="26"/>
  <c r="BW642" i="26"/>
  <c r="BV642" i="26"/>
  <c r="BU642" i="26"/>
  <c r="BT642" i="26"/>
  <c r="BS642" i="26"/>
  <c r="BR642" i="26"/>
  <c r="BQ642" i="26"/>
  <c r="BP642" i="26"/>
  <c r="BO642" i="26"/>
  <c r="BN642" i="26"/>
  <c r="BM642" i="26"/>
  <c r="BL642" i="26"/>
  <c r="BK642" i="26"/>
  <c r="BJ642" i="26"/>
  <c r="BI642" i="26"/>
  <c r="BH642" i="26"/>
  <c r="BG642" i="26"/>
  <c r="BF642" i="26"/>
  <c r="BE642" i="26"/>
  <c r="BD642" i="26"/>
  <c r="BC642" i="26"/>
  <c r="BB642" i="26"/>
  <c r="BA642" i="26"/>
  <c r="AZ642" i="26"/>
  <c r="AY642" i="26"/>
  <c r="AX642" i="26"/>
  <c r="AW642" i="26"/>
  <c r="AV642" i="26"/>
  <c r="AU642" i="26"/>
  <c r="AT642" i="26"/>
  <c r="AS642" i="26"/>
  <c r="AR642" i="26"/>
  <c r="AQ642" i="26"/>
  <c r="AP642" i="26"/>
  <c r="AO642" i="26"/>
  <c r="AN642" i="26"/>
  <c r="AM642" i="26"/>
  <c r="AL642" i="26"/>
  <c r="AK642" i="26"/>
  <c r="AJ642" i="26"/>
  <c r="AI642" i="26"/>
  <c r="AH642" i="26"/>
  <c r="AG642" i="26"/>
  <c r="AF642" i="26"/>
  <c r="AE642" i="26"/>
  <c r="AD642" i="26"/>
  <c r="AC642" i="26"/>
  <c r="AB642" i="26"/>
  <c r="AA642" i="26"/>
  <c r="Y642" i="26"/>
  <c r="W642" i="26"/>
  <c r="T642" i="26"/>
  <c r="U642" i="26" s="1"/>
  <c r="R642" i="26"/>
  <c r="S642" i="26" s="1"/>
  <c r="H642" i="26"/>
  <c r="A642" i="26"/>
  <c r="BX641" i="26"/>
  <c r="BW641" i="26"/>
  <c r="BV641" i="26"/>
  <c r="BU641" i="26"/>
  <c r="BT641" i="26"/>
  <c r="BS641" i="26"/>
  <c r="BR641" i="26"/>
  <c r="BQ641" i="26"/>
  <c r="BP641" i="26"/>
  <c r="BO641" i="26"/>
  <c r="BN641" i="26"/>
  <c r="BM641" i="26"/>
  <c r="BL641" i="26"/>
  <c r="BK641" i="26"/>
  <c r="BJ641" i="26"/>
  <c r="BI641" i="26"/>
  <c r="BH641" i="26"/>
  <c r="BG641" i="26"/>
  <c r="BF641" i="26"/>
  <c r="BE641" i="26"/>
  <c r="BD641" i="26"/>
  <c r="BC641" i="26"/>
  <c r="BB641" i="26"/>
  <c r="BA641" i="26"/>
  <c r="AZ641" i="26"/>
  <c r="AY641" i="26"/>
  <c r="AX641" i="26"/>
  <c r="AW641" i="26"/>
  <c r="AV641" i="26"/>
  <c r="AU641" i="26"/>
  <c r="AT641" i="26"/>
  <c r="AS641" i="26"/>
  <c r="AR641" i="26"/>
  <c r="AQ641" i="26"/>
  <c r="AP641" i="26"/>
  <c r="AO641" i="26"/>
  <c r="AN641" i="26"/>
  <c r="AM641" i="26"/>
  <c r="AL641" i="26"/>
  <c r="AK641" i="26"/>
  <c r="AJ641" i="26"/>
  <c r="AI641" i="26"/>
  <c r="AH641" i="26"/>
  <c r="AG641" i="26"/>
  <c r="AF641" i="26"/>
  <c r="AE641" i="26"/>
  <c r="AD641" i="26"/>
  <c r="AC641" i="26"/>
  <c r="AB641" i="26"/>
  <c r="AA641" i="26"/>
  <c r="Y641" i="26"/>
  <c r="W641" i="26"/>
  <c r="T641" i="26"/>
  <c r="U641" i="26" s="1"/>
  <c r="R641" i="26"/>
  <c r="S641" i="26" s="1"/>
  <c r="H641" i="26"/>
  <c r="A641" i="26"/>
  <c r="BX640" i="26"/>
  <c r="BW640" i="26"/>
  <c r="BV640" i="26"/>
  <c r="BU640" i="26"/>
  <c r="BT640" i="26"/>
  <c r="BS640" i="26"/>
  <c r="BR640" i="26"/>
  <c r="BQ640" i="26"/>
  <c r="BP640" i="26"/>
  <c r="BO640" i="26"/>
  <c r="BN640" i="26"/>
  <c r="BM640" i="26"/>
  <c r="BL640" i="26"/>
  <c r="BK640" i="26"/>
  <c r="BJ640" i="26"/>
  <c r="BI640" i="26"/>
  <c r="BH640" i="26"/>
  <c r="BG640" i="26"/>
  <c r="BF640" i="26"/>
  <c r="BE640" i="26"/>
  <c r="BD640" i="26"/>
  <c r="BC640" i="26"/>
  <c r="BB640" i="26"/>
  <c r="BA640" i="26"/>
  <c r="AZ640" i="26"/>
  <c r="AY640" i="26"/>
  <c r="AX640" i="26"/>
  <c r="AW640" i="26"/>
  <c r="AV640" i="26"/>
  <c r="AU640" i="26"/>
  <c r="AT640" i="26"/>
  <c r="AS640" i="26"/>
  <c r="AR640" i="26"/>
  <c r="AQ640" i="26"/>
  <c r="AP640" i="26"/>
  <c r="AO640" i="26"/>
  <c r="AN640" i="26"/>
  <c r="AM640" i="26"/>
  <c r="AL640" i="26"/>
  <c r="AK640" i="26"/>
  <c r="AJ640" i="26"/>
  <c r="AI640" i="26"/>
  <c r="AH640" i="26"/>
  <c r="AG640" i="26"/>
  <c r="AF640" i="26"/>
  <c r="AE640" i="26"/>
  <c r="AD640" i="26"/>
  <c r="AC640" i="26"/>
  <c r="AB640" i="26"/>
  <c r="AA640" i="26"/>
  <c r="Y640" i="26"/>
  <c r="W640" i="26"/>
  <c r="T640" i="26"/>
  <c r="U640" i="26" s="1"/>
  <c r="R640" i="26"/>
  <c r="S640" i="26" s="1"/>
  <c r="O640" i="26"/>
  <c r="H640" i="26"/>
  <c r="BX639" i="26"/>
  <c r="BW639" i="26"/>
  <c r="BV639" i="26"/>
  <c r="BU639" i="26"/>
  <c r="BT639" i="26"/>
  <c r="BS639" i="26"/>
  <c r="BR639" i="26"/>
  <c r="BQ639" i="26"/>
  <c r="BP639" i="26"/>
  <c r="BO639" i="26"/>
  <c r="BN639" i="26"/>
  <c r="BM639" i="26"/>
  <c r="BL639" i="26"/>
  <c r="BK639" i="26"/>
  <c r="BJ639" i="26"/>
  <c r="BI639" i="26"/>
  <c r="BH639" i="26"/>
  <c r="BG639" i="26"/>
  <c r="BF639" i="26"/>
  <c r="BE639" i="26"/>
  <c r="BD639" i="26"/>
  <c r="BC639" i="26"/>
  <c r="BB639" i="26"/>
  <c r="BA639" i="26"/>
  <c r="AZ639" i="26"/>
  <c r="AY639" i="26"/>
  <c r="AX639" i="26"/>
  <c r="AW639" i="26"/>
  <c r="AV639" i="26"/>
  <c r="AU639" i="26"/>
  <c r="AT639" i="26"/>
  <c r="AS639" i="26"/>
  <c r="AR639" i="26"/>
  <c r="AQ639" i="26"/>
  <c r="AP639" i="26"/>
  <c r="AO639" i="26"/>
  <c r="AN639" i="26"/>
  <c r="AM639" i="26"/>
  <c r="AL639" i="26"/>
  <c r="AK639" i="26"/>
  <c r="AJ639" i="26"/>
  <c r="AI639" i="26"/>
  <c r="AH639" i="26"/>
  <c r="AG639" i="26"/>
  <c r="AF639" i="26"/>
  <c r="AE639" i="26"/>
  <c r="AD639" i="26"/>
  <c r="AC639" i="26"/>
  <c r="AB639" i="26"/>
  <c r="AA639" i="26"/>
  <c r="Y639" i="26"/>
  <c r="W639" i="26"/>
  <c r="T639" i="26"/>
  <c r="U639" i="26" s="1"/>
  <c r="R639" i="26"/>
  <c r="S639" i="26" s="1"/>
  <c r="H639" i="26"/>
  <c r="A639" i="26"/>
  <c r="BX638" i="26"/>
  <c r="BW638" i="26"/>
  <c r="BV638" i="26"/>
  <c r="BU638" i="26"/>
  <c r="BT638" i="26"/>
  <c r="BS638" i="26"/>
  <c r="BR638" i="26"/>
  <c r="BQ638" i="26"/>
  <c r="BP638" i="26"/>
  <c r="BO638" i="26"/>
  <c r="BN638" i="26"/>
  <c r="BM638" i="26"/>
  <c r="BL638" i="26"/>
  <c r="BK638" i="26"/>
  <c r="BJ638" i="26"/>
  <c r="BI638" i="26"/>
  <c r="BH638" i="26"/>
  <c r="BG638" i="26"/>
  <c r="BF638" i="26"/>
  <c r="BE638" i="26"/>
  <c r="BD638" i="26"/>
  <c r="BC638" i="26"/>
  <c r="BB638" i="26"/>
  <c r="BA638" i="26"/>
  <c r="AZ638" i="26"/>
  <c r="AY638" i="26"/>
  <c r="AX638" i="26"/>
  <c r="AW638" i="26"/>
  <c r="AV638" i="26"/>
  <c r="AU638" i="26"/>
  <c r="AT638" i="26"/>
  <c r="AS638" i="26"/>
  <c r="AR638" i="26"/>
  <c r="AQ638" i="26"/>
  <c r="AP638" i="26"/>
  <c r="AO638" i="26"/>
  <c r="AN638" i="26"/>
  <c r="AM638" i="26"/>
  <c r="AL638" i="26"/>
  <c r="AK638" i="26"/>
  <c r="AJ638" i="26"/>
  <c r="AI638" i="26"/>
  <c r="AH638" i="26"/>
  <c r="AG638" i="26"/>
  <c r="AF638" i="26"/>
  <c r="AE638" i="26"/>
  <c r="AD638" i="26"/>
  <c r="AC638" i="26"/>
  <c r="AB638" i="26"/>
  <c r="AA638" i="26"/>
  <c r="Y638" i="26"/>
  <c r="W638" i="26"/>
  <c r="T638" i="26"/>
  <c r="U638" i="26" s="1"/>
  <c r="R638" i="26"/>
  <c r="S638" i="26" s="1"/>
  <c r="H638" i="26"/>
  <c r="A638" i="26"/>
  <c r="BX637" i="26"/>
  <c r="BW637" i="26"/>
  <c r="BV637" i="26"/>
  <c r="BU637" i="26"/>
  <c r="BT637" i="26"/>
  <c r="BS637" i="26"/>
  <c r="BR637" i="26"/>
  <c r="BQ637" i="26"/>
  <c r="BP637" i="26"/>
  <c r="BO637" i="26"/>
  <c r="BN637" i="26"/>
  <c r="BM637" i="26"/>
  <c r="BL637" i="26"/>
  <c r="BK637" i="26"/>
  <c r="BJ637" i="26"/>
  <c r="BI637" i="26"/>
  <c r="BH637" i="26"/>
  <c r="BG637" i="26"/>
  <c r="BF637" i="26"/>
  <c r="BE637" i="26"/>
  <c r="BD637" i="26"/>
  <c r="BC637" i="26"/>
  <c r="BB637" i="26"/>
  <c r="BA637" i="26"/>
  <c r="AZ637" i="26"/>
  <c r="AY637" i="26"/>
  <c r="AX637" i="26"/>
  <c r="AW637" i="26"/>
  <c r="AV637" i="26"/>
  <c r="AU637" i="26"/>
  <c r="AT637" i="26"/>
  <c r="AS637" i="26"/>
  <c r="AR637" i="26"/>
  <c r="AQ637" i="26"/>
  <c r="AP637" i="26"/>
  <c r="AO637" i="26"/>
  <c r="AN637" i="26"/>
  <c r="AM637" i="26"/>
  <c r="AL637" i="26"/>
  <c r="AK637" i="26"/>
  <c r="AJ637" i="26"/>
  <c r="AI637" i="26"/>
  <c r="AH637" i="26"/>
  <c r="AG637" i="26"/>
  <c r="AF637" i="26"/>
  <c r="AE637" i="26"/>
  <c r="AD637" i="26"/>
  <c r="AC637" i="26"/>
  <c r="AB637" i="26"/>
  <c r="AA637" i="26"/>
  <c r="Y637" i="26"/>
  <c r="W637" i="26"/>
  <c r="T637" i="26"/>
  <c r="U637" i="26" s="1"/>
  <c r="R637" i="26"/>
  <c r="S637" i="26" s="1"/>
  <c r="O637" i="26"/>
  <c r="H637" i="26"/>
  <c r="BX636" i="26"/>
  <c r="BW636" i="26"/>
  <c r="BV636" i="26"/>
  <c r="BU636" i="26"/>
  <c r="BT636" i="26"/>
  <c r="BS636" i="26"/>
  <c r="BR636" i="26"/>
  <c r="BQ636" i="26"/>
  <c r="BP636" i="26"/>
  <c r="BO636" i="26"/>
  <c r="BN636" i="26"/>
  <c r="BM636" i="26"/>
  <c r="BL636" i="26"/>
  <c r="BK636" i="26"/>
  <c r="BJ636" i="26"/>
  <c r="BI636" i="26"/>
  <c r="BH636" i="26"/>
  <c r="BG636" i="26"/>
  <c r="BF636" i="26"/>
  <c r="BE636" i="26"/>
  <c r="BD636" i="26"/>
  <c r="BC636" i="26"/>
  <c r="BB636" i="26"/>
  <c r="BA636" i="26"/>
  <c r="AZ636" i="26"/>
  <c r="AY636" i="26"/>
  <c r="AX636" i="26"/>
  <c r="AW636" i="26"/>
  <c r="AV636" i="26"/>
  <c r="AU636" i="26"/>
  <c r="AT636" i="26"/>
  <c r="AS636" i="26"/>
  <c r="AR636" i="26"/>
  <c r="AQ636" i="26"/>
  <c r="AP636" i="26"/>
  <c r="AO636" i="26"/>
  <c r="AN636" i="26"/>
  <c r="AM636" i="26"/>
  <c r="AL636" i="26"/>
  <c r="AK636" i="26"/>
  <c r="AJ636" i="26"/>
  <c r="AI636" i="26"/>
  <c r="AH636" i="26"/>
  <c r="AG636" i="26"/>
  <c r="AF636" i="26"/>
  <c r="AE636" i="26"/>
  <c r="AD636" i="26"/>
  <c r="AC636" i="26"/>
  <c r="AB636" i="26"/>
  <c r="AA636" i="26"/>
  <c r="Y636" i="26"/>
  <c r="W636" i="26"/>
  <c r="T636" i="26"/>
  <c r="U636" i="26" s="1"/>
  <c r="R636" i="26"/>
  <c r="S636" i="26" s="1"/>
  <c r="H636" i="26"/>
  <c r="A636" i="26"/>
  <c r="BX635" i="26"/>
  <c r="BW635" i="26"/>
  <c r="BV635" i="26"/>
  <c r="BU635" i="26"/>
  <c r="BT635" i="26"/>
  <c r="BS635" i="26"/>
  <c r="BR635" i="26"/>
  <c r="BQ635" i="26"/>
  <c r="BP635" i="26"/>
  <c r="BO635" i="26"/>
  <c r="BN635" i="26"/>
  <c r="BM635" i="26"/>
  <c r="BL635" i="26"/>
  <c r="BK635" i="26"/>
  <c r="BJ635" i="26"/>
  <c r="BI635" i="26"/>
  <c r="BH635" i="26"/>
  <c r="BG635" i="26"/>
  <c r="BF635" i="26"/>
  <c r="BE635" i="26"/>
  <c r="BD635" i="26"/>
  <c r="BC635" i="26"/>
  <c r="BB635" i="26"/>
  <c r="BA635" i="26"/>
  <c r="AZ635" i="26"/>
  <c r="AY635" i="26"/>
  <c r="AX635" i="26"/>
  <c r="AW635" i="26"/>
  <c r="AV635" i="26"/>
  <c r="AU635" i="26"/>
  <c r="AT635" i="26"/>
  <c r="AS635" i="26"/>
  <c r="AR635" i="26"/>
  <c r="AQ635" i="26"/>
  <c r="AP635" i="26"/>
  <c r="AO635" i="26"/>
  <c r="AN635" i="26"/>
  <c r="AM635" i="26"/>
  <c r="AL635" i="26"/>
  <c r="AK635" i="26"/>
  <c r="AJ635" i="26"/>
  <c r="AI635" i="26"/>
  <c r="AH635" i="26"/>
  <c r="AG635" i="26"/>
  <c r="AF635" i="26"/>
  <c r="AE635" i="26"/>
  <c r="AD635" i="26"/>
  <c r="AC635" i="26"/>
  <c r="AB635" i="26"/>
  <c r="AA635" i="26"/>
  <c r="Y635" i="26"/>
  <c r="W635" i="26"/>
  <c r="T635" i="26"/>
  <c r="U635" i="26" s="1"/>
  <c r="R635" i="26"/>
  <c r="S635" i="26" s="1"/>
  <c r="H635" i="26"/>
  <c r="A635" i="26"/>
  <c r="BX634" i="26"/>
  <c r="BW634" i="26"/>
  <c r="BV634" i="26"/>
  <c r="BU634" i="26"/>
  <c r="BT634" i="26"/>
  <c r="BS634" i="26"/>
  <c r="BR634" i="26"/>
  <c r="BQ634" i="26"/>
  <c r="BP634" i="26"/>
  <c r="BO634" i="26"/>
  <c r="BN634" i="26"/>
  <c r="BM634" i="26"/>
  <c r="BL634" i="26"/>
  <c r="BK634" i="26"/>
  <c r="BJ634" i="26"/>
  <c r="BI634" i="26"/>
  <c r="BH634" i="26"/>
  <c r="BG634" i="26"/>
  <c r="BF634" i="26"/>
  <c r="BE634" i="26"/>
  <c r="BD634" i="26"/>
  <c r="BC634" i="26"/>
  <c r="BB634" i="26"/>
  <c r="BA634" i="26"/>
  <c r="AZ634" i="26"/>
  <c r="AY634" i="26"/>
  <c r="AX634" i="26"/>
  <c r="AW634" i="26"/>
  <c r="AV634" i="26"/>
  <c r="AU634" i="26"/>
  <c r="AT634" i="26"/>
  <c r="AS634" i="26"/>
  <c r="AR634" i="26"/>
  <c r="AQ634" i="26"/>
  <c r="AP634" i="26"/>
  <c r="AO634" i="26"/>
  <c r="AN634" i="26"/>
  <c r="AM634" i="26"/>
  <c r="AL634" i="26"/>
  <c r="AK634" i="26"/>
  <c r="AJ634" i="26"/>
  <c r="AI634" i="26"/>
  <c r="AH634" i="26"/>
  <c r="AG634" i="26"/>
  <c r="AF634" i="26"/>
  <c r="AE634" i="26"/>
  <c r="AD634" i="26"/>
  <c r="AC634" i="26"/>
  <c r="AB634" i="26"/>
  <c r="AA634" i="26"/>
  <c r="Y634" i="26"/>
  <c r="W634" i="26"/>
  <c r="T634" i="26"/>
  <c r="U634" i="26" s="1"/>
  <c r="R634" i="26"/>
  <c r="S634" i="26" s="1"/>
  <c r="O634" i="26"/>
  <c r="H634" i="26"/>
  <c r="BX633" i="26"/>
  <c r="BW633" i="26"/>
  <c r="BV633" i="26"/>
  <c r="BU633" i="26"/>
  <c r="BT633" i="26"/>
  <c r="BS633" i="26"/>
  <c r="BR633" i="26"/>
  <c r="BQ633" i="26"/>
  <c r="BP633" i="26"/>
  <c r="BO633" i="26"/>
  <c r="BN633" i="26"/>
  <c r="BM633" i="26"/>
  <c r="BL633" i="26"/>
  <c r="BK633" i="26"/>
  <c r="BJ633" i="26"/>
  <c r="BI633" i="26"/>
  <c r="BH633" i="26"/>
  <c r="BG633" i="26"/>
  <c r="BF633" i="26"/>
  <c r="BE633" i="26"/>
  <c r="BD633" i="26"/>
  <c r="BC633" i="26"/>
  <c r="BB633" i="26"/>
  <c r="BA633" i="26"/>
  <c r="AZ633" i="26"/>
  <c r="AY633" i="26"/>
  <c r="AX633" i="26"/>
  <c r="AW633" i="26"/>
  <c r="AV633" i="26"/>
  <c r="AU633" i="26"/>
  <c r="AT633" i="26"/>
  <c r="AS633" i="26"/>
  <c r="AR633" i="26"/>
  <c r="AQ633" i="26"/>
  <c r="AP633" i="26"/>
  <c r="AO633" i="26"/>
  <c r="AN633" i="26"/>
  <c r="AM633" i="26"/>
  <c r="AL633" i="26"/>
  <c r="AK633" i="26"/>
  <c r="AJ633" i="26"/>
  <c r="AI633" i="26"/>
  <c r="AH633" i="26"/>
  <c r="AG633" i="26"/>
  <c r="AF633" i="26"/>
  <c r="AE633" i="26"/>
  <c r="AD633" i="26"/>
  <c r="AC633" i="26"/>
  <c r="AB633" i="26"/>
  <c r="AA633" i="26"/>
  <c r="Y633" i="26"/>
  <c r="W633" i="26"/>
  <c r="T633" i="26"/>
  <c r="U633" i="26" s="1"/>
  <c r="R633" i="26"/>
  <c r="S633" i="26" s="1"/>
  <c r="H633" i="26"/>
  <c r="A633" i="26"/>
  <c r="BX632" i="26"/>
  <c r="BW632" i="26"/>
  <c r="BV632" i="26"/>
  <c r="BU632" i="26"/>
  <c r="BT632" i="26"/>
  <c r="BS632" i="26"/>
  <c r="BR632" i="26"/>
  <c r="BQ632" i="26"/>
  <c r="BP632" i="26"/>
  <c r="BO632" i="26"/>
  <c r="BN632" i="26"/>
  <c r="BM632" i="26"/>
  <c r="BL632" i="26"/>
  <c r="BK632" i="26"/>
  <c r="BJ632" i="26"/>
  <c r="BI632" i="26"/>
  <c r="BH632" i="26"/>
  <c r="BG632" i="26"/>
  <c r="BF632" i="26"/>
  <c r="BE632" i="26"/>
  <c r="BD632" i="26"/>
  <c r="BC632" i="26"/>
  <c r="BB632" i="26"/>
  <c r="BA632" i="26"/>
  <c r="AZ632" i="26"/>
  <c r="AY632" i="26"/>
  <c r="AX632" i="26"/>
  <c r="AW632" i="26"/>
  <c r="AV632" i="26"/>
  <c r="AU632" i="26"/>
  <c r="AT632" i="26"/>
  <c r="AS632" i="26"/>
  <c r="AR632" i="26"/>
  <c r="AQ632" i="26"/>
  <c r="AP632" i="26"/>
  <c r="AO632" i="26"/>
  <c r="AN632" i="26"/>
  <c r="AM632" i="26"/>
  <c r="AL632" i="26"/>
  <c r="AK632" i="26"/>
  <c r="AJ632" i="26"/>
  <c r="AI632" i="26"/>
  <c r="AH632" i="26"/>
  <c r="AG632" i="26"/>
  <c r="AF632" i="26"/>
  <c r="AE632" i="26"/>
  <c r="AD632" i="26"/>
  <c r="AC632" i="26"/>
  <c r="AB632" i="26"/>
  <c r="AA632" i="26"/>
  <c r="Y632" i="26"/>
  <c r="W632" i="26"/>
  <c r="T632" i="26"/>
  <c r="U632" i="26" s="1"/>
  <c r="R632" i="26"/>
  <c r="S632" i="26" s="1"/>
  <c r="H632" i="26"/>
  <c r="A632" i="26"/>
  <c r="BX631" i="26"/>
  <c r="BW631" i="26"/>
  <c r="BV631" i="26"/>
  <c r="BU631" i="26"/>
  <c r="BT631" i="26"/>
  <c r="BS631" i="26"/>
  <c r="BR631" i="26"/>
  <c r="BQ631" i="26"/>
  <c r="BP631" i="26"/>
  <c r="BO631" i="26"/>
  <c r="BN631" i="26"/>
  <c r="BM631" i="26"/>
  <c r="BL631" i="26"/>
  <c r="BK631" i="26"/>
  <c r="BJ631" i="26"/>
  <c r="BI631" i="26"/>
  <c r="BH631" i="26"/>
  <c r="BG631" i="26"/>
  <c r="BF631" i="26"/>
  <c r="BE631" i="26"/>
  <c r="BD631" i="26"/>
  <c r="BC631" i="26"/>
  <c r="BB631" i="26"/>
  <c r="BA631" i="26"/>
  <c r="AZ631" i="26"/>
  <c r="AY631" i="26"/>
  <c r="AX631" i="26"/>
  <c r="AW631" i="26"/>
  <c r="AV631" i="26"/>
  <c r="AU631" i="26"/>
  <c r="AT631" i="26"/>
  <c r="AS631" i="26"/>
  <c r="AR631" i="26"/>
  <c r="AQ631" i="26"/>
  <c r="AP631" i="26"/>
  <c r="AO631" i="26"/>
  <c r="AN631" i="26"/>
  <c r="AM631" i="26"/>
  <c r="AL631" i="26"/>
  <c r="AK631" i="26"/>
  <c r="AJ631" i="26"/>
  <c r="AI631" i="26"/>
  <c r="AH631" i="26"/>
  <c r="AG631" i="26"/>
  <c r="AF631" i="26"/>
  <c r="AE631" i="26"/>
  <c r="AD631" i="26"/>
  <c r="AC631" i="26"/>
  <c r="AB631" i="26"/>
  <c r="AA631" i="26"/>
  <c r="Y631" i="26"/>
  <c r="W631" i="26"/>
  <c r="T631" i="26"/>
  <c r="U631" i="26" s="1"/>
  <c r="R631" i="26"/>
  <c r="S631" i="26" s="1"/>
  <c r="O631" i="26"/>
  <c r="H631" i="26"/>
  <c r="BX630" i="26"/>
  <c r="BW630" i="26"/>
  <c r="BV630" i="26"/>
  <c r="BU630" i="26"/>
  <c r="BT630" i="26"/>
  <c r="BS630" i="26"/>
  <c r="BR630" i="26"/>
  <c r="BQ630" i="26"/>
  <c r="BP630" i="26"/>
  <c r="BO630" i="26"/>
  <c r="BN630" i="26"/>
  <c r="BM630" i="26"/>
  <c r="BL630" i="26"/>
  <c r="BK630" i="26"/>
  <c r="BJ630" i="26"/>
  <c r="BI630" i="26"/>
  <c r="BH630" i="26"/>
  <c r="BG630" i="26"/>
  <c r="BF630" i="26"/>
  <c r="BE630" i="26"/>
  <c r="BD630" i="26"/>
  <c r="BC630" i="26"/>
  <c r="BB630" i="26"/>
  <c r="BA630" i="26"/>
  <c r="AZ630" i="26"/>
  <c r="AY630" i="26"/>
  <c r="AX630" i="26"/>
  <c r="AW630" i="26"/>
  <c r="AV630" i="26"/>
  <c r="AU630" i="26"/>
  <c r="AT630" i="26"/>
  <c r="AS630" i="26"/>
  <c r="AR630" i="26"/>
  <c r="AQ630" i="26"/>
  <c r="AP630" i="26"/>
  <c r="AO630" i="26"/>
  <c r="AN630" i="26"/>
  <c r="AM630" i="26"/>
  <c r="AL630" i="26"/>
  <c r="AK630" i="26"/>
  <c r="AJ630" i="26"/>
  <c r="AI630" i="26"/>
  <c r="AH630" i="26"/>
  <c r="AG630" i="26"/>
  <c r="AF630" i="26"/>
  <c r="AE630" i="26"/>
  <c r="AD630" i="26"/>
  <c r="AC630" i="26"/>
  <c r="AB630" i="26"/>
  <c r="AA630" i="26"/>
  <c r="Y630" i="26"/>
  <c r="W630" i="26"/>
  <c r="T630" i="26"/>
  <c r="U630" i="26" s="1"/>
  <c r="R630" i="26"/>
  <c r="S630" i="26" s="1"/>
  <c r="H630" i="26"/>
  <c r="A630" i="26"/>
  <c r="BX629" i="26"/>
  <c r="BW629" i="26"/>
  <c r="BV629" i="26"/>
  <c r="BU629" i="26"/>
  <c r="BT629" i="26"/>
  <c r="BS629" i="26"/>
  <c r="BR629" i="26"/>
  <c r="BQ629" i="26"/>
  <c r="BP629" i="26"/>
  <c r="BO629" i="26"/>
  <c r="BN629" i="26"/>
  <c r="BM629" i="26"/>
  <c r="BL629" i="26"/>
  <c r="BK629" i="26"/>
  <c r="BJ629" i="26"/>
  <c r="BI629" i="26"/>
  <c r="BH629" i="26"/>
  <c r="BG629" i="26"/>
  <c r="BF629" i="26"/>
  <c r="BE629" i="26"/>
  <c r="BD629" i="26"/>
  <c r="BC629" i="26"/>
  <c r="BB629" i="26"/>
  <c r="BA629" i="26"/>
  <c r="AZ629" i="26"/>
  <c r="AY629" i="26"/>
  <c r="AX629" i="26"/>
  <c r="AW629" i="26"/>
  <c r="AV629" i="26"/>
  <c r="AU629" i="26"/>
  <c r="AT629" i="26"/>
  <c r="AS629" i="26"/>
  <c r="AR629" i="26"/>
  <c r="AQ629" i="26"/>
  <c r="AP629" i="26"/>
  <c r="AO629" i="26"/>
  <c r="AN629" i="26"/>
  <c r="AM629" i="26"/>
  <c r="AL629" i="26"/>
  <c r="AK629" i="26"/>
  <c r="AJ629" i="26"/>
  <c r="AI629" i="26"/>
  <c r="AH629" i="26"/>
  <c r="AG629" i="26"/>
  <c r="AF629" i="26"/>
  <c r="AE629" i="26"/>
  <c r="AD629" i="26"/>
  <c r="AC629" i="26"/>
  <c r="AB629" i="26"/>
  <c r="AA629" i="26"/>
  <c r="Y629" i="26"/>
  <c r="W629" i="26"/>
  <c r="T629" i="26"/>
  <c r="U629" i="26" s="1"/>
  <c r="R629" i="26"/>
  <c r="S629" i="26" s="1"/>
  <c r="H629" i="26"/>
  <c r="A629" i="26"/>
  <c r="BX628" i="26"/>
  <c r="BW628" i="26"/>
  <c r="BV628" i="26"/>
  <c r="BU628" i="26"/>
  <c r="BT628" i="26"/>
  <c r="BS628" i="26"/>
  <c r="BR628" i="26"/>
  <c r="BQ628" i="26"/>
  <c r="BP628" i="26"/>
  <c r="BO628" i="26"/>
  <c r="BN628" i="26"/>
  <c r="BM628" i="26"/>
  <c r="BL628" i="26"/>
  <c r="BK628" i="26"/>
  <c r="BJ628" i="26"/>
  <c r="BI628" i="26"/>
  <c r="BH628" i="26"/>
  <c r="BG628" i="26"/>
  <c r="BF628" i="26"/>
  <c r="BE628" i="26"/>
  <c r="BD628" i="26"/>
  <c r="BC628" i="26"/>
  <c r="BB628" i="26"/>
  <c r="BA628" i="26"/>
  <c r="AZ628" i="26"/>
  <c r="AY628" i="26"/>
  <c r="AX628" i="26"/>
  <c r="AW628" i="26"/>
  <c r="AV628" i="26"/>
  <c r="AU628" i="26"/>
  <c r="AT628" i="26"/>
  <c r="AS628" i="26"/>
  <c r="AR628" i="26"/>
  <c r="AQ628" i="26"/>
  <c r="AP628" i="26"/>
  <c r="AO628" i="26"/>
  <c r="AN628" i="26"/>
  <c r="AM628" i="26"/>
  <c r="AL628" i="26"/>
  <c r="AK628" i="26"/>
  <c r="AJ628" i="26"/>
  <c r="AI628" i="26"/>
  <c r="AH628" i="26"/>
  <c r="AG628" i="26"/>
  <c r="AF628" i="26"/>
  <c r="AE628" i="26"/>
  <c r="AD628" i="26"/>
  <c r="AC628" i="26"/>
  <c r="AB628" i="26"/>
  <c r="AA628" i="26"/>
  <c r="Y628" i="26"/>
  <c r="W628" i="26"/>
  <c r="T628" i="26"/>
  <c r="U628" i="26" s="1"/>
  <c r="R628" i="26"/>
  <c r="S628" i="26" s="1"/>
  <c r="O628" i="26"/>
  <c r="H628" i="26"/>
  <c r="BX627" i="26"/>
  <c r="BW627" i="26"/>
  <c r="BV627" i="26"/>
  <c r="BU627" i="26"/>
  <c r="BT627" i="26"/>
  <c r="BS627" i="26"/>
  <c r="BR627" i="26"/>
  <c r="BQ627" i="26"/>
  <c r="BP627" i="26"/>
  <c r="BO627" i="26"/>
  <c r="BN627" i="26"/>
  <c r="BM627" i="26"/>
  <c r="BL627" i="26"/>
  <c r="BK627" i="26"/>
  <c r="BJ627" i="26"/>
  <c r="BI627" i="26"/>
  <c r="BH627" i="26"/>
  <c r="BG627" i="26"/>
  <c r="BF627" i="26"/>
  <c r="BE627" i="26"/>
  <c r="BD627" i="26"/>
  <c r="BC627" i="26"/>
  <c r="BB627" i="26"/>
  <c r="BA627" i="26"/>
  <c r="AZ627" i="26"/>
  <c r="AY627" i="26"/>
  <c r="AX627" i="26"/>
  <c r="AW627" i="26"/>
  <c r="AV627" i="26"/>
  <c r="AU627" i="26"/>
  <c r="AT627" i="26"/>
  <c r="AS627" i="26"/>
  <c r="AR627" i="26"/>
  <c r="AQ627" i="26"/>
  <c r="AP627" i="26"/>
  <c r="AO627" i="26"/>
  <c r="AN627" i="26"/>
  <c r="AM627" i="26"/>
  <c r="AL627" i="26"/>
  <c r="AK627" i="26"/>
  <c r="AJ627" i="26"/>
  <c r="AI627" i="26"/>
  <c r="AH627" i="26"/>
  <c r="AG627" i="26"/>
  <c r="AF627" i="26"/>
  <c r="AE627" i="26"/>
  <c r="AD627" i="26"/>
  <c r="AC627" i="26"/>
  <c r="AB627" i="26"/>
  <c r="AA627" i="26"/>
  <c r="Y627" i="26"/>
  <c r="W627" i="26"/>
  <c r="T627" i="26"/>
  <c r="U627" i="26" s="1"/>
  <c r="R627" i="26"/>
  <c r="S627" i="26" s="1"/>
  <c r="H627" i="26"/>
  <c r="A627" i="26"/>
  <c r="BX626" i="26"/>
  <c r="BW626" i="26"/>
  <c r="BV626" i="26"/>
  <c r="BU626" i="26"/>
  <c r="BT626" i="26"/>
  <c r="BS626" i="26"/>
  <c r="BR626" i="26"/>
  <c r="BQ626" i="26"/>
  <c r="BP626" i="26"/>
  <c r="BO626" i="26"/>
  <c r="BN626" i="26"/>
  <c r="BM626" i="26"/>
  <c r="BL626" i="26"/>
  <c r="BK626" i="26"/>
  <c r="BJ626" i="26"/>
  <c r="BI626" i="26"/>
  <c r="BH626" i="26"/>
  <c r="BG626" i="26"/>
  <c r="BF626" i="26"/>
  <c r="BE626" i="26"/>
  <c r="BD626" i="26"/>
  <c r="BC626" i="26"/>
  <c r="BB626" i="26"/>
  <c r="BA626" i="26"/>
  <c r="AZ626" i="26"/>
  <c r="AY626" i="26"/>
  <c r="AX626" i="26"/>
  <c r="AW626" i="26"/>
  <c r="AV626" i="26"/>
  <c r="AU626" i="26"/>
  <c r="AT626" i="26"/>
  <c r="AS626" i="26"/>
  <c r="AR626" i="26"/>
  <c r="AQ626" i="26"/>
  <c r="AP626" i="26"/>
  <c r="AO626" i="26"/>
  <c r="AN626" i="26"/>
  <c r="AM626" i="26"/>
  <c r="AL626" i="26"/>
  <c r="AK626" i="26"/>
  <c r="AJ626" i="26"/>
  <c r="AI626" i="26"/>
  <c r="AH626" i="26"/>
  <c r="AG626" i="26"/>
  <c r="AF626" i="26"/>
  <c r="AE626" i="26"/>
  <c r="AD626" i="26"/>
  <c r="AC626" i="26"/>
  <c r="AB626" i="26"/>
  <c r="AA626" i="26"/>
  <c r="Y626" i="26"/>
  <c r="W626" i="26"/>
  <c r="T626" i="26"/>
  <c r="U626" i="26" s="1"/>
  <c r="R626" i="26"/>
  <c r="S626" i="26" s="1"/>
  <c r="H626" i="26"/>
  <c r="A626" i="26"/>
  <c r="BX625" i="26"/>
  <c r="BW625" i="26"/>
  <c r="BV625" i="26"/>
  <c r="BU625" i="26"/>
  <c r="BT625" i="26"/>
  <c r="BS625" i="26"/>
  <c r="BR625" i="26"/>
  <c r="BQ625" i="26"/>
  <c r="BP625" i="26"/>
  <c r="BO625" i="26"/>
  <c r="BN625" i="26"/>
  <c r="BM625" i="26"/>
  <c r="BL625" i="26"/>
  <c r="BK625" i="26"/>
  <c r="BJ625" i="26"/>
  <c r="BI625" i="26"/>
  <c r="BH625" i="26"/>
  <c r="BG625" i="26"/>
  <c r="BF625" i="26"/>
  <c r="BE625" i="26"/>
  <c r="BD625" i="26"/>
  <c r="BC625" i="26"/>
  <c r="BB625" i="26"/>
  <c r="BA625" i="26"/>
  <c r="AZ625" i="26"/>
  <c r="AY625" i="26"/>
  <c r="AX625" i="26"/>
  <c r="AW625" i="26"/>
  <c r="AV625" i="26"/>
  <c r="AU625" i="26"/>
  <c r="AT625" i="26"/>
  <c r="AS625" i="26"/>
  <c r="AR625" i="26"/>
  <c r="AQ625" i="26"/>
  <c r="AP625" i="26"/>
  <c r="AO625" i="26"/>
  <c r="AN625" i="26"/>
  <c r="AM625" i="26"/>
  <c r="AL625" i="26"/>
  <c r="AK625" i="26"/>
  <c r="AJ625" i="26"/>
  <c r="AI625" i="26"/>
  <c r="AH625" i="26"/>
  <c r="AG625" i="26"/>
  <c r="AF625" i="26"/>
  <c r="AE625" i="26"/>
  <c r="AD625" i="26"/>
  <c r="AC625" i="26"/>
  <c r="AB625" i="26"/>
  <c r="AA625" i="26"/>
  <c r="Y625" i="26"/>
  <c r="W625" i="26"/>
  <c r="T625" i="26"/>
  <c r="U625" i="26" s="1"/>
  <c r="R625" i="26"/>
  <c r="S625" i="26" s="1"/>
  <c r="O625" i="26"/>
  <c r="H625" i="26"/>
  <c r="BX624" i="26"/>
  <c r="BW624" i="26"/>
  <c r="BV624" i="26"/>
  <c r="BU624" i="26"/>
  <c r="BT624" i="26"/>
  <c r="BS624" i="26"/>
  <c r="BR624" i="26"/>
  <c r="BQ624" i="26"/>
  <c r="BP624" i="26"/>
  <c r="BO624" i="26"/>
  <c r="BN624" i="26"/>
  <c r="BM624" i="26"/>
  <c r="BL624" i="26"/>
  <c r="BK624" i="26"/>
  <c r="BJ624" i="26"/>
  <c r="BI624" i="26"/>
  <c r="BH624" i="26"/>
  <c r="BG624" i="26"/>
  <c r="BF624" i="26"/>
  <c r="BE624" i="26"/>
  <c r="BD624" i="26"/>
  <c r="BC624" i="26"/>
  <c r="BB624" i="26"/>
  <c r="BA624" i="26"/>
  <c r="AZ624" i="26"/>
  <c r="AY624" i="26"/>
  <c r="AX624" i="26"/>
  <c r="AW624" i="26"/>
  <c r="AV624" i="26"/>
  <c r="AU624" i="26"/>
  <c r="AT624" i="26"/>
  <c r="AS624" i="26"/>
  <c r="AR624" i="26"/>
  <c r="AQ624" i="26"/>
  <c r="AP624" i="26"/>
  <c r="AO624" i="26"/>
  <c r="AN624" i="26"/>
  <c r="AM624" i="26"/>
  <c r="AL624" i="26"/>
  <c r="AK624" i="26"/>
  <c r="AJ624" i="26"/>
  <c r="AI624" i="26"/>
  <c r="AH624" i="26"/>
  <c r="AG624" i="26"/>
  <c r="AF624" i="26"/>
  <c r="AE624" i="26"/>
  <c r="AD624" i="26"/>
  <c r="AC624" i="26"/>
  <c r="AB624" i="26"/>
  <c r="AA624" i="26"/>
  <c r="Y624" i="26"/>
  <c r="W624" i="26"/>
  <c r="T624" i="26"/>
  <c r="U624" i="26" s="1"/>
  <c r="R624" i="26"/>
  <c r="S624" i="26" s="1"/>
  <c r="H624" i="26"/>
  <c r="A624" i="26"/>
  <c r="BX623" i="26"/>
  <c r="BW623" i="26"/>
  <c r="BV623" i="26"/>
  <c r="BU623" i="26"/>
  <c r="BT623" i="26"/>
  <c r="BS623" i="26"/>
  <c r="BR623" i="26"/>
  <c r="BQ623" i="26"/>
  <c r="BP623" i="26"/>
  <c r="BO623" i="26"/>
  <c r="BN623" i="26"/>
  <c r="BM623" i="26"/>
  <c r="BL623" i="26"/>
  <c r="BK623" i="26"/>
  <c r="BJ623" i="26"/>
  <c r="BI623" i="26"/>
  <c r="BH623" i="26"/>
  <c r="BG623" i="26"/>
  <c r="BF623" i="26"/>
  <c r="BE623" i="26"/>
  <c r="BD623" i="26"/>
  <c r="BC623" i="26"/>
  <c r="BB623" i="26"/>
  <c r="BA623" i="26"/>
  <c r="AZ623" i="26"/>
  <c r="AY623" i="26"/>
  <c r="AX623" i="26"/>
  <c r="AW623" i="26"/>
  <c r="AV623" i="26"/>
  <c r="AU623" i="26"/>
  <c r="AT623" i="26"/>
  <c r="AS623" i="26"/>
  <c r="AR623" i="26"/>
  <c r="AQ623" i="26"/>
  <c r="AP623" i="26"/>
  <c r="AO623" i="26"/>
  <c r="AN623" i="26"/>
  <c r="AM623" i="26"/>
  <c r="AL623" i="26"/>
  <c r="AK623" i="26"/>
  <c r="AJ623" i="26"/>
  <c r="AI623" i="26"/>
  <c r="AH623" i="26"/>
  <c r="AG623" i="26"/>
  <c r="AF623" i="26"/>
  <c r="AE623" i="26"/>
  <c r="AD623" i="26"/>
  <c r="AC623" i="26"/>
  <c r="AB623" i="26"/>
  <c r="AA623" i="26"/>
  <c r="Y623" i="26"/>
  <c r="W623" i="26"/>
  <c r="T623" i="26"/>
  <c r="U623" i="26" s="1"/>
  <c r="R623" i="26"/>
  <c r="S623" i="26" s="1"/>
  <c r="M630" i="26" s="1"/>
  <c r="H623" i="26"/>
  <c r="A623" i="26"/>
  <c r="BX622" i="26"/>
  <c r="BW622" i="26"/>
  <c r="BV622" i="26"/>
  <c r="BU622" i="26"/>
  <c r="BT622" i="26"/>
  <c r="BS622" i="26"/>
  <c r="BR622" i="26"/>
  <c r="BQ622" i="26"/>
  <c r="BP622" i="26"/>
  <c r="BO622" i="26"/>
  <c r="BN622" i="26"/>
  <c r="BM622" i="26"/>
  <c r="BL622" i="26"/>
  <c r="BK622" i="26"/>
  <c r="BJ622" i="26"/>
  <c r="BI622" i="26"/>
  <c r="BH622" i="26"/>
  <c r="BG622" i="26"/>
  <c r="BF622" i="26"/>
  <c r="BE622" i="26"/>
  <c r="BD622" i="26"/>
  <c r="BC622" i="26"/>
  <c r="BB622" i="26"/>
  <c r="BA622" i="26"/>
  <c r="AZ622" i="26"/>
  <c r="AY622" i="26"/>
  <c r="AX622" i="26"/>
  <c r="AW622" i="26"/>
  <c r="AV622" i="26"/>
  <c r="AU622" i="26"/>
  <c r="AT622" i="26"/>
  <c r="AS622" i="26"/>
  <c r="AR622" i="26"/>
  <c r="AQ622" i="26"/>
  <c r="AP622" i="26"/>
  <c r="AO622" i="26"/>
  <c r="AN622" i="26"/>
  <c r="AM622" i="26"/>
  <c r="AL622" i="26"/>
  <c r="AK622" i="26"/>
  <c r="AJ622" i="26"/>
  <c r="AI622" i="26"/>
  <c r="AH622" i="26"/>
  <c r="AG622" i="26"/>
  <c r="AF622" i="26"/>
  <c r="AE622" i="26"/>
  <c r="AD622" i="26"/>
  <c r="AC622" i="26"/>
  <c r="AB622" i="26"/>
  <c r="AA622" i="26"/>
  <c r="Y622" i="26"/>
  <c r="W622" i="26"/>
  <c r="T622" i="26"/>
  <c r="U622" i="26" s="1"/>
  <c r="R622" i="26"/>
  <c r="S622" i="26" s="1"/>
  <c r="O622" i="26"/>
  <c r="H622" i="26"/>
  <c r="BX621" i="26"/>
  <c r="BW621" i="26"/>
  <c r="BV621" i="26"/>
  <c r="BU621" i="26"/>
  <c r="BT621" i="26"/>
  <c r="BS621" i="26"/>
  <c r="BR621" i="26"/>
  <c r="BQ621" i="26"/>
  <c r="BP621" i="26"/>
  <c r="BO621" i="26"/>
  <c r="BN621" i="26"/>
  <c r="BM621" i="26"/>
  <c r="BL621" i="26"/>
  <c r="BK621" i="26"/>
  <c r="BJ621" i="26"/>
  <c r="BI621" i="26"/>
  <c r="BH621" i="26"/>
  <c r="BG621" i="26"/>
  <c r="BF621" i="26"/>
  <c r="BE621" i="26"/>
  <c r="BD621" i="26"/>
  <c r="BC621" i="26"/>
  <c r="BB621" i="26"/>
  <c r="BA621" i="26"/>
  <c r="AZ621" i="26"/>
  <c r="AY621" i="26"/>
  <c r="AX621" i="26"/>
  <c r="AW621" i="26"/>
  <c r="AV621" i="26"/>
  <c r="AU621" i="26"/>
  <c r="AT621" i="26"/>
  <c r="AS621" i="26"/>
  <c r="AR621" i="26"/>
  <c r="AQ621" i="26"/>
  <c r="AP621" i="26"/>
  <c r="AO621" i="26"/>
  <c r="AN621" i="26"/>
  <c r="AM621" i="26"/>
  <c r="AL621" i="26"/>
  <c r="AK621" i="26"/>
  <c r="AJ621" i="26"/>
  <c r="AI621" i="26"/>
  <c r="AH621" i="26"/>
  <c r="AG621" i="26"/>
  <c r="AF621" i="26"/>
  <c r="AE621" i="26"/>
  <c r="AD621" i="26"/>
  <c r="AC621" i="26"/>
  <c r="AB621" i="26"/>
  <c r="AA621" i="26"/>
  <c r="Y621" i="26"/>
  <c r="W621" i="26"/>
  <c r="T621" i="26"/>
  <c r="U621" i="26" s="1"/>
  <c r="R621" i="26"/>
  <c r="S621" i="26" s="1"/>
  <c r="H621" i="26"/>
  <c r="A621" i="26"/>
  <c r="BX620" i="26"/>
  <c r="BW620" i="26"/>
  <c r="BV620" i="26"/>
  <c r="BU620" i="26"/>
  <c r="BT620" i="26"/>
  <c r="BS620" i="26"/>
  <c r="BR620" i="26"/>
  <c r="BQ620" i="26"/>
  <c r="BP620" i="26"/>
  <c r="BO620" i="26"/>
  <c r="BN620" i="26"/>
  <c r="BM620" i="26"/>
  <c r="BL620" i="26"/>
  <c r="BK620" i="26"/>
  <c r="BJ620" i="26"/>
  <c r="BI620" i="26"/>
  <c r="BH620" i="26"/>
  <c r="BG620" i="26"/>
  <c r="BF620" i="26"/>
  <c r="BE620" i="26"/>
  <c r="BD620" i="26"/>
  <c r="BC620" i="26"/>
  <c r="BB620" i="26"/>
  <c r="BA620" i="26"/>
  <c r="AZ620" i="26"/>
  <c r="AY620" i="26"/>
  <c r="AX620" i="26"/>
  <c r="AW620" i="26"/>
  <c r="AV620" i="26"/>
  <c r="AU620" i="26"/>
  <c r="AT620" i="26"/>
  <c r="AS620" i="26"/>
  <c r="AR620" i="26"/>
  <c r="AQ620" i="26"/>
  <c r="AP620" i="26"/>
  <c r="AO620" i="26"/>
  <c r="AN620" i="26"/>
  <c r="AM620" i="26"/>
  <c r="AL620" i="26"/>
  <c r="AK620" i="26"/>
  <c r="AJ620" i="26"/>
  <c r="AI620" i="26"/>
  <c r="AH620" i="26"/>
  <c r="AG620" i="26"/>
  <c r="AF620" i="26"/>
  <c r="AE620" i="26"/>
  <c r="AD620" i="26"/>
  <c r="AC620" i="26"/>
  <c r="AB620" i="26"/>
  <c r="AA620" i="26"/>
  <c r="Y620" i="26"/>
  <c r="W620" i="26"/>
  <c r="T620" i="26"/>
  <c r="U620" i="26" s="1"/>
  <c r="R620" i="26"/>
  <c r="S620" i="26" s="1"/>
  <c r="H620" i="26"/>
  <c r="A620" i="26"/>
  <c r="BX619" i="26"/>
  <c r="BW619" i="26"/>
  <c r="BV619" i="26"/>
  <c r="BU619" i="26"/>
  <c r="BT619" i="26"/>
  <c r="BS619" i="26"/>
  <c r="BR619" i="26"/>
  <c r="BQ619" i="26"/>
  <c r="BP619" i="26"/>
  <c r="BO619" i="26"/>
  <c r="BN619" i="26"/>
  <c r="BM619" i="26"/>
  <c r="BL619" i="26"/>
  <c r="BK619" i="26"/>
  <c r="BJ619" i="26"/>
  <c r="BI619" i="26"/>
  <c r="BH619" i="26"/>
  <c r="BG619" i="26"/>
  <c r="BF619" i="26"/>
  <c r="BE619" i="26"/>
  <c r="BD619" i="26"/>
  <c r="BC619" i="26"/>
  <c r="BB619" i="26"/>
  <c r="BA619" i="26"/>
  <c r="AZ619" i="26"/>
  <c r="AY619" i="26"/>
  <c r="AX619" i="26"/>
  <c r="AW619" i="26"/>
  <c r="AV619" i="26"/>
  <c r="AU619" i="26"/>
  <c r="AT619" i="26"/>
  <c r="AS619" i="26"/>
  <c r="AR619" i="26"/>
  <c r="AQ619" i="26"/>
  <c r="AP619" i="26"/>
  <c r="AO619" i="26"/>
  <c r="AN619" i="26"/>
  <c r="AM619" i="26"/>
  <c r="AL619" i="26"/>
  <c r="AK619" i="26"/>
  <c r="AJ619" i="26"/>
  <c r="AI619" i="26"/>
  <c r="AH619" i="26"/>
  <c r="AG619" i="26"/>
  <c r="AF619" i="26"/>
  <c r="AE619" i="26"/>
  <c r="AD619" i="26"/>
  <c r="AC619" i="26"/>
  <c r="AB619" i="26"/>
  <c r="AA619" i="26"/>
  <c r="Y619" i="26"/>
  <c r="W619" i="26"/>
  <c r="T619" i="26"/>
  <c r="U619" i="26" s="1"/>
  <c r="R619" i="26"/>
  <c r="S619" i="26" s="1"/>
  <c r="O619" i="26"/>
  <c r="H619" i="26"/>
  <c r="BX618" i="26"/>
  <c r="BW618" i="26"/>
  <c r="BV618" i="26"/>
  <c r="BU618" i="26"/>
  <c r="BT618" i="26"/>
  <c r="BS618" i="26"/>
  <c r="BR618" i="26"/>
  <c r="BQ618" i="26"/>
  <c r="BP618" i="26"/>
  <c r="BO618" i="26"/>
  <c r="BN618" i="26"/>
  <c r="BM618" i="26"/>
  <c r="BL618" i="26"/>
  <c r="BK618" i="26"/>
  <c r="BJ618" i="26"/>
  <c r="BI618" i="26"/>
  <c r="BH618" i="26"/>
  <c r="BG618" i="26"/>
  <c r="BF618" i="26"/>
  <c r="BE618" i="26"/>
  <c r="BD618" i="26"/>
  <c r="BC618" i="26"/>
  <c r="BB618" i="26"/>
  <c r="BA618" i="26"/>
  <c r="AZ618" i="26"/>
  <c r="AY618" i="26"/>
  <c r="AX618" i="26"/>
  <c r="AW618" i="26"/>
  <c r="AV618" i="26"/>
  <c r="AU618" i="26"/>
  <c r="AT618" i="26"/>
  <c r="AS618" i="26"/>
  <c r="AR618" i="26"/>
  <c r="AQ618" i="26"/>
  <c r="AP618" i="26"/>
  <c r="AO618" i="26"/>
  <c r="AN618" i="26"/>
  <c r="AM618" i="26"/>
  <c r="AL618" i="26"/>
  <c r="AK618" i="26"/>
  <c r="AJ618" i="26"/>
  <c r="AI618" i="26"/>
  <c r="AH618" i="26"/>
  <c r="AG618" i="26"/>
  <c r="AF618" i="26"/>
  <c r="AE618" i="26"/>
  <c r="AD618" i="26"/>
  <c r="AC618" i="26"/>
  <c r="AB618" i="26"/>
  <c r="AA618" i="26"/>
  <c r="Y618" i="26"/>
  <c r="W618" i="26"/>
  <c r="T618" i="26"/>
  <c r="U618" i="26" s="1"/>
  <c r="R618" i="26"/>
  <c r="S618" i="26" s="1"/>
  <c r="H618" i="26"/>
  <c r="A618" i="26"/>
  <c r="BX617" i="26"/>
  <c r="BW617" i="26"/>
  <c r="BV617" i="26"/>
  <c r="BU617" i="26"/>
  <c r="BT617" i="26"/>
  <c r="BS617" i="26"/>
  <c r="BR617" i="26"/>
  <c r="BQ617" i="26"/>
  <c r="BP617" i="26"/>
  <c r="BO617" i="26"/>
  <c r="BN617" i="26"/>
  <c r="BM617" i="26"/>
  <c r="BL617" i="26"/>
  <c r="BK617" i="26"/>
  <c r="BJ617" i="26"/>
  <c r="BI617" i="26"/>
  <c r="BH617" i="26"/>
  <c r="BG617" i="26"/>
  <c r="BF617" i="26"/>
  <c r="BE617" i="26"/>
  <c r="BD617" i="26"/>
  <c r="BC617" i="26"/>
  <c r="BB617" i="26"/>
  <c r="BA617" i="26"/>
  <c r="AZ617" i="26"/>
  <c r="AY617" i="26"/>
  <c r="AX617" i="26"/>
  <c r="AW617" i="26"/>
  <c r="AV617" i="26"/>
  <c r="AU617" i="26"/>
  <c r="AT617" i="26"/>
  <c r="AS617" i="26"/>
  <c r="AR617" i="26"/>
  <c r="AQ617" i="26"/>
  <c r="AP617" i="26"/>
  <c r="AO617" i="26"/>
  <c r="AN617" i="26"/>
  <c r="AM617" i="26"/>
  <c r="AL617" i="26"/>
  <c r="AK617" i="26"/>
  <c r="AJ617" i="26"/>
  <c r="AI617" i="26"/>
  <c r="AH617" i="26"/>
  <c r="AG617" i="26"/>
  <c r="AF617" i="26"/>
  <c r="AE617" i="26"/>
  <c r="AD617" i="26"/>
  <c r="AC617" i="26"/>
  <c r="AB617" i="26"/>
  <c r="AA617" i="26"/>
  <c r="Y617" i="26"/>
  <c r="W617" i="26"/>
  <c r="T617" i="26"/>
  <c r="U617" i="26" s="1"/>
  <c r="R617" i="26"/>
  <c r="S617" i="26" s="1"/>
  <c r="H617" i="26"/>
  <c r="A617" i="26"/>
  <c r="BX616" i="26"/>
  <c r="BW616" i="26"/>
  <c r="BV616" i="26"/>
  <c r="BU616" i="26"/>
  <c r="BT616" i="26"/>
  <c r="BS616" i="26"/>
  <c r="BR616" i="26"/>
  <c r="BQ616" i="26"/>
  <c r="BP616" i="26"/>
  <c r="BO616" i="26"/>
  <c r="BN616" i="26"/>
  <c r="BM616" i="26"/>
  <c r="BL616" i="26"/>
  <c r="BK616" i="26"/>
  <c r="BJ616" i="26"/>
  <c r="BI616" i="26"/>
  <c r="BH616" i="26"/>
  <c r="BG616" i="26"/>
  <c r="BF616" i="26"/>
  <c r="BE616" i="26"/>
  <c r="BD616" i="26"/>
  <c r="BC616" i="26"/>
  <c r="BB616" i="26"/>
  <c r="BA616" i="26"/>
  <c r="AZ616" i="26"/>
  <c r="AY616" i="26"/>
  <c r="AX616" i="26"/>
  <c r="AW616" i="26"/>
  <c r="AV616" i="26"/>
  <c r="AU616" i="26"/>
  <c r="AT616" i="26"/>
  <c r="AS616" i="26"/>
  <c r="AR616" i="26"/>
  <c r="AQ616" i="26"/>
  <c r="AP616" i="26"/>
  <c r="AO616" i="26"/>
  <c r="AN616" i="26"/>
  <c r="AM616" i="26"/>
  <c r="AL616" i="26"/>
  <c r="AK616" i="26"/>
  <c r="AJ616" i="26"/>
  <c r="AI616" i="26"/>
  <c r="AH616" i="26"/>
  <c r="AG616" i="26"/>
  <c r="AF616" i="26"/>
  <c r="AE616" i="26"/>
  <c r="AD616" i="26"/>
  <c r="AC616" i="26"/>
  <c r="AB616" i="26"/>
  <c r="AA616" i="26"/>
  <c r="Y616" i="26"/>
  <c r="W616" i="26"/>
  <c r="T616" i="26"/>
  <c r="U616" i="26" s="1"/>
  <c r="R616" i="26"/>
  <c r="S616" i="26" s="1"/>
  <c r="O616" i="26"/>
  <c r="H616" i="26"/>
  <c r="BX615" i="26"/>
  <c r="BW615" i="26"/>
  <c r="BV615" i="26"/>
  <c r="BU615" i="26"/>
  <c r="BT615" i="26"/>
  <c r="BS615" i="26"/>
  <c r="BR615" i="26"/>
  <c r="BQ615" i="26"/>
  <c r="BP615" i="26"/>
  <c r="BO615" i="26"/>
  <c r="BN615" i="26"/>
  <c r="BM615" i="26"/>
  <c r="BL615" i="26"/>
  <c r="BK615" i="26"/>
  <c r="BJ615" i="26"/>
  <c r="BI615" i="26"/>
  <c r="BH615" i="26"/>
  <c r="BG615" i="26"/>
  <c r="BF615" i="26"/>
  <c r="BE615" i="26"/>
  <c r="BD615" i="26"/>
  <c r="BC615" i="26"/>
  <c r="BB615" i="26"/>
  <c r="BA615" i="26"/>
  <c r="AZ615" i="26"/>
  <c r="AY615" i="26"/>
  <c r="AX615" i="26"/>
  <c r="AW615" i="26"/>
  <c r="AV615" i="26"/>
  <c r="AU615" i="26"/>
  <c r="AT615" i="26"/>
  <c r="AS615" i="26"/>
  <c r="AR615" i="26"/>
  <c r="AQ615" i="26"/>
  <c r="AP615" i="26"/>
  <c r="AO615" i="26"/>
  <c r="AN615" i="26"/>
  <c r="AM615" i="26"/>
  <c r="AL615" i="26"/>
  <c r="AK615" i="26"/>
  <c r="AJ615" i="26"/>
  <c r="AI615" i="26"/>
  <c r="AH615" i="26"/>
  <c r="AG615" i="26"/>
  <c r="AF615" i="26"/>
  <c r="AE615" i="26"/>
  <c r="AD615" i="26"/>
  <c r="AC615" i="26"/>
  <c r="AB615" i="26"/>
  <c r="AA615" i="26"/>
  <c r="Y615" i="26"/>
  <c r="W615" i="26"/>
  <c r="T615" i="26"/>
  <c r="U615" i="26" s="1"/>
  <c r="R615" i="26"/>
  <c r="S615" i="26" s="1"/>
  <c r="H615" i="26"/>
  <c r="A615" i="26"/>
  <c r="BX614" i="26"/>
  <c r="BW614" i="26"/>
  <c r="BV614" i="26"/>
  <c r="BU614" i="26"/>
  <c r="BT614" i="26"/>
  <c r="BS614" i="26"/>
  <c r="BR614" i="26"/>
  <c r="BQ614" i="26"/>
  <c r="BP614" i="26"/>
  <c r="BO614" i="26"/>
  <c r="BN614" i="26"/>
  <c r="BM614" i="26"/>
  <c r="BL614" i="26"/>
  <c r="BK614" i="26"/>
  <c r="BJ614" i="26"/>
  <c r="BI614" i="26"/>
  <c r="BH614" i="26"/>
  <c r="BG614" i="26"/>
  <c r="BF614" i="26"/>
  <c r="BE614" i="26"/>
  <c r="BD614" i="26"/>
  <c r="BC614" i="26"/>
  <c r="BB614" i="26"/>
  <c r="BA614" i="26"/>
  <c r="AZ614" i="26"/>
  <c r="AY614" i="26"/>
  <c r="AX614" i="26"/>
  <c r="AW614" i="26"/>
  <c r="AV614" i="26"/>
  <c r="AU614" i="26"/>
  <c r="AT614" i="26"/>
  <c r="AS614" i="26"/>
  <c r="AR614" i="26"/>
  <c r="AQ614" i="26"/>
  <c r="AP614" i="26"/>
  <c r="AO614" i="26"/>
  <c r="AN614" i="26"/>
  <c r="AM614" i="26"/>
  <c r="AL614" i="26"/>
  <c r="AK614" i="26"/>
  <c r="AJ614" i="26"/>
  <c r="AI614" i="26"/>
  <c r="AH614" i="26"/>
  <c r="AG614" i="26"/>
  <c r="AF614" i="26"/>
  <c r="AE614" i="26"/>
  <c r="AD614" i="26"/>
  <c r="AC614" i="26"/>
  <c r="AB614" i="26"/>
  <c r="AA614" i="26"/>
  <c r="Y614" i="26"/>
  <c r="W614" i="26"/>
  <c r="T614" i="26"/>
  <c r="U614" i="26" s="1"/>
  <c r="R614" i="26"/>
  <c r="S614" i="26" s="1"/>
  <c r="H614" i="26"/>
  <c r="A614" i="26"/>
  <c r="BX613" i="26"/>
  <c r="BW613" i="26"/>
  <c r="BV613" i="26"/>
  <c r="BU613" i="26"/>
  <c r="BT613" i="26"/>
  <c r="BS613" i="26"/>
  <c r="BR613" i="26"/>
  <c r="BQ613" i="26"/>
  <c r="BP613" i="26"/>
  <c r="BO613" i="26"/>
  <c r="BN613" i="26"/>
  <c r="BM613" i="26"/>
  <c r="BL613" i="26"/>
  <c r="BK613" i="26"/>
  <c r="BJ613" i="26"/>
  <c r="BI613" i="26"/>
  <c r="BH613" i="26"/>
  <c r="BG613" i="26"/>
  <c r="BF613" i="26"/>
  <c r="BE613" i="26"/>
  <c r="BD613" i="26"/>
  <c r="BC613" i="26"/>
  <c r="BB613" i="26"/>
  <c r="BA613" i="26"/>
  <c r="AZ613" i="26"/>
  <c r="AY613" i="26"/>
  <c r="AX613" i="26"/>
  <c r="AW613" i="26"/>
  <c r="AV613" i="26"/>
  <c r="AU613" i="26"/>
  <c r="AT613" i="26"/>
  <c r="AS613" i="26"/>
  <c r="AR613" i="26"/>
  <c r="AQ613" i="26"/>
  <c r="AP613" i="26"/>
  <c r="AO613" i="26"/>
  <c r="AN613" i="26"/>
  <c r="AM613" i="26"/>
  <c r="AL613" i="26"/>
  <c r="AK613" i="26"/>
  <c r="AJ613" i="26"/>
  <c r="AI613" i="26"/>
  <c r="AH613" i="26"/>
  <c r="AG613" i="26"/>
  <c r="AF613" i="26"/>
  <c r="AE613" i="26"/>
  <c r="AD613" i="26"/>
  <c r="AC613" i="26"/>
  <c r="AB613" i="26"/>
  <c r="AA613" i="26"/>
  <c r="Y613" i="26"/>
  <c r="W613" i="26"/>
  <c r="T613" i="26"/>
  <c r="U613" i="26" s="1"/>
  <c r="R613" i="26"/>
  <c r="S613" i="26" s="1"/>
  <c r="O613" i="26"/>
  <c r="H613" i="26"/>
  <c r="BX612" i="26"/>
  <c r="BW612" i="26"/>
  <c r="BV612" i="26"/>
  <c r="BU612" i="26"/>
  <c r="BT612" i="26"/>
  <c r="BS612" i="26"/>
  <c r="BR612" i="26"/>
  <c r="BQ612" i="26"/>
  <c r="BP612" i="26"/>
  <c r="BO612" i="26"/>
  <c r="BN612" i="26"/>
  <c r="BM612" i="26"/>
  <c r="BL612" i="26"/>
  <c r="BK612" i="26"/>
  <c r="BJ612" i="26"/>
  <c r="BI612" i="26"/>
  <c r="BH612" i="26"/>
  <c r="BG612" i="26"/>
  <c r="BF612" i="26"/>
  <c r="BE612" i="26"/>
  <c r="BD612" i="26"/>
  <c r="BC612" i="26"/>
  <c r="BB612" i="26"/>
  <c r="BA612" i="26"/>
  <c r="AZ612" i="26"/>
  <c r="AY612" i="26"/>
  <c r="AX612" i="26"/>
  <c r="AW612" i="26"/>
  <c r="AV612" i="26"/>
  <c r="AU612" i="26"/>
  <c r="AT612" i="26"/>
  <c r="AS612" i="26"/>
  <c r="AR612" i="26"/>
  <c r="AQ612" i="26"/>
  <c r="AP612" i="26"/>
  <c r="AO612" i="26"/>
  <c r="AN612" i="26"/>
  <c r="AM612" i="26"/>
  <c r="AL612" i="26"/>
  <c r="AK612" i="26"/>
  <c r="AJ612" i="26"/>
  <c r="AI612" i="26"/>
  <c r="AH612" i="26"/>
  <c r="AG612" i="26"/>
  <c r="AF612" i="26"/>
  <c r="AE612" i="26"/>
  <c r="AD612" i="26"/>
  <c r="AC612" i="26"/>
  <c r="AB612" i="26"/>
  <c r="AA612" i="26"/>
  <c r="Y612" i="26"/>
  <c r="W612" i="26"/>
  <c r="T612" i="26"/>
  <c r="U612" i="26" s="1"/>
  <c r="R612" i="26"/>
  <c r="S612" i="26" s="1"/>
  <c r="H612" i="26"/>
  <c r="A612" i="26"/>
  <c r="BX611" i="26"/>
  <c r="BW611" i="26"/>
  <c r="BV611" i="26"/>
  <c r="BU611" i="26"/>
  <c r="BT611" i="26"/>
  <c r="BS611" i="26"/>
  <c r="BR611" i="26"/>
  <c r="BQ611" i="26"/>
  <c r="BP611" i="26"/>
  <c r="BO611" i="26"/>
  <c r="BN611" i="26"/>
  <c r="BM611" i="26"/>
  <c r="BL611" i="26"/>
  <c r="BK611" i="26"/>
  <c r="BJ611" i="26"/>
  <c r="BI611" i="26"/>
  <c r="BH611" i="26"/>
  <c r="BG611" i="26"/>
  <c r="BF611" i="26"/>
  <c r="BE611" i="26"/>
  <c r="BD611" i="26"/>
  <c r="BC611" i="26"/>
  <c r="BB611" i="26"/>
  <c r="BA611" i="26"/>
  <c r="AZ611" i="26"/>
  <c r="AY611" i="26"/>
  <c r="AX611" i="26"/>
  <c r="AW611" i="26"/>
  <c r="AV611" i="26"/>
  <c r="AU611" i="26"/>
  <c r="AT611" i="26"/>
  <c r="AS611" i="26"/>
  <c r="AR611" i="26"/>
  <c r="AQ611" i="26"/>
  <c r="AP611" i="26"/>
  <c r="AO611" i="26"/>
  <c r="AN611" i="26"/>
  <c r="AM611" i="26"/>
  <c r="AL611" i="26"/>
  <c r="AK611" i="26"/>
  <c r="AJ611" i="26"/>
  <c r="AI611" i="26"/>
  <c r="AH611" i="26"/>
  <c r="AG611" i="26"/>
  <c r="AF611" i="26"/>
  <c r="AE611" i="26"/>
  <c r="AD611" i="26"/>
  <c r="AC611" i="26"/>
  <c r="AB611" i="26"/>
  <c r="AA611" i="26"/>
  <c r="Y611" i="26"/>
  <c r="W611" i="26"/>
  <c r="T611" i="26"/>
  <c r="U611" i="26" s="1"/>
  <c r="R611" i="26"/>
  <c r="S611" i="26" s="1"/>
  <c r="H611" i="26"/>
  <c r="A611" i="26"/>
  <c r="BX610" i="26"/>
  <c r="BW610" i="26"/>
  <c r="BV610" i="26"/>
  <c r="BU610" i="26"/>
  <c r="BT610" i="26"/>
  <c r="BS610" i="26"/>
  <c r="BR610" i="26"/>
  <c r="BQ610" i="26"/>
  <c r="BP610" i="26"/>
  <c r="BO610" i="26"/>
  <c r="BN610" i="26"/>
  <c r="BM610" i="26"/>
  <c r="BL610" i="26"/>
  <c r="BK610" i="26"/>
  <c r="BJ610" i="26"/>
  <c r="BI610" i="26"/>
  <c r="BH610" i="26"/>
  <c r="BG610" i="26"/>
  <c r="BF610" i="26"/>
  <c r="BE610" i="26"/>
  <c r="BD610" i="26"/>
  <c r="BC610" i="26"/>
  <c r="BB610" i="26"/>
  <c r="BA610" i="26"/>
  <c r="AZ610" i="26"/>
  <c r="AY610" i="26"/>
  <c r="AX610" i="26"/>
  <c r="AW610" i="26"/>
  <c r="AV610" i="26"/>
  <c r="AU610" i="26"/>
  <c r="AT610" i="26"/>
  <c r="AS610" i="26"/>
  <c r="AR610" i="26"/>
  <c r="AQ610" i="26"/>
  <c r="AP610" i="26"/>
  <c r="AO610" i="26"/>
  <c r="AN610" i="26"/>
  <c r="AM610" i="26"/>
  <c r="AL610" i="26"/>
  <c r="AK610" i="26"/>
  <c r="AJ610" i="26"/>
  <c r="AI610" i="26"/>
  <c r="AH610" i="26"/>
  <c r="AG610" i="26"/>
  <c r="AF610" i="26"/>
  <c r="AE610" i="26"/>
  <c r="AD610" i="26"/>
  <c r="AC610" i="26"/>
  <c r="AB610" i="26"/>
  <c r="AA610" i="26"/>
  <c r="Y610" i="26"/>
  <c r="W610" i="26"/>
  <c r="T610" i="26"/>
  <c r="U610" i="26" s="1"/>
  <c r="R610" i="26"/>
  <c r="S610" i="26" s="1"/>
  <c r="O610" i="26"/>
  <c r="H610" i="26"/>
  <c r="BX609" i="26"/>
  <c r="BW609" i="26"/>
  <c r="BV609" i="26"/>
  <c r="BU609" i="26"/>
  <c r="BT609" i="26"/>
  <c r="BS609" i="26"/>
  <c r="BR609" i="26"/>
  <c r="BQ609" i="26"/>
  <c r="BP609" i="26"/>
  <c r="BO609" i="26"/>
  <c r="BN609" i="26"/>
  <c r="BM609" i="26"/>
  <c r="BL609" i="26"/>
  <c r="BK609" i="26"/>
  <c r="BJ609" i="26"/>
  <c r="BI609" i="26"/>
  <c r="BH609" i="26"/>
  <c r="BG609" i="26"/>
  <c r="BF609" i="26"/>
  <c r="BE609" i="26"/>
  <c r="BD609" i="26"/>
  <c r="BC609" i="26"/>
  <c r="BB609" i="26"/>
  <c r="BA609" i="26"/>
  <c r="AZ609" i="26"/>
  <c r="AY609" i="26"/>
  <c r="AX609" i="26"/>
  <c r="AW609" i="26"/>
  <c r="AV609" i="26"/>
  <c r="AU609" i="26"/>
  <c r="AT609" i="26"/>
  <c r="AS609" i="26"/>
  <c r="AR609" i="26"/>
  <c r="AQ609" i="26"/>
  <c r="AP609" i="26"/>
  <c r="AO609" i="26"/>
  <c r="AN609" i="26"/>
  <c r="AM609" i="26"/>
  <c r="AL609" i="26"/>
  <c r="AK609" i="26"/>
  <c r="AJ609" i="26"/>
  <c r="AI609" i="26"/>
  <c r="AH609" i="26"/>
  <c r="AG609" i="26"/>
  <c r="AF609" i="26"/>
  <c r="AE609" i="26"/>
  <c r="AD609" i="26"/>
  <c r="AC609" i="26"/>
  <c r="AB609" i="26"/>
  <c r="AA609" i="26"/>
  <c r="Y609" i="26"/>
  <c r="W609" i="26"/>
  <c r="T609" i="26"/>
  <c r="U609" i="26" s="1"/>
  <c r="R609" i="26"/>
  <c r="S609" i="26" s="1"/>
  <c r="H609" i="26"/>
  <c r="A609" i="26"/>
  <c r="BX608" i="26"/>
  <c r="BW608" i="26"/>
  <c r="BV608" i="26"/>
  <c r="BU608" i="26"/>
  <c r="BT608" i="26"/>
  <c r="BS608" i="26"/>
  <c r="BR608" i="26"/>
  <c r="BQ608" i="26"/>
  <c r="BP608" i="26"/>
  <c r="BO608" i="26"/>
  <c r="BN608" i="26"/>
  <c r="BM608" i="26"/>
  <c r="BL608" i="26"/>
  <c r="BK608" i="26"/>
  <c r="BJ608" i="26"/>
  <c r="BI608" i="26"/>
  <c r="BH608" i="26"/>
  <c r="BG608" i="26"/>
  <c r="BF608" i="26"/>
  <c r="BE608" i="26"/>
  <c r="BD608" i="26"/>
  <c r="BC608" i="26"/>
  <c r="BB608" i="26"/>
  <c r="BA608" i="26"/>
  <c r="AZ608" i="26"/>
  <c r="AY608" i="26"/>
  <c r="AX608" i="26"/>
  <c r="AW608" i="26"/>
  <c r="AV608" i="26"/>
  <c r="AU608" i="26"/>
  <c r="AT608" i="26"/>
  <c r="AS608" i="26"/>
  <c r="AR608" i="26"/>
  <c r="AQ608" i="26"/>
  <c r="AP608" i="26"/>
  <c r="AO608" i="26"/>
  <c r="AN608" i="26"/>
  <c r="AM608" i="26"/>
  <c r="AL608" i="26"/>
  <c r="AK608" i="26"/>
  <c r="AJ608" i="26"/>
  <c r="AI608" i="26"/>
  <c r="AH608" i="26"/>
  <c r="AG608" i="26"/>
  <c r="AF608" i="26"/>
  <c r="AE608" i="26"/>
  <c r="AD608" i="26"/>
  <c r="AC608" i="26"/>
  <c r="AB608" i="26"/>
  <c r="AA608" i="26"/>
  <c r="Y608" i="26"/>
  <c r="W608" i="26"/>
  <c r="T608" i="26"/>
  <c r="U608" i="26" s="1"/>
  <c r="R608" i="26"/>
  <c r="S608" i="26" s="1"/>
  <c r="H608" i="26"/>
  <c r="A608" i="26"/>
  <c r="BX607" i="26"/>
  <c r="BW607" i="26"/>
  <c r="BV607" i="26"/>
  <c r="BU607" i="26"/>
  <c r="BT607" i="26"/>
  <c r="BS607" i="26"/>
  <c r="BR607" i="26"/>
  <c r="BQ607" i="26"/>
  <c r="BP607" i="26"/>
  <c r="BO607" i="26"/>
  <c r="BN607" i="26"/>
  <c r="BM607" i="26"/>
  <c r="BL607" i="26"/>
  <c r="BK607" i="26"/>
  <c r="BJ607" i="26"/>
  <c r="BI607" i="26"/>
  <c r="BH607" i="26"/>
  <c r="BG607" i="26"/>
  <c r="BF607" i="26"/>
  <c r="BE607" i="26"/>
  <c r="BD607" i="26"/>
  <c r="BC607" i="26"/>
  <c r="BB607" i="26"/>
  <c r="BA607" i="26"/>
  <c r="AZ607" i="26"/>
  <c r="AY607" i="26"/>
  <c r="AX607" i="26"/>
  <c r="AW607" i="26"/>
  <c r="AV607" i="26"/>
  <c r="AU607" i="26"/>
  <c r="AT607" i="26"/>
  <c r="AS607" i="26"/>
  <c r="AR607" i="26"/>
  <c r="AQ607" i="26"/>
  <c r="AP607" i="26"/>
  <c r="AO607" i="26"/>
  <c r="AN607" i="26"/>
  <c r="AM607" i="26"/>
  <c r="AL607" i="26"/>
  <c r="AK607" i="26"/>
  <c r="AJ607" i="26"/>
  <c r="AI607" i="26"/>
  <c r="AH607" i="26"/>
  <c r="AG607" i="26"/>
  <c r="AF607" i="26"/>
  <c r="AE607" i="26"/>
  <c r="AD607" i="26"/>
  <c r="AC607" i="26"/>
  <c r="AB607" i="26"/>
  <c r="AA607" i="26"/>
  <c r="Y607" i="26"/>
  <c r="W607" i="26"/>
  <c r="T607" i="26"/>
  <c r="U607" i="26" s="1"/>
  <c r="R607" i="26"/>
  <c r="S607" i="26" s="1"/>
  <c r="O607" i="26"/>
  <c r="H607" i="26"/>
  <c r="BX606" i="26"/>
  <c r="BW606" i="26"/>
  <c r="BV606" i="26"/>
  <c r="BU606" i="26"/>
  <c r="BT606" i="26"/>
  <c r="BS606" i="26"/>
  <c r="BR606" i="26"/>
  <c r="BQ606" i="26"/>
  <c r="BP606" i="26"/>
  <c r="BO606" i="26"/>
  <c r="BN606" i="26"/>
  <c r="BM606" i="26"/>
  <c r="BL606" i="26"/>
  <c r="BK606" i="26"/>
  <c r="BJ606" i="26"/>
  <c r="BI606" i="26"/>
  <c r="BH606" i="26"/>
  <c r="BG606" i="26"/>
  <c r="BF606" i="26"/>
  <c r="BE606" i="26"/>
  <c r="BD606" i="26"/>
  <c r="BC606" i="26"/>
  <c r="BB606" i="26"/>
  <c r="BA606" i="26"/>
  <c r="AZ606" i="26"/>
  <c r="AY606" i="26"/>
  <c r="AX606" i="26"/>
  <c r="AW606" i="26"/>
  <c r="AV606" i="26"/>
  <c r="AU606" i="26"/>
  <c r="AT606" i="26"/>
  <c r="AS606" i="26"/>
  <c r="AR606" i="26"/>
  <c r="AQ606" i="26"/>
  <c r="AP606" i="26"/>
  <c r="AO606" i="26"/>
  <c r="AN606" i="26"/>
  <c r="AM606" i="26"/>
  <c r="AL606" i="26"/>
  <c r="AK606" i="26"/>
  <c r="AJ606" i="26"/>
  <c r="AI606" i="26"/>
  <c r="AH606" i="26"/>
  <c r="AG606" i="26"/>
  <c r="AF606" i="26"/>
  <c r="AE606" i="26"/>
  <c r="AD606" i="26"/>
  <c r="AC606" i="26"/>
  <c r="AB606" i="26"/>
  <c r="AA606" i="26"/>
  <c r="Y606" i="26"/>
  <c r="W606" i="26"/>
  <c r="T606" i="26"/>
  <c r="U606" i="26" s="1"/>
  <c r="R606" i="26"/>
  <c r="S606" i="26" s="1"/>
  <c r="H606" i="26"/>
  <c r="A606" i="26"/>
  <c r="BX605" i="26"/>
  <c r="BW605" i="26"/>
  <c r="BV605" i="26"/>
  <c r="BU605" i="26"/>
  <c r="BT605" i="26"/>
  <c r="BS605" i="26"/>
  <c r="BR605" i="26"/>
  <c r="BQ605" i="26"/>
  <c r="BP605" i="26"/>
  <c r="BO605" i="26"/>
  <c r="BN605" i="26"/>
  <c r="BM605" i="26"/>
  <c r="BL605" i="26"/>
  <c r="BK605" i="26"/>
  <c r="BJ605" i="26"/>
  <c r="BI605" i="26"/>
  <c r="BH605" i="26"/>
  <c r="BG605" i="26"/>
  <c r="BF605" i="26"/>
  <c r="BE605" i="26"/>
  <c r="BD605" i="26"/>
  <c r="BC605" i="26"/>
  <c r="BB605" i="26"/>
  <c r="BA605" i="26"/>
  <c r="AZ605" i="26"/>
  <c r="AY605" i="26"/>
  <c r="AX605" i="26"/>
  <c r="AW605" i="26"/>
  <c r="AV605" i="26"/>
  <c r="AU605" i="26"/>
  <c r="AT605" i="26"/>
  <c r="AS605" i="26"/>
  <c r="AR605" i="26"/>
  <c r="AQ605" i="26"/>
  <c r="AP605" i="26"/>
  <c r="AO605" i="26"/>
  <c r="AN605" i="26"/>
  <c r="AM605" i="26"/>
  <c r="AL605" i="26"/>
  <c r="AK605" i="26"/>
  <c r="AJ605" i="26"/>
  <c r="AI605" i="26"/>
  <c r="AH605" i="26"/>
  <c r="AG605" i="26"/>
  <c r="AF605" i="26"/>
  <c r="AE605" i="26"/>
  <c r="AD605" i="26"/>
  <c r="AC605" i="26"/>
  <c r="AB605" i="26"/>
  <c r="AA605" i="26"/>
  <c r="Y605" i="26"/>
  <c r="W605" i="26"/>
  <c r="T605" i="26"/>
  <c r="U605" i="26" s="1"/>
  <c r="R605" i="26"/>
  <c r="S605" i="26" s="1"/>
  <c r="H605" i="26"/>
  <c r="A605" i="26"/>
  <c r="BX604" i="26"/>
  <c r="BW604" i="26"/>
  <c r="BV604" i="26"/>
  <c r="BU604" i="26"/>
  <c r="BT604" i="26"/>
  <c r="BS604" i="26"/>
  <c r="BR604" i="26"/>
  <c r="BQ604" i="26"/>
  <c r="BP604" i="26"/>
  <c r="BO604" i="26"/>
  <c r="BN604" i="26"/>
  <c r="BM604" i="26"/>
  <c r="BL604" i="26"/>
  <c r="BK604" i="26"/>
  <c r="BJ604" i="26"/>
  <c r="BI604" i="26"/>
  <c r="BH604" i="26"/>
  <c r="BG604" i="26"/>
  <c r="BF604" i="26"/>
  <c r="BE604" i="26"/>
  <c r="BD604" i="26"/>
  <c r="BC604" i="26"/>
  <c r="BB604" i="26"/>
  <c r="BA604" i="26"/>
  <c r="AZ604" i="26"/>
  <c r="AY604" i="26"/>
  <c r="AX604" i="26"/>
  <c r="AW604" i="26"/>
  <c r="AV604" i="26"/>
  <c r="AU604" i="26"/>
  <c r="AT604" i="26"/>
  <c r="AS604" i="26"/>
  <c r="AR604" i="26"/>
  <c r="AQ604" i="26"/>
  <c r="AP604" i="26"/>
  <c r="AO604" i="26"/>
  <c r="AN604" i="26"/>
  <c r="AM604" i="26"/>
  <c r="AL604" i="26"/>
  <c r="AK604" i="26"/>
  <c r="AJ604" i="26"/>
  <c r="AI604" i="26"/>
  <c r="AH604" i="26"/>
  <c r="AG604" i="26"/>
  <c r="AF604" i="26"/>
  <c r="AE604" i="26"/>
  <c r="AD604" i="26"/>
  <c r="AC604" i="26"/>
  <c r="AB604" i="26"/>
  <c r="AA604" i="26"/>
  <c r="Y604" i="26"/>
  <c r="W604" i="26"/>
  <c r="T604" i="26"/>
  <c r="U604" i="26" s="1"/>
  <c r="R604" i="26"/>
  <c r="S604" i="26" s="1"/>
  <c r="O604" i="26"/>
  <c r="H604" i="26"/>
  <c r="BX603" i="26"/>
  <c r="BW603" i="26"/>
  <c r="BV603" i="26"/>
  <c r="BU603" i="26"/>
  <c r="BT603" i="26"/>
  <c r="BS603" i="26"/>
  <c r="BR603" i="26"/>
  <c r="BQ603" i="26"/>
  <c r="BP603" i="26"/>
  <c r="BO603" i="26"/>
  <c r="BN603" i="26"/>
  <c r="BM603" i="26"/>
  <c r="BL603" i="26"/>
  <c r="BK603" i="26"/>
  <c r="BJ603" i="26"/>
  <c r="BI603" i="26"/>
  <c r="BH603" i="26"/>
  <c r="BG603" i="26"/>
  <c r="BF603" i="26"/>
  <c r="BE603" i="26"/>
  <c r="BD603" i="26"/>
  <c r="BC603" i="26"/>
  <c r="BB603" i="26"/>
  <c r="BA603" i="26"/>
  <c r="AZ603" i="26"/>
  <c r="AY603" i="26"/>
  <c r="AX603" i="26"/>
  <c r="AW603" i="26"/>
  <c r="AV603" i="26"/>
  <c r="AU603" i="26"/>
  <c r="AT603" i="26"/>
  <c r="AS603" i="26"/>
  <c r="AR603" i="26"/>
  <c r="AQ603" i="26"/>
  <c r="AP603" i="26"/>
  <c r="AO603" i="26"/>
  <c r="AN603" i="26"/>
  <c r="AM603" i="26"/>
  <c r="AL603" i="26"/>
  <c r="AK603" i="26"/>
  <c r="AJ603" i="26"/>
  <c r="AI603" i="26"/>
  <c r="AH603" i="26"/>
  <c r="AG603" i="26"/>
  <c r="AF603" i="26"/>
  <c r="AE603" i="26"/>
  <c r="AD603" i="26"/>
  <c r="AC603" i="26"/>
  <c r="AB603" i="26"/>
  <c r="AA603" i="26"/>
  <c r="Y603" i="26"/>
  <c r="W603" i="26"/>
  <c r="T603" i="26"/>
  <c r="U603" i="26" s="1"/>
  <c r="R603" i="26"/>
  <c r="S603" i="26" s="1"/>
  <c r="H603" i="26"/>
  <c r="A603" i="26"/>
  <c r="BX602" i="26"/>
  <c r="BW602" i="26"/>
  <c r="BV602" i="26"/>
  <c r="BU602" i="26"/>
  <c r="BT602" i="26"/>
  <c r="BS602" i="26"/>
  <c r="BR602" i="26"/>
  <c r="BQ602" i="26"/>
  <c r="BP602" i="26"/>
  <c r="BO602" i="26"/>
  <c r="BN602" i="26"/>
  <c r="BM602" i="26"/>
  <c r="BL602" i="26"/>
  <c r="BK602" i="26"/>
  <c r="BJ602" i="26"/>
  <c r="BI602" i="26"/>
  <c r="BH602" i="26"/>
  <c r="BG602" i="26"/>
  <c r="BF602" i="26"/>
  <c r="BE602" i="26"/>
  <c r="BD602" i="26"/>
  <c r="BC602" i="26"/>
  <c r="BB602" i="26"/>
  <c r="BA602" i="26"/>
  <c r="AZ602" i="26"/>
  <c r="AY602" i="26"/>
  <c r="AX602" i="26"/>
  <c r="AW602" i="26"/>
  <c r="AV602" i="26"/>
  <c r="AU602" i="26"/>
  <c r="AT602" i="26"/>
  <c r="AS602" i="26"/>
  <c r="AR602" i="26"/>
  <c r="AQ602" i="26"/>
  <c r="AP602" i="26"/>
  <c r="AO602" i="26"/>
  <c r="AN602" i="26"/>
  <c r="AM602" i="26"/>
  <c r="AL602" i="26"/>
  <c r="AK602" i="26"/>
  <c r="AJ602" i="26"/>
  <c r="AI602" i="26"/>
  <c r="AH602" i="26"/>
  <c r="AG602" i="26"/>
  <c r="AF602" i="26"/>
  <c r="AE602" i="26"/>
  <c r="AD602" i="26"/>
  <c r="AC602" i="26"/>
  <c r="AB602" i="26"/>
  <c r="AA602" i="26"/>
  <c r="Y602" i="26"/>
  <c r="W602" i="26"/>
  <c r="T602" i="26"/>
  <c r="U602" i="26" s="1"/>
  <c r="R602" i="26"/>
  <c r="S602" i="26" s="1"/>
  <c r="H602" i="26"/>
  <c r="A602" i="26"/>
  <c r="BX601" i="26"/>
  <c r="BW601" i="26"/>
  <c r="BV601" i="26"/>
  <c r="BU601" i="26"/>
  <c r="BT601" i="26"/>
  <c r="BS601" i="26"/>
  <c r="BR601" i="26"/>
  <c r="BQ601" i="26"/>
  <c r="BP601" i="26"/>
  <c r="BO601" i="26"/>
  <c r="BN601" i="26"/>
  <c r="BM601" i="26"/>
  <c r="BL601" i="26"/>
  <c r="BK601" i="26"/>
  <c r="BJ601" i="26"/>
  <c r="BI601" i="26"/>
  <c r="BH601" i="26"/>
  <c r="BG601" i="26"/>
  <c r="BF601" i="26"/>
  <c r="BE601" i="26"/>
  <c r="BD601" i="26"/>
  <c r="BC601" i="26"/>
  <c r="BB601" i="26"/>
  <c r="BA601" i="26"/>
  <c r="AZ601" i="26"/>
  <c r="AY601" i="26"/>
  <c r="AX601" i="26"/>
  <c r="AW601" i="26"/>
  <c r="AV601" i="26"/>
  <c r="AU601" i="26"/>
  <c r="AT601" i="26"/>
  <c r="AS601" i="26"/>
  <c r="AR601" i="26"/>
  <c r="AQ601" i="26"/>
  <c r="AP601" i="26"/>
  <c r="AO601" i="26"/>
  <c r="AN601" i="26"/>
  <c r="AM601" i="26"/>
  <c r="AL601" i="26"/>
  <c r="AK601" i="26"/>
  <c r="AJ601" i="26"/>
  <c r="AI601" i="26"/>
  <c r="AH601" i="26"/>
  <c r="AG601" i="26"/>
  <c r="AF601" i="26"/>
  <c r="AE601" i="26"/>
  <c r="AD601" i="26"/>
  <c r="AC601" i="26"/>
  <c r="AB601" i="26"/>
  <c r="AA601" i="26"/>
  <c r="Y601" i="26"/>
  <c r="W601" i="26"/>
  <c r="T601" i="26"/>
  <c r="U601" i="26" s="1"/>
  <c r="R601" i="26"/>
  <c r="S601" i="26" s="1"/>
  <c r="O601" i="26"/>
  <c r="H601" i="26"/>
  <c r="BX600" i="26"/>
  <c r="BW600" i="26"/>
  <c r="BV600" i="26"/>
  <c r="BU600" i="26"/>
  <c r="BT600" i="26"/>
  <c r="BS600" i="26"/>
  <c r="BR600" i="26"/>
  <c r="BQ600" i="26"/>
  <c r="BP600" i="26"/>
  <c r="BO600" i="26"/>
  <c r="BN600" i="26"/>
  <c r="BM600" i="26"/>
  <c r="BL600" i="26"/>
  <c r="BK600" i="26"/>
  <c r="BJ600" i="26"/>
  <c r="BI600" i="26"/>
  <c r="BH600" i="26"/>
  <c r="BG600" i="26"/>
  <c r="BF600" i="26"/>
  <c r="BE600" i="26"/>
  <c r="BD600" i="26"/>
  <c r="BC600" i="26"/>
  <c r="BB600" i="26"/>
  <c r="BA600" i="26"/>
  <c r="AZ600" i="26"/>
  <c r="AY600" i="26"/>
  <c r="AX600" i="26"/>
  <c r="AW600" i="26"/>
  <c r="AV600" i="26"/>
  <c r="AU600" i="26"/>
  <c r="AT600" i="26"/>
  <c r="AS600" i="26"/>
  <c r="AR600" i="26"/>
  <c r="AQ600" i="26"/>
  <c r="AP600" i="26"/>
  <c r="AO600" i="26"/>
  <c r="AN600" i="26"/>
  <c r="AM600" i="26"/>
  <c r="AL600" i="26"/>
  <c r="AK600" i="26"/>
  <c r="AJ600" i="26"/>
  <c r="AI600" i="26"/>
  <c r="AH600" i="26"/>
  <c r="AG600" i="26"/>
  <c r="AF600" i="26"/>
  <c r="AE600" i="26"/>
  <c r="AD600" i="26"/>
  <c r="AC600" i="26"/>
  <c r="AB600" i="26"/>
  <c r="AA600" i="26"/>
  <c r="Y600" i="26"/>
  <c r="W600" i="26"/>
  <c r="T600" i="26"/>
  <c r="U600" i="26" s="1"/>
  <c r="R600" i="26"/>
  <c r="S600" i="26" s="1"/>
  <c r="O600" i="26"/>
  <c r="H600" i="26"/>
  <c r="BX599" i="26"/>
  <c r="BW599" i="26"/>
  <c r="BV599" i="26"/>
  <c r="BU599" i="26"/>
  <c r="BT599" i="26"/>
  <c r="BS599" i="26"/>
  <c r="BR599" i="26"/>
  <c r="BQ599" i="26"/>
  <c r="BP599" i="26"/>
  <c r="BO599" i="26"/>
  <c r="BN599" i="26"/>
  <c r="BM599" i="26"/>
  <c r="BL599" i="26"/>
  <c r="BK599" i="26"/>
  <c r="BJ599" i="26"/>
  <c r="BI599" i="26"/>
  <c r="BH599" i="26"/>
  <c r="BG599" i="26"/>
  <c r="BF599" i="26"/>
  <c r="BE599" i="26"/>
  <c r="BD599" i="26"/>
  <c r="BC599" i="26"/>
  <c r="BB599" i="26"/>
  <c r="BA599" i="26"/>
  <c r="AZ599" i="26"/>
  <c r="AY599" i="26"/>
  <c r="AX599" i="26"/>
  <c r="AW599" i="26"/>
  <c r="AV599" i="26"/>
  <c r="AU599" i="26"/>
  <c r="AT599" i="26"/>
  <c r="AS599" i="26"/>
  <c r="AR599" i="26"/>
  <c r="AQ599" i="26"/>
  <c r="AP599" i="26"/>
  <c r="AO599" i="26"/>
  <c r="AN599" i="26"/>
  <c r="AM599" i="26"/>
  <c r="AL599" i="26"/>
  <c r="AK599" i="26"/>
  <c r="AJ599" i="26"/>
  <c r="AI599" i="26"/>
  <c r="AH599" i="26"/>
  <c r="AG599" i="26"/>
  <c r="AF599" i="26"/>
  <c r="AE599" i="26"/>
  <c r="AD599" i="26"/>
  <c r="AC599" i="26"/>
  <c r="AB599" i="26"/>
  <c r="AA599" i="26"/>
  <c r="Y599" i="26"/>
  <c r="W599" i="26"/>
  <c r="T599" i="26"/>
  <c r="U599" i="26" s="1"/>
  <c r="R599" i="26"/>
  <c r="S599" i="26" s="1"/>
  <c r="O599" i="26"/>
  <c r="H599" i="26"/>
  <c r="BX598" i="26"/>
  <c r="BW598" i="26"/>
  <c r="BV598" i="26"/>
  <c r="BU598" i="26"/>
  <c r="BT598" i="26"/>
  <c r="BS598" i="26"/>
  <c r="BR598" i="26"/>
  <c r="BQ598" i="26"/>
  <c r="BP598" i="26"/>
  <c r="BO598" i="26"/>
  <c r="BN598" i="26"/>
  <c r="BM598" i="26"/>
  <c r="BL598" i="26"/>
  <c r="BK598" i="26"/>
  <c r="BJ598" i="26"/>
  <c r="BI598" i="26"/>
  <c r="BH598" i="26"/>
  <c r="BG598" i="26"/>
  <c r="BF598" i="26"/>
  <c r="BE598" i="26"/>
  <c r="BD598" i="26"/>
  <c r="BC598" i="26"/>
  <c r="BB598" i="26"/>
  <c r="BA598" i="26"/>
  <c r="AZ598" i="26"/>
  <c r="AY598" i="26"/>
  <c r="AX598" i="26"/>
  <c r="AW598" i="26"/>
  <c r="AV598" i="26"/>
  <c r="AU598" i="26"/>
  <c r="AT598" i="26"/>
  <c r="AS598" i="26"/>
  <c r="AR598" i="26"/>
  <c r="AQ598" i="26"/>
  <c r="AP598" i="26"/>
  <c r="AO598" i="26"/>
  <c r="AN598" i="26"/>
  <c r="AM598" i="26"/>
  <c r="AL598" i="26"/>
  <c r="AK598" i="26"/>
  <c r="AJ598" i="26"/>
  <c r="AI598" i="26"/>
  <c r="AH598" i="26"/>
  <c r="AG598" i="26"/>
  <c r="AF598" i="26"/>
  <c r="AE598" i="26"/>
  <c r="AD598" i="26"/>
  <c r="AC598" i="26"/>
  <c r="AB598" i="26"/>
  <c r="AA598" i="26"/>
  <c r="Y598" i="26"/>
  <c r="W598" i="26"/>
  <c r="T598" i="26"/>
  <c r="U598" i="26" s="1"/>
  <c r="R598" i="26"/>
  <c r="S598" i="26" s="1"/>
  <c r="O598" i="26"/>
  <c r="H598" i="26"/>
  <c r="BX597" i="26"/>
  <c r="BW597" i="26"/>
  <c r="BV597" i="26"/>
  <c r="BU597" i="26"/>
  <c r="BT597" i="26"/>
  <c r="BS597" i="26"/>
  <c r="BR597" i="26"/>
  <c r="BQ597" i="26"/>
  <c r="BP597" i="26"/>
  <c r="BO597" i="26"/>
  <c r="BN597" i="26"/>
  <c r="BM597" i="26"/>
  <c r="BL597" i="26"/>
  <c r="BK597" i="26"/>
  <c r="BJ597" i="26"/>
  <c r="BI597" i="26"/>
  <c r="BH597" i="26"/>
  <c r="BG597" i="26"/>
  <c r="BF597" i="26"/>
  <c r="BE597" i="26"/>
  <c r="BD597" i="26"/>
  <c r="BC597" i="26"/>
  <c r="BB597" i="26"/>
  <c r="BA597" i="26"/>
  <c r="AZ597" i="26"/>
  <c r="AY597" i="26"/>
  <c r="AX597" i="26"/>
  <c r="AW597" i="26"/>
  <c r="AV597" i="26"/>
  <c r="AU597" i="26"/>
  <c r="AT597" i="26"/>
  <c r="AS597" i="26"/>
  <c r="AR597" i="26"/>
  <c r="AQ597" i="26"/>
  <c r="AP597" i="26"/>
  <c r="AO597" i="26"/>
  <c r="AN597" i="26"/>
  <c r="AM597" i="26"/>
  <c r="AL597" i="26"/>
  <c r="AK597" i="26"/>
  <c r="AJ597" i="26"/>
  <c r="AI597" i="26"/>
  <c r="AH597" i="26"/>
  <c r="AG597" i="26"/>
  <c r="AF597" i="26"/>
  <c r="AE597" i="26"/>
  <c r="AD597" i="26"/>
  <c r="AC597" i="26"/>
  <c r="AB597" i="26"/>
  <c r="AA597" i="26"/>
  <c r="Y597" i="26"/>
  <c r="W597" i="26"/>
  <c r="T597" i="26"/>
  <c r="U597" i="26" s="1"/>
  <c r="R597" i="26"/>
  <c r="S597" i="26" s="1"/>
  <c r="O597" i="26"/>
  <c r="H597" i="26"/>
  <c r="BX596" i="26"/>
  <c r="BW596" i="26"/>
  <c r="BV596" i="26"/>
  <c r="BU596" i="26"/>
  <c r="BT596" i="26"/>
  <c r="BS596" i="26"/>
  <c r="BR596" i="26"/>
  <c r="BQ596" i="26"/>
  <c r="BP596" i="26"/>
  <c r="BO596" i="26"/>
  <c r="BN596" i="26"/>
  <c r="BM596" i="26"/>
  <c r="BL596" i="26"/>
  <c r="BK596" i="26"/>
  <c r="BJ596" i="26"/>
  <c r="BI596" i="26"/>
  <c r="BH596" i="26"/>
  <c r="BG596" i="26"/>
  <c r="BF596" i="26"/>
  <c r="BE596" i="26"/>
  <c r="BD596" i="26"/>
  <c r="BC596" i="26"/>
  <c r="BB596" i="26"/>
  <c r="BA596" i="26"/>
  <c r="AZ596" i="26"/>
  <c r="AY596" i="26"/>
  <c r="AX596" i="26"/>
  <c r="AW596" i="26"/>
  <c r="AV596" i="26"/>
  <c r="AU596" i="26"/>
  <c r="AT596" i="26"/>
  <c r="AS596" i="26"/>
  <c r="AR596" i="26"/>
  <c r="AQ596" i="26"/>
  <c r="AP596" i="26"/>
  <c r="AO596" i="26"/>
  <c r="AN596" i="26"/>
  <c r="AM596" i="26"/>
  <c r="AL596" i="26"/>
  <c r="AK596" i="26"/>
  <c r="AJ596" i="26"/>
  <c r="AI596" i="26"/>
  <c r="AH596" i="26"/>
  <c r="AG596" i="26"/>
  <c r="AF596" i="26"/>
  <c r="AE596" i="26"/>
  <c r="AD596" i="26"/>
  <c r="AC596" i="26"/>
  <c r="AB596" i="26"/>
  <c r="AA596" i="26"/>
  <c r="Y596" i="26"/>
  <c r="W596" i="26"/>
  <c r="T596" i="26"/>
  <c r="U596" i="26" s="1"/>
  <c r="R596" i="26"/>
  <c r="S596" i="26" s="1"/>
  <c r="O596" i="26"/>
  <c r="H596" i="26"/>
  <c r="BX595" i="26"/>
  <c r="BW595" i="26"/>
  <c r="BV595" i="26"/>
  <c r="BU595" i="26"/>
  <c r="BT595" i="26"/>
  <c r="BS595" i="26"/>
  <c r="BR595" i="26"/>
  <c r="BQ595" i="26"/>
  <c r="BP595" i="26"/>
  <c r="BO595" i="26"/>
  <c r="BN595" i="26"/>
  <c r="BM595" i="26"/>
  <c r="BL595" i="26"/>
  <c r="BK595" i="26"/>
  <c r="BJ595" i="26"/>
  <c r="BI595" i="26"/>
  <c r="BH595" i="26"/>
  <c r="BG595" i="26"/>
  <c r="BF595" i="26"/>
  <c r="BE595" i="26"/>
  <c r="BD595" i="26"/>
  <c r="BC595" i="26"/>
  <c r="BB595" i="26"/>
  <c r="BA595" i="26"/>
  <c r="AZ595" i="26"/>
  <c r="AY595" i="26"/>
  <c r="AX595" i="26"/>
  <c r="AW595" i="26"/>
  <c r="AV595" i="26"/>
  <c r="AU595" i="26"/>
  <c r="AT595" i="26"/>
  <c r="AS595" i="26"/>
  <c r="AR595" i="26"/>
  <c r="AQ595" i="26"/>
  <c r="AP595" i="26"/>
  <c r="AO595" i="26"/>
  <c r="AN595" i="26"/>
  <c r="AM595" i="26"/>
  <c r="AL595" i="26"/>
  <c r="AK595" i="26"/>
  <c r="AJ595" i="26"/>
  <c r="AI595" i="26"/>
  <c r="AH595" i="26"/>
  <c r="AG595" i="26"/>
  <c r="AF595" i="26"/>
  <c r="AE595" i="26"/>
  <c r="AD595" i="26"/>
  <c r="AC595" i="26"/>
  <c r="AB595" i="26"/>
  <c r="AA595" i="26"/>
  <c r="Y595" i="26"/>
  <c r="W595" i="26"/>
  <c r="T595" i="26"/>
  <c r="U595" i="26" s="1"/>
  <c r="R595" i="26"/>
  <c r="S595" i="26" s="1"/>
  <c r="O595" i="26"/>
  <c r="H595" i="26"/>
  <c r="BX594" i="26"/>
  <c r="BW594" i="26"/>
  <c r="BV594" i="26"/>
  <c r="BU594" i="26"/>
  <c r="BT594" i="26"/>
  <c r="BS594" i="26"/>
  <c r="BR594" i="26"/>
  <c r="BQ594" i="26"/>
  <c r="BP594" i="26"/>
  <c r="BO594" i="26"/>
  <c r="BN594" i="26"/>
  <c r="BM594" i="26"/>
  <c r="BL594" i="26"/>
  <c r="BK594" i="26"/>
  <c r="BJ594" i="26"/>
  <c r="BI594" i="26"/>
  <c r="BH594" i="26"/>
  <c r="BG594" i="26"/>
  <c r="BF594" i="26"/>
  <c r="BE594" i="26"/>
  <c r="BD594" i="26"/>
  <c r="BC594" i="26"/>
  <c r="BB594" i="26"/>
  <c r="BA594" i="26"/>
  <c r="AZ594" i="26"/>
  <c r="AY594" i="26"/>
  <c r="AX594" i="26"/>
  <c r="AW594" i="26"/>
  <c r="AV594" i="26"/>
  <c r="AU594" i="26"/>
  <c r="AT594" i="26"/>
  <c r="AS594" i="26"/>
  <c r="AR594" i="26"/>
  <c r="AQ594" i="26"/>
  <c r="AP594" i="26"/>
  <c r="AO594" i="26"/>
  <c r="AN594" i="26"/>
  <c r="AM594" i="26"/>
  <c r="AL594" i="26"/>
  <c r="AK594" i="26"/>
  <c r="AJ594" i="26"/>
  <c r="AI594" i="26"/>
  <c r="AH594" i="26"/>
  <c r="AG594" i="26"/>
  <c r="AF594" i="26"/>
  <c r="AE594" i="26"/>
  <c r="AD594" i="26"/>
  <c r="AC594" i="26"/>
  <c r="AB594" i="26"/>
  <c r="AA594" i="26"/>
  <c r="Y594" i="26"/>
  <c r="W594" i="26"/>
  <c r="T594" i="26"/>
  <c r="U594" i="26" s="1"/>
  <c r="R594" i="26"/>
  <c r="S594" i="26" s="1"/>
  <c r="H594" i="26"/>
  <c r="A594" i="26"/>
  <c r="BX593" i="26"/>
  <c r="BW593" i="26"/>
  <c r="BV593" i="26"/>
  <c r="BU593" i="26"/>
  <c r="BT593" i="26"/>
  <c r="BS593" i="26"/>
  <c r="BR593" i="26"/>
  <c r="BQ593" i="26"/>
  <c r="BP593" i="26"/>
  <c r="BO593" i="26"/>
  <c r="BN593" i="26"/>
  <c r="BM593" i="26"/>
  <c r="BL593" i="26"/>
  <c r="BK593" i="26"/>
  <c r="BJ593" i="26"/>
  <c r="BI593" i="26"/>
  <c r="BH593" i="26"/>
  <c r="BG593" i="26"/>
  <c r="BF593" i="26"/>
  <c r="BE593" i="26"/>
  <c r="BD593" i="26"/>
  <c r="BC593" i="26"/>
  <c r="BB593" i="26"/>
  <c r="BA593" i="26"/>
  <c r="AZ593" i="26"/>
  <c r="AY593" i="26"/>
  <c r="AX593" i="26"/>
  <c r="AW593" i="26"/>
  <c r="AV593" i="26"/>
  <c r="AU593" i="26"/>
  <c r="AT593" i="26"/>
  <c r="AS593" i="26"/>
  <c r="AR593" i="26"/>
  <c r="AQ593" i="26"/>
  <c r="AP593" i="26"/>
  <c r="AO593" i="26"/>
  <c r="AN593" i="26"/>
  <c r="AM593" i="26"/>
  <c r="AL593" i="26"/>
  <c r="AK593" i="26"/>
  <c r="AJ593" i="26"/>
  <c r="AI593" i="26"/>
  <c r="AH593" i="26"/>
  <c r="AG593" i="26"/>
  <c r="AF593" i="26"/>
  <c r="AE593" i="26"/>
  <c r="AD593" i="26"/>
  <c r="AC593" i="26"/>
  <c r="AB593" i="26"/>
  <c r="AA593" i="26"/>
  <c r="Y593" i="26"/>
  <c r="W593" i="26"/>
  <c r="T593" i="26"/>
  <c r="U593" i="26" s="1"/>
  <c r="R593" i="26"/>
  <c r="S593" i="26" s="1"/>
  <c r="H593" i="26"/>
  <c r="A593" i="26"/>
  <c r="BX592" i="26"/>
  <c r="BW592" i="26"/>
  <c r="BV592" i="26"/>
  <c r="BU592" i="26"/>
  <c r="BT592" i="26"/>
  <c r="BS592" i="26"/>
  <c r="BR592" i="26"/>
  <c r="BQ592" i="26"/>
  <c r="BP592" i="26"/>
  <c r="BO592" i="26"/>
  <c r="BN592" i="26"/>
  <c r="BM592" i="26"/>
  <c r="BL592" i="26"/>
  <c r="BK592" i="26"/>
  <c r="BJ592" i="26"/>
  <c r="BI592" i="26"/>
  <c r="BH592" i="26"/>
  <c r="BG592" i="26"/>
  <c r="BF592" i="26"/>
  <c r="BE592" i="26"/>
  <c r="BD592" i="26"/>
  <c r="BC592" i="26"/>
  <c r="BB592" i="26"/>
  <c r="BA592" i="26"/>
  <c r="AZ592" i="26"/>
  <c r="AY592" i="26"/>
  <c r="AX592" i="26"/>
  <c r="AW592" i="26"/>
  <c r="AV592" i="26"/>
  <c r="AU592" i="26"/>
  <c r="AT592" i="26"/>
  <c r="AS592" i="26"/>
  <c r="AR592" i="26"/>
  <c r="AQ592" i="26"/>
  <c r="AP592" i="26"/>
  <c r="AO592" i="26"/>
  <c r="AN592" i="26"/>
  <c r="AM592" i="26"/>
  <c r="AL592" i="26"/>
  <c r="AK592" i="26"/>
  <c r="AJ592" i="26"/>
  <c r="AI592" i="26"/>
  <c r="AH592" i="26"/>
  <c r="AG592" i="26"/>
  <c r="AF592" i="26"/>
  <c r="AE592" i="26"/>
  <c r="AD592" i="26"/>
  <c r="AC592" i="26"/>
  <c r="AB592" i="26"/>
  <c r="AA592" i="26"/>
  <c r="Y592" i="26"/>
  <c r="W592" i="26"/>
  <c r="T592" i="26"/>
  <c r="U592" i="26" s="1"/>
  <c r="R592" i="26"/>
  <c r="S592" i="26" s="1"/>
  <c r="O592" i="26"/>
  <c r="H592" i="26"/>
  <c r="BX591" i="26"/>
  <c r="BW591" i="26"/>
  <c r="BV591" i="26"/>
  <c r="BU591" i="26"/>
  <c r="BT591" i="26"/>
  <c r="BS591" i="26"/>
  <c r="BR591" i="26"/>
  <c r="BQ591" i="26"/>
  <c r="BP591" i="26"/>
  <c r="BO591" i="26"/>
  <c r="BN591" i="26"/>
  <c r="BM591" i="26"/>
  <c r="BL591" i="26"/>
  <c r="BK591" i="26"/>
  <c r="BJ591" i="26"/>
  <c r="BI591" i="26"/>
  <c r="BH591" i="26"/>
  <c r="BG591" i="26"/>
  <c r="BF591" i="26"/>
  <c r="BE591" i="26"/>
  <c r="BD591" i="26"/>
  <c r="BC591" i="26"/>
  <c r="BB591" i="26"/>
  <c r="BA591" i="26"/>
  <c r="AZ591" i="26"/>
  <c r="AY591" i="26"/>
  <c r="AX591" i="26"/>
  <c r="AW591" i="26"/>
  <c r="AV591" i="26"/>
  <c r="AU591" i="26"/>
  <c r="AT591" i="26"/>
  <c r="AS591" i="26"/>
  <c r="AR591" i="26"/>
  <c r="AQ591" i="26"/>
  <c r="AP591" i="26"/>
  <c r="AO591" i="26"/>
  <c r="AN591" i="26"/>
  <c r="AM591" i="26"/>
  <c r="AL591" i="26"/>
  <c r="AK591" i="26"/>
  <c r="AJ591" i="26"/>
  <c r="AI591" i="26"/>
  <c r="AH591" i="26"/>
  <c r="AG591" i="26"/>
  <c r="AF591" i="26"/>
  <c r="AE591" i="26"/>
  <c r="AD591" i="26"/>
  <c r="AC591" i="26"/>
  <c r="AB591" i="26"/>
  <c r="AA591" i="26"/>
  <c r="Y591" i="26"/>
  <c r="W591" i="26"/>
  <c r="T591" i="26"/>
  <c r="U591" i="26" s="1"/>
  <c r="R591" i="26"/>
  <c r="S591" i="26" s="1"/>
  <c r="M598" i="26" s="1"/>
  <c r="H591" i="26"/>
  <c r="A591" i="26"/>
  <c r="BX590" i="26"/>
  <c r="BW590" i="26"/>
  <c r="BV590" i="26"/>
  <c r="BU590" i="26"/>
  <c r="BT590" i="26"/>
  <c r="BS590" i="26"/>
  <c r="BR590" i="26"/>
  <c r="BQ590" i="26"/>
  <c r="BP590" i="26"/>
  <c r="BO590" i="26"/>
  <c r="BN590" i="26"/>
  <c r="BM590" i="26"/>
  <c r="BL590" i="26"/>
  <c r="BK590" i="26"/>
  <c r="BJ590" i="26"/>
  <c r="BI590" i="26"/>
  <c r="BH590" i="26"/>
  <c r="BG590" i="26"/>
  <c r="BF590" i="26"/>
  <c r="BE590" i="26"/>
  <c r="BD590" i="26"/>
  <c r="BC590" i="26"/>
  <c r="BB590" i="26"/>
  <c r="BA590" i="26"/>
  <c r="AZ590" i="26"/>
  <c r="AY590" i="26"/>
  <c r="AX590" i="26"/>
  <c r="AW590" i="26"/>
  <c r="AV590" i="26"/>
  <c r="AU590" i="26"/>
  <c r="AT590" i="26"/>
  <c r="AS590" i="26"/>
  <c r="AR590" i="26"/>
  <c r="AQ590" i="26"/>
  <c r="AP590" i="26"/>
  <c r="AO590" i="26"/>
  <c r="AN590" i="26"/>
  <c r="AM590" i="26"/>
  <c r="AL590" i="26"/>
  <c r="AK590" i="26"/>
  <c r="AJ590" i="26"/>
  <c r="AI590" i="26"/>
  <c r="AH590" i="26"/>
  <c r="AG590" i="26"/>
  <c r="AF590" i="26"/>
  <c r="AE590" i="26"/>
  <c r="AD590" i="26"/>
  <c r="AC590" i="26"/>
  <c r="AB590" i="26"/>
  <c r="AA590" i="26"/>
  <c r="Y590" i="26"/>
  <c r="W590" i="26"/>
  <c r="T590" i="26"/>
  <c r="U590" i="26" s="1"/>
  <c r="R590" i="26"/>
  <c r="S590" i="26" s="1"/>
  <c r="H590" i="26"/>
  <c r="A590" i="26"/>
  <c r="BX589" i="26"/>
  <c r="BW589" i="26"/>
  <c r="BV589" i="26"/>
  <c r="BU589" i="26"/>
  <c r="BT589" i="26"/>
  <c r="BS589" i="26"/>
  <c r="BR589" i="26"/>
  <c r="BQ589" i="26"/>
  <c r="BP589" i="26"/>
  <c r="BO589" i="26"/>
  <c r="BN589" i="26"/>
  <c r="BM589" i="26"/>
  <c r="BL589" i="26"/>
  <c r="BK589" i="26"/>
  <c r="BJ589" i="26"/>
  <c r="BI589" i="26"/>
  <c r="BH589" i="26"/>
  <c r="BG589" i="26"/>
  <c r="BF589" i="26"/>
  <c r="BE589" i="26"/>
  <c r="BD589" i="26"/>
  <c r="BC589" i="26"/>
  <c r="BB589" i="26"/>
  <c r="BA589" i="26"/>
  <c r="AZ589" i="26"/>
  <c r="AY589" i="26"/>
  <c r="AX589" i="26"/>
  <c r="AW589" i="26"/>
  <c r="AV589" i="26"/>
  <c r="AU589" i="26"/>
  <c r="AT589" i="26"/>
  <c r="AS589" i="26"/>
  <c r="AR589" i="26"/>
  <c r="AQ589" i="26"/>
  <c r="AP589" i="26"/>
  <c r="AO589" i="26"/>
  <c r="AN589" i="26"/>
  <c r="AM589" i="26"/>
  <c r="AL589" i="26"/>
  <c r="AK589" i="26"/>
  <c r="AJ589" i="26"/>
  <c r="AI589" i="26"/>
  <c r="AH589" i="26"/>
  <c r="AG589" i="26"/>
  <c r="AF589" i="26"/>
  <c r="AE589" i="26"/>
  <c r="AD589" i="26"/>
  <c r="AC589" i="26"/>
  <c r="AB589" i="26"/>
  <c r="AA589" i="26"/>
  <c r="Y589" i="26"/>
  <c r="W589" i="26"/>
  <c r="T589" i="26"/>
  <c r="U589" i="26" s="1"/>
  <c r="R589" i="26"/>
  <c r="S589" i="26" s="1"/>
  <c r="O589" i="26"/>
  <c r="H589" i="26"/>
  <c r="BX588" i="26"/>
  <c r="BW588" i="26"/>
  <c r="BV588" i="26"/>
  <c r="BU588" i="26"/>
  <c r="BT588" i="26"/>
  <c r="BS588" i="26"/>
  <c r="BR588" i="26"/>
  <c r="BQ588" i="26"/>
  <c r="BP588" i="26"/>
  <c r="BO588" i="26"/>
  <c r="BN588" i="26"/>
  <c r="BM588" i="26"/>
  <c r="BL588" i="26"/>
  <c r="BK588" i="26"/>
  <c r="BJ588" i="26"/>
  <c r="BI588" i="26"/>
  <c r="BH588" i="26"/>
  <c r="BG588" i="26"/>
  <c r="BF588" i="26"/>
  <c r="BE588" i="26"/>
  <c r="BD588" i="26"/>
  <c r="BC588" i="26"/>
  <c r="BB588" i="26"/>
  <c r="BA588" i="26"/>
  <c r="AZ588" i="26"/>
  <c r="AY588" i="26"/>
  <c r="AX588" i="26"/>
  <c r="AW588" i="26"/>
  <c r="AV588" i="26"/>
  <c r="AU588" i="26"/>
  <c r="AT588" i="26"/>
  <c r="AS588" i="26"/>
  <c r="AR588" i="26"/>
  <c r="AQ588" i="26"/>
  <c r="AP588" i="26"/>
  <c r="AO588" i="26"/>
  <c r="AN588" i="26"/>
  <c r="AM588" i="26"/>
  <c r="AL588" i="26"/>
  <c r="AK588" i="26"/>
  <c r="AJ588" i="26"/>
  <c r="AI588" i="26"/>
  <c r="AH588" i="26"/>
  <c r="AG588" i="26"/>
  <c r="AF588" i="26"/>
  <c r="AE588" i="26"/>
  <c r="AD588" i="26"/>
  <c r="AC588" i="26"/>
  <c r="AB588" i="26"/>
  <c r="AA588" i="26"/>
  <c r="Y588" i="26"/>
  <c r="W588" i="26"/>
  <c r="T588" i="26"/>
  <c r="U588" i="26" s="1"/>
  <c r="R588" i="26"/>
  <c r="S588" i="26" s="1"/>
  <c r="H588" i="26"/>
  <c r="A588" i="26"/>
  <c r="BX587" i="26"/>
  <c r="BW587" i="26"/>
  <c r="BV587" i="26"/>
  <c r="BU587" i="26"/>
  <c r="BT587" i="26"/>
  <c r="BS587" i="26"/>
  <c r="BR587" i="26"/>
  <c r="BQ587" i="26"/>
  <c r="BP587" i="26"/>
  <c r="BO587" i="26"/>
  <c r="BN587" i="26"/>
  <c r="BM587" i="26"/>
  <c r="BL587" i="26"/>
  <c r="BK587" i="26"/>
  <c r="BJ587" i="26"/>
  <c r="BI587" i="26"/>
  <c r="BH587" i="26"/>
  <c r="BG587" i="26"/>
  <c r="BF587" i="26"/>
  <c r="BE587" i="26"/>
  <c r="BD587" i="26"/>
  <c r="BC587" i="26"/>
  <c r="BB587" i="26"/>
  <c r="BA587" i="26"/>
  <c r="AZ587" i="26"/>
  <c r="AY587" i="26"/>
  <c r="AX587" i="26"/>
  <c r="AW587" i="26"/>
  <c r="AV587" i="26"/>
  <c r="AU587" i="26"/>
  <c r="AT587" i="26"/>
  <c r="AS587" i="26"/>
  <c r="AR587" i="26"/>
  <c r="AQ587" i="26"/>
  <c r="AP587" i="26"/>
  <c r="AO587" i="26"/>
  <c r="AN587" i="26"/>
  <c r="AM587" i="26"/>
  <c r="AL587" i="26"/>
  <c r="AK587" i="26"/>
  <c r="AJ587" i="26"/>
  <c r="AI587" i="26"/>
  <c r="AH587" i="26"/>
  <c r="AG587" i="26"/>
  <c r="AF587" i="26"/>
  <c r="AE587" i="26"/>
  <c r="AD587" i="26"/>
  <c r="AC587" i="26"/>
  <c r="AB587" i="26"/>
  <c r="AA587" i="26"/>
  <c r="Y587" i="26"/>
  <c r="W587" i="26"/>
  <c r="T587" i="26"/>
  <c r="U587" i="26" s="1"/>
  <c r="R587" i="26"/>
  <c r="S587" i="26" s="1"/>
  <c r="H587" i="26"/>
  <c r="A587" i="26"/>
  <c r="BX586" i="26"/>
  <c r="BW586" i="26"/>
  <c r="BV586" i="26"/>
  <c r="BU586" i="26"/>
  <c r="BT586" i="26"/>
  <c r="BS586" i="26"/>
  <c r="BR586" i="26"/>
  <c r="BQ586" i="26"/>
  <c r="BP586" i="26"/>
  <c r="BO586" i="26"/>
  <c r="BN586" i="26"/>
  <c r="BM586" i="26"/>
  <c r="BL586" i="26"/>
  <c r="BK586" i="26"/>
  <c r="BJ586" i="26"/>
  <c r="BI586" i="26"/>
  <c r="BH586" i="26"/>
  <c r="BG586" i="26"/>
  <c r="BF586" i="26"/>
  <c r="BE586" i="26"/>
  <c r="BD586" i="26"/>
  <c r="BC586" i="26"/>
  <c r="BB586" i="26"/>
  <c r="BA586" i="26"/>
  <c r="AZ586" i="26"/>
  <c r="AY586" i="26"/>
  <c r="AX586" i="26"/>
  <c r="AW586" i="26"/>
  <c r="AV586" i="26"/>
  <c r="AU586" i="26"/>
  <c r="AT586" i="26"/>
  <c r="AS586" i="26"/>
  <c r="AR586" i="26"/>
  <c r="AQ586" i="26"/>
  <c r="AP586" i="26"/>
  <c r="AO586" i="26"/>
  <c r="AN586" i="26"/>
  <c r="AM586" i="26"/>
  <c r="AL586" i="26"/>
  <c r="AK586" i="26"/>
  <c r="AJ586" i="26"/>
  <c r="AI586" i="26"/>
  <c r="AH586" i="26"/>
  <c r="AG586" i="26"/>
  <c r="AF586" i="26"/>
  <c r="AE586" i="26"/>
  <c r="AD586" i="26"/>
  <c r="AC586" i="26"/>
  <c r="AB586" i="26"/>
  <c r="AA586" i="26"/>
  <c r="Y586" i="26"/>
  <c r="W586" i="26"/>
  <c r="T586" i="26"/>
  <c r="U586" i="26" s="1"/>
  <c r="R586" i="26"/>
  <c r="S586" i="26" s="1"/>
  <c r="O586" i="26"/>
  <c r="H586" i="26"/>
  <c r="BX585" i="26"/>
  <c r="BW585" i="26"/>
  <c r="BV585" i="26"/>
  <c r="BU585" i="26"/>
  <c r="BT585" i="26"/>
  <c r="BS585" i="26"/>
  <c r="BR585" i="26"/>
  <c r="BQ585" i="26"/>
  <c r="BP585" i="26"/>
  <c r="BO585" i="26"/>
  <c r="BN585" i="26"/>
  <c r="BM585" i="26"/>
  <c r="BL585" i="26"/>
  <c r="BK585" i="26"/>
  <c r="BJ585" i="26"/>
  <c r="BI585" i="26"/>
  <c r="BH585" i="26"/>
  <c r="BG585" i="26"/>
  <c r="BF585" i="26"/>
  <c r="BE585" i="26"/>
  <c r="BD585" i="26"/>
  <c r="BC585" i="26"/>
  <c r="BB585" i="26"/>
  <c r="BA585" i="26"/>
  <c r="AZ585" i="26"/>
  <c r="AY585" i="26"/>
  <c r="AX585" i="26"/>
  <c r="AW585" i="26"/>
  <c r="AV585" i="26"/>
  <c r="AU585" i="26"/>
  <c r="AT585" i="26"/>
  <c r="AS585" i="26"/>
  <c r="AR585" i="26"/>
  <c r="AQ585" i="26"/>
  <c r="AP585" i="26"/>
  <c r="AO585" i="26"/>
  <c r="AN585" i="26"/>
  <c r="AM585" i="26"/>
  <c r="AL585" i="26"/>
  <c r="AK585" i="26"/>
  <c r="AJ585" i="26"/>
  <c r="AI585" i="26"/>
  <c r="AH585" i="26"/>
  <c r="AG585" i="26"/>
  <c r="AF585" i="26"/>
  <c r="AE585" i="26"/>
  <c r="AD585" i="26"/>
  <c r="AC585" i="26"/>
  <c r="AB585" i="26"/>
  <c r="AA585" i="26"/>
  <c r="Y585" i="26"/>
  <c r="W585" i="26"/>
  <c r="T585" i="26"/>
  <c r="U585" i="26" s="1"/>
  <c r="R585" i="26"/>
  <c r="S585" i="26" s="1"/>
  <c r="H585" i="26"/>
  <c r="A585" i="26"/>
  <c r="BX584" i="26"/>
  <c r="BW584" i="26"/>
  <c r="BV584" i="26"/>
  <c r="BU584" i="26"/>
  <c r="BT584" i="26"/>
  <c r="BS584" i="26"/>
  <c r="BR584" i="26"/>
  <c r="BQ584" i="26"/>
  <c r="BP584" i="26"/>
  <c r="BO584" i="26"/>
  <c r="BN584" i="26"/>
  <c r="BM584" i="26"/>
  <c r="BL584" i="26"/>
  <c r="BK584" i="26"/>
  <c r="BJ584" i="26"/>
  <c r="BI584" i="26"/>
  <c r="BH584" i="26"/>
  <c r="BG584" i="26"/>
  <c r="BF584" i="26"/>
  <c r="BE584" i="26"/>
  <c r="BD584" i="26"/>
  <c r="BC584" i="26"/>
  <c r="BB584" i="26"/>
  <c r="BA584" i="26"/>
  <c r="AZ584" i="26"/>
  <c r="AY584" i="26"/>
  <c r="AX584" i="26"/>
  <c r="AW584" i="26"/>
  <c r="AV584" i="26"/>
  <c r="AU584" i="26"/>
  <c r="AT584" i="26"/>
  <c r="AS584" i="26"/>
  <c r="AR584" i="26"/>
  <c r="AQ584" i="26"/>
  <c r="AP584" i="26"/>
  <c r="AO584" i="26"/>
  <c r="AN584" i="26"/>
  <c r="AM584" i="26"/>
  <c r="AL584" i="26"/>
  <c r="AK584" i="26"/>
  <c r="AJ584" i="26"/>
  <c r="AI584" i="26"/>
  <c r="AH584" i="26"/>
  <c r="AG584" i="26"/>
  <c r="AF584" i="26"/>
  <c r="AE584" i="26"/>
  <c r="AD584" i="26"/>
  <c r="AC584" i="26"/>
  <c r="AB584" i="26"/>
  <c r="AA584" i="26"/>
  <c r="Y584" i="26"/>
  <c r="W584" i="26"/>
  <c r="T584" i="26"/>
  <c r="U584" i="26" s="1"/>
  <c r="R584" i="26"/>
  <c r="S584" i="26" s="1"/>
  <c r="H584" i="26"/>
  <c r="A584" i="26"/>
  <c r="BX583" i="26"/>
  <c r="BW583" i="26"/>
  <c r="BV583" i="26"/>
  <c r="BU583" i="26"/>
  <c r="BT583" i="26"/>
  <c r="BS583" i="26"/>
  <c r="BR583" i="26"/>
  <c r="BQ583" i="26"/>
  <c r="BP583" i="26"/>
  <c r="BO583" i="26"/>
  <c r="BN583" i="26"/>
  <c r="BM583" i="26"/>
  <c r="BL583" i="26"/>
  <c r="BK583" i="26"/>
  <c r="BJ583" i="26"/>
  <c r="BI583" i="26"/>
  <c r="BH583" i="26"/>
  <c r="BG583" i="26"/>
  <c r="BF583" i="26"/>
  <c r="BE583" i="26"/>
  <c r="BD583" i="26"/>
  <c r="BC583" i="26"/>
  <c r="BB583" i="26"/>
  <c r="BA583" i="26"/>
  <c r="AZ583" i="26"/>
  <c r="AY583" i="26"/>
  <c r="AX583" i="26"/>
  <c r="AW583" i="26"/>
  <c r="AV583" i="26"/>
  <c r="AU583" i="26"/>
  <c r="AT583" i="26"/>
  <c r="AS583" i="26"/>
  <c r="AR583" i="26"/>
  <c r="AQ583" i="26"/>
  <c r="AP583" i="26"/>
  <c r="AO583" i="26"/>
  <c r="AN583" i="26"/>
  <c r="AM583" i="26"/>
  <c r="AL583" i="26"/>
  <c r="AK583" i="26"/>
  <c r="AJ583" i="26"/>
  <c r="AI583" i="26"/>
  <c r="AH583" i="26"/>
  <c r="AG583" i="26"/>
  <c r="AF583" i="26"/>
  <c r="AE583" i="26"/>
  <c r="AD583" i="26"/>
  <c r="AC583" i="26"/>
  <c r="AB583" i="26"/>
  <c r="AA583" i="26"/>
  <c r="Y583" i="26"/>
  <c r="W583" i="26"/>
  <c r="T583" i="26"/>
  <c r="U583" i="26" s="1"/>
  <c r="R583" i="26"/>
  <c r="S583" i="26" s="1"/>
  <c r="O583" i="26"/>
  <c r="H583" i="26"/>
  <c r="BX582" i="26"/>
  <c r="BW582" i="26"/>
  <c r="BV582" i="26"/>
  <c r="BU582" i="26"/>
  <c r="BT582" i="26"/>
  <c r="BS582" i="26"/>
  <c r="BR582" i="26"/>
  <c r="BQ582" i="26"/>
  <c r="BP582" i="26"/>
  <c r="BO582" i="26"/>
  <c r="BN582" i="26"/>
  <c r="BM582" i="26"/>
  <c r="BL582" i="26"/>
  <c r="BK582" i="26"/>
  <c r="BJ582" i="26"/>
  <c r="BI582" i="26"/>
  <c r="BH582" i="26"/>
  <c r="BG582" i="26"/>
  <c r="BF582" i="26"/>
  <c r="BE582" i="26"/>
  <c r="BD582" i="26"/>
  <c r="BC582" i="26"/>
  <c r="BB582" i="26"/>
  <c r="BA582" i="26"/>
  <c r="AZ582" i="26"/>
  <c r="AY582" i="26"/>
  <c r="AX582" i="26"/>
  <c r="AW582" i="26"/>
  <c r="AV582" i="26"/>
  <c r="AU582" i="26"/>
  <c r="AT582" i="26"/>
  <c r="AS582" i="26"/>
  <c r="AR582" i="26"/>
  <c r="AQ582" i="26"/>
  <c r="AP582" i="26"/>
  <c r="AO582" i="26"/>
  <c r="AN582" i="26"/>
  <c r="AM582" i="26"/>
  <c r="AL582" i="26"/>
  <c r="AK582" i="26"/>
  <c r="AJ582" i="26"/>
  <c r="AI582" i="26"/>
  <c r="AH582" i="26"/>
  <c r="AG582" i="26"/>
  <c r="AF582" i="26"/>
  <c r="AE582" i="26"/>
  <c r="AD582" i="26"/>
  <c r="AC582" i="26"/>
  <c r="AB582" i="26"/>
  <c r="AA582" i="26"/>
  <c r="Y582" i="26"/>
  <c r="W582" i="26"/>
  <c r="T582" i="26"/>
  <c r="U582" i="26" s="1"/>
  <c r="R582" i="26"/>
  <c r="S582" i="26" s="1"/>
  <c r="H582" i="26"/>
  <c r="A582" i="26"/>
  <c r="BX581" i="26"/>
  <c r="BW581" i="26"/>
  <c r="BV581" i="26"/>
  <c r="BU581" i="26"/>
  <c r="BT581" i="26"/>
  <c r="BS581" i="26"/>
  <c r="BR581" i="26"/>
  <c r="BQ581" i="26"/>
  <c r="BP581" i="26"/>
  <c r="BO581" i="26"/>
  <c r="BN581" i="26"/>
  <c r="BM581" i="26"/>
  <c r="BL581" i="26"/>
  <c r="BK581" i="26"/>
  <c r="BJ581" i="26"/>
  <c r="BI581" i="26"/>
  <c r="BH581" i="26"/>
  <c r="BG581" i="26"/>
  <c r="BF581" i="26"/>
  <c r="BE581" i="26"/>
  <c r="BD581" i="26"/>
  <c r="BC581" i="26"/>
  <c r="BB581" i="26"/>
  <c r="BA581" i="26"/>
  <c r="AZ581" i="26"/>
  <c r="AY581" i="26"/>
  <c r="AX581" i="26"/>
  <c r="AW581" i="26"/>
  <c r="AV581" i="26"/>
  <c r="AU581" i="26"/>
  <c r="AT581" i="26"/>
  <c r="AS581" i="26"/>
  <c r="AR581" i="26"/>
  <c r="AQ581" i="26"/>
  <c r="AP581" i="26"/>
  <c r="AO581" i="26"/>
  <c r="AN581" i="26"/>
  <c r="AM581" i="26"/>
  <c r="AL581" i="26"/>
  <c r="AK581" i="26"/>
  <c r="AJ581" i="26"/>
  <c r="AI581" i="26"/>
  <c r="AH581" i="26"/>
  <c r="AG581" i="26"/>
  <c r="AF581" i="26"/>
  <c r="AE581" i="26"/>
  <c r="AD581" i="26"/>
  <c r="AC581" i="26"/>
  <c r="AB581" i="26"/>
  <c r="AA581" i="26"/>
  <c r="Y581" i="26"/>
  <c r="W581" i="26"/>
  <c r="T581" i="26"/>
  <c r="U581" i="26" s="1"/>
  <c r="R581" i="26"/>
  <c r="S581" i="26" s="1"/>
  <c r="H581" i="26"/>
  <c r="A581" i="26"/>
  <c r="BX580" i="26"/>
  <c r="BW580" i="26"/>
  <c r="BV580" i="26"/>
  <c r="BU580" i="26"/>
  <c r="BT580" i="26"/>
  <c r="BS580" i="26"/>
  <c r="BR580" i="26"/>
  <c r="BQ580" i="26"/>
  <c r="BP580" i="26"/>
  <c r="BO580" i="26"/>
  <c r="BN580" i="26"/>
  <c r="BM580" i="26"/>
  <c r="BL580" i="26"/>
  <c r="BK580" i="26"/>
  <c r="BJ580" i="26"/>
  <c r="BI580" i="26"/>
  <c r="BH580" i="26"/>
  <c r="BG580" i="26"/>
  <c r="BF580" i="26"/>
  <c r="BE580" i="26"/>
  <c r="BD580" i="26"/>
  <c r="BC580" i="26"/>
  <c r="BB580" i="26"/>
  <c r="BA580" i="26"/>
  <c r="AZ580" i="26"/>
  <c r="AY580" i="26"/>
  <c r="AX580" i="26"/>
  <c r="AW580" i="26"/>
  <c r="AV580" i="26"/>
  <c r="AU580" i="26"/>
  <c r="AT580" i="26"/>
  <c r="AS580" i="26"/>
  <c r="AR580" i="26"/>
  <c r="AQ580" i="26"/>
  <c r="AP580" i="26"/>
  <c r="AO580" i="26"/>
  <c r="AN580" i="26"/>
  <c r="AM580" i="26"/>
  <c r="AL580" i="26"/>
  <c r="AK580" i="26"/>
  <c r="AJ580" i="26"/>
  <c r="AI580" i="26"/>
  <c r="AH580" i="26"/>
  <c r="AG580" i="26"/>
  <c r="AF580" i="26"/>
  <c r="AE580" i="26"/>
  <c r="AD580" i="26"/>
  <c r="AC580" i="26"/>
  <c r="AB580" i="26"/>
  <c r="AA580" i="26"/>
  <c r="Y580" i="26"/>
  <c r="W580" i="26"/>
  <c r="T580" i="26"/>
  <c r="U580" i="26" s="1"/>
  <c r="R580" i="26"/>
  <c r="S580" i="26" s="1"/>
  <c r="O580" i="26"/>
  <c r="H580" i="26"/>
  <c r="BX579" i="26"/>
  <c r="BW579" i="26"/>
  <c r="BV579" i="26"/>
  <c r="BU579" i="26"/>
  <c r="BT579" i="26"/>
  <c r="BS579" i="26"/>
  <c r="BR579" i="26"/>
  <c r="BQ579" i="26"/>
  <c r="BP579" i="26"/>
  <c r="BO579" i="26"/>
  <c r="BN579" i="26"/>
  <c r="BM579" i="26"/>
  <c r="BL579" i="26"/>
  <c r="BK579" i="26"/>
  <c r="BJ579" i="26"/>
  <c r="BI579" i="26"/>
  <c r="BH579" i="26"/>
  <c r="BG579" i="26"/>
  <c r="BF579" i="26"/>
  <c r="BE579" i="26"/>
  <c r="BD579" i="26"/>
  <c r="BC579" i="26"/>
  <c r="BB579" i="26"/>
  <c r="BA579" i="26"/>
  <c r="AZ579" i="26"/>
  <c r="AY579" i="26"/>
  <c r="AX579" i="26"/>
  <c r="AW579" i="26"/>
  <c r="AV579" i="26"/>
  <c r="AU579" i="26"/>
  <c r="AT579" i="26"/>
  <c r="AS579" i="26"/>
  <c r="AR579" i="26"/>
  <c r="AQ579" i="26"/>
  <c r="AP579" i="26"/>
  <c r="AO579" i="26"/>
  <c r="AN579" i="26"/>
  <c r="AM579" i="26"/>
  <c r="AL579" i="26"/>
  <c r="AK579" i="26"/>
  <c r="AJ579" i="26"/>
  <c r="AI579" i="26"/>
  <c r="AH579" i="26"/>
  <c r="AG579" i="26"/>
  <c r="AF579" i="26"/>
  <c r="AE579" i="26"/>
  <c r="AD579" i="26"/>
  <c r="AC579" i="26"/>
  <c r="AB579" i="26"/>
  <c r="AA579" i="26"/>
  <c r="Y579" i="26"/>
  <c r="W579" i="26"/>
  <c r="T579" i="26"/>
  <c r="U579" i="26" s="1"/>
  <c r="R579" i="26"/>
  <c r="S579" i="26" s="1"/>
  <c r="H579" i="26"/>
  <c r="A579" i="26"/>
  <c r="BX578" i="26"/>
  <c r="BW578" i="26"/>
  <c r="BV578" i="26"/>
  <c r="BU578" i="26"/>
  <c r="BT578" i="26"/>
  <c r="BS578" i="26"/>
  <c r="BR578" i="26"/>
  <c r="BQ578" i="26"/>
  <c r="BP578" i="26"/>
  <c r="BO578" i="26"/>
  <c r="BN578" i="26"/>
  <c r="BM578" i="26"/>
  <c r="BL578" i="26"/>
  <c r="BK578" i="26"/>
  <c r="BJ578" i="26"/>
  <c r="BI578" i="26"/>
  <c r="BH578" i="26"/>
  <c r="BG578" i="26"/>
  <c r="BF578" i="26"/>
  <c r="BE578" i="26"/>
  <c r="BD578" i="26"/>
  <c r="BC578" i="26"/>
  <c r="BB578" i="26"/>
  <c r="BA578" i="26"/>
  <c r="AZ578" i="26"/>
  <c r="AY578" i="26"/>
  <c r="AX578" i="26"/>
  <c r="AW578" i="26"/>
  <c r="AV578" i="26"/>
  <c r="AU578" i="26"/>
  <c r="AT578" i="26"/>
  <c r="AS578" i="26"/>
  <c r="AR578" i="26"/>
  <c r="AQ578" i="26"/>
  <c r="AP578" i="26"/>
  <c r="AO578" i="26"/>
  <c r="AN578" i="26"/>
  <c r="AM578" i="26"/>
  <c r="AL578" i="26"/>
  <c r="AK578" i="26"/>
  <c r="AJ578" i="26"/>
  <c r="AI578" i="26"/>
  <c r="AH578" i="26"/>
  <c r="AG578" i="26"/>
  <c r="AF578" i="26"/>
  <c r="AE578" i="26"/>
  <c r="AD578" i="26"/>
  <c r="AC578" i="26"/>
  <c r="AB578" i="26"/>
  <c r="AA578" i="26"/>
  <c r="Y578" i="26"/>
  <c r="W578" i="26"/>
  <c r="T578" i="26"/>
  <c r="U578" i="26" s="1"/>
  <c r="R578" i="26"/>
  <c r="S578" i="26" s="1"/>
  <c r="H578" i="26"/>
  <c r="A578" i="26"/>
  <c r="BX577" i="26"/>
  <c r="BW577" i="26"/>
  <c r="BV577" i="26"/>
  <c r="BU577" i="26"/>
  <c r="BT577" i="26"/>
  <c r="BS577" i="26"/>
  <c r="BR577" i="26"/>
  <c r="BQ577" i="26"/>
  <c r="BP577" i="26"/>
  <c r="BO577" i="26"/>
  <c r="BN577" i="26"/>
  <c r="BM577" i="26"/>
  <c r="BL577" i="26"/>
  <c r="BK577" i="26"/>
  <c r="BJ577" i="26"/>
  <c r="BI577" i="26"/>
  <c r="BH577" i="26"/>
  <c r="BG577" i="26"/>
  <c r="BF577" i="26"/>
  <c r="BE577" i="26"/>
  <c r="BD577" i="26"/>
  <c r="BC577" i="26"/>
  <c r="BB577" i="26"/>
  <c r="BA577" i="26"/>
  <c r="AZ577" i="26"/>
  <c r="AY577" i="26"/>
  <c r="AX577" i="26"/>
  <c r="AW577" i="26"/>
  <c r="AV577" i="26"/>
  <c r="AU577" i="26"/>
  <c r="AT577" i="26"/>
  <c r="AS577" i="26"/>
  <c r="AR577" i="26"/>
  <c r="AQ577" i="26"/>
  <c r="AP577" i="26"/>
  <c r="AO577" i="26"/>
  <c r="AN577" i="26"/>
  <c r="AM577" i="26"/>
  <c r="AL577" i="26"/>
  <c r="AK577" i="26"/>
  <c r="AJ577" i="26"/>
  <c r="AI577" i="26"/>
  <c r="AH577" i="26"/>
  <c r="AG577" i="26"/>
  <c r="AF577" i="26"/>
  <c r="AE577" i="26"/>
  <c r="AD577" i="26"/>
  <c r="AC577" i="26"/>
  <c r="AB577" i="26"/>
  <c r="AA577" i="26"/>
  <c r="Y577" i="26"/>
  <c r="W577" i="26"/>
  <c r="T577" i="26"/>
  <c r="U577" i="26" s="1"/>
  <c r="R577" i="26"/>
  <c r="S577" i="26" s="1"/>
  <c r="O577" i="26"/>
  <c r="H577" i="26"/>
  <c r="BX576" i="26"/>
  <c r="BW576" i="26"/>
  <c r="BV576" i="26"/>
  <c r="BU576" i="26"/>
  <c r="BT576" i="26"/>
  <c r="BS576" i="26"/>
  <c r="BR576" i="26"/>
  <c r="BQ576" i="26"/>
  <c r="BP576" i="26"/>
  <c r="BO576" i="26"/>
  <c r="BN576" i="26"/>
  <c r="BM576" i="26"/>
  <c r="BL576" i="26"/>
  <c r="BK576" i="26"/>
  <c r="BJ576" i="26"/>
  <c r="BI576" i="26"/>
  <c r="BH576" i="26"/>
  <c r="BG576" i="26"/>
  <c r="BF576" i="26"/>
  <c r="BE576" i="26"/>
  <c r="BD576" i="26"/>
  <c r="BC576" i="26"/>
  <c r="BB576" i="26"/>
  <c r="BA576" i="26"/>
  <c r="AZ576" i="26"/>
  <c r="AY576" i="26"/>
  <c r="AX576" i="26"/>
  <c r="AW576" i="26"/>
  <c r="AV576" i="26"/>
  <c r="AU576" i="26"/>
  <c r="AT576" i="26"/>
  <c r="AS576" i="26"/>
  <c r="AR576" i="26"/>
  <c r="AQ576" i="26"/>
  <c r="AP576" i="26"/>
  <c r="AO576" i="26"/>
  <c r="AN576" i="26"/>
  <c r="AM576" i="26"/>
  <c r="AL576" i="26"/>
  <c r="AK576" i="26"/>
  <c r="AJ576" i="26"/>
  <c r="AI576" i="26"/>
  <c r="AH576" i="26"/>
  <c r="AG576" i="26"/>
  <c r="AF576" i="26"/>
  <c r="AE576" i="26"/>
  <c r="AD576" i="26"/>
  <c r="AC576" i="26"/>
  <c r="AB576" i="26"/>
  <c r="AA576" i="26"/>
  <c r="Y576" i="26"/>
  <c r="W576" i="26"/>
  <c r="T576" i="26"/>
  <c r="U576" i="26" s="1"/>
  <c r="R576" i="26"/>
  <c r="S576" i="26" s="1"/>
  <c r="H576" i="26"/>
  <c r="A576" i="26"/>
  <c r="BX575" i="26"/>
  <c r="BW575" i="26"/>
  <c r="BV575" i="26"/>
  <c r="BU575" i="26"/>
  <c r="BT575" i="26"/>
  <c r="BS575" i="26"/>
  <c r="BR575" i="26"/>
  <c r="BQ575" i="26"/>
  <c r="BP575" i="26"/>
  <c r="BO575" i="26"/>
  <c r="BN575" i="26"/>
  <c r="BM575" i="26"/>
  <c r="BL575" i="26"/>
  <c r="BK575" i="26"/>
  <c r="BJ575" i="26"/>
  <c r="BI575" i="26"/>
  <c r="BH575" i="26"/>
  <c r="BG575" i="26"/>
  <c r="BF575" i="26"/>
  <c r="BE575" i="26"/>
  <c r="BD575" i="26"/>
  <c r="BC575" i="26"/>
  <c r="BB575" i="26"/>
  <c r="BA575" i="26"/>
  <c r="AZ575" i="26"/>
  <c r="AY575" i="26"/>
  <c r="AX575" i="26"/>
  <c r="AW575" i="26"/>
  <c r="AV575" i="26"/>
  <c r="AU575" i="26"/>
  <c r="AT575" i="26"/>
  <c r="AS575" i="26"/>
  <c r="AR575" i="26"/>
  <c r="AQ575" i="26"/>
  <c r="AP575" i="26"/>
  <c r="AO575" i="26"/>
  <c r="AN575" i="26"/>
  <c r="AM575" i="26"/>
  <c r="AL575" i="26"/>
  <c r="AK575" i="26"/>
  <c r="AJ575" i="26"/>
  <c r="AI575" i="26"/>
  <c r="AH575" i="26"/>
  <c r="AG575" i="26"/>
  <c r="AF575" i="26"/>
  <c r="AE575" i="26"/>
  <c r="AD575" i="26"/>
  <c r="AC575" i="26"/>
  <c r="AB575" i="26"/>
  <c r="AA575" i="26"/>
  <c r="Y575" i="26"/>
  <c r="W575" i="26"/>
  <c r="T575" i="26"/>
  <c r="U575" i="26" s="1"/>
  <c r="R575" i="26"/>
  <c r="S575" i="26" s="1"/>
  <c r="H575" i="26"/>
  <c r="A575" i="26"/>
  <c r="BX574" i="26"/>
  <c r="BW574" i="26"/>
  <c r="BV574" i="26"/>
  <c r="BU574" i="26"/>
  <c r="BT574" i="26"/>
  <c r="BS574" i="26"/>
  <c r="BR574" i="26"/>
  <c r="BQ574" i="26"/>
  <c r="BP574" i="26"/>
  <c r="BO574" i="26"/>
  <c r="BN574" i="26"/>
  <c r="BM574" i="26"/>
  <c r="BL574" i="26"/>
  <c r="BK574" i="26"/>
  <c r="BJ574" i="26"/>
  <c r="BI574" i="26"/>
  <c r="BH574" i="26"/>
  <c r="BG574" i="26"/>
  <c r="BF574" i="26"/>
  <c r="BE574" i="26"/>
  <c r="BD574" i="26"/>
  <c r="BC574" i="26"/>
  <c r="BB574" i="26"/>
  <c r="BA574" i="26"/>
  <c r="AZ574" i="26"/>
  <c r="AY574" i="26"/>
  <c r="AX574" i="26"/>
  <c r="AW574" i="26"/>
  <c r="AV574" i="26"/>
  <c r="AU574" i="26"/>
  <c r="AT574" i="26"/>
  <c r="AS574" i="26"/>
  <c r="AR574" i="26"/>
  <c r="AQ574" i="26"/>
  <c r="AP574" i="26"/>
  <c r="AO574" i="26"/>
  <c r="AN574" i="26"/>
  <c r="AM574" i="26"/>
  <c r="AL574" i="26"/>
  <c r="AK574" i="26"/>
  <c r="AJ574" i="26"/>
  <c r="AI574" i="26"/>
  <c r="AH574" i="26"/>
  <c r="AG574" i="26"/>
  <c r="AF574" i="26"/>
  <c r="AE574" i="26"/>
  <c r="AD574" i="26"/>
  <c r="AC574" i="26"/>
  <c r="AB574" i="26"/>
  <c r="AA574" i="26"/>
  <c r="Y574" i="26"/>
  <c r="W574" i="26"/>
  <c r="T574" i="26"/>
  <c r="U574" i="26" s="1"/>
  <c r="R574" i="26"/>
  <c r="S574" i="26" s="1"/>
  <c r="O574" i="26"/>
  <c r="H574" i="26"/>
  <c r="BX573" i="26"/>
  <c r="BW573" i="26"/>
  <c r="BV573" i="26"/>
  <c r="BU573" i="26"/>
  <c r="BT573" i="26"/>
  <c r="BS573" i="26"/>
  <c r="BR573" i="26"/>
  <c r="BQ573" i="26"/>
  <c r="BP573" i="26"/>
  <c r="BO573" i="26"/>
  <c r="BN573" i="26"/>
  <c r="BM573" i="26"/>
  <c r="BL573" i="26"/>
  <c r="BK573" i="26"/>
  <c r="BJ573" i="26"/>
  <c r="BI573" i="26"/>
  <c r="BH573" i="26"/>
  <c r="BG573" i="26"/>
  <c r="BF573" i="26"/>
  <c r="BE573" i="26"/>
  <c r="BD573" i="26"/>
  <c r="BC573" i="26"/>
  <c r="BB573" i="26"/>
  <c r="BA573" i="26"/>
  <c r="AZ573" i="26"/>
  <c r="AY573" i="26"/>
  <c r="AX573" i="26"/>
  <c r="AW573" i="26"/>
  <c r="AV573" i="26"/>
  <c r="AU573" i="26"/>
  <c r="AT573" i="26"/>
  <c r="AS573" i="26"/>
  <c r="AR573" i="26"/>
  <c r="AQ573" i="26"/>
  <c r="AP573" i="26"/>
  <c r="AO573" i="26"/>
  <c r="AN573" i="26"/>
  <c r="AM573" i="26"/>
  <c r="AL573" i="26"/>
  <c r="AK573" i="26"/>
  <c r="AJ573" i="26"/>
  <c r="AI573" i="26"/>
  <c r="AH573" i="26"/>
  <c r="AG573" i="26"/>
  <c r="AF573" i="26"/>
  <c r="AE573" i="26"/>
  <c r="AD573" i="26"/>
  <c r="AC573" i="26"/>
  <c r="AB573" i="26"/>
  <c r="AA573" i="26"/>
  <c r="Y573" i="26"/>
  <c r="W573" i="26"/>
  <c r="T573" i="26"/>
  <c r="U573" i="26" s="1"/>
  <c r="R573" i="26"/>
  <c r="S573" i="26" s="1"/>
  <c r="H573" i="26"/>
  <c r="A573" i="26"/>
  <c r="BX572" i="26"/>
  <c r="BW572" i="26"/>
  <c r="BV572" i="26"/>
  <c r="BU572" i="26"/>
  <c r="BT572" i="26"/>
  <c r="BS572" i="26"/>
  <c r="BR572" i="26"/>
  <c r="BQ572" i="26"/>
  <c r="BP572" i="26"/>
  <c r="BO572" i="26"/>
  <c r="BN572" i="26"/>
  <c r="BM572" i="26"/>
  <c r="BL572" i="26"/>
  <c r="BK572" i="26"/>
  <c r="BJ572" i="26"/>
  <c r="BI572" i="26"/>
  <c r="BH572" i="26"/>
  <c r="BG572" i="26"/>
  <c r="BF572" i="26"/>
  <c r="BE572" i="26"/>
  <c r="BD572" i="26"/>
  <c r="BC572" i="26"/>
  <c r="BB572" i="26"/>
  <c r="BA572" i="26"/>
  <c r="AZ572" i="26"/>
  <c r="AY572" i="26"/>
  <c r="AX572" i="26"/>
  <c r="AW572" i="26"/>
  <c r="AV572" i="26"/>
  <c r="AU572" i="26"/>
  <c r="AT572" i="26"/>
  <c r="AS572" i="26"/>
  <c r="AR572" i="26"/>
  <c r="AQ572" i="26"/>
  <c r="AP572" i="26"/>
  <c r="AO572" i="26"/>
  <c r="AN572" i="26"/>
  <c r="AM572" i="26"/>
  <c r="AL572" i="26"/>
  <c r="AK572" i="26"/>
  <c r="AJ572" i="26"/>
  <c r="AI572" i="26"/>
  <c r="AH572" i="26"/>
  <c r="AG572" i="26"/>
  <c r="AF572" i="26"/>
  <c r="AE572" i="26"/>
  <c r="AD572" i="26"/>
  <c r="AC572" i="26"/>
  <c r="AB572" i="26"/>
  <c r="AA572" i="26"/>
  <c r="Y572" i="26"/>
  <c r="W572" i="26"/>
  <c r="T572" i="26"/>
  <c r="U572" i="26" s="1"/>
  <c r="R572" i="26"/>
  <c r="S572" i="26" s="1"/>
  <c r="H572" i="26"/>
  <c r="A572" i="26"/>
  <c r="BX571" i="26"/>
  <c r="BW571" i="26"/>
  <c r="BV571" i="26"/>
  <c r="BU571" i="26"/>
  <c r="BT571" i="26"/>
  <c r="BS571" i="26"/>
  <c r="BR571" i="26"/>
  <c r="BQ571" i="26"/>
  <c r="BP571" i="26"/>
  <c r="BO571" i="26"/>
  <c r="BN571" i="26"/>
  <c r="BM571" i="26"/>
  <c r="BL571" i="26"/>
  <c r="BK571" i="26"/>
  <c r="BJ571" i="26"/>
  <c r="BI571" i="26"/>
  <c r="BH571" i="26"/>
  <c r="BG571" i="26"/>
  <c r="BF571" i="26"/>
  <c r="BE571" i="26"/>
  <c r="BD571" i="26"/>
  <c r="BC571" i="26"/>
  <c r="BB571" i="26"/>
  <c r="BA571" i="26"/>
  <c r="AZ571" i="26"/>
  <c r="AY571" i="26"/>
  <c r="AX571" i="26"/>
  <c r="AW571" i="26"/>
  <c r="AV571" i="26"/>
  <c r="AU571" i="26"/>
  <c r="AT571" i="26"/>
  <c r="AS571" i="26"/>
  <c r="AR571" i="26"/>
  <c r="AQ571" i="26"/>
  <c r="AP571" i="26"/>
  <c r="AO571" i="26"/>
  <c r="AN571" i="26"/>
  <c r="AM571" i="26"/>
  <c r="AL571" i="26"/>
  <c r="AK571" i="26"/>
  <c r="AJ571" i="26"/>
  <c r="AI571" i="26"/>
  <c r="AH571" i="26"/>
  <c r="AG571" i="26"/>
  <c r="AF571" i="26"/>
  <c r="AE571" i="26"/>
  <c r="AD571" i="26"/>
  <c r="AC571" i="26"/>
  <c r="AB571" i="26"/>
  <c r="AA571" i="26"/>
  <c r="Y571" i="26"/>
  <c r="W571" i="26"/>
  <c r="T571" i="26"/>
  <c r="U571" i="26" s="1"/>
  <c r="R571" i="26"/>
  <c r="S571" i="26" s="1"/>
  <c r="O571" i="26"/>
  <c r="H571" i="26"/>
  <c r="BX570" i="26"/>
  <c r="BW570" i="26"/>
  <c r="BV570" i="26"/>
  <c r="BU570" i="26"/>
  <c r="BT570" i="26"/>
  <c r="BS570" i="26"/>
  <c r="BR570" i="26"/>
  <c r="BQ570" i="26"/>
  <c r="BP570" i="26"/>
  <c r="BO570" i="26"/>
  <c r="BN570" i="26"/>
  <c r="BM570" i="26"/>
  <c r="BL570" i="26"/>
  <c r="BK570" i="26"/>
  <c r="BJ570" i="26"/>
  <c r="BI570" i="26"/>
  <c r="BH570" i="26"/>
  <c r="BG570" i="26"/>
  <c r="BF570" i="26"/>
  <c r="BE570" i="26"/>
  <c r="BD570" i="26"/>
  <c r="BC570" i="26"/>
  <c r="BB570" i="26"/>
  <c r="BA570" i="26"/>
  <c r="AZ570" i="26"/>
  <c r="AY570" i="26"/>
  <c r="AX570" i="26"/>
  <c r="AW570" i="26"/>
  <c r="AV570" i="26"/>
  <c r="AU570" i="26"/>
  <c r="AT570" i="26"/>
  <c r="AS570" i="26"/>
  <c r="AR570" i="26"/>
  <c r="AQ570" i="26"/>
  <c r="AP570" i="26"/>
  <c r="AO570" i="26"/>
  <c r="AN570" i="26"/>
  <c r="AM570" i="26"/>
  <c r="AL570" i="26"/>
  <c r="AK570" i="26"/>
  <c r="AJ570" i="26"/>
  <c r="AI570" i="26"/>
  <c r="AH570" i="26"/>
  <c r="AG570" i="26"/>
  <c r="AF570" i="26"/>
  <c r="AE570" i="26"/>
  <c r="AD570" i="26"/>
  <c r="AC570" i="26"/>
  <c r="AB570" i="26"/>
  <c r="AA570" i="26"/>
  <c r="Y570" i="26"/>
  <c r="W570" i="26"/>
  <c r="T570" i="26"/>
  <c r="U570" i="26" s="1"/>
  <c r="R570" i="26"/>
  <c r="S570" i="26" s="1"/>
  <c r="H570" i="26"/>
  <c r="A570" i="26"/>
  <c r="BX569" i="26"/>
  <c r="BW569" i="26"/>
  <c r="BV569" i="26"/>
  <c r="BU569" i="26"/>
  <c r="BT569" i="26"/>
  <c r="BS569" i="26"/>
  <c r="BR569" i="26"/>
  <c r="BQ569" i="26"/>
  <c r="BP569" i="26"/>
  <c r="BO569" i="26"/>
  <c r="BN569" i="26"/>
  <c r="BM569" i="26"/>
  <c r="BL569" i="26"/>
  <c r="BK569" i="26"/>
  <c r="BJ569" i="26"/>
  <c r="BI569" i="26"/>
  <c r="BH569" i="26"/>
  <c r="BG569" i="26"/>
  <c r="BF569" i="26"/>
  <c r="BE569" i="26"/>
  <c r="BD569" i="26"/>
  <c r="BC569" i="26"/>
  <c r="BB569" i="26"/>
  <c r="BA569" i="26"/>
  <c r="AZ569" i="26"/>
  <c r="AY569" i="26"/>
  <c r="AX569" i="26"/>
  <c r="AW569" i="26"/>
  <c r="AV569" i="26"/>
  <c r="AU569" i="26"/>
  <c r="AT569" i="26"/>
  <c r="AS569" i="26"/>
  <c r="AR569" i="26"/>
  <c r="AQ569" i="26"/>
  <c r="AP569" i="26"/>
  <c r="AO569" i="26"/>
  <c r="AN569" i="26"/>
  <c r="AM569" i="26"/>
  <c r="AL569" i="26"/>
  <c r="AK569" i="26"/>
  <c r="AJ569" i="26"/>
  <c r="AI569" i="26"/>
  <c r="AH569" i="26"/>
  <c r="AG569" i="26"/>
  <c r="AF569" i="26"/>
  <c r="AE569" i="26"/>
  <c r="AD569" i="26"/>
  <c r="AC569" i="26"/>
  <c r="AB569" i="26"/>
  <c r="AA569" i="26"/>
  <c r="Y569" i="26"/>
  <c r="W569" i="26"/>
  <c r="T569" i="26"/>
  <c r="U569" i="26" s="1"/>
  <c r="R569" i="26"/>
  <c r="S569" i="26" s="1"/>
  <c r="H569" i="26"/>
  <c r="A569" i="26"/>
  <c r="BX568" i="26"/>
  <c r="BW568" i="26"/>
  <c r="BV568" i="26"/>
  <c r="BU568" i="26"/>
  <c r="BT568" i="26"/>
  <c r="BS568" i="26"/>
  <c r="BR568" i="26"/>
  <c r="BQ568" i="26"/>
  <c r="BP568" i="26"/>
  <c r="BO568" i="26"/>
  <c r="BN568" i="26"/>
  <c r="BM568" i="26"/>
  <c r="BL568" i="26"/>
  <c r="BK568" i="26"/>
  <c r="BJ568" i="26"/>
  <c r="BI568" i="26"/>
  <c r="BH568" i="26"/>
  <c r="BG568" i="26"/>
  <c r="BF568" i="26"/>
  <c r="BE568" i="26"/>
  <c r="BD568" i="26"/>
  <c r="BC568" i="26"/>
  <c r="BB568" i="26"/>
  <c r="BA568" i="26"/>
  <c r="AZ568" i="26"/>
  <c r="AY568" i="26"/>
  <c r="AX568" i="26"/>
  <c r="AW568" i="26"/>
  <c r="AV568" i="26"/>
  <c r="AU568" i="26"/>
  <c r="AT568" i="26"/>
  <c r="AS568" i="26"/>
  <c r="AR568" i="26"/>
  <c r="AQ568" i="26"/>
  <c r="AP568" i="26"/>
  <c r="AO568" i="26"/>
  <c r="AN568" i="26"/>
  <c r="AM568" i="26"/>
  <c r="AL568" i="26"/>
  <c r="AK568" i="26"/>
  <c r="AJ568" i="26"/>
  <c r="AI568" i="26"/>
  <c r="AH568" i="26"/>
  <c r="AG568" i="26"/>
  <c r="AF568" i="26"/>
  <c r="AE568" i="26"/>
  <c r="AD568" i="26"/>
  <c r="AC568" i="26"/>
  <c r="AB568" i="26"/>
  <c r="AA568" i="26"/>
  <c r="Y568" i="26"/>
  <c r="W568" i="26"/>
  <c r="T568" i="26"/>
  <c r="U568" i="26" s="1"/>
  <c r="R568" i="26"/>
  <c r="S568" i="26" s="1"/>
  <c r="O568" i="26"/>
  <c r="H568" i="26"/>
  <c r="BX567" i="26"/>
  <c r="BW567" i="26"/>
  <c r="BV567" i="26"/>
  <c r="BU567" i="26"/>
  <c r="BT567" i="26"/>
  <c r="BS567" i="26"/>
  <c r="BR567" i="26"/>
  <c r="BQ567" i="26"/>
  <c r="BP567" i="26"/>
  <c r="BO567" i="26"/>
  <c r="BN567" i="26"/>
  <c r="BM567" i="26"/>
  <c r="BL567" i="26"/>
  <c r="BK567" i="26"/>
  <c r="BJ567" i="26"/>
  <c r="BI567" i="26"/>
  <c r="BH567" i="26"/>
  <c r="BG567" i="26"/>
  <c r="BF567" i="26"/>
  <c r="BE567" i="26"/>
  <c r="BD567" i="26"/>
  <c r="BC567" i="26"/>
  <c r="BB567" i="26"/>
  <c r="BA567" i="26"/>
  <c r="AZ567" i="26"/>
  <c r="AY567" i="26"/>
  <c r="AX567" i="26"/>
  <c r="AW567" i="26"/>
  <c r="AV567" i="26"/>
  <c r="AU567" i="26"/>
  <c r="AT567" i="26"/>
  <c r="AS567" i="26"/>
  <c r="AR567" i="26"/>
  <c r="AQ567" i="26"/>
  <c r="AP567" i="26"/>
  <c r="AO567" i="26"/>
  <c r="AN567" i="26"/>
  <c r="AM567" i="26"/>
  <c r="AL567" i="26"/>
  <c r="AK567" i="26"/>
  <c r="AJ567" i="26"/>
  <c r="AI567" i="26"/>
  <c r="AH567" i="26"/>
  <c r="AG567" i="26"/>
  <c r="AF567" i="26"/>
  <c r="AE567" i="26"/>
  <c r="AD567" i="26"/>
  <c r="AC567" i="26"/>
  <c r="AB567" i="26"/>
  <c r="AA567" i="26"/>
  <c r="Y567" i="26"/>
  <c r="W567" i="26"/>
  <c r="T567" i="26"/>
  <c r="U567" i="26" s="1"/>
  <c r="R567" i="26"/>
  <c r="S567" i="26" s="1"/>
  <c r="H567" i="26"/>
  <c r="A567" i="26"/>
  <c r="BX566" i="26"/>
  <c r="BW566" i="26"/>
  <c r="BV566" i="26"/>
  <c r="BU566" i="26"/>
  <c r="BT566" i="26"/>
  <c r="BS566" i="26"/>
  <c r="BR566" i="26"/>
  <c r="BQ566" i="26"/>
  <c r="BP566" i="26"/>
  <c r="BO566" i="26"/>
  <c r="BN566" i="26"/>
  <c r="BM566" i="26"/>
  <c r="BL566" i="26"/>
  <c r="BK566" i="26"/>
  <c r="BJ566" i="26"/>
  <c r="BI566" i="26"/>
  <c r="BH566" i="26"/>
  <c r="BG566" i="26"/>
  <c r="BF566" i="26"/>
  <c r="BE566" i="26"/>
  <c r="BD566" i="26"/>
  <c r="BC566" i="26"/>
  <c r="BB566" i="26"/>
  <c r="BA566" i="26"/>
  <c r="AZ566" i="26"/>
  <c r="AY566" i="26"/>
  <c r="AX566" i="26"/>
  <c r="AW566" i="26"/>
  <c r="AV566" i="26"/>
  <c r="AU566" i="26"/>
  <c r="AT566" i="26"/>
  <c r="AS566" i="26"/>
  <c r="AR566" i="26"/>
  <c r="AQ566" i="26"/>
  <c r="AP566" i="26"/>
  <c r="AO566" i="26"/>
  <c r="AN566" i="26"/>
  <c r="AM566" i="26"/>
  <c r="AL566" i="26"/>
  <c r="AK566" i="26"/>
  <c r="AJ566" i="26"/>
  <c r="AI566" i="26"/>
  <c r="AH566" i="26"/>
  <c r="AG566" i="26"/>
  <c r="AF566" i="26"/>
  <c r="AE566" i="26"/>
  <c r="AD566" i="26"/>
  <c r="AC566" i="26"/>
  <c r="AB566" i="26"/>
  <c r="AA566" i="26"/>
  <c r="Y566" i="26"/>
  <c r="W566" i="26"/>
  <c r="T566" i="26"/>
  <c r="U566" i="26" s="1"/>
  <c r="R566" i="26"/>
  <c r="S566" i="26" s="1"/>
  <c r="H566" i="26"/>
  <c r="A566" i="26"/>
  <c r="BX565" i="26"/>
  <c r="BW565" i="26"/>
  <c r="BV565" i="26"/>
  <c r="BU565" i="26"/>
  <c r="BT565" i="26"/>
  <c r="BS565" i="26"/>
  <c r="BR565" i="26"/>
  <c r="BQ565" i="26"/>
  <c r="BP565" i="26"/>
  <c r="BO565" i="26"/>
  <c r="BN565" i="26"/>
  <c r="BM565" i="26"/>
  <c r="BL565" i="26"/>
  <c r="BK565" i="26"/>
  <c r="BJ565" i="26"/>
  <c r="BI565" i="26"/>
  <c r="BH565" i="26"/>
  <c r="BG565" i="26"/>
  <c r="BF565" i="26"/>
  <c r="BE565" i="26"/>
  <c r="BD565" i="26"/>
  <c r="BC565" i="26"/>
  <c r="BB565" i="26"/>
  <c r="BA565" i="26"/>
  <c r="AZ565" i="26"/>
  <c r="AY565" i="26"/>
  <c r="AX565" i="26"/>
  <c r="AW565" i="26"/>
  <c r="AV565" i="26"/>
  <c r="AU565" i="26"/>
  <c r="AT565" i="26"/>
  <c r="AS565" i="26"/>
  <c r="AR565" i="26"/>
  <c r="AQ565" i="26"/>
  <c r="AP565" i="26"/>
  <c r="AO565" i="26"/>
  <c r="AN565" i="26"/>
  <c r="AM565" i="26"/>
  <c r="AL565" i="26"/>
  <c r="AK565" i="26"/>
  <c r="AJ565" i="26"/>
  <c r="AI565" i="26"/>
  <c r="AH565" i="26"/>
  <c r="AG565" i="26"/>
  <c r="AF565" i="26"/>
  <c r="AE565" i="26"/>
  <c r="AD565" i="26"/>
  <c r="AC565" i="26"/>
  <c r="AB565" i="26"/>
  <c r="AA565" i="26"/>
  <c r="Y565" i="26"/>
  <c r="W565" i="26"/>
  <c r="T565" i="26"/>
  <c r="U565" i="26" s="1"/>
  <c r="R565" i="26"/>
  <c r="S565" i="26" s="1"/>
  <c r="O565" i="26"/>
  <c r="H565" i="26"/>
  <c r="BX564" i="26"/>
  <c r="BW564" i="26"/>
  <c r="BV564" i="26"/>
  <c r="BU564" i="26"/>
  <c r="BT564" i="26"/>
  <c r="BS564" i="26"/>
  <c r="BR564" i="26"/>
  <c r="BQ564" i="26"/>
  <c r="BP564" i="26"/>
  <c r="BO564" i="26"/>
  <c r="BN564" i="26"/>
  <c r="BM564" i="26"/>
  <c r="BL564" i="26"/>
  <c r="BK564" i="26"/>
  <c r="BJ564" i="26"/>
  <c r="BI564" i="26"/>
  <c r="BH564" i="26"/>
  <c r="BG564" i="26"/>
  <c r="BF564" i="26"/>
  <c r="BE564" i="26"/>
  <c r="BD564" i="26"/>
  <c r="BC564" i="26"/>
  <c r="BB564" i="26"/>
  <c r="BA564" i="26"/>
  <c r="AZ564" i="26"/>
  <c r="AY564" i="26"/>
  <c r="AX564" i="26"/>
  <c r="AW564" i="26"/>
  <c r="AV564" i="26"/>
  <c r="AU564" i="26"/>
  <c r="AT564" i="26"/>
  <c r="AS564" i="26"/>
  <c r="AR564" i="26"/>
  <c r="AQ564" i="26"/>
  <c r="AP564" i="26"/>
  <c r="AO564" i="26"/>
  <c r="AN564" i="26"/>
  <c r="AM564" i="26"/>
  <c r="AL564" i="26"/>
  <c r="AK564" i="26"/>
  <c r="AJ564" i="26"/>
  <c r="AI564" i="26"/>
  <c r="AH564" i="26"/>
  <c r="AG564" i="26"/>
  <c r="AF564" i="26"/>
  <c r="AE564" i="26"/>
  <c r="AD564" i="26"/>
  <c r="AC564" i="26"/>
  <c r="AB564" i="26"/>
  <c r="AA564" i="26"/>
  <c r="Y564" i="26"/>
  <c r="W564" i="26"/>
  <c r="T564" i="26"/>
  <c r="U564" i="26" s="1"/>
  <c r="R564" i="26"/>
  <c r="S564" i="26" s="1"/>
  <c r="H564" i="26"/>
  <c r="A564" i="26"/>
  <c r="BX563" i="26"/>
  <c r="BW563" i="26"/>
  <c r="BV563" i="26"/>
  <c r="BU563" i="26"/>
  <c r="BT563" i="26"/>
  <c r="BS563" i="26"/>
  <c r="BR563" i="26"/>
  <c r="BQ563" i="26"/>
  <c r="BP563" i="26"/>
  <c r="BO563" i="26"/>
  <c r="BN563" i="26"/>
  <c r="BM563" i="26"/>
  <c r="BL563" i="26"/>
  <c r="BK563" i="26"/>
  <c r="BJ563" i="26"/>
  <c r="BI563" i="26"/>
  <c r="BH563" i="26"/>
  <c r="BG563" i="26"/>
  <c r="BF563" i="26"/>
  <c r="BE563" i="26"/>
  <c r="BD563" i="26"/>
  <c r="BC563" i="26"/>
  <c r="BB563" i="26"/>
  <c r="BA563" i="26"/>
  <c r="AZ563" i="26"/>
  <c r="AY563" i="26"/>
  <c r="AX563" i="26"/>
  <c r="AW563" i="26"/>
  <c r="AV563" i="26"/>
  <c r="AU563" i="26"/>
  <c r="AT563" i="26"/>
  <c r="AS563" i="26"/>
  <c r="AR563" i="26"/>
  <c r="AQ563" i="26"/>
  <c r="AP563" i="26"/>
  <c r="AO563" i="26"/>
  <c r="AN563" i="26"/>
  <c r="AM563" i="26"/>
  <c r="AL563" i="26"/>
  <c r="AK563" i="26"/>
  <c r="AJ563" i="26"/>
  <c r="AI563" i="26"/>
  <c r="AH563" i="26"/>
  <c r="AG563" i="26"/>
  <c r="AF563" i="26"/>
  <c r="AE563" i="26"/>
  <c r="AD563" i="26"/>
  <c r="AC563" i="26"/>
  <c r="AB563" i="26"/>
  <c r="AA563" i="26"/>
  <c r="Y563" i="26"/>
  <c r="W563" i="26"/>
  <c r="T563" i="26"/>
  <c r="U563" i="26" s="1"/>
  <c r="R563" i="26"/>
  <c r="S563" i="26" s="1"/>
  <c r="H563" i="26"/>
  <c r="A563" i="26"/>
  <c r="BX562" i="26"/>
  <c r="BW562" i="26"/>
  <c r="BV562" i="26"/>
  <c r="BU562" i="26"/>
  <c r="BT562" i="26"/>
  <c r="BS562" i="26"/>
  <c r="BR562" i="26"/>
  <c r="BQ562" i="26"/>
  <c r="BP562" i="26"/>
  <c r="BO562" i="26"/>
  <c r="BN562" i="26"/>
  <c r="BM562" i="26"/>
  <c r="BL562" i="26"/>
  <c r="BK562" i="26"/>
  <c r="BJ562" i="26"/>
  <c r="BI562" i="26"/>
  <c r="BH562" i="26"/>
  <c r="BG562" i="26"/>
  <c r="BF562" i="26"/>
  <c r="BE562" i="26"/>
  <c r="BD562" i="26"/>
  <c r="BC562" i="26"/>
  <c r="BB562" i="26"/>
  <c r="BA562" i="26"/>
  <c r="AZ562" i="26"/>
  <c r="AY562" i="26"/>
  <c r="AX562" i="26"/>
  <c r="AW562" i="26"/>
  <c r="AV562" i="26"/>
  <c r="AU562" i="26"/>
  <c r="AT562" i="26"/>
  <c r="AS562" i="26"/>
  <c r="AR562" i="26"/>
  <c r="AQ562" i="26"/>
  <c r="AP562" i="26"/>
  <c r="AO562" i="26"/>
  <c r="AN562" i="26"/>
  <c r="AM562" i="26"/>
  <c r="AL562" i="26"/>
  <c r="AK562" i="26"/>
  <c r="AJ562" i="26"/>
  <c r="AI562" i="26"/>
  <c r="AH562" i="26"/>
  <c r="AG562" i="26"/>
  <c r="AF562" i="26"/>
  <c r="AE562" i="26"/>
  <c r="AD562" i="26"/>
  <c r="AC562" i="26"/>
  <c r="AB562" i="26"/>
  <c r="AA562" i="26"/>
  <c r="Y562" i="26"/>
  <c r="W562" i="26"/>
  <c r="T562" i="26"/>
  <c r="U562" i="26" s="1"/>
  <c r="R562" i="26"/>
  <c r="S562" i="26" s="1"/>
  <c r="O562" i="26"/>
  <c r="H562" i="26"/>
  <c r="BX561" i="26"/>
  <c r="BW561" i="26"/>
  <c r="BV561" i="26"/>
  <c r="BU561" i="26"/>
  <c r="BT561" i="26"/>
  <c r="BS561" i="26"/>
  <c r="BR561" i="26"/>
  <c r="BQ561" i="26"/>
  <c r="BP561" i="26"/>
  <c r="BO561" i="26"/>
  <c r="BN561" i="26"/>
  <c r="BM561" i="26"/>
  <c r="BL561" i="26"/>
  <c r="BK561" i="26"/>
  <c r="BJ561" i="26"/>
  <c r="BI561" i="26"/>
  <c r="BH561" i="26"/>
  <c r="BG561" i="26"/>
  <c r="BF561" i="26"/>
  <c r="BE561" i="26"/>
  <c r="BD561" i="26"/>
  <c r="BC561" i="26"/>
  <c r="BB561" i="26"/>
  <c r="BA561" i="26"/>
  <c r="AZ561" i="26"/>
  <c r="AY561" i="26"/>
  <c r="AX561" i="26"/>
  <c r="AW561" i="26"/>
  <c r="AV561" i="26"/>
  <c r="AU561" i="26"/>
  <c r="AT561" i="26"/>
  <c r="AS561" i="26"/>
  <c r="AR561" i="26"/>
  <c r="AQ561" i="26"/>
  <c r="AP561" i="26"/>
  <c r="AO561" i="26"/>
  <c r="AN561" i="26"/>
  <c r="AM561" i="26"/>
  <c r="AL561" i="26"/>
  <c r="AK561" i="26"/>
  <c r="AJ561" i="26"/>
  <c r="AI561" i="26"/>
  <c r="AH561" i="26"/>
  <c r="AG561" i="26"/>
  <c r="AF561" i="26"/>
  <c r="AE561" i="26"/>
  <c r="AD561" i="26"/>
  <c r="AC561" i="26"/>
  <c r="AB561" i="26"/>
  <c r="AA561" i="26"/>
  <c r="Y561" i="26"/>
  <c r="W561" i="26"/>
  <c r="T561" i="26"/>
  <c r="U561" i="26" s="1"/>
  <c r="R561" i="26"/>
  <c r="S561" i="26" s="1"/>
  <c r="H561" i="26"/>
  <c r="A561" i="26"/>
  <c r="BX560" i="26"/>
  <c r="BW560" i="26"/>
  <c r="BV560" i="26"/>
  <c r="BU560" i="26"/>
  <c r="BT560" i="26"/>
  <c r="BS560" i="26"/>
  <c r="BR560" i="26"/>
  <c r="BQ560" i="26"/>
  <c r="BP560" i="26"/>
  <c r="BO560" i="26"/>
  <c r="BN560" i="26"/>
  <c r="BM560" i="26"/>
  <c r="BL560" i="26"/>
  <c r="BK560" i="26"/>
  <c r="BJ560" i="26"/>
  <c r="BI560" i="26"/>
  <c r="BH560" i="26"/>
  <c r="BG560" i="26"/>
  <c r="BF560" i="26"/>
  <c r="BE560" i="26"/>
  <c r="BD560" i="26"/>
  <c r="BC560" i="26"/>
  <c r="BB560" i="26"/>
  <c r="BA560" i="26"/>
  <c r="AZ560" i="26"/>
  <c r="AY560" i="26"/>
  <c r="AX560" i="26"/>
  <c r="AW560" i="26"/>
  <c r="AV560" i="26"/>
  <c r="AU560" i="26"/>
  <c r="AT560" i="26"/>
  <c r="AS560" i="26"/>
  <c r="AR560" i="26"/>
  <c r="AQ560" i="26"/>
  <c r="AP560" i="26"/>
  <c r="AO560" i="26"/>
  <c r="AN560" i="26"/>
  <c r="AM560" i="26"/>
  <c r="AL560" i="26"/>
  <c r="AK560" i="26"/>
  <c r="AJ560" i="26"/>
  <c r="AI560" i="26"/>
  <c r="AH560" i="26"/>
  <c r="AG560" i="26"/>
  <c r="AF560" i="26"/>
  <c r="AE560" i="26"/>
  <c r="AD560" i="26"/>
  <c r="AC560" i="26"/>
  <c r="AB560" i="26"/>
  <c r="AA560" i="26"/>
  <c r="Y560" i="26"/>
  <c r="W560" i="26"/>
  <c r="T560" i="26"/>
  <c r="U560" i="26" s="1"/>
  <c r="R560" i="26"/>
  <c r="S560" i="26" s="1"/>
  <c r="H560" i="26"/>
  <c r="A560" i="26"/>
  <c r="BX559" i="26"/>
  <c r="BW559" i="26"/>
  <c r="BV559" i="26"/>
  <c r="BU559" i="26"/>
  <c r="BT559" i="26"/>
  <c r="BS559" i="26"/>
  <c r="BR559" i="26"/>
  <c r="BQ559" i="26"/>
  <c r="BP559" i="26"/>
  <c r="BO559" i="26"/>
  <c r="BN559" i="26"/>
  <c r="BM559" i="26"/>
  <c r="BL559" i="26"/>
  <c r="BK559" i="26"/>
  <c r="BJ559" i="26"/>
  <c r="BI559" i="26"/>
  <c r="BH559" i="26"/>
  <c r="BG559" i="26"/>
  <c r="BF559" i="26"/>
  <c r="BE559" i="26"/>
  <c r="BD559" i="26"/>
  <c r="BC559" i="26"/>
  <c r="BB559" i="26"/>
  <c r="BA559" i="26"/>
  <c r="AZ559" i="26"/>
  <c r="AY559" i="26"/>
  <c r="AX559" i="26"/>
  <c r="AW559" i="26"/>
  <c r="AV559" i="26"/>
  <c r="AU559" i="26"/>
  <c r="AT559" i="26"/>
  <c r="AS559" i="26"/>
  <c r="AR559" i="26"/>
  <c r="AQ559" i="26"/>
  <c r="AP559" i="26"/>
  <c r="AO559" i="26"/>
  <c r="AN559" i="26"/>
  <c r="AM559" i="26"/>
  <c r="AL559" i="26"/>
  <c r="AK559" i="26"/>
  <c r="AJ559" i="26"/>
  <c r="AI559" i="26"/>
  <c r="AH559" i="26"/>
  <c r="AG559" i="26"/>
  <c r="AF559" i="26"/>
  <c r="AE559" i="26"/>
  <c r="AD559" i="26"/>
  <c r="AC559" i="26"/>
  <c r="AB559" i="26"/>
  <c r="AA559" i="26"/>
  <c r="Y559" i="26"/>
  <c r="W559" i="26"/>
  <c r="T559" i="26"/>
  <c r="U559" i="26" s="1"/>
  <c r="R559" i="26"/>
  <c r="S559" i="26" s="1"/>
  <c r="O559" i="26"/>
  <c r="H559" i="26"/>
  <c r="BX558" i="26"/>
  <c r="BW558" i="26"/>
  <c r="BV558" i="26"/>
  <c r="BU558" i="26"/>
  <c r="BT558" i="26"/>
  <c r="BS558" i="26"/>
  <c r="BR558" i="26"/>
  <c r="BQ558" i="26"/>
  <c r="BP558" i="26"/>
  <c r="BO558" i="26"/>
  <c r="BN558" i="26"/>
  <c r="BM558" i="26"/>
  <c r="BL558" i="26"/>
  <c r="BK558" i="26"/>
  <c r="BJ558" i="26"/>
  <c r="BI558" i="26"/>
  <c r="BH558" i="26"/>
  <c r="BG558" i="26"/>
  <c r="BF558" i="26"/>
  <c r="BE558" i="26"/>
  <c r="BD558" i="26"/>
  <c r="BC558" i="26"/>
  <c r="BB558" i="26"/>
  <c r="BA558" i="26"/>
  <c r="AZ558" i="26"/>
  <c r="AY558" i="26"/>
  <c r="AX558" i="26"/>
  <c r="AW558" i="26"/>
  <c r="AV558" i="26"/>
  <c r="AU558" i="26"/>
  <c r="AT558" i="26"/>
  <c r="AS558" i="26"/>
  <c r="AR558" i="26"/>
  <c r="AQ558" i="26"/>
  <c r="AP558" i="26"/>
  <c r="AO558" i="26"/>
  <c r="AN558" i="26"/>
  <c r="AM558" i="26"/>
  <c r="AL558" i="26"/>
  <c r="AK558" i="26"/>
  <c r="AJ558" i="26"/>
  <c r="AI558" i="26"/>
  <c r="AH558" i="26"/>
  <c r="AG558" i="26"/>
  <c r="AF558" i="26"/>
  <c r="AE558" i="26"/>
  <c r="AD558" i="26"/>
  <c r="AC558" i="26"/>
  <c r="AB558" i="26"/>
  <c r="AA558" i="26"/>
  <c r="Y558" i="26"/>
  <c r="W558" i="26"/>
  <c r="T558" i="26"/>
  <c r="U558" i="26" s="1"/>
  <c r="R558" i="26"/>
  <c r="S558" i="26" s="1"/>
  <c r="H558" i="26"/>
  <c r="A558" i="26"/>
  <c r="BX557" i="26"/>
  <c r="BW557" i="26"/>
  <c r="BV557" i="26"/>
  <c r="BU557" i="26"/>
  <c r="BT557" i="26"/>
  <c r="BS557" i="26"/>
  <c r="BR557" i="26"/>
  <c r="BQ557" i="26"/>
  <c r="BP557" i="26"/>
  <c r="BO557" i="26"/>
  <c r="BN557" i="26"/>
  <c r="BM557" i="26"/>
  <c r="BL557" i="26"/>
  <c r="BK557" i="26"/>
  <c r="BJ557" i="26"/>
  <c r="BI557" i="26"/>
  <c r="BH557" i="26"/>
  <c r="BG557" i="26"/>
  <c r="BF557" i="26"/>
  <c r="BE557" i="26"/>
  <c r="BD557" i="26"/>
  <c r="BC557" i="26"/>
  <c r="BB557" i="26"/>
  <c r="BA557" i="26"/>
  <c r="AZ557" i="26"/>
  <c r="AY557" i="26"/>
  <c r="AX557" i="26"/>
  <c r="AW557" i="26"/>
  <c r="AV557" i="26"/>
  <c r="AU557" i="26"/>
  <c r="AT557" i="26"/>
  <c r="AS557" i="26"/>
  <c r="AR557" i="26"/>
  <c r="AQ557" i="26"/>
  <c r="AP557" i="26"/>
  <c r="AO557" i="26"/>
  <c r="AN557" i="26"/>
  <c r="AM557" i="26"/>
  <c r="AL557" i="26"/>
  <c r="AK557" i="26"/>
  <c r="AJ557" i="26"/>
  <c r="AI557" i="26"/>
  <c r="AH557" i="26"/>
  <c r="AG557" i="26"/>
  <c r="AF557" i="26"/>
  <c r="AE557" i="26"/>
  <c r="AD557" i="26"/>
  <c r="AC557" i="26"/>
  <c r="AB557" i="26"/>
  <c r="AA557" i="26"/>
  <c r="Y557" i="26"/>
  <c r="W557" i="26"/>
  <c r="T557" i="26"/>
  <c r="U557" i="26" s="1"/>
  <c r="R557" i="26"/>
  <c r="S557" i="26" s="1"/>
  <c r="H557" i="26"/>
  <c r="A557" i="26"/>
  <c r="BX556" i="26"/>
  <c r="BW556" i="26"/>
  <c r="BV556" i="26"/>
  <c r="BU556" i="26"/>
  <c r="BT556" i="26"/>
  <c r="BS556" i="26"/>
  <c r="BR556" i="26"/>
  <c r="BQ556" i="26"/>
  <c r="BP556" i="26"/>
  <c r="BO556" i="26"/>
  <c r="BN556" i="26"/>
  <c r="BM556" i="26"/>
  <c r="BL556" i="26"/>
  <c r="BK556" i="26"/>
  <c r="BJ556" i="26"/>
  <c r="BI556" i="26"/>
  <c r="BH556" i="26"/>
  <c r="BG556" i="26"/>
  <c r="BF556" i="26"/>
  <c r="BE556" i="26"/>
  <c r="BD556" i="26"/>
  <c r="BC556" i="26"/>
  <c r="BB556" i="26"/>
  <c r="BA556" i="26"/>
  <c r="AZ556" i="26"/>
  <c r="AY556" i="26"/>
  <c r="AX556" i="26"/>
  <c r="AW556" i="26"/>
  <c r="AV556" i="26"/>
  <c r="AU556" i="26"/>
  <c r="AT556" i="26"/>
  <c r="AS556" i="26"/>
  <c r="AR556" i="26"/>
  <c r="AQ556" i="26"/>
  <c r="AP556" i="26"/>
  <c r="AO556" i="26"/>
  <c r="AN556" i="26"/>
  <c r="AM556" i="26"/>
  <c r="AL556" i="26"/>
  <c r="AK556" i="26"/>
  <c r="AJ556" i="26"/>
  <c r="AI556" i="26"/>
  <c r="AH556" i="26"/>
  <c r="AG556" i="26"/>
  <c r="AF556" i="26"/>
  <c r="AE556" i="26"/>
  <c r="AD556" i="26"/>
  <c r="AC556" i="26"/>
  <c r="AB556" i="26"/>
  <c r="AA556" i="26"/>
  <c r="Y556" i="26"/>
  <c r="W556" i="26"/>
  <c r="T556" i="26"/>
  <c r="U556" i="26" s="1"/>
  <c r="R556" i="26"/>
  <c r="S556" i="26" s="1"/>
  <c r="O556" i="26"/>
  <c r="H556" i="26"/>
  <c r="BX555" i="26"/>
  <c r="BW555" i="26"/>
  <c r="BV555" i="26"/>
  <c r="BU555" i="26"/>
  <c r="BT555" i="26"/>
  <c r="BS555" i="26"/>
  <c r="BR555" i="26"/>
  <c r="BQ555" i="26"/>
  <c r="BP555" i="26"/>
  <c r="BO555" i="26"/>
  <c r="BN555" i="26"/>
  <c r="BM555" i="26"/>
  <c r="BL555" i="26"/>
  <c r="BK555" i="26"/>
  <c r="BJ555" i="26"/>
  <c r="BI555" i="26"/>
  <c r="BH555" i="26"/>
  <c r="BG555" i="26"/>
  <c r="BF555" i="26"/>
  <c r="BE555" i="26"/>
  <c r="BD555" i="26"/>
  <c r="BC555" i="26"/>
  <c r="BB555" i="26"/>
  <c r="BA555" i="26"/>
  <c r="AZ555" i="26"/>
  <c r="AY555" i="26"/>
  <c r="AX555" i="26"/>
  <c r="AW555" i="26"/>
  <c r="AV555" i="26"/>
  <c r="AU555" i="26"/>
  <c r="AT555" i="26"/>
  <c r="AS555" i="26"/>
  <c r="AR555" i="26"/>
  <c r="AQ555" i="26"/>
  <c r="AP555" i="26"/>
  <c r="AO555" i="26"/>
  <c r="AN555" i="26"/>
  <c r="AM555" i="26"/>
  <c r="AL555" i="26"/>
  <c r="AK555" i="26"/>
  <c r="AJ555" i="26"/>
  <c r="AI555" i="26"/>
  <c r="AH555" i="26"/>
  <c r="AG555" i="26"/>
  <c r="AF555" i="26"/>
  <c r="AE555" i="26"/>
  <c r="AD555" i="26"/>
  <c r="AC555" i="26"/>
  <c r="AB555" i="26"/>
  <c r="AA555" i="26"/>
  <c r="Y555" i="26"/>
  <c r="W555" i="26"/>
  <c r="T555" i="26"/>
  <c r="U555" i="26" s="1"/>
  <c r="R555" i="26"/>
  <c r="S555" i="26" s="1"/>
  <c r="H555" i="26"/>
  <c r="A555" i="26"/>
  <c r="BX554" i="26"/>
  <c r="BW554" i="26"/>
  <c r="BV554" i="26"/>
  <c r="BU554" i="26"/>
  <c r="BT554" i="26"/>
  <c r="BS554" i="26"/>
  <c r="BR554" i="26"/>
  <c r="BQ554" i="26"/>
  <c r="BP554" i="26"/>
  <c r="BO554" i="26"/>
  <c r="BN554" i="26"/>
  <c r="BM554" i="26"/>
  <c r="BL554" i="26"/>
  <c r="BK554" i="26"/>
  <c r="BJ554" i="26"/>
  <c r="BI554" i="26"/>
  <c r="BH554" i="26"/>
  <c r="BG554" i="26"/>
  <c r="BF554" i="26"/>
  <c r="BE554" i="26"/>
  <c r="BD554" i="26"/>
  <c r="BC554" i="26"/>
  <c r="BB554" i="26"/>
  <c r="BA554" i="26"/>
  <c r="AZ554" i="26"/>
  <c r="AY554" i="26"/>
  <c r="AX554" i="26"/>
  <c r="AW554" i="26"/>
  <c r="AV554" i="26"/>
  <c r="AU554" i="26"/>
  <c r="AT554" i="26"/>
  <c r="AS554" i="26"/>
  <c r="AR554" i="26"/>
  <c r="AQ554" i="26"/>
  <c r="AP554" i="26"/>
  <c r="AO554" i="26"/>
  <c r="AN554" i="26"/>
  <c r="AM554" i="26"/>
  <c r="AL554" i="26"/>
  <c r="AK554" i="26"/>
  <c r="AJ554" i="26"/>
  <c r="AI554" i="26"/>
  <c r="AH554" i="26"/>
  <c r="AG554" i="26"/>
  <c r="AF554" i="26"/>
  <c r="AE554" i="26"/>
  <c r="AD554" i="26"/>
  <c r="AC554" i="26"/>
  <c r="AB554" i="26"/>
  <c r="AA554" i="26"/>
  <c r="Y554" i="26"/>
  <c r="W554" i="26"/>
  <c r="T554" i="26"/>
  <c r="U554" i="26" s="1"/>
  <c r="R554" i="26"/>
  <c r="S554" i="26" s="1"/>
  <c r="H554" i="26"/>
  <c r="A554" i="26"/>
  <c r="BX553" i="26"/>
  <c r="BW553" i="26"/>
  <c r="BV553" i="26"/>
  <c r="BU553" i="26"/>
  <c r="BT553" i="26"/>
  <c r="BS553" i="26"/>
  <c r="BR553" i="26"/>
  <c r="BQ553" i="26"/>
  <c r="BP553" i="26"/>
  <c r="BO553" i="26"/>
  <c r="BN553" i="26"/>
  <c r="BM553" i="26"/>
  <c r="BL553" i="26"/>
  <c r="BK553" i="26"/>
  <c r="BJ553" i="26"/>
  <c r="BI553" i="26"/>
  <c r="BH553" i="26"/>
  <c r="BG553" i="26"/>
  <c r="BF553" i="26"/>
  <c r="BE553" i="26"/>
  <c r="BD553" i="26"/>
  <c r="BC553" i="26"/>
  <c r="BB553" i="26"/>
  <c r="BA553" i="26"/>
  <c r="AZ553" i="26"/>
  <c r="AY553" i="26"/>
  <c r="AX553" i="26"/>
  <c r="AW553" i="26"/>
  <c r="AV553" i="26"/>
  <c r="AU553" i="26"/>
  <c r="AT553" i="26"/>
  <c r="AS553" i="26"/>
  <c r="AR553" i="26"/>
  <c r="AQ553" i="26"/>
  <c r="AP553" i="26"/>
  <c r="AO553" i="26"/>
  <c r="AN553" i="26"/>
  <c r="AM553" i="26"/>
  <c r="AL553" i="26"/>
  <c r="AK553" i="26"/>
  <c r="AJ553" i="26"/>
  <c r="AI553" i="26"/>
  <c r="AH553" i="26"/>
  <c r="AG553" i="26"/>
  <c r="AF553" i="26"/>
  <c r="AE553" i="26"/>
  <c r="AD553" i="26"/>
  <c r="AC553" i="26"/>
  <c r="AB553" i="26"/>
  <c r="AA553" i="26"/>
  <c r="Y553" i="26"/>
  <c r="W553" i="26"/>
  <c r="T553" i="26"/>
  <c r="U553" i="26" s="1"/>
  <c r="R553" i="26"/>
  <c r="S553" i="26" s="1"/>
  <c r="O553" i="26"/>
  <c r="H553" i="26"/>
  <c r="BX552" i="26"/>
  <c r="BW552" i="26"/>
  <c r="BV552" i="26"/>
  <c r="BU552" i="26"/>
  <c r="BT552" i="26"/>
  <c r="BS552" i="26"/>
  <c r="BR552" i="26"/>
  <c r="BQ552" i="26"/>
  <c r="BP552" i="26"/>
  <c r="BO552" i="26"/>
  <c r="BN552" i="26"/>
  <c r="BM552" i="26"/>
  <c r="BL552" i="26"/>
  <c r="BK552" i="26"/>
  <c r="BJ552" i="26"/>
  <c r="BI552" i="26"/>
  <c r="BH552" i="26"/>
  <c r="BG552" i="26"/>
  <c r="BF552" i="26"/>
  <c r="BE552" i="26"/>
  <c r="BD552" i="26"/>
  <c r="BC552" i="26"/>
  <c r="BB552" i="26"/>
  <c r="BA552" i="26"/>
  <c r="AZ552" i="26"/>
  <c r="AY552" i="26"/>
  <c r="AX552" i="26"/>
  <c r="AW552" i="26"/>
  <c r="AV552" i="26"/>
  <c r="AU552" i="26"/>
  <c r="AT552" i="26"/>
  <c r="AS552" i="26"/>
  <c r="AR552" i="26"/>
  <c r="AQ552" i="26"/>
  <c r="AP552" i="26"/>
  <c r="AO552" i="26"/>
  <c r="AN552" i="26"/>
  <c r="AM552" i="26"/>
  <c r="AL552" i="26"/>
  <c r="AK552" i="26"/>
  <c r="AJ552" i="26"/>
  <c r="AI552" i="26"/>
  <c r="AH552" i="26"/>
  <c r="AG552" i="26"/>
  <c r="AF552" i="26"/>
  <c r="AE552" i="26"/>
  <c r="AD552" i="26"/>
  <c r="AC552" i="26"/>
  <c r="AB552" i="26"/>
  <c r="AA552" i="26"/>
  <c r="Y552" i="26"/>
  <c r="W552" i="26"/>
  <c r="T552" i="26"/>
  <c r="U552" i="26" s="1"/>
  <c r="R552" i="26"/>
  <c r="S552" i="26" s="1"/>
  <c r="H552" i="26"/>
  <c r="A552" i="26"/>
  <c r="BX551" i="26"/>
  <c r="BW551" i="26"/>
  <c r="BV551" i="26"/>
  <c r="BU551" i="26"/>
  <c r="BT551" i="26"/>
  <c r="BS551" i="26"/>
  <c r="BR551" i="26"/>
  <c r="BQ551" i="26"/>
  <c r="BP551" i="26"/>
  <c r="BO551" i="26"/>
  <c r="BN551" i="26"/>
  <c r="BM551" i="26"/>
  <c r="BL551" i="26"/>
  <c r="BK551" i="26"/>
  <c r="BJ551" i="26"/>
  <c r="BI551" i="26"/>
  <c r="BH551" i="26"/>
  <c r="BG551" i="26"/>
  <c r="BF551" i="26"/>
  <c r="BE551" i="26"/>
  <c r="BD551" i="26"/>
  <c r="BC551" i="26"/>
  <c r="BB551" i="26"/>
  <c r="BA551" i="26"/>
  <c r="AZ551" i="26"/>
  <c r="AY551" i="26"/>
  <c r="AX551" i="26"/>
  <c r="AW551" i="26"/>
  <c r="AV551" i="26"/>
  <c r="AU551" i="26"/>
  <c r="AT551" i="26"/>
  <c r="AS551" i="26"/>
  <c r="AR551" i="26"/>
  <c r="AQ551" i="26"/>
  <c r="AP551" i="26"/>
  <c r="AO551" i="26"/>
  <c r="AN551" i="26"/>
  <c r="AM551" i="26"/>
  <c r="AL551" i="26"/>
  <c r="AK551" i="26"/>
  <c r="AJ551" i="26"/>
  <c r="AI551" i="26"/>
  <c r="AH551" i="26"/>
  <c r="AG551" i="26"/>
  <c r="AF551" i="26"/>
  <c r="AE551" i="26"/>
  <c r="AD551" i="26"/>
  <c r="AC551" i="26"/>
  <c r="AB551" i="26"/>
  <c r="AA551" i="26"/>
  <c r="Y551" i="26"/>
  <c r="W551" i="26"/>
  <c r="T551" i="26"/>
  <c r="U551" i="26" s="1"/>
  <c r="R551" i="26"/>
  <c r="S551" i="26" s="1"/>
  <c r="H551" i="26"/>
  <c r="A551" i="26"/>
  <c r="BX550" i="26"/>
  <c r="BW550" i="26"/>
  <c r="BV550" i="26"/>
  <c r="BU550" i="26"/>
  <c r="BT550" i="26"/>
  <c r="BS550" i="26"/>
  <c r="BR550" i="26"/>
  <c r="BQ550" i="26"/>
  <c r="BP550" i="26"/>
  <c r="BO550" i="26"/>
  <c r="BN550" i="26"/>
  <c r="BM550" i="26"/>
  <c r="BL550" i="26"/>
  <c r="BK550" i="26"/>
  <c r="BJ550" i="26"/>
  <c r="BI550" i="26"/>
  <c r="BH550" i="26"/>
  <c r="BG550" i="26"/>
  <c r="BF550" i="26"/>
  <c r="BE550" i="26"/>
  <c r="BD550" i="26"/>
  <c r="BC550" i="26"/>
  <c r="BB550" i="26"/>
  <c r="BA550" i="26"/>
  <c r="AZ550" i="26"/>
  <c r="AY550" i="26"/>
  <c r="AX550" i="26"/>
  <c r="AW550" i="26"/>
  <c r="AV550" i="26"/>
  <c r="AU550" i="26"/>
  <c r="AT550" i="26"/>
  <c r="AS550" i="26"/>
  <c r="AR550" i="26"/>
  <c r="AQ550" i="26"/>
  <c r="AP550" i="26"/>
  <c r="AO550" i="26"/>
  <c r="AN550" i="26"/>
  <c r="AM550" i="26"/>
  <c r="AL550" i="26"/>
  <c r="AK550" i="26"/>
  <c r="AJ550" i="26"/>
  <c r="AI550" i="26"/>
  <c r="AH550" i="26"/>
  <c r="AG550" i="26"/>
  <c r="AF550" i="26"/>
  <c r="AE550" i="26"/>
  <c r="AD550" i="26"/>
  <c r="AC550" i="26"/>
  <c r="AB550" i="26"/>
  <c r="AA550" i="26"/>
  <c r="Y550" i="26"/>
  <c r="W550" i="26"/>
  <c r="T550" i="26"/>
  <c r="U550" i="26" s="1"/>
  <c r="S550" i="26"/>
  <c r="R550" i="26"/>
  <c r="O550" i="26"/>
  <c r="H550" i="26"/>
  <c r="BX549" i="26"/>
  <c r="BW549" i="26"/>
  <c r="BV549" i="26"/>
  <c r="BU549" i="26"/>
  <c r="BT549" i="26"/>
  <c r="BS549" i="26"/>
  <c r="BR549" i="26"/>
  <c r="BQ549" i="26"/>
  <c r="BP549" i="26"/>
  <c r="BO549" i="26"/>
  <c r="BN549" i="26"/>
  <c r="BM549" i="26"/>
  <c r="BL549" i="26"/>
  <c r="BK549" i="26"/>
  <c r="BJ549" i="26"/>
  <c r="BI549" i="26"/>
  <c r="BH549" i="26"/>
  <c r="BG549" i="26"/>
  <c r="BF549" i="26"/>
  <c r="BE549" i="26"/>
  <c r="BD549" i="26"/>
  <c r="BC549" i="26"/>
  <c r="BB549" i="26"/>
  <c r="BA549" i="26"/>
  <c r="AZ549" i="26"/>
  <c r="AY549" i="26"/>
  <c r="AX549" i="26"/>
  <c r="AW549" i="26"/>
  <c r="AV549" i="26"/>
  <c r="AU549" i="26"/>
  <c r="AT549" i="26"/>
  <c r="AS549" i="26"/>
  <c r="AR549" i="26"/>
  <c r="AQ549" i="26"/>
  <c r="AP549" i="26"/>
  <c r="AO549" i="26"/>
  <c r="AN549" i="26"/>
  <c r="AM549" i="26"/>
  <c r="AL549" i="26"/>
  <c r="AK549" i="26"/>
  <c r="AJ549" i="26"/>
  <c r="AI549" i="26"/>
  <c r="AH549" i="26"/>
  <c r="AG549" i="26"/>
  <c r="AF549" i="26"/>
  <c r="AE549" i="26"/>
  <c r="AD549" i="26"/>
  <c r="AC549" i="26"/>
  <c r="AB549" i="26"/>
  <c r="AA549" i="26"/>
  <c r="Y549" i="26"/>
  <c r="W549" i="26"/>
  <c r="U549" i="26"/>
  <c r="T549" i="26"/>
  <c r="R549" i="26"/>
  <c r="S549" i="26" s="1"/>
  <c r="H549" i="26"/>
  <c r="A549" i="26"/>
  <c r="BX548" i="26"/>
  <c r="BW548" i="26"/>
  <c r="BV548" i="26"/>
  <c r="BU548" i="26"/>
  <c r="BT548" i="26"/>
  <c r="BS548" i="26"/>
  <c r="BR548" i="26"/>
  <c r="BQ548" i="26"/>
  <c r="BP548" i="26"/>
  <c r="BO548" i="26"/>
  <c r="BN548" i="26"/>
  <c r="BM548" i="26"/>
  <c r="BL548" i="26"/>
  <c r="BK548" i="26"/>
  <c r="BJ548" i="26"/>
  <c r="BI548" i="26"/>
  <c r="BH548" i="26"/>
  <c r="BG548" i="26"/>
  <c r="BF548" i="26"/>
  <c r="BE548" i="26"/>
  <c r="BD548" i="26"/>
  <c r="BC548" i="26"/>
  <c r="BB548" i="26"/>
  <c r="BA548" i="26"/>
  <c r="AZ548" i="26"/>
  <c r="AY548" i="26"/>
  <c r="AX548" i="26"/>
  <c r="AW548" i="26"/>
  <c r="AV548" i="26"/>
  <c r="AU548" i="26"/>
  <c r="AT548" i="26"/>
  <c r="AS548" i="26"/>
  <c r="AR548" i="26"/>
  <c r="AQ548" i="26"/>
  <c r="AP548" i="26"/>
  <c r="AO548" i="26"/>
  <c r="AN548" i="26"/>
  <c r="AM548" i="26"/>
  <c r="AL548" i="26"/>
  <c r="AK548" i="26"/>
  <c r="AJ548" i="26"/>
  <c r="AI548" i="26"/>
  <c r="AH548" i="26"/>
  <c r="AG548" i="26"/>
  <c r="AF548" i="26"/>
  <c r="AE548" i="26"/>
  <c r="AD548" i="26"/>
  <c r="AC548" i="26"/>
  <c r="AB548" i="26"/>
  <c r="AA548" i="26"/>
  <c r="Y548" i="26"/>
  <c r="W548" i="26"/>
  <c r="T548" i="26"/>
  <c r="U548" i="26" s="1"/>
  <c r="R548" i="26"/>
  <c r="S548" i="26" s="1"/>
  <c r="H548" i="26"/>
  <c r="A548" i="26"/>
  <c r="BX547" i="26"/>
  <c r="BW547" i="26"/>
  <c r="BV547" i="26"/>
  <c r="BU547" i="26"/>
  <c r="BT547" i="26"/>
  <c r="BS547" i="26"/>
  <c r="BR547" i="26"/>
  <c r="BQ547" i="26"/>
  <c r="BP547" i="26"/>
  <c r="BO547" i="26"/>
  <c r="BN547" i="26"/>
  <c r="BM547" i="26"/>
  <c r="BL547" i="26"/>
  <c r="BK547" i="26"/>
  <c r="BJ547" i="26"/>
  <c r="BI547" i="26"/>
  <c r="BH547" i="26"/>
  <c r="BG547" i="26"/>
  <c r="BF547" i="26"/>
  <c r="BE547" i="26"/>
  <c r="BD547" i="26"/>
  <c r="BC547" i="26"/>
  <c r="BB547" i="26"/>
  <c r="BA547" i="26"/>
  <c r="AZ547" i="26"/>
  <c r="AY547" i="26"/>
  <c r="AX547" i="26"/>
  <c r="AW547" i="26"/>
  <c r="AV547" i="26"/>
  <c r="AU547" i="26"/>
  <c r="AT547" i="26"/>
  <c r="AS547" i="26"/>
  <c r="AR547" i="26"/>
  <c r="AQ547" i="26"/>
  <c r="AP547" i="26"/>
  <c r="AO547" i="26"/>
  <c r="AN547" i="26"/>
  <c r="AM547" i="26"/>
  <c r="AL547" i="26"/>
  <c r="AK547" i="26"/>
  <c r="AJ547" i="26"/>
  <c r="AI547" i="26"/>
  <c r="AH547" i="26"/>
  <c r="AG547" i="26"/>
  <c r="AF547" i="26"/>
  <c r="AE547" i="26"/>
  <c r="AD547" i="26"/>
  <c r="AC547" i="26"/>
  <c r="AB547" i="26"/>
  <c r="AA547" i="26"/>
  <c r="Y547" i="26"/>
  <c r="W547" i="26"/>
  <c r="T547" i="26"/>
  <c r="U547" i="26" s="1"/>
  <c r="R547" i="26"/>
  <c r="S547" i="26" s="1"/>
  <c r="O547" i="26"/>
  <c r="H547" i="26"/>
  <c r="BX546" i="26"/>
  <c r="BW546" i="26"/>
  <c r="BV546" i="26"/>
  <c r="BU546" i="26"/>
  <c r="BT546" i="26"/>
  <c r="BS546" i="26"/>
  <c r="BR546" i="26"/>
  <c r="BQ546" i="26"/>
  <c r="BP546" i="26"/>
  <c r="BO546" i="26"/>
  <c r="BN546" i="26"/>
  <c r="BM546" i="26"/>
  <c r="BL546" i="26"/>
  <c r="BK546" i="26"/>
  <c r="BJ546" i="26"/>
  <c r="BI546" i="26"/>
  <c r="BH546" i="26"/>
  <c r="BG546" i="26"/>
  <c r="BF546" i="26"/>
  <c r="BE546" i="26"/>
  <c r="BD546" i="26"/>
  <c r="BC546" i="26"/>
  <c r="BB546" i="26"/>
  <c r="BA546" i="26"/>
  <c r="AZ546" i="26"/>
  <c r="AY546" i="26"/>
  <c r="AX546" i="26"/>
  <c r="AW546" i="26"/>
  <c r="AV546" i="26"/>
  <c r="AU546" i="26"/>
  <c r="AT546" i="26"/>
  <c r="AS546" i="26"/>
  <c r="AR546" i="26"/>
  <c r="AQ546" i="26"/>
  <c r="AP546" i="26"/>
  <c r="AO546" i="26"/>
  <c r="AN546" i="26"/>
  <c r="AM546" i="26"/>
  <c r="AL546" i="26"/>
  <c r="AK546" i="26"/>
  <c r="AJ546" i="26"/>
  <c r="AI546" i="26"/>
  <c r="AH546" i="26"/>
  <c r="AG546" i="26"/>
  <c r="AF546" i="26"/>
  <c r="AE546" i="26"/>
  <c r="AD546" i="26"/>
  <c r="AC546" i="26"/>
  <c r="AB546" i="26"/>
  <c r="AA546" i="26"/>
  <c r="Y546" i="26"/>
  <c r="W546" i="26"/>
  <c r="T546" i="26"/>
  <c r="U546" i="26" s="1"/>
  <c r="R546" i="26"/>
  <c r="S546" i="26" s="1"/>
  <c r="H546" i="26"/>
  <c r="A546" i="26"/>
  <c r="BX545" i="26"/>
  <c r="BW545" i="26"/>
  <c r="BV545" i="26"/>
  <c r="BU545" i="26"/>
  <c r="BT545" i="26"/>
  <c r="BS545" i="26"/>
  <c r="BR545" i="26"/>
  <c r="BQ545" i="26"/>
  <c r="BP545" i="26"/>
  <c r="BO545" i="26"/>
  <c r="BN545" i="26"/>
  <c r="BM545" i="26"/>
  <c r="BL545" i="26"/>
  <c r="BK545" i="26"/>
  <c r="BJ545" i="26"/>
  <c r="BI545" i="26"/>
  <c r="BH545" i="26"/>
  <c r="BG545" i="26"/>
  <c r="BF545" i="26"/>
  <c r="BE545" i="26"/>
  <c r="BD545" i="26"/>
  <c r="BC545" i="26"/>
  <c r="BB545" i="26"/>
  <c r="BA545" i="26"/>
  <c r="AZ545" i="26"/>
  <c r="AY545" i="26"/>
  <c r="AX545" i="26"/>
  <c r="AW545" i="26"/>
  <c r="AV545" i="26"/>
  <c r="AU545" i="26"/>
  <c r="AT545" i="26"/>
  <c r="AS545" i="26"/>
  <c r="AR545" i="26"/>
  <c r="AQ545" i="26"/>
  <c r="AP545" i="26"/>
  <c r="AO545" i="26"/>
  <c r="AN545" i="26"/>
  <c r="AM545" i="26"/>
  <c r="AL545" i="26"/>
  <c r="AK545" i="26"/>
  <c r="AJ545" i="26"/>
  <c r="AI545" i="26"/>
  <c r="AH545" i="26"/>
  <c r="AG545" i="26"/>
  <c r="AF545" i="26"/>
  <c r="AE545" i="26"/>
  <c r="AD545" i="26"/>
  <c r="AC545" i="26"/>
  <c r="AB545" i="26"/>
  <c r="AA545" i="26"/>
  <c r="Y545" i="26"/>
  <c r="W545" i="26"/>
  <c r="T545" i="26"/>
  <c r="U545" i="26" s="1"/>
  <c r="R545" i="26"/>
  <c r="S545" i="26" s="1"/>
  <c r="H545" i="26"/>
  <c r="A545" i="26"/>
  <c r="BX544" i="26"/>
  <c r="BW544" i="26"/>
  <c r="BV544" i="26"/>
  <c r="BU544" i="26"/>
  <c r="BT544" i="26"/>
  <c r="BS544" i="26"/>
  <c r="BR544" i="26"/>
  <c r="BQ544" i="26"/>
  <c r="BP544" i="26"/>
  <c r="BO544" i="26"/>
  <c r="BN544" i="26"/>
  <c r="BM544" i="26"/>
  <c r="BL544" i="26"/>
  <c r="BK544" i="26"/>
  <c r="BJ544" i="26"/>
  <c r="BI544" i="26"/>
  <c r="BH544" i="26"/>
  <c r="BG544" i="26"/>
  <c r="BF544" i="26"/>
  <c r="BE544" i="26"/>
  <c r="BD544" i="26"/>
  <c r="BC544" i="26"/>
  <c r="BB544" i="26"/>
  <c r="BA544" i="26"/>
  <c r="AZ544" i="26"/>
  <c r="AY544" i="26"/>
  <c r="AX544" i="26"/>
  <c r="AW544" i="26"/>
  <c r="AV544" i="26"/>
  <c r="AU544" i="26"/>
  <c r="AT544" i="26"/>
  <c r="AS544" i="26"/>
  <c r="AR544" i="26"/>
  <c r="AQ544" i="26"/>
  <c r="AP544" i="26"/>
  <c r="AO544" i="26"/>
  <c r="AN544" i="26"/>
  <c r="AM544" i="26"/>
  <c r="AL544" i="26"/>
  <c r="AK544" i="26"/>
  <c r="AJ544" i="26"/>
  <c r="AI544" i="26"/>
  <c r="AH544" i="26"/>
  <c r="AG544" i="26"/>
  <c r="AF544" i="26"/>
  <c r="AE544" i="26"/>
  <c r="AD544" i="26"/>
  <c r="AC544" i="26"/>
  <c r="AB544" i="26"/>
  <c r="AA544" i="26"/>
  <c r="Y544" i="26"/>
  <c r="W544" i="26"/>
  <c r="T544" i="26"/>
  <c r="U544" i="26" s="1"/>
  <c r="R544" i="26"/>
  <c r="S544" i="26" s="1"/>
  <c r="O544" i="26"/>
  <c r="H544" i="26"/>
  <c r="BX543" i="26"/>
  <c r="BW543" i="26"/>
  <c r="BV543" i="26"/>
  <c r="BU543" i="26"/>
  <c r="BT543" i="26"/>
  <c r="BS543" i="26"/>
  <c r="BR543" i="26"/>
  <c r="BQ543" i="26"/>
  <c r="BP543" i="26"/>
  <c r="BO543" i="26"/>
  <c r="BN543" i="26"/>
  <c r="BM543" i="26"/>
  <c r="BL543" i="26"/>
  <c r="BK543" i="26"/>
  <c r="BJ543" i="26"/>
  <c r="BI543" i="26"/>
  <c r="BH543" i="26"/>
  <c r="BG543" i="26"/>
  <c r="BF543" i="26"/>
  <c r="BE543" i="26"/>
  <c r="BD543" i="26"/>
  <c r="BC543" i="26"/>
  <c r="BB543" i="26"/>
  <c r="BA543" i="26"/>
  <c r="AZ543" i="26"/>
  <c r="AY543" i="26"/>
  <c r="AX543" i="26"/>
  <c r="AW543" i="26"/>
  <c r="AV543" i="26"/>
  <c r="AU543" i="26"/>
  <c r="AT543" i="26"/>
  <c r="AS543" i="26"/>
  <c r="AR543" i="26"/>
  <c r="AQ543" i="26"/>
  <c r="AP543" i="26"/>
  <c r="AO543" i="26"/>
  <c r="AN543" i="26"/>
  <c r="AM543" i="26"/>
  <c r="AL543" i="26"/>
  <c r="AK543" i="26"/>
  <c r="AJ543" i="26"/>
  <c r="AI543" i="26"/>
  <c r="AH543" i="26"/>
  <c r="AG543" i="26"/>
  <c r="AF543" i="26"/>
  <c r="AE543" i="26"/>
  <c r="AD543" i="26"/>
  <c r="AC543" i="26"/>
  <c r="AB543" i="26"/>
  <c r="AA543" i="26"/>
  <c r="Y543" i="26"/>
  <c r="W543" i="26"/>
  <c r="T543" i="26"/>
  <c r="U543" i="26" s="1"/>
  <c r="R543" i="26"/>
  <c r="S543" i="26" s="1"/>
  <c r="L550" i="26" s="1"/>
  <c r="H543" i="26"/>
  <c r="A543" i="26"/>
  <c r="BX542" i="26"/>
  <c r="BW542" i="26"/>
  <c r="BV542" i="26"/>
  <c r="BU542" i="26"/>
  <c r="BT542" i="26"/>
  <c r="BS542" i="26"/>
  <c r="BR542" i="26"/>
  <c r="BQ542" i="26"/>
  <c r="BP542" i="26"/>
  <c r="BO542" i="26"/>
  <c r="BN542" i="26"/>
  <c r="BM542" i="26"/>
  <c r="BL542" i="26"/>
  <c r="BK542" i="26"/>
  <c r="BJ542" i="26"/>
  <c r="BI542" i="26"/>
  <c r="BH542" i="26"/>
  <c r="BG542" i="26"/>
  <c r="BF542" i="26"/>
  <c r="BE542" i="26"/>
  <c r="BD542" i="26"/>
  <c r="BC542" i="26"/>
  <c r="BB542" i="26"/>
  <c r="BA542" i="26"/>
  <c r="AZ542" i="26"/>
  <c r="AY542" i="26"/>
  <c r="AX542" i="26"/>
  <c r="AW542" i="26"/>
  <c r="AV542" i="26"/>
  <c r="AU542" i="26"/>
  <c r="AT542" i="26"/>
  <c r="AS542" i="26"/>
  <c r="AR542" i="26"/>
  <c r="AQ542" i="26"/>
  <c r="AP542" i="26"/>
  <c r="AO542" i="26"/>
  <c r="AN542" i="26"/>
  <c r="AM542" i="26"/>
  <c r="AL542" i="26"/>
  <c r="AK542" i="26"/>
  <c r="AJ542" i="26"/>
  <c r="AI542" i="26"/>
  <c r="AH542" i="26"/>
  <c r="AG542" i="26"/>
  <c r="AF542" i="26"/>
  <c r="AE542" i="26"/>
  <c r="AD542" i="26"/>
  <c r="AC542" i="26"/>
  <c r="AB542" i="26"/>
  <c r="AA542" i="26"/>
  <c r="Y542" i="26"/>
  <c r="W542" i="26"/>
  <c r="T542" i="26"/>
  <c r="U542" i="26" s="1"/>
  <c r="R542" i="26"/>
  <c r="S542" i="26" s="1"/>
  <c r="H542" i="26"/>
  <c r="A542" i="26"/>
  <c r="BX541" i="26"/>
  <c r="BW541" i="26"/>
  <c r="BV541" i="26"/>
  <c r="BU541" i="26"/>
  <c r="BT541" i="26"/>
  <c r="BS541" i="26"/>
  <c r="BR541" i="26"/>
  <c r="BQ541" i="26"/>
  <c r="BP541" i="26"/>
  <c r="BO541" i="26"/>
  <c r="BN541" i="26"/>
  <c r="BM541" i="26"/>
  <c r="BL541" i="26"/>
  <c r="BK541" i="26"/>
  <c r="BJ541" i="26"/>
  <c r="BI541" i="26"/>
  <c r="BH541" i="26"/>
  <c r="BG541" i="26"/>
  <c r="BF541" i="26"/>
  <c r="BE541" i="26"/>
  <c r="BD541" i="26"/>
  <c r="BC541" i="26"/>
  <c r="BB541" i="26"/>
  <c r="BA541" i="26"/>
  <c r="AZ541" i="26"/>
  <c r="AY541" i="26"/>
  <c r="AX541" i="26"/>
  <c r="AW541" i="26"/>
  <c r="AV541" i="26"/>
  <c r="AU541" i="26"/>
  <c r="AT541" i="26"/>
  <c r="AS541" i="26"/>
  <c r="AR541" i="26"/>
  <c r="AQ541" i="26"/>
  <c r="AP541" i="26"/>
  <c r="AO541" i="26"/>
  <c r="AN541" i="26"/>
  <c r="AM541" i="26"/>
  <c r="AL541" i="26"/>
  <c r="AK541" i="26"/>
  <c r="AJ541" i="26"/>
  <c r="AI541" i="26"/>
  <c r="AH541" i="26"/>
  <c r="AG541" i="26"/>
  <c r="AF541" i="26"/>
  <c r="AE541" i="26"/>
  <c r="AD541" i="26"/>
  <c r="AC541" i="26"/>
  <c r="AB541" i="26"/>
  <c r="AA541" i="26"/>
  <c r="Y541" i="26"/>
  <c r="W541" i="26"/>
  <c r="T541" i="26"/>
  <c r="U541" i="26" s="1"/>
  <c r="R541" i="26"/>
  <c r="S541" i="26" s="1"/>
  <c r="O541" i="26"/>
  <c r="H541" i="26"/>
  <c r="BX540" i="26"/>
  <c r="BW540" i="26"/>
  <c r="BV540" i="26"/>
  <c r="BU540" i="26"/>
  <c r="BT540" i="26"/>
  <c r="BS540" i="26"/>
  <c r="BR540" i="26"/>
  <c r="BQ540" i="26"/>
  <c r="BP540" i="26"/>
  <c r="BO540" i="26"/>
  <c r="BN540" i="26"/>
  <c r="BM540" i="26"/>
  <c r="BL540" i="26"/>
  <c r="BK540" i="26"/>
  <c r="BJ540" i="26"/>
  <c r="BI540" i="26"/>
  <c r="BH540" i="26"/>
  <c r="BG540" i="26"/>
  <c r="BF540" i="26"/>
  <c r="BE540" i="26"/>
  <c r="BD540" i="26"/>
  <c r="BC540" i="26"/>
  <c r="BB540" i="26"/>
  <c r="BA540" i="26"/>
  <c r="AZ540" i="26"/>
  <c r="AY540" i="26"/>
  <c r="AX540" i="26"/>
  <c r="AW540" i="26"/>
  <c r="AV540" i="26"/>
  <c r="AU540" i="26"/>
  <c r="AT540" i="26"/>
  <c r="AS540" i="26"/>
  <c r="AR540" i="26"/>
  <c r="AQ540" i="26"/>
  <c r="AP540" i="26"/>
  <c r="AO540" i="26"/>
  <c r="AN540" i="26"/>
  <c r="AM540" i="26"/>
  <c r="AL540" i="26"/>
  <c r="AK540" i="26"/>
  <c r="AJ540" i="26"/>
  <c r="AI540" i="26"/>
  <c r="AH540" i="26"/>
  <c r="AG540" i="26"/>
  <c r="AF540" i="26"/>
  <c r="AE540" i="26"/>
  <c r="AD540" i="26"/>
  <c r="AC540" i="26"/>
  <c r="AB540" i="26"/>
  <c r="AA540" i="26"/>
  <c r="Y540" i="26"/>
  <c r="W540" i="26"/>
  <c r="T540" i="26"/>
  <c r="U540" i="26" s="1"/>
  <c r="R540" i="26"/>
  <c r="S540" i="26" s="1"/>
  <c r="H540" i="26"/>
  <c r="A540" i="26"/>
  <c r="BX539" i="26"/>
  <c r="BW539" i="26"/>
  <c r="BV539" i="26"/>
  <c r="BU539" i="26"/>
  <c r="BT539" i="26"/>
  <c r="BS539" i="26"/>
  <c r="BR539" i="26"/>
  <c r="BQ539" i="26"/>
  <c r="BP539" i="26"/>
  <c r="BO539" i="26"/>
  <c r="BN539" i="26"/>
  <c r="BM539" i="26"/>
  <c r="BL539" i="26"/>
  <c r="BK539" i="26"/>
  <c r="BJ539" i="26"/>
  <c r="BI539" i="26"/>
  <c r="BH539" i="26"/>
  <c r="BG539" i="26"/>
  <c r="BF539" i="26"/>
  <c r="BE539" i="26"/>
  <c r="BD539" i="26"/>
  <c r="BC539" i="26"/>
  <c r="BB539" i="26"/>
  <c r="BA539" i="26"/>
  <c r="AZ539" i="26"/>
  <c r="AY539" i="26"/>
  <c r="AX539" i="26"/>
  <c r="AW539" i="26"/>
  <c r="AV539" i="26"/>
  <c r="AU539" i="26"/>
  <c r="AT539" i="26"/>
  <c r="AS539" i="26"/>
  <c r="AR539" i="26"/>
  <c r="AQ539" i="26"/>
  <c r="AP539" i="26"/>
  <c r="AO539" i="26"/>
  <c r="AN539" i="26"/>
  <c r="AM539" i="26"/>
  <c r="AL539" i="26"/>
  <c r="AK539" i="26"/>
  <c r="AJ539" i="26"/>
  <c r="AI539" i="26"/>
  <c r="AH539" i="26"/>
  <c r="AG539" i="26"/>
  <c r="AF539" i="26"/>
  <c r="AE539" i="26"/>
  <c r="AD539" i="26"/>
  <c r="AC539" i="26"/>
  <c r="AB539" i="26"/>
  <c r="AA539" i="26"/>
  <c r="Y539" i="26"/>
  <c r="W539" i="26"/>
  <c r="T539" i="26"/>
  <c r="U539" i="26" s="1"/>
  <c r="R539" i="26"/>
  <c r="S539" i="26" s="1"/>
  <c r="H539" i="26"/>
  <c r="A539" i="26"/>
  <c r="BX538" i="26"/>
  <c r="BW538" i="26"/>
  <c r="BV538" i="26"/>
  <c r="BU538" i="26"/>
  <c r="BT538" i="26"/>
  <c r="BS538" i="26"/>
  <c r="BR538" i="26"/>
  <c r="BQ538" i="26"/>
  <c r="BP538" i="26"/>
  <c r="BO538" i="26"/>
  <c r="BN538" i="26"/>
  <c r="BM538" i="26"/>
  <c r="BL538" i="26"/>
  <c r="BK538" i="26"/>
  <c r="BJ538" i="26"/>
  <c r="BI538" i="26"/>
  <c r="BH538" i="26"/>
  <c r="BG538" i="26"/>
  <c r="BF538" i="26"/>
  <c r="BE538" i="26"/>
  <c r="BD538" i="26"/>
  <c r="BC538" i="26"/>
  <c r="BB538" i="26"/>
  <c r="BA538" i="26"/>
  <c r="AZ538" i="26"/>
  <c r="AY538" i="26"/>
  <c r="AX538" i="26"/>
  <c r="AW538" i="26"/>
  <c r="AV538" i="26"/>
  <c r="AU538" i="26"/>
  <c r="AT538" i="26"/>
  <c r="AS538" i="26"/>
  <c r="AR538" i="26"/>
  <c r="AQ538" i="26"/>
  <c r="AP538" i="26"/>
  <c r="AO538" i="26"/>
  <c r="AN538" i="26"/>
  <c r="AM538" i="26"/>
  <c r="AL538" i="26"/>
  <c r="AK538" i="26"/>
  <c r="AJ538" i="26"/>
  <c r="AI538" i="26"/>
  <c r="AH538" i="26"/>
  <c r="AG538" i="26"/>
  <c r="AF538" i="26"/>
  <c r="AE538" i="26"/>
  <c r="AD538" i="26"/>
  <c r="AC538" i="26"/>
  <c r="AB538" i="26"/>
  <c r="AA538" i="26"/>
  <c r="Y538" i="26"/>
  <c r="W538" i="26"/>
  <c r="T538" i="26"/>
  <c r="U538" i="26" s="1"/>
  <c r="R538" i="26"/>
  <c r="S538" i="26" s="1"/>
  <c r="O538" i="26"/>
  <c r="H538" i="26"/>
  <c r="BX537" i="26"/>
  <c r="BW537" i="26"/>
  <c r="BV537" i="26"/>
  <c r="BU537" i="26"/>
  <c r="BT537" i="26"/>
  <c r="BS537" i="26"/>
  <c r="BR537" i="26"/>
  <c r="BQ537" i="26"/>
  <c r="BP537" i="26"/>
  <c r="BO537" i="26"/>
  <c r="BN537" i="26"/>
  <c r="BM537" i="26"/>
  <c r="BL537" i="26"/>
  <c r="BK537" i="26"/>
  <c r="BJ537" i="26"/>
  <c r="BI537" i="26"/>
  <c r="BH537" i="26"/>
  <c r="BG537" i="26"/>
  <c r="BF537" i="26"/>
  <c r="BE537" i="26"/>
  <c r="BD537" i="26"/>
  <c r="BC537" i="26"/>
  <c r="BB537" i="26"/>
  <c r="BA537" i="26"/>
  <c r="AZ537" i="26"/>
  <c r="AY537" i="26"/>
  <c r="AX537" i="26"/>
  <c r="AW537" i="26"/>
  <c r="AV537" i="26"/>
  <c r="AU537" i="26"/>
  <c r="AT537" i="26"/>
  <c r="AS537" i="26"/>
  <c r="AR537" i="26"/>
  <c r="AQ537" i="26"/>
  <c r="AP537" i="26"/>
  <c r="AO537" i="26"/>
  <c r="AN537" i="26"/>
  <c r="AM537" i="26"/>
  <c r="AL537" i="26"/>
  <c r="AK537" i="26"/>
  <c r="AJ537" i="26"/>
  <c r="AI537" i="26"/>
  <c r="AH537" i="26"/>
  <c r="AG537" i="26"/>
  <c r="AF537" i="26"/>
  <c r="AE537" i="26"/>
  <c r="AD537" i="26"/>
  <c r="AC537" i="26"/>
  <c r="AB537" i="26"/>
  <c r="AA537" i="26"/>
  <c r="Y537" i="26"/>
  <c r="W537" i="26"/>
  <c r="T537" i="26"/>
  <c r="U537" i="26" s="1"/>
  <c r="R537" i="26"/>
  <c r="S537" i="26" s="1"/>
  <c r="H537" i="26"/>
  <c r="A537" i="26"/>
  <c r="BX536" i="26"/>
  <c r="BW536" i="26"/>
  <c r="BV536" i="26"/>
  <c r="BU536" i="26"/>
  <c r="BT536" i="26"/>
  <c r="BS536" i="26"/>
  <c r="BR536" i="26"/>
  <c r="BQ536" i="26"/>
  <c r="BP536" i="26"/>
  <c r="BO536" i="26"/>
  <c r="BN536" i="26"/>
  <c r="BM536" i="26"/>
  <c r="BL536" i="26"/>
  <c r="BK536" i="26"/>
  <c r="BJ536" i="26"/>
  <c r="BI536" i="26"/>
  <c r="BH536" i="26"/>
  <c r="BG536" i="26"/>
  <c r="BF536" i="26"/>
  <c r="BE536" i="26"/>
  <c r="BD536" i="26"/>
  <c r="BC536" i="26"/>
  <c r="BB536" i="26"/>
  <c r="BA536" i="26"/>
  <c r="AZ536" i="26"/>
  <c r="AY536" i="26"/>
  <c r="AX536" i="26"/>
  <c r="AW536" i="26"/>
  <c r="AV536" i="26"/>
  <c r="AU536" i="26"/>
  <c r="AT536" i="26"/>
  <c r="AS536" i="26"/>
  <c r="AR536" i="26"/>
  <c r="AQ536" i="26"/>
  <c r="AP536" i="26"/>
  <c r="AO536" i="26"/>
  <c r="AN536" i="26"/>
  <c r="AM536" i="26"/>
  <c r="AL536" i="26"/>
  <c r="AK536" i="26"/>
  <c r="AJ536" i="26"/>
  <c r="AI536" i="26"/>
  <c r="AH536" i="26"/>
  <c r="AG536" i="26"/>
  <c r="AF536" i="26"/>
  <c r="AE536" i="26"/>
  <c r="AD536" i="26"/>
  <c r="AC536" i="26"/>
  <c r="AB536" i="26"/>
  <c r="AA536" i="26"/>
  <c r="Y536" i="26"/>
  <c r="W536" i="26"/>
  <c r="T536" i="26"/>
  <c r="U536" i="26" s="1"/>
  <c r="R536" i="26"/>
  <c r="S536" i="26" s="1"/>
  <c r="H536" i="26"/>
  <c r="A536" i="26"/>
  <c r="BX535" i="26"/>
  <c r="BW535" i="26"/>
  <c r="BV535" i="26"/>
  <c r="BU535" i="26"/>
  <c r="BT535" i="26"/>
  <c r="BS535" i="26"/>
  <c r="BR535" i="26"/>
  <c r="BQ535" i="26"/>
  <c r="BP535" i="26"/>
  <c r="BO535" i="26"/>
  <c r="BN535" i="26"/>
  <c r="BM535" i="26"/>
  <c r="BL535" i="26"/>
  <c r="BK535" i="26"/>
  <c r="BJ535" i="26"/>
  <c r="BI535" i="26"/>
  <c r="BH535" i="26"/>
  <c r="BG535" i="26"/>
  <c r="BF535" i="26"/>
  <c r="BE535" i="26"/>
  <c r="BD535" i="26"/>
  <c r="BC535" i="26"/>
  <c r="BB535" i="26"/>
  <c r="BA535" i="26"/>
  <c r="AZ535" i="26"/>
  <c r="AY535" i="26"/>
  <c r="AX535" i="26"/>
  <c r="AW535" i="26"/>
  <c r="AV535" i="26"/>
  <c r="AU535" i="26"/>
  <c r="AT535" i="26"/>
  <c r="AS535" i="26"/>
  <c r="AR535" i="26"/>
  <c r="AQ535" i="26"/>
  <c r="AP535" i="26"/>
  <c r="AO535" i="26"/>
  <c r="AN535" i="26"/>
  <c r="AM535" i="26"/>
  <c r="AL535" i="26"/>
  <c r="AK535" i="26"/>
  <c r="AJ535" i="26"/>
  <c r="AI535" i="26"/>
  <c r="AH535" i="26"/>
  <c r="AG535" i="26"/>
  <c r="AF535" i="26"/>
  <c r="AE535" i="26"/>
  <c r="AD535" i="26"/>
  <c r="AC535" i="26"/>
  <c r="AB535" i="26"/>
  <c r="AA535" i="26"/>
  <c r="Y535" i="26"/>
  <c r="W535" i="26"/>
  <c r="T535" i="26"/>
  <c r="U535" i="26" s="1"/>
  <c r="R535" i="26"/>
  <c r="S535" i="26" s="1"/>
  <c r="O535" i="26"/>
  <c r="H535" i="26"/>
  <c r="BX534" i="26"/>
  <c r="BW534" i="26"/>
  <c r="BV534" i="26"/>
  <c r="BU534" i="26"/>
  <c r="BT534" i="26"/>
  <c r="BS534" i="26"/>
  <c r="BR534" i="26"/>
  <c r="BQ534" i="26"/>
  <c r="BP534" i="26"/>
  <c r="BO534" i="26"/>
  <c r="BN534" i="26"/>
  <c r="BM534" i="26"/>
  <c r="BL534" i="26"/>
  <c r="BK534" i="26"/>
  <c r="BJ534" i="26"/>
  <c r="BI534" i="26"/>
  <c r="BH534" i="26"/>
  <c r="BG534" i="26"/>
  <c r="BF534" i="26"/>
  <c r="BE534" i="26"/>
  <c r="BD534" i="26"/>
  <c r="BC534" i="26"/>
  <c r="BB534" i="26"/>
  <c r="BA534" i="26"/>
  <c r="AZ534" i="26"/>
  <c r="AY534" i="26"/>
  <c r="AX534" i="26"/>
  <c r="AW534" i="26"/>
  <c r="AV534" i="26"/>
  <c r="AU534" i="26"/>
  <c r="AT534" i="26"/>
  <c r="AS534" i="26"/>
  <c r="AR534" i="26"/>
  <c r="AQ534" i="26"/>
  <c r="AP534" i="26"/>
  <c r="AO534" i="26"/>
  <c r="AN534" i="26"/>
  <c r="AM534" i="26"/>
  <c r="AL534" i="26"/>
  <c r="AK534" i="26"/>
  <c r="AJ534" i="26"/>
  <c r="AI534" i="26"/>
  <c r="AH534" i="26"/>
  <c r="AG534" i="26"/>
  <c r="AF534" i="26"/>
  <c r="AE534" i="26"/>
  <c r="AD534" i="26"/>
  <c r="AC534" i="26"/>
  <c r="AB534" i="26"/>
  <c r="AA534" i="26"/>
  <c r="Y534" i="26"/>
  <c r="W534" i="26"/>
  <c r="T534" i="26"/>
  <c r="U534" i="26" s="1"/>
  <c r="R534" i="26"/>
  <c r="S534" i="26" s="1"/>
  <c r="H534" i="26"/>
  <c r="A534" i="26"/>
  <c r="BX533" i="26"/>
  <c r="BW533" i="26"/>
  <c r="BV533" i="26"/>
  <c r="BU533" i="26"/>
  <c r="BT533" i="26"/>
  <c r="BS533" i="26"/>
  <c r="BR533" i="26"/>
  <c r="BQ533" i="26"/>
  <c r="BP533" i="26"/>
  <c r="BO533" i="26"/>
  <c r="BN533" i="26"/>
  <c r="BM533" i="26"/>
  <c r="BL533" i="26"/>
  <c r="BK533" i="26"/>
  <c r="BJ533" i="26"/>
  <c r="BI533" i="26"/>
  <c r="BH533" i="26"/>
  <c r="BG533" i="26"/>
  <c r="BF533" i="26"/>
  <c r="BE533" i="26"/>
  <c r="BD533" i="26"/>
  <c r="BC533" i="26"/>
  <c r="BB533" i="26"/>
  <c r="BA533" i="26"/>
  <c r="AZ533" i="26"/>
  <c r="AY533" i="26"/>
  <c r="AX533" i="26"/>
  <c r="AW533" i="26"/>
  <c r="AV533" i="26"/>
  <c r="AU533" i="26"/>
  <c r="AT533" i="26"/>
  <c r="AS533" i="26"/>
  <c r="AR533" i="26"/>
  <c r="AQ533" i="26"/>
  <c r="AP533" i="26"/>
  <c r="AO533" i="26"/>
  <c r="AN533" i="26"/>
  <c r="AM533" i="26"/>
  <c r="AL533" i="26"/>
  <c r="AK533" i="26"/>
  <c r="AJ533" i="26"/>
  <c r="AI533" i="26"/>
  <c r="AH533" i="26"/>
  <c r="AG533" i="26"/>
  <c r="AF533" i="26"/>
  <c r="AE533" i="26"/>
  <c r="AD533" i="26"/>
  <c r="AC533" i="26"/>
  <c r="AB533" i="26"/>
  <c r="AA533" i="26"/>
  <c r="Y533" i="26"/>
  <c r="W533" i="26"/>
  <c r="T533" i="26"/>
  <c r="U533" i="26" s="1"/>
  <c r="R533" i="26"/>
  <c r="S533" i="26" s="1"/>
  <c r="H533" i="26"/>
  <c r="A533" i="26"/>
  <c r="BX532" i="26"/>
  <c r="BW532" i="26"/>
  <c r="BV532" i="26"/>
  <c r="BU532" i="26"/>
  <c r="BT532" i="26"/>
  <c r="BS532" i="26"/>
  <c r="BR532" i="26"/>
  <c r="BQ532" i="26"/>
  <c r="BP532" i="26"/>
  <c r="BO532" i="26"/>
  <c r="BN532" i="26"/>
  <c r="BM532" i="26"/>
  <c r="BL532" i="26"/>
  <c r="BK532" i="26"/>
  <c r="BJ532" i="26"/>
  <c r="BI532" i="26"/>
  <c r="BH532" i="26"/>
  <c r="BG532" i="26"/>
  <c r="BF532" i="26"/>
  <c r="BE532" i="26"/>
  <c r="BD532" i="26"/>
  <c r="BC532" i="26"/>
  <c r="BB532" i="26"/>
  <c r="BA532" i="26"/>
  <c r="AZ532" i="26"/>
  <c r="AY532" i="26"/>
  <c r="AX532" i="26"/>
  <c r="AW532" i="26"/>
  <c r="AV532" i="26"/>
  <c r="AU532" i="26"/>
  <c r="AT532" i="26"/>
  <c r="AS532" i="26"/>
  <c r="AR532" i="26"/>
  <c r="AQ532" i="26"/>
  <c r="AP532" i="26"/>
  <c r="AO532" i="26"/>
  <c r="AN532" i="26"/>
  <c r="AM532" i="26"/>
  <c r="AL532" i="26"/>
  <c r="AK532" i="26"/>
  <c r="AJ532" i="26"/>
  <c r="AI532" i="26"/>
  <c r="AH532" i="26"/>
  <c r="AG532" i="26"/>
  <c r="AF532" i="26"/>
  <c r="AE532" i="26"/>
  <c r="AD532" i="26"/>
  <c r="AC532" i="26"/>
  <c r="AB532" i="26"/>
  <c r="AA532" i="26"/>
  <c r="Y532" i="26"/>
  <c r="W532" i="26"/>
  <c r="T532" i="26"/>
  <c r="U532" i="26" s="1"/>
  <c r="R532" i="26"/>
  <c r="S532" i="26" s="1"/>
  <c r="O532" i="26"/>
  <c r="H532" i="26"/>
  <c r="BX531" i="26"/>
  <c r="BW531" i="26"/>
  <c r="BV531" i="26"/>
  <c r="BU531" i="26"/>
  <c r="BT531" i="26"/>
  <c r="BS531" i="26"/>
  <c r="BR531" i="26"/>
  <c r="BQ531" i="26"/>
  <c r="BP531" i="26"/>
  <c r="BO531" i="26"/>
  <c r="BN531" i="26"/>
  <c r="BM531" i="26"/>
  <c r="BL531" i="26"/>
  <c r="BK531" i="26"/>
  <c r="BJ531" i="26"/>
  <c r="BI531" i="26"/>
  <c r="BH531" i="26"/>
  <c r="BG531" i="26"/>
  <c r="BF531" i="26"/>
  <c r="BE531" i="26"/>
  <c r="BD531" i="26"/>
  <c r="BC531" i="26"/>
  <c r="BB531" i="26"/>
  <c r="BA531" i="26"/>
  <c r="AZ531" i="26"/>
  <c r="AY531" i="26"/>
  <c r="AX531" i="26"/>
  <c r="AW531" i="26"/>
  <c r="AV531" i="26"/>
  <c r="AU531" i="26"/>
  <c r="AT531" i="26"/>
  <c r="AS531" i="26"/>
  <c r="AR531" i="26"/>
  <c r="AQ531" i="26"/>
  <c r="AP531" i="26"/>
  <c r="AO531" i="26"/>
  <c r="AN531" i="26"/>
  <c r="AM531" i="26"/>
  <c r="AL531" i="26"/>
  <c r="AK531" i="26"/>
  <c r="AJ531" i="26"/>
  <c r="AI531" i="26"/>
  <c r="AH531" i="26"/>
  <c r="AG531" i="26"/>
  <c r="AF531" i="26"/>
  <c r="AE531" i="26"/>
  <c r="AD531" i="26"/>
  <c r="AC531" i="26"/>
  <c r="AB531" i="26"/>
  <c r="AA531" i="26"/>
  <c r="Y531" i="26"/>
  <c r="W531" i="26"/>
  <c r="T531" i="26"/>
  <c r="U531" i="26" s="1"/>
  <c r="R531" i="26"/>
  <c r="S531" i="26" s="1"/>
  <c r="H531" i="26"/>
  <c r="A531" i="26"/>
  <c r="BX530" i="26"/>
  <c r="BW530" i="26"/>
  <c r="BV530" i="26"/>
  <c r="BU530" i="26"/>
  <c r="BT530" i="26"/>
  <c r="BS530" i="26"/>
  <c r="BR530" i="26"/>
  <c r="BQ530" i="26"/>
  <c r="BP530" i="26"/>
  <c r="BO530" i="26"/>
  <c r="BN530" i="26"/>
  <c r="BM530" i="26"/>
  <c r="BL530" i="26"/>
  <c r="BK530" i="26"/>
  <c r="BJ530" i="26"/>
  <c r="BI530" i="26"/>
  <c r="BH530" i="26"/>
  <c r="BG530" i="26"/>
  <c r="BF530" i="26"/>
  <c r="BE530" i="26"/>
  <c r="BD530" i="26"/>
  <c r="BC530" i="26"/>
  <c r="BB530" i="26"/>
  <c r="BA530" i="26"/>
  <c r="AZ530" i="26"/>
  <c r="AY530" i="26"/>
  <c r="AX530" i="26"/>
  <c r="AW530" i="26"/>
  <c r="AV530" i="26"/>
  <c r="AU530" i="26"/>
  <c r="AT530" i="26"/>
  <c r="AS530" i="26"/>
  <c r="AR530" i="26"/>
  <c r="AQ530" i="26"/>
  <c r="AP530" i="26"/>
  <c r="AO530" i="26"/>
  <c r="AN530" i="26"/>
  <c r="AM530" i="26"/>
  <c r="AL530" i="26"/>
  <c r="AK530" i="26"/>
  <c r="AJ530" i="26"/>
  <c r="AI530" i="26"/>
  <c r="AH530" i="26"/>
  <c r="AG530" i="26"/>
  <c r="AF530" i="26"/>
  <c r="AE530" i="26"/>
  <c r="AD530" i="26"/>
  <c r="AC530" i="26"/>
  <c r="AB530" i="26"/>
  <c r="AA530" i="26"/>
  <c r="Y530" i="26"/>
  <c r="W530" i="26"/>
  <c r="T530" i="26"/>
  <c r="U530" i="26" s="1"/>
  <c r="R530" i="26"/>
  <c r="S530" i="26" s="1"/>
  <c r="H530" i="26"/>
  <c r="A530" i="26"/>
  <c r="BX529" i="26"/>
  <c r="BW529" i="26"/>
  <c r="BV529" i="26"/>
  <c r="BU529" i="26"/>
  <c r="BT529" i="26"/>
  <c r="BS529" i="26"/>
  <c r="BR529" i="26"/>
  <c r="BQ529" i="26"/>
  <c r="BP529" i="26"/>
  <c r="BO529" i="26"/>
  <c r="BN529" i="26"/>
  <c r="BM529" i="26"/>
  <c r="BL529" i="26"/>
  <c r="BK529" i="26"/>
  <c r="BJ529" i="26"/>
  <c r="BI529" i="26"/>
  <c r="BH529" i="26"/>
  <c r="BG529" i="26"/>
  <c r="BF529" i="26"/>
  <c r="BE529" i="26"/>
  <c r="BD529" i="26"/>
  <c r="BC529" i="26"/>
  <c r="BB529" i="26"/>
  <c r="BA529" i="26"/>
  <c r="AZ529" i="26"/>
  <c r="AY529" i="26"/>
  <c r="AX529" i="26"/>
  <c r="AW529" i="26"/>
  <c r="AV529" i="26"/>
  <c r="AU529" i="26"/>
  <c r="AT529" i="26"/>
  <c r="AS529" i="26"/>
  <c r="AR529" i="26"/>
  <c r="AQ529" i="26"/>
  <c r="AP529" i="26"/>
  <c r="AO529" i="26"/>
  <c r="AN529" i="26"/>
  <c r="AM529" i="26"/>
  <c r="AL529" i="26"/>
  <c r="AK529" i="26"/>
  <c r="AJ529" i="26"/>
  <c r="AI529" i="26"/>
  <c r="AH529" i="26"/>
  <c r="AG529" i="26"/>
  <c r="AF529" i="26"/>
  <c r="AE529" i="26"/>
  <c r="AD529" i="26"/>
  <c r="AC529" i="26"/>
  <c r="AB529" i="26"/>
  <c r="AA529" i="26"/>
  <c r="Y529" i="26"/>
  <c r="W529" i="26"/>
  <c r="T529" i="26"/>
  <c r="U529" i="26" s="1"/>
  <c r="R529" i="26"/>
  <c r="S529" i="26" s="1"/>
  <c r="O529" i="26"/>
  <c r="H529" i="26"/>
  <c r="BX528" i="26"/>
  <c r="BW528" i="26"/>
  <c r="BV528" i="26"/>
  <c r="BU528" i="26"/>
  <c r="BT528" i="26"/>
  <c r="BS528" i="26"/>
  <c r="BR528" i="26"/>
  <c r="BQ528" i="26"/>
  <c r="BP528" i="26"/>
  <c r="BO528" i="26"/>
  <c r="BN528" i="26"/>
  <c r="BM528" i="26"/>
  <c r="BL528" i="26"/>
  <c r="BK528" i="26"/>
  <c r="BJ528" i="26"/>
  <c r="BI528" i="26"/>
  <c r="BH528" i="26"/>
  <c r="BG528" i="26"/>
  <c r="BF528" i="26"/>
  <c r="BE528" i="26"/>
  <c r="BD528" i="26"/>
  <c r="BC528" i="26"/>
  <c r="BB528" i="26"/>
  <c r="BA528" i="26"/>
  <c r="AZ528" i="26"/>
  <c r="AY528" i="26"/>
  <c r="AX528" i="26"/>
  <c r="AW528" i="26"/>
  <c r="AV528" i="26"/>
  <c r="AU528" i="26"/>
  <c r="AT528" i="26"/>
  <c r="AS528" i="26"/>
  <c r="AR528" i="26"/>
  <c r="AQ528" i="26"/>
  <c r="AP528" i="26"/>
  <c r="AO528" i="26"/>
  <c r="AN528" i="26"/>
  <c r="AM528" i="26"/>
  <c r="AL528" i="26"/>
  <c r="AK528" i="26"/>
  <c r="AJ528" i="26"/>
  <c r="AI528" i="26"/>
  <c r="AH528" i="26"/>
  <c r="AG528" i="26"/>
  <c r="AF528" i="26"/>
  <c r="AE528" i="26"/>
  <c r="AD528" i="26"/>
  <c r="AC528" i="26"/>
  <c r="AB528" i="26"/>
  <c r="AA528" i="26"/>
  <c r="Y528" i="26"/>
  <c r="W528" i="26"/>
  <c r="T528" i="26"/>
  <c r="U528" i="26" s="1"/>
  <c r="R528" i="26"/>
  <c r="S528" i="26" s="1"/>
  <c r="H528" i="26"/>
  <c r="A528" i="26"/>
  <c r="BX527" i="26"/>
  <c r="BW527" i="26"/>
  <c r="BV527" i="26"/>
  <c r="BU527" i="26"/>
  <c r="BT527" i="26"/>
  <c r="BS527" i="26"/>
  <c r="BR527" i="26"/>
  <c r="BQ527" i="26"/>
  <c r="BP527" i="26"/>
  <c r="BO527" i="26"/>
  <c r="BN527" i="26"/>
  <c r="BM527" i="26"/>
  <c r="BL527" i="26"/>
  <c r="BK527" i="26"/>
  <c r="BJ527" i="26"/>
  <c r="BI527" i="26"/>
  <c r="BH527" i="26"/>
  <c r="BG527" i="26"/>
  <c r="BF527" i="26"/>
  <c r="BE527" i="26"/>
  <c r="BD527" i="26"/>
  <c r="BC527" i="26"/>
  <c r="BB527" i="26"/>
  <c r="BA527" i="26"/>
  <c r="AZ527" i="26"/>
  <c r="AY527" i="26"/>
  <c r="AX527" i="26"/>
  <c r="AW527" i="26"/>
  <c r="AV527" i="26"/>
  <c r="AU527" i="26"/>
  <c r="AT527" i="26"/>
  <c r="AS527" i="26"/>
  <c r="AR527" i="26"/>
  <c r="AQ527" i="26"/>
  <c r="AP527" i="26"/>
  <c r="AO527" i="26"/>
  <c r="AN527" i="26"/>
  <c r="AM527" i="26"/>
  <c r="AL527" i="26"/>
  <c r="AK527" i="26"/>
  <c r="AJ527" i="26"/>
  <c r="AI527" i="26"/>
  <c r="AH527" i="26"/>
  <c r="AG527" i="26"/>
  <c r="AF527" i="26"/>
  <c r="AE527" i="26"/>
  <c r="AD527" i="26"/>
  <c r="AC527" i="26"/>
  <c r="AB527" i="26"/>
  <c r="AA527" i="26"/>
  <c r="Y527" i="26"/>
  <c r="W527" i="26"/>
  <c r="T527" i="26"/>
  <c r="U527" i="26" s="1"/>
  <c r="R527" i="26"/>
  <c r="S527" i="26" s="1"/>
  <c r="H527" i="26"/>
  <c r="A527" i="26"/>
  <c r="BX526" i="26"/>
  <c r="BW526" i="26"/>
  <c r="BV526" i="26"/>
  <c r="BU526" i="26"/>
  <c r="BT526" i="26"/>
  <c r="BS526" i="26"/>
  <c r="BR526" i="26"/>
  <c r="BQ526" i="26"/>
  <c r="BP526" i="26"/>
  <c r="BO526" i="26"/>
  <c r="BN526" i="26"/>
  <c r="BM526" i="26"/>
  <c r="BL526" i="26"/>
  <c r="BK526" i="26"/>
  <c r="BJ526" i="26"/>
  <c r="BI526" i="26"/>
  <c r="BH526" i="26"/>
  <c r="BG526" i="26"/>
  <c r="BF526" i="26"/>
  <c r="BE526" i="26"/>
  <c r="BD526" i="26"/>
  <c r="BC526" i="26"/>
  <c r="BB526" i="26"/>
  <c r="BA526" i="26"/>
  <c r="AZ526" i="26"/>
  <c r="AY526" i="26"/>
  <c r="AX526" i="26"/>
  <c r="AW526" i="26"/>
  <c r="AV526" i="26"/>
  <c r="AU526" i="26"/>
  <c r="AT526" i="26"/>
  <c r="AS526" i="26"/>
  <c r="AR526" i="26"/>
  <c r="AQ526" i="26"/>
  <c r="AP526" i="26"/>
  <c r="AO526" i="26"/>
  <c r="AN526" i="26"/>
  <c r="AM526" i="26"/>
  <c r="AL526" i="26"/>
  <c r="AK526" i="26"/>
  <c r="AJ526" i="26"/>
  <c r="AI526" i="26"/>
  <c r="AH526" i="26"/>
  <c r="AG526" i="26"/>
  <c r="AF526" i="26"/>
  <c r="AE526" i="26"/>
  <c r="AD526" i="26"/>
  <c r="AC526" i="26"/>
  <c r="AB526" i="26"/>
  <c r="AA526" i="26"/>
  <c r="Y526" i="26"/>
  <c r="W526" i="26"/>
  <c r="T526" i="26"/>
  <c r="U526" i="26" s="1"/>
  <c r="R526" i="26"/>
  <c r="S526" i="26" s="1"/>
  <c r="O526" i="26"/>
  <c r="H526" i="26"/>
  <c r="BX525" i="26"/>
  <c r="BW525" i="26"/>
  <c r="BV525" i="26"/>
  <c r="BU525" i="26"/>
  <c r="BT525" i="26"/>
  <c r="BS525" i="26"/>
  <c r="BR525" i="26"/>
  <c r="BQ525" i="26"/>
  <c r="BP525" i="26"/>
  <c r="BO525" i="26"/>
  <c r="BN525" i="26"/>
  <c r="BM525" i="26"/>
  <c r="BL525" i="26"/>
  <c r="BK525" i="26"/>
  <c r="BJ525" i="26"/>
  <c r="BI525" i="26"/>
  <c r="BH525" i="26"/>
  <c r="BG525" i="26"/>
  <c r="BF525" i="26"/>
  <c r="BE525" i="26"/>
  <c r="BD525" i="26"/>
  <c r="BC525" i="26"/>
  <c r="BB525" i="26"/>
  <c r="BA525" i="26"/>
  <c r="AZ525" i="26"/>
  <c r="AY525" i="26"/>
  <c r="AX525" i="26"/>
  <c r="AW525" i="26"/>
  <c r="AV525" i="26"/>
  <c r="AU525" i="26"/>
  <c r="AT525" i="26"/>
  <c r="AS525" i="26"/>
  <c r="AR525" i="26"/>
  <c r="AQ525" i="26"/>
  <c r="AP525" i="26"/>
  <c r="AO525" i="26"/>
  <c r="AN525" i="26"/>
  <c r="AM525" i="26"/>
  <c r="AL525" i="26"/>
  <c r="AK525" i="26"/>
  <c r="AJ525" i="26"/>
  <c r="AI525" i="26"/>
  <c r="AH525" i="26"/>
  <c r="AG525" i="26"/>
  <c r="AF525" i="26"/>
  <c r="AE525" i="26"/>
  <c r="AD525" i="26"/>
  <c r="AC525" i="26"/>
  <c r="AB525" i="26"/>
  <c r="AA525" i="26"/>
  <c r="Y525" i="26"/>
  <c r="W525" i="26"/>
  <c r="T525" i="26"/>
  <c r="U525" i="26" s="1"/>
  <c r="R525" i="26"/>
  <c r="S525" i="26" s="1"/>
  <c r="H525" i="26"/>
  <c r="A525" i="26"/>
  <c r="BX524" i="26"/>
  <c r="BW524" i="26"/>
  <c r="BV524" i="26"/>
  <c r="BU524" i="26"/>
  <c r="BT524" i="26"/>
  <c r="BS524" i="26"/>
  <c r="BR524" i="26"/>
  <c r="BQ524" i="26"/>
  <c r="BP524" i="26"/>
  <c r="BO524" i="26"/>
  <c r="BN524" i="26"/>
  <c r="BM524" i="26"/>
  <c r="BL524" i="26"/>
  <c r="BK524" i="26"/>
  <c r="BJ524" i="26"/>
  <c r="BI524" i="26"/>
  <c r="BH524" i="26"/>
  <c r="BG524" i="26"/>
  <c r="BF524" i="26"/>
  <c r="BE524" i="26"/>
  <c r="BD524" i="26"/>
  <c r="BC524" i="26"/>
  <c r="BB524" i="26"/>
  <c r="BA524" i="26"/>
  <c r="AZ524" i="26"/>
  <c r="AY524" i="26"/>
  <c r="AX524" i="26"/>
  <c r="AW524" i="26"/>
  <c r="AV524" i="26"/>
  <c r="AU524" i="26"/>
  <c r="AT524" i="26"/>
  <c r="AS524" i="26"/>
  <c r="AR524" i="26"/>
  <c r="AQ524" i="26"/>
  <c r="AP524" i="26"/>
  <c r="AO524" i="26"/>
  <c r="AN524" i="26"/>
  <c r="AM524" i="26"/>
  <c r="AL524" i="26"/>
  <c r="AK524" i="26"/>
  <c r="AJ524" i="26"/>
  <c r="AI524" i="26"/>
  <c r="AH524" i="26"/>
  <c r="AG524" i="26"/>
  <c r="AF524" i="26"/>
  <c r="AE524" i="26"/>
  <c r="AD524" i="26"/>
  <c r="AC524" i="26"/>
  <c r="AB524" i="26"/>
  <c r="AA524" i="26"/>
  <c r="Y524" i="26"/>
  <c r="W524" i="26"/>
  <c r="T524" i="26"/>
  <c r="U524" i="26" s="1"/>
  <c r="R524" i="26"/>
  <c r="S524" i="26" s="1"/>
  <c r="H524" i="26"/>
  <c r="A524" i="26"/>
  <c r="BX523" i="26"/>
  <c r="BW523" i="26"/>
  <c r="BV523" i="26"/>
  <c r="BU523" i="26"/>
  <c r="BT523" i="26"/>
  <c r="BS523" i="26"/>
  <c r="BR523" i="26"/>
  <c r="BQ523" i="26"/>
  <c r="BP523" i="26"/>
  <c r="BO523" i="26"/>
  <c r="BN523" i="26"/>
  <c r="BM523" i="26"/>
  <c r="BL523" i="26"/>
  <c r="BK523" i="26"/>
  <c r="BJ523" i="26"/>
  <c r="BI523" i="26"/>
  <c r="BH523" i="26"/>
  <c r="BG523" i="26"/>
  <c r="BF523" i="26"/>
  <c r="BE523" i="26"/>
  <c r="BD523" i="26"/>
  <c r="BC523" i="26"/>
  <c r="BB523" i="26"/>
  <c r="BA523" i="26"/>
  <c r="AZ523" i="26"/>
  <c r="AY523" i="26"/>
  <c r="AX523" i="26"/>
  <c r="AW523" i="26"/>
  <c r="AV523" i="26"/>
  <c r="AU523" i="26"/>
  <c r="AT523" i="26"/>
  <c r="AS523" i="26"/>
  <c r="AR523" i="26"/>
  <c r="AQ523" i="26"/>
  <c r="AP523" i="26"/>
  <c r="AO523" i="26"/>
  <c r="AN523" i="26"/>
  <c r="AM523" i="26"/>
  <c r="AL523" i="26"/>
  <c r="AK523" i="26"/>
  <c r="AJ523" i="26"/>
  <c r="AI523" i="26"/>
  <c r="AH523" i="26"/>
  <c r="AG523" i="26"/>
  <c r="AF523" i="26"/>
  <c r="AE523" i="26"/>
  <c r="AD523" i="26"/>
  <c r="AC523" i="26"/>
  <c r="AB523" i="26"/>
  <c r="AA523" i="26"/>
  <c r="Y523" i="26"/>
  <c r="W523" i="26"/>
  <c r="T523" i="26"/>
  <c r="U523" i="26" s="1"/>
  <c r="R523" i="26"/>
  <c r="S523" i="26" s="1"/>
  <c r="M530" i="26" s="1"/>
  <c r="K530" i="26" s="1"/>
  <c r="O530" i="26" s="1"/>
  <c r="O523" i="26"/>
  <c r="H523" i="26"/>
  <c r="BX522" i="26"/>
  <c r="BW522" i="26"/>
  <c r="BV522" i="26"/>
  <c r="BU522" i="26"/>
  <c r="BT522" i="26"/>
  <c r="BS522" i="26"/>
  <c r="BR522" i="26"/>
  <c r="BQ522" i="26"/>
  <c r="BP522" i="26"/>
  <c r="BO522" i="26"/>
  <c r="BN522" i="26"/>
  <c r="BM522" i="26"/>
  <c r="BL522" i="26"/>
  <c r="BK522" i="26"/>
  <c r="BJ522" i="26"/>
  <c r="BI522" i="26"/>
  <c r="BH522" i="26"/>
  <c r="BG522" i="26"/>
  <c r="BF522" i="26"/>
  <c r="BE522" i="26"/>
  <c r="BD522" i="26"/>
  <c r="BC522" i="26"/>
  <c r="BB522" i="26"/>
  <c r="BA522" i="26"/>
  <c r="AZ522" i="26"/>
  <c r="AY522" i="26"/>
  <c r="AX522" i="26"/>
  <c r="AW522" i="26"/>
  <c r="AV522" i="26"/>
  <c r="AU522" i="26"/>
  <c r="AT522" i="26"/>
  <c r="AS522" i="26"/>
  <c r="AR522" i="26"/>
  <c r="AQ522" i="26"/>
  <c r="AP522" i="26"/>
  <c r="AO522" i="26"/>
  <c r="AN522" i="26"/>
  <c r="AM522" i="26"/>
  <c r="AL522" i="26"/>
  <c r="AK522" i="26"/>
  <c r="AJ522" i="26"/>
  <c r="AI522" i="26"/>
  <c r="AH522" i="26"/>
  <c r="AG522" i="26"/>
  <c r="AF522" i="26"/>
  <c r="AE522" i="26"/>
  <c r="AD522" i="26"/>
  <c r="AC522" i="26"/>
  <c r="AB522" i="26"/>
  <c r="AA522" i="26"/>
  <c r="Y522" i="26"/>
  <c r="W522" i="26"/>
  <c r="T522" i="26"/>
  <c r="U522" i="26" s="1"/>
  <c r="R522" i="26"/>
  <c r="S522" i="26" s="1"/>
  <c r="H522" i="26"/>
  <c r="A522" i="26"/>
  <c r="BX521" i="26"/>
  <c r="BW521" i="26"/>
  <c r="BV521" i="26"/>
  <c r="BU521" i="26"/>
  <c r="BT521" i="26"/>
  <c r="BS521" i="26"/>
  <c r="BR521" i="26"/>
  <c r="BQ521" i="26"/>
  <c r="BP521" i="26"/>
  <c r="BO521" i="26"/>
  <c r="BN521" i="26"/>
  <c r="BM521" i="26"/>
  <c r="BL521" i="26"/>
  <c r="BK521" i="26"/>
  <c r="BJ521" i="26"/>
  <c r="BI521" i="26"/>
  <c r="BH521" i="26"/>
  <c r="BG521" i="26"/>
  <c r="BF521" i="26"/>
  <c r="BE521" i="26"/>
  <c r="BD521" i="26"/>
  <c r="BC521" i="26"/>
  <c r="BB521" i="26"/>
  <c r="BA521" i="26"/>
  <c r="AZ521" i="26"/>
  <c r="AY521" i="26"/>
  <c r="AX521" i="26"/>
  <c r="AW521" i="26"/>
  <c r="AV521" i="26"/>
  <c r="AU521" i="26"/>
  <c r="AT521" i="26"/>
  <c r="AS521" i="26"/>
  <c r="AR521" i="26"/>
  <c r="AQ521" i="26"/>
  <c r="AP521" i="26"/>
  <c r="AO521" i="26"/>
  <c r="AN521" i="26"/>
  <c r="AM521" i="26"/>
  <c r="AL521" i="26"/>
  <c r="AK521" i="26"/>
  <c r="AJ521" i="26"/>
  <c r="AI521" i="26"/>
  <c r="AH521" i="26"/>
  <c r="AG521" i="26"/>
  <c r="AF521" i="26"/>
  <c r="AE521" i="26"/>
  <c r="AD521" i="26"/>
  <c r="AC521" i="26"/>
  <c r="AB521" i="26"/>
  <c r="AA521" i="26"/>
  <c r="Y521" i="26"/>
  <c r="W521" i="26"/>
  <c r="T521" i="26"/>
  <c r="U521" i="26" s="1"/>
  <c r="R521" i="26"/>
  <c r="S521" i="26" s="1"/>
  <c r="H521" i="26"/>
  <c r="A521" i="26"/>
  <c r="BX520" i="26"/>
  <c r="BW520" i="26"/>
  <c r="BV520" i="26"/>
  <c r="BU520" i="26"/>
  <c r="BT520" i="26"/>
  <c r="BS520" i="26"/>
  <c r="BR520" i="26"/>
  <c r="BQ520" i="26"/>
  <c r="BP520" i="26"/>
  <c r="BO520" i="26"/>
  <c r="BN520" i="26"/>
  <c r="BM520" i="26"/>
  <c r="BL520" i="26"/>
  <c r="BK520" i="26"/>
  <c r="BJ520" i="26"/>
  <c r="BI520" i="26"/>
  <c r="BH520" i="26"/>
  <c r="BG520" i="26"/>
  <c r="BF520" i="26"/>
  <c r="BE520" i="26"/>
  <c r="BD520" i="26"/>
  <c r="BC520" i="26"/>
  <c r="BB520" i="26"/>
  <c r="BA520" i="26"/>
  <c r="AZ520" i="26"/>
  <c r="AY520" i="26"/>
  <c r="AX520" i="26"/>
  <c r="AW520" i="26"/>
  <c r="AV520" i="26"/>
  <c r="AU520" i="26"/>
  <c r="AT520" i="26"/>
  <c r="AS520" i="26"/>
  <c r="AR520" i="26"/>
  <c r="AQ520" i="26"/>
  <c r="AP520" i="26"/>
  <c r="AO520" i="26"/>
  <c r="AN520" i="26"/>
  <c r="AM520" i="26"/>
  <c r="AL520" i="26"/>
  <c r="AK520" i="26"/>
  <c r="AJ520" i="26"/>
  <c r="AI520" i="26"/>
  <c r="AH520" i="26"/>
  <c r="AG520" i="26"/>
  <c r="AF520" i="26"/>
  <c r="AE520" i="26"/>
  <c r="AD520" i="26"/>
  <c r="AC520" i="26"/>
  <c r="AB520" i="26"/>
  <c r="AA520" i="26"/>
  <c r="Y520" i="26"/>
  <c r="W520" i="26"/>
  <c r="T520" i="26"/>
  <c r="U520" i="26" s="1"/>
  <c r="R520" i="26"/>
  <c r="S520" i="26" s="1"/>
  <c r="O520" i="26"/>
  <c r="H520" i="26"/>
  <c r="BX519" i="26"/>
  <c r="BW519" i="26"/>
  <c r="BV519" i="26"/>
  <c r="BU519" i="26"/>
  <c r="BT519" i="26"/>
  <c r="BS519" i="26"/>
  <c r="BR519" i="26"/>
  <c r="BQ519" i="26"/>
  <c r="BP519" i="26"/>
  <c r="BO519" i="26"/>
  <c r="BN519" i="26"/>
  <c r="BM519" i="26"/>
  <c r="BL519" i="26"/>
  <c r="BK519" i="26"/>
  <c r="BJ519" i="26"/>
  <c r="BI519" i="26"/>
  <c r="BH519" i="26"/>
  <c r="BG519" i="26"/>
  <c r="BF519" i="26"/>
  <c r="BE519" i="26"/>
  <c r="BD519" i="26"/>
  <c r="BC519" i="26"/>
  <c r="BB519" i="26"/>
  <c r="BA519" i="26"/>
  <c r="AZ519" i="26"/>
  <c r="AY519" i="26"/>
  <c r="AX519" i="26"/>
  <c r="AW519" i="26"/>
  <c r="AV519" i="26"/>
  <c r="AU519" i="26"/>
  <c r="AT519" i="26"/>
  <c r="AS519" i="26"/>
  <c r="AR519" i="26"/>
  <c r="AQ519" i="26"/>
  <c r="AP519" i="26"/>
  <c r="AO519" i="26"/>
  <c r="AN519" i="26"/>
  <c r="AM519" i="26"/>
  <c r="AL519" i="26"/>
  <c r="AK519" i="26"/>
  <c r="AJ519" i="26"/>
  <c r="AI519" i="26"/>
  <c r="AH519" i="26"/>
  <c r="AG519" i="26"/>
  <c r="AF519" i="26"/>
  <c r="AE519" i="26"/>
  <c r="AD519" i="26"/>
  <c r="AC519" i="26"/>
  <c r="AB519" i="26"/>
  <c r="AA519" i="26"/>
  <c r="Y519" i="26"/>
  <c r="W519" i="26"/>
  <c r="T519" i="26"/>
  <c r="U519" i="26" s="1"/>
  <c r="R519" i="26"/>
  <c r="S519" i="26" s="1"/>
  <c r="H519" i="26"/>
  <c r="A519" i="26"/>
  <c r="BX518" i="26"/>
  <c r="BW518" i="26"/>
  <c r="BV518" i="26"/>
  <c r="BU518" i="26"/>
  <c r="BT518" i="26"/>
  <c r="BS518" i="26"/>
  <c r="BR518" i="26"/>
  <c r="BQ518" i="26"/>
  <c r="BP518" i="26"/>
  <c r="BO518" i="26"/>
  <c r="BN518" i="26"/>
  <c r="BM518" i="26"/>
  <c r="BL518" i="26"/>
  <c r="BK518" i="26"/>
  <c r="BJ518" i="26"/>
  <c r="BI518" i="26"/>
  <c r="BH518" i="26"/>
  <c r="BG518" i="26"/>
  <c r="BF518" i="26"/>
  <c r="BE518" i="26"/>
  <c r="BD518" i="26"/>
  <c r="BC518" i="26"/>
  <c r="BB518" i="26"/>
  <c r="BA518" i="26"/>
  <c r="AZ518" i="26"/>
  <c r="AY518" i="26"/>
  <c r="AX518" i="26"/>
  <c r="AW518" i="26"/>
  <c r="AV518" i="26"/>
  <c r="AU518" i="26"/>
  <c r="AT518" i="26"/>
  <c r="AS518" i="26"/>
  <c r="AR518" i="26"/>
  <c r="AQ518" i="26"/>
  <c r="AP518" i="26"/>
  <c r="AO518" i="26"/>
  <c r="AN518" i="26"/>
  <c r="AM518" i="26"/>
  <c r="AL518" i="26"/>
  <c r="AK518" i="26"/>
  <c r="AJ518" i="26"/>
  <c r="AI518" i="26"/>
  <c r="AH518" i="26"/>
  <c r="AG518" i="26"/>
  <c r="AF518" i="26"/>
  <c r="AE518" i="26"/>
  <c r="AD518" i="26"/>
  <c r="AC518" i="26"/>
  <c r="AB518" i="26"/>
  <c r="AA518" i="26"/>
  <c r="Y518" i="26"/>
  <c r="W518" i="26"/>
  <c r="T518" i="26"/>
  <c r="U518" i="26" s="1"/>
  <c r="R518" i="26"/>
  <c r="S518" i="26" s="1"/>
  <c r="H518" i="26"/>
  <c r="A518" i="26"/>
  <c r="BX517" i="26"/>
  <c r="BW517" i="26"/>
  <c r="BV517" i="26"/>
  <c r="BU517" i="26"/>
  <c r="BT517" i="26"/>
  <c r="BS517" i="26"/>
  <c r="BR517" i="26"/>
  <c r="BQ517" i="26"/>
  <c r="BP517" i="26"/>
  <c r="BO517" i="26"/>
  <c r="BN517" i="26"/>
  <c r="BM517" i="26"/>
  <c r="BL517" i="26"/>
  <c r="BK517" i="26"/>
  <c r="BJ517" i="26"/>
  <c r="BI517" i="26"/>
  <c r="BH517" i="26"/>
  <c r="BG517" i="26"/>
  <c r="BF517" i="26"/>
  <c r="BE517" i="26"/>
  <c r="BD517" i="26"/>
  <c r="BC517" i="26"/>
  <c r="BB517" i="26"/>
  <c r="BA517" i="26"/>
  <c r="AZ517" i="26"/>
  <c r="AY517" i="26"/>
  <c r="AX517" i="26"/>
  <c r="AW517" i="26"/>
  <c r="AV517" i="26"/>
  <c r="AU517" i="26"/>
  <c r="AT517" i="26"/>
  <c r="AS517" i="26"/>
  <c r="AR517" i="26"/>
  <c r="AQ517" i="26"/>
  <c r="AP517" i="26"/>
  <c r="AO517" i="26"/>
  <c r="AN517" i="26"/>
  <c r="AM517" i="26"/>
  <c r="AL517" i="26"/>
  <c r="AK517" i="26"/>
  <c r="AJ517" i="26"/>
  <c r="AI517" i="26"/>
  <c r="AH517" i="26"/>
  <c r="AG517" i="26"/>
  <c r="AF517" i="26"/>
  <c r="AE517" i="26"/>
  <c r="AD517" i="26"/>
  <c r="AC517" i="26"/>
  <c r="AB517" i="26"/>
  <c r="AA517" i="26"/>
  <c r="Y517" i="26"/>
  <c r="W517" i="26"/>
  <c r="T517" i="26"/>
  <c r="U517" i="26" s="1"/>
  <c r="R517" i="26"/>
  <c r="S517" i="26" s="1"/>
  <c r="O517" i="26"/>
  <c r="H517" i="26"/>
  <c r="BX516" i="26"/>
  <c r="BW516" i="26"/>
  <c r="BV516" i="26"/>
  <c r="BU516" i="26"/>
  <c r="BT516" i="26"/>
  <c r="BS516" i="26"/>
  <c r="BR516" i="26"/>
  <c r="BQ516" i="26"/>
  <c r="BP516" i="26"/>
  <c r="BO516" i="26"/>
  <c r="BN516" i="26"/>
  <c r="BM516" i="26"/>
  <c r="BL516" i="26"/>
  <c r="BK516" i="26"/>
  <c r="BJ516" i="26"/>
  <c r="BI516" i="26"/>
  <c r="BH516" i="26"/>
  <c r="BG516" i="26"/>
  <c r="BF516" i="26"/>
  <c r="BE516" i="26"/>
  <c r="BD516" i="26"/>
  <c r="BC516" i="26"/>
  <c r="BB516" i="26"/>
  <c r="BA516" i="26"/>
  <c r="AZ516" i="26"/>
  <c r="AY516" i="26"/>
  <c r="AX516" i="26"/>
  <c r="AW516" i="26"/>
  <c r="AV516" i="26"/>
  <c r="AU516" i="26"/>
  <c r="AT516" i="26"/>
  <c r="AS516" i="26"/>
  <c r="AR516" i="26"/>
  <c r="AQ516" i="26"/>
  <c r="AP516" i="26"/>
  <c r="AO516" i="26"/>
  <c r="AN516" i="26"/>
  <c r="AM516" i="26"/>
  <c r="AL516" i="26"/>
  <c r="AK516" i="26"/>
  <c r="AJ516" i="26"/>
  <c r="AI516" i="26"/>
  <c r="AH516" i="26"/>
  <c r="AG516" i="26"/>
  <c r="AF516" i="26"/>
  <c r="AE516" i="26"/>
  <c r="AD516" i="26"/>
  <c r="AC516" i="26"/>
  <c r="AB516" i="26"/>
  <c r="AA516" i="26"/>
  <c r="Y516" i="26"/>
  <c r="W516" i="26"/>
  <c r="T516" i="26"/>
  <c r="U516" i="26" s="1"/>
  <c r="R516" i="26"/>
  <c r="S516" i="26" s="1"/>
  <c r="H516" i="26"/>
  <c r="A516" i="26"/>
  <c r="BX515" i="26"/>
  <c r="BW515" i="26"/>
  <c r="BV515" i="26"/>
  <c r="BU515" i="26"/>
  <c r="BT515" i="26"/>
  <c r="BS515" i="26"/>
  <c r="BR515" i="26"/>
  <c r="BQ515" i="26"/>
  <c r="BP515" i="26"/>
  <c r="BO515" i="26"/>
  <c r="BN515" i="26"/>
  <c r="BM515" i="26"/>
  <c r="BL515" i="26"/>
  <c r="BK515" i="26"/>
  <c r="BJ515" i="26"/>
  <c r="BI515" i="26"/>
  <c r="BH515" i="26"/>
  <c r="BG515" i="26"/>
  <c r="BF515" i="26"/>
  <c r="BE515" i="26"/>
  <c r="BD515" i="26"/>
  <c r="BC515" i="26"/>
  <c r="BB515" i="26"/>
  <c r="BA515" i="26"/>
  <c r="AZ515" i="26"/>
  <c r="AY515" i="26"/>
  <c r="AX515" i="26"/>
  <c r="AW515" i="26"/>
  <c r="AV515" i="26"/>
  <c r="AU515" i="26"/>
  <c r="AT515" i="26"/>
  <c r="AS515" i="26"/>
  <c r="AR515" i="26"/>
  <c r="AQ515" i="26"/>
  <c r="AP515" i="26"/>
  <c r="AO515" i="26"/>
  <c r="AN515" i="26"/>
  <c r="AM515" i="26"/>
  <c r="AL515" i="26"/>
  <c r="AK515" i="26"/>
  <c r="AJ515" i="26"/>
  <c r="AI515" i="26"/>
  <c r="AH515" i="26"/>
  <c r="AG515" i="26"/>
  <c r="AF515" i="26"/>
  <c r="AE515" i="26"/>
  <c r="AD515" i="26"/>
  <c r="AC515" i="26"/>
  <c r="AB515" i="26"/>
  <c r="AA515" i="26"/>
  <c r="Y515" i="26"/>
  <c r="W515" i="26"/>
  <c r="T515" i="26"/>
  <c r="U515" i="26" s="1"/>
  <c r="R515" i="26"/>
  <c r="S515" i="26" s="1"/>
  <c r="H515" i="26"/>
  <c r="A515" i="26"/>
  <c r="BX514" i="26"/>
  <c r="BW514" i="26"/>
  <c r="BV514" i="26"/>
  <c r="BU514" i="26"/>
  <c r="BT514" i="26"/>
  <c r="BS514" i="26"/>
  <c r="BR514" i="26"/>
  <c r="BQ514" i="26"/>
  <c r="BP514" i="26"/>
  <c r="BO514" i="26"/>
  <c r="BN514" i="26"/>
  <c r="BM514" i="26"/>
  <c r="BL514" i="26"/>
  <c r="BK514" i="26"/>
  <c r="BJ514" i="26"/>
  <c r="BI514" i="26"/>
  <c r="BH514" i="26"/>
  <c r="BG514" i="26"/>
  <c r="BF514" i="26"/>
  <c r="BE514" i="26"/>
  <c r="BD514" i="26"/>
  <c r="BC514" i="26"/>
  <c r="BB514" i="26"/>
  <c r="BA514" i="26"/>
  <c r="AZ514" i="26"/>
  <c r="AY514" i="26"/>
  <c r="AX514" i="26"/>
  <c r="AW514" i="26"/>
  <c r="AV514" i="26"/>
  <c r="AU514" i="26"/>
  <c r="AT514" i="26"/>
  <c r="AS514" i="26"/>
  <c r="AR514" i="26"/>
  <c r="AQ514" i="26"/>
  <c r="AP514" i="26"/>
  <c r="AO514" i="26"/>
  <c r="AN514" i="26"/>
  <c r="AM514" i="26"/>
  <c r="AL514" i="26"/>
  <c r="AK514" i="26"/>
  <c r="AJ514" i="26"/>
  <c r="AI514" i="26"/>
  <c r="AH514" i="26"/>
  <c r="AG514" i="26"/>
  <c r="AF514" i="26"/>
  <c r="AE514" i="26"/>
  <c r="AD514" i="26"/>
  <c r="AC514" i="26"/>
  <c r="AB514" i="26"/>
  <c r="AA514" i="26"/>
  <c r="Y514" i="26"/>
  <c r="W514" i="26"/>
  <c r="T514" i="26"/>
  <c r="U514" i="26" s="1"/>
  <c r="R514" i="26"/>
  <c r="S514" i="26" s="1"/>
  <c r="O514" i="26"/>
  <c r="H514" i="26"/>
  <c r="BX513" i="26"/>
  <c r="BW513" i="26"/>
  <c r="BV513" i="26"/>
  <c r="BU513" i="26"/>
  <c r="BT513" i="26"/>
  <c r="BS513" i="26"/>
  <c r="BR513" i="26"/>
  <c r="BQ513" i="26"/>
  <c r="BP513" i="26"/>
  <c r="BO513" i="26"/>
  <c r="BN513" i="26"/>
  <c r="BM513" i="26"/>
  <c r="BL513" i="26"/>
  <c r="BK513" i="26"/>
  <c r="BJ513" i="26"/>
  <c r="BI513" i="26"/>
  <c r="BH513" i="26"/>
  <c r="BG513" i="26"/>
  <c r="BF513" i="26"/>
  <c r="BE513" i="26"/>
  <c r="BD513" i="26"/>
  <c r="BC513" i="26"/>
  <c r="BB513" i="26"/>
  <c r="BA513" i="26"/>
  <c r="AZ513" i="26"/>
  <c r="AY513" i="26"/>
  <c r="AX513" i="26"/>
  <c r="AW513" i="26"/>
  <c r="AV513" i="26"/>
  <c r="AU513" i="26"/>
  <c r="AT513" i="26"/>
  <c r="AS513" i="26"/>
  <c r="AR513" i="26"/>
  <c r="AQ513" i="26"/>
  <c r="AP513" i="26"/>
  <c r="AO513" i="26"/>
  <c r="AN513" i="26"/>
  <c r="AM513" i="26"/>
  <c r="AL513" i="26"/>
  <c r="AK513" i="26"/>
  <c r="AJ513" i="26"/>
  <c r="AI513" i="26"/>
  <c r="AH513" i="26"/>
  <c r="AG513" i="26"/>
  <c r="AF513" i="26"/>
  <c r="AE513" i="26"/>
  <c r="AD513" i="26"/>
  <c r="AC513" i="26"/>
  <c r="AB513" i="26"/>
  <c r="AA513" i="26"/>
  <c r="Y513" i="26"/>
  <c r="W513" i="26"/>
  <c r="T513" i="26"/>
  <c r="U513" i="26" s="1"/>
  <c r="R513" i="26"/>
  <c r="S513" i="26" s="1"/>
  <c r="H513" i="26"/>
  <c r="A513" i="26"/>
  <c r="BX512" i="26"/>
  <c r="BW512" i="26"/>
  <c r="BV512" i="26"/>
  <c r="BU512" i="26"/>
  <c r="BT512" i="26"/>
  <c r="BS512" i="26"/>
  <c r="BR512" i="26"/>
  <c r="BQ512" i="26"/>
  <c r="BP512" i="26"/>
  <c r="BO512" i="26"/>
  <c r="BN512" i="26"/>
  <c r="BM512" i="26"/>
  <c r="BL512" i="26"/>
  <c r="BK512" i="26"/>
  <c r="BJ512" i="26"/>
  <c r="BI512" i="26"/>
  <c r="BH512" i="26"/>
  <c r="BG512" i="26"/>
  <c r="BF512" i="26"/>
  <c r="BE512" i="26"/>
  <c r="BD512" i="26"/>
  <c r="BC512" i="26"/>
  <c r="BB512" i="26"/>
  <c r="BA512" i="26"/>
  <c r="AZ512" i="26"/>
  <c r="AY512" i="26"/>
  <c r="AX512" i="26"/>
  <c r="AW512" i="26"/>
  <c r="AV512" i="26"/>
  <c r="AU512" i="26"/>
  <c r="AT512" i="26"/>
  <c r="AS512" i="26"/>
  <c r="AR512" i="26"/>
  <c r="AQ512" i="26"/>
  <c r="AP512" i="26"/>
  <c r="AO512" i="26"/>
  <c r="AN512" i="26"/>
  <c r="AM512" i="26"/>
  <c r="AL512" i="26"/>
  <c r="AK512" i="26"/>
  <c r="AJ512" i="26"/>
  <c r="AI512" i="26"/>
  <c r="AH512" i="26"/>
  <c r="AG512" i="26"/>
  <c r="AF512" i="26"/>
  <c r="AE512" i="26"/>
  <c r="AD512" i="26"/>
  <c r="AC512" i="26"/>
  <c r="AB512" i="26"/>
  <c r="AA512" i="26"/>
  <c r="Y512" i="26"/>
  <c r="W512" i="26"/>
  <c r="T512" i="26"/>
  <c r="U512" i="26" s="1"/>
  <c r="S512" i="26"/>
  <c r="R512" i="26"/>
  <c r="H512" i="26"/>
  <c r="A512" i="26"/>
  <c r="BX511" i="26"/>
  <c r="BW511" i="26"/>
  <c r="BV511" i="26"/>
  <c r="BU511" i="26"/>
  <c r="BT511" i="26"/>
  <c r="BS511" i="26"/>
  <c r="BR511" i="26"/>
  <c r="BQ511" i="26"/>
  <c r="BP511" i="26"/>
  <c r="BO511" i="26"/>
  <c r="BN511" i="26"/>
  <c r="BM511" i="26"/>
  <c r="BL511" i="26"/>
  <c r="BK511" i="26"/>
  <c r="BJ511" i="26"/>
  <c r="BI511" i="26"/>
  <c r="BH511" i="26"/>
  <c r="BG511" i="26"/>
  <c r="BF511" i="26"/>
  <c r="BE511" i="26"/>
  <c r="BD511" i="26"/>
  <c r="BC511" i="26"/>
  <c r="BB511" i="26"/>
  <c r="BA511" i="26"/>
  <c r="AZ511" i="26"/>
  <c r="AY511" i="26"/>
  <c r="AX511" i="26"/>
  <c r="AW511" i="26"/>
  <c r="AV511" i="26"/>
  <c r="AU511" i="26"/>
  <c r="AT511" i="26"/>
  <c r="AS511" i="26"/>
  <c r="AR511" i="26"/>
  <c r="AQ511" i="26"/>
  <c r="AP511" i="26"/>
  <c r="AO511" i="26"/>
  <c r="AN511" i="26"/>
  <c r="AM511" i="26"/>
  <c r="AL511" i="26"/>
  <c r="AK511" i="26"/>
  <c r="AJ511" i="26"/>
  <c r="AI511" i="26"/>
  <c r="AH511" i="26"/>
  <c r="AG511" i="26"/>
  <c r="AF511" i="26"/>
  <c r="AE511" i="26"/>
  <c r="AD511" i="26"/>
  <c r="AC511" i="26"/>
  <c r="AB511" i="26"/>
  <c r="AA511" i="26"/>
  <c r="Y511" i="26"/>
  <c r="W511" i="26"/>
  <c r="U511" i="26"/>
  <c r="T511" i="26"/>
  <c r="R511" i="26"/>
  <c r="S511" i="26" s="1"/>
  <c r="O511" i="26"/>
  <c r="H511" i="26"/>
  <c r="BX510" i="26"/>
  <c r="BW510" i="26"/>
  <c r="BV510" i="26"/>
  <c r="BU510" i="26"/>
  <c r="BT510" i="26"/>
  <c r="BS510" i="26"/>
  <c r="BR510" i="26"/>
  <c r="BQ510" i="26"/>
  <c r="BP510" i="26"/>
  <c r="BO510" i="26"/>
  <c r="BN510" i="26"/>
  <c r="BM510" i="26"/>
  <c r="BL510" i="26"/>
  <c r="BK510" i="26"/>
  <c r="BJ510" i="26"/>
  <c r="BI510" i="26"/>
  <c r="BH510" i="26"/>
  <c r="BG510" i="26"/>
  <c r="BF510" i="26"/>
  <c r="BE510" i="26"/>
  <c r="BD510" i="26"/>
  <c r="BC510" i="26"/>
  <c r="BB510" i="26"/>
  <c r="BA510" i="26"/>
  <c r="AZ510" i="26"/>
  <c r="AY510" i="26"/>
  <c r="AX510" i="26"/>
  <c r="AW510" i="26"/>
  <c r="AV510" i="26"/>
  <c r="AU510" i="26"/>
  <c r="AT510" i="26"/>
  <c r="AS510" i="26"/>
  <c r="AR510" i="26"/>
  <c r="AQ510" i="26"/>
  <c r="AP510" i="26"/>
  <c r="AO510" i="26"/>
  <c r="AN510" i="26"/>
  <c r="AM510" i="26"/>
  <c r="AL510" i="26"/>
  <c r="AK510" i="26"/>
  <c r="AJ510" i="26"/>
  <c r="AI510" i="26"/>
  <c r="AH510" i="26"/>
  <c r="AG510" i="26"/>
  <c r="AF510" i="26"/>
  <c r="AE510" i="26"/>
  <c r="AD510" i="26"/>
  <c r="AC510" i="26"/>
  <c r="AB510" i="26"/>
  <c r="AA510" i="26"/>
  <c r="Y510" i="26"/>
  <c r="W510" i="26"/>
  <c r="T510" i="26"/>
  <c r="U510" i="26" s="1"/>
  <c r="R510" i="26"/>
  <c r="S510" i="26" s="1"/>
  <c r="H510" i="26"/>
  <c r="A510" i="26"/>
  <c r="BX509" i="26"/>
  <c r="BW509" i="26"/>
  <c r="BV509" i="26"/>
  <c r="BU509" i="26"/>
  <c r="BT509" i="26"/>
  <c r="BS509" i="26"/>
  <c r="BR509" i="26"/>
  <c r="BQ509" i="26"/>
  <c r="BP509" i="26"/>
  <c r="BO509" i="26"/>
  <c r="BN509" i="26"/>
  <c r="BM509" i="26"/>
  <c r="BL509" i="26"/>
  <c r="BK509" i="26"/>
  <c r="BJ509" i="26"/>
  <c r="BI509" i="26"/>
  <c r="BH509" i="26"/>
  <c r="BG509" i="26"/>
  <c r="BF509" i="26"/>
  <c r="BE509" i="26"/>
  <c r="BD509" i="26"/>
  <c r="BC509" i="26"/>
  <c r="BB509" i="26"/>
  <c r="BA509" i="26"/>
  <c r="AZ509" i="26"/>
  <c r="AY509" i="26"/>
  <c r="AX509" i="26"/>
  <c r="AW509" i="26"/>
  <c r="AV509" i="26"/>
  <c r="AU509" i="26"/>
  <c r="AT509" i="26"/>
  <c r="AS509" i="26"/>
  <c r="AR509" i="26"/>
  <c r="AQ509" i="26"/>
  <c r="AP509" i="26"/>
  <c r="AO509" i="26"/>
  <c r="AN509" i="26"/>
  <c r="AM509" i="26"/>
  <c r="AL509" i="26"/>
  <c r="AK509" i="26"/>
  <c r="AJ509" i="26"/>
  <c r="AI509" i="26"/>
  <c r="AH509" i="26"/>
  <c r="AG509" i="26"/>
  <c r="AF509" i="26"/>
  <c r="AE509" i="26"/>
  <c r="AD509" i="26"/>
  <c r="AC509" i="26"/>
  <c r="AB509" i="26"/>
  <c r="AA509" i="26"/>
  <c r="Y509" i="26"/>
  <c r="W509" i="26"/>
  <c r="T509" i="26"/>
  <c r="U509" i="26" s="1"/>
  <c r="R509" i="26"/>
  <c r="S509" i="26" s="1"/>
  <c r="H509" i="26"/>
  <c r="A509" i="26"/>
  <c r="BX508" i="26"/>
  <c r="BW508" i="26"/>
  <c r="BV508" i="26"/>
  <c r="BU508" i="26"/>
  <c r="BT508" i="26"/>
  <c r="BS508" i="26"/>
  <c r="BR508" i="26"/>
  <c r="BQ508" i="26"/>
  <c r="BP508" i="26"/>
  <c r="BO508" i="26"/>
  <c r="BN508" i="26"/>
  <c r="BM508" i="26"/>
  <c r="BL508" i="26"/>
  <c r="BK508" i="26"/>
  <c r="BJ508" i="26"/>
  <c r="BI508" i="26"/>
  <c r="BH508" i="26"/>
  <c r="BG508" i="26"/>
  <c r="BF508" i="26"/>
  <c r="BE508" i="26"/>
  <c r="BD508" i="26"/>
  <c r="BC508" i="26"/>
  <c r="BB508" i="26"/>
  <c r="BA508" i="26"/>
  <c r="AZ508" i="26"/>
  <c r="AY508" i="26"/>
  <c r="AX508" i="26"/>
  <c r="AW508" i="26"/>
  <c r="AV508" i="26"/>
  <c r="AU508" i="26"/>
  <c r="AT508" i="26"/>
  <c r="AS508" i="26"/>
  <c r="AR508" i="26"/>
  <c r="AQ508" i="26"/>
  <c r="AP508" i="26"/>
  <c r="AO508" i="26"/>
  <c r="AN508" i="26"/>
  <c r="AM508" i="26"/>
  <c r="AL508" i="26"/>
  <c r="AK508" i="26"/>
  <c r="AJ508" i="26"/>
  <c r="AI508" i="26"/>
  <c r="AH508" i="26"/>
  <c r="AG508" i="26"/>
  <c r="AF508" i="26"/>
  <c r="AE508" i="26"/>
  <c r="AD508" i="26"/>
  <c r="AC508" i="26"/>
  <c r="AB508" i="26"/>
  <c r="AA508" i="26"/>
  <c r="Y508" i="26"/>
  <c r="W508" i="26"/>
  <c r="T508" i="26"/>
  <c r="U508" i="26" s="1"/>
  <c r="R508" i="26"/>
  <c r="S508" i="26" s="1"/>
  <c r="O508" i="26"/>
  <c r="H508" i="26"/>
  <c r="BX507" i="26"/>
  <c r="BW507" i="26"/>
  <c r="BV507" i="26"/>
  <c r="BU507" i="26"/>
  <c r="BT507" i="26"/>
  <c r="BS507" i="26"/>
  <c r="BR507" i="26"/>
  <c r="BQ507" i="26"/>
  <c r="BP507" i="26"/>
  <c r="BO507" i="26"/>
  <c r="BN507" i="26"/>
  <c r="BM507" i="26"/>
  <c r="BL507" i="26"/>
  <c r="BK507" i="26"/>
  <c r="BJ507" i="26"/>
  <c r="BI507" i="26"/>
  <c r="BH507" i="26"/>
  <c r="BG507" i="26"/>
  <c r="BF507" i="26"/>
  <c r="BE507" i="26"/>
  <c r="BD507" i="26"/>
  <c r="BC507" i="26"/>
  <c r="BB507" i="26"/>
  <c r="BA507" i="26"/>
  <c r="AZ507" i="26"/>
  <c r="AY507" i="26"/>
  <c r="AX507" i="26"/>
  <c r="AW507" i="26"/>
  <c r="AV507" i="26"/>
  <c r="AU507" i="26"/>
  <c r="AT507" i="26"/>
  <c r="AS507" i="26"/>
  <c r="AR507" i="26"/>
  <c r="AQ507" i="26"/>
  <c r="AP507" i="26"/>
  <c r="AO507" i="26"/>
  <c r="AN507" i="26"/>
  <c r="AM507" i="26"/>
  <c r="AL507" i="26"/>
  <c r="AK507" i="26"/>
  <c r="AJ507" i="26"/>
  <c r="AI507" i="26"/>
  <c r="AH507" i="26"/>
  <c r="AG507" i="26"/>
  <c r="AF507" i="26"/>
  <c r="AE507" i="26"/>
  <c r="AD507" i="26"/>
  <c r="AC507" i="26"/>
  <c r="AB507" i="26"/>
  <c r="AA507" i="26"/>
  <c r="Y507" i="26"/>
  <c r="W507" i="26"/>
  <c r="T507" i="26"/>
  <c r="U507" i="26" s="1"/>
  <c r="R507" i="26"/>
  <c r="S507" i="26" s="1"/>
  <c r="H507" i="26"/>
  <c r="A507" i="26"/>
  <c r="BX506" i="26"/>
  <c r="BW506" i="26"/>
  <c r="BV506" i="26"/>
  <c r="BU506" i="26"/>
  <c r="BT506" i="26"/>
  <c r="BS506" i="26"/>
  <c r="BR506" i="26"/>
  <c r="BQ506" i="26"/>
  <c r="BP506" i="26"/>
  <c r="BO506" i="26"/>
  <c r="BN506" i="26"/>
  <c r="BM506" i="26"/>
  <c r="BL506" i="26"/>
  <c r="BK506" i="26"/>
  <c r="BJ506" i="26"/>
  <c r="BI506" i="26"/>
  <c r="BH506" i="26"/>
  <c r="BG506" i="26"/>
  <c r="BF506" i="26"/>
  <c r="BE506" i="26"/>
  <c r="BD506" i="26"/>
  <c r="BC506" i="26"/>
  <c r="BB506" i="26"/>
  <c r="BA506" i="26"/>
  <c r="AZ506" i="26"/>
  <c r="AY506" i="26"/>
  <c r="AX506" i="26"/>
  <c r="AW506" i="26"/>
  <c r="AV506" i="26"/>
  <c r="AU506" i="26"/>
  <c r="AT506" i="26"/>
  <c r="AS506" i="26"/>
  <c r="AR506" i="26"/>
  <c r="AQ506" i="26"/>
  <c r="AP506" i="26"/>
  <c r="AO506" i="26"/>
  <c r="AN506" i="26"/>
  <c r="AM506" i="26"/>
  <c r="AL506" i="26"/>
  <c r="AK506" i="26"/>
  <c r="AJ506" i="26"/>
  <c r="AI506" i="26"/>
  <c r="AH506" i="26"/>
  <c r="AG506" i="26"/>
  <c r="AF506" i="26"/>
  <c r="AE506" i="26"/>
  <c r="AD506" i="26"/>
  <c r="AC506" i="26"/>
  <c r="AB506" i="26"/>
  <c r="AA506" i="26"/>
  <c r="Y506" i="26"/>
  <c r="W506" i="26"/>
  <c r="T506" i="26"/>
  <c r="U506" i="26" s="1"/>
  <c r="R506" i="26"/>
  <c r="S506" i="26" s="1"/>
  <c r="H506" i="26"/>
  <c r="A506" i="26"/>
  <c r="BX505" i="26"/>
  <c r="BW505" i="26"/>
  <c r="BV505" i="26"/>
  <c r="BU505" i="26"/>
  <c r="BT505" i="26"/>
  <c r="BS505" i="26"/>
  <c r="BR505" i="26"/>
  <c r="BQ505" i="26"/>
  <c r="BP505" i="26"/>
  <c r="BO505" i="26"/>
  <c r="BN505" i="26"/>
  <c r="BM505" i="26"/>
  <c r="BL505" i="26"/>
  <c r="BK505" i="26"/>
  <c r="BJ505" i="26"/>
  <c r="BI505" i="26"/>
  <c r="BH505" i="26"/>
  <c r="BG505" i="26"/>
  <c r="BF505" i="26"/>
  <c r="BE505" i="26"/>
  <c r="BD505" i="26"/>
  <c r="BC505" i="26"/>
  <c r="BB505" i="26"/>
  <c r="BA505" i="26"/>
  <c r="AZ505" i="26"/>
  <c r="AY505" i="26"/>
  <c r="AX505" i="26"/>
  <c r="AW505" i="26"/>
  <c r="AV505" i="26"/>
  <c r="AU505" i="26"/>
  <c r="AT505" i="26"/>
  <c r="AS505" i="26"/>
  <c r="AR505" i="26"/>
  <c r="AQ505" i="26"/>
  <c r="AP505" i="26"/>
  <c r="AO505" i="26"/>
  <c r="AN505" i="26"/>
  <c r="AM505" i="26"/>
  <c r="AL505" i="26"/>
  <c r="AK505" i="26"/>
  <c r="AJ505" i="26"/>
  <c r="AI505" i="26"/>
  <c r="AH505" i="26"/>
  <c r="AG505" i="26"/>
  <c r="AF505" i="26"/>
  <c r="AE505" i="26"/>
  <c r="AD505" i="26"/>
  <c r="AC505" i="26"/>
  <c r="AB505" i="26"/>
  <c r="AA505" i="26"/>
  <c r="Y505" i="26"/>
  <c r="W505" i="26"/>
  <c r="T505" i="26"/>
  <c r="U505" i="26" s="1"/>
  <c r="R505" i="26"/>
  <c r="S505" i="26" s="1"/>
  <c r="O505" i="26"/>
  <c r="H505" i="26"/>
  <c r="BX504" i="26"/>
  <c r="BW504" i="26"/>
  <c r="BV504" i="26"/>
  <c r="BU504" i="26"/>
  <c r="BT504" i="26"/>
  <c r="BS504" i="26"/>
  <c r="BR504" i="26"/>
  <c r="BQ504" i="26"/>
  <c r="BP504" i="26"/>
  <c r="BO504" i="26"/>
  <c r="BN504" i="26"/>
  <c r="BM504" i="26"/>
  <c r="BL504" i="26"/>
  <c r="BK504" i="26"/>
  <c r="BJ504" i="26"/>
  <c r="BI504" i="26"/>
  <c r="BH504" i="26"/>
  <c r="BG504" i="26"/>
  <c r="BF504" i="26"/>
  <c r="BE504" i="26"/>
  <c r="BD504" i="26"/>
  <c r="BC504" i="26"/>
  <c r="BB504" i="26"/>
  <c r="BA504" i="26"/>
  <c r="AZ504" i="26"/>
  <c r="AY504" i="26"/>
  <c r="AX504" i="26"/>
  <c r="AW504" i="26"/>
  <c r="AV504" i="26"/>
  <c r="AU504" i="26"/>
  <c r="AT504" i="26"/>
  <c r="AS504" i="26"/>
  <c r="AR504" i="26"/>
  <c r="AQ504" i="26"/>
  <c r="AP504" i="26"/>
  <c r="AO504" i="26"/>
  <c r="AN504" i="26"/>
  <c r="AM504" i="26"/>
  <c r="AL504" i="26"/>
  <c r="AK504" i="26"/>
  <c r="AJ504" i="26"/>
  <c r="AI504" i="26"/>
  <c r="AH504" i="26"/>
  <c r="AG504" i="26"/>
  <c r="AF504" i="26"/>
  <c r="AE504" i="26"/>
  <c r="AD504" i="26"/>
  <c r="AC504" i="26"/>
  <c r="AB504" i="26"/>
  <c r="AA504" i="26"/>
  <c r="Y504" i="26"/>
  <c r="W504" i="26"/>
  <c r="T504" i="26"/>
  <c r="U504" i="26" s="1"/>
  <c r="R504" i="26"/>
  <c r="S504" i="26" s="1"/>
  <c r="H504" i="26"/>
  <c r="A504" i="26"/>
  <c r="BX503" i="26"/>
  <c r="BW503" i="26"/>
  <c r="BV503" i="26"/>
  <c r="BU503" i="26"/>
  <c r="BT503" i="26"/>
  <c r="BS503" i="26"/>
  <c r="BR503" i="26"/>
  <c r="BQ503" i="26"/>
  <c r="BP503" i="26"/>
  <c r="BO503" i="26"/>
  <c r="BN503" i="26"/>
  <c r="BM503" i="26"/>
  <c r="BL503" i="26"/>
  <c r="BK503" i="26"/>
  <c r="BJ503" i="26"/>
  <c r="BI503" i="26"/>
  <c r="BH503" i="26"/>
  <c r="BG503" i="26"/>
  <c r="BF503" i="26"/>
  <c r="BE503" i="26"/>
  <c r="BD503" i="26"/>
  <c r="BC503" i="26"/>
  <c r="BB503" i="26"/>
  <c r="BA503" i="26"/>
  <c r="AZ503" i="26"/>
  <c r="AY503" i="26"/>
  <c r="AX503" i="26"/>
  <c r="AW503" i="26"/>
  <c r="AV503" i="26"/>
  <c r="AU503" i="26"/>
  <c r="AT503" i="26"/>
  <c r="AS503" i="26"/>
  <c r="AR503" i="26"/>
  <c r="AQ503" i="26"/>
  <c r="AP503" i="26"/>
  <c r="AO503" i="26"/>
  <c r="AN503" i="26"/>
  <c r="AM503" i="26"/>
  <c r="AL503" i="26"/>
  <c r="AK503" i="26"/>
  <c r="AJ503" i="26"/>
  <c r="AI503" i="26"/>
  <c r="AH503" i="26"/>
  <c r="AG503" i="26"/>
  <c r="AF503" i="26"/>
  <c r="AE503" i="26"/>
  <c r="AD503" i="26"/>
  <c r="AC503" i="26"/>
  <c r="AB503" i="26"/>
  <c r="AA503" i="26"/>
  <c r="Y503" i="26"/>
  <c r="W503" i="26"/>
  <c r="T503" i="26"/>
  <c r="U503" i="26" s="1"/>
  <c r="R503" i="26"/>
  <c r="S503" i="26" s="1"/>
  <c r="H503" i="26"/>
  <c r="A503" i="26"/>
  <c r="BX502" i="26"/>
  <c r="BW502" i="26"/>
  <c r="BV502" i="26"/>
  <c r="BU502" i="26"/>
  <c r="BT502" i="26"/>
  <c r="BS502" i="26"/>
  <c r="BR502" i="26"/>
  <c r="BQ502" i="26"/>
  <c r="BP502" i="26"/>
  <c r="BO502" i="26"/>
  <c r="BN502" i="26"/>
  <c r="BM502" i="26"/>
  <c r="BL502" i="26"/>
  <c r="BK502" i="26"/>
  <c r="BJ502" i="26"/>
  <c r="BI502" i="26"/>
  <c r="BH502" i="26"/>
  <c r="BG502" i="26"/>
  <c r="BF502" i="26"/>
  <c r="BE502" i="26"/>
  <c r="BD502" i="26"/>
  <c r="BC502" i="26"/>
  <c r="BB502" i="26"/>
  <c r="BA502" i="26"/>
  <c r="AZ502" i="26"/>
  <c r="AY502" i="26"/>
  <c r="AX502" i="26"/>
  <c r="AW502" i="26"/>
  <c r="AV502" i="26"/>
  <c r="AU502" i="26"/>
  <c r="AT502" i="26"/>
  <c r="AS502" i="26"/>
  <c r="AR502" i="26"/>
  <c r="AQ502" i="26"/>
  <c r="AP502" i="26"/>
  <c r="AO502" i="26"/>
  <c r="AN502" i="26"/>
  <c r="AM502" i="26"/>
  <c r="AL502" i="26"/>
  <c r="AK502" i="26"/>
  <c r="AJ502" i="26"/>
  <c r="AI502" i="26"/>
  <c r="AH502" i="26"/>
  <c r="AG502" i="26"/>
  <c r="AF502" i="26"/>
  <c r="AE502" i="26"/>
  <c r="AD502" i="26"/>
  <c r="AC502" i="26"/>
  <c r="AB502" i="26"/>
  <c r="AA502" i="26"/>
  <c r="Y502" i="26"/>
  <c r="W502" i="26"/>
  <c r="T502" i="26"/>
  <c r="U502" i="26" s="1"/>
  <c r="R502" i="26"/>
  <c r="S502" i="26" s="1"/>
  <c r="O502" i="26"/>
  <c r="H502" i="26"/>
  <c r="BX501" i="26"/>
  <c r="BW501" i="26"/>
  <c r="BV501" i="26"/>
  <c r="BU501" i="26"/>
  <c r="BT501" i="26"/>
  <c r="BS501" i="26"/>
  <c r="BR501" i="26"/>
  <c r="BQ501" i="26"/>
  <c r="BP501" i="26"/>
  <c r="BO501" i="26"/>
  <c r="BN501" i="26"/>
  <c r="BM501" i="26"/>
  <c r="BL501" i="26"/>
  <c r="BK501" i="26"/>
  <c r="BJ501" i="26"/>
  <c r="BI501" i="26"/>
  <c r="BH501" i="26"/>
  <c r="BG501" i="26"/>
  <c r="BF501" i="26"/>
  <c r="BE501" i="26"/>
  <c r="BD501" i="26"/>
  <c r="BC501" i="26"/>
  <c r="BB501" i="26"/>
  <c r="BA501" i="26"/>
  <c r="AZ501" i="26"/>
  <c r="AY501" i="26"/>
  <c r="AX501" i="26"/>
  <c r="AW501" i="26"/>
  <c r="AV501" i="26"/>
  <c r="AU501" i="26"/>
  <c r="AT501" i="26"/>
  <c r="AS501" i="26"/>
  <c r="AR501" i="26"/>
  <c r="AQ501" i="26"/>
  <c r="AP501" i="26"/>
  <c r="AO501" i="26"/>
  <c r="AN501" i="26"/>
  <c r="AM501" i="26"/>
  <c r="AL501" i="26"/>
  <c r="AK501" i="26"/>
  <c r="AJ501" i="26"/>
  <c r="AI501" i="26"/>
  <c r="AH501" i="26"/>
  <c r="AG501" i="26"/>
  <c r="AF501" i="26"/>
  <c r="AE501" i="26"/>
  <c r="AD501" i="26"/>
  <c r="AC501" i="26"/>
  <c r="AB501" i="26"/>
  <c r="AA501" i="26"/>
  <c r="Y501" i="26"/>
  <c r="W501" i="26"/>
  <c r="T501" i="26"/>
  <c r="U501" i="26" s="1"/>
  <c r="R501" i="26"/>
  <c r="S501" i="26" s="1"/>
  <c r="H501" i="26"/>
  <c r="A501" i="26"/>
  <c r="BX500" i="26"/>
  <c r="BW500" i="26"/>
  <c r="BV500" i="26"/>
  <c r="BU500" i="26"/>
  <c r="BT500" i="26"/>
  <c r="BS500" i="26"/>
  <c r="BR500" i="26"/>
  <c r="BQ500" i="26"/>
  <c r="BP500" i="26"/>
  <c r="BO500" i="26"/>
  <c r="BN500" i="26"/>
  <c r="BM500" i="26"/>
  <c r="BL500" i="26"/>
  <c r="BK500" i="26"/>
  <c r="BJ500" i="26"/>
  <c r="BI500" i="26"/>
  <c r="BH500" i="26"/>
  <c r="BG500" i="26"/>
  <c r="BF500" i="26"/>
  <c r="BE500" i="26"/>
  <c r="BD500" i="26"/>
  <c r="BC500" i="26"/>
  <c r="BB500" i="26"/>
  <c r="BA500" i="26"/>
  <c r="AZ500" i="26"/>
  <c r="AY500" i="26"/>
  <c r="AX500" i="26"/>
  <c r="AW500" i="26"/>
  <c r="AV500" i="26"/>
  <c r="AU500" i="26"/>
  <c r="AT500" i="26"/>
  <c r="AS500" i="26"/>
  <c r="AR500" i="26"/>
  <c r="AQ500" i="26"/>
  <c r="AP500" i="26"/>
  <c r="AO500" i="26"/>
  <c r="AN500" i="26"/>
  <c r="AM500" i="26"/>
  <c r="AL500" i="26"/>
  <c r="AK500" i="26"/>
  <c r="AJ500" i="26"/>
  <c r="AI500" i="26"/>
  <c r="AH500" i="26"/>
  <c r="AG500" i="26"/>
  <c r="AF500" i="26"/>
  <c r="AE500" i="26"/>
  <c r="AD500" i="26"/>
  <c r="AC500" i="26"/>
  <c r="AB500" i="26"/>
  <c r="AA500" i="26"/>
  <c r="Y500" i="26"/>
  <c r="W500" i="26"/>
  <c r="T500" i="26"/>
  <c r="U500" i="26" s="1"/>
  <c r="R500" i="26"/>
  <c r="S500" i="26" s="1"/>
  <c r="H500" i="26"/>
  <c r="A500" i="26"/>
  <c r="BX499" i="26"/>
  <c r="BW499" i="26"/>
  <c r="BV499" i="26"/>
  <c r="BU499" i="26"/>
  <c r="BT499" i="26"/>
  <c r="BS499" i="26"/>
  <c r="BR499" i="26"/>
  <c r="BQ499" i="26"/>
  <c r="BP499" i="26"/>
  <c r="BO499" i="26"/>
  <c r="BN499" i="26"/>
  <c r="BM499" i="26"/>
  <c r="BL499" i="26"/>
  <c r="BK499" i="26"/>
  <c r="BJ499" i="26"/>
  <c r="BI499" i="26"/>
  <c r="BH499" i="26"/>
  <c r="BG499" i="26"/>
  <c r="BF499" i="26"/>
  <c r="BE499" i="26"/>
  <c r="BD499" i="26"/>
  <c r="BC499" i="26"/>
  <c r="BB499" i="26"/>
  <c r="BA499" i="26"/>
  <c r="AZ499" i="26"/>
  <c r="AY499" i="26"/>
  <c r="AX499" i="26"/>
  <c r="AW499" i="26"/>
  <c r="AV499" i="26"/>
  <c r="AU499" i="26"/>
  <c r="AT499" i="26"/>
  <c r="AS499" i="26"/>
  <c r="AR499" i="26"/>
  <c r="AQ499" i="26"/>
  <c r="AP499" i="26"/>
  <c r="AO499" i="26"/>
  <c r="AN499" i="26"/>
  <c r="AM499" i="26"/>
  <c r="AL499" i="26"/>
  <c r="AK499" i="26"/>
  <c r="AJ499" i="26"/>
  <c r="AI499" i="26"/>
  <c r="AH499" i="26"/>
  <c r="AG499" i="26"/>
  <c r="AF499" i="26"/>
  <c r="AE499" i="26"/>
  <c r="AD499" i="26"/>
  <c r="AC499" i="26"/>
  <c r="AB499" i="26"/>
  <c r="AA499" i="26"/>
  <c r="Y499" i="26"/>
  <c r="W499" i="26"/>
  <c r="T499" i="26"/>
  <c r="U499" i="26" s="1"/>
  <c r="R499" i="26"/>
  <c r="S499" i="26" s="1"/>
  <c r="O499" i="26"/>
  <c r="H499" i="26"/>
  <c r="BX498" i="26"/>
  <c r="BW498" i="26"/>
  <c r="BV498" i="26"/>
  <c r="BU498" i="26"/>
  <c r="BT498" i="26"/>
  <c r="BS498" i="26"/>
  <c r="BR498" i="26"/>
  <c r="BQ498" i="26"/>
  <c r="BP498" i="26"/>
  <c r="BO498" i="26"/>
  <c r="BN498" i="26"/>
  <c r="BM498" i="26"/>
  <c r="BL498" i="26"/>
  <c r="BK498" i="26"/>
  <c r="BJ498" i="26"/>
  <c r="BI498" i="26"/>
  <c r="BH498" i="26"/>
  <c r="BG498" i="26"/>
  <c r="BF498" i="26"/>
  <c r="BE498" i="26"/>
  <c r="BD498" i="26"/>
  <c r="BC498" i="26"/>
  <c r="BB498" i="26"/>
  <c r="BA498" i="26"/>
  <c r="AZ498" i="26"/>
  <c r="AY498" i="26"/>
  <c r="AX498" i="26"/>
  <c r="AW498" i="26"/>
  <c r="AV498" i="26"/>
  <c r="AU498" i="26"/>
  <c r="AT498" i="26"/>
  <c r="AS498" i="26"/>
  <c r="AR498" i="26"/>
  <c r="AQ498" i="26"/>
  <c r="AP498" i="26"/>
  <c r="AO498" i="26"/>
  <c r="AN498" i="26"/>
  <c r="AM498" i="26"/>
  <c r="AL498" i="26"/>
  <c r="AK498" i="26"/>
  <c r="AJ498" i="26"/>
  <c r="AI498" i="26"/>
  <c r="AH498" i="26"/>
  <c r="AG498" i="26"/>
  <c r="AF498" i="26"/>
  <c r="AE498" i="26"/>
  <c r="AD498" i="26"/>
  <c r="AC498" i="26"/>
  <c r="AB498" i="26"/>
  <c r="AA498" i="26"/>
  <c r="Y498" i="26"/>
  <c r="W498" i="26"/>
  <c r="T498" i="26"/>
  <c r="U498" i="26" s="1"/>
  <c r="R498" i="26"/>
  <c r="S498" i="26" s="1"/>
  <c r="O498" i="26"/>
  <c r="H498" i="26"/>
  <c r="BX497" i="26"/>
  <c r="BW497" i="26"/>
  <c r="BV497" i="26"/>
  <c r="BU497" i="26"/>
  <c r="BT497" i="26"/>
  <c r="BS497" i="26"/>
  <c r="BR497" i="26"/>
  <c r="BQ497" i="26"/>
  <c r="BP497" i="26"/>
  <c r="BO497" i="26"/>
  <c r="BN497" i="26"/>
  <c r="BM497" i="26"/>
  <c r="BL497" i="26"/>
  <c r="BK497" i="26"/>
  <c r="BJ497" i="26"/>
  <c r="BI497" i="26"/>
  <c r="BH497" i="26"/>
  <c r="BG497" i="26"/>
  <c r="BF497" i="26"/>
  <c r="BE497" i="26"/>
  <c r="BD497" i="26"/>
  <c r="BC497" i="26"/>
  <c r="BB497" i="26"/>
  <c r="BA497" i="26"/>
  <c r="AZ497" i="26"/>
  <c r="AY497" i="26"/>
  <c r="AX497" i="26"/>
  <c r="AW497" i="26"/>
  <c r="AV497" i="26"/>
  <c r="AU497" i="26"/>
  <c r="AT497" i="26"/>
  <c r="AS497" i="26"/>
  <c r="AR497" i="26"/>
  <c r="AQ497" i="26"/>
  <c r="AP497" i="26"/>
  <c r="AO497" i="26"/>
  <c r="AN497" i="26"/>
  <c r="AM497" i="26"/>
  <c r="AL497" i="26"/>
  <c r="AK497" i="26"/>
  <c r="AJ497" i="26"/>
  <c r="AI497" i="26"/>
  <c r="AH497" i="26"/>
  <c r="AG497" i="26"/>
  <c r="AF497" i="26"/>
  <c r="AE497" i="26"/>
  <c r="AD497" i="26"/>
  <c r="AC497" i="26"/>
  <c r="AB497" i="26"/>
  <c r="AA497" i="26"/>
  <c r="Y497" i="26"/>
  <c r="W497" i="26"/>
  <c r="T497" i="26"/>
  <c r="U497" i="26" s="1"/>
  <c r="R497" i="26"/>
  <c r="S497" i="26" s="1"/>
  <c r="O497" i="26"/>
  <c r="H497" i="26"/>
  <c r="BX496" i="26"/>
  <c r="BW496" i="26"/>
  <c r="BV496" i="26"/>
  <c r="BU496" i="26"/>
  <c r="BT496" i="26"/>
  <c r="BS496" i="26"/>
  <c r="BR496" i="26"/>
  <c r="BQ496" i="26"/>
  <c r="BP496" i="26"/>
  <c r="BO496" i="26"/>
  <c r="BN496" i="26"/>
  <c r="BM496" i="26"/>
  <c r="BL496" i="26"/>
  <c r="BK496" i="26"/>
  <c r="BJ496" i="26"/>
  <c r="BI496" i="26"/>
  <c r="BH496" i="26"/>
  <c r="BG496" i="26"/>
  <c r="BF496" i="26"/>
  <c r="BE496" i="26"/>
  <c r="BD496" i="26"/>
  <c r="BC496" i="26"/>
  <c r="BB496" i="26"/>
  <c r="BA496" i="26"/>
  <c r="AZ496" i="26"/>
  <c r="AY496" i="26"/>
  <c r="AX496" i="26"/>
  <c r="AW496" i="26"/>
  <c r="AV496" i="26"/>
  <c r="AU496" i="26"/>
  <c r="AT496" i="26"/>
  <c r="AS496" i="26"/>
  <c r="AR496" i="26"/>
  <c r="AQ496" i="26"/>
  <c r="AP496" i="26"/>
  <c r="AO496" i="26"/>
  <c r="AN496" i="26"/>
  <c r="AM496" i="26"/>
  <c r="AL496" i="26"/>
  <c r="AK496" i="26"/>
  <c r="AJ496" i="26"/>
  <c r="AI496" i="26"/>
  <c r="AH496" i="26"/>
  <c r="AG496" i="26"/>
  <c r="AF496" i="26"/>
  <c r="AE496" i="26"/>
  <c r="AD496" i="26"/>
  <c r="AC496" i="26"/>
  <c r="AB496" i="26"/>
  <c r="AA496" i="26"/>
  <c r="Y496" i="26"/>
  <c r="W496" i="26"/>
  <c r="T496" i="26"/>
  <c r="U496" i="26" s="1"/>
  <c r="R496" i="26"/>
  <c r="S496" i="26" s="1"/>
  <c r="O496" i="26"/>
  <c r="H496" i="26"/>
  <c r="BX495" i="26"/>
  <c r="BW495" i="26"/>
  <c r="BV495" i="26"/>
  <c r="BU495" i="26"/>
  <c r="BT495" i="26"/>
  <c r="BS495" i="26"/>
  <c r="BR495" i="26"/>
  <c r="BQ495" i="26"/>
  <c r="BP495" i="26"/>
  <c r="BO495" i="26"/>
  <c r="BN495" i="26"/>
  <c r="BM495" i="26"/>
  <c r="BL495" i="26"/>
  <c r="BK495" i="26"/>
  <c r="BJ495" i="26"/>
  <c r="BI495" i="26"/>
  <c r="BH495" i="26"/>
  <c r="BG495" i="26"/>
  <c r="BF495" i="26"/>
  <c r="BE495" i="26"/>
  <c r="BD495" i="26"/>
  <c r="BC495" i="26"/>
  <c r="BB495" i="26"/>
  <c r="BA495" i="26"/>
  <c r="AZ495" i="26"/>
  <c r="AY495" i="26"/>
  <c r="AX495" i="26"/>
  <c r="AW495" i="26"/>
  <c r="AV495" i="26"/>
  <c r="AU495" i="26"/>
  <c r="AT495" i="26"/>
  <c r="AS495" i="26"/>
  <c r="AR495" i="26"/>
  <c r="AQ495" i="26"/>
  <c r="AP495" i="26"/>
  <c r="AO495" i="26"/>
  <c r="AN495" i="26"/>
  <c r="AM495" i="26"/>
  <c r="AL495" i="26"/>
  <c r="AK495" i="26"/>
  <c r="AJ495" i="26"/>
  <c r="AI495" i="26"/>
  <c r="AH495" i="26"/>
  <c r="AG495" i="26"/>
  <c r="AF495" i="26"/>
  <c r="AE495" i="26"/>
  <c r="AD495" i="26"/>
  <c r="AC495" i="26"/>
  <c r="AB495" i="26"/>
  <c r="AA495" i="26"/>
  <c r="Y495" i="26"/>
  <c r="W495" i="26"/>
  <c r="T495" i="26"/>
  <c r="U495" i="26" s="1"/>
  <c r="R495" i="26"/>
  <c r="S495" i="26" s="1"/>
  <c r="O495" i="26"/>
  <c r="H495" i="26"/>
  <c r="BX494" i="26"/>
  <c r="BW494" i="26"/>
  <c r="BV494" i="26"/>
  <c r="BU494" i="26"/>
  <c r="BT494" i="26"/>
  <c r="BS494" i="26"/>
  <c r="BR494" i="26"/>
  <c r="BQ494" i="26"/>
  <c r="BP494" i="26"/>
  <c r="BO494" i="26"/>
  <c r="BN494" i="26"/>
  <c r="BM494" i="26"/>
  <c r="BL494" i="26"/>
  <c r="BK494" i="26"/>
  <c r="BJ494" i="26"/>
  <c r="BI494" i="26"/>
  <c r="BH494" i="26"/>
  <c r="BG494" i="26"/>
  <c r="BF494" i="26"/>
  <c r="BE494" i="26"/>
  <c r="BD494" i="26"/>
  <c r="BC494" i="26"/>
  <c r="BB494" i="26"/>
  <c r="BA494" i="26"/>
  <c r="AZ494" i="26"/>
  <c r="AY494" i="26"/>
  <c r="AX494" i="26"/>
  <c r="AW494" i="26"/>
  <c r="AV494" i="26"/>
  <c r="AU494" i="26"/>
  <c r="AT494" i="26"/>
  <c r="AS494" i="26"/>
  <c r="AR494" i="26"/>
  <c r="AQ494" i="26"/>
  <c r="AP494" i="26"/>
  <c r="AO494" i="26"/>
  <c r="AN494" i="26"/>
  <c r="AM494" i="26"/>
  <c r="AL494" i="26"/>
  <c r="AK494" i="26"/>
  <c r="AJ494" i="26"/>
  <c r="AI494" i="26"/>
  <c r="AH494" i="26"/>
  <c r="AG494" i="26"/>
  <c r="AF494" i="26"/>
  <c r="AE494" i="26"/>
  <c r="AD494" i="26"/>
  <c r="AC494" i="26"/>
  <c r="AB494" i="26"/>
  <c r="AA494" i="26"/>
  <c r="Y494" i="26"/>
  <c r="W494" i="26"/>
  <c r="T494" i="26"/>
  <c r="U494" i="26" s="1"/>
  <c r="R494" i="26"/>
  <c r="S494" i="26" s="1"/>
  <c r="O494" i="26"/>
  <c r="H494" i="26"/>
  <c r="BX493" i="26"/>
  <c r="BW493" i="26"/>
  <c r="BV493" i="26"/>
  <c r="BU493" i="26"/>
  <c r="BT493" i="26"/>
  <c r="BS493" i="26"/>
  <c r="BR493" i="26"/>
  <c r="BQ493" i="26"/>
  <c r="BP493" i="26"/>
  <c r="BO493" i="26"/>
  <c r="BN493" i="26"/>
  <c r="BM493" i="26"/>
  <c r="BL493" i="26"/>
  <c r="BK493" i="26"/>
  <c r="BJ493" i="26"/>
  <c r="BI493" i="26"/>
  <c r="BH493" i="26"/>
  <c r="BG493" i="26"/>
  <c r="BF493" i="26"/>
  <c r="BE493" i="26"/>
  <c r="BD493" i="26"/>
  <c r="BC493" i="26"/>
  <c r="BB493" i="26"/>
  <c r="BA493" i="26"/>
  <c r="AZ493" i="26"/>
  <c r="AY493" i="26"/>
  <c r="AX493" i="26"/>
  <c r="AW493" i="26"/>
  <c r="AV493" i="26"/>
  <c r="AU493" i="26"/>
  <c r="AT493" i="26"/>
  <c r="AS493" i="26"/>
  <c r="AR493" i="26"/>
  <c r="AQ493" i="26"/>
  <c r="AP493" i="26"/>
  <c r="AO493" i="26"/>
  <c r="AN493" i="26"/>
  <c r="AM493" i="26"/>
  <c r="AL493" i="26"/>
  <c r="AK493" i="26"/>
  <c r="AJ493" i="26"/>
  <c r="AI493" i="26"/>
  <c r="AH493" i="26"/>
  <c r="AG493" i="26"/>
  <c r="AF493" i="26"/>
  <c r="AE493" i="26"/>
  <c r="AD493" i="26"/>
  <c r="AC493" i="26"/>
  <c r="AB493" i="26"/>
  <c r="AA493" i="26"/>
  <c r="Y493" i="26"/>
  <c r="W493" i="26"/>
  <c r="T493" i="26"/>
  <c r="U493" i="26" s="1"/>
  <c r="R493" i="26"/>
  <c r="S493" i="26" s="1"/>
  <c r="H493" i="26"/>
  <c r="A493" i="26"/>
  <c r="BX492" i="26"/>
  <c r="BW492" i="26"/>
  <c r="BV492" i="26"/>
  <c r="BU492" i="26"/>
  <c r="BT492" i="26"/>
  <c r="BS492" i="26"/>
  <c r="BR492" i="26"/>
  <c r="BQ492" i="26"/>
  <c r="BP492" i="26"/>
  <c r="BO492" i="26"/>
  <c r="BN492" i="26"/>
  <c r="BM492" i="26"/>
  <c r="BL492" i="26"/>
  <c r="BK492" i="26"/>
  <c r="BJ492" i="26"/>
  <c r="BI492" i="26"/>
  <c r="BH492" i="26"/>
  <c r="BG492" i="26"/>
  <c r="BF492" i="26"/>
  <c r="BE492" i="26"/>
  <c r="BD492" i="26"/>
  <c r="BC492" i="26"/>
  <c r="BB492" i="26"/>
  <c r="BA492" i="26"/>
  <c r="AZ492" i="26"/>
  <c r="AY492" i="26"/>
  <c r="AX492" i="26"/>
  <c r="AW492" i="26"/>
  <c r="AV492" i="26"/>
  <c r="AU492" i="26"/>
  <c r="AT492" i="26"/>
  <c r="AS492" i="26"/>
  <c r="AR492" i="26"/>
  <c r="AQ492" i="26"/>
  <c r="AP492" i="26"/>
  <c r="AO492" i="26"/>
  <c r="AN492" i="26"/>
  <c r="AM492" i="26"/>
  <c r="AL492" i="26"/>
  <c r="AK492" i="26"/>
  <c r="AJ492" i="26"/>
  <c r="AI492" i="26"/>
  <c r="AH492" i="26"/>
  <c r="AG492" i="26"/>
  <c r="AF492" i="26"/>
  <c r="AE492" i="26"/>
  <c r="AD492" i="26"/>
  <c r="AC492" i="26"/>
  <c r="AB492" i="26"/>
  <c r="AA492" i="26"/>
  <c r="Y492" i="26"/>
  <c r="W492" i="26"/>
  <c r="T492" i="26"/>
  <c r="U492" i="26" s="1"/>
  <c r="R492" i="26"/>
  <c r="S492" i="26" s="1"/>
  <c r="H492" i="26"/>
  <c r="A492" i="26"/>
  <c r="BX491" i="26"/>
  <c r="BW491" i="26"/>
  <c r="BV491" i="26"/>
  <c r="BU491" i="26"/>
  <c r="BT491" i="26"/>
  <c r="BS491" i="26"/>
  <c r="BR491" i="26"/>
  <c r="BQ491" i="26"/>
  <c r="BP491" i="26"/>
  <c r="BO491" i="26"/>
  <c r="BN491" i="26"/>
  <c r="BM491" i="26"/>
  <c r="BL491" i="26"/>
  <c r="BK491" i="26"/>
  <c r="BJ491" i="26"/>
  <c r="BI491" i="26"/>
  <c r="BH491" i="26"/>
  <c r="BG491" i="26"/>
  <c r="BF491" i="26"/>
  <c r="BE491" i="26"/>
  <c r="BD491" i="26"/>
  <c r="BC491" i="26"/>
  <c r="BB491" i="26"/>
  <c r="BA491" i="26"/>
  <c r="AZ491" i="26"/>
  <c r="AY491" i="26"/>
  <c r="AX491" i="26"/>
  <c r="AW491" i="26"/>
  <c r="AV491" i="26"/>
  <c r="AU491" i="26"/>
  <c r="AT491" i="26"/>
  <c r="AS491" i="26"/>
  <c r="AR491" i="26"/>
  <c r="AQ491" i="26"/>
  <c r="AP491" i="26"/>
  <c r="AO491" i="26"/>
  <c r="AN491" i="26"/>
  <c r="AM491" i="26"/>
  <c r="AL491" i="26"/>
  <c r="AK491" i="26"/>
  <c r="AJ491" i="26"/>
  <c r="AI491" i="26"/>
  <c r="AH491" i="26"/>
  <c r="AG491" i="26"/>
  <c r="AF491" i="26"/>
  <c r="AE491" i="26"/>
  <c r="AD491" i="26"/>
  <c r="AC491" i="26"/>
  <c r="AB491" i="26"/>
  <c r="AA491" i="26"/>
  <c r="Y491" i="26"/>
  <c r="W491" i="26"/>
  <c r="T491" i="26"/>
  <c r="U491" i="26" s="1"/>
  <c r="R491" i="26"/>
  <c r="S491" i="26" s="1"/>
  <c r="O491" i="26"/>
  <c r="H491" i="26"/>
  <c r="BX490" i="26"/>
  <c r="BW490" i="26"/>
  <c r="BV490" i="26"/>
  <c r="BU490" i="26"/>
  <c r="BT490" i="26"/>
  <c r="BS490" i="26"/>
  <c r="BR490" i="26"/>
  <c r="BQ490" i="26"/>
  <c r="BP490" i="26"/>
  <c r="BO490" i="26"/>
  <c r="BN490" i="26"/>
  <c r="BM490" i="26"/>
  <c r="BL490" i="26"/>
  <c r="BK490" i="26"/>
  <c r="BJ490" i="26"/>
  <c r="BI490" i="26"/>
  <c r="BH490" i="26"/>
  <c r="BG490" i="26"/>
  <c r="BF490" i="26"/>
  <c r="BE490" i="26"/>
  <c r="BD490" i="26"/>
  <c r="BC490" i="26"/>
  <c r="BB490" i="26"/>
  <c r="BA490" i="26"/>
  <c r="AZ490" i="26"/>
  <c r="AY490" i="26"/>
  <c r="AX490" i="26"/>
  <c r="AW490" i="26"/>
  <c r="AV490" i="26"/>
  <c r="AU490" i="26"/>
  <c r="AT490" i="26"/>
  <c r="AS490" i="26"/>
  <c r="AR490" i="26"/>
  <c r="AQ490" i="26"/>
  <c r="AP490" i="26"/>
  <c r="AO490" i="26"/>
  <c r="AN490" i="26"/>
  <c r="AM490" i="26"/>
  <c r="AL490" i="26"/>
  <c r="AK490" i="26"/>
  <c r="AJ490" i="26"/>
  <c r="AI490" i="26"/>
  <c r="AH490" i="26"/>
  <c r="AG490" i="26"/>
  <c r="AF490" i="26"/>
  <c r="AE490" i="26"/>
  <c r="AD490" i="26"/>
  <c r="AC490" i="26"/>
  <c r="AB490" i="26"/>
  <c r="AA490" i="26"/>
  <c r="Y490" i="26"/>
  <c r="W490" i="26"/>
  <c r="T490" i="26"/>
  <c r="U490" i="26" s="1"/>
  <c r="R490" i="26"/>
  <c r="S490" i="26" s="1"/>
  <c r="H490" i="26"/>
  <c r="A490" i="26"/>
  <c r="BX489" i="26"/>
  <c r="BW489" i="26"/>
  <c r="BV489" i="26"/>
  <c r="BU489" i="26"/>
  <c r="BT489" i="26"/>
  <c r="BS489" i="26"/>
  <c r="BR489" i="26"/>
  <c r="BQ489" i="26"/>
  <c r="BP489" i="26"/>
  <c r="BO489" i="26"/>
  <c r="BN489" i="26"/>
  <c r="BM489" i="26"/>
  <c r="BL489" i="26"/>
  <c r="BK489" i="26"/>
  <c r="BJ489" i="26"/>
  <c r="BI489" i="26"/>
  <c r="BH489" i="26"/>
  <c r="BG489" i="26"/>
  <c r="BF489" i="26"/>
  <c r="BE489" i="26"/>
  <c r="BD489" i="26"/>
  <c r="BC489" i="26"/>
  <c r="BB489" i="26"/>
  <c r="BA489" i="26"/>
  <c r="AZ489" i="26"/>
  <c r="AY489" i="26"/>
  <c r="AX489" i="26"/>
  <c r="AW489" i="26"/>
  <c r="AV489" i="26"/>
  <c r="AU489" i="26"/>
  <c r="AT489" i="26"/>
  <c r="AS489" i="26"/>
  <c r="AR489" i="26"/>
  <c r="AQ489" i="26"/>
  <c r="AP489" i="26"/>
  <c r="AO489" i="26"/>
  <c r="AN489" i="26"/>
  <c r="AM489" i="26"/>
  <c r="AL489" i="26"/>
  <c r="AK489" i="26"/>
  <c r="AJ489" i="26"/>
  <c r="AI489" i="26"/>
  <c r="AH489" i="26"/>
  <c r="AG489" i="26"/>
  <c r="AF489" i="26"/>
  <c r="AE489" i="26"/>
  <c r="AD489" i="26"/>
  <c r="AC489" i="26"/>
  <c r="AB489" i="26"/>
  <c r="AA489" i="26"/>
  <c r="Y489" i="26"/>
  <c r="W489" i="26"/>
  <c r="T489" i="26"/>
  <c r="U489" i="26" s="1"/>
  <c r="R489" i="26"/>
  <c r="S489" i="26" s="1"/>
  <c r="H489" i="26"/>
  <c r="A489" i="26"/>
  <c r="BX488" i="26"/>
  <c r="BW488" i="26"/>
  <c r="BV488" i="26"/>
  <c r="BU488" i="26"/>
  <c r="BT488" i="26"/>
  <c r="BS488" i="26"/>
  <c r="BR488" i="26"/>
  <c r="BQ488" i="26"/>
  <c r="BP488" i="26"/>
  <c r="BO488" i="26"/>
  <c r="BN488" i="26"/>
  <c r="BM488" i="26"/>
  <c r="BL488" i="26"/>
  <c r="BK488" i="26"/>
  <c r="BJ488" i="26"/>
  <c r="BI488" i="26"/>
  <c r="BH488" i="26"/>
  <c r="BG488" i="26"/>
  <c r="BF488" i="26"/>
  <c r="BE488" i="26"/>
  <c r="BD488" i="26"/>
  <c r="BC488" i="26"/>
  <c r="BB488" i="26"/>
  <c r="BA488" i="26"/>
  <c r="AZ488" i="26"/>
  <c r="AY488" i="26"/>
  <c r="AX488" i="26"/>
  <c r="AW488" i="26"/>
  <c r="AV488" i="26"/>
  <c r="AU488" i="26"/>
  <c r="AT488" i="26"/>
  <c r="AS488" i="26"/>
  <c r="AR488" i="26"/>
  <c r="AQ488" i="26"/>
  <c r="AP488" i="26"/>
  <c r="AO488" i="26"/>
  <c r="AN488" i="26"/>
  <c r="AM488" i="26"/>
  <c r="AL488" i="26"/>
  <c r="AK488" i="26"/>
  <c r="AJ488" i="26"/>
  <c r="AI488" i="26"/>
  <c r="AH488" i="26"/>
  <c r="AG488" i="26"/>
  <c r="AF488" i="26"/>
  <c r="AE488" i="26"/>
  <c r="AD488" i="26"/>
  <c r="AC488" i="26"/>
  <c r="AB488" i="26"/>
  <c r="AA488" i="26"/>
  <c r="Y488" i="26"/>
  <c r="W488" i="26"/>
  <c r="T488" i="26"/>
  <c r="U488" i="26" s="1"/>
  <c r="R488" i="26"/>
  <c r="S488" i="26" s="1"/>
  <c r="O488" i="26"/>
  <c r="H488" i="26"/>
  <c r="BX487" i="26"/>
  <c r="BW487" i="26"/>
  <c r="BV487" i="26"/>
  <c r="BU487" i="26"/>
  <c r="BT487" i="26"/>
  <c r="BS487" i="26"/>
  <c r="BR487" i="26"/>
  <c r="BQ487" i="26"/>
  <c r="BP487" i="26"/>
  <c r="BO487" i="26"/>
  <c r="BN487" i="26"/>
  <c r="BM487" i="26"/>
  <c r="BL487" i="26"/>
  <c r="BK487" i="26"/>
  <c r="BJ487" i="26"/>
  <c r="BI487" i="26"/>
  <c r="BH487" i="26"/>
  <c r="BG487" i="26"/>
  <c r="BF487" i="26"/>
  <c r="BE487" i="26"/>
  <c r="BD487" i="26"/>
  <c r="BC487" i="26"/>
  <c r="BB487" i="26"/>
  <c r="BA487" i="26"/>
  <c r="AZ487" i="26"/>
  <c r="AY487" i="26"/>
  <c r="AX487" i="26"/>
  <c r="AW487" i="26"/>
  <c r="AV487" i="26"/>
  <c r="AU487" i="26"/>
  <c r="AT487" i="26"/>
  <c r="AS487" i="26"/>
  <c r="AR487" i="26"/>
  <c r="AQ487" i="26"/>
  <c r="AP487" i="26"/>
  <c r="AO487" i="26"/>
  <c r="AN487" i="26"/>
  <c r="AM487" i="26"/>
  <c r="AL487" i="26"/>
  <c r="AK487" i="26"/>
  <c r="AJ487" i="26"/>
  <c r="AI487" i="26"/>
  <c r="AH487" i="26"/>
  <c r="AG487" i="26"/>
  <c r="AF487" i="26"/>
  <c r="AE487" i="26"/>
  <c r="AD487" i="26"/>
  <c r="AC487" i="26"/>
  <c r="AB487" i="26"/>
  <c r="AA487" i="26"/>
  <c r="Y487" i="26"/>
  <c r="W487" i="26"/>
  <c r="T487" i="26"/>
  <c r="U487" i="26" s="1"/>
  <c r="R487" i="26"/>
  <c r="S487" i="26" s="1"/>
  <c r="H487" i="26"/>
  <c r="A487" i="26"/>
  <c r="BX486" i="26"/>
  <c r="BW486" i="26"/>
  <c r="BV486" i="26"/>
  <c r="BU486" i="26"/>
  <c r="BT486" i="26"/>
  <c r="BS486" i="26"/>
  <c r="BR486" i="26"/>
  <c r="BQ486" i="26"/>
  <c r="BP486" i="26"/>
  <c r="BO486" i="26"/>
  <c r="BN486" i="26"/>
  <c r="BM486" i="26"/>
  <c r="BL486" i="26"/>
  <c r="BK486" i="26"/>
  <c r="BJ486" i="26"/>
  <c r="BI486" i="26"/>
  <c r="BH486" i="26"/>
  <c r="BG486" i="26"/>
  <c r="BF486" i="26"/>
  <c r="BE486" i="26"/>
  <c r="BD486" i="26"/>
  <c r="BC486" i="26"/>
  <c r="BB486" i="26"/>
  <c r="BA486" i="26"/>
  <c r="AZ486" i="26"/>
  <c r="AY486" i="26"/>
  <c r="AX486" i="26"/>
  <c r="AW486" i="26"/>
  <c r="AV486" i="26"/>
  <c r="AU486" i="26"/>
  <c r="AT486" i="26"/>
  <c r="AS486" i="26"/>
  <c r="AR486" i="26"/>
  <c r="AQ486" i="26"/>
  <c r="AP486" i="26"/>
  <c r="AO486" i="26"/>
  <c r="AN486" i="26"/>
  <c r="AM486" i="26"/>
  <c r="AL486" i="26"/>
  <c r="AK486" i="26"/>
  <c r="AJ486" i="26"/>
  <c r="AI486" i="26"/>
  <c r="AH486" i="26"/>
  <c r="AG486" i="26"/>
  <c r="AF486" i="26"/>
  <c r="AE486" i="26"/>
  <c r="AD486" i="26"/>
  <c r="AC486" i="26"/>
  <c r="AB486" i="26"/>
  <c r="AA486" i="26"/>
  <c r="Y486" i="26"/>
  <c r="W486" i="26"/>
  <c r="T486" i="26"/>
  <c r="U486" i="26" s="1"/>
  <c r="R486" i="26"/>
  <c r="S486" i="26" s="1"/>
  <c r="H486" i="26"/>
  <c r="A486" i="26"/>
  <c r="BX485" i="26"/>
  <c r="BW485" i="26"/>
  <c r="BV485" i="26"/>
  <c r="BU485" i="26"/>
  <c r="BT485" i="26"/>
  <c r="BS485" i="26"/>
  <c r="BR485" i="26"/>
  <c r="BQ485" i="26"/>
  <c r="BP485" i="26"/>
  <c r="BO485" i="26"/>
  <c r="BN485" i="26"/>
  <c r="BM485" i="26"/>
  <c r="BL485" i="26"/>
  <c r="BK485" i="26"/>
  <c r="BJ485" i="26"/>
  <c r="BI485" i="26"/>
  <c r="BH485" i="26"/>
  <c r="BG485" i="26"/>
  <c r="BF485" i="26"/>
  <c r="BE485" i="26"/>
  <c r="BD485" i="26"/>
  <c r="BC485" i="26"/>
  <c r="BB485" i="26"/>
  <c r="BA485" i="26"/>
  <c r="AZ485" i="26"/>
  <c r="AY485" i="26"/>
  <c r="AX485" i="26"/>
  <c r="AW485" i="26"/>
  <c r="AV485" i="26"/>
  <c r="AU485" i="26"/>
  <c r="AT485" i="26"/>
  <c r="AS485" i="26"/>
  <c r="AR485" i="26"/>
  <c r="AQ485" i="26"/>
  <c r="AP485" i="26"/>
  <c r="AO485" i="26"/>
  <c r="AN485" i="26"/>
  <c r="AM485" i="26"/>
  <c r="AL485" i="26"/>
  <c r="AK485" i="26"/>
  <c r="AJ485" i="26"/>
  <c r="AI485" i="26"/>
  <c r="AH485" i="26"/>
  <c r="AG485" i="26"/>
  <c r="AF485" i="26"/>
  <c r="AE485" i="26"/>
  <c r="AD485" i="26"/>
  <c r="AC485" i="26"/>
  <c r="AB485" i="26"/>
  <c r="AA485" i="26"/>
  <c r="Y485" i="26"/>
  <c r="W485" i="26"/>
  <c r="T485" i="26"/>
  <c r="U485" i="26" s="1"/>
  <c r="R485" i="26"/>
  <c r="S485" i="26" s="1"/>
  <c r="O485" i="26"/>
  <c r="H485" i="26"/>
  <c r="BX484" i="26"/>
  <c r="BW484" i="26"/>
  <c r="BV484" i="26"/>
  <c r="BU484" i="26"/>
  <c r="BT484" i="26"/>
  <c r="BS484" i="26"/>
  <c r="BR484" i="26"/>
  <c r="BQ484" i="26"/>
  <c r="BP484" i="26"/>
  <c r="BO484" i="26"/>
  <c r="BN484" i="26"/>
  <c r="BM484" i="26"/>
  <c r="BL484" i="26"/>
  <c r="BK484" i="26"/>
  <c r="BJ484" i="26"/>
  <c r="BI484" i="26"/>
  <c r="BH484" i="26"/>
  <c r="BG484" i="26"/>
  <c r="BF484" i="26"/>
  <c r="BE484" i="26"/>
  <c r="BD484" i="26"/>
  <c r="BC484" i="26"/>
  <c r="BB484" i="26"/>
  <c r="BA484" i="26"/>
  <c r="AZ484" i="26"/>
  <c r="AY484" i="26"/>
  <c r="AX484" i="26"/>
  <c r="AW484" i="26"/>
  <c r="AV484" i="26"/>
  <c r="AU484" i="26"/>
  <c r="AT484" i="26"/>
  <c r="AS484" i="26"/>
  <c r="AR484" i="26"/>
  <c r="AQ484" i="26"/>
  <c r="AP484" i="26"/>
  <c r="AO484" i="26"/>
  <c r="AN484" i="26"/>
  <c r="AM484" i="26"/>
  <c r="AL484" i="26"/>
  <c r="AK484" i="26"/>
  <c r="AJ484" i="26"/>
  <c r="AI484" i="26"/>
  <c r="AH484" i="26"/>
  <c r="AG484" i="26"/>
  <c r="AF484" i="26"/>
  <c r="AE484" i="26"/>
  <c r="AD484" i="26"/>
  <c r="AC484" i="26"/>
  <c r="AB484" i="26"/>
  <c r="AA484" i="26"/>
  <c r="Y484" i="26"/>
  <c r="W484" i="26"/>
  <c r="T484" i="26"/>
  <c r="U484" i="26" s="1"/>
  <c r="R484" i="26"/>
  <c r="S484" i="26" s="1"/>
  <c r="H484" i="26"/>
  <c r="A484" i="26"/>
  <c r="BX483" i="26"/>
  <c r="BW483" i="26"/>
  <c r="BV483" i="26"/>
  <c r="BU483" i="26"/>
  <c r="BT483" i="26"/>
  <c r="BS483" i="26"/>
  <c r="BR483" i="26"/>
  <c r="BQ483" i="26"/>
  <c r="BP483" i="26"/>
  <c r="BO483" i="26"/>
  <c r="BN483" i="26"/>
  <c r="BM483" i="26"/>
  <c r="BL483" i="26"/>
  <c r="BK483" i="26"/>
  <c r="BJ483" i="26"/>
  <c r="BI483" i="26"/>
  <c r="BH483" i="26"/>
  <c r="BG483" i="26"/>
  <c r="BF483" i="26"/>
  <c r="BE483" i="26"/>
  <c r="BD483" i="26"/>
  <c r="BC483" i="26"/>
  <c r="BB483" i="26"/>
  <c r="BA483" i="26"/>
  <c r="AZ483" i="26"/>
  <c r="AY483" i="26"/>
  <c r="AX483" i="26"/>
  <c r="AW483" i="26"/>
  <c r="AV483" i="26"/>
  <c r="AU483" i="26"/>
  <c r="AT483" i="26"/>
  <c r="AS483" i="26"/>
  <c r="AR483" i="26"/>
  <c r="AQ483" i="26"/>
  <c r="AP483" i="26"/>
  <c r="AO483" i="26"/>
  <c r="AN483" i="26"/>
  <c r="AM483" i="26"/>
  <c r="AL483" i="26"/>
  <c r="AK483" i="26"/>
  <c r="AJ483" i="26"/>
  <c r="AI483" i="26"/>
  <c r="AH483" i="26"/>
  <c r="AG483" i="26"/>
  <c r="AF483" i="26"/>
  <c r="AE483" i="26"/>
  <c r="AD483" i="26"/>
  <c r="AC483" i="26"/>
  <c r="AB483" i="26"/>
  <c r="AA483" i="26"/>
  <c r="Y483" i="26"/>
  <c r="W483" i="26"/>
  <c r="T483" i="26"/>
  <c r="U483" i="26" s="1"/>
  <c r="R483" i="26"/>
  <c r="S483" i="26" s="1"/>
  <c r="H483" i="26"/>
  <c r="A483" i="26"/>
  <c r="BX482" i="26"/>
  <c r="BW482" i="26"/>
  <c r="BV482" i="26"/>
  <c r="BU482" i="26"/>
  <c r="BT482" i="26"/>
  <c r="BS482" i="26"/>
  <c r="BR482" i="26"/>
  <c r="BQ482" i="26"/>
  <c r="BP482" i="26"/>
  <c r="BO482" i="26"/>
  <c r="BN482" i="26"/>
  <c r="BM482" i="26"/>
  <c r="BL482" i="26"/>
  <c r="BK482" i="26"/>
  <c r="BJ482" i="26"/>
  <c r="BI482" i="26"/>
  <c r="BH482" i="26"/>
  <c r="BG482" i="26"/>
  <c r="BF482" i="26"/>
  <c r="BE482" i="26"/>
  <c r="BD482" i="26"/>
  <c r="BC482" i="26"/>
  <c r="BB482" i="26"/>
  <c r="BA482" i="26"/>
  <c r="AZ482" i="26"/>
  <c r="AY482" i="26"/>
  <c r="AX482" i="26"/>
  <c r="AW482" i="26"/>
  <c r="AV482" i="26"/>
  <c r="AU482" i="26"/>
  <c r="AT482" i="26"/>
  <c r="AS482" i="26"/>
  <c r="AR482" i="26"/>
  <c r="AQ482" i="26"/>
  <c r="AP482" i="26"/>
  <c r="AO482" i="26"/>
  <c r="AN482" i="26"/>
  <c r="AM482" i="26"/>
  <c r="AL482" i="26"/>
  <c r="AK482" i="26"/>
  <c r="AJ482" i="26"/>
  <c r="AI482" i="26"/>
  <c r="AH482" i="26"/>
  <c r="AG482" i="26"/>
  <c r="AF482" i="26"/>
  <c r="AE482" i="26"/>
  <c r="AD482" i="26"/>
  <c r="AC482" i="26"/>
  <c r="AB482" i="26"/>
  <c r="AA482" i="26"/>
  <c r="Y482" i="26"/>
  <c r="W482" i="26"/>
  <c r="T482" i="26"/>
  <c r="U482" i="26" s="1"/>
  <c r="R482" i="26"/>
  <c r="S482" i="26" s="1"/>
  <c r="O482" i="26"/>
  <c r="H482" i="26"/>
  <c r="BX481" i="26"/>
  <c r="BW481" i="26"/>
  <c r="BV481" i="26"/>
  <c r="BU481" i="26"/>
  <c r="BT481" i="26"/>
  <c r="BS481" i="26"/>
  <c r="BR481" i="26"/>
  <c r="BQ481" i="26"/>
  <c r="BP481" i="26"/>
  <c r="BO481" i="26"/>
  <c r="BN481" i="26"/>
  <c r="BM481" i="26"/>
  <c r="BL481" i="26"/>
  <c r="BK481" i="26"/>
  <c r="BJ481" i="26"/>
  <c r="BI481" i="26"/>
  <c r="BH481" i="26"/>
  <c r="BG481" i="26"/>
  <c r="BF481" i="26"/>
  <c r="BE481" i="26"/>
  <c r="BD481" i="26"/>
  <c r="BC481" i="26"/>
  <c r="BB481" i="26"/>
  <c r="BA481" i="26"/>
  <c r="AZ481" i="26"/>
  <c r="AY481" i="26"/>
  <c r="AX481" i="26"/>
  <c r="AW481" i="26"/>
  <c r="AV481" i="26"/>
  <c r="AU481" i="26"/>
  <c r="AT481" i="26"/>
  <c r="AS481" i="26"/>
  <c r="AR481" i="26"/>
  <c r="AQ481" i="26"/>
  <c r="AP481" i="26"/>
  <c r="AO481" i="26"/>
  <c r="AN481" i="26"/>
  <c r="AM481" i="26"/>
  <c r="AL481" i="26"/>
  <c r="AK481" i="26"/>
  <c r="AJ481" i="26"/>
  <c r="AI481" i="26"/>
  <c r="AH481" i="26"/>
  <c r="AG481" i="26"/>
  <c r="AF481" i="26"/>
  <c r="AE481" i="26"/>
  <c r="AD481" i="26"/>
  <c r="AC481" i="26"/>
  <c r="AB481" i="26"/>
  <c r="AA481" i="26"/>
  <c r="Y481" i="26"/>
  <c r="W481" i="26"/>
  <c r="T481" i="26"/>
  <c r="U481" i="26" s="1"/>
  <c r="R481" i="26"/>
  <c r="S481" i="26" s="1"/>
  <c r="H481" i="26"/>
  <c r="A481" i="26"/>
  <c r="BX480" i="26"/>
  <c r="BW480" i="26"/>
  <c r="BV480" i="26"/>
  <c r="BU480" i="26"/>
  <c r="BT480" i="26"/>
  <c r="BS480" i="26"/>
  <c r="BR480" i="26"/>
  <c r="BQ480" i="26"/>
  <c r="BP480" i="26"/>
  <c r="BO480" i="26"/>
  <c r="BN480" i="26"/>
  <c r="BM480" i="26"/>
  <c r="BL480" i="26"/>
  <c r="BK480" i="26"/>
  <c r="BJ480" i="26"/>
  <c r="BI480" i="26"/>
  <c r="BH480" i="26"/>
  <c r="BG480" i="26"/>
  <c r="BF480" i="26"/>
  <c r="BE480" i="26"/>
  <c r="BD480" i="26"/>
  <c r="BC480" i="26"/>
  <c r="BB480" i="26"/>
  <c r="BA480" i="26"/>
  <c r="AZ480" i="26"/>
  <c r="AY480" i="26"/>
  <c r="AX480" i="26"/>
  <c r="AW480" i="26"/>
  <c r="AV480" i="26"/>
  <c r="AU480" i="26"/>
  <c r="AT480" i="26"/>
  <c r="AS480" i="26"/>
  <c r="AR480" i="26"/>
  <c r="AQ480" i="26"/>
  <c r="AP480" i="26"/>
  <c r="AO480" i="26"/>
  <c r="AN480" i="26"/>
  <c r="AM480" i="26"/>
  <c r="AL480" i="26"/>
  <c r="AK480" i="26"/>
  <c r="AJ480" i="26"/>
  <c r="AI480" i="26"/>
  <c r="AH480" i="26"/>
  <c r="AG480" i="26"/>
  <c r="AF480" i="26"/>
  <c r="AE480" i="26"/>
  <c r="AD480" i="26"/>
  <c r="AC480" i="26"/>
  <c r="AB480" i="26"/>
  <c r="AA480" i="26"/>
  <c r="Y480" i="26"/>
  <c r="W480" i="26"/>
  <c r="T480" i="26"/>
  <c r="U480" i="26" s="1"/>
  <c r="R480" i="26"/>
  <c r="S480" i="26" s="1"/>
  <c r="H480" i="26"/>
  <c r="A480" i="26"/>
  <c r="BX479" i="26"/>
  <c r="BW479" i="26"/>
  <c r="BV479" i="26"/>
  <c r="BU479" i="26"/>
  <c r="BT479" i="26"/>
  <c r="BS479" i="26"/>
  <c r="BR479" i="26"/>
  <c r="BQ479" i="26"/>
  <c r="BP479" i="26"/>
  <c r="BO479" i="26"/>
  <c r="BN479" i="26"/>
  <c r="BM479" i="26"/>
  <c r="BL479" i="26"/>
  <c r="BK479" i="26"/>
  <c r="BJ479" i="26"/>
  <c r="BI479" i="26"/>
  <c r="BH479" i="26"/>
  <c r="BG479" i="26"/>
  <c r="BF479" i="26"/>
  <c r="BE479" i="26"/>
  <c r="BD479" i="26"/>
  <c r="BC479" i="26"/>
  <c r="BB479" i="26"/>
  <c r="BA479" i="26"/>
  <c r="AZ479" i="26"/>
  <c r="AY479" i="26"/>
  <c r="AX479" i="26"/>
  <c r="AW479" i="26"/>
  <c r="AV479" i="26"/>
  <c r="AU479" i="26"/>
  <c r="AT479" i="26"/>
  <c r="AS479" i="26"/>
  <c r="AR479" i="26"/>
  <c r="AQ479" i="26"/>
  <c r="AP479" i="26"/>
  <c r="AO479" i="26"/>
  <c r="AN479" i="26"/>
  <c r="AM479" i="26"/>
  <c r="AL479" i="26"/>
  <c r="AK479" i="26"/>
  <c r="AJ479" i="26"/>
  <c r="AI479" i="26"/>
  <c r="AH479" i="26"/>
  <c r="AG479" i="26"/>
  <c r="AF479" i="26"/>
  <c r="AE479" i="26"/>
  <c r="AD479" i="26"/>
  <c r="AC479" i="26"/>
  <c r="AB479" i="26"/>
  <c r="AA479" i="26"/>
  <c r="Y479" i="26"/>
  <c r="W479" i="26"/>
  <c r="T479" i="26"/>
  <c r="U479" i="26" s="1"/>
  <c r="R479" i="26"/>
  <c r="S479" i="26" s="1"/>
  <c r="O479" i="26"/>
  <c r="H479" i="26"/>
  <c r="BX478" i="26"/>
  <c r="BW478" i="26"/>
  <c r="BV478" i="26"/>
  <c r="BU478" i="26"/>
  <c r="BT478" i="26"/>
  <c r="BS478" i="26"/>
  <c r="BR478" i="26"/>
  <c r="BQ478" i="26"/>
  <c r="BP478" i="26"/>
  <c r="BO478" i="26"/>
  <c r="BN478" i="26"/>
  <c r="BM478" i="26"/>
  <c r="BL478" i="26"/>
  <c r="BK478" i="26"/>
  <c r="BJ478" i="26"/>
  <c r="BI478" i="26"/>
  <c r="BH478" i="26"/>
  <c r="BG478" i="26"/>
  <c r="BF478" i="26"/>
  <c r="BE478" i="26"/>
  <c r="BD478" i="26"/>
  <c r="BC478" i="26"/>
  <c r="BB478" i="26"/>
  <c r="BA478" i="26"/>
  <c r="AZ478" i="26"/>
  <c r="AY478" i="26"/>
  <c r="AX478" i="26"/>
  <c r="AW478" i="26"/>
  <c r="AV478" i="26"/>
  <c r="AU478" i="26"/>
  <c r="AT478" i="26"/>
  <c r="AS478" i="26"/>
  <c r="AR478" i="26"/>
  <c r="AQ478" i="26"/>
  <c r="AP478" i="26"/>
  <c r="AO478" i="26"/>
  <c r="AN478" i="26"/>
  <c r="AM478" i="26"/>
  <c r="AL478" i="26"/>
  <c r="AK478" i="26"/>
  <c r="AJ478" i="26"/>
  <c r="AI478" i="26"/>
  <c r="AH478" i="26"/>
  <c r="AG478" i="26"/>
  <c r="AF478" i="26"/>
  <c r="AE478" i="26"/>
  <c r="AD478" i="26"/>
  <c r="AC478" i="26"/>
  <c r="AB478" i="26"/>
  <c r="AA478" i="26"/>
  <c r="Y478" i="26"/>
  <c r="W478" i="26"/>
  <c r="T478" i="26"/>
  <c r="U478" i="26" s="1"/>
  <c r="R478" i="26"/>
  <c r="S478" i="26" s="1"/>
  <c r="H478" i="26"/>
  <c r="A478" i="26"/>
  <c r="BX477" i="26"/>
  <c r="BW477" i="26"/>
  <c r="BV477" i="26"/>
  <c r="BU477" i="26"/>
  <c r="BT477" i="26"/>
  <c r="BS477" i="26"/>
  <c r="BR477" i="26"/>
  <c r="BQ477" i="26"/>
  <c r="BP477" i="26"/>
  <c r="BO477" i="26"/>
  <c r="BN477" i="26"/>
  <c r="BM477" i="26"/>
  <c r="BL477" i="26"/>
  <c r="BK477" i="26"/>
  <c r="BJ477" i="26"/>
  <c r="BI477" i="26"/>
  <c r="BH477" i="26"/>
  <c r="BG477" i="26"/>
  <c r="BF477" i="26"/>
  <c r="BE477" i="26"/>
  <c r="BD477" i="26"/>
  <c r="BC477" i="26"/>
  <c r="BB477" i="26"/>
  <c r="BA477" i="26"/>
  <c r="AZ477" i="26"/>
  <c r="AY477" i="26"/>
  <c r="AX477" i="26"/>
  <c r="AW477" i="26"/>
  <c r="AV477" i="26"/>
  <c r="AU477" i="26"/>
  <c r="AT477" i="26"/>
  <c r="AS477" i="26"/>
  <c r="AR477" i="26"/>
  <c r="AQ477" i="26"/>
  <c r="AP477" i="26"/>
  <c r="AO477" i="26"/>
  <c r="AN477" i="26"/>
  <c r="AM477" i="26"/>
  <c r="AL477" i="26"/>
  <c r="AK477" i="26"/>
  <c r="AJ477" i="26"/>
  <c r="AI477" i="26"/>
  <c r="AH477" i="26"/>
  <c r="AG477" i="26"/>
  <c r="AF477" i="26"/>
  <c r="AE477" i="26"/>
  <c r="AD477" i="26"/>
  <c r="AC477" i="26"/>
  <c r="AB477" i="26"/>
  <c r="AA477" i="26"/>
  <c r="Y477" i="26"/>
  <c r="W477" i="26"/>
  <c r="T477" i="26"/>
  <c r="U477" i="26" s="1"/>
  <c r="R477" i="26"/>
  <c r="S477" i="26" s="1"/>
  <c r="H477" i="26"/>
  <c r="A477" i="26"/>
  <c r="BX476" i="26"/>
  <c r="BW476" i="26"/>
  <c r="BV476" i="26"/>
  <c r="BU476" i="26"/>
  <c r="BT476" i="26"/>
  <c r="BS476" i="26"/>
  <c r="BR476" i="26"/>
  <c r="BQ476" i="26"/>
  <c r="BP476" i="26"/>
  <c r="BO476" i="26"/>
  <c r="BN476" i="26"/>
  <c r="BM476" i="26"/>
  <c r="BL476" i="26"/>
  <c r="BK476" i="26"/>
  <c r="BJ476" i="26"/>
  <c r="BI476" i="26"/>
  <c r="BH476" i="26"/>
  <c r="BG476" i="26"/>
  <c r="BF476" i="26"/>
  <c r="BE476" i="26"/>
  <c r="BD476" i="26"/>
  <c r="BC476" i="26"/>
  <c r="BB476" i="26"/>
  <c r="BA476" i="26"/>
  <c r="AZ476" i="26"/>
  <c r="AY476" i="26"/>
  <c r="AX476" i="26"/>
  <c r="AW476" i="26"/>
  <c r="AV476" i="26"/>
  <c r="AU476" i="26"/>
  <c r="AT476" i="26"/>
  <c r="AS476" i="26"/>
  <c r="AR476" i="26"/>
  <c r="AQ476" i="26"/>
  <c r="AP476" i="26"/>
  <c r="AO476" i="26"/>
  <c r="AN476" i="26"/>
  <c r="AM476" i="26"/>
  <c r="AL476" i="26"/>
  <c r="AK476" i="26"/>
  <c r="AJ476" i="26"/>
  <c r="AI476" i="26"/>
  <c r="AH476" i="26"/>
  <c r="AG476" i="26"/>
  <c r="AF476" i="26"/>
  <c r="AE476" i="26"/>
  <c r="AD476" i="26"/>
  <c r="AC476" i="26"/>
  <c r="AB476" i="26"/>
  <c r="AA476" i="26"/>
  <c r="Y476" i="26"/>
  <c r="W476" i="26"/>
  <c r="T476" i="26"/>
  <c r="U476" i="26" s="1"/>
  <c r="R476" i="26"/>
  <c r="S476" i="26" s="1"/>
  <c r="O476" i="26"/>
  <c r="H476" i="26"/>
  <c r="BX475" i="26"/>
  <c r="BW475" i="26"/>
  <c r="BV475" i="26"/>
  <c r="BU475" i="26"/>
  <c r="BT475" i="26"/>
  <c r="BS475" i="26"/>
  <c r="BR475" i="26"/>
  <c r="BQ475" i="26"/>
  <c r="BP475" i="26"/>
  <c r="BO475" i="26"/>
  <c r="BN475" i="26"/>
  <c r="BM475" i="26"/>
  <c r="BL475" i="26"/>
  <c r="BK475" i="26"/>
  <c r="BJ475" i="26"/>
  <c r="BI475" i="26"/>
  <c r="BH475" i="26"/>
  <c r="BG475" i="26"/>
  <c r="BF475" i="26"/>
  <c r="BE475" i="26"/>
  <c r="BD475" i="26"/>
  <c r="BC475" i="26"/>
  <c r="BB475" i="26"/>
  <c r="BA475" i="26"/>
  <c r="AZ475" i="26"/>
  <c r="AY475" i="26"/>
  <c r="AX475" i="26"/>
  <c r="AW475" i="26"/>
  <c r="AV475" i="26"/>
  <c r="AU475" i="26"/>
  <c r="AT475" i="26"/>
  <c r="AS475" i="26"/>
  <c r="AR475" i="26"/>
  <c r="AQ475" i="26"/>
  <c r="AP475" i="26"/>
  <c r="AO475" i="26"/>
  <c r="AN475" i="26"/>
  <c r="AM475" i="26"/>
  <c r="AL475" i="26"/>
  <c r="AK475" i="26"/>
  <c r="AJ475" i="26"/>
  <c r="AI475" i="26"/>
  <c r="AH475" i="26"/>
  <c r="AG475" i="26"/>
  <c r="AF475" i="26"/>
  <c r="AE475" i="26"/>
  <c r="AD475" i="26"/>
  <c r="AC475" i="26"/>
  <c r="AB475" i="26"/>
  <c r="AA475" i="26"/>
  <c r="Y475" i="26"/>
  <c r="W475" i="26"/>
  <c r="T475" i="26"/>
  <c r="U475" i="26" s="1"/>
  <c r="R475" i="26"/>
  <c r="S475" i="26" s="1"/>
  <c r="H475" i="26"/>
  <c r="A475" i="26"/>
  <c r="BX474" i="26"/>
  <c r="BW474" i="26"/>
  <c r="BV474" i="26"/>
  <c r="BU474" i="26"/>
  <c r="BT474" i="26"/>
  <c r="BS474" i="26"/>
  <c r="BR474" i="26"/>
  <c r="BQ474" i="26"/>
  <c r="BP474" i="26"/>
  <c r="BO474" i="26"/>
  <c r="BN474" i="26"/>
  <c r="BM474" i="26"/>
  <c r="BL474" i="26"/>
  <c r="BK474" i="26"/>
  <c r="BJ474" i="26"/>
  <c r="BI474" i="26"/>
  <c r="BH474" i="26"/>
  <c r="BG474" i="26"/>
  <c r="BF474" i="26"/>
  <c r="BE474" i="26"/>
  <c r="BD474" i="26"/>
  <c r="BC474" i="26"/>
  <c r="BB474" i="26"/>
  <c r="BA474" i="26"/>
  <c r="AZ474" i="26"/>
  <c r="AY474" i="26"/>
  <c r="AX474" i="26"/>
  <c r="AW474" i="26"/>
  <c r="AV474" i="26"/>
  <c r="AU474" i="26"/>
  <c r="AT474" i="26"/>
  <c r="AS474" i="26"/>
  <c r="AR474" i="26"/>
  <c r="AQ474" i="26"/>
  <c r="AP474" i="26"/>
  <c r="AO474" i="26"/>
  <c r="AN474" i="26"/>
  <c r="AM474" i="26"/>
  <c r="AL474" i="26"/>
  <c r="AK474" i="26"/>
  <c r="AJ474" i="26"/>
  <c r="AI474" i="26"/>
  <c r="AH474" i="26"/>
  <c r="AG474" i="26"/>
  <c r="AF474" i="26"/>
  <c r="AE474" i="26"/>
  <c r="AD474" i="26"/>
  <c r="AC474" i="26"/>
  <c r="AB474" i="26"/>
  <c r="AA474" i="26"/>
  <c r="Y474" i="26"/>
  <c r="W474" i="26"/>
  <c r="T474" i="26"/>
  <c r="U474" i="26" s="1"/>
  <c r="R474" i="26"/>
  <c r="S474" i="26" s="1"/>
  <c r="H474" i="26"/>
  <c r="A474" i="26"/>
  <c r="BX473" i="26"/>
  <c r="BW473" i="26"/>
  <c r="BV473" i="26"/>
  <c r="BU473" i="26"/>
  <c r="BT473" i="26"/>
  <c r="BS473" i="26"/>
  <c r="BR473" i="26"/>
  <c r="BQ473" i="26"/>
  <c r="BP473" i="26"/>
  <c r="BO473" i="26"/>
  <c r="BN473" i="26"/>
  <c r="BM473" i="26"/>
  <c r="BL473" i="26"/>
  <c r="BK473" i="26"/>
  <c r="BJ473" i="26"/>
  <c r="BI473" i="26"/>
  <c r="BH473" i="26"/>
  <c r="BG473" i="26"/>
  <c r="BF473" i="26"/>
  <c r="BE473" i="26"/>
  <c r="BD473" i="26"/>
  <c r="BC473" i="26"/>
  <c r="BB473" i="26"/>
  <c r="BA473" i="26"/>
  <c r="AZ473" i="26"/>
  <c r="AY473" i="26"/>
  <c r="AX473" i="26"/>
  <c r="AW473" i="26"/>
  <c r="AV473" i="26"/>
  <c r="AU473" i="26"/>
  <c r="AT473" i="26"/>
  <c r="AS473" i="26"/>
  <c r="AR473" i="26"/>
  <c r="AQ473" i="26"/>
  <c r="AP473" i="26"/>
  <c r="AO473" i="26"/>
  <c r="AN473" i="26"/>
  <c r="AM473" i="26"/>
  <c r="AL473" i="26"/>
  <c r="AK473" i="26"/>
  <c r="AJ473" i="26"/>
  <c r="AI473" i="26"/>
  <c r="AH473" i="26"/>
  <c r="AG473" i="26"/>
  <c r="AF473" i="26"/>
  <c r="AE473" i="26"/>
  <c r="AD473" i="26"/>
  <c r="AC473" i="26"/>
  <c r="AB473" i="26"/>
  <c r="AA473" i="26"/>
  <c r="Y473" i="26"/>
  <c r="W473" i="26"/>
  <c r="T473" i="26"/>
  <c r="U473" i="26" s="1"/>
  <c r="R473" i="26"/>
  <c r="S473" i="26" s="1"/>
  <c r="O473" i="26"/>
  <c r="H473" i="26"/>
  <c r="BX472" i="26"/>
  <c r="BW472" i="26"/>
  <c r="BV472" i="26"/>
  <c r="BU472" i="26"/>
  <c r="BT472" i="26"/>
  <c r="BS472" i="26"/>
  <c r="BR472" i="26"/>
  <c r="BQ472" i="26"/>
  <c r="BP472" i="26"/>
  <c r="BO472" i="26"/>
  <c r="BN472" i="26"/>
  <c r="BM472" i="26"/>
  <c r="BL472" i="26"/>
  <c r="BK472" i="26"/>
  <c r="BJ472" i="26"/>
  <c r="BI472" i="26"/>
  <c r="BH472" i="26"/>
  <c r="BG472" i="26"/>
  <c r="BF472" i="26"/>
  <c r="BE472" i="26"/>
  <c r="BD472" i="26"/>
  <c r="BC472" i="26"/>
  <c r="BB472" i="26"/>
  <c r="BA472" i="26"/>
  <c r="AZ472" i="26"/>
  <c r="AY472" i="26"/>
  <c r="AX472" i="26"/>
  <c r="AW472" i="26"/>
  <c r="AV472" i="26"/>
  <c r="AU472" i="26"/>
  <c r="AT472" i="26"/>
  <c r="AS472" i="26"/>
  <c r="AR472" i="26"/>
  <c r="AQ472" i="26"/>
  <c r="AP472" i="26"/>
  <c r="AO472" i="26"/>
  <c r="AN472" i="26"/>
  <c r="AM472" i="26"/>
  <c r="AL472" i="26"/>
  <c r="AK472" i="26"/>
  <c r="AJ472" i="26"/>
  <c r="AI472" i="26"/>
  <c r="AH472" i="26"/>
  <c r="AG472" i="26"/>
  <c r="AF472" i="26"/>
  <c r="AE472" i="26"/>
  <c r="AD472" i="26"/>
  <c r="AC472" i="26"/>
  <c r="AB472" i="26"/>
  <c r="AA472" i="26"/>
  <c r="Y472" i="26"/>
  <c r="W472" i="26"/>
  <c r="T472" i="26"/>
  <c r="U472" i="26" s="1"/>
  <c r="R472" i="26"/>
  <c r="S472" i="26" s="1"/>
  <c r="H472" i="26"/>
  <c r="A472" i="26"/>
  <c r="BX471" i="26"/>
  <c r="BW471" i="26"/>
  <c r="BV471" i="26"/>
  <c r="BU471" i="26"/>
  <c r="BT471" i="26"/>
  <c r="BS471" i="26"/>
  <c r="BR471" i="26"/>
  <c r="BQ471" i="26"/>
  <c r="BP471" i="26"/>
  <c r="BO471" i="26"/>
  <c r="BN471" i="26"/>
  <c r="BM471" i="26"/>
  <c r="BL471" i="26"/>
  <c r="BK471" i="26"/>
  <c r="BJ471" i="26"/>
  <c r="BI471" i="26"/>
  <c r="BH471" i="26"/>
  <c r="BG471" i="26"/>
  <c r="BF471" i="26"/>
  <c r="BE471" i="26"/>
  <c r="BD471" i="26"/>
  <c r="BC471" i="26"/>
  <c r="BB471" i="26"/>
  <c r="BA471" i="26"/>
  <c r="AZ471" i="26"/>
  <c r="AY471" i="26"/>
  <c r="AX471" i="26"/>
  <c r="AW471" i="26"/>
  <c r="AV471" i="26"/>
  <c r="AU471" i="26"/>
  <c r="AT471" i="26"/>
  <c r="AS471" i="26"/>
  <c r="AR471" i="26"/>
  <c r="AQ471" i="26"/>
  <c r="AP471" i="26"/>
  <c r="AO471" i="26"/>
  <c r="AN471" i="26"/>
  <c r="AM471" i="26"/>
  <c r="AL471" i="26"/>
  <c r="AK471" i="26"/>
  <c r="AJ471" i="26"/>
  <c r="AI471" i="26"/>
  <c r="AH471" i="26"/>
  <c r="AG471" i="26"/>
  <c r="AF471" i="26"/>
  <c r="AE471" i="26"/>
  <c r="AD471" i="26"/>
  <c r="AC471" i="26"/>
  <c r="AB471" i="26"/>
  <c r="AA471" i="26"/>
  <c r="Y471" i="26"/>
  <c r="W471" i="26"/>
  <c r="T471" i="26"/>
  <c r="U471" i="26" s="1"/>
  <c r="R471" i="26"/>
  <c r="S471" i="26" s="1"/>
  <c r="H471" i="26"/>
  <c r="A471" i="26"/>
  <c r="BX470" i="26"/>
  <c r="BW470" i="26"/>
  <c r="BV470" i="26"/>
  <c r="BU470" i="26"/>
  <c r="BT470" i="26"/>
  <c r="BS470" i="26"/>
  <c r="BR470" i="26"/>
  <c r="BQ470" i="26"/>
  <c r="BP470" i="26"/>
  <c r="BO470" i="26"/>
  <c r="BN470" i="26"/>
  <c r="BM470" i="26"/>
  <c r="BL470" i="26"/>
  <c r="BK470" i="26"/>
  <c r="BJ470" i="26"/>
  <c r="BI470" i="26"/>
  <c r="BH470" i="26"/>
  <c r="BG470" i="26"/>
  <c r="BF470" i="26"/>
  <c r="BE470" i="26"/>
  <c r="BD470" i="26"/>
  <c r="BC470" i="26"/>
  <c r="BB470" i="26"/>
  <c r="BA470" i="26"/>
  <c r="AZ470" i="26"/>
  <c r="AY470" i="26"/>
  <c r="AX470" i="26"/>
  <c r="AW470" i="26"/>
  <c r="AV470" i="26"/>
  <c r="AU470" i="26"/>
  <c r="AT470" i="26"/>
  <c r="AS470" i="26"/>
  <c r="AR470" i="26"/>
  <c r="AQ470" i="26"/>
  <c r="AP470" i="26"/>
  <c r="AO470" i="26"/>
  <c r="AN470" i="26"/>
  <c r="AM470" i="26"/>
  <c r="AL470" i="26"/>
  <c r="AK470" i="26"/>
  <c r="AJ470" i="26"/>
  <c r="AI470" i="26"/>
  <c r="AH470" i="26"/>
  <c r="AG470" i="26"/>
  <c r="AF470" i="26"/>
  <c r="AE470" i="26"/>
  <c r="AD470" i="26"/>
  <c r="AC470" i="26"/>
  <c r="AB470" i="26"/>
  <c r="AA470" i="26"/>
  <c r="Y470" i="26"/>
  <c r="W470" i="26"/>
  <c r="T470" i="26"/>
  <c r="U470" i="26" s="1"/>
  <c r="R470" i="26"/>
  <c r="S470" i="26" s="1"/>
  <c r="O470" i="26"/>
  <c r="H470" i="26"/>
  <c r="BX469" i="26"/>
  <c r="BW469" i="26"/>
  <c r="BV469" i="26"/>
  <c r="BU469" i="26"/>
  <c r="BT469" i="26"/>
  <c r="BS469" i="26"/>
  <c r="BR469" i="26"/>
  <c r="BQ469" i="26"/>
  <c r="BP469" i="26"/>
  <c r="BO469" i="26"/>
  <c r="BN469" i="26"/>
  <c r="BM469" i="26"/>
  <c r="BL469" i="26"/>
  <c r="BK469" i="26"/>
  <c r="BJ469" i="26"/>
  <c r="BI469" i="26"/>
  <c r="BH469" i="26"/>
  <c r="BG469" i="26"/>
  <c r="BF469" i="26"/>
  <c r="BE469" i="26"/>
  <c r="BD469" i="26"/>
  <c r="BC469" i="26"/>
  <c r="BB469" i="26"/>
  <c r="BA469" i="26"/>
  <c r="AZ469" i="26"/>
  <c r="AY469" i="26"/>
  <c r="AX469" i="26"/>
  <c r="AW469" i="26"/>
  <c r="AV469" i="26"/>
  <c r="AU469" i="26"/>
  <c r="AT469" i="26"/>
  <c r="AS469" i="26"/>
  <c r="AR469" i="26"/>
  <c r="AQ469" i="26"/>
  <c r="AP469" i="26"/>
  <c r="AO469" i="26"/>
  <c r="AN469" i="26"/>
  <c r="AM469" i="26"/>
  <c r="AL469" i="26"/>
  <c r="AK469" i="26"/>
  <c r="AJ469" i="26"/>
  <c r="AI469" i="26"/>
  <c r="AH469" i="26"/>
  <c r="AG469" i="26"/>
  <c r="AF469" i="26"/>
  <c r="AE469" i="26"/>
  <c r="AD469" i="26"/>
  <c r="AC469" i="26"/>
  <c r="AB469" i="26"/>
  <c r="AA469" i="26"/>
  <c r="Y469" i="26"/>
  <c r="W469" i="26"/>
  <c r="T469" i="26"/>
  <c r="U469" i="26" s="1"/>
  <c r="R469" i="26"/>
  <c r="S469" i="26" s="1"/>
  <c r="H469" i="26"/>
  <c r="A469" i="26"/>
  <c r="BX468" i="26"/>
  <c r="BW468" i="26"/>
  <c r="BV468" i="26"/>
  <c r="BU468" i="26"/>
  <c r="BT468" i="26"/>
  <c r="BS468" i="26"/>
  <c r="BR468" i="26"/>
  <c r="BQ468" i="26"/>
  <c r="BP468" i="26"/>
  <c r="BO468" i="26"/>
  <c r="BN468" i="26"/>
  <c r="BM468" i="26"/>
  <c r="BL468" i="26"/>
  <c r="BK468" i="26"/>
  <c r="BJ468" i="26"/>
  <c r="BI468" i="26"/>
  <c r="BH468" i="26"/>
  <c r="BG468" i="26"/>
  <c r="BF468" i="26"/>
  <c r="BE468" i="26"/>
  <c r="BD468" i="26"/>
  <c r="BC468" i="26"/>
  <c r="BB468" i="26"/>
  <c r="BA468" i="26"/>
  <c r="AZ468" i="26"/>
  <c r="AY468" i="26"/>
  <c r="AX468" i="26"/>
  <c r="AW468" i="26"/>
  <c r="AV468" i="26"/>
  <c r="AU468" i="26"/>
  <c r="AT468" i="26"/>
  <c r="AS468" i="26"/>
  <c r="AR468" i="26"/>
  <c r="AQ468" i="26"/>
  <c r="AP468" i="26"/>
  <c r="AO468" i="26"/>
  <c r="AN468" i="26"/>
  <c r="AM468" i="26"/>
  <c r="AL468" i="26"/>
  <c r="AK468" i="26"/>
  <c r="AJ468" i="26"/>
  <c r="AI468" i="26"/>
  <c r="AH468" i="26"/>
  <c r="AG468" i="26"/>
  <c r="AF468" i="26"/>
  <c r="AE468" i="26"/>
  <c r="AD468" i="26"/>
  <c r="AC468" i="26"/>
  <c r="AB468" i="26"/>
  <c r="AA468" i="26"/>
  <c r="Y468" i="26"/>
  <c r="W468" i="26"/>
  <c r="T468" i="26"/>
  <c r="U468" i="26" s="1"/>
  <c r="R468" i="26"/>
  <c r="S468" i="26" s="1"/>
  <c r="H468" i="26"/>
  <c r="A468" i="26"/>
  <c r="BX467" i="26"/>
  <c r="BW467" i="26"/>
  <c r="BV467" i="26"/>
  <c r="BU467" i="26"/>
  <c r="BT467" i="26"/>
  <c r="BS467" i="26"/>
  <c r="BR467" i="26"/>
  <c r="BQ467" i="26"/>
  <c r="BP467" i="26"/>
  <c r="BO467" i="26"/>
  <c r="BN467" i="26"/>
  <c r="BM467" i="26"/>
  <c r="BL467" i="26"/>
  <c r="BK467" i="26"/>
  <c r="BJ467" i="26"/>
  <c r="BI467" i="26"/>
  <c r="BH467" i="26"/>
  <c r="BG467" i="26"/>
  <c r="BF467" i="26"/>
  <c r="BE467" i="26"/>
  <c r="BD467" i="26"/>
  <c r="BC467" i="26"/>
  <c r="BB467" i="26"/>
  <c r="BA467" i="26"/>
  <c r="AZ467" i="26"/>
  <c r="AY467" i="26"/>
  <c r="AX467" i="26"/>
  <c r="AW467" i="26"/>
  <c r="AV467" i="26"/>
  <c r="AU467" i="26"/>
  <c r="AT467" i="26"/>
  <c r="AS467" i="26"/>
  <c r="AR467" i="26"/>
  <c r="AQ467" i="26"/>
  <c r="AP467" i="26"/>
  <c r="AO467" i="26"/>
  <c r="AN467" i="26"/>
  <c r="AM467" i="26"/>
  <c r="AL467" i="26"/>
  <c r="AK467" i="26"/>
  <c r="AJ467" i="26"/>
  <c r="AI467" i="26"/>
  <c r="AH467" i="26"/>
  <c r="AG467" i="26"/>
  <c r="AF467" i="26"/>
  <c r="AE467" i="26"/>
  <c r="AD467" i="26"/>
  <c r="AC467" i="26"/>
  <c r="AB467" i="26"/>
  <c r="AA467" i="26"/>
  <c r="Y467" i="26"/>
  <c r="W467" i="26"/>
  <c r="T467" i="26"/>
  <c r="U467" i="26" s="1"/>
  <c r="R467" i="26"/>
  <c r="S467" i="26" s="1"/>
  <c r="O467" i="26"/>
  <c r="H467" i="26"/>
  <c r="BX466" i="26"/>
  <c r="BW466" i="26"/>
  <c r="BV466" i="26"/>
  <c r="BU466" i="26"/>
  <c r="BT466" i="26"/>
  <c r="BS466" i="26"/>
  <c r="BR466" i="26"/>
  <c r="BQ466" i="26"/>
  <c r="BP466" i="26"/>
  <c r="BO466" i="26"/>
  <c r="BN466" i="26"/>
  <c r="BM466" i="26"/>
  <c r="BL466" i="26"/>
  <c r="BK466" i="26"/>
  <c r="BJ466" i="26"/>
  <c r="BI466" i="26"/>
  <c r="BH466" i="26"/>
  <c r="BG466" i="26"/>
  <c r="BF466" i="26"/>
  <c r="BE466" i="26"/>
  <c r="BD466" i="26"/>
  <c r="BC466" i="26"/>
  <c r="BB466" i="26"/>
  <c r="BA466" i="26"/>
  <c r="AZ466" i="26"/>
  <c r="AY466" i="26"/>
  <c r="AX466" i="26"/>
  <c r="AW466" i="26"/>
  <c r="AV466" i="26"/>
  <c r="AU466" i="26"/>
  <c r="AT466" i="26"/>
  <c r="AS466" i="26"/>
  <c r="AR466" i="26"/>
  <c r="AQ466" i="26"/>
  <c r="AP466" i="26"/>
  <c r="AO466" i="26"/>
  <c r="AN466" i="26"/>
  <c r="AM466" i="26"/>
  <c r="AL466" i="26"/>
  <c r="AK466" i="26"/>
  <c r="AJ466" i="26"/>
  <c r="AI466" i="26"/>
  <c r="AH466" i="26"/>
  <c r="AG466" i="26"/>
  <c r="AF466" i="26"/>
  <c r="AE466" i="26"/>
  <c r="AD466" i="26"/>
  <c r="AC466" i="26"/>
  <c r="AB466" i="26"/>
  <c r="AA466" i="26"/>
  <c r="Y466" i="26"/>
  <c r="W466" i="26"/>
  <c r="T466" i="26"/>
  <c r="U466" i="26" s="1"/>
  <c r="R466" i="26"/>
  <c r="S466" i="26" s="1"/>
  <c r="H466" i="26"/>
  <c r="A466" i="26"/>
  <c r="BX465" i="26"/>
  <c r="BW465" i="26"/>
  <c r="BV465" i="26"/>
  <c r="BU465" i="26"/>
  <c r="BT465" i="26"/>
  <c r="BS465" i="26"/>
  <c r="BR465" i="26"/>
  <c r="BQ465" i="26"/>
  <c r="BP465" i="26"/>
  <c r="BO465" i="26"/>
  <c r="BN465" i="26"/>
  <c r="BM465" i="26"/>
  <c r="BL465" i="26"/>
  <c r="BK465" i="26"/>
  <c r="BJ465" i="26"/>
  <c r="BI465" i="26"/>
  <c r="BH465" i="26"/>
  <c r="BG465" i="26"/>
  <c r="BF465" i="26"/>
  <c r="BE465" i="26"/>
  <c r="BD465" i="26"/>
  <c r="BC465" i="26"/>
  <c r="BB465" i="26"/>
  <c r="BA465" i="26"/>
  <c r="AZ465" i="26"/>
  <c r="AY465" i="26"/>
  <c r="AX465" i="26"/>
  <c r="AW465" i="26"/>
  <c r="AV465" i="26"/>
  <c r="AU465" i="26"/>
  <c r="AT465" i="26"/>
  <c r="AS465" i="26"/>
  <c r="AR465" i="26"/>
  <c r="AQ465" i="26"/>
  <c r="AP465" i="26"/>
  <c r="AO465" i="26"/>
  <c r="AN465" i="26"/>
  <c r="AM465" i="26"/>
  <c r="AL465" i="26"/>
  <c r="AK465" i="26"/>
  <c r="AJ465" i="26"/>
  <c r="AI465" i="26"/>
  <c r="AH465" i="26"/>
  <c r="AG465" i="26"/>
  <c r="AF465" i="26"/>
  <c r="AE465" i="26"/>
  <c r="AD465" i="26"/>
  <c r="AC465" i="26"/>
  <c r="AB465" i="26"/>
  <c r="AA465" i="26"/>
  <c r="Y465" i="26"/>
  <c r="W465" i="26"/>
  <c r="T465" i="26"/>
  <c r="U465" i="26" s="1"/>
  <c r="R465" i="26"/>
  <c r="S465" i="26" s="1"/>
  <c r="H465" i="26"/>
  <c r="A465" i="26"/>
  <c r="BX464" i="26"/>
  <c r="BW464" i="26"/>
  <c r="BV464" i="26"/>
  <c r="BU464" i="26"/>
  <c r="BT464" i="26"/>
  <c r="BS464" i="26"/>
  <c r="BR464" i="26"/>
  <c r="BQ464" i="26"/>
  <c r="BP464" i="26"/>
  <c r="BO464" i="26"/>
  <c r="BN464" i="26"/>
  <c r="BM464" i="26"/>
  <c r="BL464" i="26"/>
  <c r="BK464" i="26"/>
  <c r="BJ464" i="26"/>
  <c r="BI464" i="26"/>
  <c r="BH464" i="26"/>
  <c r="BG464" i="26"/>
  <c r="BF464" i="26"/>
  <c r="BE464" i="26"/>
  <c r="BD464" i="26"/>
  <c r="BC464" i="26"/>
  <c r="BB464" i="26"/>
  <c r="BA464" i="26"/>
  <c r="AZ464" i="26"/>
  <c r="AY464" i="26"/>
  <c r="AX464" i="26"/>
  <c r="AW464" i="26"/>
  <c r="AV464" i="26"/>
  <c r="AU464" i="26"/>
  <c r="AT464" i="26"/>
  <c r="AS464" i="26"/>
  <c r="AR464" i="26"/>
  <c r="AQ464" i="26"/>
  <c r="AP464" i="26"/>
  <c r="AO464" i="26"/>
  <c r="AN464" i="26"/>
  <c r="AM464" i="26"/>
  <c r="AL464" i="26"/>
  <c r="AK464" i="26"/>
  <c r="AJ464" i="26"/>
  <c r="AI464" i="26"/>
  <c r="AH464" i="26"/>
  <c r="AG464" i="26"/>
  <c r="AF464" i="26"/>
  <c r="AE464" i="26"/>
  <c r="AD464" i="26"/>
  <c r="AC464" i="26"/>
  <c r="AB464" i="26"/>
  <c r="AA464" i="26"/>
  <c r="Y464" i="26"/>
  <c r="W464" i="26"/>
  <c r="T464" i="26"/>
  <c r="U464" i="26" s="1"/>
  <c r="R464" i="26"/>
  <c r="S464" i="26" s="1"/>
  <c r="O464" i="26"/>
  <c r="H464" i="26"/>
  <c r="BX463" i="26"/>
  <c r="BW463" i="26"/>
  <c r="BV463" i="26"/>
  <c r="BU463" i="26"/>
  <c r="BT463" i="26"/>
  <c r="BS463" i="26"/>
  <c r="BR463" i="26"/>
  <c r="BQ463" i="26"/>
  <c r="BP463" i="26"/>
  <c r="BO463" i="26"/>
  <c r="BN463" i="26"/>
  <c r="BM463" i="26"/>
  <c r="BL463" i="26"/>
  <c r="BK463" i="26"/>
  <c r="BJ463" i="26"/>
  <c r="BI463" i="26"/>
  <c r="BH463" i="26"/>
  <c r="BG463" i="26"/>
  <c r="BF463" i="26"/>
  <c r="BE463" i="26"/>
  <c r="BD463" i="26"/>
  <c r="BC463" i="26"/>
  <c r="BB463" i="26"/>
  <c r="BA463" i="26"/>
  <c r="AZ463" i="26"/>
  <c r="AY463" i="26"/>
  <c r="AX463" i="26"/>
  <c r="AW463" i="26"/>
  <c r="AV463" i="26"/>
  <c r="AU463" i="26"/>
  <c r="AT463" i="26"/>
  <c r="AS463" i="26"/>
  <c r="AR463" i="26"/>
  <c r="AQ463" i="26"/>
  <c r="AP463" i="26"/>
  <c r="AO463" i="26"/>
  <c r="AN463" i="26"/>
  <c r="AM463" i="26"/>
  <c r="AL463" i="26"/>
  <c r="AK463" i="26"/>
  <c r="AJ463" i="26"/>
  <c r="AI463" i="26"/>
  <c r="AH463" i="26"/>
  <c r="AG463" i="26"/>
  <c r="AF463" i="26"/>
  <c r="AE463" i="26"/>
  <c r="AD463" i="26"/>
  <c r="AC463" i="26"/>
  <c r="AB463" i="26"/>
  <c r="AA463" i="26"/>
  <c r="Y463" i="26"/>
  <c r="W463" i="26"/>
  <c r="T463" i="26"/>
  <c r="U463" i="26" s="1"/>
  <c r="R463" i="26"/>
  <c r="S463" i="26" s="1"/>
  <c r="H463" i="26"/>
  <c r="A463" i="26"/>
  <c r="BX462" i="26"/>
  <c r="BW462" i="26"/>
  <c r="BV462" i="26"/>
  <c r="BU462" i="26"/>
  <c r="BT462" i="26"/>
  <c r="BS462" i="26"/>
  <c r="BR462" i="26"/>
  <c r="BQ462" i="26"/>
  <c r="BP462" i="26"/>
  <c r="BO462" i="26"/>
  <c r="BN462" i="26"/>
  <c r="BM462" i="26"/>
  <c r="BL462" i="26"/>
  <c r="BK462" i="26"/>
  <c r="BJ462" i="26"/>
  <c r="BI462" i="26"/>
  <c r="BH462" i="26"/>
  <c r="BG462" i="26"/>
  <c r="BF462" i="26"/>
  <c r="BE462" i="26"/>
  <c r="BD462" i="26"/>
  <c r="BC462" i="26"/>
  <c r="BB462" i="26"/>
  <c r="BA462" i="26"/>
  <c r="AZ462" i="26"/>
  <c r="AY462" i="26"/>
  <c r="AX462" i="26"/>
  <c r="AW462" i="26"/>
  <c r="AV462" i="26"/>
  <c r="AU462" i="26"/>
  <c r="AT462" i="26"/>
  <c r="AS462" i="26"/>
  <c r="AR462" i="26"/>
  <c r="AQ462" i="26"/>
  <c r="AP462" i="26"/>
  <c r="AO462" i="26"/>
  <c r="AN462" i="26"/>
  <c r="AM462" i="26"/>
  <c r="AL462" i="26"/>
  <c r="AK462" i="26"/>
  <c r="AJ462" i="26"/>
  <c r="AI462" i="26"/>
  <c r="AH462" i="26"/>
  <c r="AG462" i="26"/>
  <c r="AF462" i="26"/>
  <c r="AE462" i="26"/>
  <c r="AD462" i="26"/>
  <c r="AC462" i="26"/>
  <c r="AB462" i="26"/>
  <c r="AA462" i="26"/>
  <c r="Y462" i="26"/>
  <c r="W462" i="26"/>
  <c r="T462" i="26"/>
  <c r="U462" i="26" s="1"/>
  <c r="R462" i="26"/>
  <c r="S462" i="26" s="1"/>
  <c r="H462" i="26"/>
  <c r="A462" i="26"/>
  <c r="BX461" i="26"/>
  <c r="BW461" i="26"/>
  <c r="BV461" i="26"/>
  <c r="BU461" i="26"/>
  <c r="BT461" i="26"/>
  <c r="BS461" i="26"/>
  <c r="BR461" i="26"/>
  <c r="BQ461" i="26"/>
  <c r="BP461" i="26"/>
  <c r="BO461" i="26"/>
  <c r="BN461" i="26"/>
  <c r="BM461" i="26"/>
  <c r="BL461" i="26"/>
  <c r="BK461" i="26"/>
  <c r="BJ461" i="26"/>
  <c r="BI461" i="26"/>
  <c r="BH461" i="26"/>
  <c r="BG461" i="26"/>
  <c r="BF461" i="26"/>
  <c r="BE461" i="26"/>
  <c r="BD461" i="26"/>
  <c r="BC461" i="26"/>
  <c r="BB461" i="26"/>
  <c r="BA461" i="26"/>
  <c r="AZ461" i="26"/>
  <c r="AY461" i="26"/>
  <c r="AX461" i="26"/>
  <c r="AW461" i="26"/>
  <c r="AV461" i="26"/>
  <c r="AU461" i="26"/>
  <c r="AT461" i="26"/>
  <c r="AS461" i="26"/>
  <c r="AR461" i="26"/>
  <c r="AQ461" i="26"/>
  <c r="AP461" i="26"/>
  <c r="AO461" i="26"/>
  <c r="AN461" i="26"/>
  <c r="AM461" i="26"/>
  <c r="AL461" i="26"/>
  <c r="AK461" i="26"/>
  <c r="AJ461" i="26"/>
  <c r="AI461" i="26"/>
  <c r="AH461" i="26"/>
  <c r="AG461" i="26"/>
  <c r="AF461" i="26"/>
  <c r="AE461" i="26"/>
  <c r="AD461" i="26"/>
  <c r="AC461" i="26"/>
  <c r="AB461" i="26"/>
  <c r="AA461" i="26"/>
  <c r="Y461" i="26"/>
  <c r="W461" i="26"/>
  <c r="T461" i="26"/>
  <c r="U461" i="26" s="1"/>
  <c r="R461" i="26"/>
  <c r="S461" i="26" s="1"/>
  <c r="O461" i="26"/>
  <c r="H461" i="26"/>
  <c r="BX460" i="26"/>
  <c r="BW460" i="26"/>
  <c r="BV460" i="26"/>
  <c r="BU460" i="26"/>
  <c r="BT460" i="26"/>
  <c r="BS460" i="26"/>
  <c r="BR460" i="26"/>
  <c r="BQ460" i="26"/>
  <c r="BP460" i="26"/>
  <c r="BO460" i="26"/>
  <c r="BN460" i="26"/>
  <c r="BM460" i="26"/>
  <c r="BL460" i="26"/>
  <c r="BK460" i="26"/>
  <c r="BJ460" i="26"/>
  <c r="BI460" i="26"/>
  <c r="BH460" i="26"/>
  <c r="BG460" i="26"/>
  <c r="BF460" i="26"/>
  <c r="BE460" i="26"/>
  <c r="BD460" i="26"/>
  <c r="BC460" i="26"/>
  <c r="BB460" i="26"/>
  <c r="BA460" i="26"/>
  <c r="AZ460" i="26"/>
  <c r="AY460" i="26"/>
  <c r="AX460" i="26"/>
  <c r="AW460" i="26"/>
  <c r="AV460" i="26"/>
  <c r="AU460" i="26"/>
  <c r="AT460" i="26"/>
  <c r="AS460" i="26"/>
  <c r="AR460" i="26"/>
  <c r="AQ460" i="26"/>
  <c r="AP460" i="26"/>
  <c r="AO460" i="26"/>
  <c r="AN460" i="26"/>
  <c r="AM460" i="26"/>
  <c r="AL460" i="26"/>
  <c r="AK460" i="26"/>
  <c r="AJ460" i="26"/>
  <c r="AI460" i="26"/>
  <c r="AH460" i="26"/>
  <c r="AG460" i="26"/>
  <c r="AF460" i="26"/>
  <c r="AE460" i="26"/>
  <c r="AD460" i="26"/>
  <c r="AC460" i="26"/>
  <c r="AB460" i="26"/>
  <c r="AA460" i="26"/>
  <c r="Y460" i="26"/>
  <c r="W460" i="26"/>
  <c r="T460" i="26"/>
  <c r="U460" i="26" s="1"/>
  <c r="R460" i="26"/>
  <c r="S460" i="26" s="1"/>
  <c r="H460" i="26"/>
  <c r="A460" i="26"/>
  <c r="BX459" i="26"/>
  <c r="BW459" i="26"/>
  <c r="BV459" i="26"/>
  <c r="BU459" i="26"/>
  <c r="BT459" i="26"/>
  <c r="BS459" i="26"/>
  <c r="BR459" i="26"/>
  <c r="BQ459" i="26"/>
  <c r="BP459" i="26"/>
  <c r="BO459" i="26"/>
  <c r="BN459" i="26"/>
  <c r="BM459" i="26"/>
  <c r="BL459" i="26"/>
  <c r="BK459" i="26"/>
  <c r="BJ459" i="26"/>
  <c r="BI459" i="26"/>
  <c r="BH459" i="26"/>
  <c r="BG459" i="26"/>
  <c r="BF459" i="26"/>
  <c r="BE459" i="26"/>
  <c r="BD459" i="26"/>
  <c r="BC459" i="26"/>
  <c r="BB459" i="26"/>
  <c r="BA459" i="26"/>
  <c r="AZ459" i="26"/>
  <c r="AY459" i="26"/>
  <c r="AX459" i="26"/>
  <c r="AW459" i="26"/>
  <c r="AV459" i="26"/>
  <c r="AU459" i="26"/>
  <c r="AT459" i="26"/>
  <c r="AS459" i="26"/>
  <c r="AR459" i="26"/>
  <c r="AQ459" i="26"/>
  <c r="AP459" i="26"/>
  <c r="AO459" i="26"/>
  <c r="AN459" i="26"/>
  <c r="AM459" i="26"/>
  <c r="AL459" i="26"/>
  <c r="AK459" i="26"/>
  <c r="AJ459" i="26"/>
  <c r="AI459" i="26"/>
  <c r="AH459" i="26"/>
  <c r="AG459" i="26"/>
  <c r="AF459" i="26"/>
  <c r="AE459" i="26"/>
  <c r="AD459" i="26"/>
  <c r="AC459" i="26"/>
  <c r="AB459" i="26"/>
  <c r="AA459" i="26"/>
  <c r="Y459" i="26"/>
  <c r="W459" i="26"/>
  <c r="T459" i="26"/>
  <c r="U459" i="26" s="1"/>
  <c r="R459" i="26"/>
  <c r="S459" i="26" s="1"/>
  <c r="H459" i="26"/>
  <c r="A459" i="26"/>
  <c r="BX458" i="26"/>
  <c r="BW458" i="26"/>
  <c r="BV458" i="26"/>
  <c r="BU458" i="26"/>
  <c r="BT458" i="26"/>
  <c r="BS458" i="26"/>
  <c r="BR458" i="26"/>
  <c r="BQ458" i="26"/>
  <c r="BP458" i="26"/>
  <c r="BO458" i="26"/>
  <c r="BN458" i="26"/>
  <c r="BM458" i="26"/>
  <c r="BL458" i="26"/>
  <c r="BK458" i="26"/>
  <c r="BJ458" i="26"/>
  <c r="BI458" i="26"/>
  <c r="BH458" i="26"/>
  <c r="BG458" i="26"/>
  <c r="BF458" i="26"/>
  <c r="BE458" i="26"/>
  <c r="BD458" i="26"/>
  <c r="BC458" i="26"/>
  <c r="BB458" i="26"/>
  <c r="BA458" i="26"/>
  <c r="AZ458" i="26"/>
  <c r="AY458" i="26"/>
  <c r="AX458" i="26"/>
  <c r="AW458" i="26"/>
  <c r="AV458" i="26"/>
  <c r="AU458" i="26"/>
  <c r="AT458" i="26"/>
  <c r="AS458" i="26"/>
  <c r="AR458" i="26"/>
  <c r="AQ458" i="26"/>
  <c r="AP458" i="26"/>
  <c r="AO458" i="26"/>
  <c r="AN458" i="26"/>
  <c r="AM458" i="26"/>
  <c r="AL458" i="26"/>
  <c r="AK458" i="26"/>
  <c r="AJ458" i="26"/>
  <c r="AI458" i="26"/>
  <c r="AH458" i="26"/>
  <c r="AG458" i="26"/>
  <c r="AF458" i="26"/>
  <c r="AE458" i="26"/>
  <c r="AD458" i="26"/>
  <c r="AC458" i="26"/>
  <c r="AB458" i="26"/>
  <c r="AA458" i="26"/>
  <c r="Y458" i="26"/>
  <c r="W458" i="26"/>
  <c r="T458" i="26"/>
  <c r="U458" i="26" s="1"/>
  <c r="R458" i="26"/>
  <c r="S458" i="26" s="1"/>
  <c r="O458" i="26"/>
  <c r="H458" i="26"/>
  <c r="BX457" i="26"/>
  <c r="BW457" i="26"/>
  <c r="BV457" i="26"/>
  <c r="BU457" i="26"/>
  <c r="BT457" i="26"/>
  <c r="BS457" i="26"/>
  <c r="BR457" i="26"/>
  <c r="BQ457" i="26"/>
  <c r="BP457" i="26"/>
  <c r="BO457" i="26"/>
  <c r="BN457" i="26"/>
  <c r="BM457" i="26"/>
  <c r="BL457" i="26"/>
  <c r="BK457" i="26"/>
  <c r="BJ457" i="26"/>
  <c r="BI457" i="26"/>
  <c r="BH457" i="26"/>
  <c r="BG457" i="26"/>
  <c r="BF457" i="26"/>
  <c r="BE457" i="26"/>
  <c r="BD457" i="26"/>
  <c r="BC457" i="26"/>
  <c r="BB457" i="26"/>
  <c r="BA457" i="26"/>
  <c r="AZ457" i="26"/>
  <c r="AY457" i="26"/>
  <c r="AX457" i="26"/>
  <c r="AW457" i="26"/>
  <c r="AV457" i="26"/>
  <c r="AU457" i="26"/>
  <c r="AT457" i="26"/>
  <c r="AS457" i="26"/>
  <c r="AR457" i="26"/>
  <c r="AQ457" i="26"/>
  <c r="AP457" i="26"/>
  <c r="AO457" i="26"/>
  <c r="AN457" i="26"/>
  <c r="AM457" i="26"/>
  <c r="AL457" i="26"/>
  <c r="AK457" i="26"/>
  <c r="AJ457" i="26"/>
  <c r="AI457" i="26"/>
  <c r="AH457" i="26"/>
  <c r="AG457" i="26"/>
  <c r="AF457" i="26"/>
  <c r="AE457" i="26"/>
  <c r="AD457" i="26"/>
  <c r="AC457" i="26"/>
  <c r="AB457" i="26"/>
  <c r="AA457" i="26"/>
  <c r="Y457" i="26"/>
  <c r="W457" i="26"/>
  <c r="T457" i="26"/>
  <c r="U457" i="26" s="1"/>
  <c r="R457" i="26"/>
  <c r="S457" i="26" s="1"/>
  <c r="H457" i="26"/>
  <c r="A457" i="26"/>
  <c r="BX456" i="26"/>
  <c r="BW456" i="26"/>
  <c r="BV456" i="26"/>
  <c r="BU456" i="26"/>
  <c r="BT456" i="26"/>
  <c r="BS456" i="26"/>
  <c r="BR456" i="26"/>
  <c r="BQ456" i="26"/>
  <c r="BP456" i="26"/>
  <c r="BO456" i="26"/>
  <c r="BN456" i="26"/>
  <c r="BM456" i="26"/>
  <c r="BL456" i="26"/>
  <c r="BK456" i="26"/>
  <c r="BJ456" i="26"/>
  <c r="BI456" i="26"/>
  <c r="BH456" i="26"/>
  <c r="BG456" i="26"/>
  <c r="BF456" i="26"/>
  <c r="BE456" i="26"/>
  <c r="BD456" i="26"/>
  <c r="BC456" i="26"/>
  <c r="BB456" i="26"/>
  <c r="BA456" i="26"/>
  <c r="AZ456" i="26"/>
  <c r="AY456" i="26"/>
  <c r="AX456" i="26"/>
  <c r="AW456" i="26"/>
  <c r="AV456" i="26"/>
  <c r="AU456" i="26"/>
  <c r="AT456" i="26"/>
  <c r="AS456" i="26"/>
  <c r="AR456" i="26"/>
  <c r="AQ456" i="26"/>
  <c r="AP456" i="26"/>
  <c r="AO456" i="26"/>
  <c r="AN456" i="26"/>
  <c r="AM456" i="26"/>
  <c r="AL456" i="26"/>
  <c r="AK456" i="26"/>
  <c r="AJ456" i="26"/>
  <c r="AI456" i="26"/>
  <c r="AH456" i="26"/>
  <c r="AG456" i="26"/>
  <c r="AF456" i="26"/>
  <c r="AE456" i="26"/>
  <c r="AD456" i="26"/>
  <c r="AC456" i="26"/>
  <c r="AB456" i="26"/>
  <c r="AA456" i="26"/>
  <c r="Y456" i="26"/>
  <c r="W456" i="26"/>
  <c r="T456" i="26"/>
  <c r="U456" i="26" s="1"/>
  <c r="R456" i="26"/>
  <c r="S456" i="26" s="1"/>
  <c r="H456" i="26"/>
  <c r="A456" i="26"/>
  <c r="BX455" i="26"/>
  <c r="BW455" i="26"/>
  <c r="BV455" i="26"/>
  <c r="BU455" i="26"/>
  <c r="BT455" i="26"/>
  <c r="BS455" i="26"/>
  <c r="BR455" i="26"/>
  <c r="BQ455" i="26"/>
  <c r="BP455" i="26"/>
  <c r="BO455" i="26"/>
  <c r="BN455" i="26"/>
  <c r="BM455" i="26"/>
  <c r="BL455" i="26"/>
  <c r="BK455" i="26"/>
  <c r="BJ455" i="26"/>
  <c r="BI455" i="26"/>
  <c r="BH455" i="26"/>
  <c r="BG455" i="26"/>
  <c r="BF455" i="26"/>
  <c r="BE455" i="26"/>
  <c r="BD455" i="26"/>
  <c r="BC455" i="26"/>
  <c r="BB455" i="26"/>
  <c r="BA455" i="26"/>
  <c r="AZ455" i="26"/>
  <c r="AY455" i="26"/>
  <c r="AX455" i="26"/>
  <c r="AW455" i="26"/>
  <c r="AV455" i="26"/>
  <c r="AU455" i="26"/>
  <c r="AT455" i="26"/>
  <c r="AS455" i="26"/>
  <c r="AR455" i="26"/>
  <c r="AQ455" i="26"/>
  <c r="AP455" i="26"/>
  <c r="AO455" i="26"/>
  <c r="AN455" i="26"/>
  <c r="AM455" i="26"/>
  <c r="AL455" i="26"/>
  <c r="AK455" i="26"/>
  <c r="AJ455" i="26"/>
  <c r="AI455" i="26"/>
  <c r="AH455" i="26"/>
  <c r="AG455" i="26"/>
  <c r="AF455" i="26"/>
  <c r="AE455" i="26"/>
  <c r="AD455" i="26"/>
  <c r="AC455" i="26"/>
  <c r="AB455" i="26"/>
  <c r="AA455" i="26"/>
  <c r="Y455" i="26"/>
  <c r="W455" i="26"/>
  <c r="T455" i="26"/>
  <c r="U455" i="26" s="1"/>
  <c r="R455" i="26"/>
  <c r="S455" i="26" s="1"/>
  <c r="O455" i="26"/>
  <c r="H455" i="26"/>
  <c r="BX454" i="26"/>
  <c r="BW454" i="26"/>
  <c r="BV454" i="26"/>
  <c r="BU454" i="26"/>
  <c r="BT454" i="26"/>
  <c r="BS454" i="26"/>
  <c r="BR454" i="26"/>
  <c r="BQ454" i="26"/>
  <c r="BP454" i="26"/>
  <c r="BO454" i="26"/>
  <c r="BN454" i="26"/>
  <c r="BM454" i="26"/>
  <c r="BL454" i="26"/>
  <c r="BK454" i="26"/>
  <c r="BJ454" i="26"/>
  <c r="BI454" i="26"/>
  <c r="BH454" i="26"/>
  <c r="BG454" i="26"/>
  <c r="BF454" i="26"/>
  <c r="BE454" i="26"/>
  <c r="BD454" i="26"/>
  <c r="BC454" i="26"/>
  <c r="BB454" i="26"/>
  <c r="BA454" i="26"/>
  <c r="AZ454" i="26"/>
  <c r="AY454" i="26"/>
  <c r="AX454" i="26"/>
  <c r="AW454" i="26"/>
  <c r="AV454" i="26"/>
  <c r="AU454" i="26"/>
  <c r="AT454" i="26"/>
  <c r="AS454" i="26"/>
  <c r="AR454" i="26"/>
  <c r="AQ454" i="26"/>
  <c r="AP454" i="26"/>
  <c r="AO454" i="26"/>
  <c r="AN454" i="26"/>
  <c r="AM454" i="26"/>
  <c r="AL454" i="26"/>
  <c r="AK454" i="26"/>
  <c r="AJ454" i="26"/>
  <c r="AI454" i="26"/>
  <c r="AH454" i="26"/>
  <c r="AG454" i="26"/>
  <c r="AF454" i="26"/>
  <c r="AE454" i="26"/>
  <c r="AD454" i="26"/>
  <c r="AC454" i="26"/>
  <c r="AB454" i="26"/>
  <c r="AA454" i="26"/>
  <c r="Y454" i="26"/>
  <c r="W454" i="26"/>
  <c r="T454" i="26"/>
  <c r="U454" i="26" s="1"/>
  <c r="R454" i="26"/>
  <c r="S454" i="26" s="1"/>
  <c r="H454" i="26"/>
  <c r="A454" i="26"/>
  <c r="BX453" i="26"/>
  <c r="BW453" i="26"/>
  <c r="BV453" i="26"/>
  <c r="BU453" i="26"/>
  <c r="BT453" i="26"/>
  <c r="BS453" i="26"/>
  <c r="BR453" i="26"/>
  <c r="BQ453" i="26"/>
  <c r="BP453" i="26"/>
  <c r="BO453" i="26"/>
  <c r="BN453" i="26"/>
  <c r="BM453" i="26"/>
  <c r="BL453" i="26"/>
  <c r="BK453" i="26"/>
  <c r="BJ453" i="26"/>
  <c r="BI453" i="26"/>
  <c r="BH453" i="26"/>
  <c r="BG453" i="26"/>
  <c r="BF453" i="26"/>
  <c r="BE453" i="26"/>
  <c r="BD453" i="26"/>
  <c r="BC453" i="26"/>
  <c r="BB453" i="26"/>
  <c r="BA453" i="26"/>
  <c r="AZ453" i="26"/>
  <c r="AY453" i="26"/>
  <c r="AX453" i="26"/>
  <c r="AW453" i="26"/>
  <c r="AV453" i="26"/>
  <c r="AU453" i="26"/>
  <c r="AT453" i="26"/>
  <c r="AS453" i="26"/>
  <c r="AR453" i="26"/>
  <c r="AQ453" i="26"/>
  <c r="AP453" i="26"/>
  <c r="AO453" i="26"/>
  <c r="AN453" i="26"/>
  <c r="AM453" i="26"/>
  <c r="AL453" i="26"/>
  <c r="AK453" i="26"/>
  <c r="AJ453" i="26"/>
  <c r="AI453" i="26"/>
  <c r="AH453" i="26"/>
  <c r="AG453" i="26"/>
  <c r="AF453" i="26"/>
  <c r="AE453" i="26"/>
  <c r="AD453" i="26"/>
  <c r="AC453" i="26"/>
  <c r="AB453" i="26"/>
  <c r="AA453" i="26"/>
  <c r="Y453" i="26"/>
  <c r="W453" i="26"/>
  <c r="T453" i="26"/>
  <c r="U453" i="26" s="1"/>
  <c r="R453" i="26"/>
  <c r="S453" i="26" s="1"/>
  <c r="H453" i="26"/>
  <c r="A453" i="26"/>
  <c r="BX452" i="26"/>
  <c r="BW452" i="26"/>
  <c r="BV452" i="26"/>
  <c r="BU452" i="26"/>
  <c r="BT452" i="26"/>
  <c r="BS452" i="26"/>
  <c r="BR452" i="26"/>
  <c r="BQ452" i="26"/>
  <c r="BP452" i="26"/>
  <c r="BO452" i="26"/>
  <c r="BN452" i="26"/>
  <c r="BM452" i="26"/>
  <c r="BL452" i="26"/>
  <c r="BK452" i="26"/>
  <c r="BJ452" i="26"/>
  <c r="BI452" i="26"/>
  <c r="BH452" i="26"/>
  <c r="BG452" i="26"/>
  <c r="BF452" i="26"/>
  <c r="BE452" i="26"/>
  <c r="BD452" i="26"/>
  <c r="BC452" i="26"/>
  <c r="BB452" i="26"/>
  <c r="BA452" i="26"/>
  <c r="AZ452" i="26"/>
  <c r="AY452" i="26"/>
  <c r="AX452" i="26"/>
  <c r="AW452" i="26"/>
  <c r="AV452" i="26"/>
  <c r="AU452" i="26"/>
  <c r="AT452" i="26"/>
  <c r="AS452" i="26"/>
  <c r="AR452" i="26"/>
  <c r="AQ452" i="26"/>
  <c r="AP452" i="26"/>
  <c r="AO452" i="26"/>
  <c r="AN452" i="26"/>
  <c r="AM452" i="26"/>
  <c r="AL452" i="26"/>
  <c r="AK452" i="26"/>
  <c r="AJ452" i="26"/>
  <c r="AI452" i="26"/>
  <c r="AH452" i="26"/>
  <c r="AG452" i="26"/>
  <c r="AF452" i="26"/>
  <c r="AE452" i="26"/>
  <c r="AD452" i="26"/>
  <c r="AC452" i="26"/>
  <c r="AB452" i="26"/>
  <c r="AA452" i="26"/>
  <c r="Y452" i="26"/>
  <c r="W452" i="26"/>
  <c r="T452" i="26"/>
  <c r="U452" i="26" s="1"/>
  <c r="R452" i="26"/>
  <c r="S452" i="26" s="1"/>
  <c r="O452" i="26"/>
  <c r="H452" i="26"/>
  <c r="BX451" i="26"/>
  <c r="BW451" i="26"/>
  <c r="BV451" i="26"/>
  <c r="BU451" i="26"/>
  <c r="BT451" i="26"/>
  <c r="BS451" i="26"/>
  <c r="BR451" i="26"/>
  <c r="BQ451" i="26"/>
  <c r="BP451" i="26"/>
  <c r="BO451" i="26"/>
  <c r="BN451" i="26"/>
  <c r="BM451" i="26"/>
  <c r="BL451" i="26"/>
  <c r="BK451" i="26"/>
  <c r="BJ451" i="26"/>
  <c r="BI451" i="26"/>
  <c r="BH451" i="26"/>
  <c r="BG451" i="26"/>
  <c r="BF451" i="26"/>
  <c r="BE451" i="26"/>
  <c r="BD451" i="26"/>
  <c r="BC451" i="26"/>
  <c r="BB451" i="26"/>
  <c r="BA451" i="26"/>
  <c r="AZ451" i="26"/>
  <c r="AY451" i="26"/>
  <c r="AX451" i="26"/>
  <c r="AW451" i="26"/>
  <c r="AV451" i="26"/>
  <c r="AU451" i="26"/>
  <c r="AT451" i="26"/>
  <c r="AS451" i="26"/>
  <c r="AR451" i="26"/>
  <c r="AQ451" i="26"/>
  <c r="AP451" i="26"/>
  <c r="AO451" i="26"/>
  <c r="AN451" i="26"/>
  <c r="AM451" i="26"/>
  <c r="AL451" i="26"/>
  <c r="AK451" i="26"/>
  <c r="AJ451" i="26"/>
  <c r="AI451" i="26"/>
  <c r="AH451" i="26"/>
  <c r="AG451" i="26"/>
  <c r="AF451" i="26"/>
  <c r="AE451" i="26"/>
  <c r="AD451" i="26"/>
  <c r="AC451" i="26"/>
  <c r="AB451" i="26"/>
  <c r="AA451" i="26"/>
  <c r="Y451" i="26"/>
  <c r="W451" i="26"/>
  <c r="T451" i="26"/>
  <c r="U451" i="26" s="1"/>
  <c r="R451" i="26"/>
  <c r="S451" i="26" s="1"/>
  <c r="H451" i="26"/>
  <c r="A451" i="26"/>
  <c r="BX450" i="26"/>
  <c r="BW450" i="26"/>
  <c r="BV450" i="26"/>
  <c r="BU450" i="26"/>
  <c r="BT450" i="26"/>
  <c r="BS450" i="26"/>
  <c r="BR450" i="26"/>
  <c r="BQ450" i="26"/>
  <c r="BP450" i="26"/>
  <c r="BO450" i="26"/>
  <c r="BN450" i="26"/>
  <c r="BM450" i="26"/>
  <c r="BL450" i="26"/>
  <c r="BK450" i="26"/>
  <c r="BJ450" i="26"/>
  <c r="BI450" i="26"/>
  <c r="BH450" i="26"/>
  <c r="BG450" i="26"/>
  <c r="BF450" i="26"/>
  <c r="BE450" i="26"/>
  <c r="BD450" i="26"/>
  <c r="BC450" i="26"/>
  <c r="BB450" i="26"/>
  <c r="BA450" i="26"/>
  <c r="AZ450" i="26"/>
  <c r="AY450" i="26"/>
  <c r="AX450" i="26"/>
  <c r="AW450" i="26"/>
  <c r="AV450" i="26"/>
  <c r="AU450" i="26"/>
  <c r="AT450" i="26"/>
  <c r="AS450" i="26"/>
  <c r="AR450" i="26"/>
  <c r="AQ450" i="26"/>
  <c r="AP450" i="26"/>
  <c r="AO450" i="26"/>
  <c r="AN450" i="26"/>
  <c r="AM450" i="26"/>
  <c r="AL450" i="26"/>
  <c r="AK450" i="26"/>
  <c r="AJ450" i="26"/>
  <c r="AI450" i="26"/>
  <c r="AH450" i="26"/>
  <c r="AG450" i="26"/>
  <c r="AF450" i="26"/>
  <c r="AE450" i="26"/>
  <c r="AD450" i="26"/>
  <c r="AC450" i="26"/>
  <c r="AB450" i="26"/>
  <c r="AA450" i="26"/>
  <c r="Y450" i="26"/>
  <c r="W450" i="26"/>
  <c r="T450" i="26"/>
  <c r="U450" i="26" s="1"/>
  <c r="R450" i="26"/>
  <c r="S450" i="26" s="1"/>
  <c r="H450" i="26"/>
  <c r="A450" i="26"/>
  <c r="BX449" i="26"/>
  <c r="BW449" i="26"/>
  <c r="BV449" i="26"/>
  <c r="BU449" i="26"/>
  <c r="BT449" i="26"/>
  <c r="BS449" i="26"/>
  <c r="BR449" i="26"/>
  <c r="BQ449" i="26"/>
  <c r="BP449" i="26"/>
  <c r="BO449" i="26"/>
  <c r="BN449" i="26"/>
  <c r="BM449" i="26"/>
  <c r="BL449" i="26"/>
  <c r="BK449" i="26"/>
  <c r="BJ449" i="26"/>
  <c r="BI449" i="26"/>
  <c r="BH449" i="26"/>
  <c r="BG449" i="26"/>
  <c r="BF449" i="26"/>
  <c r="BE449" i="26"/>
  <c r="BD449" i="26"/>
  <c r="BC449" i="26"/>
  <c r="BB449" i="26"/>
  <c r="BA449" i="26"/>
  <c r="AZ449" i="26"/>
  <c r="AY449" i="26"/>
  <c r="AX449" i="26"/>
  <c r="AW449" i="26"/>
  <c r="AV449" i="26"/>
  <c r="AU449" i="26"/>
  <c r="AT449" i="26"/>
  <c r="AS449" i="26"/>
  <c r="AR449" i="26"/>
  <c r="AQ449" i="26"/>
  <c r="AP449" i="26"/>
  <c r="AO449" i="26"/>
  <c r="AN449" i="26"/>
  <c r="AM449" i="26"/>
  <c r="AL449" i="26"/>
  <c r="AK449" i="26"/>
  <c r="AJ449" i="26"/>
  <c r="AI449" i="26"/>
  <c r="AH449" i="26"/>
  <c r="AG449" i="26"/>
  <c r="AF449" i="26"/>
  <c r="AE449" i="26"/>
  <c r="AD449" i="26"/>
  <c r="AC449" i="26"/>
  <c r="AB449" i="26"/>
  <c r="AA449" i="26"/>
  <c r="Y449" i="26"/>
  <c r="W449" i="26"/>
  <c r="T449" i="26"/>
  <c r="U449" i="26" s="1"/>
  <c r="R449" i="26"/>
  <c r="S449" i="26" s="1"/>
  <c r="O449" i="26"/>
  <c r="H449" i="26"/>
  <c r="BX448" i="26"/>
  <c r="BW448" i="26"/>
  <c r="BV448" i="26"/>
  <c r="BU448" i="26"/>
  <c r="BT448" i="26"/>
  <c r="BS448" i="26"/>
  <c r="BR448" i="26"/>
  <c r="BQ448" i="26"/>
  <c r="BP448" i="26"/>
  <c r="BO448" i="26"/>
  <c r="BN448" i="26"/>
  <c r="BM448" i="26"/>
  <c r="BL448" i="26"/>
  <c r="BK448" i="26"/>
  <c r="BJ448" i="26"/>
  <c r="BI448" i="26"/>
  <c r="BH448" i="26"/>
  <c r="BG448" i="26"/>
  <c r="BF448" i="26"/>
  <c r="BE448" i="26"/>
  <c r="BD448" i="26"/>
  <c r="BC448" i="26"/>
  <c r="BB448" i="26"/>
  <c r="BA448" i="26"/>
  <c r="AZ448" i="26"/>
  <c r="AY448" i="26"/>
  <c r="AX448" i="26"/>
  <c r="AW448" i="26"/>
  <c r="AV448" i="26"/>
  <c r="AU448" i="26"/>
  <c r="AT448" i="26"/>
  <c r="AS448" i="26"/>
  <c r="AR448" i="26"/>
  <c r="AQ448" i="26"/>
  <c r="AP448" i="26"/>
  <c r="AO448" i="26"/>
  <c r="AN448" i="26"/>
  <c r="AM448" i="26"/>
  <c r="AL448" i="26"/>
  <c r="AK448" i="26"/>
  <c r="AJ448" i="26"/>
  <c r="AI448" i="26"/>
  <c r="AH448" i="26"/>
  <c r="AG448" i="26"/>
  <c r="AF448" i="26"/>
  <c r="AE448" i="26"/>
  <c r="AD448" i="26"/>
  <c r="AC448" i="26"/>
  <c r="AB448" i="26"/>
  <c r="AA448" i="26"/>
  <c r="Y448" i="26"/>
  <c r="W448" i="26"/>
  <c r="T448" i="26"/>
  <c r="U448" i="26" s="1"/>
  <c r="R448" i="26"/>
  <c r="S448" i="26" s="1"/>
  <c r="H448" i="26"/>
  <c r="A448" i="26"/>
  <c r="BX447" i="26"/>
  <c r="BW447" i="26"/>
  <c r="BV447" i="26"/>
  <c r="BU447" i="26"/>
  <c r="BT447" i="26"/>
  <c r="BS447" i="26"/>
  <c r="BR447" i="26"/>
  <c r="BQ447" i="26"/>
  <c r="BP447" i="26"/>
  <c r="BO447" i="26"/>
  <c r="BN447" i="26"/>
  <c r="BM447" i="26"/>
  <c r="BL447" i="26"/>
  <c r="BK447" i="26"/>
  <c r="BJ447" i="26"/>
  <c r="BI447" i="26"/>
  <c r="BH447" i="26"/>
  <c r="BG447" i="26"/>
  <c r="BF447" i="26"/>
  <c r="BE447" i="26"/>
  <c r="BD447" i="26"/>
  <c r="BC447" i="26"/>
  <c r="BB447" i="26"/>
  <c r="BA447" i="26"/>
  <c r="AZ447" i="26"/>
  <c r="AY447" i="26"/>
  <c r="AX447" i="26"/>
  <c r="AW447" i="26"/>
  <c r="AV447" i="26"/>
  <c r="AU447" i="26"/>
  <c r="AT447" i="26"/>
  <c r="AS447" i="26"/>
  <c r="AR447" i="26"/>
  <c r="AQ447" i="26"/>
  <c r="AP447" i="26"/>
  <c r="AO447" i="26"/>
  <c r="AN447" i="26"/>
  <c r="AM447" i="26"/>
  <c r="AL447" i="26"/>
  <c r="AK447" i="26"/>
  <c r="AJ447" i="26"/>
  <c r="AI447" i="26"/>
  <c r="AH447" i="26"/>
  <c r="AG447" i="26"/>
  <c r="AF447" i="26"/>
  <c r="AE447" i="26"/>
  <c r="AD447" i="26"/>
  <c r="AC447" i="26"/>
  <c r="AB447" i="26"/>
  <c r="AA447" i="26"/>
  <c r="Y447" i="26"/>
  <c r="W447" i="26"/>
  <c r="T447" i="26"/>
  <c r="U447" i="26" s="1"/>
  <c r="R447" i="26"/>
  <c r="S447" i="26" s="1"/>
  <c r="H447" i="26"/>
  <c r="A447" i="26"/>
  <c r="BX446" i="26"/>
  <c r="BW446" i="26"/>
  <c r="BV446" i="26"/>
  <c r="BU446" i="26"/>
  <c r="BT446" i="26"/>
  <c r="BS446" i="26"/>
  <c r="BR446" i="26"/>
  <c r="BQ446" i="26"/>
  <c r="BP446" i="26"/>
  <c r="BO446" i="26"/>
  <c r="BN446" i="26"/>
  <c r="BM446" i="26"/>
  <c r="BL446" i="26"/>
  <c r="BK446" i="26"/>
  <c r="BJ446" i="26"/>
  <c r="BI446" i="26"/>
  <c r="BH446" i="26"/>
  <c r="BG446" i="26"/>
  <c r="BF446" i="26"/>
  <c r="BE446" i="26"/>
  <c r="BD446" i="26"/>
  <c r="BC446" i="26"/>
  <c r="BB446" i="26"/>
  <c r="BA446" i="26"/>
  <c r="AZ446" i="26"/>
  <c r="AY446" i="26"/>
  <c r="AX446" i="26"/>
  <c r="AW446" i="26"/>
  <c r="AV446" i="26"/>
  <c r="AU446" i="26"/>
  <c r="AT446" i="26"/>
  <c r="AS446" i="26"/>
  <c r="AR446" i="26"/>
  <c r="AQ446" i="26"/>
  <c r="AP446" i="26"/>
  <c r="AO446" i="26"/>
  <c r="AN446" i="26"/>
  <c r="AM446" i="26"/>
  <c r="AL446" i="26"/>
  <c r="AK446" i="26"/>
  <c r="AJ446" i="26"/>
  <c r="AI446" i="26"/>
  <c r="AH446" i="26"/>
  <c r="AG446" i="26"/>
  <c r="AF446" i="26"/>
  <c r="AE446" i="26"/>
  <c r="AD446" i="26"/>
  <c r="AC446" i="26"/>
  <c r="AB446" i="26"/>
  <c r="AA446" i="26"/>
  <c r="Y446" i="26"/>
  <c r="W446" i="26"/>
  <c r="T446" i="26"/>
  <c r="U446" i="26" s="1"/>
  <c r="R446" i="26"/>
  <c r="S446" i="26" s="1"/>
  <c r="O446" i="26"/>
  <c r="H446" i="26"/>
  <c r="BX445" i="26"/>
  <c r="BW445" i="26"/>
  <c r="BV445" i="26"/>
  <c r="BU445" i="26"/>
  <c r="BT445" i="26"/>
  <c r="BS445" i="26"/>
  <c r="BR445" i="26"/>
  <c r="BQ445" i="26"/>
  <c r="BP445" i="26"/>
  <c r="BO445" i="26"/>
  <c r="BN445" i="26"/>
  <c r="BM445" i="26"/>
  <c r="BL445" i="26"/>
  <c r="BK445" i="26"/>
  <c r="BJ445" i="26"/>
  <c r="BI445" i="26"/>
  <c r="BH445" i="26"/>
  <c r="BG445" i="26"/>
  <c r="BF445" i="26"/>
  <c r="BE445" i="26"/>
  <c r="BD445" i="26"/>
  <c r="BC445" i="26"/>
  <c r="BB445" i="26"/>
  <c r="BA445" i="26"/>
  <c r="AZ445" i="26"/>
  <c r="AY445" i="26"/>
  <c r="AX445" i="26"/>
  <c r="AW445" i="26"/>
  <c r="AV445" i="26"/>
  <c r="AU445" i="26"/>
  <c r="AT445" i="26"/>
  <c r="AS445" i="26"/>
  <c r="AR445" i="26"/>
  <c r="AQ445" i="26"/>
  <c r="AP445" i="26"/>
  <c r="AO445" i="26"/>
  <c r="AN445" i="26"/>
  <c r="AM445" i="26"/>
  <c r="AL445" i="26"/>
  <c r="AK445" i="26"/>
  <c r="AJ445" i="26"/>
  <c r="AI445" i="26"/>
  <c r="AH445" i="26"/>
  <c r="AG445" i="26"/>
  <c r="AF445" i="26"/>
  <c r="AE445" i="26"/>
  <c r="AD445" i="26"/>
  <c r="AC445" i="26"/>
  <c r="AB445" i="26"/>
  <c r="AA445" i="26"/>
  <c r="Y445" i="26"/>
  <c r="W445" i="26"/>
  <c r="T445" i="26"/>
  <c r="U445" i="26" s="1"/>
  <c r="R445" i="26"/>
  <c r="S445" i="26" s="1"/>
  <c r="H445" i="26"/>
  <c r="A445" i="26"/>
  <c r="BX444" i="26"/>
  <c r="BW444" i="26"/>
  <c r="BV444" i="26"/>
  <c r="BU444" i="26"/>
  <c r="BT444" i="26"/>
  <c r="BS444" i="26"/>
  <c r="BR444" i="26"/>
  <c r="BQ444" i="26"/>
  <c r="BP444" i="26"/>
  <c r="BO444" i="26"/>
  <c r="BN444" i="26"/>
  <c r="BM444" i="26"/>
  <c r="BL444" i="26"/>
  <c r="BK444" i="26"/>
  <c r="BJ444" i="26"/>
  <c r="BI444" i="26"/>
  <c r="BH444" i="26"/>
  <c r="BG444" i="26"/>
  <c r="BF444" i="26"/>
  <c r="BE444" i="26"/>
  <c r="BD444" i="26"/>
  <c r="BC444" i="26"/>
  <c r="BB444" i="26"/>
  <c r="BA444" i="26"/>
  <c r="AZ444" i="26"/>
  <c r="AY444" i="26"/>
  <c r="AX444" i="26"/>
  <c r="AW444" i="26"/>
  <c r="AV444" i="26"/>
  <c r="AU444" i="26"/>
  <c r="AT444" i="26"/>
  <c r="AS444" i="26"/>
  <c r="AR444" i="26"/>
  <c r="AQ444" i="26"/>
  <c r="AP444" i="26"/>
  <c r="AO444" i="26"/>
  <c r="AN444" i="26"/>
  <c r="AM444" i="26"/>
  <c r="AL444" i="26"/>
  <c r="AK444" i="26"/>
  <c r="AJ444" i="26"/>
  <c r="AI444" i="26"/>
  <c r="AH444" i="26"/>
  <c r="AG444" i="26"/>
  <c r="AF444" i="26"/>
  <c r="AE444" i="26"/>
  <c r="AD444" i="26"/>
  <c r="AC444" i="26"/>
  <c r="AB444" i="26"/>
  <c r="AA444" i="26"/>
  <c r="Y444" i="26"/>
  <c r="W444" i="26"/>
  <c r="T444" i="26"/>
  <c r="U444" i="26" s="1"/>
  <c r="R444" i="26"/>
  <c r="S444" i="26" s="1"/>
  <c r="H444" i="26"/>
  <c r="A444" i="26"/>
  <c r="BX443" i="26"/>
  <c r="BW443" i="26"/>
  <c r="BV443" i="26"/>
  <c r="BU443" i="26"/>
  <c r="BT443" i="26"/>
  <c r="BS443" i="26"/>
  <c r="BR443" i="26"/>
  <c r="BQ443" i="26"/>
  <c r="BP443" i="26"/>
  <c r="BO443" i="26"/>
  <c r="BN443" i="26"/>
  <c r="BM443" i="26"/>
  <c r="BL443" i="26"/>
  <c r="BK443" i="26"/>
  <c r="BJ443" i="26"/>
  <c r="BI443" i="26"/>
  <c r="BH443" i="26"/>
  <c r="BG443" i="26"/>
  <c r="BF443" i="26"/>
  <c r="BE443" i="26"/>
  <c r="BD443" i="26"/>
  <c r="BC443" i="26"/>
  <c r="BB443" i="26"/>
  <c r="BA443" i="26"/>
  <c r="AZ443" i="26"/>
  <c r="AY443" i="26"/>
  <c r="AX443" i="26"/>
  <c r="AW443" i="26"/>
  <c r="AV443" i="26"/>
  <c r="AU443" i="26"/>
  <c r="AT443" i="26"/>
  <c r="AS443" i="26"/>
  <c r="AR443" i="26"/>
  <c r="AQ443" i="26"/>
  <c r="AP443" i="26"/>
  <c r="AO443" i="26"/>
  <c r="AN443" i="26"/>
  <c r="AM443" i="26"/>
  <c r="AL443" i="26"/>
  <c r="AK443" i="26"/>
  <c r="AJ443" i="26"/>
  <c r="AI443" i="26"/>
  <c r="AH443" i="26"/>
  <c r="AG443" i="26"/>
  <c r="AF443" i="26"/>
  <c r="AE443" i="26"/>
  <c r="AD443" i="26"/>
  <c r="AC443" i="26"/>
  <c r="AB443" i="26"/>
  <c r="AA443" i="26"/>
  <c r="Y443" i="26"/>
  <c r="W443" i="26"/>
  <c r="T443" i="26"/>
  <c r="U443" i="26" s="1"/>
  <c r="R443" i="26"/>
  <c r="S443" i="26" s="1"/>
  <c r="O443" i="26"/>
  <c r="H443" i="26"/>
  <c r="BX442" i="26"/>
  <c r="BW442" i="26"/>
  <c r="BV442" i="26"/>
  <c r="BU442" i="26"/>
  <c r="BT442" i="26"/>
  <c r="BS442" i="26"/>
  <c r="BR442" i="26"/>
  <c r="BQ442" i="26"/>
  <c r="BP442" i="26"/>
  <c r="BO442" i="26"/>
  <c r="BN442" i="26"/>
  <c r="BM442" i="26"/>
  <c r="BL442" i="26"/>
  <c r="BK442" i="26"/>
  <c r="BJ442" i="26"/>
  <c r="BI442" i="26"/>
  <c r="BH442" i="26"/>
  <c r="BG442" i="26"/>
  <c r="BF442" i="26"/>
  <c r="BE442" i="26"/>
  <c r="BD442" i="26"/>
  <c r="BC442" i="26"/>
  <c r="BB442" i="26"/>
  <c r="BA442" i="26"/>
  <c r="AZ442" i="26"/>
  <c r="AY442" i="26"/>
  <c r="AX442" i="26"/>
  <c r="AW442" i="26"/>
  <c r="AV442" i="26"/>
  <c r="AU442" i="26"/>
  <c r="AT442" i="26"/>
  <c r="AS442" i="26"/>
  <c r="AR442" i="26"/>
  <c r="AQ442" i="26"/>
  <c r="AP442" i="26"/>
  <c r="AO442" i="26"/>
  <c r="AN442" i="26"/>
  <c r="AM442" i="26"/>
  <c r="AL442" i="26"/>
  <c r="AK442" i="26"/>
  <c r="AJ442" i="26"/>
  <c r="AI442" i="26"/>
  <c r="AH442" i="26"/>
  <c r="AG442" i="26"/>
  <c r="AF442" i="26"/>
  <c r="AE442" i="26"/>
  <c r="AD442" i="26"/>
  <c r="AC442" i="26"/>
  <c r="AB442" i="26"/>
  <c r="AA442" i="26"/>
  <c r="Y442" i="26"/>
  <c r="W442" i="26"/>
  <c r="T442" i="26"/>
  <c r="U442" i="26" s="1"/>
  <c r="R442" i="26"/>
  <c r="S442" i="26" s="1"/>
  <c r="H442" i="26"/>
  <c r="A442" i="26"/>
  <c r="BX441" i="26"/>
  <c r="BW441" i="26"/>
  <c r="BV441" i="26"/>
  <c r="BU441" i="26"/>
  <c r="BT441" i="26"/>
  <c r="BS441" i="26"/>
  <c r="BR441" i="26"/>
  <c r="BQ441" i="26"/>
  <c r="BP441" i="26"/>
  <c r="BO441" i="26"/>
  <c r="BN441" i="26"/>
  <c r="BM441" i="26"/>
  <c r="BL441" i="26"/>
  <c r="BK441" i="26"/>
  <c r="BJ441" i="26"/>
  <c r="BI441" i="26"/>
  <c r="BH441" i="26"/>
  <c r="BG441" i="26"/>
  <c r="BF441" i="26"/>
  <c r="BE441" i="26"/>
  <c r="BD441" i="26"/>
  <c r="BC441" i="26"/>
  <c r="BB441" i="26"/>
  <c r="BA441" i="26"/>
  <c r="AZ441" i="26"/>
  <c r="AY441" i="26"/>
  <c r="AX441" i="26"/>
  <c r="AW441" i="26"/>
  <c r="AV441" i="26"/>
  <c r="AU441" i="26"/>
  <c r="AT441" i="26"/>
  <c r="AS441" i="26"/>
  <c r="AR441" i="26"/>
  <c r="AQ441" i="26"/>
  <c r="AP441" i="26"/>
  <c r="AO441" i="26"/>
  <c r="AN441" i="26"/>
  <c r="AM441" i="26"/>
  <c r="AL441" i="26"/>
  <c r="AK441" i="26"/>
  <c r="AJ441" i="26"/>
  <c r="AI441" i="26"/>
  <c r="AH441" i="26"/>
  <c r="AG441" i="26"/>
  <c r="AF441" i="26"/>
  <c r="AE441" i="26"/>
  <c r="AD441" i="26"/>
  <c r="AC441" i="26"/>
  <c r="AB441" i="26"/>
  <c r="AA441" i="26"/>
  <c r="Y441" i="26"/>
  <c r="W441" i="26"/>
  <c r="T441" i="26"/>
  <c r="U441" i="26" s="1"/>
  <c r="R441" i="26"/>
  <c r="S441" i="26" s="1"/>
  <c r="H441" i="26"/>
  <c r="A441" i="26"/>
  <c r="BX440" i="26"/>
  <c r="BW440" i="26"/>
  <c r="BV440" i="26"/>
  <c r="BU440" i="26"/>
  <c r="BT440" i="26"/>
  <c r="BS440" i="26"/>
  <c r="BR440" i="26"/>
  <c r="BQ440" i="26"/>
  <c r="BP440" i="26"/>
  <c r="BO440" i="26"/>
  <c r="BN440" i="26"/>
  <c r="BM440" i="26"/>
  <c r="BL440" i="26"/>
  <c r="BK440" i="26"/>
  <c r="BJ440" i="26"/>
  <c r="BI440" i="26"/>
  <c r="BH440" i="26"/>
  <c r="BG440" i="26"/>
  <c r="BF440" i="26"/>
  <c r="BE440" i="26"/>
  <c r="BD440" i="26"/>
  <c r="BC440" i="26"/>
  <c r="BB440" i="26"/>
  <c r="BA440" i="26"/>
  <c r="AZ440" i="26"/>
  <c r="AY440" i="26"/>
  <c r="AX440" i="26"/>
  <c r="AW440" i="26"/>
  <c r="AV440" i="26"/>
  <c r="AU440" i="26"/>
  <c r="AT440" i="26"/>
  <c r="AS440" i="26"/>
  <c r="AR440" i="26"/>
  <c r="AQ440" i="26"/>
  <c r="AP440" i="26"/>
  <c r="AO440" i="26"/>
  <c r="AN440" i="26"/>
  <c r="AM440" i="26"/>
  <c r="AL440" i="26"/>
  <c r="AK440" i="26"/>
  <c r="AJ440" i="26"/>
  <c r="AI440" i="26"/>
  <c r="AH440" i="26"/>
  <c r="AG440" i="26"/>
  <c r="AF440" i="26"/>
  <c r="AE440" i="26"/>
  <c r="AD440" i="26"/>
  <c r="AC440" i="26"/>
  <c r="AB440" i="26"/>
  <c r="AA440" i="26"/>
  <c r="Y440" i="26"/>
  <c r="W440" i="26"/>
  <c r="T440" i="26"/>
  <c r="U440" i="26" s="1"/>
  <c r="R440" i="26"/>
  <c r="S440" i="26" s="1"/>
  <c r="O440" i="26"/>
  <c r="H440" i="26"/>
  <c r="BX439" i="26"/>
  <c r="BW439" i="26"/>
  <c r="BV439" i="26"/>
  <c r="BU439" i="26"/>
  <c r="BT439" i="26"/>
  <c r="BS439" i="26"/>
  <c r="BR439" i="26"/>
  <c r="BQ439" i="26"/>
  <c r="BP439" i="26"/>
  <c r="BO439" i="26"/>
  <c r="BN439" i="26"/>
  <c r="BM439" i="26"/>
  <c r="BL439" i="26"/>
  <c r="BK439" i="26"/>
  <c r="BJ439" i="26"/>
  <c r="BI439" i="26"/>
  <c r="BH439" i="26"/>
  <c r="BG439" i="26"/>
  <c r="BF439" i="26"/>
  <c r="BE439" i="26"/>
  <c r="BD439" i="26"/>
  <c r="BC439" i="26"/>
  <c r="BB439" i="26"/>
  <c r="BA439" i="26"/>
  <c r="AZ439" i="26"/>
  <c r="AY439" i="26"/>
  <c r="AX439" i="26"/>
  <c r="AW439" i="26"/>
  <c r="AV439" i="26"/>
  <c r="AU439" i="26"/>
  <c r="AT439" i="26"/>
  <c r="AS439" i="26"/>
  <c r="AR439" i="26"/>
  <c r="AQ439" i="26"/>
  <c r="AP439" i="26"/>
  <c r="AO439" i="26"/>
  <c r="AN439" i="26"/>
  <c r="AM439" i="26"/>
  <c r="AL439" i="26"/>
  <c r="AK439" i="26"/>
  <c r="AJ439" i="26"/>
  <c r="AI439" i="26"/>
  <c r="AH439" i="26"/>
  <c r="AG439" i="26"/>
  <c r="AF439" i="26"/>
  <c r="AE439" i="26"/>
  <c r="AD439" i="26"/>
  <c r="AC439" i="26"/>
  <c r="AB439" i="26"/>
  <c r="AA439" i="26"/>
  <c r="Y439" i="26"/>
  <c r="W439" i="26"/>
  <c r="T439" i="26"/>
  <c r="U439" i="26" s="1"/>
  <c r="R439" i="26"/>
  <c r="S439" i="26" s="1"/>
  <c r="H439" i="26"/>
  <c r="A439" i="26"/>
  <c r="BX438" i="26"/>
  <c r="BW438" i="26"/>
  <c r="BV438" i="26"/>
  <c r="BU438" i="26"/>
  <c r="BT438" i="26"/>
  <c r="BS438" i="26"/>
  <c r="BR438" i="26"/>
  <c r="BQ438" i="26"/>
  <c r="BP438" i="26"/>
  <c r="BO438" i="26"/>
  <c r="BN438" i="26"/>
  <c r="BM438" i="26"/>
  <c r="BL438" i="26"/>
  <c r="BK438" i="26"/>
  <c r="BJ438" i="26"/>
  <c r="BI438" i="26"/>
  <c r="BH438" i="26"/>
  <c r="BG438" i="26"/>
  <c r="BF438" i="26"/>
  <c r="BE438" i="26"/>
  <c r="BD438" i="26"/>
  <c r="BC438" i="26"/>
  <c r="BB438" i="26"/>
  <c r="BA438" i="26"/>
  <c r="AZ438" i="26"/>
  <c r="AY438" i="26"/>
  <c r="AX438" i="26"/>
  <c r="AW438" i="26"/>
  <c r="AV438" i="26"/>
  <c r="AU438" i="26"/>
  <c r="AT438" i="26"/>
  <c r="AS438" i="26"/>
  <c r="AR438" i="26"/>
  <c r="AQ438" i="26"/>
  <c r="AP438" i="26"/>
  <c r="AO438" i="26"/>
  <c r="AN438" i="26"/>
  <c r="AM438" i="26"/>
  <c r="AL438" i="26"/>
  <c r="AK438" i="26"/>
  <c r="AJ438" i="26"/>
  <c r="AI438" i="26"/>
  <c r="AH438" i="26"/>
  <c r="AG438" i="26"/>
  <c r="AF438" i="26"/>
  <c r="AE438" i="26"/>
  <c r="AD438" i="26"/>
  <c r="AC438" i="26"/>
  <c r="AB438" i="26"/>
  <c r="AA438" i="26"/>
  <c r="Y438" i="26"/>
  <c r="W438" i="26"/>
  <c r="T438" i="26"/>
  <c r="U438" i="26" s="1"/>
  <c r="R438" i="26"/>
  <c r="S438" i="26" s="1"/>
  <c r="H438" i="26"/>
  <c r="A438" i="26"/>
  <c r="BX437" i="26"/>
  <c r="BW437" i="26"/>
  <c r="BV437" i="26"/>
  <c r="BU437" i="26"/>
  <c r="BT437" i="26"/>
  <c r="BS437" i="26"/>
  <c r="BR437" i="26"/>
  <c r="BQ437" i="26"/>
  <c r="BP437" i="26"/>
  <c r="BO437" i="26"/>
  <c r="BN437" i="26"/>
  <c r="BM437" i="26"/>
  <c r="BL437" i="26"/>
  <c r="BK437" i="26"/>
  <c r="BJ437" i="26"/>
  <c r="BI437" i="26"/>
  <c r="BH437" i="26"/>
  <c r="BG437" i="26"/>
  <c r="BF437" i="26"/>
  <c r="BE437" i="26"/>
  <c r="BD437" i="26"/>
  <c r="BC437" i="26"/>
  <c r="BB437" i="26"/>
  <c r="BA437" i="26"/>
  <c r="AZ437" i="26"/>
  <c r="AY437" i="26"/>
  <c r="AX437" i="26"/>
  <c r="AW437" i="26"/>
  <c r="AV437" i="26"/>
  <c r="AU437" i="26"/>
  <c r="AT437" i="26"/>
  <c r="AS437" i="26"/>
  <c r="AR437" i="26"/>
  <c r="AQ437" i="26"/>
  <c r="AP437" i="26"/>
  <c r="AO437" i="26"/>
  <c r="AN437" i="26"/>
  <c r="AM437" i="26"/>
  <c r="AL437" i="26"/>
  <c r="AK437" i="26"/>
  <c r="AJ437" i="26"/>
  <c r="AI437" i="26"/>
  <c r="AH437" i="26"/>
  <c r="AG437" i="26"/>
  <c r="AF437" i="26"/>
  <c r="AE437" i="26"/>
  <c r="AD437" i="26"/>
  <c r="AC437" i="26"/>
  <c r="AB437" i="26"/>
  <c r="AA437" i="26"/>
  <c r="Y437" i="26"/>
  <c r="W437" i="26"/>
  <c r="T437" i="26"/>
  <c r="U437" i="26" s="1"/>
  <c r="R437" i="26"/>
  <c r="S437" i="26" s="1"/>
  <c r="O437" i="26"/>
  <c r="H437" i="26"/>
  <c r="BX436" i="26"/>
  <c r="BW436" i="26"/>
  <c r="BV436" i="26"/>
  <c r="BU436" i="26"/>
  <c r="BT436" i="26"/>
  <c r="BS436" i="26"/>
  <c r="BR436" i="26"/>
  <c r="BQ436" i="26"/>
  <c r="BP436" i="26"/>
  <c r="BO436" i="26"/>
  <c r="BN436" i="26"/>
  <c r="BM436" i="26"/>
  <c r="BL436" i="26"/>
  <c r="BK436" i="26"/>
  <c r="BJ436" i="26"/>
  <c r="BI436" i="26"/>
  <c r="BH436" i="26"/>
  <c r="BG436" i="26"/>
  <c r="BF436" i="26"/>
  <c r="BE436" i="26"/>
  <c r="BD436" i="26"/>
  <c r="BC436" i="26"/>
  <c r="BB436" i="26"/>
  <c r="BA436" i="26"/>
  <c r="AZ436" i="26"/>
  <c r="AY436" i="26"/>
  <c r="AX436" i="26"/>
  <c r="AW436" i="26"/>
  <c r="AV436" i="26"/>
  <c r="AU436" i="26"/>
  <c r="AT436" i="26"/>
  <c r="AS436" i="26"/>
  <c r="AR436" i="26"/>
  <c r="AQ436" i="26"/>
  <c r="AP436" i="26"/>
  <c r="AO436" i="26"/>
  <c r="AN436" i="26"/>
  <c r="AM436" i="26"/>
  <c r="AL436" i="26"/>
  <c r="AK436" i="26"/>
  <c r="AJ436" i="26"/>
  <c r="AI436" i="26"/>
  <c r="AH436" i="26"/>
  <c r="AG436" i="26"/>
  <c r="AF436" i="26"/>
  <c r="AE436" i="26"/>
  <c r="AD436" i="26"/>
  <c r="AC436" i="26"/>
  <c r="AB436" i="26"/>
  <c r="AA436" i="26"/>
  <c r="Y436" i="26"/>
  <c r="W436" i="26"/>
  <c r="T436" i="26"/>
  <c r="U436" i="26" s="1"/>
  <c r="R436" i="26"/>
  <c r="S436" i="26" s="1"/>
  <c r="H436" i="26"/>
  <c r="A436" i="26"/>
  <c r="BX435" i="26"/>
  <c r="BW435" i="26"/>
  <c r="BV435" i="26"/>
  <c r="BU435" i="26"/>
  <c r="BT435" i="26"/>
  <c r="BS435" i="26"/>
  <c r="BR435" i="26"/>
  <c r="BQ435" i="26"/>
  <c r="BP435" i="26"/>
  <c r="BO435" i="26"/>
  <c r="BN435" i="26"/>
  <c r="BM435" i="26"/>
  <c r="BL435" i="26"/>
  <c r="BK435" i="26"/>
  <c r="BJ435" i="26"/>
  <c r="BI435" i="26"/>
  <c r="BH435" i="26"/>
  <c r="BG435" i="26"/>
  <c r="BF435" i="26"/>
  <c r="BE435" i="26"/>
  <c r="BD435" i="26"/>
  <c r="BC435" i="26"/>
  <c r="BB435" i="26"/>
  <c r="BA435" i="26"/>
  <c r="AZ435" i="26"/>
  <c r="AY435" i="26"/>
  <c r="AX435" i="26"/>
  <c r="AW435" i="26"/>
  <c r="AV435" i="26"/>
  <c r="AU435" i="26"/>
  <c r="AT435" i="26"/>
  <c r="AS435" i="26"/>
  <c r="AR435" i="26"/>
  <c r="AQ435" i="26"/>
  <c r="AP435" i="26"/>
  <c r="AO435" i="26"/>
  <c r="AN435" i="26"/>
  <c r="AM435" i="26"/>
  <c r="AL435" i="26"/>
  <c r="AK435" i="26"/>
  <c r="AJ435" i="26"/>
  <c r="AI435" i="26"/>
  <c r="AH435" i="26"/>
  <c r="AG435" i="26"/>
  <c r="AF435" i="26"/>
  <c r="AE435" i="26"/>
  <c r="AD435" i="26"/>
  <c r="AC435" i="26"/>
  <c r="AB435" i="26"/>
  <c r="AA435" i="26"/>
  <c r="Y435" i="26"/>
  <c r="W435" i="26"/>
  <c r="T435" i="26"/>
  <c r="U435" i="26" s="1"/>
  <c r="R435" i="26"/>
  <c r="S435" i="26" s="1"/>
  <c r="H435" i="26"/>
  <c r="A435" i="26"/>
  <c r="BX434" i="26"/>
  <c r="BW434" i="26"/>
  <c r="BV434" i="26"/>
  <c r="BU434" i="26"/>
  <c r="BT434" i="26"/>
  <c r="BS434" i="26"/>
  <c r="BR434" i="26"/>
  <c r="BQ434" i="26"/>
  <c r="BP434" i="26"/>
  <c r="BO434" i="26"/>
  <c r="BN434" i="26"/>
  <c r="BM434" i="26"/>
  <c r="BL434" i="26"/>
  <c r="BK434" i="26"/>
  <c r="BJ434" i="26"/>
  <c r="BI434" i="26"/>
  <c r="BH434" i="26"/>
  <c r="BG434" i="26"/>
  <c r="BF434" i="26"/>
  <c r="BE434" i="26"/>
  <c r="BD434" i="26"/>
  <c r="BC434" i="26"/>
  <c r="BB434" i="26"/>
  <c r="BA434" i="26"/>
  <c r="AZ434" i="26"/>
  <c r="AY434" i="26"/>
  <c r="AX434" i="26"/>
  <c r="AW434" i="26"/>
  <c r="AV434" i="26"/>
  <c r="AU434" i="26"/>
  <c r="AT434" i="26"/>
  <c r="AS434" i="26"/>
  <c r="AR434" i="26"/>
  <c r="AQ434" i="26"/>
  <c r="AP434" i="26"/>
  <c r="AO434" i="26"/>
  <c r="AN434" i="26"/>
  <c r="AM434" i="26"/>
  <c r="AL434" i="26"/>
  <c r="AK434" i="26"/>
  <c r="AJ434" i="26"/>
  <c r="AI434" i="26"/>
  <c r="AH434" i="26"/>
  <c r="AG434" i="26"/>
  <c r="AF434" i="26"/>
  <c r="AE434" i="26"/>
  <c r="AD434" i="26"/>
  <c r="AC434" i="26"/>
  <c r="AB434" i="26"/>
  <c r="AA434" i="26"/>
  <c r="Y434" i="26"/>
  <c r="W434" i="26"/>
  <c r="T434" i="26"/>
  <c r="U434" i="26" s="1"/>
  <c r="R434" i="26"/>
  <c r="S434" i="26" s="1"/>
  <c r="O434" i="26"/>
  <c r="H434" i="26"/>
  <c r="BX433" i="26"/>
  <c r="BW433" i="26"/>
  <c r="BV433" i="26"/>
  <c r="BU433" i="26"/>
  <c r="BT433" i="26"/>
  <c r="BS433" i="26"/>
  <c r="BR433" i="26"/>
  <c r="BQ433" i="26"/>
  <c r="BP433" i="26"/>
  <c r="BO433" i="26"/>
  <c r="BN433" i="26"/>
  <c r="BM433" i="26"/>
  <c r="BL433" i="26"/>
  <c r="BK433" i="26"/>
  <c r="BJ433" i="26"/>
  <c r="BI433" i="26"/>
  <c r="BH433" i="26"/>
  <c r="BG433" i="26"/>
  <c r="BF433" i="26"/>
  <c r="BE433" i="26"/>
  <c r="BD433" i="26"/>
  <c r="BC433" i="26"/>
  <c r="BB433" i="26"/>
  <c r="BA433" i="26"/>
  <c r="AZ433" i="26"/>
  <c r="AY433" i="26"/>
  <c r="AX433" i="26"/>
  <c r="AW433" i="26"/>
  <c r="AV433" i="26"/>
  <c r="AU433" i="26"/>
  <c r="AT433" i="26"/>
  <c r="AS433" i="26"/>
  <c r="AR433" i="26"/>
  <c r="AQ433" i="26"/>
  <c r="AP433" i="26"/>
  <c r="AO433" i="26"/>
  <c r="AN433" i="26"/>
  <c r="AM433" i="26"/>
  <c r="AL433" i="26"/>
  <c r="AK433" i="26"/>
  <c r="AJ433" i="26"/>
  <c r="AI433" i="26"/>
  <c r="AH433" i="26"/>
  <c r="AG433" i="26"/>
  <c r="AF433" i="26"/>
  <c r="AE433" i="26"/>
  <c r="AD433" i="26"/>
  <c r="AC433" i="26"/>
  <c r="AB433" i="26"/>
  <c r="AA433" i="26"/>
  <c r="Y433" i="26"/>
  <c r="W433" i="26"/>
  <c r="T433" i="26"/>
  <c r="U433" i="26" s="1"/>
  <c r="R433" i="26"/>
  <c r="S433" i="26" s="1"/>
  <c r="H433" i="26"/>
  <c r="A433" i="26"/>
  <c r="BX432" i="26"/>
  <c r="BW432" i="26"/>
  <c r="BV432" i="26"/>
  <c r="BU432" i="26"/>
  <c r="BT432" i="26"/>
  <c r="BS432" i="26"/>
  <c r="BR432" i="26"/>
  <c r="BQ432" i="26"/>
  <c r="BP432" i="26"/>
  <c r="BO432" i="26"/>
  <c r="BN432" i="26"/>
  <c r="BM432" i="26"/>
  <c r="BL432" i="26"/>
  <c r="BK432" i="26"/>
  <c r="BJ432" i="26"/>
  <c r="BI432" i="26"/>
  <c r="BH432" i="26"/>
  <c r="BG432" i="26"/>
  <c r="BF432" i="26"/>
  <c r="BE432" i="26"/>
  <c r="BD432" i="26"/>
  <c r="BC432" i="26"/>
  <c r="BB432" i="26"/>
  <c r="BA432" i="26"/>
  <c r="AZ432" i="26"/>
  <c r="AY432" i="26"/>
  <c r="AX432" i="26"/>
  <c r="AW432" i="26"/>
  <c r="AV432" i="26"/>
  <c r="AU432" i="26"/>
  <c r="AT432" i="26"/>
  <c r="AS432" i="26"/>
  <c r="AR432" i="26"/>
  <c r="AQ432" i="26"/>
  <c r="AP432" i="26"/>
  <c r="AO432" i="26"/>
  <c r="AN432" i="26"/>
  <c r="AM432" i="26"/>
  <c r="AL432" i="26"/>
  <c r="AK432" i="26"/>
  <c r="AJ432" i="26"/>
  <c r="AI432" i="26"/>
  <c r="AH432" i="26"/>
  <c r="AG432" i="26"/>
  <c r="AF432" i="26"/>
  <c r="AE432" i="26"/>
  <c r="AD432" i="26"/>
  <c r="AC432" i="26"/>
  <c r="AB432" i="26"/>
  <c r="AA432" i="26"/>
  <c r="Y432" i="26"/>
  <c r="W432" i="26"/>
  <c r="T432" i="26"/>
  <c r="U432" i="26" s="1"/>
  <c r="R432" i="26"/>
  <c r="S432" i="26" s="1"/>
  <c r="H432" i="26"/>
  <c r="A432" i="26"/>
  <c r="BX431" i="26"/>
  <c r="BW431" i="26"/>
  <c r="BV431" i="26"/>
  <c r="BU431" i="26"/>
  <c r="BT431" i="26"/>
  <c r="BS431" i="26"/>
  <c r="BR431" i="26"/>
  <c r="BQ431" i="26"/>
  <c r="BP431" i="26"/>
  <c r="BO431" i="26"/>
  <c r="BN431" i="26"/>
  <c r="BM431" i="26"/>
  <c r="BL431" i="26"/>
  <c r="BK431" i="26"/>
  <c r="BJ431" i="26"/>
  <c r="BI431" i="26"/>
  <c r="BH431" i="26"/>
  <c r="BG431" i="26"/>
  <c r="BF431" i="26"/>
  <c r="BE431" i="26"/>
  <c r="BD431" i="26"/>
  <c r="BC431" i="26"/>
  <c r="BB431" i="26"/>
  <c r="BA431" i="26"/>
  <c r="AZ431" i="26"/>
  <c r="AY431" i="26"/>
  <c r="AX431" i="26"/>
  <c r="AW431" i="26"/>
  <c r="AV431" i="26"/>
  <c r="AU431" i="26"/>
  <c r="AT431" i="26"/>
  <c r="AS431" i="26"/>
  <c r="AR431" i="26"/>
  <c r="AQ431" i="26"/>
  <c r="AP431" i="26"/>
  <c r="AO431" i="26"/>
  <c r="AN431" i="26"/>
  <c r="AM431" i="26"/>
  <c r="AL431" i="26"/>
  <c r="AK431" i="26"/>
  <c r="AJ431" i="26"/>
  <c r="AI431" i="26"/>
  <c r="AH431" i="26"/>
  <c r="AG431" i="26"/>
  <c r="AF431" i="26"/>
  <c r="AE431" i="26"/>
  <c r="AD431" i="26"/>
  <c r="AC431" i="26"/>
  <c r="AB431" i="26"/>
  <c r="AA431" i="26"/>
  <c r="Y431" i="26"/>
  <c r="W431" i="26"/>
  <c r="T431" i="26"/>
  <c r="U431" i="26" s="1"/>
  <c r="R431" i="26"/>
  <c r="S431" i="26" s="1"/>
  <c r="O431" i="26"/>
  <c r="H431" i="26"/>
  <c r="BX430" i="26"/>
  <c r="BW430" i="26"/>
  <c r="BV430" i="26"/>
  <c r="BU430" i="26"/>
  <c r="BT430" i="26"/>
  <c r="BS430" i="26"/>
  <c r="BR430" i="26"/>
  <c r="BQ430" i="26"/>
  <c r="BP430" i="26"/>
  <c r="BO430" i="26"/>
  <c r="BN430" i="26"/>
  <c r="BM430" i="26"/>
  <c r="BL430" i="26"/>
  <c r="BK430" i="26"/>
  <c r="BJ430" i="26"/>
  <c r="BI430" i="26"/>
  <c r="BH430" i="26"/>
  <c r="BG430" i="26"/>
  <c r="BF430" i="26"/>
  <c r="BE430" i="26"/>
  <c r="BD430" i="26"/>
  <c r="BC430" i="26"/>
  <c r="BB430" i="26"/>
  <c r="BA430" i="26"/>
  <c r="AZ430" i="26"/>
  <c r="AY430" i="26"/>
  <c r="AX430" i="26"/>
  <c r="AW430" i="26"/>
  <c r="AV430" i="26"/>
  <c r="AU430" i="26"/>
  <c r="AT430" i="26"/>
  <c r="AS430" i="26"/>
  <c r="AR430" i="26"/>
  <c r="AQ430" i="26"/>
  <c r="AP430" i="26"/>
  <c r="AO430" i="26"/>
  <c r="AN430" i="26"/>
  <c r="AM430" i="26"/>
  <c r="AL430" i="26"/>
  <c r="AK430" i="26"/>
  <c r="AJ430" i="26"/>
  <c r="AI430" i="26"/>
  <c r="AH430" i="26"/>
  <c r="AG430" i="26"/>
  <c r="AF430" i="26"/>
  <c r="AE430" i="26"/>
  <c r="AD430" i="26"/>
  <c r="AC430" i="26"/>
  <c r="AB430" i="26"/>
  <c r="AA430" i="26"/>
  <c r="Y430" i="26"/>
  <c r="W430" i="26"/>
  <c r="T430" i="26"/>
  <c r="U430" i="26" s="1"/>
  <c r="R430" i="26"/>
  <c r="S430" i="26" s="1"/>
  <c r="H430" i="26"/>
  <c r="A430" i="26"/>
  <c r="BX429" i="26"/>
  <c r="BW429" i="26"/>
  <c r="BV429" i="26"/>
  <c r="BU429" i="26"/>
  <c r="BT429" i="26"/>
  <c r="BS429" i="26"/>
  <c r="BR429" i="26"/>
  <c r="BQ429" i="26"/>
  <c r="BP429" i="26"/>
  <c r="BO429" i="26"/>
  <c r="BN429" i="26"/>
  <c r="BM429" i="26"/>
  <c r="BL429" i="26"/>
  <c r="BK429" i="26"/>
  <c r="BJ429" i="26"/>
  <c r="BI429" i="26"/>
  <c r="BH429" i="26"/>
  <c r="BG429" i="26"/>
  <c r="BF429" i="26"/>
  <c r="BE429" i="26"/>
  <c r="BD429" i="26"/>
  <c r="BC429" i="26"/>
  <c r="BB429" i="26"/>
  <c r="BA429" i="26"/>
  <c r="AZ429" i="26"/>
  <c r="AY429" i="26"/>
  <c r="AX429" i="26"/>
  <c r="AW429" i="26"/>
  <c r="AV429" i="26"/>
  <c r="AU429" i="26"/>
  <c r="AT429" i="26"/>
  <c r="AS429" i="26"/>
  <c r="AR429" i="26"/>
  <c r="AQ429" i="26"/>
  <c r="AP429" i="26"/>
  <c r="AO429" i="26"/>
  <c r="AN429" i="26"/>
  <c r="AM429" i="26"/>
  <c r="AL429" i="26"/>
  <c r="AK429" i="26"/>
  <c r="AJ429" i="26"/>
  <c r="AI429" i="26"/>
  <c r="AH429" i="26"/>
  <c r="AG429" i="26"/>
  <c r="AF429" i="26"/>
  <c r="AE429" i="26"/>
  <c r="AD429" i="26"/>
  <c r="AC429" i="26"/>
  <c r="AB429" i="26"/>
  <c r="AA429" i="26"/>
  <c r="Y429" i="26"/>
  <c r="W429" i="26"/>
  <c r="T429" i="26"/>
  <c r="U429" i="26" s="1"/>
  <c r="R429" i="26"/>
  <c r="S429" i="26" s="1"/>
  <c r="H429" i="26"/>
  <c r="A429" i="26"/>
  <c r="BX428" i="26"/>
  <c r="BW428" i="26"/>
  <c r="BV428" i="26"/>
  <c r="BU428" i="26"/>
  <c r="BT428" i="26"/>
  <c r="BS428" i="26"/>
  <c r="BR428" i="26"/>
  <c r="BQ428" i="26"/>
  <c r="BP428" i="26"/>
  <c r="BO428" i="26"/>
  <c r="BN428" i="26"/>
  <c r="BM428" i="26"/>
  <c r="BL428" i="26"/>
  <c r="BK428" i="26"/>
  <c r="BJ428" i="26"/>
  <c r="BI428" i="26"/>
  <c r="BH428" i="26"/>
  <c r="BG428" i="26"/>
  <c r="BF428" i="26"/>
  <c r="BE428" i="26"/>
  <c r="BD428" i="26"/>
  <c r="BC428" i="26"/>
  <c r="BB428" i="26"/>
  <c r="BA428" i="26"/>
  <c r="AZ428" i="26"/>
  <c r="AY428" i="26"/>
  <c r="AX428" i="26"/>
  <c r="AW428" i="26"/>
  <c r="AV428" i="26"/>
  <c r="AU428" i="26"/>
  <c r="AT428" i="26"/>
  <c r="AS428" i="26"/>
  <c r="AR428" i="26"/>
  <c r="AQ428" i="26"/>
  <c r="AP428" i="26"/>
  <c r="AO428" i="26"/>
  <c r="AN428" i="26"/>
  <c r="AM428" i="26"/>
  <c r="AL428" i="26"/>
  <c r="AK428" i="26"/>
  <c r="AJ428" i="26"/>
  <c r="AI428" i="26"/>
  <c r="AH428" i="26"/>
  <c r="AG428" i="26"/>
  <c r="AF428" i="26"/>
  <c r="AE428" i="26"/>
  <c r="AD428" i="26"/>
  <c r="AC428" i="26"/>
  <c r="AB428" i="26"/>
  <c r="AA428" i="26"/>
  <c r="Y428" i="26"/>
  <c r="W428" i="26"/>
  <c r="T428" i="26"/>
  <c r="U428" i="26" s="1"/>
  <c r="R428" i="26"/>
  <c r="S428" i="26" s="1"/>
  <c r="O428" i="26"/>
  <c r="H428" i="26"/>
  <c r="BX427" i="26"/>
  <c r="BW427" i="26"/>
  <c r="BV427" i="26"/>
  <c r="BU427" i="26"/>
  <c r="BT427" i="26"/>
  <c r="BS427" i="26"/>
  <c r="BR427" i="26"/>
  <c r="BQ427" i="26"/>
  <c r="BP427" i="26"/>
  <c r="BO427" i="26"/>
  <c r="BN427" i="26"/>
  <c r="BM427" i="26"/>
  <c r="BL427" i="26"/>
  <c r="BK427" i="26"/>
  <c r="BJ427" i="26"/>
  <c r="BI427" i="26"/>
  <c r="BH427" i="26"/>
  <c r="BG427" i="26"/>
  <c r="BF427" i="26"/>
  <c r="BE427" i="26"/>
  <c r="BD427" i="26"/>
  <c r="BC427" i="26"/>
  <c r="BB427" i="26"/>
  <c r="BA427" i="26"/>
  <c r="AZ427" i="26"/>
  <c r="AY427" i="26"/>
  <c r="AX427" i="26"/>
  <c r="AW427" i="26"/>
  <c r="AV427" i="26"/>
  <c r="AU427" i="26"/>
  <c r="AT427" i="26"/>
  <c r="AS427" i="26"/>
  <c r="AR427" i="26"/>
  <c r="AQ427" i="26"/>
  <c r="AP427" i="26"/>
  <c r="AO427" i="26"/>
  <c r="AN427" i="26"/>
  <c r="AM427" i="26"/>
  <c r="AL427" i="26"/>
  <c r="AK427" i="26"/>
  <c r="AJ427" i="26"/>
  <c r="AI427" i="26"/>
  <c r="AH427" i="26"/>
  <c r="AG427" i="26"/>
  <c r="AF427" i="26"/>
  <c r="AE427" i="26"/>
  <c r="AD427" i="26"/>
  <c r="AC427" i="26"/>
  <c r="AB427" i="26"/>
  <c r="AA427" i="26"/>
  <c r="Y427" i="26"/>
  <c r="W427" i="26"/>
  <c r="T427" i="26"/>
  <c r="U427" i="26" s="1"/>
  <c r="R427" i="26"/>
  <c r="S427" i="26" s="1"/>
  <c r="H427" i="26"/>
  <c r="A427" i="26"/>
  <c r="BX426" i="26"/>
  <c r="BW426" i="26"/>
  <c r="BV426" i="26"/>
  <c r="BU426" i="26"/>
  <c r="BT426" i="26"/>
  <c r="BS426" i="26"/>
  <c r="BR426" i="26"/>
  <c r="BQ426" i="26"/>
  <c r="BP426" i="26"/>
  <c r="BO426" i="26"/>
  <c r="BN426" i="26"/>
  <c r="BM426" i="26"/>
  <c r="BL426" i="26"/>
  <c r="BK426" i="26"/>
  <c r="BJ426" i="26"/>
  <c r="BI426" i="26"/>
  <c r="BH426" i="26"/>
  <c r="BG426" i="26"/>
  <c r="BF426" i="26"/>
  <c r="BE426" i="26"/>
  <c r="BD426" i="26"/>
  <c r="BC426" i="26"/>
  <c r="BB426" i="26"/>
  <c r="BA426" i="26"/>
  <c r="AZ426" i="26"/>
  <c r="AY426" i="26"/>
  <c r="AX426" i="26"/>
  <c r="AW426" i="26"/>
  <c r="AV426" i="26"/>
  <c r="AU426" i="26"/>
  <c r="AT426" i="26"/>
  <c r="AS426" i="26"/>
  <c r="AR426" i="26"/>
  <c r="AQ426" i="26"/>
  <c r="AP426" i="26"/>
  <c r="AO426" i="26"/>
  <c r="AN426" i="26"/>
  <c r="AM426" i="26"/>
  <c r="AL426" i="26"/>
  <c r="AK426" i="26"/>
  <c r="AJ426" i="26"/>
  <c r="AI426" i="26"/>
  <c r="AH426" i="26"/>
  <c r="AG426" i="26"/>
  <c r="AF426" i="26"/>
  <c r="AE426" i="26"/>
  <c r="AD426" i="26"/>
  <c r="AC426" i="26"/>
  <c r="AB426" i="26"/>
  <c r="AA426" i="26"/>
  <c r="Y426" i="26"/>
  <c r="W426" i="26"/>
  <c r="T426" i="26"/>
  <c r="U426" i="26" s="1"/>
  <c r="R426" i="26"/>
  <c r="S426" i="26" s="1"/>
  <c r="H426" i="26"/>
  <c r="A426" i="26"/>
  <c r="BX425" i="26"/>
  <c r="BW425" i="26"/>
  <c r="BV425" i="26"/>
  <c r="BU425" i="26"/>
  <c r="BT425" i="26"/>
  <c r="BS425" i="26"/>
  <c r="BR425" i="26"/>
  <c r="BQ425" i="26"/>
  <c r="BP425" i="26"/>
  <c r="BO425" i="26"/>
  <c r="BN425" i="26"/>
  <c r="BM425" i="26"/>
  <c r="BL425" i="26"/>
  <c r="BK425" i="26"/>
  <c r="BJ425" i="26"/>
  <c r="BI425" i="26"/>
  <c r="BH425" i="26"/>
  <c r="BG425" i="26"/>
  <c r="BF425" i="26"/>
  <c r="BE425" i="26"/>
  <c r="BD425" i="26"/>
  <c r="BC425" i="26"/>
  <c r="BB425" i="26"/>
  <c r="BA425" i="26"/>
  <c r="AZ425" i="26"/>
  <c r="AY425" i="26"/>
  <c r="AX425" i="26"/>
  <c r="AW425" i="26"/>
  <c r="AV425" i="26"/>
  <c r="AU425" i="26"/>
  <c r="AT425" i="26"/>
  <c r="AS425" i="26"/>
  <c r="AR425" i="26"/>
  <c r="AQ425" i="26"/>
  <c r="AP425" i="26"/>
  <c r="AO425" i="26"/>
  <c r="AN425" i="26"/>
  <c r="AM425" i="26"/>
  <c r="AL425" i="26"/>
  <c r="AK425" i="26"/>
  <c r="AJ425" i="26"/>
  <c r="AI425" i="26"/>
  <c r="AH425" i="26"/>
  <c r="AG425" i="26"/>
  <c r="AF425" i="26"/>
  <c r="AE425" i="26"/>
  <c r="AD425" i="26"/>
  <c r="AC425" i="26"/>
  <c r="AB425" i="26"/>
  <c r="AA425" i="26"/>
  <c r="Y425" i="26"/>
  <c r="W425" i="26"/>
  <c r="T425" i="26"/>
  <c r="U425" i="26" s="1"/>
  <c r="R425" i="26"/>
  <c r="S425" i="26" s="1"/>
  <c r="O425" i="26"/>
  <c r="H425" i="26"/>
  <c r="BX424" i="26"/>
  <c r="BW424" i="26"/>
  <c r="BV424" i="26"/>
  <c r="BU424" i="26"/>
  <c r="BT424" i="26"/>
  <c r="BS424" i="26"/>
  <c r="BR424" i="26"/>
  <c r="BQ424" i="26"/>
  <c r="BP424" i="26"/>
  <c r="BO424" i="26"/>
  <c r="BN424" i="26"/>
  <c r="BM424" i="26"/>
  <c r="BL424" i="26"/>
  <c r="BK424" i="26"/>
  <c r="BJ424" i="26"/>
  <c r="BI424" i="26"/>
  <c r="BH424" i="26"/>
  <c r="BG424" i="26"/>
  <c r="BF424" i="26"/>
  <c r="BE424" i="26"/>
  <c r="BD424" i="26"/>
  <c r="BC424" i="26"/>
  <c r="BB424" i="26"/>
  <c r="BA424" i="26"/>
  <c r="AZ424" i="26"/>
  <c r="AY424" i="26"/>
  <c r="AX424" i="26"/>
  <c r="AW424" i="26"/>
  <c r="AV424" i="26"/>
  <c r="AU424" i="26"/>
  <c r="AT424" i="26"/>
  <c r="AS424" i="26"/>
  <c r="AR424" i="26"/>
  <c r="AQ424" i="26"/>
  <c r="AP424" i="26"/>
  <c r="AO424" i="26"/>
  <c r="AN424" i="26"/>
  <c r="AM424" i="26"/>
  <c r="AL424" i="26"/>
  <c r="AK424" i="26"/>
  <c r="AJ424" i="26"/>
  <c r="AI424" i="26"/>
  <c r="AH424" i="26"/>
  <c r="AG424" i="26"/>
  <c r="AF424" i="26"/>
  <c r="AE424" i="26"/>
  <c r="AD424" i="26"/>
  <c r="AC424" i="26"/>
  <c r="AB424" i="26"/>
  <c r="AA424" i="26"/>
  <c r="Y424" i="26"/>
  <c r="W424" i="26"/>
  <c r="T424" i="26"/>
  <c r="U424" i="26" s="1"/>
  <c r="R424" i="26"/>
  <c r="S424" i="26" s="1"/>
  <c r="H424" i="26"/>
  <c r="A424" i="26"/>
  <c r="BX423" i="26"/>
  <c r="BW423" i="26"/>
  <c r="BV423" i="26"/>
  <c r="BU423" i="26"/>
  <c r="BT423" i="26"/>
  <c r="BS423" i="26"/>
  <c r="BR423" i="26"/>
  <c r="BQ423" i="26"/>
  <c r="BP423" i="26"/>
  <c r="BO423" i="26"/>
  <c r="BN423" i="26"/>
  <c r="BM423" i="26"/>
  <c r="BL423" i="26"/>
  <c r="BK423" i="26"/>
  <c r="BJ423" i="26"/>
  <c r="BI423" i="26"/>
  <c r="BH423" i="26"/>
  <c r="BG423" i="26"/>
  <c r="BF423" i="26"/>
  <c r="BE423" i="26"/>
  <c r="BD423" i="26"/>
  <c r="BC423" i="26"/>
  <c r="BB423" i="26"/>
  <c r="BA423" i="26"/>
  <c r="AZ423" i="26"/>
  <c r="AY423" i="26"/>
  <c r="AX423" i="26"/>
  <c r="AW423" i="26"/>
  <c r="AV423" i="26"/>
  <c r="AU423" i="26"/>
  <c r="AT423" i="26"/>
  <c r="AS423" i="26"/>
  <c r="AR423" i="26"/>
  <c r="AQ423" i="26"/>
  <c r="AP423" i="26"/>
  <c r="AO423" i="26"/>
  <c r="AN423" i="26"/>
  <c r="AM423" i="26"/>
  <c r="AL423" i="26"/>
  <c r="AK423" i="26"/>
  <c r="AJ423" i="26"/>
  <c r="AI423" i="26"/>
  <c r="AH423" i="26"/>
  <c r="AG423" i="26"/>
  <c r="AF423" i="26"/>
  <c r="AE423" i="26"/>
  <c r="AD423" i="26"/>
  <c r="AC423" i="26"/>
  <c r="AB423" i="26"/>
  <c r="AA423" i="26"/>
  <c r="Y423" i="26"/>
  <c r="W423" i="26"/>
  <c r="T423" i="26"/>
  <c r="U423" i="26" s="1"/>
  <c r="R423" i="26"/>
  <c r="S423" i="26" s="1"/>
  <c r="H423" i="26"/>
  <c r="A423" i="26"/>
  <c r="BX422" i="26"/>
  <c r="BW422" i="26"/>
  <c r="BV422" i="26"/>
  <c r="BU422" i="26"/>
  <c r="BT422" i="26"/>
  <c r="BS422" i="26"/>
  <c r="BR422" i="26"/>
  <c r="BQ422" i="26"/>
  <c r="BP422" i="26"/>
  <c r="BO422" i="26"/>
  <c r="BN422" i="26"/>
  <c r="BM422" i="26"/>
  <c r="BL422" i="26"/>
  <c r="BK422" i="26"/>
  <c r="BJ422" i="26"/>
  <c r="BI422" i="26"/>
  <c r="BH422" i="26"/>
  <c r="BG422" i="26"/>
  <c r="BF422" i="26"/>
  <c r="BE422" i="26"/>
  <c r="BD422" i="26"/>
  <c r="BC422" i="26"/>
  <c r="BB422" i="26"/>
  <c r="BA422" i="26"/>
  <c r="AZ422" i="26"/>
  <c r="AY422" i="26"/>
  <c r="AX422" i="26"/>
  <c r="AW422" i="26"/>
  <c r="AV422" i="26"/>
  <c r="AU422" i="26"/>
  <c r="AT422" i="26"/>
  <c r="AS422" i="26"/>
  <c r="AR422" i="26"/>
  <c r="AQ422" i="26"/>
  <c r="AP422" i="26"/>
  <c r="AO422" i="26"/>
  <c r="AN422" i="26"/>
  <c r="AM422" i="26"/>
  <c r="AL422" i="26"/>
  <c r="AK422" i="26"/>
  <c r="AJ422" i="26"/>
  <c r="AI422" i="26"/>
  <c r="AH422" i="26"/>
  <c r="AG422" i="26"/>
  <c r="AF422" i="26"/>
  <c r="AE422" i="26"/>
  <c r="AD422" i="26"/>
  <c r="AC422" i="26"/>
  <c r="AB422" i="26"/>
  <c r="AA422" i="26"/>
  <c r="Y422" i="26"/>
  <c r="W422" i="26"/>
  <c r="T422" i="26"/>
  <c r="U422" i="26" s="1"/>
  <c r="R422" i="26"/>
  <c r="S422" i="26" s="1"/>
  <c r="O422" i="26"/>
  <c r="H422" i="26"/>
  <c r="BX421" i="26"/>
  <c r="BW421" i="26"/>
  <c r="BV421" i="26"/>
  <c r="BU421" i="26"/>
  <c r="BT421" i="26"/>
  <c r="BS421" i="26"/>
  <c r="BR421" i="26"/>
  <c r="BQ421" i="26"/>
  <c r="BP421" i="26"/>
  <c r="BO421" i="26"/>
  <c r="BN421" i="26"/>
  <c r="BM421" i="26"/>
  <c r="BL421" i="26"/>
  <c r="BK421" i="26"/>
  <c r="BJ421" i="26"/>
  <c r="BI421" i="26"/>
  <c r="BH421" i="26"/>
  <c r="BG421" i="26"/>
  <c r="BF421" i="26"/>
  <c r="BE421" i="26"/>
  <c r="BD421" i="26"/>
  <c r="BC421" i="26"/>
  <c r="BB421" i="26"/>
  <c r="BA421" i="26"/>
  <c r="AZ421" i="26"/>
  <c r="AY421" i="26"/>
  <c r="AX421" i="26"/>
  <c r="AW421" i="26"/>
  <c r="AV421" i="26"/>
  <c r="AU421" i="26"/>
  <c r="AT421" i="26"/>
  <c r="AS421" i="26"/>
  <c r="AR421" i="26"/>
  <c r="AQ421" i="26"/>
  <c r="AP421" i="26"/>
  <c r="AO421" i="26"/>
  <c r="AN421" i="26"/>
  <c r="AM421" i="26"/>
  <c r="AL421" i="26"/>
  <c r="AK421" i="26"/>
  <c r="AJ421" i="26"/>
  <c r="AI421" i="26"/>
  <c r="AH421" i="26"/>
  <c r="AG421" i="26"/>
  <c r="AF421" i="26"/>
  <c r="AE421" i="26"/>
  <c r="AD421" i="26"/>
  <c r="AC421" i="26"/>
  <c r="AB421" i="26"/>
  <c r="AA421" i="26"/>
  <c r="Y421" i="26"/>
  <c r="W421" i="26"/>
  <c r="T421" i="26"/>
  <c r="U421" i="26" s="1"/>
  <c r="R421" i="26"/>
  <c r="S421" i="26" s="1"/>
  <c r="H421" i="26"/>
  <c r="A421" i="26"/>
  <c r="BX420" i="26"/>
  <c r="BW420" i="26"/>
  <c r="BV420" i="26"/>
  <c r="BU420" i="26"/>
  <c r="BT420" i="26"/>
  <c r="BS420" i="26"/>
  <c r="BR420" i="26"/>
  <c r="BQ420" i="26"/>
  <c r="BP420" i="26"/>
  <c r="BO420" i="26"/>
  <c r="BN420" i="26"/>
  <c r="BM420" i="26"/>
  <c r="BL420" i="26"/>
  <c r="BK420" i="26"/>
  <c r="BJ420" i="26"/>
  <c r="BI420" i="26"/>
  <c r="BH420" i="26"/>
  <c r="BG420" i="26"/>
  <c r="BF420" i="26"/>
  <c r="BE420" i="26"/>
  <c r="BD420" i="26"/>
  <c r="BC420" i="26"/>
  <c r="BB420" i="26"/>
  <c r="BA420" i="26"/>
  <c r="AZ420" i="26"/>
  <c r="AY420" i="26"/>
  <c r="AX420" i="26"/>
  <c r="AW420" i="26"/>
  <c r="AV420" i="26"/>
  <c r="AU420" i="26"/>
  <c r="AT420" i="26"/>
  <c r="AS420" i="26"/>
  <c r="AR420" i="26"/>
  <c r="AQ420" i="26"/>
  <c r="AP420" i="26"/>
  <c r="AO420" i="26"/>
  <c r="AN420" i="26"/>
  <c r="AM420" i="26"/>
  <c r="AL420" i="26"/>
  <c r="AK420" i="26"/>
  <c r="AJ420" i="26"/>
  <c r="AI420" i="26"/>
  <c r="AH420" i="26"/>
  <c r="AG420" i="26"/>
  <c r="AF420" i="26"/>
  <c r="AE420" i="26"/>
  <c r="AD420" i="26"/>
  <c r="AC420" i="26"/>
  <c r="AB420" i="26"/>
  <c r="AA420" i="26"/>
  <c r="Y420" i="26"/>
  <c r="W420" i="26"/>
  <c r="T420" i="26"/>
  <c r="R420" i="26"/>
  <c r="S420" i="26" s="1"/>
  <c r="H420" i="26"/>
  <c r="A420" i="26"/>
  <c r="BX419" i="26"/>
  <c r="BW419" i="26"/>
  <c r="BV419" i="26"/>
  <c r="BU419" i="26"/>
  <c r="BT419" i="26"/>
  <c r="BS419" i="26"/>
  <c r="BR419" i="26"/>
  <c r="BQ419" i="26"/>
  <c r="BP419" i="26"/>
  <c r="BO419" i="26"/>
  <c r="BN419" i="26"/>
  <c r="BM419" i="26"/>
  <c r="BL419" i="26"/>
  <c r="BK419" i="26"/>
  <c r="BJ419" i="26"/>
  <c r="BI419" i="26"/>
  <c r="BH419" i="26"/>
  <c r="BG419" i="26"/>
  <c r="BF419" i="26"/>
  <c r="BE419" i="26"/>
  <c r="BD419" i="26"/>
  <c r="BC419" i="26"/>
  <c r="BB419" i="26"/>
  <c r="BA419" i="26"/>
  <c r="AZ419" i="26"/>
  <c r="AY419" i="26"/>
  <c r="AX419" i="26"/>
  <c r="AW419" i="26"/>
  <c r="AV419" i="26"/>
  <c r="AU419" i="26"/>
  <c r="AT419" i="26"/>
  <c r="AS419" i="26"/>
  <c r="AR419" i="26"/>
  <c r="AQ419" i="26"/>
  <c r="AP419" i="26"/>
  <c r="AO419" i="26"/>
  <c r="AN419" i="26"/>
  <c r="AM419" i="26"/>
  <c r="AL419" i="26"/>
  <c r="AK419" i="26"/>
  <c r="AJ419" i="26"/>
  <c r="AI419" i="26"/>
  <c r="AH419" i="26"/>
  <c r="AG419" i="26"/>
  <c r="AF419" i="26"/>
  <c r="AE419" i="26"/>
  <c r="AD419" i="26"/>
  <c r="AC419" i="26"/>
  <c r="AB419" i="26"/>
  <c r="AA419" i="26"/>
  <c r="Y419" i="26"/>
  <c r="W419" i="26"/>
  <c r="T419" i="26"/>
  <c r="U419" i="26" s="1"/>
  <c r="R419" i="26"/>
  <c r="S419" i="26" s="1"/>
  <c r="O419" i="26"/>
  <c r="H419" i="26"/>
  <c r="BX418" i="26"/>
  <c r="BW418" i="26"/>
  <c r="BV418" i="26"/>
  <c r="BU418" i="26"/>
  <c r="BT418" i="26"/>
  <c r="BS418" i="26"/>
  <c r="BR418" i="26"/>
  <c r="BQ418" i="26"/>
  <c r="BP418" i="26"/>
  <c r="BO418" i="26"/>
  <c r="BN418" i="26"/>
  <c r="BM418" i="26"/>
  <c r="BL418" i="26"/>
  <c r="BK418" i="26"/>
  <c r="BJ418" i="26"/>
  <c r="BI418" i="26"/>
  <c r="BH418" i="26"/>
  <c r="BG418" i="26"/>
  <c r="BF418" i="26"/>
  <c r="BE418" i="26"/>
  <c r="BD418" i="26"/>
  <c r="BC418" i="26"/>
  <c r="BB418" i="26"/>
  <c r="BA418" i="26"/>
  <c r="AZ418" i="26"/>
  <c r="AY418" i="26"/>
  <c r="AX418" i="26"/>
  <c r="AW418" i="26"/>
  <c r="AV418" i="26"/>
  <c r="AU418" i="26"/>
  <c r="AT418" i="26"/>
  <c r="AS418" i="26"/>
  <c r="AR418" i="26"/>
  <c r="AQ418" i="26"/>
  <c r="AP418" i="26"/>
  <c r="AO418" i="26"/>
  <c r="AN418" i="26"/>
  <c r="AM418" i="26"/>
  <c r="AL418" i="26"/>
  <c r="AK418" i="26"/>
  <c r="AJ418" i="26"/>
  <c r="AI418" i="26"/>
  <c r="AH418" i="26"/>
  <c r="AG418" i="26"/>
  <c r="AF418" i="26"/>
  <c r="AE418" i="26"/>
  <c r="AD418" i="26"/>
  <c r="AC418" i="26"/>
  <c r="AB418" i="26"/>
  <c r="AA418" i="26"/>
  <c r="Y418" i="26"/>
  <c r="W418" i="26"/>
  <c r="T418" i="26"/>
  <c r="U418" i="26" s="1"/>
  <c r="R418" i="26"/>
  <c r="S418" i="26" s="1"/>
  <c r="H418" i="26"/>
  <c r="A418" i="26"/>
  <c r="BX417" i="26"/>
  <c r="BW417" i="26"/>
  <c r="BV417" i="26"/>
  <c r="BU417" i="26"/>
  <c r="BT417" i="26"/>
  <c r="BS417" i="26"/>
  <c r="BR417" i="26"/>
  <c r="BQ417" i="26"/>
  <c r="BP417" i="26"/>
  <c r="BO417" i="26"/>
  <c r="BN417" i="26"/>
  <c r="BM417" i="26"/>
  <c r="BL417" i="26"/>
  <c r="BK417" i="26"/>
  <c r="BJ417" i="26"/>
  <c r="BI417" i="26"/>
  <c r="BH417" i="26"/>
  <c r="BG417" i="26"/>
  <c r="BF417" i="26"/>
  <c r="BE417" i="26"/>
  <c r="BD417" i="26"/>
  <c r="BC417" i="26"/>
  <c r="BB417" i="26"/>
  <c r="BA417" i="26"/>
  <c r="AZ417" i="26"/>
  <c r="AY417" i="26"/>
  <c r="AX417" i="26"/>
  <c r="AW417" i="26"/>
  <c r="AV417" i="26"/>
  <c r="AU417" i="26"/>
  <c r="AT417" i="26"/>
  <c r="AS417" i="26"/>
  <c r="AR417" i="26"/>
  <c r="AQ417" i="26"/>
  <c r="AP417" i="26"/>
  <c r="AO417" i="26"/>
  <c r="AN417" i="26"/>
  <c r="AM417" i="26"/>
  <c r="AL417" i="26"/>
  <c r="AK417" i="26"/>
  <c r="AJ417" i="26"/>
  <c r="AI417" i="26"/>
  <c r="AH417" i="26"/>
  <c r="AG417" i="26"/>
  <c r="AF417" i="26"/>
  <c r="AE417" i="26"/>
  <c r="AD417" i="26"/>
  <c r="AC417" i="26"/>
  <c r="AB417" i="26"/>
  <c r="AA417" i="26"/>
  <c r="Y417" i="26"/>
  <c r="W417" i="26"/>
  <c r="T417" i="26"/>
  <c r="U417" i="26" s="1"/>
  <c r="R417" i="26"/>
  <c r="S417" i="26" s="1"/>
  <c r="H417" i="26"/>
  <c r="A417" i="26"/>
  <c r="BX416" i="26"/>
  <c r="BW416" i="26"/>
  <c r="BV416" i="26"/>
  <c r="BU416" i="26"/>
  <c r="BT416" i="26"/>
  <c r="BS416" i="26"/>
  <c r="BR416" i="26"/>
  <c r="BQ416" i="26"/>
  <c r="BP416" i="26"/>
  <c r="BO416" i="26"/>
  <c r="BN416" i="26"/>
  <c r="BM416" i="26"/>
  <c r="BL416" i="26"/>
  <c r="BK416" i="26"/>
  <c r="BJ416" i="26"/>
  <c r="BI416" i="26"/>
  <c r="BH416" i="26"/>
  <c r="BG416" i="26"/>
  <c r="BF416" i="26"/>
  <c r="BE416" i="26"/>
  <c r="BD416" i="26"/>
  <c r="BC416" i="26"/>
  <c r="BB416" i="26"/>
  <c r="BA416" i="26"/>
  <c r="AZ416" i="26"/>
  <c r="AY416" i="26"/>
  <c r="AX416" i="26"/>
  <c r="AW416" i="26"/>
  <c r="AV416" i="26"/>
  <c r="AU416" i="26"/>
  <c r="AT416" i="26"/>
  <c r="AS416" i="26"/>
  <c r="AR416" i="26"/>
  <c r="AQ416" i="26"/>
  <c r="AP416" i="26"/>
  <c r="AO416" i="26"/>
  <c r="AN416" i="26"/>
  <c r="AM416" i="26"/>
  <c r="AL416" i="26"/>
  <c r="AK416" i="26"/>
  <c r="AJ416" i="26"/>
  <c r="AI416" i="26"/>
  <c r="AH416" i="26"/>
  <c r="AG416" i="26"/>
  <c r="AF416" i="26"/>
  <c r="AE416" i="26"/>
  <c r="AD416" i="26"/>
  <c r="AC416" i="26"/>
  <c r="AB416" i="26"/>
  <c r="AA416" i="26"/>
  <c r="Y416" i="26"/>
  <c r="W416" i="26"/>
  <c r="T416" i="26"/>
  <c r="U416" i="26" s="1"/>
  <c r="R416" i="26"/>
  <c r="S416" i="26" s="1"/>
  <c r="O416" i="26"/>
  <c r="H416" i="26"/>
  <c r="BX415" i="26"/>
  <c r="BW415" i="26"/>
  <c r="BV415" i="26"/>
  <c r="BU415" i="26"/>
  <c r="BT415" i="26"/>
  <c r="BS415" i="26"/>
  <c r="BR415" i="26"/>
  <c r="BQ415" i="26"/>
  <c r="BP415" i="26"/>
  <c r="BO415" i="26"/>
  <c r="BN415" i="26"/>
  <c r="BM415" i="26"/>
  <c r="BL415" i="26"/>
  <c r="BK415" i="26"/>
  <c r="BJ415" i="26"/>
  <c r="BI415" i="26"/>
  <c r="BH415" i="26"/>
  <c r="BG415" i="26"/>
  <c r="BF415" i="26"/>
  <c r="BE415" i="26"/>
  <c r="BD415" i="26"/>
  <c r="BC415" i="26"/>
  <c r="BB415" i="26"/>
  <c r="BA415" i="26"/>
  <c r="AZ415" i="26"/>
  <c r="AY415" i="26"/>
  <c r="AX415" i="26"/>
  <c r="AW415" i="26"/>
  <c r="AV415" i="26"/>
  <c r="AU415" i="26"/>
  <c r="AT415" i="26"/>
  <c r="AS415" i="26"/>
  <c r="AR415" i="26"/>
  <c r="AQ415" i="26"/>
  <c r="AP415" i="26"/>
  <c r="AO415" i="26"/>
  <c r="AN415" i="26"/>
  <c r="AM415" i="26"/>
  <c r="AL415" i="26"/>
  <c r="AK415" i="26"/>
  <c r="AJ415" i="26"/>
  <c r="AI415" i="26"/>
  <c r="AH415" i="26"/>
  <c r="AG415" i="26"/>
  <c r="AF415" i="26"/>
  <c r="AE415" i="26"/>
  <c r="AD415" i="26"/>
  <c r="AC415" i="26"/>
  <c r="AB415" i="26"/>
  <c r="AA415" i="26"/>
  <c r="Y415" i="26"/>
  <c r="W415" i="26"/>
  <c r="T415" i="26"/>
  <c r="U415" i="26" s="1"/>
  <c r="R415" i="26"/>
  <c r="S415" i="26" s="1"/>
  <c r="H415" i="26"/>
  <c r="A415" i="26"/>
  <c r="BX414" i="26"/>
  <c r="BW414" i="26"/>
  <c r="BV414" i="26"/>
  <c r="BU414" i="26"/>
  <c r="BT414" i="26"/>
  <c r="BS414" i="26"/>
  <c r="BR414" i="26"/>
  <c r="BQ414" i="26"/>
  <c r="BP414" i="26"/>
  <c r="BO414" i="26"/>
  <c r="BN414" i="26"/>
  <c r="BM414" i="26"/>
  <c r="BL414" i="26"/>
  <c r="BK414" i="26"/>
  <c r="BJ414" i="26"/>
  <c r="BI414" i="26"/>
  <c r="BH414" i="26"/>
  <c r="BG414" i="26"/>
  <c r="BF414" i="26"/>
  <c r="BE414" i="26"/>
  <c r="BD414" i="26"/>
  <c r="BC414" i="26"/>
  <c r="BB414" i="26"/>
  <c r="BA414" i="26"/>
  <c r="AZ414" i="26"/>
  <c r="AY414" i="26"/>
  <c r="AX414" i="26"/>
  <c r="AW414" i="26"/>
  <c r="AV414" i="26"/>
  <c r="AU414" i="26"/>
  <c r="AT414" i="26"/>
  <c r="AS414" i="26"/>
  <c r="AR414" i="26"/>
  <c r="AQ414" i="26"/>
  <c r="AP414" i="26"/>
  <c r="AO414" i="26"/>
  <c r="AN414" i="26"/>
  <c r="AM414" i="26"/>
  <c r="AL414" i="26"/>
  <c r="AK414" i="26"/>
  <c r="AJ414" i="26"/>
  <c r="AI414" i="26"/>
  <c r="AH414" i="26"/>
  <c r="AG414" i="26"/>
  <c r="AF414" i="26"/>
  <c r="AE414" i="26"/>
  <c r="AD414" i="26"/>
  <c r="AC414" i="26"/>
  <c r="AB414" i="26"/>
  <c r="AA414" i="26"/>
  <c r="Y414" i="26"/>
  <c r="W414" i="26"/>
  <c r="T414" i="26"/>
  <c r="U414" i="26" s="1"/>
  <c r="R414" i="26"/>
  <c r="S414" i="26" s="1"/>
  <c r="H414" i="26"/>
  <c r="A414" i="26"/>
  <c r="BX413" i="26"/>
  <c r="BW413" i="26"/>
  <c r="BV413" i="26"/>
  <c r="BU413" i="26"/>
  <c r="BT413" i="26"/>
  <c r="BS413" i="26"/>
  <c r="BR413" i="26"/>
  <c r="BQ413" i="26"/>
  <c r="BP413" i="26"/>
  <c r="BO413" i="26"/>
  <c r="BN413" i="26"/>
  <c r="BM413" i="26"/>
  <c r="BL413" i="26"/>
  <c r="BK413" i="26"/>
  <c r="BJ413" i="26"/>
  <c r="BI413" i="26"/>
  <c r="BH413" i="26"/>
  <c r="BG413" i="26"/>
  <c r="BF413" i="26"/>
  <c r="BE413" i="26"/>
  <c r="BD413" i="26"/>
  <c r="BC413" i="26"/>
  <c r="BB413" i="26"/>
  <c r="BA413" i="26"/>
  <c r="AZ413" i="26"/>
  <c r="AY413" i="26"/>
  <c r="AX413" i="26"/>
  <c r="AW413" i="26"/>
  <c r="AV413" i="26"/>
  <c r="AU413" i="26"/>
  <c r="AT413" i="26"/>
  <c r="AS413" i="26"/>
  <c r="AR413" i="26"/>
  <c r="AQ413" i="26"/>
  <c r="AP413" i="26"/>
  <c r="AO413" i="26"/>
  <c r="AN413" i="26"/>
  <c r="AM413" i="26"/>
  <c r="AL413" i="26"/>
  <c r="AK413" i="26"/>
  <c r="AJ413" i="26"/>
  <c r="AI413" i="26"/>
  <c r="AH413" i="26"/>
  <c r="AG413" i="26"/>
  <c r="AF413" i="26"/>
  <c r="AE413" i="26"/>
  <c r="AD413" i="26"/>
  <c r="AC413" i="26"/>
  <c r="AB413" i="26"/>
  <c r="AA413" i="26"/>
  <c r="Y413" i="26"/>
  <c r="W413" i="26"/>
  <c r="T413" i="26"/>
  <c r="U413" i="26" s="1"/>
  <c r="R413" i="26"/>
  <c r="S413" i="26" s="1"/>
  <c r="O413" i="26"/>
  <c r="H413" i="26"/>
  <c r="BX412" i="26"/>
  <c r="BW412" i="26"/>
  <c r="BV412" i="26"/>
  <c r="BU412" i="26"/>
  <c r="BT412" i="26"/>
  <c r="BS412" i="26"/>
  <c r="BR412" i="26"/>
  <c r="BQ412" i="26"/>
  <c r="BP412" i="26"/>
  <c r="BO412" i="26"/>
  <c r="BN412" i="26"/>
  <c r="BM412" i="26"/>
  <c r="BL412" i="26"/>
  <c r="BK412" i="26"/>
  <c r="BJ412" i="26"/>
  <c r="BI412" i="26"/>
  <c r="BH412" i="26"/>
  <c r="BG412" i="26"/>
  <c r="BF412" i="26"/>
  <c r="BE412" i="26"/>
  <c r="BD412" i="26"/>
  <c r="BC412" i="26"/>
  <c r="BB412" i="26"/>
  <c r="BA412" i="26"/>
  <c r="AZ412" i="26"/>
  <c r="AY412" i="26"/>
  <c r="AX412" i="26"/>
  <c r="AW412" i="26"/>
  <c r="AV412" i="26"/>
  <c r="AU412" i="26"/>
  <c r="AT412" i="26"/>
  <c r="AS412" i="26"/>
  <c r="AR412" i="26"/>
  <c r="AQ412" i="26"/>
  <c r="AP412" i="26"/>
  <c r="AO412" i="26"/>
  <c r="AN412" i="26"/>
  <c r="AM412" i="26"/>
  <c r="AL412" i="26"/>
  <c r="AK412" i="26"/>
  <c r="AJ412" i="26"/>
  <c r="AI412" i="26"/>
  <c r="AH412" i="26"/>
  <c r="AG412" i="26"/>
  <c r="AF412" i="26"/>
  <c r="AE412" i="26"/>
  <c r="AD412" i="26"/>
  <c r="AC412" i="26"/>
  <c r="AB412" i="26"/>
  <c r="AA412" i="26"/>
  <c r="Y412" i="26"/>
  <c r="W412" i="26"/>
  <c r="T412" i="26"/>
  <c r="U412" i="26" s="1"/>
  <c r="R412" i="26"/>
  <c r="S412" i="26" s="1"/>
  <c r="H412" i="26"/>
  <c r="A412" i="26"/>
  <c r="BX411" i="26"/>
  <c r="BW411" i="26"/>
  <c r="BV411" i="26"/>
  <c r="BU411" i="26"/>
  <c r="BT411" i="26"/>
  <c r="BS411" i="26"/>
  <c r="BR411" i="26"/>
  <c r="BQ411" i="26"/>
  <c r="BP411" i="26"/>
  <c r="BO411" i="26"/>
  <c r="BN411" i="26"/>
  <c r="BM411" i="26"/>
  <c r="BL411" i="26"/>
  <c r="BK411" i="26"/>
  <c r="BJ411" i="26"/>
  <c r="BI411" i="26"/>
  <c r="BH411" i="26"/>
  <c r="BG411" i="26"/>
  <c r="BF411" i="26"/>
  <c r="BE411" i="26"/>
  <c r="BD411" i="26"/>
  <c r="BC411" i="26"/>
  <c r="BB411" i="26"/>
  <c r="BA411" i="26"/>
  <c r="AZ411" i="26"/>
  <c r="AY411" i="26"/>
  <c r="AX411" i="26"/>
  <c r="AW411" i="26"/>
  <c r="AV411" i="26"/>
  <c r="AU411" i="26"/>
  <c r="AT411" i="26"/>
  <c r="AS411" i="26"/>
  <c r="AR411" i="26"/>
  <c r="AQ411" i="26"/>
  <c r="AP411" i="26"/>
  <c r="AO411" i="26"/>
  <c r="AN411" i="26"/>
  <c r="AM411" i="26"/>
  <c r="AL411" i="26"/>
  <c r="AK411" i="26"/>
  <c r="AJ411" i="26"/>
  <c r="AI411" i="26"/>
  <c r="AH411" i="26"/>
  <c r="AG411" i="26"/>
  <c r="AF411" i="26"/>
  <c r="AE411" i="26"/>
  <c r="AD411" i="26"/>
  <c r="AC411" i="26"/>
  <c r="AB411" i="26"/>
  <c r="AA411" i="26"/>
  <c r="Y411" i="26"/>
  <c r="W411" i="26"/>
  <c r="T411" i="26"/>
  <c r="U411" i="26" s="1"/>
  <c r="R411" i="26"/>
  <c r="S411" i="26" s="1"/>
  <c r="H411" i="26"/>
  <c r="A411" i="26"/>
  <c r="BX410" i="26"/>
  <c r="BW410" i="26"/>
  <c r="BV410" i="26"/>
  <c r="BU410" i="26"/>
  <c r="BT410" i="26"/>
  <c r="BS410" i="26"/>
  <c r="BR410" i="26"/>
  <c r="BQ410" i="26"/>
  <c r="BP410" i="26"/>
  <c r="BO410" i="26"/>
  <c r="BN410" i="26"/>
  <c r="BM410" i="26"/>
  <c r="BL410" i="26"/>
  <c r="BK410" i="26"/>
  <c r="BJ410" i="26"/>
  <c r="BI410" i="26"/>
  <c r="BH410" i="26"/>
  <c r="BG410" i="26"/>
  <c r="BF410" i="26"/>
  <c r="BE410" i="26"/>
  <c r="BD410" i="26"/>
  <c r="BC410" i="26"/>
  <c r="BB410" i="26"/>
  <c r="BA410" i="26"/>
  <c r="AZ410" i="26"/>
  <c r="AY410" i="26"/>
  <c r="AX410" i="26"/>
  <c r="AW410" i="26"/>
  <c r="AV410" i="26"/>
  <c r="AU410" i="26"/>
  <c r="AT410" i="26"/>
  <c r="AS410" i="26"/>
  <c r="AR410" i="26"/>
  <c r="AQ410" i="26"/>
  <c r="AP410" i="26"/>
  <c r="AO410" i="26"/>
  <c r="AN410" i="26"/>
  <c r="AM410" i="26"/>
  <c r="AL410" i="26"/>
  <c r="AK410" i="26"/>
  <c r="AJ410" i="26"/>
  <c r="AI410" i="26"/>
  <c r="AH410" i="26"/>
  <c r="AG410" i="26"/>
  <c r="AF410" i="26"/>
  <c r="AE410" i="26"/>
  <c r="AD410" i="26"/>
  <c r="AC410" i="26"/>
  <c r="AB410" i="26"/>
  <c r="AA410" i="26"/>
  <c r="Y410" i="26"/>
  <c r="W410" i="26"/>
  <c r="T410" i="26"/>
  <c r="U410" i="26" s="1"/>
  <c r="R410" i="26"/>
  <c r="S410" i="26" s="1"/>
  <c r="O410" i="26"/>
  <c r="H410" i="26"/>
  <c r="BX409" i="26"/>
  <c r="BW409" i="26"/>
  <c r="BV409" i="26"/>
  <c r="BU409" i="26"/>
  <c r="BT409" i="26"/>
  <c r="BS409" i="26"/>
  <c r="BR409" i="26"/>
  <c r="BQ409" i="26"/>
  <c r="BP409" i="26"/>
  <c r="BO409" i="26"/>
  <c r="BN409" i="26"/>
  <c r="BM409" i="26"/>
  <c r="BL409" i="26"/>
  <c r="BK409" i="26"/>
  <c r="BJ409" i="26"/>
  <c r="BI409" i="26"/>
  <c r="BH409" i="26"/>
  <c r="BG409" i="26"/>
  <c r="BF409" i="26"/>
  <c r="BE409" i="26"/>
  <c r="BD409" i="26"/>
  <c r="BC409" i="26"/>
  <c r="BB409" i="26"/>
  <c r="BA409" i="26"/>
  <c r="AZ409" i="26"/>
  <c r="AY409" i="26"/>
  <c r="AX409" i="26"/>
  <c r="AW409" i="26"/>
  <c r="AV409" i="26"/>
  <c r="AU409" i="26"/>
  <c r="AT409" i="26"/>
  <c r="AS409" i="26"/>
  <c r="AR409" i="26"/>
  <c r="AQ409" i="26"/>
  <c r="AP409" i="26"/>
  <c r="AO409" i="26"/>
  <c r="AN409" i="26"/>
  <c r="AM409" i="26"/>
  <c r="AL409" i="26"/>
  <c r="AK409" i="26"/>
  <c r="AJ409" i="26"/>
  <c r="AI409" i="26"/>
  <c r="AH409" i="26"/>
  <c r="AG409" i="26"/>
  <c r="AF409" i="26"/>
  <c r="AE409" i="26"/>
  <c r="AD409" i="26"/>
  <c r="AC409" i="26"/>
  <c r="AB409" i="26"/>
  <c r="AA409" i="26"/>
  <c r="Y409" i="26"/>
  <c r="W409" i="26"/>
  <c r="T409" i="26"/>
  <c r="U409" i="26" s="1"/>
  <c r="R409" i="26"/>
  <c r="S409" i="26" s="1"/>
  <c r="H409" i="26"/>
  <c r="A409" i="26"/>
  <c r="BX408" i="26"/>
  <c r="BW408" i="26"/>
  <c r="BV408" i="26"/>
  <c r="BU408" i="26"/>
  <c r="BT408" i="26"/>
  <c r="BS408" i="26"/>
  <c r="BR408" i="26"/>
  <c r="BQ408" i="26"/>
  <c r="BP408" i="26"/>
  <c r="BO408" i="26"/>
  <c r="BN408" i="26"/>
  <c r="BM408" i="26"/>
  <c r="BL408" i="26"/>
  <c r="BK408" i="26"/>
  <c r="BJ408" i="26"/>
  <c r="BI408" i="26"/>
  <c r="BH408" i="26"/>
  <c r="BG408" i="26"/>
  <c r="BF408" i="26"/>
  <c r="BE408" i="26"/>
  <c r="BD408" i="26"/>
  <c r="BC408" i="26"/>
  <c r="BB408" i="26"/>
  <c r="BA408" i="26"/>
  <c r="AZ408" i="26"/>
  <c r="AY408" i="26"/>
  <c r="AX408" i="26"/>
  <c r="AW408" i="26"/>
  <c r="AV408" i="26"/>
  <c r="AU408" i="26"/>
  <c r="AT408" i="26"/>
  <c r="AS408" i="26"/>
  <c r="AR408" i="26"/>
  <c r="AQ408" i="26"/>
  <c r="AP408" i="26"/>
  <c r="AO408" i="26"/>
  <c r="AN408" i="26"/>
  <c r="AM408" i="26"/>
  <c r="AL408" i="26"/>
  <c r="AK408" i="26"/>
  <c r="AJ408" i="26"/>
  <c r="AI408" i="26"/>
  <c r="AH408" i="26"/>
  <c r="AG408" i="26"/>
  <c r="AF408" i="26"/>
  <c r="AE408" i="26"/>
  <c r="AD408" i="26"/>
  <c r="AC408" i="26"/>
  <c r="AB408" i="26"/>
  <c r="AA408" i="26"/>
  <c r="Y408" i="26"/>
  <c r="W408" i="26"/>
  <c r="T408" i="26"/>
  <c r="U408" i="26" s="1"/>
  <c r="R408" i="26"/>
  <c r="S408" i="26" s="1"/>
  <c r="H408" i="26"/>
  <c r="A408" i="26"/>
  <c r="BX407" i="26"/>
  <c r="BW407" i="26"/>
  <c r="BV407" i="26"/>
  <c r="BU407" i="26"/>
  <c r="BT407" i="26"/>
  <c r="BS407" i="26"/>
  <c r="BR407" i="26"/>
  <c r="BQ407" i="26"/>
  <c r="BP407" i="26"/>
  <c r="BO407" i="26"/>
  <c r="BN407" i="26"/>
  <c r="BM407" i="26"/>
  <c r="BL407" i="26"/>
  <c r="BK407" i="26"/>
  <c r="BJ407" i="26"/>
  <c r="BI407" i="26"/>
  <c r="BH407" i="26"/>
  <c r="BG407" i="26"/>
  <c r="BF407" i="26"/>
  <c r="BE407" i="26"/>
  <c r="BD407" i="26"/>
  <c r="BC407" i="26"/>
  <c r="BB407" i="26"/>
  <c r="BA407" i="26"/>
  <c r="AZ407" i="26"/>
  <c r="AY407" i="26"/>
  <c r="AX407" i="26"/>
  <c r="AW407" i="26"/>
  <c r="AV407" i="26"/>
  <c r="AU407" i="26"/>
  <c r="AT407" i="26"/>
  <c r="AS407" i="26"/>
  <c r="AR407" i="26"/>
  <c r="AQ407" i="26"/>
  <c r="AP407" i="26"/>
  <c r="AO407" i="26"/>
  <c r="AN407" i="26"/>
  <c r="AM407" i="26"/>
  <c r="AL407" i="26"/>
  <c r="AK407" i="26"/>
  <c r="AJ407" i="26"/>
  <c r="AI407" i="26"/>
  <c r="AH407" i="26"/>
  <c r="AG407" i="26"/>
  <c r="AF407" i="26"/>
  <c r="AE407" i="26"/>
  <c r="AD407" i="26"/>
  <c r="AC407" i="26"/>
  <c r="AB407" i="26"/>
  <c r="AA407" i="26"/>
  <c r="Y407" i="26"/>
  <c r="W407" i="26"/>
  <c r="T407" i="26"/>
  <c r="U407" i="26" s="1"/>
  <c r="R407" i="26"/>
  <c r="S407" i="26" s="1"/>
  <c r="O407" i="26"/>
  <c r="H407" i="26"/>
  <c r="BX406" i="26"/>
  <c r="BW406" i="26"/>
  <c r="BV406" i="26"/>
  <c r="BU406" i="26"/>
  <c r="BT406" i="26"/>
  <c r="BS406" i="26"/>
  <c r="BR406" i="26"/>
  <c r="BQ406" i="26"/>
  <c r="BP406" i="26"/>
  <c r="BO406" i="26"/>
  <c r="BN406" i="26"/>
  <c r="BM406" i="26"/>
  <c r="BL406" i="26"/>
  <c r="BK406" i="26"/>
  <c r="BJ406" i="26"/>
  <c r="BI406" i="26"/>
  <c r="BH406" i="26"/>
  <c r="BG406" i="26"/>
  <c r="BF406" i="26"/>
  <c r="BE406" i="26"/>
  <c r="BD406" i="26"/>
  <c r="BC406" i="26"/>
  <c r="BB406" i="26"/>
  <c r="BA406" i="26"/>
  <c r="AZ406" i="26"/>
  <c r="AY406" i="26"/>
  <c r="AX406" i="26"/>
  <c r="AW406" i="26"/>
  <c r="AV406" i="26"/>
  <c r="AU406" i="26"/>
  <c r="AT406" i="26"/>
  <c r="AS406" i="26"/>
  <c r="AR406" i="26"/>
  <c r="AQ406" i="26"/>
  <c r="AP406" i="26"/>
  <c r="AO406" i="26"/>
  <c r="AN406" i="26"/>
  <c r="AM406" i="26"/>
  <c r="AL406" i="26"/>
  <c r="AK406" i="26"/>
  <c r="AJ406" i="26"/>
  <c r="AI406" i="26"/>
  <c r="AH406" i="26"/>
  <c r="AG406" i="26"/>
  <c r="AF406" i="26"/>
  <c r="AE406" i="26"/>
  <c r="AD406" i="26"/>
  <c r="AC406" i="26"/>
  <c r="AB406" i="26"/>
  <c r="AA406" i="26"/>
  <c r="Y406" i="26"/>
  <c r="W406" i="26"/>
  <c r="T406" i="26"/>
  <c r="U406" i="26" s="1"/>
  <c r="R406" i="26"/>
  <c r="S406" i="26" s="1"/>
  <c r="H406" i="26"/>
  <c r="A406" i="26"/>
  <c r="BX405" i="26"/>
  <c r="BW405" i="26"/>
  <c r="BV405" i="26"/>
  <c r="BU405" i="26"/>
  <c r="BT405" i="26"/>
  <c r="BS405" i="26"/>
  <c r="BR405" i="26"/>
  <c r="BQ405" i="26"/>
  <c r="BP405" i="26"/>
  <c r="BO405" i="26"/>
  <c r="BN405" i="26"/>
  <c r="BM405" i="26"/>
  <c r="BL405" i="26"/>
  <c r="BK405" i="26"/>
  <c r="BJ405" i="26"/>
  <c r="BI405" i="26"/>
  <c r="BH405" i="26"/>
  <c r="BG405" i="26"/>
  <c r="BF405" i="26"/>
  <c r="BE405" i="26"/>
  <c r="BD405" i="26"/>
  <c r="BC405" i="26"/>
  <c r="BB405" i="26"/>
  <c r="BA405" i="26"/>
  <c r="AZ405" i="26"/>
  <c r="AY405" i="26"/>
  <c r="AX405" i="26"/>
  <c r="AW405" i="26"/>
  <c r="AV405" i="26"/>
  <c r="AU405" i="26"/>
  <c r="AT405" i="26"/>
  <c r="AS405" i="26"/>
  <c r="AR405" i="26"/>
  <c r="AQ405" i="26"/>
  <c r="AP405" i="26"/>
  <c r="AO405" i="26"/>
  <c r="AN405" i="26"/>
  <c r="AM405" i="26"/>
  <c r="AL405" i="26"/>
  <c r="AK405" i="26"/>
  <c r="AJ405" i="26"/>
  <c r="AI405" i="26"/>
  <c r="AH405" i="26"/>
  <c r="AG405" i="26"/>
  <c r="AF405" i="26"/>
  <c r="AE405" i="26"/>
  <c r="AD405" i="26"/>
  <c r="AC405" i="26"/>
  <c r="AB405" i="26"/>
  <c r="AA405" i="26"/>
  <c r="Y405" i="26"/>
  <c r="W405" i="26"/>
  <c r="T405" i="26"/>
  <c r="U405" i="26" s="1"/>
  <c r="R405" i="26"/>
  <c r="S405" i="26" s="1"/>
  <c r="H405" i="26"/>
  <c r="A405" i="26"/>
  <c r="BX404" i="26"/>
  <c r="BW404" i="26"/>
  <c r="BV404" i="26"/>
  <c r="BU404" i="26"/>
  <c r="BT404" i="26"/>
  <c r="BS404" i="26"/>
  <c r="BR404" i="26"/>
  <c r="BQ404" i="26"/>
  <c r="BP404" i="26"/>
  <c r="BO404" i="26"/>
  <c r="BN404" i="26"/>
  <c r="BM404" i="26"/>
  <c r="BL404" i="26"/>
  <c r="BK404" i="26"/>
  <c r="BJ404" i="26"/>
  <c r="BI404" i="26"/>
  <c r="BH404" i="26"/>
  <c r="BG404" i="26"/>
  <c r="BF404" i="26"/>
  <c r="BE404" i="26"/>
  <c r="BD404" i="26"/>
  <c r="BC404" i="26"/>
  <c r="BB404" i="26"/>
  <c r="BA404" i="26"/>
  <c r="AZ404" i="26"/>
  <c r="AY404" i="26"/>
  <c r="AX404" i="26"/>
  <c r="AW404" i="26"/>
  <c r="AV404" i="26"/>
  <c r="AU404" i="26"/>
  <c r="AT404" i="26"/>
  <c r="AS404" i="26"/>
  <c r="AR404" i="26"/>
  <c r="AQ404" i="26"/>
  <c r="AP404" i="26"/>
  <c r="AO404" i="26"/>
  <c r="AN404" i="26"/>
  <c r="AM404" i="26"/>
  <c r="AL404" i="26"/>
  <c r="AK404" i="26"/>
  <c r="AJ404" i="26"/>
  <c r="AI404" i="26"/>
  <c r="AH404" i="26"/>
  <c r="AG404" i="26"/>
  <c r="AF404" i="26"/>
  <c r="AE404" i="26"/>
  <c r="AD404" i="26"/>
  <c r="AC404" i="26"/>
  <c r="AB404" i="26"/>
  <c r="AA404" i="26"/>
  <c r="Y404" i="26"/>
  <c r="W404" i="26"/>
  <c r="T404" i="26"/>
  <c r="U404" i="26" s="1"/>
  <c r="R404" i="26"/>
  <c r="S404" i="26" s="1"/>
  <c r="O404" i="26"/>
  <c r="H404" i="26"/>
  <c r="BX403" i="26"/>
  <c r="BW403" i="26"/>
  <c r="BV403" i="26"/>
  <c r="BU403" i="26"/>
  <c r="BT403" i="26"/>
  <c r="BS403" i="26"/>
  <c r="BR403" i="26"/>
  <c r="BQ403" i="26"/>
  <c r="BP403" i="26"/>
  <c r="BO403" i="26"/>
  <c r="BN403" i="26"/>
  <c r="BM403" i="26"/>
  <c r="BL403" i="26"/>
  <c r="BK403" i="26"/>
  <c r="BJ403" i="26"/>
  <c r="BI403" i="26"/>
  <c r="BH403" i="26"/>
  <c r="BG403" i="26"/>
  <c r="BF403" i="26"/>
  <c r="BE403" i="26"/>
  <c r="BD403" i="26"/>
  <c r="BC403" i="26"/>
  <c r="BB403" i="26"/>
  <c r="BA403" i="26"/>
  <c r="AZ403" i="26"/>
  <c r="AY403" i="26"/>
  <c r="AX403" i="26"/>
  <c r="AW403" i="26"/>
  <c r="AV403" i="26"/>
  <c r="AU403" i="26"/>
  <c r="AT403" i="26"/>
  <c r="AS403" i="26"/>
  <c r="AR403" i="26"/>
  <c r="AQ403" i="26"/>
  <c r="AP403" i="26"/>
  <c r="AO403" i="26"/>
  <c r="AN403" i="26"/>
  <c r="AM403" i="26"/>
  <c r="AL403" i="26"/>
  <c r="AK403" i="26"/>
  <c r="AJ403" i="26"/>
  <c r="AI403" i="26"/>
  <c r="AH403" i="26"/>
  <c r="AG403" i="26"/>
  <c r="AF403" i="26"/>
  <c r="AE403" i="26"/>
  <c r="AD403" i="26"/>
  <c r="AC403" i="26"/>
  <c r="AB403" i="26"/>
  <c r="AA403" i="26"/>
  <c r="Y403" i="26"/>
  <c r="W403" i="26"/>
  <c r="T403" i="26"/>
  <c r="U403" i="26" s="1"/>
  <c r="R403" i="26"/>
  <c r="S403" i="26" s="1"/>
  <c r="H403" i="26"/>
  <c r="A403" i="26"/>
  <c r="BX402" i="26"/>
  <c r="BW402" i="26"/>
  <c r="BV402" i="26"/>
  <c r="BU402" i="26"/>
  <c r="BT402" i="26"/>
  <c r="BS402" i="26"/>
  <c r="BR402" i="26"/>
  <c r="BQ402" i="26"/>
  <c r="BP402" i="26"/>
  <c r="BO402" i="26"/>
  <c r="BN402" i="26"/>
  <c r="BM402" i="26"/>
  <c r="BL402" i="26"/>
  <c r="BK402" i="26"/>
  <c r="BJ402" i="26"/>
  <c r="BI402" i="26"/>
  <c r="BH402" i="26"/>
  <c r="BG402" i="26"/>
  <c r="BF402" i="26"/>
  <c r="BE402" i="26"/>
  <c r="BD402" i="26"/>
  <c r="BC402" i="26"/>
  <c r="BB402" i="26"/>
  <c r="BA402" i="26"/>
  <c r="AZ402" i="26"/>
  <c r="AY402" i="26"/>
  <c r="AX402" i="26"/>
  <c r="AW402" i="26"/>
  <c r="AV402" i="26"/>
  <c r="AU402" i="26"/>
  <c r="AT402" i="26"/>
  <c r="AS402" i="26"/>
  <c r="AR402" i="26"/>
  <c r="AQ402" i="26"/>
  <c r="AP402" i="26"/>
  <c r="AO402" i="26"/>
  <c r="AN402" i="26"/>
  <c r="AM402" i="26"/>
  <c r="AL402" i="26"/>
  <c r="AK402" i="26"/>
  <c r="AJ402" i="26"/>
  <c r="AI402" i="26"/>
  <c r="AH402" i="26"/>
  <c r="AG402" i="26"/>
  <c r="AF402" i="26"/>
  <c r="AE402" i="26"/>
  <c r="AD402" i="26"/>
  <c r="AC402" i="26"/>
  <c r="AB402" i="26"/>
  <c r="AA402" i="26"/>
  <c r="Y402" i="26"/>
  <c r="W402" i="26"/>
  <c r="T402" i="26"/>
  <c r="U402" i="26" s="1"/>
  <c r="R402" i="26"/>
  <c r="S402" i="26" s="1"/>
  <c r="H402" i="26"/>
  <c r="A402" i="26"/>
  <c r="BX401" i="26"/>
  <c r="BW401" i="26"/>
  <c r="BV401" i="26"/>
  <c r="BU401" i="26"/>
  <c r="BT401" i="26"/>
  <c r="BS401" i="26"/>
  <c r="BR401" i="26"/>
  <c r="BQ401" i="26"/>
  <c r="BP401" i="26"/>
  <c r="BO401" i="26"/>
  <c r="BN401" i="26"/>
  <c r="BM401" i="26"/>
  <c r="BL401" i="26"/>
  <c r="BK401" i="26"/>
  <c r="BJ401" i="26"/>
  <c r="BI401" i="26"/>
  <c r="BH401" i="26"/>
  <c r="BG401" i="26"/>
  <c r="BF401" i="26"/>
  <c r="BE401" i="26"/>
  <c r="BD401" i="26"/>
  <c r="BC401" i="26"/>
  <c r="BB401" i="26"/>
  <c r="BA401" i="26"/>
  <c r="AZ401" i="26"/>
  <c r="AY401" i="26"/>
  <c r="AX401" i="26"/>
  <c r="AW401" i="26"/>
  <c r="AV401" i="26"/>
  <c r="AU401" i="26"/>
  <c r="AT401" i="26"/>
  <c r="AS401" i="26"/>
  <c r="AR401" i="26"/>
  <c r="AQ401" i="26"/>
  <c r="AP401" i="26"/>
  <c r="AO401" i="26"/>
  <c r="AN401" i="26"/>
  <c r="AM401" i="26"/>
  <c r="AL401" i="26"/>
  <c r="AK401" i="26"/>
  <c r="AJ401" i="26"/>
  <c r="AI401" i="26"/>
  <c r="AH401" i="26"/>
  <c r="AG401" i="26"/>
  <c r="AF401" i="26"/>
  <c r="AE401" i="26"/>
  <c r="AD401" i="26"/>
  <c r="AC401" i="26"/>
  <c r="AB401" i="26"/>
  <c r="AA401" i="26"/>
  <c r="Y401" i="26"/>
  <c r="W401" i="26"/>
  <c r="T401" i="26"/>
  <c r="U401" i="26" s="1"/>
  <c r="R401" i="26"/>
  <c r="S401" i="26" s="1"/>
  <c r="O401" i="26"/>
  <c r="H401" i="26"/>
  <c r="BX400" i="26"/>
  <c r="BW400" i="26"/>
  <c r="BV400" i="26"/>
  <c r="BU400" i="26"/>
  <c r="BT400" i="26"/>
  <c r="BS400" i="26"/>
  <c r="BR400" i="26"/>
  <c r="BQ400" i="26"/>
  <c r="BP400" i="26"/>
  <c r="BO400" i="26"/>
  <c r="BN400" i="26"/>
  <c r="BM400" i="26"/>
  <c r="BL400" i="26"/>
  <c r="BK400" i="26"/>
  <c r="BJ400" i="26"/>
  <c r="BI400" i="26"/>
  <c r="BH400" i="26"/>
  <c r="BG400" i="26"/>
  <c r="BF400" i="26"/>
  <c r="BE400" i="26"/>
  <c r="BD400" i="26"/>
  <c r="BC400" i="26"/>
  <c r="BB400" i="26"/>
  <c r="BA400" i="26"/>
  <c r="AZ400" i="26"/>
  <c r="AY400" i="26"/>
  <c r="AX400" i="26"/>
  <c r="AW400" i="26"/>
  <c r="AV400" i="26"/>
  <c r="AU400" i="26"/>
  <c r="AT400" i="26"/>
  <c r="AS400" i="26"/>
  <c r="AR400" i="26"/>
  <c r="AQ400" i="26"/>
  <c r="AP400" i="26"/>
  <c r="AO400" i="26"/>
  <c r="AN400" i="26"/>
  <c r="AM400" i="26"/>
  <c r="AL400" i="26"/>
  <c r="AK400" i="26"/>
  <c r="AJ400" i="26"/>
  <c r="AI400" i="26"/>
  <c r="AH400" i="26"/>
  <c r="AG400" i="26"/>
  <c r="AF400" i="26"/>
  <c r="AE400" i="26"/>
  <c r="AD400" i="26"/>
  <c r="AC400" i="26"/>
  <c r="AB400" i="26"/>
  <c r="AA400" i="26"/>
  <c r="Y400" i="26"/>
  <c r="W400" i="26"/>
  <c r="T400" i="26"/>
  <c r="U400" i="26" s="1"/>
  <c r="R400" i="26"/>
  <c r="S400" i="26" s="1"/>
  <c r="H400" i="26"/>
  <c r="A400" i="26"/>
  <c r="BX399" i="26"/>
  <c r="BW399" i="26"/>
  <c r="BV399" i="26"/>
  <c r="BU399" i="26"/>
  <c r="BT399" i="26"/>
  <c r="BS399" i="26"/>
  <c r="BR399" i="26"/>
  <c r="BQ399" i="26"/>
  <c r="BP399" i="26"/>
  <c r="BO399" i="26"/>
  <c r="BN399" i="26"/>
  <c r="BM399" i="26"/>
  <c r="BL399" i="26"/>
  <c r="BK399" i="26"/>
  <c r="BJ399" i="26"/>
  <c r="BI399" i="26"/>
  <c r="BH399" i="26"/>
  <c r="BG399" i="26"/>
  <c r="BF399" i="26"/>
  <c r="BE399" i="26"/>
  <c r="BD399" i="26"/>
  <c r="BC399" i="26"/>
  <c r="BB399" i="26"/>
  <c r="BA399" i="26"/>
  <c r="AZ399" i="26"/>
  <c r="AY399" i="26"/>
  <c r="AX399" i="26"/>
  <c r="AW399" i="26"/>
  <c r="AV399" i="26"/>
  <c r="AU399" i="26"/>
  <c r="AT399" i="26"/>
  <c r="AS399" i="26"/>
  <c r="AR399" i="26"/>
  <c r="AQ399" i="26"/>
  <c r="AP399" i="26"/>
  <c r="AO399" i="26"/>
  <c r="AN399" i="26"/>
  <c r="AM399" i="26"/>
  <c r="AL399" i="26"/>
  <c r="AK399" i="26"/>
  <c r="AJ399" i="26"/>
  <c r="AI399" i="26"/>
  <c r="AH399" i="26"/>
  <c r="AG399" i="26"/>
  <c r="AF399" i="26"/>
  <c r="AE399" i="26"/>
  <c r="AD399" i="26"/>
  <c r="AC399" i="26"/>
  <c r="AB399" i="26"/>
  <c r="AA399" i="26"/>
  <c r="Y399" i="26"/>
  <c r="W399" i="26"/>
  <c r="T399" i="26"/>
  <c r="U399" i="26" s="1"/>
  <c r="R399" i="26"/>
  <c r="S399" i="26" s="1"/>
  <c r="H399" i="26"/>
  <c r="H1084" i="26" s="1"/>
  <c r="A399" i="26"/>
  <c r="BX398" i="26"/>
  <c r="BW398" i="26"/>
  <c r="BV398" i="26"/>
  <c r="BU398" i="26"/>
  <c r="BT398" i="26"/>
  <c r="BS398" i="26"/>
  <c r="BR398" i="26"/>
  <c r="BQ398" i="26"/>
  <c r="BP398" i="26"/>
  <c r="BO398" i="26"/>
  <c r="BN398" i="26"/>
  <c r="BM398" i="26"/>
  <c r="BL398" i="26"/>
  <c r="BK398" i="26"/>
  <c r="BJ398" i="26"/>
  <c r="BI398" i="26"/>
  <c r="BH398" i="26"/>
  <c r="BG398" i="26"/>
  <c r="BF398" i="26"/>
  <c r="BE398" i="26"/>
  <c r="BD398" i="26"/>
  <c r="BC398" i="26"/>
  <c r="BB398" i="26"/>
  <c r="BA398" i="26"/>
  <c r="AZ398" i="26"/>
  <c r="AY398" i="26"/>
  <c r="AX398" i="26"/>
  <c r="AW398" i="26"/>
  <c r="AV398" i="26"/>
  <c r="AU398" i="26"/>
  <c r="AT398" i="26"/>
  <c r="AS398" i="26"/>
  <c r="AR398" i="26"/>
  <c r="AQ398" i="26"/>
  <c r="AP398" i="26"/>
  <c r="AO398" i="26"/>
  <c r="AN398" i="26"/>
  <c r="AM398" i="26"/>
  <c r="AL398" i="26"/>
  <c r="AK398" i="26"/>
  <c r="AJ398" i="26"/>
  <c r="AI398" i="26"/>
  <c r="AH398" i="26"/>
  <c r="AG398" i="26"/>
  <c r="AF398" i="26"/>
  <c r="AE398" i="26"/>
  <c r="AD398" i="26"/>
  <c r="AC398" i="26"/>
  <c r="AB398" i="26"/>
  <c r="AA398" i="26"/>
  <c r="Y398" i="26"/>
  <c r="W398" i="26"/>
  <c r="T398" i="26"/>
  <c r="U398" i="26" s="1"/>
  <c r="R398" i="26"/>
  <c r="S398" i="26" s="1"/>
  <c r="O398" i="26"/>
  <c r="H398" i="26"/>
  <c r="BX397" i="26"/>
  <c r="BW397" i="26"/>
  <c r="BV397" i="26"/>
  <c r="BU397" i="26"/>
  <c r="BT397" i="26"/>
  <c r="BS397" i="26"/>
  <c r="BR397" i="26"/>
  <c r="BQ397" i="26"/>
  <c r="BP397" i="26"/>
  <c r="BO397" i="26"/>
  <c r="BN397" i="26"/>
  <c r="BM397" i="26"/>
  <c r="BL397" i="26"/>
  <c r="BK397" i="26"/>
  <c r="BJ397" i="26"/>
  <c r="BI397" i="26"/>
  <c r="BH397" i="26"/>
  <c r="BG397" i="26"/>
  <c r="BF397" i="26"/>
  <c r="BE397" i="26"/>
  <c r="BD397" i="26"/>
  <c r="BC397" i="26"/>
  <c r="BB397" i="26"/>
  <c r="BA397" i="26"/>
  <c r="AZ397" i="26"/>
  <c r="AY397" i="26"/>
  <c r="AX397" i="26"/>
  <c r="AW397" i="26"/>
  <c r="AV397" i="26"/>
  <c r="AU397" i="26"/>
  <c r="AT397" i="26"/>
  <c r="AS397" i="26"/>
  <c r="AR397" i="26"/>
  <c r="AQ397" i="26"/>
  <c r="AP397" i="26"/>
  <c r="AO397" i="26"/>
  <c r="AN397" i="26"/>
  <c r="AM397" i="26"/>
  <c r="AL397" i="26"/>
  <c r="AK397" i="26"/>
  <c r="AJ397" i="26"/>
  <c r="AI397" i="26"/>
  <c r="AH397" i="26"/>
  <c r="AG397" i="26"/>
  <c r="AF397" i="26"/>
  <c r="AE397" i="26"/>
  <c r="AD397" i="26"/>
  <c r="AC397" i="26"/>
  <c r="AB397" i="26"/>
  <c r="AA397" i="26"/>
  <c r="Y397" i="26"/>
  <c r="W397" i="26"/>
  <c r="T397" i="26"/>
  <c r="U397" i="26" s="1"/>
  <c r="R397" i="26"/>
  <c r="S397" i="26" s="1"/>
  <c r="O397" i="26"/>
  <c r="H397" i="26"/>
  <c r="BX396" i="26"/>
  <c r="BW396" i="26"/>
  <c r="BV396" i="26"/>
  <c r="BU396" i="26"/>
  <c r="BT396" i="26"/>
  <c r="BS396" i="26"/>
  <c r="BR396" i="26"/>
  <c r="BQ396" i="26"/>
  <c r="BP396" i="26"/>
  <c r="BO396" i="26"/>
  <c r="BN396" i="26"/>
  <c r="BM396" i="26"/>
  <c r="BL396" i="26"/>
  <c r="BK396" i="26"/>
  <c r="BJ396" i="26"/>
  <c r="BI396" i="26"/>
  <c r="BH396" i="26"/>
  <c r="BG396" i="26"/>
  <c r="BF396" i="26"/>
  <c r="BE396" i="26"/>
  <c r="BD396" i="26"/>
  <c r="BC396" i="26"/>
  <c r="BB396" i="26"/>
  <c r="BA396" i="26"/>
  <c r="AZ396" i="26"/>
  <c r="AY396" i="26"/>
  <c r="AX396" i="26"/>
  <c r="AW396" i="26"/>
  <c r="AV396" i="26"/>
  <c r="AU396" i="26"/>
  <c r="AT396" i="26"/>
  <c r="AS396" i="26"/>
  <c r="AR396" i="26"/>
  <c r="AQ396" i="26"/>
  <c r="AP396" i="26"/>
  <c r="AO396" i="26"/>
  <c r="AN396" i="26"/>
  <c r="AM396" i="26"/>
  <c r="AL396" i="26"/>
  <c r="AK396" i="26"/>
  <c r="AJ396" i="26"/>
  <c r="AI396" i="26"/>
  <c r="AH396" i="26"/>
  <c r="AG396" i="26"/>
  <c r="AF396" i="26"/>
  <c r="AE396" i="26"/>
  <c r="AD396" i="26"/>
  <c r="AC396" i="26"/>
  <c r="AB396" i="26"/>
  <c r="AA396" i="26"/>
  <c r="Y396" i="26"/>
  <c r="W396" i="26"/>
  <c r="T396" i="26"/>
  <c r="U396" i="26" s="1"/>
  <c r="R396" i="26"/>
  <c r="S396" i="26" s="1"/>
  <c r="O396" i="26"/>
  <c r="H396" i="26"/>
  <c r="BX395" i="26"/>
  <c r="BW395" i="26"/>
  <c r="BV395" i="26"/>
  <c r="BU395" i="26"/>
  <c r="BT395" i="26"/>
  <c r="BS395" i="26"/>
  <c r="BR395" i="26"/>
  <c r="BQ395" i="26"/>
  <c r="BP395" i="26"/>
  <c r="BO395" i="26"/>
  <c r="BN395" i="26"/>
  <c r="BM395" i="26"/>
  <c r="BL395" i="26"/>
  <c r="BK395" i="26"/>
  <c r="BJ395" i="26"/>
  <c r="BI395" i="26"/>
  <c r="BH395" i="26"/>
  <c r="BG395" i="26"/>
  <c r="BF395" i="26"/>
  <c r="BE395" i="26"/>
  <c r="BD395" i="26"/>
  <c r="BC395" i="26"/>
  <c r="BB395" i="26"/>
  <c r="BA395" i="26"/>
  <c r="AZ395" i="26"/>
  <c r="AY395" i="26"/>
  <c r="AX395" i="26"/>
  <c r="AW395" i="26"/>
  <c r="AV395" i="26"/>
  <c r="AU395" i="26"/>
  <c r="AT395" i="26"/>
  <c r="AS395" i="26"/>
  <c r="AR395" i="26"/>
  <c r="AQ395" i="26"/>
  <c r="AP395" i="26"/>
  <c r="AO395" i="26"/>
  <c r="AN395" i="26"/>
  <c r="AM395" i="26"/>
  <c r="AL395" i="26"/>
  <c r="AK395" i="26"/>
  <c r="AJ395" i="26"/>
  <c r="AI395" i="26"/>
  <c r="AH395" i="26"/>
  <c r="AG395" i="26"/>
  <c r="AF395" i="26"/>
  <c r="AE395" i="26"/>
  <c r="AD395" i="26"/>
  <c r="AC395" i="26"/>
  <c r="AB395" i="26"/>
  <c r="AA395" i="26"/>
  <c r="Y395" i="26"/>
  <c r="W395" i="26"/>
  <c r="T395" i="26"/>
  <c r="U395" i="26" s="1"/>
  <c r="R395" i="26"/>
  <c r="S395" i="26" s="1"/>
  <c r="O395" i="26"/>
  <c r="H395" i="26"/>
  <c r="BX394" i="26"/>
  <c r="BW394" i="26"/>
  <c r="BV394" i="26"/>
  <c r="BU394" i="26"/>
  <c r="BT394" i="26"/>
  <c r="BS394" i="26"/>
  <c r="BR394" i="26"/>
  <c r="BQ394" i="26"/>
  <c r="BP394" i="26"/>
  <c r="BO394" i="26"/>
  <c r="BN394" i="26"/>
  <c r="BM394" i="26"/>
  <c r="BL394" i="26"/>
  <c r="BK394" i="26"/>
  <c r="BJ394" i="26"/>
  <c r="BI394" i="26"/>
  <c r="BH394" i="26"/>
  <c r="BG394" i="26"/>
  <c r="BF394" i="26"/>
  <c r="BE394" i="26"/>
  <c r="BD394" i="26"/>
  <c r="BC394" i="26"/>
  <c r="BB394" i="26"/>
  <c r="BA394" i="26"/>
  <c r="AZ394" i="26"/>
  <c r="AY394" i="26"/>
  <c r="AX394" i="26"/>
  <c r="AW394" i="26"/>
  <c r="AV394" i="26"/>
  <c r="AU394" i="26"/>
  <c r="AT394" i="26"/>
  <c r="AS394" i="26"/>
  <c r="AR394" i="26"/>
  <c r="AQ394" i="26"/>
  <c r="AP394" i="26"/>
  <c r="AO394" i="26"/>
  <c r="AN394" i="26"/>
  <c r="AM394" i="26"/>
  <c r="AL394" i="26"/>
  <c r="AK394" i="26"/>
  <c r="AJ394" i="26"/>
  <c r="AI394" i="26"/>
  <c r="AH394" i="26"/>
  <c r="AG394" i="26"/>
  <c r="AF394" i="26"/>
  <c r="AE394" i="26"/>
  <c r="AD394" i="26"/>
  <c r="AC394" i="26"/>
  <c r="AB394" i="26"/>
  <c r="AA394" i="26"/>
  <c r="Y394" i="26"/>
  <c r="W394" i="26"/>
  <c r="T394" i="26"/>
  <c r="U394" i="26" s="1"/>
  <c r="R394" i="26"/>
  <c r="S394" i="26" s="1"/>
  <c r="O394" i="26"/>
  <c r="H394" i="26"/>
  <c r="BX393" i="26"/>
  <c r="BW393" i="26"/>
  <c r="BV393" i="26"/>
  <c r="BU393" i="26"/>
  <c r="BT393" i="26"/>
  <c r="BS393" i="26"/>
  <c r="BR393" i="26"/>
  <c r="BQ393" i="26"/>
  <c r="BP393" i="26"/>
  <c r="BO393" i="26"/>
  <c r="BN393" i="26"/>
  <c r="BM393" i="26"/>
  <c r="BL393" i="26"/>
  <c r="BK393" i="26"/>
  <c r="BJ393" i="26"/>
  <c r="BI393" i="26"/>
  <c r="BH393" i="26"/>
  <c r="BG393" i="26"/>
  <c r="BF393" i="26"/>
  <c r="BE393" i="26"/>
  <c r="BD393" i="26"/>
  <c r="BC393" i="26"/>
  <c r="BB393" i="26"/>
  <c r="BA393" i="26"/>
  <c r="AZ393" i="26"/>
  <c r="AY393" i="26"/>
  <c r="AX393" i="26"/>
  <c r="AW393" i="26"/>
  <c r="AV393" i="26"/>
  <c r="AU393" i="26"/>
  <c r="AT393" i="26"/>
  <c r="AS393" i="26"/>
  <c r="AR393" i="26"/>
  <c r="AQ393" i="26"/>
  <c r="AP393" i="26"/>
  <c r="AO393" i="26"/>
  <c r="AN393" i="26"/>
  <c r="AM393" i="26"/>
  <c r="AL393" i="26"/>
  <c r="AK393" i="26"/>
  <c r="AJ393" i="26"/>
  <c r="AI393" i="26"/>
  <c r="AH393" i="26"/>
  <c r="AG393" i="26"/>
  <c r="AF393" i="26"/>
  <c r="AE393" i="26"/>
  <c r="AD393" i="26"/>
  <c r="AC393" i="26"/>
  <c r="AB393" i="26"/>
  <c r="AA393" i="26"/>
  <c r="Y393" i="26"/>
  <c r="W393" i="26"/>
  <c r="T393" i="26"/>
  <c r="U393" i="26" s="1"/>
  <c r="R393" i="26"/>
  <c r="S393" i="26" s="1"/>
  <c r="O393" i="26"/>
  <c r="H393" i="26"/>
  <c r="BX392" i="26"/>
  <c r="BW392" i="26"/>
  <c r="BV392" i="26"/>
  <c r="BU392" i="26"/>
  <c r="BT392" i="26"/>
  <c r="BS392" i="26"/>
  <c r="BR392" i="26"/>
  <c r="BQ392" i="26"/>
  <c r="BP392" i="26"/>
  <c r="BO392" i="26"/>
  <c r="BN392" i="26"/>
  <c r="BM392" i="26"/>
  <c r="BL392" i="26"/>
  <c r="BK392" i="26"/>
  <c r="BJ392" i="26"/>
  <c r="BI392" i="26"/>
  <c r="BH392" i="26"/>
  <c r="BG392" i="26"/>
  <c r="BF392" i="26"/>
  <c r="BE392" i="26"/>
  <c r="BD392" i="26"/>
  <c r="BC392" i="26"/>
  <c r="BB392" i="26"/>
  <c r="BA392" i="26"/>
  <c r="AZ392" i="26"/>
  <c r="AY392" i="26"/>
  <c r="AX392" i="26"/>
  <c r="AW392" i="26"/>
  <c r="AV392" i="26"/>
  <c r="AU392" i="26"/>
  <c r="AT392" i="26"/>
  <c r="AS392" i="26"/>
  <c r="AR392" i="26"/>
  <c r="AQ392" i="26"/>
  <c r="AP392" i="26"/>
  <c r="AO392" i="26"/>
  <c r="AN392" i="26"/>
  <c r="AM392" i="26"/>
  <c r="AL392" i="26"/>
  <c r="AK392" i="26"/>
  <c r="AJ392" i="26"/>
  <c r="AI392" i="26"/>
  <c r="AH392" i="26"/>
  <c r="AG392" i="26"/>
  <c r="AF392" i="26"/>
  <c r="AE392" i="26"/>
  <c r="AD392" i="26"/>
  <c r="AC392" i="26"/>
  <c r="AB392" i="26"/>
  <c r="AA392" i="26"/>
  <c r="Y392" i="26"/>
  <c r="W392" i="26"/>
  <c r="T392" i="26"/>
  <c r="U392" i="26" s="1"/>
  <c r="R392" i="26"/>
  <c r="S392" i="26" s="1"/>
  <c r="H392" i="26"/>
  <c r="A392" i="26"/>
  <c r="BX391" i="26"/>
  <c r="BW391" i="26"/>
  <c r="BV391" i="26"/>
  <c r="BU391" i="26"/>
  <c r="BT391" i="26"/>
  <c r="BS391" i="26"/>
  <c r="BR391" i="26"/>
  <c r="BQ391" i="26"/>
  <c r="BP391" i="26"/>
  <c r="BO391" i="26"/>
  <c r="BN391" i="26"/>
  <c r="BM391" i="26"/>
  <c r="BL391" i="26"/>
  <c r="BK391" i="26"/>
  <c r="BJ391" i="26"/>
  <c r="BI391" i="26"/>
  <c r="BH391" i="26"/>
  <c r="BG391" i="26"/>
  <c r="BF391" i="26"/>
  <c r="BE391" i="26"/>
  <c r="BD391" i="26"/>
  <c r="BC391" i="26"/>
  <c r="BB391" i="26"/>
  <c r="BA391" i="26"/>
  <c r="AZ391" i="26"/>
  <c r="AY391" i="26"/>
  <c r="AX391" i="26"/>
  <c r="AW391" i="26"/>
  <c r="AV391" i="26"/>
  <c r="AU391" i="26"/>
  <c r="AT391" i="26"/>
  <c r="AS391" i="26"/>
  <c r="AR391" i="26"/>
  <c r="AQ391" i="26"/>
  <c r="AP391" i="26"/>
  <c r="AO391" i="26"/>
  <c r="AN391" i="26"/>
  <c r="AM391" i="26"/>
  <c r="AL391" i="26"/>
  <c r="AK391" i="26"/>
  <c r="AJ391" i="26"/>
  <c r="AI391" i="26"/>
  <c r="AH391" i="26"/>
  <c r="AG391" i="26"/>
  <c r="AF391" i="26"/>
  <c r="AE391" i="26"/>
  <c r="AD391" i="26"/>
  <c r="AC391" i="26"/>
  <c r="AB391" i="26"/>
  <c r="AA391" i="26"/>
  <c r="Y391" i="26"/>
  <c r="W391" i="26"/>
  <c r="T391" i="26"/>
  <c r="U391" i="26" s="1"/>
  <c r="R391" i="26"/>
  <c r="S391" i="26" s="1"/>
  <c r="O391" i="26"/>
  <c r="H391" i="26"/>
  <c r="BX390" i="26"/>
  <c r="BW390" i="26"/>
  <c r="BV390" i="26"/>
  <c r="BU390" i="26"/>
  <c r="BT390" i="26"/>
  <c r="BS390" i="26"/>
  <c r="BR390" i="26"/>
  <c r="BQ390" i="26"/>
  <c r="BP390" i="26"/>
  <c r="BO390" i="26"/>
  <c r="BN390" i="26"/>
  <c r="BM390" i="26"/>
  <c r="BL390" i="26"/>
  <c r="BK390" i="26"/>
  <c r="BJ390" i="26"/>
  <c r="BI390" i="26"/>
  <c r="BH390" i="26"/>
  <c r="BG390" i="26"/>
  <c r="BF390" i="26"/>
  <c r="BE390" i="26"/>
  <c r="BD390" i="26"/>
  <c r="BC390" i="26"/>
  <c r="BB390" i="26"/>
  <c r="BA390" i="26"/>
  <c r="AZ390" i="26"/>
  <c r="AY390" i="26"/>
  <c r="AX390" i="26"/>
  <c r="AW390" i="26"/>
  <c r="AV390" i="26"/>
  <c r="AU390" i="26"/>
  <c r="AT390" i="26"/>
  <c r="AS390" i="26"/>
  <c r="AR390" i="26"/>
  <c r="AQ390" i="26"/>
  <c r="AP390" i="26"/>
  <c r="AO390" i="26"/>
  <c r="AN390" i="26"/>
  <c r="AM390" i="26"/>
  <c r="AL390" i="26"/>
  <c r="AK390" i="26"/>
  <c r="AJ390" i="26"/>
  <c r="AI390" i="26"/>
  <c r="AH390" i="26"/>
  <c r="AG390" i="26"/>
  <c r="AF390" i="26"/>
  <c r="AE390" i="26"/>
  <c r="AD390" i="26"/>
  <c r="AC390" i="26"/>
  <c r="AB390" i="26"/>
  <c r="AA390" i="26"/>
  <c r="Y390" i="26"/>
  <c r="W390" i="26"/>
  <c r="T390" i="26"/>
  <c r="U390" i="26" s="1"/>
  <c r="R390" i="26"/>
  <c r="S390" i="26" s="1"/>
  <c r="O390" i="26"/>
  <c r="H390" i="26"/>
  <c r="BX389" i="26"/>
  <c r="BW389" i="26"/>
  <c r="BV389" i="26"/>
  <c r="BU389" i="26"/>
  <c r="BT389" i="26"/>
  <c r="BS389" i="26"/>
  <c r="BR389" i="26"/>
  <c r="BQ389" i="26"/>
  <c r="BP389" i="26"/>
  <c r="BO389" i="26"/>
  <c r="BN389" i="26"/>
  <c r="BM389" i="26"/>
  <c r="BL389" i="26"/>
  <c r="BK389" i="26"/>
  <c r="BJ389" i="26"/>
  <c r="BI389" i="26"/>
  <c r="BH389" i="26"/>
  <c r="BG389" i="26"/>
  <c r="BF389" i="26"/>
  <c r="BE389" i="26"/>
  <c r="BD389" i="26"/>
  <c r="BC389" i="26"/>
  <c r="BB389" i="26"/>
  <c r="BA389" i="26"/>
  <c r="AZ389" i="26"/>
  <c r="AY389" i="26"/>
  <c r="AX389" i="26"/>
  <c r="AW389" i="26"/>
  <c r="AV389" i="26"/>
  <c r="AU389" i="26"/>
  <c r="AT389" i="26"/>
  <c r="AS389" i="26"/>
  <c r="AR389" i="26"/>
  <c r="AQ389" i="26"/>
  <c r="AP389" i="26"/>
  <c r="AO389" i="26"/>
  <c r="AN389" i="26"/>
  <c r="AM389" i="26"/>
  <c r="AL389" i="26"/>
  <c r="AK389" i="26"/>
  <c r="AJ389" i="26"/>
  <c r="AI389" i="26"/>
  <c r="AH389" i="26"/>
  <c r="AG389" i="26"/>
  <c r="AF389" i="26"/>
  <c r="AE389" i="26"/>
  <c r="AD389" i="26"/>
  <c r="AC389" i="26"/>
  <c r="AB389" i="26"/>
  <c r="AA389" i="26"/>
  <c r="Y389" i="26"/>
  <c r="W389" i="26"/>
  <c r="T389" i="26"/>
  <c r="U389" i="26" s="1"/>
  <c r="R389" i="26"/>
  <c r="S389" i="26" s="1"/>
  <c r="H389" i="26"/>
  <c r="A389" i="26"/>
  <c r="BX388" i="26"/>
  <c r="BW388" i="26"/>
  <c r="BV388" i="26"/>
  <c r="BU388" i="26"/>
  <c r="BT388" i="26"/>
  <c r="BS388" i="26"/>
  <c r="BR388" i="26"/>
  <c r="BQ388" i="26"/>
  <c r="BP388" i="26"/>
  <c r="BO388" i="26"/>
  <c r="BN388" i="26"/>
  <c r="BM388" i="26"/>
  <c r="BL388" i="26"/>
  <c r="BK388" i="26"/>
  <c r="BJ388" i="26"/>
  <c r="BI388" i="26"/>
  <c r="BH388" i="26"/>
  <c r="BG388" i="26"/>
  <c r="BF388" i="26"/>
  <c r="BE388" i="26"/>
  <c r="BD388" i="26"/>
  <c r="BC388" i="26"/>
  <c r="BB388" i="26"/>
  <c r="BA388" i="26"/>
  <c r="AZ388" i="26"/>
  <c r="AY388" i="26"/>
  <c r="AX388" i="26"/>
  <c r="AW388" i="26"/>
  <c r="AV388" i="26"/>
  <c r="AU388" i="26"/>
  <c r="AT388" i="26"/>
  <c r="AS388" i="26"/>
  <c r="AR388" i="26"/>
  <c r="AQ388" i="26"/>
  <c r="AP388" i="26"/>
  <c r="AO388" i="26"/>
  <c r="AN388" i="26"/>
  <c r="AM388" i="26"/>
  <c r="AL388" i="26"/>
  <c r="AK388" i="26"/>
  <c r="AJ388" i="26"/>
  <c r="AI388" i="26"/>
  <c r="AH388" i="26"/>
  <c r="AG388" i="26"/>
  <c r="AF388" i="26"/>
  <c r="AE388" i="26"/>
  <c r="AD388" i="26"/>
  <c r="AC388" i="26"/>
  <c r="AB388" i="26"/>
  <c r="AA388" i="26"/>
  <c r="Y388" i="26"/>
  <c r="W388" i="26"/>
  <c r="T388" i="26"/>
  <c r="U388" i="26" s="1"/>
  <c r="R388" i="26"/>
  <c r="S388" i="26" s="1"/>
  <c r="H388" i="26"/>
  <c r="A388" i="26"/>
  <c r="BX387" i="26"/>
  <c r="BW387" i="26"/>
  <c r="BV387" i="26"/>
  <c r="BU387" i="26"/>
  <c r="BT387" i="26"/>
  <c r="BS387" i="26"/>
  <c r="BR387" i="26"/>
  <c r="BQ387" i="26"/>
  <c r="BP387" i="26"/>
  <c r="BO387" i="26"/>
  <c r="BN387" i="26"/>
  <c r="BM387" i="26"/>
  <c r="BL387" i="26"/>
  <c r="BK387" i="26"/>
  <c r="BJ387" i="26"/>
  <c r="BI387" i="26"/>
  <c r="BH387" i="26"/>
  <c r="BG387" i="26"/>
  <c r="BF387" i="26"/>
  <c r="BE387" i="26"/>
  <c r="BD387" i="26"/>
  <c r="BC387" i="26"/>
  <c r="BB387" i="26"/>
  <c r="BA387" i="26"/>
  <c r="AZ387" i="26"/>
  <c r="AY387" i="26"/>
  <c r="AX387" i="26"/>
  <c r="AW387" i="26"/>
  <c r="AV387" i="26"/>
  <c r="AU387" i="26"/>
  <c r="AT387" i="26"/>
  <c r="AS387" i="26"/>
  <c r="AR387" i="26"/>
  <c r="AQ387" i="26"/>
  <c r="AP387" i="26"/>
  <c r="AO387" i="26"/>
  <c r="AN387" i="26"/>
  <c r="AM387" i="26"/>
  <c r="AL387" i="26"/>
  <c r="AK387" i="26"/>
  <c r="AJ387" i="26"/>
  <c r="AI387" i="26"/>
  <c r="AH387" i="26"/>
  <c r="AG387" i="26"/>
  <c r="AF387" i="26"/>
  <c r="AE387" i="26"/>
  <c r="AD387" i="26"/>
  <c r="AC387" i="26"/>
  <c r="AB387" i="26"/>
  <c r="AA387" i="26"/>
  <c r="Y387" i="26"/>
  <c r="W387" i="26"/>
  <c r="T387" i="26"/>
  <c r="U387" i="26" s="1"/>
  <c r="R387" i="26"/>
  <c r="S387" i="26" s="1"/>
  <c r="O387" i="26"/>
  <c r="H387" i="26"/>
  <c r="BX386" i="26"/>
  <c r="BW386" i="26"/>
  <c r="BV386" i="26"/>
  <c r="BU386" i="26"/>
  <c r="BT386" i="26"/>
  <c r="BS386" i="26"/>
  <c r="BR386" i="26"/>
  <c r="BQ386" i="26"/>
  <c r="BP386" i="26"/>
  <c r="BO386" i="26"/>
  <c r="BN386" i="26"/>
  <c r="BM386" i="26"/>
  <c r="BL386" i="26"/>
  <c r="BK386" i="26"/>
  <c r="BJ386" i="26"/>
  <c r="BI386" i="26"/>
  <c r="BH386" i="26"/>
  <c r="BG386" i="26"/>
  <c r="BF386" i="26"/>
  <c r="BE386" i="26"/>
  <c r="BD386" i="26"/>
  <c r="BC386" i="26"/>
  <c r="BB386" i="26"/>
  <c r="BA386" i="26"/>
  <c r="AZ386" i="26"/>
  <c r="AY386" i="26"/>
  <c r="AX386" i="26"/>
  <c r="AW386" i="26"/>
  <c r="AV386" i="26"/>
  <c r="AU386" i="26"/>
  <c r="AT386" i="26"/>
  <c r="AS386" i="26"/>
  <c r="AR386" i="26"/>
  <c r="AQ386" i="26"/>
  <c r="AP386" i="26"/>
  <c r="AO386" i="26"/>
  <c r="AN386" i="26"/>
  <c r="AM386" i="26"/>
  <c r="AL386" i="26"/>
  <c r="AK386" i="26"/>
  <c r="AJ386" i="26"/>
  <c r="AI386" i="26"/>
  <c r="AH386" i="26"/>
  <c r="AG386" i="26"/>
  <c r="AF386" i="26"/>
  <c r="AE386" i="26"/>
  <c r="AD386" i="26"/>
  <c r="AC386" i="26"/>
  <c r="AB386" i="26"/>
  <c r="AA386" i="26"/>
  <c r="Y386" i="26"/>
  <c r="W386" i="26"/>
  <c r="T386" i="26"/>
  <c r="U386" i="26" s="1"/>
  <c r="R386" i="26"/>
  <c r="S386" i="26" s="1"/>
  <c r="O386" i="26"/>
  <c r="H386" i="26"/>
  <c r="BX385" i="26"/>
  <c r="BW385" i="26"/>
  <c r="BV385" i="26"/>
  <c r="BU385" i="26"/>
  <c r="BT385" i="26"/>
  <c r="BS385" i="26"/>
  <c r="BR385" i="26"/>
  <c r="BQ385" i="26"/>
  <c r="BP385" i="26"/>
  <c r="BO385" i="26"/>
  <c r="BN385" i="26"/>
  <c r="BM385" i="26"/>
  <c r="BL385" i="26"/>
  <c r="BK385" i="26"/>
  <c r="BJ385" i="26"/>
  <c r="BI385" i="26"/>
  <c r="BH385" i="26"/>
  <c r="BG385" i="26"/>
  <c r="BF385" i="26"/>
  <c r="BE385" i="26"/>
  <c r="BD385" i="26"/>
  <c r="BC385" i="26"/>
  <c r="BB385" i="26"/>
  <c r="BA385" i="26"/>
  <c r="AZ385" i="26"/>
  <c r="AY385" i="26"/>
  <c r="AX385" i="26"/>
  <c r="AW385" i="26"/>
  <c r="AV385" i="26"/>
  <c r="AU385" i="26"/>
  <c r="AT385" i="26"/>
  <c r="AS385" i="26"/>
  <c r="AR385" i="26"/>
  <c r="AQ385" i="26"/>
  <c r="AP385" i="26"/>
  <c r="AO385" i="26"/>
  <c r="AN385" i="26"/>
  <c r="AM385" i="26"/>
  <c r="AL385" i="26"/>
  <c r="AK385" i="26"/>
  <c r="AJ385" i="26"/>
  <c r="AI385" i="26"/>
  <c r="AH385" i="26"/>
  <c r="AG385" i="26"/>
  <c r="AF385" i="26"/>
  <c r="AE385" i="26"/>
  <c r="AD385" i="26"/>
  <c r="AC385" i="26"/>
  <c r="AB385" i="26"/>
  <c r="AA385" i="26"/>
  <c r="Y385" i="26"/>
  <c r="W385" i="26"/>
  <c r="T385" i="26"/>
  <c r="U385" i="26" s="1"/>
  <c r="R385" i="26"/>
  <c r="S385" i="26" s="1"/>
  <c r="H385" i="26"/>
  <c r="A385" i="26"/>
  <c r="BX384" i="26"/>
  <c r="BW384" i="26"/>
  <c r="BV384" i="26"/>
  <c r="BU384" i="26"/>
  <c r="BT384" i="26"/>
  <c r="BS384" i="26"/>
  <c r="BR384" i="26"/>
  <c r="BQ384" i="26"/>
  <c r="BP384" i="26"/>
  <c r="BO384" i="26"/>
  <c r="BN384" i="26"/>
  <c r="BM384" i="26"/>
  <c r="BL384" i="26"/>
  <c r="BK384" i="26"/>
  <c r="BJ384" i="26"/>
  <c r="BI384" i="26"/>
  <c r="BH384" i="26"/>
  <c r="BG384" i="26"/>
  <c r="BF384" i="26"/>
  <c r="BE384" i="26"/>
  <c r="BD384" i="26"/>
  <c r="BC384" i="26"/>
  <c r="BB384" i="26"/>
  <c r="BA384" i="26"/>
  <c r="AZ384" i="26"/>
  <c r="AY384" i="26"/>
  <c r="AX384" i="26"/>
  <c r="AW384" i="26"/>
  <c r="AV384" i="26"/>
  <c r="AU384" i="26"/>
  <c r="AT384" i="26"/>
  <c r="AS384" i="26"/>
  <c r="AR384" i="26"/>
  <c r="AQ384" i="26"/>
  <c r="AP384" i="26"/>
  <c r="AO384" i="26"/>
  <c r="AN384" i="26"/>
  <c r="AM384" i="26"/>
  <c r="AL384" i="26"/>
  <c r="AK384" i="26"/>
  <c r="AJ384" i="26"/>
  <c r="AI384" i="26"/>
  <c r="AH384" i="26"/>
  <c r="AG384" i="26"/>
  <c r="AF384" i="26"/>
  <c r="AE384" i="26"/>
  <c r="AD384" i="26"/>
  <c r="AC384" i="26"/>
  <c r="AB384" i="26"/>
  <c r="AA384" i="26"/>
  <c r="Y384" i="26"/>
  <c r="W384" i="26"/>
  <c r="T384" i="26"/>
  <c r="U384" i="26" s="1"/>
  <c r="R384" i="26"/>
  <c r="S384" i="26" s="1"/>
  <c r="H384" i="26"/>
  <c r="A384" i="26"/>
  <c r="BX383" i="26"/>
  <c r="BW383" i="26"/>
  <c r="BV383" i="26"/>
  <c r="BU383" i="26"/>
  <c r="BT383" i="26"/>
  <c r="BS383" i="26"/>
  <c r="BR383" i="26"/>
  <c r="BQ383" i="26"/>
  <c r="BP383" i="26"/>
  <c r="BO383" i="26"/>
  <c r="BN383" i="26"/>
  <c r="BM383" i="26"/>
  <c r="BL383" i="26"/>
  <c r="BK383" i="26"/>
  <c r="BJ383" i="26"/>
  <c r="BI383" i="26"/>
  <c r="BH383" i="26"/>
  <c r="BG383" i="26"/>
  <c r="BF383" i="26"/>
  <c r="BE383" i="26"/>
  <c r="BD383" i="26"/>
  <c r="BC383" i="26"/>
  <c r="BB383" i="26"/>
  <c r="BA383" i="26"/>
  <c r="AZ383" i="26"/>
  <c r="AY383" i="26"/>
  <c r="AX383" i="26"/>
  <c r="AW383" i="26"/>
  <c r="AV383" i="26"/>
  <c r="AU383" i="26"/>
  <c r="AT383" i="26"/>
  <c r="AS383" i="26"/>
  <c r="AR383" i="26"/>
  <c r="AQ383" i="26"/>
  <c r="AP383" i="26"/>
  <c r="AO383" i="26"/>
  <c r="AN383" i="26"/>
  <c r="AM383" i="26"/>
  <c r="AL383" i="26"/>
  <c r="AK383" i="26"/>
  <c r="AJ383" i="26"/>
  <c r="AI383" i="26"/>
  <c r="AH383" i="26"/>
  <c r="AG383" i="26"/>
  <c r="AF383" i="26"/>
  <c r="AE383" i="26"/>
  <c r="AD383" i="26"/>
  <c r="AC383" i="26"/>
  <c r="AB383" i="26"/>
  <c r="AA383" i="26"/>
  <c r="Y383" i="26"/>
  <c r="W383" i="26"/>
  <c r="T383" i="26"/>
  <c r="U383" i="26" s="1"/>
  <c r="R383" i="26"/>
  <c r="S383" i="26" s="1"/>
  <c r="O383" i="26"/>
  <c r="H383" i="26"/>
  <c r="BX382" i="26"/>
  <c r="BW382" i="26"/>
  <c r="BV382" i="26"/>
  <c r="BU382" i="26"/>
  <c r="BT382" i="26"/>
  <c r="BS382" i="26"/>
  <c r="BR382" i="26"/>
  <c r="BQ382" i="26"/>
  <c r="BP382" i="26"/>
  <c r="BO382" i="26"/>
  <c r="BN382" i="26"/>
  <c r="BM382" i="26"/>
  <c r="BL382" i="26"/>
  <c r="BK382" i="26"/>
  <c r="BJ382" i="26"/>
  <c r="BI382" i="26"/>
  <c r="BH382" i="26"/>
  <c r="BG382" i="26"/>
  <c r="BF382" i="26"/>
  <c r="BE382" i="26"/>
  <c r="BD382" i="26"/>
  <c r="BC382" i="26"/>
  <c r="BB382" i="26"/>
  <c r="BA382" i="26"/>
  <c r="AZ382" i="26"/>
  <c r="AY382" i="26"/>
  <c r="AX382" i="26"/>
  <c r="AW382" i="26"/>
  <c r="AV382" i="26"/>
  <c r="AU382" i="26"/>
  <c r="AT382" i="26"/>
  <c r="AS382" i="26"/>
  <c r="AR382" i="26"/>
  <c r="AQ382" i="26"/>
  <c r="AP382" i="26"/>
  <c r="AO382" i="26"/>
  <c r="AN382" i="26"/>
  <c r="AM382" i="26"/>
  <c r="AL382" i="26"/>
  <c r="AK382" i="26"/>
  <c r="AJ382" i="26"/>
  <c r="AI382" i="26"/>
  <c r="AH382" i="26"/>
  <c r="AG382" i="26"/>
  <c r="AF382" i="26"/>
  <c r="AE382" i="26"/>
  <c r="AD382" i="26"/>
  <c r="AC382" i="26"/>
  <c r="AB382" i="26"/>
  <c r="AA382" i="26"/>
  <c r="Y382" i="26"/>
  <c r="W382" i="26"/>
  <c r="T382" i="26"/>
  <c r="U382" i="26" s="1"/>
  <c r="R382" i="26"/>
  <c r="S382" i="26" s="1"/>
  <c r="O382" i="26"/>
  <c r="H382" i="26"/>
  <c r="BX381" i="26"/>
  <c r="BW381" i="26"/>
  <c r="BV381" i="26"/>
  <c r="BU381" i="26"/>
  <c r="BT381" i="26"/>
  <c r="BS381" i="26"/>
  <c r="BR381" i="26"/>
  <c r="BQ381" i="26"/>
  <c r="BP381" i="26"/>
  <c r="BO381" i="26"/>
  <c r="BN381" i="26"/>
  <c r="BM381" i="26"/>
  <c r="BL381" i="26"/>
  <c r="BK381" i="26"/>
  <c r="BJ381" i="26"/>
  <c r="BI381" i="26"/>
  <c r="BH381" i="26"/>
  <c r="BG381" i="26"/>
  <c r="BF381" i="26"/>
  <c r="BE381" i="26"/>
  <c r="BD381" i="26"/>
  <c r="BC381" i="26"/>
  <c r="BB381" i="26"/>
  <c r="BA381" i="26"/>
  <c r="AZ381" i="26"/>
  <c r="AY381" i="26"/>
  <c r="AX381" i="26"/>
  <c r="AW381" i="26"/>
  <c r="AV381" i="26"/>
  <c r="AU381" i="26"/>
  <c r="AT381" i="26"/>
  <c r="AS381" i="26"/>
  <c r="AR381" i="26"/>
  <c r="AQ381" i="26"/>
  <c r="AP381" i="26"/>
  <c r="AO381" i="26"/>
  <c r="AN381" i="26"/>
  <c r="AM381" i="26"/>
  <c r="AL381" i="26"/>
  <c r="AK381" i="26"/>
  <c r="AJ381" i="26"/>
  <c r="AI381" i="26"/>
  <c r="AH381" i="26"/>
  <c r="AG381" i="26"/>
  <c r="AF381" i="26"/>
  <c r="AE381" i="26"/>
  <c r="AD381" i="26"/>
  <c r="AC381" i="26"/>
  <c r="AB381" i="26"/>
  <c r="AA381" i="26"/>
  <c r="Y381" i="26"/>
  <c r="W381" i="26"/>
  <c r="T381" i="26"/>
  <c r="U381" i="26" s="1"/>
  <c r="R381" i="26"/>
  <c r="S381" i="26" s="1"/>
  <c r="H381" i="26"/>
  <c r="A381" i="26"/>
  <c r="BX380" i="26"/>
  <c r="BW380" i="26"/>
  <c r="BV380" i="26"/>
  <c r="BU380" i="26"/>
  <c r="BT380" i="26"/>
  <c r="BS380" i="26"/>
  <c r="BR380" i="26"/>
  <c r="BQ380" i="26"/>
  <c r="BP380" i="26"/>
  <c r="BO380" i="26"/>
  <c r="BN380" i="26"/>
  <c r="BM380" i="26"/>
  <c r="BL380" i="26"/>
  <c r="BK380" i="26"/>
  <c r="BJ380" i="26"/>
  <c r="BI380" i="26"/>
  <c r="BH380" i="26"/>
  <c r="BG380" i="26"/>
  <c r="BF380" i="26"/>
  <c r="BE380" i="26"/>
  <c r="BD380" i="26"/>
  <c r="BC380" i="26"/>
  <c r="BB380" i="26"/>
  <c r="BA380" i="26"/>
  <c r="AZ380" i="26"/>
  <c r="AY380" i="26"/>
  <c r="AX380" i="26"/>
  <c r="AW380" i="26"/>
  <c r="AV380" i="26"/>
  <c r="AU380" i="26"/>
  <c r="AT380" i="26"/>
  <c r="AS380" i="26"/>
  <c r="AR380" i="26"/>
  <c r="AQ380" i="26"/>
  <c r="AP380" i="26"/>
  <c r="AO380" i="26"/>
  <c r="AN380" i="26"/>
  <c r="AM380" i="26"/>
  <c r="AL380" i="26"/>
  <c r="AK380" i="26"/>
  <c r="AJ380" i="26"/>
  <c r="AI380" i="26"/>
  <c r="AH380" i="26"/>
  <c r="AG380" i="26"/>
  <c r="AF380" i="26"/>
  <c r="AE380" i="26"/>
  <c r="AD380" i="26"/>
  <c r="AC380" i="26"/>
  <c r="AB380" i="26"/>
  <c r="AA380" i="26"/>
  <c r="Y380" i="26"/>
  <c r="W380" i="26"/>
  <c r="T380" i="26"/>
  <c r="U380" i="26" s="1"/>
  <c r="R380" i="26"/>
  <c r="S380" i="26" s="1"/>
  <c r="H380" i="26"/>
  <c r="A380" i="26"/>
  <c r="BX379" i="26"/>
  <c r="BW379" i="26"/>
  <c r="BV379" i="26"/>
  <c r="BU379" i="26"/>
  <c r="BT379" i="26"/>
  <c r="BS379" i="26"/>
  <c r="BR379" i="26"/>
  <c r="BQ379" i="26"/>
  <c r="BP379" i="26"/>
  <c r="BO379" i="26"/>
  <c r="BN379" i="26"/>
  <c r="BM379" i="26"/>
  <c r="BL379" i="26"/>
  <c r="BK379" i="26"/>
  <c r="BJ379" i="26"/>
  <c r="BI379" i="26"/>
  <c r="BH379" i="26"/>
  <c r="BG379" i="26"/>
  <c r="BF379" i="26"/>
  <c r="BE379" i="26"/>
  <c r="BD379" i="26"/>
  <c r="BC379" i="26"/>
  <c r="BB379" i="26"/>
  <c r="BA379" i="26"/>
  <c r="AZ379" i="26"/>
  <c r="AY379" i="26"/>
  <c r="AX379" i="26"/>
  <c r="AW379" i="26"/>
  <c r="AV379" i="26"/>
  <c r="AU379" i="26"/>
  <c r="AT379" i="26"/>
  <c r="AS379" i="26"/>
  <c r="AR379" i="26"/>
  <c r="AQ379" i="26"/>
  <c r="AP379" i="26"/>
  <c r="AO379" i="26"/>
  <c r="AN379" i="26"/>
  <c r="AM379" i="26"/>
  <c r="AL379" i="26"/>
  <c r="AK379" i="26"/>
  <c r="AJ379" i="26"/>
  <c r="AI379" i="26"/>
  <c r="AH379" i="26"/>
  <c r="AG379" i="26"/>
  <c r="AF379" i="26"/>
  <c r="AE379" i="26"/>
  <c r="AD379" i="26"/>
  <c r="AC379" i="26"/>
  <c r="AB379" i="26"/>
  <c r="AA379" i="26"/>
  <c r="Y379" i="26"/>
  <c r="W379" i="26"/>
  <c r="T379" i="26"/>
  <c r="U379" i="26" s="1"/>
  <c r="R379" i="26"/>
  <c r="S379" i="26" s="1"/>
  <c r="O379" i="26"/>
  <c r="H379" i="26"/>
  <c r="BX378" i="26"/>
  <c r="BW378" i="26"/>
  <c r="BV378" i="26"/>
  <c r="BU378" i="26"/>
  <c r="BT378" i="26"/>
  <c r="BS378" i="26"/>
  <c r="BR378" i="26"/>
  <c r="BQ378" i="26"/>
  <c r="BP378" i="26"/>
  <c r="BO378" i="26"/>
  <c r="BN378" i="26"/>
  <c r="BM378" i="26"/>
  <c r="BL378" i="26"/>
  <c r="BK378" i="26"/>
  <c r="BJ378" i="26"/>
  <c r="BI378" i="26"/>
  <c r="BH378" i="26"/>
  <c r="BG378" i="26"/>
  <c r="BF378" i="26"/>
  <c r="BE378" i="26"/>
  <c r="BD378" i="26"/>
  <c r="BC378" i="26"/>
  <c r="BB378" i="26"/>
  <c r="BA378" i="26"/>
  <c r="AZ378" i="26"/>
  <c r="AY378" i="26"/>
  <c r="AX378" i="26"/>
  <c r="AW378" i="26"/>
  <c r="AV378" i="26"/>
  <c r="AU378" i="26"/>
  <c r="AT378" i="26"/>
  <c r="AS378" i="26"/>
  <c r="AR378" i="26"/>
  <c r="AQ378" i="26"/>
  <c r="AP378" i="26"/>
  <c r="AO378" i="26"/>
  <c r="AN378" i="26"/>
  <c r="AM378" i="26"/>
  <c r="AL378" i="26"/>
  <c r="AK378" i="26"/>
  <c r="AJ378" i="26"/>
  <c r="AI378" i="26"/>
  <c r="AH378" i="26"/>
  <c r="AG378" i="26"/>
  <c r="AF378" i="26"/>
  <c r="AE378" i="26"/>
  <c r="AD378" i="26"/>
  <c r="AC378" i="26"/>
  <c r="AB378" i="26"/>
  <c r="AA378" i="26"/>
  <c r="Y378" i="26"/>
  <c r="W378" i="26"/>
  <c r="T378" i="26"/>
  <c r="U378" i="26" s="1"/>
  <c r="R378" i="26"/>
  <c r="S378" i="26" s="1"/>
  <c r="O378" i="26"/>
  <c r="H378" i="26"/>
  <c r="BX377" i="26"/>
  <c r="BW377" i="26"/>
  <c r="BV377" i="26"/>
  <c r="BU377" i="26"/>
  <c r="BT377" i="26"/>
  <c r="BS377" i="26"/>
  <c r="BR377" i="26"/>
  <c r="BQ377" i="26"/>
  <c r="BP377" i="26"/>
  <c r="BO377" i="26"/>
  <c r="BN377" i="26"/>
  <c r="BM377" i="26"/>
  <c r="BL377" i="26"/>
  <c r="BK377" i="26"/>
  <c r="BJ377" i="26"/>
  <c r="BI377" i="26"/>
  <c r="BH377" i="26"/>
  <c r="BG377" i="26"/>
  <c r="BF377" i="26"/>
  <c r="BE377" i="26"/>
  <c r="BD377" i="26"/>
  <c r="BC377" i="26"/>
  <c r="BB377" i="26"/>
  <c r="BA377" i="26"/>
  <c r="AZ377" i="26"/>
  <c r="AY377" i="26"/>
  <c r="AX377" i="26"/>
  <c r="AW377" i="26"/>
  <c r="AV377" i="26"/>
  <c r="AU377" i="26"/>
  <c r="AT377" i="26"/>
  <c r="AS377" i="26"/>
  <c r="AR377" i="26"/>
  <c r="AQ377" i="26"/>
  <c r="AP377" i="26"/>
  <c r="AO377" i="26"/>
  <c r="AN377" i="26"/>
  <c r="AM377" i="26"/>
  <c r="AL377" i="26"/>
  <c r="AK377" i="26"/>
  <c r="AJ377" i="26"/>
  <c r="AI377" i="26"/>
  <c r="AH377" i="26"/>
  <c r="AG377" i="26"/>
  <c r="AF377" i="26"/>
  <c r="AE377" i="26"/>
  <c r="AD377" i="26"/>
  <c r="AC377" i="26"/>
  <c r="AB377" i="26"/>
  <c r="AA377" i="26"/>
  <c r="Y377" i="26"/>
  <c r="W377" i="26"/>
  <c r="T377" i="26"/>
  <c r="U377" i="26" s="1"/>
  <c r="R377" i="26"/>
  <c r="S377" i="26" s="1"/>
  <c r="H377" i="26"/>
  <c r="A377" i="26"/>
  <c r="BX376" i="26"/>
  <c r="BW376" i="26"/>
  <c r="BV376" i="26"/>
  <c r="BU376" i="26"/>
  <c r="BT376" i="26"/>
  <c r="BS376" i="26"/>
  <c r="BR376" i="26"/>
  <c r="BQ376" i="26"/>
  <c r="BP376" i="26"/>
  <c r="BO376" i="26"/>
  <c r="BN376" i="26"/>
  <c r="BM376" i="26"/>
  <c r="BL376" i="26"/>
  <c r="BK376" i="26"/>
  <c r="BJ376" i="26"/>
  <c r="BI376" i="26"/>
  <c r="BH376" i="26"/>
  <c r="BG376" i="26"/>
  <c r="BF376" i="26"/>
  <c r="BE376" i="26"/>
  <c r="BD376" i="26"/>
  <c r="BC376" i="26"/>
  <c r="BB376" i="26"/>
  <c r="BA376" i="26"/>
  <c r="AZ376" i="26"/>
  <c r="AY376" i="26"/>
  <c r="AX376" i="26"/>
  <c r="AW376" i="26"/>
  <c r="AV376" i="26"/>
  <c r="AU376" i="26"/>
  <c r="AT376" i="26"/>
  <c r="AS376" i="26"/>
  <c r="AR376" i="26"/>
  <c r="AQ376" i="26"/>
  <c r="AP376" i="26"/>
  <c r="AO376" i="26"/>
  <c r="AN376" i="26"/>
  <c r="AM376" i="26"/>
  <c r="AL376" i="26"/>
  <c r="AK376" i="26"/>
  <c r="AJ376" i="26"/>
  <c r="AI376" i="26"/>
  <c r="AH376" i="26"/>
  <c r="AG376" i="26"/>
  <c r="AF376" i="26"/>
  <c r="AE376" i="26"/>
  <c r="AD376" i="26"/>
  <c r="AC376" i="26"/>
  <c r="AB376" i="26"/>
  <c r="AA376" i="26"/>
  <c r="Y376" i="26"/>
  <c r="W376" i="26"/>
  <c r="T376" i="26"/>
  <c r="U376" i="26" s="1"/>
  <c r="R376" i="26"/>
  <c r="S376" i="26" s="1"/>
  <c r="H376" i="26"/>
  <c r="A376" i="26"/>
  <c r="BX375" i="26"/>
  <c r="BW375" i="26"/>
  <c r="BV375" i="26"/>
  <c r="BU375" i="26"/>
  <c r="BT375" i="26"/>
  <c r="BS375" i="26"/>
  <c r="BR375" i="26"/>
  <c r="BQ375" i="26"/>
  <c r="BP375" i="26"/>
  <c r="BO375" i="26"/>
  <c r="BN375" i="26"/>
  <c r="BM375" i="26"/>
  <c r="BL375" i="26"/>
  <c r="BK375" i="26"/>
  <c r="BJ375" i="26"/>
  <c r="BI375" i="26"/>
  <c r="BH375" i="26"/>
  <c r="BG375" i="26"/>
  <c r="BF375" i="26"/>
  <c r="BE375" i="26"/>
  <c r="BD375" i="26"/>
  <c r="BC375" i="26"/>
  <c r="BB375" i="26"/>
  <c r="BA375" i="26"/>
  <c r="AZ375" i="26"/>
  <c r="AY375" i="26"/>
  <c r="AX375" i="26"/>
  <c r="AW375" i="26"/>
  <c r="AV375" i="26"/>
  <c r="AU375" i="26"/>
  <c r="AT375" i="26"/>
  <c r="AS375" i="26"/>
  <c r="AR375" i="26"/>
  <c r="AQ375" i="26"/>
  <c r="AP375" i="26"/>
  <c r="AO375" i="26"/>
  <c r="AN375" i="26"/>
  <c r="AM375" i="26"/>
  <c r="AL375" i="26"/>
  <c r="AK375" i="26"/>
  <c r="AJ375" i="26"/>
  <c r="AI375" i="26"/>
  <c r="AH375" i="26"/>
  <c r="AG375" i="26"/>
  <c r="AF375" i="26"/>
  <c r="AE375" i="26"/>
  <c r="AD375" i="26"/>
  <c r="AC375" i="26"/>
  <c r="AB375" i="26"/>
  <c r="AA375" i="26"/>
  <c r="Y375" i="26"/>
  <c r="W375" i="26"/>
  <c r="T375" i="26"/>
  <c r="U375" i="26" s="1"/>
  <c r="R375" i="26"/>
  <c r="S375" i="26" s="1"/>
  <c r="O375" i="26"/>
  <c r="H375" i="26"/>
  <c r="BX374" i="26"/>
  <c r="BW374" i="26"/>
  <c r="BV374" i="26"/>
  <c r="BU374" i="26"/>
  <c r="BT374" i="26"/>
  <c r="BS374" i="26"/>
  <c r="BR374" i="26"/>
  <c r="BQ374" i="26"/>
  <c r="BP374" i="26"/>
  <c r="BO374" i="26"/>
  <c r="BN374" i="26"/>
  <c r="BM374" i="26"/>
  <c r="BL374" i="26"/>
  <c r="BK374" i="26"/>
  <c r="BJ374" i="26"/>
  <c r="BI374" i="26"/>
  <c r="BH374" i="26"/>
  <c r="BG374" i="26"/>
  <c r="BF374" i="26"/>
  <c r="BE374" i="26"/>
  <c r="BD374" i="26"/>
  <c r="BC374" i="26"/>
  <c r="BB374" i="26"/>
  <c r="BA374" i="26"/>
  <c r="AZ374" i="26"/>
  <c r="AY374" i="26"/>
  <c r="AX374" i="26"/>
  <c r="AW374" i="26"/>
  <c r="AV374" i="26"/>
  <c r="AU374" i="26"/>
  <c r="AT374" i="26"/>
  <c r="AS374" i="26"/>
  <c r="AR374" i="26"/>
  <c r="AQ374" i="26"/>
  <c r="AP374" i="26"/>
  <c r="AO374" i="26"/>
  <c r="AN374" i="26"/>
  <c r="AM374" i="26"/>
  <c r="AL374" i="26"/>
  <c r="AK374" i="26"/>
  <c r="AJ374" i="26"/>
  <c r="AI374" i="26"/>
  <c r="AH374" i="26"/>
  <c r="AG374" i="26"/>
  <c r="AF374" i="26"/>
  <c r="AE374" i="26"/>
  <c r="AD374" i="26"/>
  <c r="AC374" i="26"/>
  <c r="AB374" i="26"/>
  <c r="AA374" i="26"/>
  <c r="Y374" i="26"/>
  <c r="W374" i="26"/>
  <c r="T374" i="26"/>
  <c r="U374" i="26" s="1"/>
  <c r="R374" i="26"/>
  <c r="S374" i="26" s="1"/>
  <c r="O374" i="26"/>
  <c r="H374" i="26"/>
  <c r="BX373" i="26"/>
  <c r="BW373" i="26"/>
  <c r="BV373" i="26"/>
  <c r="BU373" i="26"/>
  <c r="BT373" i="26"/>
  <c r="BS373" i="26"/>
  <c r="BR373" i="26"/>
  <c r="BQ373" i="26"/>
  <c r="BP373" i="26"/>
  <c r="BO373" i="26"/>
  <c r="BN373" i="26"/>
  <c r="BM373" i="26"/>
  <c r="BL373" i="26"/>
  <c r="BK373" i="26"/>
  <c r="BJ373" i="26"/>
  <c r="BI373" i="26"/>
  <c r="BH373" i="26"/>
  <c r="BG373" i="26"/>
  <c r="BF373" i="26"/>
  <c r="BE373" i="26"/>
  <c r="BD373" i="26"/>
  <c r="BC373" i="26"/>
  <c r="BB373" i="26"/>
  <c r="BA373" i="26"/>
  <c r="AZ373" i="26"/>
  <c r="AY373" i="26"/>
  <c r="AX373" i="26"/>
  <c r="AW373" i="26"/>
  <c r="AV373" i="26"/>
  <c r="AU373" i="26"/>
  <c r="AT373" i="26"/>
  <c r="AS373" i="26"/>
  <c r="AR373" i="26"/>
  <c r="AQ373" i="26"/>
  <c r="AP373" i="26"/>
  <c r="AO373" i="26"/>
  <c r="AN373" i="26"/>
  <c r="AM373" i="26"/>
  <c r="AL373" i="26"/>
  <c r="AK373" i="26"/>
  <c r="AJ373" i="26"/>
  <c r="AI373" i="26"/>
  <c r="AH373" i="26"/>
  <c r="AG373" i="26"/>
  <c r="AF373" i="26"/>
  <c r="AE373" i="26"/>
  <c r="AD373" i="26"/>
  <c r="AC373" i="26"/>
  <c r="AB373" i="26"/>
  <c r="AA373" i="26"/>
  <c r="Y373" i="26"/>
  <c r="W373" i="26"/>
  <c r="T373" i="26"/>
  <c r="U373" i="26" s="1"/>
  <c r="R373" i="26"/>
  <c r="S373" i="26" s="1"/>
  <c r="H373" i="26"/>
  <c r="A373" i="26"/>
  <c r="BX372" i="26"/>
  <c r="BW372" i="26"/>
  <c r="BV372" i="26"/>
  <c r="BU372" i="26"/>
  <c r="BT372" i="26"/>
  <c r="BS372" i="26"/>
  <c r="BR372" i="26"/>
  <c r="BQ372" i="26"/>
  <c r="BP372" i="26"/>
  <c r="BO372" i="26"/>
  <c r="BN372" i="26"/>
  <c r="BM372" i="26"/>
  <c r="BL372" i="26"/>
  <c r="BK372" i="26"/>
  <c r="BJ372" i="26"/>
  <c r="BI372" i="26"/>
  <c r="BH372" i="26"/>
  <c r="BG372" i="26"/>
  <c r="BF372" i="26"/>
  <c r="BE372" i="26"/>
  <c r="BD372" i="26"/>
  <c r="BC372" i="26"/>
  <c r="BB372" i="26"/>
  <c r="BA372" i="26"/>
  <c r="AZ372" i="26"/>
  <c r="AY372" i="26"/>
  <c r="AX372" i="26"/>
  <c r="AW372" i="26"/>
  <c r="AV372" i="26"/>
  <c r="AU372" i="26"/>
  <c r="AT372" i="26"/>
  <c r="AS372" i="26"/>
  <c r="AR372" i="26"/>
  <c r="AQ372" i="26"/>
  <c r="AP372" i="26"/>
  <c r="AO372" i="26"/>
  <c r="AN372" i="26"/>
  <c r="AM372" i="26"/>
  <c r="AL372" i="26"/>
  <c r="AK372" i="26"/>
  <c r="AJ372" i="26"/>
  <c r="AI372" i="26"/>
  <c r="AH372" i="26"/>
  <c r="AG372" i="26"/>
  <c r="AF372" i="26"/>
  <c r="AE372" i="26"/>
  <c r="AD372" i="26"/>
  <c r="AC372" i="26"/>
  <c r="AB372" i="26"/>
  <c r="AA372" i="26"/>
  <c r="Y372" i="26"/>
  <c r="W372" i="26"/>
  <c r="T372" i="26"/>
  <c r="U372" i="26" s="1"/>
  <c r="R372" i="26"/>
  <c r="S372" i="26" s="1"/>
  <c r="H372" i="26"/>
  <c r="A372" i="26"/>
  <c r="BX371" i="26"/>
  <c r="BW371" i="26"/>
  <c r="BV371" i="26"/>
  <c r="BU371" i="26"/>
  <c r="BT371" i="26"/>
  <c r="BS371" i="26"/>
  <c r="BR371" i="26"/>
  <c r="BQ371" i="26"/>
  <c r="BP371" i="26"/>
  <c r="BO371" i="26"/>
  <c r="BN371" i="26"/>
  <c r="BM371" i="26"/>
  <c r="BL371" i="26"/>
  <c r="BK371" i="26"/>
  <c r="BJ371" i="26"/>
  <c r="BI371" i="26"/>
  <c r="BH371" i="26"/>
  <c r="BG371" i="26"/>
  <c r="BF371" i="26"/>
  <c r="BE371" i="26"/>
  <c r="BD371" i="26"/>
  <c r="BC371" i="26"/>
  <c r="BB371" i="26"/>
  <c r="BA371" i="26"/>
  <c r="AZ371" i="26"/>
  <c r="AY371" i="26"/>
  <c r="AX371" i="26"/>
  <c r="AW371" i="26"/>
  <c r="AV371" i="26"/>
  <c r="AU371" i="26"/>
  <c r="AT371" i="26"/>
  <c r="AS371" i="26"/>
  <c r="AR371" i="26"/>
  <c r="AQ371" i="26"/>
  <c r="AP371" i="26"/>
  <c r="AO371" i="26"/>
  <c r="AN371" i="26"/>
  <c r="AM371" i="26"/>
  <c r="AL371" i="26"/>
  <c r="AK371" i="26"/>
  <c r="AJ371" i="26"/>
  <c r="AI371" i="26"/>
  <c r="AH371" i="26"/>
  <c r="AG371" i="26"/>
  <c r="AF371" i="26"/>
  <c r="AE371" i="26"/>
  <c r="AD371" i="26"/>
  <c r="AC371" i="26"/>
  <c r="AB371" i="26"/>
  <c r="AA371" i="26"/>
  <c r="Y371" i="26"/>
  <c r="W371" i="26"/>
  <c r="T371" i="26"/>
  <c r="U371" i="26" s="1"/>
  <c r="R371" i="26"/>
  <c r="S371" i="26" s="1"/>
  <c r="H371" i="26"/>
  <c r="A371" i="26"/>
  <c r="BX370" i="26"/>
  <c r="BW370" i="26"/>
  <c r="BV370" i="26"/>
  <c r="BU370" i="26"/>
  <c r="BT370" i="26"/>
  <c r="BS370" i="26"/>
  <c r="BR370" i="26"/>
  <c r="BQ370" i="26"/>
  <c r="BP370" i="26"/>
  <c r="BO370" i="26"/>
  <c r="BN370" i="26"/>
  <c r="BM370" i="26"/>
  <c r="BL370" i="26"/>
  <c r="BK370" i="26"/>
  <c r="BJ370" i="26"/>
  <c r="BI370" i="26"/>
  <c r="BH370" i="26"/>
  <c r="BG370" i="26"/>
  <c r="BF370" i="26"/>
  <c r="BE370" i="26"/>
  <c r="BD370" i="26"/>
  <c r="BC370" i="26"/>
  <c r="BB370" i="26"/>
  <c r="BA370" i="26"/>
  <c r="AZ370" i="26"/>
  <c r="AY370" i="26"/>
  <c r="AX370" i="26"/>
  <c r="AW370" i="26"/>
  <c r="AV370" i="26"/>
  <c r="AU370" i="26"/>
  <c r="AT370" i="26"/>
  <c r="AS370" i="26"/>
  <c r="AR370" i="26"/>
  <c r="AQ370" i="26"/>
  <c r="AP370" i="26"/>
  <c r="AO370" i="26"/>
  <c r="AN370" i="26"/>
  <c r="AM370" i="26"/>
  <c r="AL370" i="26"/>
  <c r="AK370" i="26"/>
  <c r="AJ370" i="26"/>
  <c r="AI370" i="26"/>
  <c r="AH370" i="26"/>
  <c r="AG370" i="26"/>
  <c r="AF370" i="26"/>
  <c r="AE370" i="26"/>
  <c r="AD370" i="26"/>
  <c r="AC370" i="26"/>
  <c r="AB370" i="26"/>
  <c r="AA370" i="26"/>
  <c r="Y370" i="26"/>
  <c r="W370" i="26"/>
  <c r="T370" i="26"/>
  <c r="U370" i="26" s="1"/>
  <c r="R370" i="26"/>
  <c r="S370" i="26" s="1"/>
  <c r="O370" i="26"/>
  <c r="H370" i="26"/>
  <c r="BX369" i="26"/>
  <c r="BW369" i="26"/>
  <c r="BV369" i="26"/>
  <c r="BU369" i="26"/>
  <c r="BT369" i="26"/>
  <c r="BS369" i="26"/>
  <c r="BR369" i="26"/>
  <c r="BQ369" i="26"/>
  <c r="BP369" i="26"/>
  <c r="BO369" i="26"/>
  <c r="BN369" i="26"/>
  <c r="BM369" i="26"/>
  <c r="BL369" i="26"/>
  <c r="BK369" i="26"/>
  <c r="BJ369" i="26"/>
  <c r="BI369" i="26"/>
  <c r="BH369" i="26"/>
  <c r="BG369" i="26"/>
  <c r="BF369" i="26"/>
  <c r="BE369" i="26"/>
  <c r="BD369" i="26"/>
  <c r="BC369" i="26"/>
  <c r="BB369" i="26"/>
  <c r="BA369" i="26"/>
  <c r="AZ369" i="26"/>
  <c r="AY369" i="26"/>
  <c r="AX369" i="26"/>
  <c r="AW369" i="26"/>
  <c r="AV369" i="26"/>
  <c r="AU369" i="26"/>
  <c r="AT369" i="26"/>
  <c r="AS369" i="26"/>
  <c r="AR369" i="26"/>
  <c r="AQ369" i="26"/>
  <c r="AP369" i="26"/>
  <c r="AO369" i="26"/>
  <c r="AN369" i="26"/>
  <c r="AM369" i="26"/>
  <c r="AL369" i="26"/>
  <c r="AK369" i="26"/>
  <c r="AJ369" i="26"/>
  <c r="AI369" i="26"/>
  <c r="AH369" i="26"/>
  <c r="AG369" i="26"/>
  <c r="AF369" i="26"/>
  <c r="AE369" i="26"/>
  <c r="AD369" i="26"/>
  <c r="AC369" i="26"/>
  <c r="AB369" i="26"/>
  <c r="AA369" i="26"/>
  <c r="Y369" i="26"/>
  <c r="W369" i="26"/>
  <c r="T369" i="26"/>
  <c r="U369" i="26" s="1"/>
  <c r="R369" i="26"/>
  <c r="S369" i="26" s="1"/>
  <c r="O369" i="26"/>
  <c r="H369" i="26"/>
  <c r="BX368" i="26"/>
  <c r="BW368" i="26"/>
  <c r="BV368" i="26"/>
  <c r="BU368" i="26"/>
  <c r="BT368" i="26"/>
  <c r="BS368" i="26"/>
  <c r="BR368" i="26"/>
  <c r="BQ368" i="26"/>
  <c r="BP368" i="26"/>
  <c r="BO368" i="26"/>
  <c r="BN368" i="26"/>
  <c r="BM368" i="26"/>
  <c r="BL368" i="26"/>
  <c r="BK368" i="26"/>
  <c r="BJ368" i="26"/>
  <c r="BI368" i="26"/>
  <c r="BH368" i="26"/>
  <c r="BG368" i="26"/>
  <c r="BF368" i="26"/>
  <c r="BE368" i="26"/>
  <c r="BD368" i="26"/>
  <c r="BC368" i="26"/>
  <c r="BB368" i="26"/>
  <c r="BA368" i="26"/>
  <c r="AZ368" i="26"/>
  <c r="AY368" i="26"/>
  <c r="AX368" i="26"/>
  <c r="AW368" i="26"/>
  <c r="AV368" i="26"/>
  <c r="AU368" i="26"/>
  <c r="AT368" i="26"/>
  <c r="AS368" i="26"/>
  <c r="AR368" i="26"/>
  <c r="AQ368" i="26"/>
  <c r="AP368" i="26"/>
  <c r="AO368" i="26"/>
  <c r="AN368" i="26"/>
  <c r="AM368" i="26"/>
  <c r="AL368" i="26"/>
  <c r="AK368" i="26"/>
  <c r="AJ368" i="26"/>
  <c r="AI368" i="26"/>
  <c r="AH368" i="26"/>
  <c r="AG368" i="26"/>
  <c r="AF368" i="26"/>
  <c r="AE368" i="26"/>
  <c r="AD368" i="26"/>
  <c r="AC368" i="26"/>
  <c r="AB368" i="26"/>
  <c r="AA368" i="26"/>
  <c r="Y368" i="26"/>
  <c r="W368" i="26"/>
  <c r="T368" i="26"/>
  <c r="U368" i="26" s="1"/>
  <c r="R368" i="26"/>
  <c r="S368" i="26" s="1"/>
  <c r="H368" i="26"/>
  <c r="A368" i="26"/>
  <c r="BX367" i="26"/>
  <c r="BW367" i="26"/>
  <c r="BV367" i="26"/>
  <c r="BU367" i="26"/>
  <c r="BT367" i="26"/>
  <c r="BS367" i="26"/>
  <c r="BR367" i="26"/>
  <c r="BQ367" i="26"/>
  <c r="BP367" i="26"/>
  <c r="BO367" i="26"/>
  <c r="BN367" i="26"/>
  <c r="BM367" i="26"/>
  <c r="BL367" i="26"/>
  <c r="BK367" i="26"/>
  <c r="BJ367" i="26"/>
  <c r="BI367" i="26"/>
  <c r="BH367" i="26"/>
  <c r="BG367" i="26"/>
  <c r="BF367" i="26"/>
  <c r="BE367" i="26"/>
  <c r="BD367" i="26"/>
  <c r="BC367" i="26"/>
  <c r="BB367" i="26"/>
  <c r="BA367" i="26"/>
  <c r="AZ367" i="26"/>
  <c r="AY367" i="26"/>
  <c r="AX367" i="26"/>
  <c r="AW367" i="26"/>
  <c r="AV367" i="26"/>
  <c r="AU367" i="26"/>
  <c r="AT367" i="26"/>
  <c r="AS367" i="26"/>
  <c r="AR367" i="26"/>
  <c r="AQ367" i="26"/>
  <c r="AP367" i="26"/>
  <c r="AO367" i="26"/>
  <c r="AN367" i="26"/>
  <c r="AM367" i="26"/>
  <c r="AL367" i="26"/>
  <c r="AK367" i="26"/>
  <c r="AJ367" i="26"/>
  <c r="AI367" i="26"/>
  <c r="AH367" i="26"/>
  <c r="AG367" i="26"/>
  <c r="AF367" i="26"/>
  <c r="AE367" i="26"/>
  <c r="AD367" i="26"/>
  <c r="AC367" i="26"/>
  <c r="AB367" i="26"/>
  <c r="AA367" i="26"/>
  <c r="Y367" i="26"/>
  <c r="W367" i="26"/>
  <c r="T367" i="26"/>
  <c r="U367" i="26" s="1"/>
  <c r="R367" i="26"/>
  <c r="S367" i="26" s="1"/>
  <c r="H367" i="26"/>
  <c r="A367" i="26"/>
  <c r="BX366" i="26"/>
  <c r="BW366" i="26"/>
  <c r="BV366" i="26"/>
  <c r="BU366" i="26"/>
  <c r="BT366" i="26"/>
  <c r="BS366" i="26"/>
  <c r="BR366" i="26"/>
  <c r="BQ366" i="26"/>
  <c r="BP366" i="26"/>
  <c r="BO366" i="26"/>
  <c r="BN366" i="26"/>
  <c r="BM366" i="26"/>
  <c r="BL366" i="26"/>
  <c r="BK366" i="26"/>
  <c r="BJ366" i="26"/>
  <c r="BI366" i="26"/>
  <c r="BH366" i="26"/>
  <c r="BG366" i="26"/>
  <c r="BF366" i="26"/>
  <c r="BE366" i="26"/>
  <c r="BD366" i="26"/>
  <c r="BC366" i="26"/>
  <c r="BB366" i="26"/>
  <c r="BA366" i="26"/>
  <c r="AZ366" i="26"/>
  <c r="AY366" i="26"/>
  <c r="AX366" i="26"/>
  <c r="AW366" i="26"/>
  <c r="AV366" i="26"/>
  <c r="AU366" i="26"/>
  <c r="AT366" i="26"/>
  <c r="AS366" i="26"/>
  <c r="AR366" i="26"/>
  <c r="AQ366" i="26"/>
  <c r="AP366" i="26"/>
  <c r="AO366" i="26"/>
  <c r="AN366" i="26"/>
  <c r="AM366" i="26"/>
  <c r="AL366" i="26"/>
  <c r="AK366" i="26"/>
  <c r="AJ366" i="26"/>
  <c r="AI366" i="26"/>
  <c r="AH366" i="26"/>
  <c r="AG366" i="26"/>
  <c r="AF366" i="26"/>
  <c r="AE366" i="26"/>
  <c r="AD366" i="26"/>
  <c r="AC366" i="26"/>
  <c r="AB366" i="26"/>
  <c r="AA366" i="26"/>
  <c r="Y366" i="26"/>
  <c r="W366" i="26"/>
  <c r="T366" i="26"/>
  <c r="U366" i="26" s="1"/>
  <c r="R366" i="26"/>
  <c r="S366" i="26" s="1"/>
  <c r="O366" i="26"/>
  <c r="H366" i="26"/>
  <c r="BX365" i="26"/>
  <c r="BW365" i="26"/>
  <c r="BV365" i="26"/>
  <c r="BU365" i="26"/>
  <c r="BT365" i="26"/>
  <c r="BS365" i="26"/>
  <c r="BR365" i="26"/>
  <c r="BQ365" i="26"/>
  <c r="BP365" i="26"/>
  <c r="BO365" i="26"/>
  <c r="BN365" i="26"/>
  <c r="BM365" i="26"/>
  <c r="BL365" i="26"/>
  <c r="BK365" i="26"/>
  <c r="BJ365" i="26"/>
  <c r="BI365" i="26"/>
  <c r="BH365" i="26"/>
  <c r="BG365" i="26"/>
  <c r="BF365" i="26"/>
  <c r="BE365" i="26"/>
  <c r="BD365" i="26"/>
  <c r="BC365" i="26"/>
  <c r="BB365" i="26"/>
  <c r="BA365" i="26"/>
  <c r="AZ365" i="26"/>
  <c r="AY365" i="26"/>
  <c r="AX365" i="26"/>
  <c r="AW365" i="26"/>
  <c r="AV365" i="26"/>
  <c r="AU365" i="26"/>
  <c r="AT365" i="26"/>
  <c r="AS365" i="26"/>
  <c r="AR365" i="26"/>
  <c r="AQ365" i="26"/>
  <c r="AP365" i="26"/>
  <c r="AO365" i="26"/>
  <c r="AN365" i="26"/>
  <c r="AM365" i="26"/>
  <c r="AL365" i="26"/>
  <c r="AK365" i="26"/>
  <c r="AJ365" i="26"/>
  <c r="AI365" i="26"/>
  <c r="AH365" i="26"/>
  <c r="AG365" i="26"/>
  <c r="AF365" i="26"/>
  <c r="AE365" i="26"/>
  <c r="AD365" i="26"/>
  <c r="AC365" i="26"/>
  <c r="AB365" i="26"/>
  <c r="AA365" i="26"/>
  <c r="Y365" i="26"/>
  <c r="W365" i="26"/>
  <c r="T365" i="26"/>
  <c r="U365" i="26" s="1"/>
  <c r="R365" i="26"/>
  <c r="S365" i="26" s="1"/>
  <c r="O365" i="26"/>
  <c r="H365" i="26"/>
  <c r="BX364" i="26"/>
  <c r="BW364" i="26"/>
  <c r="BV364" i="26"/>
  <c r="BU364" i="26"/>
  <c r="BT364" i="26"/>
  <c r="BS364" i="26"/>
  <c r="BR364" i="26"/>
  <c r="BQ364" i="26"/>
  <c r="BP364" i="26"/>
  <c r="BO364" i="26"/>
  <c r="BN364" i="26"/>
  <c r="BM364" i="26"/>
  <c r="BL364" i="26"/>
  <c r="BK364" i="26"/>
  <c r="BJ364" i="26"/>
  <c r="BI364" i="26"/>
  <c r="BH364" i="26"/>
  <c r="BG364" i="26"/>
  <c r="BF364" i="26"/>
  <c r="BE364" i="26"/>
  <c r="BD364" i="26"/>
  <c r="BC364" i="26"/>
  <c r="BB364" i="26"/>
  <c r="BA364" i="26"/>
  <c r="AZ364" i="26"/>
  <c r="AY364" i="26"/>
  <c r="AX364" i="26"/>
  <c r="AW364" i="26"/>
  <c r="AV364" i="26"/>
  <c r="AU364" i="26"/>
  <c r="AT364" i="26"/>
  <c r="AS364" i="26"/>
  <c r="AR364" i="26"/>
  <c r="AQ364" i="26"/>
  <c r="AP364" i="26"/>
  <c r="AO364" i="26"/>
  <c r="AN364" i="26"/>
  <c r="AM364" i="26"/>
  <c r="AL364" i="26"/>
  <c r="AK364" i="26"/>
  <c r="AJ364" i="26"/>
  <c r="AI364" i="26"/>
  <c r="AH364" i="26"/>
  <c r="AG364" i="26"/>
  <c r="AF364" i="26"/>
  <c r="AE364" i="26"/>
  <c r="AD364" i="26"/>
  <c r="AC364" i="26"/>
  <c r="AB364" i="26"/>
  <c r="AA364" i="26"/>
  <c r="Y364" i="26"/>
  <c r="W364" i="26"/>
  <c r="T364" i="26"/>
  <c r="U364" i="26" s="1"/>
  <c r="R364" i="26"/>
  <c r="S364" i="26" s="1"/>
  <c r="H364" i="26"/>
  <c r="A364" i="26"/>
  <c r="BX363" i="26"/>
  <c r="BW363" i="26"/>
  <c r="BV363" i="26"/>
  <c r="BU363" i="26"/>
  <c r="BT363" i="26"/>
  <c r="BS363" i="26"/>
  <c r="BR363" i="26"/>
  <c r="BQ363" i="26"/>
  <c r="BP363" i="26"/>
  <c r="BO363" i="26"/>
  <c r="BN363" i="26"/>
  <c r="BM363" i="26"/>
  <c r="BL363" i="26"/>
  <c r="BK363" i="26"/>
  <c r="BJ363" i="26"/>
  <c r="BI363" i="26"/>
  <c r="BH363" i="26"/>
  <c r="BG363" i="26"/>
  <c r="BF363" i="26"/>
  <c r="BE363" i="26"/>
  <c r="BD363" i="26"/>
  <c r="BC363" i="26"/>
  <c r="BB363" i="26"/>
  <c r="BA363" i="26"/>
  <c r="AZ363" i="26"/>
  <c r="AY363" i="26"/>
  <c r="AX363" i="26"/>
  <c r="AW363" i="26"/>
  <c r="AV363" i="26"/>
  <c r="AU363" i="26"/>
  <c r="AT363" i="26"/>
  <c r="AS363" i="26"/>
  <c r="AR363" i="26"/>
  <c r="AQ363" i="26"/>
  <c r="AP363" i="26"/>
  <c r="AO363" i="26"/>
  <c r="AN363" i="26"/>
  <c r="AM363" i="26"/>
  <c r="AL363" i="26"/>
  <c r="AK363" i="26"/>
  <c r="AJ363" i="26"/>
  <c r="AI363" i="26"/>
  <c r="AH363" i="26"/>
  <c r="AG363" i="26"/>
  <c r="AF363" i="26"/>
  <c r="AE363" i="26"/>
  <c r="AD363" i="26"/>
  <c r="AC363" i="26"/>
  <c r="AB363" i="26"/>
  <c r="AA363" i="26"/>
  <c r="Y363" i="26"/>
  <c r="W363" i="26"/>
  <c r="T363" i="26"/>
  <c r="U363" i="26" s="1"/>
  <c r="R363" i="26"/>
  <c r="S363" i="26" s="1"/>
  <c r="H363" i="26"/>
  <c r="A363" i="26"/>
  <c r="BX362" i="26"/>
  <c r="BW362" i="26"/>
  <c r="BV362" i="26"/>
  <c r="BU362" i="26"/>
  <c r="BT362" i="26"/>
  <c r="BS362" i="26"/>
  <c r="BR362" i="26"/>
  <c r="BQ362" i="26"/>
  <c r="BP362" i="26"/>
  <c r="BO362" i="26"/>
  <c r="BN362" i="26"/>
  <c r="BM362" i="26"/>
  <c r="BL362" i="26"/>
  <c r="BK362" i="26"/>
  <c r="BJ362" i="26"/>
  <c r="BI362" i="26"/>
  <c r="BH362" i="26"/>
  <c r="BG362" i="26"/>
  <c r="BF362" i="26"/>
  <c r="BE362" i="26"/>
  <c r="BD362" i="26"/>
  <c r="BC362" i="26"/>
  <c r="BB362" i="26"/>
  <c r="BA362" i="26"/>
  <c r="AZ362" i="26"/>
  <c r="AY362" i="26"/>
  <c r="AX362" i="26"/>
  <c r="AW362" i="26"/>
  <c r="AV362" i="26"/>
  <c r="AU362" i="26"/>
  <c r="AT362" i="26"/>
  <c r="AS362" i="26"/>
  <c r="AR362" i="26"/>
  <c r="AQ362" i="26"/>
  <c r="AP362" i="26"/>
  <c r="AO362" i="26"/>
  <c r="AN362" i="26"/>
  <c r="AM362" i="26"/>
  <c r="AL362" i="26"/>
  <c r="AK362" i="26"/>
  <c r="AJ362" i="26"/>
  <c r="AI362" i="26"/>
  <c r="AH362" i="26"/>
  <c r="AG362" i="26"/>
  <c r="AF362" i="26"/>
  <c r="AE362" i="26"/>
  <c r="AD362" i="26"/>
  <c r="AC362" i="26"/>
  <c r="AB362" i="26"/>
  <c r="AA362" i="26"/>
  <c r="Y362" i="26"/>
  <c r="W362" i="26"/>
  <c r="T362" i="26"/>
  <c r="U362" i="26" s="1"/>
  <c r="R362" i="26"/>
  <c r="S362" i="26" s="1"/>
  <c r="H362" i="26"/>
  <c r="A362" i="26"/>
  <c r="BX361" i="26"/>
  <c r="BW361" i="26"/>
  <c r="BV361" i="26"/>
  <c r="BU361" i="26"/>
  <c r="BT361" i="26"/>
  <c r="BS361" i="26"/>
  <c r="BR361" i="26"/>
  <c r="BQ361" i="26"/>
  <c r="BP361" i="26"/>
  <c r="BO361" i="26"/>
  <c r="BN361" i="26"/>
  <c r="BM361" i="26"/>
  <c r="BL361" i="26"/>
  <c r="BK361" i="26"/>
  <c r="BJ361" i="26"/>
  <c r="BI361" i="26"/>
  <c r="BH361" i="26"/>
  <c r="BG361" i="26"/>
  <c r="BF361" i="26"/>
  <c r="BE361" i="26"/>
  <c r="BD361" i="26"/>
  <c r="BC361" i="26"/>
  <c r="BB361" i="26"/>
  <c r="BA361" i="26"/>
  <c r="AZ361" i="26"/>
  <c r="AY361" i="26"/>
  <c r="AX361" i="26"/>
  <c r="AW361" i="26"/>
  <c r="AV361" i="26"/>
  <c r="AU361" i="26"/>
  <c r="AT361" i="26"/>
  <c r="AS361" i="26"/>
  <c r="AR361" i="26"/>
  <c r="AQ361" i="26"/>
  <c r="AP361" i="26"/>
  <c r="AO361" i="26"/>
  <c r="AN361" i="26"/>
  <c r="AM361" i="26"/>
  <c r="AL361" i="26"/>
  <c r="AK361" i="26"/>
  <c r="AJ361" i="26"/>
  <c r="AI361" i="26"/>
  <c r="AH361" i="26"/>
  <c r="AG361" i="26"/>
  <c r="AF361" i="26"/>
  <c r="AE361" i="26"/>
  <c r="AD361" i="26"/>
  <c r="AC361" i="26"/>
  <c r="AB361" i="26"/>
  <c r="AA361" i="26"/>
  <c r="Y361" i="26"/>
  <c r="W361" i="26"/>
  <c r="T361" i="26"/>
  <c r="U361" i="26" s="1"/>
  <c r="R361" i="26"/>
  <c r="S361" i="26" s="1"/>
  <c r="H361" i="26"/>
  <c r="A361" i="26"/>
  <c r="BX360" i="26"/>
  <c r="BW360" i="26"/>
  <c r="BV360" i="26"/>
  <c r="BU360" i="26"/>
  <c r="BT360" i="26"/>
  <c r="BS360" i="26"/>
  <c r="BR360" i="26"/>
  <c r="BQ360" i="26"/>
  <c r="BP360" i="26"/>
  <c r="BO360" i="26"/>
  <c r="BN360" i="26"/>
  <c r="BM360" i="26"/>
  <c r="BL360" i="26"/>
  <c r="BK360" i="26"/>
  <c r="BJ360" i="26"/>
  <c r="BI360" i="26"/>
  <c r="BH360" i="26"/>
  <c r="BG360" i="26"/>
  <c r="BF360" i="26"/>
  <c r="BE360" i="26"/>
  <c r="BD360" i="26"/>
  <c r="BC360" i="26"/>
  <c r="BB360" i="26"/>
  <c r="BA360" i="26"/>
  <c r="AZ360" i="26"/>
  <c r="AY360" i="26"/>
  <c r="AX360" i="26"/>
  <c r="AW360" i="26"/>
  <c r="AV360" i="26"/>
  <c r="AU360" i="26"/>
  <c r="AT360" i="26"/>
  <c r="AS360" i="26"/>
  <c r="AR360" i="26"/>
  <c r="AQ360" i="26"/>
  <c r="AP360" i="26"/>
  <c r="AO360" i="26"/>
  <c r="AN360" i="26"/>
  <c r="AM360" i="26"/>
  <c r="AL360" i="26"/>
  <c r="AK360" i="26"/>
  <c r="AJ360" i="26"/>
  <c r="AI360" i="26"/>
  <c r="AH360" i="26"/>
  <c r="AG360" i="26"/>
  <c r="AF360" i="26"/>
  <c r="AE360" i="26"/>
  <c r="AD360" i="26"/>
  <c r="AC360" i="26"/>
  <c r="AB360" i="26"/>
  <c r="AA360" i="26"/>
  <c r="Y360" i="26"/>
  <c r="W360" i="26"/>
  <c r="T360" i="26"/>
  <c r="U360" i="26" s="1"/>
  <c r="R360" i="26"/>
  <c r="S360" i="26" s="1"/>
  <c r="O360" i="26"/>
  <c r="H360" i="26"/>
  <c r="BX359" i="26"/>
  <c r="BW359" i="26"/>
  <c r="BV359" i="26"/>
  <c r="BU359" i="26"/>
  <c r="BT359" i="26"/>
  <c r="BS359" i="26"/>
  <c r="BR359" i="26"/>
  <c r="BQ359" i="26"/>
  <c r="BP359" i="26"/>
  <c r="BO359" i="26"/>
  <c r="BN359" i="26"/>
  <c r="BM359" i="26"/>
  <c r="BL359" i="26"/>
  <c r="BK359" i="26"/>
  <c r="BJ359" i="26"/>
  <c r="BI359" i="26"/>
  <c r="BH359" i="26"/>
  <c r="BG359" i="26"/>
  <c r="BF359" i="26"/>
  <c r="BE359" i="26"/>
  <c r="BD359" i="26"/>
  <c r="BC359" i="26"/>
  <c r="BB359" i="26"/>
  <c r="BA359" i="26"/>
  <c r="AZ359" i="26"/>
  <c r="AY359" i="26"/>
  <c r="AX359" i="26"/>
  <c r="AW359" i="26"/>
  <c r="AV359" i="26"/>
  <c r="AU359" i="26"/>
  <c r="AT359" i="26"/>
  <c r="AS359" i="26"/>
  <c r="AR359" i="26"/>
  <c r="AQ359" i="26"/>
  <c r="AP359" i="26"/>
  <c r="AO359" i="26"/>
  <c r="AN359" i="26"/>
  <c r="AM359" i="26"/>
  <c r="AL359" i="26"/>
  <c r="AK359" i="26"/>
  <c r="AJ359" i="26"/>
  <c r="AI359" i="26"/>
  <c r="AH359" i="26"/>
  <c r="AG359" i="26"/>
  <c r="AF359" i="26"/>
  <c r="AE359" i="26"/>
  <c r="AD359" i="26"/>
  <c r="AC359" i="26"/>
  <c r="AB359" i="26"/>
  <c r="AA359" i="26"/>
  <c r="Y359" i="26"/>
  <c r="W359" i="26"/>
  <c r="T359" i="26"/>
  <c r="U359" i="26" s="1"/>
  <c r="R359" i="26"/>
  <c r="S359" i="26" s="1"/>
  <c r="O359" i="26"/>
  <c r="H359" i="26"/>
  <c r="BX358" i="26"/>
  <c r="BW358" i="26"/>
  <c r="BV358" i="26"/>
  <c r="BU358" i="26"/>
  <c r="BT358" i="26"/>
  <c r="BS358" i="26"/>
  <c r="BR358" i="26"/>
  <c r="BQ358" i="26"/>
  <c r="BP358" i="26"/>
  <c r="BO358" i="26"/>
  <c r="BN358" i="26"/>
  <c r="BM358" i="26"/>
  <c r="BL358" i="26"/>
  <c r="BK358" i="26"/>
  <c r="BJ358" i="26"/>
  <c r="BI358" i="26"/>
  <c r="BH358" i="26"/>
  <c r="BG358" i="26"/>
  <c r="BF358" i="26"/>
  <c r="BE358" i="26"/>
  <c r="BD358" i="26"/>
  <c r="BC358" i="26"/>
  <c r="BB358" i="26"/>
  <c r="BA358" i="26"/>
  <c r="AZ358" i="26"/>
  <c r="AY358" i="26"/>
  <c r="AX358" i="26"/>
  <c r="AW358" i="26"/>
  <c r="AV358" i="26"/>
  <c r="AU358" i="26"/>
  <c r="AT358" i="26"/>
  <c r="AS358" i="26"/>
  <c r="AR358" i="26"/>
  <c r="AQ358" i="26"/>
  <c r="AP358" i="26"/>
  <c r="AO358" i="26"/>
  <c r="AN358" i="26"/>
  <c r="AM358" i="26"/>
  <c r="AL358" i="26"/>
  <c r="AK358" i="26"/>
  <c r="AJ358" i="26"/>
  <c r="AI358" i="26"/>
  <c r="AH358" i="26"/>
  <c r="AG358" i="26"/>
  <c r="AF358" i="26"/>
  <c r="AE358" i="26"/>
  <c r="AD358" i="26"/>
  <c r="AC358" i="26"/>
  <c r="AB358" i="26"/>
  <c r="AA358" i="26"/>
  <c r="Y358" i="26"/>
  <c r="W358" i="26"/>
  <c r="T358" i="26"/>
  <c r="U358" i="26" s="1"/>
  <c r="R358" i="26"/>
  <c r="S358" i="26" s="1"/>
  <c r="H358" i="26"/>
  <c r="A358" i="26"/>
  <c r="BX357" i="26"/>
  <c r="BW357" i="26"/>
  <c r="BV357" i="26"/>
  <c r="BU357" i="26"/>
  <c r="BT357" i="26"/>
  <c r="BS357" i="26"/>
  <c r="BR357" i="26"/>
  <c r="BQ357" i="26"/>
  <c r="BP357" i="26"/>
  <c r="BO357" i="26"/>
  <c r="BN357" i="26"/>
  <c r="BM357" i="26"/>
  <c r="BL357" i="26"/>
  <c r="BK357" i="26"/>
  <c r="BJ357" i="26"/>
  <c r="BI357" i="26"/>
  <c r="BH357" i="26"/>
  <c r="BG357" i="26"/>
  <c r="BF357" i="26"/>
  <c r="BE357" i="26"/>
  <c r="BD357" i="26"/>
  <c r="BC357" i="26"/>
  <c r="BB357" i="26"/>
  <c r="BA357" i="26"/>
  <c r="AZ357" i="26"/>
  <c r="AY357" i="26"/>
  <c r="AX357" i="26"/>
  <c r="AW357" i="26"/>
  <c r="AV357" i="26"/>
  <c r="AU357" i="26"/>
  <c r="AT357" i="26"/>
  <c r="AS357" i="26"/>
  <c r="AR357" i="26"/>
  <c r="AQ357" i="26"/>
  <c r="AP357" i="26"/>
  <c r="AO357" i="26"/>
  <c r="AN357" i="26"/>
  <c r="AM357" i="26"/>
  <c r="AL357" i="26"/>
  <c r="AK357" i="26"/>
  <c r="AJ357" i="26"/>
  <c r="AI357" i="26"/>
  <c r="AH357" i="26"/>
  <c r="AG357" i="26"/>
  <c r="AF357" i="26"/>
  <c r="AE357" i="26"/>
  <c r="AD357" i="26"/>
  <c r="AC357" i="26"/>
  <c r="AB357" i="26"/>
  <c r="AA357" i="26"/>
  <c r="Y357" i="26"/>
  <c r="W357" i="26"/>
  <c r="T357" i="26"/>
  <c r="U357" i="26" s="1"/>
  <c r="R357" i="26"/>
  <c r="S357" i="26" s="1"/>
  <c r="H357" i="26"/>
  <c r="A357" i="26"/>
  <c r="BX356" i="26"/>
  <c r="BW356" i="26"/>
  <c r="BV356" i="26"/>
  <c r="BU356" i="26"/>
  <c r="BT356" i="26"/>
  <c r="BS356" i="26"/>
  <c r="BR356" i="26"/>
  <c r="BQ356" i="26"/>
  <c r="BP356" i="26"/>
  <c r="BO356" i="26"/>
  <c r="BN356" i="26"/>
  <c r="BM356" i="26"/>
  <c r="BL356" i="26"/>
  <c r="BK356" i="26"/>
  <c r="BJ356" i="26"/>
  <c r="BI356" i="26"/>
  <c r="BH356" i="26"/>
  <c r="BG356" i="26"/>
  <c r="BF356" i="26"/>
  <c r="BE356" i="26"/>
  <c r="BD356" i="26"/>
  <c r="BC356" i="26"/>
  <c r="BB356" i="26"/>
  <c r="BA356" i="26"/>
  <c r="AZ356" i="26"/>
  <c r="AY356" i="26"/>
  <c r="AX356" i="26"/>
  <c r="AW356" i="26"/>
  <c r="AV356" i="26"/>
  <c r="AU356" i="26"/>
  <c r="AT356" i="26"/>
  <c r="AS356" i="26"/>
  <c r="AR356" i="26"/>
  <c r="AQ356" i="26"/>
  <c r="AP356" i="26"/>
  <c r="AO356" i="26"/>
  <c r="AN356" i="26"/>
  <c r="AM356" i="26"/>
  <c r="AL356" i="26"/>
  <c r="AK356" i="26"/>
  <c r="AJ356" i="26"/>
  <c r="AI356" i="26"/>
  <c r="AH356" i="26"/>
  <c r="AG356" i="26"/>
  <c r="AF356" i="26"/>
  <c r="AE356" i="26"/>
  <c r="AD356" i="26"/>
  <c r="AC356" i="26"/>
  <c r="AB356" i="26"/>
  <c r="AA356" i="26"/>
  <c r="Y356" i="26"/>
  <c r="W356" i="26"/>
  <c r="T356" i="26"/>
  <c r="U356" i="26" s="1"/>
  <c r="R356" i="26"/>
  <c r="S356" i="26" s="1"/>
  <c r="O356" i="26"/>
  <c r="H356" i="26"/>
  <c r="BX355" i="26"/>
  <c r="BW355" i="26"/>
  <c r="BV355" i="26"/>
  <c r="BU355" i="26"/>
  <c r="BT355" i="26"/>
  <c r="BS355" i="26"/>
  <c r="BR355" i="26"/>
  <c r="BQ355" i="26"/>
  <c r="BP355" i="26"/>
  <c r="BO355" i="26"/>
  <c r="BN355" i="26"/>
  <c r="BM355" i="26"/>
  <c r="BL355" i="26"/>
  <c r="BK355" i="26"/>
  <c r="BJ355" i="26"/>
  <c r="BI355" i="26"/>
  <c r="BH355" i="26"/>
  <c r="BG355" i="26"/>
  <c r="BF355" i="26"/>
  <c r="BE355" i="26"/>
  <c r="BD355" i="26"/>
  <c r="BC355" i="26"/>
  <c r="BB355" i="26"/>
  <c r="BA355" i="26"/>
  <c r="AZ355" i="26"/>
  <c r="AY355" i="26"/>
  <c r="AX355" i="26"/>
  <c r="AW355" i="26"/>
  <c r="AV355" i="26"/>
  <c r="AU355" i="26"/>
  <c r="AT355" i="26"/>
  <c r="AS355" i="26"/>
  <c r="AR355" i="26"/>
  <c r="AQ355" i="26"/>
  <c r="AP355" i="26"/>
  <c r="AO355" i="26"/>
  <c r="AN355" i="26"/>
  <c r="AM355" i="26"/>
  <c r="AL355" i="26"/>
  <c r="AK355" i="26"/>
  <c r="AJ355" i="26"/>
  <c r="AI355" i="26"/>
  <c r="AH355" i="26"/>
  <c r="AG355" i="26"/>
  <c r="AF355" i="26"/>
  <c r="AE355" i="26"/>
  <c r="AD355" i="26"/>
  <c r="AC355" i="26"/>
  <c r="AB355" i="26"/>
  <c r="AA355" i="26"/>
  <c r="Y355" i="26"/>
  <c r="W355" i="26"/>
  <c r="T355" i="26"/>
  <c r="U355" i="26" s="1"/>
  <c r="R355" i="26"/>
  <c r="S355" i="26" s="1"/>
  <c r="O355" i="26"/>
  <c r="H355" i="26"/>
  <c r="BX354" i="26"/>
  <c r="BW354" i="26"/>
  <c r="BV354" i="26"/>
  <c r="BU354" i="26"/>
  <c r="BT354" i="26"/>
  <c r="BS354" i="26"/>
  <c r="BR354" i="26"/>
  <c r="BQ354" i="26"/>
  <c r="BP354" i="26"/>
  <c r="BO354" i="26"/>
  <c r="BN354" i="26"/>
  <c r="BM354" i="26"/>
  <c r="BL354" i="26"/>
  <c r="BK354" i="26"/>
  <c r="BJ354" i="26"/>
  <c r="BI354" i="26"/>
  <c r="BH354" i="26"/>
  <c r="BG354" i="26"/>
  <c r="BF354" i="26"/>
  <c r="BE354" i="26"/>
  <c r="BD354" i="26"/>
  <c r="BC354" i="26"/>
  <c r="BB354" i="26"/>
  <c r="BA354" i="26"/>
  <c r="AZ354" i="26"/>
  <c r="AY354" i="26"/>
  <c r="AX354" i="26"/>
  <c r="AW354" i="26"/>
  <c r="AV354" i="26"/>
  <c r="AU354" i="26"/>
  <c r="AT354" i="26"/>
  <c r="AS354" i="26"/>
  <c r="AR354" i="26"/>
  <c r="AQ354" i="26"/>
  <c r="AP354" i="26"/>
  <c r="AO354" i="26"/>
  <c r="AN354" i="26"/>
  <c r="AM354" i="26"/>
  <c r="AL354" i="26"/>
  <c r="AK354" i="26"/>
  <c r="AJ354" i="26"/>
  <c r="AI354" i="26"/>
  <c r="AH354" i="26"/>
  <c r="AG354" i="26"/>
  <c r="AF354" i="26"/>
  <c r="AE354" i="26"/>
  <c r="AD354" i="26"/>
  <c r="AC354" i="26"/>
  <c r="AB354" i="26"/>
  <c r="AA354" i="26"/>
  <c r="Y354" i="26"/>
  <c r="W354" i="26"/>
  <c r="T354" i="26"/>
  <c r="U354" i="26" s="1"/>
  <c r="R354" i="26"/>
  <c r="S354" i="26" s="1"/>
  <c r="H354" i="26"/>
  <c r="A354" i="26"/>
  <c r="BX353" i="26"/>
  <c r="BW353" i="26"/>
  <c r="BV353" i="26"/>
  <c r="BU353" i="26"/>
  <c r="BT353" i="26"/>
  <c r="BS353" i="26"/>
  <c r="BR353" i="26"/>
  <c r="BQ353" i="26"/>
  <c r="BP353" i="26"/>
  <c r="BO353" i="26"/>
  <c r="BN353" i="26"/>
  <c r="BM353" i="26"/>
  <c r="BL353" i="26"/>
  <c r="BK353" i="26"/>
  <c r="BJ353" i="26"/>
  <c r="BI353" i="26"/>
  <c r="BH353" i="26"/>
  <c r="BG353" i="26"/>
  <c r="BF353" i="26"/>
  <c r="BE353" i="26"/>
  <c r="BD353" i="26"/>
  <c r="BC353" i="26"/>
  <c r="BB353" i="26"/>
  <c r="BA353" i="26"/>
  <c r="AZ353" i="26"/>
  <c r="AY353" i="26"/>
  <c r="AX353" i="26"/>
  <c r="AW353" i="26"/>
  <c r="AV353" i="26"/>
  <c r="AU353" i="26"/>
  <c r="AT353" i="26"/>
  <c r="AS353" i="26"/>
  <c r="AR353" i="26"/>
  <c r="AQ353" i="26"/>
  <c r="AP353" i="26"/>
  <c r="AO353" i="26"/>
  <c r="AN353" i="26"/>
  <c r="AM353" i="26"/>
  <c r="AL353" i="26"/>
  <c r="AK353" i="26"/>
  <c r="AJ353" i="26"/>
  <c r="AI353" i="26"/>
  <c r="AH353" i="26"/>
  <c r="AG353" i="26"/>
  <c r="AF353" i="26"/>
  <c r="AE353" i="26"/>
  <c r="AD353" i="26"/>
  <c r="AC353" i="26"/>
  <c r="AB353" i="26"/>
  <c r="AA353" i="26"/>
  <c r="Y353" i="26"/>
  <c r="W353" i="26"/>
  <c r="T353" i="26"/>
  <c r="U353" i="26" s="1"/>
  <c r="R353" i="26"/>
  <c r="S353" i="26" s="1"/>
  <c r="H353" i="26"/>
  <c r="A353" i="26"/>
  <c r="BX352" i="26"/>
  <c r="BW352" i="26"/>
  <c r="BV352" i="26"/>
  <c r="BU352" i="26"/>
  <c r="BT352" i="26"/>
  <c r="BS352" i="26"/>
  <c r="BR352" i="26"/>
  <c r="BQ352" i="26"/>
  <c r="BP352" i="26"/>
  <c r="BO352" i="26"/>
  <c r="BN352" i="26"/>
  <c r="BM352" i="26"/>
  <c r="BL352" i="26"/>
  <c r="BK352" i="26"/>
  <c r="BJ352" i="26"/>
  <c r="BI352" i="26"/>
  <c r="BH352" i="26"/>
  <c r="BG352" i="26"/>
  <c r="BF352" i="26"/>
  <c r="BE352" i="26"/>
  <c r="BD352" i="26"/>
  <c r="BC352" i="26"/>
  <c r="BB352" i="26"/>
  <c r="BA352" i="26"/>
  <c r="AZ352" i="26"/>
  <c r="AY352" i="26"/>
  <c r="AX352" i="26"/>
  <c r="AW352" i="26"/>
  <c r="AV352" i="26"/>
  <c r="AU352" i="26"/>
  <c r="AT352" i="26"/>
  <c r="AS352" i="26"/>
  <c r="AR352" i="26"/>
  <c r="AQ352" i="26"/>
  <c r="AP352" i="26"/>
  <c r="AO352" i="26"/>
  <c r="AN352" i="26"/>
  <c r="AM352" i="26"/>
  <c r="AL352" i="26"/>
  <c r="AK352" i="26"/>
  <c r="AJ352" i="26"/>
  <c r="AI352" i="26"/>
  <c r="AH352" i="26"/>
  <c r="AG352" i="26"/>
  <c r="AF352" i="26"/>
  <c r="AE352" i="26"/>
  <c r="AD352" i="26"/>
  <c r="AC352" i="26"/>
  <c r="AB352" i="26"/>
  <c r="AA352" i="26"/>
  <c r="Y352" i="26"/>
  <c r="W352" i="26"/>
  <c r="T352" i="26"/>
  <c r="U352" i="26" s="1"/>
  <c r="R352" i="26"/>
  <c r="S352" i="26" s="1"/>
  <c r="O352" i="26"/>
  <c r="H352" i="26"/>
  <c r="BX351" i="26"/>
  <c r="BW351" i="26"/>
  <c r="BV351" i="26"/>
  <c r="BU351" i="26"/>
  <c r="BT351" i="26"/>
  <c r="BS351" i="26"/>
  <c r="BR351" i="26"/>
  <c r="BQ351" i="26"/>
  <c r="BP351" i="26"/>
  <c r="BO351" i="26"/>
  <c r="BN351" i="26"/>
  <c r="BM351" i="26"/>
  <c r="BL351" i="26"/>
  <c r="BK351" i="26"/>
  <c r="BJ351" i="26"/>
  <c r="BI351" i="26"/>
  <c r="BH351" i="26"/>
  <c r="BG351" i="26"/>
  <c r="BF351" i="26"/>
  <c r="BE351" i="26"/>
  <c r="BD351" i="26"/>
  <c r="BC351" i="26"/>
  <c r="BB351" i="26"/>
  <c r="BA351" i="26"/>
  <c r="AZ351" i="26"/>
  <c r="AY351" i="26"/>
  <c r="AX351" i="26"/>
  <c r="AW351" i="26"/>
  <c r="AV351" i="26"/>
  <c r="AU351" i="26"/>
  <c r="AT351" i="26"/>
  <c r="AS351" i="26"/>
  <c r="AR351" i="26"/>
  <c r="AQ351" i="26"/>
  <c r="AP351" i="26"/>
  <c r="AO351" i="26"/>
  <c r="AN351" i="26"/>
  <c r="AM351" i="26"/>
  <c r="AL351" i="26"/>
  <c r="AK351" i="26"/>
  <c r="AJ351" i="26"/>
  <c r="AI351" i="26"/>
  <c r="AH351" i="26"/>
  <c r="AG351" i="26"/>
  <c r="AF351" i="26"/>
  <c r="AE351" i="26"/>
  <c r="AD351" i="26"/>
  <c r="AC351" i="26"/>
  <c r="AB351" i="26"/>
  <c r="AA351" i="26"/>
  <c r="Y351" i="26"/>
  <c r="W351" i="26"/>
  <c r="T351" i="26"/>
  <c r="U351" i="26" s="1"/>
  <c r="R351" i="26"/>
  <c r="S351" i="26" s="1"/>
  <c r="O351" i="26"/>
  <c r="H351" i="26"/>
  <c r="BX350" i="26"/>
  <c r="BW350" i="26"/>
  <c r="BV350" i="26"/>
  <c r="BU350" i="26"/>
  <c r="BT350" i="26"/>
  <c r="BS350" i="26"/>
  <c r="BR350" i="26"/>
  <c r="BQ350" i="26"/>
  <c r="BP350" i="26"/>
  <c r="BO350" i="26"/>
  <c r="BN350" i="26"/>
  <c r="BM350" i="26"/>
  <c r="BL350" i="26"/>
  <c r="BK350" i="26"/>
  <c r="BJ350" i="26"/>
  <c r="BI350" i="26"/>
  <c r="BH350" i="26"/>
  <c r="BG350" i="26"/>
  <c r="BF350" i="26"/>
  <c r="BE350" i="26"/>
  <c r="BD350" i="26"/>
  <c r="BC350" i="26"/>
  <c r="BB350" i="26"/>
  <c r="BA350" i="26"/>
  <c r="AZ350" i="26"/>
  <c r="AY350" i="26"/>
  <c r="AX350" i="26"/>
  <c r="AW350" i="26"/>
  <c r="AV350" i="26"/>
  <c r="AU350" i="26"/>
  <c r="AT350" i="26"/>
  <c r="AS350" i="26"/>
  <c r="AR350" i="26"/>
  <c r="AQ350" i="26"/>
  <c r="AP350" i="26"/>
  <c r="AO350" i="26"/>
  <c r="AN350" i="26"/>
  <c r="AM350" i="26"/>
  <c r="AL350" i="26"/>
  <c r="AK350" i="26"/>
  <c r="AJ350" i="26"/>
  <c r="AI350" i="26"/>
  <c r="AH350" i="26"/>
  <c r="AG350" i="26"/>
  <c r="AF350" i="26"/>
  <c r="AE350" i="26"/>
  <c r="AD350" i="26"/>
  <c r="AC350" i="26"/>
  <c r="AB350" i="26"/>
  <c r="AA350" i="26"/>
  <c r="Y350" i="26"/>
  <c r="W350" i="26"/>
  <c r="T350" i="26"/>
  <c r="U350" i="26" s="1"/>
  <c r="R350" i="26"/>
  <c r="S350" i="26" s="1"/>
  <c r="H350" i="26"/>
  <c r="A350" i="26"/>
  <c r="BX349" i="26"/>
  <c r="BW349" i="26"/>
  <c r="BV349" i="26"/>
  <c r="BU349" i="26"/>
  <c r="BT349" i="26"/>
  <c r="BS349" i="26"/>
  <c r="BR349" i="26"/>
  <c r="BQ349" i="26"/>
  <c r="BP349" i="26"/>
  <c r="BO349" i="26"/>
  <c r="BN349" i="26"/>
  <c r="BM349" i="26"/>
  <c r="BL349" i="26"/>
  <c r="BK349" i="26"/>
  <c r="BJ349" i="26"/>
  <c r="BI349" i="26"/>
  <c r="BH349" i="26"/>
  <c r="BG349" i="26"/>
  <c r="BF349" i="26"/>
  <c r="BE349" i="26"/>
  <c r="BD349" i="26"/>
  <c r="BC349" i="26"/>
  <c r="BB349" i="26"/>
  <c r="BA349" i="26"/>
  <c r="AZ349" i="26"/>
  <c r="AY349" i="26"/>
  <c r="AX349" i="26"/>
  <c r="AW349" i="26"/>
  <c r="AV349" i="26"/>
  <c r="AU349" i="26"/>
  <c r="AT349" i="26"/>
  <c r="AS349" i="26"/>
  <c r="AR349" i="26"/>
  <c r="AQ349" i="26"/>
  <c r="AP349" i="26"/>
  <c r="AO349" i="26"/>
  <c r="AN349" i="26"/>
  <c r="AM349" i="26"/>
  <c r="AL349" i="26"/>
  <c r="AK349" i="26"/>
  <c r="AJ349" i="26"/>
  <c r="AI349" i="26"/>
  <c r="AH349" i="26"/>
  <c r="AG349" i="26"/>
  <c r="AF349" i="26"/>
  <c r="AE349" i="26"/>
  <c r="AD349" i="26"/>
  <c r="AC349" i="26"/>
  <c r="AB349" i="26"/>
  <c r="AA349" i="26"/>
  <c r="Y349" i="26"/>
  <c r="W349" i="26"/>
  <c r="T349" i="26"/>
  <c r="U349" i="26" s="1"/>
  <c r="R349" i="26"/>
  <c r="S349" i="26" s="1"/>
  <c r="H349" i="26"/>
  <c r="A349" i="26"/>
  <c r="BX348" i="26"/>
  <c r="BW348" i="26"/>
  <c r="BV348" i="26"/>
  <c r="BU348" i="26"/>
  <c r="BT348" i="26"/>
  <c r="BS348" i="26"/>
  <c r="BR348" i="26"/>
  <c r="BQ348" i="26"/>
  <c r="BP348" i="26"/>
  <c r="BO348" i="26"/>
  <c r="BN348" i="26"/>
  <c r="BM348" i="26"/>
  <c r="BL348" i="26"/>
  <c r="BK348" i="26"/>
  <c r="BJ348" i="26"/>
  <c r="BI348" i="26"/>
  <c r="BH348" i="26"/>
  <c r="BG348" i="26"/>
  <c r="BF348" i="26"/>
  <c r="BE348" i="26"/>
  <c r="BD348" i="26"/>
  <c r="BC348" i="26"/>
  <c r="BB348" i="26"/>
  <c r="BA348" i="26"/>
  <c r="AZ348" i="26"/>
  <c r="AY348" i="26"/>
  <c r="AX348" i="26"/>
  <c r="AW348" i="26"/>
  <c r="AV348" i="26"/>
  <c r="AU348" i="26"/>
  <c r="AT348" i="26"/>
  <c r="AS348" i="26"/>
  <c r="AR348" i="26"/>
  <c r="AQ348" i="26"/>
  <c r="AP348" i="26"/>
  <c r="AO348" i="26"/>
  <c r="AN348" i="26"/>
  <c r="AM348" i="26"/>
  <c r="AL348" i="26"/>
  <c r="AK348" i="26"/>
  <c r="AJ348" i="26"/>
  <c r="AI348" i="26"/>
  <c r="AH348" i="26"/>
  <c r="AG348" i="26"/>
  <c r="AF348" i="26"/>
  <c r="AE348" i="26"/>
  <c r="AD348" i="26"/>
  <c r="AC348" i="26"/>
  <c r="AB348" i="26"/>
  <c r="AA348" i="26"/>
  <c r="Y348" i="26"/>
  <c r="W348" i="26"/>
  <c r="T348" i="26"/>
  <c r="U348" i="26" s="1"/>
  <c r="R348" i="26"/>
  <c r="S348" i="26" s="1"/>
  <c r="H348" i="26"/>
  <c r="A348" i="26"/>
  <c r="BX347" i="26"/>
  <c r="BW347" i="26"/>
  <c r="BV347" i="26"/>
  <c r="BU347" i="26"/>
  <c r="BT347" i="26"/>
  <c r="BS347" i="26"/>
  <c r="BR347" i="26"/>
  <c r="BQ347" i="26"/>
  <c r="BP347" i="26"/>
  <c r="BO347" i="26"/>
  <c r="BN347" i="26"/>
  <c r="BM347" i="26"/>
  <c r="BL347" i="26"/>
  <c r="BK347" i="26"/>
  <c r="BJ347" i="26"/>
  <c r="BI347" i="26"/>
  <c r="BH347" i="26"/>
  <c r="BG347" i="26"/>
  <c r="BF347" i="26"/>
  <c r="BE347" i="26"/>
  <c r="BD347" i="26"/>
  <c r="BC347" i="26"/>
  <c r="BB347" i="26"/>
  <c r="BA347" i="26"/>
  <c r="AZ347" i="26"/>
  <c r="AY347" i="26"/>
  <c r="AX347" i="26"/>
  <c r="AW347" i="26"/>
  <c r="AV347" i="26"/>
  <c r="AU347" i="26"/>
  <c r="AT347" i="26"/>
  <c r="AS347" i="26"/>
  <c r="AR347" i="26"/>
  <c r="AQ347" i="26"/>
  <c r="AP347" i="26"/>
  <c r="AO347" i="26"/>
  <c r="AN347" i="26"/>
  <c r="AM347" i="26"/>
  <c r="AL347" i="26"/>
  <c r="AK347" i="26"/>
  <c r="AJ347" i="26"/>
  <c r="AI347" i="26"/>
  <c r="AH347" i="26"/>
  <c r="AG347" i="26"/>
  <c r="AF347" i="26"/>
  <c r="AE347" i="26"/>
  <c r="AD347" i="26"/>
  <c r="AC347" i="26"/>
  <c r="AB347" i="26"/>
  <c r="AA347" i="26"/>
  <c r="Y347" i="26"/>
  <c r="W347" i="26"/>
  <c r="T347" i="26"/>
  <c r="U347" i="26" s="1"/>
  <c r="R347" i="26"/>
  <c r="S347" i="26" s="1"/>
  <c r="H347" i="26"/>
  <c r="A347" i="26"/>
  <c r="BX346" i="26"/>
  <c r="BW346" i="26"/>
  <c r="BV346" i="26"/>
  <c r="BU346" i="26"/>
  <c r="BT346" i="26"/>
  <c r="BS346" i="26"/>
  <c r="BR346" i="26"/>
  <c r="BQ346" i="26"/>
  <c r="BP346" i="26"/>
  <c r="BO346" i="26"/>
  <c r="BN346" i="26"/>
  <c r="BM346" i="26"/>
  <c r="BL346" i="26"/>
  <c r="BK346" i="26"/>
  <c r="BJ346" i="26"/>
  <c r="BI346" i="26"/>
  <c r="BH346" i="26"/>
  <c r="BG346" i="26"/>
  <c r="BF346" i="26"/>
  <c r="BE346" i="26"/>
  <c r="BD346" i="26"/>
  <c r="BC346" i="26"/>
  <c r="BB346" i="26"/>
  <c r="BA346" i="26"/>
  <c r="AZ346" i="26"/>
  <c r="AY346" i="26"/>
  <c r="AX346" i="26"/>
  <c r="AW346" i="26"/>
  <c r="AV346" i="26"/>
  <c r="AU346" i="26"/>
  <c r="AT346" i="26"/>
  <c r="AS346" i="26"/>
  <c r="AR346" i="26"/>
  <c r="AQ346" i="26"/>
  <c r="AP346" i="26"/>
  <c r="AO346" i="26"/>
  <c r="AN346" i="26"/>
  <c r="AM346" i="26"/>
  <c r="AL346" i="26"/>
  <c r="AK346" i="26"/>
  <c r="AJ346" i="26"/>
  <c r="AI346" i="26"/>
  <c r="AH346" i="26"/>
  <c r="AG346" i="26"/>
  <c r="AF346" i="26"/>
  <c r="AE346" i="26"/>
  <c r="AD346" i="26"/>
  <c r="AC346" i="26"/>
  <c r="AB346" i="26"/>
  <c r="AA346" i="26"/>
  <c r="Y346" i="26"/>
  <c r="W346" i="26"/>
  <c r="T346" i="26"/>
  <c r="U346" i="26" s="1"/>
  <c r="R346" i="26"/>
  <c r="S346" i="26" s="1"/>
  <c r="O346" i="26"/>
  <c r="H346" i="26"/>
  <c r="BX345" i="26"/>
  <c r="BW345" i="26"/>
  <c r="BV345" i="26"/>
  <c r="BU345" i="26"/>
  <c r="BT345" i="26"/>
  <c r="BS345" i="26"/>
  <c r="BR345" i="26"/>
  <c r="BQ345" i="26"/>
  <c r="BP345" i="26"/>
  <c r="BO345" i="26"/>
  <c r="BN345" i="26"/>
  <c r="BM345" i="26"/>
  <c r="BL345" i="26"/>
  <c r="BK345" i="26"/>
  <c r="BJ345" i="26"/>
  <c r="BI345" i="26"/>
  <c r="BH345" i="26"/>
  <c r="BG345" i="26"/>
  <c r="BF345" i="26"/>
  <c r="BE345" i="26"/>
  <c r="BD345" i="26"/>
  <c r="BC345" i="26"/>
  <c r="BB345" i="26"/>
  <c r="BA345" i="26"/>
  <c r="AZ345" i="26"/>
  <c r="AY345" i="26"/>
  <c r="AX345" i="26"/>
  <c r="AW345" i="26"/>
  <c r="AV345" i="26"/>
  <c r="AU345" i="26"/>
  <c r="AT345" i="26"/>
  <c r="AS345" i="26"/>
  <c r="AR345" i="26"/>
  <c r="AQ345" i="26"/>
  <c r="AP345" i="26"/>
  <c r="AO345" i="26"/>
  <c r="AN345" i="26"/>
  <c r="AM345" i="26"/>
  <c r="AL345" i="26"/>
  <c r="AK345" i="26"/>
  <c r="AJ345" i="26"/>
  <c r="AI345" i="26"/>
  <c r="AH345" i="26"/>
  <c r="AG345" i="26"/>
  <c r="AF345" i="26"/>
  <c r="AE345" i="26"/>
  <c r="AD345" i="26"/>
  <c r="AC345" i="26"/>
  <c r="AB345" i="26"/>
  <c r="AA345" i="26"/>
  <c r="Y345" i="26"/>
  <c r="W345" i="26"/>
  <c r="T345" i="26"/>
  <c r="U345" i="26" s="1"/>
  <c r="R345" i="26"/>
  <c r="S345" i="26" s="1"/>
  <c r="O345" i="26"/>
  <c r="H345" i="26"/>
  <c r="BX344" i="26"/>
  <c r="BW344" i="26"/>
  <c r="BV344" i="26"/>
  <c r="BU344" i="26"/>
  <c r="BT344" i="26"/>
  <c r="BS344" i="26"/>
  <c r="BR344" i="26"/>
  <c r="BQ344" i="26"/>
  <c r="BP344" i="26"/>
  <c r="BO344" i="26"/>
  <c r="BN344" i="26"/>
  <c r="BM344" i="26"/>
  <c r="BL344" i="26"/>
  <c r="BK344" i="26"/>
  <c r="BJ344" i="26"/>
  <c r="BI344" i="26"/>
  <c r="BH344" i="26"/>
  <c r="BG344" i="26"/>
  <c r="BF344" i="26"/>
  <c r="BE344" i="26"/>
  <c r="BD344" i="26"/>
  <c r="BC344" i="26"/>
  <c r="BB344" i="26"/>
  <c r="BA344" i="26"/>
  <c r="AZ344" i="26"/>
  <c r="AY344" i="26"/>
  <c r="AX344" i="26"/>
  <c r="AW344" i="26"/>
  <c r="AV344" i="26"/>
  <c r="AU344" i="26"/>
  <c r="AT344" i="26"/>
  <c r="AS344" i="26"/>
  <c r="AR344" i="26"/>
  <c r="AQ344" i="26"/>
  <c r="AP344" i="26"/>
  <c r="AO344" i="26"/>
  <c r="AN344" i="26"/>
  <c r="AM344" i="26"/>
  <c r="AL344" i="26"/>
  <c r="AK344" i="26"/>
  <c r="AJ344" i="26"/>
  <c r="AI344" i="26"/>
  <c r="AH344" i="26"/>
  <c r="AG344" i="26"/>
  <c r="AF344" i="26"/>
  <c r="AE344" i="26"/>
  <c r="AD344" i="26"/>
  <c r="AC344" i="26"/>
  <c r="AB344" i="26"/>
  <c r="AA344" i="26"/>
  <c r="Y344" i="26"/>
  <c r="W344" i="26"/>
  <c r="T344" i="26"/>
  <c r="U344" i="26" s="1"/>
  <c r="R344" i="26"/>
  <c r="S344" i="26" s="1"/>
  <c r="O344" i="26"/>
  <c r="H344" i="26"/>
  <c r="BX343" i="26"/>
  <c r="BW343" i="26"/>
  <c r="BV343" i="26"/>
  <c r="BU343" i="26"/>
  <c r="BT343" i="26"/>
  <c r="BS343" i="26"/>
  <c r="BR343" i="26"/>
  <c r="BQ343" i="26"/>
  <c r="BP343" i="26"/>
  <c r="BO343" i="26"/>
  <c r="BN343" i="26"/>
  <c r="BM343" i="26"/>
  <c r="BL343" i="26"/>
  <c r="BK343" i="26"/>
  <c r="BJ343" i="26"/>
  <c r="BI343" i="26"/>
  <c r="BH343" i="26"/>
  <c r="BG343" i="26"/>
  <c r="BF343" i="26"/>
  <c r="BE343" i="26"/>
  <c r="BD343" i="26"/>
  <c r="BC343" i="26"/>
  <c r="BB343" i="26"/>
  <c r="BA343" i="26"/>
  <c r="AZ343" i="26"/>
  <c r="AY343" i="26"/>
  <c r="AX343" i="26"/>
  <c r="AW343" i="26"/>
  <c r="AV343" i="26"/>
  <c r="AU343" i="26"/>
  <c r="AT343" i="26"/>
  <c r="AS343" i="26"/>
  <c r="AR343" i="26"/>
  <c r="AQ343" i="26"/>
  <c r="AP343" i="26"/>
  <c r="AO343" i="26"/>
  <c r="AN343" i="26"/>
  <c r="AM343" i="26"/>
  <c r="AL343" i="26"/>
  <c r="AK343" i="26"/>
  <c r="AJ343" i="26"/>
  <c r="AI343" i="26"/>
  <c r="AH343" i="26"/>
  <c r="AG343" i="26"/>
  <c r="AF343" i="26"/>
  <c r="AE343" i="26"/>
  <c r="AD343" i="26"/>
  <c r="AC343" i="26"/>
  <c r="AB343" i="26"/>
  <c r="AA343" i="26"/>
  <c r="Y343" i="26"/>
  <c r="W343" i="26"/>
  <c r="T343" i="26"/>
  <c r="U343" i="26" s="1"/>
  <c r="R343" i="26"/>
  <c r="S343" i="26" s="1"/>
  <c r="O343" i="26"/>
  <c r="H343" i="26"/>
  <c r="BX342" i="26"/>
  <c r="BW342" i="26"/>
  <c r="BV342" i="26"/>
  <c r="BU342" i="26"/>
  <c r="BT342" i="26"/>
  <c r="BS342" i="26"/>
  <c r="BR342" i="26"/>
  <c r="BQ342" i="26"/>
  <c r="BP342" i="26"/>
  <c r="BO342" i="26"/>
  <c r="BN342" i="26"/>
  <c r="BM342" i="26"/>
  <c r="BL342" i="26"/>
  <c r="BK342" i="26"/>
  <c r="BJ342" i="26"/>
  <c r="BI342" i="26"/>
  <c r="BH342" i="26"/>
  <c r="BG342" i="26"/>
  <c r="BF342" i="26"/>
  <c r="BE342" i="26"/>
  <c r="BD342" i="26"/>
  <c r="BC342" i="26"/>
  <c r="BB342" i="26"/>
  <c r="BA342" i="26"/>
  <c r="AZ342" i="26"/>
  <c r="AY342" i="26"/>
  <c r="AX342" i="26"/>
  <c r="AW342" i="26"/>
  <c r="AV342" i="26"/>
  <c r="AU342" i="26"/>
  <c r="AT342" i="26"/>
  <c r="AS342" i="26"/>
  <c r="AR342" i="26"/>
  <c r="AQ342" i="26"/>
  <c r="AP342" i="26"/>
  <c r="AO342" i="26"/>
  <c r="AN342" i="26"/>
  <c r="AM342" i="26"/>
  <c r="AL342" i="26"/>
  <c r="AK342" i="26"/>
  <c r="AJ342" i="26"/>
  <c r="AI342" i="26"/>
  <c r="AH342" i="26"/>
  <c r="AG342" i="26"/>
  <c r="AF342" i="26"/>
  <c r="AE342" i="26"/>
  <c r="AD342" i="26"/>
  <c r="AC342" i="26"/>
  <c r="AB342" i="26"/>
  <c r="AA342" i="26"/>
  <c r="Y342" i="26"/>
  <c r="W342" i="26"/>
  <c r="T342" i="26"/>
  <c r="U342" i="26" s="1"/>
  <c r="R342" i="26"/>
  <c r="S342" i="26" s="1"/>
  <c r="O342" i="26"/>
  <c r="H342" i="26"/>
  <c r="BX341" i="26"/>
  <c r="BW341" i="26"/>
  <c r="BV341" i="26"/>
  <c r="BU341" i="26"/>
  <c r="BT341" i="26"/>
  <c r="BS341" i="26"/>
  <c r="BR341" i="26"/>
  <c r="BQ341" i="26"/>
  <c r="BP341" i="26"/>
  <c r="BO341" i="26"/>
  <c r="BN341" i="26"/>
  <c r="BM341" i="26"/>
  <c r="BL341" i="26"/>
  <c r="BK341" i="26"/>
  <c r="BJ341" i="26"/>
  <c r="BI341" i="26"/>
  <c r="BH341" i="26"/>
  <c r="BG341" i="26"/>
  <c r="BF341" i="26"/>
  <c r="BE341" i="26"/>
  <c r="BD341" i="26"/>
  <c r="BC341" i="26"/>
  <c r="BB341" i="26"/>
  <c r="BA341" i="26"/>
  <c r="AZ341" i="26"/>
  <c r="AY341" i="26"/>
  <c r="AX341" i="26"/>
  <c r="AW341" i="26"/>
  <c r="AV341" i="26"/>
  <c r="AU341" i="26"/>
  <c r="AT341" i="26"/>
  <c r="AS341" i="26"/>
  <c r="AR341" i="26"/>
  <c r="AQ341" i="26"/>
  <c r="AP341" i="26"/>
  <c r="AO341" i="26"/>
  <c r="AN341" i="26"/>
  <c r="AM341" i="26"/>
  <c r="AL341" i="26"/>
  <c r="AK341" i="26"/>
  <c r="AJ341" i="26"/>
  <c r="AI341" i="26"/>
  <c r="AH341" i="26"/>
  <c r="AG341" i="26"/>
  <c r="AF341" i="26"/>
  <c r="AE341" i="26"/>
  <c r="AD341" i="26"/>
  <c r="AC341" i="26"/>
  <c r="AB341" i="26"/>
  <c r="AA341" i="26"/>
  <c r="Y341" i="26"/>
  <c r="W341" i="26"/>
  <c r="T341" i="26"/>
  <c r="U341" i="26" s="1"/>
  <c r="R341" i="26"/>
  <c r="S341" i="26" s="1"/>
  <c r="O341" i="26"/>
  <c r="H341" i="26"/>
  <c r="BX340" i="26"/>
  <c r="BW340" i="26"/>
  <c r="BV340" i="26"/>
  <c r="BU340" i="26"/>
  <c r="BT340" i="26"/>
  <c r="BS340" i="26"/>
  <c r="BR340" i="26"/>
  <c r="BQ340" i="26"/>
  <c r="BP340" i="26"/>
  <c r="BO340" i="26"/>
  <c r="BN340" i="26"/>
  <c r="BM340" i="26"/>
  <c r="BL340" i="26"/>
  <c r="BK340" i="26"/>
  <c r="BJ340" i="26"/>
  <c r="BI340" i="26"/>
  <c r="BH340" i="26"/>
  <c r="BG340" i="26"/>
  <c r="BF340" i="26"/>
  <c r="BE340" i="26"/>
  <c r="BD340" i="26"/>
  <c r="BC340" i="26"/>
  <c r="BB340" i="26"/>
  <c r="BA340" i="26"/>
  <c r="AZ340" i="26"/>
  <c r="AY340" i="26"/>
  <c r="AX340" i="26"/>
  <c r="AW340" i="26"/>
  <c r="AV340" i="26"/>
  <c r="AU340" i="26"/>
  <c r="AT340" i="26"/>
  <c r="AS340" i="26"/>
  <c r="AR340" i="26"/>
  <c r="AQ340" i="26"/>
  <c r="AP340" i="26"/>
  <c r="AO340" i="26"/>
  <c r="AN340" i="26"/>
  <c r="AM340" i="26"/>
  <c r="AL340" i="26"/>
  <c r="AK340" i="26"/>
  <c r="AJ340" i="26"/>
  <c r="AI340" i="26"/>
  <c r="AH340" i="26"/>
  <c r="AG340" i="26"/>
  <c r="AF340" i="26"/>
  <c r="AE340" i="26"/>
  <c r="AD340" i="26"/>
  <c r="AC340" i="26"/>
  <c r="AB340" i="26"/>
  <c r="AA340" i="26"/>
  <c r="Y340" i="26"/>
  <c r="W340" i="26"/>
  <c r="T340" i="26"/>
  <c r="U340" i="26" s="1"/>
  <c r="R340" i="26"/>
  <c r="S340" i="26" s="1"/>
  <c r="O340" i="26"/>
  <c r="H340" i="26"/>
  <c r="BX339" i="26"/>
  <c r="BW339" i="26"/>
  <c r="BV339" i="26"/>
  <c r="BU339" i="26"/>
  <c r="BT339" i="26"/>
  <c r="BS339" i="26"/>
  <c r="BR339" i="26"/>
  <c r="BQ339" i="26"/>
  <c r="BP339" i="26"/>
  <c r="BO339" i="26"/>
  <c r="BN339" i="26"/>
  <c r="BM339" i="26"/>
  <c r="BL339" i="26"/>
  <c r="BK339" i="26"/>
  <c r="BJ339" i="26"/>
  <c r="BI339" i="26"/>
  <c r="BH339" i="26"/>
  <c r="BG339" i="26"/>
  <c r="BF339" i="26"/>
  <c r="BE339" i="26"/>
  <c r="BD339" i="26"/>
  <c r="BC339" i="26"/>
  <c r="BB339" i="26"/>
  <c r="BA339" i="26"/>
  <c r="AZ339" i="26"/>
  <c r="AY339" i="26"/>
  <c r="AX339" i="26"/>
  <c r="AW339" i="26"/>
  <c r="AV339" i="26"/>
  <c r="AU339" i="26"/>
  <c r="AT339" i="26"/>
  <c r="AS339" i="26"/>
  <c r="AR339" i="26"/>
  <c r="AQ339" i="26"/>
  <c r="AP339" i="26"/>
  <c r="AO339" i="26"/>
  <c r="AN339" i="26"/>
  <c r="AM339" i="26"/>
  <c r="AL339" i="26"/>
  <c r="AK339" i="26"/>
  <c r="AJ339" i="26"/>
  <c r="AI339" i="26"/>
  <c r="AH339" i="26"/>
  <c r="AG339" i="26"/>
  <c r="AF339" i="26"/>
  <c r="AE339" i="26"/>
  <c r="AD339" i="26"/>
  <c r="AC339" i="26"/>
  <c r="AB339" i="26"/>
  <c r="AA339" i="26"/>
  <c r="Y339" i="26"/>
  <c r="W339" i="26"/>
  <c r="T339" i="26"/>
  <c r="U339" i="26" s="1"/>
  <c r="R339" i="26"/>
  <c r="S339" i="26" s="1"/>
  <c r="M346" i="26" s="1"/>
  <c r="O339" i="26"/>
  <c r="H339" i="26"/>
  <c r="BX338" i="26"/>
  <c r="BW338" i="26"/>
  <c r="BV338" i="26"/>
  <c r="BU338" i="26"/>
  <c r="BT338" i="26"/>
  <c r="BS338" i="26"/>
  <c r="BR338" i="26"/>
  <c r="BQ338" i="26"/>
  <c r="BP338" i="26"/>
  <c r="BO338" i="26"/>
  <c r="BN338" i="26"/>
  <c r="BM338" i="26"/>
  <c r="BL338" i="26"/>
  <c r="BK338" i="26"/>
  <c r="BJ338" i="26"/>
  <c r="BI338" i="26"/>
  <c r="BH338" i="26"/>
  <c r="BG338" i="26"/>
  <c r="BF338" i="26"/>
  <c r="BE338" i="26"/>
  <c r="BD338" i="26"/>
  <c r="BC338" i="26"/>
  <c r="BB338" i="26"/>
  <c r="BA338" i="26"/>
  <c r="AZ338" i="26"/>
  <c r="AY338" i="26"/>
  <c r="AX338" i="26"/>
  <c r="AW338" i="26"/>
  <c r="AV338" i="26"/>
  <c r="AU338" i="26"/>
  <c r="AT338" i="26"/>
  <c r="AS338" i="26"/>
  <c r="AR338" i="26"/>
  <c r="AQ338" i="26"/>
  <c r="AP338" i="26"/>
  <c r="AO338" i="26"/>
  <c r="AN338" i="26"/>
  <c r="AM338" i="26"/>
  <c r="AL338" i="26"/>
  <c r="AK338" i="26"/>
  <c r="AJ338" i="26"/>
  <c r="AI338" i="26"/>
  <c r="AH338" i="26"/>
  <c r="AG338" i="26"/>
  <c r="AF338" i="26"/>
  <c r="AE338" i="26"/>
  <c r="AD338" i="26"/>
  <c r="AC338" i="26"/>
  <c r="AB338" i="26"/>
  <c r="AA338" i="26"/>
  <c r="Y338" i="26"/>
  <c r="W338" i="26"/>
  <c r="T338" i="26"/>
  <c r="U338" i="26" s="1"/>
  <c r="R338" i="26"/>
  <c r="S338" i="26" s="1"/>
  <c r="O338" i="26"/>
  <c r="H338" i="26"/>
  <c r="BX337" i="26"/>
  <c r="BW337" i="26"/>
  <c r="BV337" i="26"/>
  <c r="BU337" i="26"/>
  <c r="BT337" i="26"/>
  <c r="BS337" i="26"/>
  <c r="BR337" i="26"/>
  <c r="BQ337" i="26"/>
  <c r="BP337" i="26"/>
  <c r="BO337" i="26"/>
  <c r="BN337" i="26"/>
  <c r="BM337" i="26"/>
  <c r="BL337" i="26"/>
  <c r="BK337" i="26"/>
  <c r="BJ337" i="26"/>
  <c r="BI337" i="26"/>
  <c r="BH337" i="26"/>
  <c r="BG337" i="26"/>
  <c r="BF337" i="26"/>
  <c r="BE337" i="26"/>
  <c r="BD337" i="26"/>
  <c r="BC337" i="26"/>
  <c r="BB337" i="26"/>
  <c r="BA337" i="26"/>
  <c r="AZ337" i="26"/>
  <c r="AY337" i="26"/>
  <c r="AX337" i="26"/>
  <c r="AW337" i="26"/>
  <c r="AV337" i="26"/>
  <c r="AU337" i="26"/>
  <c r="AT337" i="26"/>
  <c r="AS337" i="26"/>
  <c r="AR337" i="26"/>
  <c r="AQ337" i="26"/>
  <c r="AP337" i="26"/>
  <c r="AO337" i="26"/>
  <c r="AN337" i="26"/>
  <c r="AM337" i="26"/>
  <c r="AL337" i="26"/>
  <c r="AK337" i="26"/>
  <c r="AJ337" i="26"/>
  <c r="AI337" i="26"/>
  <c r="AH337" i="26"/>
  <c r="AG337" i="26"/>
  <c r="AF337" i="26"/>
  <c r="AE337" i="26"/>
  <c r="AD337" i="26"/>
  <c r="AC337" i="26"/>
  <c r="AB337" i="26"/>
  <c r="AA337" i="26"/>
  <c r="Y337" i="26"/>
  <c r="W337" i="26"/>
  <c r="T337" i="26"/>
  <c r="U337" i="26" s="1"/>
  <c r="R337" i="26"/>
  <c r="S337" i="26" s="1"/>
  <c r="H337" i="26"/>
  <c r="A337" i="26"/>
  <c r="BX336" i="26"/>
  <c r="BW336" i="26"/>
  <c r="BV336" i="26"/>
  <c r="BU336" i="26"/>
  <c r="BT336" i="26"/>
  <c r="BS336" i="26"/>
  <c r="BR336" i="26"/>
  <c r="BQ336" i="26"/>
  <c r="BP336" i="26"/>
  <c r="BO336" i="26"/>
  <c r="BN336" i="26"/>
  <c r="BM336" i="26"/>
  <c r="BL336" i="26"/>
  <c r="BK336" i="26"/>
  <c r="BJ336" i="26"/>
  <c r="BI336" i="26"/>
  <c r="BH336" i="26"/>
  <c r="BG336" i="26"/>
  <c r="BF336" i="26"/>
  <c r="BE336" i="26"/>
  <c r="BD336" i="26"/>
  <c r="BC336" i="26"/>
  <c r="BB336" i="26"/>
  <c r="BA336" i="26"/>
  <c r="AZ336" i="26"/>
  <c r="AY336" i="26"/>
  <c r="AX336" i="26"/>
  <c r="AW336" i="26"/>
  <c r="AV336" i="26"/>
  <c r="AU336" i="26"/>
  <c r="AT336" i="26"/>
  <c r="AS336" i="26"/>
  <c r="AR336" i="26"/>
  <c r="AQ336" i="26"/>
  <c r="AP336" i="26"/>
  <c r="AO336" i="26"/>
  <c r="AN336" i="26"/>
  <c r="AM336" i="26"/>
  <c r="AL336" i="26"/>
  <c r="AK336" i="26"/>
  <c r="AJ336" i="26"/>
  <c r="AI336" i="26"/>
  <c r="AH336" i="26"/>
  <c r="AG336" i="26"/>
  <c r="AF336" i="26"/>
  <c r="AE336" i="26"/>
  <c r="AD336" i="26"/>
  <c r="AC336" i="26"/>
  <c r="AB336" i="26"/>
  <c r="AA336" i="26"/>
  <c r="Y336" i="26"/>
  <c r="W336" i="26"/>
  <c r="T336" i="26"/>
  <c r="U336" i="26" s="1"/>
  <c r="R336" i="26"/>
  <c r="S336" i="26" s="1"/>
  <c r="H336" i="26"/>
  <c r="A336" i="26"/>
  <c r="BX335" i="26"/>
  <c r="BW335" i="26"/>
  <c r="BV335" i="26"/>
  <c r="BU335" i="26"/>
  <c r="BT335" i="26"/>
  <c r="BS335" i="26"/>
  <c r="BR335" i="26"/>
  <c r="BQ335" i="26"/>
  <c r="BP335" i="26"/>
  <c r="BO335" i="26"/>
  <c r="BN335" i="26"/>
  <c r="BM335" i="26"/>
  <c r="BL335" i="26"/>
  <c r="BK335" i="26"/>
  <c r="BJ335" i="26"/>
  <c r="BI335" i="26"/>
  <c r="BH335" i="26"/>
  <c r="BG335" i="26"/>
  <c r="BF335" i="26"/>
  <c r="BE335" i="26"/>
  <c r="BD335" i="26"/>
  <c r="BC335" i="26"/>
  <c r="BB335" i="26"/>
  <c r="BA335" i="26"/>
  <c r="AZ335" i="26"/>
  <c r="AY335" i="26"/>
  <c r="AX335" i="26"/>
  <c r="AW335" i="26"/>
  <c r="AV335" i="26"/>
  <c r="AU335" i="26"/>
  <c r="AT335" i="26"/>
  <c r="AS335" i="26"/>
  <c r="AR335" i="26"/>
  <c r="AQ335" i="26"/>
  <c r="AP335" i="26"/>
  <c r="AO335" i="26"/>
  <c r="AN335" i="26"/>
  <c r="AM335" i="26"/>
  <c r="AL335" i="26"/>
  <c r="AK335" i="26"/>
  <c r="AJ335" i="26"/>
  <c r="AI335" i="26"/>
  <c r="AH335" i="26"/>
  <c r="AG335" i="26"/>
  <c r="AF335" i="26"/>
  <c r="AE335" i="26"/>
  <c r="AD335" i="26"/>
  <c r="AC335" i="26"/>
  <c r="AB335" i="26"/>
  <c r="AA335" i="26"/>
  <c r="Y335" i="26"/>
  <c r="W335" i="26"/>
  <c r="T335" i="26"/>
  <c r="U335" i="26" s="1"/>
  <c r="R335" i="26"/>
  <c r="S335" i="26" s="1"/>
  <c r="O335" i="26"/>
  <c r="H335" i="26"/>
  <c r="BX334" i="26"/>
  <c r="BW334" i="26"/>
  <c r="BV334" i="26"/>
  <c r="BU334" i="26"/>
  <c r="BT334" i="26"/>
  <c r="BS334" i="26"/>
  <c r="BR334" i="26"/>
  <c r="BQ334" i="26"/>
  <c r="BP334" i="26"/>
  <c r="BO334" i="26"/>
  <c r="BN334" i="26"/>
  <c r="BM334" i="26"/>
  <c r="BL334" i="26"/>
  <c r="BK334" i="26"/>
  <c r="BJ334" i="26"/>
  <c r="BI334" i="26"/>
  <c r="BH334" i="26"/>
  <c r="BG334" i="26"/>
  <c r="BF334" i="26"/>
  <c r="BE334" i="26"/>
  <c r="BD334" i="26"/>
  <c r="BC334" i="26"/>
  <c r="BB334" i="26"/>
  <c r="BA334" i="26"/>
  <c r="AZ334" i="26"/>
  <c r="AY334" i="26"/>
  <c r="AX334" i="26"/>
  <c r="AW334" i="26"/>
  <c r="AV334" i="26"/>
  <c r="AU334" i="26"/>
  <c r="AT334" i="26"/>
  <c r="AS334" i="26"/>
  <c r="AR334" i="26"/>
  <c r="AQ334" i="26"/>
  <c r="AP334" i="26"/>
  <c r="AO334" i="26"/>
  <c r="AN334" i="26"/>
  <c r="AM334" i="26"/>
  <c r="AL334" i="26"/>
  <c r="AK334" i="26"/>
  <c r="AJ334" i="26"/>
  <c r="AI334" i="26"/>
  <c r="AH334" i="26"/>
  <c r="AG334" i="26"/>
  <c r="AF334" i="26"/>
  <c r="AE334" i="26"/>
  <c r="AD334" i="26"/>
  <c r="AC334" i="26"/>
  <c r="AB334" i="26"/>
  <c r="AA334" i="26"/>
  <c r="Y334" i="26"/>
  <c r="W334" i="26"/>
  <c r="T334" i="26"/>
  <c r="U334" i="26" s="1"/>
  <c r="R334" i="26"/>
  <c r="S334" i="26" s="1"/>
  <c r="H334" i="26"/>
  <c r="A334" i="26"/>
  <c r="BX333" i="26"/>
  <c r="BW333" i="26"/>
  <c r="BV333" i="26"/>
  <c r="BU333" i="26"/>
  <c r="BT333" i="26"/>
  <c r="BS333" i="26"/>
  <c r="BR333" i="26"/>
  <c r="BQ333" i="26"/>
  <c r="BP333" i="26"/>
  <c r="BO333" i="26"/>
  <c r="BN333" i="26"/>
  <c r="BM333" i="26"/>
  <c r="BL333" i="26"/>
  <c r="BK333" i="26"/>
  <c r="BJ333" i="26"/>
  <c r="BI333" i="26"/>
  <c r="BH333" i="26"/>
  <c r="BG333" i="26"/>
  <c r="BF333" i="26"/>
  <c r="BE333" i="26"/>
  <c r="BD333" i="26"/>
  <c r="BC333" i="26"/>
  <c r="BB333" i="26"/>
  <c r="BA333" i="26"/>
  <c r="AZ333" i="26"/>
  <c r="AY333" i="26"/>
  <c r="AX333" i="26"/>
  <c r="AW333" i="26"/>
  <c r="AV333" i="26"/>
  <c r="AU333" i="26"/>
  <c r="AT333" i="26"/>
  <c r="AS333" i="26"/>
  <c r="AR333" i="26"/>
  <c r="AQ333" i="26"/>
  <c r="AP333" i="26"/>
  <c r="AO333" i="26"/>
  <c r="AN333" i="26"/>
  <c r="AM333" i="26"/>
  <c r="AL333" i="26"/>
  <c r="AK333" i="26"/>
  <c r="AJ333" i="26"/>
  <c r="AI333" i="26"/>
  <c r="AH333" i="26"/>
  <c r="AG333" i="26"/>
  <c r="AF333" i="26"/>
  <c r="AE333" i="26"/>
  <c r="AD333" i="26"/>
  <c r="AC333" i="26"/>
  <c r="AB333" i="26"/>
  <c r="AA333" i="26"/>
  <c r="Y333" i="26"/>
  <c r="W333" i="26"/>
  <c r="T333" i="26"/>
  <c r="U333" i="26" s="1"/>
  <c r="R333" i="26"/>
  <c r="S333" i="26" s="1"/>
  <c r="H333" i="26"/>
  <c r="A333" i="26"/>
  <c r="BX332" i="26"/>
  <c r="BW332" i="26"/>
  <c r="BV332" i="26"/>
  <c r="BU332" i="26"/>
  <c r="BT332" i="26"/>
  <c r="BS332" i="26"/>
  <c r="BR332" i="26"/>
  <c r="BQ332" i="26"/>
  <c r="BP332" i="26"/>
  <c r="BO332" i="26"/>
  <c r="BN332" i="26"/>
  <c r="BM332" i="26"/>
  <c r="BL332" i="26"/>
  <c r="BK332" i="26"/>
  <c r="BJ332" i="26"/>
  <c r="BI332" i="26"/>
  <c r="BH332" i="26"/>
  <c r="BG332" i="26"/>
  <c r="BF332" i="26"/>
  <c r="BE332" i="26"/>
  <c r="BD332" i="26"/>
  <c r="BC332" i="26"/>
  <c r="BB332" i="26"/>
  <c r="BA332" i="26"/>
  <c r="AZ332" i="26"/>
  <c r="AY332" i="26"/>
  <c r="AX332" i="26"/>
  <c r="AW332" i="26"/>
  <c r="AV332" i="26"/>
  <c r="AU332" i="26"/>
  <c r="AT332" i="26"/>
  <c r="AS332" i="26"/>
  <c r="AR332" i="26"/>
  <c r="AQ332" i="26"/>
  <c r="AP332" i="26"/>
  <c r="AO332" i="26"/>
  <c r="AN332" i="26"/>
  <c r="AM332" i="26"/>
  <c r="AL332" i="26"/>
  <c r="AK332" i="26"/>
  <c r="AJ332" i="26"/>
  <c r="AI332" i="26"/>
  <c r="AH332" i="26"/>
  <c r="AG332" i="26"/>
  <c r="AF332" i="26"/>
  <c r="AE332" i="26"/>
  <c r="AD332" i="26"/>
  <c r="AC332" i="26"/>
  <c r="AB332" i="26"/>
  <c r="AA332" i="26"/>
  <c r="Y332" i="26"/>
  <c r="W332" i="26"/>
  <c r="T332" i="26"/>
  <c r="U332" i="26" s="1"/>
  <c r="R332" i="26"/>
  <c r="S332" i="26" s="1"/>
  <c r="O332" i="26"/>
  <c r="H332" i="26"/>
  <c r="BX331" i="26"/>
  <c r="BW331" i="26"/>
  <c r="BV331" i="26"/>
  <c r="BU331" i="26"/>
  <c r="BT331" i="26"/>
  <c r="BS331" i="26"/>
  <c r="BR331" i="26"/>
  <c r="BQ331" i="26"/>
  <c r="BP331" i="26"/>
  <c r="BO331" i="26"/>
  <c r="BN331" i="26"/>
  <c r="BM331" i="26"/>
  <c r="BL331" i="26"/>
  <c r="BK331" i="26"/>
  <c r="BJ331" i="26"/>
  <c r="BI331" i="26"/>
  <c r="BH331" i="26"/>
  <c r="BG331" i="26"/>
  <c r="BF331" i="26"/>
  <c r="BE331" i="26"/>
  <c r="BD331" i="26"/>
  <c r="BC331" i="26"/>
  <c r="BB331" i="26"/>
  <c r="BA331" i="26"/>
  <c r="AZ331" i="26"/>
  <c r="AY331" i="26"/>
  <c r="AX331" i="26"/>
  <c r="AW331" i="26"/>
  <c r="AV331" i="26"/>
  <c r="AU331" i="26"/>
  <c r="AT331" i="26"/>
  <c r="AS331" i="26"/>
  <c r="AR331" i="26"/>
  <c r="AQ331" i="26"/>
  <c r="AP331" i="26"/>
  <c r="AO331" i="26"/>
  <c r="AN331" i="26"/>
  <c r="AM331" i="26"/>
  <c r="AL331" i="26"/>
  <c r="AK331" i="26"/>
  <c r="AJ331" i="26"/>
  <c r="AI331" i="26"/>
  <c r="AH331" i="26"/>
  <c r="AG331" i="26"/>
  <c r="AF331" i="26"/>
  <c r="AE331" i="26"/>
  <c r="AD331" i="26"/>
  <c r="AC331" i="26"/>
  <c r="AB331" i="26"/>
  <c r="AA331" i="26"/>
  <c r="Y331" i="26"/>
  <c r="W331" i="26"/>
  <c r="T331" i="26"/>
  <c r="U331" i="26" s="1"/>
  <c r="R331" i="26"/>
  <c r="S331" i="26" s="1"/>
  <c r="H331" i="26"/>
  <c r="A331" i="26"/>
  <c r="BX330" i="26"/>
  <c r="BW330" i="26"/>
  <c r="BV330" i="26"/>
  <c r="BU330" i="26"/>
  <c r="BT330" i="26"/>
  <c r="BS330" i="26"/>
  <c r="BR330" i="26"/>
  <c r="BQ330" i="26"/>
  <c r="BP330" i="26"/>
  <c r="BO330" i="26"/>
  <c r="BN330" i="26"/>
  <c r="BM330" i="26"/>
  <c r="BL330" i="26"/>
  <c r="BK330" i="26"/>
  <c r="BJ330" i="26"/>
  <c r="BI330" i="26"/>
  <c r="BH330" i="26"/>
  <c r="BG330" i="26"/>
  <c r="BF330" i="26"/>
  <c r="BE330" i="26"/>
  <c r="BD330" i="26"/>
  <c r="BC330" i="26"/>
  <c r="BB330" i="26"/>
  <c r="BA330" i="26"/>
  <c r="AZ330" i="26"/>
  <c r="AY330" i="26"/>
  <c r="AX330" i="26"/>
  <c r="AW330" i="26"/>
  <c r="AV330" i="26"/>
  <c r="AU330" i="26"/>
  <c r="AT330" i="26"/>
  <c r="AS330" i="26"/>
  <c r="AR330" i="26"/>
  <c r="AQ330" i="26"/>
  <c r="AP330" i="26"/>
  <c r="AO330" i="26"/>
  <c r="AN330" i="26"/>
  <c r="AM330" i="26"/>
  <c r="AL330" i="26"/>
  <c r="AK330" i="26"/>
  <c r="AJ330" i="26"/>
  <c r="AI330" i="26"/>
  <c r="AH330" i="26"/>
  <c r="AG330" i="26"/>
  <c r="AF330" i="26"/>
  <c r="AE330" i="26"/>
  <c r="AD330" i="26"/>
  <c r="AC330" i="26"/>
  <c r="AB330" i="26"/>
  <c r="AA330" i="26"/>
  <c r="Y330" i="26"/>
  <c r="W330" i="26"/>
  <c r="T330" i="26"/>
  <c r="U330" i="26" s="1"/>
  <c r="R330" i="26"/>
  <c r="S330" i="26" s="1"/>
  <c r="H330" i="26"/>
  <c r="A330" i="26"/>
  <c r="BX329" i="26"/>
  <c r="BW329" i="26"/>
  <c r="BV329" i="26"/>
  <c r="BU329" i="26"/>
  <c r="BT329" i="26"/>
  <c r="BS329" i="26"/>
  <c r="BR329" i="26"/>
  <c r="BQ329" i="26"/>
  <c r="BP329" i="26"/>
  <c r="BO329" i="26"/>
  <c r="BN329" i="26"/>
  <c r="BM329" i="26"/>
  <c r="BL329" i="26"/>
  <c r="BK329" i="26"/>
  <c r="BJ329" i="26"/>
  <c r="BI329" i="26"/>
  <c r="BH329" i="26"/>
  <c r="BG329" i="26"/>
  <c r="BF329" i="26"/>
  <c r="BE329" i="26"/>
  <c r="BD329" i="26"/>
  <c r="BC329" i="26"/>
  <c r="BB329" i="26"/>
  <c r="BA329" i="26"/>
  <c r="AZ329" i="26"/>
  <c r="AY329" i="26"/>
  <c r="AX329" i="26"/>
  <c r="AW329" i="26"/>
  <c r="AV329" i="26"/>
  <c r="AU329" i="26"/>
  <c r="AT329" i="26"/>
  <c r="AS329" i="26"/>
  <c r="AR329" i="26"/>
  <c r="AQ329" i="26"/>
  <c r="AP329" i="26"/>
  <c r="AO329" i="26"/>
  <c r="AN329" i="26"/>
  <c r="AM329" i="26"/>
  <c r="AL329" i="26"/>
  <c r="AK329" i="26"/>
  <c r="AJ329" i="26"/>
  <c r="AI329" i="26"/>
  <c r="AH329" i="26"/>
  <c r="AG329" i="26"/>
  <c r="AF329" i="26"/>
  <c r="AE329" i="26"/>
  <c r="AD329" i="26"/>
  <c r="AC329" i="26"/>
  <c r="AB329" i="26"/>
  <c r="AA329" i="26"/>
  <c r="Y329" i="26"/>
  <c r="W329" i="26"/>
  <c r="T329" i="26"/>
  <c r="U329" i="26" s="1"/>
  <c r="R329" i="26"/>
  <c r="S329" i="26" s="1"/>
  <c r="O329" i="26"/>
  <c r="H329" i="26"/>
  <c r="BX328" i="26"/>
  <c r="BW328" i="26"/>
  <c r="BV328" i="26"/>
  <c r="BU328" i="26"/>
  <c r="BT328" i="26"/>
  <c r="BS328" i="26"/>
  <c r="BR328" i="26"/>
  <c r="BQ328" i="26"/>
  <c r="BP328" i="26"/>
  <c r="BO328" i="26"/>
  <c r="BN328" i="26"/>
  <c r="BM328" i="26"/>
  <c r="BL328" i="26"/>
  <c r="BK328" i="26"/>
  <c r="BJ328" i="26"/>
  <c r="BI328" i="26"/>
  <c r="BH328" i="26"/>
  <c r="BG328" i="26"/>
  <c r="BF328" i="26"/>
  <c r="BE328" i="26"/>
  <c r="BD328" i="26"/>
  <c r="BC328" i="26"/>
  <c r="BB328" i="26"/>
  <c r="BA328" i="26"/>
  <c r="AZ328" i="26"/>
  <c r="AY328" i="26"/>
  <c r="AX328" i="26"/>
  <c r="AW328" i="26"/>
  <c r="AV328" i="26"/>
  <c r="AU328" i="26"/>
  <c r="AT328" i="26"/>
  <c r="AS328" i="26"/>
  <c r="AR328" i="26"/>
  <c r="AQ328" i="26"/>
  <c r="AP328" i="26"/>
  <c r="AO328" i="26"/>
  <c r="AN328" i="26"/>
  <c r="AM328" i="26"/>
  <c r="AL328" i="26"/>
  <c r="AK328" i="26"/>
  <c r="AJ328" i="26"/>
  <c r="AI328" i="26"/>
  <c r="AH328" i="26"/>
  <c r="AG328" i="26"/>
  <c r="AF328" i="26"/>
  <c r="AE328" i="26"/>
  <c r="AD328" i="26"/>
  <c r="AC328" i="26"/>
  <c r="AB328" i="26"/>
  <c r="AA328" i="26"/>
  <c r="Y328" i="26"/>
  <c r="W328" i="26"/>
  <c r="T328" i="26"/>
  <c r="U328" i="26" s="1"/>
  <c r="R328" i="26"/>
  <c r="S328" i="26" s="1"/>
  <c r="H328" i="26"/>
  <c r="A328" i="26"/>
  <c r="BX327" i="26"/>
  <c r="BW327" i="26"/>
  <c r="BV327" i="26"/>
  <c r="BU327" i="26"/>
  <c r="BT327" i="26"/>
  <c r="BS327" i="26"/>
  <c r="BR327" i="26"/>
  <c r="BQ327" i="26"/>
  <c r="BP327" i="26"/>
  <c r="BO327" i="26"/>
  <c r="BN327" i="26"/>
  <c r="BM327" i="26"/>
  <c r="BL327" i="26"/>
  <c r="BK327" i="26"/>
  <c r="BJ327" i="26"/>
  <c r="BI327" i="26"/>
  <c r="BH327" i="26"/>
  <c r="BG327" i="26"/>
  <c r="BF327" i="26"/>
  <c r="BE327" i="26"/>
  <c r="BD327" i="26"/>
  <c r="BC327" i="26"/>
  <c r="BB327" i="26"/>
  <c r="BA327" i="26"/>
  <c r="AZ327" i="26"/>
  <c r="AY327" i="26"/>
  <c r="AX327" i="26"/>
  <c r="AW327" i="26"/>
  <c r="AV327" i="26"/>
  <c r="AU327" i="26"/>
  <c r="AT327" i="26"/>
  <c r="AS327" i="26"/>
  <c r="AR327" i="26"/>
  <c r="AQ327" i="26"/>
  <c r="AP327" i="26"/>
  <c r="AO327" i="26"/>
  <c r="AN327" i="26"/>
  <c r="AM327" i="26"/>
  <c r="AL327" i="26"/>
  <c r="AK327" i="26"/>
  <c r="AJ327" i="26"/>
  <c r="AI327" i="26"/>
  <c r="AH327" i="26"/>
  <c r="AG327" i="26"/>
  <c r="AF327" i="26"/>
  <c r="AE327" i="26"/>
  <c r="AD327" i="26"/>
  <c r="AC327" i="26"/>
  <c r="AB327" i="26"/>
  <c r="AA327" i="26"/>
  <c r="Y327" i="26"/>
  <c r="W327" i="26"/>
  <c r="T327" i="26"/>
  <c r="U327" i="26" s="1"/>
  <c r="R327" i="26"/>
  <c r="S327" i="26" s="1"/>
  <c r="H327" i="26"/>
  <c r="A327" i="26"/>
  <c r="BX326" i="26"/>
  <c r="BW326" i="26"/>
  <c r="BV326" i="26"/>
  <c r="BU326" i="26"/>
  <c r="BT326" i="26"/>
  <c r="BS326" i="26"/>
  <c r="BR326" i="26"/>
  <c r="BQ326" i="26"/>
  <c r="BP326" i="26"/>
  <c r="BO326" i="26"/>
  <c r="BN326" i="26"/>
  <c r="BM326" i="26"/>
  <c r="BL326" i="26"/>
  <c r="BK326" i="26"/>
  <c r="BJ326" i="26"/>
  <c r="BI326" i="26"/>
  <c r="BH326" i="26"/>
  <c r="BG326" i="26"/>
  <c r="BF326" i="26"/>
  <c r="BE326" i="26"/>
  <c r="BD326" i="26"/>
  <c r="BC326" i="26"/>
  <c r="BB326" i="26"/>
  <c r="BA326" i="26"/>
  <c r="AZ326" i="26"/>
  <c r="AY326" i="26"/>
  <c r="AX326" i="26"/>
  <c r="AW326" i="26"/>
  <c r="AV326" i="26"/>
  <c r="AU326" i="26"/>
  <c r="AT326" i="26"/>
  <c r="AS326" i="26"/>
  <c r="AR326" i="26"/>
  <c r="AQ326" i="26"/>
  <c r="AP326" i="26"/>
  <c r="AO326" i="26"/>
  <c r="AN326" i="26"/>
  <c r="AM326" i="26"/>
  <c r="AL326" i="26"/>
  <c r="AK326" i="26"/>
  <c r="AJ326" i="26"/>
  <c r="AI326" i="26"/>
  <c r="AH326" i="26"/>
  <c r="AG326" i="26"/>
  <c r="AF326" i="26"/>
  <c r="AE326" i="26"/>
  <c r="AD326" i="26"/>
  <c r="AC326" i="26"/>
  <c r="AB326" i="26"/>
  <c r="AA326" i="26"/>
  <c r="Y326" i="26"/>
  <c r="W326" i="26"/>
  <c r="T326" i="26"/>
  <c r="U326" i="26" s="1"/>
  <c r="R326" i="26"/>
  <c r="S326" i="26" s="1"/>
  <c r="O326" i="26"/>
  <c r="H326" i="26"/>
  <c r="BX325" i="26"/>
  <c r="BW325" i="26"/>
  <c r="BV325" i="26"/>
  <c r="BU325" i="26"/>
  <c r="BT325" i="26"/>
  <c r="BS325" i="26"/>
  <c r="BR325" i="26"/>
  <c r="BQ325" i="26"/>
  <c r="BP325" i="26"/>
  <c r="BO325" i="26"/>
  <c r="BN325" i="26"/>
  <c r="BM325" i="26"/>
  <c r="BL325" i="26"/>
  <c r="BK325" i="26"/>
  <c r="BJ325" i="26"/>
  <c r="BI325" i="26"/>
  <c r="BH325" i="26"/>
  <c r="BG325" i="26"/>
  <c r="BF325" i="26"/>
  <c r="BE325" i="26"/>
  <c r="BD325" i="26"/>
  <c r="BC325" i="26"/>
  <c r="BB325" i="26"/>
  <c r="BA325" i="26"/>
  <c r="AZ325" i="26"/>
  <c r="AY325" i="26"/>
  <c r="AX325" i="26"/>
  <c r="AW325" i="26"/>
  <c r="AV325" i="26"/>
  <c r="AU325" i="26"/>
  <c r="AT325" i="26"/>
  <c r="AS325" i="26"/>
  <c r="AR325" i="26"/>
  <c r="AQ325" i="26"/>
  <c r="AP325" i="26"/>
  <c r="AO325" i="26"/>
  <c r="AN325" i="26"/>
  <c r="AM325" i="26"/>
  <c r="AL325" i="26"/>
  <c r="AK325" i="26"/>
  <c r="AJ325" i="26"/>
  <c r="AI325" i="26"/>
  <c r="AH325" i="26"/>
  <c r="AG325" i="26"/>
  <c r="AF325" i="26"/>
  <c r="AE325" i="26"/>
  <c r="AD325" i="26"/>
  <c r="AC325" i="26"/>
  <c r="AB325" i="26"/>
  <c r="AA325" i="26"/>
  <c r="Y325" i="26"/>
  <c r="W325" i="26"/>
  <c r="T325" i="26"/>
  <c r="U325" i="26" s="1"/>
  <c r="R325" i="26"/>
  <c r="S325" i="26" s="1"/>
  <c r="H325" i="26"/>
  <c r="A325" i="26"/>
  <c r="BX324" i="26"/>
  <c r="BW324" i="26"/>
  <c r="BV324" i="26"/>
  <c r="BU324" i="26"/>
  <c r="BT324" i="26"/>
  <c r="BS324" i="26"/>
  <c r="BR324" i="26"/>
  <c r="BQ324" i="26"/>
  <c r="BP324" i="26"/>
  <c r="BO324" i="26"/>
  <c r="BN324" i="26"/>
  <c r="BM324" i="26"/>
  <c r="BL324" i="26"/>
  <c r="BK324" i="26"/>
  <c r="BJ324" i="26"/>
  <c r="BI324" i="26"/>
  <c r="BH324" i="26"/>
  <c r="BG324" i="26"/>
  <c r="BF324" i="26"/>
  <c r="BE324" i="26"/>
  <c r="BD324" i="26"/>
  <c r="BC324" i="26"/>
  <c r="BB324" i="26"/>
  <c r="BA324" i="26"/>
  <c r="AZ324" i="26"/>
  <c r="AY324" i="26"/>
  <c r="AX324" i="26"/>
  <c r="AW324" i="26"/>
  <c r="AV324" i="26"/>
  <c r="AU324" i="26"/>
  <c r="AT324" i="26"/>
  <c r="AS324" i="26"/>
  <c r="AR324" i="26"/>
  <c r="AQ324" i="26"/>
  <c r="AP324" i="26"/>
  <c r="AO324" i="26"/>
  <c r="AN324" i="26"/>
  <c r="AM324" i="26"/>
  <c r="AL324" i="26"/>
  <c r="AK324" i="26"/>
  <c r="AJ324" i="26"/>
  <c r="AI324" i="26"/>
  <c r="AH324" i="26"/>
  <c r="AG324" i="26"/>
  <c r="AF324" i="26"/>
  <c r="AE324" i="26"/>
  <c r="AD324" i="26"/>
  <c r="AC324" i="26"/>
  <c r="AB324" i="26"/>
  <c r="AA324" i="26"/>
  <c r="Y324" i="26"/>
  <c r="W324" i="26"/>
  <c r="T324" i="26"/>
  <c r="U324" i="26" s="1"/>
  <c r="R324" i="26"/>
  <c r="S324" i="26" s="1"/>
  <c r="H324" i="26"/>
  <c r="A324" i="26"/>
  <c r="BX323" i="26"/>
  <c r="BW323" i="26"/>
  <c r="BV323" i="26"/>
  <c r="BU323" i="26"/>
  <c r="BT323" i="26"/>
  <c r="BS323" i="26"/>
  <c r="BR323" i="26"/>
  <c r="BQ323" i="26"/>
  <c r="BP323" i="26"/>
  <c r="BO323" i="26"/>
  <c r="BN323" i="26"/>
  <c r="BM323" i="26"/>
  <c r="BL323" i="26"/>
  <c r="BK323" i="26"/>
  <c r="BJ323" i="26"/>
  <c r="BI323" i="26"/>
  <c r="BH323" i="26"/>
  <c r="BG323" i="26"/>
  <c r="BF323" i="26"/>
  <c r="BE323" i="26"/>
  <c r="BD323" i="26"/>
  <c r="BC323" i="26"/>
  <c r="BB323" i="26"/>
  <c r="BA323" i="26"/>
  <c r="AZ323" i="26"/>
  <c r="AY323" i="26"/>
  <c r="AX323" i="26"/>
  <c r="AW323" i="26"/>
  <c r="AV323" i="26"/>
  <c r="AU323" i="26"/>
  <c r="AT323" i="26"/>
  <c r="AS323" i="26"/>
  <c r="AR323" i="26"/>
  <c r="AQ323" i="26"/>
  <c r="AP323" i="26"/>
  <c r="AO323" i="26"/>
  <c r="AN323" i="26"/>
  <c r="AM323" i="26"/>
  <c r="AL323" i="26"/>
  <c r="AK323" i="26"/>
  <c r="AJ323" i="26"/>
  <c r="AI323" i="26"/>
  <c r="AH323" i="26"/>
  <c r="AG323" i="26"/>
  <c r="AF323" i="26"/>
  <c r="AE323" i="26"/>
  <c r="AD323" i="26"/>
  <c r="AC323" i="26"/>
  <c r="AB323" i="26"/>
  <c r="AA323" i="26"/>
  <c r="Y323" i="26"/>
  <c r="W323" i="26"/>
  <c r="T323" i="26"/>
  <c r="U323" i="26" s="1"/>
  <c r="R323" i="26"/>
  <c r="S323" i="26" s="1"/>
  <c r="O323" i="26"/>
  <c r="H323" i="26"/>
  <c r="BX322" i="26"/>
  <c r="BW322" i="26"/>
  <c r="BV322" i="26"/>
  <c r="BU322" i="26"/>
  <c r="BT322" i="26"/>
  <c r="BS322" i="26"/>
  <c r="BR322" i="26"/>
  <c r="BQ322" i="26"/>
  <c r="BP322" i="26"/>
  <c r="BO322" i="26"/>
  <c r="BN322" i="26"/>
  <c r="BM322" i="26"/>
  <c r="BL322" i="26"/>
  <c r="BK322" i="26"/>
  <c r="BJ322" i="26"/>
  <c r="BI322" i="26"/>
  <c r="BH322" i="26"/>
  <c r="BG322" i="26"/>
  <c r="BF322" i="26"/>
  <c r="BE322" i="26"/>
  <c r="BD322" i="26"/>
  <c r="BC322" i="26"/>
  <c r="BB322" i="26"/>
  <c r="BA322" i="26"/>
  <c r="AZ322" i="26"/>
  <c r="AY322" i="26"/>
  <c r="AX322" i="26"/>
  <c r="AW322" i="26"/>
  <c r="AV322" i="26"/>
  <c r="AU322" i="26"/>
  <c r="AT322" i="26"/>
  <c r="AS322" i="26"/>
  <c r="AR322" i="26"/>
  <c r="AQ322" i="26"/>
  <c r="AP322" i="26"/>
  <c r="AO322" i="26"/>
  <c r="AN322" i="26"/>
  <c r="AM322" i="26"/>
  <c r="AL322" i="26"/>
  <c r="AK322" i="26"/>
  <c r="AJ322" i="26"/>
  <c r="AI322" i="26"/>
  <c r="AH322" i="26"/>
  <c r="AG322" i="26"/>
  <c r="AF322" i="26"/>
  <c r="AE322" i="26"/>
  <c r="AD322" i="26"/>
  <c r="AC322" i="26"/>
  <c r="AB322" i="26"/>
  <c r="AA322" i="26"/>
  <c r="Y322" i="26"/>
  <c r="W322" i="26"/>
  <c r="T322" i="26"/>
  <c r="U322" i="26" s="1"/>
  <c r="R322" i="26"/>
  <c r="S322" i="26" s="1"/>
  <c r="H322" i="26"/>
  <c r="A322" i="26"/>
  <c r="BX321" i="26"/>
  <c r="BW321" i="26"/>
  <c r="BV321" i="26"/>
  <c r="BU321" i="26"/>
  <c r="BT321" i="26"/>
  <c r="BS321" i="26"/>
  <c r="BR321" i="26"/>
  <c r="BQ321" i="26"/>
  <c r="BP321" i="26"/>
  <c r="BO321" i="26"/>
  <c r="BN321" i="26"/>
  <c r="BM321" i="26"/>
  <c r="BL321" i="26"/>
  <c r="BK321" i="26"/>
  <c r="BJ321" i="26"/>
  <c r="BI321" i="26"/>
  <c r="BH321" i="26"/>
  <c r="BG321" i="26"/>
  <c r="BF321" i="26"/>
  <c r="BE321" i="26"/>
  <c r="BD321" i="26"/>
  <c r="BC321" i="26"/>
  <c r="BB321" i="26"/>
  <c r="BA321" i="26"/>
  <c r="AZ321" i="26"/>
  <c r="AY321" i="26"/>
  <c r="AX321" i="26"/>
  <c r="AW321" i="26"/>
  <c r="AV321" i="26"/>
  <c r="AU321" i="26"/>
  <c r="AT321" i="26"/>
  <c r="AS321" i="26"/>
  <c r="AR321" i="26"/>
  <c r="AQ321" i="26"/>
  <c r="AP321" i="26"/>
  <c r="AO321" i="26"/>
  <c r="AN321" i="26"/>
  <c r="AM321" i="26"/>
  <c r="AL321" i="26"/>
  <c r="AK321" i="26"/>
  <c r="AJ321" i="26"/>
  <c r="AI321" i="26"/>
  <c r="AH321" i="26"/>
  <c r="AG321" i="26"/>
  <c r="AF321" i="26"/>
  <c r="AE321" i="26"/>
  <c r="AD321" i="26"/>
  <c r="AC321" i="26"/>
  <c r="AB321" i="26"/>
  <c r="AA321" i="26"/>
  <c r="Y321" i="26"/>
  <c r="W321" i="26"/>
  <c r="T321" i="26"/>
  <c r="U321" i="26" s="1"/>
  <c r="R321" i="26"/>
  <c r="S321" i="26" s="1"/>
  <c r="H321" i="26"/>
  <c r="A321" i="26"/>
  <c r="BX320" i="26"/>
  <c r="BW320" i="26"/>
  <c r="BV320" i="26"/>
  <c r="BU320" i="26"/>
  <c r="BT320" i="26"/>
  <c r="BS320" i="26"/>
  <c r="BR320" i="26"/>
  <c r="BQ320" i="26"/>
  <c r="BP320" i="26"/>
  <c r="BO320" i="26"/>
  <c r="BN320" i="26"/>
  <c r="BM320" i="26"/>
  <c r="BL320" i="26"/>
  <c r="BK320" i="26"/>
  <c r="BJ320" i="26"/>
  <c r="BI320" i="26"/>
  <c r="BH320" i="26"/>
  <c r="BG320" i="26"/>
  <c r="BF320" i="26"/>
  <c r="BE320" i="26"/>
  <c r="BD320" i="26"/>
  <c r="BC320" i="26"/>
  <c r="BB320" i="26"/>
  <c r="BA320" i="26"/>
  <c r="AZ320" i="26"/>
  <c r="AY320" i="26"/>
  <c r="AX320" i="26"/>
  <c r="AW320" i="26"/>
  <c r="AV320" i="26"/>
  <c r="AU320" i="26"/>
  <c r="AT320" i="26"/>
  <c r="AS320" i="26"/>
  <c r="AR320" i="26"/>
  <c r="AQ320" i="26"/>
  <c r="AP320" i="26"/>
  <c r="AO320" i="26"/>
  <c r="AN320" i="26"/>
  <c r="AM320" i="26"/>
  <c r="AL320" i="26"/>
  <c r="AK320" i="26"/>
  <c r="AJ320" i="26"/>
  <c r="AI320" i="26"/>
  <c r="AH320" i="26"/>
  <c r="AG320" i="26"/>
  <c r="AF320" i="26"/>
  <c r="AE320" i="26"/>
  <c r="AD320" i="26"/>
  <c r="AC320" i="26"/>
  <c r="AB320" i="26"/>
  <c r="AA320" i="26"/>
  <c r="Y320" i="26"/>
  <c r="W320" i="26"/>
  <c r="T320" i="26"/>
  <c r="U320" i="26" s="1"/>
  <c r="R320" i="26"/>
  <c r="S320" i="26" s="1"/>
  <c r="O320" i="26"/>
  <c r="H320" i="26"/>
  <c r="BX319" i="26"/>
  <c r="BW319" i="26"/>
  <c r="BV319" i="26"/>
  <c r="BU319" i="26"/>
  <c r="BT319" i="26"/>
  <c r="BS319" i="26"/>
  <c r="BR319" i="26"/>
  <c r="BQ319" i="26"/>
  <c r="BP319" i="26"/>
  <c r="BO319" i="26"/>
  <c r="BN319" i="26"/>
  <c r="BM319" i="26"/>
  <c r="BL319" i="26"/>
  <c r="BK319" i="26"/>
  <c r="BJ319" i="26"/>
  <c r="BI319" i="26"/>
  <c r="BH319" i="26"/>
  <c r="BG319" i="26"/>
  <c r="BF319" i="26"/>
  <c r="BE319" i="26"/>
  <c r="BD319" i="26"/>
  <c r="BC319" i="26"/>
  <c r="BB319" i="26"/>
  <c r="BA319" i="26"/>
  <c r="AZ319" i="26"/>
  <c r="AY319" i="26"/>
  <c r="AX319" i="26"/>
  <c r="AW319" i="26"/>
  <c r="AV319" i="26"/>
  <c r="AU319" i="26"/>
  <c r="AT319" i="26"/>
  <c r="AS319" i="26"/>
  <c r="AR319" i="26"/>
  <c r="AQ319" i="26"/>
  <c r="AP319" i="26"/>
  <c r="AO319" i="26"/>
  <c r="AN319" i="26"/>
  <c r="AM319" i="26"/>
  <c r="AL319" i="26"/>
  <c r="AK319" i="26"/>
  <c r="AJ319" i="26"/>
  <c r="AI319" i="26"/>
  <c r="AH319" i="26"/>
  <c r="AG319" i="26"/>
  <c r="AF319" i="26"/>
  <c r="AE319" i="26"/>
  <c r="AD319" i="26"/>
  <c r="AC319" i="26"/>
  <c r="AB319" i="26"/>
  <c r="AA319" i="26"/>
  <c r="Y319" i="26"/>
  <c r="W319" i="26"/>
  <c r="T319" i="26"/>
  <c r="U319" i="26" s="1"/>
  <c r="R319" i="26"/>
  <c r="S319" i="26" s="1"/>
  <c r="H319" i="26"/>
  <c r="A319" i="26"/>
  <c r="BX318" i="26"/>
  <c r="BW318" i="26"/>
  <c r="BV318" i="26"/>
  <c r="BU318" i="26"/>
  <c r="BT318" i="26"/>
  <c r="BS318" i="26"/>
  <c r="BR318" i="26"/>
  <c r="BQ318" i="26"/>
  <c r="BP318" i="26"/>
  <c r="BO318" i="26"/>
  <c r="BN318" i="26"/>
  <c r="BM318" i="26"/>
  <c r="BL318" i="26"/>
  <c r="BK318" i="26"/>
  <c r="BJ318" i="26"/>
  <c r="BI318" i="26"/>
  <c r="BH318" i="26"/>
  <c r="BG318" i="26"/>
  <c r="BF318" i="26"/>
  <c r="BE318" i="26"/>
  <c r="BD318" i="26"/>
  <c r="BC318" i="26"/>
  <c r="BB318" i="26"/>
  <c r="BA318" i="26"/>
  <c r="AZ318" i="26"/>
  <c r="AY318" i="26"/>
  <c r="AX318" i="26"/>
  <c r="AW318" i="26"/>
  <c r="AV318" i="26"/>
  <c r="AU318" i="26"/>
  <c r="AT318" i="26"/>
  <c r="AS318" i="26"/>
  <c r="AR318" i="26"/>
  <c r="AQ318" i="26"/>
  <c r="AP318" i="26"/>
  <c r="AO318" i="26"/>
  <c r="AN318" i="26"/>
  <c r="AM318" i="26"/>
  <c r="AL318" i="26"/>
  <c r="AK318" i="26"/>
  <c r="AJ318" i="26"/>
  <c r="AI318" i="26"/>
  <c r="AH318" i="26"/>
  <c r="AG318" i="26"/>
  <c r="AF318" i="26"/>
  <c r="AE318" i="26"/>
  <c r="AD318" i="26"/>
  <c r="AC318" i="26"/>
  <c r="AB318" i="26"/>
  <c r="AA318" i="26"/>
  <c r="Y318" i="26"/>
  <c r="W318" i="26"/>
  <c r="T318" i="26"/>
  <c r="U318" i="26" s="1"/>
  <c r="R318" i="26"/>
  <c r="S318" i="26" s="1"/>
  <c r="O318" i="26"/>
  <c r="H318" i="26"/>
  <c r="BX317" i="26"/>
  <c r="BW317" i="26"/>
  <c r="BV317" i="26"/>
  <c r="BU317" i="26"/>
  <c r="BT317" i="26"/>
  <c r="BS317" i="26"/>
  <c r="BR317" i="26"/>
  <c r="BQ317" i="26"/>
  <c r="BP317" i="26"/>
  <c r="BO317" i="26"/>
  <c r="BN317" i="26"/>
  <c r="BM317" i="26"/>
  <c r="BL317" i="26"/>
  <c r="BK317" i="26"/>
  <c r="BJ317" i="26"/>
  <c r="BI317" i="26"/>
  <c r="BH317" i="26"/>
  <c r="BG317" i="26"/>
  <c r="BF317" i="26"/>
  <c r="BE317" i="26"/>
  <c r="BD317" i="26"/>
  <c r="BC317" i="26"/>
  <c r="BB317" i="26"/>
  <c r="BA317" i="26"/>
  <c r="AZ317" i="26"/>
  <c r="AY317" i="26"/>
  <c r="AX317" i="26"/>
  <c r="AW317" i="26"/>
  <c r="AV317" i="26"/>
  <c r="AU317" i="26"/>
  <c r="AT317" i="26"/>
  <c r="AS317" i="26"/>
  <c r="AR317" i="26"/>
  <c r="AQ317" i="26"/>
  <c r="AP317" i="26"/>
  <c r="AO317" i="26"/>
  <c r="AN317" i="26"/>
  <c r="AM317" i="26"/>
  <c r="AL317" i="26"/>
  <c r="AK317" i="26"/>
  <c r="AJ317" i="26"/>
  <c r="AI317" i="26"/>
  <c r="AH317" i="26"/>
  <c r="AG317" i="26"/>
  <c r="AF317" i="26"/>
  <c r="AE317" i="26"/>
  <c r="AD317" i="26"/>
  <c r="AC317" i="26"/>
  <c r="AB317" i="26"/>
  <c r="AA317" i="26"/>
  <c r="Y317" i="26"/>
  <c r="W317" i="26"/>
  <c r="T317" i="26"/>
  <c r="U317" i="26" s="1"/>
  <c r="R317" i="26"/>
  <c r="S317" i="26" s="1"/>
  <c r="O317" i="26"/>
  <c r="H317" i="26"/>
  <c r="BX316" i="26"/>
  <c r="BW316" i="26"/>
  <c r="BV316" i="26"/>
  <c r="BU316" i="26"/>
  <c r="BT316" i="26"/>
  <c r="BS316" i="26"/>
  <c r="BR316" i="26"/>
  <c r="BQ316" i="26"/>
  <c r="BP316" i="26"/>
  <c r="BO316" i="26"/>
  <c r="BN316" i="26"/>
  <c r="BM316" i="26"/>
  <c r="BL316" i="26"/>
  <c r="BK316" i="26"/>
  <c r="BJ316" i="26"/>
  <c r="BI316" i="26"/>
  <c r="BH316" i="26"/>
  <c r="BG316" i="26"/>
  <c r="BF316" i="26"/>
  <c r="BE316" i="26"/>
  <c r="BD316" i="26"/>
  <c r="BC316" i="26"/>
  <c r="BB316" i="26"/>
  <c r="BA316" i="26"/>
  <c r="AZ316" i="26"/>
  <c r="AY316" i="26"/>
  <c r="AX316" i="26"/>
  <c r="AW316" i="26"/>
  <c r="AV316" i="26"/>
  <c r="AU316" i="26"/>
  <c r="AT316" i="26"/>
  <c r="AS316" i="26"/>
  <c r="AR316" i="26"/>
  <c r="AQ316" i="26"/>
  <c r="AP316" i="26"/>
  <c r="AO316" i="26"/>
  <c r="AN316" i="26"/>
  <c r="AM316" i="26"/>
  <c r="AL316" i="26"/>
  <c r="AK316" i="26"/>
  <c r="AJ316" i="26"/>
  <c r="AI316" i="26"/>
  <c r="AH316" i="26"/>
  <c r="AG316" i="26"/>
  <c r="AF316" i="26"/>
  <c r="AE316" i="26"/>
  <c r="AD316" i="26"/>
  <c r="AC316" i="26"/>
  <c r="AB316" i="26"/>
  <c r="AA316" i="26"/>
  <c r="Y316" i="26"/>
  <c r="W316" i="26"/>
  <c r="T316" i="26"/>
  <c r="U316" i="26" s="1"/>
  <c r="R316" i="26"/>
  <c r="S316" i="26" s="1"/>
  <c r="O316" i="26"/>
  <c r="H316" i="26"/>
  <c r="BX315" i="26"/>
  <c r="BW315" i="26"/>
  <c r="BV315" i="26"/>
  <c r="BU315" i="26"/>
  <c r="BT315" i="26"/>
  <c r="BS315" i="26"/>
  <c r="BR315" i="26"/>
  <c r="BQ315" i="26"/>
  <c r="BP315" i="26"/>
  <c r="BO315" i="26"/>
  <c r="BN315" i="26"/>
  <c r="BM315" i="26"/>
  <c r="BL315" i="26"/>
  <c r="BK315" i="26"/>
  <c r="BJ315" i="26"/>
  <c r="BI315" i="26"/>
  <c r="BH315" i="26"/>
  <c r="BG315" i="26"/>
  <c r="BF315" i="26"/>
  <c r="BE315" i="26"/>
  <c r="BD315" i="26"/>
  <c r="BC315" i="26"/>
  <c r="BB315" i="26"/>
  <c r="BA315" i="26"/>
  <c r="AZ315" i="26"/>
  <c r="AY315" i="26"/>
  <c r="AX315" i="26"/>
  <c r="AW315" i="26"/>
  <c r="AV315" i="26"/>
  <c r="AU315" i="26"/>
  <c r="AT315" i="26"/>
  <c r="AS315" i="26"/>
  <c r="AR315" i="26"/>
  <c r="AQ315" i="26"/>
  <c r="AP315" i="26"/>
  <c r="AO315" i="26"/>
  <c r="AN315" i="26"/>
  <c r="AM315" i="26"/>
  <c r="AL315" i="26"/>
  <c r="AK315" i="26"/>
  <c r="AJ315" i="26"/>
  <c r="AI315" i="26"/>
  <c r="AH315" i="26"/>
  <c r="AG315" i="26"/>
  <c r="AF315" i="26"/>
  <c r="AE315" i="26"/>
  <c r="AD315" i="26"/>
  <c r="AC315" i="26"/>
  <c r="AB315" i="26"/>
  <c r="AA315" i="26"/>
  <c r="Y315" i="26"/>
  <c r="W315" i="26"/>
  <c r="T315" i="26"/>
  <c r="U315" i="26" s="1"/>
  <c r="R315" i="26"/>
  <c r="S315" i="26" s="1"/>
  <c r="O315" i="26"/>
  <c r="H315" i="26"/>
  <c r="BX314" i="26"/>
  <c r="BW314" i="26"/>
  <c r="BV314" i="26"/>
  <c r="BU314" i="26"/>
  <c r="BT314" i="26"/>
  <c r="BS314" i="26"/>
  <c r="BR314" i="26"/>
  <c r="BQ314" i="26"/>
  <c r="BP314" i="26"/>
  <c r="BO314" i="26"/>
  <c r="BN314" i="26"/>
  <c r="BM314" i="26"/>
  <c r="BL314" i="26"/>
  <c r="BK314" i="26"/>
  <c r="BJ314" i="26"/>
  <c r="BI314" i="26"/>
  <c r="BH314" i="26"/>
  <c r="BG314" i="26"/>
  <c r="BF314" i="26"/>
  <c r="BE314" i="26"/>
  <c r="BD314" i="26"/>
  <c r="BC314" i="26"/>
  <c r="BB314" i="26"/>
  <c r="BA314" i="26"/>
  <c r="AZ314" i="26"/>
  <c r="AY314" i="26"/>
  <c r="AX314" i="26"/>
  <c r="AW314" i="26"/>
  <c r="AV314" i="26"/>
  <c r="AU314" i="26"/>
  <c r="AT314" i="26"/>
  <c r="AS314" i="26"/>
  <c r="AR314" i="26"/>
  <c r="AQ314" i="26"/>
  <c r="AP314" i="26"/>
  <c r="AO314" i="26"/>
  <c r="AN314" i="26"/>
  <c r="AM314" i="26"/>
  <c r="AL314" i="26"/>
  <c r="AK314" i="26"/>
  <c r="AJ314" i="26"/>
  <c r="AI314" i="26"/>
  <c r="AH314" i="26"/>
  <c r="AG314" i="26"/>
  <c r="AF314" i="26"/>
  <c r="AE314" i="26"/>
  <c r="AD314" i="26"/>
  <c r="AC314" i="26"/>
  <c r="AB314" i="26"/>
  <c r="AA314" i="26"/>
  <c r="Y314" i="26"/>
  <c r="W314" i="26"/>
  <c r="T314" i="26"/>
  <c r="U314" i="26" s="1"/>
  <c r="R314" i="26"/>
  <c r="S314" i="26" s="1"/>
  <c r="H314" i="26"/>
  <c r="A314" i="26"/>
  <c r="BX313" i="26"/>
  <c r="BW313" i="26"/>
  <c r="BV313" i="26"/>
  <c r="BU313" i="26"/>
  <c r="BT313" i="26"/>
  <c r="BS313" i="26"/>
  <c r="BR313" i="26"/>
  <c r="BQ313" i="26"/>
  <c r="BP313" i="26"/>
  <c r="BO313" i="26"/>
  <c r="BN313" i="26"/>
  <c r="BM313" i="26"/>
  <c r="BL313" i="26"/>
  <c r="BK313" i="26"/>
  <c r="BJ313" i="26"/>
  <c r="BI313" i="26"/>
  <c r="BH313" i="26"/>
  <c r="BG313" i="26"/>
  <c r="BF313" i="26"/>
  <c r="BE313" i="26"/>
  <c r="BD313" i="26"/>
  <c r="BC313" i="26"/>
  <c r="BB313" i="26"/>
  <c r="BA313" i="26"/>
  <c r="AZ313" i="26"/>
  <c r="AY313" i="26"/>
  <c r="AX313" i="26"/>
  <c r="AW313" i="26"/>
  <c r="AV313" i="26"/>
  <c r="AU313" i="26"/>
  <c r="AT313" i="26"/>
  <c r="AS313" i="26"/>
  <c r="AR313" i="26"/>
  <c r="AQ313" i="26"/>
  <c r="AP313" i="26"/>
  <c r="AO313" i="26"/>
  <c r="AN313" i="26"/>
  <c r="AM313" i="26"/>
  <c r="AL313" i="26"/>
  <c r="AK313" i="26"/>
  <c r="AJ313" i="26"/>
  <c r="AI313" i="26"/>
  <c r="AH313" i="26"/>
  <c r="AG313" i="26"/>
  <c r="AF313" i="26"/>
  <c r="AE313" i="26"/>
  <c r="AD313" i="26"/>
  <c r="AC313" i="26"/>
  <c r="AB313" i="26"/>
  <c r="AA313" i="26"/>
  <c r="Y313" i="26"/>
  <c r="W313" i="26"/>
  <c r="T313" i="26"/>
  <c r="U313" i="26" s="1"/>
  <c r="R313" i="26"/>
  <c r="S313" i="26" s="1"/>
  <c r="H313" i="26"/>
  <c r="A313" i="26"/>
  <c r="BX312" i="26"/>
  <c r="BW312" i="26"/>
  <c r="BV312" i="26"/>
  <c r="BU312" i="26"/>
  <c r="BT312" i="26"/>
  <c r="BS312" i="26"/>
  <c r="BR312" i="26"/>
  <c r="BQ312" i="26"/>
  <c r="BP312" i="26"/>
  <c r="BO312" i="26"/>
  <c r="BN312" i="26"/>
  <c r="BM312" i="26"/>
  <c r="BL312" i="26"/>
  <c r="BK312" i="26"/>
  <c r="BJ312" i="26"/>
  <c r="BI312" i="26"/>
  <c r="BH312" i="26"/>
  <c r="BG312" i="26"/>
  <c r="BF312" i="26"/>
  <c r="BE312" i="26"/>
  <c r="BD312" i="26"/>
  <c r="BC312" i="26"/>
  <c r="BB312" i="26"/>
  <c r="BA312" i="26"/>
  <c r="AZ312" i="26"/>
  <c r="AY312" i="26"/>
  <c r="AX312" i="26"/>
  <c r="AW312" i="26"/>
  <c r="AV312" i="26"/>
  <c r="AU312" i="26"/>
  <c r="AT312" i="26"/>
  <c r="AS312" i="26"/>
  <c r="AR312" i="26"/>
  <c r="AQ312" i="26"/>
  <c r="AP312" i="26"/>
  <c r="AO312" i="26"/>
  <c r="AN312" i="26"/>
  <c r="AM312" i="26"/>
  <c r="AL312" i="26"/>
  <c r="AK312" i="26"/>
  <c r="AJ312" i="26"/>
  <c r="AI312" i="26"/>
  <c r="AH312" i="26"/>
  <c r="AG312" i="26"/>
  <c r="AF312" i="26"/>
  <c r="AE312" i="26"/>
  <c r="AD312" i="26"/>
  <c r="AC312" i="26"/>
  <c r="AB312" i="26"/>
  <c r="AA312" i="26"/>
  <c r="Y312" i="26"/>
  <c r="W312" i="26"/>
  <c r="T312" i="26"/>
  <c r="U312" i="26" s="1"/>
  <c r="R312" i="26"/>
  <c r="S312" i="26" s="1"/>
  <c r="O312" i="26"/>
  <c r="H312" i="26"/>
  <c r="BX311" i="26"/>
  <c r="BW311" i="26"/>
  <c r="BV311" i="26"/>
  <c r="BU311" i="26"/>
  <c r="BT311" i="26"/>
  <c r="BS311" i="26"/>
  <c r="BR311" i="26"/>
  <c r="BQ311" i="26"/>
  <c r="BP311" i="26"/>
  <c r="BO311" i="26"/>
  <c r="BN311" i="26"/>
  <c r="BM311" i="26"/>
  <c r="BL311" i="26"/>
  <c r="BK311" i="26"/>
  <c r="BJ311" i="26"/>
  <c r="BI311" i="26"/>
  <c r="BH311" i="26"/>
  <c r="BG311" i="26"/>
  <c r="BF311" i="26"/>
  <c r="BE311" i="26"/>
  <c r="BD311" i="26"/>
  <c r="BC311" i="26"/>
  <c r="BB311" i="26"/>
  <c r="BA311" i="26"/>
  <c r="AZ311" i="26"/>
  <c r="AY311" i="26"/>
  <c r="AX311" i="26"/>
  <c r="AW311" i="26"/>
  <c r="AV311" i="26"/>
  <c r="AU311" i="26"/>
  <c r="AT311" i="26"/>
  <c r="AS311" i="26"/>
  <c r="AR311" i="26"/>
  <c r="AQ311" i="26"/>
  <c r="AP311" i="26"/>
  <c r="AO311" i="26"/>
  <c r="AN311" i="26"/>
  <c r="AM311" i="26"/>
  <c r="AL311" i="26"/>
  <c r="AK311" i="26"/>
  <c r="AJ311" i="26"/>
  <c r="AI311" i="26"/>
  <c r="AH311" i="26"/>
  <c r="AG311" i="26"/>
  <c r="AF311" i="26"/>
  <c r="AE311" i="26"/>
  <c r="AD311" i="26"/>
  <c r="AC311" i="26"/>
  <c r="AB311" i="26"/>
  <c r="AA311" i="26"/>
  <c r="Y311" i="26"/>
  <c r="W311" i="26"/>
  <c r="T311" i="26"/>
  <c r="U311" i="26" s="1"/>
  <c r="R311" i="26"/>
  <c r="S311" i="26" s="1"/>
  <c r="H311" i="26"/>
  <c r="A311" i="26"/>
  <c r="BX310" i="26"/>
  <c r="BW310" i="26"/>
  <c r="BV310" i="26"/>
  <c r="BU310" i="26"/>
  <c r="BT310" i="26"/>
  <c r="BS310" i="26"/>
  <c r="BR310" i="26"/>
  <c r="BQ310" i="26"/>
  <c r="BP310" i="26"/>
  <c r="BO310" i="26"/>
  <c r="BN310" i="26"/>
  <c r="BM310" i="26"/>
  <c r="BL310" i="26"/>
  <c r="BK310" i="26"/>
  <c r="BJ310" i="26"/>
  <c r="BI310" i="26"/>
  <c r="BH310" i="26"/>
  <c r="BG310" i="26"/>
  <c r="BF310" i="26"/>
  <c r="BE310" i="26"/>
  <c r="BD310" i="26"/>
  <c r="BC310" i="26"/>
  <c r="BB310" i="26"/>
  <c r="BA310" i="26"/>
  <c r="AZ310" i="26"/>
  <c r="AY310" i="26"/>
  <c r="AX310" i="26"/>
  <c r="AW310" i="26"/>
  <c r="AV310" i="26"/>
  <c r="AU310" i="26"/>
  <c r="AT310" i="26"/>
  <c r="AS310" i="26"/>
  <c r="AR310" i="26"/>
  <c r="AQ310" i="26"/>
  <c r="AP310" i="26"/>
  <c r="AO310" i="26"/>
  <c r="AN310" i="26"/>
  <c r="AM310" i="26"/>
  <c r="AL310" i="26"/>
  <c r="AK310" i="26"/>
  <c r="AJ310" i="26"/>
  <c r="AI310" i="26"/>
  <c r="AH310" i="26"/>
  <c r="AG310" i="26"/>
  <c r="AF310" i="26"/>
  <c r="AE310" i="26"/>
  <c r="AD310" i="26"/>
  <c r="AC310" i="26"/>
  <c r="AB310" i="26"/>
  <c r="AA310" i="26"/>
  <c r="Y310" i="26"/>
  <c r="W310" i="26"/>
  <c r="T310" i="26"/>
  <c r="U310" i="26" s="1"/>
  <c r="R310" i="26"/>
  <c r="S310" i="26" s="1"/>
  <c r="H310" i="26"/>
  <c r="A310" i="26"/>
  <c r="BX309" i="26"/>
  <c r="BW309" i="26"/>
  <c r="BV309" i="26"/>
  <c r="BU309" i="26"/>
  <c r="BT309" i="26"/>
  <c r="BS309" i="26"/>
  <c r="BR309" i="26"/>
  <c r="BQ309" i="26"/>
  <c r="BP309" i="26"/>
  <c r="BO309" i="26"/>
  <c r="BN309" i="26"/>
  <c r="BM309" i="26"/>
  <c r="BL309" i="26"/>
  <c r="BK309" i="26"/>
  <c r="BJ309" i="26"/>
  <c r="BI309" i="26"/>
  <c r="BH309" i="26"/>
  <c r="BG309" i="26"/>
  <c r="BF309" i="26"/>
  <c r="BE309" i="26"/>
  <c r="BD309" i="26"/>
  <c r="BC309" i="26"/>
  <c r="BB309" i="26"/>
  <c r="BA309" i="26"/>
  <c r="AZ309" i="26"/>
  <c r="AY309" i="26"/>
  <c r="AX309" i="26"/>
  <c r="AW309" i="26"/>
  <c r="AV309" i="26"/>
  <c r="AU309" i="26"/>
  <c r="AT309" i="26"/>
  <c r="AS309" i="26"/>
  <c r="AR309" i="26"/>
  <c r="AQ309" i="26"/>
  <c r="AP309" i="26"/>
  <c r="AO309" i="26"/>
  <c r="AN309" i="26"/>
  <c r="AM309" i="26"/>
  <c r="AL309" i="26"/>
  <c r="AK309" i="26"/>
  <c r="AJ309" i="26"/>
  <c r="AI309" i="26"/>
  <c r="AH309" i="26"/>
  <c r="AG309" i="26"/>
  <c r="AF309" i="26"/>
  <c r="AE309" i="26"/>
  <c r="AD309" i="26"/>
  <c r="AC309" i="26"/>
  <c r="AB309" i="26"/>
  <c r="AA309" i="26"/>
  <c r="Y309" i="26"/>
  <c r="W309" i="26"/>
  <c r="T309" i="26"/>
  <c r="U309" i="26" s="1"/>
  <c r="R309" i="26"/>
  <c r="S309" i="26" s="1"/>
  <c r="O309" i="26"/>
  <c r="H309" i="26"/>
  <c r="BX308" i="26"/>
  <c r="BW308" i="26"/>
  <c r="BV308" i="26"/>
  <c r="BU308" i="26"/>
  <c r="BT308" i="26"/>
  <c r="BS308" i="26"/>
  <c r="BR308" i="26"/>
  <c r="BQ308" i="26"/>
  <c r="BP308" i="26"/>
  <c r="BO308" i="26"/>
  <c r="BN308" i="26"/>
  <c r="BM308" i="26"/>
  <c r="BL308" i="26"/>
  <c r="BK308" i="26"/>
  <c r="BJ308" i="26"/>
  <c r="BI308" i="26"/>
  <c r="BH308" i="26"/>
  <c r="BG308" i="26"/>
  <c r="BF308" i="26"/>
  <c r="BE308" i="26"/>
  <c r="BD308" i="26"/>
  <c r="BC308" i="26"/>
  <c r="BB308" i="26"/>
  <c r="BA308" i="26"/>
  <c r="AZ308" i="26"/>
  <c r="AY308" i="26"/>
  <c r="AX308" i="26"/>
  <c r="AW308" i="26"/>
  <c r="AV308" i="26"/>
  <c r="AU308" i="26"/>
  <c r="AT308" i="26"/>
  <c r="AS308" i="26"/>
  <c r="AR308" i="26"/>
  <c r="AQ308" i="26"/>
  <c r="AP308" i="26"/>
  <c r="AO308" i="26"/>
  <c r="AN308" i="26"/>
  <c r="AM308" i="26"/>
  <c r="AL308" i="26"/>
  <c r="AK308" i="26"/>
  <c r="AJ308" i="26"/>
  <c r="AI308" i="26"/>
  <c r="AH308" i="26"/>
  <c r="AG308" i="26"/>
  <c r="AF308" i="26"/>
  <c r="AE308" i="26"/>
  <c r="AD308" i="26"/>
  <c r="AC308" i="26"/>
  <c r="AB308" i="26"/>
  <c r="AA308" i="26"/>
  <c r="Y308" i="26"/>
  <c r="W308" i="26"/>
  <c r="T308" i="26"/>
  <c r="U308" i="26" s="1"/>
  <c r="R308" i="26"/>
  <c r="S308" i="26" s="1"/>
  <c r="H308" i="26"/>
  <c r="A308" i="26"/>
  <c r="BX307" i="26"/>
  <c r="BW307" i="26"/>
  <c r="BV307" i="26"/>
  <c r="BU307" i="26"/>
  <c r="BT307" i="26"/>
  <c r="BS307" i="26"/>
  <c r="BR307" i="26"/>
  <c r="BQ307" i="26"/>
  <c r="BP307" i="26"/>
  <c r="BO307" i="26"/>
  <c r="BN307" i="26"/>
  <c r="BM307" i="26"/>
  <c r="BL307" i="26"/>
  <c r="BK307" i="26"/>
  <c r="BJ307" i="26"/>
  <c r="BI307" i="26"/>
  <c r="BH307" i="26"/>
  <c r="BG307" i="26"/>
  <c r="BF307" i="26"/>
  <c r="BE307" i="26"/>
  <c r="BD307" i="26"/>
  <c r="BC307" i="26"/>
  <c r="BB307" i="26"/>
  <c r="BA307" i="26"/>
  <c r="AZ307" i="26"/>
  <c r="AY307" i="26"/>
  <c r="AX307" i="26"/>
  <c r="AW307" i="26"/>
  <c r="AV307" i="26"/>
  <c r="AU307" i="26"/>
  <c r="AT307" i="26"/>
  <c r="AS307" i="26"/>
  <c r="AR307" i="26"/>
  <c r="AQ307" i="26"/>
  <c r="AP307" i="26"/>
  <c r="AO307" i="26"/>
  <c r="AN307" i="26"/>
  <c r="AM307" i="26"/>
  <c r="AL307" i="26"/>
  <c r="AK307" i="26"/>
  <c r="AJ307" i="26"/>
  <c r="AI307" i="26"/>
  <c r="AH307" i="26"/>
  <c r="AG307" i="26"/>
  <c r="AF307" i="26"/>
  <c r="AE307" i="26"/>
  <c r="AD307" i="26"/>
  <c r="AC307" i="26"/>
  <c r="AB307" i="26"/>
  <c r="AA307" i="26"/>
  <c r="Y307" i="26"/>
  <c r="W307" i="26"/>
  <c r="T307" i="26"/>
  <c r="U307" i="26" s="1"/>
  <c r="R307" i="26"/>
  <c r="S307" i="26" s="1"/>
  <c r="H307" i="26"/>
  <c r="A307" i="26"/>
  <c r="BX306" i="26"/>
  <c r="BW306" i="26"/>
  <c r="BV306" i="26"/>
  <c r="BU306" i="26"/>
  <c r="BT306" i="26"/>
  <c r="BS306" i="26"/>
  <c r="BR306" i="26"/>
  <c r="BQ306" i="26"/>
  <c r="BP306" i="26"/>
  <c r="BO306" i="26"/>
  <c r="BN306" i="26"/>
  <c r="BM306" i="26"/>
  <c r="BL306" i="26"/>
  <c r="BK306" i="26"/>
  <c r="BJ306" i="26"/>
  <c r="BI306" i="26"/>
  <c r="BH306" i="26"/>
  <c r="BG306" i="26"/>
  <c r="BF306" i="26"/>
  <c r="BE306" i="26"/>
  <c r="BD306" i="26"/>
  <c r="BC306" i="26"/>
  <c r="BB306" i="26"/>
  <c r="BA306" i="26"/>
  <c r="AZ306" i="26"/>
  <c r="AY306" i="26"/>
  <c r="AX306" i="26"/>
  <c r="AW306" i="26"/>
  <c r="AV306" i="26"/>
  <c r="AU306" i="26"/>
  <c r="AT306" i="26"/>
  <c r="AS306" i="26"/>
  <c r="AR306" i="26"/>
  <c r="AQ306" i="26"/>
  <c r="AP306" i="26"/>
  <c r="AO306" i="26"/>
  <c r="AN306" i="26"/>
  <c r="AM306" i="26"/>
  <c r="AL306" i="26"/>
  <c r="AK306" i="26"/>
  <c r="AJ306" i="26"/>
  <c r="AI306" i="26"/>
  <c r="AH306" i="26"/>
  <c r="AG306" i="26"/>
  <c r="AF306" i="26"/>
  <c r="AE306" i="26"/>
  <c r="AD306" i="26"/>
  <c r="AC306" i="26"/>
  <c r="AB306" i="26"/>
  <c r="AA306" i="26"/>
  <c r="Y306" i="26"/>
  <c r="W306" i="26"/>
  <c r="T306" i="26"/>
  <c r="U306" i="26" s="1"/>
  <c r="R306" i="26"/>
  <c r="S306" i="26" s="1"/>
  <c r="O306" i="26"/>
  <c r="H306" i="26"/>
  <c r="BX305" i="26"/>
  <c r="BW305" i="26"/>
  <c r="BV305" i="26"/>
  <c r="BU305" i="26"/>
  <c r="BT305" i="26"/>
  <c r="BS305" i="26"/>
  <c r="BR305" i="26"/>
  <c r="BQ305" i="26"/>
  <c r="BP305" i="26"/>
  <c r="BO305" i="26"/>
  <c r="BN305" i="26"/>
  <c r="BM305" i="26"/>
  <c r="BL305" i="26"/>
  <c r="BK305" i="26"/>
  <c r="BJ305" i="26"/>
  <c r="BI305" i="26"/>
  <c r="BH305" i="26"/>
  <c r="BG305" i="26"/>
  <c r="BF305" i="26"/>
  <c r="BE305" i="26"/>
  <c r="BD305" i="26"/>
  <c r="BC305" i="26"/>
  <c r="BB305" i="26"/>
  <c r="BA305" i="26"/>
  <c r="AZ305" i="26"/>
  <c r="AY305" i="26"/>
  <c r="AX305" i="26"/>
  <c r="AW305" i="26"/>
  <c r="AV305" i="26"/>
  <c r="AU305" i="26"/>
  <c r="AT305" i="26"/>
  <c r="AS305" i="26"/>
  <c r="AR305" i="26"/>
  <c r="AQ305" i="26"/>
  <c r="AP305" i="26"/>
  <c r="AO305" i="26"/>
  <c r="AN305" i="26"/>
  <c r="AM305" i="26"/>
  <c r="AL305" i="26"/>
  <c r="AK305" i="26"/>
  <c r="AJ305" i="26"/>
  <c r="AI305" i="26"/>
  <c r="AH305" i="26"/>
  <c r="AG305" i="26"/>
  <c r="AF305" i="26"/>
  <c r="AE305" i="26"/>
  <c r="AD305" i="26"/>
  <c r="AC305" i="26"/>
  <c r="AB305" i="26"/>
  <c r="AA305" i="26"/>
  <c r="Y305" i="26"/>
  <c r="W305" i="26"/>
  <c r="T305" i="26"/>
  <c r="U305" i="26" s="1"/>
  <c r="R305" i="26"/>
  <c r="S305" i="26" s="1"/>
  <c r="O305" i="26"/>
  <c r="H305" i="26"/>
  <c r="BX304" i="26"/>
  <c r="BW304" i="26"/>
  <c r="BV304" i="26"/>
  <c r="BU304" i="26"/>
  <c r="BT304" i="26"/>
  <c r="BS304" i="26"/>
  <c r="BR304" i="26"/>
  <c r="BQ304" i="26"/>
  <c r="BP304" i="26"/>
  <c r="BO304" i="26"/>
  <c r="BN304" i="26"/>
  <c r="BM304" i="26"/>
  <c r="BL304" i="26"/>
  <c r="BK304" i="26"/>
  <c r="BJ304" i="26"/>
  <c r="BI304" i="26"/>
  <c r="BH304" i="26"/>
  <c r="BG304" i="26"/>
  <c r="BF304" i="26"/>
  <c r="BE304" i="26"/>
  <c r="BD304" i="26"/>
  <c r="BC304" i="26"/>
  <c r="BB304" i="26"/>
  <c r="BA304" i="26"/>
  <c r="AZ304" i="26"/>
  <c r="AY304" i="26"/>
  <c r="AX304" i="26"/>
  <c r="AW304" i="26"/>
  <c r="AV304" i="26"/>
  <c r="AU304" i="26"/>
  <c r="AT304" i="26"/>
  <c r="AS304" i="26"/>
  <c r="AR304" i="26"/>
  <c r="AQ304" i="26"/>
  <c r="AP304" i="26"/>
  <c r="AO304" i="26"/>
  <c r="AN304" i="26"/>
  <c r="AM304" i="26"/>
  <c r="AL304" i="26"/>
  <c r="AK304" i="26"/>
  <c r="AJ304" i="26"/>
  <c r="AI304" i="26"/>
  <c r="AH304" i="26"/>
  <c r="AG304" i="26"/>
  <c r="AF304" i="26"/>
  <c r="AE304" i="26"/>
  <c r="AD304" i="26"/>
  <c r="AC304" i="26"/>
  <c r="AB304" i="26"/>
  <c r="AA304" i="26"/>
  <c r="Y304" i="26"/>
  <c r="W304" i="26"/>
  <c r="T304" i="26"/>
  <c r="U304" i="26" s="1"/>
  <c r="R304" i="26"/>
  <c r="S304" i="26" s="1"/>
  <c r="O304" i="26"/>
  <c r="H304" i="26"/>
  <c r="BX303" i="26"/>
  <c r="BW303" i="26"/>
  <c r="BV303" i="26"/>
  <c r="BU303" i="26"/>
  <c r="BT303" i="26"/>
  <c r="BS303" i="26"/>
  <c r="BR303" i="26"/>
  <c r="BQ303" i="26"/>
  <c r="BP303" i="26"/>
  <c r="BO303" i="26"/>
  <c r="BN303" i="26"/>
  <c r="BM303" i="26"/>
  <c r="BL303" i="26"/>
  <c r="BK303" i="26"/>
  <c r="BJ303" i="26"/>
  <c r="BI303" i="26"/>
  <c r="BH303" i="26"/>
  <c r="BG303" i="26"/>
  <c r="BF303" i="26"/>
  <c r="BE303" i="26"/>
  <c r="BD303" i="26"/>
  <c r="BC303" i="26"/>
  <c r="BB303" i="26"/>
  <c r="BA303" i="26"/>
  <c r="AZ303" i="26"/>
  <c r="AY303" i="26"/>
  <c r="AX303" i="26"/>
  <c r="AW303" i="26"/>
  <c r="AV303" i="26"/>
  <c r="AU303" i="26"/>
  <c r="AT303" i="26"/>
  <c r="AS303" i="26"/>
  <c r="AR303" i="26"/>
  <c r="AQ303" i="26"/>
  <c r="AP303" i="26"/>
  <c r="AO303" i="26"/>
  <c r="AN303" i="26"/>
  <c r="AM303" i="26"/>
  <c r="AL303" i="26"/>
  <c r="AK303" i="26"/>
  <c r="AJ303" i="26"/>
  <c r="AI303" i="26"/>
  <c r="AH303" i="26"/>
  <c r="AG303" i="26"/>
  <c r="AF303" i="26"/>
  <c r="AE303" i="26"/>
  <c r="AD303" i="26"/>
  <c r="AC303" i="26"/>
  <c r="AB303" i="26"/>
  <c r="AA303" i="26"/>
  <c r="Y303" i="26"/>
  <c r="W303" i="26"/>
  <c r="T303" i="26"/>
  <c r="U303" i="26" s="1"/>
  <c r="R303" i="26"/>
  <c r="S303" i="26" s="1"/>
  <c r="O303" i="26"/>
  <c r="H303" i="26"/>
  <c r="BX302" i="26"/>
  <c r="BW302" i="26"/>
  <c r="BV302" i="26"/>
  <c r="BU302" i="26"/>
  <c r="BT302" i="26"/>
  <c r="BS302" i="26"/>
  <c r="BR302" i="26"/>
  <c r="BQ302" i="26"/>
  <c r="BP302" i="26"/>
  <c r="BO302" i="26"/>
  <c r="BN302" i="26"/>
  <c r="BM302" i="26"/>
  <c r="BL302" i="26"/>
  <c r="BK302" i="26"/>
  <c r="BJ302" i="26"/>
  <c r="BI302" i="26"/>
  <c r="BH302" i="26"/>
  <c r="BG302" i="26"/>
  <c r="BF302" i="26"/>
  <c r="BE302" i="26"/>
  <c r="BD302" i="26"/>
  <c r="BC302" i="26"/>
  <c r="BB302" i="26"/>
  <c r="BA302" i="26"/>
  <c r="AZ302" i="26"/>
  <c r="AY302" i="26"/>
  <c r="AX302" i="26"/>
  <c r="AW302" i="26"/>
  <c r="AV302" i="26"/>
  <c r="AU302" i="26"/>
  <c r="AT302" i="26"/>
  <c r="AS302" i="26"/>
  <c r="AR302" i="26"/>
  <c r="AQ302" i="26"/>
  <c r="AP302" i="26"/>
  <c r="AO302" i="26"/>
  <c r="AN302" i="26"/>
  <c r="AM302" i="26"/>
  <c r="AL302" i="26"/>
  <c r="AK302" i="26"/>
  <c r="AJ302" i="26"/>
  <c r="AI302" i="26"/>
  <c r="AH302" i="26"/>
  <c r="AG302" i="26"/>
  <c r="AF302" i="26"/>
  <c r="AE302" i="26"/>
  <c r="AD302" i="26"/>
  <c r="AC302" i="26"/>
  <c r="AB302" i="26"/>
  <c r="AA302" i="26"/>
  <c r="Y302" i="26"/>
  <c r="W302" i="26"/>
  <c r="T302" i="26"/>
  <c r="U302" i="26" s="1"/>
  <c r="R302" i="26"/>
  <c r="S302" i="26" s="1"/>
  <c r="H302" i="26"/>
  <c r="A302" i="26"/>
  <c r="BX301" i="26"/>
  <c r="BW301" i="26"/>
  <c r="BV301" i="26"/>
  <c r="BU301" i="26"/>
  <c r="BT301" i="26"/>
  <c r="BS301" i="26"/>
  <c r="BR301" i="26"/>
  <c r="BQ301" i="26"/>
  <c r="BP301" i="26"/>
  <c r="BO301" i="26"/>
  <c r="BN301" i="26"/>
  <c r="BM301" i="26"/>
  <c r="BL301" i="26"/>
  <c r="BK301" i="26"/>
  <c r="BJ301" i="26"/>
  <c r="BI301" i="26"/>
  <c r="BH301" i="26"/>
  <c r="BG301" i="26"/>
  <c r="BF301" i="26"/>
  <c r="BE301" i="26"/>
  <c r="BD301" i="26"/>
  <c r="BC301" i="26"/>
  <c r="BB301" i="26"/>
  <c r="BA301" i="26"/>
  <c r="AZ301" i="26"/>
  <c r="AY301" i="26"/>
  <c r="AX301" i="26"/>
  <c r="AW301" i="26"/>
  <c r="AV301" i="26"/>
  <c r="AU301" i="26"/>
  <c r="AT301" i="26"/>
  <c r="AS301" i="26"/>
  <c r="AR301" i="26"/>
  <c r="AQ301" i="26"/>
  <c r="AP301" i="26"/>
  <c r="AO301" i="26"/>
  <c r="AN301" i="26"/>
  <c r="AM301" i="26"/>
  <c r="AL301" i="26"/>
  <c r="AK301" i="26"/>
  <c r="AJ301" i="26"/>
  <c r="AI301" i="26"/>
  <c r="AH301" i="26"/>
  <c r="AG301" i="26"/>
  <c r="AF301" i="26"/>
  <c r="AE301" i="26"/>
  <c r="AD301" i="26"/>
  <c r="AC301" i="26"/>
  <c r="AB301" i="26"/>
  <c r="AA301" i="26"/>
  <c r="Y301" i="26"/>
  <c r="W301" i="26"/>
  <c r="T301" i="26"/>
  <c r="U301" i="26" s="1"/>
  <c r="R301" i="26"/>
  <c r="S301" i="26" s="1"/>
  <c r="H301" i="26"/>
  <c r="A301" i="26"/>
  <c r="BX300" i="26"/>
  <c r="BW300" i="26"/>
  <c r="BV300" i="26"/>
  <c r="BU300" i="26"/>
  <c r="BT300" i="26"/>
  <c r="BS300" i="26"/>
  <c r="BR300" i="26"/>
  <c r="BQ300" i="26"/>
  <c r="BP300" i="26"/>
  <c r="BO300" i="26"/>
  <c r="BN300" i="26"/>
  <c r="BM300" i="26"/>
  <c r="BL300" i="26"/>
  <c r="BK300" i="26"/>
  <c r="BJ300" i="26"/>
  <c r="BI300" i="26"/>
  <c r="BH300" i="26"/>
  <c r="BG300" i="26"/>
  <c r="BF300" i="26"/>
  <c r="BE300" i="26"/>
  <c r="BD300" i="26"/>
  <c r="BC300" i="26"/>
  <c r="BB300" i="26"/>
  <c r="BA300" i="26"/>
  <c r="AZ300" i="26"/>
  <c r="AY300" i="26"/>
  <c r="AX300" i="26"/>
  <c r="AW300" i="26"/>
  <c r="AV300" i="26"/>
  <c r="AU300" i="26"/>
  <c r="AT300" i="26"/>
  <c r="AS300" i="26"/>
  <c r="AR300" i="26"/>
  <c r="AQ300" i="26"/>
  <c r="AP300" i="26"/>
  <c r="AO300" i="26"/>
  <c r="AN300" i="26"/>
  <c r="AM300" i="26"/>
  <c r="AL300" i="26"/>
  <c r="AK300" i="26"/>
  <c r="AJ300" i="26"/>
  <c r="AI300" i="26"/>
  <c r="AH300" i="26"/>
  <c r="AG300" i="26"/>
  <c r="AF300" i="26"/>
  <c r="AE300" i="26"/>
  <c r="AD300" i="26"/>
  <c r="AC300" i="26"/>
  <c r="AB300" i="26"/>
  <c r="AA300" i="26"/>
  <c r="Y300" i="26"/>
  <c r="W300" i="26"/>
  <c r="T300" i="26"/>
  <c r="U300" i="26" s="1"/>
  <c r="R300" i="26"/>
  <c r="S300" i="26" s="1"/>
  <c r="O300" i="26"/>
  <c r="H300" i="26"/>
  <c r="BX299" i="26"/>
  <c r="BW299" i="26"/>
  <c r="BV299" i="26"/>
  <c r="BU299" i="26"/>
  <c r="BT299" i="26"/>
  <c r="BS299" i="26"/>
  <c r="BR299" i="26"/>
  <c r="BQ299" i="26"/>
  <c r="BP299" i="26"/>
  <c r="BO299" i="26"/>
  <c r="BN299" i="26"/>
  <c r="BM299" i="26"/>
  <c r="BL299" i="26"/>
  <c r="BK299" i="26"/>
  <c r="BJ299" i="26"/>
  <c r="BI299" i="26"/>
  <c r="BH299" i="26"/>
  <c r="BG299" i="26"/>
  <c r="BF299" i="26"/>
  <c r="BE299" i="26"/>
  <c r="BD299" i="26"/>
  <c r="BC299" i="26"/>
  <c r="BB299" i="26"/>
  <c r="BA299" i="26"/>
  <c r="AZ299" i="26"/>
  <c r="AY299" i="26"/>
  <c r="AX299" i="26"/>
  <c r="AW299" i="26"/>
  <c r="AV299" i="26"/>
  <c r="AU299" i="26"/>
  <c r="AT299" i="26"/>
  <c r="AS299" i="26"/>
  <c r="AR299" i="26"/>
  <c r="AQ299" i="26"/>
  <c r="AP299" i="26"/>
  <c r="AO299" i="26"/>
  <c r="AN299" i="26"/>
  <c r="AM299" i="26"/>
  <c r="AL299" i="26"/>
  <c r="AK299" i="26"/>
  <c r="AJ299" i="26"/>
  <c r="AI299" i="26"/>
  <c r="AH299" i="26"/>
  <c r="AG299" i="26"/>
  <c r="AF299" i="26"/>
  <c r="AE299" i="26"/>
  <c r="AD299" i="26"/>
  <c r="AC299" i="26"/>
  <c r="AB299" i="26"/>
  <c r="AA299" i="26"/>
  <c r="Y299" i="26"/>
  <c r="W299" i="26"/>
  <c r="T299" i="26"/>
  <c r="U299" i="26" s="1"/>
  <c r="R299" i="26"/>
  <c r="S299" i="26" s="1"/>
  <c r="O299" i="26"/>
  <c r="H299" i="26"/>
  <c r="BX298" i="26"/>
  <c r="BW298" i="26"/>
  <c r="BV298" i="26"/>
  <c r="BU298" i="26"/>
  <c r="BT298" i="26"/>
  <c r="BS298" i="26"/>
  <c r="BR298" i="26"/>
  <c r="BQ298" i="26"/>
  <c r="BP298" i="26"/>
  <c r="BO298" i="26"/>
  <c r="BN298" i="26"/>
  <c r="BM298" i="26"/>
  <c r="BL298" i="26"/>
  <c r="BK298" i="26"/>
  <c r="BJ298" i="26"/>
  <c r="BI298" i="26"/>
  <c r="BH298" i="26"/>
  <c r="BG298" i="26"/>
  <c r="BF298" i="26"/>
  <c r="BE298" i="26"/>
  <c r="BD298" i="26"/>
  <c r="BC298" i="26"/>
  <c r="BB298" i="26"/>
  <c r="BA298" i="26"/>
  <c r="AZ298" i="26"/>
  <c r="AY298" i="26"/>
  <c r="AX298" i="26"/>
  <c r="AW298" i="26"/>
  <c r="AV298" i="26"/>
  <c r="AU298" i="26"/>
  <c r="AT298" i="26"/>
  <c r="AS298" i="26"/>
  <c r="AR298" i="26"/>
  <c r="AQ298" i="26"/>
  <c r="AP298" i="26"/>
  <c r="AO298" i="26"/>
  <c r="AN298" i="26"/>
  <c r="AM298" i="26"/>
  <c r="AL298" i="26"/>
  <c r="AK298" i="26"/>
  <c r="AJ298" i="26"/>
  <c r="AI298" i="26"/>
  <c r="AH298" i="26"/>
  <c r="AG298" i="26"/>
  <c r="AF298" i="26"/>
  <c r="AE298" i="26"/>
  <c r="AD298" i="26"/>
  <c r="AC298" i="26"/>
  <c r="AB298" i="26"/>
  <c r="AA298" i="26"/>
  <c r="Y298" i="26"/>
  <c r="W298" i="26"/>
  <c r="T298" i="26"/>
  <c r="U298" i="26" s="1"/>
  <c r="R298" i="26"/>
  <c r="S298" i="26" s="1"/>
  <c r="O298" i="26"/>
  <c r="H298" i="26"/>
  <c r="BX297" i="26"/>
  <c r="BW297" i="26"/>
  <c r="BV297" i="26"/>
  <c r="BU297" i="26"/>
  <c r="BT297" i="26"/>
  <c r="BS297" i="26"/>
  <c r="BR297" i="26"/>
  <c r="BQ297" i="26"/>
  <c r="BP297" i="26"/>
  <c r="BO297" i="26"/>
  <c r="BN297" i="26"/>
  <c r="BM297" i="26"/>
  <c r="BL297" i="26"/>
  <c r="BK297" i="26"/>
  <c r="BJ297" i="26"/>
  <c r="BI297" i="26"/>
  <c r="BH297" i="26"/>
  <c r="BG297" i="26"/>
  <c r="BF297" i="26"/>
  <c r="BE297" i="26"/>
  <c r="BD297" i="26"/>
  <c r="BC297" i="26"/>
  <c r="BB297" i="26"/>
  <c r="BA297" i="26"/>
  <c r="AZ297" i="26"/>
  <c r="AY297" i="26"/>
  <c r="AX297" i="26"/>
  <c r="AW297" i="26"/>
  <c r="AV297" i="26"/>
  <c r="AU297" i="26"/>
  <c r="AT297" i="26"/>
  <c r="AS297" i="26"/>
  <c r="AR297" i="26"/>
  <c r="AQ297" i="26"/>
  <c r="AP297" i="26"/>
  <c r="AO297" i="26"/>
  <c r="AN297" i="26"/>
  <c r="AM297" i="26"/>
  <c r="AL297" i="26"/>
  <c r="AK297" i="26"/>
  <c r="AJ297" i="26"/>
  <c r="AI297" i="26"/>
  <c r="AH297" i="26"/>
  <c r="AG297" i="26"/>
  <c r="AF297" i="26"/>
  <c r="AE297" i="26"/>
  <c r="AD297" i="26"/>
  <c r="AC297" i="26"/>
  <c r="AB297" i="26"/>
  <c r="AA297" i="26"/>
  <c r="Y297" i="26"/>
  <c r="W297" i="26"/>
  <c r="T297" i="26"/>
  <c r="U297" i="26" s="1"/>
  <c r="R297" i="26"/>
  <c r="S297" i="26" s="1"/>
  <c r="O297" i="26"/>
  <c r="H297" i="26"/>
  <c r="BX296" i="26"/>
  <c r="BW296" i="26"/>
  <c r="BV296" i="26"/>
  <c r="BU296" i="26"/>
  <c r="BT296" i="26"/>
  <c r="BS296" i="26"/>
  <c r="BR296" i="26"/>
  <c r="BQ296" i="26"/>
  <c r="BP296" i="26"/>
  <c r="BO296" i="26"/>
  <c r="BN296" i="26"/>
  <c r="BM296" i="26"/>
  <c r="BL296" i="26"/>
  <c r="BK296" i="26"/>
  <c r="BJ296" i="26"/>
  <c r="BI296" i="26"/>
  <c r="BH296" i="26"/>
  <c r="BG296" i="26"/>
  <c r="BF296" i="26"/>
  <c r="BE296" i="26"/>
  <c r="BD296" i="26"/>
  <c r="BC296" i="26"/>
  <c r="BB296" i="26"/>
  <c r="BA296" i="26"/>
  <c r="AZ296" i="26"/>
  <c r="AY296" i="26"/>
  <c r="AX296" i="26"/>
  <c r="AW296" i="26"/>
  <c r="AV296" i="26"/>
  <c r="AU296" i="26"/>
  <c r="AT296" i="26"/>
  <c r="AS296" i="26"/>
  <c r="AR296" i="26"/>
  <c r="AQ296" i="26"/>
  <c r="AP296" i="26"/>
  <c r="AO296" i="26"/>
  <c r="AN296" i="26"/>
  <c r="AM296" i="26"/>
  <c r="AL296" i="26"/>
  <c r="AK296" i="26"/>
  <c r="AJ296" i="26"/>
  <c r="AI296" i="26"/>
  <c r="AH296" i="26"/>
  <c r="AG296" i="26"/>
  <c r="AF296" i="26"/>
  <c r="AE296" i="26"/>
  <c r="AD296" i="26"/>
  <c r="AC296" i="26"/>
  <c r="AB296" i="26"/>
  <c r="AA296" i="26"/>
  <c r="Y296" i="26"/>
  <c r="W296" i="26"/>
  <c r="T296" i="26"/>
  <c r="U296" i="26" s="1"/>
  <c r="R296" i="26"/>
  <c r="S296" i="26" s="1"/>
  <c r="L303" i="26" s="1"/>
  <c r="H296" i="26"/>
  <c r="A296" i="26"/>
  <c r="BX295" i="26"/>
  <c r="BW295" i="26"/>
  <c r="BV295" i="26"/>
  <c r="BU295" i="26"/>
  <c r="BT295" i="26"/>
  <c r="BS295" i="26"/>
  <c r="BR295" i="26"/>
  <c r="BQ295" i="26"/>
  <c r="BP295" i="26"/>
  <c r="BO295" i="26"/>
  <c r="BN295" i="26"/>
  <c r="BM295" i="26"/>
  <c r="BL295" i="26"/>
  <c r="BK295" i="26"/>
  <c r="BJ295" i="26"/>
  <c r="BI295" i="26"/>
  <c r="BH295" i="26"/>
  <c r="BG295" i="26"/>
  <c r="BF295" i="26"/>
  <c r="BE295" i="26"/>
  <c r="BD295" i="26"/>
  <c r="BC295" i="26"/>
  <c r="BB295" i="26"/>
  <c r="BA295" i="26"/>
  <c r="AZ295" i="26"/>
  <c r="AY295" i="26"/>
  <c r="AX295" i="26"/>
  <c r="AW295" i="26"/>
  <c r="AV295" i="26"/>
  <c r="AU295" i="26"/>
  <c r="AT295" i="26"/>
  <c r="AS295" i="26"/>
  <c r="AR295" i="26"/>
  <c r="AQ295" i="26"/>
  <c r="AP295" i="26"/>
  <c r="AO295" i="26"/>
  <c r="AN295" i="26"/>
  <c r="AM295" i="26"/>
  <c r="AL295" i="26"/>
  <c r="AK295" i="26"/>
  <c r="AJ295" i="26"/>
  <c r="AI295" i="26"/>
  <c r="AH295" i="26"/>
  <c r="AG295" i="26"/>
  <c r="AF295" i="26"/>
  <c r="AE295" i="26"/>
  <c r="AD295" i="26"/>
  <c r="AC295" i="26"/>
  <c r="AB295" i="26"/>
  <c r="AA295" i="26"/>
  <c r="Y295" i="26"/>
  <c r="W295" i="26"/>
  <c r="T295" i="26"/>
  <c r="U295" i="26" s="1"/>
  <c r="R295" i="26"/>
  <c r="S295" i="26" s="1"/>
  <c r="H295" i="26"/>
  <c r="A295" i="26"/>
  <c r="BX294" i="26"/>
  <c r="BW294" i="26"/>
  <c r="BV294" i="26"/>
  <c r="BU294" i="26"/>
  <c r="BT294" i="26"/>
  <c r="BS294" i="26"/>
  <c r="BR294" i="26"/>
  <c r="BQ294" i="26"/>
  <c r="BP294" i="26"/>
  <c r="BO294" i="26"/>
  <c r="BN294" i="26"/>
  <c r="BM294" i="26"/>
  <c r="BL294" i="26"/>
  <c r="BK294" i="26"/>
  <c r="BJ294" i="26"/>
  <c r="BI294" i="26"/>
  <c r="BH294" i="26"/>
  <c r="BG294" i="26"/>
  <c r="BF294" i="26"/>
  <c r="BE294" i="26"/>
  <c r="BD294" i="26"/>
  <c r="BC294" i="26"/>
  <c r="BB294" i="26"/>
  <c r="BA294" i="26"/>
  <c r="AZ294" i="26"/>
  <c r="AY294" i="26"/>
  <c r="AX294" i="26"/>
  <c r="AW294" i="26"/>
  <c r="AV294" i="26"/>
  <c r="AU294" i="26"/>
  <c r="AT294" i="26"/>
  <c r="AS294" i="26"/>
  <c r="AR294" i="26"/>
  <c r="AQ294" i="26"/>
  <c r="AP294" i="26"/>
  <c r="AO294" i="26"/>
  <c r="AN294" i="26"/>
  <c r="AM294" i="26"/>
  <c r="AL294" i="26"/>
  <c r="AK294" i="26"/>
  <c r="AJ294" i="26"/>
  <c r="AI294" i="26"/>
  <c r="AH294" i="26"/>
  <c r="AG294" i="26"/>
  <c r="AF294" i="26"/>
  <c r="AE294" i="26"/>
  <c r="AD294" i="26"/>
  <c r="AC294" i="26"/>
  <c r="AB294" i="26"/>
  <c r="AA294" i="26"/>
  <c r="Y294" i="26"/>
  <c r="W294" i="26"/>
  <c r="T294" i="26"/>
  <c r="U294" i="26" s="1"/>
  <c r="R294" i="26"/>
  <c r="S294" i="26" s="1"/>
  <c r="O294" i="26"/>
  <c r="H294" i="26"/>
  <c r="BX293" i="26"/>
  <c r="BW293" i="26"/>
  <c r="BV293" i="26"/>
  <c r="BU293" i="26"/>
  <c r="BT293" i="26"/>
  <c r="BS293" i="26"/>
  <c r="BR293" i="26"/>
  <c r="BQ293" i="26"/>
  <c r="BP293" i="26"/>
  <c r="BO293" i="26"/>
  <c r="BN293" i="26"/>
  <c r="BM293" i="26"/>
  <c r="BL293" i="26"/>
  <c r="BK293" i="26"/>
  <c r="BJ293" i="26"/>
  <c r="BI293" i="26"/>
  <c r="BH293" i="26"/>
  <c r="BG293" i="26"/>
  <c r="BF293" i="26"/>
  <c r="BE293" i="26"/>
  <c r="BD293" i="26"/>
  <c r="BC293" i="26"/>
  <c r="BB293" i="26"/>
  <c r="BA293" i="26"/>
  <c r="AZ293" i="26"/>
  <c r="AY293" i="26"/>
  <c r="AX293" i="26"/>
  <c r="AW293" i="26"/>
  <c r="AV293" i="26"/>
  <c r="AU293" i="26"/>
  <c r="AT293" i="26"/>
  <c r="AS293" i="26"/>
  <c r="AR293" i="26"/>
  <c r="AQ293" i="26"/>
  <c r="AP293" i="26"/>
  <c r="AO293" i="26"/>
  <c r="AN293" i="26"/>
  <c r="AM293" i="26"/>
  <c r="AL293" i="26"/>
  <c r="AK293" i="26"/>
  <c r="AJ293" i="26"/>
  <c r="AI293" i="26"/>
  <c r="AH293" i="26"/>
  <c r="AG293" i="26"/>
  <c r="AF293" i="26"/>
  <c r="AE293" i="26"/>
  <c r="AD293" i="26"/>
  <c r="AC293" i="26"/>
  <c r="AB293" i="26"/>
  <c r="AA293" i="26"/>
  <c r="Y293" i="26"/>
  <c r="W293" i="26"/>
  <c r="T293" i="26"/>
  <c r="U293" i="26" s="1"/>
  <c r="R293" i="26"/>
  <c r="S293" i="26" s="1"/>
  <c r="O293" i="26"/>
  <c r="H293" i="26"/>
  <c r="BX292" i="26"/>
  <c r="BW292" i="26"/>
  <c r="BV292" i="26"/>
  <c r="BU292" i="26"/>
  <c r="BT292" i="26"/>
  <c r="BS292" i="26"/>
  <c r="BR292" i="26"/>
  <c r="BQ292" i="26"/>
  <c r="BP292" i="26"/>
  <c r="BO292" i="26"/>
  <c r="BN292" i="26"/>
  <c r="BM292" i="26"/>
  <c r="BL292" i="26"/>
  <c r="BK292" i="26"/>
  <c r="BJ292" i="26"/>
  <c r="BI292" i="26"/>
  <c r="BH292" i="26"/>
  <c r="BG292" i="26"/>
  <c r="BF292" i="26"/>
  <c r="BE292" i="26"/>
  <c r="BD292" i="26"/>
  <c r="BC292" i="26"/>
  <c r="BB292" i="26"/>
  <c r="BA292" i="26"/>
  <c r="AZ292" i="26"/>
  <c r="AY292" i="26"/>
  <c r="AX292" i="26"/>
  <c r="AW292" i="26"/>
  <c r="AV292" i="26"/>
  <c r="AU292" i="26"/>
  <c r="AT292" i="26"/>
  <c r="AS292" i="26"/>
  <c r="AR292" i="26"/>
  <c r="AQ292" i="26"/>
  <c r="AP292" i="26"/>
  <c r="AO292" i="26"/>
  <c r="AN292" i="26"/>
  <c r="AM292" i="26"/>
  <c r="AL292" i="26"/>
  <c r="AK292" i="26"/>
  <c r="AJ292" i="26"/>
  <c r="AI292" i="26"/>
  <c r="AH292" i="26"/>
  <c r="AG292" i="26"/>
  <c r="AF292" i="26"/>
  <c r="AE292" i="26"/>
  <c r="AD292" i="26"/>
  <c r="AC292" i="26"/>
  <c r="AB292" i="26"/>
  <c r="AA292" i="26"/>
  <c r="Y292" i="26"/>
  <c r="W292" i="26"/>
  <c r="T292" i="26"/>
  <c r="U292" i="26" s="1"/>
  <c r="R292" i="26"/>
  <c r="S292" i="26" s="1"/>
  <c r="H292" i="26"/>
  <c r="A292" i="26"/>
  <c r="BX291" i="26"/>
  <c r="BW291" i="26"/>
  <c r="BV291" i="26"/>
  <c r="BU291" i="26"/>
  <c r="BT291" i="26"/>
  <c r="BS291" i="26"/>
  <c r="BR291" i="26"/>
  <c r="BQ291" i="26"/>
  <c r="BP291" i="26"/>
  <c r="BO291" i="26"/>
  <c r="BN291" i="26"/>
  <c r="BM291" i="26"/>
  <c r="BL291" i="26"/>
  <c r="BK291" i="26"/>
  <c r="BJ291" i="26"/>
  <c r="BI291" i="26"/>
  <c r="BH291" i="26"/>
  <c r="BG291" i="26"/>
  <c r="BF291" i="26"/>
  <c r="BE291" i="26"/>
  <c r="BD291" i="26"/>
  <c r="BC291" i="26"/>
  <c r="BB291" i="26"/>
  <c r="BA291" i="26"/>
  <c r="AZ291" i="26"/>
  <c r="AY291" i="26"/>
  <c r="AX291" i="26"/>
  <c r="AW291" i="26"/>
  <c r="AV291" i="26"/>
  <c r="AU291" i="26"/>
  <c r="AT291" i="26"/>
  <c r="AS291" i="26"/>
  <c r="AR291" i="26"/>
  <c r="AQ291" i="26"/>
  <c r="AP291" i="26"/>
  <c r="AO291" i="26"/>
  <c r="AN291" i="26"/>
  <c r="AM291" i="26"/>
  <c r="AL291" i="26"/>
  <c r="AK291" i="26"/>
  <c r="AJ291" i="26"/>
  <c r="AI291" i="26"/>
  <c r="AH291" i="26"/>
  <c r="AG291" i="26"/>
  <c r="AF291" i="26"/>
  <c r="AE291" i="26"/>
  <c r="AD291" i="26"/>
  <c r="AC291" i="26"/>
  <c r="AB291" i="26"/>
  <c r="AA291" i="26"/>
  <c r="Y291" i="26"/>
  <c r="W291" i="26"/>
  <c r="T291" i="26"/>
  <c r="U291" i="26" s="1"/>
  <c r="R291" i="26"/>
  <c r="S291" i="26" s="1"/>
  <c r="H291" i="26"/>
  <c r="A291" i="26"/>
  <c r="BX290" i="26"/>
  <c r="BW290" i="26"/>
  <c r="BV290" i="26"/>
  <c r="BU290" i="26"/>
  <c r="BT290" i="26"/>
  <c r="BS290" i="26"/>
  <c r="BR290" i="26"/>
  <c r="BQ290" i="26"/>
  <c r="BP290" i="26"/>
  <c r="BO290" i="26"/>
  <c r="BN290" i="26"/>
  <c r="BM290" i="26"/>
  <c r="BL290" i="26"/>
  <c r="BK290" i="26"/>
  <c r="BJ290" i="26"/>
  <c r="BI290" i="26"/>
  <c r="BH290" i="26"/>
  <c r="BG290" i="26"/>
  <c r="BF290" i="26"/>
  <c r="BE290" i="26"/>
  <c r="BD290" i="26"/>
  <c r="BC290" i="26"/>
  <c r="BB290" i="26"/>
  <c r="BA290" i="26"/>
  <c r="AZ290" i="26"/>
  <c r="AY290" i="26"/>
  <c r="AX290" i="26"/>
  <c r="AW290" i="26"/>
  <c r="AV290" i="26"/>
  <c r="AU290" i="26"/>
  <c r="AT290" i="26"/>
  <c r="AS290" i="26"/>
  <c r="AR290" i="26"/>
  <c r="AQ290" i="26"/>
  <c r="AP290" i="26"/>
  <c r="AO290" i="26"/>
  <c r="AN290" i="26"/>
  <c r="AM290" i="26"/>
  <c r="AL290" i="26"/>
  <c r="AK290" i="26"/>
  <c r="AJ290" i="26"/>
  <c r="AI290" i="26"/>
  <c r="AH290" i="26"/>
  <c r="AG290" i="26"/>
  <c r="AF290" i="26"/>
  <c r="AE290" i="26"/>
  <c r="AD290" i="26"/>
  <c r="AC290" i="26"/>
  <c r="AB290" i="26"/>
  <c r="AA290" i="26"/>
  <c r="Y290" i="26"/>
  <c r="W290" i="26"/>
  <c r="T290" i="26"/>
  <c r="U290" i="26" s="1"/>
  <c r="R290" i="26"/>
  <c r="S290" i="26" s="1"/>
  <c r="O290" i="26"/>
  <c r="H290" i="26"/>
  <c r="BX289" i="26"/>
  <c r="BW289" i="26"/>
  <c r="BV289" i="26"/>
  <c r="BU289" i="26"/>
  <c r="BT289" i="26"/>
  <c r="BS289" i="26"/>
  <c r="BR289" i="26"/>
  <c r="BQ289" i="26"/>
  <c r="BP289" i="26"/>
  <c r="BO289" i="26"/>
  <c r="BN289" i="26"/>
  <c r="BM289" i="26"/>
  <c r="BL289" i="26"/>
  <c r="BK289" i="26"/>
  <c r="BJ289" i="26"/>
  <c r="BI289" i="26"/>
  <c r="BH289" i="26"/>
  <c r="BG289" i="26"/>
  <c r="BF289" i="26"/>
  <c r="BE289" i="26"/>
  <c r="BD289" i="26"/>
  <c r="BC289" i="26"/>
  <c r="BB289" i="26"/>
  <c r="BA289" i="26"/>
  <c r="AZ289" i="26"/>
  <c r="AY289" i="26"/>
  <c r="AX289" i="26"/>
  <c r="AW289" i="26"/>
  <c r="AV289" i="26"/>
  <c r="AU289" i="26"/>
  <c r="AT289" i="26"/>
  <c r="AS289" i="26"/>
  <c r="AR289" i="26"/>
  <c r="AQ289" i="26"/>
  <c r="AP289" i="26"/>
  <c r="AO289" i="26"/>
  <c r="AN289" i="26"/>
  <c r="AM289" i="26"/>
  <c r="AL289" i="26"/>
  <c r="AK289" i="26"/>
  <c r="AJ289" i="26"/>
  <c r="AI289" i="26"/>
  <c r="AH289" i="26"/>
  <c r="AG289" i="26"/>
  <c r="AF289" i="26"/>
  <c r="AE289" i="26"/>
  <c r="AD289" i="26"/>
  <c r="AC289" i="26"/>
  <c r="AB289" i="26"/>
  <c r="AA289" i="26"/>
  <c r="Y289" i="26"/>
  <c r="W289" i="26"/>
  <c r="T289" i="26"/>
  <c r="U289" i="26" s="1"/>
  <c r="R289" i="26"/>
  <c r="S289" i="26" s="1"/>
  <c r="H289" i="26"/>
  <c r="A289" i="26"/>
  <c r="BX288" i="26"/>
  <c r="BW288" i="26"/>
  <c r="BV288" i="26"/>
  <c r="BU288" i="26"/>
  <c r="BT288" i="26"/>
  <c r="BS288" i="26"/>
  <c r="BR288" i="26"/>
  <c r="BQ288" i="26"/>
  <c r="BP288" i="26"/>
  <c r="BO288" i="26"/>
  <c r="BN288" i="26"/>
  <c r="BM288" i="26"/>
  <c r="BL288" i="26"/>
  <c r="BK288" i="26"/>
  <c r="BJ288" i="26"/>
  <c r="BI288" i="26"/>
  <c r="BH288" i="26"/>
  <c r="BG288" i="26"/>
  <c r="BF288" i="26"/>
  <c r="BE288" i="26"/>
  <c r="BD288" i="26"/>
  <c r="BC288" i="26"/>
  <c r="BB288" i="26"/>
  <c r="BA288" i="26"/>
  <c r="AZ288" i="26"/>
  <c r="AY288" i="26"/>
  <c r="AX288" i="26"/>
  <c r="AW288" i="26"/>
  <c r="AV288" i="26"/>
  <c r="AU288" i="26"/>
  <c r="AT288" i="26"/>
  <c r="AS288" i="26"/>
  <c r="AR288" i="26"/>
  <c r="AQ288" i="26"/>
  <c r="AP288" i="26"/>
  <c r="AO288" i="26"/>
  <c r="AN288" i="26"/>
  <c r="AM288" i="26"/>
  <c r="AL288" i="26"/>
  <c r="AK288" i="26"/>
  <c r="AJ288" i="26"/>
  <c r="AI288" i="26"/>
  <c r="AH288" i="26"/>
  <c r="AG288" i="26"/>
  <c r="AF288" i="26"/>
  <c r="AE288" i="26"/>
  <c r="AD288" i="26"/>
  <c r="AC288" i="26"/>
  <c r="AB288" i="26"/>
  <c r="AA288" i="26"/>
  <c r="Y288" i="26"/>
  <c r="W288" i="26"/>
  <c r="T288" i="26"/>
  <c r="U288" i="26" s="1"/>
  <c r="R288" i="26"/>
  <c r="S288" i="26" s="1"/>
  <c r="H288" i="26"/>
  <c r="A288" i="26"/>
  <c r="BX287" i="26"/>
  <c r="BW287" i="26"/>
  <c r="BV287" i="26"/>
  <c r="BU287" i="26"/>
  <c r="BT287" i="26"/>
  <c r="BS287" i="26"/>
  <c r="BR287" i="26"/>
  <c r="BQ287" i="26"/>
  <c r="BP287" i="26"/>
  <c r="BO287" i="26"/>
  <c r="BN287" i="26"/>
  <c r="BM287" i="26"/>
  <c r="BL287" i="26"/>
  <c r="BK287" i="26"/>
  <c r="BJ287" i="26"/>
  <c r="BI287" i="26"/>
  <c r="BH287" i="26"/>
  <c r="BG287" i="26"/>
  <c r="BF287" i="26"/>
  <c r="BE287" i="26"/>
  <c r="BD287" i="26"/>
  <c r="BC287" i="26"/>
  <c r="BB287" i="26"/>
  <c r="BA287" i="26"/>
  <c r="AZ287" i="26"/>
  <c r="AY287" i="26"/>
  <c r="AX287" i="26"/>
  <c r="AW287" i="26"/>
  <c r="AV287" i="26"/>
  <c r="AU287" i="26"/>
  <c r="AT287" i="26"/>
  <c r="AS287" i="26"/>
  <c r="AR287" i="26"/>
  <c r="AQ287" i="26"/>
  <c r="AP287" i="26"/>
  <c r="AO287" i="26"/>
  <c r="AN287" i="26"/>
  <c r="AM287" i="26"/>
  <c r="AL287" i="26"/>
  <c r="AK287" i="26"/>
  <c r="AJ287" i="26"/>
  <c r="AI287" i="26"/>
  <c r="AH287" i="26"/>
  <c r="AG287" i="26"/>
  <c r="AF287" i="26"/>
  <c r="AE287" i="26"/>
  <c r="AD287" i="26"/>
  <c r="AC287" i="26"/>
  <c r="AB287" i="26"/>
  <c r="AA287" i="26"/>
  <c r="Y287" i="26"/>
  <c r="W287" i="26"/>
  <c r="T287" i="26"/>
  <c r="U287" i="26" s="1"/>
  <c r="R287" i="26"/>
  <c r="S287" i="26" s="1"/>
  <c r="O287" i="26"/>
  <c r="H287" i="26"/>
  <c r="BX286" i="26"/>
  <c r="BW286" i="26"/>
  <c r="BV286" i="26"/>
  <c r="BU286" i="26"/>
  <c r="BT286" i="26"/>
  <c r="BS286" i="26"/>
  <c r="BR286" i="26"/>
  <c r="BQ286" i="26"/>
  <c r="BP286" i="26"/>
  <c r="BO286" i="26"/>
  <c r="BN286" i="26"/>
  <c r="BM286" i="26"/>
  <c r="BL286" i="26"/>
  <c r="BK286" i="26"/>
  <c r="BJ286" i="26"/>
  <c r="BI286" i="26"/>
  <c r="BH286" i="26"/>
  <c r="BG286" i="26"/>
  <c r="BF286" i="26"/>
  <c r="BE286" i="26"/>
  <c r="BD286" i="26"/>
  <c r="BC286" i="26"/>
  <c r="BB286" i="26"/>
  <c r="BA286" i="26"/>
  <c r="AZ286" i="26"/>
  <c r="AY286" i="26"/>
  <c r="AX286" i="26"/>
  <c r="AW286" i="26"/>
  <c r="AV286" i="26"/>
  <c r="AU286" i="26"/>
  <c r="AT286" i="26"/>
  <c r="AS286" i="26"/>
  <c r="AR286" i="26"/>
  <c r="AQ286" i="26"/>
  <c r="AP286" i="26"/>
  <c r="AO286" i="26"/>
  <c r="AN286" i="26"/>
  <c r="AM286" i="26"/>
  <c r="AL286" i="26"/>
  <c r="AK286" i="26"/>
  <c r="AJ286" i="26"/>
  <c r="AI286" i="26"/>
  <c r="AH286" i="26"/>
  <c r="AG286" i="26"/>
  <c r="AF286" i="26"/>
  <c r="AE286" i="26"/>
  <c r="AD286" i="26"/>
  <c r="AC286" i="26"/>
  <c r="AB286" i="26"/>
  <c r="AA286" i="26"/>
  <c r="Y286" i="26"/>
  <c r="W286" i="26"/>
  <c r="T286" i="26"/>
  <c r="U286" i="26" s="1"/>
  <c r="R286" i="26"/>
  <c r="S286" i="26" s="1"/>
  <c r="H286" i="26"/>
  <c r="A286" i="26"/>
  <c r="BX285" i="26"/>
  <c r="BW285" i="26"/>
  <c r="BV285" i="26"/>
  <c r="BU285" i="26"/>
  <c r="BT285" i="26"/>
  <c r="BS285" i="26"/>
  <c r="BR285" i="26"/>
  <c r="BQ285" i="26"/>
  <c r="BP285" i="26"/>
  <c r="BO285" i="26"/>
  <c r="BN285" i="26"/>
  <c r="BM285" i="26"/>
  <c r="BL285" i="26"/>
  <c r="BK285" i="26"/>
  <c r="BJ285" i="26"/>
  <c r="BI285" i="26"/>
  <c r="BH285" i="26"/>
  <c r="BG285" i="26"/>
  <c r="BF285" i="26"/>
  <c r="BE285" i="26"/>
  <c r="BD285" i="26"/>
  <c r="BC285" i="26"/>
  <c r="BB285" i="26"/>
  <c r="BA285" i="26"/>
  <c r="AZ285" i="26"/>
  <c r="AY285" i="26"/>
  <c r="AX285" i="26"/>
  <c r="AW285" i="26"/>
  <c r="AV285" i="26"/>
  <c r="AU285" i="26"/>
  <c r="AT285" i="26"/>
  <c r="AS285" i="26"/>
  <c r="AR285" i="26"/>
  <c r="AQ285" i="26"/>
  <c r="AP285" i="26"/>
  <c r="AO285" i="26"/>
  <c r="AN285" i="26"/>
  <c r="AM285" i="26"/>
  <c r="AL285" i="26"/>
  <c r="AK285" i="26"/>
  <c r="AJ285" i="26"/>
  <c r="AI285" i="26"/>
  <c r="AH285" i="26"/>
  <c r="AG285" i="26"/>
  <c r="AF285" i="26"/>
  <c r="AE285" i="26"/>
  <c r="AD285" i="26"/>
  <c r="AC285" i="26"/>
  <c r="AB285" i="26"/>
  <c r="AA285" i="26"/>
  <c r="Y285" i="26"/>
  <c r="W285" i="26"/>
  <c r="T285" i="26"/>
  <c r="U285" i="26" s="1"/>
  <c r="R285" i="26"/>
  <c r="S285" i="26" s="1"/>
  <c r="H285" i="26"/>
  <c r="A285" i="26"/>
  <c r="BX284" i="26"/>
  <c r="BW284" i="26"/>
  <c r="BV284" i="26"/>
  <c r="BU284" i="26"/>
  <c r="BT284" i="26"/>
  <c r="BS284" i="26"/>
  <c r="BR284" i="26"/>
  <c r="BQ284" i="26"/>
  <c r="BP284" i="26"/>
  <c r="BO284" i="26"/>
  <c r="BN284" i="26"/>
  <c r="BM284" i="26"/>
  <c r="BL284" i="26"/>
  <c r="BK284" i="26"/>
  <c r="BJ284" i="26"/>
  <c r="BI284" i="26"/>
  <c r="BH284" i="26"/>
  <c r="BG284" i="26"/>
  <c r="BF284" i="26"/>
  <c r="BE284" i="26"/>
  <c r="BD284" i="26"/>
  <c r="BC284" i="26"/>
  <c r="BB284" i="26"/>
  <c r="BA284" i="26"/>
  <c r="AZ284" i="26"/>
  <c r="AY284" i="26"/>
  <c r="AX284" i="26"/>
  <c r="AW284" i="26"/>
  <c r="AV284" i="26"/>
  <c r="AU284" i="26"/>
  <c r="AT284" i="26"/>
  <c r="AS284" i="26"/>
  <c r="AR284" i="26"/>
  <c r="AQ284" i="26"/>
  <c r="AP284" i="26"/>
  <c r="AO284" i="26"/>
  <c r="AN284" i="26"/>
  <c r="AM284" i="26"/>
  <c r="AL284" i="26"/>
  <c r="AK284" i="26"/>
  <c r="AJ284" i="26"/>
  <c r="AI284" i="26"/>
  <c r="AH284" i="26"/>
  <c r="AG284" i="26"/>
  <c r="AF284" i="26"/>
  <c r="AE284" i="26"/>
  <c r="AD284" i="26"/>
  <c r="AC284" i="26"/>
  <c r="AB284" i="26"/>
  <c r="AA284" i="26"/>
  <c r="Y284" i="26"/>
  <c r="W284" i="26"/>
  <c r="T284" i="26"/>
  <c r="U284" i="26" s="1"/>
  <c r="R284" i="26"/>
  <c r="S284" i="26" s="1"/>
  <c r="O284" i="26"/>
  <c r="H284" i="26"/>
  <c r="BX283" i="26"/>
  <c r="BW283" i="26"/>
  <c r="BV283" i="26"/>
  <c r="BU283" i="26"/>
  <c r="BT283" i="26"/>
  <c r="BS283" i="26"/>
  <c r="BR283" i="26"/>
  <c r="BQ283" i="26"/>
  <c r="BP283" i="26"/>
  <c r="BO283" i="26"/>
  <c r="BN283" i="26"/>
  <c r="BM283" i="26"/>
  <c r="BL283" i="26"/>
  <c r="BK283" i="26"/>
  <c r="BJ283" i="26"/>
  <c r="BI283" i="26"/>
  <c r="BH283" i="26"/>
  <c r="BG283" i="26"/>
  <c r="BF283" i="26"/>
  <c r="BE283" i="26"/>
  <c r="BD283" i="26"/>
  <c r="BC283" i="26"/>
  <c r="BB283" i="26"/>
  <c r="BA283" i="26"/>
  <c r="AZ283" i="26"/>
  <c r="AY283" i="26"/>
  <c r="AX283" i="26"/>
  <c r="AW283" i="26"/>
  <c r="AV283" i="26"/>
  <c r="AU283" i="26"/>
  <c r="AT283" i="26"/>
  <c r="AS283" i="26"/>
  <c r="AR283" i="26"/>
  <c r="AQ283" i="26"/>
  <c r="AP283" i="26"/>
  <c r="AO283" i="26"/>
  <c r="AN283" i="26"/>
  <c r="AM283" i="26"/>
  <c r="AL283" i="26"/>
  <c r="AK283" i="26"/>
  <c r="AJ283" i="26"/>
  <c r="AI283" i="26"/>
  <c r="AH283" i="26"/>
  <c r="AG283" i="26"/>
  <c r="AF283" i="26"/>
  <c r="AE283" i="26"/>
  <c r="AD283" i="26"/>
  <c r="AC283" i="26"/>
  <c r="AB283" i="26"/>
  <c r="AA283" i="26"/>
  <c r="Y283" i="26"/>
  <c r="W283" i="26"/>
  <c r="T283" i="26"/>
  <c r="U283" i="26" s="1"/>
  <c r="R283" i="26"/>
  <c r="S283" i="26" s="1"/>
  <c r="O283" i="26"/>
  <c r="H283" i="26"/>
  <c r="BX282" i="26"/>
  <c r="BW282" i="26"/>
  <c r="BV282" i="26"/>
  <c r="BU282" i="26"/>
  <c r="BT282" i="26"/>
  <c r="BS282" i="26"/>
  <c r="BR282" i="26"/>
  <c r="BQ282" i="26"/>
  <c r="BP282" i="26"/>
  <c r="BO282" i="26"/>
  <c r="BN282" i="26"/>
  <c r="BM282" i="26"/>
  <c r="BL282" i="26"/>
  <c r="BK282" i="26"/>
  <c r="BJ282" i="26"/>
  <c r="BI282" i="26"/>
  <c r="BH282" i="26"/>
  <c r="BG282" i="26"/>
  <c r="BF282" i="26"/>
  <c r="BE282" i="26"/>
  <c r="BD282" i="26"/>
  <c r="BC282" i="26"/>
  <c r="BB282" i="26"/>
  <c r="BA282" i="26"/>
  <c r="AZ282" i="26"/>
  <c r="AY282" i="26"/>
  <c r="AX282" i="26"/>
  <c r="AW282" i="26"/>
  <c r="AV282" i="26"/>
  <c r="AU282" i="26"/>
  <c r="AT282" i="26"/>
  <c r="AS282" i="26"/>
  <c r="AR282" i="26"/>
  <c r="AQ282" i="26"/>
  <c r="AP282" i="26"/>
  <c r="AO282" i="26"/>
  <c r="AN282" i="26"/>
  <c r="AM282" i="26"/>
  <c r="AL282" i="26"/>
  <c r="AK282" i="26"/>
  <c r="AJ282" i="26"/>
  <c r="AI282" i="26"/>
  <c r="AH282" i="26"/>
  <c r="AG282" i="26"/>
  <c r="AF282" i="26"/>
  <c r="AE282" i="26"/>
  <c r="AD282" i="26"/>
  <c r="AC282" i="26"/>
  <c r="AB282" i="26"/>
  <c r="AA282" i="26"/>
  <c r="Y282" i="26"/>
  <c r="W282" i="26"/>
  <c r="T282" i="26"/>
  <c r="U282" i="26" s="1"/>
  <c r="R282" i="26"/>
  <c r="S282" i="26" s="1"/>
  <c r="O282" i="26"/>
  <c r="H282" i="26"/>
  <c r="BX281" i="26"/>
  <c r="BW281" i="26"/>
  <c r="BV281" i="26"/>
  <c r="BU281" i="26"/>
  <c r="BT281" i="26"/>
  <c r="BS281" i="26"/>
  <c r="BR281" i="26"/>
  <c r="BQ281" i="26"/>
  <c r="BP281" i="26"/>
  <c r="BO281" i="26"/>
  <c r="BN281" i="26"/>
  <c r="BM281" i="26"/>
  <c r="BL281" i="26"/>
  <c r="BK281" i="26"/>
  <c r="BJ281" i="26"/>
  <c r="BI281" i="26"/>
  <c r="BH281" i="26"/>
  <c r="BG281" i="26"/>
  <c r="BF281" i="26"/>
  <c r="BE281" i="26"/>
  <c r="BD281" i="26"/>
  <c r="BC281" i="26"/>
  <c r="BB281" i="26"/>
  <c r="BA281" i="26"/>
  <c r="AZ281" i="26"/>
  <c r="AY281" i="26"/>
  <c r="AX281" i="26"/>
  <c r="AW281" i="26"/>
  <c r="AV281" i="26"/>
  <c r="AU281" i="26"/>
  <c r="AT281" i="26"/>
  <c r="AS281" i="26"/>
  <c r="AR281" i="26"/>
  <c r="AQ281" i="26"/>
  <c r="AP281" i="26"/>
  <c r="AO281" i="26"/>
  <c r="AN281" i="26"/>
  <c r="AM281" i="26"/>
  <c r="AL281" i="26"/>
  <c r="AK281" i="26"/>
  <c r="AJ281" i="26"/>
  <c r="AI281" i="26"/>
  <c r="AH281" i="26"/>
  <c r="AG281" i="26"/>
  <c r="AF281" i="26"/>
  <c r="AE281" i="26"/>
  <c r="AD281" i="26"/>
  <c r="AC281" i="26"/>
  <c r="AB281" i="26"/>
  <c r="AA281" i="26"/>
  <c r="Y281" i="26"/>
  <c r="W281" i="26"/>
  <c r="T281" i="26"/>
  <c r="U281" i="26" s="1"/>
  <c r="R281" i="26"/>
  <c r="S281" i="26" s="1"/>
  <c r="O281" i="26"/>
  <c r="H281" i="26"/>
  <c r="BX280" i="26"/>
  <c r="BW280" i="26"/>
  <c r="BV280" i="26"/>
  <c r="BU280" i="26"/>
  <c r="BT280" i="26"/>
  <c r="BS280" i="26"/>
  <c r="BR280" i="26"/>
  <c r="BQ280" i="26"/>
  <c r="BP280" i="26"/>
  <c r="BO280" i="26"/>
  <c r="BN280" i="26"/>
  <c r="BM280" i="26"/>
  <c r="BL280" i="26"/>
  <c r="BK280" i="26"/>
  <c r="BJ280" i="26"/>
  <c r="BI280" i="26"/>
  <c r="BH280" i="26"/>
  <c r="BG280" i="26"/>
  <c r="BF280" i="26"/>
  <c r="BE280" i="26"/>
  <c r="BD280" i="26"/>
  <c r="BC280" i="26"/>
  <c r="BB280" i="26"/>
  <c r="BA280" i="26"/>
  <c r="AZ280" i="26"/>
  <c r="AY280" i="26"/>
  <c r="AX280" i="26"/>
  <c r="AW280" i="26"/>
  <c r="AV280" i="26"/>
  <c r="AU280" i="26"/>
  <c r="AT280" i="26"/>
  <c r="AS280" i="26"/>
  <c r="AR280" i="26"/>
  <c r="AQ280" i="26"/>
  <c r="AP280" i="26"/>
  <c r="AO280" i="26"/>
  <c r="AN280" i="26"/>
  <c r="AM280" i="26"/>
  <c r="AL280" i="26"/>
  <c r="AK280" i="26"/>
  <c r="AJ280" i="26"/>
  <c r="AI280" i="26"/>
  <c r="AH280" i="26"/>
  <c r="AG280" i="26"/>
  <c r="AF280" i="26"/>
  <c r="AE280" i="26"/>
  <c r="AD280" i="26"/>
  <c r="AC280" i="26"/>
  <c r="AB280" i="26"/>
  <c r="AA280" i="26"/>
  <c r="Y280" i="26"/>
  <c r="W280" i="26"/>
  <c r="T280" i="26"/>
  <c r="U280" i="26" s="1"/>
  <c r="R280" i="26"/>
  <c r="S280" i="26" s="1"/>
  <c r="H280" i="26"/>
  <c r="A280" i="26"/>
  <c r="BX279" i="26"/>
  <c r="BW279" i="26"/>
  <c r="BV279" i="26"/>
  <c r="BU279" i="26"/>
  <c r="BT279" i="26"/>
  <c r="BS279" i="26"/>
  <c r="BR279" i="26"/>
  <c r="BQ279" i="26"/>
  <c r="BP279" i="26"/>
  <c r="BO279" i="26"/>
  <c r="BN279" i="26"/>
  <c r="BM279" i="26"/>
  <c r="BL279" i="26"/>
  <c r="BK279" i="26"/>
  <c r="BJ279" i="26"/>
  <c r="BI279" i="26"/>
  <c r="BH279" i="26"/>
  <c r="BG279" i="26"/>
  <c r="BF279" i="26"/>
  <c r="BE279" i="26"/>
  <c r="BD279" i="26"/>
  <c r="BC279" i="26"/>
  <c r="BB279" i="26"/>
  <c r="BA279" i="26"/>
  <c r="AZ279" i="26"/>
  <c r="AY279" i="26"/>
  <c r="AX279" i="26"/>
  <c r="AW279" i="26"/>
  <c r="AV279" i="26"/>
  <c r="AU279" i="26"/>
  <c r="AT279" i="26"/>
  <c r="AS279" i="26"/>
  <c r="AR279" i="26"/>
  <c r="AQ279" i="26"/>
  <c r="AP279" i="26"/>
  <c r="AO279" i="26"/>
  <c r="AN279" i="26"/>
  <c r="AM279" i="26"/>
  <c r="AL279" i="26"/>
  <c r="AK279" i="26"/>
  <c r="AJ279" i="26"/>
  <c r="AI279" i="26"/>
  <c r="AH279" i="26"/>
  <c r="AG279" i="26"/>
  <c r="AF279" i="26"/>
  <c r="AE279" i="26"/>
  <c r="AD279" i="26"/>
  <c r="AC279" i="26"/>
  <c r="AB279" i="26"/>
  <c r="AA279" i="26"/>
  <c r="Y279" i="26"/>
  <c r="W279" i="26"/>
  <c r="T279" i="26"/>
  <c r="U279" i="26" s="1"/>
  <c r="R279" i="26"/>
  <c r="S279" i="26" s="1"/>
  <c r="H279" i="26"/>
  <c r="A279" i="26"/>
  <c r="BX278" i="26"/>
  <c r="BW278" i="26"/>
  <c r="BV278" i="26"/>
  <c r="BU278" i="26"/>
  <c r="BT278" i="26"/>
  <c r="BS278" i="26"/>
  <c r="BR278" i="26"/>
  <c r="BQ278" i="26"/>
  <c r="BP278" i="26"/>
  <c r="BO278" i="26"/>
  <c r="BN278" i="26"/>
  <c r="BM278" i="26"/>
  <c r="BL278" i="26"/>
  <c r="BK278" i="26"/>
  <c r="BJ278" i="26"/>
  <c r="BI278" i="26"/>
  <c r="BH278" i="26"/>
  <c r="BG278" i="26"/>
  <c r="BF278" i="26"/>
  <c r="BE278" i="26"/>
  <c r="BD278" i="26"/>
  <c r="BC278" i="26"/>
  <c r="BB278" i="26"/>
  <c r="BA278" i="26"/>
  <c r="AZ278" i="26"/>
  <c r="AY278" i="26"/>
  <c r="AX278" i="26"/>
  <c r="AW278" i="26"/>
  <c r="AV278" i="26"/>
  <c r="AU278" i="26"/>
  <c r="AT278" i="26"/>
  <c r="AS278" i="26"/>
  <c r="AR278" i="26"/>
  <c r="AQ278" i="26"/>
  <c r="AP278" i="26"/>
  <c r="AO278" i="26"/>
  <c r="AN278" i="26"/>
  <c r="AM278" i="26"/>
  <c r="AL278" i="26"/>
  <c r="AK278" i="26"/>
  <c r="AJ278" i="26"/>
  <c r="AI278" i="26"/>
  <c r="AH278" i="26"/>
  <c r="AG278" i="26"/>
  <c r="AF278" i="26"/>
  <c r="AE278" i="26"/>
  <c r="AD278" i="26"/>
  <c r="AC278" i="26"/>
  <c r="AB278" i="26"/>
  <c r="AA278" i="26"/>
  <c r="Y278" i="26"/>
  <c r="W278" i="26"/>
  <c r="T278" i="26"/>
  <c r="U278" i="26" s="1"/>
  <c r="R278" i="26"/>
  <c r="S278" i="26" s="1"/>
  <c r="O278" i="26"/>
  <c r="H278" i="26"/>
  <c r="BX277" i="26"/>
  <c r="BW277" i="26"/>
  <c r="BV277" i="26"/>
  <c r="BU277" i="26"/>
  <c r="BT277" i="26"/>
  <c r="BS277" i="26"/>
  <c r="BR277" i="26"/>
  <c r="BQ277" i="26"/>
  <c r="BP277" i="26"/>
  <c r="BO277" i="26"/>
  <c r="BN277" i="26"/>
  <c r="BM277" i="26"/>
  <c r="BL277" i="26"/>
  <c r="BK277" i="26"/>
  <c r="BJ277" i="26"/>
  <c r="BI277" i="26"/>
  <c r="BH277" i="26"/>
  <c r="BG277" i="26"/>
  <c r="BF277" i="26"/>
  <c r="BE277" i="26"/>
  <c r="BD277" i="26"/>
  <c r="BC277" i="26"/>
  <c r="BB277" i="26"/>
  <c r="BA277" i="26"/>
  <c r="AZ277" i="26"/>
  <c r="AY277" i="26"/>
  <c r="AX277" i="26"/>
  <c r="AW277" i="26"/>
  <c r="AV277" i="26"/>
  <c r="AU277" i="26"/>
  <c r="AT277" i="26"/>
  <c r="AS277" i="26"/>
  <c r="AR277" i="26"/>
  <c r="AQ277" i="26"/>
  <c r="AP277" i="26"/>
  <c r="AO277" i="26"/>
  <c r="AN277" i="26"/>
  <c r="AM277" i="26"/>
  <c r="AL277" i="26"/>
  <c r="AK277" i="26"/>
  <c r="AJ277" i="26"/>
  <c r="AI277" i="26"/>
  <c r="AH277" i="26"/>
  <c r="AG277" i="26"/>
  <c r="AF277" i="26"/>
  <c r="AE277" i="26"/>
  <c r="AD277" i="26"/>
  <c r="AC277" i="26"/>
  <c r="AB277" i="26"/>
  <c r="AA277" i="26"/>
  <c r="Y277" i="26"/>
  <c r="W277" i="26"/>
  <c r="T277" i="26"/>
  <c r="U277" i="26" s="1"/>
  <c r="R277" i="26"/>
  <c r="S277" i="26" s="1"/>
  <c r="H277" i="26"/>
  <c r="A277" i="26"/>
  <c r="BX276" i="26"/>
  <c r="BW276" i="26"/>
  <c r="BV276" i="26"/>
  <c r="BU276" i="26"/>
  <c r="BT276" i="26"/>
  <c r="BS276" i="26"/>
  <c r="BR276" i="26"/>
  <c r="BQ276" i="26"/>
  <c r="BP276" i="26"/>
  <c r="BO276" i="26"/>
  <c r="BN276" i="26"/>
  <c r="BM276" i="26"/>
  <c r="BL276" i="26"/>
  <c r="BK276" i="26"/>
  <c r="BJ276" i="26"/>
  <c r="BI276" i="26"/>
  <c r="BH276" i="26"/>
  <c r="BG276" i="26"/>
  <c r="BF276" i="26"/>
  <c r="BE276" i="26"/>
  <c r="BD276" i="26"/>
  <c r="BC276" i="26"/>
  <c r="BB276" i="26"/>
  <c r="BA276" i="26"/>
  <c r="AZ276" i="26"/>
  <c r="AY276" i="26"/>
  <c r="AX276" i="26"/>
  <c r="AW276" i="26"/>
  <c r="AV276" i="26"/>
  <c r="AU276" i="26"/>
  <c r="AT276" i="26"/>
  <c r="AS276" i="26"/>
  <c r="AR276" i="26"/>
  <c r="AQ276" i="26"/>
  <c r="AP276" i="26"/>
  <c r="AO276" i="26"/>
  <c r="AN276" i="26"/>
  <c r="AM276" i="26"/>
  <c r="AL276" i="26"/>
  <c r="AK276" i="26"/>
  <c r="AJ276" i="26"/>
  <c r="AI276" i="26"/>
  <c r="AH276" i="26"/>
  <c r="AG276" i="26"/>
  <c r="AF276" i="26"/>
  <c r="AE276" i="26"/>
  <c r="AD276" i="26"/>
  <c r="AC276" i="26"/>
  <c r="AB276" i="26"/>
  <c r="AA276" i="26"/>
  <c r="Y276" i="26"/>
  <c r="W276" i="26"/>
  <c r="T276" i="26"/>
  <c r="U276" i="26" s="1"/>
  <c r="R276" i="26"/>
  <c r="S276" i="26" s="1"/>
  <c r="L283" i="26" s="1"/>
  <c r="H276" i="26"/>
  <c r="A276" i="26"/>
  <c r="BX275" i="26"/>
  <c r="BW275" i="26"/>
  <c r="BV275" i="26"/>
  <c r="BU275" i="26"/>
  <c r="BT275" i="26"/>
  <c r="BS275" i="26"/>
  <c r="BR275" i="26"/>
  <c r="BQ275" i="26"/>
  <c r="BP275" i="26"/>
  <c r="BO275" i="26"/>
  <c r="BN275" i="26"/>
  <c r="BM275" i="26"/>
  <c r="BL275" i="26"/>
  <c r="BK275" i="26"/>
  <c r="BJ275" i="26"/>
  <c r="BI275" i="26"/>
  <c r="BH275" i="26"/>
  <c r="BG275" i="26"/>
  <c r="BF275" i="26"/>
  <c r="BE275" i="26"/>
  <c r="BD275" i="26"/>
  <c r="BC275" i="26"/>
  <c r="BB275" i="26"/>
  <c r="BA275" i="26"/>
  <c r="AZ275" i="26"/>
  <c r="AY275" i="26"/>
  <c r="AX275" i="26"/>
  <c r="AW275" i="26"/>
  <c r="AV275" i="26"/>
  <c r="AU275" i="26"/>
  <c r="AT275" i="26"/>
  <c r="AS275" i="26"/>
  <c r="AR275" i="26"/>
  <c r="AQ275" i="26"/>
  <c r="AP275" i="26"/>
  <c r="AO275" i="26"/>
  <c r="AN275" i="26"/>
  <c r="AM275" i="26"/>
  <c r="AL275" i="26"/>
  <c r="AK275" i="26"/>
  <c r="AJ275" i="26"/>
  <c r="AI275" i="26"/>
  <c r="AH275" i="26"/>
  <c r="AG275" i="26"/>
  <c r="AF275" i="26"/>
  <c r="AE275" i="26"/>
  <c r="AD275" i="26"/>
  <c r="AC275" i="26"/>
  <c r="AB275" i="26"/>
  <c r="AA275" i="26"/>
  <c r="Y275" i="26"/>
  <c r="W275" i="26"/>
  <c r="T275" i="26"/>
  <c r="U275" i="26" s="1"/>
  <c r="R275" i="26"/>
  <c r="S275" i="26" s="1"/>
  <c r="O275" i="26"/>
  <c r="H275" i="26"/>
  <c r="BX274" i="26"/>
  <c r="BW274" i="26"/>
  <c r="BV274" i="26"/>
  <c r="BU274" i="26"/>
  <c r="BT274" i="26"/>
  <c r="BS274" i="26"/>
  <c r="BR274" i="26"/>
  <c r="BQ274" i="26"/>
  <c r="BP274" i="26"/>
  <c r="BO274" i="26"/>
  <c r="BN274" i="26"/>
  <c r="BM274" i="26"/>
  <c r="BL274" i="26"/>
  <c r="BK274" i="26"/>
  <c r="BJ274" i="26"/>
  <c r="BI274" i="26"/>
  <c r="BH274" i="26"/>
  <c r="BG274" i="26"/>
  <c r="BF274" i="26"/>
  <c r="BE274" i="26"/>
  <c r="BD274" i="26"/>
  <c r="BC274" i="26"/>
  <c r="BB274" i="26"/>
  <c r="BA274" i="26"/>
  <c r="AZ274" i="26"/>
  <c r="AY274" i="26"/>
  <c r="AX274" i="26"/>
  <c r="AW274" i="26"/>
  <c r="AV274" i="26"/>
  <c r="AU274" i="26"/>
  <c r="AT274" i="26"/>
  <c r="AS274" i="26"/>
  <c r="AR274" i="26"/>
  <c r="AQ274" i="26"/>
  <c r="AP274" i="26"/>
  <c r="AO274" i="26"/>
  <c r="AN274" i="26"/>
  <c r="AM274" i="26"/>
  <c r="AL274" i="26"/>
  <c r="AK274" i="26"/>
  <c r="AJ274" i="26"/>
  <c r="AI274" i="26"/>
  <c r="AH274" i="26"/>
  <c r="AG274" i="26"/>
  <c r="AF274" i="26"/>
  <c r="AE274" i="26"/>
  <c r="AD274" i="26"/>
  <c r="AC274" i="26"/>
  <c r="AB274" i="26"/>
  <c r="AA274" i="26"/>
  <c r="Y274" i="26"/>
  <c r="W274" i="26"/>
  <c r="T274" i="26"/>
  <c r="U274" i="26" s="1"/>
  <c r="R274" i="26"/>
  <c r="S274" i="26" s="1"/>
  <c r="H274" i="26"/>
  <c r="A274" i="26"/>
  <c r="BX273" i="26"/>
  <c r="BW273" i="26"/>
  <c r="BV273" i="26"/>
  <c r="BU273" i="26"/>
  <c r="BT273" i="26"/>
  <c r="BS273" i="26"/>
  <c r="BR273" i="26"/>
  <c r="BQ273" i="26"/>
  <c r="BP273" i="26"/>
  <c r="BO273" i="26"/>
  <c r="BN273" i="26"/>
  <c r="BM273" i="26"/>
  <c r="BL273" i="26"/>
  <c r="BK273" i="26"/>
  <c r="BJ273" i="26"/>
  <c r="BI273" i="26"/>
  <c r="BH273" i="26"/>
  <c r="BG273" i="26"/>
  <c r="BF273" i="26"/>
  <c r="BE273" i="26"/>
  <c r="BD273" i="26"/>
  <c r="BC273" i="26"/>
  <c r="BB273" i="26"/>
  <c r="BA273" i="26"/>
  <c r="AZ273" i="26"/>
  <c r="AY273" i="26"/>
  <c r="AX273" i="26"/>
  <c r="AW273" i="26"/>
  <c r="AV273" i="26"/>
  <c r="AU273" i="26"/>
  <c r="AT273" i="26"/>
  <c r="AS273" i="26"/>
  <c r="AR273" i="26"/>
  <c r="AQ273" i="26"/>
  <c r="AP273" i="26"/>
  <c r="AO273" i="26"/>
  <c r="AN273" i="26"/>
  <c r="AM273" i="26"/>
  <c r="AL273" i="26"/>
  <c r="AK273" i="26"/>
  <c r="AJ273" i="26"/>
  <c r="AI273" i="26"/>
  <c r="AH273" i="26"/>
  <c r="AG273" i="26"/>
  <c r="AF273" i="26"/>
  <c r="AE273" i="26"/>
  <c r="AD273" i="26"/>
  <c r="AC273" i="26"/>
  <c r="AB273" i="26"/>
  <c r="AA273" i="26"/>
  <c r="Y273" i="26"/>
  <c r="W273" i="26"/>
  <c r="T273" i="26"/>
  <c r="U273" i="26" s="1"/>
  <c r="R273" i="26"/>
  <c r="S273" i="26" s="1"/>
  <c r="H273" i="26"/>
  <c r="A273" i="26"/>
  <c r="BX272" i="26"/>
  <c r="BW272" i="26"/>
  <c r="BV272" i="26"/>
  <c r="BU272" i="26"/>
  <c r="BT272" i="26"/>
  <c r="BS272" i="26"/>
  <c r="BR272" i="26"/>
  <c r="BQ272" i="26"/>
  <c r="BP272" i="26"/>
  <c r="BO272" i="26"/>
  <c r="BN272" i="26"/>
  <c r="BM272" i="26"/>
  <c r="BL272" i="26"/>
  <c r="BK272" i="26"/>
  <c r="BJ272" i="26"/>
  <c r="BI272" i="26"/>
  <c r="BH272" i="26"/>
  <c r="BG272" i="26"/>
  <c r="BF272" i="26"/>
  <c r="BE272" i="26"/>
  <c r="BD272" i="26"/>
  <c r="BC272" i="26"/>
  <c r="BB272" i="26"/>
  <c r="BA272" i="26"/>
  <c r="AZ272" i="26"/>
  <c r="AY272" i="26"/>
  <c r="AX272" i="26"/>
  <c r="AW272" i="26"/>
  <c r="AV272" i="26"/>
  <c r="AU272" i="26"/>
  <c r="AT272" i="26"/>
  <c r="AS272" i="26"/>
  <c r="AR272" i="26"/>
  <c r="AQ272" i="26"/>
  <c r="AP272" i="26"/>
  <c r="AO272" i="26"/>
  <c r="AN272" i="26"/>
  <c r="AM272" i="26"/>
  <c r="AL272" i="26"/>
  <c r="AK272" i="26"/>
  <c r="AJ272" i="26"/>
  <c r="AI272" i="26"/>
  <c r="AH272" i="26"/>
  <c r="AG272" i="26"/>
  <c r="AF272" i="26"/>
  <c r="AE272" i="26"/>
  <c r="AD272" i="26"/>
  <c r="AC272" i="26"/>
  <c r="AB272" i="26"/>
  <c r="AA272" i="26"/>
  <c r="Y272" i="26"/>
  <c r="W272" i="26"/>
  <c r="T272" i="26"/>
  <c r="U272" i="26" s="1"/>
  <c r="R272" i="26"/>
  <c r="S272" i="26" s="1"/>
  <c r="O272" i="26"/>
  <c r="H272" i="26"/>
  <c r="BX271" i="26"/>
  <c r="BW271" i="26"/>
  <c r="BV271" i="26"/>
  <c r="BU271" i="26"/>
  <c r="BT271" i="26"/>
  <c r="BS271" i="26"/>
  <c r="BR271" i="26"/>
  <c r="BQ271" i="26"/>
  <c r="BP271" i="26"/>
  <c r="BO271" i="26"/>
  <c r="BN271" i="26"/>
  <c r="BM271" i="26"/>
  <c r="BL271" i="26"/>
  <c r="BK271" i="26"/>
  <c r="BJ271" i="26"/>
  <c r="BI271" i="26"/>
  <c r="BH271" i="26"/>
  <c r="BG271" i="26"/>
  <c r="BF271" i="26"/>
  <c r="BE271" i="26"/>
  <c r="BD271" i="26"/>
  <c r="BC271" i="26"/>
  <c r="BB271" i="26"/>
  <c r="BA271" i="26"/>
  <c r="AZ271" i="26"/>
  <c r="AY271" i="26"/>
  <c r="AX271" i="26"/>
  <c r="AW271" i="26"/>
  <c r="AV271" i="26"/>
  <c r="AU271" i="26"/>
  <c r="AT271" i="26"/>
  <c r="AS271" i="26"/>
  <c r="AR271" i="26"/>
  <c r="AQ271" i="26"/>
  <c r="AP271" i="26"/>
  <c r="AO271" i="26"/>
  <c r="AN271" i="26"/>
  <c r="AM271" i="26"/>
  <c r="AL271" i="26"/>
  <c r="AK271" i="26"/>
  <c r="AJ271" i="26"/>
  <c r="AI271" i="26"/>
  <c r="AH271" i="26"/>
  <c r="AG271" i="26"/>
  <c r="AF271" i="26"/>
  <c r="AE271" i="26"/>
  <c r="AD271" i="26"/>
  <c r="AC271" i="26"/>
  <c r="AB271" i="26"/>
  <c r="AA271" i="26"/>
  <c r="Y271" i="26"/>
  <c r="W271" i="26"/>
  <c r="T271" i="26"/>
  <c r="U271" i="26" s="1"/>
  <c r="R271" i="26"/>
  <c r="S271" i="26" s="1"/>
  <c r="O271" i="26"/>
  <c r="H271" i="26"/>
  <c r="BX270" i="26"/>
  <c r="BW270" i="26"/>
  <c r="BV270" i="26"/>
  <c r="BU270" i="26"/>
  <c r="BT270" i="26"/>
  <c r="BS270" i="26"/>
  <c r="BR270" i="26"/>
  <c r="BQ270" i="26"/>
  <c r="BP270" i="26"/>
  <c r="BO270" i="26"/>
  <c r="BN270" i="26"/>
  <c r="BM270" i="26"/>
  <c r="BL270" i="26"/>
  <c r="BK270" i="26"/>
  <c r="BJ270" i="26"/>
  <c r="BI270" i="26"/>
  <c r="BH270" i="26"/>
  <c r="BG270" i="26"/>
  <c r="BF270" i="26"/>
  <c r="BE270" i="26"/>
  <c r="BD270" i="26"/>
  <c r="BC270" i="26"/>
  <c r="BB270" i="26"/>
  <c r="BA270" i="26"/>
  <c r="AZ270" i="26"/>
  <c r="AY270" i="26"/>
  <c r="AX270" i="26"/>
  <c r="AW270" i="26"/>
  <c r="AV270" i="26"/>
  <c r="AU270" i="26"/>
  <c r="AT270" i="26"/>
  <c r="AS270" i="26"/>
  <c r="AR270" i="26"/>
  <c r="AQ270" i="26"/>
  <c r="AP270" i="26"/>
  <c r="AO270" i="26"/>
  <c r="AN270" i="26"/>
  <c r="AM270" i="26"/>
  <c r="AL270" i="26"/>
  <c r="AK270" i="26"/>
  <c r="AJ270" i="26"/>
  <c r="AI270" i="26"/>
  <c r="AH270" i="26"/>
  <c r="AG270" i="26"/>
  <c r="AF270" i="26"/>
  <c r="AE270" i="26"/>
  <c r="AD270" i="26"/>
  <c r="AC270" i="26"/>
  <c r="AB270" i="26"/>
  <c r="AA270" i="26"/>
  <c r="Y270" i="26"/>
  <c r="W270" i="26"/>
  <c r="T270" i="26"/>
  <c r="U270" i="26" s="1"/>
  <c r="R270" i="26"/>
  <c r="S270" i="26" s="1"/>
  <c r="O270" i="26"/>
  <c r="H270" i="26"/>
  <c r="BX269" i="26"/>
  <c r="BW269" i="26"/>
  <c r="BV269" i="26"/>
  <c r="BU269" i="26"/>
  <c r="BT269" i="26"/>
  <c r="BS269" i="26"/>
  <c r="BR269" i="26"/>
  <c r="BQ269" i="26"/>
  <c r="BP269" i="26"/>
  <c r="BO269" i="26"/>
  <c r="BN269" i="26"/>
  <c r="BM269" i="26"/>
  <c r="BL269" i="26"/>
  <c r="BK269" i="26"/>
  <c r="BJ269" i="26"/>
  <c r="BI269" i="26"/>
  <c r="BH269" i="26"/>
  <c r="BG269" i="26"/>
  <c r="BF269" i="26"/>
  <c r="BE269" i="26"/>
  <c r="BD269" i="26"/>
  <c r="BC269" i="26"/>
  <c r="BB269" i="26"/>
  <c r="BA269" i="26"/>
  <c r="AZ269" i="26"/>
  <c r="AY269" i="26"/>
  <c r="AX269" i="26"/>
  <c r="AW269" i="26"/>
  <c r="AV269" i="26"/>
  <c r="AU269" i="26"/>
  <c r="AT269" i="26"/>
  <c r="AS269" i="26"/>
  <c r="AR269" i="26"/>
  <c r="AQ269" i="26"/>
  <c r="AP269" i="26"/>
  <c r="AO269" i="26"/>
  <c r="AN269" i="26"/>
  <c r="AM269" i="26"/>
  <c r="AL269" i="26"/>
  <c r="AK269" i="26"/>
  <c r="AJ269" i="26"/>
  <c r="AI269" i="26"/>
  <c r="AH269" i="26"/>
  <c r="AG269" i="26"/>
  <c r="AF269" i="26"/>
  <c r="AE269" i="26"/>
  <c r="AD269" i="26"/>
  <c r="AC269" i="26"/>
  <c r="AB269" i="26"/>
  <c r="AA269" i="26"/>
  <c r="Y269" i="26"/>
  <c r="W269" i="26"/>
  <c r="T269" i="26"/>
  <c r="U269" i="26" s="1"/>
  <c r="R269" i="26"/>
  <c r="S269" i="26" s="1"/>
  <c r="O269" i="26"/>
  <c r="H269" i="26"/>
  <c r="BX268" i="26"/>
  <c r="BW268" i="26"/>
  <c r="BV268" i="26"/>
  <c r="BU268" i="26"/>
  <c r="BT268" i="26"/>
  <c r="BS268" i="26"/>
  <c r="BR268" i="26"/>
  <c r="BQ268" i="26"/>
  <c r="BP268" i="26"/>
  <c r="BO268" i="26"/>
  <c r="BN268" i="26"/>
  <c r="BM268" i="26"/>
  <c r="BL268" i="26"/>
  <c r="BK268" i="26"/>
  <c r="BJ268" i="26"/>
  <c r="BI268" i="26"/>
  <c r="BH268" i="26"/>
  <c r="BG268" i="26"/>
  <c r="BF268" i="26"/>
  <c r="BE268" i="26"/>
  <c r="BD268" i="26"/>
  <c r="BC268" i="26"/>
  <c r="BB268" i="26"/>
  <c r="BA268" i="26"/>
  <c r="AZ268" i="26"/>
  <c r="AY268" i="26"/>
  <c r="AX268" i="26"/>
  <c r="AW268" i="26"/>
  <c r="AV268" i="26"/>
  <c r="AU268" i="26"/>
  <c r="AT268" i="26"/>
  <c r="AS268" i="26"/>
  <c r="AR268" i="26"/>
  <c r="AQ268" i="26"/>
  <c r="AP268" i="26"/>
  <c r="AO268" i="26"/>
  <c r="AN268" i="26"/>
  <c r="AM268" i="26"/>
  <c r="AL268" i="26"/>
  <c r="AK268" i="26"/>
  <c r="AJ268" i="26"/>
  <c r="AI268" i="26"/>
  <c r="AH268" i="26"/>
  <c r="AG268" i="26"/>
  <c r="AF268" i="26"/>
  <c r="AE268" i="26"/>
  <c r="AD268" i="26"/>
  <c r="AC268" i="26"/>
  <c r="AB268" i="26"/>
  <c r="AA268" i="26"/>
  <c r="Y268" i="26"/>
  <c r="W268" i="26"/>
  <c r="T268" i="26"/>
  <c r="U268" i="26" s="1"/>
  <c r="R268" i="26"/>
  <c r="S268" i="26" s="1"/>
  <c r="O268" i="26"/>
  <c r="H268" i="26"/>
  <c r="BX267" i="26"/>
  <c r="BW267" i="26"/>
  <c r="BV267" i="26"/>
  <c r="BU267" i="26"/>
  <c r="BT267" i="26"/>
  <c r="BS267" i="26"/>
  <c r="BR267" i="26"/>
  <c r="BQ267" i="26"/>
  <c r="BP267" i="26"/>
  <c r="BO267" i="26"/>
  <c r="BN267" i="26"/>
  <c r="BM267" i="26"/>
  <c r="BL267" i="26"/>
  <c r="BK267" i="26"/>
  <c r="BJ267" i="26"/>
  <c r="BI267" i="26"/>
  <c r="BH267" i="26"/>
  <c r="BG267" i="26"/>
  <c r="BF267" i="26"/>
  <c r="BE267" i="26"/>
  <c r="BD267" i="26"/>
  <c r="BC267" i="26"/>
  <c r="BB267" i="26"/>
  <c r="BA267" i="26"/>
  <c r="AZ267" i="26"/>
  <c r="AY267" i="26"/>
  <c r="AX267" i="26"/>
  <c r="AW267" i="26"/>
  <c r="AV267" i="26"/>
  <c r="AU267" i="26"/>
  <c r="AT267" i="26"/>
  <c r="AS267" i="26"/>
  <c r="AR267" i="26"/>
  <c r="AQ267" i="26"/>
  <c r="AP267" i="26"/>
  <c r="AO267" i="26"/>
  <c r="AN267" i="26"/>
  <c r="AM267" i="26"/>
  <c r="AL267" i="26"/>
  <c r="AK267" i="26"/>
  <c r="AJ267" i="26"/>
  <c r="AI267" i="26"/>
  <c r="AH267" i="26"/>
  <c r="AG267" i="26"/>
  <c r="AF267" i="26"/>
  <c r="AE267" i="26"/>
  <c r="AD267" i="26"/>
  <c r="AC267" i="26"/>
  <c r="AB267" i="26"/>
  <c r="AA267" i="26"/>
  <c r="Y267" i="26"/>
  <c r="W267" i="26"/>
  <c r="T267" i="26"/>
  <c r="U267" i="26" s="1"/>
  <c r="R267" i="26"/>
  <c r="S267" i="26" s="1"/>
  <c r="H267" i="26"/>
  <c r="A267" i="26"/>
  <c r="BX266" i="26"/>
  <c r="BW266" i="26"/>
  <c r="BV266" i="26"/>
  <c r="BU266" i="26"/>
  <c r="BT266" i="26"/>
  <c r="BS266" i="26"/>
  <c r="BR266" i="26"/>
  <c r="BQ266" i="26"/>
  <c r="BP266" i="26"/>
  <c r="BO266" i="26"/>
  <c r="BN266" i="26"/>
  <c r="BM266" i="26"/>
  <c r="BL266" i="26"/>
  <c r="BK266" i="26"/>
  <c r="BJ266" i="26"/>
  <c r="BI266" i="26"/>
  <c r="BH266" i="26"/>
  <c r="BG266" i="26"/>
  <c r="BF266" i="26"/>
  <c r="BE266" i="26"/>
  <c r="BD266" i="26"/>
  <c r="BC266" i="26"/>
  <c r="BB266" i="26"/>
  <c r="BA266" i="26"/>
  <c r="AZ266" i="26"/>
  <c r="AY266" i="26"/>
  <c r="AX266" i="26"/>
  <c r="AW266" i="26"/>
  <c r="AV266" i="26"/>
  <c r="AU266" i="26"/>
  <c r="AT266" i="26"/>
  <c r="AS266" i="26"/>
  <c r="AR266" i="26"/>
  <c r="AQ266" i="26"/>
  <c r="AP266" i="26"/>
  <c r="AO266" i="26"/>
  <c r="AN266" i="26"/>
  <c r="AM266" i="26"/>
  <c r="AL266" i="26"/>
  <c r="AK266" i="26"/>
  <c r="AJ266" i="26"/>
  <c r="AI266" i="26"/>
  <c r="AH266" i="26"/>
  <c r="AG266" i="26"/>
  <c r="AF266" i="26"/>
  <c r="AE266" i="26"/>
  <c r="AD266" i="26"/>
  <c r="AC266" i="26"/>
  <c r="AB266" i="26"/>
  <c r="AA266" i="26"/>
  <c r="Y266" i="26"/>
  <c r="W266" i="26"/>
  <c r="T266" i="26"/>
  <c r="U266" i="26" s="1"/>
  <c r="R266" i="26"/>
  <c r="S266" i="26" s="1"/>
  <c r="H266" i="26"/>
  <c r="A266" i="26"/>
  <c r="BX265" i="26"/>
  <c r="BW265" i="26"/>
  <c r="BV265" i="26"/>
  <c r="BU265" i="26"/>
  <c r="BT265" i="26"/>
  <c r="BS265" i="26"/>
  <c r="BR265" i="26"/>
  <c r="BQ265" i="26"/>
  <c r="BP265" i="26"/>
  <c r="BO265" i="26"/>
  <c r="BN265" i="26"/>
  <c r="BM265" i="26"/>
  <c r="BL265" i="26"/>
  <c r="BK265" i="26"/>
  <c r="BJ265" i="26"/>
  <c r="BI265" i="26"/>
  <c r="BH265" i="26"/>
  <c r="BG265" i="26"/>
  <c r="BF265" i="26"/>
  <c r="BE265" i="26"/>
  <c r="BD265" i="26"/>
  <c r="BC265" i="26"/>
  <c r="BB265" i="26"/>
  <c r="BA265" i="26"/>
  <c r="AZ265" i="26"/>
  <c r="AY265" i="26"/>
  <c r="AX265" i="26"/>
  <c r="AW265" i="26"/>
  <c r="AV265" i="26"/>
  <c r="AU265" i="26"/>
  <c r="AT265" i="26"/>
  <c r="AS265" i="26"/>
  <c r="AR265" i="26"/>
  <c r="AQ265" i="26"/>
  <c r="AP265" i="26"/>
  <c r="AO265" i="26"/>
  <c r="AN265" i="26"/>
  <c r="AM265" i="26"/>
  <c r="AL265" i="26"/>
  <c r="AK265" i="26"/>
  <c r="AJ265" i="26"/>
  <c r="AI265" i="26"/>
  <c r="AH265" i="26"/>
  <c r="AG265" i="26"/>
  <c r="AF265" i="26"/>
  <c r="AE265" i="26"/>
  <c r="AD265" i="26"/>
  <c r="AC265" i="26"/>
  <c r="AB265" i="26"/>
  <c r="AA265" i="26"/>
  <c r="Y265" i="26"/>
  <c r="W265" i="26"/>
  <c r="T265" i="26"/>
  <c r="U265" i="26" s="1"/>
  <c r="R265" i="26"/>
  <c r="S265" i="26" s="1"/>
  <c r="O265" i="26"/>
  <c r="H265" i="26"/>
  <c r="BX264" i="26"/>
  <c r="BW264" i="26"/>
  <c r="BV264" i="26"/>
  <c r="BU264" i="26"/>
  <c r="BT264" i="26"/>
  <c r="BS264" i="26"/>
  <c r="BR264" i="26"/>
  <c r="BQ264" i="26"/>
  <c r="BP264" i="26"/>
  <c r="BO264" i="26"/>
  <c r="BN264" i="26"/>
  <c r="BM264" i="26"/>
  <c r="BL264" i="26"/>
  <c r="BK264" i="26"/>
  <c r="BJ264" i="26"/>
  <c r="BI264" i="26"/>
  <c r="BH264" i="26"/>
  <c r="BG264" i="26"/>
  <c r="BF264" i="26"/>
  <c r="BE264" i="26"/>
  <c r="BD264" i="26"/>
  <c r="BC264" i="26"/>
  <c r="BB264" i="26"/>
  <c r="BA264" i="26"/>
  <c r="AZ264" i="26"/>
  <c r="AY264" i="26"/>
  <c r="AX264" i="26"/>
  <c r="AW264" i="26"/>
  <c r="AV264" i="26"/>
  <c r="AU264" i="26"/>
  <c r="AT264" i="26"/>
  <c r="AS264" i="26"/>
  <c r="AR264" i="26"/>
  <c r="AQ264" i="26"/>
  <c r="AP264" i="26"/>
  <c r="AO264" i="26"/>
  <c r="AN264" i="26"/>
  <c r="AM264" i="26"/>
  <c r="AL264" i="26"/>
  <c r="AK264" i="26"/>
  <c r="AJ264" i="26"/>
  <c r="AI264" i="26"/>
  <c r="AH264" i="26"/>
  <c r="AG264" i="26"/>
  <c r="AF264" i="26"/>
  <c r="AE264" i="26"/>
  <c r="AD264" i="26"/>
  <c r="AC264" i="26"/>
  <c r="AB264" i="26"/>
  <c r="AA264" i="26"/>
  <c r="Y264" i="26"/>
  <c r="W264" i="26"/>
  <c r="T264" i="26"/>
  <c r="U264" i="26" s="1"/>
  <c r="R264" i="26"/>
  <c r="S264" i="26" s="1"/>
  <c r="H264" i="26"/>
  <c r="A264" i="26"/>
  <c r="BX263" i="26"/>
  <c r="BW263" i="26"/>
  <c r="BV263" i="26"/>
  <c r="BU263" i="26"/>
  <c r="BT263" i="26"/>
  <c r="BS263" i="26"/>
  <c r="BR263" i="26"/>
  <c r="BQ263" i="26"/>
  <c r="BP263" i="26"/>
  <c r="BO263" i="26"/>
  <c r="BN263" i="26"/>
  <c r="BM263" i="26"/>
  <c r="BL263" i="26"/>
  <c r="BK263" i="26"/>
  <c r="BJ263" i="26"/>
  <c r="BI263" i="26"/>
  <c r="BH263" i="26"/>
  <c r="BG263" i="26"/>
  <c r="BF263" i="26"/>
  <c r="BE263" i="26"/>
  <c r="BD263" i="26"/>
  <c r="BC263" i="26"/>
  <c r="BB263" i="26"/>
  <c r="BA263" i="26"/>
  <c r="AZ263" i="26"/>
  <c r="AY263" i="26"/>
  <c r="AX263" i="26"/>
  <c r="AW263" i="26"/>
  <c r="AV263" i="26"/>
  <c r="AU263" i="26"/>
  <c r="AT263" i="26"/>
  <c r="AS263" i="26"/>
  <c r="AR263" i="26"/>
  <c r="AQ263" i="26"/>
  <c r="AP263" i="26"/>
  <c r="AO263" i="26"/>
  <c r="AN263" i="26"/>
  <c r="AM263" i="26"/>
  <c r="AL263" i="26"/>
  <c r="AK263" i="26"/>
  <c r="AJ263" i="26"/>
  <c r="AI263" i="26"/>
  <c r="AH263" i="26"/>
  <c r="AG263" i="26"/>
  <c r="AF263" i="26"/>
  <c r="AE263" i="26"/>
  <c r="AD263" i="26"/>
  <c r="AC263" i="26"/>
  <c r="AB263" i="26"/>
  <c r="AA263" i="26"/>
  <c r="Y263" i="26"/>
  <c r="W263" i="26"/>
  <c r="T263" i="26"/>
  <c r="U263" i="26" s="1"/>
  <c r="R263" i="26"/>
  <c r="S263" i="26" s="1"/>
  <c r="H263" i="26"/>
  <c r="A263" i="26"/>
  <c r="BX262" i="26"/>
  <c r="BW262" i="26"/>
  <c r="BV262" i="26"/>
  <c r="BU262" i="26"/>
  <c r="BT262" i="26"/>
  <c r="BS262" i="26"/>
  <c r="BR262" i="26"/>
  <c r="BQ262" i="26"/>
  <c r="BP262" i="26"/>
  <c r="BO262" i="26"/>
  <c r="BN262" i="26"/>
  <c r="BM262" i="26"/>
  <c r="BL262" i="26"/>
  <c r="BK262" i="26"/>
  <c r="BJ262" i="26"/>
  <c r="BI262" i="26"/>
  <c r="BH262" i="26"/>
  <c r="BG262" i="26"/>
  <c r="BF262" i="26"/>
  <c r="BE262" i="26"/>
  <c r="BD262" i="26"/>
  <c r="BC262" i="26"/>
  <c r="BB262" i="26"/>
  <c r="BA262" i="26"/>
  <c r="AZ262" i="26"/>
  <c r="AY262" i="26"/>
  <c r="AX262" i="26"/>
  <c r="AW262" i="26"/>
  <c r="AV262" i="26"/>
  <c r="AU262" i="26"/>
  <c r="AT262" i="26"/>
  <c r="AS262" i="26"/>
  <c r="AR262" i="26"/>
  <c r="AQ262" i="26"/>
  <c r="AP262" i="26"/>
  <c r="AO262" i="26"/>
  <c r="AN262" i="26"/>
  <c r="AM262" i="26"/>
  <c r="AL262" i="26"/>
  <c r="AK262" i="26"/>
  <c r="AJ262" i="26"/>
  <c r="AI262" i="26"/>
  <c r="AH262" i="26"/>
  <c r="AG262" i="26"/>
  <c r="AF262" i="26"/>
  <c r="AE262" i="26"/>
  <c r="AD262" i="26"/>
  <c r="AC262" i="26"/>
  <c r="AB262" i="26"/>
  <c r="AA262" i="26"/>
  <c r="Y262" i="26"/>
  <c r="W262" i="26"/>
  <c r="T262" i="26"/>
  <c r="U262" i="26" s="1"/>
  <c r="R262" i="26"/>
  <c r="S262" i="26" s="1"/>
  <c r="O262" i="26"/>
  <c r="H262" i="26"/>
  <c r="BX261" i="26"/>
  <c r="BW261" i="26"/>
  <c r="BV261" i="26"/>
  <c r="BU261" i="26"/>
  <c r="BT261" i="26"/>
  <c r="BS261" i="26"/>
  <c r="BR261" i="26"/>
  <c r="BQ261" i="26"/>
  <c r="BP261" i="26"/>
  <c r="BO261" i="26"/>
  <c r="BN261" i="26"/>
  <c r="BM261" i="26"/>
  <c r="BL261" i="26"/>
  <c r="BK261" i="26"/>
  <c r="BJ261" i="26"/>
  <c r="BI261" i="26"/>
  <c r="BH261" i="26"/>
  <c r="BG261" i="26"/>
  <c r="BF261" i="26"/>
  <c r="BE261" i="26"/>
  <c r="BD261" i="26"/>
  <c r="BC261" i="26"/>
  <c r="BB261" i="26"/>
  <c r="BA261" i="26"/>
  <c r="AZ261" i="26"/>
  <c r="AY261" i="26"/>
  <c r="AX261" i="26"/>
  <c r="AW261" i="26"/>
  <c r="AV261" i="26"/>
  <c r="AU261" i="26"/>
  <c r="AT261" i="26"/>
  <c r="AS261" i="26"/>
  <c r="AR261" i="26"/>
  <c r="AQ261" i="26"/>
  <c r="AP261" i="26"/>
  <c r="AO261" i="26"/>
  <c r="AN261" i="26"/>
  <c r="AM261" i="26"/>
  <c r="AL261" i="26"/>
  <c r="AK261" i="26"/>
  <c r="AJ261" i="26"/>
  <c r="AI261" i="26"/>
  <c r="AH261" i="26"/>
  <c r="AG261" i="26"/>
  <c r="AF261" i="26"/>
  <c r="AE261" i="26"/>
  <c r="AD261" i="26"/>
  <c r="AC261" i="26"/>
  <c r="AB261" i="26"/>
  <c r="AA261" i="26"/>
  <c r="Y261" i="26"/>
  <c r="W261" i="26"/>
  <c r="T261" i="26"/>
  <c r="U261" i="26" s="1"/>
  <c r="R261" i="26"/>
  <c r="S261" i="26" s="1"/>
  <c r="H261" i="26"/>
  <c r="A261" i="26"/>
  <c r="BX260" i="26"/>
  <c r="BW260" i="26"/>
  <c r="BV260" i="26"/>
  <c r="BU260" i="26"/>
  <c r="BT260" i="26"/>
  <c r="BS260" i="26"/>
  <c r="BR260" i="26"/>
  <c r="BQ260" i="26"/>
  <c r="BP260" i="26"/>
  <c r="BO260" i="26"/>
  <c r="BN260" i="26"/>
  <c r="BM260" i="26"/>
  <c r="BL260" i="26"/>
  <c r="BK260" i="26"/>
  <c r="BJ260" i="26"/>
  <c r="BI260" i="26"/>
  <c r="BH260" i="26"/>
  <c r="BG260" i="26"/>
  <c r="BF260" i="26"/>
  <c r="BE260" i="26"/>
  <c r="BD260" i="26"/>
  <c r="BC260" i="26"/>
  <c r="BB260" i="26"/>
  <c r="BA260" i="26"/>
  <c r="AZ260" i="26"/>
  <c r="AY260" i="26"/>
  <c r="AX260" i="26"/>
  <c r="AW260" i="26"/>
  <c r="AV260" i="26"/>
  <c r="AU260" i="26"/>
  <c r="AT260" i="26"/>
  <c r="AS260" i="26"/>
  <c r="AR260" i="26"/>
  <c r="AQ260" i="26"/>
  <c r="AP260" i="26"/>
  <c r="AO260" i="26"/>
  <c r="AN260" i="26"/>
  <c r="AM260" i="26"/>
  <c r="AL260" i="26"/>
  <c r="AK260" i="26"/>
  <c r="AJ260" i="26"/>
  <c r="AI260" i="26"/>
  <c r="AH260" i="26"/>
  <c r="AG260" i="26"/>
  <c r="AF260" i="26"/>
  <c r="AE260" i="26"/>
  <c r="AD260" i="26"/>
  <c r="AC260" i="26"/>
  <c r="AB260" i="26"/>
  <c r="AA260" i="26"/>
  <c r="Y260" i="26"/>
  <c r="W260" i="26"/>
  <c r="T260" i="26"/>
  <c r="U260" i="26" s="1"/>
  <c r="R260" i="26"/>
  <c r="S260" i="26" s="1"/>
  <c r="H260" i="26"/>
  <c r="A260" i="26"/>
  <c r="BX259" i="26"/>
  <c r="BW259" i="26"/>
  <c r="BV259" i="26"/>
  <c r="BU259" i="26"/>
  <c r="BT259" i="26"/>
  <c r="BS259" i="26"/>
  <c r="BR259" i="26"/>
  <c r="BQ259" i="26"/>
  <c r="BP259" i="26"/>
  <c r="BO259" i="26"/>
  <c r="BN259" i="26"/>
  <c r="BM259" i="26"/>
  <c r="BL259" i="26"/>
  <c r="BK259" i="26"/>
  <c r="BJ259" i="26"/>
  <c r="BI259" i="26"/>
  <c r="BH259" i="26"/>
  <c r="BG259" i="26"/>
  <c r="BF259" i="26"/>
  <c r="BE259" i="26"/>
  <c r="BD259" i="26"/>
  <c r="BC259" i="26"/>
  <c r="BB259" i="26"/>
  <c r="BA259" i="26"/>
  <c r="AZ259" i="26"/>
  <c r="AY259" i="26"/>
  <c r="AX259" i="26"/>
  <c r="AW259" i="26"/>
  <c r="AV259" i="26"/>
  <c r="AU259" i="26"/>
  <c r="AT259" i="26"/>
  <c r="AS259" i="26"/>
  <c r="AR259" i="26"/>
  <c r="AQ259" i="26"/>
  <c r="AP259" i="26"/>
  <c r="AO259" i="26"/>
  <c r="AN259" i="26"/>
  <c r="AM259" i="26"/>
  <c r="AL259" i="26"/>
  <c r="AK259" i="26"/>
  <c r="AJ259" i="26"/>
  <c r="AI259" i="26"/>
  <c r="AH259" i="26"/>
  <c r="AG259" i="26"/>
  <c r="AF259" i="26"/>
  <c r="AE259" i="26"/>
  <c r="AD259" i="26"/>
  <c r="AC259" i="26"/>
  <c r="AB259" i="26"/>
  <c r="AA259" i="26"/>
  <c r="Y259" i="26"/>
  <c r="W259" i="26"/>
  <c r="T259" i="26"/>
  <c r="U259" i="26" s="1"/>
  <c r="R259" i="26"/>
  <c r="S259" i="26" s="1"/>
  <c r="O259" i="26"/>
  <c r="H259" i="26"/>
  <c r="BX258" i="26"/>
  <c r="BW258" i="26"/>
  <c r="BV258" i="26"/>
  <c r="BU258" i="26"/>
  <c r="BT258" i="26"/>
  <c r="BS258" i="26"/>
  <c r="BR258" i="26"/>
  <c r="BQ258" i="26"/>
  <c r="BP258" i="26"/>
  <c r="BO258" i="26"/>
  <c r="BN258" i="26"/>
  <c r="BM258" i="26"/>
  <c r="BL258" i="26"/>
  <c r="BK258" i="26"/>
  <c r="BJ258" i="26"/>
  <c r="BI258" i="26"/>
  <c r="BH258" i="26"/>
  <c r="BG258" i="26"/>
  <c r="BF258" i="26"/>
  <c r="BE258" i="26"/>
  <c r="BD258" i="26"/>
  <c r="BC258" i="26"/>
  <c r="BB258" i="26"/>
  <c r="BA258" i="26"/>
  <c r="AZ258" i="26"/>
  <c r="AY258" i="26"/>
  <c r="AX258" i="26"/>
  <c r="AW258" i="26"/>
  <c r="AV258" i="26"/>
  <c r="AU258" i="26"/>
  <c r="AT258" i="26"/>
  <c r="AS258" i="26"/>
  <c r="AR258" i="26"/>
  <c r="AQ258" i="26"/>
  <c r="AP258" i="26"/>
  <c r="AO258" i="26"/>
  <c r="AN258" i="26"/>
  <c r="AM258" i="26"/>
  <c r="AL258" i="26"/>
  <c r="AK258" i="26"/>
  <c r="AJ258" i="26"/>
  <c r="AI258" i="26"/>
  <c r="AH258" i="26"/>
  <c r="AG258" i="26"/>
  <c r="AF258" i="26"/>
  <c r="AE258" i="26"/>
  <c r="AD258" i="26"/>
  <c r="AC258" i="26"/>
  <c r="AB258" i="26"/>
  <c r="AA258" i="26"/>
  <c r="Y258" i="26"/>
  <c r="W258" i="26"/>
  <c r="T258" i="26"/>
  <c r="U258" i="26" s="1"/>
  <c r="R258" i="26"/>
  <c r="S258" i="26" s="1"/>
  <c r="H258" i="26"/>
  <c r="A258" i="26"/>
  <c r="BX257" i="26"/>
  <c r="BW257" i="26"/>
  <c r="BV257" i="26"/>
  <c r="BU257" i="26"/>
  <c r="BT257" i="26"/>
  <c r="BS257" i="26"/>
  <c r="BR257" i="26"/>
  <c r="BQ257" i="26"/>
  <c r="BP257" i="26"/>
  <c r="BO257" i="26"/>
  <c r="BN257" i="26"/>
  <c r="BM257" i="26"/>
  <c r="BL257" i="26"/>
  <c r="BK257" i="26"/>
  <c r="BJ257" i="26"/>
  <c r="BI257" i="26"/>
  <c r="BH257" i="26"/>
  <c r="BG257" i="26"/>
  <c r="BF257" i="26"/>
  <c r="BE257" i="26"/>
  <c r="BD257" i="26"/>
  <c r="BC257" i="26"/>
  <c r="BB257" i="26"/>
  <c r="BA257" i="26"/>
  <c r="AZ257" i="26"/>
  <c r="AY257" i="26"/>
  <c r="AX257" i="26"/>
  <c r="AW257" i="26"/>
  <c r="AV257" i="26"/>
  <c r="AU257" i="26"/>
  <c r="AT257" i="26"/>
  <c r="AS257" i="26"/>
  <c r="AR257" i="26"/>
  <c r="AQ257" i="26"/>
  <c r="AP257" i="26"/>
  <c r="AO257" i="26"/>
  <c r="AN257" i="26"/>
  <c r="AM257" i="26"/>
  <c r="AL257" i="26"/>
  <c r="AK257" i="26"/>
  <c r="AJ257" i="26"/>
  <c r="AI257" i="26"/>
  <c r="AH257" i="26"/>
  <c r="AG257" i="26"/>
  <c r="AF257" i="26"/>
  <c r="AE257" i="26"/>
  <c r="AD257" i="26"/>
  <c r="AC257" i="26"/>
  <c r="AB257" i="26"/>
  <c r="AA257" i="26"/>
  <c r="Y257" i="26"/>
  <c r="W257" i="26"/>
  <c r="T257" i="26"/>
  <c r="U257" i="26" s="1"/>
  <c r="R257" i="26"/>
  <c r="S257" i="26" s="1"/>
  <c r="H257" i="26"/>
  <c r="A257" i="26"/>
  <c r="BX256" i="26"/>
  <c r="BW256" i="26"/>
  <c r="BV256" i="26"/>
  <c r="BU256" i="26"/>
  <c r="BT256" i="26"/>
  <c r="BS256" i="26"/>
  <c r="BR256" i="26"/>
  <c r="BQ256" i="26"/>
  <c r="BP256" i="26"/>
  <c r="BO256" i="26"/>
  <c r="BN256" i="26"/>
  <c r="BM256" i="26"/>
  <c r="BL256" i="26"/>
  <c r="BK256" i="26"/>
  <c r="BJ256" i="26"/>
  <c r="BI256" i="26"/>
  <c r="BH256" i="26"/>
  <c r="BG256" i="26"/>
  <c r="BF256" i="26"/>
  <c r="BE256" i="26"/>
  <c r="BD256" i="26"/>
  <c r="BC256" i="26"/>
  <c r="BB256" i="26"/>
  <c r="BA256" i="26"/>
  <c r="AZ256" i="26"/>
  <c r="AY256" i="26"/>
  <c r="AX256" i="26"/>
  <c r="AW256" i="26"/>
  <c r="AV256" i="26"/>
  <c r="AU256" i="26"/>
  <c r="AT256" i="26"/>
  <c r="AS256" i="26"/>
  <c r="AR256" i="26"/>
  <c r="AQ256" i="26"/>
  <c r="AP256" i="26"/>
  <c r="AO256" i="26"/>
  <c r="AN256" i="26"/>
  <c r="AM256" i="26"/>
  <c r="AL256" i="26"/>
  <c r="AK256" i="26"/>
  <c r="AJ256" i="26"/>
  <c r="AI256" i="26"/>
  <c r="AH256" i="26"/>
  <c r="AG256" i="26"/>
  <c r="AF256" i="26"/>
  <c r="AE256" i="26"/>
  <c r="AD256" i="26"/>
  <c r="AC256" i="26"/>
  <c r="AB256" i="26"/>
  <c r="AA256" i="26"/>
  <c r="Y256" i="26"/>
  <c r="W256" i="26"/>
  <c r="T256" i="26"/>
  <c r="U256" i="26" s="1"/>
  <c r="R256" i="26"/>
  <c r="S256" i="26" s="1"/>
  <c r="O256" i="26"/>
  <c r="H256" i="26"/>
  <c r="BX255" i="26"/>
  <c r="BW255" i="26"/>
  <c r="BV255" i="26"/>
  <c r="BU255" i="26"/>
  <c r="BT255" i="26"/>
  <c r="BS255" i="26"/>
  <c r="BR255" i="26"/>
  <c r="BQ255" i="26"/>
  <c r="BP255" i="26"/>
  <c r="BO255" i="26"/>
  <c r="BN255" i="26"/>
  <c r="BM255" i="26"/>
  <c r="BL255" i="26"/>
  <c r="BK255" i="26"/>
  <c r="BJ255" i="26"/>
  <c r="BI255" i="26"/>
  <c r="BH255" i="26"/>
  <c r="BG255" i="26"/>
  <c r="BF255" i="26"/>
  <c r="BE255" i="26"/>
  <c r="BD255" i="26"/>
  <c r="BC255" i="26"/>
  <c r="BB255" i="26"/>
  <c r="BA255" i="26"/>
  <c r="AZ255" i="26"/>
  <c r="AY255" i="26"/>
  <c r="AX255" i="26"/>
  <c r="AW255" i="26"/>
  <c r="AV255" i="26"/>
  <c r="AU255" i="26"/>
  <c r="AT255" i="26"/>
  <c r="AS255" i="26"/>
  <c r="AR255" i="26"/>
  <c r="AQ255" i="26"/>
  <c r="AP255" i="26"/>
  <c r="AO255" i="26"/>
  <c r="AN255" i="26"/>
  <c r="AM255" i="26"/>
  <c r="AL255" i="26"/>
  <c r="AK255" i="26"/>
  <c r="AJ255" i="26"/>
  <c r="AI255" i="26"/>
  <c r="AH255" i="26"/>
  <c r="AG255" i="26"/>
  <c r="AF255" i="26"/>
  <c r="AE255" i="26"/>
  <c r="AD255" i="26"/>
  <c r="AC255" i="26"/>
  <c r="AB255" i="26"/>
  <c r="AA255" i="26"/>
  <c r="Y255" i="26"/>
  <c r="W255" i="26"/>
  <c r="T255" i="26"/>
  <c r="U255" i="26" s="1"/>
  <c r="R255" i="26"/>
  <c r="S255" i="26" s="1"/>
  <c r="H255" i="26"/>
  <c r="A255" i="26"/>
  <c r="BX254" i="26"/>
  <c r="BW254" i="26"/>
  <c r="BV254" i="26"/>
  <c r="BU254" i="26"/>
  <c r="BT254" i="26"/>
  <c r="BS254" i="26"/>
  <c r="BR254" i="26"/>
  <c r="BQ254" i="26"/>
  <c r="BP254" i="26"/>
  <c r="BO254" i="26"/>
  <c r="BN254" i="26"/>
  <c r="BM254" i="26"/>
  <c r="BL254" i="26"/>
  <c r="BK254" i="26"/>
  <c r="BJ254" i="26"/>
  <c r="BI254" i="26"/>
  <c r="BH254" i="26"/>
  <c r="BG254" i="26"/>
  <c r="BF254" i="26"/>
  <c r="BE254" i="26"/>
  <c r="BD254" i="26"/>
  <c r="BC254" i="26"/>
  <c r="BB254" i="26"/>
  <c r="BA254" i="26"/>
  <c r="AZ254" i="26"/>
  <c r="AY254" i="26"/>
  <c r="AX254" i="26"/>
  <c r="AW254" i="26"/>
  <c r="AV254" i="26"/>
  <c r="AU254" i="26"/>
  <c r="AT254" i="26"/>
  <c r="AS254" i="26"/>
  <c r="AR254" i="26"/>
  <c r="AQ254" i="26"/>
  <c r="AP254" i="26"/>
  <c r="AO254" i="26"/>
  <c r="AN254" i="26"/>
  <c r="AM254" i="26"/>
  <c r="AL254" i="26"/>
  <c r="AK254" i="26"/>
  <c r="AJ254" i="26"/>
  <c r="AI254" i="26"/>
  <c r="AH254" i="26"/>
  <c r="AG254" i="26"/>
  <c r="AF254" i="26"/>
  <c r="AE254" i="26"/>
  <c r="AD254" i="26"/>
  <c r="AC254" i="26"/>
  <c r="AB254" i="26"/>
  <c r="AA254" i="26"/>
  <c r="Y254" i="26"/>
  <c r="W254" i="26"/>
  <c r="T254" i="26"/>
  <c r="U254" i="26" s="1"/>
  <c r="R254" i="26"/>
  <c r="S254" i="26" s="1"/>
  <c r="H254" i="26"/>
  <c r="A254" i="26"/>
  <c r="BX253" i="26"/>
  <c r="BW253" i="26"/>
  <c r="BV253" i="26"/>
  <c r="BU253" i="26"/>
  <c r="BT253" i="26"/>
  <c r="BS253" i="26"/>
  <c r="BR253" i="26"/>
  <c r="BQ253" i="26"/>
  <c r="BP253" i="26"/>
  <c r="BO253" i="26"/>
  <c r="BN253" i="26"/>
  <c r="BM253" i="26"/>
  <c r="BL253" i="26"/>
  <c r="BK253" i="26"/>
  <c r="BJ253" i="26"/>
  <c r="BI253" i="26"/>
  <c r="BH253" i="26"/>
  <c r="BG253" i="26"/>
  <c r="BF253" i="26"/>
  <c r="BE253" i="26"/>
  <c r="BD253" i="26"/>
  <c r="BC253" i="26"/>
  <c r="BB253" i="26"/>
  <c r="BA253" i="26"/>
  <c r="AZ253" i="26"/>
  <c r="AY253" i="26"/>
  <c r="AX253" i="26"/>
  <c r="AW253" i="26"/>
  <c r="AV253" i="26"/>
  <c r="AU253" i="26"/>
  <c r="AT253" i="26"/>
  <c r="AS253" i="26"/>
  <c r="AR253" i="26"/>
  <c r="AQ253" i="26"/>
  <c r="AP253" i="26"/>
  <c r="AO253" i="26"/>
  <c r="AN253" i="26"/>
  <c r="AM253" i="26"/>
  <c r="AL253" i="26"/>
  <c r="AK253" i="26"/>
  <c r="AJ253" i="26"/>
  <c r="AI253" i="26"/>
  <c r="AH253" i="26"/>
  <c r="AG253" i="26"/>
  <c r="AF253" i="26"/>
  <c r="AE253" i="26"/>
  <c r="AD253" i="26"/>
  <c r="AC253" i="26"/>
  <c r="AB253" i="26"/>
  <c r="AA253" i="26"/>
  <c r="Y253" i="26"/>
  <c r="W253" i="26"/>
  <c r="T253" i="26"/>
  <c r="U253" i="26" s="1"/>
  <c r="R253" i="26"/>
  <c r="S253" i="26" s="1"/>
  <c r="O253" i="26"/>
  <c r="H253" i="26"/>
  <c r="BX252" i="26"/>
  <c r="BW252" i="26"/>
  <c r="BV252" i="26"/>
  <c r="BU252" i="26"/>
  <c r="BT252" i="26"/>
  <c r="BS252" i="26"/>
  <c r="BR252" i="26"/>
  <c r="BQ252" i="26"/>
  <c r="BP252" i="26"/>
  <c r="BO252" i="26"/>
  <c r="BN252" i="26"/>
  <c r="BM252" i="26"/>
  <c r="BL252" i="26"/>
  <c r="BK252" i="26"/>
  <c r="BJ252" i="26"/>
  <c r="BI252" i="26"/>
  <c r="BH252" i="26"/>
  <c r="BG252" i="26"/>
  <c r="BF252" i="26"/>
  <c r="BE252" i="26"/>
  <c r="BD252" i="26"/>
  <c r="BC252" i="26"/>
  <c r="BB252" i="26"/>
  <c r="BA252" i="26"/>
  <c r="AZ252" i="26"/>
  <c r="AY252" i="26"/>
  <c r="AX252" i="26"/>
  <c r="AW252" i="26"/>
  <c r="AV252" i="26"/>
  <c r="AU252" i="26"/>
  <c r="AT252" i="26"/>
  <c r="AS252" i="26"/>
  <c r="AR252" i="26"/>
  <c r="AQ252" i="26"/>
  <c r="AP252" i="26"/>
  <c r="AO252" i="26"/>
  <c r="AN252" i="26"/>
  <c r="AM252" i="26"/>
  <c r="AL252" i="26"/>
  <c r="AK252" i="26"/>
  <c r="AJ252" i="26"/>
  <c r="AI252" i="26"/>
  <c r="AH252" i="26"/>
  <c r="AG252" i="26"/>
  <c r="AF252" i="26"/>
  <c r="AE252" i="26"/>
  <c r="AD252" i="26"/>
  <c r="AC252" i="26"/>
  <c r="AB252" i="26"/>
  <c r="AA252" i="26"/>
  <c r="Y252" i="26"/>
  <c r="W252" i="26"/>
  <c r="T252" i="26"/>
  <c r="U252" i="26" s="1"/>
  <c r="R252" i="26"/>
  <c r="S252" i="26" s="1"/>
  <c r="H252" i="26"/>
  <c r="A252" i="26"/>
  <c r="BX251" i="26"/>
  <c r="BW251" i="26"/>
  <c r="BV251" i="26"/>
  <c r="BU251" i="26"/>
  <c r="BT251" i="26"/>
  <c r="BS251" i="26"/>
  <c r="BR251" i="26"/>
  <c r="BQ251" i="26"/>
  <c r="BP251" i="26"/>
  <c r="BO251" i="26"/>
  <c r="BN251" i="26"/>
  <c r="BM251" i="26"/>
  <c r="BL251" i="26"/>
  <c r="BK251" i="26"/>
  <c r="BJ251" i="26"/>
  <c r="BI251" i="26"/>
  <c r="BH251" i="26"/>
  <c r="BG251" i="26"/>
  <c r="BF251" i="26"/>
  <c r="BE251" i="26"/>
  <c r="BD251" i="26"/>
  <c r="BC251" i="26"/>
  <c r="BB251" i="26"/>
  <c r="BA251" i="26"/>
  <c r="AZ251" i="26"/>
  <c r="AY251" i="26"/>
  <c r="AX251" i="26"/>
  <c r="AW251" i="26"/>
  <c r="AV251" i="26"/>
  <c r="AU251" i="26"/>
  <c r="AT251" i="26"/>
  <c r="AS251" i="26"/>
  <c r="AR251" i="26"/>
  <c r="AQ251" i="26"/>
  <c r="AP251" i="26"/>
  <c r="AO251" i="26"/>
  <c r="AN251" i="26"/>
  <c r="AM251" i="26"/>
  <c r="AL251" i="26"/>
  <c r="AK251" i="26"/>
  <c r="AJ251" i="26"/>
  <c r="AI251" i="26"/>
  <c r="AH251" i="26"/>
  <c r="AG251" i="26"/>
  <c r="AF251" i="26"/>
  <c r="AE251" i="26"/>
  <c r="AD251" i="26"/>
  <c r="AC251" i="26"/>
  <c r="AB251" i="26"/>
  <c r="AA251" i="26"/>
  <c r="Y251" i="26"/>
  <c r="W251" i="26"/>
  <c r="T251" i="26"/>
  <c r="U251" i="26" s="1"/>
  <c r="R251" i="26"/>
  <c r="S251" i="26" s="1"/>
  <c r="H251" i="26"/>
  <c r="A251" i="26"/>
  <c r="BX250" i="26"/>
  <c r="BW250" i="26"/>
  <c r="BV250" i="26"/>
  <c r="BU250" i="26"/>
  <c r="BT250" i="26"/>
  <c r="BS250" i="26"/>
  <c r="BR250" i="26"/>
  <c r="BQ250" i="26"/>
  <c r="BP250" i="26"/>
  <c r="BO250" i="26"/>
  <c r="BN250" i="26"/>
  <c r="BM250" i="26"/>
  <c r="BL250" i="26"/>
  <c r="BK250" i="26"/>
  <c r="BJ250" i="26"/>
  <c r="BI250" i="26"/>
  <c r="BH250" i="26"/>
  <c r="BG250" i="26"/>
  <c r="BF250" i="26"/>
  <c r="BE250" i="26"/>
  <c r="BD250" i="26"/>
  <c r="BC250" i="26"/>
  <c r="BB250" i="26"/>
  <c r="BA250" i="26"/>
  <c r="AZ250" i="26"/>
  <c r="AY250" i="26"/>
  <c r="AX250" i="26"/>
  <c r="AW250" i="26"/>
  <c r="AV250" i="26"/>
  <c r="AU250" i="26"/>
  <c r="AT250" i="26"/>
  <c r="AS250" i="26"/>
  <c r="AR250" i="26"/>
  <c r="AQ250" i="26"/>
  <c r="AP250" i="26"/>
  <c r="AO250" i="26"/>
  <c r="AN250" i="26"/>
  <c r="AM250" i="26"/>
  <c r="AL250" i="26"/>
  <c r="AK250" i="26"/>
  <c r="AJ250" i="26"/>
  <c r="AI250" i="26"/>
  <c r="AH250" i="26"/>
  <c r="AG250" i="26"/>
  <c r="AF250" i="26"/>
  <c r="AE250" i="26"/>
  <c r="AD250" i="26"/>
  <c r="AC250" i="26"/>
  <c r="AB250" i="26"/>
  <c r="AA250" i="26"/>
  <c r="Y250" i="26"/>
  <c r="W250" i="26"/>
  <c r="T250" i="26"/>
  <c r="U250" i="26" s="1"/>
  <c r="R250" i="26"/>
  <c r="S250" i="26" s="1"/>
  <c r="O250" i="26"/>
  <c r="H250" i="26"/>
  <c r="BX249" i="26"/>
  <c r="BW249" i="26"/>
  <c r="BV249" i="26"/>
  <c r="BU249" i="26"/>
  <c r="BT249" i="26"/>
  <c r="BS249" i="26"/>
  <c r="BR249" i="26"/>
  <c r="BQ249" i="26"/>
  <c r="BP249" i="26"/>
  <c r="BO249" i="26"/>
  <c r="BN249" i="26"/>
  <c r="BM249" i="26"/>
  <c r="BL249" i="26"/>
  <c r="BK249" i="26"/>
  <c r="BJ249" i="26"/>
  <c r="BI249" i="26"/>
  <c r="BH249" i="26"/>
  <c r="BG249" i="26"/>
  <c r="BF249" i="26"/>
  <c r="BE249" i="26"/>
  <c r="BD249" i="26"/>
  <c r="BC249" i="26"/>
  <c r="BB249" i="26"/>
  <c r="BA249" i="26"/>
  <c r="AZ249" i="26"/>
  <c r="AY249" i="26"/>
  <c r="AX249" i="26"/>
  <c r="AW249" i="26"/>
  <c r="AV249" i="26"/>
  <c r="AU249" i="26"/>
  <c r="AT249" i="26"/>
  <c r="AS249" i="26"/>
  <c r="AR249" i="26"/>
  <c r="AQ249" i="26"/>
  <c r="AP249" i="26"/>
  <c r="AO249" i="26"/>
  <c r="AN249" i="26"/>
  <c r="AM249" i="26"/>
  <c r="AL249" i="26"/>
  <c r="AK249" i="26"/>
  <c r="AJ249" i="26"/>
  <c r="AI249" i="26"/>
  <c r="AH249" i="26"/>
  <c r="AG249" i="26"/>
  <c r="AF249" i="26"/>
  <c r="AE249" i="26"/>
  <c r="AD249" i="26"/>
  <c r="AC249" i="26"/>
  <c r="AB249" i="26"/>
  <c r="AA249" i="26"/>
  <c r="Y249" i="26"/>
  <c r="W249" i="26"/>
  <c r="T249" i="26"/>
  <c r="U249" i="26" s="1"/>
  <c r="R249" i="26"/>
  <c r="S249" i="26" s="1"/>
  <c r="O249" i="26"/>
  <c r="H249" i="26"/>
  <c r="BX248" i="26"/>
  <c r="BW248" i="26"/>
  <c r="BV248" i="26"/>
  <c r="BU248" i="26"/>
  <c r="BT248" i="26"/>
  <c r="BS248" i="26"/>
  <c r="BR248" i="26"/>
  <c r="BQ248" i="26"/>
  <c r="BP248" i="26"/>
  <c r="BO248" i="26"/>
  <c r="BN248" i="26"/>
  <c r="BM248" i="26"/>
  <c r="BL248" i="26"/>
  <c r="BK248" i="26"/>
  <c r="BJ248" i="26"/>
  <c r="BI248" i="26"/>
  <c r="BH248" i="26"/>
  <c r="BG248" i="26"/>
  <c r="BF248" i="26"/>
  <c r="BE248" i="26"/>
  <c r="BD248" i="26"/>
  <c r="BC248" i="26"/>
  <c r="BB248" i="26"/>
  <c r="BA248" i="26"/>
  <c r="AZ248" i="26"/>
  <c r="AY248" i="26"/>
  <c r="AX248" i="26"/>
  <c r="AW248" i="26"/>
  <c r="AV248" i="26"/>
  <c r="AU248" i="26"/>
  <c r="AT248" i="26"/>
  <c r="AS248" i="26"/>
  <c r="AR248" i="26"/>
  <c r="AQ248" i="26"/>
  <c r="AP248" i="26"/>
  <c r="AO248" i="26"/>
  <c r="AN248" i="26"/>
  <c r="AM248" i="26"/>
  <c r="AL248" i="26"/>
  <c r="AK248" i="26"/>
  <c r="AJ248" i="26"/>
  <c r="AI248" i="26"/>
  <c r="AH248" i="26"/>
  <c r="AG248" i="26"/>
  <c r="AF248" i="26"/>
  <c r="AE248" i="26"/>
  <c r="AD248" i="26"/>
  <c r="AC248" i="26"/>
  <c r="AB248" i="26"/>
  <c r="AA248" i="26"/>
  <c r="Y248" i="26"/>
  <c r="W248" i="26"/>
  <c r="T248" i="26"/>
  <c r="U248" i="26" s="1"/>
  <c r="R248" i="26"/>
  <c r="S248" i="26" s="1"/>
  <c r="H248" i="26"/>
  <c r="A248" i="26"/>
  <c r="BX247" i="26"/>
  <c r="BW247" i="26"/>
  <c r="BV247" i="26"/>
  <c r="BU247" i="26"/>
  <c r="BT247" i="26"/>
  <c r="BS247" i="26"/>
  <c r="BR247" i="26"/>
  <c r="BQ247" i="26"/>
  <c r="BP247" i="26"/>
  <c r="BO247" i="26"/>
  <c r="BN247" i="26"/>
  <c r="BM247" i="26"/>
  <c r="BL247" i="26"/>
  <c r="BK247" i="26"/>
  <c r="BJ247" i="26"/>
  <c r="BI247" i="26"/>
  <c r="BH247" i="26"/>
  <c r="BG247" i="26"/>
  <c r="BF247" i="26"/>
  <c r="BE247" i="26"/>
  <c r="BD247" i="26"/>
  <c r="BC247" i="26"/>
  <c r="BB247" i="26"/>
  <c r="BA247" i="26"/>
  <c r="AZ247" i="26"/>
  <c r="AY247" i="26"/>
  <c r="AX247" i="26"/>
  <c r="AW247" i="26"/>
  <c r="AV247" i="26"/>
  <c r="AU247" i="26"/>
  <c r="AT247" i="26"/>
  <c r="AS247" i="26"/>
  <c r="AR247" i="26"/>
  <c r="AQ247" i="26"/>
  <c r="AP247" i="26"/>
  <c r="AO247" i="26"/>
  <c r="AN247" i="26"/>
  <c r="AM247" i="26"/>
  <c r="AL247" i="26"/>
  <c r="AK247" i="26"/>
  <c r="AJ247" i="26"/>
  <c r="AI247" i="26"/>
  <c r="AH247" i="26"/>
  <c r="AG247" i="26"/>
  <c r="AF247" i="26"/>
  <c r="AE247" i="26"/>
  <c r="AD247" i="26"/>
  <c r="AC247" i="26"/>
  <c r="AB247" i="26"/>
  <c r="AA247" i="26"/>
  <c r="Y247" i="26"/>
  <c r="W247" i="26"/>
  <c r="T247" i="26"/>
  <c r="U247" i="26" s="1"/>
  <c r="R247" i="26"/>
  <c r="S247" i="26" s="1"/>
  <c r="H247" i="26"/>
  <c r="A247" i="26"/>
  <c r="BX246" i="26"/>
  <c r="BW246" i="26"/>
  <c r="BV246" i="26"/>
  <c r="BU246" i="26"/>
  <c r="BT246" i="26"/>
  <c r="BS246" i="26"/>
  <c r="BR246" i="26"/>
  <c r="BQ246" i="26"/>
  <c r="BP246" i="26"/>
  <c r="BO246" i="26"/>
  <c r="BN246" i="26"/>
  <c r="BM246" i="26"/>
  <c r="BL246" i="26"/>
  <c r="BK246" i="26"/>
  <c r="BJ246" i="26"/>
  <c r="BI246" i="26"/>
  <c r="BH246" i="26"/>
  <c r="BG246" i="26"/>
  <c r="BF246" i="26"/>
  <c r="BE246" i="26"/>
  <c r="BD246" i="26"/>
  <c r="BC246" i="26"/>
  <c r="BB246" i="26"/>
  <c r="BA246" i="26"/>
  <c r="AZ246" i="26"/>
  <c r="AY246" i="26"/>
  <c r="AX246" i="26"/>
  <c r="AW246" i="26"/>
  <c r="AV246" i="26"/>
  <c r="AU246" i="26"/>
  <c r="AT246" i="26"/>
  <c r="AS246" i="26"/>
  <c r="AR246" i="26"/>
  <c r="AQ246" i="26"/>
  <c r="AP246" i="26"/>
  <c r="AO246" i="26"/>
  <c r="AN246" i="26"/>
  <c r="AM246" i="26"/>
  <c r="AL246" i="26"/>
  <c r="AK246" i="26"/>
  <c r="AJ246" i="26"/>
  <c r="AI246" i="26"/>
  <c r="AH246" i="26"/>
  <c r="AG246" i="26"/>
  <c r="AF246" i="26"/>
  <c r="AE246" i="26"/>
  <c r="AD246" i="26"/>
  <c r="AC246" i="26"/>
  <c r="AB246" i="26"/>
  <c r="AA246" i="26"/>
  <c r="Y246" i="26"/>
  <c r="W246" i="26"/>
  <c r="T246" i="26"/>
  <c r="U246" i="26" s="1"/>
  <c r="R246" i="26"/>
  <c r="S246" i="26" s="1"/>
  <c r="O246" i="26"/>
  <c r="H246" i="26"/>
  <c r="BX245" i="26"/>
  <c r="BW245" i="26"/>
  <c r="BV245" i="26"/>
  <c r="BU245" i="26"/>
  <c r="BT245" i="26"/>
  <c r="BS245" i="26"/>
  <c r="BR245" i="26"/>
  <c r="BQ245" i="26"/>
  <c r="BP245" i="26"/>
  <c r="BO245" i="26"/>
  <c r="BN245" i="26"/>
  <c r="BM245" i="26"/>
  <c r="BL245" i="26"/>
  <c r="BK245" i="26"/>
  <c r="BJ245" i="26"/>
  <c r="BI245" i="26"/>
  <c r="BH245" i="26"/>
  <c r="BG245" i="26"/>
  <c r="BF245" i="26"/>
  <c r="BE245" i="26"/>
  <c r="BD245" i="26"/>
  <c r="BC245" i="26"/>
  <c r="BB245" i="26"/>
  <c r="BA245" i="26"/>
  <c r="AZ245" i="26"/>
  <c r="AY245" i="26"/>
  <c r="AX245" i="26"/>
  <c r="AW245" i="26"/>
  <c r="AV245" i="26"/>
  <c r="AU245" i="26"/>
  <c r="AT245" i="26"/>
  <c r="AS245" i="26"/>
  <c r="AR245" i="26"/>
  <c r="AQ245" i="26"/>
  <c r="AP245" i="26"/>
  <c r="AO245" i="26"/>
  <c r="AN245" i="26"/>
  <c r="AM245" i="26"/>
  <c r="AL245" i="26"/>
  <c r="AK245" i="26"/>
  <c r="AJ245" i="26"/>
  <c r="AI245" i="26"/>
  <c r="AH245" i="26"/>
  <c r="AG245" i="26"/>
  <c r="AF245" i="26"/>
  <c r="AE245" i="26"/>
  <c r="AD245" i="26"/>
  <c r="AC245" i="26"/>
  <c r="AB245" i="26"/>
  <c r="AA245" i="26"/>
  <c r="Y245" i="26"/>
  <c r="W245" i="26"/>
  <c r="T245" i="26"/>
  <c r="U245" i="26" s="1"/>
  <c r="R245" i="26"/>
  <c r="S245" i="26" s="1"/>
  <c r="H245" i="26"/>
  <c r="A245" i="26"/>
  <c r="BX244" i="26"/>
  <c r="BW244" i="26"/>
  <c r="BV244" i="26"/>
  <c r="BU244" i="26"/>
  <c r="BT244" i="26"/>
  <c r="BS244" i="26"/>
  <c r="BR244" i="26"/>
  <c r="BQ244" i="26"/>
  <c r="BP244" i="26"/>
  <c r="BO244" i="26"/>
  <c r="BN244" i="26"/>
  <c r="BM244" i="26"/>
  <c r="BL244" i="26"/>
  <c r="BK244" i="26"/>
  <c r="BJ244" i="26"/>
  <c r="BI244" i="26"/>
  <c r="BH244" i="26"/>
  <c r="BG244" i="26"/>
  <c r="BF244" i="26"/>
  <c r="BE244" i="26"/>
  <c r="BD244" i="26"/>
  <c r="BC244" i="26"/>
  <c r="BB244" i="26"/>
  <c r="BA244" i="26"/>
  <c r="AZ244" i="26"/>
  <c r="AY244" i="26"/>
  <c r="AX244" i="26"/>
  <c r="AW244" i="26"/>
  <c r="AV244" i="26"/>
  <c r="AU244" i="26"/>
  <c r="AT244" i="26"/>
  <c r="AS244" i="26"/>
  <c r="AR244" i="26"/>
  <c r="AQ244" i="26"/>
  <c r="AP244" i="26"/>
  <c r="AO244" i="26"/>
  <c r="AN244" i="26"/>
  <c r="AM244" i="26"/>
  <c r="AL244" i="26"/>
  <c r="AK244" i="26"/>
  <c r="AJ244" i="26"/>
  <c r="AI244" i="26"/>
  <c r="AH244" i="26"/>
  <c r="AG244" i="26"/>
  <c r="AF244" i="26"/>
  <c r="AE244" i="26"/>
  <c r="AD244" i="26"/>
  <c r="AC244" i="26"/>
  <c r="AB244" i="26"/>
  <c r="AA244" i="26"/>
  <c r="Y244" i="26"/>
  <c r="W244" i="26"/>
  <c r="T244" i="26"/>
  <c r="U244" i="26" s="1"/>
  <c r="R244" i="26"/>
  <c r="S244" i="26" s="1"/>
  <c r="H244" i="26"/>
  <c r="A244" i="26"/>
  <c r="BX243" i="26"/>
  <c r="BW243" i="26"/>
  <c r="BV243" i="26"/>
  <c r="BU243" i="26"/>
  <c r="BT243" i="26"/>
  <c r="BS243" i="26"/>
  <c r="BR243" i="26"/>
  <c r="BQ243" i="26"/>
  <c r="BP243" i="26"/>
  <c r="BO243" i="26"/>
  <c r="BN243" i="26"/>
  <c r="BM243" i="26"/>
  <c r="BL243" i="26"/>
  <c r="BK243" i="26"/>
  <c r="BJ243" i="26"/>
  <c r="BI243" i="26"/>
  <c r="BH243" i="26"/>
  <c r="BG243" i="26"/>
  <c r="BF243" i="26"/>
  <c r="BE243" i="26"/>
  <c r="BD243" i="26"/>
  <c r="BC243" i="26"/>
  <c r="BB243" i="26"/>
  <c r="BA243" i="26"/>
  <c r="AZ243" i="26"/>
  <c r="AY243" i="26"/>
  <c r="AX243" i="26"/>
  <c r="AW243" i="26"/>
  <c r="AV243" i="26"/>
  <c r="AU243" i="26"/>
  <c r="AT243" i="26"/>
  <c r="AS243" i="26"/>
  <c r="AR243" i="26"/>
  <c r="AQ243" i="26"/>
  <c r="AP243" i="26"/>
  <c r="AO243" i="26"/>
  <c r="AN243" i="26"/>
  <c r="AM243" i="26"/>
  <c r="AL243" i="26"/>
  <c r="AK243" i="26"/>
  <c r="AJ243" i="26"/>
  <c r="AI243" i="26"/>
  <c r="AH243" i="26"/>
  <c r="AG243" i="26"/>
  <c r="AF243" i="26"/>
  <c r="AE243" i="26"/>
  <c r="AD243" i="26"/>
  <c r="AC243" i="26"/>
  <c r="AB243" i="26"/>
  <c r="AA243" i="26"/>
  <c r="Y243" i="26"/>
  <c r="W243" i="26"/>
  <c r="T243" i="26"/>
  <c r="U243" i="26" s="1"/>
  <c r="R243" i="26"/>
  <c r="S243" i="26" s="1"/>
  <c r="O243" i="26"/>
  <c r="H243" i="26"/>
  <c r="BX242" i="26"/>
  <c r="BW242" i="26"/>
  <c r="BV242" i="26"/>
  <c r="BU242" i="26"/>
  <c r="BT242" i="26"/>
  <c r="BS242" i="26"/>
  <c r="BR242" i="26"/>
  <c r="BQ242" i="26"/>
  <c r="BP242" i="26"/>
  <c r="BO242" i="26"/>
  <c r="BN242" i="26"/>
  <c r="BM242" i="26"/>
  <c r="BL242" i="26"/>
  <c r="BK242" i="26"/>
  <c r="BJ242" i="26"/>
  <c r="BI242" i="26"/>
  <c r="BH242" i="26"/>
  <c r="BG242" i="26"/>
  <c r="BF242" i="26"/>
  <c r="BE242" i="26"/>
  <c r="BD242" i="26"/>
  <c r="BC242" i="26"/>
  <c r="BB242" i="26"/>
  <c r="BA242" i="26"/>
  <c r="AZ242" i="26"/>
  <c r="AY242" i="26"/>
  <c r="AX242" i="26"/>
  <c r="AW242" i="26"/>
  <c r="AV242" i="26"/>
  <c r="AU242" i="26"/>
  <c r="AT242" i="26"/>
  <c r="AS242" i="26"/>
  <c r="AR242" i="26"/>
  <c r="AQ242" i="26"/>
  <c r="AP242" i="26"/>
  <c r="AO242" i="26"/>
  <c r="AN242" i="26"/>
  <c r="AM242" i="26"/>
  <c r="AL242" i="26"/>
  <c r="AK242" i="26"/>
  <c r="AJ242" i="26"/>
  <c r="AI242" i="26"/>
  <c r="AH242" i="26"/>
  <c r="AG242" i="26"/>
  <c r="AF242" i="26"/>
  <c r="AE242" i="26"/>
  <c r="AD242" i="26"/>
  <c r="AC242" i="26"/>
  <c r="AB242" i="26"/>
  <c r="AA242" i="26"/>
  <c r="Y242" i="26"/>
  <c r="W242" i="26"/>
  <c r="T242" i="26"/>
  <c r="U242" i="26" s="1"/>
  <c r="R242" i="26"/>
  <c r="S242" i="26" s="1"/>
  <c r="O242" i="26"/>
  <c r="H242" i="26"/>
  <c r="BX241" i="26"/>
  <c r="BW241" i="26"/>
  <c r="BV241" i="26"/>
  <c r="BU241" i="26"/>
  <c r="BT241" i="26"/>
  <c r="BS241" i="26"/>
  <c r="BR241" i="26"/>
  <c r="BQ241" i="26"/>
  <c r="BP241" i="26"/>
  <c r="BO241" i="26"/>
  <c r="BN241" i="26"/>
  <c r="BM241" i="26"/>
  <c r="BL241" i="26"/>
  <c r="BK241" i="26"/>
  <c r="BJ241" i="26"/>
  <c r="BI241" i="26"/>
  <c r="BH241" i="26"/>
  <c r="BG241" i="26"/>
  <c r="BF241" i="26"/>
  <c r="BE241" i="26"/>
  <c r="BD241" i="26"/>
  <c r="BC241" i="26"/>
  <c r="BB241" i="26"/>
  <c r="BA241" i="26"/>
  <c r="AZ241" i="26"/>
  <c r="AY241" i="26"/>
  <c r="AX241" i="26"/>
  <c r="AW241" i="26"/>
  <c r="AV241" i="26"/>
  <c r="AU241" i="26"/>
  <c r="AT241" i="26"/>
  <c r="AS241" i="26"/>
  <c r="AR241" i="26"/>
  <c r="AQ241" i="26"/>
  <c r="AP241" i="26"/>
  <c r="AO241" i="26"/>
  <c r="AN241" i="26"/>
  <c r="AM241" i="26"/>
  <c r="AL241" i="26"/>
  <c r="AK241" i="26"/>
  <c r="AJ241" i="26"/>
  <c r="AI241" i="26"/>
  <c r="AH241" i="26"/>
  <c r="AG241" i="26"/>
  <c r="AF241" i="26"/>
  <c r="AE241" i="26"/>
  <c r="AD241" i="26"/>
  <c r="AC241" i="26"/>
  <c r="AB241" i="26"/>
  <c r="AA241" i="26"/>
  <c r="Y241" i="26"/>
  <c r="W241" i="26"/>
  <c r="T241" i="26"/>
  <c r="U241" i="26" s="1"/>
  <c r="R241" i="26"/>
  <c r="S241" i="26" s="1"/>
  <c r="O241" i="26"/>
  <c r="H241" i="26"/>
  <c r="BX240" i="26"/>
  <c r="BW240" i="26"/>
  <c r="BV240" i="26"/>
  <c r="BU240" i="26"/>
  <c r="BT240" i="26"/>
  <c r="BS240" i="26"/>
  <c r="BR240" i="26"/>
  <c r="BQ240" i="26"/>
  <c r="BP240" i="26"/>
  <c r="BO240" i="26"/>
  <c r="BN240" i="26"/>
  <c r="BM240" i="26"/>
  <c r="BL240" i="26"/>
  <c r="BK240" i="26"/>
  <c r="BJ240" i="26"/>
  <c r="BI240" i="26"/>
  <c r="BH240" i="26"/>
  <c r="BG240" i="26"/>
  <c r="BF240" i="26"/>
  <c r="BE240" i="26"/>
  <c r="BD240" i="26"/>
  <c r="BC240" i="26"/>
  <c r="BB240" i="26"/>
  <c r="BA240" i="26"/>
  <c r="AZ240" i="26"/>
  <c r="AY240" i="26"/>
  <c r="AX240" i="26"/>
  <c r="AW240" i="26"/>
  <c r="AV240" i="26"/>
  <c r="AU240" i="26"/>
  <c r="AT240" i="26"/>
  <c r="AS240" i="26"/>
  <c r="AR240" i="26"/>
  <c r="AQ240" i="26"/>
  <c r="AP240" i="26"/>
  <c r="AO240" i="26"/>
  <c r="AN240" i="26"/>
  <c r="AM240" i="26"/>
  <c r="AL240" i="26"/>
  <c r="AK240" i="26"/>
  <c r="AJ240" i="26"/>
  <c r="AI240" i="26"/>
  <c r="AH240" i="26"/>
  <c r="AG240" i="26"/>
  <c r="AF240" i="26"/>
  <c r="AE240" i="26"/>
  <c r="AD240" i="26"/>
  <c r="AC240" i="26"/>
  <c r="AB240" i="26"/>
  <c r="AA240" i="26"/>
  <c r="Y240" i="26"/>
  <c r="W240" i="26"/>
  <c r="T240" i="26"/>
  <c r="U240" i="26" s="1"/>
  <c r="R240" i="26"/>
  <c r="S240" i="26" s="1"/>
  <c r="O240" i="26"/>
  <c r="H240" i="26"/>
  <c r="BX239" i="26"/>
  <c r="BW239" i="26"/>
  <c r="BV239" i="26"/>
  <c r="BU239" i="26"/>
  <c r="BT239" i="26"/>
  <c r="BS239" i="26"/>
  <c r="BR239" i="26"/>
  <c r="BQ239" i="26"/>
  <c r="BP239" i="26"/>
  <c r="BO239" i="26"/>
  <c r="BN239" i="26"/>
  <c r="BM239" i="26"/>
  <c r="BL239" i="26"/>
  <c r="BK239" i="26"/>
  <c r="BJ239" i="26"/>
  <c r="BI239" i="26"/>
  <c r="BH239" i="26"/>
  <c r="BG239" i="26"/>
  <c r="BF239" i="26"/>
  <c r="BE239" i="26"/>
  <c r="BD239" i="26"/>
  <c r="BC239" i="26"/>
  <c r="BB239" i="26"/>
  <c r="BA239" i="26"/>
  <c r="AZ239" i="26"/>
  <c r="AY239" i="26"/>
  <c r="AX239" i="26"/>
  <c r="AW239" i="26"/>
  <c r="AV239" i="26"/>
  <c r="AU239" i="26"/>
  <c r="AT239" i="26"/>
  <c r="AS239" i="26"/>
  <c r="AR239" i="26"/>
  <c r="AQ239" i="26"/>
  <c r="AP239" i="26"/>
  <c r="AO239" i="26"/>
  <c r="AN239" i="26"/>
  <c r="AM239" i="26"/>
  <c r="AL239" i="26"/>
  <c r="AK239" i="26"/>
  <c r="AJ239" i="26"/>
  <c r="AI239" i="26"/>
  <c r="AH239" i="26"/>
  <c r="AG239" i="26"/>
  <c r="AF239" i="26"/>
  <c r="AE239" i="26"/>
  <c r="AD239" i="26"/>
  <c r="AC239" i="26"/>
  <c r="AB239" i="26"/>
  <c r="AA239" i="26"/>
  <c r="Y239" i="26"/>
  <c r="W239" i="26"/>
  <c r="T239" i="26"/>
  <c r="U239" i="26" s="1"/>
  <c r="R239" i="26"/>
  <c r="S239" i="26" s="1"/>
  <c r="H239" i="26"/>
  <c r="A239" i="26"/>
  <c r="BX238" i="26"/>
  <c r="BW238" i="26"/>
  <c r="BV238" i="26"/>
  <c r="BU238" i="26"/>
  <c r="BT238" i="26"/>
  <c r="BS238" i="26"/>
  <c r="BR238" i="26"/>
  <c r="BQ238" i="26"/>
  <c r="BP238" i="26"/>
  <c r="BO238" i="26"/>
  <c r="BN238" i="26"/>
  <c r="BM238" i="26"/>
  <c r="BL238" i="26"/>
  <c r="BK238" i="26"/>
  <c r="BJ238" i="26"/>
  <c r="BI238" i="26"/>
  <c r="BH238" i="26"/>
  <c r="BG238" i="26"/>
  <c r="BF238" i="26"/>
  <c r="BE238" i="26"/>
  <c r="BD238" i="26"/>
  <c r="BC238" i="26"/>
  <c r="BB238" i="26"/>
  <c r="BA238" i="26"/>
  <c r="AZ238" i="26"/>
  <c r="AY238" i="26"/>
  <c r="AX238" i="26"/>
  <c r="AW238" i="26"/>
  <c r="AV238" i="26"/>
  <c r="AU238" i="26"/>
  <c r="AT238" i="26"/>
  <c r="AS238" i="26"/>
  <c r="AR238" i="26"/>
  <c r="AQ238" i="26"/>
  <c r="AP238" i="26"/>
  <c r="AO238" i="26"/>
  <c r="AN238" i="26"/>
  <c r="AM238" i="26"/>
  <c r="AL238" i="26"/>
  <c r="AK238" i="26"/>
  <c r="AJ238" i="26"/>
  <c r="AI238" i="26"/>
  <c r="AH238" i="26"/>
  <c r="AG238" i="26"/>
  <c r="AF238" i="26"/>
  <c r="AE238" i="26"/>
  <c r="AD238" i="26"/>
  <c r="AC238" i="26"/>
  <c r="AB238" i="26"/>
  <c r="AA238" i="26"/>
  <c r="Y238" i="26"/>
  <c r="W238" i="26"/>
  <c r="T238" i="26"/>
  <c r="U238" i="26" s="1"/>
  <c r="R238" i="26"/>
  <c r="S238" i="26" s="1"/>
  <c r="H238" i="26"/>
  <c r="A238" i="26"/>
  <c r="BX237" i="26"/>
  <c r="BW237" i="26"/>
  <c r="BV237" i="26"/>
  <c r="BU237" i="26"/>
  <c r="BT237" i="26"/>
  <c r="BS237" i="26"/>
  <c r="BR237" i="26"/>
  <c r="BQ237" i="26"/>
  <c r="BP237" i="26"/>
  <c r="BO237" i="26"/>
  <c r="BN237" i="26"/>
  <c r="BM237" i="26"/>
  <c r="BL237" i="26"/>
  <c r="BK237" i="26"/>
  <c r="BJ237" i="26"/>
  <c r="BI237" i="26"/>
  <c r="BH237" i="26"/>
  <c r="BG237" i="26"/>
  <c r="BF237" i="26"/>
  <c r="BE237" i="26"/>
  <c r="BD237" i="26"/>
  <c r="BC237" i="26"/>
  <c r="BB237" i="26"/>
  <c r="BA237" i="26"/>
  <c r="AZ237" i="26"/>
  <c r="AY237" i="26"/>
  <c r="AX237" i="26"/>
  <c r="AW237" i="26"/>
  <c r="AV237" i="26"/>
  <c r="AU237" i="26"/>
  <c r="AT237" i="26"/>
  <c r="AS237" i="26"/>
  <c r="AR237" i="26"/>
  <c r="AQ237" i="26"/>
  <c r="AP237" i="26"/>
  <c r="AO237" i="26"/>
  <c r="AN237" i="26"/>
  <c r="AM237" i="26"/>
  <c r="AL237" i="26"/>
  <c r="AK237" i="26"/>
  <c r="AJ237" i="26"/>
  <c r="AI237" i="26"/>
  <c r="AH237" i="26"/>
  <c r="AG237" i="26"/>
  <c r="AF237" i="26"/>
  <c r="AE237" i="26"/>
  <c r="AD237" i="26"/>
  <c r="AC237" i="26"/>
  <c r="AB237" i="26"/>
  <c r="AA237" i="26"/>
  <c r="Y237" i="26"/>
  <c r="W237" i="26"/>
  <c r="T237" i="26"/>
  <c r="U237" i="26" s="1"/>
  <c r="R237" i="26"/>
  <c r="S237" i="26" s="1"/>
  <c r="O237" i="26"/>
  <c r="H237" i="26"/>
  <c r="BX236" i="26"/>
  <c r="BW236" i="26"/>
  <c r="BV236" i="26"/>
  <c r="BU236" i="26"/>
  <c r="BT236" i="26"/>
  <c r="BS236" i="26"/>
  <c r="BR236" i="26"/>
  <c r="BQ236" i="26"/>
  <c r="BP236" i="26"/>
  <c r="BO236" i="26"/>
  <c r="BN236" i="26"/>
  <c r="BM236" i="26"/>
  <c r="BL236" i="26"/>
  <c r="BK236" i="26"/>
  <c r="BJ236" i="26"/>
  <c r="BI236" i="26"/>
  <c r="BH236" i="26"/>
  <c r="BG236" i="26"/>
  <c r="BF236" i="26"/>
  <c r="BE236" i="26"/>
  <c r="BD236" i="26"/>
  <c r="BC236" i="26"/>
  <c r="BB236" i="26"/>
  <c r="BA236" i="26"/>
  <c r="AZ236" i="26"/>
  <c r="AY236" i="26"/>
  <c r="AX236" i="26"/>
  <c r="AW236" i="26"/>
  <c r="AV236" i="26"/>
  <c r="AU236" i="26"/>
  <c r="AT236" i="26"/>
  <c r="AS236" i="26"/>
  <c r="AR236" i="26"/>
  <c r="AQ236" i="26"/>
  <c r="AP236" i="26"/>
  <c r="AO236" i="26"/>
  <c r="AN236" i="26"/>
  <c r="AM236" i="26"/>
  <c r="AL236" i="26"/>
  <c r="AK236" i="26"/>
  <c r="AJ236" i="26"/>
  <c r="AI236" i="26"/>
  <c r="AH236" i="26"/>
  <c r="AG236" i="26"/>
  <c r="AF236" i="26"/>
  <c r="AE236" i="26"/>
  <c r="AD236" i="26"/>
  <c r="AC236" i="26"/>
  <c r="AB236" i="26"/>
  <c r="AA236" i="26"/>
  <c r="Y236" i="26"/>
  <c r="W236" i="26"/>
  <c r="T236" i="26"/>
  <c r="U236" i="26" s="1"/>
  <c r="R236" i="26"/>
  <c r="S236" i="26" s="1"/>
  <c r="H236" i="26"/>
  <c r="A236" i="26"/>
  <c r="BX235" i="26"/>
  <c r="BW235" i="26"/>
  <c r="BV235" i="26"/>
  <c r="BU235" i="26"/>
  <c r="BT235" i="26"/>
  <c r="BS235" i="26"/>
  <c r="BR235" i="26"/>
  <c r="BQ235" i="26"/>
  <c r="BP235" i="26"/>
  <c r="BO235" i="26"/>
  <c r="BN235" i="26"/>
  <c r="BM235" i="26"/>
  <c r="BL235" i="26"/>
  <c r="BK235" i="26"/>
  <c r="BJ235" i="26"/>
  <c r="BI235" i="26"/>
  <c r="BH235" i="26"/>
  <c r="BG235" i="26"/>
  <c r="BF235" i="26"/>
  <c r="BE235" i="26"/>
  <c r="BD235" i="26"/>
  <c r="BC235" i="26"/>
  <c r="BB235" i="26"/>
  <c r="BA235" i="26"/>
  <c r="AZ235" i="26"/>
  <c r="AY235" i="26"/>
  <c r="AX235" i="26"/>
  <c r="AW235" i="26"/>
  <c r="AV235" i="26"/>
  <c r="AU235" i="26"/>
  <c r="AT235" i="26"/>
  <c r="AS235" i="26"/>
  <c r="AR235" i="26"/>
  <c r="AQ235" i="26"/>
  <c r="AP235" i="26"/>
  <c r="AO235" i="26"/>
  <c r="AN235" i="26"/>
  <c r="AM235" i="26"/>
  <c r="AL235" i="26"/>
  <c r="AK235" i="26"/>
  <c r="AJ235" i="26"/>
  <c r="AI235" i="26"/>
  <c r="AH235" i="26"/>
  <c r="AG235" i="26"/>
  <c r="AF235" i="26"/>
  <c r="AE235" i="26"/>
  <c r="AD235" i="26"/>
  <c r="AC235" i="26"/>
  <c r="AB235" i="26"/>
  <c r="AA235" i="26"/>
  <c r="Y235" i="26"/>
  <c r="W235" i="26"/>
  <c r="T235" i="26"/>
  <c r="U235" i="26" s="1"/>
  <c r="R235" i="26"/>
  <c r="S235" i="26" s="1"/>
  <c r="H235" i="26"/>
  <c r="A235" i="26"/>
  <c r="BX234" i="26"/>
  <c r="BW234" i="26"/>
  <c r="BV234" i="26"/>
  <c r="BU234" i="26"/>
  <c r="BT234" i="26"/>
  <c r="BS234" i="26"/>
  <c r="BR234" i="26"/>
  <c r="BQ234" i="26"/>
  <c r="BP234" i="26"/>
  <c r="BO234" i="26"/>
  <c r="BN234" i="26"/>
  <c r="BM234" i="26"/>
  <c r="BL234" i="26"/>
  <c r="BK234" i="26"/>
  <c r="BJ234" i="26"/>
  <c r="BI234" i="26"/>
  <c r="BH234" i="26"/>
  <c r="BG234" i="26"/>
  <c r="BF234" i="26"/>
  <c r="BE234" i="26"/>
  <c r="BD234" i="26"/>
  <c r="BC234" i="26"/>
  <c r="BB234" i="26"/>
  <c r="BA234" i="26"/>
  <c r="AZ234" i="26"/>
  <c r="AY234" i="26"/>
  <c r="AX234" i="26"/>
  <c r="AW234" i="26"/>
  <c r="AV234" i="26"/>
  <c r="AU234" i="26"/>
  <c r="AT234" i="26"/>
  <c r="AS234" i="26"/>
  <c r="AR234" i="26"/>
  <c r="AQ234" i="26"/>
  <c r="AP234" i="26"/>
  <c r="AO234" i="26"/>
  <c r="AN234" i="26"/>
  <c r="AM234" i="26"/>
  <c r="AL234" i="26"/>
  <c r="AK234" i="26"/>
  <c r="AJ234" i="26"/>
  <c r="AI234" i="26"/>
  <c r="AH234" i="26"/>
  <c r="AG234" i="26"/>
  <c r="AF234" i="26"/>
  <c r="AE234" i="26"/>
  <c r="AD234" i="26"/>
  <c r="AC234" i="26"/>
  <c r="AB234" i="26"/>
  <c r="AA234" i="26"/>
  <c r="Y234" i="26"/>
  <c r="W234" i="26"/>
  <c r="T234" i="26"/>
  <c r="U234" i="26" s="1"/>
  <c r="R234" i="26"/>
  <c r="S234" i="26" s="1"/>
  <c r="O234" i="26"/>
  <c r="H234" i="26"/>
  <c r="BX233" i="26"/>
  <c r="BW233" i="26"/>
  <c r="BV233" i="26"/>
  <c r="BU233" i="26"/>
  <c r="BT233" i="26"/>
  <c r="BS233" i="26"/>
  <c r="BR233" i="26"/>
  <c r="BQ233" i="26"/>
  <c r="BP233" i="26"/>
  <c r="BO233" i="26"/>
  <c r="BN233" i="26"/>
  <c r="BM233" i="26"/>
  <c r="BL233" i="26"/>
  <c r="BK233" i="26"/>
  <c r="BJ233" i="26"/>
  <c r="BI233" i="26"/>
  <c r="BH233" i="26"/>
  <c r="BG233" i="26"/>
  <c r="BF233" i="26"/>
  <c r="BE233" i="26"/>
  <c r="BD233" i="26"/>
  <c r="BC233" i="26"/>
  <c r="BB233" i="26"/>
  <c r="BA233" i="26"/>
  <c r="AZ233" i="26"/>
  <c r="AY233" i="26"/>
  <c r="AX233" i="26"/>
  <c r="AW233" i="26"/>
  <c r="AV233" i="26"/>
  <c r="AU233" i="26"/>
  <c r="AT233" i="26"/>
  <c r="AS233" i="26"/>
  <c r="AR233" i="26"/>
  <c r="AQ233" i="26"/>
  <c r="AP233" i="26"/>
  <c r="AO233" i="26"/>
  <c r="AN233" i="26"/>
  <c r="AM233" i="26"/>
  <c r="AL233" i="26"/>
  <c r="AK233" i="26"/>
  <c r="AJ233" i="26"/>
  <c r="AI233" i="26"/>
  <c r="AH233" i="26"/>
  <c r="AG233" i="26"/>
  <c r="AF233" i="26"/>
  <c r="AE233" i="26"/>
  <c r="AD233" i="26"/>
  <c r="AC233" i="26"/>
  <c r="AB233" i="26"/>
  <c r="AA233" i="26"/>
  <c r="Y233" i="26"/>
  <c r="W233" i="26"/>
  <c r="T233" i="26"/>
  <c r="U233" i="26" s="1"/>
  <c r="R233" i="26"/>
  <c r="S233" i="26" s="1"/>
  <c r="O233" i="26"/>
  <c r="H233" i="26"/>
  <c r="BX232" i="26"/>
  <c r="BW232" i="26"/>
  <c r="BV232" i="26"/>
  <c r="BU232" i="26"/>
  <c r="BT232" i="26"/>
  <c r="BS232" i="26"/>
  <c r="BR232" i="26"/>
  <c r="BQ232" i="26"/>
  <c r="BP232" i="26"/>
  <c r="BO232" i="26"/>
  <c r="BN232" i="26"/>
  <c r="BM232" i="26"/>
  <c r="BL232" i="26"/>
  <c r="BK232" i="26"/>
  <c r="BJ232" i="26"/>
  <c r="BI232" i="26"/>
  <c r="BH232" i="26"/>
  <c r="BG232" i="26"/>
  <c r="BF232" i="26"/>
  <c r="BE232" i="26"/>
  <c r="BD232" i="26"/>
  <c r="BC232" i="26"/>
  <c r="BB232" i="26"/>
  <c r="BA232" i="26"/>
  <c r="AZ232" i="26"/>
  <c r="AY232" i="26"/>
  <c r="AX232" i="26"/>
  <c r="AW232" i="26"/>
  <c r="AV232" i="26"/>
  <c r="AU232" i="26"/>
  <c r="AT232" i="26"/>
  <c r="AS232" i="26"/>
  <c r="AR232" i="26"/>
  <c r="AQ232" i="26"/>
  <c r="AP232" i="26"/>
  <c r="AO232" i="26"/>
  <c r="AN232" i="26"/>
  <c r="AM232" i="26"/>
  <c r="AL232" i="26"/>
  <c r="AK232" i="26"/>
  <c r="AJ232" i="26"/>
  <c r="AI232" i="26"/>
  <c r="AH232" i="26"/>
  <c r="AG232" i="26"/>
  <c r="AF232" i="26"/>
  <c r="AE232" i="26"/>
  <c r="AD232" i="26"/>
  <c r="AC232" i="26"/>
  <c r="AB232" i="26"/>
  <c r="AA232" i="26"/>
  <c r="Y232" i="26"/>
  <c r="W232" i="26"/>
  <c r="T232" i="26"/>
  <c r="U232" i="26" s="1"/>
  <c r="R232" i="26"/>
  <c r="S232" i="26" s="1"/>
  <c r="H232" i="26"/>
  <c r="A232" i="26"/>
  <c r="BX231" i="26"/>
  <c r="BW231" i="26"/>
  <c r="BV231" i="26"/>
  <c r="BU231" i="26"/>
  <c r="BT231" i="26"/>
  <c r="BS231" i="26"/>
  <c r="BR231" i="26"/>
  <c r="BQ231" i="26"/>
  <c r="BP231" i="26"/>
  <c r="BO231" i="26"/>
  <c r="BN231" i="26"/>
  <c r="BM231" i="26"/>
  <c r="BL231" i="26"/>
  <c r="BK231" i="26"/>
  <c r="BJ231" i="26"/>
  <c r="BI231" i="26"/>
  <c r="BH231" i="26"/>
  <c r="BG231" i="26"/>
  <c r="BF231" i="26"/>
  <c r="BE231" i="26"/>
  <c r="BD231" i="26"/>
  <c r="BC231" i="26"/>
  <c r="BB231" i="26"/>
  <c r="BA231" i="26"/>
  <c r="AZ231" i="26"/>
  <c r="AY231" i="26"/>
  <c r="AX231" i="26"/>
  <c r="AW231" i="26"/>
  <c r="AV231" i="26"/>
  <c r="AU231" i="26"/>
  <c r="AT231" i="26"/>
  <c r="AS231" i="26"/>
  <c r="AR231" i="26"/>
  <c r="AQ231" i="26"/>
  <c r="AP231" i="26"/>
  <c r="AO231" i="26"/>
  <c r="AN231" i="26"/>
  <c r="AM231" i="26"/>
  <c r="AL231" i="26"/>
  <c r="AK231" i="26"/>
  <c r="AJ231" i="26"/>
  <c r="AI231" i="26"/>
  <c r="AH231" i="26"/>
  <c r="AG231" i="26"/>
  <c r="AF231" i="26"/>
  <c r="AE231" i="26"/>
  <c r="AD231" i="26"/>
  <c r="AC231" i="26"/>
  <c r="AB231" i="26"/>
  <c r="AA231" i="26"/>
  <c r="Y231" i="26"/>
  <c r="W231" i="26"/>
  <c r="T231" i="26"/>
  <c r="U231" i="26" s="1"/>
  <c r="R231" i="26"/>
  <c r="S231" i="26" s="1"/>
  <c r="H231" i="26"/>
  <c r="A231" i="26"/>
  <c r="BX230" i="26"/>
  <c r="BW230" i="26"/>
  <c r="BV230" i="26"/>
  <c r="BU230" i="26"/>
  <c r="BT230" i="26"/>
  <c r="BS230" i="26"/>
  <c r="BR230" i="26"/>
  <c r="BQ230" i="26"/>
  <c r="BP230" i="26"/>
  <c r="BO230" i="26"/>
  <c r="BN230" i="26"/>
  <c r="BM230" i="26"/>
  <c r="BL230" i="26"/>
  <c r="BK230" i="26"/>
  <c r="BJ230" i="26"/>
  <c r="BI230" i="26"/>
  <c r="BH230" i="26"/>
  <c r="BG230" i="26"/>
  <c r="BF230" i="26"/>
  <c r="BE230" i="26"/>
  <c r="BD230" i="26"/>
  <c r="BC230" i="26"/>
  <c r="BB230" i="26"/>
  <c r="BA230" i="26"/>
  <c r="AZ230" i="26"/>
  <c r="AY230" i="26"/>
  <c r="AX230" i="26"/>
  <c r="AW230" i="26"/>
  <c r="AV230" i="26"/>
  <c r="AU230" i="26"/>
  <c r="AT230" i="26"/>
  <c r="AS230" i="26"/>
  <c r="AR230" i="26"/>
  <c r="AQ230" i="26"/>
  <c r="AP230" i="26"/>
  <c r="AO230" i="26"/>
  <c r="AN230" i="26"/>
  <c r="AM230" i="26"/>
  <c r="AL230" i="26"/>
  <c r="AK230" i="26"/>
  <c r="AJ230" i="26"/>
  <c r="AI230" i="26"/>
  <c r="AH230" i="26"/>
  <c r="AG230" i="26"/>
  <c r="AF230" i="26"/>
  <c r="AE230" i="26"/>
  <c r="AD230" i="26"/>
  <c r="AC230" i="26"/>
  <c r="AB230" i="26"/>
  <c r="AA230" i="26"/>
  <c r="Y230" i="26"/>
  <c r="W230" i="26"/>
  <c r="T230" i="26"/>
  <c r="U230" i="26" s="1"/>
  <c r="R230" i="26"/>
  <c r="S230" i="26" s="1"/>
  <c r="O230" i="26"/>
  <c r="H230" i="26"/>
  <c r="BX229" i="26"/>
  <c r="BW229" i="26"/>
  <c r="BV229" i="26"/>
  <c r="BU229" i="26"/>
  <c r="BT229" i="26"/>
  <c r="BS229" i="26"/>
  <c r="BR229" i="26"/>
  <c r="BQ229" i="26"/>
  <c r="BP229" i="26"/>
  <c r="BO229" i="26"/>
  <c r="BN229" i="26"/>
  <c r="BM229" i="26"/>
  <c r="BL229" i="26"/>
  <c r="BK229" i="26"/>
  <c r="BJ229" i="26"/>
  <c r="BI229" i="26"/>
  <c r="BH229" i="26"/>
  <c r="BG229" i="26"/>
  <c r="BF229" i="26"/>
  <c r="BE229" i="26"/>
  <c r="BD229" i="26"/>
  <c r="BC229" i="26"/>
  <c r="BB229" i="26"/>
  <c r="BA229" i="26"/>
  <c r="AZ229" i="26"/>
  <c r="AY229" i="26"/>
  <c r="AX229" i="26"/>
  <c r="AW229" i="26"/>
  <c r="AV229" i="26"/>
  <c r="AU229" i="26"/>
  <c r="AT229" i="26"/>
  <c r="AS229" i="26"/>
  <c r="AR229" i="26"/>
  <c r="AQ229" i="26"/>
  <c r="AP229" i="26"/>
  <c r="AO229" i="26"/>
  <c r="AN229" i="26"/>
  <c r="AM229" i="26"/>
  <c r="AL229" i="26"/>
  <c r="AK229" i="26"/>
  <c r="AJ229" i="26"/>
  <c r="AI229" i="26"/>
  <c r="AH229" i="26"/>
  <c r="AG229" i="26"/>
  <c r="AF229" i="26"/>
  <c r="AE229" i="26"/>
  <c r="AD229" i="26"/>
  <c r="AC229" i="26"/>
  <c r="AB229" i="26"/>
  <c r="AA229" i="26"/>
  <c r="Y229" i="26"/>
  <c r="W229" i="26"/>
  <c r="T229" i="26"/>
  <c r="U229" i="26" s="1"/>
  <c r="R229" i="26"/>
  <c r="S229" i="26" s="1"/>
  <c r="O229" i="26"/>
  <c r="H229" i="26"/>
  <c r="BX228" i="26"/>
  <c r="BW228" i="26"/>
  <c r="BV228" i="26"/>
  <c r="BU228" i="26"/>
  <c r="BT228" i="26"/>
  <c r="BS228" i="26"/>
  <c r="BR228" i="26"/>
  <c r="BQ228" i="26"/>
  <c r="BP228" i="26"/>
  <c r="BO228" i="26"/>
  <c r="BN228" i="26"/>
  <c r="BM228" i="26"/>
  <c r="BL228" i="26"/>
  <c r="BK228" i="26"/>
  <c r="BJ228" i="26"/>
  <c r="BI228" i="26"/>
  <c r="BH228" i="26"/>
  <c r="BG228" i="26"/>
  <c r="BF228" i="26"/>
  <c r="BE228" i="26"/>
  <c r="BD228" i="26"/>
  <c r="BC228" i="26"/>
  <c r="BB228" i="26"/>
  <c r="BA228" i="26"/>
  <c r="AZ228" i="26"/>
  <c r="AY228" i="26"/>
  <c r="AX228" i="26"/>
  <c r="AW228" i="26"/>
  <c r="AV228" i="26"/>
  <c r="AU228" i="26"/>
  <c r="AT228" i="26"/>
  <c r="AS228" i="26"/>
  <c r="AR228" i="26"/>
  <c r="AQ228" i="26"/>
  <c r="AP228" i="26"/>
  <c r="AO228" i="26"/>
  <c r="AN228" i="26"/>
  <c r="AM228" i="26"/>
  <c r="AL228" i="26"/>
  <c r="AK228" i="26"/>
  <c r="AJ228" i="26"/>
  <c r="AI228" i="26"/>
  <c r="AH228" i="26"/>
  <c r="AG228" i="26"/>
  <c r="AF228" i="26"/>
  <c r="AE228" i="26"/>
  <c r="AD228" i="26"/>
  <c r="AC228" i="26"/>
  <c r="AB228" i="26"/>
  <c r="AA228" i="26"/>
  <c r="Y228" i="26"/>
  <c r="W228" i="26"/>
  <c r="T228" i="26"/>
  <c r="U228" i="26" s="1"/>
  <c r="R228" i="26"/>
  <c r="S228" i="26" s="1"/>
  <c r="O228" i="26"/>
  <c r="H228" i="26"/>
  <c r="BX227" i="26"/>
  <c r="BW227" i="26"/>
  <c r="BV227" i="26"/>
  <c r="BU227" i="26"/>
  <c r="BT227" i="26"/>
  <c r="BS227" i="26"/>
  <c r="BR227" i="26"/>
  <c r="BQ227" i="26"/>
  <c r="BP227" i="26"/>
  <c r="BO227" i="26"/>
  <c r="BN227" i="26"/>
  <c r="BM227" i="26"/>
  <c r="BL227" i="26"/>
  <c r="BK227" i="26"/>
  <c r="BJ227" i="26"/>
  <c r="BI227" i="26"/>
  <c r="BH227" i="26"/>
  <c r="BG227" i="26"/>
  <c r="BF227" i="26"/>
  <c r="BE227" i="26"/>
  <c r="BD227" i="26"/>
  <c r="BC227" i="26"/>
  <c r="BB227" i="26"/>
  <c r="BA227" i="26"/>
  <c r="AZ227" i="26"/>
  <c r="AY227" i="26"/>
  <c r="AX227" i="26"/>
  <c r="AW227" i="26"/>
  <c r="AV227" i="26"/>
  <c r="AU227" i="26"/>
  <c r="AT227" i="26"/>
  <c r="AS227" i="26"/>
  <c r="AR227" i="26"/>
  <c r="AQ227" i="26"/>
  <c r="AP227" i="26"/>
  <c r="AO227" i="26"/>
  <c r="AN227" i="26"/>
  <c r="AM227" i="26"/>
  <c r="AL227" i="26"/>
  <c r="AK227" i="26"/>
  <c r="AJ227" i="26"/>
  <c r="AI227" i="26"/>
  <c r="AH227" i="26"/>
  <c r="AG227" i="26"/>
  <c r="AF227" i="26"/>
  <c r="AE227" i="26"/>
  <c r="AD227" i="26"/>
  <c r="AC227" i="26"/>
  <c r="AB227" i="26"/>
  <c r="AA227" i="26"/>
  <c r="Y227" i="26"/>
  <c r="W227" i="26"/>
  <c r="T227" i="26"/>
  <c r="U227" i="26" s="1"/>
  <c r="R227" i="26"/>
  <c r="S227" i="26" s="1"/>
  <c r="O227" i="26"/>
  <c r="H227" i="26"/>
  <c r="BX226" i="26"/>
  <c r="BW226" i="26"/>
  <c r="BV226" i="26"/>
  <c r="BU226" i="26"/>
  <c r="BT226" i="26"/>
  <c r="BS226" i="26"/>
  <c r="BR226" i="26"/>
  <c r="BQ226" i="26"/>
  <c r="BP226" i="26"/>
  <c r="BO226" i="26"/>
  <c r="BN226" i="26"/>
  <c r="BM226" i="26"/>
  <c r="BL226" i="26"/>
  <c r="BK226" i="26"/>
  <c r="BJ226" i="26"/>
  <c r="BI226" i="26"/>
  <c r="BH226" i="26"/>
  <c r="BG226" i="26"/>
  <c r="BF226" i="26"/>
  <c r="BE226" i="26"/>
  <c r="BD226" i="26"/>
  <c r="BC226" i="26"/>
  <c r="BB226" i="26"/>
  <c r="BA226" i="26"/>
  <c r="AZ226" i="26"/>
  <c r="AY226" i="26"/>
  <c r="AX226" i="26"/>
  <c r="AW226" i="26"/>
  <c r="AV226" i="26"/>
  <c r="AU226" i="26"/>
  <c r="AT226" i="26"/>
  <c r="AS226" i="26"/>
  <c r="AR226" i="26"/>
  <c r="AQ226" i="26"/>
  <c r="AP226" i="26"/>
  <c r="AO226" i="26"/>
  <c r="AN226" i="26"/>
  <c r="AM226" i="26"/>
  <c r="AL226" i="26"/>
  <c r="AK226" i="26"/>
  <c r="AJ226" i="26"/>
  <c r="AI226" i="26"/>
  <c r="AH226" i="26"/>
  <c r="AG226" i="26"/>
  <c r="AF226" i="26"/>
  <c r="AE226" i="26"/>
  <c r="AD226" i="26"/>
  <c r="AC226" i="26"/>
  <c r="AB226" i="26"/>
  <c r="AA226" i="26"/>
  <c r="Y226" i="26"/>
  <c r="W226" i="26"/>
  <c r="T226" i="26"/>
  <c r="U226" i="26" s="1"/>
  <c r="R226" i="26"/>
  <c r="S226" i="26" s="1"/>
  <c r="O226" i="26"/>
  <c r="H226" i="26"/>
  <c r="BX225" i="26"/>
  <c r="BW225" i="26"/>
  <c r="BV225" i="26"/>
  <c r="BU225" i="26"/>
  <c r="BT225" i="26"/>
  <c r="BS225" i="26"/>
  <c r="BR225" i="26"/>
  <c r="BQ225" i="26"/>
  <c r="BP225" i="26"/>
  <c r="BO225" i="26"/>
  <c r="BN225" i="26"/>
  <c r="BM225" i="26"/>
  <c r="BL225" i="26"/>
  <c r="BK225" i="26"/>
  <c r="BJ225" i="26"/>
  <c r="BI225" i="26"/>
  <c r="BH225" i="26"/>
  <c r="BG225" i="26"/>
  <c r="BF225" i="26"/>
  <c r="BE225" i="26"/>
  <c r="BD225" i="26"/>
  <c r="BC225" i="26"/>
  <c r="BB225" i="26"/>
  <c r="BA225" i="26"/>
  <c r="AZ225" i="26"/>
  <c r="AY225" i="26"/>
  <c r="AX225" i="26"/>
  <c r="AW225" i="26"/>
  <c r="AV225" i="26"/>
  <c r="AU225" i="26"/>
  <c r="AT225" i="26"/>
  <c r="AS225" i="26"/>
  <c r="AR225" i="26"/>
  <c r="AQ225" i="26"/>
  <c r="AP225" i="26"/>
  <c r="AO225" i="26"/>
  <c r="AN225" i="26"/>
  <c r="AM225" i="26"/>
  <c r="AL225" i="26"/>
  <c r="AK225" i="26"/>
  <c r="AJ225" i="26"/>
  <c r="AI225" i="26"/>
  <c r="AH225" i="26"/>
  <c r="AG225" i="26"/>
  <c r="AF225" i="26"/>
  <c r="AE225" i="26"/>
  <c r="AD225" i="26"/>
  <c r="AC225" i="26"/>
  <c r="AB225" i="26"/>
  <c r="AA225" i="26"/>
  <c r="Y225" i="26"/>
  <c r="W225" i="26"/>
  <c r="T225" i="26"/>
  <c r="U225" i="26" s="1"/>
  <c r="R225" i="26"/>
  <c r="S225" i="26" s="1"/>
  <c r="O225" i="26"/>
  <c r="H225" i="26"/>
  <c r="BX224" i="26"/>
  <c r="BW224" i="26"/>
  <c r="BV224" i="26"/>
  <c r="BU224" i="26"/>
  <c r="BT224" i="26"/>
  <c r="BS224" i="26"/>
  <c r="BR224" i="26"/>
  <c r="BQ224" i="26"/>
  <c r="BP224" i="26"/>
  <c r="BO224" i="26"/>
  <c r="BN224" i="26"/>
  <c r="BM224" i="26"/>
  <c r="BL224" i="26"/>
  <c r="BK224" i="26"/>
  <c r="BJ224" i="26"/>
  <c r="BI224" i="26"/>
  <c r="BH224" i="26"/>
  <c r="BG224" i="26"/>
  <c r="BF224" i="26"/>
  <c r="BE224" i="26"/>
  <c r="BD224" i="26"/>
  <c r="BC224" i="26"/>
  <c r="BB224" i="26"/>
  <c r="BA224" i="26"/>
  <c r="AZ224" i="26"/>
  <c r="AY224" i="26"/>
  <c r="AX224" i="26"/>
  <c r="AW224" i="26"/>
  <c r="AV224" i="26"/>
  <c r="AU224" i="26"/>
  <c r="AT224" i="26"/>
  <c r="AS224" i="26"/>
  <c r="AR224" i="26"/>
  <c r="AQ224" i="26"/>
  <c r="AP224" i="26"/>
  <c r="AO224" i="26"/>
  <c r="AN224" i="26"/>
  <c r="AM224" i="26"/>
  <c r="AL224" i="26"/>
  <c r="AK224" i="26"/>
  <c r="AJ224" i="26"/>
  <c r="AI224" i="26"/>
  <c r="AH224" i="26"/>
  <c r="AG224" i="26"/>
  <c r="AF224" i="26"/>
  <c r="AE224" i="26"/>
  <c r="AD224" i="26"/>
  <c r="AC224" i="26"/>
  <c r="AB224" i="26"/>
  <c r="AA224" i="26"/>
  <c r="Y224" i="26"/>
  <c r="W224" i="26"/>
  <c r="T224" i="26"/>
  <c r="U224" i="26" s="1"/>
  <c r="R224" i="26"/>
  <c r="S224" i="26" s="1"/>
  <c r="H224" i="26"/>
  <c r="A224" i="26"/>
  <c r="BX223" i="26"/>
  <c r="BW223" i="26"/>
  <c r="BV223" i="26"/>
  <c r="BU223" i="26"/>
  <c r="BT223" i="26"/>
  <c r="BS223" i="26"/>
  <c r="BR223" i="26"/>
  <c r="BQ223" i="26"/>
  <c r="BP223" i="26"/>
  <c r="BO223" i="26"/>
  <c r="BN223" i="26"/>
  <c r="BM223" i="26"/>
  <c r="BL223" i="26"/>
  <c r="BK223" i="26"/>
  <c r="BJ223" i="26"/>
  <c r="BI223" i="26"/>
  <c r="BH223" i="26"/>
  <c r="BG223" i="26"/>
  <c r="BF223" i="26"/>
  <c r="BE223" i="26"/>
  <c r="BD223" i="26"/>
  <c r="BC223" i="26"/>
  <c r="BB223" i="26"/>
  <c r="BA223" i="26"/>
  <c r="AZ223" i="26"/>
  <c r="AY223" i="26"/>
  <c r="AX223" i="26"/>
  <c r="AW223" i="26"/>
  <c r="AV223" i="26"/>
  <c r="AU223" i="26"/>
  <c r="AT223" i="26"/>
  <c r="AS223" i="26"/>
  <c r="AR223" i="26"/>
  <c r="AQ223" i="26"/>
  <c r="AP223" i="26"/>
  <c r="AO223" i="26"/>
  <c r="AN223" i="26"/>
  <c r="AM223" i="26"/>
  <c r="AL223" i="26"/>
  <c r="AK223" i="26"/>
  <c r="AJ223" i="26"/>
  <c r="AI223" i="26"/>
  <c r="AH223" i="26"/>
  <c r="AG223" i="26"/>
  <c r="AF223" i="26"/>
  <c r="AE223" i="26"/>
  <c r="AD223" i="26"/>
  <c r="AC223" i="26"/>
  <c r="AB223" i="26"/>
  <c r="AA223" i="26"/>
  <c r="Y223" i="26"/>
  <c r="W223" i="26"/>
  <c r="T223" i="26"/>
  <c r="U223" i="26" s="1"/>
  <c r="R223" i="26"/>
  <c r="S223" i="26" s="1"/>
  <c r="H223" i="26"/>
  <c r="A223" i="26"/>
  <c r="BX222" i="26"/>
  <c r="BW222" i="26"/>
  <c r="BV222" i="26"/>
  <c r="BU222" i="26"/>
  <c r="BT222" i="26"/>
  <c r="BS222" i="26"/>
  <c r="BR222" i="26"/>
  <c r="BQ222" i="26"/>
  <c r="BP222" i="26"/>
  <c r="BO222" i="26"/>
  <c r="BN222" i="26"/>
  <c r="BM222" i="26"/>
  <c r="BL222" i="26"/>
  <c r="BK222" i="26"/>
  <c r="BJ222" i="26"/>
  <c r="BI222" i="26"/>
  <c r="BH222" i="26"/>
  <c r="BG222" i="26"/>
  <c r="BF222" i="26"/>
  <c r="BE222" i="26"/>
  <c r="BD222" i="26"/>
  <c r="BC222" i="26"/>
  <c r="BB222" i="26"/>
  <c r="BA222" i="26"/>
  <c r="AZ222" i="26"/>
  <c r="AY222" i="26"/>
  <c r="AX222" i="26"/>
  <c r="AW222" i="26"/>
  <c r="AV222" i="26"/>
  <c r="AU222" i="26"/>
  <c r="AT222" i="26"/>
  <c r="AS222" i="26"/>
  <c r="AR222" i="26"/>
  <c r="AQ222" i="26"/>
  <c r="AP222" i="26"/>
  <c r="AO222" i="26"/>
  <c r="AN222" i="26"/>
  <c r="AM222" i="26"/>
  <c r="AL222" i="26"/>
  <c r="AK222" i="26"/>
  <c r="AJ222" i="26"/>
  <c r="AI222" i="26"/>
  <c r="AH222" i="26"/>
  <c r="AG222" i="26"/>
  <c r="AF222" i="26"/>
  <c r="AE222" i="26"/>
  <c r="AD222" i="26"/>
  <c r="AC222" i="26"/>
  <c r="AB222" i="26"/>
  <c r="AA222" i="26"/>
  <c r="Y222" i="26"/>
  <c r="W222" i="26"/>
  <c r="T222" i="26"/>
  <c r="U222" i="26" s="1"/>
  <c r="R222" i="26"/>
  <c r="S222" i="26" s="1"/>
  <c r="H222" i="26"/>
  <c r="A222" i="26"/>
  <c r="BX221" i="26"/>
  <c r="BW221" i="26"/>
  <c r="BV221" i="26"/>
  <c r="BU221" i="26"/>
  <c r="BT221" i="26"/>
  <c r="BS221" i="26"/>
  <c r="BR221" i="26"/>
  <c r="BQ221" i="26"/>
  <c r="BP221" i="26"/>
  <c r="BO221" i="26"/>
  <c r="BN221" i="26"/>
  <c r="BM221" i="26"/>
  <c r="BL221" i="26"/>
  <c r="BK221" i="26"/>
  <c r="BJ221" i="26"/>
  <c r="BI221" i="26"/>
  <c r="BH221" i="26"/>
  <c r="BG221" i="26"/>
  <c r="BF221" i="26"/>
  <c r="BE221" i="26"/>
  <c r="BD221" i="26"/>
  <c r="BC221" i="26"/>
  <c r="BB221" i="26"/>
  <c r="BA221" i="26"/>
  <c r="AZ221" i="26"/>
  <c r="AY221" i="26"/>
  <c r="AX221" i="26"/>
  <c r="AW221" i="26"/>
  <c r="AV221" i="26"/>
  <c r="AU221" i="26"/>
  <c r="AT221" i="26"/>
  <c r="AS221" i="26"/>
  <c r="AR221" i="26"/>
  <c r="AQ221" i="26"/>
  <c r="AP221" i="26"/>
  <c r="AO221" i="26"/>
  <c r="AN221" i="26"/>
  <c r="AM221" i="26"/>
  <c r="AL221" i="26"/>
  <c r="AK221" i="26"/>
  <c r="AJ221" i="26"/>
  <c r="AI221" i="26"/>
  <c r="AH221" i="26"/>
  <c r="AG221" i="26"/>
  <c r="AF221" i="26"/>
  <c r="AE221" i="26"/>
  <c r="AD221" i="26"/>
  <c r="AC221" i="26"/>
  <c r="AB221" i="26"/>
  <c r="AA221" i="26"/>
  <c r="Y221" i="26"/>
  <c r="W221" i="26"/>
  <c r="T221" i="26"/>
  <c r="U221" i="26" s="1"/>
  <c r="R221" i="26"/>
  <c r="S221" i="26" s="1"/>
  <c r="H221" i="26"/>
  <c r="A221" i="26"/>
  <c r="BX220" i="26"/>
  <c r="BW220" i="26"/>
  <c r="BV220" i="26"/>
  <c r="BU220" i="26"/>
  <c r="BT220" i="26"/>
  <c r="BS220" i="26"/>
  <c r="BR220" i="26"/>
  <c r="BQ220" i="26"/>
  <c r="BP220" i="26"/>
  <c r="BO220" i="26"/>
  <c r="BN220" i="26"/>
  <c r="BM220" i="26"/>
  <c r="BL220" i="26"/>
  <c r="BK220" i="26"/>
  <c r="BJ220" i="26"/>
  <c r="BI220" i="26"/>
  <c r="BH220" i="26"/>
  <c r="BG220" i="26"/>
  <c r="BF220" i="26"/>
  <c r="BE220" i="26"/>
  <c r="BD220" i="26"/>
  <c r="BC220" i="26"/>
  <c r="BB220" i="26"/>
  <c r="BA220" i="26"/>
  <c r="AZ220" i="26"/>
  <c r="AY220" i="26"/>
  <c r="AX220" i="26"/>
  <c r="AW220" i="26"/>
  <c r="AV220" i="26"/>
  <c r="AU220" i="26"/>
  <c r="AT220" i="26"/>
  <c r="AS220" i="26"/>
  <c r="AR220" i="26"/>
  <c r="AQ220" i="26"/>
  <c r="AP220" i="26"/>
  <c r="AO220" i="26"/>
  <c r="AN220" i="26"/>
  <c r="AM220" i="26"/>
  <c r="AL220" i="26"/>
  <c r="AK220" i="26"/>
  <c r="AJ220" i="26"/>
  <c r="AI220" i="26"/>
  <c r="AH220" i="26"/>
  <c r="AG220" i="26"/>
  <c r="AF220" i="26"/>
  <c r="AE220" i="26"/>
  <c r="AD220" i="26"/>
  <c r="AC220" i="26"/>
  <c r="AB220" i="26"/>
  <c r="AA220" i="26"/>
  <c r="Y220" i="26"/>
  <c r="W220" i="26"/>
  <c r="T220" i="26"/>
  <c r="U220" i="26" s="1"/>
  <c r="R220" i="26"/>
  <c r="S220" i="26" s="1"/>
  <c r="O220" i="26"/>
  <c r="H220" i="26"/>
  <c r="BX219" i="26"/>
  <c r="BW219" i="26"/>
  <c r="BV219" i="26"/>
  <c r="BU219" i="26"/>
  <c r="BT219" i="26"/>
  <c r="BS219" i="26"/>
  <c r="BR219" i="26"/>
  <c r="BQ219" i="26"/>
  <c r="BP219" i="26"/>
  <c r="BO219" i="26"/>
  <c r="BN219" i="26"/>
  <c r="BM219" i="26"/>
  <c r="BL219" i="26"/>
  <c r="BK219" i="26"/>
  <c r="BJ219" i="26"/>
  <c r="BI219" i="26"/>
  <c r="BH219" i="26"/>
  <c r="BG219" i="26"/>
  <c r="BF219" i="26"/>
  <c r="BE219" i="26"/>
  <c r="BD219" i="26"/>
  <c r="BC219" i="26"/>
  <c r="BB219" i="26"/>
  <c r="BA219" i="26"/>
  <c r="AZ219" i="26"/>
  <c r="AY219" i="26"/>
  <c r="AX219" i="26"/>
  <c r="AW219" i="26"/>
  <c r="AV219" i="26"/>
  <c r="AU219" i="26"/>
  <c r="AT219" i="26"/>
  <c r="AS219" i="26"/>
  <c r="AR219" i="26"/>
  <c r="AQ219" i="26"/>
  <c r="AP219" i="26"/>
  <c r="AO219" i="26"/>
  <c r="AN219" i="26"/>
  <c r="AM219" i="26"/>
  <c r="AL219" i="26"/>
  <c r="AK219" i="26"/>
  <c r="AJ219" i="26"/>
  <c r="AI219" i="26"/>
  <c r="AH219" i="26"/>
  <c r="AG219" i="26"/>
  <c r="AF219" i="26"/>
  <c r="AE219" i="26"/>
  <c r="AD219" i="26"/>
  <c r="AC219" i="26"/>
  <c r="AB219" i="26"/>
  <c r="AA219" i="26"/>
  <c r="Y219" i="26"/>
  <c r="W219" i="26"/>
  <c r="T219" i="26"/>
  <c r="U219" i="26" s="1"/>
  <c r="R219" i="26"/>
  <c r="S219" i="26" s="1"/>
  <c r="O219" i="26"/>
  <c r="H219" i="26"/>
  <c r="BX218" i="26"/>
  <c r="BW218" i="26"/>
  <c r="BV218" i="26"/>
  <c r="BU218" i="26"/>
  <c r="BT218" i="26"/>
  <c r="BS218" i="26"/>
  <c r="BR218" i="26"/>
  <c r="BQ218" i="26"/>
  <c r="BP218" i="26"/>
  <c r="BO218" i="26"/>
  <c r="BN218" i="26"/>
  <c r="BM218" i="26"/>
  <c r="BL218" i="26"/>
  <c r="BK218" i="26"/>
  <c r="BJ218" i="26"/>
  <c r="BI218" i="26"/>
  <c r="BH218" i="26"/>
  <c r="BG218" i="26"/>
  <c r="BF218" i="26"/>
  <c r="BE218" i="26"/>
  <c r="BD218" i="26"/>
  <c r="BC218" i="26"/>
  <c r="BB218" i="26"/>
  <c r="BA218" i="26"/>
  <c r="AZ218" i="26"/>
  <c r="AY218" i="26"/>
  <c r="AX218" i="26"/>
  <c r="AW218" i="26"/>
  <c r="AV218" i="26"/>
  <c r="AU218" i="26"/>
  <c r="AT218" i="26"/>
  <c r="AS218" i="26"/>
  <c r="AR218" i="26"/>
  <c r="AQ218" i="26"/>
  <c r="AP218" i="26"/>
  <c r="AO218" i="26"/>
  <c r="AN218" i="26"/>
  <c r="AM218" i="26"/>
  <c r="AL218" i="26"/>
  <c r="AK218" i="26"/>
  <c r="AJ218" i="26"/>
  <c r="AI218" i="26"/>
  <c r="AH218" i="26"/>
  <c r="AG218" i="26"/>
  <c r="AF218" i="26"/>
  <c r="AE218" i="26"/>
  <c r="AD218" i="26"/>
  <c r="AC218" i="26"/>
  <c r="AB218" i="26"/>
  <c r="AA218" i="26"/>
  <c r="Y218" i="26"/>
  <c r="W218" i="26"/>
  <c r="T218" i="26"/>
  <c r="U218" i="26" s="1"/>
  <c r="R218" i="26"/>
  <c r="S218" i="26" s="1"/>
  <c r="H218" i="26"/>
  <c r="A218" i="26"/>
  <c r="BX217" i="26"/>
  <c r="BW217" i="26"/>
  <c r="BV217" i="26"/>
  <c r="BU217" i="26"/>
  <c r="BT217" i="26"/>
  <c r="BS217" i="26"/>
  <c r="BR217" i="26"/>
  <c r="BQ217" i="26"/>
  <c r="BP217" i="26"/>
  <c r="BO217" i="26"/>
  <c r="BN217" i="26"/>
  <c r="BM217" i="26"/>
  <c r="BL217" i="26"/>
  <c r="BK217" i="26"/>
  <c r="BJ217" i="26"/>
  <c r="BI217" i="26"/>
  <c r="BH217" i="26"/>
  <c r="BG217" i="26"/>
  <c r="BF217" i="26"/>
  <c r="BE217" i="26"/>
  <c r="BD217" i="26"/>
  <c r="BC217" i="26"/>
  <c r="BB217" i="26"/>
  <c r="BA217" i="26"/>
  <c r="AZ217" i="26"/>
  <c r="AY217" i="26"/>
  <c r="AX217" i="26"/>
  <c r="AW217" i="26"/>
  <c r="AV217" i="26"/>
  <c r="AU217" i="26"/>
  <c r="AT217" i="26"/>
  <c r="AS217" i="26"/>
  <c r="AR217" i="26"/>
  <c r="AQ217" i="26"/>
  <c r="AP217" i="26"/>
  <c r="AO217" i="26"/>
  <c r="AN217" i="26"/>
  <c r="AM217" i="26"/>
  <c r="AL217" i="26"/>
  <c r="AK217" i="26"/>
  <c r="AJ217" i="26"/>
  <c r="AI217" i="26"/>
  <c r="AH217" i="26"/>
  <c r="AG217" i="26"/>
  <c r="AF217" i="26"/>
  <c r="AE217" i="26"/>
  <c r="AD217" i="26"/>
  <c r="AC217" i="26"/>
  <c r="AB217" i="26"/>
  <c r="AA217" i="26"/>
  <c r="Y217" i="26"/>
  <c r="W217" i="26"/>
  <c r="T217" i="26"/>
  <c r="U217" i="26" s="1"/>
  <c r="R217" i="26"/>
  <c r="S217" i="26" s="1"/>
  <c r="H217" i="26"/>
  <c r="A217" i="26"/>
  <c r="BX216" i="26"/>
  <c r="BW216" i="26"/>
  <c r="BV216" i="26"/>
  <c r="BU216" i="26"/>
  <c r="BT216" i="26"/>
  <c r="BS216" i="26"/>
  <c r="BR216" i="26"/>
  <c r="BQ216" i="26"/>
  <c r="BP216" i="26"/>
  <c r="BO216" i="26"/>
  <c r="BN216" i="26"/>
  <c r="BM216" i="26"/>
  <c r="BL216" i="26"/>
  <c r="BK216" i="26"/>
  <c r="BJ216" i="26"/>
  <c r="BI216" i="26"/>
  <c r="BH216" i="26"/>
  <c r="BG216" i="26"/>
  <c r="BF216" i="26"/>
  <c r="BE216" i="26"/>
  <c r="BD216" i="26"/>
  <c r="BC216" i="26"/>
  <c r="BB216" i="26"/>
  <c r="BA216" i="26"/>
  <c r="AZ216" i="26"/>
  <c r="AY216" i="26"/>
  <c r="AX216" i="26"/>
  <c r="AW216" i="26"/>
  <c r="AV216" i="26"/>
  <c r="AU216" i="26"/>
  <c r="AT216" i="26"/>
  <c r="AS216" i="26"/>
  <c r="AR216" i="26"/>
  <c r="AQ216" i="26"/>
  <c r="AP216" i="26"/>
  <c r="AO216" i="26"/>
  <c r="AN216" i="26"/>
  <c r="AM216" i="26"/>
  <c r="AL216" i="26"/>
  <c r="AK216" i="26"/>
  <c r="AJ216" i="26"/>
  <c r="AI216" i="26"/>
  <c r="AH216" i="26"/>
  <c r="AG216" i="26"/>
  <c r="AF216" i="26"/>
  <c r="AE216" i="26"/>
  <c r="AD216" i="26"/>
  <c r="AC216" i="26"/>
  <c r="AB216" i="26"/>
  <c r="AA216" i="26"/>
  <c r="Y216" i="26"/>
  <c r="W216" i="26"/>
  <c r="T216" i="26"/>
  <c r="U216" i="26" s="1"/>
  <c r="R216" i="26"/>
  <c r="S216" i="26" s="1"/>
  <c r="H216" i="26"/>
  <c r="A216" i="26"/>
  <c r="BX215" i="26"/>
  <c r="BW215" i="26"/>
  <c r="BV215" i="26"/>
  <c r="BU215" i="26"/>
  <c r="BT215" i="26"/>
  <c r="BS215" i="26"/>
  <c r="BR215" i="26"/>
  <c r="BQ215" i="26"/>
  <c r="BP215" i="26"/>
  <c r="BO215" i="26"/>
  <c r="BN215" i="26"/>
  <c r="BM215" i="26"/>
  <c r="BL215" i="26"/>
  <c r="BK215" i="26"/>
  <c r="BJ215" i="26"/>
  <c r="BI215" i="26"/>
  <c r="BH215" i="26"/>
  <c r="BG215" i="26"/>
  <c r="BF215" i="26"/>
  <c r="BE215" i="26"/>
  <c r="BD215" i="26"/>
  <c r="BC215" i="26"/>
  <c r="BB215" i="26"/>
  <c r="BA215" i="26"/>
  <c r="AZ215" i="26"/>
  <c r="AY215" i="26"/>
  <c r="AX215" i="26"/>
  <c r="AW215" i="26"/>
  <c r="AV215" i="26"/>
  <c r="AU215" i="26"/>
  <c r="AT215" i="26"/>
  <c r="AS215" i="26"/>
  <c r="AR215" i="26"/>
  <c r="AQ215" i="26"/>
  <c r="AP215" i="26"/>
  <c r="AO215" i="26"/>
  <c r="AN215" i="26"/>
  <c r="AM215" i="26"/>
  <c r="AL215" i="26"/>
  <c r="AK215" i="26"/>
  <c r="AJ215" i="26"/>
  <c r="AI215" i="26"/>
  <c r="AH215" i="26"/>
  <c r="AG215" i="26"/>
  <c r="AF215" i="26"/>
  <c r="AE215" i="26"/>
  <c r="AD215" i="26"/>
  <c r="AC215" i="26"/>
  <c r="AB215" i="26"/>
  <c r="AA215" i="26"/>
  <c r="Y215" i="26"/>
  <c r="W215" i="26"/>
  <c r="T215" i="26"/>
  <c r="U215" i="26" s="1"/>
  <c r="R215" i="26"/>
  <c r="S215" i="26" s="1"/>
  <c r="H215" i="26"/>
  <c r="A215" i="26"/>
  <c r="BX214" i="26"/>
  <c r="BW214" i="26"/>
  <c r="BV214" i="26"/>
  <c r="BU214" i="26"/>
  <c r="BT214" i="26"/>
  <c r="BS214" i="26"/>
  <c r="BR214" i="26"/>
  <c r="BQ214" i="26"/>
  <c r="BP214" i="26"/>
  <c r="BO214" i="26"/>
  <c r="BN214" i="26"/>
  <c r="BM214" i="26"/>
  <c r="BL214" i="26"/>
  <c r="BK214" i="26"/>
  <c r="BJ214" i="26"/>
  <c r="BI214" i="26"/>
  <c r="BH214" i="26"/>
  <c r="BG214" i="26"/>
  <c r="BF214" i="26"/>
  <c r="BE214" i="26"/>
  <c r="BD214" i="26"/>
  <c r="BC214" i="26"/>
  <c r="BB214" i="26"/>
  <c r="BA214" i="26"/>
  <c r="AZ214" i="26"/>
  <c r="AY214" i="26"/>
  <c r="AX214" i="26"/>
  <c r="AW214" i="26"/>
  <c r="AV214" i="26"/>
  <c r="AU214" i="26"/>
  <c r="AT214" i="26"/>
  <c r="AS214" i="26"/>
  <c r="AR214" i="26"/>
  <c r="AQ214" i="26"/>
  <c r="AP214" i="26"/>
  <c r="AO214" i="26"/>
  <c r="AN214" i="26"/>
  <c r="AM214" i="26"/>
  <c r="AL214" i="26"/>
  <c r="AK214" i="26"/>
  <c r="AJ214" i="26"/>
  <c r="AI214" i="26"/>
  <c r="AH214" i="26"/>
  <c r="AG214" i="26"/>
  <c r="AF214" i="26"/>
  <c r="AE214" i="26"/>
  <c r="AD214" i="26"/>
  <c r="AC214" i="26"/>
  <c r="AB214" i="26"/>
  <c r="AA214" i="26"/>
  <c r="Y214" i="26"/>
  <c r="W214" i="26"/>
  <c r="T214" i="26"/>
  <c r="U214" i="26" s="1"/>
  <c r="R214" i="26"/>
  <c r="S214" i="26" s="1"/>
  <c r="O214" i="26"/>
  <c r="H214" i="26"/>
  <c r="BX213" i="26"/>
  <c r="BW213" i="26"/>
  <c r="BV213" i="26"/>
  <c r="BU213" i="26"/>
  <c r="BT213" i="26"/>
  <c r="BS213" i="26"/>
  <c r="BR213" i="26"/>
  <c r="BQ213" i="26"/>
  <c r="BP213" i="26"/>
  <c r="BO213" i="26"/>
  <c r="BN213" i="26"/>
  <c r="BM213" i="26"/>
  <c r="BL213" i="26"/>
  <c r="BK213" i="26"/>
  <c r="BJ213" i="26"/>
  <c r="BI213" i="26"/>
  <c r="BH213" i="26"/>
  <c r="BG213" i="26"/>
  <c r="BF213" i="26"/>
  <c r="BE213" i="26"/>
  <c r="BD213" i="26"/>
  <c r="BC213" i="26"/>
  <c r="BB213" i="26"/>
  <c r="BA213" i="26"/>
  <c r="AZ213" i="26"/>
  <c r="AY213" i="26"/>
  <c r="AX213" i="26"/>
  <c r="AW213" i="26"/>
  <c r="AV213" i="26"/>
  <c r="AU213" i="26"/>
  <c r="AT213" i="26"/>
  <c r="AS213" i="26"/>
  <c r="AR213" i="26"/>
  <c r="AQ213" i="26"/>
  <c r="AP213" i="26"/>
  <c r="AO213" i="26"/>
  <c r="AN213" i="26"/>
  <c r="AM213" i="26"/>
  <c r="AL213" i="26"/>
  <c r="AK213" i="26"/>
  <c r="AJ213" i="26"/>
  <c r="AI213" i="26"/>
  <c r="AH213" i="26"/>
  <c r="AG213" i="26"/>
  <c r="AF213" i="26"/>
  <c r="AE213" i="26"/>
  <c r="AD213" i="26"/>
  <c r="AC213" i="26"/>
  <c r="AB213" i="26"/>
  <c r="AA213" i="26"/>
  <c r="Y213" i="26"/>
  <c r="W213" i="26"/>
  <c r="T213" i="26"/>
  <c r="U213" i="26" s="1"/>
  <c r="R213" i="26"/>
  <c r="S213" i="26" s="1"/>
  <c r="O213" i="26"/>
  <c r="H213" i="26"/>
  <c r="BX212" i="26"/>
  <c r="BW212" i="26"/>
  <c r="BV212" i="26"/>
  <c r="BU212" i="26"/>
  <c r="BT212" i="26"/>
  <c r="BS212" i="26"/>
  <c r="BR212" i="26"/>
  <c r="BQ212" i="26"/>
  <c r="BP212" i="26"/>
  <c r="BO212" i="26"/>
  <c r="BN212" i="26"/>
  <c r="BM212" i="26"/>
  <c r="BL212" i="26"/>
  <c r="BK212" i="26"/>
  <c r="BJ212" i="26"/>
  <c r="BI212" i="26"/>
  <c r="BH212" i="26"/>
  <c r="BG212" i="26"/>
  <c r="BF212" i="26"/>
  <c r="BE212" i="26"/>
  <c r="BD212" i="26"/>
  <c r="BC212" i="26"/>
  <c r="BB212" i="26"/>
  <c r="BA212" i="26"/>
  <c r="AZ212" i="26"/>
  <c r="AY212" i="26"/>
  <c r="AX212" i="26"/>
  <c r="AW212" i="26"/>
  <c r="AV212" i="26"/>
  <c r="AU212" i="26"/>
  <c r="AT212" i="26"/>
  <c r="AS212" i="26"/>
  <c r="AR212" i="26"/>
  <c r="AQ212" i="26"/>
  <c r="AP212" i="26"/>
  <c r="AO212" i="26"/>
  <c r="AN212" i="26"/>
  <c r="AM212" i="26"/>
  <c r="AL212" i="26"/>
  <c r="AK212" i="26"/>
  <c r="AJ212" i="26"/>
  <c r="AI212" i="26"/>
  <c r="AH212" i="26"/>
  <c r="AG212" i="26"/>
  <c r="AF212" i="26"/>
  <c r="AE212" i="26"/>
  <c r="AD212" i="26"/>
  <c r="AC212" i="26"/>
  <c r="AB212" i="26"/>
  <c r="AA212" i="26"/>
  <c r="Y212" i="26"/>
  <c r="W212" i="26"/>
  <c r="T212" i="26"/>
  <c r="U212" i="26" s="1"/>
  <c r="R212" i="26"/>
  <c r="S212" i="26" s="1"/>
  <c r="O212" i="26"/>
  <c r="H212" i="26"/>
  <c r="BX211" i="26"/>
  <c r="BW211" i="26"/>
  <c r="BV211" i="26"/>
  <c r="BU211" i="26"/>
  <c r="BT211" i="26"/>
  <c r="BS211" i="26"/>
  <c r="BR211" i="26"/>
  <c r="BQ211" i="26"/>
  <c r="BP211" i="26"/>
  <c r="BO211" i="26"/>
  <c r="BN211" i="26"/>
  <c r="BM211" i="26"/>
  <c r="BL211" i="26"/>
  <c r="BK211" i="26"/>
  <c r="BJ211" i="26"/>
  <c r="BI211" i="26"/>
  <c r="BH211" i="26"/>
  <c r="BG211" i="26"/>
  <c r="BF211" i="26"/>
  <c r="BE211" i="26"/>
  <c r="BD211" i="26"/>
  <c r="BC211" i="26"/>
  <c r="BB211" i="26"/>
  <c r="BA211" i="26"/>
  <c r="AZ211" i="26"/>
  <c r="AY211" i="26"/>
  <c r="AX211" i="26"/>
  <c r="AW211" i="26"/>
  <c r="AV211" i="26"/>
  <c r="AU211" i="26"/>
  <c r="AT211" i="26"/>
  <c r="AS211" i="26"/>
  <c r="AR211" i="26"/>
  <c r="AQ211" i="26"/>
  <c r="AP211" i="26"/>
  <c r="AO211" i="26"/>
  <c r="AN211" i="26"/>
  <c r="AM211" i="26"/>
  <c r="AL211" i="26"/>
  <c r="AK211" i="26"/>
  <c r="AJ211" i="26"/>
  <c r="AI211" i="26"/>
  <c r="AH211" i="26"/>
  <c r="AG211" i="26"/>
  <c r="AF211" i="26"/>
  <c r="AE211" i="26"/>
  <c r="AD211" i="26"/>
  <c r="AC211" i="26"/>
  <c r="AB211" i="26"/>
  <c r="AA211" i="26"/>
  <c r="Y211" i="26"/>
  <c r="W211" i="26"/>
  <c r="T211" i="26"/>
  <c r="U211" i="26" s="1"/>
  <c r="R211" i="26"/>
  <c r="S211" i="26" s="1"/>
  <c r="O211" i="26"/>
  <c r="H211" i="26"/>
  <c r="BX210" i="26"/>
  <c r="BW210" i="26"/>
  <c r="BV210" i="26"/>
  <c r="BU210" i="26"/>
  <c r="BT210" i="26"/>
  <c r="BS210" i="26"/>
  <c r="BR210" i="26"/>
  <c r="BQ210" i="26"/>
  <c r="BP210" i="26"/>
  <c r="BO210" i="26"/>
  <c r="BN210" i="26"/>
  <c r="BM210" i="26"/>
  <c r="BL210" i="26"/>
  <c r="BK210" i="26"/>
  <c r="BJ210" i="26"/>
  <c r="BI210" i="26"/>
  <c r="BH210" i="26"/>
  <c r="BG210" i="26"/>
  <c r="BF210" i="26"/>
  <c r="BE210" i="26"/>
  <c r="BD210" i="26"/>
  <c r="BC210" i="26"/>
  <c r="BB210" i="26"/>
  <c r="BA210" i="26"/>
  <c r="AZ210" i="26"/>
  <c r="AY210" i="26"/>
  <c r="AX210" i="26"/>
  <c r="AW210" i="26"/>
  <c r="AV210" i="26"/>
  <c r="AU210" i="26"/>
  <c r="AT210" i="26"/>
  <c r="AS210" i="26"/>
  <c r="AR210" i="26"/>
  <c r="AQ210" i="26"/>
  <c r="AP210" i="26"/>
  <c r="AO210" i="26"/>
  <c r="AN210" i="26"/>
  <c r="AM210" i="26"/>
  <c r="AL210" i="26"/>
  <c r="AK210" i="26"/>
  <c r="AJ210" i="26"/>
  <c r="AI210" i="26"/>
  <c r="AH210" i="26"/>
  <c r="AG210" i="26"/>
  <c r="AF210" i="26"/>
  <c r="AE210" i="26"/>
  <c r="AD210" i="26"/>
  <c r="AC210" i="26"/>
  <c r="AB210" i="26"/>
  <c r="AA210" i="26"/>
  <c r="Y210" i="26"/>
  <c r="W210" i="26"/>
  <c r="T210" i="26"/>
  <c r="U210" i="26" s="1"/>
  <c r="R210" i="26"/>
  <c r="S210" i="26" s="1"/>
  <c r="H210" i="26"/>
  <c r="A210" i="26"/>
  <c r="BX209" i="26"/>
  <c r="BW209" i="26"/>
  <c r="BV209" i="26"/>
  <c r="BU209" i="26"/>
  <c r="BT209" i="26"/>
  <c r="BS209" i="26"/>
  <c r="BR209" i="26"/>
  <c r="BQ209" i="26"/>
  <c r="BP209" i="26"/>
  <c r="BO209" i="26"/>
  <c r="BN209" i="26"/>
  <c r="BM209" i="26"/>
  <c r="BL209" i="26"/>
  <c r="BK209" i="26"/>
  <c r="BJ209" i="26"/>
  <c r="BI209" i="26"/>
  <c r="BH209" i="26"/>
  <c r="BG209" i="26"/>
  <c r="BF209" i="26"/>
  <c r="BE209" i="26"/>
  <c r="BD209" i="26"/>
  <c r="BC209" i="26"/>
  <c r="BB209" i="26"/>
  <c r="BA209" i="26"/>
  <c r="AZ209" i="26"/>
  <c r="AY209" i="26"/>
  <c r="AX209" i="26"/>
  <c r="AW209" i="26"/>
  <c r="AV209" i="26"/>
  <c r="AU209" i="26"/>
  <c r="AT209" i="26"/>
  <c r="AS209" i="26"/>
  <c r="AR209" i="26"/>
  <c r="AQ209" i="26"/>
  <c r="AP209" i="26"/>
  <c r="AO209" i="26"/>
  <c r="AN209" i="26"/>
  <c r="AM209" i="26"/>
  <c r="AL209" i="26"/>
  <c r="AK209" i="26"/>
  <c r="AJ209" i="26"/>
  <c r="AI209" i="26"/>
  <c r="AH209" i="26"/>
  <c r="AG209" i="26"/>
  <c r="AF209" i="26"/>
  <c r="AE209" i="26"/>
  <c r="AD209" i="26"/>
  <c r="AC209" i="26"/>
  <c r="AB209" i="26"/>
  <c r="AA209" i="26"/>
  <c r="Y209" i="26"/>
  <c r="W209" i="26"/>
  <c r="T209" i="26"/>
  <c r="U209" i="26" s="1"/>
  <c r="R209" i="26"/>
  <c r="S209" i="26" s="1"/>
  <c r="H209" i="26"/>
  <c r="A209" i="26"/>
  <c r="BX208" i="26"/>
  <c r="BW208" i="26"/>
  <c r="BV208" i="26"/>
  <c r="BU208" i="26"/>
  <c r="BT208" i="26"/>
  <c r="BS208" i="26"/>
  <c r="BR208" i="26"/>
  <c r="BQ208" i="26"/>
  <c r="BP208" i="26"/>
  <c r="BO208" i="26"/>
  <c r="BN208" i="26"/>
  <c r="BM208" i="26"/>
  <c r="BL208" i="26"/>
  <c r="BK208" i="26"/>
  <c r="BJ208" i="26"/>
  <c r="BI208" i="26"/>
  <c r="BH208" i="26"/>
  <c r="BG208" i="26"/>
  <c r="BF208" i="26"/>
  <c r="BE208" i="26"/>
  <c r="BD208" i="26"/>
  <c r="BC208" i="26"/>
  <c r="BB208" i="26"/>
  <c r="BA208" i="26"/>
  <c r="AZ208" i="26"/>
  <c r="AY208" i="26"/>
  <c r="AX208" i="26"/>
  <c r="AW208" i="26"/>
  <c r="AV208" i="26"/>
  <c r="AU208" i="26"/>
  <c r="AT208" i="26"/>
  <c r="AS208" i="26"/>
  <c r="AR208" i="26"/>
  <c r="AQ208" i="26"/>
  <c r="AP208" i="26"/>
  <c r="AO208" i="26"/>
  <c r="AN208" i="26"/>
  <c r="AM208" i="26"/>
  <c r="AL208" i="26"/>
  <c r="AK208" i="26"/>
  <c r="AJ208" i="26"/>
  <c r="AI208" i="26"/>
  <c r="AH208" i="26"/>
  <c r="AG208" i="26"/>
  <c r="AF208" i="26"/>
  <c r="AE208" i="26"/>
  <c r="AD208" i="26"/>
  <c r="AC208" i="26"/>
  <c r="AB208" i="26"/>
  <c r="AA208" i="26"/>
  <c r="Y208" i="26"/>
  <c r="W208" i="26"/>
  <c r="T208" i="26"/>
  <c r="U208" i="26" s="1"/>
  <c r="R208" i="26"/>
  <c r="S208" i="26" s="1"/>
  <c r="O208" i="26"/>
  <c r="H208" i="26"/>
  <c r="BX207" i="26"/>
  <c r="BW207" i="26"/>
  <c r="BV207" i="26"/>
  <c r="BU207" i="26"/>
  <c r="BT207" i="26"/>
  <c r="BS207" i="26"/>
  <c r="BR207" i="26"/>
  <c r="BQ207" i="26"/>
  <c r="BP207" i="26"/>
  <c r="BO207" i="26"/>
  <c r="BN207" i="26"/>
  <c r="BM207" i="26"/>
  <c r="BL207" i="26"/>
  <c r="BK207" i="26"/>
  <c r="BJ207" i="26"/>
  <c r="BI207" i="26"/>
  <c r="BH207" i="26"/>
  <c r="BG207" i="26"/>
  <c r="BF207" i="26"/>
  <c r="BE207" i="26"/>
  <c r="BD207" i="26"/>
  <c r="BC207" i="26"/>
  <c r="BB207" i="26"/>
  <c r="BA207" i="26"/>
  <c r="AZ207" i="26"/>
  <c r="AY207" i="26"/>
  <c r="AX207" i="26"/>
  <c r="AW207" i="26"/>
  <c r="AV207" i="26"/>
  <c r="AU207" i="26"/>
  <c r="AT207" i="26"/>
  <c r="AS207" i="26"/>
  <c r="AR207" i="26"/>
  <c r="AQ207" i="26"/>
  <c r="AP207" i="26"/>
  <c r="AO207" i="26"/>
  <c r="AN207" i="26"/>
  <c r="AM207" i="26"/>
  <c r="AL207" i="26"/>
  <c r="AK207" i="26"/>
  <c r="AJ207" i="26"/>
  <c r="AI207" i="26"/>
  <c r="AH207" i="26"/>
  <c r="AG207" i="26"/>
  <c r="AF207" i="26"/>
  <c r="AE207" i="26"/>
  <c r="AD207" i="26"/>
  <c r="AC207" i="26"/>
  <c r="AB207" i="26"/>
  <c r="AA207" i="26"/>
  <c r="Y207" i="26"/>
  <c r="W207" i="26"/>
  <c r="T207" i="26"/>
  <c r="U207" i="26" s="1"/>
  <c r="R207" i="26"/>
  <c r="S207" i="26" s="1"/>
  <c r="H207" i="26"/>
  <c r="A207" i="26"/>
  <c r="BX206" i="26"/>
  <c r="BW206" i="26"/>
  <c r="BV206" i="26"/>
  <c r="BU206" i="26"/>
  <c r="BT206" i="26"/>
  <c r="BS206" i="26"/>
  <c r="BR206" i="26"/>
  <c r="BQ206" i="26"/>
  <c r="BP206" i="26"/>
  <c r="BO206" i="26"/>
  <c r="BN206" i="26"/>
  <c r="BM206" i="26"/>
  <c r="BL206" i="26"/>
  <c r="BK206" i="26"/>
  <c r="BJ206" i="26"/>
  <c r="BI206" i="26"/>
  <c r="BH206" i="26"/>
  <c r="BG206" i="26"/>
  <c r="BF206" i="26"/>
  <c r="BE206" i="26"/>
  <c r="BD206" i="26"/>
  <c r="BC206" i="26"/>
  <c r="BB206" i="26"/>
  <c r="BA206" i="26"/>
  <c r="AZ206" i="26"/>
  <c r="AY206" i="26"/>
  <c r="AX206" i="26"/>
  <c r="AW206" i="26"/>
  <c r="AV206" i="26"/>
  <c r="AU206" i="26"/>
  <c r="AT206" i="26"/>
  <c r="AS206" i="26"/>
  <c r="AR206" i="26"/>
  <c r="AQ206" i="26"/>
  <c r="AP206" i="26"/>
  <c r="AO206" i="26"/>
  <c r="AN206" i="26"/>
  <c r="AM206" i="26"/>
  <c r="AL206" i="26"/>
  <c r="AK206" i="26"/>
  <c r="AJ206" i="26"/>
  <c r="AI206" i="26"/>
  <c r="AH206" i="26"/>
  <c r="AG206" i="26"/>
  <c r="AF206" i="26"/>
  <c r="AE206" i="26"/>
  <c r="AD206" i="26"/>
  <c r="AC206" i="26"/>
  <c r="AB206" i="26"/>
  <c r="AA206" i="26"/>
  <c r="Y206" i="26"/>
  <c r="W206" i="26"/>
  <c r="T206" i="26"/>
  <c r="U206" i="26" s="1"/>
  <c r="R206" i="26"/>
  <c r="S206" i="26" s="1"/>
  <c r="H206" i="26"/>
  <c r="A206" i="26"/>
  <c r="BX205" i="26"/>
  <c r="BW205" i="26"/>
  <c r="BV205" i="26"/>
  <c r="BU205" i="26"/>
  <c r="BT205" i="26"/>
  <c r="BS205" i="26"/>
  <c r="BR205" i="26"/>
  <c r="BQ205" i="26"/>
  <c r="BP205" i="26"/>
  <c r="BO205" i="26"/>
  <c r="BN205" i="26"/>
  <c r="BM205" i="26"/>
  <c r="BL205" i="26"/>
  <c r="BK205" i="26"/>
  <c r="BJ205" i="26"/>
  <c r="BI205" i="26"/>
  <c r="BH205" i="26"/>
  <c r="BG205" i="26"/>
  <c r="BF205" i="26"/>
  <c r="BE205" i="26"/>
  <c r="BD205" i="26"/>
  <c r="BC205" i="26"/>
  <c r="BB205" i="26"/>
  <c r="BA205" i="26"/>
  <c r="AZ205" i="26"/>
  <c r="AY205" i="26"/>
  <c r="AX205" i="26"/>
  <c r="AW205" i="26"/>
  <c r="AV205" i="26"/>
  <c r="AU205" i="26"/>
  <c r="AT205" i="26"/>
  <c r="AS205" i="26"/>
  <c r="AR205" i="26"/>
  <c r="AQ205" i="26"/>
  <c r="AP205" i="26"/>
  <c r="AO205" i="26"/>
  <c r="AN205" i="26"/>
  <c r="AM205" i="26"/>
  <c r="AL205" i="26"/>
  <c r="AK205" i="26"/>
  <c r="AJ205" i="26"/>
  <c r="AI205" i="26"/>
  <c r="AH205" i="26"/>
  <c r="AG205" i="26"/>
  <c r="AF205" i="26"/>
  <c r="AE205" i="26"/>
  <c r="AD205" i="26"/>
  <c r="AC205" i="26"/>
  <c r="AB205" i="26"/>
  <c r="AA205" i="26"/>
  <c r="Y205" i="26"/>
  <c r="W205" i="26"/>
  <c r="T205" i="26"/>
  <c r="U205" i="26" s="1"/>
  <c r="R205" i="26"/>
  <c r="S205" i="26" s="1"/>
  <c r="O205" i="26"/>
  <c r="H205" i="26"/>
  <c r="BX204" i="26"/>
  <c r="BW204" i="26"/>
  <c r="BV204" i="26"/>
  <c r="BU204" i="26"/>
  <c r="BT204" i="26"/>
  <c r="BS204" i="26"/>
  <c r="BR204" i="26"/>
  <c r="BQ204" i="26"/>
  <c r="BP204" i="26"/>
  <c r="BO204" i="26"/>
  <c r="BN204" i="26"/>
  <c r="BM204" i="26"/>
  <c r="BL204" i="26"/>
  <c r="BK204" i="26"/>
  <c r="BJ204" i="26"/>
  <c r="BI204" i="26"/>
  <c r="BH204" i="26"/>
  <c r="BG204" i="26"/>
  <c r="BF204" i="26"/>
  <c r="BE204" i="26"/>
  <c r="BD204" i="26"/>
  <c r="BC204" i="26"/>
  <c r="BB204" i="26"/>
  <c r="BA204" i="26"/>
  <c r="AZ204" i="26"/>
  <c r="AY204" i="26"/>
  <c r="AX204" i="26"/>
  <c r="AW204" i="26"/>
  <c r="AV204" i="26"/>
  <c r="AU204" i="26"/>
  <c r="AT204" i="26"/>
  <c r="AS204" i="26"/>
  <c r="AR204" i="26"/>
  <c r="AQ204" i="26"/>
  <c r="AP204" i="26"/>
  <c r="AO204" i="26"/>
  <c r="AN204" i="26"/>
  <c r="AM204" i="26"/>
  <c r="AL204" i="26"/>
  <c r="AK204" i="26"/>
  <c r="AJ204" i="26"/>
  <c r="AI204" i="26"/>
  <c r="AH204" i="26"/>
  <c r="AG204" i="26"/>
  <c r="AF204" i="26"/>
  <c r="AE204" i="26"/>
  <c r="AD204" i="26"/>
  <c r="AC204" i="26"/>
  <c r="AB204" i="26"/>
  <c r="AA204" i="26"/>
  <c r="Y204" i="26"/>
  <c r="W204" i="26"/>
  <c r="T204" i="26"/>
  <c r="U204" i="26" s="1"/>
  <c r="R204" i="26"/>
  <c r="S204" i="26" s="1"/>
  <c r="H204" i="26"/>
  <c r="A204" i="26"/>
  <c r="BX203" i="26"/>
  <c r="BW203" i="26"/>
  <c r="BV203" i="26"/>
  <c r="BU203" i="26"/>
  <c r="BT203" i="26"/>
  <c r="BS203" i="26"/>
  <c r="BR203" i="26"/>
  <c r="BQ203" i="26"/>
  <c r="BP203" i="26"/>
  <c r="BO203" i="26"/>
  <c r="BN203" i="26"/>
  <c r="BM203" i="26"/>
  <c r="BL203" i="26"/>
  <c r="BK203" i="26"/>
  <c r="BJ203" i="26"/>
  <c r="BI203" i="26"/>
  <c r="BH203" i="26"/>
  <c r="BG203" i="26"/>
  <c r="BF203" i="26"/>
  <c r="BE203" i="26"/>
  <c r="BD203" i="26"/>
  <c r="BC203" i="26"/>
  <c r="BB203" i="26"/>
  <c r="BA203" i="26"/>
  <c r="AZ203" i="26"/>
  <c r="AY203" i="26"/>
  <c r="AX203" i="26"/>
  <c r="AW203" i="26"/>
  <c r="AV203" i="26"/>
  <c r="AU203" i="26"/>
  <c r="AT203" i="26"/>
  <c r="AS203" i="26"/>
  <c r="AR203" i="26"/>
  <c r="AQ203" i="26"/>
  <c r="AP203" i="26"/>
  <c r="AO203" i="26"/>
  <c r="AN203" i="26"/>
  <c r="AM203" i="26"/>
  <c r="AL203" i="26"/>
  <c r="AK203" i="26"/>
  <c r="AJ203" i="26"/>
  <c r="AI203" i="26"/>
  <c r="AH203" i="26"/>
  <c r="AG203" i="26"/>
  <c r="AF203" i="26"/>
  <c r="AE203" i="26"/>
  <c r="AD203" i="26"/>
  <c r="AC203" i="26"/>
  <c r="AB203" i="26"/>
  <c r="AA203" i="26"/>
  <c r="Y203" i="26"/>
  <c r="W203" i="26"/>
  <c r="T203" i="26"/>
  <c r="U203" i="26" s="1"/>
  <c r="R203" i="26"/>
  <c r="S203" i="26" s="1"/>
  <c r="H203" i="26"/>
  <c r="A203" i="26"/>
  <c r="BX202" i="26"/>
  <c r="BW202" i="26"/>
  <c r="BV202" i="26"/>
  <c r="BU202" i="26"/>
  <c r="BT202" i="26"/>
  <c r="BS202" i="26"/>
  <c r="BR202" i="26"/>
  <c r="BQ202" i="26"/>
  <c r="BP202" i="26"/>
  <c r="BO202" i="26"/>
  <c r="BN202" i="26"/>
  <c r="BM202" i="26"/>
  <c r="BL202" i="26"/>
  <c r="BK202" i="26"/>
  <c r="BJ202" i="26"/>
  <c r="BI202" i="26"/>
  <c r="BH202" i="26"/>
  <c r="BG202" i="26"/>
  <c r="BF202" i="26"/>
  <c r="BE202" i="26"/>
  <c r="BD202" i="26"/>
  <c r="BC202" i="26"/>
  <c r="BB202" i="26"/>
  <c r="BA202" i="26"/>
  <c r="AZ202" i="26"/>
  <c r="AY202" i="26"/>
  <c r="AX202" i="26"/>
  <c r="AW202" i="26"/>
  <c r="AV202" i="26"/>
  <c r="AU202" i="26"/>
  <c r="AT202" i="26"/>
  <c r="AS202" i="26"/>
  <c r="AR202" i="26"/>
  <c r="AQ202" i="26"/>
  <c r="AP202" i="26"/>
  <c r="AO202" i="26"/>
  <c r="AN202" i="26"/>
  <c r="AM202" i="26"/>
  <c r="AL202" i="26"/>
  <c r="AK202" i="26"/>
  <c r="AJ202" i="26"/>
  <c r="AI202" i="26"/>
  <c r="AH202" i="26"/>
  <c r="AG202" i="26"/>
  <c r="AF202" i="26"/>
  <c r="AE202" i="26"/>
  <c r="AD202" i="26"/>
  <c r="AC202" i="26"/>
  <c r="AB202" i="26"/>
  <c r="AA202" i="26"/>
  <c r="Y202" i="26"/>
  <c r="W202" i="26"/>
  <c r="T202" i="26"/>
  <c r="U202" i="26" s="1"/>
  <c r="R202" i="26"/>
  <c r="S202" i="26" s="1"/>
  <c r="O202" i="26"/>
  <c r="H202" i="26"/>
  <c r="BX201" i="26"/>
  <c r="BW201" i="26"/>
  <c r="BV201" i="26"/>
  <c r="BU201" i="26"/>
  <c r="BT201" i="26"/>
  <c r="BS201" i="26"/>
  <c r="BR201" i="26"/>
  <c r="BQ201" i="26"/>
  <c r="BP201" i="26"/>
  <c r="BO201" i="26"/>
  <c r="BN201" i="26"/>
  <c r="BM201" i="26"/>
  <c r="BL201" i="26"/>
  <c r="BK201" i="26"/>
  <c r="BJ201" i="26"/>
  <c r="BI201" i="26"/>
  <c r="BH201" i="26"/>
  <c r="BG201" i="26"/>
  <c r="BF201" i="26"/>
  <c r="BE201" i="26"/>
  <c r="BD201" i="26"/>
  <c r="BC201" i="26"/>
  <c r="BB201" i="26"/>
  <c r="BA201" i="26"/>
  <c r="AZ201" i="26"/>
  <c r="AY201" i="26"/>
  <c r="AX201" i="26"/>
  <c r="AW201" i="26"/>
  <c r="AV201" i="26"/>
  <c r="AU201" i="26"/>
  <c r="AT201" i="26"/>
  <c r="AS201" i="26"/>
  <c r="AR201" i="26"/>
  <c r="AQ201" i="26"/>
  <c r="AP201" i="26"/>
  <c r="AO201" i="26"/>
  <c r="AN201" i="26"/>
  <c r="AM201" i="26"/>
  <c r="AL201" i="26"/>
  <c r="AK201" i="26"/>
  <c r="AJ201" i="26"/>
  <c r="AI201" i="26"/>
  <c r="AH201" i="26"/>
  <c r="AG201" i="26"/>
  <c r="AF201" i="26"/>
  <c r="AE201" i="26"/>
  <c r="AD201" i="26"/>
  <c r="AC201" i="26"/>
  <c r="AB201" i="26"/>
  <c r="AA201" i="26"/>
  <c r="Y201" i="26"/>
  <c r="W201" i="26"/>
  <c r="T201" i="26"/>
  <c r="U201" i="26" s="1"/>
  <c r="R201" i="26"/>
  <c r="S201" i="26" s="1"/>
  <c r="H201" i="26"/>
  <c r="A201" i="26"/>
  <c r="BX200" i="26"/>
  <c r="BW200" i="26"/>
  <c r="BV200" i="26"/>
  <c r="BU200" i="26"/>
  <c r="BT200" i="26"/>
  <c r="BS200" i="26"/>
  <c r="BR200" i="26"/>
  <c r="BQ200" i="26"/>
  <c r="BP200" i="26"/>
  <c r="BO200" i="26"/>
  <c r="BN200" i="26"/>
  <c r="BM200" i="26"/>
  <c r="BL200" i="26"/>
  <c r="BK200" i="26"/>
  <c r="BJ200" i="26"/>
  <c r="BI200" i="26"/>
  <c r="BH200" i="26"/>
  <c r="BG200" i="26"/>
  <c r="BF200" i="26"/>
  <c r="BE200" i="26"/>
  <c r="BD200" i="26"/>
  <c r="BC200" i="26"/>
  <c r="BB200" i="26"/>
  <c r="BA200" i="26"/>
  <c r="AZ200" i="26"/>
  <c r="AY200" i="26"/>
  <c r="AX200" i="26"/>
  <c r="AW200" i="26"/>
  <c r="AV200" i="26"/>
  <c r="AU200" i="26"/>
  <c r="AT200" i="26"/>
  <c r="AS200" i="26"/>
  <c r="AR200" i="26"/>
  <c r="AQ200" i="26"/>
  <c r="AP200" i="26"/>
  <c r="AO200" i="26"/>
  <c r="AN200" i="26"/>
  <c r="AM200" i="26"/>
  <c r="AL200" i="26"/>
  <c r="AK200" i="26"/>
  <c r="AJ200" i="26"/>
  <c r="AI200" i="26"/>
  <c r="AH200" i="26"/>
  <c r="AG200" i="26"/>
  <c r="AF200" i="26"/>
  <c r="AE200" i="26"/>
  <c r="AD200" i="26"/>
  <c r="AC200" i="26"/>
  <c r="AB200" i="26"/>
  <c r="AA200" i="26"/>
  <c r="Y200" i="26"/>
  <c r="W200" i="26"/>
  <c r="T200" i="26"/>
  <c r="U200" i="26" s="1"/>
  <c r="R200" i="26"/>
  <c r="S200" i="26" s="1"/>
  <c r="H200" i="26"/>
  <c r="A200" i="26"/>
  <c r="BX199" i="26"/>
  <c r="BW199" i="26"/>
  <c r="BV199" i="26"/>
  <c r="BU199" i="26"/>
  <c r="BT199" i="26"/>
  <c r="BS199" i="26"/>
  <c r="BR199" i="26"/>
  <c r="BQ199" i="26"/>
  <c r="BP199" i="26"/>
  <c r="BO199" i="26"/>
  <c r="BN199" i="26"/>
  <c r="BM199" i="26"/>
  <c r="BL199" i="26"/>
  <c r="BK199" i="26"/>
  <c r="BJ199" i="26"/>
  <c r="BI199" i="26"/>
  <c r="BH199" i="26"/>
  <c r="BG199" i="26"/>
  <c r="BF199" i="26"/>
  <c r="BE199" i="26"/>
  <c r="BD199" i="26"/>
  <c r="BC199" i="26"/>
  <c r="BB199" i="26"/>
  <c r="BA199" i="26"/>
  <c r="AZ199" i="26"/>
  <c r="AY199" i="26"/>
  <c r="AX199" i="26"/>
  <c r="AW199" i="26"/>
  <c r="AV199" i="26"/>
  <c r="AU199" i="26"/>
  <c r="AT199" i="26"/>
  <c r="AS199" i="26"/>
  <c r="AR199" i="26"/>
  <c r="AQ199" i="26"/>
  <c r="AP199" i="26"/>
  <c r="AO199" i="26"/>
  <c r="AN199" i="26"/>
  <c r="AM199" i="26"/>
  <c r="AL199" i="26"/>
  <c r="AK199" i="26"/>
  <c r="AJ199" i="26"/>
  <c r="AI199" i="26"/>
  <c r="AH199" i="26"/>
  <c r="AG199" i="26"/>
  <c r="AF199" i="26"/>
  <c r="AE199" i="26"/>
  <c r="AD199" i="26"/>
  <c r="AC199" i="26"/>
  <c r="AB199" i="26"/>
  <c r="AA199" i="26"/>
  <c r="Y199" i="26"/>
  <c r="W199" i="26"/>
  <c r="T199" i="26"/>
  <c r="U199" i="26" s="1"/>
  <c r="R199" i="26"/>
  <c r="S199" i="26" s="1"/>
  <c r="O199" i="26"/>
  <c r="H199" i="26"/>
  <c r="BX198" i="26"/>
  <c r="BW198" i="26"/>
  <c r="BV198" i="26"/>
  <c r="BU198" i="26"/>
  <c r="BT198" i="26"/>
  <c r="BS198" i="26"/>
  <c r="BR198" i="26"/>
  <c r="BQ198" i="26"/>
  <c r="BP198" i="26"/>
  <c r="BO198" i="26"/>
  <c r="BN198" i="26"/>
  <c r="BM198" i="26"/>
  <c r="BL198" i="26"/>
  <c r="BK198" i="26"/>
  <c r="BJ198" i="26"/>
  <c r="BI198" i="26"/>
  <c r="BH198" i="26"/>
  <c r="BG198" i="26"/>
  <c r="BF198" i="26"/>
  <c r="BE198" i="26"/>
  <c r="BD198" i="26"/>
  <c r="BC198" i="26"/>
  <c r="BB198" i="26"/>
  <c r="BA198" i="26"/>
  <c r="AZ198" i="26"/>
  <c r="AY198" i="26"/>
  <c r="AX198" i="26"/>
  <c r="AW198" i="26"/>
  <c r="AV198" i="26"/>
  <c r="AU198" i="26"/>
  <c r="AT198" i="26"/>
  <c r="AS198" i="26"/>
  <c r="AR198" i="26"/>
  <c r="AQ198" i="26"/>
  <c r="AP198" i="26"/>
  <c r="AO198" i="26"/>
  <c r="AN198" i="26"/>
  <c r="AM198" i="26"/>
  <c r="AL198" i="26"/>
  <c r="AK198" i="26"/>
  <c r="AJ198" i="26"/>
  <c r="AI198" i="26"/>
  <c r="AH198" i="26"/>
  <c r="AG198" i="26"/>
  <c r="AF198" i="26"/>
  <c r="AE198" i="26"/>
  <c r="AD198" i="26"/>
  <c r="AC198" i="26"/>
  <c r="AB198" i="26"/>
  <c r="AA198" i="26"/>
  <c r="Y198" i="26"/>
  <c r="W198" i="26"/>
  <c r="T198" i="26"/>
  <c r="U198" i="26" s="1"/>
  <c r="R198" i="26"/>
  <c r="S198" i="26" s="1"/>
  <c r="O198" i="26"/>
  <c r="H198" i="26"/>
  <c r="BX197" i="26"/>
  <c r="BW197" i="26"/>
  <c r="BV197" i="26"/>
  <c r="BU197" i="26"/>
  <c r="BT197" i="26"/>
  <c r="BS197" i="26"/>
  <c r="BR197" i="26"/>
  <c r="BQ197" i="26"/>
  <c r="BP197" i="26"/>
  <c r="BO197" i="26"/>
  <c r="BN197" i="26"/>
  <c r="BM197" i="26"/>
  <c r="BL197" i="26"/>
  <c r="BK197" i="26"/>
  <c r="BJ197" i="26"/>
  <c r="BI197" i="26"/>
  <c r="BH197" i="26"/>
  <c r="BG197" i="26"/>
  <c r="BF197" i="26"/>
  <c r="BE197" i="26"/>
  <c r="BD197" i="26"/>
  <c r="BC197" i="26"/>
  <c r="BB197" i="26"/>
  <c r="BA197" i="26"/>
  <c r="AZ197" i="26"/>
  <c r="AY197" i="26"/>
  <c r="AX197" i="26"/>
  <c r="AW197" i="26"/>
  <c r="AV197" i="26"/>
  <c r="AU197" i="26"/>
  <c r="AT197" i="26"/>
  <c r="AS197" i="26"/>
  <c r="AR197" i="26"/>
  <c r="AQ197" i="26"/>
  <c r="AP197" i="26"/>
  <c r="AO197" i="26"/>
  <c r="AN197" i="26"/>
  <c r="AM197" i="26"/>
  <c r="AL197" i="26"/>
  <c r="AK197" i="26"/>
  <c r="AJ197" i="26"/>
  <c r="AI197" i="26"/>
  <c r="AH197" i="26"/>
  <c r="AG197" i="26"/>
  <c r="AF197" i="26"/>
  <c r="AE197" i="26"/>
  <c r="AD197" i="26"/>
  <c r="AC197" i="26"/>
  <c r="AB197" i="26"/>
  <c r="AA197" i="26"/>
  <c r="Y197" i="26"/>
  <c r="W197" i="26"/>
  <c r="T197" i="26"/>
  <c r="U197" i="26" s="1"/>
  <c r="R197" i="26"/>
  <c r="S197" i="26" s="1"/>
  <c r="H197" i="26"/>
  <c r="A197" i="26"/>
  <c r="BX196" i="26"/>
  <c r="BW196" i="26"/>
  <c r="BV196" i="26"/>
  <c r="BU196" i="26"/>
  <c r="BT196" i="26"/>
  <c r="BS196" i="26"/>
  <c r="BR196" i="26"/>
  <c r="BQ196" i="26"/>
  <c r="BP196" i="26"/>
  <c r="BO196" i="26"/>
  <c r="BN196" i="26"/>
  <c r="BM196" i="26"/>
  <c r="BL196" i="26"/>
  <c r="BK196" i="26"/>
  <c r="BJ196" i="26"/>
  <c r="BI196" i="26"/>
  <c r="BH196" i="26"/>
  <c r="BG196" i="26"/>
  <c r="BF196" i="26"/>
  <c r="BE196" i="26"/>
  <c r="BD196" i="26"/>
  <c r="BC196" i="26"/>
  <c r="BB196" i="26"/>
  <c r="BA196" i="26"/>
  <c r="AZ196" i="26"/>
  <c r="AY196" i="26"/>
  <c r="AX196" i="26"/>
  <c r="AW196" i="26"/>
  <c r="AV196" i="26"/>
  <c r="AU196" i="26"/>
  <c r="AT196" i="26"/>
  <c r="AS196" i="26"/>
  <c r="AR196" i="26"/>
  <c r="AQ196" i="26"/>
  <c r="AP196" i="26"/>
  <c r="AO196" i="26"/>
  <c r="AN196" i="26"/>
  <c r="AM196" i="26"/>
  <c r="AL196" i="26"/>
  <c r="AK196" i="26"/>
  <c r="AJ196" i="26"/>
  <c r="AI196" i="26"/>
  <c r="AH196" i="26"/>
  <c r="AG196" i="26"/>
  <c r="AF196" i="26"/>
  <c r="AE196" i="26"/>
  <c r="AD196" i="26"/>
  <c r="AC196" i="26"/>
  <c r="AB196" i="26"/>
  <c r="AA196" i="26"/>
  <c r="Y196" i="26"/>
  <c r="W196" i="26"/>
  <c r="T196" i="26"/>
  <c r="U196" i="26" s="1"/>
  <c r="R196" i="26"/>
  <c r="S196" i="26" s="1"/>
  <c r="H196" i="26"/>
  <c r="A196" i="26"/>
  <c r="BX195" i="26"/>
  <c r="BW195" i="26"/>
  <c r="BV195" i="26"/>
  <c r="BU195" i="26"/>
  <c r="BT195" i="26"/>
  <c r="BS195" i="26"/>
  <c r="BR195" i="26"/>
  <c r="BQ195" i="26"/>
  <c r="BP195" i="26"/>
  <c r="BO195" i="26"/>
  <c r="BN195" i="26"/>
  <c r="BM195" i="26"/>
  <c r="BL195" i="26"/>
  <c r="BK195" i="26"/>
  <c r="BJ195" i="26"/>
  <c r="BI195" i="26"/>
  <c r="BH195" i="26"/>
  <c r="BG195" i="26"/>
  <c r="BF195" i="26"/>
  <c r="BE195" i="26"/>
  <c r="BD195" i="26"/>
  <c r="BC195" i="26"/>
  <c r="BB195" i="26"/>
  <c r="BA195" i="26"/>
  <c r="AZ195" i="26"/>
  <c r="AY195" i="26"/>
  <c r="AX195" i="26"/>
  <c r="AW195" i="26"/>
  <c r="AV195" i="26"/>
  <c r="AU195" i="26"/>
  <c r="AT195" i="26"/>
  <c r="AS195" i="26"/>
  <c r="AR195" i="26"/>
  <c r="AQ195" i="26"/>
  <c r="AP195" i="26"/>
  <c r="AO195" i="26"/>
  <c r="AN195" i="26"/>
  <c r="AM195" i="26"/>
  <c r="AL195" i="26"/>
  <c r="AK195" i="26"/>
  <c r="AJ195" i="26"/>
  <c r="AI195" i="26"/>
  <c r="AH195" i="26"/>
  <c r="AG195" i="26"/>
  <c r="AF195" i="26"/>
  <c r="AE195" i="26"/>
  <c r="AD195" i="26"/>
  <c r="AC195" i="26"/>
  <c r="AB195" i="26"/>
  <c r="AA195" i="26"/>
  <c r="Y195" i="26"/>
  <c r="W195" i="26"/>
  <c r="T195" i="26"/>
  <c r="U195" i="26" s="1"/>
  <c r="R195" i="26"/>
  <c r="S195" i="26" s="1"/>
  <c r="O195" i="26"/>
  <c r="H195" i="26"/>
  <c r="BX194" i="26"/>
  <c r="BW194" i="26"/>
  <c r="BV194" i="26"/>
  <c r="BU194" i="26"/>
  <c r="BT194" i="26"/>
  <c r="BS194" i="26"/>
  <c r="BR194" i="26"/>
  <c r="BQ194" i="26"/>
  <c r="BP194" i="26"/>
  <c r="BO194" i="26"/>
  <c r="BN194" i="26"/>
  <c r="BM194" i="26"/>
  <c r="BL194" i="26"/>
  <c r="BK194" i="26"/>
  <c r="BJ194" i="26"/>
  <c r="BI194" i="26"/>
  <c r="BH194" i="26"/>
  <c r="BG194" i="26"/>
  <c r="BF194" i="26"/>
  <c r="BE194" i="26"/>
  <c r="BD194" i="26"/>
  <c r="BC194" i="26"/>
  <c r="BB194" i="26"/>
  <c r="BA194" i="26"/>
  <c r="AZ194" i="26"/>
  <c r="AY194" i="26"/>
  <c r="AX194" i="26"/>
  <c r="AW194" i="26"/>
  <c r="AV194" i="26"/>
  <c r="AU194" i="26"/>
  <c r="AT194" i="26"/>
  <c r="AS194" i="26"/>
  <c r="AR194" i="26"/>
  <c r="AQ194" i="26"/>
  <c r="AP194" i="26"/>
  <c r="AO194" i="26"/>
  <c r="AN194" i="26"/>
  <c r="AM194" i="26"/>
  <c r="AL194" i="26"/>
  <c r="AK194" i="26"/>
  <c r="AJ194" i="26"/>
  <c r="AI194" i="26"/>
  <c r="AH194" i="26"/>
  <c r="AG194" i="26"/>
  <c r="AF194" i="26"/>
  <c r="AE194" i="26"/>
  <c r="AD194" i="26"/>
  <c r="AC194" i="26"/>
  <c r="AB194" i="26"/>
  <c r="AA194" i="26"/>
  <c r="Y194" i="26"/>
  <c r="W194" i="26"/>
  <c r="T194" i="26"/>
  <c r="U194" i="26" s="1"/>
  <c r="R194" i="26"/>
  <c r="S194" i="26" s="1"/>
  <c r="H194" i="26"/>
  <c r="A194" i="26"/>
  <c r="BX193" i="26"/>
  <c r="BW193" i="26"/>
  <c r="BV193" i="26"/>
  <c r="BU193" i="26"/>
  <c r="BT193" i="26"/>
  <c r="BS193" i="26"/>
  <c r="BR193" i="26"/>
  <c r="BQ193" i="26"/>
  <c r="BP193" i="26"/>
  <c r="BO193" i="26"/>
  <c r="BN193" i="26"/>
  <c r="BM193" i="26"/>
  <c r="BL193" i="26"/>
  <c r="BK193" i="26"/>
  <c r="BJ193" i="26"/>
  <c r="BI193" i="26"/>
  <c r="BH193" i="26"/>
  <c r="BG193" i="26"/>
  <c r="BF193" i="26"/>
  <c r="BE193" i="26"/>
  <c r="BD193" i="26"/>
  <c r="BC193" i="26"/>
  <c r="BB193" i="26"/>
  <c r="BA193" i="26"/>
  <c r="AZ193" i="26"/>
  <c r="AY193" i="26"/>
  <c r="AX193" i="26"/>
  <c r="AW193" i="26"/>
  <c r="AV193" i="26"/>
  <c r="AU193" i="26"/>
  <c r="AT193" i="26"/>
  <c r="AS193" i="26"/>
  <c r="AR193" i="26"/>
  <c r="AQ193" i="26"/>
  <c r="AP193" i="26"/>
  <c r="AO193" i="26"/>
  <c r="AN193" i="26"/>
  <c r="AM193" i="26"/>
  <c r="AL193" i="26"/>
  <c r="AK193" i="26"/>
  <c r="AJ193" i="26"/>
  <c r="AI193" i="26"/>
  <c r="AH193" i="26"/>
  <c r="AG193" i="26"/>
  <c r="AF193" i="26"/>
  <c r="AE193" i="26"/>
  <c r="AD193" i="26"/>
  <c r="AC193" i="26"/>
  <c r="AB193" i="26"/>
  <c r="AA193" i="26"/>
  <c r="Y193" i="26"/>
  <c r="W193" i="26"/>
  <c r="T193" i="26"/>
  <c r="U193" i="26" s="1"/>
  <c r="R193" i="26"/>
  <c r="S193" i="26" s="1"/>
  <c r="H193" i="26"/>
  <c r="A193" i="26"/>
  <c r="BX192" i="26"/>
  <c r="BW192" i="26"/>
  <c r="BV192" i="26"/>
  <c r="BU192" i="26"/>
  <c r="BT192" i="26"/>
  <c r="BS192" i="26"/>
  <c r="BR192" i="26"/>
  <c r="BQ192" i="26"/>
  <c r="BP192" i="26"/>
  <c r="BO192" i="26"/>
  <c r="BN192" i="26"/>
  <c r="BM192" i="26"/>
  <c r="BL192" i="26"/>
  <c r="BK192" i="26"/>
  <c r="BJ192" i="26"/>
  <c r="BI192" i="26"/>
  <c r="BH192" i="26"/>
  <c r="BG192" i="26"/>
  <c r="BF192" i="26"/>
  <c r="BE192" i="26"/>
  <c r="BD192" i="26"/>
  <c r="BC192" i="26"/>
  <c r="BB192" i="26"/>
  <c r="BA192" i="26"/>
  <c r="AZ192" i="26"/>
  <c r="AY192" i="26"/>
  <c r="AX192" i="26"/>
  <c r="AW192" i="26"/>
  <c r="AV192" i="26"/>
  <c r="AU192" i="26"/>
  <c r="AT192" i="26"/>
  <c r="AS192" i="26"/>
  <c r="AR192" i="26"/>
  <c r="AQ192" i="26"/>
  <c r="AP192" i="26"/>
  <c r="AO192" i="26"/>
  <c r="AN192" i="26"/>
  <c r="AM192" i="26"/>
  <c r="AL192" i="26"/>
  <c r="AK192" i="26"/>
  <c r="AJ192" i="26"/>
  <c r="AI192" i="26"/>
  <c r="AH192" i="26"/>
  <c r="AG192" i="26"/>
  <c r="AF192" i="26"/>
  <c r="AE192" i="26"/>
  <c r="AD192" i="26"/>
  <c r="AC192" i="26"/>
  <c r="AB192" i="26"/>
  <c r="AA192" i="26"/>
  <c r="Y192" i="26"/>
  <c r="W192" i="26"/>
  <c r="T192" i="26"/>
  <c r="U192" i="26" s="1"/>
  <c r="R192" i="26"/>
  <c r="S192" i="26" s="1"/>
  <c r="O192" i="26"/>
  <c r="H192" i="26"/>
  <c r="BX191" i="26"/>
  <c r="BW191" i="26"/>
  <c r="BV191" i="26"/>
  <c r="BU191" i="26"/>
  <c r="BT191" i="26"/>
  <c r="BS191" i="26"/>
  <c r="BR191" i="26"/>
  <c r="BQ191" i="26"/>
  <c r="BP191" i="26"/>
  <c r="BO191" i="26"/>
  <c r="BN191" i="26"/>
  <c r="BM191" i="26"/>
  <c r="BL191" i="26"/>
  <c r="BK191" i="26"/>
  <c r="BJ191" i="26"/>
  <c r="BI191" i="26"/>
  <c r="BH191" i="26"/>
  <c r="BG191" i="26"/>
  <c r="BF191" i="26"/>
  <c r="BE191" i="26"/>
  <c r="BD191" i="26"/>
  <c r="BC191" i="26"/>
  <c r="BB191" i="26"/>
  <c r="BA191" i="26"/>
  <c r="AZ191" i="26"/>
  <c r="AY191" i="26"/>
  <c r="AX191" i="26"/>
  <c r="AW191" i="26"/>
  <c r="AV191" i="26"/>
  <c r="AU191" i="26"/>
  <c r="AT191" i="26"/>
  <c r="AS191" i="26"/>
  <c r="AR191" i="26"/>
  <c r="AQ191" i="26"/>
  <c r="AP191" i="26"/>
  <c r="AO191" i="26"/>
  <c r="AN191" i="26"/>
  <c r="AM191" i="26"/>
  <c r="AL191" i="26"/>
  <c r="AK191" i="26"/>
  <c r="AJ191" i="26"/>
  <c r="AI191" i="26"/>
  <c r="AH191" i="26"/>
  <c r="AG191" i="26"/>
  <c r="AF191" i="26"/>
  <c r="AE191" i="26"/>
  <c r="AD191" i="26"/>
  <c r="AC191" i="26"/>
  <c r="AB191" i="26"/>
  <c r="AA191" i="26"/>
  <c r="Y191" i="26"/>
  <c r="W191" i="26"/>
  <c r="T191" i="26"/>
  <c r="U191" i="26" s="1"/>
  <c r="R191" i="26"/>
  <c r="S191" i="26" s="1"/>
  <c r="H191" i="26"/>
  <c r="A191" i="26"/>
  <c r="BX190" i="26"/>
  <c r="BW190" i="26"/>
  <c r="BV190" i="26"/>
  <c r="BU190" i="26"/>
  <c r="BT190" i="26"/>
  <c r="BS190" i="26"/>
  <c r="BR190" i="26"/>
  <c r="BQ190" i="26"/>
  <c r="BP190" i="26"/>
  <c r="BO190" i="26"/>
  <c r="BN190" i="26"/>
  <c r="BM190" i="26"/>
  <c r="BL190" i="26"/>
  <c r="BK190" i="26"/>
  <c r="BJ190" i="26"/>
  <c r="BI190" i="26"/>
  <c r="BH190" i="26"/>
  <c r="BG190" i="26"/>
  <c r="BF190" i="26"/>
  <c r="BE190" i="26"/>
  <c r="BD190" i="26"/>
  <c r="BC190" i="26"/>
  <c r="BB190" i="26"/>
  <c r="BA190" i="26"/>
  <c r="AZ190" i="26"/>
  <c r="AY190" i="26"/>
  <c r="AX190" i="26"/>
  <c r="AW190" i="26"/>
  <c r="AV190" i="26"/>
  <c r="AU190" i="26"/>
  <c r="AT190" i="26"/>
  <c r="AS190" i="26"/>
  <c r="AR190" i="26"/>
  <c r="AQ190" i="26"/>
  <c r="AP190" i="26"/>
  <c r="AO190" i="26"/>
  <c r="AN190" i="26"/>
  <c r="AM190" i="26"/>
  <c r="AL190" i="26"/>
  <c r="AK190" i="26"/>
  <c r="AJ190" i="26"/>
  <c r="AI190" i="26"/>
  <c r="AH190" i="26"/>
  <c r="AG190" i="26"/>
  <c r="AF190" i="26"/>
  <c r="AE190" i="26"/>
  <c r="AD190" i="26"/>
  <c r="AC190" i="26"/>
  <c r="AB190" i="26"/>
  <c r="AA190" i="26"/>
  <c r="Y190" i="26"/>
  <c r="W190" i="26"/>
  <c r="T190" i="26"/>
  <c r="U190" i="26" s="1"/>
  <c r="R190" i="26"/>
  <c r="S190" i="26" s="1"/>
  <c r="H190" i="26"/>
  <c r="A190" i="26"/>
  <c r="BX189" i="26"/>
  <c r="BW189" i="26"/>
  <c r="BV189" i="26"/>
  <c r="BU189" i="26"/>
  <c r="BT189" i="26"/>
  <c r="BS189" i="26"/>
  <c r="BR189" i="26"/>
  <c r="BQ189" i="26"/>
  <c r="BP189" i="26"/>
  <c r="BO189" i="26"/>
  <c r="BN189" i="26"/>
  <c r="BM189" i="26"/>
  <c r="BL189" i="26"/>
  <c r="BK189" i="26"/>
  <c r="BJ189" i="26"/>
  <c r="BI189" i="26"/>
  <c r="BH189" i="26"/>
  <c r="BG189" i="26"/>
  <c r="BF189" i="26"/>
  <c r="BE189" i="26"/>
  <c r="BD189" i="26"/>
  <c r="BC189" i="26"/>
  <c r="BB189" i="26"/>
  <c r="BA189" i="26"/>
  <c r="AZ189" i="26"/>
  <c r="AY189" i="26"/>
  <c r="AX189" i="26"/>
  <c r="AW189" i="26"/>
  <c r="AV189" i="26"/>
  <c r="AU189" i="26"/>
  <c r="AT189" i="26"/>
  <c r="AS189" i="26"/>
  <c r="AR189" i="26"/>
  <c r="AQ189" i="26"/>
  <c r="AP189" i="26"/>
  <c r="AO189" i="26"/>
  <c r="AN189" i="26"/>
  <c r="AM189" i="26"/>
  <c r="AL189" i="26"/>
  <c r="AK189" i="26"/>
  <c r="AJ189" i="26"/>
  <c r="AI189" i="26"/>
  <c r="AH189" i="26"/>
  <c r="AG189" i="26"/>
  <c r="AF189" i="26"/>
  <c r="AE189" i="26"/>
  <c r="AD189" i="26"/>
  <c r="AC189" i="26"/>
  <c r="AB189" i="26"/>
  <c r="AA189" i="26"/>
  <c r="Y189" i="26"/>
  <c r="W189" i="26"/>
  <c r="T189" i="26"/>
  <c r="U189" i="26" s="1"/>
  <c r="R189" i="26"/>
  <c r="S189" i="26" s="1"/>
  <c r="O189" i="26"/>
  <c r="H189" i="26"/>
  <c r="BX188" i="26"/>
  <c r="BW188" i="26"/>
  <c r="BV188" i="26"/>
  <c r="BU188" i="26"/>
  <c r="BT188" i="26"/>
  <c r="BS188" i="26"/>
  <c r="BR188" i="26"/>
  <c r="BQ188" i="26"/>
  <c r="BP188" i="26"/>
  <c r="BO188" i="26"/>
  <c r="BN188" i="26"/>
  <c r="BM188" i="26"/>
  <c r="BL188" i="26"/>
  <c r="BK188" i="26"/>
  <c r="BJ188" i="26"/>
  <c r="BI188" i="26"/>
  <c r="BH188" i="26"/>
  <c r="BG188" i="26"/>
  <c r="BF188" i="26"/>
  <c r="BE188" i="26"/>
  <c r="BD188" i="26"/>
  <c r="BC188" i="26"/>
  <c r="BB188" i="26"/>
  <c r="BA188" i="26"/>
  <c r="AZ188" i="26"/>
  <c r="AY188" i="26"/>
  <c r="AX188" i="26"/>
  <c r="AW188" i="26"/>
  <c r="AV188" i="26"/>
  <c r="AU188" i="26"/>
  <c r="AT188" i="26"/>
  <c r="AS188" i="26"/>
  <c r="AR188" i="26"/>
  <c r="AQ188" i="26"/>
  <c r="AP188" i="26"/>
  <c r="AO188" i="26"/>
  <c r="AN188" i="26"/>
  <c r="AM188" i="26"/>
  <c r="AL188" i="26"/>
  <c r="AK188" i="26"/>
  <c r="AJ188" i="26"/>
  <c r="AI188" i="26"/>
  <c r="AH188" i="26"/>
  <c r="AG188" i="26"/>
  <c r="AF188" i="26"/>
  <c r="AE188" i="26"/>
  <c r="AD188" i="26"/>
  <c r="AC188" i="26"/>
  <c r="AB188" i="26"/>
  <c r="AA188" i="26"/>
  <c r="Y188" i="26"/>
  <c r="W188" i="26"/>
  <c r="T188" i="26"/>
  <c r="U188" i="26" s="1"/>
  <c r="R188" i="26"/>
  <c r="S188" i="26" s="1"/>
  <c r="H188" i="26"/>
  <c r="A188" i="26"/>
  <c r="BX187" i="26"/>
  <c r="BW187" i="26"/>
  <c r="BV187" i="26"/>
  <c r="BU187" i="26"/>
  <c r="BT187" i="26"/>
  <c r="BS187" i="26"/>
  <c r="BR187" i="26"/>
  <c r="BQ187" i="26"/>
  <c r="BP187" i="26"/>
  <c r="BO187" i="26"/>
  <c r="BN187" i="26"/>
  <c r="BM187" i="26"/>
  <c r="BL187" i="26"/>
  <c r="BK187" i="26"/>
  <c r="BJ187" i="26"/>
  <c r="BI187" i="26"/>
  <c r="BH187" i="26"/>
  <c r="BG187" i="26"/>
  <c r="BF187" i="26"/>
  <c r="BE187" i="26"/>
  <c r="BD187" i="26"/>
  <c r="BC187" i="26"/>
  <c r="BB187" i="26"/>
  <c r="BA187" i="26"/>
  <c r="AZ187" i="26"/>
  <c r="AY187" i="26"/>
  <c r="AX187" i="26"/>
  <c r="AW187" i="26"/>
  <c r="AV187" i="26"/>
  <c r="AU187" i="26"/>
  <c r="AT187" i="26"/>
  <c r="AS187" i="26"/>
  <c r="AR187" i="26"/>
  <c r="AQ187" i="26"/>
  <c r="AP187" i="26"/>
  <c r="AO187" i="26"/>
  <c r="AN187" i="26"/>
  <c r="AM187" i="26"/>
  <c r="AL187" i="26"/>
  <c r="AK187" i="26"/>
  <c r="AJ187" i="26"/>
  <c r="AI187" i="26"/>
  <c r="AH187" i="26"/>
  <c r="AG187" i="26"/>
  <c r="AF187" i="26"/>
  <c r="AE187" i="26"/>
  <c r="AD187" i="26"/>
  <c r="AC187" i="26"/>
  <c r="AB187" i="26"/>
  <c r="AA187" i="26"/>
  <c r="Y187" i="26"/>
  <c r="W187" i="26"/>
  <c r="T187" i="26"/>
  <c r="U187" i="26" s="1"/>
  <c r="R187" i="26"/>
  <c r="S187" i="26" s="1"/>
  <c r="H187" i="26"/>
  <c r="A187" i="26"/>
  <c r="BX186" i="26"/>
  <c r="BW186" i="26"/>
  <c r="BV186" i="26"/>
  <c r="BU186" i="26"/>
  <c r="BT186" i="26"/>
  <c r="BS186" i="26"/>
  <c r="BR186" i="26"/>
  <c r="BQ186" i="26"/>
  <c r="BP186" i="26"/>
  <c r="BO186" i="26"/>
  <c r="BN186" i="26"/>
  <c r="BM186" i="26"/>
  <c r="BL186" i="26"/>
  <c r="BK186" i="26"/>
  <c r="BJ186" i="26"/>
  <c r="BI186" i="26"/>
  <c r="BH186" i="26"/>
  <c r="BG186" i="26"/>
  <c r="BF186" i="26"/>
  <c r="BE186" i="26"/>
  <c r="BD186" i="26"/>
  <c r="BC186" i="26"/>
  <c r="BB186" i="26"/>
  <c r="BA186" i="26"/>
  <c r="AZ186" i="26"/>
  <c r="AY186" i="26"/>
  <c r="AX186" i="26"/>
  <c r="AW186" i="26"/>
  <c r="AV186" i="26"/>
  <c r="AU186" i="26"/>
  <c r="AT186" i="26"/>
  <c r="AS186" i="26"/>
  <c r="AR186" i="26"/>
  <c r="AQ186" i="26"/>
  <c r="AP186" i="26"/>
  <c r="AO186" i="26"/>
  <c r="AN186" i="26"/>
  <c r="AM186" i="26"/>
  <c r="AL186" i="26"/>
  <c r="AK186" i="26"/>
  <c r="AJ186" i="26"/>
  <c r="AI186" i="26"/>
  <c r="AH186" i="26"/>
  <c r="AG186" i="26"/>
  <c r="AF186" i="26"/>
  <c r="AE186" i="26"/>
  <c r="AD186" i="26"/>
  <c r="AC186" i="26"/>
  <c r="AB186" i="26"/>
  <c r="AA186" i="26"/>
  <c r="Y186" i="26"/>
  <c r="W186" i="26"/>
  <c r="T186" i="26"/>
  <c r="U186" i="26" s="1"/>
  <c r="R186" i="26"/>
  <c r="S186" i="26" s="1"/>
  <c r="O186" i="26"/>
  <c r="H186" i="26"/>
  <c r="BX185" i="26"/>
  <c r="BW185" i="26"/>
  <c r="BV185" i="26"/>
  <c r="BU185" i="26"/>
  <c r="BT185" i="26"/>
  <c r="BS185" i="26"/>
  <c r="BR185" i="26"/>
  <c r="BQ185" i="26"/>
  <c r="BP185" i="26"/>
  <c r="BO185" i="26"/>
  <c r="BN185" i="26"/>
  <c r="BM185" i="26"/>
  <c r="BL185" i="26"/>
  <c r="BK185" i="26"/>
  <c r="BJ185" i="26"/>
  <c r="BI185" i="26"/>
  <c r="BH185" i="26"/>
  <c r="BG185" i="26"/>
  <c r="BF185" i="26"/>
  <c r="BE185" i="26"/>
  <c r="BD185" i="26"/>
  <c r="BC185" i="26"/>
  <c r="BB185" i="26"/>
  <c r="BA185" i="26"/>
  <c r="AZ185" i="26"/>
  <c r="AY185" i="26"/>
  <c r="AX185" i="26"/>
  <c r="AW185" i="26"/>
  <c r="AV185" i="26"/>
  <c r="AU185" i="26"/>
  <c r="AT185" i="26"/>
  <c r="AS185" i="26"/>
  <c r="AR185" i="26"/>
  <c r="AQ185" i="26"/>
  <c r="AP185" i="26"/>
  <c r="AO185" i="26"/>
  <c r="AN185" i="26"/>
  <c r="AM185" i="26"/>
  <c r="AL185" i="26"/>
  <c r="AK185" i="26"/>
  <c r="AJ185" i="26"/>
  <c r="AI185" i="26"/>
  <c r="AH185" i="26"/>
  <c r="AG185" i="26"/>
  <c r="AF185" i="26"/>
  <c r="AE185" i="26"/>
  <c r="AD185" i="26"/>
  <c r="AC185" i="26"/>
  <c r="AB185" i="26"/>
  <c r="AA185" i="26"/>
  <c r="Y185" i="26"/>
  <c r="W185" i="26"/>
  <c r="T185" i="26"/>
  <c r="U185" i="26" s="1"/>
  <c r="R185" i="26"/>
  <c r="S185" i="26" s="1"/>
  <c r="O185" i="26"/>
  <c r="H185" i="26"/>
  <c r="BX184" i="26"/>
  <c r="BW184" i="26"/>
  <c r="BV184" i="26"/>
  <c r="BU184" i="26"/>
  <c r="BT184" i="26"/>
  <c r="BS184" i="26"/>
  <c r="BR184" i="26"/>
  <c r="BQ184" i="26"/>
  <c r="BP184" i="26"/>
  <c r="BO184" i="26"/>
  <c r="BN184" i="26"/>
  <c r="BM184" i="26"/>
  <c r="BL184" i="26"/>
  <c r="BK184" i="26"/>
  <c r="BJ184" i="26"/>
  <c r="BI184" i="26"/>
  <c r="BH184" i="26"/>
  <c r="BG184" i="26"/>
  <c r="BF184" i="26"/>
  <c r="BE184" i="26"/>
  <c r="BD184" i="26"/>
  <c r="BC184" i="26"/>
  <c r="BB184" i="26"/>
  <c r="BA184" i="26"/>
  <c r="AZ184" i="26"/>
  <c r="AY184" i="26"/>
  <c r="AX184" i="26"/>
  <c r="AW184" i="26"/>
  <c r="AV184" i="26"/>
  <c r="AU184" i="26"/>
  <c r="AT184" i="26"/>
  <c r="AS184" i="26"/>
  <c r="AR184" i="26"/>
  <c r="AQ184" i="26"/>
  <c r="AP184" i="26"/>
  <c r="AO184" i="26"/>
  <c r="AN184" i="26"/>
  <c r="AM184" i="26"/>
  <c r="AL184" i="26"/>
  <c r="AK184" i="26"/>
  <c r="AJ184" i="26"/>
  <c r="AI184" i="26"/>
  <c r="AH184" i="26"/>
  <c r="AG184" i="26"/>
  <c r="AF184" i="26"/>
  <c r="AE184" i="26"/>
  <c r="AD184" i="26"/>
  <c r="AC184" i="26"/>
  <c r="AB184" i="26"/>
  <c r="AA184" i="26"/>
  <c r="Y184" i="26"/>
  <c r="W184" i="26"/>
  <c r="T184" i="26"/>
  <c r="U184" i="26" s="1"/>
  <c r="R184" i="26"/>
  <c r="S184" i="26" s="1"/>
  <c r="O184" i="26"/>
  <c r="H184" i="26"/>
  <c r="BX183" i="26"/>
  <c r="BW183" i="26"/>
  <c r="BV183" i="26"/>
  <c r="BU183" i="26"/>
  <c r="BT183" i="26"/>
  <c r="BS183" i="26"/>
  <c r="BR183" i="26"/>
  <c r="BQ183" i="26"/>
  <c r="BP183" i="26"/>
  <c r="BO183" i="26"/>
  <c r="BN183" i="26"/>
  <c r="BM183" i="26"/>
  <c r="BL183" i="26"/>
  <c r="BK183" i="26"/>
  <c r="BJ183" i="26"/>
  <c r="BI183" i="26"/>
  <c r="BH183" i="26"/>
  <c r="BG183" i="26"/>
  <c r="BF183" i="26"/>
  <c r="BE183" i="26"/>
  <c r="BD183" i="26"/>
  <c r="BC183" i="26"/>
  <c r="BB183" i="26"/>
  <c r="BA183" i="26"/>
  <c r="AZ183" i="26"/>
  <c r="AY183" i="26"/>
  <c r="AX183" i="26"/>
  <c r="AW183" i="26"/>
  <c r="AV183" i="26"/>
  <c r="AU183" i="26"/>
  <c r="AT183" i="26"/>
  <c r="AS183" i="26"/>
  <c r="AR183" i="26"/>
  <c r="AQ183" i="26"/>
  <c r="AP183" i="26"/>
  <c r="AO183" i="26"/>
  <c r="AN183" i="26"/>
  <c r="AM183" i="26"/>
  <c r="AL183" i="26"/>
  <c r="AK183" i="26"/>
  <c r="AJ183" i="26"/>
  <c r="AI183" i="26"/>
  <c r="AH183" i="26"/>
  <c r="AG183" i="26"/>
  <c r="AF183" i="26"/>
  <c r="AE183" i="26"/>
  <c r="AD183" i="26"/>
  <c r="AC183" i="26"/>
  <c r="AB183" i="26"/>
  <c r="AA183" i="26"/>
  <c r="Y183" i="26"/>
  <c r="W183" i="26"/>
  <c r="T183" i="26"/>
  <c r="U183" i="26" s="1"/>
  <c r="R183" i="26"/>
  <c r="S183" i="26" s="1"/>
  <c r="O183" i="26"/>
  <c r="H183" i="26"/>
  <c r="BX182" i="26"/>
  <c r="BW182" i="26"/>
  <c r="BV182" i="26"/>
  <c r="BU182" i="26"/>
  <c r="BT182" i="26"/>
  <c r="BS182" i="26"/>
  <c r="BR182" i="26"/>
  <c r="BQ182" i="26"/>
  <c r="BP182" i="26"/>
  <c r="BO182" i="26"/>
  <c r="BN182" i="26"/>
  <c r="BM182" i="26"/>
  <c r="BL182" i="26"/>
  <c r="BK182" i="26"/>
  <c r="BJ182" i="26"/>
  <c r="BI182" i="26"/>
  <c r="BH182" i="26"/>
  <c r="BG182" i="26"/>
  <c r="BF182" i="26"/>
  <c r="BE182" i="26"/>
  <c r="BD182" i="26"/>
  <c r="BC182" i="26"/>
  <c r="BB182" i="26"/>
  <c r="BA182" i="26"/>
  <c r="AZ182" i="26"/>
  <c r="AY182" i="26"/>
  <c r="AX182" i="26"/>
  <c r="AW182" i="26"/>
  <c r="AV182" i="26"/>
  <c r="AU182" i="26"/>
  <c r="AT182" i="26"/>
  <c r="AS182" i="26"/>
  <c r="AR182" i="26"/>
  <c r="AQ182" i="26"/>
  <c r="AP182" i="26"/>
  <c r="AO182" i="26"/>
  <c r="AN182" i="26"/>
  <c r="AM182" i="26"/>
  <c r="AL182" i="26"/>
  <c r="AK182" i="26"/>
  <c r="AJ182" i="26"/>
  <c r="AI182" i="26"/>
  <c r="AH182" i="26"/>
  <c r="AG182" i="26"/>
  <c r="AF182" i="26"/>
  <c r="AE182" i="26"/>
  <c r="AD182" i="26"/>
  <c r="AC182" i="26"/>
  <c r="AB182" i="26"/>
  <c r="AA182" i="26"/>
  <c r="Y182" i="26"/>
  <c r="W182" i="26"/>
  <c r="T182" i="26"/>
  <c r="U182" i="26" s="1"/>
  <c r="R182" i="26"/>
  <c r="S182" i="26" s="1"/>
  <c r="O182" i="26"/>
  <c r="H182" i="26"/>
  <c r="BX181" i="26"/>
  <c r="BW181" i="26"/>
  <c r="BV181" i="26"/>
  <c r="BU181" i="26"/>
  <c r="BT181" i="26"/>
  <c r="BS181" i="26"/>
  <c r="BR181" i="26"/>
  <c r="BQ181" i="26"/>
  <c r="BP181" i="26"/>
  <c r="BO181" i="26"/>
  <c r="BN181" i="26"/>
  <c r="BM181" i="26"/>
  <c r="BL181" i="26"/>
  <c r="BK181" i="26"/>
  <c r="BJ181" i="26"/>
  <c r="BI181" i="26"/>
  <c r="BH181" i="26"/>
  <c r="BG181" i="26"/>
  <c r="BF181" i="26"/>
  <c r="BE181" i="26"/>
  <c r="BD181" i="26"/>
  <c r="BC181" i="26"/>
  <c r="BB181" i="26"/>
  <c r="BA181" i="26"/>
  <c r="AZ181" i="26"/>
  <c r="AY181" i="26"/>
  <c r="AX181" i="26"/>
  <c r="AW181" i="26"/>
  <c r="AV181" i="26"/>
  <c r="AU181" i="26"/>
  <c r="AT181" i="26"/>
  <c r="AS181" i="26"/>
  <c r="AR181" i="26"/>
  <c r="AQ181" i="26"/>
  <c r="AP181" i="26"/>
  <c r="AO181" i="26"/>
  <c r="AN181" i="26"/>
  <c r="AM181" i="26"/>
  <c r="AL181" i="26"/>
  <c r="AK181" i="26"/>
  <c r="AJ181" i="26"/>
  <c r="AI181" i="26"/>
  <c r="AH181" i="26"/>
  <c r="AG181" i="26"/>
  <c r="AF181" i="26"/>
  <c r="AE181" i="26"/>
  <c r="AD181" i="26"/>
  <c r="AC181" i="26"/>
  <c r="AB181" i="26"/>
  <c r="AA181" i="26"/>
  <c r="Y181" i="26"/>
  <c r="W181" i="26"/>
  <c r="T181" i="26"/>
  <c r="U181" i="26" s="1"/>
  <c r="R181" i="26"/>
  <c r="S181" i="26" s="1"/>
  <c r="O181" i="26"/>
  <c r="H181" i="26"/>
  <c r="BX180" i="26"/>
  <c r="BW180" i="26"/>
  <c r="BV180" i="26"/>
  <c r="BU180" i="26"/>
  <c r="BT180" i="26"/>
  <c r="BS180" i="26"/>
  <c r="BR180" i="26"/>
  <c r="BQ180" i="26"/>
  <c r="BP180" i="26"/>
  <c r="BO180" i="26"/>
  <c r="BN180" i="26"/>
  <c r="BM180" i="26"/>
  <c r="BL180" i="26"/>
  <c r="BK180" i="26"/>
  <c r="BJ180" i="26"/>
  <c r="BI180" i="26"/>
  <c r="BH180" i="26"/>
  <c r="BG180" i="26"/>
  <c r="BF180" i="26"/>
  <c r="BE180" i="26"/>
  <c r="BD180" i="26"/>
  <c r="BC180" i="26"/>
  <c r="BB180" i="26"/>
  <c r="BA180" i="26"/>
  <c r="AZ180" i="26"/>
  <c r="AY180" i="26"/>
  <c r="AX180" i="26"/>
  <c r="AW180" i="26"/>
  <c r="AV180" i="26"/>
  <c r="AU180" i="26"/>
  <c r="AT180" i="26"/>
  <c r="AS180" i="26"/>
  <c r="AR180" i="26"/>
  <c r="AQ180" i="26"/>
  <c r="AP180" i="26"/>
  <c r="AO180" i="26"/>
  <c r="AN180" i="26"/>
  <c r="AM180" i="26"/>
  <c r="AL180" i="26"/>
  <c r="AK180" i="26"/>
  <c r="AJ180" i="26"/>
  <c r="AI180" i="26"/>
  <c r="AH180" i="26"/>
  <c r="AG180" i="26"/>
  <c r="AF180" i="26"/>
  <c r="AE180" i="26"/>
  <c r="AD180" i="26"/>
  <c r="AC180" i="26"/>
  <c r="AB180" i="26"/>
  <c r="AA180" i="26"/>
  <c r="Y180" i="26"/>
  <c r="W180" i="26"/>
  <c r="T180" i="26"/>
  <c r="U180" i="26" s="1"/>
  <c r="R180" i="26"/>
  <c r="S180" i="26" s="1"/>
  <c r="H180" i="26"/>
  <c r="A180" i="26"/>
  <c r="BX179" i="26"/>
  <c r="BW179" i="26"/>
  <c r="BV179" i="26"/>
  <c r="BU179" i="26"/>
  <c r="BT179" i="26"/>
  <c r="BS179" i="26"/>
  <c r="BR179" i="26"/>
  <c r="BQ179" i="26"/>
  <c r="BP179" i="26"/>
  <c r="BO179" i="26"/>
  <c r="BN179" i="26"/>
  <c r="BM179" i="26"/>
  <c r="BL179" i="26"/>
  <c r="BK179" i="26"/>
  <c r="BJ179" i="26"/>
  <c r="BI179" i="26"/>
  <c r="BH179" i="26"/>
  <c r="BG179" i="26"/>
  <c r="BF179" i="26"/>
  <c r="BE179" i="26"/>
  <c r="BD179" i="26"/>
  <c r="BC179" i="26"/>
  <c r="BB179" i="26"/>
  <c r="BA179" i="26"/>
  <c r="AZ179" i="26"/>
  <c r="AY179" i="26"/>
  <c r="AX179" i="26"/>
  <c r="AW179" i="26"/>
  <c r="AV179" i="26"/>
  <c r="AU179" i="26"/>
  <c r="AT179" i="26"/>
  <c r="AS179" i="26"/>
  <c r="AR179" i="26"/>
  <c r="AQ179" i="26"/>
  <c r="AP179" i="26"/>
  <c r="AO179" i="26"/>
  <c r="AN179" i="26"/>
  <c r="AM179" i="26"/>
  <c r="AL179" i="26"/>
  <c r="AK179" i="26"/>
  <c r="AJ179" i="26"/>
  <c r="AI179" i="26"/>
  <c r="AH179" i="26"/>
  <c r="AG179" i="26"/>
  <c r="AF179" i="26"/>
  <c r="AE179" i="26"/>
  <c r="AD179" i="26"/>
  <c r="AC179" i="26"/>
  <c r="AB179" i="26"/>
  <c r="AA179" i="26"/>
  <c r="Y179" i="26"/>
  <c r="W179" i="26"/>
  <c r="T179" i="26"/>
  <c r="U179" i="26" s="1"/>
  <c r="R179" i="26"/>
  <c r="S179" i="26" s="1"/>
  <c r="H179" i="26"/>
  <c r="A179" i="26"/>
  <c r="BX178" i="26"/>
  <c r="BW178" i="26"/>
  <c r="BV178" i="26"/>
  <c r="BU178" i="26"/>
  <c r="BT178" i="26"/>
  <c r="BS178" i="26"/>
  <c r="BR178" i="26"/>
  <c r="BQ178" i="26"/>
  <c r="BP178" i="26"/>
  <c r="BO178" i="26"/>
  <c r="BN178" i="26"/>
  <c r="BM178" i="26"/>
  <c r="BL178" i="26"/>
  <c r="BK178" i="26"/>
  <c r="BJ178" i="26"/>
  <c r="BI178" i="26"/>
  <c r="BH178" i="26"/>
  <c r="BG178" i="26"/>
  <c r="BF178" i="26"/>
  <c r="BE178" i="26"/>
  <c r="BD178" i="26"/>
  <c r="BC178" i="26"/>
  <c r="BB178" i="26"/>
  <c r="BA178" i="26"/>
  <c r="AZ178" i="26"/>
  <c r="AY178" i="26"/>
  <c r="AX178" i="26"/>
  <c r="AW178" i="26"/>
  <c r="AV178" i="26"/>
  <c r="AU178" i="26"/>
  <c r="AT178" i="26"/>
  <c r="AS178" i="26"/>
  <c r="AR178" i="26"/>
  <c r="AQ178" i="26"/>
  <c r="AP178" i="26"/>
  <c r="AO178" i="26"/>
  <c r="AN178" i="26"/>
  <c r="AM178" i="26"/>
  <c r="AL178" i="26"/>
  <c r="AK178" i="26"/>
  <c r="AJ178" i="26"/>
  <c r="AI178" i="26"/>
  <c r="AH178" i="26"/>
  <c r="AG178" i="26"/>
  <c r="AF178" i="26"/>
  <c r="AE178" i="26"/>
  <c r="AD178" i="26"/>
  <c r="AC178" i="26"/>
  <c r="AB178" i="26"/>
  <c r="AA178" i="26"/>
  <c r="Y178" i="26"/>
  <c r="W178" i="26"/>
  <c r="T178" i="26"/>
  <c r="U178" i="26" s="1"/>
  <c r="R178" i="26"/>
  <c r="S178" i="26" s="1"/>
  <c r="O178" i="26"/>
  <c r="H178" i="26"/>
  <c r="BX177" i="26"/>
  <c r="BW177" i="26"/>
  <c r="BV177" i="26"/>
  <c r="BU177" i="26"/>
  <c r="BT177" i="26"/>
  <c r="BS177" i="26"/>
  <c r="BR177" i="26"/>
  <c r="BQ177" i="26"/>
  <c r="BP177" i="26"/>
  <c r="BO177" i="26"/>
  <c r="BN177" i="26"/>
  <c r="BM177" i="26"/>
  <c r="BL177" i="26"/>
  <c r="BK177" i="26"/>
  <c r="BJ177" i="26"/>
  <c r="BI177" i="26"/>
  <c r="BH177" i="26"/>
  <c r="BG177" i="26"/>
  <c r="BF177" i="26"/>
  <c r="BE177" i="26"/>
  <c r="BD177" i="26"/>
  <c r="BC177" i="26"/>
  <c r="BB177" i="26"/>
  <c r="BA177" i="26"/>
  <c r="AZ177" i="26"/>
  <c r="AY177" i="26"/>
  <c r="AX177" i="26"/>
  <c r="AW177" i="26"/>
  <c r="AV177" i="26"/>
  <c r="AU177" i="26"/>
  <c r="AT177" i="26"/>
  <c r="AS177" i="26"/>
  <c r="AR177" i="26"/>
  <c r="AQ177" i="26"/>
  <c r="AP177" i="26"/>
  <c r="AO177" i="26"/>
  <c r="AN177" i="26"/>
  <c r="AM177" i="26"/>
  <c r="AL177" i="26"/>
  <c r="AK177" i="26"/>
  <c r="AJ177" i="26"/>
  <c r="AI177" i="26"/>
  <c r="AH177" i="26"/>
  <c r="AG177" i="26"/>
  <c r="AF177" i="26"/>
  <c r="AE177" i="26"/>
  <c r="AD177" i="26"/>
  <c r="AC177" i="26"/>
  <c r="AB177" i="26"/>
  <c r="AA177" i="26"/>
  <c r="Y177" i="26"/>
  <c r="W177" i="26"/>
  <c r="T177" i="26"/>
  <c r="U177" i="26" s="1"/>
  <c r="R177" i="26"/>
  <c r="S177" i="26" s="1"/>
  <c r="H177" i="26"/>
  <c r="A177" i="26"/>
  <c r="BX176" i="26"/>
  <c r="BW176" i="26"/>
  <c r="BV176" i="26"/>
  <c r="BU176" i="26"/>
  <c r="BT176" i="26"/>
  <c r="BS176" i="26"/>
  <c r="BR176" i="26"/>
  <c r="BQ176" i="26"/>
  <c r="BP176" i="26"/>
  <c r="BO176" i="26"/>
  <c r="BN176" i="26"/>
  <c r="BM176" i="26"/>
  <c r="BL176" i="26"/>
  <c r="BK176" i="26"/>
  <c r="BJ176" i="26"/>
  <c r="BI176" i="26"/>
  <c r="BH176" i="26"/>
  <c r="BG176" i="26"/>
  <c r="BF176" i="26"/>
  <c r="BE176" i="26"/>
  <c r="BD176" i="26"/>
  <c r="BC176" i="26"/>
  <c r="BB176" i="26"/>
  <c r="BA176" i="26"/>
  <c r="AZ176" i="26"/>
  <c r="AY176" i="26"/>
  <c r="AX176" i="26"/>
  <c r="AW176" i="26"/>
  <c r="AV176" i="26"/>
  <c r="AU176" i="26"/>
  <c r="AT176" i="26"/>
  <c r="AS176" i="26"/>
  <c r="AR176" i="26"/>
  <c r="AQ176" i="26"/>
  <c r="AP176" i="26"/>
  <c r="AO176" i="26"/>
  <c r="AN176" i="26"/>
  <c r="AM176" i="26"/>
  <c r="AL176" i="26"/>
  <c r="AK176" i="26"/>
  <c r="AJ176" i="26"/>
  <c r="AI176" i="26"/>
  <c r="AH176" i="26"/>
  <c r="AG176" i="26"/>
  <c r="AF176" i="26"/>
  <c r="AE176" i="26"/>
  <c r="AD176" i="26"/>
  <c r="AC176" i="26"/>
  <c r="AB176" i="26"/>
  <c r="AA176" i="26"/>
  <c r="Y176" i="26"/>
  <c r="W176" i="26"/>
  <c r="T176" i="26"/>
  <c r="U176" i="26" s="1"/>
  <c r="R176" i="26"/>
  <c r="S176" i="26" s="1"/>
  <c r="H176" i="26"/>
  <c r="A176" i="26"/>
  <c r="BX175" i="26"/>
  <c r="BW175" i="26"/>
  <c r="BV175" i="26"/>
  <c r="BU175" i="26"/>
  <c r="BT175" i="26"/>
  <c r="BS175" i="26"/>
  <c r="BR175" i="26"/>
  <c r="BQ175" i="26"/>
  <c r="BP175" i="26"/>
  <c r="BO175" i="26"/>
  <c r="BN175" i="26"/>
  <c r="BM175" i="26"/>
  <c r="BL175" i="26"/>
  <c r="BK175" i="26"/>
  <c r="BJ175" i="26"/>
  <c r="BI175" i="26"/>
  <c r="BH175" i="26"/>
  <c r="BG175" i="26"/>
  <c r="BF175" i="26"/>
  <c r="BE175" i="26"/>
  <c r="BD175" i="26"/>
  <c r="BC175" i="26"/>
  <c r="BB175" i="26"/>
  <c r="BA175" i="26"/>
  <c r="AZ175" i="26"/>
  <c r="AY175" i="26"/>
  <c r="AX175" i="26"/>
  <c r="AW175" i="26"/>
  <c r="AV175" i="26"/>
  <c r="AU175" i="26"/>
  <c r="AT175" i="26"/>
  <c r="AS175" i="26"/>
  <c r="AR175" i="26"/>
  <c r="AQ175" i="26"/>
  <c r="AP175" i="26"/>
  <c r="AO175" i="26"/>
  <c r="AN175" i="26"/>
  <c r="AM175" i="26"/>
  <c r="AL175" i="26"/>
  <c r="AK175" i="26"/>
  <c r="AJ175" i="26"/>
  <c r="AI175" i="26"/>
  <c r="AH175" i="26"/>
  <c r="AG175" i="26"/>
  <c r="AF175" i="26"/>
  <c r="AE175" i="26"/>
  <c r="AD175" i="26"/>
  <c r="AC175" i="26"/>
  <c r="AB175" i="26"/>
  <c r="AA175" i="26"/>
  <c r="Y175" i="26"/>
  <c r="W175" i="26"/>
  <c r="T175" i="26"/>
  <c r="U175" i="26" s="1"/>
  <c r="R175" i="26"/>
  <c r="S175" i="26" s="1"/>
  <c r="O175" i="26"/>
  <c r="H175" i="26"/>
  <c r="BX174" i="26"/>
  <c r="BW174" i="26"/>
  <c r="BV174" i="26"/>
  <c r="BU174" i="26"/>
  <c r="BT174" i="26"/>
  <c r="BS174" i="26"/>
  <c r="BR174" i="26"/>
  <c r="BQ174" i="26"/>
  <c r="BP174" i="26"/>
  <c r="BO174" i="26"/>
  <c r="BN174" i="26"/>
  <c r="BM174" i="26"/>
  <c r="BL174" i="26"/>
  <c r="BK174" i="26"/>
  <c r="BJ174" i="26"/>
  <c r="BI174" i="26"/>
  <c r="BH174" i="26"/>
  <c r="BG174" i="26"/>
  <c r="BF174" i="26"/>
  <c r="BE174" i="26"/>
  <c r="BD174" i="26"/>
  <c r="BC174" i="26"/>
  <c r="BB174" i="26"/>
  <c r="BA174" i="26"/>
  <c r="AZ174" i="26"/>
  <c r="AY174" i="26"/>
  <c r="AX174" i="26"/>
  <c r="AW174" i="26"/>
  <c r="AV174" i="26"/>
  <c r="AU174" i="26"/>
  <c r="AT174" i="26"/>
  <c r="AS174" i="26"/>
  <c r="AR174" i="26"/>
  <c r="AQ174" i="26"/>
  <c r="AP174" i="26"/>
  <c r="AO174" i="26"/>
  <c r="AN174" i="26"/>
  <c r="AM174" i="26"/>
  <c r="AL174" i="26"/>
  <c r="AK174" i="26"/>
  <c r="AJ174" i="26"/>
  <c r="AI174" i="26"/>
  <c r="AH174" i="26"/>
  <c r="AG174" i="26"/>
  <c r="AF174" i="26"/>
  <c r="AE174" i="26"/>
  <c r="AD174" i="26"/>
  <c r="AC174" i="26"/>
  <c r="AB174" i="26"/>
  <c r="AA174" i="26"/>
  <c r="Y174" i="26"/>
  <c r="W174" i="26"/>
  <c r="T174" i="26"/>
  <c r="U174" i="26" s="1"/>
  <c r="R174" i="26"/>
  <c r="S174" i="26" s="1"/>
  <c r="H174" i="26"/>
  <c r="A174" i="26"/>
  <c r="BX173" i="26"/>
  <c r="BW173" i="26"/>
  <c r="BV173" i="26"/>
  <c r="BU173" i="26"/>
  <c r="BT173" i="26"/>
  <c r="BS173" i="26"/>
  <c r="BR173" i="26"/>
  <c r="BQ173" i="26"/>
  <c r="BP173" i="26"/>
  <c r="BO173" i="26"/>
  <c r="BN173" i="26"/>
  <c r="BM173" i="26"/>
  <c r="BL173" i="26"/>
  <c r="BK173" i="26"/>
  <c r="BJ173" i="26"/>
  <c r="BI173" i="26"/>
  <c r="BH173" i="26"/>
  <c r="BG173" i="26"/>
  <c r="BF173" i="26"/>
  <c r="BE173" i="26"/>
  <c r="BD173" i="26"/>
  <c r="BC173" i="26"/>
  <c r="BB173" i="26"/>
  <c r="BA173" i="26"/>
  <c r="AZ173" i="26"/>
  <c r="AY173" i="26"/>
  <c r="AX173" i="26"/>
  <c r="AW173" i="26"/>
  <c r="AV173" i="26"/>
  <c r="AU173" i="26"/>
  <c r="AT173" i="26"/>
  <c r="AS173" i="26"/>
  <c r="AR173" i="26"/>
  <c r="AQ173" i="26"/>
  <c r="AP173" i="26"/>
  <c r="AO173" i="26"/>
  <c r="AN173" i="26"/>
  <c r="AM173" i="26"/>
  <c r="AL173" i="26"/>
  <c r="AK173" i="26"/>
  <c r="AJ173" i="26"/>
  <c r="AI173" i="26"/>
  <c r="AH173" i="26"/>
  <c r="AG173" i="26"/>
  <c r="AF173" i="26"/>
  <c r="AE173" i="26"/>
  <c r="AD173" i="26"/>
  <c r="AC173" i="26"/>
  <c r="AB173" i="26"/>
  <c r="AA173" i="26"/>
  <c r="Y173" i="26"/>
  <c r="W173" i="26"/>
  <c r="T173" i="26"/>
  <c r="U173" i="26" s="1"/>
  <c r="R173" i="26"/>
  <c r="S173" i="26" s="1"/>
  <c r="H173" i="26"/>
  <c r="A173" i="26"/>
  <c r="BX172" i="26"/>
  <c r="BW172" i="26"/>
  <c r="BV172" i="26"/>
  <c r="BU172" i="26"/>
  <c r="BT172" i="26"/>
  <c r="BS172" i="26"/>
  <c r="BR172" i="26"/>
  <c r="BQ172" i="26"/>
  <c r="BP172" i="26"/>
  <c r="BO172" i="26"/>
  <c r="BN172" i="26"/>
  <c r="BM172" i="26"/>
  <c r="BL172" i="26"/>
  <c r="BK172" i="26"/>
  <c r="BJ172" i="26"/>
  <c r="BI172" i="26"/>
  <c r="BH172" i="26"/>
  <c r="BG172" i="26"/>
  <c r="BF172" i="26"/>
  <c r="BE172" i="26"/>
  <c r="BD172" i="26"/>
  <c r="BC172" i="26"/>
  <c r="BB172" i="26"/>
  <c r="BA172" i="26"/>
  <c r="AZ172" i="26"/>
  <c r="AY172" i="26"/>
  <c r="AX172" i="26"/>
  <c r="AW172" i="26"/>
  <c r="AV172" i="26"/>
  <c r="AU172" i="26"/>
  <c r="AT172" i="26"/>
  <c r="AS172" i="26"/>
  <c r="AR172" i="26"/>
  <c r="AQ172" i="26"/>
  <c r="AP172" i="26"/>
  <c r="AO172" i="26"/>
  <c r="AN172" i="26"/>
  <c r="AM172" i="26"/>
  <c r="AL172" i="26"/>
  <c r="AK172" i="26"/>
  <c r="AJ172" i="26"/>
  <c r="AI172" i="26"/>
  <c r="AH172" i="26"/>
  <c r="AG172" i="26"/>
  <c r="AF172" i="26"/>
  <c r="AE172" i="26"/>
  <c r="AD172" i="26"/>
  <c r="AC172" i="26"/>
  <c r="AB172" i="26"/>
  <c r="AA172" i="26"/>
  <c r="Y172" i="26"/>
  <c r="W172" i="26"/>
  <c r="T172" i="26"/>
  <c r="U172" i="26" s="1"/>
  <c r="R172" i="26"/>
  <c r="S172" i="26" s="1"/>
  <c r="O172" i="26"/>
  <c r="H172" i="26"/>
  <c r="BX171" i="26"/>
  <c r="BW171" i="26"/>
  <c r="BV171" i="26"/>
  <c r="BU171" i="26"/>
  <c r="BT171" i="26"/>
  <c r="BS171" i="26"/>
  <c r="BR171" i="26"/>
  <c r="BQ171" i="26"/>
  <c r="BP171" i="26"/>
  <c r="BO171" i="26"/>
  <c r="BN171" i="26"/>
  <c r="BM171" i="26"/>
  <c r="BL171" i="26"/>
  <c r="BK171" i="26"/>
  <c r="BJ171" i="26"/>
  <c r="BI171" i="26"/>
  <c r="BH171" i="26"/>
  <c r="BG171" i="26"/>
  <c r="BF171" i="26"/>
  <c r="BE171" i="26"/>
  <c r="BD171" i="26"/>
  <c r="BC171" i="26"/>
  <c r="BB171" i="26"/>
  <c r="BA171" i="26"/>
  <c r="AZ171" i="26"/>
  <c r="AY171" i="26"/>
  <c r="AX171" i="26"/>
  <c r="AW171" i="26"/>
  <c r="AV171" i="26"/>
  <c r="AU171" i="26"/>
  <c r="AT171" i="26"/>
  <c r="AS171" i="26"/>
  <c r="AR171" i="26"/>
  <c r="AQ171" i="26"/>
  <c r="AP171" i="26"/>
  <c r="AO171" i="26"/>
  <c r="AN171" i="26"/>
  <c r="AM171" i="26"/>
  <c r="AL171" i="26"/>
  <c r="AK171" i="26"/>
  <c r="AJ171" i="26"/>
  <c r="AI171" i="26"/>
  <c r="AH171" i="26"/>
  <c r="AG171" i="26"/>
  <c r="AF171" i="26"/>
  <c r="AE171" i="26"/>
  <c r="AD171" i="26"/>
  <c r="AC171" i="26"/>
  <c r="AB171" i="26"/>
  <c r="AA171" i="26"/>
  <c r="Y171" i="26"/>
  <c r="W171" i="26"/>
  <c r="T171" i="26"/>
  <c r="U171" i="26" s="1"/>
  <c r="R171" i="26"/>
  <c r="S171" i="26" s="1"/>
  <c r="H171" i="26"/>
  <c r="A171" i="26"/>
  <c r="BX170" i="26"/>
  <c r="BW170" i="26"/>
  <c r="BV170" i="26"/>
  <c r="BU170" i="26"/>
  <c r="BT170" i="26"/>
  <c r="BS170" i="26"/>
  <c r="BR170" i="26"/>
  <c r="BQ170" i="26"/>
  <c r="BP170" i="26"/>
  <c r="BO170" i="26"/>
  <c r="BN170" i="26"/>
  <c r="BM170" i="26"/>
  <c r="BL170" i="26"/>
  <c r="BK170" i="26"/>
  <c r="BJ170" i="26"/>
  <c r="BI170" i="26"/>
  <c r="BH170" i="26"/>
  <c r="BG170" i="26"/>
  <c r="BF170" i="26"/>
  <c r="BE170" i="26"/>
  <c r="BD170" i="26"/>
  <c r="BC170" i="26"/>
  <c r="BB170" i="26"/>
  <c r="BA170" i="26"/>
  <c r="AZ170" i="26"/>
  <c r="AY170" i="26"/>
  <c r="AX170" i="26"/>
  <c r="AW170" i="26"/>
  <c r="AV170" i="26"/>
  <c r="AU170" i="26"/>
  <c r="AT170" i="26"/>
  <c r="AS170" i="26"/>
  <c r="AR170" i="26"/>
  <c r="AQ170" i="26"/>
  <c r="AP170" i="26"/>
  <c r="AO170" i="26"/>
  <c r="AN170" i="26"/>
  <c r="AM170" i="26"/>
  <c r="AL170" i="26"/>
  <c r="AK170" i="26"/>
  <c r="AJ170" i="26"/>
  <c r="AI170" i="26"/>
  <c r="AH170" i="26"/>
  <c r="AG170" i="26"/>
  <c r="AF170" i="26"/>
  <c r="AE170" i="26"/>
  <c r="AD170" i="26"/>
  <c r="AC170" i="26"/>
  <c r="AB170" i="26"/>
  <c r="AA170" i="26"/>
  <c r="Y170" i="26"/>
  <c r="W170" i="26"/>
  <c r="T170" i="26"/>
  <c r="U170" i="26" s="1"/>
  <c r="R170" i="26"/>
  <c r="S170" i="26" s="1"/>
  <c r="H170" i="26"/>
  <c r="A170" i="26"/>
  <c r="BX169" i="26"/>
  <c r="BW169" i="26"/>
  <c r="BV169" i="26"/>
  <c r="BU169" i="26"/>
  <c r="BT169" i="26"/>
  <c r="BS169" i="26"/>
  <c r="BR169" i="26"/>
  <c r="BQ169" i="26"/>
  <c r="BP169" i="26"/>
  <c r="BO169" i="26"/>
  <c r="BN169" i="26"/>
  <c r="BM169" i="26"/>
  <c r="BL169" i="26"/>
  <c r="BK169" i="26"/>
  <c r="BJ169" i="26"/>
  <c r="BI169" i="26"/>
  <c r="BH169" i="26"/>
  <c r="BG169" i="26"/>
  <c r="BF169" i="26"/>
  <c r="BE169" i="26"/>
  <c r="BD169" i="26"/>
  <c r="BC169" i="26"/>
  <c r="BB169" i="26"/>
  <c r="BA169" i="26"/>
  <c r="AZ169" i="26"/>
  <c r="AY169" i="26"/>
  <c r="AX169" i="26"/>
  <c r="AW169" i="26"/>
  <c r="AV169" i="26"/>
  <c r="AU169" i="26"/>
  <c r="AT169" i="26"/>
  <c r="AS169" i="26"/>
  <c r="AR169" i="26"/>
  <c r="AQ169" i="26"/>
  <c r="AP169" i="26"/>
  <c r="AO169" i="26"/>
  <c r="AN169" i="26"/>
  <c r="AM169" i="26"/>
  <c r="AL169" i="26"/>
  <c r="AK169" i="26"/>
  <c r="AJ169" i="26"/>
  <c r="AI169" i="26"/>
  <c r="AH169" i="26"/>
  <c r="AG169" i="26"/>
  <c r="AF169" i="26"/>
  <c r="AE169" i="26"/>
  <c r="AD169" i="26"/>
  <c r="AC169" i="26"/>
  <c r="AB169" i="26"/>
  <c r="AA169" i="26"/>
  <c r="Y169" i="26"/>
  <c r="W169" i="26"/>
  <c r="T169" i="26"/>
  <c r="U169" i="26" s="1"/>
  <c r="R169" i="26"/>
  <c r="S169" i="26" s="1"/>
  <c r="O169" i="26"/>
  <c r="H169" i="26"/>
  <c r="BX168" i="26"/>
  <c r="BW168" i="26"/>
  <c r="BV168" i="26"/>
  <c r="BU168" i="26"/>
  <c r="BT168" i="26"/>
  <c r="BS168" i="26"/>
  <c r="BR168" i="26"/>
  <c r="BQ168" i="26"/>
  <c r="BP168" i="26"/>
  <c r="BO168" i="26"/>
  <c r="BN168" i="26"/>
  <c r="BM168" i="26"/>
  <c r="BL168" i="26"/>
  <c r="BK168" i="26"/>
  <c r="BJ168" i="26"/>
  <c r="BI168" i="26"/>
  <c r="BH168" i="26"/>
  <c r="BG168" i="26"/>
  <c r="BF168" i="26"/>
  <c r="BE168" i="26"/>
  <c r="BD168" i="26"/>
  <c r="BC168" i="26"/>
  <c r="BB168" i="26"/>
  <c r="BA168" i="26"/>
  <c r="AZ168" i="26"/>
  <c r="AY168" i="26"/>
  <c r="AX168" i="26"/>
  <c r="AW168" i="26"/>
  <c r="AV168" i="26"/>
  <c r="AU168" i="26"/>
  <c r="AT168" i="26"/>
  <c r="AS168" i="26"/>
  <c r="AR168" i="26"/>
  <c r="AQ168" i="26"/>
  <c r="AP168" i="26"/>
  <c r="AO168" i="26"/>
  <c r="AN168" i="26"/>
  <c r="AM168" i="26"/>
  <c r="AL168" i="26"/>
  <c r="AK168" i="26"/>
  <c r="AJ168" i="26"/>
  <c r="AI168" i="26"/>
  <c r="AH168" i="26"/>
  <c r="AG168" i="26"/>
  <c r="AF168" i="26"/>
  <c r="AE168" i="26"/>
  <c r="AD168" i="26"/>
  <c r="AC168" i="26"/>
  <c r="AB168" i="26"/>
  <c r="AA168" i="26"/>
  <c r="Y168" i="26"/>
  <c r="W168" i="26"/>
  <c r="T168" i="26"/>
  <c r="U168" i="26" s="1"/>
  <c r="R168" i="26"/>
  <c r="S168" i="26" s="1"/>
  <c r="O168" i="26"/>
  <c r="H168" i="26"/>
  <c r="BX167" i="26"/>
  <c r="BW167" i="26"/>
  <c r="BV167" i="26"/>
  <c r="BU167" i="26"/>
  <c r="BT167" i="26"/>
  <c r="BS167" i="26"/>
  <c r="BR167" i="26"/>
  <c r="BQ167" i="26"/>
  <c r="BP167" i="26"/>
  <c r="BO167" i="26"/>
  <c r="BN167" i="26"/>
  <c r="BM167" i="26"/>
  <c r="BL167" i="26"/>
  <c r="BK167" i="26"/>
  <c r="BJ167" i="26"/>
  <c r="BI167" i="26"/>
  <c r="BH167" i="26"/>
  <c r="BG167" i="26"/>
  <c r="BF167" i="26"/>
  <c r="BE167" i="26"/>
  <c r="BD167" i="26"/>
  <c r="BC167" i="26"/>
  <c r="BB167" i="26"/>
  <c r="BA167" i="26"/>
  <c r="AZ167" i="26"/>
  <c r="AY167" i="26"/>
  <c r="AX167" i="26"/>
  <c r="AW167" i="26"/>
  <c r="AV167" i="26"/>
  <c r="AU167" i="26"/>
  <c r="AT167" i="26"/>
  <c r="AS167" i="26"/>
  <c r="AR167" i="26"/>
  <c r="AQ167" i="26"/>
  <c r="AP167" i="26"/>
  <c r="AO167" i="26"/>
  <c r="AN167" i="26"/>
  <c r="AM167" i="26"/>
  <c r="AL167" i="26"/>
  <c r="AK167" i="26"/>
  <c r="AJ167" i="26"/>
  <c r="AI167" i="26"/>
  <c r="AH167" i="26"/>
  <c r="AG167" i="26"/>
  <c r="AF167" i="26"/>
  <c r="AE167" i="26"/>
  <c r="AD167" i="26"/>
  <c r="AC167" i="26"/>
  <c r="AB167" i="26"/>
  <c r="AA167" i="26"/>
  <c r="Y167" i="26"/>
  <c r="W167" i="26"/>
  <c r="T167" i="26"/>
  <c r="U167" i="26" s="1"/>
  <c r="R167" i="26"/>
  <c r="S167" i="26" s="1"/>
  <c r="H167" i="26"/>
  <c r="A167" i="26"/>
  <c r="BX166" i="26"/>
  <c r="BW166" i="26"/>
  <c r="BV166" i="26"/>
  <c r="BU166" i="26"/>
  <c r="BT166" i="26"/>
  <c r="BS166" i="26"/>
  <c r="BR166" i="26"/>
  <c r="BQ166" i="26"/>
  <c r="BP166" i="26"/>
  <c r="BO166" i="26"/>
  <c r="BN166" i="26"/>
  <c r="BM166" i="26"/>
  <c r="BL166" i="26"/>
  <c r="BK166" i="26"/>
  <c r="BJ166" i="26"/>
  <c r="BI166" i="26"/>
  <c r="BH166" i="26"/>
  <c r="BG166" i="26"/>
  <c r="BF166" i="26"/>
  <c r="BE166" i="26"/>
  <c r="BD166" i="26"/>
  <c r="BC166" i="26"/>
  <c r="BB166" i="26"/>
  <c r="BA166" i="26"/>
  <c r="AZ166" i="26"/>
  <c r="AY166" i="26"/>
  <c r="AX166" i="26"/>
  <c r="AW166" i="26"/>
  <c r="AV166" i="26"/>
  <c r="AU166" i="26"/>
  <c r="AT166" i="26"/>
  <c r="AS166" i="26"/>
  <c r="AR166" i="26"/>
  <c r="AQ166" i="26"/>
  <c r="AP166" i="26"/>
  <c r="AO166" i="26"/>
  <c r="AN166" i="26"/>
  <c r="AM166" i="26"/>
  <c r="AL166" i="26"/>
  <c r="AK166" i="26"/>
  <c r="AJ166" i="26"/>
  <c r="AI166" i="26"/>
  <c r="AH166" i="26"/>
  <c r="AG166" i="26"/>
  <c r="AF166" i="26"/>
  <c r="AE166" i="26"/>
  <c r="AD166" i="26"/>
  <c r="AC166" i="26"/>
  <c r="AB166" i="26"/>
  <c r="AA166" i="26"/>
  <c r="Y166" i="26"/>
  <c r="W166" i="26"/>
  <c r="T166" i="26"/>
  <c r="U166" i="26" s="1"/>
  <c r="R166" i="26"/>
  <c r="S166" i="26" s="1"/>
  <c r="H166" i="26"/>
  <c r="A166" i="26"/>
  <c r="BX165" i="26"/>
  <c r="BW165" i="26"/>
  <c r="BV165" i="26"/>
  <c r="BU165" i="26"/>
  <c r="BT165" i="26"/>
  <c r="BS165" i="26"/>
  <c r="BR165" i="26"/>
  <c r="BQ165" i="26"/>
  <c r="BP165" i="26"/>
  <c r="BO165" i="26"/>
  <c r="BN165" i="26"/>
  <c r="BM165" i="26"/>
  <c r="BL165" i="26"/>
  <c r="BK165" i="26"/>
  <c r="BJ165" i="26"/>
  <c r="BI165" i="26"/>
  <c r="BH165" i="26"/>
  <c r="BG165" i="26"/>
  <c r="BF165" i="26"/>
  <c r="BE165" i="26"/>
  <c r="BD165" i="26"/>
  <c r="BC165" i="26"/>
  <c r="BB165" i="26"/>
  <c r="BA165" i="26"/>
  <c r="AZ165" i="26"/>
  <c r="AY165" i="26"/>
  <c r="AX165" i="26"/>
  <c r="AW165" i="26"/>
  <c r="AV165" i="26"/>
  <c r="AU165" i="26"/>
  <c r="AT165" i="26"/>
  <c r="AS165" i="26"/>
  <c r="AR165" i="26"/>
  <c r="AQ165" i="26"/>
  <c r="AP165" i="26"/>
  <c r="AO165" i="26"/>
  <c r="AN165" i="26"/>
  <c r="AM165" i="26"/>
  <c r="AL165" i="26"/>
  <c r="AK165" i="26"/>
  <c r="AJ165" i="26"/>
  <c r="AI165" i="26"/>
  <c r="AH165" i="26"/>
  <c r="AG165" i="26"/>
  <c r="AF165" i="26"/>
  <c r="AE165" i="26"/>
  <c r="AD165" i="26"/>
  <c r="AC165" i="26"/>
  <c r="AB165" i="26"/>
  <c r="AA165" i="26"/>
  <c r="Y165" i="26"/>
  <c r="W165" i="26"/>
  <c r="T165" i="26"/>
  <c r="U165" i="26" s="1"/>
  <c r="R165" i="26"/>
  <c r="S165" i="26" s="1"/>
  <c r="O165" i="26"/>
  <c r="H165" i="26"/>
  <c r="BX164" i="26"/>
  <c r="BW164" i="26"/>
  <c r="BV164" i="26"/>
  <c r="BU164" i="26"/>
  <c r="BT164" i="26"/>
  <c r="BS164" i="26"/>
  <c r="BR164" i="26"/>
  <c r="BQ164" i="26"/>
  <c r="BP164" i="26"/>
  <c r="BO164" i="26"/>
  <c r="BN164" i="26"/>
  <c r="BM164" i="26"/>
  <c r="BL164" i="26"/>
  <c r="BK164" i="26"/>
  <c r="BJ164" i="26"/>
  <c r="BI164" i="26"/>
  <c r="BH164" i="26"/>
  <c r="BG164" i="26"/>
  <c r="BF164" i="26"/>
  <c r="BE164" i="26"/>
  <c r="BD164" i="26"/>
  <c r="BC164" i="26"/>
  <c r="BB164" i="26"/>
  <c r="BA164" i="26"/>
  <c r="AZ164" i="26"/>
  <c r="AY164" i="26"/>
  <c r="AX164" i="26"/>
  <c r="AW164" i="26"/>
  <c r="AV164" i="26"/>
  <c r="AU164" i="26"/>
  <c r="AT164" i="26"/>
  <c r="AS164" i="26"/>
  <c r="AR164" i="26"/>
  <c r="AQ164" i="26"/>
  <c r="AP164" i="26"/>
  <c r="AO164" i="26"/>
  <c r="AN164" i="26"/>
  <c r="AM164" i="26"/>
  <c r="AL164" i="26"/>
  <c r="AK164" i="26"/>
  <c r="AJ164" i="26"/>
  <c r="AI164" i="26"/>
  <c r="AH164" i="26"/>
  <c r="AG164" i="26"/>
  <c r="AF164" i="26"/>
  <c r="AE164" i="26"/>
  <c r="AD164" i="26"/>
  <c r="AC164" i="26"/>
  <c r="AB164" i="26"/>
  <c r="AA164" i="26"/>
  <c r="Y164" i="26"/>
  <c r="W164" i="26"/>
  <c r="T164" i="26"/>
  <c r="U164" i="26" s="1"/>
  <c r="R164" i="26"/>
  <c r="S164" i="26" s="1"/>
  <c r="H164" i="26"/>
  <c r="A164" i="26"/>
  <c r="BX163" i="26"/>
  <c r="BW163" i="26"/>
  <c r="BV163" i="26"/>
  <c r="BU163" i="26"/>
  <c r="BT163" i="26"/>
  <c r="BS163" i="26"/>
  <c r="BR163" i="26"/>
  <c r="BQ163" i="26"/>
  <c r="BP163" i="26"/>
  <c r="BO163" i="26"/>
  <c r="BN163" i="26"/>
  <c r="BM163" i="26"/>
  <c r="BL163" i="26"/>
  <c r="BK163" i="26"/>
  <c r="BJ163" i="26"/>
  <c r="BI163" i="26"/>
  <c r="BH163" i="26"/>
  <c r="BG163" i="26"/>
  <c r="BF163" i="26"/>
  <c r="BE163" i="26"/>
  <c r="BD163" i="26"/>
  <c r="BC163" i="26"/>
  <c r="BB163" i="26"/>
  <c r="BA163" i="26"/>
  <c r="AZ163" i="26"/>
  <c r="AY163" i="26"/>
  <c r="AX163" i="26"/>
  <c r="AW163" i="26"/>
  <c r="AV163" i="26"/>
  <c r="AU163" i="26"/>
  <c r="AT163" i="26"/>
  <c r="AS163" i="26"/>
  <c r="AR163" i="26"/>
  <c r="AQ163" i="26"/>
  <c r="AP163" i="26"/>
  <c r="AO163" i="26"/>
  <c r="AN163" i="26"/>
  <c r="AM163" i="26"/>
  <c r="AL163" i="26"/>
  <c r="AK163" i="26"/>
  <c r="AJ163" i="26"/>
  <c r="AI163" i="26"/>
  <c r="AH163" i="26"/>
  <c r="AG163" i="26"/>
  <c r="AF163" i="26"/>
  <c r="AE163" i="26"/>
  <c r="AD163" i="26"/>
  <c r="AC163" i="26"/>
  <c r="AB163" i="26"/>
  <c r="AA163" i="26"/>
  <c r="Y163" i="26"/>
  <c r="W163" i="26"/>
  <c r="T163" i="26"/>
  <c r="U163" i="26" s="1"/>
  <c r="R163" i="26"/>
  <c r="S163" i="26" s="1"/>
  <c r="H163" i="26"/>
  <c r="A163" i="26"/>
  <c r="BX162" i="26"/>
  <c r="BW162" i="26"/>
  <c r="BV162" i="26"/>
  <c r="BU162" i="26"/>
  <c r="BT162" i="26"/>
  <c r="BS162" i="26"/>
  <c r="BR162" i="26"/>
  <c r="BQ162" i="26"/>
  <c r="BP162" i="26"/>
  <c r="BO162" i="26"/>
  <c r="BN162" i="26"/>
  <c r="BM162" i="26"/>
  <c r="BL162" i="26"/>
  <c r="BK162" i="26"/>
  <c r="BJ162" i="26"/>
  <c r="BI162" i="26"/>
  <c r="BH162" i="26"/>
  <c r="BG162" i="26"/>
  <c r="BF162" i="26"/>
  <c r="BE162" i="26"/>
  <c r="BD162" i="26"/>
  <c r="BC162" i="26"/>
  <c r="BB162" i="26"/>
  <c r="BA162" i="26"/>
  <c r="AZ162" i="26"/>
  <c r="AY162" i="26"/>
  <c r="AX162" i="26"/>
  <c r="AW162" i="26"/>
  <c r="AV162" i="26"/>
  <c r="AU162" i="26"/>
  <c r="AT162" i="26"/>
  <c r="AS162" i="26"/>
  <c r="AR162" i="26"/>
  <c r="AQ162" i="26"/>
  <c r="AP162" i="26"/>
  <c r="AO162" i="26"/>
  <c r="AN162" i="26"/>
  <c r="AM162" i="26"/>
  <c r="AL162" i="26"/>
  <c r="AK162" i="26"/>
  <c r="AJ162" i="26"/>
  <c r="AI162" i="26"/>
  <c r="AH162" i="26"/>
  <c r="AG162" i="26"/>
  <c r="AF162" i="26"/>
  <c r="AE162" i="26"/>
  <c r="AD162" i="26"/>
  <c r="AC162" i="26"/>
  <c r="AB162" i="26"/>
  <c r="AA162" i="26"/>
  <c r="Y162" i="26"/>
  <c r="W162" i="26"/>
  <c r="T162" i="26"/>
  <c r="U162" i="26" s="1"/>
  <c r="R162" i="26"/>
  <c r="S162" i="26" s="1"/>
  <c r="O162" i="26"/>
  <c r="H162" i="26"/>
  <c r="BX161" i="26"/>
  <c r="BW161" i="26"/>
  <c r="BV161" i="26"/>
  <c r="BU161" i="26"/>
  <c r="BT161" i="26"/>
  <c r="BS161" i="26"/>
  <c r="BR161" i="26"/>
  <c r="BQ161" i="26"/>
  <c r="BP161" i="26"/>
  <c r="BO161" i="26"/>
  <c r="BN161" i="26"/>
  <c r="BM161" i="26"/>
  <c r="BL161" i="26"/>
  <c r="BK161" i="26"/>
  <c r="BJ161" i="26"/>
  <c r="BI161" i="26"/>
  <c r="BH161" i="26"/>
  <c r="BG161" i="26"/>
  <c r="BF161" i="26"/>
  <c r="BE161" i="26"/>
  <c r="BD161" i="26"/>
  <c r="BC161" i="26"/>
  <c r="BB161" i="26"/>
  <c r="BA161" i="26"/>
  <c r="AZ161" i="26"/>
  <c r="AY161" i="26"/>
  <c r="AX161" i="26"/>
  <c r="AW161" i="26"/>
  <c r="AV161" i="26"/>
  <c r="AU161" i="26"/>
  <c r="AT161" i="26"/>
  <c r="AS161" i="26"/>
  <c r="AR161" i="26"/>
  <c r="AQ161" i="26"/>
  <c r="AP161" i="26"/>
  <c r="AO161" i="26"/>
  <c r="AN161" i="26"/>
  <c r="AM161" i="26"/>
  <c r="AL161" i="26"/>
  <c r="AK161" i="26"/>
  <c r="AJ161" i="26"/>
  <c r="AI161" i="26"/>
  <c r="AH161" i="26"/>
  <c r="AG161" i="26"/>
  <c r="AF161" i="26"/>
  <c r="AE161" i="26"/>
  <c r="AD161" i="26"/>
  <c r="AC161" i="26"/>
  <c r="AB161" i="26"/>
  <c r="AA161" i="26"/>
  <c r="Y161" i="26"/>
  <c r="W161" i="26"/>
  <c r="T161" i="26"/>
  <c r="U161" i="26" s="1"/>
  <c r="R161" i="26"/>
  <c r="S161" i="26" s="1"/>
  <c r="H161" i="26"/>
  <c r="A161" i="26"/>
  <c r="BX160" i="26"/>
  <c r="BW160" i="26"/>
  <c r="BV160" i="26"/>
  <c r="BU160" i="26"/>
  <c r="BT160" i="26"/>
  <c r="BS160" i="26"/>
  <c r="BR160" i="26"/>
  <c r="BQ160" i="26"/>
  <c r="BP160" i="26"/>
  <c r="BO160" i="26"/>
  <c r="BN160" i="26"/>
  <c r="BM160" i="26"/>
  <c r="BL160" i="26"/>
  <c r="BK160" i="26"/>
  <c r="BJ160" i="26"/>
  <c r="BI160" i="26"/>
  <c r="BH160" i="26"/>
  <c r="BG160" i="26"/>
  <c r="BF160" i="26"/>
  <c r="BE160" i="26"/>
  <c r="BD160" i="26"/>
  <c r="BC160" i="26"/>
  <c r="BB160" i="26"/>
  <c r="BA160" i="26"/>
  <c r="AZ160" i="26"/>
  <c r="AY160" i="26"/>
  <c r="AX160" i="26"/>
  <c r="AW160" i="26"/>
  <c r="AV160" i="26"/>
  <c r="AU160" i="26"/>
  <c r="AT160" i="26"/>
  <c r="AS160" i="26"/>
  <c r="AR160" i="26"/>
  <c r="AQ160" i="26"/>
  <c r="AP160" i="26"/>
  <c r="AO160" i="26"/>
  <c r="AN160" i="26"/>
  <c r="AM160" i="26"/>
  <c r="AL160" i="26"/>
  <c r="AK160" i="26"/>
  <c r="AJ160" i="26"/>
  <c r="AI160" i="26"/>
  <c r="AH160" i="26"/>
  <c r="AG160" i="26"/>
  <c r="AF160" i="26"/>
  <c r="AE160" i="26"/>
  <c r="AD160" i="26"/>
  <c r="AC160" i="26"/>
  <c r="AB160" i="26"/>
  <c r="AA160" i="26"/>
  <c r="Y160" i="26"/>
  <c r="W160" i="26"/>
  <c r="T160" i="26"/>
  <c r="U160" i="26" s="1"/>
  <c r="R160" i="26"/>
  <c r="S160" i="26" s="1"/>
  <c r="H160" i="26"/>
  <c r="A160" i="26"/>
  <c r="BX159" i="26"/>
  <c r="BW159" i="26"/>
  <c r="BV159" i="26"/>
  <c r="BU159" i="26"/>
  <c r="BT159" i="26"/>
  <c r="BS159" i="26"/>
  <c r="BR159" i="26"/>
  <c r="BQ159" i="26"/>
  <c r="BP159" i="26"/>
  <c r="BO159" i="26"/>
  <c r="BN159" i="26"/>
  <c r="BM159" i="26"/>
  <c r="BL159" i="26"/>
  <c r="BK159" i="26"/>
  <c r="BJ159" i="26"/>
  <c r="BI159" i="26"/>
  <c r="BH159" i="26"/>
  <c r="BG159" i="26"/>
  <c r="BF159" i="26"/>
  <c r="BE159" i="26"/>
  <c r="BD159" i="26"/>
  <c r="BC159" i="26"/>
  <c r="BB159" i="26"/>
  <c r="BA159" i="26"/>
  <c r="AZ159" i="26"/>
  <c r="AY159" i="26"/>
  <c r="AX159" i="26"/>
  <c r="AW159" i="26"/>
  <c r="AV159" i="26"/>
  <c r="AU159" i="26"/>
  <c r="AT159" i="26"/>
  <c r="AS159" i="26"/>
  <c r="AR159" i="26"/>
  <c r="AQ159" i="26"/>
  <c r="AP159" i="26"/>
  <c r="AO159" i="26"/>
  <c r="AN159" i="26"/>
  <c r="AM159" i="26"/>
  <c r="AL159" i="26"/>
  <c r="AK159" i="26"/>
  <c r="AJ159" i="26"/>
  <c r="AI159" i="26"/>
  <c r="AH159" i="26"/>
  <c r="AG159" i="26"/>
  <c r="AF159" i="26"/>
  <c r="AE159" i="26"/>
  <c r="AD159" i="26"/>
  <c r="AC159" i="26"/>
  <c r="AB159" i="26"/>
  <c r="AA159" i="26"/>
  <c r="Y159" i="26"/>
  <c r="W159" i="26"/>
  <c r="T159" i="26"/>
  <c r="U159" i="26" s="1"/>
  <c r="R159" i="26"/>
  <c r="S159" i="26" s="1"/>
  <c r="O159" i="26"/>
  <c r="H159" i="26"/>
  <c r="BX158" i="26"/>
  <c r="BW158" i="26"/>
  <c r="BV158" i="26"/>
  <c r="BU158" i="26"/>
  <c r="BT158" i="26"/>
  <c r="BS158" i="26"/>
  <c r="BR158" i="26"/>
  <c r="BQ158" i="26"/>
  <c r="BP158" i="26"/>
  <c r="BO158" i="26"/>
  <c r="BN158" i="26"/>
  <c r="BM158" i="26"/>
  <c r="BL158" i="26"/>
  <c r="BK158" i="26"/>
  <c r="BJ158" i="26"/>
  <c r="BI158" i="26"/>
  <c r="BH158" i="26"/>
  <c r="BG158" i="26"/>
  <c r="BF158" i="26"/>
  <c r="BE158" i="26"/>
  <c r="BD158" i="26"/>
  <c r="BC158" i="26"/>
  <c r="BB158" i="26"/>
  <c r="BA158" i="26"/>
  <c r="AZ158" i="26"/>
  <c r="AY158" i="26"/>
  <c r="AX158" i="26"/>
  <c r="AW158" i="26"/>
  <c r="AV158" i="26"/>
  <c r="AU158" i="26"/>
  <c r="AT158" i="26"/>
  <c r="AS158" i="26"/>
  <c r="AR158" i="26"/>
  <c r="AQ158" i="26"/>
  <c r="AP158" i="26"/>
  <c r="AO158" i="26"/>
  <c r="AN158" i="26"/>
  <c r="AM158" i="26"/>
  <c r="AL158" i="26"/>
  <c r="AK158" i="26"/>
  <c r="AJ158" i="26"/>
  <c r="AI158" i="26"/>
  <c r="AH158" i="26"/>
  <c r="AG158" i="26"/>
  <c r="AF158" i="26"/>
  <c r="AE158" i="26"/>
  <c r="AD158" i="26"/>
  <c r="AC158" i="26"/>
  <c r="AB158" i="26"/>
  <c r="AA158" i="26"/>
  <c r="Y158" i="26"/>
  <c r="W158" i="26"/>
  <c r="T158" i="26"/>
  <c r="U158" i="26" s="1"/>
  <c r="R158" i="26"/>
  <c r="S158" i="26" s="1"/>
  <c r="H158" i="26"/>
  <c r="A158" i="26"/>
  <c r="BX157" i="26"/>
  <c r="BW157" i="26"/>
  <c r="BV157" i="26"/>
  <c r="BU157" i="26"/>
  <c r="BT157" i="26"/>
  <c r="BS157" i="26"/>
  <c r="BR157" i="26"/>
  <c r="BQ157" i="26"/>
  <c r="BP157" i="26"/>
  <c r="BO157" i="26"/>
  <c r="BN157" i="26"/>
  <c r="BM157" i="26"/>
  <c r="BL157" i="26"/>
  <c r="BK157" i="26"/>
  <c r="BJ157" i="26"/>
  <c r="BI157" i="26"/>
  <c r="BH157" i="26"/>
  <c r="BG157" i="26"/>
  <c r="BF157" i="26"/>
  <c r="BE157" i="26"/>
  <c r="BD157" i="26"/>
  <c r="BC157" i="26"/>
  <c r="BB157" i="26"/>
  <c r="BA157" i="26"/>
  <c r="AZ157" i="26"/>
  <c r="AY157" i="26"/>
  <c r="AX157" i="26"/>
  <c r="AW157" i="26"/>
  <c r="AV157" i="26"/>
  <c r="AU157" i="26"/>
  <c r="AT157" i="26"/>
  <c r="AS157" i="26"/>
  <c r="AR157" i="26"/>
  <c r="AQ157" i="26"/>
  <c r="AP157" i="26"/>
  <c r="AO157" i="26"/>
  <c r="AN157" i="26"/>
  <c r="AM157" i="26"/>
  <c r="AL157" i="26"/>
  <c r="AK157" i="26"/>
  <c r="AJ157" i="26"/>
  <c r="AI157" i="26"/>
  <c r="AH157" i="26"/>
  <c r="AG157" i="26"/>
  <c r="AF157" i="26"/>
  <c r="AE157" i="26"/>
  <c r="AD157" i="26"/>
  <c r="AC157" i="26"/>
  <c r="AB157" i="26"/>
  <c r="AA157" i="26"/>
  <c r="Y157" i="26"/>
  <c r="W157" i="26"/>
  <c r="T157" i="26"/>
  <c r="U157" i="26" s="1"/>
  <c r="R157" i="26"/>
  <c r="S157" i="26" s="1"/>
  <c r="H157" i="26"/>
  <c r="A157" i="26"/>
  <c r="BX156" i="26"/>
  <c r="BW156" i="26"/>
  <c r="BV156" i="26"/>
  <c r="BU156" i="26"/>
  <c r="BT156" i="26"/>
  <c r="BS156" i="26"/>
  <c r="BR156" i="26"/>
  <c r="BQ156" i="26"/>
  <c r="BP156" i="26"/>
  <c r="BO156" i="26"/>
  <c r="BN156" i="26"/>
  <c r="BM156" i="26"/>
  <c r="BL156" i="26"/>
  <c r="BK156" i="26"/>
  <c r="BJ156" i="26"/>
  <c r="BI156" i="26"/>
  <c r="BH156" i="26"/>
  <c r="BG156" i="26"/>
  <c r="BF156" i="26"/>
  <c r="BE156" i="26"/>
  <c r="BD156" i="26"/>
  <c r="BC156" i="26"/>
  <c r="BB156" i="26"/>
  <c r="BA156" i="26"/>
  <c r="AZ156" i="26"/>
  <c r="AY156" i="26"/>
  <c r="AX156" i="26"/>
  <c r="AW156" i="26"/>
  <c r="AV156" i="26"/>
  <c r="AU156" i="26"/>
  <c r="AT156" i="26"/>
  <c r="AS156" i="26"/>
  <c r="AR156" i="26"/>
  <c r="AQ156" i="26"/>
  <c r="AP156" i="26"/>
  <c r="AO156" i="26"/>
  <c r="AN156" i="26"/>
  <c r="AM156" i="26"/>
  <c r="AL156" i="26"/>
  <c r="AK156" i="26"/>
  <c r="AJ156" i="26"/>
  <c r="AI156" i="26"/>
  <c r="AH156" i="26"/>
  <c r="AG156" i="26"/>
  <c r="AF156" i="26"/>
  <c r="AE156" i="26"/>
  <c r="AD156" i="26"/>
  <c r="AC156" i="26"/>
  <c r="AB156" i="26"/>
  <c r="AA156" i="26"/>
  <c r="Y156" i="26"/>
  <c r="W156" i="26"/>
  <c r="T156" i="26"/>
  <c r="U156" i="26" s="1"/>
  <c r="R156" i="26"/>
  <c r="S156" i="26" s="1"/>
  <c r="O156" i="26"/>
  <c r="H156" i="26"/>
  <c r="BX155" i="26"/>
  <c r="BW155" i="26"/>
  <c r="BV155" i="26"/>
  <c r="BU155" i="26"/>
  <c r="BT155" i="26"/>
  <c r="BS155" i="26"/>
  <c r="BR155" i="26"/>
  <c r="BQ155" i="26"/>
  <c r="BP155" i="26"/>
  <c r="BO155" i="26"/>
  <c r="BN155" i="26"/>
  <c r="BM155" i="26"/>
  <c r="BL155" i="26"/>
  <c r="BK155" i="26"/>
  <c r="BJ155" i="26"/>
  <c r="BI155" i="26"/>
  <c r="BH155" i="26"/>
  <c r="BG155" i="26"/>
  <c r="BF155" i="26"/>
  <c r="BE155" i="26"/>
  <c r="BD155" i="26"/>
  <c r="BC155" i="26"/>
  <c r="BB155" i="26"/>
  <c r="BA155" i="26"/>
  <c r="AZ155" i="26"/>
  <c r="AY155" i="26"/>
  <c r="AX155" i="26"/>
  <c r="AW155" i="26"/>
  <c r="AV155" i="26"/>
  <c r="AU155" i="26"/>
  <c r="AT155" i="26"/>
  <c r="AS155" i="26"/>
  <c r="AR155" i="26"/>
  <c r="AQ155" i="26"/>
  <c r="AP155" i="26"/>
  <c r="AO155" i="26"/>
  <c r="AN155" i="26"/>
  <c r="AM155" i="26"/>
  <c r="AL155" i="26"/>
  <c r="AK155" i="26"/>
  <c r="AJ155" i="26"/>
  <c r="AI155" i="26"/>
  <c r="AH155" i="26"/>
  <c r="AG155" i="26"/>
  <c r="AF155" i="26"/>
  <c r="AE155" i="26"/>
  <c r="AD155" i="26"/>
  <c r="AC155" i="26"/>
  <c r="AB155" i="26"/>
  <c r="AA155" i="26"/>
  <c r="Y155" i="26"/>
  <c r="W155" i="26"/>
  <c r="T155" i="26"/>
  <c r="U155" i="26" s="1"/>
  <c r="R155" i="26"/>
  <c r="S155" i="26" s="1"/>
  <c r="M162" i="26" s="1"/>
  <c r="P162" i="26" s="1"/>
  <c r="O155" i="26"/>
  <c r="H155" i="26"/>
  <c r="BX154" i="26"/>
  <c r="BW154" i="26"/>
  <c r="BV154" i="26"/>
  <c r="BU154" i="26"/>
  <c r="BT154" i="26"/>
  <c r="BS154" i="26"/>
  <c r="BR154" i="26"/>
  <c r="BQ154" i="26"/>
  <c r="BP154" i="26"/>
  <c r="BO154" i="26"/>
  <c r="BN154" i="26"/>
  <c r="BM154" i="26"/>
  <c r="BL154" i="26"/>
  <c r="BK154" i="26"/>
  <c r="BJ154" i="26"/>
  <c r="BI154" i="26"/>
  <c r="BH154" i="26"/>
  <c r="BG154" i="26"/>
  <c r="BF154" i="26"/>
  <c r="BE154" i="26"/>
  <c r="BD154" i="26"/>
  <c r="BC154" i="26"/>
  <c r="BB154" i="26"/>
  <c r="BA154" i="26"/>
  <c r="AZ154" i="26"/>
  <c r="AY154" i="26"/>
  <c r="AX154" i="26"/>
  <c r="AW154" i="26"/>
  <c r="AV154" i="26"/>
  <c r="AU154" i="26"/>
  <c r="AT154" i="26"/>
  <c r="AS154" i="26"/>
  <c r="AR154" i="26"/>
  <c r="AQ154" i="26"/>
  <c r="AP154" i="26"/>
  <c r="AO154" i="26"/>
  <c r="AN154" i="26"/>
  <c r="AM154" i="26"/>
  <c r="AL154" i="26"/>
  <c r="AK154" i="26"/>
  <c r="AJ154" i="26"/>
  <c r="AI154" i="26"/>
  <c r="AH154" i="26"/>
  <c r="AG154" i="26"/>
  <c r="AF154" i="26"/>
  <c r="AE154" i="26"/>
  <c r="AD154" i="26"/>
  <c r="AC154" i="26"/>
  <c r="AB154" i="26"/>
  <c r="AA154" i="26"/>
  <c r="Y154" i="26"/>
  <c r="W154" i="26"/>
  <c r="T154" i="26"/>
  <c r="U154" i="26" s="1"/>
  <c r="R154" i="26"/>
  <c r="S154" i="26" s="1"/>
  <c r="O154" i="26"/>
  <c r="H154" i="26"/>
  <c r="BX153" i="26"/>
  <c r="BW153" i="26"/>
  <c r="BV153" i="26"/>
  <c r="BU153" i="26"/>
  <c r="BT153" i="26"/>
  <c r="BS153" i="26"/>
  <c r="BR153" i="26"/>
  <c r="BQ153" i="26"/>
  <c r="BP153" i="26"/>
  <c r="BO153" i="26"/>
  <c r="BN153" i="26"/>
  <c r="BM153" i="26"/>
  <c r="BL153" i="26"/>
  <c r="BK153" i="26"/>
  <c r="BJ153" i="26"/>
  <c r="BI153" i="26"/>
  <c r="BH153" i="26"/>
  <c r="BG153" i="26"/>
  <c r="BF153" i="26"/>
  <c r="BE153" i="26"/>
  <c r="BD153" i="26"/>
  <c r="BC153" i="26"/>
  <c r="BB153" i="26"/>
  <c r="BA153" i="26"/>
  <c r="AZ153" i="26"/>
  <c r="AY153" i="26"/>
  <c r="AX153" i="26"/>
  <c r="AW153" i="26"/>
  <c r="AV153" i="26"/>
  <c r="AU153" i="26"/>
  <c r="AT153" i="26"/>
  <c r="AS153" i="26"/>
  <c r="AR153" i="26"/>
  <c r="AQ153" i="26"/>
  <c r="AP153" i="26"/>
  <c r="AO153" i="26"/>
  <c r="AN153" i="26"/>
  <c r="AM153" i="26"/>
  <c r="AL153" i="26"/>
  <c r="AK153" i="26"/>
  <c r="AJ153" i="26"/>
  <c r="AI153" i="26"/>
  <c r="AH153" i="26"/>
  <c r="AG153" i="26"/>
  <c r="AF153" i="26"/>
  <c r="AE153" i="26"/>
  <c r="AD153" i="26"/>
  <c r="AC153" i="26"/>
  <c r="AB153" i="26"/>
  <c r="AA153" i="26"/>
  <c r="Y153" i="26"/>
  <c r="W153" i="26"/>
  <c r="T153" i="26"/>
  <c r="U153" i="26" s="1"/>
  <c r="R153" i="26"/>
  <c r="S153" i="26" s="1"/>
  <c r="O153" i="26"/>
  <c r="H153" i="26"/>
  <c r="BX152" i="26"/>
  <c r="BW152" i="26"/>
  <c r="BV152" i="26"/>
  <c r="BU152" i="26"/>
  <c r="BT152" i="26"/>
  <c r="BS152" i="26"/>
  <c r="BR152" i="26"/>
  <c r="BQ152" i="26"/>
  <c r="BP152" i="26"/>
  <c r="BO152" i="26"/>
  <c r="BN152" i="26"/>
  <c r="BM152" i="26"/>
  <c r="BL152" i="26"/>
  <c r="BK152" i="26"/>
  <c r="BJ152" i="26"/>
  <c r="BI152" i="26"/>
  <c r="BH152" i="26"/>
  <c r="BG152" i="26"/>
  <c r="BF152" i="26"/>
  <c r="BE152" i="26"/>
  <c r="BD152" i="26"/>
  <c r="BC152" i="26"/>
  <c r="BB152" i="26"/>
  <c r="BA152" i="26"/>
  <c r="AZ152" i="26"/>
  <c r="AY152" i="26"/>
  <c r="AX152" i="26"/>
  <c r="AW152" i="26"/>
  <c r="AV152" i="26"/>
  <c r="AU152" i="26"/>
  <c r="AT152" i="26"/>
  <c r="AS152" i="26"/>
  <c r="AR152" i="26"/>
  <c r="AQ152" i="26"/>
  <c r="AP152" i="26"/>
  <c r="AO152" i="26"/>
  <c r="AN152" i="26"/>
  <c r="AM152" i="26"/>
  <c r="AL152" i="26"/>
  <c r="AK152" i="26"/>
  <c r="AJ152" i="26"/>
  <c r="AI152" i="26"/>
  <c r="AH152" i="26"/>
  <c r="AG152" i="26"/>
  <c r="AF152" i="26"/>
  <c r="AE152" i="26"/>
  <c r="AD152" i="26"/>
  <c r="AC152" i="26"/>
  <c r="AB152" i="26"/>
  <c r="AA152" i="26"/>
  <c r="Y152" i="26"/>
  <c r="W152" i="26"/>
  <c r="T152" i="26"/>
  <c r="U152" i="26" s="1"/>
  <c r="R152" i="26"/>
  <c r="S152" i="26" s="1"/>
  <c r="L159" i="26" s="1"/>
  <c r="H152" i="26"/>
  <c r="A152" i="26"/>
  <c r="BX151" i="26"/>
  <c r="BW151" i="26"/>
  <c r="BV151" i="26"/>
  <c r="BU151" i="26"/>
  <c r="BT151" i="26"/>
  <c r="BS151" i="26"/>
  <c r="BR151" i="26"/>
  <c r="BQ151" i="26"/>
  <c r="BP151" i="26"/>
  <c r="BO151" i="26"/>
  <c r="BN151" i="26"/>
  <c r="BM151" i="26"/>
  <c r="BL151" i="26"/>
  <c r="BK151" i="26"/>
  <c r="BJ151" i="26"/>
  <c r="BI151" i="26"/>
  <c r="BH151" i="26"/>
  <c r="BG151" i="26"/>
  <c r="BF151" i="26"/>
  <c r="BE151" i="26"/>
  <c r="BD151" i="26"/>
  <c r="BC151" i="26"/>
  <c r="BB151" i="26"/>
  <c r="BA151" i="26"/>
  <c r="AZ151" i="26"/>
  <c r="AY151" i="26"/>
  <c r="AX151" i="26"/>
  <c r="AW151" i="26"/>
  <c r="AV151" i="26"/>
  <c r="AU151" i="26"/>
  <c r="AT151" i="26"/>
  <c r="AS151" i="26"/>
  <c r="AR151" i="26"/>
  <c r="AQ151" i="26"/>
  <c r="AP151" i="26"/>
  <c r="AO151" i="26"/>
  <c r="AN151" i="26"/>
  <c r="AM151" i="26"/>
  <c r="AL151" i="26"/>
  <c r="AK151" i="26"/>
  <c r="AJ151" i="26"/>
  <c r="AI151" i="26"/>
  <c r="AH151" i="26"/>
  <c r="AG151" i="26"/>
  <c r="AF151" i="26"/>
  <c r="AE151" i="26"/>
  <c r="AD151" i="26"/>
  <c r="AC151" i="26"/>
  <c r="AB151" i="26"/>
  <c r="AA151" i="26"/>
  <c r="Y151" i="26"/>
  <c r="W151" i="26"/>
  <c r="T151" i="26"/>
  <c r="U151" i="26" s="1"/>
  <c r="R151" i="26"/>
  <c r="S151" i="26" s="1"/>
  <c r="H151" i="26"/>
  <c r="A151" i="26"/>
  <c r="BX150" i="26"/>
  <c r="BW150" i="26"/>
  <c r="BV150" i="26"/>
  <c r="BU150" i="26"/>
  <c r="BT150" i="26"/>
  <c r="BS150" i="26"/>
  <c r="BR150" i="26"/>
  <c r="BQ150" i="26"/>
  <c r="BP150" i="26"/>
  <c r="BO150" i="26"/>
  <c r="BN150" i="26"/>
  <c r="BM150" i="26"/>
  <c r="BL150" i="26"/>
  <c r="BK150" i="26"/>
  <c r="BJ150" i="26"/>
  <c r="BI150" i="26"/>
  <c r="BH150" i="26"/>
  <c r="BG150" i="26"/>
  <c r="BF150" i="26"/>
  <c r="BE150" i="26"/>
  <c r="BD150" i="26"/>
  <c r="BC150" i="26"/>
  <c r="BB150" i="26"/>
  <c r="BA150" i="26"/>
  <c r="AZ150" i="26"/>
  <c r="AY150" i="26"/>
  <c r="AX150" i="26"/>
  <c r="AW150" i="26"/>
  <c r="AV150" i="26"/>
  <c r="AU150" i="26"/>
  <c r="AT150" i="26"/>
  <c r="AS150" i="26"/>
  <c r="AR150" i="26"/>
  <c r="AQ150" i="26"/>
  <c r="AP150" i="26"/>
  <c r="AO150" i="26"/>
  <c r="AN150" i="26"/>
  <c r="AM150" i="26"/>
  <c r="AL150" i="26"/>
  <c r="AK150" i="26"/>
  <c r="AJ150" i="26"/>
  <c r="AI150" i="26"/>
  <c r="AH150" i="26"/>
  <c r="AG150" i="26"/>
  <c r="AF150" i="26"/>
  <c r="AE150" i="26"/>
  <c r="AD150" i="26"/>
  <c r="AC150" i="26"/>
  <c r="AB150" i="26"/>
  <c r="AA150" i="26"/>
  <c r="Y150" i="26"/>
  <c r="W150" i="26"/>
  <c r="T150" i="26"/>
  <c r="U150" i="26" s="1"/>
  <c r="R150" i="26"/>
  <c r="S150" i="26" s="1"/>
  <c r="O150" i="26"/>
  <c r="H150" i="26"/>
  <c r="BX149" i="26"/>
  <c r="BW149" i="26"/>
  <c r="BV149" i="26"/>
  <c r="BU149" i="26"/>
  <c r="BT149" i="26"/>
  <c r="BS149" i="26"/>
  <c r="BR149" i="26"/>
  <c r="BQ149" i="26"/>
  <c r="BP149" i="26"/>
  <c r="BO149" i="26"/>
  <c r="BN149" i="26"/>
  <c r="BM149" i="26"/>
  <c r="BL149" i="26"/>
  <c r="BK149" i="26"/>
  <c r="BJ149" i="26"/>
  <c r="BI149" i="26"/>
  <c r="BH149" i="26"/>
  <c r="BG149" i="26"/>
  <c r="BF149" i="26"/>
  <c r="BE149" i="26"/>
  <c r="BD149" i="26"/>
  <c r="BC149" i="26"/>
  <c r="BB149" i="26"/>
  <c r="BA149" i="26"/>
  <c r="AZ149" i="26"/>
  <c r="AY149" i="26"/>
  <c r="AX149" i="26"/>
  <c r="AW149" i="26"/>
  <c r="AV149" i="26"/>
  <c r="AU149" i="26"/>
  <c r="AT149" i="26"/>
  <c r="AS149" i="26"/>
  <c r="AR149" i="26"/>
  <c r="AQ149" i="26"/>
  <c r="AP149" i="26"/>
  <c r="AO149" i="26"/>
  <c r="AN149" i="26"/>
  <c r="AM149" i="26"/>
  <c r="AL149" i="26"/>
  <c r="AK149" i="26"/>
  <c r="AJ149" i="26"/>
  <c r="AI149" i="26"/>
  <c r="AH149" i="26"/>
  <c r="AG149" i="26"/>
  <c r="AF149" i="26"/>
  <c r="AE149" i="26"/>
  <c r="AD149" i="26"/>
  <c r="AC149" i="26"/>
  <c r="AB149" i="26"/>
  <c r="AA149" i="26"/>
  <c r="Y149" i="26"/>
  <c r="W149" i="26"/>
  <c r="T149" i="26"/>
  <c r="U149" i="26" s="1"/>
  <c r="R149" i="26"/>
  <c r="S149" i="26" s="1"/>
  <c r="H149" i="26"/>
  <c r="A149" i="26"/>
  <c r="BX148" i="26"/>
  <c r="BW148" i="26"/>
  <c r="BV148" i="26"/>
  <c r="BU148" i="26"/>
  <c r="BT148" i="26"/>
  <c r="BS148" i="26"/>
  <c r="BR148" i="26"/>
  <c r="BQ148" i="26"/>
  <c r="BP148" i="26"/>
  <c r="BO148" i="26"/>
  <c r="BN148" i="26"/>
  <c r="BM148" i="26"/>
  <c r="BL148" i="26"/>
  <c r="BK148" i="26"/>
  <c r="BJ148" i="26"/>
  <c r="BI148" i="26"/>
  <c r="BH148" i="26"/>
  <c r="BG148" i="26"/>
  <c r="BF148" i="26"/>
  <c r="BE148" i="26"/>
  <c r="BD148" i="26"/>
  <c r="BC148" i="26"/>
  <c r="BB148" i="26"/>
  <c r="BA148" i="26"/>
  <c r="AZ148" i="26"/>
  <c r="AY148" i="26"/>
  <c r="AX148" i="26"/>
  <c r="AW148" i="26"/>
  <c r="AV148" i="26"/>
  <c r="AU148" i="26"/>
  <c r="AT148" i="26"/>
  <c r="AS148" i="26"/>
  <c r="AR148" i="26"/>
  <c r="AQ148" i="26"/>
  <c r="AP148" i="26"/>
  <c r="AO148" i="26"/>
  <c r="AN148" i="26"/>
  <c r="AM148" i="26"/>
  <c r="AL148" i="26"/>
  <c r="AK148" i="26"/>
  <c r="AJ148" i="26"/>
  <c r="AI148" i="26"/>
  <c r="AH148" i="26"/>
  <c r="AG148" i="26"/>
  <c r="AF148" i="26"/>
  <c r="AE148" i="26"/>
  <c r="AD148" i="26"/>
  <c r="AC148" i="26"/>
  <c r="AB148" i="26"/>
  <c r="AA148" i="26"/>
  <c r="Y148" i="26"/>
  <c r="W148" i="26"/>
  <c r="T148" i="26"/>
  <c r="U148" i="26" s="1"/>
  <c r="R148" i="26"/>
  <c r="S148" i="26" s="1"/>
  <c r="H148" i="26"/>
  <c r="A148" i="26"/>
  <c r="BX147" i="26"/>
  <c r="BW147" i="26"/>
  <c r="BV147" i="26"/>
  <c r="BU147" i="26"/>
  <c r="BT147" i="26"/>
  <c r="BS147" i="26"/>
  <c r="BR147" i="26"/>
  <c r="BQ147" i="26"/>
  <c r="BP147" i="26"/>
  <c r="BO147" i="26"/>
  <c r="BN147" i="26"/>
  <c r="BM147" i="26"/>
  <c r="BL147" i="26"/>
  <c r="BK147" i="26"/>
  <c r="BJ147" i="26"/>
  <c r="BI147" i="26"/>
  <c r="BH147" i="26"/>
  <c r="BG147" i="26"/>
  <c r="BF147" i="26"/>
  <c r="BE147" i="26"/>
  <c r="BD147" i="26"/>
  <c r="BC147" i="26"/>
  <c r="BB147" i="26"/>
  <c r="BA147" i="26"/>
  <c r="AZ147" i="26"/>
  <c r="AY147" i="26"/>
  <c r="AX147" i="26"/>
  <c r="AW147" i="26"/>
  <c r="AV147" i="26"/>
  <c r="AU147" i="26"/>
  <c r="AT147" i="26"/>
  <c r="AS147" i="26"/>
  <c r="AR147" i="26"/>
  <c r="AQ147" i="26"/>
  <c r="AP147" i="26"/>
  <c r="AO147" i="26"/>
  <c r="AN147" i="26"/>
  <c r="AM147" i="26"/>
  <c r="AL147" i="26"/>
  <c r="AK147" i="26"/>
  <c r="AJ147" i="26"/>
  <c r="AI147" i="26"/>
  <c r="AH147" i="26"/>
  <c r="AG147" i="26"/>
  <c r="AF147" i="26"/>
  <c r="AE147" i="26"/>
  <c r="AD147" i="26"/>
  <c r="AC147" i="26"/>
  <c r="AB147" i="26"/>
  <c r="AA147" i="26"/>
  <c r="Y147" i="26"/>
  <c r="W147" i="26"/>
  <c r="T147" i="26"/>
  <c r="U147" i="26" s="1"/>
  <c r="R147" i="26"/>
  <c r="S147" i="26" s="1"/>
  <c r="O147" i="26"/>
  <c r="H147" i="26"/>
  <c r="BX146" i="26"/>
  <c r="BW146" i="26"/>
  <c r="BV146" i="26"/>
  <c r="BU146" i="26"/>
  <c r="BT146" i="26"/>
  <c r="BS146" i="26"/>
  <c r="BR146" i="26"/>
  <c r="BQ146" i="26"/>
  <c r="BP146" i="26"/>
  <c r="BO146" i="26"/>
  <c r="BN146" i="26"/>
  <c r="BM146" i="26"/>
  <c r="BL146" i="26"/>
  <c r="BK146" i="26"/>
  <c r="BJ146" i="26"/>
  <c r="BI146" i="26"/>
  <c r="BH146" i="26"/>
  <c r="BG146" i="26"/>
  <c r="BF146" i="26"/>
  <c r="BE146" i="26"/>
  <c r="BD146" i="26"/>
  <c r="BC146" i="26"/>
  <c r="BB146" i="26"/>
  <c r="BA146" i="26"/>
  <c r="AZ146" i="26"/>
  <c r="AY146" i="26"/>
  <c r="AX146" i="26"/>
  <c r="AW146" i="26"/>
  <c r="AV146" i="26"/>
  <c r="AU146" i="26"/>
  <c r="AT146" i="26"/>
  <c r="AS146" i="26"/>
  <c r="AR146" i="26"/>
  <c r="AQ146" i="26"/>
  <c r="AP146" i="26"/>
  <c r="AO146" i="26"/>
  <c r="AN146" i="26"/>
  <c r="AM146" i="26"/>
  <c r="AL146" i="26"/>
  <c r="AK146" i="26"/>
  <c r="AJ146" i="26"/>
  <c r="AI146" i="26"/>
  <c r="AH146" i="26"/>
  <c r="AG146" i="26"/>
  <c r="AF146" i="26"/>
  <c r="AE146" i="26"/>
  <c r="AD146" i="26"/>
  <c r="AC146" i="26"/>
  <c r="AB146" i="26"/>
  <c r="AA146" i="26"/>
  <c r="Y146" i="26"/>
  <c r="W146" i="26"/>
  <c r="T146" i="26"/>
  <c r="U146" i="26" s="1"/>
  <c r="R146" i="26"/>
  <c r="S146" i="26" s="1"/>
  <c r="H146" i="26"/>
  <c r="A146" i="26"/>
  <c r="BX145" i="26"/>
  <c r="BW145" i="26"/>
  <c r="BV145" i="26"/>
  <c r="BU145" i="26"/>
  <c r="BT145" i="26"/>
  <c r="BS145" i="26"/>
  <c r="BR145" i="26"/>
  <c r="BQ145" i="26"/>
  <c r="BP145" i="26"/>
  <c r="BO145" i="26"/>
  <c r="BN145" i="26"/>
  <c r="BM145" i="26"/>
  <c r="BL145" i="26"/>
  <c r="BK145" i="26"/>
  <c r="BJ145" i="26"/>
  <c r="BI145" i="26"/>
  <c r="BH145" i="26"/>
  <c r="BG145" i="26"/>
  <c r="BF145" i="26"/>
  <c r="BE145" i="26"/>
  <c r="BD145" i="26"/>
  <c r="BC145" i="26"/>
  <c r="BB145" i="26"/>
  <c r="BA145" i="26"/>
  <c r="AZ145" i="26"/>
  <c r="AY145" i="26"/>
  <c r="AX145" i="26"/>
  <c r="AW145" i="26"/>
  <c r="AV145" i="26"/>
  <c r="AU145" i="26"/>
  <c r="AT145" i="26"/>
  <c r="AS145" i="26"/>
  <c r="AR145" i="26"/>
  <c r="AQ145" i="26"/>
  <c r="AP145" i="26"/>
  <c r="AO145" i="26"/>
  <c r="AN145" i="26"/>
  <c r="AM145" i="26"/>
  <c r="AL145" i="26"/>
  <c r="AK145" i="26"/>
  <c r="AJ145" i="26"/>
  <c r="AI145" i="26"/>
  <c r="AH145" i="26"/>
  <c r="AG145" i="26"/>
  <c r="AF145" i="26"/>
  <c r="AE145" i="26"/>
  <c r="AD145" i="26"/>
  <c r="AC145" i="26"/>
  <c r="AB145" i="26"/>
  <c r="AA145" i="26"/>
  <c r="Y145" i="26"/>
  <c r="W145" i="26"/>
  <c r="T145" i="26"/>
  <c r="U145" i="26" s="1"/>
  <c r="R145" i="26"/>
  <c r="S145" i="26" s="1"/>
  <c r="H145" i="26"/>
  <c r="A145" i="26"/>
  <c r="BX144" i="26"/>
  <c r="BW144" i="26"/>
  <c r="BV144" i="26"/>
  <c r="BU144" i="26"/>
  <c r="BT144" i="26"/>
  <c r="BS144" i="26"/>
  <c r="BR144" i="26"/>
  <c r="BQ144" i="26"/>
  <c r="BP144" i="26"/>
  <c r="BO144" i="26"/>
  <c r="BN144" i="26"/>
  <c r="BM144" i="26"/>
  <c r="BL144" i="26"/>
  <c r="BK144" i="26"/>
  <c r="BJ144" i="26"/>
  <c r="BI144" i="26"/>
  <c r="BH144" i="26"/>
  <c r="BG144" i="26"/>
  <c r="BF144" i="26"/>
  <c r="BE144" i="26"/>
  <c r="BD144" i="26"/>
  <c r="BC144" i="26"/>
  <c r="BB144" i="26"/>
  <c r="BA144" i="26"/>
  <c r="AZ144" i="26"/>
  <c r="AY144" i="26"/>
  <c r="AX144" i="26"/>
  <c r="AW144" i="26"/>
  <c r="AV144" i="26"/>
  <c r="AU144" i="26"/>
  <c r="AT144" i="26"/>
  <c r="AS144" i="26"/>
  <c r="AR144" i="26"/>
  <c r="AQ144" i="26"/>
  <c r="AP144" i="26"/>
  <c r="AO144" i="26"/>
  <c r="AN144" i="26"/>
  <c r="AM144" i="26"/>
  <c r="AL144" i="26"/>
  <c r="AK144" i="26"/>
  <c r="AJ144" i="26"/>
  <c r="AI144" i="26"/>
  <c r="AH144" i="26"/>
  <c r="AG144" i="26"/>
  <c r="AF144" i="26"/>
  <c r="AE144" i="26"/>
  <c r="AD144" i="26"/>
  <c r="AC144" i="26"/>
  <c r="AB144" i="26"/>
  <c r="AA144" i="26"/>
  <c r="Y144" i="26"/>
  <c r="W144" i="26"/>
  <c r="T144" i="26"/>
  <c r="U144" i="26" s="1"/>
  <c r="R144" i="26"/>
  <c r="S144" i="26" s="1"/>
  <c r="O144" i="26"/>
  <c r="H144" i="26"/>
  <c r="BX143" i="26"/>
  <c r="BW143" i="26"/>
  <c r="BV143" i="26"/>
  <c r="BU143" i="26"/>
  <c r="BT143" i="26"/>
  <c r="BS143" i="26"/>
  <c r="BR143" i="26"/>
  <c r="BQ143" i="26"/>
  <c r="BP143" i="26"/>
  <c r="BO143" i="26"/>
  <c r="BN143" i="26"/>
  <c r="BM143" i="26"/>
  <c r="BL143" i="26"/>
  <c r="BK143" i="26"/>
  <c r="BJ143" i="26"/>
  <c r="BI143" i="26"/>
  <c r="BH143" i="26"/>
  <c r="BG143" i="26"/>
  <c r="BF143" i="26"/>
  <c r="BE143" i="26"/>
  <c r="BD143" i="26"/>
  <c r="BC143" i="26"/>
  <c r="BB143" i="26"/>
  <c r="BA143" i="26"/>
  <c r="AZ143" i="26"/>
  <c r="AY143" i="26"/>
  <c r="AX143" i="26"/>
  <c r="AW143" i="26"/>
  <c r="AV143" i="26"/>
  <c r="AU143" i="26"/>
  <c r="AT143" i="26"/>
  <c r="AS143" i="26"/>
  <c r="AR143" i="26"/>
  <c r="AQ143" i="26"/>
  <c r="AP143" i="26"/>
  <c r="AO143" i="26"/>
  <c r="AN143" i="26"/>
  <c r="AM143" i="26"/>
  <c r="AL143" i="26"/>
  <c r="AK143" i="26"/>
  <c r="AJ143" i="26"/>
  <c r="AI143" i="26"/>
  <c r="AH143" i="26"/>
  <c r="AG143" i="26"/>
  <c r="AF143" i="26"/>
  <c r="AE143" i="26"/>
  <c r="AD143" i="26"/>
  <c r="AC143" i="26"/>
  <c r="AB143" i="26"/>
  <c r="AA143" i="26"/>
  <c r="Y143" i="26"/>
  <c r="W143" i="26"/>
  <c r="T143" i="26"/>
  <c r="U143" i="26" s="1"/>
  <c r="R143" i="26"/>
  <c r="S143" i="26" s="1"/>
  <c r="H143" i="26"/>
  <c r="A143" i="26"/>
  <c r="BX142" i="26"/>
  <c r="BW142" i="26"/>
  <c r="BV142" i="26"/>
  <c r="BU142" i="26"/>
  <c r="BT142" i="26"/>
  <c r="BS142" i="26"/>
  <c r="BR142" i="26"/>
  <c r="BQ142" i="26"/>
  <c r="BP142" i="26"/>
  <c r="BO142" i="26"/>
  <c r="BN142" i="26"/>
  <c r="BM142" i="26"/>
  <c r="BL142" i="26"/>
  <c r="BK142" i="26"/>
  <c r="BJ142" i="26"/>
  <c r="BI142" i="26"/>
  <c r="BH142" i="26"/>
  <c r="BG142" i="26"/>
  <c r="BF142" i="26"/>
  <c r="BE142" i="26"/>
  <c r="BD142" i="26"/>
  <c r="BC142" i="26"/>
  <c r="BB142" i="26"/>
  <c r="BA142" i="26"/>
  <c r="AZ142" i="26"/>
  <c r="AY142" i="26"/>
  <c r="AX142" i="26"/>
  <c r="AW142" i="26"/>
  <c r="AV142" i="26"/>
  <c r="AU142" i="26"/>
  <c r="AT142" i="26"/>
  <c r="AS142" i="26"/>
  <c r="AR142" i="26"/>
  <c r="AQ142" i="26"/>
  <c r="AP142" i="26"/>
  <c r="AO142" i="26"/>
  <c r="AN142" i="26"/>
  <c r="AM142" i="26"/>
  <c r="AL142" i="26"/>
  <c r="AK142" i="26"/>
  <c r="AJ142" i="26"/>
  <c r="AI142" i="26"/>
  <c r="AH142" i="26"/>
  <c r="AG142" i="26"/>
  <c r="AF142" i="26"/>
  <c r="AE142" i="26"/>
  <c r="AD142" i="26"/>
  <c r="AC142" i="26"/>
  <c r="AB142" i="26"/>
  <c r="AA142" i="26"/>
  <c r="Y142" i="26"/>
  <c r="W142" i="26"/>
  <c r="T142" i="26"/>
  <c r="U142" i="26" s="1"/>
  <c r="R142" i="26"/>
  <c r="S142" i="26" s="1"/>
  <c r="H142" i="26"/>
  <c r="A142" i="26"/>
  <c r="BX141" i="26"/>
  <c r="BW141" i="26"/>
  <c r="BV141" i="26"/>
  <c r="BU141" i="26"/>
  <c r="BT141" i="26"/>
  <c r="BS141" i="26"/>
  <c r="BR141" i="26"/>
  <c r="BQ141" i="26"/>
  <c r="BP141" i="26"/>
  <c r="BO141" i="26"/>
  <c r="BN141" i="26"/>
  <c r="BM141" i="26"/>
  <c r="BL141" i="26"/>
  <c r="BK141" i="26"/>
  <c r="BJ141" i="26"/>
  <c r="BI141" i="26"/>
  <c r="BH141" i="26"/>
  <c r="BG141" i="26"/>
  <c r="BF141" i="26"/>
  <c r="BE141" i="26"/>
  <c r="BD141" i="26"/>
  <c r="BC141" i="26"/>
  <c r="BB141" i="26"/>
  <c r="BA141" i="26"/>
  <c r="AZ141" i="26"/>
  <c r="AY141" i="26"/>
  <c r="AX141" i="26"/>
  <c r="AW141" i="26"/>
  <c r="AV141" i="26"/>
  <c r="AU141" i="26"/>
  <c r="AT141" i="26"/>
  <c r="AS141" i="26"/>
  <c r="AR141" i="26"/>
  <c r="AQ141" i="26"/>
  <c r="AP141" i="26"/>
  <c r="AO141" i="26"/>
  <c r="AN141" i="26"/>
  <c r="AM141" i="26"/>
  <c r="AL141" i="26"/>
  <c r="AK141" i="26"/>
  <c r="AJ141" i="26"/>
  <c r="AI141" i="26"/>
  <c r="AH141" i="26"/>
  <c r="AG141" i="26"/>
  <c r="AF141" i="26"/>
  <c r="AE141" i="26"/>
  <c r="AD141" i="26"/>
  <c r="AC141" i="26"/>
  <c r="AB141" i="26"/>
  <c r="AA141" i="26"/>
  <c r="Y141" i="26"/>
  <c r="W141" i="26"/>
  <c r="T141" i="26"/>
  <c r="U141" i="26" s="1"/>
  <c r="R141" i="26"/>
  <c r="S141" i="26" s="1"/>
  <c r="O141" i="26"/>
  <c r="H141" i="26"/>
  <c r="BX140" i="26"/>
  <c r="BW140" i="26"/>
  <c r="BV140" i="26"/>
  <c r="BU140" i="26"/>
  <c r="BT140" i="26"/>
  <c r="BS140" i="26"/>
  <c r="BR140" i="26"/>
  <c r="BQ140" i="26"/>
  <c r="BP140" i="26"/>
  <c r="BO140" i="26"/>
  <c r="BN140" i="26"/>
  <c r="BM140" i="26"/>
  <c r="BL140" i="26"/>
  <c r="BK140" i="26"/>
  <c r="BJ140" i="26"/>
  <c r="BI140" i="26"/>
  <c r="BH140" i="26"/>
  <c r="BG140" i="26"/>
  <c r="BF140" i="26"/>
  <c r="BE140" i="26"/>
  <c r="BD140" i="26"/>
  <c r="BC140" i="26"/>
  <c r="BB140" i="26"/>
  <c r="BA140" i="26"/>
  <c r="AZ140" i="26"/>
  <c r="AY140" i="26"/>
  <c r="AX140" i="26"/>
  <c r="AW140" i="26"/>
  <c r="AV140" i="26"/>
  <c r="AU140" i="26"/>
  <c r="AT140" i="26"/>
  <c r="AS140" i="26"/>
  <c r="AR140" i="26"/>
  <c r="AQ140" i="26"/>
  <c r="AP140" i="26"/>
  <c r="AO140" i="26"/>
  <c r="AN140" i="26"/>
  <c r="AM140" i="26"/>
  <c r="AL140" i="26"/>
  <c r="AK140" i="26"/>
  <c r="AJ140" i="26"/>
  <c r="AI140" i="26"/>
  <c r="AH140" i="26"/>
  <c r="AG140" i="26"/>
  <c r="AF140" i="26"/>
  <c r="AE140" i="26"/>
  <c r="AD140" i="26"/>
  <c r="AC140" i="26"/>
  <c r="AB140" i="26"/>
  <c r="AA140" i="26"/>
  <c r="Y140" i="26"/>
  <c r="W140" i="26"/>
  <c r="T140" i="26"/>
  <c r="U140" i="26" s="1"/>
  <c r="R140" i="26"/>
  <c r="S140" i="26" s="1"/>
  <c r="O140" i="26"/>
  <c r="H140" i="26"/>
  <c r="BX139" i="26"/>
  <c r="BW139" i="26"/>
  <c r="BV139" i="26"/>
  <c r="BU139" i="26"/>
  <c r="BT139" i="26"/>
  <c r="BS139" i="26"/>
  <c r="BR139" i="26"/>
  <c r="BQ139" i="26"/>
  <c r="BP139" i="26"/>
  <c r="BO139" i="26"/>
  <c r="BN139" i="26"/>
  <c r="BM139" i="26"/>
  <c r="BL139" i="26"/>
  <c r="BK139" i="26"/>
  <c r="BJ139" i="26"/>
  <c r="BI139" i="26"/>
  <c r="BH139" i="26"/>
  <c r="BG139" i="26"/>
  <c r="BF139" i="26"/>
  <c r="BE139" i="26"/>
  <c r="BD139" i="26"/>
  <c r="BC139" i="26"/>
  <c r="BB139" i="26"/>
  <c r="BA139" i="26"/>
  <c r="AZ139" i="26"/>
  <c r="AY139" i="26"/>
  <c r="AX139" i="26"/>
  <c r="AW139" i="26"/>
  <c r="AV139" i="26"/>
  <c r="AU139" i="26"/>
  <c r="AT139" i="26"/>
  <c r="AS139" i="26"/>
  <c r="AR139" i="26"/>
  <c r="AQ139" i="26"/>
  <c r="AP139" i="26"/>
  <c r="AO139" i="26"/>
  <c r="AN139" i="26"/>
  <c r="AM139" i="26"/>
  <c r="AL139" i="26"/>
  <c r="AK139" i="26"/>
  <c r="AJ139" i="26"/>
  <c r="AI139" i="26"/>
  <c r="AH139" i="26"/>
  <c r="AG139" i="26"/>
  <c r="AF139" i="26"/>
  <c r="AE139" i="26"/>
  <c r="AD139" i="26"/>
  <c r="AC139" i="26"/>
  <c r="AB139" i="26"/>
  <c r="AA139" i="26"/>
  <c r="Y139" i="26"/>
  <c r="W139" i="26"/>
  <c r="T139" i="26"/>
  <c r="U139" i="26" s="1"/>
  <c r="R139" i="26"/>
  <c r="S139" i="26" s="1"/>
  <c r="H139" i="26"/>
  <c r="A139" i="26"/>
  <c r="BX138" i="26"/>
  <c r="BW138" i="26"/>
  <c r="BV138" i="26"/>
  <c r="BU138" i="26"/>
  <c r="BT138" i="26"/>
  <c r="BS138" i="26"/>
  <c r="BR138" i="26"/>
  <c r="BQ138" i="26"/>
  <c r="BP138" i="26"/>
  <c r="BO138" i="26"/>
  <c r="BN138" i="26"/>
  <c r="BM138" i="26"/>
  <c r="BL138" i="26"/>
  <c r="BK138" i="26"/>
  <c r="BJ138" i="26"/>
  <c r="BI138" i="26"/>
  <c r="BH138" i="26"/>
  <c r="BG138" i="26"/>
  <c r="BF138" i="26"/>
  <c r="BE138" i="26"/>
  <c r="BD138" i="26"/>
  <c r="BC138" i="26"/>
  <c r="BB138" i="26"/>
  <c r="BA138" i="26"/>
  <c r="AZ138" i="26"/>
  <c r="AY138" i="26"/>
  <c r="AX138" i="26"/>
  <c r="AW138" i="26"/>
  <c r="AV138" i="26"/>
  <c r="AU138" i="26"/>
  <c r="AT138" i="26"/>
  <c r="AS138" i="26"/>
  <c r="AR138" i="26"/>
  <c r="AQ138" i="26"/>
  <c r="AP138" i="26"/>
  <c r="AO138" i="26"/>
  <c r="AN138" i="26"/>
  <c r="AM138" i="26"/>
  <c r="AL138" i="26"/>
  <c r="AK138" i="26"/>
  <c r="AJ138" i="26"/>
  <c r="AI138" i="26"/>
  <c r="AH138" i="26"/>
  <c r="AG138" i="26"/>
  <c r="AF138" i="26"/>
  <c r="AE138" i="26"/>
  <c r="AD138" i="26"/>
  <c r="AC138" i="26"/>
  <c r="AB138" i="26"/>
  <c r="AA138" i="26"/>
  <c r="Y138" i="26"/>
  <c r="W138" i="26"/>
  <c r="T138" i="26"/>
  <c r="U138" i="26" s="1"/>
  <c r="R138" i="26"/>
  <c r="S138" i="26" s="1"/>
  <c r="H138" i="26"/>
  <c r="A138" i="26"/>
  <c r="BX137" i="26"/>
  <c r="BW137" i="26"/>
  <c r="BV137" i="26"/>
  <c r="BU137" i="26"/>
  <c r="BT137" i="26"/>
  <c r="BS137" i="26"/>
  <c r="BR137" i="26"/>
  <c r="BQ137" i="26"/>
  <c r="BP137" i="26"/>
  <c r="BO137" i="26"/>
  <c r="BN137" i="26"/>
  <c r="BM137" i="26"/>
  <c r="BL137" i="26"/>
  <c r="BK137" i="26"/>
  <c r="BJ137" i="26"/>
  <c r="BI137" i="26"/>
  <c r="BH137" i="26"/>
  <c r="BG137" i="26"/>
  <c r="BF137" i="26"/>
  <c r="BE137" i="26"/>
  <c r="BD137" i="26"/>
  <c r="BC137" i="26"/>
  <c r="BB137" i="26"/>
  <c r="BA137" i="26"/>
  <c r="AZ137" i="26"/>
  <c r="AY137" i="26"/>
  <c r="AX137" i="26"/>
  <c r="AW137" i="26"/>
  <c r="AV137" i="26"/>
  <c r="AU137" i="26"/>
  <c r="AT137" i="26"/>
  <c r="AS137" i="26"/>
  <c r="AR137" i="26"/>
  <c r="AQ137" i="26"/>
  <c r="AP137" i="26"/>
  <c r="AO137" i="26"/>
  <c r="AN137" i="26"/>
  <c r="AM137" i="26"/>
  <c r="AL137" i="26"/>
  <c r="AK137" i="26"/>
  <c r="AJ137" i="26"/>
  <c r="AI137" i="26"/>
  <c r="AH137" i="26"/>
  <c r="AG137" i="26"/>
  <c r="AF137" i="26"/>
  <c r="AE137" i="26"/>
  <c r="AD137" i="26"/>
  <c r="AC137" i="26"/>
  <c r="AB137" i="26"/>
  <c r="AA137" i="26"/>
  <c r="Y137" i="26"/>
  <c r="W137" i="26"/>
  <c r="T137" i="26"/>
  <c r="U137" i="26" s="1"/>
  <c r="R137" i="26"/>
  <c r="S137" i="26" s="1"/>
  <c r="O137" i="26"/>
  <c r="H137" i="26"/>
  <c r="BX136" i="26"/>
  <c r="BW136" i="26"/>
  <c r="BV136" i="26"/>
  <c r="BU136" i="26"/>
  <c r="BT136" i="26"/>
  <c r="BS136" i="26"/>
  <c r="BR136" i="26"/>
  <c r="BQ136" i="26"/>
  <c r="BP136" i="26"/>
  <c r="BO136" i="26"/>
  <c r="BN136" i="26"/>
  <c r="BM136" i="26"/>
  <c r="BL136" i="26"/>
  <c r="BK136" i="26"/>
  <c r="BJ136" i="26"/>
  <c r="BI136" i="26"/>
  <c r="BH136" i="26"/>
  <c r="BG136" i="26"/>
  <c r="BF136" i="26"/>
  <c r="BE136" i="26"/>
  <c r="BD136" i="26"/>
  <c r="BC136" i="26"/>
  <c r="BB136" i="26"/>
  <c r="BA136" i="26"/>
  <c r="AZ136" i="26"/>
  <c r="AY136" i="26"/>
  <c r="AX136" i="26"/>
  <c r="AW136" i="26"/>
  <c r="AV136" i="26"/>
  <c r="AU136" i="26"/>
  <c r="AT136" i="26"/>
  <c r="AS136" i="26"/>
  <c r="AR136" i="26"/>
  <c r="AQ136" i="26"/>
  <c r="AP136" i="26"/>
  <c r="AO136" i="26"/>
  <c r="AN136" i="26"/>
  <c r="AM136" i="26"/>
  <c r="AL136" i="26"/>
  <c r="AK136" i="26"/>
  <c r="AJ136" i="26"/>
  <c r="AI136" i="26"/>
  <c r="AH136" i="26"/>
  <c r="AG136" i="26"/>
  <c r="AF136" i="26"/>
  <c r="AE136" i="26"/>
  <c r="AD136" i="26"/>
  <c r="AC136" i="26"/>
  <c r="AB136" i="26"/>
  <c r="AA136" i="26"/>
  <c r="Y136" i="26"/>
  <c r="W136" i="26"/>
  <c r="T136" i="26"/>
  <c r="U136" i="26" s="1"/>
  <c r="R136" i="26"/>
  <c r="S136" i="26" s="1"/>
  <c r="H136" i="26"/>
  <c r="A136" i="26"/>
  <c r="BX135" i="26"/>
  <c r="BW135" i="26"/>
  <c r="BV135" i="26"/>
  <c r="BU135" i="26"/>
  <c r="BT135" i="26"/>
  <c r="BS135" i="26"/>
  <c r="BR135" i="26"/>
  <c r="BQ135" i="26"/>
  <c r="BP135" i="26"/>
  <c r="BO135" i="26"/>
  <c r="BN135" i="26"/>
  <c r="BM135" i="26"/>
  <c r="BL135" i="26"/>
  <c r="BK135" i="26"/>
  <c r="BJ135" i="26"/>
  <c r="BI135" i="26"/>
  <c r="BH135" i="26"/>
  <c r="BG135" i="26"/>
  <c r="BF135" i="26"/>
  <c r="BE135" i="26"/>
  <c r="BD135" i="26"/>
  <c r="BC135" i="26"/>
  <c r="BB135" i="26"/>
  <c r="BA135" i="26"/>
  <c r="AZ135" i="26"/>
  <c r="AY135" i="26"/>
  <c r="AX135" i="26"/>
  <c r="AW135" i="26"/>
  <c r="AV135" i="26"/>
  <c r="AU135" i="26"/>
  <c r="AT135" i="26"/>
  <c r="AS135" i="26"/>
  <c r="AR135" i="26"/>
  <c r="AQ135" i="26"/>
  <c r="AP135" i="26"/>
  <c r="AO135" i="26"/>
  <c r="AN135" i="26"/>
  <c r="AM135" i="26"/>
  <c r="AL135" i="26"/>
  <c r="AK135" i="26"/>
  <c r="AJ135" i="26"/>
  <c r="AI135" i="26"/>
  <c r="AH135" i="26"/>
  <c r="AG135" i="26"/>
  <c r="AF135" i="26"/>
  <c r="AE135" i="26"/>
  <c r="AD135" i="26"/>
  <c r="AC135" i="26"/>
  <c r="AB135" i="26"/>
  <c r="AA135" i="26"/>
  <c r="Y135" i="26"/>
  <c r="W135" i="26"/>
  <c r="T135" i="26"/>
  <c r="U135" i="26" s="1"/>
  <c r="R135" i="26"/>
  <c r="S135" i="26" s="1"/>
  <c r="H135" i="26"/>
  <c r="A135" i="26"/>
  <c r="BX134" i="26"/>
  <c r="BW134" i="26"/>
  <c r="BV134" i="26"/>
  <c r="BU134" i="26"/>
  <c r="BT134" i="26"/>
  <c r="BS134" i="26"/>
  <c r="BR134" i="26"/>
  <c r="BQ134" i="26"/>
  <c r="BP134" i="26"/>
  <c r="BO134" i="26"/>
  <c r="BN134" i="26"/>
  <c r="BM134" i="26"/>
  <c r="BL134" i="26"/>
  <c r="BK134" i="26"/>
  <c r="BJ134" i="26"/>
  <c r="BI134" i="26"/>
  <c r="BH134" i="26"/>
  <c r="BG134" i="26"/>
  <c r="BF134" i="26"/>
  <c r="BE134" i="26"/>
  <c r="BD134" i="26"/>
  <c r="BC134" i="26"/>
  <c r="BB134" i="26"/>
  <c r="BA134" i="26"/>
  <c r="AZ134" i="26"/>
  <c r="AY134" i="26"/>
  <c r="AX134" i="26"/>
  <c r="AW134" i="26"/>
  <c r="AV134" i="26"/>
  <c r="AU134" i="26"/>
  <c r="AT134" i="26"/>
  <c r="AS134" i="26"/>
  <c r="AR134" i="26"/>
  <c r="AQ134" i="26"/>
  <c r="AP134" i="26"/>
  <c r="AO134" i="26"/>
  <c r="AN134" i="26"/>
  <c r="AM134" i="26"/>
  <c r="AL134" i="26"/>
  <c r="AK134" i="26"/>
  <c r="AJ134" i="26"/>
  <c r="AI134" i="26"/>
  <c r="AH134" i="26"/>
  <c r="AG134" i="26"/>
  <c r="AF134" i="26"/>
  <c r="AE134" i="26"/>
  <c r="AD134" i="26"/>
  <c r="AC134" i="26"/>
  <c r="AB134" i="26"/>
  <c r="AA134" i="26"/>
  <c r="Y134" i="26"/>
  <c r="W134" i="26"/>
  <c r="T134" i="26"/>
  <c r="U134" i="26" s="1"/>
  <c r="R134" i="26"/>
  <c r="S134" i="26" s="1"/>
  <c r="O134" i="26"/>
  <c r="H134" i="26"/>
  <c r="BX133" i="26"/>
  <c r="BW133" i="26"/>
  <c r="BV133" i="26"/>
  <c r="BU133" i="26"/>
  <c r="BT133" i="26"/>
  <c r="BS133" i="26"/>
  <c r="BR133" i="26"/>
  <c r="BQ133" i="26"/>
  <c r="BP133" i="26"/>
  <c r="BO133" i="26"/>
  <c r="BN133" i="26"/>
  <c r="BM133" i="26"/>
  <c r="BL133" i="26"/>
  <c r="BK133" i="26"/>
  <c r="BJ133" i="26"/>
  <c r="BI133" i="26"/>
  <c r="BH133" i="26"/>
  <c r="BG133" i="26"/>
  <c r="BF133" i="26"/>
  <c r="BE133" i="26"/>
  <c r="BD133" i="26"/>
  <c r="BC133" i="26"/>
  <c r="BB133" i="26"/>
  <c r="BA133" i="26"/>
  <c r="AZ133" i="26"/>
  <c r="AY133" i="26"/>
  <c r="AX133" i="26"/>
  <c r="AW133" i="26"/>
  <c r="AV133" i="26"/>
  <c r="AU133" i="26"/>
  <c r="AT133" i="26"/>
  <c r="AS133" i="26"/>
  <c r="AR133" i="26"/>
  <c r="AQ133" i="26"/>
  <c r="AP133" i="26"/>
  <c r="AO133" i="26"/>
  <c r="AN133" i="26"/>
  <c r="AM133" i="26"/>
  <c r="AL133" i="26"/>
  <c r="AK133" i="26"/>
  <c r="AJ133" i="26"/>
  <c r="AI133" i="26"/>
  <c r="AH133" i="26"/>
  <c r="AG133" i="26"/>
  <c r="AF133" i="26"/>
  <c r="AE133" i="26"/>
  <c r="AD133" i="26"/>
  <c r="AC133" i="26"/>
  <c r="AB133" i="26"/>
  <c r="AA133" i="26"/>
  <c r="Y133" i="26"/>
  <c r="W133" i="26"/>
  <c r="T133" i="26"/>
  <c r="U133" i="26" s="1"/>
  <c r="R133" i="26"/>
  <c r="S133" i="26" s="1"/>
  <c r="H133" i="26"/>
  <c r="A133" i="26"/>
  <c r="BX132" i="26"/>
  <c r="BW132" i="26"/>
  <c r="BV132" i="26"/>
  <c r="BU132" i="26"/>
  <c r="BT132" i="26"/>
  <c r="BS132" i="26"/>
  <c r="BR132" i="26"/>
  <c r="BQ132" i="26"/>
  <c r="BP132" i="26"/>
  <c r="BO132" i="26"/>
  <c r="BN132" i="26"/>
  <c r="BM132" i="26"/>
  <c r="BL132" i="26"/>
  <c r="BK132" i="26"/>
  <c r="BJ132" i="26"/>
  <c r="BI132" i="26"/>
  <c r="BH132" i="26"/>
  <c r="BG132" i="26"/>
  <c r="BF132" i="26"/>
  <c r="BE132" i="26"/>
  <c r="BD132" i="26"/>
  <c r="BC132" i="26"/>
  <c r="BB132" i="26"/>
  <c r="BA132" i="26"/>
  <c r="AZ132" i="26"/>
  <c r="AY132" i="26"/>
  <c r="AX132" i="26"/>
  <c r="AW132" i="26"/>
  <c r="AV132" i="26"/>
  <c r="AU132" i="26"/>
  <c r="AT132" i="26"/>
  <c r="AS132" i="26"/>
  <c r="AR132" i="26"/>
  <c r="AQ132" i="26"/>
  <c r="AP132" i="26"/>
  <c r="AO132" i="26"/>
  <c r="AN132" i="26"/>
  <c r="AM132" i="26"/>
  <c r="AL132" i="26"/>
  <c r="AK132" i="26"/>
  <c r="AJ132" i="26"/>
  <c r="AI132" i="26"/>
  <c r="AH132" i="26"/>
  <c r="AG132" i="26"/>
  <c r="AF132" i="26"/>
  <c r="AE132" i="26"/>
  <c r="AD132" i="26"/>
  <c r="AC132" i="26"/>
  <c r="AB132" i="26"/>
  <c r="AA132" i="26"/>
  <c r="Y132" i="26"/>
  <c r="W132" i="26"/>
  <c r="T132" i="26"/>
  <c r="U132" i="26" s="1"/>
  <c r="R132" i="26"/>
  <c r="S132" i="26" s="1"/>
  <c r="H132" i="26"/>
  <c r="A132" i="26"/>
  <c r="BX131" i="26"/>
  <c r="BW131" i="26"/>
  <c r="BV131" i="26"/>
  <c r="BU131" i="26"/>
  <c r="BT131" i="26"/>
  <c r="BS131" i="26"/>
  <c r="BR131" i="26"/>
  <c r="BQ131" i="26"/>
  <c r="BP131" i="26"/>
  <c r="BO131" i="26"/>
  <c r="BN131" i="26"/>
  <c r="BM131" i="26"/>
  <c r="BL131" i="26"/>
  <c r="BK131" i="26"/>
  <c r="BJ131" i="26"/>
  <c r="BI131" i="26"/>
  <c r="BH131" i="26"/>
  <c r="BG131" i="26"/>
  <c r="BF131" i="26"/>
  <c r="BE131" i="26"/>
  <c r="BD131" i="26"/>
  <c r="BC131" i="26"/>
  <c r="BB131" i="26"/>
  <c r="BA131" i="26"/>
  <c r="AZ131" i="26"/>
  <c r="AY131" i="26"/>
  <c r="AX131" i="26"/>
  <c r="AW131" i="26"/>
  <c r="AV131" i="26"/>
  <c r="AU131" i="26"/>
  <c r="AT131" i="26"/>
  <c r="AS131" i="26"/>
  <c r="AR131" i="26"/>
  <c r="AQ131" i="26"/>
  <c r="AP131" i="26"/>
  <c r="AO131" i="26"/>
  <c r="AN131" i="26"/>
  <c r="AM131" i="26"/>
  <c r="AL131" i="26"/>
  <c r="AK131" i="26"/>
  <c r="AJ131" i="26"/>
  <c r="AI131" i="26"/>
  <c r="AH131" i="26"/>
  <c r="AG131" i="26"/>
  <c r="AF131" i="26"/>
  <c r="AE131" i="26"/>
  <c r="AD131" i="26"/>
  <c r="AC131" i="26"/>
  <c r="AB131" i="26"/>
  <c r="AA131" i="26"/>
  <c r="Y131" i="26"/>
  <c r="W131" i="26"/>
  <c r="T131" i="26"/>
  <c r="U131" i="26" s="1"/>
  <c r="R131" i="26"/>
  <c r="S131" i="26" s="1"/>
  <c r="O131" i="26"/>
  <c r="H131" i="26"/>
  <c r="BX130" i="26"/>
  <c r="BW130" i="26"/>
  <c r="BV130" i="26"/>
  <c r="BU130" i="26"/>
  <c r="BT130" i="26"/>
  <c r="BS130" i="26"/>
  <c r="BR130" i="26"/>
  <c r="BQ130" i="26"/>
  <c r="BP130" i="26"/>
  <c r="BO130" i="26"/>
  <c r="BN130" i="26"/>
  <c r="BM130" i="26"/>
  <c r="BL130" i="26"/>
  <c r="BK130" i="26"/>
  <c r="BJ130" i="26"/>
  <c r="BI130" i="26"/>
  <c r="BH130" i="26"/>
  <c r="BG130" i="26"/>
  <c r="BF130" i="26"/>
  <c r="BE130" i="26"/>
  <c r="BD130" i="26"/>
  <c r="BC130" i="26"/>
  <c r="BB130" i="26"/>
  <c r="BA130" i="26"/>
  <c r="AZ130" i="26"/>
  <c r="AY130" i="26"/>
  <c r="AX130" i="26"/>
  <c r="AW130" i="26"/>
  <c r="AV130" i="26"/>
  <c r="AU130" i="26"/>
  <c r="AT130" i="26"/>
  <c r="AS130" i="26"/>
  <c r="AR130" i="26"/>
  <c r="AQ130" i="26"/>
  <c r="AP130" i="26"/>
  <c r="AO130" i="26"/>
  <c r="AN130" i="26"/>
  <c r="AM130" i="26"/>
  <c r="AL130" i="26"/>
  <c r="AK130" i="26"/>
  <c r="AJ130" i="26"/>
  <c r="AI130" i="26"/>
  <c r="AH130" i="26"/>
  <c r="AG130" i="26"/>
  <c r="AF130" i="26"/>
  <c r="AE130" i="26"/>
  <c r="AD130" i="26"/>
  <c r="AC130" i="26"/>
  <c r="AB130" i="26"/>
  <c r="AA130" i="26"/>
  <c r="Y130" i="26"/>
  <c r="W130" i="26"/>
  <c r="T130" i="26"/>
  <c r="U130" i="26" s="1"/>
  <c r="R130" i="26"/>
  <c r="S130" i="26" s="1"/>
  <c r="H130" i="26"/>
  <c r="A130" i="26"/>
  <c r="BX129" i="26"/>
  <c r="BW129" i="26"/>
  <c r="BV129" i="26"/>
  <c r="BU129" i="26"/>
  <c r="BT129" i="26"/>
  <c r="BS129" i="26"/>
  <c r="BR129" i="26"/>
  <c r="BQ129" i="26"/>
  <c r="BP129" i="26"/>
  <c r="BO129" i="26"/>
  <c r="BN129" i="26"/>
  <c r="BM129" i="26"/>
  <c r="BL129" i="26"/>
  <c r="BK129" i="26"/>
  <c r="BJ129" i="26"/>
  <c r="BI129" i="26"/>
  <c r="BH129" i="26"/>
  <c r="BG129" i="26"/>
  <c r="BF129" i="26"/>
  <c r="BE129" i="26"/>
  <c r="BD129" i="26"/>
  <c r="BC129" i="26"/>
  <c r="BB129" i="26"/>
  <c r="BA129" i="26"/>
  <c r="AZ129" i="26"/>
  <c r="AY129" i="26"/>
  <c r="AX129" i="26"/>
  <c r="AW129" i="26"/>
  <c r="AV129" i="26"/>
  <c r="AU129" i="26"/>
  <c r="AT129" i="26"/>
  <c r="AS129" i="26"/>
  <c r="AR129" i="26"/>
  <c r="AQ129" i="26"/>
  <c r="AP129" i="26"/>
  <c r="AO129" i="26"/>
  <c r="AN129" i="26"/>
  <c r="AM129" i="26"/>
  <c r="AL129" i="26"/>
  <c r="AK129" i="26"/>
  <c r="AJ129" i="26"/>
  <c r="AI129" i="26"/>
  <c r="AH129" i="26"/>
  <c r="AG129" i="26"/>
  <c r="AF129" i="26"/>
  <c r="AE129" i="26"/>
  <c r="AD129" i="26"/>
  <c r="AC129" i="26"/>
  <c r="AB129" i="26"/>
  <c r="AA129" i="26"/>
  <c r="Y129" i="26"/>
  <c r="W129" i="26"/>
  <c r="T129" i="26"/>
  <c r="U129" i="26" s="1"/>
  <c r="R129" i="26"/>
  <c r="S129" i="26" s="1"/>
  <c r="H129" i="26"/>
  <c r="A129" i="26"/>
  <c r="BX128" i="26"/>
  <c r="BW128" i="26"/>
  <c r="BV128" i="26"/>
  <c r="BU128" i="26"/>
  <c r="BT128" i="26"/>
  <c r="BS128" i="26"/>
  <c r="BR128" i="26"/>
  <c r="BQ128" i="26"/>
  <c r="BP128" i="26"/>
  <c r="BO128" i="26"/>
  <c r="BN128" i="26"/>
  <c r="BM128" i="26"/>
  <c r="BL128" i="26"/>
  <c r="BK128" i="26"/>
  <c r="BJ128" i="26"/>
  <c r="BI128" i="26"/>
  <c r="BH128" i="26"/>
  <c r="BG128" i="26"/>
  <c r="BF128" i="26"/>
  <c r="BE128" i="26"/>
  <c r="BD128" i="26"/>
  <c r="BC128" i="26"/>
  <c r="BB128" i="26"/>
  <c r="BA128" i="26"/>
  <c r="AZ128" i="26"/>
  <c r="AY128" i="26"/>
  <c r="AX128" i="26"/>
  <c r="AW128" i="26"/>
  <c r="AV128" i="26"/>
  <c r="AU128" i="26"/>
  <c r="AT128" i="26"/>
  <c r="AS128" i="26"/>
  <c r="AR128" i="26"/>
  <c r="AQ128" i="26"/>
  <c r="AP128" i="26"/>
  <c r="AO128" i="26"/>
  <c r="AN128" i="26"/>
  <c r="AM128" i="26"/>
  <c r="AL128" i="26"/>
  <c r="AK128" i="26"/>
  <c r="AJ128" i="26"/>
  <c r="AI128" i="26"/>
  <c r="AH128" i="26"/>
  <c r="AG128" i="26"/>
  <c r="AF128" i="26"/>
  <c r="AE128" i="26"/>
  <c r="AD128" i="26"/>
  <c r="AC128" i="26"/>
  <c r="AB128" i="26"/>
  <c r="AA128" i="26"/>
  <c r="Y128" i="26"/>
  <c r="W128" i="26"/>
  <c r="T128" i="26"/>
  <c r="U128" i="26" s="1"/>
  <c r="R128" i="26"/>
  <c r="S128" i="26" s="1"/>
  <c r="O128" i="26"/>
  <c r="H128" i="26"/>
  <c r="BX127" i="26"/>
  <c r="BW127" i="26"/>
  <c r="BV127" i="26"/>
  <c r="BU127" i="26"/>
  <c r="BT127" i="26"/>
  <c r="BS127" i="26"/>
  <c r="BR127" i="26"/>
  <c r="BQ127" i="26"/>
  <c r="BP127" i="26"/>
  <c r="BO127" i="26"/>
  <c r="BN127" i="26"/>
  <c r="BM127" i="26"/>
  <c r="BL127" i="26"/>
  <c r="BK127" i="26"/>
  <c r="BJ127" i="26"/>
  <c r="BI127" i="26"/>
  <c r="BH127" i="26"/>
  <c r="BG127" i="26"/>
  <c r="BF127" i="26"/>
  <c r="BE127" i="26"/>
  <c r="BD127" i="26"/>
  <c r="BC127" i="26"/>
  <c r="BB127" i="26"/>
  <c r="BA127" i="26"/>
  <c r="AZ127" i="26"/>
  <c r="AY127" i="26"/>
  <c r="AX127" i="26"/>
  <c r="AW127" i="26"/>
  <c r="AV127" i="26"/>
  <c r="AU127" i="26"/>
  <c r="AT127" i="26"/>
  <c r="AS127" i="26"/>
  <c r="AR127" i="26"/>
  <c r="AQ127" i="26"/>
  <c r="AP127" i="26"/>
  <c r="AO127" i="26"/>
  <c r="AN127" i="26"/>
  <c r="AM127" i="26"/>
  <c r="AL127" i="26"/>
  <c r="AK127" i="26"/>
  <c r="AJ127" i="26"/>
  <c r="AI127" i="26"/>
  <c r="AH127" i="26"/>
  <c r="AG127" i="26"/>
  <c r="AF127" i="26"/>
  <c r="AE127" i="26"/>
  <c r="AD127" i="26"/>
  <c r="AC127" i="26"/>
  <c r="AB127" i="26"/>
  <c r="AA127" i="26"/>
  <c r="Y127" i="26"/>
  <c r="W127" i="26"/>
  <c r="T127" i="26"/>
  <c r="U127" i="26" s="1"/>
  <c r="R127" i="26"/>
  <c r="S127" i="26" s="1"/>
  <c r="O127" i="26"/>
  <c r="H127" i="26"/>
  <c r="BX126" i="26"/>
  <c r="BW126" i="26"/>
  <c r="BV126" i="26"/>
  <c r="BU126" i="26"/>
  <c r="BT126" i="26"/>
  <c r="BS126" i="26"/>
  <c r="BR126" i="26"/>
  <c r="BQ126" i="26"/>
  <c r="BP126" i="26"/>
  <c r="BO126" i="26"/>
  <c r="BN126" i="26"/>
  <c r="BM126" i="26"/>
  <c r="BL126" i="26"/>
  <c r="BK126" i="26"/>
  <c r="BJ126" i="26"/>
  <c r="BI126" i="26"/>
  <c r="BH126" i="26"/>
  <c r="BG126" i="26"/>
  <c r="BF126" i="26"/>
  <c r="BE126" i="26"/>
  <c r="BD126" i="26"/>
  <c r="BC126" i="26"/>
  <c r="BB126" i="26"/>
  <c r="BA126" i="26"/>
  <c r="AZ126" i="26"/>
  <c r="AY126" i="26"/>
  <c r="AX126" i="26"/>
  <c r="AW126" i="26"/>
  <c r="AV126" i="26"/>
  <c r="AU126" i="26"/>
  <c r="AT126" i="26"/>
  <c r="AS126" i="26"/>
  <c r="AR126" i="26"/>
  <c r="AQ126" i="26"/>
  <c r="AP126" i="26"/>
  <c r="AO126" i="26"/>
  <c r="AN126" i="26"/>
  <c r="AM126" i="26"/>
  <c r="AL126" i="26"/>
  <c r="AK126" i="26"/>
  <c r="AJ126" i="26"/>
  <c r="AI126" i="26"/>
  <c r="AH126" i="26"/>
  <c r="AG126" i="26"/>
  <c r="AF126" i="26"/>
  <c r="AE126" i="26"/>
  <c r="AD126" i="26"/>
  <c r="AC126" i="26"/>
  <c r="AB126" i="26"/>
  <c r="AA126" i="26"/>
  <c r="Y126" i="26"/>
  <c r="W126" i="26"/>
  <c r="T126" i="26"/>
  <c r="U126" i="26" s="1"/>
  <c r="R126" i="26"/>
  <c r="S126" i="26" s="1"/>
  <c r="O126" i="26"/>
  <c r="H126" i="26"/>
  <c r="BX125" i="26"/>
  <c r="BW125" i="26"/>
  <c r="BV125" i="26"/>
  <c r="BU125" i="26"/>
  <c r="BT125" i="26"/>
  <c r="BS125" i="26"/>
  <c r="BR125" i="26"/>
  <c r="BQ125" i="26"/>
  <c r="BP125" i="26"/>
  <c r="BO125" i="26"/>
  <c r="BN125" i="26"/>
  <c r="BM125" i="26"/>
  <c r="BL125" i="26"/>
  <c r="BK125" i="26"/>
  <c r="BJ125" i="26"/>
  <c r="BI125" i="26"/>
  <c r="BH125" i="26"/>
  <c r="BG125" i="26"/>
  <c r="BF125" i="26"/>
  <c r="BE125" i="26"/>
  <c r="BD125" i="26"/>
  <c r="BC125" i="26"/>
  <c r="BB125" i="26"/>
  <c r="BA125" i="26"/>
  <c r="AZ125" i="26"/>
  <c r="AY125" i="26"/>
  <c r="AX125" i="26"/>
  <c r="AW125" i="26"/>
  <c r="AV125" i="26"/>
  <c r="AU125" i="26"/>
  <c r="AT125" i="26"/>
  <c r="AS125" i="26"/>
  <c r="AR125" i="26"/>
  <c r="AQ125" i="26"/>
  <c r="AP125" i="26"/>
  <c r="AO125" i="26"/>
  <c r="AN125" i="26"/>
  <c r="AM125" i="26"/>
  <c r="AL125" i="26"/>
  <c r="AK125" i="26"/>
  <c r="AJ125" i="26"/>
  <c r="AI125" i="26"/>
  <c r="AH125" i="26"/>
  <c r="AG125" i="26"/>
  <c r="AF125" i="26"/>
  <c r="AE125" i="26"/>
  <c r="AD125" i="26"/>
  <c r="AC125" i="26"/>
  <c r="AB125" i="26"/>
  <c r="AA125" i="26"/>
  <c r="Y125" i="26"/>
  <c r="W125" i="26"/>
  <c r="T125" i="26"/>
  <c r="U125" i="26" s="1"/>
  <c r="R125" i="26"/>
  <c r="S125" i="26" s="1"/>
  <c r="O125" i="26"/>
  <c r="H125" i="26"/>
  <c r="BX124" i="26"/>
  <c r="BW124" i="26"/>
  <c r="BV124" i="26"/>
  <c r="BU124" i="26"/>
  <c r="BT124" i="26"/>
  <c r="BS124" i="26"/>
  <c r="BR124" i="26"/>
  <c r="BQ124" i="26"/>
  <c r="BP124" i="26"/>
  <c r="BO124" i="26"/>
  <c r="BN124" i="26"/>
  <c r="BM124" i="26"/>
  <c r="BL124" i="26"/>
  <c r="BK124" i="26"/>
  <c r="BJ124" i="26"/>
  <c r="BI124" i="26"/>
  <c r="BH124" i="26"/>
  <c r="BG124" i="26"/>
  <c r="BF124" i="26"/>
  <c r="BE124" i="26"/>
  <c r="BD124" i="26"/>
  <c r="BC124" i="26"/>
  <c r="BB124" i="26"/>
  <c r="BA124" i="26"/>
  <c r="AZ124" i="26"/>
  <c r="AY124" i="26"/>
  <c r="AX124" i="26"/>
  <c r="AW124" i="26"/>
  <c r="AV124" i="26"/>
  <c r="AU124" i="26"/>
  <c r="AT124" i="26"/>
  <c r="AS124" i="26"/>
  <c r="AR124" i="26"/>
  <c r="AQ124" i="26"/>
  <c r="AP124" i="26"/>
  <c r="AO124" i="26"/>
  <c r="AN124" i="26"/>
  <c r="AM124" i="26"/>
  <c r="AL124" i="26"/>
  <c r="AK124" i="26"/>
  <c r="AJ124" i="26"/>
  <c r="AI124" i="26"/>
  <c r="AH124" i="26"/>
  <c r="AG124" i="26"/>
  <c r="AF124" i="26"/>
  <c r="AE124" i="26"/>
  <c r="AD124" i="26"/>
  <c r="AC124" i="26"/>
  <c r="AB124" i="26"/>
  <c r="AA124" i="26"/>
  <c r="Y124" i="26"/>
  <c r="W124" i="26"/>
  <c r="T124" i="26"/>
  <c r="U124" i="26" s="1"/>
  <c r="R124" i="26"/>
  <c r="S124" i="26" s="1"/>
  <c r="O124" i="26"/>
  <c r="H124" i="26"/>
  <c r="BX123" i="26"/>
  <c r="BW123" i="26"/>
  <c r="BV123" i="26"/>
  <c r="BU123" i="26"/>
  <c r="BT123" i="26"/>
  <c r="BS123" i="26"/>
  <c r="BR123" i="26"/>
  <c r="BQ123" i="26"/>
  <c r="BP123" i="26"/>
  <c r="BO123" i="26"/>
  <c r="BN123" i="26"/>
  <c r="BM123" i="26"/>
  <c r="BL123" i="26"/>
  <c r="BK123" i="26"/>
  <c r="BJ123" i="26"/>
  <c r="BI123" i="26"/>
  <c r="BH123" i="26"/>
  <c r="BG123" i="26"/>
  <c r="BF123" i="26"/>
  <c r="BE123" i="26"/>
  <c r="BD123" i="26"/>
  <c r="BC123" i="26"/>
  <c r="BB123" i="26"/>
  <c r="BA123" i="26"/>
  <c r="AZ123" i="26"/>
  <c r="AY123" i="26"/>
  <c r="AX123" i="26"/>
  <c r="AW123" i="26"/>
  <c r="AV123" i="26"/>
  <c r="AU123" i="26"/>
  <c r="AT123" i="26"/>
  <c r="AS123" i="26"/>
  <c r="AR123" i="26"/>
  <c r="AQ123" i="26"/>
  <c r="AP123" i="26"/>
  <c r="AO123" i="26"/>
  <c r="AN123" i="26"/>
  <c r="AM123" i="26"/>
  <c r="AL123" i="26"/>
  <c r="AK123" i="26"/>
  <c r="AJ123" i="26"/>
  <c r="AI123" i="26"/>
  <c r="AH123" i="26"/>
  <c r="AG123" i="26"/>
  <c r="AF123" i="26"/>
  <c r="AE123" i="26"/>
  <c r="AD123" i="26"/>
  <c r="AC123" i="26"/>
  <c r="AB123" i="26"/>
  <c r="AA123" i="26"/>
  <c r="Y123" i="26"/>
  <c r="W123" i="26"/>
  <c r="T123" i="26"/>
  <c r="U123" i="26" s="1"/>
  <c r="R123" i="26"/>
  <c r="S123" i="26" s="1"/>
  <c r="H123" i="26"/>
  <c r="A123" i="26"/>
  <c r="BX122" i="26"/>
  <c r="BW122" i="26"/>
  <c r="BV122" i="26"/>
  <c r="BU122" i="26"/>
  <c r="BT122" i="26"/>
  <c r="BS122" i="26"/>
  <c r="BR122" i="26"/>
  <c r="BQ122" i="26"/>
  <c r="BP122" i="26"/>
  <c r="BO122" i="26"/>
  <c r="BN122" i="26"/>
  <c r="BM122" i="26"/>
  <c r="BL122" i="26"/>
  <c r="BK122" i="26"/>
  <c r="BJ122" i="26"/>
  <c r="BI122" i="26"/>
  <c r="BH122" i="26"/>
  <c r="BG122" i="26"/>
  <c r="BF122" i="26"/>
  <c r="BE122" i="26"/>
  <c r="BD122" i="26"/>
  <c r="BC122" i="26"/>
  <c r="BB122" i="26"/>
  <c r="BA122" i="26"/>
  <c r="AZ122" i="26"/>
  <c r="AY122" i="26"/>
  <c r="AX122" i="26"/>
  <c r="AW122" i="26"/>
  <c r="AV122" i="26"/>
  <c r="AU122" i="26"/>
  <c r="AT122" i="26"/>
  <c r="AS122" i="26"/>
  <c r="AR122" i="26"/>
  <c r="AQ122" i="26"/>
  <c r="AP122" i="26"/>
  <c r="AO122" i="26"/>
  <c r="AN122" i="26"/>
  <c r="AM122" i="26"/>
  <c r="AL122" i="26"/>
  <c r="AK122" i="26"/>
  <c r="AJ122" i="26"/>
  <c r="AI122" i="26"/>
  <c r="AH122" i="26"/>
  <c r="AG122" i="26"/>
  <c r="AF122" i="26"/>
  <c r="AE122" i="26"/>
  <c r="AD122" i="26"/>
  <c r="AC122" i="26"/>
  <c r="AB122" i="26"/>
  <c r="AA122" i="26"/>
  <c r="Y122" i="26"/>
  <c r="W122" i="26"/>
  <c r="T122" i="26"/>
  <c r="U122" i="26" s="1"/>
  <c r="R122" i="26"/>
  <c r="S122" i="26" s="1"/>
  <c r="H122" i="26"/>
  <c r="A122" i="26"/>
  <c r="BX121" i="26"/>
  <c r="BW121" i="26"/>
  <c r="BV121" i="26"/>
  <c r="BU121" i="26"/>
  <c r="BT121" i="26"/>
  <c r="BS121" i="26"/>
  <c r="BR121" i="26"/>
  <c r="BQ121" i="26"/>
  <c r="BP121" i="26"/>
  <c r="BO121" i="26"/>
  <c r="BN121" i="26"/>
  <c r="BM121" i="26"/>
  <c r="BL121" i="26"/>
  <c r="BK121" i="26"/>
  <c r="BJ121" i="26"/>
  <c r="BI121" i="26"/>
  <c r="BH121" i="26"/>
  <c r="BG121" i="26"/>
  <c r="BF121" i="26"/>
  <c r="BE121" i="26"/>
  <c r="BD121" i="26"/>
  <c r="BC121" i="26"/>
  <c r="BB121" i="26"/>
  <c r="BA121" i="26"/>
  <c r="AZ121" i="26"/>
  <c r="AY121" i="26"/>
  <c r="AX121" i="26"/>
  <c r="AW121" i="26"/>
  <c r="AV121" i="26"/>
  <c r="AU121" i="26"/>
  <c r="AT121" i="26"/>
  <c r="AS121" i="26"/>
  <c r="AR121" i="26"/>
  <c r="AQ121" i="26"/>
  <c r="AP121" i="26"/>
  <c r="AO121" i="26"/>
  <c r="AN121" i="26"/>
  <c r="AM121" i="26"/>
  <c r="AL121" i="26"/>
  <c r="AK121" i="26"/>
  <c r="AJ121" i="26"/>
  <c r="AI121" i="26"/>
  <c r="AH121" i="26"/>
  <c r="AG121" i="26"/>
  <c r="AF121" i="26"/>
  <c r="AE121" i="26"/>
  <c r="AD121" i="26"/>
  <c r="AC121" i="26"/>
  <c r="AB121" i="26"/>
  <c r="AA121" i="26"/>
  <c r="Y121" i="26"/>
  <c r="W121" i="26"/>
  <c r="T121" i="26"/>
  <c r="U121" i="26" s="1"/>
  <c r="R121" i="26"/>
  <c r="S121" i="26" s="1"/>
  <c r="H121" i="26"/>
  <c r="A121" i="26"/>
  <c r="BX120" i="26"/>
  <c r="BW120" i="26"/>
  <c r="BV120" i="26"/>
  <c r="BU120" i="26"/>
  <c r="BT120" i="26"/>
  <c r="BS120" i="26"/>
  <c r="BR120" i="26"/>
  <c r="BQ120" i="26"/>
  <c r="BP120" i="26"/>
  <c r="BO120" i="26"/>
  <c r="BN120" i="26"/>
  <c r="BM120" i="26"/>
  <c r="BL120" i="26"/>
  <c r="BK120" i="26"/>
  <c r="BJ120" i="26"/>
  <c r="BI120" i="26"/>
  <c r="BH120" i="26"/>
  <c r="BG120" i="26"/>
  <c r="BF120" i="26"/>
  <c r="BE120" i="26"/>
  <c r="BD120" i="26"/>
  <c r="BC120" i="26"/>
  <c r="BB120" i="26"/>
  <c r="BA120" i="26"/>
  <c r="AZ120" i="26"/>
  <c r="AY120" i="26"/>
  <c r="AX120" i="26"/>
  <c r="AW120" i="26"/>
  <c r="AV120" i="26"/>
  <c r="AU120" i="26"/>
  <c r="AT120" i="26"/>
  <c r="AS120" i="26"/>
  <c r="AR120" i="26"/>
  <c r="AQ120" i="26"/>
  <c r="AP120" i="26"/>
  <c r="AO120" i="26"/>
  <c r="AN120" i="26"/>
  <c r="AM120" i="26"/>
  <c r="AL120" i="26"/>
  <c r="AK120" i="26"/>
  <c r="AJ120" i="26"/>
  <c r="AI120" i="26"/>
  <c r="AH120" i="26"/>
  <c r="AG120" i="26"/>
  <c r="AF120" i="26"/>
  <c r="AE120" i="26"/>
  <c r="AD120" i="26"/>
  <c r="AC120" i="26"/>
  <c r="AB120" i="26"/>
  <c r="AA120" i="26"/>
  <c r="Y120" i="26"/>
  <c r="W120" i="26"/>
  <c r="T120" i="26"/>
  <c r="U120" i="26" s="1"/>
  <c r="R120" i="26"/>
  <c r="S120" i="26" s="1"/>
  <c r="O120" i="26"/>
  <c r="H120" i="26"/>
  <c r="BX119" i="26"/>
  <c r="BW119" i="26"/>
  <c r="BV119" i="26"/>
  <c r="BU119" i="26"/>
  <c r="BT119" i="26"/>
  <c r="BS119" i="26"/>
  <c r="BR119" i="26"/>
  <c r="BQ119" i="26"/>
  <c r="BP119" i="26"/>
  <c r="BO119" i="26"/>
  <c r="BN119" i="26"/>
  <c r="BM119" i="26"/>
  <c r="BL119" i="26"/>
  <c r="BK119" i="26"/>
  <c r="BJ119" i="26"/>
  <c r="BI119" i="26"/>
  <c r="BH119" i="26"/>
  <c r="BG119" i="26"/>
  <c r="BF119" i="26"/>
  <c r="BE119" i="26"/>
  <c r="BD119" i="26"/>
  <c r="BC119" i="26"/>
  <c r="BB119" i="26"/>
  <c r="BA119" i="26"/>
  <c r="AZ119" i="26"/>
  <c r="AY119" i="26"/>
  <c r="AX119" i="26"/>
  <c r="AW119" i="26"/>
  <c r="AV119" i="26"/>
  <c r="AU119" i="26"/>
  <c r="AT119" i="26"/>
  <c r="AS119" i="26"/>
  <c r="AR119" i="26"/>
  <c r="AQ119" i="26"/>
  <c r="AP119" i="26"/>
  <c r="AO119" i="26"/>
  <c r="AN119" i="26"/>
  <c r="AM119" i="26"/>
  <c r="AL119" i="26"/>
  <c r="AK119" i="26"/>
  <c r="AJ119" i="26"/>
  <c r="AI119" i="26"/>
  <c r="AH119" i="26"/>
  <c r="AG119" i="26"/>
  <c r="AF119" i="26"/>
  <c r="AE119" i="26"/>
  <c r="AD119" i="26"/>
  <c r="AC119" i="26"/>
  <c r="AB119" i="26"/>
  <c r="AA119" i="26"/>
  <c r="Y119" i="26"/>
  <c r="W119" i="26"/>
  <c r="T119" i="26"/>
  <c r="U119" i="26" s="1"/>
  <c r="R119" i="26"/>
  <c r="S119" i="26" s="1"/>
  <c r="L126" i="26" s="1"/>
  <c r="O119" i="26"/>
  <c r="H119" i="26"/>
  <c r="BX118" i="26"/>
  <c r="BW118" i="26"/>
  <c r="BV118" i="26"/>
  <c r="BU118" i="26"/>
  <c r="BT118" i="26"/>
  <c r="BS118" i="26"/>
  <c r="BR118" i="26"/>
  <c r="BQ118" i="26"/>
  <c r="BP118" i="26"/>
  <c r="BO118" i="26"/>
  <c r="BN118" i="26"/>
  <c r="BM118" i="26"/>
  <c r="BL118" i="26"/>
  <c r="BK118" i="26"/>
  <c r="BJ118" i="26"/>
  <c r="BI118" i="26"/>
  <c r="BH118" i="26"/>
  <c r="BG118" i="26"/>
  <c r="BF118" i="26"/>
  <c r="BE118" i="26"/>
  <c r="BD118" i="26"/>
  <c r="BC118" i="26"/>
  <c r="BB118" i="26"/>
  <c r="BA118" i="26"/>
  <c r="AZ118" i="26"/>
  <c r="AY118" i="26"/>
  <c r="AX118" i="26"/>
  <c r="AW118" i="26"/>
  <c r="AV118" i="26"/>
  <c r="AU118" i="26"/>
  <c r="AT118" i="26"/>
  <c r="AS118" i="26"/>
  <c r="AR118" i="26"/>
  <c r="AQ118" i="26"/>
  <c r="AP118" i="26"/>
  <c r="AO118" i="26"/>
  <c r="AN118" i="26"/>
  <c r="AM118" i="26"/>
  <c r="AL118" i="26"/>
  <c r="AK118" i="26"/>
  <c r="AJ118" i="26"/>
  <c r="AI118" i="26"/>
  <c r="AH118" i="26"/>
  <c r="AG118" i="26"/>
  <c r="AF118" i="26"/>
  <c r="AE118" i="26"/>
  <c r="AD118" i="26"/>
  <c r="AC118" i="26"/>
  <c r="AB118" i="26"/>
  <c r="AA118" i="26"/>
  <c r="Y118" i="26"/>
  <c r="W118" i="26"/>
  <c r="T118" i="26"/>
  <c r="U118" i="26" s="1"/>
  <c r="R118" i="26"/>
  <c r="S118" i="26" s="1"/>
  <c r="O118" i="26"/>
  <c r="H118" i="26"/>
  <c r="BX117" i="26"/>
  <c r="BW117" i="26"/>
  <c r="BV117" i="26"/>
  <c r="BU117" i="26"/>
  <c r="BT117" i="26"/>
  <c r="BS117" i="26"/>
  <c r="BR117" i="26"/>
  <c r="BQ117" i="26"/>
  <c r="BP117" i="26"/>
  <c r="BO117" i="26"/>
  <c r="BN117" i="26"/>
  <c r="BM117" i="26"/>
  <c r="BL117" i="26"/>
  <c r="BK117" i="26"/>
  <c r="BJ117" i="26"/>
  <c r="BI117" i="26"/>
  <c r="BH117" i="26"/>
  <c r="BG117" i="26"/>
  <c r="BF117" i="26"/>
  <c r="BE117" i="26"/>
  <c r="BD117" i="26"/>
  <c r="BC117" i="26"/>
  <c r="BB117" i="26"/>
  <c r="BA117" i="26"/>
  <c r="AZ117" i="26"/>
  <c r="AY117" i="26"/>
  <c r="AX117" i="26"/>
  <c r="AW117" i="26"/>
  <c r="AV117" i="26"/>
  <c r="AU117" i="26"/>
  <c r="AT117" i="26"/>
  <c r="AS117" i="26"/>
  <c r="AR117" i="26"/>
  <c r="AQ117" i="26"/>
  <c r="AP117" i="26"/>
  <c r="AO117" i="26"/>
  <c r="AN117" i="26"/>
  <c r="AM117" i="26"/>
  <c r="AL117" i="26"/>
  <c r="AK117" i="26"/>
  <c r="AJ117" i="26"/>
  <c r="AI117" i="26"/>
  <c r="AH117" i="26"/>
  <c r="AG117" i="26"/>
  <c r="AF117" i="26"/>
  <c r="AE117" i="26"/>
  <c r="AD117" i="26"/>
  <c r="AC117" i="26"/>
  <c r="AB117" i="26"/>
  <c r="AA117" i="26"/>
  <c r="Y117" i="26"/>
  <c r="W117" i="26"/>
  <c r="T117" i="26"/>
  <c r="U117" i="26" s="1"/>
  <c r="R117" i="26"/>
  <c r="S117" i="26" s="1"/>
  <c r="O117" i="26"/>
  <c r="H117" i="26"/>
  <c r="BX116" i="26"/>
  <c r="BW116" i="26"/>
  <c r="BV116" i="26"/>
  <c r="BU116" i="26"/>
  <c r="BT116" i="26"/>
  <c r="BS116" i="26"/>
  <c r="BR116" i="26"/>
  <c r="BQ116" i="26"/>
  <c r="BP116" i="26"/>
  <c r="BO116" i="26"/>
  <c r="BN116" i="26"/>
  <c r="BM116" i="26"/>
  <c r="BL116" i="26"/>
  <c r="BK116" i="26"/>
  <c r="BJ116" i="26"/>
  <c r="BI116" i="26"/>
  <c r="BH116" i="26"/>
  <c r="BG116" i="26"/>
  <c r="BF116" i="26"/>
  <c r="BE116" i="26"/>
  <c r="BD116" i="26"/>
  <c r="BC116" i="26"/>
  <c r="BB116" i="26"/>
  <c r="BA116" i="26"/>
  <c r="AZ116" i="26"/>
  <c r="AY116" i="26"/>
  <c r="AX116" i="26"/>
  <c r="AW116" i="26"/>
  <c r="AV116" i="26"/>
  <c r="AU116" i="26"/>
  <c r="AT116" i="26"/>
  <c r="AS116" i="26"/>
  <c r="AR116" i="26"/>
  <c r="AQ116" i="26"/>
  <c r="AP116" i="26"/>
  <c r="AO116" i="26"/>
  <c r="AN116" i="26"/>
  <c r="AM116" i="26"/>
  <c r="AL116" i="26"/>
  <c r="AK116" i="26"/>
  <c r="AJ116" i="26"/>
  <c r="AI116" i="26"/>
  <c r="AH116" i="26"/>
  <c r="AG116" i="26"/>
  <c r="AF116" i="26"/>
  <c r="AE116" i="26"/>
  <c r="AD116" i="26"/>
  <c r="AC116" i="26"/>
  <c r="AB116" i="26"/>
  <c r="AA116" i="26"/>
  <c r="Y116" i="26"/>
  <c r="W116" i="26"/>
  <c r="T116" i="26"/>
  <c r="U116" i="26" s="1"/>
  <c r="R116" i="26"/>
  <c r="S116" i="26" s="1"/>
  <c r="O116" i="26"/>
  <c r="H116" i="26"/>
  <c r="BX115" i="26"/>
  <c r="BW115" i="26"/>
  <c r="BV115" i="26"/>
  <c r="BU115" i="26"/>
  <c r="BT115" i="26"/>
  <c r="BS115" i="26"/>
  <c r="BR115" i="26"/>
  <c r="BQ115" i="26"/>
  <c r="BP115" i="26"/>
  <c r="BO115" i="26"/>
  <c r="BN115" i="26"/>
  <c r="BM115" i="26"/>
  <c r="BL115" i="26"/>
  <c r="BK115" i="26"/>
  <c r="BJ115" i="26"/>
  <c r="BI115" i="26"/>
  <c r="BH115" i="26"/>
  <c r="BG115" i="26"/>
  <c r="BF115" i="26"/>
  <c r="BE115" i="26"/>
  <c r="BD115" i="26"/>
  <c r="BC115" i="26"/>
  <c r="BB115" i="26"/>
  <c r="BA115" i="26"/>
  <c r="AZ115" i="26"/>
  <c r="AY115" i="26"/>
  <c r="AX115" i="26"/>
  <c r="AW115" i="26"/>
  <c r="AV115" i="26"/>
  <c r="AU115" i="26"/>
  <c r="AT115" i="26"/>
  <c r="AS115" i="26"/>
  <c r="AR115" i="26"/>
  <c r="AQ115" i="26"/>
  <c r="AP115" i="26"/>
  <c r="AO115" i="26"/>
  <c r="AN115" i="26"/>
  <c r="AM115" i="26"/>
  <c r="AL115" i="26"/>
  <c r="AK115" i="26"/>
  <c r="AJ115" i="26"/>
  <c r="AI115" i="26"/>
  <c r="AH115" i="26"/>
  <c r="AG115" i="26"/>
  <c r="AF115" i="26"/>
  <c r="AE115" i="26"/>
  <c r="AD115" i="26"/>
  <c r="AC115" i="26"/>
  <c r="AB115" i="26"/>
  <c r="AA115" i="26"/>
  <c r="Y115" i="26"/>
  <c r="W115" i="26"/>
  <c r="T115" i="26"/>
  <c r="U115" i="26" s="1"/>
  <c r="R115" i="26"/>
  <c r="S115" i="26" s="1"/>
  <c r="M122" i="26" s="1"/>
  <c r="H115" i="26"/>
  <c r="A115" i="26"/>
  <c r="BX114" i="26"/>
  <c r="BW114" i="26"/>
  <c r="BV114" i="26"/>
  <c r="BU114" i="26"/>
  <c r="BT114" i="26"/>
  <c r="BS114" i="26"/>
  <c r="BR114" i="26"/>
  <c r="BQ114" i="26"/>
  <c r="BP114" i="26"/>
  <c r="BO114" i="26"/>
  <c r="BN114" i="26"/>
  <c r="BM114" i="26"/>
  <c r="BL114" i="26"/>
  <c r="BK114" i="26"/>
  <c r="BJ114" i="26"/>
  <c r="BI114" i="26"/>
  <c r="BH114" i="26"/>
  <c r="BG114" i="26"/>
  <c r="BF114" i="26"/>
  <c r="BE114" i="26"/>
  <c r="BD114" i="26"/>
  <c r="BC114" i="26"/>
  <c r="BB114" i="26"/>
  <c r="BA114" i="26"/>
  <c r="AZ114" i="26"/>
  <c r="AY114" i="26"/>
  <c r="AX114" i="26"/>
  <c r="AW114" i="26"/>
  <c r="AV114" i="26"/>
  <c r="AU114" i="26"/>
  <c r="AT114" i="26"/>
  <c r="AS114" i="26"/>
  <c r="AR114" i="26"/>
  <c r="AQ114" i="26"/>
  <c r="AP114" i="26"/>
  <c r="AO114" i="26"/>
  <c r="AN114" i="26"/>
  <c r="AM114" i="26"/>
  <c r="AL114" i="26"/>
  <c r="AK114" i="26"/>
  <c r="AJ114" i="26"/>
  <c r="AI114" i="26"/>
  <c r="AH114" i="26"/>
  <c r="AG114" i="26"/>
  <c r="AF114" i="26"/>
  <c r="AE114" i="26"/>
  <c r="AD114" i="26"/>
  <c r="AC114" i="26"/>
  <c r="AB114" i="26"/>
  <c r="AA114" i="26"/>
  <c r="Y114" i="26"/>
  <c r="W114" i="26"/>
  <c r="T114" i="26"/>
  <c r="U114" i="26" s="1"/>
  <c r="R114" i="26"/>
  <c r="S114" i="26" s="1"/>
  <c r="H114" i="26"/>
  <c r="A114" i="26"/>
  <c r="BX113" i="26"/>
  <c r="BW113" i="26"/>
  <c r="BV113" i="26"/>
  <c r="BU113" i="26"/>
  <c r="BT113" i="26"/>
  <c r="BS113" i="26"/>
  <c r="BR113" i="26"/>
  <c r="BQ113" i="26"/>
  <c r="BP113" i="26"/>
  <c r="BO113" i="26"/>
  <c r="BN113" i="26"/>
  <c r="BM113" i="26"/>
  <c r="BL113" i="26"/>
  <c r="BK113" i="26"/>
  <c r="BJ113" i="26"/>
  <c r="BI113" i="26"/>
  <c r="BH113" i="26"/>
  <c r="BG113" i="26"/>
  <c r="BF113" i="26"/>
  <c r="BE113" i="26"/>
  <c r="BD113" i="26"/>
  <c r="BC113" i="26"/>
  <c r="BB113" i="26"/>
  <c r="BA113" i="26"/>
  <c r="AZ113" i="26"/>
  <c r="AY113" i="26"/>
  <c r="AX113" i="26"/>
  <c r="AW113" i="26"/>
  <c r="AV113" i="26"/>
  <c r="AU113" i="26"/>
  <c r="AT113" i="26"/>
  <c r="AS113" i="26"/>
  <c r="AR113" i="26"/>
  <c r="AQ113" i="26"/>
  <c r="AP113" i="26"/>
  <c r="AO113" i="26"/>
  <c r="AN113" i="26"/>
  <c r="AM113" i="26"/>
  <c r="AL113" i="26"/>
  <c r="AK113" i="26"/>
  <c r="AJ113" i="26"/>
  <c r="AI113" i="26"/>
  <c r="AH113" i="26"/>
  <c r="AG113" i="26"/>
  <c r="AF113" i="26"/>
  <c r="AE113" i="26"/>
  <c r="AD113" i="26"/>
  <c r="AC113" i="26"/>
  <c r="AB113" i="26"/>
  <c r="AA113" i="26"/>
  <c r="Y113" i="26"/>
  <c r="W113" i="26"/>
  <c r="T113" i="26"/>
  <c r="U113" i="26" s="1"/>
  <c r="R113" i="26"/>
  <c r="S113" i="26" s="1"/>
  <c r="H113" i="26"/>
  <c r="A113" i="26"/>
  <c r="BX112" i="26"/>
  <c r="BW112" i="26"/>
  <c r="BV112" i="26"/>
  <c r="BU112" i="26"/>
  <c r="BT112" i="26"/>
  <c r="BS112" i="26"/>
  <c r="BR112" i="26"/>
  <c r="BQ112" i="26"/>
  <c r="BP112" i="26"/>
  <c r="BO112" i="26"/>
  <c r="BN112" i="26"/>
  <c r="BM112" i="26"/>
  <c r="BL112" i="26"/>
  <c r="BK112" i="26"/>
  <c r="BJ112" i="26"/>
  <c r="BI112" i="26"/>
  <c r="BH112" i="26"/>
  <c r="BG112" i="26"/>
  <c r="BF112" i="26"/>
  <c r="BE112" i="26"/>
  <c r="BD112" i="26"/>
  <c r="BC112" i="26"/>
  <c r="BB112" i="26"/>
  <c r="BA112" i="26"/>
  <c r="AZ112" i="26"/>
  <c r="AY112" i="26"/>
  <c r="AX112" i="26"/>
  <c r="AW112" i="26"/>
  <c r="AV112" i="26"/>
  <c r="AU112" i="26"/>
  <c r="AT112" i="26"/>
  <c r="AS112" i="26"/>
  <c r="AR112" i="26"/>
  <c r="AQ112" i="26"/>
  <c r="AP112" i="26"/>
  <c r="AO112" i="26"/>
  <c r="AN112" i="26"/>
  <c r="AM112" i="26"/>
  <c r="AL112" i="26"/>
  <c r="AK112" i="26"/>
  <c r="AJ112" i="26"/>
  <c r="AI112" i="26"/>
  <c r="AH112" i="26"/>
  <c r="AG112" i="26"/>
  <c r="AF112" i="26"/>
  <c r="AE112" i="26"/>
  <c r="AD112" i="26"/>
  <c r="AC112" i="26"/>
  <c r="AB112" i="26"/>
  <c r="AA112" i="26"/>
  <c r="Y112" i="26"/>
  <c r="W112" i="26"/>
  <c r="T112" i="26"/>
  <c r="U112" i="26" s="1"/>
  <c r="R112" i="26"/>
  <c r="S112" i="26" s="1"/>
  <c r="H112" i="26"/>
  <c r="A112" i="26"/>
  <c r="BX111" i="26"/>
  <c r="BW111" i="26"/>
  <c r="BV111" i="26"/>
  <c r="BU111" i="26"/>
  <c r="BT111" i="26"/>
  <c r="BS111" i="26"/>
  <c r="BR111" i="26"/>
  <c r="BQ111" i="26"/>
  <c r="BP111" i="26"/>
  <c r="BO111" i="26"/>
  <c r="BN111" i="26"/>
  <c r="BM111" i="26"/>
  <c r="BL111" i="26"/>
  <c r="BK111" i="26"/>
  <c r="BJ111" i="26"/>
  <c r="BI111" i="26"/>
  <c r="BH111" i="26"/>
  <c r="BG111" i="26"/>
  <c r="BF111" i="26"/>
  <c r="BE111" i="26"/>
  <c r="BD111" i="26"/>
  <c r="BC111" i="26"/>
  <c r="BB111" i="26"/>
  <c r="BA111" i="26"/>
  <c r="AZ111" i="26"/>
  <c r="AY111" i="26"/>
  <c r="AX111" i="26"/>
  <c r="AW111" i="26"/>
  <c r="AV111" i="26"/>
  <c r="AU111" i="26"/>
  <c r="AT111" i="26"/>
  <c r="AS111" i="26"/>
  <c r="AR111" i="26"/>
  <c r="AQ111" i="26"/>
  <c r="AP111" i="26"/>
  <c r="AO111" i="26"/>
  <c r="AN111" i="26"/>
  <c r="AM111" i="26"/>
  <c r="AL111" i="26"/>
  <c r="AK111" i="26"/>
  <c r="AJ111" i="26"/>
  <c r="AI111" i="26"/>
  <c r="AH111" i="26"/>
  <c r="AG111" i="26"/>
  <c r="AF111" i="26"/>
  <c r="AE111" i="26"/>
  <c r="AD111" i="26"/>
  <c r="AC111" i="26"/>
  <c r="AB111" i="26"/>
  <c r="AA111" i="26"/>
  <c r="Y111" i="26"/>
  <c r="W111" i="26"/>
  <c r="T111" i="26"/>
  <c r="U111" i="26" s="1"/>
  <c r="R111" i="26"/>
  <c r="S111" i="26" s="1"/>
  <c r="H111" i="26"/>
  <c r="A111" i="26"/>
  <c r="BX110" i="26"/>
  <c r="BW110" i="26"/>
  <c r="BV110" i="26"/>
  <c r="BU110" i="26"/>
  <c r="BT110" i="26"/>
  <c r="BS110" i="26"/>
  <c r="BR110" i="26"/>
  <c r="BQ110" i="26"/>
  <c r="BP110" i="26"/>
  <c r="BO110" i="26"/>
  <c r="BN110" i="26"/>
  <c r="BM110" i="26"/>
  <c r="BL110" i="26"/>
  <c r="BK110" i="26"/>
  <c r="BJ110" i="26"/>
  <c r="BI110" i="26"/>
  <c r="BH110" i="26"/>
  <c r="BG110" i="26"/>
  <c r="BF110" i="26"/>
  <c r="BE110" i="26"/>
  <c r="BD110" i="26"/>
  <c r="BC110" i="26"/>
  <c r="BB110" i="26"/>
  <c r="BA110" i="26"/>
  <c r="AZ110" i="26"/>
  <c r="AY110" i="26"/>
  <c r="AX110" i="26"/>
  <c r="AW110" i="26"/>
  <c r="AV110" i="26"/>
  <c r="AU110" i="26"/>
  <c r="AT110" i="26"/>
  <c r="AS110" i="26"/>
  <c r="AR110" i="26"/>
  <c r="AQ110" i="26"/>
  <c r="AP110" i="26"/>
  <c r="AO110" i="26"/>
  <c r="AN110" i="26"/>
  <c r="AM110" i="26"/>
  <c r="AL110" i="26"/>
  <c r="AK110" i="26"/>
  <c r="AJ110" i="26"/>
  <c r="AI110" i="26"/>
  <c r="AH110" i="26"/>
  <c r="AG110" i="26"/>
  <c r="AF110" i="26"/>
  <c r="AE110" i="26"/>
  <c r="AD110" i="26"/>
  <c r="AC110" i="26"/>
  <c r="AB110" i="26"/>
  <c r="AA110" i="26"/>
  <c r="Y110" i="26"/>
  <c r="W110" i="26"/>
  <c r="T110" i="26"/>
  <c r="U110" i="26" s="1"/>
  <c r="R110" i="26"/>
  <c r="S110" i="26" s="1"/>
  <c r="H110" i="26"/>
  <c r="A110" i="26"/>
  <c r="BX109" i="26"/>
  <c r="BW109" i="26"/>
  <c r="BV109" i="26"/>
  <c r="BU109" i="26"/>
  <c r="BT109" i="26"/>
  <c r="BS109" i="26"/>
  <c r="BR109" i="26"/>
  <c r="BQ109" i="26"/>
  <c r="BP109" i="26"/>
  <c r="BO109" i="26"/>
  <c r="BN109" i="26"/>
  <c r="BM109" i="26"/>
  <c r="BL109" i="26"/>
  <c r="BK109" i="26"/>
  <c r="BJ109" i="26"/>
  <c r="BI109" i="26"/>
  <c r="BH109" i="26"/>
  <c r="BG109" i="26"/>
  <c r="BF109" i="26"/>
  <c r="BE109" i="26"/>
  <c r="BD109" i="26"/>
  <c r="BC109" i="26"/>
  <c r="BB109" i="26"/>
  <c r="BA109" i="26"/>
  <c r="AZ109" i="26"/>
  <c r="AY109" i="26"/>
  <c r="AX109" i="26"/>
  <c r="AW109" i="26"/>
  <c r="AV109" i="26"/>
  <c r="AU109" i="26"/>
  <c r="AT109" i="26"/>
  <c r="AS109" i="26"/>
  <c r="AR109" i="26"/>
  <c r="AQ109" i="26"/>
  <c r="AP109" i="26"/>
  <c r="AO109" i="26"/>
  <c r="AN109" i="26"/>
  <c r="AM109" i="26"/>
  <c r="AL109" i="26"/>
  <c r="AK109" i="26"/>
  <c r="AJ109" i="26"/>
  <c r="AI109" i="26"/>
  <c r="AH109" i="26"/>
  <c r="AG109" i="26"/>
  <c r="AF109" i="26"/>
  <c r="AE109" i="26"/>
  <c r="AD109" i="26"/>
  <c r="AC109" i="26"/>
  <c r="AB109" i="26"/>
  <c r="AA109" i="26"/>
  <c r="Y109" i="26"/>
  <c r="W109" i="26"/>
  <c r="T109" i="26"/>
  <c r="U109" i="26" s="1"/>
  <c r="R109" i="26"/>
  <c r="S109" i="26" s="1"/>
  <c r="O109" i="26"/>
  <c r="H109" i="26"/>
  <c r="BX108" i="26"/>
  <c r="BW108" i="26"/>
  <c r="BV108" i="26"/>
  <c r="BU108" i="26"/>
  <c r="BT108" i="26"/>
  <c r="BS108" i="26"/>
  <c r="BR108" i="26"/>
  <c r="BQ108" i="26"/>
  <c r="BP108" i="26"/>
  <c r="BO108" i="26"/>
  <c r="BN108" i="26"/>
  <c r="BM108" i="26"/>
  <c r="BL108" i="26"/>
  <c r="BK108" i="26"/>
  <c r="BJ108" i="26"/>
  <c r="BI108" i="26"/>
  <c r="BH108" i="26"/>
  <c r="BG108" i="26"/>
  <c r="BF108" i="26"/>
  <c r="BE108" i="26"/>
  <c r="BD108" i="26"/>
  <c r="BC108" i="26"/>
  <c r="BB108" i="26"/>
  <c r="BA108" i="26"/>
  <c r="AZ108" i="26"/>
  <c r="AY108" i="26"/>
  <c r="AX108" i="26"/>
  <c r="AW108" i="26"/>
  <c r="AV108" i="26"/>
  <c r="AU108" i="26"/>
  <c r="AT108" i="26"/>
  <c r="AS108" i="26"/>
  <c r="AR108" i="26"/>
  <c r="AQ108" i="26"/>
  <c r="AP108" i="26"/>
  <c r="AO108" i="26"/>
  <c r="AN108" i="26"/>
  <c r="AM108" i="26"/>
  <c r="AL108" i="26"/>
  <c r="AK108" i="26"/>
  <c r="AJ108" i="26"/>
  <c r="AI108" i="26"/>
  <c r="AH108" i="26"/>
  <c r="AG108" i="26"/>
  <c r="AF108" i="26"/>
  <c r="AE108" i="26"/>
  <c r="AD108" i="26"/>
  <c r="AC108" i="26"/>
  <c r="AB108" i="26"/>
  <c r="AA108" i="26"/>
  <c r="Y108" i="26"/>
  <c r="W108" i="26"/>
  <c r="T108" i="26"/>
  <c r="U108" i="26" s="1"/>
  <c r="R108" i="26"/>
  <c r="S108" i="26" s="1"/>
  <c r="O108" i="26"/>
  <c r="H108" i="26"/>
  <c r="BX107" i="26"/>
  <c r="BW107" i="26"/>
  <c r="BV107" i="26"/>
  <c r="BU107" i="26"/>
  <c r="BT107" i="26"/>
  <c r="BS107" i="26"/>
  <c r="BR107" i="26"/>
  <c r="BQ107" i="26"/>
  <c r="BP107" i="26"/>
  <c r="BO107" i="26"/>
  <c r="BN107" i="26"/>
  <c r="BM107" i="26"/>
  <c r="BL107" i="26"/>
  <c r="BK107" i="26"/>
  <c r="BJ107" i="26"/>
  <c r="BI107" i="26"/>
  <c r="BH107" i="26"/>
  <c r="BG107" i="26"/>
  <c r="BF107" i="26"/>
  <c r="BE107" i="26"/>
  <c r="BD107" i="26"/>
  <c r="BC107" i="26"/>
  <c r="BB107" i="26"/>
  <c r="BA107" i="26"/>
  <c r="AZ107" i="26"/>
  <c r="AY107" i="26"/>
  <c r="AX107" i="26"/>
  <c r="AW107" i="26"/>
  <c r="AV107" i="26"/>
  <c r="AU107" i="26"/>
  <c r="AT107" i="26"/>
  <c r="AS107" i="26"/>
  <c r="AR107" i="26"/>
  <c r="AQ107" i="26"/>
  <c r="AP107" i="26"/>
  <c r="AO107" i="26"/>
  <c r="AN107" i="26"/>
  <c r="AM107" i="26"/>
  <c r="AL107" i="26"/>
  <c r="AK107" i="26"/>
  <c r="AJ107" i="26"/>
  <c r="AI107" i="26"/>
  <c r="AH107" i="26"/>
  <c r="AG107" i="26"/>
  <c r="AF107" i="26"/>
  <c r="AE107" i="26"/>
  <c r="AD107" i="26"/>
  <c r="AC107" i="26"/>
  <c r="AB107" i="26"/>
  <c r="AA107" i="26"/>
  <c r="Y107" i="26"/>
  <c r="W107" i="26"/>
  <c r="T107" i="26"/>
  <c r="U107" i="26" s="1"/>
  <c r="R107" i="26"/>
  <c r="S107" i="26" s="1"/>
  <c r="O107" i="26"/>
  <c r="H107" i="26"/>
  <c r="BX106" i="26"/>
  <c r="BW106" i="26"/>
  <c r="BV106" i="26"/>
  <c r="BU106" i="26"/>
  <c r="BT106" i="26"/>
  <c r="BS106" i="26"/>
  <c r="BR106" i="26"/>
  <c r="BQ106" i="26"/>
  <c r="BP106" i="26"/>
  <c r="BO106" i="26"/>
  <c r="BN106" i="26"/>
  <c r="BM106" i="26"/>
  <c r="BL106" i="26"/>
  <c r="BK106" i="26"/>
  <c r="BJ106" i="26"/>
  <c r="BI106" i="26"/>
  <c r="BH106" i="26"/>
  <c r="BG106" i="26"/>
  <c r="BF106" i="26"/>
  <c r="BE106" i="26"/>
  <c r="BD106" i="26"/>
  <c r="BC106" i="26"/>
  <c r="BB106" i="26"/>
  <c r="BA106" i="26"/>
  <c r="AZ106" i="26"/>
  <c r="AY106" i="26"/>
  <c r="AX106" i="26"/>
  <c r="AW106" i="26"/>
  <c r="AV106" i="26"/>
  <c r="AU106" i="26"/>
  <c r="AT106" i="26"/>
  <c r="AS106" i="26"/>
  <c r="AR106" i="26"/>
  <c r="AQ106" i="26"/>
  <c r="AP106" i="26"/>
  <c r="AO106" i="26"/>
  <c r="AN106" i="26"/>
  <c r="AM106" i="26"/>
  <c r="AL106" i="26"/>
  <c r="AK106" i="26"/>
  <c r="AJ106" i="26"/>
  <c r="AI106" i="26"/>
  <c r="AH106" i="26"/>
  <c r="AG106" i="26"/>
  <c r="AF106" i="26"/>
  <c r="AE106" i="26"/>
  <c r="AD106" i="26"/>
  <c r="AC106" i="26"/>
  <c r="AB106" i="26"/>
  <c r="AA106" i="26"/>
  <c r="Y106" i="26"/>
  <c r="W106" i="26"/>
  <c r="T106" i="26"/>
  <c r="U106" i="26" s="1"/>
  <c r="R106" i="26"/>
  <c r="S106" i="26" s="1"/>
  <c r="O106" i="26"/>
  <c r="H106" i="26"/>
  <c r="BX105" i="26"/>
  <c r="BW105" i="26"/>
  <c r="BV105" i="26"/>
  <c r="BU105" i="26"/>
  <c r="BT105" i="26"/>
  <c r="BS105" i="26"/>
  <c r="BR105" i="26"/>
  <c r="BQ105" i="26"/>
  <c r="BP105" i="26"/>
  <c r="BO105" i="26"/>
  <c r="BN105" i="26"/>
  <c r="BM105" i="26"/>
  <c r="BL105" i="26"/>
  <c r="BK105" i="26"/>
  <c r="BJ105" i="26"/>
  <c r="BI105" i="26"/>
  <c r="BH105" i="26"/>
  <c r="BG105" i="26"/>
  <c r="BF105" i="26"/>
  <c r="BE105" i="26"/>
  <c r="BD105" i="26"/>
  <c r="BC105" i="26"/>
  <c r="BB105" i="26"/>
  <c r="BA105" i="26"/>
  <c r="AZ105" i="26"/>
  <c r="AY105" i="26"/>
  <c r="AX105" i="26"/>
  <c r="AW105" i="26"/>
  <c r="AV105" i="26"/>
  <c r="AU105" i="26"/>
  <c r="AT105" i="26"/>
  <c r="AS105" i="26"/>
  <c r="AR105" i="26"/>
  <c r="AQ105" i="26"/>
  <c r="AP105" i="26"/>
  <c r="AO105" i="26"/>
  <c r="AN105" i="26"/>
  <c r="AM105" i="26"/>
  <c r="AL105" i="26"/>
  <c r="AK105" i="26"/>
  <c r="AJ105" i="26"/>
  <c r="AI105" i="26"/>
  <c r="AH105" i="26"/>
  <c r="AG105" i="26"/>
  <c r="AF105" i="26"/>
  <c r="AE105" i="26"/>
  <c r="AD105" i="26"/>
  <c r="AC105" i="26"/>
  <c r="AB105" i="26"/>
  <c r="AA105" i="26"/>
  <c r="Y105" i="26"/>
  <c r="W105" i="26"/>
  <c r="T105" i="26"/>
  <c r="U105" i="26" s="1"/>
  <c r="R105" i="26"/>
  <c r="S105" i="26" s="1"/>
  <c r="H105" i="26"/>
  <c r="H1083" i="26" s="1"/>
  <c r="A105" i="26"/>
  <c r="BX104" i="26"/>
  <c r="BW104" i="26"/>
  <c r="BV104" i="26"/>
  <c r="BU104" i="26"/>
  <c r="BT104" i="26"/>
  <c r="BS104" i="26"/>
  <c r="BR104" i="26"/>
  <c r="BQ104" i="26"/>
  <c r="BP104" i="26"/>
  <c r="BO104" i="26"/>
  <c r="BN104" i="26"/>
  <c r="BM104" i="26"/>
  <c r="BL104" i="26"/>
  <c r="BK104" i="26"/>
  <c r="BJ104" i="26"/>
  <c r="BI104" i="26"/>
  <c r="BH104" i="26"/>
  <c r="BG104" i="26"/>
  <c r="BF104" i="26"/>
  <c r="BE104" i="26"/>
  <c r="BD104" i="26"/>
  <c r="BC104" i="26"/>
  <c r="BB104" i="26"/>
  <c r="BA104" i="26"/>
  <c r="AZ104" i="26"/>
  <c r="AY104" i="26"/>
  <c r="AX104" i="26"/>
  <c r="AW104" i="26"/>
  <c r="AV104" i="26"/>
  <c r="AU104" i="26"/>
  <c r="AT104" i="26"/>
  <c r="AS104" i="26"/>
  <c r="AR104" i="26"/>
  <c r="AQ104" i="26"/>
  <c r="AP104" i="26"/>
  <c r="AO104" i="26"/>
  <c r="AN104" i="26"/>
  <c r="AM104" i="26"/>
  <c r="AL104" i="26"/>
  <c r="AK104" i="26"/>
  <c r="AJ104" i="26"/>
  <c r="AI104" i="26"/>
  <c r="AH104" i="26"/>
  <c r="AG104" i="26"/>
  <c r="AF104" i="26"/>
  <c r="AE104" i="26"/>
  <c r="AD104" i="26"/>
  <c r="AC104" i="26"/>
  <c r="AB104" i="26"/>
  <c r="AA104" i="26"/>
  <c r="Y104" i="26"/>
  <c r="W104" i="26"/>
  <c r="T104" i="26"/>
  <c r="U104" i="26" s="1"/>
  <c r="R104" i="26"/>
  <c r="S104" i="26" s="1"/>
  <c r="O104" i="26"/>
  <c r="H104" i="26"/>
  <c r="BX103" i="26"/>
  <c r="BW103" i="26"/>
  <c r="BV103" i="26"/>
  <c r="BU103" i="26"/>
  <c r="BT103" i="26"/>
  <c r="BS103" i="26"/>
  <c r="BR103" i="26"/>
  <c r="BQ103" i="26"/>
  <c r="BP103" i="26"/>
  <c r="BO103" i="26"/>
  <c r="BN103" i="26"/>
  <c r="BM103" i="26"/>
  <c r="BL103" i="26"/>
  <c r="BK103" i="26"/>
  <c r="BJ103" i="26"/>
  <c r="BI103" i="26"/>
  <c r="BH103" i="26"/>
  <c r="BG103" i="26"/>
  <c r="BF103" i="26"/>
  <c r="BE103" i="26"/>
  <c r="BD103" i="26"/>
  <c r="BC103" i="26"/>
  <c r="BB103" i="26"/>
  <c r="BA103" i="26"/>
  <c r="AZ103" i="26"/>
  <c r="AY103" i="26"/>
  <c r="AX103" i="26"/>
  <c r="AW103" i="26"/>
  <c r="AV103" i="26"/>
  <c r="AU103" i="26"/>
  <c r="AT103" i="26"/>
  <c r="AS103" i="26"/>
  <c r="AR103" i="26"/>
  <c r="AQ103" i="26"/>
  <c r="AP103" i="26"/>
  <c r="AO103" i="26"/>
  <c r="AN103" i="26"/>
  <c r="AM103" i="26"/>
  <c r="AL103" i="26"/>
  <c r="AK103" i="26"/>
  <c r="AJ103" i="26"/>
  <c r="AI103" i="26"/>
  <c r="AH103" i="26"/>
  <c r="AG103" i="26"/>
  <c r="AF103" i="26"/>
  <c r="AE103" i="26"/>
  <c r="AD103" i="26"/>
  <c r="AC103" i="26"/>
  <c r="AB103" i="26"/>
  <c r="AA103" i="26"/>
  <c r="Y103" i="26"/>
  <c r="W103" i="26"/>
  <c r="T103" i="26"/>
  <c r="U103" i="26" s="1"/>
  <c r="R103" i="26"/>
  <c r="S103" i="26" s="1"/>
  <c r="O103" i="26"/>
  <c r="H103" i="26"/>
  <c r="BX102" i="26"/>
  <c r="BW102" i="26"/>
  <c r="BV102" i="26"/>
  <c r="BU102" i="26"/>
  <c r="BT102" i="26"/>
  <c r="BS102" i="26"/>
  <c r="BR102" i="26"/>
  <c r="BQ102" i="26"/>
  <c r="BP102" i="26"/>
  <c r="BO102" i="26"/>
  <c r="BN102" i="26"/>
  <c r="BM102" i="26"/>
  <c r="BL102" i="26"/>
  <c r="BK102" i="26"/>
  <c r="BJ102" i="26"/>
  <c r="BI102" i="26"/>
  <c r="BH102" i="26"/>
  <c r="BG102" i="26"/>
  <c r="BF102" i="26"/>
  <c r="BE102" i="26"/>
  <c r="BD102" i="26"/>
  <c r="BC102" i="26"/>
  <c r="BB102" i="26"/>
  <c r="BA102" i="26"/>
  <c r="AZ102" i="26"/>
  <c r="AY102" i="26"/>
  <c r="AX102" i="26"/>
  <c r="AW102" i="26"/>
  <c r="AV102" i="26"/>
  <c r="AU102" i="26"/>
  <c r="AT102" i="26"/>
  <c r="AS102" i="26"/>
  <c r="AR102" i="26"/>
  <c r="AQ102" i="26"/>
  <c r="AP102" i="26"/>
  <c r="AO102" i="26"/>
  <c r="AN102" i="26"/>
  <c r="AM102" i="26"/>
  <c r="AL102" i="26"/>
  <c r="AK102" i="26"/>
  <c r="AJ102" i="26"/>
  <c r="AI102" i="26"/>
  <c r="AH102" i="26"/>
  <c r="AG102" i="26"/>
  <c r="AF102" i="26"/>
  <c r="AE102" i="26"/>
  <c r="AD102" i="26"/>
  <c r="AC102" i="26"/>
  <c r="AB102" i="26"/>
  <c r="AA102" i="26"/>
  <c r="Y102" i="26"/>
  <c r="W102" i="26"/>
  <c r="T102" i="26"/>
  <c r="U102" i="26" s="1"/>
  <c r="R102" i="26"/>
  <c r="S102" i="26" s="1"/>
  <c r="O102" i="26"/>
  <c r="H102" i="26"/>
  <c r="BX101" i="26"/>
  <c r="BW101" i="26"/>
  <c r="BV101" i="26"/>
  <c r="BU101" i="26"/>
  <c r="BT101" i="26"/>
  <c r="BS101" i="26"/>
  <c r="BR101" i="26"/>
  <c r="BQ101" i="26"/>
  <c r="BP101" i="26"/>
  <c r="BO101" i="26"/>
  <c r="BN101" i="26"/>
  <c r="BM101" i="26"/>
  <c r="BL101" i="26"/>
  <c r="BK101" i="26"/>
  <c r="BJ101" i="26"/>
  <c r="BI101" i="26"/>
  <c r="BH101" i="26"/>
  <c r="BG101" i="26"/>
  <c r="BF101" i="26"/>
  <c r="BE101" i="26"/>
  <c r="BD101" i="26"/>
  <c r="BC101" i="26"/>
  <c r="BB101" i="26"/>
  <c r="BA101" i="26"/>
  <c r="AZ101" i="26"/>
  <c r="AY101" i="26"/>
  <c r="AX101" i="26"/>
  <c r="AW101" i="26"/>
  <c r="AV101" i="26"/>
  <c r="AU101" i="26"/>
  <c r="AT101" i="26"/>
  <c r="AS101" i="26"/>
  <c r="AR101" i="26"/>
  <c r="AQ101" i="26"/>
  <c r="AP101" i="26"/>
  <c r="AO101" i="26"/>
  <c r="AN101" i="26"/>
  <c r="AM101" i="26"/>
  <c r="AL101" i="26"/>
  <c r="AK101" i="26"/>
  <c r="AJ101" i="26"/>
  <c r="AI101" i="26"/>
  <c r="AH101" i="26"/>
  <c r="AG101" i="26"/>
  <c r="AF101" i="26"/>
  <c r="AE101" i="26"/>
  <c r="AD101" i="26"/>
  <c r="AC101" i="26"/>
  <c r="AB101" i="26"/>
  <c r="AA101" i="26"/>
  <c r="Y101" i="26"/>
  <c r="W101" i="26"/>
  <c r="T101" i="26"/>
  <c r="U101" i="26" s="1"/>
  <c r="R101" i="26"/>
  <c r="S101" i="26" s="1"/>
  <c r="O101" i="26"/>
  <c r="H101" i="26"/>
  <c r="BX100" i="26"/>
  <c r="BW100" i="26"/>
  <c r="BV100" i="26"/>
  <c r="BU100" i="26"/>
  <c r="BT100" i="26"/>
  <c r="BS100" i="26"/>
  <c r="BR100" i="26"/>
  <c r="BQ100" i="26"/>
  <c r="BP100" i="26"/>
  <c r="BO100" i="26"/>
  <c r="BN100" i="26"/>
  <c r="BM100" i="26"/>
  <c r="BL100" i="26"/>
  <c r="BK100" i="26"/>
  <c r="BJ100" i="26"/>
  <c r="BI100" i="26"/>
  <c r="BH100" i="26"/>
  <c r="BG100" i="26"/>
  <c r="BF100" i="26"/>
  <c r="BE100" i="26"/>
  <c r="BD100" i="26"/>
  <c r="BC100" i="26"/>
  <c r="BB100" i="26"/>
  <c r="BA100" i="26"/>
  <c r="AZ100" i="26"/>
  <c r="AY100" i="26"/>
  <c r="AX100" i="26"/>
  <c r="AW100" i="26"/>
  <c r="AV100" i="26"/>
  <c r="AU100" i="26"/>
  <c r="AT100" i="26"/>
  <c r="AS100" i="26"/>
  <c r="AR100" i="26"/>
  <c r="AQ100" i="26"/>
  <c r="AP100" i="26"/>
  <c r="AO100" i="26"/>
  <c r="AN100" i="26"/>
  <c r="AM100" i="26"/>
  <c r="AL100" i="26"/>
  <c r="AK100" i="26"/>
  <c r="AJ100" i="26"/>
  <c r="AI100" i="26"/>
  <c r="AH100" i="26"/>
  <c r="AG100" i="26"/>
  <c r="AF100" i="26"/>
  <c r="AE100" i="26"/>
  <c r="AD100" i="26"/>
  <c r="AC100" i="26"/>
  <c r="AB100" i="26"/>
  <c r="AA100" i="26"/>
  <c r="Y100" i="26"/>
  <c r="W100" i="26"/>
  <c r="T100" i="26"/>
  <c r="U100" i="26" s="1"/>
  <c r="R100" i="26"/>
  <c r="S100" i="26" s="1"/>
  <c r="H100" i="26"/>
  <c r="A100" i="26"/>
  <c r="BX99" i="26"/>
  <c r="BW99" i="26"/>
  <c r="BV99" i="26"/>
  <c r="BU99" i="26"/>
  <c r="BT99" i="26"/>
  <c r="BS99" i="26"/>
  <c r="BR99" i="26"/>
  <c r="BQ99" i="26"/>
  <c r="BP99" i="26"/>
  <c r="BO99" i="26"/>
  <c r="BN99" i="26"/>
  <c r="BM99" i="26"/>
  <c r="BL99" i="26"/>
  <c r="BK99" i="26"/>
  <c r="BJ99" i="26"/>
  <c r="BI99" i="26"/>
  <c r="BH99" i="26"/>
  <c r="BG99" i="26"/>
  <c r="BF99" i="26"/>
  <c r="BE99" i="26"/>
  <c r="BD99" i="26"/>
  <c r="BC99" i="26"/>
  <c r="BB99" i="26"/>
  <c r="BA99" i="26"/>
  <c r="AZ99" i="26"/>
  <c r="AY99" i="26"/>
  <c r="AX99" i="26"/>
  <c r="AW99" i="26"/>
  <c r="AV99" i="26"/>
  <c r="AU99" i="26"/>
  <c r="AT99" i="26"/>
  <c r="AS99" i="26"/>
  <c r="AR99" i="26"/>
  <c r="AQ99" i="26"/>
  <c r="AP99" i="26"/>
  <c r="AO99" i="26"/>
  <c r="AN99" i="26"/>
  <c r="AM99" i="26"/>
  <c r="AL99" i="26"/>
  <c r="AK99" i="26"/>
  <c r="AJ99" i="26"/>
  <c r="AI99" i="26"/>
  <c r="AH99" i="26"/>
  <c r="AG99" i="26"/>
  <c r="AF99" i="26"/>
  <c r="AE99" i="26"/>
  <c r="AD99" i="26"/>
  <c r="AC99" i="26"/>
  <c r="AB99" i="26"/>
  <c r="AA99" i="26"/>
  <c r="Y99" i="26"/>
  <c r="W99" i="26"/>
  <c r="T99" i="26"/>
  <c r="U99" i="26" s="1"/>
  <c r="R99" i="26"/>
  <c r="S99" i="26" s="1"/>
  <c r="H99" i="26"/>
  <c r="A99" i="26"/>
  <c r="BX98" i="26"/>
  <c r="BW98" i="26"/>
  <c r="BV98" i="26"/>
  <c r="BU98" i="26"/>
  <c r="BT98" i="26"/>
  <c r="BS98" i="26"/>
  <c r="BR98" i="26"/>
  <c r="BQ98" i="26"/>
  <c r="BP98" i="26"/>
  <c r="BO98" i="26"/>
  <c r="BN98" i="26"/>
  <c r="BM98" i="26"/>
  <c r="BL98" i="26"/>
  <c r="BK98" i="26"/>
  <c r="BJ98" i="26"/>
  <c r="BI98" i="26"/>
  <c r="BH98" i="26"/>
  <c r="BG98" i="26"/>
  <c r="BF98" i="26"/>
  <c r="BE98" i="26"/>
  <c r="BD98" i="26"/>
  <c r="BC98" i="26"/>
  <c r="BB98" i="26"/>
  <c r="BA98" i="26"/>
  <c r="AZ98" i="26"/>
  <c r="AY98" i="26"/>
  <c r="AX98" i="26"/>
  <c r="AW98" i="26"/>
  <c r="AV98" i="26"/>
  <c r="AU98" i="26"/>
  <c r="AT98" i="26"/>
  <c r="AS98" i="26"/>
  <c r="AR98" i="26"/>
  <c r="AQ98" i="26"/>
  <c r="AP98" i="26"/>
  <c r="AO98" i="26"/>
  <c r="AN98" i="26"/>
  <c r="AM98" i="26"/>
  <c r="AL98" i="26"/>
  <c r="AK98" i="26"/>
  <c r="AJ98" i="26"/>
  <c r="AI98" i="26"/>
  <c r="AH98" i="26"/>
  <c r="AG98" i="26"/>
  <c r="AF98" i="26"/>
  <c r="AE98" i="26"/>
  <c r="AD98" i="26"/>
  <c r="AC98" i="26"/>
  <c r="AB98" i="26"/>
  <c r="AA98" i="26"/>
  <c r="Y98" i="26"/>
  <c r="W98" i="26"/>
  <c r="T98" i="26"/>
  <c r="U98" i="26" s="1"/>
  <c r="R98" i="26"/>
  <c r="S98" i="26" s="1"/>
  <c r="O98" i="26"/>
  <c r="H98" i="26"/>
  <c r="BX97" i="26"/>
  <c r="BW97" i="26"/>
  <c r="BV97" i="26"/>
  <c r="BU97" i="26"/>
  <c r="BT97" i="26"/>
  <c r="BS97" i="26"/>
  <c r="BR97" i="26"/>
  <c r="BQ97" i="26"/>
  <c r="BP97" i="26"/>
  <c r="BO97" i="26"/>
  <c r="BN97" i="26"/>
  <c r="BM97" i="26"/>
  <c r="BL97" i="26"/>
  <c r="BK97" i="26"/>
  <c r="BJ97" i="26"/>
  <c r="BI97" i="26"/>
  <c r="BH97" i="26"/>
  <c r="BG97" i="26"/>
  <c r="BF97" i="26"/>
  <c r="BE97" i="26"/>
  <c r="BD97" i="26"/>
  <c r="BC97" i="26"/>
  <c r="BB97" i="26"/>
  <c r="BA97" i="26"/>
  <c r="AZ97" i="26"/>
  <c r="AY97" i="26"/>
  <c r="AX97" i="26"/>
  <c r="AW97" i="26"/>
  <c r="AV97" i="26"/>
  <c r="AU97" i="26"/>
  <c r="AT97" i="26"/>
  <c r="AS97" i="26"/>
  <c r="AR97" i="26"/>
  <c r="AQ97" i="26"/>
  <c r="AP97" i="26"/>
  <c r="AO97" i="26"/>
  <c r="AN97" i="26"/>
  <c r="AM97" i="26"/>
  <c r="AL97" i="26"/>
  <c r="AK97" i="26"/>
  <c r="AJ97" i="26"/>
  <c r="AI97" i="26"/>
  <c r="AH97" i="26"/>
  <c r="AG97" i="26"/>
  <c r="AF97" i="26"/>
  <c r="AE97" i="26"/>
  <c r="AD97" i="26"/>
  <c r="AC97" i="26"/>
  <c r="AB97" i="26"/>
  <c r="AA97" i="26"/>
  <c r="Y97" i="26"/>
  <c r="W97" i="26"/>
  <c r="T97" i="26"/>
  <c r="U97" i="26" s="1"/>
  <c r="R97" i="26"/>
  <c r="S97" i="26" s="1"/>
  <c r="H97" i="26"/>
  <c r="A97" i="26"/>
  <c r="BX96" i="26"/>
  <c r="BW96" i="26"/>
  <c r="BV96" i="26"/>
  <c r="BU96" i="26"/>
  <c r="BT96" i="26"/>
  <c r="BS96" i="26"/>
  <c r="BR96" i="26"/>
  <c r="BQ96" i="26"/>
  <c r="BP96" i="26"/>
  <c r="BO96" i="26"/>
  <c r="BN96" i="26"/>
  <c r="BM96" i="26"/>
  <c r="BL96" i="26"/>
  <c r="BK96" i="26"/>
  <c r="BJ96" i="26"/>
  <c r="BI96" i="26"/>
  <c r="BH96" i="26"/>
  <c r="BG96" i="26"/>
  <c r="BF96" i="26"/>
  <c r="BE96" i="26"/>
  <c r="BD96" i="26"/>
  <c r="BC96" i="26"/>
  <c r="BB96" i="26"/>
  <c r="BA96" i="26"/>
  <c r="AZ96" i="26"/>
  <c r="AY96" i="26"/>
  <c r="AX96" i="26"/>
  <c r="AW96" i="26"/>
  <c r="AV96" i="26"/>
  <c r="AU96" i="26"/>
  <c r="AT96" i="26"/>
  <c r="AS96" i="26"/>
  <c r="AR96" i="26"/>
  <c r="AQ96" i="26"/>
  <c r="AP96" i="26"/>
  <c r="AO96" i="26"/>
  <c r="AN96" i="26"/>
  <c r="AM96" i="26"/>
  <c r="AL96" i="26"/>
  <c r="AK96" i="26"/>
  <c r="AJ96" i="26"/>
  <c r="AI96" i="26"/>
  <c r="AH96" i="26"/>
  <c r="AG96" i="26"/>
  <c r="AF96" i="26"/>
  <c r="AE96" i="26"/>
  <c r="AD96" i="26"/>
  <c r="AC96" i="26"/>
  <c r="AB96" i="26"/>
  <c r="AA96" i="26"/>
  <c r="Y96" i="26"/>
  <c r="W96" i="26"/>
  <c r="T96" i="26"/>
  <c r="U96" i="26" s="1"/>
  <c r="R96" i="26"/>
  <c r="S96" i="26" s="1"/>
  <c r="H96" i="26"/>
  <c r="A96" i="26"/>
  <c r="BX95" i="26"/>
  <c r="BW95" i="26"/>
  <c r="BV95" i="26"/>
  <c r="BU95" i="26"/>
  <c r="BT95" i="26"/>
  <c r="BS95" i="26"/>
  <c r="BR95" i="26"/>
  <c r="BQ95" i="26"/>
  <c r="BP95" i="26"/>
  <c r="BO95" i="26"/>
  <c r="BN95" i="26"/>
  <c r="BM95" i="26"/>
  <c r="BL95" i="26"/>
  <c r="BK95" i="26"/>
  <c r="BJ95" i="26"/>
  <c r="BI95" i="26"/>
  <c r="BH95" i="26"/>
  <c r="BG95" i="26"/>
  <c r="BF95" i="26"/>
  <c r="BE95" i="26"/>
  <c r="BD95" i="26"/>
  <c r="BC95" i="26"/>
  <c r="BB95" i="26"/>
  <c r="BA95" i="26"/>
  <c r="AZ95" i="26"/>
  <c r="AY95" i="26"/>
  <c r="AX95" i="26"/>
  <c r="AW95" i="26"/>
  <c r="AV95" i="26"/>
  <c r="AU95" i="26"/>
  <c r="AT95" i="26"/>
  <c r="AS95" i="26"/>
  <c r="AR95" i="26"/>
  <c r="AQ95" i="26"/>
  <c r="AP95" i="26"/>
  <c r="AO95" i="26"/>
  <c r="AN95" i="26"/>
  <c r="AM95" i="26"/>
  <c r="AL95" i="26"/>
  <c r="AK95" i="26"/>
  <c r="AJ95" i="26"/>
  <c r="AI95" i="26"/>
  <c r="AH95" i="26"/>
  <c r="AG95" i="26"/>
  <c r="AF95" i="26"/>
  <c r="AE95" i="26"/>
  <c r="AD95" i="26"/>
  <c r="AC95" i="26"/>
  <c r="AB95" i="26"/>
  <c r="AA95" i="26"/>
  <c r="Y95" i="26"/>
  <c r="W95" i="26"/>
  <c r="T95" i="26"/>
  <c r="U95" i="26" s="1"/>
  <c r="R95" i="26"/>
  <c r="S95" i="26" s="1"/>
  <c r="O95" i="26"/>
  <c r="H95" i="26"/>
  <c r="BX94" i="26"/>
  <c r="BW94" i="26"/>
  <c r="BV94" i="26"/>
  <c r="BU94" i="26"/>
  <c r="BT94" i="26"/>
  <c r="BS94" i="26"/>
  <c r="BR94" i="26"/>
  <c r="BQ94" i="26"/>
  <c r="BP94" i="26"/>
  <c r="BO94" i="26"/>
  <c r="BN94" i="26"/>
  <c r="BM94" i="26"/>
  <c r="BL94" i="26"/>
  <c r="BK94" i="26"/>
  <c r="BJ94" i="26"/>
  <c r="BI94" i="26"/>
  <c r="BH94" i="26"/>
  <c r="BG94" i="26"/>
  <c r="BF94" i="26"/>
  <c r="BE94" i="26"/>
  <c r="BD94" i="26"/>
  <c r="BC94" i="26"/>
  <c r="BB94" i="26"/>
  <c r="BA94" i="26"/>
  <c r="AZ94" i="26"/>
  <c r="AY94" i="26"/>
  <c r="AX94" i="26"/>
  <c r="AW94" i="26"/>
  <c r="AV94" i="26"/>
  <c r="AU94" i="26"/>
  <c r="AT94" i="26"/>
  <c r="AS94" i="26"/>
  <c r="AR94" i="26"/>
  <c r="AQ94" i="26"/>
  <c r="AP94" i="26"/>
  <c r="AO94" i="26"/>
  <c r="AN94" i="26"/>
  <c r="AM94" i="26"/>
  <c r="AL94" i="26"/>
  <c r="AK94" i="26"/>
  <c r="AJ94" i="26"/>
  <c r="AI94" i="26"/>
  <c r="AH94" i="26"/>
  <c r="AG94" i="26"/>
  <c r="AF94" i="26"/>
  <c r="AE94" i="26"/>
  <c r="AD94" i="26"/>
  <c r="AC94" i="26"/>
  <c r="AB94" i="26"/>
  <c r="AA94" i="26"/>
  <c r="Y94" i="26"/>
  <c r="W94" i="26"/>
  <c r="T94" i="26"/>
  <c r="U94" i="26" s="1"/>
  <c r="R94" i="26"/>
  <c r="S94" i="26" s="1"/>
  <c r="H94" i="26"/>
  <c r="A94" i="26"/>
  <c r="BX93" i="26"/>
  <c r="BW93" i="26"/>
  <c r="BV93" i="26"/>
  <c r="BU93" i="26"/>
  <c r="BT93" i="26"/>
  <c r="BS93" i="26"/>
  <c r="BR93" i="26"/>
  <c r="BQ93" i="26"/>
  <c r="BP93" i="26"/>
  <c r="BO93" i="26"/>
  <c r="BN93" i="26"/>
  <c r="BM93" i="26"/>
  <c r="BL93" i="26"/>
  <c r="BK93" i="26"/>
  <c r="BJ93" i="26"/>
  <c r="BI93" i="26"/>
  <c r="BH93" i="26"/>
  <c r="BG93" i="26"/>
  <c r="BF93" i="26"/>
  <c r="BE93" i="26"/>
  <c r="BD93" i="26"/>
  <c r="BC93" i="26"/>
  <c r="BB93" i="26"/>
  <c r="BA93" i="26"/>
  <c r="AZ93" i="26"/>
  <c r="AY93" i="26"/>
  <c r="AX93" i="26"/>
  <c r="AW93" i="26"/>
  <c r="AV93" i="26"/>
  <c r="AU93" i="26"/>
  <c r="AT93" i="26"/>
  <c r="AS93" i="26"/>
  <c r="AR93" i="26"/>
  <c r="AQ93" i="26"/>
  <c r="AP93" i="26"/>
  <c r="AO93" i="26"/>
  <c r="AN93" i="26"/>
  <c r="AM93" i="26"/>
  <c r="AL93" i="26"/>
  <c r="AK93" i="26"/>
  <c r="AJ93" i="26"/>
  <c r="AI93" i="26"/>
  <c r="AH93" i="26"/>
  <c r="AG93" i="26"/>
  <c r="AF93" i="26"/>
  <c r="AE93" i="26"/>
  <c r="AD93" i="26"/>
  <c r="AC93" i="26"/>
  <c r="AB93" i="26"/>
  <c r="AA93" i="26"/>
  <c r="Y93" i="26"/>
  <c r="W93" i="26"/>
  <c r="T93" i="26"/>
  <c r="U93" i="26" s="1"/>
  <c r="R93" i="26"/>
  <c r="S93" i="26" s="1"/>
  <c r="H93" i="26"/>
  <c r="A93" i="26"/>
  <c r="BX92" i="26"/>
  <c r="BW92" i="26"/>
  <c r="BV92" i="26"/>
  <c r="BU92" i="26"/>
  <c r="BT92" i="26"/>
  <c r="BS92" i="26"/>
  <c r="BR92" i="26"/>
  <c r="BQ92" i="26"/>
  <c r="BP92" i="26"/>
  <c r="BO92" i="26"/>
  <c r="BN92" i="26"/>
  <c r="BM92" i="26"/>
  <c r="BL92" i="26"/>
  <c r="BK92" i="26"/>
  <c r="BJ92" i="26"/>
  <c r="BI92" i="26"/>
  <c r="BH92" i="26"/>
  <c r="BG92" i="26"/>
  <c r="BF92" i="26"/>
  <c r="BE92" i="26"/>
  <c r="BD92" i="26"/>
  <c r="BC92" i="26"/>
  <c r="BB92" i="26"/>
  <c r="BA92" i="26"/>
  <c r="AZ92" i="26"/>
  <c r="AY92" i="26"/>
  <c r="AX92" i="26"/>
  <c r="AW92" i="26"/>
  <c r="AV92" i="26"/>
  <c r="AU92" i="26"/>
  <c r="AT92" i="26"/>
  <c r="AS92" i="26"/>
  <c r="AR92" i="26"/>
  <c r="AQ92" i="26"/>
  <c r="AP92" i="26"/>
  <c r="AO92" i="26"/>
  <c r="AN92" i="26"/>
  <c r="AM92" i="26"/>
  <c r="AL92" i="26"/>
  <c r="AK92" i="26"/>
  <c r="AJ92" i="26"/>
  <c r="AI92" i="26"/>
  <c r="AH92" i="26"/>
  <c r="AG92" i="26"/>
  <c r="AF92" i="26"/>
  <c r="AE92" i="26"/>
  <c r="AD92" i="26"/>
  <c r="AC92" i="26"/>
  <c r="AB92" i="26"/>
  <c r="AA92" i="26"/>
  <c r="Y92" i="26"/>
  <c r="W92" i="26"/>
  <c r="T92" i="26"/>
  <c r="U92" i="26" s="1"/>
  <c r="R92" i="26"/>
  <c r="S92" i="26" s="1"/>
  <c r="O92" i="26"/>
  <c r="H92" i="26"/>
  <c r="BX91" i="26"/>
  <c r="BW91" i="26"/>
  <c r="BV91" i="26"/>
  <c r="BU91" i="26"/>
  <c r="BT91" i="26"/>
  <c r="BS91" i="26"/>
  <c r="BR91" i="26"/>
  <c r="BQ91" i="26"/>
  <c r="BP91" i="26"/>
  <c r="BO91" i="26"/>
  <c r="BN91" i="26"/>
  <c r="BM91" i="26"/>
  <c r="BL91" i="26"/>
  <c r="BK91" i="26"/>
  <c r="BJ91" i="26"/>
  <c r="BI91" i="26"/>
  <c r="BH91" i="26"/>
  <c r="BG91" i="26"/>
  <c r="BF91" i="26"/>
  <c r="BE91" i="26"/>
  <c r="BD91" i="26"/>
  <c r="BC91" i="26"/>
  <c r="BB91" i="26"/>
  <c r="BA91" i="26"/>
  <c r="AZ91" i="26"/>
  <c r="AY91" i="26"/>
  <c r="AX91" i="26"/>
  <c r="AW91" i="26"/>
  <c r="AV91" i="26"/>
  <c r="AU91" i="26"/>
  <c r="AT91" i="26"/>
  <c r="AS91" i="26"/>
  <c r="AR91" i="26"/>
  <c r="AQ91" i="26"/>
  <c r="AP91" i="26"/>
  <c r="AO91" i="26"/>
  <c r="AN91" i="26"/>
  <c r="AM91" i="26"/>
  <c r="AL91" i="26"/>
  <c r="AK91" i="26"/>
  <c r="AJ91" i="26"/>
  <c r="AI91" i="26"/>
  <c r="AH91" i="26"/>
  <c r="AG91" i="26"/>
  <c r="AF91" i="26"/>
  <c r="AE91" i="26"/>
  <c r="AD91" i="26"/>
  <c r="AC91" i="26"/>
  <c r="AB91" i="26"/>
  <c r="AA91" i="26"/>
  <c r="Y91" i="26"/>
  <c r="W91" i="26"/>
  <c r="T91" i="26"/>
  <c r="U91" i="26" s="1"/>
  <c r="R91" i="26"/>
  <c r="S91" i="26" s="1"/>
  <c r="H91" i="26"/>
  <c r="A91" i="26"/>
  <c r="BX90" i="26"/>
  <c r="BW90" i="26"/>
  <c r="BV90" i="26"/>
  <c r="BU90" i="26"/>
  <c r="BT90" i="26"/>
  <c r="BS90" i="26"/>
  <c r="BR90" i="26"/>
  <c r="BQ90" i="26"/>
  <c r="BP90" i="26"/>
  <c r="BO90" i="26"/>
  <c r="BN90" i="26"/>
  <c r="BM90" i="26"/>
  <c r="BL90" i="26"/>
  <c r="BK90" i="26"/>
  <c r="BJ90" i="26"/>
  <c r="BI90" i="26"/>
  <c r="BH90" i="26"/>
  <c r="BG90" i="26"/>
  <c r="BF90" i="26"/>
  <c r="BE90" i="26"/>
  <c r="BD90" i="26"/>
  <c r="BC90" i="26"/>
  <c r="BB90" i="26"/>
  <c r="BA90" i="26"/>
  <c r="AZ90" i="26"/>
  <c r="AY90" i="26"/>
  <c r="AX90" i="26"/>
  <c r="AW90" i="26"/>
  <c r="AV90" i="26"/>
  <c r="AU90" i="26"/>
  <c r="AT90" i="26"/>
  <c r="AS90" i="26"/>
  <c r="AR90" i="26"/>
  <c r="AQ90" i="26"/>
  <c r="AP90" i="26"/>
  <c r="AO90" i="26"/>
  <c r="AN90" i="26"/>
  <c r="AM90" i="26"/>
  <c r="AL90" i="26"/>
  <c r="AK90" i="26"/>
  <c r="AJ90" i="26"/>
  <c r="AI90" i="26"/>
  <c r="AH90" i="26"/>
  <c r="AG90" i="26"/>
  <c r="AF90" i="26"/>
  <c r="AE90" i="26"/>
  <c r="AD90" i="26"/>
  <c r="AC90" i="26"/>
  <c r="AB90" i="26"/>
  <c r="AA90" i="26"/>
  <c r="Y90" i="26"/>
  <c r="W90" i="26"/>
  <c r="T90" i="26"/>
  <c r="U90" i="26" s="1"/>
  <c r="R90" i="26"/>
  <c r="S90" i="26" s="1"/>
  <c r="H90" i="26"/>
  <c r="A90" i="26"/>
  <c r="BX89" i="26"/>
  <c r="BW89" i="26"/>
  <c r="BV89" i="26"/>
  <c r="BU89" i="26"/>
  <c r="BT89" i="26"/>
  <c r="BS89" i="26"/>
  <c r="BR89" i="26"/>
  <c r="BQ89" i="26"/>
  <c r="BP89" i="26"/>
  <c r="BO89" i="26"/>
  <c r="BN89" i="26"/>
  <c r="BM89" i="26"/>
  <c r="BL89" i="26"/>
  <c r="BK89" i="26"/>
  <c r="BJ89" i="26"/>
  <c r="BI89" i="26"/>
  <c r="BH89" i="26"/>
  <c r="BG89" i="26"/>
  <c r="BF89" i="26"/>
  <c r="BE89" i="26"/>
  <c r="BD89" i="26"/>
  <c r="BC89" i="26"/>
  <c r="BB89" i="26"/>
  <c r="BA89" i="26"/>
  <c r="AZ89" i="26"/>
  <c r="AY89" i="26"/>
  <c r="AX89" i="26"/>
  <c r="AW89" i="26"/>
  <c r="AV89" i="26"/>
  <c r="AU89" i="26"/>
  <c r="AT89" i="26"/>
  <c r="AS89" i="26"/>
  <c r="AR89" i="26"/>
  <c r="AQ89" i="26"/>
  <c r="AP89" i="26"/>
  <c r="AO89" i="26"/>
  <c r="AN89" i="26"/>
  <c r="AM89" i="26"/>
  <c r="AL89" i="26"/>
  <c r="AK89" i="26"/>
  <c r="AJ89" i="26"/>
  <c r="AI89" i="26"/>
  <c r="AH89" i="26"/>
  <c r="AG89" i="26"/>
  <c r="AF89" i="26"/>
  <c r="AE89" i="26"/>
  <c r="AD89" i="26"/>
  <c r="AC89" i="26"/>
  <c r="AB89" i="26"/>
  <c r="AA89" i="26"/>
  <c r="Y89" i="26"/>
  <c r="W89" i="26"/>
  <c r="T89" i="26"/>
  <c r="U89" i="26" s="1"/>
  <c r="R89" i="26"/>
  <c r="S89" i="26" s="1"/>
  <c r="O89" i="26"/>
  <c r="H89" i="26"/>
  <c r="BX88" i="26"/>
  <c r="BW88" i="26"/>
  <c r="BV88" i="26"/>
  <c r="BU88" i="26"/>
  <c r="BT88" i="26"/>
  <c r="BS88" i="26"/>
  <c r="BR88" i="26"/>
  <c r="BQ88" i="26"/>
  <c r="BP88" i="26"/>
  <c r="BO88" i="26"/>
  <c r="BN88" i="26"/>
  <c r="BM88" i="26"/>
  <c r="BL88" i="26"/>
  <c r="BK88" i="26"/>
  <c r="BJ88" i="26"/>
  <c r="BI88" i="26"/>
  <c r="BH88" i="26"/>
  <c r="BG88" i="26"/>
  <c r="BF88" i="26"/>
  <c r="BE88" i="26"/>
  <c r="BD88" i="26"/>
  <c r="BC88" i="26"/>
  <c r="BB88" i="26"/>
  <c r="BA88" i="26"/>
  <c r="AZ88" i="26"/>
  <c r="AY88" i="26"/>
  <c r="AX88" i="26"/>
  <c r="AW88" i="26"/>
  <c r="AV88" i="26"/>
  <c r="AU88" i="26"/>
  <c r="AT88" i="26"/>
  <c r="AS88" i="26"/>
  <c r="AR88" i="26"/>
  <c r="AQ88" i="26"/>
  <c r="AP88" i="26"/>
  <c r="AO88" i="26"/>
  <c r="AN88" i="26"/>
  <c r="AM88" i="26"/>
  <c r="AL88" i="26"/>
  <c r="AK88" i="26"/>
  <c r="AJ88" i="26"/>
  <c r="AI88" i="26"/>
  <c r="AH88" i="26"/>
  <c r="AG88" i="26"/>
  <c r="AF88" i="26"/>
  <c r="AE88" i="26"/>
  <c r="AD88" i="26"/>
  <c r="AC88" i="26"/>
  <c r="AB88" i="26"/>
  <c r="AA88" i="26"/>
  <c r="Y88" i="26"/>
  <c r="W88" i="26"/>
  <c r="T88" i="26"/>
  <c r="U88" i="26" s="1"/>
  <c r="R88" i="26"/>
  <c r="S88" i="26" s="1"/>
  <c r="H88" i="26"/>
  <c r="A88" i="26"/>
  <c r="BX87" i="26"/>
  <c r="BW87" i="26"/>
  <c r="BV87" i="26"/>
  <c r="BU87" i="26"/>
  <c r="BT87" i="26"/>
  <c r="BS87" i="26"/>
  <c r="BR87" i="26"/>
  <c r="BQ87" i="26"/>
  <c r="BP87" i="26"/>
  <c r="BO87" i="26"/>
  <c r="BN87" i="26"/>
  <c r="BM87" i="26"/>
  <c r="BL87" i="26"/>
  <c r="BK87" i="26"/>
  <c r="BJ87" i="26"/>
  <c r="BI87" i="26"/>
  <c r="BH87" i="26"/>
  <c r="BG87" i="26"/>
  <c r="BF87" i="26"/>
  <c r="BE87" i="26"/>
  <c r="BD87" i="26"/>
  <c r="BC87" i="26"/>
  <c r="BB87" i="26"/>
  <c r="BA87" i="26"/>
  <c r="AZ87" i="26"/>
  <c r="AY87" i="26"/>
  <c r="AX87" i="26"/>
  <c r="AW87" i="26"/>
  <c r="AV87" i="26"/>
  <c r="AU87" i="26"/>
  <c r="AT87" i="26"/>
  <c r="AS87" i="26"/>
  <c r="AR87" i="26"/>
  <c r="AQ87" i="26"/>
  <c r="AP87" i="26"/>
  <c r="AO87" i="26"/>
  <c r="AN87" i="26"/>
  <c r="AM87" i="26"/>
  <c r="AL87" i="26"/>
  <c r="AK87" i="26"/>
  <c r="AJ87" i="26"/>
  <c r="AI87" i="26"/>
  <c r="AH87" i="26"/>
  <c r="AG87" i="26"/>
  <c r="AF87" i="26"/>
  <c r="AE87" i="26"/>
  <c r="AD87" i="26"/>
  <c r="AC87" i="26"/>
  <c r="AB87" i="26"/>
  <c r="AA87" i="26"/>
  <c r="Y87" i="26"/>
  <c r="W87" i="26"/>
  <c r="T87" i="26"/>
  <c r="U87" i="26" s="1"/>
  <c r="R87" i="26"/>
  <c r="S87" i="26" s="1"/>
  <c r="H87" i="26"/>
  <c r="A87" i="26"/>
  <c r="BX86" i="26"/>
  <c r="BW86" i="26"/>
  <c r="BV86" i="26"/>
  <c r="BU86" i="26"/>
  <c r="BT86" i="26"/>
  <c r="BS86" i="26"/>
  <c r="BR86" i="26"/>
  <c r="BQ86" i="26"/>
  <c r="BP86" i="26"/>
  <c r="BO86" i="26"/>
  <c r="BN86" i="26"/>
  <c r="BM86" i="26"/>
  <c r="BL86" i="26"/>
  <c r="BK86" i="26"/>
  <c r="BJ86" i="26"/>
  <c r="BI86" i="26"/>
  <c r="BH86" i="26"/>
  <c r="BG86" i="26"/>
  <c r="BF86" i="26"/>
  <c r="BE86" i="26"/>
  <c r="BD86" i="26"/>
  <c r="BC86" i="26"/>
  <c r="BB86" i="26"/>
  <c r="BA86" i="26"/>
  <c r="AZ86" i="26"/>
  <c r="AY86" i="26"/>
  <c r="AX86" i="26"/>
  <c r="AW86" i="26"/>
  <c r="AV86" i="26"/>
  <c r="AU86" i="26"/>
  <c r="AT86" i="26"/>
  <c r="AS86" i="26"/>
  <c r="AR86" i="26"/>
  <c r="AQ86" i="26"/>
  <c r="AP86" i="26"/>
  <c r="AO86" i="26"/>
  <c r="AN86" i="26"/>
  <c r="AM86" i="26"/>
  <c r="AL86" i="26"/>
  <c r="AK86" i="26"/>
  <c r="AJ86" i="26"/>
  <c r="AI86" i="26"/>
  <c r="AH86" i="26"/>
  <c r="AG86" i="26"/>
  <c r="AF86" i="26"/>
  <c r="AE86" i="26"/>
  <c r="AD86" i="26"/>
  <c r="AC86" i="26"/>
  <c r="AB86" i="26"/>
  <c r="AA86" i="26"/>
  <c r="Y86" i="26"/>
  <c r="W86" i="26"/>
  <c r="T86" i="26"/>
  <c r="U86" i="26" s="1"/>
  <c r="R86" i="26"/>
  <c r="S86" i="26" s="1"/>
  <c r="O86" i="26"/>
  <c r="H86" i="26"/>
  <c r="BX85" i="26"/>
  <c r="BW85" i="26"/>
  <c r="BV85" i="26"/>
  <c r="BU85" i="26"/>
  <c r="BT85" i="26"/>
  <c r="BS85" i="26"/>
  <c r="BR85" i="26"/>
  <c r="BQ85" i="26"/>
  <c r="BP85" i="26"/>
  <c r="BO85" i="26"/>
  <c r="BN85" i="26"/>
  <c r="BM85" i="26"/>
  <c r="BL85" i="26"/>
  <c r="BK85" i="26"/>
  <c r="BJ85" i="26"/>
  <c r="BI85" i="26"/>
  <c r="BH85" i="26"/>
  <c r="BG85" i="26"/>
  <c r="BF85" i="26"/>
  <c r="BE85" i="26"/>
  <c r="BD85" i="26"/>
  <c r="BC85" i="26"/>
  <c r="BB85" i="26"/>
  <c r="BA85" i="26"/>
  <c r="AZ85" i="26"/>
  <c r="AY85" i="26"/>
  <c r="AX85" i="26"/>
  <c r="AW85" i="26"/>
  <c r="AV85" i="26"/>
  <c r="AU85" i="26"/>
  <c r="AT85" i="26"/>
  <c r="AS85" i="26"/>
  <c r="AR85" i="26"/>
  <c r="AQ85" i="26"/>
  <c r="AP85" i="26"/>
  <c r="AO85" i="26"/>
  <c r="AN85" i="26"/>
  <c r="AM85" i="26"/>
  <c r="AL85" i="26"/>
  <c r="AK85" i="26"/>
  <c r="AJ85" i="26"/>
  <c r="AI85" i="26"/>
  <c r="AH85" i="26"/>
  <c r="AG85" i="26"/>
  <c r="AF85" i="26"/>
  <c r="AE85" i="26"/>
  <c r="AD85" i="26"/>
  <c r="AC85" i="26"/>
  <c r="AB85" i="26"/>
  <c r="AA85" i="26"/>
  <c r="Y85" i="26"/>
  <c r="W85" i="26"/>
  <c r="T85" i="26"/>
  <c r="U85" i="26" s="1"/>
  <c r="R85" i="26"/>
  <c r="S85" i="26" s="1"/>
  <c r="H85" i="26"/>
  <c r="A85" i="26"/>
  <c r="BX84" i="26"/>
  <c r="BW84" i="26"/>
  <c r="BV84" i="26"/>
  <c r="BU84" i="26"/>
  <c r="BT84" i="26"/>
  <c r="BS84" i="26"/>
  <c r="BR84" i="26"/>
  <c r="BQ84" i="26"/>
  <c r="BP84" i="26"/>
  <c r="BO84" i="26"/>
  <c r="BN84" i="26"/>
  <c r="BM84" i="26"/>
  <c r="BL84" i="26"/>
  <c r="BK84" i="26"/>
  <c r="BJ84" i="26"/>
  <c r="BI84" i="26"/>
  <c r="BH84" i="26"/>
  <c r="BG84" i="26"/>
  <c r="BF84" i="26"/>
  <c r="BE84" i="26"/>
  <c r="BD84" i="26"/>
  <c r="BC84" i="26"/>
  <c r="BB84" i="26"/>
  <c r="BA84" i="26"/>
  <c r="AZ84" i="26"/>
  <c r="AY84" i="26"/>
  <c r="AX84" i="26"/>
  <c r="AW84" i="26"/>
  <c r="AV84" i="26"/>
  <c r="AU84" i="26"/>
  <c r="AT84" i="26"/>
  <c r="AS84" i="26"/>
  <c r="AR84" i="26"/>
  <c r="AQ84" i="26"/>
  <c r="AP84" i="26"/>
  <c r="AO84" i="26"/>
  <c r="AN84" i="26"/>
  <c r="AM84" i="26"/>
  <c r="AL84" i="26"/>
  <c r="AK84" i="26"/>
  <c r="AJ84" i="26"/>
  <c r="AI84" i="26"/>
  <c r="AH84" i="26"/>
  <c r="AG84" i="26"/>
  <c r="AF84" i="26"/>
  <c r="AE84" i="26"/>
  <c r="AD84" i="26"/>
  <c r="AC84" i="26"/>
  <c r="AB84" i="26"/>
  <c r="AA84" i="26"/>
  <c r="Y84" i="26"/>
  <c r="W84" i="26"/>
  <c r="T84" i="26"/>
  <c r="U84" i="26" s="1"/>
  <c r="R84" i="26"/>
  <c r="S84" i="26" s="1"/>
  <c r="H84" i="26"/>
  <c r="A84" i="26"/>
  <c r="BX83" i="26"/>
  <c r="BW83" i="26"/>
  <c r="BV83" i="26"/>
  <c r="BU83" i="26"/>
  <c r="BT83" i="26"/>
  <c r="BS83" i="26"/>
  <c r="BR83" i="26"/>
  <c r="BQ83" i="26"/>
  <c r="BP83" i="26"/>
  <c r="BO83" i="26"/>
  <c r="BN83" i="26"/>
  <c r="BM83" i="26"/>
  <c r="BL83" i="26"/>
  <c r="BK83" i="26"/>
  <c r="BJ83" i="26"/>
  <c r="BI83" i="26"/>
  <c r="BH83" i="26"/>
  <c r="BG83" i="26"/>
  <c r="BF83" i="26"/>
  <c r="BE83" i="26"/>
  <c r="BD83" i="26"/>
  <c r="BC83" i="26"/>
  <c r="BB83" i="26"/>
  <c r="BA83" i="26"/>
  <c r="AZ83" i="26"/>
  <c r="AY83" i="26"/>
  <c r="AX83" i="26"/>
  <c r="AW83" i="26"/>
  <c r="AV83" i="26"/>
  <c r="AU83" i="26"/>
  <c r="AT83" i="26"/>
  <c r="AS83" i="26"/>
  <c r="AR83" i="26"/>
  <c r="AQ83" i="26"/>
  <c r="AP83" i="26"/>
  <c r="AO83" i="26"/>
  <c r="AN83" i="26"/>
  <c r="AM83" i="26"/>
  <c r="AL83" i="26"/>
  <c r="AK83" i="26"/>
  <c r="AJ83" i="26"/>
  <c r="AI83" i="26"/>
  <c r="AH83" i="26"/>
  <c r="AG83" i="26"/>
  <c r="AF83" i="26"/>
  <c r="AE83" i="26"/>
  <c r="AD83" i="26"/>
  <c r="AC83" i="26"/>
  <c r="AB83" i="26"/>
  <c r="AA83" i="26"/>
  <c r="Y83" i="26"/>
  <c r="W83" i="26"/>
  <c r="T83" i="26"/>
  <c r="U83" i="26" s="1"/>
  <c r="R83" i="26"/>
  <c r="S83" i="26" s="1"/>
  <c r="O83" i="26"/>
  <c r="H83" i="26"/>
  <c r="BX82" i="26"/>
  <c r="BW82" i="26"/>
  <c r="BV82" i="26"/>
  <c r="BU82" i="26"/>
  <c r="BT82" i="26"/>
  <c r="BS82" i="26"/>
  <c r="BR82" i="26"/>
  <c r="BQ82" i="26"/>
  <c r="BP82" i="26"/>
  <c r="BO82" i="26"/>
  <c r="BN82" i="26"/>
  <c r="BM82" i="26"/>
  <c r="BL82" i="26"/>
  <c r="BK82" i="26"/>
  <c r="BJ82" i="26"/>
  <c r="BI82" i="26"/>
  <c r="BH82" i="26"/>
  <c r="BG82" i="26"/>
  <c r="BF82" i="26"/>
  <c r="BE82" i="26"/>
  <c r="BD82" i="26"/>
  <c r="BC82" i="26"/>
  <c r="BB82" i="26"/>
  <c r="BA82" i="26"/>
  <c r="AZ82" i="26"/>
  <c r="AY82" i="26"/>
  <c r="AX82" i="26"/>
  <c r="AW82" i="26"/>
  <c r="AV82" i="26"/>
  <c r="AU82" i="26"/>
  <c r="AT82" i="26"/>
  <c r="AS82" i="26"/>
  <c r="AR82" i="26"/>
  <c r="AQ82" i="26"/>
  <c r="AP82" i="26"/>
  <c r="AO82" i="26"/>
  <c r="AN82" i="26"/>
  <c r="AM82" i="26"/>
  <c r="AL82" i="26"/>
  <c r="AK82" i="26"/>
  <c r="AJ82" i="26"/>
  <c r="AI82" i="26"/>
  <c r="AH82" i="26"/>
  <c r="AG82" i="26"/>
  <c r="AF82" i="26"/>
  <c r="AE82" i="26"/>
  <c r="AD82" i="26"/>
  <c r="AC82" i="26"/>
  <c r="AB82" i="26"/>
  <c r="AA82" i="26"/>
  <c r="Y82" i="26"/>
  <c r="W82" i="26"/>
  <c r="T82" i="26"/>
  <c r="U82" i="26" s="1"/>
  <c r="R82" i="26"/>
  <c r="S82" i="26" s="1"/>
  <c r="H82" i="26"/>
  <c r="A82" i="26"/>
  <c r="BX81" i="26"/>
  <c r="BW81" i="26"/>
  <c r="BV81" i="26"/>
  <c r="BU81" i="26"/>
  <c r="BT81" i="26"/>
  <c r="BS81" i="26"/>
  <c r="BR81" i="26"/>
  <c r="BQ81" i="26"/>
  <c r="BP81" i="26"/>
  <c r="BO81" i="26"/>
  <c r="BN81" i="26"/>
  <c r="BM81" i="26"/>
  <c r="BL81" i="26"/>
  <c r="BK81" i="26"/>
  <c r="BJ81" i="26"/>
  <c r="BI81" i="26"/>
  <c r="BH81" i="26"/>
  <c r="BG81" i="26"/>
  <c r="BF81" i="26"/>
  <c r="BE81" i="26"/>
  <c r="BD81" i="26"/>
  <c r="BC81" i="26"/>
  <c r="BB81" i="26"/>
  <c r="BA81" i="26"/>
  <c r="AZ81" i="26"/>
  <c r="AY81" i="26"/>
  <c r="AX81" i="26"/>
  <c r="AW81" i="26"/>
  <c r="AV81" i="26"/>
  <c r="AU81" i="26"/>
  <c r="AT81" i="26"/>
  <c r="AS81" i="26"/>
  <c r="AR81" i="26"/>
  <c r="AQ81" i="26"/>
  <c r="AP81" i="26"/>
  <c r="AO81" i="26"/>
  <c r="AN81" i="26"/>
  <c r="AM81" i="26"/>
  <c r="AL81" i="26"/>
  <c r="AK81" i="26"/>
  <c r="AJ81" i="26"/>
  <c r="AI81" i="26"/>
  <c r="AH81" i="26"/>
  <c r="AG81" i="26"/>
  <c r="AF81" i="26"/>
  <c r="AE81" i="26"/>
  <c r="AD81" i="26"/>
  <c r="AC81" i="26"/>
  <c r="AB81" i="26"/>
  <c r="AA81" i="26"/>
  <c r="Y81" i="26"/>
  <c r="W81" i="26"/>
  <c r="T81" i="26"/>
  <c r="U81" i="26" s="1"/>
  <c r="R81" i="26"/>
  <c r="S81" i="26" s="1"/>
  <c r="H81" i="26"/>
  <c r="A81" i="26"/>
  <c r="BX80" i="26"/>
  <c r="BW80" i="26"/>
  <c r="BV80" i="26"/>
  <c r="BU80" i="26"/>
  <c r="BT80" i="26"/>
  <c r="BS80" i="26"/>
  <c r="BR80" i="26"/>
  <c r="BQ80" i="26"/>
  <c r="BP80" i="26"/>
  <c r="BO80" i="26"/>
  <c r="BN80" i="26"/>
  <c r="BM80" i="26"/>
  <c r="BL80" i="26"/>
  <c r="BK80" i="26"/>
  <c r="BJ80" i="26"/>
  <c r="BI80" i="26"/>
  <c r="BH80" i="26"/>
  <c r="BG80" i="26"/>
  <c r="BF80" i="26"/>
  <c r="BE80" i="26"/>
  <c r="BD80" i="26"/>
  <c r="BC80" i="26"/>
  <c r="BB80" i="26"/>
  <c r="BA80" i="26"/>
  <c r="AZ80" i="26"/>
  <c r="AY80" i="26"/>
  <c r="AX80" i="26"/>
  <c r="AW80" i="26"/>
  <c r="AV80" i="26"/>
  <c r="AU80" i="26"/>
  <c r="AT80" i="26"/>
  <c r="AS80" i="26"/>
  <c r="AR80" i="26"/>
  <c r="AQ80" i="26"/>
  <c r="AP80" i="26"/>
  <c r="AO80" i="26"/>
  <c r="AN80" i="26"/>
  <c r="AM80" i="26"/>
  <c r="AL80" i="26"/>
  <c r="AK80" i="26"/>
  <c r="AJ80" i="26"/>
  <c r="AI80" i="26"/>
  <c r="AH80" i="26"/>
  <c r="AG80" i="26"/>
  <c r="AF80" i="26"/>
  <c r="AE80" i="26"/>
  <c r="AD80" i="26"/>
  <c r="AC80" i="26"/>
  <c r="AB80" i="26"/>
  <c r="AA80" i="26"/>
  <c r="Y80" i="26"/>
  <c r="W80" i="26"/>
  <c r="T80" i="26"/>
  <c r="U80" i="26" s="1"/>
  <c r="R80" i="26"/>
  <c r="S80" i="26" s="1"/>
  <c r="O80" i="26"/>
  <c r="H80" i="26"/>
  <c r="BX79" i="26"/>
  <c r="BW79" i="26"/>
  <c r="BV79" i="26"/>
  <c r="BU79" i="26"/>
  <c r="BT79" i="26"/>
  <c r="BS79" i="26"/>
  <c r="BR79" i="26"/>
  <c r="BQ79" i="26"/>
  <c r="BP79" i="26"/>
  <c r="BO79" i="26"/>
  <c r="BN79" i="26"/>
  <c r="BM79" i="26"/>
  <c r="BL79" i="26"/>
  <c r="BK79" i="26"/>
  <c r="BJ79" i="26"/>
  <c r="BI79" i="26"/>
  <c r="BH79" i="26"/>
  <c r="BG79" i="26"/>
  <c r="BF79" i="26"/>
  <c r="BE79" i="26"/>
  <c r="BD79" i="26"/>
  <c r="BC79" i="26"/>
  <c r="BB79" i="26"/>
  <c r="BA79" i="26"/>
  <c r="AZ79" i="26"/>
  <c r="AY79" i="26"/>
  <c r="AX79" i="26"/>
  <c r="AW79" i="26"/>
  <c r="AV79" i="26"/>
  <c r="AU79" i="26"/>
  <c r="AT79" i="26"/>
  <c r="AS79" i="26"/>
  <c r="AR79" i="26"/>
  <c r="AQ79" i="26"/>
  <c r="AP79" i="26"/>
  <c r="AO79" i="26"/>
  <c r="AN79" i="26"/>
  <c r="AM79" i="26"/>
  <c r="AL79" i="26"/>
  <c r="AK79" i="26"/>
  <c r="AJ79" i="26"/>
  <c r="AI79" i="26"/>
  <c r="AH79" i="26"/>
  <c r="AG79" i="26"/>
  <c r="AF79" i="26"/>
  <c r="AE79" i="26"/>
  <c r="AD79" i="26"/>
  <c r="AC79" i="26"/>
  <c r="AB79" i="26"/>
  <c r="AA79" i="26"/>
  <c r="Y79" i="26"/>
  <c r="W79" i="26"/>
  <c r="T79" i="26"/>
  <c r="U79" i="26" s="1"/>
  <c r="R79" i="26"/>
  <c r="S79" i="26" s="1"/>
  <c r="O79" i="26"/>
  <c r="H79" i="26"/>
  <c r="BX78" i="26"/>
  <c r="BW78" i="26"/>
  <c r="BV78" i="26"/>
  <c r="BU78" i="26"/>
  <c r="BT78" i="26"/>
  <c r="BS78" i="26"/>
  <c r="BR78" i="26"/>
  <c r="BQ78" i="26"/>
  <c r="BP78" i="26"/>
  <c r="BO78" i="26"/>
  <c r="BN78" i="26"/>
  <c r="BM78" i="26"/>
  <c r="BL78" i="26"/>
  <c r="BK78" i="26"/>
  <c r="BJ78" i="26"/>
  <c r="BI78" i="26"/>
  <c r="BH78" i="26"/>
  <c r="BG78" i="26"/>
  <c r="BF78" i="26"/>
  <c r="BE78" i="26"/>
  <c r="BD78" i="26"/>
  <c r="BC78" i="26"/>
  <c r="BB78" i="26"/>
  <c r="BA78" i="26"/>
  <c r="AZ78" i="26"/>
  <c r="AY78" i="26"/>
  <c r="AX78" i="26"/>
  <c r="AW78" i="26"/>
  <c r="AV78" i="26"/>
  <c r="AU78" i="26"/>
  <c r="AT78" i="26"/>
  <c r="AS78" i="26"/>
  <c r="AR78" i="26"/>
  <c r="AQ78" i="26"/>
  <c r="AP78" i="26"/>
  <c r="AO78" i="26"/>
  <c r="AN78" i="26"/>
  <c r="AM78" i="26"/>
  <c r="AL78" i="26"/>
  <c r="AK78" i="26"/>
  <c r="AJ78" i="26"/>
  <c r="AI78" i="26"/>
  <c r="AH78" i="26"/>
  <c r="AG78" i="26"/>
  <c r="AF78" i="26"/>
  <c r="AE78" i="26"/>
  <c r="AD78" i="26"/>
  <c r="AC78" i="26"/>
  <c r="AB78" i="26"/>
  <c r="AA78" i="26"/>
  <c r="Y78" i="26"/>
  <c r="W78" i="26"/>
  <c r="T78" i="26"/>
  <c r="U78" i="26" s="1"/>
  <c r="R78" i="26"/>
  <c r="S78" i="26" s="1"/>
  <c r="O78" i="26"/>
  <c r="H78" i="26"/>
  <c r="BX77" i="26"/>
  <c r="BW77" i="26"/>
  <c r="BV77" i="26"/>
  <c r="BU77" i="26"/>
  <c r="BT77" i="26"/>
  <c r="BS77" i="26"/>
  <c r="BR77" i="26"/>
  <c r="BQ77" i="26"/>
  <c r="BP77" i="26"/>
  <c r="BO77" i="26"/>
  <c r="BN77" i="26"/>
  <c r="BM77" i="26"/>
  <c r="BL77" i="26"/>
  <c r="BK77" i="26"/>
  <c r="BJ77" i="26"/>
  <c r="BI77" i="26"/>
  <c r="BH77" i="26"/>
  <c r="BG77" i="26"/>
  <c r="BF77" i="26"/>
  <c r="BE77" i="26"/>
  <c r="BD77" i="26"/>
  <c r="BC77" i="26"/>
  <c r="BB77" i="26"/>
  <c r="BA77" i="26"/>
  <c r="AZ77" i="26"/>
  <c r="AY77" i="26"/>
  <c r="AX77" i="26"/>
  <c r="AW77" i="26"/>
  <c r="AV77" i="26"/>
  <c r="AU77" i="26"/>
  <c r="AT77" i="26"/>
  <c r="AS77" i="26"/>
  <c r="AR77" i="26"/>
  <c r="AQ77" i="26"/>
  <c r="AP77" i="26"/>
  <c r="AO77" i="26"/>
  <c r="AN77" i="26"/>
  <c r="AM77" i="26"/>
  <c r="AL77" i="26"/>
  <c r="AK77" i="26"/>
  <c r="AJ77" i="26"/>
  <c r="AI77" i="26"/>
  <c r="AH77" i="26"/>
  <c r="AG77" i="26"/>
  <c r="AF77" i="26"/>
  <c r="AE77" i="26"/>
  <c r="AD77" i="26"/>
  <c r="AC77" i="26"/>
  <c r="AB77" i="26"/>
  <c r="AA77" i="26"/>
  <c r="Y77" i="26"/>
  <c r="W77" i="26"/>
  <c r="T77" i="26"/>
  <c r="U77" i="26" s="1"/>
  <c r="R77" i="26"/>
  <c r="S77" i="26" s="1"/>
  <c r="O77" i="26"/>
  <c r="H77" i="26"/>
  <c r="BX76" i="26"/>
  <c r="BW76" i="26"/>
  <c r="BV76" i="26"/>
  <c r="BU76" i="26"/>
  <c r="BT76" i="26"/>
  <c r="BS76" i="26"/>
  <c r="BR76" i="26"/>
  <c r="BQ76" i="26"/>
  <c r="BP76" i="26"/>
  <c r="BO76" i="26"/>
  <c r="BN76" i="26"/>
  <c r="BM76" i="26"/>
  <c r="BL76" i="26"/>
  <c r="BK76" i="26"/>
  <c r="BJ76" i="26"/>
  <c r="BI76" i="26"/>
  <c r="BH76" i="26"/>
  <c r="BG76" i="26"/>
  <c r="BF76" i="26"/>
  <c r="BE76" i="26"/>
  <c r="BD76" i="26"/>
  <c r="BC76" i="26"/>
  <c r="BB76" i="26"/>
  <c r="BA76" i="26"/>
  <c r="AZ76" i="26"/>
  <c r="AY76" i="26"/>
  <c r="AX76" i="26"/>
  <c r="AW76" i="26"/>
  <c r="AV76" i="26"/>
  <c r="AU76" i="26"/>
  <c r="AT76" i="26"/>
  <c r="AS76" i="26"/>
  <c r="AR76" i="26"/>
  <c r="AQ76" i="26"/>
  <c r="AP76" i="26"/>
  <c r="AO76" i="26"/>
  <c r="AN76" i="26"/>
  <c r="AM76" i="26"/>
  <c r="AL76" i="26"/>
  <c r="AK76" i="26"/>
  <c r="AJ76" i="26"/>
  <c r="AI76" i="26"/>
  <c r="AH76" i="26"/>
  <c r="AG76" i="26"/>
  <c r="AF76" i="26"/>
  <c r="AE76" i="26"/>
  <c r="AD76" i="26"/>
  <c r="AC76" i="26"/>
  <c r="AB76" i="26"/>
  <c r="AA76" i="26"/>
  <c r="Y76" i="26"/>
  <c r="W76" i="26"/>
  <c r="T76" i="26"/>
  <c r="U76" i="26" s="1"/>
  <c r="R76" i="26"/>
  <c r="S76" i="26" s="1"/>
  <c r="O76" i="26"/>
  <c r="H76" i="26"/>
  <c r="BX75" i="26"/>
  <c r="BW75" i="26"/>
  <c r="BV75" i="26"/>
  <c r="BU75" i="26"/>
  <c r="BT75" i="26"/>
  <c r="BS75" i="26"/>
  <c r="BR75" i="26"/>
  <c r="BQ75" i="26"/>
  <c r="BP75" i="26"/>
  <c r="BO75" i="26"/>
  <c r="BN75" i="26"/>
  <c r="BM75" i="26"/>
  <c r="BL75" i="26"/>
  <c r="BK75" i="26"/>
  <c r="BJ75" i="26"/>
  <c r="BI75" i="26"/>
  <c r="BH75" i="26"/>
  <c r="BG75" i="26"/>
  <c r="BF75" i="26"/>
  <c r="BE75" i="26"/>
  <c r="BD75" i="26"/>
  <c r="BC75" i="26"/>
  <c r="BB75" i="26"/>
  <c r="BA75" i="26"/>
  <c r="AZ75" i="26"/>
  <c r="AY75" i="26"/>
  <c r="AX75" i="26"/>
  <c r="AW75" i="26"/>
  <c r="AV75" i="26"/>
  <c r="AU75" i="26"/>
  <c r="AT75" i="26"/>
  <c r="AS75" i="26"/>
  <c r="AR75" i="26"/>
  <c r="AQ75" i="26"/>
  <c r="AP75" i="26"/>
  <c r="AO75" i="26"/>
  <c r="AN75" i="26"/>
  <c r="AM75" i="26"/>
  <c r="AL75" i="26"/>
  <c r="AK75" i="26"/>
  <c r="AJ75" i="26"/>
  <c r="AI75" i="26"/>
  <c r="AH75" i="26"/>
  <c r="AG75" i="26"/>
  <c r="AF75" i="26"/>
  <c r="AE75" i="26"/>
  <c r="AD75" i="26"/>
  <c r="AC75" i="26"/>
  <c r="AB75" i="26"/>
  <c r="AA75" i="26"/>
  <c r="Y75" i="26"/>
  <c r="W75" i="26"/>
  <c r="T75" i="26"/>
  <c r="U75" i="26" s="1"/>
  <c r="R75" i="26"/>
  <c r="S75" i="26" s="1"/>
  <c r="O75" i="26"/>
  <c r="H75" i="26"/>
  <c r="BX74" i="26"/>
  <c r="BW74" i="26"/>
  <c r="BV74" i="26"/>
  <c r="BU74" i="26"/>
  <c r="BT74" i="26"/>
  <c r="BS74" i="26"/>
  <c r="BR74" i="26"/>
  <c r="BQ74" i="26"/>
  <c r="BP74" i="26"/>
  <c r="BO74" i="26"/>
  <c r="BN74" i="26"/>
  <c r="BM74" i="26"/>
  <c r="BL74" i="26"/>
  <c r="BK74" i="26"/>
  <c r="BJ74" i="26"/>
  <c r="BI74" i="26"/>
  <c r="BH74" i="26"/>
  <c r="BG74" i="26"/>
  <c r="BF74" i="26"/>
  <c r="BE74" i="26"/>
  <c r="BD74" i="26"/>
  <c r="BC74" i="26"/>
  <c r="BB74" i="26"/>
  <c r="BA74" i="26"/>
  <c r="AZ74" i="26"/>
  <c r="AY74" i="26"/>
  <c r="AX74" i="26"/>
  <c r="AW74" i="26"/>
  <c r="AV74" i="26"/>
  <c r="AU74" i="26"/>
  <c r="AT74" i="26"/>
  <c r="AS74" i="26"/>
  <c r="AR74" i="26"/>
  <c r="AQ74" i="26"/>
  <c r="AP74" i="26"/>
  <c r="AO74" i="26"/>
  <c r="AN74" i="26"/>
  <c r="AM74" i="26"/>
  <c r="AL74" i="26"/>
  <c r="AK74" i="26"/>
  <c r="AJ74" i="26"/>
  <c r="AI74" i="26"/>
  <c r="AH74" i="26"/>
  <c r="AG74" i="26"/>
  <c r="AF74" i="26"/>
  <c r="AE74" i="26"/>
  <c r="AD74" i="26"/>
  <c r="AC74" i="26"/>
  <c r="AB74" i="26"/>
  <c r="AA74" i="26"/>
  <c r="Y74" i="26"/>
  <c r="W74" i="26"/>
  <c r="T74" i="26"/>
  <c r="U74" i="26" s="1"/>
  <c r="R74" i="26"/>
  <c r="S74" i="26" s="1"/>
  <c r="O74" i="26"/>
  <c r="H74" i="26"/>
  <c r="BX73" i="26"/>
  <c r="BW73" i="26"/>
  <c r="BV73" i="26"/>
  <c r="BU73" i="26"/>
  <c r="BT73" i="26"/>
  <c r="BS73" i="26"/>
  <c r="BR73" i="26"/>
  <c r="BQ73" i="26"/>
  <c r="BP73" i="26"/>
  <c r="BO73" i="26"/>
  <c r="BN73" i="26"/>
  <c r="BM73" i="26"/>
  <c r="BL73" i="26"/>
  <c r="BK73" i="26"/>
  <c r="BJ73" i="26"/>
  <c r="BI73" i="26"/>
  <c r="BH73" i="26"/>
  <c r="BG73" i="26"/>
  <c r="BF73" i="26"/>
  <c r="BE73" i="26"/>
  <c r="BD73" i="26"/>
  <c r="BC73" i="26"/>
  <c r="BB73" i="26"/>
  <c r="BA73" i="26"/>
  <c r="AZ73" i="26"/>
  <c r="AY73" i="26"/>
  <c r="AX73" i="26"/>
  <c r="AW73" i="26"/>
  <c r="AV73" i="26"/>
  <c r="AU73" i="26"/>
  <c r="AT73" i="26"/>
  <c r="AS73" i="26"/>
  <c r="AR73" i="26"/>
  <c r="AQ73" i="26"/>
  <c r="AP73" i="26"/>
  <c r="AO73" i="26"/>
  <c r="AN73" i="26"/>
  <c r="AM73" i="26"/>
  <c r="AL73" i="26"/>
  <c r="AK73" i="26"/>
  <c r="AJ73" i="26"/>
  <c r="AI73" i="26"/>
  <c r="AH73" i="26"/>
  <c r="AG73" i="26"/>
  <c r="AF73" i="26"/>
  <c r="AE73" i="26"/>
  <c r="AD73" i="26"/>
  <c r="AC73" i="26"/>
  <c r="AB73" i="26"/>
  <c r="AA73" i="26"/>
  <c r="Y73" i="26"/>
  <c r="W73" i="26"/>
  <c r="T73" i="26"/>
  <c r="U73" i="26" s="1"/>
  <c r="R73" i="26"/>
  <c r="S73" i="26" s="1"/>
  <c r="O73" i="26"/>
  <c r="H73" i="26"/>
  <c r="BX72" i="26"/>
  <c r="BW72" i="26"/>
  <c r="BV72" i="26"/>
  <c r="BU72" i="26"/>
  <c r="BT72" i="26"/>
  <c r="BS72" i="26"/>
  <c r="BR72" i="26"/>
  <c r="BQ72" i="26"/>
  <c r="BP72" i="26"/>
  <c r="BO72" i="26"/>
  <c r="BN72" i="26"/>
  <c r="BM72" i="26"/>
  <c r="BL72" i="26"/>
  <c r="BK72" i="26"/>
  <c r="BJ72" i="26"/>
  <c r="BI72" i="26"/>
  <c r="BH72" i="26"/>
  <c r="BG72" i="26"/>
  <c r="BF72" i="26"/>
  <c r="BE72" i="26"/>
  <c r="BD72" i="26"/>
  <c r="BC72" i="26"/>
  <c r="BB72" i="26"/>
  <c r="BA72" i="26"/>
  <c r="AZ72" i="26"/>
  <c r="AY72" i="26"/>
  <c r="AX72" i="26"/>
  <c r="AW72" i="26"/>
  <c r="AV72" i="26"/>
  <c r="AU72" i="26"/>
  <c r="AT72" i="26"/>
  <c r="AS72" i="26"/>
  <c r="AR72" i="26"/>
  <c r="AQ72" i="26"/>
  <c r="AP72" i="26"/>
  <c r="AO72" i="26"/>
  <c r="AN72" i="26"/>
  <c r="AM72" i="26"/>
  <c r="AL72" i="26"/>
  <c r="AK72" i="26"/>
  <c r="AJ72" i="26"/>
  <c r="AI72" i="26"/>
  <c r="AH72" i="26"/>
  <c r="AG72" i="26"/>
  <c r="AF72" i="26"/>
  <c r="AE72" i="26"/>
  <c r="AD72" i="26"/>
  <c r="AC72" i="26"/>
  <c r="AB72" i="26"/>
  <c r="AA72" i="26"/>
  <c r="Y72" i="26"/>
  <c r="W72" i="26"/>
  <c r="T72" i="26"/>
  <c r="U72" i="26" s="1"/>
  <c r="R72" i="26"/>
  <c r="S72" i="26" s="1"/>
  <c r="H72" i="26"/>
  <c r="A72" i="26"/>
  <c r="BX71" i="26"/>
  <c r="BW71" i="26"/>
  <c r="BV71" i="26"/>
  <c r="BU71" i="26"/>
  <c r="BT71" i="26"/>
  <c r="BS71" i="26"/>
  <c r="BR71" i="26"/>
  <c r="BQ71" i="26"/>
  <c r="BP71" i="26"/>
  <c r="BO71" i="26"/>
  <c r="BN71" i="26"/>
  <c r="BM71" i="26"/>
  <c r="BL71" i="26"/>
  <c r="BK71" i="26"/>
  <c r="BJ71" i="26"/>
  <c r="BI71" i="26"/>
  <c r="BH71" i="26"/>
  <c r="BG71" i="26"/>
  <c r="BF71" i="26"/>
  <c r="BE71" i="26"/>
  <c r="BD71" i="26"/>
  <c r="BC71" i="26"/>
  <c r="BB71" i="26"/>
  <c r="BA71" i="26"/>
  <c r="AZ71" i="26"/>
  <c r="AY71" i="26"/>
  <c r="AX71" i="26"/>
  <c r="AW71" i="26"/>
  <c r="AV71" i="26"/>
  <c r="AU71" i="26"/>
  <c r="AT71" i="26"/>
  <c r="AS71" i="26"/>
  <c r="AR71" i="26"/>
  <c r="AQ71" i="26"/>
  <c r="AP71" i="26"/>
  <c r="AO71" i="26"/>
  <c r="AN71" i="26"/>
  <c r="AM71" i="26"/>
  <c r="AL71" i="26"/>
  <c r="AK71" i="26"/>
  <c r="AJ71" i="26"/>
  <c r="AI71" i="26"/>
  <c r="AH71" i="26"/>
  <c r="AG71" i="26"/>
  <c r="AF71" i="26"/>
  <c r="AE71" i="26"/>
  <c r="AD71" i="26"/>
  <c r="AC71" i="26"/>
  <c r="AB71" i="26"/>
  <c r="AA71" i="26"/>
  <c r="Y71" i="26"/>
  <c r="W71" i="26"/>
  <c r="T71" i="26"/>
  <c r="U71" i="26" s="1"/>
  <c r="R71" i="26"/>
  <c r="S71" i="26" s="1"/>
  <c r="H71" i="26"/>
  <c r="A71" i="26"/>
  <c r="BX70" i="26"/>
  <c r="BW70" i="26"/>
  <c r="BV70" i="26"/>
  <c r="BU70" i="26"/>
  <c r="BT70" i="26"/>
  <c r="BS70" i="26"/>
  <c r="BR70" i="26"/>
  <c r="BQ70" i="26"/>
  <c r="BP70" i="26"/>
  <c r="BO70" i="26"/>
  <c r="BN70" i="26"/>
  <c r="BM70" i="26"/>
  <c r="BL70" i="26"/>
  <c r="BK70" i="26"/>
  <c r="BJ70" i="26"/>
  <c r="BI70" i="26"/>
  <c r="BH70" i="26"/>
  <c r="BG70" i="26"/>
  <c r="BF70" i="26"/>
  <c r="BE70" i="26"/>
  <c r="BD70" i="26"/>
  <c r="BC70" i="26"/>
  <c r="BB70" i="26"/>
  <c r="BA70" i="26"/>
  <c r="AZ70" i="26"/>
  <c r="AY70" i="26"/>
  <c r="AX70" i="26"/>
  <c r="AW70" i="26"/>
  <c r="AV70" i="26"/>
  <c r="AU70" i="26"/>
  <c r="AT70" i="26"/>
  <c r="AS70" i="26"/>
  <c r="AR70" i="26"/>
  <c r="AQ70" i="26"/>
  <c r="AP70" i="26"/>
  <c r="AO70" i="26"/>
  <c r="AN70" i="26"/>
  <c r="AM70" i="26"/>
  <c r="AL70" i="26"/>
  <c r="AK70" i="26"/>
  <c r="AJ70" i="26"/>
  <c r="AI70" i="26"/>
  <c r="AH70" i="26"/>
  <c r="AG70" i="26"/>
  <c r="AF70" i="26"/>
  <c r="AE70" i="26"/>
  <c r="AD70" i="26"/>
  <c r="AC70" i="26"/>
  <c r="AB70" i="26"/>
  <c r="AA70" i="26"/>
  <c r="Y70" i="26"/>
  <c r="W70" i="26"/>
  <c r="T70" i="26"/>
  <c r="U70" i="26" s="1"/>
  <c r="R70" i="26"/>
  <c r="S70" i="26" s="1"/>
  <c r="O70" i="26"/>
  <c r="H70" i="26"/>
  <c r="BX69" i="26"/>
  <c r="BW69" i="26"/>
  <c r="BV69" i="26"/>
  <c r="BU69" i="26"/>
  <c r="BT69" i="26"/>
  <c r="BS69" i="26"/>
  <c r="BR69" i="26"/>
  <c r="BQ69" i="26"/>
  <c r="BP69" i="26"/>
  <c r="BO69" i="26"/>
  <c r="BN69" i="26"/>
  <c r="BM69" i="26"/>
  <c r="BL69" i="26"/>
  <c r="BK69" i="26"/>
  <c r="BJ69" i="26"/>
  <c r="BI69" i="26"/>
  <c r="BH69" i="26"/>
  <c r="BG69" i="26"/>
  <c r="BF69" i="26"/>
  <c r="BE69" i="26"/>
  <c r="BD69" i="26"/>
  <c r="BC69" i="26"/>
  <c r="BB69" i="26"/>
  <c r="BA69" i="26"/>
  <c r="AZ69" i="26"/>
  <c r="AY69" i="26"/>
  <c r="AX69" i="26"/>
  <c r="AW69" i="26"/>
  <c r="AV69" i="26"/>
  <c r="AU69" i="26"/>
  <c r="AT69" i="26"/>
  <c r="AS69" i="26"/>
  <c r="AR69" i="26"/>
  <c r="AQ69" i="26"/>
  <c r="AP69" i="26"/>
  <c r="AO69" i="26"/>
  <c r="AN69" i="26"/>
  <c r="AM69" i="26"/>
  <c r="AL69" i="26"/>
  <c r="AK69" i="26"/>
  <c r="AJ69" i="26"/>
  <c r="AI69" i="26"/>
  <c r="AH69" i="26"/>
  <c r="AG69" i="26"/>
  <c r="AF69" i="26"/>
  <c r="AE69" i="26"/>
  <c r="AD69" i="26"/>
  <c r="AC69" i="26"/>
  <c r="AB69" i="26"/>
  <c r="AA69" i="26"/>
  <c r="Y69" i="26"/>
  <c r="W69" i="26"/>
  <c r="T69" i="26"/>
  <c r="U69" i="26" s="1"/>
  <c r="R69" i="26"/>
  <c r="S69" i="26" s="1"/>
  <c r="O69" i="26"/>
  <c r="H69" i="26"/>
  <c r="BX68" i="26"/>
  <c r="BW68" i="26"/>
  <c r="BV68" i="26"/>
  <c r="BU68" i="26"/>
  <c r="BT68" i="26"/>
  <c r="BS68" i="26"/>
  <c r="BR68" i="26"/>
  <c r="BQ68" i="26"/>
  <c r="BP68" i="26"/>
  <c r="BO68" i="26"/>
  <c r="BN68" i="26"/>
  <c r="BM68" i="26"/>
  <c r="BL68" i="26"/>
  <c r="BK68" i="26"/>
  <c r="BJ68" i="26"/>
  <c r="BI68" i="26"/>
  <c r="BH68" i="26"/>
  <c r="BG68" i="26"/>
  <c r="BF68" i="26"/>
  <c r="BE68" i="26"/>
  <c r="BD68" i="26"/>
  <c r="BC68" i="26"/>
  <c r="BB68" i="26"/>
  <c r="BA68" i="26"/>
  <c r="AZ68" i="26"/>
  <c r="AY68" i="26"/>
  <c r="AX68" i="26"/>
  <c r="AW68" i="26"/>
  <c r="AV68" i="26"/>
  <c r="AU68" i="26"/>
  <c r="AT68" i="26"/>
  <c r="AS68" i="26"/>
  <c r="AR68" i="26"/>
  <c r="AQ68" i="26"/>
  <c r="AP68" i="26"/>
  <c r="AO68" i="26"/>
  <c r="AN68" i="26"/>
  <c r="AM68" i="26"/>
  <c r="AL68" i="26"/>
  <c r="AK68" i="26"/>
  <c r="AJ68" i="26"/>
  <c r="AI68" i="26"/>
  <c r="AH68" i="26"/>
  <c r="AG68" i="26"/>
  <c r="AF68" i="26"/>
  <c r="AE68" i="26"/>
  <c r="AD68" i="26"/>
  <c r="AC68" i="26"/>
  <c r="AB68" i="26"/>
  <c r="AA68" i="26"/>
  <c r="Y68" i="26"/>
  <c r="W68" i="26"/>
  <c r="T68" i="26"/>
  <c r="U68" i="26" s="1"/>
  <c r="R68" i="26"/>
  <c r="S68" i="26" s="1"/>
  <c r="O68" i="26"/>
  <c r="H68" i="26"/>
  <c r="BX67" i="26"/>
  <c r="BW67" i="26"/>
  <c r="BV67" i="26"/>
  <c r="BU67" i="26"/>
  <c r="BT67" i="26"/>
  <c r="BS67" i="26"/>
  <c r="BR67" i="26"/>
  <c r="BQ67" i="26"/>
  <c r="BP67" i="26"/>
  <c r="BO67" i="26"/>
  <c r="BN67" i="26"/>
  <c r="BM67" i="26"/>
  <c r="BL67" i="26"/>
  <c r="BK67" i="26"/>
  <c r="BJ67" i="26"/>
  <c r="BI67" i="26"/>
  <c r="BH67" i="26"/>
  <c r="BG67" i="26"/>
  <c r="BF67" i="26"/>
  <c r="BE67" i="26"/>
  <c r="BD67" i="26"/>
  <c r="BC67" i="26"/>
  <c r="BB67" i="26"/>
  <c r="BA67" i="26"/>
  <c r="AZ67" i="26"/>
  <c r="AY67" i="26"/>
  <c r="AX67" i="26"/>
  <c r="AW67" i="26"/>
  <c r="AV67" i="26"/>
  <c r="AU67" i="26"/>
  <c r="AT67" i="26"/>
  <c r="AS67" i="26"/>
  <c r="AR67" i="26"/>
  <c r="AQ67" i="26"/>
  <c r="AP67" i="26"/>
  <c r="AO67" i="26"/>
  <c r="AN67" i="26"/>
  <c r="AM67" i="26"/>
  <c r="AL67" i="26"/>
  <c r="AK67" i="26"/>
  <c r="AJ67" i="26"/>
  <c r="AI67" i="26"/>
  <c r="AH67" i="26"/>
  <c r="AG67" i="26"/>
  <c r="AF67" i="26"/>
  <c r="AE67" i="26"/>
  <c r="AD67" i="26"/>
  <c r="AC67" i="26"/>
  <c r="AB67" i="26"/>
  <c r="AA67" i="26"/>
  <c r="Y67" i="26"/>
  <c r="W67" i="26"/>
  <c r="T67" i="26"/>
  <c r="U67" i="26" s="1"/>
  <c r="R67" i="26"/>
  <c r="S67" i="26" s="1"/>
  <c r="O67" i="26"/>
  <c r="H67" i="26"/>
  <c r="BX66" i="26"/>
  <c r="BW66" i="26"/>
  <c r="BV66" i="26"/>
  <c r="BU66" i="26"/>
  <c r="BT66" i="26"/>
  <c r="BS66" i="26"/>
  <c r="BR66" i="26"/>
  <c r="BQ66" i="26"/>
  <c r="BP66" i="26"/>
  <c r="BO66" i="26"/>
  <c r="BN66" i="26"/>
  <c r="BM66" i="26"/>
  <c r="BL66" i="26"/>
  <c r="BK66" i="26"/>
  <c r="BJ66" i="26"/>
  <c r="BI66" i="26"/>
  <c r="BH66" i="26"/>
  <c r="BG66" i="26"/>
  <c r="BF66" i="26"/>
  <c r="BE66" i="26"/>
  <c r="BD66" i="26"/>
  <c r="BC66" i="26"/>
  <c r="BB66" i="26"/>
  <c r="BA66" i="26"/>
  <c r="AZ66" i="26"/>
  <c r="AY66" i="26"/>
  <c r="AX66" i="26"/>
  <c r="AW66" i="26"/>
  <c r="AV66" i="26"/>
  <c r="AU66" i="26"/>
  <c r="AT66" i="26"/>
  <c r="AS66" i="26"/>
  <c r="AR66" i="26"/>
  <c r="AQ66" i="26"/>
  <c r="AP66" i="26"/>
  <c r="AO66" i="26"/>
  <c r="AN66" i="26"/>
  <c r="AM66" i="26"/>
  <c r="AL66" i="26"/>
  <c r="AK66" i="26"/>
  <c r="AJ66" i="26"/>
  <c r="AI66" i="26"/>
  <c r="AH66" i="26"/>
  <c r="AG66" i="26"/>
  <c r="AF66" i="26"/>
  <c r="AE66" i="26"/>
  <c r="AD66" i="26"/>
  <c r="AC66" i="26"/>
  <c r="AB66" i="26"/>
  <c r="AA66" i="26"/>
  <c r="Y66" i="26"/>
  <c r="W66" i="26"/>
  <c r="T66" i="26"/>
  <c r="U66" i="26" s="1"/>
  <c r="R66" i="26"/>
  <c r="S66" i="26" s="1"/>
  <c r="H66" i="26"/>
  <c r="A66" i="26"/>
  <c r="BX65" i="26"/>
  <c r="BW65" i="26"/>
  <c r="BV65" i="26"/>
  <c r="BU65" i="26"/>
  <c r="BT65" i="26"/>
  <c r="BS65" i="26"/>
  <c r="BR65" i="26"/>
  <c r="BQ65" i="26"/>
  <c r="BP65" i="26"/>
  <c r="BO65" i="26"/>
  <c r="BN65" i="26"/>
  <c r="BM65" i="26"/>
  <c r="BL65" i="26"/>
  <c r="BK65" i="26"/>
  <c r="BJ65" i="26"/>
  <c r="BI65" i="26"/>
  <c r="BH65" i="26"/>
  <c r="BG65" i="26"/>
  <c r="BF65" i="26"/>
  <c r="BE65" i="26"/>
  <c r="BD65" i="26"/>
  <c r="BC65" i="26"/>
  <c r="BB65" i="26"/>
  <c r="BA65" i="26"/>
  <c r="AZ65" i="26"/>
  <c r="AY65" i="26"/>
  <c r="AX65" i="26"/>
  <c r="AW65" i="26"/>
  <c r="AV65" i="26"/>
  <c r="AU65" i="26"/>
  <c r="AT65" i="26"/>
  <c r="AS65" i="26"/>
  <c r="AR65" i="26"/>
  <c r="AQ65" i="26"/>
  <c r="AP65" i="26"/>
  <c r="AO65" i="26"/>
  <c r="AN65" i="26"/>
  <c r="AM65" i="26"/>
  <c r="AL65" i="26"/>
  <c r="AK65" i="26"/>
  <c r="AJ65" i="26"/>
  <c r="AI65" i="26"/>
  <c r="AH65" i="26"/>
  <c r="AG65" i="26"/>
  <c r="AF65" i="26"/>
  <c r="AE65" i="26"/>
  <c r="AD65" i="26"/>
  <c r="AC65" i="26"/>
  <c r="AB65" i="26"/>
  <c r="AA65" i="26"/>
  <c r="Y65" i="26"/>
  <c r="W65" i="26"/>
  <c r="T65" i="26"/>
  <c r="U65" i="26" s="1"/>
  <c r="R65" i="26"/>
  <c r="S65" i="26" s="1"/>
  <c r="H65" i="26"/>
  <c r="A65" i="26"/>
  <c r="BX64" i="26"/>
  <c r="BW64" i="26"/>
  <c r="BV64" i="26"/>
  <c r="BU64" i="26"/>
  <c r="BT64" i="26"/>
  <c r="BS64" i="26"/>
  <c r="BR64" i="26"/>
  <c r="BQ64" i="26"/>
  <c r="BP64" i="26"/>
  <c r="BO64" i="26"/>
  <c r="BN64" i="26"/>
  <c r="BM64" i="26"/>
  <c r="BL64" i="26"/>
  <c r="BK64" i="26"/>
  <c r="BJ64" i="26"/>
  <c r="BI64" i="26"/>
  <c r="BH64" i="26"/>
  <c r="BG64" i="26"/>
  <c r="BF64" i="26"/>
  <c r="BE64" i="26"/>
  <c r="BD64" i="26"/>
  <c r="BC64" i="26"/>
  <c r="BB64" i="26"/>
  <c r="BA64" i="26"/>
  <c r="AZ64" i="26"/>
  <c r="AY64" i="26"/>
  <c r="AX64" i="26"/>
  <c r="AW64" i="26"/>
  <c r="AV64" i="26"/>
  <c r="AU64" i="26"/>
  <c r="AT64" i="26"/>
  <c r="AS64" i="26"/>
  <c r="AR64" i="26"/>
  <c r="AQ64" i="26"/>
  <c r="AP64" i="26"/>
  <c r="AO64" i="26"/>
  <c r="AN64" i="26"/>
  <c r="AM64" i="26"/>
  <c r="AL64" i="26"/>
  <c r="AK64" i="26"/>
  <c r="AJ64" i="26"/>
  <c r="AI64" i="26"/>
  <c r="AH64" i="26"/>
  <c r="AG64" i="26"/>
  <c r="AF64" i="26"/>
  <c r="AE64" i="26"/>
  <c r="AD64" i="26"/>
  <c r="AC64" i="26"/>
  <c r="AB64" i="26"/>
  <c r="AA64" i="26"/>
  <c r="Y64" i="26"/>
  <c r="W64" i="26"/>
  <c r="T64" i="26"/>
  <c r="U64" i="26" s="1"/>
  <c r="R64" i="26"/>
  <c r="S64" i="26" s="1"/>
  <c r="O64" i="26"/>
  <c r="H64" i="26"/>
  <c r="BX63" i="26"/>
  <c r="BW63" i="26"/>
  <c r="BV63" i="26"/>
  <c r="BU63" i="26"/>
  <c r="BT63" i="26"/>
  <c r="BS63" i="26"/>
  <c r="BR63" i="26"/>
  <c r="BQ63" i="26"/>
  <c r="BP63" i="26"/>
  <c r="BO63" i="26"/>
  <c r="BN63" i="26"/>
  <c r="BM63" i="26"/>
  <c r="BL63" i="26"/>
  <c r="BK63" i="26"/>
  <c r="BJ63" i="26"/>
  <c r="BI63" i="26"/>
  <c r="BH63" i="26"/>
  <c r="BG63" i="26"/>
  <c r="BF63" i="26"/>
  <c r="BE63" i="26"/>
  <c r="BD63" i="26"/>
  <c r="BC63" i="26"/>
  <c r="BB63" i="26"/>
  <c r="BA63" i="26"/>
  <c r="AZ63" i="26"/>
  <c r="AY63" i="26"/>
  <c r="AX63" i="26"/>
  <c r="AW63" i="26"/>
  <c r="AV63" i="26"/>
  <c r="AU63" i="26"/>
  <c r="AT63" i="26"/>
  <c r="AS63" i="26"/>
  <c r="AR63" i="26"/>
  <c r="AQ63" i="26"/>
  <c r="AP63" i="26"/>
  <c r="AO63" i="26"/>
  <c r="AN63" i="26"/>
  <c r="AM63" i="26"/>
  <c r="AL63" i="26"/>
  <c r="AK63" i="26"/>
  <c r="AJ63" i="26"/>
  <c r="AI63" i="26"/>
  <c r="AH63" i="26"/>
  <c r="AG63" i="26"/>
  <c r="AF63" i="26"/>
  <c r="AE63" i="26"/>
  <c r="AD63" i="26"/>
  <c r="AC63" i="26"/>
  <c r="AB63" i="26"/>
  <c r="AA63" i="26"/>
  <c r="Y63" i="26"/>
  <c r="W63" i="26"/>
  <c r="T63" i="26"/>
  <c r="U63" i="26" s="1"/>
  <c r="R63" i="26"/>
  <c r="S63" i="26" s="1"/>
  <c r="H63" i="26"/>
  <c r="A63" i="26"/>
  <c r="BX62" i="26"/>
  <c r="BW62" i="26"/>
  <c r="BV62" i="26"/>
  <c r="BU62" i="26"/>
  <c r="BT62" i="26"/>
  <c r="BS62" i="26"/>
  <c r="BR62" i="26"/>
  <c r="BQ62" i="26"/>
  <c r="BP62" i="26"/>
  <c r="BO62" i="26"/>
  <c r="BN62" i="26"/>
  <c r="BM62" i="26"/>
  <c r="BL62" i="26"/>
  <c r="BK62" i="26"/>
  <c r="BJ62" i="26"/>
  <c r="BI62" i="26"/>
  <c r="BH62" i="26"/>
  <c r="BG62" i="26"/>
  <c r="BF62" i="26"/>
  <c r="BE62" i="26"/>
  <c r="BD62" i="26"/>
  <c r="BC62" i="26"/>
  <c r="BB62" i="26"/>
  <c r="BA62" i="26"/>
  <c r="AZ62" i="26"/>
  <c r="AY62" i="26"/>
  <c r="AX62" i="26"/>
  <c r="AW62" i="26"/>
  <c r="AV62" i="26"/>
  <c r="AU62" i="26"/>
  <c r="AT62" i="26"/>
  <c r="AS62" i="26"/>
  <c r="AR62" i="26"/>
  <c r="AQ62" i="26"/>
  <c r="AP62" i="26"/>
  <c r="AO62" i="26"/>
  <c r="AN62" i="26"/>
  <c r="AM62" i="26"/>
  <c r="AL62" i="26"/>
  <c r="AK62" i="26"/>
  <c r="AJ62" i="26"/>
  <c r="AI62" i="26"/>
  <c r="AH62" i="26"/>
  <c r="AG62" i="26"/>
  <c r="AF62" i="26"/>
  <c r="AE62" i="26"/>
  <c r="AD62" i="26"/>
  <c r="AC62" i="26"/>
  <c r="AB62" i="26"/>
  <c r="AA62" i="26"/>
  <c r="Y62" i="26"/>
  <c r="W62" i="26"/>
  <c r="T62" i="26"/>
  <c r="U62" i="26" s="1"/>
  <c r="R62" i="26"/>
  <c r="S62" i="26" s="1"/>
  <c r="H62" i="26"/>
  <c r="A62" i="26"/>
  <c r="BX61" i="26"/>
  <c r="BW61" i="26"/>
  <c r="BV61" i="26"/>
  <c r="BU61" i="26"/>
  <c r="BT61" i="26"/>
  <c r="BS61" i="26"/>
  <c r="BR61" i="26"/>
  <c r="BQ61" i="26"/>
  <c r="BP61" i="26"/>
  <c r="BO61" i="26"/>
  <c r="BN61" i="26"/>
  <c r="BM61" i="26"/>
  <c r="BL61" i="26"/>
  <c r="BK61" i="26"/>
  <c r="BJ61" i="26"/>
  <c r="BI61" i="26"/>
  <c r="BH61" i="26"/>
  <c r="BG61" i="26"/>
  <c r="BF61" i="26"/>
  <c r="BE61" i="26"/>
  <c r="BD61" i="26"/>
  <c r="BC61" i="26"/>
  <c r="BB61" i="26"/>
  <c r="BA61" i="26"/>
  <c r="AZ61" i="26"/>
  <c r="AY61" i="26"/>
  <c r="AX61" i="26"/>
  <c r="AW61" i="26"/>
  <c r="AV61" i="26"/>
  <c r="AU61" i="26"/>
  <c r="AT61" i="26"/>
  <c r="AS61" i="26"/>
  <c r="AR61" i="26"/>
  <c r="AQ61" i="26"/>
  <c r="AP61" i="26"/>
  <c r="AO61" i="26"/>
  <c r="AN61" i="26"/>
  <c r="AM61" i="26"/>
  <c r="AL61" i="26"/>
  <c r="AK61" i="26"/>
  <c r="AJ61" i="26"/>
  <c r="AI61" i="26"/>
  <c r="AH61" i="26"/>
  <c r="AG61" i="26"/>
  <c r="AF61" i="26"/>
  <c r="AE61" i="26"/>
  <c r="AD61" i="26"/>
  <c r="AC61" i="26"/>
  <c r="AB61" i="26"/>
  <c r="AA61" i="26"/>
  <c r="Y61" i="26"/>
  <c r="W61" i="26"/>
  <c r="T61" i="26"/>
  <c r="U61" i="26" s="1"/>
  <c r="R61" i="26"/>
  <c r="S61" i="26" s="1"/>
  <c r="O61" i="26"/>
  <c r="H61" i="26"/>
  <c r="BX60" i="26"/>
  <c r="BW60" i="26"/>
  <c r="BV60" i="26"/>
  <c r="BU60" i="26"/>
  <c r="BT60" i="26"/>
  <c r="BS60" i="26"/>
  <c r="BR60" i="26"/>
  <c r="BQ60" i="26"/>
  <c r="BP60" i="26"/>
  <c r="BO60" i="26"/>
  <c r="BN60" i="26"/>
  <c r="BM60" i="26"/>
  <c r="BL60" i="26"/>
  <c r="BK60" i="26"/>
  <c r="BJ60" i="26"/>
  <c r="BI60" i="26"/>
  <c r="BH60" i="26"/>
  <c r="BG60" i="26"/>
  <c r="BF60" i="26"/>
  <c r="BE60" i="26"/>
  <c r="BD60" i="26"/>
  <c r="BC60" i="26"/>
  <c r="BB60" i="26"/>
  <c r="BA60" i="26"/>
  <c r="AZ60" i="26"/>
  <c r="AY60" i="26"/>
  <c r="AX60" i="26"/>
  <c r="AW60" i="26"/>
  <c r="AV60" i="26"/>
  <c r="AU60" i="26"/>
  <c r="AT60" i="26"/>
  <c r="AS60" i="26"/>
  <c r="AR60" i="26"/>
  <c r="AQ60" i="26"/>
  <c r="AP60" i="26"/>
  <c r="AO60" i="26"/>
  <c r="AN60" i="26"/>
  <c r="AM60" i="26"/>
  <c r="AL60" i="26"/>
  <c r="AK60" i="26"/>
  <c r="AJ60" i="26"/>
  <c r="AI60" i="26"/>
  <c r="AH60" i="26"/>
  <c r="AG60" i="26"/>
  <c r="AF60" i="26"/>
  <c r="AE60" i="26"/>
  <c r="AD60" i="26"/>
  <c r="AC60" i="26"/>
  <c r="AB60" i="26"/>
  <c r="AA60" i="26"/>
  <c r="Y60" i="26"/>
  <c r="W60" i="26"/>
  <c r="T60" i="26"/>
  <c r="U60" i="26" s="1"/>
  <c r="R60" i="26"/>
  <c r="S60" i="26" s="1"/>
  <c r="H60" i="26"/>
  <c r="A60" i="26"/>
  <c r="BX59" i="26"/>
  <c r="BW59" i="26"/>
  <c r="BV59" i="26"/>
  <c r="BU59" i="26"/>
  <c r="BT59" i="26"/>
  <c r="BS59" i="26"/>
  <c r="BR59" i="26"/>
  <c r="BQ59" i="26"/>
  <c r="BP59" i="26"/>
  <c r="BO59" i="26"/>
  <c r="BN59" i="26"/>
  <c r="BM59" i="26"/>
  <c r="BL59" i="26"/>
  <c r="BK59" i="26"/>
  <c r="BJ59" i="26"/>
  <c r="BI59" i="26"/>
  <c r="BH59" i="26"/>
  <c r="BG59" i="26"/>
  <c r="BF59" i="26"/>
  <c r="BE59" i="26"/>
  <c r="BD59" i="26"/>
  <c r="BC59" i="26"/>
  <c r="BB59" i="26"/>
  <c r="BA59" i="26"/>
  <c r="AZ59" i="26"/>
  <c r="AY59" i="26"/>
  <c r="AX59" i="26"/>
  <c r="AW59" i="26"/>
  <c r="AV59" i="26"/>
  <c r="AU59" i="26"/>
  <c r="AT59" i="26"/>
  <c r="AS59" i="26"/>
  <c r="AR59" i="26"/>
  <c r="AQ59" i="26"/>
  <c r="AP59" i="26"/>
  <c r="AO59" i="26"/>
  <c r="AN59" i="26"/>
  <c r="AM59" i="26"/>
  <c r="AL59" i="26"/>
  <c r="AK59" i="26"/>
  <c r="AJ59" i="26"/>
  <c r="AI59" i="26"/>
  <c r="AH59" i="26"/>
  <c r="AG59" i="26"/>
  <c r="AF59" i="26"/>
  <c r="AE59" i="26"/>
  <c r="AD59" i="26"/>
  <c r="AC59" i="26"/>
  <c r="AB59" i="26"/>
  <c r="AA59" i="26"/>
  <c r="Y59" i="26"/>
  <c r="W59" i="26"/>
  <c r="T59" i="26"/>
  <c r="U59" i="26" s="1"/>
  <c r="R59" i="26"/>
  <c r="S59" i="26" s="1"/>
  <c r="H59" i="26"/>
  <c r="A59" i="26"/>
  <c r="BX58" i="26"/>
  <c r="BW58" i="26"/>
  <c r="BV58" i="26"/>
  <c r="BU58" i="26"/>
  <c r="BT58" i="26"/>
  <c r="BS58" i="26"/>
  <c r="BR58" i="26"/>
  <c r="BQ58" i="26"/>
  <c r="BP58" i="26"/>
  <c r="BO58" i="26"/>
  <c r="BN58" i="26"/>
  <c r="BM58" i="26"/>
  <c r="BL58" i="26"/>
  <c r="BK58" i="26"/>
  <c r="BJ58" i="26"/>
  <c r="BI58" i="26"/>
  <c r="BH58" i="26"/>
  <c r="BG58" i="26"/>
  <c r="BF58" i="26"/>
  <c r="BE58" i="26"/>
  <c r="BD58" i="26"/>
  <c r="BC58" i="26"/>
  <c r="BB58" i="26"/>
  <c r="BA58" i="26"/>
  <c r="AZ58" i="26"/>
  <c r="AY58" i="26"/>
  <c r="AX58" i="26"/>
  <c r="AW58" i="26"/>
  <c r="AV58" i="26"/>
  <c r="AU58" i="26"/>
  <c r="AT58" i="26"/>
  <c r="AS58" i="26"/>
  <c r="AR58" i="26"/>
  <c r="AQ58" i="26"/>
  <c r="AP58" i="26"/>
  <c r="AO58" i="26"/>
  <c r="AN58" i="26"/>
  <c r="AM58" i="26"/>
  <c r="AL58" i="26"/>
  <c r="AK58" i="26"/>
  <c r="AJ58" i="26"/>
  <c r="AI58" i="26"/>
  <c r="AH58" i="26"/>
  <c r="AG58" i="26"/>
  <c r="AF58" i="26"/>
  <c r="AE58" i="26"/>
  <c r="AD58" i="26"/>
  <c r="AC58" i="26"/>
  <c r="AB58" i="26"/>
  <c r="AA58" i="26"/>
  <c r="Y58" i="26"/>
  <c r="W58" i="26"/>
  <c r="T58" i="26"/>
  <c r="U58" i="26" s="1"/>
  <c r="R58" i="26"/>
  <c r="S58" i="26" s="1"/>
  <c r="O58" i="26"/>
  <c r="H58" i="26"/>
  <c r="BX57" i="26"/>
  <c r="BW57" i="26"/>
  <c r="BV57" i="26"/>
  <c r="BU57" i="26"/>
  <c r="BT57" i="26"/>
  <c r="BS57" i="26"/>
  <c r="BR57" i="26"/>
  <c r="BQ57" i="26"/>
  <c r="BP57" i="26"/>
  <c r="BO57" i="26"/>
  <c r="BN57" i="26"/>
  <c r="BM57" i="26"/>
  <c r="BL57" i="26"/>
  <c r="BK57" i="26"/>
  <c r="BJ57" i="26"/>
  <c r="BI57" i="26"/>
  <c r="BH57" i="26"/>
  <c r="BG57" i="26"/>
  <c r="BF57" i="26"/>
  <c r="BE57" i="26"/>
  <c r="BD57" i="26"/>
  <c r="BC57" i="26"/>
  <c r="BB57" i="26"/>
  <c r="BA57" i="26"/>
  <c r="AZ57" i="26"/>
  <c r="AY57" i="26"/>
  <c r="AX57" i="26"/>
  <c r="AW57" i="26"/>
  <c r="AV57" i="26"/>
  <c r="AU57" i="26"/>
  <c r="AT57" i="26"/>
  <c r="AS57" i="26"/>
  <c r="AR57" i="26"/>
  <c r="AQ57" i="26"/>
  <c r="AP57" i="26"/>
  <c r="AO57" i="26"/>
  <c r="AN57" i="26"/>
  <c r="AM57" i="26"/>
  <c r="AL57" i="26"/>
  <c r="AK57" i="26"/>
  <c r="AJ57" i="26"/>
  <c r="AI57" i="26"/>
  <c r="AH57" i="26"/>
  <c r="AG57" i="26"/>
  <c r="AF57" i="26"/>
  <c r="AE57" i="26"/>
  <c r="AD57" i="26"/>
  <c r="AC57" i="26"/>
  <c r="AB57" i="26"/>
  <c r="AA57" i="26"/>
  <c r="Y57" i="26"/>
  <c r="W57" i="26"/>
  <c r="T57" i="26"/>
  <c r="U57" i="26" s="1"/>
  <c r="R57" i="26"/>
  <c r="S57" i="26" s="1"/>
  <c r="H57" i="26"/>
  <c r="A57" i="26"/>
  <c r="BX56" i="26"/>
  <c r="BW56" i="26"/>
  <c r="BV56" i="26"/>
  <c r="BU56" i="26"/>
  <c r="BT56" i="26"/>
  <c r="BS56" i="26"/>
  <c r="BR56" i="26"/>
  <c r="BQ56" i="26"/>
  <c r="BP56" i="26"/>
  <c r="BO56" i="26"/>
  <c r="BN56" i="26"/>
  <c r="BM56" i="26"/>
  <c r="BL56" i="26"/>
  <c r="BK56" i="26"/>
  <c r="BJ56" i="26"/>
  <c r="BI56" i="26"/>
  <c r="BH56" i="26"/>
  <c r="BG56" i="26"/>
  <c r="BF56" i="26"/>
  <c r="BE56" i="26"/>
  <c r="BD56" i="26"/>
  <c r="BC56" i="26"/>
  <c r="BB56" i="26"/>
  <c r="BA56" i="26"/>
  <c r="AZ56" i="26"/>
  <c r="AY56" i="26"/>
  <c r="AX56" i="26"/>
  <c r="AW56" i="26"/>
  <c r="AV56" i="26"/>
  <c r="AU56" i="26"/>
  <c r="AT56" i="26"/>
  <c r="AS56" i="26"/>
  <c r="AR56" i="26"/>
  <c r="AQ56" i="26"/>
  <c r="AP56" i="26"/>
  <c r="AO56" i="26"/>
  <c r="AN56" i="26"/>
  <c r="AM56" i="26"/>
  <c r="AL56" i="26"/>
  <c r="AK56" i="26"/>
  <c r="AJ56" i="26"/>
  <c r="AI56" i="26"/>
  <c r="AH56" i="26"/>
  <c r="AG56" i="26"/>
  <c r="AF56" i="26"/>
  <c r="AE56" i="26"/>
  <c r="AD56" i="26"/>
  <c r="AC56" i="26"/>
  <c r="AB56" i="26"/>
  <c r="AA56" i="26"/>
  <c r="Y56" i="26"/>
  <c r="W56" i="26"/>
  <c r="T56" i="26"/>
  <c r="U56" i="26" s="1"/>
  <c r="R56" i="26"/>
  <c r="S56" i="26" s="1"/>
  <c r="H56" i="26"/>
  <c r="A56" i="26"/>
  <c r="BX55" i="26"/>
  <c r="BW55" i="26"/>
  <c r="BV55" i="26"/>
  <c r="BU55" i="26"/>
  <c r="BT55" i="26"/>
  <c r="BS55" i="26"/>
  <c r="BR55" i="26"/>
  <c r="BQ55" i="26"/>
  <c r="BP55" i="26"/>
  <c r="BO55" i="26"/>
  <c r="BN55" i="26"/>
  <c r="BM55" i="26"/>
  <c r="BL55" i="26"/>
  <c r="BK55" i="26"/>
  <c r="BJ55" i="26"/>
  <c r="BI55" i="26"/>
  <c r="BH55" i="26"/>
  <c r="BG55" i="26"/>
  <c r="BF55" i="26"/>
  <c r="BE55" i="26"/>
  <c r="BD55" i="26"/>
  <c r="BC55" i="26"/>
  <c r="BB55" i="26"/>
  <c r="BA55" i="26"/>
  <c r="AZ55" i="26"/>
  <c r="AY55" i="26"/>
  <c r="AX55" i="26"/>
  <c r="AW55" i="26"/>
  <c r="AV55" i="26"/>
  <c r="AU55" i="26"/>
  <c r="AT55" i="26"/>
  <c r="AS55" i="26"/>
  <c r="AR55" i="26"/>
  <c r="AQ55" i="26"/>
  <c r="AP55" i="26"/>
  <c r="AO55" i="26"/>
  <c r="AN55" i="26"/>
  <c r="AM55" i="26"/>
  <c r="AL55" i="26"/>
  <c r="AK55" i="26"/>
  <c r="AJ55" i="26"/>
  <c r="AI55" i="26"/>
  <c r="AH55" i="26"/>
  <c r="AG55" i="26"/>
  <c r="AF55" i="26"/>
  <c r="AE55" i="26"/>
  <c r="AD55" i="26"/>
  <c r="AC55" i="26"/>
  <c r="AB55" i="26"/>
  <c r="AA55" i="26"/>
  <c r="Y55" i="26"/>
  <c r="W55" i="26"/>
  <c r="T55" i="26"/>
  <c r="U55" i="26" s="1"/>
  <c r="R55" i="26"/>
  <c r="S55" i="26" s="1"/>
  <c r="O55" i="26"/>
  <c r="H55" i="26"/>
  <c r="BX54" i="26"/>
  <c r="BW54" i="26"/>
  <c r="BV54" i="26"/>
  <c r="BU54" i="26"/>
  <c r="BT54" i="26"/>
  <c r="BS54" i="26"/>
  <c r="BR54" i="26"/>
  <c r="BQ54" i="26"/>
  <c r="BP54" i="26"/>
  <c r="BO54" i="26"/>
  <c r="BN54" i="26"/>
  <c r="BM54" i="26"/>
  <c r="BL54" i="26"/>
  <c r="BK54" i="26"/>
  <c r="BJ54" i="26"/>
  <c r="BI54" i="26"/>
  <c r="BH54" i="26"/>
  <c r="BG54" i="26"/>
  <c r="BF54" i="26"/>
  <c r="BE54" i="26"/>
  <c r="BD54" i="26"/>
  <c r="BC54" i="26"/>
  <c r="BB54" i="26"/>
  <c r="BA54" i="26"/>
  <c r="AZ54" i="26"/>
  <c r="AY54" i="26"/>
  <c r="AX54" i="26"/>
  <c r="AW54" i="26"/>
  <c r="AV54" i="26"/>
  <c r="AU54" i="26"/>
  <c r="AT54" i="26"/>
  <c r="AS54" i="26"/>
  <c r="AR54" i="26"/>
  <c r="AQ54" i="26"/>
  <c r="AP54" i="26"/>
  <c r="AO54" i="26"/>
  <c r="AN54" i="26"/>
  <c r="AM54" i="26"/>
  <c r="AL54" i="26"/>
  <c r="AK54" i="26"/>
  <c r="AJ54" i="26"/>
  <c r="AI54" i="26"/>
  <c r="AH54" i="26"/>
  <c r="AG54" i="26"/>
  <c r="AF54" i="26"/>
  <c r="AE54" i="26"/>
  <c r="AD54" i="26"/>
  <c r="AC54" i="26"/>
  <c r="AB54" i="26"/>
  <c r="AA54" i="26"/>
  <c r="Y54" i="26"/>
  <c r="W54" i="26"/>
  <c r="T54" i="26"/>
  <c r="U54" i="26" s="1"/>
  <c r="R54" i="26"/>
  <c r="S54" i="26" s="1"/>
  <c r="H54" i="26"/>
  <c r="A54" i="26"/>
  <c r="BX53" i="26"/>
  <c r="BW53" i="26"/>
  <c r="BV53" i="26"/>
  <c r="BU53" i="26"/>
  <c r="BT53" i="26"/>
  <c r="BS53" i="26"/>
  <c r="BR53" i="26"/>
  <c r="BQ53" i="26"/>
  <c r="BP53" i="26"/>
  <c r="BO53" i="26"/>
  <c r="BN53" i="26"/>
  <c r="BM53" i="26"/>
  <c r="BL53" i="26"/>
  <c r="BK53" i="26"/>
  <c r="BJ53" i="26"/>
  <c r="BI53" i="26"/>
  <c r="BH53" i="26"/>
  <c r="BG53" i="26"/>
  <c r="BF53" i="26"/>
  <c r="BE53" i="26"/>
  <c r="BD53" i="26"/>
  <c r="BC53" i="26"/>
  <c r="BB53" i="26"/>
  <c r="BA53" i="26"/>
  <c r="AZ53" i="26"/>
  <c r="AY53" i="26"/>
  <c r="AX53" i="26"/>
  <c r="AW53" i="26"/>
  <c r="AV53" i="26"/>
  <c r="AU53" i="26"/>
  <c r="AT53" i="26"/>
  <c r="AS53" i="26"/>
  <c r="AR53" i="26"/>
  <c r="AQ53" i="26"/>
  <c r="AP53" i="26"/>
  <c r="AO53" i="26"/>
  <c r="AN53" i="26"/>
  <c r="AM53" i="26"/>
  <c r="AL53" i="26"/>
  <c r="AK53" i="26"/>
  <c r="AJ53" i="26"/>
  <c r="AI53" i="26"/>
  <c r="AH53" i="26"/>
  <c r="AG53" i="26"/>
  <c r="AF53" i="26"/>
  <c r="AE53" i="26"/>
  <c r="AD53" i="26"/>
  <c r="AC53" i="26"/>
  <c r="AB53" i="26"/>
  <c r="AA53" i="26"/>
  <c r="Y53" i="26"/>
  <c r="W53" i="26"/>
  <c r="T53" i="26"/>
  <c r="U53" i="26" s="1"/>
  <c r="R53" i="26"/>
  <c r="S53" i="26" s="1"/>
  <c r="H53" i="26"/>
  <c r="A53" i="26"/>
  <c r="BX52" i="26"/>
  <c r="BW52" i="26"/>
  <c r="BV52" i="26"/>
  <c r="BU52" i="26"/>
  <c r="BT52" i="26"/>
  <c r="BS52" i="26"/>
  <c r="BR52" i="26"/>
  <c r="BQ52" i="26"/>
  <c r="BP52" i="26"/>
  <c r="BO52" i="26"/>
  <c r="BN52" i="26"/>
  <c r="BM52" i="26"/>
  <c r="BL52" i="26"/>
  <c r="BK52" i="26"/>
  <c r="BJ52" i="26"/>
  <c r="BI52" i="26"/>
  <c r="BH52" i="26"/>
  <c r="BG52" i="26"/>
  <c r="BF52" i="26"/>
  <c r="BE52" i="26"/>
  <c r="BD52" i="26"/>
  <c r="BC52" i="26"/>
  <c r="BB52" i="26"/>
  <c r="BA52" i="26"/>
  <c r="AZ52" i="26"/>
  <c r="AY52" i="26"/>
  <c r="AX52" i="26"/>
  <c r="AW52" i="26"/>
  <c r="AV52" i="26"/>
  <c r="AU52" i="26"/>
  <c r="AT52" i="26"/>
  <c r="AS52" i="26"/>
  <c r="AR52" i="26"/>
  <c r="AQ52" i="26"/>
  <c r="AP52" i="26"/>
  <c r="AO52" i="26"/>
  <c r="AN52" i="26"/>
  <c r="AM52" i="26"/>
  <c r="AL52" i="26"/>
  <c r="AK52" i="26"/>
  <c r="AJ52" i="26"/>
  <c r="AI52" i="26"/>
  <c r="AH52" i="26"/>
  <c r="AG52" i="26"/>
  <c r="AF52" i="26"/>
  <c r="AE52" i="26"/>
  <c r="AD52" i="26"/>
  <c r="AC52" i="26"/>
  <c r="AB52" i="26"/>
  <c r="AA52" i="26"/>
  <c r="Y52" i="26"/>
  <c r="W52" i="26"/>
  <c r="T52" i="26"/>
  <c r="U52" i="26" s="1"/>
  <c r="R52" i="26"/>
  <c r="S52" i="26" s="1"/>
  <c r="O52" i="26"/>
  <c r="H52" i="26"/>
  <c r="BX51" i="26"/>
  <c r="BW51" i="26"/>
  <c r="BV51" i="26"/>
  <c r="BU51" i="26"/>
  <c r="BT51" i="26"/>
  <c r="BS51" i="26"/>
  <c r="BR51" i="26"/>
  <c r="BQ51" i="26"/>
  <c r="BP51" i="26"/>
  <c r="BO51" i="26"/>
  <c r="BN51" i="26"/>
  <c r="BM51" i="26"/>
  <c r="BL51" i="26"/>
  <c r="BK51" i="26"/>
  <c r="BJ51" i="26"/>
  <c r="BI51" i="26"/>
  <c r="BH51" i="26"/>
  <c r="BG51" i="26"/>
  <c r="BF51" i="26"/>
  <c r="BE51" i="26"/>
  <c r="BD51" i="26"/>
  <c r="BC51" i="26"/>
  <c r="BB51" i="26"/>
  <c r="BA51" i="26"/>
  <c r="AZ51" i="26"/>
  <c r="AY51" i="26"/>
  <c r="AX51" i="26"/>
  <c r="AW51" i="26"/>
  <c r="AV51" i="26"/>
  <c r="AU51" i="26"/>
  <c r="AT51" i="26"/>
  <c r="AS51" i="26"/>
  <c r="AR51" i="26"/>
  <c r="AQ51" i="26"/>
  <c r="AP51" i="26"/>
  <c r="AO51" i="26"/>
  <c r="AN51" i="26"/>
  <c r="AM51" i="26"/>
  <c r="AL51" i="26"/>
  <c r="AK51" i="26"/>
  <c r="AJ51" i="26"/>
  <c r="AI51" i="26"/>
  <c r="AH51" i="26"/>
  <c r="AG51" i="26"/>
  <c r="AF51" i="26"/>
  <c r="AE51" i="26"/>
  <c r="AD51" i="26"/>
  <c r="AC51" i="26"/>
  <c r="AB51" i="26"/>
  <c r="AA51" i="26"/>
  <c r="Y51" i="26"/>
  <c r="W51" i="26"/>
  <c r="T51" i="26"/>
  <c r="U51" i="26" s="1"/>
  <c r="R51" i="26"/>
  <c r="S51" i="26" s="1"/>
  <c r="H51" i="26"/>
  <c r="A51" i="26"/>
  <c r="BX50" i="26"/>
  <c r="BW50" i="26"/>
  <c r="BV50" i="26"/>
  <c r="BU50" i="26"/>
  <c r="BT50" i="26"/>
  <c r="BS50" i="26"/>
  <c r="BR50" i="26"/>
  <c r="BQ50" i="26"/>
  <c r="BP50" i="26"/>
  <c r="BO50" i="26"/>
  <c r="BN50" i="26"/>
  <c r="BM50" i="26"/>
  <c r="BL50" i="26"/>
  <c r="BK50" i="26"/>
  <c r="BJ50" i="26"/>
  <c r="BI50" i="26"/>
  <c r="BH50" i="26"/>
  <c r="BG50" i="26"/>
  <c r="BF50" i="26"/>
  <c r="BE50" i="26"/>
  <c r="BD50" i="26"/>
  <c r="BC50" i="26"/>
  <c r="BB50" i="26"/>
  <c r="BA50" i="26"/>
  <c r="AZ50" i="26"/>
  <c r="AY50" i="26"/>
  <c r="AX50" i="26"/>
  <c r="AW50" i="26"/>
  <c r="AV50" i="26"/>
  <c r="AU50" i="26"/>
  <c r="AT50" i="26"/>
  <c r="AS50" i="26"/>
  <c r="AR50" i="26"/>
  <c r="AQ50" i="26"/>
  <c r="AP50" i="26"/>
  <c r="AO50" i="26"/>
  <c r="AN50" i="26"/>
  <c r="AM50" i="26"/>
  <c r="AL50" i="26"/>
  <c r="AK50" i="26"/>
  <c r="AJ50" i="26"/>
  <c r="AI50" i="26"/>
  <c r="AH50" i="26"/>
  <c r="AG50" i="26"/>
  <c r="AF50" i="26"/>
  <c r="AE50" i="26"/>
  <c r="AD50" i="26"/>
  <c r="AC50" i="26"/>
  <c r="AB50" i="26"/>
  <c r="AA50" i="26"/>
  <c r="Y50" i="26"/>
  <c r="W50" i="26"/>
  <c r="T50" i="26"/>
  <c r="U50" i="26" s="1"/>
  <c r="R50" i="26"/>
  <c r="S50" i="26" s="1"/>
  <c r="H50" i="26"/>
  <c r="A50" i="26"/>
  <c r="BX49" i="26"/>
  <c r="BW49" i="26"/>
  <c r="BV49" i="26"/>
  <c r="BU49" i="26"/>
  <c r="BT49" i="26"/>
  <c r="BS49" i="26"/>
  <c r="BR49" i="26"/>
  <c r="BQ49" i="26"/>
  <c r="BP49" i="26"/>
  <c r="BO49" i="26"/>
  <c r="BN49" i="26"/>
  <c r="BM49" i="26"/>
  <c r="BL49" i="26"/>
  <c r="BK49" i="26"/>
  <c r="BJ49" i="26"/>
  <c r="BI49" i="26"/>
  <c r="BH49" i="26"/>
  <c r="BG49" i="26"/>
  <c r="BF49" i="26"/>
  <c r="BE49" i="26"/>
  <c r="BD49" i="26"/>
  <c r="BC49" i="26"/>
  <c r="BB49" i="26"/>
  <c r="BA49" i="26"/>
  <c r="AZ49" i="26"/>
  <c r="AY49" i="26"/>
  <c r="AX49" i="26"/>
  <c r="AW49" i="26"/>
  <c r="AV49" i="26"/>
  <c r="AU49" i="26"/>
  <c r="AT49" i="26"/>
  <c r="AS49" i="26"/>
  <c r="AR49" i="26"/>
  <c r="AQ49" i="26"/>
  <c r="AP49" i="26"/>
  <c r="AO49" i="26"/>
  <c r="AN49" i="26"/>
  <c r="AM49" i="26"/>
  <c r="AL49" i="26"/>
  <c r="AK49" i="26"/>
  <c r="AJ49" i="26"/>
  <c r="AI49" i="26"/>
  <c r="AH49" i="26"/>
  <c r="AG49" i="26"/>
  <c r="AF49" i="26"/>
  <c r="AE49" i="26"/>
  <c r="AD49" i="26"/>
  <c r="AC49" i="26"/>
  <c r="AB49" i="26"/>
  <c r="AA49" i="26"/>
  <c r="Y49" i="26"/>
  <c r="W49" i="26"/>
  <c r="T49" i="26"/>
  <c r="U49" i="26" s="1"/>
  <c r="R49" i="26"/>
  <c r="S49" i="26" s="1"/>
  <c r="O49" i="26"/>
  <c r="H49" i="26"/>
  <c r="BX48" i="26"/>
  <c r="BW48" i="26"/>
  <c r="BV48" i="26"/>
  <c r="BU48" i="26"/>
  <c r="BT48" i="26"/>
  <c r="BS48" i="26"/>
  <c r="BR48" i="26"/>
  <c r="BQ48" i="26"/>
  <c r="BP48" i="26"/>
  <c r="BO48" i="26"/>
  <c r="BN48" i="26"/>
  <c r="BM48" i="26"/>
  <c r="BL48" i="26"/>
  <c r="BK48" i="26"/>
  <c r="BJ48" i="26"/>
  <c r="BI48" i="26"/>
  <c r="BH48" i="26"/>
  <c r="BG48" i="26"/>
  <c r="BF48" i="26"/>
  <c r="BE48" i="26"/>
  <c r="BD48" i="26"/>
  <c r="BC48" i="26"/>
  <c r="BB48" i="26"/>
  <c r="BA48" i="26"/>
  <c r="AZ48" i="26"/>
  <c r="AY48" i="26"/>
  <c r="AX48" i="26"/>
  <c r="AW48" i="26"/>
  <c r="AV48" i="26"/>
  <c r="AU48" i="26"/>
  <c r="AT48" i="26"/>
  <c r="AS48" i="26"/>
  <c r="AR48" i="26"/>
  <c r="AQ48" i="26"/>
  <c r="AP48" i="26"/>
  <c r="AO48" i="26"/>
  <c r="AN48" i="26"/>
  <c r="AM48" i="26"/>
  <c r="AL48" i="26"/>
  <c r="AK48" i="26"/>
  <c r="AJ48" i="26"/>
  <c r="AI48" i="26"/>
  <c r="AH48" i="26"/>
  <c r="AG48" i="26"/>
  <c r="AF48" i="26"/>
  <c r="AE48" i="26"/>
  <c r="AD48" i="26"/>
  <c r="AC48" i="26"/>
  <c r="AB48" i="26"/>
  <c r="AA48" i="26"/>
  <c r="Y48" i="26"/>
  <c r="W48" i="26"/>
  <c r="T48" i="26"/>
  <c r="U48" i="26" s="1"/>
  <c r="R48" i="26"/>
  <c r="S48" i="26" s="1"/>
  <c r="H48" i="26"/>
  <c r="A48" i="26"/>
  <c r="BX47" i="26"/>
  <c r="BW47" i="26"/>
  <c r="BV47" i="26"/>
  <c r="BU47" i="26"/>
  <c r="BT47" i="26"/>
  <c r="BS47" i="26"/>
  <c r="BR47" i="26"/>
  <c r="BQ47" i="26"/>
  <c r="BP47" i="26"/>
  <c r="BO47" i="26"/>
  <c r="BN47" i="26"/>
  <c r="BM47" i="26"/>
  <c r="BL47" i="26"/>
  <c r="BK47" i="26"/>
  <c r="BJ47" i="26"/>
  <c r="BI47" i="26"/>
  <c r="BH47" i="26"/>
  <c r="BG47" i="26"/>
  <c r="BF47" i="26"/>
  <c r="BE47" i="26"/>
  <c r="BD47" i="26"/>
  <c r="BC47" i="26"/>
  <c r="BB47" i="26"/>
  <c r="BA47" i="26"/>
  <c r="AZ47" i="26"/>
  <c r="AY47" i="26"/>
  <c r="AX47" i="26"/>
  <c r="AW47" i="26"/>
  <c r="AV47" i="26"/>
  <c r="AU47" i="26"/>
  <c r="AT47" i="26"/>
  <c r="AS47" i="26"/>
  <c r="AR47" i="26"/>
  <c r="AQ47" i="26"/>
  <c r="AP47" i="26"/>
  <c r="AO47" i="26"/>
  <c r="AN47" i="26"/>
  <c r="AM47" i="26"/>
  <c r="AL47" i="26"/>
  <c r="AK47" i="26"/>
  <c r="AJ47" i="26"/>
  <c r="AI47" i="26"/>
  <c r="AH47" i="26"/>
  <c r="AG47" i="26"/>
  <c r="AF47" i="26"/>
  <c r="AE47" i="26"/>
  <c r="AD47" i="26"/>
  <c r="AC47" i="26"/>
  <c r="AB47" i="26"/>
  <c r="AA47" i="26"/>
  <c r="Y47" i="26"/>
  <c r="W47" i="26"/>
  <c r="T47" i="26"/>
  <c r="U47" i="26" s="1"/>
  <c r="R47" i="26"/>
  <c r="S47" i="26" s="1"/>
  <c r="H47" i="26"/>
  <c r="A47" i="26"/>
  <c r="BX46" i="26"/>
  <c r="BW46" i="26"/>
  <c r="BV46" i="26"/>
  <c r="BU46" i="26"/>
  <c r="BT46" i="26"/>
  <c r="BS46" i="26"/>
  <c r="BR46" i="26"/>
  <c r="BQ46" i="26"/>
  <c r="BP46" i="26"/>
  <c r="BO46" i="26"/>
  <c r="BN46" i="26"/>
  <c r="BM46" i="26"/>
  <c r="BL46" i="26"/>
  <c r="BK46" i="26"/>
  <c r="BJ46" i="26"/>
  <c r="BI46" i="26"/>
  <c r="BH46" i="26"/>
  <c r="BG46" i="26"/>
  <c r="BF46" i="26"/>
  <c r="BE46" i="26"/>
  <c r="BD46" i="26"/>
  <c r="BC46" i="26"/>
  <c r="BB46" i="26"/>
  <c r="BA46" i="26"/>
  <c r="AZ46" i="26"/>
  <c r="AY46" i="26"/>
  <c r="AX46" i="26"/>
  <c r="AW46" i="26"/>
  <c r="AV46" i="26"/>
  <c r="AU46" i="26"/>
  <c r="AT46" i="26"/>
  <c r="AS46" i="26"/>
  <c r="AR46" i="26"/>
  <c r="AQ46" i="26"/>
  <c r="AP46" i="26"/>
  <c r="AO46" i="26"/>
  <c r="AN46" i="26"/>
  <c r="AM46" i="26"/>
  <c r="AL46" i="26"/>
  <c r="AK46" i="26"/>
  <c r="AJ46" i="26"/>
  <c r="AI46" i="26"/>
  <c r="AH46" i="26"/>
  <c r="AG46" i="26"/>
  <c r="AF46" i="26"/>
  <c r="AE46" i="26"/>
  <c r="AD46" i="26"/>
  <c r="AC46" i="26"/>
  <c r="AB46" i="26"/>
  <c r="AA46" i="26"/>
  <c r="Y46" i="26"/>
  <c r="W46" i="26"/>
  <c r="T46" i="26"/>
  <c r="U46" i="26" s="1"/>
  <c r="R46" i="26"/>
  <c r="S46" i="26" s="1"/>
  <c r="O46" i="26"/>
  <c r="H46" i="26"/>
  <c r="BX45" i="26"/>
  <c r="BW45" i="26"/>
  <c r="BV45" i="26"/>
  <c r="BU45" i="26"/>
  <c r="BT45" i="26"/>
  <c r="BS45" i="26"/>
  <c r="BR45" i="26"/>
  <c r="BQ45" i="26"/>
  <c r="BP45" i="26"/>
  <c r="BO45" i="26"/>
  <c r="BN45" i="26"/>
  <c r="BM45" i="26"/>
  <c r="BL45" i="26"/>
  <c r="BK45" i="26"/>
  <c r="BJ45" i="26"/>
  <c r="BI45" i="26"/>
  <c r="BH45" i="26"/>
  <c r="BG45" i="26"/>
  <c r="BF45" i="26"/>
  <c r="BE45" i="26"/>
  <c r="BD45" i="26"/>
  <c r="BC45" i="26"/>
  <c r="BB45" i="26"/>
  <c r="BA45" i="26"/>
  <c r="AZ45" i="26"/>
  <c r="AY45" i="26"/>
  <c r="AX45" i="26"/>
  <c r="AW45" i="26"/>
  <c r="AV45" i="26"/>
  <c r="AU45" i="26"/>
  <c r="AT45" i="26"/>
  <c r="AS45" i="26"/>
  <c r="AR45" i="26"/>
  <c r="AQ45" i="26"/>
  <c r="AP45" i="26"/>
  <c r="AO45" i="26"/>
  <c r="AN45" i="26"/>
  <c r="AM45" i="26"/>
  <c r="AL45" i="26"/>
  <c r="AK45" i="26"/>
  <c r="AJ45" i="26"/>
  <c r="AI45" i="26"/>
  <c r="AH45" i="26"/>
  <c r="AG45" i="26"/>
  <c r="AF45" i="26"/>
  <c r="AE45" i="26"/>
  <c r="AD45" i="26"/>
  <c r="AC45" i="26"/>
  <c r="AB45" i="26"/>
  <c r="AA45" i="26"/>
  <c r="Y45" i="26"/>
  <c r="W45" i="26"/>
  <c r="T45" i="26"/>
  <c r="U45" i="26" s="1"/>
  <c r="R45" i="26"/>
  <c r="S45" i="26" s="1"/>
  <c r="O45" i="26"/>
  <c r="H45" i="26"/>
  <c r="BX44" i="26"/>
  <c r="BW44" i="26"/>
  <c r="BV44" i="26"/>
  <c r="BU44" i="26"/>
  <c r="BT44" i="26"/>
  <c r="BS44" i="26"/>
  <c r="BR44" i="26"/>
  <c r="BQ44" i="26"/>
  <c r="BP44" i="26"/>
  <c r="BO44" i="26"/>
  <c r="BN44" i="26"/>
  <c r="BM44" i="26"/>
  <c r="BL44" i="26"/>
  <c r="BK44" i="26"/>
  <c r="BJ44" i="26"/>
  <c r="BI44" i="26"/>
  <c r="BH44" i="26"/>
  <c r="BG44" i="26"/>
  <c r="BF44" i="26"/>
  <c r="BE44" i="26"/>
  <c r="BD44" i="26"/>
  <c r="BC44" i="26"/>
  <c r="BB44" i="26"/>
  <c r="BA44" i="26"/>
  <c r="AZ44" i="26"/>
  <c r="AY44" i="26"/>
  <c r="AX44" i="26"/>
  <c r="AW44" i="26"/>
  <c r="AV44" i="26"/>
  <c r="AU44" i="26"/>
  <c r="AT44" i="26"/>
  <c r="AS44" i="26"/>
  <c r="AR44" i="26"/>
  <c r="AQ44" i="26"/>
  <c r="AP44" i="26"/>
  <c r="AO44" i="26"/>
  <c r="AN44" i="26"/>
  <c r="AM44" i="26"/>
  <c r="AL44" i="26"/>
  <c r="AK44" i="26"/>
  <c r="AJ44" i="26"/>
  <c r="AI44" i="26"/>
  <c r="AH44" i="26"/>
  <c r="AG44" i="26"/>
  <c r="AF44" i="26"/>
  <c r="AE44" i="26"/>
  <c r="AD44" i="26"/>
  <c r="AC44" i="26"/>
  <c r="AB44" i="26"/>
  <c r="AA44" i="26"/>
  <c r="Y44" i="26"/>
  <c r="W44" i="26"/>
  <c r="T44" i="26"/>
  <c r="U44" i="26" s="1"/>
  <c r="R44" i="26"/>
  <c r="S44" i="26" s="1"/>
  <c r="O44" i="26"/>
  <c r="H44" i="26"/>
  <c r="BX43" i="26"/>
  <c r="BW43" i="26"/>
  <c r="BV43" i="26"/>
  <c r="BU43" i="26"/>
  <c r="BT43" i="26"/>
  <c r="BS43" i="26"/>
  <c r="BR43" i="26"/>
  <c r="BQ43" i="26"/>
  <c r="BP43" i="26"/>
  <c r="BO43" i="26"/>
  <c r="BN43" i="26"/>
  <c r="BM43" i="26"/>
  <c r="BL43" i="26"/>
  <c r="BK43" i="26"/>
  <c r="BJ43" i="26"/>
  <c r="BI43" i="26"/>
  <c r="BH43" i="26"/>
  <c r="BG43" i="26"/>
  <c r="BF43" i="26"/>
  <c r="BE43" i="26"/>
  <c r="BD43" i="26"/>
  <c r="BC43" i="26"/>
  <c r="BB43" i="26"/>
  <c r="BA43" i="26"/>
  <c r="AZ43" i="26"/>
  <c r="AY43" i="26"/>
  <c r="AX43" i="26"/>
  <c r="AW43" i="26"/>
  <c r="AV43" i="26"/>
  <c r="AU43" i="26"/>
  <c r="AT43" i="26"/>
  <c r="AS43" i="26"/>
  <c r="AR43" i="26"/>
  <c r="AQ43" i="26"/>
  <c r="AP43" i="26"/>
  <c r="AO43" i="26"/>
  <c r="AN43" i="26"/>
  <c r="AM43" i="26"/>
  <c r="AL43" i="26"/>
  <c r="AK43" i="26"/>
  <c r="AJ43" i="26"/>
  <c r="AI43" i="26"/>
  <c r="AH43" i="26"/>
  <c r="AG43" i="26"/>
  <c r="AF43" i="26"/>
  <c r="AE43" i="26"/>
  <c r="AD43" i="26"/>
  <c r="AC43" i="26"/>
  <c r="AB43" i="26"/>
  <c r="AA43" i="26"/>
  <c r="Y43" i="26"/>
  <c r="W43" i="26"/>
  <c r="T43" i="26"/>
  <c r="U43" i="26" s="1"/>
  <c r="R43" i="26"/>
  <c r="S43" i="26" s="1"/>
  <c r="O43" i="26"/>
  <c r="H43" i="26"/>
  <c r="BX42" i="26"/>
  <c r="BW42" i="26"/>
  <c r="BV42" i="26"/>
  <c r="BU42" i="26"/>
  <c r="BT42" i="26"/>
  <c r="BS42" i="26"/>
  <c r="BR42" i="26"/>
  <c r="BQ42" i="26"/>
  <c r="BP42" i="26"/>
  <c r="BO42" i="26"/>
  <c r="BN42" i="26"/>
  <c r="BM42" i="26"/>
  <c r="BL42" i="26"/>
  <c r="BK42" i="26"/>
  <c r="BJ42" i="26"/>
  <c r="BI42" i="26"/>
  <c r="BH42" i="26"/>
  <c r="BG42" i="26"/>
  <c r="BF42" i="26"/>
  <c r="BE42" i="26"/>
  <c r="BD42" i="26"/>
  <c r="BC42" i="26"/>
  <c r="BB42" i="26"/>
  <c r="BA42" i="26"/>
  <c r="AZ42" i="26"/>
  <c r="AY42" i="26"/>
  <c r="AX42" i="26"/>
  <c r="AW42" i="26"/>
  <c r="AV42" i="26"/>
  <c r="AU42" i="26"/>
  <c r="AT42" i="26"/>
  <c r="AS42" i="26"/>
  <c r="AR42" i="26"/>
  <c r="AQ42" i="26"/>
  <c r="AP42" i="26"/>
  <c r="AO42" i="26"/>
  <c r="AN42" i="26"/>
  <c r="AM42" i="26"/>
  <c r="AL42" i="26"/>
  <c r="AK42" i="26"/>
  <c r="AJ42" i="26"/>
  <c r="AI42" i="26"/>
  <c r="AH42" i="26"/>
  <c r="AG42" i="26"/>
  <c r="AF42" i="26"/>
  <c r="AE42" i="26"/>
  <c r="AD42" i="26"/>
  <c r="AC42" i="26"/>
  <c r="AB42" i="26"/>
  <c r="AA42" i="26"/>
  <c r="Y42" i="26"/>
  <c r="W42" i="26"/>
  <c r="T42" i="26"/>
  <c r="U42" i="26" s="1"/>
  <c r="R42" i="26"/>
  <c r="S42" i="26" s="1"/>
  <c r="O42" i="26"/>
  <c r="H42" i="26"/>
  <c r="BX41" i="26"/>
  <c r="BW41" i="26"/>
  <c r="BV41" i="26"/>
  <c r="BU41" i="26"/>
  <c r="BT41" i="26"/>
  <c r="BS41" i="26"/>
  <c r="BR41" i="26"/>
  <c r="BQ41" i="26"/>
  <c r="BP41" i="26"/>
  <c r="BO41" i="26"/>
  <c r="BN41" i="26"/>
  <c r="BM41" i="26"/>
  <c r="BL41" i="26"/>
  <c r="BK41" i="26"/>
  <c r="BJ41" i="26"/>
  <c r="BI41" i="26"/>
  <c r="BH41" i="26"/>
  <c r="BG41" i="26"/>
  <c r="BF41" i="26"/>
  <c r="BE41" i="26"/>
  <c r="BD41" i="26"/>
  <c r="BC41" i="26"/>
  <c r="BB41" i="26"/>
  <c r="BA41" i="26"/>
  <c r="AZ41" i="26"/>
  <c r="AY41" i="26"/>
  <c r="AX41" i="26"/>
  <c r="AW41" i="26"/>
  <c r="AV41" i="26"/>
  <c r="AU41" i="26"/>
  <c r="AT41" i="26"/>
  <c r="AS41" i="26"/>
  <c r="AR41" i="26"/>
  <c r="AQ41" i="26"/>
  <c r="AP41" i="26"/>
  <c r="AO41" i="26"/>
  <c r="AN41" i="26"/>
  <c r="AM41" i="26"/>
  <c r="AL41" i="26"/>
  <c r="AK41" i="26"/>
  <c r="AJ41" i="26"/>
  <c r="AI41" i="26"/>
  <c r="AH41" i="26"/>
  <c r="AG41" i="26"/>
  <c r="AF41" i="26"/>
  <c r="AE41" i="26"/>
  <c r="AD41" i="26"/>
  <c r="AC41" i="26"/>
  <c r="AB41" i="26"/>
  <c r="AA41" i="26"/>
  <c r="Y41" i="26"/>
  <c r="W41" i="26"/>
  <c r="T41" i="26"/>
  <c r="U41" i="26" s="1"/>
  <c r="R41" i="26"/>
  <c r="S41" i="26" s="1"/>
  <c r="O41" i="26"/>
  <c r="H41" i="26"/>
  <c r="BX40" i="26"/>
  <c r="BW40" i="26"/>
  <c r="BV40" i="26"/>
  <c r="BU40" i="26"/>
  <c r="BT40" i="26"/>
  <c r="BS40" i="26"/>
  <c r="BR40" i="26"/>
  <c r="BQ40" i="26"/>
  <c r="BP40" i="26"/>
  <c r="BO40" i="26"/>
  <c r="BN40" i="26"/>
  <c r="BM40" i="26"/>
  <c r="BL40" i="26"/>
  <c r="BK40" i="26"/>
  <c r="BJ40" i="26"/>
  <c r="BI40" i="26"/>
  <c r="BH40" i="26"/>
  <c r="BG40" i="26"/>
  <c r="BF40" i="26"/>
  <c r="BE40" i="26"/>
  <c r="BD40" i="26"/>
  <c r="BC40" i="26"/>
  <c r="BB40" i="26"/>
  <c r="BA40" i="26"/>
  <c r="AZ40" i="26"/>
  <c r="AY40" i="26"/>
  <c r="AX40" i="26"/>
  <c r="AW40" i="26"/>
  <c r="AV40" i="26"/>
  <c r="AU40" i="26"/>
  <c r="AT40" i="26"/>
  <c r="AS40" i="26"/>
  <c r="AR40" i="26"/>
  <c r="AQ40" i="26"/>
  <c r="AP40" i="26"/>
  <c r="AO40" i="26"/>
  <c r="AN40" i="26"/>
  <c r="AM40" i="26"/>
  <c r="AL40" i="26"/>
  <c r="AK40" i="26"/>
  <c r="AJ40" i="26"/>
  <c r="AI40" i="26"/>
  <c r="AH40" i="26"/>
  <c r="AG40" i="26"/>
  <c r="AF40" i="26"/>
  <c r="AE40" i="26"/>
  <c r="AD40" i="26"/>
  <c r="AC40" i="26"/>
  <c r="AB40" i="26"/>
  <c r="AA40" i="26"/>
  <c r="Y40" i="26"/>
  <c r="W40" i="26"/>
  <c r="T40" i="26"/>
  <c r="U40" i="26" s="1"/>
  <c r="R40" i="26"/>
  <c r="S40" i="26" s="1"/>
  <c r="O40" i="26"/>
  <c r="H40" i="26"/>
  <c r="BX39" i="26"/>
  <c r="BW39" i="26"/>
  <c r="BV39" i="26"/>
  <c r="BU39" i="26"/>
  <c r="BT39" i="26"/>
  <c r="BS39" i="26"/>
  <c r="BR39" i="26"/>
  <c r="BQ39" i="26"/>
  <c r="BP39" i="26"/>
  <c r="BO39" i="26"/>
  <c r="BN39" i="26"/>
  <c r="BM39" i="26"/>
  <c r="BL39" i="26"/>
  <c r="BK39" i="26"/>
  <c r="BJ39" i="26"/>
  <c r="BI39" i="26"/>
  <c r="BH39" i="26"/>
  <c r="BG39" i="26"/>
  <c r="BF39" i="26"/>
  <c r="BE39" i="26"/>
  <c r="BD39" i="26"/>
  <c r="BC39" i="26"/>
  <c r="BB39" i="26"/>
  <c r="BA39" i="26"/>
  <c r="AZ39" i="26"/>
  <c r="AY39" i="26"/>
  <c r="AX39" i="26"/>
  <c r="AW39" i="26"/>
  <c r="AV39" i="26"/>
  <c r="AU39" i="26"/>
  <c r="AT39" i="26"/>
  <c r="AS39" i="26"/>
  <c r="AR39" i="26"/>
  <c r="AQ39" i="26"/>
  <c r="AP39" i="26"/>
  <c r="AO39" i="26"/>
  <c r="AN39" i="26"/>
  <c r="AM39" i="26"/>
  <c r="AL39" i="26"/>
  <c r="AK39" i="26"/>
  <c r="AJ39" i="26"/>
  <c r="AI39" i="26"/>
  <c r="AH39" i="26"/>
  <c r="AG39" i="26"/>
  <c r="AF39" i="26"/>
  <c r="AE39" i="26"/>
  <c r="AD39" i="26"/>
  <c r="AC39" i="26"/>
  <c r="AB39" i="26"/>
  <c r="AA39" i="26"/>
  <c r="Y39" i="26"/>
  <c r="W39" i="26"/>
  <c r="T39" i="26"/>
  <c r="U39" i="26" s="1"/>
  <c r="R39" i="26"/>
  <c r="S39" i="26" s="1"/>
  <c r="O39" i="26"/>
  <c r="H39" i="26"/>
  <c r="BX38" i="26"/>
  <c r="BW38" i="26"/>
  <c r="BV38" i="26"/>
  <c r="BU38" i="26"/>
  <c r="BT38" i="26"/>
  <c r="BS38" i="26"/>
  <c r="BR38" i="26"/>
  <c r="BQ38" i="26"/>
  <c r="BP38" i="26"/>
  <c r="BO38" i="26"/>
  <c r="BN38" i="26"/>
  <c r="BM38" i="26"/>
  <c r="BL38" i="26"/>
  <c r="BK38" i="26"/>
  <c r="BJ38" i="26"/>
  <c r="BI38" i="26"/>
  <c r="BH38" i="26"/>
  <c r="BG38" i="26"/>
  <c r="BF38" i="26"/>
  <c r="BE38" i="26"/>
  <c r="BD38" i="26"/>
  <c r="BC38" i="26"/>
  <c r="BB38" i="26"/>
  <c r="BA38" i="26"/>
  <c r="AZ38" i="26"/>
  <c r="AY38" i="26"/>
  <c r="AX38" i="26"/>
  <c r="AW38" i="26"/>
  <c r="AV38" i="26"/>
  <c r="AU38" i="26"/>
  <c r="AT38" i="26"/>
  <c r="AS38" i="26"/>
  <c r="AR38" i="26"/>
  <c r="AQ38" i="26"/>
  <c r="AP38" i="26"/>
  <c r="AO38" i="26"/>
  <c r="AN38" i="26"/>
  <c r="AM38" i="26"/>
  <c r="AL38" i="26"/>
  <c r="AK38" i="26"/>
  <c r="AJ38" i="26"/>
  <c r="AI38" i="26"/>
  <c r="AH38" i="26"/>
  <c r="AG38" i="26"/>
  <c r="AF38" i="26"/>
  <c r="AE38" i="26"/>
  <c r="AD38" i="26"/>
  <c r="AC38" i="26"/>
  <c r="AB38" i="26"/>
  <c r="AA38" i="26"/>
  <c r="Y38" i="26"/>
  <c r="W38" i="26"/>
  <c r="T38" i="26"/>
  <c r="U38" i="26" s="1"/>
  <c r="R38" i="26"/>
  <c r="S38" i="26" s="1"/>
  <c r="H38" i="26"/>
  <c r="A38" i="26"/>
  <c r="BX37" i="26"/>
  <c r="BW37" i="26"/>
  <c r="BV37" i="26"/>
  <c r="BU37" i="26"/>
  <c r="BT37" i="26"/>
  <c r="BS37" i="26"/>
  <c r="BR37" i="26"/>
  <c r="BQ37" i="26"/>
  <c r="BP37" i="26"/>
  <c r="BO37" i="26"/>
  <c r="BN37" i="26"/>
  <c r="BM37" i="26"/>
  <c r="BL37" i="26"/>
  <c r="BK37" i="26"/>
  <c r="BJ37" i="26"/>
  <c r="BI37" i="26"/>
  <c r="BH37" i="26"/>
  <c r="BG37" i="26"/>
  <c r="BF37" i="26"/>
  <c r="BE37" i="26"/>
  <c r="BD37" i="26"/>
  <c r="BC37" i="26"/>
  <c r="BB37" i="26"/>
  <c r="BA37" i="26"/>
  <c r="AZ37" i="26"/>
  <c r="AY37" i="26"/>
  <c r="AX37" i="26"/>
  <c r="AW37" i="26"/>
  <c r="AV37" i="26"/>
  <c r="AU37" i="26"/>
  <c r="AT37" i="26"/>
  <c r="AS37" i="26"/>
  <c r="AR37" i="26"/>
  <c r="AQ37" i="26"/>
  <c r="AP37" i="26"/>
  <c r="AO37" i="26"/>
  <c r="AN37" i="26"/>
  <c r="AM37" i="26"/>
  <c r="AL37" i="26"/>
  <c r="AK37" i="26"/>
  <c r="AJ37" i="26"/>
  <c r="AI37" i="26"/>
  <c r="AH37" i="26"/>
  <c r="AG37" i="26"/>
  <c r="AF37" i="26"/>
  <c r="AE37" i="26"/>
  <c r="AD37" i="26"/>
  <c r="AC37" i="26"/>
  <c r="AB37" i="26"/>
  <c r="AA37" i="26"/>
  <c r="Y37" i="26"/>
  <c r="W37" i="26"/>
  <c r="T37" i="26"/>
  <c r="U37" i="26" s="1"/>
  <c r="R37" i="26"/>
  <c r="S37" i="26" s="1"/>
  <c r="H37" i="26"/>
  <c r="A37" i="26"/>
  <c r="BX36" i="26"/>
  <c r="BW36" i="26"/>
  <c r="BV36" i="26"/>
  <c r="BU36" i="26"/>
  <c r="BT36" i="26"/>
  <c r="BS36" i="26"/>
  <c r="BR36" i="26"/>
  <c r="BQ36" i="26"/>
  <c r="BP36" i="26"/>
  <c r="BO36" i="26"/>
  <c r="BN36" i="26"/>
  <c r="BM36" i="26"/>
  <c r="BL36" i="26"/>
  <c r="BK36" i="26"/>
  <c r="BJ36" i="26"/>
  <c r="BI36" i="26"/>
  <c r="BH36" i="26"/>
  <c r="BG36" i="26"/>
  <c r="BF36" i="26"/>
  <c r="BE36" i="26"/>
  <c r="BD36" i="26"/>
  <c r="BC36" i="26"/>
  <c r="BB36" i="26"/>
  <c r="BA36" i="26"/>
  <c r="AZ36" i="26"/>
  <c r="AY36" i="26"/>
  <c r="AX36" i="26"/>
  <c r="AW36" i="26"/>
  <c r="AV36" i="26"/>
  <c r="AU36" i="26"/>
  <c r="AT36" i="26"/>
  <c r="AS36" i="26"/>
  <c r="AR36" i="26"/>
  <c r="AQ36" i="26"/>
  <c r="AP36" i="26"/>
  <c r="AO36" i="26"/>
  <c r="AN36" i="26"/>
  <c r="AM36" i="26"/>
  <c r="AL36" i="26"/>
  <c r="AK36" i="26"/>
  <c r="AJ36" i="26"/>
  <c r="AI36" i="26"/>
  <c r="AH36" i="26"/>
  <c r="AG36" i="26"/>
  <c r="AF36" i="26"/>
  <c r="AE36" i="26"/>
  <c r="AD36" i="26"/>
  <c r="AC36" i="26"/>
  <c r="AB36" i="26"/>
  <c r="AA36" i="26"/>
  <c r="Y36" i="26"/>
  <c r="W36" i="26"/>
  <c r="T36" i="26"/>
  <c r="U36" i="26" s="1"/>
  <c r="R36" i="26"/>
  <c r="S36" i="26" s="1"/>
  <c r="O36" i="26"/>
  <c r="H36" i="26"/>
  <c r="BX35" i="26"/>
  <c r="BW35" i="26"/>
  <c r="BV35" i="26"/>
  <c r="BU35" i="26"/>
  <c r="BT35" i="26"/>
  <c r="BS35" i="26"/>
  <c r="BR35" i="26"/>
  <c r="BQ35" i="26"/>
  <c r="BP35" i="26"/>
  <c r="BO35" i="26"/>
  <c r="BN35" i="26"/>
  <c r="BM35" i="26"/>
  <c r="BL35" i="26"/>
  <c r="BK35" i="26"/>
  <c r="BJ35" i="26"/>
  <c r="BI35" i="26"/>
  <c r="BH35" i="26"/>
  <c r="BG35" i="26"/>
  <c r="BF35" i="26"/>
  <c r="BE35" i="26"/>
  <c r="BD35" i="26"/>
  <c r="BC35" i="26"/>
  <c r="BB35" i="26"/>
  <c r="BA35" i="26"/>
  <c r="AZ35" i="26"/>
  <c r="AY35" i="26"/>
  <c r="AX35" i="26"/>
  <c r="AW35" i="26"/>
  <c r="AV35" i="26"/>
  <c r="AU35" i="26"/>
  <c r="AT35" i="26"/>
  <c r="AS35" i="26"/>
  <c r="AR35" i="26"/>
  <c r="AQ35" i="26"/>
  <c r="AP35" i="26"/>
  <c r="AO35" i="26"/>
  <c r="AN35" i="26"/>
  <c r="AM35" i="26"/>
  <c r="AL35" i="26"/>
  <c r="AK35" i="26"/>
  <c r="AJ35" i="26"/>
  <c r="AI35" i="26"/>
  <c r="AH35" i="26"/>
  <c r="AG35" i="26"/>
  <c r="AF35" i="26"/>
  <c r="AE35" i="26"/>
  <c r="AD35" i="26"/>
  <c r="AC35" i="26"/>
  <c r="AB35" i="26"/>
  <c r="AA35" i="26"/>
  <c r="Y35" i="26"/>
  <c r="W35" i="26"/>
  <c r="T35" i="26"/>
  <c r="U35" i="26" s="1"/>
  <c r="R35" i="26"/>
  <c r="S35" i="26" s="1"/>
  <c r="H35" i="26"/>
  <c r="A35" i="26"/>
  <c r="BX34" i="26"/>
  <c r="BW34" i="26"/>
  <c r="BV34" i="26"/>
  <c r="BU34" i="26"/>
  <c r="BT34" i="26"/>
  <c r="BS34" i="26"/>
  <c r="BR34" i="26"/>
  <c r="BQ34" i="26"/>
  <c r="BP34" i="26"/>
  <c r="BO34" i="26"/>
  <c r="BN34" i="26"/>
  <c r="BM34" i="26"/>
  <c r="BL34" i="26"/>
  <c r="BK34" i="26"/>
  <c r="BJ34" i="26"/>
  <c r="BI34" i="26"/>
  <c r="BH34" i="26"/>
  <c r="BG34" i="26"/>
  <c r="BF34" i="26"/>
  <c r="BE34" i="26"/>
  <c r="BD34" i="26"/>
  <c r="BC34" i="26"/>
  <c r="BB34" i="26"/>
  <c r="BA34" i="26"/>
  <c r="AZ34" i="26"/>
  <c r="AY34" i="26"/>
  <c r="AX34" i="26"/>
  <c r="AW34" i="26"/>
  <c r="AV34" i="26"/>
  <c r="AU34" i="26"/>
  <c r="AT34" i="26"/>
  <c r="AS34" i="26"/>
  <c r="AR34" i="26"/>
  <c r="AQ34" i="26"/>
  <c r="AP34" i="26"/>
  <c r="AO34" i="26"/>
  <c r="AN34" i="26"/>
  <c r="AM34" i="26"/>
  <c r="AL34" i="26"/>
  <c r="AK34" i="26"/>
  <c r="AJ34" i="26"/>
  <c r="AI34" i="26"/>
  <c r="AH34" i="26"/>
  <c r="AG34" i="26"/>
  <c r="AF34" i="26"/>
  <c r="AE34" i="26"/>
  <c r="AD34" i="26"/>
  <c r="AC34" i="26"/>
  <c r="AB34" i="26"/>
  <c r="AA34" i="26"/>
  <c r="Y34" i="26"/>
  <c r="W34" i="26"/>
  <c r="T34" i="26"/>
  <c r="U34" i="26" s="1"/>
  <c r="R34" i="26"/>
  <c r="S34" i="26" s="1"/>
  <c r="H34" i="26"/>
  <c r="A34" i="26"/>
  <c r="BX33" i="26"/>
  <c r="BW33" i="26"/>
  <c r="BV33" i="26"/>
  <c r="BU33" i="26"/>
  <c r="BT33" i="26"/>
  <c r="BS33" i="26"/>
  <c r="BR33" i="26"/>
  <c r="BQ33" i="26"/>
  <c r="BP33" i="26"/>
  <c r="BO33" i="26"/>
  <c r="BN33" i="26"/>
  <c r="BM33" i="26"/>
  <c r="BL33" i="26"/>
  <c r="BK33" i="26"/>
  <c r="BJ33" i="26"/>
  <c r="BI33" i="26"/>
  <c r="BH33" i="26"/>
  <c r="BG33" i="26"/>
  <c r="BF33" i="26"/>
  <c r="BE33" i="26"/>
  <c r="BD33" i="26"/>
  <c r="BC33" i="26"/>
  <c r="BB33" i="26"/>
  <c r="BA33" i="26"/>
  <c r="AZ33" i="26"/>
  <c r="AY33" i="26"/>
  <c r="AX33" i="26"/>
  <c r="AW33" i="26"/>
  <c r="AV33" i="26"/>
  <c r="AU33" i="26"/>
  <c r="AT33" i="26"/>
  <c r="AS33" i="26"/>
  <c r="AR33" i="26"/>
  <c r="AQ33" i="26"/>
  <c r="AP33" i="26"/>
  <c r="AO33" i="26"/>
  <c r="AN33" i="26"/>
  <c r="AM33" i="26"/>
  <c r="AL33" i="26"/>
  <c r="AK33" i="26"/>
  <c r="AJ33" i="26"/>
  <c r="AI33" i="26"/>
  <c r="AH33" i="26"/>
  <c r="AG33" i="26"/>
  <c r="AF33" i="26"/>
  <c r="AE33" i="26"/>
  <c r="AD33" i="26"/>
  <c r="AC33" i="26"/>
  <c r="AB33" i="26"/>
  <c r="AA33" i="26"/>
  <c r="Y33" i="26"/>
  <c r="W33" i="26"/>
  <c r="T33" i="26"/>
  <c r="U33" i="26" s="1"/>
  <c r="R33" i="26"/>
  <c r="S33" i="26" s="1"/>
  <c r="O33" i="26"/>
  <c r="H33" i="26"/>
  <c r="BX32" i="26"/>
  <c r="BW32" i="26"/>
  <c r="BV32" i="26"/>
  <c r="BU32" i="26"/>
  <c r="BT32" i="26"/>
  <c r="BS32" i="26"/>
  <c r="BR32" i="26"/>
  <c r="BQ32" i="26"/>
  <c r="BP32" i="26"/>
  <c r="BO32" i="26"/>
  <c r="BN32" i="26"/>
  <c r="BM32" i="26"/>
  <c r="BL32" i="26"/>
  <c r="BK32" i="26"/>
  <c r="BJ32" i="26"/>
  <c r="BI32" i="26"/>
  <c r="BH32" i="26"/>
  <c r="BG32" i="26"/>
  <c r="BF32" i="26"/>
  <c r="BE32" i="26"/>
  <c r="BD32" i="26"/>
  <c r="BC32" i="26"/>
  <c r="BB32" i="26"/>
  <c r="BA32" i="26"/>
  <c r="AZ32" i="26"/>
  <c r="AY32" i="26"/>
  <c r="AX32" i="26"/>
  <c r="AW32" i="26"/>
  <c r="AV32" i="26"/>
  <c r="AU32" i="26"/>
  <c r="AT32" i="26"/>
  <c r="AS32" i="26"/>
  <c r="AR32" i="26"/>
  <c r="AQ32" i="26"/>
  <c r="AP32" i="26"/>
  <c r="AO32" i="26"/>
  <c r="AN32" i="26"/>
  <c r="AM32" i="26"/>
  <c r="AL32" i="26"/>
  <c r="AK32" i="26"/>
  <c r="AJ32" i="26"/>
  <c r="AI32" i="26"/>
  <c r="AH32" i="26"/>
  <c r="AG32" i="26"/>
  <c r="AF32" i="26"/>
  <c r="AE32" i="26"/>
  <c r="AD32" i="26"/>
  <c r="AC32" i="26"/>
  <c r="AB32" i="26"/>
  <c r="AA32" i="26"/>
  <c r="Y32" i="26"/>
  <c r="W32" i="26"/>
  <c r="T32" i="26"/>
  <c r="U32" i="26" s="1"/>
  <c r="R32" i="26"/>
  <c r="S32" i="26" s="1"/>
  <c r="H32" i="26"/>
  <c r="A32" i="26"/>
  <c r="BX31" i="26"/>
  <c r="BW31" i="26"/>
  <c r="BV31" i="26"/>
  <c r="BU31" i="26"/>
  <c r="BT31" i="26"/>
  <c r="BS31" i="26"/>
  <c r="BR31" i="26"/>
  <c r="BQ31" i="26"/>
  <c r="BP31" i="26"/>
  <c r="BO31" i="26"/>
  <c r="BN31" i="26"/>
  <c r="BM31" i="26"/>
  <c r="BL31" i="26"/>
  <c r="BK31" i="26"/>
  <c r="BJ31" i="26"/>
  <c r="BI31" i="26"/>
  <c r="BH31" i="26"/>
  <c r="BG31" i="26"/>
  <c r="BF31" i="26"/>
  <c r="BE31" i="26"/>
  <c r="BD31" i="26"/>
  <c r="BC31" i="26"/>
  <c r="BB31" i="26"/>
  <c r="BA31" i="26"/>
  <c r="AZ31" i="26"/>
  <c r="AY31" i="26"/>
  <c r="AX31" i="26"/>
  <c r="AW31" i="26"/>
  <c r="AV31" i="26"/>
  <c r="AU31" i="26"/>
  <c r="AT31" i="26"/>
  <c r="AS31" i="26"/>
  <c r="AR31" i="26"/>
  <c r="AQ31" i="26"/>
  <c r="AP31" i="26"/>
  <c r="AO31" i="26"/>
  <c r="AN31" i="26"/>
  <c r="AM31" i="26"/>
  <c r="AL31" i="26"/>
  <c r="AK31" i="26"/>
  <c r="AJ31" i="26"/>
  <c r="AI31" i="26"/>
  <c r="AH31" i="26"/>
  <c r="AG31" i="26"/>
  <c r="AF31" i="26"/>
  <c r="AE31" i="26"/>
  <c r="AD31" i="26"/>
  <c r="AC31" i="26"/>
  <c r="AB31" i="26"/>
  <c r="AA31" i="26"/>
  <c r="Y31" i="26"/>
  <c r="W31" i="26"/>
  <c r="T31" i="26"/>
  <c r="U31" i="26" s="1"/>
  <c r="R31" i="26"/>
  <c r="S31" i="26" s="1"/>
  <c r="H31" i="26"/>
  <c r="A31" i="26"/>
  <c r="BX30" i="26"/>
  <c r="BW30" i="26"/>
  <c r="BV30" i="26"/>
  <c r="BU30" i="26"/>
  <c r="BT30" i="26"/>
  <c r="BS30" i="26"/>
  <c r="BR30" i="26"/>
  <c r="BQ30" i="26"/>
  <c r="BP30" i="26"/>
  <c r="BO30" i="26"/>
  <c r="BN30" i="26"/>
  <c r="BM30" i="26"/>
  <c r="BL30" i="26"/>
  <c r="BK30" i="26"/>
  <c r="BJ30" i="26"/>
  <c r="BI30" i="26"/>
  <c r="BH30" i="26"/>
  <c r="BG30" i="26"/>
  <c r="BF30" i="26"/>
  <c r="BE30" i="26"/>
  <c r="BD30" i="26"/>
  <c r="BC30" i="26"/>
  <c r="BB30" i="26"/>
  <c r="BA30" i="26"/>
  <c r="AZ30" i="26"/>
  <c r="AY30" i="26"/>
  <c r="AX30" i="26"/>
  <c r="AW30" i="26"/>
  <c r="AV30" i="26"/>
  <c r="AU30" i="26"/>
  <c r="AT30" i="26"/>
  <c r="AS30" i="26"/>
  <c r="AR30" i="26"/>
  <c r="AQ30" i="26"/>
  <c r="AP30" i="26"/>
  <c r="AO30" i="26"/>
  <c r="AN30" i="26"/>
  <c r="AM30" i="26"/>
  <c r="AL30" i="26"/>
  <c r="AK30" i="26"/>
  <c r="AJ30" i="26"/>
  <c r="AI30" i="26"/>
  <c r="AH30" i="26"/>
  <c r="AG30" i="26"/>
  <c r="AF30" i="26"/>
  <c r="AE30" i="26"/>
  <c r="AD30" i="26"/>
  <c r="AC30" i="26"/>
  <c r="AB30" i="26"/>
  <c r="AA30" i="26"/>
  <c r="Y30" i="26"/>
  <c r="W30" i="26"/>
  <c r="T30" i="26"/>
  <c r="U30" i="26" s="1"/>
  <c r="R30" i="26"/>
  <c r="S30" i="26" s="1"/>
  <c r="O30" i="26"/>
  <c r="H30" i="26"/>
  <c r="BX29" i="26"/>
  <c r="BW29" i="26"/>
  <c r="BV29" i="26"/>
  <c r="BU29" i="26"/>
  <c r="BT29" i="26"/>
  <c r="BS29" i="26"/>
  <c r="BR29" i="26"/>
  <c r="BQ29" i="26"/>
  <c r="BP29" i="26"/>
  <c r="BO29" i="26"/>
  <c r="BN29" i="26"/>
  <c r="BM29" i="26"/>
  <c r="BL29" i="26"/>
  <c r="BK29" i="26"/>
  <c r="BJ29" i="26"/>
  <c r="BI29" i="26"/>
  <c r="BH29" i="26"/>
  <c r="BG29" i="26"/>
  <c r="BF29" i="26"/>
  <c r="BE29" i="26"/>
  <c r="BD29" i="26"/>
  <c r="BC29" i="26"/>
  <c r="BB29" i="26"/>
  <c r="BA29" i="26"/>
  <c r="AZ29" i="26"/>
  <c r="AY29" i="26"/>
  <c r="AX29" i="26"/>
  <c r="AW29" i="26"/>
  <c r="AV29" i="26"/>
  <c r="AU29" i="26"/>
  <c r="AT29" i="26"/>
  <c r="AS29" i="26"/>
  <c r="AR29" i="26"/>
  <c r="AQ29" i="26"/>
  <c r="AP29" i="26"/>
  <c r="AO29" i="26"/>
  <c r="AN29" i="26"/>
  <c r="AM29" i="26"/>
  <c r="AL29" i="26"/>
  <c r="AK29" i="26"/>
  <c r="AJ29" i="26"/>
  <c r="AI29" i="26"/>
  <c r="AH29" i="26"/>
  <c r="AG29" i="26"/>
  <c r="AF29" i="26"/>
  <c r="AE29" i="26"/>
  <c r="AD29" i="26"/>
  <c r="AC29" i="26"/>
  <c r="AB29" i="26"/>
  <c r="AA29" i="26"/>
  <c r="Y29" i="26"/>
  <c r="W29" i="26"/>
  <c r="T29" i="26"/>
  <c r="U29" i="26" s="1"/>
  <c r="R29" i="26"/>
  <c r="S29" i="26" s="1"/>
  <c r="H29" i="26"/>
  <c r="A29" i="26"/>
  <c r="BX28" i="26"/>
  <c r="BW28" i="26"/>
  <c r="BV28" i="26"/>
  <c r="BU28" i="26"/>
  <c r="BT28" i="26"/>
  <c r="BS28" i="26"/>
  <c r="BR28" i="26"/>
  <c r="BQ28" i="26"/>
  <c r="BP28" i="26"/>
  <c r="BO28" i="26"/>
  <c r="BN28" i="26"/>
  <c r="BM28" i="26"/>
  <c r="BL28" i="26"/>
  <c r="BK28" i="26"/>
  <c r="BJ28" i="26"/>
  <c r="BI28" i="26"/>
  <c r="BH28" i="26"/>
  <c r="BG28" i="26"/>
  <c r="BF28" i="26"/>
  <c r="BE28" i="26"/>
  <c r="BD28" i="26"/>
  <c r="BC28" i="26"/>
  <c r="BB28" i="26"/>
  <c r="BA28" i="26"/>
  <c r="AZ28" i="26"/>
  <c r="AY28" i="26"/>
  <c r="AX28" i="26"/>
  <c r="AW28" i="26"/>
  <c r="AV28" i="26"/>
  <c r="AU28" i="26"/>
  <c r="AT28" i="26"/>
  <c r="AS28" i="26"/>
  <c r="AR28" i="26"/>
  <c r="AQ28" i="26"/>
  <c r="AP28" i="26"/>
  <c r="AO28" i="26"/>
  <c r="AN28" i="26"/>
  <c r="AM28" i="26"/>
  <c r="AL28" i="26"/>
  <c r="AK28" i="26"/>
  <c r="AJ28" i="26"/>
  <c r="AI28" i="26"/>
  <c r="AH28" i="26"/>
  <c r="AG28" i="26"/>
  <c r="AF28" i="26"/>
  <c r="AE28" i="26"/>
  <c r="AD28" i="26"/>
  <c r="AC28" i="26"/>
  <c r="AB28" i="26"/>
  <c r="AA28" i="26"/>
  <c r="Y28" i="26"/>
  <c r="W28" i="26"/>
  <c r="T28" i="26"/>
  <c r="U28" i="26" s="1"/>
  <c r="R28" i="26"/>
  <c r="S28" i="26" s="1"/>
  <c r="H28" i="26"/>
  <c r="A28" i="26"/>
  <c r="BX27" i="26"/>
  <c r="BW27" i="26"/>
  <c r="BV27" i="26"/>
  <c r="BU27" i="26"/>
  <c r="BT27" i="26"/>
  <c r="BS27" i="26"/>
  <c r="BR27" i="26"/>
  <c r="BQ27" i="26"/>
  <c r="BP27" i="26"/>
  <c r="BO27" i="26"/>
  <c r="BN27" i="26"/>
  <c r="BM27" i="26"/>
  <c r="BL27" i="26"/>
  <c r="BK27" i="26"/>
  <c r="BJ27" i="26"/>
  <c r="BI27" i="26"/>
  <c r="BH27" i="26"/>
  <c r="BG27" i="26"/>
  <c r="BF27" i="26"/>
  <c r="BE27" i="26"/>
  <c r="BD27" i="26"/>
  <c r="BC27" i="26"/>
  <c r="BB27" i="26"/>
  <c r="BA27" i="26"/>
  <c r="AZ27" i="26"/>
  <c r="AY27" i="26"/>
  <c r="AX27" i="26"/>
  <c r="AW27" i="26"/>
  <c r="AV27" i="26"/>
  <c r="AU27" i="26"/>
  <c r="AT27" i="26"/>
  <c r="AS27" i="26"/>
  <c r="AR27" i="26"/>
  <c r="AQ27" i="26"/>
  <c r="AP27" i="26"/>
  <c r="AO27" i="26"/>
  <c r="AN27" i="26"/>
  <c r="AM27" i="26"/>
  <c r="AL27" i="26"/>
  <c r="AK27" i="26"/>
  <c r="AJ27" i="26"/>
  <c r="AI27" i="26"/>
  <c r="AH27" i="26"/>
  <c r="AG27" i="26"/>
  <c r="AF27" i="26"/>
  <c r="AE27" i="26"/>
  <c r="AD27" i="26"/>
  <c r="AC27" i="26"/>
  <c r="AB27" i="26"/>
  <c r="AA27" i="26"/>
  <c r="Y27" i="26"/>
  <c r="W27" i="26"/>
  <c r="T27" i="26"/>
  <c r="U27" i="26" s="1"/>
  <c r="R27" i="26"/>
  <c r="S27" i="26" s="1"/>
  <c r="O27" i="26"/>
  <c r="H27" i="26"/>
  <c r="BX26" i="26"/>
  <c r="BW26" i="26"/>
  <c r="BV26" i="26"/>
  <c r="BU26" i="26"/>
  <c r="BT26" i="26"/>
  <c r="BS26" i="26"/>
  <c r="BR26" i="26"/>
  <c r="BQ26" i="26"/>
  <c r="BP26" i="26"/>
  <c r="BO26" i="26"/>
  <c r="BN26" i="26"/>
  <c r="BM26" i="26"/>
  <c r="BL26" i="26"/>
  <c r="BK26" i="26"/>
  <c r="BJ26" i="26"/>
  <c r="BI26" i="26"/>
  <c r="BH26" i="26"/>
  <c r="BG26" i="26"/>
  <c r="BF26" i="26"/>
  <c r="BE26" i="26"/>
  <c r="BD26" i="26"/>
  <c r="BC26" i="26"/>
  <c r="BB26" i="26"/>
  <c r="BA26" i="26"/>
  <c r="AZ26" i="26"/>
  <c r="AY26" i="26"/>
  <c r="AX26" i="26"/>
  <c r="AW26" i="26"/>
  <c r="AV26" i="26"/>
  <c r="AU26" i="26"/>
  <c r="AT26" i="26"/>
  <c r="AS26" i="26"/>
  <c r="AR26" i="26"/>
  <c r="AQ26" i="26"/>
  <c r="AP26" i="26"/>
  <c r="AO26" i="26"/>
  <c r="AN26" i="26"/>
  <c r="AM26" i="26"/>
  <c r="AL26" i="26"/>
  <c r="AK26" i="26"/>
  <c r="AJ26" i="26"/>
  <c r="AI26" i="26"/>
  <c r="AH26" i="26"/>
  <c r="AG26" i="26"/>
  <c r="AF26" i="26"/>
  <c r="AE26" i="26"/>
  <c r="AD26" i="26"/>
  <c r="AC26" i="26"/>
  <c r="AB26" i="26"/>
  <c r="AA26" i="26"/>
  <c r="Y26" i="26"/>
  <c r="W26" i="26"/>
  <c r="T26" i="26"/>
  <c r="U26" i="26" s="1"/>
  <c r="R26" i="26"/>
  <c r="S26" i="26" s="1"/>
  <c r="O26" i="26"/>
  <c r="H26" i="26"/>
  <c r="BX25" i="26"/>
  <c r="BW25" i="26"/>
  <c r="BV25" i="26"/>
  <c r="BU25" i="26"/>
  <c r="BT25" i="26"/>
  <c r="BS25" i="26"/>
  <c r="BR25" i="26"/>
  <c r="BQ25" i="26"/>
  <c r="BP25" i="26"/>
  <c r="BO25" i="26"/>
  <c r="BN25" i="26"/>
  <c r="BM25" i="26"/>
  <c r="BL25" i="26"/>
  <c r="BK25" i="26"/>
  <c r="BJ25" i="26"/>
  <c r="BI25" i="26"/>
  <c r="BH25" i="26"/>
  <c r="BG25" i="26"/>
  <c r="BF25" i="26"/>
  <c r="BE25" i="26"/>
  <c r="BD25" i="26"/>
  <c r="BC25" i="26"/>
  <c r="BB25" i="26"/>
  <c r="BA25" i="26"/>
  <c r="AZ25" i="26"/>
  <c r="AY25" i="26"/>
  <c r="AX25" i="26"/>
  <c r="AW25" i="26"/>
  <c r="AV25" i="26"/>
  <c r="AU25" i="26"/>
  <c r="AT25" i="26"/>
  <c r="AS25" i="26"/>
  <c r="AR25" i="26"/>
  <c r="AQ25" i="26"/>
  <c r="AP25" i="26"/>
  <c r="AO25" i="26"/>
  <c r="AN25" i="26"/>
  <c r="AM25" i="26"/>
  <c r="AL25" i="26"/>
  <c r="AK25" i="26"/>
  <c r="AJ25" i="26"/>
  <c r="AI25" i="26"/>
  <c r="AH25" i="26"/>
  <c r="AG25" i="26"/>
  <c r="AF25" i="26"/>
  <c r="AE25" i="26"/>
  <c r="AD25" i="26"/>
  <c r="AC25" i="26"/>
  <c r="AB25" i="26"/>
  <c r="AA25" i="26"/>
  <c r="Y25" i="26"/>
  <c r="W25" i="26"/>
  <c r="T25" i="26"/>
  <c r="U25" i="26" s="1"/>
  <c r="R25" i="26"/>
  <c r="S25" i="26" s="1"/>
  <c r="H25" i="26"/>
  <c r="A25" i="26"/>
  <c r="BX24" i="26"/>
  <c r="BW24" i="26"/>
  <c r="BV24" i="26"/>
  <c r="BU24" i="26"/>
  <c r="BT24" i="26"/>
  <c r="BS24" i="26"/>
  <c r="BR24" i="26"/>
  <c r="BQ24" i="26"/>
  <c r="BP24" i="26"/>
  <c r="BO24" i="26"/>
  <c r="BN24" i="26"/>
  <c r="BM24" i="26"/>
  <c r="BL24" i="26"/>
  <c r="BK24" i="26"/>
  <c r="BJ24" i="26"/>
  <c r="BI24" i="26"/>
  <c r="BH24" i="26"/>
  <c r="BG24" i="26"/>
  <c r="BF24" i="26"/>
  <c r="BE24" i="26"/>
  <c r="BD24" i="26"/>
  <c r="BC24" i="26"/>
  <c r="BB24" i="26"/>
  <c r="BA24" i="26"/>
  <c r="AZ24" i="26"/>
  <c r="AY24" i="26"/>
  <c r="AX24" i="26"/>
  <c r="AW24" i="26"/>
  <c r="AV24" i="26"/>
  <c r="AU24" i="26"/>
  <c r="AT24" i="26"/>
  <c r="AS24" i="26"/>
  <c r="AR24" i="26"/>
  <c r="AQ24" i="26"/>
  <c r="AP24" i="26"/>
  <c r="AO24" i="26"/>
  <c r="AN24" i="26"/>
  <c r="AM24" i="26"/>
  <c r="AL24" i="26"/>
  <c r="AK24" i="26"/>
  <c r="AJ24" i="26"/>
  <c r="AI24" i="26"/>
  <c r="AH24" i="26"/>
  <c r="AG24" i="26"/>
  <c r="AF24" i="26"/>
  <c r="AE24" i="26"/>
  <c r="AD24" i="26"/>
  <c r="AC24" i="26"/>
  <c r="AB24" i="26"/>
  <c r="AA24" i="26"/>
  <c r="Y24" i="26"/>
  <c r="W24" i="26"/>
  <c r="T24" i="26"/>
  <c r="U24" i="26" s="1"/>
  <c r="R24" i="26"/>
  <c r="S24" i="26" s="1"/>
  <c r="H24" i="26"/>
  <c r="A24" i="26"/>
  <c r="BX23" i="26"/>
  <c r="BW23" i="26"/>
  <c r="BV23" i="26"/>
  <c r="BU23" i="26"/>
  <c r="BT23" i="26"/>
  <c r="BS23" i="26"/>
  <c r="BR23" i="26"/>
  <c r="BQ23" i="26"/>
  <c r="BP23" i="26"/>
  <c r="BO23" i="26"/>
  <c r="BN23" i="26"/>
  <c r="BM23" i="26"/>
  <c r="BL23" i="26"/>
  <c r="BK23" i="26"/>
  <c r="BJ23" i="26"/>
  <c r="BI23" i="26"/>
  <c r="BH23" i="26"/>
  <c r="BG23" i="26"/>
  <c r="BF23" i="26"/>
  <c r="BE23" i="26"/>
  <c r="BD23" i="26"/>
  <c r="BC23" i="26"/>
  <c r="BB23" i="26"/>
  <c r="BA23" i="26"/>
  <c r="AZ23" i="26"/>
  <c r="AY23" i="26"/>
  <c r="AX23" i="26"/>
  <c r="AW23" i="26"/>
  <c r="AV23" i="26"/>
  <c r="AU23" i="26"/>
  <c r="AT23" i="26"/>
  <c r="AS23" i="26"/>
  <c r="AR23" i="26"/>
  <c r="AQ23" i="26"/>
  <c r="AP23" i="26"/>
  <c r="AO23" i="26"/>
  <c r="AN23" i="26"/>
  <c r="AM23" i="26"/>
  <c r="AL23" i="26"/>
  <c r="AK23" i="26"/>
  <c r="AJ23" i="26"/>
  <c r="AI23" i="26"/>
  <c r="AH23" i="26"/>
  <c r="AG23" i="26"/>
  <c r="AF23" i="26"/>
  <c r="AE23" i="26"/>
  <c r="AD23" i="26"/>
  <c r="AC23" i="26"/>
  <c r="AB23" i="26"/>
  <c r="AA23" i="26"/>
  <c r="Y23" i="26"/>
  <c r="W23" i="26"/>
  <c r="T23" i="26"/>
  <c r="U23" i="26" s="1"/>
  <c r="R23" i="26"/>
  <c r="S23" i="26" s="1"/>
  <c r="O23" i="26"/>
  <c r="H23" i="26"/>
  <c r="BX22" i="26"/>
  <c r="BW22" i="26"/>
  <c r="BV22" i="26"/>
  <c r="BU22" i="26"/>
  <c r="BT22" i="26"/>
  <c r="BS22" i="26"/>
  <c r="BR22" i="26"/>
  <c r="BQ22" i="26"/>
  <c r="BP22" i="26"/>
  <c r="BO22" i="26"/>
  <c r="BN22" i="26"/>
  <c r="BM22" i="26"/>
  <c r="BL22" i="26"/>
  <c r="BK22" i="26"/>
  <c r="BJ22" i="26"/>
  <c r="BI22" i="26"/>
  <c r="BH22" i="26"/>
  <c r="BG22" i="26"/>
  <c r="BF22" i="26"/>
  <c r="BE22" i="26"/>
  <c r="BD22" i="26"/>
  <c r="BC22" i="26"/>
  <c r="BB22" i="26"/>
  <c r="BA22" i="26"/>
  <c r="AZ22" i="26"/>
  <c r="AY22" i="26"/>
  <c r="AX22" i="26"/>
  <c r="AW22" i="26"/>
  <c r="AV22" i="26"/>
  <c r="AU22" i="26"/>
  <c r="AT22" i="26"/>
  <c r="AS22" i="26"/>
  <c r="AR22" i="26"/>
  <c r="AQ22" i="26"/>
  <c r="AP22" i="26"/>
  <c r="AO22" i="26"/>
  <c r="AN22" i="26"/>
  <c r="AM22" i="26"/>
  <c r="AL22" i="26"/>
  <c r="AK22" i="26"/>
  <c r="AJ22" i="26"/>
  <c r="AI22" i="26"/>
  <c r="AH22" i="26"/>
  <c r="AG22" i="26"/>
  <c r="AF22" i="26"/>
  <c r="AE22" i="26"/>
  <c r="AD22" i="26"/>
  <c r="AC22" i="26"/>
  <c r="AB22" i="26"/>
  <c r="AA22" i="26"/>
  <c r="Y22" i="26"/>
  <c r="W22" i="26"/>
  <c r="T22" i="26"/>
  <c r="U22" i="26" s="1"/>
  <c r="R22" i="26"/>
  <c r="S22" i="26" s="1"/>
  <c r="H22" i="26"/>
  <c r="A22" i="26"/>
  <c r="BX21" i="26"/>
  <c r="BW21" i="26"/>
  <c r="BV21" i="26"/>
  <c r="BU21" i="26"/>
  <c r="BT21" i="26"/>
  <c r="BS21" i="26"/>
  <c r="BR21" i="26"/>
  <c r="BQ21" i="26"/>
  <c r="BP21" i="26"/>
  <c r="BO21" i="26"/>
  <c r="BN21" i="26"/>
  <c r="BM21" i="26"/>
  <c r="BL21" i="26"/>
  <c r="BK21" i="26"/>
  <c r="BJ21" i="26"/>
  <c r="BI21" i="26"/>
  <c r="BH21" i="26"/>
  <c r="BG21" i="26"/>
  <c r="BF21" i="26"/>
  <c r="BE21" i="26"/>
  <c r="BD21" i="26"/>
  <c r="BC21" i="26"/>
  <c r="BB21" i="26"/>
  <c r="BA21" i="26"/>
  <c r="AZ21" i="26"/>
  <c r="AY21" i="26"/>
  <c r="AX21" i="26"/>
  <c r="AW21" i="26"/>
  <c r="AV21" i="26"/>
  <c r="AU21" i="26"/>
  <c r="AT21" i="26"/>
  <c r="AS21" i="26"/>
  <c r="AR21" i="26"/>
  <c r="AQ21" i="26"/>
  <c r="AP21" i="26"/>
  <c r="AO21" i="26"/>
  <c r="AN21" i="26"/>
  <c r="AM21" i="26"/>
  <c r="AL21" i="26"/>
  <c r="AK21" i="26"/>
  <c r="AJ21" i="26"/>
  <c r="AI21" i="26"/>
  <c r="AH21" i="26"/>
  <c r="AG21" i="26"/>
  <c r="AF21" i="26"/>
  <c r="AE21" i="26"/>
  <c r="AD21" i="26"/>
  <c r="AC21" i="26"/>
  <c r="AB21" i="26"/>
  <c r="AA21" i="26"/>
  <c r="Y21" i="26"/>
  <c r="W21" i="26"/>
  <c r="T21" i="26"/>
  <c r="U21" i="26" s="1"/>
  <c r="R21" i="26"/>
  <c r="S21" i="26" s="1"/>
  <c r="H21" i="26"/>
  <c r="A21" i="26"/>
  <c r="BX20" i="26"/>
  <c r="BW20" i="26"/>
  <c r="BV20" i="26"/>
  <c r="BU20" i="26"/>
  <c r="BT20" i="26"/>
  <c r="BS20" i="26"/>
  <c r="BR20" i="26"/>
  <c r="BQ20" i="26"/>
  <c r="BP20" i="26"/>
  <c r="BO20" i="26"/>
  <c r="BN20" i="26"/>
  <c r="BM20" i="26"/>
  <c r="BL20" i="26"/>
  <c r="BK20" i="26"/>
  <c r="BJ20" i="26"/>
  <c r="BI20" i="26"/>
  <c r="BH20" i="26"/>
  <c r="BG20" i="26"/>
  <c r="BF20" i="26"/>
  <c r="BE20" i="26"/>
  <c r="BD20" i="26"/>
  <c r="BC20" i="26"/>
  <c r="BB20" i="26"/>
  <c r="BA20" i="26"/>
  <c r="AZ20" i="26"/>
  <c r="AY20" i="26"/>
  <c r="AX20" i="26"/>
  <c r="AW20" i="26"/>
  <c r="AV20" i="26"/>
  <c r="AU20" i="26"/>
  <c r="AT20" i="26"/>
  <c r="AS20" i="26"/>
  <c r="AR20" i="26"/>
  <c r="AQ20" i="26"/>
  <c r="AP20" i="26"/>
  <c r="AO20" i="26"/>
  <c r="AN20" i="26"/>
  <c r="AM20" i="26"/>
  <c r="AL20" i="26"/>
  <c r="AK20" i="26"/>
  <c r="AJ20" i="26"/>
  <c r="AI20" i="26"/>
  <c r="AH20" i="26"/>
  <c r="AG20" i="26"/>
  <c r="AF20" i="26"/>
  <c r="AE20" i="26"/>
  <c r="AD20" i="26"/>
  <c r="AC20" i="26"/>
  <c r="AB20" i="26"/>
  <c r="AA20" i="26"/>
  <c r="Y20" i="26"/>
  <c r="W20" i="26"/>
  <c r="T20" i="26"/>
  <c r="U20" i="26" s="1"/>
  <c r="R20" i="26"/>
  <c r="S20" i="26" s="1"/>
  <c r="O20" i="26"/>
  <c r="H20" i="26"/>
  <c r="BX19" i="26"/>
  <c r="BW19" i="26"/>
  <c r="BV19" i="26"/>
  <c r="BU19" i="26"/>
  <c r="BT19" i="26"/>
  <c r="BS19" i="26"/>
  <c r="BR19" i="26"/>
  <c r="BQ19" i="26"/>
  <c r="BP19" i="26"/>
  <c r="BO19" i="26"/>
  <c r="BN19" i="26"/>
  <c r="BM19" i="26"/>
  <c r="BL19" i="26"/>
  <c r="BK19" i="26"/>
  <c r="BJ19" i="26"/>
  <c r="BI19" i="26"/>
  <c r="BH19" i="26"/>
  <c r="BG19" i="26"/>
  <c r="BF19" i="26"/>
  <c r="BE19" i="26"/>
  <c r="BD19" i="26"/>
  <c r="BC19" i="26"/>
  <c r="BB19" i="26"/>
  <c r="BA19" i="26"/>
  <c r="AZ19" i="26"/>
  <c r="AY19" i="26"/>
  <c r="AX19" i="26"/>
  <c r="AW19" i="26"/>
  <c r="AV19" i="26"/>
  <c r="AU19" i="26"/>
  <c r="AT19" i="26"/>
  <c r="AS19" i="26"/>
  <c r="AR19" i="26"/>
  <c r="AQ19" i="26"/>
  <c r="AP19" i="26"/>
  <c r="AO19" i="26"/>
  <c r="AN19" i="26"/>
  <c r="AM19" i="26"/>
  <c r="AL19" i="26"/>
  <c r="AK19" i="26"/>
  <c r="AJ19" i="26"/>
  <c r="AI19" i="26"/>
  <c r="AH19" i="26"/>
  <c r="AG19" i="26"/>
  <c r="AF19" i="26"/>
  <c r="AE19" i="26"/>
  <c r="AD19" i="26"/>
  <c r="AC19" i="26"/>
  <c r="AB19" i="26"/>
  <c r="AA19" i="26"/>
  <c r="Y19" i="26"/>
  <c r="W19" i="26"/>
  <c r="T19" i="26"/>
  <c r="U19" i="26" s="1"/>
  <c r="R19" i="26"/>
  <c r="S19" i="26" s="1"/>
  <c r="H19" i="26"/>
  <c r="A19" i="26"/>
  <c r="BX18" i="26"/>
  <c r="BW18" i="26"/>
  <c r="BV18" i="26"/>
  <c r="BU18" i="26"/>
  <c r="BT18" i="26"/>
  <c r="BS18" i="26"/>
  <c r="BR18" i="26"/>
  <c r="BQ18" i="26"/>
  <c r="BP18" i="26"/>
  <c r="BO18" i="26"/>
  <c r="BN18" i="26"/>
  <c r="BM18" i="26"/>
  <c r="BL18" i="26"/>
  <c r="BK18" i="26"/>
  <c r="BJ18" i="26"/>
  <c r="BI18" i="26"/>
  <c r="BH18" i="26"/>
  <c r="BG18" i="26"/>
  <c r="BF18" i="26"/>
  <c r="BE18" i="26"/>
  <c r="BD18" i="26"/>
  <c r="BC18" i="26"/>
  <c r="BB18" i="26"/>
  <c r="BA18" i="26"/>
  <c r="AZ18" i="26"/>
  <c r="AY18" i="26"/>
  <c r="AX18" i="26"/>
  <c r="AW18" i="26"/>
  <c r="AV18" i="26"/>
  <c r="AU18" i="26"/>
  <c r="AT18" i="26"/>
  <c r="AS18" i="26"/>
  <c r="AR18" i="26"/>
  <c r="AQ18" i="26"/>
  <c r="AP18" i="26"/>
  <c r="AO18" i="26"/>
  <c r="AN18" i="26"/>
  <c r="AM18" i="26"/>
  <c r="AL18" i="26"/>
  <c r="AK18" i="26"/>
  <c r="AJ18" i="26"/>
  <c r="AI18" i="26"/>
  <c r="AH18" i="26"/>
  <c r="AG18" i="26"/>
  <c r="AF18" i="26"/>
  <c r="AE18" i="26"/>
  <c r="AD18" i="26"/>
  <c r="AC18" i="26"/>
  <c r="AB18" i="26"/>
  <c r="AA18" i="26"/>
  <c r="Y18" i="26"/>
  <c r="W18" i="26"/>
  <c r="T18" i="26"/>
  <c r="U18" i="26" s="1"/>
  <c r="R18" i="26"/>
  <c r="S18" i="26" s="1"/>
  <c r="H18" i="26"/>
  <c r="A18" i="26"/>
  <c r="BX17" i="26"/>
  <c r="BW17" i="26"/>
  <c r="BV17" i="26"/>
  <c r="BU17" i="26"/>
  <c r="BT17" i="26"/>
  <c r="BS17" i="26"/>
  <c r="BR17" i="26"/>
  <c r="BQ17" i="26"/>
  <c r="BP17" i="26"/>
  <c r="BO17" i="26"/>
  <c r="BN17" i="26"/>
  <c r="BM17" i="26"/>
  <c r="BL17" i="26"/>
  <c r="BK17" i="26"/>
  <c r="BJ17" i="26"/>
  <c r="BI17" i="26"/>
  <c r="BH17" i="26"/>
  <c r="BG17" i="26"/>
  <c r="BF17" i="26"/>
  <c r="BE17" i="26"/>
  <c r="BD17" i="26"/>
  <c r="BC17" i="26"/>
  <c r="BB17" i="26"/>
  <c r="BA17" i="26"/>
  <c r="AZ17" i="26"/>
  <c r="AY17" i="26"/>
  <c r="AX17" i="26"/>
  <c r="AW17" i="26"/>
  <c r="AV17" i="26"/>
  <c r="AU17" i="26"/>
  <c r="AT17" i="26"/>
  <c r="AS17" i="26"/>
  <c r="AR17" i="26"/>
  <c r="AQ17" i="26"/>
  <c r="AP17" i="26"/>
  <c r="AO17" i="26"/>
  <c r="AN17" i="26"/>
  <c r="AM17" i="26"/>
  <c r="AL17" i="26"/>
  <c r="AK17" i="26"/>
  <c r="AJ17" i="26"/>
  <c r="AI17" i="26"/>
  <c r="AH17" i="26"/>
  <c r="AG17" i="26"/>
  <c r="AF17" i="26"/>
  <c r="AE17" i="26"/>
  <c r="AD17" i="26"/>
  <c r="AC17" i="26"/>
  <c r="AB17" i="26"/>
  <c r="AA17" i="26"/>
  <c r="Y17" i="26"/>
  <c r="W17" i="26"/>
  <c r="T17" i="26"/>
  <c r="U17" i="26" s="1"/>
  <c r="R17" i="26"/>
  <c r="S17" i="26" s="1"/>
  <c r="O17" i="26"/>
  <c r="M17" i="26"/>
  <c r="L17" i="26"/>
  <c r="H17" i="26"/>
  <c r="BX16" i="26"/>
  <c r="BW16" i="26"/>
  <c r="BV16" i="26"/>
  <c r="BU16" i="26"/>
  <c r="BT16" i="26"/>
  <c r="BS16" i="26"/>
  <c r="BR16" i="26"/>
  <c r="BQ16" i="26"/>
  <c r="BP16" i="26"/>
  <c r="BO16" i="26"/>
  <c r="BN16" i="26"/>
  <c r="BM16" i="26"/>
  <c r="BL16" i="26"/>
  <c r="BK16" i="26"/>
  <c r="BJ16" i="26"/>
  <c r="BI16" i="26"/>
  <c r="BH16" i="26"/>
  <c r="BG16" i="26"/>
  <c r="BF16" i="26"/>
  <c r="BE16" i="26"/>
  <c r="BD16" i="26"/>
  <c r="BC16" i="26"/>
  <c r="BB16" i="26"/>
  <c r="BA16" i="26"/>
  <c r="AZ16" i="26"/>
  <c r="AY16" i="26"/>
  <c r="AX16" i="26"/>
  <c r="AW16" i="26"/>
  <c r="AV16" i="26"/>
  <c r="AU16" i="26"/>
  <c r="AT16" i="26"/>
  <c r="AS16" i="26"/>
  <c r="AR16" i="26"/>
  <c r="AQ16" i="26"/>
  <c r="AP16" i="26"/>
  <c r="AO16" i="26"/>
  <c r="AN16" i="26"/>
  <c r="AM16" i="26"/>
  <c r="AL16" i="26"/>
  <c r="AK16" i="26"/>
  <c r="AJ16" i="26"/>
  <c r="AI16" i="26"/>
  <c r="AH16" i="26"/>
  <c r="AG16" i="26"/>
  <c r="AF16" i="26"/>
  <c r="AE16" i="26"/>
  <c r="AD16" i="26"/>
  <c r="AC16" i="26"/>
  <c r="AB16" i="26"/>
  <c r="AA16" i="26"/>
  <c r="Y16" i="26"/>
  <c r="W16" i="26"/>
  <c r="T16" i="26"/>
  <c r="U16" i="26" s="1"/>
  <c r="R16" i="26"/>
  <c r="S16" i="26" s="1"/>
  <c r="O16" i="26"/>
  <c r="M16" i="26"/>
  <c r="L16" i="26"/>
  <c r="H16" i="26"/>
  <c r="BX15" i="26"/>
  <c r="BW15" i="26"/>
  <c r="BV15" i="26"/>
  <c r="BU15" i="26"/>
  <c r="BT15" i="26"/>
  <c r="BS15" i="26"/>
  <c r="BR15" i="26"/>
  <c r="BQ15" i="26"/>
  <c r="BP15" i="26"/>
  <c r="BO15" i="26"/>
  <c r="BN15" i="26"/>
  <c r="BM15" i="26"/>
  <c r="BL15" i="26"/>
  <c r="BK15" i="26"/>
  <c r="BJ15" i="26"/>
  <c r="BI15" i="26"/>
  <c r="BH15" i="26"/>
  <c r="BG15" i="26"/>
  <c r="BF15" i="26"/>
  <c r="BE15" i="26"/>
  <c r="BD15" i="26"/>
  <c r="BC15" i="26"/>
  <c r="BB15" i="26"/>
  <c r="BA15" i="26"/>
  <c r="AZ15" i="26"/>
  <c r="AY15" i="26"/>
  <c r="AX15" i="26"/>
  <c r="AW15" i="26"/>
  <c r="AV15" i="26"/>
  <c r="AU15" i="26"/>
  <c r="AT15" i="26"/>
  <c r="AS15" i="26"/>
  <c r="AR15" i="26"/>
  <c r="AQ15" i="26"/>
  <c r="AP15" i="26"/>
  <c r="AO15" i="26"/>
  <c r="AN15" i="26"/>
  <c r="AM15" i="26"/>
  <c r="AL15" i="26"/>
  <c r="AK15" i="26"/>
  <c r="AJ15" i="26"/>
  <c r="AI15" i="26"/>
  <c r="AH15" i="26"/>
  <c r="AG15" i="26"/>
  <c r="AF15" i="26"/>
  <c r="AE15" i="26"/>
  <c r="AD15" i="26"/>
  <c r="AC15" i="26"/>
  <c r="AB15" i="26"/>
  <c r="AA15" i="26"/>
  <c r="Y15" i="26"/>
  <c r="W15" i="26"/>
  <c r="T15" i="26"/>
  <c r="U15" i="26" s="1"/>
  <c r="R15" i="26"/>
  <c r="S15" i="26" s="1"/>
  <c r="M15" i="26"/>
  <c r="L15" i="26"/>
  <c r="H15" i="26"/>
  <c r="A15" i="26"/>
  <c r="BX14" i="26"/>
  <c r="BW14" i="26"/>
  <c r="BV14" i="26"/>
  <c r="BU14" i="26"/>
  <c r="BT14" i="26"/>
  <c r="BS14" i="26"/>
  <c r="BR14" i="26"/>
  <c r="BQ14" i="26"/>
  <c r="BP14" i="26"/>
  <c r="BO14" i="26"/>
  <c r="BN14" i="26"/>
  <c r="BM14" i="26"/>
  <c r="BL14" i="26"/>
  <c r="BK14" i="26"/>
  <c r="BJ14" i="26"/>
  <c r="BI14" i="26"/>
  <c r="BH14" i="26"/>
  <c r="BG14" i="26"/>
  <c r="BF14" i="26"/>
  <c r="BE14" i="26"/>
  <c r="BD14" i="26"/>
  <c r="BC14" i="26"/>
  <c r="BB14" i="26"/>
  <c r="BA14" i="26"/>
  <c r="AZ14" i="26"/>
  <c r="AY14" i="26"/>
  <c r="AX14" i="26"/>
  <c r="AW14" i="26"/>
  <c r="AV14" i="26"/>
  <c r="AU14" i="26"/>
  <c r="AT14" i="26"/>
  <c r="AS14" i="26"/>
  <c r="AR14" i="26"/>
  <c r="AQ14" i="26"/>
  <c r="AP14" i="26"/>
  <c r="AO14" i="26"/>
  <c r="AN14" i="26"/>
  <c r="AM14" i="26"/>
  <c r="AL14" i="26"/>
  <c r="AK14" i="26"/>
  <c r="AJ14" i="26"/>
  <c r="AI14" i="26"/>
  <c r="AH14" i="26"/>
  <c r="AG14" i="26"/>
  <c r="AF14" i="26"/>
  <c r="AE14" i="26"/>
  <c r="AD14" i="26"/>
  <c r="AC14" i="26"/>
  <c r="AB14" i="26"/>
  <c r="AA14" i="26"/>
  <c r="Y14" i="26"/>
  <c r="W14" i="26"/>
  <c r="T14" i="26"/>
  <c r="U14" i="26" s="1"/>
  <c r="R14" i="26"/>
  <c r="S14" i="26" s="1"/>
  <c r="M14" i="26"/>
  <c r="K14" i="26" s="1"/>
  <c r="O14" i="26" s="1"/>
  <c r="L14" i="26"/>
  <c r="H14" i="26"/>
  <c r="A14" i="26"/>
  <c r="BX13" i="26"/>
  <c r="BW13" i="26"/>
  <c r="BV13" i="26"/>
  <c r="BU13" i="26"/>
  <c r="BT13" i="26"/>
  <c r="BS13" i="26"/>
  <c r="BR13" i="26"/>
  <c r="BQ13" i="26"/>
  <c r="BP13" i="26"/>
  <c r="BO13" i="26"/>
  <c r="BN13" i="26"/>
  <c r="BM13" i="26"/>
  <c r="BL13" i="26"/>
  <c r="BK13" i="26"/>
  <c r="BJ13" i="26"/>
  <c r="BI13" i="26"/>
  <c r="BH13" i="26"/>
  <c r="BG13" i="26"/>
  <c r="BF13" i="26"/>
  <c r="BE13" i="26"/>
  <c r="BD13" i="26"/>
  <c r="BC13" i="26"/>
  <c r="BB13" i="26"/>
  <c r="BA13" i="26"/>
  <c r="AZ13" i="26"/>
  <c r="AY13" i="26"/>
  <c r="AX13" i="26"/>
  <c r="AW13" i="26"/>
  <c r="AV13" i="26"/>
  <c r="AU13" i="26"/>
  <c r="AT13" i="26"/>
  <c r="AS13" i="26"/>
  <c r="AR13" i="26"/>
  <c r="AQ13" i="26"/>
  <c r="AP13" i="26"/>
  <c r="AO13" i="26"/>
  <c r="AN13" i="26"/>
  <c r="AM13" i="26"/>
  <c r="AL13" i="26"/>
  <c r="AK13" i="26"/>
  <c r="AJ13" i="26"/>
  <c r="AI13" i="26"/>
  <c r="AH13" i="26"/>
  <c r="AG13" i="26"/>
  <c r="AF13" i="26"/>
  <c r="AE13" i="26"/>
  <c r="AD13" i="26"/>
  <c r="AC13" i="26"/>
  <c r="AB13" i="26"/>
  <c r="AA13" i="26"/>
  <c r="Y13" i="26"/>
  <c r="W13" i="26"/>
  <c r="T13" i="26"/>
  <c r="U13" i="26" s="1"/>
  <c r="R13" i="26"/>
  <c r="S13" i="26" s="1"/>
  <c r="O13" i="26"/>
  <c r="H13" i="26"/>
  <c r="BX12" i="26"/>
  <c r="BW12" i="26"/>
  <c r="BV12" i="26"/>
  <c r="BU12" i="26"/>
  <c r="BT12" i="26"/>
  <c r="BS12" i="26"/>
  <c r="BR12" i="26"/>
  <c r="BQ12" i="26"/>
  <c r="BP12" i="26"/>
  <c r="BO12" i="26"/>
  <c r="BN12" i="26"/>
  <c r="BM12" i="26"/>
  <c r="BL12" i="26"/>
  <c r="BK12" i="26"/>
  <c r="BJ12" i="26"/>
  <c r="BI12" i="26"/>
  <c r="BH12" i="26"/>
  <c r="BG12" i="26"/>
  <c r="BF12" i="26"/>
  <c r="BE12" i="26"/>
  <c r="BD12" i="26"/>
  <c r="BC12" i="26"/>
  <c r="BB12" i="26"/>
  <c r="BA12" i="26"/>
  <c r="AZ12" i="26"/>
  <c r="AY12" i="26"/>
  <c r="AX12" i="26"/>
  <c r="AW12" i="26"/>
  <c r="AV12" i="26"/>
  <c r="AU12" i="26"/>
  <c r="AT12" i="26"/>
  <c r="AS12" i="26"/>
  <c r="AR12" i="26"/>
  <c r="AQ12" i="26"/>
  <c r="AP12" i="26"/>
  <c r="AO12" i="26"/>
  <c r="AN12" i="26"/>
  <c r="AM12" i="26"/>
  <c r="AL12" i="26"/>
  <c r="AK12" i="26"/>
  <c r="AJ12" i="26"/>
  <c r="AI12" i="26"/>
  <c r="AH12" i="26"/>
  <c r="AG12" i="26"/>
  <c r="AF12" i="26"/>
  <c r="AE12" i="26"/>
  <c r="AD12" i="26"/>
  <c r="AC12" i="26"/>
  <c r="AB12" i="26"/>
  <c r="AA12" i="26"/>
  <c r="Y12" i="26"/>
  <c r="W12" i="26"/>
  <c r="T12" i="26"/>
  <c r="U12" i="26" s="1"/>
  <c r="R12" i="26"/>
  <c r="S12" i="26" s="1"/>
  <c r="H12" i="26"/>
  <c r="H1081" i="26" s="1"/>
  <c r="A12" i="26"/>
  <c r="BX11" i="26"/>
  <c r="BW11" i="26"/>
  <c r="BV11" i="26"/>
  <c r="BU11" i="26"/>
  <c r="BT11" i="26"/>
  <c r="BS11" i="26"/>
  <c r="BR11" i="26"/>
  <c r="BQ11" i="26"/>
  <c r="BP11" i="26"/>
  <c r="BO11" i="26"/>
  <c r="BN11" i="26"/>
  <c r="BM11" i="26"/>
  <c r="BL11" i="26"/>
  <c r="BK11" i="26"/>
  <c r="BJ11" i="26"/>
  <c r="BI11" i="26"/>
  <c r="BH11" i="26"/>
  <c r="BG11" i="26"/>
  <c r="BF11" i="26"/>
  <c r="BE11" i="26"/>
  <c r="BD11" i="26"/>
  <c r="BC11" i="26"/>
  <c r="BB11" i="26"/>
  <c r="BA11" i="26"/>
  <c r="AZ11" i="26"/>
  <c r="AY11" i="26"/>
  <c r="AX11" i="26"/>
  <c r="AW11" i="26"/>
  <c r="AV11" i="26"/>
  <c r="AU11" i="26"/>
  <c r="AT11" i="26"/>
  <c r="AS11" i="26"/>
  <c r="AR11" i="26"/>
  <c r="AQ11" i="26"/>
  <c r="AP11" i="26"/>
  <c r="AO11" i="26"/>
  <c r="AN11" i="26"/>
  <c r="AM11" i="26"/>
  <c r="AL11" i="26"/>
  <c r="AK11" i="26"/>
  <c r="AJ11" i="26"/>
  <c r="AI11" i="26"/>
  <c r="AH11" i="26"/>
  <c r="AG11" i="26"/>
  <c r="AF11" i="26"/>
  <c r="AE11" i="26"/>
  <c r="AD11" i="26"/>
  <c r="AC11" i="26"/>
  <c r="AB11" i="26"/>
  <c r="AA11" i="26"/>
  <c r="Y11" i="26"/>
  <c r="W11" i="26"/>
  <c r="T11" i="26"/>
  <c r="U11" i="26" s="1"/>
  <c r="R11" i="26"/>
  <c r="S11" i="26" s="1"/>
  <c r="H11" i="26"/>
  <c r="A11" i="26"/>
  <c r="O131" i="24"/>
  <c r="P122" i="24" a="1"/>
  <c r="P122" i="24" s="1"/>
  <c r="O122" i="24"/>
  <c r="H122" i="24"/>
  <c r="P121" i="24" a="1"/>
  <c r="P121" i="24" s="1"/>
  <c r="O121" i="24"/>
  <c r="L121" i="24"/>
  <c r="H121" i="24"/>
  <c r="P120" i="24"/>
  <c r="O120" i="24"/>
  <c r="L120" i="24"/>
  <c r="M120" i="24" s="1"/>
  <c r="H120" i="24"/>
  <c r="A120" i="24"/>
  <c r="Q119" i="24"/>
  <c r="P119" i="24"/>
  <c r="O119" i="24"/>
  <c r="M119" i="24"/>
  <c r="L119" i="24"/>
  <c r="H119" i="24"/>
  <c r="P118" i="24"/>
  <c r="O118" i="24"/>
  <c r="M118" i="24"/>
  <c r="L118" i="24"/>
  <c r="H118" i="24"/>
  <c r="A118" i="24"/>
  <c r="P117" i="24"/>
  <c r="O117" i="24"/>
  <c r="L117" i="24"/>
  <c r="M117" i="24" s="1"/>
  <c r="H117" i="24"/>
  <c r="P116" i="24"/>
  <c r="O116" i="24"/>
  <c r="M116" i="24"/>
  <c r="L116" i="24"/>
  <c r="H116" i="24"/>
  <c r="A116" i="24"/>
  <c r="P115" i="24"/>
  <c r="O115" i="24"/>
  <c r="L115" i="24"/>
  <c r="M115" i="24" s="1"/>
  <c r="H115" i="24"/>
  <c r="P114" i="24"/>
  <c r="O114" i="24"/>
  <c r="L114" i="24"/>
  <c r="M114" i="24" s="1"/>
  <c r="H114" i="24"/>
  <c r="A114" i="24"/>
  <c r="P113" i="24"/>
  <c r="O113" i="24"/>
  <c r="M113" i="24"/>
  <c r="L113" i="24"/>
  <c r="H113" i="24"/>
  <c r="P112" i="24"/>
  <c r="O112" i="24"/>
  <c r="L112" i="24"/>
  <c r="M112" i="24" s="1"/>
  <c r="H112" i="24"/>
  <c r="A112" i="24"/>
  <c r="P111" i="24"/>
  <c r="O111" i="24"/>
  <c r="L111" i="24"/>
  <c r="M111" i="24" s="1"/>
  <c r="H111" i="24"/>
  <c r="P110" i="24"/>
  <c r="O110" i="24"/>
  <c r="L110" i="24"/>
  <c r="M110" i="24" s="1"/>
  <c r="H110" i="24"/>
  <c r="A110" i="24"/>
  <c r="P109" i="24"/>
  <c r="O109" i="24"/>
  <c r="L109" i="24"/>
  <c r="M109" i="24" s="1"/>
  <c r="H109" i="24"/>
  <c r="L108" i="24"/>
  <c r="M108" i="24" s="1"/>
  <c r="J108" i="24"/>
  <c r="P108" i="24" s="1"/>
  <c r="H108" i="24"/>
  <c r="A108" i="24"/>
  <c r="P107" i="24"/>
  <c r="O107" i="24"/>
  <c r="M107" i="24"/>
  <c r="L107" i="24"/>
  <c r="H107" i="24"/>
  <c r="P106" i="24"/>
  <c r="O106" i="24"/>
  <c r="L106" i="24"/>
  <c r="M106" i="24" s="1"/>
  <c r="H106" i="24"/>
  <c r="A106" i="24"/>
  <c r="P105" i="24"/>
  <c r="O105" i="24"/>
  <c r="L105" i="24"/>
  <c r="M105" i="24" s="1"/>
  <c r="H105" i="24"/>
  <c r="P104" i="24"/>
  <c r="O104" i="24"/>
  <c r="L104" i="24"/>
  <c r="M104" i="24" s="1"/>
  <c r="H104" i="24"/>
  <c r="A104" i="24"/>
  <c r="P103" i="24"/>
  <c r="O103" i="24"/>
  <c r="L103" i="24"/>
  <c r="M103" i="24" s="1"/>
  <c r="H103" i="24"/>
  <c r="P102" i="24"/>
  <c r="O102" i="24"/>
  <c r="L102" i="24"/>
  <c r="M102" i="24" s="1"/>
  <c r="H102" i="24"/>
  <c r="A102" i="24"/>
  <c r="P101" i="24"/>
  <c r="O101" i="24"/>
  <c r="L101" i="24"/>
  <c r="M101" i="24" s="1"/>
  <c r="H101" i="24"/>
  <c r="P100" i="24"/>
  <c r="O100" i="24"/>
  <c r="M100" i="24"/>
  <c r="L100" i="24"/>
  <c r="H100" i="24"/>
  <c r="A100" i="24"/>
  <c r="P99" i="24"/>
  <c r="O99" i="24"/>
  <c r="L99" i="24"/>
  <c r="M99" i="24" s="1"/>
  <c r="H99" i="24"/>
  <c r="P98" i="24"/>
  <c r="O98" i="24"/>
  <c r="L98" i="24"/>
  <c r="M98" i="24" s="1"/>
  <c r="H98" i="24"/>
  <c r="A98" i="24"/>
  <c r="P97" i="24"/>
  <c r="O97" i="24"/>
  <c r="L97" i="24"/>
  <c r="M97" i="24" s="1"/>
  <c r="H97" i="24"/>
  <c r="L96" i="24"/>
  <c r="M96" i="24" s="1"/>
  <c r="J96" i="24"/>
  <c r="P96" i="24" s="1"/>
  <c r="H96" i="24"/>
  <c r="A96" i="24"/>
  <c r="P95" i="24"/>
  <c r="O95" i="24"/>
  <c r="L95" i="24"/>
  <c r="M95" i="24" s="1"/>
  <c r="H95" i="24"/>
  <c r="P94" i="24"/>
  <c r="O94" i="24"/>
  <c r="L94" i="24"/>
  <c r="M94" i="24" s="1"/>
  <c r="H94" i="24"/>
  <c r="A94" i="24"/>
  <c r="P93" i="24"/>
  <c r="O93" i="24"/>
  <c r="L93" i="24"/>
  <c r="M93" i="24" s="1"/>
  <c r="H93" i="24"/>
  <c r="L92" i="24"/>
  <c r="M92" i="24" s="1"/>
  <c r="J92" i="24"/>
  <c r="P92" i="24" s="1"/>
  <c r="H92" i="24"/>
  <c r="A92" i="24"/>
  <c r="P91" i="24"/>
  <c r="O91" i="24"/>
  <c r="L91" i="24"/>
  <c r="M91" i="24" s="1"/>
  <c r="H91" i="24"/>
  <c r="P90" i="24"/>
  <c r="O90" i="24"/>
  <c r="L90" i="24"/>
  <c r="M90" i="24" s="1"/>
  <c r="H90" i="24"/>
  <c r="A90" i="24"/>
  <c r="P89" i="24"/>
  <c r="O89" i="24"/>
  <c r="L89" i="24"/>
  <c r="M89" i="24" s="1"/>
  <c r="H89" i="24"/>
  <c r="P88" i="24"/>
  <c r="O88" i="24"/>
  <c r="L88" i="24"/>
  <c r="M88" i="24" s="1"/>
  <c r="H88" i="24"/>
  <c r="A88" i="24"/>
  <c r="P87" i="24"/>
  <c r="O87" i="24"/>
  <c r="L87" i="24"/>
  <c r="M87" i="24" s="1"/>
  <c r="H87" i="24"/>
  <c r="P86" i="24"/>
  <c r="O86" i="24"/>
  <c r="L86" i="24"/>
  <c r="M86" i="24" s="1"/>
  <c r="H86" i="24"/>
  <c r="A86" i="24"/>
  <c r="P85" i="24"/>
  <c r="O85" i="24"/>
  <c r="L85" i="24"/>
  <c r="M85" i="24" s="1"/>
  <c r="H85" i="24"/>
  <c r="P84" i="24"/>
  <c r="O84" i="24"/>
  <c r="L84" i="24"/>
  <c r="M84" i="24" s="1"/>
  <c r="H84" i="24"/>
  <c r="A84" i="24"/>
  <c r="P83" i="24"/>
  <c r="O83" i="24"/>
  <c r="L83" i="24"/>
  <c r="M83" i="24" s="1"/>
  <c r="H83" i="24"/>
  <c r="P82" i="24"/>
  <c r="O82" i="24"/>
  <c r="L82" i="24"/>
  <c r="M82" i="24" s="1"/>
  <c r="H82" i="24"/>
  <c r="A82" i="24"/>
  <c r="P81" i="24"/>
  <c r="O81" i="24"/>
  <c r="L81" i="24"/>
  <c r="M81" i="24" s="1"/>
  <c r="H81" i="24"/>
  <c r="P80" i="24"/>
  <c r="O80" i="24"/>
  <c r="L80" i="24"/>
  <c r="M80" i="24" s="1"/>
  <c r="H80" i="24"/>
  <c r="A80" i="24"/>
  <c r="P79" i="24"/>
  <c r="O79" i="24"/>
  <c r="L79" i="24"/>
  <c r="M79" i="24" s="1"/>
  <c r="H79" i="24"/>
  <c r="P78" i="24"/>
  <c r="O78" i="24"/>
  <c r="L78" i="24"/>
  <c r="M78" i="24" s="1"/>
  <c r="H78" i="24"/>
  <c r="A78" i="24"/>
  <c r="P77" i="24"/>
  <c r="O77" i="24"/>
  <c r="L77" i="24"/>
  <c r="M77" i="24" s="1"/>
  <c r="H77" i="24"/>
  <c r="P76" i="24"/>
  <c r="O76" i="24"/>
  <c r="L76" i="24"/>
  <c r="M76" i="24" s="1"/>
  <c r="H76" i="24"/>
  <c r="A76" i="24"/>
  <c r="P75" i="24"/>
  <c r="O75" i="24"/>
  <c r="L75" i="24"/>
  <c r="M75" i="24" s="1"/>
  <c r="H75" i="24"/>
  <c r="P74" i="24"/>
  <c r="O74" i="24"/>
  <c r="L74" i="24"/>
  <c r="M74" i="24" s="1"/>
  <c r="H74" i="24"/>
  <c r="A74" i="24"/>
  <c r="P73" i="24"/>
  <c r="O73" i="24"/>
  <c r="L73" i="24"/>
  <c r="M73" i="24" s="1"/>
  <c r="H73" i="24"/>
  <c r="P72" i="24"/>
  <c r="O72" i="24"/>
  <c r="L72" i="24"/>
  <c r="M72" i="24" s="1"/>
  <c r="H72" i="24"/>
  <c r="A72" i="24"/>
  <c r="P71" i="24"/>
  <c r="O71" i="24"/>
  <c r="L71" i="24"/>
  <c r="M71" i="24" s="1"/>
  <c r="H71" i="24"/>
  <c r="P70" i="24"/>
  <c r="O70" i="24"/>
  <c r="L70" i="24"/>
  <c r="M70" i="24" s="1"/>
  <c r="H70" i="24"/>
  <c r="A70" i="24"/>
  <c r="P69" i="24"/>
  <c r="O69" i="24"/>
  <c r="L69" i="24"/>
  <c r="M69" i="24" s="1"/>
  <c r="H69" i="24"/>
  <c r="P68" i="24"/>
  <c r="O68" i="24"/>
  <c r="L68" i="24"/>
  <c r="M68" i="24" s="1"/>
  <c r="H68" i="24"/>
  <c r="A68" i="24"/>
  <c r="P67" i="24"/>
  <c r="O67" i="24"/>
  <c r="L67" i="24"/>
  <c r="M67" i="24" s="1"/>
  <c r="H67" i="24"/>
  <c r="P66" i="24"/>
  <c r="O66" i="24"/>
  <c r="L66" i="24"/>
  <c r="M66" i="24" s="1"/>
  <c r="H66" i="24"/>
  <c r="A66" i="24"/>
  <c r="P65" i="24"/>
  <c r="O65" i="24"/>
  <c r="L65" i="24"/>
  <c r="M65" i="24" s="1"/>
  <c r="H65" i="24"/>
  <c r="P64" i="24"/>
  <c r="O64" i="24"/>
  <c r="L64" i="24"/>
  <c r="M64" i="24" s="1"/>
  <c r="H64" i="24"/>
  <c r="A64" i="24"/>
  <c r="P63" i="24"/>
  <c r="O63" i="24"/>
  <c r="L63" i="24"/>
  <c r="M63" i="24" s="1"/>
  <c r="H63" i="24"/>
  <c r="P62" i="24"/>
  <c r="O62" i="24"/>
  <c r="L62" i="24"/>
  <c r="M62" i="24" s="1"/>
  <c r="H62" i="24"/>
  <c r="A62" i="24"/>
  <c r="P61" i="24"/>
  <c r="O61" i="24"/>
  <c r="L61" i="24"/>
  <c r="M61" i="24" s="1"/>
  <c r="H61" i="24"/>
  <c r="P60" i="24"/>
  <c r="O60" i="24"/>
  <c r="L60" i="24"/>
  <c r="M60" i="24" s="1"/>
  <c r="H60" i="24"/>
  <c r="A60" i="24"/>
  <c r="P59" i="24"/>
  <c r="O59" i="24"/>
  <c r="L59" i="24"/>
  <c r="M59" i="24" s="1"/>
  <c r="H59" i="24"/>
  <c r="P58" i="24"/>
  <c r="O58" i="24"/>
  <c r="L58" i="24"/>
  <c r="M58" i="24" s="1"/>
  <c r="H58" i="24"/>
  <c r="A58" i="24"/>
  <c r="P57" i="24"/>
  <c r="O57" i="24"/>
  <c r="L57" i="24"/>
  <c r="M57" i="24" s="1"/>
  <c r="H57" i="24"/>
  <c r="P56" i="24"/>
  <c r="O56" i="24"/>
  <c r="L56" i="24"/>
  <c r="M56" i="24" s="1"/>
  <c r="H56" i="24"/>
  <c r="P55" i="24"/>
  <c r="O55" i="24"/>
  <c r="L55" i="24"/>
  <c r="M55" i="24" s="1"/>
  <c r="H55" i="24"/>
  <c r="P54" i="24"/>
  <c r="O54" i="24"/>
  <c r="L54" i="24"/>
  <c r="M54" i="24" s="1"/>
  <c r="H54" i="24"/>
  <c r="P53" i="24"/>
  <c r="O53" i="24"/>
  <c r="L53" i="24"/>
  <c r="M53" i="24" s="1"/>
  <c r="H53" i="24"/>
  <c r="A53" i="24"/>
  <c r="P52" i="24"/>
  <c r="O52" i="24"/>
  <c r="L52" i="24"/>
  <c r="M52" i="24" s="1"/>
  <c r="H52" i="24"/>
  <c r="P51" i="24"/>
  <c r="O51" i="24"/>
  <c r="L51" i="24"/>
  <c r="M51" i="24" s="1"/>
  <c r="H51" i="24"/>
  <c r="A51" i="24"/>
  <c r="P50" i="24"/>
  <c r="O50" i="24"/>
  <c r="L50" i="24"/>
  <c r="M50" i="24" s="1"/>
  <c r="H50" i="24"/>
  <c r="P49" i="24"/>
  <c r="O49" i="24"/>
  <c r="L49" i="24"/>
  <c r="M49" i="24" s="1"/>
  <c r="H49" i="24"/>
  <c r="A49" i="24"/>
  <c r="P48" i="24"/>
  <c r="O48" i="24"/>
  <c r="L48" i="24"/>
  <c r="M48" i="24" s="1"/>
  <c r="H48" i="24"/>
  <c r="P47" i="24"/>
  <c r="O47" i="24"/>
  <c r="L47" i="24"/>
  <c r="M47" i="24" s="1"/>
  <c r="H47" i="24"/>
  <c r="A47" i="24"/>
  <c r="P46" i="24"/>
  <c r="O46" i="24"/>
  <c r="L46" i="24"/>
  <c r="M46" i="24" s="1"/>
  <c r="H46" i="24"/>
  <c r="P45" i="24"/>
  <c r="O45" i="24"/>
  <c r="L45" i="24"/>
  <c r="M45" i="24" s="1"/>
  <c r="H45" i="24"/>
  <c r="P44" i="24"/>
  <c r="O44" i="24"/>
  <c r="L44" i="24"/>
  <c r="M44" i="24" s="1"/>
  <c r="H44" i="24"/>
  <c r="A44" i="24"/>
  <c r="P43" i="24"/>
  <c r="O43" i="24"/>
  <c r="L43" i="24"/>
  <c r="M43" i="24" s="1"/>
  <c r="H43" i="24"/>
  <c r="P42" i="24"/>
  <c r="O42" i="24"/>
  <c r="L42" i="24"/>
  <c r="M42" i="24" s="1"/>
  <c r="H42" i="24"/>
  <c r="A42" i="24"/>
  <c r="P41" i="24"/>
  <c r="O41" i="24"/>
  <c r="L41" i="24"/>
  <c r="M41" i="24" s="1"/>
  <c r="H41" i="24"/>
  <c r="P40" i="24"/>
  <c r="O40" i="24"/>
  <c r="M40" i="24"/>
  <c r="L40" i="24"/>
  <c r="H40" i="24"/>
  <c r="A40" i="24"/>
  <c r="P39" i="24"/>
  <c r="O39" i="24"/>
  <c r="L39" i="24"/>
  <c r="M39" i="24" s="1"/>
  <c r="H39" i="24"/>
  <c r="P38" i="24"/>
  <c r="O38" i="24"/>
  <c r="L38" i="24"/>
  <c r="M38" i="24" s="1"/>
  <c r="H38" i="24"/>
  <c r="A38" i="24"/>
  <c r="P37" i="24"/>
  <c r="O37" i="24"/>
  <c r="L37" i="24"/>
  <c r="M37" i="24" s="1"/>
  <c r="H37" i="24"/>
  <c r="P36" i="24"/>
  <c r="O36" i="24"/>
  <c r="L36" i="24"/>
  <c r="M36" i="24" s="1"/>
  <c r="H36" i="24"/>
  <c r="P35" i="24"/>
  <c r="O35" i="24"/>
  <c r="L35" i="24"/>
  <c r="M35" i="24" s="1"/>
  <c r="H35" i="24"/>
  <c r="P34" i="24"/>
  <c r="O34" i="24"/>
  <c r="M34" i="24"/>
  <c r="L34" i="24"/>
  <c r="H34" i="24"/>
  <c r="P33" i="24"/>
  <c r="O33" i="24"/>
  <c r="L33" i="24"/>
  <c r="M33" i="24" s="1"/>
  <c r="H33" i="24"/>
  <c r="P32" i="24"/>
  <c r="O32" i="24"/>
  <c r="L32" i="24"/>
  <c r="M32" i="24" s="1"/>
  <c r="H32" i="24"/>
  <c r="P31" i="24"/>
  <c r="O31" i="24"/>
  <c r="L31" i="24"/>
  <c r="M31" i="24" s="1"/>
  <c r="H31" i="24"/>
  <c r="P30" i="24"/>
  <c r="O30" i="24"/>
  <c r="L30" i="24"/>
  <c r="M30" i="24" s="1"/>
  <c r="H30" i="24"/>
  <c r="L29" i="24"/>
  <c r="M29" i="24" s="1"/>
  <c r="J29" i="24"/>
  <c r="P29" i="24" s="1"/>
  <c r="H29" i="24"/>
  <c r="A29" i="24"/>
  <c r="P28" i="24"/>
  <c r="O28" i="24"/>
  <c r="L28" i="24"/>
  <c r="M28" i="24" s="1"/>
  <c r="H28" i="24"/>
  <c r="P27" i="24"/>
  <c r="O27" i="24"/>
  <c r="L27" i="24"/>
  <c r="M27" i="24" s="1"/>
  <c r="H27" i="24"/>
  <c r="A27" i="24"/>
  <c r="P26" i="24"/>
  <c r="O26" i="24"/>
  <c r="L26" i="24"/>
  <c r="M26" i="24" s="1"/>
  <c r="H26" i="24"/>
  <c r="P25" i="24"/>
  <c r="O25" i="24"/>
  <c r="L25" i="24"/>
  <c r="M25" i="24" s="1"/>
  <c r="H25" i="24"/>
  <c r="A25" i="24"/>
  <c r="P24" i="24"/>
  <c r="O24" i="24"/>
  <c r="M24" i="24"/>
  <c r="L24" i="24"/>
  <c r="H24" i="24"/>
  <c r="P23" i="24"/>
  <c r="O23" i="24"/>
  <c r="L23" i="24"/>
  <c r="M23" i="24" s="1"/>
  <c r="H23" i="24"/>
  <c r="A23" i="24"/>
  <c r="P22" i="24"/>
  <c r="O22" i="24"/>
  <c r="L22" i="24"/>
  <c r="M22" i="24" s="1"/>
  <c r="H22" i="24"/>
  <c r="P21" i="24"/>
  <c r="O21" i="24"/>
  <c r="L21" i="24"/>
  <c r="M21" i="24" s="1"/>
  <c r="H21" i="24"/>
  <c r="P20" i="24"/>
  <c r="O20" i="24"/>
  <c r="L20" i="24"/>
  <c r="M20" i="24" s="1"/>
  <c r="H20" i="24"/>
  <c r="A20" i="24"/>
  <c r="P19" i="24"/>
  <c r="O19" i="24"/>
  <c r="L19" i="24"/>
  <c r="M19" i="24" s="1"/>
  <c r="H19" i="24"/>
  <c r="P18" i="24"/>
  <c r="O18" i="24"/>
  <c r="L18" i="24"/>
  <c r="M18" i="24" s="1"/>
  <c r="H18" i="24"/>
  <c r="A18" i="24"/>
  <c r="P17" i="24"/>
  <c r="O17" i="24"/>
  <c r="L17" i="24"/>
  <c r="M17" i="24" s="1"/>
  <c r="H17" i="24"/>
  <c r="P16" i="24"/>
  <c r="O16" i="24"/>
  <c r="L16" i="24"/>
  <c r="M16" i="24" s="1"/>
  <c r="H16" i="24"/>
  <c r="A16" i="24"/>
  <c r="P15" i="24"/>
  <c r="O15" i="24"/>
  <c r="L15" i="24"/>
  <c r="M15" i="24" s="1"/>
  <c r="H15" i="24"/>
  <c r="P14" i="24"/>
  <c r="O14" i="24"/>
  <c r="L14" i="24"/>
  <c r="M14" i="24" s="1"/>
  <c r="H14" i="24"/>
  <c r="P13" i="24"/>
  <c r="O13" i="24"/>
  <c r="L13" i="24"/>
  <c r="M13" i="24" s="1"/>
  <c r="H13" i="24"/>
  <c r="A13" i="24"/>
  <c r="P12" i="24"/>
  <c r="O12" i="24"/>
  <c r="L12" i="24"/>
  <c r="M12" i="24" s="1"/>
  <c r="H12" i="24"/>
  <c r="P11" i="24"/>
  <c r="O11" i="24"/>
  <c r="L11" i="24"/>
  <c r="M11" i="24" s="1"/>
  <c r="H11" i="24"/>
  <c r="A11" i="24"/>
  <c r="H123" i="24" l="1"/>
  <c r="H125" i="24" s="1"/>
  <c r="O29" i="24"/>
  <c r="O108" i="24"/>
  <c r="P17" i="26"/>
  <c r="M391" i="26"/>
  <c r="M475" i="26"/>
  <c r="M979" i="26"/>
  <c r="P979" i="26" s="1"/>
  <c r="M368" i="26"/>
  <c r="K368" i="26" s="1"/>
  <c r="O368" i="26" s="1"/>
  <c r="M568" i="26"/>
  <c r="P568" i="26" s="1"/>
  <c r="L570" i="26"/>
  <c r="L378" i="26"/>
  <c r="L536" i="26"/>
  <c r="P16" i="26"/>
  <c r="M1043" i="26"/>
  <c r="M336" i="26"/>
  <c r="K336" i="26" s="1"/>
  <c r="O336" i="26" s="1"/>
  <c r="L287" i="26"/>
  <c r="P15" i="26"/>
  <c r="K15" i="26"/>
  <c r="O15" i="26" s="1"/>
  <c r="M32" i="26"/>
  <c r="P32" i="26" s="1"/>
  <c r="M74" i="26"/>
  <c r="M31" i="26"/>
  <c r="AB1081" i="26"/>
  <c r="L155" i="26"/>
  <c r="L52" i="26"/>
  <c r="M166" i="26"/>
  <c r="P166" i="26" s="1"/>
  <c r="M167" i="26"/>
  <c r="L348" i="26"/>
  <c r="M644" i="26"/>
  <c r="L1063" i="26"/>
  <c r="M1067" i="26"/>
  <c r="M66" i="26"/>
  <c r="K66" i="26" s="1"/>
  <c r="O66" i="26" s="1"/>
  <c r="M24" i="26"/>
  <c r="K24" i="26" s="1"/>
  <c r="O24" i="26" s="1"/>
  <c r="M90" i="26"/>
  <c r="K90" i="26" s="1"/>
  <c r="O90" i="26" s="1"/>
  <c r="L92" i="26"/>
  <c r="M106" i="26"/>
  <c r="P106" i="26" s="1"/>
  <c r="M108" i="26"/>
  <c r="M189" i="26"/>
  <c r="P189" i="26" s="1"/>
  <c r="M191" i="26"/>
  <c r="L400" i="26"/>
  <c r="M540" i="26"/>
  <c r="K540" i="26" s="1"/>
  <c r="O540" i="26" s="1"/>
  <c r="M564" i="26"/>
  <c r="K564" i="26" s="1"/>
  <c r="O564" i="26" s="1"/>
  <c r="M578" i="26"/>
  <c r="K578" i="26" s="1"/>
  <c r="O578" i="26" s="1"/>
  <c r="M580" i="26"/>
  <c r="M581" i="26"/>
  <c r="M756" i="26"/>
  <c r="K756" i="26" s="1"/>
  <c r="O756" i="26" s="1"/>
  <c r="M769" i="26"/>
  <c r="M855" i="26"/>
  <c r="L856" i="26"/>
  <c r="M927" i="26"/>
  <c r="P927" i="26" s="1"/>
  <c r="M998" i="26"/>
  <c r="M171" i="26"/>
  <c r="L299" i="26"/>
  <c r="M445" i="26"/>
  <c r="M691" i="26"/>
  <c r="M790" i="26"/>
  <c r="M794" i="26"/>
  <c r="L943" i="26"/>
  <c r="M954" i="26"/>
  <c r="M984" i="26"/>
  <c r="L1073" i="26"/>
  <c r="L360" i="26"/>
  <c r="M543" i="26"/>
  <c r="M703" i="26"/>
  <c r="M839" i="26"/>
  <c r="M865" i="26"/>
  <c r="L909" i="26"/>
  <c r="M149" i="26"/>
  <c r="K149" i="26" s="1"/>
  <c r="O149" i="26" s="1"/>
  <c r="M151" i="26"/>
  <c r="M201" i="26"/>
  <c r="K201" i="26" s="1"/>
  <c r="O201" i="26" s="1"/>
  <c r="M205" i="26"/>
  <c r="M206" i="26"/>
  <c r="K206" i="26" s="1"/>
  <c r="O206" i="26" s="1"/>
  <c r="M256" i="26"/>
  <c r="M257" i="26"/>
  <c r="P257" i="26" s="1"/>
  <c r="M695" i="26"/>
  <c r="M826" i="26"/>
  <c r="M842" i="26"/>
  <c r="P842" i="26" s="1"/>
  <c r="M843" i="26"/>
  <c r="K843" i="26" s="1"/>
  <c r="O843" i="26" s="1"/>
  <c r="M887" i="26"/>
  <c r="M177" i="26"/>
  <c r="K177" i="26" s="1"/>
  <c r="O177" i="26" s="1"/>
  <c r="M179" i="26"/>
  <c r="K179" i="26" s="1"/>
  <c r="O179" i="26" s="1"/>
  <c r="M181" i="26"/>
  <c r="P181" i="26" s="1"/>
  <c r="M213" i="26"/>
  <c r="M313" i="26"/>
  <c r="M372" i="26"/>
  <c r="K372" i="26" s="1"/>
  <c r="O372" i="26" s="1"/>
  <c r="M438" i="26"/>
  <c r="K438" i="26" s="1"/>
  <c r="O438" i="26" s="1"/>
  <c r="L522" i="26"/>
  <c r="L546" i="26"/>
  <c r="M654" i="26"/>
  <c r="M762" i="26"/>
  <c r="P762" i="26" s="1"/>
  <c r="M891" i="26"/>
  <c r="M916" i="26"/>
  <c r="M935" i="26"/>
  <c r="K935" i="26" s="1"/>
  <c r="O935" i="26" s="1"/>
  <c r="M945" i="26"/>
  <c r="P945" i="26" s="1"/>
  <c r="L947" i="26"/>
  <c r="M987" i="26"/>
  <c r="P987" i="26" s="1"/>
  <c r="L989" i="26"/>
  <c r="M11" i="26"/>
  <c r="K11" i="26" s="1"/>
  <c r="O11" i="26" s="1"/>
  <c r="L20" i="26"/>
  <c r="M84" i="26"/>
  <c r="K84" i="26" s="1"/>
  <c r="O84" i="26" s="1"/>
  <c r="AA1083" i="26"/>
  <c r="M707" i="26"/>
  <c r="K707" i="26" s="1"/>
  <c r="O707" i="26" s="1"/>
  <c r="M750" i="26"/>
  <c r="K750" i="26" s="1"/>
  <c r="O750" i="26" s="1"/>
  <c r="L780" i="26"/>
  <c r="M992" i="26"/>
  <c r="P992" i="26" s="1"/>
  <c r="L1033" i="26"/>
  <c r="M1055" i="26"/>
  <c r="K1055" i="26" s="1"/>
  <c r="O1055" i="26" s="1"/>
  <c r="M141" i="26"/>
  <c r="P141" i="26" s="1"/>
  <c r="L143" i="26"/>
  <c r="M144" i="26"/>
  <c r="M185" i="26"/>
  <c r="P185" i="26" s="1"/>
  <c r="M245" i="26"/>
  <c r="K245" i="26" s="1"/>
  <c r="O245" i="26" s="1"/>
  <c r="M334" i="26"/>
  <c r="M680" i="26"/>
  <c r="P680" i="26" s="1"/>
  <c r="M833" i="26"/>
  <c r="M870" i="26"/>
  <c r="L874" i="26"/>
  <c r="M875" i="26"/>
  <c r="L939" i="26"/>
  <c r="M209" i="26"/>
  <c r="P209" i="26" s="1"/>
  <c r="BJ1076" i="26"/>
  <c r="BJ1078" i="26" s="1"/>
  <c r="BC1076" i="26"/>
  <c r="BC1078" i="26" s="1"/>
  <c r="AC1083" i="26"/>
  <c r="M237" i="26"/>
  <c r="P237" i="26" s="1"/>
  <c r="M249" i="26"/>
  <c r="M261" i="26"/>
  <c r="M295" i="26"/>
  <c r="M318" i="26"/>
  <c r="P318" i="26" s="1"/>
  <c r="M375" i="26"/>
  <c r="BB1076" i="26"/>
  <c r="BB1078" i="26" s="1"/>
  <c r="AM1076" i="26"/>
  <c r="AM1078" i="26" s="1"/>
  <c r="M56" i="26"/>
  <c r="K56" i="26" s="1"/>
  <c r="O56" i="26" s="1"/>
  <c r="AH1076" i="26"/>
  <c r="AH1078" i="26" s="1"/>
  <c r="AP1076" i="26"/>
  <c r="AP1078" i="26" s="1"/>
  <c r="AX1076" i="26"/>
  <c r="AX1078" i="26" s="1"/>
  <c r="BF1076" i="26"/>
  <c r="BF1078" i="26" s="1"/>
  <c r="BN1076" i="26"/>
  <c r="BN1078" i="26" s="1"/>
  <c r="BV1076" i="26"/>
  <c r="BV1078" i="26" s="1"/>
  <c r="W1081" i="26"/>
  <c r="M216" i="26"/>
  <c r="P216" i="26" s="1"/>
  <c r="M252" i="26"/>
  <c r="M264" i="26"/>
  <c r="K264" i="26" s="1"/>
  <c r="O264" i="26" s="1"/>
  <c r="M267" i="26"/>
  <c r="M270" i="26"/>
  <c r="P270" i="26" s="1"/>
  <c r="L271" i="26"/>
  <c r="M399" i="26"/>
  <c r="K399" i="26" s="1"/>
  <c r="O399" i="26" s="1"/>
  <c r="M459" i="26"/>
  <c r="P459" i="26" s="1"/>
  <c r="L480" i="26"/>
  <c r="M772" i="26"/>
  <c r="AT1076" i="26"/>
  <c r="AT1078" i="26" s="1"/>
  <c r="AU1076" i="26"/>
  <c r="AU1078" i="26" s="1"/>
  <c r="M35" i="26"/>
  <c r="K35" i="26" s="1"/>
  <c r="O35" i="26" s="1"/>
  <c r="M60" i="26"/>
  <c r="M78" i="26"/>
  <c r="P78" i="26" s="1"/>
  <c r="M94" i="26"/>
  <c r="K94" i="26" s="1"/>
  <c r="O94" i="26" s="1"/>
  <c r="L173" i="26"/>
  <c r="M325" i="26"/>
  <c r="K325" i="26" s="1"/>
  <c r="O325" i="26" s="1"/>
  <c r="M861" i="26"/>
  <c r="AE1076" i="26"/>
  <c r="AE1078" i="26" s="1"/>
  <c r="BS1076" i="26"/>
  <c r="BS1078" i="26" s="1"/>
  <c r="AA1081" i="26"/>
  <c r="P14" i="26"/>
  <c r="M241" i="26"/>
  <c r="P241" i="26" s="1"/>
  <c r="M253" i="26"/>
  <c r="P253" i="26" s="1"/>
  <c r="M306" i="26"/>
  <c r="M308" i="26"/>
  <c r="M405" i="26"/>
  <c r="M448" i="26"/>
  <c r="K448" i="26" s="1"/>
  <c r="O448" i="26" s="1"/>
  <c r="M482" i="26"/>
  <c r="M499" i="26"/>
  <c r="P499" i="26" s="1"/>
  <c r="M38" i="26"/>
  <c r="K38" i="26" s="1"/>
  <c r="O38" i="26" s="1"/>
  <c r="M46" i="26"/>
  <c r="P46" i="26" s="1"/>
  <c r="M54" i="26"/>
  <c r="K54" i="26" s="1"/>
  <c r="O54" i="26" s="1"/>
  <c r="M80" i="26"/>
  <c r="P80" i="26" s="1"/>
  <c r="M96" i="26"/>
  <c r="K96" i="26" s="1"/>
  <c r="O96" i="26" s="1"/>
  <c r="W1083" i="26"/>
  <c r="L147" i="26"/>
  <c r="M154" i="26"/>
  <c r="P154" i="26" s="1"/>
  <c r="M221" i="26"/>
  <c r="P221" i="26" s="1"/>
  <c r="M353" i="26"/>
  <c r="P353" i="26" s="1"/>
  <c r="M407" i="26"/>
  <c r="M746" i="26"/>
  <c r="AL1076" i="26"/>
  <c r="AL1078" i="26" s="1"/>
  <c r="Y1083" i="26"/>
  <c r="M224" i="26"/>
  <c r="K224" i="26" s="1"/>
  <c r="O224" i="26" s="1"/>
  <c r="M228" i="26"/>
  <c r="P228" i="26" s="1"/>
  <c r="M231" i="26"/>
  <c r="K231" i="26" s="1"/>
  <c r="O231" i="26" s="1"/>
  <c r="M1047" i="26"/>
  <c r="AD1076" i="26"/>
  <c r="AD1078" i="26" s="1"/>
  <c r="M260" i="26"/>
  <c r="M341" i="26"/>
  <c r="P341" i="26" s="1"/>
  <c r="M394" i="26"/>
  <c r="P394" i="26" s="1"/>
  <c r="M409" i="26"/>
  <c r="K409" i="26" s="1"/>
  <c r="O409" i="26" s="1"/>
  <c r="M411" i="26"/>
  <c r="K411" i="26" s="1"/>
  <c r="O411" i="26" s="1"/>
  <c r="M28" i="26"/>
  <c r="K28" i="26" s="1"/>
  <c r="O28" i="26" s="1"/>
  <c r="BR1076" i="26"/>
  <c r="BR1078" i="26" s="1"/>
  <c r="BK1076" i="26"/>
  <c r="BK1078" i="26" s="1"/>
  <c r="AB1083" i="26"/>
  <c r="M383" i="26"/>
  <c r="L466" i="26"/>
  <c r="AC1084" i="26"/>
  <c r="M677" i="26"/>
  <c r="K677" i="26" s="1"/>
  <c r="O677" i="26" s="1"/>
  <c r="AA1082" i="26"/>
  <c r="L712" i="26"/>
  <c r="M743" i="26"/>
  <c r="K743" i="26" s="1"/>
  <c r="O743" i="26" s="1"/>
  <c r="M749" i="26"/>
  <c r="K749" i="26" s="1"/>
  <c r="O749" i="26" s="1"/>
  <c r="M755" i="26"/>
  <c r="P755" i="26" s="1"/>
  <c r="M761" i="26"/>
  <c r="P761" i="26" s="1"/>
  <c r="M768" i="26"/>
  <c r="M827" i="26"/>
  <c r="K827" i="26" s="1"/>
  <c r="O827" i="26" s="1"/>
  <c r="M982" i="26"/>
  <c r="K982" i="26" s="1"/>
  <c r="O982" i="26" s="1"/>
  <c r="M1035" i="26"/>
  <c r="M1045" i="26"/>
  <c r="P1045" i="26" s="1"/>
  <c r="M280" i="26"/>
  <c r="K280" i="26" s="1"/>
  <c r="O280" i="26" s="1"/>
  <c r="M339" i="26"/>
  <c r="P339" i="26" s="1"/>
  <c r="M345" i="26"/>
  <c r="P345" i="26" s="1"/>
  <c r="L352" i="26"/>
  <c r="M455" i="26"/>
  <c r="P455" i="26" s="1"/>
  <c r="M472" i="26"/>
  <c r="K472" i="26" s="1"/>
  <c r="O472" i="26" s="1"/>
  <c r="L490" i="26"/>
  <c r="M505" i="26"/>
  <c r="P505" i="26" s="1"/>
  <c r="M529" i="26"/>
  <c r="M534" i="26"/>
  <c r="M548" i="26"/>
  <c r="P548" i="26" s="1"/>
  <c r="M554" i="26"/>
  <c r="L584" i="26"/>
  <c r="AB1082" i="26"/>
  <c r="M699" i="26"/>
  <c r="M776" i="26"/>
  <c r="M786" i="26"/>
  <c r="K786" i="26" s="1"/>
  <c r="O786" i="26" s="1"/>
  <c r="M941" i="26"/>
  <c r="P941" i="26" s="1"/>
  <c r="M949" i="26"/>
  <c r="M957" i="26"/>
  <c r="P957" i="26" s="1"/>
  <c r="AC1082" i="26"/>
  <c r="M556" i="26"/>
  <c r="P556" i="26" s="1"/>
  <c r="M561" i="26"/>
  <c r="K561" i="26" s="1"/>
  <c r="O561" i="26" s="1"/>
  <c r="M612" i="26"/>
  <c r="M700" i="26"/>
  <c r="M757" i="26"/>
  <c r="K757" i="26" s="1"/>
  <c r="O757" i="26" s="1"/>
  <c r="M820" i="26"/>
  <c r="M880" i="26"/>
  <c r="L903" i="26"/>
  <c r="L951" i="26"/>
  <c r="M958" i="26"/>
  <c r="L977" i="26"/>
  <c r="L985" i="26"/>
  <c r="W1084" i="26"/>
  <c r="L905" i="26"/>
  <c r="M1003" i="26"/>
  <c r="K1003" i="26" s="1"/>
  <c r="O1003" i="26" s="1"/>
  <c r="M1041" i="26"/>
  <c r="P1041" i="26" s="1"/>
  <c r="M342" i="26"/>
  <c r="P342" i="26" s="1"/>
  <c r="M347" i="26"/>
  <c r="K347" i="26" s="1"/>
  <c r="O347" i="26" s="1"/>
  <c r="M354" i="26"/>
  <c r="K354" i="26" s="1"/>
  <c r="O354" i="26" s="1"/>
  <c r="M370" i="26"/>
  <c r="P370" i="26" s="1"/>
  <c r="L386" i="26"/>
  <c r="Y1084" i="26"/>
  <c r="M433" i="26"/>
  <c r="M441" i="26"/>
  <c r="K441" i="26" s="1"/>
  <c r="O441" i="26" s="1"/>
  <c r="M450" i="26"/>
  <c r="K450" i="26" s="1"/>
  <c r="O450" i="26" s="1"/>
  <c r="M476" i="26"/>
  <c r="P476" i="26" s="1"/>
  <c r="M483" i="26"/>
  <c r="K483" i="26" s="1"/>
  <c r="O483" i="26" s="1"/>
  <c r="M519" i="26"/>
  <c r="L526" i="26"/>
  <c r="M532" i="26"/>
  <c r="P532" i="26" s="1"/>
  <c r="M537" i="26"/>
  <c r="K537" i="26" s="1"/>
  <c r="O537" i="26" s="1"/>
  <c r="M544" i="26"/>
  <c r="P544" i="26" s="1"/>
  <c r="M551" i="26"/>
  <c r="K551" i="26" s="1"/>
  <c r="O551" i="26" s="1"/>
  <c r="M557" i="26"/>
  <c r="M588" i="26"/>
  <c r="M602" i="26"/>
  <c r="M615" i="26"/>
  <c r="K615" i="26" s="1"/>
  <c r="O615" i="26" s="1"/>
  <c r="M632" i="26"/>
  <c r="K632" i="26" s="1"/>
  <c r="O632" i="26" s="1"/>
  <c r="M642" i="26"/>
  <c r="K642" i="26" s="1"/>
  <c r="O642" i="26" s="1"/>
  <c r="U1082" i="26"/>
  <c r="M724" i="26"/>
  <c r="P724" i="26" s="1"/>
  <c r="M732" i="26"/>
  <c r="M740" i="26"/>
  <c r="K740" i="26" s="1"/>
  <c r="O740" i="26" s="1"/>
  <c r="M747" i="26"/>
  <c r="P747" i="26" s="1"/>
  <c r="M753" i="26"/>
  <c r="K753" i="26" s="1"/>
  <c r="O753" i="26" s="1"/>
  <c r="M758" i="26"/>
  <c r="M765" i="26"/>
  <c r="P768" i="26"/>
  <c r="M953" i="26"/>
  <c r="P953" i="26" s="1"/>
  <c r="M961" i="26"/>
  <c r="M1071" i="26"/>
  <c r="P1071" i="26" s="1"/>
  <c r="M1077" i="26"/>
  <c r="P1077" i="26" s="1"/>
  <c r="AA1084" i="26"/>
  <c r="P839" i="26"/>
  <c r="L275" i="26"/>
  <c r="L322" i="26"/>
  <c r="M338" i="26"/>
  <c r="L344" i="26"/>
  <c r="L356" i="26"/>
  <c r="AB1084" i="26"/>
  <c r="M434" i="26"/>
  <c r="P434" i="26" s="1"/>
  <c r="M443" i="26"/>
  <c r="M462" i="26"/>
  <c r="K462" i="26" s="1"/>
  <c r="O462" i="26" s="1"/>
  <c r="L470" i="26"/>
  <c r="M479" i="26"/>
  <c r="P479" i="26" s="1"/>
  <c r="M520" i="26"/>
  <c r="P520" i="26" s="1"/>
  <c r="M527" i="26"/>
  <c r="K527" i="26" s="1"/>
  <c r="O527" i="26" s="1"/>
  <c r="M533" i="26"/>
  <c r="M553" i="26"/>
  <c r="P553" i="26" s="1"/>
  <c r="M558" i="26"/>
  <c r="K558" i="26" s="1"/>
  <c r="O558" i="26" s="1"/>
  <c r="L574" i="26"/>
  <c r="M591" i="26"/>
  <c r="K591" i="26" s="1"/>
  <c r="O591" i="26" s="1"/>
  <c r="L608" i="26"/>
  <c r="M618" i="26"/>
  <c r="K618" i="26" s="1"/>
  <c r="O618" i="26" s="1"/>
  <c r="Y1082" i="26"/>
  <c r="M1022" i="26"/>
  <c r="M23" i="26"/>
  <c r="P23" i="26" s="1"/>
  <c r="L23" i="26"/>
  <c r="M36" i="26"/>
  <c r="P36" i="26" s="1"/>
  <c r="M37" i="26"/>
  <c r="L37" i="26"/>
  <c r="M45" i="26"/>
  <c r="P45" i="26" s="1"/>
  <c r="M53" i="26"/>
  <c r="M61" i="26"/>
  <c r="P61" i="26" s="1"/>
  <c r="L61" i="26"/>
  <c r="L62" i="26"/>
  <c r="M62" i="26"/>
  <c r="K62" i="26" s="1"/>
  <c r="O62" i="26" s="1"/>
  <c r="P56" i="26"/>
  <c r="L70" i="26"/>
  <c r="M79" i="26"/>
  <c r="P79" i="26" s="1"/>
  <c r="L79" i="26"/>
  <c r="M103" i="26"/>
  <c r="P103" i="26" s="1"/>
  <c r="M114" i="26"/>
  <c r="K114" i="26" s="1"/>
  <c r="O114" i="26" s="1"/>
  <c r="M115" i="26"/>
  <c r="L115" i="26"/>
  <c r="M116" i="26"/>
  <c r="P116" i="26" s="1"/>
  <c r="L116" i="26"/>
  <c r="M21" i="26"/>
  <c r="L21" i="26"/>
  <c r="M55" i="26"/>
  <c r="P55" i="26" s="1"/>
  <c r="L55" i="26"/>
  <c r="M71" i="26"/>
  <c r="L71" i="26"/>
  <c r="M72" i="26"/>
  <c r="L72" i="26"/>
  <c r="M81" i="26"/>
  <c r="L81" i="26"/>
  <c r="M82" i="26"/>
  <c r="K82" i="26" s="1"/>
  <c r="O82" i="26" s="1"/>
  <c r="L82" i="26"/>
  <c r="M89" i="26"/>
  <c r="P89" i="26" s="1"/>
  <c r="L104" i="26"/>
  <c r="M105" i="26"/>
  <c r="L105" i="26"/>
  <c r="M117" i="26"/>
  <c r="P117" i="26" s="1"/>
  <c r="L117" i="26"/>
  <c r="M29" i="26"/>
  <c r="K29" i="26" s="1"/>
  <c r="O29" i="26" s="1"/>
  <c r="L29" i="26"/>
  <c r="M30" i="26"/>
  <c r="P30" i="26" s="1"/>
  <c r="L30" i="26"/>
  <c r="P24" i="26"/>
  <c r="M39" i="26"/>
  <c r="P39" i="26" s="1"/>
  <c r="L39" i="26"/>
  <c r="M47" i="26"/>
  <c r="K47" i="26" s="1"/>
  <c r="O47" i="26" s="1"/>
  <c r="L47" i="26"/>
  <c r="M63" i="26"/>
  <c r="M83" i="26"/>
  <c r="P83" i="26" s="1"/>
  <c r="L83" i="26"/>
  <c r="M97" i="26"/>
  <c r="K97" i="26" s="1"/>
  <c r="O97" i="26" s="1"/>
  <c r="L97" i="26"/>
  <c r="M98" i="26"/>
  <c r="P98" i="26" s="1"/>
  <c r="L98" i="26"/>
  <c r="M118" i="26"/>
  <c r="P118" i="26" s="1"/>
  <c r="M119" i="26"/>
  <c r="L119" i="26"/>
  <c r="M120" i="26"/>
  <c r="P120" i="26" s="1"/>
  <c r="L120" i="26"/>
  <c r="S1081" i="26"/>
  <c r="L12" i="26"/>
  <c r="M19" i="26"/>
  <c r="L19" i="26"/>
  <c r="M12" i="26"/>
  <c r="P12" i="26" s="1"/>
  <c r="M40" i="26"/>
  <c r="P40" i="26" s="1"/>
  <c r="M41" i="26"/>
  <c r="P41" i="26" s="1"/>
  <c r="L41" i="26"/>
  <c r="L48" i="26"/>
  <c r="M42" i="26"/>
  <c r="P42" i="26" s="1"/>
  <c r="M49" i="26"/>
  <c r="P49" i="26" s="1"/>
  <c r="L49" i="26"/>
  <c r="M50" i="26"/>
  <c r="L50" i="26"/>
  <c r="M64" i="26"/>
  <c r="P64" i="26" s="1"/>
  <c r="M65" i="26"/>
  <c r="L65" i="26"/>
  <c r="M73" i="26"/>
  <c r="P73" i="26" s="1"/>
  <c r="M91" i="26"/>
  <c r="L91" i="26"/>
  <c r="M99" i="26"/>
  <c r="L99" i="26"/>
  <c r="M107" i="26"/>
  <c r="P107" i="26" s="1"/>
  <c r="L107" i="26"/>
  <c r="M121" i="26"/>
  <c r="L121" i="26"/>
  <c r="P119" i="26"/>
  <c r="U1085" i="26"/>
  <c r="P31" i="26"/>
  <c r="K31" i="26"/>
  <c r="O31" i="26" s="1"/>
  <c r="M51" i="26"/>
  <c r="L51" i="26"/>
  <c r="M57" i="26"/>
  <c r="K57" i="26" s="1"/>
  <c r="O57" i="26" s="1"/>
  <c r="L57" i="26"/>
  <c r="M58" i="26"/>
  <c r="P58" i="26" s="1"/>
  <c r="L58" i="26"/>
  <c r="M109" i="26"/>
  <c r="P109" i="26" s="1"/>
  <c r="L109" i="26"/>
  <c r="M110" i="26"/>
  <c r="K110" i="26" s="1"/>
  <c r="O110" i="26" s="1"/>
  <c r="L110" i="26"/>
  <c r="P122" i="26"/>
  <c r="K122" i="26"/>
  <c r="O122" i="26" s="1"/>
  <c r="M123" i="26"/>
  <c r="K123" i="26" s="1"/>
  <c r="O123" i="26" s="1"/>
  <c r="L123" i="26"/>
  <c r="M124" i="26"/>
  <c r="P124" i="26" s="1"/>
  <c r="L124" i="26"/>
  <c r="M22" i="26"/>
  <c r="K22" i="26" s="1"/>
  <c r="O22" i="26" s="1"/>
  <c r="L22" i="26"/>
  <c r="K32" i="26"/>
  <c r="O32" i="26" s="1"/>
  <c r="M33" i="26"/>
  <c r="P33" i="26" s="1"/>
  <c r="L33" i="26"/>
  <c r="L34" i="26"/>
  <c r="M34" i="26"/>
  <c r="K34" i="26" s="1"/>
  <c r="O34" i="26" s="1"/>
  <c r="L42" i="26"/>
  <c r="M59" i="26"/>
  <c r="L59" i="26"/>
  <c r="M67" i="26"/>
  <c r="P67" i="26" s="1"/>
  <c r="L67" i="26"/>
  <c r="M75" i="26"/>
  <c r="P75" i="26" s="1"/>
  <c r="L75" i="26"/>
  <c r="M85" i="26"/>
  <c r="M100" i="26"/>
  <c r="K100" i="26" s="1"/>
  <c r="O100" i="26" s="1"/>
  <c r="M111" i="26"/>
  <c r="K111" i="26" s="1"/>
  <c r="O111" i="26" s="1"/>
  <c r="L111" i="26"/>
  <c r="M125" i="26"/>
  <c r="P125" i="26" s="1"/>
  <c r="L125" i="26"/>
  <c r="M25" i="26"/>
  <c r="K25" i="26" s="1"/>
  <c r="O25" i="26" s="1"/>
  <c r="L25" i="26"/>
  <c r="M26" i="26"/>
  <c r="P26" i="26" s="1"/>
  <c r="L26" i="26"/>
  <c r="M43" i="26"/>
  <c r="P43" i="26" s="1"/>
  <c r="L43" i="26"/>
  <c r="L44" i="26"/>
  <c r="M44" i="26"/>
  <c r="P44" i="26" s="1"/>
  <c r="M68" i="26"/>
  <c r="P68" i="26" s="1"/>
  <c r="M69" i="26"/>
  <c r="P69" i="26" s="1"/>
  <c r="L69" i="26"/>
  <c r="L76" i="26"/>
  <c r="M70" i="26"/>
  <c r="P70" i="26" s="1"/>
  <c r="M77" i="26"/>
  <c r="P77" i="26" s="1"/>
  <c r="L77" i="26"/>
  <c r="M86" i="26"/>
  <c r="P86" i="26" s="1"/>
  <c r="M93" i="26"/>
  <c r="M101" i="26"/>
  <c r="P101" i="26" s="1"/>
  <c r="L101" i="26"/>
  <c r="M102" i="26"/>
  <c r="P102" i="26" s="1"/>
  <c r="L102" i="26"/>
  <c r="S1083" i="26"/>
  <c r="L112" i="26"/>
  <c r="M112" i="26"/>
  <c r="K112" i="26" s="1"/>
  <c r="O112" i="26" s="1"/>
  <c r="P108" i="26"/>
  <c r="M127" i="26"/>
  <c r="P127" i="26" s="1"/>
  <c r="L127" i="26"/>
  <c r="M128" i="26"/>
  <c r="P128" i="26" s="1"/>
  <c r="L128" i="26"/>
  <c r="L129" i="26"/>
  <c r="M129" i="26"/>
  <c r="K129" i="26" s="1"/>
  <c r="O129" i="26" s="1"/>
  <c r="M130" i="26"/>
  <c r="K130" i="26" s="1"/>
  <c r="O130" i="26" s="1"/>
  <c r="L130" i="26"/>
  <c r="M27" i="26"/>
  <c r="P27" i="26" s="1"/>
  <c r="L27" i="26"/>
  <c r="P35" i="26"/>
  <c r="P60" i="26"/>
  <c r="K60" i="26"/>
  <c r="O60" i="26" s="1"/>
  <c r="P74" i="26"/>
  <c r="M87" i="26"/>
  <c r="K87" i="26" s="1"/>
  <c r="O87" i="26" s="1"/>
  <c r="L87" i="26"/>
  <c r="L88" i="26"/>
  <c r="M88" i="26"/>
  <c r="K88" i="26" s="1"/>
  <c r="O88" i="26" s="1"/>
  <c r="M95" i="26"/>
  <c r="P95" i="26" s="1"/>
  <c r="L95" i="26"/>
  <c r="M113" i="26"/>
  <c r="L113" i="26"/>
  <c r="U1081" i="26"/>
  <c r="AF1076" i="26"/>
  <c r="AF1078" i="26" s="1"/>
  <c r="L11" i="26"/>
  <c r="W1085" i="26"/>
  <c r="W1076" i="26"/>
  <c r="W1078" i="26" s="1"/>
  <c r="AG1076" i="26"/>
  <c r="AG1078" i="26" s="1"/>
  <c r="AO1076" i="26"/>
  <c r="AO1078" i="26" s="1"/>
  <c r="AW1076" i="26"/>
  <c r="AW1078" i="26" s="1"/>
  <c r="BE1076" i="26"/>
  <c r="BE1078" i="26" s="1"/>
  <c r="BM1076" i="26"/>
  <c r="BM1078" i="26" s="1"/>
  <c r="BU1076" i="26"/>
  <c r="BU1078" i="26" s="1"/>
  <c r="Y1081" i="26"/>
  <c r="M20" i="26"/>
  <c r="P20" i="26" s="1"/>
  <c r="M48" i="26"/>
  <c r="K48" i="26" s="1"/>
  <c r="O48" i="26" s="1"/>
  <c r="M52" i="26"/>
  <c r="P52" i="26" s="1"/>
  <c r="L73" i="26"/>
  <c r="M76" i="26"/>
  <c r="P76" i="26" s="1"/>
  <c r="M92" i="26"/>
  <c r="P92" i="26" s="1"/>
  <c r="M104" i="26"/>
  <c r="P104" i="26" s="1"/>
  <c r="M160" i="26"/>
  <c r="L160" i="26"/>
  <c r="K166" i="26"/>
  <c r="O166" i="26" s="1"/>
  <c r="M174" i="26"/>
  <c r="K174" i="26" s="1"/>
  <c r="O174" i="26" s="1"/>
  <c r="L174" i="26"/>
  <c r="P191" i="26"/>
  <c r="K191" i="26"/>
  <c r="O191" i="26" s="1"/>
  <c r="M192" i="26"/>
  <c r="P192" i="26" s="1"/>
  <c r="L192" i="26"/>
  <c r="L193" i="26"/>
  <c r="M193" i="26"/>
  <c r="K193" i="26" s="1"/>
  <c r="O193" i="26" s="1"/>
  <c r="M194" i="26"/>
  <c r="K194" i="26" s="1"/>
  <c r="O194" i="26" s="1"/>
  <c r="L194" i="26"/>
  <c r="L207" i="26"/>
  <c r="M207" i="26"/>
  <c r="K207" i="26" s="1"/>
  <c r="O207" i="26" s="1"/>
  <c r="M208" i="26"/>
  <c r="P208" i="26" s="1"/>
  <c r="L208" i="26"/>
  <c r="K216" i="26"/>
  <c r="O216" i="26" s="1"/>
  <c r="M217" i="26"/>
  <c r="L217" i="26"/>
  <c r="M218" i="26"/>
  <c r="L218" i="26"/>
  <c r="L219" i="26"/>
  <c r="M219" i="26"/>
  <c r="P219" i="26" s="1"/>
  <c r="M229" i="26"/>
  <c r="P229" i="26" s="1"/>
  <c r="L229" i="26"/>
  <c r="M230" i="26"/>
  <c r="P230" i="26" s="1"/>
  <c r="L230" i="26"/>
  <c r="P224" i="26"/>
  <c r="M263" i="26"/>
  <c r="L263" i="26"/>
  <c r="M272" i="26"/>
  <c r="P272" i="26" s="1"/>
  <c r="L272" i="26"/>
  <c r="M273" i="26"/>
  <c r="L273" i="26"/>
  <c r="M301" i="26"/>
  <c r="L301" i="26"/>
  <c r="M302" i="26"/>
  <c r="L302" i="26"/>
  <c r="M312" i="26"/>
  <c r="L312" i="26"/>
  <c r="M319" i="26"/>
  <c r="L319" i="26"/>
  <c r="M327" i="26"/>
  <c r="K327" i="26" s="1"/>
  <c r="O327" i="26" s="1"/>
  <c r="L327" i="26"/>
  <c r="L24" i="26"/>
  <c r="L28" i="26"/>
  <c r="L38" i="26"/>
  <c r="L46" i="26"/>
  <c r="L56" i="26"/>
  <c r="L66" i="26"/>
  <c r="L78" i="26"/>
  <c r="L86" i="26"/>
  <c r="L96" i="26"/>
  <c r="M131" i="26"/>
  <c r="P131" i="26" s="1"/>
  <c r="L131" i="26"/>
  <c r="M134" i="26"/>
  <c r="P134" i="26" s="1"/>
  <c r="L134" i="26"/>
  <c r="M140" i="26"/>
  <c r="P140" i="26" s="1"/>
  <c r="M161" i="26"/>
  <c r="K161" i="26" s="1"/>
  <c r="O161" i="26" s="1"/>
  <c r="L161" i="26"/>
  <c r="M175" i="26"/>
  <c r="P175" i="26" s="1"/>
  <c r="M176" i="26"/>
  <c r="L176" i="26"/>
  <c r="M184" i="26"/>
  <c r="P184" i="26" s="1"/>
  <c r="M195" i="26"/>
  <c r="P195" i="26" s="1"/>
  <c r="M196" i="26"/>
  <c r="L196" i="26"/>
  <c r="M197" i="26"/>
  <c r="K197" i="26" s="1"/>
  <c r="O197" i="26" s="1"/>
  <c r="L197" i="26"/>
  <c r="M220" i="26"/>
  <c r="P220" i="26" s="1"/>
  <c r="L220" i="26"/>
  <c r="M288" i="26"/>
  <c r="K288" i="26" s="1"/>
  <c r="O288" i="26" s="1"/>
  <c r="L288" i="26"/>
  <c r="M289" i="26"/>
  <c r="L289" i="26"/>
  <c r="M290" i="26"/>
  <c r="P290" i="26" s="1"/>
  <c r="L290" i="26"/>
  <c r="M291" i="26"/>
  <c r="L291" i="26"/>
  <c r="Y1085" i="26"/>
  <c r="Y1076" i="26"/>
  <c r="Y1078" i="26" s="1"/>
  <c r="AA1085" i="26"/>
  <c r="AA1087" i="26" s="1"/>
  <c r="AA1076" i="26"/>
  <c r="AA1078" i="26" s="1"/>
  <c r="AI1076" i="26"/>
  <c r="AI1078" i="26" s="1"/>
  <c r="AQ1076" i="26"/>
  <c r="AQ1078" i="26" s="1"/>
  <c r="AY1076" i="26"/>
  <c r="AY1078" i="26" s="1"/>
  <c r="BG1076" i="26"/>
  <c r="BG1078" i="26" s="1"/>
  <c r="BO1076" i="26"/>
  <c r="BO1078" i="26" s="1"/>
  <c r="BW1076" i="26"/>
  <c r="BW1078" i="26" s="1"/>
  <c r="L103" i="26"/>
  <c r="L122" i="26"/>
  <c r="M135" i="26"/>
  <c r="K135" i="26" s="1"/>
  <c r="O135" i="26" s="1"/>
  <c r="L135" i="26"/>
  <c r="P167" i="26"/>
  <c r="K167" i="26"/>
  <c r="O167" i="26" s="1"/>
  <c r="P179" i="26"/>
  <c r="M198" i="26"/>
  <c r="P198" i="26" s="1"/>
  <c r="L198" i="26"/>
  <c r="P205" i="26"/>
  <c r="M232" i="26"/>
  <c r="L232" i="26"/>
  <c r="M233" i="26"/>
  <c r="P233" i="26" s="1"/>
  <c r="L233" i="26"/>
  <c r="M234" i="26"/>
  <c r="P234" i="26" s="1"/>
  <c r="L234" i="26"/>
  <c r="M235" i="26"/>
  <c r="L235" i="26"/>
  <c r="M242" i="26"/>
  <c r="P242" i="26" s="1"/>
  <c r="L242" i="26"/>
  <c r="M243" i="26"/>
  <c r="P243" i="26" s="1"/>
  <c r="L243" i="26"/>
  <c r="M250" i="26"/>
  <c r="P250" i="26" s="1"/>
  <c r="M251" i="26"/>
  <c r="L251" i="26"/>
  <c r="M265" i="26"/>
  <c r="P265" i="26" s="1"/>
  <c r="L265" i="26"/>
  <c r="M266" i="26"/>
  <c r="L266" i="26"/>
  <c r="M274" i="26"/>
  <c r="K274" i="26" s="1"/>
  <c r="O274" i="26" s="1"/>
  <c r="M304" i="26"/>
  <c r="P304" i="26" s="1"/>
  <c r="L304" i="26"/>
  <c r="P313" i="26"/>
  <c r="K313" i="26"/>
  <c r="O313" i="26" s="1"/>
  <c r="M320" i="26"/>
  <c r="P320" i="26" s="1"/>
  <c r="M321" i="26"/>
  <c r="L321" i="26"/>
  <c r="S1085" i="26"/>
  <c r="S1076" i="26"/>
  <c r="S1078" i="26" s="1"/>
  <c r="AB1085" i="26"/>
  <c r="AB1087" i="26" s="1"/>
  <c r="AB1076" i="26"/>
  <c r="AB1078" i="26" s="1"/>
  <c r="AR1076" i="26"/>
  <c r="AR1078" i="26" s="1"/>
  <c r="BH1076" i="26"/>
  <c r="BH1078" i="26" s="1"/>
  <c r="BP1076" i="26"/>
  <c r="BP1078" i="26" s="1"/>
  <c r="BX1076" i="26"/>
  <c r="BX1078" i="26" s="1"/>
  <c r="AC1081" i="26"/>
  <c r="L18" i="26"/>
  <c r="L32" i="26"/>
  <c r="L36" i="26"/>
  <c r="L40" i="26"/>
  <c r="L60" i="26"/>
  <c r="L64" i="26"/>
  <c r="L68" i="26"/>
  <c r="L80" i="26"/>
  <c r="L90" i="26"/>
  <c r="L100" i="26"/>
  <c r="L106" i="26"/>
  <c r="L118" i="26"/>
  <c r="M136" i="26"/>
  <c r="L136" i="26"/>
  <c r="M142" i="26"/>
  <c r="K142" i="26" s="1"/>
  <c r="O142" i="26" s="1"/>
  <c r="L142" i="26"/>
  <c r="M148" i="26"/>
  <c r="K148" i="26" s="1"/>
  <c r="O148" i="26" s="1"/>
  <c r="P144" i="26"/>
  <c r="P149" i="26"/>
  <c r="M168" i="26"/>
  <c r="P168" i="26" s="1"/>
  <c r="L168" i="26"/>
  <c r="M169" i="26"/>
  <c r="P169" i="26" s="1"/>
  <c r="L169" i="26"/>
  <c r="M178" i="26"/>
  <c r="P178" i="26" s="1"/>
  <c r="L178" i="26"/>
  <c r="M186" i="26"/>
  <c r="P186" i="26" s="1"/>
  <c r="L186" i="26"/>
  <c r="M187" i="26"/>
  <c r="K187" i="26" s="1"/>
  <c r="O187" i="26" s="1"/>
  <c r="L187" i="26"/>
  <c r="M199" i="26"/>
  <c r="P199" i="26" s="1"/>
  <c r="M200" i="26"/>
  <c r="L200" i="26"/>
  <c r="M210" i="26"/>
  <c r="L210" i="26"/>
  <c r="L211" i="26"/>
  <c r="M211" i="26"/>
  <c r="P211" i="26" s="1"/>
  <c r="M236" i="26"/>
  <c r="L236" i="26"/>
  <c r="M244" i="26"/>
  <c r="L244" i="26"/>
  <c r="P252" i="26"/>
  <c r="K252" i="26"/>
  <c r="O252" i="26" s="1"/>
  <c r="M258" i="26"/>
  <c r="K258" i="26" s="1"/>
  <c r="O258" i="26" s="1"/>
  <c r="L258" i="26"/>
  <c r="L259" i="26"/>
  <c r="M259" i="26"/>
  <c r="P259" i="26" s="1"/>
  <c r="M276" i="26"/>
  <c r="K276" i="26" s="1"/>
  <c r="O276" i="26" s="1"/>
  <c r="L276" i="26"/>
  <c r="M277" i="26"/>
  <c r="L277" i="26"/>
  <c r="M278" i="26"/>
  <c r="P278" i="26" s="1"/>
  <c r="L278" i="26"/>
  <c r="M279" i="26"/>
  <c r="L279" i="26"/>
  <c r="M292" i="26"/>
  <c r="K292" i="26" s="1"/>
  <c r="O292" i="26" s="1"/>
  <c r="M293" i="26"/>
  <c r="P293" i="26" s="1"/>
  <c r="L293" i="26"/>
  <c r="M294" i="26"/>
  <c r="P294" i="26" s="1"/>
  <c r="L294" i="26"/>
  <c r="M305" i="26"/>
  <c r="P305" i="26" s="1"/>
  <c r="L305" i="26"/>
  <c r="M314" i="26"/>
  <c r="L314" i="26"/>
  <c r="L323" i="26"/>
  <c r="M323" i="26"/>
  <c r="P323" i="26" s="1"/>
  <c r="M331" i="26"/>
  <c r="L331" i="26"/>
  <c r="H1085" i="26"/>
  <c r="H1076" i="26"/>
  <c r="H1078" i="26" s="1"/>
  <c r="AJ1076" i="26"/>
  <c r="AJ1078" i="26" s="1"/>
  <c r="AZ1076" i="26"/>
  <c r="AZ1078" i="26" s="1"/>
  <c r="AC1085" i="26"/>
  <c r="AC1076" i="26"/>
  <c r="AC1078" i="26" s="1"/>
  <c r="AK1076" i="26"/>
  <c r="AK1078" i="26" s="1"/>
  <c r="AS1076" i="26"/>
  <c r="AS1078" i="26" s="1"/>
  <c r="BA1076" i="26"/>
  <c r="BA1078" i="26" s="1"/>
  <c r="BI1076" i="26"/>
  <c r="BI1078" i="26" s="1"/>
  <c r="BQ1076" i="26"/>
  <c r="BQ1078" i="26" s="1"/>
  <c r="L13" i="26"/>
  <c r="M18" i="26"/>
  <c r="L31" i="26"/>
  <c r="L45" i="26"/>
  <c r="L85" i="26"/>
  <c r="L89" i="26"/>
  <c r="M150" i="26"/>
  <c r="P150" i="26" s="1"/>
  <c r="L150" i="26"/>
  <c r="M156" i="26"/>
  <c r="P156" i="26" s="1"/>
  <c r="L156" i="26"/>
  <c r="M180" i="26"/>
  <c r="L180" i="26"/>
  <c r="M212" i="26"/>
  <c r="P212" i="26" s="1"/>
  <c r="L212" i="26"/>
  <c r="P206" i="26"/>
  <c r="M222" i="26"/>
  <c r="L222" i="26"/>
  <c r="M223" i="26"/>
  <c r="K223" i="26" s="1"/>
  <c r="O223" i="26" s="1"/>
  <c r="L223" i="26"/>
  <c r="P267" i="26"/>
  <c r="K267" i="26"/>
  <c r="O267" i="26" s="1"/>
  <c r="P295" i="26"/>
  <c r="K295" i="26"/>
  <c r="O295" i="26" s="1"/>
  <c r="M307" i="26"/>
  <c r="L307" i="26"/>
  <c r="L315" i="26"/>
  <c r="M315" i="26"/>
  <c r="P315" i="26" s="1"/>
  <c r="M324" i="26"/>
  <c r="L324" i="26"/>
  <c r="M13" i="26"/>
  <c r="P13" i="26" s="1"/>
  <c r="L54" i="26"/>
  <c r="L74" i="26"/>
  <c r="L84" i="26"/>
  <c r="L94" i="26"/>
  <c r="U1083" i="26"/>
  <c r="L108" i="26"/>
  <c r="L114" i="26"/>
  <c r="M126" i="26"/>
  <c r="P126" i="26" s="1"/>
  <c r="M132" i="26"/>
  <c r="L132" i="26"/>
  <c r="M157" i="26"/>
  <c r="L157" i="26"/>
  <c r="M163" i="26"/>
  <c r="K163" i="26" s="1"/>
  <c r="O163" i="26" s="1"/>
  <c r="M170" i="26"/>
  <c r="M188" i="26"/>
  <c r="K188" i="26" s="1"/>
  <c r="O188" i="26" s="1"/>
  <c r="M202" i="26"/>
  <c r="P202" i="26" s="1"/>
  <c r="L202" i="26"/>
  <c r="M203" i="26"/>
  <c r="L203" i="26"/>
  <c r="M204" i="26"/>
  <c r="L204" i="26"/>
  <c r="M246" i="26"/>
  <c r="P246" i="26" s="1"/>
  <c r="L246" i="26"/>
  <c r="M247" i="26"/>
  <c r="L247" i="26"/>
  <c r="P249" i="26"/>
  <c r="K260" i="26"/>
  <c r="O260" i="26" s="1"/>
  <c r="P260" i="26"/>
  <c r="M268" i="26"/>
  <c r="P268" i="26" s="1"/>
  <c r="L268" i="26"/>
  <c r="M269" i="26"/>
  <c r="P269" i="26" s="1"/>
  <c r="L269" i="26"/>
  <c r="M281" i="26"/>
  <c r="P281" i="26" s="1"/>
  <c r="L281" i="26"/>
  <c r="M282" i="26"/>
  <c r="P282" i="26" s="1"/>
  <c r="L282" i="26"/>
  <c r="M296" i="26"/>
  <c r="K296" i="26" s="1"/>
  <c r="O296" i="26" s="1"/>
  <c r="L296" i="26"/>
  <c r="M297" i="26"/>
  <c r="P297" i="26" s="1"/>
  <c r="L297" i="26"/>
  <c r="M298" i="26"/>
  <c r="P298" i="26" s="1"/>
  <c r="L298" i="26"/>
  <c r="M316" i="26"/>
  <c r="P316" i="26" s="1"/>
  <c r="L316" i="26"/>
  <c r="L35" i="26"/>
  <c r="L53" i="26"/>
  <c r="L63" i="26"/>
  <c r="L93" i="26"/>
  <c r="M137" i="26"/>
  <c r="P137" i="26" s="1"/>
  <c r="P151" i="26"/>
  <c r="K151" i="26"/>
  <c r="O151" i="26" s="1"/>
  <c r="M164" i="26"/>
  <c r="K164" i="26" s="1"/>
  <c r="O164" i="26" s="1"/>
  <c r="L164" i="26"/>
  <c r="M165" i="26"/>
  <c r="P165" i="26" s="1"/>
  <c r="L165" i="26"/>
  <c r="P171" i="26"/>
  <c r="K171" i="26"/>
  <c r="O171" i="26" s="1"/>
  <c r="M172" i="26"/>
  <c r="P172" i="26" s="1"/>
  <c r="L172" i="26"/>
  <c r="M214" i="26"/>
  <c r="P214" i="26" s="1"/>
  <c r="L214" i="26"/>
  <c r="M215" i="26"/>
  <c r="L215" i="26"/>
  <c r="M225" i="26"/>
  <c r="P225" i="26" s="1"/>
  <c r="L225" i="26"/>
  <c r="M226" i="26"/>
  <c r="P226" i="26" s="1"/>
  <c r="L226" i="26"/>
  <c r="L227" i="26"/>
  <c r="M227" i="26"/>
  <c r="P227" i="26" s="1"/>
  <c r="M238" i="26"/>
  <c r="K238" i="26" s="1"/>
  <c r="O238" i="26" s="1"/>
  <c r="L238" i="26"/>
  <c r="L239" i="26"/>
  <c r="M239" i="26"/>
  <c r="K239" i="26" s="1"/>
  <c r="O239" i="26" s="1"/>
  <c r="M248" i="26"/>
  <c r="L248" i="26"/>
  <c r="M254" i="26"/>
  <c r="K254" i="26" s="1"/>
  <c r="O254" i="26" s="1"/>
  <c r="L254" i="26"/>
  <c r="L255" i="26"/>
  <c r="M255" i="26"/>
  <c r="K255" i="26" s="1"/>
  <c r="O255" i="26" s="1"/>
  <c r="P256" i="26"/>
  <c r="P264" i="26"/>
  <c r="P308" i="26"/>
  <c r="K308" i="26"/>
  <c r="O308" i="26" s="1"/>
  <c r="M309" i="26"/>
  <c r="P309" i="26" s="1"/>
  <c r="L309" i="26"/>
  <c r="P312" i="26"/>
  <c r="AN1076" i="26"/>
  <c r="AN1078" i="26" s="1"/>
  <c r="AV1076" i="26"/>
  <c r="AV1078" i="26" s="1"/>
  <c r="BD1076" i="26"/>
  <c r="BD1078" i="26" s="1"/>
  <c r="BL1076" i="26"/>
  <c r="BL1078" i="26" s="1"/>
  <c r="BT1076" i="26"/>
  <c r="BT1078" i="26" s="1"/>
  <c r="M133" i="26"/>
  <c r="M138" i="26"/>
  <c r="K138" i="26" s="1"/>
  <c r="O138" i="26" s="1"/>
  <c r="L138" i="26"/>
  <c r="L139" i="26"/>
  <c r="M139" i="26"/>
  <c r="K139" i="26" s="1"/>
  <c r="O139" i="26" s="1"/>
  <c r="M145" i="26"/>
  <c r="M146" i="26"/>
  <c r="L146" i="26"/>
  <c r="M152" i="26"/>
  <c r="K152" i="26" s="1"/>
  <c r="O152" i="26" s="1"/>
  <c r="L152" i="26"/>
  <c r="M153" i="26"/>
  <c r="P153" i="26" s="1"/>
  <c r="L153" i="26"/>
  <c r="M158" i="26"/>
  <c r="M182" i="26"/>
  <c r="P182" i="26" s="1"/>
  <c r="L182" i="26"/>
  <c r="M183" i="26"/>
  <c r="P183" i="26" s="1"/>
  <c r="L183" i="26"/>
  <c r="P177" i="26"/>
  <c r="M190" i="26"/>
  <c r="L190" i="26"/>
  <c r="P201" i="26"/>
  <c r="P213" i="26"/>
  <c r="M240" i="26"/>
  <c r="P240" i="26" s="1"/>
  <c r="L240" i="26"/>
  <c r="K261" i="26"/>
  <c r="O261" i="26" s="1"/>
  <c r="P261" i="26"/>
  <c r="M262" i="26"/>
  <c r="P262" i="26" s="1"/>
  <c r="L262" i="26"/>
  <c r="M284" i="26"/>
  <c r="P284" i="26" s="1"/>
  <c r="L284" i="26"/>
  <c r="M285" i="26"/>
  <c r="L285" i="26"/>
  <c r="M286" i="26"/>
  <c r="L286" i="26"/>
  <c r="P280" i="26"/>
  <c r="M300" i="26"/>
  <c r="P300" i="26" s="1"/>
  <c r="L300" i="26"/>
  <c r="M310" i="26"/>
  <c r="K310" i="26" s="1"/>
  <c r="O310" i="26" s="1"/>
  <c r="L311" i="26"/>
  <c r="M311" i="26"/>
  <c r="K311" i="26" s="1"/>
  <c r="O311" i="26" s="1"/>
  <c r="P306" i="26"/>
  <c r="M317" i="26"/>
  <c r="P317" i="26" s="1"/>
  <c r="L326" i="26"/>
  <c r="M326" i="26"/>
  <c r="P326" i="26" s="1"/>
  <c r="M143" i="26"/>
  <c r="K143" i="26" s="1"/>
  <c r="O143" i="26" s="1"/>
  <c r="M147" i="26"/>
  <c r="P147" i="26" s="1"/>
  <c r="M155" i="26"/>
  <c r="P155" i="26" s="1"/>
  <c r="M159" i="26"/>
  <c r="P159" i="26" s="1"/>
  <c r="M173" i="26"/>
  <c r="K173" i="26" s="1"/>
  <c r="O173" i="26" s="1"/>
  <c r="L184" i="26"/>
  <c r="L188" i="26"/>
  <c r="L206" i="26"/>
  <c r="L224" i="26"/>
  <c r="L264" i="26"/>
  <c r="M271" i="26"/>
  <c r="P271" i="26" s="1"/>
  <c r="M275" i="26"/>
  <c r="P275" i="26" s="1"/>
  <c r="L280" i="26"/>
  <c r="M283" i="26"/>
  <c r="P283" i="26" s="1"/>
  <c r="M287" i="26"/>
  <c r="P287" i="26" s="1"/>
  <c r="L292" i="26"/>
  <c r="M299" i="26"/>
  <c r="P299" i="26" s="1"/>
  <c r="M303" i="26"/>
  <c r="P303" i="26" s="1"/>
  <c r="L310" i="26"/>
  <c r="M322" i="26"/>
  <c r="K322" i="26" s="1"/>
  <c r="O322" i="26" s="1"/>
  <c r="M335" i="26"/>
  <c r="P335" i="26" s="1"/>
  <c r="M361" i="26"/>
  <c r="L361" i="26"/>
  <c r="M362" i="26"/>
  <c r="K362" i="26" s="1"/>
  <c r="O362" i="26" s="1"/>
  <c r="L362" i="26"/>
  <c r="M369" i="26"/>
  <c r="P369" i="26" s="1"/>
  <c r="L369" i="26"/>
  <c r="M376" i="26"/>
  <c r="K376" i="26" s="1"/>
  <c r="O376" i="26" s="1"/>
  <c r="M377" i="26"/>
  <c r="L377" i="26"/>
  <c r="M385" i="26"/>
  <c r="L385" i="26"/>
  <c r="M393" i="26"/>
  <c r="P393" i="26" s="1"/>
  <c r="L393" i="26"/>
  <c r="M401" i="26"/>
  <c r="P401" i="26" s="1"/>
  <c r="L401" i="26"/>
  <c r="M402" i="26"/>
  <c r="K402" i="26" s="1"/>
  <c r="O402" i="26" s="1"/>
  <c r="L402" i="26"/>
  <c r="P409" i="26"/>
  <c r="L133" i="26"/>
  <c r="L137" i="26"/>
  <c r="L141" i="26"/>
  <c r="L151" i="26"/>
  <c r="L163" i="26"/>
  <c r="L177" i="26"/>
  <c r="L181" i="26"/>
  <c r="L201" i="26"/>
  <c r="L205" i="26"/>
  <c r="L213" i="26"/>
  <c r="L237" i="26"/>
  <c r="L241" i="26"/>
  <c r="L245" i="26"/>
  <c r="L249" i="26"/>
  <c r="L253" i="26"/>
  <c r="L295" i="26"/>
  <c r="L317" i="26"/>
  <c r="P325" i="26"/>
  <c r="M337" i="26"/>
  <c r="K337" i="26" s="1"/>
  <c r="O337" i="26" s="1"/>
  <c r="L337" i="26"/>
  <c r="P336" i="26"/>
  <c r="M355" i="26"/>
  <c r="P355" i="26" s="1"/>
  <c r="L355" i="26"/>
  <c r="M363" i="26"/>
  <c r="K363" i="26" s="1"/>
  <c r="O363" i="26" s="1"/>
  <c r="L363" i="26"/>
  <c r="P372" i="26"/>
  <c r="M403" i="26"/>
  <c r="K403" i="26" s="1"/>
  <c r="O403" i="26" s="1"/>
  <c r="L403" i="26"/>
  <c r="M408" i="26"/>
  <c r="M416" i="26"/>
  <c r="P416" i="26" s="1"/>
  <c r="L416" i="26"/>
  <c r="L417" i="26"/>
  <c r="M417" i="26"/>
  <c r="K417" i="26" s="1"/>
  <c r="O417" i="26" s="1"/>
  <c r="L154" i="26"/>
  <c r="L158" i="26"/>
  <c r="L162" i="26"/>
  <c r="L270" i="26"/>
  <c r="L274" i="26"/>
  <c r="L320" i="26"/>
  <c r="M329" i="26"/>
  <c r="P329" i="26" s="1"/>
  <c r="L329" i="26"/>
  <c r="M343" i="26"/>
  <c r="P343" i="26" s="1"/>
  <c r="L343" i="26"/>
  <c r="P338" i="26"/>
  <c r="M349" i="26"/>
  <c r="L349" i="26"/>
  <c r="M350" i="26"/>
  <c r="K350" i="26" s="1"/>
  <c r="O350" i="26" s="1"/>
  <c r="L350" i="26"/>
  <c r="P375" i="26"/>
  <c r="M410" i="26"/>
  <c r="P410" i="26" s="1"/>
  <c r="L410" i="26"/>
  <c r="L145" i="26"/>
  <c r="L167" i="26"/>
  <c r="L171" i="26"/>
  <c r="L175" i="26"/>
  <c r="L191" i="26"/>
  <c r="L195" i="26"/>
  <c r="L199" i="26"/>
  <c r="L209" i="26"/>
  <c r="L221" i="26"/>
  <c r="L257" i="26"/>
  <c r="L267" i="26"/>
  <c r="L313" i="26"/>
  <c r="L325" i="26"/>
  <c r="M351" i="26"/>
  <c r="P351" i="26" s="1"/>
  <c r="L351" i="26"/>
  <c r="M364" i="26"/>
  <c r="K364" i="26" s="1"/>
  <c r="O364" i="26" s="1"/>
  <c r="M371" i="26"/>
  <c r="K371" i="26" s="1"/>
  <c r="O371" i="26" s="1"/>
  <c r="M379" i="26"/>
  <c r="P379" i="26" s="1"/>
  <c r="M380" i="26"/>
  <c r="K380" i="26" s="1"/>
  <c r="O380" i="26" s="1"/>
  <c r="L380" i="26"/>
  <c r="M387" i="26"/>
  <c r="P387" i="26" s="1"/>
  <c r="M388" i="26"/>
  <c r="K388" i="26" s="1"/>
  <c r="O388" i="26" s="1"/>
  <c r="L388" i="26"/>
  <c r="P383" i="26"/>
  <c r="M395" i="26"/>
  <c r="P395" i="26" s="1"/>
  <c r="L396" i="26"/>
  <c r="M396" i="26"/>
  <c r="P396" i="26" s="1"/>
  <c r="P391" i="26"/>
  <c r="L404" i="26"/>
  <c r="M419" i="26"/>
  <c r="P419" i="26" s="1"/>
  <c r="L419" i="26"/>
  <c r="L140" i="26"/>
  <c r="L144" i="26"/>
  <c r="L166" i="26"/>
  <c r="L170" i="26"/>
  <c r="L216" i="26"/>
  <c r="L228" i="26"/>
  <c r="L252" i="26"/>
  <c r="L256" i="26"/>
  <c r="L308" i="26"/>
  <c r="M332" i="26"/>
  <c r="P332" i="26" s="1"/>
  <c r="L332" i="26"/>
  <c r="P346" i="26"/>
  <c r="M357" i="26"/>
  <c r="L357" i="26"/>
  <c r="M358" i="26"/>
  <c r="K358" i="26" s="1"/>
  <c r="O358" i="26" s="1"/>
  <c r="L358" i="26"/>
  <c r="M365" i="26"/>
  <c r="P365" i="26" s="1"/>
  <c r="L365" i="26"/>
  <c r="M366" i="26"/>
  <c r="P366" i="26" s="1"/>
  <c r="L366" i="26"/>
  <c r="M373" i="26"/>
  <c r="L373" i="26"/>
  <c r="M381" i="26"/>
  <c r="L381" i="26"/>
  <c r="M389" i="26"/>
  <c r="L389" i="26"/>
  <c r="M397" i="26"/>
  <c r="P397" i="26" s="1"/>
  <c r="L397" i="26"/>
  <c r="K405" i="26"/>
  <c r="O405" i="26" s="1"/>
  <c r="P405" i="26"/>
  <c r="P407" i="26"/>
  <c r="L149" i="26"/>
  <c r="L179" i="26"/>
  <c r="L185" i="26"/>
  <c r="L189" i="26"/>
  <c r="L231" i="26"/>
  <c r="L261" i="26"/>
  <c r="M328" i="26"/>
  <c r="L328" i="26"/>
  <c r="L330" i="26"/>
  <c r="M330" i="26"/>
  <c r="K330" i="26" s="1"/>
  <c r="O330" i="26" s="1"/>
  <c r="M333" i="26"/>
  <c r="L333" i="26"/>
  <c r="M340" i="26"/>
  <c r="P340" i="26" s="1"/>
  <c r="L340" i="26"/>
  <c r="M359" i="26"/>
  <c r="P359" i="26" s="1"/>
  <c r="L359" i="26"/>
  <c r="M367" i="26"/>
  <c r="K367" i="26" s="1"/>
  <c r="O367" i="26" s="1"/>
  <c r="L367" i="26"/>
  <c r="L374" i="26"/>
  <c r="P368" i="26"/>
  <c r="L382" i="26"/>
  <c r="M412" i="26"/>
  <c r="K412" i="26" s="1"/>
  <c r="O412" i="26" s="1"/>
  <c r="L412" i="26"/>
  <c r="M413" i="26"/>
  <c r="P413" i="26" s="1"/>
  <c r="L413" i="26"/>
  <c r="M421" i="26"/>
  <c r="L421" i="26"/>
  <c r="L148" i="26"/>
  <c r="L250" i="26"/>
  <c r="L260" i="26"/>
  <c r="L306" i="26"/>
  <c r="L318" i="26"/>
  <c r="P334" i="26"/>
  <c r="K334" i="26"/>
  <c r="O334" i="26" s="1"/>
  <c r="L390" i="26"/>
  <c r="M398" i="26"/>
  <c r="P398" i="26" s="1"/>
  <c r="M414" i="26"/>
  <c r="K414" i="26" s="1"/>
  <c r="O414" i="26" s="1"/>
  <c r="L414" i="26"/>
  <c r="K353" i="26"/>
  <c r="O353" i="26" s="1"/>
  <c r="M384" i="26"/>
  <c r="K384" i="26" s="1"/>
  <c r="O384" i="26" s="1"/>
  <c r="L384" i="26"/>
  <c r="M392" i="26"/>
  <c r="K392" i="26" s="1"/>
  <c r="O392" i="26" s="1"/>
  <c r="L392" i="26"/>
  <c r="L341" i="26"/>
  <c r="M344" i="26"/>
  <c r="P344" i="26" s="1"/>
  <c r="L347" i="26"/>
  <c r="M348" i="26"/>
  <c r="K348" i="26" s="1"/>
  <c r="O348" i="26" s="1"/>
  <c r="M352" i="26"/>
  <c r="P352" i="26" s="1"/>
  <c r="M356" i="26"/>
  <c r="P356" i="26" s="1"/>
  <c r="M360" i="26"/>
  <c r="P360" i="26" s="1"/>
  <c r="M374" i="26"/>
  <c r="P374" i="26" s="1"/>
  <c r="M378" i="26"/>
  <c r="P378" i="26" s="1"/>
  <c r="M382" i="26"/>
  <c r="P382" i="26" s="1"/>
  <c r="M386" i="26"/>
  <c r="P386" i="26" s="1"/>
  <c r="M390" i="26"/>
  <c r="P390" i="26" s="1"/>
  <c r="L399" i="26"/>
  <c r="M400" i="26"/>
  <c r="M404" i="26"/>
  <c r="P404" i="26" s="1"/>
  <c r="L409" i="26"/>
  <c r="M449" i="26"/>
  <c r="P449" i="26" s="1"/>
  <c r="L449" i="26"/>
  <c r="M467" i="26"/>
  <c r="P467" i="26" s="1"/>
  <c r="L467" i="26"/>
  <c r="M468" i="26"/>
  <c r="K468" i="26" s="1"/>
  <c r="O468" i="26" s="1"/>
  <c r="L468" i="26"/>
  <c r="M496" i="26"/>
  <c r="P496" i="26" s="1"/>
  <c r="L496" i="26"/>
  <c r="L334" i="26"/>
  <c r="L338" i="26"/>
  <c r="L346" i="26"/>
  <c r="L398" i="26"/>
  <c r="L408" i="26"/>
  <c r="L418" i="26"/>
  <c r="M418" i="26"/>
  <c r="K418" i="26" s="1"/>
  <c r="O418" i="26" s="1"/>
  <c r="L422" i="26"/>
  <c r="M422" i="26"/>
  <c r="P422" i="26" s="1"/>
  <c r="M426" i="26"/>
  <c r="L426" i="26"/>
  <c r="K433" i="26"/>
  <c r="O433" i="26" s="1"/>
  <c r="P433" i="26"/>
  <c r="L442" i="26"/>
  <c r="M442" i="26"/>
  <c r="M451" i="26"/>
  <c r="L451" i="26"/>
  <c r="M460" i="26"/>
  <c r="K460" i="26" s="1"/>
  <c r="O460" i="26" s="1"/>
  <c r="M461" i="26"/>
  <c r="P461" i="26" s="1"/>
  <c r="L461" i="26"/>
  <c r="M477" i="26"/>
  <c r="K477" i="26" s="1"/>
  <c r="O477" i="26" s="1"/>
  <c r="L477" i="26"/>
  <c r="M478" i="26"/>
  <c r="K478" i="26" s="1"/>
  <c r="O478" i="26" s="1"/>
  <c r="L478" i="26"/>
  <c r="M484" i="26"/>
  <c r="K484" i="26" s="1"/>
  <c r="O484" i="26" s="1"/>
  <c r="L484" i="26"/>
  <c r="M485" i="26"/>
  <c r="P485" i="26" s="1"/>
  <c r="L485" i="26"/>
  <c r="P482" i="26"/>
  <c r="M497" i="26"/>
  <c r="P497" i="26" s="1"/>
  <c r="L497" i="26"/>
  <c r="M498" i="26"/>
  <c r="P498" i="26" s="1"/>
  <c r="L498" i="26"/>
  <c r="M511" i="26"/>
  <c r="P511" i="26" s="1"/>
  <c r="L511" i="26"/>
  <c r="L395" i="26"/>
  <c r="L407" i="26"/>
  <c r="M452" i="26"/>
  <c r="P452" i="26" s="1"/>
  <c r="L452" i="26"/>
  <c r="M469" i="26"/>
  <c r="M486" i="26"/>
  <c r="L486" i="26"/>
  <c r="L512" i="26"/>
  <c r="M512" i="26"/>
  <c r="K512" i="26" s="1"/>
  <c r="O512" i="26" s="1"/>
  <c r="L364" i="26"/>
  <c r="L368" i="26"/>
  <c r="L372" i="26"/>
  <c r="L376" i="26"/>
  <c r="M423" i="26"/>
  <c r="U420" i="26"/>
  <c r="M420" i="26" s="1"/>
  <c r="M428" i="26"/>
  <c r="P428" i="26" s="1"/>
  <c r="L428" i="26"/>
  <c r="M435" i="26"/>
  <c r="L435" i="26"/>
  <c r="M453" i="26"/>
  <c r="K453" i="26" s="1"/>
  <c r="O453" i="26" s="1"/>
  <c r="L453" i="26"/>
  <c r="M454" i="26"/>
  <c r="K454" i="26" s="1"/>
  <c r="O454" i="26" s="1"/>
  <c r="L454" i="26"/>
  <c r="P448" i="26"/>
  <c r="M471" i="26"/>
  <c r="L471" i="26"/>
  <c r="M487" i="26"/>
  <c r="K487" i="26" s="1"/>
  <c r="O487" i="26" s="1"/>
  <c r="L487" i="26"/>
  <c r="M488" i="26"/>
  <c r="P488" i="26" s="1"/>
  <c r="L488" i="26"/>
  <c r="M489" i="26"/>
  <c r="L489" i="26"/>
  <c r="P483" i="26"/>
  <c r="L345" i="26"/>
  <c r="L371" i="26"/>
  <c r="L375" i="26"/>
  <c r="L379" i="26"/>
  <c r="L383" i="26"/>
  <c r="L387" i="26"/>
  <c r="L391" i="26"/>
  <c r="L411" i="26"/>
  <c r="M429" i="26"/>
  <c r="K429" i="26" s="1"/>
  <c r="O429" i="26" s="1"/>
  <c r="L429" i="26"/>
  <c r="M436" i="26"/>
  <c r="K436" i="26" s="1"/>
  <c r="O436" i="26" s="1"/>
  <c r="M444" i="26"/>
  <c r="K444" i="26" s="1"/>
  <c r="O444" i="26" s="1"/>
  <c r="L444" i="26"/>
  <c r="P438" i="26"/>
  <c r="M463" i="26"/>
  <c r="K463" i="26" s="1"/>
  <c r="O463" i="26" s="1"/>
  <c r="L463" i="26"/>
  <c r="M464" i="26"/>
  <c r="P464" i="26" s="1"/>
  <c r="L464" i="26"/>
  <c r="L500" i="26"/>
  <c r="M501" i="26"/>
  <c r="L501" i="26"/>
  <c r="M502" i="26"/>
  <c r="P502" i="26" s="1"/>
  <c r="L502" i="26"/>
  <c r="M503" i="26"/>
  <c r="K503" i="26" s="1"/>
  <c r="O503" i="26" s="1"/>
  <c r="L503" i="26"/>
  <c r="M504" i="26"/>
  <c r="K504" i="26" s="1"/>
  <c r="O504" i="26" s="1"/>
  <c r="L504" i="26"/>
  <c r="L336" i="26"/>
  <c r="L342" i="26"/>
  <c r="L354" i="26"/>
  <c r="L370" i="26"/>
  <c r="L394" i="26"/>
  <c r="S1084" i="26"/>
  <c r="L406" i="26"/>
  <c r="M437" i="26"/>
  <c r="P437" i="26" s="1"/>
  <c r="L456" i="26"/>
  <c r="M456" i="26"/>
  <c r="M465" i="26"/>
  <c r="L465" i="26"/>
  <c r="M481" i="26"/>
  <c r="L481" i="26"/>
  <c r="M491" i="26"/>
  <c r="P491" i="26" s="1"/>
  <c r="L491" i="26"/>
  <c r="M492" i="26"/>
  <c r="K492" i="26" s="1"/>
  <c r="O492" i="26" s="1"/>
  <c r="L492" i="26"/>
  <c r="M506" i="26"/>
  <c r="K506" i="26" s="1"/>
  <c r="O506" i="26" s="1"/>
  <c r="L506" i="26"/>
  <c r="L335" i="26"/>
  <c r="L339" i="26"/>
  <c r="L353" i="26"/>
  <c r="L405" i="26"/>
  <c r="M406" i="26"/>
  <c r="M415" i="26"/>
  <c r="K415" i="26" s="1"/>
  <c r="O415" i="26" s="1"/>
  <c r="L415" i="26"/>
  <c r="M424" i="26"/>
  <c r="K424" i="26" s="1"/>
  <c r="O424" i="26" s="1"/>
  <c r="M430" i="26"/>
  <c r="K430" i="26" s="1"/>
  <c r="O430" i="26" s="1"/>
  <c r="L430" i="26"/>
  <c r="M439" i="26"/>
  <c r="K439" i="26" s="1"/>
  <c r="O439" i="26" s="1"/>
  <c r="L439" i="26"/>
  <c r="P445" i="26"/>
  <c r="K445" i="26"/>
  <c r="O445" i="26" s="1"/>
  <c r="P443" i="26"/>
  <c r="M457" i="26"/>
  <c r="L457" i="26"/>
  <c r="M473" i="26"/>
  <c r="P473" i="26" s="1"/>
  <c r="L473" i="26"/>
  <c r="M474" i="26"/>
  <c r="K474" i="26" s="1"/>
  <c r="O474" i="26" s="1"/>
  <c r="L474" i="26"/>
  <c r="L507" i="26"/>
  <c r="M507" i="26"/>
  <c r="K507" i="26" s="1"/>
  <c r="O507" i="26" s="1"/>
  <c r="L508" i="26"/>
  <c r="M508" i="26"/>
  <c r="P508" i="26" s="1"/>
  <c r="M425" i="26"/>
  <c r="P425" i="26" s="1"/>
  <c r="L425" i="26"/>
  <c r="M431" i="26"/>
  <c r="P431" i="26" s="1"/>
  <c r="L431" i="26"/>
  <c r="L432" i="26"/>
  <c r="M432" i="26"/>
  <c r="K432" i="26" s="1"/>
  <c r="O432" i="26" s="1"/>
  <c r="M440" i="26"/>
  <c r="P440" i="26" s="1"/>
  <c r="L440" i="26"/>
  <c r="L446" i="26"/>
  <c r="M447" i="26"/>
  <c r="L447" i="26"/>
  <c r="M458" i="26"/>
  <c r="P458" i="26" s="1"/>
  <c r="P460" i="26"/>
  <c r="K475" i="26"/>
  <c r="O475" i="26" s="1"/>
  <c r="P475" i="26"/>
  <c r="M493" i="26"/>
  <c r="K493" i="26" s="1"/>
  <c r="O493" i="26" s="1"/>
  <c r="L494" i="26"/>
  <c r="M494" i="26"/>
  <c r="P494" i="26" s="1"/>
  <c r="M495" i="26"/>
  <c r="P495" i="26" s="1"/>
  <c r="L495" i="26"/>
  <c r="L441" i="26"/>
  <c r="M446" i="26"/>
  <c r="P446" i="26" s="1"/>
  <c r="L455" i="26"/>
  <c r="M466" i="26"/>
  <c r="K466" i="26" s="1"/>
  <c r="O466" i="26" s="1"/>
  <c r="M470" i="26"/>
  <c r="P470" i="26" s="1"/>
  <c r="L475" i="26"/>
  <c r="L479" i="26"/>
  <c r="M480" i="26"/>
  <c r="M490" i="26"/>
  <c r="L499" i="26"/>
  <c r="M500" i="26"/>
  <c r="M509" i="26"/>
  <c r="L509" i="26"/>
  <c r="M513" i="26"/>
  <c r="K513" i="26" s="1"/>
  <c r="O513" i="26" s="1"/>
  <c r="L513" i="26"/>
  <c r="M531" i="26"/>
  <c r="K531" i="26" s="1"/>
  <c r="O531" i="26" s="1"/>
  <c r="L531" i="26"/>
  <c r="M563" i="26"/>
  <c r="L563" i="26"/>
  <c r="M571" i="26"/>
  <c r="P571" i="26" s="1"/>
  <c r="L571" i="26"/>
  <c r="M572" i="26"/>
  <c r="K572" i="26" s="1"/>
  <c r="O572" i="26" s="1"/>
  <c r="L572" i="26"/>
  <c r="M601" i="26"/>
  <c r="P601" i="26" s="1"/>
  <c r="M623" i="26"/>
  <c r="K623" i="26" s="1"/>
  <c r="O623" i="26" s="1"/>
  <c r="L623" i="26"/>
  <c r="L436" i="26"/>
  <c r="L450" i="26"/>
  <c r="L460" i="26"/>
  <c r="P519" i="26"/>
  <c r="K519" i="26"/>
  <c r="O519" i="26" s="1"/>
  <c r="M538" i="26"/>
  <c r="P538" i="26" s="1"/>
  <c r="L538" i="26"/>
  <c r="M545" i="26"/>
  <c r="K545" i="26" s="1"/>
  <c r="O545" i="26" s="1"/>
  <c r="L545" i="26"/>
  <c r="M552" i="26"/>
  <c r="K552" i="26" s="1"/>
  <c r="O552" i="26" s="1"/>
  <c r="L552" i="26"/>
  <c r="P557" i="26"/>
  <c r="K557" i="26"/>
  <c r="O557" i="26" s="1"/>
  <c r="M573" i="26"/>
  <c r="L573" i="26"/>
  <c r="P588" i="26"/>
  <c r="K588" i="26"/>
  <c r="O588" i="26" s="1"/>
  <c r="M589" i="26"/>
  <c r="P589" i="26" s="1"/>
  <c r="L589" i="26"/>
  <c r="M590" i="26"/>
  <c r="K590" i="26" s="1"/>
  <c r="O590" i="26" s="1"/>
  <c r="L590" i="26"/>
  <c r="P602" i="26"/>
  <c r="K602" i="26"/>
  <c r="O602" i="26" s="1"/>
  <c r="M603" i="26"/>
  <c r="L603" i="26"/>
  <c r="M604" i="26"/>
  <c r="P604" i="26" s="1"/>
  <c r="L604" i="26"/>
  <c r="M605" i="26"/>
  <c r="K605" i="26" s="1"/>
  <c r="O605" i="26" s="1"/>
  <c r="L605" i="26"/>
  <c r="M606" i="26"/>
  <c r="K606" i="26" s="1"/>
  <c r="O606" i="26" s="1"/>
  <c r="L606" i="26"/>
  <c r="M607" i="26"/>
  <c r="P607" i="26" s="1"/>
  <c r="L607" i="26"/>
  <c r="M616" i="26"/>
  <c r="P616" i="26" s="1"/>
  <c r="L616" i="26"/>
  <c r="L445" i="26"/>
  <c r="L459" i="26"/>
  <c r="L469" i="26"/>
  <c r="L483" i="26"/>
  <c r="L493" i="26"/>
  <c r="M514" i="26"/>
  <c r="P514" i="26" s="1"/>
  <c r="L514" i="26"/>
  <c r="M539" i="26"/>
  <c r="L539" i="26"/>
  <c r="P540" i="26"/>
  <c r="P581" i="26"/>
  <c r="K581" i="26"/>
  <c r="O581" i="26" s="1"/>
  <c r="L434" i="26"/>
  <c r="L458" i="26"/>
  <c r="L482" i="26"/>
  <c r="M521" i="26"/>
  <c r="K521" i="26" s="1"/>
  <c r="O521" i="26" s="1"/>
  <c r="L521" i="26"/>
  <c r="M528" i="26"/>
  <c r="K528" i="26" s="1"/>
  <c r="O528" i="26" s="1"/>
  <c r="L528" i="26"/>
  <c r="P533" i="26"/>
  <c r="K533" i="26"/>
  <c r="O533" i="26" s="1"/>
  <c r="P527" i="26"/>
  <c r="M559" i="26"/>
  <c r="P559" i="26" s="1"/>
  <c r="L559" i="26"/>
  <c r="M565" i="26"/>
  <c r="P565" i="26" s="1"/>
  <c r="L565" i="26"/>
  <c r="M566" i="26"/>
  <c r="K566" i="26" s="1"/>
  <c r="O566" i="26" s="1"/>
  <c r="L566" i="26"/>
  <c r="M575" i="26"/>
  <c r="L575" i="26"/>
  <c r="M576" i="26"/>
  <c r="K576" i="26" s="1"/>
  <c r="O576" i="26" s="1"/>
  <c r="L576" i="26"/>
  <c r="M582" i="26"/>
  <c r="K582" i="26" s="1"/>
  <c r="O582" i="26" s="1"/>
  <c r="L582" i="26"/>
  <c r="M583" i="26"/>
  <c r="P583" i="26" s="1"/>
  <c r="L583" i="26"/>
  <c r="M592" i="26"/>
  <c r="P592" i="26" s="1"/>
  <c r="L592" i="26"/>
  <c r="M593" i="26"/>
  <c r="L593" i="26"/>
  <c r="L594" i="26"/>
  <c r="M594" i="26"/>
  <c r="K594" i="26" s="1"/>
  <c r="O594" i="26" s="1"/>
  <c r="L443" i="26"/>
  <c r="M515" i="26"/>
  <c r="L515" i="26"/>
  <c r="P529" i="26"/>
  <c r="M547" i="26"/>
  <c r="P547" i="26" s="1"/>
  <c r="P561" i="26"/>
  <c r="M595" i="26"/>
  <c r="P595" i="26" s="1"/>
  <c r="L595" i="26"/>
  <c r="M596" i="26"/>
  <c r="P596" i="26" s="1"/>
  <c r="L596" i="26"/>
  <c r="M609" i="26"/>
  <c r="K609" i="26" s="1"/>
  <c r="O609" i="26" s="1"/>
  <c r="L609" i="26"/>
  <c r="M610" i="26"/>
  <c r="P610" i="26" s="1"/>
  <c r="L610" i="26"/>
  <c r="M619" i="26"/>
  <c r="P619" i="26" s="1"/>
  <c r="L619" i="26"/>
  <c r="L424" i="26"/>
  <c r="L438" i="26"/>
  <c r="L448" i="26"/>
  <c r="L462" i="26"/>
  <c r="L472" i="26"/>
  <c r="L476" i="26"/>
  <c r="P534" i="26"/>
  <c r="K534" i="26"/>
  <c r="O534" i="26" s="1"/>
  <c r="M535" i="26"/>
  <c r="P535" i="26" s="1"/>
  <c r="L535" i="26"/>
  <c r="M541" i="26"/>
  <c r="P541" i="26" s="1"/>
  <c r="L541" i="26"/>
  <c r="M542" i="26"/>
  <c r="K542" i="26" s="1"/>
  <c r="O542" i="26" s="1"/>
  <c r="L542" i="26"/>
  <c r="K548" i="26"/>
  <c r="O548" i="26" s="1"/>
  <c r="M549" i="26"/>
  <c r="L549" i="26"/>
  <c r="P554" i="26"/>
  <c r="K554" i="26"/>
  <c r="O554" i="26" s="1"/>
  <c r="L560" i="26"/>
  <c r="M567" i="26"/>
  <c r="M577" i="26"/>
  <c r="P577" i="26" s="1"/>
  <c r="P578" i="26"/>
  <c r="P580" i="26"/>
  <c r="M597" i="26"/>
  <c r="P597" i="26" s="1"/>
  <c r="L597" i="26"/>
  <c r="M611" i="26"/>
  <c r="L611" i="26"/>
  <c r="L620" i="26"/>
  <c r="M620" i="26"/>
  <c r="L423" i="26"/>
  <c r="L433" i="26"/>
  <c r="L437" i="26"/>
  <c r="L505" i="26"/>
  <c r="M516" i="26"/>
  <c r="K516" i="26" s="1"/>
  <c r="O516" i="26" s="1"/>
  <c r="M523" i="26"/>
  <c r="P523" i="26" s="1"/>
  <c r="M555" i="26"/>
  <c r="K555" i="26" s="1"/>
  <c r="O555" i="26" s="1"/>
  <c r="L555" i="26"/>
  <c r="M569" i="26"/>
  <c r="K569" i="26" s="1"/>
  <c r="O569" i="26" s="1"/>
  <c r="L569" i="26"/>
  <c r="M585" i="26"/>
  <c r="K585" i="26" s="1"/>
  <c r="O585" i="26" s="1"/>
  <c r="L585" i="26"/>
  <c r="M586" i="26"/>
  <c r="P586" i="26" s="1"/>
  <c r="L586" i="26"/>
  <c r="M621" i="26"/>
  <c r="L621" i="26"/>
  <c r="P615" i="26"/>
  <c r="M510" i="26"/>
  <c r="L510" i="26"/>
  <c r="M517" i="26"/>
  <c r="P517" i="26" s="1"/>
  <c r="L517" i="26"/>
  <c r="M518" i="26"/>
  <c r="K518" i="26" s="1"/>
  <c r="O518" i="26" s="1"/>
  <c r="L518" i="26"/>
  <c r="M524" i="26"/>
  <c r="M525" i="26"/>
  <c r="L525" i="26"/>
  <c r="P530" i="26"/>
  <c r="P543" i="26"/>
  <c r="K543" i="26"/>
  <c r="O543" i="26" s="1"/>
  <c r="P537" i="26"/>
  <c r="M562" i="26"/>
  <c r="P562" i="26" s="1"/>
  <c r="L562" i="26"/>
  <c r="M579" i="26"/>
  <c r="K579" i="26" s="1"/>
  <c r="O579" i="26" s="1"/>
  <c r="L579" i="26"/>
  <c r="M587" i="26"/>
  <c r="L587" i="26"/>
  <c r="M599" i="26"/>
  <c r="P599" i="26" s="1"/>
  <c r="L599" i="26"/>
  <c r="M600" i="26"/>
  <c r="P600" i="26" s="1"/>
  <c r="L600" i="26"/>
  <c r="P598" i="26"/>
  <c r="P612" i="26"/>
  <c r="K612" i="26"/>
  <c r="O612" i="26" s="1"/>
  <c r="M613" i="26"/>
  <c r="P613" i="26" s="1"/>
  <c r="L613" i="26"/>
  <c r="M614" i="26"/>
  <c r="L614" i="26"/>
  <c r="M522" i="26"/>
  <c r="K522" i="26" s="1"/>
  <c r="O522" i="26" s="1"/>
  <c r="M526" i="26"/>
  <c r="P526" i="26" s="1"/>
  <c r="M536" i="26"/>
  <c r="K536" i="26" s="1"/>
  <c r="O536" i="26" s="1"/>
  <c r="M546" i="26"/>
  <c r="K546" i="26" s="1"/>
  <c r="O546" i="26" s="1"/>
  <c r="M550" i="26"/>
  <c r="P550" i="26" s="1"/>
  <c r="M560" i="26"/>
  <c r="K560" i="26" s="1"/>
  <c r="O560" i="26" s="1"/>
  <c r="M570" i="26"/>
  <c r="K570" i="26" s="1"/>
  <c r="O570" i="26" s="1"/>
  <c r="M574" i="26"/>
  <c r="P574" i="26" s="1"/>
  <c r="M584" i="26"/>
  <c r="K584" i="26" s="1"/>
  <c r="O584" i="26" s="1"/>
  <c r="M608" i="26"/>
  <c r="K608" i="26" s="1"/>
  <c r="O608" i="26" s="1"/>
  <c r="M617" i="26"/>
  <c r="L617" i="26"/>
  <c r="K654" i="26"/>
  <c r="O654" i="26" s="1"/>
  <c r="P654" i="26"/>
  <c r="M655" i="26"/>
  <c r="P655" i="26" s="1"/>
  <c r="L655" i="26"/>
  <c r="M670" i="26"/>
  <c r="P670" i="26" s="1"/>
  <c r="L670" i="26"/>
  <c r="M681" i="26"/>
  <c r="K681" i="26" s="1"/>
  <c r="O681" i="26" s="1"/>
  <c r="L681" i="26"/>
  <c r="S1082" i="26"/>
  <c r="M682" i="26"/>
  <c r="P682" i="26" s="1"/>
  <c r="L682" i="26"/>
  <c r="L516" i="26"/>
  <c r="L520" i="26"/>
  <c r="L530" i="26"/>
  <c r="L540" i="26"/>
  <c r="L544" i="26"/>
  <c r="L554" i="26"/>
  <c r="L564" i="26"/>
  <c r="L568" i="26"/>
  <c r="L578" i="26"/>
  <c r="L588" i="26"/>
  <c r="L602" i="26"/>
  <c r="L612" i="26"/>
  <c r="M622" i="26"/>
  <c r="P622" i="26" s="1"/>
  <c r="L622" i="26"/>
  <c r="M625" i="26"/>
  <c r="P625" i="26" s="1"/>
  <c r="L625" i="26"/>
  <c r="M627" i="26"/>
  <c r="K627" i="26" s="1"/>
  <c r="O627" i="26" s="1"/>
  <c r="L627" i="26"/>
  <c r="M633" i="26"/>
  <c r="K633" i="26" s="1"/>
  <c r="O633" i="26" s="1"/>
  <c r="L633" i="26"/>
  <c r="M634" i="26"/>
  <c r="P634" i="26" s="1"/>
  <c r="L634" i="26"/>
  <c r="M643" i="26"/>
  <c r="P643" i="26" s="1"/>
  <c r="L643" i="26"/>
  <c r="M656" i="26"/>
  <c r="K656" i="26" s="1"/>
  <c r="O656" i="26" s="1"/>
  <c r="L656" i="26"/>
  <c r="M657" i="26"/>
  <c r="K657" i="26" s="1"/>
  <c r="O657" i="26" s="1"/>
  <c r="L657" i="26"/>
  <c r="M658" i="26"/>
  <c r="P658" i="26" s="1"/>
  <c r="L658" i="26"/>
  <c r="M659" i="26"/>
  <c r="L659" i="26"/>
  <c r="M671" i="26"/>
  <c r="P671" i="26" s="1"/>
  <c r="L671" i="26"/>
  <c r="M672" i="26"/>
  <c r="P672" i="26" s="1"/>
  <c r="L672" i="26"/>
  <c r="M683" i="26"/>
  <c r="M692" i="26"/>
  <c r="P692" i="26" s="1"/>
  <c r="M693" i="26"/>
  <c r="K693" i="26" s="1"/>
  <c r="O693" i="26" s="1"/>
  <c r="L693" i="26"/>
  <c r="M694" i="26"/>
  <c r="P694" i="26" s="1"/>
  <c r="L694" i="26"/>
  <c r="M701" i="26"/>
  <c r="K701" i="26" s="1"/>
  <c r="O701" i="26" s="1"/>
  <c r="M702" i="26"/>
  <c r="P702" i="26" s="1"/>
  <c r="L702" i="26"/>
  <c r="M710" i="26"/>
  <c r="P710" i="26" s="1"/>
  <c r="L710" i="26"/>
  <c r="L529" i="26"/>
  <c r="L553" i="26"/>
  <c r="L577" i="26"/>
  <c r="L601" i="26"/>
  <c r="M635" i="26"/>
  <c r="L635" i="26"/>
  <c r="K644" i="26"/>
  <c r="O644" i="26" s="1"/>
  <c r="P644" i="26"/>
  <c r="M645" i="26"/>
  <c r="L645" i="26"/>
  <c r="M660" i="26"/>
  <c r="L660" i="26"/>
  <c r="M673" i="26"/>
  <c r="P673" i="26" s="1"/>
  <c r="M674" i="26"/>
  <c r="P674" i="26" s="1"/>
  <c r="L674" i="26"/>
  <c r="P695" i="26"/>
  <c r="K695" i="26"/>
  <c r="O695" i="26" s="1"/>
  <c r="P703" i="26"/>
  <c r="K703" i="26"/>
  <c r="O703" i="26" s="1"/>
  <c r="L524" i="26"/>
  <c r="L534" i="26"/>
  <c r="L548" i="26"/>
  <c r="L558" i="26"/>
  <c r="L598" i="26"/>
  <c r="M636" i="26"/>
  <c r="L636" i="26"/>
  <c r="M646" i="26"/>
  <c r="P646" i="26" s="1"/>
  <c r="L646" i="26"/>
  <c r="P642" i="26"/>
  <c r="M661" i="26"/>
  <c r="P661" i="26" s="1"/>
  <c r="L661" i="26"/>
  <c r="L662" i="26"/>
  <c r="M662" i="26"/>
  <c r="M675" i="26"/>
  <c r="L675" i="26"/>
  <c r="M676" i="26"/>
  <c r="P676" i="26" s="1"/>
  <c r="L676" i="26"/>
  <c r="M684" i="26"/>
  <c r="P684" i="26" s="1"/>
  <c r="M685" i="26"/>
  <c r="K685" i="26" s="1"/>
  <c r="O685" i="26" s="1"/>
  <c r="L685" i="26"/>
  <c r="M686" i="26"/>
  <c r="P686" i="26" s="1"/>
  <c r="L686" i="26"/>
  <c r="M704" i="26"/>
  <c r="P704" i="26" s="1"/>
  <c r="L704" i="26"/>
  <c r="P700" i="26"/>
  <c r="L519" i="26"/>
  <c r="L523" i="26"/>
  <c r="L533" i="26"/>
  <c r="L543" i="26"/>
  <c r="L547" i="26"/>
  <c r="L557" i="26"/>
  <c r="L567" i="26"/>
  <c r="L581" i="26"/>
  <c r="L591" i="26"/>
  <c r="L615" i="26"/>
  <c r="L624" i="26"/>
  <c r="M624" i="26"/>
  <c r="P618" i="26"/>
  <c r="L628" i="26"/>
  <c r="M628" i="26"/>
  <c r="P628" i="26" s="1"/>
  <c r="M637" i="26"/>
  <c r="P637" i="26" s="1"/>
  <c r="L637" i="26"/>
  <c r="L638" i="26"/>
  <c r="M638" i="26"/>
  <c r="M647" i="26"/>
  <c r="K647" i="26" s="1"/>
  <c r="O647" i="26" s="1"/>
  <c r="L647" i="26"/>
  <c r="L648" i="26"/>
  <c r="M648" i="26"/>
  <c r="M663" i="26"/>
  <c r="M687" i="26"/>
  <c r="M696" i="26"/>
  <c r="P696" i="26" s="1"/>
  <c r="M697" i="26"/>
  <c r="K697" i="26" s="1"/>
  <c r="O697" i="26" s="1"/>
  <c r="L697" i="26"/>
  <c r="M698" i="26"/>
  <c r="P698" i="26" s="1"/>
  <c r="L698" i="26"/>
  <c r="L532" i="26"/>
  <c r="L556" i="26"/>
  <c r="L580" i="26"/>
  <c r="M626" i="26"/>
  <c r="L626" i="26"/>
  <c r="M629" i="26"/>
  <c r="L629" i="26"/>
  <c r="M649" i="26"/>
  <c r="P649" i="26" s="1"/>
  <c r="M650" i="26"/>
  <c r="L650" i="26"/>
  <c r="M664" i="26"/>
  <c r="P664" i="26" s="1"/>
  <c r="M665" i="26"/>
  <c r="K665" i="26" s="1"/>
  <c r="O665" i="26" s="1"/>
  <c r="L665" i="26"/>
  <c r="M678" i="26"/>
  <c r="P678" i="26" s="1"/>
  <c r="L678" i="26"/>
  <c r="P699" i="26"/>
  <c r="K699" i="26"/>
  <c r="O699" i="26" s="1"/>
  <c r="M705" i="26"/>
  <c r="K705" i="26" s="1"/>
  <c r="O705" i="26" s="1"/>
  <c r="M706" i="26"/>
  <c r="P706" i="26" s="1"/>
  <c r="L706" i="26"/>
  <c r="L527" i="26"/>
  <c r="L537" i="26"/>
  <c r="L551" i="26"/>
  <c r="L561" i="26"/>
  <c r="L618" i="26"/>
  <c r="K630" i="26"/>
  <c r="O630" i="26" s="1"/>
  <c r="P630" i="26"/>
  <c r="M639" i="26"/>
  <c r="M651" i="26"/>
  <c r="K651" i="26" s="1"/>
  <c r="O651" i="26" s="1"/>
  <c r="L651" i="26"/>
  <c r="L652" i="26"/>
  <c r="M652" i="26"/>
  <c r="P652" i="26" s="1"/>
  <c r="M666" i="26"/>
  <c r="K666" i="26" s="1"/>
  <c r="O666" i="26" s="1"/>
  <c r="L666" i="26"/>
  <c r="M667" i="26"/>
  <c r="P667" i="26" s="1"/>
  <c r="L667" i="26"/>
  <c r="M688" i="26"/>
  <c r="P688" i="26" s="1"/>
  <c r="M689" i="26"/>
  <c r="K689" i="26" s="1"/>
  <c r="O689" i="26" s="1"/>
  <c r="L689" i="26"/>
  <c r="M690" i="26"/>
  <c r="P690" i="26" s="1"/>
  <c r="L690" i="26"/>
  <c r="M631" i="26"/>
  <c r="P631" i="26" s="1"/>
  <c r="L631" i="26"/>
  <c r="M640" i="26"/>
  <c r="P640" i="26" s="1"/>
  <c r="M641" i="26"/>
  <c r="K641" i="26" s="1"/>
  <c r="O641" i="26" s="1"/>
  <c r="L641" i="26"/>
  <c r="M653" i="26"/>
  <c r="M668" i="26"/>
  <c r="M669" i="26"/>
  <c r="L669" i="26"/>
  <c r="M679" i="26"/>
  <c r="P691" i="26"/>
  <c r="K691" i="26"/>
  <c r="O691" i="26" s="1"/>
  <c r="M708" i="26"/>
  <c r="P708" i="26" s="1"/>
  <c r="L708" i="26"/>
  <c r="M715" i="26"/>
  <c r="K715" i="26" s="1"/>
  <c r="O715" i="26" s="1"/>
  <c r="L715" i="26"/>
  <c r="L673" i="26"/>
  <c r="L677" i="26"/>
  <c r="L701" i="26"/>
  <c r="L705" i="26"/>
  <c r="M716" i="26"/>
  <c r="P716" i="26" s="1"/>
  <c r="L716" i="26"/>
  <c r="M717" i="26"/>
  <c r="K717" i="26" s="1"/>
  <c r="O717" i="26" s="1"/>
  <c r="L717" i="26"/>
  <c r="M779" i="26"/>
  <c r="L779" i="26"/>
  <c r="M791" i="26"/>
  <c r="P791" i="26" s="1"/>
  <c r="L791" i="26"/>
  <c r="M792" i="26"/>
  <c r="K792" i="26" s="1"/>
  <c r="O792" i="26" s="1"/>
  <c r="L792" i="26"/>
  <c r="M807" i="26"/>
  <c r="L807" i="26"/>
  <c r="M808" i="26"/>
  <c r="L808" i="26"/>
  <c r="L632" i="26"/>
  <c r="L642" i="26"/>
  <c r="L680" i="26"/>
  <c r="L684" i="26"/>
  <c r="L688" i="26"/>
  <c r="L692" i="26"/>
  <c r="L696" i="26"/>
  <c r="L700" i="26"/>
  <c r="M725" i="26"/>
  <c r="K725" i="26" s="1"/>
  <c r="O725" i="26" s="1"/>
  <c r="L725" i="26"/>
  <c r="M733" i="26"/>
  <c r="K733" i="26" s="1"/>
  <c r="O733" i="26" s="1"/>
  <c r="L733" i="26"/>
  <c r="M741" i="26"/>
  <c r="P741" i="26" s="1"/>
  <c r="L741" i="26"/>
  <c r="P753" i="26"/>
  <c r="L766" i="26"/>
  <c r="M766" i="26"/>
  <c r="M773" i="26"/>
  <c r="K773" i="26" s="1"/>
  <c r="O773" i="26" s="1"/>
  <c r="L773" i="26"/>
  <c r="P790" i="26"/>
  <c r="H1082" i="26"/>
  <c r="L709" i="26"/>
  <c r="M718" i="26"/>
  <c r="P718" i="26" s="1"/>
  <c r="L718" i="26"/>
  <c r="M759" i="26"/>
  <c r="P759" i="26" s="1"/>
  <c r="M767" i="26"/>
  <c r="L767" i="26"/>
  <c r="M774" i="26"/>
  <c r="K774" i="26" s="1"/>
  <c r="O774" i="26" s="1"/>
  <c r="L774" i="26"/>
  <c r="P769" i="26"/>
  <c r="M781" i="26"/>
  <c r="P781" i="26" s="1"/>
  <c r="L781" i="26"/>
  <c r="M782" i="26"/>
  <c r="K782" i="26" s="1"/>
  <c r="O782" i="26" s="1"/>
  <c r="L782" i="26"/>
  <c r="M793" i="26"/>
  <c r="K793" i="26" s="1"/>
  <c r="O793" i="26" s="1"/>
  <c r="M811" i="26"/>
  <c r="L811" i="26"/>
  <c r="L640" i="26"/>
  <c r="L664" i="26"/>
  <c r="M714" i="26"/>
  <c r="P714" i="26" s="1"/>
  <c r="L714" i="26"/>
  <c r="M719" i="26"/>
  <c r="K719" i="26" s="1"/>
  <c r="O719" i="26" s="1"/>
  <c r="L719" i="26"/>
  <c r="M726" i="26"/>
  <c r="P726" i="26" s="1"/>
  <c r="M727" i="26"/>
  <c r="K727" i="26" s="1"/>
  <c r="O727" i="26" s="1"/>
  <c r="L727" i="26"/>
  <c r="M734" i="26"/>
  <c r="P734" i="26" s="1"/>
  <c r="M735" i="26"/>
  <c r="K735" i="26" s="1"/>
  <c r="O735" i="26" s="1"/>
  <c r="L735" i="26"/>
  <c r="M742" i="26"/>
  <c r="P742" i="26" s="1"/>
  <c r="M748" i="26"/>
  <c r="P748" i="26" s="1"/>
  <c r="M754" i="26"/>
  <c r="K754" i="26" s="1"/>
  <c r="O754" i="26" s="1"/>
  <c r="M760" i="26"/>
  <c r="P760" i="26" s="1"/>
  <c r="M775" i="26"/>
  <c r="P775" i="26" s="1"/>
  <c r="L775" i="26"/>
  <c r="M795" i="26"/>
  <c r="L795" i="26"/>
  <c r="L796" i="26"/>
  <c r="M796" i="26"/>
  <c r="M797" i="26"/>
  <c r="P797" i="26" s="1"/>
  <c r="L797" i="26"/>
  <c r="M798" i="26"/>
  <c r="K798" i="26" s="1"/>
  <c r="O798" i="26" s="1"/>
  <c r="L798" i="26"/>
  <c r="P794" i="26"/>
  <c r="L649" i="26"/>
  <c r="W1082" i="26"/>
  <c r="L679" i="26"/>
  <c r="L683" i="26"/>
  <c r="L687" i="26"/>
  <c r="L691" i="26"/>
  <c r="L695" i="26"/>
  <c r="L699" i="26"/>
  <c r="L703" i="26"/>
  <c r="M712" i="26"/>
  <c r="P712" i="26" s="1"/>
  <c r="P743" i="26"/>
  <c r="P749" i="26"/>
  <c r="M783" i="26"/>
  <c r="K783" i="26" s="1"/>
  <c r="O783" i="26" s="1"/>
  <c r="L784" i="26"/>
  <c r="M784" i="26"/>
  <c r="P784" i="26" s="1"/>
  <c r="M785" i="26"/>
  <c r="L785" i="26"/>
  <c r="L630" i="26"/>
  <c r="L644" i="26"/>
  <c r="L654" i="26"/>
  <c r="L668" i="26"/>
  <c r="M720" i="26"/>
  <c r="P720" i="26" s="1"/>
  <c r="M721" i="26"/>
  <c r="K721" i="26" s="1"/>
  <c r="O721" i="26" s="1"/>
  <c r="L721" i="26"/>
  <c r="M728" i="26"/>
  <c r="P728" i="26" s="1"/>
  <c r="M729" i="26"/>
  <c r="K729" i="26" s="1"/>
  <c r="O729" i="26" s="1"/>
  <c r="L729" i="26"/>
  <c r="M736" i="26"/>
  <c r="P736" i="26" s="1"/>
  <c r="L737" i="26"/>
  <c r="M737" i="26"/>
  <c r="P737" i="26" s="1"/>
  <c r="P732" i="26"/>
  <c r="M744" i="26"/>
  <c r="P744" i="26" s="1"/>
  <c r="L744" i="26"/>
  <c r="P750" i="26"/>
  <c r="P756" i="26"/>
  <c r="P757" i="26"/>
  <c r="P765" i="26"/>
  <c r="K776" i="26"/>
  <c r="O776" i="26" s="1"/>
  <c r="P776" i="26"/>
  <c r="M799" i="26"/>
  <c r="K799" i="26" s="1"/>
  <c r="O799" i="26" s="1"/>
  <c r="L800" i="26"/>
  <c r="M800" i="26"/>
  <c r="P800" i="26" s="1"/>
  <c r="M801" i="26"/>
  <c r="P801" i="26" s="1"/>
  <c r="L801" i="26"/>
  <c r="M802" i="26"/>
  <c r="P802" i="26" s="1"/>
  <c r="L802" i="26"/>
  <c r="L639" i="26"/>
  <c r="L653" i="26"/>
  <c r="L663" i="26"/>
  <c r="L707" i="26"/>
  <c r="M711" i="26"/>
  <c r="K711" i="26" s="1"/>
  <c r="O711" i="26" s="1"/>
  <c r="L711" i="26"/>
  <c r="M709" i="26"/>
  <c r="K709" i="26" s="1"/>
  <c r="O709" i="26" s="1"/>
  <c r="M751" i="26"/>
  <c r="P751" i="26" s="1"/>
  <c r="L751" i="26"/>
  <c r="P746" i="26"/>
  <c r="M763" i="26"/>
  <c r="K763" i="26" s="1"/>
  <c r="O763" i="26" s="1"/>
  <c r="L763" i="26"/>
  <c r="M764" i="26"/>
  <c r="K764" i="26" s="1"/>
  <c r="O764" i="26" s="1"/>
  <c r="L764" i="26"/>
  <c r="P758" i="26"/>
  <c r="L770" i="26"/>
  <c r="M770" i="26"/>
  <c r="M771" i="26"/>
  <c r="L771" i="26"/>
  <c r="M777" i="26"/>
  <c r="K777" i="26" s="1"/>
  <c r="O777" i="26" s="1"/>
  <c r="L777" i="26"/>
  <c r="P772" i="26"/>
  <c r="M787" i="26"/>
  <c r="P787" i="26" s="1"/>
  <c r="L787" i="26"/>
  <c r="L788" i="26"/>
  <c r="M788" i="26"/>
  <c r="P788" i="26" s="1"/>
  <c r="M789" i="26"/>
  <c r="P789" i="26" s="1"/>
  <c r="L789" i="26"/>
  <c r="M803" i="26"/>
  <c r="P803" i="26" s="1"/>
  <c r="L803" i="26"/>
  <c r="M804" i="26"/>
  <c r="K804" i="26" s="1"/>
  <c r="O804" i="26" s="1"/>
  <c r="L804" i="26"/>
  <c r="M805" i="26"/>
  <c r="K805" i="26" s="1"/>
  <c r="O805" i="26" s="1"/>
  <c r="L805" i="26"/>
  <c r="M713" i="26"/>
  <c r="K713" i="26" s="1"/>
  <c r="O713" i="26" s="1"/>
  <c r="L713" i="26"/>
  <c r="P707" i="26"/>
  <c r="M722" i="26"/>
  <c r="P722" i="26" s="1"/>
  <c r="M723" i="26"/>
  <c r="K723" i="26" s="1"/>
  <c r="O723" i="26" s="1"/>
  <c r="L723" i="26"/>
  <c r="M730" i="26"/>
  <c r="P730" i="26" s="1"/>
  <c r="M731" i="26"/>
  <c r="K731" i="26" s="1"/>
  <c r="O731" i="26" s="1"/>
  <c r="L731" i="26"/>
  <c r="M738" i="26"/>
  <c r="P738" i="26" s="1"/>
  <c r="M739" i="26"/>
  <c r="P739" i="26" s="1"/>
  <c r="L739" i="26"/>
  <c r="M745" i="26"/>
  <c r="P745" i="26" s="1"/>
  <c r="P740" i="26"/>
  <c r="M752" i="26"/>
  <c r="P752" i="26" s="1"/>
  <c r="L752" i="26"/>
  <c r="M778" i="26"/>
  <c r="P778" i="26" s="1"/>
  <c r="L778" i="26"/>
  <c r="L740" i="26"/>
  <c r="L746" i="26"/>
  <c r="L750" i="26"/>
  <c r="L754" i="26"/>
  <c r="L761" i="26"/>
  <c r="L765" i="26"/>
  <c r="L769" i="26"/>
  <c r="M780" i="26"/>
  <c r="L822" i="26"/>
  <c r="M822" i="26"/>
  <c r="M823" i="26"/>
  <c r="P823" i="26" s="1"/>
  <c r="L823" i="26"/>
  <c r="M830" i="26"/>
  <c r="P826" i="26"/>
  <c r="M840" i="26"/>
  <c r="K840" i="26" s="1"/>
  <c r="O840" i="26" s="1"/>
  <c r="L840" i="26"/>
  <c r="M841" i="26"/>
  <c r="L841" i="26"/>
  <c r="M853" i="26"/>
  <c r="K853" i="26" s="1"/>
  <c r="O853" i="26" s="1"/>
  <c r="L853" i="26"/>
  <c r="M863" i="26"/>
  <c r="K863" i="26" s="1"/>
  <c r="O863" i="26" s="1"/>
  <c r="L863" i="26"/>
  <c r="M871" i="26"/>
  <c r="P871" i="26" s="1"/>
  <c r="L871" i="26"/>
  <c r="L882" i="26"/>
  <c r="M882" i="26"/>
  <c r="P882" i="26" s="1"/>
  <c r="P880" i="26"/>
  <c r="M894" i="26"/>
  <c r="P894" i="26" s="1"/>
  <c r="L894" i="26"/>
  <c r="L743" i="26"/>
  <c r="L749" i="26"/>
  <c r="L753" i="26"/>
  <c r="L758" i="26"/>
  <c r="L790" i="26"/>
  <c r="L794" i="26"/>
  <c r="M824" i="26"/>
  <c r="P824" i="26" s="1"/>
  <c r="M825" i="26"/>
  <c r="P825" i="26" s="1"/>
  <c r="L825" i="26"/>
  <c r="P820" i="26"/>
  <c r="M831" i="26"/>
  <c r="K831" i="26" s="1"/>
  <c r="O831" i="26" s="1"/>
  <c r="M854" i="26"/>
  <c r="P854" i="26" s="1"/>
  <c r="L854" i="26"/>
  <c r="L864" i="26"/>
  <c r="M864" i="26"/>
  <c r="P864" i="26" s="1"/>
  <c r="M872" i="26"/>
  <c r="P872" i="26" s="1"/>
  <c r="L872" i="26"/>
  <c r="M873" i="26"/>
  <c r="P873" i="26" s="1"/>
  <c r="L873" i="26"/>
  <c r="M883" i="26"/>
  <c r="M884" i="26"/>
  <c r="P884" i="26" s="1"/>
  <c r="L884" i="26"/>
  <c r="M885" i="26"/>
  <c r="K885" i="26" s="1"/>
  <c r="O885" i="26" s="1"/>
  <c r="L885" i="26"/>
  <c r="P891" i="26"/>
  <c r="L720" i="26"/>
  <c r="L724" i="26"/>
  <c r="L728" i="26"/>
  <c r="L732" i="26"/>
  <c r="L736" i="26"/>
  <c r="L742" i="26"/>
  <c r="L748" i="26"/>
  <c r="L783" i="26"/>
  <c r="L799" i="26"/>
  <c r="M810" i="26"/>
  <c r="K810" i="26" s="1"/>
  <c r="O810" i="26" s="1"/>
  <c r="L810" i="26"/>
  <c r="M812" i="26"/>
  <c r="P812" i="26" s="1"/>
  <c r="L812" i="26"/>
  <c r="M813" i="26"/>
  <c r="P813" i="26" s="1"/>
  <c r="L813" i="26"/>
  <c r="M832" i="26"/>
  <c r="P832" i="26" s="1"/>
  <c r="L832" i="26"/>
  <c r="K855" i="26"/>
  <c r="O855" i="26" s="1"/>
  <c r="P855" i="26"/>
  <c r="K865" i="26"/>
  <c r="O865" i="26" s="1"/>
  <c r="P865" i="26"/>
  <c r="L886" i="26"/>
  <c r="M886" i="26"/>
  <c r="P886" i="26" s="1"/>
  <c r="M896" i="26"/>
  <c r="P896" i="26" s="1"/>
  <c r="L896" i="26"/>
  <c r="L745" i="26"/>
  <c r="L757" i="26"/>
  <c r="L760" i="26"/>
  <c r="L768" i="26"/>
  <c r="L772" i="26"/>
  <c r="L814" i="26"/>
  <c r="M814" i="26"/>
  <c r="P814" i="26" s="1"/>
  <c r="M815" i="26"/>
  <c r="L815" i="26"/>
  <c r="M816" i="26"/>
  <c r="L816" i="26"/>
  <c r="K833" i="26"/>
  <c r="O833" i="26" s="1"/>
  <c r="P833" i="26"/>
  <c r="M866" i="26"/>
  <c r="L866" i="26"/>
  <c r="P861" i="26"/>
  <c r="K875" i="26"/>
  <c r="O875" i="26" s="1"/>
  <c r="P875" i="26"/>
  <c r="P870" i="26"/>
  <c r="L738" i="26"/>
  <c r="L756" i="26"/>
  <c r="L793" i="26"/>
  <c r="M817" i="26"/>
  <c r="P817" i="26" s="1"/>
  <c r="L834" i="26"/>
  <c r="M844" i="26"/>
  <c r="K844" i="26" s="1"/>
  <c r="O844" i="26" s="1"/>
  <c r="L844" i="26"/>
  <c r="M845" i="26"/>
  <c r="P845" i="26" s="1"/>
  <c r="L845" i="26"/>
  <c r="L846" i="26"/>
  <c r="M846" i="26"/>
  <c r="M857" i="26"/>
  <c r="P857" i="26" s="1"/>
  <c r="M867" i="26"/>
  <c r="K867" i="26" s="1"/>
  <c r="O867" i="26" s="1"/>
  <c r="L867" i="26"/>
  <c r="M888" i="26"/>
  <c r="K888" i="26" s="1"/>
  <c r="O888" i="26" s="1"/>
  <c r="L888" i="26"/>
  <c r="M889" i="26"/>
  <c r="P889" i="26" s="1"/>
  <c r="L889" i="26"/>
  <c r="L747" i="26"/>
  <c r="L755" i="26"/>
  <c r="L762" i="26"/>
  <c r="L776" i="26"/>
  <c r="L786" i="26"/>
  <c r="L818" i="26"/>
  <c r="M818" i="26"/>
  <c r="P818" i="26" s="1"/>
  <c r="M828" i="26"/>
  <c r="K828" i="26" s="1"/>
  <c r="O828" i="26" s="1"/>
  <c r="L828" i="26"/>
  <c r="M835" i="26"/>
  <c r="P835" i="26" s="1"/>
  <c r="M847" i="26"/>
  <c r="P843" i="26"/>
  <c r="M858" i="26"/>
  <c r="P858" i="26" s="1"/>
  <c r="L858" i="26"/>
  <c r="M859" i="26"/>
  <c r="L859" i="26"/>
  <c r="L860" i="26"/>
  <c r="M860" i="26"/>
  <c r="M868" i="26"/>
  <c r="P868" i="26" s="1"/>
  <c r="L868" i="26"/>
  <c r="M876" i="26"/>
  <c r="P876" i="26" s="1"/>
  <c r="M890" i="26"/>
  <c r="L890" i="26"/>
  <c r="M900" i="26"/>
  <c r="P900" i="26" s="1"/>
  <c r="L900" i="26"/>
  <c r="L722" i="26"/>
  <c r="L726" i="26"/>
  <c r="L730" i="26"/>
  <c r="L734" i="26"/>
  <c r="L759" i="26"/>
  <c r="M809" i="26"/>
  <c r="P809" i="26" s="1"/>
  <c r="L809" i="26"/>
  <c r="M819" i="26"/>
  <c r="P819" i="26" s="1"/>
  <c r="L819" i="26"/>
  <c r="M829" i="26"/>
  <c r="P829" i="26" s="1"/>
  <c r="L829" i="26"/>
  <c r="M836" i="26"/>
  <c r="P836" i="26" s="1"/>
  <c r="L836" i="26"/>
  <c r="M837" i="26"/>
  <c r="P837" i="26" s="1"/>
  <c r="L837" i="26"/>
  <c r="M838" i="26"/>
  <c r="L838" i="26"/>
  <c r="M848" i="26"/>
  <c r="P848" i="26" s="1"/>
  <c r="L848" i="26"/>
  <c r="M849" i="26"/>
  <c r="K849" i="26" s="1"/>
  <c r="O849" i="26" s="1"/>
  <c r="L849" i="26"/>
  <c r="M850" i="26"/>
  <c r="K850" i="26" s="1"/>
  <c r="O850" i="26" s="1"/>
  <c r="L850" i="26"/>
  <c r="M877" i="26"/>
  <c r="K877" i="26" s="1"/>
  <c r="O877" i="26" s="1"/>
  <c r="L878" i="26"/>
  <c r="M878" i="26"/>
  <c r="P878" i="26" s="1"/>
  <c r="M879" i="26"/>
  <c r="K879" i="26" s="1"/>
  <c r="O879" i="26" s="1"/>
  <c r="L879" i="26"/>
  <c r="P887" i="26"/>
  <c r="L806" i="26"/>
  <c r="M806" i="26"/>
  <c r="P806" i="26" s="1"/>
  <c r="M821" i="26"/>
  <c r="L821" i="26"/>
  <c r="M851" i="26"/>
  <c r="P851" i="26" s="1"/>
  <c r="M852" i="26"/>
  <c r="L852" i="26"/>
  <c r="M862" i="26"/>
  <c r="K862" i="26" s="1"/>
  <c r="O862" i="26" s="1"/>
  <c r="L862" i="26"/>
  <c r="M869" i="26"/>
  <c r="P869" i="26" s="1"/>
  <c r="M881" i="26"/>
  <c r="K881" i="26" s="1"/>
  <c r="O881" i="26" s="1"/>
  <c r="L881" i="26"/>
  <c r="M892" i="26"/>
  <c r="L892" i="26"/>
  <c r="M893" i="26"/>
  <c r="P893" i="26" s="1"/>
  <c r="L893" i="26"/>
  <c r="L833" i="26"/>
  <c r="M834" i="26"/>
  <c r="L855" i="26"/>
  <c r="M856" i="26"/>
  <c r="M874" i="26"/>
  <c r="P874" i="26" s="1"/>
  <c r="M895" i="26"/>
  <c r="K895" i="26" s="1"/>
  <c r="O895" i="26" s="1"/>
  <c r="L895" i="26"/>
  <c r="M907" i="26"/>
  <c r="P907" i="26" s="1"/>
  <c r="L907" i="26"/>
  <c r="M920" i="26"/>
  <c r="P920" i="26" s="1"/>
  <c r="M921" i="26"/>
  <c r="P921" i="26" s="1"/>
  <c r="L921" i="26"/>
  <c r="M929" i="26"/>
  <c r="P929" i="26" s="1"/>
  <c r="L929" i="26"/>
  <c r="M937" i="26"/>
  <c r="K937" i="26" s="1"/>
  <c r="O937" i="26" s="1"/>
  <c r="L937" i="26"/>
  <c r="M952" i="26"/>
  <c r="P952" i="26" s="1"/>
  <c r="L952" i="26"/>
  <c r="M960" i="26"/>
  <c r="P960" i="26" s="1"/>
  <c r="L960" i="26"/>
  <c r="M969" i="26"/>
  <c r="M970" i="26"/>
  <c r="P970" i="26" s="1"/>
  <c r="L970" i="26"/>
  <c r="M986" i="26"/>
  <c r="K986" i="26" s="1"/>
  <c r="O986" i="26" s="1"/>
  <c r="M994" i="26"/>
  <c r="P994" i="26" s="1"/>
  <c r="L995" i="26"/>
  <c r="M995" i="26"/>
  <c r="K995" i="26" s="1"/>
  <c r="O995" i="26" s="1"/>
  <c r="M1004" i="26"/>
  <c r="P1004" i="26" s="1"/>
  <c r="L1004" i="26"/>
  <c r="L820" i="26"/>
  <c r="L824" i="26"/>
  <c r="L901" i="26"/>
  <c r="M901" i="26"/>
  <c r="P901" i="26" s="1"/>
  <c r="M908" i="26"/>
  <c r="L908" i="26"/>
  <c r="M903" i="26"/>
  <c r="P903" i="26" s="1"/>
  <c r="M922" i="26"/>
  <c r="L922" i="26"/>
  <c r="M930" i="26"/>
  <c r="L930" i="26"/>
  <c r="M938" i="26"/>
  <c r="P938" i="26" s="1"/>
  <c r="L938" i="26"/>
  <c r="P961" i="26"/>
  <c r="K961" i="26"/>
  <c r="O961" i="26" s="1"/>
  <c r="M980" i="26"/>
  <c r="L980" i="26"/>
  <c r="P982" i="26"/>
  <c r="M997" i="26"/>
  <c r="K997" i="26" s="1"/>
  <c r="O997" i="26" s="1"/>
  <c r="L997" i="26"/>
  <c r="L817" i="26"/>
  <c r="L827" i="26"/>
  <c r="L839" i="26"/>
  <c r="L877" i="26"/>
  <c r="M897" i="26"/>
  <c r="L897" i="26"/>
  <c r="L891" i="26"/>
  <c r="M923" i="26"/>
  <c r="P923" i="26" s="1"/>
  <c r="M931" i="26"/>
  <c r="P931" i="26" s="1"/>
  <c r="M946" i="26"/>
  <c r="P946" i="26" s="1"/>
  <c r="M962" i="26"/>
  <c r="P962" i="26" s="1"/>
  <c r="L962" i="26"/>
  <c r="M971" i="26"/>
  <c r="K971" i="26" s="1"/>
  <c r="O971" i="26" s="1"/>
  <c r="M972" i="26"/>
  <c r="P972" i="26" s="1"/>
  <c r="L972" i="26"/>
  <c r="M988" i="26"/>
  <c r="L826" i="26"/>
  <c r="L870" i="26"/>
  <c r="L876" i="26"/>
  <c r="L880" i="26"/>
  <c r="M902" i="26"/>
  <c r="K902" i="26" s="1"/>
  <c r="O902" i="26" s="1"/>
  <c r="L902" i="26"/>
  <c r="M910" i="26"/>
  <c r="K910" i="26" s="1"/>
  <c r="O910" i="26" s="1"/>
  <c r="L910" i="26"/>
  <c r="M911" i="26"/>
  <c r="P911" i="26" s="1"/>
  <c r="L911" i="26"/>
  <c r="M932" i="26"/>
  <c r="L932" i="26"/>
  <c r="M940" i="26"/>
  <c r="K940" i="26" s="1"/>
  <c r="O940" i="26" s="1"/>
  <c r="L940" i="26"/>
  <c r="K954" i="26"/>
  <c r="O954" i="26" s="1"/>
  <c r="P954" i="26"/>
  <c r="M955" i="26"/>
  <c r="P955" i="26" s="1"/>
  <c r="L955" i="26"/>
  <c r="M963" i="26"/>
  <c r="K963" i="26" s="1"/>
  <c r="O963" i="26" s="1"/>
  <c r="L963" i="26"/>
  <c r="M973" i="26"/>
  <c r="M974" i="26"/>
  <c r="P974" i="26" s="1"/>
  <c r="L974" i="26"/>
  <c r="L981" i="26"/>
  <c r="M999" i="26"/>
  <c r="K999" i="26" s="1"/>
  <c r="O999" i="26" s="1"/>
  <c r="L999" i="26"/>
  <c r="L831" i="26"/>
  <c r="L835" i="26"/>
  <c r="L843" i="26"/>
  <c r="L857" i="26"/>
  <c r="L861" i="26"/>
  <c r="L887" i="26"/>
  <c r="M899" i="26"/>
  <c r="K899" i="26" s="1"/>
  <c r="O899" i="26" s="1"/>
  <c r="L899" i="26"/>
  <c r="M912" i="26"/>
  <c r="M924" i="26"/>
  <c r="K924" i="26" s="1"/>
  <c r="O924" i="26" s="1"/>
  <c r="M925" i="26"/>
  <c r="P925" i="26" s="1"/>
  <c r="L925" i="26"/>
  <c r="M933" i="26"/>
  <c r="K933" i="26" s="1"/>
  <c r="O933" i="26" s="1"/>
  <c r="L933" i="26"/>
  <c r="P935" i="26"/>
  <c r="M948" i="26"/>
  <c r="P948" i="26" s="1"/>
  <c r="L948" i="26"/>
  <c r="M956" i="26"/>
  <c r="L956" i="26"/>
  <c r="M964" i="26"/>
  <c r="P964" i="26" s="1"/>
  <c r="L964" i="26"/>
  <c r="M965" i="26"/>
  <c r="L965" i="26"/>
  <c r="M990" i="26"/>
  <c r="P990" i="26" s="1"/>
  <c r="L830" i="26"/>
  <c r="L842" i="26"/>
  <c r="M904" i="26"/>
  <c r="L904" i="26"/>
  <c r="L913" i="26"/>
  <c r="M914" i="26"/>
  <c r="P914" i="26" s="1"/>
  <c r="L914" i="26"/>
  <c r="M915" i="26"/>
  <c r="L915" i="26"/>
  <c r="M926" i="26"/>
  <c r="L926" i="26"/>
  <c r="M934" i="26"/>
  <c r="P934" i="26" s="1"/>
  <c r="L934" i="26"/>
  <c r="M942" i="26"/>
  <c r="L942" i="26"/>
  <c r="P949" i="26"/>
  <c r="K949" i="26"/>
  <c r="O949" i="26" s="1"/>
  <c r="M966" i="26"/>
  <c r="P966" i="26" s="1"/>
  <c r="L966" i="26"/>
  <c r="M975" i="26"/>
  <c r="P975" i="26" s="1"/>
  <c r="M976" i="26"/>
  <c r="L976" i="26"/>
  <c r="M983" i="26"/>
  <c r="P983" i="26" s="1"/>
  <c r="M991" i="26"/>
  <c r="K991" i="26" s="1"/>
  <c r="O991" i="26" s="1"/>
  <c r="L847" i="26"/>
  <c r="L851" i="26"/>
  <c r="L865" i="26"/>
  <c r="L869" i="26"/>
  <c r="L875" i="26"/>
  <c r="L883" i="26"/>
  <c r="M898" i="26"/>
  <c r="P898" i="26" s="1"/>
  <c r="L898" i="26"/>
  <c r="M950" i="26"/>
  <c r="P950" i="26" s="1"/>
  <c r="P984" i="26"/>
  <c r="K984" i="26"/>
  <c r="O984" i="26" s="1"/>
  <c r="M906" i="26"/>
  <c r="K906" i="26" s="1"/>
  <c r="O906" i="26" s="1"/>
  <c r="L906" i="26"/>
  <c r="L917" i="26"/>
  <c r="M918" i="26"/>
  <c r="P918" i="26" s="1"/>
  <c r="L918" i="26"/>
  <c r="M919" i="26"/>
  <c r="L919" i="26"/>
  <c r="P916" i="26"/>
  <c r="M928" i="26"/>
  <c r="L928" i="26"/>
  <c r="M936" i="26"/>
  <c r="P936" i="26" s="1"/>
  <c r="L936" i="26"/>
  <c r="P932" i="26"/>
  <c r="M944" i="26"/>
  <c r="K944" i="26" s="1"/>
  <c r="O944" i="26" s="1"/>
  <c r="L944" i="26"/>
  <c r="K958" i="26"/>
  <c r="O958" i="26" s="1"/>
  <c r="P958" i="26"/>
  <c r="M959" i="26"/>
  <c r="P959" i="26" s="1"/>
  <c r="L959" i="26"/>
  <c r="M967" i="26"/>
  <c r="K967" i="26" s="1"/>
  <c r="O967" i="26" s="1"/>
  <c r="M968" i="26"/>
  <c r="P968" i="26" s="1"/>
  <c r="L968" i="26"/>
  <c r="M978" i="26"/>
  <c r="K978" i="26" s="1"/>
  <c r="O978" i="26" s="1"/>
  <c r="L978" i="26"/>
  <c r="M905" i="26"/>
  <c r="P905" i="26" s="1"/>
  <c r="M909" i="26"/>
  <c r="P909" i="26" s="1"/>
  <c r="M913" i="26"/>
  <c r="P913" i="26" s="1"/>
  <c r="L916" i="26"/>
  <c r="M917" i="26"/>
  <c r="K917" i="26" s="1"/>
  <c r="O917" i="26" s="1"/>
  <c r="L920" i="26"/>
  <c r="L924" i="26"/>
  <c r="M939" i="26"/>
  <c r="P939" i="26" s="1"/>
  <c r="M943" i="26"/>
  <c r="P943" i="26" s="1"/>
  <c r="L946" i="26"/>
  <c r="M947" i="26"/>
  <c r="K947" i="26" s="1"/>
  <c r="O947" i="26" s="1"/>
  <c r="L950" i="26"/>
  <c r="M951" i="26"/>
  <c r="K951" i="26" s="1"/>
  <c r="O951" i="26" s="1"/>
  <c r="L954" i="26"/>
  <c r="L958" i="26"/>
  <c r="M977" i="26"/>
  <c r="P977" i="26" s="1"/>
  <c r="M981" i="26"/>
  <c r="P981" i="26" s="1"/>
  <c r="M985" i="26"/>
  <c r="P985" i="26" s="1"/>
  <c r="M989" i="26"/>
  <c r="P989" i="26" s="1"/>
  <c r="L992" i="26"/>
  <c r="M1008" i="26"/>
  <c r="L1008" i="26"/>
  <c r="M1015" i="26"/>
  <c r="P1015" i="26" s="1"/>
  <c r="L1015" i="26"/>
  <c r="M1016" i="26"/>
  <c r="L1016" i="26"/>
  <c r="M1023" i="26"/>
  <c r="L1023" i="26"/>
  <c r="M1030" i="26"/>
  <c r="P1030" i="26" s="1"/>
  <c r="L1030" i="26"/>
  <c r="M1049" i="26"/>
  <c r="P1049" i="26" s="1"/>
  <c r="M1059" i="26"/>
  <c r="P1059" i="26" s="1"/>
  <c r="M1069" i="26"/>
  <c r="K1069" i="26" s="1"/>
  <c r="O1069" i="26" s="1"/>
  <c r="M1070" i="26"/>
  <c r="P1070" i="26" s="1"/>
  <c r="L1070" i="26"/>
  <c r="L923" i="26"/>
  <c r="L927" i="26"/>
  <c r="L931" i="26"/>
  <c r="L935" i="26"/>
  <c r="L953" i="26"/>
  <c r="L957" i="26"/>
  <c r="L961" i="26"/>
  <c r="L969" i="26"/>
  <c r="L973" i="26"/>
  <c r="L1009" i="26"/>
  <c r="M1009" i="26"/>
  <c r="P1009" i="26" s="1"/>
  <c r="P1003" i="26"/>
  <c r="M1024" i="26"/>
  <c r="P1024" i="26" s="1"/>
  <c r="L1024" i="26"/>
  <c r="M1031" i="26"/>
  <c r="M1032" i="26"/>
  <c r="P1032" i="26" s="1"/>
  <c r="L1032" i="26"/>
  <c r="M1042" i="26"/>
  <c r="L1042" i="26"/>
  <c r="M1050" i="26"/>
  <c r="P1050" i="26" s="1"/>
  <c r="L1050" i="26"/>
  <c r="M1060" i="26"/>
  <c r="P1060" i="26" s="1"/>
  <c r="L1060" i="26"/>
  <c r="P1055" i="26"/>
  <c r="K1077" i="26"/>
  <c r="O1077" i="26" s="1"/>
  <c r="L912" i="26"/>
  <c r="L984" i="26"/>
  <c r="L988" i="26"/>
  <c r="L1000" i="26"/>
  <c r="L994" i="26"/>
  <c r="M1002" i="26"/>
  <c r="P1002" i="26" s="1"/>
  <c r="L1002" i="26"/>
  <c r="L1005" i="26"/>
  <c r="M1005" i="26"/>
  <c r="P1005" i="26" s="1"/>
  <c r="L1003" i="26"/>
  <c r="L1017" i="26"/>
  <c r="P1047" i="26"/>
  <c r="M1061" i="26"/>
  <c r="K1061" i="26" s="1"/>
  <c r="O1061" i="26" s="1"/>
  <c r="M1062" i="26"/>
  <c r="P1062" i="26" s="1"/>
  <c r="L1062" i="26"/>
  <c r="M1072" i="26"/>
  <c r="L1072" i="26"/>
  <c r="P1067" i="26"/>
  <c r="L941" i="26"/>
  <c r="L945" i="26"/>
  <c r="L949" i="26"/>
  <c r="L975" i="26"/>
  <c r="L979" i="26"/>
  <c r="L983" i="26"/>
  <c r="M993" i="26"/>
  <c r="K993" i="26" s="1"/>
  <c r="O993" i="26" s="1"/>
  <c r="L987" i="26"/>
  <c r="L991" i="26"/>
  <c r="M1010" i="26"/>
  <c r="L1010" i="26"/>
  <c r="M1018" i="26"/>
  <c r="L1018" i="26"/>
  <c r="L1025" i="26"/>
  <c r="P1022" i="26"/>
  <c r="M1034" i="26"/>
  <c r="P1034" i="26" s="1"/>
  <c r="L1034" i="26"/>
  <c r="L1037" i="26"/>
  <c r="M1044" i="26"/>
  <c r="L1044" i="26"/>
  <c r="M1052" i="26"/>
  <c r="L1052" i="26"/>
  <c r="L1045" i="26"/>
  <c r="M1053" i="26"/>
  <c r="K1053" i="26" s="1"/>
  <c r="O1053" i="26" s="1"/>
  <c r="L1053" i="26"/>
  <c r="L996" i="26"/>
  <c r="L990" i="26"/>
  <c r="M1000" i="26"/>
  <c r="P1000" i="26" s="1"/>
  <c r="M1011" i="26"/>
  <c r="P1011" i="26" s="1"/>
  <c r="L1011" i="26"/>
  <c r="M1012" i="26"/>
  <c r="L1012" i="26"/>
  <c r="M1019" i="26"/>
  <c r="P1019" i="26" s="1"/>
  <c r="L1019" i="26"/>
  <c r="M1020" i="26"/>
  <c r="P1020" i="26" s="1"/>
  <c r="L1020" i="26"/>
  <c r="M1026" i="26"/>
  <c r="P1026" i="26" s="1"/>
  <c r="L1026" i="26"/>
  <c r="M1036" i="26"/>
  <c r="L1036" i="26"/>
  <c r="M1054" i="26"/>
  <c r="P1054" i="26" s="1"/>
  <c r="L1054" i="26"/>
  <c r="M1064" i="26"/>
  <c r="K1064" i="26" s="1"/>
  <c r="O1064" i="26" s="1"/>
  <c r="L1064" i="26"/>
  <c r="M1065" i="26"/>
  <c r="P1065" i="26" s="1"/>
  <c r="L1065" i="26"/>
  <c r="L1074" i="26"/>
  <c r="M1074" i="26"/>
  <c r="K1074" i="26" s="1"/>
  <c r="O1074" i="26" s="1"/>
  <c r="L967" i="26"/>
  <c r="L971" i="26"/>
  <c r="P998" i="26"/>
  <c r="M1006" i="26"/>
  <c r="L1006" i="26"/>
  <c r="M1027" i="26"/>
  <c r="L1027" i="26"/>
  <c r="M1028" i="26"/>
  <c r="P1028" i="26" s="1"/>
  <c r="L1028" i="26"/>
  <c r="M1037" i="26"/>
  <c r="P1037" i="26" s="1"/>
  <c r="M1046" i="26"/>
  <c r="L1046" i="26"/>
  <c r="M1066" i="26"/>
  <c r="P1066" i="26" s="1"/>
  <c r="L1066" i="26"/>
  <c r="M1075" i="26"/>
  <c r="P1075" i="26" s="1"/>
  <c r="L982" i="26"/>
  <c r="L986" i="26"/>
  <c r="M1001" i="26"/>
  <c r="K1001" i="26" s="1"/>
  <c r="O1001" i="26" s="1"/>
  <c r="L1001" i="26"/>
  <c r="L998" i="26"/>
  <c r="L1013" i="26"/>
  <c r="L1021" i="26"/>
  <c r="M1038" i="26"/>
  <c r="L1038" i="26"/>
  <c r="L1049" i="26"/>
  <c r="M1056" i="26"/>
  <c r="L1056" i="26"/>
  <c r="L993" i="26"/>
  <c r="M1007" i="26"/>
  <c r="P1007" i="26" s="1"/>
  <c r="L1007" i="26"/>
  <c r="M1014" i="26"/>
  <c r="L1014" i="26"/>
  <c r="L1022" i="26"/>
  <c r="L1029" i="26"/>
  <c r="M1039" i="26"/>
  <c r="P1039" i="26" s="1"/>
  <c r="M1040" i="26"/>
  <c r="L1040" i="26"/>
  <c r="P1035" i="26"/>
  <c r="L1041" i="26"/>
  <c r="M1048" i="26"/>
  <c r="L1048" i="26"/>
  <c r="P1043" i="26"/>
  <c r="L1057" i="26"/>
  <c r="M1058" i="26"/>
  <c r="P1058" i="26" s="1"/>
  <c r="L1058" i="26"/>
  <c r="M1068" i="26"/>
  <c r="P1068" i="26" s="1"/>
  <c r="L1068" i="26"/>
  <c r="M1013" i="26"/>
  <c r="P1013" i="26" s="1"/>
  <c r="M1017" i="26"/>
  <c r="P1017" i="26" s="1"/>
  <c r="M1021" i="26"/>
  <c r="K1021" i="26" s="1"/>
  <c r="O1021" i="26" s="1"/>
  <c r="M1025" i="26"/>
  <c r="K1025" i="26" s="1"/>
  <c r="O1025" i="26" s="1"/>
  <c r="M1029" i="26"/>
  <c r="K1029" i="26" s="1"/>
  <c r="O1029" i="26" s="1"/>
  <c r="M1033" i="26"/>
  <c r="K1033" i="26" s="1"/>
  <c r="O1033" i="26" s="1"/>
  <c r="M1051" i="26"/>
  <c r="P1051" i="26" s="1"/>
  <c r="M1057" i="26"/>
  <c r="K1057" i="26" s="1"/>
  <c r="O1057" i="26" s="1"/>
  <c r="M1063" i="26"/>
  <c r="P1063" i="26" s="1"/>
  <c r="M1073" i="26"/>
  <c r="P1073" i="26" s="1"/>
  <c r="L1035" i="26"/>
  <c r="L1039" i="26"/>
  <c r="L1043" i="26"/>
  <c r="L1047" i="26"/>
  <c r="L1055" i="26"/>
  <c r="L1059" i="26"/>
  <c r="L1069" i="26"/>
  <c r="H1090" i="26"/>
  <c r="L1031" i="26"/>
  <c r="L1071" i="26"/>
  <c r="L1075" i="26"/>
  <c r="L1061" i="26"/>
  <c r="L1067" i="26"/>
  <c r="O96" i="24"/>
  <c r="O92" i="24"/>
  <c r="O123" i="24" s="1"/>
  <c r="O125" i="24" s="1"/>
  <c r="P276" i="26" l="1"/>
  <c r="K209" i="26"/>
  <c r="O209" i="26" s="1"/>
  <c r="P594" i="26"/>
  <c r="P292" i="26"/>
  <c r="P831" i="26"/>
  <c r="P66" i="26"/>
  <c r="P245" i="26"/>
  <c r="P963" i="26"/>
  <c r="P327" i="26"/>
  <c r="P161" i="26"/>
  <c r="P978" i="26"/>
  <c r="H1087" i="26"/>
  <c r="P701" i="26"/>
  <c r="P82" i="26"/>
  <c r="P993" i="26"/>
  <c r="P453" i="26"/>
  <c r="P207" i="26"/>
  <c r="P96" i="26"/>
  <c r="P632" i="26"/>
  <c r="P717" i="26"/>
  <c r="P412" i="26"/>
  <c r="P350" i="26"/>
  <c r="P888" i="26"/>
  <c r="P223" i="26"/>
  <c r="P606" i="26"/>
  <c r="P463" i="26"/>
  <c r="P840" i="26"/>
  <c r="P793" i="26"/>
  <c r="P371" i="26"/>
  <c r="P197" i="26"/>
  <c r="P591" i="26"/>
  <c r="P805" i="26"/>
  <c r="P733" i="26"/>
  <c r="W1087" i="26"/>
  <c r="P1069" i="26"/>
  <c r="P763" i="26"/>
  <c r="P605" i="26"/>
  <c r="P450" i="26"/>
  <c r="K459" i="26"/>
  <c r="O459" i="26" s="1"/>
  <c r="P11" i="26"/>
  <c r="P194" i="26"/>
  <c r="P94" i="26"/>
  <c r="P827" i="26"/>
  <c r="P1061" i="26"/>
  <c r="P792" i="26"/>
  <c r="P681" i="26"/>
  <c r="P608" i="26"/>
  <c r="P564" i="26"/>
  <c r="P558" i="26"/>
  <c r="P411" i="26"/>
  <c r="K257" i="26"/>
  <c r="O257" i="26" s="1"/>
  <c r="P38" i="26"/>
  <c r="P572" i="26"/>
  <c r="P441" i="26"/>
  <c r="P174" i="26"/>
  <c r="P288" i="26"/>
  <c r="P28" i="26"/>
  <c r="P647" i="26"/>
  <c r="P971" i="26"/>
  <c r="P899" i="26"/>
  <c r="P711" i="26"/>
  <c r="P552" i="26"/>
  <c r="P414" i="26"/>
  <c r="K221" i="26"/>
  <c r="O221" i="26" s="1"/>
  <c r="P130" i="26"/>
  <c r="P231" i="26"/>
  <c r="P84" i="26"/>
  <c r="P677" i="26"/>
  <c r="P551" i="26"/>
  <c r="P399" i="26"/>
  <c r="P187" i="26"/>
  <c r="P937" i="26"/>
  <c r="P503" i="26"/>
  <c r="P472" i="26"/>
  <c r="P90" i="26"/>
  <c r="P997" i="26"/>
  <c r="P727" i="26"/>
  <c r="P546" i="26"/>
  <c r="P418" i="26"/>
  <c r="P417" i="26"/>
  <c r="P506" i="26"/>
  <c r="P853" i="26"/>
  <c r="P466" i="26"/>
  <c r="P123" i="26"/>
  <c r="P906" i="26"/>
  <c r="P656" i="26"/>
  <c r="P430" i="26"/>
  <c r="P347" i="26"/>
  <c r="P590" i="26"/>
  <c r="P62" i="26"/>
  <c r="P1074" i="26"/>
  <c r="P999" i="26"/>
  <c r="P685" i="26"/>
  <c r="P507" i="26"/>
  <c r="P424" i="26"/>
  <c r="P477" i="26"/>
  <c r="P362" i="26"/>
  <c r="P193" i="26"/>
  <c r="P97" i="26"/>
  <c r="P29" i="26"/>
  <c r="P786" i="26"/>
  <c r="P462" i="26"/>
  <c r="P881" i="26"/>
  <c r="P709" i="26"/>
  <c r="P255" i="26"/>
  <c r="P138" i="26"/>
  <c r="P354" i="26"/>
  <c r="P1064" i="26"/>
  <c r="P877" i="26"/>
  <c r="P783" i="26"/>
  <c r="P777" i="26"/>
  <c r="P528" i="26"/>
  <c r="P504" i="26"/>
  <c r="P403" i="26"/>
  <c r="P47" i="26"/>
  <c r="P924" i="26"/>
  <c r="P799" i="26"/>
  <c r="P731" i="26"/>
  <c r="P719" i="26"/>
  <c r="P139" i="26"/>
  <c r="P129" i="26"/>
  <c r="P1001" i="26"/>
  <c r="P1057" i="26"/>
  <c r="P917" i="26"/>
  <c r="P715" i="26"/>
  <c r="P536" i="26"/>
  <c r="P358" i="26"/>
  <c r="P951" i="26"/>
  <c r="P1033" i="26"/>
  <c r="P991" i="26"/>
  <c r="P947" i="26"/>
  <c r="P867" i="26"/>
  <c r="P735" i="26"/>
  <c r="P468" i="26"/>
  <c r="P478" i="26"/>
  <c r="P444" i="26"/>
  <c r="P274" i="26"/>
  <c r="H1091" i="26"/>
  <c r="P986" i="26"/>
  <c r="P798" i="26"/>
  <c r="P782" i="26"/>
  <c r="P713" i="26"/>
  <c r="P542" i="26"/>
  <c r="P513" i="26"/>
  <c r="P609" i="26"/>
  <c r="P436" i="26"/>
  <c r="P363" i="26"/>
  <c r="P54" i="26"/>
  <c r="K420" i="26"/>
  <c r="O420" i="26" s="1"/>
  <c r="P420" i="26"/>
  <c r="M1084" i="26"/>
  <c r="P531" i="26"/>
  <c r="K500" i="26"/>
  <c r="O500" i="26" s="1"/>
  <c r="P500" i="26"/>
  <c r="P415" i="26"/>
  <c r="K481" i="26"/>
  <c r="O481" i="26" s="1"/>
  <c r="P481" i="26"/>
  <c r="P474" i="26"/>
  <c r="M427" i="26"/>
  <c r="L427" i="26"/>
  <c r="P454" i="26"/>
  <c r="U1084" i="26"/>
  <c r="U1087" i="26" s="1"/>
  <c r="P376" i="26"/>
  <c r="P381" i="26"/>
  <c r="K381" i="26"/>
  <c r="O381" i="26" s="1"/>
  <c r="P380" i="26"/>
  <c r="P337" i="26"/>
  <c r="P385" i="26"/>
  <c r="K385" i="26"/>
  <c r="O385" i="26" s="1"/>
  <c r="P146" i="26"/>
  <c r="K146" i="26"/>
  <c r="O146" i="26" s="1"/>
  <c r="P18" i="26"/>
  <c r="K18" i="26"/>
  <c r="O18" i="26" s="1"/>
  <c r="P258" i="26"/>
  <c r="K319" i="26"/>
  <c r="O319" i="26" s="1"/>
  <c r="P319" i="26"/>
  <c r="P91" i="26"/>
  <c r="K91" i="26"/>
  <c r="O91" i="26" s="1"/>
  <c r="S1087" i="26"/>
  <c r="P34" i="26"/>
  <c r="P112" i="26"/>
  <c r="P72" i="26"/>
  <c r="K72" i="26"/>
  <c r="O72" i="26" s="1"/>
  <c r="P669" i="26"/>
  <c r="K669" i="26"/>
  <c r="O669" i="26" s="1"/>
  <c r="K620" i="26"/>
  <c r="O620" i="26" s="1"/>
  <c r="P620" i="26"/>
  <c r="K575" i="26"/>
  <c r="O575" i="26" s="1"/>
  <c r="P575" i="26"/>
  <c r="P521" i="26"/>
  <c r="P1023" i="26"/>
  <c r="K1023" i="26"/>
  <c r="O1023" i="26" s="1"/>
  <c r="P967" i="26"/>
  <c r="P933" i="26"/>
  <c r="P980" i="26"/>
  <c r="K980" i="26"/>
  <c r="O980" i="26" s="1"/>
  <c r="P895" i="26"/>
  <c r="K866" i="26"/>
  <c r="O866" i="26" s="1"/>
  <c r="P866" i="26"/>
  <c r="K841" i="26"/>
  <c r="O841" i="26" s="1"/>
  <c r="P841" i="26"/>
  <c r="P723" i="26"/>
  <c r="K668" i="26"/>
  <c r="O668" i="26" s="1"/>
  <c r="P668" i="26"/>
  <c r="P633" i="26"/>
  <c r="K638" i="26"/>
  <c r="O638" i="26" s="1"/>
  <c r="P638" i="26"/>
  <c r="P624" i="26"/>
  <c r="K624" i="26"/>
  <c r="O624" i="26" s="1"/>
  <c r="P657" i="26"/>
  <c r="P697" i="26"/>
  <c r="P587" i="26"/>
  <c r="K587" i="26"/>
  <c r="O587" i="26" s="1"/>
  <c r="K621" i="26"/>
  <c r="O621" i="26" s="1"/>
  <c r="P621" i="26"/>
  <c r="P518" i="26"/>
  <c r="P579" i="26"/>
  <c r="P549" i="26"/>
  <c r="K549" i="26"/>
  <c r="O549" i="26" s="1"/>
  <c r="P560" i="26"/>
  <c r="P569" i="26"/>
  <c r="P439" i="26"/>
  <c r="K486" i="26"/>
  <c r="O486" i="26" s="1"/>
  <c r="P486" i="26"/>
  <c r="K451" i="26"/>
  <c r="O451" i="26" s="1"/>
  <c r="P451" i="26"/>
  <c r="K400" i="26"/>
  <c r="O400" i="26" s="1"/>
  <c r="P400" i="26"/>
  <c r="P421" i="26"/>
  <c r="K421" i="26"/>
  <c r="O421" i="26" s="1"/>
  <c r="K349" i="26"/>
  <c r="O349" i="26" s="1"/>
  <c r="P349" i="26"/>
  <c r="K361" i="26"/>
  <c r="O361" i="26" s="1"/>
  <c r="P361" i="26"/>
  <c r="P285" i="26"/>
  <c r="K285" i="26"/>
  <c r="O285" i="26" s="1"/>
  <c r="P145" i="26"/>
  <c r="K145" i="26"/>
  <c r="O145" i="26" s="1"/>
  <c r="P204" i="26"/>
  <c r="K204" i="26"/>
  <c r="O204" i="26" s="1"/>
  <c r="P236" i="26"/>
  <c r="K236" i="26"/>
  <c r="O236" i="26" s="1"/>
  <c r="P173" i="26"/>
  <c r="P136" i="26"/>
  <c r="K136" i="26"/>
  <c r="O136" i="26" s="1"/>
  <c r="P142" i="26"/>
  <c r="P196" i="26"/>
  <c r="K196" i="26"/>
  <c r="O196" i="26" s="1"/>
  <c r="P273" i="26"/>
  <c r="K273" i="26"/>
  <c r="O273" i="26" s="1"/>
  <c r="P218" i="26"/>
  <c r="K218" i="26"/>
  <c r="O218" i="26" s="1"/>
  <c r="K160" i="26"/>
  <c r="O160" i="26" s="1"/>
  <c r="P160" i="26"/>
  <c r="Y1087" i="26"/>
  <c r="P121" i="26"/>
  <c r="K121" i="26"/>
  <c r="O121" i="26" s="1"/>
  <c r="P50" i="26"/>
  <c r="K50" i="26"/>
  <c r="O50" i="26" s="1"/>
  <c r="P22" i="26"/>
  <c r="P115" i="26"/>
  <c r="K115" i="26"/>
  <c r="O115" i="26" s="1"/>
  <c r="P910" i="26"/>
  <c r="K847" i="26"/>
  <c r="O847" i="26" s="1"/>
  <c r="P847" i="26"/>
  <c r="P850" i="26"/>
  <c r="K822" i="26"/>
  <c r="O822" i="26" s="1"/>
  <c r="P822" i="26"/>
  <c r="K796" i="26"/>
  <c r="O796" i="26" s="1"/>
  <c r="P796" i="26"/>
  <c r="P1010" i="26"/>
  <c r="K1010" i="26"/>
  <c r="O1010" i="26" s="1"/>
  <c r="P1053" i="26"/>
  <c r="P919" i="26"/>
  <c r="K919" i="26"/>
  <c r="O919" i="26" s="1"/>
  <c r="P915" i="26"/>
  <c r="K915" i="26"/>
  <c r="O915" i="26" s="1"/>
  <c r="P930" i="26"/>
  <c r="K930" i="26"/>
  <c r="O930" i="26" s="1"/>
  <c r="K821" i="26"/>
  <c r="O821" i="26" s="1"/>
  <c r="P821" i="26"/>
  <c r="K815" i="26"/>
  <c r="O815" i="26" s="1"/>
  <c r="P815" i="26"/>
  <c r="P849" i="26"/>
  <c r="K780" i="26"/>
  <c r="O780" i="26" s="1"/>
  <c r="P780" i="26"/>
  <c r="P764" i="26"/>
  <c r="K785" i="26"/>
  <c r="O785" i="26" s="1"/>
  <c r="P785" i="26"/>
  <c r="K766" i="26"/>
  <c r="O766" i="26" s="1"/>
  <c r="P766" i="26"/>
  <c r="K639" i="26"/>
  <c r="O639" i="26" s="1"/>
  <c r="P639" i="26"/>
  <c r="K663" i="26"/>
  <c r="O663" i="26" s="1"/>
  <c r="P663" i="26"/>
  <c r="K662" i="26"/>
  <c r="O662" i="26" s="1"/>
  <c r="P662" i="26"/>
  <c r="P666" i="26"/>
  <c r="K490" i="26"/>
  <c r="O490" i="26" s="1"/>
  <c r="P490" i="26"/>
  <c r="P432" i="26"/>
  <c r="P469" i="26"/>
  <c r="K469" i="26"/>
  <c r="O469" i="26" s="1"/>
  <c r="P373" i="26"/>
  <c r="K373" i="26"/>
  <c r="O373" i="26" s="1"/>
  <c r="K357" i="26"/>
  <c r="O357" i="26" s="1"/>
  <c r="P357" i="26"/>
  <c r="P364" i="26"/>
  <c r="P377" i="26"/>
  <c r="K377" i="26"/>
  <c r="O377" i="26" s="1"/>
  <c r="P348" i="26"/>
  <c r="P190" i="26"/>
  <c r="K190" i="26"/>
  <c r="O190" i="26" s="1"/>
  <c r="P158" i="26"/>
  <c r="K158" i="26"/>
  <c r="O158" i="26" s="1"/>
  <c r="K215" i="26"/>
  <c r="O215" i="26" s="1"/>
  <c r="P215" i="26"/>
  <c r="P324" i="26"/>
  <c r="K324" i="26"/>
  <c r="O324" i="26" s="1"/>
  <c r="P200" i="26"/>
  <c r="K200" i="26"/>
  <c r="O200" i="26" s="1"/>
  <c r="P321" i="26"/>
  <c r="K321" i="26"/>
  <c r="O321" i="26" s="1"/>
  <c r="P232" i="26"/>
  <c r="K232" i="26"/>
  <c r="O232" i="26" s="1"/>
  <c r="P135" i="26"/>
  <c r="P148" i="26"/>
  <c r="P51" i="26"/>
  <c r="K51" i="26"/>
  <c r="O51" i="26" s="1"/>
  <c r="M1076" i="26"/>
  <c r="M1078" i="26" s="1"/>
  <c r="P71" i="26"/>
  <c r="K71" i="26"/>
  <c r="O71" i="26" s="1"/>
  <c r="P1018" i="26"/>
  <c r="K1018" i="26"/>
  <c r="O1018" i="26" s="1"/>
  <c r="P904" i="26"/>
  <c r="K904" i="26"/>
  <c r="O904" i="26" s="1"/>
  <c r="K816" i="26"/>
  <c r="O816" i="26" s="1"/>
  <c r="P816" i="26"/>
  <c r="P687" i="26"/>
  <c r="K687" i="26"/>
  <c r="O687" i="26" s="1"/>
  <c r="K890" i="26"/>
  <c r="O890" i="26" s="1"/>
  <c r="P890" i="26"/>
  <c r="K859" i="26"/>
  <c r="O859" i="26" s="1"/>
  <c r="P859" i="26"/>
  <c r="K883" i="26"/>
  <c r="O883" i="26" s="1"/>
  <c r="P883" i="26"/>
  <c r="K771" i="26"/>
  <c r="O771" i="26" s="1"/>
  <c r="P771" i="26"/>
  <c r="K795" i="26"/>
  <c r="O795" i="26" s="1"/>
  <c r="P795" i="26"/>
  <c r="P729" i="26"/>
  <c r="K811" i="26"/>
  <c r="O811" i="26" s="1"/>
  <c r="P811" i="26"/>
  <c r="K653" i="26"/>
  <c r="O653" i="26" s="1"/>
  <c r="P653" i="26"/>
  <c r="K629" i="26"/>
  <c r="O629" i="26" s="1"/>
  <c r="P629" i="26"/>
  <c r="P636" i="26"/>
  <c r="K636" i="26"/>
  <c r="O636" i="26" s="1"/>
  <c r="P665" i="26"/>
  <c r="K603" i="26"/>
  <c r="O603" i="26" s="1"/>
  <c r="P603" i="26"/>
  <c r="K480" i="26"/>
  <c r="O480" i="26" s="1"/>
  <c r="P480" i="26"/>
  <c r="K406" i="26"/>
  <c r="O406" i="26" s="1"/>
  <c r="P406" i="26"/>
  <c r="K423" i="26"/>
  <c r="O423" i="26" s="1"/>
  <c r="P423" i="26"/>
  <c r="K442" i="26"/>
  <c r="O442" i="26" s="1"/>
  <c r="P442" i="26"/>
  <c r="P426" i="26"/>
  <c r="K426" i="26"/>
  <c r="O426" i="26" s="1"/>
  <c r="P333" i="26"/>
  <c r="K333" i="26"/>
  <c r="O333" i="26" s="1"/>
  <c r="P310" i="26"/>
  <c r="K247" i="26"/>
  <c r="O247" i="26" s="1"/>
  <c r="P247" i="26"/>
  <c r="K203" i="26"/>
  <c r="O203" i="26" s="1"/>
  <c r="P203" i="26"/>
  <c r="P157" i="26"/>
  <c r="K157" i="26"/>
  <c r="O157" i="26" s="1"/>
  <c r="K277" i="26"/>
  <c r="O277" i="26" s="1"/>
  <c r="P277" i="26"/>
  <c r="P143" i="26"/>
  <c r="K289" i="26"/>
  <c r="O289" i="26" s="1"/>
  <c r="P289" i="26"/>
  <c r="P322" i="26"/>
  <c r="P296" i="26"/>
  <c r="P217" i="26"/>
  <c r="K217" i="26"/>
  <c r="O217" i="26" s="1"/>
  <c r="P87" i="26"/>
  <c r="P59" i="26"/>
  <c r="K59" i="26"/>
  <c r="O59" i="26" s="1"/>
  <c r="P25" i="26"/>
  <c r="M1085" i="26"/>
  <c r="K21" i="26"/>
  <c r="O21" i="26" s="1"/>
  <c r="P21" i="26"/>
  <c r="P37" i="26"/>
  <c r="K37" i="26"/>
  <c r="O37" i="26" s="1"/>
  <c r="K892" i="26"/>
  <c r="O892" i="26" s="1"/>
  <c r="P892" i="26"/>
  <c r="P828" i="26"/>
  <c r="K770" i="26"/>
  <c r="O770" i="26" s="1"/>
  <c r="P770" i="26"/>
  <c r="K648" i="26"/>
  <c r="O648" i="26" s="1"/>
  <c r="P648" i="26"/>
  <c r="P635" i="26"/>
  <c r="K635" i="26"/>
  <c r="O635" i="26" s="1"/>
  <c r="P627" i="26"/>
  <c r="K614" i="26"/>
  <c r="O614" i="26" s="1"/>
  <c r="P614" i="26"/>
  <c r="P611" i="26"/>
  <c r="K611" i="26"/>
  <c r="O611" i="26" s="1"/>
  <c r="P567" i="26"/>
  <c r="K567" i="26"/>
  <c r="O567" i="26" s="1"/>
  <c r="P516" i="26"/>
  <c r="P570" i="26"/>
  <c r="P522" i="26"/>
  <c r="P585" i="26"/>
  <c r="K465" i="26"/>
  <c r="O465" i="26" s="1"/>
  <c r="P465" i="26"/>
  <c r="K471" i="26"/>
  <c r="O471" i="26" s="1"/>
  <c r="P471" i="26"/>
  <c r="P408" i="26"/>
  <c r="K408" i="26"/>
  <c r="O408" i="26" s="1"/>
  <c r="P330" i="26"/>
  <c r="P248" i="26"/>
  <c r="K248" i="26"/>
  <c r="O248" i="26" s="1"/>
  <c r="P163" i="26"/>
  <c r="P266" i="26"/>
  <c r="K266" i="26"/>
  <c r="O266" i="26" s="1"/>
  <c r="K251" i="26"/>
  <c r="O251" i="26" s="1"/>
  <c r="P251" i="26"/>
  <c r="K235" i="26"/>
  <c r="O235" i="26" s="1"/>
  <c r="P235" i="26"/>
  <c r="P85" i="26"/>
  <c r="K85" i="26"/>
  <c r="O85" i="26" s="1"/>
  <c r="M1081" i="26"/>
  <c r="K12" i="26"/>
  <c r="O12" i="26" s="1"/>
  <c r="P114" i="26"/>
  <c r="P100" i="26"/>
  <c r="K63" i="26"/>
  <c r="O63" i="26" s="1"/>
  <c r="P63" i="26"/>
  <c r="P57" i="26"/>
  <c r="P111" i="26"/>
  <c r="K1044" i="26"/>
  <c r="O1044" i="26" s="1"/>
  <c r="P1044" i="26"/>
  <c r="P969" i="26"/>
  <c r="K969" i="26"/>
  <c r="O969" i="26" s="1"/>
  <c r="P1029" i="26"/>
  <c r="P1042" i="26"/>
  <c r="K1042" i="26"/>
  <c r="O1042" i="26" s="1"/>
  <c r="P944" i="26"/>
  <c r="P912" i="26"/>
  <c r="K912" i="26"/>
  <c r="O912" i="26" s="1"/>
  <c r="P995" i="26"/>
  <c r="P1027" i="26"/>
  <c r="K1027" i="26"/>
  <c r="O1027" i="26" s="1"/>
  <c r="K1052" i="26"/>
  <c r="O1052" i="26" s="1"/>
  <c r="P1052" i="26"/>
  <c r="P1025" i="26"/>
  <c r="P976" i="26"/>
  <c r="K976" i="26"/>
  <c r="O976" i="26" s="1"/>
  <c r="P940" i="26"/>
  <c r="P862" i="26"/>
  <c r="K846" i="26"/>
  <c r="O846" i="26" s="1"/>
  <c r="P846" i="26"/>
  <c r="P810" i="26"/>
  <c r="K830" i="26"/>
  <c r="O830" i="26" s="1"/>
  <c r="P830" i="26"/>
  <c r="P725" i="26"/>
  <c r="P804" i="26"/>
  <c r="K808" i="26"/>
  <c r="O808" i="26" s="1"/>
  <c r="P808" i="26"/>
  <c r="P693" i="26"/>
  <c r="P626" i="26"/>
  <c r="K626" i="26"/>
  <c r="O626" i="26" s="1"/>
  <c r="P623" i="26"/>
  <c r="P689" i="26"/>
  <c r="P660" i="26"/>
  <c r="K660" i="26"/>
  <c r="O660" i="26" s="1"/>
  <c r="P525" i="26"/>
  <c r="K525" i="26"/>
  <c r="O525" i="26" s="1"/>
  <c r="P555" i="26"/>
  <c r="K593" i="26"/>
  <c r="O593" i="26" s="1"/>
  <c r="P593" i="26"/>
  <c r="P563" i="26"/>
  <c r="K563" i="26"/>
  <c r="O563" i="26" s="1"/>
  <c r="K457" i="26"/>
  <c r="O457" i="26" s="1"/>
  <c r="P457" i="26"/>
  <c r="K501" i="26"/>
  <c r="O501" i="26" s="1"/>
  <c r="P501" i="26"/>
  <c r="P435" i="26"/>
  <c r="K435" i="26"/>
  <c r="O435" i="26" s="1"/>
  <c r="P254" i="26"/>
  <c r="P222" i="26"/>
  <c r="K222" i="26"/>
  <c r="O222" i="26" s="1"/>
  <c r="P180" i="26"/>
  <c r="K180" i="26"/>
  <c r="O180" i="26" s="1"/>
  <c r="P314" i="26"/>
  <c r="K314" i="26"/>
  <c r="O314" i="26" s="1"/>
  <c r="P238" i="26"/>
  <c r="P302" i="26"/>
  <c r="K302" i="26"/>
  <c r="O302" i="26" s="1"/>
  <c r="P88" i="26"/>
  <c r="U1076" i="26"/>
  <c r="U1078" i="26" s="1"/>
  <c r="P65" i="26"/>
  <c r="K65" i="26"/>
  <c r="O65" i="26" s="1"/>
  <c r="M1083" i="26"/>
  <c r="K105" i="26"/>
  <c r="O105" i="26" s="1"/>
  <c r="P105" i="26"/>
  <c r="P81" i="26"/>
  <c r="K81" i="26"/>
  <c r="O81" i="26" s="1"/>
  <c r="P110" i="26"/>
  <c r="P48" i="26"/>
  <c r="P942" i="26"/>
  <c r="K942" i="26"/>
  <c r="O942" i="26" s="1"/>
  <c r="P988" i="26"/>
  <c r="K988" i="26"/>
  <c r="O988" i="26" s="1"/>
  <c r="K779" i="26"/>
  <c r="O779" i="26" s="1"/>
  <c r="P779" i="26"/>
  <c r="M1082" i="26"/>
  <c r="P675" i="26"/>
  <c r="K675" i="26"/>
  <c r="O675" i="26" s="1"/>
  <c r="K1056" i="26"/>
  <c r="O1056" i="26" s="1"/>
  <c r="P1056" i="26"/>
  <c r="P1014" i="26"/>
  <c r="K1014" i="26"/>
  <c r="O1014" i="26" s="1"/>
  <c r="P956" i="26"/>
  <c r="K956" i="26"/>
  <c r="O956" i="26" s="1"/>
  <c r="K1040" i="26"/>
  <c r="O1040" i="26" s="1"/>
  <c r="P1040" i="26"/>
  <c r="M1090" i="26"/>
  <c r="P973" i="26"/>
  <c r="K973" i="26"/>
  <c r="O973" i="26" s="1"/>
  <c r="P922" i="26"/>
  <c r="K922" i="26"/>
  <c r="O922" i="26" s="1"/>
  <c r="P1038" i="26"/>
  <c r="K1038" i="26"/>
  <c r="O1038" i="26" s="1"/>
  <c r="K1036" i="26"/>
  <c r="O1036" i="26" s="1"/>
  <c r="P1036" i="26"/>
  <c r="P1072" i="26"/>
  <c r="K1072" i="26"/>
  <c r="O1072" i="26" s="1"/>
  <c r="P926" i="26"/>
  <c r="K926" i="26"/>
  <c r="O926" i="26" s="1"/>
  <c r="P902" i="26"/>
  <c r="K834" i="26"/>
  <c r="O834" i="26" s="1"/>
  <c r="P834" i="26"/>
  <c r="K852" i="26"/>
  <c r="O852" i="26" s="1"/>
  <c r="P852" i="26"/>
  <c r="P863" i="26"/>
  <c r="K838" i="26"/>
  <c r="O838" i="26" s="1"/>
  <c r="P838" i="26"/>
  <c r="P844" i="26"/>
  <c r="P879" i="26"/>
  <c r="K767" i="26"/>
  <c r="O767" i="26" s="1"/>
  <c r="P767" i="26"/>
  <c r="P773" i="26"/>
  <c r="P679" i="26"/>
  <c r="K679" i="26"/>
  <c r="O679" i="26" s="1"/>
  <c r="P683" i="26"/>
  <c r="K683" i="26"/>
  <c r="O683" i="26" s="1"/>
  <c r="P659" i="26"/>
  <c r="K659" i="26"/>
  <c r="O659" i="26" s="1"/>
  <c r="P651" i="26"/>
  <c r="K617" i="26"/>
  <c r="O617" i="26" s="1"/>
  <c r="P617" i="26"/>
  <c r="P524" i="26"/>
  <c r="K524" i="26"/>
  <c r="O524" i="26" s="1"/>
  <c r="P510" i="26"/>
  <c r="K510" i="26"/>
  <c r="O510" i="26" s="1"/>
  <c r="P515" i="26"/>
  <c r="K515" i="26"/>
  <c r="O515" i="26" s="1"/>
  <c r="P576" i="26"/>
  <c r="P582" i="26"/>
  <c r="P545" i="26"/>
  <c r="P487" i="26"/>
  <c r="K456" i="26"/>
  <c r="O456" i="26" s="1"/>
  <c r="P456" i="26"/>
  <c r="K489" i="26"/>
  <c r="O489" i="26" s="1"/>
  <c r="P489" i="26"/>
  <c r="P429" i="26"/>
  <c r="P392" i="26"/>
  <c r="L420" i="26"/>
  <c r="L1076" i="26" s="1"/>
  <c r="L1078" i="26" s="1"/>
  <c r="P389" i="26"/>
  <c r="K389" i="26"/>
  <c r="O389" i="26" s="1"/>
  <c r="P367" i="26"/>
  <c r="P311" i="26"/>
  <c r="P132" i="26"/>
  <c r="K132" i="26"/>
  <c r="O132" i="26" s="1"/>
  <c r="P176" i="26"/>
  <c r="K176" i="26"/>
  <c r="O176" i="26" s="1"/>
  <c r="P263" i="26"/>
  <c r="K263" i="26"/>
  <c r="O263" i="26" s="1"/>
  <c r="K93" i="26"/>
  <c r="O93" i="26" s="1"/>
  <c r="P93" i="26"/>
  <c r="P99" i="26"/>
  <c r="K99" i="26"/>
  <c r="O99" i="26" s="1"/>
  <c r="P19" i="26"/>
  <c r="K19" i="26"/>
  <c r="O19" i="26" s="1"/>
  <c r="K53" i="26"/>
  <c r="O53" i="26" s="1"/>
  <c r="P53" i="26"/>
  <c r="K1048" i="26"/>
  <c r="O1048" i="26" s="1"/>
  <c r="P1048" i="26"/>
  <c r="P908" i="26"/>
  <c r="K908" i="26"/>
  <c r="O908" i="26" s="1"/>
  <c r="K860" i="26"/>
  <c r="O860" i="26" s="1"/>
  <c r="P860" i="26"/>
  <c r="K1016" i="26"/>
  <c r="O1016" i="26" s="1"/>
  <c r="P1016" i="26"/>
  <c r="K856" i="26"/>
  <c r="O856" i="26" s="1"/>
  <c r="P856" i="26"/>
  <c r="P1046" i="26"/>
  <c r="K1046" i="26"/>
  <c r="O1046" i="26" s="1"/>
  <c r="P1006" i="26"/>
  <c r="K1006" i="26"/>
  <c r="O1006" i="26" s="1"/>
  <c r="P1021" i="26"/>
  <c r="K1012" i="26"/>
  <c r="O1012" i="26" s="1"/>
  <c r="P1012" i="26"/>
  <c r="P1031" i="26"/>
  <c r="K1031" i="26"/>
  <c r="O1031" i="26" s="1"/>
  <c r="K1008" i="26"/>
  <c r="O1008" i="26" s="1"/>
  <c r="P1008" i="26"/>
  <c r="K928" i="26"/>
  <c r="O928" i="26" s="1"/>
  <c r="P928" i="26"/>
  <c r="P965" i="26"/>
  <c r="K965" i="26"/>
  <c r="O965" i="26" s="1"/>
  <c r="K897" i="26"/>
  <c r="O897" i="26" s="1"/>
  <c r="P897" i="26"/>
  <c r="P885" i="26"/>
  <c r="P705" i="26"/>
  <c r="P721" i="26"/>
  <c r="P754" i="26"/>
  <c r="P774" i="26"/>
  <c r="K807" i="26"/>
  <c r="O807" i="26" s="1"/>
  <c r="P807" i="26"/>
  <c r="P650" i="26"/>
  <c r="K650" i="26"/>
  <c r="O650" i="26" s="1"/>
  <c r="P641" i="26"/>
  <c r="P645" i="26"/>
  <c r="K645" i="26"/>
  <c r="O645" i="26" s="1"/>
  <c r="P512" i="26"/>
  <c r="P539" i="26"/>
  <c r="K539" i="26"/>
  <c r="O539" i="26" s="1"/>
  <c r="P584" i="26"/>
  <c r="P573" i="26"/>
  <c r="K573" i="26"/>
  <c r="O573" i="26" s="1"/>
  <c r="P566" i="26"/>
  <c r="P509" i="26"/>
  <c r="K509" i="26"/>
  <c r="O509" i="26" s="1"/>
  <c r="K447" i="26"/>
  <c r="O447" i="26" s="1"/>
  <c r="P447" i="26"/>
  <c r="P484" i="26"/>
  <c r="P493" i="26"/>
  <c r="P492" i="26"/>
  <c r="P384" i="26"/>
  <c r="P328" i="26"/>
  <c r="K328" i="26"/>
  <c r="O328" i="26" s="1"/>
  <c r="P388" i="26"/>
  <c r="P402" i="26"/>
  <c r="P286" i="26"/>
  <c r="K286" i="26"/>
  <c r="O286" i="26" s="1"/>
  <c r="P188" i="26"/>
  <c r="P133" i="26"/>
  <c r="K133" i="26"/>
  <c r="O133" i="26" s="1"/>
  <c r="P152" i="26"/>
  <c r="P170" i="26"/>
  <c r="K170" i="26"/>
  <c r="O170" i="26" s="1"/>
  <c r="K307" i="26"/>
  <c r="O307" i="26" s="1"/>
  <c r="P307" i="26"/>
  <c r="P239" i="26"/>
  <c r="P164" i="26"/>
  <c r="K331" i="26"/>
  <c r="O331" i="26" s="1"/>
  <c r="P331" i="26"/>
  <c r="P279" i="26"/>
  <c r="K279" i="26"/>
  <c r="O279" i="26" s="1"/>
  <c r="P244" i="26"/>
  <c r="K244" i="26"/>
  <c r="O244" i="26" s="1"/>
  <c r="P210" i="26"/>
  <c r="K210" i="26"/>
  <c r="O210" i="26" s="1"/>
  <c r="AC1087" i="26"/>
  <c r="P291" i="26"/>
  <c r="K291" i="26"/>
  <c r="O291" i="26" s="1"/>
  <c r="P301" i="26"/>
  <c r="K301" i="26"/>
  <c r="O301" i="26" s="1"/>
  <c r="K113" i="26"/>
  <c r="O113" i="26" s="1"/>
  <c r="P113" i="26"/>
  <c r="O180" i="23"/>
  <c r="O171" i="23"/>
  <c r="H171" i="23"/>
  <c r="O170" i="23"/>
  <c r="L170" i="23"/>
  <c r="H170" i="23"/>
  <c r="O169" i="23"/>
  <c r="L169" i="23"/>
  <c r="M169" i="23" s="1"/>
  <c r="H169" i="23"/>
  <c r="A169" i="23"/>
  <c r="O168" i="23"/>
  <c r="L168" i="23"/>
  <c r="M168" i="23" s="1"/>
  <c r="H168" i="23"/>
  <c r="A168" i="23"/>
  <c r="Q167" i="23"/>
  <c r="O167" i="23"/>
  <c r="L167" i="23"/>
  <c r="M167" i="23" s="1"/>
  <c r="H167" i="23"/>
  <c r="O166" i="23"/>
  <c r="L166" i="23"/>
  <c r="M166" i="23" s="1"/>
  <c r="H166" i="23"/>
  <c r="A166" i="23"/>
  <c r="O165" i="23"/>
  <c r="M165" i="23"/>
  <c r="L165" i="23"/>
  <c r="H165" i="23"/>
  <c r="A165" i="23"/>
  <c r="O164" i="23"/>
  <c r="L164" i="23"/>
  <c r="M164" i="23" s="1"/>
  <c r="H164" i="23"/>
  <c r="O163" i="23"/>
  <c r="L163" i="23"/>
  <c r="M163" i="23" s="1"/>
  <c r="H163" i="23"/>
  <c r="A163" i="23"/>
  <c r="O162" i="23"/>
  <c r="M162" i="23"/>
  <c r="L162" i="23"/>
  <c r="H162" i="23"/>
  <c r="A162" i="23"/>
  <c r="O161" i="23"/>
  <c r="L161" i="23"/>
  <c r="M161" i="23" s="1"/>
  <c r="H161" i="23"/>
  <c r="O160" i="23"/>
  <c r="L160" i="23"/>
  <c r="M160" i="23" s="1"/>
  <c r="H160" i="23"/>
  <c r="A160" i="23"/>
  <c r="O159" i="23"/>
  <c r="M159" i="23"/>
  <c r="L159" i="23"/>
  <c r="H159" i="23"/>
  <c r="A159" i="23"/>
  <c r="O158" i="23"/>
  <c r="L158" i="23"/>
  <c r="M158" i="23" s="1"/>
  <c r="H158" i="23"/>
  <c r="O157" i="23"/>
  <c r="L157" i="23"/>
  <c r="M157" i="23" s="1"/>
  <c r="H157" i="23"/>
  <c r="A157" i="23"/>
  <c r="O156" i="23"/>
  <c r="M156" i="23"/>
  <c r="L156" i="23"/>
  <c r="H156" i="23"/>
  <c r="A156" i="23"/>
  <c r="O155" i="23"/>
  <c r="L155" i="23"/>
  <c r="M155" i="23" s="1"/>
  <c r="H155" i="23"/>
  <c r="O154" i="23"/>
  <c r="L154" i="23"/>
  <c r="M154" i="23" s="1"/>
  <c r="H154" i="23"/>
  <c r="A154" i="23"/>
  <c r="O153" i="23"/>
  <c r="M153" i="23"/>
  <c r="L153" i="23"/>
  <c r="H153" i="23"/>
  <c r="A153" i="23"/>
  <c r="O152" i="23"/>
  <c r="L152" i="23"/>
  <c r="M152" i="23" s="1"/>
  <c r="H152" i="23"/>
  <c r="O151" i="23"/>
  <c r="L151" i="23"/>
  <c r="M151" i="23" s="1"/>
  <c r="H151" i="23"/>
  <c r="A151" i="23"/>
  <c r="M150" i="23"/>
  <c r="L150" i="23"/>
  <c r="J150" i="23"/>
  <c r="O150" i="23" s="1"/>
  <c r="H150" i="23"/>
  <c r="A150" i="23"/>
  <c r="O149" i="23"/>
  <c r="L149" i="23"/>
  <c r="M149" i="23" s="1"/>
  <c r="H149" i="23"/>
  <c r="O148" i="23"/>
  <c r="L148" i="23"/>
  <c r="M148" i="23" s="1"/>
  <c r="H148" i="23"/>
  <c r="A148" i="23"/>
  <c r="O147" i="23"/>
  <c r="L147" i="23"/>
  <c r="M147" i="23" s="1"/>
  <c r="H147" i="23"/>
  <c r="A147" i="23"/>
  <c r="O146" i="23"/>
  <c r="L146" i="23"/>
  <c r="M146" i="23" s="1"/>
  <c r="H146" i="23"/>
  <c r="O145" i="23"/>
  <c r="M145" i="23"/>
  <c r="L145" i="23"/>
  <c r="H145" i="23"/>
  <c r="A145" i="23"/>
  <c r="O144" i="23"/>
  <c r="L144" i="23"/>
  <c r="M144" i="23" s="1"/>
  <c r="H144" i="23"/>
  <c r="A144" i="23"/>
  <c r="O143" i="23"/>
  <c r="M143" i="23"/>
  <c r="L143" i="23"/>
  <c r="H143" i="23"/>
  <c r="O142" i="23"/>
  <c r="L142" i="23"/>
  <c r="M142" i="23" s="1"/>
  <c r="H142" i="23"/>
  <c r="A142" i="23"/>
  <c r="O141" i="23"/>
  <c r="L141" i="23"/>
  <c r="M141" i="23" s="1"/>
  <c r="H141" i="23"/>
  <c r="A141" i="23"/>
  <c r="O140" i="23"/>
  <c r="M140" i="23"/>
  <c r="L140" i="23"/>
  <c r="H140" i="23"/>
  <c r="O139" i="23"/>
  <c r="M139" i="23"/>
  <c r="L139" i="23"/>
  <c r="H139" i="23"/>
  <c r="A139" i="23"/>
  <c r="O138" i="23"/>
  <c r="L138" i="23"/>
  <c r="M138" i="23" s="1"/>
  <c r="H138" i="23"/>
  <c r="A138" i="23"/>
  <c r="O137" i="23"/>
  <c r="L137" i="23"/>
  <c r="M137" i="23" s="1"/>
  <c r="H137" i="23"/>
  <c r="O136" i="23"/>
  <c r="M136" i="23"/>
  <c r="L136" i="23"/>
  <c r="H136" i="23"/>
  <c r="A136" i="23"/>
  <c r="O135" i="23"/>
  <c r="L135" i="23"/>
  <c r="M135" i="23" s="1"/>
  <c r="H135" i="23"/>
  <c r="A135" i="23"/>
  <c r="O134" i="23"/>
  <c r="M134" i="23"/>
  <c r="L134" i="23"/>
  <c r="H134" i="23"/>
  <c r="O133" i="23"/>
  <c r="L133" i="23"/>
  <c r="M133" i="23" s="1"/>
  <c r="H133" i="23"/>
  <c r="A133" i="23"/>
  <c r="O132" i="23"/>
  <c r="L132" i="23"/>
  <c r="M132" i="23" s="1"/>
  <c r="J132" i="23"/>
  <c r="H132" i="23"/>
  <c r="A132" i="23"/>
  <c r="O131" i="23"/>
  <c r="L131" i="23"/>
  <c r="M131" i="23" s="1"/>
  <c r="H131" i="23"/>
  <c r="O130" i="23"/>
  <c r="L130" i="23"/>
  <c r="M130" i="23" s="1"/>
  <c r="H130" i="23"/>
  <c r="A130" i="23"/>
  <c r="O129" i="23"/>
  <c r="L129" i="23"/>
  <c r="M129" i="23" s="1"/>
  <c r="H129" i="23"/>
  <c r="A129" i="23"/>
  <c r="O128" i="23"/>
  <c r="L128" i="23"/>
  <c r="M128" i="23" s="1"/>
  <c r="H128" i="23"/>
  <c r="O127" i="23"/>
  <c r="L127" i="23"/>
  <c r="M127" i="23" s="1"/>
  <c r="H127" i="23"/>
  <c r="A127" i="23"/>
  <c r="M126" i="23"/>
  <c r="L126" i="23"/>
  <c r="J126" i="23"/>
  <c r="O126" i="23" s="1"/>
  <c r="H126" i="23"/>
  <c r="A126" i="23"/>
  <c r="O125" i="23"/>
  <c r="L125" i="23"/>
  <c r="M125" i="23" s="1"/>
  <c r="H125" i="23"/>
  <c r="O124" i="23"/>
  <c r="M124" i="23"/>
  <c r="L124" i="23"/>
  <c r="H124" i="23"/>
  <c r="A124" i="23"/>
  <c r="O123" i="23"/>
  <c r="L123" i="23"/>
  <c r="M123" i="23" s="1"/>
  <c r="H123" i="23"/>
  <c r="A123" i="23"/>
  <c r="O122" i="23"/>
  <c r="L122" i="23"/>
  <c r="M122" i="23" s="1"/>
  <c r="H122" i="23"/>
  <c r="O121" i="23"/>
  <c r="M121" i="23"/>
  <c r="L121" i="23"/>
  <c r="H121" i="23"/>
  <c r="A121" i="23"/>
  <c r="O120" i="23"/>
  <c r="L120" i="23"/>
  <c r="M120" i="23" s="1"/>
  <c r="H120" i="23"/>
  <c r="A120" i="23"/>
  <c r="O119" i="23"/>
  <c r="M119" i="23"/>
  <c r="L119" i="23"/>
  <c r="H119" i="23"/>
  <c r="O118" i="23"/>
  <c r="L118" i="23"/>
  <c r="M118" i="23" s="1"/>
  <c r="H118" i="23"/>
  <c r="A118" i="23"/>
  <c r="O117" i="23"/>
  <c r="L117" i="23"/>
  <c r="M117" i="23" s="1"/>
  <c r="H117" i="23"/>
  <c r="A117" i="23"/>
  <c r="O116" i="23"/>
  <c r="L116" i="23"/>
  <c r="M116" i="23" s="1"/>
  <c r="H116" i="23"/>
  <c r="O115" i="23"/>
  <c r="M115" i="23"/>
  <c r="L115" i="23"/>
  <c r="H115" i="23"/>
  <c r="A115" i="23"/>
  <c r="O114" i="23"/>
  <c r="L114" i="23"/>
  <c r="M114" i="23" s="1"/>
  <c r="H114" i="23"/>
  <c r="A114" i="23"/>
  <c r="O113" i="23"/>
  <c r="M113" i="23"/>
  <c r="L113" i="23"/>
  <c r="H113" i="23"/>
  <c r="O112" i="23"/>
  <c r="L112" i="23"/>
  <c r="M112" i="23" s="1"/>
  <c r="H112" i="23"/>
  <c r="A112" i="23"/>
  <c r="O111" i="23"/>
  <c r="L111" i="23"/>
  <c r="M111" i="23" s="1"/>
  <c r="H111" i="23"/>
  <c r="A111" i="23"/>
  <c r="O110" i="23"/>
  <c r="L110" i="23"/>
  <c r="M110" i="23" s="1"/>
  <c r="H110" i="23"/>
  <c r="O109" i="23"/>
  <c r="M109" i="23"/>
  <c r="L109" i="23"/>
  <c r="H109" i="23"/>
  <c r="A109" i="23"/>
  <c r="O108" i="23"/>
  <c r="L108" i="23"/>
  <c r="M108" i="23" s="1"/>
  <c r="H108" i="23"/>
  <c r="A108" i="23"/>
  <c r="O107" i="23"/>
  <c r="L107" i="23"/>
  <c r="M107" i="23" s="1"/>
  <c r="H107" i="23"/>
  <c r="O106" i="23"/>
  <c r="M106" i="23"/>
  <c r="L106" i="23"/>
  <c r="H106" i="23"/>
  <c r="A106" i="23"/>
  <c r="O105" i="23"/>
  <c r="L105" i="23"/>
  <c r="M105" i="23" s="1"/>
  <c r="H105" i="23"/>
  <c r="A105" i="23"/>
  <c r="O104" i="23"/>
  <c r="L104" i="23"/>
  <c r="M104" i="23" s="1"/>
  <c r="H104" i="23"/>
  <c r="O103" i="23"/>
  <c r="L103" i="23"/>
  <c r="M103" i="23" s="1"/>
  <c r="H103" i="23"/>
  <c r="A103" i="23"/>
  <c r="O102" i="23"/>
  <c r="L102" i="23"/>
  <c r="M102" i="23" s="1"/>
  <c r="H102" i="23"/>
  <c r="A102" i="23"/>
  <c r="O101" i="23"/>
  <c r="L101" i="23"/>
  <c r="M101" i="23" s="1"/>
  <c r="H101" i="23"/>
  <c r="O100" i="23"/>
  <c r="M100" i="23"/>
  <c r="L100" i="23"/>
  <c r="H100" i="23"/>
  <c r="A100" i="23"/>
  <c r="O99" i="23"/>
  <c r="L99" i="23"/>
  <c r="M99" i="23" s="1"/>
  <c r="H99" i="23"/>
  <c r="A99" i="23"/>
  <c r="O98" i="23"/>
  <c r="M98" i="23"/>
  <c r="L98" i="23"/>
  <c r="H98" i="23"/>
  <c r="O97" i="23"/>
  <c r="L97" i="23"/>
  <c r="M97" i="23" s="1"/>
  <c r="H97" i="23"/>
  <c r="A97" i="23"/>
  <c r="O96" i="23"/>
  <c r="L96" i="23"/>
  <c r="M96" i="23" s="1"/>
  <c r="H96" i="23"/>
  <c r="A96" i="23"/>
  <c r="O95" i="23"/>
  <c r="M95" i="23"/>
  <c r="L95" i="23"/>
  <c r="H95" i="23"/>
  <c r="O94" i="23"/>
  <c r="L94" i="23"/>
  <c r="M94" i="23" s="1"/>
  <c r="H94" i="23"/>
  <c r="A94" i="23"/>
  <c r="O93" i="23"/>
  <c r="L93" i="23"/>
  <c r="M93" i="23" s="1"/>
  <c r="H93" i="23"/>
  <c r="A93" i="23"/>
  <c r="O92" i="23"/>
  <c r="L92" i="23"/>
  <c r="M92" i="23" s="1"/>
  <c r="H92" i="23"/>
  <c r="O91" i="23"/>
  <c r="L91" i="23"/>
  <c r="M91" i="23" s="1"/>
  <c r="H91" i="23"/>
  <c r="A91" i="23"/>
  <c r="O90" i="23"/>
  <c r="L90" i="23"/>
  <c r="M90" i="23" s="1"/>
  <c r="H90" i="23"/>
  <c r="A90" i="23"/>
  <c r="O89" i="23"/>
  <c r="M89" i="23"/>
  <c r="L89" i="23"/>
  <c r="H89" i="23"/>
  <c r="O88" i="23"/>
  <c r="L88" i="23"/>
  <c r="M88" i="23" s="1"/>
  <c r="H88" i="23"/>
  <c r="A88" i="23"/>
  <c r="O87" i="23"/>
  <c r="L87" i="23"/>
  <c r="M87" i="23" s="1"/>
  <c r="H87" i="23"/>
  <c r="A87" i="23"/>
  <c r="O86" i="23"/>
  <c r="L86" i="23"/>
  <c r="M86" i="23" s="1"/>
  <c r="H86" i="23"/>
  <c r="O85" i="23"/>
  <c r="M85" i="23"/>
  <c r="L85" i="23"/>
  <c r="H85" i="23"/>
  <c r="A85" i="23"/>
  <c r="O84" i="23"/>
  <c r="L84" i="23"/>
  <c r="M84" i="23" s="1"/>
  <c r="H84" i="23"/>
  <c r="A84" i="23"/>
  <c r="O83" i="23"/>
  <c r="L83" i="23"/>
  <c r="M83" i="23" s="1"/>
  <c r="H83" i="23"/>
  <c r="O82" i="23"/>
  <c r="M82" i="23"/>
  <c r="L82" i="23"/>
  <c r="H82" i="23"/>
  <c r="A82" i="23"/>
  <c r="O81" i="23"/>
  <c r="L81" i="23"/>
  <c r="M81" i="23" s="1"/>
  <c r="H81" i="23"/>
  <c r="A81" i="23"/>
  <c r="O80" i="23"/>
  <c r="M80" i="23"/>
  <c r="L80" i="23"/>
  <c r="H80" i="23"/>
  <c r="O79" i="23"/>
  <c r="L79" i="23"/>
  <c r="M79" i="23" s="1"/>
  <c r="H79" i="23"/>
  <c r="A79" i="23"/>
  <c r="O78" i="23"/>
  <c r="L78" i="23"/>
  <c r="M78" i="23" s="1"/>
  <c r="H78" i="23"/>
  <c r="A78" i="23"/>
  <c r="O77" i="23"/>
  <c r="L77" i="23"/>
  <c r="M77" i="23" s="1"/>
  <c r="H77" i="23"/>
  <c r="O76" i="23"/>
  <c r="M76" i="23"/>
  <c r="L76" i="23"/>
  <c r="H76" i="23"/>
  <c r="A76" i="23"/>
  <c r="O75" i="23"/>
  <c r="L75" i="23"/>
  <c r="M75" i="23" s="1"/>
  <c r="H75" i="23"/>
  <c r="A75" i="23"/>
  <c r="O74" i="23"/>
  <c r="L74" i="23"/>
  <c r="M74" i="23" s="1"/>
  <c r="H74" i="23"/>
  <c r="O73" i="23"/>
  <c r="L73" i="23"/>
  <c r="M73" i="23" s="1"/>
  <c r="H73" i="23"/>
  <c r="O72" i="23"/>
  <c r="L72" i="23"/>
  <c r="M72" i="23" s="1"/>
  <c r="H72" i="23"/>
  <c r="O71" i="23"/>
  <c r="L71" i="23"/>
  <c r="M71" i="23" s="1"/>
  <c r="H71" i="23"/>
  <c r="O70" i="23"/>
  <c r="L70" i="23"/>
  <c r="M70" i="23" s="1"/>
  <c r="H70" i="23"/>
  <c r="A70" i="23"/>
  <c r="O69" i="23"/>
  <c r="L69" i="23"/>
  <c r="M69" i="23" s="1"/>
  <c r="H69" i="23"/>
  <c r="A69" i="23"/>
  <c r="O68" i="23"/>
  <c r="M68" i="23"/>
  <c r="L68" i="23"/>
  <c r="H68" i="23"/>
  <c r="O67" i="23"/>
  <c r="L67" i="23"/>
  <c r="M67" i="23" s="1"/>
  <c r="H67" i="23"/>
  <c r="A67" i="23"/>
  <c r="O66" i="23"/>
  <c r="L66" i="23"/>
  <c r="M66" i="23" s="1"/>
  <c r="H66" i="23"/>
  <c r="A66" i="23"/>
  <c r="O65" i="23"/>
  <c r="L65" i="23"/>
  <c r="M65" i="23" s="1"/>
  <c r="H65" i="23"/>
  <c r="O64" i="23"/>
  <c r="M64" i="23"/>
  <c r="L64" i="23"/>
  <c r="H64" i="23"/>
  <c r="A64" i="23"/>
  <c r="O63" i="23"/>
  <c r="L63" i="23"/>
  <c r="M63" i="23" s="1"/>
  <c r="H63" i="23"/>
  <c r="A63" i="23"/>
  <c r="O62" i="23"/>
  <c r="M62" i="23"/>
  <c r="L62" i="23"/>
  <c r="H62" i="23"/>
  <c r="O61" i="23"/>
  <c r="L61" i="23"/>
  <c r="M61" i="23" s="1"/>
  <c r="H61" i="23"/>
  <c r="A61" i="23"/>
  <c r="O60" i="23"/>
  <c r="L60" i="23"/>
  <c r="M60" i="23" s="1"/>
  <c r="H60" i="23"/>
  <c r="A60" i="23"/>
  <c r="O59" i="23"/>
  <c r="L59" i="23"/>
  <c r="M59" i="23" s="1"/>
  <c r="H59" i="23"/>
  <c r="O58" i="23"/>
  <c r="L58" i="23"/>
  <c r="M58" i="23" s="1"/>
  <c r="H58" i="23"/>
  <c r="O57" i="23"/>
  <c r="L57" i="23"/>
  <c r="M57" i="23" s="1"/>
  <c r="H57" i="23"/>
  <c r="A57" i="23"/>
  <c r="O56" i="23"/>
  <c r="L56" i="23"/>
  <c r="M56" i="23" s="1"/>
  <c r="H56" i="23"/>
  <c r="A56" i="23"/>
  <c r="O55" i="23"/>
  <c r="L55" i="23"/>
  <c r="M55" i="23" s="1"/>
  <c r="H55" i="23"/>
  <c r="O54" i="23"/>
  <c r="M54" i="23"/>
  <c r="L54" i="23"/>
  <c r="H54" i="23"/>
  <c r="A54" i="23"/>
  <c r="O53" i="23"/>
  <c r="L53" i="23"/>
  <c r="M53" i="23" s="1"/>
  <c r="H53" i="23"/>
  <c r="A53" i="23"/>
  <c r="O52" i="23"/>
  <c r="L52" i="23"/>
  <c r="M52" i="23" s="1"/>
  <c r="H52" i="23"/>
  <c r="O51" i="23"/>
  <c r="L51" i="23"/>
  <c r="M51" i="23" s="1"/>
  <c r="H51" i="23"/>
  <c r="A51" i="23"/>
  <c r="O50" i="23"/>
  <c r="L50" i="23"/>
  <c r="M50" i="23" s="1"/>
  <c r="H50" i="23"/>
  <c r="A50" i="23"/>
  <c r="O49" i="23"/>
  <c r="M49" i="23"/>
  <c r="L49" i="23"/>
  <c r="H49" i="23"/>
  <c r="O48" i="23"/>
  <c r="L48" i="23"/>
  <c r="M48" i="23" s="1"/>
  <c r="H48" i="23"/>
  <c r="A48" i="23"/>
  <c r="O47" i="23"/>
  <c r="L47" i="23"/>
  <c r="M47" i="23" s="1"/>
  <c r="H47" i="23"/>
  <c r="A47" i="23"/>
  <c r="O46" i="23"/>
  <c r="L46" i="23"/>
  <c r="M46" i="23" s="1"/>
  <c r="H46" i="23"/>
  <c r="O45" i="23"/>
  <c r="M45" i="23"/>
  <c r="L45" i="23"/>
  <c r="H45" i="23"/>
  <c r="O44" i="23"/>
  <c r="L44" i="23"/>
  <c r="M44" i="23" s="1"/>
  <c r="H44" i="23"/>
  <c r="O43" i="23"/>
  <c r="L43" i="23"/>
  <c r="M43" i="23" s="1"/>
  <c r="H43" i="23"/>
  <c r="O42" i="23"/>
  <c r="L42" i="23"/>
  <c r="M42" i="23" s="1"/>
  <c r="H42" i="23"/>
  <c r="O41" i="23"/>
  <c r="L41" i="23"/>
  <c r="M41" i="23" s="1"/>
  <c r="H41" i="23"/>
  <c r="O40" i="23"/>
  <c r="L40" i="23"/>
  <c r="M40" i="23" s="1"/>
  <c r="H40" i="23"/>
  <c r="O39" i="23"/>
  <c r="L39" i="23"/>
  <c r="M39" i="23" s="1"/>
  <c r="H39" i="23"/>
  <c r="O38" i="23"/>
  <c r="L38" i="23"/>
  <c r="M38" i="23" s="1"/>
  <c r="H38" i="23"/>
  <c r="A38" i="23"/>
  <c r="L37" i="23"/>
  <c r="M37" i="23" s="1"/>
  <c r="J37" i="23"/>
  <c r="O37" i="23" s="1"/>
  <c r="H37" i="23"/>
  <c r="A37" i="23"/>
  <c r="O36" i="23"/>
  <c r="L36" i="23"/>
  <c r="M36" i="23" s="1"/>
  <c r="H36" i="23"/>
  <c r="O35" i="23"/>
  <c r="L35" i="23"/>
  <c r="M35" i="23" s="1"/>
  <c r="H35" i="23"/>
  <c r="A35" i="23"/>
  <c r="O34" i="23"/>
  <c r="M34" i="23"/>
  <c r="L34" i="23"/>
  <c r="H34" i="23"/>
  <c r="A34" i="23"/>
  <c r="O33" i="23"/>
  <c r="L33" i="23"/>
  <c r="M33" i="23" s="1"/>
  <c r="H33" i="23"/>
  <c r="O32" i="23"/>
  <c r="L32" i="23"/>
  <c r="M32" i="23" s="1"/>
  <c r="H32" i="23"/>
  <c r="A32" i="23"/>
  <c r="O31" i="23"/>
  <c r="L31" i="23"/>
  <c r="M31" i="23" s="1"/>
  <c r="H31" i="23"/>
  <c r="A31" i="23"/>
  <c r="O30" i="23"/>
  <c r="L30" i="23"/>
  <c r="M30" i="23" s="1"/>
  <c r="H30" i="23"/>
  <c r="O29" i="23"/>
  <c r="L29" i="23"/>
  <c r="M29" i="23" s="1"/>
  <c r="H29" i="23"/>
  <c r="A29" i="23"/>
  <c r="O28" i="23"/>
  <c r="L28" i="23"/>
  <c r="M28" i="23" s="1"/>
  <c r="H28" i="23"/>
  <c r="A28" i="23"/>
  <c r="O27" i="23"/>
  <c r="L27" i="23"/>
  <c r="M27" i="23" s="1"/>
  <c r="H27" i="23"/>
  <c r="O26" i="23"/>
  <c r="L26" i="23"/>
  <c r="M26" i="23" s="1"/>
  <c r="H26" i="23"/>
  <c r="O25" i="23"/>
  <c r="L25" i="23"/>
  <c r="M25" i="23" s="1"/>
  <c r="H25" i="23"/>
  <c r="A25" i="23"/>
  <c r="O24" i="23"/>
  <c r="L24" i="23"/>
  <c r="M24" i="23" s="1"/>
  <c r="H24" i="23"/>
  <c r="A24" i="23"/>
  <c r="O23" i="23"/>
  <c r="L23" i="23"/>
  <c r="M23" i="23" s="1"/>
  <c r="H23" i="23"/>
  <c r="O22" i="23"/>
  <c r="L22" i="23"/>
  <c r="M22" i="23" s="1"/>
  <c r="H22" i="23"/>
  <c r="A22" i="23"/>
  <c r="O21" i="23"/>
  <c r="M21" i="23"/>
  <c r="L21" i="23"/>
  <c r="H21" i="23"/>
  <c r="A21" i="23"/>
  <c r="O20" i="23"/>
  <c r="L20" i="23"/>
  <c r="M20" i="23" s="1"/>
  <c r="H20" i="23"/>
  <c r="O19" i="23"/>
  <c r="L19" i="23"/>
  <c r="M19" i="23" s="1"/>
  <c r="H19" i="23"/>
  <c r="A19" i="23"/>
  <c r="O18" i="23"/>
  <c r="L18" i="23"/>
  <c r="M18" i="23" s="1"/>
  <c r="H18" i="23"/>
  <c r="A18" i="23"/>
  <c r="O17" i="23"/>
  <c r="L17" i="23"/>
  <c r="M17" i="23" s="1"/>
  <c r="H17" i="23"/>
  <c r="O16" i="23"/>
  <c r="L16" i="23"/>
  <c r="M16" i="23" s="1"/>
  <c r="H16" i="23"/>
  <c r="O15" i="23"/>
  <c r="L15" i="23"/>
  <c r="M15" i="23" s="1"/>
  <c r="H15" i="23"/>
  <c r="A15" i="23"/>
  <c r="O14" i="23"/>
  <c r="L14" i="23"/>
  <c r="M14" i="23" s="1"/>
  <c r="H14" i="23"/>
  <c r="A14" i="23"/>
  <c r="O13" i="23"/>
  <c r="L13" i="23"/>
  <c r="M13" i="23" s="1"/>
  <c r="H13" i="23"/>
  <c r="O12" i="23"/>
  <c r="L12" i="23"/>
  <c r="M12" i="23" s="1"/>
  <c r="H12" i="23"/>
  <c r="A12" i="23"/>
  <c r="O11" i="23"/>
  <c r="L11" i="23"/>
  <c r="M11" i="23" s="1"/>
  <c r="H11" i="23"/>
  <c r="A11" i="23"/>
  <c r="H172" i="23" l="1"/>
  <c r="H174" i="23" s="1"/>
  <c r="P1090" i="26"/>
  <c r="P1085" i="26"/>
  <c r="P1084" i="26"/>
  <c r="P1081" i="26"/>
  <c r="P1087" i="26" s="1"/>
  <c r="P1091" i="26" s="1"/>
  <c r="M1087" i="26"/>
  <c r="M1091" i="26" s="1"/>
  <c r="P1082" i="26"/>
  <c r="P1076" i="26"/>
  <c r="P1078" i="26" s="1"/>
  <c r="K427" i="26"/>
  <c r="O427" i="26" s="1"/>
  <c r="P427" i="26"/>
  <c r="P1083" i="26"/>
  <c r="O172" i="23"/>
  <c r="O174" i="2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Christiaan Oosthuizen</author>
  </authors>
  <commentList>
    <comment ref="C17" authorId="0" shapeId="0" xr:uid="{00000000-0006-0000-0000-000001000000}">
      <text>
        <r>
          <rPr>
            <b/>
            <sz val="9"/>
            <color indexed="81"/>
            <rFont val="Tahoma"/>
            <family val="2"/>
          </rPr>
          <t>change 500mm to 300mm and adjusted qty to 7500 as per Eskom's request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Christiaan Oosthuizen</author>
  </authors>
  <commentList>
    <comment ref="C15" authorId="0" shapeId="0" xr:uid="{00000000-0006-0000-0100-000001000000}">
      <text>
        <r>
          <rPr>
            <b/>
            <sz val="9"/>
            <color indexed="81"/>
            <rFont val="Tahoma"/>
            <family val="2"/>
          </rPr>
          <t>change 500mm to 300mm and adjusted qty to 7500 as per Eskom's request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Christiaan Oosthuizen</author>
  </authors>
  <commentList>
    <comment ref="C17" authorId="0" shapeId="0" xr:uid="{00000000-0006-0000-0900-000001000000}">
      <text>
        <r>
          <rPr>
            <b/>
            <sz val="9"/>
            <color indexed="81"/>
            <rFont val="Tahoma"/>
            <family val="2"/>
          </rPr>
          <t>change 500mm to 300mm and adjusted qty to 7500 as per Eskom's request</t>
        </r>
      </text>
    </comment>
    <comment ref="C49" authorId="0" shapeId="0" xr:uid="{00000000-0006-0000-0900-000002000000}">
      <text>
        <r>
          <rPr>
            <sz val="9"/>
            <color indexed="81"/>
            <rFont val="Tahoma"/>
            <family val="2"/>
          </rPr>
          <t xml:space="preserve">Line Item added for 300mm
</t>
        </r>
      </text>
    </comment>
    <comment ref="C83" authorId="0" shapeId="0" xr:uid="{00000000-0006-0000-0900-000003000000}">
      <text>
        <r>
          <rPr>
            <sz val="9"/>
            <color indexed="81"/>
            <rFont val="Tahoma"/>
            <family val="2"/>
          </rPr>
          <t xml:space="preserve">Line Item added for 300mm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<sst xmlns="http://schemas.openxmlformats.org/spreadsheetml/2006/main" count="4456" uniqueCount="555">
  <si>
    <t>ITEM</t>
  </si>
  <si>
    <t>DESCRIPTION</t>
  </si>
  <si>
    <t>CPA Formula</t>
  </si>
  <si>
    <t>UOM</t>
  </si>
  <si>
    <t>Rate</t>
  </si>
  <si>
    <t>Tutuka Power Station: GX COAL PROJECTS</t>
  </si>
  <si>
    <t>Pricing Schudule</t>
  </si>
  <si>
    <t xml:space="preserve"> UNIT 1 - 6 MV CABLES</t>
  </si>
  <si>
    <t xml:space="preserve">Installation of New MV Cables including fixing materials </t>
  </si>
  <si>
    <t>`</t>
  </si>
  <si>
    <t>XLPE 11KV</t>
  </si>
  <si>
    <t>Supply</t>
  </si>
  <si>
    <t>E</t>
  </si>
  <si>
    <t>m</t>
  </si>
  <si>
    <t>500mm2 x 1 core (EXX01WCV) 6.35kV/11kV  (Trefoil clamps) New</t>
  </si>
  <si>
    <t>XLPE 3.3kV</t>
  </si>
  <si>
    <t>630mm2 x 1core (CXX01XCV)  3.8kV/6.6kV</t>
  </si>
  <si>
    <t>120mm x 3 core (CXX03QCV) 3.8kV/6.6kV</t>
  </si>
  <si>
    <t>70mm2 x 3 core (CXX03NCV) 3.8kV/6.6kV</t>
  </si>
  <si>
    <t>240mm2 x 3 core (CXX03TCV) 3.8kV/6.6kV</t>
  </si>
  <si>
    <t>Sub-Total for per unit</t>
  </si>
  <si>
    <t>XLPE 11kV</t>
  </si>
  <si>
    <t xml:space="preserve">COMMON PLANT - MV CABLES </t>
  </si>
  <si>
    <t xml:space="preserve">Installation of New MV Cables includiding fixing materials </t>
  </si>
  <si>
    <t xml:space="preserve">500mm2 x 1 core (EXX01WCV) 6.35kV/11kV  (Trefoil clamps) </t>
  </si>
  <si>
    <t>Install new LV Cables including fixing materials</t>
  </si>
  <si>
    <t>Twisted pair</t>
  </si>
  <si>
    <t>D</t>
  </si>
  <si>
    <t>1.5mm2 x 2 core (BVX02CCV)</t>
  </si>
  <si>
    <t>2.5mm2 x 4core  (BVX04DCV</t>
  </si>
  <si>
    <t>2.5mm2 x 3 core (BVX3DCV)</t>
  </si>
  <si>
    <t>4mm2 x 2 core (BVX02ECV)</t>
  </si>
  <si>
    <t>4mm2 x 4core  BVX04ECV</t>
  </si>
  <si>
    <t>16mm2 x 2core   (BVX02HCV</t>
  </si>
  <si>
    <t xml:space="preserve">TOTAL (Excluding VAT) </t>
  </si>
  <si>
    <t>Grand Total (Excluding VAT)</t>
  </si>
  <si>
    <t>Qty</t>
  </si>
  <si>
    <t>Amount</t>
  </si>
  <si>
    <t>CONTRACT BOQ</t>
  </si>
  <si>
    <t>U6 Sub east</t>
  </si>
  <si>
    <t>Total</t>
  </si>
  <si>
    <t>CPA</t>
  </si>
  <si>
    <t>Grand Rate</t>
  </si>
  <si>
    <t>-Profit Margin 20%</t>
  </si>
  <si>
    <t>500mm2 x 1 core (EXX01WCV) 6.35kV/11kV  (Trefoil clamps) Cut &amp; Join</t>
  </si>
  <si>
    <t>Installation</t>
  </si>
  <si>
    <t>A</t>
  </si>
  <si>
    <t xml:space="preserve">300mm2 x 1 core (EXX01UCM) 6.35kV/11kV   </t>
  </si>
  <si>
    <t>120mm2 x 1core (EXX01QCV) 6.35 kV/11kV New</t>
  </si>
  <si>
    <t xml:space="preserve">150mm2 x 1core (EXX01RCV) 6.35 kV/11kV Cut &amp; Join
</t>
  </si>
  <si>
    <t xml:space="preserve">185mm2 x 3 core (EXX03SCV) 6.35 kV/11kV </t>
  </si>
  <si>
    <t xml:space="preserve">150mm2 x 1core (EXX01RCV) 6.35 kV/11kV 
</t>
  </si>
  <si>
    <t xml:space="preserve">95mm2 x 3core (EXX03PCV) 6.35 kV/11kV </t>
  </si>
  <si>
    <t>Install</t>
  </si>
  <si>
    <t>0.5mm2 x 48core  (UVG48ACM)</t>
  </si>
  <si>
    <t>0.5 mm2 x 8core   (UVG08ACV)</t>
  </si>
  <si>
    <t>0.75mm2 x 4core  (BVS04BCV</t>
  </si>
  <si>
    <t>0.75mm2 x 16core  (UVG16ADV) Quoted for 0.5mm2</t>
  </si>
  <si>
    <t>0.75mm2 x 20core  (UVG20ACV Quoted for 0.5mm2</t>
  </si>
  <si>
    <t>0.75mm2 x 32core  (UVG32ADV Quoted for 0.5mm2 x 32pr</t>
  </si>
  <si>
    <t>2.5mm2 x 2core  (BVX02DCV)</t>
  </si>
  <si>
    <t>2.5mm2 x4 core cabtyre</t>
  </si>
  <si>
    <t xml:space="preserve">2.5mm2 x4 core flexible tail </t>
  </si>
  <si>
    <t>2.5mm2 x 7core  (BVX07DCV</t>
  </si>
  <si>
    <t>2.5mm2 x 12 core (BVX12DCV)</t>
  </si>
  <si>
    <t>2.5mm2 x 19core  (BVX19DCV</t>
  </si>
  <si>
    <t>2.5mm2 x 37core  (BVX37DCV</t>
  </si>
  <si>
    <t>4mm2 x 3 core (BVX03ECV)</t>
  </si>
  <si>
    <t>4mm2 x 7core     (BVX07ECV</t>
  </si>
  <si>
    <t>4mm2 x 12core  (BVX12ECV</t>
  </si>
  <si>
    <t>4mm2 x 19core    (BVX19ECV</t>
  </si>
  <si>
    <t>4mm2 x 37 core (BVX37ECV)</t>
  </si>
  <si>
    <t>6mm2 x 2 core BVX02FCV</t>
  </si>
  <si>
    <t>25mm2 x 3 core (BVX03KCV)</t>
  </si>
  <si>
    <t>35mm2 x 4 core BVX04LCV</t>
  </si>
  <si>
    <t>95mm2 x 2core (BVX02PCV)</t>
  </si>
  <si>
    <t>95mm2 X 3 core BVX03PCV</t>
  </si>
  <si>
    <t>20% Value</t>
  </si>
  <si>
    <t>95mm2 x 4 core BVX04SCV</t>
  </si>
  <si>
    <t>30% Time</t>
  </si>
  <si>
    <t>185mm2 x 3 core BVX03SCV</t>
  </si>
  <si>
    <t>TERMINATION</t>
  </si>
  <si>
    <t>Termination complete, for 3.3kV and 11KV  XLPE indoor complete with earthing 650mm tails and Glands where require</t>
  </si>
  <si>
    <t>Cleats else where</t>
  </si>
  <si>
    <t>Terminate both ends on MV only</t>
  </si>
  <si>
    <t xml:space="preserve">500mm2 x 1 core (EXX01WCV) 6.35kV/11kV  </t>
  </si>
  <si>
    <t>set</t>
  </si>
  <si>
    <t>120mm2 x 1core (EXX01QCV) 6.35 kV/11kV</t>
  </si>
  <si>
    <t xml:space="preserve">Termination of existing cable </t>
  </si>
  <si>
    <t>Sub-Total for 6 Units</t>
  </si>
  <si>
    <t>MV Cables Joints</t>
  </si>
  <si>
    <t>Inline Tri-furcation joint complete for 11kV PILC to XLPE stranded copper cable (Ferrules)</t>
  </si>
  <si>
    <t>Normal Joints</t>
  </si>
  <si>
    <t>each</t>
  </si>
  <si>
    <t>Supports for installed MV cables</t>
  </si>
  <si>
    <t>Cleats and support steel</t>
  </si>
  <si>
    <t>C</t>
  </si>
  <si>
    <t>no</t>
  </si>
  <si>
    <t>Disconnect and drop cables</t>
  </si>
  <si>
    <t>MV Cables</t>
  </si>
  <si>
    <t>PILC</t>
  </si>
  <si>
    <t xml:space="preserve">500mm2 x 1 core (ESL01WCV) 6.35kV/11kV  (Trefoil clamps)
</t>
  </si>
  <si>
    <t>150mm2 x 3 core (ESW03RCV) 6.35kV/11 kV</t>
  </si>
  <si>
    <t>630mm2 x 1core (CPL01XCV)  3.8kV/1.9kV (Trefoil clamps)</t>
  </si>
  <si>
    <t>120mm x 3 core (CPW03QCV) 3.8kV/1.9kV</t>
  </si>
  <si>
    <t>70mm x 3 core (CXG03NCV) 3.8kV/6.6kV</t>
  </si>
  <si>
    <t>240mm2 x 3 core (CPW03TCV) 3.8kV/6.6kV</t>
  </si>
  <si>
    <t xml:space="preserve">REMOVAL OF EXISTING REDUNDENT CABLE </t>
  </si>
  <si>
    <t>The following shall include for removal of cable previously fixed/laid in all positions, etc., to all heights above floor level, etc and in all areas including trefoil clamps, saddles, ties, etc.</t>
  </si>
  <si>
    <t>MV Cables PILC</t>
  </si>
  <si>
    <t>PILC 11kV</t>
  </si>
  <si>
    <t xml:space="preserve">500mm2 x 1 core (ESL01WCV) 6.35kV/11kV </t>
  </si>
  <si>
    <t xml:space="preserve">185mm2 x 3 core (ESW03SCV) 6.35 kV/11kV </t>
  </si>
  <si>
    <t>150mm2 x 1core (ESW03RCV) 6.35 kV/11kV</t>
  </si>
  <si>
    <t>70mm2 x 3 core (ESW03NCV) 6.35kV/11 kV</t>
  </si>
  <si>
    <t>PILC 3.3kV</t>
  </si>
  <si>
    <t>630mm2 x 1core (CPL01XCV)  3.8kV/6.6kV</t>
  </si>
  <si>
    <t>120mm x 3 core (CPW03QCV) 3.8kV/6.6kV</t>
  </si>
  <si>
    <t>70mm2 x 3 core (CXG03NCV) 3.8kV/6.6kV</t>
  </si>
  <si>
    <t>RACKING</t>
  </si>
  <si>
    <t>CABLE TRAY AND ACCESSORIES</t>
  </si>
  <si>
    <t>Cold drawn high tensile galvanized wire mesh cable tray (O-L GRIDSPAN GS 50x50) fixed in all positions, etc., to all heights above floor level, etc and to all areas. Complete with splice clamp sets, hold down brackets, bolts, nuts and washers, etc.</t>
  </si>
  <si>
    <t>650mm Long x 89mm high (O-L 251-650)</t>
  </si>
  <si>
    <t>UNI-STRUT</t>
  </si>
  <si>
    <t>Double Uni-strut (90 x 45mm) Rack Support</t>
  </si>
  <si>
    <t>Single Uni-strut (45 x 45mm) Rack Support</t>
  </si>
  <si>
    <t>Cold drawn high tensile galvanized wire mesh cable tray (O-L GRIDSPAN GS 50x50) fixed in all positions, to all heights above floor level, brackets, bolts, nuts and washers, etc.</t>
  </si>
  <si>
    <t>300mm x 75mm</t>
  </si>
  <si>
    <t>600mm x 75mm</t>
  </si>
  <si>
    <t>Cold drawn high tensile galvanized wire mesh cable tray fittings / accessories normal bending radius</t>
  </si>
  <si>
    <t>300mm Wide x 75mm 90 degree horizontal bend</t>
  </si>
  <si>
    <t>300mm Wide x 75mm 90 degree external/int bend</t>
  </si>
  <si>
    <t>600mm Wide x 75mm 90 degree horizontal bend</t>
  </si>
  <si>
    <t>600mm Wide x 75mm 90 degree external/int bend</t>
  </si>
  <si>
    <t>300mm Wide x 75mm tee</t>
  </si>
  <si>
    <t>600mm Wide x 75mm tee</t>
  </si>
  <si>
    <t>CABLE SUPPORT SYSTEM</t>
  </si>
  <si>
    <t>Galvanized steel channel forming frame support</t>
  </si>
  <si>
    <t>Complete with bolts, spring nuts, nuts and washers, fixed in all positions, to all heights above floor level, and to all areas.</t>
  </si>
  <si>
    <t>41.3mm x 41.3mm x 2.5mm Thick (O-L 1000)</t>
  </si>
  <si>
    <t>82.6mm x 41.3mm x 2.5mm Thick (O-L 1001)</t>
  </si>
  <si>
    <t>41.3mm x 41.3mm x 2.5mm Thick (O-L 1000) - covers F1184</t>
  </si>
  <si>
    <t>GALVANIZED CONDUIT</t>
  </si>
  <si>
    <t>Surface mounted and fixed in all positions, etc., to all heights above floor level, and to all areas.</t>
  </si>
  <si>
    <t>20mm Diameter</t>
  </si>
  <si>
    <t>25mm Diameter</t>
  </si>
  <si>
    <t>50mm Diameter</t>
  </si>
  <si>
    <t>GALVANIZED THREADED ROD</t>
  </si>
  <si>
    <t>12 mm Threaded rods with nuts and washers</t>
  </si>
  <si>
    <t>WIRING CHANNELS</t>
  </si>
  <si>
    <t>Galvanized steel channel complete with galvanized cover surface mounted and fixed in all positions, etc., to all heights above floor level, etc and to all areas.</t>
  </si>
  <si>
    <t>41.3 x 41.3 x 1.6mm Thick (O-L 2000)</t>
  </si>
  <si>
    <t>MISCELLANEOUS STEELWORK</t>
  </si>
  <si>
    <t>Painted steel for support of racking, including all necessary fixing, bolts, nuts, washers, welding, holes, notches, fixed in all positions, to all heights above floor level, etc and to all areas.</t>
  </si>
  <si>
    <t>25mm x 25mm x 5mm Angle section</t>
  </si>
  <si>
    <t>50mm x 50mm x 6mm Angle section</t>
  </si>
  <si>
    <t>76mm x 38mm x 6mm Channel  iron</t>
  </si>
  <si>
    <t>EARTHING</t>
  </si>
  <si>
    <t>Earth connection to ex earth on racking 2,5 Green / Yellow</t>
  </si>
  <si>
    <t>Test of earth mat to reference point</t>
  </si>
  <si>
    <t>50 x 3 mm Flat Cu +saddles</t>
  </si>
  <si>
    <t>50 x 6 mm Flat Cu +saddles</t>
  </si>
  <si>
    <t>Terminations, Joints,cross overs, tee's</t>
  </si>
  <si>
    <t>50 x 3 mm Copper bars</t>
  </si>
  <si>
    <t>50 x 6 mm Aluminium bars</t>
  </si>
  <si>
    <t>50 x 6 mm Copper bars</t>
  </si>
  <si>
    <t>Small Power and Lighting</t>
  </si>
  <si>
    <t>Supply and Install new lighting in MV Switchgear rooms</t>
  </si>
  <si>
    <t>Removal of redundant  panels and equipment</t>
  </si>
  <si>
    <t>PANEL DESCRIPTION</t>
  </si>
  <si>
    <t xml:space="preserve">11KV ASH STACKING SUBSTATION  </t>
  </si>
  <si>
    <t>3.3KV Ash Stacking Board A</t>
  </si>
  <si>
    <t>3.3KV Ash Stacking Board B</t>
  </si>
  <si>
    <t>11KV Ash Stacking Board A</t>
  </si>
  <si>
    <t>11KV Ash Stacking Board B</t>
  </si>
  <si>
    <t xml:space="preserve">11kV COAL &amp; ASH PLANT SUBSTATION  </t>
  </si>
  <si>
    <t xml:space="preserve">11kV COAL &amp; ASH PLANT BOARD A </t>
  </si>
  <si>
    <t xml:space="preserve">11kV COAL &amp; ASH PLANT BOARD B </t>
  </si>
  <si>
    <t xml:space="preserve">3.3kV COAL AND ASH SILOS SUBSTATION </t>
  </si>
  <si>
    <t>3.3kV COAL AND ASH SILOS BOARD 2A</t>
  </si>
  <si>
    <t>3.3kV COAL AND ASH SILOS BOARD 2B</t>
  </si>
  <si>
    <t xml:space="preserve">11kV EFFLUENT SUBSTATION  </t>
  </si>
  <si>
    <t>3.3kV EFFLUENT PLANT BOARD A</t>
  </si>
  <si>
    <t>3.3kV EFFLUENT PLANT BOARD B</t>
  </si>
  <si>
    <t>11kV EFFLUENT PLANT BOARD A</t>
  </si>
  <si>
    <t>11kV EFFLUENT PLANT BOARD B</t>
  </si>
  <si>
    <t xml:space="preserve">3.3kV OVERLAND ASH CONVEYOR SUBSTATION  </t>
  </si>
  <si>
    <t>3.3kV OVERLAND ASH CONVEYOR BOARD A</t>
  </si>
  <si>
    <t>3.3kV OVERLAND ASH CONVEYOR BOARD B</t>
  </si>
  <si>
    <t xml:space="preserve">11kV STATION  BOARD 1, 2 AND STATION DIESEL GEN BOARD </t>
  </si>
  <si>
    <t xml:space="preserve">11kV STATION  BOARD 1 </t>
  </si>
  <si>
    <t>11kV STATION  BOARD 2</t>
  </si>
  <si>
    <t xml:space="preserve">3.3 STATION DIESEL GEN BOARD </t>
  </si>
  <si>
    <t>3.3 kV STATION SERVICES SUBSTATION</t>
  </si>
  <si>
    <t>3.3 kV STATION SERVICES BOARD 1</t>
  </si>
  <si>
    <t>3.3 kV STATION SERVICES BOARD 2</t>
  </si>
  <si>
    <t>11kV SUBSTATION  EAST SUBSTATION</t>
  </si>
  <si>
    <t>11kV SUBSTATION  EAST BOARD A</t>
  </si>
  <si>
    <t>11kV SUBSTATION  EAST BOARD B</t>
  </si>
  <si>
    <t>11kV SUBSTATION  NORTH SUBSTATION</t>
  </si>
  <si>
    <t>11kV SUBSTATION  NORTH BOARD A</t>
  </si>
  <si>
    <t>11kV SUBSTATION  NORTH BOARD B</t>
  </si>
  <si>
    <t>11kV SUBSTATION  SOUTH SUBSTATION</t>
  </si>
  <si>
    <t>11kV SUBSTATION  SOUTH BOARD A</t>
  </si>
  <si>
    <t>11kV SUBSTATION  SOUTH BOARD B</t>
  </si>
  <si>
    <t>Temporal Mobile Substation</t>
  </si>
  <si>
    <t>Design , procurement ,manufacturing,assembly  ,FAT Test, Delivery,installation,commmissioning and maintainance of the temporal mobile substatation for 26 substations</t>
  </si>
  <si>
    <t>N/A</t>
  </si>
  <si>
    <t>sum</t>
  </si>
  <si>
    <t>Terminations of LV Cables including Lables</t>
  </si>
  <si>
    <t xml:space="preserve">0.75mm2 x 16core  (UVG16ADV) </t>
  </si>
  <si>
    <t>0.75mm2 x 20core  (UVG20ACV</t>
  </si>
  <si>
    <t>0.75mm2 x 32core  (UVG32ADV</t>
  </si>
  <si>
    <t>Through-joint complete for 600/1000V grade</t>
  </si>
  <si>
    <t>PVC/PVC/SWA/PVC stranded copper conductor cable Scotch's Cast or similar type</t>
  </si>
  <si>
    <t>Cut and joint LV Cables</t>
  </si>
  <si>
    <t>1.5mm2 x 2 core BVX02CCV</t>
  </si>
  <si>
    <t>R/O(ea)</t>
  </si>
  <si>
    <t>2.5mm2 x 2core  (BVX02DCV</t>
  </si>
  <si>
    <t>LV Cables</t>
  </si>
  <si>
    <t>Removal</t>
  </si>
  <si>
    <t>B</t>
  </si>
  <si>
    <t>ea</t>
  </si>
  <si>
    <t>0.5 mm2 x 8core   (UVG08ACV</t>
  </si>
  <si>
    <t>0.75mm2 x 16core  (UVG16ADV</t>
  </si>
  <si>
    <t>2.5mm2 x4 core flexible tail  (5M x202 trailing cable2,5 x 4c)</t>
  </si>
  <si>
    <t>Print and Install stainless steel cable identification labels</t>
  </si>
  <si>
    <t xml:space="preserve">Supply and install cable identification </t>
  </si>
  <si>
    <t>Temporary Labels of cables</t>
  </si>
  <si>
    <t>Galvanized steel single arm cantilever with tongue</t>
  </si>
  <si>
    <t>Type bracket complete with bolts,spring nuts, nuts and washers, etc</t>
  </si>
  <si>
    <t>Luminaires on wire channel from roof</t>
  </si>
  <si>
    <t>Emergency luminaire</t>
  </si>
  <si>
    <t>Wiring (PVC 2.5mm2 )</t>
  </si>
  <si>
    <t>Explosion proof lights in battery room</t>
  </si>
  <si>
    <t>MV SWITCHGEAR ROOM</t>
  </si>
  <si>
    <t>Remove</t>
  </si>
  <si>
    <t>BTU</t>
  </si>
  <si>
    <t>Unit 1 MV Substation</t>
  </si>
  <si>
    <t xml:space="preserve">11kV Unit Board 1A </t>
  </si>
  <si>
    <t xml:space="preserve">11kV Unit Board 1B </t>
  </si>
  <si>
    <t xml:space="preserve">3.3kV Service Board 1A </t>
  </si>
  <si>
    <t xml:space="preserve">3.3kV Service Board 1B </t>
  </si>
  <si>
    <t>3.3kV Service Board 1C</t>
  </si>
  <si>
    <t xml:space="preserve">3.3kV Service Board 1D </t>
  </si>
  <si>
    <t>1600kVA transformers</t>
  </si>
  <si>
    <t>Unit 3 MV Substation</t>
  </si>
  <si>
    <t xml:space="preserve">11kV Unit Board 3A </t>
  </si>
  <si>
    <t xml:space="preserve">11kV Unit Board 3B </t>
  </si>
  <si>
    <t xml:space="preserve">3.3kV Service Board 3A </t>
  </si>
  <si>
    <t xml:space="preserve">3.3kV Service Board 3B </t>
  </si>
  <si>
    <t>3.3kV Service Board 3C</t>
  </si>
  <si>
    <t xml:space="preserve">3.3kV Service Board 3D </t>
  </si>
  <si>
    <t>Unit 2 MV Substation</t>
  </si>
  <si>
    <t xml:space="preserve">11kV Unit Board 2A </t>
  </si>
  <si>
    <t xml:space="preserve">11kV Unit Board 2B </t>
  </si>
  <si>
    <t xml:space="preserve">3.3kV Service Board 2A </t>
  </si>
  <si>
    <t xml:space="preserve">3.3kV Service Board 2B </t>
  </si>
  <si>
    <t>3.3kV Service Board 2C</t>
  </si>
  <si>
    <t xml:space="preserve">3.3kV Service Board 2D </t>
  </si>
  <si>
    <t>Unit 4 MV Substation</t>
  </si>
  <si>
    <t xml:space="preserve">11kV Unit Board 4A </t>
  </si>
  <si>
    <t xml:space="preserve">11kV Unit Board 4B </t>
  </si>
  <si>
    <t xml:space="preserve">3.3kV Service Board 4A </t>
  </si>
  <si>
    <t xml:space="preserve">3.3kV Service Board 4B </t>
  </si>
  <si>
    <t>3.3kV Service Board 4C</t>
  </si>
  <si>
    <t xml:space="preserve">3.3kV Service Board 4D </t>
  </si>
  <si>
    <t>Unit 5 MV Substation</t>
  </si>
  <si>
    <t xml:space="preserve">11kV Unit Board 5A </t>
  </si>
  <si>
    <t xml:space="preserve">11kV Unit Board 5B </t>
  </si>
  <si>
    <t xml:space="preserve">3.3kV Service Board 5A </t>
  </si>
  <si>
    <t xml:space="preserve">3.3kV Service Board 5B </t>
  </si>
  <si>
    <t>3.3kV Service Board 5C</t>
  </si>
  <si>
    <t xml:space="preserve">3.3kV Service Board 5D </t>
  </si>
  <si>
    <t>Unit 6 MV Substation</t>
  </si>
  <si>
    <t xml:space="preserve">11kV Unit Board 6A </t>
  </si>
  <si>
    <t xml:space="preserve">11kV Unit Board 6B </t>
  </si>
  <si>
    <t xml:space="preserve">3.3kV Service Board 6A </t>
  </si>
  <si>
    <t xml:space="preserve">3.3kV Service Board 6B </t>
  </si>
  <si>
    <t>3.3kV Service Board 6C</t>
  </si>
  <si>
    <t xml:space="preserve">3.3kV Service Board 6D </t>
  </si>
  <si>
    <t>General Inspections, and services</t>
  </si>
  <si>
    <t>Quality inspection</t>
  </si>
  <si>
    <t>Commissioning of LV Circuit</t>
  </si>
  <si>
    <t>Commissioning of MV Circuit</t>
  </si>
  <si>
    <t>Testing</t>
  </si>
  <si>
    <t>Disconnect MV Circuit for testing purposes</t>
  </si>
  <si>
    <t>Disconnect LV Circuit for testing purposes</t>
  </si>
  <si>
    <t>Generate "As built" Cable Rack Layout Drawings</t>
  </si>
  <si>
    <t>CIVIL WORK</t>
  </si>
  <si>
    <t>Core drilling</t>
  </si>
  <si>
    <t>Sum</t>
  </si>
  <si>
    <t>Construction of New Transfomer room as per the works information &amp; attached drawings</t>
  </si>
  <si>
    <t>Repair on 26 MV Substation rooms</t>
  </si>
  <si>
    <t>Substation inspection and repair (floor,lighting,doors, paint work and demacation)</t>
  </si>
  <si>
    <t>Scanning for underground pipes and services</t>
  </si>
  <si>
    <t>Scaffolding</t>
  </si>
  <si>
    <t>Preliminaries &amp; General</t>
  </si>
  <si>
    <t>Refer to P&amp;G Breakdown</t>
  </si>
  <si>
    <t>P&amp;G</t>
  </si>
  <si>
    <t>Provision</t>
  </si>
  <si>
    <t xml:space="preserve">CPA </t>
  </si>
  <si>
    <t>Other</t>
  </si>
  <si>
    <t>Cumulative Qty</t>
  </si>
  <si>
    <t>Claimed Previous  (ZAR)</t>
  </si>
  <si>
    <t>Claimed to date  (ZAR)</t>
  </si>
  <si>
    <t>Qty remaining</t>
  </si>
  <si>
    <t>Balance to date (ZAR)</t>
  </si>
  <si>
    <t>Cert.1</t>
  </si>
  <si>
    <t>Cert.2</t>
  </si>
  <si>
    <t>Cert.3</t>
  </si>
  <si>
    <t>Cert.4</t>
  </si>
  <si>
    <t>Cert.5</t>
  </si>
  <si>
    <t>Cert.6</t>
  </si>
  <si>
    <t>Cert.7</t>
  </si>
  <si>
    <t>Cert.8</t>
  </si>
  <si>
    <t>Cert.9</t>
  </si>
  <si>
    <t>Cert.10</t>
  </si>
  <si>
    <t>Cert.11</t>
  </si>
  <si>
    <t>Cert.12</t>
  </si>
  <si>
    <t>Cert.13</t>
  </si>
  <si>
    <t>Cert.14</t>
  </si>
  <si>
    <t>Cert.15</t>
  </si>
  <si>
    <t>Cert.16</t>
  </si>
  <si>
    <t>Cert.17</t>
  </si>
  <si>
    <t>Cert.18</t>
  </si>
  <si>
    <t>Cert.19</t>
  </si>
  <si>
    <t>Cert.20</t>
  </si>
  <si>
    <t>Cert.21</t>
  </si>
  <si>
    <t>Cert.22</t>
  </si>
  <si>
    <t>Cert.23</t>
  </si>
  <si>
    <t>Cert.24</t>
  </si>
  <si>
    <t>Cert.25</t>
  </si>
  <si>
    <t>Cert.26</t>
  </si>
  <si>
    <t>Cert.27</t>
  </si>
  <si>
    <t>Cert.28</t>
  </si>
  <si>
    <t>Cert.29</t>
  </si>
  <si>
    <t>Cert.30</t>
  </si>
  <si>
    <t>Cert.31</t>
  </si>
  <si>
    <t>Cert.32</t>
  </si>
  <si>
    <t>Cert.33</t>
  </si>
  <si>
    <t>Cert.34</t>
  </si>
  <si>
    <t>Cert.35</t>
  </si>
  <si>
    <t>Cert.36</t>
  </si>
  <si>
    <t>Cert.37</t>
  </si>
  <si>
    <t>Cert.38</t>
  </si>
  <si>
    <t>Cert.39</t>
  </si>
  <si>
    <t>Cert.40</t>
  </si>
  <si>
    <t>Cert.41</t>
  </si>
  <si>
    <t>Cert.42</t>
  </si>
  <si>
    <t>Cert.43</t>
  </si>
  <si>
    <t>Cert.44</t>
  </si>
  <si>
    <t>Cert.45</t>
  </si>
  <si>
    <t>Cert.46</t>
  </si>
  <si>
    <t>Cert.47</t>
  </si>
  <si>
    <t>Cert.48</t>
  </si>
  <si>
    <t>Cert.49</t>
  </si>
  <si>
    <t>Cert.50</t>
  </si>
  <si>
    <t>Cert.51</t>
  </si>
  <si>
    <t>Cert.52</t>
  </si>
  <si>
    <t>Cert.53</t>
  </si>
  <si>
    <t>Cert.54</t>
  </si>
  <si>
    <r>
      <rPr>
        <b/>
        <sz val="12"/>
        <rFont val="Arial"/>
        <family val="2"/>
      </rPr>
      <t>Cold drawn high tensile galvanized wire mesh cable tray (O-L GRIDSPAN GS 50x50) fixed in all positions, to all heights above floor level, brackets, b</t>
    </r>
    <r>
      <rPr>
        <b/>
        <sz val="11"/>
        <rFont val="Arial"/>
        <family val="2"/>
      </rPr>
      <t>olts, nuts and washers, etc.</t>
    </r>
  </si>
  <si>
    <t>Assessment prepared by:</t>
  </si>
  <si>
    <t>Date</t>
  </si>
  <si>
    <t xml:space="preserve">Quantity Surveyor </t>
  </si>
  <si>
    <t>Nkhesani Mathebala</t>
  </si>
  <si>
    <t>DATE</t>
  </si>
  <si>
    <r>
      <t xml:space="preserve">Certified by the </t>
    </r>
    <r>
      <rPr>
        <b/>
        <i/>
        <u/>
        <sz val="10"/>
        <rFont val="Arial"/>
        <family val="2"/>
      </rPr>
      <t>Employer</t>
    </r>
    <r>
      <rPr>
        <b/>
        <u/>
        <sz val="10"/>
        <rFont val="Arial"/>
        <family val="2"/>
      </rPr>
      <t>:</t>
    </r>
  </si>
  <si>
    <t xml:space="preserve">Project Manager </t>
  </si>
  <si>
    <t>Mandla Ndlovu</t>
  </si>
  <si>
    <r>
      <t xml:space="preserve">Accepted by the </t>
    </r>
    <r>
      <rPr>
        <b/>
        <i/>
        <u/>
        <sz val="10"/>
        <rFont val="Arial"/>
        <family val="2"/>
      </rPr>
      <t>Contractor</t>
    </r>
    <r>
      <rPr>
        <b/>
        <u/>
        <sz val="10"/>
        <rFont val="Arial"/>
        <family val="2"/>
      </rPr>
      <t xml:space="preserve"> :</t>
    </r>
  </si>
  <si>
    <t>Project Manager</t>
  </si>
  <si>
    <t>Phumzile Mkhonza</t>
  </si>
  <si>
    <t>Fixings</t>
  </si>
  <si>
    <t>Wire connector set for wire mesh 75mm wall (splice)</t>
  </si>
  <si>
    <t xml:space="preserve">Hold down clamps for wire mesh 75mm wall </t>
  </si>
  <si>
    <t>Hot diped galvanised General Fittings</t>
  </si>
  <si>
    <t>Hot diped galvanised  F2072/S1 Post base</t>
  </si>
  <si>
    <t>Hot diped galvanised  F2073/A Post base</t>
  </si>
  <si>
    <t>Hot diped galvanised  F1271 Beam clamps</t>
  </si>
  <si>
    <t>Hot diped galvanised  F2785 Beam clamps</t>
  </si>
  <si>
    <t>Hot diped galvanised  F1796 Beam clamps</t>
  </si>
  <si>
    <t>Hot diped galvanised  F2786 Beam clamps</t>
  </si>
  <si>
    <t>Hot diped galvanised FLAT fittings</t>
  </si>
  <si>
    <t>F1062</t>
  </si>
  <si>
    <t>F1031</t>
  </si>
  <si>
    <t>F1036</t>
  </si>
  <si>
    <t>F1028</t>
  </si>
  <si>
    <t>F1067</t>
  </si>
  <si>
    <t>Hot diped galvanised "U" fittings</t>
  </si>
  <si>
    <t>F1377</t>
  </si>
  <si>
    <t>F4047</t>
  </si>
  <si>
    <t>Hot diped galvanised angular fittings</t>
  </si>
  <si>
    <t>F1026</t>
  </si>
  <si>
    <t>F2484</t>
  </si>
  <si>
    <t>F1326</t>
  </si>
  <si>
    <t>F1546-45</t>
  </si>
  <si>
    <t>F1074</t>
  </si>
  <si>
    <t>Cantilever Brackets</t>
  </si>
  <si>
    <t>F254 - Singe hot dip galvanized unistrut 250mm</t>
  </si>
  <si>
    <t>F254 - Singe hot dip galvanized unistrut 550mm</t>
  </si>
  <si>
    <t>F254S Staggered hot dip galvanized unistrut 650mm</t>
  </si>
  <si>
    <t>F254D Double hot dip galvanized unistrut 650mm</t>
  </si>
  <si>
    <t>F254D Double hot dip galvanized unistrut 850mm</t>
  </si>
  <si>
    <t>Fasteners and Anchors</t>
  </si>
  <si>
    <t>Hex set screw 40mm M8 electro galvanised</t>
  </si>
  <si>
    <t>Hex set screw 40mm M10 electro galvanised</t>
  </si>
  <si>
    <t>Hex set screw 40mm M12 electro galvanised</t>
  </si>
  <si>
    <t>Hex set screw 50mm M8 electro galvanised</t>
  </si>
  <si>
    <t>Hex set screw 50mm M10 electro galvanised</t>
  </si>
  <si>
    <t>Hex set screw 50mm M12 electro galvanised</t>
  </si>
  <si>
    <t>Hex nut electro galvanised M8</t>
  </si>
  <si>
    <t>Hex nut electro galvanised M10</t>
  </si>
  <si>
    <t>Hex nut electro galvanised M12</t>
  </si>
  <si>
    <t>Flat washer electro galvanised M8</t>
  </si>
  <si>
    <t>Flat washer electro galvanised M10</t>
  </si>
  <si>
    <t>Flat washer electro galvanised M12</t>
  </si>
  <si>
    <t>Spring nut electro galvanised M6</t>
  </si>
  <si>
    <t>Spring nut electro galvanised M8</t>
  </si>
  <si>
    <t>Spring nut electro galvanised M10</t>
  </si>
  <si>
    <t>Spring nut electro galvanised M12</t>
  </si>
  <si>
    <t>Overhead treaded rod support</t>
  </si>
  <si>
    <t>Electro galvanised Jockey Clamp with M8</t>
  </si>
  <si>
    <t>Electro galvanised Jockey Clamp with M10</t>
  </si>
  <si>
    <t>Electro galvanised Jockey Clamp with M12</t>
  </si>
  <si>
    <t>Electro galvanised Threaded rod M8 in 3m length</t>
  </si>
  <si>
    <t>Electro galvanised Threaded rod M10 in 3m length</t>
  </si>
  <si>
    <t>Electro galvanised Threaded rod M12 in 3m length</t>
  </si>
  <si>
    <t>Metre</t>
  </si>
  <si>
    <t>Price</t>
  </si>
  <si>
    <t>Straight Cover</t>
  </si>
  <si>
    <t>150mm</t>
  </si>
  <si>
    <t>200mm</t>
  </si>
  <si>
    <t>300mm</t>
  </si>
  <si>
    <t>400mm</t>
  </si>
  <si>
    <t>500mm</t>
  </si>
  <si>
    <t>600mm</t>
  </si>
  <si>
    <t>800mm</t>
  </si>
  <si>
    <t>1000mm</t>
  </si>
  <si>
    <t>Ea</t>
  </si>
  <si>
    <t>76mm</t>
  </si>
  <si>
    <t>114mm</t>
  </si>
  <si>
    <t>152mm</t>
  </si>
  <si>
    <t>228mm</t>
  </si>
  <si>
    <t>304mm</t>
  </si>
  <si>
    <t>457mm</t>
  </si>
  <si>
    <t>609mm</t>
  </si>
  <si>
    <t>Cab -strut Aluminuim Trefoil clamps</t>
  </si>
  <si>
    <t>3 x 30 O.D</t>
  </si>
  <si>
    <t>TR.30</t>
  </si>
  <si>
    <t>3 x 37 O.D</t>
  </si>
  <si>
    <t>TR.37</t>
  </si>
  <si>
    <t>3 x 42 O.D</t>
  </si>
  <si>
    <t>TR.42</t>
  </si>
  <si>
    <t>3 x 57 O.D</t>
  </si>
  <si>
    <t>TR.57</t>
  </si>
  <si>
    <t>3 x 63 O.D</t>
  </si>
  <si>
    <t>TR.63</t>
  </si>
  <si>
    <t>White PVC Bosal End cabs</t>
  </si>
  <si>
    <t>20mm</t>
  </si>
  <si>
    <t>25mm</t>
  </si>
  <si>
    <t>32mm</t>
  </si>
  <si>
    <t>50mm</t>
  </si>
  <si>
    <t>K &amp; U pipes and cables clamps strut</t>
  </si>
  <si>
    <t>26mm</t>
  </si>
  <si>
    <t>52mm</t>
  </si>
  <si>
    <t>Heavy duty Galvanised saddles</t>
  </si>
  <si>
    <t>Half round galvanised electrical saddles</t>
  </si>
  <si>
    <t xml:space="preserve">Stainless steel Bandic strap </t>
  </si>
  <si>
    <t>30m roll</t>
  </si>
  <si>
    <t>Stainless steel Buckles/tensioner 3/4</t>
  </si>
  <si>
    <t>3/4 boxes</t>
  </si>
  <si>
    <t>Rawl bolts/Steel anchor</t>
  </si>
  <si>
    <t>M6</t>
  </si>
  <si>
    <t>M8</t>
  </si>
  <si>
    <t>M10</t>
  </si>
  <si>
    <t>Stainless steel Hilti anchor</t>
  </si>
  <si>
    <t>M16/65</t>
  </si>
  <si>
    <t>P2000 Material</t>
  </si>
  <si>
    <t>6m P2000 trunking 41/41/1mm</t>
  </si>
  <si>
    <t>Internal splices P2000</t>
  </si>
  <si>
    <t>Horizontal elbow P2000</t>
  </si>
  <si>
    <t>Tee piece P2000</t>
  </si>
  <si>
    <t>Hangers C/W (P1000,P2000 &amp; P3000)</t>
  </si>
  <si>
    <t>Wire Mash racking</t>
  </si>
  <si>
    <t>Horizontal Bends 150 x 75mm</t>
  </si>
  <si>
    <t>Internal Bends 150 x 75mm</t>
  </si>
  <si>
    <t>Item No</t>
  </si>
  <si>
    <t>Description</t>
  </si>
  <si>
    <t>3 x 30 O.D TR.30</t>
  </si>
  <si>
    <t>3 x 37 O.D TR.37</t>
  </si>
  <si>
    <t>3 x 42 O.D TR.42</t>
  </si>
  <si>
    <t>3 x 57 O.D TR.57</t>
  </si>
  <si>
    <t>3 x 63 O.D TR.63</t>
  </si>
  <si>
    <t>Straight Cover HDG</t>
  </si>
  <si>
    <t>PS Cover Clamp EG</t>
  </si>
  <si>
    <t>90° Horizontal Bend Cover - 650R HDG</t>
  </si>
  <si>
    <t>45° Horizontal Bend Cover - 650R HDG</t>
  </si>
  <si>
    <t>Perforated Sun Shield lids HDG</t>
  </si>
  <si>
    <t>PT76 Cover Clamp EG</t>
  </si>
  <si>
    <t>90° Horizontal Bend Cover - 250R HDG</t>
  </si>
  <si>
    <t>90° Horizontal Bend Cover - 450R HDG</t>
  </si>
  <si>
    <t>90° Internal / External Bend Cover - 650R HDG</t>
  </si>
  <si>
    <t>90° Internal / External Bend Cover - 250R HDG</t>
  </si>
  <si>
    <t>Tee Cover - 650R HDG</t>
  </si>
  <si>
    <t>Cantilever HDG</t>
  </si>
  <si>
    <t>435mm ARM:CANTILEVER, DOUBLE,435 MM,SPEC ARM 195</t>
  </si>
  <si>
    <t>535mm ARM:CANTILEVER DOUBLE,535 MM,SPEC ARM 105</t>
  </si>
  <si>
    <t>335mm ARM:CANTILEVER, DOUBLE,335 MM,SPEC ARM 36</t>
  </si>
  <si>
    <t>850mm ARM:CANTILEVER, DOUBLE,850 MM,SPEC ARM 36</t>
  </si>
  <si>
    <t>Tutuka Racking Quantifications</t>
  </si>
  <si>
    <t>Unit</t>
  </si>
  <si>
    <t>Wire mesh cable tray Hot dip galvanized 5mm wire with 75mm sidewall height</t>
  </si>
  <si>
    <t>300mm width</t>
  </si>
  <si>
    <t>600mm width</t>
  </si>
  <si>
    <t>Wire Mesh Cable Trays WM75 and WM75/1</t>
  </si>
  <si>
    <t>Horizontal Bend wire mesh cable tray 300m</t>
  </si>
  <si>
    <t>Internal Bend wire mesh cable tray 300m</t>
  </si>
  <si>
    <t>External Bend wire mesh cable tray 300m</t>
  </si>
  <si>
    <t>Tee wire mesh cable tray 300m</t>
  </si>
  <si>
    <t>Horizontal Bend wire mesh cable tray 600m</t>
  </si>
  <si>
    <t>Internal Bend wire mesh cable tray 600m</t>
  </si>
  <si>
    <t>External Bend wire mesh cable tray 600m</t>
  </si>
  <si>
    <t>Tee wire mesh cable tray 600m</t>
  </si>
  <si>
    <t>Hot dip galvanised single Unistrut P1000 6m length</t>
  </si>
  <si>
    <t>Hot dip galvanised double Unistrut P1001 6m length</t>
  </si>
  <si>
    <t>10mm Solid Round Copper Rod</t>
  </si>
  <si>
    <t>Kg</t>
  </si>
  <si>
    <t>Copper C-Crimpets for the above</t>
  </si>
  <si>
    <t>Set of Dies for the above</t>
  </si>
  <si>
    <t>Bio- metal Lugs 150mm</t>
  </si>
  <si>
    <t>Aluminium Lugs 150mm</t>
  </si>
  <si>
    <t>Bio - metal plates 50mm x 60mm (1mm thick)</t>
  </si>
  <si>
    <t>50x6 flat copper with saddles</t>
  </si>
  <si>
    <t>50x6 aluminium bars</t>
  </si>
  <si>
    <t>Bi-metallic plates 60X50mm ,1-2mm thick (No Holes)</t>
  </si>
  <si>
    <t>Aluminium Tee - Ferrules 150mm</t>
  </si>
  <si>
    <t>Aluminium Clamps ( Saddle /Joint for 17 mm Diameter Aluminium conductor</t>
  </si>
  <si>
    <t>17mm all aluminium earth conductor</t>
  </si>
  <si>
    <t xml:space="preserve">25 x 3 flat copper </t>
  </si>
  <si>
    <t>kg</t>
  </si>
  <si>
    <t>Wire mesh cable tray Hot dip galvanized 5mm wire with 75mm sidewall height-Straight Rack</t>
  </si>
  <si>
    <t>Hot dipped  galvanized wire mesh cable tray fittings / accessories normal bending radius</t>
  </si>
  <si>
    <t>Hot Dipped Galvanized steel channel forming frame support</t>
  </si>
  <si>
    <t>HOT DIPPED GALVANIZED CONDUIT</t>
  </si>
  <si>
    <t>HOT DIPPED GALVANIZED THREADED ROD</t>
  </si>
  <si>
    <t>Hot Dipped Galvanized steel channel complete with galvanized cover surface mounted and fixed in all positions, etc., to all heights above floor level, etc and to all areas.</t>
  </si>
  <si>
    <r>
      <t>Wire mesh cable tray Hot dip galvanized 5mm wire with 75mm sidewall height-Straight Rack</t>
    </r>
    <r>
      <rPr>
        <b/>
        <sz val="11"/>
        <color rgb="FFFF0000"/>
        <rFont val="Calibri"/>
        <family val="2"/>
        <scheme val="minor"/>
      </rPr>
      <t xml:space="preserve"> </t>
    </r>
  </si>
  <si>
    <t xml:space="preserve">50 x 3 earth bar copper </t>
  </si>
  <si>
    <t>roll</t>
  </si>
  <si>
    <t>Tutuka, Duvha and Kusile Power Station</t>
  </si>
  <si>
    <t>Pricing Schudule: Racking and Earthing</t>
  </si>
  <si>
    <t>GRAND TOTAL</t>
  </si>
  <si>
    <t xml:space="preserve">Sub-total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</si>
</sst>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quot;R&quot;#,##0.00;[Red]\-&quot;R&quot;#,##0.00"/>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quot;R&quot;\ #,##0.00"/>
    <numFmt numFmtId="167" formatCode="_(* #,##0.00_);_(* \(#,##0.00\);_(* &quot;-&quot;??_);_(@_)"/>
    <numFmt numFmtId="168" formatCode="000"/>
    <numFmt numFmtId="169" formatCode="0.000"/>
    <numFmt numFmtId="170" formatCode="_(* #,##0.0_);_(* \(#,##0.0\);_(* &quot;-&quot;??_);_(@_)"/>
    <numFmt numFmtId="171" formatCode="&quot;R&quot;#,##0.00"/>
    <numFmt numFmtId="172" formatCode="yyyy\-mm\-dd;@"/>
    <numFmt numFmtId="173" formatCode="&quot; &quot;[$R-1C09]* #,##0.00&quot; &quot;;&quot;-&quot;[$R-1C09]* #,##0.00&quot; &quot;;&quot; &quot;[$R-1C09]* &quot;-&quot;#&quot; &quot;;&quot; &quot;@&quot; &quot;"/>
  </numFmts>
  <fonts count="47" x14ac:knownFonts="1">
    <font>
      <sz val="11"/>
      <color theme="1"/>
      <name val="Calibri"/>
      <family val="2"/>
      <scheme val="minor"/>
    </font>
    <font>
      <sz val="11"/>
      <color theme="1"/>
      <name val="Calibri"/>
      <family val="2"/>
      <scheme val="minor"/>
    </font>
    <font>
      <sz val="10"/>
      <name val="Arial"/>
      <family val="2"/>
    </font>
    <font>
      <b/>
      <sz val="16"/>
      <name val="Arial"/>
      <family val="2"/>
    </font>
    <font>
      <sz val="11"/>
      <color rgb="FFFF0000"/>
      <name val="Calibri"/>
      <family val="2"/>
      <scheme val="minor"/>
    </font>
    <font>
      <sz val="12"/>
      <name val="Arial"/>
      <family val="2"/>
    </font>
    <font>
      <sz val="11"/>
      <name val="Calibri"/>
      <family val="2"/>
      <scheme val="minor"/>
    </font>
    <font>
      <sz val="16"/>
      <name val="Arial"/>
      <family val="2"/>
    </font>
    <font>
      <b/>
      <sz val="12"/>
      <name val="Arial"/>
      <family val="2"/>
    </font>
    <font>
      <b/>
      <sz val="18"/>
      <name val="Arial"/>
      <family val="2"/>
    </font>
    <font>
      <b/>
      <sz val="11"/>
      <name val="Calibri"/>
      <family val="2"/>
      <scheme val="minor"/>
    </font>
    <font>
      <b/>
      <sz val="9"/>
      <name val="Arial"/>
      <family val="2"/>
    </font>
    <font>
      <b/>
      <sz val="11"/>
      <name val="Arial"/>
      <family val="2"/>
    </font>
    <font>
      <sz val="11"/>
      <name val="Arial"/>
      <family val="2"/>
    </font>
    <font>
      <sz val="12"/>
      <color rgb="FFFF0000"/>
      <name val="Arial"/>
      <family val="2"/>
    </font>
    <font>
      <b/>
      <sz val="12"/>
      <color rgb="FFFF0000"/>
      <name val="Arial"/>
      <family val="2"/>
    </font>
    <font>
      <b/>
      <sz val="10"/>
      <name val="Arial"/>
      <family val="2"/>
    </font>
    <font>
      <sz val="12"/>
      <color rgb="FF00B050"/>
      <name val="Arial"/>
      <family val="2"/>
    </font>
    <font>
      <sz val="10"/>
      <color rgb="FF00B050"/>
      <name val="Arial"/>
      <family val="2"/>
    </font>
    <font>
      <b/>
      <sz val="10"/>
      <color rgb="FF00B050"/>
      <name val="Arial"/>
      <family val="2"/>
    </font>
    <font>
      <sz val="11"/>
      <color rgb="FF00B050"/>
      <name val="Calibri"/>
      <family val="2"/>
      <scheme val="minor"/>
    </font>
    <font>
      <b/>
      <sz val="12"/>
      <color rgb="FF00B050"/>
      <name val="Arial"/>
      <family val="2"/>
    </font>
    <font>
      <b/>
      <sz val="11"/>
      <color rgb="FF00B050"/>
      <name val="Calibri"/>
      <family val="2"/>
      <scheme val="minor"/>
    </font>
    <font>
      <sz val="14"/>
      <name val="Arial"/>
      <family val="2"/>
    </font>
    <font>
      <b/>
      <sz val="14"/>
      <name val="Arial"/>
      <family val="2"/>
    </font>
    <font>
      <b/>
      <sz val="9"/>
      <color indexed="81"/>
      <name val="Tahoma"/>
      <family val="2"/>
    </font>
    <font>
      <b/>
      <u/>
      <sz val="10"/>
      <name val="Arial"/>
      <family val="2"/>
    </font>
    <font>
      <b/>
      <u/>
      <sz val="11"/>
      <name val="Arial"/>
      <family val="2"/>
    </font>
    <font>
      <sz val="9"/>
      <color indexed="81"/>
      <name val="Tahoma"/>
      <family val="2"/>
    </font>
    <font>
      <b/>
      <sz val="14"/>
      <name val="Calibri"/>
      <family val="2"/>
      <scheme val="minor"/>
    </font>
    <font>
      <b/>
      <i/>
      <u/>
      <sz val="10"/>
      <name val="Arial"/>
      <family val="2"/>
    </font>
    <font>
      <sz val="12"/>
      <color rgb="FF00B0F0"/>
      <name val="Arial"/>
      <family val="2"/>
    </font>
    <font>
      <sz val="12"/>
      <color theme="5"/>
      <name val="Arial"/>
      <family val="2"/>
    </font>
    <font>
      <b/>
      <sz val="11"/>
      <color theme="5"/>
      <name val="Arial"/>
      <family val="2"/>
    </font>
    <font>
      <b/>
      <sz val="12"/>
      <color theme="5"/>
      <name val="Arial"/>
      <family val="2"/>
    </font>
    <font>
      <sz val="11"/>
      <color theme="5"/>
      <name val="Arial"/>
      <family val="2"/>
    </font>
    <font>
      <sz val="11"/>
      <color theme="5"/>
      <name val="Calibri"/>
      <family val="2"/>
      <scheme val="minor"/>
    </font>
    <font>
      <b/>
      <sz val="10"/>
      <color theme="5"/>
      <name val="Arial"/>
      <family val="2"/>
    </font>
    <font>
      <sz val="10"/>
      <color theme="5"/>
      <name val="Arial"/>
      <family val="2"/>
    </font>
    <font>
      <b/>
      <sz val="11"/>
      <color rgb="FF000000"/>
      <name val="Calibri"/>
      <family val="2"/>
    </font>
    <font>
      <sz val="11"/>
      <color rgb="FF000000"/>
      <name val="Calibri"/>
      <family val="2"/>
      <charset val="204"/>
    </font>
    <font>
      <b/>
      <sz val="11"/>
      <color theme="1"/>
      <name val="Calibri"/>
      <family val="2"/>
      <scheme val="minor"/>
    </font>
    <font>
      <sz val="11"/>
      <color rgb="FF7030A0"/>
      <name val="Calibri"/>
      <family val="2"/>
      <scheme val="minor"/>
    </font>
    <font>
      <sz val="11"/>
      <name val="Calibri"/>
      <family val="2"/>
    </font>
    <font>
      <sz val="11"/>
      <color rgb="FF000000"/>
      <name val="Calibri"/>
      <family val="2"/>
    </font>
    <font>
      <b/>
      <sz val="12"/>
      <color rgb="FF000000"/>
      <name val="Calibri"/>
      <family val="2"/>
    </font>
    <font>
      <b/>
      <sz val="11"/>
      <color rgb="FFFF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theme="2"/>
        <bgColor indexed="64"/>
      </patternFill>
    </fill>
    <fill>
      <patternFill patternType="solid">
        <fgColor theme="3" tint="0.39997558519241921"/>
        <bgColor indexed="64"/>
      </patternFill>
    </fill>
    <fill>
      <patternFill patternType="solid">
        <fgColor rgb="FFFFFFFF"/>
        <bgColor rgb="FFFFFFFF"/>
      </patternFill>
    </fill>
    <fill>
      <patternFill patternType="solid">
        <fgColor rgb="FFFFFF00"/>
        <bgColor rgb="FFFFFF00"/>
      </patternFill>
    </fill>
  </fills>
  <borders count="5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medium">
        <color indexed="64"/>
      </left>
      <right style="medium">
        <color indexed="64"/>
      </right>
      <top/>
      <bottom style="medium">
        <color indexed="64"/>
      </bottom>
      <diagonal/>
    </border>
    <border>
      <left style="medium">
        <color auto="1"/>
      </left>
      <right style="medium">
        <color auto="1"/>
      </right>
      <top/>
      <bottom/>
      <diagonal/>
    </border>
    <border>
      <left/>
      <right/>
      <top/>
      <bottom style="hair">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style="medium">
        <color indexed="64"/>
      </right>
      <top style="thin">
        <color indexed="64"/>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s>
  <cellStyleXfs count="12">
    <xf numFmtId="0" fontId="0" fillId="0" borderId="0"/>
    <xf numFmtId="43" fontId="1" fillId="0" borderId="0" applyFont="0" applyFill="0" applyBorder="0" applyAlignment="0" applyProtection="0"/>
    <xf numFmtId="0" fontId="2" fillId="0" borderId="0"/>
    <xf numFmtId="165" fontId="1"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0" fontId="40" fillId="0" borderId="0"/>
    <xf numFmtId="44" fontId="40" fillId="0" borderId="0" applyFont="0" applyFill="0" applyBorder="0" applyAlignment="0" applyProtection="0"/>
    <xf numFmtId="0" fontId="44" fillId="0" borderId="0"/>
    <xf numFmtId="173" fontId="44" fillId="0" borderId="0" applyFont="0" applyFill="0" applyBorder="0" applyAlignment="0" applyProtection="0"/>
    <xf numFmtId="44" fontId="1" fillId="0" borderId="0" applyFont="0" applyFill="0" applyBorder="0" applyAlignment="0" applyProtection="0"/>
  </cellStyleXfs>
  <cellXfs count="486">
    <xf numFmtId="0" fontId="0" fillId="0" borderId="0" xfId="0"/>
    <xf numFmtId="0" fontId="5" fillId="2" borderId="0" xfId="2" applyFont="1" applyFill="1" applyAlignment="1">
      <alignment vertical="center"/>
    </xf>
    <xf numFmtId="0" fontId="5" fillId="2" borderId="0" xfId="2" applyFont="1" applyFill="1" applyAlignment="1">
      <alignment horizontal="center" vertical="center"/>
    </xf>
    <xf numFmtId="1" fontId="6" fillId="0" borderId="0" xfId="0" applyNumberFormat="1" applyFont="1" applyAlignment="1">
      <alignment horizontal="center"/>
    </xf>
    <xf numFmtId="0" fontId="6" fillId="0" borderId="0" xfId="0" applyFont="1"/>
    <xf numFmtId="43" fontId="6" fillId="0" borderId="0" xfId="1" applyFont="1"/>
    <xf numFmtId="0" fontId="3" fillId="4" borderId="14" xfId="0" applyFont="1" applyFill="1" applyBorder="1"/>
    <xf numFmtId="0" fontId="7" fillId="4" borderId="8" xfId="0" applyFont="1" applyFill="1" applyBorder="1"/>
    <xf numFmtId="0" fontId="3" fillId="4" borderId="7" xfId="0" applyFont="1" applyFill="1" applyBorder="1"/>
    <xf numFmtId="0" fontId="5" fillId="2" borderId="0" xfId="0" applyFont="1" applyFill="1"/>
    <xf numFmtId="0" fontId="3" fillId="2" borderId="0" xfId="0" quotePrefix="1" applyFont="1" applyFill="1" applyAlignment="1">
      <alignment horizontal="right"/>
    </xf>
    <xf numFmtId="0" fontId="3" fillId="2" borderId="0" xfId="0" applyFont="1" applyFill="1"/>
    <xf numFmtId="0" fontId="7" fillId="2" borderId="0" xfId="0" applyFont="1" applyFill="1"/>
    <xf numFmtId="166" fontId="5" fillId="2" borderId="0" xfId="0" applyNumberFormat="1" applyFont="1" applyFill="1"/>
    <xf numFmtId="0" fontId="8" fillId="2" borderId="0" xfId="2" applyFont="1" applyFill="1" applyAlignment="1">
      <alignment horizontal="center" vertical="center"/>
    </xf>
    <xf numFmtId="167" fontId="8" fillId="2" borderId="0" xfId="2" applyNumberFormat="1" applyFont="1" applyFill="1" applyAlignment="1">
      <alignment horizontal="center" vertical="center"/>
    </xf>
    <xf numFmtId="0" fontId="10" fillId="0" borderId="0" xfId="0" applyFont="1" applyAlignment="1">
      <alignment horizontal="center"/>
    </xf>
    <xf numFmtId="43" fontId="10" fillId="0" borderId="0" xfId="1" applyFont="1" applyAlignment="1">
      <alignment horizontal="center"/>
    </xf>
    <xf numFmtId="0" fontId="3" fillId="2" borderId="0" xfId="2" applyFont="1" applyFill="1" applyAlignment="1">
      <alignment vertical="center"/>
    </xf>
    <xf numFmtId="0" fontId="7" fillId="2" borderId="0" xfId="2" applyFont="1" applyFill="1" applyAlignment="1">
      <alignment vertical="center"/>
    </xf>
    <xf numFmtId="1" fontId="5" fillId="5" borderId="15" xfId="2" applyNumberFormat="1" applyFont="1" applyFill="1" applyBorder="1" applyAlignment="1">
      <alignment horizontal="center" vertical="center"/>
    </xf>
    <xf numFmtId="4" fontId="5" fillId="5" borderId="0" xfId="2" applyNumberFormat="1" applyFont="1" applyFill="1" applyAlignment="1">
      <alignment vertical="center"/>
    </xf>
    <xf numFmtId="43" fontId="5" fillId="5" borderId="16" xfId="1" applyFont="1" applyFill="1" applyBorder="1" applyAlignment="1">
      <alignment vertical="center"/>
    </xf>
    <xf numFmtId="43" fontId="5" fillId="5" borderId="0" xfId="1" applyFont="1" applyFill="1" applyBorder="1" applyAlignment="1">
      <alignment vertical="center"/>
    </xf>
    <xf numFmtId="0" fontId="8" fillId="2" borderId="1" xfId="2" applyFont="1" applyFill="1" applyBorder="1" applyAlignment="1">
      <alignment horizontal="center" vertical="center"/>
    </xf>
    <xf numFmtId="0" fontId="8" fillId="2" borderId="2" xfId="2" applyFont="1" applyFill="1" applyBorder="1" applyAlignment="1">
      <alignment horizontal="center" vertical="center"/>
    </xf>
    <xf numFmtId="0" fontId="8" fillId="2" borderId="2" xfId="2" applyFont="1" applyFill="1" applyBorder="1" applyAlignment="1">
      <alignment horizontal="center" vertical="center" wrapText="1"/>
    </xf>
    <xf numFmtId="1" fontId="8" fillId="5" borderId="1" xfId="2" applyNumberFormat="1" applyFont="1" applyFill="1" applyBorder="1" applyAlignment="1">
      <alignment horizontal="center" vertical="center"/>
    </xf>
    <xf numFmtId="4" fontId="8" fillId="5" borderId="2" xfId="2" applyNumberFormat="1" applyFont="1" applyFill="1" applyBorder="1" applyAlignment="1">
      <alignment horizontal="center" vertical="center"/>
    </xf>
    <xf numFmtId="43" fontId="8" fillId="5" borderId="17" xfId="1" applyFont="1" applyFill="1" applyBorder="1" applyAlignment="1">
      <alignment horizontal="center" vertical="center"/>
    </xf>
    <xf numFmtId="0" fontId="10" fillId="0" borderId="0" xfId="0" applyFont="1"/>
    <xf numFmtId="43" fontId="8" fillId="5" borderId="2" xfId="1" applyFont="1" applyFill="1" applyBorder="1" applyAlignment="1">
      <alignment horizontal="center" vertical="center"/>
    </xf>
    <xf numFmtId="4" fontId="8" fillId="5" borderId="2" xfId="2" quotePrefix="1" applyNumberFormat="1" applyFont="1" applyFill="1" applyBorder="1" applyAlignment="1">
      <alignment horizontal="center" vertical="center"/>
    </xf>
    <xf numFmtId="43" fontId="10" fillId="0" borderId="0" xfId="1" applyFont="1"/>
    <xf numFmtId="169" fontId="5" fillId="2" borderId="3" xfId="2" applyNumberFormat="1" applyFont="1" applyFill="1" applyBorder="1" applyAlignment="1">
      <alignment horizontal="center" vertical="center" wrapText="1"/>
    </xf>
    <xf numFmtId="0" fontId="8" fillId="2" borderId="4" xfId="2" applyFont="1" applyFill="1" applyBorder="1" applyAlignment="1">
      <alignment vertical="center" wrapText="1"/>
    </xf>
    <xf numFmtId="0" fontId="8" fillId="2" borderId="4" xfId="2" applyFont="1" applyFill="1" applyBorder="1" applyAlignment="1">
      <alignment horizontal="center" vertical="center" wrapText="1"/>
    </xf>
    <xf numFmtId="1" fontId="5" fillId="3" borderId="3" xfId="2" applyNumberFormat="1" applyFont="1" applyFill="1" applyBorder="1" applyAlignment="1">
      <alignment horizontal="center" vertical="center"/>
    </xf>
    <xf numFmtId="4" fontId="5" fillId="3" borderId="4" xfId="2" applyNumberFormat="1" applyFont="1" applyFill="1" applyBorder="1" applyAlignment="1">
      <alignment horizontal="center" vertical="center"/>
    </xf>
    <xf numFmtId="43" fontId="5" fillId="3" borderId="18" xfId="1" applyFont="1" applyFill="1" applyBorder="1" applyAlignment="1">
      <alignment horizontal="center" vertical="center"/>
    </xf>
    <xf numFmtId="4" fontId="5" fillId="6" borderId="4" xfId="2" applyNumberFormat="1" applyFont="1" applyFill="1" applyBorder="1" applyAlignment="1">
      <alignment horizontal="center" vertical="center"/>
    </xf>
    <xf numFmtId="43" fontId="5" fillId="3" borderId="4" xfId="1" applyFont="1" applyFill="1" applyBorder="1" applyAlignment="1">
      <alignment horizontal="center" vertical="center"/>
    </xf>
    <xf numFmtId="169" fontId="5" fillId="2" borderId="5" xfId="2" applyNumberFormat="1" applyFont="1" applyFill="1" applyBorder="1" applyAlignment="1">
      <alignment horizontal="center" vertical="center"/>
    </xf>
    <xf numFmtId="0" fontId="8" fillId="2" borderId="6" xfId="2" applyFont="1" applyFill="1" applyBorder="1" applyAlignment="1">
      <alignment vertical="center" wrapText="1"/>
    </xf>
    <xf numFmtId="0" fontId="8" fillId="2" borderId="6" xfId="2" applyFont="1" applyFill="1" applyBorder="1" applyAlignment="1">
      <alignment horizontal="center" vertical="center" wrapText="1"/>
    </xf>
    <xf numFmtId="1" fontId="5" fillId="3" borderId="5" xfId="2" applyNumberFormat="1" applyFont="1" applyFill="1" applyBorder="1" applyAlignment="1">
      <alignment horizontal="center" vertical="center"/>
    </xf>
    <xf numFmtId="4" fontId="5" fillId="3" borderId="6" xfId="2" applyNumberFormat="1" applyFont="1" applyFill="1" applyBorder="1" applyAlignment="1">
      <alignment horizontal="center" vertical="center"/>
    </xf>
    <xf numFmtId="43" fontId="5" fillId="3" borderId="19" xfId="1" applyFont="1" applyFill="1" applyBorder="1" applyAlignment="1">
      <alignment horizontal="center" vertical="center"/>
    </xf>
    <xf numFmtId="4" fontId="5" fillId="6" borderId="6" xfId="2" applyNumberFormat="1" applyFont="1" applyFill="1" applyBorder="1" applyAlignment="1">
      <alignment horizontal="center" vertical="center"/>
    </xf>
    <xf numFmtId="43" fontId="5" fillId="3" borderId="6" xfId="1" applyFont="1" applyFill="1" applyBorder="1" applyAlignment="1">
      <alignment horizontal="center" vertical="center"/>
    </xf>
    <xf numFmtId="0" fontId="8" fillId="2" borderId="6" xfId="2" applyFont="1" applyFill="1" applyBorder="1" applyAlignment="1">
      <alignment vertical="center"/>
    </xf>
    <xf numFmtId="0" fontId="5" fillId="2" borderId="6" xfId="2" applyFont="1" applyFill="1" applyBorder="1" applyAlignment="1">
      <alignment horizontal="center" vertical="center"/>
    </xf>
    <xf numFmtId="4" fontId="5" fillId="3" borderId="6" xfId="2" applyNumberFormat="1" applyFont="1" applyFill="1" applyBorder="1" applyAlignment="1">
      <alignment vertical="center"/>
    </xf>
    <xf numFmtId="43" fontId="5" fillId="3" borderId="19" xfId="1" applyFont="1" applyFill="1" applyBorder="1" applyAlignment="1">
      <alignment vertical="center"/>
    </xf>
    <xf numFmtId="4" fontId="5" fillId="6" borderId="6" xfId="2" applyNumberFormat="1" applyFont="1" applyFill="1" applyBorder="1" applyAlignment="1">
      <alignment vertical="center"/>
    </xf>
    <xf numFmtId="43" fontId="5" fillId="3" borderId="6" xfId="1" applyFont="1" applyFill="1" applyBorder="1" applyAlignment="1">
      <alignment vertical="center"/>
    </xf>
    <xf numFmtId="0" fontId="8" fillId="2" borderId="6" xfId="0" applyFont="1" applyFill="1" applyBorder="1"/>
    <xf numFmtId="0" fontId="5" fillId="2" borderId="6" xfId="0" applyFont="1" applyFill="1" applyBorder="1"/>
    <xf numFmtId="168" fontId="8" fillId="2" borderId="6" xfId="0" applyNumberFormat="1" applyFont="1" applyFill="1" applyBorder="1" applyAlignment="1">
      <alignment horizontal="center"/>
    </xf>
    <xf numFmtId="1" fontId="8" fillId="3" borderId="5" xfId="2" applyNumberFormat="1" applyFont="1" applyFill="1" applyBorder="1" applyAlignment="1">
      <alignment horizontal="center" vertical="center"/>
    </xf>
    <xf numFmtId="0" fontId="5" fillId="2" borderId="6" xfId="0" applyFont="1" applyFill="1" applyBorder="1" applyAlignment="1">
      <alignment horizontal="center"/>
    </xf>
    <xf numFmtId="168" fontId="11" fillId="2" borderId="6" xfId="0" applyNumberFormat="1" applyFont="1" applyFill="1" applyBorder="1" applyAlignment="1">
      <alignment horizontal="center"/>
    </xf>
    <xf numFmtId="0" fontId="8" fillId="7" borderId="6" xfId="0" applyFont="1" applyFill="1" applyBorder="1"/>
    <xf numFmtId="0" fontId="8" fillId="2" borderId="6" xfId="0" applyFont="1" applyFill="1" applyBorder="1" applyAlignment="1">
      <alignment wrapText="1"/>
    </xf>
    <xf numFmtId="0" fontId="12" fillId="2" borderId="6" xfId="0" applyFont="1" applyFill="1" applyBorder="1"/>
    <xf numFmtId="0" fontId="13" fillId="2" borderId="6" xfId="0" applyFont="1" applyFill="1" applyBorder="1"/>
    <xf numFmtId="0" fontId="5" fillId="2" borderId="6" xfId="2" applyFont="1" applyFill="1" applyBorder="1" applyAlignment="1">
      <alignment vertical="center"/>
    </xf>
    <xf numFmtId="0" fontId="14" fillId="2" borderId="0" xfId="2" applyFont="1" applyFill="1" applyAlignment="1">
      <alignment vertical="center"/>
    </xf>
    <xf numFmtId="169" fontId="14" fillId="2" borderId="5" xfId="2" applyNumberFormat="1" applyFont="1" applyFill="1" applyBorder="1" applyAlignment="1">
      <alignment horizontal="center" vertical="center"/>
    </xf>
    <xf numFmtId="0" fontId="14" fillId="2" borderId="6" xfId="0" applyFont="1" applyFill="1" applyBorder="1"/>
    <xf numFmtId="168" fontId="15" fillId="2" borderId="6" xfId="0" applyNumberFormat="1" applyFont="1" applyFill="1" applyBorder="1" applyAlignment="1">
      <alignment horizontal="center"/>
    </xf>
    <xf numFmtId="0" fontId="14" fillId="2" borderId="6" xfId="2" applyFont="1" applyFill="1" applyBorder="1" applyAlignment="1">
      <alignment horizontal="center" vertical="center"/>
    </xf>
    <xf numFmtId="1" fontId="14" fillId="3" borderId="5" xfId="2" applyNumberFormat="1" applyFont="1" applyFill="1" applyBorder="1" applyAlignment="1">
      <alignment horizontal="center" vertical="center"/>
    </xf>
    <xf numFmtId="4" fontId="14" fillId="3" borderId="6" xfId="2" applyNumberFormat="1" applyFont="1" applyFill="1" applyBorder="1" applyAlignment="1">
      <alignment vertical="center"/>
    </xf>
    <xf numFmtId="43" fontId="14" fillId="3" borderId="19" xfId="1" applyFont="1" applyFill="1" applyBorder="1" applyAlignment="1">
      <alignment vertical="center"/>
    </xf>
    <xf numFmtId="0" fontId="4" fillId="0" borderId="0" xfId="0" applyFont="1"/>
    <xf numFmtId="43" fontId="4" fillId="0" borderId="0" xfId="1" applyFont="1"/>
    <xf numFmtId="0" fontId="13" fillId="2" borderId="6" xfId="0" applyFont="1" applyFill="1" applyBorder="1" applyAlignment="1">
      <alignment horizontal="center"/>
    </xf>
    <xf numFmtId="0" fontId="12" fillId="2" borderId="6" xfId="0" applyFont="1" applyFill="1" applyBorder="1" applyAlignment="1">
      <alignment vertical="center" wrapText="1"/>
    </xf>
    <xf numFmtId="0" fontId="12" fillId="2" borderId="6" xfId="0" applyFont="1" applyFill="1" applyBorder="1" applyAlignment="1">
      <alignment wrapText="1"/>
    </xf>
    <xf numFmtId="0" fontId="16" fillId="2" borderId="6" xfId="0" applyFont="1" applyFill="1" applyBorder="1" applyAlignment="1">
      <alignment horizontal="left" wrapText="1"/>
    </xf>
    <xf numFmtId="0" fontId="16" fillId="2" borderId="6" xfId="0" applyFont="1" applyFill="1" applyBorder="1" applyAlignment="1">
      <alignment horizontal="left"/>
    </xf>
    <xf numFmtId="0" fontId="2" fillId="2" borderId="6" xfId="0" applyFont="1" applyFill="1" applyBorder="1" applyAlignment="1">
      <alignment horizontal="center"/>
    </xf>
    <xf numFmtId="0" fontId="17" fillId="2" borderId="0" xfId="2" applyFont="1" applyFill="1" applyAlignment="1">
      <alignment vertical="center"/>
    </xf>
    <xf numFmtId="169" fontId="17" fillId="2" borderId="5" xfId="2" applyNumberFormat="1" applyFont="1" applyFill="1" applyBorder="1" applyAlignment="1">
      <alignment horizontal="center" vertical="center"/>
    </xf>
    <xf numFmtId="0" fontId="18" fillId="2" borderId="6" xfId="2" applyFont="1" applyFill="1" applyBorder="1" applyAlignment="1">
      <alignment horizontal="left" vertical="center"/>
    </xf>
    <xf numFmtId="49" fontId="19" fillId="2" borderId="6" xfId="1" applyNumberFormat="1" applyFont="1" applyFill="1" applyBorder="1" applyAlignment="1">
      <alignment horizontal="center"/>
    </xf>
    <xf numFmtId="0" fontId="18" fillId="2" borderId="6" xfId="0" applyFont="1" applyFill="1" applyBorder="1" applyAlignment="1">
      <alignment horizontal="center"/>
    </xf>
    <xf numFmtId="1" fontId="17" fillId="3" borderId="5" xfId="2" applyNumberFormat="1" applyFont="1" applyFill="1" applyBorder="1" applyAlignment="1">
      <alignment horizontal="center" vertical="center"/>
    </xf>
    <xf numFmtId="4" fontId="17" fillId="3" borderId="6" xfId="2" applyNumberFormat="1" applyFont="1" applyFill="1" applyBorder="1" applyAlignment="1">
      <alignment vertical="center"/>
    </xf>
    <xf numFmtId="43" fontId="17" fillId="3" borderId="19" xfId="1" applyFont="1" applyFill="1" applyBorder="1" applyAlignment="1">
      <alignment vertical="center"/>
    </xf>
    <xf numFmtId="0" fontId="20" fillId="0" borderId="0" xfId="0" applyFont="1"/>
    <xf numFmtId="43" fontId="17" fillId="3" borderId="6" xfId="1" applyFont="1" applyFill="1" applyBorder="1" applyAlignment="1">
      <alignment vertical="center"/>
    </xf>
    <xf numFmtId="43" fontId="20" fillId="0" borderId="0" xfId="1" applyFont="1"/>
    <xf numFmtId="0" fontId="19" fillId="7" borderId="6" xfId="2" applyFont="1" applyFill="1" applyBorder="1" applyAlignment="1">
      <alignment horizontal="left" vertical="center"/>
    </xf>
    <xf numFmtId="49" fontId="18" fillId="7" borderId="6" xfId="1" applyNumberFormat="1" applyFont="1" applyFill="1" applyBorder="1" applyAlignment="1">
      <alignment horizontal="center"/>
    </xf>
    <xf numFmtId="0" fontId="18" fillId="7" borderId="6" xfId="0" applyFont="1" applyFill="1" applyBorder="1" applyAlignment="1">
      <alignment horizontal="center"/>
    </xf>
    <xf numFmtId="0" fontId="18" fillId="7" borderId="6" xfId="2" applyFont="1" applyFill="1" applyBorder="1" applyAlignment="1">
      <alignment horizontal="left" vertical="center"/>
    </xf>
    <xf numFmtId="49" fontId="19" fillId="7" borderId="6" xfId="1" applyNumberFormat="1" applyFont="1" applyFill="1" applyBorder="1" applyAlignment="1">
      <alignment horizontal="center"/>
    </xf>
    <xf numFmtId="1" fontId="21" fillId="3" borderId="5" xfId="2" applyNumberFormat="1" applyFont="1" applyFill="1" applyBorder="1" applyAlignment="1">
      <alignment horizontal="center" vertical="center"/>
    </xf>
    <xf numFmtId="4" fontId="21" fillId="3" borderId="6" xfId="2" applyNumberFormat="1" applyFont="1" applyFill="1" applyBorder="1" applyAlignment="1">
      <alignment vertical="center"/>
    </xf>
    <xf numFmtId="4" fontId="8" fillId="6" borderId="6" xfId="2" applyNumberFormat="1" applyFont="1" applyFill="1" applyBorder="1" applyAlignment="1">
      <alignment vertical="center"/>
    </xf>
    <xf numFmtId="0" fontId="19" fillId="2" borderId="6" xfId="0" applyFont="1" applyFill="1" applyBorder="1" applyAlignment="1">
      <alignment horizontal="left" wrapText="1"/>
    </xf>
    <xf numFmtId="0" fontId="19" fillId="2" borderId="6" xfId="0" applyFont="1" applyFill="1" applyBorder="1"/>
    <xf numFmtId="0" fontId="19" fillId="2" borderId="6" xfId="0" applyFont="1" applyFill="1" applyBorder="1" applyAlignment="1">
      <alignment horizontal="center"/>
    </xf>
    <xf numFmtId="43" fontId="22" fillId="0" borderId="0" xfId="1" applyFont="1"/>
    <xf numFmtId="168" fontId="21" fillId="2" borderId="6" xfId="0" applyNumberFormat="1" applyFont="1" applyFill="1" applyBorder="1" applyAlignment="1">
      <alignment horizontal="center"/>
    </xf>
    <xf numFmtId="169" fontId="17" fillId="2" borderId="9" xfId="2" applyNumberFormat="1" applyFont="1" applyFill="1" applyBorder="1" applyAlignment="1">
      <alignment horizontal="center" vertical="center"/>
    </xf>
    <xf numFmtId="0" fontId="17" fillId="2" borderId="10" xfId="0" applyFont="1" applyFill="1" applyBorder="1"/>
    <xf numFmtId="0" fontId="17" fillId="2" borderId="10" xfId="0" applyFont="1" applyFill="1" applyBorder="1" applyAlignment="1">
      <alignment horizontal="center"/>
    </xf>
    <xf numFmtId="1" fontId="17" fillId="3" borderId="9" xfId="2" applyNumberFormat="1" applyFont="1" applyFill="1" applyBorder="1" applyAlignment="1">
      <alignment horizontal="center" vertical="center"/>
    </xf>
    <xf numFmtId="4" fontId="17" fillId="3" borderId="10" xfId="2" applyNumberFormat="1" applyFont="1" applyFill="1" applyBorder="1" applyAlignment="1">
      <alignment vertical="center"/>
    </xf>
    <xf numFmtId="4" fontId="5" fillId="6" borderId="10" xfId="2" applyNumberFormat="1" applyFont="1" applyFill="1" applyBorder="1" applyAlignment="1">
      <alignment vertical="center"/>
    </xf>
    <xf numFmtId="43" fontId="17" fillId="3" borderId="10" xfId="1" applyFont="1" applyFill="1" applyBorder="1" applyAlignment="1">
      <alignment vertical="center"/>
    </xf>
    <xf numFmtId="0" fontId="23" fillId="2" borderId="0" xfId="2" applyFont="1" applyFill="1" applyAlignment="1">
      <alignment vertical="center"/>
    </xf>
    <xf numFmtId="169" fontId="23" fillId="2" borderId="1" xfId="2" applyNumberFormat="1" applyFont="1" applyFill="1" applyBorder="1" applyAlignment="1">
      <alignment horizontal="center" vertical="center"/>
    </xf>
    <xf numFmtId="0" fontId="24" fillId="2" borderId="2" xfId="2" applyFont="1" applyFill="1" applyBorder="1" applyAlignment="1">
      <alignment vertical="center"/>
    </xf>
    <xf numFmtId="0" fontId="23" fillId="2" borderId="2" xfId="2" applyFont="1" applyFill="1" applyBorder="1" applyAlignment="1">
      <alignment vertical="center"/>
    </xf>
    <xf numFmtId="0" fontId="23" fillId="2" borderId="2" xfId="2" applyFont="1" applyFill="1" applyBorder="1" applyAlignment="1">
      <alignment horizontal="center" vertical="center"/>
    </xf>
    <xf numFmtId="1" fontId="23" fillId="3" borderId="1" xfId="2" applyNumberFormat="1" applyFont="1" applyFill="1" applyBorder="1" applyAlignment="1">
      <alignment horizontal="center" vertical="center"/>
    </xf>
    <xf numFmtId="4" fontId="23" fillId="3" borderId="2" xfId="2" applyNumberFormat="1" applyFont="1" applyFill="1" applyBorder="1" applyAlignment="1">
      <alignment vertical="center"/>
    </xf>
    <xf numFmtId="43" fontId="24" fillId="3" borderId="17" xfId="1" applyFont="1" applyFill="1" applyBorder="1" applyAlignment="1">
      <alignment vertical="center"/>
    </xf>
    <xf numFmtId="4" fontId="23" fillId="6" borderId="2" xfId="2" applyNumberFormat="1" applyFont="1" applyFill="1" applyBorder="1" applyAlignment="1">
      <alignment vertical="center"/>
    </xf>
    <xf numFmtId="43" fontId="23" fillId="3" borderId="2" xfId="1" applyFont="1" applyFill="1" applyBorder="1" applyAlignment="1">
      <alignment vertical="center"/>
    </xf>
    <xf numFmtId="0" fontId="8" fillId="2" borderId="0" xfId="2" applyFont="1" applyFill="1" applyAlignment="1">
      <alignment vertical="center"/>
    </xf>
    <xf numFmtId="169" fontId="8" fillId="2" borderId="3" xfId="2" applyNumberFormat="1" applyFont="1" applyFill="1" applyBorder="1" applyAlignment="1">
      <alignment horizontal="center" vertical="center"/>
    </xf>
    <xf numFmtId="0" fontId="8" fillId="2" borderId="11" xfId="2" applyFont="1" applyFill="1" applyBorder="1" applyAlignment="1">
      <alignment vertical="center"/>
    </xf>
    <xf numFmtId="0" fontId="8" fillId="2" borderId="11" xfId="2" applyFont="1" applyFill="1" applyBorder="1" applyAlignment="1">
      <alignment horizontal="center" vertical="center"/>
    </xf>
    <xf numFmtId="1" fontId="8" fillId="3" borderId="20" xfId="2" applyNumberFormat="1" applyFont="1" applyFill="1" applyBorder="1" applyAlignment="1">
      <alignment horizontal="center" vertical="center"/>
    </xf>
    <xf numFmtId="4" fontId="8" fillId="3" borderId="12" xfId="2" applyNumberFormat="1" applyFont="1" applyFill="1" applyBorder="1" applyAlignment="1">
      <alignment vertical="center"/>
    </xf>
    <xf numFmtId="43" fontId="8" fillId="3" borderId="12" xfId="1" applyFont="1" applyFill="1" applyBorder="1" applyAlignment="1">
      <alignment vertical="center"/>
    </xf>
    <xf numFmtId="4" fontId="8" fillId="6" borderId="12" xfId="2" applyNumberFormat="1" applyFont="1" applyFill="1" applyBorder="1" applyAlignment="1">
      <alignment vertical="center"/>
    </xf>
    <xf numFmtId="0" fontId="24" fillId="2" borderId="0" xfId="2" applyFont="1" applyFill="1" applyAlignment="1">
      <alignment vertical="center"/>
    </xf>
    <xf numFmtId="169" fontId="23" fillId="2" borderId="13" xfId="2" applyNumberFormat="1" applyFont="1" applyFill="1" applyBorder="1" applyAlignment="1">
      <alignment horizontal="center" vertical="center"/>
    </xf>
    <xf numFmtId="0" fontId="24" fillId="2" borderId="1" xfId="2" applyFont="1" applyFill="1" applyBorder="1" applyAlignment="1">
      <alignment vertical="center"/>
    </xf>
    <xf numFmtId="0" fontId="24" fillId="2" borderId="2" xfId="2" applyFont="1" applyFill="1" applyBorder="1" applyAlignment="1">
      <alignment horizontal="center" vertical="center"/>
    </xf>
    <xf numFmtId="1" fontId="24" fillId="5" borderId="1" xfId="2" applyNumberFormat="1" applyFont="1" applyFill="1" applyBorder="1" applyAlignment="1">
      <alignment horizontal="center" vertical="center"/>
    </xf>
    <xf numFmtId="4" fontId="24" fillId="5" borderId="2" xfId="2" applyNumberFormat="1" applyFont="1" applyFill="1" applyBorder="1" applyAlignment="1">
      <alignment vertical="center"/>
    </xf>
    <xf numFmtId="43" fontId="24" fillId="5" borderId="17" xfId="1" applyFont="1" applyFill="1" applyBorder="1" applyAlignment="1">
      <alignment vertical="center"/>
    </xf>
    <xf numFmtId="43" fontId="24" fillId="5" borderId="2" xfId="1" applyFont="1" applyFill="1" applyBorder="1" applyAlignment="1">
      <alignment vertical="center"/>
    </xf>
    <xf numFmtId="43" fontId="6" fillId="0" borderId="0" xfId="0" applyNumberFormat="1" applyFont="1"/>
    <xf numFmtId="43" fontId="8" fillId="6" borderId="12" xfId="1" applyFont="1" applyFill="1" applyBorder="1" applyAlignment="1">
      <alignment vertical="center"/>
    </xf>
    <xf numFmtId="0" fontId="5" fillId="2" borderId="5" xfId="2" applyFont="1" applyFill="1" applyBorder="1" applyAlignment="1">
      <alignment horizontal="center" vertical="center"/>
    </xf>
    <xf numFmtId="0" fontId="16" fillId="2" borderId="6" xfId="0" applyFont="1" applyFill="1" applyBorder="1" applyAlignment="1">
      <alignment wrapText="1"/>
    </xf>
    <xf numFmtId="168" fontId="8" fillId="7" borderId="6" xfId="0" applyNumberFormat="1" applyFont="1" applyFill="1" applyBorder="1" applyAlignment="1">
      <alignment horizontal="center"/>
    </xf>
    <xf numFmtId="0" fontId="5" fillId="7" borderId="6" xfId="2" applyFont="1" applyFill="1" applyBorder="1" applyAlignment="1">
      <alignment horizontal="center" vertical="center"/>
    </xf>
    <xf numFmtId="0" fontId="26" fillId="2" borderId="6" xfId="0" applyFont="1" applyFill="1" applyBorder="1" applyAlignment="1">
      <alignment horizontal="left" wrapText="1"/>
    </xf>
    <xf numFmtId="0" fontId="26" fillId="2" borderId="6" xfId="0" applyFont="1" applyFill="1" applyBorder="1" applyAlignment="1">
      <alignment wrapText="1"/>
    </xf>
    <xf numFmtId="39" fontId="5" fillId="2" borderId="6" xfId="0" applyNumberFormat="1" applyFont="1" applyFill="1" applyBorder="1"/>
    <xf numFmtId="0" fontId="5" fillId="2" borderId="6" xfId="0" applyFont="1" applyFill="1" applyBorder="1" applyAlignment="1">
      <alignment wrapText="1"/>
    </xf>
    <xf numFmtId="0" fontId="16" fillId="2" borderId="6" xfId="0" applyFont="1" applyFill="1" applyBorder="1"/>
    <xf numFmtId="0" fontId="2" fillId="2" borderId="6" xfId="0" applyFont="1" applyFill="1" applyBorder="1" applyAlignment="1">
      <alignment horizontal="left" wrapText="1"/>
    </xf>
    <xf numFmtId="49" fontId="16" fillId="2" borderId="6" xfId="1" applyNumberFormat="1" applyFont="1" applyFill="1" applyBorder="1" applyAlignment="1">
      <alignment horizontal="center"/>
    </xf>
    <xf numFmtId="0" fontId="8" fillId="2" borderId="6" xfId="0" applyFont="1" applyFill="1" applyBorder="1" applyAlignment="1">
      <alignment horizontal="left" wrapText="1"/>
    </xf>
    <xf numFmtId="0" fontId="8" fillId="2" borderId="6" xfId="0" applyFont="1" applyFill="1" applyBorder="1" applyAlignment="1">
      <alignment horizontal="left"/>
    </xf>
    <xf numFmtId="0" fontId="16" fillId="2" borderId="6" xfId="0" applyFont="1" applyFill="1" applyBorder="1" applyAlignment="1">
      <alignment horizontal="left" vertical="top" wrapText="1"/>
    </xf>
    <xf numFmtId="0" fontId="2" fillId="2" borderId="6" xfId="2" applyFill="1" applyBorder="1" applyAlignment="1">
      <alignment horizontal="left" vertical="center"/>
    </xf>
    <xf numFmtId="0" fontId="16" fillId="7" borderId="6" xfId="2" applyFont="1" applyFill="1" applyBorder="1" applyAlignment="1">
      <alignment horizontal="left" vertical="center"/>
    </xf>
    <xf numFmtId="49" fontId="2" fillId="7" borderId="6" xfId="1" applyNumberFormat="1" applyFont="1" applyFill="1" applyBorder="1" applyAlignment="1">
      <alignment horizontal="center"/>
    </xf>
    <xf numFmtId="0" fontId="2" fillId="7" borderId="6" xfId="2" applyFill="1" applyBorder="1" applyAlignment="1">
      <alignment horizontal="left" vertical="center"/>
    </xf>
    <xf numFmtId="49" fontId="16" fillId="7" borderId="6" xfId="1" applyNumberFormat="1" applyFont="1" applyFill="1" applyBorder="1" applyAlignment="1">
      <alignment horizontal="center"/>
    </xf>
    <xf numFmtId="4" fontId="8" fillId="3" borderId="6" xfId="2" applyNumberFormat="1" applyFont="1" applyFill="1" applyBorder="1" applyAlignment="1">
      <alignment vertical="center"/>
    </xf>
    <xf numFmtId="0" fontId="27" fillId="2" borderId="6" xfId="0" applyFont="1" applyFill="1" applyBorder="1" applyAlignment="1">
      <alignment horizontal="left" wrapText="1"/>
    </xf>
    <xf numFmtId="0" fontId="16" fillId="2" borderId="6" xfId="0" applyFont="1" applyFill="1" applyBorder="1" applyAlignment="1">
      <alignment horizontal="left" vertical="center" wrapText="1"/>
    </xf>
    <xf numFmtId="0" fontId="2" fillId="2" borderId="6" xfId="0" applyFont="1" applyFill="1" applyBorder="1" applyAlignment="1">
      <alignment horizontal="left"/>
    </xf>
    <xf numFmtId="0" fontId="16" fillId="2" borderId="6" xfId="0" applyFont="1" applyFill="1" applyBorder="1" applyAlignment="1">
      <alignment horizontal="center"/>
    </xf>
    <xf numFmtId="170" fontId="2" fillId="2" borderId="6" xfId="1" applyNumberFormat="1" applyFont="1" applyFill="1" applyBorder="1" applyAlignment="1" applyProtection="1">
      <alignment horizontal="center"/>
    </xf>
    <xf numFmtId="0" fontId="2" fillId="2" borderId="6" xfId="1" applyNumberFormat="1" applyFont="1" applyFill="1" applyBorder="1" applyAlignment="1">
      <alignment horizontal="center" wrapText="1"/>
    </xf>
    <xf numFmtId="0" fontId="2" fillId="2" borderId="6" xfId="0" applyFont="1" applyFill="1" applyBorder="1"/>
    <xf numFmtId="0" fontId="5" fillId="2" borderId="10" xfId="0" applyFont="1" applyFill="1" applyBorder="1"/>
    <xf numFmtId="0" fontId="5" fillId="2" borderId="10" xfId="0" applyFont="1" applyFill="1" applyBorder="1" applyAlignment="1">
      <alignment horizontal="center"/>
    </xf>
    <xf numFmtId="1" fontId="5" fillId="3" borderId="9" xfId="2" applyNumberFormat="1" applyFont="1" applyFill="1" applyBorder="1" applyAlignment="1">
      <alignment horizontal="center" vertical="center"/>
    </xf>
    <xf numFmtId="4" fontId="5" fillId="3" borderId="10" xfId="2" applyNumberFormat="1" applyFont="1" applyFill="1" applyBorder="1" applyAlignment="1">
      <alignment vertical="center"/>
    </xf>
    <xf numFmtId="0" fontId="24" fillId="2" borderId="5" xfId="2" applyFont="1" applyFill="1" applyBorder="1" applyAlignment="1">
      <alignment horizontal="center" vertical="center"/>
    </xf>
    <xf numFmtId="0" fontId="24" fillId="2" borderId="6" xfId="0" applyFont="1" applyFill="1" applyBorder="1"/>
    <xf numFmtId="0" fontId="24" fillId="2" borderId="6" xfId="0" applyFont="1" applyFill="1" applyBorder="1" applyAlignment="1">
      <alignment horizontal="center"/>
    </xf>
    <xf numFmtId="1" fontId="24" fillId="8" borderId="5" xfId="2" applyNumberFormat="1" applyFont="1" applyFill="1" applyBorder="1" applyAlignment="1">
      <alignment horizontal="center" vertical="center"/>
    </xf>
    <xf numFmtId="4" fontId="24" fillId="8" borderId="6" xfId="2" applyNumberFormat="1" applyFont="1" applyFill="1" applyBorder="1" applyAlignment="1">
      <alignment vertical="center"/>
    </xf>
    <xf numFmtId="43" fontId="24" fillId="8" borderId="19" xfId="1" applyFont="1" applyFill="1" applyBorder="1" applyAlignment="1">
      <alignment vertical="center"/>
    </xf>
    <xf numFmtId="1" fontId="5" fillId="8" borderId="5" xfId="2" applyNumberFormat="1" applyFont="1" applyFill="1" applyBorder="1" applyAlignment="1">
      <alignment horizontal="center" vertical="center"/>
    </xf>
    <xf numFmtId="4" fontId="5" fillId="8" borderId="6" xfId="2" applyNumberFormat="1" applyFont="1" applyFill="1" applyBorder="1" applyAlignment="1">
      <alignment vertical="center"/>
    </xf>
    <xf numFmtId="43" fontId="5" fillId="8" borderId="19" xfId="1" applyFont="1" applyFill="1" applyBorder="1" applyAlignment="1">
      <alignment vertical="center"/>
    </xf>
    <xf numFmtId="43" fontId="5" fillId="2" borderId="0" xfId="1" applyFont="1" applyFill="1" applyAlignment="1">
      <alignment horizontal="center"/>
    </xf>
    <xf numFmtId="171" fontId="5" fillId="0" borderId="0" xfId="0" applyNumberFormat="1" applyFont="1" applyAlignment="1">
      <alignment horizontal="center"/>
    </xf>
    <xf numFmtId="0" fontId="5" fillId="2" borderId="0" xfId="0" applyFont="1" applyFill="1" applyAlignment="1">
      <alignment horizontal="center"/>
    </xf>
    <xf numFmtId="43" fontId="5" fillId="0" borderId="0" xfId="1" applyFont="1" applyFill="1" applyAlignment="1">
      <alignment horizontal="center"/>
    </xf>
    <xf numFmtId="171" fontId="5" fillId="0" borderId="0" xfId="1" applyNumberFormat="1" applyFont="1" applyFill="1" applyAlignment="1">
      <alignment horizontal="center"/>
    </xf>
    <xf numFmtId="43" fontId="8" fillId="0" borderId="0" xfId="1" applyFont="1" applyFill="1" applyBorder="1" applyAlignment="1">
      <alignment horizontal="center" vertical="center" wrapText="1"/>
    </xf>
    <xf numFmtId="43" fontId="8" fillId="0" borderId="0" xfId="1" applyFont="1" applyFill="1" applyAlignment="1">
      <alignment horizontal="center"/>
    </xf>
    <xf numFmtId="43" fontId="8" fillId="2" borderId="0" xfId="1" applyFont="1" applyFill="1" applyAlignment="1">
      <alignment horizontal="center"/>
    </xf>
    <xf numFmtId="171" fontId="8" fillId="0" borderId="0" xfId="1" applyNumberFormat="1" applyFont="1" applyFill="1" applyAlignment="1">
      <alignment horizontal="center"/>
    </xf>
    <xf numFmtId="43" fontId="8" fillId="0" borderId="0" xfId="1" applyFont="1" applyFill="1" applyBorder="1" applyAlignment="1">
      <alignment horizontal="center"/>
    </xf>
    <xf numFmtId="43" fontId="8" fillId="9" borderId="1" xfId="1" applyFont="1" applyFill="1" applyBorder="1" applyAlignment="1">
      <alignment horizontal="center"/>
    </xf>
    <xf numFmtId="0" fontId="10" fillId="9" borderId="2" xfId="0" applyFont="1" applyFill="1" applyBorder="1" applyAlignment="1">
      <alignment horizontal="center"/>
    </xf>
    <xf numFmtId="43" fontId="8" fillId="9" borderId="2" xfId="1" applyFont="1" applyFill="1" applyBorder="1" applyAlignment="1">
      <alignment horizontal="center"/>
    </xf>
    <xf numFmtId="0" fontId="10" fillId="9" borderId="17" xfId="0" applyFont="1" applyFill="1" applyBorder="1" applyAlignment="1">
      <alignment horizontal="center"/>
    </xf>
    <xf numFmtId="43" fontId="8" fillId="2" borderId="0" xfId="1" applyFont="1" applyFill="1" applyAlignment="1"/>
    <xf numFmtId="0" fontId="8" fillId="0" borderId="0" xfId="0" applyFont="1"/>
    <xf numFmtId="0" fontId="8" fillId="2" borderId="0" xfId="0" applyFont="1" applyFill="1" applyAlignment="1">
      <alignment horizontal="center"/>
    </xf>
    <xf numFmtId="43" fontId="5" fillId="0" borderId="0" xfId="1" applyFont="1" applyFill="1" applyBorder="1" applyAlignment="1">
      <alignment horizontal="center"/>
    </xf>
    <xf numFmtId="17" fontId="8" fillId="10" borderId="21" xfId="1" applyNumberFormat="1" applyFont="1" applyFill="1" applyBorder="1" applyAlignment="1">
      <alignment horizontal="center" vertical="center"/>
    </xf>
    <xf numFmtId="17" fontId="8" fillId="5" borderId="22" xfId="1" applyNumberFormat="1" applyFont="1" applyFill="1" applyBorder="1" applyAlignment="1">
      <alignment horizontal="center" vertical="center"/>
    </xf>
    <xf numFmtId="17" fontId="8" fillId="5" borderId="23" xfId="1" applyNumberFormat="1" applyFont="1" applyFill="1" applyBorder="1" applyAlignment="1">
      <alignment horizontal="center" vertical="center"/>
    </xf>
    <xf numFmtId="43" fontId="8" fillId="10" borderId="24" xfId="1" applyFont="1" applyFill="1" applyBorder="1" applyAlignment="1">
      <alignment horizontal="center" vertical="center" wrapText="1"/>
    </xf>
    <xf numFmtId="43" fontId="8" fillId="10" borderId="7" xfId="1" applyFont="1" applyFill="1" applyBorder="1" applyAlignment="1">
      <alignment horizontal="center" vertical="center" wrapText="1"/>
    </xf>
    <xf numFmtId="43" fontId="8" fillId="10" borderId="17" xfId="1" applyFont="1" applyFill="1" applyBorder="1" applyAlignment="1">
      <alignment horizontal="center" vertical="center" wrapText="1"/>
    </xf>
    <xf numFmtId="171" fontId="8" fillId="0" borderId="0" xfId="1" applyNumberFormat="1" applyFont="1" applyFill="1" applyBorder="1" applyAlignment="1">
      <alignment horizontal="center" vertical="center" wrapText="1"/>
    </xf>
    <xf numFmtId="17" fontId="8" fillId="10" borderId="24" xfId="1" applyNumberFormat="1" applyFont="1" applyFill="1" applyBorder="1" applyAlignment="1">
      <alignment horizontal="center" vertical="center"/>
    </xf>
    <xf numFmtId="43" fontId="8" fillId="2" borderId="4" xfId="1" applyFont="1" applyFill="1" applyBorder="1" applyAlignment="1">
      <alignment horizontal="center"/>
    </xf>
    <xf numFmtId="43" fontId="8" fillId="0" borderId="0" xfId="1" applyFont="1" applyAlignment="1">
      <alignment horizontal="center"/>
    </xf>
    <xf numFmtId="43" fontId="5" fillId="6" borderId="5" xfId="1" applyFont="1" applyFill="1" applyBorder="1" applyAlignment="1"/>
    <xf numFmtId="43" fontId="5" fillId="6" borderId="25" xfId="1" applyFont="1" applyFill="1" applyBorder="1" applyAlignment="1"/>
    <xf numFmtId="43" fontId="5" fillId="6" borderId="19" xfId="1" applyFont="1" applyFill="1" applyBorder="1" applyAlignment="1"/>
    <xf numFmtId="43" fontId="5" fillId="0" borderId="25" xfId="1" applyFont="1" applyFill="1" applyBorder="1" applyAlignment="1"/>
    <xf numFmtId="43" fontId="5" fillId="6" borderId="5" xfId="1" applyFont="1" applyFill="1" applyBorder="1" applyAlignment="1">
      <alignment horizontal="center"/>
    </xf>
    <xf numFmtId="43" fontId="5" fillId="6" borderId="26" xfId="1" applyFont="1" applyFill="1" applyBorder="1" applyAlignment="1">
      <alignment horizontal="center"/>
    </xf>
    <xf numFmtId="43" fontId="5" fillId="0" borderId="27" xfId="1" applyFont="1" applyFill="1" applyBorder="1" applyAlignment="1">
      <alignment horizontal="center"/>
    </xf>
    <xf numFmtId="43" fontId="5" fillId="6" borderId="6" xfId="1" applyFont="1" applyFill="1" applyBorder="1" applyAlignment="1">
      <alignment horizontal="center"/>
    </xf>
    <xf numFmtId="43" fontId="5" fillId="0" borderId="25" xfId="1" applyFont="1" applyFill="1" applyBorder="1" applyAlignment="1">
      <alignment horizontal="center"/>
    </xf>
    <xf numFmtId="43" fontId="5" fillId="0" borderId="28" xfId="1" applyFont="1" applyFill="1" applyBorder="1" applyAlignment="1"/>
    <xf numFmtId="43" fontId="5" fillId="6" borderId="25" xfId="1" applyFont="1" applyFill="1" applyBorder="1" applyAlignment="1">
      <alignment horizontal="center"/>
    </xf>
    <xf numFmtId="43" fontId="5" fillId="6" borderId="19" xfId="1" applyFont="1" applyFill="1" applyBorder="1" applyAlignment="1">
      <alignment horizontal="center"/>
    </xf>
    <xf numFmtId="171" fontId="5" fillId="0" borderId="0" xfId="1" applyNumberFormat="1" applyFont="1" applyFill="1" applyBorder="1" applyAlignment="1">
      <alignment horizontal="center"/>
    </xf>
    <xf numFmtId="43" fontId="5" fillId="0" borderId="27" xfId="1" applyFont="1" applyFill="1" applyBorder="1" applyAlignment="1"/>
    <xf numFmtId="0" fontId="27" fillId="2" borderId="6" xfId="0" applyFont="1" applyFill="1" applyBorder="1"/>
    <xf numFmtId="0" fontId="12" fillId="7" borderId="6" xfId="0" applyFont="1" applyFill="1" applyBorder="1"/>
    <xf numFmtId="0" fontId="13" fillId="7" borderId="6" xfId="0" applyFont="1" applyFill="1" applyBorder="1"/>
    <xf numFmtId="43" fontId="5" fillId="0" borderId="0" xfId="1" applyFont="1" applyFill="1" applyBorder="1" applyAlignment="1"/>
    <xf numFmtId="0" fontId="13" fillId="2" borderId="6" xfId="0" applyFont="1" applyFill="1" applyBorder="1" applyAlignment="1">
      <alignment wrapText="1"/>
    </xf>
    <xf numFmtId="43" fontId="5" fillId="0" borderId="25" xfId="1" applyFont="1" applyFill="1" applyBorder="1" applyAlignment="1">
      <alignment horizontal="center" vertical="center"/>
    </xf>
    <xf numFmtId="43" fontId="8" fillId="0" borderId="25" xfId="1" applyFont="1" applyFill="1" applyBorder="1" applyAlignment="1">
      <alignment horizontal="center" vertical="center"/>
    </xf>
    <xf numFmtId="43" fontId="2" fillId="0" borderId="0" xfId="1" applyFont="1" applyFill="1" applyAlignment="1">
      <alignment horizontal="center" vertical="center" wrapText="1"/>
    </xf>
    <xf numFmtId="0" fontId="12" fillId="2" borderId="6" xfId="0" applyFont="1" applyFill="1" applyBorder="1" applyAlignment="1">
      <alignment horizontal="left" wrapText="1"/>
    </xf>
    <xf numFmtId="0" fontId="13" fillId="2" borderId="6" xfId="0" applyFont="1" applyFill="1" applyBorder="1" applyAlignment="1">
      <alignment horizontal="center" vertical="center"/>
    </xf>
    <xf numFmtId="0" fontId="2" fillId="7" borderId="6" xfId="0" applyFont="1" applyFill="1" applyBorder="1" applyAlignment="1">
      <alignment horizontal="center"/>
    </xf>
    <xf numFmtId="0" fontId="12" fillId="2" borderId="6" xfId="0" applyFont="1" applyFill="1" applyBorder="1" applyAlignment="1">
      <alignment vertical="center"/>
    </xf>
    <xf numFmtId="169" fontId="8" fillId="2" borderId="5" xfId="2" applyNumberFormat="1" applyFont="1" applyFill="1" applyBorder="1" applyAlignment="1">
      <alignment horizontal="center" vertical="center"/>
    </xf>
    <xf numFmtId="0" fontId="8" fillId="2" borderId="6" xfId="0" applyFont="1" applyFill="1" applyBorder="1" applyAlignment="1">
      <alignment horizontal="center"/>
    </xf>
    <xf numFmtId="43" fontId="8" fillId="3" borderId="19" xfId="1" applyFont="1" applyFill="1" applyBorder="1" applyAlignment="1">
      <alignment vertical="center"/>
    </xf>
    <xf numFmtId="169" fontId="5" fillId="2" borderId="9" xfId="2" applyNumberFormat="1" applyFont="1" applyFill="1" applyBorder="1" applyAlignment="1">
      <alignment horizontal="center" vertical="center"/>
    </xf>
    <xf numFmtId="43" fontId="5" fillId="6" borderId="9" xfId="1" applyFont="1" applyFill="1" applyBorder="1" applyAlignment="1"/>
    <xf numFmtId="43" fontId="5" fillId="6" borderId="9" xfId="1" applyFont="1" applyFill="1" applyBorder="1" applyAlignment="1">
      <alignment horizontal="center"/>
    </xf>
    <xf numFmtId="43" fontId="24" fillId="6" borderId="24" xfId="1" applyFont="1" applyFill="1" applyBorder="1" applyAlignment="1">
      <alignment vertical="center"/>
    </xf>
    <xf numFmtId="43" fontId="24" fillId="6" borderId="7" xfId="1" applyFont="1" applyFill="1" applyBorder="1" applyAlignment="1">
      <alignment vertical="center"/>
    </xf>
    <xf numFmtId="43" fontId="24" fillId="6" borderId="17" xfId="1" applyFont="1" applyFill="1" applyBorder="1" applyAlignment="1">
      <alignment vertical="center"/>
    </xf>
    <xf numFmtId="43" fontId="24" fillId="6" borderId="29" xfId="1" applyFont="1" applyFill="1" applyBorder="1" applyAlignment="1">
      <alignment vertical="center"/>
    </xf>
    <xf numFmtId="43" fontId="8" fillId="6" borderId="30" xfId="1" applyFont="1" applyFill="1" applyBorder="1" applyAlignment="1">
      <alignment vertical="center"/>
    </xf>
    <xf numFmtId="43" fontId="8" fillId="6" borderId="16" xfId="1" applyFont="1" applyFill="1" applyBorder="1" applyAlignment="1">
      <alignment vertical="center"/>
    </xf>
    <xf numFmtId="43" fontId="24" fillId="5" borderId="24" xfId="1" applyFont="1" applyFill="1" applyBorder="1" applyAlignment="1">
      <alignment vertical="center"/>
    </xf>
    <xf numFmtId="43" fontId="24" fillId="5" borderId="7" xfId="1" applyFont="1" applyFill="1" applyBorder="1" applyAlignment="1">
      <alignment vertical="center"/>
    </xf>
    <xf numFmtId="43" fontId="5" fillId="6" borderId="19" xfId="1" applyFont="1" applyFill="1" applyBorder="1" applyAlignment="1">
      <alignment vertical="center"/>
    </xf>
    <xf numFmtId="0" fontId="29" fillId="0" borderId="0" xfId="0" applyFont="1"/>
    <xf numFmtId="43" fontId="5" fillId="2" borderId="0" xfId="1" applyFont="1" applyFill="1" applyAlignment="1"/>
    <xf numFmtId="43" fontId="8" fillId="0" borderId="0" xfId="1" applyFont="1" applyFill="1" applyAlignment="1"/>
    <xf numFmtId="171" fontId="5" fillId="2" borderId="0" xfId="1" applyNumberFormat="1" applyFont="1" applyFill="1" applyAlignment="1">
      <alignment horizontal="center"/>
    </xf>
    <xf numFmtId="0" fontId="2" fillId="0" borderId="0" xfId="5" applyAlignment="1">
      <alignment horizontal="center" vertical="center"/>
    </xf>
    <xf numFmtId="0" fontId="2" fillId="0" borderId="0" xfId="5" applyAlignment="1">
      <alignment horizontal="center" vertical="center" wrapText="1"/>
    </xf>
    <xf numFmtId="43" fontId="10" fillId="0" borderId="0" xfId="1" applyFont="1" applyAlignment="1">
      <alignment horizontal="center" vertical="center"/>
    </xf>
    <xf numFmtId="43" fontId="6" fillId="0" borderId="0" xfId="1" applyFont="1" applyFill="1" applyAlignment="1">
      <alignment horizontal="center" vertical="center"/>
    </xf>
    <xf numFmtId="0" fontId="6" fillId="0" borderId="0" xfId="0" applyFont="1" applyAlignment="1">
      <alignment horizontal="center" vertical="center"/>
    </xf>
    <xf numFmtId="43" fontId="2" fillId="0" borderId="0" xfId="1" applyFont="1" applyBorder="1" applyAlignment="1">
      <alignment horizontal="center" vertical="center"/>
    </xf>
    <xf numFmtId="43" fontId="6" fillId="0" borderId="0" xfId="1" applyFont="1" applyAlignment="1">
      <alignment horizontal="center" vertical="center"/>
    </xf>
    <xf numFmtId="164" fontId="2" fillId="0" borderId="0" xfId="5" applyNumberFormat="1" applyAlignment="1">
      <alignment vertical="center" wrapText="1"/>
    </xf>
    <xf numFmtId="39" fontId="2" fillId="0" borderId="0" xfId="5" applyNumberFormat="1" applyAlignment="1">
      <alignment vertical="center" wrapText="1"/>
    </xf>
    <xf numFmtId="15" fontId="6" fillId="0" borderId="31" xfId="1" applyNumberFormat="1" applyFont="1" applyBorder="1" applyAlignment="1">
      <alignment horizontal="center" vertical="center"/>
    </xf>
    <xf numFmtId="43" fontId="6" fillId="0" borderId="31" xfId="1" applyFont="1" applyBorder="1" applyAlignment="1">
      <alignment horizontal="center" vertical="center"/>
    </xf>
    <xf numFmtId="0" fontId="2" fillId="0" borderId="0" xfId="5" applyAlignment="1">
      <alignment horizontal="right" vertical="center" wrapText="1"/>
    </xf>
    <xf numFmtId="0" fontId="2" fillId="0" borderId="0" xfId="5" applyAlignment="1">
      <alignment vertical="center" wrapText="1"/>
    </xf>
    <xf numFmtId="43" fontId="6" fillId="0" borderId="0" xfId="1" applyFont="1" applyFill="1" applyBorder="1" applyAlignment="1">
      <alignment horizontal="center" vertical="center"/>
    </xf>
    <xf numFmtId="0" fontId="6" fillId="2" borderId="0" xfId="0" applyFont="1" applyFill="1"/>
    <xf numFmtId="172" fontId="6" fillId="2" borderId="0" xfId="0" applyNumberFormat="1" applyFont="1" applyFill="1" applyAlignment="1">
      <alignment horizontal="center"/>
    </xf>
    <xf numFmtId="1" fontId="31" fillId="3" borderId="5" xfId="2" applyNumberFormat="1" applyFont="1" applyFill="1" applyBorder="1" applyAlignment="1">
      <alignment horizontal="center" vertical="center"/>
    </xf>
    <xf numFmtId="0" fontId="32" fillId="2" borderId="0" xfId="2" applyFont="1" applyFill="1" applyAlignment="1">
      <alignment vertical="center"/>
    </xf>
    <xf numFmtId="169" fontId="32" fillId="2" borderId="5" xfId="2" applyNumberFormat="1" applyFont="1" applyFill="1" applyBorder="1" applyAlignment="1">
      <alignment horizontal="center" vertical="center"/>
    </xf>
    <xf numFmtId="0" fontId="33" fillId="2" borderId="6" xfId="0" applyFont="1" applyFill="1" applyBorder="1"/>
    <xf numFmtId="168" fontId="34" fillId="2" borderId="6" xfId="0" applyNumberFormat="1" applyFont="1" applyFill="1" applyBorder="1" applyAlignment="1">
      <alignment horizontal="center"/>
    </xf>
    <xf numFmtId="0" fontId="35" fillId="2" borderId="6" xfId="0" applyFont="1" applyFill="1" applyBorder="1"/>
    <xf numFmtId="1" fontId="32" fillId="3" borderId="5" xfId="2" applyNumberFormat="1" applyFont="1" applyFill="1" applyBorder="1" applyAlignment="1">
      <alignment horizontal="center" vertical="center"/>
    </xf>
    <xf numFmtId="4" fontId="32" fillId="3" borderId="6" xfId="2" applyNumberFormat="1" applyFont="1" applyFill="1" applyBorder="1" applyAlignment="1">
      <alignment vertical="center"/>
    </xf>
    <xf numFmtId="43" fontId="32" fillId="3" borderId="19" xfId="1" applyFont="1" applyFill="1" applyBorder="1" applyAlignment="1">
      <alignment vertical="center"/>
    </xf>
    <xf numFmtId="0" fontId="36" fillId="0" borderId="0" xfId="0" applyFont="1"/>
    <xf numFmtId="0" fontId="37" fillId="2" borderId="6" xfId="0" applyFont="1" applyFill="1" applyBorder="1" applyAlignment="1">
      <alignment wrapText="1"/>
    </xf>
    <xf numFmtId="0" fontId="35" fillId="2" borderId="6" xfId="0" applyFont="1" applyFill="1" applyBorder="1" applyAlignment="1">
      <alignment horizontal="center"/>
    </xf>
    <xf numFmtId="0" fontId="37" fillId="2" borderId="6" xfId="0" applyFont="1" applyFill="1" applyBorder="1"/>
    <xf numFmtId="0" fontId="38" fillId="2" borderId="6" xfId="0" applyFont="1" applyFill="1" applyBorder="1" applyAlignment="1">
      <alignment horizontal="left"/>
    </xf>
    <xf numFmtId="49" fontId="37" fillId="2" borderId="6" xfId="1" applyNumberFormat="1" applyFont="1" applyFill="1" applyBorder="1" applyAlignment="1">
      <alignment horizontal="center"/>
    </xf>
    <xf numFmtId="0" fontId="35" fillId="2" borderId="6" xfId="0" applyFont="1" applyFill="1" applyBorder="1" applyAlignment="1">
      <alignment horizontal="center" vertical="center"/>
    </xf>
    <xf numFmtId="0" fontId="34" fillId="2" borderId="0" xfId="2" applyFont="1" applyFill="1" applyAlignment="1">
      <alignment vertical="center"/>
    </xf>
    <xf numFmtId="0" fontId="33" fillId="2" borderId="6" xfId="0" applyFont="1" applyFill="1" applyBorder="1" applyAlignment="1">
      <alignment wrapText="1"/>
    </xf>
    <xf numFmtId="0" fontId="37" fillId="2" borderId="6" xfId="0" applyFont="1" applyFill="1" applyBorder="1" applyAlignment="1">
      <alignment horizontal="left" wrapText="1"/>
    </xf>
    <xf numFmtId="0" fontId="38" fillId="2" borderId="6" xfId="0" applyFont="1" applyFill="1" applyBorder="1" applyAlignment="1">
      <alignment horizontal="left" wrapText="1"/>
    </xf>
    <xf numFmtId="0" fontId="37" fillId="2" borderId="6" xfId="0" applyFont="1" applyFill="1" applyBorder="1" applyAlignment="1">
      <alignment horizontal="left"/>
    </xf>
    <xf numFmtId="1" fontId="6" fillId="0" borderId="0" xfId="0" applyNumberFormat="1" applyFont="1"/>
    <xf numFmtId="0" fontId="40" fillId="0" borderId="0" xfId="7"/>
    <xf numFmtId="0" fontId="2" fillId="0" borderId="0" xfId="7" applyFont="1"/>
    <xf numFmtId="43" fontId="0" fillId="0" borderId="0" xfId="1" applyFont="1"/>
    <xf numFmtId="43" fontId="0" fillId="0" borderId="0" xfId="0" applyNumberFormat="1"/>
    <xf numFmtId="0" fontId="41" fillId="0" borderId="0" xfId="0" applyFont="1"/>
    <xf numFmtId="0" fontId="41" fillId="0" borderId="6" xfId="0" applyFont="1" applyBorder="1"/>
    <xf numFmtId="0" fontId="0" fillId="0" borderId="6" xfId="0" applyBorder="1"/>
    <xf numFmtId="43" fontId="0" fillId="0" borderId="6" xfId="1" applyFont="1" applyBorder="1"/>
    <xf numFmtId="0" fontId="41" fillId="5" borderId="6" xfId="0" applyFont="1" applyFill="1" applyBorder="1"/>
    <xf numFmtId="0" fontId="39" fillId="0" borderId="0" xfId="7" applyFont="1"/>
    <xf numFmtId="0" fontId="0" fillId="5" borderId="6" xfId="0" applyFill="1" applyBorder="1"/>
    <xf numFmtId="0" fontId="0" fillId="0" borderId="6" xfId="0" applyBorder="1" applyAlignment="1">
      <alignment horizontal="center"/>
    </xf>
    <xf numFmtId="43" fontId="0" fillId="5" borderId="6" xfId="1" applyFont="1" applyFill="1" applyBorder="1"/>
    <xf numFmtId="0" fontId="41" fillId="0" borderId="6" xfId="0" applyFont="1" applyBorder="1" applyAlignment="1">
      <alignment horizontal="center"/>
    </xf>
    <xf numFmtId="43" fontId="41" fillId="0" borderId="6" xfId="1" applyFont="1" applyBorder="1"/>
    <xf numFmtId="43" fontId="42" fillId="0" borderId="6" xfId="1" applyFont="1" applyBorder="1"/>
    <xf numFmtId="43" fontId="41" fillId="5" borderId="6" xfId="1" applyFont="1" applyFill="1" applyBorder="1"/>
    <xf numFmtId="0" fontId="43" fillId="0" borderId="0" xfId="0" applyFont="1"/>
    <xf numFmtId="43" fontId="0" fillId="5" borderId="6" xfId="0" applyNumberFormat="1" applyFill="1" applyBorder="1"/>
    <xf numFmtId="0" fontId="6" fillId="0" borderId="32" xfId="0" applyFont="1" applyBorder="1" applyAlignment="1">
      <alignment horizontal="center"/>
    </xf>
    <xf numFmtId="0" fontId="6" fillId="0" borderId="33" xfId="0" applyFont="1" applyBorder="1"/>
    <xf numFmtId="0" fontId="45" fillId="0" borderId="0" xfId="9" applyFont="1"/>
    <xf numFmtId="0" fontId="44" fillId="0" borderId="0" xfId="9" applyAlignment="1">
      <alignment horizontal="center"/>
    </xf>
    <xf numFmtId="173" fontId="44" fillId="0" borderId="0" xfId="10"/>
    <xf numFmtId="0" fontId="44" fillId="0" borderId="0" xfId="9"/>
    <xf numFmtId="0" fontId="39" fillId="0" borderId="41" xfId="9" applyFont="1" applyBorder="1" applyAlignment="1">
      <alignment wrapText="1"/>
    </xf>
    <xf numFmtId="0" fontId="39" fillId="0" borderId="42" xfId="9" applyFont="1" applyBorder="1" applyAlignment="1">
      <alignment horizontal="center" wrapText="1"/>
    </xf>
    <xf numFmtId="173" fontId="39" fillId="0" borderId="42" xfId="10" applyFont="1" applyBorder="1" applyAlignment="1">
      <alignment horizontal="center" wrapText="1"/>
    </xf>
    <xf numFmtId="0" fontId="44" fillId="0" borderId="43" xfId="9" applyBorder="1" applyAlignment="1">
      <alignment wrapText="1"/>
    </xf>
    <xf numFmtId="0" fontId="44" fillId="0" borderId="0" xfId="9" applyAlignment="1">
      <alignment wrapText="1"/>
    </xf>
    <xf numFmtId="0" fontId="39" fillId="0" borderId="44" xfId="9" applyFont="1" applyBorder="1"/>
    <xf numFmtId="0" fontId="44" fillId="0" borderId="45" xfId="9" applyBorder="1" applyAlignment="1">
      <alignment horizontal="center"/>
    </xf>
    <xf numFmtId="173" fontId="44" fillId="0" borderId="45" xfId="10" applyBorder="1"/>
    <xf numFmtId="0" fontId="44" fillId="0" borderId="46" xfId="9" applyBorder="1"/>
    <xf numFmtId="0" fontId="44" fillId="0" borderId="47" xfId="9" applyBorder="1"/>
    <xf numFmtId="0" fontId="44" fillId="0" borderId="32" xfId="9" applyBorder="1" applyAlignment="1">
      <alignment horizontal="center"/>
    </xf>
    <xf numFmtId="173" fontId="44" fillId="0" borderId="32" xfId="10" applyBorder="1"/>
    <xf numFmtId="173" fontId="44" fillId="0" borderId="48" xfId="9" applyNumberFormat="1" applyBorder="1"/>
    <xf numFmtId="0" fontId="39" fillId="0" borderId="47" xfId="9" applyFont="1" applyBorder="1"/>
    <xf numFmtId="173" fontId="44" fillId="0" borderId="0" xfId="10" applyFill="1"/>
    <xf numFmtId="173" fontId="44" fillId="0" borderId="32" xfId="10" applyFill="1" applyBorder="1"/>
    <xf numFmtId="0" fontId="44" fillId="11" borderId="47" xfId="9" applyFill="1" applyBorder="1"/>
    <xf numFmtId="0" fontId="44" fillId="11" borderId="32" xfId="9" applyFill="1" applyBorder="1" applyAlignment="1">
      <alignment horizontal="center"/>
    </xf>
    <xf numFmtId="173" fontId="44" fillId="11" borderId="32" xfId="10" applyFill="1" applyBorder="1"/>
    <xf numFmtId="0" fontId="44" fillId="11" borderId="0" xfId="9" applyFill="1"/>
    <xf numFmtId="173" fontId="44" fillId="0" borderId="0" xfId="9" applyNumberFormat="1"/>
    <xf numFmtId="0" fontId="44" fillId="0" borderId="49" xfId="9" applyBorder="1"/>
    <xf numFmtId="0" fontId="44" fillId="0" borderId="50" xfId="9" applyBorder="1" applyAlignment="1">
      <alignment horizontal="center"/>
    </xf>
    <xf numFmtId="173" fontId="44" fillId="0" borderId="50" xfId="10" applyBorder="1"/>
    <xf numFmtId="173" fontId="44" fillId="12" borderId="51" xfId="9" applyNumberFormat="1" applyFill="1" applyBorder="1"/>
    <xf numFmtId="0" fontId="41" fillId="0" borderId="2" xfId="0" applyFont="1" applyBorder="1" applyAlignment="1">
      <alignment horizontal="center"/>
    </xf>
    <xf numFmtId="0" fontId="6" fillId="0" borderId="38" xfId="0" applyFont="1" applyBorder="1"/>
    <xf numFmtId="0" fontId="6" fillId="0" borderId="39" xfId="0" applyFont="1" applyBorder="1" applyAlignment="1">
      <alignment horizontal="center"/>
    </xf>
    <xf numFmtId="0" fontId="6" fillId="0" borderId="6" xfId="0" applyFont="1" applyBorder="1" applyAlignment="1">
      <alignment horizontal="center"/>
    </xf>
    <xf numFmtId="8" fontId="0" fillId="0" borderId="0" xfId="0" applyNumberFormat="1"/>
    <xf numFmtId="43" fontId="43" fillId="0" borderId="0" xfId="1" applyFont="1"/>
    <xf numFmtId="44" fontId="6" fillId="0" borderId="0" xfId="1" applyNumberFormat="1" applyFont="1"/>
    <xf numFmtId="44" fontId="10" fillId="0" borderId="6" xfId="1" applyNumberFormat="1" applyFont="1" applyFill="1" applyBorder="1"/>
    <xf numFmtId="44" fontId="6" fillId="0" borderId="6" xfId="1" applyNumberFormat="1" applyFont="1" applyFill="1" applyBorder="1"/>
    <xf numFmtId="44" fontId="6" fillId="0" borderId="19" xfId="1" applyNumberFormat="1" applyFont="1" applyFill="1" applyBorder="1"/>
    <xf numFmtId="44" fontId="10" fillId="0" borderId="19" xfId="1" applyNumberFormat="1" applyFont="1" applyFill="1" applyBorder="1"/>
    <xf numFmtId="44" fontId="6" fillId="0" borderId="19" xfId="1" applyNumberFormat="1" applyFont="1" applyBorder="1"/>
    <xf numFmtId="44" fontId="10" fillId="0" borderId="19" xfId="1" applyNumberFormat="1" applyFont="1" applyBorder="1"/>
    <xf numFmtId="44" fontId="6" fillId="0" borderId="40" xfId="1" applyNumberFormat="1" applyFont="1" applyBorder="1"/>
    <xf numFmtId="44" fontId="41" fillId="0" borderId="17" xfId="0" applyNumberFormat="1" applyFont="1" applyBorder="1" applyAlignment="1">
      <alignment horizontal="center"/>
    </xf>
    <xf numFmtId="44" fontId="8" fillId="0" borderId="12" xfId="1" applyNumberFormat="1" applyFont="1" applyFill="1" applyBorder="1" applyAlignment="1">
      <alignment vertical="center"/>
    </xf>
    <xf numFmtId="44" fontId="24" fillId="5" borderId="17" xfId="1" applyNumberFormat="1" applyFont="1" applyFill="1" applyBorder="1" applyAlignment="1">
      <alignment vertical="center"/>
    </xf>
    <xf numFmtId="0" fontId="6" fillId="0" borderId="0" xfId="0" applyFont="1" applyAlignment="1">
      <alignment horizontal="center"/>
    </xf>
    <xf numFmtId="0" fontId="10" fillId="2" borderId="35" xfId="0" applyFont="1" applyFill="1" applyBorder="1"/>
    <xf numFmtId="0" fontId="10" fillId="2" borderId="6" xfId="0" applyFont="1" applyFill="1" applyBorder="1" applyAlignment="1">
      <alignment horizontal="center"/>
    </xf>
    <xf numFmtId="0" fontId="6" fillId="2" borderId="35" xfId="0" applyFont="1" applyFill="1" applyBorder="1"/>
    <xf numFmtId="0" fontId="6" fillId="2" borderId="6" xfId="0" applyFont="1" applyFill="1" applyBorder="1" applyAlignment="1">
      <alignment horizontal="center"/>
    </xf>
    <xf numFmtId="0" fontId="10" fillId="2" borderId="35" xfId="0" applyFont="1" applyFill="1" applyBorder="1" applyAlignment="1">
      <alignment wrapText="1"/>
    </xf>
    <xf numFmtId="0" fontId="10" fillId="0" borderId="33" xfId="0" applyFont="1" applyBorder="1"/>
    <xf numFmtId="44" fontId="1" fillId="0" borderId="19" xfId="1" applyNumberFormat="1" applyFont="1" applyBorder="1"/>
    <xf numFmtId="0" fontId="1" fillId="0" borderId="6" xfId="0" applyFont="1" applyBorder="1" applyAlignment="1">
      <alignment horizontal="center"/>
    </xf>
    <xf numFmtId="44" fontId="1" fillId="0" borderId="6" xfId="0" applyNumberFormat="1" applyFont="1" applyBorder="1"/>
    <xf numFmtId="44" fontId="1" fillId="0" borderId="40" xfId="1" applyNumberFormat="1" applyFont="1" applyBorder="1"/>
    <xf numFmtId="1" fontId="10" fillId="5" borderId="1" xfId="2" applyNumberFormat="1" applyFont="1" applyFill="1" applyBorder="1" applyAlignment="1">
      <alignment horizontal="center" vertical="center"/>
    </xf>
    <xf numFmtId="44" fontId="10" fillId="5" borderId="17" xfId="1" applyNumberFormat="1" applyFont="1" applyFill="1" applyBorder="1" applyAlignment="1">
      <alignment horizontal="center" vertical="center"/>
    </xf>
    <xf numFmtId="168" fontId="10" fillId="2" borderId="6" xfId="0" applyNumberFormat="1" applyFont="1" applyFill="1" applyBorder="1" applyAlignment="1">
      <alignment horizontal="center"/>
    </xf>
    <xf numFmtId="1" fontId="10" fillId="0" borderId="5" xfId="2" applyNumberFormat="1" applyFont="1" applyFill="1" applyBorder="1" applyAlignment="1">
      <alignment horizontal="center" vertical="center"/>
    </xf>
    <xf numFmtId="44" fontId="10" fillId="0" borderId="19" xfId="1" applyNumberFormat="1" applyFont="1" applyFill="1" applyBorder="1" applyAlignment="1">
      <alignment vertical="center"/>
    </xf>
    <xf numFmtId="168" fontId="6" fillId="2" borderId="6" xfId="0" applyNumberFormat="1" applyFont="1" applyFill="1" applyBorder="1" applyAlignment="1">
      <alignment horizontal="center"/>
    </xf>
    <xf numFmtId="1" fontId="6" fillId="0" borderId="5" xfId="2" applyNumberFormat="1" applyFont="1" applyFill="1" applyBorder="1" applyAlignment="1">
      <alignment horizontal="center" vertical="center"/>
    </xf>
    <xf numFmtId="44" fontId="6" fillId="0" borderId="19" xfId="1" applyNumberFormat="1" applyFont="1" applyFill="1" applyBorder="1" applyAlignment="1">
      <alignment vertical="center"/>
    </xf>
    <xf numFmtId="0" fontId="10" fillId="2" borderId="35" xfId="0" applyFont="1" applyFill="1" applyBorder="1" applyAlignment="1">
      <alignment horizontal="left" wrapText="1"/>
    </xf>
    <xf numFmtId="0" fontId="6" fillId="2" borderId="35" xfId="0" applyFont="1" applyFill="1" applyBorder="1" applyAlignment="1">
      <alignment horizontal="left" wrapText="1"/>
    </xf>
    <xf numFmtId="1" fontId="6" fillId="0" borderId="9" xfId="2" applyNumberFormat="1" applyFont="1" applyFill="1" applyBorder="1" applyAlignment="1">
      <alignment horizontal="center" vertical="center"/>
    </xf>
    <xf numFmtId="44" fontId="6" fillId="0" borderId="40" xfId="1" applyNumberFormat="1" applyFont="1" applyFill="1" applyBorder="1" applyAlignment="1">
      <alignment vertical="center"/>
    </xf>
    <xf numFmtId="1" fontId="6" fillId="0" borderId="6" xfId="2" applyNumberFormat="1" applyFont="1" applyFill="1" applyBorder="1" applyAlignment="1">
      <alignment horizontal="center" vertical="center"/>
    </xf>
    <xf numFmtId="44" fontId="6" fillId="0" borderId="6" xfId="1" applyNumberFormat="1" applyFont="1" applyFill="1" applyBorder="1" applyAlignment="1">
      <alignment vertical="center"/>
    </xf>
    <xf numFmtId="0" fontId="1" fillId="0" borderId="6" xfId="0" applyFont="1" applyBorder="1" applyAlignment="1">
      <alignment horizontal="center" wrapText="1"/>
    </xf>
    <xf numFmtId="43" fontId="1" fillId="0" borderId="0" xfId="1" applyFont="1" applyBorder="1"/>
    <xf numFmtId="0" fontId="0" fillId="0" borderId="0" xfId="0" applyBorder="1"/>
    <xf numFmtId="44" fontId="10" fillId="5" borderId="2" xfId="1" applyNumberFormat="1" applyFont="1" applyFill="1" applyBorder="1" applyAlignment="1">
      <alignment horizontal="center" vertical="center"/>
    </xf>
    <xf numFmtId="44" fontId="10" fillId="0" borderId="6" xfId="1" applyNumberFormat="1" applyFont="1" applyFill="1" applyBorder="1" applyAlignment="1">
      <alignment vertical="center"/>
    </xf>
    <xf numFmtId="44" fontId="6" fillId="0" borderId="10" xfId="1" applyNumberFormat="1" applyFont="1" applyFill="1" applyBorder="1" applyAlignment="1">
      <alignment vertical="center"/>
    </xf>
    <xf numFmtId="44" fontId="6" fillId="0" borderId="6" xfId="1" applyNumberFormat="1" applyFont="1" applyBorder="1"/>
    <xf numFmtId="44" fontId="10" fillId="0" borderId="6" xfId="1" applyNumberFormat="1" applyFont="1" applyBorder="1"/>
    <xf numFmtId="44" fontId="6" fillId="0" borderId="10" xfId="1" applyNumberFormat="1" applyFont="1" applyBorder="1"/>
    <xf numFmtId="44" fontId="41" fillId="0" borderId="6" xfId="1" applyNumberFormat="1" applyFont="1" applyFill="1" applyBorder="1"/>
    <xf numFmtId="44" fontId="1" fillId="0" borderId="6" xfId="1" applyNumberFormat="1" applyFont="1" applyBorder="1"/>
    <xf numFmtId="44" fontId="41" fillId="0" borderId="2" xfId="0" applyNumberFormat="1" applyFont="1" applyBorder="1" applyAlignment="1">
      <alignment horizontal="center"/>
    </xf>
    <xf numFmtId="44" fontId="1" fillId="0" borderId="6" xfId="11" applyNumberFormat="1" applyFont="1" applyBorder="1" applyAlignment="1"/>
    <xf numFmtId="44" fontId="24" fillId="5" borderId="2" xfId="1" applyNumberFormat="1" applyFont="1" applyFill="1" applyBorder="1" applyAlignment="1">
      <alignment vertical="center"/>
    </xf>
    <xf numFmtId="44" fontId="1" fillId="0" borderId="0" xfId="1" applyNumberFormat="1" applyFont="1" applyBorder="1"/>
    <xf numFmtId="1" fontId="10" fillId="0" borderId="6" xfId="0" applyNumberFormat="1" applyFont="1" applyFill="1" applyBorder="1"/>
    <xf numFmtId="1" fontId="6" fillId="0" borderId="6" xfId="0" applyNumberFormat="1" applyFont="1" applyFill="1" applyBorder="1"/>
    <xf numFmtId="1" fontId="6" fillId="0" borderId="6" xfId="0" applyNumberFormat="1" applyFont="1" applyBorder="1"/>
    <xf numFmtId="1" fontId="10" fillId="0" borderId="6" xfId="0" applyNumberFormat="1" applyFont="1" applyBorder="1"/>
    <xf numFmtId="1" fontId="6" fillId="0" borderId="10" xfId="0" applyNumberFormat="1" applyFont="1" applyBorder="1"/>
    <xf numFmtId="1" fontId="41" fillId="0" borderId="6" xfId="0" applyNumberFormat="1" applyFont="1" applyFill="1" applyBorder="1"/>
    <xf numFmtId="1" fontId="1" fillId="0" borderId="6" xfId="1" applyNumberFormat="1" applyFont="1" applyBorder="1"/>
    <xf numFmtId="1" fontId="1" fillId="0" borderId="6" xfId="0" applyNumberFormat="1" applyFont="1" applyBorder="1"/>
    <xf numFmtId="1" fontId="41" fillId="0" borderId="2" xfId="0" applyNumberFormat="1" applyFont="1" applyBorder="1" applyAlignment="1">
      <alignment horizontal="center"/>
    </xf>
    <xf numFmtId="1" fontId="1" fillId="0" borderId="6" xfId="0" applyNumberFormat="1" applyFont="1" applyBorder="1" applyAlignment="1">
      <alignment horizontal="center"/>
    </xf>
    <xf numFmtId="1" fontId="1" fillId="0" borderId="6" xfId="1" applyNumberFormat="1" applyFont="1" applyFill="1" applyBorder="1" applyAlignment="1">
      <alignment horizontal="center"/>
    </xf>
    <xf numFmtId="1" fontId="6" fillId="0" borderId="6" xfId="0" applyNumberFormat="1" applyFont="1" applyBorder="1" applyAlignment="1">
      <alignment horizontal="center" wrapText="1"/>
    </xf>
    <xf numFmtId="0" fontId="1" fillId="0" borderId="0" xfId="0" applyFont="1" applyBorder="1"/>
    <xf numFmtId="0" fontId="10" fillId="0" borderId="6" xfId="0" applyFont="1" applyBorder="1" applyAlignment="1">
      <alignment horizontal="center"/>
    </xf>
    <xf numFmtId="0" fontId="6" fillId="0" borderId="10" xfId="0" applyFont="1" applyBorder="1" applyAlignment="1">
      <alignment horizontal="center"/>
    </xf>
    <xf numFmtId="0" fontId="41" fillId="0" borderId="6" xfId="0" applyFont="1" applyFill="1" applyBorder="1" applyAlignment="1">
      <alignment horizontal="center"/>
    </xf>
    <xf numFmtId="1" fontId="6" fillId="2" borderId="5" xfId="2" applyNumberFormat="1" applyFont="1" applyFill="1" applyBorder="1" applyAlignment="1">
      <alignment horizontal="center" vertical="center"/>
    </xf>
    <xf numFmtId="44" fontId="6" fillId="2" borderId="6" xfId="1" applyNumberFormat="1" applyFont="1" applyFill="1" applyBorder="1" applyAlignment="1">
      <alignment vertical="center"/>
    </xf>
    <xf numFmtId="44" fontId="6" fillId="2" borderId="19" xfId="1" applyNumberFormat="1" applyFont="1" applyFill="1" applyBorder="1" applyAlignment="1">
      <alignment vertical="center"/>
    </xf>
    <xf numFmtId="1" fontId="10" fillId="2" borderId="5" xfId="2" applyNumberFormat="1" applyFont="1" applyFill="1" applyBorder="1" applyAlignment="1">
      <alignment horizontal="center" vertical="center"/>
    </xf>
    <xf numFmtId="44" fontId="10" fillId="2" borderId="6" xfId="1" applyNumberFormat="1" applyFont="1" applyFill="1" applyBorder="1" applyAlignment="1">
      <alignment vertical="center"/>
    </xf>
    <xf numFmtId="44" fontId="10" fillId="2" borderId="19" xfId="1" applyNumberFormat="1" applyFont="1" applyFill="1" applyBorder="1" applyAlignment="1">
      <alignment vertical="center"/>
    </xf>
    <xf numFmtId="0" fontId="10" fillId="2" borderId="6" xfId="0" applyFont="1" applyFill="1" applyBorder="1" applyAlignment="1">
      <alignment horizontal="center" vertical="center"/>
    </xf>
    <xf numFmtId="0" fontId="6" fillId="2" borderId="6" xfId="0" applyFont="1" applyFill="1" applyBorder="1" applyAlignment="1">
      <alignment horizontal="center" vertical="center"/>
    </xf>
    <xf numFmtId="1" fontId="5" fillId="2" borderId="0" xfId="2" applyNumberFormat="1" applyFont="1" applyFill="1" applyAlignment="1">
      <alignment horizontal="center" vertical="center"/>
    </xf>
    <xf numFmtId="1" fontId="7" fillId="4" borderId="8" xfId="0" applyNumberFormat="1" applyFont="1" applyFill="1" applyBorder="1" applyAlignment="1">
      <alignment horizontal="center"/>
    </xf>
    <xf numFmtId="1" fontId="3" fillId="2" borderId="0" xfId="0" applyNumberFormat="1" applyFont="1" applyFill="1" applyAlignment="1">
      <alignment horizontal="center"/>
    </xf>
    <xf numFmtId="1" fontId="3" fillId="2" borderId="0" xfId="2" applyNumberFormat="1" applyFont="1" applyFill="1" applyAlignment="1">
      <alignment horizontal="center" vertical="center"/>
    </xf>
    <xf numFmtId="1" fontId="10" fillId="2" borderId="36" xfId="2" applyNumberFormat="1" applyFont="1" applyFill="1" applyBorder="1" applyAlignment="1">
      <alignment horizontal="center" vertical="center"/>
    </xf>
    <xf numFmtId="1" fontId="10" fillId="2" borderId="37" xfId="2" applyNumberFormat="1" applyFont="1" applyFill="1" applyBorder="1" applyAlignment="1">
      <alignment horizontal="center" vertical="center"/>
    </xf>
    <xf numFmtId="44" fontId="41" fillId="0" borderId="19" xfId="0" applyNumberFormat="1" applyFont="1" applyFill="1" applyBorder="1"/>
    <xf numFmtId="1" fontId="5" fillId="0" borderId="0" xfId="2" applyNumberFormat="1" applyFont="1" applyFill="1" applyBorder="1" applyAlignment="1">
      <alignment horizontal="center" vertical="center"/>
    </xf>
    <xf numFmtId="44" fontId="5" fillId="0" borderId="0" xfId="1" applyNumberFormat="1" applyFont="1" applyFill="1" applyBorder="1" applyAlignment="1">
      <alignment vertical="center"/>
    </xf>
    <xf numFmtId="0" fontId="10" fillId="0" borderId="35" xfId="0" applyFont="1" applyBorder="1"/>
    <xf numFmtId="0" fontId="6" fillId="0" borderId="35" xfId="0" applyFont="1" applyBorder="1"/>
    <xf numFmtId="0" fontId="6" fillId="0" borderId="53" xfId="0" applyFont="1" applyBorder="1"/>
    <xf numFmtId="0" fontId="41" fillId="0" borderId="35" xfId="0" applyFont="1" applyFill="1" applyBorder="1"/>
    <xf numFmtId="0" fontId="1" fillId="0" borderId="35" xfId="0" applyFont="1" applyBorder="1"/>
    <xf numFmtId="0" fontId="41" fillId="0" borderId="35" xfId="0" applyFont="1" applyBorder="1"/>
    <xf numFmtId="0" fontId="41" fillId="0" borderId="34" xfId="0" applyFont="1" applyBorder="1" applyAlignment="1">
      <alignment horizontal="left"/>
    </xf>
    <xf numFmtId="0" fontId="1" fillId="2" borderId="35" xfId="0" applyFont="1" applyFill="1" applyBorder="1"/>
    <xf numFmtId="0" fontId="6" fillId="0" borderId="35" xfId="0" applyFont="1" applyBorder="1" applyAlignment="1">
      <alignment wrapText="1"/>
    </xf>
    <xf numFmtId="1" fontId="10" fillId="2" borderId="52" xfId="2" applyNumberFormat="1" applyFont="1" applyFill="1" applyBorder="1" applyAlignment="1">
      <alignment horizontal="center" vertical="center"/>
    </xf>
    <xf numFmtId="0" fontId="41" fillId="0" borderId="53" xfId="0" applyFont="1" applyBorder="1"/>
    <xf numFmtId="0" fontId="0" fillId="0" borderId="10" xfId="0" applyBorder="1" applyAlignment="1">
      <alignment horizontal="center"/>
    </xf>
    <xf numFmtId="1" fontId="0" fillId="0" borderId="10" xfId="0" applyNumberFormat="1" applyBorder="1"/>
    <xf numFmtId="44" fontId="0" fillId="0" borderId="10" xfId="1" applyNumberFormat="1" applyFont="1" applyBorder="1"/>
    <xf numFmtId="44" fontId="41" fillId="0" borderId="40" xfId="1" applyNumberFormat="1" applyFont="1" applyBorder="1"/>
    <xf numFmtId="1" fontId="8" fillId="0" borderId="11" xfId="2" applyNumberFormat="1" applyFont="1" applyFill="1" applyBorder="1" applyAlignment="1">
      <alignment horizontal="center" vertical="center"/>
    </xf>
    <xf numFmtId="44" fontId="8" fillId="0" borderId="11" xfId="1" applyNumberFormat="1" applyFont="1" applyFill="1" applyBorder="1" applyAlignment="1">
      <alignment vertical="center"/>
    </xf>
    <xf numFmtId="1" fontId="24" fillId="5" borderId="2" xfId="2" applyNumberFormat="1" applyFont="1" applyFill="1" applyBorder="1" applyAlignment="1">
      <alignment horizontal="center" vertical="center"/>
    </xf>
    <xf numFmtId="0" fontId="6" fillId="0" borderId="11" xfId="0" applyFont="1" applyBorder="1" applyAlignment="1">
      <alignment horizontal="center"/>
    </xf>
    <xf numFmtId="1" fontId="6" fillId="0" borderId="11" xfId="0" applyNumberFormat="1" applyFont="1" applyBorder="1" applyAlignment="1">
      <alignment horizontal="center"/>
    </xf>
    <xf numFmtId="44" fontId="6" fillId="0" borderId="11" xfId="1" applyNumberFormat="1" applyFont="1" applyBorder="1"/>
    <xf numFmtId="1" fontId="10" fillId="2" borderId="20" xfId="2" applyNumberFormat="1" applyFont="1" applyFill="1" applyBorder="1" applyAlignment="1">
      <alignment horizontal="center" vertical="center"/>
    </xf>
    <xf numFmtId="44" fontId="6" fillId="0" borderId="12" xfId="1" applyNumberFormat="1" applyFont="1" applyBorder="1"/>
    <xf numFmtId="0" fontId="24" fillId="5" borderId="2" xfId="2" applyFont="1" applyFill="1" applyBorder="1" applyAlignment="1">
      <alignment horizontal="center" vertical="center"/>
    </xf>
    <xf numFmtId="0" fontId="23" fillId="5" borderId="2" xfId="2" applyFont="1" applyFill="1" applyBorder="1" applyAlignment="1">
      <alignment horizontal="center" vertical="center"/>
    </xf>
    <xf numFmtId="1" fontId="23" fillId="5" borderId="2" xfId="2" applyNumberFormat="1" applyFont="1" applyFill="1" applyBorder="1" applyAlignment="1">
      <alignment horizontal="center" vertical="center"/>
    </xf>
    <xf numFmtId="44" fontId="23" fillId="5" borderId="2" xfId="1" applyNumberFormat="1" applyFont="1" applyFill="1" applyBorder="1" applyAlignment="1">
      <alignment vertical="center"/>
    </xf>
    <xf numFmtId="0" fontId="0" fillId="0" borderId="0" xfId="0" applyAlignment="1">
      <alignment horizontal="center"/>
    </xf>
    <xf numFmtId="165" fontId="0" fillId="0" borderId="6" xfId="3" applyFont="1" applyBorder="1" applyAlignment="1">
      <alignment horizontal="center"/>
    </xf>
    <xf numFmtId="165" fontId="41" fillId="0" borderId="6" xfId="0" applyNumberFormat="1" applyFont="1" applyBorder="1" applyAlignment="1">
      <alignment horizontal="center"/>
    </xf>
    <xf numFmtId="0" fontId="41" fillId="0" borderId="0" xfId="0" applyFont="1" applyAlignment="1">
      <alignment horizontal="center"/>
    </xf>
    <xf numFmtId="165" fontId="0" fillId="0" borderId="0" xfId="3" applyFont="1" applyAlignment="1">
      <alignment horizontal="center"/>
    </xf>
    <xf numFmtId="1" fontId="10" fillId="5" borderId="24" xfId="2" applyNumberFormat="1" applyFont="1" applyFill="1" applyBorder="1" applyAlignment="1">
      <alignment horizontal="center" vertical="center"/>
    </xf>
    <xf numFmtId="0" fontId="10" fillId="5" borderId="34" xfId="2" applyFont="1" applyFill="1" applyBorder="1" applyAlignment="1">
      <alignment horizontal="center" vertical="center"/>
    </xf>
    <xf numFmtId="0" fontId="10" fillId="5" borderId="2" xfId="2" applyFont="1" applyFill="1" applyBorder="1" applyAlignment="1">
      <alignment horizontal="center" vertical="center" wrapText="1"/>
    </xf>
    <xf numFmtId="0" fontId="10" fillId="5" borderId="2" xfId="2" applyFont="1" applyFill="1" applyBorder="1" applyAlignment="1">
      <alignment horizontal="center" vertical="center"/>
    </xf>
    <xf numFmtId="166" fontId="5" fillId="2" borderId="0" xfId="0" applyNumberFormat="1" applyFont="1" applyFill="1" applyAlignment="1">
      <alignment horizontal="center"/>
    </xf>
    <xf numFmtId="0" fontId="10" fillId="0" borderId="33" xfId="0" applyFont="1" applyBorder="1" applyAlignment="1">
      <alignment horizontal="center"/>
    </xf>
    <xf numFmtId="0" fontId="6" fillId="0" borderId="33" xfId="0" applyFont="1" applyBorder="1" applyAlignment="1">
      <alignment horizontal="center"/>
    </xf>
    <xf numFmtId="0" fontId="6" fillId="0" borderId="38" xfId="0" applyFont="1" applyBorder="1" applyAlignment="1">
      <alignment horizontal="center"/>
    </xf>
    <xf numFmtId="0" fontId="1" fillId="0" borderId="10" xfId="0" applyFont="1" applyBorder="1" applyAlignment="1">
      <alignment horizontal="center"/>
    </xf>
    <xf numFmtId="0" fontId="3" fillId="4" borderId="14" xfId="2" applyFont="1" applyFill="1" applyBorder="1" applyAlignment="1">
      <alignment horizontal="center" vertical="center"/>
    </xf>
    <xf numFmtId="0" fontId="3" fillId="4" borderId="8" xfId="2" applyFont="1" applyFill="1" applyBorder="1" applyAlignment="1">
      <alignment horizontal="center" vertical="center"/>
    </xf>
    <xf numFmtId="0" fontId="3" fillId="4" borderId="7" xfId="2" applyFont="1" applyFill="1" applyBorder="1" applyAlignment="1">
      <alignment horizontal="center" vertical="center"/>
    </xf>
    <xf numFmtId="4" fontId="9" fillId="5" borderId="14" xfId="2" applyNumberFormat="1" applyFont="1" applyFill="1" applyBorder="1" applyAlignment="1">
      <alignment horizontal="center" vertical="center"/>
    </xf>
    <xf numFmtId="4" fontId="9" fillId="5" borderId="8" xfId="2" applyNumberFormat="1" applyFont="1" applyFill="1" applyBorder="1" applyAlignment="1">
      <alignment horizontal="center" vertical="center"/>
    </xf>
    <xf numFmtId="4" fontId="9" fillId="5" borderId="7" xfId="2" applyNumberFormat="1" applyFont="1" applyFill="1" applyBorder="1" applyAlignment="1">
      <alignment horizontal="center" vertical="center"/>
    </xf>
    <xf numFmtId="4" fontId="9" fillId="0" borderId="0" xfId="2" applyNumberFormat="1" applyFont="1" applyFill="1" applyBorder="1" applyAlignment="1">
      <alignment horizontal="center" vertical="center"/>
    </xf>
    <xf numFmtId="0" fontId="2" fillId="2" borderId="31" xfId="0" applyFont="1" applyFill="1" applyBorder="1" applyAlignment="1">
      <alignment horizontal="left" wrapText="1"/>
    </xf>
    <xf numFmtId="0" fontId="26" fillId="2" borderId="0" xfId="0" applyFont="1" applyFill="1" applyAlignment="1">
      <alignment horizontal="left" vertical="top" wrapText="1"/>
    </xf>
    <xf numFmtId="0" fontId="16" fillId="2" borderId="0" xfId="0" applyFont="1" applyFill="1" applyAlignment="1">
      <alignment horizontal="left" vertical="top" wrapText="1"/>
    </xf>
    <xf numFmtId="0" fontId="2" fillId="2" borderId="0" xfId="0" quotePrefix="1" applyFont="1" applyFill="1" applyAlignment="1">
      <alignment horizontal="left" wrapText="1"/>
    </xf>
    <xf numFmtId="0" fontId="2" fillId="2" borderId="0" xfId="0" applyFont="1" applyFill="1" applyAlignment="1">
      <alignment horizontal="left"/>
    </xf>
  </cellXfs>
  <cellStyles count="12">
    <cellStyle name="Comma" xfId="1" builtinId="3"/>
    <cellStyle name="Comma 2" xfId="3" xr:uid="{00000000-0005-0000-0000-000001000000}"/>
    <cellStyle name="Currency" xfId="11" builtinId="4"/>
    <cellStyle name="Currency 2" xfId="8" xr:uid="{00000000-0005-0000-0000-000003000000}"/>
    <cellStyle name="Currency 3" xfId="6" xr:uid="{00000000-0005-0000-0000-000004000000}"/>
    <cellStyle name="Currency 4" xfId="10" xr:uid="{00000000-0005-0000-0000-000005000000}"/>
    <cellStyle name="Normal" xfId="0" builtinId="0"/>
    <cellStyle name="Normal 10" xfId="4" xr:uid="{00000000-0005-0000-0000-000007000000}"/>
    <cellStyle name="Normal 2" xfId="5" xr:uid="{00000000-0005-0000-0000-000008000000}"/>
    <cellStyle name="Normal 3" xfId="2" xr:uid="{00000000-0005-0000-0000-000009000000}"/>
    <cellStyle name="Normal 4" xfId="7" xr:uid="{00000000-0005-0000-0000-00000A000000}"/>
    <cellStyle name="Normal 5" xfId="9" xr:uid="{00000000-0005-0000-0000-00000B000000}"/>
  </cellStyles>
  <dxfs count="0"/>
  <tableStyles count="0" defaultTableStyle="TableStyleMedium2" defaultPivotStyle="PivotStyleLight16"/>
  <colors>
    <mruColors>
      <color rgb="FFFFE7E7"/>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26" Type="http://schemas.openxmlformats.org/officeDocument/2006/relationships/externalLink" Target="externalLinks/externalLink16.xml"/><Relationship Id="rId3" Type="http://schemas.openxmlformats.org/officeDocument/2006/relationships/worksheet" Target="worksheets/sheet3.xml"/><Relationship Id="rId21" Type="http://schemas.openxmlformats.org/officeDocument/2006/relationships/externalLink" Target="externalLinks/externalLink11.xml"/><Relationship Id="rId34"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5" Type="http://schemas.openxmlformats.org/officeDocument/2006/relationships/externalLink" Target="externalLinks/externalLink1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externalLink" Target="externalLinks/externalLink10.xml"/><Relationship Id="rId29"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externalLink" Target="externalLinks/externalLink1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externalLink" Target="externalLinks/externalLink13.xml"/><Relationship Id="rId28" Type="http://schemas.openxmlformats.org/officeDocument/2006/relationships/externalLink" Target="externalLinks/externalLink18.xml"/><Relationship Id="rId10" Type="http://schemas.openxmlformats.org/officeDocument/2006/relationships/worksheet" Target="worksheets/sheet10.xml"/><Relationship Id="rId19" Type="http://schemas.openxmlformats.org/officeDocument/2006/relationships/externalLink" Target="externalLinks/externalLink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externalLink" Target="externalLinks/externalLink12.xml"/><Relationship Id="rId27" Type="http://schemas.openxmlformats.org/officeDocument/2006/relationships/externalLink" Target="externalLinks/externalLink17.xml"/><Relationship Id="rId30" Type="http://schemas.openxmlformats.org/officeDocument/2006/relationships/externalLink" Target="externalLinks/externalLink20.xml"/><Relationship Id="rId35" Type="http://schemas.openxmlformats.org/officeDocument/2006/relationships/calcChain" Target="calcChain.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MSOFFICE\EXCEL\PROJECTS\MERENSKY\ENQ.DOC\DC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MSOFFICE\EXCEL\PROJECTS\MERENSKY\ENQ.DOC\DCF.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Cherone/Desktop/Duvha%20PS%20Jorden%20Valley%20Resource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Data\Vote%20Revision\Votrev99\Vote'96\Vote'96%20new%20files\96consum.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DATA%20(D)\Work%20Data\Alpha%20Project\Boiler%20&amp;%20Turbine\Negotiation%20strategies\Negotiation%20modelling\Data\Turbine\Eskom%20Alstom%20analysis\20070411%20CPA%20alloc%20Eskom%20analysis%20Turbine%20Price%20schedule%20clarific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niversaljhb01\Users\Documents%20and%20Settings\KOreilly\Local%20Settings\Temporary%20Internet%20Files\OLK5\Current%20Work%20Files\Raw%20Materials\20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DOCUME~1\Modiseth\LOCALS~1\Temp\_ZCTmp.Dir\Sales%20Items\Medupi%20Calcs\Calculations\Main%20Calcs\final%20calcs\27-07-2007\Final\330%20MVA%2012%25\Medupi%20PS%20330%20MVA%20r2-imp%2012%25_30_07_2007_asgisa%201%20unit.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Data\Finman\WUC\REP99\Votf0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DATA\Grootvlei\Tenders\Honeywell\Honeywell%20Excel%20files\2.9%20Schedule%20of%20Forecast%20Rate%20of%20Invoicing.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Documents%20and%20Settings\All%20Users\Documents\Camden\Prices\Unit%206%20TOTA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Proposals\Tenders\AUT05-335%20-%20Grootvlei%20Turbine%20C&amp;I\COST%20CALC\Changed%20by%20Des%20-%20Final_Price_Schmadl_to_DES_GVL%20047%20Turb%20Mod%20Activity%20Schedule%20and%20Prices_DE_05-07-1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Users\Durapi\AppData\Local\Temp\Rar$DIa0.868\P31_LV%20Switchgear_CCFS_12053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Jnbs015a\ptd_coc$\Siemens%20Tenders\All%20Completed%20Tenders\1195%20-%20Veolia%20Water%20-%20SASOL%206.6kV%20Switchgear\Price%20Calculation%20-%20Veolia%20Water%20-%201195%20rev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Larg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Analysis%20Breakdown\Hitachi%20Price%20schedules\20070119%20Hitachi-Turb%20Activity%20Schedules(3unit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Users/Cherone/Desktop/Emma/ERI/Tutuka%20PS/Quotations/Racking/Final/June%202022%20Rev%201/Racking%20Sub%20east%20rev%202.od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Cherone/Desktop/Emma/ERI/Tutuka%20PS/Correspondance/Budget%20letters/Tutuka%20MV%20Cables%20Pricing%20Schedule%20%20Claim%205%20June%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F"/>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Total Cost"/>
      <sheetName val="Statistics"/>
      <sheetName val="IS"/>
      <sheetName val="Sheet1"/>
      <sheetName val="Consol IS"/>
      <sheetName val="SUMREP"/>
      <sheetName val=" Unit 1 Summary"/>
      <sheetName val="Net Cash Table"/>
      <sheetName val="Cash Out Table"/>
      <sheetName val="Turbine Tender 3 Unit base (2)"/>
      <sheetName val="CPA Formulae"/>
      <sheetName val="Input Sheet"/>
      <sheetName val="EXTERNAL SERVICES-DISCIPLINE "/>
      <sheetName val="GVL"/>
      <sheetName val="IM Project n"/>
      <sheetName val="_Unit 1 Summary"/>
      <sheetName val="Qm"/>
      <sheetName val="Budget Utilisation"/>
      <sheetName val="PROCUREMENT DATA"/>
      <sheetName val="E_PS5"/>
      <sheetName val="E_PS51"/>
      <sheetName val="300-720 HCS 00"/>
      <sheetName val="CoC"/>
      <sheetName val="ROE"/>
      <sheetName val="FRI"/>
      <sheetName val="Delivery"/>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row r="13">
          <cell r="F13" t="str">
            <v>.</v>
          </cell>
        </row>
      </sheetData>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F"/>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ources"/>
      <sheetName val="Duvha PS Jorden Valley Resource"/>
    </sheetNames>
    <definedNames>
      <definedName name="_CPA1"/>
      <definedName name="Clear_CAST_Price_Summary"/>
      <definedName name="Module1.CF_Data"/>
      <definedName name="Module1.Collect_Data"/>
      <definedName name="prot4"/>
      <definedName name="prot5"/>
      <definedName name="unprot4"/>
      <definedName name="update2"/>
    </definedNames>
    <sheetDataSet>
      <sheetData sheetId="0"/>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3 Unit Base (2)"/>
      <sheetName val="Summary 3 Unit Base"/>
      <sheetName val="Turbine Tender 3 Unit base"/>
      <sheetName val="Turbine Tender 3 Unit base (2)"/>
      <sheetName val="Turbine Tender 6 Unit base"/>
      <sheetName val="Turbine Clarif 6 48mths base"/>
      <sheetName val="CPA Formulae"/>
      <sheetName val="CPA Formulae (1)"/>
      <sheetName val="CPA breakdown (2)"/>
      <sheetName val="CPA Formulae (4)"/>
      <sheetName val="CPA breakdown"/>
      <sheetName val="Sheet1"/>
      <sheetName val="Turbine Tender 3 Unit CPA integ"/>
      <sheetName val="Turbine Tender 3 Unit base (4)"/>
      <sheetName val="Allocation breakdown"/>
      <sheetName val="Allocation breakdown summary"/>
      <sheetName val="Allocation breakdown detail"/>
      <sheetName val="Allocation breakdown detail (2)"/>
      <sheetName val="FRP Allocation"/>
      <sheetName val="Turbine Tender 3 Unit base _2_"/>
      <sheetName val="AIRCON"/>
      <sheetName val="IS 2007"/>
      <sheetName val="SUMREP"/>
      <sheetName val="C"/>
      <sheetName val="14B (2)"/>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Total Cost"/>
      <sheetName val="ODC"/>
      <sheetName val="Tx"/>
      <sheetName val="Econ(yearly)"/>
      <sheetName val="Econ(monthly)"/>
      <sheetName val="Input Sheet"/>
      <sheetName val="PROCUREMENT DATA"/>
      <sheetName val="IM Project n"/>
      <sheetName val="CP1"/>
      <sheetName val="CP2"/>
      <sheetName val="CP3"/>
      <sheetName val="CP4"/>
      <sheetName val="CP5"/>
      <sheetName val="CP6"/>
      <sheetName val="Package Totals"/>
      <sheetName val="Index Analysis"/>
      <sheetName val="Package Phasing"/>
      <sheetName val="Progress Tables"/>
      <sheetName val="Progress Curve"/>
      <sheetName val="CP3 C_I"/>
      <sheetName val="CP4 Coal _ Ash"/>
      <sheetName val="Econ_yearly_"/>
      <sheetName val="Econ_monthly_"/>
      <sheetName val="Net Cash Table"/>
      <sheetName val="Cash Out Table"/>
      <sheetName val="VALIDATION LIST DATA"/>
      <sheetName val="MySheet"/>
      <sheetName val="14B _2_"/>
    </sheetNames>
    <sheetDataSet>
      <sheetData sheetId="0" refreshError="1"/>
      <sheetData sheetId="1" refreshError="1"/>
      <sheetData sheetId="2" refreshError="1"/>
      <sheetData sheetId="3" refreshError="1">
        <row r="7">
          <cell r="A7" t="str">
            <v>Ref</v>
          </cell>
          <cell r="B7" t="str">
            <v>Main / Alt</v>
          </cell>
          <cell r="C7" t="str">
            <v>Unit</v>
          </cell>
          <cell r="D7" t="str">
            <v>Activity ID</v>
          </cell>
          <cell r="E7" t="str">
            <v>Activity Heading</v>
          </cell>
          <cell r="F7" t="str">
            <v>Description</v>
          </cell>
          <cell r="G7" t="str">
            <v>Item per Price Schedule  PS5 (1)</v>
          </cell>
          <cell r="H7" t="str">
            <v>Local / Foreign</v>
          </cell>
          <cell r="I7" t="str">
            <v>Currency Code</v>
          </cell>
          <cell r="J7" t="str">
            <v>CPA formula or other reference</v>
          </cell>
          <cell r="K7" t="str">
            <v>Totals</v>
          </cell>
          <cell r="L7" t="str">
            <v>Ref</v>
          </cell>
          <cell r="M7" t="str">
            <v>Formula No</v>
          </cell>
          <cell r="N7" t="str">
            <v>Description</v>
          </cell>
          <cell r="O7" t="str">
            <v>Country and Currency</v>
          </cell>
          <cell r="P7" t="str">
            <v>Item no</v>
          </cell>
          <cell r="Q7" t="str">
            <v>Coefficient/Weight</v>
          </cell>
          <cell r="R7" t="str">
            <v>Scope of Index (eg Labour)</v>
          </cell>
          <cell r="S7" t="str">
            <v>Title/Definition</v>
          </cell>
          <cell r="T7" t="str">
            <v>Source of Index</v>
          </cell>
          <cell r="U7" t="str">
            <v>Base date</v>
          </cell>
          <cell r="V7" t="str">
            <v>Base value in foreign currency</v>
          </cell>
          <cell r="W7" t="str">
            <v>Exchange rate</v>
          </cell>
          <cell r="X7" t="str">
            <v>Base month for CPA</v>
          </cell>
          <cell r="Y7" t="str">
            <v>Base Index</v>
          </cell>
          <cell r="Z7" t="str">
            <v>Total Formula Value</v>
          </cell>
          <cell r="AA7" t="str">
            <v>Weighting value</v>
          </cell>
        </row>
        <row r="8">
          <cell r="A8">
            <v>49</v>
          </cell>
          <cell r="B8" t="str">
            <v>Base</v>
          </cell>
          <cell r="C8">
            <v>1</v>
          </cell>
          <cell r="D8">
            <v>900</v>
          </cell>
          <cell r="E8" t="str">
            <v>Pipes, Fittings and Vessels, Section 10</v>
          </cell>
          <cell r="F8" t="str">
            <v>Procure/ Manufacture</v>
          </cell>
          <cell r="G8">
            <v>1</v>
          </cell>
          <cell r="H8" t="str">
            <v>Foreign</v>
          </cell>
          <cell r="I8" t="str">
            <v>USD</v>
          </cell>
          <cell r="J8" t="str">
            <v xml:space="preserve"> Fixed</v>
          </cell>
          <cell r="K8">
            <v>497409.33333333331</v>
          </cell>
        </row>
        <row r="9">
          <cell r="A9">
            <v>58</v>
          </cell>
          <cell r="B9" t="str">
            <v>Base</v>
          </cell>
          <cell r="C9">
            <v>1</v>
          </cell>
          <cell r="D9">
            <v>1200</v>
          </cell>
          <cell r="E9" t="str">
            <v xml:space="preserve">Air Cooled Condenser, Section 16 </v>
          </cell>
          <cell r="F9" t="str">
            <v>Services and Engineering (EURO)</v>
          </cell>
          <cell r="G9">
            <v>18</v>
          </cell>
          <cell r="H9" t="str">
            <v>Foreign</v>
          </cell>
          <cell r="I9" t="str">
            <v>EUR</v>
          </cell>
          <cell r="J9" t="str">
            <v xml:space="preserve"> Fixed</v>
          </cell>
          <cell r="K9">
            <v>20472033.333333317</v>
          </cell>
        </row>
        <row r="10">
          <cell r="A10">
            <v>61</v>
          </cell>
          <cell r="B10" t="str">
            <v>Base</v>
          </cell>
          <cell r="C10">
            <v>1</v>
          </cell>
          <cell r="D10">
            <v>1200</v>
          </cell>
          <cell r="E10" t="str">
            <v xml:space="preserve">Air Cooled Condenser, Section 16 </v>
          </cell>
          <cell r="F10" t="str">
            <v xml:space="preserve"> c) Procure/ Manufacture (EURO)</v>
          </cell>
          <cell r="G10">
            <v>18</v>
          </cell>
          <cell r="H10" t="str">
            <v>Foreign</v>
          </cell>
          <cell r="I10" t="str">
            <v>EUR</v>
          </cell>
          <cell r="J10" t="str">
            <v xml:space="preserve"> Fixed</v>
          </cell>
          <cell r="K10">
            <v>17060027.66666666</v>
          </cell>
        </row>
        <row r="11">
          <cell r="A11">
            <v>1</v>
          </cell>
          <cell r="B11" t="str">
            <v>Base</v>
          </cell>
          <cell r="C11">
            <v>1</v>
          </cell>
          <cell r="D11">
            <v>100</v>
          </cell>
          <cell r="E11" t="str">
            <v>Common Plant and Services, Section 1 &amp; 2</v>
          </cell>
          <cell r="F11" t="str">
            <v>Procure/ Manufacture</v>
          </cell>
          <cell r="G11" t="str">
            <v>1 &amp; 19</v>
          </cell>
          <cell r="H11" t="str">
            <v>Foreign</v>
          </cell>
          <cell r="I11" t="str">
            <v>EUR</v>
          </cell>
          <cell r="J11" t="str">
            <v>A</v>
          </cell>
          <cell r="K11">
            <v>13801148.666666666</v>
          </cell>
        </row>
        <row r="12">
          <cell r="A12">
            <v>53</v>
          </cell>
          <cell r="B12" t="str">
            <v>Base</v>
          </cell>
          <cell r="C12">
            <v>1</v>
          </cell>
          <cell r="D12">
            <v>1100</v>
          </cell>
          <cell r="E12" t="str">
            <v>Civil &amp; Structural, Section 14</v>
          </cell>
          <cell r="F12" t="str">
            <v>Procure/ Manufacture</v>
          </cell>
          <cell r="G12">
            <v>19</v>
          </cell>
          <cell r="H12" t="str">
            <v>Foreign</v>
          </cell>
          <cell r="I12" t="str">
            <v>EUR</v>
          </cell>
          <cell r="J12" t="str">
            <v>A</v>
          </cell>
          <cell r="K12">
            <v>8290638</v>
          </cell>
        </row>
        <row r="13">
          <cell r="A13">
            <v>65</v>
          </cell>
          <cell r="J13" t="str">
            <v>A</v>
          </cell>
          <cell r="L13">
            <v>1</v>
          </cell>
          <cell r="M13" t="str">
            <v>A</v>
          </cell>
          <cell r="N13" t="str">
            <v>Common Plant and Services, Section 1 &amp; 2,</v>
          </cell>
          <cell r="O13" t="str">
            <v>Eur</v>
          </cell>
          <cell r="P13" t="str">
            <v>A1</v>
          </cell>
          <cell r="Q13">
            <v>0.15</v>
          </cell>
          <cell r="R13" t="str">
            <v>Fixed</v>
          </cell>
          <cell r="S13" t="str">
            <v>Fixed Portion</v>
          </cell>
          <cell r="T13" t="str">
            <v>Fixed</v>
          </cell>
          <cell r="X13">
            <v>38991</v>
          </cell>
        </row>
        <row r="14">
          <cell r="A14">
            <v>66</v>
          </cell>
          <cell r="J14" t="str">
            <v>A</v>
          </cell>
          <cell r="L14">
            <v>2</v>
          </cell>
          <cell r="M14" t="str">
            <v>A</v>
          </cell>
          <cell r="N14" t="str">
            <v>Common Plant and Services, Section 1 &amp; 2,</v>
          </cell>
          <cell r="O14" t="str">
            <v>Eur</v>
          </cell>
          <cell r="P14" t="str">
            <v>A2</v>
          </cell>
          <cell r="Q14">
            <v>3.9E-2</v>
          </cell>
          <cell r="R14" t="str">
            <v>Structural Sections</v>
          </cell>
          <cell r="S14" t="str">
            <v>World Carbon Steel Product Price Index -  Structural Sections &amp; Beams</v>
          </cell>
          <cell r="T14" t="str">
            <v>Meps(www.meps.co.uk)</v>
          </cell>
          <cell r="U14">
            <v>38992</v>
          </cell>
          <cell r="W14" t="str">
            <v>1.2693 USD/EUR</v>
          </cell>
          <cell r="X14">
            <v>38991</v>
          </cell>
        </row>
        <row r="15">
          <cell r="A15">
            <v>67</v>
          </cell>
          <cell r="J15" t="str">
            <v>A</v>
          </cell>
          <cell r="L15">
            <v>3</v>
          </cell>
          <cell r="M15" t="str">
            <v>A</v>
          </cell>
          <cell r="N15" t="str">
            <v>Common Plant and Services, Section 1 &amp; 2,</v>
          </cell>
          <cell r="O15" t="str">
            <v>Eur</v>
          </cell>
          <cell r="P15" t="str">
            <v>A3</v>
          </cell>
          <cell r="Q15">
            <v>9.8000000000000004E-2</v>
          </cell>
          <cell r="R15" t="str">
            <v>HR Plate</v>
          </cell>
          <cell r="S15" t="str">
            <v>World Carbon Steel Product Price Index - USD/tonne for HR Plate</v>
          </cell>
          <cell r="T15" t="str">
            <v>Meps(www.meps.co.uk)</v>
          </cell>
          <cell r="U15">
            <v>38992</v>
          </cell>
          <cell r="W15" t="str">
            <v>1.2693 USD/EUR</v>
          </cell>
          <cell r="X15">
            <v>38991</v>
          </cell>
        </row>
        <row r="16">
          <cell r="A16">
            <v>68</v>
          </cell>
          <cell r="J16" t="str">
            <v>A</v>
          </cell>
          <cell r="L16">
            <v>4</v>
          </cell>
          <cell r="M16" t="str">
            <v>A</v>
          </cell>
          <cell r="N16" t="str">
            <v>Common Plant and Services, Section 1 &amp; 2,</v>
          </cell>
          <cell r="O16" t="str">
            <v>Eur</v>
          </cell>
          <cell r="P16" t="str">
            <v>A4</v>
          </cell>
          <cell r="Q16">
            <v>0.254</v>
          </cell>
          <cell r="R16" t="str">
            <v>Prefabricated Materials</v>
          </cell>
          <cell r="S16" t="str">
            <v>Reihe 273, Fachserie 17, der Erzeugerpreise gewerblicher Produkte fur Metalle und Halbzeuge"</v>
          </cell>
          <cell r="T16" t="str">
            <v>des Statistischen Bundesamte Deutschlands</v>
          </cell>
          <cell r="U16">
            <v>38992</v>
          </cell>
          <cell r="W16" t="str">
            <v>Base Cost Index(No Currency)</v>
          </cell>
          <cell r="X16">
            <v>38991</v>
          </cell>
        </row>
        <row r="17">
          <cell r="A17">
            <v>69</v>
          </cell>
          <cell r="J17" t="str">
            <v>A</v>
          </cell>
          <cell r="L17">
            <v>5</v>
          </cell>
          <cell r="M17" t="str">
            <v>A</v>
          </cell>
          <cell r="N17" t="str">
            <v>Common Plant and Services, Section 1 &amp; 2,</v>
          </cell>
          <cell r="O17" t="str">
            <v>Eur</v>
          </cell>
          <cell r="P17" t="str">
            <v>A5</v>
          </cell>
          <cell r="Q17">
            <v>0.45900000000000002</v>
          </cell>
          <cell r="R17" t="str">
            <v>Labour Manufacturing</v>
          </cell>
          <cell r="S17" t="str">
            <v>Labour Cost Index – EU25 for Manufacturing Labour, Nominal Value  – Seasonally adjusted - Labour Cost Index quoted quarterly for the labour indices for European labour</v>
          </cell>
          <cell r="T17" t="str">
            <v>EUROSTAT</v>
          </cell>
          <cell r="U17" t="str">
            <v>2nd Quarter 2006</v>
          </cell>
          <cell r="W17" t="str">
            <v>Base Cost Index(No Currency)</v>
          </cell>
          <cell r="X17">
            <v>38899</v>
          </cell>
        </row>
        <row r="18">
          <cell r="A18">
            <v>60</v>
          </cell>
          <cell r="B18" t="str">
            <v>Base</v>
          </cell>
          <cell r="C18">
            <v>1</v>
          </cell>
          <cell r="D18">
            <v>1200</v>
          </cell>
          <cell r="E18" t="str">
            <v xml:space="preserve">Air Cooled Condenser, Section 16 </v>
          </cell>
          <cell r="F18" t="str">
            <v xml:space="preserve"> b) Structural steel, Ducts, Piping &amp; other mech. Equipment</v>
          </cell>
          <cell r="G18">
            <v>18</v>
          </cell>
          <cell r="H18" t="str">
            <v>Local</v>
          </cell>
          <cell r="I18" t="str">
            <v>ZAR</v>
          </cell>
          <cell r="J18" t="str">
            <v>AA</v>
          </cell>
          <cell r="K18">
            <v>227888273.99999985</v>
          </cell>
        </row>
        <row r="19">
          <cell r="A19">
            <v>70</v>
          </cell>
          <cell r="J19" t="str">
            <v>AA</v>
          </cell>
          <cell r="L19">
            <v>259</v>
          </cell>
          <cell r="M19" t="str">
            <v>AA</v>
          </cell>
          <cell r="N19" t="str">
            <v>1200 ACC - Supply of Structural Steel, DUCTS, PIPING &amp; OTHER MECHANICAL EQUIPMENT, GEARBOXES, &amp; MOTORS</v>
          </cell>
          <cell r="O19" t="str">
            <v>ZAR</v>
          </cell>
          <cell r="P19" t="str">
            <v>AA1</v>
          </cell>
          <cell r="Q19">
            <v>0.05</v>
          </cell>
          <cell r="R19" t="str">
            <v>Fixed</v>
          </cell>
          <cell r="S19" t="str">
            <v>Fixed Portion</v>
          </cell>
          <cell r="T19" t="str">
            <v>Fixed</v>
          </cell>
          <cell r="X19">
            <v>38899</v>
          </cell>
        </row>
        <row r="20">
          <cell r="A20">
            <v>71</v>
          </cell>
          <cell r="J20" t="str">
            <v>AA</v>
          </cell>
          <cell r="L20">
            <v>260</v>
          </cell>
          <cell r="M20" t="str">
            <v>AA</v>
          </cell>
          <cell r="N20" t="str">
            <v>1200 ACC - Supply of Structural Steel, DUCTS, PIPING &amp; OTHER MECHANICAL EQUIPMENT, GEARBOXES, &amp; MOTORS</v>
          </cell>
          <cell r="O20" t="str">
            <v>ZAR</v>
          </cell>
          <cell r="P20" t="str">
            <v>AA2</v>
          </cell>
          <cell r="Q20">
            <v>0.35</v>
          </cell>
          <cell r="R20" t="str">
            <v>Labour</v>
          </cell>
          <cell r="S20" t="str">
            <v>C-3: All hourly paid Employees</v>
          </cell>
          <cell r="T20" t="str">
            <v>SEIFSA</v>
          </cell>
          <cell r="U20">
            <v>38899</v>
          </cell>
          <cell r="V20" t="str">
            <v>Not Applicable</v>
          </cell>
          <cell r="X20">
            <v>38899</v>
          </cell>
        </row>
        <row r="21">
          <cell r="A21">
            <v>72</v>
          </cell>
          <cell r="J21" t="str">
            <v>AA</v>
          </cell>
          <cell r="L21">
            <v>261</v>
          </cell>
          <cell r="M21" t="str">
            <v>AA</v>
          </cell>
          <cell r="N21" t="str">
            <v>1200 ACC - Supply of Structural Steel, DUCTS, PIPING &amp; OTHER MECHANICAL EQUIPMENT, GEARBOXES, &amp; MOTORS</v>
          </cell>
          <cell r="O21" t="str">
            <v>ZAR</v>
          </cell>
          <cell r="P21" t="str">
            <v>AA3</v>
          </cell>
          <cell r="Q21">
            <v>0.5</v>
          </cell>
          <cell r="R21" t="str">
            <v>Material</v>
          </cell>
          <cell r="S21" t="str">
            <v>E-1: Production prices all types</v>
          </cell>
          <cell r="T21" t="str">
            <v>SEIFSA</v>
          </cell>
          <cell r="U21">
            <v>38899</v>
          </cell>
          <cell r="V21" t="str">
            <v>Not Applicable</v>
          </cell>
          <cell r="X21">
            <v>38899</v>
          </cell>
        </row>
        <row r="22">
          <cell r="A22">
            <v>73</v>
          </cell>
          <cell r="J22" t="str">
            <v>AA</v>
          </cell>
          <cell r="L22">
            <v>262</v>
          </cell>
          <cell r="M22" t="str">
            <v>AA</v>
          </cell>
          <cell r="N22" t="str">
            <v>1200 ACC - Supply of Structural Steel, DUCTS, PIPING &amp; OTHER MECHANICAL EQUIPMENT, GEARBOXES, &amp; MOTORS</v>
          </cell>
          <cell r="O22" t="str">
            <v>ZAR</v>
          </cell>
          <cell r="P22" t="str">
            <v>AA4</v>
          </cell>
          <cell r="Q22">
            <v>0.1</v>
          </cell>
          <cell r="R22" t="str">
            <v>Production Price index</v>
          </cell>
          <cell r="S22" t="str">
            <v>G: Mechanical Engineering Materials</v>
          </cell>
          <cell r="T22" t="str">
            <v>SEIFSA</v>
          </cell>
          <cell r="U22">
            <v>38899</v>
          </cell>
          <cell r="V22" t="str">
            <v>Not Applicable</v>
          </cell>
          <cell r="X22">
            <v>38899</v>
          </cell>
        </row>
        <row r="23">
          <cell r="A23">
            <v>57</v>
          </cell>
          <cell r="B23" t="str">
            <v>Base</v>
          </cell>
          <cell r="C23">
            <v>1</v>
          </cell>
          <cell r="D23">
            <v>1200</v>
          </cell>
          <cell r="E23" t="str">
            <v xml:space="preserve">Air Cooled Condenser, Section 16 </v>
          </cell>
          <cell r="F23" t="str">
            <v>General (ZAR) - Supervision of erection</v>
          </cell>
          <cell r="G23">
            <v>18</v>
          </cell>
          <cell r="H23" t="str">
            <v>Local</v>
          </cell>
          <cell r="I23" t="str">
            <v>ZAR</v>
          </cell>
          <cell r="J23" t="str">
            <v>AB</v>
          </cell>
          <cell r="K23">
            <v>1677569.3333333328</v>
          </cell>
        </row>
        <row r="24">
          <cell r="A24">
            <v>63</v>
          </cell>
          <cell r="B24" t="str">
            <v>Base</v>
          </cell>
          <cell r="C24">
            <v>1</v>
          </cell>
          <cell r="D24">
            <v>1200</v>
          </cell>
          <cell r="E24" t="str">
            <v xml:space="preserve">Air Cooled Condenser, Section 16 </v>
          </cell>
          <cell r="F24" t="str">
            <v>Construct/ Erect/ Install</v>
          </cell>
          <cell r="G24">
            <v>18</v>
          </cell>
          <cell r="H24" t="str">
            <v>Local</v>
          </cell>
          <cell r="I24" t="str">
            <v>ZAR</v>
          </cell>
          <cell r="J24" t="str">
            <v>AB</v>
          </cell>
          <cell r="K24">
            <v>79636209.666666612</v>
          </cell>
        </row>
        <row r="25">
          <cell r="A25">
            <v>64</v>
          </cell>
          <cell r="B25" t="str">
            <v>Base</v>
          </cell>
          <cell r="C25">
            <v>1</v>
          </cell>
          <cell r="D25">
            <v>1200</v>
          </cell>
          <cell r="E25" t="str">
            <v xml:space="preserve">Air Cooled Condenser, Section 16 </v>
          </cell>
          <cell r="F25" t="str">
            <v>Commission - Supervision</v>
          </cell>
          <cell r="G25">
            <v>18</v>
          </cell>
          <cell r="H25" t="str">
            <v>Local</v>
          </cell>
          <cell r="I25" t="str">
            <v>ZAR</v>
          </cell>
          <cell r="J25" t="str">
            <v>AB</v>
          </cell>
          <cell r="K25">
            <v>457208.66666666645</v>
          </cell>
        </row>
        <row r="26">
          <cell r="A26">
            <v>74</v>
          </cell>
          <cell r="J26" t="str">
            <v>AB</v>
          </cell>
          <cell r="L26">
            <v>269</v>
          </cell>
          <cell r="M26" t="str">
            <v>AB</v>
          </cell>
          <cell r="N26" t="str">
            <v>1200 ACC - Erection, All Steel &amp; Mechanical Equipment</v>
          </cell>
          <cell r="O26" t="str">
            <v>ZAR</v>
          </cell>
          <cell r="P26" t="str">
            <v>AB1</v>
          </cell>
          <cell r="Q26">
            <v>0.05</v>
          </cell>
          <cell r="R26" t="str">
            <v>Fixed</v>
          </cell>
          <cell r="S26" t="str">
            <v>Fixed Portion</v>
          </cell>
          <cell r="T26" t="str">
            <v>Fixed</v>
          </cell>
          <cell r="X26">
            <v>38899</v>
          </cell>
        </row>
        <row r="27">
          <cell r="A27">
            <v>75</v>
          </cell>
          <cell r="J27" t="str">
            <v>AB</v>
          </cell>
          <cell r="L27">
            <v>270</v>
          </cell>
          <cell r="M27" t="str">
            <v>AB</v>
          </cell>
          <cell r="N27" t="str">
            <v>1200 ACC - Erection, All Steel &amp; Mechanical Equipment</v>
          </cell>
          <cell r="O27" t="str">
            <v>ZAR</v>
          </cell>
          <cell r="P27" t="str">
            <v>AB2</v>
          </cell>
          <cell r="Q27">
            <v>0.55000000000000004</v>
          </cell>
          <cell r="R27" t="str">
            <v>Labour</v>
          </cell>
          <cell r="S27" t="str">
            <v>C-3: All hourly paid Employees</v>
          </cell>
          <cell r="T27" t="str">
            <v>SEIFSA</v>
          </cell>
          <cell r="U27">
            <v>38899</v>
          </cell>
          <cell r="V27" t="str">
            <v>Not Applicable</v>
          </cell>
          <cell r="X27">
            <v>38899</v>
          </cell>
        </row>
        <row r="28">
          <cell r="A28">
            <v>76</v>
          </cell>
          <cell r="J28" t="str">
            <v>AB</v>
          </cell>
          <cell r="L28">
            <v>271</v>
          </cell>
          <cell r="M28" t="str">
            <v>AB</v>
          </cell>
          <cell r="N28" t="str">
            <v>1200 ACC - Erection, All Steel &amp; Mechanical Equipment</v>
          </cell>
          <cell r="O28" t="str">
            <v>ZAR</v>
          </cell>
          <cell r="P28" t="str">
            <v>AB3</v>
          </cell>
          <cell r="Q28">
            <v>0.4</v>
          </cell>
          <cell r="R28" t="str">
            <v>Production Price index</v>
          </cell>
          <cell r="S28" t="str">
            <v>G: Mechanical Engineering Materials</v>
          </cell>
          <cell r="T28" t="str">
            <v>SEIFSA</v>
          </cell>
          <cell r="U28">
            <v>38899</v>
          </cell>
          <cell r="V28" t="str">
            <v>Not Applicable</v>
          </cell>
          <cell r="X28">
            <v>38899</v>
          </cell>
        </row>
        <row r="29">
          <cell r="A29">
            <v>62</v>
          </cell>
          <cell r="B29" t="str">
            <v>Base</v>
          </cell>
          <cell r="C29">
            <v>1</v>
          </cell>
          <cell r="D29">
            <v>1200</v>
          </cell>
          <cell r="E29" t="str">
            <v xml:space="preserve">Air Cooled Condenser, Section 16 </v>
          </cell>
          <cell r="F29" t="str">
            <v xml:space="preserve">Packing/Freight </v>
          </cell>
          <cell r="G29">
            <v>18</v>
          </cell>
          <cell r="H29" t="str">
            <v>Local</v>
          </cell>
          <cell r="I29" t="str">
            <v>ZAR</v>
          </cell>
          <cell r="J29" t="str">
            <v>AC</v>
          </cell>
          <cell r="K29">
            <v>17480841.66666666</v>
          </cell>
        </row>
        <row r="30">
          <cell r="A30">
            <v>77</v>
          </cell>
          <cell r="J30" t="str">
            <v>AC</v>
          </cell>
          <cell r="L30">
            <v>278</v>
          </cell>
          <cell r="M30" t="str">
            <v>AC</v>
          </cell>
          <cell r="N30" t="str">
            <v>1200 ACC - Transport</v>
          </cell>
          <cell r="O30" t="str">
            <v>ZAR</v>
          </cell>
          <cell r="P30" t="str">
            <v>AC1</v>
          </cell>
          <cell r="Q30">
            <v>0</v>
          </cell>
          <cell r="R30" t="str">
            <v>Fixed</v>
          </cell>
          <cell r="S30" t="str">
            <v>Fixed Portion</v>
          </cell>
          <cell r="T30" t="str">
            <v>Fixed</v>
          </cell>
          <cell r="X30">
            <v>38899</v>
          </cell>
        </row>
        <row r="31">
          <cell r="A31">
            <v>78</v>
          </cell>
          <cell r="J31" t="str">
            <v>AC</v>
          </cell>
          <cell r="L31">
            <v>279</v>
          </cell>
          <cell r="M31" t="str">
            <v>AC</v>
          </cell>
          <cell r="N31" t="str">
            <v>1200 ACC - Transport</v>
          </cell>
          <cell r="O31" t="str">
            <v>ZAR</v>
          </cell>
          <cell r="P31" t="str">
            <v>AC2</v>
          </cell>
          <cell r="Q31">
            <v>1</v>
          </cell>
          <cell r="R31" t="str">
            <v>Transport</v>
          </cell>
          <cell r="S31" t="str">
            <v>L-2:</v>
          </cell>
          <cell r="T31" t="str">
            <v>SEIFSA</v>
          </cell>
          <cell r="U31">
            <v>38899</v>
          </cell>
          <cell r="V31" t="str">
            <v>Not Applicable</v>
          </cell>
          <cell r="X31">
            <v>38899</v>
          </cell>
        </row>
        <row r="32">
          <cell r="A32">
            <v>56</v>
          </cell>
          <cell r="B32" t="str">
            <v>Base</v>
          </cell>
          <cell r="C32">
            <v>1</v>
          </cell>
          <cell r="D32">
            <v>1100</v>
          </cell>
          <cell r="E32" t="str">
            <v>Civil &amp; Structural, Section 14</v>
          </cell>
          <cell r="F32" t="str">
            <v>Construct/ Erect/ Install</v>
          </cell>
          <cell r="G32">
            <v>25</v>
          </cell>
          <cell r="H32" t="str">
            <v>Local</v>
          </cell>
          <cell r="I32" t="str">
            <v>ZAR</v>
          </cell>
          <cell r="J32" t="str">
            <v>AE</v>
          </cell>
          <cell r="K32">
            <v>73760872.666666672</v>
          </cell>
        </row>
        <row r="33">
          <cell r="A33">
            <v>79</v>
          </cell>
          <cell r="J33" t="str">
            <v>AE</v>
          </cell>
          <cell r="L33">
            <v>286</v>
          </cell>
          <cell r="M33" t="str">
            <v>AE</v>
          </cell>
          <cell r="N33" t="str">
            <v>Local Erection, All Steel &amp; Mechanical Equipment</v>
          </cell>
          <cell r="O33" t="str">
            <v>ZAR</v>
          </cell>
          <cell r="P33" t="str">
            <v>AE1</v>
          </cell>
          <cell r="Q33">
            <v>0.05</v>
          </cell>
          <cell r="R33" t="str">
            <v>Fixed</v>
          </cell>
          <cell r="S33" t="str">
            <v>Fixed Portion</v>
          </cell>
          <cell r="T33" t="str">
            <v>Fixed</v>
          </cell>
          <cell r="X33">
            <v>38961</v>
          </cell>
        </row>
        <row r="34">
          <cell r="A34">
            <v>80</v>
          </cell>
          <cell r="J34" t="str">
            <v>AE</v>
          </cell>
          <cell r="L34">
            <v>287</v>
          </cell>
          <cell r="M34" t="str">
            <v>AE</v>
          </cell>
          <cell r="N34" t="str">
            <v>Local Erection, All Steel &amp; Mechanical Equipment</v>
          </cell>
          <cell r="O34" t="str">
            <v>ZAR</v>
          </cell>
          <cell r="P34" t="str">
            <v>AE2</v>
          </cell>
          <cell r="Q34">
            <v>0.55000000000000004</v>
          </cell>
          <cell r="R34" t="str">
            <v>Labour</v>
          </cell>
          <cell r="S34" t="str">
            <v>C-3: All hourly paid Employees</v>
          </cell>
          <cell r="T34" t="str">
            <v>SEIFSA</v>
          </cell>
          <cell r="U34">
            <v>38961</v>
          </cell>
          <cell r="V34" t="str">
            <v>Not Applicable</v>
          </cell>
          <cell r="X34">
            <v>38961</v>
          </cell>
        </row>
        <row r="35">
          <cell r="A35">
            <v>81</v>
          </cell>
          <cell r="J35" t="str">
            <v>AE</v>
          </cell>
          <cell r="L35">
            <v>288</v>
          </cell>
          <cell r="M35" t="str">
            <v>AE</v>
          </cell>
          <cell r="N35" t="str">
            <v>Local Erection, All Steel &amp; Mechanical Equipment</v>
          </cell>
          <cell r="O35" t="str">
            <v>ZAR</v>
          </cell>
          <cell r="P35" t="str">
            <v>AE3</v>
          </cell>
          <cell r="Q35">
            <v>0.4</v>
          </cell>
          <cell r="R35" t="str">
            <v>Production Price index</v>
          </cell>
          <cell r="S35" t="str">
            <v>G: Mechanical Engineering Materials</v>
          </cell>
          <cell r="T35" t="str">
            <v>SEIFSA</v>
          </cell>
          <cell r="U35">
            <v>38961</v>
          </cell>
          <cell r="V35" t="str">
            <v>Not Applicable</v>
          </cell>
          <cell r="X35">
            <v>38961</v>
          </cell>
        </row>
        <row r="36">
          <cell r="A36">
            <v>2</v>
          </cell>
          <cell r="B36" t="str">
            <v>Base</v>
          </cell>
          <cell r="C36">
            <v>1</v>
          </cell>
          <cell r="D36">
            <v>200</v>
          </cell>
          <cell r="E36" t="str">
            <v>Main Steam Turbine, Section 3</v>
          </cell>
          <cell r="F36" t="str">
            <v>Procure/ Manufacture</v>
          </cell>
          <cell r="G36">
            <v>1</v>
          </cell>
          <cell r="H36" t="str">
            <v>Foreign</v>
          </cell>
          <cell r="I36" t="str">
            <v>EUR</v>
          </cell>
          <cell r="J36" t="str">
            <v>B1</v>
          </cell>
          <cell r="K36">
            <v>355417159.80000001</v>
          </cell>
        </row>
        <row r="37">
          <cell r="A37">
            <v>82</v>
          </cell>
          <cell r="J37" t="str">
            <v>B1</v>
          </cell>
          <cell r="L37">
            <v>12</v>
          </cell>
          <cell r="M37" t="str">
            <v>B1</v>
          </cell>
          <cell r="N37" t="str">
            <v xml:space="preserve">200 &amp; 300 Main Steam Turbine &amp; Generator, Section 3,4 &amp; 6, Europe </v>
          </cell>
          <cell r="O37" t="str">
            <v>Eur</v>
          </cell>
          <cell r="P37" t="str">
            <v>B11</v>
          </cell>
          <cell r="Q37">
            <v>0.15</v>
          </cell>
          <cell r="R37" t="str">
            <v>Fixed</v>
          </cell>
          <cell r="S37" t="str">
            <v>Fixed Portion</v>
          </cell>
          <cell r="T37" t="str">
            <v>Fixed</v>
          </cell>
          <cell r="X37">
            <v>38991</v>
          </cell>
        </row>
        <row r="38">
          <cell r="A38">
            <v>83</v>
          </cell>
          <cell r="J38" t="str">
            <v>B1</v>
          </cell>
          <cell r="L38">
            <v>13</v>
          </cell>
          <cell r="M38" t="str">
            <v>B1</v>
          </cell>
          <cell r="N38" t="str">
            <v xml:space="preserve">200 &amp; 300 Main Steam Turbine &amp; Generator, Section 3,4 &amp; 6, Europe </v>
          </cell>
          <cell r="O38" t="str">
            <v>Eur</v>
          </cell>
          <cell r="P38" t="str">
            <v>B12</v>
          </cell>
          <cell r="Q38">
            <v>0.11</v>
          </cell>
          <cell r="R38" t="str">
            <v>Castings</v>
          </cell>
          <cell r="S38" t="str">
            <v xml:space="preserve">Index 316 fur Gussteile, Fachserie 17, </v>
          </cell>
          <cell r="T38" t="str">
            <v>des Statistischen Bundesamte Deutschlands</v>
          </cell>
          <cell r="U38">
            <v>38992</v>
          </cell>
          <cell r="X38">
            <v>38991</v>
          </cell>
        </row>
        <row r="39">
          <cell r="A39">
            <v>84</v>
          </cell>
          <cell r="J39" t="str">
            <v>B1</v>
          </cell>
          <cell r="L39">
            <v>14</v>
          </cell>
          <cell r="M39" t="str">
            <v>B1</v>
          </cell>
          <cell r="N39" t="str">
            <v xml:space="preserve">200 &amp; 300 Main Steam Turbine &amp; Generator, Section 3,4 &amp; 6, Europe </v>
          </cell>
          <cell r="O39" t="str">
            <v>Eur</v>
          </cell>
          <cell r="P39" t="str">
            <v>B13</v>
          </cell>
          <cell r="Q39">
            <v>0.14000000000000001</v>
          </cell>
          <cell r="R39" t="str">
            <v>Forgings</v>
          </cell>
          <cell r="S39" t="str">
            <v>Internal  ALSTOM Index</v>
          </cell>
          <cell r="T39" t="str">
            <v>ALSTOM</v>
          </cell>
          <cell r="U39">
            <v>38992</v>
          </cell>
          <cell r="X39">
            <v>38991</v>
          </cell>
        </row>
        <row r="40">
          <cell r="A40">
            <v>85</v>
          </cell>
          <cell r="J40" t="str">
            <v>B1</v>
          </cell>
          <cell r="L40">
            <v>15</v>
          </cell>
          <cell r="M40" t="str">
            <v>B1</v>
          </cell>
          <cell r="N40" t="str">
            <v xml:space="preserve">200 &amp; 300 Main Steam Turbine &amp; Generator, Section 3,4 &amp; 6, Europe </v>
          </cell>
          <cell r="O40" t="str">
            <v>Eur</v>
          </cell>
          <cell r="P40" t="str">
            <v>B14</v>
          </cell>
          <cell r="Q40">
            <v>0.1</v>
          </cell>
          <cell r="R40" t="str">
            <v>Prefabricated Materials</v>
          </cell>
          <cell r="S40" t="str">
            <v>Reihe 273, Fachserie 17, der Erzeugerpreise gewerblicher Produkte fur Metalle und Halbzeuge"</v>
          </cell>
          <cell r="T40" t="str">
            <v>des Statistischen Bundesamte Deutschlands</v>
          </cell>
          <cell r="U40">
            <v>38992</v>
          </cell>
          <cell r="X40">
            <v>38991</v>
          </cell>
        </row>
        <row r="41">
          <cell r="A41">
            <v>86</v>
          </cell>
          <cell r="J41" t="str">
            <v>B1</v>
          </cell>
          <cell r="L41">
            <v>16</v>
          </cell>
          <cell r="M41" t="str">
            <v>B1</v>
          </cell>
          <cell r="N41" t="str">
            <v xml:space="preserve">200 &amp; 300 Main Steam Turbine &amp; Generator, Section 3,4 &amp; 6, Europe </v>
          </cell>
          <cell r="O41" t="str">
            <v>Eur</v>
          </cell>
          <cell r="P41" t="str">
            <v>B15</v>
          </cell>
          <cell r="Q41">
            <v>0.5</v>
          </cell>
          <cell r="R41" t="str">
            <v>Labour Manufacturing</v>
          </cell>
          <cell r="S41" t="str">
            <v>Tarifindex fur das Lohnkostenniveau eines Zeitlohnarbeiters über 21 Jahre, Lohngruppe 7, Tarifgebiet Nor-Württemberg, Nord-Baden</v>
          </cell>
          <cell r="T41" t="str">
            <v>Südwestmetall Verband der Metall- und Elektroindustrie Baden-Würtemberg e.V., Germany
http://www.destatis.de/themen/d/thm_loehne.php</v>
          </cell>
          <cell r="U41">
            <v>38992</v>
          </cell>
          <cell r="X41">
            <v>38991</v>
          </cell>
        </row>
        <row r="42">
          <cell r="A42">
            <v>3</v>
          </cell>
          <cell r="B42" t="str">
            <v>Base</v>
          </cell>
          <cell r="C42">
            <v>1</v>
          </cell>
          <cell r="D42">
            <v>200</v>
          </cell>
          <cell r="E42" t="str">
            <v>Main Steam Turbine, Section 3</v>
          </cell>
          <cell r="F42" t="str">
            <v>Construct/ Erect/ Install</v>
          </cell>
          <cell r="H42" t="str">
            <v>Foreign</v>
          </cell>
          <cell r="I42" t="str">
            <v>EUR</v>
          </cell>
          <cell r="J42" t="str">
            <v>B16</v>
          </cell>
          <cell r="K42">
            <v>39490795.533333331</v>
          </cell>
        </row>
        <row r="43">
          <cell r="A43">
            <v>87</v>
          </cell>
          <cell r="J43" t="str">
            <v>B16</v>
          </cell>
          <cell r="L43">
            <v>23</v>
          </cell>
          <cell r="M43" t="str">
            <v>B16</v>
          </cell>
          <cell r="N43" t="str">
            <v xml:space="preserve">200 &amp; 300 Main Steam Turbine &amp; Generator, Section 3,4 &amp; 6, Europe - </v>
          </cell>
          <cell r="O43" t="str">
            <v>Eur</v>
          </cell>
          <cell r="P43" t="str">
            <v>B161</v>
          </cell>
          <cell r="Q43">
            <v>0.15</v>
          </cell>
          <cell r="R43" t="str">
            <v>Fixed</v>
          </cell>
          <cell r="S43" t="str">
            <v>Fixed Portion</v>
          </cell>
          <cell r="T43" t="str">
            <v>Fixed</v>
          </cell>
          <cell r="X43">
            <v>38991</v>
          </cell>
        </row>
        <row r="44">
          <cell r="A44">
            <v>88</v>
          </cell>
          <cell r="J44" t="str">
            <v>B16</v>
          </cell>
          <cell r="L44">
            <v>24</v>
          </cell>
          <cell r="M44" t="str">
            <v>B16</v>
          </cell>
          <cell r="N44" t="str">
            <v xml:space="preserve">200 &amp; 300 Main Steam Turbine &amp; Generator, Section 3,4 &amp; 6, Europe - </v>
          </cell>
          <cell r="O44" t="str">
            <v>Eur</v>
          </cell>
          <cell r="P44" t="str">
            <v>B162</v>
          </cell>
          <cell r="Q44">
            <v>0.85</v>
          </cell>
          <cell r="R44" t="str">
            <v xml:space="preserve">Labour </v>
          </cell>
          <cell r="S44" t="str">
            <v>Tarifindex fur das Lohnkostenniveau eines Zeitlohnarbeiters über 21 Jahre, Lohngruppe 7, Tarifgebiet Nor-Württemberg, Nord-Baden</v>
          </cell>
          <cell r="T44" t="str">
            <v>Südwestmetall Verband der Metall- und Elektroindustrie Baden-Würtemberg e.V., Germany
http://www.destatis.de/themen/d/thm_loehne.php</v>
          </cell>
          <cell r="U44">
            <v>38992</v>
          </cell>
          <cell r="X44">
            <v>38991</v>
          </cell>
        </row>
        <row r="45">
          <cell r="A45">
            <v>4</v>
          </cell>
          <cell r="B45" t="str">
            <v>Base</v>
          </cell>
          <cell r="C45">
            <v>1</v>
          </cell>
          <cell r="D45">
            <v>400</v>
          </cell>
          <cell r="E45" t="str">
            <v>Unitized Electrical Plant, Section 5 &amp; 6</v>
          </cell>
          <cell r="F45" t="str">
            <v>Procure/ Manufacture</v>
          </cell>
          <cell r="G45" t="str">
            <v>1 &amp; 19</v>
          </cell>
          <cell r="H45" t="str">
            <v>Foreign</v>
          </cell>
          <cell r="I45" t="str">
            <v>EUR</v>
          </cell>
          <cell r="J45" t="str">
            <v>C1</v>
          </cell>
          <cell r="K45">
            <v>49097158</v>
          </cell>
        </row>
        <row r="46">
          <cell r="A46">
            <v>89</v>
          </cell>
          <cell r="J46" t="str">
            <v>C1</v>
          </cell>
          <cell r="L46">
            <v>31</v>
          </cell>
          <cell r="M46" t="str">
            <v>C1</v>
          </cell>
          <cell r="N46" t="str">
            <v>400 Unitized Electrical Plant, Section 5&amp;6</v>
          </cell>
          <cell r="O46" t="str">
            <v>Eur</v>
          </cell>
          <cell r="P46" t="str">
            <v>C11</v>
          </cell>
          <cell r="Q46">
            <v>0.1</v>
          </cell>
          <cell r="R46" t="str">
            <v>Fixed</v>
          </cell>
          <cell r="S46" t="str">
            <v>Fixed Portion</v>
          </cell>
          <cell r="T46" t="str">
            <v>Fixed</v>
          </cell>
          <cell r="X46">
            <v>38991</v>
          </cell>
        </row>
        <row r="47">
          <cell r="A47">
            <v>90</v>
          </cell>
          <cell r="J47" t="str">
            <v>C1</v>
          </cell>
          <cell r="L47">
            <v>32</v>
          </cell>
          <cell r="M47" t="str">
            <v>C1</v>
          </cell>
          <cell r="N47" t="str">
            <v>400 Unitized Electrical Plant, Section 5&amp;6</v>
          </cell>
          <cell r="O47" t="str">
            <v>Eur</v>
          </cell>
          <cell r="P47" t="str">
            <v>C12</v>
          </cell>
          <cell r="Q47">
            <v>0.15</v>
          </cell>
          <cell r="R47" t="str">
            <v>Aluminium</v>
          </cell>
          <cell r="S47" t="str">
            <v>Price Index for Aluminium</v>
          </cell>
          <cell r="T47" t="str">
            <v>LME</v>
          </cell>
          <cell r="U47">
            <v>38992</v>
          </cell>
          <cell r="X47">
            <v>38991</v>
          </cell>
        </row>
        <row r="48">
          <cell r="A48">
            <v>91</v>
          </cell>
          <cell r="J48" t="str">
            <v>C1</v>
          </cell>
          <cell r="L48">
            <v>33</v>
          </cell>
          <cell r="M48" t="str">
            <v>C1</v>
          </cell>
          <cell r="N48" t="str">
            <v>400 Unitized Electrical Plant, Section 5&amp;6</v>
          </cell>
          <cell r="O48" t="str">
            <v>Eur</v>
          </cell>
          <cell r="P48" t="str">
            <v>C13</v>
          </cell>
          <cell r="Q48">
            <v>0.05</v>
          </cell>
          <cell r="R48" t="str">
            <v>Copper</v>
          </cell>
          <cell r="S48" t="str">
            <v>Price Index for Copper</v>
          </cell>
          <cell r="T48" t="str">
            <v>LME</v>
          </cell>
          <cell r="U48">
            <v>38992</v>
          </cell>
          <cell r="X48">
            <v>38991</v>
          </cell>
        </row>
        <row r="49">
          <cell r="A49">
            <v>92</v>
          </cell>
          <cell r="J49" t="str">
            <v>C1</v>
          </cell>
          <cell r="L49">
            <v>34</v>
          </cell>
          <cell r="M49" t="str">
            <v>C1</v>
          </cell>
          <cell r="N49" t="str">
            <v>400 Unitized Electrical Plant, Section 5&amp;6</v>
          </cell>
          <cell r="O49" t="str">
            <v>Eur</v>
          </cell>
          <cell r="P49" t="str">
            <v>C14</v>
          </cell>
          <cell r="Q49">
            <v>0.05</v>
          </cell>
          <cell r="R49" t="str">
            <v>HR Plate Steel</v>
          </cell>
          <cell r="S49" t="str">
            <v>World Carbon Steel Product Price Index - USD/tonne for HR Plate</v>
          </cell>
          <cell r="T49" t="str">
            <v>Meps(www.meps.co.uk)</v>
          </cell>
          <cell r="U49">
            <v>38992</v>
          </cell>
          <cell r="X49">
            <v>38991</v>
          </cell>
        </row>
        <row r="50">
          <cell r="A50">
            <v>93</v>
          </cell>
          <cell r="J50" t="str">
            <v>C1</v>
          </cell>
          <cell r="L50">
            <v>35</v>
          </cell>
          <cell r="M50" t="str">
            <v>C1</v>
          </cell>
          <cell r="N50" t="str">
            <v>400 Unitized Electrical Plant, Section 5&amp;6</v>
          </cell>
          <cell r="O50" t="str">
            <v>Eur</v>
          </cell>
          <cell r="P50" t="str">
            <v>C15</v>
          </cell>
          <cell r="Q50">
            <v>0.65</v>
          </cell>
          <cell r="R50" t="str">
            <v>Labour Manufacturing</v>
          </cell>
          <cell r="S50" t="str">
            <v>Labour Cost Index – EU25 for Manufacturing Labour, Nominal Value  – Seasonally adjusted - Labour Cost Index quoted quarterly for the labour indices for European labour</v>
          </cell>
          <cell r="T50" t="str">
            <v>EUROSTAT</v>
          </cell>
          <cell r="U50" t="str">
            <v>2nd Quarter 2006</v>
          </cell>
          <cell r="X50">
            <v>38899</v>
          </cell>
        </row>
        <row r="51">
          <cell r="A51">
            <v>6</v>
          </cell>
          <cell r="B51" t="str">
            <v>Base</v>
          </cell>
          <cell r="C51">
            <v>1</v>
          </cell>
          <cell r="D51">
            <v>500</v>
          </cell>
          <cell r="E51" t="str">
            <v>Station Common Electrical/Unitized Electrical Plant, Section 7</v>
          </cell>
          <cell r="F51" t="str">
            <v>Procure/ Manufacture</v>
          </cell>
          <cell r="G51" t="str">
            <v>1 &amp; 19</v>
          </cell>
          <cell r="H51" t="str">
            <v>Foreign</v>
          </cell>
          <cell r="I51" t="str">
            <v>EUR</v>
          </cell>
          <cell r="J51" t="str">
            <v>D1</v>
          </cell>
          <cell r="K51">
            <v>14359385</v>
          </cell>
        </row>
        <row r="52">
          <cell r="A52">
            <v>94</v>
          </cell>
          <cell r="J52" t="str">
            <v>D1</v>
          </cell>
          <cell r="L52">
            <v>42</v>
          </cell>
          <cell r="M52" t="str">
            <v>D1</v>
          </cell>
          <cell r="N52" t="str">
            <v>500 Station Common Electrical, Section 7</v>
          </cell>
          <cell r="O52" t="str">
            <v>Eur</v>
          </cell>
          <cell r="P52" t="str">
            <v>D11</v>
          </cell>
          <cell r="Q52">
            <v>0.15</v>
          </cell>
          <cell r="R52" t="str">
            <v>Fixed</v>
          </cell>
          <cell r="S52" t="str">
            <v>Fixed Portion</v>
          </cell>
          <cell r="T52" t="str">
            <v>Fixed</v>
          </cell>
          <cell r="X52">
            <v>38991</v>
          </cell>
        </row>
        <row r="53">
          <cell r="A53">
            <v>95</v>
          </cell>
          <cell r="J53" t="str">
            <v>D1</v>
          </cell>
          <cell r="L53">
            <v>43</v>
          </cell>
          <cell r="M53" t="str">
            <v>D1</v>
          </cell>
          <cell r="N53" t="str">
            <v>500 Station Common Electrical, Section 7</v>
          </cell>
          <cell r="O53" t="str">
            <v>Eur</v>
          </cell>
          <cell r="P53" t="str">
            <v>D12</v>
          </cell>
          <cell r="Q53">
            <v>3.1E-2</v>
          </cell>
          <cell r="R53" t="str">
            <v>HR Plate</v>
          </cell>
          <cell r="S53" t="str">
            <v>World Carbon Steel Product Price Index - USD/tonne for HR Plate</v>
          </cell>
          <cell r="T53" t="str">
            <v>Meps(www.meps.co.uk)</v>
          </cell>
          <cell r="U53">
            <v>38992</v>
          </cell>
          <cell r="W53" t="str">
            <v>See Above</v>
          </cell>
          <cell r="X53">
            <v>38991</v>
          </cell>
        </row>
        <row r="54">
          <cell r="A54">
            <v>96</v>
          </cell>
          <cell r="J54" t="str">
            <v>D1</v>
          </cell>
          <cell r="L54">
            <v>44</v>
          </cell>
          <cell r="M54" t="str">
            <v>D1</v>
          </cell>
          <cell r="N54" t="str">
            <v>500 Station Common Electrical, Section 7</v>
          </cell>
          <cell r="O54" t="str">
            <v>Eur</v>
          </cell>
          <cell r="P54" t="str">
            <v>D13</v>
          </cell>
          <cell r="Q54">
            <v>7.9000000000000001E-2</v>
          </cell>
          <cell r="R54" t="str">
            <v>Nickel</v>
          </cell>
          <cell r="S54" t="str">
            <v>Price Index for Nickel</v>
          </cell>
          <cell r="T54" t="str">
            <v>LME</v>
          </cell>
          <cell r="U54">
            <v>38992</v>
          </cell>
          <cell r="W54" t="str">
            <v>1.2693 USD/EUR</v>
          </cell>
          <cell r="X54">
            <v>38991</v>
          </cell>
        </row>
        <row r="55">
          <cell r="A55">
            <v>97</v>
          </cell>
          <cell r="J55" t="str">
            <v>D1</v>
          </cell>
          <cell r="L55">
            <v>45</v>
          </cell>
          <cell r="M55" t="str">
            <v>D1</v>
          </cell>
          <cell r="N55" t="str">
            <v>500 Station Common Electrical, Section 7</v>
          </cell>
          <cell r="O55" t="str">
            <v>Eur</v>
          </cell>
          <cell r="P55" t="str">
            <v>D14</v>
          </cell>
          <cell r="Q55">
            <v>9.4E-2</v>
          </cell>
          <cell r="R55" t="str">
            <v>Copper</v>
          </cell>
          <cell r="S55" t="str">
            <v>Price Index for Copper</v>
          </cell>
          <cell r="T55" t="str">
            <v>LME</v>
          </cell>
          <cell r="U55">
            <v>38992</v>
          </cell>
          <cell r="W55" t="str">
            <v>1.2693 USD/EUR</v>
          </cell>
          <cell r="X55">
            <v>38991</v>
          </cell>
        </row>
        <row r="56">
          <cell r="A56">
            <v>98</v>
          </cell>
          <cell r="J56" t="str">
            <v>D1</v>
          </cell>
          <cell r="L56">
            <v>46</v>
          </cell>
          <cell r="M56" t="str">
            <v>D1</v>
          </cell>
          <cell r="N56" t="str">
            <v>500 Station Common Electrical, Section 7</v>
          </cell>
          <cell r="O56" t="str">
            <v>Eur</v>
          </cell>
          <cell r="P56" t="str">
            <v>D15</v>
          </cell>
          <cell r="Q56">
            <v>0.191</v>
          </cell>
          <cell r="R56" t="str">
            <v>Prefabricated Materials</v>
          </cell>
          <cell r="S56" t="str">
            <v>Reihe 273, Fachserie 17, der Erzeugerpreise gewerblicher Produkte fur Metalle und Halbzeuge"</v>
          </cell>
          <cell r="T56" t="str">
            <v>des Statistischen Bundesamte Deutschlands</v>
          </cell>
          <cell r="U56">
            <v>38992</v>
          </cell>
          <cell r="W56" t="str">
            <v>See Above</v>
          </cell>
          <cell r="X56">
            <v>38991</v>
          </cell>
        </row>
        <row r="57">
          <cell r="A57">
            <v>99</v>
          </cell>
          <cell r="J57" t="str">
            <v>D1</v>
          </cell>
          <cell r="L57">
            <v>47</v>
          </cell>
          <cell r="M57" t="str">
            <v>D1</v>
          </cell>
          <cell r="N57" t="str">
            <v>500 Station Common Electrical, Section 7</v>
          </cell>
          <cell r="O57" t="str">
            <v>Eur</v>
          </cell>
          <cell r="P57" t="str">
            <v>D16</v>
          </cell>
          <cell r="Q57">
            <v>0.45500000000000002</v>
          </cell>
          <cell r="R57" t="str">
            <v>Labour Manufacturing</v>
          </cell>
          <cell r="S57" t="str">
            <v>Labour Cost Index – EU25 for Manufacturing Labour, Nominal Value  – Seasonally adjusted - Labour Cost Index quoted quarterly for the labour indices for European labour</v>
          </cell>
          <cell r="T57" t="str">
            <v>EUROSTAT</v>
          </cell>
          <cell r="U57" t="str">
            <v>2nd Quarter 2006</v>
          </cell>
          <cell r="W57" t="str">
            <v>See Above</v>
          </cell>
          <cell r="X57">
            <v>38899</v>
          </cell>
        </row>
        <row r="58">
          <cell r="A58">
            <v>5</v>
          </cell>
          <cell r="B58" t="str">
            <v>Base</v>
          </cell>
          <cell r="C58">
            <v>1</v>
          </cell>
          <cell r="D58">
            <v>400</v>
          </cell>
          <cell r="E58" t="str">
            <v>Unitized Electrical Plant, Section 5 &amp; 6</v>
          </cell>
          <cell r="F58" t="str">
            <v>Procure/ Manufacture</v>
          </cell>
          <cell r="G58">
            <v>18</v>
          </cell>
          <cell r="H58" t="str">
            <v>Local</v>
          </cell>
          <cell r="I58" t="str">
            <v>ZAR</v>
          </cell>
          <cell r="J58" t="str">
            <v>D2</v>
          </cell>
          <cell r="K58">
            <v>4386125.666666667</v>
          </cell>
        </row>
        <row r="59">
          <cell r="A59">
            <v>7</v>
          </cell>
          <cell r="B59" t="str">
            <v>Base</v>
          </cell>
          <cell r="C59">
            <v>1</v>
          </cell>
          <cell r="D59">
            <v>500</v>
          </cell>
          <cell r="E59" t="str">
            <v>Station Common Electrical/Unitized Electrical Plant, Section 7</v>
          </cell>
          <cell r="F59" t="str">
            <v>Procure/ Manufacture</v>
          </cell>
          <cell r="G59">
            <v>18</v>
          </cell>
          <cell r="H59" t="str">
            <v>Local</v>
          </cell>
          <cell r="I59" t="str">
            <v>ZAR</v>
          </cell>
          <cell r="J59" t="str">
            <v>D2</v>
          </cell>
          <cell r="K59">
            <v>309602.33333333331</v>
          </cell>
        </row>
        <row r="60">
          <cell r="A60">
            <v>100</v>
          </cell>
          <cell r="J60" t="str">
            <v>D2</v>
          </cell>
          <cell r="L60">
            <v>53</v>
          </cell>
          <cell r="M60" t="str">
            <v>D2</v>
          </cell>
          <cell r="N60" t="str">
            <v>500 Station Common Electrical, Section 7</v>
          </cell>
          <cell r="O60" t="str">
            <v>ZAR</v>
          </cell>
          <cell r="P60" t="str">
            <v>D21</v>
          </cell>
          <cell r="Q60">
            <v>0.15</v>
          </cell>
          <cell r="R60" t="str">
            <v>Fixed</v>
          </cell>
          <cell r="S60" t="str">
            <v>Fixed Portion</v>
          </cell>
          <cell r="T60" t="str">
            <v>Fixed</v>
          </cell>
          <cell r="X60">
            <v>38961</v>
          </cell>
        </row>
        <row r="61">
          <cell r="A61">
            <v>101</v>
          </cell>
          <cell r="J61" t="str">
            <v>D2</v>
          </cell>
          <cell r="L61">
            <v>54</v>
          </cell>
          <cell r="M61" t="str">
            <v>D2</v>
          </cell>
          <cell r="N61" t="str">
            <v>500 Station Common Electrical, Section 7</v>
          </cell>
          <cell r="O61" t="str">
            <v>ZAR</v>
          </cell>
          <cell r="P61" t="str">
            <v>D22</v>
          </cell>
          <cell r="Q61">
            <v>4.2999999999999997E-2</v>
          </cell>
          <cell r="R61" t="str">
            <v>E-A Light Sections</v>
          </cell>
          <cell r="S61" t="str">
            <v>E-A Light Sections</v>
          </cell>
          <cell r="T61" t="str">
            <v>SEIFSA</v>
          </cell>
          <cell r="U61">
            <v>38961</v>
          </cell>
          <cell r="X61">
            <v>38961</v>
          </cell>
        </row>
        <row r="62">
          <cell r="A62">
            <v>102</v>
          </cell>
          <cell r="J62" t="str">
            <v>D2</v>
          </cell>
          <cell r="L62">
            <v>55</v>
          </cell>
          <cell r="M62" t="str">
            <v>D2</v>
          </cell>
          <cell r="N62" t="str">
            <v>500 Station Common Electrical, Section 7</v>
          </cell>
          <cell r="O62" t="str">
            <v>ZAR</v>
          </cell>
          <cell r="P62" t="str">
            <v>D23</v>
          </cell>
          <cell r="Q62">
            <v>0.19700000000000001</v>
          </cell>
          <cell r="R62" t="str">
            <v>F - Copper</v>
          </cell>
          <cell r="S62" t="str">
            <v>Table F</v>
          </cell>
          <cell r="T62" t="str">
            <v>SEIFSA</v>
          </cell>
          <cell r="U62">
            <v>38961</v>
          </cell>
          <cell r="X62">
            <v>38961</v>
          </cell>
        </row>
        <row r="63">
          <cell r="A63">
            <v>103</v>
          </cell>
          <cell r="J63" t="str">
            <v>D2</v>
          </cell>
          <cell r="L63">
            <v>56</v>
          </cell>
          <cell r="M63" t="str">
            <v>D2</v>
          </cell>
          <cell r="N63" t="str">
            <v>500 Station Common Electrical, Section 7</v>
          </cell>
          <cell r="O63" t="str">
            <v>ZAR</v>
          </cell>
          <cell r="P63" t="str">
            <v>D24</v>
          </cell>
          <cell r="Q63">
            <v>0.14499999999999999</v>
          </cell>
          <cell r="R63" t="str">
            <v>O - Metal Products</v>
          </cell>
          <cell r="S63" t="str">
            <v>O - Metal Products</v>
          </cell>
          <cell r="T63" t="str">
            <v>SEIFSA</v>
          </cell>
          <cell r="U63">
            <v>38961</v>
          </cell>
          <cell r="X63">
            <v>38961</v>
          </cell>
        </row>
        <row r="64">
          <cell r="A64">
            <v>104</v>
          </cell>
          <cell r="J64" t="str">
            <v>D2</v>
          </cell>
          <cell r="L64">
            <v>57</v>
          </cell>
          <cell r="M64" t="str">
            <v>D2</v>
          </cell>
          <cell r="N64" t="str">
            <v>500 Station Common Electrical, Section 7</v>
          </cell>
          <cell r="O64" t="str">
            <v>ZAR</v>
          </cell>
          <cell r="P64" t="str">
            <v>D25</v>
          </cell>
          <cell r="Q64">
            <v>0.46500000000000002</v>
          </cell>
          <cell r="R64" t="str">
            <v>Labour</v>
          </cell>
          <cell r="S64" t="str">
            <v>Labour Local</v>
          </cell>
          <cell r="T64" t="str">
            <v>SEIFSA</v>
          </cell>
          <cell r="U64">
            <v>38961</v>
          </cell>
          <cell r="X64">
            <v>38961</v>
          </cell>
        </row>
        <row r="65">
          <cell r="A65">
            <v>8</v>
          </cell>
          <cell r="B65" t="str">
            <v>Base</v>
          </cell>
          <cell r="C65">
            <v>1</v>
          </cell>
          <cell r="D65">
            <v>600</v>
          </cell>
          <cell r="E65" t="str">
            <v>Condensate &amp; Feedheating Plant, Section 8</v>
          </cell>
          <cell r="F65" t="str">
            <v>General</v>
          </cell>
          <cell r="G65">
            <v>26</v>
          </cell>
          <cell r="H65" t="str">
            <v>Foreign</v>
          </cell>
          <cell r="I65" t="str">
            <v>EUR</v>
          </cell>
          <cell r="J65" t="str">
            <v>E</v>
          </cell>
          <cell r="K65">
            <v>37838471.499999993</v>
          </cell>
        </row>
        <row r="66">
          <cell r="A66">
            <v>10</v>
          </cell>
          <cell r="B66" t="str">
            <v>Base</v>
          </cell>
          <cell r="C66">
            <v>1</v>
          </cell>
          <cell r="D66">
            <v>600</v>
          </cell>
          <cell r="E66" t="str">
            <v>Condensate &amp; Feedheating Plant, Section 8</v>
          </cell>
          <cell r="F66" t="str">
            <v>Design</v>
          </cell>
          <cell r="G66">
            <v>28</v>
          </cell>
          <cell r="H66" t="str">
            <v>Foreign</v>
          </cell>
          <cell r="I66" t="str">
            <v>EUR</v>
          </cell>
          <cell r="J66" t="str">
            <v>E</v>
          </cell>
          <cell r="K66">
            <v>57863125.833333328</v>
          </cell>
        </row>
        <row r="67">
          <cell r="A67">
            <v>15</v>
          </cell>
          <cell r="B67" t="str">
            <v>Base</v>
          </cell>
          <cell r="C67">
            <v>1</v>
          </cell>
          <cell r="D67">
            <v>600</v>
          </cell>
          <cell r="E67" t="str">
            <v>Condensate &amp; Feedheating Plant, Section 8</v>
          </cell>
          <cell r="F67" t="str">
            <v>Construct/ Erect/ Install</v>
          </cell>
          <cell r="G67">
            <v>26</v>
          </cell>
          <cell r="H67" t="str">
            <v>Foreign</v>
          </cell>
          <cell r="I67" t="str">
            <v>EUR</v>
          </cell>
          <cell r="J67" t="str">
            <v>E</v>
          </cell>
          <cell r="K67">
            <v>22552939</v>
          </cell>
        </row>
        <row r="68">
          <cell r="A68">
            <v>51</v>
          </cell>
          <cell r="B68" t="str">
            <v>Base</v>
          </cell>
          <cell r="C68">
            <v>1</v>
          </cell>
          <cell r="D68">
            <v>1100</v>
          </cell>
          <cell r="E68" t="str">
            <v>Civil &amp; Structural, Section 14</v>
          </cell>
          <cell r="F68" t="str">
            <v>Design</v>
          </cell>
          <cell r="G68">
            <v>28</v>
          </cell>
          <cell r="H68" t="str">
            <v>Foreign</v>
          </cell>
          <cell r="I68" t="str">
            <v>EUR</v>
          </cell>
          <cell r="J68" t="str">
            <v>E</v>
          </cell>
          <cell r="K68">
            <v>12706784.333333334</v>
          </cell>
        </row>
        <row r="69">
          <cell r="A69">
            <v>55</v>
          </cell>
          <cell r="B69" t="str">
            <v>Base</v>
          </cell>
          <cell r="C69">
            <v>1</v>
          </cell>
          <cell r="D69">
            <v>1100</v>
          </cell>
          <cell r="E69" t="str">
            <v>Civil &amp; Structural, Section 14</v>
          </cell>
          <cell r="F69" t="str">
            <v>Construct/ Erect/ Install</v>
          </cell>
          <cell r="G69">
            <v>26</v>
          </cell>
          <cell r="H69" t="str">
            <v>Foreign</v>
          </cell>
          <cell r="I69" t="str">
            <v>EUR</v>
          </cell>
          <cell r="J69" t="str">
            <v>E</v>
          </cell>
          <cell r="K69">
            <v>6085328.333333333</v>
          </cell>
        </row>
        <row r="70">
          <cell r="A70">
            <v>105</v>
          </cell>
          <cell r="J70" t="str">
            <v>E</v>
          </cell>
          <cell r="L70">
            <v>64</v>
          </cell>
          <cell r="M70" t="str">
            <v>E</v>
          </cell>
          <cell r="N70" t="str">
            <v>General Management Work</v>
          </cell>
          <cell r="O70" t="str">
            <v>Eur</v>
          </cell>
          <cell r="P70" t="str">
            <v>E1</v>
          </cell>
          <cell r="Q70">
            <v>0.15</v>
          </cell>
          <cell r="R70" t="str">
            <v>Fixed</v>
          </cell>
          <cell r="S70" t="str">
            <v>Fixed Portion</v>
          </cell>
          <cell r="T70" t="str">
            <v>Fixed</v>
          </cell>
          <cell r="X70">
            <v>38899</v>
          </cell>
        </row>
        <row r="71">
          <cell r="A71">
            <v>106</v>
          </cell>
          <cell r="J71" t="str">
            <v>E</v>
          </cell>
          <cell r="L71">
            <v>65</v>
          </cell>
          <cell r="M71" t="str">
            <v>E</v>
          </cell>
          <cell r="N71" t="str">
            <v>General Management Work</v>
          </cell>
          <cell r="O71" t="str">
            <v>Eur</v>
          </cell>
          <cell r="P71" t="str">
            <v>E2</v>
          </cell>
          <cell r="Q71">
            <v>0.85</v>
          </cell>
          <cell r="R71" t="str">
            <v>Labour Manufacturing</v>
          </cell>
          <cell r="S71" t="str">
            <v>Labour Cost Index – EU25 for Manufacturing Labour, Nominal Value  – Seasonally adjusted - Labour Cost Index quoted quarterly for the labour indices for European labour</v>
          </cell>
          <cell r="T71" t="str">
            <v>EUROSTAT</v>
          </cell>
          <cell r="U71" t="str">
            <v>2nd Quarter 2006</v>
          </cell>
          <cell r="W71" t="str">
            <v>See Above</v>
          </cell>
          <cell r="X71">
            <v>38899</v>
          </cell>
        </row>
        <row r="72">
          <cell r="A72">
            <v>12</v>
          </cell>
          <cell r="B72" t="str">
            <v>Base</v>
          </cell>
          <cell r="C72">
            <v>1</v>
          </cell>
          <cell r="D72">
            <v>600</v>
          </cell>
          <cell r="E72" t="str">
            <v>Condensate &amp; Feedheating Plant, Section 8</v>
          </cell>
          <cell r="F72" t="str">
            <v>Transport</v>
          </cell>
          <cell r="G72" t="str">
            <v>2 &amp; 4 &amp; 15</v>
          </cell>
          <cell r="H72" t="str">
            <v>Foreign</v>
          </cell>
          <cell r="I72" t="str">
            <v>EUR</v>
          </cell>
          <cell r="J72" t="str">
            <v>F</v>
          </cell>
          <cell r="K72">
            <v>46840601</v>
          </cell>
        </row>
        <row r="73">
          <cell r="A73">
            <v>107</v>
          </cell>
          <cell r="J73" t="str">
            <v>F</v>
          </cell>
          <cell r="L73">
            <v>72</v>
          </cell>
          <cell r="M73" t="str">
            <v>F</v>
          </cell>
          <cell r="N73" t="str">
            <v>Transport, EURO</v>
          </cell>
          <cell r="O73" t="str">
            <v>Eur</v>
          </cell>
          <cell r="P73" t="str">
            <v>F1</v>
          </cell>
          <cell r="Q73">
            <v>0.15</v>
          </cell>
          <cell r="R73" t="str">
            <v>Fixed</v>
          </cell>
          <cell r="S73" t="str">
            <v>Fixed Portion</v>
          </cell>
          <cell r="T73" t="str">
            <v>Fixed</v>
          </cell>
          <cell r="X73">
            <v>38961</v>
          </cell>
        </row>
        <row r="74">
          <cell r="A74">
            <v>108</v>
          </cell>
          <cell r="J74" t="str">
            <v>F</v>
          </cell>
          <cell r="L74">
            <v>73</v>
          </cell>
          <cell r="M74" t="str">
            <v>F</v>
          </cell>
          <cell r="N74" t="str">
            <v>Transport, EURO</v>
          </cell>
          <cell r="O74" t="str">
            <v>Eur</v>
          </cell>
          <cell r="P74" t="str">
            <v>F2</v>
          </cell>
          <cell r="Q74">
            <v>0.85</v>
          </cell>
          <cell r="R74" t="str">
            <v>Transport</v>
          </cell>
          <cell r="S74" t="str">
            <v>CPI for EU25 - Harmonized consumer price index, 2005=100</v>
          </cell>
          <cell r="T74" t="str">
            <v>EUROSTAT</v>
          </cell>
          <cell r="U74">
            <v>38962</v>
          </cell>
          <cell r="W74" t="str">
            <v>Base Cost Index(No Currency)</v>
          </cell>
          <cell r="X74">
            <v>38961</v>
          </cell>
        </row>
        <row r="75">
          <cell r="A75">
            <v>11</v>
          </cell>
          <cell r="B75" t="str">
            <v>Base</v>
          </cell>
          <cell r="C75">
            <v>1</v>
          </cell>
          <cell r="D75">
            <v>600</v>
          </cell>
          <cell r="E75" t="str">
            <v>Condensate &amp; Feedheating Plant, Section 8</v>
          </cell>
          <cell r="F75" t="str">
            <v>Procure/ Manufacture</v>
          </cell>
          <cell r="G75" t="str">
            <v>1 &amp; 19</v>
          </cell>
          <cell r="H75" t="str">
            <v>Foreign</v>
          </cell>
          <cell r="I75" t="str">
            <v>EUR</v>
          </cell>
          <cell r="J75" t="str">
            <v>G</v>
          </cell>
          <cell r="K75">
            <v>106556806.33333333</v>
          </cell>
        </row>
        <row r="76">
          <cell r="A76">
            <v>109</v>
          </cell>
          <cell r="J76" t="str">
            <v>G</v>
          </cell>
          <cell r="L76">
            <v>80</v>
          </cell>
          <cell r="M76" t="str">
            <v>G</v>
          </cell>
          <cell r="N76" t="str">
            <v>600 Condensate and Feedheating Plant, Section 8, Procure &amp; Manufacture</v>
          </cell>
          <cell r="O76" t="str">
            <v>Eur</v>
          </cell>
          <cell r="P76" t="str">
            <v>G1</v>
          </cell>
          <cell r="Q76">
            <v>0.15</v>
          </cell>
          <cell r="R76" t="str">
            <v>Fixed</v>
          </cell>
          <cell r="S76" t="str">
            <v>Fixed Portion</v>
          </cell>
          <cell r="T76" t="str">
            <v>Fixed</v>
          </cell>
          <cell r="X76">
            <v>38991</v>
          </cell>
        </row>
        <row r="77">
          <cell r="A77">
            <v>110</v>
          </cell>
          <cell r="J77" t="str">
            <v>G</v>
          </cell>
          <cell r="L77">
            <v>81</v>
          </cell>
          <cell r="M77" t="str">
            <v>G</v>
          </cell>
          <cell r="N77" t="str">
            <v>600 Condensate and Feedheating Plant, Section 8, Procure &amp; Manufacture</v>
          </cell>
          <cell r="O77" t="str">
            <v>Eur</v>
          </cell>
          <cell r="P77" t="str">
            <v>G2</v>
          </cell>
          <cell r="Q77">
            <v>0.09</v>
          </cell>
          <cell r="R77" t="str">
            <v>Structural Sections</v>
          </cell>
          <cell r="S77" t="str">
            <v>World Carbon Steel Product Price Index -  Structural Sections &amp; Beams</v>
          </cell>
          <cell r="T77" t="str">
            <v>Meps(www.meps.co.uk)</v>
          </cell>
          <cell r="U77">
            <v>38992</v>
          </cell>
          <cell r="W77" t="str">
            <v>see above</v>
          </cell>
          <cell r="X77">
            <v>38991</v>
          </cell>
        </row>
        <row r="78">
          <cell r="A78">
            <v>111</v>
          </cell>
          <cell r="J78" t="str">
            <v>G</v>
          </cell>
          <cell r="L78">
            <v>82</v>
          </cell>
          <cell r="M78" t="str">
            <v>G</v>
          </cell>
          <cell r="N78" t="str">
            <v>600 Condensate and Feedheating Plant, Section 8, Procure &amp; Manufacture</v>
          </cell>
          <cell r="O78" t="str">
            <v>Eur</v>
          </cell>
          <cell r="P78" t="str">
            <v>G3</v>
          </cell>
          <cell r="Q78">
            <v>0.27300000000000002</v>
          </cell>
          <cell r="R78" t="str">
            <v>HR Plate</v>
          </cell>
          <cell r="S78" t="str">
            <v>World Carbon Steel Product Price Index - USD/tonne for HR Plate</v>
          </cell>
          <cell r="T78" t="str">
            <v>Meps(www.meps.co.uk)</v>
          </cell>
          <cell r="U78">
            <v>38992</v>
          </cell>
          <cell r="W78" t="str">
            <v>see above</v>
          </cell>
          <cell r="X78">
            <v>38991</v>
          </cell>
        </row>
        <row r="79">
          <cell r="A79">
            <v>112</v>
          </cell>
          <cell r="J79" t="str">
            <v>G</v>
          </cell>
          <cell r="L79">
            <v>83</v>
          </cell>
          <cell r="M79" t="str">
            <v>G</v>
          </cell>
          <cell r="N79" t="str">
            <v>600 Condensate and Feedheating Plant, Section 8, Procure &amp; Manufacture</v>
          </cell>
          <cell r="O79" t="str">
            <v>Eur</v>
          </cell>
          <cell r="P79" t="str">
            <v>G4</v>
          </cell>
          <cell r="Q79">
            <v>4.5999999999999999E-2</v>
          </cell>
          <cell r="R79" t="str">
            <v>Nickel</v>
          </cell>
          <cell r="S79" t="str">
            <v>Price Index for Nickel</v>
          </cell>
          <cell r="T79" t="str">
            <v>LME</v>
          </cell>
          <cell r="U79">
            <v>38992</v>
          </cell>
          <cell r="W79" t="str">
            <v>see above</v>
          </cell>
          <cell r="X79">
            <v>38991</v>
          </cell>
        </row>
        <row r="80">
          <cell r="A80">
            <v>113</v>
          </cell>
          <cell r="J80" t="str">
            <v>G</v>
          </cell>
          <cell r="L80">
            <v>84</v>
          </cell>
          <cell r="M80" t="str">
            <v>G</v>
          </cell>
          <cell r="N80" t="str">
            <v>600 Condensate and Feedheating Plant, Section 8, Procure &amp; Manufacture</v>
          </cell>
          <cell r="O80" t="str">
            <v>Eur</v>
          </cell>
          <cell r="P80" t="str">
            <v>G5</v>
          </cell>
          <cell r="Q80">
            <v>0.09</v>
          </cell>
          <cell r="R80" t="str">
            <v>Prefabricated Materials</v>
          </cell>
          <cell r="S80" t="str">
            <v>Reihe 273, Fachserie 17, der Erzeugerpreise gewerblicher Produkte fur Metalle und Halbzeuge"</v>
          </cell>
          <cell r="T80" t="str">
            <v>des Statistischen Bundesamte Deutschlands</v>
          </cell>
          <cell r="U80">
            <v>38992</v>
          </cell>
          <cell r="W80" t="str">
            <v>see above</v>
          </cell>
          <cell r="X80">
            <v>38991</v>
          </cell>
        </row>
        <row r="81">
          <cell r="A81">
            <v>114</v>
          </cell>
          <cell r="J81" t="str">
            <v>G</v>
          </cell>
          <cell r="L81">
            <v>85</v>
          </cell>
          <cell r="M81" t="str">
            <v>G</v>
          </cell>
          <cell r="N81" t="str">
            <v>600 Condensate and Feedheating Plant, Section 8, Procure &amp; Manufacture</v>
          </cell>
          <cell r="O81" t="str">
            <v>Eur</v>
          </cell>
          <cell r="P81" t="str">
            <v>G6</v>
          </cell>
          <cell r="Q81">
            <v>0.35099999999999998</v>
          </cell>
          <cell r="R81" t="str">
            <v>Labour Manufacturing</v>
          </cell>
          <cell r="S81" t="str">
            <v>Labour Cost Index – EU25 for Manufacturing Labour, Nominal Value  – Seasonally adjusted - Labour Cost Index quoted quarterly for the labour indices for European labour</v>
          </cell>
          <cell r="T81" t="str">
            <v>EUROSTAT</v>
          </cell>
          <cell r="U81" t="str">
            <v>2nd Quarter 2006</v>
          </cell>
          <cell r="W81" t="str">
            <v>see above</v>
          </cell>
          <cell r="X81">
            <v>38899</v>
          </cell>
        </row>
        <row r="82">
          <cell r="A82">
            <v>14</v>
          </cell>
          <cell r="B82" t="str">
            <v>Base</v>
          </cell>
          <cell r="C82">
            <v>1</v>
          </cell>
          <cell r="D82">
            <v>600</v>
          </cell>
          <cell r="E82" t="str">
            <v>Condensate &amp; Feedheating Plant, Section 8</v>
          </cell>
          <cell r="F82" t="str">
            <v>Transport</v>
          </cell>
          <cell r="G82" t="str">
            <v>15 &amp; 22</v>
          </cell>
          <cell r="H82" t="str">
            <v>Local</v>
          </cell>
          <cell r="I82" t="str">
            <v>ZAR</v>
          </cell>
          <cell r="J82" t="str">
            <v>H</v>
          </cell>
          <cell r="K82">
            <v>18097809.666666668</v>
          </cell>
        </row>
        <row r="83">
          <cell r="A83">
            <v>115</v>
          </cell>
          <cell r="J83" t="str">
            <v>H</v>
          </cell>
          <cell r="L83">
            <v>91</v>
          </cell>
          <cell r="M83" t="str">
            <v>H</v>
          </cell>
          <cell r="N83" t="str">
            <v>600 Transport</v>
          </cell>
          <cell r="O83" t="str">
            <v>ZAR</v>
          </cell>
          <cell r="P83" t="str">
            <v>H1</v>
          </cell>
          <cell r="Q83">
            <v>0</v>
          </cell>
          <cell r="R83" t="str">
            <v>Fixed</v>
          </cell>
          <cell r="S83" t="str">
            <v>Fixed Portion</v>
          </cell>
          <cell r="T83" t="str">
            <v>Fixed</v>
          </cell>
          <cell r="X83">
            <v>38961</v>
          </cell>
        </row>
        <row r="84">
          <cell r="A84">
            <v>116</v>
          </cell>
          <cell r="J84" t="str">
            <v>H</v>
          </cell>
          <cell r="L84">
            <v>92</v>
          </cell>
          <cell r="M84" t="str">
            <v>H</v>
          </cell>
          <cell r="N84" t="str">
            <v>600 Transport</v>
          </cell>
          <cell r="O84" t="str">
            <v>ZAR</v>
          </cell>
          <cell r="P84" t="str">
            <v>H2</v>
          </cell>
          <cell r="Q84">
            <v>1</v>
          </cell>
          <cell r="R84" t="str">
            <v>Transport</v>
          </cell>
          <cell r="S84" t="str">
            <v>L-2:</v>
          </cell>
          <cell r="T84" t="str">
            <v>SEIFSA</v>
          </cell>
          <cell r="U84">
            <v>38961</v>
          </cell>
          <cell r="V84" t="str">
            <v>Not Applicable</v>
          </cell>
          <cell r="X84">
            <v>38961</v>
          </cell>
        </row>
        <row r="85">
          <cell r="A85">
            <v>16</v>
          </cell>
          <cell r="B85" t="str">
            <v>Base</v>
          </cell>
          <cell r="C85">
            <v>1</v>
          </cell>
          <cell r="D85">
            <v>600</v>
          </cell>
          <cell r="E85" t="str">
            <v>Condensate &amp; Feedheating Plant, Section 8</v>
          </cell>
          <cell r="F85" t="str">
            <v>Construct/ Erect/ Install</v>
          </cell>
          <cell r="G85">
            <v>25</v>
          </cell>
          <cell r="H85" t="str">
            <v>Local</v>
          </cell>
          <cell r="I85" t="str">
            <v>ZAR</v>
          </cell>
          <cell r="J85" t="str">
            <v>I</v>
          </cell>
          <cell r="K85">
            <v>270086714.83333331</v>
          </cell>
        </row>
        <row r="86">
          <cell r="A86">
            <v>117</v>
          </cell>
          <cell r="J86" t="str">
            <v>I</v>
          </cell>
          <cell r="L86">
            <v>99</v>
          </cell>
          <cell r="M86" t="str">
            <v>I</v>
          </cell>
          <cell r="N86" t="str">
            <v>600 Condensate and Feedheating Plant, Section 8, Erection</v>
          </cell>
          <cell r="O86" t="str">
            <v>ZAR</v>
          </cell>
          <cell r="P86" t="str">
            <v>I1</v>
          </cell>
          <cell r="Q86">
            <v>0.15</v>
          </cell>
          <cell r="R86" t="str">
            <v>Fixed</v>
          </cell>
          <cell r="S86" t="str">
            <v>Fixed Portion</v>
          </cell>
          <cell r="T86" t="str">
            <v>Fixed</v>
          </cell>
          <cell r="X86">
            <v>38899</v>
          </cell>
        </row>
        <row r="87">
          <cell r="A87">
            <v>118</v>
          </cell>
          <cell r="J87" t="str">
            <v>I</v>
          </cell>
          <cell r="L87">
            <v>100</v>
          </cell>
          <cell r="M87" t="str">
            <v>I</v>
          </cell>
          <cell r="N87" t="str">
            <v>600 Condensate and Feedheating Plant, Section 8, Erection</v>
          </cell>
          <cell r="O87" t="str">
            <v>ZAR</v>
          </cell>
          <cell r="P87" t="str">
            <v>I2</v>
          </cell>
          <cell r="Q87">
            <v>0.05</v>
          </cell>
          <cell r="R87" t="str">
            <v>Paint</v>
          </cell>
          <cell r="S87" t="str">
            <v>Table T</v>
          </cell>
          <cell r="T87" t="str">
            <v>SEIFSA</v>
          </cell>
          <cell r="U87">
            <v>38899</v>
          </cell>
          <cell r="X87">
            <v>38899</v>
          </cell>
        </row>
        <row r="88">
          <cell r="A88">
            <v>119</v>
          </cell>
          <cell r="J88" t="str">
            <v>I</v>
          </cell>
          <cell r="L88">
            <v>101</v>
          </cell>
          <cell r="M88" t="str">
            <v>I</v>
          </cell>
          <cell r="N88" t="str">
            <v>600 Condensate and Feedheating Plant, Section 8, Erection</v>
          </cell>
          <cell r="O88" t="str">
            <v>ZAR</v>
          </cell>
          <cell r="P88" t="str">
            <v>I3</v>
          </cell>
          <cell r="Q88">
            <v>0.1</v>
          </cell>
          <cell r="R88" t="str">
            <v>Plant &amp; Machinery</v>
          </cell>
          <cell r="S88" t="str">
            <v>Table P</v>
          </cell>
          <cell r="T88" t="str">
            <v>SEIFSA</v>
          </cell>
          <cell r="U88">
            <v>38899</v>
          </cell>
          <cell r="X88">
            <v>38899</v>
          </cell>
        </row>
        <row r="89">
          <cell r="A89">
            <v>120</v>
          </cell>
          <cell r="J89" t="str">
            <v>I</v>
          </cell>
          <cell r="L89">
            <v>102</v>
          </cell>
          <cell r="M89" t="str">
            <v>I</v>
          </cell>
          <cell r="N89" t="str">
            <v>600 Condensate and Feedheating Plant, Section 8, Erection</v>
          </cell>
          <cell r="O89" t="str">
            <v>ZAR</v>
          </cell>
          <cell r="P89" t="str">
            <v>I4</v>
          </cell>
          <cell r="Q89">
            <v>0.05</v>
          </cell>
          <cell r="R89" t="str">
            <v>Fuel</v>
          </cell>
          <cell r="S89" t="str">
            <v>Table L2</v>
          </cell>
          <cell r="T89" t="str">
            <v>SEIFSA</v>
          </cell>
          <cell r="U89">
            <v>38899</v>
          </cell>
          <cell r="X89">
            <v>38899</v>
          </cell>
        </row>
        <row r="90">
          <cell r="A90">
            <v>121</v>
          </cell>
          <cell r="J90" t="str">
            <v>I</v>
          </cell>
          <cell r="L90">
            <v>103</v>
          </cell>
          <cell r="M90" t="str">
            <v>I</v>
          </cell>
          <cell r="N90" t="str">
            <v>600 Condensate and Feedheating Plant, Section 8, Erection</v>
          </cell>
          <cell r="O90" t="str">
            <v>ZAR</v>
          </cell>
          <cell r="P90" t="str">
            <v>I5</v>
          </cell>
          <cell r="Q90">
            <v>0.65</v>
          </cell>
          <cell r="R90" t="str">
            <v>Labour</v>
          </cell>
          <cell r="S90" t="str">
            <v>Table C3, All hourly paid employees.</v>
          </cell>
          <cell r="T90" t="str">
            <v>SEIFSA</v>
          </cell>
          <cell r="U90">
            <v>38899</v>
          </cell>
          <cell r="X90">
            <v>38899</v>
          </cell>
        </row>
        <row r="91">
          <cell r="A91">
            <v>13</v>
          </cell>
          <cell r="B91" t="str">
            <v>Base</v>
          </cell>
          <cell r="C91">
            <v>1</v>
          </cell>
          <cell r="D91">
            <v>600</v>
          </cell>
          <cell r="E91" t="str">
            <v>Condensate &amp; Feedheating Plant, Section 8</v>
          </cell>
          <cell r="F91" t="str">
            <v>Transport</v>
          </cell>
          <cell r="G91">
            <v>4</v>
          </cell>
          <cell r="H91" t="str">
            <v>Foreign</v>
          </cell>
          <cell r="I91" t="str">
            <v>USD</v>
          </cell>
          <cell r="J91" t="str">
            <v>J</v>
          </cell>
          <cell r="K91">
            <v>10368219</v>
          </cell>
        </row>
        <row r="92">
          <cell r="A92">
            <v>122</v>
          </cell>
          <cell r="J92" t="str">
            <v>J</v>
          </cell>
          <cell r="L92">
            <v>110</v>
          </cell>
          <cell r="M92" t="str">
            <v>J</v>
          </cell>
          <cell r="N92" t="str">
            <v>600 Transport USD</v>
          </cell>
          <cell r="O92" t="str">
            <v>USD</v>
          </cell>
          <cell r="P92" t="str">
            <v>J1</v>
          </cell>
          <cell r="Q92">
            <v>0</v>
          </cell>
          <cell r="R92" t="str">
            <v>Fixed</v>
          </cell>
          <cell r="S92" t="str">
            <v>Fixed Portion</v>
          </cell>
          <cell r="T92" t="str">
            <v>Fixed</v>
          </cell>
          <cell r="X92">
            <v>38991</v>
          </cell>
        </row>
        <row r="93">
          <cell r="A93">
            <v>123</v>
          </cell>
          <cell r="J93" t="str">
            <v>J</v>
          </cell>
          <cell r="L93">
            <v>111</v>
          </cell>
          <cell r="M93" t="str">
            <v>J</v>
          </cell>
          <cell r="N93" t="str">
            <v>600 Transport USD</v>
          </cell>
          <cell r="O93" t="str">
            <v>USD</v>
          </cell>
          <cell r="P93" t="str">
            <v>J2</v>
          </cell>
          <cell r="Q93">
            <v>1</v>
          </cell>
          <cell r="R93" t="str">
            <v>General</v>
          </cell>
          <cell r="S93" t="str">
            <v>Consumer Price Index - All items, United States</v>
          </cell>
          <cell r="T93" t="str">
            <v>OECD.org</v>
          </cell>
          <cell r="U93">
            <v>38992</v>
          </cell>
          <cell r="X93">
            <v>38991</v>
          </cell>
        </row>
        <row r="94">
          <cell r="A94">
            <v>19</v>
          </cell>
          <cell r="B94" t="str">
            <v>Base</v>
          </cell>
          <cell r="C94">
            <v>1</v>
          </cell>
          <cell r="D94">
            <v>700</v>
          </cell>
          <cell r="E94" t="str">
            <v xml:space="preserve">Condensate Extraction Pumps, Section 8 </v>
          </cell>
          <cell r="G94">
            <v>18</v>
          </cell>
          <cell r="H94" t="str">
            <v>Local</v>
          </cell>
          <cell r="I94" t="str">
            <v>ZAR</v>
          </cell>
          <cell r="J94" t="str">
            <v>L</v>
          </cell>
          <cell r="K94">
            <v>4124588.8306666664</v>
          </cell>
        </row>
        <row r="95">
          <cell r="A95">
            <v>32</v>
          </cell>
          <cell r="B95" t="str">
            <v>Base</v>
          </cell>
          <cell r="C95">
            <v>1</v>
          </cell>
          <cell r="D95">
            <v>800</v>
          </cell>
          <cell r="E95" t="str">
            <v xml:space="preserve">Boiler Feed Pumps, Section 9 </v>
          </cell>
          <cell r="F95" t="str">
            <v>Procure/ Manufacture</v>
          </cell>
          <cell r="G95">
            <v>18</v>
          </cell>
          <cell r="H95" t="str">
            <v>Local</v>
          </cell>
          <cell r="I95" t="str">
            <v>ZAR</v>
          </cell>
          <cell r="J95" t="str">
            <v>L</v>
          </cell>
          <cell r="K95">
            <v>20590946.753500003</v>
          </cell>
        </row>
        <row r="96">
          <cell r="A96">
            <v>124</v>
          </cell>
          <cell r="J96" t="str">
            <v>L</v>
          </cell>
          <cell r="L96">
            <v>118</v>
          </cell>
          <cell r="M96" t="str">
            <v>L</v>
          </cell>
          <cell r="N96" t="str">
            <v>COST OF MANUFACTURE IN SOUTH AFRICA - MECHANICAL (700&amp;800)</v>
          </cell>
          <cell r="O96" t="str">
            <v>ZAR</v>
          </cell>
          <cell r="P96" t="str">
            <v>L1</v>
          </cell>
          <cell r="Q96">
            <v>0.15</v>
          </cell>
          <cell r="R96" t="str">
            <v>Fixed</v>
          </cell>
          <cell r="S96" t="str">
            <v>Fixed Portion</v>
          </cell>
          <cell r="T96" t="str">
            <v>Fixed</v>
          </cell>
          <cell r="X96">
            <v>38899</v>
          </cell>
        </row>
        <row r="97">
          <cell r="A97">
            <v>125</v>
          </cell>
          <cell r="J97" t="str">
            <v>L</v>
          </cell>
          <cell r="L97">
            <v>119</v>
          </cell>
          <cell r="M97" t="str">
            <v>L</v>
          </cell>
          <cell r="N97" t="str">
            <v>COST OF MANUFACTURE IN SOUTH AFRICA - MECHANICAL (700&amp;800)</v>
          </cell>
          <cell r="O97" t="str">
            <v>ZAR</v>
          </cell>
          <cell r="P97" t="str">
            <v>L2</v>
          </cell>
          <cell r="Q97">
            <v>0.4</v>
          </cell>
          <cell r="R97" t="str">
            <v>Cost of Labour</v>
          </cell>
          <cell r="S97" t="str">
            <v>Table C3 all hourly paid employees</v>
          </cell>
          <cell r="T97" t="str">
            <v>SEIFSA</v>
          </cell>
          <cell r="U97">
            <v>38929</v>
          </cell>
          <cell r="X97">
            <v>38899</v>
          </cell>
        </row>
        <row r="98">
          <cell r="A98">
            <v>126</v>
          </cell>
          <cell r="J98" t="str">
            <v>L</v>
          </cell>
          <cell r="L98">
            <v>120</v>
          </cell>
          <cell r="M98" t="str">
            <v>L</v>
          </cell>
          <cell r="N98" t="str">
            <v>COST OF MANUFACTURE IN SOUTH AFRICA - MECHANICAL (700&amp;800)</v>
          </cell>
          <cell r="O98" t="str">
            <v>ZAR</v>
          </cell>
          <cell r="P98" t="str">
            <v>L3</v>
          </cell>
          <cell r="Q98">
            <v>0.45</v>
          </cell>
          <cell r="R98" t="str">
            <v>Cost of Material</v>
          </cell>
          <cell r="S98" t="str">
            <v>Table G SADS Index Mech Eng Materials</v>
          </cell>
          <cell r="T98" t="str">
            <v>SEIFSA</v>
          </cell>
          <cell r="U98">
            <v>38929</v>
          </cell>
          <cell r="X98">
            <v>38899</v>
          </cell>
        </row>
        <row r="99">
          <cell r="A99">
            <v>127</v>
          </cell>
          <cell r="J99" t="str">
            <v>M</v>
          </cell>
          <cell r="L99">
            <v>127</v>
          </cell>
          <cell r="M99" t="str">
            <v>M</v>
          </cell>
          <cell r="N99" t="str">
            <v>COST OF MANUFACTURE IN SOUTH AFRICA - ELECTRICAL (700&amp;800)</v>
          </cell>
          <cell r="O99" t="str">
            <v>ZAR</v>
          </cell>
          <cell r="P99" t="str">
            <v>M1</v>
          </cell>
          <cell r="Q99">
            <v>0.15</v>
          </cell>
          <cell r="R99" t="str">
            <v>Fixed</v>
          </cell>
          <cell r="S99" t="str">
            <v>Fixed Portion</v>
          </cell>
          <cell r="T99" t="str">
            <v>Fixed</v>
          </cell>
          <cell r="X99">
            <v>38899</v>
          </cell>
        </row>
        <row r="100">
          <cell r="A100">
            <v>128</v>
          </cell>
          <cell r="J100" t="str">
            <v>M</v>
          </cell>
          <cell r="L100">
            <v>128</v>
          </cell>
          <cell r="M100" t="str">
            <v>M</v>
          </cell>
          <cell r="N100" t="str">
            <v>COST OF MANUFACTURE IN SOUTH AFRICA - ELECTRICAL (700&amp;800)</v>
          </cell>
          <cell r="O100" t="str">
            <v>ZAR</v>
          </cell>
          <cell r="P100" t="str">
            <v>M2</v>
          </cell>
          <cell r="Q100">
            <v>0.34</v>
          </cell>
          <cell r="R100" t="str">
            <v>Cost of Labour</v>
          </cell>
          <cell r="S100" t="str">
            <v>Table C3 All Hourly paid employees</v>
          </cell>
          <cell r="T100" t="str">
            <v>SEIFSA</v>
          </cell>
          <cell r="U100">
            <v>38929</v>
          </cell>
          <cell r="X100">
            <v>38899</v>
          </cell>
        </row>
        <row r="101">
          <cell r="A101">
            <v>129</v>
          </cell>
          <cell r="J101" t="str">
            <v>M</v>
          </cell>
          <cell r="L101">
            <v>129</v>
          </cell>
          <cell r="M101" t="str">
            <v>M</v>
          </cell>
          <cell r="N101" t="str">
            <v>COST OF MANUFACTURE IN SOUTH AFRICA - ELECTRICAL (700&amp;800)</v>
          </cell>
          <cell r="O101" t="str">
            <v>ZAR</v>
          </cell>
          <cell r="P101" t="str">
            <v>M3</v>
          </cell>
          <cell r="Q101">
            <v>0.36</v>
          </cell>
          <cell r="R101" t="str">
            <v>Cost of Electrical Eng Materials</v>
          </cell>
          <cell r="S101" t="str">
            <v>CSS Index Table G</v>
          </cell>
          <cell r="T101" t="str">
            <v>SEIFSA</v>
          </cell>
          <cell r="U101">
            <v>38929</v>
          </cell>
          <cell r="X101">
            <v>38899</v>
          </cell>
        </row>
        <row r="102">
          <cell r="A102">
            <v>130</v>
          </cell>
          <cell r="J102" t="str">
            <v>M</v>
          </cell>
          <cell r="L102">
            <v>130</v>
          </cell>
          <cell r="M102" t="str">
            <v>M</v>
          </cell>
          <cell r="N102" t="str">
            <v>COST OF MANUFACTURE IN SOUTH AFRICA - ELECTRICAL (700&amp;800)</v>
          </cell>
          <cell r="O102" t="str">
            <v>ZAR</v>
          </cell>
          <cell r="P102" t="str">
            <v>M4</v>
          </cell>
          <cell r="Q102">
            <v>0.15</v>
          </cell>
          <cell r="R102" t="str">
            <v>Metal Price Copper Republic</v>
          </cell>
          <cell r="S102" t="str">
            <v>Metal Price Table 'F'                             SEIFSA</v>
          </cell>
          <cell r="T102" t="str">
            <v>SEIFSA</v>
          </cell>
          <cell r="U102">
            <v>38929</v>
          </cell>
          <cell r="X102">
            <v>38899</v>
          </cell>
        </row>
        <row r="103">
          <cell r="A103">
            <v>27</v>
          </cell>
          <cell r="B103" t="str">
            <v>Base</v>
          </cell>
          <cell r="C103">
            <v>1</v>
          </cell>
          <cell r="D103">
            <v>700</v>
          </cell>
          <cell r="E103" t="str">
            <v xml:space="preserve">Condensate Extraction Pumps, Section 8 </v>
          </cell>
          <cell r="F103" t="str">
            <v>Transport</v>
          </cell>
          <cell r="G103">
            <v>18</v>
          </cell>
          <cell r="H103" t="str">
            <v>Local</v>
          </cell>
          <cell r="I103" t="str">
            <v>ZAR</v>
          </cell>
          <cell r="J103" t="str">
            <v>N</v>
          </cell>
          <cell r="K103">
            <v>55756.69</v>
          </cell>
        </row>
        <row r="104">
          <cell r="A104">
            <v>43</v>
          </cell>
          <cell r="B104" t="str">
            <v>Base</v>
          </cell>
          <cell r="C104">
            <v>1</v>
          </cell>
          <cell r="D104">
            <v>800</v>
          </cell>
          <cell r="E104" t="str">
            <v xml:space="preserve">Boiler Feed Pumps, Section 9 </v>
          </cell>
          <cell r="F104" t="str">
            <v>Transport Including Shipping</v>
          </cell>
          <cell r="G104">
            <v>18</v>
          </cell>
          <cell r="H104" t="str">
            <v>Local</v>
          </cell>
          <cell r="I104" t="str">
            <v>ZAR</v>
          </cell>
          <cell r="J104" t="str">
            <v>N</v>
          </cell>
          <cell r="K104">
            <v>2792970.3435</v>
          </cell>
        </row>
        <row r="105">
          <cell r="A105">
            <v>131</v>
          </cell>
          <cell r="J105" t="str">
            <v>N</v>
          </cell>
          <cell r="L105">
            <v>137</v>
          </cell>
          <cell r="M105" t="str">
            <v>N</v>
          </cell>
          <cell r="N105" t="str">
            <v xml:space="preserve"> COST OF TRANSPORT IN SOUTH AFRICA (700&amp;800)</v>
          </cell>
          <cell r="O105" t="str">
            <v>ZAR</v>
          </cell>
          <cell r="P105" t="str">
            <v>N1</v>
          </cell>
          <cell r="Q105">
            <v>0.15</v>
          </cell>
          <cell r="R105" t="str">
            <v>Fixed</v>
          </cell>
          <cell r="S105" t="str">
            <v>Fixed Portion</v>
          </cell>
          <cell r="T105" t="str">
            <v>Fixed</v>
          </cell>
          <cell r="X105">
            <v>38899</v>
          </cell>
        </row>
        <row r="106">
          <cell r="A106">
            <v>132</v>
          </cell>
          <cell r="J106" t="str">
            <v>N</v>
          </cell>
          <cell r="L106">
            <v>138</v>
          </cell>
          <cell r="M106" t="str">
            <v>N</v>
          </cell>
          <cell r="N106" t="str">
            <v xml:space="preserve"> COST OF TRANSPORT IN SOUTH AFRICA (700&amp;800)</v>
          </cell>
          <cell r="O106" t="str">
            <v>ZAR</v>
          </cell>
          <cell r="P106" t="str">
            <v>N2</v>
          </cell>
          <cell r="Q106">
            <v>0.85</v>
          </cell>
          <cell r="R106" t="str">
            <v>Local Transport</v>
          </cell>
          <cell r="S106" t="str">
            <v xml:space="preserve">Table L-2 Index Of Road Freight Costs </v>
          </cell>
          <cell r="T106" t="str">
            <v>SEIFSA</v>
          </cell>
          <cell r="U106">
            <v>38929</v>
          </cell>
          <cell r="X106">
            <v>38899</v>
          </cell>
        </row>
        <row r="107">
          <cell r="A107">
            <v>133</v>
          </cell>
          <cell r="J107" t="str">
            <v>N</v>
          </cell>
          <cell r="L107">
            <v>139</v>
          </cell>
          <cell r="M107" t="str">
            <v>N</v>
          </cell>
          <cell r="N107" t="str">
            <v xml:space="preserve"> COST OF TRANSPORT IN SOUTH AFRICA (700&amp;800)</v>
          </cell>
          <cell r="O107" t="str">
            <v>ZAR</v>
          </cell>
          <cell r="P107" t="str">
            <v>N3</v>
          </cell>
          <cell r="Q107">
            <v>0</v>
          </cell>
          <cell r="R107" t="str">
            <v>Fixed</v>
          </cell>
          <cell r="S107" t="str">
            <v>SA Transport</v>
          </cell>
          <cell r="T107" t="str">
            <v>Fixed Inflation</v>
          </cell>
          <cell r="X107">
            <v>38899</v>
          </cell>
        </row>
        <row r="108">
          <cell r="A108">
            <v>20</v>
          </cell>
          <cell r="B108" t="str">
            <v>Base</v>
          </cell>
          <cell r="C108">
            <v>1</v>
          </cell>
          <cell r="D108">
            <v>700</v>
          </cell>
          <cell r="E108" t="str">
            <v xml:space="preserve">Condensate Extraction Pumps, Section 8 </v>
          </cell>
          <cell r="G108">
            <v>18</v>
          </cell>
          <cell r="H108" t="str">
            <v>Local</v>
          </cell>
          <cell r="I108" t="str">
            <v>ZAR</v>
          </cell>
          <cell r="J108" t="str">
            <v>O</v>
          </cell>
          <cell r="K108">
            <v>15454.127</v>
          </cell>
        </row>
        <row r="109">
          <cell r="A109">
            <v>28</v>
          </cell>
          <cell r="B109" t="str">
            <v>Base</v>
          </cell>
          <cell r="C109">
            <v>1</v>
          </cell>
          <cell r="D109">
            <v>700</v>
          </cell>
          <cell r="E109" t="str">
            <v xml:space="preserve">Condensate Extraction Pumps, Section 8 </v>
          </cell>
          <cell r="F109" t="str">
            <v>Construct/ Erect/ Install</v>
          </cell>
          <cell r="G109">
            <v>18</v>
          </cell>
          <cell r="H109" t="str">
            <v>Local</v>
          </cell>
          <cell r="I109" t="str">
            <v>ZAR</v>
          </cell>
          <cell r="J109" t="str">
            <v>O</v>
          </cell>
          <cell r="K109">
            <v>293273.44616666669</v>
          </cell>
        </row>
        <row r="110">
          <cell r="A110">
            <v>33</v>
          </cell>
          <cell r="B110" t="str">
            <v>Base</v>
          </cell>
          <cell r="C110">
            <v>1</v>
          </cell>
          <cell r="D110">
            <v>800</v>
          </cell>
          <cell r="E110" t="str">
            <v xml:space="preserve">Boiler Feed Pumps, Section 9 </v>
          </cell>
          <cell r="F110" t="str">
            <v>Procure/ Manufacture</v>
          </cell>
          <cell r="G110">
            <v>18</v>
          </cell>
          <cell r="H110" t="str">
            <v>Local</v>
          </cell>
          <cell r="I110" t="str">
            <v>ZAR</v>
          </cell>
          <cell r="J110" t="str">
            <v>O</v>
          </cell>
          <cell r="K110">
            <v>13372.816666666666</v>
          </cell>
        </row>
        <row r="111">
          <cell r="A111">
            <v>44</v>
          </cell>
          <cell r="B111" t="str">
            <v>Base</v>
          </cell>
          <cell r="C111">
            <v>1</v>
          </cell>
          <cell r="D111">
            <v>800</v>
          </cell>
          <cell r="E111" t="str">
            <v xml:space="preserve">Boiler Feed Pumps, Section 9 </v>
          </cell>
          <cell r="F111" t="str">
            <v>Construct/ Erect/ Install</v>
          </cell>
          <cell r="G111">
            <v>18</v>
          </cell>
          <cell r="H111" t="str">
            <v>Local</v>
          </cell>
          <cell r="I111" t="str">
            <v>ZAR</v>
          </cell>
          <cell r="J111" t="str">
            <v>O</v>
          </cell>
          <cell r="K111">
            <v>3286514.0313333329</v>
          </cell>
        </row>
        <row r="112">
          <cell r="A112">
            <v>45</v>
          </cell>
          <cell r="B112" t="str">
            <v>Base</v>
          </cell>
          <cell r="C112">
            <v>1</v>
          </cell>
          <cell r="D112">
            <v>800</v>
          </cell>
          <cell r="E112" t="str">
            <v xml:space="preserve">Boiler Feed Pumps, Section 9 </v>
          </cell>
          <cell r="F112" t="str">
            <v>Commission</v>
          </cell>
          <cell r="G112">
            <v>18</v>
          </cell>
          <cell r="H112" t="str">
            <v>Local</v>
          </cell>
          <cell r="I112" t="str">
            <v>ZAR</v>
          </cell>
          <cell r="J112" t="str">
            <v>O</v>
          </cell>
          <cell r="K112">
            <v>438802.65</v>
          </cell>
        </row>
        <row r="113">
          <cell r="A113">
            <v>134</v>
          </cell>
          <cell r="J113" t="str">
            <v>O</v>
          </cell>
          <cell r="L113">
            <v>145</v>
          </cell>
          <cell r="M113" t="str">
            <v>O</v>
          </cell>
          <cell r="N113" t="str">
            <v xml:space="preserve"> COST OF INSTALLATION AND COMMISSIONING (700&amp;800)</v>
          </cell>
          <cell r="O113" t="str">
            <v>ZAR</v>
          </cell>
          <cell r="P113" t="str">
            <v>O1</v>
          </cell>
          <cell r="Q113">
            <v>0.15</v>
          </cell>
          <cell r="R113" t="str">
            <v>Fixed</v>
          </cell>
          <cell r="S113" t="str">
            <v>Fixed Portion</v>
          </cell>
          <cell r="T113" t="str">
            <v>Fixed</v>
          </cell>
          <cell r="X113">
            <v>38899</v>
          </cell>
        </row>
        <row r="114">
          <cell r="A114">
            <v>135</v>
          </cell>
          <cell r="J114" t="str">
            <v>O</v>
          </cell>
          <cell r="L114">
            <v>146</v>
          </cell>
          <cell r="M114" t="str">
            <v>O</v>
          </cell>
          <cell r="N114" t="str">
            <v xml:space="preserve"> COST OF INSTALLATION AND COMMISSIONING (700&amp;800)</v>
          </cell>
          <cell r="O114" t="str">
            <v>ZAR</v>
          </cell>
          <cell r="P114" t="str">
            <v>O2</v>
          </cell>
          <cell r="Q114">
            <v>0.85</v>
          </cell>
          <cell r="R114" t="str">
            <v>Cost of Labour</v>
          </cell>
          <cell r="S114" t="str">
            <v>Table C3 (a) All Hourly Paid</v>
          </cell>
          <cell r="T114" t="str">
            <v>SEIFSA</v>
          </cell>
          <cell r="U114">
            <v>38929</v>
          </cell>
          <cell r="X114">
            <v>38899</v>
          </cell>
        </row>
        <row r="115">
          <cell r="A115">
            <v>17</v>
          </cell>
          <cell r="B115" t="str">
            <v>Base</v>
          </cell>
          <cell r="C115">
            <v>1</v>
          </cell>
          <cell r="D115">
            <v>700</v>
          </cell>
          <cell r="E115" t="str">
            <v xml:space="preserve">Condensate Extraction Pumps, Section 8 </v>
          </cell>
          <cell r="F115" t="str">
            <v>General</v>
          </cell>
          <cell r="G115">
            <v>18</v>
          </cell>
          <cell r="H115" t="str">
            <v>Local</v>
          </cell>
          <cell r="I115" t="str">
            <v>ZAR</v>
          </cell>
          <cell r="J115" t="str">
            <v>P</v>
          </cell>
          <cell r="K115">
            <v>253621.71883333335</v>
          </cell>
        </row>
        <row r="116">
          <cell r="A116">
            <v>18</v>
          </cell>
          <cell r="B116" t="str">
            <v>Base</v>
          </cell>
          <cell r="C116">
            <v>1</v>
          </cell>
          <cell r="D116">
            <v>700</v>
          </cell>
          <cell r="E116" t="str">
            <v xml:space="preserve">Condensate Extraction Pumps, Section 8 </v>
          </cell>
          <cell r="F116" t="str">
            <v>Design</v>
          </cell>
          <cell r="G116">
            <v>18</v>
          </cell>
          <cell r="H116" t="str">
            <v>Local</v>
          </cell>
          <cell r="I116" t="str">
            <v>ZAR</v>
          </cell>
          <cell r="J116" t="str">
            <v>P</v>
          </cell>
          <cell r="K116">
            <v>102182.71500000001</v>
          </cell>
        </row>
        <row r="117">
          <cell r="A117">
            <v>22</v>
          </cell>
          <cell r="B117" t="str">
            <v>Base</v>
          </cell>
          <cell r="C117">
            <v>1</v>
          </cell>
          <cell r="D117">
            <v>700</v>
          </cell>
          <cell r="E117" t="str">
            <v xml:space="preserve">Condensate Extraction Pumps, Section 8 </v>
          </cell>
          <cell r="G117">
            <v>18</v>
          </cell>
          <cell r="H117" t="str">
            <v>Local</v>
          </cell>
          <cell r="I117" t="str">
            <v>ZAR</v>
          </cell>
          <cell r="J117" t="str">
            <v>P</v>
          </cell>
          <cell r="K117">
            <v>24138.502333333334</v>
          </cell>
        </row>
        <row r="118">
          <cell r="A118">
            <v>24</v>
          </cell>
          <cell r="B118" t="str">
            <v>Base</v>
          </cell>
          <cell r="C118">
            <v>1</v>
          </cell>
          <cell r="D118">
            <v>700</v>
          </cell>
          <cell r="E118" t="str">
            <v xml:space="preserve">Condensate Extraction Pumps, Section 8 </v>
          </cell>
          <cell r="G118">
            <v>18</v>
          </cell>
          <cell r="H118" t="str">
            <v>Local</v>
          </cell>
          <cell r="I118" t="str">
            <v>ZAR</v>
          </cell>
          <cell r="J118" t="str">
            <v>P</v>
          </cell>
          <cell r="K118">
            <v>1265914.7703333334</v>
          </cell>
        </row>
        <row r="119">
          <cell r="A119">
            <v>29</v>
          </cell>
          <cell r="B119" t="str">
            <v>Base</v>
          </cell>
          <cell r="C119">
            <v>1</v>
          </cell>
          <cell r="D119">
            <v>700</v>
          </cell>
          <cell r="E119" t="str">
            <v xml:space="preserve">Condensate Extraction Pumps, Section 8 </v>
          </cell>
          <cell r="F119" t="str">
            <v>Testing</v>
          </cell>
          <cell r="G119">
            <v>18</v>
          </cell>
          <cell r="H119" t="str">
            <v>Local</v>
          </cell>
          <cell r="I119" t="str">
            <v>ZAR</v>
          </cell>
          <cell r="J119" t="str">
            <v>P</v>
          </cell>
          <cell r="K119">
            <v>72188.585833333331</v>
          </cell>
        </row>
        <row r="120">
          <cell r="A120">
            <v>30</v>
          </cell>
          <cell r="B120" t="str">
            <v>Base</v>
          </cell>
          <cell r="C120">
            <v>1</v>
          </cell>
          <cell r="D120">
            <v>800</v>
          </cell>
          <cell r="E120" t="str">
            <v xml:space="preserve">Boiler Feed Pumps, Section 9 </v>
          </cell>
          <cell r="F120" t="str">
            <v>General</v>
          </cell>
          <cell r="G120">
            <v>18</v>
          </cell>
          <cell r="H120" t="str">
            <v>Local</v>
          </cell>
          <cell r="I120" t="str">
            <v>ZAR</v>
          </cell>
          <cell r="J120" t="str">
            <v>P</v>
          </cell>
          <cell r="K120">
            <v>2530904.8085000007</v>
          </cell>
        </row>
        <row r="121">
          <cell r="A121">
            <v>31</v>
          </cell>
          <cell r="B121" t="str">
            <v>Base</v>
          </cell>
          <cell r="C121">
            <v>1</v>
          </cell>
          <cell r="D121">
            <v>800</v>
          </cell>
          <cell r="E121" t="str">
            <v xml:space="preserve">Boiler Feed Pumps, Section 9 </v>
          </cell>
          <cell r="F121" t="str">
            <v>Design</v>
          </cell>
          <cell r="G121">
            <v>18</v>
          </cell>
          <cell r="H121" t="str">
            <v>Local</v>
          </cell>
          <cell r="I121" t="str">
            <v>ZAR</v>
          </cell>
          <cell r="J121" t="str">
            <v>P</v>
          </cell>
          <cell r="K121">
            <v>685073.10799999989</v>
          </cell>
        </row>
        <row r="122">
          <cell r="A122">
            <v>34</v>
          </cell>
          <cell r="B122" t="str">
            <v>Base</v>
          </cell>
          <cell r="C122">
            <v>1</v>
          </cell>
          <cell r="D122">
            <v>800</v>
          </cell>
          <cell r="E122" t="str">
            <v xml:space="preserve">Boiler Feed Pumps, Section 9 </v>
          </cell>
          <cell r="F122" t="str">
            <v>Procure/ Manufacture</v>
          </cell>
          <cell r="G122">
            <v>18</v>
          </cell>
          <cell r="H122" t="str">
            <v>Local</v>
          </cell>
          <cell r="I122" t="str">
            <v>ZAR</v>
          </cell>
          <cell r="J122" t="str">
            <v>P</v>
          </cell>
          <cell r="K122">
            <v>2217077.0021666666</v>
          </cell>
        </row>
        <row r="123">
          <cell r="A123">
            <v>35</v>
          </cell>
          <cell r="B123" t="str">
            <v>Base</v>
          </cell>
          <cell r="C123">
            <v>1</v>
          </cell>
          <cell r="D123">
            <v>800</v>
          </cell>
          <cell r="E123" t="str">
            <v xml:space="preserve">Boiler Feed Pumps, Section 9 </v>
          </cell>
          <cell r="F123" t="str">
            <v>Procure/ Manufacture</v>
          </cell>
          <cell r="G123">
            <v>18</v>
          </cell>
          <cell r="H123" t="str">
            <v>Local</v>
          </cell>
          <cell r="I123" t="str">
            <v>ZAR</v>
          </cell>
          <cell r="J123" t="str">
            <v>P</v>
          </cell>
          <cell r="K123">
            <v>1049893.3963333333</v>
          </cell>
        </row>
        <row r="124">
          <cell r="A124">
            <v>47</v>
          </cell>
          <cell r="B124" t="str">
            <v>Base</v>
          </cell>
          <cell r="C124">
            <v>1</v>
          </cell>
          <cell r="D124">
            <v>800</v>
          </cell>
          <cell r="E124" t="str">
            <v xml:space="preserve">Boiler Feed Pumps, Section 9 </v>
          </cell>
          <cell r="F124" t="str">
            <v>Testing</v>
          </cell>
          <cell r="G124">
            <v>18</v>
          </cell>
          <cell r="H124" t="str">
            <v>Local</v>
          </cell>
          <cell r="I124" t="str">
            <v>ZAR</v>
          </cell>
          <cell r="J124" t="str">
            <v>P</v>
          </cell>
          <cell r="K124">
            <v>207024.46116666665</v>
          </cell>
        </row>
        <row r="125">
          <cell r="A125">
            <v>136</v>
          </cell>
          <cell r="J125" t="str">
            <v>P</v>
          </cell>
          <cell r="L125">
            <v>153</v>
          </cell>
          <cell r="M125" t="str">
            <v>P</v>
          </cell>
          <cell r="N125" t="str">
            <v xml:space="preserve"> LOCAL ENGINEERING (700&amp;800)</v>
          </cell>
          <cell r="O125" t="str">
            <v>ZAR</v>
          </cell>
          <cell r="P125" t="str">
            <v>P1</v>
          </cell>
          <cell r="Q125">
            <v>0.15</v>
          </cell>
          <cell r="R125" t="str">
            <v>Fixed</v>
          </cell>
          <cell r="S125" t="str">
            <v>Fixed Portion</v>
          </cell>
          <cell r="T125" t="str">
            <v>Fixed</v>
          </cell>
          <cell r="X125">
            <v>38899</v>
          </cell>
        </row>
        <row r="126">
          <cell r="A126">
            <v>137</v>
          </cell>
          <cell r="J126" t="str">
            <v>P</v>
          </cell>
          <cell r="L126">
            <v>154</v>
          </cell>
          <cell r="M126" t="str">
            <v>P</v>
          </cell>
          <cell r="N126" t="str">
            <v xml:space="preserve"> LOCAL ENGINEERING (700&amp;800)</v>
          </cell>
          <cell r="O126" t="str">
            <v>ZAR</v>
          </cell>
          <cell r="P126" t="str">
            <v>P2</v>
          </cell>
          <cell r="Q126">
            <v>0.85</v>
          </cell>
          <cell r="R126" t="str">
            <v>Cost of Labour</v>
          </cell>
          <cell r="S126" t="str">
            <v>Table C3 All Hourly Paid</v>
          </cell>
          <cell r="T126" t="str">
            <v>SEIFSA</v>
          </cell>
          <cell r="U126">
            <v>38929</v>
          </cell>
          <cell r="X126">
            <v>38899</v>
          </cell>
        </row>
        <row r="127">
          <cell r="A127">
            <v>21</v>
          </cell>
          <cell r="B127" t="str">
            <v>Base</v>
          </cell>
          <cell r="C127">
            <v>1</v>
          </cell>
          <cell r="D127">
            <v>700</v>
          </cell>
          <cell r="E127" t="str">
            <v xml:space="preserve">Condensate Extraction Pumps, Section 8 </v>
          </cell>
          <cell r="G127">
            <v>19</v>
          </cell>
          <cell r="H127" t="str">
            <v>Foreign</v>
          </cell>
          <cell r="I127" t="str">
            <v>GBP</v>
          </cell>
          <cell r="J127" t="str">
            <v>Q</v>
          </cell>
          <cell r="K127">
            <v>21316.194</v>
          </cell>
        </row>
        <row r="128">
          <cell r="A128">
            <v>36</v>
          </cell>
          <cell r="B128" t="str">
            <v>Base</v>
          </cell>
          <cell r="C128">
            <v>1</v>
          </cell>
          <cell r="D128">
            <v>800</v>
          </cell>
          <cell r="E128" t="str">
            <v xml:space="preserve">Boiler Feed Pumps, Section 9 </v>
          </cell>
          <cell r="F128" t="str">
            <v>Procure/ Manufacture</v>
          </cell>
          <cell r="G128">
            <v>19</v>
          </cell>
          <cell r="H128" t="str">
            <v>Foreign</v>
          </cell>
          <cell r="I128" t="str">
            <v>GBP</v>
          </cell>
          <cell r="J128" t="str">
            <v>Q</v>
          </cell>
          <cell r="K128">
            <v>3946243.9470000002</v>
          </cell>
        </row>
        <row r="129">
          <cell r="A129">
            <v>38</v>
          </cell>
          <cell r="B129" t="str">
            <v>Base</v>
          </cell>
          <cell r="C129">
            <v>1</v>
          </cell>
          <cell r="D129">
            <v>800</v>
          </cell>
          <cell r="E129" t="str">
            <v xml:space="preserve">Boiler Feed Pumps, Section 9 </v>
          </cell>
          <cell r="F129" t="str">
            <v>Procure/ Manufacture</v>
          </cell>
          <cell r="G129">
            <v>19</v>
          </cell>
          <cell r="H129" t="str">
            <v>Foreign</v>
          </cell>
          <cell r="I129" t="str">
            <v>GBP</v>
          </cell>
          <cell r="J129" t="str">
            <v>Q</v>
          </cell>
          <cell r="K129">
            <v>18401.071500000002</v>
          </cell>
        </row>
        <row r="130">
          <cell r="A130">
            <v>138</v>
          </cell>
          <cell r="J130" t="str">
            <v>Q</v>
          </cell>
          <cell r="L130">
            <v>161</v>
          </cell>
          <cell r="M130" t="str">
            <v>Q</v>
          </cell>
          <cell r="N130" t="str">
            <v xml:space="preserve"> COST OF MANUFACTURE IN UK - MECHANICAL (700&amp;800)</v>
          </cell>
          <cell r="O130" t="str">
            <v>GBP</v>
          </cell>
          <cell r="P130" t="str">
            <v>Q1</v>
          </cell>
          <cell r="Q130">
            <v>0.15</v>
          </cell>
          <cell r="R130" t="str">
            <v>Fixed</v>
          </cell>
          <cell r="S130" t="str">
            <v>Fixed Portion</v>
          </cell>
          <cell r="T130" t="str">
            <v>Fixed</v>
          </cell>
          <cell r="X130">
            <v>38961</v>
          </cell>
        </row>
        <row r="131">
          <cell r="A131">
            <v>139</v>
          </cell>
          <cell r="J131" t="str">
            <v>Q</v>
          </cell>
          <cell r="L131">
            <v>162</v>
          </cell>
          <cell r="M131" t="str">
            <v>Q</v>
          </cell>
          <cell r="N131" t="str">
            <v xml:space="preserve"> COST OF MANUFACTURE IN UK - MECHANICAL (700&amp;800)</v>
          </cell>
          <cell r="O131" t="str">
            <v>GBP</v>
          </cell>
          <cell r="P131" t="str">
            <v>Q2</v>
          </cell>
          <cell r="Q131">
            <v>0.4</v>
          </cell>
          <cell r="R131" t="str">
            <v>Cost of Labour</v>
          </cell>
          <cell r="S131" t="str">
            <v>Mech Engineering</v>
          </cell>
          <cell r="T131" t="str">
            <v>BEAMA</v>
          </cell>
          <cell r="U131">
            <v>38990</v>
          </cell>
          <cell r="V131" t="str">
            <v>GBP  822,413.00</v>
          </cell>
          <cell r="W131" t="str">
            <v>GBP 1.0 = ZAR 14.54</v>
          </cell>
          <cell r="X131">
            <v>38961</v>
          </cell>
        </row>
        <row r="132">
          <cell r="A132">
            <v>140</v>
          </cell>
          <cell r="J132" t="str">
            <v>Q</v>
          </cell>
          <cell r="L132">
            <v>163</v>
          </cell>
          <cell r="M132" t="str">
            <v>Q</v>
          </cell>
          <cell r="N132" t="str">
            <v xml:space="preserve"> COST OF MANUFACTURE IN UK - MECHANICAL (700&amp;800)</v>
          </cell>
          <cell r="O132" t="str">
            <v>GBP</v>
          </cell>
          <cell r="P132" t="str">
            <v>Q3</v>
          </cell>
          <cell r="Q132">
            <v>0.45</v>
          </cell>
          <cell r="R132" t="str">
            <v>Cost of Materials</v>
          </cell>
          <cell r="S132" t="str">
            <v>Mech Engineering</v>
          </cell>
          <cell r="T132" t="str">
            <v>BEAMA</v>
          </cell>
          <cell r="X132">
            <v>38961</v>
          </cell>
        </row>
        <row r="133">
          <cell r="A133">
            <v>46</v>
          </cell>
          <cell r="B133" t="str">
            <v>Base</v>
          </cell>
          <cell r="C133">
            <v>1</v>
          </cell>
          <cell r="D133">
            <v>800</v>
          </cell>
          <cell r="E133" t="str">
            <v xml:space="preserve">Boiler Feed Pumps, Section 9 </v>
          </cell>
          <cell r="F133" t="str">
            <v>Testing</v>
          </cell>
          <cell r="G133">
            <v>19</v>
          </cell>
          <cell r="H133" t="str">
            <v>Foreign</v>
          </cell>
          <cell r="I133" t="str">
            <v>GBP</v>
          </cell>
          <cell r="J133" t="str">
            <v>R</v>
          </cell>
          <cell r="K133">
            <v>281821.6933333333</v>
          </cell>
        </row>
        <row r="134">
          <cell r="A134">
            <v>141</v>
          </cell>
          <cell r="J134" t="str">
            <v>R</v>
          </cell>
          <cell r="L134">
            <v>170</v>
          </cell>
          <cell r="M134" t="str">
            <v>R</v>
          </cell>
          <cell r="N134" t="str">
            <v xml:space="preserve"> ENGINEERING (700&amp;800)</v>
          </cell>
          <cell r="O134" t="str">
            <v>GBP</v>
          </cell>
          <cell r="P134" t="str">
            <v>R1</v>
          </cell>
          <cell r="Q134">
            <v>0.15</v>
          </cell>
          <cell r="R134" t="str">
            <v>Fixed</v>
          </cell>
          <cell r="S134" t="str">
            <v>Fixed Portion</v>
          </cell>
          <cell r="T134" t="str">
            <v>Fixed</v>
          </cell>
          <cell r="X134">
            <v>38961</v>
          </cell>
        </row>
        <row r="135">
          <cell r="A135">
            <v>142</v>
          </cell>
          <cell r="J135" t="str">
            <v>R</v>
          </cell>
          <cell r="L135">
            <v>171</v>
          </cell>
          <cell r="M135" t="str">
            <v>R</v>
          </cell>
          <cell r="N135" t="str">
            <v xml:space="preserve"> ENGINEERING (700&amp;800)</v>
          </cell>
          <cell r="O135" t="str">
            <v>GBP</v>
          </cell>
          <cell r="P135" t="str">
            <v>R2</v>
          </cell>
          <cell r="Q135">
            <v>0.85</v>
          </cell>
          <cell r="R135" t="str">
            <v>Cost of Labour</v>
          </cell>
          <cell r="S135" t="str">
            <v>Mech Engineering</v>
          </cell>
          <cell r="T135" t="str">
            <v>BEAMA</v>
          </cell>
          <cell r="U135">
            <v>38990</v>
          </cell>
          <cell r="V135" t="str">
            <v>GBP 58,148.00</v>
          </cell>
          <cell r="W135" t="str">
            <v>GBP 1.0 = 14.54</v>
          </cell>
          <cell r="X135">
            <v>38961</v>
          </cell>
        </row>
        <row r="136">
          <cell r="A136">
            <v>37</v>
          </cell>
          <cell r="B136" t="str">
            <v>Base</v>
          </cell>
          <cell r="C136">
            <v>1</v>
          </cell>
          <cell r="D136">
            <v>800</v>
          </cell>
          <cell r="E136" t="str">
            <v xml:space="preserve">Boiler Feed Pumps, Section 9 </v>
          </cell>
          <cell r="F136" t="str">
            <v>Procure/ Manufacture</v>
          </cell>
          <cell r="G136">
            <v>18</v>
          </cell>
          <cell r="H136" t="str">
            <v>Local</v>
          </cell>
          <cell r="I136" t="str">
            <v>ZAR</v>
          </cell>
          <cell r="J136" t="str">
            <v>S</v>
          </cell>
          <cell r="K136">
            <v>4538259.2985000005</v>
          </cell>
        </row>
        <row r="137">
          <cell r="A137">
            <v>143</v>
          </cell>
          <cell r="J137" t="str">
            <v>S</v>
          </cell>
          <cell r="L137">
            <v>178</v>
          </cell>
          <cell r="M137" t="str">
            <v>S</v>
          </cell>
          <cell r="N137" t="str">
            <v xml:space="preserve"> CONTRACT MANAGEMENT / MATERIAL SUPPLY - PIPEWORK (700&amp;800)</v>
          </cell>
          <cell r="O137" t="str">
            <v>ZAR</v>
          </cell>
          <cell r="P137" t="str">
            <v>S1</v>
          </cell>
          <cell r="Q137">
            <v>0.15</v>
          </cell>
          <cell r="R137" t="str">
            <v>Fixed</v>
          </cell>
          <cell r="S137" t="str">
            <v>Fixed Portion</v>
          </cell>
          <cell r="T137" t="str">
            <v>Fixed</v>
          </cell>
          <cell r="X137">
            <v>38899</v>
          </cell>
        </row>
        <row r="138">
          <cell r="A138">
            <v>144</v>
          </cell>
          <cell r="J138" t="str">
            <v>S</v>
          </cell>
          <cell r="L138">
            <v>179</v>
          </cell>
          <cell r="M138" t="str">
            <v>S</v>
          </cell>
          <cell r="N138" t="str">
            <v xml:space="preserve"> CONTRACT MANAGEMENT / MATERIAL SUPPLY - PIPEWORK (700&amp;800)</v>
          </cell>
          <cell r="O138" t="str">
            <v>ZAR</v>
          </cell>
          <cell r="P138" t="str">
            <v>S2</v>
          </cell>
          <cell r="Q138">
            <v>0.85</v>
          </cell>
          <cell r="R138" t="str">
            <v>Material / Contract Management</v>
          </cell>
          <cell r="S138" t="str">
            <v>Table E-8</v>
          </cell>
          <cell r="T138" t="str">
            <v>SEIFSA</v>
          </cell>
          <cell r="U138">
            <v>38929</v>
          </cell>
          <cell r="X138">
            <v>38899</v>
          </cell>
        </row>
        <row r="139">
          <cell r="A139">
            <v>23</v>
          </cell>
          <cell r="B139" t="str">
            <v>Base</v>
          </cell>
          <cell r="C139">
            <v>1</v>
          </cell>
          <cell r="D139">
            <v>700</v>
          </cell>
          <cell r="E139" t="str">
            <v xml:space="preserve">Condensate Extraction Pumps, Section 8 </v>
          </cell>
          <cell r="G139">
            <v>18</v>
          </cell>
          <cell r="H139" t="str">
            <v>Local</v>
          </cell>
          <cell r="I139" t="str">
            <v>ZAR</v>
          </cell>
          <cell r="J139" t="str">
            <v>T</v>
          </cell>
          <cell r="K139">
            <v>57184.133999999998</v>
          </cell>
        </row>
        <row r="140">
          <cell r="A140">
            <v>39</v>
          </cell>
          <cell r="B140" t="str">
            <v>Base</v>
          </cell>
          <cell r="C140">
            <v>1</v>
          </cell>
          <cell r="D140">
            <v>800</v>
          </cell>
          <cell r="E140" t="str">
            <v xml:space="preserve">Boiler Feed Pumps, Section 9 </v>
          </cell>
          <cell r="F140" t="str">
            <v>Procure/ Manufacture</v>
          </cell>
          <cell r="G140">
            <v>18</v>
          </cell>
          <cell r="H140" t="str">
            <v>Local</v>
          </cell>
          <cell r="I140" t="str">
            <v>ZAR</v>
          </cell>
          <cell r="J140" t="str">
            <v>T</v>
          </cell>
          <cell r="K140">
            <v>64528.575833333343</v>
          </cell>
        </row>
        <row r="141">
          <cell r="A141">
            <v>145</v>
          </cell>
          <cell r="J141" t="str">
            <v>T</v>
          </cell>
          <cell r="L141">
            <v>186</v>
          </cell>
          <cell r="M141" t="str">
            <v>T</v>
          </cell>
          <cell r="N141" t="str">
            <v xml:space="preserve"> COST OF MANUFACTURING IN SOUTH AFRICA - MECHANICAL (700&amp;800)</v>
          </cell>
          <cell r="O141" t="str">
            <v>ZAR</v>
          </cell>
          <cell r="P141" t="str">
            <v>T1</v>
          </cell>
          <cell r="Q141">
            <v>0.15</v>
          </cell>
          <cell r="R141" t="str">
            <v>Fixed</v>
          </cell>
          <cell r="S141" t="str">
            <v>Fixed Portion</v>
          </cell>
          <cell r="T141" t="str">
            <v>Fixed</v>
          </cell>
          <cell r="X141">
            <v>38899</v>
          </cell>
        </row>
        <row r="142">
          <cell r="A142">
            <v>146</v>
          </cell>
          <cell r="J142" t="str">
            <v>T</v>
          </cell>
          <cell r="L142">
            <v>187</v>
          </cell>
          <cell r="M142" t="str">
            <v>T</v>
          </cell>
          <cell r="N142" t="str">
            <v xml:space="preserve"> COST OF MANUFACTURING IN SOUTH AFRICA - MECHANICAL (700&amp;800)</v>
          </cell>
          <cell r="O142" t="str">
            <v>ZAR</v>
          </cell>
          <cell r="P142" t="str">
            <v>T2</v>
          </cell>
          <cell r="Q142">
            <v>0.45</v>
          </cell>
          <cell r="R142" t="str">
            <v>Cost of Labour</v>
          </cell>
          <cell r="S142" t="str">
            <v>Table C3 All Hourly Paid Employees</v>
          </cell>
          <cell r="T142" t="str">
            <v>SEIFSA</v>
          </cell>
          <cell r="U142">
            <v>38929</v>
          </cell>
          <cell r="X142">
            <v>38899</v>
          </cell>
        </row>
        <row r="143">
          <cell r="A143">
            <v>147</v>
          </cell>
          <cell r="J143" t="str">
            <v>T</v>
          </cell>
          <cell r="L143">
            <v>188</v>
          </cell>
          <cell r="M143" t="str">
            <v>T</v>
          </cell>
          <cell r="N143" t="str">
            <v xml:space="preserve"> COST OF MANUFACTURING IN SOUTH AFRICA - MECHANICAL (700&amp;800)</v>
          </cell>
          <cell r="O143" t="str">
            <v>ZAR</v>
          </cell>
          <cell r="P143" t="str">
            <v>T3</v>
          </cell>
          <cell r="Q143">
            <v>0.4</v>
          </cell>
          <cell r="R143" t="str">
            <v>Cost of Materials</v>
          </cell>
          <cell r="S143" t="str">
            <v>Table E-5 Round Bar</v>
          </cell>
          <cell r="T143" t="str">
            <v>SEIFSA</v>
          </cell>
          <cell r="U143">
            <v>38929</v>
          </cell>
          <cell r="X143">
            <v>38899</v>
          </cell>
        </row>
        <row r="144">
          <cell r="A144">
            <v>25</v>
          </cell>
          <cell r="B144" t="str">
            <v>Base</v>
          </cell>
          <cell r="C144">
            <v>1</v>
          </cell>
          <cell r="D144">
            <v>700</v>
          </cell>
          <cell r="E144" t="str">
            <v xml:space="preserve">Condensate Extraction Pumps, Section 8 </v>
          </cell>
          <cell r="G144">
            <v>19</v>
          </cell>
          <cell r="H144" t="str">
            <v>Foreign</v>
          </cell>
          <cell r="I144" t="str">
            <v>EUR</v>
          </cell>
          <cell r="J144" t="str">
            <v>U</v>
          </cell>
          <cell r="K144">
            <v>133051.50308481263</v>
          </cell>
        </row>
        <row r="145">
          <cell r="A145">
            <v>26</v>
          </cell>
          <cell r="B145" t="str">
            <v>Base</v>
          </cell>
          <cell r="C145">
            <v>1</v>
          </cell>
          <cell r="D145">
            <v>700</v>
          </cell>
          <cell r="E145" t="str">
            <v xml:space="preserve">Condensate Extraction Pumps, Section 8 </v>
          </cell>
          <cell r="G145">
            <v>19</v>
          </cell>
          <cell r="H145" t="str">
            <v>Foreign</v>
          </cell>
          <cell r="I145" t="str">
            <v>EUR</v>
          </cell>
          <cell r="J145" t="str">
            <v>U</v>
          </cell>
          <cell r="K145">
            <v>5158729.7855621306</v>
          </cell>
        </row>
        <row r="146">
          <cell r="A146">
            <v>40</v>
          </cell>
          <cell r="B146" t="str">
            <v>Base</v>
          </cell>
          <cell r="C146">
            <v>1</v>
          </cell>
          <cell r="D146">
            <v>800</v>
          </cell>
          <cell r="E146" t="str">
            <v xml:space="preserve">Boiler Feed Pumps, Section 9 </v>
          </cell>
          <cell r="F146" t="str">
            <v>Procure/ Manufacture</v>
          </cell>
          <cell r="G146">
            <v>19</v>
          </cell>
          <cell r="H146" t="str">
            <v>Foreign</v>
          </cell>
          <cell r="I146" t="str">
            <v>EUR</v>
          </cell>
          <cell r="J146" t="str">
            <v>U</v>
          </cell>
          <cell r="K146">
            <v>134498812.33369625</v>
          </cell>
        </row>
        <row r="147">
          <cell r="A147">
            <v>41</v>
          </cell>
          <cell r="B147" t="str">
            <v>Base</v>
          </cell>
          <cell r="C147">
            <v>1</v>
          </cell>
          <cell r="D147">
            <v>800</v>
          </cell>
          <cell r="E147" t="str">
            <v xml:space="preserve">Boiler Feed Pumps, Section 9 </v>
          </cell>
          <cell r="F147" t="str">
            <v>Procure/ Manufacture</v>
          </cell>
          <cell r="G147">
            <v>19</v>
          </cell>
          <cell r="H147" t="str">
            <v>Foreign</v>
          </cell>
          <cell r="I147" t="str">
            <v>EUR</v>
          </cell>
          <cell r="J147" t="str">
            <v>U</v>
          </cell>
          <cell r="K147">
            <v>3730246.3924260363</v>
          </cell>
        </row>
        <row r="148">
          <cell r="A148">
            <v>42</v>
          </cell>
          <cell r="B148" t="str">
            <v>Base</v>
          </cell>
          <cell r="C148">
            <v>1</v>
          </cell>
          <cell r="D148">
            <v>800</v>
          </cell>
          <cell r="E148" t="str">
            <v xml:space="preserve">Boiler Feed Pumps, Section 9 </v>
          </cell>
          <cell r="F148" t="str">
            <v>Procure/ Manufacture</v>
          </cell>
          <cell r="G148">
            <v>19</v>
          </cell>
          <cell r="H148" t="str">
            <v>Foreign</v>
          </cell>
          <cell r="I148" t="str">
            <v>EUR</v>
          </cell>
          <cell r="J148" t="str">
            <v>U</v>
          </cell>
          <cell r="K148">
            <v>468914.50218540442</v>
          </cell>
        </row>
        <row r="149">
          <cell r="A149">
            <v>148</v>
          </cell>
          <cell r="J149" t="str">
            <v>U</v>
          </cell>
          <cell r="L149">
            <v>195</v>
          </cell>
          <cell r="M149" t="str">
            <v>U</v>
          </cell>
          <cell r="N149" t="str">
            <v xml:space="preserve"> COST OF GOODS MANUFACTURED IN GERMANY (700&amp;800)</v>
          </cell>
          <cell r="O149" t="str">
            <v>Eur</v>
          </cell>
          <cell r="P149" t="str">
            <v>U1</v>
          </cell>
          <cell r="Q149">
            <v>0.15</v>
          </cell>
          <cell r="R149" t="str">
            <v>Fixed</v>
          </cell>
          <cell r="S149" t="str">
            <v>Fixed Portion</v>
          </cell>
          <cell r="T149" t="str">
            <v>Fixed</v>
          </cell>
          <cell r="X149">
            <v>38991</v>
          </cell>
        </row>
        <row r="150">
          <cell r="A150">
            <v>149</v>
          </cell>
          <cell r="J150" t="str">
            <v>U</v>
          </cell>
          <cell r="L150">
            <v>196</v>
          </cell>
          <cell r="M150" t="str">
            <v>U</v>
          </cell>
          <cell r="N150" t="str">
            <v xml:space="preserve"> COST OF GOODS MANUFACTURED IN GERMANY (700&amp;800)</v>
          </cell>
          <cell r="O150" t="str">
            <v>Eur</v>
          </cell>
          <cell r="P150" t="str">
            <v>U2</v>
          </cell>
          <cell r="Q150">
            <v>0.85</v>
          </cell>
          <cell r="R150" t="str">
            <v>6%  Per Annum</v>
          </cell>
          <cell r="S150" t="str">
            <v>German manufatured goods</v>
          </cell>
          <cell r="T150" t="str">
            <v>Inflation fixed %</v>
          </cell>
          <cell r="U150">
            <v>2006</v>
          </cell>
          <cell r="X150">
            <v>38991</v>
          </cell>
        </row>
        <row r="151">
          <cell r="A151">
            <v>48</v>
          </cell>
          <cell r="B151" t="str">
            <v>Base</v>
          </cell>
          <cell r="C151">
            <v>1</v>
          </cell>
          <cell r="D151">
            <v>900</v>
          </cell>
          <cell r="E151" t="str">
            <v>Pipes, Fittings and Vessels, Section 10</v>
          </cell>
          <cell r="F151" t="str">
            <v>Procure/ Manufacture</v>
          </cell>
          <cell r="G151" t="str">
            <v>1 &amp; 19</v>
          </cell>
          <cell r="H151" t="str">
            <v>Foreign</v>
          </cell>
          <cell r="I151" t="str">
            <v>EUR</v>
          </cell>
          <cell r="J151" t="str">
            <v>V</v>
          </cell>
          <cell r="K151">
            <v>146418193.33333334</v>
          </cell>
        </row>
        <row r="152">
          <cell r="A152">
            <v>150</v>
          </cell>
          <cell r="J152" t="str">
            <v>V</v>
          </cell>
          <cell r="L152">
            <v>203</v>
          </cell>
          <cell r="M152" t="str">
            <v>V</v>
          </cell>
          <cell r="N152" t="str">
            <v>900 Pipes, Fittings and Vessels, Section 10</v>
          </cell>
          <cell r="O152" t="str">
            <v>Eur</v>
          </cell>
          <cell r="P152" t="str">
            <v>V1</v>
          </cell>
          <cell r="Q152">
            <v>0.15</v>
          </cell>
          <cell r="R152" t="str">
            <v>Fixed</v>
          </cell>
          <cell r="S152" t="str">
            <v>Fixed Portion</v>
          </cell>
          <cell r="T152" t="str">
            <v>Fixed</v>
          </cell>
          <cell r="X152">
            <v>38991</v>
          </cell>
        </row>
        <row r="153">
          <cell r="A153">
            <v>151</v>
          </cell>
          <cell r="J153" t="str">
            <v>V</v>
          </cell>
          <cell r="L153">
            <v>204</v>
          </cell>
          <cell r="M153" t="str">
            <v>V</v>
          </cell>
          <cell r="N153" t="str">
            <v>900 Pipes, Fittings and Vessels, Section 10</v>
          </cell>
          <cell r="O153" t="str">
            <v>Eur</v>
          </cell>
          <cell r="P153" t="str">
            <v>V2</v>
          </cell>
          <cell r="Q153">
            <v>0.10100000000000001</v>
          </cell>
          <cell r="R153" t="str">
            <v>Structural Sections</v>
          </cell>
          <cell r="S153" t="str">
            <v>World Carbon Steel Product Price Index -  Structural Sections &amp; Beams</v>
          </cell>
          <cell r="T153" t="str">
            <v>Meps(www.meps.co.uk)</v>
          </cell>
          <cell r="U153">
            <v>38992</v>
          </cell>
          <cell r="W153" t="str">
            <v>see above</v>
          </cell>
          <cell r="X153">
            <v>38991</v>
          </cell>
        </row>
        <row r="154">
          <cell r="A154">
            <v>152</v>
          </cell>
          <cell r="J154" t="str">
            <v>V</v>
          </cell>
          <cell r="L154">
            <v>205</v>
          </cell>
          <cell r="M154" t="str">
            <v>V</v>
          </cell>
          <cell r="N154" t="str">
            <v>900 Pipes, Fittings and Vessels, Section 10</v>
          </cell>
          <cell r="O154" t="str">
            <v>Eur</v>
          </cell>
          <cell r="P154" t="str">
            <v>V3</v>
          </cell>
          <cell r="Q154">
            <v>0.27</v>
          </cell>
          <cell r="R154" t="str">
            <v>HR Plate</v>
          </cell>
          <cell r="S154" t="str">
            <v>World Carbon Steel Product Price Index - USD/tonne for HR Plate</v>
          </cell>
          <cell r="T154" t="str">
            <v>Meps(www.meps.co.uk)</v>
          </cell>
          <cell r="U154">
            <v>38992</v>
          </cell>
          <cell r="W154" t="str">
            <v>see above</v>
          </cell>
          <cell r="X154">
            <v>38991</v>
          </cell>
        </row>
        <row r="155">
          <cell r="A155">
            <v>153</v>
          </cell>
          <cell r="J155" t="str">
            <v>V</v>
          </cell>
          <cell r="L155">
            <v>206</v>
          </cell>
          <cell r="M155" t="str">
            <v>V</v>
          </cell>
          <cell r="N155" t="str">
            <v>900 Pipes, Fittings and Vessels, Section 10</v>
          </cell>
          <cell r="O155" t="str">
            <v>Eur</v>
          </cell>
          <cell r="P155" t="str">
            <v>V4</v>
          </cell>
          <cell r="Q155">
            <v>0.25700000000000001</v>
          </cell>
          <cell r="R155" t="str">
            <v>Prefab</v>
          </cell>
          <cell r="S155" t="str">
            <v>Reihe 273, Fachserie 17, der Erzeugerpreise gewerblicher Produkte fur Metalle und Halbzeuge"</v>
          </cell>
          <cell r="T155" t="str">
            <v>des Statistischen Bundesamte Deutschlands</v>
          </cell>
          <cell r="U155">
            <v>38992</v>
          </cell>
          <cell r="W155" t="str">
            <v>see above</v>
          </cell>
          <cell r="X155">
            <v>38991</v>
          </cell>
        </row>
        <row r="156">
          <cell r="A156">
            <v>154</v>
          </cell>
          <cell r="J156" t="str">
            <v>V</v>
          </cell>
          <cell r="L156">
            <v>207</v>
          </cell>
          <cell r="M156" t="str">
            <v>V</v>
          </cell>
          <cell r="N156" t="str">
            <v>900 Pipes, Fittings and Vessels, Section 10</v>
          </cell>
          <cell r="O156" t="str">
            <v>Eur</v>
          </cell>
          <cell r="P156" t="str">
            <v>V5</v>
          </cell>
          <cell r="Q156">
            <v>0.222</v>
          </cell>
          <cell r="R156" t="str">
            <v>Labour Manufacturing</v>
          </cell>
          <cell r="S156" t="str">
            <v>Labour Cost Index – EU25 for Manufacturing Labour, Nominal Value  – Seasonally adjusted - Labour Cost Index quoted quarterly for the labour indices for European labour</v>
          </cell>
          <cell r="T156" t="str">
            <v>EUROSTAT</v>
          </cell>
          <cell r="U156" t="str">
            <v>2nd Quarter 2006</v>
          </cell>
          <cell r="W156" t="str">
            <v>see above</v>
          </cell>
          <cell r="X156">
            <v>38899</v>
          </cell>
        </row>
        <row r="157">
          <cell r="A157">
            <v>50</v>
          </cell>
          <cell r="B157" t="str">
            <v>Base</v>
          </cell>
          <cell r="C157">
            <v>1</v>
          </cell>
          <cell r="D157">
            <v>1000</v>
          </cell>
          <cell r="E157" t="str">
            <v>Unitized Control &amp; Instrumentation, Section 3 &amp; 11</v>
          </cell>
          <cell r="F157" t="str">
            <v>Procure/ Manufacture</v>
          </cell>
          <cell r="G157" t="str">
            <v xml:space="preserve">1 &amp; 19 </v>
          </cell>
          <cell r="H157" t="str">
            <v>Foreign</v>
          </cell>
          <cell r="I157" t="str">
            <v>EUR</v>
          </cell>
          <cell r="J157" t="str">
            <v>W</v>
          </cell>
          <cell r="K157">
            <v>19936220.666666668</v>
          </cell>
        </row>
        <row r="158">
          <cell r="A158">
            <v>155</v>
          </cell>
          <cell r="J158" t="str">
            <v>W</v>
          </cell>
          <cell r="L158">
            <v>214</v>
          </cell>
          <cell r="M158" t="str">
            <v>W</v>
          </cell>
          <cell r="N158" t="str">
            <v>1000 Unitized Control &amp; Instrumentation, Section 3&amp;11</v>
          </cell>
          <cell r="O158" t="str">
            <v>Eur</v>
          </cell>
          <cell r="P158" t="str">
            <v>W1</v>
          </cell>
          <cell r="Q158">
            <v>0.15</v>
          </cell>
          <cell r="R158" t="str">
            <v>Fixed</v>
          </cell>
          <cell r="S158" t="str">
            <v>Fixed Portion</v>
          </cell>
          <cell r="T158" t="str">
            <v>Fixed</v>
          </cell>
          <cell r="X158">
            <v>38991</v>
          </cell>
        </row>
        <row r="159">
          <cell r="A159">
            <v>156</v>
          </cell>
          <cell r="J159" t="str">
            <v>W</v>
          </cell>
          <cell r="L159">
            <v>215</v>
          </cell>
          <cell r="M159" t="str">
            <v>W</v>
          </cell>
          <cell r="N159" t="str">
            <v>1000 Unitized Control &amp; Instrumentation, Section 3&amp;11</v>
          </cell>
          <cell r="O159" t="str">
            <v>Eur</v>
          </cell>
          <cell r="P159" t="str">
            <v>W2</v>
          </cell>
          <cell r="Q159">
            <v>7.9000000000000001E-2</v>
          </cell>
          <cell r="R159" t="str">
            <v>HR Plate</v>
          </cell>
          <cell r="S159" t="str">
            <v>World Carbon Steel Product Price Index - USD/tonne for HR Plate</v>
          </cell>
          <cell r="T159" t="str">
            <v>Meps(www.meps.co.uk)</v>
          </cell>
          <cell r="U159">
            <v>38992</v>
          </cell>
          <cell r="W159" t="str">
            <v>see above</v>
          </cell>
          <cell r="X159">
            <v>38991</v>
          </cell>
        </row>
        <row r="160">
          <cell r="A160">
            <v>157</v>
          </cell>
          <cell r="J160" t="str">
            <v>W</v>
          </cell>
          <cell r="L160">
            <v>216</v>
          </cell>
          <cell r="M160" t="str">
            <v>W</v>
          </cell>
          <cell r="N160" t="str">
            <v>1000 Unitized Control &amp; Instrumentation, Section 3&amp;11</v>
          </cell>
          <cell r="O160" t="str">
            <v>Eur</v>
          </cell>
          <cell r="P160" t="str">
            <v>W3</v>
          </cell>
          <cell r="Q160">
            <v>0.77100000000000002</v>
          </cell>
          <cell r="R160" t="str">
            <v>Labour Manufacturing</v>
          </cell>
          <cell r="S160" t="str">
            <v>Labour Cost Index – EU25 for Manufacturing Labour, Nominal Value  – Seasonally adjusted - Labour Cost Index quoted quarterly for the labour indices for European labour</v>
          </cell>
          <cell r="T160" t="str">
            <v>EUROSTAT</v>
          </cell>
          <cell r="U160" t="str">
            <v>2nd Quarter 2006</v>
          </cell>
          <cell r="W160" t="str">
            <v>see above</v>
          </cell>
          <cell r="X160">
            <v>38899</v>
          </cell>
        </row>
        <row r="161">
          <cell r="A161">
            <v>54</v>
          </cell>
          <cell r="B161" t="str">
            <v>Base</v>
          </cell>
          <cell r="C161">
            <v>1</v>
          </cell>
          <cell r="D161">
            <v>1100</v>
          </cell>
          <cell r="E161" t="str">
            <v>Civil &amp; Structural, Section 14</v>
          </cell>
          <cell r="F161" t="str">
            <v>Procure/ Manufacture</v>
          </cell>
          <cell r="G161">
            <v>18</v>
          </cell>
          <cell r="H161" t="str">
            <v>Local</v>
          </cell>
          <cell r="I161" t="str">
            <v>ZAR</v>
          </cell>
          <cell r="J161" t="str">
            <v>X</v>
          </cell>
          <cell r="K161">
            <v>84437887.166666672</v>
          </cell>
        </row>
        <row r="162">
          <cell r="A162">
            <v>158</v>
          </cell>
          <cell r="J162" t="str">
            <v>X</v>
          </cell>
          <cell r="L162">
            <v>223</v>
          </cell>
          <cell r="M162" t="str">
            <v>X</v>
          </cell>
          <cell r="N162" t="str">
            <v>1100 Civil &amp; Structural, Section 14, South Africa</v>
          </cell>
          <cell r="O162" t="str">
            <v>ZAR</v>
          </cell>
          <cell r="P162" t="str">
            <v>X1</v>
          </cell>
          <cell r="Q162">
            <v>0.15</v>
          </cell>
          <cell r="R162" t="str">
            <v>Fixed</v>
          </cell>
          <cell r="S162" t="str">
            <v>Fixed Portion</v>
          </cell>
          <cell r="T162" t="str">
            <v>Fixed</v>
          </cell>
          <cell r="X162">
            <v>38961</v>
          </cell>
        </row>
        <row r="163">
          <cell r="A163">
            <v>159</v>
          </cell>
          <cell r="J163" t="str">
            <v>X</v>
          </cell>
          <cell r="L163">
            <v>224</v>
          </cell>
          <cell r="M163" t="str">
            <v>X</v>
          </cell>
          <cell r="N163" t="str">
            <v>1100 Civil &amp; Structural, Section 14, South Africa</v>
          </cell>
          <cell r="O163" t="str">
            <v>ZAR</v>
          </cell>
          <cell r="P163" t="str">
            <v>X2</v>
          </cell>
          <cell r="Q163">
            <v>0.222</v>
          </cell>
          <cell r="R163" t="str">
            <v>E-A Light Sections</v>
          </cell>
          <cell r="S163" t="str">
            <v>Table E-A</v>
          </cell>
          <cell r="T163" t="str">
            <v>SEIFSA</v>
          </cell>
          <cell r="U163">
            <v>38962</v>
          </cell>
          <cell r="X163">
            <v>38961</v>
          </cell>
        </row>
        <row r="164">
          <cell r="A164">
            <v>160</v>
          </cell>
          <cell r="J164" t="str">
            <v>X</v>
          </cell>
          <cell r="L164">
            <v>225</v>
          </cell>
          <cell r="M164" t="str">
            <v>X</v>
          </cell>
          <cell r="N164" t="str">
            <v>1100 Civil &amp; Structural, Section 14, South Africa</v>
          </cell>
          <cell r="O164" t="str">
            <v>ZAR</v>
          </cell>
          <cell r="P164" t="str">
            <v>X3</v>
          </cell>
          <cell r="Q164">
            <v>0.153</v>
          </cell>
          <cell r="R164" t="str">
            <v>E-A Hot Rolled</v>
          </cell>
          <cell r="S164" t="str">
            <v>Table E-A</v>
          </cell>
          <cell r="T164" t="str">
            <v>SEIFSA</v>
          </cell>
          <cell r="U164">
            <v>38962</v>
          </cell>
          <cell r="X164">
            <v>38961</v>
          </cell>
        </row>
        <row r="165">
          <cell r="A165">
            <v>161</v>
          </cell>
          <cell r="J165" t="str">
            <v>X</v>
          </cell>
          <cell r="L165">
            <v>226</v>
          </cell>
          <cell r="M165" t="str">
            <v>X</v>
          </cell>
          <cell r="N165" t="str">
            <v>1100 Civil &amp; Structural, Section 14, South Africa</v>
          </cell>
          <cell r="O165" t="str">
            <v>ZAR</v>
          </cell>
          <cell r="P165" t="str">
            <v>X4</v>
          </cell>
          <cell r="Q165">
            <v>0.47499999999999998</v>
          </cell>
          <cell r="R165" t="str">
            <v>Labour</v>
          </cell>
          <cell r="S165" t="str">
            <v>Table C3, All hourly paid employees.</v>
          </cell>
          <cell r="T165" t="str">
            <v>SEIFSA</v>
          </cell>
          <cell r="U165">
            <v>38962</v>
          </cell>
          <cell r="X165">
            <v>38961</v>
          </cell>
        </row>
        <row r="166">
          <cell r="A166">
            <v>9</v>
          </cell>
          <cell r="B166" t="str">
            <v>Base</v>
          </cell>
          <cell r="C166">
            <v>1</v>
          </cell>
          <cell r="D166">
            <v>600</v>
          </cell>
          <cell r="E166" t="str">
            <v>Condensate &amp; Feedheating Plant, Section 8</v>
          </cell>
          <cell r="F166" t="str">
            <v>General</v>
          </cell>
          <cell r="G166">
            <v>25</v>
          </cell>
          <cell r="H166" t="str">
            <v>Local</v>
          </cell>
          <cell r="I166" t="str">
            <v>ZAR</v>
          </cell>
          <cell r="J166" t="str">
            <v>Y1</v>
          </cell>
          <cell r="K166">
            <v>12755609.500000002</v>
          </cell>
        </row>
        <row r="167">
          <cell r="A167">
            <v>162</v>
          </cell>
          <cell r="J167" t="str">
            <v>Y1</v>
          </cell>
          <cell r="L167">
            <v>233</v>
          </cell>
          <cell r="M167" t="str">
            <v>Y1</v>
          </cell>
          <cell r="N167" t="str">
            <v>Local Management Activities</v>
          </cell>
          <cell r="O167" t="str">
            <v>ZAR</v>
          </cell>
          <cell r="P167" t="str">
            <v>Y1.1</v>
          </cell>
          <cell r="Q167">
            <v>0.15</v>
          </cell>
          <cell r="R167" t="str">
            <v>Fixed</v>
          </cell>
          <cell r="S167" t="str">
            <v>Fixed Portion</v>
          </cell>
          <cell r="T167" t="str">
            <v>Fixed</v>
          </cell>
          <cell r="X167">
            <v>38961</v>
          </cell>
        </row>
        <row r="168">
          <cell r="A168">
            <v>163</v>
          </cell>
          <cell r="J168" t="str">
            <v>Y1</v>
          </cell>
          <cell r="L168">
            <v>234</v>
          </cell>
          <cell r="M168" t="str">
            <v>Y1</v>
          </cell>
          <cell r="N168" t="str">
            <v>Local Management Activities</v>
          </cell>
          <cell r="O168" t="str">
            <v>ZAR</v>
          </cell>
          <cell r="P168" t="str">
            <v>Y1.2</v>
          </cell>
          <cell r="Q168">
            <v>0.85</v>
          </cell>
          <cell r="R168" t="str">
            <v>Labour</v>
          </cell>
          <cell r="S168" t="str">
            <v>Table C3, All hourly paid employees.</v>
          </cell>
          <cell r="T168" t="str">
            <v>SEIFSA</v>
          </cell>
          <cell r="U168">
            <v>38962</v>
          </cell>
          <cell r="X168">
            <v>38961</v>
          </cell>
        </row>
        <row r="169">
          <cell r="A169">
            <v>52</v>
          </cell>
          <cell r="B169" t="str">
            <v>Base</v>
          </cell>
          <cell r="C169">
            <v>1</v>
          </cell>
          <cell r="D169">
            <v>1100</v>
          </cell>
          <cell r="E169" t="str">
            <v>Civil &amp; Structural, Section 14</v>
          </cell>
          <cell r="F169" t="str">
            <v>Design</v>
          </cell>
          <cell r="G169">
            <v>29</v>
          </cell>
          <cell r="H169" t="str">
            <v>Local</v>
          </cell>
          <cell r="I169" t="str">
            <v>ZAR</v>
          </cell>
          <cell r="J169" t="str">
            <v>Y2</v>
          </cell>
          <cell r="K169">
            <v>6126146.5</v>
          </cell>
        </row>
        <row r="170">
          <cell r="A170">
            <v>164</v>
          </cell>
          <cell r="J170" t="str">
            <v>Y2</v>
          </cell>
          <cell r="L170">
            <v>241</v>
          </cell>
          <cell r="M170" t="str">
            <v>Y2</v>
          </cell>
          <cell r="N170" t="str">
            <v>Local Design</v>
          </cell>
          <cell r="O170" t="str">
            <v>ZAR</v>
          </cell>
          <cell r="P170" t="str">
            <v>Y2.1</v>
          </cell>
          <cell r="Q170">
            <v>0.15</v>
          </cell>
          <cell r="R170" t="str">
            <v>Fixed</v>
          </cell>
          <cell r="S170" t="str">
            <v>Fixed Portion</v>
          </cell>
          <cell r="T170" t="str">
            <v>Fixed</v>
          </cell>
          <cell r="X170">
            <v>38961</v>
          </cell>
        </row>
        <row r="171">
          <cell r="A171">
            <v>165</v>
          </cell>
          <cell r="J171" t="str">
            <v>Y2</v>
          </cell>
          <cell r="L171">
            <v>242</v>
          </cell>
          <cell r="M171" t="str">
            <v>Y2</v>
          </cell>
          <cell r="N171" t="str">
            <v>Local Design</v>
          </cell>
          <cell r="O171" t="str">
            <v>ZAR</v>
          </cell>
          <cell r="P171" t="str">
            <v>Y2.2</v>
          </cell>
          <cell r="Q171">
            <v>0.85</v>
          </cell>
          <cell r="R171" t="str">
            <v>Labour</v>
          </cell>
          <cell r="S171" t="str">
            <v>Table C3, All hourly paid employees.</v>
          </cell>
          <cell r="T171" t="str">
            <v>SEIFSA</v>
          </cell>
          <cell r="U171">
            <v>38962</v>
          </cell>
          <cell r="X171">
            <v>38961</v>
          </cell>
        </row>
        <row r="172">
          <cell r="A172">
            <v>59</v>
          </cell>
          <cell r="B172" t="str">
            <v>Base</v>
          </cell>
          <cell r="C172">
            <v>1</v>
          </cell>
          <cell r="D172">
            <v>1200</v>
          </cell>
          <cell r="E172" t="str">
            <v xml:space="preserve">Air Cooled Condenser, Section 16 </v>
          </cell>
          <cell r="F172" t="str">
            <v xml:space="preserve"> a) Bundles</v>
          </cell>
          <cell r="G172">
            <v>18</v>
          </cell>
          <cell r="H172" t="str">
            <v>Local</v>
          </cell>
          <cell r="I172" t="str">
            <v>ZAR</v>
          </cell>
          <cell r="J172" t="str">
            <v>Z</v>
          </cell>
          <cell r="K172">
            <v>151215113.66666654</v>
          </cell>
        </row>
        <row r="173">
          <cell r="A173">
            <v>166</v>
          </cell>
          <cell r="J173" t="str">
            <v>Z</v>
          </cell>
          <cell r="L173">
            <v>249</v>
          </cell>
          <cell r="M173" t="str">
            <v>Z</v>
          </cell>
          <cell r="N173" t="str">
            <v>1200 ACC - Supply of Bundles</v>
          </cell>
          <cell r="O173" t="str">
            <v>ZAR</v>
          </cell>
          <cell r="P173" t="str">
            <v>Z1</v>
          </cell>
          <cell r="Q173">
            <v>0.05</v>
          </cell>
          <cell r="R173" t="str">
            <v>Fixed</v>
          </cell>
          <cell r="S173" t="str">
            <v>Fixed Portion</v>
          </cell>
          <cell r="T173" t="str">
            <v>Fixed</v>
          </cell>
          <cell r="X173">
            <v>38899</v>
          </cell>
        </row>
        <row r="174">
          <cell r="A174">
            <v>167</v>
          </cell>
          <cell r="J174" t="str">
            <v>Z</v>
          </cell>
          <cell r="L174">
            <v>250</v>
          </cell>
          <cell r="M174" t="str">
            <v>Z</v>
          </cell>
          <cell r="N174" t="str">
            <v>1200 ACC - Supply of Bundles</v>
          </cell>
          <cell r="O174" t="str">
            <v>ZAR</v>
          </cell>
          <cell r="P174" t="str">
            <v>Z2</v>
          </cell>
          <cell r="Q174">
            <v>0.15</v>
          </cell>
          <cell r="R174" t="str">
            <v>Labour</v>
          </cell>
          <cell r="S174" t="str">
            <v>C-3: All hourly paid Employees</v>
          </cell>
          <cell r="T174" t="str">
            <v>SEIFSA</v>
          </cell>
          <cell r="U174">
            <v>38899</v>
          </cell>
          <cell r="V174" t="str">
            <v>Not Applicable</v>
          </cell>
          <cell r="X174">
            <v>38899</v>
          </cell>
        </row>
        <row r="175">
          <cell r="A175">
            <v>168</v>
          </cell>
          <cell r="J175" t="str">
            <v>Z</v>
          </cell>
          <cell r="L175">
            <v>251</v>
          </cell>
          <cell r="M175" t="str">
            <v>Z</v>
          </cell>
          <cell r="N175" t="str">
            <v>1200 ACC - Supply of Bundles</v>
          </cell>
          <cell r="O175" t="str">
            <v>ZAR</v>
          </cell>
          <cell r="P175" t="str">
            <v>Z3</v>
          </cell>
          <cell r="Q175">
            <v>0.45</v>
          </cell>
          <cell r="R175" t="str">
            <v>Material</v>
          </cell>
          <cell r="S175" t="str">
            <v>E-A: Cold rolled</v>
          </cell>
          <cell r="T175" t="str">
            <v>SEIFSA</v>
          </cell>
          <cell r="U175">
            <v>38899</v>
          </cell>
          <cell r="V175" t="str">
            <v>Not Applicable</v>
          </cell>
          <cell r="X175">
            <v>38899</v>
          </cell>
        </row>
        <row r="176">
          <cell r="A176">
            <v>169</v>
          </cell>
          <cell r="J176" t="str">
            <v>Z</v>
          </cell>
          <cell r="L176">
            <v>252</v>
          </cell>
          <cell r="M176" t="str">
            <v>Z</v>
          </cell>
          <cell r="N176" t="str">
            <v>1200 ACC - Supply of Bundles</v>
          </cell>
          <cell r="O176" t="str">
            <v>ZAR</v>
          </cell>
          <cell r="P176" t="str">
            <v>Z4</v>
          </cell>
          <cell r="Q176">
            <v>0.35</v>
          </cell>
          <cell r="R176" t="str">
            <v>Zinc</v>
          </cell>
          <cell r="S176" t="str">
            <v>F: Zinc</v>
          </cell>
          <cell r="T176" t="str">
            <v>SEIFSA</v>
          </cell>
          <cell r="U176">
            <v>38899</v>
          </cell>
          <cell r="V176" t="str">
            <v>Not Applicable</v>
          </cell>
          <cell r="X176">
            <v>38899</v>
          </cell>
        </row>
      </sheetData>
      <sheetData sheetId="4" refreshError="1"/>
      <sheetData sheetId="5" refreshError="1"/>
      <sheetData sheetId="6" refreshError="1">
        <row r="4">
          <cell r="A4" t="str">
            <v>Ref</v>
          </cell>
          <cell r="B4" t="str">
            <v>Formula No</v>
          </cell>
          <cell r="C4" t="str">
            <v>Description</v>
          </cell>
          <cell r="D4" t="str">
            <v>Country and Currency of Origin if not South Africa</v>
          </cell>
          <cell r="E4" t="str">
            <v>Item no</v>
          </cell>
          <cell r="F4" t="str">
            <v>Coefficient/Weight</v>
          </cell>
          <cell r="G4" t="str">
            <v>Scope of Index (eg Labour)</v>
          </cell>
          <cell r="H4" t="str">
            <v>Title/Definition : Linked to the index, e.g., Table C3, All hourly paid employees.</v>
          </cell>
          <cell r="I4" t="str">
            <v>Source of Index (e.g. SEIFSA)</v>
          </cell>
          <cell r="J4" t="str">
            <v>Base date for CPA if not Base Date as defined (See vi above)</v>
          </cell>
          <cell r="K4" t="str">
            <v>Base value in foreign currency for commodity (including LME) price linked payments.</v>
          </cell>
          <cell r="L4" t="str">
            <v>Exchange rate for converting base value (eg US$ LME price to the foreign currency this formula applies to)</v>
          </cell>
          <cell r="M4" t="str">
            <v>Base month for CPA</v>
          </cell>
          <cell r="N4" t="str">
            <v>Base Index</v>
          </cell>
        </row>
        <row r="5">
          <cell r="A5">
            <v>1</v>
          </cell>
          <cell r="B5" t="str">
            <v>A</v>
          </cell>
          <cell r="C5" t="str">
            <v>Common Plant and Services, Section 1 &amp; 2,</v>
          </cell>
          <cell r="D5" t="str">
            <v>Eur</v>
          </cell>
          <cell r="E5" t="str">
            <v>A1</v>
          </cell>
          <cell r="F5">
            <v>0.15</v>
          </cell>
          <cell r="G5" t="str">
            <v>Fixed</v>
          </cell>
          <cell r="H5" t="str">
            <v>Fixed Portion</v>
          </cell>
          <cell r="I5" t="str">
            <v>Fixed</v>
          </cell>
          <cell r="M5">
            <v>38991</v>
          </cell>
        </row>
        <row r="6">
          <cell r="A6">
            <v>2</v>
          </cell>
          <cell r="B6" t="str">
            <v>A</v>
          </cell>
          <cell r="C6" t="str">
            <v>Common Plant and Services, Section 1 &amp; 2,</v>
          </cell>
          <cell r="D6" t="str">
            <v>Eur</v>
          </cell>
          <cell r="E6" t="str">
            <v>A2</v>
          </cell>
          <cell r="F6">
            <v>3.9E-2</v>
          </cell>
          <cell r="G6" t="str">
            <v>Structural Sections</v>
          </cell>
          <cell r="H6" t="str">
            <v>World Carbon Steel Product Price Index -  Structural Sections &amp; Beams</v>
          </cell>
          <cell r="I6" t="str">
            <v>Meps(www.meps.co.uk)</v>
          </cell>
          <cell r="J6">
            <v>38992</v>
          </cell>
          <cell r="L6" t="str">
            <v>1.2693 USD/EUR</v>
          </cell>
          <cell r="M6">
            <v>38991</v>
          </cell>
        </row>
        <row r="7">
          <cell r="A7">
            <v>3</v>
          </cell>
          <cell r="B7" t="str">
            <v>A</v>
          </cell>
          <cell r="C7" t="str">
            <v>Common Plant and Services, Section 1 &amp; 2,</v>
          </cell>
          <cell r="D7" t="str">
            <v>Eur</v>
          </cell>
          <cell r="E7" t="str">
            <v>A3</v>
          </cell>
          <cell r="F7">
            <v>9.8000000000000004E-2</v>
          </cell>
          <cell r="G7" t="str">
            <v>HR Plate</v>
          </cell>
          <cell r="H7" t="str">
            <v>World Carbon Steel Product Price Index - USD/tonne for HR Plate</v>
          </cell>
          <cell r="I7" t="str">
            <v>Meps(www.meps.co.uk)</v>
          </cell>
          <cell r="J7">
            <v>38992</v>
          </cell>
          <cell r="L7" t="str">
            <v>1.2693 USD/EUR</v>
          </cell>
          <cell r="M7">
            <v>38991</v>
          </cell>
        </row>
        <row r="8">
          <cell r="A8">
            <v>4</v>
          </cell>
          <cell r="B8" t="str">
            <v>A</v>
          </cell>
          <cell r="C8" t="str">
            <v>Common Plant and Services, Section 1 &amp; 2,</v>
          </cell>
          <cell r="D8" t="str">
            <v>Eur</v>
          </cell>
          <cell r="E8" t="str">
            <v>A4</v>
          </cell>
          <cell r="F8">
            <v>0.254</v>
          </cell>
          <cell r="G8" t="str">
            <v>Prefabricated Materials</v>
          </cell>
          <cell r="H8" t="str">
            <v>Reihe 273, Fachserie 17, der Erzeugerpreise gewerblicher Produkte fur Metalle und Halbzeuge"</v>
          </cell>
          <cell r="I8" t="str">
            <v>des Statistischen Bundesamte Deutschlands</v>
          </cell>
          <cell r="J8">
            <v>38992</v>
          </cell>
          <cell r="L8" t="str">
            <v>Base Cost Index(No Currency)</v>
          </cell>
          <cell r="M8">
            <v>38991</v>
          </cell>
        </row>
        <row r="9">
          <cell r="A9">
            <v>5</v>
          </cell>
          <cell r="B9" t="str">
            <v>A</v>
          </cell>
          <cell r="C9" t="str">
            <v>Common Plant and Services, Section 1 &amp; 2,</v>
          </cell>
          <cell r="D9" t="str">
            <v>Eur</v>
          </cell>
          <cell r="E9" t="str">
            <v>A5</v>
          </cell>
          <cell r="F9">
            <v>0.45900000000000002</v>
          </cell>
          <cell r="G9" t="str">
            <v>Labour Manufacturing</v>
          </cell>
          <cell r="H9" t="str">
            <v>Labour Cost Index – EU25 for Manufacturing Labour, Nominal Value  – Seasonally adjusted - Labour Cost Index quoted quarterly for the labour indices for European labour</v>
          </cell>
          <cell r="I9" t="str">
            <v>EUROSTAT</v>
          </cell>
          <cell r="J9" t="str">
            <v>2nd Quarter 2006</v>
          </cell>
          <cell r="L9" t="str">
            <v>Base Cost Index(No Currency)</v>
          </cell>
          <cell r="M9">
            <v>38899</v>
          </cell>
        </row>
        <row r="10">
          <cell r="A10">
            <v>259</v>
          </cell>
          <cell r="B10" t="str">
            <v>AA</v>
          </cell>
          <cell r="C10" t="str">
            <v>1200 ACC - Supply of Structural Steel, DUCTS, PIPING &amp; OTHER MECHANICAL EQUIPMENT, GEARBOXES, &amp; MOTORS</v>
          </cell>
          <cell r="D10" t="str">
            <v>ZAR</v>
          </cell>
          <cell r="E10" t="str">
            <v>AA1</v>
          </cell>
          <cell r="F10">
            <v>0.05</v>
          </cell>
          <cell r="G10" t="str">
            <v>Fixed</v>
          </cell>
          <cell r="H10" t="str">
            <v>Fixed Portion</v>
          </cell>
          <cell r="I10" t="str">
            <v>Fixed</v>
          </cell>
          <cell r="M10">
            <v>38899</v>
          </cell>
        </row>
        <row r="11">
          <cell r="A11">
            <v>260</v>
          </cell>
          <cell r="B11" t="str">
            <v>AA</v>
          </cell>
          <cell r="C11" t="str">
            <v>1200 ACC - Supply of Structural Steel, DUCTS, PIPING &amp; OTHER MECHANICAL EQUIPMENT, GEARBOXES, &amp; MOTORS</v>
          </cell>
          <cell r="D11" t="str">
            <v>ZAR</v>
          </cell>
          <cell r="E11" t="str">
            <v>AA2</v>
          </cell>
          <cell r="F11">
            <v>0.35</v>
          </cell>
          <cell r="G11" t="str">
            <v>Labour</v>
          </cell>
          <cell r="H11" t="str">
            <v>C-3: All hourly paid Employees</v>
          </cell>
          <cell r="I11" t="str">
            <v>SEIFSA</v>
          </cell>
          <cell r="J11">
            <v>38899</v>
          </cell>
          <cell r="K11" t="str">
            <v>Not Applicable</v>
          </cell>
          <cell r="M11">
            <v>38899</v>
          </cell>
        </row>
        <row r="12">
          <cell r="A12">
            <v>261</v>
          </cell>
          <cell r="B12" t="str">
            <v>AA</v>
          </cell>
          <cell r="C12" t="str">
            <v>1200 ACC - Supply of Structural Steel, DUCTS, PIPING &amp; OTHER MECHANICAL EQUIPMENT, GEARBOXES, &amp; MOTORS</v>
          </cell>
          <cell r="D12" t="str">
            <v>ZAR</v>
          </cell>
          <cell r="E12" t="str">
            <v>AA3</v>
          </cell>
          <cell r="F12">
            <v>0.5</v>
          </cell>
          <cell r="G12" t="str">
            <v>Material</v>
          </cell>
          <cell r="H12" t="str">
            <v>E-1: Production prices all types</v>
          </cell>
          <cell r="I12" t="str">
            <v>SEIFSA</v>
          </cell>
          <cell r="J12">
            <v>38899</v>
          </cell>
          <cell r="K12" t="str">
            <v>Not Applicable</v>
          </cell>
          <cell r="M12">
            <v>38899</v>
          </cell>
        </row>
        <row r="13">
          <cell r="A13">
            <v>262</v>
          </cell>
          <cell r="B13" t="str">
            <v>AA</v>
          </cell>
          <cell r="C13" t="str">
            <v>1200 ACC - Supply of Structural Steel, DUCTS, PIPING &amp; OTHER MECHANICAL EQUIPMENT, GEARBOXES, &amp; MOTORS</v>
          </cell>
          <cell r="D13" t="str">
            <v>ZAR</v>
          </cell>
          <cell r="E13" t="str">
            <v>AA4</v>
          </cell>
          <cell r="F13">
            <v>0.1</v>
          </cell>
          <cell r="G13" t="str">
            <v>Production Price index</v>
          </cell>
          <cell r="H13" t="str">
            <v>G: Mechanical Engineering Materials</v>
          </cell>
          <cell r="I13" t="str">
            <v>SEIFSA</v>
          </cell>
          <cell r="J13">
            <v>38899</v>
          </cell>
          <cell r="K13" t="str">
            <v>Not Applicable</v>
          </cell>
          <cell r="M13">
            <v>38899</v>
          </cell>
        </row>
        <row r="14">
          <cell r="A14">
            <v>269</v>
          </cell>
          <cell r="B14" t="str">
            <v>AB</v>
          </cell>
          <cell r="C14" t="str">
            <v>1200 ACC - Erection, All Steel &amp; Mechanical Equipment</v>
          </cell>
          <cell r="D14" t="str">
            <v>ZAR</v>
          </cell>
          <cell r="E14" t="str">
            <v>AB1</v>
          </cell>
          <cell r="F14">
            <v>0.05</v>
          </cell>
          <cell r="G14" t="str">
            <v>Fixed</v>
          </cell>
          <cell r="H14" t="str">
            <v>Fixed Portion</v>
          </cell>
          <cell r="I14" t="str">
            <v>Fixed</v>
          </cell>
          <cell r="M14">
            <v>38899</v>
          </cell>
        </row>
        <row r="15">
          <cell r="A15">
            <v>270</v>
          </cell>
          <cell r="B15" t="str">
            <v>AB</v>
          </cell>
          <cell r="C15" t="str">
            <v>1200 ACC - Erection, All Steel &amp; Mechanical Equipment</v>
          </cell>
          <cell r="D15" t="str">
            <v>ZAR</v>
          </cell>
          <cell r="E15" t="str">
            <v>AB2</v>
          </cell>
          <cell r="F15">
            <v>0.55000000000000004</v>
          </cell>
          <cell r="G15" t="str">
            <v>Labour</v>
          </cell>
          <cell r="H15" t="str">
            <v>C-3: All hourly paid Employees</v>
          </cell>
          <cell r="I15" t="str">
            <v>SEIFSA</v>
          </cell>
          <cell r="J15">
            <v>38899</v>
          </cell>
          <cell r="K15" t="str">
            <v>Not Applicable</v>
          </cell>
          <cell r="M15">
            <v>38899</v>
          </cell>
        </row>
        <row r="16">
          <cell r="A16">
            <v>271</v>
          </cell>
          <cell r="B16" t="str">
            <v>AB</v>
          </cell>
          <cell r="C16" t="str">
            <v>1200 ACC - Erection, All Steel &amp; Mechanical Equipment</v>
          </cell>
          <cell r="D16" t="str">
            <v>ZAR</v>
          </cell>
          <cell r="E16" t="str">
            <v>AB3</v>
          </cell>
          <cell r="F16">
            <v>0.4</v>
          </cell>
          <cell r="G16" t="str">
            <v>Production Price index</v>
          </cell>
          <cell r="H16" t="str">
            <v>G: Mechanical Engineering Materials</v>
          </cell>
          <cell r="I16" t="str">
            <v>SEIFSA</v>
          </cell>
          <cell r="J16">
            <v>38899</v>
          </cell>
          <cell r="K16" t="str">
            <v>Not Applicable</v>
          </cell>
          <cell r="M16">
            <v>38899</v>
          </cell>
        </row>
        <row r="17">
          <cell r="A17">
            <v>278</v>
          </cell>
          <cell r="B17" t="str">
            <v>AC</v>
          </cell>
          <cell r="C17" t="str">
            <v>1200 ACC - Transport</v>
          </cell>
          <cell r="D17" t="str">
            <v>ZAR</v>
          </cell>
          <cell r="E17" t="str">
            <v>AC1</v>
          </cell>
          <cell r="F17">
            <v>0</v>
          </cell>
          <cell r="G17" t="str">
            <v>Fixed</v>
          </cell>
          <cell r="H17" t="str">
            <v>Fixed Portion</v>
          </cell>
          <cell r="I17" t="str">
            <v>Fixed</v>
          </cell>
          <cell r="M17">
            <v>38899</v>
          </cell>
        </row>
        <row r="18">
          <cell r="A18">
            <v>279</v>
          </cell>
          <cell r="B18" t="str">
            <v>AC</v>
          </cell>
          <cell r="C18" t="str">
            <v>1200 ACC - Transport</v>
          </cell>
          <cell r="D18" t="str">
            <v>ZAR</v>
          </cell>
          <cell r="E18" t="str">
            <v>AC2</v>
          </cell>
          <cell r="F18">
            <v>1</v>
          </cell>
          <cell r="G18" t="str">
            <v>Transport</v>
          </cell>
          <cell r="H18" t="str">
            <v>L-2:</v>
          </cell>
          <cell r="I18" t="str">
            <v>SEIFSA</v>
          </cell>
          <cell r="J18">
            <v>38899</v>
          </cell>
          <cell r="K18" t="str">
            <v>Not Applicable</v>
          </cell>
          <cell r="M18">
            <v>38899</v>
          </cell>
        </row>
        <row r="19">
          <cell r="A19">
            <v>286</v>
          </cell>
          <cell r="B19" t="str">
            <v>AE</v>
          </cell>
          <cell r="C19" t="str">
            <v>Local Erection, All Steel &amp; Mechanical Equipment</v>
          </cell>
          <cell r="D19" t="str">
            <v>ZAR</v>
          </cell>
          <cell r="E19" t="str">
            <v>AE1</v>
          </cell>
          <cell r="F19">
            <v>0.05</v>
          </cell>
          <cell r="G19" t="str">
            <v>Fixed</v>
          </cell>
          <cell r="H19" t="str">
            <v>Fixed Portion</v>
          </cell>
          <cell r="I19" t="str">
            <v>Fixed</v>
          </cell>
          <cell r="M19">
            <v>38961</v>
          </cell>
        </row>
        <row r="20">
          <cell r="A20">
            <v>287</v>
          </cell>
          <cell r="B20" t="str">
            <v>AE</v>
          </cell>
          <cell r="C20" t="str">
            <v>Local Erection, All Steel &amp; Mechanical Equipment</v>
          </cell>
          <cell r="D20" t="str">
            <v>ZAR</v>
          </cell>
          <cell r="E20" t="str">
            <v>AE2</v>
          </cell>
          <cell r="F20">
            <v>0.55000000000000004</v>
          </cell>
          <cell r="G20" t="str">
            <v>Labour</v>
          </cell>
          <cell r="H20" t="str">
            <v>C-3: All hourly paid Employees</v>
          </cell>
          <cell r="I20" t="str">
            <v>SEIFSA</v>
          </cell>
          <cell r="J20">
            <v>38961</v>
          </cell>
          <cell r="K20" t="str">
            <v>Not Applicable</v>
          </cell>
          <cell r="M20">
            <v>38961</v>
          </cell>
        </row>
        <row r="21">
          <cell r="A21">
            <v>288</v>
          </cell>
          <cell r="B21" t="str">
            <v>AE</v>
          </cell>
          <cell r="C21" t="str">
            <v>Local Erection, All Steel &amp; Mechanical Equipment</v>
          </cell>
          <cell r="D21" t="str">
            <v>ZAR</v>
          </cell>
          <cell r="E21" t="str">
            <v>AE3</v>
          </cell>
          <cell r="F21">
            <v>0.4</v>
          </cell>
          <cell r="G21" t="str">
            <v>Production Price index</v>
          </cell>
          <cell r="H21" t="str">
            <v>G: Mechanical Engineering Materials</v>
          </cell>
          <cell r="I21" t="str">
            <v>SEIFSA</v>
          </cell>
          <cell r="J21">
            <v>38961</v>
          </cell>
          <cell r="K21" t="str">
            <v>Not Applicable</v>
          </cell>
          <cell r="M21">
            <v>38961</v>
          </cell>
        </row>
        <row r="22">
          <cell r="A22">
            <v>12</v>
          </cell>
          <cell r="B22" t="str">
            <v>B1</v>
          </cell>
          <cell r="C22" t="str">
            <v xml:space="preserve">200 &amp; 300 Main Steam Turbine &amp; Generator, Section 3,4 &amp; 6, Europe </v>
          </cell>
          <cell r="D22" t="str">
            <v>Eur</v>
          </cell>
          <cell r="E22" t="str">
            <v>B11</v>
          </cell>
          <cell r="F22">
            <v>0.15</v>
          </cell>
          <cell r="G22" t="str">
            <v>Fixed</v>
          </cell>
          <cell r="H22" t="str">
            <v>Fixed Portion</v>
          </cell>
          <cell r="I22" t="str">
            <v>Fixed</v>
          </cell>
          <cell r="M22">
            <v>38991</v>
          </cell>
        </row>
        <row r="23">
          <cell r="A23">
            <v>13</v>
          </cell>
          <cell r="B23" t="str">
            <v>B1</v>
          </cell>
          <cell r="C23" t="str">
            <v xml:space="preserve">200 &amp; 300 Main Steam Turbine &amp; Generator, Section 3,4 &amp; 6, Europe </v>
          </cell>
          <cell r="D23" t="str">
            <v>Eur</v>
          </cell>
          <cell r="E23" t="str">
            <v>B12</v>
          </cell>
          <cell r="F23">
            <v>0.11</v>
          </cell>
          <cell r="G23" t="str">
            <v>Castings</v>
          </cell>
          <cell r="H23" t="str">
            <v xml:space="preserve">Index 316 fur Gussteile, Fachserie 17, </v>
          </cell>
          <cell r="I23" t="str">
            <v>des Statistischen Bundesamte Deutschlands</v>
          </cell>
          <cell r="J23">
            <v>38992</v>
          </cell>
          <cell r="M23">
            <v>38991</v>
          </cell>
        </row>
        <row r="24">
          <cell r="A24">
            <v>14</v>
          </cell>
          <cell r="B24" t="str">
            <v>B1</v>
          </cell>
          <cell r="C24" t="str">
            <v xml:space="preserve">200 &amp; 300 Main Steam Turbine &amp; Generator, Section 3,4 &amp; 6, Europe </v>
          </cell>
          <cell r="D24" t="str">
            <v>Eur</v>
          </cell>
          <cell r="E24" t="str">
            <v>B13</v>
          </cell>
          <cell r="F24">
            <v>0.14000000000000001</v>
          </cell>
          <cell r="G24" t="str">
            <v>Forgings</v>
          </cell>
          <cell r="H24" t="str">
            <v>Internal  ALSTOM Index</v>
          </cell>
          <cell r="I24" t="str">
            <v>ALSTOM</v>
          </cell>
          <cell r="J24">
            <v>38992</v>
          </cell>
          <cell r="M24">
            <v>38991</v>
          </cell>
        </row>
        <row r="25">
          <cell r="A25">
            <v>15</v>
          </cell>
          <cell r="B25" t="str">
            <v>B1</v>
          </cell>
          <cell r="C25" t="str">
            <v xml:space="preserve">200 &amp; 300 Main Steam Turbine &amp; Generator, Section 3,4 &amp; 6, Europe </v>
          </cell>
          <cell r="D25" t="str">
            <v>Eur</v>
          </cell>
          <cell r="E25" t="str">
            <v>B14</v>
          </cell>
          <cell r="F25">
            <v>0.1</v>
          </cell>
          <cell r="G25" t="str">
            <v>Prefabricated Materials</v>
          </cell>
          <cell r="H25" t="str">
            <v>Reihe 273, Fachserie 17, der Erzeugerpreise gewerblicher Produkte fur Metalle und Halbzeuge"</v>
          </cell>
          <cell r="I25" t="str">
            <v>des Statistischen Bundesamte Deutschlands</v>
          </cell>
          <cell r="J25">
            <v>38992</v>
          </cell>
          <cell r="M25">
            <v>38991</v>
          </cell>
        </row>
        <row r="26">
          <cell r="A26">
            <v>16</v>
          </cell>
          <cell r="B26" t="str">
            <v>B1</v>
          </cell>
          <cell r="C26" t="str">
            <v xml:space="preserve">200 &amp; 300 Main Steam Turbine &amp; Generator, Section 3,4 &amp; 6, Europe </v>
          </cell>
          <cell r="D26" t="str">
            <v>Eur</v>
          </cell>
          <cell r="E26" t="str">
            <v>B15</v>
          </cell>
          <cell r="F26">
            <v>0.5</v>
          </cell>
          <cell r="G26" t="str">
            <v>Labour Manufacturing</v>
          </cell>
          <cell r="H26" t="str">
            <v>Tarifindex fur das Lohnkostenniveau eines Zeitlohnarbeiters über 21 Jahre, Lohngruppe 7, Tarifgebiet Nor-Württemberg, Nord-Baden</v>
          </cell>
          <cell r="I26" t="str">
            <v>Südwestmetall Verband der Metall- und Elektroindustrie Baden-Würtemberg e.V., Germany
http://www.destatis.de/themen/d/thm_loehne.php</v>
          </cell>
          <cell r="J26">
            <v>38992</v>
          </cell>
          <cell r="M26">
            <v>38991</v>
          </cell>
        </row>
        <row r="27">
          <cell r="A27">
            <v>23</v>
          </cell>
          <cell r="B27" t="str">
            <v>B16</v>
          </cell>
          <cell r="C27" t="str">
            <v xml:space="preserve">200 &amp; 300 Main Steam Turbine &amp; Generator, Section 3,4 &amp; 6, Europe - </v>
          </cell>
          <cell r="D27" t="str">
            <v>Eur</v>
          </cell>
          <cell r="E27" t="str">
            <v>B161</v>
          </cell>
          <cell r="F27">
            <v>0.15</v>
          </cell>
          <cell r="G27" t="str">
            <v>Fixed</v>
          </cell>
          <cell r="H27" t="str">
            <v>Fixed Portion</v>
          </cell>
          <cell r="I27" t="str">
            <v>Fixed</v>
          </cell>
          <cell r="M27">
            <v>38991</v>
          </cell>
        </row>
        <row r="28">
          <cell r="A28">
            <v>24</v>
          </cell>
          <cell r="B28" t="str">
            <v>B16</v>
          </cell>
          <cell r="C28" t="str">
            <v xml:space="preserve">200 &amp; 300 Main Steam Turbine &amp; Generator, Section 3,4 &amp; 6, Europe - </v>
          </cell>
          <cell r="D28" t="str">
            <v>Eur</v>
          </cell>
          <cell r="E28" t="str">
            <v>B162</v>
          </cell>
          <cell r="F28">
            <v>0.85</v>
          </cell>
          <cell r="G28" t="str">
            <v xml:space="preserve">Labour </v>
          </cell>
          <cell r="H28" t="str">
            <v>Tarifindex fur das Lohnkostenniveau eines Zeitlohnarbeiters über 21 Jahre, Lohngruppe 7, Tarifgebiet Nor-Württemberg, Nord-Baden</v>
          </cell>
          <cell r="I28" t="str">
            <v>Südwestmetall Verband der Metall- und Elektroindustrie Baden-Würtemberg e.V., Germany
http://www.destatis.de/themen/d/thm_loehne.php</v>
          </cell>
          <cell r="J28">
            <v>38992</v>
          </cell>
          <cell r="M28">
            <v>38991</v>
          </cell>
        </row>
        <row r="29">
          <cell r="A29">
            <v>31</v>
          </cell>
          <cell r="B29" t="str">
            <v>C1</v>
          </cell>
          <cell r="C29" t="str">
            <v>400 Unitized Electrical Plant, Section 5&amp;6</v>
          </cell>
          <cell r="D29" t="str">
            <v>Eur</v>
          </cell>
          <cell r="E29" t="str">
            <v>C11</v>
          </cell>
          <cell r="F29">
            <v>0.1</v>
          </cell>
          <cell r="G29" t="str">
            <v>Fixed</v>
          </cell>
          <cell r="H29" t="str">
            <v>Fixed Portion</v>
          </cell>
          <cell r="I29" t="str">
            <v>Fixed</v>
          </cell>
          <cell r="M29">
            <v>38991</v>
          </cell>
        </row>
        <row r="30">
          <cell r="A30">
            <v>32</v>
          </cell>
          <cell r="B30" t="str">
            <v>C1</v>
          </cell>
          <cell r="C30" t="str">
            <v>400 Unitized Electrical Plant, Section 5&amp;6</v>
          </cell>
          <cell r="D30" t="str">
            <v>Eur</v>
          </cell>
          <cell r="E30" t="str">
            <v>C12</v>
          </cell>
          <cell r="F30">
            <v>0.15</v>
          </cell>
          <cell r="G30" t="str">
            <v>Aluminium</v>
          </cell>
          <cell r="H30" t="str">
            <v>Price Index for Aluminium</v>
          </cell>
          <cell r="I30" t="str">
            <v>LME</v>
          </cell>
          <cell r="J30">
            <v>38992</v>
          </cell>
          <cell r="M30">
            <v>38991</v>
          </cell>
        </row>
        <row r="31">
          <cell r="A31">
            <v>33</v>
          </cell>
          <cell r="B31" t="str">
            <v>C1</v>
          </cell>
          <cell r="C31" t="str">
            <v>400 Unitized Electrical Plant, Section 5&amp;6</v>
          </cell>
          <cell r="D31" t="str">
            <v>Eur</v>
          </cell>
          <cell r="E31" t="str">
            <v>C13</v>
          </cell>
          <cell r="F31">
            <v>0.05</v>
          </cell>
          <cell r="G31" t="str">
            <v>Copper</v>
          </cell>
          <cell r="H31" t="str">
            <v>Price Index for Copper</v>
          </cell>
          <cell r="I31" t="str">
            <v>LME</v>
          </cell>
          <cell r="J31">
            <v>38992</v>
          </cell>
          <cell r="M31">
            <v>38991</v>
          </cell>
        </row>
        <row r="32">
          <cell r="A32">
            <v>34</v>
          </cell>
          <cell r="B32" t="str">
            <v>C1</v>
          </cell>
          <cell r="C32" t="str">
            <v>400 Unitized Electrical Plant, Section 5&amp;6</v>
          </cell>
          <cell r="D32" t="str">
            <v>Eur</v>
          </cell>
          <cell r="E32" t="str">
            <v>C14</v>
          </cell>
          <cell r="F32">
            <v>0.05</v>
          </cell>
          <cell r="G32" t="str">
            <v>HR Plate Steel</v>
          </cell>
          <cell r="H32" t="str">
            <v>World Carbon Steel Product Price Index - USD/tonne for HR Plate</v>
          </cell>
          <cell r="I32" t="str">
            <v>Meps(www.meps.co.uk)</v>
          </cell>
          <cell r="J32">
            <v>38992</v>
          </cell>
          <cell r="M32">
            <v>38991</v>
          </cell>
        </row>
        <row r="33">
          <cell r="A33">
            <v>35</v>
          </cell>
          <cell r="B33" t="str">
            <v>C1</v>
          </cell>
          <cell r="C33" t="str">
            <v>400 Unitized Electrical Plant, Section 5&amp;6</v>
          </cell>
          <cell r="D33" t="str">
            <v>Eur</v>
          </cell>
          <cell r="E33" t="str">
            <v>C15</v>
          </cell>
          <cell r="F33">
            <v>0.65</v>
          </cell>
          <cell r="G33" t="str">
            <v>Labour Manufacturing</v>
          </cell>
          <cell r="H33" t="str">
            <v>Labour Cost Index – EU25 for Manufacturing Labour, Nominal Value  – Seasonally adjusted - Labour Cost Index quoted quarterly for the labour indices for European labour</v>
          </cell>
          <cell r="I33" t="str">
            <v>EUROSTAT</v>
          </cell>
          <cell r="J33" t="str">
            <v>2nd Quarter 2006</v>
          </cell>
          <cell r="M33">
            <v>38899</v>
          </cell>
        </row>
        <row r="34">
          <cell r="A34">
            <v>42</v>
          </cell>
          <cell r="B34" t="str">
            <v>D1</v>
          </cell>
          <cell r="C34" t="str">
            <v>500 Station Common Electrical, Section 7</v>
          </cell>
          <cell r="D34" t="str">
            <v>Eur</v>
          </cell>
          <cell r="E34" t="str">
            <v>D11</v>
          </cell>
          <cell r="F34">
            <v>0.15</v>
          </cell>
          <cell r="G34" t="str">
            <v>Fixed</v>
          </cell>
          <cell r="H34" t="str">
            <v>Fixed Portion</v>
          </cell>
          <cell r="I34" t="str">
            <v>Fixed</v>
          </cell>
          <cell r="M34">
            <v>38991</v>
          </cell>
        </row>
        <row r="35">
          <cell r="A35">
            <v>43</v>
          </cell>
          <cell r="B35" t="str">
            <v>D1</v>
          </cell>
          <cell r="C35" t="str">
            <v>500 Station Common Electrical, Section 7</v>
          </cell>
          <cell r="D35" t="str">
            <v>Eur</v>
          </cell>
          <cell r="E35" t="str">
            <v>D12</v>
          </cell>
          <cell r="F35">
            <v>3.1E-2</v>
          </cell>
          <cell r="G35" t="str">
            <v>HR Plate</v>
          </cell>
          <cell r="H35" t="str">
            <v>World Carbon Steel Product Price Index - USD/tonne for HR Plate</v>
          </cell>
          <cell r="I35" t="str">
            <v>Meps(www.meps.co.uk)</v>
          </cell>
          <cell r="J35">
            <v>38992</v>
          </cell>
          <cell r="L35" t="str">
            <v>See Above</v>
          </cell>
          <cell r="M35">
            <v>38991</v>
          </cell>
        </row>
        <row r="36">
          <cell r="A36">
            <v>44</v>
          </cell>
          <cell r="B36" t="str">
            <v>D1</v>
          </cell>
          <cell r="C36" t="str">
            <v>500 Station Common Electrical, Section 7</v>
          </cell>
          <cell r="D36" t="str">
            <v>Eur</v>
          </cell>
          <cell r="E36" t="str">
            <v>D13</v>
          </cell>
          <cell r="F36">
            <v>7.9000000000000001E-2</v>
          </cell>
          <cell r="G36" t="str">
            <v>Nickel</v>
          </cell>
          <cell r="H36" t="str">
            <v>Price Index for Nickel</v>
          </cell>
          <cell r="I36" t="str">
            <v>LME</v>
          </cell>
          <cell r="J36">
            <v>38992</v>
          </cell>
          <cell r="L36" t="str">
            <v>1.2693 USD/EUR</v>
          </cell>
          <cell r="M36">
            <v>38991</v>
          </cell>
        </row>
        <row r="37">
          <cell r="A37">
            <v>45</v>
          </cell>
          <cell r="B37" t="str">
            <v>D1</v>
          </cell>
          <cell r="C37" t="str">
            <v>500 Station Common Electrical, Section 7</v>
          </cell>
          <cell r="D37" t="str">
            <v>Eur</v>
          </cell>
          <cell r="E37" t="str">
            <v>D14</v>
          </cell>
          <cell r="F37">
            <v>9.4E-2</v>
          </cell>
          <cell r="G37" t="str">
            <v>Copper</v>
          </cell>
          <cell r="H37" t="str">
            <v>Price Index for Copper</v>
          </cell>
          <cell r="I37" t="str">
            <v>LME</v>
          </cell>
          <cell r="J37">
            <v>38992</v>
          </cell>
          <cell r="L37" t="str">
            <v>1.2693 USD/EUR</v>
          </cell>
          <cell r="M37">
            <v>38991</v>
          </cell>
        </row>
        <row r="38">
          <cell r="A38">
            <v>46</v>
          </cell>
          <cell r="B38" t="str">
            <v>D1</v>
          </cell>
          <cell r="C38" t="str">
            <v>500 Station Common Electrical, Section 7</v>
          </cell>
          <cell r="D38" t="str">
            <v>Eur</v>
          </cell>
          <cell r="E38" t="str">
            <v>D15</v>
          </cell>
          <cell r="F38">
            <v>0.191</v>
          </cell>
          <cell r="G38" t="str">
            <v>Prefabricated Materials</v>
          </cell>
          <cell r="H38" t="str">
            <v>Reihe 273, Fachserie 17, der Erzeugerpreise gewerblicher Produkte fur Metalle und Halbzeuge"</v>
          </cell>
          <cell r="I38" t="str">
            <v>des Statistischen Bundesamte Deutschlands</v>
          </cell>
          <cell r="J38">
            <v>38992</v>
          </cell>
          <cell r="L38" t="str">
            <v>See Above</v>
          </cell>
          <cell r="M38">
            <v>38991</v>
          </cell>
        </row>
        <row r="39">
          <cell r="A39">
            <v>47</v>
          </cell>
          <cell r="B39" t="str">
            <v>D1</v>
          </cell>
          <cell r="C39" t="str">
            <v>500 Station Common Electrical, Section 7</v>
          </cell>
          <cell r="D39" t="str">
            <v>Eur</v>
          </cell>
          <cell r="E39" t="str">
            <v>D16</v>
          </cell>
          <cell r="F39">
            <v>0.45500000000000002</v>
          </cell>
          <cell r="G39" t="str">
            <v>Labour Manufacturing</v>
          </cell>
          <cell r="H39" t="str">
            <v>Labour Cost Index – EU25 for Manufacturing Labour, Nominal Value  – Seasonally adjusted - Labour Cost Index quoted quarterly for the labour indices for European labour</v>
          </cell>
          <cell r="I39" t="str">
            <v>EUROSTAT</v>
          </cell>
          <cell r="J39" t="str">
            <v>2nd Quarter 2006</v>
          </cell>
          <cell r="L39" t="str">
            <v>See Above</v>
          </cell>
          <cell r="M39">
            <v>38899</v>
          </cell>
        </row>
        <row r="40">
          <cell r="A40">
            <v>53</v>
          </cell>
          <cell r="B40" t="str">
            <v>D2</v>
          </cell>
          <cell r="C40" t="str">
            <v>500 Station Common Electrical, Section 7</v>
          </cell>
          <cell r="D40" t="str">
            <v>ZAR</v>
          </cell>
          <cell r="E40" t="str">
            <v>D21</v>
          </cell>
          <cell r="F40">
            <v>0.15</v>
          </cell>
          <cell r="G40" t="str">
            <v>Fixed</v>
          </cell>
          <cell r="H40" t="str">
            <v>Fixed Portion</v>
          </cell>
          <cell r="I40" t="str">
            <v>Fixed</v>
          </cell>
          <cell r="M40">
            <v>38961</v>
          </cell>
        </row>
        <row r="41">
          <cell r="A41">
            <v>54</v>
          </cell>
          <cell r="B41" t="str">
            <v>D2</v>
          </cell>
          <cell r="C41" t="str">
            <v>500 Station Common Electrical, Section 7</v>
          </cell>
          <cell r="D41" t="str">
            <v>ZAR</v>
          </cell>
          <cell r="E41" t="str">
            <v>D22</v>
          </cell>
          <cell r="F41">
            <v>4.2999999999999997E-2</v>
          </cell>
          <cell r="G41" t="str">
            <v>E-A Light Sections</v>
          </cell>
          <cell r="H41" t="str">
            <v>E-A Light Sections</v>
          </cell>
          <cell r="I41" t="str">
            <v>SEIFSA</v>
          </cell>
          <cell r="J41">
            <v>38961</v>
          </cell>
          <cell r="M41">
            <v>38961</v>
          </cell>
        </row>
        <row r="42">
          <cell r="A42">
            <v>55</v>
          </cell>
          <cell r="B42" t="str">
            <v>D2</v>
          </cell>
          <cell r="C42" t="str">
            <v>500 Station Common Electrical, Section 7</v>
          </cell>
          <cell r="D42" t="str">
            <v>ZAR</v>
          </cell>
          <cell r="E42" t="str">
            <v>D23</v>
          </cell>
          <cell r="F42">
            <v>0.19700000000000001</v>
          </cell>
          <cell r="G42" t="str">
            <v>F - Copper</v>
          </cell>
          <cell r="H42" t="str">
            <v>Table F</v>
          </cell>
          <cell r="I42" t="str">
            <v>SEIFSA</v>
          </cell>
          <cell r="J42">
            <v>38961</v>
          </cell>
          <cell r="M42">
            <v>38961</v>
          </cell>
        </row>
        <row r="43">
          <cell r="A43">
            <v>56</v>
          </cell>
          <cell r="B43" t="str">
            <v>D2</v>
          </cell>
          <cell r="C43" t="str">
            <v>500 Station Common Electrical, Section 7</v>
          </cell>
          <cell r="D43" t="str">
            <v>ZAR</v>
          </cell>
          <cell r="E43" t="str">
            <v>D24</v>
          </cell>
          <cell r="F43">
            <v>0.14499999999999999</v>
          </cell>
          <cell r="G43" t="str">
            <v>O - Metal Products</v>
          </cell>
          <cell r="H43" t="str">
            <v>O - Metal Products</v>
          </cell>
          <cell r="I43" t="str">
            <v>SEIFSA</v>
          </cell>
          <cell r="J43">
            <v>38961</v>
          </cell>
          <cell r="M43">
            <v>38961</v>
          </cell>
        </row>
        <row r="44">
          <cell r="A44">
            <v>57</v>
          </cell>
          <cell r="B44" t="str">
            <v>D2</v>
          </cell>
          <cell r="C44" t="str">
            <v>500 Station Common Electrical, Section 7</v>
          </cell>
          <cell r="D44" t="str">
            <v>ZAR</v>
          </cell>
          <cell r="E44" t="str">
            <v>D25</v>
          </cell>
          <cell r="F44">
            <v>0.46500000000000002</v>
          </cell>
          <cell r="G44" t="str">
            <v>Labour</v>
          </cell>
          <cell r="H44" t="str">
            <v>Labour Local</v>
          </cell>
          <cell r="I44" t="str">
            <v>SEIFSA</v>
          </cell>
          <cell r="J44">
            <v>38961</v>
          </cell>
          <cell r="M44">
            <v>38961</v>
          </cell>
        </row>
        <row r="45">
          <cell r="A45">
            <v>64</v>
          </cell>
          <cell r="B45" t="str">
            <v>E</v>
          </cell>
          <cell r="C45" t="str">
            <v>General Management Work</v>
          </cell>
          <cell r="D45" t="str">
            <v>Eur</v>
          </cell>
          <cell r="E45" t="str">
            <v>E1</v>
          </cell>
          <cell r="F45">
            <v>0.15</v>
          </cell>
          <cell r="G45" t="str">
            <v>Fixed</v>
          </cell>
          <cell r="H45" t="str">
            <v>Fixed Portion</v>
          </cell>
          <cell r="I45" t="str">
            <v>Fixed</v>
          </cell>
          <cell r="M45">
            <v>38899</v>
          </cell>
        </row>
        <row r="46">
          <cell r="A46">
            <v>65</v>
          </cell>
          <cell r="B46" t="str">
            <v>E</v>
          </cell>
          <cell r="C46" t="str">
            <v>General Management Work</v>
          </cell>
          <cell r="D46" t="str">
            <v>Eur</v>
          </cell>
          <cell r="E46" t="str">
            <v>E2</v>
          </cell>
          <cell r="F46">
            <v>0.85</v>
          </cell>
          <cell r="G46" t="str">
            <v>Labour Manufacturing</v>
          </cell>
          <cell r="H46" t="str">
            <v>Labour Cost Index – EU25 for Manufacturing Labour, Nominal Value  – Seasonally adjusted - Labour Cost Index quoted quarterly for the labour indices for European labour</v>
          </cell>
          <cell r="I46" t="str">
            <v>EUROSTAT</v>
          </cell>
          <cell r="J46" t="str">
            <v>2nd Quarter 2006</v>
          </cell>
          <cell r="L46" t="str">
            <v>See Above</v>
          </cell>
          <cell r="M46">
            <v>38899</v>
          </cell>
        </row>
        <row r="47">
          <cell r="A47">
            <v>72</v>
          </cell>
          <cell r="B47" t="str">
            <v>F</v>
          </cell>
          <cell r="C47" t="str">
            <v>Transport, EURO</v>
          </cell>
          <cell r="D47" t="str">
            <v>Eur</v>
          </cell>
          <cell r="E47" t="str">
            <v>F1</v>
          </cell>
          <cell r="F47">
            <v>0.15</v>
          </cell>
          <cell r="G47" t="str">
            <v>Fixed</v>
          </cell>
          <cell r="H47" t="str">
            <v>Fixed Portion</v>
          </cell>
          <cell r="I47" t="str">
            <v>Fixed</v>
          </cell>
          <cell r="M47">
            <v>38961</v>
          </cell>
        </row>
        <row r="48">
          <cell r="A48">
            <v>73</v>
          </cell>
          <cell r="B48" t="str">
            <v>F</v>
          </cell>
          <cell r="C48" t="str">
            <v>Transport, EURO</v>
          </cell>
          <cell r="D48" t="str">
            <v>Eur</v>
          </cell>
          <cell r="E48" t="str">
            <v>F2</v>
          </cell>
          <cell r="F48">
            <v>0.85</v>
          </cell>
          <cell r="G48" t="str">
            <v>Transport</v>
          </cell>
          <cell r="H48" t="str">
            <v>CPI for EU25 - Harmonized consumer price index, 2005=100</v>
          </cell>
          <cell r="I48" t="str">
            <v>EUROSTAT</v>
          </cell>
          <cell r="J48">
            <v>38962</v>
          </cell>
          <cell r="L48" t="str">
            <v>Base Cost Index(No Currency)</v>
          </cell>
          <cell r="M48">
            <v>38961</v>
          </cell>
        </row>
        <row r="49">
          <cell r="A49">
            <v>80</v>
          </cell>
          <cell r="B49" t="str">
            <v>G</v>
          </cell>
          <cell r="C49" t="str">
            <v>600 Condensate and Feedheating Plant, Section 8, Procure &amp; Manufacture</v>
          </cell>
          <cell r="D49" t="str">
            <v>Eur</v>
          </cell>
          <cell r="E49" t="str">
            <v>G1</v>
          </cell>
          <cell r="F49">
            <v>0.15</v>
          </cell>
          <cell r="G49" t="str">
            <v>Fixed</v>
          </cell>
          <cell r="H49" t="str">
            <v>Fixed Portion</v>
          </cell>
          <cell r="I49" t="str">
            <v>Fixed</v>
          </cell>
          <cell r="M49">
            <v>38991</v>
          </cell>
        </row>
        <row r="50">
          <cell r="A50">
            <v>81</v>
          </cell>
          <cell r="B50" t="str">
            <v>G</v>
          </cell>
          <cell r="C50" t="str">
            <v>600 Condensate and Feedheating Plant, Section 8, Procure &amp; Manufacture</v>
          </cell>
          <cell r="D50" t="str">
            <v>Eur</v>
          </cell>
          <cell r="E50" t="str">
            <v>G2</v>
          </cell>
          <cell r="F50">
            <v>0.09</v>
          </cell>
          <cell r="G50" t="str">
            <v>Structural Sections</v>
          </cell>
          <cell r="H50" t="str">
            <v>World Carbon Steel Product Price Index -  Structural Sections &amp; Beams</v>
          </cell>
          <cell r="I50" t="str">
            <v>Meps(www.meps.co.uk)</v>
          </cell>
          <cell r="J50">
            <v>38992</v>
          </cell>
          <cell r="L50" t="str">
            <v>see above</v>
          </cell>
          <cell r="M50">
            <v>38991</v>
          </cell>
        </row>
        <row r="51">
          <cell r="A51">
            <v>82</v>
          </cell>
          <cell r="B51" t="str">
            <v>G</v>
          </cell>
          <cell r="C51" t="str">
            <v>600 Condensate and Feedheating Plant, Section 8, Procure &amp; Manufacture</v>
          </cell>
          <cell r="D51" t="str">
            <v>Eur</v>
          </cell>
          <cell r="E51" t="str">
            <v>G3</v>
          </cell>
          <cell r="F51">
            <v>0.27300000000000002</v>
          </cell>
          <cell r="G51" t="str">
            <v>HR Plate</v>
          </cell>
          <cell r="H51" t="str">
            <v>World Carbon Steel Product Price Index - USD/tonne for HR Plate</v>
          </cell>
          <cell r="I51" t="str">
            <v>Meps(www.meps.co.uk)</v>
          </cell>
          <cell r="J51">
            <v>38992</v>
          </cell>
          <cell r="L51" t="str">
            <v>see above</v>
          </cell>
          <cell r="M51">
            <v>38991</v>
          </cell>
        </row>
        <row r="52">
          <cell r="A52">
            <v>83</v>
          </cell>
          <cell r="B52" t="str">
            <v>G</v>
          </cell>
          <cell r="C52" t="str">
            <v>600 Condensate and Feedheating Plant, Section 8, Procure &amp; Manufacture</v>
          </cell>
          <cell r="D52" t="str">
            <v>Eur</v>
          </cell>
          <cell r="E52" t="str">
            <v>G4</v>
          </cell>
          <cell r="F52">
            <v>4.5999999999999999E-2</v>
          </cell>
          <cell r="G52" t="str">
            <v>Nickel</v>
          </cell>
          <cell r="H52" t="str">
            <v>Price Index for Nickel</v>
          </cell>
          <cell r="I52" t="str">
            <v>LME</v>
          </cell>
          <cell r="J52">
            <v>38992</v>
          </cell>
          <cell r="L52" t="str">
            <v>see above</v>
          </cell>
          <cell r="M52">
            <v>38991</v>
          </cell>
        </row>
        <row r="53">
          <cell r="A53">
            <v>84</v>
          </cell>
          <cell r="B53" t="str">
            <v>G</v>
          </cell>
          <cell r="C53" t="str">
            <v>600 Condensate and Feedheating Plant, Section 8, Procure &amp; Manufacture</v>
          </cell>
          <cell r="D53" t="str">
            <v>Eur</v>
          </cell>
          <cell r="E53" t="str">
            <v>G5</v>
          </cell>
          <cell r="F53">
            <v>0.09</v>
          </cell>
          <cell r="G53" t="str">
            <v>Prefabricated Materials</v>
          </cell>
          <cell r="H53" t="str">
            <v>Reihe 273, Fachserie 17, der Erzeugerpreise gewerblicher Produkte fur Metalle und Halbzeuge"</v>
          </cell>
          <cell r="I53" t="str">
            <v>des Statistischen Bundesamte Deutschlands</v>
          </cell>
          <cell r="J53">
            <v>38992</v>
          </cell>
          <cell r="L53" t="str">
            <v>see above</v>
          </cell>
          <cell r="M53">
            <v>38991</v>
          </cell>
        </row>
        <row r="54">
          <cell r="A54">
            <v>85</v>
          </cell>
          <cell r="B54" t="str">
            <v>G</v>
          </cell>
          <cell r="C54" t="str">
            <v>600 Condensate and Feedheating Plant, Section 8, Procure &amp; Manufacture</v>
          </cell>
          <cell r="D54" t="str">
            <v>Eur</v>
          </cell>
          <cell r="E54" t="str">
            <v>G6</v>
          </cell>
          <cell r="F54">
            <v>0.35099999999999998</v>
          </cell>
          <cell r="G54" t="str">
            <v>Labour Manufacturing</v>
          </cell>
          <cell r="H54" t="str">
            <v>Labour Cost Index – EU25 for Manufacturing Labour, Nominal Value  – Seasonally adjusted - Labour Cost Index quoted quarterly for the labour indices for European labour</v>
          </cell>
          <cell r="I54" t="str">
            <v>EUROSTAT</v>
          </cell>
          <cell r="J54" t="str">
            <v>2nd Quarter 2006</v>
          </cell>
          <cell r="L54" t="str">
            <v>see above</v>
          </cell>
          <cell r="M54">
            <v>38899</v>
          </cell>
        </row>
        <row r="55">
          <cell r="A55">
            <v>91</v>
          </cell>
          <cell r="B55" t="str">
            <v>H</v>
          </cell>
          <cell r="C55" t="str">
            <v>600 Transport</v>
          </cell>
          <cell r="D55" t="str">
            <v>ZAR</v>
          </cell>
          <cell r="E55" t="str">
            <v>H1</v>
          </cell>
          <cell r="F55">
            <v>0</v>
          </cell>
          <cell r="G55" t="str">
            <v>Fixed</v>
          </cell>
          <cell r="H55" t="str">
            <v>Fixed Portion</v>
          </cell>
          <cell r="I55" t="str">
            <v>Fixed</v>
          </cell>
          <cell r="M55">
            <v>38961</v>
          </cell>
        </row>
        <row r="56">
          <cell r="A56">
            <v>92</v>
          </cell>
          <cell r="B56" t="str">
            <v>H</v>
          </cell>
          <cell r="C56" t="str">
            <v>600 Transport</v>
          </cell>
          <cell r="D56" t="str">
            <v>ZAR</v>
          </cell>
          <cell r="E56" t="str">
            <v>H2</v>
          </cell>
          <cell r="F56">
            <v>1</v>
          </cell>
          <cell r="G56" t="str">
            <v>Transport</v>
          </cell>
          <cell r="H56" t="str">
            <v>L-2:</v>
          </cell>
          <cell r="I56" t="str">
            <v>SEIFSA</v>
          </cell>
          <cell r="J56">
            <v>38961</v>
          </cell>
          <cell r="K56" t="str">
            <v>Not Applicable</v>
          </cell>
          <cell r="M56">
            <v>38961</v>
          </cell>
        </row>
        <row r="57">
          <cell r="A57">
            <v>99</v>
          </cell>
          <cell r="B57" t="str">
            <v>I</v>
          </cell>
          <cell r="C57" t="str">
            <v>600 Condensate and Feedheating Plant, Section 8, Erection</v>
          </cell>
          <cell r="D57" t="str">
            <v>ZAR</v>
          </cell>
          <cell r="E57" t="str">
            <v>I1</v>
          </cell>
          <cell r="F57">
            <v>0.15</v>
          </cell>
          <cell r="G57" t="str">
            <v>Fixed</v>
          </cell>
          <cell r="H57" t="str">
            <v>Fixed Portion</v>
          </cell>
          <cell r="I57" t="str">
            <v>Fixed</v>
          </cell>
          <cell r="M57">
            <v>38899</v>
          </cell>
        </row>
        <row r="58">
          <cell r="A58">
            <v>100</v>
          </cell>
          <cell r="B58" t="str">
            <v>I</v>
          </cell>
          <cell r="C58" t="str">
            <v>600 Condensate and Feedheating Plant, Section 8, Erection</v>
          </cell>
          <cell r="D58" t="str">
            <v>ZAR</v>
          </cell>
          <cell r="E58" t="str">
            <v>I2</v>
          </cell>
          <cell r="F58">
            <v>0.05</v>
          </cell>
          <cell r="G58" t="str">
            <v>Paint</v>
          </cell>
          <cell r="H58" t="str">
            <v>Table T</v>
          </cell>
          <cell r="I58" t="str">
            <v>SEIFSA</v>
          </cell>
          <cell r="J58">
            <v>38899</v>
          </cell>
          <cell r="M58">
            <v>38899</v>
          </cell>
        </row>
        <row r="59">
          <cell r="A59">
            <v>101</v>
          </cell>
          <cell r="B59" t="str">
            <v>I</v>
          </cell>
          <cell r="C59" t="str">
            <v>600 Condensate and Feedheating Plant, Section 8, Erection</v>
          </cell>
          <cell r="D59" t="str">
            <v>ZAR</v>
          </cell>
          <cell r="E59" t="str">
            <v>I3</v>
          </cell>
          <cell r="F59">
            <v>0.1</v>
          </cell>
          <cell r="G59" t="str">
            <v>Plant &amp; Machinery</v>
          </cell>
          <cell r="H59" t="str">
            <v>Table P</v>
          </cell>
          <cell r="I59" t="str">
            <v>SEIFSA</v>
          </cell>
          <cell r="J59">
            <v>38899</v>
          </cell>
          <cell r="M59">
            <v>38899</v>
          </cell>
        </row>
        <row r="60">
          <cell r="A60">
            <v>102</v>
          </cell>
          <cell r="B60" t="str">
            <v>I</v>
          </cell>
          <cell r="C60" t="str">
            <v>600 Condensate and Feedheating Plant, Section 8, Erection</v>
          </cell>
          <cell r="D60" t="str">
            <v>ZAR</v>
          </cell>
          <cell r="E60" t="str">
            <v>I4</v>
          </cell>
          <cell r="F60">
            <v>0.05</v>
          </cell>
          <cell r="G60" t="str">
            <v>Fuel</v>
          </cell>
          <cell r="H60" t="str">
            <v>Table L2</v>
          </cell>
          <cell r="I60" t="str">
            <v>SEIFSA</v>
          </cell>
          <cell r="J60">
            <v>38899</v>
          </cell>
          <cell r="M60">
            <v>38899</v>
          </cell>
        </row>
        <row r="61">
          <cell r="A61">
            <v>103</v>
          </cell>
          <cell r="B61" t="str">
            <v>I</v>
          </cell>
          <cell r="C61" t="str">
            <v>600 Condensate and Feedheating Plant, Section 8, Erection</v>
          </cell>
          <cell r="D61" t="str">
            <v>ZAR</v>
          </cell>
          <cell r="E61" t="str">
            <v>I5</v>
          </cell>
          <cell r="F61">
            <v>0.65</v>
          </cell>
          <cell r="G61" t="str">
            <v>Labour</v>
          </cell>
          <cell r="H61" t="str">
            <v>Table C3, All hourly paid employees.</v>
          </cell>
          <cell r="I61" t="str">
            <v>SEIFSA</v>
          </cell>
          <cell r="J61">
            <v>38899</v>
          </cell>
          <cell r="M61">
            <v>38899</v>
          </cell>
        </row>
        <row r="62">
          <cell r="A62">
            <v>110</v>
          </cell>
          <cell r="B62" t="str">
            <v>J</v>
          </cell>
          <cell r="C62" t="str">
            <v>600 Transport USD</v>
          </cell>
          <cell r="D62" t="str">
            <v>USD</v>
          </cell>
          <cell r="E62" t="str">
            <v>J1</v>
          </cell>
          <cell r="F62">
            <v>0</v>
          </cell>
          <cell r="G62" t="str">
            <v>Fixed</v>
          </cell>
          <cell r="H62" t="str">
            <v>Fixed Portion</v>
          </cell>
          <cell r="I62" t="str">
            <v>Fixed</v>
          </cell>
          <cell r="M62">
            <v>38991</v>
          </cell>
        </row>
        <row r="63">
          <cell r="A63">
            <v>111</v>
          </cell>
          <cell r="B63" t="str">
            <v>J</v>
          </cell>
          <cell r="C63" t="str">
            <v>600 Transport USD</v>
          </cell>
          <cell r="D63" t="str">
            <v>USD</v>
          </cell>
          <cell r="E63" t="str">
            <v>J2</v>
          </cell>
          <cell r="F63">
            <v>1</v>
          </cell>
          <cell r="G63" t="str">
            <v>General</v>
          </cell>
          <cell r="H63" t="str">
            <v>Consumer Price Index - All items, United States</v>
          </cell>
          <cell r="I63" t="str">
            <v>OECD.org</v>
          </cell>
          <cell r="J63">
            <v>38992</v>
          </cell>
          <cell r="M63">
            <v>38991</v>
          </cell>
        </row>
        <row r="64">
          <cell r="A64">
            <v>118</v>
          </cell>
          <cell r="B64" t="str">
            <v>L</v>
          </cell>
          <cell r="C64" t="str">
            <v>COST OF MANUFACTURE IN SOUTH AFRICA - MECHANICAL (700&amp;800)</v>
          </cell>
          <cell r="D64" t="str">
            <v>ZAR</v>
          </cell>
          <cell r="E64" t="str">
            <v>L1</v>
          </cell>
          <cell r="F64">
            <v>0.15</v>
          </cell>
          <cell r="G64" t="str">
            <v>Fixed</v>
          </cell>
          <cell r="H64" t="str">
            <v>Fixed Portion</v>
          </cell>
          <cell r="I64" t="str">
            <v>Fixed</v>
          </cell>
          <cell r="M64">
            <v>38899</v>
          </cell>
        </row>
        <row r="65">
          <cell r="A65">
            <v>119</v>
          </cell>
          <cell r="B65" t="str">
            <v>L</v>
          </cell>
          <cell r="C65" t="str">
            <v>COST OF MANUFACTURE IN SOUTH AFRICA - MECHANICAL (700&amp;800)</v>
          </cell>
          <cell r="D65" t="str">
            <v>ZAR</v>
          </cell>
          <cell r="E65" t="str">
            <v>L2</v>
          </cell>
          <cell r="F65">
            <v>0.4</v>
          </cell>
          <cell r="G65" t="str">
            <v>Cost of Labour</v>
          </cell>
          <cell r="H65" t="str">
            <v>Table C3 all hourly paid employees</v>
          </cell>
          <cell r="I65" t="str">
            <v>SEIFSA</v>
          </cell>
          <cell r="J65">
            <v>38929</v>
          </cell>
          <cell r="M65">
            <v>38899</v>
          </cell>
        </row>
        <row r="66">
          <cell r="A66">
            <v>120</v>
          </cell>
          <cell r="B66" t="str">
            <v>L</v>
          </cell>
          <cell r="C66" t="str">
            <v>COST OF MANUFACTURE IN SOUTH AFRICA - MECHANICAL (700&amp;800)</v>
          </cell>
          <cell r="D66" t="str">
            <v>ZAR</v>
          </cell>
          <cell r="E66" t="str">
            <v>L3</v>
          </cell>
          <cell r="F66">
            <v>0.45</v>
          </cell>
          <cell r="G66" t="str">
            <v>Cost of Material</v>
          </cell>
          <cell r="H66" t="str">
            <v>Table G SADS Index Mech Eng Materials</v>
          </cell>
          <cell r="I66" t="str">
            <v>SEIFSA</v>
          </cell>
          <cell r="J66">
            <v>38929</v>
          </cell>
          <cell r="M66">
            <v>38899</v>
          </cell>
        </row>
        <row r="67">
          <cell r="A67">
            <v>127</v>
          </cell>
          <cell r="B67" t="str">
            <v>M</v>
          </cell>
          <cell r="C67" t="str">
            <v>COST OF MANUFACTURE IN SOUTH AFRICA - ELECTRICAL (700&amp;800)</v>
          </cell>
          <cell r="D67" t="str">
            <v>ZAR</v>
          </cell>
          <cell r="E67" t="str">
            <v>M1</v>
          </cell>
          <cell r="F67">
            <v>0.15</v>
          </cell>
          <cell r="G67" t="str">
            <v>Fixed</v>
          </cell>
          <cell r="H67" t="str">
            <v>Fixed Portion</v>
          </cell>
          <cell r="I67" t="str">
            <v>Fixed</v>
          </cell>
          <cell r="M67">
            <v>38899</v>
          </cell>
        </row>
        <row r="68">
          <cell r="A68">
            <v>128</v>
          </cell>
          <cell r="B68" t="str">
            <v>M</v>
          </cell>
          <cell r="C68" t="str">
            <v>COST OF MANUFACTURE IN SOUTH AFRICA - ELECTRICAL (700&amp;800)</v>
          </cell>
          <cell r="D68" t="str">
            <v>ZAR</v>
          </cell>
          <cell r="E68" t="str">
            <v>M2</v>
          </cell>
          <cell r="F68">
            <v>0.34</v>
          </cell>
          <cell r="G68" t="str">
            <v>Cost of Labour</v>
          </cell>
          <cell r="H68" t="str">
            <v>Table C3 All Hourly paid employees</v>
          </cell>
          <cell r="I68" t="str">
            <v>SEIFSA</v>
          </cell>
          <cell r="J68">
            <v>38929</v>
          </cell>
          <cell r="M68">
            <v>38899</v>
          </cell>
        </row>
        <row r="69">
          <cell r="A69">
            <v>129</v>
          </cell>
          <cell r="B69" t="str">
            <v>M</v>
          </cell>
          <cell r="C69" t="str">
            <v>COST OF MANUFACTURE IN SOUTH AFRICA - ELECTRICAL (700&amp;800)</v>
          </cell>
          <cell r="D69" t="str">
            <v>ZAR</v>
          </cell>
          <cell r="E69" t="str">
            <v>M3</v>
          </cell>
          <cell r="F69">
            <v>0.36</v>
          </cell>
          <cell r="G69" t="str">
            <v>Cost of Electrical Eng Materials</v>
          </cell>
          <cell r="H69" t="str">
            <v>CSS Index Table G</v>
          </cell>
          <cell r="I69" t="str">
            <v>SEIFSA</v>
          </cell>
          <cell r="J69">
            <v>38929</v>
          </cell>
          <cell r="M69">
            <v>38899</v>
          </cell>
        </row>
        <row r="70">
          <cell r="A70">
            <v>130</v>
          </cell>
          <cell r="B70" t="str">
            <v>M</v>
          </cell>
          <cell r="C70" t="str">
            <v>COST OF MANUFACTURE IN SOUTH AFRICA - ELECTRICAL (700&amp;800)</v>
          </cell>
          <cell r="D70" t="str">
            <v>ZAR</v>
          </cell>
          <cell r="E70" t="str">
            <v>M4</v>
          </cell>
          <cell r="F70">
            <v>0.15</v>
          </cell>
          <cell r="G70" t="str">
            <v>Metal Price Copper Republic</v>
          </cell>
          <cell r="H70" t="str">
            <v>Metal Price Table 'F'                             SEIFSA</v>
          </cell>
          <cell r="I70" t="str">
            <v>SEIFSA</v>
          </cell>
          <cell r="J70">
            <v>38929</v>
          </cell>
          <cell r="M70">
            <v>38899</v>
          </cell>
        </row>
        <row r="71">
          <cell r="A71">
            <v>137</v>
          </cell>
          <cell r="B71" t="str">
            <v>N</v>
          </cell>
          <cell r="C71" t="str">
            <v xml:space="preserve"> COST OF TRANSPORT IN SOUTH AFRICA (700&amp;800)</v>
          </cell>
          <cell r="D71" t="str">
            <v>ZAR</v>
          </cell>
          <cell r="E71" t="str">
            <v>N1</v>
          </cell>
          <cell r="F71">
            <v>0.15</v>
          </cell>
          <cell r="G71" t="str">
            <v>Fixed</v>
          </cell>
          <cell r="H71" t="str">
            <v>Fixed Portion</v>
          </cell>
          <cell r="I71" t="str">
            <v>Fixed</v>
          </cell>
          <cell r="M71">
            <v>38899</v>
          </cell>
        </row>
        <row r="72">
          <cell r="A72">
            <v>138</v>
          </cell>
          <cell r="B72" t="str">
            <v>N</v>
          </cell>
          <cell r="C72" t="str">
            <v xml:space="preserve"> COST OF TRANSPORT IN SOUTH AFRICA (700&amp;800)</v>
          </cell>
          <cell r="D72" t="str">
            <v>ZAR</v>
          </cell>
          <cell r="E72" t="str">
            <v>N2</v>
          </cell>
          <cell r="F72">
            <v>0.85</v>
          </cell>
          <cell r="G72" t="str">
            <v>Local Transport</v>
          </cell>
          <cell r="H72" t="str">
            <v xml:space="preserve">Table L-2 Index Of Road Freight Costs </v>
          </cell>
          <cell r="I72" t="str">
            <v>SEIFSA</v>
          </cell>
          <cell r="J72">
            <v>38929</v>
          </cell>
          <cell r="M72">
            <v>38899</v>
          </cell>
        </row>
        <row r="73">
          <cell r="A73">
            <v>139</v>
          </cell>
          <cell r="B73" t="str">
            <v>N</v>
          </cell>
          <cell r="C73" t="str">
            <v xml:space="preserve"> COST OF TRANSPORT IN SOUTH AFRICA (700&amp;800)</v>
          </cell>
          <cell r="D73" t="str">
            <v>ZAR</v>
          </cell>
          <cell r="E73" t="str">
            <v>N3</v>
          </cell>
          <cell r="F73">
            <v>0</v>
          </cell>
          <cell r="G73" t="str">
            <v>Fixed</v>
          </cell>
          <cell r="H73" t="str">
            <v>SA Transport</v>
          </cell>
          <cell r="I73" t="str">
            <v>Fixed Inflation</v>
          </cell>
          <cell r="M73">
            <v>38899</v>
          </cell>
        </row>
        <row r="74">
          <cell r="A74">
            <v>145</v>
          </cell>
          <cell r="B74" t="str">
            <v>O</v>
          </cell>
          <cell r="C74" t="str">
            <v xml:space="preserve"> COST OF INSTALLATION AND COMMISSIONING (700&amp;800)</v>
          </cell>
          <cell r="D74" t="str">
            <v>ZAR</v>
          </cell>
          <cell r="E74" t="str">
            <v>O1</v>
          </cell>
          <cell r="F74">
            <v>0.15</v>
          </cell>
          <cell r="G74" t="str">
            <v>Fixed</v>
          </cell>
          <cell r="H74" t="str">
            <v>Fixed Portion</v>
          </cell>
          <cell r="I74" t="str">
            <v>Fixed</v>
          </cell>
          <cell r="M74">
            <v>38899</v>
          </cell>
        </row>
        <row r="75">
          <cell r="A75">
            <v>146</v>
          </cell>
          <cell r="B75" t="str">
            <v>O</v>
          </cell>
          <cell r="C75" t="str">
            <v xml:space="preserve"> COST OF INSTALLATION AND COMMISSIONING (700&amp;800)</v>
          </cell>
          <cell r="D75" t="str">
            <v>ZAR</v>
          </cell>
          <cell r="E75" t="str">
            <v>O2</v>
          </cell>
          <cell r="F75">
            <v>0.85</v>
          </cell>
          <cell r="G75" t="str">
            <v>Cost of Labour</v>
          </cell>
          <cell r="H75" t="str">
            <v>Table C3 (a) All Hourly Paid</v>
          </cell>
          <cell r="I75" t="str">
            <v>SEIFSA</v>
          </cell>
          <cell r="J75">
            <v>38929</v>
          </cell>
          <cell r="M75">
            <v>38899</v>
          </cell>
        </row>
        <row r="76">
          <cell r="A76">
            <v>153</v>
          </cell>
          <cell r="B76" t="str">
            <v>P</v>
          </cell>
          <cell r="C76" t="str">
            <v xml:space="preserve"> LOCAL ENGINEERING (700&amp;800)</v>
          </cell>
          <cell r="D76" t="str">
            <v>ZAR</v>
          </cell>
          <cell r="E76" t="str">
            <v>P1</v>
          </cell>
          <cell r="F76">
            <v>0.15</v>
          </cell>
          <cell r="G76" t="str">
            <v>Fixed</v>
          </cell>
          <cell r="H76" t="str">
            <v>Fixed Portion</v>
          </cell>
          <cell r="I76" t="str">
            <v>Fixed</v>
          </cell>
          <cell r="M76">
            <v>38899</v>
          </cell>
        </row>
        <row r="77">
          <cell r="A77">
            <v>154</v>
          </cell>
          <cell r="B77" t="str">
            <v>P</v>
          </cell>
          <cell r="C77" t="str">
            <v xml:space="preserve"> LOCAL ENGINEERING (700&amp;800)</v>
          </cell>
          <cell r="D77" t="str">
            <v>ZAR</v>
          </cell>
          <cell r="E77" t="str">
            <v>P2</v>
          </cell>
          <cell r="F77">
            <v>0.85</v>
          </cell>
          <cell r="G77" t="str">
            <v>Cost of Labour</v>
          </cell>
          <cell r="H77" t="str">
            <v>Table C3 All Hourly Paid</v>
          </cell>
          <cell r="I77" t="str">
            <v>SEIFSA</v>
          </cell>
          <cell r="J77">
            <v>38929</v>
          </cell>
          <cell r="M77">
            <v>38899</v>
          </cell>
        </row>
        <row r="78">
          <cell r="A78">
            <v>161</v>
          </cell>
          <cell r="B78" t="str">
            <v>Q</v>
          </cell>
          <cell r="C78" t="str">
            <v xml:space="preserve"> COST OF MANUFACTURE IN UK - MECHANICAL (700&amp;800)</v>
          </cell>
          <cell r="D78" t="str">
            <v>GBP</v>
          </cell>
          <cell r="E78" t="str">
            <v>Q1</v>
          </cell>
          <cell r="F78">
            <v>0.15</v>
          </cell>
          <cell r="G78" t="str">
            <v>Fixed</v>
          </cell>
          <cell r="H78" t="str">
            <v>Fixed Portion</v>
          </cell>
          <cell r="I78" t="str">
            <v>Fixed</v>
          </cell>
          <cell r="M78">
            <v>38961</v>
          </cell>
        </row>
        <row r="79">
          <cell r="A79">
            <v>162</v>
          </cell>
          <cell r="B79" t="str">
            <v>Q</v>
          </cell>
          <cell r="C79" t="str">
            <v xml:space="preserve"> COST OF MANUFACTURE IN UK - MECHANICAL (700&amp;800)</v>
          </cell>
          <cell r="D79" t="str">
            <v>GBP</v>
          </cell>
          <cell r="E79" t="str">
            <v>Q2</v>
          </cell>
          <cell r="F79">
            <v>0.4</v>
          </cell>
          <cell r="G79" t="str">
            <v>Cost of Labour</v>
          </cell>
          <cell r="H79" t="str">
            <v>Mech Engineering</v>
          </cell>
          <cell r="I79" t="str">
            <v>BEAMA</v>
          </cell>
          <cell r="J79">
            <v>38990</v>
          </cell>
          <cell r="K79" t="str">
            <v>GBP  822,413.00</v>
          </cell>
          <cell r="L79" t="str">
            <v>GBP 1.0 = ZAR 14.54</v>
          </cell>
          <cell r="M79">
            <v>38961</v>
          </cell>
        </row>
        <row r="80">
          <cell r="A80">
            <v>163</v>
          </cell>
          <cell r="B80" t="str">
            <v>Q</v>
          </cell>
          <cell r="C80" t="str">
            <v xml:space="preserve"> COST OF MANUFACTURE IN UK - MECHANICAL (700&amp;800)</v>
          </cell>
          <cell r="D80" t="str">
            <v>GBP</v>
          </cell>
          <cell r="E80" t="str">
            <v>Q3</v>
          </cell>
          <cell r="F80">
            <v>0.45</v>
          </cell>
          <cell r="G80" t="str">
            <v>Cost of Materials</v>
          </cell>
          <cell r="H80" t="str">
            <v>Mech Engineering</v>
          </cell>
          <cell r="I80" t="str">
            <v>BEAMA</v>
          </cell>
          <cell r="M80">
            <v>38961</v>
          </cell>
        </row>
        <row r="81">
          <cell r="A81">
            <v>170</v>
          </cell>
          <cell r="B81" t="str">
            <v>R</v>
          </cell>
          <cell r="C81" t="str">
            <v xml:space="preserve"> ENGINEERING (700&amp;800)</v>
          </cell>
          <cell r="D81" t="str">
            <v>GBP</v>
          </cell>
          <cell r="E81" t="str">
            <v>R1</v>
          </cell>
          <cell r="F81">
            <v>0.15</v>
          </cell>
          <cell r="G81" t="str">
            <v>Fixed</v>
          </cell>
          <cell r="H81" t="str">
            <v>Fixed Portion</v>
          </cell>
          <cell r="I81" t="str">
            <v>Fixed</v>
          </cell>
          <cell r="M81">
            <v>38961</v>
          </cell>
        </row>
        <row r="82">
          <cell r="A82">
            <v>171</v>
          </cell>
          <cell r="B82" t="str">
            <v>R</v>
          </cell>
          <cell r="C82" t="str">
            <v xml:space="preserve"> ENGINEERING (700&amp;800)</v>
          </cell>
          <cell r="D82" t="str">
            <v>GBP</v>
          </cell>
          <cell r="E82" t="str">
            <v>R2</v>
          </cell>
          <cell r="F82">
            <v>0.85</v>
          </cell>
          <cell r="G82" t="str">
            <v>Cost of Labour</v>
          </cell>
          <cell r="H82" t="str">
            <v>Mech Engineering</v>
          </cell>
          <cell r="I82" t="str">
            <v>BEAMA</v>
          </cell>
          <cell r="J82">
            <v>38990</v>
          </cell>
          <cell r="K82" t="str">
            <v>GBP 58,148.00</v>
          </cell>
          <cell r="L82" t="str">
            <v>GBP 1.0 = 14.54</v>
          </cell>
          <cell r="M82">
            <v>38961</v>
          </cell>
        </row>
        <row r="83">
          <cell r="A83">
            <v>178</v>
          </cell>
          <cell r="B83" t="str">
            <v>S</v>
          </cell>
          <cell r="C83" t="str">
            <v xml:space="preserve"> CONTRACT MANAGEMENT / MATERIAL SUPPLY - PIPEWORK (700&amp;800)</v>
          </cell>
          <cell r="D83" t="str">
            <v>ZAR</v>
          </cell>
          <cell r="E83" t="str">
            <v>S1</v>
          </cell>
          <cell r="F83">
            <v>0.15</v>
          </cell>
          <cell r="G83" t="str">
            <v>Fixed</v>
          </cell>
          <cell r="H83" t="str">
            <v>Fixed Portion</v>
          </cell>
          <cell r="I83" t="str">
            <v>Fixed</v>
          </cell>
          <cell r="M83">
            <v>38899</v>
          </cell>
        </row>
        <row r="84">
          <cell r="A84">
            <v>179</v>
          </cell>
          <cell r="B84" t="str">
            <v>S</v>
          </cell>
          <cell r="C84" t="str">
            <v xml:space="preserve"> CONTRACT MANAGEMENT / MATERIAL SUPPLY - PIPEWORK (700&amp;800)</v>
          </cell>
          <cell r="D84" t="str">
            <v>ZAR</v>
          </cell>
          <cell r="E84" t="str">
            <v>S2</v>
          </cell>
          <cell r="F84">
            <v>0.85</v>
          </cell>
          <cell r="G84" t="str">
            <v>Material / Contract Management</v>
          </cell>
          <cell r="H84" t="str">
            <v>Table E-8</v>
          </cell>
          <cell r="I84" t="str">
            <v>SEIFSA</v>
          </cell>
          <cell r="J84">
            <v>38929</v>
          </cell>
          <cell r="M84">
            <v>38899</v>
          </cell>
        </row>
        <row r="85">
          <cell r="A85">
            <v>186</v>
          </cell>
          <cell r="B85" t="str">
            <v>T</v>
          </cell>
          <cell r="C85" t="str">
            <v xml:space="preserve"> COST OF MANUFACTURING IN SOUTH AFRICA - MECHANICAL (700&amp;800)</v>
          </cell>
          <cell r="D85" t="str">
            <v>ZAR</v>
          </cell>
          <cell r="E85" t="str">
            <v>T1</v>
          </cell>
          <cell r="F85">
            <v>0.15</v>
          </cell>
          <cell r="G85" t="str">
            <v>Fixed</v>
          </cell>
          <cell r="H85" t="str">
            <v>Fixed Portion</v>
          </cell>
          <cell r="I85" t="str">
            <v>Fixed</v>
          </cell>
          <cell r="M85">
            <v>38899</v>
          </cell>
        </row>
        <row r="86">
          <cell r="A86">
            <v>187</v>
          </cell>
          <cell r="B86" t="str">
            <v>T</v>
          </cell>
          <cell r="C86" t="str">
            <v xml:space="preserve"> COST OF MANUFACTURING IN SOUTH AFRICA - MECHANICAL (700&amp;800)</v>
          </cell>
          <cell r="D86" t="str">
            <v>ZAR</v>
          </cell>
          <cell r="E86" t="str">
            <v>T2</v>
          </cell>
          <cell r="F86">
            <v>0.45</v>
          </cell>
          <cell r="G86" t="str">
            <v>Cost of Labour</v>
          </cell>
          <cell r="H86" t="str">
            <v>Table C3 All Hourly Paid Employees</v>
          </cell>
          <cell r="I86" t="str">
            <v>SEIFSA</v>
          </cell>
          <cell r="J86">
            <v>38929</v>
          </cell>
          <cell r="M86">
            <v>38899</v>
          </cell>
        </row>
        <row r="87">
          <cell r="A87">
            <v>188</v>
          </cell>
          <cell r="B87" t="str">
            <v>T</v>
          </cell>
          <cell r="C87" t="str">
            <v xml:space="preserve"> COST OF MANUFACTURING IN SOUTH AFRICA - MECHANICAL (700&amp;800)</v>
          </cell>
          <cell r="D87" t="str">
            <v>ZAR</v>
          </cell>
          <cell r="E87" t="str">
            <v>T3</v>
          </cell>
          <cell r="F87">
            <v>0.4</v>
          </cell>
          <cell r="G87" t="str">
            <v>Cost of Materials</v>
          </cell>
          <cell r="H87" t="str">
            <v>Table E-5 Round Bar</v>
          </cell>
          <cell r="I87" t="str">
            <v>SEIFSA</v>
          </cell>
          <cell r="J87">
            <v>38929</v>
          </cell>
          <cell r="M87">
            <v>38899</v>
          </cell>
        </row>
        <row r="88">
          <cell r="A88">
            <v>195</v>
          </cell>
          <cell r="B88" t="str">
            <v>U</v>
          </cell>
          <cell r="C88" t="str">
            <v xml:space="preserve"> COST OF GOODS MANUFACTURED IN GERMANY (700&amp;800)</v>
          </cell>
          <cell r="D88" t="str">
            <v>Eur</v>
          </cell>
          <cell r="E88" t="str">
            <v>U1</v>
          </cell>
          <cell r="F88">
            <v>0.15</v>
          </cell>
          <cell r="G88" t="str">
            <v>Fixed</v>
          </cell>
          <cell r="H88" t="str">
            <v>Fixed Portion</v>
          </cell>
          <cell r="I88" t="str">
            <v>Fixed</v>
          </cell>
          <cell r="M88">
            <v>38991</v>
          </cell>
        </row>
        <row r="89">
          <cell r="A89">
            <v>196</v>
          </cell>
          <cell r="B89" t="str">
            <v>U</v>
          </cell>
          <cell r="C89" t="str">
            <v xml:space="preserve"> COST OF GOODS MANUFACTURED IN GERMANY (700&amp;800)</v>
          </cell>
          <cell r="D89" t="str">
            <v>Eur</v>
          </cell>
          <cell r="E89" t="str">
            <v>U2</v>
          </cell>
          <cell r="F89">
            <v>0.85</v>
          </cell>
          <cell r="G89" t="str">
            <v>6%  Per Annum</v>
          </cell>
          <cell r="H89" t="str">
            <v>German manufatured goods</v>
          </cell>
          <cell r="I89" t="str">
            <v>Inflation fixed %</v>
          </cell>
          <cell r="J89">
            <v>2006</v>
          </cell>
          <cell r="M89">
            <v>38991</v>
          </cell>
        </row>
        <row r="90">
          <cell r="A90">
            <v>203</v>
          </cell>
          <cell r="B90" t="str">
            <v>V</v>
          </cell>
          <cell r="C90" t="str">
            <v>900 Pipes, Fittings and Vessels, Section 10</v>
          </cell>
          <cell r="D90" t="str">
            <v>Eur</v>
          </cell>
          <cell r="E90" t="str">
            <v>V1</v>
          </cell>
          <cell r="F90">
            <v>0.15</v>
          </cell>
          <cell r="G90" t="str">
            <v>Fixed</v>
          </cell>
          <cell r="H90" t="str">
            <v>Fixed Portion</v>
          </cell>
          <cell r="I90" t="str">
            <v>Fixed</v>
          </cell>
          <cell r="M90">
            <v>38991</v>
          </cell>
        </row>
        <row r="91">
          <cell r="A91">
            <v>204</v>
          </cell>
          <cell r="B91" t="str">
            <v>V</v>
          </cell>
          <cell r="C91" t="str">
            <v>900 Pipes, Fittings and Vessels, Section 10</v>
          </cell>
          <cell r="D91" t="str">
            <v>Eur</v>
          </cell>
          <cell r="E91" t="str">
            <v>V2</v>
          </cell>
          <cell r="F91">
            <v>0.10100000000000001</v>
          </cell>
          <cell r="G91" t="str">
            <v>Structural Sections</v>
          </cell>
          <cell r="H91" t="str">
            <v>World Carbon Steel Product Price Index -  Structural Sections &amp; Beams</v>
          </cell>
          <cell r="I91" t="str">
            <v>Meps(www.meps.co.uk)</v>
          </cell>
          <cell r="J91">
            <v>38992</v>
          </cell>
          <cell r="L91" t="str">
            <v>see above</v>
          </cell>
          <cell r="M91">
            <v>38991</v>
          </cell>
        </row>
        <row r="92">
          <cell r="A92">
            <v>205</v>
          </cell>
          <cell r="B92" t="str">
            <v>V</v>
          </cell>
          <cell r="C92" t="str">
            <v>900 Pipes, Fittings and Vessels, Section 10</v>
          </cell>
          <cell r="D92" t="str">
            <v>Eur</v>
          </cell>
          <cell r="E92" t="str">
            <v>V3</v>
          </cell>
          <cell r="F92">
            <v>0.27</v>
          </cell>
          <cell r="G92" t="str">
            <v>HR Plate</v>
          </cell>
          <cell r="H92" t="str">
            <v>World Carbon Steel Product Price Index - USD/tonne for HR Plate</v>
          </cell>
          <cell r="I92" t="str">
            <v>Meps(www.meps.co.uk)</v>
          </cell>
          <cell r="J92">
            <v>38992</v>
          </cell>
          <cell r="L92" t="str">
            <v>see above</v>
          </cell>
          <cell r="M92">
            <v>38991</v>
          </cell>
        </row>
        <row r="93">
          <cell r="A93">
            <v>206</v>
          </cell>
          <cell r="B93" t="str">
            <v>V</v>
          </cell>
          <cell r="C93" t="str">
            <v>900 Pipes, Fittings and Vessels, Section 10</v>
          </cell>
          <cell r="D93" t="str">
            <v>Eur</v>
          </cell>
          <cell r="E93" t="str">
            <v>V4</v>
          </cell>
          <cell r="F93">
            <v>0.25700000000000001</v>
          </cell>
          <cell r="G93" t="str">
            <v>Prefab</v>
          </cell>
          <cell r="H93" t="str">
            <v>Reihe 273, Fachserie 17, der Erzeugerpreise gewerblicher Produkte fur Metalle und Halbzeuge"</v>
          </cell>
          <cell r="I93" t="str">
            <v>des Statistischen Bundesamte Deutschlands</v>
          </cell>
          <cell r="J93">
            <v>38992</v>
          </cell>
          <cell r="L93" t="str">
            <v>see above</v>
          </cell>
          <cell r="M93">
            <v>38991</v>
          </cell>
        </row>
        <row r="94">
          <cell r="A94">
            <v>207</v>
          </cell>
          <cell r="B94" t="str">
            <v>V</v>
          </cell>
          <cell r="C94" t="str">
            <v>900 Pipes, Fittings and Vessels, Section 10</v>
          </cell>
          <cell r="D94" t="str">
            <v>Eur</v>
          </cell>
          <cell r="E94" t="str">
            <v>V5</v>
          </cell>
          <cell r="F94">
            <v>0.222</v>
          </cell>
          <cell r="G94" t="str">
            <v>Labour Manufacturing</v>
          </cell>
          <cell r="H94" t="str">
            <v>Labour Cost Index – EU25 for Manufacturing Labour, Nominal Value  – Seasonally adjusted - Labour Cost Index quoted quarterly for the labour indices for European labour</v>
          </cell>
          <cell r="I94" t="str">
            <v>EUROSTAT</v>
          </cell>
          <cell r="J94" t="str">
            <v>2nd Quarter 2006</v>
          </cell>
          <cell r="L94" t="str">
            <v>see above</v>
          </cell>
          <cell r="M94">
            <v>38899</v>
          </cell>
        </row>
        <row r="95">
          <cell r="A95">
            <v>214</v>
          </cell>
          <cell r="B95" t="str">
            <v>W</v>
          </cell>
          <cell r="C95" t="str">
            <v>1000 Unitized Control &amp; Instrumentation, Section 3&amp;11</v>
          </cell>
          <cell r="D95" t="str">
            <v>Eur</v>
          </cell>
          <cell r="E95" t="str">
            <v>W1</v>
          </cell>
          <cell r="F95">
            <v>0.15</v>
          </cell>
          <cell r="G95" t="str">
            <v>Fixed</v>
          </cell>
          <cell r="H95" t="str">
            <v>Fixed Portion</v>
          </cell>
          <cell r="I95" t="str">
            <v>Fixed</v>
          </cell>
          <cell r="M95">
            <v>38991</v>
          </cell>
        </row>
        <row r="96">
          <cell r="A96">
            <v>215</v>
          </cell>
          <cell r="B96" t="str">
            <v>W</v>
          </cell>
          <cell r="C96" t="str">
            <v>1000 Unitized Control &amp; Instrumentation, Section 3&amp;11</v>
          </cell>
          <cell r="D96" t="str">
            <v>Eur</v>
          </cell>
          <cell r="E96" t="str">
            <v>W2</v>
          </cell>
          <cell r="F96">
            <v>7.9000000000000001E-2</v>
          </cell>
          <cell r="G96" t="str">
            <v>HR Plate</v>
          </cell>
          <cell r="H96" t="str">
            <v>World Carbon Steel Product Price Index - USD/tonne for HR Plate</v>
          </cell>
          <cell r="I96" t="str">
            <v>Meps(www.meps.co.uk)</v>
          </cell>
          <cell r="J96">
            <v>38992</v>
          </cell>
          <cell r="L96" t="str">
            <v>see above</v>
          </cell>
          <cell r="M96">
            <v>38991</v>
          </cell>
        </row>
        <row r="97">
          <cell r="A97">
            <v>216</v>
          </cell>
          <cell r="B97" t="str">
            <v>W</v>
          </cell>
          <cell r="C97" t="str">
            <v>1000 Unitized Control &amp; Instrumentation, Section 3&amp;11</v>
          </cell>
          <cell r="D97" t="str">
            <v>Eur</v>
          </cell>
          <cell r="E97" t="str">
            <v>W3</v>
          </cell>
          <cell r="F97">
            <v>0.77100000000000002</v>
          </cell>
          <cell r="G97" t="str">
            <v>Labour Manufacturing</v>
          </cell>
          <cell r="H97" t="str">
            <v>Labour Cost Index – EU25 for Manufacturing Labour, Nominal Value  – Seasonally adjusted - Labour Cost Index quoted quarterly for the labour indices for European labour</v>
          </cell>
          <cell r="I97" t="str">
            <v>EUROSTAT</v>
          </cell>
          <cell r="J97" t="str">
            <v>2nd Quarter 2006</v>
          </cell>
          <cell r="L97" t="str">
            <v>see above</v>
          </cell>
          <cell r="M97">
            <v>38899</v>
          </cell>
        </row>
        <row r="98">
          <cell r="A98">
            <v>223</v>
          </cell>
          <cell r="B98" t="str">
            <v>X</v>
          </cell>
          <cell r="C98" t="str">
            <v>1100 Civil &amp; Structural, Section 14, South Africa</v>
          </cell>
          <cell r="D98" t="str">
            <v>ZAR</v>
          </cell>
          <cell r="E98" t="str">
            <v>X1</v>
          </cell>
          <cell r="F98">
            <v>0.15</v>
          </cell>
          <cell r="G98" t="str">
            <v>Fixed</v>
          </cell>
          <cell r="H98" t="str">
            <v>Fixed Portion</v>
          </cell>
          <cell r="I98" t="str">
            <v>Fixed</v>
          </cell>
          <cell r="M98">
            <v>38961</v>
          </cell>
        </row>
        <row r="99">
          <cell r="A99">
            <v>224</v>
          </cell>
          <cell r="B99" t="str">
            <v>X</v>
          </cell>
          <cell r="C99" t="str">
            <v>1100 Civil &amp; Structural, Section 14, South Africa</v>
          </cell>
          <cell r="D99" t="str">
            <v>ZAR</v>
          </cell>
          <cell r="E99" t="str">
            <v>X2</v>
          </cell>
          <cell r="F99">
            <v>0.222</v>
          </cell>
          <cell r="G99" t="str">
            <v>E-A Light Sections</v>
          </cell>
          <cell r="H99" t="str">
            <v>Table E-A</v>
          </cell>
          <cell r="I99" t="str">
            <v>SEIFSA</v>
          </cell>
          <cell r="J99">
            <v>38962</v>
          </cell>
          <cell r="M99">
            <v>38961</v>
          </cell>
        </row>
        <row r="100">
          <cell r="A100">
            <v>225</v>
          </cell>
          <cell r="B100" t="str">
            <v>X</v>
          </cell>
          <cell r="C100" t="str">
            <v>1100 Civil &amp; Structural, Section 14, South Africa</v>
          </cell>
          <cell r="D100" t="str">
            <v>ZAR</v>
          </cell>
          <cell r="E100" t="str">
            <v>X3</v>
          </cell>
          <cell r="F100">
            <v>0.153</v>
          </cell>
          <cell r="G100" t="str">
            <v>E-A Hot Rolled</v>
          </cell>
          <cell r="H100" t="str">
            <v>Table E-A</v>
          </cell>
          <cell r="I100" t="str">
            <v>SEIFSA</v>
          </cell>
          <cell r="J100">
            <v>38962</v>
          </cell>
          <cell r="M100">
            <v>38961</v>
          </cell>
        </row>
        <row r="101">
          <cell r="A101">
            <v>226</v>
          </cell>
          <cell r="B101" t="str">
            <v>X</v>
          </cell>
          <cell r="C101" t="str">
            <v>1100 Civil &amp; Structural, Section 14, South Africa</v>
          </cell>
          <cell r="D101" t="str">
            <v>ZAR</v>
          </cell>
          <cell r="E101" t="str">
            <v>X4</v>
          </cell>
          <cell r="F101">
            <v>0.47499999999999998</v>
          </cell>
          <cell r="G101" t="str">
            <v>Labour</v>
          </cell>
          <cell r="H101" t="str">
            <v>Table C3, All hourly paid employees.</v>
          </cell>
          <cell r="I101" t="str">
            <v>SEIFSA</v>
          </cell>
          <cell r="J101">
            <v>38962</v>
          </cell>
          <cell r="M101">
            <v>38961</v>
          </cell>
        </row>
        <row r="102">
          <cell r="A102">
            <v>233</v>
          </cell>
          <cell r="B102" t="str">
            <v>Y1</v>
          </cell>
          <cell r="C102" t="str">
            <v>Local Management Activities</v>
          </cell>
          <cell r="D102" t="str">
            <v>ZAR</v>
          </cell>
          <cell r="E102" t="str">
            <v>Y1.1</v>
          </cell>
          <cell r="F102">
            <v>0.15</v>
          </cell>
          <cell r="G102" t="str">
            <v>Fixed</v>
          </cell>
          <cell r="H102" t="str">
            <v>Fixed Portion</v>
          </cell>
          <cell r="I102" t="str">
            <v>Fixed</v>
          </cell>
          <cell r="M102">
            <v>38961</v>
          </cell>
        </row>
        <row r="103">
          <cell r="A103">
            <v>234</v>
          </cell>
          <cell r="B103" t="str">
            <v>Y1</v>
          </cell>
          <cell r="C103" t="str">
            <v>Local Management Activities</v>
          </cell>
          <cell r="D103" t="str">
            <v>ZAR</v>
          </cell>
          <cell r="E103" t="str">
            <v>Y1.2</v>
          </cell>
          <cell r="F103">
            <v>0.85</v>
          </cell>
          <cell r="G103" t="str">
            <v>Labour</v>
          </cell>
          <cell r="H103" t="str">
            <v>Table C3, All hourly paid employees.</v>
          </cell>
          <cell r="I103" t="str">
            <v>SEIFSA</v>
          </cell>
          <cell r="J103">
            <v>38962</v>
          </cell>
          <cell r="M103">
            <v>38961</v>
          </cell>
        </row>
        <row r="104">
          <cell r="A104">
            <v>241</v>
          </cell>
          <cell r="B104" t="str">
            <v>Y2</v>
          </cell>
          <cell r="C104" t="str">
            <v>Local Design</v>
          </cell>
          <cell r="D104" t="str">
            <v>ZAR</v>
          </cell>
          <cell r="E104" t="str">
            <v>Y2.1</v>
          </cell>
          <cell r="F104">
            <v>0.15</v>
          </cell>
          <cell r="G104" t="str">
            <v>Fixed</v>
          </cell>
          <cell r="H104" t="str">
            <v>Fixed Portion</v>
          </cell>
          <cell r="I104" t="str">
            <v>Fixed</v>
          </cell>
          <cell r="M104">
            <v>38961</v>
          </cell>
        </row>
        <row r="105">
          <cell r="A105">
            <v>242</v>
          </cell>
          <cell r="B105" t="str">
            <v>Y2</v>
          </cell>
          <cell r="C105" t="str">
            <v>Local Design</v>
          </cell>
          <cell r="D105" t="str">
            <v>ZAR</v>
          </cell>
          <cell r="E105" t="str">
            <v>Y2.2</v>
          </cell>
          <cell r="F105">
            <v>0.85</v>
          </cell>
          <cell r="G105" t="str">
            <v>Labour</v>
          </cell>
          <cell r="H105" t="str">
            <v>Table C3, All hourly paid employees.</v>
          </cell>
          <cell r="I105" t="str">
            <v>SEIFSA</v>
          </cell>
          <cell r="J105">
            <v>38962</v>
          </cell>
          <cell r="M105">
            <v>38961</v>
          </cell>
        </row>
        <row r="106">
          <cell r="A106">
            <v>249</v>
          </cell>
          <cell r="B106" t="str">
            <v>Z</v>
          </cell>
          <cell r="C106" t="str">
            <v>1200 ACC - Supply of Bundles</v>
          </cell>
          <cell r="D106" t="str">
            <v>ZAR</v>
          </cell>
          <cell r="E106" t="str">
            <v>Z1</v>
          </cell>
          <cell r="F106">
            <v>0.05</v>
          </cell>
          <cell r="G106" t="str">
            <v>Fixed</v>
          </cell>
          <cell r="H106" t="str">
            <v>Fixed Portion</v>
          </cell>
          <cell r="I106" t="str">
            <v>Fixed</v>
          </cell>
          <cell r="M106">
            <v>38899</v>
          </cell>
        </row>
        <row r="107">
          <cell r="A107">
            <v>250</v>
          </cell>
          <cell r="B107" t="str">
            <v>Z</v>
          </cell>
          <cell r="C107" t="str">
            <v>1200 ACC - Supply of Bundles</v>
          </cell>
          <cell r="D107" t="str">
            <v>ZAR</v>
          </cell>
          <cell r="E107" t="str">
            <v>Z2</v>
          </cell>
          <cell r="F107">
            <v>0.15</v>
          </cell>
          <cell r="G107" t="str">
            <v>Labour</v>
          </cell>
          <cell r="H107" t="str">
            <v>C-3: All hourly paid Employees</v>
          </cell>
          <cell r="I107" t="str">
            <v>SEIFSA</v>
          </cell>
          <cell r="J107">
            <v>38899</v>
          </cell>
          <cell r="K107" t="str">
            <v>Not Applicable</v>
          </cell>
          <cell r="M107">
            <v>38899</v>
          </cell>
        </row>
        <row r="108">
          <cell r="A108">
            <v>251</v>
          </cell>
          <cell r="B108" t="str">
            <v>Z</v>
          </cell>
          <cell r="C108" t="str">
            <v>1200 ACC - Supply of Bundles</v>
          </cell>
          <cell r="D108" t="str">
            <v>ZAR</v>
          </cell>
          <cell r="E108" t="str">
            <v>Z3</v>
          </cell>
          <cell r="F108">
            <v>0.45</v>
          </cell>
          <cell r="G108" t="str">
            <v>Material</v>
          </cell>
          <cell r="H108" t="str">
            <v>E-A: Cold rolled</v>
          </cell>
          <cell r="I108" t="str">
            <v>SEIFSA</v>
          </cell>
          <cell r="J108">
            <v>38899</v>
          </cell>
          <cell r="K108" t="str">
            <v>Not Applicable</v>
          </cell>
          <cell r="M108">
            <v>38899</v>
          </cell>
        </row>
        <row r="109">
          <cell r="A109">
            <v>252</v>
          </cell>
          <cell r="B109" t="str">
            <v>Z</v>
          </cell>
          <cell r="C109" t="str">
            <v>1200 ACC - Supply of Bundles</v>
          </cell>
          <cell r="D109" t="str">
            <v>ZAR</v>
          </cell>
          <cell r="E109" t="str">
            <v>Z4</v>
          </cell>
          <cell r="F109">
            <v>0.35</v>
          </cell>
          <cell r="G109" t="str">
            <v>Zinc</v>
          </cell>
          <cell r="H109" t="str">
            <v>F: Zinc</v>
          </cell>
          <cell r="I109" t="str">
            <v>SEIFSA</v>
          </cell>
          <cell r="J109">
            <v>38899</v>
          </cell>
          <cell r="K109" t="str">
            <v>Not Applicable</v>
          </cell>
          <cell r="M109">
            <v>38899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3"/>
      <sheetName val="2002"/>
      <sheetName val="2001"/>
      <sheetName val="DataIn"/>
      <sheetName val="Sundry"/>
      <sheetName val="Sheet"/>
      <sheetName val="Vendor_accounts_&amp;_sites"/>
    </sheetNames>
    <sheetDataSet>
      <sheetData sheetId="0"/>
      <sheetData sheetId="1"/>
      <sheetData sheetId="2">
        <row r="8">
          <cell r="B8" t="str">
            <v>Metric</v>
          </cell>
        </row>
        <row r="9">
          <cell r="A9" t="str">
            <v>Month</v>
          </cell>
          <cell r="B9" t="str">
            <v>Ton</v>
          </cell>
        </row>
        <row r="10">
          <cell r="A10" t="str">
            <v>JAN</v>
          </cell>
          <cell r="B10">
            <v>14145.71</v>
          </cell>
        </row>
        <row r="11">
          <cell r="A11" t="str">
            <v>FEB</v>
          </cell>
          <cell r="B11">
            <v>13893.95</v>
          </cell>
        </row>
        <row r="12">
          <cell r="A12" t="str">
            <v>MAR</v>
          </cell>
          <cell r="B12">
            <v>13783.77</v>
          </cell>
        </row>
        <row r="13">
          <cell r="A13" t="str">
            <v>APR</v>
          </cell>
          <cell r="B13">
            <v>13686.4</v>
          </cell>
        </row>
        <row r="14">
          <cell r="A14" t="str">
            <v>MAY</v>
          </cell>
          <cell r="B14">
            <v>13439.25</v>
          </cell>
        </row>
        <row r="15">
          <cell r="A15" t="str">
            <v>JUNE</v>
          </cell>
          <cell r="B15">
            <v>13398.8</v>
          </cell>
        </row>
        <row r="16">
          <cell r="A16" t="str">
            <v>JULY</v>
          </cell>
          <cell r="B16">
            <v>12949.4</v>
          </cell>
        </row>
      </sheetData>
      <sheetData sheetId="3" refreshError="1"/>
      <sheetData sheetId="4" refreshError="1"/>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Data "/>
      <sheetName val="Check"/>
      <sheetName val="Sunburst"/>
      <sheetName val="Oil"/>
      <sheetName val="Commissing"/>
      <sheetName val="Transport"/>
      <sheetName val="Shipping"/>
      <sheetName val="Remove &amp; Install "/>
      <sheetName val="Project Management"/>
      <sheetName val="Sprinkler System"/>
      <sheetName val="Drykeep"/>
      <sheetName val="Kelman"/>
      <sheetName val="Sergi"/>
      <sheetName val="Material"/>
      <sheetName val="Bill of Matrials"/>
      <sheetName val="PREISBL"/>
      <sheetName val="Cost Split"/>
      <sheetName val="Tender Calculation"/>
      <sheetName val="Operational Check List"/>
      <sheetName val="COVER SHEET"/>
      <sheetName val="BNK Calc"/>
      <sheetName val="Calculation With SD"/>
      <sheetName val="REVERSE CALC"/>
      <sheetName val="Order Calculation"/>
      <sheetName val="Calculations"/>
      <sheetName val="Lifecycle costing"/>
      <sheetName val="LME"/>
      <sheetName val="Summary"/>
      <sheetName val="Summary (E)"/>
      <sheetName val="Rate of Exchange"/>
      <sheetName val="PS5 Schedule"/>
      <sheetName val="PS5 Schedule(S)"/>
      <sheetName val="Price adjustment formulae(E)"/>
      <sheetName val="Rate of Exchange(E)"/>
      <sheetName val="Option K"/>
      <sheetName val="Option N"/>
      <sheetName val="Activities spar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0">
          <cell r="J10" t="str">
            <v>EURO</v>
          </cell>
        </row>
        <row r="12">
          <cell r="I12" t="str">
            <v>SA Rands</v>
          </cell>
          <cell r="J12" t="str">
            <v>US$</v>
          </cell>
        </row>
        <row r="14">
          <cell r="H14">
            <v>1</v>
          </cell>
          <cell r="J14" t="str">
            <v>BPS</v>
          </cell>
        </row>
        <row r="16">
          <cell r="J16" t="str">
            <v>Oil/ BBL</v>
          </cell>
        </row>
      </sheetData>
      <sheetData sheetId="16">
        <row r="1">
          <cell r="G1" t="str">
            <v>Total</v>
          </cell>
        </row>
        <row r="2">
          <cell r="G2">
            <v>0</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 val="&lt;---Case_Inp"/>
      <sheetName val="Case_Inp---&gt;"/>
      <sheetName val="Progress Tables"/>
      <sheetName val="Progress Curv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 val="QS Info"/>
      <sheetName val="IM Project n"/>
      <sheetName val="Detail"/>
      <sheetName val="Cost Report-B&amp;V Det"/>
      <sheetName val="SUMMARY"/>
      <sheetName val="GPP_Inp"/>
      <sheetName val="Index"/>
      <sheetName val="&lt;---CInp"/>
      <sheetName val="CInp---&gt;"/>
      <sheetName val="Tech_Inp"/>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Cost Report"/>
      <sheetName val="U6"/>
      <sheetName val="HR _ RESOURCING INPUT"/>
      <sheetName val="Claims List"/>
      <sheetName val="VALIDATION LIST DATA"/>
      <sheetName val="MySheet"/>
      <sheetName val="Definition1"/>
      <sheetName val="Re"/>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1"/>
      <sheetName val="2"/>
      <sheetName val="3"/>
      <sheetName val="4"/>
      <sheetName val="5"/>
      <sheetName val="6"/>
      <sheetName val="7"/>
      <sheetName val="8"/>
      <sheetName val="9"/>
      <sheetName val="Cover_SHT"/>
      <sheetName val="P&amp;G_ASA"/>
      <sheetName val="Unit_6"/>
      <sheetName val="Unit_6_ECS(EUR)"/>
      <sheetName val="Unit_6_UK(GBP)"/>
      <sheetName val="Unit_6_ASA"/>
      <sheetName val="Qm"/>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 0"/>
      <sheetName val="Cost Split (Relays etc)"/>
      <sheetName val="Tender Calculation (Relays)"/>
      <sheetName val="Relay Price Breakdown"/>
      <sheetName val="Switchgear Price Breakdown"/>
      <sheetName val="Rates - FAT"/>
      <sheetName val="Rates - SAT"/>
      <sheetName val="Rates - Engineering"/>
      <sheetName val="Rates - Installation"/>
      <sheetName val="Material"/>
      <sheetName val="Installation"/>
      <sheetName val="Bill of Matrials"/>
      <sheetName val="Operational Check List"/>
      <sheetName val="COVER SHEET"/>
      <sheetName val="BNK Calc"/>
      <sheetName val="PREISBL"/>
      <sheetName val="Cost Split"/>
      <sheetName val="Tender Calculation"/>
      <sheetName val="Calculation With SD"/>
      <sheetName val="REVERSE CALC"/>
      <sheetName val="Order Calculation"/>
      <sheetName val="Cash Flow TC"/>
      <sheetName val="Cash Flow SD"/>
      <sheetName val="Cash Flow - OC"/>
      <sheetName val="USD price"/>
      <sheetName val="BULY "/>
      <sheetName val="Customer Cash Flow ZAR"/>
      <sheetName val="Qm"/>
      <sheetName val="Price09"/>
      <sheetName val="Health_Well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G1" t="str">
            <v>Total</v>
          </cell>
        </row>
        <row r="2">
          <cell r="G2">
            <v>1141658.4510119995</v>
          </cell>
        </row>
      </sheetData>
      <sheetData sheetId="17"/>
      <sheetData sheetId="18"/>
      <sheetData sheetId="19"/>
      <sheetData sheetId="20"/>
      <sheetData sheetId="21" refreshError="1"/>
      <sheetData sheetId="22" refreshError="1"/>
      <sheetData sheetId="23" refreshError="1"/>
      <sheetData sheetId="24"/>
      <sheetData sheetId="25"/>
      <sheetData sheetId="26"/>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Lib"/>
      <sheetName val="GAP"/>
      <sheetName val="SO"/>
      <sheetName val="Revision Schedule"/>
      <sheetName val="BOM"/>
      <sheetName val="Sell"/>
      <sheetName val="Proj Management"/>
      <sheetName val="Engineering"/>
      <sheetName val="Erection"/>
      <sheetName val="Commissioning"/>
      <sheetName val="Training"/>
      <sheetName val="Specific Selling Costs"/>
      <sheetName val="Risk"/>
      <sheetName val="GD 1.5.1"/>
      <sheetName val="Fees"/>
      <sheetName val="Cash_Flow Chart"/>
      <sheetName val="CF_BOM"/>
      <sheetName val="CF_PM"/>
      <sheetName val="CF_eng"/>
      <sheetName val="CF_erect"/>
      <sheetName val="CF_comis"/>
      <sheetName val="CF_train"/>
      <sheetName val="CF_SpSC"/>
      <sheetName val="CF"/>
      <sheetName val="CashFlow_Data"/>
      <sheetName val="ABB Manhours"/>
      <sheetName val="Module1"/>
      <sheetName val="Module2"/>
      <sheetName val="Module3"/>
      <sheetName val="Module5"/>
      <sheetName val="Sheet1"/>
      <sheetName val="Sheet2"/>
      <sheetName val="Revision_Schedule"/>
      <sheetName val="Proj_Management"/>
      <sheetName val="Specific_Selling_Costs"/>
      <sheetName val="GD_1_5_1"/>
      <sheetName val="Cash_Flow_Chart"/>
      <sheetName val="ABB_Manhours"/>
      <sheetName val="Admi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sheetData sheetId="23"/>
      <sheetData sheetId="24"/>
      <sheetData sheetId="25">
        <row r="9">
          <cell r="B9">
            <v>37077</v>
          </cell>
          <cell r="E9">
            <v>0</v>
          </cell>
          <cell r="J9">
            <v>0</v>
          </cell>
          <cell r="L9">
            <v>0</v>
          </cell>
          <cell r="N9">
            <v>0</v>
          </cell>
          <cell r="O9">
            <v>0</v>
          </cell>
        </row>
        <row r="10">
          <cell r="B10" t="e">
            <v>#NAME?</v>
          </cell>
        </row>
        <row r="11">
          <cell r="B11" t="e">
            <v>#NAME?</v>
          </cell>
        </row>
        <row r="12">
          <cell r="B12" t="e">
            <v>#NAME?</v>
          </cell>
        </row>
        <row r="13">
          <cell r="B13" t="e">
            <v>#NAME?</v>
          </cell>
        </row>
        <row r="14">
          <cell r="B14" t="e">
            <v>#NAME?</v>
          </cell>
        </row>
        <row r="15">
          <cell r="B15" t="e">
            <v>#NAME?</v>
          </cell>
        </row>
        <row r="16">
          <cell r="B16" t="e">
            <v>#NAME?</v>
          </cell>
        </row>
        <row r="17">
          <cell r="B17" t="e">
            <v>#NAME?</v>
          </cell>
        </row>
        <row r="18">
          <cell r="B18" t="e">
            <v>#NAME?</v>
          </cell>
        </row>
        <row r="19">
          <cell r="B19" t="e">
            <v>#NAME?</v>
          </cell>
        </row>
        <row r="20">
          <cell r="B20" t="e">
            <v>#NAME?</v>
          </cell>
        </row>
        <row r="21">
          <cell r="B21" t="e">
            <v>#NAME?</v>
          </cell>
        </row>
        <row r="22">
          <cell r="B22" t="e">
            <v>#NAME?</v>
          </cell>
        </row>
        <row r="23">
          <cell r="B23" t="e">
            <v>#NAME?</v>
          </cell>
        </row>
        <row r="24">
          <cell r="B24" t="e">
            <v>#NAME?</v>
          </cell>
        </row>
        <row r="25">
          <cell r="B25" t="e">
            <v>#NAME?</v>
          </cell>
        </row>
        <row r="26">
          <cell r="B26" t="e">
            <v>#NAME?</v>
          </cell>
        </row>
        <row r="27">
          <cell r="B27" t="e">
            <v>#NAME?</v>
          </cell>
        </row>
        <row r="28">
          <cell r="B28" t="e">
            <v>#NAME?</v>
          </cell>
        </row>
        <row r="29">
          <cell r="B29" t="e">
            <v>#NAME?</v>
          </cell>
        </row>
        <row r="30">
          <cell r="B30" t="e">
            <v>#NAME?</v>
          </cell>
        </row>
        <row r="31">
          <cell r="B31" t="e">
            <v>#NAME?</v>
          </cell>
        </row>
        <row r="32">
          <cell r="B32" t="e">
            <v>#NAME?</v>
          </cell>
        </row>
        <row r="33">
          <cell r="B33" t="e">
            <v>#NAME?</v>
          </cell>
        </row>
        <row r="34">
          <cell r="B34" t="e">
            <v>#NAME?</v>
          </cell>
        </row>
        <row r="35">
          <cell r="B35" t="e">
            <v>#NAME?</v>
          </cell>
        </row>
        <row r="36">
          <cell r="B36" t="e">
            <v>#NAME?</v>
          </cell>
        </row>
        <row r="37">
          <cell r="B37" t="e">
            <v>#NAME?</v>
          </cell>
        </row>
        <row r="38">
          <cell r="B38" t="e">
            <v>#NAME?</v>
          </cell>
        </row>
        <row r="39">
          <cell r="B39" t="e">
            <v>#NAME?</v>
          </cell>
        </row>
        <row r="40">
          <cell r="B40" t="e">
            <v>#NAME?</v>
          </cell>
        </row>
        <row r="41">
          <cell r="B41" t="e">
            <v>#NAME?</v>
          </cell>
        </row>
        <row r="42">
          <cell r="B42" t="e">
            <v>#NAME?</v>
          </cell>
        </row>
        <row r="43">
          <cell r="B43" t="e">
            <v>#NAME?</v>
          </cell>
        </row>
        <row r="44">
          <cell r="B44" t="e">
            <v>#NAME?</v>
          </cell>
        </row>
        <row r="45">
          <cell r="B45" t="e">
            <v>#NAME?</v>
          </cell>
        </row>
        <row r="46">
          <cell r="B46" t="e">
            <v>#NAME?</v>
          </cell>
        </row>
        <row r="47">
          <cell r="B47" t="e">
            <v>#NAME?</v>
          </cell>
        </row>
        <row r="48">
          <cell r="B48" t="e">
            <v>#NAME?</v>
          </cell>
        </row>
        <row r="49">
          <cell r="B49" t="e">
            <v>#NAME?</v>
          </cell>
        </row>
        <row r="50">
          <cell r="B50" t="e">
            <v>#NAME?</v>
          </cell>
        </row>
        <row r="51">
          <cell r="B51" t="e">
            <v>#NAME?</v>
          </cell>
        </row>
        <row r="52">
          <cell r="B52" t="e">
            <v>#NAME?</v>
          </cell>
        </row>
        <row r="53">
          <cell r="B53" t="e">
            <v>#NAME?</v>
          </cell>
        </row>
        <row r="54">
          <cell r="B54" t="e">
            <v>#NAME?</v>
          </cell>
        </row>
        <row r="55">
          <cell r="B55" t="e">
            <v>#NAME?</v>
          </cell>
        </row>
        <row r="56">
          <cell r="B56" t="e">
            <v>#NAME?</v>
          </cell>
        </row>
        <row r="57">
          <cell r="B57" t="e">
            <v>#NAME?</v>
          </cell>
        </row>
        <row r="58">
          <cell r="B58" t="e">
            <v>#NAME?</v>
          </cell>
        </row>
        <row r="59">
          <cell r="B59" t="e">
            <v>#NAME?</v>
          </cell>
        </row>
        <row r="60">
          <cell r="B60" t="e">
            <v>#NAME?</v>
          </cell>
        </row>
        <row r="61">
          <cell r="B61" t="e">
            <v>#NAME?</v>
          </cell>
        </row>
        <row r="62">
          <cell r="B62" t="e">
            <v>#NAME?</v>
          </cell>
        </row>
        <row r="63">
          <cell r="B63" t="e">
            <v>#NAME?</v>
          </cell>
        </row>
        <row r="64">
          <cell r="B64" t="e">
            <v>#NAME?</v>
          </cell>
        </row>
        <row r="65">
          <cell r="B65" t="e">
            <v>#NAME?</v>
          </cell>
        </row>
        <row r="66">
          <cell r="B66" t="e">
            <v>#NAME?</v>
          </cell>
        </row>
        <row r="67">
          <cell r="B67" t="e">
            <v>#NAME?</v>
          </cell>
        </row>
        <row r="68">
          <cell r="B68" t="e">
            <v>#NAME?</v>
          </cell>
        </row>
      </sheetData>
      <sheetData sheetId="26"/>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 val="EAF"/>
      <sheetName val="ceGMEDUP All"/>
      <sheetName val="C.EGMEDUP.E.00.$38 Housing"/>
      <sheetName val="JHB East"/>
      <sheetName val="Eros 2"/>
      <sheetName val="1"/>
      <sheetName val="2"/>
      <sheetName val="3"/>
      <sheetName val="4"/>
      <sheetName val="5"/>
      <sheetName val="6"/>
      <sheetName val="7"/>
      <sheetName val="8"/>
      <sheetName val="9"/>
      <sheetName val="Delivery"/>
      <sheetName val="PRISM TPD"/>
      <sheetName val="Index Analy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bined"/>
      <sheetName val="unit_6"/>
      <sheetName val="Sub_East"/>
    </sheetNames>
    <sheetDataSet>
      <sheetData sheetId="0" refreshError="1"/>
      <sheetData sheetId="1">
        <row r="4">
          <cell r="G4">
            <v>2700</v>
          </cell>
        </row>
        <row r="5">
          <cell r="G5">
            <v>2700</v>
          </cell>
        </row>
        <row r="17">
          <cell r="G17">
            <v>9000</v>
          </cell>
        </row>
        <row r="18">
          <cell r="G18">
            <v>9000</v>
          </cell>
        </row>
        <row r="20">
          <cell r="G20">
            <v>600</v>
          </cell>
        </row>
        <row r="21">
          <cell r="G21">
            <v>900</v>
          </cell>
        </row>
        <row r="24">
          <cell r="G24">
            <v>360</v>
          </cell>
        </row>
        <row r="25">
          <cell r="G25">
            <v>600</v>
          </cell>
        </row>
        <row r="26">
          <cell r="G26">
            <v>600</v>
          </cell>
        </row>
        <row r="27">
          <cell r="G27">
            <v>720</v>
          </cell>
        </row>
        <row r="28">
          <cell r="G28">
            <v>720</v>
          </cell>
        </row>
        <row r="29">
          <cell r="G29">
            <v>1200</v>
          </cell>
        </row>
        <row r="32">
          <cell r="G32">
            <v>1800</v>
          </cell>
        </row>
        <row r="33">
          <cell r="G33">
            <v>1200</v>
          </cell>
        </row>
        <row r="34">
          <cell r="G34">
            <v>720</v>
          </cell>
        </row>
        <row r="35">
          <cell r="G35">
            <v>480</v>
          </cell>
        </row>
        <row r="36">
          <cell r="G36">
            <v>600</v>
          </cell>
        </row>
        <row r="39">
          <cell r="G39">
            <v>480</v>
          </cell>
        </row>
        <row r="40">
          <cell r="G40">
            <v>180</v>
          </cell>
        </row>
        <row r="43">
          <cell r="G43">
            <v>3000</v>
          </cell>
        </row>
        <row r="44">
          <cell r="G44">
            <v>480</v>
          </cell>
        </row>
        <row r="45">
          <cell r="G45">
            <v>3000</v>
          </cell>
        </row>
        <row r="46">
          <cell r="G46">
            <v>360</v>
          </cell>
        </row>
        <row r="47">
          <cell r="G47">
            <v>240</v>
          </cell>
        </row>
        <row r="50">
          <cell r="G50">
            <v>720</v>
          </cell>
        </row>
        <row r="51">
          <cell r="G51">
            <v>600</v>
          </cell>
        </row>
        <row r="52">
          <cell r="G52">
            <v>720</v>
          </cell>
        </row>
        <row r="53">
          <cell r="G53">
            <v>600</v>
          </cell>
        </row>
        <row r="54">
          <cell r="G54">
            <v>600</v>
          </cell>
        </row>
        <row r="57">
          <cell r="G57">
            <v>3600</v>
          </cell>
        </row>
        <row r="58">
          <cell r="G58">
            <v>5400</v>
          </cell>
        </row>
        <row r="59">
          <cell r="G59">
            <v>5400</v>
          </cell>
        </row>
        <row r="60">
          <cell r="G60">
            <v>3600</v>
          </cell>
        </row>
        <row r="61">
          <cell r="G61">
            <v>5400</v>
          </cell>
        </row>
        <row r="62">
          <cell r="G62">
            <v>5400</v>
          </cell>
        </row>
        <row r="64">
          <cell r="G64">
            <v>3600</v>
          </cell>
        </row>
        <row r="65">
          <cell r="G65">
            <v>5400</v>
          </cell>
        </row>
        <row r="66">
          <cell r="G66">
            <v>5400</v>
          </cell>
        </row>
        <row r="67">
          <cell r="G67">
            <v>7200</v>
          </cell>
        </row>
        <row r="68">
          <cell r="G68">
            <v>10800</v>
          </cell>
        </row>
        <row r="69">
          <cell r="G69">
            <v>10800</v>
          </cell>
        </row>
        <row r="71">
          <cell r="G71">
            <v>600</v>
          </cell>
        </row>
        <row r="72">
          <cell r="G72">
            <v>3600</v>
          </cell>
        </row>
        <row r="73">
          <cell r="G73">
            <v>10800</v>
          </cell>
        </row>
        <row r="74">
          <cell r="G74">
            <v>10800</v>
          </cell>
        </row>
        <row r="77">
          <cell r="G77">
            <v>360</v>
          </cell>
        </row>
        <row r="78">
          <cell r="G78">
            <v>600</v>
          </cell>
        </row>
        <row r="79">
          <cell r="G79">
            <v>600</v>
          </cell>
        </row>
        <row r="80">
          <cell r="G80">
            <v>480</v>
          </cell>
        </row>
        <row r="81">
          <cell r="G81">
            <v>1800</v>
          </cell>
        </row>
        <row r="82">
          <cell r="G82">
            <v>480</v>
          </cell>
        </row>
      </sheetData>
      <sheetData sheetId="2">
        <row r="4">
          <cell r="F4">
            <v>450</v>
          </cell>
        </row>
        <row r="5">
          <cell r="F5">
            <v>450</v>
          </cell>
        </row>
        <row r="13">
          <cell r="F13">
            <v>5000</v>
          </cell>
        </row>
        <row r="14">
          <cell r="F14">
            <v>5000</v>
          </cell>
        </row>
        <row r="16">
          <cell r="F16">
            <v>200</v>
          </cell>
        </row>
        <row r="17">
          <cell r="F17">
            <v>200</v>
          </cell>
        </row>
        <row r="20">
          <cell r="F20">
            <v>1000</v>
          </cell>
        </row>
        <row r="21">
          <cell r="F21">
            <v>500</v>
          </cell>
        </row>
        <row r="23">
          <cell r="F23">
            <v>500</v>
          </cell>
        </row>
        <row r="24">
          <cell r="F24">
            <v>200</v>
          </cell>
        </row>
        <row r="27">
          <cell r="F27">
            <v>5000</v>
          </cell>
        </row>
        <row r="28">
          <cell r="F28">
            <v>5000</v>
          </cell>
        </row>
        <row r="29">
          <cell r="F29">
            <v>5000</v>
          </cell>
        </row>
        <row r="30">
          <cell r="F30">
            <v>5000</v>
          </cell>
        </row>
        <row r="32">
          <cell r="F32">
            <v>5000</v>
          </cell>
        </row>
        <row r="33">
          <cell r="F33">
            <v>5000</v>
          </cell>
        </row>
      </sheetData>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orma Invoice "/>
      <sheetName val="Summary"/>
      <sheetName val="Proforma Invoice"/>
      <sheetName val="Summary Rev 1"/>
      <sheetName val="Paymnent Cert 1"/>
      <sheetName val="P&amp;G "/>
      <sheetName val="BOQ"/>
      <sheetName val="Provisional Sums"/>
      <sheetName val="SSCC"/>
      <sheetName val="CPA SUMMARY"/>
      <sheetName val="CPA Price Adjustment"/>
      <sheetName val="WorkDone DATA"/>
      <sheetName val="Resources Summary"/>
      <sheetName val="Site Establishment"/>
      <sheetName val="Fleet Register"/>
    </sheetNames>
    <sheetDataSet>
      <sheetData sheetId="0"/>
      <sheetData sheetId="1"/>
      <sheetData sheetId="2"/>
      <sheetData sheetId="3"/>
      <sheetData sheetId="4"/>
      <sheetData sheetId="5">
        <row r="2">
          <cell r="A2">
            <v>0</v>
          </cell>
          <cell r="B2" t="str">
            <v>ITEM</v>
          </cell>
          <cell r="C2" t="str">
            <v>DESCRIPTION</v>
          </cell>
          <cell r="D2" t="str">
            <v>CPA Formula</v>
          </cell>
          <cell r="E2" t="str">
            <v>UOM</v>
          </cell>
          <cell r="F2" t="str">
            <v>Period</v>
          </cell>
          <cell r="G2" t="str">
            <v>Rate</v>
          </cell>
          <cell r="H2" t="str">
            <v>Total</v>
          </cell>
          <cell r="I2">
            <v>0</v>
          </cell>
          <cell r="J2" t="str">
            <v>Cumulative Qty</v>
          </cell>
          <cell r="K2" t="str">
            <v>Claimed to Previous  (ZAR)</v>
          </cell>
          <cell r="L2" t="str">
            <v>Claimed to date  (ZAR)</v>
          </cell>
          <cell r="M2">
            <v>0</v>
          </cell>
          <cell r="N2" t="str">
            <v>Qty remaining</v>
          </cell>
          <cell r="O2" t="str">
            <v>Balance to date (ZAR)</v>
          </cell>
          <cell r="P2">
            <v>0</v>
          </cell>
          <cell r="Q2" t="str">
            <v>Qty</v>
          </cell>
          <cell r="R2">
            <v>44593</v>
          </cell>
          <cell r="S2" t="str">
            <v>Qty</v>
          </cell>
          <cell r="T2">
            <v>44621</v>
          </cell>
          <cell r="U2" t="str">
            <v>Qty</v>
          </cell>
          <cell r="V2">
            <v>44652</v>
          </cell>
          <cell r="W2" t="str">
            <v>Qty</v>
          </cell>
          <cell r="X2">
            <v>44682</v>
          </cell>
          <cell r="Y2" t="str">
            <v>Qty</v>
          </cell>
          <cell r="Z2">
            <v>44713</v>
          </cell>
          <cell r="AA2" t="str">
            <v>Qty</v>
          </cell>
          <cell r="AB2">
            <v>44743</v>
          </cell>
          <cell r="AC2">
            <v>44774</v>
          </cell>
          <cell r="AD2">
            <v>44805</v>
          </cell>
          <cell r="AE2">
            <v>44835</v>
          </cell>
          <cell r="AF2">
            <v>44866</v>
          </cell>
          <cell r="AG2">
            <v>44896</v>
          </cell>
          <cell r="AH2">
            <v>0</v>
          </cell>
          <cell r="AI2">
            <v>0</v>
          </cell>
          <cell r="AJ2">
            <v>0</v>
          </cell>
          <cell r="AK2">
            <v>0</v>
          </cell>
          <cell r="AL2">
            <v>0</v>
          </cell>
        </row>
        <row r="154">
          <cell r="F154">
            <v>0</v>
          </cell>
          <cell r="H154">
            <v>171375127.89588463</v>
          </cell>
          <cell r="J154">
            <v>0</v>
          </cell>
          <cell r="K154">
            <v>5843499.2514760504</v>
          </cell>
          <cell r="L154">
            <v>7719405.6670083897</v>
          </cell>
          <cell r="M154">
            <v>0</v>
          </cell>
          <cell r="N154">
            <v>0</v>
          </cell>
          <cell r="O154">
            <v>163655722.22887626</v>
          </cell>
          <cell r="Q154">
            <v>0</v>
          </cell>
          <cell r="R154">
            <v>1709827.6378181819</v>
          </cell>
          <cell r="S154">
            <v>0</v>
          </cell>
          <cell r="T154">
            <v>1546515.422491201</v>
          </cell>
          <cell r="U154">
            <v>0</v>
          </cell>
          <cell r="V154">
            <v>1208324.5493333333</v>
          </cell>
          <cell r="W154">
            <v>0</v>
          </cell>
          <cell r="X154">
            <v>1378831.6418333335</v>
          </cell>
          <cell r="Y154">
            <v>0</v>
          </cell>
          <cell r="Z154">
            <v>1875906.4155323382</v>
          </cell>
          <cell r="AA154">
            <v>0</v>
          </cell>
          <cell r="AB154">
            <v>0</v>
          </cell>
          <cell r="AC154">
            <v>0</v>
          </cell>
          <cell r="AD154">
            <v>0</v>
          </cell>
          <cell r="AE154">
            <v>0</v>
          </cell>
          <cell r="AF154">
            <v>0</v>
          </cell>
          <cell r="AG154">
            <v>0</v>
          </cell>
          <cell r="AH154">
            <v>0</v>
          </cell>
          <cell r="AI154">
            <v>0</v>
          </cell>
          <cell r="AJ154">
            <v>0</v>
          </cell>
          <cell r="AK154">
            <v>0</v>
          </cell>
          <cell r="AL154">
            <v>0</v>
          </cell>
        </row>
      </sheetData>
      <sheetData sheetId="6"/>
      <sheetData sheetId="7">
        <row r="2">
          <cell r="A2">
            <v>0</v>
          </cell>
          <cell r="B2">
            <v>0</v>
          </cell>
          <cell r="C2">
            <v>0</v>
          </cell>
          <cell r="D2">
            <v>0</v>
          </cell>
          <cell r="E2">
            <v>0</v>
          </cell>
          <cell r="F2">
            <v>0</v>
          </cell>
          <cell r="G2">
            <v>0</v>
          </cell>
          <cell r="H2">
            <v>0</v>
          </cell>
          <cell r="J2" t="str">
            <v>Cumm Qty</v>
          </cell>
          <cell r="K2" t="str">
            <v>Claimed Previous  (ZAR)</v>
          </cell>
          <cell r="L2" t="str">
            <v>Claimed to date  (ZAR)</v>
          </cell>
          <cell r="M2">
            <v>0</v>
          </cell>
          <cell r="N2" t="str">
            <v>Qty remaining</v>
          </cell>
          <cell r="O2" t="str">
            <v>Balance to date (ZAR)</v>
          </cell>
          <cell r="Q2" t="str">
            <v>Qty</v>
          </cell>
          <cell r="R2" t="str">
            <v>Cert.1</v>
          </cell>
          <cell r="S2" t="str">
            <v>Qty</v>
          </cell>
          <cell r="T2" t="str">
            <v>Cert.2</v>
          </cell>
          <cell r="U2">
            <v>0</v>
          </cell>
          <cell r="V2" t="str">
            <v>Cert.3</v>
          </cell>
          <cell r="W2">
            <v>0</v>
          </cell>
          <cell r="X2" t="str">
            <v>Cert.4</v>
          </cell>
          <cell r="Y2">
            <v>0</v>
          </cell>
          <cell r="Z2" t="str">
            <v>Cert.5</v>
          </cell>
          <cell r="AA2" t="str">
            <v>Cert.6</v>
          </cell>
          <cell r="AB2" t="str">
            <v>Cert.7</v>
          </cell>
          <cell r="AC2" t="str">
            <v>Cert.8</v>
          </cell>
          <cell r="AD2" t="str">
            <v>Cert.9</v>
          </cell>
          <cell r="AE2" t="str">
            <v>Cert.10</v>
          </cell>
          <cell r="AF2" t="str">
            <v>Cert.11</v>
          </cell>
          <cell r="AG2" t="str">
            <v>Cert.12</v>
          </cell>
          <cell r="AH2" t="str">
            <v>Cert.13</v>
          </cell>
        </row>
        <row r="12">
          <cell r="F12">
            <v>0</v>
          </cell>
          <cell r="G12">
            <v>15375826.086000415</v>
          </cell>
          <cell r="H12">
            <v>12811149.905714286</v>
          </cell>
          <cell r="J12">
            <v>5.0056211131923184E-2</v>
          </cell>
          <cell r="K12">
            <v>0</v>
          </cell>
          <cell r="L12">
            <v>135151.77005619259</v>
          </cell>
          <cell r="N12">
            <v>0</v>
          </cell>
          <cell r="O12">
            <v>12675998.135658093</v>
          </cell>
          <cell r="Q12">
            <v>0</v>
          </cell>
          <cell r="R12">
            <v>0</v>
          </cell>
          <cell r="S12">
            <v>0</v>
          </cell>
          <cell r="T12">
            <v>0</v>
          </cell>
          <cell r="U12">
            <v>0</v>
          </cell>
          <cell r="V12">
            <v>0</v>
          </cell>
          <cell r="W12">
            <v>0</v>
          </cell>
          <cell r="X12">
            <v>0</v>
          </cell>
          <cell r="Y12">
            <v>0</v>
          </cell>
          <cell r="Z12">
            <v>135151.72</v>
          </cell>
          <cell r="AA12">
            <v>0</v>
          </cell>
          <cell r="AB12">
            <v>0</v>
          </cell>
          <cell r="AC12">
            <v>0</v>
          </cell>
          <cell r="AD12">
            <v>0</v>
          </cell>
          <cell r="AE12">
            <v>0</v>
          </cell>
          <cell r="AF12">
            <v>0</v>
          </cell>
          <cell r="AG12">
            <v>0</v>
          </cell>
          <cell r="AH12">
            <v>0</v>
          </cell>
        </row>
      </sheetData>
      <sheetData sheetId="8"/>
      <sheetData sheetId="9"/>
      <sheetData sheetId="10"/>
      <sheetData sheetId="11">
        <row r="1">
          <cell r="G1" t="str">
            <v>ERI Unique Ref.</v>
          </cell>
          <cell r="L1" t="str">
            <v>QTY</v>
          </cell>
          <cell r="N1" t="str">
            <v>Assessment No.</v>
          </cell>
        </row>
        <row r="2">
          <cell r="G2" t="str">
            <v>1.0001</v>
          </cell>
          <cell r="L2">
            <v>0.5</v>
          </cell>
          <cell r="N2" t="str">
            <v>Cert.1</v>
          </cell>
        </row>
        <row r="3">
          <cell r="G3" t="str">
            <v>1.0002</v>
          </cell>
          <cell r="L3">
            <v>0</v>
          </cell>
          <cell r="N3" t="str">
            <v>Cert.1</v>
          </cell>
        </row>
        <row r="4">
          <cell r="G4" t="str">
            <v>1.0003</v>
          </cell>
          <cell r="L4">
            <v>0</v>
          </cell>
          <cell r="N4" t="str">
            <v>Cert.1</v>
          </cell>
        </row>
        <row r="5">
          <cell r="G5" t="str">
            <v>1.0004</v>
          </cell>
          <cell r="L5">
            <v>0</v>
          </cell>
          <cell r="N5" t="str">
            <v>Cert.1</v>
          </cell>
        </row>
        <row r="6">
          <cell r="G6" t="str">
            <v>1.0005</v>
          </cell>
          <cell r="L6">
            <v>0</v>
          </cell>
          <cell r="N6" t="str">
            <v>Cert.1</v>
          </cell>
        </row>
        <row r="7">
          <cell r="G7" t="str">
            <v>1.0006</v>
          </cell>
          <cell r="L7">
            <v>0</v>
          </cell>
          <cell r="N7" t="str">
            <v>Cert.1</v>
          </cell>
        </row>
        <row r="8">
          <cell r="G8" t="str">
            <v>1.0007</v>
          </cell>
          <cell r="L8">
            <v>0</v>
          </cell>
          <cell r="N8" t="str">
            <v>Cert.1</v>
          </cell>
        </row>
        <row r="9">
          <cell r="G9" t="str">
            <v>1.0008</v>
          </cell>
          <cell r="L9">
            <v>0</v>
          </cell>
          <cell r="N9" t="str">
            <v>Cert.1</v>
          </cell>
        </row>
        <row r="10">
          <cell r="G10" t="str">
            <v>1.0009</v>
          </cell>
          <cell r="L10">
            <v>0</v>
          </cell>
          <cell r="N10" t="str">
            <v>Cert.1</v>
          </cell>
        </row>
        <row r="11">
          <cell r="G11" t="str">
            <v>1.0010</v>
          </cell>
          <cell r="L11">
            <v>0.3</v>
          </cell>
          <cell r="N11" t="str">
            <v>Cert.1</v>
          </cell>
        </row>
        <row r="12">
          <cell r="G12" t="str">
            <v>1.0011</v>
          </cell>
          <cell r="L12">
            <v>1</v>
          </cell>
          <cell r="N12" t="str">
            <v>Cert.1</v>
          </cell>
        </row>
        <row r="13">
          <cell r="G13" t="str">
            <v>1.0012</v>
          </cell>
          <cell r="L13">
            <v>1</v>
          </cell>
          <cell r="N13" t="str">
            <v>Cert.1</v>
          </cell>
        </row>
        <row r="14">
          <cell r="G14" t="str">
            <v>1.0013</v>
          </cell>
          <cell r="L14">
            <v>1</v>
          </cell>
          <cell r="N14" t="str">
            <v>Cert.1</v>
          </cell>
        </row>
        <row r="15">
          <cell r="G15" t="str">
            <v>1.0014</v>
          </cell>
          <cell r="L15">
            <v>0</v>
          </cell>
          <cell r="N15" t="str">
            <v>Cert.1</v>
          </cell>
        </row>
        <row r="16">
          <cell r="G16" t="str">
            <v>1.0015</v>
          </cell>
          <cell r="L16">
            <v>0</v>
          </cell>
          <cell r="N16" t="str">
            <v>Cert.1</v>
          </cell>
        </row>
        <row r="17">
          <cell r="G17" t="str">
            <v>1.0016</v>
          </cell>
          <cell r="L17">
            <v>0.4</v>
          </cell>
          <cell r="N17" t="str">
            <v>Cert.1</v>
          </cell>
        </row>
        <row r="18">
          <cell r="G18" t="str">
            <v>1.0017</v>
          </cell>
          <cell r="L18">
            <v>0</v>
          </cell>
          <cell r="N18" t="str">
            <v>Cert.1</v>
          </cell>
        </row>
        <row r="19">
          <cell r="G19" t="str">
            <v>1.0018</v>
          </cell>
          <cell r="L19">
            <v>0</v>
          </cell>
          <cell r="N19" t="str">
            <v>Cert.1</v>
          </cell>
        </row>
        <row r="20">
          <cell r="G20" t="str">
            <v>1.0019</v>
          </cell>
          <cell r="L20">
            <v>0</v>
          </cell>
          <cell r="N20" t="str">
            <v>Cert.1</v>
          </cell>
        </row>
        <row r="21">
          <cell r="G21" t="str">
            <v>1.0020</v>
          </cell>
          <cell r="L21">
            <v>0</v>
          </cell>
          <cell r="N21" t="str">
            <v>Cert.1</v>
          </cell>
        </row>
        <row r="22">
          <cell r="G22" t="str">
            <v>1.0021</v>
          </cell>
          <cell r="L22">
            <v>0</v>
          </cell>
          <cell r="N22" t="str">
            <v>Cert.1</v>
          </cell>
        </row>
        <row r="23">
          <cell r="G23" t="str">
            <v>1.0022</v>
          </cell>
          <cell r="L23">
            <v>0</v>
          </cell>
          <cell r="N23" t="str">
            <v>Cert.1</v>
          </cell>
        </row>
        <row r="24">
          <cell r="G24" t="str">
            <v>1.0023</v>
          </cell>
          <cell r="L24">
            <v>0</v>
          </cell>
          <cell r="N24" t="str">
            <v>Cert.1</v>
          </cell>
        </row>
        <row r="25">
          <cell r="G25" t="str">
            <v>1.0024</v>
          </cell>
          <cell r="L25">
            <v>0</v>
          </cell>
          <cell r="N25" t="str">
            <v>Cert.1</v>
          </cell>
        </row>
        <row r="26">
          <cell r="G26" t="str">
            <v>1.0025</v>
          </cell>
          <cell r="L26">
            <v>1</v>
          </cell>
          <cell r="N26" t="str">
            <v>Cert.1</v>
          </cell>
        </row>
        <row r="27">
          <cell r="G27" t="str">
            <v>1.0026</v>
          </cell>
          <cell r="L27">
            <v>0</v>
          </cell>
          <cell r="N27" t="str">
            <v>Cert.1</v>
          </cell>
        </row>
        <row r="28">
          <cell r="G28" t="str">
            <v>1.0027</v>
          </cell>
          <cell r="L28">
            <v>1</v>
          </cell>
          <cell r="N28" t="str">
            <v>Cert.1</v>
          </cell>
        </row>
        <row r="29">
          <cell r="G29" t="str">
            <v>1.0028</v>
          </cell>
          <cell r="L29">
            <v>1</v>
          </cell>
          <cell r="N29" t="str">
            <v>Cert.1</v>
          </cell>
        </row>
        <row r="30">
          <cell r="G30" t="str">
            <v>1.0029</v>
          </cell>
          <cell r="L30">
            <v>1</v>
          </cell>
          <cell r="N30" t="str">
            <v>Cert.1</v>
          </cell>
        </row>
        <row r="31">
          <cell r="G31" t="str">
            <v>1.0030</v>
          </cell>
          <cell r="L31">
            <v>0.6</v>
          </cell>
          <cell r="N31" t="str">
            <v>Cert.1</v>
          </cell>
        </row>
        <row r="32">
          <cell r="G32" t="str">
            <v>1.0031</v>
          </cell>
          <cell r="L32">
            <v>0</v>
          </cell>
          <cell r="N32" t="str">
            <v>Cert.1</v>
          </cell>
        </row>
        <row r="33">
          <cell r="G33" t="str">
            <v>1.0032</v>
          </cell>
          <cell r="L33">
            <v>0</v>
          </cell>
          <cell r="N33" t="str">
            <v>Cert.1</v>
          </cell>
        </row>
        <row r="34">
          <cell r="G34" t="str">
            <v>1.0033</v>
          </cell>
          <cell r="L34">
            <v>1</v>
          </cell>
          <cell r="N34" t="str">
            <v>Cert.1</v>
          </cell>
        </row>
        <row r="35">
          <cell r="G35" t="str">
            <v>1.0034</v>
          </cell>
          <cell r="L35">
            <v>0</v>
          </cell>
          <cell r="N35" t="str">
            <v>Cert.1</v>
          </cell>
        </row>
        <row r="36">
          <cell r="G36" t="str">
            <v>1.0035</v>
          </cell>
          <cell r="L36">
            <v>0</v>
          </cell>
          <cell r="N36" t="str">
            <v>Cert.1</v>
          </cell>
        </row>
        <row r="37">
          <cell r="G37" t="str">
            <v>1.0036</v>
          </cell>
          <cell r="L37">
            <v>0.6</v>
          </cell>
          <cell r="N37" t="str">
            <v>Cert.1</v>
          </cell>
        </row>
        <row r="38">
          <cell r="G38" t="str">
            <v>1.0037</v>
          </cell>
          <cell r="L38">
            <v>0</v>
          </cell>
          <cell r="N38" t="str">
            <v>Cert.1</v>
          </cell>
        </row>
        <row r="39">
          <cell r="G39" t="str">
            <v>1.0038</v>
          </cell>
          <cell r="L39">
            <v>1</v>
          </cell>
          <cell r="N39" t="str">
            <v>Cert.1</v>
          </cell>
        </row>
        <row r="40">
          <cell r="G40" t="str">
            <v>1.0039</v>
          </cell>
          <cell r="L40">
            <v>1</v>
          </cell>
          <cell r="N40" t="str">
            <v>Cert.1</v>
          </cell>
        </row>
        <row r="41">
          <cell r="G41" t="str">
            <v>1.0040</v>
          </cell>
          <cell r="L41">
            <v>1</v>
          </cell>
          <cell r="N41" t="str">
            <v>Cert.1</v>
          </cell>
        </row>
        <row r="42">
          <cell r="G42" t="str">
            <v>1.0041</v>
          </cell>
          <cell r="L42">
            <v>1</v>
          </cell>
          <cell r="N42" t="str">
            <v>Cert.1</v>
          </cell>
        </row>
        <row r="43">
          <cell r="G43" t="str">
            <v>1.0042</v>
          </cell>
          <cell r="L43">
            <v>1</v>
          </cell>
          <cell r="N43" t="str">
            <v>Cert.1</v>
          </cell>
        </row>
        <row r="44">
          <cell r="G44" t="str">
            <v>1.0043</v>
          </cell>
          <cell r="L44">
            <v>0</v>
          </cell>
          <cell r="N44" t="str">
            <v>Cert.1</v>
          </cell>
        </row>
        <row r="45">
          <cell r="G45" t="str">
            <v>1.0044</v>
          </cell>
          <cell r="L45">
            <v>0</v>
          </cell>
          <cell r="N45" t="str">
            <v>Cert.1</v>
          </cell>
        </row>
        <row r="46">
          <cell r="G46" t="str">
            <v>1.0045</v>
          </cell>
          <cell r="L46">
            <v>0</v>
          </cell>
          <cell r="N46" t="str">
            <v>Cert.1</v>
          </cell>
        </row>
        <row r="47">
          <cell r="G47" t="str">
            <v>1.0046</v>
          </cell>
          <cell r="L47">
            <v>0</v>
          </cell>
          <cell r="N47" t="str">
            <v>Cert.1</v>
          </cell>
        </row>
        <row r="48">
          <cell r="G48" t="str">
            <v>1.0047</v>
          </cell>
          <cell r="L48">
            <v>0</v>
          </cell>
          <cell r="N48" t="str">
            <v>Cert.1</v>
          </cell>
        </row>
        <row r="49">
          <cell r="G49" t="str">
            <v>1.0048</v>
          </cell>
          <cell r="L49">
            <v>0.1</v>
          </cell>
          <cell r="N49" t="str">
            <v>Cert.1</v>
          </cell>
        </row>
        <row r="50">
          <cell r="G50" t="str">
            <v>1.0049</v>
          </cell>
          <cell r="L50">
            <v>0</v>
          </cell>
          <cell r="N50" t="str">
            <v>Cert.1</v>
          </cell>
        </row>
        <row r="51">
          <cell r="G51" t="str">
            <v>1.0050</v>
          </cell>
          <cell r="L51">
            <v>1</v>
          </cell>
          <cell r="N51" t="str">
            <v>Cert.1</v>
          </cell>
        </row>
        <row r="52">
          <cell r="G52" t="str">
            <v>1.0051</v>
          </cell>
          <cell r="L52">
            <v>0</v>
          </cell>
          <cell r="N52" t="str">
            <v>Cert.1</v>
          </cell>
        </row>
        <row r="53">
          <cell r="G53" t="str">
            <v>1.0052</v>
          </cell>
          <cell r="L53">
            <v>0.5</v>
          </cell>
          <cell r="N53" t="str">
            <v>Cert.1</v>
          </cell>
        </row>
        <row r="54">
          <cell r="G54" t="str">
            <v>1.0053</v>
          </cell>
          <cell r="L54">
            <v>0</v>
          </cell>
          <cell r="N54" t="str">
            <v>Cert.1</v>
          </cell>
        </row>
        <row r="55">
          <cell r="G55" t="str">
            <v>1.0054</v>
          </cell>
          <cell r="L55">
            <v>0</v>
          </cell>
          <cell r="N55" t="str">
            <v>Cert.1</v>
          </cell>
        </row>
        <row r="56">
          <cell r="G56" t="str">
            <v>1.0055</v>
          </cell>
          <cell r="L56">
            <v>0</v>
          </cell>
          <cell r="N56" t="str">
            <v>Cert.1</v>
          </cell>
        </row>
        <row r="57">
          <cell r="G57" t="str">
            <v>1.0056</v>
          </cell>
          <cell r="L57">
            <v>0</v>
          </cell>
          <cell r="N57" t="str">
            <v>Cert.1</v>
          </cell>
        </row>
        <row r="58">
          <cell r="G58" t="str">
            <v>1.0057</v>
          </cell>
          <cell r="L58">
            <v>0</v>
          </cell>
          <cell r="N58" t="str">
            <v>Cert.1</v>
          </cell>
        </row>
        <row r="59">
          <cell r="G59" t="str">
            <v>1.0058</v>
          </cell>
          <cell r="L59">
            <v>0</v>
          </cell>
          <cell r="N59" t="str">
            <v>Cert.1</v>
          </cell>
        </row>
        <row r="60">
          <cell r="G60" t="str">
            <v>1.0059</v>
          </cell>
          <cell r="L60">
            <v>0</v>
          </cell>
          <cell r="N60" t="str">
            <v>Cert.1</v>
          </cell>
        </row>
        <row r="61">
          <cell r="G61" t="str">
            <v>1.0060</v>
          </cell>
          <cell r="L61">
            <v>0</v>
          </cell>
          <cell r="N61" t="str">
            <v>Cert.1</v>
          </cell>
        </row>
        <row r="62">
          <cell r="G62" t="str">
            <v>1.0061</v>
          </cell>
          <cell r="L62">
            <v>0</v>
          </cell>
          <cell r="N62" t="str">
            <v>Cert.1</v>
          </cell>
        </row>
        <row r="63">
          <cell r="G63" t="str">
            <v>1.0062</v>
          </cell>
          <cell r="L63">
            <v>0</v>
          </cell>
          <cell r="N63" t="str">
            <v>Cert.1</v>
          </cell>
        </row>
        <row r="64">
          <cell r="G64" t="str">
            <v>1.0063</v>
          </cell>
          <cell r="L64">
            <v>0</v>
          </cell>
          <cell r="N64" t="str">
            <v>Cert.1</v>
          </cell>
        </row>
        <row r="65">
          <cell r="G65" t="str">
            <v>1.0064</v>
          </cell>
          <cell r="L65">
            <v>0</v>
          </cell>
          <cell r="N65" t="str">
            <v>Cert.1</v>
          </cell>
        </row>
        <row r="66">
          <cell r="G66" t="str">
            <v>1.0001</v>
          </cell>
          <cell r="L66">
            <v>0</v>
          </cell>
          <cell r="N66" t="str">
            <v>Cert.2</v>
          </cell>
        </row>
        <row r="67">
          <cell r="G67" t="str">
            <v>1.0002</v>
          </cell>
          <cell r="L67">
            <v>0.05</v>
          </cell>
          <cell r="N67" t="str">
            <v>Cert.2</v>
          </cell>
        </row>
        <row r="68">
          <cell r="G68" t="str">
            <v>1.0003</v>
          </cell>
          <cell r="L68">
            <v>0.05</v>
          </cell>
          <cell r="N68" t="str">
            <v>Cert.2</v>
          </cell>
        </row>
        <row r="69">
          <cell r="G69" t="str">
            <v>1.0004</v>
          </cell>
          <cell r="L69">
            <v>0</v>
          </cell>
          <cell r="N69" t="str">
            <v>Cert.2</v>
          </cell>
        </row>
        <row r="70">
          <cell r="G70" t="str">
            <v>1.0005</v>
          </cell>
          <cell r="L70">
            <v>0</v>
          </cell>
          <cell r="N70" t="str">
            <v>Cert.2</v>
          </cell>
        </row>
        <row r="71">
          <cell r="G71" t="str">
            <v>1.0006</v>
          </cell>
          <cell r="L71">
            <v>0</v>
          </cell>
          <cell r="N71" t="str">
            <v>Cert.2</v>
          </cell>
        </row>
        <row r="72">
          <cell r="G72" t="str">
            <v>1.0007</v>
          </cell>
          <cell r="L72">
            <v>0</v>
          </cell>
          <cell r="N72" t="str">
            <v>Cert.2</v>
          </cell>
        </row>
        <row r="73">
          <cell r="G73" t="str">
            <v>1.0008</v>
          </cell>
          <cell r="L73">
            <v>0</v>
          </cell>
          <cell r="N73" t="str">
            <v>Cert.2</v>
          </cell>
        </row>
        <row r="74">
          <cell r="G74" t="str">
            <v>1.0009</v>
          </cell>
          <cell r="L74">
            <v>0</v>
          </cell>
          <cell r="N74" t="str">
            <v>Cert.2</v>
          </cell>
        </row>
        <row r="75">
          <cell r="G75" t="str">
            <v>1.0010</v>
          </cell>
          <cell r="L75">
            <v>0.3</v>
          </cell>
          <cell r="N75" t="str">
            <v>Cert.2</v>
          </cell>
        </row>
        <row r="76">
          <cell r="G76" t="str">
            <v>1.0011</v>
          </cell>
          <cell r="L76">
            <v>1</v>
          </cell>
          <cell r="N76" t="str">
            <v>Cert.2</v>
          </cell>
        </row>
        <row r="77">
          <cell r="G77" t="str">
            <v>1.0012</v>
          </cell>
          <cell r="L77">
            <v>1</v>
          </cell>
          <cell r="N77" t="str">
            <v>Cert.2</v>
          </cell>
        </row>
        <row r="78">
          <cell r="G78" t="str">
            <v>1.0013</v>
          </cell>
          <cell r="L78">
            <v>1</v>
          </cell>
          <cell r="N78" t="str">
            <v>Cert.2</v>
          </cell>
        </row>
        <row r="79">
          <cell r="G79" t="str">
            <v>1.0014</v>
          </cell>
          <cell r="L79">
            <v>0</v>
          </cell>
          <cell r="N79" t="str">
            <v>Cert.2</v>
          </cell>
        </row>
        <row r="80">
          <cell r="G80" t="str">
            <v>1.0015</v>
          </cell>
          <cell r="L80">
            <v>0</v>
          </cell>
          <cell r="N80" t="str">
            <v>Cert.2</v>
          </cell>
        </row>
        <row r="81">
          <cell r="G81" t="str">
            <v>1.0016</v>
          </cell>
          <cell r="L81">
            <v>0.4</v>
          </cell>
          <cell r="N81" t="str">
            <v>Cert.2</v>
          </cell>
        </row>
        <row r="82">
          <cell r="G82" t="str">
            <v>1.0017</v>
          </cell>
          <cell r="L82">
            <v>0</v>
          </cell>
          <cell r="N82" t="str">
            <v>Cert.2</v>
          </cell>
        </row>
        <row r="83">
          <cell r="G83" t="str">
            <v>1.0018</v>
          </cell>
          <cell r="L83">
            <v>0</v>
          </cell>
          <cell r="N83" t="str">
            <v>Cert.2</v>
          </cell>
        </row>
        <row r="84">
          <cell r="G84" t="str">
            <v>1.0019</v>
          </cell>
          <cell r="L84">
            <v>0</v>
          </cell>
          <cell r="N84" t="str">
            <v>Cert.2</v>
          </cell>
        </row>
        <row r="85">
          <cell r="G85" t="str">
            <v>1.0020</v>
          </cell>
          <cell r="L85">
            <v>0</v>
          </cell>
          <cell r="N85" t="str">
            <v>Cert.2</v>
          </cell>
        </row>
        <row r="86">
          <cell r="G86" t="str">
            <v>1.0021</v>
          </cell>
          <cell r="L86">
            <v>0</v>
          </cell>
          <cell r="N86" t="str">
            <v>Cert.2</v>
          </cell>
        </row>
        <row r="87">
          <cell r="G87" t="str">
            <v>1.0022</v>
          </cell>
          <cell r="L87">
            <v>1</v>
          </cell>
          <cell r="N87" t="str">
            <v>Cert.2</v>
          </cell>
        </row>
        <row r="88">
          <cell r="G88" t="str">
            <v>1.0023</v>
          </cell>
          <cell r="L88">
            <v>0</v>
          </cell>
          <cell r="N88" t="str">
            <v>Cert.2</v>
          </cell>
        </row>
        <row r="89">
          <cell r="G89" t="str">
            <v>1.0024</v>
          </cell>
          <cell r="L89">
            <v>0</v>
          </cell>
          <cell r="N89" t="str">
            <v>Cert.2</v>
          </cell>
        </row>
        <row r="90">
          <cell r="G90" t="str">
            <v>1.0025</v>
          </cell>
          <cell r="L90">
            <v>1</v>
          </cell>
          <cell r="N90" t="str">
            <v>Cert.2</v>
          </cell>
        </row>
        <row r="91">
          <cell r="G91" t="str">
            <v>1.0026</v>
          </cell>
          <cell r="L91">
            <v>0</v>
          </cell>
          <cell r="N91" t="str">
            <v>Cert.2</v>
          </cell>
        </row>
        <row r="92">
          <cell r="G92" t="str">
            <v>1.0027</v>
          </cell>
          <cell r="L92">
            <v>1</v>
          </cell>
          <cell r="N92" t="str">
            <v>Cert.2</v>
          </cell>
        </row>
        <row r="93">
          <cell r="G93" t="str">
            <v>1.0028</v>
          </cell>
          <cell r="L93">
            <v>1</v>
          </cell>
          <cell r="N93" t="str">
            <v>Cert.2</v>
          </cell>
        </row>
        <row r="94">
          <cell r="G94" t="str">
            <v>1.0029</v>
          </cell>
          <cell r="L94">
            <v>1</v>
          </cell>
          <cell r="N94" t="str">
            <v>Cert.2</v>
          </cell>
        </row>
        <row r="95">
          <cell r="G95" t="str">
            <v>1.0030</v>
          </cell>
          <cell r="L95">
            <v>0.6</v>
          </cell>
          <cell r="N95" t="str">
            <v>Cert.2</v>
          </cell>
        </row>
        <row r="96">
          <cell r="G96" t="str">
            <v>1.0031</v>
          </cell>
          <cell r="L96">
            <v>0</v>
          </cell>
          <cell r="N96" t="str">
            <v>Cert.2</v>
          </cell>
        </row>
        <row r="97">
          <cell r="G97" t="str">
            <v>1.0032</v>
          </cell>
          <cell r="L97">
            <v>0</v>
          </cell>
          <cell r="N97" t="str">
            <v>Cert.2</v>
          </cell>
        </row>
        <row r="98">
          <cell r="G98" t="str">
            <v>1.0033</v>
          </cell>
          <cell r="L98">
            <v>1</v>
          </cell>
          <cell r="N98" t="str">
            <v>Cert.2</v>
          </cell>
        </row>
        <row r="99">
          <cell r="G99" t="str">
            <v>1.0034</v>
          </cell>
          <cell r="L99">
            <v>0</v>
          </cell>
          <cell r="N99" t="str">
            <v>Cert.2</v>
          </cell>
        </row>
        <row r="100">
          <cell r="G100" t="str">
            <v>1.0035</v>
          </cell>
          <cell r="L100">
            <v>0</v>
          </cell>
          <cell r="N100" t="str">
            <v>Cert.2</v>
          </cell>
        </row>
        <row r="101">
          <cell r="G101" t="str">
            <v>1.0036</v>
          </cell>
          <cell r="L101">
            <v>0.6</v>
          </cell>
          <cell r="N101" t="str">
            <v>Cert.2</v>
          </cell>
        </row>
        <row r="102">
          <cell r="G102" t="str">
            <v>1.0037</v>
          </cell>
          <cell r="L102">
            <v>0</v>
          </cell>
          <cell r="N102" t="str">
            <v>Cert.2</v>
          </cell>
        </row>
        <row r="103">
          <cell r="G103" t="str">
            <v>1.0038</v>
          </cell>
          <cell r="L103">
            <v>1</v>
          </cell>
          <cell r="N103" t="str">
            <v>Cert.2</v>
          </cell>
        </row>
        <row r="104">
          <cell r="G104" t="str">
            <v>1.0039</v>
          </cell>
          <cell r="L104">
            <v>1</v>
          </cell>
          <cell r="N104" t="str">
            <v>Cert.2</v>
          </cell>
        </row>
        <row r="105">
          <cell r="G105" t="str">
            <v>1.0040</v>
          </cell>
          <cell r="L105">
            <v>1</v>
          </cell>
          <cell r="N105" t="str">
            <v>Cert.2</v>
          </cell>
        </row>
        <row r="106">
          <cell r="G106" t="str">
            <v>1.0041</v>
          </cell>
          <cell r="L106">
            <v>1</v>
          </cell>
          <cell r="N106" t="str">
            <v>Cert.2</v>
          </cell>
        </row>
        <row r="107">
          <cell r="G107" t="str">
            <v>1.0042</v>
          </cell>
          <cell r="L107">
            <v>1</v>
          </cell>
          <cell r="N107" t="str">
            <v>Cert.2</v>
          </cell>
        </row>
        <row r="108">
          <cell r="G108" t="str">
            <v>1.0043</v>
          </cell>
          <cell r="L108">
            <v>0</v>
          </cell>
          <cell r="N108" t="str">
            <v>Cert.2</v>
          </cell>
        </row>
        <row r="109">
          <cell r="G109" t="str">
            <v>1.0044</v>
          </cell>
          <cell r="L109">
            <v>0</v>
          </cell>
          <cell r="N109" t="str">
            <v>Cert.2</v>
          </cell>
        </row>
        <row r="110">
          <cell r="G110" t="str">
            <v>1.0045</v>
          </cell>
          <cell r="L110">
            <v>0</v>
          </cell>
          <cell r="N110" t="str">
            <v>Cert.2</v>
          </cell>
        </row>
        <row r="111">
          <cell r="G111" t="str">
            <v>1.0046</v>
          </cell>
          <cell r="L111">
            <v>0</v>
          </cell>
          <cell r="N111" t="str">
            <v>Cert.2</v>
          </cell>
        </row>
        <row r="112">
          <cell r="G112" t="str">
            <v>1.0047</v>
          </cell>
          <cell r="L112">
            <v>0</v>
          </cell>
          <cell r="N112" t="str">
            <v>Cert.2</v>
          </cell>
        </row>
        <row r="113">
          <cell r="G113" t="str">
            <v>1.0048</v>
          </cell>
          <cell r="L113">
            <v>0.1</v>
          </cell>
          <cell r="N113" t="str">
            <v>Cert.2</v>
          </cell>
        </row>
        <row r="114">
          <cell r="G114" t="str">
            <v>1.0049</v>
          </cell>
          <cell r="L114">
            <v>0</v>
          </cell>
          <cell r="N114" t="str">
            <v>Cert.2</v>
          </cell>
        </row>
        <row r="115">
          <cell r="G115" t="str">
            <v>1.0050</v>
          </cell>
          <cell r="L115">
            <v>0</v>
          </cell>
          <cell r="N115" t="str">
            <v>Cert.2</v>
          </cell>
        </row>
        <row r="116">
          <cell r="G116" t="str">
            <v>1.0051</v>
          </cell>
          <cell r="L116">
            <v>0</v>
          </cell>
          <cell r="N116" t="str">
            <v>Cert.2</v>
          </cell>
        </row>
        <row r="117">
          <cell r="G117" t="str">
            <v>1.0052</v>
          </cell>
          <cell r="L117">
            <v>0</v>
          </cell>
          <cell r="N117" t="str">
            <v>Cert.2</v>
          </cell>
        </row>
        <row r="118">
          <cell r="G118" t="str">
            <v>1.0053</v>
          </cell>
          <cell r="L118">
            <v>0</v>
          </cell>
          <cell r="N118" t="str">
            <v>Cert.2</v>
          </cell>
        </row>
        <row r="119">
          <cell r="G119" t="str">
            <v>1.0054</v>
          </cell>
          <cell r="L119">
            <v>0</v>
          </cell>
          <cell r="N119" t="str">
            <v>Cert.2</v>
          </cell>
        </row>
        <row r="120">
          <cell r="G120" t="str">
            <v>1.0055</v>
          </cell>
          <cell r="L120">
            <v>0</v>
          </cell>
          <cell r="N120" t="str">
            <v>Cert.2</v>
          </cell>
        </row>
        <row r="121">
          <cell r="G121" t="str">
            <v>1.0056</v>
          </cell>
          <cell r="L121">
            <v>0</v>
          </cell>
          <cell r="N121" t="str">
            <v>Cert.2</v>
          </cell>
        </row>
        <row r="122">
          <cell r="G122" t="str">
            <v>1.0057</v>
          </cell>
          <cell r="L122">
            <v>0</v>
          </cell>
          <cell r="N122" t="str">
            <v>Cert.2</v>
          </cell>
        </row>
        <row r="123">
          <cell r="G123" t="str">
            <v>1.0058</v>
          </cell>
          <cell r="L123">
            <v>0</v>
          </cell>
          <cell r="N123" t="str">
            <v>Cert.2</v>
          </cell>
        </row>
        <row r="124">
          <cell r="G124" t="str">
            <v>1.0059</v>
          </cell>
          <cell r="L124">
            <v>0</v>
          </cell>
          <cell r="N124" t="str">
            <v>Cert.2</v>
          </cell>
        </row>
        <row r="125">
          <cell r="G125" t="str">
            <v>1.0060</v>
          </cell>
          <cell r="L125">
            <v>0</v>
          </cell>
          <cell r="N125" t="str">
            <v>Cert.2</v>
          </cell>
        </row>
        <row r="126">
          <cell r="G126" t="str">
            <v>1.0061</v>
          </cell>
          <cell r="L126">
            <v>0</v>
          </cell>
          <cell r="N126" t="str">
            <v>Cert.2</v>
          </cell>
        </row>
        <row r="127">
          <cell r="G127" t="str">
            <v>1.0062</v>
          </cell>
          <cell r="L127">
            <v>0</v>
          </cell>
          <cell r="N127" t="str">
            <v>Cert.2</v>
          </cell>
        </row>
        <row r="128">
          <cell r="G128" t="str">
            <v>1.0063</v>
          </cell>
          <cell r="L128">
            <v>0</v>
          </cell>
          <cell r="N128" t="str">
            <v>Cert.2</v>
          </cell>
        </row>
        <row r="129">
          <cell r="G129" t="str">
            <v>1.0064</v>
          </cell>
          <cell r="L129">
            <v>0</v>
          </cell>
          <cell r="N129" t="str">
            <v>Cert.2</v>
          </cell>
        </row>
        <row r="130">
          <cell r="G130" t="str">
            <v>1.0001</v>
          </cell>
          <cell r="L130">
            <v>0</v>
          </cell>
          <cell r="N130" t="str">
            <v>Cert.3</v>
          </cell>
        </row>
        <row r="131">
          <cell r="G131" t="str">
            <v>1.0002</v>
          </cell>
          <cell r="L131">
            <v>0</v>
          </cell>
          <cell r="N131" t="str">
            <v>Cert.3</v>
          </cell>
        </row>
        <row r="132">
          <cell r="G132" t="str">
            <v>1.0003</v>
          </cell>
          <cell r="L132">
            <v>0</v>
          </cell>
          <cell r="N132" t="str">
            <v>Cert.3</v>
          </cell>
        </row>
        <row r="133">
          <cell r="G133" t="str">
            <v>1.0004</v>
          </cell>
          <cell r="L133">
            <v>0</v>
          </cell>
          <cell r="N133" t="str">
            <v>Cert.3</v>
          </cell>
        </row>
        <row r="134">
          <cell r="G134" t="str">
            <v>1.0005</v>
          </cell>
          <cell r="L134">
            <v>0</v>
          </cell>
          <cell r="N134" t="str">
            <v>Cert.3</v>
          </cell>
        </row>
        <row r="135">
          <cell r="G135" t="str">
            <v>1.0006</v>
          </cell>
          <cell r="L135">
            <v>0</v>
          </cell>
          <cell r="N135" t="str">
            <v>Cert.3</v>
          </cell>
        </row>
        <row r="136">
          <cell r="G136" t="str">
            <v>1.0007</v>
          </cell>
          <cell r="L136">
            <v>0</v>
          </cell>
          <cell r="N136" t="str">
            <v>Cert.3</v>
          </cell>
        </row>
        <row r="137">
          <cell r="G137" t="str">
            <v>1.0008</v>
          </cell>
          <cell r="L137">
            <v>0</v>
          </cell>
          <cell r="N137" t="str">
            <v>Cert.3</v>
          </cell>
        </row>
        <row r="138">
          <cell r="G138" t="str">
            <v>1.0009</v>
          </cell>
          <cell r="L138">
            <v>0</v>
          </cell>
          <cell r="N138" t="str">
            <v>Cert.3</v>
          </cell>
        </row>
        <row r="139">
          <cell r="G139" t="str">
            <v>1.0010</v>
          </cell>
          <cell r="L139">
            <v>0.3</v>
          </cell>
          <cell r="N139" t="str">
            <v>Cert.3</v>
          </cell>
        </row>
        <row r="140">
          <cell r="G140" t="str">
            <v>1.0011</v>
          </cell>
          <cell r="L140">
            <v>0.5</v>
          </cell>
          <cell r="N140" t="str">
            <v>Cert.3</v>
          </cell>
        </row>
        <row r="141">
          <cell r="G141" t="str">
            <v>1.0012</v>
          </cell>
          <cell r="L141">
            <v>1</v>
          </cell>
          <cell r="N141" t="str">
            <v>Cert.3</v>
          </cell>
        </row>
        <row r="142">
          <cell r="G142" t="str">
            <v>1.0013</v>
          </cell>
          <cell r="L142">
            <v>1</v>
          </cell>
          <cell r="N142" t="str">
            <v>Cert.3</v>
          </cell>
        </row>
        <row r="143">
          <cell r="G143" t="str">
            <v>1.0014</v>
          </cell>
          <cell r="L143">
            <v>0</v>
          </cell>
          <cell r="N143" t="str">
            <v>Cert.3</v>
          </cell>
        </row>
        <row r="144">
          <cell r="G144" t="str">
            <v>1.0015</v>
          </cell>
          <cell r="L144">
            <v>0</v>
          </cell>
          <cell r="N144" t="str">
            <v>Cert.3</v>
          </cell>
        </row>
        <row r="145">
          <cell r="G145" t="str">
            <v>1.0016</v>
          </cell>
          <cell r="L145">
            <v>0.4</v>
          </cell>
          <cell r="N145" t="str">
            <v>Cert.3</v>
          </cell>
        </row>
        <row r="146">
          <cell r="G146" t="str">
            <v>1.0017</v>
          </cell>
          <cell r="L146">
            <v>0</v>
          </cell>
          <cell r="N146" t="str">
            <v>Cert.3</v>
          </cell>
        </row>
        <row r="147">
          <cell r="G147" t="str">
            <v>1.0018</v>
          </cell>
          <cell r="L147">
            <v>0</v>
          </cell>
          <cell r="N147" t="str">
            <v>Cert.3</v>
          </cell>
        </row>
        <row r="148">
          <cell r="G148" t="str">
            <v>1.0019</v>
          </cell>
          <cell r="L148">
            <v>0</v>
          </cell>
          <cell r="N148" t="str">
            <v>Cert.3</v>
          </cell>
        </row>
        <row r="149">
          <cell r="G149" t="str">
            <v>1.0020</v>
          </cell>
          <cell r="L149">
            <v>0</v>
          </cell>
          <cell r="N149" t="str">
            <v>Cert.3</v>
          </cell>
        </row>
        <row r="150">
          <cell r="G150" t="str">
            <v>1.0021</v>
          </cell>
          <cell r="L150">
            <v>0</v>
          </cell>
          <cell r="N150" t="str">
            <v>Cert.3</v>
          </cell>
        </row>
        <row r="151">
          <cell r="G151" t="str">
            <v>1.0022</v>
          </cell>
          <cell r="L151">
            <v>1</v>
          </cell>
          <cell r="N151" t="str">
            <v>Cert.3</v>
          </cell>
        </row>
        <row r="152">
          <cell r="G152" t="str">
            <v>1.0023</v>
          </cell>
          <cell r="L152">
            <v>0</v>
          </cell>
          <cell r="N152" t="str">
            <v>Cert.3</v>
          </cell>
        </row>
        <row r="153">
          <cell r="G153" t="str">
            <v>1.0024</v>
          </cell>
          <cell r="L153">
            <v>0</v>
          </cell>
          <cell r="N153" t="str">
            <v>Cert.3</v>
          </cell>
        </row>
        <row r="154">
          <cell r="G154" t="str">
            <v>1.0025</v>
          </cell>
          <cell r="L154">
            <v>1</v>
          </cell>
          <cell r="N154" t="str">
            <v>Cert.3</v>
          </cell>
        </row>
        <row r="155">
          <cell r="G155" t="str">
            <v>1.0026</v>
          </cell>
          <cell r="L155">
            <v>0</v>
          </cell>
          <cell r="N155" t="str">
            <v>Cert.3</v>
          </cell>
        </row>
        <row r="156">
          <cell r="G156" t="str">
            <v>1.0027</v>
          </cell>
          <cell r="L156">
            <v>1</v>
          </cell>
          <cell r="N156" t="str">
            <v>Cert.3</v>
          </cell>
        </row>
        <row r="157">
          <cell r="G157" t="str">
            <v>1.0028</v>
          </cell>
          <cell r="L157">
            <v>1</v>
          </cell>
          <cell r="N157" t="str">
            <v>Cert.3</v>
          </cell>
        </row>
        <row r="158">
          <cell r="G158" t="str">
            <v>1.0029</v>
          </cell>
          <cell r="L158">
            <v>1</v>
          </cell>
          <cell r="N158" t="str">
            <v>Cert.3</v>
          </cell>
        </row>
        <row r="159">
          <cell r="G159" t="str">
            <v>1.0030</v>
          </cell>
          <cell r="L159">
            <v>0.6</v>
          </cell>
          <cell r="N159" t="str">
            <v>Cert.3</v>
          </cell>
        </row>
        <row r="160">
          <cell r="G160" t="str">
            <v>1.0031</v>
          </cell>
          <cell r="L160">
            <v>0</v>
          </cell>
          <cell r="N160" t="str">
            <v>Cert.3</v>
          </cell>
        </row>
        <row r="161">
          <cell r="G161" t="str">
            <v>1.0032</v>
          </cell>
          <cell r="L161">
            <v>0</v>
          </cell>
          <cell r="N161" t="str">
            <v>Cert.3</v>
          </cell>
        </row>
        <row r="162">
          <cell r="G162" t="str">
            <v>1.0033</v>
          </cell>
          <cell r="L162">
            <v>0.5</v>
          </cell>
          <cell r="N162" t="str">
            <v>Cert.3</v>
          </cell>
        </row>
        <row r="163">
          <cell r="G163" t="str">
            <v>1.0034</v>
          </cell>
          <cell r="L163">
            <v>0</v>
          </cell>
          <cell r="N163" t="str">
            <v>Cert.3</v>
          </cell>
        </row>
        <row r="164">
          <cell r="G164" t="str">
            <v>1.0035</v>
          </cell>
          <cell r="L164">
            <v>0</v>
          </cell>
          <cell r="N164" t="str">
            <v>Cert.3</v>
          </cell>
        </row>
        <row r="165">
          <cell r="G165" t="str">
            <v>1.0036</v>
          </cell>
          <cell r="L165">
            <v>0.6</v>
          </cell>
          <cell r="N165" t="str">
            <v>Cert.3</v>
          </cell>
        </row>
        <row r="166">
          <cell r="G166" t="str">
            <v>1.0037</v>
          </cell>
          <cell r="L166">
            <v>0</v>
          </cell>
          <cell r="N166" t="str">
            <v>Cert.3</v>
          </cell>
        </row>
        <row r="167">
          <cell r="G167" t="str">
            <v>1.0038</v>
          </cell>
          <cell r="L167">
            <v>1</v>
          </cell>
          <cell r="N167" t="str">
            <v>Cert.3</v>
          </cell>
        </row>
        <row r="168">
          <cell r="G168" t="str">
            <v>1.0039</v>
          </cell>
          <cell r="L168">
            <v>1</v>
          </cell>
          <cell r="N168" t="str">
            <v>Cert.3</v>
          </cell>
        </row>
        <row r="169">
          <cell r="G169" t="str">
            <v>1.0040</v>
          </cell>
          <cell r="L169">
            <v>1</v>
          </cell>
          <cell r="N169" t="str">
            <v>Cert.3</v>
          </cell>
        </row>
        <row r="170">
          <cell r="G170" t="str">
            <v>1.0041</v>
          </cell>
          <cell r="L170">
            <v>1</v>
          </cell>
          <cell r="N170" t="str">
            <v>Cert.3</v>
          </cell>
        </row>
        <row r="171">
          <cell r="G171" t="str">
            <v>1.0042</v>
          </cell>
          <cell r="L171">
            <v>0</v>
          </cell>
          <cell r="N171" t="str">
            <v>Cert.3</v>
          </cell>
        </row>
        <row r="172">
          <cell r="G172" t="str">
            <v>1.0043</v>
          </cell>
          <cell r="L172">
            <v>1</v>
          </cell>
          <cell r="N172" t="str">
            <v>Cert.3</v>
          </cell>
        </row>
        <row r="173">
          <cell r="G173" t="str">
            <v>1.0044</v>
          </cell>
          <cell r="L173">
            <v>0</v>
          </cell>
          <cell r="N173" t="str">
            <v>Cert.3</v>
          </cell>
        </row>
        <row r="174">
          <cell r="G174" t="str">
            <v>1.0045</v>
          </cell>
          <cell r="L174">
            <v>0</v>
          </cell>
          <cell r="N174" t="str">
            <v>Cert.3</v>
          </cell>
        </row>
        <row r="175">
          <cell r="G175" t="str">
            <v>1.0046</v>
          </cell>
          <cell r="L175">
            <v>0</v>
          </cell>
          <cell r="N175" t="str">
            <v>Cert.3</v>
          </cell>
        </row>
        <row r="176">
          <cell r="G176" t="str">
            <v>1.0047</v>
          </cell>
          <cell r="L176">
            <v>0</v>
          </cell>
          <cell r="N176" t="str">
            <v>Cert.3</v>
          </cell>
        </row>
        <row r="177">
          <cell r="G177" t="str">
            <v>1.0048</v>
          </cell>
          <cell r="L177">
            <v>0</v>
          </cell>
          <cell r="N177" t="str">
            <v>Cert.3</v>
          </cell>
        </row>
        <row r="178">
          <cell r="G178" t="str">
            <v>1.0049</v>
          </cell>
          <cell r="L178">
            <v>0</v>
          </cell>
          <cell r="N178" t="str">
            <v>Cert.3</v>
          </cell>
        </row>
        <row r="179">
          <cell r="G179" t="str">
            <v>1.0050</v>
          </cell>
          <cell r="L179">
            <v>0.66666666666666663</v>
          </cell>
          <cell r="N179" t="str">
            <v>Cert.3</v>
          </cell>
        </row>
        <row r="180">
          <cell r="G180" t="str">
            <v>1.0051</v>
          </cell>
          <cell r="L180">
            <v>0</v>
          </cell>
          <cell r="N180" t="str">
            <v>Cert.3</v>
          </cell>
        </row>
        <row r="181">
          <cell r="G181" t="str">
            <v>1.0052</v>
          </cell>
          <cell r="L181">
            <v>0</v>
          </cell>
          <cell r="N181" t="str">
            <v>Cert.3</v>
          </cell>
        </row>
        <row r="182">
          <cell r="G182" t="str">
            <v>1.0053</v>
          </cell>
          <cell r="L182">
            <v>0</v>
          </cell>
          <cell r="N182" t="str">
            <v>Cert.3</v>
          </cell>
        </row>
        <row r="183">
          <cell r="G183" t="str">
            <v>1.0054</v>
          </cell>
          <cell r="L183">
            <v>0</v>
          </cell>
          <cell r="N183" t="str">
            <v>Cert.3</v>
          </cell>
        </row>
        <row r="184">
          <cell r="G184" t="str">
            <v>1.0055</v>
          </cell>
          <cell r="L184">
            <v>0</v>
          </cell>
          <cell r="N184" t="str">
            <v>Cert.3</v>
          </cell>
        </row>
        <row r="185">
          <cell r="G185" t="str">
            <v>1.0056</v>
          </cell>
          <cell r="L185">
            <v>0</v>
          </cell>
          <cell r="N185" t="str">
            <v>Cert.3</v>
          </cell>
        </row>
        <row r="186">
          <cell r="G186" t="str">
            <v>1.0057</v>
          </cell>
          <cell r="L186">
            <v>0</v>
          </cell>
          <cell r="N186" t="str">
            <v>Cert.3</v>
          </cell>
        </row>
        <row r="187">
          <cell r="G187" t="str">
            <v>1.0058</v>
          </cell>
          <cell r="L187">
            <v>0</v>
          </cell>
          <cell r="N187" t="str">
            <v>Cert.3</v>
          </cell>
        </row>
        <row r="188">
          <cell r="G188" t="str">
            <v>1.0059</v>
          </cell>
          <cell r="L188">
            <v>0</v>
          </cell>
          <cell r="N188" t="str">
            <v>Cert.3</v>
          </cell>
        </row>
        <row r="189">
          <cell r="G189" t="str">
            <v>1.0060</v>
          </cell>
          <cell r="L189">
            <v>0</v>
          </cell>
          <cell r="N189" t="str">
            <v>Cert.3</v>
          </cell>
        </row>
        <row r="190">
          <cell r="G190" t="str">
            <v>1.0061</v>
          </cell>
          <cell r="L190">
            <v>0</v>
          </cell>
          <cell r="N190" t="str">
            <v>Cert.3</v>
          </cell>
        </row>
        <row r="191">
          <cell r="G191" t="str">
            <v>1.0062</v>
          </cell>
          <cell r="L191">
            <v>0</v>
          </cell>
          <cell r="N191" t="str">
            <v>Cert.3</v>
          </cell>
        </row>
        <row r="192">
          <cell r="G192" t="str">
            <v>1.0063</v>
          </cell>
          <cell r="L192">
            <v>0</v>
          </cell>
          <cell r="N192" t="str">
            <v>Cert.3</v>
          </cell>
        </row>
        <row r="193">
          <cell r="G193" t="str">
            <v>1.0064</v>
          </cell>
          <cell r="L193">
            <v>0</v>
          </cell>
          <cell r="N193" t="str">
            <v>Cert.3</v>
          </cell>
        </row>
        <row r="194">
          <cell r="G194" t="str">
            <v>1.0001</v>
          </cell>
          <cell r="L194">
            <v>0</v>
          </cell>
          <cell r="N194" t="str">
            <v>Cert.4</v>
          </cell>
        </row>
        <row r="195">
          <cell r="G195" t="str">
            <v>1.0002</v>
          </cell>
          <cell r="L195">
            <v>0</v>
          </cell>
          <cell r="N195" t="str">
            <v>Cert.4</v>
          </cell>
        </row>
        <row r="196">
          <cell r="G196" t="str">
            <v>1.0003</v>
          </cell>
          <cell r="L196">
            <v>0</v>
          </cell>
          <cell r="N196" t="str">
            <v>Cert.4</v>
          </cell>
        </row>
        <row r="197">
          <cell r="G197" t="str">
            <v>1.0004</v>
          </cell>
          <cell r="L197">
            <v>0</v>
          </cell>
          <cell r="N197" t="str">
            <v>Cert.4</v>
          </cell>
        </row>
        <row r="198">
          <cell r="G198" t="str">
            <v>1.0005</v>
          </cell>
          <cell r="L198">
            <v>0</v>
          </cell>
          <cell r="N198" t="str">
            <v>Cert.4</v>
          </cell>
        </row>
        <row r="199">
          <cell r="G199" t="str">
            <v>1.0006</v>
          </cell>
          <cell r="L199">
            <v>0</v>
          </cell>
          <cell r="N199" t="str">
            <v>Cert.4</v>
          </cell>
        </row>
        <row r="200">
          <cell r="G200" t="str">
            <v>1.0007</v>
          </cell>
          <cell r="L200">
            <v>0</v>
          </cell>
          <cell r="N200" t="str">
            <v>Cert.4</v>
          </cell>
        </row>
        <row r="201">
          <cell r="G201" t="str">
            <v>1.0008</v>
          </cell>
          <cell r="L201">
            <v>0.25</v>
          </cell>
          <cell r="N201" t="str">
            <v>Cert.4</v>
          </cell>
        </row>
        <row r="202">
          <cell r="G202" t="str">
            <v>1.0009</v>
          </cell>
          <cell r="L202">
            <v>0.25</v>
          </cell>
          <cell r="N202" t="str">
            <v>Cert.4</v>
          </cell>
        </row>
        <row r="203">
          <cell r="G203" t="str">
            <v>1.0010</v>
          </cell>
          <cell r="L203">
            <v>0.3</v>
          </cell>
          <cell r="N203" t="str">
            <v>Cert.4</v>
          </cell>
        </row>
        <row r="204">
          <cell r="G204" t="str">
            <v>1.0011</v>
          </cell>
          <cell r="L204">
            <v>0.5</v>
          </cell>
          <cell r="N204" t="str">
            <v>Cert.4</v>
          </cell>
        </row>
        <row r="205">
          <cell r="G205" t="str">
            <v>1.0012</v>
          </cell>
          <cell r="L205">
            <v>1</v>
          </cell>
          <cell r="N205" t="str">
            <v>Cert.4</v>
          </cell>
        </row>
        <row r="206">
          <cell r="G206" t="str">
            <v>1.0013</v>
          </cell>
          <cell r="L206">
            <v>0.6</v>
          </cell>
          <cell r="N206" t="str">
            <v>Cert.4</v>
          </cell>
        </row>
        <row r="207">
          <cell r="G207" t="str">
            <v>1.0014</v>
          </cell>
          <cell r="L207">
            <v>0</v>
          </cell>
          <cell r="N207" t="str">
            <v>Cert.4</v>
          </cell>
        </row>
        <row r="208">
          <cell r="G208" t="str">
            <v>1.0015</v>
          </cell>
          <cell r="L208">
            <v>0</v>
          </cell>
          <cell r="N208" t="str">
            <v>Cert.4</v>
          </cell>
        </row>
        <row r="209">
          <cell r="G209" t="str">
            <v>1.0016</v>
          </cell>
          <cell r="L209">
            <v>0.4</v>
          </cell>
          <cell r="N209" t="str">
            <v>Cert.4</v>
          </cell>
        </row>
        <row r="210">
          <cell r="G210" t="str">
            <v>1.0017</v>
          </cell>
          <cell r="L210">
            <v>0</v>
          </cell>
          <cell r="N210" t="str">
            <v>Cert.4</v>
          </cell>
        </row>
        <row r="211">
          <cell r="G211" t="str">
            <v>1.0018</v>
          </cell>
          <cell r="L211">
            <v>0</v>
          </cell>
          <cell r="N211" t="str">
            <v>Cert.4</v>
          </cell>
        </row>
        <row r="212">
          <cell r="G212" t="str">
            <v>1.0019</v>
          </cell>
          <cell r="L212">
            <v>0</v>
          </cell>
          <cell r="N212" t="str">
            <v>Cert.4</v>
          </cell>
        </row>
        <row r="213">
          <cell r="G213" t="str">
            <v>1.0020</v>
          </cell>
          <cell r="L213">
            <v>0.25</v>
          </cell>
          <cell r="N213" t="str">
            <v>Cert.4</v>
          </cell>
        </row>
        <row r="214">
          <cell r="G214" t="str">
            <v>1.0021</v>
          </cell>
          <cell r="L214">
            <v>1</v>
          </cell>
          <cell r="N214" t="str">
            <v>Cert.4</v>
          </cell>
        </row>
        <row r="215">
          <cell r="G215" t="str">
            <v>1.0022</v>
          </cell>
          <cell r="L215">
            <v>0</v>
          </cell>
          <cell r="N215" t="str">
            <v>Cert.4</v>
          </cell>
        </row>
        <row r="216">
          <cell r="G216" t="str">
            <v>1.0023</v>
          </cell>
          <cell r="L216">
            <v>0</v>
          </cell>
          <cell r="N216" t="str">
            <v>Cert.4</v>
          </cell>
        </row>
        <row r="217">
          <cell r="G217" t="str">
            <v>1.0024</v>
          </cell>
          <cell r="L217">
            <v>0.66666666666666663</v>
          </cell>
          <cell r="N217" t="str">
            <v>Cert.4</v>
          </cell>
        </row>
        <row r="218">
          <cell r="G218" t="str">
            <v>1.0025</v>
          </cell>
          <cell r="L218">
            <v>1</v>
          </cell>
          <cell r="N218" t="str">
            <v>Cert.4</v>
          </cell>
        </row>
        <row r="219">
          <cell r="G219" t="str">
            <v>1.0026</v>
          </cell>
          <cell r="L219">
            <v>0</v>
          </cell>
          <cell r="N219" t="str">
            <v>Cert.4</v>
          </cell>
        </row>
        <row r="220">
          <cell r="G220" t="str">
            <v>1.0027</v>
          </cell>
          <cell r="L220">
            <v>1</v>
          </cell>
          <cell r="N220" t="str">
            <v>Cert.4</v>
          </cell>
        </row>
        <row r="221">
          <cell r="G221" t="str">
            <v>1.0028</v>
          </cell>
          <cell r="L221">
            <v>1</v>
          </cell>
          <cell r="N221" t="str">
            <v>Cert.4</v>
          </cell>
        </row>
        <row r="222">
          <cell r="G222" t="str">
            <v>1.0029</v>
          </cell>
          <cell r="L222">
            <v>1</v>
          </cell>
          <cell r="N222" t="str">
            <v>Cert.4</v>
          </cell>
        </row>
        <row r="223">
          <cell r="G223" t="str">
            <v>1.0030</v>
          </cell>
          <cell r="L223">
            <v>0.6</v>
          </cell>
          <cell r="N223" t="str">
            <v>Cert.4</v>
          </cell>
        </row>
        <row r="224">
          <cell r="G224" t="str">
            <v>1.0031</v>
          </cell>
          <cell r="L224">
            <v>0</v>
          </cell>
          <cell r="N224" t="str">
            <v>Cert.4</v>
          </cell>
        </row>
        <row r="225">
          <cell r="G225" t="str">
            <v>1.0032</v>
          </cell>
          <cell r="L225">
            <v>0</v>
          </cell>
          <cell r="N225" t="str">
            <v>Cert.4</v>
          </cell>
        </row>
        <row r="226">
          <cell r="G226" t="str">
            <v>1.0033</v>
          </cell>
          <cell r="L226">
            <v>0.5</v>
          </cell>
          <cell r="N226" t="str">
            <v>Cert.4</v>
          </cell>
        </row>
        <row r="227">
          <cell r="G227" t="str">
            <v>1.0034</v>
          </cell>
          <cell r="L227">
            <v>0</v>
          </cell>
          <cell r="N227" t="str">
            <v>Cert.4</v>
          </cell>
        </row>
        <row r="228">
          <cell r="G228" t="str">
            <v>1.0035</v>
          </cell>
          <cell r="L228">
            <v>0</v>
          </cell>
          <cell r="N228" t="str">
            <v>Cert.4</v>
          </cell>
        </row>
        <row r="229">
          <cell r="G229" t="str">
            <v>1.0036</v>
          </cell>
          <cell r="L229">
            <v>0.6</v>
          </cell>
          <cell r="N229" t="str">
            <v>Cert.4</v>
          </cell>
        </row>
        <row r="230">
          <cell r="G230" t="str">
            <v>1.0037</v>
          </cell>
          <cell r="L230">
            <v>0</v>
          </cell>
          <cell r="N230" t="str">
            <v>Cert.4</v>
          </cell>
        </row>
        <row r="231">
          <cell r="G231" t="str">
            <v>1.0038</v>
          </cell>
          <cell r="L231">
            <v>1</v>
          </cell>
          <cell r="N231" t="str">
            <v>Cert.4</v>
          </cell>
        </row>
        <row r="232">
          <cell r="G232" t="str">
            <v>1.0039</v>
          </cell>
          <cell r="L232">
            <v>1</v>
          </cell>
          <cell r="N232" t="str">
            <v>Cert.4</v>
          </cell>
        </row>
        <row r="233">
          <cell r="G233" t="str">
            <v>1.0040</v>
          </cell>
          <cell r="L233">
            <v>1</v>
          </cell>
          <cell r="N233" t="str">
            <v>Cert.4</v>
          </cell>
        </row>
        <row r="234">
          <cell r="G234" t="str">
            <v>1.0041</v>
          </cell>
          <cell r="L234">
            <v>0.5</v>
          </cell>
          <cell r="N234" t="str">
            <v>Cert.4</v>
          </cell>
        </row>
        <row r="235">
          <cell r="G235" t="str">
            <v>1.0042</v>
          </cell>
          <cell r="L235">
            <v>0</v>
          </cell>
          <cell r="N235" t="str">
            <v>Cert.4</v>
          </cell>
        </row>
        <row r="236">
          <cell r="G236" t="str">
            <v>1.0043</v>
          </cell>
          <cell r="L236">
            <v>1</v>
          </cell>
          <cell r="N236" t="str">
            <v>Cert.4</v>
          </cell>
        </row>
        <row r="237">
          <cell r="G237" t="str">
            <v>1.0044</v>
          </cell>
          <cell r="L237">
            <v>0</v>
          </cell>
          <cell r="N237" t="str">
            <v>Cert.4</v>
          </cell>
        </row>
        <row r="238">
          <cell r="G238" t="str">
            <v>1.0045</v>
          </cell>
          <cell r="L238">
            <v>0</v>
          </cell>
          <cell r="N238" t="str">
            <v>Cert.4</v>
          </cell>
        </row>
        <row r="239">
          <cell r="G239" t="str">
            <v>1.0046</v>
          </cell>
          <cell r="L239">
            <v>0</v>
          </cell>
          <cell r="N239" t="str">
            <v>Cert.4</v>
          </cell>
        </row>
        <row r="240">
          <cell r="G240" t="str">
            <v>1.0047</v>
          </cell>
          <cell r="L240">
            <v>0</v>
          </cell>
          <cell r="N240" t="str">
            <v>Cert.4</v>
          </cell>
        </row>
        <row r="241">
          <cell r="G241" t="str">
            <v>1.0048</v>
          </cell>
          <cell r="L241">
            <v>0</v>
          </cell>
          <cell r="N241" t="str">
            <v>Cert.4</v>
          </cell>
        </row>
        <row r="242">
          <cell r="G242" t="str">
            <v>1.0049</v>
          </cell>
          <cell r="L242">
            <v>0.6</v>
          </cell>
          <cell r="N242" t="str">
            <v>Cert.4</v>
          </cell>
        </row>
        <row r="243">
          <cell r="G243" t="str">
            <v>1.0050</v>
          </cell>
          <cell r="L243">
            <v>1</v>
          </cell>
          <cell r="N243" t="str">
            <v>Cert.4</v>
          </cell>
        </row>
        <row r="244">
          <cell r="G244" t="str">
            <v>1.0051</v>
          </cell>
          <cell r="L244">
            <v>0</v>
          </cell>
          <cell r="N244" t="str">
            <v>Cert.4</v>
          </cell>
        </row>
        <row r="245">
          <cell r="G245" t="str">
            <v>1.0052</v>
          </cell>
          <cell r="L245">
            <v>0.5</v>
          </cell>
          <cell r="N245" t="str">
            <v>Cert.4</v>
          </cell>
        </row>
        <row r="246">
          <cell r="G246" t="str">
            <v>1.0053</v>
          </cell>
          <cell r="L246">
            <v>0</v>
          </cell>
          <cell r="N246" t="str">
            <v>Cert.4</v>
          </cell>
        </row>
        <row r="247">
          <cell r="G247" t="str">
            <v>1.0054</v>
          </cell>
          <cell r="L247">
            <v>0</v>
          </cell>
          <cell r="N247" t="str">
            <v>Cert.4</v>
          </cell>
        </row>
        <row r="248">
          <cell r="G248" t="str">
            <v>1.0055</v>
          </cell>
          <cell r="L248">
            <v>0</v>
          </cell>
          <cell r="N248" t="str">
            <v>Cert.4</v>
          </cell>
        </row>
        <row r="249">
          <cell r="G249" t="str">
            <v>1.0056</v>
          </cell>
          <cell r="L249">
            <v>0</v>
          </cell>
          <cell r="N249" t="str">
            <v>Cert.4</v>
          </cell>
        </row>
        <row r="250">
          <cell r="G250" t="str">
            <v>1.0057</v>
          </cell>
          <cell r="L250">
            <v>1</v>
          </cell>
          <cell r="N250" t="str">
            <v>Cert.4</v>
          </cell>
        </row>
        <row r="251">
          <cell r="G251" t="str">
            <v>1.0058</v>
          </cell>
          <cell r="L251">
            <v>0</v>
          </cell>
          <cell r="N251" t="str">
            <v>Cert.4</v>
          </cell>
        </row>
        <row r="252">
          <cell r="G252" t="str">
            <v>1.0059</v>
          </cell>
          <cell r="L252">
            <v>0</v>
          </cell>
          <cell r="N252" t="str">
            <v>Cert.4</v>
          </cell>
        </row>
        <row r="253">
          <cell r="G253" t="str">
            <v>1.0060</v>
          </cell>
          <cell r="L253">
            <v>0</v>
          </cell>
          <cell r="N253" t="str">
            <v>Cert.4</v>
          </cell>
        </row>
        <row r="254">
          <cell r="G254" t="str">
            <v>1.0061</v>
          </cell>
          <cell r="L254">
            <v>1</v>
          </cell>
          <cell r="N254" t="str">
            <v>Cert.4</v>
          </cell>
        </row>
        <row r="255">
          <cell r="G255" t="str">
            <v>1.0062</v>
          </cell>
          <cell r="L255">
            <v>0</v>
          </cell>
          <cell r="N255" t="str">
            <v>Cert.4</v>
          </cell>
        </row>
        <row r="256">
          <cell r="G256" t="str">
            <v>1.0063</v>
          </cell>
          <cell r="L256">
            <v>0</v>
          </cell>
          <cell r="N256" t="str">
            <v>Cert.4</v>
          </cell>
        </row>
        <row r="257">
          <cell r="G257" t="str">
            <v>1.0064</v>
          </cell>
          <cell r="L257">
            <v>1</v>
          </cell>
          <cell r="N257" t="str">
            <v>Cert.4</v>
          </cell>
        </row>
        <row r="258">
          <cell r="G258" t="str">
            <v>1.0001</v>
          </cell>
          <cell r="L258">
            <v>0</v>
          </cell>
          <cell r="N258" t="str">
            <v>Cert.5</v>
          </cell>
        </row>
        <row r="259">
          <cell r="G259" t="str">
            <v>1.0002</v>
          </cell>
          <cell r="L259">
            <v>0.1</v>
          </cell>
          <cell r="N259" t="str">
            <v>Cert.5</v>
          </cell>
        </row>
        <row r="260">
          <cell r="G260" t="str">
            <v>1.0003</v>
          </cell>
          <cell r="L260">
            <v>0</v>
          </cell>
          <cell r="N260" t="str">
            <v>Cert.5</v>
          </cell>
        </row>
        <row r="261">
          <cell r="G261" t="str">
            <v>1.0004</v>
          </cell>
          <cell r="L261">
            <v>0</v>
          </cell>
          <cell r="N261" t="str">
            <v>Cert.5</v>
          </cell>
        </row>
        <row r="262">
          <cell r="G262" t="str">
            <v>1.0005</v>
          </cell>
          <cell r="L262">
            <v>0</v>
          </cell>
          <cell r="N262" t="str">
            <v>Cert.5</v>
          </cell>
        </row>
        <row r="263">
          <cell r="G263" t="str">
            <v>1.0006</v>
          </cell>
          <cell r="L263">
            <v>0</v>
          </cell>
          <cell r="N263" t="str">
            <v>Cert.5</v>
          </cell>
        </row>
        <row r="264">
          <cell r="G264" t="str">
            <v>1.0007</v>
          </cell>
          <cell r="L264">
            <v>0</v>
          </cell>
          <cell r="N264" t="str">
            <v>Cert.5</v>
          </cell>
        </row>
        <row r="265">
          <cell r="G265" t="str">
            <v>1.0008</v>
          </cell>
          <cell r="L265">
            <v>1</v>
          </cell>
          <cell r="N265" t="str">
            <v>Cert.5</v>
          </cell>
        </row>
        <row r="266">
          <cell r="G266" t="str">
            <v>1.0009</v>
          </cell>
          <cell r="L266">
            <v>1</v>
          </cell>
          <cell r="N266" t="str">
            <v>Cert.5</v>
          </cell>
        </row>
        <row r="267">
          <cell r="G267" t="str">
            <v>1.0010</v>
          </cell>
          <cell r="L267">
            <v>0.25074626865671645</v>
          </cell>
          <cell r="N267" t="str">
            <v>Cert.5</v>
          </cell>
        </row>
        <row r="268">
          <cell r="G268" t="str">
            <v>1.0011</v>
          </cell>
          <cell r="L268">
            <v>0.5</v>
          </cell>
          <cell r="N268" t="str">
            <v>Cert.5</v>
          </cell>
        </row>
        <row r="269">
          <cell r="G269" t="str">
            <v>1.0012</v>
          </cell>
          <cell r="L269">
            <v>0.9850746268656716</v>
          </cell>
          <cell r="N269" t="str">
            <v>Cert.5</v>
          </cell>
        </row>
        <row r="270">
          <cell r="G270" t="str">
            <v>1.0013</v>
          </cell>
          <cell r="L270">
            <v>0.4835820895522388</v>
          </cell>
          <cell r="N270" t="str">
            <v>Cert.5</v>
          </cell>
        </row>
        <row r="271">
          <cell r="G271" t="str">
            <v>1.0014</v>
          </cell>
          <cell r="L271">
            <v>0</v>
          </cell>
          <cell r="N271" t="str">
            <v>Cert.5</v>
          </cell>
        </row>
        <row r="272">
          <cell r="G272" t="str">
            <v>1.0015</v>
          </cell>
          <cell r="L272">
            <v>0</v>
          </cell>
          <cell r="N272" t="str">
            <v>Cert.5</v>
          </cell>
        </row>
        <row r="273">
          <cell r="G273" t="str">
            <v>1.0016</v>
          </cell>
          <cell r="L273">
            <v>0.33432835820895518</v>
          </cell>
          <cell r="N273" t="str">
            <v>Cert.5</v>
          </cell>
        </row>
        <row r="274">
          <cell r="G274" t="str">
            <v>1.0017</v>
          </cell>
          <cell r="L274">
            <v>0</v>
          </cell>
          <cell r="N274" t="str">
            <v>Cert.5</v>
          </cell>
        </row>
        <row r="275">
          <cell r="G275" t="str">
            <v>1.0018</v>
          </cell>
          <cell r="L275">
            <v>0</v>
          </cell>
          <cell r="N275" t="str">
            <v>Cert.5</v>
          </cell>
        </row>
        <row r="276">
          <cell r="G276" t="str">
            <v>1.0019</v>
          </cell>
          <cell r="L276">
            <v>0</v>
          </cell>
          <cell r="N276" t="str">
            <v>Cert.5</v>
          </cell>
        </row>
        <row r="277">
          <cell r="G277" t="str">
            <v>1.0020</v>
          </cell>
          <cell r="L277">
            <v>0.33333333333333337</v>
          </cell>
          <cell r="N277" t="str">
            <v>Cert.5</v>
          </cell>
        </row>
        <row r="278">
          <cell r="G278" t="str">
            <v>1.0021</v>
          </cell>
          <cell r="L278">
            <v>1</v>
          </cell>
          <cell r="N278" t="str">
            <v>Cert.5</v>
          </cell>
        </row>
        <row r="279">
          <cell r="G279" t="str">
            <v>1.0022</v>
          </cell>
          <cell r="L279">
            <v>0</v>
          </cell>
          <cell r="N279" t="str">
            <v>Cert.5</v>
          </cell>
        </row>
        <row r="280">
          <cell r="G280" t="str">
            <v>1.0023</v>
          </cell>
          <cell r="L280">
            <v>0</v>
          </cell>
          <cell r="N280" t="str">
            <v>Cert.5</v>
          </cell>
        </row>
        <row r="281">
          <cell r="G281" t="str">
            <v>1.0024</v>
          </cell>
          <cell r="L281">
            <v>0.5</v>
          </cell>
          <cell r="N281" t="str">
            <v>Cert.5</v>
          </cell>
        </row>
        <row r="282">
          <cell r="G282" t="str">
            <v>1.0025</v>
          </cell>
          <cell r="L282">
            <v>1</v>
          </cell>
          <cell r="N282" t="str">
            <v>Cert.5</v>
          </cell>
        </row>
        <row r="283">
          <cell r="G283" t="str">
            <v>1.0026</v>
          </cell>
          <cell r="L283">
            <v>0</v>
          </cell>
          <cell r="N283" t="str">
            <v>Cert.5</v>
          </cell>
        </row>
        <row r="284">
          <cell r="G284" t="str">
            <v>1.0027</v>
          </cell>
          <cell r="L284">
            <v>1</v>
          </cell>
          <cell r="N284" t="str">
            <v>Cert.5</v>
          </cell>
        </row>
        <row r="285">
          <cell r="G285" t="str">
            <v>1.0028</v>
          </cell>
          <cell r="L285">
            <v>1</v>
          </cell>
          <cell r="N285" t="str">
            <v>Cert.5</v>
          </cell>
        </row>
        <row r="286">
          <cell r="G286" t="str">
            <v>1.0029</v>
          </cell>
          <cell r="L286">
            <v>1</v>
          </cell>
          <cell r="N286" t="str">
            <v>Cert.5</v>
          </cell>
        </row>
        <row r="287">
          <cell r="G287" t="str">
            <v>1.0030</v>
          </cell>
          <cell r="L287">
            <v>0.5014925373134328</v>
          </cell>
          <cell r="N287" t="str">
            <v>Cert.5</v>
          </cell>
        </row>
        <row r="288">
          <cell r="G288" t="str">
            <v>1.0031</v>
          </cell>
          <cell r="L288">
            <v>0</v>
          </cell>
          <cell r="N288" t="str">
            <v>Cert.5</v>
          </cell>
        </row>
        <row r="289">
          <cell r="G289" t="str">
            <v>1.0032</v>
          </cell>
          <cell r="L289">
            <v>0</v>
          </cell>
          <cell r="N289" t="str">
            <v>Cert.5</v>
          </cell>
        </row>
        <row r="290">
          <cell r="G290" t="str">
            <v>1.0033</v>
          </cell>
          <cell r="L290">
            <v>0.5</v>
          </cell>
          <cell r="N290" t="str">
            <v>Cert.5</v>
          </cell>
        </row>
        <row r="291">
          <cell r="G291" t="str">
            <v>1.0034</v>
          </cell>
          <cell r="L291">
            <v>0</v>
          </cell>
          <cell r="N291" t="str">
            <v>Cert.5</v>
          </cell>
        </row>
        <row r="292">
          <cell r="G292" t="str">
            <v>1.0035</v>
          </cell>
          <cell r="L292">
            <v>0</v>
          </cell>
          <cell r="N292" t="str">
            <v>Cert.5</v>
          </cell>
        </row>
        <row r="293">
          <cell r="G293" t="str">
            <v>1.0036</v>
          </cell>
          <cell r="L293">
            <v>0.5014925373134328</v>
          </cell>
          <cell r="N293" t="str">
            <v>Cert.5</v>
          </cell>
        </row>
        <row r="294">
          <cell r="G294" t="str">
            <v>1.0037</v>
          </cell>
          <cell r="L294">
            <v>0</v>
          </cell>
          <cell r="N294" t="str">
            <v>Cert.5</v>
          </cell>
        </row>
        <row r="295">
          <cell r="G295" t="str">
            <v>1.0038</v>
          </cell>
          <cell r="L295">
            <v>1</v>
          </cell>
          <cell r="N295" t="str">
            <v>Cert.5</v>
          </cell>
        </row>
        <row r="296">
          <cell r="G296" t="str">
            <v>1.0039</v>
          </cell>
          <cell r="L296">
            <v>1</v>
          </cell>
          <cell r="N296" t="str">
            <v>Cert.5</v>
          </cell>
        </row>
        <row r="297">
          <cell r="G297" t="str">
            <v>1.0040</v>
          </cell>
          <cell r="L297">
            <v>1</v>
          </cell>
          <cell r="N297" t="str">
            <v>Cert.5</v>
          </cell>
        </row>
        <row r="298">
          <cell r="G298" t="str">
            <v>1.0041</v>
          </cell>
          <cell r="L298">
            <v>0.5</v>
          </cell>
          <cell r="N298" t="str">
            <v>Cert.5</v>
          </cell>
        </row>
        <row r="299">
          <cell r="G299" t="str">
            <v>1.0042</v>
          </cell>
          <cell r="L299">
            <v>0</v>
          </cell>
          <cell r="N299" t="str">
            <v>Cert.5</v>
          </cell>
        </row>
        <row r="300">
          <cell r="G300" t="str">
            <v>1.0043</v>
          </cell>
          <cell r="L300">
            <v>1</v>
          </cell>
          <cell r="N300" t="str">
            <v>Cert.5</v>
          </cell>
        </row>
        <row r="301">
          <cell r="G301" t="str">
            <v>1.0044</v>
          </cell>
          <cell r="L301">
            <v>0</v>
          </cell>
          <cell r="N301" t="str">
            <v>Cert.5</v>
          </cell>
        </row>
        <row r="302">
          <cell r="G302" t="str">
            <v>1.0045</v>
          </cell>
          <cell r="L302">
            <v>1</v>
          </cell>
          <cell r="N302" t="str">
            <v>Cert.5</v>
          </cell>
        </row>
        <row r="303">
          <cell r="G303" t="str">
            <v>1.0046</v>
          </cell>
          <cell r="L303">
            <v>55.204391202620499</v>
          </cell>
          <cell r="N303" t="str">
            <v>Cert.5</v>
          </cell>
        </row>
        <row r="304">
          <cell r="G304" t="str">
            <v>1.0047</v>
          </cell>
          <cell r="L304">
            <v>0</v>
          </cell>
          <cell r="N304" t="str">
            <v>Cert.5</v>
          </cell>
        </row>
        <row r="305">
          <cell r="G305" t="str">
            <v>1.0048</v>
          </cell>
          <cell r="L305">
            <v>0</v>
          </cell>
          <cell r="N305" t="str">
            <v>Cert.5</v>
          </cell>
        </row>
        <row r="306">
          <cell r="G306" t="str">
            <v>1.0049</v>
          </cell>
          <cell r="L306">
            <v>0.6</v>
          </cell>
          <cell r="N306" t="str">
            <v>Cert.5</v>
          </cell>
        </row>
        <row r="307">
          <cell r="G307" t="str">
            <v>1.0050</v>
          </cell>
          <cell r="L307">
            <v>1</v>
          </cell>
          <cell r="N307" t="str">
            <v>Cert.5</v>
          </cell>
        </row>
        <row r="308">
          <cell r="G308" t="str">
            <v>1.0051</v>
          </cell>
          <cell r="L308">
            <v>0</v>
          </cell>
          <cell r="N308" t="str">
            <v>Cert.5</v>
          </cell>
        </row>
        <row r="309">
          <cell r="G309" t="str">
            <v>1.0052</v>
          </cell>
          <cell r="L309">
            <v>1</v>
          </cell>
          <cell r="N309" t="str">
            <v>Cert.5</v>
          </cell>
        </row>
        <row r="310">
          <cell r="G310" t="str">
            <v>1.0053</v>
          </cell>
          <cell r="L310">
            <v>0</v>
          </cell>
          <cell r="N310" t="str">
            <v>Cert.5</v>
          </cell>
        </row>
        <row r="311">
          <cell r="G311" t="str">
            <v>1.0054</v>
          </cell>
          <cell r="L311">
            <v>0</v>
          </cell>
          <cell r="N311" t="str">
            <v>Cert.5</v>
          </cell>
        </row>
        <row r="312">
          <cell r="G312" t="str">
            <v>1.0055</v>
          </cell>
          <cell r="L312">
            <v>1</v>
          </cell>
          <cell r="N312" t="str">
            <v>Cert.5</v>
          </cell>
        </row>
        <row r="313">
          <cell r="G313" t="str">
            <v>1.0056</v>
          </cell>
          <cell r="L313">
            <v>0</v>
          </cell>
          <cell r="N313" t="str">
            <v>Cert.5</v>
          </cell>
        </row>
        <row r="314">
          <cell r="G314" t="str">
            <v>1.0057</v>
          </cell>
          <cell r="L314">
            <v>1</v>
          </cell>
          <cell r="N314" t="str">
            <v>Cert.5</v>
          </cell>
        </row>
        <row r="315">
          <cell r="G315" t="str">
            <v>1.0058</v>
          </cell>
          <cell r="L315">
            <v>0</v>
          </cell>
          <cell r="N315" t="str">
            <v>Cert.5</v>
          </cell>
        </row>
        <row r="316">
          <cell r="G316" t="str">
            <v>1.0059</v>
          </cell>
          <cell r="L316">
            <v>0</v>
          </cell>
          <cell r="N316" t="str">
            <v>Cert.5</v>
          </cell>
        </row>
        <row r="317">
          <cell r="G317" t="str">
            <v>1.0060</v>
          </cell>
          <cell r="L317">
            <v>0</v>
          </cell>
          <cell r="N317" t="str">
            <v>Cert.5</v>
          </cell>
        </row>
        <row r="318">
          <cell r="G318" t="str">
            <v>1.0061</v>
          </cell>
          <cell r="L318">
            <v>1</v>
          </cell>
          <cell r="N318" t="str">
            <v>Cert.5</v>
          </cell>
        </row>
        <row r="319">
          <cell r="G319" t="str">
            <v>1.0062</v>
          </cell>
          <cell r="L319">
            <v>0</v>
          </cell>
          <cell r="N319" t="str">
            <v>Cert.5</v>
          </cell>
        </row>
        <row r="320">
          <cell r="G320" t="str">
            <v>1.0063</v>
          </cell>
          <cell r="L320">
            <v>1</v>
          </cell>
          <cell r="N320" t="str">
            <v>Cert.5</v>
          </cell>
        </row>
        <row r="321">
          <cell r="G321" t="str">
            <v>1.0064</v>
          </cell>
          <cell r="L321">
            <v>1</v>
          </cell>
          <cell r="N321" t="str">
            <v>Cert.5</v>
          </cell>
        </row>
        <row r="322">
          <cell r="G322">
            <v>3.0059999999999998</v>
          </cell>
          <cell r="L322">
            <v>5.0056192592592592E-2</v>
          </cell>
          <cell r="N322" t="str">
            <v>Cert.5</v>
          </cell>
        </row>
        <row r="323">
          <cell r="G323">
            <v>0</v>
          </cell>
          <cell r="L323">
            <v>0</v>
          </cell>
          <cell r="N323">
            <v>0</v>
          </cell>
        </row>
        <row r="324">
          <cell r="G324">
            <v>0</v>
          </cell>
          <cell r="L324">
            <v>0</v>
          </cell>
          <cell r="N324">
            <v>0</v>
          </cell>
        </row>
        <row r="325">
          <cell r="G325">
            <v>0</v>
          </cell>
          <cell r="L325">
            <v>0</v>
          </cell>
          <cell r="N325">
            <v>0</v>
          </cell>
        </row>
        <row r="326">
          <cell r="G326">
            <v>0</v>
          </cell>
          <cell r="L326">
            <v>0</v>
          </cell>
          <cell r="N326">
            <v>0</v>
          </cell>
        </row>
        <row r="327">
          <cell r="G327">
            <v>0</v>
          </cell>
          <cell r="L327">
            <v>0</v>
          </cell>
          <cell r="N327">
            <v>0</v>
          </cell>
        </row>
        <row r="328">
          <cell r="G328">
            <v>0</v>
          </cell>
          <cell r="L328">
            <v>0</v>
          </cell>
          <cell r="N328">
            <v>0</v>
          </cell>
        </row>
        <row r="329">
          <cell r="G329">
            <v>0</v>
          </cell>
          <cell r="L329">
            <v>0</v>
          </cell>
          <cell r="N329">
            <v>0</v>
          </cell>
        </row>
        <row r="330">
          <cell r="G330">
            <v>0</v>
          </cell>
          <cell r="L330">
            <v>0</v>
          </cell>
          <cell r="N330">
            <v>0</v>
          </cell>
        </row>
        <row r="331">
          <cell r="G331">
            <v>0</v>
          </cell>
          <cell r="L331">
            <v>0</v>
          </cell>
          <cell r="N331">
            <v>0</v>
          </cell>
        </row>
        <row r="332">
          <cell r="G332">
            <v>0</v>
          </cell>
          <cell r="L332">
            <v>0</v>
          </cell>
          <cell r="N332">
            <v>0</v>
          </cell>
        </row>
      </sheetData>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tabColor rgb="FF7030A0"/>
  </sheetPr>
  <dimension ref="A1:R180"/>
  <sheetViews>
    <sheetView zoomScale="65" zoomScaleNormal="65" workbookViewId="0">
      <pane xSplit="8" ySplit="6" topLeftCell="J8" activePane="bottomRight" state="frozen"/>
      <selection activeCell="J157" sqref="J157"/>
      <selection pane="topRight" activeCell="J157" sqref="J157"/>
      <selection pane="bottomLeft" activeCell="J157" sqref="J157"/>
      <selection pane="bottomRight" activeCell="A12" sqref="A12:XFD12"/>
    </sheetView>
  </sheetViews>
  <sheetFormatPr defaultColWidth="8.7109375" defaultRowHeight="15" x14ac:dyDescent="0.25"/>
  <cols>
    <col min="1" max="1" width="7.140625" style="4" customWidth="1"/>
    <col min="2" max="2" width="11.85546875" style="4" customWidth="1"/>
    <col min="3" max="3" width="74.140625" style="4" customWidth="1"/>
    <col min="4" max="4" width="17.85546875" style="4" customWidth="1"/>
    <col min="5" max="5" width="13.42578125" style="4" bestFit="1" customWidth="1"/>
    <col min="6" max="6" width="11.85546875" style="3" bestFit="1" customWidth="1"/>
    <col min="7" max="7" width="13.140625" style="4" bestFit="1" customWidth="1"/>
    <col min="8" max="8" width="21" style="5" bestFit="1" customWidth="1"/>
    <col min="9" max="9" width="3.42578125" style="4" hidden="1" customWidth="1"/>
    <col min="10" max="10" width="13.42578125" style="4" bestFit="1" customWidth="1"/>
    <col min="11" max="11" width="21.5703125" style="4" hidden="1" customWidth="1"/>
    <col min="12" max="13" width="21.5703125" style="5" hidden="1" customWidth="1"/>
    <col min="14" max="14" width="21.5703125" style="4" customWidth="1"/>
    <col min="15" max="15" width="22.42578125" style="4" customWidth="1"/>
    <col min="16" max="16" width="8.7109375" style="4"/>
    <col min="17" max="17" width="17.5703125" style="5" customWidth="1"/>
    <col min="18" max="16384" width="8.7109375" style="4"/>
  </cols>
  <sheetData>
    <row r="1" spans="1:17" ht="15.95" thickBot="1" x14ac:dyDescent="0.4">
      <c r="A1" s="1"/>
      <c r="B1" s="2"/>
      <c r="C1" s="1"/>
      <c r="D1" s="1"/>
      <c r="E1" s="2"/>
    </row>
    <row r="2" spans="1:17" ht="20.45" thickBot="1" x14ac:dyDescent="0.45">
      <c r="A2" s="6" t="s">
        <v>5</v>
      </c>
      <c r="B2" s="7"/>
      <c r="C2" s="8"/>
      <c r="D2" s="9"/>
      <c r="E2" s="9"/>
    </row>
    <row r="3" spans="1:17" ht="20.45" thickBot="1" x14ac:dyDescent="0.45">
      <c r="A3" s="10"/>
      <c r="B3" s="11"/>
      <c r="C3" s="12"/>
      <c r="D3" s="13"/>
      <c r="E3" s="9"/>
    </row>
    <row r="4" spans="1:17" s="16" customFormat="1" ht="23.45" thickBot="1" x14ac:dyDescent="0.4">
      <c r="A4" s="474" t="s">
        <v>6</v>
      </c>
      <c r="B4" s="475"/>
      <c r="C4" s="476"/>
      <c r="D4" s="14"/>
      <c r="E4" s="15"/>
      <c r="F4" s="477" t="s">
        <v>38</v>
      </c>
      <c r="G4" s="478"/>
      <c r="H4" s="479"/>
      <c r="L4" s="17"/>
      <c r="M4" s="17"/>
      <c r="Q4" s="17"/>
    </row>
    <row r="5" spans="1:17" ht="20.45" thickBot="1" x14ac:dyDescent="0.4">
      <c r="A5" s="18"/>
      <c r="B5" s="18"/>
      <c r="C5" s="19"/>
      <c r="D5" s="1"/>
      <c r="E5" s="2"/>
      <c r="F5" s="20"/>
      <c r="G5" s="21"/>
      <c r="H5" s="22"/>
      <c r="J5" s="21" t="s">
        <v>39</v>
      </c>
      <c r="K5" s="21"/>
      <c r="L5" s="23"/>
      <c r="M5" s="23"/>
      <c r="N5" s="21"/>
      <c r="O5" s="21"/>
    </row>
    <row r="6" spans="1:17" s="30" customFormat="1" ht="15.95" thickBot="1" x14ac:dyDescent="0.4">
      <c r="A6" s="14"/>
      <c r="B6" s="24" t="s">
        <v>0</v>
      </c>
      <c r="C6" s="25" t="s">
        <v>1</v>
      </c>
      <c r="D6" s="26" t="s">
        <v>2</v>
      </c>
      <c r="E6" s="25" t="s">
        <v>3</v>
      </c>
      <c r="F6" s="27" t="s">
        <v>36</v>
      </c>
      <c r="G6" s="28" t="s">
        <v>4</v>
      </c>
      <c r="H6" s="29" t="s">
        <v>40</v>
      </c>
      <c r="J6" s="28" t="s">
        <v>36</v>
      </c>
      <c r="K6" s="28" t="s">
        <v>4</v>
      </c>
      <c r="L6" s="31" t="s">
        <v>41</v>
      </c>
      <c r="M6" s="31" t="s">
        <v>42</v>
      </c>
      <c r="N6" s="32" t="s">
        <v>43</v>
      </c>
      <c r="O6" s="28" t="s">
        <v>37</v>
      </c>
      <c r="Q6" s="33"/>
    </row>
    <row r="7" spans="1:17" ht="15.6" x14ac:dyDescent="0.35">
      <c r="A7" s="2"/>
      <c r="B7" s="34"/>
      <c r="C7" s="35" t="s">
        <v>7</v>
      </c>
      <c r="D7" s="36"/>
      <c r="E7" s="36" t="s">
        <v>13</v>
      </c>
      <c r="F7" s="37"/>
      <c r="G7" s="38"/>
      <c r="H7" s="39"/>
      <c r="J7" s="40"/>
      <c r="K7" s="38"/>
      <c r="L7" s="41"/>
      <c r="M7" s="41"/>
      <c r="N7" s="38"/>
      <c r="O7" s="38"/>
    </row>
    <row r="8" spans="1:17" ht="15.6" x14ac:dyDescent="0.35">
      <c r="A8" s="2"/>
      <c r="B8" s="42"/>
      <c r="C8" s="43" t="s">
        <v>8</v>
      </c>
      <c r="D8" s="43" t="s">
        <v>9</v>
      </c>
      <c r="E8" s="44" t="s">
        <v>13</v>
      </c>
      <c r="F8" s="45"/>
      <c r="G8" s="46"/>
      <c r="H8" s="47"/>
      <c r="J8" s="48"/>
      <c r="K8" s="46"/>
      <c r="L8" s="49"/>
      <c r="M8" s="49"/>
      <c r="N8" s="46"/>
      <c r="O8" s="46"/>
    </row>
    <row r="9" spans="1:17" ht="15.6" x14ac:dyDescent="0.35">
      <c r="A9" s="1"/>
      <c r="B9" s="42"/>
      <c r="C9" s="50" t="s">
        <v>10</v>
      </c>
      <c r="D9" s="51"/>
      <c r="E9" s="51" t="s">
        <v>13</v>
      </c>
      <c r="F9" s="45"/>
      <c r="G9" s="52"/>
      <c r="H9" s="53"/>
      <c r="J9" s="54"/>
      <c r="K9" s="52"/>
      <c r="L9" s="55"/>
      <c r="M9" s="55"/>
      <c r="N9" s="52"/>
      <c r="O9" s="52"/>
    </row>
    <row r="10" spans="1:17" ht="15.6" x14ac:dyDescent="0.35">
      <c r="A10" s="1"/>
      <c r="B10" s="42"/>
      <c r="C10" s="56" t="s">
        <v>44</v>
      </c>
      <c r="D10" s="51"/>
      <c r="E10" s="51" t="s">
        <v>13</v>
      </c>
      <c r="F10" s="45"/>
      <c r="G10" s="52"/>
      <c r="H10" s="53"/>
      <c r="J10" s="54"/>
      <c r="K10" s="52"/>
      <c r="L10" s="55"/>
      <c r="M10" s="55"/>
      <c r="N10" s="52"/>
      <c r="O10" s="52"/>
    </row>
    <row r="11" spans="1:17" ht="15.6" x14ac:dyDescent="0.35">
      <c r="A11" s="1" t="str">
        <f>C10</f>
        <v>500mm2 x 1 core (EXX01WCV) 6.35kV/11kV  (Trefoil clamps) Cut &amp; Join</v>
      </c>
      <c r="B11" s="42">
        <v>2.0009999999999999</v>
      </c>
      <c r="C11" s="57" t="s">
        <v>11</v>
      </c>
      <c r="D11" s="58" t="s">
        <v>12</v>
      </c>
      <c r="E11" s="51" t="s">
        <v>13</v>
      </c>
      <c r="F11" s="59">
        <v>20000</v>
      </c>
      <c r="G11" s="52">
        <v>1422.22</v>
      </c>
      <c r="H11" s="53">
        <f>G11*F11</f>
        <v>28444400</v>
      </c>
      <c r="J11" s="54"/>
      <c r="K11" s="52">
        <v>1422.22</v>
      </c>
      <c r="L11" s="55">
        <f>0.330975870321115*K11</f>
        <v>470.72050228809616</v>
      </c>
      <c r="M11" s="55">
        <f>L11+K11</f>
        <v>1892.9405022880962</v>
      </c>
      <c r="N11" s="55">
        <v>1577.45</v>
      </c>
      <c r="O11" s="55">
        <f>N11*J11</f>
        <v>0</v>
      </c>
    </row>
    <row r="12" spans="1:17" ht="15.6" x14ac:dyDescent="0.35">
      <c r="A12" s="1" t="str">
        <f>C10</f>
        <v>500mm2 x 1 core (EXX01WCV) 6.35kV/11kV  (Trefoil clamps) Cut &amp; Join</v>
      </c>
      <c r="B12" s="42">
        <v>2.0019999999999998</v>
      </c>
      <c r="C12" s="57" t="s">
        <v>45</v>
      </c>
      <c r="D12" s="58" t="s">
        <v>46</v>
      </c>
      <c r="E12" s="51" t="s">
        <v>13</v>
      </c>
      <c r="F12" s="59">
        <v>20000</v>
      </c>
      <c r="G12" s="52">
        <v>117.05</v>
      </c>
      <c r="H12" s="53">
        <f t="shared" ref="H12:H75" si="0">G12*F12</f>
        <v>2341000</v>
      </c>
      <c r="J12" s="54"/>
      <c r="K12" s="52"/>
      <c r="L12" s="55">
        <f t="shared" ref="L12:L74" si="1">0.330975870321115*K12</f>
        <v>0</v>
      </c>
      <c r="M12" s="55">
        <f t="shared" ref="M12:M75" si="2">L12+K12</f>
        <v>0</v>
      </c>
      <c r="N12" s="55">
        <v>0</v>
      </c>
      <c r="O12" s="55">
        <f t="shared" ref="O12:O75" si="3">N12*J12</f>
        <v>0</v>
      </c>
    </row>
    <row r="13" spans="1:17" ht="15.6" x14ac:dyDescent="0.35">
      <c r="A13" s="1"/>
      <c r="B13" s="42"/>
      <c r="C13" s="56" t="s">
        <v>14</v>
      </c>
      <c r="D13" s="60"/>
      <c r="E13" s="51" t="s">
        <v>13</v>
      </c>
      <c r="F13" s="45"/>
      <c r="G13" s="52"/>
      <c r="H13" s="53">
        <f t="shared" si="0"/>
        <v>0</v>
      </c>
      <c r="J13" s="54"/>
      <c r="K13" s="52"/>
      <c r="L13" s="55">
        <f t="shared" si="1"/>
        <v>0</v>
      </c>
      <c r="M13" s="55">
        <f t="shared" si="2"/>
        <v>0</v>
      </c>
      <c r="N13" s="55">
        <v>0</v>
      </c>
      <c r="O13" s="55">
        <f t="shared" si="3"/>
        <v>0</v>
      </c>
    </row>
    <row r="14" spans="1:17" ht="15.6" x14ac:dyDescent="0.35">
      <c r="A14" s="1" t="str">
        <f>C13</f>
        <v>500mm2 x 1 core (EXX01WCV) 6.35kV/11kV  (Trefoil clamps) New</v>
      </c>
      <c r="B14" s="42">
        <v>2.0030000000000001</v>
      </c>
      <c r="C14" s="57" t="s">
        <v>11</v>
      </c>
      <c r="D14" s="61" t="s">
        <v>12</v>
      </c>
      <c r="E14" s="51" t="s">
        <v>13</v>
      </c>
      <c r="F14" s="45">
        <v>8020</v>
      </c>
      <c r="G14" s="52">
        <v>1422.22</v>
      </c>
      <c r="H14" s="53">
        <f t="shared" si="0"/>
        <v>11406204.4</v>
      </c>
      <c r="J14" s="54">
        <v>7800</v>
      </c>
      <c r="K14" s="52">
        <v>1422.22</v>
      </c>
      <c r="L14" s="55">
        <f t="shared" si="1"/>
        <v>470.72050228809616</v>
      </c>
      <c r="M14" s="55">
        <f t="shared" si="2"/>
        <v>1892.9405022880962</v>
      </c>
      <c r="N14" s="55">
        <v>1577.45</v>
      </c>
      <c r="O14" s="55">
        <f t="shared" si="3"/>
        <v>12304110</v>
      </c>
    </row>
    <row r="15" spans="1:17" ht="15.6" x14ac:dyDescent="0.35">
      <c r="A15" s="1" t="str">
        <f>C13</f>
        <v>500mm2 x 1 core (EXX01WCV) 6.35kV/11kV  (Trefoil clamps) New</v>
      </c>
      <c r="B15" s="42">
        <v>2.004</v>
      </c>
      <c r="C15" s="57" t="s">
        <v>45</v>
      </c>
      <c r="D15" s="61" t="s">
        <v>46</v>
      </c>
      <c r="E15" s="51" t="s">
        <v>13</v>
      </c>
      <c r="F15" s="45">
        <v>8020</v>
      </c>
      <c r="G15" s="52">
        <v>117.05</v>
      </c>
      <c r="H15" s="53">
        <f t="shared" si="0"/>
        <v>938741</v>
      </c>
      <c r="J15" s="54"/>
      <c r="K15" s="52"/>
      <c r="L15" s="55">
        <f t="shared" si="1"/>
        <v>0</v>
      </c>
      <c r="M15" s="55">
        <f t="shared" si="2"/>
        <v>0</v>
      </c>
      <c r="N15" s="55">
        <v>0</v>
      </c>
      <c r="O15" s="55">
        <f t="shared" si="3"/>
        <v>0</v>
      </c>
    </row>
    <row r="16" spans="1:17" ht="15.6" x14ac:dyDescent="0.35">
      <c r="A16" s="1"/>
      <c r="B16" s="42"/>
      <c r="C16" s="50" t="s">
        <v>10</v>
      </c>
      <c r="D16" s="61"/>
      <c r="E16" s="51" t="s">
        <v>13</v>
      </c>
      <c r="F16" s="45"/>
      <c r="G16" s="52"/>
      <c r="H16" s="53">
        <f t="shared" si="0"/>
        <v>0</v>
      </c>
      <c r="J16" s="54"/>
      <c r="K16" s="52"/>
      <c r="L16" s="55">
        <f t="shared" si="1"/>
        <v>0</v>
      </c>
      <c r="M16" s="55">
        <f t="shared" si="2"/>
        <v>0</v>
      </c>
      <c r="N16" s="55">
        <v>0</v>
      </c>
      <c r="O16" s="55">
        <f t="shared" si="3"/>
        <v>0</v>
      </c>
    </row>
    <row r="17" spans="1:15" ht="15.6" x14ac:dyDescent="0.35">
      <c r="A17" s="1"/>
      <c r="B17" s="42"/>
      <c r="C17" s="62" t="s">
        <v>47</v>
      </c>
      <c r="D17" s="61"/>
      <c r="E17" s="51" t="s">
        <v>13</v>
      </c>
      <c r="F17" s="45"/>
      <c r="G17" s="52"/>
      <c r="H17" s="53">
        <f t="shared" si="0"/>
        <v>0</v>
      </c>
      <c r="J17" s="54"/>
      <c r="K17" s="52"/>
      <c r="L17" s="55">
        <f t="shared" si="1"/>
        <v>0</v>
      </c>
      <c r="M17" s="55">
        <f t="shared" si="2"/>
        <v>0</v>
      </c>
      <c r="N17" s="55">
        <v>0</v>
      </c>
      <c r="O17" s="55">
        <f t="shared" si="3"/>
        <v>0</v>
      </c>
    </row>
    <row r="18" spans="1:15" ht="15.6" x14ac:dyDescent="0.35">
      <c r="A18" s="1" t="str">
        <f>C17</f>
        <v xml:space="preserve">300mm2 x 1 core (EXX01UCM) 6.35kV/11kV   </v>
      </c>
      <c r="B18" s="42">
        <v>2.0049999999999999</v>
      </c>
      <c r="C18" s="57" t="s">
        <v>11</v>
      </c>
      <c r="D18" s="58" t="s">
        <v>12</v>
      </c>
      <c r="E18" s="51" t="s">
        <v>13</v>
      </c>
      <c r="F18" s="59">
        <v>7500</v>
      </c>
      <c r="G18" s="52">
        <v>905.62</v>
      </c>
      <c r="H18" s="53">
        <f t="shared" si="0"/>
        <v>6792150</v>
      </c>
      <c r="J18" s="54"/>
      <c r="K18" s="52">
        <v>905.62</v>
      </c>
      <c r="L18" s="55">
        <f t="shared" si="1"/>
        <v>299.73836768020817</v>
      </c>
      <c r="M18" s="55">
        <f t="shared" si="2"/>
        <v>1205.3583676802082</v>
      </c>
      <c r="N18" s="55">
        <v>1004.47</v>
      </c>
      <c r="O18" s="55">
        <f t="shared" si="3"/>
        <v>0</v>
      </c>
    </row>
    <row r="19" spans="1:15" ht="15.6" x14ac:dyDescent="0.35">
      <c r="A19" s="1" t="str">
        <f>C17</f>
        <v xml:space="preserve">300mm2 x 1 core (EXX01UCM) 6.35kV/11kV   </v>
      </c>
      <c r="B19" s="42">
        <v>2.0059999999999998</v>
      </c>
      <c r="C19" s="57" t="s">
        <v>45</v>
      </c>
      <c r="D19" s="58" t="s">
        <v>46</v>
      </c>
      <c r="E19" s="51" t="s">
        <v>13</v>
      </c>
      <c r="F19" s="59">
        <v>7500</v>
      </c>
      <c r="G19" s="52">
        <v>103.38</v>
      </c>
      <c r="H19" s="53">
        <f t="shared" si="0"/>
        <v>775350</v>
      </c>
      <c r="J19" s="54"/>
      <c r="K19" s="52"/>
      <c r="L19" s="55">
        <f t="shared" si="1"/>
        <v>0</v>
      </c>
      <c r="M19" s="55">
        <f t="shared" si="2"/>
        <v>0</v>
      </c>
      <c r="N19" s="55">
        <v>0</v>
      </c>
      <c r="O19" s="55">
        <f t="shared" si="3"/>
        <v>0</v>
      </c>
    </row>
    <row r="20" spans="1:15" ht="15.6" x14ac:dyDescent="0.35">
      <c r="A20" s="1"/>
      <c r="B20" s="42"/>
      <c r="C20" s="63" t="s">
        <v>48</v>
      </c>
      <c r="D20" s="58"/>
      <c r="E20" s="51" t="s">
        <v>13</v>
      </c>
      <c r="F20" s="45"/>
      <c r="G20" s="52"/>
      <c r="H20" s="53">
        <f t="shared" si="0"/>
        <v>0</v>
      </c>
      <c r="J20" s="54"/>
      <c r="K20" s="52"/>
      <c r="L20" s="55">
        <f t="shared" si="1"/>
        <v>0</v>
      </c>
      <c r="M20" s="55">
        <f t="shared" si="2"/>
        <v>0</v>
      </c>
      <c r="N20" s="55">
        <v>0</v>
      </c>
      <c r="O20" s="55">
        <f t="shared" si="3"/>
        <v>0</v>
      </c>
    </row>
    <row r="21" spans="1:15" ht="15.6" x14ac:dyDescent="0.35">
      <c r="A21" s="1" t="str">
        <f>C20</f>
        <v>120mm2 x 1core (EXX01QCV) 6.35 kV/11kV New</v>
      </c>
      <c r="B21" s="42">
        <v>2.0070000000000001</v>
      </c>
      <c r="C21" s="57" t="s">
        <v>11</v>
      </c>
      <c r="D21" s="58" t="s">
        <v>12</v>
      </c>
      <c r="E21" s="51" t="s">
        <v>13</v>
      </c>
      <c r="F21" s="45">
        <v>14400</v>
      </c>
      <c r="G21" s="52">
        <v>417.34</v>
      </c>
      <c r="H21" s="53">
        <f t="shared" si="0"/>
        <v>6009696</v>
      </c>
      <c r="J21" s="54"/>
      <c r="K21" s="52">
        <v>417.34</v>
      </c>
      <c r="L21" s="55">
        <f t="shared" si="1"/>
        <v>138.12946971981413</v>
      </c>
      <c r="M21" s="55">
        <f t="shared" si="2"/>
        <v>555.46946971981413</v>
      </c>
      <c r="N21" s="55">
        <v>462.89</v>
      </c>
      <c r="O21" s="55">
        <f t="shared" si="3"/>
        <v>0</v>
      </c>
    </row>
    <row r="22" spans="1:15" ht="15.6" x14ac:dyDescent="0.35">
      <c r="A22" s="1" t="str">
        <f>C20</f>
        <v>120mm2 x 1core (EXX01QCV) 6.35 kV/11kV New</v>
      </c>
      <c r="B22" s="42">
        <v>2.008</v>
      </c>
      <c r="C22" s="57" t="s">
        <v>45</v>
      </c>
      <c r="D22" s="58" t="s">
        <v>46</v>
      </c>
      <c r="E22" s="51" t="s">
        <v>13</v>
      </c>
      <c r="F22" s="45">
        <v>14400</v>
      </c>
      <c r="G22" s="52">
        <v>52.17</v>
      </c>
      <c r="H22" s="53">
        <f t="shared" si="0"/>
        <v>751248</v>
      </c>
      <c r="J22" s="54"/>
      <c r="K22" s="52"/>
      <c r="L22" s="55">
        <f t="shared" si="1"/>
        <v>0</v>
      </c>
      <c r="M22" s="55">
        <f t="shared" si="2"/>
        <v>0</v>
      </c>
      <c r="N22" s="55">
        <v>0</v>
      </c>
      <c r="O22" s="55">
        <f t="shared" si="3"/>
        <v>0</v>
      </c>
    </row>
    <row r="23" spans="1:15" ht="15.6" x14ac:dyDescent="0.35">
      <c r="A23" s="1"/>
      <c r="B23" s="42"/>
      <c r="C23" s="56" t="s">
        <v>49</v>
      </c>
      <c r="D23" s="51"/>
      <c r="E23" s="51" t="s">
        <v>13</v>
      </c>
      <c r="F23" s="45"/>
      <c r="G23" s="52"/>
      <c r="H23" s="53">
        <f t="shared" si="0"/>
        <v>0</v>
      </c>
      <c r="J23" s="54"/>
      <c r="K23" s="52"/>
      <c r="L23" s="55">
        <f t="shared" si="1"/>
        <v>0</v>
      </c>
      <c r="M23" s="55">
        <f t="shared" si="2"/>
        <v>0</v>
      </c>
      <c r="N23" s="55">
        <v>0</v>
      </c>
      <c r="O23" s="55">
        <f t="shared" si="3"/>
        <v>0</v>
      </c>
    </row>
    <row r="24" spans="1:15" ht="15.6" x14ac:dyDescent="0.35">
      <c r="A24" s="1" t="str">
        <f>C23</f>
        <v xml:space="preserve">150mm2 x 1core (EXX01RCV) 6.35 kV/11kV Cut &amp; Join
</v>
      </c>
      <c r="B24" s="42">
        <v>2.0089999999999999</v>
      </c>
      <c r="C24" s="57" t="s">
        <v>11</v>
      </c>
      <c r="D24" s="58" t="s">
        <v>12</v>
      </c>
      <c r="E24" s="51" t="s">
        <v>13</v>
      </c>
      <c r="F24" s="45">
        <v>1200</v>
      </c>
      <c r="G24" s="52">
        <v>501.98</v>
      </c>
      <c r="H24" s="53">
        <f t="shared" si="0"/>
        <v>602376</v>
      </c>
      <c r="J24" s="54"/>
      <c r="K24" s="52">
        <v>501.98</v>
      </c>
      <c r="L24" s="55">
        <f t="shared" si="1"/>
        <v>166.1432673837933</v>
      </c>
      <c r="M24" s="55">
        <f t="shared" si="2"/>
        <v>668.12326738379329</v>
      </c>
      <c r="N24" s="55">
        <v>556.77</v>
      </c>
      <c r="O24" s="55">
        <f t="shared" si="3"/>
        <v>0</v>
      </c>
    </row>
    <row r="25" spans="1:15" ht="15.6" x14ac:dyDescent="0.35">
      <c r="A25" s="1" t="str">
        <f>C23</f>
        <v xml:space="preserve">150mm2 x 1core (EXX01RCV) 6.35 kV/11kV Cut &amp; Join
</v>
      </c>
      <c r="B25" s="42">
        <v>2.0099999999999998</v>
      </c>
      <c r="C25" s="57" t="s">
        <v>45</v>
      </c>
      <c r="D25" s="58" t="s">
        <v>46</v>
      </c>
      <c r="E25" s="51" t="s">
        <v>13</v>
      </c>
      <c r="F25" s="45">
        <v>1200</v>
      </c>
      <c r="G25" s="52">
        <v>76.72</v>
      </c>
      <c r="H25" s="53">
        <f t="shared" si="0"/>
        <v>92064</v>
      </c>
      <c r="J25" s="54"/>
      <c r="K25" s="52"/>
      <c r="L25" s="55">
        <f t="shared" si="1"/>
        <v>0</v>
      </c>
      <c r="M25" s="55">
        <f t="shared" si="2"/>
        <v>0</v>
      </c>
      <c r="N25" s="55">
        <v>0</v>
      </c>
      <c r="O25" s="55">
        <f t="shared" si="3"/>
        <v>0</v>
      </c>
    </row>
    <row r="26" spans="1:15" ht="15.6" x14ac:dyDescent="0.35">
      <c r="A26" s="1"/>
      <c r="B26" s="42"/>
      <c r="C26" s="56" t="s">
        <v>15</v>
      </c>
      <c r="D26" s="51"/>
      <c r="E26" s="51" t="s">
        <v>13</v>
      </c>
      <c r="F26" s="45"/>
      <c r="G26" s="52"/>
      <c r="H26" s="53">
        <f t="shared" si="0"/>
        <v>0</v>
      </c>
      <c r="J26" s="54"/>
      <c r="K26" s="52"/>
      <c r="L26" s="55">
        <f t="shared" si="1"/>
        <v>0</v>
      </c>
      <c r="M26" s="55">
        <f t="shared" si="2"/>
        <v>0</v>
      </c>
      <c r="N26" s="55">
        <v>0</v>
      </c>
      <c r="O26" s="55">
        <f t="shared" si="3"/>
        <v>0</v>
      </c>
    </row>
    <row r="27" spans="1:15" ht="15.6" x14ac:dyDescent="0.35">
      <c r="A27" s="1"/>
      <c r="B27" s="42"/>
      <c r="C27" s="64" t="s">
        <v>16</v>
      </c>
      <c r="D27" s="58"/>
      <c r="E27" s="51" t="s">
        <v>13</v>
      </c>
      <c r="F27" s="45"/>
      <c r="G27" s="52"/>
      <c r="H27" s="53">
        <f t="shared" si="0"/>
        <v>0</v>
      </c>
      <c r="J27" s="54"/>
      <c r="K27" s="52"/>
      <c r="L27" s="55">
        <f t="shared" si="1"/>
        <v>0</v>
      </c>
      <c r="M27" s="55">
        <f t="shared" si="2"/>
        <v>0</v>
      </c>
      <c r="N27" s="55">
        <v>0</v>
      </c>
      <c r="O27" s="55">
        <f t="shared" si="3"/>
        <v>0</v>
      </c>
    </row>
    <row r="28" spans="1:15" ht="15.6" x14ac:dyDescent="0.35">
      <c r="A28" s="1" t="str">
        <f>C27</f>
        <v>630mm2 x 1core (CXX01XCV)  3.8kV/6.6kV</v>
      </c>
      <c r="B28" s="42">
        <v>2.0110000000000001</v>
      </c>
      <c r="C28" s="57" t="s">
        <v>11</v>
      </c>
      <c r="D28" s="58" t="s">
        <v>12</v>
      </c>
      <c r="E28" s="51" t="s">
        <v>13</v>
      </c>
      <c r="F28" s="45">
        <v>5000</v>
      </c>
      <c r="G28" s="52">
        <v>1820.02</v>
      </c>
      <c r="H28" s="53">
        <f t="shared" si="0"/>
        <v>9100100</v>
      </c>
      <c r="J28" s="54">
        <v>2700</v>
      </c>
      <c r="K28" s="52">
        <v>1820.02</v>
      </c>
      <c r="L28" s="55">
        <f t="shared" si="1"/>
        <v>602.38270350183564</v>
      </c>
      <c r="M28" s="55">
        <f t="shared" si="2"/>
        <v>2422.4027035018357</v>
      </c>
      <c r="N28" s="55">
        <v>2018.67</v>
      </c>
      <c r="O28" s="55">
        <f t="shared" si="3"/>
        <v>5450409</v>
      </c>
    </row>
    <row r="29" spans="1:15" ht="15.6" x14ac:dyDescent="0.35">
      <c r="A29" s="1" t="str">
        <f>C27</f>
        <v>630mm2 x 1core (CXX01XCV)  3.8kV/6.6kV</v>
      </c>
      <c r="B29" s="42">
        <v>2.012</v>
      </c>
      <c r="C29" s="57" t="s">
        <v>45</v>
      </c>
      <c r="D29" s="58" t="s">
        <v>46</v>
      </c>
      <c r="E29" s="51" t="s">
        <v>13</v>
      </c>
      <c r="F29" s="45">
        <v>5000</v>
      </c>
      <c r="G29" s="52">
        <v>117.05</v>
      </c>
      <c r="H29" s="53">
        <f t="shared" si="0"/>
        <v>585250</v>
      </c>
      <c r="J29" s="54"/>
      <c r="K29" s="52"/>
      <c r="L29" s="55">
        <f t="shared" si="1"/>
        <v>0</v>
      </c>
      <c r="M29" s="55">
        <f t="shared" si="2"/>
        <v>0</v>
      </c>
      <c r="N29" s="55">
        <v>0</v>
      </c>
      <c r="O29" s="55">
        <f t="shared" si="3"/>
        <v>0</v>
      </c>
    </row>
    <row r="30" spans="1:15" ht="15.6" x14ac:dyDescent="0.35">
      <c r="A30" s="1"/>
      <c r="B30" s="42"/>
      <c r="C30" s="64" t="s">
        <v>17</v>
      </c>
      <c r="D30" s="51"/>
      <c r="E30" s="51" t="s">
        <v>13</v>
      </c>
      <c r="F30" s="45"/>
      <c r="G30" s="52"/>
      <c r="H30" s="53">
        <f t="shared" si="0"/>
        <v>0</v>
      </c>
      <c r="J30" s="54"/>
      <c r="K30" s="52"/>
      <c r="L30" s="55">
        <f t="shared" si="1"/>
        <v>0</v>
      </c>
      <c r="M30" s="55">
        <f t="shared" si="2"/>
        <v>0</v>
      </c>
      <c r="N30" s="55">
        <v>0</v>
      </c>
      <c r="O30" s="55">
        <f t="shared" si="3"/>
        <v>0</v>
      </c>
    </row>
    <row r="31" spans="1:15" ht="15.6" x14ac:dyDescent="0.35">
      <c r="A31" s="1" t="str">
        <f>C30</f>
        <v>120mm x 3 core (CXX03QCV) 3.8kV/6.6kV</v>
      </c>
      <c r="B31" s="42">
        <v>2.0129999999999999</v>
      </c>
      <c r="C31" s="57" t="s">
        <v>11</v>
      </c>
      <c r="D31" s="58" t="s">
        <v>12</v>
      </c>
      <c r="E31" s="51" t="s">
        <v>13</v>
      </c>
      <c r="F31" s="45">
        <v>720</v>
      </c>
      <c r="G31" s="52">
        <v>1472.65</v>
      </c>
      <c r="H31" s="53">
        <f t="shared" si="0"/>
        <v>1060308</v>
      </c>
      <c r="J31" s="54">
        <v>300</v>
      </c>
      <c r="K31" s="52">
        <v>1472.65</v>
      </c>
      <c r="L31" s="55">
        <f t="shared" si="1"/>
        <v>487.41161542839001</v>
      </c>
      <c r="M31" s="55">
        <f t="shared" si="2"/>
        <v>1960.06161542839</v>
      </c>
      <c r="N31" s="55">
        <v>1633.38</v>
      </c>
      <c r="O31" s="55">
        <f t="shared" si="3"/>
        <v>490014.00000000006</v>
      </c>
    </row>
    <row r="32" spans="1:15" ht="15.6" x14ac:dyDescent="0.35">
      <c r="A32" s="1" t="str">
        <f>C30</f>
        <v>120mm x 3 core (CXX03QCV) 3.8kV/6.6kV</v>
      </c>
      <c r="B32" s="42">
        <v>2.0139999999999998</v>
      </c>
      <c r="C32" s="57" t="s">
        <v>45</v>
      </c>
      <c r="D32" s="58" t="s">
        <v>46</v>
      </c>
      <c r="E32" s="51" t="s">
        <v>13</v>
      </c>
      <c r="F32" s="45">
        <v>720</v>
      </c>
      <c r="G32" s="52">
        <v>73.47</v>
      </c>
      <c r="H32" s="53">
        <f t="shared" si="0"/>
        <v>52898.400000000001</v>
      </c>
      <c r="J32" s="54"/>
      <c r="K32" s="52"/>
      <c r="L32" s="55">
        <f t="shared" si="1"/>
        <v>0</v>
      </c>
      <c r="M32" s="55">
        <f t="shared" si="2"/>
        <v>0</v>
      </c>
      <c r="N32" s="55">
        <v>0</v>
      </c>
      <c r="O32" s="55">
        <f t="shared" si="3"/>
        <v>0</v>
      </c>
    </row>
    <row r="33" spans="1:17" ht="15.6" x14ac:dyDescent="0.35">
      <c r="A33" s="1"/>
      <c r="B33" s="42"/>
      <c r="C33" s="64" t="s">
        <v>18</v>
      </c>
      <c r="D33" s="51"/>
      <c r="E33" s="51" t="s">
        <v>13</v>
      </c>
      <c r="F33" s="45"/>
      <c r="G33" s="52"/>
      <c r="H33" s="53">
        <f t="shared" si="0"/>
        <v>0</v>
      </c>
      <c r="J33" s="54"/>
      <c r="K33" s="52"/>
      <c r="L33" s="55">
        <f t="shared" si="1"/>
        <v>0</v>
      </c>
      <c r="M33" s="55">
        <f t="shared" si="2"/>
        <v>0</v>
      </c>
      <c r="N33" s="55">
        <v>0</v>
      </c>
      <c r="O33" s="55">
        <f t="shared" si="3"/>
        <v>0</v>
      </c>
    </row>
    <row r="34" spans="1:17" ht="15.6" x14ac:dyDescent="0.35">
      <c r="A34" s="1" t="str">
        <f>C33</f>
        <v>70mm2 x 3 core (CXX03NCV) 3.8kV/6.6kV</v>
      </c>
      <c r="B34" s="42">
        <v>2.0150000000000001</v>
      </c>
      <c r="C34" s="57" t="s">
        <v>11</v>
      </c>
      <c r="D34" s="58" t="s">
        <v>12</v>
      </c>
      <c r="E34" s="51" t="s">
        <v>13</v>
      </c>
      <c r="F34" s="45">
        <v>2160</v>
      </c>
      <c r="G34" s="52">
        <v>860.35</v>
      </c>
      <c r="H34" s="53">
        <f t="shared" si="0"/>
        <v>1858356</v>
      </c>
      <c r="J34" s="54">
        <v>600</v>
      </c>
      <c r="K34" s="52">
        <v>860.35</v>
      </c>
      <c r="L34" s="55">
        <f t="shared" si="1"/>
        <v>284.75509003077127</v>
      </c>
      <c r="M34" s="55">
        <f t="shared" si="2"/>
        <v>1145.1050900307714</v>
      </c>
      <c r="N34" s="55">
        <v>954.25</v>
      </c>
      <c r="O34" s="55">
        <f t="shared" si="3"/>
        <v>572550</v>
      </c>
    </row>
    <row r="35" spans="1:17" ht="15.6" x14ac:dyDescent="0.35">
      <c r="A35" s="1" t="str">
        <f>C33</f>
        <v>70mm2 x 3 core (CXX03NCV) 3.8kV/6.6kV</v>
      </c>
      <c r="B35" s="42">
        <v>2.016</v>
      </c>
      <c r="C35" s="57" t="s">
        <v>45</v>
      </c>
      <c r="D35" s="58" t="s">
        <v>46</v>
      </c>
      <c r="E35" s="51" t="s">
        <v>13</v>
      </c>
      <c r="F35" s="45">
        <v>2160</v>
      </c>
      <c r="G35" s="52">
        <v>64.61</v>
      </c>
      <c r="H35" s="53">
        <f t="shared" si="0"/>
        <v>139557.6</v>
      </c>
      <c r="J35" s="54"/>
      <c r="K35" s="52"/>
      <c r="L35" s="55">
        <f t="shared" si="1"/>
        <v>0</v>
      </c>
      <c r="M35" s="55">
        <f t="shared" si="2"/>
        <v>0</v>
      </c>
      <c r="N35" s="55">
        <v>0</v>
      </c>
      <c r="O35" s="55">
        <f t="shared" si="3"/>
        <v>0</v>
      </c>
    </row>
    <row r="36" spans="1:17" ht="15.6" x14ac:dyDescent="0.35">
      <c r="A36" s="1"/>
      <c r="B36" s="42"/>
      <c r="C36" s="64" t="s">
        <v>19</v>
      </c>
      <c r="D36" s="51"/>
      <c r="E36" s="51" t="s">
        <v>13</v>
      </c>
      <c r="F36" s="45"/>
      <c r="G36" s="52"/>
      <c r="H36" s="53">
        <f t="shared" si="0"/>
        <v>0</v>
      </c>
      <c r="J36" s="54"/>
      <c r="K36" s="52"/>
      <c r="L36" s="55">
        <f t="shared" si="1"/>
        <v>0</v>
      </c>
      <c r="M36" s="55">
        <f t="shared" si="2"/>
        <v>0</v>
      </c>
      <c r="N36" s="55">
        <v>0</v>
      </c>
      <c r="O36" s="55">
        <f t="shared" si="3"/>
        <v>0</v>
      </c>
    </row>
    <row r="37" spans="1:17" ht="15.6" x14ac:dyDescent="0.35">
      <c r="A37" s="1" t="str">
        <f>C36</f>
        <v>240mm2 x 3 core (CXX03TCV) 3.8kV/6.6kV</v>
      </c>
      <c r="B37" s="42">
        <v>2.0169999999999999</v>
      </c>
      <c r="C37" s="65" t="s">
        <v>11</v>
      </c>
      <c r="D37" s="58" t="s">
        <v>12</v>
      </c>
      <c r="E37" s="51" t="s">
        <v>13</v>
      </c>
      <c r="F37" s="45">
        <v>1080</v>
      </c>
      <c r="G37" s="52">
        <v>2399.34</v>
      </c>
      <c r="H37" s="53">
        <f t="shared" si="0"/>
        <v>2591287.2000000002</v>
      </c>
      <c r="J37" s="54">
        <f>300+300</f>
        <v>600</v>
      </c>
      <c r="K37" s="52">
        <v>2399.34</v>
      </c>
      <c r="L37" s="55">
        <f t="shared" si="1"/>
        <v>794.12364469626402</v>
      </c>
      <c r="M37" s="55">
        <f t="shared" si="2"/>
        <v>3193.4636446962641</v>
      </c>
      <c r="N37" s="55">
        <v>2661.22</v>
      </c>
      <c r="O37" s="55">
        <f t="shared" si="3"/>
        <v>1596731.9999999998</v>
      </c>
    </row>
    <row r="38" spans="1:17" ht="15.6" x14ac:dyDescent="0.35">
      <c r="A38" s="1" t="str">
        <f>C36</f>
        <v>240mm2 x 3 core (CXX03TCV) 3.8kV/6.6kV</v>
      </c>
      <c r="B38" s="42">
        <v>2.0179999999999998</v>
      </c>
      <c r="C38" s="65" t="s">
        <v>45</v>
      </c>
      <c r="D38" s="58" t="s">
        <v>46</v>
      </c>
      <c r="E38" s="51" t="s">
        <v>13</v>
      </c>
      <c r="F38" s="45">
        <v>1080</v>
      </c>
      <c r="G38" s="52">
        <v>167.14</v>
      </c>
      <c r="H38" s="53">
        <f t="shared" si="0"/>
        <v>180511.19999999998</v>
      </c>
      <c r="J38" s="54"/>
      <c r="K38" s="52"/>
      <c r="L38" s="55">
        <f t="shared" si="1"/>
        <v>0</v>
      </c>
      <c r="M38" s="55">
        <f t="shared" si="2"/>
        <v>0</v>
      </c>
      <c r="N38" s="55">
        <v>0</v>
      </c>
      <c r="O38" s="55">
        <f t="shared" si="3"/>
        <v>0</v>
      </c>
    </row>
    <row r="39" spans="1:17" ht="15.6" x14ac:dyDescent="0.35">
      <c r="A39" s="1"/>
      <c r="B39" s="42"/>
      <c r="C39" s="57"/>
      <c r="D39" s="58"/>
      <c r="E39" s="51" t="s">
        <v>13</v>
      </c>
      <c r="F39" s="45"/>
      <c r="G39" s="52"/>
      <c r="H39" s="53">
        <f t="shared" si="0"/>
        <v>0</v>
      </c>
      <c r="J39" s="54"/>
      <c r="K39" s="52"/>
      <c r="L39" s="55">
        <f t="shared" si="1"/>
        <v>0</v>
      </c>
      <c r="M39" s="55">
        <f t="shared" si="2"/>
        <v>0</v>
      </c>
      <c r="N39" s="55">
        <v>0</v>
      </c>
      <c r="O39" s="55">
        <f t="shared" si="3"/>
        <v>0</v>
      </c>
    </row>
    <row r="40" spans="1:17" ht="15.6" x14ac:dyDescent="0.35">
      <c r="A40" s="1"/>
      <c r="B40" s="42"/>
      <c r="C40" s="50" t="s">
        <v>20</v>
      </c>
      <c r="D40" s="58"/>
      <c r="E40" s="51" t="s">
        <v>13</v>
      </c>
      <c r="F40" s="45"/>
      <c r="G40" s="52"/>
      <c r="H40" s="53">
        <f t="shared" si="0"/>
        <v>0</v>
      </c>
      <c r="J40" s="54"/>
      <c r="K40" s="52"/>
      <c r="L40" s="55">
        <f t="shared" si="1"/>
        <v>0</v>
      </c>
      <c r="M40" s="55">
        <f t="shared" si="2"/>
        <v>0</v>
      </c>
      <c r="N40" s="55">
        <v>0</v>
      </c>
      <c r="O40" s="55">
        <f t="shared" si="3"/>
        <v>0</v>
      </c>
    </row>
    <row r="41" spans="1:17" ht="15.6" x14ac:dyDescent="0.35">
      <c r="A41" s="1"/>
      <c r="B41" s="42"/>
      <c r="C41" s="66"/>
      <c r="D41" s="51"/>
      <c r="E41" s="51" t="s">
        <v>13</v>
      </c>
      <c r="F41" s="45"/>
      <c r="G41" s="52"/>
      <c r="H41" s="53">
        <f t="shared" si="0"/>
        <v>0</v>
      </c>
      <c r="J41" s="54"/>
      <c r="K41" s="52"/>
      <c r="L41" s="55">
        <f t="shared" si="1"/>
        <v>0</v>
      </c>
      <c r="M41" s="55">
        <f t="shared" si="2"/>
        <v>0</v>
      </c>
      <c r="N41" s="55">
        <v>0</v>
      </c>
      <c r="O41" s="55">
        <f t="shared" si="3"/>
        <v>0</v>
      </c>
    </row>
    <row r="42" spans="1:17" s="75" customFormat="1" ht="15.6" x14ac:dyDescent="0.35">
      <c r="A42" s="67"/>
      <c r="B42" s="68"/>
      <c r="C42" s="69"/>
      <c r="D42" s="70"/>
      <c r="E42" s="71" t="s">
        <v>13</v>
      </c>
      <c r="F42" s="72"/>
      <c r="G42" s="73"/>
      <c r="H42" s="74">
        <f t="shared" si="0"/>
        <v>0</v>
      </c>
      <c r="J42" s="54"/>
      <c r="K42" s="73"/>
      <c r="L42" s="55">
        <f t="shared" si="1"/>
        <v>0</v>
      </c>
      <c r="M42" s="55">
        <f t="shared" si="2"/>
        <v>0</v>
      </c>
      <c r="N42" s="55">
        <v>0</v>
      </c>
      <c r="O42" s="55">
        <f t="shared" si="3"/>
        <v>0</v>
      </c>
      <c r="Q42" s="76"/>
    </row>
    <row r="43" spans="1:17" ht="15.6" x14ac:dyDescent="0.35">
      <c r="A43" s="1"/>
      <c r="B43" s="42"/>
      <c r="C43" s="64" t="s">
        <v>22</v>
      </c>
      <c r="D43" s="58"/>
      <c r="E43" s="51" t="s">
        <v>13</v>
      </c>
      <c r="F43" s="45"/>
      <c r="G43" s="52"/>
      <c r="H43" s="53">
        <f t="shared" si="0"/>
        <v>0</v>
      </c>
      <c r="J43" s="54"/>
      <c r="K43" s="52"/>
      <c r="L43" s="55">
        <f t="shared" si="1"/>
        <v>0</v>
      </c>
      <c r="M43" s="55">
        <f t="shared" si="2"/>
        <v>0</v>
      </c>
      <c r="N43" s="55">
        <v>0</v>
      </c>
      <c r="O43" s="55">
        <f t="shared" si="3"/>
        <v>0</v>
      </c>
    </row>
    <row r="44" spans="1:17" ht="15.6" x14ac:dyDescent="0.35">
      <c r="A44" s="1"/>
      <c r="B44" s="42"/>
      <c r="C44" s="43" t="s">
        <v>23</v>
      </c>
      <c r="D44" s="58"/>
      <c r="E44" s="51" t="s">
        <v>13</v>
      </c>
      <c r="F44" s="45"/>
      <c r="G44" s="52"/>
      <c r="H44" s="53">
        <f t="shared" si="0"/>
        <v>0</v>
      </c>
      <c r="J44" s="54"/>
      <c r="K44" s="52"/>
      <c r="L44" s="55">
        <f t="shared" si="1"/>
        <v>0</v>
      </c>
      <c r="M44" s="55">
        <f t="shared" si="2"/>
        <v>0</v>
      </c>
      <c r="N44" s="55">
        <v>0</v>
      </c>
      <c r="O44" s="55">
        <f t="shared" si="3"/>
        <v>0</v>
      </c>
    </row>
    <row r="45" spans="1:17" ht="15.6" x14ac:dyDescent="0.35">
      <c r="A45" s="1"/>
      <c r="B45" s="42"/>
      <c r="C45" s="64" t="s">
        <v>21</v>
      </c>
      <c r="D45" s="58"/>
      <c r="E45" s="51" t="s">
        <v>13</v>
      </c>
      <c r="F45" s="45"/>
      <c r="G45" s="52"/>
      <c r="H45" s="53">
        <f t="shared" si="0"/>
        <v>0</v>
      </c>
      <c r="J45" s="54"/>
      <c r="K45" s="52"/>
      <c r="L45" s="55">
        <f t="shared" si="1"/>
        <v>0</v>
      </c>
      <c r="M45" s="55">
        <f t="shared" si="2"/>
        <v>0</v>
      </c>
      <c r="N45" s="55">
        <v>0</v>
      </c>
      <c r="O45" s="55">
        <f t="shared" si="3"/>
        <v>0</v>
      </c>
    </row>
    <row r="46" spans="1:17" ht="15.6" x14ac:dyDescent="0.35">
      <c r="A46" s="1"/>
      <c r="B46" s="42"/>
      <c r="C46" s="64" t="s">
        <v>24</v>
      </c>
      <c r="D46" s="61"/>
      <c r="E46" s="77" t="s">
        <v>13</v>
      </c>
      <c r="F46" s="45"/>
      <c r="G46" s="52"/>
      <c r="H46" s="53">
        <f t="shared" si="0"/>
        <v>0</v>
      </c>
      <c r="J46" s="54"/>
      <c r="K46" s="52"/>
      <c r="L46" s="55">
        <f t="shared" si="1"/>
        <v>0</v>
      </c>
      <c r="M46" s="55">
        <f t="shared" si="2"/>
        <v>0</v>
      </c>
      <c r="N46" s="55">
        <v>0</v>
      </c>
      <c r="O46" s="55">
        <f t="shared" si="3"/>
        <v>0</v>
      </c>
    </row>
    <row r="47" spans="1:17" ht="15.6" x14ac:dyDescent="0.35">
      <c r="A47" s="1" t="str">
        <f>C46</f>
        <v xml:space="preserve">500mm2 x 1 core (EXX01WCV) 6.35kV/11kV  (Trefoil clamps) </v>
      </c>
      <c r="B47" s="42">
        <v>2.0590000000000002</v>
      </c>
      <c r="C47" s="57" t="s">
        <v>11</v>
      </c>
      <c r="D47" s="58" t="s">
        <v>12</v>
      </c>
      <c r="E47" s="77" t="s">
        <v>13</v>
      </c>
      <c r="F47" s="45">
        <v>5940</v>
      </c>
      <c r="G47" s="52">
        <v>1400.31</v>
      </c>
      <c r="H47" s="53">
        <f t="shared" si="0"/>
        <v>8317841.3999999994</v>
      </c>
      <c r="J47" s="54">
        <v>4200</v>
      </c>
      <c r="K47" s="52">
        <v>1400.31</v>
      </c>
      <c r="L47" s="55">
        <f t="shared" si="1"/>
        <v>463.46882096936048</v>
      </c>
      <c r="M47" s="55">
        <f t="shared" si="2"/>
        <v>1863.7788209693604</v>
      </c>
      <c r="N47" s="55">
        <v>1553.15</v>
      </c>
      <c r="O47" s="55">
        <f t="shared" si="3"/>
        <v>6523230</v>
      </c>
    </row>
    <row r="48" spans="1:17" ht="15.6" x14ac:dyDescent="0.35">
      <c r="A48" s="1" t="str">
        <f>C46</f>
        <v xml:space="preserve">500mm2 x 1 core (EXX01WCV) 6.35kV/11kV  (Trefoil clamps) </v>
      </c>
      <c r="B48" s="42">
        <v>2.06</v>
      </c>
      <c r="C48" s="57" t="s">
        <v>45</v>
      </c>
      <c r="D48" s="58" t="s">
        <v>46</v>
      </c>
      <c r="E48" s="77" t="s">
        <v>13</v>
      </c>
      <c r="F48" s="45">
        <v>5940</v>
      </c>
      <c r="G48" s="52">
        <v>117.05</v>
      </c>
      <c r="H48" s="53">
        <f t="shared" si="0"/>
        <v>695277</v>
      </c>
      <c r="J48" s="54"/>
      <c r="K48" s="52"/>
      <c r="L48" s="55">
        <f t="shared" si="1"/>
        <v>0</v>
      </c>
      <c r="M48" s="55">
        <f t="shared" si="2"/>
        <v>0</v>
      </c>
      <c r="N48" s="55">
        <v>0</v>
      </c>
      <c r="O48" s="55">
        <f t="shared" si="3"/>
        <v>0</v>
      </c>
    </row>
    <row r="49" spans="1:15" ht="15.75" x14ac:dyDescent="0.25">
      <c r="A49" s="1"/>
      <c r="B49" s="42"/>
      <c r="C49" s="64" t="s">
        <v>50</v>
      </c>
      <c r="D49" s="58"/>
      <c r="E49" s="77" t="s">
        <v>13</v>
      </c>
      <c r="F49" s="45"/>
      <c r="G49" s="52"/>
      <c r="H49" s="53">
        <f t="shared" si="0"/>
        <v>0</v>
      </c>
      <c r="J49" s="54"/>
      <c r="K49" s="52"/>
      <c r="L49" s="55">
        <f t="shared" si="1"/>
        <v>0</v>
      </c>
      <c r="M49" s="55">
        <f t="shared" si="2"/>
        <v>0</v>
      </c>
      <c r="N49" s="55">
        <v>0</v>
      </c>
      <c r="O49" s="55">
        <f t="shared" si="3"/>
        <v>0</v>
      </c>
    </row>
    <row r="50" spans="1:15" ht="15.75" x14ac:dyDescent="0.25">
      <c r="A50" s="1" t="str">
        <f>C49</f>
        <v xml:space="preserve">185mm2 x 3 core (EXX03SCV) 6.35 kV/11kV </v>
      </c>
      <c r="B50" s="42">
        <v>2.0609999999999999</v>
      </c>
      <c r="C50" s="57" t="s">
        <v>11</v>
      </c>
      <c r="D50" s="58" t="s">
        <v>12</v>
      </c>
      <c r="E50" s="77" t="s">
        <v>13</v>
      </c>
      <c r="F50" s="45">
        <v>400</v>
      </c>
      <c r="G50" s="52">
        <v>2555.4699999999998</v>
      </c>
      <c r="H50" s="53">
        <f t="shared" si="0"/>
        <v>1022187.9999999999</v>
      </c>
      <c r="J50" s="54"/>
      <c r="K50" s="52">
        <v>2555.4699999999998</v>
      </c>
      <c r="L50" s="55">
        <f t="shared" si="1"/>
        <v>845.79890732949957</v>
      </c>
      <c r="M50" s="55">
        <f t="shared" si="2"/>
        <v>3401.2689073294996</v>
      </c>
      <c r="N50" s="55">
        <v>2834.39</v>
      </c>
      <c r="O50" s="55">
        <f t="shared" si="3"/>
        <v>0</v>
      </c>
    </row>
    <row r="51" spans="1:15" ht="15.75" x14ac:dyDescent="0.25">
      <c r="A51" s="1" t="str">
        <f>C49</f>
        <v xml:space="preserve">185mm2 x 3 core (EXX03SCV) 6.35 kV/11kV </v>
      </c>
      <c r="B51" s="42">
        <v>2.0619999999999998</v>
      </c>
      <c r="C51" s="57" t="s">
        <v>45</v>
      </c>
      <c r="D51" s="58" t="s">
        <v>46</v>
      </c>
      <c r="E51" s="77" t="s">
        <v>13</v>
      </c>
      <c r="F51" s="45">
        <v>400</v>
      </c>
      <c r="G51" s="52">
        <v>152.62</v>
      </c>
      <c r="H51" s="53">
        <f t="shared" si="0"/>
        <v>61048</v>
      </c>
      <c r="J51" s="54"/>
      <c r="K51" s="52"/>
      <c r="L51" s="55">
        <f t="shared" si="1"/>
        <v>0</v>
      </c>
      <c r="M51" s="55">
        <f t="shared" si="2"/>
        <v>0</v>
      </c>
      <c r="N51" s="55">
        <v>0</v>
      </c>
      <c r="O51" s="55">
        <f t="shared" si="3"/>
        <v>0</v>
      </c>
    </row>
    <row r="52" spans="1:15" ht="30" x14ac:dyDescent="0.25">
      <c r="A52" s="1"/>
      <c r="B52" s="42"/>
      <c r="C52" s="78" t="s">
        <v>51</v>
      </c>
      <c r="D52" s="58"/>
      <c r="E52" s="77" t="s">
        <v>13</v>
      </c>
      <c r="F52" s="45"/>
      <c r="G52" s="52"/>
      <c r="H52" s="53">
        <f t="shared" si="0"/>
        <v>0</v>
      </c>
      <c r="J52" s="54"/>
      <c r="K52" s="52"/>
      <c r="L52" s="55">
        <f t="shared" si="1"/>
        <v>0</v>
      </c>
      <c r="M52" s="55">
        <f t="shared" si="2"/>
        <v>0</v>
      </c>
      <c r="N52" s="55">
        <v>0</v>
      </c>
      <c r="O52" s="55">
        <f t="shared" si="3"/>
        <v>0</v>
      </c>
    </row>
    <row r="53" spans="1:15" ht="15.75" x14ac:dyDescent="0.25">
      <c r="A53" s="1" t="str">
        <f>C52</f>
        <v xml:space="preserve">150mm2 x 1core (EXX01RCV) 6.35 kV/11kV 
</v>
      </c>
      <c r="B53" s="42">
        <v>2.0630000000000002</v>
      </c>
      <c r="C53" s="57" t="s">
        <v>11</v>
      </c>
      <c r="D53" s="58" t="s">
        <v>12</v>
      </c>
      <c r="E53" s="77" t="s">
        <v>13</v>
      </c>
      <c r="F53" s="45">
        <v>6910</v>
      </c>
      <c r="G53" s="52">
        <v>510.09</v>
      </c>
      <c r="H53" s="53">
        <f t="shared" si="0"/>
        <v>3524721.9</v>
      </c>
      <c r="J53" s="54">
        <v>3000</v>
      </c>
      <c r="K53" s="52">
        <v>510.09</v>
      </c>
      <c r="L53" s="55">
        <f t="shared" si="1"/>
        <v>168.82748169209754</v>
      </c>
      <c r="M53" s="55">
        <f t="shared" si="2"/>
        <v>678.91748169209745</v>
      </c>
      <c r="N53" s="55">
        <v>565.76</v>
      </c>
      <c r="O53" s="55">
        <f t="shared" si="3"/>
        <v>1697280</v>
      </c>
    </row>
    <row r="54" spans="1:15" ht="15.75" x14ac:dyDescent="0.25">
      <c r="A54" s="1" t="str">
        <f>C52</f>
        <v xml:space="preserve">150mm2 x 1core (EXX01RCV) 6.35 kV/11kV 
</v>
      </c>
      <c r="B54" s="42">
        <v>2.0640000000000001</v>
      </c>
      <c r="C54" s="57" t="s">
        <v>45</v>
      </c>
      <c r="D54" s="58" t="s">
        <v>46</v>
      </c>
      <c r="E54" s="77" t="s">
        <v>13</v>
      </c>
      <c r="F54" s="45">
        <v>6910</v>
      </c>
      <c r="G54" s="52">
        <v>76.72</v>
      </c>
      <c r="H54" s="53">
        <f t="shared" si="0"/>
        <v>530135.19999999995</v>
      </c>
      <c r="J54" s="54"/>
      <c r="K54" s="52"/>
      <c r="L54" s="55">
        <f t="shared" si="1"/>
        <v>0</v>
      </c>
      <c r="M54" s="55">
        <f t="shared" si="2"/>
        <v>0</v>
      </c>
      <c r="N54" s="55">
        <v>0</v>
      </c>
      <c r="O54" s="55">
        <f t="shared" si="3"/>
        <v>0</v>
      </c>
    </row>
    <row r="55" spans="1:15" ht="15.75" x14ac:dyDescent="0.25">
      <c r="A55" s="1"/>
      <c r="B55" s="42"/>
      <c r="C55" s="79" t="s">
        <v>52</v>
      </c>
      <c r="D55" s="58"/>
      <c r="E55" s="77" t="s">
        <v>13</v>
      </c>
      <c r="F55" s="45"/>
      <c r="G55" s="52"/>
      <c r="H55" s="53">
        <f t="shared" si="0"/>
        <v>0</v>
      </c>
      <c r="J55" s="54"/>
      <c r="K55" s="52"/>
      <c r="L55" s="55">
        <f t="shared" si="1"/>
        <v>0</v>
      </c>
      <c r="M55" s="55">
        <f t="shared" si="2"/>
        <v>0</v>
      </c>
      <c r="N55" s="55">
        <v>0</v>
      </c>
      <c r="O55" s="55">
        <f t="shared" si="3"/>
        <v>0</v>
      </c>
    </row>
    <row r="56" spans="1:15" ht="15.75" x14ac:dyDescent="0.25">
      <c r="A56" s="1" t="str">
        <f>C55</f>
        <v xml:space="preserve">95mm2 x 3core (EXX03PCV) 6.35 kV/11kV </v>
      </c>
      <c r="B56" s="42">
        <v>2.0649999999999999</v>
      </c>
      <c r="C56" s="57" t="s">
        <v>11</v>
      </c>
      <c r="D56" s="58" t="s">
        <v>12</v>
      </c>
      <c r="E56" s="77" t="s">
        <v>13</v>
      </c>
      <c r="F56" s="45">
        <v>150</v>
      </c>
      <c r="G56" s="52">
        <v>984.89</v>
      </c>
      <c r="H56" s="53">
        <f t="shared" si="0"/>
        <v>147733.5</v>
      </c>
      <c r="J56" s="54"/>
      <c r="K56" s="52">
        <v>984.89</v>
      </c>
      <c r="L56" s="55">
        <f t="shared" si="1"/>
        <v>325.97482492056292</v>
      </c>
      <c r="M56" s="55">
        <f t="shared" si="2"/>
        <v>1310.864824920563</v>
      </c>
      <c r="N56" s="55">
        <v>1092.3900000000001</v>
      </c>
      <c r="O56" s="55">
        <f t="shared" si="3"/>
        <v>0</v>
      </c>
    </row>
    <row r="57" spans="1:15" ht="15.75" x14ac:dyDescent="0.25">
      <c r="A57" s="1" t="str">
        <f>C55</f>
        <v xml:space="preserve">95mm2 x 3core (EXX03PCV) 6.35 kV/11kV </v>
      </c>
      <c r="B57" s="42">
        <v>2.0659999999999998</v>
      </c>
      <c r="C57" s="57" t="s">
        <v>45</v>
      </c>
      <c r="D57" s="58" t="s">
        <v>46</v>
      </c>
      <c r="E57" s="77" t="s">
        <v>13</v>
      </c>
      <c r="F57" s="45">
        <v>150</v>
      </c>
      <c r="G57" s="52">
        <v>72.680000000000007</v>
      </c>
      <c r="H57" s="53">
        <f t="shared" si="0"/>
        <v>10902.000000000002</v>
      </c>
      <c r="J57" s="54"/>
      <c r="K57" s="52"/>
      <c r="L57" s="55">
        <f t="shared" si="1"/>
        <v>0</v>
      </c>
      <c r="M57" s="55">
        <f t="shared" si="2"/>
        <v>0</v>
      </c>
      <c r="N57" s="55">
        <v>0</v>
      </c>
      <c r="O57" s="55">
        <f t="shared" si="3"/>
        <v>0</v>
      </c>
    </row>
    <row r="58" spans="1:15" ht="15.75" x14ac:dyDescent="0.25">
      <c r="A58" s="1"/>
      <c r="B58" s="42"/>
      <c r="C58" s="64" t="s">
        <v>15</v>
      </c>
      <c r="D58" s="58"/>
      <c r="E58" s="64" t="s">
        <v>13</v>
      </c>
      <c r="F58" s="45"/>
      <c r="G58" s="52"/>
      <c r="H58" s="53">
        <f t="shared" si="0"/>
        <v>0</v>
      </c>
      <c r="J58" s="54"/>
      <c r="K58" s="52"/>
      <c r="L58" s="55">
        <f t="shared" si="1"/>
        <v>0</v>
      </c>
      <c r="M58" s="55">
        <f t="shared" si="2"/>
        <v>0</v>
      </c>
      <c r="N58" s="55">
        <v>0</v>
      </c>
      <c r="O58" s="55">
        <f t="shared" si="3"/>
        <v>0</v>
      </c>
    </row>
    <row r="59" spans="1:15" ht="15.75" x14ac:dyDescent="0.25">
      <c r="A59" s="1"/>
      <c r="B59" s="42"/>
      <c r="C59" s="64" t="s">
        <v>16</v>
      </c>
      <c r="D59" s="58"/>
      <c r="E59" s="77" t="s">
        <v>13</v>
      </c>
      <c r="F59" s="45"/>
      <c r="G59" s="52"/>
      <c r="H59" s="53">
        <f t="shared" si="0"/>
        <v>0</v>
      </c>
      <c r="J59" s="54"/>
      <c r="K59" s="52"/>
      <c r="L59" s="55">
        <f t="shared" si="1"/>
        <v>0</v>
      </c>
      <c r="M59" s="55">
        <f t="shared" si="2"/>
        <v>0</v>
      </c>
      <c r="N59" s="55">
        <v>0</v>
      </c>
      <c r="O59" s="55">
        <f t="shared" si="3"/>
        <v>0</v>
      </c>
    </row>
    <row r="60" spans="1:15" ht="15.75" x14ac:dyDescent="0.25">
      <c r="A60" s="1" t="str">
        <f>C59</f>
        <v>630mm2 x 1core (CXX01XCV)  3.8kV/6.6kV</v>
      </c>
      <c r="B60" s="42">
        <v>2.0670000000000002</v>
      </c>
      <c r="C60" s="57" t="s">
        <v>11</v>
      </c>
      <c r="D60" s="58" t="s">
        <v>12</v>
      </c>
      <c r="E60" s="77" t="s">
        <v>13</v>
      </c>
      <c r="F60" s="45">
        <v>540</v>
      </c>
      <c r="G60" s="52">
        <v>1941.99</v>
      </c>
      <c r="H60" s="53">
        <f t="shared" si="0"/>
        <v>1048674.6000000001</v>
      </c>
      <c r="J60" s="54"/>
      <c r="K60" s="52">
        <v>1941.99</v>
      </c>
      <c r="L60" s="55">
        <f t="shared" si="1"/>
        <v>642.75183040490208</v>
      </c>
      <c r="M60" s="55">
        <f t="shared" si="2"/>
        <v>2584.741830404902</v>
      </c>
      <c r="N60" s="55">
        <v>2153.9499999999998</v>
      </c>
      <c r="O60" s="55">
        <f t="shared" si="3"/>
        <v>0</v>
      </c>
    </row>
    <row r="61" spans="1:15" ht="15.75" x14ac:dyDescent="0.25">
      <c r="A61" s="1" t="str">
        <f>C59</f>
        <v>630mm2 x 1core (CXX01XCV)  3.8kV/6.6kV</v>
      </c>
      <c r="B61" s="42">
        <v>2.0680000000000001</v>
      </c>
      <c r="C61" s="57" t="s">
        <v>45</v>
      </c>
      <c r="D61" s="58" t="s">
        <v>46</v>
      </c>
      <c r="E61" s="77" t="s">
        <v>13</v>
      </c>
      <c r="F61" s="45">
        <v>540</v>
      </c>
      <c r="G61" s="52">
        <v>117.05</v>
      </c>
      <c r="H61" s="53">
        <f t="shared" si="0"/>
        <v>63207</v>
      </c>
      <c r="J61" s="54"/>
      <c r="K61" s="52"/>
      <c r="L61" s="55">
        <f t="shared" si="1"/>
        <v>0</v>
      </c>
      <c r="M61" s="55">
        <f t="shared" si="2"/>
        <v>0</v>
      </c>
      <c r="N61" s="55">
        <v>0</v>
      </c>
      <c r="O61" s="55">
        <f t="shared" si="3"/>
        <v>0</v>
      </c>
    </row>
    <row r="62" spans="1:15" ht="15.75" x14ac:dyDescent="0.25">
      <c r="A62" s="1"/>
      <c r="B62" s="42"/>
      <c r="C62" s="64" t="s">
        <v>19</v>
      </c>
      <c r="D62" s="58"/>
      <c r="E62" s="77" t="s">
        <v>13</v>
      </c>
      <c r="F62" s="45"/>
      <c r="G62" s="52"/>
      <c r="H62" s="53">
        <f t="shared" si="0"/>
        <v>0</v>
      </c>
      <c r="J62" s="54"/>
      <c r="K62" s="52"/>
      <c r="L62" s="55">
        <f t="shared" si="1"/>
        <v>0</v>
      </c>
      <c r="M62" s="55">
        <f t="shared" si="2"/>
        <v>0</v>
      </c>
      <c r="N62" s="55">
        <v>0</v>
      </c>
      <c r="O62" s="55">
        <f t="shared" si="3"/>
        <v>0</v>
      </c>
    </row>
    <row r="63" spans="1:15" ht="15.75" x14ac:dyDescent="0.25">
      <c r="A63" s="1" t="str">
        <f>C62</f>
        <v>240mm2 x 3 core (CXX03TCV) 3.8kV/6.6kV</v>
      </c>
      <c r="B63" s="42">
        <v>2.069</v>
      </c>
      <c r="C63" s="65" t="s">
        <v>11</v>
      </c>
      <c r="D63" s="58" t="s">
        <v>12</v>
      </c>
      <c r="E63" s="77" t="s">
        <v>13</v>
      </c>
      <c r="F63" s="45">
        <v>390</v>
      </c>
      <c r="G63" s="52">
        <v>2105.75</v>
      </c>
      <c r="H63" s="53">
        <f t="shared" si="0"/>
        <v>821242.5</v>
      </c>
      <c r="J63" s="54"/>
      <c r="K63" s="52">
        <v>2105.75</v>
      </c>
      <c r="L63" s="55">
        <f t="shared" si="1"/>
        <v>696.95243892868791</v>
      </c>
      <c r="M63" s="55">
        <f t="shared" si="2"/>
        <v>2802.702438928688</v>
      </c>
      <c r="N63" s="55">
        <v>2335.59</v>
      </c>
      <c r="O63" s="55">
        <f t="shared" si="3"/>
        <v>0</v>
      </c>
    </row>
    <row r="64" spans="1:15" ht="15.75" x14ac:dyDescent="0.25">
      <c r="A64" s="1" t="str">
        <f>C62</f>
        <v>240mm2 x 3 core (CXX03TCV) 3.8kV/6.6kV</v>
      </c>
      <c r="B64" s="42">
        <v>2.0699999999999998</v>
      </c>
      <c r="C64" s="65" t="s">
        <v>45</v>
      </c>
      <c r="D64" s="58" t="s">
        <v>46</v>
      </c>
      <c r="E64" s="77" t="s">
        <v>13</v>
      </c>
      <c r="F64" s="45">
        <v>390</v>
      </c>
      <c r="G64" s="52">
        <v>167.14</v>
      </c>
      <c r="H64" s="53">
        <f t="shared" si="0"/>
        <v>65184.599999999991</v>
      </c>
      <c r="J64" s="54"/>
      <c r="K64" s="52"/>
      <c r="L64" s="55">
        <f t="shared" si="1"/>
        <v>0</v>
      </c>
      <c r="M64" s="55">
        <f t="shared" si="2"/>
        <v>0</v>
      </c>
      <c r="N64" s="55">
        <v>0</v>
      </c>
      <c r="O64" s="55">
        <f t="shared" si="3"/>
        <v>0</v>
      </c>
    </row>
    <row r="65" spans="1:17" ht="15.75" x14ac:dyDescent="0.25">
      <c r="A65" s="1"/>
      <c r="B65" s="42"/>
      <c r="C65" s="64" t="s">
        <v>17</v>
      </c>
      <c r="D65" s="58"/>
      <c r="E65" s="77" t="s">
        <v>13</v>
      </c>
      <c r="F65" s="45"/>
      <c r="G65" s="52"/>
      <c r="H65" s="53">
        <f t="shared" si="0"/>
        <v>0</v>
      </c>
      <c r="J65" s="54"/>
      <c r="K65" s="52"/>
      <c r="L65" s="55">
        <f t="shared" si="1"/>
        <v>0</v>
      </c>
      <c r="M65" s="55">
        <f t="shared" si="2"/>
        <v>0</v>
      </c>
      <c r="N65" s="55">
        <v>0</v>
      </c>
      <c r="O65" s="55">
        <f t="shared" si="3"/>
        <v>0</v>
      </c>
    </row>
    <row r="66" spans="1:17" ht="15.75" x14ac:dyDescent="0.25">
      <c r="A66" s="1" t="str">
        <f>C65</f>
        <v>120mm x 3 core (CXX03QCV) 3.8kV/6.6kV</v>
      </c>
      <c r="B66" s="42">
        <v>2.0710000000000002</v>
      </c>
      <c r="C66" s="65" t="s">
        <v>11</v>
      </c>
      <c r="D66" s="58" t="s">
        <v>12</v>
      </c>
      <c r="E66" s="77" t="s">
        <v>13</v>
      </c>
      <c r="F66" s="45">
        <v>420</v>
      </c>
      <c r="G66" s="52">
        <v>1149.79</v>
      </c>
      <c r="H66" s="53">
        <f t="shared" si="0"/>
        <v>482911.8</v>
      </c>
      <c r="J66" s="54"/>
      <c r="K66" s="52">
        <v>1149.79</v>
      </c>
      <c r="L66" s="55">
        <f t="shared" si="1"/>
        <v>380.55274593651478</v>
      </c>
      <c r="M66" s="55">
        <f t="shared" si="2"/>
        <v>1530.3427459365148</v>
      </c>
      <c r="N66" s="55">
        <v>1275.29</v>
      </c>
      <c r="O66" s="55">
        <f t="shared" si="3"/>
        <v>0</v>
      </c>
    </row>
    <row r="67" spans="1:17" ht="15.75" x14ac:dyDescent="0.25">
      <c r="A67" s="1" t="str">
        <f>C65</f>
        <v>120mm x 3 core (CXX03QCV) 3.8kV/6.6kV</v>
      </c>
      <c r="B67" s="42">
        <v>2.0720000000000001</v>
      </c>
      <c r="C67" s="65" t="s">
        <v>45</v>
      </c>
      <c r="D67" s="58" t="s">
        <v>46</v>
      </c>
      <c r="E67" s="77" t="s">
        <v>13</v>
      </c>
      <c r="F67" s="45">
        <v>420</v>
      </c>
      <c r="G67" s="52">
        <v>73.47</v>
      </c>
      <c r="H67" s="53">
        <f t="shared" si="0"/>
        <v>30857.399999999998</v>
      </c>
      <c r="J67" s="54"/>
      <c r="K67" s="52"/>
      <c r="L67" s="55">
        <f t="shared" si="1"/>
        <v>0</v>
      </c>
      <c r="M67" s="55">
        <f t="shared" si="2"/>
        <v>0</v>
      </c>
      <c r="N67" s="55">
        <v>0</v>
      </c>
      <c r="O67" s="55">
        <f t="shared" si="3"/>
        <v>0</v>
      </c>
    </row>
    <row r="68" spans="1:17" ht="15.75" x14ac:dyDescent="0.25">
      <c r="A68" s="1"/>
      <c r="B68" s="42"/>
      <c r="C68" s="64" t="s">
        <v>18</v>
      </c>
      <c r="D68" s="58"/>
      <c r="E68" s="77" t="s">
        <v>13</v>
      </c>
      <c r="F68" s="45"/>
      <c r="G68" s="52"/>
      <c r="H68" s="53">
        <f t="shared" si="0"/>
        <v>0</v>
      </c>
      <c r="J68" s="54"/>
      <c r="K68" s="52"/>
      <c r="L68" s="55">
        <f t="shared" si="1"/>
        <v>0</v>
      </c>
      <c r="M68" s="55">
        <f t="shared" si="2"/>
        <v>0</v>
      </c>
      <c r="N68" s="55">
        <v>0</v>
      </c>
      <c r="O68" s="55">
        <f t="shared" si="3"/>
        <v>0</v>
      </c>
    </row>
    <row r="69" spans="1:17" ht="15.75" x14ac:dyDescent="0.25">
      <c r="A69" s="1" t="str">
        <f>C68</f>
        <v>70mm2 x 3 core (CXX03NCV) 3.8kV/6.6kV</v>
      </c>
      <c r="B69" s="42">
        <v>2.073</v>
      </c>
      <c r="C69" s="65" t="s">
        <v>11</v>
      </c>
      <c r="D69" s="58" t="s">
        <v>12</v>
      </c>
      <c r="E69" s="77" t="s">
        <v>13</v>
      </c>
      <c r="F69" s="45">
        <v>300</v>
      </c>
      <c r="G69" s="52">
        <v>764.75</v>
      </c>
      <c r="H69" s="53">
        <f t="shared" si="0"/>
        <v>229425</v>
      </c>
      <c r="J69" s="54"/>
      <c r="K69" s="52">
        <v>764.75</v>
      </c>
      <c r="L69" s="55">
        <f t="shared" si="1"/>
        <v>253.11379682807268</v>
      </c>
      <c r="M69" s="55">
        <f t="shared" si="2"/>
        <v>1017.8637968280727</v>
      </c>
      <c r="N69" s="55">
        <v>848.22</v>
      </c>
      <c r="O69" s="55">
        <f t="shared" si="3"/>
        <v>0</v>
      </c>
    </row>
    <row r="70" spans="1:17" ht="15.75" x14ac:dyDescent="0.25">
      <c r="A70" s="1" t="str">
        <f>C68</f>
        <v>70mm2 x 3 core (CXX03NCV) 3.8kV/6.6kV</v>
      </c>
      <c r="B70" s="42">
        <v>2.0739999999999998</v>
      </c>
      <c r="C70" s="65" t="s">
        <v>45</v>
      </c>
      <c r="D70" s="58" t="s">
        <v>46</v>
      </c>
      <c r="E70" s="77" t="s">
        <v>13</v>
      </c>
      <c r="F70" s="45">
        <v>300</v>
      </c>
      <c r="G70" s="52">
        <v>64.61</v>
      </c>
      <c r="H70" s="53">
        <f t="shared" si="0"/>
        <v>19383</v>
      </c>
      <c r="J70" s="54"/>
      <c r="K70" s="52"/>
      <c r="L70" s="55">
        <f t="shared" si="1"/>
        <v>0</v>
      </c>
      <c r="M70" s="55">
        <f t="shared" si="2"/>
        <v>0</v>
      </c>
      <c r="N70" s="55">
        <v>0</v>
      </c>
      <c r="O70" s="55">
        <f t="shared" si="3"/>
        <v>0</v>
      </c>
    </row>
    <row r="71" spans="1:17" ht="15.75" x14ac:dyDescent="0.25">
      <c r="A71" s="1"/>
      <c r="B71" s="42"/>
      <c r="C71" s="65"/>
      <c r="D71" s="58"/>
      <c r="E71" s="65" t="s">
        <v>13</v>
      </c>
      <c r="F71" s="45"/>
      <c r="G71" s="52"/>
      <c r="H71" s="53">
        <f t="shared" si="0"/>
        <v>0</v>
      </c>
      <c r="J71" s="54"/>
      <c r="K71" s="52"/>
      <c r="L71" s="55">
        <f t="shared" si="1"/>
        <v>0</v>
      </c>
      <c r="M71" s="55">
        <f t="shared" si="2"/>
        <v>0</v>
      </c>
      <c r="N71" s="55">
        <v>0</v>
      </c>
      <c r="O71" s="55">
        <f t="shared" si="3"/>
        <v>0</v>
      </c>
    </row>
    <row r="72" spans="1:17" ht="15.75" x14ac:dyDescent="0.25">
      <c r="A72" s="1"/>
      <c r="B72" s="42"/>
      <c r="C72" s="80" t="s">
        <v>25</v>
      </c>
      <c r="D72" s="58"/>
      <c r="E72" s="51" t="s">
        <v>13</v>
      </c>
      <c r="F72" s="45"/>
      <c r="G72" s="52"/>
      <c r="H72" s="53">
        <f t="shared" si="0"/>
        <v>0</v>
      </c>
      <c r="J72" s="54"/>
      <c r="K72" s="52"/>
      <c r="L72" s="55">
        <f t="shared" si="1"/>
        <v>0</v>
      </c>
      <c r="M72" s="55">
        <f t="shared" si="2"/>
        <v>0</v>
      </c>
      <c r="N72" s="55">
        <v>0</v>
      </c>
      <c r="O72" s="55">
        <f t="shared" si="3"/>
        <v>0</v>
      </c>
    </row>
    <row r="73" spans="1:17" ht="15.75" x14ac:dyDescent="0.25">
      <c r="A73" s="1"/>
      <c r="B73" s="42"/>
      <c r="C73" s="80"/>
      <c r="D73" s="58"/>
      <c r="E73" s="51" t="s">
        <v>13</v>
      </c>
      <c r="F73" s="45"/>
      <c r="G73" s="52"/>
      <c r="H73" s="53">
        <f t="shared" si="0"/>
        <v>0</v>
      </c>
      <c r="J73" s="54"/>
      <c r="K73" s="52"/>
      <c r="L73" s="55">
        <f t="shared" si="1"/>
        <v>0</v>
      </c>
      <c r="M73" s="55">
        <f t="shared" si="2"/>
        <v>0</v>
      </c>
      <c r="N73" s="55">
        <v>0</v>
      </c>
      <c r="O73" s="55">
        <f t="shared" si="3"/>
        <v>0</v>
      </c>
    </row>
    <row r="74" spans="1:17" ht="15.75" x14ac:dyDescent="0.25">
      <c r="A74" s="1"/>
      <c r="B74" s="42"/>
      <c r="C74" s="81" t="s">
        <v>26</v>
      </c>
      <c r="D74" s="58"/>
      <c r="E74" s="82" t="s">
        <v>13</v>
      </c>
      <c r="F74" s="45"/>
      <c r="G74" s="52"/>
      <c r="H74" s="53">
        <f t="shared" si="0"/>
        <v>0</v>
      </c>
      <c r="J74" s="54"/>
      <c r="K74" s="52"/>
      <c r="L74" s="55">
        <f t="shared" si="1"/>
        <v>0</v>
      </c>
      <c r="M74" s="55">
        <f t="shared" si="2"/>
        <v>0</v>
      </c>
      <c r="N74" s="55">
        <v>0</v>
      </c>
      <c r="O74" s="55">
        <f t="shared" si="3"/>
        <v>0</v>
      </c>
    </row>
    <row r="75" spans="1:17" s="91" customFormat="1" x14ac:dyDescent="0.25">
      <c r="A75" s="83" t="str">
        <f>C74</f>
        <v>Twisted pair</v>
      </c>
      <c r="B75" s="84">
        <v>2.198</v>
      </c>
      <c r="C75" s="85" t="s">
        <v>11</v>
      </c>
      <c r="D75" s="86" t="s">
        <v>27</v>
      </c>
      <c r="E75" s="87" t="s">
        <v>13</v>
      </c>
      <c r="F75" s="88">
        <v>350</v>
      </c>
      <c r="G75" s="89">
        <v>24.03</v>
      </c>
      <c r="H75" s="90">
        <f t="shared" si="0"/>
        <v>8410.5</v>
      </c>
      <c r="J75" s="54"/>
      <c r="K75" s="89">
        <v>24.03</v>
      </c>
      <c r="L75" s="92">
        <f>0.245591278401759*K75</f>
        <v>5.9015584199942692</v>
      </c>
      <c r="M75" s="92">
        <f t="shared" si="2"/>
        <v>29.931558419994271</v>
      </c>
      <c r="N75" s="92">
        <v>24.94</v>
      </c>
      <c r="O75" s="92">
        <f t="shared" si="3"/>
        <v>0</v>
      </c>
      <c r="Q75" s="93"/>
    </row>
    <row r="76" spans="1:17" s="91" customFormat="1" x14ac:dyDescent="0.25">
      <c r="A76" s="83" t="str">
        <f>C74</f>
        <v>Twisted pair</v>
      </c>
      <c r="B76" s="84">
        <v>2.1989999999999998</v>
      </c>
      <c r="C76" s="85" t="s">
        <v>53</v>
      </c>
      <c r="D76" s="86" t="s">
        <v>46</v>
      </c>
      <c r="E76" s="87" t="s">
        <v>13</v>
      </c>
      <c r="F76" s="88">
        <v>350</v>
      </c>
      <c r="G76" s="89">
        <v>7.39</v>
      </c>
      <c r="H76" s="90">
        <f t="shared" ref="H76:H139" si="4">G76*F76</f>
        <v>2586.5</v>
      </c>
      <c r="J76" s="54"/>
      <c r="K76" s="89"/>
      <c r="L76" s="92">
        <f t="shared" ref="L76:L139" si="5">0.245591278401759*K76</f>
        <v>0</v>
      </c>
      <c r="M76" s="92">
        <f t="shared" ref="M76:M139" si="6">L76+K76</f>
        <v>0</v>
      </c>
      <c r="N76" s="92">
        <v>0</v>
      </c>
      <c r="O76" s="92">
        <f t="shared" ref="O76:O139" si="7">N76*J76</f>
        <v>0</v>
      </c>
      <c r="Q76" s="93"/>
    </row>
    <row r="77" spans="1:17" s="91" customFormat="1" x14ac:dyDescent="0.25">
      <c r="A77" s="83"/>
      <c r="B77" s="84"/>
      <c r="C77" s="94" t="s">
        <v>54</v>
      </c>
      <c r="D77" s="95"/>
      <c r="E77" s="96" t="s">
        <v>13</v>
      </c>
      <c r="F77" s="88"/>
      <c r="G77" s="89"/>
      <c r="H77" s="90">
        <f t="shared" si="4"/>
        <v>0</v>
      </c>
      <c r="J77" s="54"/>
      <c r="K77" s="89"/>
      <c r="L77" s="92">
        <f t="shared" si="5"/>
        <v>0</v>
      </c>
      <c r="M77" s="92">
        <f t="shared" si="6"/>
        <v>0</v>
      </c>
      <c r="N77" s="92">
        <v>0</v>
      </c>
      <c r="O77" s="92">
        <f t="shared" si="7"/>
        <v>0</v>
      </c>
      <c r="Q77" s="93"/>
    </row>
    <row r="78" spans="1:17" s="91" customFormat="1" ht="15.75" x14ac:dyDescent="0.25">
      <c r="A78" s="83" t="str">
        <f>C77</f>
        <v>0.5mm2 x 48core  (UVG48ACM)</v>
      </c>
      <c r="B78" s="84">
        <v>2.2000000000000002</v>
      </c>
      <c r="C78" s="97" t="s">
        <v>11</v>
      </c>
      <c r="D78" s="98" t="s">
        <v>27</v>
      </c>
      <c r="E78" s="96" t="s">
        <v>13</v>
      </c>
      <c r="F78" s="99">
        <v>1500</v>
      </c>
      <c r="G78" s="100">
        <v>158.72</v>
      </c>
      <c r="H78" s="90">
        <f t="shared" si="4"/>
        <v>238080</v>
      </c>
      <c r="J78" s="101"/>
      <c r="K78" s="100">
        <v>158.72</v>
      </c>
      <c r="L78" s="92">
        <f t="shared" si="5"/>
        <v>38.980247707927191</v>
      </c>
      <c r="M78" s="92">
        <f t="shared" si="6"/>
        <v>197.70024770792719</v>
      </c>
      <c r="N78" s="92">
        <v>164.75</v>
      </c>
      <c r="O78" s="92">
        <f t="shared" si="7"/>
        <v>0</v>
      </c>
      <c r="Q78" s="93"/>
    </row>
    <row r="79" spans="1:17" s="91" customFormat="1" ht="15.75" x14ac:dyDescent="0.25">
      <c r="A79" s="83" t="str">
        <f>C77</f>
        <v>0.5mm2 x 48core  (UVG48ACM)</v>
      </c>
      <c r="B79" s="84">
        <v>2.2010000000000001</v>
      </c>
      <c r="C79" s="97" t="s">
        <v>45</v>
      </c>
      <c r="D79" s="98" t="s">
        <v>46</v>
      </c>
      <c r="E79" s="96" t="s">
        <v>13</v>
      </c>
      <c r="F79" s="99">
        <v>1500</v>
      </c>
      <c r="G79" s="100">
        <v>39.29</v>
      </c>
      <c r="H79" s="90">
        <f t="shared" si="4"/>
        <v>58935</v>
      </c>
      <c r="J79" s="101"/>
      <c r="K79" s="100"/>
      <c r="L79" s="92">
        <f t="shared" si="5"/>
        <v>0</v>
      </c>
      <c r="M79" s="92">
        <f t="shared" si="6"/>
        <v>0</v>
      </c>
      <c r="N79" s="92">
        <v>0</v>
      </c>
      <c r="O79" s="92">
        <f t="shared" si="7"/>
        <v>0</v>
      </c>
      <c r="Q79" s="93"/>
    </row>
    <row r="80" spans="1:17" s="91" customFormat="1" x14ac:dyDescent="0.25">
      <c r="A80" s="83"/>
      <c r="B80" s="84"/>
      <c r="C80" s="102" t="s">
        <v>55</v>
      </c>
      <c r="D80" s="86"/>
      <c r="E80" s="87" t="s">
        <v>13</v>
      </c>
      <c r="F80" s="88"/>
      <c r="G80" s="89"/>
      <c r="H80" s="90">
        <f t="shared" si="4"/>
        <v>0</v>
      </c>
      <c r="J80" s="54"/>
      <c r="K80" s="89"/>
      <c r="L80" s="92">
        <f t="shared" si="5"/>
        <v>0</v>
      </c>
      <c r="M80" s="92">
        <f t="shared" si="6"/>
        <v>0</v>
      </c>
      <c r="N80" s="92">
        <v>0</v>
      </c>
      <c r="O80" s="92">
        <f t="shared" si="7"/>
        <v>0</v>
      </c>
      <c r="Q80" s="93"/>
    </row>
    <row r="81" spans="1:17" s="91" customFormat="1" x14ac:dyDescent="0.25">
      <c r="A81" s="83" t="str">
        <f>C80</f>
        <v>0.5 mm2 x 8core   (UVG08ACV)</v>
      </c>
      <c r="B81" s="84">
        <v>2.202</v>
      </c>
      <c r="C81" s="85" t="s">
        <v>11</v>
      </c>
      <c r="D81" s="86" t="s">
        <v>27</v>
      </c>
      <c r="E81" s="87" t="s">
        <v>13</v>
      </c>
      <c r="F81" s="88">
        <v>1095</v>
      </c>
      <c r="G81" s="89">
        <v>44.79</v>
      </c>
      <c r="H81" s="90">
        <f t="shared" si="4"/>
        <v>49045.049999999996</v>
      </c>
      <c r="J81" s="54"/>
      <c r="K81" s="89">
        <v>44.79</v>
      </c>
      <c r="L81" s="92">
        <f t="shared" si="5"/>
        <v>11.000033359614786</v>
      </c>
      <c r="M81" s="92">
        <f t="shared" si="6"/>
        <v>55.790033359614782</v>
      </c>
      <c r="N81" s="92">
        <v>46.49</v>
      </c>
      <c r="O81" s="92">
        <f t="shared" si="7"/>
        <v>0</v>
      </c>
      <c r="Q81" s="93"/>
    </row>
    <row r="82" spans="1:17" s="91" customFormat="1" x14ac:dyDescent="0.25">
      <c r="A82" s="83" t="str">
        <f>C80</f>
        <v>0.5 mm2 x 8core   (UVG08ACV)</v>
      </c>
      <c r="B82" s="84">
        <v>2.2029999999999998</v>
      </c>
      <c r="C82" s="85" t="s">
        <v>53</v>
      </c>
      <c r="D82" s="86" t="s">
        <v>46</v>
      </c>
      <c r="E82" s="87" t="s">
        <v>13</v>
      </c>
      <c r="F82" s="88">
        <v>1095</v>
      </c>
      <c r="G82" s="89">
        <v>8.06</v>
      </c>
      <c r="H82" s="90">
        <f t="shared" si="4"/>
        <v>8825.7000000000007</v>
      </c>
      <c r="J82" s="54"/>
      <c r="K82" s="89"/>
      <c r="L82" s="92">
        <f t="shared" si="5"/>
        <v>0</v>
      </c>
      <c r="M82" s="92">
        <f t="shared" si="6"/>
        <v>0</v>
      </c>
      <c r="N82" s="92">
        <v>0</v>
      </c>
      <c r="O82" s="92">
        <f t="shared" si="7"/>
        <v>0</v>
      </c>
      <c r="Q82" s="93"/>
    </row>
    <row r="83" spans="1:17" s="91" customFormat="1" x14ac:dyDescent="0.25">
      <c r="A83" s="83"/>
      <c r="B83" s="84"/>
      <c r="C83" s="102" t="s">
        <v>56</v>
      </c>
      <c r="D83" s="86"/>
      <c r="E83" s="87" t="s">
        <v>13</v>
      </c>
      <c r="F83" s="88"/>
      <c r="G83" s="89"/>
      <c r="H83" s="90">
        <f t="shared" si="4"/>
        <v>0</v>
      </c>
      <c r="J83" s="54"/>
      <c r="K83" s="89"/>
      <c r="L83" s="92">
        <f t="shared" si="5"/>
        <v>0</v>
      </c>
      <c r="M83" s="92">
        <f t="shared" si="6"/>
        <v>0</v>
      </c>
      <c r="N83" s="92">
        <v>0</v>
      </c>
      <c r="O83" s="92">
        <f t="shared" si="7"/>
        <v>0</v>
      </c>
      <c r="Q83" s="93"/>
    </row>
    <row r="84" spans="1:17" s="91" customFormat="1" x14ac:dyDescent="0.25">
      <c r="A84" s="83" t="str">
        <f>C83</f>
        <v>0.75mm2 x 4core  (BVS04BCV</v>
      </c>
      <c r="B84" s="84">
        <v>2.2040000000000002</v>
      </c>
      <c r="C84" s="85" t="s">
        <v>11</v>
      </c>
      <c r="D84" s="86" t="s">
        <v>27</v>
      </c>
      <c r="E84" s="87" t="s">
        <v>13</v>
      </c>
      <c r="F84" s="88">
        <v>320</v>
      </c>
      <c r="G84" s="89">
        <v>14.65</v>
      </c>
      <c r="H84" s="90">
        <f t="shared" si="4"/>
        <v>4688</v>
      </c>
      <c r="J84" s="54"/>
      <c r="K84" s="89">
        <v>14.65</v>
      </c>
      <c r="L84" s="92">
        <f t="shared" si="5"/>
        <v>3.5979122285857694</v>
      </c>
      <c r="M84" s="92">
        <f t="shared" si="6"/>
        <v>18.247912228585768</v>
      </c>
      <c r="N84" s="92">
        <v>15.21</v>
      </c>
      <c r="O84" s="92">
        <f t="shared" si="7"/>
        <v>0</v>
      </c>
      <c r="Q84" s="93"/>
    </row>
    <row r="85" spans="1:17" s="91" customFormat="1" x14ac:dyDescent="0.25">
      <c r="A85" s="83" t="str">
        <f>C83</f>
        <v>0.75mm2 x 4core  (BVS04BCV</v>
      </c>
      <c r="B85" s="84">
        <v>2.2050000000000001</v>
      </c>
      <c r="C85" s="85" t="s">
        <v>53</v>
      </c>
      <c r="D85" s="86" t="s">
        <v>46</v>
      </c>
      <c r="E85" s="87" t="s">
        <v>13</v>
      </c>
      <c r="F85" s="88">
        <v>320</v>
      </c>
      <c r="G85" s="89">
        <v>8.5299999999999994</v>
      </c>
      <c r="H85" s="90">
        <f t="shared" si="4"/>
        <v>2729.6</v>
      </c>
      <c r="J85" s="54"/>
      <c r="K85" s="89"/>
      <c r="L85" s="92">
        <f t="shared" si="5"/>
        <v>0</v>
      </c>
      <c r="M85" s="92">
        <f t="shared" si="6"/>
        <v>0</v>
      </c>
      <c r="N85" s="92">
        <v>0</v>
      </c>
      <c r="O85" s="92">
        <f t="shared" si="7"/>
        <v>0</v>
      </c>
      <c r="Q85" s="93"/>
    </row>
    <row r="86" spans="1:17" s="91" customFormat="1" x14ac:dyDescent="0.25">
      <c r="A86" s="83"/>
      <c r="B86" s="84"/>
      <c r="C86" s="102" t="s">
        <v>57</v>
      </c>
      <c r="D86" s="86"/>
      <c r="E86" s="87" t="s">
        <v>13</v>
      </c>
      <c r="F86" s="88"/>
      <c r="G86" s="89"/>
      <c r="H86" s="90">
        <f t="shared" si="4"/>
        <v>0</v>
      </c>
      <c r="J86" s="54"/>
      <c r="K86" s="89"/>
      <c r="L86" s="92">
        <f t="shared" si="5"/>
        <v>0</v>
      </c>
      <c r="M86" s="92">
        <f t="shared" si="6"/>
        <v>0</v>
      </c>
      <c r="N86" s="92">
        <v>0</v>
      </c>
      <c r="O86" s="92">
        <f t="shared" si="7"/>
        <v>0</v>
      </c>
      <c r="Q86" s="93"/>
    </row>
    <row r="87" spans="1:17" s="91" customFormat="1" x14ac:dyDescent="0.25">
      <c r="A87" s="83" t="str">
        <f>C86</f>
        <v>0.75mm2 x 16core  (UVG16ADV) Quoted for 0.5mm2</v>
      </c>
      <c r="B87" s="84">
        <v>2.206</v>
      </c>
      <c r="C87" s="85" t="s">
        <v>11</v>
      </c>
      <c r="D87" s="86" t="s">
        <v>27</v>
      </c>
      <c r="E87" s="87" t="s">
        <v>13</v>
      </c>
      <c r="F87" s="88">
        <v>2755</v>
      </c>
      <c r="G87" s="89">
        <v>70.48</v>
      </c>
      <c r="H87" s="90">
        <f t="shared" si="4"/>
        <v>194172.40000000002</v>
      </c>
      <c r="J87" s="54"/>
      <c r="K87" s="89">
        <v>70.48</v>
      </c>
      <c r="L87" s="92">
        <f t="shared" si="5"/>
        <v>17.309273301755976</v>
      </c>
      <c r="M87" s="92">
        <f t="shared" si="6"/>
        <v>87.789273301755983</v>
      </c>
      <c r="N87" s="92">
        <v>73.16</v>
      </c>
      <c r="O87" s="92">
        <f t="shared" si="7"/>
        <v>0</v>
      </c>
      <c r="Q87" s="93"/>
    </row>
    <row r="88" spans="1:17" s="91" customFormat="1" x14ac:dyDescent="0.25">
      <c r="A88" s="83" t="str">
        <f>C86</f>
        <v>0.75mm2 x 16core  (UVG16ADV) Quoted for 0.5mm2</v>
      </c>
      <c r="B88" s="84">
        <v>2.2069999999999999</v>
      </c>
      <c r="C88" s="85" t="s">
        <v>53</v>
      </c>
      <c r="D88" s="86" t="s">
        <v>46</v>
      </c>
      <c r="E88" s="87" t="s">
        <v>13</v>
      </c>
      <c r="F88" s="88">
        <v>2755</v>
      </c>
      <c r="G88" s="89">
        <v>10.72</v>
      </c>
      <c r="H88" s="90">
        <f t="shared" si="4"/>
        <v>29533.600000000002</v>
      </c>
      <c r="J88" s="54"/>
      <c r="K88" s="89"/>
      <c r="L88" s="92">
        <f t="shared" si="5"/>
        <v>0</v>
      </c>
      <c r="M88" s="92">
        <f t="shared" si="6"/>
        <v>0</v>
      </c>
      <c r="N88" s="92">
        <v>0</v>
      </c>
      <c r="O88" s="92">
        <f t="shared" si="7"/>
        <v>0</v>
      </c>
      <c r="Q88" s="93"/>
    </row>
    <row r="89" spans="1:17" s="91" customFormat="1" x14ac:dyDescent="0.25">
      <c r="A89" s="83"/>
      <c r="B89" s="84"/>
      <c r="C89" s="103" t="s">
        <v>58</v>
      </c>
      <c r="D89" s="86"/>
      <c r="E89" s="87" t="s">
        <v>13</v>
      </c>
      <c r="F89" s="88"/>
      <c r="G89" s="89"/>
      <c r="H89" s="90">
        <f t="shared" si="4"/>
        <v>0</v>
      </c>
      <c r="J89" s="54"/>
      <c r="K89" s="89"/>
      <c r="L89" s="92">
        <f t="shared" si="5"/>
        <v>0</v>
      </c>
      <c r="M89" s="92">
        <f t="shared" si="6"/>
        <v>0</v>
      </c>
      <c r="N89" s="92">
        <v>0</v>
      </c>
      <c r="O89" s="92">
        <f t="shared" si="7"/>
        <v>0</v>
      </c>
      <c r="Q89" s="93"/>
    </row>
    <row r="90" spans="1:17" s="91" customFormat="1" x14ac:dyDescent="0.25">
      <c r="A90" s="83" t="str">
        <f>C89</f>
        <v>0.75mm2 x 20core  (UVG20ACV Quoted for 0.5mm2</v>
      </c>
      <c r="B90" s="84">
        <v>2.2080000000000002</v>
      </c>
      <c r="C90" s="85" t="s">
        <v>11</v>
      </c>
      <c r="D90" s="86" t="s">
        <v>27</v>
      </c>
      <c r="E90" s="87" t="s">
        <v>13</v>
      </c>
      <c r="F90" s="88">
        <v>2568</v>
      </c>
      <c r="G90" s="89">
        <v>78.06</v>
      </c>
      <c r="H90" s="90">
        <f t="shared" si="4"/>
        <v>200458.08000000002</v>
      </c>
      <c r="J90" s="54"/>
      <c r="K90" s="89">
        <v>78.06</v>
      </c>
      <c r="L90" s="92">
        <f t="shared" si="5"/>
        <v>19.170855192041309</v>
      </c>
      <c r="M90" s="92">
        <f t="shared" si="6"/>
        <v>97.230855192041304</v>
      </c>
      <c r="N90" s="92">
        <v>81.03</v>
      </c>
      <c r="O90" s="92">
        <f t="shared" si="7"/>
        <v>0</v>
      </c>
      <c r="Q90" s="93"/>
    </row>
    <row r="91" spans="1:17" s="91" customFormat="1" x14ac:dyDescent="0.25">
      <c r="A91" s="83" t="str">
        <f>C89</f>
        <v>0.75mm2 x 20core  (UVG20ACV Quoted for 0.5mm2</v>
      </c>
      <c r="B91" s="84">
        <v>2.2090000000000001</v>
      </c>
      <c r="C91" s="85" t="s">
        <v>53</v>
      </c>
      <c r="D91" s="86" t="s">
        <v>46</v>
      </c>
      <c r="E91" s="87" t="s">
        <v>13</v>
      </c>
      <c r="F91" s="88">
        <v>2568</v>
      </c>
      <c r="G91" s="89">
        <v>13.41</v>
      </c>
      <c r="H91" s="90">
        <f t="shared" si="4"/>
        <v>34436.879999999997</v>
      </c>
      <c r="J91" s="54"/>
      <c r="K91" s="89"/>
      <c r="L91" s="92">
        <f t="shared" si="5"/>
        <v>0</v>
      </c>
      <c r="M91" s="92">
        <f t="shared" si="6"/>
        <v>0</v>
      </c>
      <c r="N91" s="92">
        <v>0</v>
      </c>
      <c r="O91" s="92">
        <f t="shared" si="7"/>
        <v>0</v>
      </c>
      <c r="Q91" s="93"/>
    </row>
    <row r="92" spans="1:17" s="91" customFormat="1" x14ac:dyDescent="0.25">
      <c r="A92" s="83"/>
      <c r="B92" s="84"/>
      <c r="C92" s="103" t="s">
        <v>59</v>
      </c>
      <c r="D92" s="86"/>
      <c r="E92" s="87" t="s">
        <v>13</v>
      </c>
      <c r="F92" s="88"/>
      <c r="G92" s="89"/>
      <c r="H92" s="90">
        <f t="shared" si="4"/>
        <v>0</v>
      </c>
      <c r="J92" s="54"/>
      <c r="K92" s="89"/>
      <c r="L92" s="92">
        <f t="shared" si="5"/>
        <v>0</v>
      </c>
      <c r="M92" s="92">
        <f t="shared" si="6"/>
        <v>0</v>
      </c>
      <c r="N92" s="92">
        <v>0</v>
      </c>
      <c r="O92" s="92">
        <f t="shared" si="7"/>
        <v>0</v>
      </c>
      <c r="Q92" s="93"/>
    </row>
    <row r="93" spans="1:17" s="91" customFormat="1" x14ac:dyDescent="0.25">
      <c r="A93" s="83" t="str">
        <f>C92</f>
        <v>0.75mm2 x 32core  (UVG32ADV Quoted for 0.5mm2 x 32pr</v>
      </c>
      <c r="B93" s="84">
        <v>2.21</v>
      </c>
      <c r="C93" s="85" t="s">
        <v>11</v>
      </c>
      <c r="D93" s="86" t="s">
        <v>27</v>
      </c>
      <c r="E93" s="87" t="s">
        <v>13</v>
      </c>
      <c r="F93" s="88">
        <v>462</v>
      </c>
      <c r="G93" s="89">
        <v>129.80000000000001</v>
      </c>
      <c r="H93" s="90">
        <f t="shared" si="4"/>
        <v>59967.600000000006</v>
      </c>
      <c r="J93" s="54"/>
      <c r="K93" s="89">
        <v>129.80000000000001</v>
      </c>
      <c r="L93" s="92">
        <f t="shared" si="5"/>
        <v>31.877747936548321</v>
      </c>
      <c r="M93" s="92">
        <f t="shared" si="6"/>
        <v>161.67774793654834</v>
      </c>
      <c r="N93" s="92">
        <v>134.72999999999999</v>
      </c>
      <c r="O93" s="92">
        <f t="shared" si="7"/>
        <v>0</v>
      </c>
      <c r="Q93" s="93"/>
    </row>
    <row r="94" spans="1:17" s="91" customFormat="1" x14ac:dyDescent="0.25">
      <c r="A94" s="83" t="str">
        <f>C92</f>
        <v>0.75mm2 x 32core  (UVG32ADV Quoted for 0.5mm2 x 32pr</v>
      </c>
      <c r="B94" s="84">
        <v>2.2109999999999999</v>
      </c>
      <c r="C94" s="85" t="s">
        <v>53</v>
      </c>
      <c r="D94" s="86" t="s">
        <v>46</v>
      </c>
      <c r="E94" s="87" t="s">
        <v>13</v>
      </c>
      <c r="F94" s="88">
        <v>462</v>
      </c>
      <c r="G94" s="89">
        <v>17.87</v>
      </c>
      <c r="H94" s="90">
        <f t="shared" si="4"/>
        <v>8255.94</v>
      </c>
      <c r="J94" s="54"/>
      <c r="K94" s="89"/>
      <c r="L94" s="92">
        <f t="shared" si="5"/>
        <v>0</v>
      </c>
      <c r="M94" s="92">
        <f t="shared" si="6"/>
        <v>0</v>
      </c>
      <c r="N94" s="92">
        <v>0</v>
      </c>
      <c r="O94" s="92">
        <f t="shared" si="7"/>
        <v>0</v>
      </c>
      <c r="Q94" s="93"/>
    </row>
    <row r="95" spans="1:17" s="91" customFormat="1" x14ac:dyDescent="0.25">
      <c r="A95" s="83"/>
      <c r="B95" s="84"/>
      <c r="C95" s="103" t="s">
        <v>28</v>
      </c>
      <c r="D95" s="86"/>
      <c r="E95" s="87" t="s">
        <v>13</v>
      </c>
      <c r="F95" s="88"/>
      <c r="G95" s="89"/>
      <c r="H95" s="90">
        <f t="shared" si="4"/>
        <v>0</v>
      </c>
      <c r="J95" s="54"/>
      <c r="K95" s="89"/>
      <c r="L95" s="92">
        <f t="shared" si="5"/>
        <v>0</v>
      </c>
      <c r="M95" s="92">
        <f t="shared" si="6"/>
        <v>0</v>
      </c>
      <c r="N95" s="92">
        <v>0</v>
      </c>
      <c r="O95" s="92">
        <f t="shared" si="7"/>
        <v>0</v>
      </c>
      <c r="Q95" s="93"/>
    </row>
    <row r="96" spans="1:17" s="91" customFormat="1" x14ac:dyDescent="0.25">
      <c r="A96" s="83" t="str">
        <f>C95</f>
        <v>1.5mm2 x 2 core (BVX02CCV)</v>
      </c>
      <c r="B96" s="84">
        <v>2.2120000000000002</v>
      </c>
      <c r="C96" s="85" t="s">
        <v>11</v>
      </c>
      <c r="D96" s="86" t="s">
        <v>27</v>
      </c>
      <c r="E96" s="87" t="s">
        <v>13</v>
      </c>
      <c r="F96" s="88">
        <v>2000</v>
      </c>
      <c r="G96" s="89">
        <v>45.07</v>
      </c>
      <c r="H96" s="90">
        <f t="shared" si="4"/>
        <v>90140</v>
      </c>
      <c r="J96" s="54">
        <v>2000</v>
      </c>
      <c r="K96" s="89">
        <v>45.07</v>
      </c>
      <c r="L96" s="92">
        <f t="shared" si="5"/>
        <v>11.068798917567278</v>
      </c>
      <c r="M96" s="92">
        <f t="shared" si="6"/>
        <v>56.138798917567279</v>
      </c>
      <c r="N96" s="92">
        <v>46.78</v>
      </c>
      <c r="O96" s="92">
        <f t="shared" si="7"/>
        <v>93560</v>
      </c>
      <c r="Q96" s="93"/>
    </row>
    <row r="97" spans="1:17" s="91" customFormat="1" x14ac:dyDescent="0.25">
      <c r="A97" s="83" t="str">
        <f>C95</f>
        <v>1.5mm2 x 2 core (BVX02CCV)</v>
      </c>
      <c r="B97" s="84">
        <v>2.2130000000000001</v>
      </c>
      <c r="C97" s="85" t="s">
        <v>53</v>
      </c>
      <c r="D97" s="86" t="s">
        <v>46</v>
      </c>
      <c r="E97" s="87" t="s">
        <v>13</v>
      </c>
      <c r="F97" s="88">
        <v>2000</v>
      </c>
      <c r="G97" s="89">
        <v>7.39</v>
      </c>
      <c r="H97" s="90">
        <f t="shared" si="4"/>
        <v>14780</v>
      </c>
      <c r="J97" s="54"/>
      <c r="K97" s="89"/>
      <c r="L97" s="92">
        <f t="shared" si="5"/>
        <v>0</v>
      </c>
      <c r="M97" s="92">
        <f t="shared" si="6"/>
        <v>0</v>
      </c>
      <c r="N97" s="92">
        <v>0</v>
      </c>
      <c r="O97" s="92">
        <f t="shared" si="7"/>
        <v>0</v>
      </c>
      <c r="Q97" s="93"/>
    </row>
    <row r="98" spans="1:17" s="91" customFormat="1" x14ac:dyDescent="0.25">
      <c r="A98" s="83"/>
      <c r="B98" s="84"/>
      <c r="C98" s="103" t="s">
        <v>60</v>
      </c>
      <c r="D98" s="86"/>
      <c r="E98" s="87" t="s">
        <v>13</v>
      </c>
      <c r="F98" s="88"/>
      <c r="G98" s="89"/>
      <c r="H98" s="90">
        <f t="shared" si="4"/>
        <v>0</v>
      </c>
      <c r="J98" s="54"/>
      <c r="K98" s="89"/>
      <c r="L98" s="92">
        <f t="shared" si="5"/>
        <v>0</v>
      </c>
      <c r="M98" s="92">
        <f t="shared" si="6"/>
        <v>0</v>
      </c>
      <c r="N98" s="92">
        <v>0</v>
      </c>
      <c r="O98" s="92">
        <f t="shared" si="7"/>
        <v>0</v>
      </c>
      <c r="Q98" s="93"/>
    </row>
    <row r="99" spans="1:17" s="91" customFormat="1" x14ac:dyDescent="0.25">
      <c r="A99" s="83" t="str">
        <f>C98</f>
        <v>2.5mm2 x 2core  (BVX02DCV)</v>
      </c>
      <c r="B99" s="84">
        <v>2.214</v>
      </c>
      <c r="C99" s="85" t="s">
        <v>11</v>
      </c>
      <c r="D99" s="86" t="s">
        <v>27</v>
      </c>
      <c r="E99" s="87" t="s">
        <v>13</v>
      </c>
      <c r="F99" s="88">
        <v>30000</v>
      </c>
      <c r="G99" s="89">
        <v>46.28</v>
      </c>
      <c r="H99" s="90">
        <f t="shared" si="4"/>
        <v>1388400</v>
      </c>
      <c r="J99" s="54"/>
      <c r="K99" s="89">
        <v>46.28</v>
      </c>
      <c r="L99" s="92">
        <f t="shared" si="5"/>
        <v>11.365964364433408</v>
      </c>
      <c r="M99" s="92">
        <f t="shared" si="6"/>
        <v>57.645964364433411</v>
      </c>
      <c r="N99" s="92">
        <v>48.04</v>
      </c>
      <c r="O99" s="92">
        <f t="shared" si="7"/>
        <v>0</v>
      </c>
      <c r="Q99" s="93"/>
    </row>
    <row r="100" spans="1:17" s="91" customFormat="1" x14ac:dyDescent="0.25">
      <c r="A100" s="83" t="str">
        <f>C98</f>
        <v>2.5mm2 x 2core  (BVX02DCV)</v>
      </c>
      <c r="B100" s="84">
        <v>2.2149999999999999</v>
      </c>
      <c r="C100" s="85" t="s">
        <v>53</v>
      </c>
      <c r="D100" s="86" t="s">
        <v>46</v>
      </c>
      <c r="E100" s="87" t="s">
        <v>13</v>
      </c>
      <c r="F100" s="88">
        <v>30000</v>
      </c>
      <c r="G100" s="89">
        <v>8.06</v>
      </c>
      <c r="H100" s="90">
        <f t="shared" si="4"/>
        <v>241800.00000000003</v>
      </c>
      <c r="J100" s="54"/>
      <c r="K100" s="89"/>
      <c r="L100" s="92">
        <f t="shared" si="5"/>
        <v>0</v>
      </c>
      <c r="M100" s="92">
        <f t="shared" si="6"/>
        <v>0</v>
      </c>
      <c r="N100" s="92">
        <v>0</v>
      </c>
      <c r="O100" s="92">
        <f t="shared" si="7"/>
        <v>0</v>
      </c>
      <c r="Q100" s="93"/>
    </row>
    <row r="101" spans="1:17" s="91" customFormat="1" x14ac:dyDescent="0.25">
      <c r="A101" s="83"/>
      <c r="B101" s="84"/>
      <c r="C101" s="103" t="s">
        <v>29</v>
      </c>
      <c r="D101" s="86"/>
      <c r="E101" s="87" t="s">
        <v>13</v>
      </c>
      <c r="F101" s="88"/>
      <c r="G101" s="89"/>
      <c r="H101" s="90">
        <f t="shared" si="4"/>
        <v>0</v>
      </c>
      <c r="J101" s="54"/>
      <c r="K101" s="89"/>
      <c r="L101" s="92">
        <f t="shared" si="5"/>
        <v>0</v>
      </c>
      <c r="M101" s="92">
        <f t="shared" si="6"/>
        <v>0</v>
      </c>
      <c r="N101" s="92">
        <v>0</v>
      </c>
      <c r="O101" s="92">
        <f t="shared" si="7"/>
        <v>0</v>
      </c>
      <c r="Q101" s="93"/>
    </row>
    <row r="102" spans="1:17" s="91" customFormat="1" x14ac:dyDescent="0.25">
      <c r="A102" s="83" t="str">
        <f>C101</f>
        <v>2.5mm2 x 4core  (BVX04DCV</v>
      </c>
      <c r="B102" s="84">
        <v>2.2160000000000002</v>
      </c>
      <c r="C102" s="85" t="s">
        <v>11</v>
      </c>
      <c r="D102" s="86" t="s">
        <v>27</v>
      </c>
      <c r="E102" s="87" t="s">
        <v>13</v>
      </c>
      <c r="F102" s="88">
        <v>7966</v>
      </c>
      <c r="G102" s="89">
        <v>59.17</v>
      </c>
      <c r="H102" s="90">
        <f t="shared" si="4"/>
        <v>471348.22000000003</v>
      </c>
      <c r="J102" s="54">
        <v>7966</v>
      </c>
      <c r="K102" s="89">
        <v>59.17</v>
      </c>
      <c r="L102" s="92">
        <f t="shared" si="5"/>
        <v>14.531635943032081</v>
      </c>
      <c r="M102" s="92">
        <f t="shared" si="6"/>
        <v>73.701635943032088</v>
      </c>
      <c r="N102" s="92">
        <v>61.42</v>
      </c>
      <c r="O102" s="92">
        <f t="shared" si="7"/>
        <v>489271.72000000003</v>
      </c>
      <c r="Q102" s="93"/>
    </row>
    <row r="103" spans="1:17" s="91" customFormat="1" x14ac:dyDescent="0.25">
      <c r="A103" s="83" t="str">
        <f>C101</f>
        <v>2.5mm2 x 4core  (BVX04DCV</v>
      </c>
      <c r="B103" s="84">
        <v>2.2170000000000001</v>
      </c>
      <c r="C103" s="85" t="s">
        <v>53</v>
      </c>
      <c r="D103" s="86" t="s">
        <v>46</v>
      </c>
      <c r="E103" s="87" t="s">
        <v>13</v>
      </c>
      <c r="F103" s="88">
        <v>7966</v>
      </c>
      <c r="G103" s="89">
        <v>8.8800000000000008</v>
      </c>
      <c r="H103" s="90">
        <f t="shared" si="4"/>
        <v>70738.080000000002</v>
      </c>
      <c r="J103" s="54"/>
      <c r="K103" s="89"/>
      <c r="L103" s="92">
        <f t="shared" si="5"/>
        <v>0</v>
      </c>
      <c r="M103" s="92">
        <f t="shared" si="6"/>
        <v>0</v>
      </c>
      <c r="N103" s="92">
        <v>0</v>
      </c>
      <c r="O103" s="92">
        <f t="shared" si="7"/>
        <v>0</v>
      </c>
      <c r="Q103" s="93"/>
    </row>
    <row r="104" spans="1:17" s="91" customFormat="1" x14ac:dyDescent="0.25">
      <c r="A104" s="83"/>
      <c r="B104" s="84"/>
      <c r="C104" s="103" t="s">
        <v>30</v>
      </c>
      <c r="D104" s="86"/>
      <c r="E104" s="87" t="s">
        <v>13</v>
      </c>
      <c r="F104" s="88"/>
      <c r="G104" s="89"/>
      <c r="H104" s="90">
        <f t="shared" si="4"/>
        <v>0</v>
      </c>
      <c r="J104" s="54"/>
      <c r="K104" s="89"/>
      <c r="L104" s="92">
        <f t="shared" si="5"/>
        <v>0</v>
      </c>
      <c r="M104" s="92">
        <f t="shared" si="6"/>
        <v>0</v>
      </c>
      <c r="N104" s="92">
        <v>0</v>
      </c>
      <c r="O104" s="92">
        <f t="shared" si="7"/>
        <v>0</v>
      </c>
      <c r="Q104" s="93"/>
    </row>
    <row r="105" spans="1:17" s="91" customFormat="1" x14ac:dyDescent="0.25">
      <c r="A105" s="83" t="str">
        <f>C104</f>
        <v>2.5mm2 x 3 core (BVX3DCV)</v>
      </c>
      <c r="B105" s="84">
        <v>2.218</v>
      </c>
      <c r="C105" s="85" t="s">
        <v>11</v>
      </c>
      <c r="D105" s="86" t="s">
        <v>27</v>
      </c>
      <c r="E105" s="87" t="s">
        <v>13</v>
      </c>
      <c r="F105" s="88">
        <v>7133</v>
      </c>
      <c r="G105" s="89">
        <v>52.31</v>
      </c>
      <c r="H105" s="90">
        <f t="shared" si="4"/>
        <v>373127.23000000004</v>
      </c>
      <c r="J105" s="54">
        <v>7133</v>
      </c>
      <c r="K105" s="89">
        <v>52.31</v>
      </c>
      <c r="L105" s="92">
        <f t="shared" si="5"/>
        <v>12.846879773196015</v>
      </c>
      <c r="M105" s="92">
        <f t="shared" si="6"/>
        <v>65.15687977319601</v>
      </c>
      <c r="N105" s="92">
        <v>54.3</v>
      </c>
      <c r="O105" s="92">
        <f t="shared" si="7"/>
        <v>387321.89999999997</v>
      </c>
      <c r="Q105" s="93"/>
    </row>
    <row r="106" spans="1:17" s="91" customFormat="1" x14ac:dyDescent="0.25">
      <c r="A106" s="83" t="str">
        <f>C104</f>
        <v>2.5mm2 x 3 core (BVX3DCV)</v>
      </c>
      <c r="B106" s="84">
        <v>2.2189999999999999</v>
      </c>
      <c r="C106" s="85" t="s">
        <v>53</v>
      </c>
      <c r="D106" s="86" t="s">
        <v>46</v>
      </c>
      <c r="E106" s="87" t="s">
        <v>13</v>
      </c>
      <c r="F106" s="88">
        <v>7133</v>
      </c>
      <c r="G106" s="89">
        <v>8.3800000000000008</v>
      </c>
      <c r="H106" s="90">
        <f t="shared" si="4"/>
        <v>59774.540000000008</v>
      </c>
      <c r="J106" s="54"/>
      <c r="K106" s="89"/>
      <c r="L106" s="92">
        <f t="shared" si="5"/>
        <v>0</v>
      </c>
      <c r="M106" s="92">
        <f t="shared" si="6"/>
        <v>0</v>
      </c>
      <c r="N106" s="92">
        <v>0</v>
      </c>
      <c r="O106" s="92">
        <f t="shared" si="7"/>
        <v>0</v>
      </c>
      <c r="Q106" s="93"/>
    </row>
    <row r="107" spans="1:17" s="91" customFormat="1" x14ac:dyDescent="0.25">
      <c r="A107" s="83"/>
      <c r="B107" s="84"/>
      <c r="C107" s="103" t="s">
        <v>61</v>
      </c>
      <c r="D107" s="86"/>
      <c r="E107" s="87" t="s">
        <v>13</v>
      </c>
      <c r="F107" s="88"/>
      <c r="G107" s="89"/>
      <c r="H107" s="90">
        <f t="shared" si="4"/>
        <v>0</v>
      </c>
      <c r="J107" s="54"/>
      <c r="K107" s="89"/>
      <c r="L107" s="92">
        <f t="shared" si="5"/>
        <v>0</v>
      </c>
      <c r="M107" s="92">
        <f t="shared" si="6"/>
        <v>0</v>
      </c>
      <c r="N107" s="92">
        <v>0</v>
      </c>
      <c r="O107" s="92">
        <f t="shared" si="7"/>
        <v>0</v>
      </c>
      <c r="Q107" s="93"/>
    </row>
    <row r="108" spans="1:17" s="91" customFormat="1" x14ac:dyDescent="0.25">
      <c r="A108" s="83" t="str">
        <f>C107</f>
        <v>2.5mm2 x4 core cabtyre</v>
      </c>
      <c r="B108" s="84">
        <v>2.2200000000000002</v>
      </c>
      <c r="C108" s="85" t="s">
        <v>11</v>
      </c>
      <c r="D108" s="86" t="s">
        <v>27</v>
      </c>
      <c r="E108" s="87" t="s">
        <v>13</v>
      </c>
      <c r="F108" s="88">
        <v>2500</v>
      </c>
      <c r="G108" s="89">
        <v>22.9</v>
      </c>
      <c r="H108" s="90">
        <f t="shared" si="4"/>
        <v>57250</v>
      </c>
      <c r="J108" s="54"/>
      <c r="K108" s="89">
        <v>22.9</v>
      </c>
      <c r="L108" s="92">
        <f t="shared" si="5"/>
        <v>5.6240402754002812</v>
      </c>
      <c r="M108" s="92">
        <f t="shared" si="6"/>
        <v>28.524040275400282</v>
      </c>
      <c r="N108" s="92">
        <v>23.77</v>
      </c>
      <c r="O108" s="92">
        <f t="shared" si="7"/>
        <v>0</v>
      </c>
      <c r="Q108" s="93"/>
    </row>
    <row r="109" spans="1:17" s="91" customFormat="1" x14ac:dyDescent="0.25">
      <c r="A109" s="83" t="str">
        <f>C107</f>
        <v>2.5mm2 x4 core cabtyre</v>
      </c>
      <c r="B109" s="84">
        <v>2.2210000000000001</v>
      </c>
      <c r="C109" s="85" t="s">
        <v>53</v>
      </c>
      <c r="D109" s="86" t="s">
        <v>46</v>
      </c>
      <c r="E109" s="87" t="s">
        <v>13</v>
      </c>
      <c r="F109" s="88">
        <v>2500</v>
      </c>
      <c r="G109" s="89">
        <v>9.8699999999999992</v>
      </c>
      <c r="H109" s="90">
        <f t="shared" si="4"/>
        <v>24674.999999999996</v>
      </c>
      <c r="J109" s="54"/>
      <c r="K109" s="89"/>
      <c r="L109" s="92">
        <f t="shared" si="5"/>
        <v>0</v>
      </c>
      <c r="M109" s="92">
        <f t="shared" si="6"/>
        <v>0</v>
      </c>
      <c r="N109" s="92">
        <v>0</v>
      </c>
      <c r="O109" s="92">
        <f t="shared" si="7"/>
        <v>0</v>
      </c>
      <c r="Q109" s="93"/>
    </row>
    <row r="110" spans="1:17" s="91" customFormat="1" x14ac:dyDescent="0.25">
      <c r="A110" s="83"/>
      <c r="B110" s="84"/>
      <c r="C110" s="103" t="s">
        <v>62</v>
      </c>
      <c r="D110" s="86"/>
      <c r="E110" s="87" t="s">
        <v>13</v>
      </c>
      <c r="F110" s="88"/>
      <c r="G110" s="89"/>
      <c r="H110" s="90">
        <f t="shared" si="4"/>
        <v>0</v>
      </c>
      <c r="J110" s="54"/>
      <c r="K110" s="89"/>
      <c r="L110" s="92">
        <f t="shared" si="5"/>
        <v>0</v>
      </c>
      <c r="M110" s="92">
        <f t="shared" si="6"/>
        <v>0</v>
      </c>
      <c r="N110" s="92">
        <v>0</v>
      </c>
      <c r="O110" s="92">
        <f t="shared" si="7"/>
        <v>0</v>
      </c>
      <c r="Q110" s="93"/>
    </row>
    <row r="111" spans="1:17" s="91" customFormat="1" x14ac:dyDescent="0.25">
      <c r="A111" s="83" t="str">
        <f>C110</f>
        <v xml:space="preserve">2.5mm2 x4 core flexible tail </v>
      </c>
      <c r="B111" s="84">
        <v>2.222</v>
      </c>
      <c r="C111" s="85" t="s">
        <v>11</v>
      </c>
      <c r="D111" s="86" t="s">
        <v>27</v>
      </c>
      <c r="E111" s="87" t="s">
        <v>13</v>
      </c>
      <c r="F111" s="88">
        <v>1000</v>
      </c>
      <c r="G111" s="89">
        <v>40.42</v>
      </c>
      <c r="H111" s="90">
        <f t="shared" si="4"/>
        <v>40420</v>
      </c>
      <c r="J111" s="54"/>
      <c r="K111" s="89">
        <v>40.42</v>
      </c>
      <c r="L111" s="92">
        <f t="shared" si="5"/>
        <v>9.9267994729991003</v>
      </c>
      <c r="M111" s="92">
        <f t="shared" si="6"/>
        <v>50.346799472999102</v>
      </c>
      <c r="N111" s="92">
        <v>41.96</v>
      </c>
      <c r="O111" s="92">
        <f t="shared" si="7"/>
        <v>0</v>
      </c>
      <c r="Q111" s="93"/>
    </row>
    <row r="112" spans="1:17" s="91" customFormat="1" x14ac:dyDescent="0.25">
      <c r="A112" s="83" t="str">
        <f>C110</f>
        <v xml:space="preserve">2.5mm2 x4 core flexible tail </v>
      </c>
      <c r="B112" s="84">
        <v>2.2229999999999999</v>
      </c>
      <c r="C112" s="85" t="s">
        <v>53</v>
      </c>
      <c r="D112" s="86" t="s">
        <v>46</v>
      </c>
      <c r="E112" s="87" t="s">
        <v>13</v>
      </c>
      <c r="F112" s="88">
        <v>1000</v>
      </c>
      <c r="G112" s="89">
        <v>11.1</v>
      </c>
      <c r="H112" s="90">
        <f t="shared" si="4"/>
        <v>11100</v>
      </c>
      <c r="J112" s="54"/>
      <c r="K112" s="89"/>
      <c r="L112" s="92">
        <f t="shared" si="5"/>
        <v>0</v>
      </c>
      <c r="M112" s="92">
        <f t="shared" si="6"/>
        <v>0</v>
      </c>
      <c r="N112" s="92">
        <v>0</v>
      </c>
      <c r="O112" s="92">
        <f t="shared" si="7"/>
        <v>0</v>
      </c>
      <c r="Q112" s="93"/>
    </row>
    <row r="113" spans="1:17" s="91" customFormat="1" x14ac:dyDescent="0.25">
      <c r="A113" s="83"/>
      <c r="B113" s="84"/>
      <c r="C113" s="103" t="s">
        <v>63</v>
      </c>
      <c r="D113" s="86"/>
      <c r="E113" s="87" t="s">
        <v>13</v>
      </c>
      <c r="F113" s="88"/>
      <c r="G113" s="89"/>
      <c r="H113" s="90">
        <f t="shared" si="4"/>
        <v>0</v>
      </c>
      <c r="J113" s="54"/>
      <c r="K113" s="89"/>
      <c r="L113" s="92">
        <f t="shared" si="5"/>
        <v>0</v>
      </c>
      <c r="M113" s="92">
        <f t="shared" si="6"/>
        <v>0</v>
      </c>
      <c r="N113" s="92">
        <v>0</v>
      </c>
      <c r="O113" s="92">
        <f t="shared" si="7"/>
        <v>0</v>
      </c>
      <c r="Q113" s="93"/>
    </row>
    <row r="114" spans="1:17" s="91" customFormat="1" x14ac:dyDescent="0.25">
      <c r="A114" s="83" t="str">
        <f>C113</f>
        <v>2.5mm2 x 7core  (BVX07DCV</v>
      </c>
      <c r="B114" s="84">
        <v>2.2240000000000002</v>
      </c>
      <c r="C114" s="85" t="s">
        <v>11</v>
      </c>
      <c r="D114" s="86" t="s">
        <v>27</v>
      </c>
      <c r="E114" s="87" t="s">
        <v>13</v>
      </c>
      <c r="F114" s="88">
        <v>7357</v>
      </c>
      <c r="G114" s="89">
        <v>78.709999999999994</v>
      </c>
      <c r="H114" s="90">
        <f t="shared" si="4"/>
        <v>579069.47</v>
      </c>
      <c r="J114" s="54"/>
      <c r="K114" s="89">
        <v>78.709999999999994</v>
      </c>
      <c r="L114" s="92">
        <f t="shared" si="5"/>
        <v>19.330489523002448</v>
      </c>
      <c r="M114" s="92">
        <f t="shared" si="6"/>
        <v>98.040489523002435</v>
      </c>
      <c r="N114" s="92">
        <v>81.7</v>
      </c>
      <c r="O114" s="92">
        <f t="shared" si="7"/>
        <v>0</v>
      </c>
      <c r="Q114" s="93"/>
    </row>
    <row r="115" spans="1:17" s="91" customFormat="1" x14ac:dyDescent="0.25">
      <c r="A115" s="83" t="str">
        <f>C113</f>
        <v>2.5mm2 x 7core  (BVX07DCV</v>
      </c>
      <c r="B115" s="84">
        <v>2.2250000000000001</v>
      </c>
      <c r="C115" s="85" t="s">
        <v>53</v>
      </c>
      <c r="D115" s="86" t="s">
        <v>46</v>
      </c>
      <c r="E115" s="87" t="s">
        <v>13</v>
      </c>
      <c r="F115" s="88">
        <v>7357</v>
      </c>
      <c r="G115" s="89">
        <v>11.1</v>
      </c>
      <c r="H115" s="90">
        <f t="shared" si="4"/>
        <v>81662.7</v>
      </c>
      <c r="J115" s="54"/>
      <c r="K115" s="89"/>
      <c r="L115" s="92">
        <f t="shared" si="5"/>
        <v>0</v>
      </c>
      <c r="M115" s="92">
        <f t="shared" si="6"/>
        <v>0</v>
      </c>
      <c r="N115" s="92">
        <v>0</v>
      </c>
      <c r="O115" s="92">
        <f t="shared" si="7"/>
        <v>0</v>
      </c>
      <c r="Q115" s="93"/>
    </row>
    <row r="116" spans="1:17" s="91" customFormat="1" x14ac:dyDescent="0.25">
      <c r="A116" s="83"/>
      <c r="B116" s="84"/>
      <c r="C116" s="103" t="s">
        <v>64</v>
      </c>
      <c r="D116" s="86"/>
      <c r="E116" s="87" t="s">
        <v>13</v>
      </c>
      <c r="F116" s="88"/>
      <c r="G116" s="89"/>
      <c r="H116" s="90">
        <f t="shared" si="4"/>
        <v>0</v>
      </c>
      <c r="J116" s="54"/>
      <c r="K116" s="89"/>
      <c r="L116" s="92">
        <f t="shared" si="5"/>
        <v>0</v>
      </c>
      <c r="M116" s="92">
        <f t="shared" si="6"/>
        <v>0</v>
      </c>
      <c r="N116" s="92">
        <v>0</v>
      </c>
      <c r="O116" s="92">
        <f t="shared" si="7"/>
        <v>0</v>
      </c>
      <c r="Q116" s="93"/>
    </row>
    <row r="117" spans="1:17" s="91" customFormat="1" x14ac:dyDescent="0.25">
      <c r="A117" s="83" t="str">
        <f>C116</f>
        <v>2.5mm2 x 12 core (BVX12DCV)</v>
      </c>
      <c r="B117" s="84">
        <v>2.226</v>
      </c>
      <c r="C117" s="85" t="s">
        <v>11</v>
      </c>
      <c r="D117" s="86" t="s">
        <v>27</v>
      </c>
      <c r="E117" s="87" t="s">
        <v>13</v>
      </c>
      <c r="F117" s="88">
        <v>2200</v>
      </c>
      <c r="G117" s="89">
        <v>114.54</v>
      </c>
      <c r="H117" s="90">
        <f t="shared" si="4"/>
        <v>251988</v>
      </c>
      <c r="J117" s="54"/>
      <c r="K117" s="89">
        <v>114.54</v>
      </c>
      <c r="L117" s="92">
        <f t="shared" si="5"/>
        <v>28.130025028137478</v>
      </c>
      <c r="M117" s="92">
        <f t="shared" si="6"/>
        <v>142.67002502813747</v>
      </c>
      <c r="N117" s="92">
        <v>118.89</v>
      </c>
      <c r="O117" s="92">
        <f t="shared" si="7"/>
        <v>0</v>
      </c>
      <c r="Q117" s="93"/>
    </row>
    <row r="118" spans="1:17" s="91" customFormat="1" x14ac:dyDescent="0.25">
      <c r="A118" s="83" t="str">
        <f>C116</f>
        <v>2.5mm2 x 12 core (BVX12DCV)</v>
      </c>
      <c r="B118" s="84">
        <v>2.2269999999999999</v>
      </c>
      <c r="C118" s="85" t="s">
        <v>53</v>
      </c>
      <c r="D118" s="86" t="s">
        <v>46</v>
      </c>
      <c r="E118" s="87" t="s">
        <v>13</v>
      </c>
      <c r="F118" s="88">
        <v>2200</v>
      </c>
      <c r="G118" s="89">
        <v>12.67</v>
      </c>
      <c r="H118" s="90">
        <f t="shared" si="4"/>
        <v>27874</v>
      </c>
      <c r="J118" s="54"/>
      <c r="K118" s="89"/>
      <c r="L118" s="92">
        <f t="shared" si="5"/>
        <v>0</v>
      </c>
      <c r="M118" s="92">
        <f t="shared" si="6"/>
        <v>0</v>
      </c>
      <c r="N118" s="92">
        <v>0</v>
      </c>
      <c r="O118" s="92">
        <f t="shared" si="7"/>
        <v>0</v>
      </c>
      <c r="Q118" s="93"/>
    </row>
    <row r="119" spans="1:17" s="91" customFormat="1" x14ac:dyDescent="0.25">
      <c r="A119" s="83"/>
      <c r="B119" s="84"/>
      <c r="C119" s="103" t="s">
        <v>65</v>
      </c>
      <c r="D119" s="86"/>
      <c r="E119" s="87" t="s">
        <v>13</v>
      </c>
      <c r="F119" s="88"/>
      <c r="G119" s="89"/>
      <c r="H119" s="90">
        <f t="shared" si="4"/>
        <v>0</v>
      </c>
      <c r="J119" s="54"/>
      <c r="K119" s="89"/>
      <c r="L119" s="92">
        <f t="shared" si="5"/>
        <v>0</v>
      </c>
      <c r="M119" s="92">
        <f t="shared" si="6"/>
        <v>0</v>
      </c>
      <c r="N119" s="92">
        <v>0</v>
      </c>
      <c r="O119" s="92">
        <f t="shared" si="7"/>
        <v>0</v>
      </c>
      <c r="Q119" s="93"/>
    </row>
    <row r="120" spans="1:17" s="91" customFormat="1" x14ac:dyDescent="0.25">
      <c r="A120" s="83" t="str">
        <f>C119</f>
        <v>2.5mm2 x 19core  (BVX19DCV</v>
      </c>
      <c r="B120" s="84">
        <v>2.2280000000000002</v>
      </c>
      <c r="C120" s="85" t="s">
        <v>11</v>
      </c>
      <c r="D120" s="86" t="s">
        <v>27</v>
      </c>
      <c r="E120" s="87" t="s">
        <v>13</v>
      </c>
      <c r="F120" s="88">
        <v>3040</v>
      </c>
      <c r="G120" s="89">
        <v>160.46</v>
      </c>
      <c r="H120" s="90">
        <f t="shared" si="4"/>
        <v>487798.4</v>
      </c>
      <c r="J120" s="54"/>
      <c r="K120" s="89">
        <v>160.46</v>
      </c>
      <c r="L120" s="92">
        <f t="shared" si="5"/>
        <v>39.407576532346255</v>
      </c>
      <c r="M120" s="92">
        <f t="shared" si="6"/>
        <v>199.86757653234628</v>
      </c>
      <c r="N120" s="92">
        <v>166.56</v>
      </c>
      <c r="O120" s="92">
        <f t="shared" si="7"/>
        <v>0</v>
      </c>
      <c r="Q120" s="93"/>
    </row>
    <row r="121" spans="1:17" s="91" customFormat="1" x14ac:dyDescent="0.25">
      <c r="A121" s="83" t="str">
        <f>C119</f>
        <v>2.5mm2 x 19core  (BVX19DCV</v>
      </c>
      <c r="B121" s="84">
        <v>2.2290000000000001</v>
      </c>
      <c r="C121" s="85" t="s">
        <v>53</v>
      </c>
      <c r="D121" s="86" t="s">
        <v>46</v>
      </c>
      <c r="E121" s="87" t="s">
        <v>13</v>
      </c>
      <c r="F121" s="88">
        <v>3040</v>
      </c>
      <c r="G121" s="89">
        <v>17.87</v>
      </c>
      <c r="H121" s="90">
        <f t="shared" si="4"/>
        <v>54324.800000000003</v>
      </c>
      <c r="J121" s="54"/>
      <c r="K121" s="89"/>
      <c r="L121" s="92">
        <f t="shared" si="5"/>
        <v>0</v>
      </c>
      <c r="M121" s="92">
        <f t="shared" si="6"/>
        <v>0</v>
      </c>
      <c r="N121" s="92">
        <v>0</v>
      </c>
      <c r="O121" s="92">
        <f t="shared" si="7"/>
        <v>0</v>
      </c>
      <c r="Q121" s="93"/>
    </row>
    <row r="122" spans="1:17" s="91" customFormat="1" x14ac:dyDescent="0.25">
      <c r="A122" s="83"/>
      <c r="B122" s="84"/>
      <c r="C122" s="103" t="s">
        <v>66</v>
      </c>
      <c r="D122" s="86"/>
      <c r="E122" s="104" t="s">
        <v>13</v>
      </c>
      <c r="F122" s="88"/>
      <c r="G122" s="89"/>
      <c r="H122" s="90">
        <f t="shared" si="4"/>
        <v>0</v>
      </c>
      <c r="J122" s="54"/>
      <c r="K122" s="89"/>
      <c r="L122" s="92">
        <f t="shared" si="5"/>
        <v>0</v>
      </c>
      <c r="M122" s="92">
        <f t="shared" si="6"/>
        <v>0</v>
      </c>
      <c r="N122" s="92">
        <v>0</v>
      </c>
      <c r="O122" s="92">
        <f t="shared" si="7"/>
        <v>0</v>
      </c>
      <c r="Q122" s="93"/>
    </row>
    <row r="123" spans="1:17" s="91" customFormat="1" x14ac:dyDescent="0.25">
      <c r="A123" s="83" t="str">
        <f>C122</f>
        <v>2.5mm2 x 37core  (BVX37DCV</v>
      </c>
      <c r="B123" s="84">
        <v>2.23</v>
      </c>
      <c r="C123" s="85" t="s">
        <v>11</v>
      </c>
      <c r="D123" s="86" t="s">
        <v>27</v>
      </c>
      <c r="E123" s="87" t="s">
        <v>13</v>
      </c>
      <c r="F123" s="88">
        <v>2463</v>
      </c>
      <c r="G123" s="89">
        <v>284.86</v>
      </c>
      <c r="H123" s="90">
        <f t="shared" si="4"/>
        <v>701610.18</v>
      </c>
      <c r="J123" s="54"/>
      <c r="K123" s="89">
        <v>284.86</v>
      </c>
      <c r="L123" s="92">
        <f t="shared" si="5"/>
        <v>69.95913156552507</v>
      </c>
      <c r="M123" s="92">
        <f t="shared" si="6"/>
        <v>354.81913156552508</v>
      </c>
      <c r="N123" s="92">
        <v>295.68</v>
      </c>
      <c r="O123" s="92">
        <f t="shared" si="7"/>
        <v>0</v>
      </c>
      <c r="Q123" s="93"/>
    </row>
    <row r="124" spans="1:17" s="91" customFormat="1" x14ac:dyDescent="0.25">
      <c r="A124" s="83" t="str">
        <f>C122</f>
        <v>2.5mm2 x 37core  (BVX37DCV</v>
      </c>
      <c r="B124" s="84">
        <v>2.2309999999999999</v>
      </c>
      <c r="C124" s="85" t="s">
        <v>53</v>
      </c>
      <c r="D124" s="86" t="s">
        <v>46</v>
      </c>
      <c r="E124" s="87" t="s">
        <v>13</v>
      </c>
      <c r="F124" s="88">
        <v>2463</v>
      </c>
      <c r="G124" s="89">
        <v>20.96</v>
      </c>
      <c r="H124" s="90">
        <f t="shared" si="4"/>
        <v>51624.480000000003</v>
      </c>
      <c r="J124" s="54"/>
      <c r="K124" s="89"/>
      <c r="L124" s="92">
        <f t="shared" si="5"/>
        <v>0</v>
      </c>
      <c r="M124" s="92">
        <f t="shared" si="6"/>
        <v>0</v>
      </c>
      <c r="N124" s="92">
        <v>0</v>
      </c>
      <c r="O124" s="92">
        <f t="shared" si="7"/>
        <v>0</v>
      </c>
      <c r="Q124" s="93"/>
    </row>
    <row r="125" spans="1:17" s="91" customFormat="1" x14ac:dyDescent="0.25">
      <c r="A125" s="83"/>
      <c r="B125" s="84"/>
      <c r="C125" s="103" t="s">
        <v>31</v>
      </c>
      <c r="D125" s="86"/>
      <c r="E125" s="87" t="s">
        <v>13</v>
      </c>
      <c r="F125" s="88"/>
      <c r="G125" s="89"/>
      <c r="H125" s="90">
        <f t="shared" si="4"/>
        <v>0</v>
      </c>
      <c r="J125" s="54"/>
      <c r="K125" s="89"/>
      <c r="L125" s="92">
        <f t="shared" si="5"/>
        <v>0</v>
      </c>
      <c r="M125" s="92">
        <f t="shared" si="6"/>
        <v>0</v>
      </c>
      <c r="N125" s="92">
        <v>0</v>
      </c>
      <c r="O125" s="92">
        <f t="shared" si="7"/>
        <v>0</v>
      </c>
      <c r="Q125" s="93"/>
    </row>
    <row r="126" spans="1:17" s="91" customFormat="1" x14ac:dyDescent="0.25">
      <c r="A126" s="83" t="str">
        <f>C125</f>
        <v>4mm2 x 2 core (BVX02ECV)</v>
      </c>
      <c r="B126" s="84">
        <v>2.2320000000000002</v>
      </c>
      <c r="C126" s="85" t="s">
        <v>11</v>
      </c>
      <c r="D126" s="86" t="s">
        <v>27</v>
      </c>
      <c r="E126" s="87" t="s">
        <v>13</v>
      </c>
      <c r="F126" s="88">
        <v>14620</v>
      </c>
      <c r="G126" s="89">
        <v>55.15</v>
      </c>
      <c r="H126" s="90">
        <f t="shared" si="4"/>
        <v>806293</v>
      </c>
      <c r="J126" s="54">
        <f>2500+2000</f>
        <v>4500</v>
      </c>
      <c r="K126" s="89">
        <v>55.15</v>
      </c>
      <c r="L126" s="92">
        <f t="shared" si="5"/>
        <v>13.544359003857009</v>
      </c>
      <c r="M126" s="92">
        <f t="shared" si="6"/>
        <v>68.694359003857002</v>
      </c>
      <c r="N126" s="92">
        <v>57.25</v>
      </c>
      <c r="O126" s="92">
        <f t="shared" si="7"/>
        <v>257625</v>
      </c>
      <c r="Q126" s="93"/>
    </row>
    <row r="127" spans="1:17" s="91" customFormat="1" x14ac:dyDescent="0.25">
      <c r="A127" s="83" t="str">
        <f>C125</f>
        <v>4mm2 x 2 core (BVX02ECV)</v>
      </c>
      <c r="B127" s="84">
        <v>2.2330000000000001</v>
      </c>
      <c r="C127" s="85" t="s">
        <v>53</v>
      </c>
      <c r="D127" s="86" t="s">
        <v>46</v>
      </c>
      <c r="E127" s="87" t="s">
        <v>13</v>
      </c>
      <c r="F127" s="88">
        <v>14620</v>
      </c>
      <c r="G127" s="89">
        <v>8.8800000000000008</v>
      </c>
      <c r="H127" s="90">
        <f t="shared" si="4"/>
        <v>129825.60000000001</v>
      </c>
      <c r="J127" s="54"/>
      <c r="K127" s="89"/>
      <c r="L127" s="92">
        <f t="shared" si="5"/>
        <v>0</v>
      </c>
      <c r="M127" s="92">
        <f t="shared" si="6"/>
        <v>0</v>
      </c>
      <c r="N127" s="92">
        <v>0</v>
      </c>
      <c r="O127" s="92">
        <f t="shared" si="7"/>
        <v>0</v>
      </c>
      <c r="Q127" s="93"/>
    </row>
    <row r="128" spans="1:17" s="91" customFormat="1" x14ac:dyDescent="0.25">
      <c r="A128" s="83"/>
      <c r="B128" s="84"/>
      <c r="C128" s="103" t="s">
        <v>67</v>
      </c>
      <c r="D128" s="86"/>
      <c r="E128" s="87" t="s">
        <v>13</v>
      </c>
      <c r="F128" s="88"/>
      <c r="G128" s="89"/>
      <c r="H128" s="90">
        <f t="shared" si="4"/>
        <v>0</v>
      </c>
      <c r="J128" s="54"/>
      <c r="K128" s="89"/>
      <c r="L128" s="92">
        <f t="shared" si="5"/>
        <v>0</v>
      </c>
      <c r="M128" s="92">
        <f t="shared" si="6"/>
        <v>0</v>
      </c>
      <c r="N128" s="92">
        <v>0</v>
      </c>
      <c r="O128" s="92">
        <f t="shared" si="7"/>
        <v>0</v>
      </c>
      <c r="Q128" s="93"/>
    </row>
    <row r="129" spans="1:17" s="91" customFormat="1" x14ac:dyDescent="0.25">
      <c r="A129" s="83" t="str">
        <f>C128</f>
        <v>4mm2 x 3 core (BVX03ECV)</v>
      </c>
      <c r="B129" s="84">
        <v>2.234</v>
      </c>
      <c r="C129" s="85" t="s">
        <v>11</v>
      </c>
      <c r="D129" s="86" t="s">
        <v>27</v>
      </c>
      <c r="E129" s="87" t="s">
        <v>13</v>
      </c>
      <c r="F129" s="88">
        <v>7311</v>
      </c>
      <c r="G129" s="89">
        <v>64.19</v>
      </c>
      <c r="H129" s="90">
        <f t="shared" si="4"/>
        <v>469293.08999999997</v>
      </c>
      <c r="J129" s="54"/>
      <c r="K129" s="89">
        <v>64.19</v>
      </c>
      <c r="L129" s="92">
        <f t="shared" si="5"/>
        <v>15.76450416060891</v>
      </c>
      <c r="M129" s="92">
        <f t="shared" si="6"/>
        <v>79.954504160608906</v>
      </c>
      <c r="N129" s="92">
        <v>66.63</v>
      </c>
      <c r="O129" s="92">
        <f t="shared" si="7"/>
        <v>0</v>
      </c>
      <c r="Q129" s="93"/>
    </row>
    <row r="130" spans="1:17" s="91" customFormat="1" x14ac:dyDescent="0.25">
      <c r="A130" s="83" t="str">
        <f>C128</f>
        <v>4mm2 x 3 core (BVX03ECV)</v>
      </c>
      <c r="B130" s="84">
        <v>2.2349999999999999</v>
      </c>
      <c r="C130" s="85" t="s">
        <v>53</v>
      </c>
      <c r="D130" s="86" t="s">
        <v>46</v>
      </c>
      <c r="E130" s="87" t="s">
        <v>13</v>
      </c>
      <c r="F130" s="88">
        <v>7311</v>
      </c>
      <c r="G130" s="89">
        <v>9.8699999999999992</v>
      </c>
      <c r="H130" s="90">
        <f t="shared" si="4"/>
        <v>72159.569999999992</v>
      </c>
      <c r="J130" s="54"/>
      <c r="K130" s="89"/>
      <c r="L130" s="92">
        <f t="shared" si="5"/>
        <v>0</v>
      </c>
      <c r="M130" s="92">
        <f t="shared" si="6"/>
        <v>0</v>
      </c>
      <c r="N130" s="92">
        <v>0</v>
      </c>
      <c r="O130" s="92">
        <f t="shared" si="7"/>
        <v>0</v>
      </c>
      <c r="Q130" s="93"/>
    </row>
    <row r="131" spans="1:17" s="91" customFormat="1" x14ac:dyDescent="0.25">
      <c r="A131" s="83"/>
      <c r="B131" s="84"/>
      <c r="C131" s="103" t="s">
        <v>32</v>
      </c>
      <c r="D131" s="86"/>
      <c r="E131" s="87" t="s">
        <v>13</v>
      </c>
      <c r="F131" s="88"/>
      <c r="G131" s="89"/>
      <c r="H131" s="90">
        <f t="shared" si="4"/>
        <v>0</v>
      </c>
      <c r="J131" s="54"/>
      <c r="K131" s="89"/>
      <c r="L131" s="92">
        <f t="shared" si="5"/>
        <v>0</v>
      </c>
      <c r="M131" s="92">
        <f t="shared" si="6"/>
        <v>0</v>
      </c>
      <c r="N131" s="92">
        <v>0</v>
      </c>
      <c r="O131" s="92">
        <f t="shared" si="7"/>
        <v>0</v>
      </c>
      <c r="Q131" s="93"/>
    </row>
    <row r="132" spans="1:17" s="91" customFormat="1" x14ac:dyDescent="0.25">
      <c r="A132" s="83" t="str">
        <f>C131</f>
        <v>4mm2 x 4core  BVX04ECV</v>
      </c>
      <c r="B132" s="84">
        <v>2.2359999999999998</v>
      </c>
      <c r="C132" s="85" t="s">
        <v>11</v>
      </c>
      <c r="D132" s="86" t="s">
        <v>27</v>
      </c>
      <c r="E132" s="87" t="s">
        <v>13</v>
      </c>
      <c r="F132" s="88">
        <v>15000</v>
      </c>
      <c r="G132" s="89">
        <v>74.739999999999995</v>
      </c>
      <c r="H132" s="90">
        <f t="shared" si="4"/>
        <v>1121100</v>
      </c>
      <c r="J132" s="54">
        <f>6500+1000</f>
        <v>7500</v>
      </c>
      <c r="K132" s="89">
        <v>74.739999999999995</v>
      </c>
      <c r="L132" s="92">
        <f t="shared" si="5"/>
        <v>18.355492147747466</v>
      </c>
      <c r="M132" s="92">
        <f t="shared" si="6"/>
        <v>93.095492147747464</v>
      </c>
      <c r="N132" s="92">
        <v>77.58</v>
      </c>
      <c r="O132" s="92">
        <f t="shared" si="7"/>
        <v>581850</v>
      </c>
      <c r="Q132" s="93"/>
    </row>
    <row r="133" spans="1:17" s="91" customFormat="1" x14ac:dyDescent="0.25">
      <c r="A133" s="83" t="str">
        <f>C131</f>
        <v>4mm2 x 4core  BVX04ECV</v>
      </c>
      <c r="B133" s="84">
        <v>2.2370000000000001</v>
      </c>
      <c r="C133" s="85" t="s">
        <v>53</v>
      </c>
      <c r="D133" s="86" t="s">
        <v>46</v>
      </c>
      <c r="E133" s="87" t="s">
        <v>13</v>
      </c>
      <c r="F133" s="88">
        <v>15000</v>
      </c>
      <c r="G133" s="89">
        <v>11.1</v>
      </c>
      <c r="H133" s="90">
        <f t="shared" si="4"/>
        <v>166500</v>
      </c>
      <c r="J133" s="54"/>
      <c r="K133" s="89"/>
      <c r="L133" s="92">
        <f t="shared" si="5"/>
        <v>0</v>
      </c>
      <c r="M133" s="92">
        <f t="shared" si="6"/>
        <v>0</v>
      </c>
      <c r="N133" s="92">
        <v>0</v>
      </c>
      <c r="O133" s="92">
        <f t="shared" si="7"/>
        <v>0</v>
      </c>
      <c r="Q133" s="93"/>
    </row>
    <row r="134" spans="1:17" s="91" customFormat="1" x14ac:dyDescent="0.25">
      <c r="A134" s="83"/>
      <c r="B134" s="84"/>
      <c r="C134" s="103" t="s">
        <v>68</v>
      </c>
      <c r="D134" s="86"/>
      <c r="E134" s="87" t="s">
        <v>13</v>
      </c>
      <c r="F134" s="88"/>
      <c r="G134" s="89"/>
      <c r="H134" s="90">
        <f t="shared" si="4"/>
        <v>0</v>
      </c>
      <c r="J134" s="54"/>
      <c r="K134" s="89"/>
      <c r="L134" s="92">
        <f t="shared" si="5"/>
        <v>0</v>
      </c>
      <c r="M134" s="92">
        <f t="shared" si="6"/>
        <v>0</v>
      </c>
      <c r="N134" s="92">
        <v>0</v>
      </c>
      <c r="O134" s="92">
        <f t="shared" si="7"/>
        <v>0</v>
      </c>
      <c r="Q134" s="93"/>
    </row>
    <row r="135" spans="1:17" s="91" customFormat="1" x14ac:dyDescent="0.25">
      <c r="A135" s="83" t="str">
        <f>C134</f>
        <v>4mm2 x 7core     (BVX07ECV</v>
      </c>
      <c r="B135" s="84">
        <v>2.238</v>
      </c>
      <c r="C135" s="85" t="s">
        <v>11</v>
      </c>
      <c r="D135" s="86" t="s">
        <v>27</v>
      </c>
      <c r="E135" s="87" t="s">
        <v>13</v>
      </c>
      <c r="F135" s="88">
        <v>3151</v>
      </c>
      <c r="G135" s="89">
        <v>105.47</v>
      </c>
      <c r="H135" s="90">
        <f t="shared" si="4"/>
        <v>332335.96999999997</v>
      </c>
      <c r="J135" s="54"/>
      <c r="K135" s="89">
        <v>105.47</v>
      </c>
      <c r="L135" s="92">
        <f t="shared" si="5"/>
        <v>25.902512133033522</v>
      </c>
      <c r="M135" s="92">
        <f t="shared" si="6"/>
        <v>131.37251213303352</v>
      </c>
      <c r="N135" s="92">
        <v>109.48</v>
      </c>
      <c r="O135" s="92">
        <f t="shared" si="7"/>
        <v>0</v>
      </c>
      <c r="Q135" s="93"/>
    </row>
    <row r="136" spans="1:17" s="91" customFormat="1" x14ac:dyDescent="0.25">
      <c r="A136" s="83" t="str">
        <f>C134</f>
        <v>4mm2 x 7core     (BVX07ECV</v>
      </c>
      <c r="B136" s="84">
        <v>2.2389999999999999</v>
      </c>
      <c r="C136" s="85" t="s">
        <v>53</v>
      </c>
      <c r="D136" s="86" t="s">
        <v>46</v>
      </c>
      <c r="E136" s="87" t="s">
        <v>13</v>
      </c>
      <c r="F136" s="88">
        <v>3151</v>
      </c>
      <c r="G136" s="89">
        <v>12.67</v>
      </c>
      <c r="H136" s="90">
        <f t="shared" si="4"/>
        <v>39923.17</v>
      </c>
      <c r="J136" s="54"/>
      <c r="K136" s="89"/>
      <c r="L136" s="92">
        <f t="shared" si="5"/>
        <v>0</v>
      </c>
      <c r="M136" s="92">
        <f t="shared" si="6"/>
        <v>0</v>
      </c>
      <c r="N136" s="92">
        <v>0</v>
      </c>
      <c r="O136" s="92">
        <f t="shared" si="7"/>
        <v>0</v>
      </c>
      <c r="Q136" s="93"/>
    </row>
    <row r="137" spans="1:17" s="91" customFormat="1" x14ac:dyDescent="0.25">
      <c r="A137" s="83"/>
      <c r="B137" s="84"/>
      <c r="C137" s="103" t="s">
        <v>69</v>
      </c>
      <c r="D137" s="86"/>
      <c r="E137" s="87" t="s">
        <v>13</v>
      </c>
      <c r="F137" s="88"/>
      <c r="G137" s="89"/>
      <c r="H137" s="90">
        <f t="shared" si="4"/>
        <v>0</v>
      </c>
      <c r="J137" s="54"/>
      <c r="K137" s="89"/>
      <c r="L137" s="92">
        <f t="shared" si="5"/>
        <v>0</v>
      </c>
      <c r="M137" s="92">
        <f t="shared" si="6"/>
        <v>0</v>
      </c>
      <c r="N137" s="92">
        <v>0</v>
      </c>
      <c r="O137" s="92">
        <f t="shared" si="7"/>
        <v>0</v>
      </c>
      <c r="Q137" s="93"/>
    </row>
    <row r="138" spans="1:17" s="91" customFormat="1" x14ac:dyDescent="0.25">
      <c r="A138" s="83" t="str">
        <f>C137</f>
        <v>4mm2 x 12core  (BVX12ECV</v>
      </c>
      <c r="B138" s="84">
        <v>2.2400000000000002</v>
      </c>
      <c r="C138" s="85" t="s">
        <v>11</v>
      </c>
      <c r="D138" s="86" t="s">
        <v>27</v>
      </c>
      <c r="E138" s="87" t="s">
        <v>13</v>
      </c>
      <c r="F138" s="88">
        <v>1622</v>
      </c>
      <c r="G138" s="89">
        <v>163.33000000000001</v>
      </c>
      <c r="H138" s="90">
        <f t="shared" si="4"/>
        <v>264921.26</v>
      </c>
      <c r="J138" s="54"/>
      <c r="K138" s="89">
        <v>163.33000000000001</v>
      </c>
      <c r="L138" s="92">
        <f t="shared" si="5"/>
        <v>40.112423501359302</v>
      </c>
      <c r="M138" s="92">
        <f t="shared" si="6"/>
        <v>203.44242350135931</v>
      </c>
      <c r="N138" s="92">
        <v>169.54</v>
      </c>
      <c r="O138" s="92">
        <f t="shared" si="7"/>
        <v>0</v>
      </c>
      <c r="Q138" s="93"/>
    </row>
    <row r="139" spans="1:17" s="91" customFormat="1" x14ac:dyDescent="0.25">
      <c r="A139" s="83" t="str">
        <f>C137</f>
        <v>4mm2 x 12core  (BVX12ECV</v>
      </c>
      <c r="B139" s="84">
        <v>2.2410000000000001</v>
      </c>
      <c r="C139" s="85" t="s">
        <v>53</v>
      </c>
      <c r="D139" s="86" t="s">
        <v>46</v>
      </c>
      <c r="E139" s="87" t="s">
        <v>13</v>
      </c>
      <c r="F139" s="88">
        <v>1622</v>
      </c>
      <c r="G139" s="89">
        <v>15.32</v>
      </c>
      <c r="H139" s="90">
        <f t="shared" si="4"/>
        <v>24849.040000000001</v>
      </c>
      <c r="J139" s="54"/>
      <c r="K139" s="89"/>
      <c r="L139" s="92">
        <f t="shared" si="5"/>
        <v>0</v>
      </c>
      <c r="M139" s="92">
        <f t="shared" si="6"/>
        <v>0</v>
      </c>
      <c r="N139" s="92">
        <v>0</v>
      </c>
      <c r="O139" s="92">
        <f t="shared" si="7"/>
        <v>0</v>
      </c>
      <c r="Q139" s="93"/>
    </row>
    <row r="140" spans="1:17" s="91" customFormat="1" x14ac:dyDescent="0.25">
      <c r="A140" s="83"/>
      <c r="B140" s="84"/>
      <c r="C140" s="103" t="s">
        <v>70</v>
      </c>
      <c r="D140" s="86"/>
      <c r="E140" s="87" t="s">
        <v>13</v>
      </c>
      <c r="F140" s="88"/>
      <c r="G140" s="89"/>
      <c r="H140" s="90">
        <f t="shared" ref="H140:H171" si="8">G140*F140</f>
        <v>0</v>
      </c>
      <c r="J140" s="54"/>
      <c r="K140" s="89"/>
      <c r="L140" s="92">
        <f t="shared" ref="L140:L168" si="9">0.245591278401759*K140</f>
        <v>0</v>
      </c>
      <c r="M140" s="92">
        <f t="shared" ref="M140:M169" si="10">L140+K140</f>
        <v>0</v>
      </c>
      <c r="N140" s="92">
        <v>0</v>
      </c>
      <c r="O140" s="92">
        <f t="shared" ref="O140:O171" si="11">N140*J140</f>
        <v>0</v>
      </c>
      <c r="Q140" s="93"/>
    </row>
    <row r="141" spans="1:17" s="91" customFormat="1" x14ac:dyDescent="0.25">
      <c r="A141" s="83" t="str">
        <f>C140</f>
        <v>4mm2 x 19core    (BVX19ECV</v>
      </c>
      <c r="B141" s="84">
        <v>2.242</v>
      </c>
      <c r="C141" s="85" t="s">
        <v>11</v>
      </c>
      <c r="D141" s="86" t="s">
        <v>27</v>
      </c>
      <c r="E141" s="87" t="s">
        <v>13</v>
      </c>
      <c r="F141" s="88">
        <v>451</v>
      </c>
      <c r="G141" s="89">
        <v>237.77</v>
      </c>
      <c r="H141" s="90">
        <f t="shared" si="8"/>
        <v>107234.27</v>
      </c>
      <c r="J141" s="54"/>
      <c r="K141" s="89">
        <v>237.77</v>
      </c>
      <c r="L141" s="92">
        <f t="shared" si="9"/>
        <v>58.394238265586246</v>
      </c>
      <c r="M141" s="92">
        <f t="shared" si="10"/>
        <v>296.16423826558628</v>
      </c>
      <c r="N141" s="92">
        <v>246.8</v>
      </c>
      <c r="O141" s="92">
        <f t="shared" si="11"/>
        <v>0</v>
      </c>
      <c r="Q141" s="93"/>
    </row>
    <row r="142" spans="1:17" s="91" customFormat="1" x14ac:dyDescent="0.25">
      <c r="A142" s="83" t="str">
        <f>C140</f>
        <v>4mm2 x 19core    (BVX19ECV</v>
      </c>
      <c r="B142" s="84">
        <v>2.2429999999999999</v>
      </c>
      <c r="C142" s="85" t="s">
        <v>53</v>
      </c>
      <c r="D142" s="86" t="s">
        <v>46</v>
      </c>
      <c r="E142" s="87" t="s">
        <v>13</v>
      </c>
      <c r="F142" s="88">
        <v>451</v>
      </c>
      <c r="G142" s="89">
        <v>20.96</v>
      </c>
      <c r="H142" s="90">
        <f t="shared" si="8"/>
        <v>9452.9600000000009</v>
      </c>
      <c r="J142" s="54"/>
      <c r="K142" s="89"/>
      <c r="L142" s="92">
        <f t="shared" si="9"/>
        <v>0</v>
      </c>
      <c r="M142" s="92">
        <f t="shared" si="10"/>
        <v>0</v>
      </c>
      <c r="N142" s="92">
        <v>0</v>
      </c>
      <c r="O142" s="92">
        <f t="shared" si="11"/>
        <v>0</v>
      </c>
      <c r="Q142" s="93"/>
    </row>
    <row r="143" spans="1:17" s="91" customFormat="1" x14ac:dyDescent="0.25">
      <c r="A143" s="83"/>
      <c r="B143" s="84"/>
      <c r="C143" s="103" t="s">
        <v>71</v>
      </c>
      <c r="D143" s="86"/>
      <c r="E143" s="87" t="s">
        <v>13</v>
      </c>
      <c r="F143" s="88"/>
      <c r="G143" s="89"/>
      <c r="H143" s="90">
        <f t="shared" si="8"/>
        <v>0</v>
      </c>
      <c r="J143" s="54"/>
      <c r="K143" s="89"/>
      <c r="L143" s="92">
        <f t="shared" si="9"/>
        <v>0</v>
      </c>
      <c r="M143" s="92">
        <f t="shared" si="10"/>
        <v>0</v>
      </c>
      <c r="N143" s="92">
        <v>0</v>
      </c>
      <c r="O143" s="92">
        <f t="shared" si="11"/>
        <v>0</v>
      </c>
      <c r="Q143" s="93"/>
    </row>
    <row r="144" spans="1:17" s="91" customFormat="1" x14ac:dyDescent="0.25">
      <c r="A144" s="83" t="str">
        <f>C143</f>
        <v>4mm2 x 37 core (BVX37ECV)</v>
      </c>
      <c r="B144" s="84">
        <v>2.2439999999999998</v>
      </c>
      <c r="C144" s="85" t="s">
        <v>11</v>
      </c>
      <c r="D144" s="86" t="s">
        <v>27</v>
      </c>
      <c r="E144" s="87" t="s">
        <v>13</v>
      </c>
      <c r="F144" s="88">
        <v>300</v>
      </c>
      <c r="G144" s="89">
        <v>425.05</v>
      </c>
      <c r="H144" s="90">
        <f t="shared" si="8"/>
        <v>127515</v>
      </c>
      <c r="J144" s="54"/>
      <c r="K144" s="89">
        <v>425.05</v>
      </c>
      <c r="L144" s="92">
        <f t="shared" si="9"/>
        <v>104.38857288466767</v>
      </c>
      <c r="M144" s="92">
        <f t="shared" si="10"/>
        <v>529.43857288466768</v>
      </c>
      <c r="N144" s="92">
        <v>441.2</v>
      </c>
      <c r="O144" s="92">
        <f t="shared" si="11"/>
        <v>0</v>
      </c>
      <c r="Q144" s="93"/>
    </row>
    <row r="145" spans="1:17" s="91" customFormat="1" x14ac:dyDescent="0.25">
      <c r="A145" s="83" t="str">
        <f>C143</f>
        <v>4mm2 x 37 core (BVX37ECV)</v>
      </c>
      <c r="B145" s="84">
        <v>2.2450000000000001</v>
      </c>
      <c r="C145" s="85" t="s">
        <v>53</v>
      </c>
      <c r="D145" s="86" t="s">
        <v>46</v>
      </c>
      <c r="E145" s="87" t="s">
        <v>13</v>
      </c>
      <c r="F145" s="88">
        <v>300</v>
      </c>
      <c r="G145" s="89">
        <v>24.03</v>
      </c>
      <c r="H145" s="90">
        <f t="shared" si="8"/>
        <v>7209</v>
      </c>
      <c r="J145" s="54"/>
      <c r="K145" s="89"/>
      <c r="L145" s="92">
        <f t="shared" si="9"/>
        <v>0</v>
      </c>
      <c r="M145" s="92">
        <f t="shared" si="10"/>
        <v>0</v>
      </c>
      <c r="N145" s="92">
        <v>0</v>
      </c>
      <c r="O145" s="92">
        <f t="shared" si="11"/>
        <v>0</v>
      </c>
      <c r="Q145" s="93"/>
    </row>
    <row r="146" spans="1:17" s="91" customFormat="1" x14ac:dyDescent="0.25">
      <c r="A146" s="83"/>
      <c r="B146" s="84"/>
      <c r="C146" s="103" t="s">
        <v>72</v>
      </c>
      <c r="D146" s="86"/>
      <c r="E146" s="87" t="s">
        <v>13</v>
      </c>
      <c r="F146" s="88"/>
      <c r="G146" s="89"/>
      <c r="H146" s="90">
        <f t="shared" si="8"/>
        <v>0</v>
      </c>
      <c r="J146" s="54"/>
      <c r="K146" s="89"/>
      <c r="L146" s="92">
        <f t="shared" si="9"/>
        <v>0</v>
      </c>
      <c r="M146" s="92">
        <f t="shared" si="10"/>
        <v>0</v>
      </c>
      <c r="N146" s="92">
        <v>0</v>
      </c>
      <c r="O146" s="92">
        <f t="shared" si="11"/>
        <v>0</v>
      </c>
      <c r="Q146" s="93"/>
    </row>
    <row r="147" spans="1:17" s="91" customFormat="1" x14ac:dyDescent="0.25">
      <c r="A147" s="83" t="str">
        <f>C146</f>
        <v>6mm2 x 2 core BVX02FCV</v>
      </c>
      <c r="B147" s="84">
        <v>2.246</v>
      </c>
      <c r="C147" s="85" t="s">
        <v>11</v>
      </c>
      <c r="D147" s="86" t="s">
        <v>27</v>
      </c>
      <c r="E147" s="87" t="s">
        <v>13</v>
      </c>
      <c r="F147" s="88">
        <v>2400</v>
      </c>
      <c r="G147" s="89">
        <v>65.400000000000006</v>
      </c>
      <c r="H147" s="90">
        <f t="shared" si="8"/>
        <v>156960</v>
      </c>
      <c r="J147" s="54"/>
      <c r="K147" s="89">
        <v>65.400000000000006</v>
      </c>
      <c r="L147" s="92">
        <f t="shared" si="9"/>
        <v>16.061669607475039</v>
      </c>
      <c r="M147" s="92">
        <f t="shared" si="10"/>
        <v>81.461669607475045</v>
      </c>
      <c r="N147" s="92">
        <v>67.88</v>
      </c>
      <c r="O147" s="92">
        <f t="shared" si="11"/>
        <v>0</v>
      </c>
      <c r="Q147" s="93"/>
    </row>
    <row r="148" spans="1:17" s="91" customFormat="1" x14ac:dyDescent="0.25">
      <c r="A148" s="83" t="str">
        <f>C146</f>
        <v>6mm2 x 2 core BVX02FCV</v>
      </c>
      <c r="B148" s="84">
        <v>2.2469999999999999</v>
      </c>
      <c r="C148" s="85" t="s">
        <v>53</v>
      </c>
      <c r="D148" s="86" t="s">
        <v>46</v>
      </c>
      <c r="E148" s="87" t="s">
        <v>13</v>
      </c>
      <c r="F148" s="88">
        <v>2400</v>
      </c>
      <c r="G148" s="89">
        <v>9.8699999999999992</v>
      </c>
      <c r="H148" s="90">
        <f t="shared" si="8"/>
        <v>23687.999999999996</v>
      </c>
      <c r="J148" s="54"/>
      <c r="K148" s="89"/>
      <c r="L148" s="92">
        <f t="shared" si="9"/>
        <v>0</v>
      </c>
      <c r="M148" s="92">
        <f t="shared" si="10"/>
        <v>0</v>
      </c>
      <c r="N148" s="92">
        <v>0</v>
      </c>
      <c r="O148" s="92">
        <f t="shared" si="11"/>
        <v>0</v>
      </c>
      <c r="Q148" s="93"/>
    </row>
    <row r="149" spans="1:17" s="91" customFormat="1" x14ac:dyDescent="0.25">
      <c r="A149" s="83"/>
      <c r="B149" s="84"/>
      <c r="C149" s="103" t="s">
        <v>33</v>
      </c>
      <c r="D149" s="86"/>
      <c r="E149" s="87" t="s">
        <v>13</v>
      </c>
      <c r="F149" s="88"/>
      <c r="G149" s="89"/>
      <c r="H149" s="90">
        <f t="shared" si="8"/>
        <v>0</v>
      </c>
      <c r="J149" s="54"/>
      <c r="K149" s="89"/>
      <c r="L149" s="92">
        <f t="shared" si="9"/>
        <v>0</v>
      </c>
      <c r="M149" s="92">
        <f t="shared" si="10"/>
        <v>0</v>
      </c>
      <c r="N149" s="92">
        <v>0</v>
      </c>
      <c r="O149" s="92">
        <f t="shared" si="11"/>
        <v>0</v>
      </c>
      <c r="Q149" s="93"/>
    </row>
    <row r="150" spans="1:17" s="91" customFormat="1" x14ac:dyDescent="0.25">
      <c r="A150" s="83" t="str">
        <f>C149</f>
        <v>16mm2 x 2core   (BVX02HCV</v>
      </c>
      <c r="B150" s="84">
        <v>2.2480000000000002</v>
      </c>
      <c r="C150" s="85" t="s">
        <v>11</v>
      </c>
      <c r="D150" s="86" t="s">
        <v>27</v>
      </c>
      <c r="E150" s="87" t="s">
        <v>13</v>
      </c>
      <c r="F150" s="88">
        <v>6179</v>
      </c>
      <c r="G150" s="89">
        <v>104.86</v>
      </c>
      <c r="H150" s="90">
        <f t="shared" si="8"/>
        <v>647929.93999999994</v>
      </c>
      <c r="J150" s="54">
        <f>900+1200</f>
        <v>2100</v>
      </c>
      <c r="K150" s="89">
        <v>104.86</v>
      </c>
      <c r="L150" s="92">
        <f t="shared" si="9"/>
        <v>25.752701453208449</v>
      </c>
      <c r="M150" s="92">
        <f t="shared" si="10"/>
        <v>130.61270145320844</v>
      </c>
      <c r="N150" s="92">
        <v>108.84</v>
      </c>
      <c r="O150" s="92">
        <f t="shared" si="11"/>
        <v>228564</v>
      </c>
      <c r="Q150" s="93"/>
    </row>
    <row r="151" spans="1:17" s="91" customFormat="1" x14ac:dyDescent="0.25">
      <c r="A151" s="83" t="str">
        <f>C149</f>
        <v>16mm2 x 2core   (BVX02HCV</v>
      </c>
      <c r="B151" s="84">
        <v>2.2490000000000001</v>
      </c>
      <c r="C151" s="85" t="s">
        <v>53</v>
      </c>
      <c r="D151" s="86" t="s">
        <v>46</v>
      </c>
      <c r="E151" s="87" t="s">
        <v>13</v>
      </c>
      <c r="F151" s="88">
        <v>6179</v>
      </c>
      <c r="G151" s="89">
        <v>11.1</v>
      </c>
      <c r="H151" s="90">
        <f t="shared" si="8"/>
        <v>68586.899999999994</v>
      </c>
      <c r="J151" s="54"/>
      <c r="K151" s="89"/>
      <c r="L151" s="92">
        <f t="shared" si="9"/>
        <v>0</v>
      </c>
      <c r="M151" s="92">
        <f t="shared" si="10"/>
        <v>0</v>
      </c>
      <c r="N151" s="92">
        <v>0</v>
      </c>
      <c r="O151" s="92">
        <f t="shared" si="11"/>
        <v>0</v>
      </c>
      <c r="Q151" s="93"/>
    </row>
    <row r="152" spans="1:17" s="91" customFormat="1" x14ac:dyDescent="0.25">
      <c r="A152" s="83"/>
      <c r="B152" s="84"/>
      <c r="C152" s="103" t="s">
        <v>73</v>
      </c>
      <c r="D152" s="86"/>
      <c r="E152" s="87" t="s">
        <v>13</v>
      </c>
      <c r="F152" s="88"/>
      <c r="G152" s="89"/>
      <c r="H152" s="90">
        <f t="shared" si="8"/>
        <v>0</v>
      </c>
      <c r="J152" s="54"/>
      <c r="K152" s="89"/>
      <c r="L152" s="92">
        <f t="shared" si="9"/>
        <v>0</v>
      </c>
      <c r="M152" s="92">
        <f t="shared" si="10"/>
        <v>0</v>
      </c>
      <c r="N152" s="92">
        <v>0</v>
      </c>
      <c r="O152" s="92">
        <f t="shared" si="11"/>
        <v>0</v>
      </c>
      <c r="Q152" s="93"/>
    </row>
    <row r="153" spans="1:17" s="91" customFormat="1" x14ac:dyDescent="0.25">
      <c r="A153" s="83" t="str">
        <f>C152</f>
        <v>25mm2 x 3 core (BVX03KCV)</v>
      </c>
      <c r="B153" s="84">
        <v>2.25</v>
      </c>
      <c r="C153" s="85" t="s">
        <v>11</v>
      </c>
      <c r="D153" s="86" t="s">
        <v>27</v>
      </c>
      <c r="E153" s="87" t="s">
        <v>13</v>
      </c>
      <c r="F153" s="88">
        <v>1200</v>
      </c>
      <c r="G153" s="89">
        <v>216.9</v>
      </c>
      <c r="H153" s="90">
        <f t="shared" si="8"/>
        <v>260280</v>
      </c>
      <c r="J153" s="54"/>
      <c r="K153" s="89">
        <v>216.9</v>
      </c>
      <c r="L153" s="92">
        <f t="shared" si="9"/>
        <v>53.26874828534153</v>
      </c>
      <c r="M153" s="92">
        <f t="shared" si="10"/>
        <v>270.16874828534151</v>
      </c>
      <c r="N153" s="92">
        <v>225.14</v>
      </c>
      <c r="O153" s="92">
        <f>N153*J153</f>
        <v>0</v>
      </c>
      <c r="Q153" s="93"/>
    </row>
    <row r="154" spans="1:17" s="91" customFormat="1" x14ac:dyDescent="0.25">
      <c r="A154" s="83" t="str">
        <f>C152</f>
        <v>25mm2 x 3 core (BVX03KCV)</v>
      </c>
      <c r="B154" s="84">
        <v>2.2509999999999999</v>
      </c>
      <c r="C154" s="85" t="s">
        <v>53</v>
      </c>
      <c r="D154" s="86" t="s">
        <v>46</v>
      </c>
      <c r="E154" s="87" t="s">
        <v>13</v>
      </c>
      <c r="F154" s="88">
        <v>1200</v>
      </c>
      <c r="G154" s="89">
        <v>13.87</v>
      </c>
      <c r="H154" s="90">
        <f t="shared" si="8"/>
        <v>16644</v>
      </c>
      <c r="J154" s="54"/>
      <c r="K154" s="89"/>
      <c r="L154" s="92">
        <f t="shared" si="9"/>
        <v>0</v>
      </c>
      <c r="M154" s="92">
        <f t="shared" si="10"/>
        <v>0</v>
      </c>
      <c r="N154" s="92">
        <v>0</v>
      </c>
      <c r="O154" s="92">
        <f t="shared" si="11"/>
        <v>0</v>
      </c>
      <c r="Q154" s="93"/>
    </row>
    <row r="155" spans="1:17" s="91" customFormat="1" x14ac:dyDescent="0.25">
      <c r="A155" s="83"/>
      <c r="B155" s="84"/>
      <c r="C155" s="103" t="s">
        <v>74</v>
      </c>
      <c r="D155" s="86"/>
      <c r="E155" s="87" t="s">
        <v>13</v>
      </c>
      <c r="F155" s="88"/>
      <c r="G155" s="89"/>
      <c r="H155" s="90">
        <f t="shared" si="8"/>
        <v>0</v>
      </c>
      <c r="J155" s="54"/>
      <c r="K155" s="89"/>
      <c r="L155" s="92">
        <f t="shared" si="9"/>
        <v>0</v>
      </c>
      <c r="M155" s="92">
        <f t="shared" si="10"/>
        <v>0</v>
      </c>
      <c r="N155" s="92">
        <v>0</v>
      </c>
      <c r="O155" s="92">
        <f t="shared" si="11"/>
        <v>0</v>
      </c>
    </row>
    <row r="156" spans="1:17" s="91" customFormat="1" x14ac:dyDescent="0.25">
      <c r="A156" s="83" t="str">
        <f>C155</f>
        <v>35mm2 x 4 core BVX04LCV</v>
      </c>
      <c r="B156" s="84">
        <v>2.2519999999999998</v>
      </c>
      <c r="C156" s="85" t="s">
        <v>11</v>
      </c>
      <c r="D156" s="86" t="s">
        <v>27</v>
      </c>
      <c r="E156" s="87" t="s">
        <v>13</v>
      </c>
      <c r="F156" s="88">
        <v>10000</v>
      </c>
      <c r="G156" s="89">
        <v>214.1</v>
      </c>
      <c r="H156" s="90">
        <f t="shared" si="8"/>
        <v>2141000</v>
      </c>
      <c r="J156" s="54"/>
      <c r="K156" s="89">
        <v>214.1</v>
      </c>
      <c r="L156" s="92">
        <f t="shared" si="9"/>
        <v>52.581092705816602</v>
      </c>
      <c r="M156" s="92">
        <f t="shared" si="10"/>
        <v>266.68109270581658</v>
      </c>
      <c r="N156" s="92">
        <v>222.23</v>
      </c>
      <c r="O156" s="92">
        <f>N156*J156</f>
        <v>0</v>
      </c>
    </row>
    <row r="157" spans="1:17" s="91" customFormat="1" x14ac:dyDescent="0.25">
      <c r="A157" s="83" t="str">
        <f>C155</f>
        <v>35mm2 x 4 core BVX04LCV</v>
      </c>
      <c r="B157" s="84">
        <v>2.2530000000000001</v>
      </c>
      <c r="C157" s="85" t="s">
        <v>53</v>
      </c>
      <c r="D157" s="86" t="s">
        <v>46</v>
      </c>
      <c r="E157" s="87" t="s">
        <v>13</v>
      </c>
      <c r="F157" s="88">
        <v>10000</v>
      </c>
      <c r="G157" s="89">
        <v>17.75</v>
      </c>
      <c r="H157" s="90">
        <f t="shared" si="8"/>
        <v>177500</v>
      </c>
      <c r="J157" s="54"/>
      <c r="K157" s="89"/>
      <c r="L157" s="92">
        <f t="shared" si="9"/>
        <v>0</v>
      </c>
      <c r="M157" s="92">
        <f t="shared" si="10"/>
        <v>0</v>
      </c>
      <c r="N157" s="92">
        <v>0</v>
      </c>
      <c r="O157" s="92">
        <f t="shared" si="11"/>
        <v>0</v>
      </c>
    </row>
    <row r="158" spans="1:17" s="91" customFormat="1" x14ac:dyDescent="0.25">
      <c r="A158" s="83"/>
      <c r="B158" s="84"/>
      <c r="C158" s="103" t="s">
        <v>75</v>
      </c>
      <c r="D158" s="86"/>
      <c r="E158" s="87" t="s">
        <v>13</v>
      </c>
      <c r="F158" s="88"/>
      <c r="G158" s="89"/>
      <c r="H158" s="90">
        <f t="shared" si="8"/>
        <v>0</v>
      </c>
      <c r="J158" s="54"/>
      <c r="K158" s="89"/>
      <c r="L158" s="92">
        <f t="shared" si="9"/>
        <v>0</v>
      </c>
      <c r="M158" s="92">
        <f t="shared" si="10"/>
        <v>0</v>
      </c>
      <c r="N158" s="92">
        <v>0</v>
      </c>
      <c r="O158" s="92">
        <f t="shared" si="11"/>
        <v>0</v>
      </c>
    </row>
    <row r="159" spans="1:17" s="91" customFormat="1" x14ac:dyDescent="0.25">
      <c r="A159" s="83" t="str">
        <f>C158</f>
        <v>95mm2 x 2core (BVX02PCV)</v>
      </c>
      <c r="B159" s="84">
        <v>2.254</v>
      </c>
      <c r="C159" s="85" t="s">
        <v>11</v>
      </c>
      <c r="D159" s="86" t="s">
        <v>27</v>
      </c>
      <c r="E159" s="87" t="s">
        <v>13</v>
      </c>
      <c r="F159" s="88">
        <v>8116</v>
      </c>
      <c r="G159" s="89">
        <v>517.95000000000005</v>
      </c>
      <c r="H159" s="90">
        <f t="shared" si="8"/>
        <v>4203682.2</v>
      </c>
      <c r="J159" s="54"/>
      <c r="K159" s="89">
        <v>517.95000000000005</v>
      </c>
      <c r="L159" s="92">
        <f t="shared" si="9"/>
        <v>127.20400264819109</v>
      </c>
      <c r="M159" s="92">
        <f t="shared" si="10"/>
        <v>645.15400264819118</v>
      </c>
      <c r="N159" s="92">
        <v>537.63</v>
      </c>
      <c r="O159" s="92">
        <f t="shared" si="11"/>
        <v>0</v>
      </c>
      <c r="Q159" s="93"/>
    </row>
    <row r="160" spans="1:17" s="91" customFormat="1" x14ac:dyDescent="0.25">
      <c r="A160" s="83" t="str">
        <f>C158</f>
        <v>95mm2 x 2core (BVX02PCV)</v>
      </c>
      <c r="B160" s="84">
        <v>2.2549999999999999</v>
      </c>
      <c r="C160" s="85" t="s">
        <v>53</v>
      </c>
      <c r="D160" s="86" t="s">
        <v>46</v>
      </c>
      <c r="E160" s="87" t="s">
        <v>13</v>
      </c>
      <c r="F160" s="88">
        <v>8116</v>
      </c>
      <c r="G160" s="89">
        <v>19.420000000000002</v>
      </c>
      <c r="H160" s="90">
        <f t="shared" si="8"/>
        <v>157612.72</v>
      </c>
      <c r="J160" s="54"/>
      <c r="K160" s="89"/>
      <c r="L160" s="92">
        <f t="shared" si="9"/>
        <v>0</v>
      </c>
      <c r="M160" s="92">
        <f t="shared" si="10"/>
        <v>0</v>
      </c>
      <c r="N160" s="92">
        <v>0</v>
      </c>
      <c r="O160" s="92">
        <f t="shared" si="11"/>
        <v>0</v>
      </c>
      <c r="Q160" s="93"/>
    </row>
    <row r="161" spans="1:18" s="91" customFormat="1" x14ac:dyDescent="0.25">
      <c r="A161" s="83"/>
      <c r="B161" s="84"/>
      <c r="C161" s="103" t="s">
        <v>76</v>
      </c>
      <c r="D161" s="86"/>
      <c r="E161" s="87" t="s">
        <v>13</v>
      </c>
      <c r="F161" s="88"/>
      <c r="G161" s="89"/>
      <c r="H161" s="90">
        <f t="shared" si="8"/>
        <v>0</v>
      </c>
      <c r="J161" s="54"/>
      <c r="K161" s="89"/>
      <c r="L161" s="92">
        <f t="shared" si="9"/>
        <v>0</v>
      </c>
      <c r="M161" s="92">
        <f t="shared" si="10"/>
        <v>0</v>
      </c>
      <c r="N161" s="92">
        <v>0</v>
      </c>
      <c r="O161" s="92">
        <f t="shared" si="11"/>
        <v>0</v>
      </c>
      <c r="Q161" s="93"/>
    </row>
    <row r="162" spans="1:18" s="91" customFormat="1" x14ac:dyDescent="0.25">
      <c r="A162" s="83" t="str">
        <f>C161</f>
        <v>95mm2 X 3 core BVX03PCV</v>
      </c>
      <c r="B162" s="84">
        <v>2.2560000000000002</v>
      </c>
      <c r="C162" s="85" t="s">
        <v>11</v>
      </c>
      <c r="D162" s="86" t="s">
        <v>27</v>
      </c>
      <c r="E162" s="87" t="s">
        <v>13</v>
      </c>
      <c r="F162" s="88">
        <v>5520</v>
      </c>
      <c r="G162" s="89">
        <v>716.21</v>
      </c>
      <c r="H162" s="90">
        <f t="shared" si="8"/>
        <v>3953479.2</v>
      </c>
      <c r="J162" s="54"/>
      <c r="K162" s="89">
        <v>716.21</v>
      </c>
      <c r="L162" s="92">
        <f t="shared" si="9"/>
        <v>175.89492950412384</v>
      </c>
      <c r="M162" s="92">
        <f t="shared" si="10"/>
        <v>892.1049295041239</v>
      </c>
      <c r="N162" s="92">
        <v>743.42</v>
      </c>
      <c r="O162" s="92">
        <f t="shared" si="11"/>
        <v>0</v>
      </c>
      <c r="Q162" s="105" t="s">
        <v>77</v>
      </c>
    </row>
    <row r="163" spans="1:18" s="91" customFormat="1" x14ac:dyDescent="0.25">
      <c r="A163" s="83" t="str">
        <f>C161</f>
        <v>95mm2 X 3 core BVX03PCV</v>
      </c>
      <c r="B163" s="84">
        <v>2.2570000000000001</v>
      </c>
      <c r="C163" s="85" t="s">
        <v>53</v>
      </c>
      <c r="D163" s="86" t="s">
        <v>46</v>
      </c>
      <c r="E163" s="87" t="s">
        <v>13</v>
      </c>
      <c r="F163" s="88">
        <v>5520</v>
      </c>
      <c r="G163" s="89">
        <v>23.29</v>
      </c>
      <c r="H163" s="90">
        <f t="shared" si="8"/>
        <v>128560.79999999999</v>
      </c>
      <c r="J163" s="54"/>
      <c r="K163" s="89"/>
      <c r="L163" s="92">
        <f t="shared" si="9"/>
        <v>0</v>
      </c>
      <c r="M163" s="92">
        <f t="shared" si="10"/>
        <v>0</v>
      </c>
      <c r="N163" s="92">
        <v>0</v>
      </c>
      <c r="O163" s="92">
        <f t="shared" si="11"/>
        <v>0</v>
      </c>
      <c r="Q163" s="105"/>
    </row>
    <row r="164" spans="1:18" s="91" customFormat="1" x14ac:dyDescent="0.25">
      <c r="A164" s="83"/>
      <c r="B164" s="84"/>
      <c r="C164" s="103" t="s">
        <v>78</v>
      </c>
      <c r="D164" s="86"/>
      <c r="E164" s="87" t="s">
        <v>13</v>
      </c>
      <c r="F164" s="88"/>
      <c r="G164" s="89"/>
      <c r="H164" s="90">
        <f t="shared" si="8"/>
        <v>0</v>
      </c>
      <c r="J164" s="54"/>
      <c r="K164" s="89"/>
      <c r="L164" s="92">
        <f t="shared" si="9"/>
        <v>0</v>
      </c>
      <c r="M164" s="92">
        <f t="shared" si="10"/>
        <v>0</v>
      </c>
      <c r="N164" s="92">
        <v>0</v>
      </c>
      <c r="O164" s="92">
        <f t="shared" si="11"/>
        <v>0</v>
      </c>
      <c r="Q164" s="105" t="s">
        <v>79</v>
      </c>
    </row>
    <row r="165" spans="1:18" s="91" customFormat="1" x14ac:dyDescent="0.25">
      <c r="A165" s="83" t="str">
        <f>C164</f>
        <v>95mm2 x 4 core BVX04SCV</v>
      </c>
      <c r="B165" s="84">
        <v>2.258</v>
      </c>
      <c r="C165" s="85" t="s">
        <v>11</v>
      </c>
      <c r="D165" s="86" t="s">
        <v>27</v>
      </c>
      <c r="E165" s="87" t="s">
        <v>13</v>
      </c>
      <c r="F165" s="88">
        <v>1776</v>
      </c>
      <c r="G165" s="89">
        <v>813.9</v>
      </c>
      <c r="H165" s="90">
        <f t="shared" si="8"/>
        <v>1445486.4</v>
      </c>
      <c r="J165" s="54"/>
      <c r="K165" s="89">
        <v>813.9</v>
      </c>
      <c r="L165" s="92">
        <f t="shared" si="9"/>
        <v>199.88674149119166</v>
      </c>
      <c r="M165" s="92">
        <f t="shared" si="10"/>
        <v>1013.7867414911916</v>
      </c>
      <c r="N165" s="92">
        <v>844.82</v>
      </c>
      <c r="O165" s="92">
        <f t="shared" si="11"/>
        <v>0</v>
      </c>
      <c r="Q165" s="93"/>
    </row>
    <row r="166" spans="1:18" s="91" customFormat="1" x14ac:dyDescent="0.25">
      <c r="A166" s="83" t="str">
        <f>C164</f>
        <v>95mm2 x 4 core BVX04SCV</v>
      </c>
      <c r="B166" s="84">
        <v>2.2589999999999999</v>
      </c>
      <c r="C166" s="85" t="s">
        <v>53</v>
      </c>
      <c r="D166" s="86" t="s">
        <v>46</v>
      </c>
      <c r="E166" s="87" t="s">
        <v>13</v>
      </c>
      <c r="F166" s="88">
        <v>1776</v>
      </c>
      <c r="G166" s="89">
        <v>25.33</v>
      </c>
      <c r="H166" s="90">
        <f t="shared" si="8"/>
        <v>44986.079999999994</v>
      </c>
      <c r="J166" s="54"/>
      <c r="K166" s="89"/>
      <c r="L166" s="92">
        <f t="shared" si="9"/>
        <v>0</v>
      </c>
      <c r="M166" s="92">
        <f t="shared" si="10"/>
        <v>0</v>
      </c>
      <c r="N166" s="92">
        <v>0</v>
      </c>
      <c r="O166" s="92">
        <f t="shared" si="11"/>
        <v>0</v>
      </c>
      <c r="Q166" s="93"/>
    </row>
    <row r="167" spans="1:18" s="91" customFormat="1" x14ac:dyDescent="0.25">
      <c r="A167" s="83"/>
      <c r="B167" s="84"/>
      <c r="C167" s="103" t="s">
        <v>80</v>
      </c>
      <c r="D167" s="86"/>
      <c r="E167" s="87" t="s">
        <v>13</v>
      </c>
      <c r="F167" s="88"/>
      <c r="G167" s="89"/>
      <c r="H167" s="90">
        <f t="shared" si="8"/>
        <v>0</v>
      </c>
      <c r="J167" s="54"/>
      <c r="K167" s="89"/>
      <c r="L167" s="92">
        <f t="shared" si="9"/>
        <v>0</v>
      </c>
      <c r="M167" s="92">
        <f t="shared" si="10"/>
        <v>0</v>
      </c>
      <c r="N167" s="92">
        <v>0</v>
      </c>
      <c r="O167" s="92">
        <f t="shared" si="11"/>
        <v>0</v>
      </c>
      <c r="Q167" s="93">
        <f>24*30%</f>
        <v>7.1999999999999993</v>
      </c>
    </row>
    <row r="168" spans="1:18" s="91" customFormat="1" x14ac:dyDescent="0.25">
      <c r="A168" s="83" t="str">
        <f>C167</f>
        <v>185mm2 x 3 core BVX03SCV</v>
      </c>
      <c r="B168" s="84">
        <v>2.2599999999999998</v>
      </c>
      <c r="C168" s="85" t="s">
        <v>11</v>
      </c>
      <c r="D168" s="86" t="s">
        <v>27</v>
      </c>
      <c r="E168" s="87" t="s">
        <v>13</v>
      </c>
      <c r="F168" s="88">
        <v>2880</v>
      </c>
      <c r="G168" s="89">
        <v>1377.56</v>
      </c>
      <c r="H168" s="90">
        <f t="shared" si="8"/>
        <v>3967372.8</v>
      </c>
      <c r="J168" s="54"/>
      <c r="K168" s="89">
        <v>1377.56</v>
      </c>
      <c r="L168" s="92">
        <f t="shared" si="9"/>
        <v>338.31672147512711</v>
      </c>
      <c r="M168" s="92">
        <f>L168+K168</f>
        <v>1715.8767214751269</v>
      </c>
      <c r="N168" s="92">
        <v>1429.9</v>
      </c>
      <c r="O168" s="92">
        <f t="shared" si="11"/>
        <v>0</v>
      </c>
      <c r="Q168" s="93"/>
    </row>
    <row r="169" spans="1:18" s="91" customFormat="1" x14ac:dyDescent="0.25">
      <c r="A169" s="83" t="str">
        <f>C167</f>
        <v>185mm2 x 3 core BVX03SCV</v>
      </c>
      <c r="B169" s="84">
        <v>2.2610000000000001</v>
      </c>
      <c r="C169" s="85" t="s">
        <v>53</v>
      </c>
      <c r="D169" s="86" t="s">
        <v>46</v>
      </c>
      <c r="E169" s="87" t="s">
        <v>13</v>
      </c>
      <c r="F169" s="88">
        <v>2880</v>
      </c>
      <c r="G169" s="89">
        <v>56.51</v>
      </c>
      <c r="H169" s="90">
        <f t="shared" si="8"/>
        <v>162748.79999999999</v>
      </c>
      <c r="J169" s="54"/>
      <c r="K169" s="89"/>
      <c r="L169" s="92">
        <f t="shared" ref="L169:L170" si="12">0.330975870321115*K169</f>
        <v>0</v>
      </c>
      <c r="M169" s="92">
        <f t="shared" si="10"/>
        <v>0</v>
      </c>
      <c r="N169" s="92">
        <v>0</v>
      </c>
      <c r="O169" s="92">
        <f t="shared" si="11"/>
        <v>0</v>
      </c>
      <c r="Q169" s="93"/>
    </row>
    <row r="170" spans="1:18" s="91" customFormat="1" ht="15.75" x14ac:dyDescent="0.25">
      <c r="A170" s="83"/>
      <c r="B170" s="84"/>
      <c r="C170" s="103"/>
      <c r="D170" s="106"/>
      <c r="E170" s="87" t="s">
        <v>13</v>
      </c>
      <c r="F170" s="88"/>
      <c r="G170" s="89"/>
      <c r="H170" s="90">
        <f t="shared" si="8"/>
        <v>0</v>
      </c>
      <c r="J170" s="54"/>
      <c r="K170" s="89"/>
      <c r="L170" s="92">
        <f t="shared" si="12"/>
        <v>0</v>
      </c>
      <c r="M170" s="92"/>
      <c r="N170" s="92">
        <v>0</v>
      </c>
      <c r="O170" s="92">
        <f t="shared" si="11"/>
        <v>0</v>
      </c>
      <c r="Q170" s="93"/>
    </row>
    <row r="171" spans="1:18" s="91" customFormat="1" ht="16.5" thickBot="1" x14ac:dyDescent="0.3">
      <c r="A171" s="83"/>
      <c r="B171" s="107"/>
      <c r="C171" s="108"/>
      <c r="D171" s="109"/>
      <c r="E171" s="109" t="s">
        <v>13</v>
      </c>
      <c r="F171" s="110"/>
      <c r="G171" s="111"/>
      <c r="H171" s="90">
        <f t="shared" si="8"/>
        <v>0</v>
      </c>
      <c r="J171" s="112"/>
      <c r="K171" s="111"/>
      <c r="L171" s="113"/>
      <c r="M171" s="113"/>
      <c r="N171" s="92">
        <v>0</v>
      </c>
      <c r="O171" s="92">
        <f t="shared" si="11"/>
        <v>0</v>
      </c>
      <c r="Q171" s="93"/>
    </row>
    <row r="172" spans="1:18" ht="18.75" thickBot="1" x14ac:dyDescent="0.3">
      <c r="A172" s="114"/>
      <c r="B172" s="115"/>
      <c r="C172" s="116" t="s">
        <v>34</v>
      </c>
      <c r="D172" s="117"/>
      <c r="E172" s="118"/>
      <c r="F172" s="119"/>
      <c r="G172" s="120"/>
      <c r="H172" s="121">
        <f>SUM(H11:H171)</f>
        <v>118006990.42000002</v>
      </c>
      <c r="J172" s="122"/>
      <c r="K172" s="120"/>
      <c r="L172" s="123"/>
      <c r="M172" s="123"/>
      <c r="N172" s="120"/>
      <c r="O172" s="120">
        <f>SUM(O11:O171)</f>
        <v>30672517.619999997</v>
      </c>
      <c r="R172" s="140"/>
    </row>
    <row r="173" spans="1:18" s="30" customFormat="1" ht="16.5" thickBot="1" x14ac:dyDescent="0.3">
      <c r="A173" s="124"/>
      <c r="B173" s="125"/>
      <c r="C173" s="126"/>
      <c r="D173" s="126"/>
      <c r="E173" s="127"/>
      <c r="F173" s="128"/>
      <c r="G173" s="129"/>
      <c r="H173" s="130"/>
      <c r="J173" s="131"/>
      <c r="K173" s="129"/>
      <c r="L173" s="130"/>
      <c r="M173" s="130"/>
      <c r="N173" s="129"/>
      <c r="O173" s="129"/>
      <c r="Q173" s="33"/>
    </row>
    <row r="174" spans="1:18" ht="18.75" thickBot="1" x14ac:dyDescent="0.3">
      <c r="A174" s="132"/>
      <c r="B174" s="133"/>
      <c r="C174" s="134" t="s">
        <v>35</v>
      </c>
      <c r="D174" s="116"/>
      <c r="E174" s="135"/>
      <c r="F174" s="136"/>
      <c r="G174" s="137"/>
      <c r="H174" s="138">
        <f>SUM(H172:H173)</f>
        <v>118006990.42000002</v>
      </c>
      <c r="J174" s="137"/>
      <c r="K174" s="137"/>
      <c r="L174" s="139"/>
      <c r="M174" s="139"/>
      <c r="N174" s="137"/>
      <c r="O174" s="137">
        <f>SUM(O172:O173)</f>
        <v>30672517.619999997</v>
      </c>
    </row>
    <row r="177" spans="15:15" x14ac:dyDescent="0.25">
      <c r="O177" s="93">
        <v>162260342.18000001</v>
      </c>
    </row>
    <row r="178" spans="15:15" x14ac:dyDescent="0.25">
      <c r="O178" s="93"/>
    </row>
    <row r="179" spans="15:15" x14ac:dyDescent="0.25">
      <c r="O179" s="93"/>
    </row>
    <row r="180" spans="15:15" x14ac:dyDescent="0.25">
      <c r="O180" s="93">
        <f>O177*20%</f>
        <v>32452068.436000004</v>
      </c>
    </row>
  </sheetData>
  <autoFilter ref="A6:I174" xr:uid="{00000000-0009-0000-0000-000000000000}">
    <filterColumn colId="3">
      <filters>
        <filter val="E"/>
      </filters>
    </filterColumn>
  </autoFilter>
  <mergeCells count="2">
    <mergeCell ref="A4:C4"/>
    <mergeCell ref="F4:H4"/>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tabColor rgb="FF7030A0"/>
  </sheetPr>
  <dimension ref="A1:R131"/>
  <sheetViews>
    <sheetView zoomScale="65" zoomScaleNormal="65" workbookViewId="0">
      <pane xSplit="8" ySplit="6" topLeftCell="I101" activePane="bottomRight" state="frozen"/>
      <selection activeCell="J157" sqref="J157"/>
      <selection pane="topRight" activeCell="J157" sqref="J157"/>
      <selection pane="bottomLeft" activeCell="J157" sqref="J157"/>
      <selection pane="bottomRight" activeCell="J108" activeCellId="1" sqref="P108 J108"/>
    </sheetView>
  </sheetViews>
  <sheetFormatPr defaultColWidth="8.7109375" defaultRowHeight="15" x14ac:dyDescent="0.25"/>
  <cols>
    <col min="1" max="1" width="7.140625" style="4" customWidth="1"/>
    <col min="2" max="2" width="11.85546875" style="4" customWidth="1"/>
    <col min="3" max="3" width="74.140625" style="4" customWidth="1"/>
    <col min="4" max="4" width="17.85546875" style="4" customWidth="1"/>
    <col min="5" max="5" width="13.42578125" style="4" bestFit="1" customWidth="1"/>
    <col min="6" max="6" width="11.85546875" style="3" bestFit="1" customWidth="1"/>
    <col min="7" max="7" width="13.140625" style="4" bestFit="1" customWidth="1"/>
    <col min="8" max="8" width="21" style="5" bestFit="1" customWidth="1"/>
    <col min="9" max="9" width="3.42578125" style="4" customWidth="1"/>
    <col min="10" max="10" width="13.42578125" style="4" bestFit="1" customWidth="1"/>
    <col min="11" max="11" width="21.5703125" style="4" hidden="1" customWidth="1"/>
    <col min="12" max="13" width="21.5703125" style="5" hidden="1" customWidth="1"/>
    <col min="14" max="14" width="21.5703125" style="4" customWidth="1"/>
    <col min="15" max="15" width="22.42578125" style="4" customWidth="1"/>
    <col min="16" max="16" width="10" style="5" bestFit="1" customWidth="1"/>
    <col min="17" max="17" width="17.5703125" style="5" customWidth="1"/>
    <col min="18" max="16384" width="8.7109375" style="4"/>
  </cols>
  <sheetData>
    <row r="1" spans="1:17" ht="15.95" thickBot="1" x14ac:dyDescent="0.4">
      <c r="A1" s="1"/>
      <c r="B1" s="2"/>
      <c r="C1" s="1"/>
      <c r="D1" s="1"/>
      <c r="E1" s="2"/>
    </row>
    <row r="2" spans="1:17" ht="20.45" thickBot="1" x14ac:dyDescent="0.45">
      <c r="A2" s="6" t="s">
        <v>5</v>
      </c>
      <c r="B2" s="7"/>
      <c r="C2" s="8"/>
      <c r="D2" s="9"/>
      <c r="E2" s="9"/>
    </row>
    <row r="3" spans="1:17" ht="20.45" thickBot="1" x14ac:dyDescent="0.45">
      <c r="A3" s="10"/>
      <c r="B3" s="11"/>
      <c r="C3" s="12"/>
      <c r="D3" s="13"/>
      <c r="E3" s="9"/>
    </row>
    <row r="4" spans="1:17" s="16" customFormat="1" ht="23.45" thickBot="1" x14ac:dyDescent="0.4">
      <c r="A4" s="474" t="s">
        <v>6</v>
      </c>
      <c r="B4" s="475"/>
      <c r="C4" s="476"/>
      <c r="D4" s="14"/>
      <c r="E4" s="15"/>
      <c r="F4" s="477" t="s">
        <v>38</v>
      </c>
      <c r="G4" s="478"/>
      <c r="H4" s="479"/>
      <c r="L4" s="17"/>
      <c r="M4" s="17"/>
      <c r="P4" s="17"/>
      <c r="Q4" s="17"/>
    </row>
    <row r="5" spans="1:17" ht="20.45" thickBot="1" x14ac:dyDescent="0.4">
      <c r="A5" s="18"/>
      <c r="B5" s="18"/>
      <c r="C5" s="19"/>
      <c r="D5" s="1"/>
      <c r="E5" s="2"/>
      <c r="F5" s="20"/>
      <c r="G5" s="21"/>
      <c r="H5" s="22"/>
      <c r="J5" s="21" t="s">
        <v>39</v>
      </c>
      <c r="K5" s="21"/>
      <c r="L5" s="23"/>
      <c r="M5" s="23"/>
      <c r="N5" s="21"/>
      <c r="O5" s="21"/>
    </row>
    <row r="6" spans="1:17" s="30" customFormat="1" ht="15.95" thickBot="1" x14ac:dyDescent="0.4">
      <c r="A6" s="14"/>
      <c r="B6" s="24" t="s">
        <v>0</v>
      </c>
      <c r="C6" s="25" t="s">
        <v>1</v>
      </c>
      <c r="D6" s="26" t="s">
        <v>2</v>
      </c>
      <c r="E6" s="25" t="s">
        <v>3</v>
      </c>
      <c r="F6" s="27" t="s">
        <v>36</v>
      </c>
      <c r="G6" s="28" t="s">
        <v>4</v>
      </c>
      <c r="H6" s="29" t="s">
        <v>40</v>
      </c>
      <c r="J6" s="28" t="s">
        <v>36</v>
      </c>
      <c r="K6" s="28" t="s">
        <v>4</v>
      </c>
      <c r="L6" s="31" t="s">
        <v>41</v>
      </c>
      <c r="M6" s="31" t="s">
        <v>42</v>
      </c>
      <c r="N6" s="32" t="s">
        <v>43</v>
      </c>
      <c r="O6" s="28" t="s">
        <v>37</v>
      </c>
      <c r="P6" s="33"/>
      <c r="Q6" s="33"/>
    </row>
    <row r="7" spans="1:17" ht="15.6" x14ac:dyDescent="0.35">
      <c r="A7" s="2"/>
      <c r="B7" s="34"/>
      <c r="C7" s="35" t="s">
        <v>7</v>
      </c>
      <c r="D7" s="36"/>
      <c r="E7" s="36" t="s">
        <v>13</v>
      </c>
      <c r="F7" s="37"/>
      <c r="G7" s="38"/>
      <c r="H7" s="39"/>
      <c r="J7" s="40"/>
      <c r="K7" s="38"/>
      <c r="L7" s="41"/>
      <c r="M7" s="41"/>
      <c r="N7" s="38"/>
      <c r="O7" s="38"/>
    </row>
    <row r="8" spans="1:17" ht="15.6" x14ac:dyDescent="0.35">
      <c r="A8" s="2"/>
      <c r="B8" s="42"/>
      <c r="C8" s="43" t="s">
        <v>8</v>
      </c>
      <c r="D8" s="43" t="s">
        <v>9</v>
      </c>
      <c r="E8" s="44" t="s">
        <v>13</v>
      </c>
      <c r="F8" s="45"/>
      <c r="G8" s="46"/>
      <c r="H8" s="47"/>
      <c r="J8" s="48"/>
      <c r="K8" s="46"/>
      <c r="L8" s="49"/>
      <c r="M8" s="49"/>
      <c r="N8" s="46"/>
      <c r="O8" s="46"/>
    </row>
    <row r="9" spans="1:17" ht="15.6" x14ac:dyDescent="0.35">
      <c r="A9" s="1"/>
      <c r="B9" s="42"/>
      <c r="C9" s="50" t="s">
        <v>10</v>
      </c>
      <c r="D9" s="51"/>
      <c r="E9" s="51" t="s">
        <v>13</v>
      </c>
      <c r="F9" s="45"/>
      <c r="G9" s="52"/>
      <c r="H9" s="53"/>
      <c r="J9" s="54"/>
      <c r="K9" s="52"/>
      <c r="L9" s="55"/>
      <c r="M9" s="55"/>
      <c r="N9" s="52"/>
      <c r="O9" s="52"/>
    </row>
    <row r="10" spans="1:17" ht="15.6" x14ac:dyDescent="0.35">
      <c r="A10" s="1"/>
      <c r="B10" s="42"/>
      <c r="C10" s="56" t="s">
        <v>44</v>
      </c>
      <c r="D10" s="51"/>
      <c r="E10" s="51" t="s">
        <v>13</v>
      </c>
      <c r="F10" s="45"/>
      <c r="G10" s="52"/>
      <c r="H10" s="53"/>
      <c r="J10" s="54"/>
      <c r="K10" s="52"/>
      <c r="L10" s="55"/>
      <c r="M10" s="55"/>
      <c r="N10" s="52"/>
      <c r="O10" s="52"/>
    </row>
    <row r="11" spans="1:17" ht="15.6" x14ac:dyDescent="0.35">
      <c r="A11" s="1" t="str">
        <f>C10</f>
        <v>500mm2 x 1 core (EXX01WCV) 6.35kV/11kV  (Trefoil clamps) Cut &amp; Join</v>
      </c>
      <c r="B11" s="42">
        <v>2.0009999999999999</v>
      </c>
      <c r="C11" s="57" t="s">
        <v>11</v>
      </c>
      <c r="D11" s="58" t="s">
        <v>12</v>
      </c>
      <c r="E11" s="51" t="s">
        <v>13</v>
      </c>
      <c r="F11" s="59">
        <v>20000</v>
      </c>
      <c r="G11" s="52">
        <v>1422.22</v>
      </c>
      <c r="H11" s="53">
        <f>G11*F11</f>
        <v>28444400</v>
      </c>
      <c r="J11" s="54"/>
      <c r="K11" s="52">
        <v>1422.22</v>
      </c>
      <c r="L11" s="55">
        <f>0.330975870321115*K11</f>
        <v>470.72050228809616</v>
      </c>
      <c r="M11" s="55">
        <f>L11+K11</f>
        <v>1892.9405022880962</v>
      </c>
      <c r="N11" s="55">
        <v>1577.45</v>
      </c>
      <c r="O11" s="55">
        <f>N11*J11</f>
        <v>0</v>
      </c>
      <c r="P11" s="5">
        <f>F11-J11</f>
        <v>20000</v>
      </c>
    </row>
    <row r="12" spans="1:17" ht="15.6" x14ac:dyDescent="0.35">
      <c r="A12" s="1"/>
      <c r="B12" s="42"/>
      <c r="C12" s="56" t="s">
        <v>14</v>
      </c>
      <c r="D12" s="60"/>
      <c r="E12" s="51" t="s">
        <v>13</v>
      </c>
      <c r="F12" s="45"/>
      <c r="G12" s="52"/>
      <c r="H12" s="53">
        <f t="shared" ref="H12:H75" si="0">G12*F12</f>
        <v>0</v>
      </c>
      <c r="J12" s="54"/>
      <c r="K12" s="52"/>
      <c r="L12" s="55">
        <f t="shared" ref="L12:L57" si="1">0.330975870321115*K12</f>
        <v>0</v>
      </c>
      <c r="M12" s="55">
        <f t="shared" ref="M12:M75" si="2">L12+K12</f>
        <v>0</v>
      </c>
      <c r="N12" s="55">
        <v>0</v>
      </c>
      <c r="O12" s="55">
        <f t="shared" ref="O12:O75" si="3">N12*J12</f>
        <v>0</v>
      </c>
      <c r="P12" s="5">
        <f t="shared" ref="P12:P75" si="4">F12-J12</f>
        <v>0</v>
      </c>
    </row>
    <row r="13" spans="1:17" ht="15.6" x14ac:dyDescent="0.35">
      <c r="A13" s="1" t="str">
        <f>C12</f>
        <v>500mm2 x 1 core (EXX01WCV) 6.35kV/11kV  (Trefoil clamps) New</v>
      </c>
      <c r="B13" s="42">
        <v>2.0030000000000001</v>
      </c>
      <c r="C13" s="57" t="s">
        <v>11</v>
      </c>
      <c r="D13" s="61" t="s">
        <v>12</v>
      </c>
      <c r="E13" s="51" t="s">
        <v>13</v>
      </c>
      <c r="F13" s="45">
        <v>8020</v>
      </c>
      <c r="G13" s="52">
        <v>1422.22</v>
      </c>
      <c r="H13" s="53">
        <f t="shared" si="0"/>
        <v>11406204.4</v>
      </c>
      <c r="J13" s="54">
        <v>7800</v>
      </c>
      <c r="K13" s="52">
        <v>1422.22</v>
      </c>
      <c r="L13" s="55">
        <f t="shared" si="1"/>
        <v>470.72050228809616</v>
      </c>
      <c r="M13" s="55">
        <f t="shared" si="2"/>
        <v>1892.9405022880962</v>
      </c>
      <c r="N13" s="55">
        <v>1577.45</v>
      </c>
      <c r="O13" s="55">
        <f t="shared" si="3"/>
        <v>12304110</v>
      </c>
      <c r="P13" s="5">
        <f t="shared" si="4"/>
        <v>220</v>
      </c>
    </row>
    <row r="14" spans="1:17" ht="15.6" x14ac:dyDescent="0.35">
      <c r="A14" s="1"/>
      <c r="B14" s="42"/>
      <c r="C14" s="50" t="s">
        <v>10</v>
      </c>
      <c r="D14" s="61"/>
      <c r="E14" s="51" t="s">
        <v>13</v>
      </c>
      <c r="F14" s="45"/>
      <c r="G14" s="52"/>
      <c r="H14" s="53">
        <f t="shared" si="0"/>
        <v>0</v>
      </c>
      <c r="J14" s="54"/>
      <c r="K14" s="52"/>
      <c r="L14" s="55">
        <f t="shared" si="1"/>
        <v>0</v>
      </c>
      <c r="M14" s="55">
        <f t="shared" si="2"/>
        <v>0</v>
      </c>
      <c r="N14" s="55">
        <v>0</v>
      </c>
      <c r="O14" s="55">
        <f t="shared" si="3"/>
        <v>0</v>
      </c>
      <c r="P14" s="5">
        <f t="shared" si="4"/>
        <v>0</v>
      </c>
    </row>
    <row r="15" spans="1:17" ht="15.6" x14ac:dyDescent="0.35">
      <c r="A15" s="1"/>
      <c r="B15" s="42"/>
      <c r="C15" s="62" t="s">
        <v>47</v>
      </c>
      <c r="D15" s="61"/>
      <c r="E15" s="51" t="s">
        <v>13</v>
      </c>
      <c r="F15" s="45"/>
      <c r="G15" s="52"/>
      <c r="H15" s="53">
        <f t="shared" si="0"/>
        <v>0</v>
      </c>
      <c r="J15" s="54"/>
      <c r="K15" s="52"/>
      <c r="L15" s="55">
        <f t="shared" si="1"/>
        <v>0</v>
      </c>
      <c r="M15" s="55">
        <f t="shared" si="2"/>
        <v>0</v>
      </c>
      <c r="N15" s="55">
        <v>0</v>
      </c>
      <c r="O15" s="55">
        <f t="shared" si="3"/>
        <v>0</v>
      </c>
      <c r="P15" s="5">
        <f t="shared" si="4"/>
        <v>0</v>
      </c>
    </row>
    <row r="16" spans="1:17" ht="15.6" x14ac:dyDescent="0.35">
      <c r="A16" s="1" t="str">
        <f>C15</f>
        <v xml:space="preserve">300mm2 x 1 core (EXX01UCM) 6.35kV/11kV   </v>
      </c>
      <c r="B16" s="42">
        <v>2.0049999999999999</v>
      </c>
      <c r="C16" s="57" t="s">
        <v>11</v>
      </c>
      <c r="D16" s="58" t="s">
        <v>12</v>
      </c>
      <c r="E16" s="51" t="s">
        <v>13</v>
      </c>
      <c r="F16" s="59">
        <v>7500</v>
      </c>
      <c r="G16" s="52">
        <v>905.62</v>
      </c>
      <c r="H16" s="53">
        <f t="shared" si="0"/>
        <v>6792150</v>
      </c>
      <c r="J16" s="54"/>
      <c r="K16" s="52">
        <v>905.62</v>
      </c>
      <c r="L16" s="55">
        <f t="shared" si="1"/>
        <v>299.73836768020817</v>
      </c>
      <c r="M16" s="55">
        <f t="shared" si="2"/>
        <v>1205.3583676802082</v>
      </c>
      <c r="N16" s="55">
        <v>1004.47</v>
      </c>
      <c r="O16" s="55">
        <f t="shared" si="3"/>
        <v>0</v>
      </c>
      <c r="P16" s="5">
        <f t="shared" si="4"/>
        <v>7500</v>
      </c>
    </row>
    <row r="17" spans="1:16" ht="15.6" x14ac:dyDescent="0.35">
      <c r="A17" s="1"/>
      <c r="B17" s="42"/>
      <c r="C17" s="63" t="s">
        <v>48</v>
      </c>
      <c r="D17" s="58"/>
      <c r="E17" s="51" t="s">
        <v>13</v>
      </c>
      <c r="F17" s="45"/>
      <c r="G17" s="52"/>
      <c r="H17" s="53">
        <f t="shared" si="0"/>
        <v>0</v>
      </c>
      <c r="J17" s="54"/>
      <c r="K17" s="52"/>
      <c r="L17" s="55">
        <f t="shared" si="1"/>
        <v>0</v>
      </c>
      <c r="M17" s="55">
        <f t="shared" si="2"/>
        <v>0</v>
      </c>
      <c r="N17" s="55">
        <v>0</v>
      </c>
      <c r="O17" s="55">
        <f t="shared" si="3"/>
        <v>0</v>
      </c>
      <c r="P17" s="5">
        <f t="shared" si="4"/>
        <v>0</v>
      </c>
    </row>
    <row r="18" spans="1:16" ht="15.6" x14ac:dyDescent="0.35">
      <c r="A18" s="1" t="str">
        <f>C17</f>
        <v>120mm2 x 1core (EXX01QCV) 6.35 kV/11kV New</v>
      </c>
      <c r="B18" s="42">
        <v>2.0070000000000001</v>
      </c>
      <c r="C18" s="57" t="s">
        <v>11</v>
      </c>
      <c r="D18" s="58" t="s">
        <v>12</v>
      </c>
      <c r="E18" s="51" t="s">
        <v>13</v>
      </c>
      <c r="F18" s="45">
        <v>14400</v>
      </c>
      <c r="G18" s="52">
        <v>417.34</v>
      </c>
      <c r="H18" s="53">
        <f t="shared" si="0"/>
        <v>6009696</v>
      </c>
      <c r="J18" s="54"/>
      <c r="K18" s="52">
        <v>417.34</v>
      </c>
      <c r="L18" s="55">
        <f t="shared" si="1"/>
        <v>138.12946971981413</v>
      </c>
      <c r="M18" s="55">
        <f t="shared" si="2"/>
        <v>555.46946971981413</v>
      </c>
      <c r="N18" s="55">
        <v>462.89</v>
      </c>
      <c r="O18" s="55">
        <f t="shared" si="3"/>
        <v>0</v>
      </c>
      <c r="P18" s="5">
        <f t="shared" si="4"/>
        <v>14400</v>
      </c>
    </row>
    <row r="19" spans="1:16" ht="15.6" x14ac:dyDescent="0.35">
      <c r="A19" s="1"/>
      <c r="B19" s="42"/>
      <c r="C19" s="56" t="s">
        <v>49</v>
      </c>
      <c r="D19" s="51"/>
      <c r="E19" s="51" t="s">
        <v>13</v>
      </c>
      <c r="F19" s="45"/>
      <c r="G19" s="52"/>
      <c r="H19" s="53">
        <f t="shared" si="0"/>
        <v>0</v>
      </c>
      <c r="J19" s="54"/>
      <c r="K19" s="52"/>
      <c r="L19" s="55">
        <f t="shared" si="1"/>
        <v>0</v>
      </c>
      <c r="M19" s="55">
        <f t="shared" si="2"/>
        <v>0</v>
      </c>
      <c r="N19" s="55">
        <v>0</v>
      </c>
      <c r="O19" s="55">
        <f t="shared" si="3"/>
        <v>0</v>
      </c>
      <c r="P19" s="5">
        <f t="shared" si="4"/>
        <v>0</v>
      </c>
    </row>
    <row r="20" spans="1:16" ht="15.6" x14ac:dyDescent="0.35">
      <c r="A20" s="1" t="str">
        <f>C19</f>
        <v xml:space="preserve">150mm2 x 1core (EXX01RCV) 6.35 kV/11kV Cut &amp; Join
</v>
      </c>
      <c r="B20" s="42">
        <v>2.0089999999999999</v>
      </c>
      <c r="C20" s="57" t="s">
        <v>11</v>
      </c>
      <c r="D20" s="58" t="s">
        <v>12</v>
      </c>
      <c r="E20" s="51" t="s">
        <v>13</v>
      </c>
      <c r="F20" s="45">
        <v>1200</v>
      </c>
      <c r="G20" s="52">
        <v>501.98</v>
      </c>
      <c r="H20" s="53">
        <f t="shared" si="0"/>
        <v>602376</v>
      </c>
      <c r="J20" s="54"/>
      <c r="K20" s="52">
        <v>501.98</v>
      </c>
      <c r="L20" s="55">
        <f t="shared" si="1"/>
        <v>166.1432673837933</v>
      </c>
      <c r="M20" s="55">
        <f t="shared" si="2"/>
        <v>668.12326738379329</v>
      </c>
      <c r="N20" s="55">
        <v>556.77</v>
      </c>
      <c r="O20" s="55">
        <f t="shared" si="3"/>
        <v>0</v>
      </c>
      <c r="P20" s="5">
        <f t="shared" si="4"/>
        <v>1200</v>
      </c>
    </row>
    <row r="21" spans="1:16" ht="15.6" x14ac:dyDescent="0.35">
      <c r="A21" s="1"/>
      <c r="B21" s="42"/>
      <c r="C21" s="56" t="s">
        <v>15</v>
      </c>
      <c r="D21" s="51"/>
      <c r="E21" s="51" t="s">
        <v>13</v>
      </c>
      <c r="F21" s="45"/>
      <c r="G21" s="52"/>
      <c r="H21" s="53">
        <f t="shared" si="0"/>
        <v>0</v>
      </c>
      <c r="J21" s="54"/>
      <c r="K21" s="52"/>
      <c r="L21" s="55">
        <f t="shared" si="1"/>
        <v>0</v>
      </c>
      <c r="M21" s="55">
        <f t="shared" si="2"/>
        <v>0</v>
      </c>
      <c r="N21" s="55">
        <v>0</v>
      </c>
      <c r="O21" s="55">
        <f t="shared" si="3"/>
        <v>0</v>
      </c>
      <c r="P21" s="5">
        <f t="shared" si="4"/>
        <v>0</v>
      </c>
    </row>
    <row r="22" spans="1:16" ht="15.6" x14ac:dyDescent="0.35">
      <c r="A22" s="1"/>
      <c r="B22" s="42"/>
      <c r="C22" s="64" t="s">
        <v>16</v>
      </c>
      <c r="D22" s="58"/>
      <c r="E22" s="51" t="s">
        <v>13</v>
      </c>
      <c r="F22" s="45"/>
      <c r="G22" s="52"/>
      <c r="H22" s="53">
        <f t="shared" si="0"/>
        <v>0</v>
      </c>
      <c r="J22" s="54"/>
      <c r="K22" s="52"/>
      <c r="L22" s="55">
        <f t="shared" si="1"/>
        <v>0</v>
      </c>
      <c r="M22" s="55">
        <f t="shared" si="2"/>
        <v>0</v>
      </c>
      <c r="N22" s="55">
        <v>0</v>
      </c>
      <c r="O22" s="55">
        <f t="shared" si="3"/>
        <v>0</v>
      </c>
      <c r="P22" s="5">
        <f t="shared" si="4"/>
        <v>0</v>
      </c>
    </row>
    <row r="23" spans="1:16" ht="15.6" x14ac:dyDescent="0.35">
      <c r="A23" s="1" t="str">
        <f>C22</f>
        <v>630mm2 x 1core (CXX01XCV)  3.8kV/6.6kV</v>
      </c>
      <c r="B23" s="42">
        <v>2.0110000000000001</v>
      </c>
      <c r="C23" s="57" t="s">
        <v>11</v>
      </c>
      <c r="D23" s="58" t="s">
        <v>12</v>
      </c>
      <c r="E23" s="51" t="s">
        <v>13</v>
      </c>
      <c r="F23" s="45">
        <v>5000</v>
      </c>
      <c r="G23" s="52">
        <v>1820.02</v>
      </c>
      <c r="H23" s="53">
        <f t="shared" si="0"/>
        <v>9100100</v>
      </c>
      <c r="J23" s="54">
        <v>2700</v>
      </c>
      <c r="K23" s="52">
        <v>1820.02</v>
      </c>
      <c r="L23" s="55">
        <f t="shared" si="1"/>
        <v>602.38270350183564</v>
      </c>
      <c r="M23" s="55">
        <f t="shared" si="2"/>
        <v>2422.4027035018357</v>
      </c>
      <c r="N23" s="55">
        <v>2018.67</v>
      </c>
      <c r="O23" s="55">
        <f t="shared" si="3"/>
        <v>5450409</v>
      </c>
      <c r="P23" s="5">
        <f t="shared" si="4"/>
        <v>2300</v>
      </c>
    </row>
    <row r="24" spans="1:16" ht="15.6" x14ac:dyDescent="0.35">
      <c r="A24" s="1"/>
      <c r="B24" s="42"/>
      <c r="C24" s="64" t="s">
        <v>17</v>
      </c>
      <c r="D24" s="51"/>
      <c r="E24" s="51" t="s">
        <v>13</v>
      </c>
      <c r="F24" s="45"/>
      <c r="G24" s="52"/>
      <c r="H24" s="53">
        <f t="shared" si="0"/>
        <v>0</v>
      </c>
      <c r="J24" s="54"/>
      <c r="K24" s="52"/>
      <c r="L24" s="55">
        <f t="shared" si="1"/>
        <v>0</v>
      </c>
      <c r="M24" s="55">
        <f t="shared" si="2"/>
        <v>0</v>
      </c>
      <c r="N24" s="55">
        <v>0</v>
      </c>
      <c r="O24" s="55">
        <f t="shared" si="3"/>
        <v>0</v>
      </c>
      <c r="P24" s="5">
        <f t="shared" si="4"/>
        <v>0</v>
      </c>
    </row>
    <row r="25" spans="1:16" ht="15.6" x14ac:dyDescent="0.35">
      <c r="A25" s="1" t="str">
        <f>C24</f>
        <v>120mm x 3 core (CXX03QCV) 3.8kV/6.6kV</v>
      </c>
      <c r="B25" s="42">
        <v>2.0129999999999999</v>
      </c>
      <c r="C25" s="57" t="s">
        <v>11</v>
      </c>
      <c r="D25" s="58" t="s">
        <v>12</v>
      </c>
      <c r="E25" s="51" t="s">
        <v>13</v>
      </c>
      <c r="F25" s="45">
        <v>720</v>
      </c>
      <c r="G25" s="52">
        <v>1472.65</v>
      </c>
      <c r="H25" s="53">
        <f t="shared" si="0"/>
        <v>1060308</v>
      </c>
      <c r="J25" s="54">
        <v>300</v>
      </c>
      <c r="K25" s="52">
        <v>1472.65</v>
      </c>
      <c r="L25" s="55">
        <f t="shared" si="1"/>
        <v>487.41161542839001</v>
      </c>
      <c r="M25" s="55">
        <f t="shared" si="2"/>
        <v>1960.06161542839</v>
      </c>
      <c r="N25" s="55">
        <v>1633.38</v>
      </c>
      <c r="O25" s="55">
        <f t="shared" si="3"/>
        <v>490014.00000000006</v>
      </c>
      <c r="P25" s="5">
        <f t="shared" si="4"/>
        <v>420</v>
      </c>
    </row>
    <row r="26" spans="1:16" ht="15.6" x14ac:dyDescent="0.35">
      <c r="A26" s="1"/>
      <c r="B26" s="42"/>
      <c r="C26" s="64" t="s">
        <v>18</v>
      </c>
      <c r="D26" s="51"/>
      <c r="E26" s="51" t="s">
        <v>13</v>
      </c>
      <c r="F26" s="45"/>
      <c r="G26" s="52"/>
      <c r="H26" s="53">
        <f t="shared" si="0"/>
        <v>0</v>
      </c>
      <c r="J26" s="54"/>
      <c r="K26" s="52"/>
      <c r="L26" s="55">
        <f t="shared" si="1"/>
        <v>0</v>
      </c>
      <c r="M26" s="55">
        <f t="shared" si="2"/>
        <v>0</v>
      </c>
      <c r="N26" s="55">
        <v>0</v>
      </c>
      <c r="O26" s="55">
        <f t="shared" si="3"/>
        <v>0</v>
      </c>
      <c r="P26" s="5">
        <f t="shared" si="4"/>
        <v>0</v>
      </c>
    </row>
    <row r="27" spans="1:16" ht="15.6" x14ac:dyDescent="0.35">
      <c r="A27" s="1" t="str">
        <f>C26</f>
        <v>70mm2 x 3 core (CXX03NCV) 3.8kV/6.6kV</v>
      </c>
      <c r="B27" s="42">
        <v>2.0150000000000001</v>
      </c>
      <c r="C27" s="57" t="s">
        <v>11</v>
      </c>
      <c r="D27" s="58" t="s">
        <v>12</v>
      </c>
      <c r="E27" s="51" t="s">
        <v>13</v>
      </c>
      <c r="F27" s="45">
        <v>2160</v>
      </c>
      <c r="G27" s="52">
        <v>860.35</v>
      </c>
      <c r="H27" s="53">
        <f t="shared" si="0"/>
        <v>1858356</v>
      </c>
      <c r="J27" s="54">
        <v>600</v>
      </c>
      <c r="K27" s="52">
        <v>860.35</v>
      </c>
      <c r="L27" s="55">
        <f t="shared" si="1"/>
        <v>284.75509003077127</v>
      </c>
      <c r="M27" s="55">
        <f t="shared" si="2"/>
        <v>1145.1050900307714</v>
      </c>
      <c r="N27" s="55">
        <v>954.25</v>
      </c>
      <c r="O27" s="55">
        <f t="shared" si="3"/>
        <v>572550</v>
      </c>
      <c r="P27" s="5">
        <f t="shared" si="4"/>
        <v>1560</v>
      </c>
    </row>
    <row r="28" spans="1:16" ht="15.6" x14ac:dyDescent="0.35">
      <c r="A28" s="1"/>
      <c r="B28" s="42"/>
      <c r="C28" s="64" t="s">
        <v>19</v>
      </c>
      <c r="D28" s="51"/>
      <c r="E28" s="51" t="s">
        <v>13</v>
      </c>
      <c r="F28" s="45"/>
      <c r="G28" s="52"/>
      <c r="H28" s="53">
        <f t="shared" si="0"/>
        <v>0</v>
      </c>
      <c r="J28" s="54"/>
      <c r="K28" s="52"/>
      <c r="L28" s="55">
        <f t="shared" si="1"/>
        <v>0</v>
      </c>
      <c r="M28" s="55">
        <f t="shared" si="2"/>
        <v>0</v>
      </c>
      <c r="N28" s="55">
        <v>0</v>
      </c>
      <c r="O28" s="55">
        <f t="shared" si="3"/>
        <v>0</v>
      </c>
      <c r="P28" s="5">
        <f t="shared" si="4"/>
        <v>0</v>
      </c>
    </row>
    <row r="29" spans="1:16" ht="15.6" x14ac:dyDescent="0.35">
      <c r="A29" s="1" t="str">
        <f>C28</f>
        <v>240mm2 x 3 core (CXX03TCV) 3.8kV/6.6kV</v>
      </c>
      <c r="B29" s="42">
        <v>2.0169999999999999</v>
      </c>
      <c r="C29" s="65" t="s">
        <v>11</v>
      </c>
      <c r="D29" s="58" t="s">
        <v>12</v>
      </c>
      <c r="E29" s="51" t="s">
        <v>13</v>
      </c>
      <c r="F29" s="45">
        <v>1080</v>
      </c>
      <c r="G29" s="52">
        <v>2399.34</v>
      </c>
      <c r="H29" s="53">
        <f t="shared" si="0"/>
        <v>2591287.2000000002</v>
      </c>
      <c r="J29" s="54">
        <f>300+300</f>
        <v>600</v>
      </c>
      <c r="K29" s="52">
        <v>2399.34</v>
      </c>
      <c r="L29" s="55">
        <f t="shared" si="1"/>
        <v>794.12364469626402</v>
      </c>
      <c r="M29" s="55">
        <f t="shared" si="2"/>
        <v>3193.4636446962641</v>
      </c>
      <c r="N29" s="55">
        <v>2661.22</v>
      </c>
      <c r="O29" s="55">
        <f t="shared" si="3"/>
        <v>1596731.9999999998</v>
      </c>
      <c r="P29" s="5">
        <f t="shared" si="4"/>
        <v>480</v>
      </c>
    </row>
    <row r="30" spans="1:16" ht="15.6" x14ac:dyDescent="0.35">
      <c r="A30" s="1"/>
      <c r="B30" s="42"/>
      <c r="C30" s="57"/>
      <c r="D30" s="58"/>
      <c r="E30" s="51" t="s">
        <v>13</v>
      </c>
      <c r="F30" s="45"/>
      <c r="G30" s="52"/>
      <c r="H30" s="53">
        <f t="shared" si="0"/>
        <v>0</v>
      </c>
      <c r="J30" s="54"/>
      <c r="K30" s="52"/>
      <c r="L30" s="55">
        <f t="shared" si="1"/>
        <v>0</v>
      </c>
      <c r="M30" s="55">
        <f t="shared" si="2"/>
        <v>0</v>
      </c>
      <c r="N30" s="55">
        <v>0</v>
      </c>
      <c r="O30" s="55">
        <f t="shared" si="3"/>
        <v>0</v>
      </c>
      <c r="P30" s="5">
        <f t="shared" si="4"/>
        <v>0</v>
      </c>
    </row>
    <row r="31" spans="1:16" ht="15.6" x14ac:dyDescent="0.35">
      <c r="A31" s="1"/>
      <c r="B31" s="42"/>
      <c r="C31" s="50" t="s">
        <v>20</v>
      </c>
      <c r="D31" s="58"/>
      <c r="E31" s="51" t="s">
        <v>13</v>
      </c>
      <c r="F31" s="45"/>
      <c r="G31" s="52"/>
      <c r="H31" s="53">
        <f t="shared" si="0"/>
        <v>0</v>
      </c>
      <c r="J31" s="54"/>
      <c r="K31" s="52"/>
      <c r="L31" s="55">
        <f t="shared" si="1"/>
        <v>0</v>
      </c>
      <c r="M31" s="55">
        <f t="shared" si="2"/>
        <v>0</v>
      </c>
      <c r="N31" s="55">
        <v>0</v>
      </c>
      <c r="O31" s="55">
        <f t="shared" si="3"/>
        <v>0</v>
      </c>
      <c r="P31" s="5">
        <f t="shared" si="4"/>
        <v>0</v>
      </c>
    </row>
    <row r="32" spans="1:16" ht="15.6" x14ac:dyDescent="0.35">
      <c r="A32" s="1"/>
      <c r="B32" s="42"/>
      <c r="C32" s="66"/>
      <c r="D32" s="51"/>
      <c r="E32" s="51" t="s">
        <v>13</v>
      </c>
      <c r="F32" s="45"/>
      <c r="G32" s="52"/>
      <c r="H32" s="53">
        <f t="shared" si="0"/>
        <v>0</v>
      </c>
      <c r="J32" s="54"/>
      <c r="K32" s="52"/>
      <c r="L32" s="55">
        <f t="shared" si="1"/>
        <v>0</v>
      </c>
      <c r="M32" s="55">
        <f t="shared" si="2"/>
        <v>0</v>
      </c>
      <c r="N32" s="55">
        <v>0</v>
      </c>
      <c r="O32" s="55">
        <f t="shared" si="3"/>
        <v>0</v>
      </c>
      <c r="P32" s="5">
        <f t="shared" si="4"/>
        <v>0</v>
      </c>
    </row>
    <row r="33" spans="1:17" s="75" customFormat="1" ht="15.6" x14ac:dyDescent="0.35">
      <c r="A33" s="67"/>
      <c r="B33" s="68"/>
      <c r="C33" s="69"/>
      <c r="D33" s="70"/>
      <c r="E33" s="71" t="s">
        <v>13</v>
      </c>
      <c r="F33" s="72"/>
      <c r="G33" s="73"/>
      <c r="H33" s="74">
        <f t="shared" si="0"/>
        <v>0</v>
      </c>
      <c r="J33" s="54"/>
      <c r="K33" s="73"/>
      <c r="L33" s="55">
        <f t="shared" si="1"/>
        <v>0</v>
      </c>
      <c r="M33" s="55">
        <f t="shared" si="2"/>
        <v>0</v>
      </c>
      <c r="N33" s="55">
        <v>0</v>
      </c>
      <c r="O33" s="55">
        <f t="shared" si="3"/>
        <v>0</v>
      </c>
      <c r="P33" s="5">
        <f t="shared" si="4"/>
        <v>0</v>
      </c>
      <c r="Q33" s="76"/>
    </row>
    <row r="34" spans="1:17" ht="15.6" x14ac:dyDescent="0.35">
      <c r="A34" s="1"/>
      <c r="B34" s="42"/>
      <c r="C34" s="64" t="s">
        <v>22</v>
      </c>
      <c r="D34" s="58"/>
      <c r="E34" s="51" t="s">
        <v>13</v>
      </c>
      <c r="F34" s="45"/>
      <c r="G34" s="52"/>
      <c r="H34" s="53">
        <f t="shared" si="0"/>
        <v>0</v>
      </c>
      <c r="J34" s="54"/>
      <c r="K34" s="52"/>
      <c r="L34" s="55">
        <f t="shared" si="1"/>
        <v>0</v>
      </c>
      <c r="M34" s="55">
        <f t="shared" si="2"/>
        <v>0</v>
      </c>
      <c r="N34" s="55">
        <v>0</v>
      </c>
      <c r="O34" s="55">
        <f t="shared" si="3"/>
        <v>0</v>
      </c>
      <c r="P34" s="5">
        <f t="shared" si="4"/>
        <v>0</v>
      </c>
    </row>
    <row r="35" spans="1:17" ht="15.6" x14ac:dyDescent="0.35">
      <c r="A35" s="1"/>
      <c r="B35" s="42"/>
      <c r="C35" s="43" t="s">
        <v>23</v>
      </c>
      <c r="D35" s="58"/>
      <c r="E35" s="51" t="s">
        <v>13</v>
      </c>
      <c r="F35" s="45"/>
      <c r="G35" s="52"/>
      <c r="H35" s="53">
        <f t="shared" si="0"/>
        <v>0</v>
      </c>
      <c r="J35" s="54"/>
      <c r="K35" s="52"/>
      <c r="L35" s="55">
        <f t="shared" si="1"/>
        <v>0</v>
      </c>
      <c r="M35" s="55">
        <f t="shared" si="2"/>
        <v>0</v>
      </c>
      <c r="N35" s="55">
        <v>0</v>
      </c>
      <c r="O35" s="55">
        <f t="shared" si="3"/>
        <v>0</v>
      </c>
      <c r="P35" s="5">
        <f t="shared" si="4"/>
        <v>0</v>
      </c>
    </row>
    <row r="36" spans="1:17" ht="15.6" x14ac:dyDescent="0.35">
      <c r="A36" s="1"/>
      <c r="B36" s="42"/>
      <c r="C36" s="64" t="s">
        <v>21</v>
      </c>
      <c r="D36" s="58"/>
      <c r="E36" s="51" t="s">
        <v>13</v>
      </c>
      <c r="F36" s="45"/>
      <c r="G36" s="52"/>
      <c r="H36" s="53">
        <f t="shared" si="0"/>
        <v>0</v>
      </c>
      <c r="J36" s="54"/>
      <c r="K36" s="52"/>
      <c r="L36" s="55">
        <f t="shared" si="1"/>
        <v>0</v>
      </c>
      <c r="M36" s="55">
        <f t="shared" si="2"/>
        <v>0</v>
      </c>
      <c r="N36" s="55">
        <v>0</v>
      </c>
      <c r="O36" s="55">
        <f t="shared" si="3"/>
        <v>0</v>
      </c>
      <c r="P36" s="5">
        <f t="shared" si="4"/>
        <v>0</v>
      </c>
    </row>
    <row r="37" spans="1:17" ht="15.6" x14ac:dyDescent="0.35">
      <c r="A37" s="1"/>
      <c r="B37" s="42"/>
      <c r="C37" s="64" t="s">
        <v>24</v>
      </c>
      <c r="D37" s="61"/>
      <c r="E37" s="77" t="s">
        <v>13</v>
      </c>
      <c r="F37" s="45"/>
      <c r="G37" s="52"/>
      <c r="H37" s="53">
        <f t="shared" si="0"/>
        <v>0</v>
      </c>
      <c r="J37" s="54"/>
      <c r="K37" s="52"/>
      <c r="L37" s="55">
        <f t="shared" si="1"/>
        <v>0</v>
      </c>
      <c r="M37" s="55">
        <f t="shared" si="2"/>
        <v>0</v>
      </c>
      <c r="N37" s="55">
        <v>0</v>
      </c>
      <c r="O37" s="55">
        <f t="shared" si="3"/>
        <v>0</v>
      </c>
      <c r="P37" s="5">
        <f t="shared" si="4"/>
        <v>0</v>
      </c>
    </row>
    <row r="38" spans="1:17" ht="15.6" x14ac:dyDescent="0.35">
      <c r="A38" s="1" t="str">
        <f>C37</f>
        <v xml:space="preserve">500mm2 x 1 core (EXX01WCV) 6.35kV/11kV  (Trefoil clamps) </v>
      </c>
      <c r="B38" s="42">
        <v>2.0590000000000002</v>
      </c>
      <c r="C38" s="57" t="s">
        <v>11</v>
      </c>
      <c r="D38" s="58" t="s">
        <v>12</v>
      </c>
      <c r="E38" s="77" t="s">
        <v>13</v>
      </c>
      <c r="F38" s="45">
        <v>5940</v>
      </c>
      <c r="G38" s="52">
        <v>1400.31</v>
      </c>
      <c r="H38" s="53">
        <f t="shared" si="0"/>
        <v>8317841.3999999994</v>
      </c>
      <c r="J38" s="54">
        <v>4200</v>
      </c>
      <c r="K38" s="52">
        <v>1400.31</v>
      </c>
      <c r="L38" s="55">
        <f t="shared" si="1"/>
        <v>463.46882096936048</v>
      </c>
      <c r="M38" s="55">
        <f t="shared" si="2"/>
        <v>1863.7788209693604</v>
      </c>
      <c r="N38" s="55">
        <v>1553.15</v>
      </c>
      <c r="O38" s="55">
        <f t="shared" si="3"/>
        <v>6523230</v>
      </c>
      <c r="P38" s="5">
        <f t="shared" si="4"/>
        <v>1740</v>
      </c>
    </row>
    <row r="39" spans="1:17" ht="15.6" x14ac:dyDescent="0.35">
      <c r="A39" s="1"/>
      <c r="B39" s="42"/>
      <c r="C39" s="64" t="s">
        <v>50</v>
      </c>
      <c r="D39" s="58"/>
      <c r="E39" s="77" t="s">
        <v>13</v>
      </c>
      <c r="F39" s="45"/>
      <c r="G39" s="52"/>
      <c r="H39" s="53">
        <f t="shared" si="0"/>
        <v>0</v>
      </c>
      <c r="J39" s="54"/>
      <c r="K39" s="52"/>
      <c r="L39" s="55">
        <f t="shared" si="1"/>
        <v>0</v>
      </c>
      <c r="M39" s="55">
        <f t="shared" si="2"/>
        <v>0</v>
      </c>
      <c r="N39" s="55">
        <v>0</v>
      </c>
      <c r="O39" s="55">
        <f t="shared" si="3"/>
        <v>0</v>
      </c>
      <c r="P39" s="5">
        <f t="shared" si="4"/>
        <v>0</v>
      </c>
    </row>
    <row r="40" spans="1:17" ht="15.6" x14ac:dyDescent="0.35">
      <c r="A40" s="1" t="str">
        <f>C39</f>
        <v xml:space="preserve">185mm2 x 3 core (EXX03SCV) 6.35 kV/11kV </v>
      </c>
      <c r="B40" s="42">
        <v>2.0609999999999999</v>
      </c>
      <c r="C40" s="57" t="s">
        <v>11</v>
      </c>
      <c r="D40" s="58" t="s">
        <v>12</v>
      </c>
      <c r="E40" s="77" t="s">
        <v>13</v>
      </c>
      <c r="F40" s="45">
        <v>400</v>
      </c>
      <c r="G40" s="52">
        <v>2555.4699999999998</v>
      </c>
      <c r="H40" s="53">
        <f t="shared" si="0"/>
        <v>1022187.9999999999</v>
      </c>
      <c r="J40" s="54"/>
      <c r="K40" s="52">
        <v>2555.4699999999998</v>
      </c>
      <c r="L40" s="55">
        <f t="shared" si="1"/>
        <v>845.79890732949957</v>
      </c>
      <c r="M40" s="55">
        <f t="shared" si="2"/>
        <v>3401.2689073294996</v>
      </c>
      <c r="N40" s="55">
        <v>2834.39</v>
      </c>
      <c r="O40" s="55">
        <f t="shared" si="3"/>
        <v>0</v>
      </c>
      <c r="P40" s="5">
        <f t="shared" si="4"/>
        <v>400</v>
      </c>
    </row>
    <row r="41" spans="1:17" ht="15.6" x14ac:dyDescent="0.35">
      <c r="A41" s="1"/>
      <c r="B41" s="42"/>
      <c r="C41" s="78" t="s">
        <v>51</v>
      </c>
      <c r="D41" s="58"/>
      <c r="E41" s="77" t="s">
        <v>13</v>
      </c>
      <c r="F41" s="45"/>
      <c r="G41" s="52"/>
      <c r="H41" s="53">
        <f t="shared" si="0"/>
        <v>0</v>
      </c>
      <c r="J41" s="54"/>
      <c r="K41" s="52"/>
      <c r="L41" s="55">
        <f t="shared" si="1"/>
        <v>0</v>
      </c>
      <c r="M41" s="55">
        <f t="shared" si="2"/>
        <v>0</v>
      </c>
      <c r="N41" s="55">
        <v>0</v>
      </c>
      <c r="O41" s="55">
        <f t="shared" si="3"/>
        <v>0</v>
      </c>
      <c r="P41" s="5">
        <f t="shared" si="4"/>
        <v>0</v>
      </c>
    </row>
    <row r="42" spans="1:17" ht="15.6" x14ac:dyDescent="0.35">
      <c r="A42" s="1" t="str">
        <f>C41</f>
        <v xml:space="preserve">150mm2 x 1core (EXX01RCV) 6.35 kV/11kV 
</v>
      </c>
      <c r="B42" s="42">
        <v>2.0630000000000002</v>
      </c>
      <c r="C42" s="57" t="s">
        <v>11</v>
      </c>
      <c r="D42" s="58" t="s">
        <v>12</v>
      </c>
      <c r="E42" s="77" t="s">
        <v>13</v>
      </c>
      <c r="F42" s="45">
        <v>6910</v>
      </c>
      <c r="G42" s="52">
        <v>510.09</v>
      </c>
      <c r="H42" s="53">
        <f t="shared" si="0"/>
        <v>3524721.9</v>
      </c>
      <c r="J42" s="54">
        <v>3000</v>
      </c>
      <c r="K42" s="52">
        <v>510.09</v>
      </c>
      <c r="L42" s="55">
        <f t="shared" si="1"/>
        <v>168.82748169209754</v>
      </c>
      <c r="M42" s="55">
        <f t="shared" si="2"/>
        <v>678.91748169209745</v>
      </c>
      <c r="N42" s="55">
        <v>565.76</v>
      </c>
      <c r="O42" s="55">
        <f t="shared" si="3"/>
        <v>1697280</v>
      </c>
      <c r="P42" s="5">
        <f t="shared" si="4"/>
        <v>3910</v>
      </c>
    </row>
    <row r="43" spans="1:17" ht="15.6" x14ac:dyDescent="0.35">
      <c r="A43" s="1"/>
      <c r="B43" s="42"/>
      <c r="C43" s="79" t="s">
        <v>52</v>
      </c>
      <c r="D43" s="58"/>
      <c r="E43" s="77" t="s">
        <v>13</v>
      </c>
      <c r="F43" s="45"/>
      <c r="G43" s="52"/>
      <c r="H43" s="53">
        <f t="shared" si="0"/>
        <v>0</v>
      </c>
      <c r="J43" s="54"/>
      <c r="K43" s="52"/>
      <c r="L43" s="55">
        <f t="shared" si="1"/>
        <v>0</v>
      </c>
      <c r="M43" s="55">
        <f t="shared" si="2"/>
        <v>0</v>
      </c>
      <c r="N43" s="55">
        <v>0</v>
      </c>
      <c r="O43" s="55">
        <f t="shared" si="3"/>
        <v>0</v>
      </c>
      <c r="P43" s="5">
        <f t="shared" si="4"/>
        <v>0</v>
      </c>
    </row>
    <row r="44" spans="1:17" ht="15.6" x14ac:dyDescent="0.35">
      <c r="A44" s="1" t="str">
        <f>C43</f>
        <v xml:space="preserve">95mm2 x 3core (EXX03PCV) 6.35 kV/11kV </v>
      </c>
      <c r="B44" s="42">
        <v>2.0649999999999999</v>
      </c>
      <c r="C44" s="57" t="s">
        <v>11</v>
      </c>
      <c r="D44" s="58" t="s">
        <v>12</v>
      </c>
      <c r="E44" s="77" t="s">
        <v>13</v>
      </c>
      <c r="F44" s="45">
        <v>150</v>
      </c>
      <c r="G44" s="52">
        <v>984.89</v>
      </c>
      <c r="H44" s="53">
        <f t="shared" si="0"/>
        <v>147733.5</v>
      </c>
      <c r="J44" s="54"/>
      <c r="K44" s="52">
        <v>984.89</v>
      </c>
      <c r="L44" s="55">
        <f t="shared" si="1"/>
        <v>325.97482492056292</v>
      </c>
      <c r="M44" s="55">
        <f t="shared" si="2"/>
        <v>1310.864824920563</v>
      </c>
      <c r="N44" s="55">
        <v>1092.3900000000001</v>
      </c>
      <c r="O44" s="55">
        <f t="shared" si="3"/>
        <v>0</v>
      </c>
      <c r="P44" s="5">
        <f t="shared" si="4"/>
        <v>150</v>
      </c>
    </row>
    <row r="45" spans="1:17" ht="15.6" x14ac:dyDescent="0.35">
      <c r="A45" s="1"/>
      <c r="B45" s="42"/>
      <c r="C45" s="64" t="s">
        <v>15</v>
      </c>
      <c r="D45" s="58"/>
      <c r="E45" s="64" t="s">
        <v>13</v>
      </c>
      <c r="F45" s="45"/>
      <c r="G45" s="52"/>
      <c r="H45" s="53">
        <f t="shared" si="0"/>
        <v>0</v>
      </c>
      <c r="J45" s="54"/>
      <c r="K45" s="52"/>
      <c r="L45" s="55">
        <f t="shared" si="1"/>
        <v>0</v>
      </c>
      <c r="M45" s="55">
        <f t="shared" si="2"/>
        <v>0</v>
      </c>
      <c r="N45" s="55">
        <v>0</v>
      </c>
      <c r="O45" s="55">
        <f t="shared" si="3"/>
        <v>0</v>
      </c>
      <c r="P45" s="5">
        <f t="shared" si="4"/>
        <v>0</v>
      </c>
    </row>
    <row r="46" spans="1:17" ht="15.6" x14ac:dyDescent="0.35">
      <c r="A46" s="1"/>
      <c r="B46" s="42"/>
      <c r="C46" s="64" t="s">
        <v>16</v>
      </c>
      <c r="D46" s="58"/>
      <c r="E46" s="77" t="s">
        <v>13</v>
      </c>
      <c r="F46" s="45"/>
      <c r="G46" s="52"/>
      <c r="H46" s="53">
        <f t="shared" si="0"/>
        <v>0</v>
      </c>
      <c r="J46" s="54"/>
      <c r="K46" s="52"/>
      <c r="L46" s="55">
        <f t="shared" si="1"/>
        <v>0</v>
      </c>
      <c r="M46" s="55">
        <f t="shared" si="2"/>
        <v>0</v>
      </c>
      <c r="N46" s="55">
        <v>0</v>
      </c>
      <c r="O46" s="55">
        <f t="shared" si="3"/>
        <v>0</v>
      </c>
      <c r="P46" s="5">
        <f t="shared" si="4"/>
        <v>0</v>
      </c>
    </row>
    <row r="47" spans="1:17" ht="15.6" x14ac:dyDescent="0.35">
      <c r="A47" s="1" t="str">
        <f>C46</f>
        <v>630mm2 x 1core (CXX01XCV)  3.8kV/6.6kV</v>
      </c>
      <c r="B47" s="42">
        <v>2.0670000000000002</v>
      </c>
      <c r="C47" s="57" t="s">
        <v>11</v>
      </c>
      <c r="D47" s="58" t="s">
        <v>12</v>
      </c>
      <c r="E47" s="77" t="s">
        <v>13</v>
      </c>
      <c r="F47" s="45">
        <v>540</v>
      </c>
      <c r="G47" s="52">
        <v>1941.99</v>
      </c>
      <c r="H47" s="53">
        <f t="shared" si="0"/>
        <v>1048674.6000000001</v>
      </c>
      <c r="J47" s="54"/>
      <c r="K47" s="52">
        <v>1941.99</v>
      </c>
      <c r="L47" s="55">
        <f t="shared" si="1"/>
        <v>642.75183040490208</v>
      </c>
      <c r="M47" s="55">
        <f t="shared" si="2"/>
        <v>2584.741830404902</v>
      </c>
      <c r="N47" s="55">
        <v>2153.9499999999998</v>
      </c>
      <c r="O47" s="55">
        <f t="shared" si="3"/>
        <v>0</v>
      </c>
      <c r="P47" s="5">
        <f t="shared" si="4"/>
        <v>540</v>
      </c>
    </row>
    <row r="48" spans="1:17" ht="15.6" x14ac:dyDescent="0.35">
      <c r="A48" s="1"/>
      <c r="B48" s="42"/>
      <c r="C48" s="64" t="s">
        <v>19</v>
      </c>
      <c r="D48" s="58"/>
      <c r="E48" s="77" t="s">
        <v>13</v>
      </c>
      <c r="F48" s="45"/>
      <c r="G48" s="52"/>
      <c r="H48" s="53">
        <f t="shared" si="0"/>
        <v>0</v>
      </c>
      <c r="J48" s="54"/>
      <c r="K48" s="52"/>
      <c r="L48" s="55">
        <f t="shared" si="1"/>
        <v>0</v>
      </c>
      <c r="M48" s="55">
        <f t="shared" si="2"/>
        <v>0</v>
      </c>
      <c r="N48" s="55">
        <v>0</v>
      </c>
      <c r="O48" s="55">
        <f t="shared" si="3"/>
        <v>0</v>
      </c>
      <c r="P48" s="5">
        <f t="shared" si="4"/>
        <v>0</v>
      </c>
    </row>
    <row r="49" spans="1:17" ht="15.6" x14ac:dyDescent="0.35">
      <c r="A49" s="1" t="str">
        <f>C48</f>
        <v>240mm2 x 3 core (CXX03TCV) 3.8kV/6.6kV</v>
      </c>
      <c r="B49" s="42">
        <v>2.069</v>
      </c>
      <c r="C49" s="65" t="s">
        <v>11</v>
      </c>
      <c r="D49" s="58" t="s">
        <v>12</v>
      </c>
      <c r="E49" s="77" t="s">
        <v>13</v>
      </c>
      <c r="F49" s="45">
        <v>390</v>
      </c>
      <c r="G49" s="52">
        <v>2105.75</v>
      </c>
      <c r="H49" s="53">
        <f t="shared" si="0"/>
        <v>821242.5</v>
      </c>
      <c r="J49" s="54"/>
      <c r="K49" s="52">
        <v>2105.75</v>
      </c>
      <c r="L49" s="55">
        <f t="shared" si="1"/>
        <v>696.95243892868791</v>
      </c>
      <c r="M49" s="55">
        <f t="shared" si="2"/>
        <v>2802.702438928688</v>
      </c>
      <c r="N49" s="55">
        <v>2335.59</v>
      </c>
      <c r="O49" s="55">
        <f t="shared" si="3"/>
        <v>0</v>
      </c>
      <c r="P49" s="5">
        <f t="shared" si="4"/>
        <v>390</v>
      </c>
    </row>
    <row r="50" spans="1:17" ht="15.6" x14ac:dyDescent="0.35">
      <c r="A50" s="1"/>
      <c r="B50" s="42"/>
      <c r="C50" s="64" t="s">
        <v>17</v>
      </c>
      <c r="D50" s="58"/>
      <c r="E50" s="77" t="s">
        <v>13</v>
      </c>
      <c r="F50" s="45"/>
      <c r="G50" s="52"/>
      <c r="H50" s="53">
        <f t="shared" si="0"/>
        <v>0</v>
      </c>
      <c r="J50" s="54"/>
      <c r="K50" s="52"/>
      <c r="L50" s="55">
        <f t="shared" si="1"/>
        <v>0</v>
      </c>
      <c r="M50" s="55">
        <f t="shared" si="2"/>
        <v>0</v>
      </c>
      <c r="N50" s="55">
        <v>0</v>
      </c>
      <c r="O50" s="55">
        <f t="shared" si="3"/>
        <v>0</v>
      </c>
      <c r="P50" s="5">
        <f t="shared" si="4"/>
        <v>0</v>
      </c>
    </row>
    <row r="51" spans="1:17" ht="15.6" x14ac:dyDescent="0.35">
      <c r="A51" s="1" t="str">
        <f>C50</f>
        <v>120mm x 3 core (CXX03QCV) 3.8kV/6.6kV</v>
      </c>
      <c r="B51" s="42">
        <v>2.0710000000000002</v>
      </c>
      <c r="C51" s="65" t="s">
        <v>11</v>
      </c>
      <c r="D51" s="58" t="s">
        <v>12</v>
      </c>
      <c r="E51" s="77" t="s">
        <v>13</v>
      </c>
      <c r="F51" s="45">
        <v>420</v>
      </c>
      <c r="G51" s="52">
        <v>1149.79</v>
      </c>
      <c r="H51" s="53">
        <f t="shared" si="0"/>
        <v>482911.8</v>
      </c>
      <c r="J51" s="54"/>
      <c r="K51" s="52">
        <v>1149.79</v>
      </c>
      <c r="L51" s="55">
        <f t="shared" si="1"/>
        <v>380.55274593651478</v>
      </c>
      <c r="M51" s="55">
        <f t="shared" si="2"/>
        <v>1530.3427459365148</v>
      </c>
      <c r="N51" s="55">
        <v>1275.29</v>
      </c>
      <c r="O51" s="55">
        <f t="shared" si="3"/>
        <v>0</v>
      </c>
      <c r="P51" s="5">
        <f t="shared" si="4"/>
        <v>420</v>
      </c>
    </row>
    <row r="52" spans="1:17" ht="15.6" x14ac:dyDescent="0.35">
      <c r="A52" s="1"/>
      <c r="B52" s="42"/>
      <c r="C52" s="64" t="s">
        <v>18</v>
      </c>
      <c r="D52" s="58"/>
      <c r="E52" s="77" t="s">
        <v>13</v>
      </c>
      <c r="F52" s="45"/>
      <c r="G52" s="52"/>
      <c r="H52" s="53">
        <f t="shared" si="0"/>
        <v>0</v>
      </c>
      <c r="J52" s="54"/>
      <c r="K52" s="52"/>
      <c r="L52" s="55">
        <f t="shared" si="1"/>
        <v>0</v>
      </c>
      <c r="M52" s="55">
        <f t="shared" si="2"/>
        <v>0</v>
      </c>
      <c r="N52" s="55">
        <v>0</v>
      </c>
      <c r="O52" s="55">
        <f t="shared" si="3"/>
        <v>0</v>
      </c>
      <c r="P52" s="5">
        <f t="shared" si="4"/>
        <v>0</v>
      </c>
    </row>
    <row r="53" spans="1:17" ht="15.6" x14ac:dyDescent="0.35">
      <c r="A53" s="1" t="str">
        <f>C52</f>
        <v>70mm2 x 3 core (CXX03NCV) 3.8kV/6.6kV</v>
      </c>
      <c r="B53" s="42">
        <v>2.073</v>
      </c>
      <c r="C53" s="65" t="s">
        <v>11</v>
      </c>
      <c r="D53" s="58" t="s">
        <v>12</v>
      </c>
      <c r="E53" s="77" t="s">
        <v>13</v>
      </c>
      <c r="F53" s="45">
        <v>300</v>
      </c>
      <c r="G53" s="52">
        <v>764.75</v>
      </c>
      <c r="H53" s="53">
        <f t="shared" si="0"/>
        <v>229425</v>
      </c>
      <c r="J53" s="54"/>
      <c r="K53" s="52">
        <v>764.75</v>
      </c>
      <c r="L53" s="55">
        <f t="shared" si="1"/>
        <v>253.11379682807268</v>
      </c>
      <c r="M53" s="55">
        <f t="shared" si="2"/>
        <v>1017.8637968280727</v>
      </c>
      <c r="N53" s="55">
        <v>848.22</v>
      </c>
      <c r="O53" s="55">
        <f t="shared" si="3"/>
        <v>0</v>
      </c>
      <c r="P53" s="5">
        <f t="shared" si="4"/>
        <v>300</v>
      </c>
    </row>
    <row r="54" spans="1:17" ht="15.6" x14ac:dyDescent="0.35">
      <c r="A54" s="1"/>
      <c r="B54" s="42"/>
      <c r="C54" s="65"/>
      <c r="D54" s="58"/>
      <c r="E54" s="65" t="s">
        <v>13</v>
      </c>
      <c r="F54" s="45"/>
      <c r="G54" s="52"/>
      <c r="H54" s="53">
        <f t="shared" si="0"/>
        <v>0</v>
      </c>
      <c r="J54" s="54"/>
      <c r="K54" s="52"/>
      <c r="L54" s="55">
        <f t="shared" si="1"/>
        <v>0</v>
      </c>
      <c r="M54" s="55">
        <f t="shared" si="2"/>
        <v>0</v>
      </c>
      <c r="N54" s="55">
        <v>0</v>
      </c>
      <c r="O54" s="55">
        <f t="shared" si="3"/>
        <v>0</v>
      </c>
      <c r="P54" s="5">
        <f t="shared" si="4"/>
        <v>0</v>
      </c>
    </row>
    <row r="55" spans="1:17" ht="15.6" x14ac:dyDescent="0.35">
      <c r="A55" s="1"/>
      <c r="B55" s="42"/>
      <c r="C55" s="80" t="s">
        <v>25</v>
      </c>
      <c r="D55" s="58"/>
      <c r="E55" s="51" t="s">
        <v>13</v>
      </c>
      <c r="F55" s="45"/>
      <c r="G55" s="52"/>
      <c r="H55" s="53">
        <f t="shared" si="0"/>
        <v>0</v>
      </c>
      <c r="J55" s="54"/>
      <c r="K55" s="52"/>
      <c r="L55" s="55">
        <f t="shared" si="1"/>
        <v>0</v>
      </c>
      <c r="M55" s="55">
        <f t="shared" si="2"/>
        <v>0</v>
      </c>
      <c r="N55" s="55">
        <v>0</v>
      </c>
      <c r="O55" s="55">
        <f t="shared" si="3"/>
        <v>0</v>
      </c>
      <c r="P55" s="5">
        <f t="shared" si="4"/>
        <v>0</v>
      </c>
    </row>
    <row r="56" spans="1:17" ht="15.6" x14ac:dyDescent="0.35">
      <c r="A56" s="1"/>
      <c r="B56" s="42"/>
      <c r="C56" s="80"/>
      <c r="D56" s="58"/>
      <c r="E56" s="51" t="s">
        <v>13</v>
      </c>
      <c r="F56" s="45"/>
      <c r="G56" s="52"/>
      <c r="H56" s="53">
        <f t="shared" si="0"/>
        <v>0</v>
      </c>
      <c r="J56" s="54"/>
      <c r="K56" s="52"/>
      <c r="L56" s="55">
        <f t="shared" si="1"/>
        <v>0</v>
      </c>
      <c r="M56" s="55">
        <f t="shared" si="2"/>
        <v>0</v>
      </c>
      <c r="N56" s="55">
        <v>0</v>
      </c>
      <c r="O56" s="55">
        <f t="shared" si="3"/>
        <v>0</v>
      </c>
      <c r="P56" s="5">
        <f t="shared" si="4"/>
        <v>0</v>
      </c>
    </row>
    <row r="57" spans="1:17" ht="15.6" x14ac:dyDescent="0.35">
      <c r="A57" s="1"/>
      <c r="B57" s="42"/>
      <c r="C57" s="81" t="s">
        <v>26</v>
      </c>
      <c r="D57" s="58"/>
      <c r="E57" s="82" t="s">
        <v>13</v>
      </c>
      <c r="F57" s="45"/>
      <c r="G57" s="52"/>
      <c r="H57" s="53">
        <f t="shared" si="0"/>
        <v>0</v>
      </c>
      <c r="J57" s="54"/>
      <c r="K57" s="52"/>
      <c r="L57" s="55">
        <f t="shared" si="1"/>
        <v>0</v>
      </c>
      <c r="M57" s="55">
        <f t="shared" si="2"/>
        <v>0</v>
      </c>
      <c r="N57" s="55">
        <v>0</v>
      </c>
      <c r="O57" s="55">
        <f t="shared" si="3"/>
        <v>0</v>
      </c>
      <c r="P57" s="5">
        <f t="shared" si="4"/>
        <v>0</v>
      </c>
    </row>
    <row r="58" spans="1:17" s="91" customFormat="1" ht="15.6" x14ac:dyDescent="0.35">
      <c r="A58" s="83" t="str">
        <f>C57</f>
        <v>Twisted pair</v>
      </c>
      <c r="B58" s="84">
        <v>2.198</v>
      </c>
      <c r="C58" s="85" t="s">
        <v>11</v>
      </c>
      <c r="D58" s="86" t="s">
        <v>27</v>
      </c>
      <c r="E58" s="87" t="s">
        <v>13</v>
      </c>
      <c r="F58" s="88">
        <v>350</v>
      </c>
      <c r="G58" s="89">
        <v>24.03</v>
      </c>
      <c r="H58" s="90">
        <f t="shared" si="0"/>
        <v>8410.5</v>
      </c>
      <c r="J58" s="54"/>
      <c r="K58" s="89">
        <v>24.03</v>
      </c>
      <c r="L58" s="92">
        <f>0.245591278401759*K58</f>
        <v>5.9015584199942692</v>
      </c>
      <c r="M58" s="92">
        <f t="shared" si="2"/>
        <v>29.931558419994271</v>
      </c>
      <c r="N58" s="92">
        <v>24.94</v>
      </c>
      <c r="O58" s="92">
        <f t="shared" si="3"/>
        <v>0</v>
      </c>
      <c r="P58" s="5">
        <f t="shared" si="4"/>
        <v>350</v>
      </c>
      <c r="Q58" s="93"/>
    </row>
    <row r="59" spans="1:17" s="91" customFormat="1" ht="15.6" x14ac:dyDescent="0.35">
      <c r="A59" s="83"/>
      <c r="B59" s="84"/>
      <c r="C59" s="94" t="s">
        <v>54</v>
      </c>
      <c r="D59" s="95"/>
      <c r="E59" s="96" t="s">
        <v>13</v>
      </c>
      <c r="F59" s="88"/>
      <c r="G59" s="89"/>
      <c r="H59" s="90">
        <f t="shared" si="0"/>
        <v>0</v>
      </c>
      <c r="J59" s="54"/>
      <c r="K59" s="89"/>
      <c r="L59" s="92">
        <f t="shared" ref="L59:L120" si="5">0.245591278401759*K59</f>
        <v>0</v>
      </c>
      <c r="M59" s="92">
        <f t="shared" si="2"/>
        <v>0</v>
      </c>
      <c r="N59" s="92">
        <v>0</v>
      </c>
      <c r="O59" s="92">
        <f t="shared" si="3"/>
        <v>0</v>
      </c>
      <c r="P59" s="5">
        <f t="shared" si="4"/>
        <v>0</v>
      </c>
      <c r="Q59" s="93"/>
    </row>
    <row r="60" spans="1:17" s="91" customFormat="1" ht="15.6" x14ac:dyDescent="0.35">
      <c r="A60" s="83" t="str">
        <f>C59</f>
        <v>0.5mm2 x 48core  (UVG48ACM)</v>
      </c>
      <c r="B60" s="84">
        <v>2.2000000000000002</v>
      </c>
      <c r="C60" s="97" t="s">
        <v>11</v>
      </c>
      <c r="D60" s="98" t="s">
        <v>27</v>
      </c>
      <c r="E60" s="96" t="s">
        <v>13</v>
      </c>
      <c r="F60" s="99">
        <v>1500</v>
      </c>
      <c r="G60" s="100">
        <v>158.72</v>
      </c>
      <c r="H60" s="90">
        <f t="shared" si="0"/>
        <v>238080</v>
      </c>
      <c r="J60" s="101"/>
      <c r="K60" s="100">
        <v>158.72</v>
      </c>
      <c r="L60" s="92">
        <f t="shared" si="5"/>
        <v>38.980247707927191</v>
      </c>
      <c r="M60" s="92">
        <f t="shared" si="2"/>
        <v>197.70024770792719</v>
      </c>
      <c r="N60" s="92">
        <v>164.75</v>
      </c>
      <c r="O60" s="92">
        <f t="shared" si="3"/>
        <v>0</v>
      </c>
      <c r="P60" s="5">
        <f t="shared" si="4"/>
        <v>1500</v>
      </c>
      <c r="Q60" s="93"/>
    </row>
    <row r="61" spans="1:17" s="91" customFormat="1" ht="15.6" x14ac:dyDescent="0.35">
      <c r="A61" s="83"/>
      <c r="B61" s="84"/>
      <c r="C61" s="102" t="s">
        <v>55</v>
      </c>
      <c r="D61" s="86"/>
      <c r="E61" s="87" t="s">
        <v>13</v>
      </c>
      <c r="F61" s="88"/>
      <c r="G61" s="89"/>
      <c r="H61" s="90">
        <f t="shared" si="0"/>
        <v>0</v>
      </c>
      <c r="J61" s="54"/>
      <c r="K61" s="89"/>
      <c r="L61" s="92">
        <f t="shared" si="5"/>
        <v>0</v>
      </c>
      <c r="M61" s="92">
        <f t="shared" si="2"/>
        <v>0</v>
      </c>
      <c r="N61" s="92">
        <v>0</v>
      </c>
      <c r="O61" s="92">
        <f t="shared" si="3"/>
        <v>0</v>
      </c>
      <c r="P61" s="5">
        <f t="shared" si="4"/>
        <v>0</v>
      </c>
      <c r="Q61" s="93"/>
    </row>
    <row r="62" spans="1:17" s="91" customFormat="1" ht="15.6" x14ac:dyDescent="0.35">
      <c r="A62" s="83" t="str">
        <f>C61</f>
        <v>0.5 mm2 x 8core   (UVG08ACV)</v>
      </c>
      <c r="B62" s="84">
        <v>2.202</v>
      </c>
      <c r="C62" s="85" t="s">
        <v>11</v>
      </c>
      <c r="D62" s="86" t="s">
        <v>27</v>
      </c>
      <c r="E62" s="87" t="s">
        <v>13</v>
      </c>
      <c r="F62" s="88">
        <v>1095</v>
      </c>
      <c r="G62" s="89">
        <v>44.79</v>
      </c>
      <c r="H62" s="90">
        <f t="shared" si="0"/>
        <v>49045.049999999996</v>
      </c>
      <c r="J62" s="54"/>
      <c r="K62" s="89">
        <v>44.79</v>
      </c>
      <c r="L62" s="92">
        <f t="shared" si="5"/>
        <v>11.000033359614786</v>
      </c>
      <c r="M62" s="92">
        <f t="shared" si="2"/>
        <v>55.790033359614782</v>
      </c>
      <c r="N62" s="92">
        <v>46.49</v>
      </c>
      <c r="O62" s="92">
        <f t="shared" si="3"/>
        <v>0</v>
      </c>
      <c r="P62" s="5">
        <f t="shared" si="4"/>
        <v>1095</v>
      </c>
      <c r="Q62" s="93"/>
    </row>
    <row r="63" spans="1:17" s="91" customFormat="1" ht="15.6" x14ac:dyDescent="0.35">
      <c r="A63" s="83"/>
      <c r="B63" s="84"/>
      <c r="C63" s="102" t="s">
        <v>56</v>
      </c>
      <c r="D63" s="86"/>
      <c r="E63" s="87" t="s">
        <v>13</v>
      </c>
      <c r="F63" s="88"/>
      <c r="G63" s="89"/>
      <c r="H63" s="90">
        <f t="shared" si="0"/>
        <v>0</v>
      </c>
      <c r="J63" s="54"/>
      <c r="K63" s="89"/>
      <c r="L63" s="92">
        <f t="shared" si="5"/>
        <v>0</v>
      </c>
      <c r="M63" s="92">
        <f t="shared" si="2"/>
        <v>0</v>
      </c>
      <c r="N63" s="92">
        <v>0</v>
      </c>
      <c r="O63" s="92">
        <f t="shared" si="3"/>
        <v>0</v>
      </c>
      <c r="P63" s="5">
        <f t="shared" si="4"/>
        <v>0</v>
      </c>
      <c r="Q63" s="93"/>
    </row>
    <row r="64" spans="1:17" s="91" customFormat="1" ht="15.6" x14ac:dyDescent="0.35">
      <c r="A64" s="83" t="str">
        <f>C63</f>
        <v>0.75mm2 x 4core  (BVS04BCV</v>
      </c>
      <c r="B64" s="84">
        <v>2.2040000000000002</v>
      </c>
      <c r="C64" s="85" t="s">
        <v>11</v>
      </c>
      <c r="D64" s="86" t="s">
        <v>27</v>
      </c>
      <c r="E64" s="87" t="s">
        <v>13</v>
      </c>
      <c r="F64" s="88">
        <v>320</v>
      </c>
      <c r="G64" s="89">
        <v>14.65</v>
      </c>
      <c r="H64" s="90">
        <f t="shared" si="0"/>
        <v>4688</v>
      </c>
      <c r="J64" s="54"/>
      <c r="K64" s="89">
        <v>14.65</v>
      </c>
      <c r="L64" s="92">
        <f t="shared" si="5"/>
        <v>3.5979122285857694</v>
      </c>
      <c r="M64" s="92">
        <f t="shared" si="2"/>
        <v>18.247912228585768</v>
      </c>
      <c r="N64" s="92">
        <v>15.21</v>
      </c>
      <c r="O64" s="92">
        <f t="shared" si="3"/>
        <v>0</v>
      </c>
      <c r="P64" s="5">
        <f t="shared" si="4"/>
        <v>320</v>
      </c>
      <c r="Q64" s="93"/>
    </row>
    <row r="65" spans="1:17" s="91" customFormat="1" ht="15.6" x14ac:dyDescent="0.35">
      <c r="A65" s="83"/>
      <c r="B65" s="84"/>
      <c r="C65" s="102" t="s">
        <v>57</v>
      </c>
      <c r="D65" s="86"/>
      <c r="E65" s="87" t="s">
        <v>13</v>
      </c>
      <c r="F65" s="88"/>
      <c r="G65" s="89"/>
      <c r="H65" s="90">
        <f t="shared" si="0"/>
        <v>0</v>
      </c>
      <c r="J65" s="54"/>
      <c r="K65" s="89"/>
      <c r="L65" s="92">
        <f t="shared" si="5"/>
        <v>0</v>
      </c>
      <c r="M65" s="92">
        <f t="shared" si="2"/>
        <v>0</v>
      </c>
      <c r="N65" s="92">
        <v>0</v>
      </c>
      <c r="O65" s="92">
        <f t="shared" si="3"/>
        <v>0</v>
      </c>
      <c r="P65" s="5">
        <f t="shared" si="4"/>
        <v>0</v>
      </c>
      <c r="Q65" s="93"/>
    </row>
    <row r="66" spans="1:17" s="91" customFormat="1" ht="15.6" x14ac:dyDescent="0.35">
      <c r="A66" s="83" t="str">
        <f>C65</f>
        <v>0.75mm2 x 16core  (UVG16ADV) Quoted for 0.5mm2</v>
      </c>
      <c r="B66" s="84">
        <v>2.206</v>
      </c>
      <c r="C66" s="85" t="s">
        <v>11</v>
      </c>
      <c r="D66" s="86" t="s">
        <v>27</v>
      </c>
      <c r="E66" s="87" t="s">
        <v>13</v>
      </c>
      <c r="F66" s="88">
        <v>2755</v>
      </c>
      <c r="G66" s="89">
        <v>70.48</v>
      </c>
      <c r="H66" s="90">
        <f t="shared" si="0"/>
        <v>194172.40000000002</v>
      </c>
      <c r="J66" s="54"/>
      <c r="K66" s="89">
        <v>70.48</v>
      </c>
      <c r="L66" s="92">
        <f t="shared" si="5"/>
        <v>17.309273301755976</v>
      </c>
      <c r="M66" s="92">
        <f t="shared" si="2"/>
        <v>87.789273301755983</v>
      </c>
      <c r="N66" s="92">
        <v>73.16</v>
      </c>
      <c r="O66" s="92">
        <f t="shared" si="3"/>
        <v>0</v>
      </c>
      <c r="P66" s="5">
        <f t="shared" si="4"/>
        <v>2755</v>
      </c>
      <c r="Q66" s="93"/>
    </row>
    <row r="67" spans="1:17" s="91" customFormat="1" ht="15.6" x14ac:dyDescent="0.35">
      <c r="A67" s="83"/>
      <c r="B67" s="84"/>
      <c r="C67" s="103" t="s">
        <v>58</v>
      </c>
      <c r="D67" s="86"/>
      <c r="E67" s="87" t="s">
        <v>13</v>
      </c>
      <c r="F67" s="88"/>
      <c r="G67" s="89"/>
      <c r="H67" s="90">
        <f t="shared" si="0"/>
        <v>0</v>
      </c>
      <c r="J67" s="54"/>
      <c r="K67" s="89"/>
      <c r="L67" s="92">
        <f t="shared" si="5"/>
        <v>0</v>
      </c>
      <c r="M67" s="92">
        <f t="shared" si="2"/>
        <v>0</v>
      </c>
      <c r="N67" s="92">
        <v>0</v>
      </c>
      <c r="O67" s="92">
        <f t="shared" si="3"/>
        <v>0</v>
      </c>
      <c r="P67" s="5">
        <f t="shared" si="4"/>
        <v>0</v>
      </c>
      <c r="Q67" s="93"/>
    </row>
    <row r="68" spans="1:17" s="91" customFormat="1" ht="15.6" x14ac:dyDescent="0.35">
      <c r="A68" s="83" t="str">
        <f>C67</f>
        <v>0.75mm2 x 20core  (UVG20ACV Quoted for 0.5mm2</v>
      </c>
      <c r="B68" s="84">
        <v>2.2080000000000002</v>
      </c>
      <c r="C68" s="85" t="s">
        <v>11</v>
      </c>
      <c r="D68" s="86" t="s">
        <v>27</v>
      </c>
      <c r="E68" s="87" t="s">
        <v>13</v>
      </c>
      <c r="F68" s="88">
        <v>2568</v>
      </c>
      <c r="G68" s="89">
        <v>78.06</v>
      </c>
      <c r="H68" s="90">
        <f t="shared" si="0"/>
        <v>200458.08000000002</v>
      </c>
      <c r="J68" s="54"/>
      <c r="K68" s="89">
        <v>78.06</v>
      </c>
      <c r="L68" s="92">
        <f t="shared" si="5"/>
        <v>19.170855192041309</v>
      </c>
      <c r="M68" s="92">
        <f t="shared" si="2"/>
        <v>97.230855192041304</v>
      </c>
      <c r="N68" s="92">
        <v>81.03</v>
      </c>
      <c r="O68" s="92">
        <f t="shared" si="3"/>
        <v>0</v>
      </c>
      <c r="P68" s="5">
        <f t="shared" si="4"/>
        <v>2568</v>
      </c>
      <c r="Q68" s="93"/>
    </row>
    <row r="69" spans="1:17" s="91" customFormat="1" ht="15.6" x14ac:dyDescent="0.35">
      <c r="A69" s="83"/>
      <c r="B69" s="84"/>
      <c r="C69" s="103" t="s">
        <v>59</v>
      </c>
      <c r="D69" s="86"/>
      <c r="E69" s="87" t="s">
        <v>13</v>
      </c>
      <c r="F69" s="88"/>
      <c r="G69" s="89"/>
      <c r="H69" s="90">
        <f t="shared" si="0"/>
        <v>0</v>
      </c>
      <c r="J69" s="54"/>
      <c r="K69" s="89"/>
      <c r="L69" s="92">
        <f t="shared" si="5"/>
        <v>0</v>
      </c>
      <c r="M69" s="92">
        <f t="shared" si="2"/>
        <v>0</v>
      </c>
      <c r="N69" s="92">
        <v>0</v>
      </c>
      <c r="O69" s="92">
        <f t="shared" si="3"/>
        <v>0</v>
      </c>
      <c r="P69" s="5">
        <f t="shared" si="4"/>
        <v>0</v>
      </c>
      <c r="Q69" s="93"/>
    </row>
    <row r="70" spans="1:17" s="91" customFormat="1" ht="15.6" x14ac:dyDescent="0.35">
      <c r="A70" s="83" t="str">
        <f>C69</f>
        <v>0.75mm2 x 32core  (UVG32ADV Quoted for 0.5mm2 x 32pr</v>
      </c>
      <c r="B70" s="84">
        <v>2.21</v>
      </c>
      <c r="C70" s="85" t="s">
        <v>11</v>
      </c>
      <c r="D70" s="86" t="s">
        <v>27</v>
      </c>
      <c r="E70" s="87" t="s">
        <v>13</v>
      </c>
      <c r="F70" s="88">
        <v>462</v>
      </c>
      <c r="G70" s="89">
        <v>129.80000000000001</v>
      </c>
      <c r="H70" s="90">
        <f t="shared" si="0"/>
        <v>59967.600000000006</v>
      </c>
      <c r="J70" s="54"/>
      <c r="K70" s="89">
        <v>129.80000000000001</v>
      </c>
      <c r="L70" s="92">
        <f t="shared" si="5"/>
        <v>31.877747936548321</v>
      </c>
      <c r="M70" s="92">
        <f t="shared" si="2"/>
        <v>161.67774793654834</v>
      </c>
      <c r="N70" s="92">
        <v>134.72999999999999</v>
      </c>
      <c r="O70" s="92">
        <f t="shared" si="3"/>
        <v>0</v>
      </c>
      <c r="P70" s="5">
        <f t="shared" si="4"/>
        <v>462</v>
      </c>
      <c r="Q70" s="93"/>
    </row>
    <row r="71" spans="1:17" s="91" customFormat="1" ht="15.6" x14ac:dyDescent="0.35">
      <c r="A71" s="83"/>
      <c r="B71" s="84"/>
      <c r="C71" s="103" t="s">
        <v>28</v>
      </c>
      <c r="D71" s="86"/>
      <c r="E71" s="87" t="s">
        <v>13</v>
      </c>
      <c r="F71" s="88"/>
      <c r="G71" s="89"/>
      <c r="H71" s="90">
        <f t="shared" si="0"/>
        <v>0</v>
      </c>
      <c r="J71" s="54"/>
      <c r="K71" s="89"/>
      <c r="L71" s="92">
        <f t="shared" si="5"/>
        <v>0</v>
      </c>
      <c r="M71" s="92">
        <f t="shared" si="2"/>
        <v>0</v>
      </c>
      <c r="N71" s="92">
        <v>0</v>
      </c>
      <c r="O71" s="92">
        <f t="shared" si="3"/>
        <v>0</v>
      </c>
      <c r="P71" s="5">
        <f t="shared" si="4"/>
        <v>0</v>
      </c>
      <c r="Q71" s="93"/>
    </row>
    <row r="72" spans="1:17" s="91" customFormat="1" ht="15.6" x14ac:dyDescent="0.35">
      <c r="A72" s="83" t="str">
        <f>C71</f>
        <v>1.5mm2 x 2 core (BVX02CCV)</v>
      </c>
      <c r="B72" s="84">
        <v>2.2120000000000002</v>
      </c>
      <c r="C72" s="85" t="s">
        <v>11</v>
      </c>
      <c r="D72" s="86" t="s">
        <v>27</v>
      </c>
      <c r="E72" s="87" t="s">
        <v>13</v>
      </c>
      <c r="F72" s="88">
        <v>2000</v>
      </c>
      <c r="G72" s="89">
        <v>45.07</v>
      </c>
      <c r="H72" s="90">
        <f t="shared" si="0"/>
        <v>90140</v>
      </c>
      <c r="J72" s="54">
        <v>2000</v>
      </c>
      <c r="K72" s="89">
        <v>45.07</v>
      </c>
      <c r="L72" s="92">
        <f t="shared" si="5"/>
        <v>11.068798917567278</v>
      </c>
      <c r="M72" s="92">
        <f t="shared" si="2"/>
        <v>56.138798917567279</v>
      </c>
      <c r="N72" s="92">
        <v>46.78</v>
      </c>
      <c r="O72" s="92">
        <f t="shared" si="3"/>
        <v>93560</v>
      </c>
      <c r="P72" s="5">
        <f t="shared" si="4"/>
        <v>0</v>
      </c>
      <c r="Q72" s="93"/>
    </row>
    <row r="73" spans="1:17" s="91" customFormat="1" ht="15.6" x14ac:dyDescent="0.35">
      <c r="A73" s="83"/>
      <c r="B73" s="84"/>
      <c r="C73" s="103" t="s">
        <v>60</v>
      </c>
      <c r="D73" s="86"/>
      <c r="E73" s="87" t="s">
        <v>13</v>
      </c>
      <c r="F73" s="88"/>
      <c r="G73" s="89"/>
      <c r="H73" s="90">
        <f t="shared" si="0"/>
        <v>0</v>
      </c>
      <c r="J73" s="54"/>
      <c r="K73" s="89"/>
      <c r="L73" s="92">
        <f t="shared" si="5"/>
        <v>0</v>
      </c>
      <c r="M73" s="92">
        <f t="shared" si="2"/>
        <v>0</v>
      </c>
      <c r="N73" s="92">
        <v>0</v>
      </c>
      <c r="O73" s="92">
        <f t="shared" si="3"/>
        <v>0</v>
      </c>
      <c r="P73" s="5">
        <f t="shared" si="4"/>
        <v>0</v>
      </c>
      <c r="Q73" s="93"/>
    </row>
    <row r="74" spans="1:17" s="91" customFormat="1" ht="15.6" x14ac:dyDescent="0.35">
      <c r="A74" s="83" t="str">
        <f>C73</f>
        <v>2.5mm2 x 2core  (BVX02DCV)</v>
      </c>
      <c r="B74" s="84">
        <v>2.214</v>
      </c>
      <c r="C74" s="85" t="s">
        <v>11</v>
      </c>
      <c r="D74" s="86" t="s">
        <v>27</v>
      </c>
      <c r="E74" s="87" t="s">
        <v>13</v>
      </c>
      <c r="F74" s="88">
        <v>30000</v>
      </c>
      <c r="G74" s="89">
        <v>46.28</v>
      </c>
      <c r="H74" s="90">
        <f t="shared" si="0"/>
        <v>1388400</v>
      </c>
      <c r="J74" s="54"/>
      <c r="K74" s="89">
        <v>46.28</v>
      </c>
      <c r="L74" s="92">
        <f t="shared" si="5"/>
        <v>11.365964364433408</v>
      </c>
      <c r="M74" s="92">
        <f t="shared" si="2"/>
        <v>57.645964364433411</v>
      </c>
      <c r="N74" s="92">
        <v>48.04</v>
      </c>
      <c r="O74" s="92">
        <f t="shared" si="3"/>
        <v>0</v>
      </c>
      <c r="P74" s="5">
        <f t="shared" si="4"/>
        <v>30000</v>
      </c>
      <c r="Q74" s="93"/>
    </row>
    <row r="75" spans="1:17" s="91" customFormat="1" ht="15.6" x14ac:dyDescent="0.35">
      <c r="A75" s="83"/>
      <c r="B75" s="84"/>
      <c r="C75" s="103" t="s">
        <v>29</v>
      </c>
      <c r="D75" s="86"/>
      <c r="E75" s="87" t="s">
        <v>13</v>
      </c>
      <c r="F75" s="88"/>
      <c r="G75" s="89"/>
      <c r="H75" s="90">
        <f t="shared" si="0"/>
        <v>0</v>
      </c>
      <c r="J75" s="54"/>
      <c r="K75" s="89"/>
      <c r="L75" s="92">
        <f t="shared" si="5"/>
        <v>0</v>
      </c>
      <c r="M75" s="92">
        <f t="shared" si="2"/>
        <v>0</v>
      </c>
      <c r="N75" s="92">
        <v>0</v>
      </c>
      <c r="O75" s="92">
        <f t="shared" si="3"/>
        <v>0</v>
      </c>
      <c r="P75" s="5">
        <f t="shared" si="4"/>
        <v>0</v>
      </c>
      <c r="Q75" s="93"/>
    </row>
    <row r="76" spans="1:17" s="91" customFormat="1" ht="15.6" x14ac:dyDescent="0.35">
      <c r="A76" s="83" t="str">
        <f>C75</f>
        <v>2.5mm2 x 4core  (BVX04DCV</v>
      </c>
      <c r="B76" s="84">
        <v>2.2160000000000002</v>
      </c>
      <c r="C76" s="85" t="s">
        <v>11</v>
      </c>
      <c r="D76" s="86" t="s">
        <v>27</v>
      </c>
      <c r="E76" s="87" t="s">
        <v>13</v>
      </c>
      <c r="F76" s="88">
        <v>7966</v>
      </c>
      <c r="G76" s="89">
        <v>59.17</v>
      </c>
      <c r="H76" s="90">
        <f t="shared" ref="H76:H122" si="6">G76*F76</f>
        <v>471348.22000000003</v>
      </c>
      <c r="J76" s="54">
        <v>7966</v>
      </c>
      <c r="K76" s="89">
        <v>59.17</v>
      </c>
      <c r="L76" s="92">
        <f t="shared" si="5"/>
        <v>14.531635943032081</v>
      </c>
      <c r="M76" s="92">
        <f t="shared" ref="M76:M119" si="7">L76+K76</f>
        <v>73.701635943032088</v>
      </c>
      <c r="N76" s="92">
        <v>61.42</v>
      </c>
      <c r="O76" s="92">
        <f t="shared" ref="O76:O122" si="8">N76*J76</f>
        <v>489271.72000000003</v>
      </c>
      <c r="P76" s="5">
        <f t="shared" ref="P76:P120" si="9">F76-J76</f>
        <v>0</v>
      </c>
      <c r="Q76" s="93"/>
    </row>
    <row r="77" spans="1:17" s="91" customFormat="1" ht="15.6" x14ac:dyDescent="0.35">
      <c r="A77" s="83"/>
      <c r="B77" s="84"/>
      <c r="C77" s="103" t="s">
        <v>30</v>
      </c>
      <c r="D77" s="86"/>
      <c r="E77" s="87" t="s">
        <v>13</v>
      </c>
      <c r="F77" s="88"/>
      <c r="G77" s="89"/>
      <c r="H77" s="90">
        <f t="shared" si="6"/>
        <v>0</v>
      </c>
      <c r="J77" s="54"/>
      <c r="K77" s="89"/>
      <c r="L77" s="92">
        <f t="shared" si="5"/>
        <v>0</v>
      </c>
      <c r="M77" s="92">
        <f t="shared" si="7"/>
        <v>0</v>
      </c>
      <c r="N77" s="92">
        <v>0</v>
      </c>
      <c r="O77" s="92">
        <f t="shared" si="8"/>
        <v>0</v>
      </c>
      <c r="P77" s="5">
        <f t="shared" si="9"/>
        <v>0</v>
      </c>
      <c r="Q77" s="93"/>
    </row>
    <row r="78" spans="1:17" s="91" customFormat="1" ht="15.6" x14ac:dyDescent="0.35">
      <c r="A78" s="83" t="str">
        <f>C77</f>
        <v>2.5mm2 x 3 core (BVX3DCV)</v>
      </c>
      <c r="B78" s="84">
        <v>2.218</v>
      </c>
      <c r="C78" s="85" t="s">
        <v>11</v>
      </c>
      <c r="D78" s="86" t="s">
        <v>27</v>
      </c>
      <c r="E78" s="87" t="s">
        <v>13</v>
      </c>
      <c r="F78" s="88">
        <v>7133</v>
      </c>
      <c r="G78" s="89">
        <v>52.31</v>
      </c>
      <c r="H78" s="90">
        <f t="shared" si="6"/>
        <v>373127.23000000004</v>
      </c>
      <c r="J78" s="54">
        <v>7133</v>
      </c>
      <c r="K78" s="89">
        <v>52.31</v>
      </c>
      <c r="L78" s="92">
        <f t="shared" si="5"/>
        <v>12.846879773196015</v>
      </c>
      <c r="M78" s="92">
        <f t="shared" si="7"/>
        <v>65.15687977319601</v>
      </c>
      <c r="N78" s="92">
        <v>54.3</v>
      </c>
      <c r="O78" s="92">
        <f t="shared" si="8"/>
        <v>387321.89999999997</v>
      </c>
      <c r="P78" s="5">
        <f t="shared" si="9"/>
        <v>0</v>
      </c>
      <c r="Q78" s="93"/>
    </row>
    <row r="79" spans="1:17" s="91" customFormat="1" ht="15.6" x14ac:dyDescent="0.35">
      <c r="A79" s="83"/>
      <c r="B79" s="84"/>
      <c r="C79" s="103" t="s">
        <v>61</v>
      </c>
      <c r="D79" s="86"/>
      <c r="E79" s="87" t="s">
        <v>13</v>
      </c>
      <c r="F79" s="88"/>
      <c r="G79" s="89"/>
      <c r="H79" s="90">
        <f t="shared" si="6"/>
        <v>0</v>
      </c>
      <c r="J79" s="54"/>
      <c r="K79" s="89"/>
      <c r="L79" s="92">
        <f t="shared" si="5"/>
        <v>0</v>
      </c>
      <c r="M79" s="92">
        <f t="shared" si="7"/>
        <v>0</v>
      </c>
      <c r="N79" s="92">
        <v>0</v>
      </c>
      <c r="O79" s="92">
        <f t="shared" si="8"/>
        <v>0</v>
      </c>
      <c r="P79" s="5">
        <f t="shared" si="9"/>
        <v>0</v>
      </c>
      <c r="Q79" s="93"/>
    </row>
    <row r="80" spans="1:17" s="91" customFormat="1" ht="15.6" x14ac:dyDescent="0.35">
      <c r="A80" s="83" t="str">
        <f>C79</f>
        <v>2.5mm2 x4 core cabtyre</v>
      </c>
      <c r="B80" s="84">
        <v>2.2200000000000002</v>
      </c>
      <c r="C80" s="85" t="s">
        <v>11</v>
      </c>
      <c r="D80" s="86" t="s">
        <v>27</v>
      </c>
      <c r="E80" s="87" t="s">
        <v>13</v>
      </c>
      <c r="F80" s="88">
        <v>2500</v>
      </c>
      <c r="G80" s="89">
        <v>22.9</v>
      </c>
      <c r="H80" s="90">
        <f t="shared" si="6"/>
        <v>57250</v>
      </c>
      <c r="J80" s="54"/>
      <c r="K80" s="89">
        <v>22.9</v>
      </c>
      <c r="L80" s="92">
        <f t="shared" si="5"/>
        <v>5.6240402754002812</v>
      </c>
      <c r="M80" s="92">
        <f t="shared" si="7"/>
        <v>28.524040275400282</v>
      </c>
      <c r="N80" s="92">
        <v>23.77</v>
      </c>
      <c r="O80" s="92">
        <f t="shared" si="8"/>
        <v>0</v>
      </c>
      <c r="P80" s="5">
        <f t="shared" si="9"/>
        <v>2500</v>
      </c>
      <c r="Q80" s="93"/>
    </row>
    <row r="81" spans="1:17" s="91" customFormat="1" ht="15.6" x14ac:dyDescent="0.35">
      <c r="A81" s="83"/>
      <c r="B81" s="84"/>
      <c r="C81" s="103" t="s">
        <v>62</v>
      </c>
      <c r="D81" s="86"/>
      <c r="E81" s="87" t="s">
        <v>13</v>
      </c>
      <c r="F81" s="88"/>
      <c r="G81" s="89"/>
      <c r="H81" s="90">
        <f t="shared" si="6"/>
        <v>0</v>
      </c>
      <c r="J81" s="54"/>
      <c r="K81" s="89"/>
      <c r="L81" s="92">
        <f t="shared" si="5"/>
        <v>0</v>
      </c>
      <c r="M81" s="92">
        <f t="shared" si="7"/>
        <v>0</v>
      </c>
      <c r="N81" s="92">
        <v>0</v>
      </c>
      <c r="O81" s="92">
        <f t="shared" si="8"/>
        <v>0</v>
      </c>
      <c r="P81" s="5">
        <f t="shared" si="9"/>
        <v>0</v>
      </c>
      <c r="Q81" s="93"/>
    </row>
    <row r="82" spans="1:17" s="91" customFormat="1" ht="15.6" x14ac:dyDescent="0.35">
      <c r="A82" s="83" t="str">
        <f>C81</f>
        <v xml:space="preserve">2.5mm2 x4 core flexible tail </v>
      </c>
      <c r="B82" s="84">
        <v>2.222</v>
      </c>
      <c r="C82" s="85" t="s">
        <v>11</v>
      </c>
      <c r="D82" s="86" t="s">
        <v>27</v>
      </c>
      <c r="E82" s="87" t="s">
        <v>13</v>
      </c>
      <c r="F82" s="88">
        <v>1000</v>
      </c>
      <c r="G82" s="89">
        <v>40.42</v>
      </c>
      <c r="H82" s="90">
        <f t="shared" si="6"/>
        <v>40420</v>
      </c>
      <c r="J82" s="54"/>
      <c r="K82" s="89">
        <v>40.42</v>
      </c>
      <c r="L82" s="92">
        <f t="shared" si="5"/>
        <v>9.9267994729991003</v>
      </c>
      <c r="M82" s="92">
        <f t="shared" si="7"/>
        <v>50.346799472999102</v>
      </c>
      <c r="N82" s="92">
        <v>41.96</v>
      </c>
      <c r="O82" s="92">
        <f t="shared" si="8"/>
        <v>0</v>
      </c>
      <c r="P82" s="5">
        <f t="shared" si="9"/>
        <v>1000</v>
      </c>
      <c r="Q82" s="93"/>
    </row>
    <row r="83" spans="1:17" s="91" customFormat="1" ht="15.6" x14ac:dyDescent="0.35">
      <c r="A83" s="83"/>
      <c r="B83" s="84"/>
      <c r="C83" s="103" t="s">
        <v>63</v>
      </c>
      <c r="D83" s="86"/>
      <c r="E83" s="87" t="s">
        <v>13</v>
      </c>
      <c r="F83" s="88"/>
      <c r="G83" s="89"/>
      <c r="H83" s="90">
        <f t="shared" si="6"/>
        <v>0</v>
      </c>
      <c r="J83" s="54"/>
      <c r="K83" s="89"/>
      <c r="L83" s="92">
        <f t="shared" si="5"/>
        <v>0</v>
      </c>
      <c r="M83" s="92">
        <f t="shared" si="7"/>
        <v>0</v>
      </c>
      <c r="N83" s="92">
        <v>0</v>
      </c>
      <c r="O83" s="92">
        <f t="shared" si="8"/>
        <v>0</v>
      </c>
      <c r="P83" s="5">
        <f t="shared" si="9"/>
        <v>0</v>
      </c>
      <c r="Q83" s="93"/>
    </row>
    <row r="84" spans="1:17" s="91" customFormat="1" ht="15.6" x14ac:dyDescent="0.35">
      <c r="A84" s="83" t="str">
        <f>C83</f>
        <v>2.5mm2 x 7core  (BVX07DCV</v>
      </c>
      <c r="B84" s="84">
        <v>2.2240000000000002</v>
      </c>
      <c r="C84" s="85" t="s">
        <v>11</v>
      </c>
      <c r="D84" s="86" t="s">
        <v>27</v>
      </c>
      <c r="E84" s="87" t="s">
        <v>13</v>
      </c>
      <c r="F84" s="88">
        <v>7357</v>
      </c>
      <c r="G84" s="89">
        <v>78.709999999999994</v>
      </c>
      <c r="H84" s="90">
        <f t="shared" si="6"/>
        <v>579069.47</v>
      </c>
      <c r="J84" s="54"/>
      <c r="K84" s="89">
        <v>78.709999999999994</v>
      </c>
      <c r="L84" s="92">
        <f t="shared" si="5"/>
        <v>19.330489523002448</v>
      </c>
      <c r="M84" s="92">
        <f t="shared" si="7"/>
        <v>98.040489523002435</v>
      </c>
      <c r="N84" s="92">
        <v>81.7</v>
      </c>
      <c r="O84" s="92">
        <f t="shared" si="8"/>
        <v>0</v>
      </c>
      <c r="P84" s="5">
        <f t="shared" si="9"/>
        <v>7357</v>
      </c>
      <c r="Q84" s="93"/>
    </row>
    <row r="85" spans="1:17" s="91" customFormat="1" ht="15.6" x14ac:dyDescent="0.35">
      <c r="A85" s="83"/>
      <c r="B85" s="84"/>
      <c r="C85" s="103" t="s">
        <v>64</v>
      </c>
      <c r="D85" s="86"/>
      <c r="E85" s="87" t="s">
        <v>13</v>
      </c>
      <c r="F85" s="88"/>
      <c r="G85" s="89"/>
      <c r="H85" s="90">
        <f t="shared" si="6"/>
        <v>0</v>
      </c>
      <c r="J85" s="54"/>
      <c r="K85" s="89"/>
      <c r="L85" s="92">
        <f t="shared" si="5"/>
        <v>0</v>
      </c>
      <c r="M85" s="92">
        <f t="shared" si="7"/>
        <v>0</v>
      </c>
      <c r="N85" s="92">
        <v>0</v>
      </c>
      <c r="O85" s="92">
        <f t="shared" si="8"/>
        <v>0</v>
      </c>
      <c r="P85" s="5">
        <f t="shared" si="9"/>
        <v>0</v>
      </c>
      <c r="Q85" s="93"/>
    </row>
    <row r="86" spans="1:17" s="91" customFormat="1" ht="15.6" x14ac:dyDescent="0.35">
      <c r="A86" s="83" t="str">
        <f>C85</f>
        <v>2.5mm2 x 12 core (BVX12DCV)</v>
      </c>
      <c r="B86" s="84">
        <v>2.226</v>
      </c>
      <c r="C86" s="85" t="s">
        <v>11</v>
      </c>
      <c r="D86" s="86" t="s">
        <v>27</v>
      </c>
      <c r="E86" s="87" t="s">
        <v>13</v>
      </c>
      <c r="F86" s="88">
        <v>2200</v>
      </c>
      <c r="G86" s="89">
        <v>114.54</v>
      </c>
      <c r="H86" s="90">
        <f t="shared" si="6"/>
        <v>251988</v>
      </c>
      <c r="J86" s="54"/>
      <c r="K86" s="89">
        <v>114.54</v>
      </c>
      <c r="L86" s="92">
        <f t="shared" si="5"/>
        <v>28.130025028137478</v>
      </c>
      <c r="M86" s="92">
        <f t="shared" si="7"/>
        <v>142.67002502813747</v>
      </c>
      <c r="N86" s="92">
        <v>118.89</v>
      </c>
      <c r="O86" s="92">
        <f t="shared" si="8"/>
        <v>0</v>
      </c>
      <c r="P86" s="5">
        <f t="shared" si="9"/>
        <v>2200</v>
      </c>
      <c r="Q86" s="93"/>
    </row>
    <row r="87" spans="1:17" s="91" customFormat="1" ht="15.6" x14ac:dyDescent="0.35">
      <c r="A87" s="83"/>
      <c r="B87" s="84"/>
      <c r="C87" s="103" t="s">
        <v>65</v>
      </c>
      <c r="D87" s="86"/>
      <c r="E87" s="87" t="s">
        <v>13</v>
      </c>
      <c r="F87" s="88"/>
      <c r="G87" s="89"/>
      <c r="H87" s="90">
        <f t="shared" si="6"/>
        <v>0</v>
      </c>
      <c r="J87" s="54"/>
      <c r="K87" s="89"/>
      <c r="L87" s="92">
        <f t="shared" si="5"/>
        <v>0</v>
      </c>
      <c r="M87" s="92">
        <f t="shared" si="7"/>
        <v>0</v>
      </c>
      <c r="N87" s="92">
        <v>0</v>
      </c>
      <c r="O87" s="92">
        <f t="shared" si="8"/>
        <v>0</v>
      </c>
      <c r="P87" s="5">
        <f t="shared" si="9"/>
        <v>0</v>
      </c>
      <c r="Q87" s="93"/>
    </row>
    <row r="88" spans="1:17" s="91" customFormat="1" ht="15.6" x14ac:dyDescent="0.35">
      <c r="A88" s="83" t="str">
        <f>C87</f>
        <v>2.5mm2 x 19core  (BVX19DCV</v>
      </c>
      <c r="B88" s="84">
        <v>2.2280000000000002</v>
      </c>
      <c r="C88" s="85" t="s">
        <v>11</v>
      </c>
      <c r="D88" s="86" t="s">
        <v>27</v>
      </c>
      <c r="E88" s="87" t="s">
        <v>13</v>
      </c>
      <c r="F88" s="88">
        <v>3040</v>
      </c>
      <c r="G88" s="89">
        <v>160.46</v>
      </c>
      <c r="H88" s="90">
        <f t="shared" si="6"/>
        <v>487798.4</v>
      </c>
      <c r="J88" s="54"/>
      <c r="K88" s="89">
        <v>160.46</v>
      </c>
      <c r="L88" s="92">
        <f t="shared" si="5"/>
        <v>39.407576532346255</v>
      </c>
      <c r="M88" s="92">
        <f t="shared" si="7"/>
        <v>199.86757653234628</v>
      </c>
      <c r="N88" s="92">
        <v>166.56</v>
      </c>
      <c r="O88" s="92">
        <f t="shared" si="8"/>
        <v>0</v>
      </c>
      <c r="P88" s="5">
        <f t="shared" si="9"/>
        <v>3040</v>
      </c>
      <c r="Q88" s="93"/>
    </row>
    <row r="89" spans="1:17" s="91" customFormat="1" ht="15.6" x14ac:dyDescent="0.35">
      <c r="A89" s="83"/>
      <c r="B89" s="84"/>
      <c r="C89" s="103" t="s">
        <v>66</v>
      </c>
      <c r="D89" s="86"/>
      <c r="E89" s="104" t="s">
        <v>13</v>
      </c>
      <c r="F89" s="88"/>
      <c r="G89" s="89"/>
      <c r="H89" s="90">
        <f t="shared" si="6"/>
        <v>0</v>
      </c>
      <c r="J89" s="54"/>
      <c r="K89" s="89"/>
      <c r="L89" s="92">
        <f t="shared" si="5"/>
        <v>0</v>
      </c>
      <c r="M89" s="92">
        <f t="shared" si="7"/>
        <v>0</v>
      </c>
      <c r="N89" s="92">
        <v>0</v>
      </c>
      <c r="O89" s="92">
        <f t="shared" si="8"/>
        <v>0</v>
      </c>
      <c r="P89" s="5">
        <f t="shared" si="9"/>
        <v>0</v>
      </c>
      <c r="Q89" s="93"/>
    </row>
    <row r="90" spans="1:17" s="91" customFormat="1" ht="15.6" x14ac:dyDescent="0.35">
      <c r="A90" s="83" t="str">
        <f>C89</f>
        <v>2.5mm2 x 37core  (BVX37DCV</v>
      </c>
      <c r="B90" s="84">
        <v>2.23</v>
      </c>
      <c r="C90" s="85" t="s">
        <v>11</v>
      </c>
      <c r="D90" s="86" t="s">
        <v>27</v>
      </c>
      <c r="E90" s="87" t="s">
        <v>13</v>
      </c>
      <c r="F90" s="88">
        <v>2463</v>
      </c>
      <c r="G90" s="89">
        <v>284.86</v>
      </c>
      <c r="H90" s="90">
        <f t="shared" si="6"/>
        <v>701610.18</v>
      </c>
      <c r="J90" s="54"/>
      <c r="K90" s="89">
        <v>284.86</v>
      </c>
      <c r="L90" s="92">
        <f t="shared" si="5"/>
        <v>69.95913156552507</v>
      </c>
      <c r="M90" s="92">
        <f t="shared" si="7"/>
        <v>354.81913156552508</v>
      </c>
      <c r="N90" s="92">
        <v>295.68</v>
      </c>
      <c r="O90" s="92">
        <f t="shared" si="8"/>
        <v>0</v>
      </c>
      <c r="P90" s="5">
        <f t="shared" si="9"/>
        <v>2463</v>
      </c>
      <c r="Q90" s="93"/>
    </row>
    <row r="91" spans="1:17" s="91" customFormat="1" ht="15.6" x14ac:dyDescent="0.35">
      <c r="A91" s="83"/>
      <c r="B91" s="84"/>
      <c r="C91" s="103" t="s">
        <v>31</v>
      </c>
      <c r="D91" s="86"/>
      <c r="E91" s="87" t="s">
        <v>13</v>
      </c>
      <c r="F91" s="88"/>
      <c r="G91" s="89"/>
      <c r="H91" s="90">
        <f t="shared" si="6"/>
        <v>0</v>
      </c>
      <c r="J91" s="54"/>
      <c r="K91" s="89"/>
      <c r="L91" s="92">
        <f t="shared" si="5"/>
        <v>0</v>
      </c>
      <c r="M91" s="92">
        <f t="shared" si="7"/>
        <v>0</v>
      </c>
      <c r="N91" s="92">
        <v>0</v>
      </c>
      <c r="O91" s="92">
        <f t="shared" si="8"/>
        <v>0</v>
      </c>
      <c r="P91" s="5">
        <f t="shared" si="9"/>
        <v>0</v>
      </c>
      <c r="Q91" s="93"/>
    </row>
    <row r="92" spans="1:17" s="91" customFormat="1" ht="15.6" x14ac:dyDescent="0.35">
      <c r="A92" s="83" t="str">
        <f>C91</f>
        <v>4mm2 x 2 core (BVX02ECV)</v>
      </c>
      <c r="B92" s="84">
        <v>2.2320000000000002</v>
      </c>
      <c r="C92" s="85" t="s">
        <v>11</v>
      </c>
      <c r="D92" s="86" t="s">
        <v>27</v>
      </c>
      <c r="E92" s="87" t="s">
        <v>13</v>
      </c>
      <c r="F92" s="88">
        <v>14620</v>
      </c>
      <c r="G92" s="89">
        <v>55.15</v>
      </c>
      <c r="H92" s="90">
        <f t="shared" si="6"/>
        <v>806293</v>
      </c>
      <c r="J92" s="54">
        <f>2500+2000</f>
        <v>4500</v>
      </c>
      <c r="K92" s="89">
        <v>55.15</v>
      </c>
      <c r="L92" s="92">
        <f t="shared" si="5"/>
        <v>13.544359003857009</v>
      </c>
      <c r="M92" s="92">
        <f t="shared" si="7"/>
        <v>68.694359003857002</v>
      </c>
      <c r="N92" s="92">
        <v>57.25</v>
      </c>
      <c r="O92" s="92">
        <f t="shared" si="8"/>
        <v>257625</v>
      </c>
      <c r="P92" s="5">
        <f t="shared" si="9"/>
        <v>10120</v>
      </c>
      <c r="Q92" s="93"/>
    </row>
    <row r="93" spans="1:17" s="91" customFormat="1" ht="15.6" x14ac:dyDescent="0.35">
      <c r="A93" s="83"/>
      <c r="B93" s="84"/>
      <c r="C93" s="103" t="s">
        <v>67</v>
      </c>
      <c r="D93" s="86"/>
      <c r="E93" s="87" t="s">
        <v>13</v>
      </c>
      <c r="F93" s="88"/>
      <c r="G93" s="89"/>
      <c r="H93" s="90">
        <f t="shared" si="6"/>
        <v>0</v>
      </c>
      <c r="J93" s="54"/>
      <c r="K93" s="89"/>
      <c r="L93" s="92">
        <f t="shared" si="5"/>
        <v>0</v>
      </c>
      <c r="M93" s="92">
        <f t="shared" si="7"/>
        <v>0</v>
      </c>
      <c r="N93" s="92">
        <v>0</v>
      </c>
      <c r="O93" s="92">
        <f t="shared" si="8"/>
        <v>0</v>
      </c>
      <c r="P93" s="5">
        <f t="shared" si="9"/>
        <v>0</v>
      </c>
      <c r="Q93" s="93"/>
    </row>
    <row r="94" spans="1:17" s="91" customFormat="1" ht="15.6" x14ac:dyDescent="0.35">
      <c r="A94" s="83" t="str">
        <f>C93</f>
        <v>4mm2 x 3 core (BVX03ECV)</v>
      </c>
      <c r="B94" s="84">
        <v>2.234</v>
      </c>
      <c r="C94" s="85" t="s">
        <v>11</v>
      </c>
      <c r="D94" s="86" t="s">
        <v>27</v>
      </c>
      <c r="E94" s="87" t="s">
        <v>13</v>
      </c>
      <c r="F94" s="88">
        <v>7311</v>
      </c>
      <c r="G94" s="89">
        <v>64.19</v>
      </c>
      <c r="H94" s="90">
        <f t="shared" si="6"/>
        <v>469293.08999999997</v>
      </c>
      <c r="J94" s="54"/>
      <c r="K94" s="89">
        <v>64.19</v>
      </c>
      <c r="L94" s="92">
        <f t="shared" si="5"/>
        <v>15.76450416060891</v>
      </c>
      <c r="M94" s="92">
        <f t="shared" si="7"/>
        <v>79.954504160608906</v>
      </c>
      <c r="N94" s="92">
        <v>66.63</v>
      </c>
      <c r="O94" s="92">
        <f t="shared" si="8"/>
        <v>0</v>
      </c>
      <c r="P94" s="5">
        <f t="shared" si="9"/>
        <v>7311</v>
      </c>
      <c r="Q94" s="93"/>
    </row>
    <row r="95" spans="1:17" s="91" customFormat="1" ht="15.6" x14ac:dyDescent="0.35">
      <c r="A95" s="83"/>
      <c r="B95" s="84"/>
      <c r="C95" s="103" t="s">
        <v>32</v>
      </c>
      <c r="D95" s="86"/>
      <c r="E95" s="87" t="s">
        <v>13</v>
      </c>
      <c r="F95" s="88"/>
      <c r="G95" s="89"/>
      <c r="H95" s="90">
        <f t="shared" si="6"/>
        <v>0</v>
      </c>
      <c r="J95" s="54"/>
      <c r="K95" s="89"/>
      <c r="L95" s="92">
        <f t="shared" si="5"/>
        <v>0</v>
      </c>
      <c r="M95" s="92">
        <f t="shared" si="7"/>
        <v>0</v>
      </c>
      <c r="N95" s="92">
        <v>0</v>
      </c>
      <c r="O95" s="92">
        <f t="shared" si="8"/>
        <v>0</v>
      </c>
      <c r="P95" s="5">
        <f t="shared" si="9"/>
        <v>0</v>
      </c>
      <c r="Q95" s="93"/>
    </row>
    <row r="96" spans="1:17" s="91" customFormat="1" ht="15.6" x14ac:dyDescent="0.35">
      <c r="A96" s="83" t="str">
        <f>C95</f>
        <v>4mm2 x 4core  BVX04ECV</v>
      </c>
      <c r="B96" s="84">
        <v>2.2359999999999998</v>
      </c>
      <c r="C96" s="85" t="s">
        <v>11</v>
      </c>
      <c r="D96" s="86" t="s">
        <v>27</v>
      </c>
      <c r="E96" s="87" t="s">
        <v>13</v>
      </c>
      <c r="F96" s="88">
        <v>15000</v>
      </c>
      <c r="G96" s="89">
        <v>74.739999999999995</v>
      </c>
      <c r="H96" s="90">
        <f t="shared" si="6"/>
        <v>1121100</v>
      </c>
      <c r="J96" s="54">
        <f>6500+1000</f>
        <v>7500</v>
      </c>
      <c r="K96" s="89">
        <v>74.739999999999995</v>
      </c>
      <c r="L96" s="92">
        <f t="shared" si="5"/>
        <v>18.355492147747466</v>
      </c>
      <c r="M96" s="92">
        <f t="shared" si="7"/>
        <v>93.095492147747464</v>
      </c>
      <c r="N96" s="92">
        <v>77.58</v>
      </c>
      <c r="O96" s="92">
        <f t="shared" si="8"/>
        <v>581850</v>
      </c>
      <c r="P96" s="5">
        <f t="shared" si="9"/>
        <v>7500</v>
      </c>
      <c r="Q96" s="93"/>
    </row>
    <row r="97" spans="1:17" s="91" customFormat="1" ht="15.6" x14ac:dyDescent="0.35">
      <c r="A97" s="83"/>
      <c r="B97" s="84"/>
      <c r="C97" s="103" t="s">
        <v>68</v>
      </c>
      <c r="D97" s="86"/>
      <c r="E97" s="87" t="s">
        <v>13</v>
      </c>
      <c r="F97" s="88"/>
      <c r="G97" s="89"/>
      <c r="H97" s="90">
        <f t="shared" si="6"/>
        <v>0</v>
      </c>
      <c r="J97" s="54"/>
      <c r="K97" s="89"/>
      <c r="L97" s="92">
        <f t="shared" si="5"/>
        <v>0</v>
      </c>
      <c r="M97" s="92">
        <f t="shared" si="7"/>
        <v>0</v>
      </c>
      <c r="N97" s="92">
        <v>0</v>
      </c>
      <c r="O97" s="92">
        <f t="shared" si="8"/>
        <v>0</v>
      </c>
      <c r="P97" s="5">
        <f t="shared" si="9"/>
        <v>0</v>
      </c>
      <c r="Q97" s="93"/>
    </row>
    <row r="98" spans="1:17" s="91" customFormat="1" ht="15.6" x14ac:dyDescent="0.35">
      <c r="A98" s="83" t="str">
        <f>C97</f>
        <v>4mm2 x 7core     (BVX07ECV</v>
      </c>
      <c r="B98" s="84">
        <v>2.238</v>
      </c>
      <c r="C98" s="85" t="s">
        <v>11</v>
      </c>
      <c r="D98" s="86" t="s">
        <v>27</v>
      </c>
      <c r="E98" s="87" t="s">
        <v>13</v>
      </c>
      <c r="F98" s="88">
        <v>3151</v>
      </c>
      <c r="G98" s="89">
        <v>105.47</v>
      </c>
      <c r="H98" s="90">
        <f t="shared" si="6"/>
        <v>332335.96999999997</v>
      </c>
      <c r="J98" s="54"/>
      <c r="K98" s="89">
        <v>105.47</v>
      </c>
      <c r="L98" s="92">
        <f t="shared" si="5"/>
        <v>25.902512133033522</v>
      </c>
      <c r="M98" s="92">
        <f t="shared" si="7"/>
        <v>131.37251213303352</v>
      </c>
      <c r="N98" s="92">
        <v>109.48</v>
      </c>
      <c r="O98" s="92">
        <f t="shared" si="8"/>
        <v>0</v>
      </c>
      <c r="P98" s="5">
        <f t="shared" si="9"/>
        <v>3151</v>
      </c>
      <c r="Q98" s="93"/>
    </row>
    <row r="99" spans="1:17" s="91" customFormat="1" ht="15.6" x14ac:dyDescent="0.35">
      <c r="A99" s="83"/>
      <c r="B99" s="84"/>
      <c r="C99" s="103" t="s">
        <v>69</v>
      </c>
      <c r="D99" s="86"/>
      <c r="E99" s="87" t="s">
        <v>13</v>
      </c>
      <c r="F99" s="88"/>
      <c r="G99" s="89"/>
      <c r="H99" s="90">
        <f t="shared" si="6"/>
        <v>0</v>
      </c>
      <c r="J99" s="54"/>
      <c r="K99" s="89"/>
      <c r="L99" s="92">
        <f t="shared" si="5"/>
        <v>0</v>
      </c>
      <c r="M99" s="92">
        <f t="shared" si="7"/>
        <v>0</v>
      </c>
      <c r="N99" s="92">
        <v>0</v>
      </c>
      <c r="O99" s="92">
        <f t="shared" si="8"/>
        <v>0</v>
      </c>
      <c r="P99" s="5">
        <f t="shared" si="9"/>
        <v>0</v>
      </c>
      <c r="Q99" s="93"/>
    </row>
    <row r="100" spans="1:17" s="91" customFormat="1" ht="15.6" x14ac:dyDescent="0.35">
      <c r="A100" s="83" t="str">
        <f>C99</f>
        <v>4mm2 x 12core  (BVX12ECV</v>
      </c>
      <c r="B100" s="84">
        <v>2.2400000000000002</v>
      </c>
      <c r="C100" s="85" t="s">
        <v>11</v>
      </c>
      <c r="D100" s="86" t="s">
        <v>27</v>
      </c>
      <c r="E100" s="87" t="s">
        <v>13</v>
      </c>
      <c r="F100" s="88">
        <v>1622</v>
      </c>
      <c r="G100" s="89">
        <v>163.33000000000001</v>
      </c>
      <c r="H100" s="90">
        <f t="shared" si="6"/>
        <v>264921.26</v>
      </c>
      <c r="J100" s="54"/>
      <c r="K100" s="89">
        <v>163.33000000000001</v>
      </c>
      <c r="L100" s="92">
        <f t="shared" si="5"/>
        <v>40.112423501359302</v>
      </c>
      <c r="M100" s="92">
        <f t="shared" si="7"/>
        <v>203.44242350135931</v>
      </c>
      <c r="N100" s="92">
        <v>169.54</v>
      </c>
      <c r="O100" s="92">
        <f t="shared" si="8"/>
        <v>0</v>
      </c>
      <c r="P100" s="5">
        <f t="shared" si="9"/>
        <v>1622</v>
      </c>
      <c r="Q100" s="93"/>
    </row>
    <row r="101" spans="1:17" s="91" customFormat="1" ht="15.6" x14ac:dyDescent="0.35">
      <c r="A101" s="83"/>
      <c r="B101" s="84"/>
      <c r="C101" s="103" t="s">
        <v>70</v>
      </c>
      <c r="D101" s="86"/>
      <c r="E101" s="87" t="s">
        <v>13</v>
      </c>
      <c r="F101" s="88"/>
      <c r="G101" s="89"/>
      <c r="H101" s="90">
        <f t="shared" si="6"/>
        <v>0</v>
      </c>
      <c r="J101" s="54"/>
      <c r="K101" s="89"/>
      <c r="L101" s="92">
        <f t="shared" si="5"/>
        <v>0</v>
      </c>
      <c r="M101" s="92">
        <f t="shared" si="7"/>
        <v>0</v>
      </c>
      <c r="N101" s="92">
        <v>0</v>
      </c>
      <c r="O101" s="92">
        <f t="shared" si="8"/>
        <v>0</v>
      </c>
      <c r="P101" s="5">
        <f t="shared" si="9"/>
        <v>0</v>
      </c>
      <c r="Q101" s="93"/>
    </row>
    <row r="102" spans="1:17" s="91" customFormat="1" ht="15.6" x14ac:dyDescent="0.35">
      <c r="A102" s="83" t="str">
        <f>C101</f>
        <v>4mm2 x 19core    (BVX19ECV</v>
      </c>
      <c r="B102" s="84">
        <v>2.242</v>
      </c>
      <c r="C102" s="85" t="s">
        <v>11</v>
      </c>
      <c r="D102" s="86" t="s">
        <v>27</v>
      </c>
      <c r="E102" s="87" t="s">
        <v>13</v>
      </c>
      <c r="F102" s="88">
        <v>451</v>
      </c>
      <c r="G102" s="89">
        <v>237.77</v>
      </c>
      <c r="H102" s="90">
        <f t="shared" si="6"/>
        <v>107234.27</v>
      </c>
      <c r="J102" s="54"/>
      <c r="K102" s="89">
        <v>237.77</v>
      </c>
      <c r="L102" s="92">
        <f t="shared" si="5"/>
        <v>58.394238265586246</v>
      </c>
      <c r="M102" s="92">
        <f t="shared" si="7"/>
        <v>296.16423826558628</v>
      </c>
      <c r="N102" s="92">
        <v>246.8</v>
      </c>
      <c r="O102" s="92">
        <f t="shared" si="8"/>
        <v>0</v>
      </c>
      <c r="P102" s="5">
        <f t="shared" si="9"/>
        <v>451</v>
      </c>
      <c r="Q102" s="93"/>
    </row>
    <row r="103" spans="1:17" s="91" customFormat="1" ht="15.6" x14ac:dyDescent="0.35">
      <c r="A103" s="83"/>
      <c r="B103" s="84"/>
      <c r="C103" s="103" t="s">
        <v>71</v>
      </c>
      <c r="D103" s="86"/>
      <c r="E103" s="87" t="s">
        <v>13</v>
      </c>
      <c r="F103" s="88"/>
      <c r="G103" s="89"/>
      <c r="H103" s="90">
        <f t="shared" si="6"/>
        <v>0</v>
      </c>
      <c r="J103" s="54"/>
      <c r="K103" s="89"/>
      <c r="L103" s="92">
        <f t="shared" si="5"/>
        <v>0</v>
      </c>
      <c r="M103" s="92">
        <f t="shared" si="7"/>
        <v>0</v>
      </c>
      <c r="N103" s="92">
        <v>0</v>
      </c>
      <c r="O103" s="92">
        <f t="shared" si="8"/>
        <v>0</v>
      </c>
      <c r="P103" s="5">
        <f t="shared" si="9"/>
        <v>0</v>
      </c>
      <c r="Q103" s="93"/>
    </row>
    <row r="104" spans="1:17" s="91" customFormat="1" ht="15.6" x14ac:dyDescent="0.35">
      <c r="A104" s="83" t="str">
        <f>C103</f>
        <v>4mm2 x 37 core (BVX37ECV)</v>
      </c>
      <c r="B104" s="84">
        <v>2.2439999999999998</v>
      </c>
      <c r="C104" s="85" t="s">
        <v>11</v>
      </c>
      <c r="D104" s="86" t="s">
        <v>27</v>
      </c>
      <c r="E104" s="87" t="s">
        <v>13</v>
      </c>
      <c r="F104" s="88">
        <v>300</v>
      </c>
      <c r="G104" s="89">
        <v>425.05</v>
      </c>
      <c r="H104" s="90">
        <f t="shared" si="6"/>
        <v>127515</v>
      </c>
      <c r="J104" s="54"/>
      <c r="K104" s="89">
        <v>425.05</v>
      </c>
      <c r="L104" s="92">
        <f t="shared" si="5"/>
        <v>104.38857288466767</v>
      </c>
      <c r="M104" s="92">
        <f t="shared" si="7"/>
        <v>529.43857288466768</v>
      </c>
      <c r="N104" s="92">
        <v>441.2</v>
      </c>
      <c r="O104" s="92">
        <f t="shared" si="8"/>
        <v>0</v>
      </c>
      <c r="P104" s="5">
        <f t="shared" si="9"/>
        <v>300</v>
      </c>
      <c r="Q104" s="93"/>
    </row>
    <row r="105" spans="1:17" s="91" customFormat="1" ht="15.6" x14ac:dyDescent="0.35">
      <c r="A105" s="83"/>
      <c r="B105" s="84"/>
      <c r="C105" s="103" t="s">
        <v>72</v>
      </c>
      <c r="D105" s="86"/>
      <c r="E105" s="87" t="s">
        <v>13</v>
      </c>
      <c r="F105" s="88"/>
      <c r="G105" s="89"/>
      <c r="H105" s="90">
        <f t="shared" si="6"/>
        <v>0</v>
      </c>
      <c r="J105" s="54"/>
      <c r="K105" s="89"/>
      <c r="L105" s="92">
        <f t="shared" si="5"/>
        <v>0</v>
      </c>
      <c r="M105" s="92">
        <f t="shared" si="7"/>
        <v>0</v>
      </c>
      <c r="N105" s="92">
        <v>0</v>
      </c>
      <c r="O105" s="92">
        <f t="shared" si="8"/>
        <v>0</v>
      </c>
      <c r="P105" s="5">
        <f t="shared" si="9"/>
        <v>0</v>
      </c>
      <c r="Q105" s="93"/>
    </row>
    <row r="106" spans="1:17" s="91" customFormat="1" ht="15.6" x14ac:dyDescent="0.35">
      <c r="A106" s="83" t="str">
        <f>C105</f>
        <v>6mm2 x 2 core BVX02FCV</v>
      </c>
      <c r="B106" s="84">
        <v>2.246</v>
      </c>
      <c r="C106" s="85" t="s">
        <v>11</v>
      </c>
      <c r="D106" s="86" t="s">
        <v>27</v>
      </c>
      <c r="E106" s="87" t="s">
        <v>13</v>
      </c>
      <c r="F106" s="88">
        <v>2400</v>
      </c>
      <c r="G106" s="89">
        <v>65.400000000000006</v>
      </c>
      <c r="H106" s="90">
        <f t="shared" si="6"/>
        <v>156960</v>
      </c>
      <c r="J106" s="54"/>
      <c r="K106" s="89">
        <v>65.400000000000006</v>
      </c>
      <c r="L106" s="92">
        <f t="shared" si="5"/>
        <v>16.061669607475039</v>
      </c>
      <c r="M106" s="92">
        <f t="shared" si="7"/>
        <v>81.461669607475045</v>
      </c>
      <c r="N106" s="92">
        <v>67.88</v>
      </c>
      <c r="O106" s="92">
        <f t="shared" si="8"/>
        <v>0</v>
      </c>
      <c r="P106" s="5">
        <f t="shared" si="9"/>
        <v>2400</v>
      </c>
      <c r="Q106" s="93"/>
    </row>
    <row r="107" spans="1:17" s="91" customFormat="1" ht="15.6" x14ac:dyDescent="0.35">
      <c r="A107" s="83"/>
      <c r="B107" s="84"/>
      <c r="C107" s="103" t="s">
        <v>33</v>
      </c>
      <c r="D107" s="86"/>
      <c r="E107" s="87" t="s">
        <v>13</v>
      </c>
      <c r="F107" s="88"/>
      <c r="G107" s="89"/>
      <c r="H107" s="90">
        <f t="shared" si="6"/>
        <v>0</v>
      </c>
      <c r="J107" s="54"/>
      <c r="K107" s="89"/>
      <c r="L107" s="92">
        <f t="shared" si="5"/>
        <v>0</v>
      </c>
      <c r="M107" s="92">
        <f t="shared" si="7"/>
        <v>0</v>
      </c>
      <c r="N107" s="92">
        <v>0</v>
      </c>
      <c r="O107" s="92">
        <f t="shared" si="8"/>
        <v>0</v>
      </c>
      <c r="P107" s="5">
        <f t="shared" si="9"/>
        <v>0</v>
      </c>
      <c r="Q107" s="93"/>
    </row>
    <row r="108" spans="1:17" s="91" customFormat="1" ht="15.6" x14ac:dyDescent="0.35">
      <c r="A108" s="83" t="str">
        <f>C107</f>
        <v>16mm2 x 2core   (BVX02HCV</v>
      </c>
      <c r="B108" s="84">
        <v>2.2480000000000002</v>
      </c>
      <c r="C108" s="85" t="s">
        <v>11</v>
      </c>
      <c r="D108" s="86" t="s">
        <v>27</v>
      </c>
      <c r="E108" s="87" t="s">
        <v>13</v>
      </c>
      <c r="F108" s="88">
        <v>6179</v>
      </c>
      <c r="G108" s="89">
        <v>104.86</v>
      </c>
      <c r="H108" s="90">
        <f t="shared" si="6"/>
        <v>647929.93999999994</v>
      </c>
      <c r="J108" s="54">
        <f>900+1200</f>
        <v>2100</v>
      </c>
      <c r="K108" s="89">
        <v>104.86</v>
      </c>
      <c r="L108" s="92">
        <f t="shared" si="5"/>
        <v>25.752701453208449</v>
      </c>
      <c r="M108" s="92">
        <f t="shared" si="7"/>
        <v>130.61270145320844</v>
      </c>
      <c r="N108" s="92">
        <v>108.84</v>
      </c>
      <c r="O108" s="92">
        <f t="shared" si="8"/>
        <v>228564</v>
      </c>
      <c r="P108" s="5">
        <f t="shared" si="9"/>
        <v>4079</v>
      </c>
      <c r="Q108" s="93"/>
    </row>
    <row r="109" spans="1:17" s="91" customFormat="1" ht="15.6" x14ac:dyDescent="0.35">
      <c r="A109" s="83"/>
      <c r="B109" s="84"/>
      <c r="C109" s="103" t="s">
        <v>73</v>
      </c>
      <c r="D109" s="86"/>
      <c r="E109" s="87" t="s">
        <v>13</v>
      </c>
      <c r="F109" s="88"/>
      <c r="G109" s="89"/>
      <c r="H109" s="90">
        <f t="shared" si="6"/>
        <v>0</v>
      </c>
      <c r="J109" s="54"/>
      <c r="K109" s="89"/>
      <c r="L109" s="92">
        <f t="shared" si="5"/>
        <v>0</v>
      </c>
      <c r="M109" s="92">
        <f t="shared" si="7"/>
        <v>0</v>
      </c>
      <c r="N109" s="92">
        <v>0</v>
      </c>
      <c r="O109" s="92">
        <f t="shared" si="8"/>
        <v>0</v>
      </c>
      <c r="P109" s="5">
        <f t="shared" si="9"/>
        <v>0</v>
      </c>
      <c r="Q109" s="93"/>
    </row>
    <row r="110" spans="1:17" s="91" customFormat="1" ht="15.6" x14ac:dyDescent="0.35">
      <c r="A110" s="83" t="str">
        <f>C109</f>
        <v>25mm2 x 3 core (BVX03KCV)</v>
      </c>
      <c r="B110" s="84">
        <v>2.25</v>
      </c>
      <c r="C110" s="85" t="s">
        <v>11</v>
      </c>
      <c r="D110" s="86" t="s">
        <v>27</v>
      </c>
      <c r="E110" s="87" t="s">
        <v>13</v>
      </c>
      <c r="F110" s="88">
        <v>1200</v>
      </c>
      <c r="G110" s="89">
        <v>216.9</v>
      </c>
      <c r="H110" s="90">
        <f t="shared" si="6"/>
        <v>260280</v>
      </c>
      <c r="J110" s="54"/>
      <c r="K110" s="89">
        <v>216.9</v>
      </c>
      <c r="L110" s="92">
        <f t="shared" si="5"/>
        <v>53.26874828534153</v>
      </c>
      <c r="M110" s="92">
        <f t="shared" si="7"/>
        <v>270.16874828534151</v>
      </c>
      <c r="N110" s="92">
        <v>225.14</v>
      </c>
      <c r="O110" s="92">
        <f>N110*J110</f>
        <v>0</v>
      </c>
      <c r="P110" s="5">
        <f t="shared" si="9"/>
        <v>1200</v>
      </c>
      <c r="Q110" s="93"/>
    </row>
    <row r="111" spans="1:17" s="91" customFormat="1" ht="15.6" x14ac:dyDescent="0.35">
      <c r="A111" s="83"/>
      <c r="B111" s="84"/>
      <c r="C111" s="103" t="s">
        <v>74</v>
      </c>
      <c r="D111" s="86"/>
      <c r="E111" s="87" t="s">
        <v>13</v>
      </c>
      <c r="F111" s="88"/>
      <c r="G111" s="89"/>
      <c r="H111" s="90">
        <f t="shared" si="6"/>
        <v>0</v>
      </c>
      <c r="J111" s="54"/>
      <c r="K111" s="89"/>
      <c r="L111" s="92">
        <f t="shared" si="5"/>
        <v>0</v>
      </c>
      <c r="M111" s="92">
        <f t="shared" si="7"/>
        <v>0</v>
      </c>
      <c r="N111" s="92">
        <v>0</v>
      </c>
      <c r="O111" s="92">
        <f t="shared" si="8"/>
        <v>0</v>
      </c>
      <c r="P111" s="5">
        <f t="shared" si="9"/>
        <v>0</v>
      </c>
    </row>
    <row r="112" spans="1:17" s="91" customFormat="1" ht="15.6" x14ac:dyDescent="0.35">
      <c r="A112" s="83" t="str">
        <f>C111</f>
        <v>35mm2 x 4 core BVX04LCV</v>
      </c>
      <c r="B112" s="84">
        <v>2.2519999999999998</v>
      </c>
      <c r="C112" s="85" t="s">
        <v>11</v>
      </c>
      <c r="D112" s="86" t="s">
        <v>27</v>
      </c>
      <c r="E112" s="87" t="s">
        <v>13</v>
      </c>
      <c r="F112" s="88">
        <v>10000</v>
      </c>
      <c r="G112" s="89">
        <v>214.1</v>
      </c>
      <c r="H112" s="90">
        <f t="shared" si="6"/>
        <v>2141000</v>
      </c>
      <c r="J112" s="54"/>
      <c r="K112" s="89">
        <v>214.1</v>
      </c>
      <c r="L112" s="92">
        <f t="shared" si="5"/>
        <v>52.581092705816602</v>
      </c>
      <c r="M112" s="92">
        <f t="shared" si="7"/>
        <v>266.68109270581658</v>
      </c>
      <c r="N112" s="92">
        <v>222.23</v>
      </c>
      <c r="O112" s="92">
        <f>N112*J112</f>
        <v>0</v>
      </c>
      <c r="P112" s="5">
        <f t="shared" si="9"/>
        <v>10000</v>
      </c>
    </row>
    <row r="113" spans="1:18" s="91" customFormat="1" ht="15.6" x14ac:dyDescent="0.35">
      <c r="A113" s="83"/>
      <c r="B113" s="84"/>
      <c r="C113" s="103" t="s">
        <v>75</v>
      </c>
      <c r="D113" s="86"/>
      <c r="E113" s="87" t="s">
        <v>13</v>
      </c>
      <c r="F113" s="88"/>
      <c r="G113" s="89"/>
      <c r="H113" s="90">
        <f t="shared" si="6"/>
        <v>0</v>
      </c>
      <c r="J113" s="54"/>
      <c r="K113" s="89"/>
      <c r="L113" s="92">
        <f t="shared" si="5"/>
        <v>0</v>
      </c>
      <c r="M113" s="92">
        <f t="shared" si="7"/>
        <v>0</v>
      </c>
      <c r="N113" s="92">
        <v>0</v>
      </c>
      <c r="O113" s="92">
        <f t="shared" si="8"/>
        <v>0</v>
      </c>
      <c r="P113" s="5">
        <f t="shared" si="9"/>
        <v>0</v>
      </c>
    </row>
    <row r="114" spans="1:18" s="91" customFormat="1" ht="15.6" x14ac:dyDescent="0.35">
      <c r="A114" s="83" t="str">
        <f>C113</f>
        <v>95mm2 x 2core (BVX02PCV)</v>
      </c>
      <c r="B114" s="84">
        <v>2.254</v>
      </c>
      <c r="C114" s="85" t="s">
        <v>11</v>
      </c>
      <c r="D114" s="86" t="s">
        <v>27</v>
      </c>
      <c r="E114" s="87" t="s">
        <v>13</v>
      </c>
      <c r="F114" s="88">
        <v>8116</v>
      </c>
      <c r="G114" s="89">
        <v>517.95000000000005</v>
      </c>
      <c r="H114" s="90">
        <f t="shared" si="6"/>
        <v>4203682.2</v>
      </c>
      <c r="J114" s="54"/>
      <c r="K114" s="89">
        <v>517.95000000000005</v>
      </c>
      <c r="L114" s="92">
        <f t="shared" si="5"/>
        <v>127.20400264819109</v>
      </c>
      <c r="M114" s="92">
        <f t="shared" si="7"/>
        <v>645.15400264819118</v>
      </c>
      <c r="N114" s="92">
        <v>537.63</v>
      </c>
      <c r="O114" s="92">
        <f t="shared" si="8"/>
        <v>0</v>
      </c>
      <c r="P114" s="5">
        <f t="shared" si="9"/>
        <v>8116</v>
      </c>
      <c r="Q114" s="93"/>
    </row>
    <row r="115" spans="1:18" s="91" customFormat="1" ht="15.6" x14ac:dyDescent="0.35">
      <c r="A115" s="83"/>
      <c r="B115" s="84"/>
      <c r="C115" s="103" t="s">
        <v>76</v>
      </c>
      <c r="D115" s="86"/>
      <c r="E115" s="87" t="s">
        <v>13</v>
      </c>
      <c r="F115" s="88"/>
      <c r="G115" s="89"/>
      <c r="H115" s="90">
        <f t="shared" si="6"/>
        <v>0</v>
      </c>
      <c r="J115" s="54"/>
      <c r="K115" s="89"/>
      <c r="L115" s="92">
        <f t="shared" si="5"/>
        <v>0</v>
      </c>
      <c r="M115" s="92">
        <f t="shared" si="7"/>
        <v>0</v>
      </c>
      <c r="N115" s="92">
        <v>0</v>
      </c>
      <c r="O115" s="92">
        <f t="shared" si="8"/>
        <v>0</v>
      </c>
      <c r="P115" s="5">
        <f t="shared" si="9"/>
        <v>0</v>
      </c>
      <c r="Q115" s="93"/>
    </row>
    <row r="116" spans="1:18" s="91" customFormat="1" ht="15.6" x14ac:dyDescent="0.35">
      <c r="A116" s="83" t="str">
        <f>C115</f>
        <v>95mm2 X 3 core BVX03PCV</v>
      </c>
      <c r="B116" s="84">
        <v>2.2560000000000002</v>
      </c>
      <c r="C116" s="85" t="s">
        <v>11</v>
      </c>
      <c r="D116" s="86" t="s">
        <v>27</v>
      </c>
      <c r="E116" s="87" t="s">
        <v>13</v>
      </c>
      <c r="F116" s="88">
        <v>5520</v>
      </c>
      <c r="G116" s="89">
        <v>716.21</v>
      </c>
      <c r="H116" s="90">
        <f t="shared" si="6"/>
        <v>3953479.2</v>
      </c>
      <c r="J116" s="54"/>
      <c r="K116" s="89">
        <v>716.21</v>
      </c>
      <c r="L116" s="92">
        <f t="shared" si="5"/>
        <v>175.89492950412384</v>
      </c>
      <c r="M116" s="92">
        <f t="shared" si="7"/>
        <v>892.1049295041239</v>
      </c>
      <c r="N116" s="92">
        <v>743.42</v>
      </c>
      <c r="O116" s="92">
        <f t="shared" si="8"/>
        <v>0</v>
      </c>
      <c r="P116" s="5">
        <f t="shared" si="9"/>
        <v>5520</v>
      </c>
      <c r="Q116" s="105" t="s">
        <v>77</v>
      </c>
    </row>
    <row r="117" spans="1:18" s="91" customFormat="1" ht="15.6" x14ac:dyDescent="0.35">
      <c r="A117" s="83"/>
      <c r="B117" s="84"/>
      <c r="C117" s="103" t="s">
        <v>78</v>
      </c>
      <c r="D117" s="86"/>
      <c r="E117" s="87" t="s">
        <v>13</v>
      </c>
      <c r="F117" s="88"/>
      <c r="G117" s="89"/>
      <c r="H117" s="90">
        <f t="shared" si="6"/>
        <v>0</v>
      </c>
      <c r="J117" s="54"/>
      <c r="K117" s="89"/>
      <c r="L117" s="92">
        <f t="shared" si="5"/>
        <v>0</v>
      </c>
      <c r="M117" s="92">
        <f t="shared" si="7"/>
        <v>0</v>
      </c>
      <c r="N117" s="92">
        <v>0</v>
      </c>
      <c r="O117" s="92">
        <f t="shared" si="8"/>
        <v>0</v>
      </c>
      <c r="P117" s="5">
        <f t="shared" si="9"/>
        <v>0</v>
      </c>
      <c r="Q117" s="105" t="s">
        <v>79</v>
      </c>
    </row>
    <row r="118" spans="1:18" s="91" customFormat="1" ht="15.6" x14ac:dyDescent="0.35">
      <c r="A118" s="83" t="str">
        <f>C117</f>
        <v>95mm2 x 4 core BVX04SCV</v>
      </c>
      <c r="B118" s="84">
        <v>2.258</v>
      </c>
      <c r="C118" s="85" t="s">
        <v>11</v>
      </c>
      <c r="D118" s="86" t="s">
        <v>27</v>
      </c>
      <c r="E118" s="87" t="s">
        <v>13</v>
      </c>
      <c r="F118" s="88">
        <v>1776</v>
      </c>
      <c r="G118" s="89">
        <v>813.9</v>
      </c>
      <c r="H118" s="90">
        <f t="shared" si="6"/>
        <v>1445486.4</v>
      </c>
      <c r="J118" s="54"/>
      <c r="K118" s="89">
        <v>813.9</v>
      </c>
      <c r="L118" s="92">
        <f t="shared" si="5"/>
        <v>199.88674149119166</v>
      </c>
      <c r="M118" s="92">
        <f t="shared" si="7"/>
        <v>1013.7867414911916</v>
      </c>
      <c r="N118" s="92">
        <v>844.82</v>
      </c>
      <c r="O118" s="92">
        <f t="shared" si="8"/>
        <v>0</v>
      </c>
      <c r="P118" s="5">
        <f t="shared" si="9"/>
        <v>1776</v>
      </c>
      <c r="Q118" s="93"/>
    </row>
    <row r="119" spans="1:18" s="91" customFormat="1" ht="15.6" x14ac:dyDescent="0.35">
      <c r="A119" s="83"/>
      <c r="B119" s="84"/>
      <c r="C119" s="103" t="s">
        <v>80</v>
      </c>
      <c r="D119" s="86"/>
      <c r="E119" s="87" t="s">
        <v>13</v>
      </c>
      <c r="F119" s="88"/>
      <c r="G119" s="89"/>
      <c r="H119" s="90">
        <f t="shared" si="6"/>
        <v>0</v>
      </c>
      <c r="J119" s="54"/>
      <c r="K119" s="89"/>
      <c r="L119" s="92">
        <f t="shared" si="5"/>
        <v>0</v>
      </c>
      <c r="M119" s="92">
        <f t="shared" si="7"/>
        <v>0</v>
      </c>
      <c r="N119" s="92">
        <v>0</v>
      </c>
      <c r="O119" s="92">
        <f t="shared" si="8"/>
        <v>0</v>
      </c>
      <c r="P119" s="5">
        <f t="shared" si="9"/>
        <v>0</v>
      </c>
      <c r="Q119" s="93">
        <f>24*30%</f>
        <v>7.1999999999999993</v>
      </c>
    </row>
    <row r="120" spans="1:18" s="91" customFormat="1" ht="15.6" x14ac:dyDescent="0.35">
      <c r="A120" s="83" t="str">
        <f>C119</f>
        <v>185mm2 x 3 core BVX03SCV</v>
      </c>
      <c r="B120" s="84">
        <v>2.2599999999999998</v>
      </c>
      <c r="C120" s="85" t="s">
        <v>11</v>
      </c>
      <c r="D120" s="86" t="s">
        <v>27</v>
      </c>
      <c r="E120" s="87" t="s">
        <v>13</v>
      </c>
      <c r="F120" s="88">
        <v>2880</v>
      </c>
      <c r="G120" s="89">
        <v>1377.56</v>
      </c>
      <c r="H120" s="90">
        <f t="shared" si="6"/>
        <v>3967372.8</v>
      </c>
      <c r="J120" s="54"/>
      <c r="K120" s="89">
        <v>1377.56</v>
      </c>
      <c r="L120" s="92">
        <f t="shared" si="5"/>
        <v>338.31672147512711</v>
      </c>
      <c r="M120" s="92">
        <f>L120+K120</f>
        <v>1715.8767214751269</v>
      </c>
      <c r="N120" s="92">
        <v>1429.9</v>
      </c>
      <c r="O120" s="92">
        <f t="shared" si="8"/>
        <v>0</v>
      </c>
      <c r="P120" s="5">
        <f t="shared" si="9"/>
        <v>2880</v>
      </c>
      <c r="Q120" s="93"/>
    </row>
    <row r="121" spans="1:18" s="91" customFormat="1" ht="15.6" x14ac:dyDescent="0.35">
      <c r="A121" s="83"/>
      <c r="B121" s="84"/>
      <c r="C121" s="103"/>
      <c r="D121" s="106"/>
      <c r="E121" s="87" t="s">
        <v>13</v>
      </c>
      <c r="F121" s="88"/>
      <c r="G121" s="89"/>
      <c r="H121" s="90">
        <f t="shared" si="6"/>
        <v>0</v>
      </c>
      <c r="J121" s="54"/>
      <c r="K121" s="89"/>
      <c r="L121" s="92">
        <f t="shared" ref="L121" si="10">0.330975870321115*K121</f>
        <v>0</v>
      </c>
      <c r="M121" s="92"/>
      <c r="N121" s="92">
        <v>0</v>
      </c>
      <c r="O121" s="92">
        <f t="shared" si="8"/>
        <v>0</v>
      </c>
      <c r="P121" s="5" cm="1">
        <f t="array" ref="P121:Q121">F121:G121-J121</f>
        <v>0</v>
      </c>
      <c r="Q121" s="93">
        <v>0</v>
      </c>
    </row>
    <row r="122" spans="1:18" s="91" customFormat="1" ht="15.95" thickBot="1" x14ac:dyDescent="0.4">
      <c r="A122" s="83"/>
      <c r="B122" s="107"/>
      <c r="C122" s="108"/>
      <c r="D122" s="109"/>
      <c r="E122" s="109" t="s">
        <v>13</v>
      </c>
      <c r="F122" s="110"/>
      <c r="G122" s="111"/>
      <c r="H122" s="90">
        <f t="shared" si="6"/>
        <v>0</v>
      </c>
      <c r="J122" s="112"/>
      <c r="K122" s="111"/>
      <c r="L122" s="113"/>
      <c r="M122" s="113"/>
      <c r="N122" s="92">
        <v>0</v>
      </c>
      <c r="O122" s="92">
        <f t="shared" si="8"/>
        <v>0</v>
      </c>
      <c r="P122" s="5" cm="1">
        <f t="array" ref="P122:Q122">F122:G122-J122</f>
        <v>0</v>
      </c>
      <c r="Q122" s="93">
        <v>0</v>
      </c>
    </row>
    <row r="123" spans="1:18" ht="18.600000000000001" thickBot="1" x14ac:dyDescent="0.4">
      <c r="A123" s="114"/>
      <c r="B123" s="115"/>
      <c r="C123" s="116" t="s">
        <v>34</v>
      </c>
      <c r="D123" s="117"/>
      <c r="E123" s="118"/>
      <c r="F123" s="119"/>
      <c r="G123" s="120"/>
      <c r="H123" s="121">
        <f>SUM(H11:H122)</f>
        <v>108660472.56000002</v>
      </c>
      <c r="J123" s="122"/>
      <c r="K123" s="120"/>
      <c r="L123" s="123"/>
      <c r="M123" s="123"/>
      <c r="N123" s="120"/>
      <c r="O123" s="120">
        <f>SUM(O11:O122)</f>
        <v>30672517.619999997</v>
      </c>
      <c r="R123" s="140"/>
    </row>
    <row r="124" spans="1:18" s="30" customFormat="1" ht="15.95" thickBot="1" x14ac:dyDescent="0.4">
      <c r="A124" s="124"/>
      <c r="B124" s="125"/>
      <c r="C124" s="126"/>
      <c r="D124" s="126"/>
      <c r="E124" s="127"/>
      <c r="F124" s="128"/>
      <c r="G124" s="129"/>
      <c r="H124" s="130"/>
      <c r="J124" s="131"/>
      <c r="K124" s="129"/>
      <c r="L124" s="130"/>
      <c r="M124" s="130"/>
      <c r="N124" s="129"/>
      <c r="O124" s="129"/>
      <c r="P124" s="33"/>
      <c r="Q124" s="33"/>
    </row>
    <row r="125" spans="1:18" ht="18.600000000000001" thickBot="1" x14ac:dyDescent="0.4">
      <c r="A125" s="132"/>
      <c r="B125" s="133"/>
      <c r="C125" s="134" t="s">
        <v>35</v>
      </c>
      <c r="D125" s="116"/>
      <c r="E125" s="135"/>
      <c r="F125" s="136"/>
      <c r="G125" s="137"/>
      <c r="H125" s="138">
        <f>SUM(H123:H124)</f>
        <v>108660472.56000002</v>
      </c>
      <c r="J125" s="137"/>
      <c r="K125" s="137"/>
      <c r="L125" s="139"/>
      <c r="M125" s="139"/>
      <c r="N125" s="137"/>
      <c r="O125" s="137">
        <f>SUM(O123:O124)</f>
        <v>30672517.619999997</v>
      </c>
    </row>
    <row r="128" spans="1:18" ht="14.45" x14ac:dyDescent="0.35">
      <c r="O128" s="93">
        <v>162260342.18000001</v>
      </c>
    </row>
    <row r="129" spans="15:15" ht="14.45" x14ac:dyDescent="0.35">
      <c r="O129" s="93"/>
    </row>
    <row r="130" spans="15:15" ht="14.45" x14ac:dyDescent="0.35">
      <c r="O130" s="93"/>
    </row>
    <row r="131" spans="15:15" ht="14.45" x14ac:dyDescent="0.35">
      <c r="O131" s="93">
        <f>O128*20%</f>
        <v>32452068.436000004</v>
      </c>
    </row>
  </sheetData>
  <autoFilter ref="A6:I125" xr:uid="{00000000-0009-0000-0000-000001000000}">
    <filterColumn colId="2">
      <filters>
        <filter val="Install"/>
        <filter val="Install new LV Cables including fixing materials"/>
        <filter val="Installation of New MV Cables includiding fixing materials"/>
        <filter val="Installation of New MV Cables including fixing materials"/>
      </filters>
    </filterColumn>
    <filterColumn colId="3">
      <filters>
        <filter val="E"/>
      </filters>
    </filterColumn>
  </autoFilter>
  <mergeCells count="2">
    <mergeCell ref="A4:C4"/>
    <mergeCell ref="F4:H4"/>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H83"/>
  <sheetViews>
    <sheetView topLeftCell="A8" workbookViewId="0">
      <selection activeCell="C17" sqref="C17:C82"/>
    </sheetView>
  </sheetViews>
  <sheetFormatPr defaultColWidth="8.7109375" defaultRowHeight="15" x14ac:dyDescent="0.25"/>
  <cols>
    <col min="1" max="1" width="71.140625" style="317" customWidth="1"/>
    <col min="2" max="3" width="9.140625" style="315" customWidth="1"/>
    <col min="4" max="4" width="15.5703125" style="316" customWidth="1"/>
    <col min="5" max="5" width="17" style="317" customWidth="1"/>
    <col min="6" max="6" width="8.7109375" style="317" customWidth="1"/>
    <col min="7" max="16384" width="8.7109375" style="317"/>
  </cols>
  <sheetData>
    <row r="1" spans="1:5" ht="15.95" thickBot="1" x14ac:dyDescent="0.4">
      <c r="A1" s="314" t="s">
        <v>511</v>
      </c>
    </row>
    <row r="2" spans="1:5" s="322" customFormat="1" thickBot="1" x14ac:dyDescent="0.4">
      <c r="A2" s="318" t="s">
        <v>489</v>
      </c>
      <c r="B2" s="319" t="s">
        <v>512</v>
      </c>
      <c r="C2" s="319" t="s">
        <v>36</v>
      </c>
      <c r="D2" s="320" t="s">
        <v>4</v>
      </c>
      <c r="E2" s="321"/>
    </row>
    <row r="3" spans="1:5" ht="14.45" x14ac:dyDescent="0.35">
      <c r="A3" s="323" t="s">
        <v>513</v>
      </c>
      <c r="B3" s="324"/>
      <c r="C3" s="324"/>
      <c r="D3" s="325"/>
      <c r="E3" s="326"/>
    </row>
    <row r="4" spans="1:5" ht="14.45" x14ac:dyDescent="0.35">
      <c r="A4" s="327" t="s">
        <v>514</v>
      </c>
      <c r="B4" s="328" t="s">
        <v>13</v>
      </c>
      <c r="C4" s="328">
        <f>[19]unit_6!G4+[19]Sub_East!F4</f>
        <v>3150</v>
      </c>
      <c r="D4" s="329">
        <v>225.03333333333333</v>
      </c>
      <c r="E4" s="330">
        <f t="shared" ref="E4:E67" si="0">C4*D4</f>
        <v>708855</v>
      </c>
    </row>
    <row r="5" spans="1:5" ht="14.45" x14ac:dyDescent="0.35">
      <c r="A5" s="327" t="s">
        <v>515</v>
      </c>
      <c r="B5" s="328" t="s">
        <v>13</v>
      </c>
      <c r="C5" s="328">
        <f>[19]unit_6!G5+[19]Sub_East!F5</f>
        <v>3150</v>
      </c>
      <c r="D5" s="329">
        <v>380.41666666666669</v>
      </c>
      <c r="E5" s="330">
        <f t="shared" si="0"/>
        <v>1198312.5</v>
      </c>
    </row>
    <row r="6" spans="1:5" ht="14.45" x14ac:dyDescent="0.35">
      <c r="A6" s="331" t="s">
        <v>516</v>
      </c>
      <c r="B6" s="328"/>
      <c r="C6" s="328"/>
      <c r="D6" s="332"/>
      <c r="E6" s="330">
        <f t="shared" si="0"/>
        <v>0</v>
      </c>
    </row>
    <row r="7" spans="1:5" ht="14.45" x14ac:dyDescent="0.35">
      <c r="A7" s="327" t="s">
        <v>517</v>
      </c>
      <c r="B7" s="328" t="s">
        <v>440</v>
      </c>
      <c r="C7" s="328">
        <v>20</v>
      </c>
      <c r="D7" s="333">
        <v>418.6</v>
      </c>
      <c r="E7" s="330">
        <f t="shared" si="0"/>
        <v>8372</v>
      </c>
    </row>
    <row r="8" spans="1:5" ht="14.45" x14ac:dyDescent="0.35">
      <c r="A8" s="327" t="s">
        <v>518</v>
      </c>
      <c r="B8" s="328" t="s">
        <v>440</v>
      </c>
      <c r="C8" s="328">
        <v>10</v>
      </c>
      <c r="D8" s="333">
        <v>338</v>
      </c>
      <c r="E8" s="330">
        <f t="shared" si="0"/>
        <v>3380</v>
      </c>
    </row>
    <row r="9" spans="1:5" ht="14.45" x14ac:dyDescent="0.35">
      <c r="A9" s="327" t="s">
        <v>519</v>
      </c>
      <c r="B9" s="328" t="s">
        <v>440</v>
      </c>
      <c r="C9" s="328">
        <v>10</v>
      </c>
      <c r="D9" s="333">
        <v>338</v>
      </c>
      <c r="E9" s="330">
        <f t="shared" si="0"/>
        <v>3380</v>
      </c>
    </row>
    <row r="10" spans="1:5" ht="14.45" x14ac:dyDescent="0.35">
      <c r="A10" s="327" t="s">
        <v>520</v>
      </c>
      <c r="B10" s="328" t="s">
        <v>440</v>
      </c>
      <c r="C10" s="328">
        <v>10</v>
      </c>
      <c r="D10" s="333">
        <v>915.2</v>
      </c>
      <c r="E10" s="330">
        <f t="shared" si="0"/>
        <v>9152</v>
      </c>
    </row>
    <row r="11" spans="1:5" ht="14.45" x14ac:dyDescent="0.35">
      <c r="A11" s="327" t="s">
        <v>521</v>
      </c>
      <c r="B11" s="328" t="s">
        <v>440</v>
      </c>
      <c r="C11" s="328">
        <v>20</v>
      </c>
      <c r="D11" s="333">
        <v>657.8</v>
      </c>
      <c r="E11" s="330">
        <f t="shared" si="0"/>
        <v>13156</v>
      </c>
    </row>
    <row r="12" spans="1:5" ht="14.45" x14ac:dyDescent="0.35">
      <c r="A12" s="327" t="s">
        <v>522</v>
      </c>
      <c r="B12" s="328" t="s">
        <v>440</v>
      </c>
      <c r="C12" s="328">
        <v>10</v>
      </c>
      <c r="D12" s="333">
        <v>533</v>
      </c>
      <c r="E12" s="330">
        <f t="shared" si="0"/>
        <v>5330</v>
      </c>
    </row>
    <row r="13" spans="1:5" ht="14.45" x14ac:dyDescent="0.35">
      <c r="A13" s="327" t="s">
        <v>523</v>
      </c>
      <c r="B13" s="328" t="s">
        <v>440</v>
      </c>
      <c r="C13" s="328">
        <v>10</v>
      </c>
      <c r="D13" s="333">
        <v>533</v>
      </c>
      <c r="E13" s="330">
        <f t="shared" si="0"/>
        <v>5330</v>
      </c>
    </row>
    <row r="14" spans="1:5" ht="14.45" x14ac:dyDescent="0.35">
      <c r="A14" s="327" t="s">
        <v>524</v>
      </c>
      <c r="B14" s="328" t="s">
        <v>440</v>
      </c>
      <c r="C14" s="328">
        <v>10</v>
      </c>
      <c r="D14" s="333">
        <v>1424.8</v>
      </c>
      <c r="E14" s="330">
        <f t="shared" si="0"/>
        <v>14248</v>
      </c>
    </row>
    <row r="15" spans="1:5" ht="14.45" x14ac:dyDescent="0.35">
      <c r="A15" s="327"/>
      <c r="B15" s="328"/>
      <c r="C15" s="328"/>
      <c r="D15" s="329"/>
      <c r="E15" s="330">
        <f t="shared" si="0"/>
        <v>0</v>
      </c>
    </row>
    <row r="16" spans="1:5" ht="14.45" x14ac:dyDescent="0.35">
      <c r="A16" s="331" t="s">
        <v>374</v>
      </c>
      <c r="B16" s="328"/>
      <c r="C16" s="328"/>
      <c r="D16" s="329"/>
      <c r="E16" s="330">
        <f t="shared" si="0"/>
        <v>0</v>
      </c>
    </row>
    <row r="17" spans="1:5" ht="14.45" x14ac:dyDescent="0.35">
      <c r="A17" s="327" t="s">
        <v>375</v>
      </c>
      <c r="B17" s="328" t="s">
        <v>222</v>
      </c>
      <c r="C17" s="328">
        <f>[19]unit_6!G17+[19]Sub_East!F13</f>
        <v>14000</v>
      </c>
      <c r="D17" s="329">
        <v>4.07</v>
      </c>
      <c r="E17" s="330">
        <f t="shared" si="0"/>
        <v>56980.000000000007</v>
      </c>
    </row>
    <row r="18" spans="1:5" ht="14.45" x14ac:dyDescent="0.35">
      <c r="A18" s="327" t="s">
        <v>376</v>
      </c>
      <c r="B18" s="328" t="s">
        <v>222</v>
      </c>
      <c r="C18" s="328">
        <f>[19]unit_6!G18+[19]Sub_East!F14</f>
        <v>14000</v>
      </c>
      <c r="D18" s="329">
        <v>3.05</v>
      </c>
      <c r="E18" s="330">
        <f t="shared" si="0"/>
        <v>42700</v>
      </c>
    </row>
    <row r="19" spans="1:5" ht="14.45" x14ac:dyDescent="0.35">
      <c r="A19" s="327"/>
      <c r="B19" s="328"/>
      <c r="C19" s="328"/>
      <c r="D19" s="329"/>
      <c r="E19" s="330">
        <f t="shared" si="0"/>
        <v>0</v>
      </c>
    </row>
    <row r="20" spans="1:5" s="337" customFormat="1" ht="14.45" x14ac:dyDescent="0.35">
      <c r="A20" s="334" t="s">
        <v>525</v>
      </c>
      <c r="B20" s="335" t="s">
        <v>13</v>
      </c>
      <c r="C20" s="335">
        <f>[19]unit_6!G20+[19]Sub_East!F16</f>
        <v>800</v>
      </c>
      <c r="D20" s="336">
        <v>290</v>
      </c>
      <c r="E20" s="330">
        <f t="shared" si="0"/>
        <v>232000</v>
      </c>
    </row>
    <row r="21" spans="1:5" s="337" customFormat="1" ht="14.45" x14ac:dyDescent="0.35">
      <c r="A21" s="334" t="s">
        <v>526</v>
      </c>
      <c r="B21" s="335" t="s">
        <v>13</v>
      </c>
      <c r="C21" s="335">
        <f>[19]unit_6!G21+[19]Sub_East!F17</f>
        <v>1100</v>
      </c>
      <c r="D21" s="336">
        <v>336</v>
      </c>
      <c r="E21" s="330">
        <f t="shared" si="0"/>
        <v>369600</v>
      </c>
    </row>
    <row r="22" spans="1:5" ht="14.45" x14ac:dyDescent="0.35">
      <c r="A22" s="327"/>
      <c r="B22" s="328"/>
      <c r="C22" s="328"/>
      <c r="D22" s="329"/>
      <c r="E22" s="330">
        <f t="shared" si="0"/>
        <v>0</v>
      </c>
    </row>
    <row r="23" spans="1:5" ht="14.45" x14ac:dyDescent="0.35">
      <c r="A23" s="331" t="s">
        <v>377</v>
      </c>
      <c r="B23" s="328"/>
      <c r="C23" s="328"/>
      <c r="D23" s="329"/>
      <c r="E23" s="330">
        <f t="shared" si="0"/>
        <v>0</v>
      </c>
    </row>
    <row r="24" spans="1:5" ht="14.45" x14ac:dyDescent="0.35">
      <c r="A24" s="327" t="s">
        <v>378</v>
      </c>
      <c r="B24" s="328" t="s">
        <v>222</v>
      </c>
      <c r="C24" s="328">
        <f>[19]unit_6!G24</f>
        <v>360</v>
      </c>
      <c r="D24" s="329">
        <f>165/20</f>
        <v>8.25</v>
      </c>
      <c r="E24" s="330">
        <f t="shared" si="0"/>
        <v>2970</v>
      </c>
    </row>
    <row r="25" spans="1:5" ht="14.45" x14ac:dyDescent="0.35">
      <c r="A25" s="327" t="s">
        <v>379</v>
      </c>
      <c r="B25" s="328" t="s">
        <v>222</v>
      </c>
      <c r="C25" s="328">
        <f>[19]unit_6!G25</f>
        <v>600</v>
      </c>
      <c r="D25" s="329">
        <f>400/10</f>
        <v>40</v>
      </c>
      <c r="E25" s="330">
        <f t="shared" si="0"/>
        <v>24000</v>
      </c>
    </row>
    <row r="26" spans="1:5" ht="14.45" x14ac:dyDescent="0.35">
      <c r="A26" s="327" t="s">
        <v>380</v>
      </c>
      <c r="B26" s="328" t="s">
        <v>222</v>
      </c>
      <c r="C26" s="328">
        <f>[19]unit_6!G26</f>
        <v>600</v>
      </c>
      <c r="D26" s="329">
        <f>137/10</f>
        <v>13.7</v>
      </c>
      <c r="E26" s="330">
        <f t="shared" si="0"/>
        <v>8220</v>
      </c>
    </row>
    <row r="27" spans="1:5" ht="14.45" x14ac:dyDescent="0.35">
      <c r="A27" s="327" t="s">
        <v>381</v>
      </c>
      <c r="B27" s="328" t="s">
        <v>222</v>
      </c>
      <c r="C27" s="328">
        <f>[19]unit_6!G27</f>
        <v>720</v>
      </c>
      <c r="D27" s="329">
        <f>120/20</f>
        <v>6</v>
      </c>
      <c r="E27" s="330">
        <f t="shared" si="0"/>
        <v>4320</v>
      </c>
    </row>
    <row r="28" spans="1:5" ht="14.45" x14ac:dyDescent="0.35">
      <c r="A28" s="327" t="s">
        <v>382</v>
      </c>
      <c r="B28" s="328" t="s">
        <v>222</v>
      </c>
      <c r="C28" s="328">
        <f>[19]unit_6!G28</f>
        <v>720</v>
      </c>
      <c r="D28" s="329">
        <f>144/20</f>
        <v>7.2</v>
      </c>
      <c r="E28" s="330">
        <f t="shared" si="0"/>
        <v>5184</v>
      </c>
    </row>
    <row r="29" spans="1:5" ht="14.45" x14ac:dyDescent="0.35">
      <c r="A29" s="327" t="s">
        <v>383</v>
      </c>
      <c r="B29" s="328" t="s">
        <v>222</v>
      </c>
      <c r="C29" s="328">
        <f>[19]unit_6!G29</f>
        <v>1200</v>
      </c>
      <c r="D29" s="329">
        <f>135/20</f>
        <v>6.75</v>
      </c>
      <c r="E29" s="330">
        <f t="shared" si="0"/>
        <v>8100</v>
      </c>
    </row>
    <row r="30" spans="1:5" ht="14.45" x14ac:dyDescent="0.35">
      <c r="A30" s="327"/>
      <c r="B30" s="328"/>
      <c r="C30" s="328"/>
      <c r="D30" s="329"/>
      <c r="E30" s="330">
        <f t="shared" si="0"/>
        <v>0</v>
      </c>
    </row>
    <row r="31" spans="1:5" ht="14.45" x14ac:dyDescent="0.35">
      <c r="A31" s="331" t="s">
        <v>384</v>
      </c>
      <c r="B31" s="328"/>
      <c r="C31" s="328"/>
      <c r="D31" s="329"/>
      <c r="E31" s="330">
        <f t="shared" si="0"/>
        <v>0</v>
      </c>
    </row>
    <row r="32" spans="1:5" ht="14.45" x14ac:dyDescent="0.35">
      <c r="A32" s="327" t="s">
        <v>385</v>
      </c>
      <c r="B32" s="328" t="s">
        <v>222</v>
      </c>
      <c r="C32" s="328">
        <f>[19]unit_6!G32+[19]Sub_East!F20</f>
        <v>2800</v>
      </c>
      <c r="D32" s="329">
        <v>3.97</v>
      </c>
      <c r="E32" s="330">
        <f t="shared" si="0"/>
        <v>11116</v>
      </c>
    </row>
    <row r="33" spans="1:6" ht="14.45" x14ac:dyDescent="0.35">
      <c r="A33" s="327" t="s">
        <v>386</v>
      </c>
      <c r="B33" s="328" t="s">
        <v>222</v>
      </c>
      <c r="C33" s="328">
        <f>[19]unit_6!G33+[19]Sub_East!F21</f>
        <v>1700</v>
      </c>
      <c r="D33" s="329">
        <f>90/25</f>
        <v>3.6</v>
      </c>
      <c r="E33" s="330">
        <f t="shared" si="0"/>
        <v>6120</v>
      </c>
    </row>
    <row r="34" spans="1:6" ht="14.45" x14ac:dyDescent="0.35">
      <c r="A34" s="327" t="s">
        <v>387</v>
      </c>
      <c r="B34" s="328" t="s">
        <v>222</v>
      </c>
      <c r="C34" s="328">
        <f>[19]unit_6!G34</f>
        <v>720</v>
      </c>
      <c r="D34" s="329">
        <f>118/25</f>
        <v>4.72</v>
      </c>
      <c r="E34" s="330">
        <f t="shared" si="0"/>
        <v>3398.3999999999996</v>
      </c>
    </row>
    <row r="35" spans="1:6" x14ac:dyDescent="0.25">
      <c r="A35" s="327" t="s">
        <v>388</v>
      </c>
      <c r="B35" s="328" t="s">
        <v>222</v>
      </c>
      <c r="C35" s="328">
        <f>[19]unit_6!G35</f>
        <v>480</v>
      </c>
      <c r="D35" s="329">
        <f>247/15</f>
        <v>16.466666666666665</v>
      </c>
      <c r="E35" s="330">
        <f t="shared" si="0"/>
        <v>7903.9999999999991</v>
      </c>
    </row>
    <row r="36" spans="1:6" x14ac:dyDescent="0.25">
      <c r="A36" s="327" t="s">
        <v>389</v>
      </c>
      <c r="B36" s="328" t="s">
        <v>222</v>
      </c>
      <c r="C36" s="328">
        <f>[19]unit_6!G36</f>
        <v>600</v>
      </c>
      <c r="D36" s="329">
        <f>101/25</f>
        <v>4.04</v>
      </c>
      <c r="E36" s="330">
        <f t="shared" si="0"/>
        <v>2424</v>
      </c>
    </row>
    <row r="37" spans="1:6" x14ac:dyDescent="0.25">
      <c r="A37" s="327"/>
      <c r="B37" s="328"/>
      <c r="C37" s="328"/>
      <c r="D37" s="329"/>
      <c r="E37" s="330">
        <f t="shared" si="0"/>
        <v>0</v>
      </c>
    </row>
    <row r="38" spans="1:6" x14ac:dyDescent="0.25">
      <c r="A38" s="331" t="s">
        <v>390</v>
      </c>
      <c r="B38" s="328"/>
      <c r="C38" s="328"/>
      <c r="D38" s="329"/>
      <c r="E38" s="330">
        <f t="shared" si="0"/>
        <v>0</v>
      </c>
    </row>
    <row r="39" spans="1:6" x14ac:dyDescent="0.25">
      <c r="A39" s="327" t="s">
        <v>391</v>
      </c>
      <c r="B39" s="328" t="s">
        <v>222</v>
      </c>
      <c r="C39" s="328">
        <f>[19]unit_6!G39</f>
        <v>480</v>
      </c>
      <c r="D39" s="329">
        <v>28</v>
      </c>
      <c r="E39" s="330">
        <f t="shared" si="0"/>
        <v>13440</v>
      </c>
    </row>
    <row r="40" spans="1:6" x14ac:dyDescent="0.25">
      <c r="A40" s="327" t="s">
        <v>392</v>
      </c>
      <c r="B40" s="328" t="s">
        <v>222</v>
      </c>
      <c r="C40" s="328">
        <f>[19]unit_6!G40</f>
        <v>180</v>
      </c>
      <c r="D40" s="329">
        <f>90/25</f>
        <v>3.6</v>
      </c>
      <c r="E40" s="330">
        <f t="shared" si="0"/>
        <v>648</v>
      </c>
    </row>
    <row r="41" spans="1:6" x14ac:dyDescent="0.25">
      <c r="A41" s="327"/>
      <c r="B41" s="328"/>
      <c r="C41" s="328"/>
      <c r="D41" s="329"/>
      <c r="E41" s="330">
        <f t="shared" si="0"/>
        <v>0</v>
      </c>
    </row>
    <row r="42" spans="1:6" x14ac:dyDescent="0.25">
      <c r="A42" s="331" t="s">
        <v>393</v>
      </c>
      <c r="B42" s="328"/>
      <c r="C42" s="328"/>
      <c r="D42" s="329"/>
      <c r="E42" s="330">
        <f t="shared" si="0"/>
        <v>0</v>
      </c>
    </row>
    <row r="43" spans="1:6" x14ac:dyDescent="0.25">
      <c r="A43" s="327" t="s">
        <v>394</v>
      </c>
      <c r="B43" s="328" t="s">
        <v>222</v>
      </c>
      <c r="C43" s="328">
        <f>[19]unit_6!G43+[19]Sub_East!F23</f>
        <v>3500</v>
      </c>
      <c r="D43" s="329">
        <v>11.25</v>
      </c>
      <c r="E43" s="330">
        <f t="shared" si="0"/>
        <v>39375</v>
      </c>
      <c r="F43" s="317">
        <f>45/5</f>
        <v>9</v>
      </c>
    </row>
    <row r="44" spans="1:6" x14ac:dyDescent="0.25">
      <c r="A44" s="327" t="s">
        <v>395</v>
      </c>
      <c r="B44" s="328" t="s">
        <v>222</v>
      </c>
      <c r="C44" s="328">
        <f>[19]unit_6!G44</f>
        <v>480</v>
      </c>
      <c r="D44" s="329">
        <v>18</v>
      </c>
      <c r="E44" s="330">
        <f t="shared" si="0"/>
        <v>8640</v>
      </c>
    </row>
    <row r="45" spans="1:6" x14ac:dyDescent="0.25">
      <c r="A45" s="327" t="s">
        <v>396</v>
      </c>
      <c r="B45" s="328" t="s">
        <v>222</v>
      </c>
      <c r="C45" s="328">
        <f>[19]unit_6!G45+[19]Sub_East!F24</f>
        <v>3200</v>
      </c>
      <c r="D45" s="329">
        <v>15.8</v>
      </c>
      <c r="E45" s="330">
        <f t="shared" si="0"/>
        <v>50560</v>
      </c>
    </row>
    <row r="46" spans="1:6" x14ac:dyDescent="0.25">
      <c r="A46" s="327" t="s">
        <v>397</v>
      </c>
      <c r="B46" s="328" t="s">
        <v>222</v>
      </c>
      <c r="C46" s="328">
        <f>[19]unit_6!G46</f>
        <v>360</v>
      </c>
      <c r="D46" s="329">
        <f>75/25</f>
        <v>3</v>
      </c>
      <c r="E46" s="330">
        <f t="shared" si="0"/>
        <v>1080</v>
      </c>
    </row>
    <row r="47" spans="1:6" x14ac:dyDescent="0.25">
      <c r="A47" s="327" t="s">
        <v>398</v>
      </c>
      <c r="B47" s="328" t="s">
        <v>222</v>
      </c>
      <c r="C47" s="328">
        <f>[19]unit_6!G47</f>
        <v>240</v>
      </c>
      <c r="D47" s="329">
        <f>200/20</f>
        <v>10</v>
      </c>
      <c r="E47" s="330">
        <f t="shared" si="0"/>
        <v>2400</v>
      </c>
    </row>
    <row r="48" spans="1:6" x14ac:dyDescent="0.25">
      <c r="A48" s="327"/>
      <c r="B48" s="328"/>
      <c r="C48" s="328"/>
      <c r="D48" s="329"/>
      <c r="E48" s="330">
        <f t="shared" si="0"/>
        <v>0</v>
      </c>
    </row>
    <row r="49" spans="1:8" x14ac:dyDescent="0.25">
      <c r="A49" s="331" t="s">
        <v>399</v>
      </c>
      <c r="B49" s="328"/>
      <c r="C49" s="328"/>
      <c r="D49" s="329"/>
      <c r="E49" s="330">
        <f t="shared" si="0"/>
        <v>0</v>
      </c>
    </row>
    <row r="50" spans="1:8" x14ac:dyDescent="0.25">
      <c r="A50" s="327" t="s">
        <v>400</v>
      </c>
      <c r="B50" s="328" t="s">
        <v>222</v>
      </c>
      <c r="C50" s="328">
        <f>[19]unit_6!G50</f>
        <v>720</v>
      </c>
      <c r="D50" s="329">
        <v>180</v>
      </c>
      <c r="E50" s="330">
        <f t="shared" si="0"/>
        <v>129600</v>
      </c>
    </row>
    <row r="51" spans="1:8" x14ac:dyDescent="0.25">
      <c r="A51" s="327" t="s">
        <v>401</v>
      </c>
      <c r="B51" s="328" t="s">
        <v>222</v>
      </c>
      <c r="C51" s="328">
        <f>[19]unit_6!G51</f>
        <v>600</v>
      </c>
      <c r="D51" s="329">
        <v>306</v>
      </c>
      <c r="E51" s="330">
        <f t="shared" si="0"/>
        <v>183600</v>
      </c>
    </row>
    <row r="52" spans="1:8" x14ac:dyDescent="0.25">
      <c r="A52" s="327" t="s">
        <v>402</v>
      </c>
      <c r="B52" s="328" t="s">
        <v>222</v>
      </c>
      <c r="C52" s="328">
        <f>[19]unit_6!G52</f>
        <v>720</v>
      </c>
      <c r="D52" s="329">
        <v>474</v>
      </c>
      <c r="E52" s="330">
        <f t="shared" si="0"/>
        <v>341280</v>
      </c>
    </row>
    <row r="53" spans="1:8" x14ac:dyDescent="0.25">
      <c r="A53" s="327" t="s">
        <v>403</v>
      </c>
      <c r="B53" s="328" t="s">
        <v>222</v>
      </c>
      <c r="C53" s="328">
        <f>[19]unit_6!G53</f>
        <v>600</v>
      </c>
      <c r="D53" s="329">
        <v>619</v>
      </c>
      <c r="E53" s="330">
        <f t="shared" si="0"/>
        <v>371400</v>
      </c>
    </row>
    <row r="54" spans="1:8" x14ac:dyDescent="0.25">
      <c r="A54" s="327" t="s">
        <v>404</v>
      </c>
      <c r="B54" s="328" t="s">
        <v>222</v>
      </c>
      <c r="C54" s="328">
        <f>[19]unit_6!G54</f>
        <v>600</v>
      </c>
      <c r="D54" s="329">
        <v>771</v>
      </c>
      <c r="E54" s="330">
        <f t="shared" si="0"/>
        <v>462600</v>
      </c>
    </row>
    <row r="55" spans="1:8" x14ac:dyDescent="0.25">
      <c r="A55" s="327"/>
      <c r="B55" s="328"/>
      <c r="C55" s="328"/>
      <c r="D55" s="329"/>
      <c r="E55" s="330">
        <f t="shared" si="0"/>
        <v>0</v>
      </c>
    </row>
    <row r="56" spans="1:8" x14ac:dyDescent="0.25">
      <c r="A56" s="331" t="s">
        <v>405</v>
      </c>
      <c r="B56" s="328"/>
      <c r="C56" s="328"/>
      <c r="D56" s="329"/>
      <c r="E56" s="330">
        <f t="shared" si="0"/>
        <v>0</v>
      </c>
    </row>
    <row r="57" spans="1:8" x14ac:dyDescent="0.25">
      <c r="A57" s="327" t="s">
        <v>406</v>
      </c>
      <c r="B57" s="328" t="s">
        <v>222</v>
      </c>
      <c r="C57" s="328">
        <f>[19]unit_6!G57</f>
        <v>3600</v>
      </c>
      <c r="D57" s="329">
        <v>3.9</v>
      </c>
      <c r="E57" s="330">
        <f t="shared" si="0"/>
        <v>14040</v>
      </c>
    </row>
    <row r="58" spans="1:8" x14ac:dyDescent="0.25">
      <c r="A58" s="327" t="s">
        <v>407</v>
      </c>
      <c r="B58" s="328" t="s">
        <v>222</v>
      </c>
      <c r="C58" s="328">
        <f>[19]unit_6!G58</f>
        <v>5400</v>
      </c>
      <c r="D58" s="329">
        <v>6.7</v>
      </c>
      <c r="E58" s="330">
        <f t="shared" si="0"/>
        <v>36180</v>
      </c>
      <c r="H58" s="317">
        <f>5.5/4</f>
        <v>1.375</v>
      </c>
    </row>
    <row r="59" spans="1:8" x14ac:dyDescent="0.25">
      <c r="A59" s="327" t="s">
        <v>408</v>
      </c>
      <c r="B59" s="328" t="s">
        <v>222</v>
      </c>
      <c r="C59" s="328">
        <f>[19]unit_6!G59</f>
        <v>5400</v>
      </c>
      <c r="D59" s="329">
        <v>9.8000000000000007</v>
      </c>
      <c r="E59" s="330">
        <f t="shared" si="0"/>
        <v>52920.000000000007</v>
      </c>
    </row>
    <row r="60" spans="1:8" x14ac:dyDescent="0.25">
      <c r="A60" s="327" t="s">
        <v>409</v>
      </c>
      <c r="B60" s="328" t="s">
        <v>222</v>
      </c>
      <c r="C60" s="328">
        <f>[19]unit_6!G60</f>
        <v>3600</v>
      </c>
      <c r="D60" s="329">
        <v>4.7300000000000004</v>
      </c>
      <c r="E60" s="330">
        <f t="shared" si="0"/>
        <v>17028</v>
      </c>
    </row>
    <row r="61" spans="1:8" x14ac:dyDescent="0.25">
      <c r="A61" s="327" t="s">
        <v>410</v>
      </c>
      <c r="B61" s="328" t="s">
        <v>222</v>
      </c>
      <c r="C61" s="328">
        <f>[19]unit_6!G61</f>
        <v>5400</v>
      </c>
      <c r="D61" s="329">
        <v>7.7</v>
      </c>
      <c r="E61" s="330">
        <f t="shared" si="0"/>
        <v>41580</v>
      </c>
    </row>
    <row r="62" spans="1:8" x14ac:dyDescent="0.25">
      <c r="A62" s="327" t="s">
        <v>411</v>
      </c>
      <c r="B62" s="328" t="s">
        <v>222</v>
      </c>
      <c r="C62" s="328">
        <f>[19]unit_6!G62</f>
        <v>5400</v>
      </c>
      <c r="D62" s="329">
        <v>11.1</v>
      </c>
      <c r="E62" s="330">
        <f t="shared" si="0"/>
        <v>59940</v>
      </c>
    </row>
    <row r="63" spans="1:8" x14ac:dyDescent="0.25">
      <c r="A63" s="327"/>
      <c r="B63" s="328"/>
      <c r="C63" s="328"/>
      <c r="D63" s="329"/>
      <c r="E63" s="330">
        <f t="shared" si="0"/>
        <v>0</v>
      </c>
    </row>
    <row r="64" spans="1:8" x14ac:dyDescent="0.25">
      <c r="A64" s="327" t="s">
        <v>412</v>
      </c>
      <c r="B64" s="328" t="s">
        <v>222</v>
      </c>
      <c r="C64" s="328">
        <f>[19]unit_6!G64+[19]Sub_East!F27</f>
        <v>8600</v>
      </c>
      <c r="D64" s="329">
        <v>0.9</v>
      </c>
      <c r="E64" s="330">
        <f t="shared" si="0"/>
        <v>7740</v>
      </c>
    </row>
    <row r="65" spans="1:7" x14ac:dyDescent="0.25">
      <c r="A65" s="327" t="s">
        <v>413</v>
      </c>
      <c r="B65" s="328" t="s">
        <v>222</v>
      </c>
      <c r="C65" s="328">
        <f>[19]unit_6!G65+[19]Sub_East!F28</f>
        <v>10400</v>
      </c>
      <c r="D65" s="329">
        <v>2</v>
      </c>
      <c r="E65" s="330">
        <f t="shared" si="0"/>
        <v>20800</v>
      </c>
      <c r="G65" s="338"/>
    </row>
    <row r="66" spans="1:7" x14ac:dyDescent="0.25">
      <c r="A66" s="327" t="s">
        <v>414</v>
      </c>
      <c r="B66" s="328" t="s">
        <v>222</v>
      </c>
      <c r="C66" s="328">
        <f>[19]unit_6!G66</f>
        <v>5400</v>
      </c>
      <c r="D66" s="329">
        <v>2.9</v>
      </c>
      <c r="E66" s="330">
        <f t="shared" si="0"/>
        <v>15660</v>
      </c>
    </row>
    <row r="67" spans="1:7" x14ac:dyDescent="0.25">
      <c r="A67" s="327" t="s">
        <v>415</v>
      </c>
      <c r="B67" s="328" t="s">
        <v>222</v>
      </c>
      <c r="C67" s="328">
        <f>[19]unit_6!G67+[19]Sub_East!F29</f>
        <v>12200</v>
      </c>
      <c r="D67" s="329">
        <v>0.2</v>
      </c>
      <c r="E67" s="330">
        <f t="shared" si="0"/>
        <v>2440</v>
      </c>
    </row>
    <row r="68" spans="1:7" x14ac:dyDescent="0.25">
      <c r="A68" s="327" t="s">
        <v>416</v>
      </c>
      <c r="B68" s="328" t="s">
        <v>222</v>
      </c>
      <c r="C68" s="328">
        <f>[19]unit_6!G68+[19]Sub_East!F30</f>
        <v>15800</v>
      </c>
      <c r="D68" s="329">
        <v>0.4</v>
      </c>
      <c r="E68" s="330">
        <f t="shared" ref="E68:E82" si="1">C68*D68</f>
        <v>6320</v>
      </c>
      <c r="G68" s="338"/>
    </row>
    <row r="69" spans="1:7" x14ac:dyDescent="0.25">
      <c r="A69" s="327" t="s">
        <v>417</v>
      </c>
      <c r="B69" s="328" t="s">
        <v>222</v>
      </c>
      <c r="C69" s="328">
        <f>[19]unit_6!G69</f>
        <v>10800</v>
      </c>
      <c r="D69" s="329">
        <v>0.6</v>
      </c>
      <c r="E69" s="330">
        <f t="shared" si="1"/>
        <v>6480</v>
      </c>
    </row>
    <row r="70" spans="1:7" x14ac:dyDescent="0.25">
      <c r="A70" s="327"/>
      <c r="B70" s="328"/>
      <c r="C70" s="328"/>
      <c r="D70" s="329"/>
      <c r="E70" s="330">
        <f t="shared" si="1"/>
        <v>0</v>
      </c>
    </row>
    <row r="71" spans="1:7" x14ac:dyDescent="0.25">
      <c r="A71" s="327" t="s">
        <v>418</v>
      </c>
      <c r="B71" s="328" t="s">
        <v>222</v>
      </c>
      <c r="C71" s="328">
        <f>[19]unit_6!G71</f>
        <v>600</v>
      </c>
      <c r="D71" s="329">
        <v>6.9</v>
      </c>
      <c r="E71" s="330">
        <f t="shared" si="1"/>
        <v>4140</v>
      </c>
    </row>
    <row r="72" spans="1:7" x14ac:dyDescent="0.25">
      <c r="A72" s="327" t="s">
        <v>419</v>
      </c>
      <c r="B72" s="328" t="s">
        <v>222</v>
      </c>
      <c r="C72" s="328">
        <f>[19]unit_6!G72+[19]Sub_East!F32</f>
        <v>8600</v>
      </c>
      <c r="D72" s="329">
        <v>8.3000000000000007</v>
      </c>
      <c r="E72" s="330">
        <f t="shared" si="1"/>
        <v>71380</v>
      </c>
      <c r="G72" s="338"/>
    </row>
    <row r="73" spans="1:7" x14ac:dyDescent="0.25">
      <c r="A73" s="327" t="s">
        <v>420</v>
      </c>
      <c r="B73" s="328" t="s">
        <v>222</v>
      </c>
      <c r="C73" s="328">
        <f>[19]unit_6!G73+[19]Sub_East!F33</f>
        <v>15800</v>
      </c>
      <c r="D73" s="329">
        <v>9</v>
      </c>
      <c r="E73" s="330">
        <f t="shared" si="1"/>
        <v>142200</v>
      </c>
      <c r="G73" s="338"/>
    </row>
    <row r="74" spans="1:7" x14ac:dyDescent="0.25">
      <c r="A74" s="327" t="s">
        <v>421</v>
      </c>
      <c r="B74" s="328" t="s">
        <v>222</v>
      </c>
      <c r="C74" s="328">
        <f>[19]unit_6!G74</f>
        <v>10800</v>
      </c>
      <c r="D74" s="329">
        <v>11</v>
      </c>
      <c r="E74" s="330">
        <f t="shared" si="1"/>
        <v>118800</v>
      </c>
    </row>
    <row r="75" spans="1:7" x14ac:dyDescent="0.25">
      <c r="A75" s="327"/>
      <c r="B75" s="328"/>
      <c r="C75" s="328"/>
      <c r="D75" s="329"/>
      <c r="E75" s="330">
        <f t="shared" si="1"/>
        <v>0</v>
      </c>
    </row>
    <row r="76" spans="1:7" x14ac:dyDescent="0.25">
      <c r="A76" s="331" t="s">
        <v>422</v>
      </c>
      <c r="B76" s="328"/>
      <c r="C76" s="328"/>
      <c r="D76" s="329"/>
      <c r="E76" s="330">
        <f t="shared" si="1"/>
        <v>0</v>
      </c>
    </row>
    <row r="77" spans="1:7" x14ac:dyDescent="0.25">
      <c r="A77" s="327" t="s">
        <v>423</v>
      </c>
      <c r="B77" s="328" t="s">
        <v>222</v>
      </c>
      <c r="C77" s="328">
        <f>[19]unit_6!G77</f>
        <v>360</v>
      </c>
      <c r="D77" s="329">
        <v>40</v>
      </c>
      <c r="E77" s="330">
        <f t="shared" si="1"/>
        <v>14400</v>
      </c>
    </row>
    <row r="78" spans="1:7" x14ac:dyDescent="0.25">
      <c r="A78" s="327" t="s">
        <v>424</v>
      </c>
      <c r="B78" s="328" t="s">
        <v>222</v>
      </c>
      <c r="C78" s="328">
        <f>[19]unit_6!G78</f>
        <v>600</v>
      </c>
      <c r="D78" s="329">
        <v>70</v>
      </c>
      <c r="E78" s="330">
        <f t="shared" si="1"/>
        <v>42000</v>
      </c>
    </row>
    <row r="79" spans="1:7" x14ac:dyDescent="0.25">
      <c r="A79" s="327" t="s">
        <v>425</v>
      </c>
      <c r="B79" s="328" t="s">
        <v>222</v>
      </c>
      <c r="C79" s="328">
        <f>[19]unit_6!G79</f>
        <v>600</v>
      </c>
      <c r="D79" s="329">
        <v>100</v>
      </c>
      <c r="E79" s="330">
        <f t="shared" si="1"/>
        <v>60000</v>
      </c>
    </row>
    <row r="80" spans="1:7" x14ac:dyDescent="0.25">
      <c r="A80" s="327" t="s">
        <v>426</v>
      </c>
      <c r="B80" s="328" t="s">
        <v>13</v>
      </c>
      <c r="C80" s="328">
        <f>[19]unit_6!G80</f>
        <v>480</v>
      </c>
      <c r="D80" s="333">
        <f>20</f>
        <v>20</v>
      </c>
      <c r="E80" s="330">
        <f t="shared" si="1"/>
        <v>9600</v>
      </c>
    </row>
    <row r="81" spans="1:5" x14ac:dyDescent="0.25">
      <c r="A81" s="327" t="s">
        <v>427</v>
      </c>
      <c r="B81" s="328" t="s">
        <v>13</v>
      </c>
      <c r="C81" s="328">
        <f>[19]unit_6!G81</f>
        <v>1800</v>
      </c>
      <c r="D81" s="333">
        <v>26</v>
      </c>
      <c r="E81" s="330">
        <f t="shared" si="1"/>
        <v>46800</v>
      </c>
    </row>
    <row r="82" spans="1:5" x14ac:dyDescent="0.25">
      <c r="A82" s="327" t="s">
        <v>428</v>
      </c>
      <c r="B82" s="328" t="s">
        <v>13</v>
      </c>
      <c r="C82" s="328">
        <f>[19]unit_6!G82</f>
        <v>480</v>
      </c>
      <c r="D82" s="333">
        <v>32</v>
      </c>
      <c r="E82" s="330">
        <f t="shared" si="1"/>
        <v>15360</v>
      </c>
    </row>
    <row r="83" spans="1:5" ht="15.75" thickBot="1" x14ac:dyDescent="0.3">
      <c r="A83" s="339"/>
      <c r="B83" s="340"/>
      <c r="C83" s="340"/>
      <c r="D83" s="341"/>
      <c r="E83" s="342">
        <f>SUM(E4:E82)</f>
        <v>5164982.9000000004</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T270"/>
  <sheetViews>
    <sheetView zoomScale="82" zoomScaleNormal="82" workbookViewId="0">
      <pane xSplit="8" ySplit="6" topLeftCell="I249" activePane="bottomRight" state="frozen"/>
      <selection activeCell="R153" sqref="R153"/>
      <selection pane="topRight" activeCell="R153" sqref="R153"/>
      <selection pane="bottomLeft" activeCell="R153" sqref="R153"/>
      <selection pane="bottomRight" activeCell="M270" sqref="M270"/>
    </sheetView>
  </sheetViews>
  <sheetFormatPr defaultColWidth="8.7109375" defaultRowHeight="15" x14ac:dyDescent="0.25"/>
  <cols>
    <col min="1" max="1" width="7.140625" style="4" customWidth="1"/>
    <col min="2" max="2" width="11.85546875" style="3" customWidth="1"/>
    <col min="3" max="3" width="73.5703125" style="4" customWidth="1"/>
    <col min="4" max="4" width="9" style="360" customWidth="1"/>
    <col min="5" max="5" width="16.140625" style="360" customWidth="1"/>
    <col min="6" max="6" width="12.28515625" style="3" customWidth="1"/>
    <col min="7" max="7" width="21.5703125" style="349" bestFit="1" customWidth="1"/>
    <col min="8" max="8" width="27" style="349" bestFit="1" customWidth="1"/>
    <col min="9" max="9" width="8.7109375" style="4"/>
    <col min="10" max="10" width="15.85546875" style="4" customWidth="1"/>
    <col min="11" max="18" width="8.7109375" style="4"/>
    <col min="19" max="19" width="9" style="5" bestFit="1" customWidth="1"/>
    <col min="20" max="20" width="11.140625" style="5" bestFit="1" customWidth="1"/>
    <col min="21" max="16384" width="8.7109375" style="4"/>
  </cols>
  <sheetData>
    <row r="1" spans="1:20" ht="15.95" thickBot="1" x14ac:dyDescent="0.4">
      <c r="A1" s="1"/>
      <c r="B1" s="424"/>
      <c r="C1" s="1"/>
      <c r="D1" s="2"/>
      <c r="E1" s="2"/>
    </row>
    <row r="2" spans="1:20" ht="20.45" thickBot="1" x14ac:dyDescent="0.45">
      <c r="A2" s="6" t="s">
        <v>551</v>
      </c>
      <c r="B2" s="425"/>
      <c r="C2" s="8"/>
      <c r="D2" s="184"/>
      <c r="E2" s="184"/>
    </row>
    <row r="3" spans="1:20" ht="20.45" thickBot="1" x14ac:dyDescent="0.45">
      <c r="A3" s="10"/>
      <c r="B3" s="426"/>
      <c r="C3" s="12"/>
      <c r="D3" s="469"/>
      <c r="E3" s="184"/>
    </row>
    <row r="4" spans="1:20" s="16" customFormat="1" ht="23.45" thickBot="1" x14ac:dyDescent="0.4">
      <c r="A4" s="474" t="s">
        <v>552</v>
      </c>
      <c r="B4" s="475"/>
      <c r="C4" s="476"/>
      <c r="D4" s="14"/>
      <c r="E4" s="15"/>
      <c r="F4" s="480"/>
      <c r="G4" s="480"/>
      <c r="H4" s="480"/>
      <c r="S4" s="17"/>
      <c r="T4" s="17"/>
    </row>
    <row r="5" spans="1:20" ht="20.45" thickBot="1" x14ac:dyDescent="0.4">
      <c r="A5" s="18"/>
      <c r="B5" s="427"/>
      <c r="C5" s="19"/>
      <c r="D5" s="2"/>
      <c r="E5" s="2"/>
      <c r="F5" s="431"/>
      <c r="G5" s="432"/>
      <c r="H5" s="432"/>
    </row>
    <row r="6" spans="1:20" s="30" customFormat="1" ht="15.95" thickBot="1" x14ac:dyDescent="0.4">
      <c r="A6" s="14"/>
      <c r="B6" s="465" t="s">
        <v>0</v>
      </c>
      <c r="C6" s="466" t="s">
        <v>1</v>
      </c>
      <c r="D6" s="467" t="s">
        <v>41</v>
      </c>
      <c r="E6" s="468" t="s">
        <v>3</v>
      </c>
      <c r="F6" s="371" t="s">
        <v>36</v>
      </c>
      <c r="G6" s="388" t="s">
        <v>4</v>
      </c>
      <c r="H6" s="372" t="s">
        <v>40</v>
      </c>
      <c r="S6" s="33"/>
      <c r="T6" s="33"/>
    </row>
    <row r="7" spans="1:20" s="30" customFormat="1" ht="15.6" x14ac:dyDescent="0.35">
      <c r="A7" s="124"/>
      <c r="B7" s="428">
        <v>1</v>
      </c>
      <c r="C7" s="361" t="s">
        <v>99</v>
      </c>
      <c r="D7" s="373"/>
      <c r="E7" s="362"/>
      <c r="F7" s="374"/>
      <c r="G7" s="389"/>
      <c r="H7" s="375"/>
      <c r="S7" s="33"/>
      <c r="T7" s="33"/>
    </row>
    <row r="8" spans="1:20" s="30" customFormat="1" ht="15.6" x14ac:dyDescent="0.35">
      <c r="A8" s="124"/>
      <c r="B8" s="429">
        <v>2</v>
      </c>
      <c r="C8" s="365" t="s">
        <v>119</v>
      </c>
      <c r="D8" s="373"/>
      <c r="E8" s="362"/>
      <c r="F8" s="374"/>
      <c r="G8" s="389"/>
      <c r="H8" s="375"/>
      <c r="S8" s="33"/>
      <c r="T8" s="33"/>
    </row>
    <row r="9" spans="1:20" s="30" customFormat="1" ht="15.6" x14ac:dyDescent="0.35">
      <c r="A9" s="124"/>
      <c r="B9" s="429">
        <v>3</v>
      </c>
      <c r="C9" s="361" t="s">
        <v>120</v>
      </c>
      <c r="D9" s="373"/>
      <c r="E9" s="362"/>
      <c r="F9" s="374"/>
      <c r="G9" s="389"/>
      <c r="H9" s="375"/>
      <c r="S9" s="33"/>
      <c r="T9" s="33"/>
    </row>
    <row r="10" spans="1:20" s="30" customFormat="1" ht="29.1" customHeight="1" x14ac:dyDescent="0.35">
      <c r="A10" s="124"/>
      <c r="B10" s="429">
        <v>4</v>
      </c>
      <c r="C10" s="365" t="s">
        <v>542</v>
      </c>
      <c r="D10" s="373"/>
      <c r="E10" s="362"/>
      <c r="F10" s="374"/>
      <c r="G10" s="389"/>
      <c r="H10" s="375"/>
      <c r="S10" s="33"/>
      <c r="T10" s="33"/>
    </row>
    <row r="11" spans="1:20" ht="15.6" x14ac:dyDescent="0.35">
      <c r="A11" s="1"/>
      <c r="B11" s="429">
        <v>5</v>
      </c>
      <c r="C11" s="363" t="s">
        <v>122</v>
      </c>
      <c r="D11" s="376"/>
      <c r="E11" s="364"/>
      <c r="F11" s="377"/>
      <c r="G11" s="384"/>
      <c r="H11" s="378"/>
    </row>
    <row r="12" spans="1:20" ht="15.6" x14ac:dyDescent="0.35">
      <c r="A12" s="1"/>
      <c r="B12" s="429">
        <v>6</v>
      </c>
      <c r="C12" s="363" t="s">
        <v>11</v>
      </c>
      <c r="D12" s="376" t="s">
        <v>96</v>
      </c>
      <c r="E12" s="364" t="s">
        <v>93</v>
      </c>
      <c r="F12" s="416">
        <v>300</v>
      </c>
      <c r="G12" s="417"/>
      <c r="H12" s="418">
        <f>G12*F12</f>
        <v>0</v>
      </c>
    </row>
    <row r="13" spans="1:20" s="30" customFormat="1" ht="15.6" x14ac:dyDescent="0.35">
      <c r="A13" s="124"/>
      <c r="B13" s="429">
        <v>7</v>
      </c>
      <c r="C13" s="361" t="s">
        <v>123</v>
      </c>
      <c r="D13" s="373"/>
      <c r="E13" s="362"/>
      <c r="F13" s="419"/>
      <c r="G13" s="420"/>
      <c r="H13" s="421"/>
      <c r="S13" s="33"/>
      <c r="T13" s="33"/>
    </row>
    <row r="14" spans="1:20" s="30" customFormat="1" ht="15.6" x14ac:dyDescent="0.35">
      <c r="A14" s="124"/>
      <c r="B14" s="429">
        <v>8</v>
      </c>
      <c r="C14" s="361" t="s">
        <v>124</v>
      </c>
      <c r="D14" s="373"/>
      <c r="E14" s="422"/>
      <c r="F14" s="419"/>
      <c r="G14" s="420"/>
      <c r="H14" s="421"/>
      <c r="S14" s="33"/>
      <c r="T14" s="33"/>
    </row>
    <row r="15" spans="1:20" ht="15.6" x14ac:dyDescent="0.35">
      <c r="A15" s="1"/>
      <c r="B15" s="429">
        <v>9</v>
      </c>
      <c r="C15" s="363" t="s">
        <v>11</v>
      </c>
      <c r="D15" s="376" t="s">
        <v>96</v>
      </c>
      <c r="E15" s="423" t="s">
        <v>13</v>
      </c>
      <c r="F15" s="416">
        <f>3500+500+3900</f>
        <v>7900</v>
      </c>
      <c r="G15" s="417"/>
      <c r="H15" s="418">
        <f>G15*F15</f>
        <v>0</v>
      </c>
    </row>
    <row r="16" spans="1:20" s="30" customFormat="1" ht="15.6" x14ac:dyDescent="0.35">
      <c r="A16" s="124"/>
      <c r="B16" s="429">
        <v>10</v>
      </c>
      <c r="C16" s="361" t="s">
        <v>125</v>
      </c>
      <c r="D16" s="373"/>
      <c r="E16" s="362"/>
      <c r="F16" s="419"/>
      <c r="G16" s="420"/>
      <c r="H16" s="421"/>
      <c r="S16" s="33"/>
      <c r="T16" s="33"/>
    </row>
    <row r="17" spans="1:20" ht="15.6" x14ac:dyDescent="0.35">
      <c r="A17" s="1"/>
      <c r="B17" s="429">
        <v>11</v>
      </c>
      <c r="C17" s="363" t="s">
        <v>11</v>
      </c>
      <c r="D17" s="376" t="s">
        <v>96</v>
      </c>
      <c r="E17" s="364" t="s">
        <v>13</v>
      </c>
      <c r="F17" s="416">
        <f>1800+2400+9000</f>
        <v>13200</v>
      </c>
      <c r="G17" s="417"/>
      <c r="H17" s="418">
        <f>G17*F17</f>
        <v>0</v>
      </c>
    </row>
    <row r="18" spans="1:20" s="30" customFormat="1" ht="15.6" x14ac:dyDescent="0.35">
      <c r="A18" s="124"/>
      <c r="B18" s="429">
        <v>12</v>
      </c>
      <c r="C18" s="361" t="s">
        <v>120</v>
      </c>
      <c r="D18" s="373"/>
      <c r="E18" s="362"/>
      <c r="F18" s="419"/>
      <c r="G18" s="420"/>
      <c r="H18" s="421"/>
      <c r="S18" s="33"/>
      <c r="T18" s="33"/>
    </row>
    <row r="19" spans="1:20" s="30" customFormat="1" ht="29.1" x14ac:dyDescent="0.35">
      <c r="A19" s="124"/>
      <c r="B19" s="429">
        <v>13</v>
      </c>
      <c r="C19" s="365" t="s">
        <v>548</v>
      </c>
      <c r="D19" s="373"/>
      <c r="E19" s="362"/>
      <c r="F19" s="419"/>
      <c r="G19" s="420"/>
      <c r="H19" s="421"/>
      <c r="S19" s="33"/>
      <c r="T19" s="33"/>
    </row>
    <row r="20" spans="1:20" ht="15.6" x14ac:dyDescent="0.35">
      <c r="A20" s="1"/>
      <c r="B20" s="429">
        <v>14</v>
      </c>
      <c r="C20" s="363" t="s">
        <v>127</v>
      </c>
      <c r="D20" s="376"/>
      <c r="E20" s="364"/>
      <c r="F20" s="416"/>
      <c r="G20" s="417"/>
      <c r="H20" s="418"/>
    </row>
    <row r="21" spans="1:20" ht="15.6" x14ac:dyDescent="0.35">
      <c r="A21" s="1"/>
      <c r="B21" s="429">
        <v>15</v>
      </c>
      <c r="C21" s="363" t="s">
        <v>11</v>
      </c>
      <c r="D21" s="376" t="s">
        <v>96</v>
      </c>
      <c r="E21" s="364" t="s">
        <v>13</v>
      </c>
      <c r="F21" s="416">
        <v>13500</v>
      </c>
      <c r="G21" s="417"/>
      <c r="H21" s="418">
        <f>G21*F21</f>
        <v>0</v>
      </c>
    </row>
    <row r="22" spans="1:20" ht="15.6" x14ac:dyDescent="0.35">
      <c r="A22" s="1"/>
      <c r="B22" s="429">
        <v>16</v>
      </c>
      <c r="C22" s="363" t="s">
        <v>128</v>
      </c>
      <c r="D22" s="376"/>
      <c r="E22" s="364"/>
      <c r="F22" s="416"/>
      <c r="G22" s="417"/>
      <c r="H22" s="418"/>
    </row>
    <row r="23" spans="1:20" ht="15.6" x14ac:dyDescent="0.35">
      <c r="A23" s="1"/>
      <c r="B23" s="429">
        <v>17</v>
      </c>
      <c r="C23" s="363" t="s">
        <v>11</v>
      </c>
      <c r="D23" s="376" t="s">
        <v>96</v>
      </c>
      <c r="E23" s="364" t="s">
        <v>13</v>
      </c>
      <c r="F23" s="416">
        <v>13500</v>
      </c>
      <c r="G23" s="417"/>
      <c r="H23" s="418">
        <f>G23*F23</f>
        <v>0</v>
      </c>
    </row>
    <row r="24" spans="1:20" s="30" customFormat="1" ht="29.1" x14ac:dyDescent="0.35">
      <c r="A24" s="124"/>
      <c r="B24" s="429">
        <v>18</v>
      </c>
      <c r="C24" s="365" t="s">
        <v>543</v>
      </c>
      <c r="D24" s="373"/>
      <c r="E24" s="362"/>
      <c r="F24" s="374"/>
      <c r="G24" s="389"/>
      <c r="H24" s="375"/>
      <c r="S24" s="33"/>
      <c r="T24" s="33"/>
    </row>
    <row r="25" spans="1:20" ht="15.6" x14ac:dyDescent="0.35">
      <c r="A25" s="1"/>
      <c r="B25" s="429">
        <v>19</v>
      </c>
      <c r="C25" s="363" t="s">
        <v>130</v>
      </c>
      <c r="D25" s="376"/>
      <c r="E25" s="364"/>
      <c r="F25" s="416"/>
      <c r="G25" s="417"/>
      <c r="H25" s="418"/>
    </row>
    <row r="26" spans="1:20" ht="15.6" x14ac:dyDescent="0.35">
      <c r="A26" s="1"/>
      <c r="B26" s="429">
        <v>20</v>
      </c>
      <c r="C26" s="363" t="s">
        <v>11</v>
      </c>
      <c r="D26" s="376" t="s">
        <v>96</v>
      </c>
      <c r="E26" s="364" t="s">
        <v>93</v>
      </c>
      <c r="F26" s="416">
        <v>350</v>
      </c>
      <c r="G26" s="417"/>
      <c r="H26" s="418">
        <f>G26*F26</f>
        <v>0</v>
      </c>
    </row>
    <row r="27" spans="1:20" ht="15.6" x14ac:dyDescent="0.35">
      <c r="A27" s="1"/>
      <c r="B27" s="429">
        <v>21</v>
      </c>
      <c r="C27" s="363" t="s">
        <v>131</v>
      </c>
      <c r="D27" s="376"/>
      <c r="E27" s="364"/>
      <c r="F27" s="416"/>
      <c r="G27" s="417"/>
      <c r="H27" s="418"/>
    </row>
    <row r="28" spans="1:20" ht="15.6" x14ac:dyDescent="0.35">
      <c r="A28" s="1"/>
      <c r="B28" s="429">
        <v>22</v>
      </c>
      <c r="C28" s="363" t="s">
        <v>11</v>
      </c>
      <c r="D28" s="376" t="s">
        <v>96</v>
      </c>
      <c r="E28" s="364" t="s">
        <v>93</v>
      </c>
      <c r="F28" s="416">
        <v>350</v>
      </c>
      <c r="G28" s="417"/>
      <c r="H28" s="418">
        <f t="shared" ref="H28:H70" si="0">G28*F28</f>
        <v>0</v>
      </c>
    </row>
    <row r="29" spans="1:20" ht="15.6" x14ac:dyDescent="0.35">
      <c r="A29" s="1"/>
      <c r="B29" s="429">
        <v>23</v>
      </c>
      <c r="C29" s="363" t="s">
        <v>132</v>
      </c>
      <c r="D29" s="376"/>
      <c r="E29" s="364"/>
      <c r="F29" s="377"/>
      <c r="G29" s="384"/>
      <c r="H29" s="378"/>
    </row>
    <row r="30" spans="1:20" ht="15.6" x14ac:dyDescent="0.35">
      <c r="A30" s="1"/>
      <c r="B30" s="429">
        <v>24</v>
      </c>
      <c r="C30" s="363" t="s">
        <v>11</v>
      </c>
      <c r="D30" s="376" t="s">
        <v>96</v>
      </c>
      <c r="E30" s="364" t="s">
        <v>93</v>
      </c>
      <c r="F30" s="377">
        <v>350</v>
      </c>
      <c r="G30" s="384"/>
      <c r="H30" s="378">
        <f t="shared" si="0"/>
        <v>0</v>
      </c>
    </row>
    <row r="31" spans="1:20" ht="15.6" x14ac:dyDescent="0.35">
      <c r="A31" s="1"/>
      <c r="B31" s="429">
        <v>25</v>
      </c>
      <c r="C31" s="363" t="s">
        <v>133</v>
      </c>
      <c r="D31" s="376"/>
      <c r="E31" s="364"/>
      <c r="F31" s="377"/>
      <c r="G31" s="384"/>
      <c r="H31" s="378"/>
    </row>
    <row r="32" spans="1:20" ht="15.6" x14ac:dyDescent="0.35">
      <c r="A32" s="1"/>
      <c r="B32" s="429">
        <v>26</v>
      </c>
      <c r="C32" s="363" t="s">
        <v>11</v>
      </c>
      <c r="D32" s="376" t="s">
        <v>96</v>
      </c>
      <c r="E32" s="364" t="s">
        <v>93</v>
      </c>
      <c r="F32" s="377">
        <v>350</v>
      </c>
      <c r="G32" s="384"/>
      <c r="H32" s="378">
        <f t="shared" si="0"/>
        <v>0</v>
      </c>
    </row>
    <row r="33" spans="1:20" ht="15.6" x14ac:dyDescent="0.35">
      <c r="A33" s="1"/>
      <c r="B33" s="429">
        <v>27</v>
      </c>
      <c r="C33" s="363" t="s">
        <v>134</v>
      </c>
      <c r="D33" s="376"/>
      <c r="E33" s="364"/>
      <c r="F33" s="377"/>
      <c r="G33" s="384"/>
      <c r="H33" s="378"/>
    </row>
    <row r="34" spans="1:20" ht="15.6" x14ac:dyDescent="0.35">
      <c r="A34" s="1"/>
      <c r="B34" s="429">
        <v>28</v>
      </c>
      <c r="C34" s="363" t="s">
        <v>11</v>
      </c>
      <c r="D34" s="376" t="s">
        <v>96</v>
      </c>
      <c r="E34" s="364" t="s">
        <v>93</v>
      </c>
      <c r="F34" s="377">
        <v>160</v>
      </c>
      <c r="G34" s="384"/>
      <c r="H34" s="378">
        <f t="shared" si="0"/>
        <v>0</v>
      </c>
    </row>
    <row r="35" spans="1:20" ht="15.6" x14ac:dyDescent="0.35">
      <c r="A35" s="1"/>
      <c r="B35" s="429">
        <v>29</v>
      </c>
      <c r="C35" s="363" t="s">
        <v>135</v>
      </c>
      <c r="D35" s="376"/>
      <c r="E35" s="364"/>
      <c r="F35" s="377"/>
      <c r="G35" s="384"/>
      <c r="H35" s="378"/>
    </row>
    <row r="36" spans="1:20" ht="15.6" x14ac:dyDescent="0.35">
      <c r="A36" s="1"/>
      <c r="B36" s="429">
        <v>30</v>
      </c>
      <c r="C36" s="363" t="s">
        <v>11</v>
      </c>
      <c r="D36" s="376" t="s">
        <v>96</v>
      </c>
      <c r="E36" s="364" t="s">
        <v>93</v>
      </c>
      <c r="F36" s="377">
        <v>160</v>
      </c>
      <c r="G36" s="384"/>
      <c r="H36" s="378">
        <f t="shared" si="0"/>
        <v>0</v>
      </c>
    </row>
    <row r="37" spans="1:20" s="30" customFormat="1" ht="15.75" x14ac:dyDescent="0.25">
      <c r="A37" s="124"/>
      <c r="B37" s="429">
        <v>31</v>
      </c>
      <c r="C37" s="361" t="s">
        <v>136</v>
      </c>
      <c r="D37" s="373"/>
      <c r="E37" s="362"/>
      <c r="F37" s="374"/>
      <c r="G37" s="389"/>
      <c r="H37" s="375"/>
      <c r="S37" s="33"/>
      <c r="T37" s="33"/>
    </row>
    <row r="38" spans="1:20" s="30" customFormat="1" ht="15.75" x14ac:dyDescent="0.25">
      <c r="A38" s="124"/>
      <c r="B38" s="429">
        <v>32</v>
      </c>
      <c r="C38" s="361" t="s">
        <v>544</v>
      </c>
      <c r="D38" s="373"/>
      <c r="E38" s="362"/>
      <c r="F38" s="374"/>
      <c r="G38" s="389"/>
      <c r="H38" s="375"/>
      <c r="S38" s="33"/>
      <c r="T38" s="33"/>
    </row>
    <row r="39" spans="1:20" s="30" customFormat="1" ht="30" x14ac:dyDescent="0.25">
      <c r="A39" s="124"/>
      <c r="B39" s="429">
        <v>33</v>
      </c>
      <c r="C39" s="379" t="s">
        <v>138</v>
      </c>
      <c r="D39" s="373"/>
      <c r="E39" s="362"/>
      <c r="F39" s="374"/>
      <c r="G39" s="389"/>
      <c r="H39" s="375"/>
      <c r="S39" s="33"/>
      <c r="T39" s="33"/>
    </row>
    <row r="40" spans="1:20" x14ac:dyDescent="0.25">
      <c r="A40" s="1"/>
      <c r="B40" s="429">
        <v>34</v>
      </c>
      <c r="C40" s="380" t="s">
        <v>139</v>
      </c>
      <c r="D40" s="376"/>
      <c r="E40" s="364"/>
      <c r="F40" s="377"/>
      <c r="G40" s="384"/>
      <c r="H40" s="378"/>
    </row>
    <row r="41" spans="1:20" x14ac:dyDescent="0.25">
      <c r="A41" s="1"/>
      <c r="B41" s="429">
        <v>35</v>
      </c>
      <c r="C41" s="380" t="s">
        <v>11</v>
      </c>
      <c r="D41" s="376" t="s">
        <v>96</v>
      </c>
      <c r="E41" s="364" t="s">
        <v>13</v>
      </c>
      <c r="F41" s="377">
        <v>0</v>
      </c>
      <c r="G41" s="384"/>
      <c r="H41" s="378">
        <f t="shared" si="0"/>
        <v>0</v>
      </c>
    </row>
    <row r="42" spans="1:20" x14ac:dyDescent="0.25">
      <c r="A42" s="1"/>
      <c r="B42" s="429">
        <v>36</v>
      </c>
      <c r="C42" s="380" t="s">
        <v>140</v>
      </c>
      <c r="D42" s="376"/>
      <c r="E42" s="364"/>
      <c r="F42" s="377"/>
      <c r="G42" s="384"/>
      <c r="H42" s="378"/>
    </row>
    <row r="43" spans="1:20" x14ac:dyDescent="0.25">
      <c r="A43" s="1"/>
      <c r="B43" s="429">
        <v>37</v>
      </c>
      <c r="C43" s="380" t="s">
        <v>11</v>
      </c>
      <c r="D43" s="376" t="s">
        <v>96</v>
      </c>
      <c r="E43" s="364" t="s">
        <v>13</v>
      </c>
      <c r="F43" s="377">
        <v>0</v>
      </c>
      <c r="G43" s="384"/>
      <c r="H43" s="378">
        <f t="shared" si="0"/>
        <v>0</v>
      </c>
    </row>
    <row r="44" spans="1:20" x14ac:dyDescent="0.25">
      <c r="A44" s="1"/>
      <c r="B44" s="429">
        <v>38</v>
      </c>
      <c r="C44" s="380" t="s">
        <v>141</v>
      </c>
      <c r="D44" s="376"/>
      <c r="E44" s="364"/>
      <c r="F44" s="377"/>
      <c r="G44" s="384"/>
      <c r="H44" s="378"/>
    </row>
    <row r="45" spans="1:20" x14ac:dyDescent="0.25">
      <c r="A45" s="1"/>
      <c r="B45" s="429">
        <v>39</v>
      </c>
      <c r="C45" s="380" t="s">
        <v>11</v>
      </c>
      <c r="D45" s="376" t="s">
        <v>96</v>
      </c>
      <c r="E45" s="364" t="s">
        <v>13</v>
      </c>
      <c r="F45" s="377">
        <v>700</v>
      </c>
      <c r="G45" s="384"/>
      <c r="H45" s="378">
        <f>G45*F45</f>
        <v>0</v>
      </c>
    </row>
    <row r="46" spans="1:20" s="30" customFormat="1" ht="15.75" x14ac:dyDescent="0.25">
      <c r="A46" s="124"/>
      <c r="B46" s="429">
        <v>40</v>
      </c>
      <c r="C46" s="379" t="s">
        <v>545</v>
      </c>
      <c r="D46" s="373"/>
      <c r="E46" s="362"/>
      <c r="F46" s="374"/>
      <c r="G46" s="389"/>
      <c r="H46" s="375"/>
      <c r="S46" s="33"/>
      <c r="T46" s="33"/>
    </row>
    <row r="47" spans="1:20" s="30" customFormat="1" ht="30" x14ac:dyDescent="0.25">
      <c r="A47" s="124"/>
      <c r="B47" s="429">
        <v>41</v>
      </c>
      <c r="C47" s="379" t="s">
        <v>143</v>
      </c>
      <c r="D47" s="373"/>
      <c r="E47" s="362"/>
      <c r="F47" s="374"/>
      <c r="G47" s="389"/>
      <c r="H47" s="375"/>
      <c r="S47" s="33"/>
      <c r="T47" s="33"/>
    </row>
    <row r="48" spans="1:20" x14ac:dyDescent="0.25">
      <c r="A48" s="1"/>
      <c r="B48" s="429">
        <v>42</v>
      </c>
      <c r="C48" s="380" t="s">
        <v>144</v>
      </c>
      <c r="D48" s="376"/>
      <c r="E48" s="364"/>
      <c r="F48" s="377"/>
      <c r="G48" s="384"/>
      <c r="H48" s="378"/>
    </row>
    <row r="49" spans="1:20" x14ac:dyDescent="0.25">
      <c r="A49" s="1"/>
      <c r="B49" s="429">
        <v>43</v>
      </c>
      <c r="C49" s="380" t="s">
        <v>11</v>
      </c>
      <c r="D49" s="376" t="s">
        <v>96</v>
      </c>
      <c r="E49" s="364" t="s">
        <v>13</v>
      </c>
      <c r="F49" s="377">
        <v>480</v>
      </c>
      <c r="G49" s="384"/>
      <c r="H49" s="378">
        <f t="shared" si="0"/>
        <v>0</v>
      </c>
    </row>
    <row r="50" spans="1:20" x14ac:dyDescent="0.25">
      <c r="A50" s="1"/>
      <c r="B50" s="429">
        <v>44</v>
      </c>
      <c r="C50" s="380" t="s">
        <v>145</v>
      </c>
      <c r="D50" s="376"/>
      <c r="E50" s="364"/>
      <c r="F50" s="377"/>
      <c r="G50" s="384"/>
      <c r="H50" s="378"/>
    </row>
    <row r="51" spans="1:20" x14ac:dyDescent="0.25">
      <c r="A51" s="1"/>
      <c r="B51" s="429">
        <v>45</v>
      </c>
      <c r="C51" s="380" t="s">
        <v>11</v>
      </c>
      <c r="D51" s="376" t="s">
        <v>96</v>
      </c>
      <c r="E51" s="364" t="s">
        <v>13</v>
      </c>
      <c r="F51" s="377">
        <v>840</v>
      </c>
      <c r="G51" s="384"/>
      <c r="H51" s="378">
        <f t="shared" si="0"/>
        <v>0</v>
      </c>
    </row>
    <row r="52" spans="1:20" x14ac:dyDescent="0.25">
      <c r="A52" s="1"/>
      <c r="B52" s="429">
        <v>46</v>
      </c>
      <c r="C52" s="380" t="s">
        <v>146</v>
      </c>
      <c r="D52" s="376"/>
      <c r="E52" s="364"/>
      <c r="F52" s="377"/>
      <c r="G52" s="384"/>
      <c r="H52" s="378"/>
    </row>
    <row r="53" spans="1:20" x14ac:dyDescent="0.25">
      <c r="A53" s="1"/>
      <c r="B53" s="429">
        <v>47</v>
      </c>
      <c r="C53" s="380" t="s">
        <v>11</v>
      </c>
      <c r="D53" s="376" t="s">
        <v>96</v>
      </c>
      <c r="E53" s="364" t="s">
        <v>13</v>
      </c>
      <c r="F53" s="377">
        <v>816</v>
      </c>
      <c r="G53" s="384"/>
      <c r="H53" s="378">
        <f t="shared" si="0"/>
        <v>0</v>
      </c>
    </row>
    <row r="54" spans="1:20" s="30" customFormat="1" ht="15.75" x14ac:dyDescent="0.25">
      <c r="A54" s="124"/>
      <c r="B54" s="429">
        <v>48</v>
      </c>
      <c r="C54" s="379" t="s">
        <v>546</v>
      </c>
      <c r="D54" s="373"/>
      <c r="E54" s="362"/>
      <c r="F54" s="374"/>
      <c r="G54" s="389"/>
      <c r="H54" s="375"/>
      <c r="S54" s="33"/>
      <c r="T54" s="33"/>
    </row>
    <row r="55" spans="1:20" x14ac:dyDescent="0.25">
      <c r="A55" s="1"/>
      <c r="B55" s="429">
        <v>49</v>
      </c>
      <c r="C55" s="380" t="s">
        <v>148</v>
      </c>
      <c r="D55" s="376"/>
      <c r="E55" s="364"/>
      <c r="F55" s="377"/>
      <c r="G55" s="384"/>
      <c r="H55" s="378"/>
    </row>
    <row r="56" spans="1:20" x14ac:dyDescent="0.25">
      <c r="A56" s="1"/>
      <c r="B56" s="429">
        <v>50</v>
      </c>
      <c r="C56" s="380" t="s">
        <v>11</v>
      </c>
      <c r="D56" s="376" t="s">
        <v>96</v>
      </c>
      <c r="E56" s="364" t="s">
        <v>13</v>
      </c>
      <c r="F56" s="377">
        <v>720</v>
      </c>
      <c r="G56" s="384"/>
      <c r="H56" s="378">
        <f t="shared" si="0"/>
        <v>0</v>
      </c>
    </row>
    <row r="57" spans="1:20" s="30" customFormat="1" ht="15.75" x14ac:dyDescent="0.25">
      <c r="A57" s="124"/>
      <c r="B57" s="429">
        <v>51</v>
      </c>
      <c r="C57" s="379" t="s">
        <v>149</v>
      </c>
      <c r="D57" s="373"/>
      <c r="E57" s="362"/>
      <c r="F57" s="374"/>
      <c r="G57" s="389"/>
      <c r="H57" s="375"/>
      <c r="S57" s="33"/>
      <c r="T57" s="33"/>
    </row>
    <row r="58" spans="1:20" ht="45" x14ac:dyDescent="0.25">
      <c r="A58" s="1"/>
      <c r="B58" s="429">
        <v>52</v>
      </c>
      <c r="C58" s="380" t="s">
        <v>547</v>
      </c>
      <c r="D58" s="376"/>
      <c r="E58" s="364"/>
      <c r="F58" s="377"/>
      <c r="G58" s="384"/>
      <c r="H58" s="378"/>
    </row>
    <row r="59" spans="1:20" x14ac:dyDescent="0.25">
      <c r="A59" s="1"/>
      <c r="B59" s="429">
        <v>53</v>
      </c>
      <c r="C59" s="380" t="s">
        <v>151</v>
      </c>
      <c r="D59" s="376"/>
      <c r="E59" s="364"/>
      <c r="F59" s="377"/>
      <c r="G59" s="384"/>
      <c r="H59" s="378"/>
    </row>
    <row r="60" spans="1:20" x14ac:dyDescent="0.25">
      <c r="A60" s="1"/>
      <c r="B60" s="429">
        <v>54</v>
      </c>
      <c r="C60" s="380" t="s">
        <v>11</v>
      </c>
      <c r="D60" s="376" t="s">
        <v>96</v>
      </c>
      <c r="E60" s="364" t="s">
        <v>13</v>
      </c>
      <c r="F60" s="377">
        <f>1000+3000</f>
        <v>4000</v>
      </c>
      <c r="G60" s="384"/>
      <c r="H60" s="378">
        <f t="shared" si="0"/>
        <v>0</v>
      </c>
    </row>
    <row r="61" spans="1:20" s="30" customFormat="1" ht="15.75" x14ac:dyDescent="0.25">
      <c r="A61" s="124"/>
      <c r="B61" s="429">
        <v>55</v>
      </c>
      <c r="C61" s="379" t="s">
        <v>152</v>
      </c>
      <c r="D61" s="373"/>
      <c r="E61" s="362"/>
      <c r="F61" s="374"/>
      <c r="G61" s="389"/>
      <c r="H61" s="375"/>
      <c r="S61" s="33"/>
      <c r="T61" s="33"/>
    </row>
    <row r="62" spans="1:20" ht="45" x14ac:dyDescent="0.25">
      <c r="A62" s="1"/>
      <c r="B62" s="429">
        <v>56</v>
      </c>
      <c r="C62" s="380" t="s">
        <v>153</v>
      </c>
      <c r="D62" s="376"/>
      <c r="E62" s="364"/>
      <c r="F62" s="377"/>
      <c r="G62" s="384"/>
      <c r="H62" s="378"/>
    </row>
    <row r="63" spans="1:20" x14ac:dyDescent="0.25">
      <c r="A63" s="1"/>
      <c r="B63" s="429">
        <v>57</v>
      </c>
      <c r="C63" s="380" t="s">
        <v>154</v>
      </c>
      <c r="D63" s="376"/>
      <c r="E63" s="364"/>
      <c r="F63" s="377"/>
      <c r="G63" s="384"/>
      <c r="H63" s="378"/>
    </row>
    <row r="64" spans="1:20" x14ac:dyDescent="0.25">
      <c r="A64" s="1"/>
      <c r="B64" s="429">
        <v>58</v>
      </c>
      <c r="C64" s="380" t="s">
        <v>11</v>
      </c>
      <c r="D64" s="376" t="s">
        <v>96</v>
      </c>
      <c r="E64" s="364" t="s">
        <v>13</v>
      </c>
      <c r="F64" s="377">
        <v>1700</v>
      </c>
      <c r="G64" s="384"/>
      <c r="H64" s="378">
        <f t="shared" si="0"/>
        <v>0</v>
      </c>
    </row>
    <row r="65" spans="1:8" x14ac:dyDescent="0.25">
      <c r="A65" s="1"/>
      <c r="B65" s="429">
        <v>59</v>
      </c>
      <c r="C65" s="380" t="s">
        <v>155</v>
      </c>
      <c r="D65" s="376"/>
      <c r="E65" s="364"/>
      <c r="F65" s="377"/>
      <c r="G65" s="384"/>
      <c r="H65" s="378"/>
    </row>
    <row r="66" spans="1:8" x14ac:dyDescent="0.25">
      <c r="A66" s="1"/>
      <c r="B66" s="429">
        <v>60</v>
      </c>
      <c r="C66" s="380" t="s">
        <v>11</v>
      </c>
      <c r="D66" s="376" t="s">
        <v>96</v>
      </c>
      <c r="E66" s="364" t="s">
        <v>13</v>
      </c>
      <c r="F66" s="377">
        <v>1700</v>
      </c>
      <c r="G66" s="384"/>
      <c r="H66" s="378">
        <f t="shared" si="0"/>
        <v>0</v>
      </c>
    </row>
    <row r="67" spans="1:8" x14ac:dyDescent="0.25">
      <c r="A67" s="1"/>
      <c r="B67" s="429">
        <v>61</v>
      </c>
      <c r="C67" s="380" t="s">
        <v>156</v>
      </c>
      <c r="D67" s="376"/>
      <c r="E67" s="364"/>
      <c r="F67" s="377"/>
      <c r="G67" s="384"/>
      <c r="H67" s="378"/>
    </row>
    <row r="68" spans="1:8" x14ac:dyDescent="0.25">
      <c r="A68" s="1"/>
      <c r="B68" s="429">
        <v>62</v>
      </c>
      <c r="C68" s="380" t="s">
        <v>11</v>
      </c>
      <c r="D68" s="376" t="s">
        <v>96</v>
      </c>
      <c r="E68" s="364" t="s">
        <v>13</v>
      </c>
      <c r="F68" s="377">
        <v>1700</v>
      </c>
      <c r="G68" s="384"/>
      <c r="H68" s="378">
        <f t="shared" si="0"/>
        <v>0</v>
      </c>
    </row>
    <row r="69" spans="1:8" x14ac:dyDescent="0.25">
      <c r="B69" s="429">
        <v>63</v>
      </c>
      <c r="C69" s="366" t="s">
        <v>374</v>
      </c>
      <c r="D69" s="470"/>
      <c r="E69" s="312"/>
      <c r="F69" s="377"/>
      <c r="G69" s="384"/>
      <c r="H69" s="378"/>
    </row>
    <row r="70" spans="1:8" x14ac:dyDescent="0.25">
      <c r="B70" s="429">
        <v>64</v>
      </c>
      <c r="C70" s="313" t="s">
        <v>375</v>
      </c>
      <c r="D70" s="471" t="s">
        <v>96</v>
      </c>
      <c r="E70" s="312" t="s">
        <v>222</v>
      </c>
      <c r="F70" s="377">
        <f>14000+400</f>
        <v>14400</v>
      </c>
      <c r="G70" s="384"/>
      <c r="H70" s="378">
        <f t="shared" si="0"/>
        <v>0</v>
      </c>
    </row>
    <row r="71" spans="1:8" x14ac:dyDescent="0.25">
      <c r="B71" s="429">
        <v>65</v>
      </c>
      <c r="C71" s="313" t="s">
        <v>376</v>
      </c>
      <c r="D71" s="471" t="s">
        <v>96</v>
      </c>
      <c r="E71" s="312" t="s">
        <v>222</v>
      </c>
      <c r="F71" s="377">
        <v>2000</v>
      </c>
      <c r="G71" s="384"/>
      <c r="H71" s="378">
        <f t="shared" ref="H71:H123" si="1">G71*F71</f>
        <v>0</v>
      </c>
    </row>
    <row r="72" spans="1:8" x14ac:dyDescent="0.25">
      <c r="B72" s="429">
        <v>66</v>
      </c>
      <c r="C72" s="366" t="s">
        <v>377</v>
      </c>
      <c r="D72" s="470"/>
      <c r="E72" s="312"/>
      <c r="F72" s="377"/>
      <c r="G72" s="384"/>
      <c r="H72" s="378"/>
    </row>
    <row r="73" spans="1:8" x14ac:dyDescent="0.25">
      <c r="B73" s="429">
        <v>67</v>
      </c>
      <c r="C73" s="313" t="s">
        <v>378</v>
      </c>
      <c r="D73" s="471" t="s">
        <v>96</v>
      </c>
      <c r="E73" s="312" t="s">
        <v>222</v>
      </c>
      <c r="F73" s="377">
        <v>60</v>
      </c>
      <c r="G73" s="384"/>
      <c r="H73" s="378">
        <f t="shared" si="1"/>
        <v>0</v>
      </c>
    </row>
    <row r="74" spans="1:8" x14ac:dyDescent="0.25">
      <c r="B74" s="429">
        <v>68</v>
      </c>
      <c r="C74" s="313" t="s">
        <v>379</v>
      </c>
      <c r="D74" s="471" t="s">
        <v>96</v>
      </c>
      <c r="E74" s="312" t="s">
        <v>222</v>
      </c>
      <c r="F74" s="377">
        <v>100</v>
      </c>
      <c r="G74" s="384"/>
      <c r="H74" s="378">
        <f t="shared" si="1"/>
        <v>0</v>
      </c>
    </row>
    <row r="75" spans="1:8" x14ac:dyDescent="0.25">
      <c r="B75" s="429">
        <v>69</v>
      </c>
      <c r="C75" s="313" t="s">
        <v>380</v>
      </c>
      <c r="D75" s="471" t="s">
        <v>96</v>
      </c>
      <c r="E75" s="312" t="s">
        <v>222</v>
      </c>
      <c r="F75" s="377">
        <v>100</v>
      </c>
      <c r="G75" s="384"/>
      <c r="H75" s="378">
        <f t="shared" si="1"/>
        <v>0</v>
      </c>
    </row>
    <row r="76" spans="1:8" x14ac:dyDescent="0.25">
      <c r="B76" s="429">
        <v>70</v>
      </c>
      <c r="C76" s="313" t="s">
        <v>381</v>
      </c>
      <c r="D76" s="471" t="s">
        <v>96</v>
      </c>
      <c r="E76" s="312" t="s">
        <v>222</v>
      </c>
      <c r="F76" s="377">
        <v>120</v>
      </c>
      <c r="G76" s="384"/>
      <c r="H76" s="378">
        <f t="shared" si="1"/>
        <v>0</v>
      </c>
    </row>
    <row r="77" spans="1:8" x14ac:dyDescent="0.25">
      <c r="B77" s="429">
        <v>71</v>
      </c>
      <c r="C77" s="313" t="s">
        <v>382</v>
      </c>
      <c r="D77" s="471" t="s">
        <v>96</v>
      </c>
      <c r="E77" s="312" t="s">
        <v>222</v>
      </c>
      <c r="F77" s="377">
        <v>120</v>
      </c>
      <c r="G77" s="384"/>
      <c r="H77" s="378">
        <f t="shared" si="1"/>
        <v>0</v>
      </c>
    </row>
    <row r="78" spans="1:8" x14ac:dyDescent="0.25">
      <c r="B78" s="429">
        <v>72</v>
      </c>
      <c r="C78" s="313" t="s">
        <v>383</v>
      </c>
      <c r="D78" s="471" t="s">
        <v>96</v>
      </c>
      <c r="E78" s="312" t="s">
        <v>222</v>
      </c>
      <c r="F78" s="377">
        <v>200</v>
      </c>
      <c r="G78" s="384"/>
      <c r="H78" s="378">
        <f t="shared" si="1"/>
        <v>0</v>
      </c>
    </row>
    <row r="79" spans="1:8" x14ac:dyDescent="0.25">
      <c r="B79" s="429">
        <v>73</v>
      </c>
      <c r="C79" s="366" t="s">
        <v>384</v>
      </c>
      <c r="D79" s="470"/>
      <c r="E79" s="312"/>
      <c r="F79" s="377"/>
      <c r="G79" s="384"/>
      <c r="H79" s="378"/>
    </row>
    <row r="80" spans="1:8" x14ac:dyDescent="0.25">
      <c r="B80" s="429">
        <v>74</v>
      </c>
      <c r="C80" s="313" t="s">
        <v>385</v>
      </c>
      <c r="D80" s="471" t="s">
        <v>96</v>
      </c>
      <c r="E80" s="312" t="s">
        <v>222</v>
      </c>
      <c r="F80" s="377">
        <v>400</v>
      </c>
      <c r="G80" s="384"/>
      <c r="H80" s="378">
        <f t="shared" si="1"/>
        <v>0</v>
      </c>
    </row>
    <row r="81" spans="2:8" x14ac:dyDescent="0.25">
      <c r="B81" s="429">
        <v>75</v>
      </c>
      <c r="C81" s="313" t="s">
        <v>386</v>
      </c>
      <c r="D81" s="471" t="s">
        <v>96</v>
      </c>
      <c r="E81" s="312" t="s">
        <v>222</v>
      </c>
      <c r="F81" s="377">
        <v>250</v>
      </c>
      <c r="G81" s="384"/>
      <c r="H81" s="378">
        <f t="shared" si="1"/>
        <v>0</v>
      </c>
    </row>
    <row r="82" spans="2:8" x14ac:dyDescent="0.25">
      <c r="B82" s="429">
        <v>76</v>
      </c>
      <c r="C82" s="313" t="s">
        <v>387</v>
      </c>
      <c r="D82" s="471" t="s">
        <v>96</v>
      </c>
      <c r="E82" s="312" t="s">
        <v>222</v>
      </c>
      <c r="F82" s="377">
        <v>120</v>
      </c>
      <c r="G82" s="384"/>
      <c r="H82" s="378">
        <f t="shared" si="1"/>
        <v>0</v>
      </c>
    </row>
    <row r="83" spans="2:8" x14ac:dyDescent="0.25">
      <c r="B83" s="429">
        <v>77</v>
      </c>
      <c r="C83" s="313" t="s">
        <v>388</v>
      </c>
      <c r="D83" s="471" t="s">
        <v>96</v>
      </c>
      <c r="E83" s="312" t="s">
        <v>222</v>
      </c>
      <c r="F83" s="377">
        <v>80</v>
      </c>
      <c r="G83" s="384"/>
      <c r="H83" s="378">
        <f t="shared" si="1"/>
        <v>0</v>
      </c>
    </row>
    <row r="84" spans="2:8" x14ac:dyDescent="0.25">
      <c r="B84" s="429">
        <v>78</v>
      </c>
      <c r="C84" s="313" t="s">
        <v>389</v>
      </c>
      <c r="D84" s="471" t="s">
        <v>96</v>
      </c>
      <c r="E84" s="312" t="s">
        <v>222</v>
      </c>
      <c r="F84" s="377">
        <v>100</v>
      </c>
      <c r="G84" s="384"/>
      <c r="H84" s="378">
        <f t="shared" si="1"/>
        <v>0</v>
      </c>
    </row>
    <row r="85" spans="2:8" x14ac:dyDescent="0.25">
      <c r="B85" s="429">
        <v>79</v>
      </c>
      <c r="C85" s="366" t="s">
        <v>390</v>
      </c>
      <c r="D85" s="470"/>
      <c r="E85" s="312"/>
      <c r="F85" s="377"/>
      <c r="G85" s="384"/>
      <c r="H85" s="378"/>
    </row>
    <row r="86" spans="2:8" x14ac:dyDescent="0.25">
      <c r="B86" s="429">
        <v>80</v>
      </c>
      <c r="C86" s="313" t="s">
        <v>391</v>
      </c>
      <c r="D86" s="471" t="s">
        <v>96</v>
      </c>
      <c r="E86" s="312" t="s">
        <v>222</v>
      </c>
      <c r="F86" s="377">
        <v>80</v>
      </c>
      <c r="G86" s="384"/>
      <c r="H86" s="378">
        <f t="shared" si="1"/>
        <v>0</v>
      </c>
    </row>
    <row r="87" spans="2:8" x14ac:dyDescent="0.25">
      <c r="B87" s="429">
        <v>81</v>
      </c>
      <c r="C87" s="313" t="s">
        <v>392</v>
      </c>
      <c r="D87" s="471" t="s">
        <v>96</v>
      </c>
      <c r="E87" s="312" t="s">
        <v>222</v>
      </c>
      <c r="F87" s="377">
        <v>30</v>
      </c>
      <c r="G87" s="384"/>
      <c r="H87" s="378">
        <f t="shared" si="1"/>
        <v>0</v>
      </c>
    </row>
    <row r="88" spans="2:8" x14ac:dyDescent="0.25">
      <c r="B88" s="429">
        <v>82</v>
      </c>
      <c r="C88" s="366" t="s">
        <v>393</v>
      </c>
      <c r="D88" s="470"/>
      <c r="E88" s="312"/>
      <c r="F88" s="377"/>
      <c r="G88" s="384"/>
      <c r="H88" s="378"/>
    </row>
    <row r="89" spans="2:8" x14ac:dyDescent="0.25">
      <c r="B89" s="429">
        <v>83</v>
      </c>
      <c r="C89" s="313" t="s">
        <v>394</v>
      </c>
      <c r="D89" s="471" t="s">
        <v>96</v>
      </c>
      <c r="E89" s="312" t="s">
        <v>222</v>
      </c>
      <c r="F89" s="377">
        <v>550</v>
      </c>
      <c r="G89" s="384"/>
      <c r="H89" s="378">
        <f t="shared" si="1"/>
        <v>0</v>
      </c>
    </row>
    <row r="90" spans="2:8" x14ac:dyDescent="0.25">
      <c r="B90" s="429">
        <v>84</v>
      </c>
      <c r="C90" s="313" t="s">
        <v>395</v>
      </c>
      <c r="D90" s="471" t="s">
        <v>96</v>
      </c>
      <c r="E90" s="312" t="s">
        <v>222</v>
      </c>
      <c r="F90" s="377">
        <v>80</v>
      </c>
      <c r="G90" s="384"/>
      <c r="H90" s="378">
        <f t="shared" si="1"/>
        <v>0</v>
      </c>
    </row>
    <row r="91" spans="2:8" x14ac:dyDescent="0.25">
      <c r="B91" s="429">
        <v>85</v>
      </c>
      <c r="C91" s="313" t="s">
        <v>396</v>
      </c>
      <c r="D91" s="471" t="s">
        <v>96</v>
      </c>
      <c r="E91" s="312" t="s">
        <v>222</v>
      </c>
      <c r="F91" s="377">
        <v>520</v>
      </c>
      <c r="G91" s="384"/>
      <c r="H91" s="378">
        <f t="shared" si="1"/>
        <v>0</v>
      </c>
    </row>
    <row r="92" spans="2:8" x14ac:dyDescent="0.25">
      <c r="B92" s="429">
        <v>86</v>
      </c>
      <c r="C92" s="313" t="s">
        <v>397</v>
      </c>
      <c r="D92" s="471" t="s">
        <v>96</v>
      </c>
      <c r="E92" s="312" t="s">
        <v>222</v>
      </c>
      <c r="F92" s="377">
        <v>60</v>
      </c>
      <c r="G92" s="384"/>
      <c r="H92" s="378">
        <f t="shared" si="1"/>
        <v>0</v>
      </c>
    </row>
    <row r="93" spans="2:8" x14ac:dyDescent="0.25">
      <c r="B93" s="429">
        <v>87</v>
      </c>
      <c r="C93" s="313" t="s">
        <v>398</v>
      </c>
      <c r="D93" s="471" t="s">
        <v>96</v>
      </c>
      <c r="E93" s="312" t="s">
        <v>222</v>
      </c>
      <c r="F93" s="377">
        <v>40</v>
      </c>
      <c r="G93" s="384"/>
      <c r="H93" s="378">
        <f t="shared" si="1"/>
        <v>0</v>
      </c>
    </row>
    <row r="94" spans="2:8" x14ac:dyDescent="0.25">
      <c r="B94" s="429">
        <v>88</v>
      </c>
      <c r="C94" s="366" t="s">
        <v>399</v>
      </c>
      <c r="D94" s="470"/>
      <c r="E94" s="312"/>
      <c r="F94" s="377"/>
      <c r="G94" s="384"/>
      <c r="H94" s="378"/>
    </row>
    <row r="95" spans="2:8" x14ac:dyDescent="0.25">
      <c r="B95" s="429">
        <v>89</v>
      </c>
      <c r="C95" s="313" t="s">
        <v>400</v>
      </c>
      <c r="D95" s="471" t="s">
        <v>96</v>
      </c>
      <c r="E95" s="312" t="s">
        <v>222</v>
      </c>
      <c r="F95" s="377">
        <v>120</v>
      </c>
      <c r="G95" s="384"/>
      <c r="H95" s="378">
        <f t="shared" si="1"/>
        <v>0</v>
      </c>
    </row>
    <row r="96" spans="2:8" x14ac:dyDescent="0.25">
      <c r="B96" s="429">
        <v>90</v>
      </c>
      <c r="C96" s="313" t="s">
        <v>401</v>
      </c>
      <c r="D96" s="471" t="s">
        <v>96</v>
      </c>
      <c r="E96" s="312" t="s">
        <v>222</v>
      </c>
      <c r="F96" s="377">
        <v>100</v>
      </c>
      <c r="G96" s="384"/>
      <c r="H96" s="378">
        <f t="shared" si="1"/>
        <v>0</v>
      </c>
    </row>
    <row r="97" spans="2:8" x14ac:dyDescent="0.25">
      <c r="B97" s="429">
        <v>91</v>
      </c>
      <c r="C97" s="313" t="s">
        <v>402</v>
      </c>
      <c r="D97" s="471" t="s">
        <v>96</v>
      </c>
      <c r="E97" s="312" t="s">
        <v>222</v>
      </c>
      <c r="F97" s="377">
        <v>120</v>
      </c>
      <c r="G97" s="384"/>
      <c r="H97" s="378">
        <f t="shared" si="1"/>
        <v>0</v>
      </c>
    </row>
    <row r="98" spans="2:8" x14ac:dyDescent="0.25">
      <c r="B98" s="429">
        <v>92</v>
      </c>
      <c r="C98" s="313" t="s">
        <v>403</v>
      </c>
      <c r="D98" s="471" t="s">
        <v>96</v>
      </c>
      <c r="E98" s="312" t="s">
        <v>222</v>
      </c>
      <c r="F98" s="377">
        <v>100</v>
      </c>
      <c r="G98" s="384"/>
      <c r="H98" s="378">
        <f t="shared" si="1"/>
        <v>0</v>
      </c>
    </row>
    <row r="99" spans="2:8" x14ac:dyDescent="0.25">
      <c r="B99" s="429">
        <v>93</v>
      </c>
      <c r="C99" s="313" t="s">
        <v>404</v>
      </c>
      <c r="D99" s="471" t="s">
        <v>96</v>
      </c>
      <c r="E99" s="312" t="s">
        <v>222</v>
      </c>
      <c r="F99" s="377">
        <v>100</v>
      </c>
      <c r="G99" s="384"/>
      <c r="H99" s="378">
        <f t="shared" si="1"/>
        <v>0</v>
      </c>
    </row>
    <row r="100" spans="2:8" x14ac:dyDescent="0.25">
      <c r="B100" s="429">
        <v>94</v>
      </c>
      <c r="C100" s="366" t="s">
        <v>405</v>
      </c>
      <c r="D100" s="470"/>
      <c r="E100" s="312"/>
      <c r="F100" s="377"/>
      <c r="G100" s="384"/>
      <c r="H100" s="378"/>
    </row>
    <row r="101" spans="2:8" x14ac:dyDescent="0.25">
      <c r="B101" s="429">
        <v>95</v>
      </c>
      <c r="C101" s="313" t="s">
        <v>406</v>
      </c>
      <c r="D101" s="471" t="s">
        <v>96</v>
      </c>
      <c r="E101" s="312" t="s">
        <v>222</v>
      </c>
      <c r="F101" s="377">
        <v>600</v>
      </c>
      <c r="G101" s="384"/>
      <c r="H101" s="378">
        <f t="shared" si="1"/>
        <v>0</v>
      </c>
    </row>
    <row r="102" spans="2:8" x14ac:dyDescent="0.25">
      <c r="B102" s="429">
        <v>96</v>
      </c>
      <c r="C102" s="313" t="s">
        <v>407</v>
      </c>
      <c r="D102" s="471" t="s">
        <v>96</v>
      </c>
      <c r="E102" s="312" t="s">
        <v>222</v>
      </c>
      <c r="F102" s="377">
        <v>900</v>
      </c>
      <c r="G102" s="384"/>
      <c r="H102" s="378">
        <f t="shared" si="1"/>
        <v>0</v>
      </c>
    </row>
    <row r="103" spans="2:8" x14ac:dyDescent="0.25">
      <c r="B103" s="429">
        <v>97</v>
      </c>
      <c r="C103" s="313" t="s">
        <v>408</v>
      </c>
      <c r="D103" s="471" t="s">
        <v>96</v>
      </c>
      <c r="E103" s="312" t="s">
        <v>222</v>
      </c>
      <c r="F103" s="377">
        <v>900</v>
      </c>
      <c r="G103" s="384"/>
      <c r="H103" s="378">
        <f t="shared" si="1"/>
        <v>0</v>
      </c>
    </row>
    <row r="104" spans="2:8" x14ac:dyDescent="0.25">
      <c r="B104" s="429">
        <v>98</v>
      </c>
      <c r="C104" s="313" t="s">
        <v>409</v>
      </c>
      <c r="D104" s="471" t="s">
        <v>96</v>
      </c>
      <c r="E104" s="312" t="s">
        <v>222</v>
      </c>
      <c r="F104" s="377">
        <v>600</v>
      </c>
      <c r="G104" s="384"/>
      <c r="H104" s="378">
        <f t="shared" si="1"/>
        <v>0</v>
      </c>
    </row>
    <row r="105" spans="2:8" x14ac:dyDescent="0.25">
      <c r="B105" s="429">
        <v>99</v>
      </c>
      <c r="C105" s="313" t="s">
        <v>410</v>
      </c>
      <c r="D105" s="471" t="s">
        <v>96</v>
      </c>
      <c r="E105" s="312" t="s">
        <v>222</v>
      </c>
      <c r="F105" s="377">
        <v>900</v>
      </c>
      <c r="G105" s="384"/>
      <c r="H105" s="378">
        <f t="shared" si="1"/>
        <v>0</v>
      </c>
    </row>
    <row r="106" spans="2:8" x14ac:dyDescent="0.25">
      <c r="B106" s="429">
        <v>100</v>
      </c>
      <c r="C106" s="313" t="s">
        <v>411</v>
      </c>
      <c r="D106" s="471" t="s">
        <v>96</v>
      </c>
      <c r="E106" s="312" t="s">
        <v>222</v>
      </c>
      <c r="F106" s="377">
        <v>900</v>
      </c>
      <c r="G106" s="384"/>
      <c r="H106" s="378">
        <f t="shared" si="1"/>
        <v>0</v>
      </c>
    </row>
    <row r="107" spans="2:8" x14ac:dyDescent="0.25">
      <c r="B107" s="429">
        <v>101</v>
      </c>
      <c r="C107" s="313" t="s">
        <v>412</v>
      </c>
      <c r="D107" s="471" t="s">
        <v>96</v>
      </c>
      <c r="E107" s="312" t="s">
        <v>222</v>
      </c>
      <c r="F107" s="377">
        <v>1100</v>
      </c>
      <c r="G107" s="384"/>
      <c r="H107" s="378">
        <f t="shared" si="1"/>
        <v>0</v>
      </c>
    </row>
    <row r="108" spans="2:8" x14ac:dyDescent="0.25">
      <c r="B108" s="429">
        <v>102</v>
      </c>
      <c r="C108" s="313" t="s">
        <v>413</v>
      </c>
      <c r="D108" s="471" t="s">
        <v>96</v>
      </c>
      <c r="E108" s="312" t="s">
        <v>222</v>
      </c>
      <c r="F108" s="377">
        <v>1400</v>
      </c>
      <c r="G108" s="384"/>
      <c r="H108" s="378">
        <f>G108*F108</f>
        <v>0</v>
      </c>
    </row>
    <row r="109" spans="2:8" x14ac:dyDescent="0.25">
      <c r="B109" s="429">
        <v>103</v>
      </c>
      <c r="C109" s="313" t="s">
        <v>414</v>
      </c>
      <c r="D109" s="471" t="s">
        <v>96</v>
      </c>
      <c r="E109" s="312" t="s">
        <v>222</v>
      </c>
      <c r="F109" s="377">
        <v>900</v>
      </c>
      <c r="G109" s="384"/>
      <c r="H109" s="378">
        <f t="shared" si="1"/>
        <v>0</v>
      </c>
    </row>
    <row r="110" spans="2:8" x14ac:dyDescent="0.25">
      <c r="B110" s="429">
        <v>104</v>
      </c>
      <c r="C110" s="313" t="s">
        <v>415</v>
      </c>
      <c r="D110" s="471" t="s">
        <v>96</v>
      </c>
      <c r="E110" s="312" t="s">
        <v>222</v>
      </c>
      <c r="F110" s="377">
        <v>1700</v>
      </c>
      <c r="G110" s="384"/>
      <c r="H110" s="378">
        <f>G110*F110</f>
        <v>0</v>
      </c>
    </row>
    <row r="111" spans="2:8" x14ac:dyDescent="0.25">
      <c r="B111" s="429">
        <v>105</v>
      </c>
      <c r="C111" s="313" t="s">
        <v>416</v>
      </c>
      <c r="D111" s="471" t="s">
        <v>96</v>
      </c>
      <c r="E111" s="312" t="s">
        <v>222</v>
      </c>
      <c r="F111" s="377">
        <v>2300</v>
      </c>
      <c r="G111" s="384"/>
      <c r="H111" s="378">
        <f t="shared" si="1"/>
        <v>0</v>
      </c>
    </row>
    <row r="112" spans="2:8" x14ac:dyDescent="0.25">
      <c r="B112" s="429">
        <v>106</v>
      </c>
      <c r="C112" s="313" t="s">
        <v>417</v>
      </c>
      <c r="D112" s="471" t="s">
        <v>96</v>
      </c>
      <c r="E112" s="312" t="s">
        <v>222</v>
      </c>
      <c r="F112" s="377">
        <v>1800</v>
      </c>
      <c r="G112" s="384"/>
      <c r="H112" s="378">
        <f t="shared" si="1"/>
        <v>0</v>
      </c>
    </row>
    <row r="113" spans="2:20" x14ac:dyDescent="0.25">
      <c r="B113" s="429">
        <v>107</v>
      </c>
      <c r="C113" s="313" t="s">
        <v>418</v>
      </c>
      <c r="D113" s="471" t="s">
        <v>96</v>
      </c>
      <c r="E113" s="312" t="s">
        <v>222</v>
      </c>
      <c r="F113" s="377">
        <v>100</v>
      </c>
      <c r="G113" s="384"/>
      <c r="H113" s="378">
        <f t="shared" si="1"/>
        <v>0</v>
      </c>
    </row>
    <row r="114" spans="2:20" x14ac:dyDescent="0.25">
      <c r="B114" s="429">
        <v>108</v>
      </c>
      <c r="C114" s="313" t="s">
        <v>419</v>
      </c>
      <c r="D114" s="471" t="s">
        <v>96</v>
      </c>
      <c r="E114" s="312" t="s">
        <v>222</v>
      </c>
      <c r="F114" s="377">
        <v>1100</v>
      </c>
      <c r="G114" s="384"/>
      <c r="H114" s="378">
        <f t="shared" si="1"/>
        <v>0</v>
      </c>
    </row>
    <row r="115" spans="2:20" x14ac:dyDescent="0.25">
      <c r="B115" s="429">
        <v>109</v>
      </c>
      <c r="C115" s="313" t="s">
        <v>420</v>
      </c>
      <c r="D115" s="471" t="s">
        <v>96</v>
      </c>
      <c r="E115" s="312" t="s">
        <v>222</v>
      </c>
      <c r="F115" s="377">
        <v>2300</v>
      </c>
      <c r="G115" s="384"/>
      <c r="H115" s="378">
        <f t="shared" si="1"/>
        <v>0</v>
      </c>
    </row>
    <row r="116" spans="2:20" x14ac:dyDescent="0.25">
      <c r="B116" s="429">
        <v>110</v>
      </c>
      <c r="C116" s="313" t="s">
        <v>421</v>
      </c>
      <c r="D116" s="471" t="s">
        <v>96</v>
      </c>
      <c r="E116" s="312" t="s">
        <v>222</v>
      </c>
      <c r="F116" s="377">
        <v>1800</v>
      </c>
      <c r="G116" s="384"/>
      <c r="H116" s="378">
        <f t="shared" si="1"/>
        <v>0</v>
      </c>
    </row>
    <row r="117" spans="2:20" x14ac:dyDescent="0.25">
      <c r="B117" s="429">
        <v>111</v>
      </c>
      <c r="C117" s="366" t="s">
        <v>422</v>
      </c>
      <c r="D117" s="470"/>
      <c r="E117" s="312"/>
      <c r="F117" s="377"/>
      <c r="G117" s="384"/>
      <c r="H117" s="378"/>
    </row>
    <row r="118" spans="2:20" x14ac:dyDescent="0.25">
      <c r="B118" s="429">
        <v>112</v>
      </c>
      <c r="C118" s="313" t="s">
        <v>423</v>
      </c>
      <c r="D118" s="471" t="s">
        <v>96</v>
      </c>
      <c r="E118" s="312" t="s">
        <v>222</v>
      </c>
      <c r="F118" s="377">
        <v>60</v>
      </c>
      <c r="G118" s="384"/>
      <c r="H118" s="378">
        <f t="shared" si="1"/>
        <v>0</v>
      </c>
    </row>
    <row r="119" spans="2:20" x14ac:dyDescent="0.25">
      <c r="B119" s="429">
        <v>113</v>
      </c>
      <c r="C119" s="313" t="s">
        <v>424</v>
      </c>
      <c r="D119" s="471" t="s">
        <v>96</v>
      </c>
      <c r="E119" s="312" t="s">
        <v>222</v>
      </c>
      <c r="F119" s="377">
        <v>100</v>
      </c>
      <c r="G119" s="384"/>
      <c r="H119" s="378">
        <f t="shared" si="1"/>
        <v>0</v>
      </c>
    </row>
    <row r="120" spans="2:20" x14ac:dyDescent="0.25">
      <c r="B120" s="429">
        <v>114</v>
      </c>
      <c r="C120" s="313" t="s">
        <v>425</v>
      </c>
      <c r="D120" s="471" t="s">
        <v>96</v>
      </c>
      <c r="E120" s="312" t="s">
        <v>222</v>
      </c>
      <c r="F120" s="377">
        <v>100</v>
      </c>
      <c r="G120" s="384"/>
      <c r="H120" s="378">
        <f t="shared" si="1"/>
        <v>0</v>
      </c>
    </row>
    <row r="121" spans="2:20" x14ac:dyDescent="0.25">
      <c r="B121" s="429">
        <v>115</v>
      </c>
      <c r="C121" s="313" t="s">
        <v>426</v>
      </c>
      <c r="D121" s="471" t="s">
        <v>96</v>
      </c>
      <c r="E121" s="312" t="s">
        <v>13</v>
      </c>
      <c r="F121" s="377">
        <v>80</v>
      </c>
      <c r="G121" s="384"/>
      <c r="H121" s="378">
        <f t="shared" si="1"/>
        <v>0</v>
      </c>
    </row>
    <row r="122" spans="2:20" x14ac:dyDescent="0.25">
      <c r="B122" s="429">
        <v>116</v>
      </c>
      <c r="C122" s="313" t="s">
        <v>427</v>
      </c>
      <c r="D122" s="471" t="s">
        <v>96</v>
      </c>
      <c r="E122" s="312" t="s">
        <v>13</v>
      </c>
      <c r="F122" s="377">
        <v>300</v>
      </c>
      <c r="G122" s="384"/>
      <c r="H122" s="378">
        <f t="shared" si="1"/>
        <v>0</v>
      </c>
    </row>
    <row r="123" spans="2:20" x14ac:dyDescent="0.25">
      <c r="B123" s="429">
        <v>117</v>
      </c>
      <c r="C123" s="344" t="s">
        <v>428</v>
      </c>
      <c r="D123" s="472" t="s">
        <v>96</v>
      </c>
      <c r="E123" s="345" t="s">
        <v>13</v>
      </c>
      <c r="F123" s="381">
        <v>80</v>
      </c>
      <c r="G123" s="390"/>
      <c r="H123" s="382">
        <f t="shared" si="1"/>
        <v>0</v>
      </c>
    </row>
    <row r="124" spans="2:20" x14ac:dyDescent="0.25">
      <c r="B124" s="429">
        <v>118</v>
      </c>
      <c r="C124" s="433" t="s">
        <v>422</v>
      </c>
      <c r="D124" s="413"/>
      <c r="E124" s="346"/>
      <c r="F124" s="383"/>
      <c r="G124" s="384"/>
      <c r="H124" s="378"/>
    </row>
    <row r="125" spans="2:20" s="310" customFormat="1" x14ac:dyDescent="0.25">
      <c r="B125" s="429">
        <v>119</v>
      </c>
      <c r="C125" s="434" t="s">
        <v>427</v>
      </c>
      <c r="D125" s="346" t="s">
        <v>96</v>
      </c>
      <c r="E125" s="346" t="s">
        <v>13</v>
      </c>
      <c r="F125" s="383">
        <v>10</v>
      </c>
      <c r="G125" s="384"/>
      <c r="H125" s="378">
        <f t="shared" ref="H125:H169" si="2">G125*F125</f>
        <v>0</v>
      </c>
      <c r="S125" s="348"/>
      <c r="T125" s="348"/>
    </row>
    <row r="126" spans="2:20" s="30" customFormat="1" x14ac:dyDescent="0.25">
      <c r="B126" s="429">
        <v>120</v>
      </c>
      <c r="C126" s="433" t="s">
        <v>448</v>
      </c>
      <c r="D126" s="413"/>
      <c r="E126" s="413"/>
      <c r="F126" s="400"/>
      <c r="G126" s="350"/>
      <c r="H126" s="353"/>
      <c r="S126" s="33"/>
      <c r="T126" s="33"/>
    </row>
    <row r="127" spans="2:20" x14ac:dyDescent="0.25">
      <c r="B127" s="429">
        <v>121</v>
      </c>
      <c r="C127" s="434" t="s">
        <v>490</v>
      </c>
      <c r="D127" s="346" t="s">
        <v>96</v>
      </c>
      <c r="E127" s="346" t="s">
        <v>222</v>
      </c>
      <c r="F127" s="401">
        <v>1000</v>
      </c>
      <c r="G127" s="351"/>
      <c r="H127" s="352">
        <f>G127*F127</f>
        <v>0</v>
      </c>
    </row>
    <row r="128" spans="2:20" x14ac:dyDescent="0.25">
      <c r="B128" s="429">
        <v>122</v>
      </c>
      <c r="C128" s="434" t="s">
        <v>491</v>
      </c>
      <c r="D128" s="346" t="s">
        <v>96</v>
      </c>
      <c r="E128" s="346" t="s">
        <v>222</v>
      </c>
      <c r="F128" s="401">
        <v>1000</v>
      </c>
      <c r="G128" s="351"/>
      <c r="H128" s="352">
        <f t="shared" si="2"/>
        <v>0</v>
      </c>
    </row>
    <row r="129" spans="2:20" x14ac:dyDescent="0.25">
      <c r="B129" s="429">
        <v>123</v>
      </c>
      <c r="C129" s="434" t="s">
        <v>492</v>
      </c>
      <c r="D129" s="346" t="s">
        <v>96</v>
      </c>
      <c r="E129" s="346" t="s">
        <v>222</v>
      </c>
      <c r="F129" s="401">
        <v>6000</v>
      </c>
      <c r="G129" s="351"/>
      <c r="H129" s="352">
        <f t="shared" si="2"/>
        <v>0</v>
      </c>
    </row>
    <row r="130" spans="2:20" x14ac:dyDescent="0.25">
      <c r="B130" s="429">
        <v>124</v>
      </c>
      <c r="C130" s="434" t="s">
        <v>493</v>
      </c>
      <c r="D130" s="346" t="s">
        <v>96</v>
      </c>
      <c r="E130" s="346" t="s">
        <v>222</v>
      </c>
      <c r="F130" s="401">
        <v>9000</v>
      </c>
      <c r="G130" s="351"/>
      <c r="H130" s="352">
        <f t="shared" si="2"/>
        <v>0</v>
      </c>
    </row>
    <row r="131" spans="2:20" x14ac:dyDescent="0.25">
      <c r="B131" s="429">
        <v>125</v>
      </c>
      <c r="C131" s="434" t="s">
        <v>494</v>
      </c>
      <c r="D131" s="346" t="s">
        <v>96</v>
      </c>
      <c r="E131" s="346" t="s">
        <v>222</v>
      </c>
      <c r="F131" s="401">
        <v>12000</v>
      </c>
      <c r="G131" s="351"/>
      <c r="H131" s="352">
        <f t="shared" si="2"/>
        <v>0</v>
      </c>
    </row>
    <row r="132" spans="2:20" s="30" customFormat="1" x14ac:dyDescent="0.25">
      <c r="B132" s="429">
        <v>126</v>
      </c>
      <c r="C132" s="433" t="s">
        <v>459</v>
      </c>
      <c r="D132" s="413"/>
      <c r="E132" s="413"/>
      <c r="F132" s="400"/>
      <c r="G132" s="350"/>
      <c r="H132" s="353"/>
      <c r="S132" s="33"/>
      <c r="T132" s="33"/>
    </row>
    <row r="133" spans="2:20" x14ac:dyDescent="0.25">
      <c r="B133" s="429">
        <v>127</v>
      </c>
      <c r="C133" s="434" t="s">
        <v>460</v>
      </c>
      <c r="D133" s="346" t="s">
        <v>96</v>
      </c>
      <c r="E133" s="346" t="s">
        <v>13</v>
      </c>
      <c r="F133" s="401">
        <v>1000</v>
      </c>
      <c r="G133" s="351"/>
      <c r="H133" s="352">
        <f t="shared" si="2"/>
        <v>0</v>
      </c>
    </row>
    <row r="134" spans="2:20" x14ac:dyDescent="0.25">
      <c r="B134" s="429">
        <v>128</v>
      </c>
      <c r="C134" s="434" t="s">
        <v>461</v>
      </c>
      <c r="D134" s="346" t="s">
        <v>96</v>
      </c>
      <c r="E134" s="346" t="s">
        <v>13</v>
      </c>
      <c r="F134" s="401">
        <v>2000</v>
      </c>
      <c r="G134" s="351"/>
      <c r="H134" s="352">
        <f t="shared" si="2"/>
        <v>0</v>
      </c>
    </row>
    <row r="135" spans="2:20" x14ac:dyDescent="0.25">
      <c r="B135" s="429">
        <v>129</v>
      </c>
      <c r="C135" s="434" t="s">
        <v>462</v>
      </c>
      <c r="D135" s="346" t="s">
        <v>96</v>
      </c>
      <c r="E135" s="346" t="s">
        <v>13</v>
      </c>
      <c r="F135" s="401">
        <v>2000</v>
      </c>
      <c r="G135" s="351"/>
      <c r="H135" s="352">
        <f t="shared" si="2"/>
        <v>0</v>
      </c>
    </row>
    <row r="136" spans="2:20" x14ac:dyDescent="0.25">
      <c r="B136" s="429">
        <v>130</v>
      </c>
      <c r="C136" s="434" t="s">
        <v>463</v>
      </c>
      <c r="D136" s="346" t="s">
        <v>96</v>
      </c>
      <c r="E136" s="346" t="s">
        <v>13</v>
      </c>
      <c r="F136" s="401">
        <v>500</v>
      </c>
      <c r="G136" s="351"/>
      <c r="H136" s="352">
        <f t="shared" si="2"/>
        <v>0</v>
      </c>
    </row>
    <row r="137" spans="2:20" s="30" customFormat="1" x14ac:dyDescent="0.25">
      <c r="B137" s="429">
        <v>131</v>
      </c>
      <c r="C137" s="433" t="s">
        <v>464</v>
      </c>
      <c r="D137" s="413"/>
      <c r="E137" s="413"/>
      <c r="F137" s="400"/>
      <c r="G137" s="350"/>
      <c r="H137" s="353"/>
      <c r="S137" s="33"/>
      <c r="T137" s="33"/>
    </row>
    <row r="138" spans="2:20" x14ac:dyDescent="0.25">
      <c r="B138" s="429">
        <v>132</v>
      </c>
      <c r="C138" s="434" t="s">
        <v>465</v>
      </c>
      <c r="D138" s="346" t="s">
        <v>96</v>
      </c>
      <c r="E138" s="346" t="s">
        <v>13</v>
      </c>
      <c r="F138" s="401">
        <v>500</v>
      </c>
      <c r="G138" s="351"/>
      <c r="H138" s="352">
        <f t="shared" si="2"/>
        <v>0</v>
      </c>
    </row>
    <row r="139" spans="2:20" x14ac:dyDescent="0.25">
      <c r="B139" s="429">
        <v>133</v>
      </c>
      <c r="C139" s="434" t="s">
        <v>462</v>
      </c>
      <c r="D139" s="346" t="s">
        <v>96</v>
      </c>
      <c r="E139" s="346" t="s">
        <v>13</v>
      </c>
      <c r="F139" s="401">
        <v>500</v>
      </c>
      <c r="G139" s="351"/>
      <c r="H139" s="352">
        <f t="shared" si="2"/>
        <v>0</v>
      </c>
    </row>
    <row r="140" spans="2:20" x14ac:dyDescent="0.25">
      <c r="B140" s="429">
        <v>134</v>
      </c>
      <c r="C140" s="434" t="s">
        <v>466</v>
      </c>
      <c r="D140" s="346" t="s">
        <v>96</v>
      </c>
      <c r="E140" s="346" t="s">
        <v>13</v>
      </c>
      <c r="F140" s="401">
        <v>500</v>
      </c>
      <c r="G140" s="351"/>
      <c r="H140" s="352">
        <f t="shared" si="2"/>
        <v>0</v>
      </c>
    </row>
    <row r="141" spans="2:20" s="30" customFormat="1" x14ac:dyDescent="0.25">
      <c r="B141" s="429">
        <v>135</v>
      </c>
      <c r="C141" s="433" t="s">
        <v>467</v>
      </c>
      <c r="D141" s="413"/>
      <c r="E141" s="413"/>
      <c r="F141" s="400"/>
      <c r="G141" s="350"/>
      <c r="H141" s="353"/>
      <c r="S141" s="33"/>
      <c r="T141" s="33"/>
    </row>
    <row r="142" spans="2:20" x14ac:dyDescent="0.25">
      <c r="B142" s="429">
        <v>136</v>
      </c>
      <c r="C142" s="434" t="s">
        <v>460</v>
      </c>
      <c r="D142" s="346" t="s">
        <v>96</v>
      </c>
      <c r="E142" s="346" t="s">
        <v>13</v>
      </c>
      <c r="F142" s="401">
        <v>3000</v>
      </c>
      <c r="G142" s="351"/>
      <c r="H142" s="352">
        <f>G142*F142</f>
        <v>0</v>
      </c>
    </row>
    <row r="143" spans="2:20" x14ac:dyDescent="0.25">
      <c r="B143" s="429">
        <v>137</v>
      </c>
      <c r="C143" s="434" t="s">
        <v>461</v>
      </c>
      <c r="D143" s="346" t="s">
        <v>96</v>
      </c>
      <c r="E143" s="346" t="s">
        <v>13</v>
      </c>
      <c r="F143" s="401">
        <v>5000</v>
      </c>
      <c r="G143" s="351"/>
      <c r="H143" s="352">
        <f t="shared" si="2"/>
        <v>0</v>
      </c>
    </row>
    <row r="144" spans="2:20" x14ac:dyDescent="0.25">
      <c r="B144" s="429">
        <v>138</v>
      </c>
      <c r="C144" s="434" t="s">
        <v>462</v>
      </c>
      <c r="D144" s="346" t="s">
        <v>96</v>
      </c>
      <c r="E144" s="346" t="s">
        <v>13</v>
      </c>
      <c r="F144" s="401">
        <v>5000</v>
      </c>
      <c r="G144" s="351"/>
      <c r="H144" s="352">
        <f t="shared" si="2"/>
        <v>0</v>
      </c>
    </row>
    <row r="145" spans="2:20" x14ac:dyDescent="0.25">
      <c r="B145" s="429">
        <v>139</v>
      </c>
      <c r="C145" s="434" t="s">
        <v>463</v>
      </c>
      <c r="D145" s="346" t="s">
        <v>96</v>
      </c>
      <c r="E145" s="346" t="s">
        <v>13</v>
      </c>
      <c r="F145" s="401">
        <v>1000</v>
      </c>
      <c r="G145" s="351"/>
      <c r="H145" s="352">
        <f t="shared" si="2"/>
        <v>0</v>
      </c>
    </row>
    <row r="146" spans="2:20" s="30" customFormat="1" x14ac:dyDescent="0.25">
      <c r="B146" s="429">
        <v>140</v>
      </c>
      <c r="C146" s="433" t="s">
        <v>468</v>
      </c>
      <c r="D146" s="413"/>
      <c r="E146" s="413"/>
      <c r="F146" s="400"/>
      <c r="G146" s="350"/>
      <c r="H146" s="353"/>
      <c r="S146" s="33"/>
      <c r="T146" s="33"/>
    </row>
    <row r="147" spans="2:20" x14ac:dyDescent="0.25">
      <c r="B147" s="429">
        <v>141</v>
      </c>
      <c r="C147" s="434" t="s">
        <v>460</v>
      </c>
      <c r="D147" s="346" t="s">
        <v>96</v>
      </c>
      <c r="E147" s="346" t="s">
        <v>13</v>
      </c>
      <c r="F147" s="401">
        <v>3000</v>
      </c>
      <c r="G147" s="351"/>
      <c r="H147" s="352">
        <f t="shared" si="2"/>
        <v>0</v>
      </c>
    </row>
    <row r="148" spans="2:20" x14ac:dyDescent="0.25">
      <c r="B148" s="429">
        <v>142</v>
      </c>
      <c r="C148" s="434" t="s">
        <v>461</v>
      </c>
      <c r="D148" s="346" t="s">
        <v>96</v>
      </c>
      <c r="E148" s="346" t="s">
        <v>13</v>
      </c>
      <c r="F148" s="401">
        <v>5000</v>
      </c>
      <c r="G148" s="351"/>
      <c r="H148" s="352">
        <f t="shared" si="2"/>
        <v>0</v>
      </c>
    </row>
    <row r="149" spans="2:20" x14ac:dyDescent="0.25">
      <c r="B149" s="429">
        <v>143</v>
      </c>
      <c r="C149" s="434" t="s">
        <v>462</v>
      </c>
      <c r="D149" s="346" t="s">
        <v>96</v>
      </c>
      <c r="E149" s="346" t="s">
        <v>13</v>
      </c>
      <c r="F149" s="401">
        <v>5000</v>
      </c>
      <c r="G149" s="351"/>
      <c r="H149" s="352">
        <f t="shared" si="2"/>
        <v>0</v>
      </c>
    </row>
    <row r="150" spans="2:20" x14ac:dyDescent="0.25">
      <c r="B150" s="429">
        <v>144</v>
      </c>
      <c r="C150" s="434" t="s">
        <v>463</v>
      </c>
      <c r="D150" s="346" t="s">
        <v>96</v>
      </c>
      <c r="E150" s="346" t="s">
        <v>13</v>
      </c>
      <c r="F150" s="401">
        <v>1000</v>
      </c>
      <c r="G150" s="351"/>
      <c r="H150" s="352">
        <f t="shared" si="2"/>
        <v>0</v>
      </c>
    </row>
    <row r="151" spans="2:20" x14ac:dyDescent="0.25">
      <c r="B151" s="429">
        <v>145</v>
      </c>
      <c r="C151" s="433" t="s">
        <v>469</v>
      </c>
      <c r="D151" s="346"/>
      <c r="E151" s="346"/>
      <c r="F151" s="401"/>
      <c r="G151" s="351"/>
      <c r="H151" s="352"/>
    </row>
    <row r="152" spans="2:20" x14ac:dyDescent="0.25">
      <c r="B152" s="429">
        <v>146</v>
      </c>
      <c r="C152" s="434" t="s">
        <v>470</v>
      </c>
      <c r="D152" s="346" t="s">
        <v>96</v>
      </c>
      <c r="E152" s="346" t="s">
        <v>550</v>
      </c>
      <c r="F152" s="401">
        <v>100</v>
      </c>
      <c r="G152" s="351"/>
      <c r="H152" s="352">
        <f t="shared" si="2"/>
        <v>0</v>
      </c>
    </row>
    <row r="153" spans="2:20" s="30" customFormat="1" x14ac:dyDescent="0.25">
      <c r="B153" s="429">
        <v>147</v>
      </c>
      <c r="C153" s="433" t="s">
        <v>471</v>
      </c>
      <c r="D153" s="413"/>
      <c r="E153" s="413"/>
      <c r="F153" s="400"/>
      <c r="G153" s="350"/>
      <c r="H153" s="353"/>
      <c r="S153" s="33"/>
      <c r="T153" s="33"/>
    </row>
    <row r="154" spans="2:20" x14ac:dyDescent="0.25">
      <c r="B154" s="429">
        <v>148</v>
      </c>
      <c r="C154" s="434" t="s">
        <v>472</v>
      </c>
      <c r="D154" s="346" t="s">
        <v>96</v>
      </c>
      <c r="E154" s="346" t="s">
        <v>222</v>
      </c>
      <c r="F154" s="401">
        <v>500</v>
      </c>
      <c r="G154" s="351"/>
      <c r="H154" s="352">
        <f t="shared" si="2"/>
        <v>0</v>
      </c>
    </row>
    <row r="155" spans="2:20" s="30" customFormat="1" x14ac:dyDescent="0.25">
      <c r="B155" s="429">
        <v>149</v>
      </c>
      <c r="C155" s="433" t="s">
        <v>473</v>
      </c>
      <c r="D155" s="413"/>
      <c r="E155" s="413"/>
      <c r="F155" s="400"/>
      <c r="G155" s="350"/>
      <c r="H155" s="353"/>
      <c r="S155" s="33"/>
      <c r="T155" s="33"/>
    </row>
    <row r="156" spans="2:20" x14ac:dyDescent="0.25">
      <c r="B156" s="429">
        <v>150</v>
      </c>
      <c r="C156" s="434" t="s">
        <v>474</v>
      </c>
      <c r="D156" s="346" t="s">
        <v>96</v>
      </c>
      <c r="E156" s="346" t="s">
        <v>222</v>
      </c>
      <c r="F156" s="402">
        <v>500</v>
      </c>
      <c r="G156" s="391"/>
      <c r="H156" s="354">
        <f t="shared" si="2"/>
        <v>0</v>
      </c>
    </row>
    <row r="157" spans="2:20" x14ac:dyDescent="0.25">
      <c r="B157" s="429">
        <v>151</v>
      </c>
      <c r="C157" s="434" t="s">
        <v>475</v>
      </c>
      <c r="D157" s="346" t="s">
        <v>96</v>
      </c>
      <c r="E157" s="346" t="s">
        <v>222</v>
      </c>
      <c r="F157" s="402">
        <v>1000</v>
      </c>
      <c r="G157" s="391"/>
      <c r="H157" s="354">
        <f t="shared" si="2"/>
        <v>0</v>
      </c>
    </row>
    <row r="158" spans="2:20" x14ac:dyDescent="0.25">
      <c r="B158" s="429">
        <v>152</v>
      </c>
      <c r="C158" s="434" t="s">
        <v>476</v>
      </c>
      <c r="D158" s="346" t="s">
        <v>96</v>
      </c>
      <c r="E158" s="346" t="s">
        <v>222</v>
      </c>
      <c r="F158" s="402">
        <v>1000</v>
      </c>
      <c r="G158" s="391"/>
      <c r="H158" s="354">
        <f t="shared" si="2"/>
        <v>0</v>
      </c>
    </row>
    <row r="159" spans="2:20" s="30" customFormat="1" x14ac:dyDescent="0.25">
      <c r="B159" s="429">
        <v>153</v>
      </c>
      <c r="C159" s="433" t="s">
        <v>477</v>
      </c>
      <c r="D159" s="413"/>
      <c r="E159" s="413"/>
      <c r="F159" s="403"/>
      <c r="G159" s="392"/>
      <c r="H159" s="355"/>
      <c r="S159" s="33"/>
      <c r="T159" s="33"/>
    </row>
    <row r="160" spans="2:20" x14ac:dyDescent="0.25">
      <c r="B160" s="429">
        <v>154</v>
      </c>
      <c r="C160" s="434" t="s">
        <v>478</v>
      </c>
      <c r="D160" s="346" t="s">
        <v>96</v>
      </c>
      <c r="E160" s="346" t="s">
        <v>222</v>
      </c>
      <c r="F160" s="402">
        <v>2000</v>
      </c>
      <c r="G160" s="391"/>
      <c r="H160" s="354">
        <f t="shared" si="2"/>
        <v>0</v>
      </c>
    </row>
    <row r="161" spans="2:20" s="30" customFormat="1" x14ac:dyDescent="0.25">
      <c r="B161" s="429">
        <v>155</v>
      </c>
      <c r="C161" s="433" t="s">
        <v>479</v>
      </c>
      <c r="D161" s="413"/>
      <c r="E161" s="413"/>
      <c r="F161" s="403"/>
      <c r="G161" s="392"/>
      <c r="H161" s="355"/>
      <c r="S161" s="33"/>
      <c r="T161" s="33"/>
    </row>
    <row r="162" spans="2:20" x14ac:dyDescent="0.25">
      <c r="B162" s="429">
        <v>156</v>
      </c>
      <c r="C162" s="434" t="s">
        <v>480</v>
      </c>
      <c r="D162" s="346" t="s">
        <v>96</v>
      </c>
      <c r="E162" s="346"/>
      <c r="F162" s="402">
        <v>0</v>
      </c>
      <c r="G162" s="391"/>
      <c r="H162" s="354">
        <f t="shared" si="2"/>
        <v>0</v>
      </c>
    </row>
    <row r="163" spans="2:20" x14ac:dyDescent="0.25">
      <c r="B163" s="429">
        <v>157</v>
      </c>
      <c r="C163" s="434" t="s">
        <v>481</v>
      </c>
      <c r="D163" s="346" t="s">
        <v>96</v>
      </c>
      <c r="E163" s="346"/>
      <c r="F163" s="402">
        <v>0</v>
      </c>
      <c r="G163" s="391"/>
      <c r="H163" s="354">
        <f t="shared" si="2"/>
        <v>0</v>
      </c>
    </row>
    <row r="164" spans="2:20" x14ac:dyDescent="0.25">
      <c r="B164" s="429">
        <v>158</v>
      </c>
      <c r="C164" s="434" t="s">
        <v>482</v>
      </c>
      <c r="D164" s="346" t="s">
        <v>96</v>
      </c>
      <c r="E164" s="346" t="s">
        <v>222</v>
      </c>
      <c r="F164" s="402">
        <v>400</v>
      </c>
      <c r="G164" s="391"/>
      <c r="H164" s="354">
        <f t="shared" si="2"/>
        <v>0</v>
      </c>
    </row>
    <row r="165" spans="2:20" x14ac:dyDescent="0.25">
      <c r="B165" s="429">
        <v>159</v>
      </c>
      <c r="C165" s="434" t="s">
        <v>483</v>
      </c>
      <c r="D165" s="346" t="s">
        <v>96</v>
      </c>
      <c r="E165" s="346" t="s">
        <v>222</v>
      </c>
      <c r="F165" s="402">
        <v>100</v>
      </c>
      <c r="G165" s="391"/>
      <c r="H165" s="354">
        <f t="shared" si="2"/>
        <v>0</v>
      </c>
    </row>
    <row r="166" spans="2:20" x14ac:dyDescent="0.25">
      <c r="B166" s="429">
        <v>160</v>
      </c>
      <c r="C166" s="434" t="s">
        <v>484</v>
      </c>
      <c r="D166" s="346" t="s">
        <v>96</v>
      </c>
      <c r="E166" s="346" t="s">
        <v>222</v>
      </c>
      <c r="F166" s="402">
        <v>600</v>
      </c>
      <c r="G166" s="391"/>
      <c r="H166" s="354">
        <f t="shared" si="2"/>
        <v>0</v>
      </c>
    </row>
    <row r="167" spans="2:20" s="30" customFormat="1" x14ac:dyDescent="0.25">
      <c r="B167" s="429">
        <v>161</v>
      </c>
      <c r="C167" s="433" t="s">
        <v>485</v>
      </c>
      <c r="D167" s="413"/>
      <c r="E167" s="413"/>
      <c r="F167" s="403"/>
      <c r="G167" s="392"/>
      <c r="H167" s="355"/>
      <c r="S167" s="33"/>
      <c r="T167" s="33"/>
    </row>
    <row r="168" spans="2:20" x14ac:dyDescent="0.25">
      <c r="B168" s="429">
        <v>162</v>
      </c>
      <c r="C168" s="434" t="s">
        <v>486</v>
      </c>
      <c r="D168" s="346" t="s">
        <v>96</v>
      </c>
      <c r="E168" s="346" t="s">
        <v>13</v>
      </c>
      <c r="F168" s="402">
        <v>500</v>
      </c>
      <c r="G168" s="391"/>
      <c r="H168" s="354">
        <f t="shared" si="2"/>
        <v>0</v>
      </c>
    </row>
    <row r="169" spans="2:20" x14ac:dyDescent="0.25">
      <c r="B169" s="429">
        <v>163</v>
      </c>
      <c r="C169" s="435" t="s">
        <v>487</v>
      </c>
      <c r="D169" s="414" t="s">
        <v>96</v>
      </c>
      <c r="E169" s="414" t="s">
        <v>13</v>
      </c>
      <c r="F169" s="404">
        <v>300</v>
      </c>
      <c r="G169" s="393"/>
      <c r="H169" s="356">
        <f t="shared" si="2"/>
        <v>0</v>
      </c>
    </row>
    <row r="170" spans="2:20" customFormat="1" x14ac:dyDescent="0.25">
      <c r="B170" s="429">
        <v>164</v>
      </c>
      <c r="C170" s="436" t="s">
        <v>495</v>
      </c>
      <c r="D170" s="415"/>
      <c r="E170" s="415"/>
      <c r="F170" s="405"/>
      <c r="G170" s="394"/>
      <c r="H170" s="430"/>
      <c r="J170" s="386"/>
      <c r="S170" s="295"/>
      <c r="T170" s="295"/>
    </row>
    <row r="171" spans="2:20" customFormat="1" x14ac:dyDescent="0.25">
      <c r="B171" s="429">
        <v>165</v>
      </c>
      <c r="C171" s="437" t="s">
        <v>432</v>
      </c>
      <c r="D171" s="368" t="s">
        <v>96</v>
      </c>
      <c r="E171" s="368" t="s">
        <v>429</v>
      </c>
      <c r="F171" s="406">
        <v>1000</v>
      </c>
      <c r="G171" s="369"/>
      <c r="H171" s="367">
        <f>G171*F171</f>
        <v>0</v>
      </c>
      <c r="J171" s="386"/>
      <c r="S171" s="295"/>
      <c r="T171" s="295"/>
    </row>
    <row r="172" spans="2:20" customFormat="1" x14ac:dyDescent="0.25">
      <c r="B172" s="429">
        <v>166</v>
      </c>
      <c r="C172" s="437" t="s">
        <v>433</v>
      </c>
      <c r="D172" s="368" t="s">
        <v>96</v>
      </c>
      <c r="E172" s="368" t="s">
        <v>429</v>
      </c>
      <c r="F172" s="406">
        <v>1000</v>
      </c>
      <c r="G172" s="369"/>
      <c r="H172" s="367">
        <f t="shared" ref="H172:H223" si="3">G172*F172</f>
        <v>0</v>
      </c>
      <c r="J172" s="386"/>
      <c r="S172" s="295"/>
      <c r="T172" s="295"/>
    </row>
    <row r="173" spans="2:20" customFormat="1" x14ac:dyDescent="0.25">
      <c r="B173" s="429">
        <v>167</v>
      </c>
      <c r="C173" s="437" t="s">
        <v>434</v>
      </c>
      <c r="D173" s="368" t="s">
        <v>96</v>
      </c>
      <c r="E173" s="368" t="s">
        <v>429</v>
      </c>
      <c r="F173" s="406">
        <v>1000</v>
      </c>
      <c r="G173" s="369"/>
      <c r="H173" s="367">
        <f t="shared" si="3"/>
        <v>0</v>
      </c>
      <c r="J173" s="386"/>
      <c r="S173" s="295"/>
      <c r="T173" s="295"/>
    </row>
    <row r="174" spans="2:20" customFormat="1" x14ac:dyDescent="0.25">
      <c r="B174" s="429">
        <v>168</v>
      </c>
      <c r="C174" s="437" t="s">
        <v>435</v>
      </c>
      <c r="D174" s="368" t="s">
        <v>96</v>
      </c>
      <c r="E174" s="368" t="s">
        <v>429</v>
      </c>
      <c r="F174" s="406">
        <v>1000</v>
      </c>
      <c r="G174" s="369"/>
      <c r="H174" s="367">
        <f t="shared" si="3"/>
        <v>0</v>
      </c>
      <c r="J174" s="386"/>
      <c r="S174" s="295"/>
      <c r="T174" s="295"/>
    </row>
    <row r="175" spans="2:20" customFormat="1" x14ac:dyDescent="0.25">
      <c r="B175" s="429">
        <v>169</v>
      </c>
      <c r="C175" s="437" t="s">
        <v>436</v>
      </c>
      <c r="D175" s="368" t="s">
        <v>96</v>
      </c>
      <c r="E175" s="368" t="s">
        <v>429</v>
      </c>
      <c r="F175" s="406">
        <v>1000</v>
      </c>
      <c r="G175" s="369"/>
      <c r="H175" s="367">
        <f t="shared" si="3"/>
        <v>0</v>
      </c>
      <c r="J175" s="386"/>
      <c r="S175" s="295"/>
      <c r="T175" s="295"/>
    </row>
    <row r="176" spans="2:20" customFormat="1" x14ac:dyDescent="0.25">
      <c r="B176" s="429">
        <v>170</v>
      </c>
      <c r="C176" s="437" t="s">
        <v>437</v>
      </c>
      <c r="D176" s="368" t="s">
        <v>96</v>
      </c>
      <c r="E176" s="368" t="s">
        <v>429</v>
      </c>
      <c r="F176" s="406">
        <v>1000</v>
      </c>
      <c r="G176" s="369"/>
      <c r="H176" s="367">
        <f t="shared" si="3"/>
        <v>0</v>
      </c>
      <c r="J176" s="386"/>
      <c r="S176" s="295"/>
      <c r="T176" s="295"/>
    </row>
    <row r="177" spans="2:20" customFormat="1" x14ac:dyDescent="0.25">
      <c r="B177" s="429">
        <v>171</v>
      </c>
      <c r="C177" s="437" t="s">
        <v>438</v>
      </c>
      <c r="D177" s="368" t="s">
        <v>96</v>
      </c>
      <c r="E177" s="368" t="s">
        <v>429</v>
      </c>
      <c r="F177" s="406">
        <v>1000</v>
      </c>
      <c r="G177" s="369"/>
      <c r="H177" s="367">
        <f t="shared" si="3"/>
        <v>0</v>
      </c>
      <c r="J177" s="386"/>
      <c r="S177" s="295"/>
      <c r="T177" s="295"/>
    </row>
    <row r="178" spans="2:20" customFormat="1" x14ac:dyDescent="0.25">
      <c r="B178" s="429">
        <v>172</v>
      </c>
      <c r="C178" s="437" t="s">
        <v>439</v>
      </c>
      <c r="D178" s="368" t="s">
        <v>96</v>
      </c>
      <c r="E178" s="368" t="s">
        <v>429</v>
      </c>
      <c r="F178" s="406">
        <v>1000</v>
      </c>
      <c r="G178" s="369"/>
      <c r="H178" s="367">
        <f t="shared" si="3"/>
        <v>0</v>
      </c>
      <c r="J178" s="386"/>
      <c r="S178" s="295"/>
      <c r="T178" s="295"/>
    </row>
    <row r="179" spans="2:20" customFormat="1" x14ac:dyDescent="0.25">
      <c r="B179" s="429">
        <v>173</v>
      </c>
      <c r="C179" s="437" t="s">
        <v>496</v>
      </c>
      <c r="D179" s="368" t="s">
        <v>96</v>
      </c>
      <c r="E179" s="368" t="s">
        <v>440</v>
      </c>
      <c r="F179" s="406">
        <v>20000</v>
      </c>
      <c r="G179" s="369"/>
      <c r="H179" s="367">
        <f t="shared" si="3"/>
        <v>0</v>
      </c>
      <c r="J179" s="387"/>
      <c r="S179" s="295"/>
      <c r="T179" s="295"/>
    </row>
    <row r="180" spans="2:20" customFormat="1" x14ac:dyDescent="0.25">
      <c r="B180" s="429">
        <v>174</v>
      </c>
      <c r="C180" s="438" t="s">
        <v>497</v>
      </c>
      <c r="D180" s="368"/>
      <c r="E180" s="368"/>
      <c r="F180" s="407"/>
      <c r="G180" s="395"/>
      <c r="H180" s="367"/>
      <c r="J180" s="387"/>
      <c r="S180" s="295"/>
      <c r="T180" s="295"/>
    </row>
    <row r="181" spans="2:20" customFormat="1" x14ac:dyDescent="0.25">
      <c r="B181" s="429">
        <v>175</v>
      </c>
      <c r="C181" s="437" t="s">
        <v>432</v>
      </c>
      <c r="D181" s="368" t="s">
        <v>96</v>
      </c>
      <c r="E181" s="368" t="s">
        <v>440</v>
      </c>
      <c r="F181" s="406">
        <v>600</v>
      </c>
      <c r="G181" s="369"/>
      <c r="H181" s="367">
        <f t="shared" si="3"/>
        <v>0</v>
      </c>
      <c r="J181" s="386"/>
      <c r="S181" s="295"/>
      <c r="T181" s="295"/>
    </row>
    <row r="182" spans="2:20" customFormat="1" x14ac:dyDescent="0.25">
      <c r="B182" s="429">
        <v>176</v>
      </c>
      <c r="C182" s="437" t="s">
        <v>433</v>
      </c>
      <c r="D182" s="368" t="s">
        <v>96</v>
      </c>
      <c r="E182" s="368" t="s">
        <v>440</v>
      </c>
      <c r="F182" s="406">
        <v>600</v>
      </c>
      <c r="G182" s="369"/>
      <c r="H182" s="367">
        <f t="shared" si="3"/>
        <v>0</v>
      </c>
      <c r="J182" s="386"/>
      <c r="S182" s="295"/>
      <c r="T182" s="295"/>
    </row>
    <row r="183" spans="2:20" customFormat="1" x14ac:dyDescent="0.25">
      <c r="B183" s="429">
        <v>177</v>
      </c>
      <c r="C183" s="437" t="s">
        <v>434</v>
      </c>
      <c r="D183" s="368" t="s">
        <v>96</v>
      </c>
      <c r="E183" s="368" t="s">
        <v>440</v>
      </c>
      <c r="F183" s="406">
        <v>600</v>
      </c>
      <c r="G183" s="369"/>
      <c r="H183" s="367">
        <f t="shared" si="3"/>
        <v>0</v>
      </c>
      <c r="J183" s="386"/>
      <c r="S183" s="295"/>
      <c r="T183" s="295"/>
    </row>
    <row r="184" spans="2:20" customFormat="1" x14ac:dyDescent="0.25">
      <c r="B184" s="429">
        <v>178</v>
      </c>
      <c r="C184" s="437" t="s">
        <v>435</v>
      </c>
      <c r="D184" s="368" t="s">
        <v>96</v>
      </c>
      <c r="E184" s="368" t="s">
        <v>440</v>
      </c>
      <c r="F184" s="406">
        <v>600</v>
      </c>
      <c r="G184" s="369"/>
      <c r="H184" s="367">
        <f t="shared" si="3"/>
        <v>0</v>
      </c>
      <c r="J184" s="386"/>
      <c r="S184" s="295"/>
      <c r="T184" s="295"/>
    </row>
    <row r="185" spans="2:20" customFormat="1" x14ac:dyDescent="0.25">
      <c r="B185" s="429">
        <v>179</v>
      </c>
      <c r="C185" s="437" t="s">
        <v>436</v>
      </c>
      <c r="D185" s="368" t="s">
        <v>96</v>
      </c>
      <c r="E185" s="368" t="s">
        <v>440</v>
      </c>
      <c r="F185" s="406">
        <v>600</v>
      </c>
      <c r="G185" s="369"/>
      <c r="H185" s="367">
        <f t="shared" si="3"/>
        <v>0</v>
      </c>
      <c r="J185" s="386"/>
      <c r="S185" s="295"/>
      <c r="T185" s="295"/>
    </row>
    <row r="186" spans="2:20" customFormat="1" x14ac:dyDescent="0.25">
      <c r="B186" s="429">
        <v>180</v>
      </c>
      <c r="C186" s="437" t="s">
        <v>437</v>
      </c>
      <c r="D186" s="368" t="s">
        <v>96</v>
      </c>
      <c r="E186" s="368" t="s">
        <v>440</v>
      </c>
      <c r="F186" s="406">
        <v>600</v>
      </c>
      <c r="G186" s="369"/>
      <c r="H186" s="367">
        <f t="shared" si="3"/>
        <v>0</v>
      </c>
      <c r="J186" s="386"/>
      <c r="S186" s="295"/>
      <c r="T186" s="295"/>
    </row>
    <row r="187" spans="2:20" customFormat="1" x14ac:dyDescent="0.25">
      <c r="B187" s="429">
        <v>181</v>
      </c>
      <c r="C187" s="437" t="s">
        <v>438</v>
      </c>
      <c r="D187" s="368" t="s">
        <v>96</v>
      </c>
      <c r="E187" s="368" t="s">
        <v>440</v>
      </c>
      <c r="F187" s="406">
        <v>600</v>
      </c>
      <c r="G187" s="369"/>
      <c r="H187" s="367">
        <f t="shared" si="3"/>
        <v>0</v>
      </c>
      <c r="J187" s="386"/>
      <c r="S187" s="295"/>
      <c r="T187" s="295"/>
    </row>
    <row r="188" spans="2:20" customFormat="1" x14ac:dyDescent="0.25">
      <c r="B188" s="429">
        <v>182</v>
      </c>
      <c r="C188" s="437" t="s">
        <v>439</v>
      </c>
      <c r="D188" s="368" t="s">
        <v>96</v>
      </c>
      <c r="E188" s="368" t="s">
        <v>440</v>
      </c>
      <c r="F188" s="406">
        <v>600</v>
      </c>
      <c r="G188" s="369"/>
      <c r="H188" s="367">
        <f t="shared" si="3"/>
        <v>0</v>
      </c>
      <c r="J188" s="386"/>
      <c r="S188" s="295"/>
      <c r="T188" s="295"/>
    </row>
    <row r="189" spans="2:20" customFormat="1" x14ac:dyDescent="0.25">
      <c r="B189" s="429">
        <v>183</v>
      </c>
      <c r="C189" s="438" t="s">
        <v>498</v>
      </c>
      <c r="D189" s="368"/>
      <c r="E189" s="368"/>
      <c r="F189" s="407"/>
      <c r="G189" s="395"/>
      <c r="H189" s="367"/>
      <c r="S189" s="295"/>
      <c r="T189" s="295"/>
    </row>
    <row r="190" spans="2:20" customFormat="1" x14ac:dyDescent="0.25">
      <c r="B190" s="429">
        <v>184</v>
      </c>
      <c r="C190" s="437" t="s">
        <v>432</v>
      </c>
      <c r="D190" s="368" t="s">
        <v>96</v>
      </c>
      <c r="E190" s="368" t="s">
        <v>440</v>
      </c>
      <c r="F190" s="407">
        <v>600</v>
      </c>
      <c r="G190" s="369"/>
      <c r="H190" s="367">
        <f t="shared" si="3"/>
        <v>0</v>
      </c>
      <c r="J190" s="399"/>
      <c r="S190" s="295"/>
      <c r="T190" s="295"/>
    </row>
    <row r="191" spans="2:20" customFormat="1" x14ac:dyDescent="0.25">
      <c r="B191" s="429">
        <v>185</v>
      </c>
      <c r="C191" s="437" t="s">
        <v>433</v>
      </c>
      <c r="D191" s="368" t="s">
        <v>96</v>
      </c>
      <c r="E191" s="368" t="s">
        <v>440</v>
      </c>
      <c r="F191" s="407">
        <v>600</v>
      </c>
      <c r="G191" s="369"/>
      <c r="H191" s="367">
        <f t="shared" si="3"/>
        <v>0</v>
      </c>
      <c r="J191" s="399"/>
      <c r="S191" s="295"/>
      <c r="T191" s="295"/>
    </row>
    <row r="192" spans="2:20" customFormat="1" x14ac:dyDescent="0.25">
      <c r="B192" s="429">
        <v>186</v>
      </c>
      <c r="C192" s="437" t="s">
        <v>434</v>
      </c>
      <c r="D192" s="368" t="s">
        <v>96</v>
      </c>
      <c r="E192" s="368" t="s">
        <v>440</v>
      </c>
      <c r="F192" s="407">
        <v>600</v>
      </c>
      <c r="G192" s="369"/>
      <c r="H192" s="367">
        <f t="shared" si="3"/>
        <v>0</v>
      </c>
      <c r="J192" s="399"/>
      <c r="S192" s="295"/>
      <c r="T192" s="295"/>
    </row>
    <row r="193" spans="2:20" customFormat="1" x14ac:dyDescent="0.25">
      <c r="B193" s="429">
        <v>187</v>
      </c>
      <c r="C193" s="437" t="s">
        <v>435</v>
      </c>
      <c r="D193" s="368" t="s">
        <v>96</v>
      </c>
      <c r="E193" s="368" t="s">
        <v>440</v>
      </c>
      <c r="F193" s="407">
        <v>600</v>
      </c>
      <c r="G193" s="369"/>
      <c r="H193" s="367">
        <f t="shared" si="3"/>
        <v>0</v>
      </c>
      <c r="J193" s="399"/>
      <c r="S193" s="295"/>
      <c r="T193" s="295"/>
    </row>
    <row r="194" spans="2:20" customFormat="1" x14ac:dyDescent="0.25">
      <c r="B194" s="429">
        <v>188</v>
      </c>
      <c r="C194" s="437" t="s">
        <v>436</v>
      </c>
      <c r="D194" s="368" t="s">
        <v>96</v>
      </c>
      <c r="E194" s="368" t="s">
        <v>440</v>
      </c>
      <c r="F194" s="407">
        <v>600</v>
      </c>
      <c r="G194" s="369"/>
      <c r="H194" s="367">
        <f t="shared" si="3"/>
        <v>0</v>
      </c>
      <c r="J194" s="399"/>
      <c r="S194" s="295"/>
      <c r="T194" s="295"/>
    </row>
    <row r="195" spans="2:20" customFormat="1" x14ac:dyDescent="0.25">
      <c r="B195" s="429">
        <v>189</v>
      </c>
      <c r="C195" s="437" t="s">
        <v>437</v>
      </c>
      <c r="D195" s="368" t="s">
        <v>96</v>
      </c>
      <c r="E195" s="368" t="s">
        <v>440</v>
      </c>
      <c r="F195" s="407">
        <v>600</v>
      </c>
      <c r="G195" s="369"/>
      <c r="H195" s="367">
        <f t="shared" si="3"/>
        <v>0</v>
      </c>
      <c r="J195" s="399"/>
      <c r="S195" s="295"/>
      <c r="T195" s="295"/>
    </row>
    <row r="196" spans="2:20" customFormat="1" x14ac:dyDescent="0.25">
      <c r="B196" s="429">
        <v>190</v>
      </c>
      <c r="C196" s="437" t="s">
        <v>438</v>
      </c>
      <c r="D196" s="368" t="s">
        <v>96</v>
      </c>
      <c r="E196" s="368" t="s">
        <v>440</v>
      </c>
      <c r="F196" s="407">
        <v>600</v>
      </c>
      <c r="G196" s="369"/>
      <c r="H196" s="367">
        <f t="shared" si="3"/>
        <v>0</v>
      </c>
      <c r="J196" s="399"/>
      <c r="S196" s="295"/>
      <c r="T196" s="295"/>
    </row>
    <row r="197" spans="2:20" customFormat="1" x14ac:dyDescent="0.25">
      <c r="B197" s="429">
        <v>191</v>
      </c>
      <c r="C197" s="437" t="s">
        <v>439</v>
      </c>
      <c r="D197" s="368" t="s">
        <v>96</v>
      </c>
      <c r="E197" s="368" t="s">
        <v>440</v>
      </c>
      <c r="F197" s="407">
        <v>600</v>
      </c>
      <c r="G197" s="369"/>
      <c r="H197" s="367">
        <f t="shared" si="3"/>
        <v>0</v>
      </c>
      <c r="J197" s="399"/>
      <c r="S197" s="295"/>
      <c r="T197" s="295"/>
    </row>
    <row r="198" spans="2:20" customFormat="1" x14ac:dyDescent="0.25">
      <c r="B198" s="429">
        <v>192</v>
      </c>
      <c r="C198" s="438" t="s">
        <v>499</v>
      </c>
      <c r="D198" s="368"/>
      <c r="E198" s="368"/>
      <c r="F198" s="407"/>
      <c r="G198" s="395"/>
      <c r="H198" s="367"/>
      <c r="S198" s="295"/>
      <c r="T198" s="295"/>
    </row>
    <row r="199" spans="2:20" customFormat="1" x14ac:dyDescent="0.25">
      <c r="B199" s="429">
        <v>193</v>
      </c>
      <c r="C199" s="437" t="s">
        <v>431</v>
      </c>
      <c r="D199" s="368" t="s">
        <v>96</v>
      </c>
      <c r="E199" s="368"/>
      <c r="F199" s="407"/>
      <c r="G199" s="395"/>
      <c r="H199" s="367"/>
      <c r="J199" s="387"/>
      <c r="S199" s="295"/>
      <c r="T199" s="295"/>
    </row>
    <row r="200" spans="2:20" customFormat="1" x14ac:dyDescent="0.25">
      <c r="B200" s="429">
        <v>194</v>
      </c>
      <c r="C200" s="437" t="s">
        <v>441</v>
      </c>
      <c r="D200" s="368" t="s">
        <v>96</v>
      </c>
      <c r="E200" s="368" t="s">
        <v>222</v>
      </c>
      <c r="F200" s="407">
        <v>5000</v>
      </c>
      <c r="G200" s="369"/>
      <c r="H200" s="367">
        <f t="shared" si="3"/>
        <v>0</v>
      </c>
      <c r="J200" s="399"/>
      <c r="S200" s="295"/>
      <c r="T200" s="295"/>
    </row>
    <row r="201" spans="2:20" customFormat="1" x14ac:dyDescent="0.25">
      <c r="B201" s="429">
        <v>195</v>
      </c>
      <c r="C201" s="437" t="s">
        <v>442</v>
      </c>
      <c r="D201" s="368" t="s">
        <v>96</v>
      </c>
      <c r="E201" s="368" t="s">
        <v>222</v>
      </c>
      <c r="F201" s="407">
        <v>2000</v>
      </c>
      <c r="G201" s="369"/>
      <c r="H201" s="367">
        <f t="shared" si="3"/>
        <v>0</v>
      </c>
      <c r="J201" s="399"/>
      <c r="S201" s="295"/>
      <c r="T201" s="295"/>
    </row>
    <row r="202" spans="2:20" customFormat="1" x14ac:dyDescent="0.25">
      <c r="B202" s="429">
        <v>196</v>
      </c>
      <c r="C202" s="437" t="s">
        <v>443</v>
      </c>
      <c r="D202" s="368" t="s">
        <v>96</v>
      </c>
      <c r="E202" s="368" t="s">
        <v>222</v>
      </c>
      <c r="F202" s="407">
        <v>1000</v>
      </c>
      <c r="G202" s="369"/>
      <c r="H202" s="367">
        <f t="shared" si="3"/>
        <v>0</v>
      </c>
      <c r="J202" s="399"/>
      <c r="S202" s="295"/>
      <c r="T202" s="295"/>
    </row>
    <row r="203" spans="2:20" customFormat="1" x14ac:dyDescent="0.25">
      <c r="B203" s="429">
        <v>197</v>
      </c>
      <c r="C203" s="437" t="s">
        <v>444</v>
      </c>
      <c r="D203" s="368" t="s">
        <v>96</v>
      </c>
      <c r="E203" s="368" t="s">
        <v>222</v>
      </c>
      <c r="F203" s="407">
        <v>1000</v>
      </c>
      <c r="G203" s="369"/>
      <c r="H203" s="367">
        <f t="shared" si="3"/>
        <v>0</v>
      </c>
      <c r="J203" s="399"/>
      <c r="S203" s="295"/>
      <c r="T203" s="295"/>
    </row>
    <row r="204" spans="2:20" customFormat="1" x14ac:dyDescent="0.25">
      <c r="B204" s="429">
        <v>198</v>
      </c>
      <c r="C204" s="437" t="s">
        <v>445</v>
      </c>
      <c r="D204" s="368" t="s">
        <v>96</v>
      </c>
      <c r="E204" s="368" t="s">
        <v>222</v>
      </c>
      <c r="F204" s="407">
        <v>1000</v>
      </c>
      <c r="G204" s="369"/>
      <c r="H204" s="367">
        <f t="shared" si="3"/>
        <v>0</v>
      </c>
      <c r="J204" s="399"/>
      <c r="S204" s="295"/>
      <c r="T204" s="295"/>
    </row>
    <row r="205" spans="2:20" customFormat="1" x14ac:dyDescent="0.25">
      <c r="B205" s="429">
        <v>199</v>
      </c>
      <c r="C205" s="437" t="s">
        <v>446</v>
      </c>
      <c r="D205" s="368" t="s">
        <v>96</v>
      </c>
      <c r="E205" s="368" t="s">
        <v>222</v>
      </c>
      <c r="F205" s="407">
        <v>1000</v>
      </c>
      <c r="G205" s="369"/>
      <c r="H205" s="367">
        <f t="shared" si="3"/>
        <v>0</v>
      </c>
      <c r="J205" s="399"/>
      <c r="S205" s="295"/>
      <c r="T205" s="295"/>
    </row>
    <row r="206" spans="2:20" customFormat="1" x14ac:dyDescent="0.25">
      <c r="B206" s="429">
        <v>200</v>
      </c>
      <c r="C206" s="437" t="s">
        <v>447</v>
      </c>
      <c r="D206" s="368" t="s">
        <v>96</v>
      </c>
      <c r="E206" s="368" t="s">
        <v>222</v>
      </c>
      <c r="F206" s="407">
        <v>1000</v>
      </c>
      <c r="G206" s="369"/>
      <c r="H206" s="367">
        <f t="shared" si="3"/>
        <v>0</v>
      </c>
      <c r="J206" s="399"/>
      <c r="S206" s="295"/>
      <c r="T206" s="295"/>
    </row>
    <row r="207" spans="2:20" customFormat="1" x14ac:dyDescent="0.25">
      <c r="B207" s="429">
        <v>201</v>
      </c>
      <c r="C207" s="437" t="s">
        <v>438</v>
      </c>
      <c r="D207" s="368" t="s">
        <v>96</v>
      </c>
      <c r="E207" s="368" t="s">
        <v>222</v>
      </c>
      <c r="F207" s="407">
        <v>1000</v>
      </c>
      <c r="G207" s="369"/>
      <c r="H207" s="367">
        <f t="shared" si="3"/>
        <v>0</v>
      </c>
      <c r="J207" s="399"/>
      <c r="S207" s="295"/>
      <c r="T207" s="295"/>
    </row>
    <row r="208" spans="2:20" customFormat="1" x14ac:dyDescent="0.25">
      <c r="B208" s="429">
        <v>202</v>
      </c>
      <c r="C208" s="437" t="s">
        <v>439</v>
      </c>
      <c r="D208" s="368" t="s">
        <v>96</v>
      </c>
      <c r="E208" s="368" t="s">
        <v>222</v>
      </c>
      <c r="F208" s="407">
        <v>1000</v>
      </c>
      <c r="G208" s="369"/>
      <c r="H208" s="367">
        <f t="shared" si="3"/>
        <v>0</v>
      </c>
      <c r="J208" s="399"/>
      <c r="S208" s="295"/>
      <c r="T208" s="295"/>
    </row>
    <row r="209" spans="2:20" customFormat="1" x14ac:dyDescent="0.25">
      <c r="B209" s="429">
        <v>203</v>
      </c>
      <c r="C209" s="437" t="s">
        <v>500</v>
      </c>
      <c r="D209" s="368" t="s">
        <v>96</v>
      </c>
      <c r="E209" s="368" t="s">
        <v>222</v>
      </c>
      <c r="F209" s="407">
        <v>20000</v>
      </c>
      <c r="G209" s="369"/>
      <c r="H209" s="367">
        <f t="shared" si="3"/>
        <v>0</v>
      </c>
      <c r="J209" s="399"/>
      <c r="S209" s="295"/>
      <c r="T209" s="295"/>
    </row>
    <row r="210" spans="2:20" customFormat="1" x14ac:dyDescent="0.25">
      <c r="B210" s="429">
        <v>204</v>
      </c>
      <c r="C210" s="438" t="s">
        <v>497</v>
      </c>
      <c r="D210" s="368"/>
      <c r="E210" s="368"/>
      <c r="F210" s="407"/>
      <c r="G210" s="395"/>
      <c r="H210" s="367"/>
      <c r="J210" s="387"/>
      <c r="S210" s="295"/>
      <c r="T210" s="295"/>
    </row>
    <row r="211" spans="2:20" customFormat="1" x14ac:dyDescent="0.25">
      <c r="B211" s="429">
        <v>205</v>
      </c>
      <c r="C211" s="437" t="s">
        <v>441</v>
      </c>
      <c r="D211" s="368" t="s">
        <v>96</v>
      </c>
      <c r="E211" s="368" t="s">
        <v>222</v>
      </c>
      <c r="F211" s="407">
        <v>3500</v>
      </c>
      <c r="G211" s="395"/>
      <c r="H211" s="367">
        <f t="shared" si="3"/>
        <v>0</v>
      </c>
      <c r="J211" s="412"/>
      <c r="S211" s="295"/>
      <c r="T211" s="295"/>
    </row>
    <row r="212" spans="2:20" customFormat="1" x14ac:dyDescent="0.25">
      <c r="B212" s="429">
        <v>206</v>
      </c>
      <c r="C212" s="437" t="s">
        <v>442</v>
      </c>
      <c r="D212" s="368" t="s">
        <v>96</v>
      </c>
      <c r="E212" s="368" t="s">
        <v>222</v>
      </c>
      <c r="F212" s="407">
        <v>1500</v>
      </c>
      <c r="G212" s="395"/>
      <c r="H212" s="367">
        <f t="shared" si="3"/>
        <v>0</v>
      </c>
      <c r="J212" s="412"/>
      <c r="S212" s="295"/>
      <c r="T212" s="295"/>
    </row>
    <row r="213" spans="2:20" customFormat="1" x14ac:dyDescent="0.25">
      <c r="B213" s="429">
        <v>207</v>
      </c>
      <c r="C213" s="437" t="s">
        <v>443</v>
      </c>
      <c r="D213" s="368" t="s">
        <v>96</v>
      </c>
      <c r="E213" s="368" t="s">
        <v>222</v>
      </c>
      <c r="F213" s="407">
        <v>700</v>
      </c>
      <c r="G213" s="395"/>
      <c r="H213" s="367">
        <f t="shared" si="3"/>
        <v>0</v>
      </c>
      <c r="J213" s="412"/>
      <c r="S213" s="295"/>
      <c r="T213" s="295"/>
    </row>
    <row r="214" spans="2:20" customFormat="1" x14ac:dyDescent="0.25">
      <c r="B214" s="429">
        <v>208</v>
      </c>
      <c r="C214" s="437" t="s">
        <v>444</v>
      </c>
      <c r="D214" s="368" t="s">
        <v>96</v>
      </c>
      <c r="E214" s="368" t="s">
        <v>222</v>
      </c>
      <c r="F214" s="407">
        <v>700</v>
      </c>
      <c r="G214" s="395"/>
      <c r="H214" s="367">
        <f t="shared" si="3"/>
        <v>0</v>
      </c>
      <c r="J214" s="412"/>
      <c r="S214" s="295"/>
      <c r="T214" s="295"/>
    </row>
    <row r="215" spans="2:20" customFormat="1" x14ac:dyDescent="0.25">
      <c r="B215" s="429">
        <v>209</v>
      </c>
      <c r="C215" s="437" t="s">
        <v>445</v>
      </c>
      <c r="D215" s="368" t="s">
        <v>96</v>
      </c>
      <c r="E215" s="368" t="s">
        <v>222</v>
      </c>
      <c r="F215" s="407">
        <v>700</v>
      </c>
      <c r="G215" s="395"/>
      <c r="H215" s="367">
        <f t="shared" si="3"/>
        <v>0</v>
      </c>
      <c r="J215" s="412"/>
      <c r="S215" s="295"/>
      <c r="T215" s="295"/>
    </row>
    <row r="216" spans="2:20" customFormat="1" x14ac:dyDescent="0.25">
      <c r="B216" s="429">
        <v>210</v>
      </c>
      <c r="C216" s="437" t="s">
        <v>446</v>
      </c>
      <c r="D216" s="368" t="s">
        <v>96</v>
      </c>
      <c r="E216" s="368" t="s">
        <v>222</v>
      </c>
      <c r="F216" s="407">
        <v>700</v>
      </c>
      <c r="G216" s="395"/>
      <c r="H216" s="367">
        <f t="shared" si="3"/>
        <v>0</v>
      </c>
      <c r="J216" s="412"/>
      <c r="S216" s="295"/>
      <c r="T216" s="295"/>
    </row>
    <row r="217" spans="2:20" customFormat="1" x14ac:dyDescent="0.25">
      <c r="B217" s="429">
        <v>211</v>
      </c>
      <c r="C217" s="437" t="s">
        <v>447</v>
      </c>
      <c r="D217" s="368" t="s">
        <v>96</v>
      </c>
      <c r="E217" s="368" t="s">
        <v>222</v>
      </c>
      <c r="F217" s="407">
        <v>700</v>
      </c>
      <c r="G217" s="395"/>
      <c r="H217" s="367">
        <f t="shared" si="3"/>
        <v>0</v>
      </c>
      <c r="J217" s="412"/>
      <c r="S217" s="295"/>
      <c r="T217" s="295"/>
    </row>
    <row r="218" spans="2:20" customFormat="1" x14ac:dyDescent="0.25">
      <c r="B218" s="429">
        <v>212</v>
      </c>
      <c r="C218" s="438" t="s">
        <v>501</v>
      </c>
      <c r="D218" s="368"/>
      <c r="E218" s="368"/>
      <c r="F218" s="407"/>
      <c r="G218" s="395"/>
      <c r="H218" s="367"/>
      <c r="J218" s="387"/>
      <c r="S218" s="295"/>
      <c r="T218" s="295"/>
    </row>
    <row r="219" spans="2:20" customFormat="1" x14ac:dyDescent="0.25">
      <c r="B219" s="429">
        <v>213</v>
      </c>
      <c r="C219" s="437" t="s">
        <v>441</v>
      </c>
      <c r="D219" s="368" t="s">
        <v>96</v>
      </c>
      <c r="E219" s="368" t="s">
        <v>222</v>
      </c>
      <c r="F219" s="406">
        <v>1500</v>
      </c>
      <c r="G219" s="395"/>
      <c r="H219" s="367">
        <f t="shared" si="3"/>
        <v>0</v>
      </c>
      <c r="J219" s="412"/>
      <c r="S219" s="295"/>
      <c r="T219" s="295"/>
    </row>
    <row r="220" spans="2:20" customFormat="1" x14ac:dyDescent="0.25">
      <c r="B220" s="429">
        <v>214</v>
      </c>
      <c r="C220" s="437" t="s">
        <v>442</v>
      </c>
      <c r="D220" s="368" t="s">
        <v>96</v>
      </c>
      <c r="E220" s="368" t="s">
        <v>222</v>
      </c>
      <c r="F220" s="406">
        <v>1000</v>
      </c>
      <c r="G220" s="395"/>
      <c r="H220" s="367">
        <f t="shared" si="3"/>
        <v>0</v>
      </c>
      <c r="J220" s="412"/>
      <c r="S220" s="295"/>
      <c r="T220" s="295"/>
    </row>
    <row r="221" spans="2:20" customFormat="1" x14ac:dyDescent="0.25">
      <c r="B221" s="429">
        <v>215</v>
      </c>
      <c r="C221" s="438" t="s">
        <v>502</v>
      </c>
      <c r="D221" s="368"/>
      <c r="E221" s="368"/>
      <c r="F221" s="407"/>
      <c r="G221" s="395"/>
      <c r="H221" s="367"/>
      <c r="J221" s="387"/>
      <c r="S221" s="295"/>
      <c r="T221" s="295"/>
    </row>
    <row r="222" spans="2:20" customFormat="1" x14ac:dyDescent="0.25">
      <c r="B222" s="429">
        <v>216</v>
      </c>
      <c r="C222" s="437" t="s">
        <v>441</v>
      </c>
      <c r="D222" s="368" t="s">
        <v>96</v>
      </c>
      <c r="E222" s="368" t="s">
        <v>222</v>
      </c>
      <c r="F222" s="406">
        <v>1000</v>
      </c>
      <c r="G222" s="395"/>
      <c r="H222" s="367">
        <f t="shared" si="3"/>
        <v>0</v>
      </c>
      <c r="J222" s="387"/>
      <c r="S222" s="295"/>
      <c r="T222" s="295"/>
    </row>
    <row r="223" spans="2:20" customFormat="1" x14ac:dyDescent="0.25">
      <c r="B223" s="429">
        <v>217</v>
      </c>
      <c r="C223" s="437" t="s">
        <v>442</v>
      </c>
      <c r="D223" s="368" t="s">
        <v>96</v>
      </c>
      <c r="E223" s="368" t="s">
        <v>222</v>
      </c>
      <c r="F223" s="406">
        <v>1000</v>
      </c>
      <c r="G223" s="395"/>
      <c r="H223" s="367">
        <f t="shared" si="3"/>
        <v>0</v>
      </c>
      <c r="J223" s="387"/>
      <c r="S223" s="295"/>
      <c r="T223" s="295"/>
    </row>
    <row r="224" spans="2:20" customFormat="1" x14ac:dyDescent="0.25">
      <c r="B224" s="429">
        <v>218</v>
      </c>
      <c r="C224" s="438" t="s">
        <v>503</v>
      </c>
      <c r="D224" s="368"/>
      <c r="E224" s="368"/>
      <c r="F224" s="407"/>
      <c r="G224" s="395"/>
      <c r="H224" s="367"/>
      <c r="J224" s="387"/>
      <c r="S224" s="295"/>
      <c r="T224" s="295"/>
    </row>
    <row r="225" spans="2:20" customFormat="1" x14ac:dyDescent="0.25">
      <c r="B225" s="429">
        <v>219</v>
      </c>
      <c r="C225" s="437" t="s">
        <v>441</v>
      </c>
      <c r="D225" s="368" t="s">
        <v>96</v>
      </c>
      <c r="E225" s="368" t="s">
        <v>222</v>
      </c>
      <c r="F225" s="407">
        <v>3500</v>
      </c>
      <c r="G225" s="395"/>
      <c r="H225" s="367">
        <f t="shared" ref="H225:H262" si="4">G225*F225</f>
        <v>0</v>
      </c>
      <c r="J225" s="387"/>
      <c r="S225" s="295"/>
      <c r="T225" s="295"/>
    </row>
    <row r="226" spans="2:20" customFormat="1" x14ac:dyDescent="0.25">
      <c r="B226" s="429">
        <v>220</v>
      </c>
      <c r="C226" s="437" t="s">
        <v>442</v>
      </c>
      <c r="D226" s="368" t="s">
        <v>96</v>
      </c>
      <c r="E226" s="368" t="s">
        <v>222</v>
      </c>
      <c r="F226" s="407">
        <v>1500</v>
      </c>
      <c r="G226" s="395"/>
      <c r="H226" s="367">
        <f t="shared" si="4"/>
        <v>0</v>
      </c>
      <c r="J226" s="387"/>
      <c r="S226" s="295"/>
      <c r="T226" s="295"/>
    </row>
    <row r="227" spans="2:20" customFormat="1" x14ac:dyDescent="0.25">
      <c r="B227" s="429">
        <v>221</v>
      </c>
      <c r="C227" s="437" t="s">
        <v>443</v>
      </c>
      <c r="D227" s="368" t="s">
        <v>96</v>
      </c>
      <c r="E227" s="368" t="s">
        <v>222</v>
      </c>
      <c r="F227" s="407">
        <v>700</v>
      </c>
      <c r="G227" s="395"/>
      <c r="H227" s="367">
        <f t="shared" si="4"/>
        <v>0</v>
      </c>
      <c r="J227" s="387"/>
      <c r="S227" s="295"/>
      <c r="T227" s="295"/>
    </row>
    <row r="228" spans="2:20" customFormat="1" x14ac:dyDescent="0.25">
      <c r="B228" s="429">
        <v>222</v>
      </c>
      <c r="C228" s="437" t="s">
        <v>444</v>
      </c>
      <c r="D228" s="368" t="s">
        <v>96</v>
      </c>
      <c r="E228" s="368" t="s">
        <v>222</v>
      </c>
      <c r="F228" s="407">
        <v>700</v>
      </c>
      <c r="G228" s="395"/>
      <c r="H228" s="367">
        <f t="shared" si="4"/>
        <v>0</v>
      </c>
      <c r="J228" s="387"/>
      <c r="S228" s="295"/>
      <c r="T228" s="295"/>
    </row>
    <row r="229" spans="2:20" customFormat="1" x14ac:dyDescent="0.25">
      <c r="B229" s="429">
        <v>223</v>
      </c>
      <c r="C229" s="437" t="s">
        <v>445</v>
      </c>
      <c r="D229" s="368" t="s">
        <v>96</v>
      </c>
      <c r="E229" s="368" t="s">
        <v>222</v>
      </c>
      <c r="F229" s="407">
        <v>700</v>
      </c>
      <c r="G229" s="395"/>
      <c r="H229" s="367">
        <f t="shared" si="4"/>
        <v>0</v>
      </c>
      <c r="J229" s="387"/>
      <c r="S229" s="295"/>
      <c r="T229" s="295"/>
    </row>
    <row r="230" spans="2:20" customFormat="1" x14ac:dyDescent="0.25">
      <c r="B230" s="429">
        <v>224</v>
      </c>
      <c r="C230" s="437" t="s">
        <v>446</v>
      </c>
      <c r="D230" s="368" t="s">
        <v>96</v>
      </c>
      <c r="E230" s="368" t="s">
        <v>222</v>
      </c>
      <c r="F230" s="407">
        <v>700</v>
      </c>
      <c r="G230" s="395"/>
      <c r="H230" s="367">
        <f t="shared" si="4"/>
        <v>0</v>
      </c>
      <c r="J230" s="387"/>
      <c r="S230" s="295"/>
      <c r="T230" s="295"/>
    </row>
    <row r="231" spans="2:20" customFormat="1" x14ac:dyDescent="0.25">
      <c r="B231" s="429">
        <v>225</v>
      </c>
      <c r="C231" s="437" t="s">
        <v>447</v>
      </c>
      <c r="D231" s="368" t="s">
        <v>96</v>
      </c>
      <c r="E231" s="368" t="s">
        <v>222</v>
      </c>
      <c r="F231" s="407">
        <v>700</v>
      </c>
      <c r="G231" s="395"/>
      <c r="H231" s="367">
        <f t="shared" si="4"/>
        <v>0</v>
      </c>
      <c r="J231" s="387"/>
      <c r="S231" s="295"/>
      <c r="T231" s="295"/>
    </row>
    <row r="232" spans="2:20" customFormat="1" x14ac:dyDescent="0.25">
      <c r="B232" s="429">
        <v>226</v>
      </c>
      <c r="C232" s="438" t="s">
        <v>504</v>
      </c>
      <c r="D232" s="368"/>
      <c r="E232" s="368"/>
      <c r="F232" s="407"/>
      <c r="G232" s="395"/>
      <c r="H232" s="367"/>
      <c r="J232" s="387"/>
      <c r="S232" s="295"/>
      <c r="T232" s="295"/>
    </row>
    <row r="233" spans="2:20" customFormat="1" x14ac:dyDescent="0.25">
      <c r="B233" s="429">
        <v>227</v>
      </c>
      <c r="C233" s="437" t="s">
        <v>441</v>
      </c>
      <c r="D233" s="368" t="s">
        <v>96</v>
      </c>
      <c r="E233" s="368" t="s">
        <v>222</v>
      </c>
      <c r="F233" s="406">
        <v>1000</v>
      </c>
      <c r="G233" s="369"/>
      <c r="H233" s="367">
        <f t="shared" si="4"/>
        <v>0</v>
      </c>
      <c r="J233" s="412"/>
      <c r="S233" s="295"/>
      <c r="T233" s="295"/>
    </row>
    <row r="234" spans="2:20" customFormat="1" x14ac:dyDescent="0.25">
      <c r="B234" s="429">
        <v>228</v>
      </c>
      <c r="C234" s="437" t="s">
        <v>442</v>
      </c>
      <c r="D234" s="368" t="s">
        <v>96</v>
      </c>
      <c r="E234" s="368" t="s">
        <v>222</v>
      </c>
      <c r="F234" s="406">
        <v>1000</v>
      </c>
      <c r="G234" s="369"/>
      <c r="H234" s="367">
        <f t="shared" si="4"/>
        <v>0</v>
      </c>
      <c r="J234" s="412"/>
      <c r="S234" s="295"/>
      <c r="T234" s="295"/>
    </row>
    <row r="235" spans="2:20" customFormat="1" x14ac:dyDescent="0.25">
      <c r="B235" s="429">
        <v>229</v>
      </c>
      <c r="C235" s="438" t="s">
        <v>505</v>
      </c>
      <c r="D235" s="368"/>
      <c r="E235" s="368"/>
      <c r="F235" s="407"/>
      <c r="G235" s="395"/>
      <c r="H235" s="367"/>
      <c r="J235" s="387"/>
      <c r="S235" s="295"/>
      <c r="T235" s="295"/>
    </row>
    <row r="236" spans="2:20" customFormat="1" x14ac:dyDescent="0.25">
      <c r="B236" s="429">
        <v>230</v>
      </c>
      <c r="C236" s="437" t="s">
        <v>441</v>
      </c>
      <c r="D236" s="368" t="s">
        <v>96</v>
      </c>
      <c r="E236" s="368" t="s">
        <v>222</v>
      </c>
      <c r="F236" s="406">
        <v>550</v>
      </c>
      <c r="G236" s="395"/>
      <c r="H236" s="367">
        <f t="shared" si="4"/>
        <v>0</v>
      </c>
      <c r="J236" s="412"/>
      <c r="S236" s="295"/>
      <c r="T236" s="295"/>
    </row>
    <row r="237" spans="2:20" customFormat="1" x14ac:dyDescent="0.25">
      <c r="B237" s="429">
        <v>231</v>
      </c>
      <c r="C237" s="437" t="s">
        <v>442</v>
      </c>
      <c r="D237" s="368" t="s">
        <v>96</v>
      </c>
      <c r="E237" s="368" t="s">
        <v>222</v>
      </c>
      <c r="F237" s="406">
        <v>500</v>
      </c>
      <c r="G237" s="395"/>
      <c r="H237" s="367">
        <f t="shared" si="4"/>
        <v>0</v>
      </c>
      <c r="J237" s="412"/>
      <c r="S237" s="295"/>
      <c r="T237" s="295"/>
    </row>
    <row r="238" spans="2:20" customFormat="1" x14ac:dyDescent="0.25">
      <c r="B238" s="429">
        <v>232</v>
      </c>
      <c r="C238" s="437" t="s">
        <v>443</v>
      </c>
      <c r="D238" s="368" t="s">
        <v>96</v>
      </c>
      <c r="E238" s="368" t="s">
        <v>222</v>
      </c>
      <c r="F238" s="406">
        <v>250</v>
      </c>
      <c r="G238" s="395"/>
      <c r="H238" s="367">
        <f t="shared" si="4"/>
        <v>0</v>
      </c>
      <c r="J238" s="412"/>
      <c r="S238" s="295"/>
      <c r="T238" s="295"/>
    </row>
    <row r="239" spans="2:20" customFormat="1" x14ac:dyDescent="0.25">
      <c r="B239" s="429">
        <v>233</v>
      </c>
      <c r="C239" s="437" t="s">
        <v>444</v>
      </c>
      <c r="D239" s="368" t="s">
        <v>96</v>
      </c>
      <c r="E239" s="368" t="s">
        <v>222</v>
      </c>
      <c r="F239" s="406">
        <v>250</v>
      </c>
      <c r="G239" s="395"/>
      <c r="H239" s="367">
        <f t="shared" si="4"/>
        <v>0</v>
      </c>
      <c r="J239" s="412"/>
      <c r="S239" s="295"/>
      <c r="T239" s="295"/>
    </row>
    <row r="240" spans="2:20" customFormat="1" x14ac:dyDescent="0.25">
      <c r="B240" s="429">
        <v>234</v>
      </c>
      <c r="C240" s="437" t="s">
        <v>445</v>
      </c>
      <c r="D240" s="368" t="s">
        <v>96</v>
      </c>
      <c r="E240" s="368" t="s">
        <v>222</v>
      </c>
      <c r="F240" s="406">
        <v>250</v>
      </c>
      <c r="G240" s="395"/>
      <c r="H240" s="367">
        <f t="shared" si="4"/>
        <v>0</v>
      </c>
      <c r="J240" s="412"/>
      <c r="S240" s="295"/>
      <c r="T240" s="295"/>
    </row>
    <row r="241" spans="2:20" customFormat="1" x14ac:dyDescent="0.25">
      <c r="B241" s="429">
        <v>235</v>
      </c>
      <c r="C241" s="437" t="s">
        <v>446</v>
      </c>
      <c r="D241" s="368" t="s">
        <v>96</v>
      </c>
      <c r="E241" s="368" t="s">
        <v>222</v>
      </c>
      <c r="F241" s="406">
        <v>250</v>
      </c>
      <c r="G241" s="395"/>
      <c r="H241" s="367">
        <f t="shared" si="4"/>
        <v>0</v>
      </c>
      <c r="J241" s="412"/>
      <c r="S241" s="295"/>
      <c r="T241" s="295"/>
    </row>
    <row r="242" spans="2:20" customFormat="1" x14ac:dyDescent="0.25">
      <c r="B242" s="429">
        <v>236</v>
      </c>
      <c r="C242" s="437" t="s">
        <v>447</v>
      </c>
      <c r="D242" s="368" t="s">
        <v>96</v>
      </c>
      <c r="E242" s="368" t="s">
        <v>222</v>
      </c>
      <c r="F242" s="406">
        <v>250</v>
      </c>
      <c r="G242" s="395"/>
      <c r="H242" s="367">
        <f t="shared" si="4"/>
        <v>0</v>
      </c>
      <c r="J242" s="412"/>
      <c r="S242" s="295"/>
      <c r="T242" s="295"/>
    </row>
    <row r="243" spans="2:20" customFormat="1" x14ac:dyDescent="0.25">
      <c r="B243" s="429">
        <v>237</v>
      </c>
      <c r="C243" s="438" t="s">
        <v>506</v>
      </c>
      <c r="D243" s="368"/>
      <c r="E243" s="368"/>
      <c r="F243" s="407"/>
      <c r="G243" s="395"/>
      <c r="H243" s="367"/>
      <c r="J243" s="387"/>
      <c r="S243" s="295"/>
      <c r="T243" s="295"/>
    </row>
    <row r="244" spans="2:20" customFormat="1" x14ac:dyDescent="0.25">
      <c r="B244" s="429">
        <v>238</v>
      </c>
      <c r="C244" s="437" t="s">
        <v>507</v>
      </c>
      <c r="D244" s="368" t="s">
        <v>96</v>
      </c>
      <c r="E244" s="368" t="s">
        <v>222</v>
      </c>
      <c r="F244" s="406">
        <v>400</v>
      </c>
      <c r="G244" s="369"/>
      <c r="H244" s="367">
        <f t="shared" si="4"/>
        <v>0</v>
      </c>
      <c r="J244" s="399"/>
      <c r="S244" s="295"/>
      <c r="T244" s="295"/>
    </row>
    <row r="245" spans="2:20" customFormat="1" x14ac:dyDescent="0.25">
      <c r="B245" s="429">
        <v>239</v>
      </c>
      <c r="C245" s="437" t="s">
        <v>508</v>
      </c>
      <c r="D245" s="368" t="s">
        <v>96</v>
      </c>
      <c r="E245" s="368" t="s">
        <v>222</v>
      </c>
      <c r="F245" s="406">
        <v>400</v>
      </c>
      <c r="G245" s="369"/>
      <c r="H245" s="367">
        <f t="shared" si="4"/>
        <v>0</v>
      </c>
      <c r="J245" s="399"/>
      <c r="S245" s="295"/>
      <c r="T245" s="295"/>
    </row>
    <row r="246" spans="2:20" customFormat="1" x14ac:dyDescent="0.25">
      <c r="B246" s="429">
        <v>240</v>
      </c>
      <c r="C246" s="437" t="s">
        <v>509</v>
      </c>
      <c r="D246" s="368" t="s">
        <v>96</v>
      </c>
      <c r="E246" s="368" t="s">
        <v>222</v>
      </c>
      <c r="F246" s="406">
        <v>400</v>
      </c>
      <c r="G246" s="369"/>
      <c r="H246" s="367">
        <f t="shared" si="4"/>
        <v>0</v>
      </c>
      <c r="J246" s="399"/>
      <c r="S246" s="295"/>
      <c r="T246" s="295"/>
    </row>
    <row r="247" spans="2:20" customFormat="1" ht="15.75" thickBot="1" x14ac:dyDescent="0.3">
      <c r="B247" s="429">
        <v>241</v>
      </c>
      <c r="C247" s="437" t="s">
        <v>510</v>
      </c>
      <c r="D247" s="368" t="s">
        <v>96</v>
      </c>
      <c r="E247" s="368" t="s">
        <v>222</v>
      </c>
      <c r="F247" s="406">
        <v>400</v>
      </c>
      <c r="G247" s="369"/>
      <c r="H247" s="367">
        <f t="shared" si="4"/>
        <v>0</v>
      </c>
      <c r="J247" s="399"/>
      <c r="S247" s="295"/>
      <c r="T247" s="295"/>
    </row>
    <row r="248" spans="2:20" customFormat="1" ht="15.75" thickBot="1" x14ac:dyDescent="0.3">
      <c r="B248" s="429">
        <v>242</v>
      </c>
      <c r="C248" s="439" t="s">
        <v>157</v>
      </c>
      <c r="D248" s="343"/>
      <c r="E248" s="343"/>
      <c r="F248" s="408"/>
      <c r="G248" s="396"/>
      <c r="H248" s="357"/>
      <c r="J248" s="387"/>
      <c r="S248" s="295"/>
      <c r="T248" s="295"/>
    </row>
    <row r="249" spans="2:20" customFormat="1" x14ac:dyDescent="0.25">
      <c r="B249" s="429">
        <v>243</v>
      </c>
      <c r="C249" s="437" t="s">
        <v>527</v>
      </c>
      <c r="D249" s="368" t="s">
        <v>96</v>
      </c>
      <c r="E249" s="368" t="s">
        <v>528</v>
      </c>
      <c r="F249" s="409">
        <v>1400</v>
      </c>
      <c r="G249" s="369"/>
      <c r="H249" s="367">
        <f t="shared" si="4"/>
        <v>0</v>
      </c>
      <c r="J249" s="387"/>
      <c r="S249" s="295"/>
      <c r="T249" s="295"/>
    </row>
    <row r="250" spans="2:20" customFormat="1" x14ac:dyDescent="0.25">
      <c r="B250" s="429">
        <v>244</v>
      </c>
      <c r="C250" s="437" t="s">
        <v>529</v>
      </c>
      <c r="D250" s="368" t="s">
        <v>96</v>
      </c>
      <c r="E250" s="368" t="s">
        <v>222</v>
      </c>
      <c r="F250" s="409">
        <v>600</v>
      </c>
      <c r="G250" s="397"/>
      <c r="H250" s="367">
        <f t="shared" si="4"/>
        <v>0</v>
      </c>
      <c r="J250" s="387"/>
      <c r="S250" s="295"/>
      <c r="T250" s="295"/>
    </row>
    <row r="251" spans="2:20" customFormat="1" x14ac:dyDescent="0.25">
      <c r="B251" s="429">
        <v>245</v>
      </c>
      <c r="C251" s="437" t="s">
        <v>530</v>
      </c>
      <c r="D251" s="368" t="s">
        <v>96</v>
      </c>
      <c r="E251" s="368" t="s">
        <v>86</v>
      </c>
      <c r="F251" s="409">
        <v>2</v>
      </c>
      <c r="G251" s="397"/>
      <c r="H251" s="367">
        <f t="shared" si="4"/>
        <v>0</v>
      </c>
      <c r="J251" s="387"/>
      <c r="S251" s="295"/>
      <c r="T251" s="295"/>
    </row>
    <row r="252" spans="2:20" customFormat="1" x14ac:dyDescent="0.25">
      <c r="B252" s="429">
        <v>246</v>
      </c>
      <c r="C252" s="440" t="s">
        <v>549</v>
      </c>
      <c r="D252" s="368" t="s">
        <v>96</v>
      </c>
      <c r="E252" s="368" t="s">
        <v>541</v>
      </c>
      <c r="F252" s="410">
        <f>2238.80597014925+465.67+74.62</f>
        <v>2779.0959701492498</v>
      </c>
      <c r="G252" s="369"/>
      <c r="H252" s="367">
        <f t="shared" si="4"/>
        <v>0</v>
      </c>
      <c r="J252" s="387"/>
      <c r="S252" s="295"/>
      <c r="T252" s="295"/>
    </row>
    <row r="253" spans="2:20" customFormat="1" x14ac:dyDescent="0.25">
      <c r="B253" s="429">
        <v>247</v>
      </c>
      <c r="C253" s="437" t="s">
        <v>540</v>
      </c>
      <c r="D253" s="368" t="s">
        <v>96</v>
      </c>
      <c r="E253" s="368" t="s">
        <v>541</v>
      </c>
      <c r="F253" s="410">
        <v>1388.8888888888889</v>
      </c>
      <c r="G253" s="369"/>
      <c r="H253" s="367">
        <f>G253*F253</f>
        <v>0</v>
      </c>
      <c r="J253" s="387"/>
      <c r="M253" s="347"/>
      <c r="S253" s="295"/>
      <c r="T253" s="295"/>
    </row>
    <row r="254" spans="2:20" customFormat="1" x14ac:dyDescent="0.25">
      <c r="B254" s="429">
        <v>248</v>
      </c>
      <c r="C254" s="363" t="s">
        <v>534</v>
      </c>
      <c r="D254" s="473" t="s">
        <v>96</v>
      </c>
      <c r="E254" s="368" t="s">
        <v>13</v>
      </c>
      <c r="F254" s="409">
        <f>150*4+500</f>
        <v>1100</v>
      </c>
      <c r="G254" s="369"/>
      <c r="H254" s="367">
        <f t="shared" si="4"/>
        <v>0</v>
      </c>
      <c r="J254" s="387"/>
      <c r="S254" s="295"/>
      <c r="T254" s="295"/>
    </row>
    <row r="255" spans="2:20" customFormat="1" x14ac:dyDescent="0.25">
      <c r="B255" s="429">
        <v>249</v>
      </c>
      <c r="C255" s="434" t="s">
        <v>535</v>
      </c>
      <c r="D255" s="368" t="s">
        <v>96</v>
      </c>
      <c r="E255" s="368" t="s">
        <v>13</v>
      </c>
      <c r="F255" s="409">
        <v>500</v>
      </c>
      <c r="G255" s="369"/>
      <c r="H255" s="367">
        <f t="shared" si="4"/>
        <v>0</v>
      </c>
      <c r="J255" s="387"/>
      <c r="S255" s="295"/>
      <c r="T255" s="295"/>
    </row>
    <row r="256" spans="2:20" customFormat="1" x14ac:dyDescent="0.25">
      <c r="B256" s="429">
        <v>250</v>
      </c>
      <c r="C256" s="434" t="s">
        <v>536</v>
      </c>
      <c r="D256" s="368" t="s">
        <v>96</v>
      </c>
      <c r="E256" s="368" t="s">
        <v>222</v>
      </c>
      <c r="F256" s="409">
        <f>60*4</f>
        <v>240</v>
      </c>
      <c r="G256" s="369"/>
      <c r="H256" s="367">
        <f t="shared" si="4"/>
        <v>0</v>
      </c>
      <c r="J256" s="387"/>
      <c r="S256" s="295"/>
      <c r="T256" s="295"/>
    </row>
    <row r="257" spans="1:20" customFormat="1" x14ac:dyDescent="0.25">
      <c r="B257" s="429">
        <v>251</v>
      </c>
      <c r="C257" s="434" t="s">
        <v>531</v>
      </c>
      <c r="D257" s="368" t="s">
        <v>96</v>
      </c>
      <c r="E257" s="368" t="s">
        <v>222</v>
      </c>
      <c r="F257" s="409">
        <v>1000</v>
      </c>
      <c r="G257" s="369"/>
      <c r="H257" s="367">
        <f t="shared" si="4"/>
        <v>0</v>
      </c>
      <c r="J257" s="387"/>
      <c r="S257" s="295"/>
      <c r="T257" s="295"/>
    </row>
    <row r="258" spans="1:20" customFormat="1" x14ac:dyDescent="0.25">
      <c r="B258" s="429">
        <v>252</v>
      </c>
      <c r="C258" s="437" t="s">
        <v>532</v>
      </c>
      <c r="D258" s="368" t="s">
        <v>96</v>
      </c>
      <c r="E258" s="368" t="s">
        <v>222</v>
      </c>
      <c r="F258" s="409">
        <v>1000</v>
      </c>
      <c r="G258" s="369"/>
      <c r="H258" s="367">
        <f t="shared" si="4"/>
        <v>0</v>
      </c>
      <c r="S258" s="295"/>
      <c r="T258" s="295"/>
    </row>
    <row r="259" spans="1:20" customFormat="1" x14ac:dyDescent="0.25">
      <c r="B259" s="429">
        <v>253</v>
      </c>
      <c r="C259" s="437" t="s">
        <v>533</v>
      </c>
      <c r="D259" s="368" t="s">
        <v>96</v>
      </c>
      <c r="E259" s="368" t="s">
        <v>222</v>
      </c>
      <c r="F259" s="409">
        <v>1000</v>
      </c>
      <c r="G259" s="369"/>
      <c r="H259" s="367">
        <f t="shared" si="4"/>
        <v>0</v>
      </c>
      <c r="S259" s="295"/>
      <c r="T259" s="295"/>
    </row>
    <row r="260" spans="1:20" customFormat="1" x14ac:dyDescent="0.25">
      <c r="B260" s="429">
        <v>254</v>
      </c>
      <c r="C260" s="434" t="s">
        <v>537</v>
      </c>
      <c r="D260" s="368" t="s">
        <v>96</v>
      </c>
      <c r="E260" s="368" t="s">
        <v>222</v>
      </c>
      <c r="F260" s="409">
        <v>1000</v>
      </c>
      <c r="G260" s="369"/>
      <c r="H260" s="367">
        <f t="shared" si="4"/>
        <v>0</v>
      </c>
      <c r="S260" s="295"/>
      <c r="T260" s="295"/>
    </row>
    <row r="261" spans="1:20" customFormat="1" x14ac:dyDescent="0.25">
      <c r="B261" s="429">
        <v>255</v>
      </c>
      <c r="C261" s="441" t="s">
        <v>538</v>
      </c>
      <c r="D261" s="473" t="s">
        <v>96</v>
      </c>
      <c r="E261" s="385" t="s">
        <v>222</v>
      </c>
      <c r="F261" s="411">
        <v>20000</v>
      </c>
      <c r="G261" s="369"/>
      <c r="H261" s="370">
        <f t="shared" si="4"/>
        <v>0</v>
      </c>
      <c r="S261" s="295"/>
      <c r="T261" s="295"/>
    </row>
    <row r="262" spans="1:20" customFormat="1" x14ac:dyDescent="0.25">
      <c r="B262" s="429">
        <v>256</v>
      </c>
      <c r="C262" s="434" t="s">
        <v>539</v>
      </c>
      <c r="D262" s="473" t="s">
        <v>96</v>
      </c>
      <c r="E262" s="368" t="s">
        <v>13</v>
      </c>
      <c r="F262" s="409">
        <v>10000</v>
      </c>
      <c r="G262" s="369"/>
      <c r="H262" s="370">
        <f t="shared" si="4"/>
        <v>0</v>
      </c>
      <c r="S262" s="295"/>
      <c r="T262" s="295"/>
    </row>
    <row r="263" spans="1:20" customFormat="1" ht="15.75" thickBot="1" x14ac:dyDescent="0.3">
      <c r="B263" s="442">
        <v>257</v>
      </c>
      <c r="C263" s="443"/>
      <c r="D263" s="444"/>
      <c r="E263" s="444"/>
      <c r="F263" s="445"/>
      <c r="G263" s="446"/>
      <c r="H263" s="447"/>
      <c r="S263" s="295"/>
      <c r="T263" s="295"/>
    </row>
    <row r="264" spans="1:20" customFormat="1" ht="18.75" thickBot="1" x14ac:dyDescent="0.3">
      <c r="B264" s="371">
        <v>258</v>
      </c>
      <c r="C264" s="456" t="s">
        <v>554</v>
      </c>
      <c r="D264" s="457"/>
      <c r="E264" s="457"/>
      <c r="F264" s="458"/>
      <c r="G264" s="459"/>
      <c r="H264" s="359">
        <f>SUM(H12:H263)</f>
        <v>0</v>
      </c>
      <c r="S264" s="295"/>
      <c r="T264" s="295"/>
    </row>
    <row r="265" spans="1:20" ht="18.75" thickBot="1" x14ac:dyDescent="0.3">
      <c r="A265" s="114"/>
      <c r="B265" s="454">
        <v>259</v>
      </c>
      <c r="C265" s="127"/>
      <c r="D265" s="127"/>
      <c r="E265" s="127"/>
      <c r="F265" s="448"/>
      <c r="G265" s="449"/>
      <c r="H265" s="358"/>
    </row>
    <row r="266" spans="1:20" s="30" customFormat="1" ht="18.75" thickBot="1" x14ac:dyDescent="0.3">
      <c r="A266" s="124"/>
      <c r="B266" s="371">
        <v>260</v>
      </c>
      <c r="C266" s="456"/>
      <c r="D266" s="456"/>
      <c r="E266" s="456"/>
      <c r="F266" s="450"/>
      <c r="G266" s="398"/>
      <c r="H266" s="359"/>
      <c r="S266" s="33"/>
      <c r="T266" s="33"/>
    </row>
    <row r="267" spans="1:20" ht="18.75" thickBot="1" x14ac:dyDescent="0.3">
      <c r="A267" s="132"/>
      <c r="B267" s="454">
        <v>261</v>
      </c>
      <c r="C267" s="451"/>
      <c r="D267" s="451"/>
      <c r="E267" s="451"/>
      <c r="F267" s="452"/>
      <c r="G267" s="453"/>
      <c r="H267" s="455"/>
    </row>
    <row r="268" spans="1:20" s="30" customFormat="1" ht="18.75" thickBot="1" x14ac:dyDescent="0.3">
      <c r="A268" s="124"/>
      <c r="B268" s="371">
        <v>262</v>
      </c>
      <c r="C268" s="456"/>
      <c r="D268" s="456"/>
      <c r="E268" s="456"/>
      <c r="F268" s="450"/>
      <c r="G268" s="398"/>
      <c r="H268" s="359"/>
      <c r="S268" s="33"/>
      <c r="T268" s="33"/>
    </row>
    <row r="269" spans="1:20" ht="15.75" thickBot="1" x14ac:dyDescent="0.3">
      <c r="B269" s="454">
        <v>263</v>
      </c>
      <c r="C269" s="451"/>
      <c r="D269" s="451"/>
      <c r="E269" s="451"/>
      <c r="F269" s="452"/>
      <c r="G269" s="453"/>
      <c r="H269" s="455"/>
    </row>
    <row r="270" spans="1:20" s="30" customFormat="1" ht="18.75" thickBot="1" x14ac:dyDescent="0.3">
      <c r="A270" s="124"/>
      <c r="B270" s="371">
        <v>264</v>
      </c>
      <c r="C270" s="456" t="s">
        <v>553</v>
      </c>
      <c r="D270" s="456"/>
      <c r="E270" s="456"/>
      <c r="F270" s="450"/>
      <c r="G270" s="398"/>
      <c r="H270" s="359">
        <f>SUM(H264:H269)</f>
        <v>0</v>
      </c>
      <c r="S270" s="33"/>
      <c r="T270" s="33"/>
    </row>
  </sheetData>
  <autoFilter ref="A6:H267" xr:uid="{00000000-0009-0000-0000-000003000000}"/>
  <mergeCells count="2">
    <mergeCell ref="A4:C4"/>
    <mergeCell ref="F4:H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E12"/>
  <sheetViews>
    <sheetView tabSelected="1" workbookViewId="0">
      <selection activeCell="G18" sqref="G18"/>
    </sheetView>
  </sheetViews>
  <sheetFormatPr defaultColWidth="8.7109375" defaultRowHeight="15" x14ac:dyDescent="0.25"/>
  <cols>
    <col min="1" max="1" width="8.7109375" style="460"/>
    <col min="2" max="4" width="21.140625" style="460" customWidth="1"/>
    <col min="5" max="5" width="21.140625" style="463" customWidth="1"/>
    <col min="6" max="16384" width="8.7109375" style="460"/>
  </cols>
  <sheetData>
    <row r="1" spans="2:5" x14ac:dyDescent="0.35">
      <c r="B1" s="306"/>
      <c r="C1" s="306"/>
      <c r="D1" s="306"/>
      <c r="E1" s="306"/>
    </row>
    <row r="2" spans="2:5" x14ac:dyDescent="0.35">
      <c r="B2" s="304"/>
      <c r="C2" s="304"/>
      <c r="D2" s="304"/>
      <c r="E2" s="306"/>
    </row>
    <row r="3" spans="2:5" x14ac:dyDescent="0.35">
      <c r="B3" s="461"/>
      <c r="C3" s="461"/>
      <c r="D3" s="461"/>
      <c r="E3" s="462"/>
    </row>
    <row r="4" spans="2:5" x14ac:dyDescent="0.35">
      <c r="B4" s="304"/>
      <c r="C4" s="304"/>
      <c r="D4" s="304"/>
      <c r="E4" s="306"/>
    </row>
    <row r="5" spans="2:5" s="463" customFormat="1" x14ac:dyDescent="0.35">
      <c r="B5" s="306"/>
      <c r="C5" s="306"/>
      <c r="D5" s="306"/>
      <c r="E5" s="306"/>
    </row>
    <row r="12" spans="2:5" x14ac:dyDescent="0.35">
      <c r="B12" s="464"/>
      <c r="C12" s="464"/>
      <c r="D12" s="464"/>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B2:J57"/>
  <sheetViews>
    <sheetView workbookViewId="0">
      <selection activeCell="A3" sqref="A3:XFD56"/>
    </sheetView>
  </sheetViews>
  <sheetFormatPr defaultRowHeight="15" x14ac:dyDescent="0.25"/>
  <cols>
    <col min="3" max="3" width="35.85546875" customWidth="1"/>
    <col min="4" max="5" width="9" customWidth="1"/>
    <col min="7" max="7" width="13" style="295" customWidth="1"/>
    <col min="8" max="8" width="14.85546875" style="295" customWidth="1"/>
  </cols>
  <sheetData>
    <row r="2" spans="2:10" s="295" customFormat="1" ht="14.45" x14ac:dyDescent="0.35">
      <c r="B2" s="305" t="s">
        <v>488</v>
      </c>
      <c r="C2" s="305" t="s">
        <v>489</v>
      </c>
      <c r="D2" s="305"/>
      <c r="E2" s="305"/>
      <c r="F2" s="305" t="s">
        <v>36</v>
      </c>
      <c r="G2" s="305" t="s">
        <v>4</v>
      </c>
      <c r="H2" s="305" t="s">
        <v>37</v>
      </c>
    </row>
    <row r="3" spans="2:10" s="297" customFormat="1" ht="14.45" x14ac:dyDescent="0.35">
      <c r="B3" s="306">
        <v>1</v>
      </c>
      <c r="C3" s="298" t="s">
        <v>448</v>
      </c>
      <c r="D3" s="298"/>
      <c r="E3" s="298"/>
      <c r="F3" s="298"/>
      <c r="G3" s="307"/>
      <c r="H3" s="307"/>
    </row>
    <row r="4" spans="2:10" ht="14.45" x14ac:dyDescent="0.35">
      <c r="B4" s="304">
        <v>2</v>
      </c>
      <c r="C4" s="299" t="s">
        <v>490</v>
      </c>
      <c r="D4" s="299"/>
      <c r="E4" s="299"/>
      <c r="F4" s="299">
        <v>1000</v>
      </c>
      <c r="G4" s="300">
        <v>3.2266666666666666</v>
      </c>
      <c r="H4" s="300">
        <f>G4*F4</f>
        <v>3226.6666666666665</v>
      </c>
    </row>
    <row r="5" spans="2:10" ht="14.45" x14ac:dyDescent="0.35">
      <c r="B5" s="304">
        <v>3</v>
      </c>
      <c r="C5" s="299" t="s">
        <v>491</v>
      </c>
      <c r="D5" s="299"/>
      <c r="E5" s="299"/>
      <c r="F5" s="299">
        <v>1000</v>
      </c>
      <c r="G5" s="300">
        <v>5.26</v>
      </c>
      <c r="H5" s="300">
        <f t="shared" ref="H5:H54" si="0">G5*F5</f>
        <v>5260</v>
      </c>
    </row>
    <row r="6" spans="2:10" ht="14.45" x14ac:dyDescent="0.35">
      <c r="B6" s="304">
        <v>4</v>
      </c>
      <c r="C6" s="299" t="s">
        <v>492</v>
      </c>
      <c r="D6" s="299"/>
      <c r="E6" s="299"/>
      <c r="F6" s="299">
        <v>6000</v>
      </c>
      <c r="G6" s="300">
        <v>6.08</v>
      </c>
      <c r="H6" s="300">
        <f t="shared" si="0"/>
        <v>36480</v>
      </c>
    </row>
    <row r="7" spans="2:10" ht="14.45" x14ac:dyDescent="0.35">
      <c r="B7" s="304">
        <v>5</v>
      </c>
      <c r="C7" s="299" t="s">
        <v>493</v>
      </c>
      <c r="D7" s="299"/>
      <c r="E7" s="299"/>
      <c r="F7" s="299">
        <v>9000</v>
      </c>
      <c r="G7" s="300">
        <v>7</v>
      </c>
      <c r="H7" s="300">
        <f t="shared" si="0"/>
        <v>63000</v>
      </c>
    </row>
    <row r="8" spans="2:10" ht="14.45" x14ac:dyDescent="0.35">
      <c r="B8" s="304">
        <v>6</v>
      </c>
      <c r="C8" s="299" t="s">
        <v>494</v>
      </c>
      <c r="D8" s="299"/>
      <c r="E8" s="299"/>
      <c r="F8" s="299">
        <v>12000</v>
      </c>
      <c r="G8" s="300">
        <v>7.14</v>
      </c>
      <c r="H8" s="300">
        <f t="shared" si="0"/>
        <v>85680</v>
      </c>
    </row>
    <row r="9" spans="2:10" ht="14.45" x14ac:dyDescent="0.35">
      <c r="B9" s="304">
        <v>7</v>
      </c>
      <c r="C9" s="299"/>
      <c r="D9" s="299"/>
      <c r="E9" s="299"/>
      <c r="F9" s="299"/>
      <c r="G9" s="300"/>
      <c r="H9" s="300">
        <f t="shared" si="0"/>
        <v>0</v>
      </c>
    </row>
    <row r="10" spans="2:10" s="297" customFormat="1" ht="14.45" x14ac:dyDescent="0.35">
      <c r="B10" s="306">
        <v>8</v>
      </c>
      <c r="C10" s="298" t="s">
        <v>459</v>
      </c>
      <c r="D10" s="298"/>
      <c r="E10" s="298"/>
      <c r="F10" s="298"/>
      <c r="G10" s="307"/>
      <c r="H10" s="307">
        <f t="shared" si="0"/>
        <v>0</v>
      </c>
    </row>
    <row r="11" spans="2:10" ht="14.45" x14ac:dyDescent="0.35">
      <c r="B11" s="304">
        <v>9</v>
      </c>
      <c r="C11" s="299" t="s">
        <v>460</v>
      </c>
      <c r="D11" s="299"/>
      <c r="E11" s="299"/>
      <c r="F11" s="299">
        <v>1000</v>
      </c>
      <c r="G11" s="300">
        <v>2.5</v>
      </c>
      <c r="H11" s="300">
        <f t="shared" si="0"/>
        <v>2500</v>
      </c>
    </row>
    <row r="12" spans="2:10" ht="14.45" x14ac:dyDescent="0.35">
      <c r="B12" s="304">
        <v>10</v>
      </c>
      <c r="C12" s="299" t="s">
        <v>461</v>
      </c>
      <c r="D12" s="299"/>
      <c r="E12" s="299"/>
      <c r="F12" s="299">
        <v>2000</v>
      </c>
      <c r="G12" s="300">
        <v>5.35</v>
      </c>
      <c r="H12" s="300">
        <f t="shared" si="0"/>
        <v>10700</v>
      </c>
    </row>
    <row r="13" spans="2:10" ht="14.45" x14ac:dyDescent="0.35">
      <c r="B13" s="304">
        <v>11</v>
      </c>
      <c r="C13" s="299" t="s">
        <v>462</v>
      </c>
      <c r="D13" s="299"/>
      <c r="E13" s="299"/>
      <c r="F13" s="299">
        <v>2000</v>
      </c>
      <c r="G13" s="300">
        <v>9.3000000000000007</v>
      </c>
      <c r="H13" s="300">
        <f t="shared" si="0"/>
        <v>18600</v>
      </c>
      <c r="J13" s="296"/>
    </row>
    <row r="14" spans="2:10" ht="14.45" x14ac:dyDescent="0.35">
      <c r="B14" s="304">
        <v>12</v>
      </c>
      <c r="C14" s="299" t="s">
        <v>463</v>
      </c>
      <c r="D14" s="299"/>
      <c r="E14" s="299"/>
      <c r="F14" s="299">
        <v>500</v>
      </c>
      <c r="G14" s="300">
        <v>13.25</v>
      </c>
      <c r="H14" s="300">
        <f t="shared" si="0"/>
        <v>6625</v>
      </c>
      <c r="J14" s="296"/>
    </row>
    <row r="15" spans="2:10" ht="14.45" x14ac:dyDescent="0.35">
      <c r="B15" s="304">
        <v>13</v>
      </c>
      <c r="C15" s="299"/>
      <c r="D15" s="299"/>
      <c r="E15" s="299"/>
      <c r="F15" s="299"/>
      <c r="G15" s="300"/>
      <c r="H15" s="300">
        <f t="shared" si="0"/>
        <v>0</v>
      </c>
    </row>
    <row r="16" spans="2:10" s="297" customFormat="1" ht="14.45" x14ac:dyDescent="0.35">
      <c r="B16" s="306">
        <v>14</v>
      </c>
      <c r="C16" s="298" t="s">
        <v>464</v>
      </c>
      <c r="D16" s="298"/>
      <c r="E16" s="298"/>
      <c r="F16" s="298"/>
      <c r="G16" s="307"/>
      <c r="H16" s="307">
        <f t="shared" si="0"/>
        <v>0</v>
      </c>
    </row>
    <row r="17" spans="2:10" ht="14.45" x14ac:dyDescent="0.35">
      <c r="B17" s="304">
        <v>15</v>
      </c>
      <c r="C17" s="299"/>
      <c r="D17" s="299"/>
      <c r="E17" s="299"/>
      <c r="F17" s="299"/>
      <c r="G17" s="300"/>
      <c r="H17" s="300">
        <f t="shared" si="0"/>
        <v>0</v>
      </c>
    </row>
    <row r="18" spans="2:10" ht="14.45" x14ac:dyDescent="0.35">
      <c r="B18" s="304">
        <v>16</v>
      </c>
      <c r="C18" s="299" t="s">
        <v>465</v>
      </c>
      <c r="D18" s="299"/>
      <c r="E18" s="299"/>
      <c r="F18" s="299">
        <v>500</v>
      </c>
      <c r="G18" s="308">
        <v>0.7</v>
      </c>
      <c r="H18" s="300">
        <f t="shared" si="0"/>
        <v>350</v>
      </c>
    </row>
    <row r="19" spans="2:10" ht="14.45" x14ac:dyDescent="0.35">
      <c r="B19" s="304">
        <v>17</v>
      </c>
      <c r="C19" s="299" t="s">
        <v>462</v>
      </c>
      <c r="D19" s="299"/>
      <c r="E19" s="299"/>
      <c r="F19" s="299">
        <v>500</v>
      </c>
      <c r="G19" s="308">
        <v>0.85</v>
      </c>
      <c r="H19" s="300">
        <f t="shared" si="0"/>
        <v>425</v>
      </c>
    </row>
    <row r="20" spans="2:10" ht="14.45" x14ac:dyDescent="0.35">
      <c r="B20" s="304">
        <v>18</v>
      </c>
      <c r="C20" s="299" t="s">
        <v>466</v>
      </c>
      <c r="D20" s="299"/>
      <c r="E20" s="299"/>
      <c r="F20" s="299">
        <v>500</v>
      </c>
      <c r="G20" s="308">
        <v>1.3</v>
      </c>
      <c r="H20" s="300">
        <f t="shared" si="0"/>
        <v>650</v>
      </c>
    </row>
    <row r="21" spans="2:10" ht="14.45" x14ac:dyDescent="0.35">
      <c r="B21" s="304">
        <v>19</v>
      </c>
      <c r="C21" s="299"/>
      <c r="D21" s="299"/>
      <c r="E21" s="299"/>
      <c r="F21" s="299"/>
      <c r="G21" s="300"/>
      <c r="H21" s="300">
        <f t="shared" si="0"/>
        <v>0</v>
      </c>
      <c r="J21">
        <f>18*3</f>
        <v>54</v>
      </c>
    </row>
    <row r="22" spans="2:10" s="297" customFormat="1" ht="14.45" x14ac:dyDescent="0.35">
      <c r="B22" s="306">
        <v>20</v>
      </c>
      <c r="C22" s="298" t="s">
        <v>467</v>
      </c>
      <c r="D22" s="298"/>
      <c r="E22" s="298"/>
      <c r="F22" s="298"/>
      <c r="G22" s="307"/>
      <c r="H22" s="307">
        <f t="shared" si="0"/>
        <v>0</v>
      </c>
    </row>
    <row r="23" spans="2:10" ht="14.45" x14ac:dyDescent="0.35">
      <c r="B23" s="304">
        <v>21</v>
      </c>
      <c r="C23" s="299" t="s">
        <v>460</v>
      </c>
      <c r="D23" s="299"/>
      <c r="E23" s="299"/>
      <c r="F23" s="299">
        <v>3000</v>
      </c>
      <c r="G23" s="300">
        <v>2.5</v>
      </c>
      <c r="H23" s="300">
        <f t="shared" si="0"/>
        <v>7500</v>
      </c>
      <c r="J23">
        <v>55</v>
      </c>
    </row>
    <row r="24" spans="2:10" ht="14.45" x14ac:dyDescent="0.35">
      <c r="B24" s="304">
        <v>22</v>
      </c>
      <c r="C24" s="299" t="s">
        <v>461</v>
      </c>
      <c r="D24" s="299"/>
      <c r="E24" s="299"/>
      <c r="F24" s="299">
        <v>5000</v>
      </c>
      <c r="G24" s="300">
        <v>2.5</v>
      </c>
      <c r="H24" s="300">
        <f t="shared" si="0"/>
        <v>12500</v>
      </c>
    </row>
    <row r="25" spans="2:10" ht="14.45" x14ac:dyDescent="0.35">
      <c r="B25" s="304">
        <v>23</v>
      </c>
      <c r="C25" s="299" t="s">
        <v>462</v>
      </c>
      <c r="D25" s="299"/>
      <c r="E25" s="299"/>
      <c r="F25" s="299">
        <v>5000</v>
      </c>
      <c r="G25" s="300">
        <v>2.5</v>
      </c>
      <c r="H25" s="300">
        <f t="shared" si="0"/>
        <v>12500</v>
      </c>
    </row>
    <row r="26" spans="2:10" ht="14.45" x14ac:dyDescent="0.35">
      <c r="B26" s="304">
        <v>24</v>
      </c>
      <c r="C26" s="299" t="s">
        <v>463</v>
      </c>
      <c r="D26" s="299"/>
      <c r="E26" s="299"/>
      <c r="F26" s="299">
        <v>1000</v>
      </c>
      <c r="G26" s="300">
        <v>4.5</v>
      </c>
      <c r="H26" s="300">
        <f t="shared" si="0"/>
        <v>4500</v>
      </c>
    </row>
    <row r="27" spans="2:10" ht="14.45" x14ac:dyDescent="0.35">
      <c r="B27" s="304">
        <v>25</v>
      </c>
      <c r="C27" s="299"/>
      <c r="D27" s="299"/>
      <c r="E27" s="299"/>
      <c r="F27" s="299"/>
      <c r="G27" s="300"/>
      <c r="H27" s="300">
        <f t="shared" si="0"/>
        <v>0</v>
      </c>
    </row>
    <row r="28" spans="2:10" s="297" customFormat="1" x14ac:dyDescent="0.25">
      <c r="B28" s="306">
        <v>26</v>
      </c>
      <c r="C28" s="298" t="s">
        <v>468</v>
      </c>
      <c r="D28" s="298"/>
      <c r="E28" s="298"/>
      <c r="F28" s="298"/>
      <c r="G28" s="307"/>
      <c r="H28" s="307">
        <f t="shared" si="0"/>
        <v>0</v>
      </c>
    </row>
    <row r="29" spans="2:10" x14ac:dyDescent="0.25">
      <c r="B29" s="304">
        <v>27</v>
      </c>
      <c r="C29" s="299" t="s">
        <v>460</v>
      </c>
      <c r="D29" s="299"/>
      <c r="E29" s="299"/>
      <c r="F29" s="299">
        <v>3000</v>
      </c>
      <c r="G29" s="300">
        <v>2.5</v>
      </c>
      <c r="H29" s="300">
        <f t="shared" si="0"/>
        <v>7500</v>
      </c>
    </row>
    <row r="30" spans="2:10" x14ac:dyDescent="0.25">
      <c r="B30" s="304">
        <v>28</v>
      </c>
      <c r="C30" s="299" t="s">
        <v>461</v>
      </c>
      <c r="D30" s="299"/>
      <c r="E30" s="299"/>
      <c r="F30" s="299">
        <v>5000</v>
      </c>
      <c r="G30" s="300">
        <v>2.5</v>
      </c>
      <c r="H30" s="300">
        <f t="shared" si="0"/>
        <v>12500</v>
      </c>
    </row>
    <row r="31" spans="2:10" x14ac:dyDescent="0.25">
      <c r="B31" s="304">
        <v>29</v>
      </c>
      <c r="C31" s="299" t="s">
        <v>462</v>
      </c>
      <c r="D31" s="299"/>
      <c r="E31" s="299"/>
      <c r="F31" s="299">
        <v>5000</v>
      </c>
      <c r="G31" s="300">
        <v>2.5</v>
      </c>
      <c r="H31" s="300">
        <f t="shared" si="0"/>
        <v>12500</v>
      </c>
    </row>
    <row r="32" spans="2:10" x14ac:dyDescent="0.25">
      <c r="B32" s="304">
        <v>30</v>
      </c>
      <c r="C32" s="299" t="s">
        <v>463</v>
      </c>
      <c r="D32" s="299"/>
      <c r="E32" s="299"/>
      <c r="F32" s="299">
        <v>1000</v>
      </c>
      <c r="G32" s="300">
        <v>4.5</v>
      </c>
      <c r="H32" s="300">
        <f t="shared" si="0"/>
        <v>4500</v>
      </c>
    </row>
    <row r="33" spans="2:8" x14ac:dyDescent="0.25">
      <c r="B33" s="304">
        <v>31</v>
      </c>
      <c r="C33" s="299" t="s">
        <v>469</v>
      </c>
      <c r="D33" s="299"/>
      <c r="E33" s="299"/>
      <c r="F33" s="299"/>
      <c r="G33" s="300"/>
      <c r="H33" s="300">
        <f t="shared" si="0"/>
        <v>0</v>
      </c>
    </row>
    <row r="34" spans="2:8" x14ac:dyDescent="0.25">
      <c r="B34" s="304">
        <v>32</v>
      </c>
      <c r="C34" s="299" t="s">
        <v>470</v>
      </c>
      <c r="D34" s="299"/>
      <c r="E34" s="299"/>
      <c r="F34" s="299">
        <v>100</v>
      </c>
      <c r="G34" s="300">
        <v>200</v>
      </c>
      <c r="H34" s="300">
        <f t="shared" si="0"/>
        <v>20000</v>
      </c>
    </row>
    <row r="35" spans="2:8" x14ac:dyDescent="0.25">
      <c r="B35" s="304">
        <v>33</v>
      </c>
      <c r="C35" s="299"/>
      <c r="D35" s="299"/>
      <c r="E35" s="299"/>
      <c r="F35" s="299"/>
      <c r="G35" s="300"/>
      <c r="H35" s="300">
        <f t="shared" si="0"/>
        <v>0</v>
      </c>
    </row>
    <row r="36" spans="2:8" s="297" customFormat="1" x14ac:dyDescent="0.25">
      <c r="B36" s="306">
        <v>34</v>
      </c>
      <c r="C36" s="298" t="s">
        <v>471</v>
      </c>
      <c r="D36" s="298"/>
      <c r="E36" s="298"/>
      <c r="F36" s="298"/>
      <c r="G36" s="307"/>
      <c r="H36" s="307">
        <f t="shared" si="0"/>
        <v>0</v>
      </c>
    </row>
    <row r="37" spans="2:8" x14ac:dyDescent="0.25">
      <c r="B37" s="304">
        <v>35</v>
      </c>
      <c r="C37" s="299" t="s">
        <v>472</v>
      </c>
      <c r="D37" s="299"/>
      <c r="E37" s="299"/>
      <c r="F37" s="299">
        <v>500</v>
      </c>
      <c r="G37" s="300">
        <f>95</f>
        <v>95</v>
      </c>
      <c r="H37" s="300">
        <f t="shared" si="0"/>
        <v>47500</v>
      </c>
    </row>
    <row r="38" spans="2:8" x14ac:dyDescent="0.25">
      <c r="B38" s="304">
        <v>36</v>
      </c>
      <c r="C38" s="299"/>
      <c r="D38" s="299"/>
      <c r="E38" s="299"/>
      <c r="F38" s="299"/>
      <c r="G38" s="300"/>
      <c r="H38" s="300">
        <f t="shared" si="0"/>
        <v>0</v>
      </c>
    </row>
    <row r="39" spans="2:8" s="297" customFormat="1" x14ac:dyDescent="0.25">
      <c r="B39" s="306">
        <v>37</v>
      </c>
      <c r="C39" s="298" t="s">
        <v>473</v>
      </c>
      <c r="D39" s="298"/>
      <c r="E39" s="298"/>
      <c r="F39" s="298"/>
      <c r="G39" s="307"/>
      <c r="H39" s="307">
        <f t="shared" si="0"/>
        <v>0</v>
      </c>
    </row>
    <row r="40" spans="2:8" x14ac:dyDescent="0.25">
      <c r="B40" s="304">
        <v>38</v>
      </c>
      <c r="C40" s="299" t="s">
        <v>474</v>
      </c>
      <c r="D40" s="299"/>
      <c r="E40" s="299"/>
      <c r="F40" s="299">
        <v>500</v>
      </c>
      <c r="G40" s="300">
        <v>6.9</v>
      </c>
      <c r="H40" s="300">
        <f t="shared" si="0"/>
        <v>3450</v>
      </c>
    </row>
    <row r="41" spans="2:8" x14ac:dyDescent="0.25">
      <c r="B41" s="304">
        <v>39</v>
      </c>
      <c r="C41" s="299" t="s">
        <v>475</v>
      </c>
      <c r="D41" s="299"/>
      <c r="E41" s="299"/>
      <c r="F41" s="299">
        <v>1000</v>
      </c>
      <c r="G41" s="300">
        <v>8.3000000000000007</v>
      </c>
      <c r="H41" s="300">
        <f t="shared" si="0"/>
        <v>8300</v>
      </c>
    </row>
    <row r="42" spans="2:8" x14ac:dyDescent="0.25">
      <c r="B42" s="304">
        <v>40</v>
      </c>
      <c r="C42" s="299" t="s">
        <v>476</v>
      </c>
      <c r="D42" s="299"/>
      <c r="E42" s="299"/>
      <c r="F42" s="299">
        <v>1000</v>
      </c>
      <c r="G42" s="300">
        <v>9</v>
      </c>
      <c r="H42" s="300">
        <f t="shared" si="0"/>
        <v>9000</v>
      </c>
    </row>
    <row r="43" spans="2:8" x14ac:dyDescent="0.25">
      <c r="B43" s="304">
        <v>41</v>
      </c>
      <c r="C43" s="299"/>
      <c r="D43" s="299"/>
      <c r="E43" s="299"/>
      <c r="F43" s="299"/>
      <c r="G43" s="300"/>
      <c r="H43" s="300">
        <f t="shared" si="0"/>
        <v>0</v>
      </c>
    </row>
    <row r="44" spans="2:8" s="297" customFormat="1" x14ac:dyDescent="0.25">
      <c r="B44" s="306">
        <v>42</v>
      </c>
      <c r="C44" s="298" t="s">
        <v>477</v>
      </c>
      <c r="D44" s="298"/>
      <c r="E44" s="298"/>
      <c r="F44" s="298"/>
      <c r="G44" s="307"/>
      <c r="H44" s="307">
        <f t="shared" si="0"/>
        <v>0</v>
      </c>
    </row>
    <row r="45" spans="2:8" x14ac:dyDescent="0.25">
      <c r="B45" s="304">
        <v>43</v>
      </c>
      <c r="C45" s="299" t="s">
        <v>478</v>
      </c>
      <c r="D45" s="299"/>
      <c r="E45" s="299"/>
      <c r="F45" s="299">
        <v>2000</v>
      </c>
      <c r="G45" s="300">
        <v>10</v>
      </c>
      <c r="H45" s="300">
        <f>G45*F45</f>
        <v>20000</v>
      </c>
    </row>
    <row r="46" spans="2:8" x14ac:dyDescent="0.25">
      <c r="B46" s="304">
        <v>44</v>
      </c>
      <c r="C46" s="299"/>
      <c r="D46" s="299"/>
      <c r="E46" s="299"/>
      <c r="F46" s="299"/>
      <c r="G46" s="300"/>
      <c r="H46" s="300">
        <f t="shared" si="0"/>
        <v>0</v>
      </c>
    </row>
    <row r="47" spans="2:8" s="297" customFormat="1" x14ac:dyDescent="0.25">
      <c r="B47" s="306">
        <v>45</v>
      </c>
      <c r="C47" s="298" t="s">
        <v>479</v>
      </c>
      <c r="D47" s="298"/>
      <c r="E47" s="298"/>
      <c r="F47" s="298"/>
      <c r="G47" s="307"/>
      <c r="H47" s="307">
        <f t="shared" si="0"/>
        <v>0</v>
      </c>
    </row>
    <row r="48" spans="2:8" x14ac:dyDescent="0.25">
      <c r="B48" s="304">
        <v>46</v>
      </c>
      <c r="C48" s="299" t="s">
        <v>480</v>
      </c>
      <c r="D48" s="299"/>
      <c r="E48" s="299"/>
      <c r="F48" s="299">
        <v>3000</v>
      </c>
      <c r="G48" s="300">
        <v>105</v>
      </c>
      <c r="H48" s="300">
        <f t="shared" si="0"/>
        <v>315000</v>
      </c>
    </row>
    <row r="49" spans="2:8" x14ac:dyDescent="0.25">
      <c r="B49" s="304">
        <v>47</v>
      </c>
      <c r="C49" s="299" t="s">
        <v>481</v>
      </c>
      <c r="D49" s="299"/>
      <c r="E49" s="299"/>
      <c r="F49" s="299">
        <v>400</v>
      </c>
      <c r="G49" s="300">
        <v>35</v>
      </c>
      <c r="H49" s="300">
        <f t="shared" si="0"/>
        <v>14000</v>
      </c>
    </row>
    <row r="50" spans="2:8" x14ac:dyDescent="0.25">
      <c r="B50" s="304">
        <v>48</v>
      </c>
      <c r="C50" s="299" t="s">
        <v>482</v>
      </c>
      <c r="D50" s="299"/>
      <c r="E50" s="299"/>
      <c r="F50" s="299">
        <v>400</v>
      </c>
      <c r="G50" s="300">
        <v>35</v>
      </c>
      <c r="H50" s="300">
        <f t="shared" si="0"/>
        <v>14000</v>
      </c>
    </row>
    <row r="51" spans="2:8" x14ac:dyDescent="0.25">
      <c r="B51" s="304">
        <v>49</v>
      </c>
      <c r="C51" s="299" t="s">
        <v>483</v>
      </c>
      <c r="D51" s="299"/>
      <c r="E51" s="299"/>
      <c r="F51" s="299">
        <v>100</v>
      </c>
      <c r="G51" s="300">
        <v>35</v>
      </c>
      <c r="H51" s="300">
        <f t="shared" si="0"/>
        <v>3500</v>
      </c>
    </row>
    <row r="52" spans="2:8" x14ac:dyDescent="0.25">
      <c r="B52" s="304">
        <v>50</v>
      </c>
      <c r="C52" s="299" t="s">
        <v>484</v>
      </c>
      <c r="D52" s="299"/>
      <c r="E52" s="299"/>
      <c r="F52" s="299">
        <v>600</v>
      </c>
      <c r="G52" s="300">
        <v>35</v>
      </c>
      <c r="H52" s="300">
        <f t="shared" si="0"/>
        <v>21000</v>
      </c>
    </row>
    <row r="53" spans="2:8" x14ac:dyDescent="0.25">
      <c r="B53" s="304">
        <v>51</v>
      </c>
      <c r="C53" s="299"/>
      <c r="D53" s="299"/>
      <c r="E53" s="299"/>
      <c r="F53" s="299"/>
      <c r="G53" s="300"/>
      <c r="H53" s="300">
        <f t="shared" si="0"/>
        <v>0</v>
      </c>
    </row>
    <row r="54" spans="2:8" s="297" customFormat="1" x14ac:dyDescent="0.25">
      <c r="B54" s="306">
        <v>52</v>
      </c>
      <c r="C54" s="298" t="s">
        <v>485</v>
      </c>
      <c r="D54" s="298"/>
      <c r="E54" s="298"/>
      <c r="F54" s="298"/>
      <c r="G54" s="307"/>
      <c r="H54" s="307">
        <f t="shared" si="0"/>
        <v>0</v>
      </c>
    </row>
    <row r="55" spans="2:8" x14ac:dyDescent="0.25">
      <c r="B55" s="304">
        <v>53</v>
      </c>
      <c r="C55" s="299" t="s">
        <v>486</v>
      </c>
      <c r="D55" s="299"/>
      <c r="E55" s="299"/>
      <c r="F55" s="299">
        <v>500</v>
      </c>
      <c r="G55" s="300">
        <v>458</v>
      </c>
      <c r="H55" s="300">
        <f>G55*F55</f>
        <v>229000</v>
      </c>
    </row>
    <row r="56" spans="2:8" x14ac:dyDescent="0.25">
      <c r="B56" s="304">
        <v>54</v>
      </c>
      <c r="C56" s="299" t="s">
        <v>487</v>
      </c>
      <c r="D56" s="299"/>
      <c r="E56" s="299"/>
      <c r="F56" s="299">
        <v>300</v>
      </c>
      <c r="G56" s="300">
        <v>458</v>
      </c>
      <c r="H56" s="300">
        <f>G56*F56</f>
        <v>137400</v>
      </c>
    </row>
    <row r="57" spans="2:8" s="297" customFormat="1" x14ac:dyDescent="0.25">
      <c r="B57" s="301"/>
      <c r="C57" s="301"/>
      <c r="D57" s="301"/>
      <c r="E57" s="301"/>
      <c r="F57" s="301"/>
      <c r="G57" s="309"/>
      <c r="H57" s="309">
        <f>SUM(H4:H56)</f>
        <v>1149646.6666666665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H55"/>
  <sheetViews>
    <sheetView workbookViewId="0">
      <selection activeCell="E1" sqref="A1:E1048576"/>
    </sheetView>
  </sheetViews>
  <sheetFormatPr defaultColWidth="8.7109375" defaultRowHeight="15" x14ac:dyDescent="0.25"/>
  <cols>
    <col min="1" max="1" width="15.5703125" style="293" customWidth="1"/>
    <col min="2" max="2" width="5.42578125" style="293" bestFit="1" customWidth="1"/>
    <col min="3" max="3" width="0.140625" style="293" customWidth="1"/>
    <col min="4" max="4" width="0.28515625" style="293" customWidth="1"/>
    <col min="5" max="5" width="5.85546875" style="293" bestFit="1" customWidth="1"/>
    <col min="6" max="6" width="5" style="293" hidden="1" customWidth="1"/>
    <col min="7" max="7" width="0.42578125" style="293" hidden="1" customWidth="1"/>
    <col min="8" max="8" width="3" style="293" hidden="1" customWidth="1"/>
    <col min="9" max="10" width="8.7109375" style="293"/>
    <col min="11" max="11" width="102.42578125" style="293" customWidth="1"/>
    <col min="12" max="16384" width="8.7109375" style="293"/>
  </cols>
  <sheetData>
    <row r="1" spans="1:5" ht="14.45" x14ac:dyDescent="0.35">
      <c r="A1" s="294"/>
      <c r="B1" s="294"/>
    </row>
    <row r="2" spans="1:5" ht="14.45" x14ac:dyDescent="0.35">
      <c r="A2" s="293" t="s">
        <v>448</v>
      </c>
    </row>
    <row r="3" spans="1:5" ht="14.45" x14ac:dyDescent="0.35">
      <c r="A3" s="293" t="s">
        <v>449</v>
      </c>
      <c r="B3" s="293" t="s">
        <v>450</v>
      </c>
      <c r="E3" s="293">
        <v>1000</v>
      </c>
    </row>
    <row r="4" spans="1:5" ht="14.45" x14ac:dyDescent="0.35">
      <c r="A4" s="293" t="s">
        <v>451</v>
      </c>
      <c r="B4" s="293" t="s">
        <v>452</v>
      </c>
      <c r="E4" s="293">
        <v>1000</v>
      </c>
    </row>
    <row r="5" spans="1:5" ht="14.45" x14ac:dyDescent="0.35">
      <c r="A5" s="293" t="s">
        <v>453</v>
      </c>
      <c r="B5" s="293" t="s">
        <v>454</v>
      </c>
      <c r="E5" s="293">
        <v>6000</v>
      </c>
    </row>
    <row r="6" spans="1:5" ht="14.45" x14ac:dyDescent="0.35">
      <c r="A6" s="293" t="s">
        <v>455</v>
      </c>
      <c r="B6" s="293" t="s">
        <v>456</v>
      </c>
      <c r="E6" s="293">
        <v>9000</v>
      </c>
    </row>
    <row r="7" spans="1:5" ht="14.45" x14ac:dyDescent="0.35">
      <c r="A7" s="293" t="s">
        <v>457</v>
      </c>
      <c r="B7" s="293" t="s">
        <v>458</v>
      </c>
      <c r="E7" s="293">
        <v>12000</v>
      </c>
    </row>
    <row r="9" spans="1:5" ht="14.45" x14ac:dyDescent="0.35">
      <c r="A9" s="293" t="s">
        <v>459</v>
      </c>
    </row>
    <row r="10" spans="1:5" ht="14.45" x14ac:dyDescent="0.35">
      <c r="A10" s="293" t="s">
        <v>460</v>
      </c>
      <c r="E10" s="293">
        <v>1000</v>
      </c>
    </row>
    <row r="11" spans="1:5" ht="14.45" x14ac:dyDescent="0.35">
      <c r="A11" s="293" t="s">
        <v>461</v>
      </c>
      <c r="E11" s="293">
        <v>2000</v>
      </c>
    </row>
    <row r="12" spans="1:5" ht="14.45" x14ac:dyDescent="0.35">
      <c r="A12" s="293" t="s">
        <v>462</v>
      </c>
      <c r="E12" s="293">
        <v>2000</v>
      </c>
    </row>
    <row r="13" spans="1:5" ht="14.45" x14ac:dyDescent="0.35">
      <c r="A13" s="293" t="s">
        <v>463</v>
      </c>
      <c r="E13" s="293">
        <v>500</v>
      </c>
    </row>
    <row r="15" spans="1:5" ht="14.45" x14ac:dyDescent="0.35">
      <c r="A15" s="293" t="s">
        <v>464</v>
      </c>
    </row>
    <row r="17" spans="1:5" ht="14.45" x14ac:dyDescent="0.35">
      <c r="A17" s="293" t="s">
        <v>465</v>
      </c>
      <c r="E17" s="293">
        <v>500</v>
      </c>
    </row>
    <row r="18" spans="1:5" ht="14.45" x14ac:dyDescent="0.35">
      <c r="A18" s="293" t="s">
        <v>462</v>
      </c>
      <c r="E18" s="293">
        <v>500</v>
      </c>
    </row>
    <row r="19" spans="1:5" ht="14.45" x14ac:dyDescent="0.35">
      <c r="A19" s="293" t="s">
        <v>466</v>
      </c>
      <c r="E19" s="293">
        <v>500</v>
      </c>
    </row>
    <row r="21" spans="1:5" ht="14.45" x14ac:dyDescent="0.35">
      <c r="A21" s="293" t="s">
        <v>467</v>
      </c>
    </row>
    <row r="22" spans="1:5" ht="14.45" x14ac:dyDescent="0.35">
      <c r="A22" s="293" t="s">
        <v>460</v>
      </c>
      <c r="E22" s="293">
        <v>3000</v>
      </c>
    </row>
    <row r="23" spans="1:5" ht="14.45" x14ac:dyDescent="0.35">
      <c r="A23" s="293" t="s">
        <v>461</v>
      </c>
      <c r="E23" s="293">
        <v>5000</v>
      </c>
    </row>
    <row r="24" spans="1:5" ht="14.45" x14ac:dyDescent="0.35">
      <c r="A24" s="293" t="s">
        <v>462</v>
      </c>
      <c r="E24" s="293">
        <v>5000</v>
      </c>
    </row>
    <row r="25" spans="1:5" ht="14.45" x14ac:dyDescent="0.35">
      <c r="A25" s="293" t="s">
        <v>463</v>
      </c>
      <c r="E25" s="293">
        <v>1000</v>
      </c>
    </row>
    <row r="27" spans="1:5" ht="14.45" x14ac:dyDescent="0.35">
      <c r="A27" s="293" t="s">
        <v>468</v>
      </c>
    </row>
    <row r="28" spans="1:5" x14ac:dyDescent="0.25">
      <c r="A28" s="293" t="s">
        <v>460</v>
      </c>
      <c r="E28" s="293">
        <v>3000</v>
      </c>
    </row>
    <row r="29" spans="1:5" x14ac:dyDescent="0.25">
      <c r="A29" s="293" t="s">
        <v>461</v>
      </c>
      <c r="E29" s="293">
        <v>5000</v>
      </c>
    </row>
    <row r="30" spans="1:5" x14ac:dyDescent="0.25">
      <c r="A30" s="293" t="s">
        <v>462</v>
      </c>
      <c r="E30" s="293">
        <v>5000</v>
      </c>
    </row>
    <row r="31" spans="1:5" x14ac:dyDescent="0.25">
      <c r="A31" s="293" t="s">
        <v>463</v>
      </c>
      <c r="E31" s="293">
        <v>1000</v>
      </c>
    </row>
    <row r="32" spans="1:5" x14ac:dyDescent="0.25">
      <c r="A32" s="293" t="s">
        <v>469</v>
      </c>
    </row>
    <row r="33" spans="1:5" x14ac:dyDescent="0.25">
      <c r="A33" s="293" t="s">
        <v>470</v>
      </c>
      <c r="E33" s="293">
        <v>100</v>
      </c>
    </row>
    <row r="35" spans="1:5" x14ac:dyDescent="0.25">
      <c r="A35" s="293" t="s">
        <v>471</v>
      </c>
    </row>
    <row r="36" spans="1:5" x14ac:dyDescent="0.25">
      <c r="A36" s="293" t="s">
        <v>472</v>
      </c>
      <c r="E36" s="293">
        <v>500</v>
      </c>
    </row>
    <row r="38" spans="1:5" x14ac:dyDescent="0.25">
      <c r="A38" s="293" t="s">
        <v>473</v>
      </c>
    </row>
    <row r="39" spans="1:5" x14ac:dyDescent="0.25">
      <c r="A39" s="293" t="s">
        <v>474</v>
      </c>
      <c r="E39" s="293">
        <v>500</v>
      </c>
    </row>
    <row r="40" spans="1:5" x14ac:dyDescent="0.25">
      <c r="A40" s="293" t="s">
        <v>475</v>
      </c>
      <c r="E40" s="293">
        <v>1000</v>
      </c>
    </row>
    <row r="41" spans="1:5" x14ac:dyDescent="0.25">
      <c r="A41" s="293" t="s">
        <v>476</v>
      </c>
      <c r="E41" s="293">
        <v>1000</v>
      </c>
    </row>
    <row r="43" spans="1:5" x14ac:dyDescent="0.25">
      <c r="A43" s="293" t="s">
        <v>477</v>
      </c>
    </row>
    <row r="44" spans="1:5" x14ac:dyDescent="0.25">
      <c r="A44" s="293" t="s">
        <v>478</v>
      </c>
      <c r="E44" s="293">
        <v>2000</v>
      </c>
    </row>
    <row r="46" spans="1:5" s="302" customFormat="1" x14ac:dyDescent="0.25">
      <c r="A46" s="302" t="s">
        <v>479</v>
      </c>
    </row>
    <row r="47" spans="1:5" x14ac:dyDescent="0.25">
      <c r="A47" s="293" t="s">
        <v>480</v>
      </c>
      <c r="E47" s="293">
        <v>3000</v>
      </c>
    </row>
    <row r="48" spans="1:5" x14ac:dyDescent="0.25">
      <c r="A48" s="293" t="s">
        <v>481</v>
      </c>
      <c r="E48" s="293">
        <v>400</v>
      </c>
    </row>
    <row r="49" spans="1:5" x14ac:dyDescent="0.25">
      <c r="A49" s="293" t="s">
        <v>482</v>
      </c>
      <c r="E49" s="293">
        <v>400</v>
      </c>
    </row>
    <row r="50" spans="1:5" x14ac:dyDescent="0.25">
      <c r="A50" s="293" t="s">
        <v>483</v>
      </c>
      <c r="E50" s="293">
        <v>100</v>
      </c>
    </row>
    <row r="51" spans="1:5" x14ac:dyDescent="0.25">
      <c r="A51" s="293" t="s">
        <v>484</v>
      </c>
      <c r="E51" s="293">
        <v>600</v>
      </c>
    </row>
    <row r="53" spans="1:5" x14ac:dyDescent="0.25">
      <c r="A53" s="293" t="s">
        <v>485</v>
      </c>
    </row>
    <row r="54" spans="1:5" x14ac:dyDescent="0.25">
      <c r="A54" s="293" t="s">
        <v>486</v>
      </c>
      <c r="E54" s="293">
        <v>500</v>
      </c>
    </row>
    <row r="55" spans="1:5" x14ac:dyDescent="0.25">
      <c r="A55" s="293" t="s">
        <v>487</v>
      </c>
      <c r="E55" s="293">
        <v>300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C4:J100"/>
  <sheetViews>
    <sheetView topLeftCell="A91" workbookViewId="0">
      <selection activeCell="A100" sqref="A4:XFD100"/>
    </sheetView>
  </sheetViews>
  <sheetFormatPr defaultRowHeight="15" x14ac:dyDescent="0.25"/>
  <cols>
    <col min="3" max="3" width="56.42578125" customWidth="1"/>
    <col min="4" max="4" width="10.42578125" customWidth="1"/>
    <col min="7" max="7" width="10" style="295" bestFit="1" customWidth="1"/>
    <col min="8" max="8" width="15.7109375" customWidth="1"/>
    <col min="10" max="10" width="13.5703125" bestFit="1" customWidth="1"/>
  </cols>
  <sheetData>
    <row r="4" spans="3:8" ht="14.45" x14ac:dyDescent="0.35">
      <c r="C4" s="301" t="s">
        <v>495</v>
      </c>
      <c r="D4" s="301"/>
      <c r="E4" s="301" t="s">
        <v>429</v>
      </c>
      <c r="F4" s="301" t="s">
        <v>430</v>
      </c>
      <c r="G4" s="309" t="s">
        <v>36</v>
      </c>
      <c r="H4" s="301" t="s">
        <v>37</v>
      </c>
    </row>
    <row r="5" spans="3:8" ht="14.45" x14ac:dyDescent="0.35">
      <c r="C5" s="299"/>
      <c r="D5" s="299"/>
      <c r="E5" s="299"/>
      <c r="F5" s="299"/>
      <c r="G5" s="300"/>
      <c r="H5" s="299"/>
    </row>
    <row r="6" spans="3:8" ht="14.45" x14ac:dyDescent="0.35">
      <c r="C6" s="299" t="s">
        <v>432</v>
      </c>
      <c r="D6" s="299"/>
      <c r="E6" s="299" t="s">
        <v>429</v>
      </c>
      <c r="F6" s="299">
        <v>155.5</v>
      </c>
      <c r="G6" s="300">
        <v>1000</v>
      </c>
      <c r="H6" s="300">
        <f t="shared" ref="H6:H37" si="0">F6*G6</f>
        <v>155500</v>
      </c>
    </row>
    <row r="7" spans="3:8" ht="14.45" x14ac:dyDescent="0.35">
      <c r="C7" s="299" t="s">
        <v>433</v>
      </c>
      <c r="D7" s="299"/>
      <c r="E7" s="299" t="s">
        <v>429</v>
      </c>
      <c r="F7" s="299">
        <v>180.2</v>
      </c>
      <c r="G7" s="300">
        <v>1000</v>
      </c>
      <c r="H7" s="300">
        <f t="shared" si="0"/>
        <v>180200</v>
      </c>
    </row>
    <row r="8" spans="3:8" ht="14.45" x14ac:dyDescent="0.35">
      <c r="C8" s="299" t="s">
        <v>434</v>
      </c>
      <c r="D8" s="299"/>
      <c r="E8" s="299" t="s">
        <v>429</v>
      </c>
      <c r="F8" s="299">
        <v>283.7</v>
      </c>
      <c r="G8" s="300">
        <v>1000</v>
      </c>
      <c r="H8" s="300">
        <f t="shared" si="0"/>
        <v>283700</v>
      </c>
    </row>
    <row r="9" spans="3:8" ht="14.45" x14ac:dyDescent="0.35">
      <c r="C9" s="299" t="s">
        <v>435</v>
      </c>
      <c r="D9" s="299"/>
      <c r="E9" s="299" t="s">
        <v>429</v>
      </c>
      <c r="F9" s="299">
        <v>356.5</v>
      </c>
      <c r="G9" s="300">
        <v>1000</v>
      </c>
      <c r="H9" s="300">
        <f t="shared" si="0"/>
        <v>356500</v>
      </c>
    </row>
    <row r="10" spans="3:8" ht="14.45" x14ac:dyDescent="0.35">
      <c r="C10" s="299" t="s">
        <v>436</v>
      </c>
      <c r="D10" s="299"/>
      <c r="E10" s="299" t="s">
        <v>429</v>
      </c>
      <c r="F10" s="299">
        <v>371.9</v>
      </c>
      <c r="G10" s="300">
        <v>1000</v>
      </c>
      <c r="H10" s="300">
        <f t="shared" si="0"/>
        <v>371900</v>
      </c>
    </row>
    <row r="11" spans="3:8" ht="14.45" x14ac:dyDescent="0.35">
      <c r="C11" s="299" t="s">
        <v>437</v>
      </c>
      <c r="D11" s="299"/>
      <c r="E11" s="299" t="s">
        <v>429</v>
      </c>
      <c r="F11" s="299">
        <v>425.8</v>
      </c>
      <c r="G11" s="300">
        <v>1000</v>
      </c>
      <c r="H11" s="300">
        <f t="shared" si="0"/>
        <v>425800</v>
      </c>
    </row>
    <row r="12" spans="3:8" ht="14.45" x14ac:dyDescent="0.35">
      <c r="C12" s="299" t="s">
        <v>438</v>
      </c>
      <c r="D12" s="299"/>
      <c r="E12" s="299" t="s">
        <v>429</v>
      </c>
      <c r="F12" s="299">
        <v>656.4</v>
      </c>
      <c r="G12" s="300">
        <v>1000</v>
      </c>
      <c r="H12" s="300">
        <f t="shared" si="0"/>
        <v>656400</v>
      </c>
    </row>
    <row r="13" spans="3:8" ht="14.45" x14ac:dyDescent="0.35">
      <c r="C13" s="299" t="s">
        <v>439</v>
      </c>
      <c r="D13" s="299"/>
      <c r="E13" s="299" t="s">
        <v>429</v>
      </c>
      <c r="F13" s="299">
        <v>778.6</v>
      </c>
      <c r="G13" s="300">
        <v>1000</v>
      </c>
      <c r="H13" s="300">
        <f t="shared" si="0"/>
        <v>778600</v>
      </c>
    </row>
    <row r="14" spans="3:8" ht="14.45" x14ac:dyDescent="0.35">
      <c r="C14" s="299"/>
      <c r="D14" s="299"/>
      <c r="E14" s="299"/>
      <c r="F14" s="299"/>
      <c r="G14" s="300"/>
      <c r="H14" s="300">
        <f t="shared" si="0"/>
        <v>0</v>
      </c>
    </row>
    <row r="15" spans="3:8" ht="14.45" x14ac:dyDescent="0.35">
      <c r="C15" s="299" t="s">
        <v>496</v>
      </c>
      <c r="D15" s="299"/>
      <c r="E15" s="299" t="s">
        <v>440</v>
      </c>
      <c r="F15" s="299">
        <v>9.1</v>
      </c>
      <c r="G15" s="300">
        <v>20000</v>
      </c>
      <c r="H15" s="300">
        <f t="shared" si="0"/>
        <v>182000</v>
      </c>
    </row>
    <row r="16" spans="3:8" ht="14.45" x14ac:dyDescent="0.35">
      <c r="C16" s="299"/>
      <c r="D16" s="299"/>
      <c r="E16" s="299"/>
      <c r="F16" s="299"/>
      <c r="G16" s="300"/>
      <c r="H16" s="300">
        <f t="shared" si="0"/>
        <v>0</v>
      </c>
    </row>
    <row r="17" spans="3:8" x14ac:dyDescent="0.25">
      <c r="C17" s="299" t="s">
        <v>497</v>
      </c>
      <c r="D17" s="299"/>
      <c r="E17" s="299"/>
      <c r="F17" s="299"/>
      <c r="G17" s="300"/>
      <c r="H17" s="300">
        <f t="shared" si="0"/>
        <v>0</v>
      </c>
    </row>
    <row r="18" spans="3:8" ht="14.45" x14ac:dyDescent="0.35">
      <c r="C18" s="299"/>
      <c r="D18" s="299"/>
      <c r="E18" s="299"/>
      <c r="F18" s="299"/>
      <c r="G18" s="300"/>
      <c r="H18" s="300">
        <f t="shared" si="0"/>
        <v>0</v>
      </c>
    </row>
    <row r="19" spans="3:8" ht="14.45" x14ac:dyDescent="0.35">
      <c r="C19" s="299" t="s">
        <v>432</v>
      </c>
      <c r="D19" s="299"/>
      <c r="E19" s="299" t="s">
        <v>440</v>
      </c>
      <c r="F19" s="299">
        <v>487.2</v>
      </c>
      <c r="G19" s="300">
        <v>600</v>
      </c>
      <c r="H19" s="300">
        <f t="shared" si="0"/>
        <v>292320</v>
      </c>
    </row>
    <row r="20" spans="3:8" ht="14.45" x14ac:dyDescent="0.35">
      <c r="C20" s="299" t="s">
        <v>433</v>
      </c>
      <c r="D20" s="299"/>
      <c r="E20" s="299" t="s">
        <v>440</v>
      </c>
      <c r="F20" s="299">
        <v>593.70000000000005</v>
      </c>
      <c r="G20" s="300">
        <v>600</v>
      </c>
      <c r="H20" s="300">
        <f t="shared" si="0"/>
        <v>356220</v>
      </c>
    </row>
    <row r="21" spans="3:8" ht="14.45" x14ac:dyDescent="0.35">
      <c r="C21" s="299" t="s">
        <v>434</v>
      </c>
      <c r="D21" s="299"/>
      <c r="E21" s="299" t="s">
        <v>440</v>
      </c>
      <c r="F21" s="299">
        <v>681</v>
      </c>
      <c r="G21" s="300">
        <v>600</v>
      </c>
      <c r="H21" s="300">
        <f t="shared" si="0"/>
        <v>408600</v>
      </c>
    </row>
    <row r="22" spans="3:8" ht="14.45" x14ac:dyDescent="0.35">
      <c r="C22" s="299" t="s">
        <v>435</v>
      </c>
      <c r="D22" s="299"/>
      <c r="E22" s="299" t="s">
        <v>440</v>
      </c>
      <c r="F22" s="299">
        <v>809.5</v>
      </c>
      <c r="G22" s="300">
        <v>600</v>
      </c>
      <c r="H22" s="300">
        <f t="shared" si="0"/>
        <v>485700</v>
      </c>
    </row>
    <row r="23" spans="3:8" ht="14.45" x14ac:dyDescent="0.35">
      <c r="C23" s="299" t="s">
        <v>436</v>
      </c>
      <c r="D23" s="299"/>
      <c r="E23" s="299" t="s">
        <v>440</v>
      </c>
      <c r="F23" s="299">
        <v>1144.9000000000001</v>
      </c>
      <c r="G23" s="300">
        <v>600</v>
      </c>
      <c r="H23" s="300">
        <f t="shared" si="0"/>
        <v>686940</v>
      </c>
    </row>
    <row r="24" spans="3:8" ht="14.45" x14ac:dyDescent="0.35">
      <c r="C24" s="299" t="s">
        <v>437</v>
      </c>
      <c r="D24" s="299"/>
      <c r="E24" s="299" t="s">
        <v>440</v>
      </c>
      <c r="F24" s="299">
        <v>2202.1999999999998</v>
      </c>
      <c r="G24" s="300">
        <v>600</v>
      </c>
      <c r="H24" s="300">
        <f t="shared" si="0"/>
        <v>1321320</v>
      </c>
    </row>
    <row r="25" spans="3:8" ht="14.45" x14ac:dyDescent="0.35">
      <c r="C25" s="299" t="s">
        <v>438</v>
      </c>
      <c r="D25" s="299"/>
      <c r="E25" s="299" t="s">
        <v>440</v>
      </c>
      <c r="F25" s="299">
        <v>2307.6</v>
      </c>
      <c r="G25" s="300">
        <v>600</v>
      </c>
      <c r="H25" s="300">
        <f t="shared" si="0"/>
        <v>1384560</v>
      </c>
    </row>
    <row r="26" spans="3:8" ht="14.45" x14ac:dyDescent="0.35">
      <c r="C26" s="299" t="s">
        <v>439</v>
      </c>
      <c r="D26" s="299"/>
      <c r="E26" s="299" t="s">
        <v>440</v>
      </c>
      <c r="F26" s="299">
        <v>2459.8000000000002</v>
      </c>
      <c r="G26" s="300">
        <v>600</v>
      </c>
      <c r="H26" s="300">
        <f t="shared" si="0"/>
        <v>1475880</v>
      </c>
    </row>
    <row r="27" spans="3:8" ht="14.45" x14ac:dyDescent="0.35">
      <c r="C27" s="299"/>
      <c r="D27" s="299"/>
      <c r="E27" s="299"/>
      <c r="F27" s="299"/>
      <c r="G27" s="300"/>
      <c r="H27" s="300">
        <f t="shared" si="0"/>
        <v>0</v>
      </c>
    </row>
    <row r="28" spans="3:8" x14ac:dyDescent="0.25">
      <c r="C28" s="299" t="s">
        <v>498</v>
      </c>
      <c r="D28" s="299"/>
      <c r="E28" s="299"/>
      <c r="F28" s="299"/>
      <c r="G28" s="300"/>
      <c r="H28" s="300">
        <f t="shared" si="0"/>
        <v>0</v>
      </c>
    </row>
    <row r="29" spans="3:8" ht="14.45" x14ac:dyDescent="0.35">
      <c r="C29" s="299"/>
      <c r="D29" s="299"/>
      <c r="E29" s="299"/>
      <c r="F29" s="299"/>
      <c r="G29" s="300"/>
      <c r="H29" s="300">
        <f t="shared" si="0"/>
        <v>0</v>
      </c>
    </row>
    <row r="30" spans="3:8" ht="14.45" x14ac:dyDescent="0.35">
      <c r="C30" s="299" t="s">
        <v>432</v>
      </c>
      <c r="D30" s="299"/>
      <c r="E30" s="299" t="s">
        <v>440</v>
      </c>
      <c r="F30" s="299">
        <v>312.3</v>
      </c>
      <c r="G30" s="300">
        <v>600</v>
      </c>
      <c r="H30" s="300">
        <f t="shared" si="0"/>
        <v>187380</v>
      </c>
    </row>
    <row r="31" spans="3:8" ht="14.45" x14ac:dyDescent="0.35">
      <c r="C31" s="299" t="s">
        <v>433</v>
      </c>
      <c r="D31" s="299"/>
      <c r="E31" s="299" t="s">
        <v>440</v>
      </c>
      <c r="F31" s="299">
        <v>347.9</v>
      </c>
      <c r="G31" s="300">
        <v>600</v>
      </c>
      <c r="H31" s="300">
        <f t="shared" si="0"/>
        <v>208740</v>
      </c>
    </row>
    <row r="32" spans="3:8" ht="14.45" x14ac:dyDescent="0.35">
      <c r="C32" s="299" t="s">
        <v>434</v>
      </c>
      <c r="D32" s="299"/>
      <c r="E32" s="299" t="s">
        <v>440</v>
      </c>
      <c r="F32" s="299">
        <v>424.2</v>
      </c>
      <c r="G32" s="300">
        <v>600</v>
      </c>
      <c r="H32" s="300">
        <f t="shared" si="0"/>
        <v>254520</v>
      </c>
    </row>
    <row r="33" spans="3:8" ht="14.45" x14ac:dyDescent="0.35">
      <c r="C33" s="299" t="s">
        <v>435</v>
      </c>
      <c r="D33" s="299"/>
      <c r="E33" s="299" t="s">
        <v>440</v>
      </c>
      <c r="F33" s="299">
        <v>509</v>
      </c>
      <c r="G33" s="300">
        <v>600</v>
      </c>
      <c r="H33" s="300">
        <f t="shared" si="0"/>
        <v>305400</v>
      </c>
    </row>
    <row r="34" spans="3:8" ht="14.45" x14ac:dyDescent="0.35">
      <c r="C34" s="299" t="s">
        <v>436</v>
      </c>
      <c r="D34" s="299"/>
      <c r="E34" s="299" t="s">
        <v>440</v>
      </c>
      <c r="F34" s="299">
        <v>1355.6</v>
      </c>
      <c r="G34" s="300">
        <v>600</v>
      </c>
      <c r="H34" s="300">
        <f t="shared" si="0"/>
        <v>813360</v>
      </c>
    </row>
    <row r="35" spans="3:8" ht="14.45" x14ac:dyDescent="0.35">
      <c r="C35" s="299" t="s">
        <v>437</v>
      </c>
      <c r="D35" s="299"/>
      <c r="E35" s="299" t="s">
        <v>440</v>
      </c>
      <c r="F35" s="299">
        <v>1577</v>
      </c>
      <c r="G35" s="300">
        <v>600</v>
      </c>
      <c r="H35" s="300">
        <f t="shared" si="0"/>
        <v>946200</v>
      </c>
    </row>
    <row r="36" spans="3:8" ht="14.45" x14ac:dyDescent="0.35">
      <c r="C36" s="299" t="s">
        <v>438</v>
      </c>
      <c r="D36" s="299"/>
      <c r="E36" s="299" t="s">
        <v>440</v>
      </c>
      <c r="F36" s="299">
        <v>2048.3000000000002</v>
      </c>
      <c r="G36" s="300">
        <v>600</v>
      </c>
      <c r="H36" s="300">
        <f t="shared" si="0"/>
        <v>1228980</v>
      </c>
    </row>
    <row r="37" spans="3:8" ht="14.45" x14ac:dyDescent="0.35">
      <c r="C37" s="299" t="s">
        <v>439</v>
      </c>
      <c r="D37" s="299"/>
      <c r="E37" s="299" t="s">
        <v>440</v>
      </c>
      <c r="F37" s="299">
        <v>2580.8000000000002</v>
      </c>
      <c r="G37" s="300">
        <v>600</v>
      </c>
      <c r="H37" s="300">
        <f t="shared" si="0"/>
        <v>1548480</v>
      </c>
    </row>
    <row r="38" spans="3:8" ht="14.45" x14ac:dyDescent="0.35">
      <c r="C38" s="299"/>
      <c r="D38" s="299"/>
      <c r="E38" s="299"/>
      <c r="F38" s="299"/>
      <c r="G38" s="300"/>
      <c r="H38" s="300">
        <f t="shared" ref="H38:H69" si="1">F38*G38</f>
        <v>0</v>
      </c>
    </row>
    <row r="39" spans="3:8" ht="14.45" x14ac:dyDescent="0.35">
      <c r="C39" s="299"/>
      <c r="D39" s="299"/>
      <c r="E39" s="299"/>
      <c r="F39" s="299"/>
      <c r="G39" s="300"/>
      <c r="H39" s="300">
        <f t="shared" si="1"/>
        <v>0</v>
      </c>
    </row>
    <row r="40" spans="3:8" ht="14.45" x14ac:dyDescent="0.35">
      <c r="C40" s="299" t="s">
        <v>499</v>
      </c>
      <c r="D40" s="299"/>
      <c r="E40" s="299"/>
      <c r="F40" s="299"/>
      <c r="G40" s="300"/>
      <c r="H40" s="300">
        <f t="shared" si="1"/>
        <v>0</v>
      </c>
    </row>
    <row r="41" spans="3:8" ht="14.45" x14ac:dyDescent="0.35">
      <c r="C41" s="299"/>
      <c r="D41" s="299"/>
      <c r="E41" s="299"/>
      <c r="F41" s="299"/>
      <c r="G41" s="300"/>
      <c r="H41" s="300">
        <f t="shared" si="1"/>
        <v>0</v>
      </c>
    </row>
    <row r="42" spans="3:8" ht="14.45" x14ac:dyDescent="0.35">
      <c r="C42" s="299" t="s">
        <v>431</v>
      </c>
      <c r="D42" s="299"/>
      <c r="E42" s="299"/>
      <c r="F42" s="299"/>
      <c r="G42" s="300"/>
      <c r="H42" s="300">
        <f t="shared" si="1"/>
        <v>0</v>
      </c>
    </row>
    <row r="43" spans="3:8" ht="14.45" x14ac:dyDescent="0.35">
      <c r="C43" s="299" t="s">
        <v>441</v>
      </c>
      <c r="D43" s="299"/>
      <c r="E43" s="299" t="s">
        <v>222</v>
      </c>
      <c r="F43" s="299">
        <v>93</v>
      </c>
      <c r="G43" s="300">
        <v>5000</v>
      </c>
      <c r="H43" s="300">
        <f t="shared" si="1"/>
        <v>465000</v>
      </c>
    </row>
    <row r="44" spans="3:8" ht="14.45" x14ac:dyDescent="0.35">
      <c r="C44" s="299" t="s">
        <v>442</v>
      </c>
      <c r="D44" s="299"/>
      <c r="E44" s="299" t="s">
        <v>222</v>
      </c>
      <c r="F44" s="299">
        <v>119</v>
      </c>
      <c r="G44" s="300">
        <v>2000</v>
      </c>
      <c r="H44" s="300">
        <f t="shared" si="1"/>
        <v>238000</v>
      </c>
    </row>
    <row r="45" spans="3:8" ht="14.45" x14ac:dyDescent="0.35">
      <c r="C45" s="299" t="s">
        <v>443</v>
      </c>
      <c r="D45" s="299"/>
      <c r="E45" s="299" t="s">
        <v>222</v>
      </c>
      <c r="F45" s="299">
        <v>149.5</v>
      </c>
      <c r="G45" s="300">
        <v>1000</v>
      </c>
      <c r="H45" s="300">
        <f t="shared" si="1"/>
        <v>149500</v>
      </c>
    </row>
    <row r="46" spans="3:8" ht="14.45" x14ac:dyDescent="0.35">
      <c r="C46" s="299" t="s">
        <v>444</v>
      </c>
      <c r="D46" s="299"/>
      <c r="E46" s="299" t="s">
        <v>222</v>
      </c>
      <c r="F46" s="299">
        <v>206.4</v>
      </c>
      <c r="G46" s="300">
        <v>1000</v>
      </c>
      <c r="H46" s="300">
        <f t="shared" si="1"/>
        <v>206400</v>
      </c>
    </row>
    <row r="47" spans="3:8" ht="14.45" x14ac:dyDescent="0.35">
      <c r="C47" s="299" t="s">
        <v>445</v>
      </c>
      <c r="D47" s="299"/>
      <c r="E47" s="299" t="s">
        <v>222</v>
      </c>
      <c r="F47" s="299">
        <v>262.8</v>
      </c>
      <c r="G47" s="300">
        <v>1000</v>
      </c>
      <c r="H47" s="300">
        <f t="shared" si="1"/>
        <v>262800</v>
      </c>
    </row>
    <row r="48" spans="3:8" ht="14.45" x14ac:dyDescent="0.35">
      <c r="C48" s="299" t="s">
        <v>446</v>
      </c>
      <c r="D48" s="299"/>
      <c r="E48" s="299" t="s">
        <v>222</v>
      </c>
      <c r="F48" s="299">
        <v>377.3</v>
      </c>
      <c r="G48" s="300">
        <v>1000</v>
      </c>
      <c r="H48" s="300">
        <f t="shared" si="1"/>
        <v>377300</v>
      </c>
    </row>
    <row r="49" spans="3:8" ht="14.45" x14ac:dyDescent="0.35">
      <c r="C49" s="299" t="s">
        <v>447</v>
      </c>
      <c r="D49" s="299"/>
      <c r="E49" s="299" t="s">
        <v>222</v>
      </c>
      <c r="F49" s="299">
        <v>490.3</v>
      </c>
      <c r="G49" s="300">
        <v>1000</v>
      </c>
      <c r="H49" s="300">
        <f t="shared" si="1"/>
        <v>490300</v>
      </c>
    </row>
    <row r="50" spans="3:8" ht="14.45" x14ac:dyDescent="0.35">
      <c r="C50" s="299" t="s">
        <v>438</v>
      </c>
      <c r="D50" s="299"/>
      <c r="E50" s="299" t="s">
        <v>222</v>
      </c>
      <c r="F50" s="299">
        <v>523.36</v>
      </c>
      <c r="G50" s="300">
        <v>1000</v>
      </c>
      <c r="H50" s="300">
        <f t="shared" si="1"/>
        <v>523360</v>
      </c>
    </row>
    <row r="51" spans="3:8" ht="14.45" x14ac:dyDescent="0.35">
      <c r="C51" s="299" t="s">
        <v>439</v>
      </c>
      <c r="D51" s="299"/>
      <c r="E51" s="299" t="s">
        <v>222</v>
      </c>
      <c r="F51" s="299">
        <v>640.96</v>
      </c>
      <c r="G51" s="300">
        <v>1000</v>
      </c>
      <c r="H51" s="300">
        <f t="shared" si="1"/>
        <v>640960</v>
      </c>
    </row>
    <row r="52" spans="3:8" ht="14.45" x14ac:dyDescent="0.35">
      <c r="C52" s="299"/>
      <c r="D52" s="299"/>
      <c r="E52" s="299"/>
      <c r="F52" s="299"/>
      <c r="G52" s="300"/>
      <c r="H52" s="300">
        <f t="shared" si="1"/>
        <v>0</v>
      </c>
    </row>
    <row r="53" spans="3:8" ht="14.45" x14ac:dyDescent="0.35">
      <c r="C53" s="299" t="s">
        <v>500</v>
      </c>
      <c r="D53" s="299"/>
      <c r="E53" s="299"/>
      <c r="F53" s="299">
        <v>12.9</v>
      </c>
      <c r="G53" s="300">
        <v>20000</v>
      </c>
      <c r="H53" s="300">
        <f t="shared" si="1"/>
        <v>258000</v>
      </c>
    </row>
    <row r="54" spans="3:8" ht="14.45" x14ac:dyDescent="0.35">
      <c r="C54" s="299"/>
      <c r="D54" s="299"/>
      <c r="E54" s="299"/>
      <c r="F54" s="299"/>
      <c r="G54" s="300"/>
      <c r="H54" s="300">
        <f t="shared" si="1"/>
        <v>0</v>
      </c>
    </row>
    <row r="55" spans="3:8" x14ac:dyDescent="0.25">
      <c r="C55" s="299" t="s">
        <v>497</v>
      </c>
      <c r="D55" s="299"/>
      <c r="E55" s="299"/>
      <c r="F55" s="299"/>
      <c r="G55" s="300"/>
      <c r="H55" s="300">
        <f t="shared" si="1"/>
        <v>0</v>
      </c>
    </row>
    <row r="56" spans="3:8" ht="14.45" x14ac:dyDescent="0.35">
      <c r="C56" s="299" t="s">
        <v>441</v>
      </c>
      <c r="D56" s="299"/>
      <c r="E56" s="299" t="s">
        <v>222</v>
      </c>
      <c r="F56" s="299">
        <v>468.2</v>
      </c>
      <c r="G56" s="300">
        <v>3500</v>
      </c>
      <c r="H56" s="300">
        <f t="shared" si="1"/>
        <v>1638700</v>
      </c>
    </row>
    <row r="57" spans="3:8" ht="14.45" x14ac:dyDescent="0.35">
      <c r="C57" s="299" t="s">
        <v>442</v>
      </c>
      <c r="D57" s="299"/>
      <c r="E57" s="299" t="s">
        <v>222</v>
      </c>
      <c r="F57" s="299">
        <v>477.8</v>
      </c>
      <c r="G57" s="300">
        <v>1500</v>
      </c>
      <c r="H57" s="300">
        <f t="shared" si="1"/>
        <v>716700</v>
      </c>
    </row>
    <row r="58" spans="3:8" ht="14.45" x14ac:dyDescent="0.35">
      <c r="C58" s="299" t="s">
        <v>443</v>
      </c>
      <c r="D58" s="299"/>
      <c r="E58" s="299" t="s">
        <v>222</v>
      </c>
      <c r="F58" s="299">
        <v>487.5</v>
      </c>
      <c r="G58" s="300">
        <v>700</v>
      </c>
      <c r="H58" s="300">
        <f t="shared" si="1"/>
        <v>341250</v>
      </c>
    </row>
    <row r="59" spans="3:8" ht="14.45" x14ac:dyDescent="0.35">
      <c r="C59" s="299" t="s">
        <v>444</v>
      </c>
      <c r="D59" s="299"/>
      <c r="E59" s="299" t="s">
        <v>222</v>
      </c>
      <c r="F59" s="299">
        <v>594.1</v>
      </c>
      <c r="G59" s="300">
        <v>700</v>
      </c>
      <c r="H59" s="300">
        <f t="shared" si="1"/>
        <v>415870</v>
      </c>
    </row>
    <row r="60" spans="3:8" ht="14.45" x14ac:dyDescent="0.35">
      <c r="C60" s="299" t="s">
        <v>445</v>
      </c>
      <c r="D60" s="299"/>
      <c r="E60" s="299" t="s">
        <v>222</v>
      </c>
      <c r="F60" s="299">
        <v>681.2</v>
      </c>
      <c r="G60" s="300">
        <v>700</v>
      </c>
      <c r="H60" s="300">
        <f t="shared" si="1"/>
        <v>476840.00000000006</v>
      </c>
    </row>
    <row r="61" spans="3:8" ht="14.45" x14ac:dyDescent="0.35">
      <c r="C61" s="299" t="s">
        <v>446</v>
      </c>
      <c r="D61" s="299"/>
      <c r="E61" s="299" t="s">
        <v>222</v>
      </c>
      <c r="F61" s="299">
        <v>1145.3</v>
      </c>
      <c r="G61" s="300">
        <v>700</v>
      </c>
      <c r="H61" s="300">
        <f t="shared" si="1"/>
        <v>801710</v>
      </c>
    </row>
    <row r="62" spans="3:8" ht="14.45" x14ac:dyDescent="0.35">
      <c r="C62" s="299" t="s">
        <v>447</v>
      </c>
      <c r="D62" s="299"/>
      <c r="E62" s="299" t="s">
        <v>222</v>
      </c>
      <c r="F62" s="299">
        <v>2308.8000000000002</v>
      </c>
      <c r="G62" s="300">
        <v>700</v>
      </c>
      <c r="H62" s="300">
        <f t="shared" si="1"/>
        <v>1616160.0000000002</v>
      </c>
    </row>
    <row r="63" spans="3:8" x14ac:dyDescent="0.25">
      <c r="C63" s="299" t="s">
        <v>501</v>
      </c>
      <c r="D63" s="299"/>
      <c r="E63" s="299"/>
      <c r="F63" s="299"/>
      <c r="G63" s="300"/>
      <c r="H63" s="300">
        <f t="shared" si="1"/>
        <v>0</v>
      </c>
    </row>
    <row r="64" spans="3:8" ht="14.45" x14ac:dyDescent="0.35">
      <c r="C64" s="299" t="s">
        <v>441</v>
      </c>
      <c r="D64" s="299"/>
      <c r="E64" s="299" t="s">
        <v>222</v>
      </c>
      <c r="F64" s="299">
        <v>468.2</v>
      </c>
      <c r="G64" s="300">
        <v>1500</v>
      </c>
      <c r="H64" s="300">
        <f t="shared" si="1"/>
        <v>702300</v>
      </c>
    </row>
    <row r="65" spans="3:8" ht="14.45" x14ac:dyDescent="0.35">
      <c r="C65" s="299" t="s">
        <v>442</v>
      </c>
      <c r="D65" s="299"/>
      <c r="E65" s="299" t="s">
        <v>222</v>
      </c>
      <c r="F65" s="299">
        <v>477.8</v>
      </c>
      <c r="G65" s="300">
        <v>1000</v>
      </c>
      <c r="H65" s="300">
        <f t="shared" si="1"/>
        <v>477800</v>
      </c>
    </row>
    <row r="66" spans="3:8" ht="14.45" x14ac:dyDescent="0.35">
      <c r="C66" s="299"/>
      <c r="D66" s="299"/>
      <c r="E66" s="299"/>
      <c r="F66" s="299"/>
      <c r="G66" s="300"/>
      <c r="H66" s="300">
        <f t="shared" si="1"/>
        <v>0</v>
      </c>
    </row>
    <row r="67" spans="3:8" x14ac:dyDescent="0.25">
      <c r="C67" s="299" t="s">
        <v>502</v>
      </c>
      <c r="D67" s="299"/>
      <c r="E67" s="299"/>
      <c r="F67" s="299"/>
      <c r="G67" s="300"/>
      <c r="H67" s="300">
        <f t="shared" si="1"/>
        <v>0</v>
      </c>
    </row>
    <row r="68" spans="3:8" ht="14.45" x14ac:dyDescent="0.35">
      <c r="C68" s="299"/>
      <c r="D68" s="299"/>
      <c r="E68" s="299"/>
      <c r="F68" s="299"/>
      <c r="G68" s="300"/>
      <c r="H68" s="300">
        <f t="shared" si="1"/>
        <v>0</v>
      </c>
    </row>
    <row r="69" spans="3:8" ht="14.45" x14ac:dyDescent="0.35">
      <c r="C69" s="299" t="s">
        <v>441</v>
      </c>
      <c r="D69" s="299"/>
      <c r="E69" s="299" t="s">
        <v>222</v>
      </c>
      <c r="F69" s="299">
        <v>468.2</v>
      </c>
      <c r="G69" s="300">
        <v>1000</v>
      </c>
      <c r="H69" s="300">
        <f t="shared" si="1"/>
        <v>468200</v>
      </c>
    </row>
    <row r="70" spans="3:8" ht="14.45" x14ac:dyDescent="0.35">
      <c r="C70" s="299" t="s">
        <v>442</v>
      </c>
      <c r="D70" s="299"/>
      <c r="E70" s="299" t="s">
        <v>222</v>
      </c>
      <c r="F70" s="299">
        <v>477.8</v>
      </c>
      <c r="G70" s="300">
        <v>1000</v>
      </c>
      <c r="H70" s="300">
        <f t="shared" ref="H70:H98" si="2">F70*G70</f>
        <v>477800</v>
      </c>
    </row>
    <row r="71" spans="3:8" ht="14.45" x14ac:dyDescent="0.35">
      <c r="C71" s="299"/>
      <c r="D71" s="299"/>
      <c r="E71" s="299"/>
      <c r="F71" s="299"/>
      <c r="G71" s="300"/>
      <c r="H71" s="300">
        <f t="shared" si="2"/>
        <v>0</v>
      </c>
    </row>
    <row r="72" spans="3:8" x14ac:dyDescent="0.25">
      <c r="C72" s="299" t="s">
        <v>503</v>
      </c>
      <c r="D72" s="299"/>
      <c r="E72" s="299"/>
      <c r="F72" s="299"/>
      <c r="G72" s="300"/>
      <c r="H72" s="300">
        <f t="shared" si="2"/>
        <v>0</v>
      </c>
    </row>
    <row r="73" spans="3:8" ht="14.45" x14ac:dyDescent="0.35">
      <c r="C73" s="299" t="s">
        <v>441</v>
      </c>
      <c r="D73" s="299"/>
      <c r="E73" s="299" t="s">
        <v>222</v>
      </c>
      <c r="F73" s="299">
        <v>337.2</v>
      </c>
      <c r="G73" s="300">
        <v>3500</v>
      </c>
      <c r="H73" s="300">
        <f t="shared" si="2"/>
        <v>1180200</v>
      </c>
    </row>
    <row r="74" spans="3:8" ht="14.45" x14ac:dyDescent="0.35">
      <c r="C74" s="299" t="s">
        <v>442</v>
      </c>
      <c r="D74" s="299"/>
      <c r="E74" s="299" t="s">
        <v>222</v>
      </c>
      <c r="F74" s="299">
        <v>344</v>
      </c>
      <c r="G74" s="300">
        <v>1500</v>
      </c>
      <c r="H74" s="300">
        <f t="shared" si="2"/>
        <v>516000</v>
      </c>
    </row>
    <row r="75" spans="3:8" ht="14.45" x14ac:dyDescent="0.35">
      <c r="C75" s="299" t="s">
        <v>443</v>
      </c>
      <c r="D75" s="299"/>
      <c r="E75" s="299" t="s">
        <v>222</v>
      </c>
      <c r="F75" s="299">
        <v>351</v>
      </c>
      <c r="G75" s="300">
        <v>700</v>
      </c>
      <c r="H75" s="300">
        <f t="shared" si="2"/>
        <v>245700</v>
      </c>
    </row>
    <row r="76" spans="3:8" ht="14.45" x14ac:dyDescent="0.35">
      <c r="C76" s="299" t="s">
        <v>444</v>
      </c>
      <c r="D76" s="299"/>
      <c r="E76" s="299" t="s">
        <v>222</v>
      </c>
      <c r="F76" s="299">
        <v>313.3</v>
      </c>
      <c r="G76" s="300">
        <v>700</v>
      </c>
      <c r="H76" s="300">
        <f t="shared" si="2"/>
        <v>219310</v>
      </c>
    </row>
    <row r="77" spans="3:8" ht="14.45" x14ac:dyDescent="0.35">
      <c r="C77" s="299" t="s">
        <v>445</v>
      </c>
      <c r="D77" s="299"/>
      <c r="E77" s="299" t="s">
        <v>222</v>
      </c>
      <c r="F77" s="299">
        <v>447.2</v>
      </c>
      <c r="G77" s="300">
        <v>700</v>
      </c>
      <c r="H77" s="300">
        <f t="shared" si="2"/>
        <v>313040</v>
      </c>
    </row>
    <row r="78" spans="3:8" ht="14.45" x14ac:dyDescent="0.35">
      <c r="C78" s="299" t="s">
        <v>446</v>
      </c>
      <c r="D78" s="299"/>
      <c r="E78" s="299" t="s">
        <v>222</v>
      </c>
      <c r="F78" s="299">
        <v>631.79999999999995</v>
      </c>
      <c r="G78" s="300">
        <v>700</v>
      </c>
      <c r="H78" s="300">
        <f t="shared" si="2"/>
        <v>442259.99999999994</v>
      </c>
    </row>
    <row r="79" spans="3:8" ht="14.45" x14ac:dyDescent="0.35">
      <c r="C79" s="299" t="s">
        <v>447</v>
      </c>
      <c r="D79" s="299"/>
      <c r="E79" s="299" t="s">
        <v>222</v>
      </c>
      <c r="F79" s="299">
        <v>1177.8</v>
      </c>
      <c r="G79" s="300">
        <v>700</v>
      </c>
      <c r="H79" s="300">
        <f t="shared" si="2"/>
        <v>824460</v>
      </c>
    </row>
    <row r="80" spans="3:8" ht="14.45" x14ac:dyDescent="0.35">
      <c r="C80" s="299"/>
      <c r="D80" s="299"/>
      <c r="E80" s="299"/>
      <c r="F80" s="299"/>
      <c r="G80" s="300"/>
      <c r="H80" s="300">
        <f t="shared" si="2"/>
        <v>0</v>
      </c>
    </row>
    <row r="81" spans="3:8" x14ac:dyDescent="0.25">
      <c r="C81" s="299" t="s">
        <v>504</v>
      </c>
      <c r="D81" s="299"/>
      <c r="E81" s="299"/>
      <c r="F81" s="299"/>
      <c r="G81" s="300"/>
      <c r="H81" s="300">
        <f t="shared" si="2"/>
        <v>0</v>
      </c>
    </row>
    <row r="82" spans="3:8" ht="14.45" x14ac:dyDescent="0.35">
      <c r="C82" s="299" t="s">
        <v>441</v>
      </c>
      <c r="D82" s="299"/>
      <c r="E82" s="299" t="s">
        <v>222</v>
      </c>
      <c r="F82" s="299">
        <v>337.2</v>
      </c>
      <c r="G82" s="300">
        <v>1000</v>
      </c>
      <c r="H82" s="300">
        <f t="shared" si="2"/>
        <v>337200</v>
      </c>
    </row>
    <row r="83" spans="3:8" ht="14.45" x14ac:dyDescent="0.35">
      <c r="C83" s="299" t="s">
        <v>442</v>
      </c>
      <c r="D83" s="299"/>
      <c r="E83" s="299" t="s">
        <v>222</v>
      </c>
      <c r="F83" s="299">
        <v>344</v>
      </c>
      <c r="G83" s="300">
        <v>1000</v>
      </c>
      <c r="H83" s="300">
        <f t="shared" si="2"/>
        <v>344000</v>
      </c>
    </row>
    <row r="84" spans="3:8" ht="14.45" x14ac:dyDescent="0.35">
      <c r="C84" s="299"/>
      <c r="D84" s="299"/>
      <c r="E84" s="299"/>
      <c r="F84" s="299"/>
      <c r="G84" s="300"/>
      <c r="H84" s="300">
        <f t="shared" si="2"/>
        <v>0</v>
      </c>
    </row>
    <row r="85" spans="3:8" ht="14.45" x14ac:dyDescent="0.35">
      <c r="C85" s="299" t="s">
        <v>505</v>
      </c>
      <c r="D85" s="299"/>
      <c r="E85" s="299"/>
      <c r="F85" s="299"/>
      <c r="G85" s="300"/>
      <c r="H85" s="300">
        <f t="shared" si="2"/>
        <v>0</v>
      </c>
    </row>
    <row r="86" spans="3:8" ht="14.45" x14ac:dyDescent="0.35">
      <c r="C86" s="299" t="s">
        <v>441</v>
      </c>
      <c r="D86" s="299"/>
      <c r="E86" s="299" t="s">
        <v>222</v>
      </c>
      <c r="F86" s="299">
        <v>829.1</v>
      </c>
      <c r="G86" s="300">
        <v>550</v>
      </c>
      <c r="H86" s="300">
        <f t="shared" si="2"/>
        <v>456005</v>
      </c>
    </row>
    <row r="87" spans="3:8" ht="14.45" x14ac:dyDescent="0.35">
      <c r="C87" s="299" t="s">
        <v>442</v>
      </c>
      <c r="D87" s="299"/>
      <c r="E87" s="299" t="s">
        <v>222</v>
      </c>
      <c r="F87" s="299">
        <v>846</v>
      </c>
      <c r="G87" s="300">
        <v>500</v>
      </c>
      <c r="H87" s="300">
        <f t="shared" si="2"/>
        <v>423000</v>
      </c>
    </row>
    <row r="88" spans="3:8" ht="14.45" x14ac:dyDescent="0.35">
      <c r="C88" s="299" t="s">
        <v>443</v>
      </c>
      <c r="D88" s="299"/>
      <c r="E88" s="299" t="s">
        <v>222</v>
      </c>
      <c r="F88" s="299">
        <v>863.2</v>
      </c>
      <c r="G88" s="300">
        <v>250</v>
      </c>
      <c r="H88" s="300">
        <f t="shared" si="2"/>
        <v>215800</v>
      </c>
    </row>
    <row r="89" spans="3:8" ht="14.45" x14ac:dyDescent="0.35">
      <c r="C89" s="299" t="s">
        <v>444</v>
      </c>
      <c r="D89" s="299"/>
      <c r="E89" s="299" t="s">
        <v>222</v>
      </c>
      <c r="F89" s="299">
        <v>882.7</v>
      </c>
      <c r="G89" s="300">
        <v>250</v>
      </c>
      <c r="H89" s="300">
        <f t="shared" si="2"/>
        <v>220675</v>
      </c>
    </row>
    <row r="90" spans="3:8" ht="14.45" x14ac:dyDescent="0.35">
      <c r="C90" s="299" t="s">
        <v>445</v>
      </c>
      <c r="D90" s="299"/>
      <c r="E90" s="299" t="s">
        <v>222</v>
      </c>
      <c r="F90" s="299">
        <v>1011.4</v>
      </c>
      <c r="G90" s="300">
        <v>250</v>
      </c>
      <c r="H90" s="300">
        <f t="shared" si="2"/>
        <v>252850</v>
      </c>
    </row>
    <row r="91" spans="3:8" ht="14.45" x14ac:dyDescent="0.35">
      <c r="C91" s="299" t="s">
        <v>446</v>
      </c>
      <c r="D91" s="299"/>
      <c r="E91" s="299" t="s">
        <v>222</v>
      </c>
      <c r="F91" s="299">
        <v>2267.1999999999998</v>
      </c>
      <c r="G91" s="300">
        <v>250</v>
      </c>
      <c r="H91" s="300">
        <f t="shared" si="2"/>
        <v>566800</v>
      </c>
    </row>
    <row r="92" spans="3:8" ht="14.45" x14ac:dyDescent="0.35">
      <c r="C92" s="299" t="s">
        <v>447</v>
      </c>
      <c r="D92" s="299"/>
      <c r="E92" s="299" t="s">
        <v>222</v>
      </c>
      <c r="F92" s="299">
        <v>2542.8000000000002</v>
      </c>
      <c r="G92" s="300">
        <v>250</v>
      </c>
      <c r="H92" s="300">
        <f t="shared" si="2"/>
        <v>635700</v>
      </c>
    </row>
    <row r="93" spans="3:8" ht="14.45" x14ac:dyDescent="0.35">
      <c r="C93" s="299"/>
      <c r="D93" s="299"/>
      <c r="E93" s="299"/>
      <c r="F93" s="299"/>
      <c r="G93" s="300"/>
      <c r="H93" s="300">
        <f t="shared" si="2"/>
        <v>0</v>
      </c>
    </row>
    <row r="94" spans="3:8" ht="14.45" x14ac:dyDescent="0.35">
      <c r="C94" s="299" t="s">
        <v>506</v>
      </c>
      <c r="D94" s="299"/>
      <c r="E94" s="299"/>
      <c r="F94" s="299"/>
      <c r="G94" s="300"/>
      <c r="H94" s="300">
        <f t="shared" si="2"/>
        <v>0</v>
      </c>
    </row>
    <row r="95" spans="3:8" ht="14.45" x14ac:dyDescent="0.35">
      <c r="C95" s="299" t="s">
        <v>507</v>
      </c>
      <c r="D95" s="299"/>
      <c r="E95" s="299" t="s">
        <v>222</v>
      </c>
      <c r="F95" s="299">
        <v>300</v>
      </c>
      <c r="G95" s="300">
        <v>400</v>
      </c>
      <c r="H95" s="300">
        <f t="shared" si="2"/>
        <v>120000</v>
      </c>
    </row>
    <row r="96" spans="3:8" ht="14.45" x14ac:dyDescent="0.35">
      <c r="C96" s="299" t="s">
        <v>508</v>
      </c>
      <c r="D96" s="299"/>
      <c r="E96" s="299" t="s">
        <v>222</v>
      </c>
      <c r="F96" s="299">
        <v>317</v>
      </c>
      <c r="G96" s="300">
        <v>400</v>
      </c>
      <c r="H96" s="300">
        <f t="shared" si="2"/>
        <v>126800</v>
      </c>
    </row>
    <row r="97" spans="3:10" ht="14.45" x14ac:dyDescent="0.35">
      <c r="C97" s="299" t="s">
        <v>509</v>
      </c>
      <c r="D97" s="299"/>
      <c r="E97" s="299" t="s">
        <v>222</v>
      </c>
      <c r="F97" s="299">
        <v>280</v>
      </c>
      <c r="G97" s="300">
        <v>400</v>
      </c>
      <c r="H97" s="300">
        <f t="shared" si="2"/>
        <v>112000</v>
      </c>
    </row>
    <row r="98" spans="3:10" ht="14.45" x14ac:dyDescent="0.35">
      <c r="C98" s="299" t="s">
        <v>510</v>
      </c>
      <c r="D98" s="299"/>
      <c r="E98" s="299" t="s">
        <v>222</v>
      </c>
      <c r="F98" s="299">
        <v>334</v>
      </c>
      <c r="G98" s="300">
        <v>400</v>
      </c>
      <c r="H98" s="300">
        <f t="shared" si="2"/>
        <v>133600</v>
      </c>
    </row>
    <row r="99" spans="3:10" ht="14.45" x14ac:dyDescent="0.35">
      <c r="C99" s="299"/>
      <c r="D99" s="299"/>
      <c r="E99" s="299"/>
      <c r="F99" s="299"/>
      <c r="G99" s="300"/>
      <c r="H99" s="300">
        <f t="shared" ref="H99" si="3">F99*G99</f>
        <v>0</v>
      </c>
    </row>
    <row r="100" spans="3:10" ht="14.45" x14ac:dyDescent="0.35">
      <c r="C100" s="303"/>
      <c r="D100" s="303"/>
      <c r="E100" s="303"/>
      <c r="F100" s="303"/>
      <c r="G100" s="305"/>
      <c r="H100" s="311">
        <f>SUM(H6:H99)</f>
        <v>34725550</v>
      </c>
      <c r="J100" s="296">
        <f>H100+Racking!H266</f>
        <v>34725550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XBH274"/>
  <sheetViews>
    <sheetView zoomScale="64" zoomScaleNormal="64" workbookViewId="0">
      <pane xSplit="8" ySplit="6" topLeftCell="I212" activePane="bottomRight" state="frozen"/>
      <selection activeCell="J157" sqref="J157"/>
      <selection pane="topRight" activeCell="J157" sqref="J157"/>
      <selection pane="bottomLeft" activeCell="J157" sqref="J157"/>
      <selection pane="bottomRight" activeCell="G125" sqref="G125:G232"/>
    </sheetView>
  </sheetViews>
  <sheetFormatPr defaultColWidth="8.7109375" defaultRowHeight="15" x14ac:dyDescent="0.25"/>
  <cols>
    <col min="1" max="1" width="7.140625" style="4" customWidth="1"/>
    <col min="2" max="2" width="11.85546875" style="4" customWidth="1"/>
    <col min="3" max="3" width="73.5703125" style="4" customWidth="1"/>
    <col min="4" max="4" width="17.85546875" style="4" customWidth="1"/>
    <col min="5" max="5" width="16.140625" style="4" customWidth="1"/>
    <col min="6" max="6" width="12.28515625" style="3" customWidth="1"/>
    <col min="7" max="7" width="21.5703125" style="4" bestFit="1" customWidth="1"/>
    <col min="8" max="8" width="27" style="5" bestFit="1" customWidth="1"/>
    <col min="9" max="9" width="2" style="4" customWidth="1"/>
    <col min="10" max="16384" width="8.7109375" style="4"/>
  </cols>
  <sheetData>
    <row r="1" spans="1:15" ht="15.95" thickBot="1" x14ac:dyDescent="0.4">
      <c r="A1" s="1"/>
      <c r="B1" s="2"/>
      <c r="C1" s="1"/>
      <c r="D1" s="1"/>
      <c r="E1" s="2"/>
    </row>
    <row r="2" spans="1:15" ht="20.45" thickBot="1" x14ac:dyDescent="0.45">
      <c r="A2" s="6" t="s">
        <v>5</v>
      </c>
      <c r="B2" s="7"/>
      <c r="C2" s="8"/>
      <c r="D2" s="9"/>
      <c r="E2" s="9"/>
    </row>
    <row r="3" spans="1:15" ht="20.45" thickBot="1" x14ac:dyDescent="0.45">
      <c r="A3" s="10"/>
      <c r="B3" s="11"/>
      <c r="C3" s="12"/>
      <c r="D3" s="13"/>
      <c r="E3" s="9"/>
    </row>
    <row r="4" spans="1:15" s="16" customFormat="1" ht="23.45" thickBot="1" x14ac:dyDescent="0.4">
      <c r="A4" s="474" t="s">
        <v>6</v>
      </c>
      <c r="B4" s="475"/>
      <c r="C4" s="476"/>
      <c r="D4" s="14"/>
      <c r="E4" s="15"/>
      <c r="F4" s="477" t="s">
        <v>38</v>
      </c>
      <c r="G4" s="478"/>
      <c r="H4" s="479"/>
    </row>
    <row r="5" spans="1:15" ht="20.45" thickBot="1" x14ac:dyDescent="0.4">
      <c r="A5" s="18"/>
      <c r="B5" s="18"/>
      <c r="C5" s="19"/>
      <c r="D5" s="1"/>
      <c r="E5" s="2"/>
      <c r="F5" s="20"/>
      <c r="G5" s="21"/>
      <c r="H5" s="22"/>
    </row>
    <row r="6" spans="1:15" s="30" customFormat="1" ht="15.95" thickBot="1" x14ac:dyDescent="0.4">
      <c r="A6" s="14"/>
      <c r="B6" s="24" t="s">
        <v>0</v>
      </c>
      <c r="C6" s="25" t="s">
        <v>1</v>
      </c>
      <c r="D6" s="26" t="s">
        <v>2</v>
      </c>
      <c r="E6" s="25" t="s">
        <v>3</v>
      </c>
      <c r="F6" s="27" t="s">
        <v>36</v>
      </c>
      <c r="G6" s="28" t="s">
        <v>4</v>
      </c>
      <c r="H6" s="29" t="s">
        <v>40</v>
      </c>
    </row>
    <row r="7" spans="1:15" ht="15.6" x14ac:dyDescent="0.35">
      <c r="A7" s="1"/>
      <c r="B7" s="42"/>
      <c r="C7" s="64" t="s">
        <v>99</v>
      </c>
      <c r="D7" s="58"/>
      <c r="E7" s="77"/>
      <c r="F7" s="45"/>
      <c r="G7" s="52"/>
      <c r="H7" s="53">
        <f t="shared" ref="H7:H48" si="0">G7*F7</f>
        <v>0</v>
      </c>
    </row>
    <row r="8" spans="1:15" ht="15.6" x14ac:dyDescent="0.35">
      <c r="A8" s="1"/>
      <c r="B8" s="42"/>
      <c r="C8" s="143" t="s">
        <v>119</v>
      </c>
      <c r="D8" s="58"/>
      <c r="E8" s="65"/>
      <c r="F8" s="45"/>
      <c r="G8" s="52"/>
      <c r="H8" s="53">
        <f t="shared" si="0"/>
        <v>0</v>
      </c>
    </row>
    <row r="9" spans="1:15" ht="15.6" x14ac:dyDescent="0.35">
      <c r="A9" s="1"/>
      <c r="B9" s="42"/>
      <c r="C9" s="150" t="s">
        <v>120</v>
      </c>
      <c r="D9" s="58"/>
      <c r="E9" s="65"/>
      <c r="F9" s="45"/>
      <c r="G9" s="52"/>
      <c r="H9" s="53">
        <f t="shared" si="0"/>
        <v>0</v>
      </c>
    </row>
    <row r="10" spans="1:15" ht="60.95" customHeight="1" x14ac:dyDescent="0.35">
      <c r="A10" s="1"/>
      <c r="B10" s="42"/>
      <c r="C10" s="143" t="s">
        <v>121</v>
      </c>
      <c r="D10" s="58"/>
      <c r="E10" s="65"/>
      <c r="F10" s="45"/>
      <c r="G10" s="52"/>
      <c r="H10" s="53">
        <f t="shared" si="0"/>
        <v>0</v>
      </c>
    </row>
    <row r="11" spans="1:15" ht="15.6" x14ac:dyDescent="0.35">
      <c r="A11" s="1"/>
      <c r="B11" s="42"/>
      <c r="C11" s="64" t="s">
        <v>122</v>
      </c>
      <c r="D11" s="58"/>
      <c r="E11" s="77"/>
      <c r="F11" s="45"/>
      <c r="G11" s="52"/>
      <c r="H11" s="53">
        <f t="shared" si="0"/>
        <v>0</v>
      </c>
    </row>
    <row r="12" spans="1:15" ht="15.6" x14ac:dyDescent="0.35">
      <c r="A12" s="1" t="str">
        <f>C11</f>
        <v>650mm Long x 89mm high (O-L 251-650)</v>
      </c>
      <c r="B12" s="42">
        <v>2.1150000000000002</v>
      </c>
      <c r="C12" s="65" t="s">
        <v>11</v>
      </c>
      <c r="D12" s="58" t="s">
        <v>96</v>
      </c>
      <c r="E12" s="77" t="s">
        <v>93</v>
      </c>
      <c r="F12" s="45">
        <v>150</v>
      </c>
      <c r="G12" s="52">
        <v>126.45</v>
      </c>
      <c r="H12" s="53">
        <f t="shared" si="0"/>
        <v>18967.5</v>
      </c>
      <c r="K12" s="4">
        <v>150</v>
      </c>
      <c r="M12" s="292">
        <f>K12+F12</f>
        <v>300</v>
      </c>
      <c r="O12" s="4">
        <v>300</v>
      </c>
    </row>
    <row r="13" spans="1:15" ht="15.6" x14ac:dyDescent="0.35">
      <c r="A13" s="1" t="str">
        <f>C11</f>
        <v>650mm Long x 89mm high (O-L 251-650)</v>
      </c>
      <c r="B13" s="42">
        <v>2.1160000000000001</v>
      </c>
      <c r="C13" s="65" t="s">
        <v>45</v>
      </c>
      <c r="D13" s="58" t="s">
        <v>46</v>
      </c>
      <c r="E13" s="77" t="s">
        <v>93</v>
      </c>
      <c r="F13" s="45">
        <v>150</v>
      </c>
      <c r="G13" s="52">
        <v>161.71</v>
      </c>
      <c r="H13" s="53">
        <f t="shared" si="0"/>
        <v>24256.5</v>
      </c>
      <c r="K13" s="4">
        <v>150</v>
      </c>
      <c r="M13" s="292">
        <f t="shared" ref="M13:M76" si="1">K13+F13</f>
        <v>300</v>
      </c>
      <c r="O13" s="4">
        <v>300</v>
      </c>
    </row>
    <row r="14" spans="1:15" ht="15.6" x14ac:dyDescent="0.35">
      <c r="A14" s="1"/>
      <c r="B14" s="42"/>
      <c r="C14" s="150" t="s">
        <v>123</v>
      </c>
      <c r="D14" s="58"/>
      <c r="E14" s="77"/>
      <c r="F14" s="45"/>
      <c r="G14" s="52"/>
      <c r="H14" s="53">
        <f t="shared" si="0"/>
        <v>0</v>
      </c>
      <c r="M14" s="292">
        <f t="shared" si="1"/>
        <v>0</v>
      </c>
      <c r="O14" s="4">
        <v>0</v>
      </c>
    </row>
    <row r="15" spans="1:15" ht="15.6" x14ac:dyDescent="0.35">
      <c r="A15" s="1"/>
      <c r="B15" s="42"/>
      <c r="C15" s="64" t="s">
        <v>124</v>
      </c>
      <c r="D15" s="58"/>
      <c r="E15" s="233"/>
      <c r="F15" s="45"/>
      <c r="G15" s="52"/>
      <c r="H15" s="53">
        <f t="shared" si="0"/>
        <v>0</v>
      </c>
      <c r="M15" s="292">
        <f t="shared" si="1"/>
        <v>0</v>
      </c>
      <c r="O15" s="4">
        <v>0</v>
      </c>
    </row>
    <row r="16" spans="1:15" ht="15.6" x14ac:dyDescent="0.35">
      <c r="A16" s="1" t="str">
        <f>C15</f>
        <v>Double Uni-strut (90 x 45mm) Rack Support</v>
      </c>
      <c r="B16" s="42">
        <v>2.117</v>
      </c>
      <c r="C16" s="65" t="s">
        <v>11</v>
      </c>
      <c r="D16" s="58" t="s">
        <v>96</v>
      </c>
      <c r="E16" s="233" t="s">
        <v>13</v>
      </c>
      <c r="F16" s="45">
        <v>3500</v>
      </c>
      <c r="G16" s="52">
        <v>297.02999999999997</v>
      </c>
      <c r="H16" s="53">
        <f t="shared" si="0"/>
        <v>1039604.9999999999</v>
      </c>
      <c r="K16" s="4">
        <v>500</v>
      </c>
      <c r="M16" s="292">
        <f t="shared" si="1"/>
        <v>4000</v>
      </c>
      <c r="O16" s="4">
        <v>4000</v>
      </c>
    </row>
    <row r="17" spans="1:15" ht="15.6" x14ac:dyDescent="0.35">
      <c r="A17" s="1" t="str">
        <f>C15</f>
        <v>Double Uni-strut (90 x 45mm) Rack Support</v>
      </c>
      <c r="B17" s="42">
        <v>2.1179999999999999</v>
      </c>
      <c r="C17" s="65" t="s">
        <v>45</v>
      </c>
      <c r="D17" s="58" t="s">
        <v>46</v>
      </c>
      <c r="E17" s="233" t="s">
        <v>13</v>
      </c>
      <c r="F17" s="45">
        <v>3500</v>
      </c>
      <c r="G17" s="52">
        <v>242.45</v>
      </c>
      <c r="H17" s="53">
        <f t="shared" si="0"/>
        <v>848575</v>
      </c>
      <c r="K17" s="4">
        <v>500</v>
      </c>
      <c r="M17" s="292">
        <f t="shared" si="1"/>
        <v>4000</v>
      </c>
      <c r="O17" s="4">
        <v>4000</v>
      </c>
    </row>
    <row r="18" spans="1:15" ht="15.6" x14ac:dyDescent="0.35">
      <c r="A18" s="1"/>
      <c r="B18" s="42"/>
      <c r="C18" s="64" t="s">
        <v>125</v>
      </c>
      <c r="D18" s="58"/>
      <c r="E18" s="77"/>
      <c r="F18" s="45"/>
      <c r="G18" s="52"/>
      <c r="H18" s="53">
        <f t="shared" si="0"/>
        <v>0</v>
      </c>
      <c r="M18" s="292">
        <f t="shared" si="1"/>
        <v>0</v>
      </c>
      <c r="O18" s="4">
        <v>0</v>
      </c>
    </row>
    <row r="19" spans="1:15" ht="15.6" x14ac:dyDescent="0.35">
      <c r="A19" s="1" t="str">
        <f>C18</f>
        <v>Single Uni-strut (45 x 45mm) Rack Support</v>
      </c>
      <c r="B19" s="42">
        <v>2.1189999999999998</v>
      </c>
      <c r="C19" s="65" t="s">
        <v>11</v>
      </c>
      <c r="D19" s="58" t="s">
        <v>96</v>
      </c>
      <c r="E19" s="77" t="s">
        <v>13</v>
      </c>
      <c r="F19" s="45">
        <v>1800</v>
      </c>
      <c r="G19" s="52">
        <v>131.66</v>
      </c>
      <c r="H19" s="53">
        <f t="shared" si="0"/>
        <v>236988</v>
      </c>
      <c r="K19" s="4">
        <v>2400</v>
      </c>
      <c r="M19" s="292">
        <f t="shared" si="1"/>
        <v>4200</v>
      </c>
      <c r="O19" s="4">
        <v>4200</v>
      </c>
    </row>
    <row r="20" spans="1:15" ht="15.6" x14ac:dyDescent="0.35">
      <c r="A20" s="1" t="str">
        <f>C18</f>
        <v>Single Uni-strut (45 x 45mm) Rack Support</v>
      </c>
      <c r="B20" s="42">
        <v>2.12</v>
      </c>
      <c r="C20" s="65" t="s">
        <v>45</v>
      </c>
      <c r="D20" s="58" t="s">
        <v>46</v>
      </c>
      <c r="E20" s="77" t="s">
        <v>13</v>
      </c>
      <c r="F20" s="45">
        <v>1800</v>
      </c>
      <c r="G20" s="52">
        <v>220.41</v>
      </c>
      <c r="H20" s="53">
        <f t="shared" si="0"/>
        <v>396738</v>
      </c>
      <c r="K20" s="4">
        <v>2400</v>
      </c>
      <c r="M20" s="292">
        <f t="shared" si="1"/>
        <v>4200</v>
      </c>
      <c r="O20" s="4">
        <v>4200</v>
      </c>
    </row>
    <row r="21" spans="1:15" ht="15.6" x14ac:dyDescent="0.35">
      <c r="A21" s="1"/>
      <c r="B21" s="42"/>
      <c r="C21" s="65"/>
      <c r="D21" s="58"/>
      <c r="E21" s="77"/>
      <c r="F21" s="45"/>
      <c r="G21" s="52"/>
      <c r="H21" s="53">
        <f t="shared" si="0"/>
        <v>0</v>
      </c>
      <c r="M21" s="292">
        <f t="shared" si="1"/>
        <v>0</v>
      </c>
      <c r="O21" s="4">
        <v>0</v>
      </c>
    </row>
    <row r="22" spans="1:15" ht="15.6" x14ac:dyDescent="0.35">
      <c r="A22" s="1"/>
      <c r="B22" s="42"/>
      <c r="C22" s="64" t="s">
        <v>120</v>
      </c>
      <c r="D22" s="58"/>
      <c r="E22" s="77"/>
      <c r="F22" s="45"/>
      <c r="G22" s="52"/>
      <c r="H22" s="53">
        <f t="shared" si="0"/>
        <v>0</v>
      </c>
      <c r="M22" s="292">
        <f t="shared" si="1"/>
        <v>0</v>
      </c>
      <c r="O22" s="4">
        <v>0</v>
      </c>
    </row>
    <row r="23" spans="1:15" ht="46.5" x14ac:dyDescent="0.35">
      <c r="A23" s="1"/>
      <c r="B23" s="42"/>
      <c r="C23" s="79" t="s">
        <v>362</v>
      </c>
      <c r="D23" s="58"/>
      <c r="E23" s="77"/>
      <c r="F23" s="45"/>
      <c r="G23" s="52"/>
      <c r="H23" s="53">
        <f t="shared" si="0"/>
        <v>0</v>
      </c>
      <c r="M23" s="292">
        <f t="shared" si="1"/>
        <v>0</v>
      </c>
      <c r="O23" s="4">
        <v>0</v>
      </c>
    </row>
    <row r="24" spans="1:15" ht="15.6" x14ac:dyDescent="0.35">
      <c r="A24" s="1"/>
      <c r="B24" s="42"/>
      <c r="C24" s="64" t="s">
        <v>127</v>
      </c>
      <c r="D24" s="58"/>
      <c r="E24" s="77"/>
      <c r="F24" s="45"/>
      <c r="G24" s="52"/>
      <c r="H24" s="53">
        <f t="shared" si="0"/>
        <v>0</v>
      </c>
      <c r="M24" s="292">
        <f t="shared" si="1"/>
        <v>0</v>
      </c>
      <c r="O24" s="4">
        <v>0</v>
      </c>
    </row>
    <row r="25" spans="1:15" ht="15.6" x14ac:dyDescent="0.35">
      <c r="A25" s="1" t="str">
        <f>C24</f>
        <v>300mm x 75mm</v>
      </c>
      <c r="B25" s="42">
        <v>2.121</v>
      </c>
      <c r="C25" s="65" t="s">
        <v>11</v>
      </c>
      <c r="D25" s="58" t="s">
        <v>96</v>
      </c>
      <c r="E25" s="77" t="s">
        <v>13</v>
      </c>
      <c r="F25" s="45">
        <v>700</v>
      </c>
      <c r="G25" s="52">
        <v>254.06</v>
      </c>
      <c r="H25" s="53">
        <f t="shared" si="0"/>
        <v>177842</v>
      </c>
      <c r="K25" s="4">
        <v>12800</v>
      </c>
      <c r="M25" s="292">
        <f t="shared" si="1"/>
        <v>13500</v>
      </c>
      <c r="O25" s="4">
        <v>13500</v>
      </c>
    </row>
    <row r="26" spans="1:15" ht="15.6" x14ac:dyDescent="0.35">
      <c r="A26" s="1" t="str">
        <f>C24</f>
        <v>300mm x 75mm</v>
      </c>
      <c r="B26" s="42">
        <v>2.1219999999999999</v>
      </c>
      <c r="C26" s="65" t="s">
        <v>45</v>
      </c>
      <c r="D26" s="58" t="s">
        <v>46</v>
      </c>
      <c r="E26" s="77" t="s">
        <v>13</v>
      </c>
      <c r="F26" s="45">
        <v>700</v>
      </c>
      <c r="G26" s="52">
        <v>194.04</v>
      </c>
      <c r="H26" s="53">
        <f t="shared" si="0"/>
        <v>135828</v>
      </c>
      <c r="K26" s="4">
        <v>12800</v>
      </c>
      <c r="M26" s="292">
        <f t="shared" si="1"/>
        <v>13500</v>
      </c>
      <c r="O26" s="4">
        <v>13500</v>
      </c>
    </row>
    <row r="27" spans="1:15" ht="15.6" x14ac:dyDescent="0.35">
      <c r="A27" s="1"/>
      <c r="B27" s="42"/>
      <c r="C27" s="64" t="s">
        <v>128</v>
      </c>
      <c r="D27" s="58"/>
      <c r="E27" s="77"/>
      <c r="F27" s="45"/>
      <c r="G27" s="52"/>
      <c r="H27" s="53">
        <f t="shared" si="0"/>
        <v>0</v>
      </c>
      <c r="M27" s="292">
        <f t="shared" si="1"/>
        <v>0</v>
      </c>
      <c r="O27" s="4">
        <v>0</v>
      </c>
    </row>
    <row r="28" spans="1:15" ht="15.6" x14ac:dyDescent="0.35">
      <c r="A28" s="1" t="str">
        <f>C27</f>
        <v>600mm x 75mm</v>
      </c>
      <c r="B28" s="42">
        <v>2.1230000000000002</v>
      </c>
      <c r="C28" s="65" t="s">
        <v>11</v>
      </c>
      <c r="D28" s="58" t="s">
        <v>96</v>
      </c>
      <c r="E28" s="77" t="s">
        <v>13</v>
      </c>
      <c r="F28" s="45">
        <v>700</v>
      </c>
      <c r="G28" s="52">
        <v>290.24</v>
      </c>
      <c r="H28" s="53">
        <f t="shared" si="0"/>
        <v>203168</v>
      </c>
      <c r="K28" s="4">
        <v>12800</v>
      </c>
      <c r="M28" s="292">
        <f t="shared" si="1"/>
        <v>13500</v>
      </c>
      <c r="O28" s="4">
        <v>13500</v>
      </c>
    </row>
    <row r="29" spans="1:15" ht="15.6" x14ac:dyDescent="0.35">
      <c r="A29" s="1" t="str">
        <f>C27</f>
        <v>600mm x 75mm</v>
      </c>
      <c r="B29" s="42">
        <v>2.1240000000000001</v>
      </c>
      <c r="C29" s="65" t="s">
        <v>45</v>
      </c>
      <c r="D29" s="58" t="s">
        <v>46</v>
      </c>
      <c r="E29" s="77" t="s">
        <v>13</v>
      </c>
      <c r="F29" s="45">
        <v>700</v>
      </c>
      <c r="G29" s="52">
        <v>277.2</v>
      </c>
      <c r="H29" s="53">
        <f t="shared" si="0"/>
        <v>194040</v>
      </c>
      <c r="K29" s="4">
        <v>12800</v>
      </c>
      <c r="M29" s="292">
        <f t="shared" si="1"/>
        <v>13500</v>
      </c>
      <c r="O29" s="4">
        <v>13500</v>
      </c>
    </row>
    <row r="30" spans="1:15" ht="28.5" x14ac:dyDescent="0.35">
      <c r="A30" s="1"/>
      <c r="B30" s="42"/>
      <c r="C30" s="79" t="s">
        <v>129</v>
      </c>
      <c r="D30" s="58"/>
      <c r="E30" s="77"/>
      <c r="F30" s="45"/>
      <c r="G30" s="52"/>
      <c r="H30" s="53">
        <f t="shared" si="0"/>
        <v>0</v>
      </c>
      <c r="M30" s="292">
        <f t="shared" si="1"/>
        <v>0</v>
      </c>
      <c r="O30" s="4">
        <v>0</v>
      </c>
    </row>
    <row r="31" spans="1:15" ht="15.6" x14ac:dyDescent="0.35">
      <c r="A31" s="1"/>
      <c r="B31" s="42"/>
      <c r="C31" s="64" t="s">
        <v>130</v>
      </c>
      <c r="D31" s="58"/>
      <c r="E31" s="77"/>
      <c r="F31" s="45"/>
      <c r="G31" s="52"/>
      <c r="H31" s="53">
        <f t="shared" si="0"/>
        <v>0</v>
      </c>
      <c r="M31" s="292">
        <f t="shared" si="1"/>
        <v>0</v>
      </c>
      <c r="O31" s="4">
        <v>0</v>
      </c>
    </row>
    <row r="32" spans="1:15" ht="15.6" x14ac:dyDescent="0.35">
      <c r="A32" s="1" t="str">
        <f>C31</f>
        <v>300mm Wide x 75mm 90 degree horizontal bend</v>
      </c>
      <c r="B32" s="42">
        <v>2.125</v>
      </c>
      <c r="C32" s="65" t="s">
        <v>11</v>
      </c>
      <c r="D32" s="58" t="s">
        <v>96</v>
      </c>
      <c r="E32" s="77" t="s">
        <v>93</v>
      </c>
      <c r="F32" s="45">
        <v>50</v>
      </c>
      <c r="G32" s="52">
        <v>617.01</v>
      </c>
      <c r="H32" s="53">
        <f t="shared" si="0"/>
        <v>30850.5</v>
      </c>
      <c r="K32" s="4">
        <v>300</v>
      </c>
      <c r="M32" s="292">
        <f t="shared" si="1"/>
        <v>350</v>
      </c>
      <c r="O32" s="4">
        <v>350</v>
      </c>
    </row>
    <row r="33" spans="1:15" ht="15.6" x14ac:dyDescent="0.35">
      <c r="A33" s="1" t="str">
        <f>C31</f>
        <v>300mm Wide x 75mm 90 degree horizontal bend</v>
      </c>
      <c r="B33" s="42">
        <v>2.1259999999999999</v>
      </c>
      <c r="C33" s="65" t="s">
        <v>45</v>
      </c>
      <c r="D33" s="58" t="s">
        <v>46</v>
      </c>
      <c r="E33" s="77" t="s">
        <v>93</v>
      </c>
      <c r="F33" s="45">
        <v>50</v>
      </c>
      <c r="G33" s="52">
        <v>323.39999999999998</v>
      </c>
      <c r="H33" s="53">
        <f t="shared" si="0"/>
        <v>16169.999999999998</v>
      </c>
      <c r="K33" s="4">
        <v>300</v>
      </c>
      <c r="M33" s="292">
        <f t="shared" si="1"/>
        <v>350</v>
      </c>
      <c r="O33" s="4">
        <v>350</v>
      </c>
    </row>
    <row r="34" spans="1:15" ht="15.6" x14ac:dyDescent="0.35">
      <c r="A34" s="1"/>
      <c r="B34" s="42"/>
      <c r="C34" s="64" t="s">
        <v>131</v>
      </c>
      <c r="D34" s="58"/>
      <c r="E34" s="77"/>
      <c r="F34" s="45"/>
      <c r="G34" s="52"/>
      <c r="H34" s="53">
        <f t="shared" si="0"/>
        <v>0</v>
      </c>
      <c r="M34" s="292">
        <f t="shared" si="1"/>
        <v>0</v>
      </c>
      <c r="O34" s="4">
        <v>0</v>
      </c>
    </row>
    <row r="35" spans="1:15" ht="15.6" x14ac:dyDescent="0.35">
      <c r="A35" s="1" t="str">
        <f>C34</f>
        <v>300mm Wide x 75mm 90 degree external/int bend</v>
      </c>
      <c r="B35" s="42">
        <v>2.1269999999999998</v>
      </c>
      <c r="C35" s="65" t="s">
        <v>11</v>
      </c>
      <c r="D35" s="58" t="s">
        <v>96</v>
      </c>
      <c r="E35" s="77" t="s">
        <v>93</v>
      </c>
      <c r="F35" s="45">
        <v>50</v>
      </c>
      <c r="G35" s="52">
        <v>397.07</v>
      </c>
      <c r="H35" s="53">
        <f t="shared" si="0"/>
        <v>19853.5</v>
      </c>
      <c r="K35" s="4">
        <v>300</v>
      </c>
      <c r="M35" s="292">
        <f t="shared" si="1"/>
        <v>350</v>
      </c>
      <c r="O35" s="4">
        <v>350</v>
      </c>
    </row>
    <row r="36" spans="1:15" ht="15.6" x14ac:dyDescent="0.35">
      <c r="A36" s="1" t="str">
        <f>C34</f>
        <v>300mm Wide x 75mm 90 degree external/int bend</v>
      </c>
      <c r="B36" s="42">
        <v>2.1280000000000001</v>
      </c>
      <c r="C36" s="65" t="s">
        <v>45</v>
      </c>
      <c r="D36" s="58" t="s">
        <v>46</v>
      </c>
      <c r="E36" s="77" t="s">
        <v>93</v>
      </c>
      <c r="F36" s="45">
        <v>50</v>
      </c>
      <c r="G36" s="52">
        <v>323.39999999999998</v>
      </c>
      <c r="H36" s="53">
        <f t="shared" si="0"/>
        <v>16169.999999999998</v>
      </c>
      <c r="K36" s="4">
        <v>300</v>
      </c>
      <c r="M36" s="292">
        <f t="shared" si="1"/>
        <v>350</v>
      </c>
      <c r="O36" s="4">
        <v>350</v>
      </c>
    </row>
    <row r="37" spans="1:15" ht="15.6" x14ac:dyDescent="0.35">
      <c r="A37" s="1"/>
      <c r="B37" s="42"/>
      <c r="C37" s="64" t="s">
        <v>132</v>
      </c>
      <c r="D37" s="58"/>
      <c r="E37" s="77"/>
      <c r="F37" s="45"/>
      <c r="G37" s="52"/>
      <c r="H37" s="53">
        <f t="shared" si="0"/>
        <v>0</v>
      </c>
      <c r="M37" s="292">
        <f t="shared" si="1"/>
        <v>0</v>
      </c>
      <c r="O37" s="4">
        <v>0</v>
      </c>
    </row>
    <row r="38" spans="1:15" ht="15.6" x14ac:dyDescent="0.35">
      <c r="A38" s="1" t="str">
        <f>C37</f>
        <v>600mm Wide x 75mm 90 degree horizontal bend</v>
      </c>
      <c r="B38" s="42">
        <v>2.129</v>
      </c>
      <c r="C38" s="65" t="s">
        <v>11</v>
      </c>
      <c r="D38" s="58" t="s">
        <v>96</v>
      </c>
      <c r="E38" s="77" t="s">
        <v>93</v>
      </c>
      <c r="F38" s="45">
        <v>50</v>
      </c>
      <c r="G38" s="52">
        <v>1473.45</v>
      </c>
      <c r="H38" s="53">
        <f t="shared" si="0"/>
        <v>73672.5</v>
      </c>
      <c r="K38" s="4">
        <v>300</v>
      </c>
      <c r="M38" s="292">
        <f t="shared" si="1"/>
        <v>350</v>
      </c>
      <c r="O38" s="4">
        <v>350</v>
      </c>
    </row>
    <row r="39" spans="1:15" ht="15.6" x14ac:dyDescent="0.35">
      <c r="A39" s="1" t="str">
        <f>C37</f>
        <v>600mm Wide x 75mm 90 degree horizontal bend</v>
      </c>
      <c r="B39" s="42">
        <v>2.13</v>
      </c>
      <c r="C39" s="65" t="s">
        <v>45</v>
      </c>
      <c r="D39" s="58" t="s">
        <v>46</v>
      </c>
      <c r="E39" s="77" t="s">
        <v>93</v>
      </c>
      <c r="F39" s="45">
        <v>50</v>
      </c>
      <c r="G39" s="52">
        <v>527.07000000000005</v>
      </c>
      <c r="H39" s="53">
        <f t="shared" si="0"/>
        <v>26353.500000000004</v>
      </c>
      <c r="K39" s="4">
        <v>300</v>
      </c>
      <c r="M39" s="292">
        <f t="shared" si="1"/>
        <v>350</v>
      </c>
      <c r="O39" s="4">
        <v>350</v>
      </c>
    </row>
    <row r="40" spans="1:15" ht="15.6" x14ac:dyDescent="0.35">
      <c r="A40" s="1"/>
      <c r="B40" s="42"/>
      <c r="C40" s="64" t="s">
        <v>133</v>
      </c>
      <c r="D40" s="58"/>
      <c r="E40" s="77"/>
      <c r="F40" s="45"/>
      <c r="G40" s="52"/>
      <c r="H40" s="53">
        <f t="shared" si="0"/>
        <v>0</v>
      </c>
      <c r="M40" s="292">
        <f t="shared" si="1"/>
        <v>0</v>
      </c>
      <c r="O40" s="4">
        <v>0</v>
      </c>
    </row>
    <row r="41" spans="1:15" ht="15.6" x14ac:dyDescent="0.35">
      <c r="A41" s="1" t="str">
        <f>C40</f>
        <v>600mm Wide x 75mm 90 degree external/int bend</v>
      </c>
      <c r="B41" s="42">
        <v>2.1310000000000002</v>
      </c>
      <c r="C41" s="65" t="s">
        <v>11</v>
      </c>
      <c r="D41" s="58" t="s">
        <v>96</v>
      </c>
      <c r="E41" s="77" t="s">
        <v>93</v>
      </c>
      <c r="F41" s="45">
        <v>50</v>
      </c>
      <c r="G41" s="52">
        <v>524.46</v>
      </c>
      <c r="H41" s="53">
        <f t="shared" si="0"/>
        <v>26223</v>
      </c>
      <c r="K41" s="4">
        <v>300</v>
      </c>
      <c r="M41" s="292">
        <f t="shared" si="1"/>
        <v>350</v>
      </c>
      <c r="O41" s="4">
        <v>350</v>
      </c>
    </row>
    <row r="42" spans="1:15" ht="15.6" x14ac:dyDescent="0.35">
      <c r="A42" s="1" t="str">
        <f>C40</f>
        <v>600mm Wide x 75mm 90 degree external/int bend</v>
      </c>
      <c r="B42" s="42">
        <v>2.1320000000000001</v>
      </c>
      <c r="C42" s="65" t="s">
        <v>45</v>
      </c>
      <c r="D42" s="58" t="s">
        <v>46</v>
      </c>
      <c r="E42" s="77" t="s">
        <v>93</v>
      </c>
      <c r="F42" s="45">
        <v>50</v>
      </c>
      <c r="G42" s="52">
        <v>527.07000000000005</v>
      </c>
      <c r="H42" s="53">
        <f t="shared" si="0"/>
        <v>26353.500000000004</v>
      </c>
      <c r="K42" s="4">
        <v>300</v>
      </c>
      <c r="M42" s="292">
        <f t="shared" si="1"/>
        <v>350</v>
      </c>
      <c r="O42" s="4">
        <v>350</v>
      </c>
    </row>
    <row r="43" spans="1:15" ht="15.6" x14ac:dyDescent="0.35">
      <c r="A43" s="1"/>
      <c r="B43" s="42"/>
      <c r="C43" s="64" t="s">
        <v>134</v>
      </c>
      <c r="D43" s="58"/>
      <c r="E43" s="77"/>
      <c r="F43" s="45"/>
      <c r="G43" s="52"/>
      <c r="H43" s="53">
        <f t="shared" si="0"/>
        <v>0</v>
      </c>
      <c r="M43" s="292">
        <f t="shared" si="1"/>
        <v>0</v>
      </c>
      <c r="O43" s="4">
        <v>0</v>
      </c>
    </row>
    <row r="44" spans="1:15" ht="15.6" x14ac:dyDescent="0.35">
      <c r="A44" s="1" t="str">
        <f>C43</f>
        <v>300mm Wide x 75mm tee</v>
      </c>
      <c r="B44" s="42">
        <v>2.133</v>
      </c>
      <c r="C44" s="65" t="s">
        <v>11</v>
      </c>
      <c r="D44" s="58" t="s">
        <v>96</v>
      </c>
      <c r="E44" s="77" t="s">
        <v>93</v>
      </c>
      <c r="F44" s="45">
        <v>10</v>
      </c>
      <c r="G44" s="52">
        <v>778.36</v>
      </c>
      <c r="H44" s="53">
        <f t="shared" si="0"/>
        <v>7783.6</v>
      </c>
      <c r="K44" s="4">
        <v>150</v>
      </c>
      <c r="M44" s="292">
        <f t="shared" si="1"/>
        <v>160</v>
      </c>
      <c r="O44" s="4">
        <v>160</v>
      </c>
    </row>
    <row r="45" spans="1:15" ht="15.6" x14ac:dyDescent="0.35">
      <c r="A45" s="1" t="str">
        <f>C43</f>
        <v>300mm Wide x 75mm tee</v>
      </c>
      <c r="B45" s="42">
        <v>2.1339999999999999</v>
      </c>
      <c r="C45" s="65" t="s">
        <v>45</v>
      </c>
      <c r="D45" s="58" t="s">
        <v>46</v>
      </c>
      <c r="E45" s="77" t="s">
        <v>93</v>
      </c>
      <c r="F45" s="45">
        <v>10</v>
      </c>
      <c r="G45" s="52">
        <v>510.64</v>
      </c>
      <c r="H45" s="53">
        <f t="shared" si="0"/>
        <v>5106.3999999999996</v>
      </c>
      <c r="K45" s="4">
        <v>150</v>
      </c>
      <c r="M45" s="292">
        <f t="shared" si="1"/>
        <v>160</v>
      </c>
      <c r="O45" s="4">
        <v>160</v>
      </c>
    </row>
    <row r="46" spans="1:15" ht="15.6" x14ac:dyDescent="0.35">
      <c r="A46" s="1"/>
      <c r="B46" s="42"/>
      <c r="C46" s="64" t="s">
        <v>135</v>
      </c>
      <c r="D46" s="58"/>
      <c r="E46" s="77"/>
      <c r="F46" s="45"/>
      <c r="G46" s="52"/>
      <c r="H46" s="53">
        <f t="shared" si="0"/>
        <v>0</v>
      </c>
      <c r="M46" s="292">
        <f t="shared" si="1"/>
        <v>0</v>
      </c>
      <c r="O46" s="4">
        <v>0</v>
      </c>
    </row>
    <row r="47" spans="1:15" ht="15.6" x14ac:dyDescent="0.35">
      <c r="A47" s="1" t="str">
        <f>C46</f>
        <v>600mm Wide x 75mm tee</v>
      </c>
      <c r="B47" s="42">
        <v>2.1349999999999998</v>
      </c>
      <c r="C47" s="65" t="s">
        <v>11</v>
      </c>
      <c r="D47" s="58" t="s">
        <v>96</v>
      </c>
      <c r="E47" s="77" t="s">
        <v>93</v>
      </c>
      <c r="F47" s="45">
        <v>10</v>
      </c>
      <c r="G47" s="52">
        <v>1096.1400000000001</v>
      </c>
      <c r="H47" s="53">
        <f t="shared" si="0"/>
        <v>10961.400000000001</v>
      </c>
      <c r="K47" s="4">
        <v>150</v>
      </c>
      <c r="M47" s="292">
        <f t="shared" si="1"/>
        <v>160</v>
      </c>
      <c r="O47" s="4">
        <v>160</v>
      </c>
    </row>
    <row r="48" spans="1:15" ht="15.6" x14ac:dyDescent="0.35">
      <c r="A48" s="1" t="str">
        <f>C46</f>
        <v>600mm Wide x 75mm tee</v>
      </c>
      <c r="B48" s="42">
        <v>2.1360000000000001</v>
      </c>
      <c r="C48" s="65" t="s">
        <v>45</v>
      </c>
      <c r="D48" s="58" t="s">
        <v>46</v>
      </c>
      <c r="E48" s="77" t="s">
        <v>93</v>
      </c>
      <c r="F48" s="45">
        <v>10</v>
      </c>
      <c r="G48" s="52">
        <v>612.26</v>
      </c>
      <c r="H48" s="53">
        <f t="shared" si="0"/>
        <v>6122.6</v>
      </c>
      <c r="K48" s="4">
        <v>150</v>
      </c>
      <c r="M48" s="292">
        <f t="shared" si="1"/>
        <v>160</v>
      </c>
      <c r="O48" s="4">
        <v>160</v>
      </c>
    </row>
    <row r="49" spans="1:15" ht="15.6" x14ac:dyDescent="0.35">
      <c r="A49" s="1"/>
      <c r="B49" s="42"/>
      <c r="C49" s="65"/>
      <c r="D49" s="58"/>
      <c r="E49" s="77"/>
      <c r="F49" s="45"/>
      <c r="G49" s="52"/>
      <c r="H49" s="53">
        <f t="shared" ref="H49:H112" si="2">G49*F49</f>
        <v>0</v>
      </c>
      <c r="M49" s="292">
        <f t="shared" si="1"/>
        <v>0</v>
      </c>
      <c r="O49" s="4">
        <v>0</v>
      </c>
    </row>
    <row r="50" spans="1:15" ht="15.6" x14ac:dyDescent="0.35">
      <c r="A50" s="1"/>
      <c r="B50" s="42"/>
      <c r="C50" s="64" t="s">
        <v>136</v>
      </c>
      <c r="D50" s="58"/>
      <c r="E50" s="77"/>
      <c r="F50" s="45"/>
      <c r="G50" s="52"/>
      <c r="H50" s="53">
        <f t="shared" si="2"/>
        <v>0</v>
      </c>
      <c r="M50" s="292">
        <f t="shared" si="1"/>
        <v>0</v>
      </c>
      <c r="O50" s="4">
        <v>0</v>
      </c>
    </row>
    <row r="51" spans="1:15" ht="15.6" x14ac:dyDescent="0.35">
      <c r="A51" s="1"/>
      <c r="B51" s="42"/>
      <c r="C51" s="150" t="s">
        <v>137</v>
      </c>
      <c r="D51" s="58"/>
      <c r="E51" s="77"/>
      <c r="F51" s="45"/>
      <c r="G51" s="52"/>
      <c r="H51" s="53">
        <f t="shared" si="2"/>
        <v>0</v>
      </c>
      <c r="M51" s="292">
        <f t="shared" si="1"/>
        <v>0</v>
      </c>
      <c r="O51" s="4">
        <v>0</v>
      </c>
    </row>
    <row r="52" spans="1:15" ht="26.45" x14ac:dyDescent="0.35">
      <c r="A52" s="1"/>
      <c r="B52" s="42"/>
      <c r="C52" s="80" t="s">
        <v>138</v>
      </c>
      <c r="D52" s="58"/>
      <c r="E52" s="77"/>
      <c r="F52" s="45"/>
      <c r="G52" s="52"/>
      <c r="H52" s="53">
        <f t="shared" si="2"/>
        <v>0</v>
      </c>
      <c r="M52" s="292">
        <f t="shared" si="1"/>
        <v>0</v>
      </c>
      <c r="O52" s="4">
        <v>0</v>
      </c>
    </row>
    <row r="53" spans="1:15" ht="15.6" x14ac:dyDescent="0.35">
      <c r="A53" s="1"/>
      <c r="B53" s="42"/>
      <c r="C53" s="80" t="s">
        <v>139</v>
      </c>
      <c r="D53" s="58"/>
      <c r="E53" s="77"/>
      <c r="F53" s="45"/>
      <c r="G53" s="52"/>
      <c r="H53" s="53">
        <f t="shared" si="2"/>
        <v>0</v>
      </c>
      <c r="M53" s="292">
        <f t="shared" si="1"/>
        <v>0</v>
      </c>
      <c r="O53" s="4">
        <v>0</v>
      </c>
    </row>
    <row r="54" spans="1:15" ht="15.6" x14ac:dyDescent="0.35">
      <c r="A54" s="1" t="str">
        <f>C53</f>
        <v>41.3mm x 41.3mm x 2.5mm Thick (O-L 1000)</v>
      </c>
      <c r="B54" s="42">
        <v>2.137</v>
      </c>
      <c r="C54" s="151" t="s">
        <v>11</v>
      </c>
      <c r="D54" s="58" t="s">
        <v>96</v>
      </c>
      <c r="E54" s="77" t="s">
        <v>13</v>
      </c>
      <c r="F54" s="45">
        <v>3000</v>
      </c>
      <c r="G54" s="52">
        <v>131.66</v>
      </c>
      <c r="H54" s="53">
        <f t="shared" si="2"/>
        <v>394980</v>
      </c>
      <c r="K54" s="4">
        <v>6000</v>
      </c>
      <c r="M54" s="292">
        <f t="shared" si="1"/>
        <v>9000</v>
      </c>
      <c r="O54" s="4">
        <v>9000</v>
      </c>
    </row>
    <row r="55" spans="1:15" ht="15.6" x14ac:dyDescent="0.35">
      <c r="A55" s="1" t="str">
        <f>C53</f>
        <v>41.3mm x 41.3mm x 2.5mm Thick (O-L 1000)</v>
      </c>
      <c r="B55" s="42">
        <v>2.1379999999999999</v>
      </c>
      <c r="C55" s="151" t="s">
        <v>45</v>
      </c>
      <c r="D55" s="58" t="s">
        <v>46</v>
      </c>
      <c r="E55" s="77" t="s">
        <v>13</v>
      </c>
      <c r="F55" s="45">
        <v>3000</v>
      </c>
      <c r="G55" s="52">
        <v>220.41</v>
      </c>
      <c r="H55" s="53">
        <f t="shared" si="2"/>
        <v>661230</v>
      </c>
      <c r="K55" s="4">
        <v>6000</v>
      </c>
      <c r="M55" s="292">
        <f t="shared" si="1"/>
        <v>9000</v>
      </c>
      <c r="O55" s="4">
        <v>9000</v>
      </c>
    </row>
    <row r="56" spans="1:15" ht="15.6" x14ac:dyDescent="0.35">
      <c r="A56" s="1"/>
      <c r="B56" s="42"/>
      <c r="C56" s="80" t="s">
        <v>140</v>
      </c>
      <c r="D56" s="58"/>
      <c r="E56" s="77"/>
      <c r="F56" s="45"/>
      <c r="G56" s="52"/>
      <c r="H56" s="53">
        <f t="shared" si="2"/>
        <v>0</v>
      </c>
      <c r="M56" s="292">
        <f t="shared" si="1"/>
        <v>0</v>
      </c>
      <c r="O56" s="4">
        <v>0</v>
      </c>
    </row>
    <row r="57" spans="1:15" ht="15.6" x14ac:dyDescent="0.35">
      <c r="A57" s="1" t="str">
        <f>C56</f>
        <v>82.6mm x 41.3mm x 2.5mm Thick (O-L 1001)</v>
      </c>
      <c r="B57" s="42">
        <v>2.1390000000000002</v>
      </c>
      <c r="C57" s="151" t="s">
        <v>11</v>
      </c>
      <c r="D57" s="58" t="s">
        <v>96</v>
      </c>
      <c r="E57" s="77" t="s">
        <v>13</v>
      </c>
      <c r="F57" s="45">
        <v>1300</v>
      </c>
      <c r="G57" s="52">
        <v>297.02999999999997</v>
      </c>
      <c r="H57" s="53">
        <f t="shared" si="2"/>
        <v>386138.99999999994</v>
      </c>
      <c r="K57" s="4">
        <v>2600</v>
      </c>
      <c r="M57" s="292">
        <f t="shared" si="1"/>
        <v>3900</v>
      </c>
      <c r="O57" s="4">
        <v>3900</v>
      </c>
    </row>
    <row r="58" spans="1:15" ht="15.6" x14ac:dyDescent="0.35">
      <c r="A58" s="1" t="str">
        <f>C56</f>
        <v>82.6mm x 41.3mm x 2.5mm Thick (O-L 1001)</v>
      </c>
      <c r="B58" s="42">
        <v>2.14</v>
      </c>
      <c r="C58" s="151" t="s">
        <v>45</v>
      </c>
      <c r="D58" s="58" t="s">
        <v>46</v>
      </c>
      <c r="E58" s="77" t="s">
        <v>13</v>
      </c>
      <c r="F58" s="45">
        <v>1300</v>
      </c>
      <c r="G58" s="52">
        <v>242.45</v>
      </c>
      <c r="H58" s="53">
        <f t="shared" si="2"/>
        <v>315185</v>
      </c>
      <c r="K58" s="4">
        <v>2600</v>
      </c>
      <c r="M58" s="292">
        <f t="shared" si="1"/>
        <v>3900</v>
      </c>
      <c r="O58" s="4">
        <v>3900</v>
      </c>
    </row>
    <row r="59" spans="1:15" ht="15.6" x14ac:dyDescent="0.35">
      <c r="A59" s="1"/>
      <c r="B59" s="42"/>
      <c r="C59" s="80" t="s">
        <v>141</v>
      </c>
      <c r="D59" s="58"/>
      <c r="E59" s="77"/>
      <c r="F59" s="45"/>
      <c r="G59" s="52"/>
      <c r="H59" s="53">
        <f t="shared" si="2"/>
        <v>0</v>
      </c>
      <c r="M59" s="292">
        <f t="shared" si="1"/>
        <v>0</v>
      </c>
      <c r="O59" s="4">
        <v>0</v>
      </c>
    </row>
    <row r="60" spans="1:15" ht="15.6" x14ac:dyDescent="0.35">
      <c r="A60" s="1" t="str">
        <f>C59</f>
        <v>41.3mm x 41.3mm x 2.5mm Thick (O-L 1000) - covers F1184</v>
      </c>
      <c r="B60" s="42">
        <v>2.141</v>
      </c>
      <c r="C60" s="151" t="s">
        <v>11</v>
      </c>
      <c r="D60" s="58" t="s">
        <v>96</v>
      </c>
      <c r="E60" s="77" t="s">
        <v>13</v>
      </c>
      <c r="F60" s="45">
        <v>300</v>
      </c>
      <c r="G60" s="52">
        <v>123.45</v>
      </c>
      <c r="H60" s="53">
        <f t="shared" si="2"/>
        <v>37035</v>
      </c>
      <c r="K60" s="4">
        <v>400</v>
      </c>
      <c r="M60" s="292">
        <f t="shared" si="1"/>
        <v>700</v>
      </c>
      <c r="O60" s="4">
        <v>700</v>
      </c>
    </row>
    <row r="61" spans="1:15" ht="15.6" x14ac:dyDescent="0.35">
      <c r="A61" s="1" t="str">
        <f>C59</f>
        <v>41.3mm x 41.3mm x 2.5mm Thick (O-L 1000) - covers F1184</v>
      </c>
      <c r="B61" s="42">
        <v>2.1419999999999999</v>
      </c>
      <c r="C61" s="151" t="s">
        <v>45</v>
      </c>
      <c r="D61" s="58" t="s">
        <v>46</v>
      </c>
      <c r="E61" s="77" t="s">
        <v>13</v>
      </c>
      <c r="F61" s="45">
        <v>300</v>
      </c>
      <c r="G61" s="52">
        <v>202.04</v>
      </c>
      <c r="H61" s="53">
        <f t="shared" si="2"/>
        <v>60612</v>
      </c>
      <c r="K61" s="4">
        <v>400</v>
      </c>
      <c r="M61" s="292">
        <f t="shared" si="1"/>
        <v>700</v>
      </c>
      <c r="O61" s="4">
        <v>700</v>
      </c>
    </row>
    <row r="62" spans="1:15" ht="15.6" x14ac:dyDescent="0.35">
      <c r="A62" s="1"/>
      <c r="B62" s="42"/>
      <c r="C62" s="151"/>
      <c r="D62" s="58"/>
      <c r="E62" s="77"/>
      <c r="F62" s="45"/>
      <c r="G62" s="52"/>
      <c r="H62" s="53">
        <f t="shared" si="2"/>
        <v>0</v>
      </c>
      <c r="M62" s="292">
        <f t="shared" si="1"/>
        <v>0</v>
      </c>
      <c r="O62" s="4">
        <v>0</v>
      </c>
    </row>
    <row r="63" spans="1:15" ht="15.6" x14ac:dyDescent="0.35">
      <c r="A63" s="1"/>
      <c r="B63" s="42"/>
      <c r="C63" s="80" t="s">
        <v>142</v>
      </c>
      <c r="D63" s="58"/>
      <c r="E63" s="77"/>
      <c r="F63" s="45"/>
      <c r="G63" s="52"/>
      <c r="H63" s="53">
        <f t="shared" si="2"/>
        <v>0</v>
      </c>
      <c r="M63" s="292">
        <f t="shared" si="1"/>
        <v>0</v>
      </c>
      <c r="O63" s="4">
        <v>0</v>
      </c>
    </row>
    <row r="64" spans="1:15" ht="26.45" x14ac:dyDescent="0.35">
      <c r="A64" s="1"/>
      <c r="B64" s="42"/>
      <c r="C64" s="80" t="s">
        <v>143</v>
      </c>
      <c r="D64" s="58"/>
      <c r="E64" s="77"/>
      <c r="F64" s="45"/>
      <c r="G64" s="52"/>
      <c r="H64" s="53">
        <f t="shared" si="2"/>
        <v>0</v>
      </c>
      <c r="M64" s="292">
        <f t="shared" si="1"/>
        <v>0</v>
      </c>
      <c r="O64" s="4">
        <v>0</v>
      </c>
    </row>
    <row r="65" spans="1:15" ht="15.6" x14ac:dyDescent="0.35">
      <c r="A65" s="1"/>
      <c r="B65" s="42"/>
      <c r="C65" s="80" t="s">
        <v>144</v>
      </c>
      <c r="D65" s="58"/>
      <c r="E65" s="77"/>
      <c r="F65" s="45"/>
      <c r="G65" s="52"/>
      <c r="H65" s="53">
        <f t="shared" si="2"/>
        <v>0</v>
      </c>
      <c r="M65" s="292">
        <f t="shared" si="1"/>
        <v>0</v>
      </c>
      <c r="O65" s="4">
        <v>0</v>
      </c>
    </row>
    <row r="66" spans="1:15" ht="15.6" x14ac:dyDescent="0.35">
      <c r="A66" s="1" t="str">
        <f>C65</f>
        <v>20mm Diameter</v>
      </c>
      <c r="B66" s="42">
        <v>2.1429999999999998</v>
      </c>
      <c r="C66" s="151" t="s">
        <v>11</v>
      </c>
      <c r="D66" s="58" t="s">
        <v>96</v>
      </c>
      <c r="E66" s="77" t="s">
        <v>13</v>
      </c>
      <c r="F66" s="45">
        <v>240</v>
      </c>
      <c r="G66" s="52">
        <v>146.81</v>
      </c>
      <c r="H66" s="53">
        <f t="shared" si="2"/>
        <v>35234.400000000001</v>
      </c>
      <c r="K66" s="4">
        <v>240</v>
      </c>
      <c r="M66" s="292">
        <f t="shared" si="1"/>
        <v>480</v>
      </c>
      <c r="O66" s="4">
        <v>480</v>
      </c>
    </row>
    <row r="67" spans="1:15" ht="15.6" x14ac:dyDescent="0.35">
      <c r="A67" s="1" t="str">
        <f>C65</f>
        <v>20mm Diameter</v>
      </c>
      <c r="B67" s="42">
        <v>2.1440000000000001</v>
      </c>
      <c r="C67" s="151" t="s">
        <v>45</v>
      </c>
      <c r="D67" s="58" t="s">
        <v>46</v>
      </c>
      <c r="E67" s="77" t="s">
        <v>13</v>
      </c>
      <c r="F67" s="45">
        <v>240</v>
      </c>
      <c r="G67" s="52">
        <v>97.02</v>
      </c>
      <c r="H67" s="53">
        <f t="shared" si="2"/>
        <v>23284.799999999999</v>
      </c>
      <c r="K67" s="4">
        <v>240</v>
      </c>
      <c r="M67" s="292">
        <f t="shared" si="1"/>
        <v>480</v>
      </c>
      <c r="O67" s="4">
        <v>480</v>
      </c>
    </row>
    <row r="68" spans="1:15" ht="15.6" x14ac:dyDescent="0.35">
      <c r="A68" s="1"/>
      <c r="B68" s="42"/>
      <c r="C68" s="80" t="s">
        <v>145</v>
      </c>
      <c r="D68" s="58"/>
      <c r="E68" s="77"/>
      <c r="F68" s="45"/>
      <c r="G68" s="52"/>
      <c r="H68" s="53">
        <f t="shared" si="2"/>
        <v>0</v>
      </c>
      <c r="M68" s="292">
        <f t="shared" si="1"/>
        <v>0</v>
      </c>
      <c r="O68" s="4">
        <v>0</v>
      </c>
    </row>
    <row r="69" spans="1:15" ht="15.6" x14ac:dyDescent="0.35">
      <c r="A69" s="1" t="str">
        <f>C68</f>
        <v>25mm Diameter</v>
      </c>
      <c r="B69" s="42">
        <v>2.145</v>
      </c>
      <c r="C69" s="151" t="s">
        <v>11</v>
      </c>
      <c r="D69" s="58" t="s">
        <v>96</v>
      </c>
      <c r="E69" s="77" t="s">
        <v>13</v>
      </c>
      <c r="F69" s="45">
        <v>420</v>
      </c>
      <c r="G69" s="52">
        <v>157.16999999999999</v>
      </c>
      <c r="H69" s="53">
        <f t="shared" si="2"/>
        <v>66011.399999999994</v>
      </c>
      <c r="K69" s="4">
        <v>420</v>
      </c>
      <c r="M69" s="292">
        <f t="shared" si="1"/>
        <v>840</v>
      </c>
      <c r="O69" s="4">
        <v>840</v>
      </c>
    </row>
    <row r="70" spans="1:15" ht="15.6" x14ac:dyDescent="0.35">
      <c r="A70" s="1" t="str">
        <f>C68</f>
        <v>25mm Diameter</v>
      </c>
      <c r="B70" s="42">
        <v>2.1459999999999999</v>
      </c>
      <c r="C70" s="151" t="s">
        <v>45</v>
      </c>
      <c r="D70" s="58" t="s">
        <v>46</v>
      </c>
      <c r="E70" s="77" t="s">
        <v>13</v>
      </c>
      <c r="F70" s="45">
        <v>420</v>
      </c>
      <c r="G70" s="52">
        <v>121.27</v>
      </c>
      <c r="H70" s="53">
        <f t="shared" si="2"/>
        <v>50933.4</v>
      </c>
      <c r="K70" s="4">
        <v>420</v>
      </c>
      <c r="M70" s="292">
        <f t="shared" si="1"/>
        <v>840</v>
      </c>
      <c r="O70" s="4">
        <v>840</v>
      </c>
    </row>
    <row r="71" spans="1:15" ht="15.6" x14ac:dyDescent="0.35">
      <c r="A71" s="1"/>
      <c r="B71" s="42"/>
      <c r="C71" s="80" t="s">
        <v>146</v>
      </c>
      <c r="D71" s="58"/>
      <c r="E71" s="77"/>
      <c r="F71" s="45"/>
      <c r="G71" s="52"/>
      <c r="H71" s="53">
        <f t="shared" si="2"/>
        <v>0</v>
      </c>
      <c r="M71" s="292">
        <f t="shared" si="1"/>
        <v>0</v>
      </c>
      <c r="O71" s="4">
        <v>0</v>
      </c>
    </row>
    <row r="72" spans="1:15" ht="15.6" x14ac:dyDescent="0.35">
      <c r="A72" s="1" t="str">
        <f>C71</f>
        <v>50mm Diameter</v>
      </c>
      <c r="B72" s="42">
        <v>2.1469999999999998</v>
      </c>
      <c r="C72" s="151" t="s">
        <v>11</v>
      </c>
      <c r="D72" s="58" t="s">
        <v>96</v>
      </c>
      <c r="E72" s="77" t="s">
        <v>13</v>
      </c>
      <c r="F72" s="45">
        <v>408</v>
      </c>
      <c r="G72" s="52">
        <v>263.92</v>
      </c>
      <c r="H72" s="53">
        <f t="shared" si="2"/>
        <v>107679.36</v>
      </c>
      <c r="K72" s="4">
        <v>408</v>
      </c>
      <c r="M72" s="292">
        <f t="shared" si="1"/>
        <v>816</v>
      </c>
      <c r="O72" s="4">
        <v>816</v>
      </c>
    </row>
    <row r="73" spans="1:15" ht="15.6" x14ac:dyDescent="0.35">
      <c r="A73" s="1" t="str">
        <f>C71</f>
        <v>50mm Diameter</v>
      </c>
      <c r="B73" s="42">
        <v>2.1480000000000001</v>
      </c>
      <c r="C73" s="151" t="s">
        <v>45</v>
      </c>
      <c r="D73" s="58" t="s">
        <v>46</v>
      </c>
      <c r="E73" s="77" t="s">
        <v>13</v>
      </c>
      <c r="F73" s="45">
        <v>408</v>
      </c>
      <c r="G73" s="52">
        <v>194.04</v>
      </c>
      <c r="H73" s="53">
        <f t="shared" si="2"/>
        <v>79168.319999999992</v>
      </c>
      <c r="K73" s="4">
        <v>408</v>
      </c>
      <c r="M73" s="292">
        <f t="shared" si="1"/>
        <v>816</v>
      </c>
      <c r="O73" s="4">
        <v>816</v>
      </c>
    </row>
    <row r="74" spans="1:15" ht="15.6" x14ac:dyDescent="0.35">
      <c r="A74" s="1"/>
      <c r="B74" s="42"/>
      <c r="C74" s="80" t="s">
        <v>147</v>
      </c>
      <c r="D74" s="58"/>
      <c r="E74" s="77"/>
      <c r="F74" s="45"/>
      <c r="G74" s="52"/>
      <c r="H74" s="53">
        <f t="shared" si="2"/>
        <v>0</v>
      </c>
      <c r="M74" s="292">
        <f t="shared" si="1"/>
        <v>0</v>
      </c>
      <c r="O74" s="4">
        <v>0</v>
      </c>
    </row>
    <row r="75" spans="1:15" ht="15.6" x14ac:dyDescent="0.35">
      <c r="A75" s="1"/>
      <c r="B75" s="42"/>
      <c r="C75" s="80" t="s">
        <v>148</v>
      </c>
      <c r="D75" s="58"/>
      <c r="E75" s="77"/>
      <c r="F75" s="45"/>
      <c r="G75" s="52"/>
      <c r="H75" s="53">
        <f t="shared" si="2"/>
        <v>0</v>
      </c>
      <c r="M75" s="292">
        <f t="shared" si="1"/>
        <v>0</v>
      </c>
      <c r="O75" s="4">
        <v>0</v>
      </c>
    </row>
    <row r="76" spans="1:15" ht="15.6" x14ac:dyDescent="0.35">
      <c r="A76" s="1" t="str">
        <f>C75</f>
        <v>12 mm Threaded rods with nuts and washers</v>
      </c>
      <c r="B76" s="42">
        <v>2.149</v>
      </c>
      <c r="C76" s="151" t="s">
        <v>11</v>
      </c>
      <c r="D76" s="58" t="s">
        <v>96</v>
      </c>
      <c r="E76" s="77" t="s">
        <v>13</v>
      </c>
      <c r="F76" s="45">
        <v>360</v>
      </c>
      <c r="G76" s="52">
        <v>62.26</v>
      </c>
      <c r="H76" s="53">
        <f t="shared" si="2"/>
        <v>22413.599999999999</v>
      </c>
      <c r="K76" s="4">
        <v>360</v>
      </c>
      <c r="M76" s="292">
        <f t="shared" si="1"/>
        <v>720</v>
      </c>
      <c r="O76" s="4">
        <v>720</v>
      </c>
    </row>
    <row r="77" spans="1:15" ht="15.6" x14ac:dyDescent="0.35">
      <c r="A77" s="1" t="str">
        <f>C75</f>
        <v>12 mm Threaded rods with nuts and washers</v>
      </c>
      <c r="B77" s="42">
        <v>2.15</v>
      </c>
      <c r="C77" s="151" t="s">
        <v>45</v>
      </c>
      <c r="D77" s="58" t="s">
        <v>46</v>
      </c>
      <c r="E77" s="77" t="s">
        <v>13</v>
      </c>
      <c r="F77" s="45">
        <v>360</v>
      </c>
      <c r="G77" s="52">
        <v>60.63</v>
      </c>
      <c r="H77" s="53">
        <f t="shared" si="2"/>
        <v>21826.799999999999</v>
      </c>
      <c r="K77" s="4">
        <v>360</v>
      </c>
      <c r="M77" s="292">
        <f t="shared" ref="M77:M119" si="3">K77+F77</f>
        <v>720</v>
      </c>
      <c r="O77" s="4">
        <v>720</v>
      </c>
    </row>
    <row r="78" spans="1:15" ht="15.6" x14ac:dyDescent="0.35">
      <c r="A78" s="1"/>
      <c r="B78" s="42"/>
      <c r="C78" s="151"/>
      <c r="D78" s="58"/>
      <c r="E78" s="77"/>
      <c r="F78" s="45"/>
      <c r="G78" s="52"/>
      <c r="H78" s="53">
        <f t="shared" si="2"/>
        <v>0</v>
      </c>
      <c r="M78" s="292">
        <f t="shared" si="3"/>
        <v>0</v>
      </c>
      <c r="O78" s="4">
        <v>0</v>
      </c>
    </row>
    <row r="79" spans="1:15" ht="15.6" x14ac:dyDescent="0.35">
      <c r="A79" s="1"/>
      <c r="B79" s="42"/>
      <c r="C79" s="80" t="s">
        <v>149</v>
      </c>
      <c r="D79" s="58"/>
      <c r="E79" s="77"/>
      <c r="F79" s="45"/>
      <c r="G79" s="52"/>
      <c r="H79" s="53">
        <f t="shared" si="2"/>
        <v>0</v>
      </c>
      <c r="M79" s="292">
        <f t="shared" si="3"/>
        <v>0</v>
      </c>
      <c r="O79" s="4">
        <v>0</v>
      </c>
    </row>
    <row r="80" spans="1:15" ht="26.45" x14ac:dyDescent="0.35">
      <c r="A80" s="1"/>
      <c r="B80" s="42"/>
      <c r="C80" s="80" t="s">
        <v>150</v>
      </c>
      <c r="D80" s="58"/>
      <c r="E80" s="77"/>
      <c r="F80" s="45"/>
      <c r="G80" s="52"/>
      <c r="H80" s="53">
        <f t="shared" si="2"/>
        <v>0</v>
      </c>
      <c r="M80" s="292">
        <f t="shared" si="3"/>
        <v>0</v>
      </c>
      <c r="O80" s="4">
        <v>0</v>
      </c>
    </row>
    <row r="81" spans="1:15" ht="15.6" x14ac:dyDescent="0.35">
      <c r="A81" s="1"/>
      <c r="B81" s="42"/>
      <c r="C81" s="80" t="s">
        <v>151</v>
      </c>
      <c r="D81" s="58"/>
      <c r="E81" s="77"/>
      <c r="F81" s="45"/>
      <c r="G81" s="52"/>
      <c r="H81" s="53">
        <f t="shared" si="2"/>
        <v>0</v>
      </c>
      <c r="M81" s="292">
        <f t="shared" si="3"/>
        <v>0</v>
      </c>
      <c r="O81" s="4">
        <v>0</v>
      </c>
    </row>
    <row r="82" spans="1:15" ht="15.6" x14ac:dyDescent="0.35">
      <c r="A82" s="1" t="str">
        <f>C81</f>
        <v>41.3 x 41.3 x 1.6mm Thick (O-L 2000)</v>
      </c>
      <c r="B82" s="42">
        <v>2.1509999999999998</v>
      </c>
      <c r="C82" s="151" t="s">
        <v>11</v>
      </c>
      <c r="D82" s="58" t="s">
        <v>96</v>
      </c>
      <c r="E82" s="77" t="s">
        <v>13</v>
      </c>
      <c r="F82" s="45">
        <v>500</v>
      </c>
      <c r="G82" s="52">
        <v>98.16</v>
      </c>
      <c r="H82" s="53">
        <f t="shared" si="2"/>
        <v>49080</v>
      </c>
      <c r="K82" s="4">
        <v>500</v>
      </c>
      <c r="M82" s="292">
        <f t="shared" si="3"/>
        <v>1000</v>
      </c>
      <c r="O82" s="4">
        <v>1000</v>
      </c>
    </row>
    <row r="83" spans="1:15" ht="15.6" x14ac:dyDescent="0.35">
      <c r="A83" s="1" t="str">
        <f>C81</f>
        <v>41.3 x 41.3 x 1.6mm Thick (O-L 2000)</v>
      </c>
      <c r="B83" s="42">
        <v>2.1520000000000001</v>
      </c>
      <c r="C83" s="151" t="s">
        <v>45</v>
      </c>
      <c r="D83" s="58" t="s">
        <v>46</v>
      </c>
      <c r="E83" s="77" t="s">
        <v>13</v>
      </c>
      <c r="F83" s="45">
        <v>500</v>
      </c>
      <c r="G83" s="52">
        <v>84.32</v>
      </c>
      <c r="H83" s="53">
        <f t="shared" si="2"/>
        <v>42160</v>
      </c>
      <c r="K83" s="4">
        <v>500</v>
      </c>
      <c r="M83" s="292">
        <f t="shared" si="3"/>
        <v>1000</v>
      </c>
      <c r="O83" s="4">
        <v>1000</v>
      </c>
    </row>
    <row r="84" spans="1:15" ht="15.6" x14ac:dyDescent="0.35">
      <c r="A84" s="1"/>
      <c r="B84" s="42"/>
      <c r="C84" s="151"/>
      <c r="D84" s="58"/>
      <c r="E84" s="77"/>
      <c r="F84" s="45"/>
      <c r="G84" s="52"/>
      <c r="H84" s="53">
        <f t="shared" si="2"/>
        <v>0</v>
      </c>
      <c r="M84" s="292">
        <f t="shared" si="3"/>
        <v>0</v>
      </c>
      <c r="O84" s="4">
        <v>0</v>
      </c>
    </row>
    <row r="85" spans="1:15" ht="15.6" x14ac:dyDescent="0.35">
      <c r="A85" s="1"/>
      <c r="B85" s="42"/>
      <c r="C85" s="80" t="s">
        <v>152</v>
      </c>
      <c r="D85" s="58"/>
      <c r="E85" s="77"/>
      <c r="F85" s="45"/>
      <c r="G85" s="52"/>
      <c r="H85" s="53">
        <f t="shared" si="2"/>
        <v>0</v>
      </c>
      <c r="M85" s="292">
        <f t="shared" si="3"/>
        <v>0</v>
      </c>
      <c r="O85" s="4">
        <v>0</v>
      </c>
    </row>
    <row r="86" spans="1:15" ht="39.6" x14ac:dyDescent="0.35">
      <c r="A86" s="1"/>
      <c r="B86" s="42"/>
      <c r="C86" s="80" t="s">
        <v>153</v>
      </c>
      <c r="D86" s="58"/>
      <c r="E86" s="77"/>
      <c r="F86" s="45"/>
      <c r="G86" s="52"/>
      <c r="H86" s="53">
        <f t="shared" si="2"/>
        <v>0</v>
      </c>
      <c r="M86" s="292">
        <f t="shared" si="3"/>
        <v>0</v>
      </c>
      <c r="O86" s="4">
        <v>0</v>
      </c>
    </row>
    <row r="87" spans="1:15" ht="15.6" x14ac:dyDescent="0.35">
      <c r="A87" s="1"/>
      <c r="B87" s="42"/>
      <c r="C87" s="80" t="s">
        <v>154</v>
      </c>
      <c r="D87" s="58"/>
      <c r="E87" s="77"/>
      <c r="F87" s="45"/>
      <c r="G87" s="52"/>
      <c r="H87" s="53">
        <f t="shared" si="2"/>
        <v>0</v>
      </c>
      <c r="M87" s="292">
        <f t="shared" si="3"/>
        <v>0</v>
      </c>
      <c r="O87" s="4">
        <v>0</v>
      </c>
    </row>
    <row r="88" spans="1:15" ht="15.6" x14ac:dyDescent="0.35">
      <c r="A88" s="1" t="str">
        <f>C87</f>
        <v>25mm x 25mm x 5mm Angle section</v>
      </c>
      <c r="B88" s="42">
        <v>2.153</v>
      </c>
      <c r="C88" s="151" t="s">
        <v>11</v>
      </c>
      <c r="D88" s="58" t="s">
        <v>96</v>
      </c>
      <c r="E88" s="77" t="s">
        <v>13</v>
      </c>
      <c r="F88" s="45">
        <v>850</v>
      </c>
      <c r="G88" s="52">
        <v>55.8</v>
      </c>
      <c r="H88" s="53">
        <f t="shared" si="2"/>
        <v>47430</v>
      </c>
      <c r="K88" s="4">
        <v>850</v>
      </c>
      <c r="M88" s="292">
        <f t="shared" si="3"/>
        <v>1700</v>
      </c>
      <c r="O88" s="4">
        <v>1700</v>
      </c>
    </row>
    <row r="89" spans="1:15" ht="15.6" x14ac:dyDescent="0.35">
      <c r="A89" s="1" t="str">
        <f>C87</f>
        <v>25mm x 25mm x 5mm Angle section</v>
      </c>
      <c r="B89" s="42">
        <v>2.1539999999999999</v>
      </c>
      <c r="C89" s="151" t="s">
        <v>45</v>
      </c>
      <c r="D89" s="58" t="s">
        <v>46</v>
      </c>
      <c r="E89" s="77" t="s">
        <v>13</v>
      </c>
      <c r="F89" s="45">
        <v>850</v>
      </c>
      <c r="G89" s="52">
        <v>215.6</v>
      </c>
      <c r="H89" s="53">
        <f t="shared" si="2"/>
        <v>183260</v>
      </c>
      <c r="K89" s="4">
        <v>850</v>
      </c>
      <c r="M89" s="292">
        <f t="shared" si="3"/>
        <v>1700</v>
      </c>
      <c r="O89" s="4">
        <v>1700</v>
      </c>
    </row>
    <row r="90" spans="1:15" ht="15.6" x14ac:dyDescent="0.35">
      <c r="A90" s="1"/>
      <c r="B90" s="42"/>
      <c r="C90" s="80" t="s">
        <v>155</v>
      </c>
      <c r="D90" s="58"/>
      <c r="E90" s="77"/>
      <c r="F90" s="45"/>
      <c r="G90" s="52"/>
      <c r="H90" s="53">
        <f t="shared" si="2"/>
        <v>0</v>
      </c>
      <c r="M90" s="292">
        <f t="shared" si="3"/>
        <v>0</v>
      </c>
      <c r="O90" s="4">
        <v>0</v>
      </c>
    </row>
    <row r="91" spans="1:15" ht="15.6" x14ac:dyDescent="0.35">
      <c r="A91" s="1" t="str">
        <f>C90</f>
        <v>50mm x 50mm x 6mm Angle section</v>
      </c>
      <c r="B91" s="42">
        <v>2.1549999999999998</v>
      </c>
      <c r="C91" s="151" t="s">
        <v>11</v>
      </c>
      <c r="D91" s="58" t="s">
        <v>96</v>
      </c>
      <c r="E91" s="77" t="s">
        <v>13</v>
      </c>
      <c r="F91" s="45">
        <v>850</v>
      </c>
      <c r="G91" s="52">
        <v>134.35</v>
      </c>
      <c r="H91" s="53">
        <f t="shared" si="2"/>
        <v>114197.5</v>
      </c>
      <c r="K91" s="4">
        <v>850</v>
      </c>
      <c r="M91" s="292">
        <f t="shared" si="3"/>
        <v>1700</v>
      </c>
      <c r="O91" s="4">
        <v>1700</v>
      </c>
    </row>
    <row r="92" spans="1:15" ht="15.6" x14ac:dyDescent="0.35">
      <c r="A92" s="1" t="str">
        <f>C90</f>
        <v>50mm x 50mm x 6mm Angle section</v>
      </c>
      <c r="B92" s="42">
        <v>2.1560000000000001</v>
      </c>
      <c r="C92" s="151" t="s">
        <v>45</v>
      </c>
      <c r="D92" s="58" t="s">
        <v>46</v>
      </c>
      <c r="E92" s="77" t="s">
        <v>13</v>
      </c>
      <c r="F92" s="45">
        <v>850</v>
      </c>
      <c r="G92" s="52">
        <v>323.39999999999998</v>
      </c>
      <c r="H92" s="53">
        <f t="shared" si="2"/>
        <v>274890</v>
      </c>
      <c r="K92" s="4">
        <v>850</v>
      </c>
      <c r="M92" s="292">
        <f t="shared" si="3"/>
        <v>1700</v>
      </c>
      <c r="O92" s="4">
        <v>1700</v>
      </c>
    </row>
    <row r="93" spans="1:15" ht="15.6" x14ac:dyDescent="0.35">
      <c r="A93" s="1"/>
      <c r="B93" s="42"/>
      <c r="C93" s="80" t="s">
        <v>156</v>
      </c>
      <c r="D93" s="58"/>
      <c r="E93" s="77"/>
      <c r="F93" s="45"/>
      <c r="G93" s="52"/>
      <c r="H93" s="53">
        <f t="shared" si="2"/>
        <v>0</v>
      </c>
      <c r="M93" s="292">
        <f t="shared" si="3"/>
        <v>0</v>
      </c>
      <c r="O93" s="4">
        <v>0</v>
      </c>
    </row>
    <row r="94" spans="1:15" ht="15.6" x14ac:dyDescent="0.35">
      <c r="A94" s="1" t="str">
        <f>C93</f>
        <v>76mm x 38mm x 6mm Channel  iron</v>
      </c>
      <c r="B94" s="42">
        <v>2.157</v>
      </c>
      <c r="C94" s="151" t="s">
        <v>11</v>
      </c>
      <c r="D94" s="58" t="s">
        <v>96</v>
      </c>
      <c r="E94" s="77" t="s">
        <v>13</v>
      </c>
      <c r="F94" s="45">
        <v>850</v>
      </c>
      <c r="G94" s="52">
        <v>191.53</v>
      </c>
      <c r="H94" s="53">
        <f t="shared" si="2"/>
        <v>162800.5</v>
      </c>
      <c r="K94" s="4">
        <v>850</v>
      </c>
      <c r="M94" s="292">
        <f t="shared" si="3"/>
        <v>1700</v>
      </c>
      <c r="O94" s="4">
        <v>1700</v>
      </c>
    </row>
    <row r="95" spans="1:15" ht="15.6" x14ac:dyDescent="0.35">
      <c r="A95" s="1" t="str">
        <f>C93</f>
        <v>76mm x 38mm x 6mm Channel  iron</v>
      </c>
      <c r="B95" s="42">
        <v>2.1579999999999999</v>
      </c>
      <c r="C95" s="151" t="s">
        <v>45</v>
      </c>
      <c r="D95" s="58" t="s">
        <v>46</v>
      </c>
      <c r="E95" s="77" t="s">
        <v>13</v>
      </c>
      <c r="F95" s="45">
        <v>850</v>
      </c>
      <c r="G95" s="52">
        <v>161.71</v>
      </c>
      <c r="H95" s="53">
        <f t="shared" si="2"/>
        <v>137453.5</v>
      </c>
      <c r="K95" s="4">
        <v>850</v>
      </c>
      <c r="M95" s="292">
        <f t="shared" si="3"/>
        <v>1700</v>
      </c>
      <c r="O95" s="4">
        <v>1700</v>
      </c>
    </row>
    <row r="96" spans="1:15" ht="15.6" x14ac:dyDescent="0.35">
      <c r="A96" s="1"/>
      <c r="B96" s="42"/>
      <c r="C96" s="151"/>
      <c r="D96" s="58"/>
      <c r="E96" s="77"/>
      <c r="F96" s="45"/>
      <c r="G96" s="52"/>
      <c r="H96" s="53">
        <f t="shared" si="2"/>
        <v>0</v>
      </c>
      <c r="M96" s="292">
        <f t="shared" si="3"/>
        <v>0</v>
      </c>
      <c r="O96" s="4">
        <v>0</v>
      </c>
    </row>
    <row r="97" spans="1:15" ht="15.6" x14ac:dyDescent="0.35">
      <c r="A97" s="1"/>
      <c r="B97" s="42"/>
      <c r="C97" s="65"/>
      <c r="D97" s="58"/>
      <c r="E97" s="65"/>
      <c r="F97" s="45"/>
      <c r="G97" s="52"/>
      <c r="H97" s="53">
        <f t="shared" si="2"/>
        <v>0</v>
      </c>
      <c r="M97" s="292">
        <f t="shared" si="3"/>
        <v>0</v>
      </c>
      <c r="O97" s="4">
        <v>0</v>
      </c>
    </row>
    <row r="98" spans="1:15" ht="15.6" x14ac:dyDescent="0.35">
      <c r="A98" s="1"/>
      <c r="B98" s="42"/>
      <c r="C98" s="80" t="s">
        <v>157</v>
      </c>
      <c r="D98" s="58"/>
      <c r="E98" s="77"/>
      <c r="F98" s="45"/>
      <c r="G98" s="52"/>
      <c r="H98" s="53">
        <f t="shared" si="2"/>
        <v>0</v>
      </c>
      <c r="M98" s="292">
        <f t="shared" si="3"/>
        <v>0</v>
      </c>
      <c r="O98" s="4">
        <v>0</v>
      </c>
    </row>
    <row r="99" spans="1:15" ht="15.6" x14ac:dyDescent="0.35">
      <c r="A99" s="1"/>
      <c r="B99" s="42"/>
      <c r="C99" s="80" t="s">
        <v>158</v>
      </c>
      <c r="D99" s="58"/>
      <c r="E99" s="77"/>
      <c r="F99" s="45"/>
      <c r="G99" s="52"/>
      <c r="H99" s="53">
        <f t="shared" si="2"/>
        <v>0</v>
      </c>
      <c r="M99" s="292">
        <f t="shared" si="3"/>
        <v>0</v>
      </c>
      <c r="O99" s="4">
        <v>0</v>
      </c>
    </row>
    <row r="100" spans="1:15" ht="15.6" x14ac:dyDescent="0.35">
      <c r="A100" s="124" t="str">
        <f>C100</f>
        <v>Test of earth mat to reference point</v>
      </c>
      <c r="B100" s="42">
        <v>2.1589999999999998</v>
      </c>
      <c r="C100" s="151" t="s">
        <v>159</v>
      </c>
      <c r="D100" s="58" t="s">
        <v>96</v>
      </c>
      <c r="E100" s="77" t="s">
        <v>97</v>
      </c>
      <c r="F100" s="45">
        <v>100</v>
      </c>
      <c r="G100" s="52">
        <v>845.4</v>
      </c>
      <c r="H100" s="53">
        <f t="shared" si="2"/>
        <v>84540</v>
      </c>
      <c r="K100" s="4">
        <v>600</v>
      </c>
      <c r="M100" s="292">
        <f t="shared" si="3"/>
        <v>700</v>
      </c>
      <c r="O100" s="4">
        <v>700</v>
      </c>
    </row>
    <row r="101" spans="1:15" ht="15.6" x14ac:dyDescent="0.35">
      <c r="A101" s="1"/>
      <c r="B101" s="42"/>
      <c r="C101" s="80" t="s">
        <v>160</v>
      </c>
      <c r="D101" s="58"/>
      <c r="E101" s="77"/>
      <c r="F101" s="45"/>
      <c r="G101" s="52"/>
      <c r="H101" s="53">
        <f t="shared" si="2"/>
        <v>0</v>
      </c>
      <c r="M101" s="292">
        <f t="shared" si="3"/>
        <v>0</v>
      </c>
      <c r="O101" s="4">
        <v>0</v>
      </c>
    </row>
    <row r="102" spans="1:15" ht="15.6" x14ac:dyDescent="0.35">
      <c r="A102" s="1" t="str">
        <f>C101</f>
        <v>50 x 3 mm Flat Cu +saddles</v>
      </c>
      <c r="B102" s="42">
        <v>2.16</v>
      </c>
      <c r="C102" s="151" t="s">
        <v>11</v>
      </c>
      <c r="D102" s="58" t="s">
        <v>96</v>
      </c>
      <c r="E102" s="77" t="s">
        <v>13</v>
      </c>
      <c r="F102" s="45">
        <v>300</v>
      </c>
      <c r="G102" s="52">
        <v>243.55</v>
      </c>
      <c r="H102" s="53">
        <f t="shared" si="2"/>
        <v>73065</v>
      </c>
      <c r="K102" s="4">
        <v>100</v>
      </c>
      <c r="M102" s="292">
        <f t="shared" si="3"/>
        <v>400</v>
      </c>
      <c r="O102" s="4">
        <v>400</v>
      </c>
    </row>
    <row r="103" spans="1:15" ht="15.6" x14ac:dyDescent="0.35">
      <c r="A103" s="1" t="str">
        <f>C101</f>
        <v>50 x 3 mm Flat Cu +saddles</v>
      </c>
      <c r="B103" s="42">
        <v>2.161</v>
      </c>
      <c r="C103" s="151" t="s">
        <v>45</v>
      </c>
      <c r="D103" s="58" t="s">
        <v>46</v>
      </c>
      <c r="E103" s="77" t="s">
        <v>13</v>
      </c>
      <c r="F103" s="45">
        <v>300</v>
      </c>
      <c r="G103" s="52">
        <v>93.69</v>
      </c>
      <c r="H103" s="53">
        <f t="shared" si="2"/>
        <v>28107</v>
      </c>
      <c r="K103" s="4">
        <v>100</v>
      </c>
      <c r="M103" s="292">
        <f t="shared" si="3"/>
        <v>400</v>
      </c>
      <c r="O103" s="4">
        <v>400</v>
      </c>
    </row>
    <row r="104" spans="1:15" ht="15.6" x14ac:dyDescent="0.35">
      <c r="A104" s="1"/>
      <c r="B104" s="42"/>
      <c r="C104" s="80" t="s">
        <v>161</v>
      </c>
      <c r="D104" s="58"/>
      <c r="E104" s="77"/>
      <c r="F104" s="45"/>
      <c r="G104" s="52"/>
      <c r="H104" s="53">
        <f t="shared" si="2"/>
        <v>0</v>
      </c>
      <c r="M104" s="292">
        <f t="shared" si="3"/>
        <v>0</v>
      </c>
      <c r="O104" s="4">
        <v>0</v>
      </c>
    </row>
    <row r="105" spans="1:15" ht="15.6" x14ac:dyDescent="0.35">
      <c r="A105" s="1" t="str">
        <f>C104</f>
        <v>50 x 6 mm Flat Cu +saddles</v>
      </c>
      <c r="B105" s="42">
        <v>2.1619999999999999</v>
      </c>
      <c r="C105" s="151" t="s">
        <v>11</v>
      </c>
      <c r="D105" s="58" t="s">
        <v>96</v>
      </c>
      <c r="E105" s="77" t="s">
        <v>13</v>
      </c>
      <c r="F105" s="45">
        <v>3000</v>
      </c>
      <c r="G105" s="52">
        <v>487.1</v>
      </c>
      <c r="H105" s="53">
        <f t="shared" si="2"/>
        <v>1461300</v>
      </c>
      <c r="K105" s="4">
        <v>3000</v>
      </c>
      <c r="M105" s="292">
        <f t="shared" si="3"/>
        <v>6000</v>
      </c>
      <c r="O105" s="4">
        <v>6000</v>
      </c>
    </row>
    <row r="106" spans="1:15" ht="15.6" x14ac:dyDescent="0.35">
      <c r="A106" s="1" t="str">
        <f>C104</f>
        <v>50 x 6 mm Flat Cu +saddles</v>
      </c>
      <c r="B106" s="42">
        <v>2.1629999999999998</v>
      </c>
      <c r="C106" s="151" t="s">
        <v>45</v>
      </c>
      <c r="D106" s="58" t="s">
        <v>46</v>
      </c>
      <c r="E106" s="77" t="s">
        <v>13</v>
      </c>
      <c r="F106" s="45">
        <v>3000</v>
      </c>
      <c r="G106" s="52">
        <v>93.69</v>
      </c>
      <c r="H106" s="53">
        <f t="shared" si="2"/>
        <v>281070</v>
      </c>
      <c r="K106" s="4">
        <v>3000</v>
      </c>
      <c r="M106" s="292">
        <f t="shared" si="3"/>
        <v>6000</v>
      </c>
      <c r="O106" s="4">
        <v>6000</v>
      </c>
    </row>
    <row r="107" spans="1:15" ht="15.6" x14ac:dyDescent="0.35">
      <c r="A107" s="1"/>
      <c r="B107" s="42"/>
      <c r="C107" s="80" t="s">
        <v>162</v>
      </c>
      <c r="D107" s="58"/>
      <c r="E107" s="77"/>
      <c r="F107" s="45"/>
      <c r="G107" s="52"/>
      <c r="H107" s="53">
        <f t="shared" si="2"/>
        <v>0</v>
      </c>
      <c r="M107" s="292">
        <f t="shared" si="3"/>
        <v>0</v>
      </c>
      <c r="O107" s="4">
        <v>0</v>
      </c>
    </row>
    <row r="108" spans="1:15" ht="15.6" x14ac:dyDescent="0.35">
      <c r="A108" s="1" t="str">
        <f>C107</f>
        <v>Terminations, Joints,cross overs, tee's</v>
      </c>
      <c r="B108" s="42">
        <v>2.1640000000000001</v>
      </c>
      <c r="C108" s="151" t="s">
        <v>11</v>
      </c>
      <c r="D108" s="152" t="s">
        <v>96</v>
      </c>
      <c r="E108" s="77" t="s">
        <v>93</v>
      </c>
      <c r="F108" s="45">
        <v>5000</v>
      </c>
      <c r="G108" s="52">
        <v>288.19</v>
      </c>
      <c r="H108" s="53">
        <f t="shared" si="2"/>
        <v>1440950</v>
      </c>
      <c r="K108" s="4">
        <v>5000</v>
      </c>
      <c r="M108" s="292">
        <f t="shared" si="3"/>
        <v>10000</v>
      </c>
      <c r="O108" s="4">
        <v>10000</v>
      </c>
    </row>
    <row r="109" spans="1:15" ht="15.6" x14ac:dyDescent="0.35">
      <c r="A109" s="1" t="str">
        <f>C107</f>
        <v>Terminations, Joints,cross overs, tee's</v>
      </c>
      <c r="B109" s="42">
        <v>2.165</v>
      </c>
      <c r="C109" s="151" t="s">
        <v>45</v>
      </c>
      <c r="D109" s="152" t="s">
        <v>46</v>
      </c>
      <c r="E109" s="77" t="s">
        <v>93</v>
      </c>
      <c r="F109" s="45">
        <v>5000</v>
      </c>
      <c r="G109" s="52">
        <v>190.9</v>
      </c>
      <c r="H109" s="53">
        <f t="shared" si="2"/>
        <v>954500</v>
      </c>
      <c r="K109" s="4">
        <v>5000</v>
      </c>
      <c r="M109" s="292">
        <f t="shared" si="3"/>
        <v>10000</v>
      </c>
      <c r="O109" s="4">
        <v>10000</v>
      </c>
    </row>
    <row r="110" spans="1:15" ht="15.6" x14ac:dyDescent="0.35">
      <c r="A110" s="1"/>
      <c r="B110" s="42"/>
      <c r="C110" s="80" t="s">
        <v>163</v>
      </c>
      <c r="D110" s="58"/>
      <c r="E110" s="77"/>
      <c r="F110" s="45"/>
      <c r="G110" s="52"/>
      <c r="H110" s="53">
        <f t="shared" si="2"/>
        <v>0</v>
      </c>
      <c r="M110" s="292">
        <f t="shared" si="3"/>
        <v>0</v>
      </c>
      <c r="O110" s="4">
        <v>0</v>
      </c>
    </row>
    <row r="111" spans="1:15" ht="15.6" x14ac:dyDescent="0.35">
      <c r="A111" s="1" t="str">
        <f>C110</f>
        <v>50 x 3 mm Copper bars</v>
      </c>
      <c r="B111" s="42">
        <v>2.1659999999999999</v>
      </c>
      <c r="C111" s="151" t="s">
        <v>11</v>
      </c>
      <c r="D111" s="58" t="s">
        <v>96</v>
      </c>
      <c r="E111" s="77" t="s">
        <v>13</v>
      </c>
      <c r="F111" s="45">
        <v>100</v>
      </c>
      <c r="G111" s="52">
        <v>487.1</v>
      </c>
      <c r="H111" s="53">
        <f t="shared" si="2"/>
        <v>48710</v>
      </c>
      <c r="K111" s="4">
        <v>100</v>
      </c>
      <c r="M111" s="292">
        <f t="shared" si="3"/>
        <v>200</v>
      </c>
      <c r="O111" s="4">
        <v>200</v>
      </c>
    </row>
    <row r="112" spans="1:15" ht="15.6" x14ac:dyDescent="0.35">
      <c r="A112" s="1" t="str">
        <f>C110</f>
        <v>50 x 3 mm Copper bars</v>
      </c>
      <c r="B112" s="42">
        <v>2.1669999999999998</v>
      </c>
      <c r="C112" s="151" t="s">
        <v>45</v>
      </c>
      <c r="D112" s="58" t="s">
        <v>46</v>
      </c>
      <c r="E112" s="77" t="s">
        <v>13</v>
      </c>
      <c r="F112" s="45">
        <v>100</v>
      </c>
      <c r="G112" s="52">
        <v>93.69</v>
      </c>
      <c r="H112" s="53">
        <f t="shared" si="2"/>
        <v>9369</v>
      </c>
      <c r="K112" s="4">
        <v>100</v>
      </c>
      <c r="M112" s="292">
        <f t="shared" si="3"/>
        <v>200</v>
      </c>
      <c r="O112" s="4">
        <v>200</v>
      </c>
    </row>
    <row r="113" spans="1:15" ht="15.6" x14ac:dyDescent="0.35">
      <c r="A113" s="1"/>
      <c r="B113" s="42"/>
      <c r="C113" s="80" t="s">
        <v>164</v>
      </c>
      <c r="D113" s="58"/>
      <c r="E113" s="77"/>
      <c r="F113" s="45"/>
      <c r="G113" s="52"/>
      <c r="H113" s="53">
        <f t="shared" ref="H113:H119" si="4">G113*F113</f>
        <v>0</v>
      </c>
      <c r="M113" s="292">
        <f t="shared" si="3"/>
        <v>0</v>
      </c>
      <c r="O113" s="4">
        <v>0</v>
      </c>
    </row>
    <row r="114" spans="1:15" ht="15.6" x14ac:dyDescent="0.35">
      <c r="A114" s="1" t="str">
        <f>C113</f>
        <v>50 x 6 mm Aluminium bars</v>
      </c>
      <c r="B114" s="42">
        <v>2.1680000000000001</v>
      </c>
      <c r="C114" s="151" t="s">
        <v>11</v>
      </c>
      <c r="D114" s="58" t="s">
        <v>96</v>
      </c>
      <c r="E114" s="77" t="s">
        <v>13</v>
      </c>
      <c r="F114" s="59">
        <v>2500</v>
      </c>
      <c r="G114" s="52">
        <v>2497.58</v>
      </c>
      <c r="H114" s="53">
        <f t="shared" si="4"/>
        <v>6243950</v>
      </c>
      <c r="K114" s="4">
        <v>7200</v>
      </c>
      <c r="M114" s="292">
        <f t="shared" si="3"/>
        <v>9700</v>
      </c>
      <c r="O114" s="4">
        <v>9700</v>
      </c>
    </row>
    <row r="115" spans="1:15" ht="15.6" x14ac:dyDescent="0.35">
      <c r="A115" s="1" t="str">
        <f>C113</f>
        <v>50 x 6 mm Aluminium bars</v>
      </c>
      <c r="B115" s="42">
        <v>2.169</v>
      </c>
      <c r="C115" s="151" t="s">
        <v>45</v>
      </c>
      <c r="D115" s="58" t="s">
        <v>46</v>
      </c>
      <c r="E115" s="77" t="s">
        <v>13</v>
      </c>
      <c r="F115" s="59">
        <v>2500</v>
      </c>
      <c r="G115" s="52">
        <v>169.47</v>
      </c>
      <c r="H115" s="53">
        <f t="shared" si="4"/>
        <v>423675</v>
      </c>
      <c r="K115" s="4">
        <v>7200</v>
      </c>
      <c r="M115" s="292">
        <f t="shared" si="3"/>
        <v>9700</v>
      </c>
      <c r="O115" s="4">
        <v>9700</v>
      </c>
    </row>
    <row r="116" spans="1:15" ht="15.6" x14ac:dyDescent="0.35">
      <c r="A116" s="1"/>
      <c r="B116" s="42"/>
      <c r="C116" s="80" t="s">
        <v>165</v>
      </c>
      <c r="D116" s="58"/>
      <c r="E116" s="77"/>
      <c r="F116" s="45"/>
      <c r="G116" s="52"/>
      <c r="H116" s="53">
        <f t="shared" si="4"/>
        <v>0</v>
      </c>
      <c r="M116" s="292">
        <f t="shared" si="3"/>
        <v>0</v>
      </c>
      <c r="O116" s="4">
        <v>0</v>
      </c>
    </row>
    <row r="117" spans="1:15" ht="15.6" x14ac:dyDescent="0.35">
      <c r="A117" s="1" t="str">
        <f>C116</f>
        <v>50 x 6 mm Copper bars</v>
      </c>
      <c r="B117" s="42">
        <v>2.17</v>
      </c>
      <c r="C117" s="151" t="s">
        <v>11</v>
      </c>
      <c r="D117" s="58" t="s">
        <v>96</v>
      </c>
      <c r="E117" s="77" t="s">
        <v>13</v>
      </c>
      <c r="F117" s="59">
        <v>2500</v>
      </c>
      <c r="G117" s="52">
        <v>487.1</v>
      </c>
      <c r="H117" s="53">
        <f t="shared" si="4"/>
        <v>1217750</v>
      </c>
      <c r="K117" s="4">
        <v>7200</v>
      </c>
      <c r="M117" s="292">
        <f t="shared" si="3"/>
        <v>9700</v>
      </c>
      <c r="O117" s="4">
        <v>9700</v>
      </c>
    </row>
    <row r="118" spans="1:15" ht="15.6" x14ac:dyDescent="0.35">
      <c r="A118" s="1" t="str">
        <f>C116</f>
        <v>50 x 6 mm Copper bars</v>
      </c>
      <c r="B118" s="42">
        <v>2.1709999999999998</v>
      </c>
      <c r="C118" s="151" t="s">
        <v>45</v>
      </c>
      <c r="D118" s="58" t="s">
        <v>46</v>
      </c>
      <c r="E118" s="77" t="s">
        <v>13</v>
      </c>
      <c r="F118" s="59">
        <v>2500</v>
      </c>
      <c r="G118" s="52">
        <v>93.69</v>
      </c>
      <c r="H118" s="53">
        <f t="shared" si="4"/>
        <v>234225</v>
      </c>
      <c r="K118" s="4">
        <v>7200</v>
      </c>
      <c r="M118" s="292">
        <f t="shared" si="3"/>
        <v>9700</v>
      </c>
      <c r="O118" s="4">
        <v>9700</v>
      </c>
    </row>
    <row r="119" spans="1:15" ht="15.6" x14ac:dyDescent="0.35">
      <c r="A119" s="1"/>
      <c r="B119" s="42"/>
      <c r="C119" s="151"/>
      <c r="D119" s="58"/>
      <c r="E119" s="77"/>
      <c r="F119" s="45"/>
      <c r="G119" s="52"/>
      <c r="H119" s="53">
        <f t="shared" si="4"/>
        <v>0</v>
      </c>
      <c r="M119" s="292">
        <f t="shared" si="3"/>
        <v>0</v>
      </c>
      <c r="O119" s="4">
        <v>0</v>
      </c>
    </row>
    <row r="120" spans="1:15" s="280" customFormat="1" ht="15.6" x14ac:dyDescent="0.35">
      <c r="A120" s="272"/>
      <c r="B120" s="273"/>
      <c r="C120" s="274" t="s">
        <v>219</v>
      </c>
      <c r="D120" s="275"/>
      <c r="E120" s="276"/>
      <c r="F120" s="277"/>
      <c r="G120" s="278"/>
      <c r="H120" s="279">
        <f t="shared" ref="H120:H155" si="5">G120*F120</f>
        <v>0</v>
      </c>
    </row>
    <row r="121" spans="1:15" s="280" customFormat="1" ht="15.6" x14ac:dyDescent="0.35">
      <c r="A121" s="272"/>
      <c r="B121" s="273"/>
      <c r="C121" s="281" t="s">
        <v>119</v>
      </c>
      <c r="D121" s="275"/>
      <c r="E121" s="282"/>
      <c r="F121" s="277"/>
      <c r="G121" s="278"/>
      <c r="H121" s="279">
        <f t="shared" si="5"/>
        <v>0</v>
      </c>
      <c r="O121" s="280">
        <f>SUM(O12:O120)</f>
        <v>192252</v>
      </c>
    </row>
    <row r="122" spans="1:15" s="280" customFormat="1" ht="15.6" x14ac:dyDescent="0.35">
      <c r="A122" s="272"/>
      <c r="B122" s="273"/>
      <c r="C122" s="283" t="s">
        <v>229</v>
      </c>
      <c r="D122" s="275"/>
      <c r="E122" s="282"/>
      <c r="F122" s="277"/>
      <c r="G122" s="278"/>
      <c r="H122" s="279">
        <f t="shared" si="5"/>
        <v>0</v>
      </c>
    </row>
    <row r="123" spans="1:15" s="280" customFormat="1" ht="15.6" x14ac:dyDescent="0.35">
      <c r="A123" s="272"/>
      <c r="B123" s="273"/>
      <c r="C123" s="283" t="s">
        <v>230</v>
      </c>
      <c r="D123" s="275"/>
      <c r="E123" s="282"/>
      <c r="F123" s="277"/>
      <c r="G123" s="278"/>
      <c r="H123" s="279">
        <f t="shared" si="5"/>
        <v>0</v>
      </c>
    </row>
    <row r="124" spans="1:15" s="280" customFormat="1" ht="15.6" x14ac:dyDescent="0.35">
      <c r="A124" s="272"/>
      <c r="B124" s="273"/>
      <c r="C124" s="276" t="s">
        <v>122</v>
      </c>
      <c r="D124" s="275"/>
      <c r="E124" s="282"/>
      <c r="F124" s="277"/>
      <c r="G124" s="278"/>
      <c r="H124" s="279">
        <f t="shared" si="5"/>
        <v>0</v>
      </c>
    </row>
    <row r="125" spans="1:15" s="280" customFormat="1" ht="15.6" x14ac:dyDescent="0.35">
      <c r="A125" s="272" t="str">
        <f>C124</f>
        <v>650mm Long x 89mm high (O-L 251-650)</v>
      </c>
      <c r="B125" s="273">
        <v>2.4050000000000002</v>
      </c>
      <c r="C125" s="284" t="s">
        <v>11</v>
      </c>
      <c r="D125" s="285" t="s">
        <v>96</v>
      </c>
      <c r="E125" s="282" t="s">
        <v>93</v>
      </c>
      <c r="F125" s="271">
        <v>150</v>
      </c>
      <c r="G125" s="278">
        <v>126.45</v>
      </c>
      <c r="H125" s="279">
        <f t="shared" si="5"/>
        <v>18967.5</v>
      </c>
    </row>
    <row r="126" spans="1:15" s="280" customFormat="1" ht="15.6" x14ac:dyDescent="0.35">
      <c r="A126" s="272" t="str">
        <f>C124</f>
        <v>650mm Long x 89mm high (O-L 251-650)</v>
      </c>
      <c r="B126" s="273">
        <v>2.4060000000000001</v>
      </c>
      <c r="C126" s="284" t="s">
        <v>53</v>
      </c>
      <c r="D126" s="285" t="s">
        <v>46</v>
      </c>
      <c r="E126" s="282" t="s">
        <v>93</v>
      </c>
      <c r="F126" s="271">
        <v>150</v>
      </c>
      <c r="G126" s="278">
        <v>161.71</v>
      </c>
      <c r="H126" s="279">
        <f t="shared" si="5"/>
        <v>24256.5</v>
      </c>
    </row>
    <row r="127" spans="1:15" s="280" customFormat="1" ht="15.6" x14ac:dyDescent="0.35">
      <c r="A127" s="272"/>
      <c r="B127" s="273"/>
      <c r="C127" s="283" t="s">
        <v>123</v>
      </c>
      <c r="D127" s="275"/>
      <c r="E127" s="282"/>
      <c r="F127" s="277"/>
      <c r="G127" s="278"/>
      <c r="H127" s="279">
        <f t="shared" si="5"/>
        <v>0</v>
      </c>
    </row>
    <row r="128" spans="1:15" s="280" customFormat="1" ht="15.6" x14ac:dyDescent="0.35">
      <c r="A128" s="272"/>
      <c r="B128" s="273"/>
      <c r="C128" s="276" t="s">
        <v>124</v>
      </c>
      <c r="D128" s="275"/>
      <c r="E128" s="286"/>
      <c r="F128" s="277"/>
      <c r="G128" s="278"/>
      <c r="H128" s="279">
        <f t="shared" si="5"/>
        <v>0</v>
      </c>
    </row>
    <row r="129" spans="1:8" s="280" customFormat="1" ht="15.6" x14ac:dyDescent="0.35">
      <c r="A129" s="272" t="str">
        <f>C128</f>
        <v>Double Uni-strut (90 x 45mm) Rack Support</v>
      </c>
      <c r="B129" s="273">
        <v>2.407</v>
      </c>
      <c r="C129" s="284" t="s">
        <v>11</v>
      </c>
      <c r="D129" s="285" t="s">
        <v>96</v>
      </c>
      <c r="E129" s="286" t="s">
        <v>13</v>
      </c>
      <c r="F129" s="271">
        <v>500</v>
      </c>
      <c r="G129" s="278">
        <v>297.02999999999997</v>
      </c>
      <c r="H129" s="279">
        <f t="shared" si="5"/>
        <v>148515</v>
      </c>
    </row>
    <row r="130" spans="1:8" s="280" customFormat="1" ht="15.6" x14ac:dyDescent="0.35">
      <c r="A130" s="272" t="str">
        <f>C128</f>
        <v>Double Uni-strut (90 x 45mm) Rack Support</v>
      </c>
      <c r="B130" s="273">
        <v>2.4079999999999999</v>
      </c>
      <c r="C130" s="284" t="s">
        <v>53</v>
      </c>
      <c r="D130" s="285" t="s">
        <v>46</v>
      </c>
      <c r="E130" s="286" t="s">
        <v>13</v>
      </c>
      <c r="F130" s="271">
        <v>500</v>
      </c>
      <c r="G130" s="278">
        <v>242.45</v>
      </c>
      <c r="H130" s="279">
        <f t="shared" si="5"/>
        <v>121225</v>
      </c>
    </row>
    <row r="131" spans="1:8" s="280" customFormat="1" ht="15.6" x14ac:dyDescent="0.35">
      <c r="A131" s="272"/>
      <c r="B131" s="273"/>
      <c r="C131" s="276"/>
      <c r="D131" s="275"/>
      <c r="E131" s="286"/>
      <c r="F131" s="277"/>
      <c r="G131" s="278"/>
      <c r="H131" s="279">
        <f t="shared" si="5"/>
        <v>0</v>
      </c>
    </row>
    <row r="132" spans="1:8" s="280" customFormat="1" ht="15.6" x14ac:dyDescent="0.35">
      <c r="A132" s="287" t="str">
        <f>C132</f>
        <v>Single Uni-strut (45 x 45mm) Rack Support</v>
      </c>
      <c r="B132" s="273">
        <v>2.4089999999999998</v>
      </c>
      <c r="C132" s="276" t="s">
        <v>125</v>
      </c>
      <c r="D132" s="285" t="s">
        <v>96</v>
      </c>
      <c r="E132" s="282" t="s">
        <v>13</v>
      </c>
      <c r="F132" s="271">
        <v>2400</v>
      </c>
      <c r="G132" s="278">
        <v>131.66</v>
      </c>
      <c r="H132" s="279">
        <f t="shared" si="5"/>
        <v>315984</v>
      </c>
    </row>
    <row r="133" spans="1:8" s="280" customFormat="1" ht="15.6" x14ac:dyDescent="0.35">
      <c r="A133" s="272" t="str">
        <f>C132</f>
        <v>Single Uni-strut (45 x 45mm) Rack Support</v>
      </c>
      <c r="B133" s="273">
        <v>2.41</v>
      </c>
      <c r="C133" s="284" t="s">
        <v>11</v>
      </c>
      <c r="D133" s="285" t="s">
        <v>96</v>
      </c>
      <c r="E133" s="282" t="s">
        <v>13</v>
      </c>
      <c r="F133" s="271">
        <v>2400</v>
      </c>
      <c r="G133" s="278">
        <v>220.41</v>
      </c>
      <c r="H133" s="279">
        <f t="shared" si="5"/>
        <v>528984</v>
      </c>
    </row>
    <row r="134" spans="1:8" s="280" customFormat="1" ht="15.6" x14ac:dyDescent="0.35">
      <c r="A134" s="272" t="str">
        <f>C132</f>
        <v>Single Uni-strut (45 x 45mm) Rack Support</v>
      </c>
      <c r="B134" s="273"/>
      <c r="C134" s="284" t="s">
        <v>53</v>
      </c>
      <c r="D134" s="275"/>
      <c r="E134" s="282"/>
      <c r="F134" s="277"/>
      <c r="G134" s="278"/>
      <c r="H134" s="279">
        <f t="shared" si="5"/>
        <v>0</v>
      </c>
    </row>
    <row r="135" spans="1:8" s="280" customFormat="1" ht="15.6" x14ac:dyDescent="0.35">
      <c r="A135" s="272"/>
      <c r="B135" s="273"/>
      <c r="C135" s="276"/>
      <c r="D135" s="275"/>
      <c r="E135" s="282"/>
      <c r="F135" s="277"/>
      <c r="G135" s="278"/>
      <c r="H135" s="279">
        <f t="shared" si="5"/>
        <v>0</v>
      </c>
    </row>
    <row r="136" spans="1:8" s="280" customFormat="1" ht="15.6" x14ac:dyDescent="0.35">
      <c r="A136" s="272"/>
      <c r="B136" s="273"/>
      <c r="C136" s="274" t="s">
        <v>120</v>
      </c>
      <c r="D136" s="275"/>
      <c r="E136" s="282"/>
      <c r="F136" s="277"/>
      <c r="G136" s="278"/>
      <c r="H136" s="279">
        <f t="shared" si="5"/>
        <v>0</v>
      </c>
    </row>
    <row r="137" spans="1:8" s="280" customFormat="1" ht="51.95" customHeight="1" x14ac:dyDescent="0.35">
      <c r="A137" s="272"/>
      <c r="B137" s="273"/>
      <c r="C137" s="288" t="s">
        <v>126</v>
      </c>
      <c r="D137" s="275"/>
      <c r="E137" s="282"/>
      <c r="F137" s="277"/>
      <c r="G137" s="278"/>
      <c r="H137" s="279">
        <f t="shared" si="5"/>
        <v>0</v>
      </c>
    </row>
    <row r="138" spans="1:8" s="280" customFormat="1" ht="15.6" x14ac:dyDescent="0.35">
      <c r="A138" s="272"/>
      <c r="B138" s="273"/>
      <c r="C138" s="276" t="s">
        <v>127</v>
      </c>
      <c r="D138" s="275"/>
      <c r="E138" s="282"/>
      <c r="F138" s="277"/>
      <c r="G138" s="278"/>
      <c r="H138" s="279">
        <f t="shared" si="5"/>
        <v>0</v>
      </c>
    </row>
    <row r="139" spans="1:8" s="280" customFormat="1" ht="15.6" x14ac:dyDescent="0.35">
      <c r="A139" s="272" t="str">
        <f>C138</f>
        <v>300mm x 75mm</v>
      </c>
      <c r="B139" s="273">
        <v>2.411</v>
      </c>
      <c r="C139" s="284" t="s">
        <v>11</v>
      </c>
      <c r="D139" s="275" t="s">
        <v>96</v>
      </c>
      <c r="E139" s="282" t="s">
        <v>13</v>
      </c>
      <c r="F139" s="271">
        <v>12800</v>
      </c>
      <c r="G139" s="278">
        <v>254.06</v>
      </c>
      <c r="H139" s="279">
        <f t="shared" si="5"/>
        <v>3251968</v>
      </c>
    </row>
    <row r="140" spans="1:8" s="280" customFormat="1" ht="15.6" x14ac:dyDescent="0.35">
      <c r="A140" s="272" t="str">
        <f>C138</f>
        <v>300mm x 75mm</v>
      </c>
      <c r="B140" s="273">
        <v>2.4119999999999999</v>
      </c>
      <c r="C140" s="284" t="s">
        <v>53</v>
      </c>
      <c r="D140" s="275" t="s">
        <v>46</v>
      </c>
      <c r="E140" s="282" t="s">
        <v>13</v>
      </c>
      <c r="F140" s="271">
        <v>12800</v>
      </c>
      <c r="G140" s="278">
        <v>194.04</v>
      </c>
      <c r="H140" s="279">
        <f t="shared" si="5"/>
        <v>2483712</v>
      </c>
    </row>
    <row r="141" spans="1:8" s="280" customFormat="1" ht="15.6" x14ac:dyDescent="0.35">
      <c r="A141" s="272"/>
      <c r="B141" s="273"/>
      <c r="C141" s="276" t="s">
        <v>128</v>
      </c>
      <c r="D141" s="275"/>
      <c r="E141" s="282"/>
      <c r="F141" s="277"/>
      <c r="G141" s="278"/>
      <c r="H141" s="279">
        <f t="shared" si="5"/>
        <v>0</v>
      </c>
    </row>
    <row r="142" spans="1:8" s="280" customFormat="1" ht="15.6" x14ac:dyDescent="0.35">
      <c r="A142" s="272" t="str">
        <f>C141</f>
        <v>600mm x 75mm</v>
      </c>
      <c r="B142" s="273">
        <v>2.4129999999999998</v>
      </c>
      <c r="C142" s="284" t="s">
        <v>11</v>
      </c>
      <c r="D142" s="275" t="s">
        <v>96</v>
      </c>
      <c r="E142" s="282" t="s">
        <v>13</v>
      </c>
      <c r="F142" s="271">
        <v>12800</v>
      </c>
      <c r="G142" s="278">
        <v>290.24</v>
      </c>
      <c r="H142" s="279">
        <f t="shared" si="5"/>
        <v>3715072</v>
      </c>
    </row>
    <row r="143" spans="1:8" s="280" customFormat="1" ht="15.6" x14ac:dyDescent="0.35">
      <c r="A143" s="272" t="str">
        <f>C141</f>
        <v>600mm x 75mm</v>
      </c>
      <c r="B143" s="273">
        <v>2.4140000000000001</v>
      </c>
      <c r="C143" s="284" t="s">
        <v>53</v>
      </c>
      <c r="D143" s="275" t="s">
        <v>46</v>
      </c>
      <c r="E143" s="282" t="s">
        <v>13</v>
      </c>
      <c r="F143" s="271">
        <v>12800</v>
      </c>
      <c r="G143" s="278">
        <v>277.2</v>
      </c>
      <c r="H143" s="279">
        <f t="shared" si="5"/>
        <v>3548160</v>
      </c>
    </row>
    <row r="144" spans="1:8" s="280" customFormat="1" ht="49.5" customHeight="1" x14ac:dyDescent="0.35">
      <c r="A144" s="272"/>
      <c r="B144" s="273"/>
      <c r="C144" s="288" t="s">
        <v>129</v>
      </c>
      <c r="D144" s="275"/>
      <c r="E144" s="282"/>
      <c r="F144" s="277"/>
      <c r="G144" s="278"/>
      <c r="H144" s="279">
        <f t="shared" si="5"/>
        <v>0</v>
      </c>
    </row>
    <row r="145" spans="1:8" s="280" customFormat="1" ht="15.6" x14ac:dyDescent="0.35">
      <c r="A145" s="272"/>
      <c r="B145" s="273"/>
      <c r="C145" s="274" t="s">
        <v>130</v>
      </c>
      <c r="D145" s="275"/>
      <c r="E145" s="282"/>
      <c r="F145" s="277"/>
      <c r="G145" s="278"/>
      <c r="H145" s="279">
        <f t="shared" si="5"/>
        <v>0</v>
      </c>
    </row>
    <row r="146" spans="1:8" s="280" customFormat="1" ht="15.6" x14ac:dyDescent="0.35">
      <c r="A146" s="272" t="str">
        <f>C145</f>
        <v>300mm Wide x 75mm 90 degree horizontal bend</v>
      </c>
      <c r="B146" s="273">
        <v>2.415</v>
      </c>
      <c r="C146" s="276" t="s">
        <v>11</v>
      </c>
      <c r="D146" s="275" t="s">
        <v>96</v>
      </c>
      <c r="E146" s="282" t="s">
        <v>93</v>
      </c>
      <c r="F146" s="271">
        <v>300</v>
      </c>
      <c r="G146" s="278">
        <v>617.01</v>
      </c>
      <c r="H146" s="279">
        <f t="shared" si="5"/>
        <v>185103</v>
      </c>
    </row>
    <row r="147" spans="1:8" s="280" customFormat="1" ht="15.6" x14ac:dyDescent="0.35">
      <c r="A147" s="272" t="str">
        <f>C145</f>
        <v>300mm Wide x 75mm 90 degree horizontal bend</v>
      </c>
      <c r="B147" s="273">
        <v>2.4159999999999999</v>
      </c>
      <c r="C147" s="276" t="s">
        <v>53</v>
      </c>
      <c r="D147" s="275" t="s">
        <v>46</v>
      </c>
      <c r="E147" s="282" t="s">
        <v>93</v>
      </c>
      <c r="F147" s="271">
        <v>300</v>
      </c>
      <c r="G147" s="278">
        <v>323.39999999999998</v>
      </c>
      <c r="H147" s="279">
        <f t="shared" si="5"/>
        <v>97020</v>
      </c>
    </row>
    <row r="148" spans="1:8" s="280" customFormat="1" ht="15.6" x14ac:dyDescent="0.35">
      <c r="A148" s="272"/>
      <c r="B148" s="273"/>
      <c r="C148" s="274" t="s">
        <v>131</v>
      </c>
      <c r="D148" s="275"/>
      <c r="E148" s="282"/>
      <c r="F148" s="271"/>
      <c r="G148" s="278"/>
      <c r="H148" s="279">
        <f t="shared" si="5"/>
        <v>0</v>
      </c>
    </row>
    <row r="149" spans="1:8" s="280" customFormat="1" ht="15.6" x14ac:dyDescent="0.35">
      <c r="A149" s="272" t="str">
        <f>C148</f>
        <v>300mm Wide x 75mm 90 degree external/int bend</v>
      </c>
      <c r="B149" s="273">
        <v>2.4169999999999998</v>
      </c>
      <c r="C149" s="276" t="s">
        <v>11</v>
      </c>
      <c r="D149" s="275" t="s">
        <v>96</v>
      </c>
      <c r="E149" s="282" t="s">
        <v>93</v>
      </c>
      <c r="F149" s="271">
        <v>300</v>
      </c>
      <c r="G149" s="278">
        <v>397.07</v>
      </c>
      <c r="H149" s="279">
        <f t="shared" si="5"/>
        <v>119121</v>
      </c>
    </row>
    <row r="150" spans="1:8" s="280" customFormat="1" ht="15.6" x14ac:dyDescent="0.35">
      <c r="A150" s="272" t="str">
        <f>C148</f>
        <v>300mm Wide x 75mm 90 degree external/int bend</v>
      </c>
      <c r="B150" s="273">
        <v>2.4180000000000001</v>
      </c>
      <c r="C150" s="276" t="s">
        <v>53</v>
      </c>
      <c r="D150" s="275" t="s">
        <v>46</v>
      </c>
      <c r="E150" s="282" t="s">
        <v>93</v>
      </c>
      <c r="F150" s="271">
        <v>300</v>
      </c>
      <c r="G150" s="278">
        <v>323.39999999999998</v>
      </c>
      <c r="H150" s="279">
        <f t="shared" si="5"/>
        <v>97020</v>
      </c>
    </row>
    <row r="151" spans="1:8" s="280" customFormat="1" ht="15.6" x14ac:dyDescent="0.35">
      <c r="A151" s="272"/>
      <c r="B151" s="273"/>
      <c r="C151" s="274" t="s">
        <v>132</v>
      </c>
      <c r="D151" s="275"/>
      <c r="E151" s="282"/>
      <c r="F151" s="277"/>
      <c r="G151" s="278"/>
      <c r="H151" s="279">
        <f t="shared" si="5"/>
        <v>0</v>
      </c>
    </row>
    <row r="152" spans="1:8" s="280" customFormat="1" ht="15.6" x14ac:dyDescent="0.35">
      <c r="A152" s="272" t="str">
        <f>C151</f>
        <v>600mm Wide x 75mm 90 degree horizontal bend</v>
      </c>
      <c r="B152" s="273">
        <v>2.419</v>
      </c>
      <c r="C152" s="276" t="s">
        <v>11</v>
      </c>
      <c r="D152" s="275" t="s">
        <v>96</v>
      </c>
      <c r="E152" s="282" t="s">
        <v>93</v>
      </c>
      <c r="F152" s="271">
        <v>300</v>
      </c>
      <c r="G152" s="278">
        <v>1473.45</v>
      </c>
      <c r="H152" s="279">
        <f t="shared" si="5"/>
        <v>442035</v>
      </c>
    </row>
    <row r="153" spans="1:8" s="280" customFormat="1" ht="15.6" x14ac:dyDescent="0.35">
      <c r="A153" s="272" t="str">
        <f>C151</f>
        <v>600mm Wide x 75mm 90 degree horizontal bend</v>
      </c>
      <c r="B153" s="273">
        <v>2.42</v>
      </c>
      <c r="C153" s="276" t="s">
        <v>53</v>
      </c>
      <c r="D153" s="275" t="s">
        <v>46</v>
      </c>
      <c r="E153" s="282" t="s">
        <v>93</v>
      </c>
      <c r="F153" s="271">
        <v>300</v>
      </c>
      <c r="G153" s="278">
        <v>563.97</v>
      </c>
      <c r="H153" s="279">
        <f t="shared" si="5"/>
        <v>169191</v>
      </c>
    </row>
    <row r="154" spans="1:8" s="280" customFormat="1" ht="15.6" x14ac:dyDescent="0.35">
      <c r="A154" s="272"/>
      <c r="B154" s="273"/>
      <c r="C154" s="274" t="s">
        <v>133</v>
      </c>
      <c r="D154" s="275"/>
      <c r="E154" s="282"/>
      <c r="F154" s="271"/>
      <c r="G154" s="278"/>
      <c r="H154" s="279">
        <f t="shared" si="5"/>
        <v>0</v>
      </c>
    </row>
    <row r="155" spans="1:8" s="280" customFormat="1" ht="15.6" x14ac:dyDescent="0.35">
      <c r="A155" s="272" t="str">
        <f>C154</f>
        <v>600mm Wide x 75mm 90 degree external/int bend</v>
      </c>
      <c r="B155" s="273">
        <v>2.4209999999999998</v>
      </c>
      <c r="C155" s="276" t="s">
        <v>11</v>
      </c>
      <c r="D155" s="275" t="s">
        <v>96</v>
      </c>
      <c r="E155" s="282" t="s">
        <v>93</v>
      </c>
      <c r="F155" s="271">
        <v>300</v>
      </c>
      <c r="G155" s="278">
        <v>561.16999999999996</v>
      </c>
      <c r="H155" s="279">
        <f t="shared" si="5"/>
        <v>168351</v>
      </c>
    </row>
    <row r="156" spans="1:8" s="280" customFormat="1" ht="15.6" x14ac:dyDescent="0.35">
      <c r="A156" s="272" t="str">
        <f>C154</f>
        <v>600mm Wide x 75mm 90 degree external/int bend</v>
      </c>
      <c r="B156" s="273">
        <v>2.4220000000000002</v>
      </c>
      <c r="C156" s="276" t="s">
        <v>53</v>
      </c>
      <c r="D156" s="275" t="s">
        <v>46</v>
      </c>
      <c r="E156" s="282" t="s">
        <v>93</v>
      </c>
      <c r="F156" s="271">
        <v>300</v>
      </c>
      <c r="G156" s="278">
        <v>563.97</v>
      </c>
      <c r="H156" s="279">
        <f t="shared" ref="H156:H219" si="6">G156*F156</f>
        <v>169191</v>
      </c>
    </row>
    <row r="157" spans="1:8" s="280" customFormat="1" ht="15.6" x14ac:dyDescent="0.35">
      <c r="A157" s="272"/>
      <c r="B157" s="273"/>
      <c r="C157" s="274" t="s">
        <v>134</v>
      </c>
      <c r="D157" s="275"/>
      <c r="E157" s="282"/>
      <c r="F157" s="271"/>
      <c r="G157" s="278"/>
      <c r="H157" s="279">
        <f t="shared" si="6"/>
        <v>0</v>
      </c>
    </row>
    <row r="158" spans="1:8" s="280" customFormat="1" ht="15.6" x14ac:dyDescent="0.35">
      <c r="A158" s="272" t="str">
        <f>C157</f>
        <v>300mm Wide x 75mm tee</v>
      </c>
      <c r="B158" s="273">
        <v>2.423</v>
      </c>
      <c r="C158" s="276" t="s">
        <v>11</v>
      </c>
      <c r="D158" s="275" t="s">
        <v>96</v>
      </c>
      <c r="E158" s="282" t="s">
        <v>93</v>
      </c>
      <c r="F158" s="271">
        <v>150</v>
      </c>
      <c r="G158" s="278">
        <v>832.84</v>
      </c>
      <c r="H158" s="279">
        <f t="shared" si="6"/>
        <v>124926</v>
      </c>
    </row>
    <row r="159" spans="1:8" s="280" customFormat="1" ht="15.6" x14ac:dyDescent="0.35">
      <c r="A159" s="272" t="str">
        <f>C157</f>
        <v>300mm Wide x 75mm tee</v>
      </c>
      <c r="B159" s="273">
        <v>2.4239999999999999</v>
      </c>
      <c r="C159" s="276" t="s">
        <v>53</v>
      </c>
      <c r="D159" s="275" t="s">
        <v>46</v>
      </c>
      <c r="E159" s="282" t="s">
        <v>93</v>
      </c>
      <c r="F159" s="271">
        <v>150</v>
      </c>
      <c r="G159" s="278">
        <v>546.38</v>
      </c>
      <c r="H159" s="279">
        <f t="shared" si="6"/>
        <v>81957</v>
      </c>
    </row>
    <row r="160" spans="1:8" s="280" customFormat="1" ht="15.6" x14ac:dyDescent="0.35">
      <c r="A160" s="272"/>
      <c r="B160" s="273"/>
      <c r="C160" s="274" t="s">
        <v>135</v>
      </c>
      <c r="D160" s="275"/>
      <c r="E160" s="282"/>
      <c r="F160" s="271"/>
      <c r="G160" s="278"/>
      <c r="H160" s="279">
        <f t="shared" si="6"/>
        <v>0</v>
      </c>
    </row>
    <row r="161" spans="1:8" s="280" customFormat="1" ht="15.6" x14ac:dyDescent="0.35">
      <c r="A161" s="272" t="str">
        <f>C160</f>
        <v>600mm Wide x 75mm tee</v>
      </c>
      <c r="B161" s="273">
        <v>2.4249999999999998</v>
      </c>
      <c r="C161" s="276" t="s">
        <v>11</v>
      </c>
      <c r="D161" s="275" t="s">
        <v>96</v>
      </c>
      <c r="E161" s="282" t="s">
        <v>93</v>
      </c>
      <c r="F161" s="271">
        <v>150</v>
      </c>
      <c r="G161" s="278">
        <v>1172.8599999999999</v>
      </c>
      <c r="H161" s="279">
        <f t="shared" si="6"/>
        <v>175928.99999999997</v>
      </c>
    </row>
    <row r="162" spans="1:8" s="280" customFormat="1" ht="15.6" x14ac:dyDescent="0.35">
      <c r="A162" s="272" t="str">
        <f>C160</f>
        <v>600mm Wide x 75mm tee</v>
      </c>
      <c r="B162" s="273">
        <v>2.4260000000000002</v>
      </c>
      <c r="C162" s="276" t="s">
        <v>53</v>
      </c>
      <c r="D162" s="275" t="s">
        <v>46</v>
      </c>
      <c r="E162" s="282" t="s">
        <v>93</v>
      </c>
      <c r="F162" s="271">
        <v>150</v>
      </c>
      <c r="G162" s="278">
        <v>655.11</v>
      </c>
      <c r="H162" s="279">
        <f t="shared" si="6"/>
        <v>98266.5</v>
      </c>
    </row>
    <row r="163" spans="1:8" s="280" customFormat="1" ht="15.6" x14ac:dyDescent="0.35">
      <c r="A163" s="272"/>
      <c r="B163" s="273"/>
      <c r="C163" s="276"/>
      <c r="D163" s="275"/>
      <c r="E163" s="282"/>
      <c r="F163" s="277"/>
      <c r="G163" s="278"/>
      <c r="H163" s="279">
        <f t="shared" si="6"/>
        <v>0</v>
      </c>
    </row>
    <row r="164" spans="1:8" s="280" customFormat="1" ht="15.6" x14ac:dyDescent="0.35">
      <c r="A164" s="272"/>
      <c r="B164" s="273"/>
      <c r="C164" s="274" t="s">
        <v>136</v>
      </c>
      <c r="D164" s="275"/>
      <c r="E164" s="282"/>
      <c r="F164" s="277"/>
      <c r="G164" s="278"/>
      <c r="H164" s="279">
        <f t="shared" si="6"/>
        <v>0</v>
      </c>
    </row>
    <row r="165" spans="1:8" s="280" customFormat="1" ht="15.6" x14ac:dyDescent="0.35">
      <c r="A165" s="272"/>
      <c r="B165" s="273"/>
      <c r="C165" s="283" t="s">
        <v>137</v>
      </c>
      <c r="D165" s="275"/>
      <c r="E165" s="282"/>
      <c r="F165" s="277"/>
      <c r="G165" s="278"/>
      <c r="H165" s="279">
        <f t="shared" si="6"/>
        <v>0</v>
      </c>
    </row>
    <row r="166" spans="1:8" s="280" customFormat="1" ht="26.45" x14ac:dyDescent="0.35">
      <c r="A166" s="272"/>
      <c r="B166" s="273"/>
      <c r="C166" s="289" t="s">
        <v>138</v>
      </c>
      <c r="D166" s="275"/>
      <c r="E166" s="282"/>
      <c r="F166" s="277"/>
      <c r="G166" s="278"/>
      <c r="H166" s="279">
        <f t="shared" si="6"/>
        <v>0</v>
      </c>
    </row>
    <row r="167" spans="1:8" s="280" customFormat="1" ht="15.6" x14ac:dyDescent="0.35">
      <c r="A167" s="272"/>
      <c r="B167" s="273"/>
      <c r="C167" s="289" t="s">
        <v>139</v>
      </c>
      <c r="D167" s="275"/>
      <c r="E167" s="282"/>
      <c r="F167" s="277"/>
      <c r="G167" s="278"/>
      <c r="H167" s="279">
        <f t="shared" si="6"/>
        <v>0</v>
      </c>
    </row>
    <row r="168" spans="1:8" s="280" customFormat="1" ht="15.6" x14ac:dyDescent="0.35">
      <c r="A168" s="272" t="str">
        <f>C167</f>
        <v>41.3mm x 41.3mm x 2.5mm Thick (O-L 1000)</v>
      </c>
      <c r="B168" s="273">
        <v>2.427</v>
      </c>
      <c r="C168" s="276" t="s">
        <v>11</v>
      </c>
      <c r="D168" s="275" t="s">
        <v>96</v>
      </c>
      <c r="E168" s="282" t="s">
        <v>13</v>
      </c>
      <c r="F168" s="271">
        <v>6000</v>
      </c>
      <c r="G168" s="278">
        <v>140.87</v>
      </c>
      <c r="H168" s="279">
        <f t="shared" si="6"/>
        <v>845220</v>
      </c>
    </row>
    <row r="169" spans="1:8" s="280" customFormat="1" ht="15.6" x14ac:dyDescent="0.35">
      <c r="A169" s="272" t="str">
        <f>C167</f>
        <v>41.3mm x 41.3mm x 2.5mm Thick (O-L 1000)</v>
      </c>
      <c r="B169" s="273">
        <v>2.4279999999999999</v>
      </c>
      <c r="C169" s="276" t="s">
        <v>53</v>
      </c>
      <c r="D169" s="275" t="s">
        <v>46</v>
      </c>
      <c r="E169" s="282" t="s">
        <v>13</v>
      </c>
      <c r="F169" s="271">
        <v>6000</v>
      </c>
      <c r="G169" s="278">
        <v>235.84</v>
      </c>
      <c r="H169" s="279">
        <f t="shared" si="6"/>
        <v>1415040</v>
      </c>
    </row>
    <row r="170" spans="1:8" s="280" customFormat="1" ht="15.6" x14ac:dyDescent="0.35">
      <c r="A170" s="272"/>
      <c r="B170" s="273"/>
      <c r="C170" s="289" t="s">
        <v>140</v>
      </c>
      <c r="D170" s="275"/>
      <c r="E170" s="282"/>
      <c r="F170" s="271"/>
      <c r="G170" s="278"/>
      <c r="H170" s="279">
        <f t="shared" si="6"/>
        <v>0</v>
      </c>
    </row>
    <row r="171" spans="1:8" s="280" customFormat="1" ht="15.6" x14ac:dyDescent="0.35">
      <c r="A171" s="272" t="str">
        <f>C170</f>
        <v>82.6mm x 41.3mm x 2.5mm Thick (O-L 1001)</v>
      </c>
      <c r="B171" s="273">
        <v>2.4289999999999998</v>
      </c>
      <c r="C171" s="276" t="s">
        <v>11</v>
      </c>
      <c r="D171" s="275" t="s">
        <v>96</v>
      </c>
      <c r="E171" s="282" t="s">
        <v>13</v>
      </c>
      <c r="F171" s="271">
        <v>2600</v>
      </c>
      <c r="G171" s="278">
        <v>317.82</v>
      </c>
      <c r="H171" s="279">
        <f t="shared" si="6"/>
        <v>826332</v>
      </c>
    </row>
    <row r="172" spans="1:8" s="280" customFormat="1" ht="15.6" x14ac:dyDescent="0.35">
      <c r="A172" s="272" t="str">
        <f>C170</f>
        <v>82.6mm x 41.3mm x 2.5mm Thick (O-L 1001)</v>
      </c>
      <c r="B172" s="273">
        <v>2.4300000000000002</v>
      </c>
      <c r="C172" s="276" t="s">
        <v>53</v>
      </c>
      <c r="D172" s="275" t="s">
        <v>46</v>
      </c>
      <c r="E172" s="282" t="s">
        <v>13</v>
      </c>
      <c r="F172" s="271">
        <v>2600</v>
      </c>
      <c r="G172" s="278">
        <v>259.42</v>
      </c>
      <c r="H172" s="279">
        <f t="shared" si="6"/>
        <v>674492</v>
      </c>
    </row>
    <row r="173" spans="1:8" s="280" customFormat="1" ht="15.6" x14ac:dyDescent="0.35">
      <c r="A173" s="272"/>
      <c r="B173" s="273"/>
      <c r="C173" s="289" t="s">
        <v>141</v>
      </c>
      <c r="D173" s="275"/>
      <c r="E173" s="282"/>
      <c r="F173" s="271"/>
      <c r="G173" s="278"/>
      <c r="H173" s="279">
        <f t="shared" si="6"/>
        <v>0</v>
      </c>
    </row>
    <row r="174" spans="1:8" s="280" customFormat="1" ht="15.6" x14ac:dyDescent="0.35">
      <c r="A174" s="272" t="str">
        <f>C173</f>
        <v>41.3mm x 41.3mm x 2.5mm Thick (O-L 1000) - covers F1184</v>
      </c>
      <c r="B174" s="273">
        <v>2.431</v>
      </c>
      <c r="C174" s="276" t="s">
        <v>11</v>
      </c>
      <c r="D174" s="275" t="s">
        <v>96</v>
      </c>
      <c r="E174" s="282" t="s">
        <v>13</v>
      </c>
      <c r="F174" s="271">
        <v>400</v>
      </c>
      <c r="G174" s="278">
        <v>132.09</v>
      </c>
      <c r="H174" s="279">
        <f t="shared" si="6"/>
        <v>52836</v>
      </c>
    </row>
    <row r="175" spans="1:8" s="280" customFormat="1" ht="15.6" x14ac:dyDescent="0.35">
      <c r="A175" s="272" t="str">
        <f>C173</f>
        <v>41.3mm x 41.3mm x 2.5mm Thick (O-L 1000) - covers F1184</v>
      </c>
      <c r="B175" s="273">
        <v>2.4319999999999999</v>
      </c>
      <c r="C175" s="276" t="s">
        <v>53</v>
      </c>
      <c r="D175" s="275" t="s">
        <v>46</v>
      </c>
      <c r="E175" s="282" t="s">
        <v>13</v>
      </c>
      <c r="F175" s="271">
        <v>400</v>
      </c>
      <c r="G175" s="278">
        <v>216.19</v>
      </c>
      <c r="H175" s="279">
        <f t="shared" si="6"/>
        <v>86476</v>
      </c>
    </row>
    <row r="176" spans="1:8" s="280" customFormat="1" ht="15.6" x14ac:dyDescent="0.35">
      <c r="A176" s="272"/>
      <c r="B176" s="273"/>
      <c r="C176" s="290"/>
      <c r="D176" s="275"/>
      <c r="E176" s="282"/>
      <c r="F176" s="277"/>
      <c r="G176" s="278"/>
      <c r="H176" s="279">
        <f t="shared" si="6"/>
        <v>0</v>
      </c>
    </row>
    <row r="177" spans="1:8" s="280" customFormat="1" ht="15.6" x14ac:dyDescent="0.35">
      <c r="A177" s="272"/>
      <c r="B177" s="273"/>
      <c r="C177" s="289" t="s">
        <v>142</v>
      </c>
      <c r="D177" s="275"/>
      <c r="E177" s="282"/>
      <c r="F177" s="277"/>
      <c r="G177" s="278"/>
      <c r="H177" s="279">
        <f t="shared" si="6"/>
        <v>0</v>
      </c>
    </row>
    <row r="178" spans="1:8" s="280" customFormat="1" ht="26.45" x14ac:dyDescent="0.35">
      <c r="A178" s="272"/>
      <c r="B178" s="273"/>
      <c r="C178" s="289" t="s">
        <v>143</v>
      </c>
      <c r="D178" s="275"/>
      <c r="E178" s="282"/>
      <c r="F178" s="277"/>
      <c r="G178" s="278"/>
      <c r="H178" s="279">
        <f t="shared" si="6"/>
        <v>0</v>
      </c>
    </row>
    <row r="179" spans="1:8" s="280" customFormat="1" ht="15.6" x14ac:dyDescent="0.35">
      <c r="A179" s="272"/>
      <c r="B179" s="273"/>
      <c r="C179" s="289" t="s">
        <v>144</v>
      </c>
      <c r="D179" s="275"/>
      <c r="E179" s="282"/>
      <c r="F179" s="277"/>
      <c r="G179" s="278"/>
      <c r="H179" s="279">
        <f t="shared" si="6"/>
        <v>0</v>
      </c>
    </row>
    <row r="180" spans="1:8" s="280" customFormat="1" ht="15.6" x14ac:dyDescent="0.35">
      <c r="A180" s="272" t="str">
        <f>C179</f>
        <v>20mm Diameter</v>
      </c>
      <c r="B180" s="273">
        <v>2.4329999999999998</v>
      </c>
      <c r="C180" s="290" t="s">
        <v>11</v>
      </c>
      <c r="D180" s="275" t="s">
        <v>96</v>
      </c>
      <c r="E180" s="282" t="s">
        <v>13</v>
      </c>
      <c r="F180" s="271">
        <v>240</v>
      </c>
      <c r="G180" s="278">
        <v>157.09</v>
      </c>
      <c r="H180" s="279">
        <f t="shared" si="6"/>
        <v>37701.599999999999</v>
      </c>
    </row>
    <row r="181" spans="1:8" s="280" customFormat="1" ht="15.6" x14ac:dyDescent="0.35">
      <c r="A181" s="272" t="str">
        <f>C179</f>
        <v>20mm Diameter</v>
      </c>
      <c r="B181" s="273">
        <v>2.4340000000000002</v>
      </c>
      <c r="C181" s="290" t="s">
        <v>53</v>
      </c>
      <c r="D181" s="275" t="s">
        <v>46</v>
      </c>
      <c r="E181" s="282" t="s">
        <v>13</v>
      </c>
      <c r="F181" s="271">
        <v>240</v>
      </c>
      <c r="G181" s="278">
        <v>103.82</v>
      </c>
      <c r="H181" s="279">
        <f t="shared" si="6"/>
        <v>24916.799999999999</v>
      </c>
    </row>
    <row r="182" spans="1:8" s="280" customFormat="1" ht="15.6" x14ac:dyDescent="0.35">
      <c r="A182" s="272"/>
      <c r="B182" s="273"/>
      <c r="C182" s="289" t="s">
        <v>145</v>
      </c>
      <c r="D182" s="275"/>
      <c r="E182" s="282"/>
      <c r="F182" s="277"/>
      <c r="G182" s="278"/>
      <c r="H182" s="279">
        <f t="shared" si="6"/>
        <v>0</v>
      </c>
    </row>
    <row r="183" spans="1:8" s="280" customFormat="1" ht="15.6" x14ac:dyDescent="0.35">
      <c r="A183" s="272" t="str">
        <f>C182</f>
        <v>25mm Diameter</v>
      </c>
      <c r="B183" s="273">
        <v>2.4350000000000001</v>
      </c>
      <c r="C183" s="290" t="s">
        <v>11</v>
      </c>
      <c r="D183" s="275" t="s">
        <v>96</v>
      </c>
      <c r="E183" s="282" t="s">
        <v>13</v>
      </c>
      <c r="F183" s="271">
        <v>420</v>
      </c>
      <c r="G183" s="278">
        <v>168.17</v>
      </c>
      <c r="H183" s="279">
        <f t="shared" si="6"/>
        <v>70631.399999999994</v>
      </c>
    </row>
    <row r="184" spans="1:8" s="280" customFormat="1" ht="15.6" x14ac:dyDescent="0.35">
      <c r="A184" s="272" t="str">
        <f>C182</f>
        <v>25mm Diameter</v>
      </c>
      <c r="B184" s="273">
        <v>2.4359999999999999</v>
      </c>
      <c r="C184" s="290" t="s">
        <v>53</v>
      </c>
      <c r="D184" s="275" t="s">
        <v>46</v>
      </c>
      <c r="E184" s="282" t="s">
        <v>13</v>
      </c>
      <c r="F184" s="271">
        <v>420</v>
      </c>
      <c r="G184" s="278">
        <v>129.76</v>
      </c>
      <c r="H184" s="279">
        <f t="shared" si="6"/>
        <v>54499.199999999997</v>
      </c>
    </row>
    <row r="185" spans="1:8" s="280" customFormat="1" ht="15.6" x14ac:dyDescent="0.35">
      <c r="A185" s="272"/>
      <c r="B185" s="273"/>
      <c r="C185" s="289" t="s">
        <v>146</v>
      </c>
      <c r="D185" s="275"/>
      <c r="E185" s="282"/>
      <c r="F185" s="277"/>
      <c r="G185" s="278"/>
      <c r="H185" s="279">
        <f t="shared" si="6"/>
        <v>0</v>
      </c>
    </row>
    <row r="186" spans="1:8" s="280" customFormat="1" ht="15.6" x14ac:dyDescent="0.35">
      <c r="A186" s="272" t="str">
        <f>C185</f>
        <v>50mm Diameter</v>
      </c>
      <c r="B186" s="273">
        <v>2.4369999999999998</v>
      </c>
      <c r="C186" s="290" t="s">
        <v>11</v>
      </c>
      <c r="D186" s="275" t="s">
        <v>96</v>
      </c>
      <c r="E186" s="282" t="s">
        <v>13</v>
      </c>
      <c r="F186" s="271">
        <v>408</v>
      </c>
      <c r="G186" s="278">
        <v>282.39999999999998</v>
      </c>
      <c r="H186" s="279">
        <f t="shared" si="6"/>
        <v>115219.2</v>
      </c>
    </row>
    <row r="187" spans="1:8" s="280" customFormat="1" ht="15.6" x14ac:dyDescent="0.35">
      <c r="A187" s="272" t="str">
        <f>C185</f>
        <v>50mm Diameter</v>
      </c>
      <c r="B187" s="273">
        <v>2.4380000000000002</v>
      </c>
      <c r="C187" s="290" t="s">
        <v>53</v>
      </c>
      <c r="D187" s="275" t="s">
        <v>46</v>
      </c>
      <c r="E187" s="282" t="s">
        <v>13</v>
      </c>
      <c r="F187" s="271">
        <v>408</v>
      </c>
      <c r="G187" s="278">
        <v>207.62</v>
      </c>
      <c r="H187" s="279">
        <f t="shared" si="6"/>
        <v>84708.96</v>
      </c>
    </row>
    <row r="188" spans="1:8" s="280" customFormat="1" ht="15.6" x14ac:dyDescent="0.35">
      <c r="A188" s="272"/>
      <c r="B188" s="273"/>
      <c r="C188" s="290"/>
      <c r="D188" s="275"/>
      <c r="E188" s="282"/>
      <c r="F188" s="277"/>
      <c r="G188" s="278"/>
      <c r="H188" s="279">
        <f t="shared" si="6"/>
        <v>0</v>
      </c>
    </row>
    <row r="189" spans="1:8" s="280" customFormat="1" ht="15.6" x14ac:dyDescent="0.35">
      <c r="A189" s="272"/>
      <c r="B189" s="273"/>
      <c r="C189" s="289" t="s">
        <v>147</v>
      </c>
      <c r="D189" s="275"/>
      <c r="E189" s="282"/>
      <c r="F189" s="277"/>
      <c r="G189" s="278"/>
      <c r="H189" s="279">
        <f t="shared" si="6"/>
        <v>0</v>
      </c>
    </row>
    <row r="190" spans="1:8" s="280" customFormat="1" ht="15.6" x14ac:dyDescent="0.35">
      <c r="A190" s="272"/>
      <c r="B190" s="273"/>
      <c r="C190" s="289" t="s">
        <v>148</v>
      </c>
      <c r="D190" s="275"/>
      <c r="E190" s="282"/>
      <c r="F190" s="277"/>
      <c r="G190" s="278"/>
      <c r="H190" s="279">
        <f t="shared" si="6"/>
        <v>0</v>
      </c>
    </row>
    <row r="191" spans="1:8" s="280" customFormat="1" ht="15.6" x14ac:dyDescent="0.35">
      <c r="A191" s="272" t="str">
        <f>C190</f>
        <v>12 mm Threaded rods with nuts and washers</v>
      </c>
      <c r="B191" s="273">
        <v>2.4390000000000001</v>
      </c>
      <c r="C191" s="290" t="s">
        <v>11</v>
      </c>
      <c r="D191" s="275" t="s">
        <v>96</v>
      </c>
      <c r="E191" s="282" t="s">
        <v>13</v>
      </c>
      <c r="F191" s="271">
        <v>360</v>
      </c>
      <c r="G191" s="278">
        <v>66.62</v>
      </c>
      <c r="H191" s="279">
        <f t="shared" si="6"/>
        <v>23983.200000000001</v>
      </c>
    </row>
    <row r="192" spans="1:8" s="280" customFormat="1" ht="15.6" x14ac:dyDescent="0.35">
      <c r="A192" s="272" t="str">
        <f>C190</f>
        <v>12 mm Threaded rods with nuts and washers</v>
      </c>
      <c r="B192" s="273">
        <v>2.44</v>
      </c>
      <c r="C192" s="290" t="s">
        <v>53</v>
      </c>
      <c r="D192" s="275" t="s">
        <v>46</v>
      </c>
      <c r="E192" s="282" t="s">
        <v>13</v>
      </c>
      <c r="F192" s="271">
        <v>360</v>
      </c>
      <c r="G192" s="278">
        <v>64.88</v>
      </c>
      <c r="H192" s="279">
        <f t="shared" si="6"/>
        <v>23356.799999999999</v>
      </c>
    </row>
    <row r="193" spans="1:8" s="280" customFormat="1" ht="15.6" x14ac:dyDescent="0.35">
      <c r="A193" s="272"/>
      <c r="B193" s="273"/>
      <c r="C193" s="290"/>
      <c r="D193" s="275"/>
      <c r="E193" s="282"/>
      <c r="F193" s="271"/>
      <c r="G193" s="278"/>
      <c r="H193" s="279">
        <f t="shared" si="6"/>
        <v>0</v>
      </c>
    </row>
    <row r="194" spans="1:8" s="280" customFormat="1" ht="15.6" x14ac:dyDescent="0.35">
      <c r="A194" s="272"/>
      <c r="B194" s="273"/>
      <c r="C194" s="289" t="s">
        <v>149</v>
      </c>
      <c r="D194" s="275"/>
      <c r="E194" s="282"/>
      <c r="F194" s="277"/>
      <c r="G194" s="278"/>
      <c r="H194" s="279">
        <f t="shared" si="6"/>
        <v>0</v>
      </c>
    </row>
    <row r="195" spans="1:8" s="280" customFormat="1" ht="26.45" x14ac:dyDescent="0.35">
      <c r="A195" s="272"/>
      <c r="B195" s="273"/>
      <c r="C195" s="289" t="s">
        <v>150</v>
      </c>
      <c r="D195" s="275"/>
      <c r="E195" s="282"/>
      <c r="F195" s="277"/>
      <c r="G195" s="278"/>
      <c r="H195" s="279">
        <f t="shared" si="6"/>
        <v>0</v>
      </c>
    </row>
    <row r="196" spans="1:8" s="280" customFormat="1" ht="15.6" x14ac:dyDescent="0.35">
      <c r="A196" s="272"/>
      <c r="B196" s="273"/>
      <c r="C196" s="289" t="s">
        <v>151</v>
      </c>
      <c r="D196" s="275"/>
      <c r="E196" s="282"/>
      <c r="F196" s="271"/>
      <c r="G196" s="278"/>
      <c r="H196" s="279">
        <f t="shared" si="6"/>
        <v>0</v>
      </c>
    </row>
    <row r="197" spans="1:8" s="280" customFormat="1" ht="15.6" x14ac:dyDescent="0.35">
      <c r="A197" s="272" t="str">
        <f>C196</f>
        <v>41.3 x 41.3 x 1.6mm Thick (O-L 2000)</v>
      </c>
      <c r="B197" s="273">
        <v>2.4409999999999998</v>
      </c>
      <c r="C197" s="290" t="s">
        <v>11</v>
      </c>
      <c r="D197" s="275" t="s">
        <v>96</v>
      </c>
      <c r="E197" s="282" t="s">
        <v>13</v>
      </c>
      <c r="F197" s="271">
        <v>500</v>
      </c>
      <c r="G197" s="278">
        <v>105.03</v>
      </c>
      <c r="H197" s="279">
        <f t="shared" si="6"/>
        <v>52515</v>
      </c>
    </row>
    <row r="198" spans="1:8" s="280" customFormat="1" ht="15.6" x14ac:dyDescent="0.35">
      <c r="A198" s="272" t="str">
        <f>C196</f>
        <v>41.3 x 41.3 x 1.6mm Thick (O-L 2000)</v>
      </c>
      <c r="B198" s="273">
        <v>2.4420000000000002</v>
      </c>
      <c r="C198" s="290" t="s">
        <v>53</v>
      </c>
      <c r="D198" s="275" t="s">
        <v>46</v>
      </c>
      <c r="E198" s="282" t="s">
        <v>13</v>
      </c>
      <c r="F198" s="271">
        <v>500</v>
      </c>
      <c r="G198" s="278">
        <v>90.23</v>
      </c>
      <c r="H198" s="279">
        <f t="shared" si="6"/>
        <v>45115</v>
      </c>
    </row>
    <row r="199" spans="1:8" s="280" customFormat="1" ht="15.6" x14ac:dyDescent="0.35">
      <c r="A199" s="272"/>
      <c r="B199" s="273"/>
      <c r="C199" s="290"/>
      <c r="D199" s="275"/>
      <c r="E199" s="282"/>
      <c r="F199" s="277"/>
      <c r="G199" s="278"/>
      <c r="H199" s="279">
        <f t="shared" si="6"/>
        <v>0</v>
      </c>
    </row>
    <row r="200" spans="1:8" s="280" customFormat="1" ht="15.6" x14ac:dyDescent="0.35">
      <c r="A200" s="272"/>
      <c r="B200" s="273"/>
      <c r="C200" s="289" t="s">
        <v>152</v>
      </c>
      <c r="D200" s="275"/>
      <c r="E200" s="282"/>
      <c r="F200" s="277"/>
      <c r="G200" s="278"/>
      <c r="H200" s="279">
        <f t="shared" si="6"/>
        <v>0</v>
      </c>
    </row>
    <row r="201" spans="1:8" s="280" customFormat="1" ht="39.6" x14ac:dyDescent="0.35">
      <c r="A201" s="272"/>
      <c r="B201" s="273"/>
      <c r="C201" s="289" t="s">
        <v>153</v>
      </c>
      <c r="D201" s="275"/>
      <c r="E201" s="282"/>
      <c r="F201" s="277"/>
      <c r="G201" s="278"/>
      <c r="H201" s="279">
        <f t="shared" si="6"/>
        <v>0</v>
      </c>
    </row>
    <row r="202" spans="1:8" s="280" customFormat="1" ht="15.6" x14ac:dyDescent="0.35">
      <c r="A202" s="272"/>
      <c r="B202" s="273"/>
      <c r="C202" s="289" t="s">
        <v>154</v>
      </c>
      <c r="D202" s="275"/>
      <c r="E202" s="282"/>
      <c r="F202" s="277"/>
      <c r="G202" s="278"/>
      <c r="H202" s="279">
        <f t="shared" si="6"/>
        <v>0</v>
      </c>
    </row>
    <row r="203" spans="1:8" s="280" customFormat="1" ht="15.6" x14ac:dyDescent="0.35">
      <c r="A203" s="272" t="str">
        <f>C202</f>
        <v>25mm x 25mm x 5mm Angle section</v>
      </c>
      <c r="B203" s="273">
        <v>2.4430000000000001</v>
      </c>
      <c r="C203" s="290" t="s">
        <v>11</v>
      </c>
      <c r="D203" s="275" t="s">
        <v>96</v>
      </c>
      <c r="E203" s="282" t="s">
        <v>13</v>
      </c>
      <c r="F203" s="271">
        <v>850</v>
      </c>
      <c r="G203" s="278">
        <v>59.7</v>
      </c>
      <c r="H203" s="279">
        <f t="shared" si="6"/>
        <v>50745</v>
      </c>
    </row>
    <row r="204" spans="1:8" s="280" customFormat="1" ht="15.6" x14ac:dyDescent="0.35">
      <c r="A204" s="272" t="str">
        <f>C202</f>
        <v>25mm x 25mm x 5mm Angle section</v>
      </c>
      <c r="B204" s="273">
        <v>2.444</v>
      </c>
      <c r="C204" s="290" t="s">
        <v>53</v>
      </c>
      <c r="D204" s="275" t="s">
        <v>46</v>
      </c>
      <c r="E204" s="282" t="s">
        <v>13</v>
      </c>
      <c r="F204" s="271">
        <v>850</v>
      </c>
      <c r="G204" s="278">
        <v>230.69</v>
      </c>
      <c r="H204" s="279">
        <f t="shared" si="6"/>
        <v>196086.5</v>
      </c>
    </row>
    <row r="205" spans="1:8" s="280" customFormat="1" ht="15.6" x14ac:dyDescent="0.35">
      <c r="A205" s="272"/>
      <c r="B205" s="273"/>
      <c r="C205" s="289" t="s">
        <v>155</v>
      </c>
      <c r="D205" s="275"/>
      <c r="E205" s="282"/>
      <c r="F205" s="271"/>
      <c r="G205" s="278"/>
      <c r="H205" s="279">
        <f t="shared" si="6"/>
        <v>0</v>
      </c>
    </row>
    <row r="206" spans="1:8" s="280" customFormat="1" ht="15.6" x14ac:dyDescent="0.35">
      <c r="A206" s="272" t="str">
        <f>C205</f>
        <v>50mm x 50mm x 6mm Angle section</v>
      </c>
      <c r="B206" s="273">
        <v>2.4449999999999998</v>
      </c>
      <c r="C206" s="290" t="s">
        <v>11</v>
      </c>
      <c r="D206" s="275" t="s">
        <v>96</v>
      </c>
      <c r="E206" s="282" t="s">
        <v>13</v>
      </c>
      <c r="F206" s="271">
        <v>850</v>
      </c>
      <c r="G206" s="278">
        <v>143.76</v>
      </c>
      <c r="H206" s="279">
        <f t="shared" si="6"/>
        <v>122195.99999999999</v>
      </c>
    </row>
    <row r="207" spans="1:8" s="280" customFormat="1" ht="15.6" x14ac:dyDescent="0.35">
      <c r="A207" s="272" t="str">
        <f>C205</f>
        <v>50mm x 50mm x 6mm Angle section</v>
      </c>
      <c r="B207" s="273">
        <v>2.4460000000000002</v>
      </c>
      <c r="C207" s="290" t="s">
        <v>53</v>
      </c>
      <c r="D207" s="275" t="s">
        <v>46</v>
      </c>
      <c r="E207" s="282" t="s">
        <v>13</v>
      </c>
      <c r="F207" s="271">
        <v>850</v>
      </c>
      <c r="G207" s="278">
        <v>346.04</v>
      </c>
      <c r="H207" s="279">
        <f t="shared" si="6"/>
        <v>294134</v>
      </c>
    </row>
    <row r="208" spans="1:8" s="280" customFormat="1" ht="15.6" x14ac:dyDescent="0.35">
      <c r="A208" s="272"/>
      <c r="B208" s="273"/>
      <c r="C208" s="289" t="s">
        <v>156</v>
      </c>
      <c r="D208" s="275"/>
      <c r="E208" s="282"/>
      <c r="F208" s="271"/>
      <c r="G208" s="278"/>
      <c r="H208" s="279">
        <f t="shared" si="6"/>
        <v>0</v>
      </c>
    </row>
    <row r="209" spans="1:9" s="280" customFormat="1" ht="15.6" x14ac:dyDescent="0.35">
      <c r="A209" s="272" t="str">
        <f>C208</f>
        <v>76mm x 38mm x 6mm Channel  iron</v>
      </c>
      <c r="B209" s="273">
        <v>2.4470000000000001</v>
      </c>
      <c r="C209" s="290" t="s">
        <v>11</v>
      </c>
      <c r="D209" s="275" t="s">
        <v>96</v>
      </c>
      <c r="E209" s="282" t="s">
        <v>13</v>
      </c>
      <c r="F209" s="271">
        <v>850</v>
      </c>
      <c r="G209" s="278">
        <v>204.94</v>
      </c>
      <c r="H209" s="279">
        <f t="shared" si="6"/>
        <v>174199</v>
      </c>
    </row>
    <row r="210" spans="1:9" s="280" customFormat="1" ht="15.6" x14ac:dyDescent="0.35">
      <c r="A210" s="272" t="str">
        <f>C208</f>
        <v>76mm x 38mm x 6mm Channel  iron</v>
      </c>
      <c r="B210" s="273">
        <v>2.448</v>
      </c>
      <c r="C210" s="290" t="s">
        <v>53</v>
      </c>
      <c r="D210" s="275" t="s">
        <v>46</v>
      </c>
      <c r="E210" s="282" t="s">
        <v>13</v>
      </c>
      <c r="F210" s="271">
        <v>850</v>
      </c>
      <c r="G210" s="278">
        <v>173.03</v>
      </c>
      <c r="H210" s="279">
        <f t="shared" si="6"/>
        <v>147075.5</v>
      </c>
    </row>
    <row r="211" spans="1:9" s="280" customFormat="1" ht="15.6" x14ac:dyDescent="0.35">
      <c r="A211" s="272"/>
      <c r="B211" s="273"/>
      <c r="C211" s="290"/>
      <c r="D211" s="275"/>
      <c r="E211" s="282"/>
      <c r="F211" s="271"/>
      <c r="G211" s="278"/>
      <c r="H211" s="279">
        <f t="shared" si="6"/>
        <v>0</v>
      </c>
    </row>
    <row r="212" spans="1:9" s="280" customFormat="1" ht="15.6" x14ac:dyDescent="0.35">
      <c r="A212" s="272"/>
      <c r="B212" s="273"/>
      <c r="C212" s="289" t="s">
        <v>157</v>
      </c>
      <c r="D212" s="275"/>
      <c r="E212" s="282"/>
      <c r="F212" s="271"/>
      <c r="G212" s="278"/>
      <c r="H212" s="279">
        <f t="shared" si="6"/>
        <v>0</v>
      </c>
    </row>
    <row r="213" spans="1:9" s="280" customFormat="1" ht="15.6" x14ac:dyDescent="0.35">
      <c r="A213" s="272"/>
      <c r="B213" s="273"/>
      <c r="C213" s="289" t="s">
        <v>158</v>
      </c>
      <c r="D213" s="275"/>
      <c r="E213" s="282"/>
      <c r="F213" s="271"/>
      <c r="G213" s="278"/>
      <c r="H213" s="279">
        <f t="shared" si="6"/>
        <v>0</v>
      </c>
    </row>
    <row r="214" spans="1:9" s="280" customFormat="1" ht="15.6" x14ac:dyDescent="0.35">
      <c r="A214" s="287" t="str">
        <f>C214</f>
        <v>Test of earth mat to reference point</v>
      </c>
      <c r="B214" s="273">
        <v>2.4489999999999998</v>
      </c>
      <c r="C214" s="289" t="s">
        <v>159</v>
      </c>
      <c r="D214" s="285" t="s">
        <v>46</v>
      </c>
      <c r="E214" s="282" t="s">
        <v>97</v>
      </c>
      <c r="F214" s="271">
        <v>600</v>
      </c>
      <c r="G214" s="278">
        <v>904.58</v>
      </c>
      <c r="H214" s="279">
        <f t="shared" si="6"/>
        <v>542748</v>
      </c>
    </row>
    <row r="215" spans="1:9" s="280" customFormat="1" ht="15.6" x14ac:dyDescent="0.35">
      <c r="A215" s="272"/>
      <c r="B215" s="273"/>
      <c r="C215" s="289" t="s">
        <v>160</v>
      </c>
      <c r="D215" s="275"/>
      <c r="E215" s="282"/>
      <c r="F215" s="277"/>
      <c r="G215" s="278"/>
      <c r="H215" s="279">
        <f t="shared" si="6"/>
        <v>0</v>
      </c>
    </row>
    <row r="216" spans="1:9" s="280" customFormat="1" ht="15.6" x14ac:dyDescent="0.35">
      <c r="A216" s="272" t="str">
        <f>C215</f>
        <v>50 x 3 mm Flat Cu +saddles</v>
      </c>
      <c r="B216" s="273">
        <v>2.4500000000000002</v>
      </c>
      <c r="C216" s="290" t="s">
        <v>11</v>
      </c>
      <c r="D216" s="275" t="s">
        <v>96</v>
      </c>
      <c r="E216" s="282" t="s">
        <v>13</v>
      </c>
      <c r="F216" s="271">
        <v>100</v>
      </c>
      <c r="G216" s="278">
        <v>260.60000000000002</v>
      </c>
      <c r="H216" s="279">
        <f t="shared" si="6"/>
        <v>26060.000000000004</v>
      </c>
    </row>
    <row r="217" spans="1:9" s="280" customFormat="1" ht="15.6" x14ac:dyDescent="0.35">
      <c r="A217" s="272" t="str">
        <f>C215</f>
        <v>50 x 3 mm Flat Cu +saddles</v>
      </c>
      <c r="B217" s="273">
        <v>2.4510000000000001</v>
      </c>
      <c r="C217" s="290" t="s">
        <v>53</v>
      </c>
      <c r="D217" s="275" t="s">
        <v>46</v>
      </c>
      <c r="E217" s="282" t="s">
        <v>13</v>
      </c>
      <c r="F217" s="271">
        <v>100</v>
      </c>
      <c r="G217" s="278">
        <v>100.24</v>
      </c>
      <c r="H217" s="279">
        <f t="shared" si="6"/>
        <v>10024</v>
      </c>
      <c r="I217" s="280">
        <v>0.23395854808811301</v>
      </c>
    </row>
    <row r="218" spans="1:9" s="280" customFormat="1" ht="15.6" x14ac:dyDescent="0.35">
      <c r="A218" s="272"/>
      <c r="B218" s="273"/>
      <c r="C218" s="289" t="s">
        <v>161</v>
      </c>
      <c r="D218" s="275"/>
      <c r="E218" s="282"/>
      <c r="F218" s="277"/>
      <c r="G218" s="278"/>
      <c r="H218" s="279">
        <f t="shared" si="6"/>
        <v>0</v>
      </c>
    </row>
    <row r="219" spans="1:9" s="280" customFormat="1" ht="15.6" x14ac:dyDescent="0.35">
      <c r="A219" s="272" t="str">
        <f>C218</f>
        <v>50 x 6 mm Flat Cu +saddles</v>
      </c>
      <c r="B219" s="273">
        <v>2.452</v>
      </c>
      <c r="C219" s="290" t="s">
        <v>11</v>
      </c>
      <c r="D219" s="275" t="s">
        <v>96</v>
      </c>
      <c r="E219" s="282" t="s">
        <v>13</v>
      </c>
      <c r="F219" s="271">
        <v>3000</v>
      </c>
      <c r="G219" s="278">
        <v>487.1</v>
      </c>
      <c r="H219" s="279">
        <f t="shared" si="6"/>
        <v>1461300</v>
      </c>
    </row>
    <row r="220" spans="1:9" s="280" customFormat="1" ht="15.6" x14ac:dyDescent="0.35">
      <c r="A220" s="272" t="str">
        <f>C218</f>
        <v>50 x 6 mm Flat Cu +saddles</v>
      </c>
      <c r="B220" s="273">
        <v>2.4529999999999998</v>
      </c>
      <c r="C220" s="290" t="s">
        <v>53</v>
      </c>
      <c r="D220" s="275" t="s">
        <v>46</v>
      </c>
      <c r="E220" s="282" t="s">
        <v>13</v>
      </c>
      <c r="F220" s="271">
        <v>3000</v>
      </c>
      <c r="G220" s="278">
        <v>93.69</v>
      </c>
      <c r="H220" s="279">
        <f t="shared" ref="H220:H244" si="7">G220*F220</f>
        <v>281070</v>
      </c>
    </row>
    <row r="221" spans="1:9" s="280" customFormat="1" ht="15.6" x14ac:dyDescent="0.35">
      <c r="A221" s="272"/>
      <c r="B221" s="273"/>
      <c r="C221" s="289" t="s">
        <v>162</v>
      </c>
      <c r="D221" s="275"/>
      <c r="E221" s="282"/>
      <c r="F221" s="277"/>
      <c r="G221" s="278"/>
      <c r="H221" s="279">
        <f t="shared" si="7"/>
        <v>0</v>
      </c>
    </row>
    <row r="222" spans="1:9" s="280" customFormat="1" ht="15.6" x14ac:dyDescent="0.35">
      <c r="A222" s="272" t="str">
        <f>C221</f>
        <v>Terminations, Joints,cross overs, tee's</v>
      </c>
      <c r="B222" s="273">
        <v>2.4540000000000002</v>
      </c>
      <c r="C222" s="290" t="s">
        <v>11</v>
      </c>
      <c r="D222" s="275" t="s">
        <v>96</v>
      </c>
      <c r="E222" s="282" t="s">
        <v>93</v>
      </c>
      <c r="F222" s="271">
        <v>5000</v>
      </c>
      <c r="G222" s="278">
        <v>308.36</v>
      </c>
      <c r="H222" s="279">
        <f t="shared" si="7"/>
        <v>1541800</v>
      </c>
    </row>
    <row r="223" spans="1:9" s="280" customFormat="1" ht="15.6" x14ac:dyDescent="0.35">
      <c r="A223" s="272" t="str">
        <f>C221</f>
        <v>Terminations, Joints,cross overs, tee's</v>
      </c>
      <c r="B223" s="273">
        <v>2.4550000000000001</v>
      </c>
      <c r="C223" s="290" t="s">
        <v>53</v>
      </c>
      <c r="D223" s="275" t="s">
        <v>46</v>
      </c>
      <c r="E223" s="282" t="s">
        <v>93</v>
      </c>
      <c r="F223" s="271">
        <v>5000</v>
      </c>
      <c r="G223" s="278">
        <v>204.27</v>
      </c>
      <c r="H223" s="279">
        <f t="shared" si="7"/>
        <v>1021350</v>
      </c>
    </row>
    <row r="224" spans="1:9" s="280" customFormat="1" ht="15.6" x14ac:dyDescent="0.35">
      <c r="A224" s="272"/>
      <c r="B224" s="273"/>
      <c r="C224" s="289" t="s">
        <v>163</v>
      </c>
      <c r="D224" s="275"/>
      <c r="E224" s="282"/>
      <c r="F224" s="277"/>
      <c r="G224" s="278"/>
      <c r="H224" s="279">
        <f t="shared" si="7"/>
        <v>0</v>
      </c>
    </row>
    <row r="225" spans="1:8" s="280" customFormat="1" ht="15.6" x14ac:dyDescent="0.35">
      <c r="A225" s="272" t="str">
        <f>C224</f>
        <v>50 x 3 mm Copper bars</v>
      </c>
      <c r="B225" s="273">
        <v>2.456</v>
      </c>
      <c r="C225" s="290" t="s">
        <v>11</v>
      </c>
      <c r="D225" s="275" t="s">
        <v>96</v>
      </c>
      <c r="E225" s="282" t="s">
        <v>13</v>
      </c>
      <c r="F225" s="271">
        <v>100</v>
      </c>
      <c r="G225" s="278">
        <v>487.1</v>
      </c>
      <c r="H225" s="279">
        <f t="shared" si="7"/>
        <v>48710</v>
      </c>
    </row>
    <row r="226" spans="1:8" s="280" customFormat="1" ht="15.6" x14ac:dyDescent="0.35">
      <c r="A226" s="272" t="str">
        <f>C224</f>
        <v>50 x 3 mm Copper bars</v>
      </c>
      <c r="B226" s="273">
        <v>2.4569999999999999</v>
      </c>
      <c r="C226" s="290" t="s">
        <v>53</v>
      </c>
      <c r="D226" s="275" t="s">
        <v>46</v>
      </c>
      <c r="E226" s="282" t="s">
        <v>13</v>
      </c>
      <c r="F226" s="271">
        <v>100</v>
      </c>
      <c r="G226" s="278">
        <v>93.69</v>
      </c>
      <c r="H226" s="279">
        <f t="shared" si="7"/>
        <v>9369</v>
      </c>
    </row>
    <row r="227" spans="1:8" s="280" customFormat="1" ht="15.6" x14ac:dyDescent="0.35">
      <c r="A227" s="272"/>
      <c r="B227" s="273"/>
      <c r="C227" s="289" t="s">
        <v>164</v>
      </c>
      <c r="D227" s="275"/>
      <c r="E227" s="282"/>
      <c r="F227" s="271"/>
      <c r="G227" s="278"/>
      <c r="H227" s="279">
        <f t="shared" si="7"/>
        <v>0</v>
      </c>
    </row>
    <row r="228" spans="1:8" s="280" customFormat="1" ht="15.6" x14ac:dyDescent="0.35">
      <c r="A228" s="272" t="str">
        <f>C227</f>
        <v>50 x 6 mm Aluminium bars</v>
      </c>
      <c r="B228" s="273">
        <v>2.4580000000000002</v>
      </c>
      <c r="C228" s="290" t="s">
        <v>11</v>
      </c>
      <c r="D228" s="275" t="s">
        <v>96</v>
      </c>
      <c r="E228" s="282" t="s">
        <v>13</v>
      </c>
      <c r="F228" s="271">
        <v>7200</v>
      </c>
      <c r="G228" s="278">
        <v>2497.58</v>
      </c>
      <c r="H228" s="279">
        <f t="shared" si="7"/>
        <v>17982576</v>
      </c>
    </row>
    <row r="229" spans="1:8" s="280" customFormat="1" ht="15.6" x14ac:dyDescent="0.35">
      <c r="A229" s="272" t="str">
        <f>C227</f>
        <v>50 x 6 mm Aluminium bars</v>
      </c>
      <c r="B229" s="273">
        <v>2.4590000000000001</v>
      </c>
      <c r="C229" s="290" t="s">
        <v>53</v>
      </c>
      <c r="D229" s="275" t="s">
        <v>46</v>
      </c>
      <c r="E229" s="282" t="s">
        <v>13</v>
      </c>
      <c r="F229" s="271">
        <v>7200</v>
      </c>
      <c r="G229" s="278">
        <v>169.47</v>
      </c>
      <c r="H229" s="279">
        <f t="shared" si="7"/>
        <v>1220184</v>
      </c>
    </row>
    <row r="230" spans="1:8" s="280" customFormat="1" ht="15.6" x14ac:dyDescent="0.35">
      <c r="A230" s="272"/>
      <c r="B230" s="273"/>
      <c r="C230" s="289" t="s">
        <v>165</v>
      </c>
      <c r="D230" s="275"/>
      <c r="E230" s="282"/>
      <c r="F230" s="277"/>
      <c r="G230" s="278"/>
      <c r="H230" s="279">
        <f t="shared" si="7"/>
        <v>0</v>
      </c>
    </row>
    <row r="231" spans="1:8" s="280" customFormat="1" ht="15.6" x14ac:dyDescent="0.35">
      <c r="A231" s="272" t="str">
        <f>C230</f>
        <v>50 x 6 mm Copper bars</v>
      </c>
      <c r="B231" s="273">
        <v>2.46</v>
      </c>
      <c r="C231" s="290" t="s">
        <v>11</v>
      </c>
      <c r="D231" s="285" t="s">
        <v>96</v>
      </c>
      <c r="E231" s="282" t="s">
        <v>13</v>
      </c>
      <c r="F231" s="271">
        <v>7200</v>
      </c>
      <c r="G231" s="278">
        <v>487.1</v>
      </c>
      <c r="H231" s="279">
        <f t="shared" si="7"/>
        <v>3507120</v>
      </c>
    </row>
    <row r="232" spans="1:8" s="280" customFormat="1" ht="15.6" x14ac:dyDescent="0.35">
      <c r="A232" s="272" t="str">
        <f>C230</f>
        <v>50 x 6 mm Copper bars</v>
      </c>
      <c r="B232" s="273">
        <v>2.4609999999999999</v>
      </c>
      <c r="C232" s="290" t="s">
        <v>53</v>
      </c>
      <c r="D232" s="285" t="s">
        <v>46</v>
      </c>
      <c r="E232" s="282" t="s">
        <v>13</v>
      </c>
      <c r="F232" s="271">
        <v>7200</v>
      </c>
      <c r="G232" s="278">
        <v>93.69</v>
      </c>
      <c r="H232" s="279">
        <f t="shared" si="7"/>
        <v>674568</v>
      </c>
    </row>
    <row r="233" spans="1:8" s="280" customFormat="1" ht="15.6" x14ac:dyDescent="0.35">
      <c r="A233" s="272"/>
      <c r="B233" s="273"/>
      <c r="C233" s="289" t="s">
        <v>166</v>
      </c>
      <c r="D233" s="275"/>
      <c r="E233" s="282"/>
      <c r="F233" s="271"/>
      <c r="G233" s="278"/>
      <c r="H233" s="279">
        <f t="shared" si="7"/>
        <v>0</v>
      </c>
    </row>
    <row r="234" spans="1:8" s="280" customFormat="1" ht="15.6" x14ac:dyDescent="0.35">
      <c r="A234" s="272"/>
      <c r="B234" s="273"/>
      <c r="C234" s="291" t="s">
        <v>231</v>
      </c>
      <c r="D234" s="275"/>
      <c r="E234" s="282"/>
      <c r="F234" s="277"/>
      <c r="G234" s="278"/>
      <c r="H234" s="279">
        <f t="shared" si="7"/>
        <v>0</v>
      </c>
    </row>
    <row r="235" spans="1:8" s="280" customFormat="1" ht="15.6" x14ac:dyDescent="0.35">
      <c r="A235" s="272" t="str">
        <f>C234</f>
        <v>Luminaires on wire channel from roof</v>
      </c>
      <c r="B235" s="273">
        <v>2.4620000000000002</v>
      </c>
      <c r="C235" s="290" t="s">
        <v>11</v>
      </c>
      <c r="D235" s="275" t="s">
        <v>96</v>
      </c>
      <c r="E235" s="282" t="s">
        <v>97</v>
      </c>
      <c r="F235" s="277">
        <v>710</v>
      </c>
      <c r="G235" s="278">
        <v>256.23</v>
      </c>
      <c r="H235" s="279">
        <f t="shared" si="7"/>
        <v>181923.30000000002</v>
      </c>
    </row>
    <row r="236" spans="1:8" s="280" customFormat="1" ht="15.6" x14ac:dyDescent="0.35">
      <c r="A236" s="272" t="str">
        <f>C234</f>
        <v>Luminaires on wire channel from roof</v>
      </c>
      <c r="B236" s="273">
        <v>2.4630000000000001</v>
      </c>
      <c r="C236" s="290" t="s">
        <v>53</v>
      </c>
      <c r="D236" s="275" t="s">
        <v>46</v>
      </c>
      <c r="E236" s="282" t="s">
        <v>97</v>
      </c>
      <c r="F236" s="277">
        <v>710</v>
      </c>
      <c r="G236" s="278">
        <v>242.55</v>
      </c>
      <c r="H236" s="279">
        <f t="shared" si="7"/>
        <v>172210.5</v>
      </c>
    </row>
    <row r="237" spans="1:8" s="280" customFormat="1" ht="15.6" x14ac:dyDescent="0.35">
      <c r="A237" s="272"/>
      <c r="B237" s="273"/>
      <c r="C237" s="289" t="s">
        <v>232</v>
      </c>
      <c r="D237" s="275"/>
      <c r="E237" s="282"/>
      <c r="F237" s="277"/>
      <c r="G237" s="278"/>
      <c r="H237" s="279">
        <f t="shared" si="7"/>
        <v>0</v>
      </c>
    </row>
    <row r="238" spans="1:8" s="280" customFormat="1" ht="15.6" x14ac:dyDescent="0.35">
      <c r="A238" s="272" t="str">
        <f>C237</f>
        <v>Emergency luminaire</v>
      </c>
      <c r="B238" s="273">
        <v>2.464</v>
      </c>
      <c r="C238" s="290" t="s">
        <v>11</v>
      </c>
      <c r="D238" s="275" t="s">
        <v>96</v>
      </c>
      <c r="E238" s="282" t="s">
        <v>97</v>
      </c>
      <c r="F238" s="277">
        <v>560</v>
      </c>
      <c r="G238" s="278">
        <v>5388.29</v>
      </c>
      <c r="H238" s="279">
        <f t="shared" si="7"/>
        <v>3017442.4</v>
      </c>
    </row>
    <row r="239" spans="1:8" s="280" customFormat="1" ht="15.6" x14ac:dyDescent="0.35">
      <c r="A239" s="272" t="str">
        <f>C237</f>
        <v>Emergency luminaire</v>
      </c>
      <c r="B239" s="273">
        <v>2.4649999999999999</v>
      </c>
      <c r="C239" s="290" t="s">
        <v>53</v>
      </c>
      <c r="D239" s="275" t="s">
        <v>46</v>
      </c>
      <c r="E239" s="282" t="s">
        <v>97</v>
      </c>
      <c r="F239" s="277">
        <v>560</v>
      </c>
      <c r="G239" s="278">
        <v>485.1</v>
      </c>
      <c r="H239" s="279">
        <f t="shared" si="7"/>
        <v>271656</v>
      </c>
    </row>
    <row r="240" spans="1:8" s="280" customFormat="1" ht="15.6" x14ac:dyDescent="0.35">
      <c r="A240" s="272"/>
      <c r="B240" s="273"/>
      <c r="C240" s="289" t="s">
        <v>233</v>
      </c>
      <c r="D240" s="275"/>
      <c r="E240" s="282"/>
      <c r="F240" s="277"/>
      <c r="G240" s="278"/>
      <c r="H240" s="279">
        <f t="shared" si="7"/>
        <v>0</v>
      </c>
    </row>
    <row r="241" spans="1:8" s="280" customFormat="1" ht="15.6" x14ac:dyDescent="0.35">
      <c r="A241" s="272" t="str">
        <f>C240</f>
        <v>Wiring (PVC 2.5mm2 )</v>
      </c>
      <c r="B241" s="273">
        <v>2.4660000000000002</v>
      </c>
      <c r="C241" s="290" t="s">
        <v>11</v>
      </c>
      <c r="D241" s="285" t="s">
        <v>96</v>
      </c>
      <c r="E241" s="282" t="s">
        <v>13</v>
      </c>
      <c r="F241" s="277">
        <v>9800</v>
      </c>
      <c r="G241" s="278">
        <v>26.77</v>
      </c>
      <c r="H241" s="279">
        <f t="shared" si="7"/>
        <v>262346</v>
      </c>
    </row>
    <row r="242" spans="1:8" s="280" customFormat="1" ht="15.6" x14ac:dyDescent="0.35">
      <c r="A242" s="272" t="str">
        <f>C240</f>
        <v>Wiring (PVC 2.5mm2 )</v>
      </c>
      <c r="B242" s="273">
        <v>2.4670000000000001</v>
      </c>
      <c r="C242" s="290" t="s">
        <v>53</v>
      </c>
      <c r="D242" s="285" t="s">
        <v>46</v>
      </c>
      <c r="E242" s="282" t="s">
        <v>13</v>
      </c>
      <c r="F242" s="277">
        <v>9800</v>
      </c>
      <c r="G242" s="278">
        <v>33.1</v>
      </c>
      <c r="H242" s="279">
        <f t="shared" si="7"/>
        <v>324380</v>
      </c>
    </row>
    <row r="243" spans="1:8" s="280" customFormat="1" ht="15.6" x14ac:dyDescent="0.35">
      <c r="A243" s="287" t="str">
        <f>C243</f>
        <v>Explosion proof lights in battery room</v>
      </c>
      <c r="B243" s="273">
        <v>2.468</v>
      </c>
      <c r="C243" s="289" t="s">
        <v>234</v>
      </c>
      <c r="D243" s="275" t="s">
        <v>96</v>
      </c>
      <c r="E243" s="282" t="s">
        <v>97</v>
      </c>
      <c r="F243" s="277">
        <v>12</v>
      </c>
      <c r="G243" s="278">
        <v>2930.09</v>
      </c>
      <c r="H243" s="279">
        <f t="shared" si="7"/>
        <v>35161.08</v>
      </c>
    </row>
    <row r="244" spans="1:8" s="280" customFormat="1" ht="15.6" x14ac:dyDescent="0.35">
      <c r="A244" s="272"/>
      <c r="B244" s="273"/>
      <c r="C244" s="290"/>
      <c r="D244" s="275"/>
      <c r="E244" s="282"/>
      <c r="F244" s="277"/>
      <c r="G244" s="278"/>
      <c r="H244" s="279">
        <f t="shared" si="7"/>
        <v>0</v>
      </c>
    </row>
    <row r="245" spans="1:8" ht="15.95" thickBot="1" x14ac:dyDescent="0.4">
      <c r="A245" s="1"/>
      <c r="B245" s="239"/>
      <c r="C245" s="169"/>
      <c r="D245" s="170"/>
      <c r="E245" s="170"/>
      <c r="F245" s="171"/>
      <c r="G245" s="172"/>
      <c r="H245" s="53">
        <f t="shared" ref="H245" si="8">G245*F245</f>
        <v>0</v>
      </c>
    </row>
    <row r="246" spans="1:8" ht="18.600000000000001" thickBot="1" x14ac:dyDescent="0.4">
      <c r="A246" s="114"/>
      <c r="B246" s="115"/>
      <c r="C246" s="116" t="s">
        <v>34</v>
      </c>
      <c r="D246" s="117"/>
      <c r="E246" s="118"/>
      <c r="F246" s="119"/>
      <c r="G246" s="120"/>
      <c r="H246" s="121">
        <f>SUM(H7:H245)</f>
        <v>73410276.020000011</v>
      </c>
    </row>
    <row r="247" spans="1:8" s="30" customFormat="1" ht="15.95" thickBot="1" x14ac:dyDescent="0.4">
      <c r="A247" s="124"/>
      <c r="B247" s="125"/>
      <c r="C247" s="126"/>
      <c r="D247" s="126"/>
      <c r="E247" s="127"/>
      <c r="F247" s="128"/>
      <c r="G247" s="129"/>
      <c r="H247" s="130"/>
    </row>
    <row r="248" spans="1:8" ht="18.600000000000001" thickBot="1" x14ac:dyDescent="0.4">
      <c r="A248" s="132"/>
      <c r="B248" s="133"/>
      <c r="C248" s="134" t="s">
        <v>35</v>
      </c>
      <c r="D248" s="116"/>
      <c r="E248" s="135"/>
      <c r="F248" s="136"/>
      <c r="G248" s="137"/>
      <c r="H248" s="138">
        <f>SUM(H246:H247)</f>
        <v>73410276.020000011</v>
      </c>
    </row>
    <row r="251" spans="1:8" ht="15.6" x14ac:dyDescent="0.35">
      <c r="A251" s="1"/>
      <c r="B251" s="142"/>
      <c r="C251" s="57" t="s">
        <v>301</v>
      </c>
      <c r="D251" s="60" t="s">
        <v>46</v>
      </c>
      <c r="E251" s="60"/>
      <c r="F251" s="45"/>
      <c r="G251" s="52"/>
      <c r="H251" s="53">
        <f>SUMIFS($H$7:$H$245,$D$7:$D$245,D251)</f>
        <v>19940122.580000002</v>
      </c>
    </row>
    <row r="252" spans="1:8" ht="15.75" x14ac:dyDescent="0.25">
      <c r="A252" s="1"/>
      <c r="B252" s="142"/>
      <c r="C252" s="57" t="s">
        <v>301</v>
      </c>
      <c r="D252" s="60" t="s">
        <v>221</v>
      </c>
      <c r="E252" s="60"/>
      <c r="F252" s="45"/>
      <c r="G252" s="52"/>
      <c r="H252" s="53">
        <f>SUMIFS($H$7:$H$245,$D$7:$D$245,D252)</f>
        <v>0</v>
      </c>
    </row>
    <row r="253" spans="1:8" ht="15.75" x14ac:dyDescent="0.25">
      <c r="A253" s="1"/>
      <c r="B253" s="142"/>
      <c r="C253" s="57" t="s">
        <v>301</v>
      </c>
      <c r="D253" s="60" t="s">
        <v>96</v>
      </c>
      <c r="E253" s="60"/>
      <c r="F253" s="45"/>
      <c r="G253" s="52"/>
      <c r="H253" s="53">
        <f>SUMIFS($H$7:$H$245,$D$7:$D$245,D253)</f>
        <v>53470153.43999999</v>
      </c>
    </row>
    <row r="254" spans="1:8" ht="15.75" x14ac:dyDescent="0.25">
      <c r="A254" s="1"/>
      <c r="B254" s="142"/>
      <c r="C254" s="57" t="s">
        <v>301</v>
      </c>
      <c r="D254" s="60" t="s">
        <v>27</v>
      </c>
      <c r="E254" s="60"/>
      <c r="F254" s="45"/>
      <c r="G254" s="52"/>
      <c r="H254" s="53">
        <f>SUMIFS($H$7:$H$245,$D$7:$D$245,D254)</f>
        <v>0</v>
      </c>
    </row>
    <row r="255" spans="1:8" ht="15.75" x14ac:dyDescent="0.25">
      <c r="A255" s="1"/>
      <c r="B255" s="142"/>
      <c r="C255" s="57" t="s">
        <v>301</v>
      </c>
      <c r="D255" s="60" t="s">
        <v>12</v>
      </c>
      <c r="E255" s="60"/>
      <c r="F255" s="45"/>
      <c r="G255" s="52"/>
      <c r="H255" s="53">
        <f>SUMIFS($H$7:$H$245,$D$7:$D$245,D255)</f>
        <v>0</v>
      </c>
    </row>
    <row r="256" spans="1:8" ht="15.75" x14ac:dyDescent="0.25">
      <c r="A256" s="1"/>
      <c r="B256" s="142"/>
      <c r="C256" s="57"/>
      <c r="D256" s="60"/>
      <c r="E256" s="60"/>
      <c r="F256" s="45"/>
      <c r="G256" s="52"/>
      <c r="H256" s="53"/>
    </row>
    <row r="257" spans="1:16284" s="251" customFormat="1" ht="18.75" x14ac:dyDescent="0.3">
      <c r="A257" s="132"/>
      <c r="B257" s="173"/>
      <c r="C257" s="174"/>
      <c r="D257" s="175"/>
      <c r="E257" s="175"/>
      <c r="F257" s="176"/>
      <c r="G257" s="177"/>
      <c r="H257" s="178">
        <f>SUM(H251:H256)</f>
        <v>73410276.019999996</v>
      </c>
    </row>
    <row r="260" spans="1:16284" ht="15.75" x14ac:dyDescent="0.25">
      <c r="A260" s="1"/>
      <c r="B260" s="142"/>
      <c r="C260" s="57"/>
      <c r="D260" s="60" t="s">
        <v>302</v>
      </c>
      <c r="E260" s="60"/>
      <c r="F260" s="179"/>
      <c r="G260" s="180"/>
      <c r="H260" s="181" t="e">
        <f>H247+#REF!+#REF!+#REF!+#REF!+#REF!+#REF!</f>
        <v>#REF!</v>
      </c>
    </row>
    <row r="261" spans="1:16284" s="251" customFormat="1" ht="18.75" x14ac:dyDescent="0.3">
      <c r="A261" s="132"/>
      <c r="B261" s="173"/>
      <c r="C261" s="174"/>
      <c r="D261" s="175"/>
      <c r="E261" s="175"/>
      <c r="F261" s="176"/>
      <c r="G261" s="177"/>
      <c r="H261" s="178" t="e">
        <f>H257+H260</f>
        <v>#REF!</v>
      </c>
    </row>
    <row r="263" spans="1:16284" ht="15.75" x14ac:dyDescent="0.25">
      <c r="A263" s="9"/>
      <c r="B263" s="9"/>
      <c r="C263" s="9"/>
      <c r="D263" s="9"/>
      <c r="E263" s="9"/>
      <c r="F263" s="184"/>
      <c r="G263" s="9"/>
      <c r="H263" s="252"/>
      <c r="I263" s="196"/>
      <c r="J263" s="9"/>
      <c r="K263" s="9"/>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c r="DI263" s="9"/>
      <c r="DJ263" s="9"/>
      <c r="DK263" s="9"/>
      <c r="DL263" s="9"/>
      <c r="DM263" s="9"/>
      <c r="DN263" s="9"/>
      <c r="DO263" s="9"/>
      <c r="DP263" s="9"/>
      <c r="DQ263" s="9"/>
      <c r="DR263" s="9"/>
      <c r="DS263" s="9"/>
      <c r="DT263" s="9"/>
      <c r="DU263" s="9"/>
      <c r="DV263" s="9"/>
      <c r="DW263" s="9"/>
      <c r="DX263" s="9"/>
      <c r="DY263" s="9"/>
      <c r="DZ263" s="9"/>
      <c r="EA263" s="9"/>
      <c r="EB263" s="9"/>
      <c r="EC263" s="9"/>
      <c r="ED263" s="9"/>
      <c r="EE263" s="9"/>
      <c r="EF263" s="9"/>
      <c r="EG263" s="9"/>
      <c r="EH263" s="9"/>
      <c r="EI263" s="9"/>
      <c r="EJ263" s="9"/>
      <c r="EK263" s="9"/>
      <c r="EL263" s="9"/>
      <c r="EM263" s="9"/>
      <c r="EN263" s="9"/>
      <c r="EO263" s="9"/>
      <c r="EP263" s="9"/>
      <c r="EQ263" s="9"/>
      <c r="ER263" s="9"/>
      <c r="ES263" s="9"/>
      <c r="ET263" s="9"/>
      <c r="EU263" s="9"/>
      <c r="EV263" s="9"/>
      <c r="EW263" s="9"/>
      <c r="EX263" s="9"/>
      <c r="EY263" s="9"/>
      <c r="EZ263" s="9"/>
      <c r="FA263" s="9"/>
      <c r="FB263" s="9"/>
      <c r="FC263" s="9"/>
      <c r="FD263" s="9"/>
      <c r="FE263" s="9"/>
      <c r="FF263" s="9"/>
      <c r="FG263" s="9"/>
      <c r="FH263" s="9"/>
      <c r="FI263" s="9"/>
      <c r="FJ263" s="9"/>
      <c r="FK263" s="9"/>
      <c r="FL263" s="9"/>
      <c r="FM263" s="9"/>
      <c r="FN263" s="9"/>
      <c r="FO263" s="9"/>
      <c r="FP263" s="9"/>
      <c r="FQ263" s="9"/>
      <c r="FR263" s="9"/>
      <c r="FS263" s="9"/>
      <c r="FT263" s="9"/>
      <c r="FU263" s="9"/>
      <c r="FV263" s="9"/>
      <c r="FW263" s="9"/>
      <c r="FX263" s="9"/>
      <c r="FY263" s="9"/>
      <c r="FZ263" s="9"/>
      <c r="GA263" s="9"/>
      <c r="GB263" s="9"/>
      <c r="GC263" s="9"/>
      <c r="GD263" s="9"/>
      <c r="GE263" s="9"/>
      <c r="GF263" s="9"/>
      <c r="GG263" s="9"/>
      <c r="GH263" s="9"/>
      <c r="GI263" s="9"/>
      <c r="GJ263" s="9"/>
      <c r="GK263" s="9"/>
      <c r="GL263" s="9"/>
      <c r="GM263" s="9"/>
      <c r="GN263" s="9"/>
      <c r="GO263" s="9"/>
      <c r="GP263" s="9"/>
      <c r="GQ263" s="9"/>
      <c r="GR263" s="9"/>
      <c r="GS263" s="9"/>
      <c r="GT263" s="9"/>
      <c r="GU263" s="9"/>
      <c r="GV263" s="9"/>
      <c r="GW263" s="9"/>
      <c r="GX263" s="9"/>
      <c r="GY263" s="9"/>
      <c r="GZ263" s="9"/>
      <c r="HA263" s="9"/>
      <c r="HB263" s="9"/>
      <c r="HC263" s="9"/>
      <c r="HD263" s="9"/>
      <c r="HE263" s="9"/>
      <c r="HF263" s="9"/>
      <c r="HG263" s="9"/>
      <c r="HH263" s="9"/>
      <c r="HI263" s="9"/>
      <c r="HJ263" s="9"/>
      <c r="HK263" s="9"/>
      <c r="HL263" s="9"/>
      <c r="HM263" s="9"/>
      <c r="HN263" s="9"/>
      <c r="HO263" s="9"/>
      <c r="HP263" s="9"/>
      <c r="HQ263" s="9"/>
      <c r="HR263" s="9"/>
      <c r="HS263" s="9"/>
      <c r="HT263" s="9"/>
      <c r="HU263" s="9"/>
      <c r="HV263" s="9"/>
      <c r="HW263" s="9"/>
      <c r="HX263" s="9"/>
      <c r="HY263" s="9"/>
      <c r="HZ263" s="9"/>
      <c r="IA263" s="9"/>
      <c r="IB263" s="9"/>
      <c r="IC263" s="9"/>
      <c r="ID263" s="9"/>
      <c r="IE263" s="9"/>
      <c r="IF263" s="9"/>
      <c r="IG263" s="9"/>
      <c r="IH263" s="9"/>
      <c r="II263" s="9"/>
      <c r="IJ263" s="9"/>
      <c r="IK263" s="9"/>
      <c r="IL263" s="9"/>
      <c r="IM263" s="9"/>
      <c r="IN263" s="9"/>
      <c r="IO263" s="9"/>
      <c r="IP263" s="9"/>
      <c r="IQ263" s="9"/>
      <c r="IR263" s="9"/>
      <c r="IS263" s="9"/>
      <c r="IT263" s="9"/>
      <c r="IU263" s="9"/>
      <c r="IV263" s="9"/>
      <c r="IW263" s="9"/>
      <c r="IX263" s="9"/>
      <c r="IY263" s="9"/>
      <c r="IZ263" s="9"/>
      <c r="JA263" s="9"/>
      <c r="JB263" s="9"/>
      <c r="JC263" s="9"/>
      <c r="JD263" s="9"/>
      <c r="JE263" s="9"/>
      <c r="JF263" s="9"/>
      <c r="JG263" s="9"/>
      <c r="JH263" s="9"/>
      <c r="JI263" s="9"/>
      <c r="JJ263" s="9"/>
      <c r="JK263" s="9"/>
      <c r="JL263" s="9"/>
      <c r="JM263" s="9"/>
      <c r="JN263" s="9"/>
      <c r="JO263" s="9"/>
      <c r="JP263" s="9"/>
      <c r="JQ263" s="9"/>
      <c r="JR263" s="9"/>
      <c r="JS263" s="9"/>
      <c r="JT263" s="9"/>
      <c r="JU263" s="9"/>
      <c r="JV263" s="9"/>
      <c r="JW263" s="9"/>
      <c r="JX263" s="9"/>
      <c r="JY263" s="9"/>
      <c r="JZ263" s="9"/>
      <c r="KA263" s="9"/>
      <c r="KB263" s="9"/>
      <c r="KC263" s="9"/>
      <c r="KD263" s="9"/>
      <c r="KE263" s="9"/>
      <c r="KF263" s="9"/>
      <c r="KG263" s="9"/>
      <c r="KH263" s="9"/>
      <c r="KI263" s="9"/>
      <c r="KJ263" s="9"/>
      <c r="KK263" s="9"/>
      <c r="KL263" s="9"/>
      <c r="KM263" s="9"/>
      <c r="KN263" s="9"/>
      <c r="KO263" s="9"/>
      <c r="KP263" s="9"/>
      <c r="KQ263" s="9"/>
      <c r="KR263" s="9"/>
      <c r="KS263" s="9"/>
      <c r="KT263" s="9"/>
      <c r="KU263" s="9"/>
      <c r="KV263" s="9"/>
      <c r="KW263" s="9"/>
      <c r="KX263" s="9"/>
      <c r="KY263" s="9"/>
      <c r="KZ263" s="9"/>
      <c r="LA263" s="9"/>
      <c r="LB263" s="9"/>
      <c r="LC263" s="9"/>
      <c r="LD263" s="9"/>
      <c r="LE263" s="9"/>
      <c r="LF263" s="9"/>
      <c r="LG263" s="9"/>
      <c r="LH263" s="9"/>
      <c r="LI263" s="9"/>
      <c r="LJ263" s="9"/>
      <c r="LK263" s="9"/>
      <c r="LL263" s="9"/>
      <c r="LM263" s="9"/>
      <c r="LN263" s="9"/>
      <c r="LO263" s="9"/>
      <c r="LP263" s="9"/>
      <c r="LQ263" s="9"/>
      <c r="LR263" s="9"/>
      <c r="LS263" s="9"/>
      <c r="LT263" s="9"/>
      <c r="LU263" s="9"/>
      <c r="LV263" s="9"/>
      <c r="LW263" s="9"/>
      <c r="LX263" s="9"/>
      <c r="LY263" s="9"/>
      <c r="LZ263" s="9"/>
      <c r="MA263" s="9"/>
      <c r="MB263" s="9"/>
      <c r="MC263" s="9"/>
      <c r="MD263" s="9"/>
      <c r="ME263" s="9"/>
      <c r="MF263" s="9"/>
      <c r="MG263" s="9"/>
      <c r="MH263" s="9"/>
      <c r="MI263" s="9"/>
      <c r="MJ263" s="9"/>
      <c r="MK263" s="9"/>
      <c r="ML263" s="9"/>
      <c r="MM263" s="9"/>
      <c r="MN263" s="9"/>
      <c r="MO263" s="9"/>
      <c r="MP263" s="9"/>
      <c r="MQ263" s="9"/>
      <c r="MR263" s="9"/>
      <c r="MS263" s="9"/>
      <c r="MT263" s="9"/>
      <c r="MU263" s="9"/>
      <c r="MV263" s="9"/>
      <c r="MW263" s="9"/>
      <c r="MX263" s="9"/>
      <c r="MY263" s="9"/>
      <c r="MZ263" s="9"/>
      <c r="NA263" s="9"/>
      <c r="NB263" s="9"/>
      <c r="NC263" s="9"/>
      <c r="ND263" s="9"/>
      <c r="NE263" s="9"/>
      <c r="NF263" s="9"/>
      <c r="NG263" s="9"/>
      <c r="NH263" s="9"/>
      <c r="NI263" s="9"/>
      <c r="NJ263" s="9"/>
      <c r="NK263" s="9"/>
      <c r="NL263" s="9"/>
      <c r="NM263" s="9"/>
      <c r="NN263" s="9"/>
      <c r="NO263" s="9"/>
      <c r="NP263" s="9"/>
      <c r="NQ263" s="9"/>
      <c r="NR263" s="9"/>
      <c r="NS263" s="9"/>
      <c r="NT263" s="9"/>
      <c r="NU263" s="9"/>
      <c r="NV263" s="9"/>
      <c r="NW263" s="9"/>
      <c r="NX263" s="9"/>
      <c r="NY263" s="9"/>
      <c r="NZ263" s="9"/>
      <c r="OA263" s="9"/>
      <c r="OB263" s="9"/>
      <c r="OC263" s="9"/>
      <c r="OD263" s="9"/>
      <c r="OE263" s="9"/>
      <c r="OF263" s="9"/>
      <c r="OG263" s="9"/>
      <c r="OH263" s="9"/>
      <c r="OI263" s="9"/>
      <c r="OJ263" s="9"/>
      <c r="OK263" s="9"/>
      <c r="OL263" s="9"/>
      <c r="OM263" s="9"/>
      <c r="ON263" s="9"/>
      <c r="OO263" s="9"/>
      <c r="OP263" s="9"/>
      <c r="OQ263" s="9"/>
      <c r="OR263" s="9"/>
      <c r="OS263" s="9"/>
      <c r="OT263" s="9"/>
      <c r="OU263" s="9"/>
      <c r="OV263" s="9"/>
      <c r="OW263" s="9"/>
      <c r="OX263" s="9"/>
      <c r="OY263" s="9"/>
      <c r="OZ263" s="9"/>
      <c r="PA263" s="9"/>
      <c r="PB263" s="9"/>
      <c r="PC263" s="9"/>
      <c r="PD263" s="9"/>
      <c r="PE263" s="9"/>
      <c r="PF263" s="9"/>
      <c r="PG263" s="9"/>
      <c r="PH263" s="9"/>
      <c r="PI263" s="9"/>
      <c r="PJ263" s="9"/>
      <c r="PK263" s="9"/>
      <c r="PL263" s="9"/>
      <c r="PM263" s="9"/>
      <c r="PN263" s="9"/>
      <c r="PO263" s="9"/>
      <c r="PP263" s="9"/>
      <c r="PQ263" s="9"/>
      <c r="PR263" s="9"/>
      <c r="PS263" s="9"/>
      <c r="PT263" s="9"/>
      <c r="PU263" s="9"/>
      <c r="PV263" s="9"/>
      <c r="PW263" s="9"/>
      <c r="PX263" s="9"/>
      <c r="PY263" s="9"/>
      <c r="PZ263" s="9"/>
      <c r="QA263" s="9"/>
      <c r="QB263" s="9"/>
      <c r="QC263" s="9"/>
      <c r="QD263" s="9"/>
      <c r="QE263" s="9"/>
      <c r="QF263" s="9"/>
      <c r="QG263" s="9"/>
      <c r="QH263" s="9"/>
      <c r="QI263" s="9"/>
      <c r="QJ263" s="9"/>
      <c r="QK263" s="9"/>
      <c r="QL263" s="9"/>
      <c r="QM263" s="9"/>
      <c r="QN263" s="9"/>
      <c r="QO263" s="9"/>
      <c r="QP263" s="9"/>
      <c r="QQ263" s="9"/>
      <c r="QR263" s="9"/>
      <c r="QS263" s="9"/>
      <c r="QT263" s="9"/>
      <c r="QU263" s="9"/>
      <c r="QV263" s="9"/>
      <c r="QW263" s="9"/>
      <c r="QX263" s="9"/>
      <c r="QY263" s="9"/>
      <c r="QZ263" s="9"/>
      <c r="RA263" s="9"/>
      <c r="RB263" s="9"/>
      <c r="RC263" s="9"/>
      <c r="RD263" s="9"/>
      <c r="RE263" s="9"/>
      <c r="RF263" s="9"/>
      <c r="RG263" s="9"/>
      <c r="RH263" s="9"/>
      <c r="RI263" s="9"/>
      <c r="RJ263" s="9"/>
      <c r="RK263" s="9"/>
      <c r="RL263" s="9"/>
      <c r="RM263" s="9"/>
      <c r="RN263" s="9"/>
      <c r="RO263" s="9"/>
      <c r="RP263" s="9"/>
      <c r="RQ263" s="9"/>
      <c r="RR263" s="9"/>
      <c r="RS263" s="9"/>
      <c r="RT263" s="9"/>
      <c r="RU263" s="9"/>
      <c r="RV263" s="9"/>
      <c r="RW263" s="9"/>
      <c r="RX263" s="9"/>
      <c r="RY263" s="9"/>
      <c r="RZ263" s="9"/>
      <c r="SA263" s="9"/>
      <c r="SB263" s="9"/>
      <c r="SC263" s="9"/>
      <c r="SD263" s="9"/>
      <c r="SE263" s="9"/>
      <c r="SF263" s="9"/>
      <c r="SG263" s="9"/>
      <c r="SH263" s="9"/>
      <c r="SI263" s="9"/>
      <c r="SJ263" s="9"/>
      <c r="SK263" s="9"/>
      <c r="SL263" s="9"/>
      <c r="SM263" s="9"/>
      <c r="SN263" s="9"/>
      <c r="SO263" s="9"/>
      <c r="SP263" s="9"/>
      <c r="SQ263" s="9"/>
      <c r="SR263" s="9"/>
      <c r="SS263" s="9"/>
      <c r="ST263" s="9"/>
      <c r="SU263" s="9"/>
      <c r="SV263" s="9"/>
      <c r="SW263" s="9"/>
      <c r="SX263" s="9"/>
      <c r="SY263" s="9"/>
      <c r="SZ263" s="9"/>
      <c r="TA263" s="9"/>
      <c r="TB263" s="9"/>
      <c r="TC263" s="9"/>
      <c r="TD263" s="9"/>
      <c r="TE263" s="9"/>
      <c r="TF263" s="9"/>
      <c r="TG263" s="9"/>
      <c r="TH263" s="9"/>
      <c r="TI263" s="9"/>
      <c r="TJ263" s="9"/>
      <c r="TK263" s="9"/>
      <c r="TL263" s="9"/>
      <c r="TM263" s="9"/>
      <c r="TN263" s="9"/>
      <c r="TO263" s="9"/>
      <c r="TP263" s="9"/>
      <c r="TQ263" s="9"/>
      <c r="TR263" s="9"/>
      <c r="TS263" s="9"/>
      <c r="TT263" s="9"/>
      <c r="TU263" s="9"/>
      <c r="TV263" s="9"/>
      <c r="TW263" s="9"/>
      <c r="TX263" s="9"/>
      <c r="TY263" s="9"/>
      <c r="TZ263" s="9"/>
      <c r="UA263" s="9"/>
      <c r="UB263" s="9"/>
      <c r="UC263" s="9"/>
      <c r="UD263" s="9"/>
      <c r="UE263" s="9"/>
      <c r="UF263" s="9"/>
      <c r="UG263" s="9"/>
      <c r="UH263" s="9"/>
      <c r="UI263" s="9"/>
      <c r="UJ263" s="9"/>
      <c r="UK263" s="9"/>
      <c r="UL263" s="9"/>
      <c r="UM263" s="9"/>
      <c r="UN263" s="9"/>
      <c r="UO263" s="9"/>
      <c r="UP263" s="9"/>
      <c r="UQ263" s="9"/>
      <c r="UR263" s="9"/>
      <c r="US263" s="9"/>
      <c r="UT263" s="9"/>
      <c r="UU263" s="9"/>
      <c r="UV263" s="9"/>
      <c r="UW263" s="9"/>
      <c r="UX263" s="9"/>
      <c r="UY263" s="9"/>
      <c r="UZ263" s="9"/>
      <c r="VA263" s="9"/>
      <c r="VB263" s="9"/>
      <c r="VC263" s="9"/>
      <c r="VD263" s="9"/>
      <c r="VE263" s="9"/>
      <c r="VF263" s="9"/>
      <c r="VG263" s="9"/>
      <c r="VH263" s="9"/>
      <c r="VI263" s="9"/>
      <c r="VJ263" s="9"/>
      <c r="VK263" s="9"/>
      <c r="VL263" s="9"/>
      <c r="VM263" s="9"/>
      <c r="VN263" s="9"/>
      <c r="VO263" s="9"/>
      <c r="VP263" s="9"/>
      <c r="VQ263" s="9"/>
      <c r="VR263" s="9"/>
      <c r="VS263" s="9"/>
      <c r="VT263" s="9"/>
      <c r="VU263" s="9"/>
      <c r="VV263" s="9"/>
      <c r="VW263" s="9"/>
      <c r="VX263" s="9"/>
      <c r="VY263" s="9"/>
      <c r="VZ263" s="9"/>
      <c r="WA263" s="9"/>
      <c r="WB263" s="9"/>
      <c r="WC263" s="9"/>
      <c r="WD263" s="9"/>
      <c r="WE263" s="9"/>
      <c r="WF263" s="9"/>
      <c r="WG263" s="9"/>
      <c r="WH263" s="9"/>
      <c r="WI263" s="9"/>
      <c r="WJ263" s="9"/>
      <c r="WK263" s="9"/>
      <c r="WL263" s="9"/>
      <c r="WM263" s="9"/>
      <c r="WN263" s="9"/>
      <c r="WO263" s="9"/>
      <c r="WP263" s="9"/>
      <c r="WQ263" s="9"/>
      <c r="WR263" s="9"/>
      <c r="WS263" s="9"/>
      <c r="WT263" s="9"/>
      <c r="WU263" s="9"/>
      <c r="WV263" s="9"/>
      <c r="WW263" s="9"/>
      <c r="WX263" s="9"/>
      <c r="WY263" s="9"/>
      <c r="WZ263" s="9"/>
      <c r="XA263" s="9"/>
      <c r="XB263" s="9"/>
      <c r="XC263" s="9"/>
      <c r="XD263" s="9"/>
      <c r="XE263" s="9"/>
      <c r="XF263" s="9"/>
      <c r="XG263" s="9"/>
      <c r="XH263" s="9"/>
      <c r="XI263" s="9"/>
      <c r="XJ263" s="9"/>
      <c r="XK263" s="9"/>
      <c r="XL263" s="9"/>
      <c r="XM263" s="9"/>
      <c r="XN263" s="9"/>
      <c r="XO263" s="9"/>
      <c r="XP263" s="9"/>
      <c r="XQ263" s="9"/>
      <c r="XR263" s="9"/>
      <c r="XS263" s="9"/>
      <c r="XT263" s="9"/>
      <c r="XU263" s="9"/>
      <c r="XV263" s="9"/>
      <c r="XW263" s="9"/>
      <c r="XX263" s="9"/>
      <c r="XY263" s="9"/>
      <c r="XZ263" s="9"/>
      <c r="YA263" s="9"/>
      <c r="YB263" s="9"/>
      <c r="YC263" s="9"/>
      <c r="YD263" s="9"/>
      <c r="YE263" s="9"/>
      <c r="YF263" s="9"/>
      <c r="YG263" s="9"/>
      <c r="YH263" s="9"/>
      <c r="YI263" s="9"/>
      <c r="YJ263" s="9"/>
      <c r="YK263" s="9"/>
      <c r="YL263" s="9"/>
      <c r="YM263" s="9"/>
      <c r="YN263" s="9"/>
      <c r="YO263" s="9"/>
      <c r="YP263" s="9"/>
      <c r="YQ263" s="9"/>
      <c r="YR263" s="9"/>
      <c r="YS263" s="9"/>
      <c r="YT263" s="9"/>
      <c r="YU263" s="9"/>
      <c r="YV263" s="9"/>
      <c r="YW263" s="9"/>
      <c r="YX263" s="9"/>
      <c r="YY263" s="9"/>
      <c r="YZ263" s="9"/>
      <c r="ZA263" s="9"/>
      <c r="ZB263" s="9"/>
      <c r="ZC263" s="9"/>
      <c r="ZD263" s="9"/>
      <c r="ZE263" s="9"/>
      <c r="ZF263" s="9"/>
      <c r="ZG263" s="9"/>
      <c r="ZH263" s="9"/>
      <c r="ZI263" s="9"/>
      <c r="ZJ263" s="9"/>
      <c r="ZK263" s="9"/>
      <c r="ZL263" s="9"/>
      <c r="ZM263" s="9"/>
      <c r="ZN263" s="9"/>
      <c r="ZO263" s="9"/>
      <c r="ZP263" s="9"/>
      <c r="ZQ263" s="9"/>
      <c r="ZR263" s="9"/>
      <c r="ZS263" s="9"/>
      <c r="ZT263" s="9"/>
      <c r="ZU263" s="9"/>
      <c r="ZV263" s="9"/>
      <c r="ZW263" s="9"/>
      <c r="ZX263" s="9"/>
      <c r="ZY263" s="9"/>
      <c r="ZZ263" s="9"/>
      <c r="AAA263" s="9"/>
      <c r="AAB263" s="9"/>
      <c r="AAC263" s="9"/>
      <c r="AAD263" s="9"/>
      <c r="AAE263" s="9"/>
      <c r="AAF263" s="9"/>
      <c r="AAG263" s="9"/>
      <c r="AAH263" s="9"/>
      <c r="AAI263" s="9"/>
      <c r="AAJ263" s="9"/>
      <c r="AAK263" s="9"/>
      <c r="AAL263" s="9"/>
      <c r="AAM263" s="9"/>
      <c r="AAN263" s="9"/>
      <c r="AAO263" s="9"/>
      <c r="AAP263" s="9"/>
      <c r="AAQ263" s="9"/>
      <c r="AAR263" s="9"/>
      <c r="AAS263" s="9"/>
      <c r="AAT263" s="9"/>
      <c r="AAU263" s="9"/>
      <c r="AAV263" s="9"/>
      <c r="AAW263" s="9"/>
      <c r="AAX263" s="9"/>
      <c r="AAY263" s="9"/>
      <c r="AAZ263" s="9"/>
      <c r="ABA263" s="9"/>
      <c r="ABB263" s="9"/>
      <c r="ABC263" s="9"/>
      <c r="ABD263" s="9"/>
      <c r="ABE263" s="9"/>
      <c r="ABF263" s="9"/>
      <c r="ABG263" s="9"/>
      <c r="ABH263" s="9"/>
      <c r="ABI263" s="9"/>
      <c r="ABJ263" s="9"/>
      <c r="ABK263" s="9"/>
      <c r="ABL263" s="9"/>
      <c r="ABM263" s="9"/>
      <c r="ABN263" s="9"/>
      <c r="ABO263" s="9"/>
      <c r="ABP263" s="9"/>
      <c r="ABQ263" s="9"/>
      <c r="ABR263" s="9"/>
      <c r="ABS263" s="9"/>
      <c r="ABT263" s="9"/>
      <c r="ABU263" s="9"/>
      <c r="ABV263" s="9"/>
      <c r="ABW263" s="9"/>
      <c r="ABX263" s="9"/>
      <c r="ABY263" s="9"/>
      <c r="ABZ263" s="9"/>
      <c r="ACA263" s="9"/>
      <c r="ACB263" s="9"/>
      <c r="ACC263" s="9"/>
      <c r="ACD263" s="9"/>
      <c r="ACE263" s="9"/>
      <c r="ACF263" s="9"/>
      <c r="ACG263" s="9"/>
      <c r="ACH263" s="9"/>
      <c r="ACI263" s="9"/>
      <c r="ACJ263" s="9"/>
      <c r="ACK263" s="9"/>
      <c r="ACL263" s="9"/>
      <c r="ACM263" s="9"/>
      <c r="ACN263" s="9"/>
      <c r="ACO263" s="9"/>
      <c r="ACP263" s="9"/>
      <c r="ACQ263" s="9"/>
      <c r="ACR263" s="9"/>
      <c r="ACS263" s="9"/>
      <c r="ACT263" s="9"/>
      <c r="ACU263" s="9"/>
      <c r="ACV263" s="9"/>
      <c r="ACW263" s="9"/>
      <c r="ACX263" s="9"/>
      <c r="ACY263" s="9"/>
      <c r="ACZ263" s="9"/>
      <c r="ADA263" s="9"/>
      <c r="ADB263" s="9"/>
      <c r="ADC263" s="9"/>
      <c r="ADD263" s="9"/>
      <c r="ADE263" s="9"/>
      <c r="ADF263" s="9"/>
      <c r="ADG263" s="9"/>
      <c r="ADH263" s="9"/>
      <c r="ADI263" s="9"/>
      <c r="ADJ263" s="9"/>
      <c r="ADK263" s="9"/>
      <c r="ADL263" s="9"/>
      <c r="ADM263" s="9"/>
      <c r="ADN263" s="9"/>
      <c r="ADO263" s="9"/>
      <c r="ADP263" s="9"/>
      <c r="ADQ263" s="9"/>
      <c r="ADR263" s="9"/>
      <c r="ADS263" s="9"/>
      <c r="ADT263" s="9"/>
      <c r="ADU263" s="9"/>
      <c r="ADV263" s="9"/>
      <c r="ADW263" s="9"/>
      <c r="ADX263" s="9"/>
      <c r="ADY263" s="9"/>
      <c r="ADZ263" s="9"/>
      <c r="AEA263" s="9"/>
      <c r="AEB263" s="9"/>
      <c r="AEC263" s="9"/>
      <c r="AED263" s="9"/>
      <c r="AEE263" s="9"/>
      <c r="AEF263" s="9"/>
      <c r="AEG263" s="9"/>
      <c r="AEH263" s="9"/>
      <c r="AEI263" s="9"/>
      <c r="AEJ263" s="9"/>
      <c r="AEK263" s="9"/>
      <c r="AEL263" s="9"/>
      <c r="AEM263" s="9"/>
      <c r="AEN263" s="9"/>
      <c r="AEO263" s="9"/>
      <c r="AEP263" s="9"/>
      <c r="AEQ263" s="9"/>
      <c r="AER263" s="9"/>
      <c r="AES263" s="9"/>
      <c r="AET263" s="9"/>
      <c r="AEU263" s="9"/>
      <c r="AEV263" s="9"/>
      <c r="AEW263" s="9"/>
      <c r="AEX263" s="9"/>
      <c r="AEY263" s="9"/>
      <c r="AEZ263" s="9"/>
      <c r="AFA263" s="9"/>
      <c r="AFB263" s="9"/>
      <c r="AFC263" s="9"/>
      <c r="AFD263" s="9"/>
      <c r="AFE263" s="9"/>
      <c r="AFF263" s="9"/>
      <c r="AFG263" s="9"/>
      <c r="AFH263" s="9"/>
      <c r="AFI263" s="9"/>
      <c r="AFJ263" s="9"/>
      <c r="AFK263" s="9"/>
      <c r="AFL263" s="9"/>
      <c r="AFM263" s="9"/>
      <c r="AFN263" s="9"/>
      <c r="AFO263" s="9"/>
      <c r="AFP263" s="9"/>
      <c r="AFQ263" s="9"/>
      <c r="AFR263" s="9"/>
      <c r="AFS263" s="9"/>
      <c r="AFT263" s="9"/>
      <c r="AFU263" s="9"/>
      <c r="AFV263" s="9"/>
      <c r="AFW263" s="9"/>
      <c r="AFX263" s="9"/>
      <c r="AFY263" s="9"/>
      <c r="AFZ263" s="9"/>
      <c r="AGA263" s="9"/>
      <c r="AGB263" s="9"/>
      <c r="AGC263" s="9"/>
      <c r="AGD263" s="9"/>
      <c r="AGE263" s="9"/>
      <c r="AGF263" s="9"/>
      <c r="AGG263" s="9"/>
      <c r="AGH263" s="9"/>
      <c r="AGI263" s="9"/>
      <c r="AGJ263" s="9"/>
      <c r="AGK263" s="9"/>
      <c r="AGL263" s="9"/>
      <c r="AGM263" s="9"/>
      <c r="AGN263" s="9"/>
      <c r="AGO263" s="9"/>
      <c r="AGP263" s="9"/>
      <c r="AGQ263" s="9"/>
      <c r="AGR263" s="9"/>
      <c r="AGS263" s="9"/>
      <c r="AGT263" s="9"/>
      <c r="AGU263" s="9"/>
      <c r="AGV263" s="9"/>
      <c r="AGW263" s="9"/>
      <c r="AGX263" s="9"/>
      <c r="AGY263" s="9"/>
      <c r="AGZ263" s="9"/>
      <c r="AHA263" s="9"/>
      <c r="AHB263" s="9"/>
      <c r="AHC263" s="9"/>
      <c r="AHD263" s="9"/>
      <c r="AHE263" s="9"/>
      <c r="AHF263" s="9"/>
      <c r="AHG263" s="9"/>
      <c r="AHH263" s="9"/>
      <c r="AHI263" s="9"/>
      <c r="AHJ263" s="9"/>
      <c r="AHK263" s="9"/>
      <c r="AHL263" s="9"/>
      <c r="AHM263" s="9"/>
      <c r="AHN263" s="9"/>
      <c r="AHO263" s="9"/>
      <c r="AHP263" s="9"/>
      <c r="AHQ263" s="9"/>
      <c r="AHR263" s="9"/>
      <c r="AHS263" s="9"/>
      <c r="AHT263" s="9"/>
      <c r="AHU263" s="9"/>
      <c r="AHV263" s="9"/>
      <c r="AHW263" s="9"/>
      <c r="AHX263" s="9"/>
      <c r="AHY263" s="9"/>
      <c r="AHZ263" s="9"/>
      <c r="AIA263" s="9"/>
      <c r="AIB263" s="9"/>
      <c r="AIC263" s="9"/>
      <c r="AID263" s="9"/>
      <c r="AIE263" s="9"/>
      <c r="AIF263" s="9"/>
      <c r="AIG263" s="9"/>
      <c r="AIH263" s="9"/>
      <c r="AII263" s="9"/>
      <c r="AIJ263" s="9"/>
      <c r="AIK263" s="9"/>
      <c r="AIL263" s="9"/>
      <c r="AIM263" s="9"/>
      <c r="AIN263" s="9"/>
      <c r="AIO263" s="9"/>
      <c r="AIP263" s="9"/>
      <c r="AIQ263" s="9"/>
      <c r="AIR263" s="9"/>
      <c r="AIS263" s="9"/>
      <c r="AIT263" s="9"/>
      <c r="AIU263" s="9"/>
      <c r="AIV263" s="9"/>
      <c r="AIW263" s="9"/>
      <c r="AIX263" s="9"/>
      <c r="AIY263" s="9"/>
      <c r="AIZ263" s="9"/>
      <c r="AJA263" s="9"/>
      <c r="AJB263" s="9"/>
      <c r="AJC263" s="9"/>
      <c r="AJD263" s="9"/>
      <c r="AJE263" s="9"/>
      <c r="AJF263" s="9"/>
      <c r="AJG263" s="9"/>
      <c r="AJH263" s="9"/>
      <c r="AJI263" s="9"/>
      <c r="AJJ263" s="9"/>
      <c r="AJK263" s="9"/>
      <c r="AJL263" s="9"/>
      <c r="AJM263" s="9"/>
      <c r="AJN263" s="9"/>
      <c r="AJO263" s="9"/>
      <c r="AJP263" s="9"/>
      <c r="AJQ263" s="9"/>
      <c r="AJR263" s="9"/>
      <c r="AJS263" s="9"/>
      <c r="AJT263" s="9"/>
      <c r="AJU263" s="9"/>
      <c r="AJV263" s="9"/>
      <c r="AJW263" s="9"/>
      <c r="AJX263" s="9"/>
      <c r="AJY263" s="9"/>
      <c r="AJZ263" s="9"/>
      <c r="AKA263" s="9"/>
      <c r="AKB263" s="9"/>
      <c r="AKC263" s="9"/>
      <c r="AKD263" s="9"/>
      <c r="AKE263" s="9"/>
      <c r="AKF263" s="9"/>
      <c r="AKG263" s="9"/>
      <c r="AKH263" s="9"/>
      <c r="AKI263" s="9"/>
      <c r="AKJ263" s="9"/>
      <c r="AKK263" s="9"/>
      <c r="AKL263" s="9"/>
      <c r="AKM263" s="9"/>
      <c r="AKN263" s="9"/>
      <c r="AKO263" s="9"/>
      <c r="AKP263" s="9"/>
      <c r="AKQ263" s="9"/>
      <c r="AKR263" s="9"/>
      <c r="AKS263" s="9"/>
      <c r="AKT263" s="9"/>
      <c r="AKU263" s="9"/>
      <c r="AKV263" s="9"/>
      <c r="AKW263" s="9"/>
      <c r="AKX263" s="9"/>
      <c r="AKY263" s="9"/>
      <c r="AKZ263" s="9"/>
      <c r="ALA263" s="9"/>
      <c r="ALB263" s="9"/>
      <c r="ALC263" s="9"/>
      <c r="ALD263" s="9"/>
      <c r="ALE263" s="9"/>
      <c r="ALF263" s="9"/>
      <c r="ALG263" s="9"/>
      <c r="ALH263" s="9"/>
      <c r="ALI263" s="9"/>
      <c r="ALJ263" s="9"/>
      <c r="ALK263" s="9"/>
      <c r="ALL263" s="9"/>
      <c r="ALM263" s="9"/>
      <c r="ALN263" s="9"/>
      <c r="ALO263" s="9"/>
      <c r="ALP263" s="9"/>
      <c r="ALQ263" s="9"/>
      <c r="ALR263" s="9"/>
      <c r="ALS263" s="9"/>
      <c r="ALT263" s="9"/>
      <c r="ALU263" s="9"/>
      <c r="ALV263" s="9"/>
      <c r="ALW263" s="9"/>
      <c r="ALX263" s="9"/>
      <c r="ALY263" s="9"/>
      <c r="ALZ263" s="9"/>
      <c r="AMA263" s="9"/>
      <c r="AMB263" s="9"/>
      <c r="AMC263" s="9"/>
      <c r="AMD263" s="9"/>
      <c r="AME263" s="9"/>
      <c r="AMF263" s="9"/>
      <c r="AMG263" s="9"/>
      <c r="AMH263" s="9"/>
      <c r="AMI263" s="9"/>
      <c r="AMJ263" s="9"/>
      <c r="AMK263" s="9"/>
      <c r="AML263" s="9"/>
      <c r="AMM263" s="9"/>
      <c r="AMN263" s="9"/>
      <c r="AMO263" s="9"/>
      <c r="AMP263" s="9"/>
      <c r="AMQ263" s="9"/>
      <c r="AMR263" s="9"/>
      <c r="AMS263" s="9"/>
      <c r="AMT263" s="9"/>
      <c r="AMU263" s="9"/>
      <c r="AMV263" s="9"/>
      <c r="AMW263" s="9"/>
      <c r="AMX263" s="9"/>
      <c r="AMY263" s="9"/>
      <c r="AMZ263" s="9"/>
      <c r="ANA263" s="9"/>
      <c r="ANB263" s="9"/>
      <c r="ANC263" s="9"/>
      <c r="AND263" s="9"/>
      <c r="ANE263" s="9"/>
      <c r="ANF263" s="9"/>
      <c r="ANG263" s="9"/>
      <c r="ANH263" s="9"/>
      <c r="ANI263" s="9"/>
      <c r="ANJ263" s="9"/>
      <c r="ANK263" s="9"/>
      <c r="ANL263" s="9"/>
      <c r="ANM263" s="9"/>
      <c r="ANN263" s="9"/>
      <c r="ANO263" s="9"/>
      <c r="ANP263" s="9"/>
      <c r="ANQ263" s="9"/>
      <c r="ANR263" s="9"/>
      <c r="ANS263" s="9"/>
      <c r="ANT263" s="9"/>
      <c r="ANU263" s="9"/>
      <c r="ANV263" s="9"/>
      <c r="ANW263" s="9"/>
      <c r="ANX263" s="9"/>
      <c r="ANY263" s="9"/>
      <c r="ANZ263" s="9"/>
      <c r="AOA263" s="9"/>
      <c r="AOB263" s="9"/>
      <c r="AOC263" s="9"/>
      <c r="AOD263" s="9"/>
      <c r="AOE263" s="9"/>
      <c r="AOF263" s="9"/>
      <c r="AOG263" s="9"/>
      <c r="AOH263" s="9"/>
      <c r="AOI263" s="9"/>
      <c r="AOJ263" s="9"/>
      <c r="AOK263" s="9"/>
      <c r="AOL263" s="9"/>
      <c r="AOM263" s="9"/>
      <c r="AON263" s="9"/>
      <c r="AOO263" s="9"/>
      <c r="AOP263" s="9"/>
      <c r="AOQ263" s="9"/>
      <c r="AOR263" s="9"/>
      <c r="AOS263" s="9"/>
      <c r="AOT263" s="9"/>
      <c r="AOU263" s="9"/>
      <c r="AOV263" s="9"/>
      <c r="AOW263" s="9"/>
      <c r="AOX263" s="9"/>
      <c r="AOY263" s="9"/>
      <c r="AOZ263" s="9"/>
      <c r="APA263" s="9"/>
      <c r="APB263" s="9"/>
      <c r="APC263" s="9"/>
      <c r="APD263" s="9"/>
      <c r="APE263" s="9"/>
      <c r="APF263" s="9"/>
      <c r="APG263" s="9"/>
      <c r="APH263" s="9"/>
      <c r="API263" s="9"/>
      <c r="APJ263" s="9"/>
      <c r="APK263" s="9"/>
      <c r="APL263" s="9"/>
      <c r="APM263" s="9"/>
      <c r="APN263" s="9"/>
      <c r="APO263" s="9"/>
      <c r="APP263" s="9"/>
      <c r="APQ263" s="9"/>
      <c r="APR263" s="9"/>
      <c r="APS263" s="9"/>
      <c r="APT263" s="9"/>
      <c r="APU263" s="9"/>
      <c r="APV263" s="9"/>
      <c r="APW263" s="9"/>
      <c r="APX263" s="9"/>
      <c r="APY263" s="9"/>
      <c r="APZ263" s="9"/>
      <c r="AQA263" s="9"/>
      <c r="AQB263" s="9"/>
      <c r="AQC263" s="9"/>
      <c r="AQD263" s="9"/>
      <c r="AQE263" s="9"/>
      <c r="AQF263" s="9"/>
      <c r="AQG263" s="9"/>
      <c r="AQH263" s="9"/>
      <c r="AQI263" s="9"/>
      <c r="AQJ263" s="9"/>
      <c r="AQK263" s="9"/>
      <c r="AQL263" s="9"/>
      <c r="AQM263" s="9"/>
      <c r="AQN263" s="9"/>
      <c r="AQO263" s="9"/>
      <c r="AQP263" s="9"/>
      <c r="AQQ263" s="9"/>
      <c r="AQR263" s="9"/>
      <c r="AQS263" s="9"/>
      <c r="AQT263" s="9"/>
      <c r="AQU263" s="9"/>
      <c r="AQV263" s="9"/>
      <c r="AQW263" s="9"/>
      <c r="AQX263" s="9"/>
      <c r="AQY263" s="9"/>
      <c r="AQZ263" s="9"/>
      <c r="ARA263" s="9"/>
      <c r="ARB263" s="9"/>
      <c r="ARC263" s="9"/>
      <c r="ARD263" s="9"/>
      <c r="ARE263" s="9"/>
      <c r="ARF263" s="9"/>
      <c r="ARG263" s="9"/>
      <c r="ARH263" s="9"/>
      <c r="ARI263" s="9"/>
      <c r="ARJ263" s="9"/>
      <c r="ARK263" s="9"/>
      <c r="ARL263" s="9"/>
      <c r="ARM263" s="9"/>
      <c r="ARN263" s="9"/>
      <c r="ARO263" s="9"/>
      <c r="ARP263" s="9"/>
      <c r="ARQ263" s="9"/>
      <c r="ARR263" s="9"/>
      <c r="ARS263" s="9"/>
      <c r="ART263" s="9"/>
      <c r="ARU263" s="9"/>
      <c r="ARV263" s="9"/>
      <c r="ARW263" s="9"/>
      <c r="ARX263" s="9"/>
      <c r="ARY263" s="9"/>
      <c r="ARZ263" s="9"/>
      <c r="ASA263" s="9"/>
      <c r="ASB263" s="9"/>
      <c r="ASC263" s="9"/>
      <c r="ASD263" s="9"/>
      <c r="ASE263" s="9"/>
      <c r="ASF263" s="9"/>
      <c r="ASG263" s="9"/>
      <c r="ASH263" s="9"/>
      <c r="ASI263" s="9"/>
      <c r="ASJ263" s="9"/>
      <c r="ASK263" s="9"/>
      <c r="ASL263" s="9"/>
      <c r="ASM263" s="9"/>
      <c r="ASN263" s="9"/>
      <c r="ASO263" s="9"/>
      <c r="ASP263" s="9"/>
      <c r="ASQ263" s="9"/>
      <c r="ASR263" s="9"/>
      <c r="ASS263" s="9"/>
      <c r="AST263" s="9"/>
      <c r="ASU263" s="9"/>
      <c r="ASV263" s="9"/>
      <c r="ASW263" s="9"/>
      <c r="ASX263" s="9"/>
      <c r="ASY263" s="9"/>
      <c r="ASZ263" s="9"/>
      <c r="ATA263" s="9"/>
      <c r="ATB263" s="9"/>
      <c r="ATC263" s="9"/>
      <c r="ATD263" s="9"/>
      <c r="ATE263" s="9"/>
      <c r="ATF263" s="9"/>
      <c r="ATG263" s="9"/>
      <c r="ATH263" s="9"/>
      <c r="ATI263" s="9"/>
      <c r="ATJ263" s="9"/>
      <c r="ATK263" s="9"/>
      <c r="ATL263" s="9"/>
      <c r="ATM263" s="9"/>
      <c r="ATN263" s="9"/>
      <c r="ATO263" s="9"/>
      <c r="ATP263" s="9"/>
      <c r="ATQ263" s="9"/>
      <c r="ATR263" s="9"/>
      <c r="ATS263" s="9"/>
      <c r="ATT263" s="9"/>
      <c r="ATU263" s="9"/>
      <c r="ATV263" s="9"/>
      <c r="ATW263" s="9"/>
      <c r="ATX263" s="9"/>
      <c r="ATY263" s="9"/>
      <c r="ATZ263" s="9"/>
      <c r="AUA263" s="9"/>
      <c r="AUB263" s="9"/>
      <c r="AUC263" s="9"/>
      <c r="AUD263" s="9"/>
      <c r="AUE263" s="9"/>
      <c r="AUF263" s="9"/>
      <c r="AUG263" s="9"/>
      <c r="AUH263" s="9"/>
      <c r="AUI263" s="9"/>
      <c r="AUJ263" s="9"/>
      <c r="AUK263" s="9"/>
      <c r="AUL263" s="9"/>
      <c r="AUM263" s="9"/>
      <c r="AUN263" s="9"/>
      <c r="AUO263" s="9"/>
      <c r="AUP263" s="9"/>
      <c r="AUQ263" s="9"/>
      <c r="AUR263" s="9"/>
      <c r="AUS263" s="9"/>
      <c r="AUT263" s="9"/>
      <c r="AUU263" s="9"/>
      <c r="AUV263" s="9"/>
      <c r="AUW263" s="9"/>
      <c r="AUX263" s="9"/>
      <c r="AUY263" s="9"/>
      <c r="AUZ263" s="9"/>
      <c r="AVA263" s="9"/>
      <c r="AVB263" s="9"/>
      <c r="AVC263" s="9"/>
      <c r="AVD263" s="9"/>
      <c r="AVE263" s="9"/>
      <c r="AVF263" s="9"/>
      <c r="AVG263" s="9"/>
      <c r="AVH263" s="9"/>
      <c r="AVI263" s="9"/>
      <c r="AVJ263" s="9"/>
      <c r="AVK263" s="9"/>
      <c r="AVL263" s="9"/>
      <c r="AVM263" s="9"/>
      <c r="AVN263" s="9"/>
      <c r="AVO263" s="9"/>
      <c r="AVP263" s="9"/>
      <c r="AVQ263" s="9"/>
      <c r="AVR263" s="9"/>
      <c r="AVS263" s="9"/>
      <c r="AVT263" s="9"/>
      <c r="AVU263" s="9"/>
      <c r="AVV263" s="9"/>
      <c r="AVW263" s="9"/>
      <c r="AVX263" s="9"/>
      <c r="AVY263" s="9"/>
      <c r="AVZ263" s="9"/>
      <c r="AWA263" s="9"/>
      <c r="AWB263" s="9"/>
      <c r="AWC263" s="9"/>
      <c r="AWD263" s="9"/>
      <c r="AWE263" s="9"/>
      <c r="AWF263" s="9"/>
      <c r="AWG263" s="9"/>
      <c r="AWH263" s="9"/>
      <c r="AWI263" s="9"/>
      <c r="AWJ263" s="9"/>
      <c r="AWK263" s="9"/>
      <c r="AWL263" s="9"/>
      <c r="AWM263" s="9"/>
      <c r="AWN263" s="9"/>
      <c r="AWO263" s="9"/>
      <c r="AWP263" s="9"/>
      <c r="AWQ263" s="9"/>
      <c r="AWR263" s="9"/>
      <c r="AWS263" s="9"/>
      <c r="AWT263" s="9"/>
      <c r="AWU263" s="9"/>
      <c r="AWV263" s="9"/>
      <c r="AWW263" s="9"/>
      <c r="AWX263" s="9"/>
      <c r="AWY263" s="9"/>
      <c r="AWZ263" s="9"/>
      <c r="AXA263" s="9"/>
      <c r="AXB263" s="9"/>
      <c r="AXC263" s="9"/>
      <c r="AXD263" s="9"/>
      <c r="AXE263" s="9"/>
      <c r="AXF263" s="9"/>
      <c r="AXG263" s="9"/>
      <c r="AXH263" s="9"/>
      <c r="AXI263" s="9"/>
      <c r="AXJ263" s="9"/>
      <c r="AXK263" s="9"/>
      <c r="AXL263" s="9"/>
      <c r="AXM263" s="9"/>
      <c r="AXN263" s="9"/>
      <c r="AXO263" s="9"/>
      <c r="AXP263" s="9"/>
      <c r="AXQ263" s="9"/>
      <c r="AXR263" s="9"/>
      <c r="AXS263" s="9"/>
      <c r="AXT263" s="9"/>
      <c r="AXU263" s="9"/>
      <c r="AXV263" s="9"/>
      <c r="AXW263" s="9"/>
      <c r="AXX263" s="9"/>
      <c r="AXY263" s="9"/>
      <c r="AXZ263" s="9"/>
      <c r="AYA263" s="9"/>
      <c r="AYB263" s="9"/>
      <c r="AYC263" s="9"/>
      <c r="AYD263" s="9"/>
      <c r="AYE263" s="9"/>
      <c r="AYF263" s="9"/>
      <c r="AYG263" s="9"/>
      <c r="AYH263" s="9"/>
      <c r="AYI263" s="9"/>
      <c r="AYJ263" s="9"/>
      <c r="AYK263" s="9"/>
      <c r="AYL263" s="9"/>
      <c r="AYM263" s="9"/>
      <c r="AYN263" s="9"/>
      <c r="AYO263" s="9"/>
      <c r="AYP263" s="9"/>
      <c r="AYQ263" s="9"/>
      <c r="AYR263" s="9"/>
      <c r="AYS263" s="9"/>
      <c r="AYT263" s="9"/>
      <c r="AYU263" s="9"/>
      <c r="AYV263" s="9"/>
      <c r="AYW263" s="9"/>
      <c r="AYX263" s="9"/>
      <c r="AYY263" s="9"/>
      <c r="AYZ263" s="9"/>
      <c r="AZA263" s="9"/>
      <c r="AZB263" s="9"/>
      <c r="AZC263" s="9"/>
      <c r="AZD263" s="9"/>
      <c r="AZE263" s="9"/>
      <c r="AZF263" s="9"/>
      <c r="AZG263" s="9"/>
      <c r="AZH263" s="9"/>
      <c r="AZI263" s="9"/>
      <c r="AZJ263" s="9"/>
      <c r="AZK263" s="9"/>
      <c r="AZL263" s="9"/>
      <c r="AZM263" s="9"/>
      <c r="AZN263" s="9"/>
      <c r="AZO263" s="9"/>
      <c r="AZP263" s="9"/>
      <c r="AZQ263" s="9"/>
      <c r="AZR263" s="9"/>
      <c r="AZS263" s="9"/>
      <c r="AZT263" s="9"/>
      <c r="AZU263" s="9"/>
      <c r="AZV263" s="9"/>
      <c r="AZW263" s="9"/>
      <c r="AZX263" s="9"/>
      <c r="AZY263" s="9"/>
      <c r="AZZ263" s="9"/>
      <c r="BAA263" s="9"/>
      <c r="BAB263" s="9"/>
      <c r="BAC263" s="9"/>
      <c r="BAD263" s="9"/>
      <c r="BAE263" s="9"/>
      <c r="BAF263" s="9"/>
      <c r="BAG263" s="9"/>
      <c r="BAH263" s="9"/>
      <c r="BAI263" s="9"/>
      <c r="BAJ263" s="9"/>
      <c r="BAK263" s="9"/>
      <c r="BAL263" s="9"/>
      <c r="BAM263" s="9"/>
      <c r="BAN263" s="9"/>
      <c r="BAO263" s="9"/>
      <c r="BAP263" s="9"/>
      <c r="BAQ263" s="9"/>
      <c r="BAR263" s="9"/>
      <c r="BAS263" s="9"/>
      <c r="BAT263" s="9"/>
      <c r="BAU263" s="9"/>
      <c r="BAV263" s="9"/>
      <c r="BAW263" s="9"/>
      <c r="BAX263" s="9"/>
      <c r="BAY263" s="9"/>
      <c r="BAZ263" s="9"/>
      <c r="BBA263" s="9"/>
      <c r="BBB263" s="9"/>
      <c r="BBC263" s="9"/>
      <c r="BBD263" s="9"/>
      <c r="BBE263" s="9"/>
      <c r="BBF263" s="9"/>
      <c r="BBG263" s="9"/>
      <c r="BBH263" s="9"/>
      <c r="BBI263" s="9"/>
      <c r="BBJ263" s="9"/>
      <c r="BBK263" s="9"/>
      <c r="BBL263" s="9"/>
      <c r="BBM263" s="9"/>
      <c r="BBN263" s="9"/>
      <c r="BBO263" s="9"/>
      <c r="BBP263" s="9"/>
      <c r="BBQ263" s="9"/>
      <c r="BBR263" s="9"/>
      <c r="BBS263" s="9"/>
      <c r="BBT263" s="9"/>
      <c r="BBU263" s="9"/>
      <c r="BBV263" s="9"/>
      <c r="BBW263" s="9"/>
      <c r="BBX263" s="9"/>
      <c r="BBY263" s="9"/>
      <c r="BBZ263" s="9"/>
      <c r="BCA263" s="9"/>
      <c r="BCB263" s="9"/>
      <c r="BCC263" s="9"/>
      <c r="BCD263" s="9"/>
      <c r="BCE263" s="9"/>
      <c r="BCF263" s="9"/>
      <c r="BCG263" s="9"/>
      <c r="BCH263" s="9"/>
      <c r="BCI263" s="9"/>
      <c r="BCJ263" s="9"/>
      <c r="BCK263" s="9"/>
      <c r="BCL263" s="9"/>
      <c r="BCM263" s="9"/>
      <c r="BCN263" s="9"/>
      <c r="BCO263" s="9"/>
      <c r="BCP263" s="9"/>
      <c r="BCQ263" s="9"/>
      <c r="BCR263" s="9"/>
      <c r="BCS263" s="9"/>
      <c r="BCT263" s="9"/>
      <c r="BCU263" s="9"/>
      <c r="BCV263" s="9"/>
      <c r="BCW263" s="9"/>
      <c r="BCX263" s="9"/>
      <c r="BCY263" s="9"/>
      <c r="BCZ263" s="9"/>
      <c r="BDA263" s="9"/>
      <c r="BDB263" s="9"/>
      <c r="BDC263" s="9"/>
      <c r="BDD263" s="9"/>
      <c r="BDE263" s="9"/>
      <c r="BDF263" s="9"/>
      <c r="BDG263" s="9"/>
      <c r="BDH263" s="9"/>
      <c r="BDI263" s="9"/>
      <c r="BDJ263" s="9"/>
      <c r="BDK263" s="9"/>
      <c r="BDL263" s="9"/>
      <c r="BDM263" s="9"/>
      <c r="BDN263" s="9"/>
      <c r="BDO263" s="9"/>
      <c r="BDP263" s="9"/>
      <c r="BDQ263" s="9"/>
      <c r="BDR263" s="9"/>
      <c r="BDS263" s="9"/>
      <c r="BDT263" s="9"/>
      <c r="BDU263" s="9"/>
      <c r="BDV263" s="9"/>
      <c r="BDW263" s="9"/>
      <c r="BDX263" s="9"/>
      <c r="BDY263" s="9"/>
      <c r="BDZ263" s="9"/>
      <c r="BEA263" s="9"/>
      <c r="BEB263" s="9"/>
      <c r="BEC263" s="9"/>
      <c r="BED263" s="9"/>
      <c r="BEE263" s="9"/>
      <c r="BEF263" s="9"/>
      <c r="BEG263" s="9"/>
      <c r="BEH263" s="9"/>
      <c r="BEI263" s="9"/>
      <c r="BEJ263" s="9"/>
      <c r="BEK263" s="9"/>
      <c r="BEL263" s="9"/>
      <c r="BEM263" s="9"/>
      <c r="BEN263" s="9"/>
      <c r="BEO263" s="9"/>
      <c r="BEP263" s="9"/>
      <c r="BEQ263" s="9"/>
      <c r="BER263" s="9"/>
      <c r="BES263" s="9"/>
      <c r="BET263" s="9"/>
      <c r="BEU263" s="9"/>
      <c r="BEV263" s="9"/>
      <c r="BEW263" s="9"/>
      <c r="BEX263" s="9"/>
      <c r="BEY263" s="9"/>
      <c r="BEZ263" s="9"/>
      <c r="BFA263" s="9"/>
      <c r="BFB263" s="9"/>
      <c r="BFC263" s="9"/>
      <c r="BFD263" s="9"/>
      <c r="BFE263" s="9"/>
      <c r="BFF263" s="9"/>
      <c r="BFG263" s="9"/>
      <c r="BFH263" s="9"/>
      <c r="BFI263" s="9"/>
      <c r="BFJ263" s="9"/>
      <c r="BFK263" s="9"/>
      <c r="BFL263" s="9"/>
      <c r="BFM263" s="9"/>
      <c r="BFN263" s="9"/>
      <c r="BFO263" s="9"/>
      <c r="BFP263" s="9"/>
      <c r="BFQ263" s="9"/>
      <c r="BFR263" s="9"/>
      <c r="BFS263" s="9"/>
      <c r="BFT263" s="9"/>
      <c r="BFU263" s="9"/>
      <c r="BFV263" s="9"/>
      <c r="BFW263" s="9"/>
      <c r="BFX263" s="9"/>
      <c r="BFY263" s="9"/>
      <c r="BFZ263" s="9"/>
      <c r="BGA263" s="9"/>
      <c r="BGB263" s="9"/>
      <c r="BGC263" s="9"/>
      <c r="BGD263" s="9"/>
      <c r="BGE263" s="9"/>
      <c r="BGF263" s="9"/>
      <c r="BGG263" s="9"/>
      <c r="BGH263" s="9"/>
      <c r="BGI263" s="9"/>
      <c r="BGJ263" s="9"/>
      <c r="BGK263" s="9"/>
      <c r="BGL263" s="9"/>
      <c r="BGM263" s="9"/>
      <c r="BGN263" s="9"/>
      <c r="BGO263" s="9"/>
      <c r="BGP263" s="9"/>
      <c r="BGQ263" s="9"/>
      <c r="BGR263" s="9"/>
      <c r="BGS263" s="9"/>
      <c r="BGT263" s="9"/>
      <c r="BGU263" s="9"/>
      <c r="BGV263" s="9"/>
      <c r="BGW263" s="9"/>
      <c r="BGX263" s="9"/>
      <c r="BGY263" s="9"/>
      <c r="BGZ263" s="9"/>
      <c r="BHA263" s="9"/>
      <c r="BHB263" s="9"/>
      <c r="BHC263" s="9"/>
      <c r="BHD263" s="9"/>
      <c r="BHE263" s="9"/>
      <c r="BHF263" s="9"/>
      <c r="BHG263" s="9"/>
      <c r="BHH263" s="9"/>
      <c r="BHI263" s="9"/>
      <c r="BHJ263" s="9"/>
      <c r="BHK263" s="9"/>
      <c r="BHL263" s="9"/>
      <c r="BHM263" s="9"/>
      <c r="BHN263" s="9"/>
      <c r="BHO263" s="9"/>
      <c r="BHP263" s="9"/>
      <c r="BHQ263" s="9"/>
      <c r="BHR263" s="9"/>
      <c r="BHS263" s="9"/>
      <c r="BHT263" s="9"/>
      <c r="BHU263" s="9"/>
      <c r="BHV263" s="9"/>
      <c r="BHW263" s="9"/>
      <c r="BHX263" s="9"/>
      <c r="BHY263" s="9"/>
      <c r="BHZ263" s="9"/>
      <c r="BIA263" s="9"/>
      <c r="BIB263" s="9"/>
      <c r="BIC263" s="9"/>
      <c r="BID263" s="9"/>
      <c r="BIE263" s="9"/>
      <c r="BIF263" s="9"/>
      <c r="BIG263" s="9"/>
      <c r="BIH263" s="9"/>
      <c r="BII263" s="9"/>
      <c r="BIJ263" s="9"/>
      <c r="BIK263" s="9"/>
      <c r="BIL263" s="9"/>
      <c r="BIM263" s="9"/>
      <c r="BIN263" s="9"/>
      <c r="BIO263" s="9"/>
      <c r="BIP263" s="9"/>
      <c r="BIQ263" s="9"/>
      <c r="BIR263" s="9"/>
      <c r="BIS263" s="9"/>
      <c r="BIT263" s="9"/>
      <c r="BIU263" s="9"/>
      <c r="BIV263" s="9"/>
      <c r="BIW263" s="9"/>
      <c r="BIX263" s="9"/>
      <c r="BIY263" s="9"/>
      <c r="BIZ263" s="9"/>
      <c r="BJA263" s="9"/>
      <c r="BJB263" s="9"/>
      <c r="BJC263" s="9"/>
      <c r="BJD263" s="9"/>
      <c r="BJE263" s="9"/>
      <c r="BJF263" s="9"/>
      <c r="BJG263" s="9"/>
      <c r="BJH263" s="9"/>
      <c r="BJI263" s="9"/>
      <c r="BJJ263" s="9"/>
      <c r="BJK263" s="9"/>
      <c r="BJL263" s="9"/>
      <c r="BJM263" s="9"/>
      <c r="BJN263" s="9"/>
      <c r="BJO263" s="9"/>
      <c r="BJP263" s="9"/>
      <c r="BJQ263" s="9"/>
      <c r="BJR263" s="9"/>
      <c r="BJS263" s="9"/>
      <c r="BJT263" s="9"/>
      <c r="BJU263" s="9"/>
      <c r="BJV263" s="9"/>
      <c r="BJW263" s="9"/>
      <c r="BJX263" s="9"/>
      <c r="BJY263" s="9"/>
      <c r="BJZ263" s="9"/>
      <c r="BKA263" s="9"/>
      <c r="BKB263" s="9"/>
      <c r="BKC263" s="9"/>
      <c r="BKD263" s="9"/>
      <c r="BKE263" s="9"/>
      <c r="BKF263" s="9"/>
      <c r="BKG263" s="9"/>
      <c r="BKH263" s="9"/>
      <c r="BKI263" s="9"/>
      <c r="BKJ263" s="9"/>
      <c r="BKK263" s="9"/>
      <c r="BKL263" s="9"/>
      <c r="BKM263" s="9"/>
      <c r="BKN263" s="9"/>
      <c r="BKO263" s="9"/>
      <c r="BKP263" s="9"/>
      <c r="BKQ263" s="9"/>
      <c r="BKR263" s="9"/>
      <c r="BKS263" s="9"/>
      <c r="BKT263" s="9"/>
      <c r="BKU263" s="9"/>
      <c r="BKV263" s="9"/>
      <c r="BKW263" s="9"/>
      <c r="BKX263" s="9"/>
      <c r="BKY263" s="9"/>
      <c r="BKZ263" s="9"/>
      <c r="BLA263" s="9"/>
      <c r="BLB263" s="9"/>
      <c r="BLC263" s="9"/>
      <c r="BLD263" s="9"/>
      <c r="BLE263" s="9"/>
      <c r="BLF263" s="9"/>
      <c r="BLG263" s="9"/>
      <c r="BLH263" s="9"/>
      <c r="BLI263" s="9"/>
      <c r="BLJ263" s="9"/>
      <c r="BLK263" s="9"/>
      <c r="BLL263" s="9"/>
      <c r="BLM263" s="9"/>
      <c r="BLN263" s="9"/>
      <c r="BLO263" s="9"/>
      <c r="BLP263" s="9"/>
      <c r="BLQ263" s="9"/>
      <c r="BLR263" s="9"/>
      <c r="BLS263" s="9"/>
      <c r="BLT263" s="9"/>
      <c r="BLU263" s="9"/>
      <c r="BLV263" s="9"/>
      <c r="BLW263" s="9"/>
      <c r="BLX263" s="9"/>
      <c r="BLY263" s="9"/>
      <c r="BLZ263" s="9"/>
      <c r="BMA263" s="9"/>
      <c r="BMB263" s="9"/>
      <c r="BMC263" s="9"/>
      <c r="BMD263" s="9"/>
      <c r="BME263" s="9"/>
      <c r="BMF263" s="9"/>
      <c r="BMG263" s="9"/>
      <c r="BMH263" s="9"/>
      <c r="BMI263" s="9"/>
      <c r="BMJ263" s="9"/>
      <c r="BMK263" s="9"/>
      <c r="BML263" s="9"/>
      <c r="BMM263" s="9"/>
      <c r="BMN263" s="9"/>
      <c r="BMO263" s="9"/>
      <c r="BMP263" s="9"/>
      <c r="BMQ263" s="9"/>
      <c r="BMR263" s="9"/>
      <c r="BMS263" s="9"/>
      <c r="BMT263" s="9"/>
      <c r="BMU263" s="9"/>
      <c r="BMV263" s="9"/>
      <c r="BMW263" s="9"/>
      <c r="BMX263" s="9"/>
      <c r="BMY263" s="9"/>
      <c r="BMZ263" s="9"/>
      <c r="BNA263" s="9"/>
      <c r="BNB263" s="9"/>
      <c r="BNC263" s="9"/>
      <c r="BND263" s="9"/>
      <c r="BNE263" s="9"/>
      <c r="BNF263" s="9"/>
      <c r="BNG263" s="9"/>
      <c r="BNH263" s="9"/>
      <c r="BNI263" s="9"/>
      <c r="BNJ263" s="9"/>
      <c r="BNK263" s="9"/>
      <c r="BNL263" s="9"/>
      <c r="BNM263" s="9"/>
      <c r="BNN263" s="9"/>
      <c r="BNO263" s="9"/>
      <c r="BNP263" s="9"/>
      <c r="BNQ263" s="9"/>
      <c r="BNR263" s="9"/>
      <c r="BNS263" s="9"/>
      <c r="BNT263" s="9"/>
      <c r="BNU263" s="9"/>
      <c r="BNV263" s="9"/>
      <c r="BNW263" s="9"/>
      <c r="BNX263" s="9"/>
      <c r="BNY263" s="9"/>
      <c r="BNZ263" s="9"/>
      <c r="BOA263" s="9"/>
      <c r="BOB263" s="9"/>
      <c r="BOC263" s="9"/>
      <c r="BOD263" s="9"/>
      <c r="BOE263" s="9"/>
      <c r="BOF263" s="9"/>
      <c r="BOG263" s="9"/>
      <c r="BOH263" s="9"/>
      <c r="BOI263" s="9"/>
      <c r="BOJ263" s="9"/>
      <c r="BOK263" s="9"/>
      <c r="BOL263" s="9"/>
      <c r="BOM263" s="9"/>
      <c r="BON263" s="9"/>
      <c r="BOO263" s="9"/>
      <c r="BOP263" s="9"/>
      <c r="BOQ263" s="9"/>
      <c r="BOR263" s="9"/>
      <c r="BOS263" s="9"/>
      <c r="BOT263" s="9"/>
      <c r="BOU263" s="9"/>
      <c r="BOV263" s="9"/>
      <c r="BOW263" s="9"/>
      <c r="BOX263" s="9"/>
      <c r="BOY263" s="9"/>
      <c r="BOZ263" s="9"/>
      <c r="BPA263" s="9"/>
      <c r="BPB263" s="9"/>
      <c r="BPC263" s="9"/>
      <c r="BPD263" s="9"/>
      <c r="BPE263" s="9"/>
      <c r="BPF263" s="9"/>
      <c r="BPG263" s="9"/>
      <c r="BPH263" s="9"/>
      <c r="BPI263" s="9"/>
      <c r="BPJ263" s="9"/>
      <c r="BPK263" s="9"/>
      <c r="BPL263" s="9"/>
      <c r="BPM263" s="9"/>
      <c r="BPN263" s="9"/>
      <c r="BPO263" s="9"/>
      <c r="BPP263" s="9"/>
      <c r="BPQ263" s="9"/>
      <c r="BPR263" s="9"/>
      <c r="BPS263" s="9"/>
      <c r="BPT263" s="9"/>
      <c r="BPU263" s="9"/>
      <c r="BPV263" s="9"/>
      <c r="BPW263" s="9"/>
      <c r="BPX263" s="9"/>
      <c r="BPY263" s="9"/>
      <c r="BPZ263" s="9"/>
      <c r="BQA263" s="9"/>
      <c r="BQB263" s="9"/>
      <c r="BQC263" s="9"/>
      <c r="BQD263" s="9"/>
      <c r="BQE263" s="9"/>
      <c r="BQF263" s="9"/>
      <c r="BQG263" s="9"/>
      <c r="BQH263" s="9"/>
      <c r="BQI263" s="9"/>
      <c r="BQJ263" s="9"/>
      <c r="BQK263" s="9"/>
      <c r="BQL263" s="9"/>
      <c r="BQM263" s="9"/>
      <c r="BQN263" s="9"/>
      <c r="BQO263" s="9"/>
      <c r="BQP263" s="9"/>
      <c r="BQQ263" s="9"/>
      <c r="BQR263" s="9"/>
      <c r="BQS263" s="9"/>
      <c r="BQT263" s="9"/>
      <c r="BQU263" s="9"/>
      <c r="BQV263" s="9"/>
      <c r="BQW263" s="9"/>
      <c r="BQX263" s="9"/>
      <c r="BQY263" s="9"/>
      <c r="BQZ263" s="9"/>
      <c r="BRA263" s="9"/>
      <c r="BRB263" s="9"/>
      <c r="BRC263" s="9"/>
      <c r="BRD263" s="9"/>
      <c r="BRE263" s="9"/>
      <c r="BRF263" s="9"/>
      <c r="BRG263" s="9"/>
      <c r="BRH263" s="9"/>
      <c r="BRI263" s="9"/>
      <c r="BRJ263" s="9"/>
      <c r="BRK263" s="9"/>
      <c r="BRL263" s="9"/>
      <c r="BRM263" s="9"/>
      <c r="BRN263" s="9"/>
      <c r="BRO263" s="9"/>
      <c r="BRP263" s="9"/>
      <c r="BRQ263" s="9"/>
      <c r="BRR263" s="9"/>
      <c r="BRS263" s="9"/>
      <c r="BRT263" s="9"/>
      <c r="BRU263" s="9"/>
      <c r="BRV263" s="9"/>
      <c r="BRW263" s="9"/>
      <c r="BRX263" s="9"/>
      <c r="BRY263" s="9"/>
      <c r="BRZ263" s="9"/>
      <c r="BSA263" s="9"/>
      <c r="BSB263" s="9"/>
      <c r="BSC263" s="9"/>
      <c r="BSD263" s="9"/>
      <c r="BSE263" s="9"/>
      <c r="BSF263" s="9"/>
      <c r="BSG263" s="9"/>
      <c r="BSH263" s="9"/>
      <c r="BSI263" s="9"/>
      <c r="BSJ263" s="9"/>
      <c r="BSK263" s="9"/>
      <c r="BSL263" s="9"/>
      <c r="BSM263" s="9"/>
      <c r="BSN263" s="9"/>
      <c r="BSO263" s="9"/>
      <c r="BSP263" s="9"/>
      <c r="BSQ263" s="9"/>
      <c r="BSR263" s="9"/>
      <c r="BSS263" s="9"/>
      <c r="BST263" s="9"/>
      <c r="BSU263" s="9"/>
      <c r="BSV263" s="9"/>
      <c r="BSW263" s="9"/>
      <c r="BSX263" s="9"/>
      <c r="BSY263" s="9"/>
      <c r="BSZ263" s="9"/>
      <c r="BTA263" s="9"/>
      <c r="BTB263" s="9"/>
      <c r="BTC263" s="9"/>
      <c r="BTD263" s="9"/>
      <c r="BTE263" s="9"/>
      <c r="BTF263" s="9"/>
      <c r="BTG263" s="9"/>
      <c r="BTH263" s="9"/>
      <c r="BTI263" s="9"/>
      <c r="BTJ263" s="9"/>
      <c r="BTK263" s="9"/>
      <c r="BTL263" s="9"/>
      <c r="BTM263" s="9"/>
      <c r="BTN263" s="9"/>
      <c r="BTO263" s="9"/>
      <c r="BTP263" s="9"/>
      <c r="BTQ263" s="9"/>
      <c r="BTR263" s="9"/>
      <c r="BTS263" s="9"/>
      <c r="BTT263" s="9"/>
      <c r="BTU263" s="9"/>
      <c r="BTV263" s="9"/>
      <c r="BTW263" s="9"/>
      <c r="BTX263" s="9"/>
      <c r="BTY263" s="9"/>
      <c r="BTZ263" s="9"/>
      <c r="BUA263" s="9"/>
      <c r="BUB263" s="9"/>
      <c r="BUC263" s="9"/>
      <c r="BUD263" s="9"/>
      <c r="BUE263" s="9"/>
      <c r="BUF263" s="9"/>
      <c r="BUG263" s="9"/>
      <c r="BUH263" s="9"/>
      <c r="BUI263" s="9"/>
      <c r="BUJ263" s="9"/>
      <c r="BUK263" s="9"/>
      <c r="BUL263" s="9"/>
      <c r="BUM263" s="9"/>
      <c r="BUN263" s="9"/>
      <c r="BUO263" s="9"/>
      <c r="BUP263" s="9"/>
      <c r="BUQ263" s="9"/>
      <c r="BUR263" s="9"/>
      <c r="BUS263" s="9"/>
      <c r="BUT263" s="9"/>
      <c r="BUU263" s="9"/>
      <c r="BUV263" s="9"/>
      <c r="BUW263" s="9"/>
      <c r="BUX263" s="9"/>
      <c r="BUY263" s="9"/>
      <c r="BUZ263" s="9"/>
      <c r="BVA263" s="9"/>
      <c r="BVB263" s="9"/>
      <c r="BVC263" s="9"/>
      <c r="BVD263" s="9"/>
      <c r="BVE263" s="9"/>
      <c r="BVF263" s="9"/>
      <c r="BVG263" s="9"/>
      <c r="BVH263" s="9"/>
      <c r="BVI263" s="9"/>
      <c r="BVJ263" s="9"/>
      <c r="BVK263" s="9"/>
      <c r="BVL263" s="9"/>
      <c r="BVM263" s="9"/>
      <c r="BVN263" s="9"/>
      <c r="BVO263" s="9"/>
      <c r="BVP263" s="9"/>
      <c r="BVQ263" s="9"/>
      <c r="BVR263" s="9"/>
      <c r="BVS263" s="9"/>
      <c r="BVT263" s="9"/>
      <c r="BVU263" s="9"/>
      <c r="BVV263" s="9"/>
      <c r="BVW263" s="9"/>
      <c r="BVX263" s="9"/>
      <c r="BVY263" s="9"/>
      <c r="BVZ263" s="9"/>
      <c r="BWA263" s="9"/>
      <c r="BWB263" s="9"/>
      <c r="BWC263" s="9"/>
      <c r="BWD263" s="9"/>
      <c r="BWE263" s="9"/>
      <c r="BWF263" s="9"/>
      <c r="BWG263" s="9"/>
      <c r="BWH263" s="9"/>
      <c r="BWI263" s="9"/>
      <c r="BWJ263" s="9"/>
      <c r="BWK263" s="9"/>
      <c r="BWL263" s="9"/>
      <c r="BWM263" s="9"/>
      <c r="BWN263" s="9"/>
      <c r="BWO263" s="9"/>
      <c r="BWP263" s="9"/>
      <c r="BWQ263" s="9"/>
      <c r="BWR263" s="9"/>
      <c r="BWS263" s="9"/>
      <c r="BWT263" s="9"/>
      <c r="BWU263" s="9"/>
      <c r="BWV263" s="9"/>
      <c r="BWW263" s="9"/>
      <c r="BWX263" s="9"/>
      <c r="BWY263" s="9"/>
      <c r="BWZ263" s="9"/>
      <c r="BXA263" s="9"/>
      <c r="BXB263" s="9"/>
      <c r="BXC263" s="9"/>
      <c r="BXD263" s="9"/>
      <c r="BXE263" s="9"/>
      <c r="BXF263" s="9"/>
      <c r="BXG263" s="9"/>
      <c r="BXH263" s="9"/>
      <c r="BXI263" s="9"/>
      <c r="BXJ263" s="9"/>
      <c r="BXK263" s="9"/>
      <c r="BXL263" s="9"/>
      <c r="BXM263" s="9"/>
      <c r="BXN263" s="9"/>
      <c r="BXO263" s="9"/>
      <c r="BXP263" s="9"/>
      <c r="BXQ263" s="9"/>
      <c r="BXR263" s="9"/>
      <c r="BXS263" s="9"/>
      <c r="BXT263" s="9"/>
      <c r="BXU263" s="9"/>
      <c r="BXV263" s="9"/>
      <c r="BXW263" s="9"/>
      <c r="BXX263" s="9"/>
      <c r="BXY263" s="9"/>
      <c r="BXZ263" s="9"/>
      <c r="BYA263" s="9"/>
      <c r="BYB263" s="9"/>
      <c r="BYC263" s="9"/>
      <c r="BYD263" s="9"/>
      <c r="BYE263" s="9"/>
      <c r="BYF263" s="9"/>
      <c r="BYG263" s="9"/>
      <c r="BYH263" s="9"/>
      <c r="BYI263" s="9"/>
      <c r="BYJ263" s="9"/>
      <c r="BYK263" s="9"/>
      <c r="BYL263" s="9"/>
      <c r="BYM263" s="9"/>
      <c r="BYN263" s="9"/>
      <c r="BYO263" s="9"/>
      <c r="BYP263" s="9"/>
      <c r="BYQ263" s="9"/>
      <c r="BYR263" s="9"/>
      <c r="BYS263" s="9"/>
      <c r="BYT263" s="9"/>
      <c r="BYU263" s="9"/>
      <c r="BYV263" s="9"/>
      <c r="BYW263" s="9"/>
      <c r="BYX263" s="9"/>
      <c r="BYY263" s="9"/>
      <c r="BYZ263" s="9"/>
      <c r="BZA263" s="9"/>
      <c r="BZB263" s="9"/>
      <c r="BZC263" s="9"/>
      <c r="BZD263" s="9"/>
      <c r="BZE263" s="9"/>
      <c r="BZF263" s="9"/>
      <c r="BZG263" s="9"/>
      <c r="BZH263" s="9"/>
      <c r="BZI263" s="9"/>
      <c r="BZJ263" s="9"/>
      <c r="BZK263" s="9"/>
      <c r="BZL263" s="9"/>
      <c r="BZM263" s="9"/>
      <c r="BZN263" s="9"/>
      <c r="BZO263" s="9"/>
      <c r="BZP263" s="9"/>
      <c r="BZQ263" s="9"/>
      <c r="BZR263" s="9"/>
      <c r="BZS263" s="9"/>
      <c r="BZT263" s="9"/>
      <c r="BZU263" s="9"/>
      <c r="BZV263" s="9"/>
      <c r="BZW263" s="9"/>
      <c r="BZX263" s="9"/>
      <c r="BZY263" s="9"/>
      <c r="BZZ263" s="9"/>
      <c r="CAA263" s="9"/>
      <c r="CAB263" s="9"/>
      <c r="CAC263" s="9"/>
      <c r="CAD263" s="9"/>
      <c r="CAE263" s="9"/>
      <c r="CAF263" s="9"/>
      <c r="CAG263" s="9"/>
      <c r="CAH263" s="9"/>
      <c r="CAI263" s="9"/>
      <c r="CAJ263" s="9"/>
      <c r="CAK263" s="9"/>
      <c r="CAL263" s="9"/>
      <c r="CAM263" s="9"/>
      <c r="CAN263" s="9"/>
      <c r="CAO263" s="9"/>
      <c r="CAP263" s="9"/>
      <c r="CAQ263" s="9"/>
      <c r="CAR263" s="9"/>
      <c r="CAS263" s="9"/>
      <c r="CAT263" s="9"/>
      <c r="CAU263" s="9"/>
      <c r="CAV263" s="9"/>
      <c r="CAW263" s="9"/>
      <c r="CAX263" s="9"/>
      <c r="CAY263" s="9"/>
      <c r="CAZ263" s="9"/>
      <c r="CBA263" s="9"/>
      <c r="CBB263" s="9"/>
      <c r="CBC263" s="9"/>
      <c r="CBD263" s="9"/>
      <c r="CBE263" s="9"/>
      <c r="CBF263" s="9"/>
      <c r="CBG263" s="9"/>
      <c r="CBH263" s="9"/>
      <c r="CBI263" s="9"/>
      <c r="CBJ263" s="9"/>
      <c r="CBK263" s="9"/>
      <c r="CBL263" s="9"/>
      <c r="CBM263" s="9"/>
      <c r="CBN263" s="9"/>
      <c r="CBO263" s="9"/>
      <c r="CBP263" s="9"/>
      <c r="CBQ263" s="9"/>
      <c r="CBR263" s="9"/>
      <c r="CBS263" s="9"/>
      <c r="CBT263" s="9"/>
      <c r="CBU263" s="9"/>
      <c r="CBV263" s="9"/>
      <c r="CBW263" s="9"/>
      <c r="CBX263" s="9"/>
      <c r="CBY263" s="9"/>
      <c r="CBZ263" s="9"/>
      <c r="CCA263" s="9"/>
      <c r="CCB263" s="9"/>
      <c r="CCC263" s="9"/>
      <c r="CCD263" s="9"/>
      <c r="CCE263" s="9"/>
      <c r="CCF263" s="9"/>
      <c r="CCG263" s="9"/>
      <c r="CCH263" s="9"/>
      <c r="CCI263" s="9"/>
      <c r="CCJ263" s="9"/>
      <c r="CCK263" s="9"/>
      <c r="CCL263" s="9"/>
      <c r="CCM263" s="9"/>
      <c r="CCN263" s="9"/>
      <c r="CCO263" s="9"/>
      <c r="CCP263" s="9"/>
      <c r="CCQ263" s="9"/>
      <c r="CCR263" s="9"/>
      <c r="CCS263" s="9"/>
      <c r="CCT263" s="9"/>
      <c r="CCU263" s="9"/>
      <c r="CCV263" s="9"/>
      <c r="CCW263" s="9"/>
      <c r="CCX263" s="9"/>
      <c r="CCY263" s="9"/>
      <c r="CCZ263" s="9"/>
      <c r="CDA263" s="9"/>
      <c r="CDB263" s="9"/>
      <c r="CDC263" s="9"/>
      <c r="CDD263" s="9"/>
      <c r="CDE263" s="9"/>
      <c r="CDF263" s="9"/>
      <c r="CDG263" s="9"/>
      <c r="CDH263" s="9"/>
      <c r="CDI263" s="9"/>
      <c r="CDJ263" s="9"/>
      <c r="CDK263" s="9"/>
      <c r="CDL263" s="9"/>
      <c r="CDM263" s="9"/>
      <c r="CDN263" s="9"/>
      <c r="CDO263" s="9"/>
      <c r="CDP263" s="9"/>
      <c r="CDQ263" s="9"/>
      <c r="CDR263" s="9"/>
      <c r="CDS263" s="9"/>
      <c r="CDT263" s="9"/>
      <c r="CDU263" s="9"/>
      <c r="CDV263" s="9"/>
      <c r="CDW263" s="9"/>
      <c r="CDX263" s="9"/>
      <c r="CDY263" s="9"/>
      <c r="CDZ263" s="9"/>
      <c r="CEA263" s="9"/>
      <c r="CEB263" s="9"/>
      <c r="CEC263" s="9"/>
      <c r="CED263" s="9"/>
      <c r="CEE263" s="9"/>
      <c r="CEF263" s="9"/>
      <c r="CEG263" s="9"/>
      <c r="CEH263" s="9"/>
      <c r="CEI263" s="9"/>
      <c r="CEJ263" s="9"/>
      <c r="CEK263" s="9"/>
      <c r="CEL263" s="9"/>
      <c r="CEM263" s="9"/>
      <c r="CEN263" s="9"/>
      <c r="CEO263" s="9"/>
      <c r="CEP263" s="9"/>
      <c r="CEQ263" s="9"/>
      <c r="CER263" s="9"/>
      <c r="CES263" s="9"/>
      <c r="CET263" s="9"/>
      <c r="CEU263" s="9"/>
      <c r="CEV263" s="9"/>
      <c r="CEW263" s="9"/>
      <c r="CEX263" s="9"/>
      <c r="CEY263" s="9"/>
      <c r="CEZ263" s="9"/>
      <c r="CFA263" s="9"/>
      <c r="CFB263" s="9"/>
      <c r="CFC263" s="9"/>
      <c r="CFD263" s="9"/>
      <c r="CFE263" s="9"/>
      <c r="CFF263" s="9"/>
      <c r="CFG263" s="9"/>
      <c r="CFH263" s="9"/>
      <c r="CFI263" s="9"/>
      <c r="CFJ263" s="9"/>
      <c r="CFK263" s="9"/>
      <c r="CFL263" s="9"/>
      <c r="CFM263" s="9"/>
      <c r="CFN263" s="9"/>
      <c r="CFO263" s="9"/>
      <c r="CFP263" s="9"/>
      <c r="CFQ263" s="9"/>
      <c r="CFR263" s="9"/>
      <c r="CFS263" s="9"/>
      <c r="CFT263" s="9"/>
      <c r="CFU263" s="9"/>
      <c r="CFV263" s="9"/>
      <c r="CFW263" s="9"/>
      <c r="CFX263" s="9"/>
      <c r="CFY263" s="9"/>
      <c r="CFZ263" s="9"/>
      <c r="CGA263" s="9"/>
      <c r="CGB263" s="9"/>
      <c r="CGC263" s="9"/>
      <c r="CGD263" s="9"/>
      <c r="CGE263" s="9"/>
      <c r="CGF263" s="9"/>
      <c r="CGG263" s="9"/>
      <c r="CGH263" s="9"/>
      <c r="CGI263" s="9"/>
      <c r="CGJ263" s="9"/>
      <c r="CGK263" s="9"/>
      <c r="CGL263" s="9"/>
      <c r="CGM263" s="9"/>
      <c r="CGN263" s="9"/>
      <c r="CGO263" s="9"/>
      <c r="CGP263" s="9"/>
      <c r="CGQ263" s="9"/>
      <c r="CGR263" s="9"/>
      <c r="CGS263" s="9"/>
      <c r="CGT263" s="9"/>
      <c r="CGU263" s="9"/>
      <c r="CGV263" s="9"/>
      <c r="CGW263" s="9"/>
      <c r="CGX263" s="9"/>
      <c r="CGY263" s="9"/>
      <c r="CGZ263" s="9"/>
      <c r="CHA263" s="9"/>
      <c r="CHB263" s="9"/>
      <c r="CHC263" s="9"/>
      <c r="CHD263" s="9"/>
      <c r="CHE263" s="9"/>
      <c r="CHF263" s="9"/>
      <c r="CHG263" s="9"/>
      <c r="CHH263" s="9"/>
      <c r="CHI263" s="9"/>
      <c r="CHJ263" s="9"/>
      <c r="CHK263" s="9"/>
      <c r="CHL263" s="9"/>
      <c r="CHM263" s="9"/>
      <c r="CHN263" s="9"/>
      <c r="CHO263" s="9"/>
      <c r="CHP263" s="9"/>
      <c r="CHQ263" s="9"/>
      <c r="CHR263" s="9"/>
      <c r="CHS263" s="9"/>
      <c r="CHT263" s="9"/>
      <c r="CHU263" s="9"/>
      <c r="CHV263" s="9"/>
      <c r="CHW263" s="9"/>
      <c r="CHX263" s="9"/>
      <c r="CHY263" s="9"/>
      <c r="CHZ263" s="9"/>
      <c r="CIA263" s="9"/>
      <c r="CIB263" s="9"/>
      <c r="CIC263" s="9"/>
      <c r="CID263" s="9"/>
      <c r="CIE263" s="9"/>
      <c r="CIF263" s="9"/>
      <c r="CIG263" s="9"/>
      <c r="CIH263" s="9"/>
      <c r="CII263" s="9"/>
      <c r="CIJ263" s="9"/>
      <c r="CIK263" s="9"/>
      <c r="CIL263" s="9"/>
      <c r="CIM263" s="9"/>
      <c r="CIN263" s="9"/>
      <c r="CIO263" s="9"/>
      <c r="CIP263" s="9"/>
      <c r="CIQ263" s="9"/>
      <c r="CIR263" s="9"/>
      <c r="CIS263" s="9"/>
      <c r="CIT263" s="9"/>
      <c r="CIU263" s="9"/>
      <c r="CIV263" s="9"/>
      <c r="CIW263" s="9"/>
      <c r="CIX263" s="9"/>
      <c r="CIY263" s="9"/>
      <c r="CIZ263" s="9"/>
      <c r="CJA263" s="9"/>
      <c r="CJB263" s="9"/>
      <c r="CJC263" s="9"/>
      <c r="CJD263" s="9"/>
      <c r="CJE263" s="9"/>
      <c r="CJF263" s="9"/>
      <c r="CJG263" s="9"/>
      <c r="CJH263" s="9"/>
      <c r="CJI263" s="9"/>
      <c r="CJJ263" s="9"/>
      <c r="CJK263" s="9"/>
      <c r="CJL263" s="9"/>
      <c r="CJM263" s="9"/>
      <c r="CJN263" s="9"/>
      <c r="CJO263" s="9"/>
      <c r="CJP263" s="9"/>
      <c r="CJQ263" s="9"/>
      <c r="CJR263" s="9"/>
      <c r="CJS263" s="9"/>
      <c r="CJT263" s="9"/>
      <c r="CJU263" s="9"/>
      <c r="CJV263" s="9"/>
      <c r="CJW263" s="9"/>
      <c r="CJX263" s="9"/>
      <c r="CJY263" s="9"/>
      <c r="CJZ263" s="9"/>
      <c r="CKA263" s="9"/>
      <c r="CKB263" s="9"/>
      <c r="CKC263" s="9"/>
      <c r="CKD263" s="9"/>
      <c r="CKE263" s="9"/>
      <c r="CKF263" s="9"/>
      <c r="CKG263" s="9"/>
      <c r="CKH263" s="9"/>
      <c r="CKI263" s="9"/>
      <c r="CKJ263" s="9"/>
      <c r="CKK263" s="9"/>
      <c r="CKL263" s="9"/>
      <c r="CKM263" s="9"/>
      <c r="CKN263" s="9"/>
      <c r="CKO263" s="9"/>
      <c r="CKP263" s="9"/>
      <c r="CKQ263" s="9"/>
      <c r="CKR263" s="9"/>
      <c r="CKS263" s="9"/>
      <c r="CKT263" s="9"/>
      <c r="CKU263" s="9"/>
      <c r="CKV263" s="9"/>
      <c r="CKW263" s="9"/>
      <c r="CKX263" s="9"/>
      <c r="CKY263" s="9"/>
      <c r="CKZ263" s="9"/>
      <c r="CLA263" s="9"/>
      <c r="CLB263" s="9"/>
      <c r="CLC263" s="9"/>
      <c r="CLD263" s="9"/>
      <c r="CLE263" s="9"/>
      <c r="CLF263" s="9"/>
      <c r="CLG263" s="9"/>
      <c r="CLH263" s="9"/>
      <c r="CLI263" s="9"/>
      <c r="CLJ263" s="9"/>
      <c r="CLK263" s="9"/>
      <c r="CLL263" s="9"/>
      <c r="CLM263" s="9"/>
      <c r="CLN263" s="9"/>
      <c r="CLO263" s="9"/>
      <c r="CLP263" s="9"/>
      <c r="CLQ263" s="9"/>
      <c r="CLR263" s="9"/>
      <c r="CLS263" s="9"/>
      <c r="CLT263" s="9"/>
      <c r="CLU263" s="9"/>
      <c r="CLV263" s="9"/>
      <c r="CLW263" s="9"/>
      <c r="CLX263" s="9"/>
      <c r="CLY263" s="9"/>
      <c r="CLZ263" s="9"/>
      <c r="CMA263" s="9"/>
      <c r="CMB263" s="9"/>
      <c r="CMC263" s="9"/>
      <c r="CMD263" s="9"/>
      <c r="CME263" s="9"/>
      <c r="CMF263" s="9"/>
      <c r="CMG263" s="9"/>
      <c r="CMH263" s="9"/>
      <c r="CMI263" s="9"/>
      <c r="CMJ263" s="9"/>
      <c r="CMK263" s="9"/>
      <c r="CML263" s="9"/>
      <c r="CMM263" s="9"/>
      <c r="CMN263" s="9"/>
      <c r="CMO263" s="9"/>
      <c r="CMP263" s="9"/>
      <c r="CMQ263" s="9"/>
      <c r="CMR263" s="9"/>
      <c r="CMS263" s="9"/>
      <c r="CMT263" s="9"/>
      <c r="CMU263" s="9"/>
      <c r="CMV263" s="9"/>
      <c r="CMW263" s="9"/>
      <c r="CMX263" s="9"/>
      <c r="CMY263" s="9"/>
      <c r="CMZ263" s="9"/>
      <c r="CNA263" s="9"/>
      <c r="CNB263" s="9"/>
      <c r="CNC263" s="9"/>
      <c r="CND263" s="9"/>
      <c r="CNE263" s="9"/>
      <c r="CNF263" s="9"/>
      <c r="CNG263" s="9"/>
      <c r="CNH263" s="9"/>
      <c r="CNI263" s="9"/>
      <c r="CNJ263" s="9"/>
      <c r="CNK263" s="9"/>
      <c r="CNL263" s="9"/>
      <c r="CNM263" s="9"/>
      <c r="CNN263" s="9"/>
      <c r="CNO263" s="9"/>
      <c r="CNP263" s="9"/>
      <c r="CNQ263" s="9"/>
      <c r="CNR263" s="9"/>
      <c r="CNS263" s="9"/>
      <c r="CNT263" s="9"/>
      <c r="CNU263" s="9"/>
      <c r="CNV263" s="9"/>
      <c r="CNW263" s="9"/>
      <c r="CNX263" s="9"/>
      <c r="CNY263" s="9"/>
      <c r="CNZ263" s="9"/>
      <c r="COA263" s="9"/>
      <c r="COB263" s="9"/>
      <c r="COC263" s="9"/>
      <c r="COD263" s="9"/>
      <c r="COE263" s="9"/>
      <c r="COF263" s="9"/>
      <c r="COG263" s="9"/>
      <c r="COH263" s="9"/>
      <c r="COI263" s="9"/>
      <c r="COJ263" s="9"/>
      <c r="COK263" s="9"/>
      <c r="COL263" s="9"/>
      <c r="COM263" s="9"/>
      <c r="CON263" s="9"/>
      <c r="COO263" s="9"/>
      <c r="COP263" s="9"/>
      <c r="COQ263" s="9"/>
      <c r="COR263" s="9"/>
      <c r="COS263" s="9"/>
      <c r="COT263" s="9"/>
      <c r="COU263" s="9"/>
      <c r="COV263" s="9"/>
      <c r="COW263" s="9"/>
      <c r="COX263" s="9"/>
      <c r="COY263" s="9"/>
      <c r="COZ263" s="9"/>
      <c r="CPA263" s="9"/>
      <c r="CPB263" s="9"/>
      <c r="CPC263" s="9"/>
      <c r="CPD263" s="9"/>
      <c r="CPE263" s="9"/>
      <c r="CPF263" s="9"/>
      <c r="CPG263" s="9"/>
      <c r="CPH263" s="9"/>
      <c r="CPI263" s="9"/>
      <c r="CPJ263" s="9"/>
      <c r="CPK263" s="9"/>
      <c r="CPL263" s="9"/>
      <c r="CPM263" s="9"/>
      <c r="CPN263" s="9"/>
      <c r="CPO263" s="9"/>
      <c r="CPP263" s="9"/>
      <c r="CPQ263" s="9"/>
      <c r="CPR263" s="9"/>
      <c r="CPS263" s="9"/>
      <c r="CPT263" s="9"/>
      <c r="CPU263" s="9"/>
      <c r="CPV263" s="9"/>
      <c r="CPW263" s="9"/>
      <c r="CPX263" s="9"/>
      <c r="CPY263" s="9"/>
      <c r="CPZ263" s="9"/>
      <c r="CQA263" s="9"/>
      <c r="CQB263" s="9"/>
      <c r="CQC263" s="9"/>
      <c r="CQD263" s="9"/>
      <c r="CQE263" s="9"/>
      <c r="CQF263" s="9"/>
      <c r="CQG263" s="9"/>
      <c r="CQH263" s="9"/>
      <c r="CQI263" s="9"/>
      <c r="CQJ263" s="9"/>
      <c r="CQK263" s="9"/>
      <c r="CQL263" s="9"/>
      <c r="CQM263" s="9"/>
      <c r="CQN263" s="9"/>
      <c r="CQO263" s="9"/>
      <c r="CQP263" s="9"/>
      <c r="CQQ263" s="9"/>
      <c r="CQR263" s="9"/>
      <c r="CQS263" s="9"/>
      <c r="CQT263" s="9"/>
      <c r="CQU263" s="9"/>
      <c r="CQV263" s="9"/>
      <c r="CQW263" s="9"/>
      <c r="CQX263" s="9"/>
      <c r="CQY263" s="9"/>
      <c r="CQZ263" s="9"/>
      <c r="CRA263" s="9"/>
      <c r="CRB263" s="9"/>
      <c r="CRC263" s="9"/>
      <c r="CRD263" s="9"/>
      <c r="CRE263" s="9"/>
      <c r="CRF263" s="9"/>
      <c r="CRG263" s="9"/>
      <c r="CRH263" s="9"/>
      <c r="CRI263" s="9"/>
      <c r="CRJ263" s="9"/>
      <c r="CRK263" s="9"/>
      <c r="CRL263" s="9"/>
      <c r="CRM263" s="9"/>
      <c r="CRN263" s="9"/>
      <c r="CRO263" s="9"/>
      <c r="CRP263" s="9"/>
      <c r="CRQ263" s="9"/>
      <c r="CRR263" s="9"/>
      <c r="CRS263" s="9"/>
      <c r="CRT263" s="9"/>
      <c r="CRU263" s="9"/>
      <c r="CRV263" s="9"/>
      <c r="CRW263" s="9"/>
      <c r="CRX263" s="9"/>
      <c r="CRY263" s="9"/>
      <c r="CRZ263" s="9"/>
      <c r="CSA263" s="9"/>
      <c r="CSB263" s="9"/>
      <c r="CSC263" s="9"/>
      <c r="CSD263" s="9"/>
      <c r="CSE263" s="9"/>
      <c r="CSF263" s="9"/>
      <c r="CSG263" s="9"/>
      <c r="CSH263" s="9"/>
      <c r="CSI263" s="9"/>
      <c r="CSJ263" s="9"/>
      <c r="CSK263" s="9"/>
      <c r="CSL263" s="9"/>
      <c r="CSM263" s="9"/>
      <c r="CSN263" s="9"/>
      <c r="CSO263" s="9"/>
      <c r="CSP263" s="9"/>
      <c r="CSQ263" s="9"/>
      <c r="CSR263" s="9"/>
      <c r="CSS263" s="9"/>
      <c r="CST263" s="9"/>
      <c r="CSU263" s="9"/>
      <c r="CSV263" s="9"/>
      <c r="CSW263" s="9"/>
      <c r="CSX263" s="9"/>
      <c r="CSY263" s="9"/>
      <c r="CSZ263" s="9"/>
      <c r="CTA263" s="9"/>
      <c r="CTB263" s="9"/>
      <c r="CTC263" s="9"/>
      <c r="CTD263" s="9"/>
      <c r="CTE263" s="9"/>
      <c r="CTF263" s="9"/>
      <c r="CTG263" s="9"/>
      <c r="CTH263" s="9"/>
      <c r="CTI263" s="9"/>
      <c r="CTJ263" s="9"/>
      <c r="CTK263" s="9"/>
      <c r="CTL263" s="9"/>
      <c r="CTM263" s="9"/>
      <c r="CTN263" s="9"/>
      <c r="CTO263" s="9"/>
      <c r="CTP263" s="9"/>
      <c r="CTQ263" s="9"/>
      <c r="CTR263" s="9"/>
      <c r="CTS263" s="9"/>
      <c r="CTT263" s="9"/>
      <c r="CTU263" s="9"/>
      <c r="CTV263" s="9"/>
      <c r="CTW263" s="9"/>
      <c r="CTX263" s="9"/>
      <c r="CTY263" s="9"/>
      <c r="CTZ263" s="9"/>
      <c r="CUA263" s="9"/>
      <c r="CUB263" s="9"/>
      <c r="CUC263" s="9"/>
      <c r="CUD263" s="9"/>
      <c r="CUE263" s="9"/>
      <c r="CUF263" s="9"/>
      <c r="CUG263" s="9"/>
      <c r="CUH263" s="9"/>
      <c r="CUI263" s="9"/>
      <c r="CUJ263" s="9"/>
      <c r="CUK263" s="9"/>
      <c r="CUL263" s="9"/>
      <c r="CUM263" s="9"/>
      <c r="CUN263" s="9"/>
      <c r="CUO263" s="9"/>
      <c r="CUP263" s="9"/>
      <c r="CUQ263" s="9"/>
      <c r="CUR263" s="9"/>
      <c r="CUS263" s="9"/>
      <c r="CUT263" s="9"/>
      <c r="CUU263" s="9"/>
      <c r="CUV263" s="9"/>
      <c r="CUW263" s="9"/>
      <c r="CUX263" s="9"/>
      <c r="CUY263" s="9"/>
      <c r="CUZ263" s="9"/>
      <c r="CVA263" s="9"/>
      <c r="CVB263" s="9"/>
      <c r="CVC263" s="9"/>
      <c r="CVD263" s="9"/>
      <c r="CVE263" s="9"/>
      <c r="CVF263" s="9"/>
      <c r="CVG263" s="9"/>
      <c r="CVH263" s="9"/>
      <c r="CVI263" s="9"/>
      <c r="CVJ263" s="9"/>
      <c r="CVK263" s="9"/>
      <c r="CVL263" s="9"/>
      <c r="CVM263" s="9"/>
      <c r="CVN263" s="9"/>
      <c r="CVO263" s="9"/>
      <c r="CVP263" s="9"/>
      <c r="CVQ263" s="9"/>
      <c r="CVR263" s="9"/>
      <c r="CVS263" s="9"/>
      <c r="CVT263" s="9"/>
      <c r="CVU263" s="9"/>
      <c r="CVV263" s="9"/>
      <c r="CVW263" s="9"/>
      <c r="CVX263" s="9"/>
      <c r="CVY263" s="9"/>
      <c r="CVZ263" s="9"/>
      <c r="CWA263" s="9"/>
      <c r="CWB263" s="9"/>
      <c r="CWC263" s="9"/>
      <c r="CWD263" s="9"/>
      <c r="CWE263" s="9"/>
      <c r="CWF263" s="9"/>
      <c r="CWG263" s="9"/>
      <c r="CWH263" s="9"/>
      <c r="CWI263" s="9"/>
      <c r="CWJ263" s="9"/>
      <c r="CWK263" s="9"/>
      <c r="CWL263" s="9"/>
      <c r="CWM263" s="9"/>
      <c r="CWN263" s="9"/>
      <c r="CWO263" s="9"/>
      <c r="CWP263" s="9"/>
      <c r="CWQ263" s="9"/>
      <c r="CWR263" s="9"/>
      <c r="CWS263" s="9"/>
      <c r="CWT263" s="9"/>
      <c r="CWU263" s="9"/>
      <c r="CWV263" s="9"/>
      <c r="CWW263" s="9"/>
      <c r="CWX263" s="9"/>
      <c r="CWY263" s="9"/>
      <c r="CWZ263" s="9"/>
      <c r="CXA263" s="9"/>
      <c r="CXB263" s="9"/>
      <c r="CXC263" s="9"/>
      <c r="CXD263" s="9"/>
      <c r="CXE263" s="9"/>
      <c r="CXF263" s="9"/>
      <c r="CXG263" s="9"/>
      <c r="CXH263" s="9"/>
      <c r="CXI263" s="9"/>
      <c r="CXJ263" s="9"/>
      <c r="CXK263" s="9"/>
      <c r="CXL263" s="9"/>
      <c r="CXM263" s="9"/>
      <c r="CXN263" s="9"/>
      <c r="CXO263" s="9"/>
      <c r="CXP263" s="9"/>
      <c r="CXQ263" s="9"/>
      <c r="CXR263" s="9"/>
      <c r="CXS263" s="9"/>
      <c r="CXT263" s="9"/>
      <c r="CXU263" s="9"/>
      <c r="CXV263" s="9"/>
      <c r="CXW263" s="9"/>
      <c r="CXX263" s="9"/>
      <c r="CXY263" s="9"/>
      <c r="CXZ263" s="9"/>
      <c r="CYA263" s="9"/>
      <c r="CYB263" s="9"/>
      <c r="CYC263" s="9"/>
      <c r="CYD263" s="9"/>
      <c r="CYE263" s="9"/>
      <c r="CYF263" s="9"/>
      <c r="CYG263" s="9"/>
      <c r="CYH263" s="9"/>
      <c r="CYI263" s="9"/>
      <c r="CYJ263" s="9"/>
      <c r="CYK263" s="9"/>
      <c r="CYL263" s="9"/>
      <c r="CYM263" s="9"/>
      <c r="CYN263" s="9"/>
      <c r="CYO263" s="9"/>
      <c r="CYP263" s="9"/>
      <c r="CYQ263" s="9"/>
      <c r="CYR263" s="9"/>
      <c r="CYS263" s="9"/>
      <c r="CYT263" s="9"/>
      <c r="CYU263" s="9"/>
      <c r="CYV263" s="9"/>
      <c r="CYW263" s="9"/>
      <c r="CYX263" s="9"/>
      <c r="CYY263" s="9"/>
      <c r="CYZ263" s="9"/>
      <c r="CZA263" s="9"/>
      <c r="CZB263" s="9"/>
      <c r="CZC263" s="9"/>
      <c r="CZD263" s="9"/>
      <c r="CZE263" s="9"/>
      <c r="CZF263" s="9"/>
      <c r="CZG263" s="9"/>
      <c r="CZH263" s="9"/>
      <c r="CZI263" s="9"/>
      <c r="CZJ263" s="9"/>
      <c r="CZK263" s="9"/>
      <c r="CZL263" s="9"/>
      <c r="CZM263" s="9"/>
      <c r="CZN263" s="9"/>
      <c r="CZO263" s="9"/>
      <c r="CZP263" s="9"/>
      <c r="CZQ263" s="9"/>
      <c r="CZR263" s="9"/>
      <c r="CZS263" s="9"/>
      <c r="CZT263" s="9"/>
      <c r="CZU263" s="9"/>
      <c r="CZV263" s="9"/>
      <c r="CZW263" s="9"/>
      <c r="CZX263" s="9"/>
      <c r="CZY263" s="9"/>
      <c r="CZZ263" s="9"/>
      <c r="DAA263" s="9"/>
      <c r="DAB263" s="9"/>
      <c r="DAC263" s="9"/>
      <c r="DAD263" s="9"/>
      <c r="DAE263" s="9"/>
      <c r="DAF263" s="9"/>
      <c r="DAG263" s="9"/>
      <c r="DAH263" s="9"/>
      <c r="DAI263" s="9"/>
      <c r="DAJ263" s="9"/>
      <c r="DAK263" s="9"/>
      <c r="DAL263" s="9"/>
      <c r="DAM263" s="9"/>
      <c r="DAN263" s="9"/>
      <c r="DAO263" s="9"/>
      <c r="DAP263" s="9"/>
      <c r="DAQ263" s="9"/>
      <c r="DAR263" s="9"/>
      <c r="DAS263" s="9"/>
      <c r="DAT263" s="9"/>
      <c r="DAU263" s="9"/>
      <c r="DAV263" s="9"/>
      <c r="DAW263" s="9"/>
      <c r="DAX263" s="9"/>
      <c r="DAY263" s="9"/>
      <c r="DAZ263" s="9"/>
      <c r="DBA263" s="9"/>
      <c r="DBB263" s="9"/>
      <c r="DBC263" s="9"/>
      <c r="DBD263" s="9"/>
      <c r="DBE263" s="9"/>
      <c r="DBF263" s="9"/>
      <c r="DBG263" s="9"/>
      <c r="DBH263" s="9"/>
      <c r="DBI263" s="9"/>
      <c r="DBJ263" s="9"/>
      <c r="DBK263" s="9"/>
      <c r="DBL263" s="9"/>
      <c r="DBM263" s="9"/>
      <c r="DBN263" s="9"/>
      <c r="DBO263" s="9"/>
      <c r="DBP263" s="9"/>
      <c r="DBQ263" s="9"/>
      <c r="DBR263" s="9"/>
      <c r="DBS263" s="9"/>
      <c r="DBT263" s="9"/>
      <c r="DBU263" s="9"/>
      <c r="DBV263" s="9"/>
      <c r="DBW263" s="9"/>
      <c r="DBX263" s="9"/>
      <c r="DBY263" s="9"/>
      <c r="DBZ263" s="9"/>
      <c r="DCA263" s="9"/>
      <c r="DCB263" s="9"/>
      <c r="DCC263" s="9"/>
      <c r="DCD263" s="9"/>
      <c r="DCE263" s="9"/>
      <c r="DCF263" s="9"/>
      <c r="DCG263" s="9"/>
      <c r="DCH263" s="9"/>
      <c r="DCI263" s="9"/>
      <c r="DCJ263" s="9"/>
      <c r="DCK263" s="9"/>
      <c r="DCL263" s="9"/>
      <c r="DCM263" s="9"/>
      <c r="DCN263" s="9"/>
      <c r="DCO263" s="9"/>
      <c r="DCP263" s="9"/>
      <c r="DCQ263" s="9"/>
      <c r="DCR263" s="9"/>
      <c r="DCS263" s="9"/>
      <c r="DCT263" s="9"/>
      <c r="DCU263" s="9"/>
      <c r="DCV263" s="9"/>
      <c r="DCW263" s="9"/>
      <c r="DCX263" s="9"/>
      <c r="DCY263" s="9"/>
      <c r="DCZ263" s="9"/>
      <c r="DDA263" s="9"/>
      <c r="DDB263" s="9"/>
      <c r="DDC263" s="9"/>
      <c r="DDD263" s="9"/>
      <c r="DDE263" s="9"/>
      <c r="DDF263" s="9"/>
      <c r="DDG263" s="9"/>
      <c r="DDH263" s="9"/>
      <c r="DDI263" s="9"/>
      <c r="DDJ263" s="9"/>
      <c r="DDK263" s="9"/>
      <c r="DDL263" s="9"/>
      <c r="DDM263" s="9"/>
      <c r="DDN263" s="9"/>
      <c r="DDO263" s="9"/>
      <c r="DDP263" s="9"/>
      <c r="DDQ263" s="9"/>
      <c r="DDR263" s="9"/>
      <c r="DDS263" s="9"/>
      <c r="DDT263" s="9"/>
      <c r="DDU263" s="9"/>
      <c r="DDV263" s="9"/>
      <c r="DDW263" s="9"/>
      <c r="DDX263" s="9"/>
      <c r="DDY263" s="9"/>
      <c r="DDZ263" s="9"/>
      <c r="DEA263" s="9"/>
      <c r="DEB263" s="9"/>
      <c r="DEC263" s="9"/>
      <c r="DED263" s="9"/>
      <c r="DEE263" s="9"/>
      <c r="DEF263" s="9"/>
      <c r="DEG263" s="9"/>
      <c r="DEH263" s="9"/>
      <c r="DEI263" s="9"/>
      <c r="DEJ263" s="9"/>
      <c r="DEK263" s="9"/>
      <c r="DEL263" s="9"/>
      <c r="DEM263" s="9"/>
      <c r="DEN263" s="9"/>
      <c r="DEO263" s="9"/>
      <c r="DEP263" s="9"/>
      <c r="DEQ263" s="9"/>
      <c r="DER263" s="9"/>
      <c r="DES263" s="9"/>
      <c r="DET263" s="9"/>
      <c r="DEU263" s="9"/>
      <c r="DEV263" s="9"/>
      <c r="DEW263" s="9"/>
      <c r="DEX263" s="9"/>
      <c r="DEY263" s="9"/>
      <c r="DEZ263" s="9"/>
      <c r="DFA263" s="9"/>
      <c r="DFB263" s="9"/>
      <c r="DFC263" s="9"/>
      <c r="DFD263" s="9"/>
      <c r="DFE263" s="9"/>
      <c r="DFF263" s="9"/>
      <c r="DFG263" s="9"/>
      <c r="DFH263" s="9"/>
      <c r="DFI263" s="9"/>
      <c r="DFJ263" s="9"/>
      <c r="DFK263" s="9"/>
      <c r="DFL263" s="9"/>
      <c r="DFM263" s="9"/>
      <c r="DFN263" s="9"/>
      <c r="DFO263" s="9"/>
      <c r="DFP263" s="9"/>
      <c r="DFQ263" s="9"/>
      <c r="DFR263" s="9"/>
      <c r="DFS263" s="9"/>
      <c r="DFT263" s="9"/>
      <c r="DFU263" s="9"/>
      <c r="DFV263" s="9"/>
      <c r="DFW263" s="9"/>
      <c r="DFX263" s="9"/>
      <c r="DFY263" s="9"/>
      <c r="DFZ263" s="9"/>
      <c r="DGA263" s="9"/>
      <c r="DGB263" s="9"/>
      <c r="DGC263" s="9"/>
      <c r="DGD263" s="9"/>
      <c r="DGE263" s="9"/>
      <c r="DGF263" s="9"/>
      <c r="DGG263" s="9"/>
      <c r="DGH263" s="9"/>
      <c r="DGI263" s="9"/>
      <c r="DGJ263" s="9"/>
      <c r="DGK263" s="9"/>
      <c r="DGL263" s="9"/>
      <c r="DGM263" s="9"/>
      <c r="DGN263" s="9"/>
      <c r="DGO263" s="9"/>
      <c r="DGP263" s="9"/>
      <c r="DGQ263" s="9"/>
      <c r="DGR263" s="9"/>
      <c r="DGS263" s="9"/>
      <c r="DGT263" s="9"/>
      <c r="DGU263" s="9"/>
      <c r="DGV263" s="9"/>
      <c r="DGW263" s="9"/>
      <c r="DGX263" s="9"/>
      <c r="DGY263" s="9"/>
      <c r="DGZ263" s="9"/>
      <c r="DHA263" s="9"/>
      <c r="DHB263" s="9"/>
      <c r="DHC263" s="9"/>
      <c r="DHD263" s="9"/>
      <c r="DHE263" s="9"/>
      <c r="DHF263" s="9"/>
      <c r="DHG263" s="9"/>
      <c r="DHH263" s="9"/>
      <c r="DHI263" s="9"/>
      <c r="DHJ263" s="9"/>
      <c r="DHK263" s="9"/>
      <c r="DHL263" s="9"/>
      <c r="DHM263" s="9"/>
      <c r="DHN263" s="9"/>
      <c r="DHO263" s="9"/>
      <c r="DHP263" s="9"/>
      <c r="DHQ263" s="9"/>
      <c r="DHR263" s="9"/>
      <c r="DHS263" s="9"/>
      <c r="DHT263" s="9"/>
      <c r="DHU263" s="9"/>
      <c r="DHV263" s="9"/>
      <c r="DHW263" s="9"/>
      <c r="DHX263" s="9"/>
      <c r="DHY263" s="9"/>
      <c r="DHZ263" s="9"/>
      <c r="DIA263" s="9"/>
      <c r="DIB263" s="9"/>
      <c r="DIC263" s="9"/>
      <c r="DID263" s="9"/>
      <c r="DIE263" s="9"/>
      <c r="DIF263" s="9"/>
      <c r="DIG263" s="9"/>
      <c r="DIH263" s="9"/>
      <c r="DII263" s="9"/>
      <c r="DIJ263" s="9"/>
      <c r="DIK263" s="9"/>
      <c r="DIL263" s="9"/>
      <c r="DIM263" s="9"/>
      <c r="DIN263" s="9"/>
      <c r="DIO263" s="9"/>
      <c r="DIP263" s="9"/>
      <c r="DIQ263" s="9"/>
      <c r="DIR263" s="9"/>
      <c r="DIS263" s="9"/>
      <c r="DIT263" s="9"/>
      <c r="DIU263" s="9"/>
      <c r="DIV263" s="9"/>
      <c r="DIW263" s="9"/>
      <c r="DIX263" s="9"/>
      <c r="DIY263" s="9"/>
      <c r="DIZ263" s="9"/>
      <c r="DJA263" s="9"/>
      <c r="DJB263" s="9"/>
      <c r="DJC263" s="9"/>
      <c r="DJD263" s="9"/>
      <c r="DJE263" s="9"/>
      <c r="DJF263" s="9"/>
      <c r="DJG263" s="9"/>
      <c r="DJH263" s="9"/>
      <c r="DJI263" s="9"/>
      <c r="DJJ263" s="9"/>
      <c r="DJK263" s="9"/>
      <c r="DJL263" s="9"/>
      <c r="DJM263" s="9"/>
      <c r="DJN263" s="9"/>
      <c r="DJO263" s="9"/>
      <c r="DJP263" s="9"/>
      <c r="DJQ263" s="9"/>
      <c r="DJR263" s="9"/>
      <c r="DJS263" s="9"/>
      <c r="DJT263" s="9"/>
      <c r="DJU263" s="9"/>
      <c r="DJV263" s="9"/>
      <c r="DJW263" s="9"/>
      <c r="DJX263" s="9"/>
      <c r="DJY263" s="9"/>
      <c r="DJZ263" s="9"/>
      <c r="DKA263" s="9"/>
      <c r="DKB263" s="9"/>
      <c r="DKC263" s="9"/>
      <c r="DKD263" s="9"/>
      <c r="DKE263" s="9"/>
      <c r="DKF263" s="9"/>
      <c r="DKG263" s="9"/>
      <c r="DKH263" s="9"/>
      <c r="DKI263" s="9"/>
      <c r="DKJ263" s="9"/>
      <c r="DKK263" s="9"/>
      <c r="DKL263" s="9"/>
      <c r="DKM263" s="9"/>
      <c r="DKN263" s="9"/>
      <c r="DKO263" s="9"/>
      <c r="DKP263" s="9"/>
      <c r="DKQ263" s="9"/>
      <c r="DKR263" s="9"/>
      <c r="DKS263" s="9"/>
      <c r="DKT263" s="9"/>
      <c r="DKU263" s="9"/>
      <c r="DKV263" s="9"/>
      <c r="DKW263" s="9"/>
      <c r="DKX263" s="9"/>
      <c r="DKY263" s="9"/>
      <c r="DKZ263" s="9"/>
      <c r="DLA263" s="9"/>
      <c r="DLB263" s="9"/>
      <c r="DLC263" s="9"/>
      <c r="DLD263" s="9"/>
      <c r="DLE263" s="9"/>
      <c r="DLF263" s="9"/>
      <c r="DLG263" s="9"/>
      <c r="DLH263" s="9"/>
      <c r="DLI263" s="9"/>
      <c r="DLJ263" s="9"/>
      <c r="DLK263" s="9"/>
      <c r="DLL263" s="9"/>
      <c r="DLM263" s="9"/>
      <c r="DLN263" s="9"/>
      <c r="DLO263" s="9"/>
      <c r="DLP263" s="9"/>
      <c r="DLQ263" s="9"/>
      <c r="DLR263" s="9"/>
      <c r="DLS263" s="9"/>
      <c r="DLT263" s="9"/>
      <c r="DLU263" s="9"/>
      <c r="DLV263" s="9"/>
      <c r="DLW263" s="9"/>
      <c r="DLX263" s="9"/>
      <c r="DLY263" s="9"/>
      <c r="DLZ263" s="9"/>
      <c r="DMA263" s="9"/>
      <c r="DMB263" s="9"/>
      <c r="DMC263" s="9"/>
      <c r="DMD263" s="9"/>
      <c r="DME263" s="9"/>
      <c r="DMF263" s="9"/>
      <c r="DMG263" s="9"/>
      <c r="DMH263" s="9"/>
      <c r="DMI263" s="9"/>
      <c r="DMJ263" s="9"/>
      <c r="DMK263" s="9"/>
      <c r="DML263" s="9"/>
      <c r="DMM263" s="9"/>
      <c r="DMN263" s="9"/>
      <c r="DMO263" s="9"/>
      <c r="DMP263" s="9"/>
      <c r="DMQ263" s="9"/>
      <c r="DMR263" s="9"/>
      <c r="DMS263" s="9"/>
      <c r="DMT263" s="9"/>
      <c r="DMU263" s="9"/>
      <c r="DMV263" s="9"/>
      <c r="DMW263" s="9"/>
      <c r="DMX263" s="9"/>
      <c r="DMY263" s="9"/>
      <c r="DMZ263" s="9"/>
      <c r="DNA263" s="9"/>
      <c r="DNB263" s="9"/>
      <c r="DNC263" s="9"/>
      <c r="DND263" s="9"/>
      <c r="DNE263" s="9"/>
      <c r="DNF263" s="9"/>
      <c r="DNG263" s="9"/>
      <c r="DNH263" s="9"/>
      <c r="DNI263" s="9"/>
      <c r="DNJ263" s="9"/>
      <c r="DNK263" s="9"/>
      <c r="DNL263" s="9"/>
      <c r="DNM263" s="9"/>
      <c r="DNN263" s="9"/>
      <c r="DNO263" s="9"/>
      <c r="DNP263" s="9"/>
      <c r="DNQ263" s="9"/>
      <c r="DNR263" s="9"/>
      <c r="DNS263" s="9"/>
      <c r="DNT263" s="9"/>
      <c r="DNU263" s="9"/>
      <c r="DNV263" s="9"/>
      <c r="DNW263" s="9"/>
      <c r="DNX263" s="9"/>
      <c r="DNY263" s="9"/>
      <c r="DNZ263" s="9"/>
      <c r="DOA263" s="9"/>
      <c r="DOB263" s="9"/>
      <c r="DOC263" s="9"/>
      <c r="DOD263" s="9"/>
      <c r="DOE263" s="9"/>
      <c r="DOF263" s="9"/>
      <c r="DOG263" s="9"/>
      <c r="DOH263" s="9"/>
      <c r="DOI263" s="9"/>
      <c r="DOJ263" s="9"/>
      <c r="DOK263" s="9"/>
      <c r="DOL263" s="9"/>
      <c r="DOM263" s="9"/>
      <c r="DON263" s="9"/>
      <c r="DOO263" s="9"/>
      <c r="DOP263" s="9"/>
      <c r="DOQ263" s="9"/>
      <c r="DOR263" s="9"/>
      <c r="DOS263" s="9"/>
      <c r="DOT263" s="9"/>
      <c r="DOU263" s="9"/>
      <c r="DOV263" s="9"/>
      <c r="DOW263" s="9"/>
      <c r="DOX263" s="9"/>
      <c r="DOY263" s="9"/>
      <c r="DOZ263" s="9"/>
      <c r="DPA263" s="9"/>
      <c r="DPB263" s="9"/>
      <c r="DPC263" s="9"/>
      <c r="DPD263" s="9"/>
      <c r="DPE263" s="9"/>
      <c r="DPF263" s="9"/>
      <c r="DPG263" s="9"/>
      <c r="DPH263" s="9"/>
      <c r="DPI263" s="9"/>
      <c r="DPJ263" s="9"/>
      <c r="DPK263" s="9"/>
      <c r="DPL263" s="9"/>
      <c r="DPM263" s="9"/>
      <c r="DPN263" s="9"/>
      <c r="DPO263" s="9"/>
      <c r="DPP263" s="9"/>
      <c r="DPQ263" s="9"/>
      <c r="DPR263" s="9"/>
      <c r="DPS263" s="9"/>
      <c r="DPT263" s="9"/>
      <c r="DPU263" s="9"/>
      <c r="DPV263" s="9"/>
      <c r="DPW263" s="9"/>
      <c r="DPX263" s="9"/>
      <c r="DPY263" s="9"/>
      <c r="DPZ263" s="9"/>
      <c r="DQA263" s="9"/>
      <c r="DQB263" s="9"/>
      <c r="DQC263" s="9"/>
      <c r="DQD263" s="9"/>
      <c r="DQE263" s="9"/>
      <c r="DQF263" s="9"/>
      <c r="DQG263" s="9"/>
      <c r="DQH263" s="9"/>
      <c r="DQI263" s="9"/>
      <c r="DQJ263" s="9"/>
      <c r="DQK263" s="9"/>
      <c r="DQL263" s="9"/>
      <c r="DQM263" s="9"/>
      <c r="DQN263" s="9"/>
      <c r="DQO263" s="9"/>
      <c r="DQP263" s="9"/>
      <c r="DQQ263" s="9"/>
      <c r="DQR263" s="9"/>
      <c r="DQS263" s="9"/>
      <c r="DQT263" s="9"/>
      <c r="DQU263" s="9"/>
      <c r="DQV263" s="9"/>
      <c r="DQW263" s="9"/>
      <c r="DQX263" s="9"/>
      <c r="DQY263" s="9"/>
      <c r="DQZ263" s="9"/>
      <c r="DRA263" s="9"/>
      <c r="DRB263" s="9"/>
      <c r="DRC263" s="9"/>
      <c r="DRD263" s="9"/>
      <c r="DRE263" s="9"/>
      <c r="DRF263" s="9"/>
      <c r="DRG263" s="9"/>
      <c r="DRH263" s="9"/>
      <c r="DRI263" s="9"/>
      <c r="DRJ263" s="9"/>
      <c r="DRK263" s="9"/>
      <c r="DRL263" s="9"/>
      <c r="DRM263" s="9"/>
      <c r="DRN263" s="9"/>
      <c r="DRO263" s="9"/>
      <c r="DRP263" s="9"/>
      <c r="DRQ263" s="9"/>
      <c r="DRR263" s="9"/>
      <c r="DRS263" s="9"/>
      <c r="DRT263" s="9"/>
      <c r="DRU263" s="9"/>
      <c r="DRV263" s="9"/>
      <c r="DRW263" s="9"/>
      <c r="DRX263" s="9"/>
      <c r="DRY263" s="9"/>
      <c r="DRZ263" s="9"/>
      <c r="DSA263" s="9"/>
      <c r="DSB263" s="9"/>
      <c r="DSC263" s="9"/>
      <c r="DSD263" s="9"/>
      <c r="DSE263" s="9"/>
      <c r="DSF263" s="9"/>
      <c r="DSG263" s="9"/>
      <c r="DSH263" s="9"/>
      <c r="DSI263" s="9"/>
      <c r="DSJ263" s="9"/>
      <c r="DSK263" s="9"/>
      <c r="DSL263" s="9"/>
      <c r="DSM263" s="9"/>
      <c r="DSN263" s="9"/>
      <c r="DSO263" s="9"/>
      <c r="DSP263" s="9"/>
      <c r="DSQ263" s="9"/>
      <c r="DSR263" s="9"/>
      <c r="DSS263" s="9"/>
      <c r="DST263" s="9"/>
      <c r="DSU263" s="9"/>
      <c r="DSV263" s="9"/>
      <c r="DSW263" s="9"/>
      <c r="DSX263" s="9"/>
      <c r="DSY263" s="9"/>
      <c r="DSZ263" s="9"/>
      <c r="DTA263" s="9"/>
      <c r="DTB263" s="9"/>
      <c r="DTC263" s="9"/>
      <c r="DTD263" s="9"/>
      <c r="DTE263" s="9"/>
      <c r="DTF263" s="9"/>
      <c r="DTG263" s="9"/>
      <c r="DTH263" s="9"/>
      <c r="DTI263" s="9"/>
      <c r="DTJ263" s="9"/>
      <c r="DTK263" s="9"/>
      <c r="DTL263" s="9"/>
      <c r="DTM263" s="9"/>
      <c r="DTN263" s="9"/>
      <c r="DTO263" s="9"/>
      <c r="DTP263" s="9"/>
      <c r="DTQ263" s="9"/>
      <c r="DTR263" s="9"/>
      <c r="DTS263" s="9"/>
      <c r="DTT263" s="9"/>
      <c r="DTU263" s="9"/>
      <c r="DTV263" s="9"/>
      <c r="DTW263" s="9"/>
      <c r="DTX263" s="9"/>
      <c r="DTY263" s="9"/>
      <c r="DTZ263" s="9"/>
      <c r="DUA263" s="9"/>
      <c r="DUB263" s="9"/>
      <c r="DUC263" s="9"/>
      <c r="DUD263" s="9"/>
      <c r="DUE263" s="9"/>
      <c r="DUF263" s="9"/>
      <c r="DUG263" s="9"/>
      <c r="DUH263" s="9"/>
      <c r="DUI263" s="9"/>
      <c r="DUJ263" s="9"/>
      <c r="DUK263" s="9"/>
      <c r="DUL263" s="9"/>
      <c r="DUM263" s="9"/>
      <c r="DUN263" s="9"/>
      <c r="DUO263" s="9"/>
      <c r="DUP263" s="9"/>
      <c r="DUQ263" s="9"/>
      <c r="DUR263" s="9"/>
      <c r="DUS263" s="9"/>
      <c r="DUT263" s="9"/>
      <c r="DUU263" s="9"/>
      <c r="DUV263" s="9"/>
      <c r="DUW263" s="9"/>
      <c r="DUX263" s="9"/>
      <c r="DUY263" s="9"/>
      <c r="DUZ263" s="9"/>
      <c r="DVA263" s="9"/>
      <c r="DVB263" s="9"/>
      <c r="DVC263" s="9"/>
      <c r="DVD263" s="9"/>
      <c r="DVE263" s="9"/>
      <c r="DVF263" s="9"/>
      <c r="DVG263" s="9"/>
      <c r="DVH263" s="9"/>
      <c r="DVI263" s="9"/>
      <c r="DVJ263" s="9"/>
      <c r="DVK263" s="9"/>
      <c r="DVL263" s="9"/>
      <c r="DVM263" s="9"/>
      <c r="DVN263" s="9"/>
      <c r="DVO263" s="9"/>
      <c r="DVP263" s="9"/>
      <c r="DVQ263" s="9"/>
      <c r="DVR263" s="9"/>
      <c r="DVS263" s="9"/>
      <c r="DVT263" s="9"/>
      <c r="DVU263" s="9"/>
      <c r="DVV263" s="9"/>
      <c r="DVW263" s="9"/>
      <c r="DVX263" s="9"/>
      <c r="DVY263" s="9"/>
      <c r="DVZ263" s="9"/>
      <c r="DWA263" s="9"/>
      <c r="DWB263" s="9"/>
      <c r="DWC263" s="9"/>
      <c r="DWD263" s="9"/>
      <c r="DWE263" s="9"/>
      <c r="DWF263" s="9"/>
      <c r="DWG263" s="9"/>
      <c r="DWH263" s="9"/>
      <c r="DWI263" s="9"/>
      <c r="DWJ263" s="9"/>
      <c r="DWK263" s="9"/>
      <c r="DWL263" s="9"/>
      <c r="DWM263" s="9"/>
      <c r="DWN263" s="9"/>
      <c r="DWO263" s="9"/>
      <c r="DWP263" s="9"/>
      <c r="DWQ263" s="9"/>
      <c r="DWR263" s="9"/>
      <c r="DWS263" s="9"/>
      <c r="DWT263" s="9"/>
      <c r="DWU263" s="9"/>
      <c r="DWV263" s="9"/>
      <c r="DWW263" s="9"/>
      <c r="DWX263" s="9"/>
      <c r="DWY263" s="9"/>
      <c r="DWZ263" s="9"/>
      <c r="DXA263" s="9"/>
      <c r="DXB263" s="9"/>
      <c r="DXC263" s="9"/>
      <c r="DXD263" s="9"/>
      <c r="DXE263" s="9"/>
      <c r="DXF263" s="9"/>
      <c r="DXG263" s="9"/>
      <c r="DXH263" s="9"/>
      <c r="DXI263" s="9"/>
      <c r="DXJ263" s="9"/>
      <c r="DXK263" s="9"/>
      <c r="DXL263" s="9"/>
      <c r="DXM263" s="9"/>
      <c r="DXN263" s="9"/>
      <c r="DXO263" s="9"/>
      <c r="DXP263" s="9"/>
      <c r="DXQ263" s="9"/>
      <c r="DXR263" s="9"/>
      <c r="DXS263" s="9"/>
      <c r="DXT263" s="9"/>
      <c r="DXU263" s="9"/>
      <c r="DXV263" s="9"/>
      <c r="DXW263" s="9"/>
      <c r="DXX263" s="9"/>
      <c r="DXY263" s="9"/>
      <c r="DXZ263" s="9"/>
      <c r="DYA263" s="9"/>
      <c r="DYB263" s="9"/>
      <c r="DYC263" s="9"/>
      <c r="DYD263" s="9"/>
      <c r="DYE263" s="9"/>
      <c r="DYF263" s="9"/>
      <c r="DYG263" s="9"/>
      <c r="DYH263" s="9"/>
      <c r="DYI263" s="9"/>
      <c r="DYJ263" s="9"/>
      <c r="DYK263" s="9"/>
      <c r="DYL263" s="9"/>
      <c r="DYM263" s="9"/>
      <c r="DYN263" s="9"/>
      <c r="DYO263" s="9"/>
      <c r="DYP263" s="9"/>
      <c r="DYQ263" s="9"/>
      <c r="DYR263" s="9"/>
      <c r="DYS263" s="9"/>
      <c r="DYT263" s="9"/>
      <c r="DYU263" s="9"/>
      <c r="DYV263" s="9"/>
      <c r="DYW263" s="9"/>
      <c r="DYX263" s="9"/>
      <c r="DYY263" s="9"/>
      <c r="DYZ263" s="9"/>
      <c r="DZA263" s="9"/>
      <c r="DZB263" s="9"/>
      <c r="DZC263" s="9"/>
      <c r="DZD263" s="9"/>
      <c r="DZE263" s="9"/>
      <c r="DZF263" s="9"/>
      <c r="DZG263" s="9"/>
      <c r="DZH263" s="9"/>
      <c r="DZI263" s="9"/>
      <c r="DZJ263" s="9"/>
      <c r="DZK263" s="9"/>
      <c r="DZL263" s="9"/>
      <c r="DZM263" s="9"/>
      <c r="DZN263" s="9"/>
      <c r="DZO263" s="9"/>
      <c r="DZP263" s="9"/>
      <c r="DZQ263" s="9"/>
      <c r="DZR263" s="9"/>
      <c r="DZS263" s="9"/>
      <c r="DZT263" s="9"/>
      <c r="DZU263" s="9"/>
      <c r="DZV263" s="9"/>
      <c r="DZW263" s="9"/>
      <c r="DZX263" s="9"/>
      <c r="DZY263" s="9"/>
      <c r="DZZ263" s="9"/>
      <c r="EAA263" s="9"/>
      <c r="EAB263" s="9"/>
      <c r="EAC263" s="9"/>
      <c r="EAD263" s="9"/>
      <c r="EAE263" s="9"/>
      <c r="EAF263" s="9"/>
      <c r="EAG263" s="9"/>
      <c r="EAH263" s="9"/>
      <c r="EAI263" s="9"/>
      <c r="EAJ263" s="9"/>
      <c r="EAK263" s="9"/>
      <c r="EAL263" s="9"/>
      <c r="EAM263" s="9"/>
      <c r="EAN263" s="9"/>
      <c r="EAO263" s="9"/>
      <c r="EAP263" s="9"/>
      <c r="EAQ263" s="9"/>
      <c r="EAR263" s="9"/>
      <c r="EAS263" s="9"/>
      <c r="EAT263" s="9"/>
      <c r="EAU263" s="9"/>
      <c r="EAV263" s="9"/>
      <c r="EAW263" s="9"/>
      <c r="EAX263" s="9"/>
      <c r="EAY263" s="9"/>
      <c r="EAZ263" s="9"/>
      <c r="EBA263" s="9"/>
      <c r="EBB263" s="9"/>
      <c r="EBC263" s="9"/>
      <c r="EBD263" s="9"/>
      <c r="EBE263" s="9"/>
      <c r="EBF263" s="9"/>
      <c r="EBG263" s="9"/>
      <c r="EBH263" s="9"/>
      <c r="EBI263" s="9"/>
      <c r="EBJ263" s="9"/>
      <c r="EBK263" s="9"/>
      <c r="EBL263" s="9"/>
      <c r="EBM263" s="9"/>
      <c r="EBN263" s="9"/>
      <c r="EBO263" s="9"/>
      <c r="EBP263" s="9"/>
      <c r="EBQ263" s="9"/>
      <c r="EBR263" s="9"/>
      <c r="EBS263" s="9"/>
      <c r="EBT263" s="9"/>
      <c r="EBU263" s="9"/>
      <c r="EBV263" s="9"/>
      <c r="EBW263" s="9"/>
      <c r="EBX263" s="9"/>
      <c r="EBY263" s="9"/>
      <c r="EBZ263" s="9"/>
      <c r="ECA263" s="9"/>
      <c r="ECB263" s="9"/>
      <c r="ECC263" s="9"/>
      <c r="ECD263" s="9"/>
      <c r="ECE263" s="9"/>
      <c r="ECF263" s="9"/>
      <c r="ECG263" s="9"/>
      <c r="ECH263" s="9"/>
      <c r="ECI263" s="9"/>
      <c r="ECJ263" s="9"/>
      <c r="ECK263" s="9"/>
      <c r="ECL263" s="9"/>
      <c r="ECM263" s="9"/>
      <c r="ECN263" s="9"/>
      <c r="ECO263" s="9"/>
      <c r="ECP263" s="9"/>
      <c r="ECQ263" s="9"/>
      <c r="ECR263" s="9"/>
      <c r="ECS263" s="9"/>
      <c r="ECT263" s="9"/>
      <c r="ECU263" s="9"/>
      <c r="ECV263" s="9"/>
      <c r="ECW263" s="9"/>
      <c r="ECX263" s="9"/>
      <c r="ECY263" s="9"/>
      <c r="ECZ263" s="9"/>
      <c r="EDA263" s="9"/>
      <c r="EDB263" s="9"/>
      <c r="EDC263" s="9"/>
      <c r="EDD263" s="9"/>
      <c r="EDE263" s="9"/>
      <c r="EDF263" s="9"/>
      <c r="EDG263" s="9"/>
      <c r="EDH263" s="9"/>
      <c r="EDI263" s="9"/>
      <c r="EDJ263" s="9"/>
      <c r="EDK263" s="9"/>
      <c r="EDL263" s="9"/>
      <c r="EDM263" s="9"/>
      <c r="EDN263" s="9"/>
      <c r="EDO263" s="9"/>
      <c r="EDP263" s="9"/>
      <c r="EDQ263" s="9"/>
      <c r="EDR263" s="9"/>
      <c r="EDS263" s="9"/>
      <c r="EDT263" s="9"/>
      <c r="EDU263" s="9"/>
      <c r="EDV263" s="9"/>
      <c r="EDW263" s="9"/>
      <c r="EDX263" s="9"/>
      <c r="EDY263" s="9"/>
      <c r="EDZ263" s="9"/>
      <c r="EEA263" s="9"/>
      <c r="EEB263" s="9"/>
      <c r="EEC263" s="9"/>
      <c r="EED263" s="9"/>
      <c r="EEE263" s="9"/>
      <c r="EEF263" s="9"/>
      <c r="EEG263" s="9"/>
      <c r="EEH263" s="9"/>
      <c r="EEI263" s="9"/>
      <c r="EEJ263" s="9"/>
      <c r="EEK263" s="9"/>
      <c r="EEL263" s="9"/>
      <c r="EEM263" s="9"/>
      <c r="EEN263" s="9"/>
      <c r="EEO263" s="9"/>
      <c r="EEP263" s="9"/>
      <c r="EEQ263" s="9"/>
      <c r="EER263" s="9"/>
      <c r="EES263" s="9"/>
      <c r="EET263" s="9"/>
      <c r="EEU263" s="9"/>
      <c r="EEV263" s="9"/>
      <c r="EEW263" s="9"/>
      <c r="EEX263" s="9"/>
      <c r="EEY263" s="9"/>
      <c r="EEZ263" s="9"/>
      <c r="EFA263" s="9"/>
      <c r="EFB263" s="9"/>
      <c r="EFC263" s="9"/>
      <c r="EFD263" s="9"/>
      <c r="EFE263" s="9"/>
      <c r="EFF263" s="9"/>
      <c r="EFG263" s="9"/>
      <c r="EFH263" s="9"/>
      <c r="EFI263" s="9"/>
      <c r="EFJ263" s="9"/>
      <c r="EFK263" s="9"/>
      <c r="EFL263" s="9"/>
      <c r="EFM263" s="9"/>
      <c r="EFN263" s="9"/>
      <c r="EFO263" s="9"/>
      <c r="EFP263" s="9"/>
      <c r="EFQ263" s="9"/>
      <c r="EFR263" s="9"/>
      <c r="EFS263" s="9"/>
      <c r="EFT263" s="9"/>
      <c r="EFU263" s="9"/>
      <c r="EFV263" s="9"/>
      <c r="EFW263" s="9"/>
      <c r="EFX263" s="9"/>
      <c r="EFY263" s="9"/>
      <c r="EFZ263" s="9"/>
      <c r="EGA263" s="9"/>
      <c r="EGB263" s="9"/>
      <c r="EGC263" s="9"/>
      <c r="EGD263" s="9"/>
      <c r="EGE263" s="9"/>
      <c r="EGF263" s="9"/>
      <c r="EGG263" s="9"/>
      <c r="EGH263" s="9"/>
      <c r="EGI263" s="9"/>
      <c r="EGJ263" s="9"/>
      <c r="EGK263" s="9"/>
      <c r="EGL263" s="9"/>
      <c r="EGM263" s="9"/>
      <c r="EGN263" s="9"/>
      <c r="EGO263" s="9"/>
      <c r="EGP263" s="9"/>
      <c r="EGQ263" s="9"/>
      <c r="EGR263" s="9"/>
      <c r="EGS263" s="9"/>
      <c r="EGT263" s="9"/>
      <c r="EGU263" s="9"/>
      <c r="EGV263" s="9"/>
      <c r="EGW263" s="9"/>
      <c r="EGX263" s="9"/>
      <c r="EGY263" s="9"/>
      <c r="EGZ263" s="9"/>
      <c r="EHA263" s="9"/>
      <c r="EHB263" s="9"/>
      <c r="EHC263" s="9"/>
      <c r="EHD263" s="9"/>
      <c r="EHE263" s="9"/>
      <c r="EHF263" s="9"/>
      <c r="EHG263" s="9"/>
      <c r="EHH263" s="9"/>
      <c r="EHI263" s="9"/>
      <c r="EHJ263" s="9"/>
      <c r="EHK263" s="9"/>
      <c r="EHL263" s="9"/>
      <c r="EHM263" s="9"/>
      <c r="EHN263" s="9"/>
      <c r="EHO263" s="9"/>
      <c r="EHP263" s="9"/>
      <c r="EHQ263" s="9"/>
      <c r="EHR263" s="9"/>
      <c r="EHS263" s="9"/>
      <c r="EHT263" s="9"/>
      <c r="EHU263" s="9"/>
      <c r="EHV263" s="9"/>
      <c r="EHW263" s="9"/>
      <c r="EHX263" s="9"/>
      <c r="EHY263" s="9"/>
      <c r="EHZ263" s="9"/>
      <c r="EIA263" s="9"/>
      <c r="EIB263" s="9"/>
      <c r="EIC263" s="9"/>
      <c r="EID263" s="9"/>
      <c r="EIE263" s="9"/>
      <c r="EIF263" s="9"/>
      <c r="EIG263" s="9"/>
      <c r="EIH263" s="9"/>
      <c r="EII263" s="9"/>
      <c r="EIJ263" s="9"/>
      <c r="EIK263" s="9"/>
      <c r="EIL263" s="9"/>
      <c r="EIM263" s="9"/>
      <c r="EIN263" s="9"/>
      <c r="EIO263" s="9"/>
      <c r="EIP263" s="9"/>
      <c r="EIQ263" s="9"/>
      <c r="EIR263" s="9"/>
      <c r="EIS263" s="9"/>
      <c r="EIT263" s="9"/>
      <c r="EIU263" s="9"/>
      <c r="EIV263" s="9"/>
      <c r="EIW263" s="9"/>
      <c r="EIX263" s="9"/>
      <c r="EIY263" s="9"/>
      <c r="EIZ263" s="9"/>
      <c r="EJA263" s="9"/>
      <c r="EJB263" s="9"/>
      <c r="EJC263" s="9"/>
      <c r="EJD263" s="9"/>
      <c r="EJE263" s="9"/>
      <c r="EJF263" s="9"/>
      <c r="EJG263" s="9"/>
      <c r="EJH263" s="9"/>
      <c r="EJI263" s="9"/>
      <c r="EJJ263" s="9"/>
      <c r="EJK263" s="9"/>
      <c r="EJL263" s="9"/>
      <c r="EJM263" s="9"/>
      <c r="EJN263" s="9"/>
      <c r="EJO263" s="9"/>
      <c r="EJP263" s="9"/>
      <c r="EJQ263" s="9"/>
      <c r="EJR263" s="9"/>
      <c r="EJS263" s="9"/>
      <c r="EJT263" s="9"/>
      <c r="EJU263" s="9"/>
      <c r="EJV263" s="9"/>
      <c r="EJW263" s="9"/>
      <c r="EJX263" s="9"/>
      <c r="EJY263" s="9"/>
      <c r="EJZ263" s="9"/>
      <c r="EKA263" s="9"/>
      <c r="EKB263" s="9"/>
      <c r="EKC263" s="9"/>
      <c r="EKD263" s="9"/>
      <c r="EKE263" s="9"/>
      <c r="EKF263" s="9"/>
      <c r="EKG263" s="9"/>
      <c r="EKH263" s="9"/>
      <c r="EKI263" s="9"/>
      <c r="EKJ263" s="9"/>
      <c r="EKK263" s="9"/>
      <c r="EKL263" s="9"/>
      <c r="EKM263" s="9"/>
      <c r="EKN263" s="9"/>
      <c r="EKO263" s="9"/>
      <c r="EKP263" s="9"/>
      <c r="EKQ263" s="9"/>
      <c r="EKR263" s="9"/>
      <c r="EKS263" s="9"/>
      <c r="EKT263" s="9"/>
      <c r="EKU263" s="9"/>
      <c r="EKV263" s="9"/>
      <c r="EKW263" s="9"/>
      <c r="EKX263" s="9"/>
      <c r="EKY263" s="9"/>
      <c r="EKZ263" s="9"/>
      <c r="ELA263" s="9"/>
      <c r="ELB263" s="9"/>
      <c r="ELC263" s="9"/>
      <c r="ELD263" s="9"/>
      <c r="ELE263" s="9"/>
      <c r="ELF263" s="9"/>
      <c r="ELG263" s="9"/>
      <c r="ELH263" s="9"/>
      <c r="ELI263" s="9"/>
      <c r="ELJ263" s="9"/>
      <c r="ELK263" s="9"/>
      <c r="ELL263" s="9"/>
      <c r="ELM263" s="9"/>
      <c r="ELN263" s="9"/>
      <c r="ELO263" s="9"/>
      <c r="ELP263" s="9"/>
      <c r="ELQ263" s="9"/>
      <c r="ELR263" s="9"/>
      <c r="ELS263" s="9"/>
      <c r="ELT263" s="9"/>
      <c r="ELU263" s="9"/>
      <c r="ELV263" s="9"/>
      <c r="ELW263" s="9"/>
      <c r="ELX263" s="9"/>
      <c r="ELY263" s="9"/>
      <c r="ELZ263" s="9"/>
      <c r="EMA263" s="9"/>
      <c r="EMB263" s="9"/>
      <c r="EMC263" s="9"/>
      <c r="EMD263" s="9"/>
      <c r="EME263" s="9"/>
      <c r="EMF263" s="9"/>
      <c r="EMG263" s="9"/>
      <c r="EMH263" s="9"/>
      <c r="EMI263" s="9"/>
      <c r="EMJ263" s="9"/>
      <c r="EMK263" s="9"/>
      <c r="EML263" s="9"/>
      <c r="EMM263" s="9"/>
      <c r="EMN263" s="9"/>
      <c r="EMO263" s="9"/>
      <c r="EMP263" s="9"/>
      <c r="EMQ263" s="9"/>
      <c r="EMR263" s="9"/>
      <c r="EMS263" s="9"/>
      <c r="EMT263" s="9"/>
      <c r="EMU263" s="9"/>
      <c r="EMV263" s="9"/>
      <c r="EMW263" s="9"/>
      <c r="EMX263" s="9"/>
      <c r="EMY263" s="9"/>
      <c r="EMZ263" s="9"/>
      <c r="ENA263" s="9"/>
      <c r="ENB263" s="9"/>
      <c r="ENC263" s="9"/>
      <c r="END263" s="9"/>
      <c r="ENE263" s="9"/>
      <c r="ENF263" s="9"/>
      <c r="ENG263" s="9"/>
      <c r="ENH263" s="9"/>
      <c r="ENI263" s="9"/>
      <c r="ENJ263" s="9"/>
      <c r="ENK263" s="9"/>
      <c r="ENL263" s="9"/>
      <c r="ENM263" s="9"/>
      <c r="ENN263" s="9"/>
      <c r="ENO263" s="9"/>
      <c r="ENP263" s="9"/>
      <c r="ENQ263" s="9"/>
      <c r="ENR263" s="9"/>
      <c r="ENS263" s="9"/>
      <c r="ENT263" s="9"/>
      <c r="ENU263" s="9"/>
      <c r="ENV263" s="9"/>
      <c r="ENW263" s="9"/>
      <c r="ENX263" s="9"/>
      <c r="ENY263" s="9"/>
      <c r="ENZ263" s="9"/>
      <c r="EOA263" s="9"/>
      <c r="EOB263" s="9"/>
      <c r="EOC263" s="9"/>
      <c r="EOD263" s="9"/>
      <c r="EOE263" s="9"/>
      <c r="EOF263" s="9"/>
      <c r="EOG263" s="9"/>
      <c r="EOH263" s="9"/>
      <c r="EOI263" s="9"/>
      <c r="EOJ263" s="9"/>
      <c r="EOK263" s="9"/>
      <c r="EOL263" s="9"/>
      <c r="EOM263" s="9"/>
      <c r="EON263" s="9"/>
      <c r="EOO263" s="9"/>
      <c r="EOP263" s="9"/>
      <c r="EOQ263" s="9"/>
      <c r="EOR263" s="9"/>
      <c r="EOS263" s="9"/>
      <c r="EOT263" s="9"/>
      <c r="EOU263" s="9"/>
      <c r="EOV263" s="9"/>
      <c r="EOW263" s="9"/>
      <c r="EOX263" s="9"/>
      <c r="EOY263" s="9"/>
      <c r="EOZ263" s="9"/>
      <c r="EPA263" s="9"/>
      <c r="EPB263" s="9"/>
      <c r="EPC263" s="9"/>
      <c r="EPD263" s="9"/>
      <c r="EPE263" s="9"/>
      <c r="EPF263" s="9"/>
      <c r="EPG263" s="9"/>
      <c r="EPH263" s="9"/>
      <c r="EPI263" s="9"/>
      <c r="EPJ263" s="9"/>
      <c r="EPK263" s="9"/>
      <c r="EPL263" s="9"/>
      <c r="EPM263" s="9"/>
      <c r="EPN263" s="9"/>
      <c r="EPO263" s="9"/>
      <c r="EPP263" s="9"/>
      <c r="EPQ263" s="9"/>
      <c r="EPR263" s="9"/>
      <c r="EPS263" s="9"/>
      <c r="EPT263" s="9"/>
      <c r="EPU263" s="9"/>
      <c r="EPV263" s="9"/>
      <c r="EPW263" s="9"/>
      <c r="EPX263" s="9"/>
      <c r="EPY263" s="9"/>
      <c r="EPZ263" s="9"/>
      <c r="EQA263" s="9"/>
      <c r="EQB263" s="9"/>
      <c r="EQC263" s="9"/>
      <c r="EQD263" s="9"/>
      <c r="EQE263" s="9"/>
      <c r="EQF263" s="9"/>
      <c r="EQG263" s="9"/>
      <c r="EQH263" s="9"/>
      <c r="EQI263" s="9"/>
      <c r="EQJ263" s="9"/>
      <c r="EQK263" s="9"/>
      <c r="EQL263" s="9"/>
      <c r="EQM263" s="9"/>
      <c r="EQN263" s="9"/>
      <c r="EQO263" s="9"/>
      <c r="EQP263" s="9"/>
      <c r="EQQ263" s="9"/>
      <c r="EQR263" s="9"/>
      <c r="EQS263" s="9"/>
      <c r="EQT263" s="9"/>
      <c r="EQU263" s="9"/>
      <c r="EQV263" s="9"/>
      <c r="EQW263" s="9"/>
      <c r="EQX263" s="9"/>
      <c r="EQY263" s="9"/>
      <c r="EQZ263" s="9"/>
      <c r="ERA263" s="9"/>
      <c r="ERB263" s="9"/>
      <c r="ERC263" s="9"/>
      <c r="ERD263" s="9"/>
      <c r="ERE263" s="9"/>
      <c r="ERF263" s="9"/>
      <c r="ERG263" s="9"/>
      <c r="ERH263" s="9"/>
      <c r="ERI263" s="9"/>
      <c r="ERJ263" s="9"/>
      <c r="ERK263" s="9"/>
      <c r="ERL263" s="9"/>
      <c r="ERM263" s="9"/>
      <c r="ERN263" s="9"/>
      <c r="ERO263" s="9"/>
      <c r="ERP263" s="9"/>
      <c r="ERQ263" s="9"/>
      <c r="ERR263" s="9"/>
      <c r="ERS263" s="9"/>
      <c r="ERT263" s="9"/>
      <c r="ERU263" s="9"/>
      <c r="ERV263" s="9"/>
      <c r="ERW263" s="9"/>
      <c r="ERX263" s="9"/>
      <c r="ERY263" s="9"/>
      <c r="ERZ263" s="9"/>
      <c r="ESA263" s="9"/>
      <c r="ESB263" s="9"/>
      <c r="ESC263" s="9"/>
      <c r="ESD263" s="9"/>
      <c r="ESE263" s="9"/>
      <c r="ESF263" s="9"/>
      <c r="ESG263" s="9"/>
      <c r="ESH263" s="9"/>
      <c r="ESI263" s="9"/>
      <c r="ESJ263" s="9"/>
      <c r="ESK263" s="9"/>
      <c r="ESL263" s="9"/>
      <c r="ESM263" s="9"/>
      <c r="ESN263" s="9"/>
      <c r="ESO263" s="9"/>
      <c r="ESP263" s="9"/>
      <c r="ESQ263" s="9"/>
      <c r="ESR263" s="9"/>
      <c r="ESS263" s="9"/>
      <c r="EST263" s="9"/>
      <c r="ESU263" s="9"/>
      <c r="ESV263" s="9"/>
      <c r="ESW263" s="9"/>
      <c r="ESX263" s="9"/>
      <c r="ESY263" s="9"/>
      <c r="ESZ263" s="9"/>
      <c r="ETA263" s="9"/>
      <c r="ETB263" s="9"/>
      <c r="ETC263" s="9"/>
      <c r="ETD263" s="9"/>
      <c r="ETE263" s="9"/>
      <c r="ETF263" s="9"/>
      <c r="ETG263" s="9"/>
      <c r="ETH263" s="9"/>
      <c r="ETI263" s="9"/>
      <c r="ETJ263" s="9"/>
      <c r="ETK263" s="9"/>
      <c r="ETL263" s="9"/>
      <c r="ETM263" s="9"/>
      <c r="ETN263" s="9"/>
      <c r="ETO263" s="9"/>
      <c r="ETP263" s="9"/>
      <c r="ETQ263" s="9"/>
      <c r="ETR263" s="9"/>
      <c r="ETS263" s="9"/>
      <c r="ETT263" s="9"/>
      <c r="ETU263" s="9"/>
      <c r="ETV263" s="9"/>
      <c r="ETW263" s="9"/>
      <c r="ETX263" s="9"/>
      <c r="ETY263" s="9"/>
      <c r="ETZ263" s="9"/>
      <c r="EUA263" s="9"/>
      <c r="EUB263" s="9"/>
      <c r="EUC263" s="9"/>
      <c r="EUD263" s="9"/>
      <c r="EUE263" s="9"/>
      <c r="EUF263" s="9"/>
      <c r="EUG263" s="9"/>
      <c r="EUH263" s="9"/>
      <c r="EUI263" s="9"/>
      <c r="EUJ263" s="9"/>
      <c r="EUK263" s="9"/>
      <c r="EUL263" s="9"/>
      <c r="EUM263" s="9"/>
      <c r="EUN263" s="9"/>
      <c r="EUO263" s="9"/>
      <c r="EUP263" s="9"/>
      <c r="EUQ263" s="9"/>
      <c r="EUR263" s="9"/>
      <c r="EUS263" s="9"/>
      <c r="EUT263" s="9"/>
      <c r="EUU263" s="9"/>
      <c r="EUV263" s="9"/>
      <c r="EUW263" s="9"/>
      <c r="EUX263" s="9"/>
      <c r="EUY263" s="9"/>
      <c r="EUZ263" s="9"/>
      <c r="EVA263" s="9"/>
      <c r="EVB263" s="9"/>
      <c r="EVC263" s="9"/>
      <c r="EVD263" s="9"/>
      <c r="EVE263" s="9"/>
      <c r="EVF263" s="9"/>
      <c r="EVG263" s="9"/>
      <c r="EVH263" s="9"/>
      <c r="EVI263" s="9"/>
      <c r="EVJ263" s="9"/>
      <c r="EVK263" s="9"/>
      <c r="EVL263" s="9"/>
      <c r="EVM263" s="9"/>
      <c r="EVN263" s="9"/>
      <c r="EVO263" s="9"/>
      <c r="EVP263" s="9"/>
      <c r="EVQ263" s="9"/>
      <c r="EVR263" s="9"/>
      <c r="EVS263" s="9"/>
      <c r="EVT263" s="9"/>
      <c r="EVU263" s="9"/>
      <c r="EVV263" s="9"/>
      <c r="EVW263" s="9"/>
      <c r="EVX263" s="9"/>
      <c r="EVY263" s="9"/>
      <c r="EVZ263" s="9"/>
      <c r="EWA263" s="9"/>
      <c r="EWB263" s="9"/>
      <c r="EWC263" s="9"/>
      <c r="EWD263" s="9"/>
      <c r="EWE263" s="9"/>
      <c r="EWF263" s="9"/>
      <c r="EWG263" s="9"/>
      <c r="EWH263" s="9"/>
      <c r="EWI263" s="9"/>
      <c r="EWJ263" s="9"/>
      <c r="EWK263" s="9"/>
      <c r="EWL263" s="9"/>
      <c r="EWM263" s="9"/>
      <c r="EWN263" s="9"/>
      <c r="EWO263" s="9"/>
      <c r="EWP263" s="9"/>
      <c r="EWQ263" s="9"/>
      <c r="EWR263" s="9"/>
      <c r="EWS263" s="9"/>
      <c r="EWT263" s="9"/>
      <c r="EWU263" s="9"/>
      <c r="EWV263" s="9"/>
      <c r="EWW263" s="9"/>
      <c r="EWX263" s="9"/>
      <c r="EWY263" s="9"/>
      <c r="EWZ263" s="9"/>
      <c r="EXA263" s="9"/>
      <c r="EXB263" s="9"/>
      <c r="EXC263" s="9"/>
      <c r="EXD263" s="9"/>
      <c r="EXE263" s="9"/>
      <c r="EXF263" s="9"/>
      <c r="EXG263" s="9"/>
      <c r="EXH263" s="9"/>
      <c r="EXI263" s="9"/>
      <c r="EXJ263" s="9"/>
      <c r="EXK263" s="9"/>
      <c r="EXL263" s="9"/>
      <c r="EXM263" s="9"/>
      <c r="EXN263" s="9"/>
      <c r="EXO263" s="9"/>
      <c r="EXP263" s="9"/>
      <c r="EXQ263" s="9"/>
      <c r="EXR263" s="9"/>
      <c r="EXS263" s="9"/>
      <c r="EXT263" s="9"/>
      <c r="EXU263" s="9"/>
      <c r="EXV263" s="9"/>
      <c r="EXW263" s="9"/>
      <c r="EXX263" s="9"/>
      <c r="EXY263" s="9"/>
      <c r="EXZ263" s="9"/>
      <c r="EYA263" s="9"/>
      <c r="EYB263" s="9"/>
      <c r="EYC263" s="9"/>
      <c r="EYD263" s="9"/>
      <c r="EYE263" s="9"/>
      <c r="EYF263" s="9"/>
      <c r="EYG263" s="9"/>
      <c r="EYH263" s="9"/>
      <c r="EYI263" s="9"/>
      <c r="EYJ263" s="9"/>
      <c r="EYK263" s="9"/>
      <c r="EYL263" s="9"/>
      <c r="EYM263" s="9"/>
      <c r="EYN263" s="9"/>
      <c r="EYO263" s="9"/>
      <c r="EYP263" s="9"/>
      <c r="EYQ263" s="9"/>
      <c r="EYR263" s="9"/>
      <c r="EYS263" s="9"/>
      <c r="EYT263" s="9"/>
      <c r="EYU263" s="9"/>
      <c r="EYV263" s="9"/>
      <c r="EYW263" s="9"/>
      <c r="EYX263" s="9"/>
      <c r="EYY263" s="9"/>
      <c r="EYZ263" s="9"/>
      <c r="EZA263" s="9"/>
      <c r="EZB263" s="9"/>
      <c r="EZC263" s="9"/>
      <c r="EZD263" s="9"/>
      <c r="EZE263" s="9"/>
      <c r="EZF263" s="9"/>
      <c r="EZG263" s="9"/>
      <c r="EZH263" s="9"/>
      <c r="EZI263" s="9"/>
      <c r="EZJ263" s="9"/>
      <c r="EZK263" s="9"/>
      <c r="EZL263" s="9"/>
      <c r="EZM263" s="9"/>
      <c r="EZN263" s="9"/>
      <c r="EZO263" s="9"/>
      <c r="EZP263" s="9"/>
      <c r="EZQ263" s="9"/>
      <c r="EZR263" s="9"/>
      <c r="EZS263" s="9"/>
      <c r="EZT263" s="9"/>
      <c r="EZU263" s="9"/>
      <c r="EZV263" s="9"/>
      <c r="EZW263" s="9"/>
      <c r="EZX263" s="9"/>
      <c r="EZY263" s="9"/>
      <c r="EZZ263" s="9"/>
      <c r="FAA263" s="9"/>
      <c r="FAB263" s="9"/>
      <c r="FAC263" s="9"/>
      <c r="FAD263" s="9"/>
      <c r="FAE263" s="9"/>
      <c r="FAF263" s="9"/>
      <c r="FAG263" s="9"/>
      <c r="FAH263" s="9"/>
      <c r="FAI263" s="9"/>
      <c r="FAJ263" s="9"/>
      <c r="FAK263" s="9"/>
      <c r="FAL263" s="9"/>
      <c r="FAM263" s="9"/>
      <c r="FAN263" s="9"/>
      <c r="FAO263" s="9"/>
      <c r="FAP263" s="9"/>
      <c r="FAQ263" s="9"/>
      <c r="FAR263" s="9"/>
      <c r="FAS263" s="9"/>
      <c r="FAT263" s="9"/>
      <c r="FAU263" s="9"/>
      <c r="FAV263" s="9"/>
      <c r="FAW263" s="9"/>
      <c r="FAX263" s="9"/>
      <c r="FAY263" s="9"/>
      <c r="FAZ263" s="9"/>
      <c r="FBA263" s="9"/>
      <c r="FBB263" s="9"/>
      <c r="FBC263" s="9"/>
      <c r="FBD263" s="9"/>
      <c r="FBE263" s="9"/>
      <c r="FBF263" s="9"/>
      <c r="FBG263" s="9"/>
      <c r="FBH263" s="9"/>
      <c r="FBI263" s="9"/>
      <c r="FBJ263" s="9"/>
      <c r="FBK263" s="9"/>
      <c r="FBL263" s="9"/>
      <c r="FBM263" s="9"/>
      <c r="FBN263" s="9"/>
      <c r="FBO263" s="9"/>
      <c r="FBP263" s="9"/>
      <c r="FBQ263" s="9"/>
      <c r="FBR263" s="9"/>
      <c r="FBS263" s="9"/>
      <c r="FBT263" s="9"/>
      <c r="FBU263" s="9"/>
      <c r="FBV263" s="9"/>
      <c r="FBW263" s="9"/>
      <c r="FBX263" s="9"/>
      <c r="FBY263" s="9"/>
      <c r="FBZ263" s="9"/>
      <c r="FCA263" s="9"/>
      <c r="FCB263" s="9"/>
      <c r="FCC263" s="9"/>
      <c r="FCD263" s="9"/>
      <c r="FCE263" s="9"/>
      <c r="FCF263" s="9"/>
      <c r="FCG263" s="9"/>
      <c r="FCH263" s="9"/>
      <c r="FCI263" s="9"/>
      <c r="FCJ263" s="9"/>
      <c r="FCK263" s="9"/>
      <c r="FCL263" s="9"/>
      <c r="FCM263" s="9"/>
      <c r="FCN263" s="9"/>
      <c r="FCO263" s="9"/>
      <c r="FCP263" s="9"/>
      <c r="FCQ263" s="9"/>
      <c r="FCR263" s="9"/>
      <c r="FCS263" s="9"/>
      <c r="FCT263" s="9"/>
      <c r="FCU263" s="9"/>
      <c r="FCV263" s="9"/>
      <c r="FCW263" s="9"/>
      <c r="FCX263" s="9"/>
      <c r="FCY263" s="9"/>
      <c r="FCZ263" s="9"/>
      <c r="FDA263" s="9"/>
      <c r="FDB263" s="9"/>
      <c r="FDC263" s="9"/>
      <c r="FDD263" s="9"/>
      <c r="FDE263" s="9"/>
      <c r="FDF263" s="9"/>
      <c r="FDG263" s="9"/>
      <c r="FDH263" s="9"/>
      <c r="FDI263" s="9"/>
      <c r="FDJ263" s="9"/>
      <c r="FDK263" s="9"/>
      <c r="FDL263" s="9"/>
      <c r="FDM263" s="9"/>
      <c r="FDN263" s="9"/>
      <c r="FDO263" s="9"/>
      <c r="FDP263" s="9"/>
      <c r="FDQ263" s="9"/>
      <c r="FDR263" s="9"/>
      <c r="FDS263" s="9"/>
      <c r="FDT263" s="9"/>
      <c r="FDU263" s="9"/>
      <c r="FDV263" s="9"/>
      <c r="FDW263" s="9"/>
      <c r="FDX263" s="9"/>
      <c r="FDY263" s="9"/>
      <c r="FDZ263" s="9"/>
      <c r="FEA263" s="9"/>
      <c r="FEB263" s="9"/>
      <c r="FEC263" s="9"/>
      <c r="FED263" s="9"/>
      <c r="FEE263" s="9"/>
      <c r="FEF263" s="9"/>
      <c r="FEG263" s="9"/>
      <c r="FEH263" s="9"/>
      <c r="FEI263" s="9"/>
      <c r="FEJ263" s="9"/>
      <c r="FEK263" s="9"/>
      <c r="FEL263" s="9"/>
      <c r="FEM263" s="9"/>
      <c r="FEN263" s="9"/>
      <c r="FEO263" s="9"/>
      <c r="FEP263" s="9"/>
      <c r="FEQ263" s="9"/>
      <c r="FER263" s="9"/>
      <c r="FES263" s="9"/>
      <c r="FET263" s="9"/>
      <c r="FEU263" s="9"/>
      <c r="FEV263" s="9"/>
      <c r="FEW263" s="9"/>
      <c r="FEX263" s="9"/>
      <c r="FEY263" s="9"/>
      <c r="FEZ263" s="9"/>
      <c r="FFA263" s="9"/>
      <c r="FFB263" s="9"/>
      <c r="FFC263" s="9"/>
      <c r="FFD263" s="9"/>
      <c r="FFE263" s="9"/>
      <c r="FFF263" s="9"/>
      <c r="FFG263" s="9"/>
      <c r="FFH263" s="9"/>
      <c r="FFI263" s="9"/>
      <c r="FFJ263" s="9"/>
      <c r="FFK263" s="9"/>
      <c r="FFL263" s="9"/>
      <c r="FFM263" s="9"/>
      <c r="FFN263" s="9"/>
      <c r="FFO263" s="9"/>
      <c r="FFP263" s="9"/>
      <c r="FFQ263" s="9"/>
      <c r="FFR263" s="9"/>
      <c r="FFS263" s="9"/>
      <c r="FFT263" s="9"/>
      <c r="FFU263" s="9"/>
      <c r="FFV263" s="9"/>
      <c r="FFW263" s="9"/>
      <c r="FFX263" s="9"/>
      <c r="FFY263" s="9"/>
      <c r="FFZ263" s="9"/>
      <c r="FGA263" s="9"/>
      <c r="FGB263" s="9"/>
      <c r="FGC263" s="9"/>
      <c r="FGD263" s="9"/>
      <c r="FGE263" s="9"/>
      <c r="FGF263" s="9"/>
      <c r="FGG263" s="9"/>
      <c r="FGH263" s="9"/>
      <c r="FGI263" s="9"/>
      <c r="FGJ263" s="9"/>
      <c r="FGK263" s="9"/>
      <c r="FGL263" s="9"/>
      <c r="FGM263" s="9"/>
      <c r="FGN263" s="9"/>
      <c r="FGO263" s="9"/>
      <c r="FGP263" s="9"/>
      <c r="FGQ263" s="9"/>
      <c r="FGR263" s="9"/>
      <c r="FGS263" s="9"/>
      <c r="FGT263" s="9"/>
      <c r="FGU263" s="9"/>
      <c r="FGV263" s="9"/>
      <c r="FGW263" s="9"/>
      <c r="FGX263" s="9"/>
      <c r="FGY263" s="9"/>
      <c r="FGZ263" s="9"/>
      <c r="FHA263" s="9"/>
      <c r="FHB263" s="9"/>
      <c r="FHC263" s="9"/>
      <c r="FHD263" s="9"/>
      <c r="FHE263" s="9"/>
      <c r="FHF263" s="9"/>
      <c r="FHG263" s="9"/>
      <c r="FHH263" s="9"/>
      <c r="FHI263" s="9"/>
      <c r="FHJ263" s="9"/>
      <c r="FHK263" s="9"/>
      <c r="FHL263" s="9"/>
      <c r="FHM263" s="9"/>
      <c r="FHN263" s="9"/>
      <c r="FHO263" s="9"/>
      <c r="FHP263" s="9"/>
      <c r="FHQ263" s="9"/>
      <c r="FHR263" s="9"/>
      <c r="FHS263" s="9"/>
      <c r="FHT263" s="9"/>
      <c r="FHU263" s="9"/>
      <c r="FHV263" s="9"/>
      <c r="FHW263" s="9"/>
      <c r="FHX263" s="9"/>
      <c r="FHY263" s="9"/>
      <c r="FHZ263" s="9"/>
      <c r="FIA263" s="9"/>
      <c r="FIB263" s="9"/>
      <c r="FIC263" s="9"/>
      <c r="FID263" s="9"/>
      <c r="FIE263" s="9"/>
      <c r="FIF263" s="9"/>
      <c r="FIG263" s="9"/>
      <c r="FIH263" s="9"/>
      <c r="FII263" s="9"/>
      <c r="FIJ263" s="9"/>
      <c r="FIK263" s="9"/>
      <c r="FIL263" s="9"/>
      <c r="FIM263" s="9"/>
      <c r="FIN263" s="9"/>
      <c r="FIO263" s="9"/>
      <c r="FIP263" s="9"/>
      <c r="FIQ263" s="9"/>
      <c r="FIR263" s="9"/>
      <c r="FIS263" s="9"/>
      <c r="FIT263" s="9"/>
      <c r="FIU263" s="9"/>
      <c r="FIV263" s="9"/>
      <c r="FIW263" s="9"/>
      <c r="FIX263" s="9"/>
      <c r="FIY263" s="9"/>
      <c r="FIZ263" s="9"/>
      <c r="FJA263" s="9"/>
      <c r="FJB263" s="9"/>
      <c r="FJC263" s="9"/>
      <c r="FJD263" s="9"/>
      <c r="FJE263" s="9"/>
      <c r="FJF263" s="9"/>
      <c r="FJG263" s="9"/>
      <c r="FJH263" s="9"/>
      <c r="FJI263" s="9"/>
      <c r="FJJ263" s="9"/>
      <c r="FJK263" s="9"/>
      <c r="FJL263" s="9"/>
      <c r="FJM263" s="9"/>
      <c r="FJN263" s="9"/>
      <c r="FJO263" s="9"/>
      <c r="FJP263" s="9"/>
      <c r="FJQ263" s="9"/>
      <c r="FJR263" s="9"/>
      <c r="FJS263" s="9"/>
      <c r="FJT263" s="9"/>
      <c r="FJU263" s="9"/>
      <c r="FJV263" s="9"/>
      <c r="FJW263" s="9"/>
      <c r="FJX263" s="9"/>
      <c r="FJY263" s="9"/>
      <c r="FJZ263" s="9"/>
      <c r="FKA263" s="9"/>
      <c r="FKB263" s="9"/>
      <c r="FKC263" s="9"/>
      <c r="FKD263" s="9"/>
      <c r="FKE263" s="9"/>
      <c r="FKF263" s="9"/>
      <c r="FKG263" s="9"/>
      <c r="FKH263" s="9"/>
      <c r="FKI263" s="9"/>
      <c r="FKJ263" s="9"/>
      <c r="FKK263" s="9"/>
      <c r="FKL263" s="9"/>
      <c r="FKM263" s="9"/>
      <c r="FKN263" s="9"/>
      <c r="FKO263" s="9"/>
      <c r="FKP263" s="9"/>
      <c r="FKQ263" s="9"/>
      <c r="FKR263" s="9"/>
      <c r="FKS263" s="9"/>
      <c r="FKT263" s="9"/>
      <c r="FKU263" s="9"/>
      <c r="FKV263" s="9"/>
      <c r="FKW263" s="9"/>
      <c r="FKX263" s="9"/>
      <c r="FKY263" s="9"/>
      <c r="FKZ263" s="9"/>
      <c r="FLA263" s="9"/>
      <c r="FLB263" s="9"/>
      <c r="FLC263" s="9"/>
      <c r="FLD263" s="9"/>
      <c r="FLE263" s="9"/>
      <c r="FLF263" s="9"/>
      <c r="FLG263" s="9"/>
      <c r="FLH263" s="9"/>
      <c r="FLI263" s="9"/>
      <c r="FLJ263" s="9"/>
      <c r="FLK263" s="9"/>
      <c r="FLL263" s="9"/>
      <c r="FLM263" s="9"/>
      <c r="FLN263" s="9"/>
      <c r="FLO263" s="9"/>
      <c r="FLP263" s="9"/>
      <c r="FLQ263" s="9"/>
      <c r="FLR263" s="9"/>
      <c r="FLS263" s="9"/>
      <c r="FLT263" s="9"/>
      <c r="FLU263" s="9"/>
      <c r="FLV263" s="9"/>
      <c r="FLW263" s="9"/>
      <c r="FLX263" s="9"/>
      <c r="FLY263" s="9"/>
      <c r="FLZ263" s="9"/>
      <c r="FMA263" s="9"/>
      <c r="FMB263" s="9"/>
      <c r="FMC263" s="9"/>
      <c r="FMD263" s="9"/>
      <c r="FME263" s="9"/>
      <c r="FMF263" s="9"/>
      <c r="FMG263" s="9"/>
      <c r="FMH263" s="9"/>
      <c r="FMI263" s="9"/>
      <c r="FMJ263" s="9"/>
      <c r="FMK263" s="9"/>
      <c r="FML263" s="9"/>
      <c r="FMM263" s="9"/>
      <c r="FMN263" s="9"/>
      <c r="FMO263" s="9"/>
      <c r="FMP263" s="9"/>
      <c r="FMQ263" s="9"/>
      <c r="FMR263" s="9"/>
      <c r="FMS263" s="9"/>
      <c r="FMT263" s="9"/>
      <c r="FMU263" s="9"/>
      <c r="FMV263" s="9"/>
      <c r="FMW263" s="9"/>
      <c r="FMX263" s="9"/>
      <c r="FMY263" s="9"/>
      <c r="FMZ263" s="9"/>
      <c r="FNA263" s="9"/>
      <c r="FNB263" s="9"/>
      <c r="FNC263" s="9"/>
      <c r="FND263" s="9"/>
      <c r="FNE263" s="9"/>
      <c r="FNF263" s="9"/>
      <c r="FNG263" s="9"/>
      <c r="FNH263" s="9"/>
      <c r="FNI263" s="9"/>
      <c r="FNJ263" s="9"/>
      <c r="FNK263" s="9"/>
      <c r="FNL263" s="9"/>
      <c r="FNM263" s="9"/>
      <c r="FNN263" s="9"/>
      <c r="FNO263" s="9"/>
      <c r="FNP263" s="9"/>
      <c r="FNQ263" s="9"/>
      <c r="FNR263" s="9"/>
      <c r="FNS263" s="9"/>
      <c r="FNT263" s="9"/>
      <c r="FNU263" s="9"/>
      <c r="FNV263" s="9"/>
      <c r="FNW263" s="9"/>
      <c r="FNX263" s="9"/>
      <c r="FNY263" s="9"/>
      <c r="FNZ263" s="9"/>
      <c r="FOA263" s="9"/>
      <c r="FOB263" s="9"/>
      <c r="FOC263" s="9"/>
      <c r="FOD263" s="9"/>
      <c r="FOE263" s="9"/>
      <c r="FOF263" s="9"/>
      <c r="FOG263" s="9"/>
      <c r="FOH263" s="9"/>
      <c r="FOI263" s="9"/>
      <c r="FOJ263" s="9"/>
      <c r="FOK263" s="9"/>
      <c r="FOL263" s="9"/>
      <c r="FOM263" s="9"/>
      <c r="FON263" s="9"/>
      <c r="FOO263" s="9"/>
      <c r="FOP263" s="9"/>
      <c r="FOQ263" s="9"/>
      <c r="FOR263" s="9"/>
      <c r="FOS263" s="9"/>
      <c r="FOT263" s="9"/>
      <c r="FOU263" s="9"/>
      <c r="FOV263" s="9"/>
      <c r="FOW263" s="9"/>
      <c r="FOX263" s="9"/>
      <c r="FOY263" s="9"/>
      <c r="FOZ263" s="9"/>
      <c r="FPA263" s="9"/>
      <c r="FPB263" s="9"/>
      <c r="FPC263" s="9"/>
      <c r="FPD263" s="9"/>
      <c r="FPE263" s="9"/>
      <c r="FPF263" s="9"/>
      <c r="FPG263" s="9"/>
      <c r="FPH263" s="9"/>
      <c r="FPI263" s="9"/>
      <c r="FPJ263" s="9"/>
      <c r="FPK263" s="9"/>
      <c r="FPL263" s="9"/>
      <c r="FPM263" s="9"/>
      <c r="FPN263" s="9"/>
      <c r="FPO263" s="9"/>
      <c r="FPP263" s="9"/>
      <c r="FPQ263" s="9"/>
      <c r="FPR263" s="9"/>
      <c r="FPS263" s="9"/>
      <c r="FPT263" s="9"/>
      <c r="FPU263" s="9"/>
      <c r="FPV263" s="9"/>
      <c r="FPW263" s="9"/>
      <c r="FPX263" s="9"/>
      <c r="FPY263" s="9"/>
      <c r="FPZ263" s="9"/>
      <c r="FQA263" s="9"/>
      <c r="FQB263" s="9"/>
      <c r="FQC263" s="9"/>
      <c r="FQD263" s="9"/>
      <c r="FQE263" s="9"/>
      <c r="FQF263" s="9"/>
      <c r="FQG263" s="9"/>
      <c r="FQH263" s="9"/>
      <c r="FQI263" s="9"/>
      <c r="FQJ263" s="9"/>
      <c r="FQK263" s="9"/>
      <c r="FQL263" s="9"/>
      <c r="FQM263" s="9"/>
      <c r="FQN263" s="9"/>
      <c r="FQO263" s="9"/>
      <c r="FQP263" s="9"/>
      <c r="FQQ263" s="9"/>
      <c r="FQR263" s="9"/>
      <c r="FQS263" s="9"/>
      <c r="FQT263" s="9"/>
      <c r="FQU263" s="9"/>
      <c r="FQV263" s="9"/>
      <c r="FQW263" s="9"/>
      <c r="FQX263" s="9"/>
      <c r="FQY263" s="9"/>
      <c r="FQZ263" s="9"/>
      <c r="FRA263" s="9"/>
      <c r="FRB263" s="9"/>
      <c r="FRC263" s="9"/>
      <c r="FRD263" s="9"/>
      <c r="FRE263" s="9"/>
      <c r="FRF263" s="9"/>
      <c r="FRG263" s="9"/>
      <c r="FRH263" s="9"/>
      <c r="FRI263" s="9"/>
      <c r="FRJ263" s="9"/>
      <c r="FRK263" s="9"/>
      <c r="FRL263" s="9"/>
      <c r="FRM263" s="9"/>
      <c r="FRN263" s="9"/>
      <c r="FRO263" s="9"/>
      <c r="FRP263" s="9"/>
      <c r="FRQ263" s="9"/>
      <c r="FRR263" s="9"/>
      <c r="FRS263" s="9"/>
      <c r="FRT263" s="9"/>
      <c r="FRU263" s="9"/>
      <c r="FRV263" s="9"/>
      <c r="FRW263" s="9"/>
      <c r="FRX263" s="9"/>
      <c r="FRY263" s="9"/>
      <c r="FRZ263" s="9"/>
      <c r="FSA263" s="9"/>
      <c r="FSB263" s="9"/>
      <c r="FSC263" s="9"/>
      <c r="FSD263" s="9"/>
      <c r="FSE263" s="9"/>
      <c r="FSF263" s="9"/>
      <c r="FSG263" s="9"/>
      <c r="FSH263" s="9"/>
      <c r="FSI263" s="9"/>
      <c r="FSJ263" s="9"/>
      <c r="FSK263" s="9"/>
      <c r="FSL263" s="9"/>
      <c r="FSM263" s="9"/>
      <c r="FSN263" s="9"/>
      <c r="FSO263" s="9"/>
      <c r="FSP263" s="9"/>
      <c r="FSQ263" s="9"/>
      <c r="FSR263" s="9"/>
      <c r="FSS263" s="9"/>
      <c r="FST263" s="9"/>
      <c r="FSU263" s="9"/>
      <c r="FSV263" s="9"/>
      <c r="FSW263" s="9"/>
      <c r="FSX263" s="9"/>
      <c r="FSY263" s="9"/>
      <c r="FSZ263" s="9"/>
      <c r="FTA263" s="9"/>
      <c r="FTB263" s="9"/>
      <c r="FTC263" s="9"/>
      <c r="FTD263" s="9"/>
      <c r="FTE263" s="9"/>
      <c r="FTF263" s="9"/>
      <c r="FTG263" s="9"/>
      <c r="FTH263" s="9"/>
      <c r="FTI263" s="9"/>
      <c r="FTJ263" s="9"/>
      <c r="FTK263" s="9"/>
      <c r="FTL263" s="9"/>
      <c r="FTM263" s="9"/>
      <c r="FTN263" s="9"/>
      <c r="FTO263" s="9"/>
      <c r="FTP263" s="9"/>
      <c r="FTQ263" s="9"/>
      <c r="FTR263" s="9"/>
      <c r="FTS263" s="9"/>
      <c r="FTT263" s="9"/>
      <c r="FTU263" s="9"/>
      <c r="FTV263" s="9"/>
      <c r="FTW263" s="9"/>
      <c r="FTX263" s="9"/>
      <c r="FTY263" s="9"/>
      <c r="FTZ263" s="9"/>
      <c r="FUA263" s="9"/>
      <c r="FUB263" s="9"/>
      <c r="FUC263" s="9"/>
      <c r="FUD263" s="9"/>
      <c r="FUE263" s="9"/>
      <c r="FUF263" s="9"/>
      <c r="FUG263" s="9"/>
      <c r="FUH263" s="9"/>
      <c r="FUI263" s="9"/>
      <c r="FUJ263" s="9"/>
      <c r="FUK263" s="9"/>
      <c r="FUL263" s="9"/>
      <c r="FUM263" s="9"/>
      <c r="FUN263" s="9"/>
      <c r="FUO263" s="9"/>
      <c r="FUP263" s="9"/>
      <c r="FUQ263" s="9"/>
      <c r="FUR263" s="9"/>
      <c r="FUS263" s="9"/>
      <c r="FUT263" s="9"/>
      <c r="FUU263" s="9"/>
      <c r="FUV263" s="9"/>
      <c r="FUW263" s="9"/>
      <c r="FUX263" s="9"/>
      <c r="FUY263" s="9"/>
      <c r="FUZ263" s="9"/>
      <c r="FVA263" s="9"/>
      <c r="FVB263" s="9"/>
      <c r="FVC263" s="9"/>
      <c r="FVD263" s="9"/>
      <c r="FVE263" s="9"/>
      <c r="FVF263" s="9"/>
      <c r="FVG263" s="9"/>
      <c r="FVH263" s="9"/>
      <c r="FVI263" s="9"/>
      <c r="FVJ263" s="9"/>
      <c r="FVK263" s="9"/>
      <c r="FVL263" s="9"/>
      <c r="FVM263" s="9"/>
      <c r="FVN263" s="9"/>
      <c r="FVO263" s="9"/>
      <c r="FVP263" s="9"/>
      <c r="FVQ263" s="9"/>
      <c r="FVR263" s="9"/>
      <c r="FVS263" s="9"/>
      <c r="FVT263" s="9"/>
      <c r="FVU263" s="9"/>
      <c r="FVV263" s="9"/>
      <c r="FVW263" s="9"/>
      <c r="FVX263" s="9"/>
      <c r="FVY263" s="9"/>
      <c r="FVZ263" s="9"/>
      <c r="FWA263" s="9"/>
      <c r="FWB263" s="9"/>
      <c r="FWC263" s="9"/>
      <c r="FWD263" s="9"/>
      <c r="FWE263" s="9"/>
      <c r="FWF263" s="9"/>
      <c r="FWG263" s="9"/>
      <c r="FWH263" s="9"/>
      <c r="FWI263" s="9"/>
      <c r="FWJ263" s="9"/>
      <c r="FWK263" s="9"/>
      <c r="FWL263" s="9"/>
      <c r="FWM263" s="9"/>
      <c r="FWN263" s="9"/>
      <c r="FWO263" s="9"/>
      <c r="FWP263" s="9"/>
      <c r="FWQ263" s="9"/>
      <c r="FWR263" s="9"/>
      <c r="FWS263" s="9"/>
      <c r="FWT263" s="9"/>
      <c r="FWU263" s="9"/>
      <c r="FWV263" s="9"/>
      <c r="FWW263" s="9"/>
      <c r="FWX263" s="9"/>
      <c r="FWY263" s="9"/>
      <c r="FWZ263" s="9"/>
      <c r="FXA263" s="9"/>
      <c r="FXB263" s="9"/>
      <c r="FXC263" s="9"/>
      <c r="FXD263" s="9"/>
      <c r="FXE263" s="9"/>
      <c r="FXF263" s="9"/>
      <c r="FXG263" s="9"/>
      <c r="FXH263" s="9"/>
      <c r="FXI263" s="9"/>
      <c r="FXJ263" s="9"/>
      <c r="FXK263" s="9"/>
      <c r="FXL263" s="9"/>
      <c r="FXM263" s="9"/>
      <c r="FXN263" s="9"/>
      <c r="FXO263" s="9"/>
      <c r="FXP263" s="9"/>
      <c r="FXQ263" s="9"/>
      <c r="FXR263" s="9"/>
      <c r="FXS263" s="9"/>
      <c r="FXT263" s="9"/>
      <c r="FXU263" s="9"/>
      <c r="FXV263" s="9"/>
      <c r="FXW263" s="9"/>
      <c r="FXX263" s="9"/>
      <c r="FXY263" s="9"/>
      <c r="FXZ263" s="9"/>
      <c r="FYA263" s="9"/>
      <c r="FYB263" s="9"/>
      <c r="FYC263" s="9"/>
      <c r="FYD263" s="9"/>
      <c r="FYE263" s="9"/>
      <c r="FYF263" s="9"/>
      <c r="FYG263" s="9"/>
      <c r="FYH263" s="9"/>
      <c r="FYI263" s="9"/>
      <c r="FYJ263" s="9"/>
      <c r="FYK263" s="9"/>
      <c r="FYL263" s="9"/>
      <c r="FYM263" s="9"/>
      <c r="FYN263" s="9"/>
      <c r="FYO263" s="9"/>
      <c r="FYP263" s="9"/>
      <c r="FYQ263" s="9"/>
      <c r="FYR263" s="9"/>
      <c r="FYS263" s="9"/>
      <c r="FYT263" s="9"/>
      <c r="FYU263" s="9"/>
      <c r="FYV263" s="9"/>
      <c r="FYW263" s="9"/>
      <c r="FYX263" s="9"/>
      <c r="FYY263" s="9"/>
      <c r="FYZ263" s="9"/>
      <c r="FZA263" s="9"/>
      <c r="FZB263" s="9"/>
      <c r="FZC263" s="9"/>
      <c r="FZD263" s="9"/>
      <c r="FZE263" s="9"/>
      <c r="FZF263" s="9"/>
      <c r="FZG263" s="9"/>
      <c r="FZH263" s="9"/>
      <c r="FZI263" s="9"/>
      <c r="FZJ263" s="9"/>
      <c r="FZK263" s="9"/>
      <c r="FZL263" s="9"/>
      <c r="FZM263" s="9"/>
      <c r="FZN263" s="9"/>
      <c r="FZO263" s="9"/>
      <c r="FZP263" s="9"/>
      <c r="FZQ263" s="9"/>
      <c r="FZR263" s="9"/>
      <c r="FZS263" s="9"/>
      <c r="FZT263" s="9"/>
      <c r="FZU263" s="9"/>
      <c r="FZV263" s="9"/>
      <c r="FZW263" s="9"/>
      <c r="FZX263" s="9"/>
      <c r="FZY263" s="9"/>
      <c r="FZZ263" s="9"/>
      <c r="GAA263" s="9"/>
      <c r="GAB263" s="9"/>
      <c r="GAC263" s="9"/>
      <c r="GAD263" s="9"/>
      <c r="GAE263" s="9"/>
      <c r="GAF263" s="9"/>
      <c r="GAG263" s="9"/>
      <c r="GAH263" s="9"/>
      <c r="GAI263" s="9"/>
      <c r="GAJ263" s="9"/>
      <c r="GAK263" s="9"/>
      <c r="GAL263" s="9"/>
      <c r="GAM263" s="9"/>
      <c r="GAN263" s="9"/>
      <c r="GAO263" s="9"/>
      <c r="GAP263" s="9"/>
      <c r="GAQ263" s="9"/>
      <c r="GAR263" s="9"/>
      <c r="GAS263" s="9"/>
      <c r="GAT263" s="9"/>
      <c r="GAU263" s="9"/>
      <c r="GAV263" s="9"/>
      <c r="GAW263" s="9"/>
      <c r="GAX263" s="9"/>
      <c r="GAY263" s="9"/>
      <c r="GAZ263" s="9"/>
      <c r="GBA263" s="9"/>
      <c r="GBB263" s="9"/>
      <c r="GBC263" s="9"/>
      <c r="GBD263" s="9"/>
      <c r="GBE263" s="9"/>
      <c r="GBF263" s="9"/>
      <c r="GBG263" s="9"/>
      <c r="GBH263" s="9"/>
      <c r="GBI263" s="9"/>
      <c r="GBJ263" s="9"/>
      <c r="GBK263" s="9"/>
      <c r="GBL263" s="9"/>
      <c r="GBM263" s="9"/>
      <c r="GBN263" s="9"/>
      <c r="GBO263" s="9"/>
      <c r="GBP263" s="9"/>
      <c r="GBQ263" s="9"/>
      <c r="GBR263" s="9"/>
      <c r="GBS263" s="9"/>
      <c r="GBT263" s="9"/>
      <c r="GBU263" s="9"/>
      <c r="GBV263" s="9"/>
      <c r="GBW263" s="9"/>
      <c r="GBX263" s="9"/>
      <c r="GBY263" s="9"/>
      <c r="GBZ263" s="9"/>
      <c r="GCA263" s="9"/>
      <c r="GCB263" s="9"/>
      <c r="GCC263" s="9"/>
      <c r="GCD263" s="9"/>
      <c r="GCE263" s="9"/>
      <c r="GCF263" s="9"/>
      <c r="GCG263" s="9"/>
      <c r="GCH263" s="9"/>
      <c r="GCI263" s="9"/>
      <c r="GCJ263" s="9"/>
      <c r="GCK263" s="9"/>
      <c r="GCL263" s="9"/>
      <c r="GCM263" s="9"/>
      <c r="GCN263" s="9"/>
      <c r="GCO263" s="9"/>
      <c r="GCP263" s="9"/>
      <c r="GCQ263" s="9"/>
      <c r="GCR263" s="9"/>
      <c r="GCS263" s="9"/>
      <c r="GCT263" s="9"/>
      <c r="GCU263" s="9"/>
      <c r="GCV263" s="9"/>
      <c r="GCW263" s="9"/>
      <c r="GCX263" s="9"/>
      <c r="GCY263" s="9"/>
      <c r="GCZ263" s="9"/>
      <c r="GDA263" s="9"/>
      <c r="GDB263" s="9"/>
      <c r="GDC263" s="9"/>
      <c r="GDD263" s="9"/>
      <c r="GDE263" s="9"/>
      <c r="GDF263" s="9"/>
      <c r="GDG263" s="9"/>
      <c r="GDH263" s="9"/>
      <c r="GDI263" s="9"/>
      <c r="GDJ263" s="9"/>
      <c r="GDK263" s="9"/>
      <c r="GDL263" s="9"/>
      <c r="GDM263" s="9"/>
      <c r="GDN263" s="9"/>
      <c r="GDO263" s="9"/>
      <c r="GDP263" s="9"/>
      <c r="GDQ263" s="9"/>
      <c r="GDR263" s="9"/>
      <c r="GDS263" s="9"/>
      <c r="GDT263" s="9"/>
      <c r="GDU263" s="9"/>
      <c r="GDV263" s="9"/>
      <c r="GDW263" s="9"/>
      <c r="GDX263" s="9"/>
      <c r="GDY263" s="9"/>
      <c r="GDZ263" s="9"/>
      <c r="GEA263" s="9"/>
      <c r="GEB263" s="9"/>
      <c r="GEC263" s="9"/>
      <c r="GED263" s="9"/>
      <c r="GEE263" s="9"/>
      <c r="GEF263" s="9"/>
      <c r="GEG263" s="9"/>
      <c r="GEH263" s="9"/>
      <c r="GEI263" s="9"/>
      <c r="GEJ263" s="9"/>
      <c r="GEK263" s="9"/>
      <c r="GEL263" s="9"/>
      <c r="GEM263" s="9"/>
      <c r="GEN263" s="9"/>
      <c r="GEO263" s="9"/>
      <c r="GEP263" s="9"/>
      <c r="GEQ263" s="9"/>
      <c r="GER263" s="9"/>
      <c r="GES263" s="9"/>
      <c r="GET263" s="9"/>
      <c r="GEU263" s="9"/>
      <c r="GEV263" s="9"/>
      <c r="GEW263" s="9"/>
      <c r="GEX263" s="9"/>
      <c r="GEY263" s="9"/>
      <c r="GEZ263" s="9"/>
      <c r="GFA263" s="9"/>
      <c r="GFB263" s="9"/>
      <c r="GFC263" s="9"/>
      <c r="GFD263" s="9"/>
      <c r="GFE263" s="9"/>
      <c r="GFF263" s="9"/>
      <c r="GFG263" s="9"/>
      <c r="GFH263" s="9"/>
      <c r="GFI263" s="9"/>
      <c r="GFJ263" s="9"/>
      <c r="GFK263" s="9"/>
      <c r="GFL263" s="9"/>
      <c r="GFM263" s="9"/>
      <c r="GFN263" s="9"/>
      <c r="GFO263" s="9"/>
      <c r="GFP263" s="9"/>
      <c r="GFQ263" s="9"/>
      <c r="GFR263" s="9"/>
      <c r="GFS263" s="9"/>
      <c r="GFT263" s="9"/>
      <c r="GFU263" s="9"/>
      <c r="GFV263" s="9"/>
      <c r="GFW263" s="9"/>
      <c r="GFX263" s="9"/>
      <c r="GFY263" s="9"/>
      <c r="GFZ263" s="9"/>
      <c r="GGA263" s="9"/>
      <c r="GGB263" s="9"/>
      <c r="GGC263" s="9"/>
      <c r="GGD263" s="9"/>
      <c r="GGE263" s="9"/>
      <c r="GGF263" s="9"/>
      <c r="GGG263" s="9"/>
      <c r="GGH263" s="9"/>
      <c r="GGI263" s="9"/>
      <c r="GGJ263" s="9"/>
      <c r="GGK263" s="9"/>
      <c r="GGL263" s="9"/>
      <c r="GGM263" s="9"/>
      <c r="GGN263" s="9"/>
      <c r="GGO263" s="9"/>
      <c r="GGP263" s="9"/>
      <c r="GGQ263" s="9"/>
      <c r="GGR263" s="9"/>
      <c r="GGS263" s="9"/>
      <c r="GGT263" s="9"/>
      <c r="GGU263" s="9"/>
      <c r="GGV263" s="9"/>
      <c r="GGW263" s="9"/>
      <c r="GGX263" s="9"/>
      <c r="GGY263" s="9"/>
      <c r="GGZ263" s="9"/>
      <c r="GHA263" s="9"/>
      <c r="GHB263" s="9"/>
      <c r="GHC263" s="9"/>
      <c r="GHD263" s="9"/>
      <c r="GHE263" s="9"/>
      <c r="GHF263" s="9"/>
      <c r="GHG263" s="9"/>
      <c r="GHH263" s="9"/>
      <c r="GHI263" s="9"/>
      <c r="GHJ263" s="9"/>
      <c r="GHK263" s="9"/>
      <c r="GHL263" s="9"/>
      <c r="GHM263" s="9"/>
      <c r="GHN263" s="9"/>
      <c r="GHO263" s="9"/>
      <c r="GHP263" s="9"/>
      <c r="GHQ263" s="9"/>
      <c r="GHR263" s="9"/>
      <c r="GHS263" s="9"/>
      <c r="GHT263" s="9"/>
      <c r="GHU263" s="9"/>
      <c r="GHV263" s="9"/>
      <c r="GHW263" s="9"/>
      <c r="GHX263" s="9"/>
      <c r="GHY263" s="9"/>
      <c r="GHZ263" s="9"/>
      <c r="GIA263" s="9"/>
      <c r="GIB263" s="9"/>
      <c r="GIC263" s="9"/>
      <c r="GID263" s="9"/>
      <c r="GIE263" s="9"/>
      <c r="GIF263" s="9"/>
      <c r="GIG263" s="9"/>
      <c r="GIH263" s="9"/>
      <c r="GII263" s="9"/>
      <c r="GIJ263" s="9"/>
      <c r="GIK263" s="9"/>
      <c r="GIL263" s="9"/>
      <c r="GIM263" s="9"/>
      <c r="GIN263" s="9"/>
      <c r="GIO263" s="9"/>
      <c r="GIP263" s="9"/>
      <c r="GIQ263" s="9"/>
      <c r="GIR263" s="9"/>
      <c r="GIS263" s="9"/>
      <c r="GIT263" s="9"/>
      <c r="GIU263" s="9"/>
      <c r="GIV263" s="9"/>
      <c r="GIW263" s="9"/>
      <c r="GIX263" s="9"/>
      <c r="GIY263" s="9"/>
      <c r="GIZ263" s="9"/>
      <c r="GJA263" s="9"/>
      <c r="GJB263" s="9"/>
      <c r="GJC263" s="9"/>
      <c r="GJD263" s="9"/>
      <c r="GJE263" s="9"/>
      <c r="GJF263" s="9"/>
      <c r="GJG263" s="9"/>
      <c r="GJH263" s="9"/>
      <c r="GJI263" s="9"/>
      <c r="GJJ263" s="9"/>
      <c r="GJK263" s="9"/>
      <c r="GJL263" s="9"/>
      <c r="GJM263" s="9"/>
      <c r="GJN263" s="9"/>
      <c r="GJO263" s="9"/>
      <c r="GJP263" s="9"/>
      <c r="GJQ263" s="9"/>
      <c r="GJR263" s="9"/>
      <c r="GJS263" s="9"/>
      <c r="GJT263" s="9"/>
      <c r="GJU263" s="9"/>
      <c r="GJV263" s="9"/>
      <c r="GJW263" s="9"/>
      <c r="GJX263" s="9"/>
      <c r="GJY263" s="9"/>
      <c r="GJZ263" s="9"/>
      <c r="GKA263" s="9"/>
      <c r="GKB263" s="9"/>
      <c r="GKC263" s="9"/>
      <c r="GKD263" s="9"/>
      <c r="GKE263" s="9"/>
      <c r="GKF263" s="9"/>
      <c r="GKG263" s="9"/>
      <c r="GKH263" s="9"/>
      <c r="GKI263" s="9"/>
      <c r="GKJ263" s="9"/>
      <c r="GKK263" s="9"/>
      <c r="GKL263" s="9"/>
      <c r="GKM263" s="9"/>
      <c r="GKN263" s="9"/>
      <c r="GKO263" s="9"/>
      <c r="GKP263" s="9"/>
      <c r="GKQ263" s="9"/>
      <c r="GKR263" s="9"/>
      <c r="GKS263" s="9"/>
      <c r="GKT263" s="9"/>
      <c r="GKU263" s="9"/>
      <c r="GKV263" s="9"/>
      <c r="GKW263" s="9"/>
      <c r="GKX263" s="9"/>
      <c r="GKY263" s="9"/>
      <c r="GKZ263" s="9"/>
      <c r="GLA263" s="9"/>
      <c r="GLB263" s="9"/>
      <c r="GLC263" s="9"/>
      <c r="GLD263" s="9"/>
      <c r="GLE263" s="9"/>
      <c r="GLF263" s="9"/>
      <c r="GLG263" s="9"/>
      <c r="GLH263" s="9"/>
      <c r="GLI263" s="9"/>
      <c r="GLJ263" s="9"/>
      <c r="GLK263" s="9"/>
      <c r="GLL263" s="9"/>
      <c r="GLM263" s="9"/>
      <c r="GLN263" s="9"/>
      <c r="GLO263" s="9"/>
      <c r="GLP263" s="9"/>
      <c r="GLQ263" s="9"/>
      <c r="GLR263" s="9"/>
      <c r="GLS263" s="9"/>
      <c r="GLT263" s="9"/>
      <c r="GLU263" s="9"/>
      <c r="GLV263" s="9"/>
      <c r="GLW263" s="9"/>
      <c r="GLX263" s="9"/>
      <c r="GLY263" s="9"/>
      <c r="GLZ263" s="9"/>
      <c r="GMA263" s="9"/>
      <c r="GMB263" s="9"/>
      <c r="GMC263" s="9"/>
      <c r="GMD263" s="9"/>
      <c r="GME263" s="9"/>
      <c r="GMF263" s="9"/>
      <c r="GMG263" s="9"/>
      <c r="GMH263" s="9"/>
      <c r="GMI263" s="9"/>
      <c r="GMJ263" s="9"/>
      <c r="GMK263" s="9"/>
      <c r="GML263" s="9"/>
      <c r="GMM263" s="9"/>
      <c r="GMN263" s="9"/>
      <c r="GMO263" s="9"/>
      <c r="GMP263" s="9"/>
      <c r="GMQ263" s="9"/>
      <c r="GMR263" s="9"/>
      <c r="GMS263" s="9"/>
      <c r="GMT263" s="9"/>
      <c r="GMU263" s="9"/>
      <c r="GMV263" s="9"/>
      <c r="GMW263" s="9"/>
      <c r="GMX263" s="9"/>
      <c r="GMY263" s="9"/>
      <c r="GMZ263" s="9"/>
      <c r="GNA263" s="9"/>
      <c r="GNB263" s="9"/>
      <c r="GNC263" s="9"/>
      <c r="GND263" s="9"/>
      <c r="GNE263" s="9"/>
      <c r="GNF263" s="9"/>
      <c r="GNG263" s="9"/>
      <c r="GNH263" s="9"/>
      <c r="GNI263" s="9"/>
      <c r="GNJ263" s="9"/>
      <c r="GNK263" s="9"/>
      <c r="GNL263" s="9"/>
      <c r="GNM263" s="9"/>
      <c r="GNN263" s="9"/>
      <c r="GNO263" s="9"/>
      <c r="GNP263" s="9"/>
      <c r="GNQ263" s="9"/>
      <c r="GNR263" s="9"/>
      <c r="GNS263" s="9"/>
      <c r="GNT263" s="9"/>
      <c r="GNU263" s="9"/>
      <c r="GNV263" s="9"/>
      <c r="GNW263" s="9"/>
      <c r="GNX263" s="9"/>
      <c r="GNY263" s="9"/>
      <c r="GNZ263" s="9"/>
      <c r="GOA263" s="9"/>
      <c r="GOB263" s="9"/>
      <c r="GOC263" s="9"/>
      <c r="GOD263" s="9"/>
      <c r="GOE263" s="9"/>
      <c r="GOF263" s="9"/>
      <c r="GOG263" s="9"/>
      <c r="GOH263" s="9"/>
      <c r="GOI263" s="9"/>
      <c r="GOJ263" s="9"/>
      <c r="GOK263" s="9"/>
      <c r="GOL263" s="9"/>
      <c r="GOM263" s="9"/>
      <c r="GON263" s="9"/>
      <c r="GOO263" s="9"/>
      <c r="GOP263" s="9"/>
      <c r="GOQ263" s="9"/>
      <c r="GOR263" s="9"/>
      <c r="GOS263" s="9"/>
      <c r="GOT263" s="9"/>
      <c r="GOU263" s="9"/>
      <c r="GOV263" s="9"/>
      <c r="GOW263" s="9"/>
      <c r="GOX263" s="9"/>
      <c r="GOY263" s="9"/>
      <c r="GOZ263" s="9"/>
      <c r="GPA263" s="9"/>
      <c r="GPB263" s="9"/>
      <c r="GPC263" s="9"/>
      <c r="GPD263" s="9"/>
      <c r="GPE263" s="9"/>
      <c r="GPF263" s="9"/>
      <c r="GPG263" s="9"/>
      <c r="GPH263" s="9"/>
      <c r="GPI263" s="9"/>
      <c r="GPJ263" s="9"/>
      <c r="GPK263" s="9"/>
      <c r="GPL263" s="9"/>
      <c r="GPM263" s="9"/>
      <c r="GPN263" s="9"/>
      <c r="GPO263" s="9"/>
      <c r="GPP263" s="9"/>
      <c r="GPQ263" s="9"/>
      <c r="GPR263" s="9"/>
      <c r="GPS263" s="9"/>
      <c r="GPT263" s="9"/>
      <c r="GPU263" s="9"/>
      <c r="GPV263" s="9"/>
      <c r="GPW263" s="9"/>
      <c r="GPX263" s="9"/>
      <c r="GPY263" s="9"/>
      <c r="GPZ263" s="9"/>
      <c r="GQA263" s="9"/>
      <c r="GQB263" s="9"/>
      <c r="GQC263" s="9"/>
      <c r="GQD263" s="9"/>
      <c r="GQE263" s="9"/>
      <c r="GQF263" s="9"/>
      <c r="GQG263" s="9"/>
      <c r="GQH263" s="9"/>
      <c r="GQI263" s="9"/>
      <c r="GQJ263" s="9"/>
      <c r="GQK263" s="9"/>
      <c r="GQL263" s="9"/>
      <c r="GQM263" s="9"/>
      <c r="GQN263" s="9"/>
      <c r="GQO263" s="9"/>
      <c r="GQP263" s="9"/>
      <c r="GQQ263" s="9"/>
      <c r="GQR263" s="9"/>
      <c r="GQS263" s="9"/>
      <c r="GQT263" s="9"/>
      <c r="GQU263" s="9"/>
      <c r="GQV263" s="9"/>
      <c r="GQW263" s="9"/>
      <c r="GQX263" s="9"/>
      <c r="GQY263" s="9"/>
      <c r="GQZ263" s="9"/>
      <c r="GRA263" s="9"/>
      <c r="GRB263" s="9"/>
      <c r="GRC263" s="9"/>
      <c r="GRD263" s="9"/>
      <c r="GRE263" s="9"/>
      <c r="GRF263" s="9"/>
      <c r="GRG263" s="9"/>
      <c r="GRH263" s="9"/>
      <c r="GRI263" s="9"/>
      <c r="GRJ263" s="9"/>
      <c r="GRK263" s="9"/>
      <c r="GRL263" s="9"/>
      <c r="GRM263" s="9"/>
      <c r="GRN263" s="9"/>
      <c r="GRO263" s="9"/>
      <c r="GRP263" s="9"/>
      <c r="GRQ263" s="9"/>
      <c r="GRR263" s="9"/>
      <c r="GRS263" s="9"/>
      <c r="GRT263" s="9"/>
      <c r="GRU263" s="9"/>
      <c r="GRV263" s="9"/>
      <c r="GRW263" s="9"/>
      <c r="GRX263" s="9"/>
      <c r="GRY263" s="9"/>
      <c r="GRZ263" s="9"/>
      <c r="GSA263" s="9"/>
      <c r="GSB263" s="9"/>
      <c r="GSC263" s="9"/>
      <c r="GSD263" s="9"/>
      <c r="GSE263" s="9"/>
      <c r="GSF263" s="9"/>
      <c r="GSG263" s="9"/>
      <c r="GSH263" s="9"/>
      <c r="GSI263" s="9"/>
      <c r="GSJ263" s="9"/>
      <c r="GSK263" s="9"/>
      <c r="GSL263" s="9"/>
      <c r="GSM263" s="9"/>
      <c r="GSN263" s="9"/>
      <c r="GSO263" s="9"/>
      <c r="GSP263" s="9"/>
      <c r="GSQ263" s="9"/>
      <c r="GSR263" s="9"/>
      <c r="GSS263" s="9"/>
      <c r="GST263" s="9"/>
      <c r="GSU263" s="9"/>
      <c r="GSV263" s="9"/>
      <c r="GSW263" s="9"/>
      <c r="GSX263" s="9"/>
      <c r="GSY263" s="9"/>
      <c r="GSZ263" s="9"/>
      <c r="GTA263" s="9"/>
      <c r="GTB263" s="9"/>
      <c r="GTC263" s="9"/>
      <c r="GTD263" s="9"/>
      <c r="GTE263" s="9"/>
      <c r="GTF263" s="9"/>
      <c r="GTG263" s="9"/>
      <c r="GTH263" s="9"/>
      <c r="GTI263" s="9"/>
      <c r="GTJ263" s="9"/>
      <c r="GTK263" s="9"/>
      <c r="GTL263" s="9"/>
      <c r="GTM263" s="9"/>
      <c r="GTN263" s="9"/>
      <c r="GTO263" s="9"/>
      <c r="GTP263" s="9"/>
      <c r="GTQ263" s="9"/>
      <c r="GTR263" s="9"/>
      <c r="GTS263" s="9"/>
      <c r="GTT263" s="9"/>
      <c r="GTU263" s="9"/>
      <c r="GTV263" s="9"/>
      <c r="GTW263" s="9"/>
      <c r="GTX263" s="9"/>
      <c r="GTY263" s="9"/>
      <c r="GTZ263" s="9"/>
      <c r="GUA263" s="9"/>
      <c r="GUB263" s="9"/>
      <c r="GUC263" s="9"/>
      <c r="GUD263" s="9"/>
      <c r="GUE263" s="9"/>
      <c r="GUF263" s="9"/>
      <c r="GUG263" s="9"/>
      <c r="GUH263" s="9"/>
      <c r="GUI263" s="9"/>
      <c r="GUJ263" s="9"/>
      <c r="GUK263" s="9"/>
      <c r="GUL263" s="9"/>
      <c r="GUM263" s="9"/>
      <c r="GUN263" s="9"/>
      <c r="GUO263" s="9"/>
      <c r="GUP263" s="9"/>
      <c r="GUQ263" s="9"/>
      <c r="GUR263" s="9"/>
      <c r="GUS263" s="9"/>
      <c r="GUT263" s="9"/>
      <c r="GUU263" s="9"/>
      <c r="GUV263" s="9"/>
      <c r="GUW263" s="9"/>
      <c r="GUX263" s="9"/>
      <c r="GUY263" s="9"/>
      <c r="GUZ263" s="9"/>
      <c r="GVA263" s="9"/>
      <c r="GVB263" s="9"/>
      <c r="GVC263" s="9"/>
      <c r="GVD263" s="9"/>
      <c r="GVE263" s="9"/>
      <c r="GVF263" s="9"/>
      <c r="GVG263" s="9"/>
      <c r="GVH263" s="9"/>
      <c r="GVI263" s="9"/>
      <c r="GVJ263" s="9"/>
      <c r="GVK263" s="9"/>
      <c r="GVL263" s="9"/>
      <c r="GVM263" s="9"/>
      <c r="GVN263" s="9"/>
      <c r="GVO263" s="9"/>
      <c r="GVP263" s="9"/>
      <c r="GVQ263" s="9"/>
      <c r="GVR263" s="9"/>
      <c r="GVS263" s="9"/>
      <c r="GVT263" s="9"/>
      <c r="GVU263" s="9"/>
      <c r="GVV263" s="9"/>
      <c r="GVW263" s="9"/>
      <c r="GVX263" s="9"/>
      <c r="GVY263" s="9"/>
      <c r="GVZ263" s="9"/>
      <c r="GWA263" s="9"/>
      <c r="GWB263" s="9"/>
      <c r="GWC263" s="9"/>
      <c r="GWD263" s="9"/>
      <c r="GWE263" s="9"/>
      <c r="GWF263" s="9"/>
      <c r="GWG263" s="9"/>
      <c r="GWH263" s="9"/>
      <c r="GWI263" s="9"/>
      <c r="GWJ263" s="9"/>
      <c r="GWK263" s="9"/>
      <c r="GWL263" s="9"/>
      <c r="GWM263" s="9"/>
      <c r="GWN263" s="9"/>
      <c r="GWO263" s="9"/>
      <c r="GWP263" s="9"/>
      <c r="GWQ263" s="9"/>
      <c r="GWR263" s="9"/>
      <c r="GWS263" s="9"/>
      <c r="GWT263" s="9"/>
      <c r="GWU263" s="9"/>
      <c r="GWV263" s="9"/>
      <c r="GWW263" s="9"/>
      <c r="GWX263" s="9"/>
      <c r="GWY263" s="9"/>
      <c r="GWZ263" s="9"/>
      <c r="GXA263" s="9"/>
      <c r="GXB263" s="9"/>
      <c r="GXC263" s="9"/>
      <c r="GXD263" s="9"/>
      <c r="GXE263" s="9"/>
      <c r="GXF263" s="9"/>
      <c r="GXG263" s="9"/>
      <c r="GXH263" s="9"/>
      <c r="GXI263" s="9"/>
      <c r="GXJ263" s="9"/>
      <c r="GXK263" s="9"/>
      <c r="GXL263" s="9"/>
      <c r="GXM263" s="9"/>
      <c r="GXN263" s="9"/>
      <c r="GXO263" s="9"/>
      <c r="GXP263" s="9"/>
      <c r="GXQ263" s="9"/>
      <c r="GXR263" s="9"/>
      <c r="GXS263" s="9"/>
      <c r="GXT263" s="9"/>
      <c r="GXU263" s="9"/>
      <c r="GXV263" s="9"/>
      <c r="GXW263" s="9"/>
      <c r="GXX263" s="9"/>
      <c r="GXY263" s="9"/>
      <c r="GXZ263" s="9"/>
      <c r="GYA263" s="9"/>
      <c r="GYB263" s="9"/>
      <c r="GYC263" s="9"/>
      <c r="GYD263" s="9"/>
      <c r="GYE263" s="9"/>
      <c r="GYF263" s="9"/>
      <c r="GYG263" s="9"/>
      <c r="GYH263" s="9"/>
      <c r="GYI263" s="9"/>
      <c r="GYJ263" s="9"/>
      <c r="GYK263" s="9"/>
      <c r="GYL263" s="9"/>
      <c r="GYM263" s="9"/>
      <c r="GYN263" s="9"/>
      <c r="GYO263" s="9"/>
      <c r="GYP263" s="9"/>
      <c r="GYQ263" s="9"/>
      <c r="GYR263" s="9"/>
      <c r="GYS263" s="9"/>
      <c r="GYT263" s="9"/>
      <c r="GYU263" s="9"/>
      <c r="GYV263" s="9"/>
      <c r="GYW263" s="9"/>
      <c r="GYX263" s="9"/>
      <c r="GYY263" s="9"/>
      <c r="GYZ263" s="9"/>
      <c r="GZA263" s="9"/>
      <c r="GZB263" s="9"/>
      <c r="GZC263" s="9"/>
      <c r="GZD263" s="9"/>
      <c r="GZE263" s="9"/>
      <c r="GZF263" s="9"/>
      <c r="GZG263" s="9"/>
      <c r="GZH263" s="9"/>
      <c r="GZI263" s="9"/>
      <c r="GZJ263" s="9"/>
      <c r="GZK263" s="9"/>
      <c r="GZL263" s="9"/>
      <c r="GZM263" s="9"/>
      <c r="GZN263" s="9"/>
      <c r="GZO263" s="9"/>
      <c r="GZP263" s="9"/>
      <c r="GZQ263" s="9"/>
      <c r="GZR263" s="9"/>
      <c r="GZS263" s="9"/>
      <c r="GZT263" s="9"/>
      <c r="GZU263" s="9"/>
      <c r="GZV263" s="9"/>
      <c r="GZW263" s="9"/>
      <c r="GZX263" s="9"/>
      <c r="GZY263" s="9"/>
      <c r="GZZ263" s="9"/>
      <c r="HAA263" s="9"/>
      <c r="HAB263" s="9"/>
      <c r="HAC263" s="9"/>
      <c r="HAD263" s="9"/>
      <c r="HAE263" s="9"/>
      <c r="HAF263" s="9"/>
      <c r="HAG263" s="9"/>
      <c r="HAH263" s="9"/>
      <c r="HAI263" s="9"/>
      <c r="HAJ263" s="9"/>
      <c r="HAK263" s="9"/>
      <c r="HAL263" s="9"/>
      <c r="HAM263" s="9"/>
      <c r="HAN263" s="9"/>
      <c r="HAO263" s="9"/>
      <c r="HAP263" s="9"/>
      <c r="HAQ263" s="9"/>
      <c r="HAR263" s="9"/>
      <c r="HAS263" s="9"/>
      <c r="HAT263" s="9"/>
      <c r="HAU263" s="9"/>
      <c r="HAV263" s="9"/>
      <c r="HAW263" s="9"/>
      <c r="HAX263" s="9"/>
      <c r="HAY263" s="9"/>
      <c r="HAZ263" s="9"/>
      <c r="HBA263" s="9"/>
      <c r="HBB263" s="9"/>
      <c r="HBC263" s="9"/>
      <c r="HBD263" s="9"/>
      <c r="HBE263" s="9"/>
      <c r="HBF263" s="9"/>
      <c r="HBG263" s="9"/>
      <c r="HBH263" s="9"/>
      <c r="HBI263" s="9"/>
      <c r="HBJ263" s="9"/>
      <c r="HBK263" s="9"/>
      <c r="HBL263" s="9"/>
      <c r="HBM263" s="9"/>
      <c r="HBN263" s="9"/>
      <c r="HBO263" s="9"/>
      <c r="HBP263" s="9"/>
      <c r="HBQ263" s="9"/>
      <c r="HBR263" s="9"/>
      <c r="HBS263" s="9"/>
      <c r="HBT263" s="9"/>
      <c r="HBU263" s="9"/>
      <c r="HBV263" s="9"/>
      <c r="HBW263" s="9"/>
      <c r="HBX263" s="9"/>
      <c r="HBY263" s="9"/>
      <c r="HBZ263" s="9"/>
      <c r="HCA263" s="9"/>
      <c r="HCB263" s="9"/>
      <c r="HCC263" s="9"/>
      <c r="HCD263" s="9"/>
      <c r="HCE263" s="9"/>
      <c r="HCF263" s="9"/>
      <c r="HCG263" s="9"/>
      <c r="HCH263" s="9"/>
      <c r="HCI263" s="9"/>
      <c r="HCJ263" s="9"/>
      <c r="HCK263" s="9"/>
      <c r="HCL263" s="9"/>
      <c r="HCM263" s="9"/>
      <c r="HCN263" s="9"/>
      <c r="HCO263" s="9"/>
      <c r="HCP263" s="9"/>
      <c r="HCQ263" s="9"/>
      <c r="HCR263" s="9"/>
      <c r="HCS263" s="9"/>
      <c r="HCT263" s="9"/>
      <c r="HCU263" s="9"/>
      <c r="HCV263" s="9"/>
      <c r="HCW263" s="9"/>
      <c r="HCX263" s="9"/>
      <c r="HCY263" s="9"/>
      <c r="HCZ263" s="9"/>
      <c r="HDA263" s="9"/>
      <c r="HDB263" s="9"/>
      <c r="HDC263" s="9"/>
      <c r="HDD263" s="9"/>
      <c r="HDE263" s="9"/>
      <c r="HDF263" s="9"/>
      <c r="HDG263" s="9"/>
      <c r="HDH263" s="9"/>
      <c r="HDI263" s="9"/>
      <c r="HDJ263" s="9"/>
      <c r="HDK263" s="9"/>
      <c r="HDL263" s="9"/>
      <c r="HDM263" s="9"/>
      <c r="HDN263" s="9"/>
      <c r="HDO263" s="9"/>
      <c r="HDP263" s="9"/>
      <c r="HDQ263" s="9"/>
      <c r="HDR263" s="9"/>
      <c r="HDS263" s="9"/>
      <c r="HDT263" s="9"/>
      <c r="HDU263" s="9"/>
      <c r="HDV263" s="9"/>
      <c r="HDW263" s="9"/>
      <c r="HDX263" s="9"/>
      <c r="HDY263" s="9"/>
      <c r="HDZ263" s="9"/>
      <c r="HEA263" s="9"/>
      <c r="HEB263" s="9"/>
      <c r="HEC263" s="9"/>
      <c r="HED263" s="9"/>
      <c r="HEE263" s="9"/>
      <c r="HEF263" s="9"/>
      <c r="HEG263" s="9"/>
      <c r="HEH263" s="9"/>
      <c r="HEI263" s="9"/>
      <c r="HEJ263" s="9"/>
      <c r="HEK263" s="9"/>
      <c r="HEL263" s="9"/>
      <c r="HEM263" s="9"/>
      <c r="HEN263" s="9"/>
      <c r="HEO263" s="9"/>
      <c r="HEP263" s="9"/>
      <c r="HEQ263" s="9"/>
      <c r="HER263" s="9"/>
      <c r="HES263" s="9"/>
      <c r="HET263" s="9"/>
      <c r="HEU263" s="9"/>
      <c r="HEV263" s="9"/>
      <c r="HEW263" s="9"/>
      <c r="HEX263" s="9"/>
      <c r="HEY263" s="9"/>
      <c r="HEZ263" s="9"/>
      <c r="HFA263" s="9"/>
      <c r="HFB263" s="9"/>
      <c r="HFC263" s="9"/>
      <c r="HFD263" s="9"/>
      <c r="HFE263" s="9"/>
      <c r="HFF263" s="9"/>
      <c r="HFG263" s="9"/>
      <c r="HFH263" s="9"/>
      <c r="HFI263" s="9"/>
      <c r="HFJ263" s="9"/>
      <c r="HFK263" s="9"/>
      <c r="HFL263" s="9"/>
      <c r="HFM263" s="9"/>
      <c r="HFN263" s="9"/>
      <c r="HFO263" s="9"/>
      <c r="HFP263" s="9"/>
      <c r="HFQ263" s="9"/>
      <c r="HFR263" s="9"/>
      <c r="HFS263" s="9"/>
      <c r="HFT263" s="9"/>
      <c r="HFU263" s="9"/>
      <c r="HFV263" s="9"/>
      <c r="HFW263" s="9"/>
      <c r="HFX263" s="9"/>
      <c r="HFY263" s="9"/>
      <c r="HFZ263" s="9"/>
      <c r="HGA263" s="9"/>
      <c r="HGB263" s="9"/>
      <c r="HGC263" s="9"/>
      <c r="HGD263" s="9"/>
      <c r="HGE263" s="9"/>
      <c r="HGF263" s="9"/>
      <c r="HGG263" s="9"/>
      <c r="HGH263" s="9"/>
      <c r="HGI263" s="9"/>
      <c r="HGJ263" s="9"/>
      <c r="HGK263" s="9"/>
      <c r="HGL263" s="9"/>
      <c r="HGM263" s="9"/>
      <c r="HGN263" s="9"/>
      <c r="HGO263" s="9"/>
      <c r="HGP263" s="9"/>
      <c r="HGQ263" s="9"/>
      <c r="HGR263" s="9"/>
      <c r="HGS263" s="9"/>
      <c r="HGT263" s="9"/>
      <c r="HGU263" s="9"/>
      <c r="HGV263" s="9"/>
      <c r="HGW263" s="9"/>
      <c r="HGX263" s="9"/>
      <c r="HGY263" s="9"/>
      <c r="HGZ263" s="9"/>
      <c r="HHA263" s="9"/>
      <c r="HHB263" s="9"/>
      <c r="HHC263" s="9"/>
      <c r="HHD263" s="9"/>
      <c r="HHE263" s="9"/>
      <c r="HHF263" s="9"/>
      <c r="HHG263" s="9"/>
      <c r="HHH263" s="9"/>
      <c r="HHI263" s="9"/>
      <c r="HHJ263" s="9"/>
      <c r="HHK263" s="9"/>
      <c r="HHL263" s="9"/>
      <c r="HHM263" s="9"/>
      <c r="HHN263" s="9"/>
      <c r="HHO263" s="9"/>
      <c r="HHP263" s="9"/>
      <c r="HHQ263" s="9"/>
      <c r="HHR263" s="9"/>
      <c r="HHS263" s="9"/>
      <c r="HHT263" s="9"/>
      <c r="HHU263" s="9"/>
      <c r="HHV263" s="9"/>
      <c r="HHW263" s="9"/>
      <c r="HHX263" s="9"/>
      <c r="HHY263" s="9"/>
      <c r="HHZ263" s="9"/>
      <c r="HIA263" s="9"/>
      <c r="HIB263" s="9"/>
      <c r="HIC263" s="9"/>
      <c r="HID263" s="9"/>
      <c r="HIE263" s="9"/>
      <c r="HIF263" s="9"/>
      <c r="HIG263" s="9"/>
      <c r="HIH263" s="9"/>
      <c r="HII263" s="9"/>
      <c r="HIJ263" s="9"/>
      <c r="HIK263" s="9"/>
      <c r="HIL263" s="9"/>
      <c r="HIM263" s="9"/>
      <c r="HIN263" s="9"/>
      <c r="HIO263" s="9"/>
      <c r="HIP263" s="9"/>
      <c r="HIQ263" s="9"/>
      <c r="HIR263" s="9"/>
      <c r="HIS263" s="9"/>
      <c r="HIT263" s="9"/>
      <c r="HIU263" s="9"/>
      <c r="HIV263" s="9"/>
      <c r="HIW263" s="9"/>
      <c r="HIX263" s="9"/>
      <c r="HIY263" s="9"/>
      <c r="HIZ263" s="9"/>
      <c r="HJA263" s="9"/>
      <c r="HJB263" s="9"/>
      <c r="HJC263" s="9"/>
      <c r="HJD263" s="9"/>
      <c r="HJE263" s="9"/>
      <c r="HJF263" s="9"/>
      <c r="HJG263" s="9"/>
      <c r="HJH263" s="9"/>
      <c r="HJI263" s="9"/>
      <c r="HJJ263" s="9"/>
      <c r="HJK263" s="9"/>
      <c r="HJL263" s="9"/>
      <c r="HJM263" s="9"/>
      <c r="HJN263" s="9"/>
      <c r="HJO263" s="9"/>
      <c r="HJP263" s="9"/>
      <c r="HJQ263" s="9"/>
      <c r="HJR263" s="9"/>
      <c r="HJS263" s="9"/>
      <c r="HJT263" s="9"/>
      <c r="HJU263" s="9"/>
      <c r="HJV263" s="9"/>
      <c r="HJW263" s="9"/>
      <c r="HJX263" s="9"/>
      <c r="HJY263" s="9"/>
      <c r="HJZ263" s="9"/>
      <c r="HKA263" s="9"/>
      <c r="HKB263" s="9"/>
      <c r="HKC263" s="9"/>
      <c r="HKD263" s="9"/>
      <c r="HKE263" s="9"/>
      <c r="HKF263" s="9"/>
      <c r="HKG263" s="9"/>
      <c r="HKH263" s="9"/>
      <c r="HKI263" s="9"/>
      <c r="HKJ263" s="9"/>
      <c r="HKK263" s="9"/>
      <c r="HKL263" s="9"/>
      <c r="HKM263" s="9"/>
      <c r="HKN263" s="9"/>
      <c r="HKO263" s="9"/>
      <c r="HKP263" s="9"/>
      <c r="HKQ263" s="9"/>
      <c r="HKR263" s="9"/>
      <c r="HKS263" s="9"/>
      <c r="HKT263" s="9"/>
      <c r="HKU263" s="9"/>
      <c r="HKV263" s="9"/>
      <c r="HKW263" s="9"/>
      <c r="HKX263" s="9"/>
      <c r="HKY263" s="9"/>
      <c r="HKZ263" s="9"/>
      <c r="HLA263" s="9"/>
      <c r="HLB263" s="9"/>
      <c r="HLC263" s="9"/>
      <c r="HLD263" s="9"/>
      <c r="HLE263" s="9"/>
      <c r="HLF263" s="9"/>
      <c r="HLG263" s="9"/>
      <c r="HLH263" s="9"/>
      <c r="HLI263" s="9"/>
      <c r="HLJ263" s="9"/>
      <c r="HLK263" s="9"/>
      <c r="HLL263" s="9"/>
      <c r="HLM263" s="9"/>
      <c r="HLN263" s="9"/>
      <c r="HLO263" s="9"/>
      <c r="HLP263" s="9"/>
      <c r="HLQ263" s="9"/>
      <c r="HLR263" s="9"/>
      <c r="HLS263" s="9"/>
      <c r="HLT263" s="9"/>
      <c r="HLU263" s="9"/>
      <c r="HLV263" s="9"/>
      <c r="HLW263" s="9"/>
      <c r="HLX263" s="9"/>
      <c r="HLY263" s="9"/>
      <c r="HLZ263" s="9"/>
      <c r="HMA263" s="9"/>
      <c r="HMB263" s="9"/>
      <c r="HMC263" s="9"/>
      <c r="HMD263" s="9"/>
      <c r="HME263" s="9"/>
      <c r="HMF263" s="9"/>
      <c r="HMG263" s="9"/>
      <c r="HMH263" s="9"/>
      <c r="HMI263" s="9"/>
      <c r="HMJ263" s="9"/>
      <c r="HMK263" s="9"/>
      <c r="HML263" s="9"/>
      <c r="HMM263" s="9"/>
      <c r="HMN263" s="9"/>
      <c r="HMO263" s="9"/>
      <c r="HMP263" s="9"/>
      <c r="HMQ263" s="9"/>
      <c r="HMR263" s="9"/>
      <c r="HMS263" s="9"/>
      <c r="HMT263" s="9"/>
      <c r="HMU263" s="9"/>
      <c r="HMV263" s="9"/>
      <c r="HMW263" s="9"/>
      <c r="HMX263" s="9"/>
      <c r="HMY263" s="9"/>
      <c r="HMZ263" s="9"/>
      <c r="HNA263" s="9"/>
      <c r="HNB263" s="9"/>
      <c r="HNC263" s="9"/>
      <c r="HND263" s="9"/>
      <c r="HNE263" s="9"/>
      <c r="HNF263" s="9"/>
      <c r="HNG263" s="9"/>
      <c r="HNH263" s="9"/>
      <c r="HNI263" s="9"/>
      <c r="HNJ263" s="9"/>
      <c r="HNK263" s="9"/>
      <c r="HNL263" s="9"/>
      <c r="HNM263" s="9"/>
      <c r="HNN263" s="9"/>
      <c r="HNO263" s="9"/>
      <c r="HNP263" s="9"/>
      <c r="HNQ263" s="9"/>
      <c r="HNR263" s="9"/>
      <c r="HNS263" s="9"/>
      <c r="HNT263" s="9"/>
      <c r="HNU263" s="9"/>
      <c r="HNV263" s="9"/>
      <c r="HNW263" s="9"/>
      <c r="HNX263" s="9"/>
      <c r="HNY263" s="9"/>
      <c r="HNZ263" s="9"/>
      <c r="HOA263" s="9"/>
      <c r="HOB263" s="9"/>
      <c r="HOC263" s="9"/>
      <c r="HOD263" s="9"/>
      <c r="HOE263" s="9"/>
      <c r="HOF263" s="9"/>
      <c r="HOG263" s="9"/>
      <c r="HOH263" s="9"/>
      <c r="HOI263" s="9"/>
      <c r="HOJ263" s="9"/>
      <c r="HOK263" s="9"/>
      <c r="HOL263" s="9"/>
      <c r="HOM263" s="9"/>
      <c r="HON263" s="9"/>
      <c r="HOO263" s="9"/>
      <c r="HOP263" s="9"/>
      <c r="HOQ263" s="9"/>
      <c r="HOR263" s="9"/>
      <c r="HOS263" s="9"/>
      <c r="HOT263" s="9"/>
      <c r="HOU263" s="9"/>
      <c r="HOV263" s="9"/>
      <c r="HOW263" s="9"/>
      <c r="HOX263" s="9"/>
      <c r="HOY263" s="9"/>
      <c r="HOZ263" s="9"/>
      <c r="HPA263" s="9"/>
      <c r="HPB263" s="9"/>
      <c r="HPC263" s="9"/>
      <c r="HPD263" s="9"/>
      <c r="HPE263" s="9"/>
      <c r="HPF263" s="9"/>
      <c r="HPG263" s="9"/>
      <c r="HPH263" s="9"/>
      <c r="HPI263" s="9"/>
      <c r="HPJ263" s="9"/>
      <c r="HPK263" s="9"/>
      <c r="HPL263" s="9"/>
      <c r="HPM263" s="9"/>
      <c r="HPN263" s="9"/>
      <c r="HPO263" s="9"/>
      <c r="HPP263" s="9"/>
      <c r="HPQ263" s="9"/>
      <c r="HPR263" s="9"/>
      <c r="HPS263" s="9"/>
      <c r="HPT263" s="9"/>
      <c r="HPU263" s="9"/>
      <c r="HPV263" s="9"/>
      <c r="HPW263" s="9"/>
      <c r="HPX263" s="9"/>
      <c r="HPY263" s="9"/>
      <c r="HPZ263" s="9"/>
      <c r="HQA263" s="9"/>
      <c r="HQB263" s="9"/>
      <c r="HQC263" s="9"/>
      <c r="HQD263" s="9"/>
      <c r="HQE263" s="9"/>
      <c r="HQF263" s="9"/>
      <c r="HQG263" s="9"/>
      <c r="HQH263" s="9"/>
      <c r="HQI263" s="9"/>
      <c r="HQJ263" s="9"/>
      <c r="HQK263" s="9"/>
      <c r="HQL263" s="9"/>
      <c r="HQM263" s="9"/>
      <c r="HQN263" s="9"/>
      <c r="HQO263" s="9"/>
      <c r="HQP263" s="9"/>
      <c r="HQQ263" s="9"/>
      <c r="HQR263" s="9"/>
      <c r="HQS263" s="9"/>
      <c r="HQT263" s="9"/>
      <c r="HQU263" s="9"/>
      <c r="HQV263" s="9"/>
      <c r="HQW263" s="9"/>
      <c r="HQX263" s="9"/>
      <c r="HQY263" s="9"/>
      <c r="HQZ263" s="9"/>
      <c r="HRA263" s="9"/>
      <c r="HRB263" s="9"/>
      <c r="HRC263" s="9"/>
      <c r="HRD263" s="9"/>
      <c r="HRE263" s="9"/>
      <c r="HRF263" s="9"/>
      <c r="HRG263" s="9"/>
      <c r="HRH263" s="9"/>
      <c r="HRI263" s="9"/>
      <c r="HRJ263" s="9"/>
      <c r="HRK263" s="9"/>
      <c r="HRL263" s="9"/>
      <c r="HRM263" s="9"/>
      <c r="HRN263" s="9"/>
      <c r="HRO263" s="9"/>
      <c r="HRP263" s="9"/>
      <c r="HRQ263" s="9"/>
      <c r="HRR263" s="9"/>
      <c r="HRS263" s="9"/>
      <c r="HRT263" s="9"/>
      <c r="HRU263" s="9"/>
      <c r="HRV263" s="9"/>
      <c r="HRW263" s="9"/>
      <c r="HRX263" s="9"/>
      <c r="HRY263" s="9"/>
      <c r="HRZ263" s="9"/>
      <c r="HSA263" s="9"/>
      <c r="HSB263" s="9"/>
      <c r="HSC263" s="9"/>
      <c r="HSD263" s="9"/>
      <c r="HSE263" s="9"/>
      <c r="HSF263" s="9"/>
      <c r="HSG263" s="9"/>
      <c r="HSH263" s="9"/>
      <c r="HSI263" s="9"/>
      <c r="HSJ263" s="9"/>
      <c r="HSK263" s="9"/>
      <c r="HSL263" s="9"/>
      <c r="HSM263" s="9"/>
      <c r="HSN263" s="9"/>
      <c r="HSO263" s="9"/>
      <c r="HSP263" s="9"/>
      <c r="HSQ263" s="9"/>
      <c r="HSR263" s="9"/>
      <c r="HSS263" s="9"/>
      <c r="HST263" s="9"/>
      <c r="HSU263" s="9"/>
      <c r="HSV263" s="9"/>
      <c r="HSW263" s="9"/>
      <c r="HSX263" s="9"/>
      <c r="HSY263" s="9"/>
      <c r="HSZ263" s="9"/>
      <c r="HTA263" s="9"/>
      <c r="HTB263" s="9"/>
      <c r="HTC263" s="9"/>
      <c r="HTD263" s="9"/>
      <c r="HTE263" s="9"/>
      <c r="HTF263" s="9"/>
      <c r="HTG263" s="9"/>
      <c r="HTH263" s="9"/>
      <c r="HTI263" s="9"/>
      <c r="HTJ263" s="9"/>
      <c r="HTK263" s="9"/>
      <c r="HTL263" s="9"/>
      <c r="HTM263" s="9"/>
      <c r="HTN263" s="9"/>
      <c r="HTO263" s="9"/>
      <c r="HTP263" s="9"/>
      <c r="HTQ263" s="9"/>
      <c r="HTR263" s="9"/>
      <c r="HTS263" s="9"/>
      <c r="HTT263" s="9"/>
      <c r="HTU263" s="9"/>
      <c r="HTV263" s="9"/>
      <c r="HTW263" s="9"/>
      <c r="HTX263" s="9"/>
      <c r="HTY263" s="9"/>
      <c r="HTZ263" s="9"/>
      <c r="HUA263" s="9"/>
      <c r="HUB263" s="9"/>
      <c r="HUC263" s="9"/>
      <c r="HUD263" s="9"/>
      <c r="HUE263" s="9"/>
      <c r="HUF263" s="9"/>
      <c r="HUG263" s="9"/>
      <c r="HUH263" s="9"/>
      <c r="HUI263" s="9"/>
      <c r="HUJ263" s="9"/>
      <c r="HUK263" s="9"/>
      <c r="HUL263" s="9"/>
      <c r="HUM263" s="9"/>
      <c r="HUN263" s="9"/>
      <c r="HUO263" s="9"/>
      <c r="HUP263" s="9"/>
      <c r="HUQ263" s="9"/>
      <c r="HUR263" s="9"/>
      <c r="HUS263" s="9"/>
      <c r="HUT263" s="9"/>
      <c r="HUU263" s="9"/>
      <c r="HUV263" s="9"/>
      <c r="HUW263" s="9"/>
      <c r="HUX263" s="9"/>
      <c r="HUY263" s="9"/>
      <c r="HUZ263" s="9"/>
      <c r="HVA263" s="9"/>
      <c r="HVB263" s="9"/>
      <c r="HVC263" s="9"/>
      <c r="HVD263" s="9"/>
      <c r="HVE263" s="9"/>
      <c r="HVF263" s="9"/>
      <c r="HVG263" s="9"/>
      <c r="HVH263" s="9"/>
      <c r="HVI263" s="9"/>
      <c r="HVJ263" s="9"/>
      <c r="HVK263" s="9"/>
      <c r="HVL263" s="9"/>
      <c r="HVM263" s="9"/>
      <c r="HVN263" s="9"/>
      <c r="HVO263" s="9"/>
      <c r="HVP263" s="9"/>
      <c r="HVQ263" s="9"/>
      <c r="HVR263" s="9"/>
      <c r="HVS263" s="9"/>
      <c r="HVT263" s="9"/>
      <c r="HVU263" s="9"/>
      <c r="HVV263" s="9"/>
      <c r="HVW263" s="9"/>
      <c r="HVX263" s="9"/>
      <c r="HVY263" s="9"/>
      <c r="HVZ263" s="9"/>
      <c r="HWA263" s="9"/>
      <c r="HWB263" s="9"/>
      <c r="HWC263" s="9"/>
      <c r="HWD263" s="9"/>
      <c r="HWE263" s="9"/>
      <c r="HWF263" s="9"/>
      <c r="HWG263" s="9"/>
      <c r="HWH263" s="9"/>
      <c r="HWI263" s="9"/>
      <c r="HWJ263" s="9"/>
      <c r="HWK263" s="9"/>
      <c r="HWL263" s="9"/>
      <c r="HWM263" s="9"/>
      <c r="HWN263" s="9"/>
      <c r="HWO263" s="9"/>
      <c r="HWP263" s="9"/>
      <c r="HWQ263" s="9"/>
      <c r="HWR263" s="9"/>
      <c r="HWS263" s="9"/>
      <c r="HWT263" s="9"/>
      <c r="HWU263" s="9"/>
      <c r="HWV263" s="9"/>
      <c r="HWW263" s="9"/>
      <c r="HWX263" s="9"/>
      <c r="HWY263" s="9"/>
      <c r="HWZ263" s="9"/>
      <c r="HXA263" s="9"/>
      <c r="HXB263" s="9"/>
      <c r="HXC263" s="9"/>
      <c r="HXD263" s="9"/>
      <c r="HXE263" s="9"/>
      <c r="HXF263" s="9"/>
      <c r="HXG263" s="9"/>
      <c r="HXH263" s="9"/>
      <c r="HXI263" s="9"/>
      <c r="HXJ263" s="9"/>
      <c r="HXK263" s="9"/>
      <c r="HXL263" s="9"/>
      <c r="HXM263" s="9"/>
      <c r="HXN263" s="9"/>
      <c r="HXO263" s="9"/>
      <c r="HXP263" s="9"/>
      <c r="HXQ263" s="9"/>
      <c r="HXR263" s="9"/>
      <c r="HXS263" s="9"/>
      <c r="HXT263" s="9"/>
      <c r="HXU263" s="9"/>
      <c r="HXV263" s="9"/>
      <c r="HXW263" s="9"/>
      <c r="HXX263" s="9"/>
      <c r="HXY263" s="9"/>
      <c r="HXZ263" s="9"/>
      <c r="HYA263" s="9"/>
      <c r="HYB263" s="9"/>
      <c r="HYC263" s="9"/>
      <c r="HYD263" s="9"/>
      <c r="HYE263" s="9"/>
      <c r="HYF263" s="9"/>
      <c r="HYG263" s="9"/>
      <c r="HYH263" s="9"/>
      <c r="HYI263" s="9"/>
      <c r="HYJ263" s="9"/>
      <c r="HYK263" s="9"/>
      <c r="HYL263" s="9"/>
      <c r="HYM263" s="9"/>
      <c r="HYN263" s="9"/>
      <c r="HYO263" s="9"/>
      <c r="HYP263" s="9"/>
      <c r="HYQ263" s="9"/>
      <c r="HYR263" s="9"/>
      <c r="HYS263" s="9"/>
      <c r="HYT263" s="9"/>
      <c r="HYU263" s="9"/>
      <c r="HYV263" s="9"/>
      <c r="HYW263" s="9"/>
      <c r="HYX263" s="9"/>
      <c r="HYY263" s="9"/>
      <c r="HYZ263" s="9"/>
      <c r="HZA263" s="9"/>
      <c r="HZB263" s="9"/>
      <c r="HZC263" s="9"/>
      <c r="HZD263" s="9"/>
      <c r="HZE263" s="9"/>
      <c r="HZF263" s="9"/>
      <c r="HZG263" s="9"/>
      <c r="HZH263" s="9"/>
      <c r="HZI263" s="9"/>
      <c r="HZJ263" s="9"/>
      <c r="HZK263" s="9"/>
      <c r="HZL263" s="9"/>
      <c r="HZM263" s="9"/>
      <c r="HZN263" s="9"/>
      <c r="HZO263" s="9"/>
      <c r="HZP263" s="9"/>
      <c r="HZQ263" s="9"/>
      <c r="HZR263" s="9"/>
      <c r="HZS263" s="9"/>
      <c r="HZT263" s="9"/>
      <c r="HZU263" s="9"/>
      <c r="HZV263" s="9"/>
      <c r="HZW263" s="9"/>
      <c r="HZX263" s="9"/>
      <c r="HZY263" s="9"/>
      <c r="HZZ263" s="9"/>
      <c r="IAA263" s="9"/>
      <c r="IAB263" s="9"/>
      <c r="IAC263" s="9"/>
      <c r="IAD263" s="9"/>
      <c r="IAE263" s="9"/>
      <c r="IAF263" s="9"/>
      <c r="IAG263" s="9"/>
      <c r="IAH263" s="9"/>
      <c r="IAI263" s="9"/>
      <c r="IAJ263" s="9"/>
      <c r="IAK263" s="9"/>
      <c r="IAL263" s="9"/>
      <c r="IAM263" s="9"/>
      <c r="IAN263" s="9"/>
      <c r="IAO263" s="9"/>
      <c r="IAP263" s="9"/>
      <c r="IAQ263" s="9"/>
      <c r="IAR263" s="9"/>
      <c r="IAS263" s="9"/>
      <c r="IAT263" s="9"/>
      <c r="IAU263" s="9"/>
      <c r="IAV263" s="9"/>
      <c r="IAW263" s="9"/>
      <c r="IAX263" s="9"/>
      <c r="IAY263" s="9"/>
      <c r="IAZ263" s="9"/>
      <c r="IBA263" s="9"/>
      <c r="IBB263" s="9"/>
      <c r="IBC263" s="9"/>
      <c r="IBD263" s="9"/>
      <c r="IBE263" s="9"/>
      <c r="IBF263" s="9"/>
      <c r="IBG263" s="9"/>
      <c r="IBH263" s="9"/>
      <c r="IBI263" s="9"/>
      <c r="IBJ263" s="9"/>
      <c r="IBK263" s="9"/>
      <c r="IBL263" s="9"/>
      <c r="IBM263" s="9"/>
      <c r="IBN263" s="9"/>
      <c r="IBO263" s="9"/>
      <c r="IBP263" s="9"/>
      <c r="IBQ263" s="9"/>
      <c r="IBR263" s="9"/>
      <c r="IBS263" s="9"/>
      <c r="IBT263" s="9"/>
      <c r="IBU263" s="9"/>
      <c r="IBV263" s="9"/>
      <c r="IBW263" s="9"/>
      <c r="IBX263" s="9"/>
      <c r="IBY263" s="9"/>
      <c r="IBZ263" s="9"/>
      <c r="ICA263" s="9"/>
      <c r="ICB263" s="9"/>
      <c r="ICC263" s="9"/>
      <c r="ICD263" s="9"/>
      <c r="ICE263" s="9"/>
      <c r="ICF263" s="9"/>
      <c r="ICG263" s="9"/>
      <c r="ICH263" s="9"/>
      <c r="ICI263" s="9"/>
      <c r="ICJ263" s="9"/>
      <c r="ICK263" s="9"/>
      <c r="ICL263" s="9"/>
      <c r="ICM263" s="9"/>
      <c r="ICN263" s="9"/>
      <c r="ICO263" s="9"/>
      <c r="ICP263" s="9"/>
      <c r="ICQ263" s="9"/>
      <c r="ICR263" s="9"/>
      <c r="ICS263" s="9"/>
      <c r="ICT263" s="9"/>
      <c r="ICU263" s="9"/>
      <c r="ICV263" s="9"/>
      <c r="ICW263" s="9"/>
      <c r="ICX263" s="9"/>
      <c r="ICY263" s="9"/>
      <c r="ICZ263" s="9"/>
      <c r="IDA263" s="9"/>
      <c r="IDB263" s="9"/>
      <c r="IDC263" s="9"/>
      <c r="IDD263" s="9"/>
      <c r="IDE263" s="9"/>
      <c r="IDF263" s="9"/>
      <c r="IDG263" s="9"/>
      <c r="IDH263" s="9"/>
      <c r="IDI263" s="9"/>
      <c r="IDJ263" s="9"/>
      <c r="IDK263" s="9"/>
      <c r="IDL263" s="9"/>
      <c r="IDM263" s="9"/>
      <c r="IDN263" s="9"/>
      <c r="IDO263" s="9"/>
      <c r="IDP263" s="9"/>
      <c r="IDQ263" s="9"/>
      <c r="IDR263" s="9"/>
      <c r="IDS263" s="9"/>
      <c r="IDT263" s="9"/>
      <c r="IDU263" s="9"/>
      <c r="IDV263" s="9"/>
      <c r="IDW263" s="9"/>
      <c r="IDX263" s="9"/>
      <c r="IDY263" s="9"/>
      <c r="IDZ263" s="9"/>
      <c r="IEA263" s="9"/>
      <c r="IEB263" s="9"/>
      <c r="IEC263" s="9"/>
      <c r="IED263" s="9"/>
      <c r="IEE263" s="9"/>
      <c r="IEF263" s="9"/>
      <c r="IEG263" s="9"/>
      <c r="IEH263" s="9"/>
      <c r="IEI263" s="9"/>
      <c r="IEJ263" s="9"/>
      <c r="IEK263" s="9"/>
      <c r="IEL263" s="9"/>
      <c r="IEM263" s="9"/>
      <c r="IEN263" s="9"/>
      <c r="IEO263" s="9"/>
      <c r="IEP263" s="9"/>
      <c r="IEQ263" s="9"/>
      <c r="IER263" s="9"/>
      <c r="IES263" s="9"/>
      <c r="IET263" s="9"/>
      <c r="IEU263" s="9"/>
      <c r="IEV263" s="9"/>
      <c r="IEW263" s="9"/>
      <c r="IEX263" s="9"/>
      <c r="IEY263" s="9"/>
      <c r="IEZ263" s="9"/>
      <c r="IFA263" s="9"/>
      <c r="IFB263" s="9"/>
      <c r="IFC263" s="9"/>
      <c r="IFD263" s="9"/>
      <c r="IFE263" s="9"/>
      <c r="IFF263" s="9"/>
      <c r="IFG263" s="9"/>
      <c r="IFH263" s="9"/>
      <c r="IFI263" s="9"/>
      <c r="IFJ263" s="9"/>
      <c r="IFK263" s="9"/>
      <c r="IFL263" s="9"/>
      <c r="IFM263" s="9"/>
      <c r="IFN263" s="9"/>
      <c r="IFO263" s="9"/>
      <c r="IFP263" s="9"/>
      <c r="IFQ263" s="9"/>
      <c r="IFR263" s="9"/>
      <c r="IFS263" s="9"/>
      <c r="IFT263" s="9"/>
      <c r="IFU263" s="9"/>
      <c r="IFV263" s="9"/>
      <c r="IFW263" s="9"/>
      <c r="IFX263" s="9"/>
      <c r="IFY263" s="9"/>
      <c r="IFZ263" s="9"/>
      <c r="IGA263" s="9"/>
      <c r="IGB263" s="9"/>
      <c r="IGC263" s="9"/>
      <c r="IGD263" s="9"/>
      <c r="IGE263" s="9"/>
      <c r="IGF263" s="9"/>
      <c r="IGG263" s="9"/>
      <c r="IGH263" s="9"/>
      <c r="IGI263" s="9"/>
      <c r="IGJ263" s="9"/>
      <c r="IGK263" s="9"/>
      <c r="IGL263" s="9"/>
      <c r="IGM263" s="9"/>
      <c r="IGN263" s="9"/>
      <c r="IGO263" s="9"/>
      <c r="IGP263" s="9"/>
      <c r="IGQ263" s="9"/>
      <c r="IGR263" s="9"/>
      <c r="IGS263" s="9"/>
      <c r="IGT263" s="9"/>
      <c r="IGU263" s="9"/>
      <c r="IGV263" s="9"/>
      <c r="IGW263" s="9"/>
      <c r="IGX263" s="9"/>
      <c r="IGY263" s="9"/>
      <c r="IGZ263" s="9"/>
      <c r="IHA263" s="9"/>
      <c r="IHB263" s="9"/>
      <c r="IHC263" s="9"/>
      <c r="IHD263" s="9"/>
      <c r="IHE263" s="9"/>
      <c r="IHF263" s="9"/>
      <c r="IHG263" s="9"/>
      <c r="IHH263" s="9"/>
      <c r="IHI263" s="9"/>
      <c r="IHJ263" s="9"/>
      <c r="IHK263" s="9"/>
      <c r="IHL263" s="9"/>
      <c r="IHM263" s="9"/>
      <c r="IHN263" s="9"/>
      <c r="IHO263" s="9"/>
      <c r="IHP263" s="9"/>
      <c r="IHQ263" s="9"/>
      <c r="IHR263" s="9"/>
      <c r="IHS263" s="9"/>
      <c r="IHT263" s="9"/>
      <c r="IHU263" s="9"/>
      <c r="IHV263" s="9"/>
      <c r="IHW263" s="9"/>
      <c r="IHX263" s="9"/>
      <c r="IHY263" s="9"/>
      <c r="IHZ263" s="9"/>
      <c r="IIA263" s="9"/>
      <c r="IIB263" s="9"/>
      <c r="IIC263" s="9"/>
      <c r="IID263" s="9"/>
      <c r="IIE263" s="9"/>
      <c r="IIF263" s="9"/>
      <c r="IIG263" s="9"/>
      <c r="IIH263" s="9"/>
      <c r="III263" s="9"/>
      <c r="IIJ263" s="9"/>
      <c r="IIK263" s="9"/>
      <c r="IIL263" s="9"/>
      <c r="IIM263" s="9"/>
      <c r="IIN263" s="9"/>
      <c r="IIO263" s="9"/>
      <c r="IIP263" s="9"/>
      <c r="IIQ263" s="9"/>
      <c r="IIR263" s="9"/>
      <c r="IIS263" s="9"/>
      <c r="IIT263" s="9"/>
      <c r="IIU263" s="9"/>
      <c r="IIV263" s="9"/>
      <c r="IIW263" s="9"/>
      <c r="IIX263" s="9"/>
      <c r="IIY263" s="9"/>
      <c r="IIZ263" s="9"/>
      <c r="IJA263" s="9"/>
      <c r="IJB263" s="9"/>
      <c r="IJC263" s="9"/>
      <c r="IJD263" s="9"/>
      <c r="IJE263" s="9"/>
      <c r="IJF263" s="9"/>
      <c r="IJG263" s="9"/>
      <c r="IJH263" s="9"/>
      <c r="IJI263" s="9"/>
      <c r="IJJ263" s="9"/>
      <c r="IJK263" s="9"/>
      <c r="IJL263" s="9"/>
      <c r="IJM263" s="9"/>
      <c r="IJN263" s="9"/>
      <c r="IJO263" s="9"/>
      <c r="IJP263" s="9"/>
      <c r="IJQ263" s="9"/>
      <c r="IJR263" s="9"/>
      <c r="IJS263" s="9"/>
      <c r="IJT263" s="9"/>
      <c r="IJU263" s="9"/>
      <c r="IJV263" s="9"/>
      <c r="IJW263" s="9"/>
      <c r="IJX263" s="9"/>
      <c r="IJY263" s="9"/>
      <c r="IJZ263" s="9"/>
      <c r="IKA263" s="9"/>
      <c r="IKB263" s="9"/>
      <c r="IKC263" s="9"/>
      <c r="IKD263" s="9"/>
      <c r="IKE263" s="9"/>
      <c r="IKF263" s="9"/>
      <c r="IKG263" s="9"/>
      <c r="IKH263" s="9"/>
      <c r="IKI263" s="9"/>
      <c r="IKJ263" s="9"/>
      <c r="IKK263" s="9"/>
      <c r="IKL263" s="9"/>
      <c r="IKM263" s="9"/>
      <c r="IKN263" s="9"/>
      <c r="IKO263" s="9"/>
      <c r="IKP263" s="9"/>
      <c r="IKQ263" s="9"/>
      <c r="IKR263" s="9"/>
      <c r="IKS263" s="9"/>
      <c r="IKT263" s="9"/>
      <c r="IKU263" s="9"/>
      <c r="IKV263" s="9"/>
      <c r="IKW263" s="9"/>
      <c r="IKX263" s="9"/>
      <c r="IKY263" s="9"/>
      <c r="IKZ263" s="9"/>
      <c r="ILA263" s="9"/>
      <c r="ILB263" s="9"/>
      <c r="ILC263" s="9"/>
      <c r="ILD263" s="9"/>
      <c r="ILE263" s="9"/>
      <c r="ILF263" s="9"/>
      <c r="ILG263" s="9"/>
      <c r="ILH263" s="9"/>
      <c r="ILI263" s="9"/>
      <c r="ILJ263" s="9"/>
      <c r="ILK263" s="9"/>
      <c r="ILL263" s="9"/>
      <c r="ILM263" s="9"/>
      <c r="ILN263" s="9"/>
      <c r="ILO263" s="9"/>
      <c r="ILP263" s="9"/>
      <c r="ILQ263" s="9"/>
      <c r="ILR263" s="9"/>
      <c r="ILS263" s="9"/>
      <c r="ILT263" s="9"/>
      <c r="ILU263" s="9"/>
      <c r="ILV263" s="9"/>
      <c r="ILW263" s="9"/>
      <c r="ILX263" s="9"/>
      <c r="ILY263" s="9"/>
      <c r="ILZ263" s="9"/>
      <c r="IMA263" s="9"/>
      <c r="IMB263" s="9"/>
      <c r="IMC263" s="9"/>
      <c r="IMD263" s="9"/>
      <c r="IME263" s="9"/>
      <c r="IMF263" s="9"/>
      <c r="IMG263" s="9"/>
      <c r="IMH263" s="9"/>
      <c r="IMI263" s="9"/>
      <c r="IMJ263" s="9"/>
      <c r="IMK263" s="9"/>
      <c r="IML263" s="9"/>
      <c r="IMM263" s="9"/>
      <c r="IMN263" s="9"/>
      <c r="IMO263" s="9"/>
      <c r="IMP263" s="9"/>
      <c r="IMQ263" s="9"/>
      <c r="IMR263" s="9"/>
      <c r="IMS263" s="9"/>
      <c r="IMT263" s="9"/>
      <c r="IMU263" s="9"/>
      <c r="IMV263" s="9"/>
      <c r="IMW263" s="9"/>
      <c r="IMX263" s="9"/>
      <c r="IMY263" s="9"/>
      <c r="IMZ263" s="9"/>
      <c r="INA263" s="9"/>
      <c r="INB263" s="9"/>
      <c r="INC263" s="9"/>
      <c r="IND263" s="9"/>
      <c r="INE263" s="9"/>
      <c r="INF263" s="9"/>
      <c r="ING263" s="9"/>
      <c r="INH263" s="9"/>
      <c r="INI263" s="9"/>
      <c r="INJ263" s="9"/>
      <c r="INK263" s="9"/>
      <c r="INL263" s="9"/>
      <c r="INM263" s="9"/>
      <c r="INN263" s="9"/>
      <c r="INO263" s="9"/>
      <c r="INP263" s="9"/>
      <c r="INQ263" s="9"/>
      <c r="INR263" s="9"/>
      <c r="INS263" s="9"/>
      <c r="INT263" s="9"/>
      <c r="INU263" s="9"/>
      <c r="INV263" s="9"/>
      <c r="INW263" s="9"/>
      <c r="INX263" s="9"/>
      <c r="INY263" s="9"/>
      <c r="INZ263" s="9"/>
      <c r="IOA263" s="9"/>
      <c r="IOB263" s="9"/>
      <c r="IOC263" s="9"/>
      <c r="IOD263" s="9"/>
      <c r="IOE263" s="9"/>
      <c r="IOF263" s="9"/>
      <c r="IOG263" s="9"/>
      <c r="IOH263" s="9"/>
      <c r="IOI263" s="9"/>
      <c r="IOJ263" s="9"/>
      <c r="IOK263" s="9"/>
      <c r="IOL263" s="9"/>
      <c r="IOM263" s="9"/>
      <c r="ION263" s="9"/>
      <c r="IOO263" s="9"/>
      <c r="IOP263" s="9"/>
      <c r="IOQ263" s="9"/>
      <c r="IOR263" s="9"/>
      <c r="IOS263" s="9"/>
      <c r="IOT263" s="9"/>
      <c r="IOU263" s="9"/>
      <c r="IOV263" s="9"/>
      <c r="IOW263" s="9"/>
      <c r="IOX263" s="9"/>
      <c r="IOY263" s="9"/>
      <c r="IOZ263" s="9"/>
      <c r="IPA263" s="9"/>
      <c r="IPB263" s="9"/>
      <c r="IPC263" s="9"/>
      <c r="IPD263" s="9"/>
      <c r="IPE263" s="9"/>
      <c r="IPF263" s="9"/>
      <c r="IPG263" s="9"/>
      <c r="IPH263" s="9"/>
      <c r="IPI263" s="9"/>
      <c r="IPJ263" s="9"/>
      <c r="IPK263" s="9"/>
      <c r="IPL263" s="9"/>
      <c r="IPM263" s="9"/>
      <c r="IPN263" s="9"/>
      <c r="IPO263" s="9"/>
      <c r="IPP263" s="9"/>
      <c r="IPQ263" s="9"/>
      <c r="IPR263" s="9"/>
      <c r="IPS263" s="9"/>
      <c r="IPT263" s="9"/>
      <c r="IPU263" s="9"/>
      <c r="IPV263" s="9"/>
      <c r="IPW263" s="9"/>
      <c r="IPX263" s="9"/>
      <c r="IPY263" s="9"/>
      <c r="IPZ263" s="9"/>
      <c r="IQA263" s="9"/>
      <c r="IQB263" s="9"/>
      <c r="IQC263" s="9"/>
      <c r="IQD263" s="9"/>
      <c r="IQE263" s="9"/>
      <c r="IQF263" s="9"/>
      <c r="IQG263" s="9"/>
      <c r="IQH263" s="9"/>
      <c r="IQI263" s="9"/>
      <c r="IQJ263" s="9"/>
      <c r="IQK263" s="9"/>
      <c r="IQL263" s="9"/>
      <c r="IQM263" s="9"/>
      <c r="IQN263" s="9"/>
      <c r="IQO263" s="9"/>
      <c r="IQP263" s="9"/>
      <c r="IQQ263" s="9"/>
      <c r="IQR263" s="9"/>
      <c r="IQS263" s="9"/>
      <c r="IQT263" s="9"/>
      <c r="IQU263" s="9"/>
      <c r="IQV263" s="9"/>
      <c r="IQW263" s="9"/>
      <c r="IQX263" s="9"/>
      <c r="IQY263" s="9"/>
      <c r="IQZ263" s="9"/>
      <c r="IRA263" s="9"/>
      <c r="IRB263" s="9"/>
      <c r="IRC263" s="9"/>
      <c r="IRD263" s="9"/>
      <c r="IRE263" s="9"/>
      <c r="IRF263" s="9"/>
      <c r="IRG263" s="9"/>
      <c r="IRH263" s="9"/>
      <c r="IRI263" s="9"/>
      <c r="IRJ263" s="9"/>
      <c r="IRK263" s="9"/>
      <c r="IRL263" s="9"/>
      <c r="IRM263" s="9"/>
      <c r="IRN263" s="9"/>
      <c r="IRO263" s="9"/>
      <c r="IRP263" s="9"/>
      <c r="IRQ263" s="9"/>
      <c r="IRR263" s="9"/>
      <c r="IRS263" s="9"/>
      <c r="IRT263" s="9"/>
      <c r="IRU263" s="9"/>
      <c r="IRV263" s="9"/>
      <c r="IRW263" s="9"/>
      <c r="IRX263" s="9"/>
      <c r="IRY263" s="9"/>
      <c r="IRZ263" s="9"/>
      <c r="ISA263" s="9"/>
      <c r="ISB263" s="9"/>
      <c r="ISC263" s="9"/>
      <c r="ISD263" s="9"/>
      <c r="ISE263" s="9"/>
      <c r="ISF263" s="9"/>
      <c r="ISG263" s="9"/>
      <c r="ISH263" s="9"/>
      <c r="ISI263" s="9"/>
      <c r="ISJ263" s="9"/>
      <c r="ISK263" s="9"/>
      <c r="ISL263" s="9"/>
      <c r="ISM263" s="9"/>
      <c r="ISN263" s="9"/>
      <c r="ISO263" s="9"/>
      <c r="ISP263" s="9"/>
      <c r="ISQ263" s="9"/>
      <c r="ISR263" s="9"/>
      <c r="ISS263" s="9"/>
      <c r="IST263" s="9"/>
      <c r="ISU263" s="9"/>
      <c r="ISV263" s="9"/>
      <c r="ISW263" s="9"/>
      <c r="ISX263" s="9"/>
      <c r="ISY263" s="9"/>
      <c r="ISZ263" s="9"/>
      <c r="ITA263" s="9"/>
      <c r="ITB263" s="9"/>
      <c r="ITC263" s="9"/>
      <c r="ITD263" s="9"/>
      <c r="ITE263" s="9"/>
      <c r="ITF263" s="9"/>
      <c r="ITG263" s="9"/>
      <c r="ITH263" s="9"/>
      <c r="ITI263" s="9"/>
      <c r="ITJ263" s="9"/>
      <c r="ITK263" s="9"/>
      <c r="ITL263" s="9"/>
      <c r="ITM263" s="9"/>
      <c r="ITN263" s="9"/>
      <c r="ITO263" s="9"/>
      <c r="ITP263" s="9"/>
      <c r="ITQ263" s="9"/>
      <c r="ITR263" s="9"/>
      <c r="ITS263" s="9"/>
      <c r="ITT263" s="9"/>
      <c r="ITU263" s="9"/>
      <c r="ITV263" s="9"/>
      <c r="ITW263" s="9"/>
      <c r="ITX263" s="9"/>
      <c r="ITY263" s="9"/>
      <c r="ITZ263" s="9"/>
      <c r="IUA263" s="9"/>
      <c r="IUB263" s="9"/>
      <c r="IUC263" s="9"/>
      <c r="IUD263" s="9"/>
      <c r="IUE263" s="9"/>
      <c r="IUF263" s="9"/>
      <c r="IUG263" s="9"/>
      <c r="IUH263" s="9"/>
      <c r="IUI263" s="9"/>
      <c r="IUJ263" s="9"/>
      <c r="IUK263" s="9"/>
      <c r="IUL263" s="9"/>
      <c r="IUM263" s="9"/>
      <c r="IUN263" s="9"/>
      <c r="IUO263" s="9"/>
      <c r="IUP263" s="9"/>
      <c r="IUQ263" s="9"/>
      <c r="IUR263" s="9"/>
      <c r="IUS263" s="9"/>
      <c r="IUT263" s="9"/>
      <c r="IUU263" s="9"/>
      <c r="IUV263" s="9"/>
      <c r="IUW263" s="9"/>
      <c r="IUX263" s="9"/>
      <c r="IUY263" s="9"/>
      <c r="IUZ263" s="9"/>
      <c r="IVA263" s="9"/>
      <c r="IVB263" s="9"/>
      <c r="IVC263" s="9"/>
      <c r="IVD263" s="9"/>
      <c r="IVE263" s="9"/>
      <c r="IVF263" s="9"/>
      <c r="IVG263" s="9"/>
      <c r="IVH263" s="9"/>
      <c r="IVI263" s="9"/>
      <c r="IVJ263" s="9"/>
      <c r="IVK263" s="9"/>
      <c r="IVL263" s="9"/>
      <c r="IVM263" s="9"/>
      <c r="IVN263" s="9"/>
      <c r="IVO263" s="9"/>
      <c r="IVP263" s="9"/>
      <c r="IVQ263" s="9"/>
      <c r="IVR263" s="9"/>
      <c r="IVS263" s="9"/>
      <c r="IVT263" s="9"/>
      <c r="IVU263" s="9"/>
      <c r="IVV263" s="9"/>
      <c r="IVW263" s="9"/>
      <c r="IVX263" s="9"/>
      <c r="IVY263" s="9"/>
      <c r="IVZ263" s="9"/>
      <c r="IWA263" s="9"/>
      <c r="IWB263" s="9"/>
      <c r="IWC263" s="9"/>
      <c r="IWD263" s="9"/>
      <c r="IWE263" s="9"/>
      <c r="IWF263" s="9"/>
      <c r="IWG263" s="9"/>
      <c r="IWH263" s="9"/>
      <c r="IWI263" s="9"/>
      <c r="IWJ263" s="9"/>
      <c r="IWK263" s="9"/>
      <c r="IWL263" s="9"/>
      <c r="IWM263" s="9"/>
      <c r="IWN263" s="9"/>
      <c r="IWO263" s="9"/>
      <c r="IWP263" s="9"/>
      <c r="IWQ263" s="9"/>
      <c r="IWR263" s="9"/>
      <c r="IWS263" s="9"/>
      <c r="IWT263" s="9"/>
      <c r="IWU263" s="9"/>
      <c r="IWV263" s="9"/>
      <c r="IWW263" s="9"/>
      <c r="IWX263" s="9"/>
      <c r="IWY263" s="9"/>
      <c r="IWZ263" s="9"/>
      <c r="IXA263" s="9"/>
      <c r="IXB263" s="9"/>
      <c r="IXC263" s="9"/>
      <c r="IXD263" s="9"/>
      <c r="IXE263" s="9"/>
      <c r="IXF263" s="9"/>
      <c r="IXG263" s="9"/>
      <c r="IXH263" s="9"/>
      <c r="IXI263" s="9"/>
      <c r="IXJ263" s="9"/>
      <c r="IXK263" s="9"/>
      <c r="IXL263" s="9"/>
      <c r="IXM263" s="9"/>
      <c r="IXN263" s="9"/>
      <c r="IXO263" s="9"/>
      <c r="IXP263" s="9"/>
      <c r="IXQ263" s="9"/>
      <c r="IXR263" s="9"/>
      <c r="IXS263" s="9"/>
      <c r="IXT263" s="9"/>
      <c r="IXU263" s="9"/>
      <c r="IXV263" s="9"/>
      <c r="IXW263" s="9"/>
      <c r="IXX263" s="9"/>
      <c r="IXY263" s="9"/>
      <c r="IXZ263" s="9"/>
      <c r="IYA263" s="9"/>
      <c r="IYB263" s="9"/>
      <c r="IYC263" s="9"/>
      <c r="IYD263" s="9"/>
      <c r="IYE263" s="9"/>
      <c r="IYF263" s="9"/>
      <c r="IYG263" s="9"/>
      <c r="IYH263" s="9"/>
      <c r="IYI263" s="9"/>
      <c r="IYJ263" s="9"/>
      <c r="IYK263" s="9"/>
      <c r="IYL263" s="9"/>
      <c r="IYM263" s="9"/>
      <c r="IYN263" s="9"/>
      <c r="IYO263" s="9"/>
      <c r="IYP263" s="9"/>
      <c r="IYQ263" s="9"/>
      <c r="IYR263" s="9"/>
      <c r="IYS263" s="9"/>
      <c r="IYT263" s="9"/>
      <c r="IYU263" s="9"/>
      <c r="IYV263" s="9"/>
      <c r="IYW263" s="9"/>
      <c r="IYX263" s="9"/>
      <c r="IYY263" s="9"/>
      <c r="IYZ263" s="9"/>
      <c r="IZA263" s="9"/>
      <c r="IZB263" s="9"/>
      <c r="IZC263" s="9"/>
      <c r="IZD263" s="9"/>
      <c r="IZE263" s="9"/>
      <c r="IZF263" s="9"/>
      <c r="IZG263" s="9"/>
      <c r="IZH263" s="9"/>
      <c r="IZI263" s="9"/>
      <c r="IZJ263" s="9"/>
      <c r="IZK263" s="9"/>
      <c r="IZL263" s="9"/>
      <c r="IZM263" s="9"/>
      <c r="IZN263" s="9"/>
      <c r="IZO263" s="9"/>
      <c r="IZP263" s="9"/>
      <c r="IZQ263" s="9"/>
      <c r="IZR263" s="9"/>
      <c r="IZS263" s="9"/>
      <c r="IZT263" s="9"/>
      <c r="IZU263" s="9"/>
      <c r="IZV263" s="9"/>
      <c r="IZW263" s="9"/>
      <c r="IZX263" s="9"/>
      <c r="IZY263" s="9"/>
      <c r="IZZ263" s="9"/>
      <c r="JAA263" s="9"/>
      <c r="JAB263" s="9"/>
      <c r="JAC263" s="9"/>
      <c r="JAD263" s="9"/>
      <c r="JAE263" s="9"/>
      <c r="JAF263" s="9"/>
      <c r="JAG263" s="9"/>
      <c r="JAH263" s="9"/>
      <c r="JAI263" s="9"/>
      <c r="JAJ263" s="9"/>
      <c r="JAK263" s="9"/>
      <c r="JAL263" s="9"/>
      <c r="JAM263" s="9"/>
      <c r="JAN263" s="9"/>
      <c r="JAO263" s="9"/>
      <c r="JAP263" s="9"/>
      <c r="JAQ263" s="9"/>
      <c r="JAR263" s="9"/>
      <c r="JAS263" s="9"/>
      <c r="JAT263" s="9"/>
      <c r="JAU263" s="9"/>
      <c r="JAV263" s="9"/>
      <c r="JAW263" s="9"/>
      <c r="JAX263" s="9"/>
      <c r="JAY263" s="9"/>
      <c r="JAZ263" s="9"/>
      <c r="JBA263" s="9"/>
      <c r="JBB263" s="9"/>
      <c r="JBC263" s="9"/>
      <c r="JBD263" s="9"/>
      <c r="JBE263" s="9"/>
      <c r="JBF263" s="9"/>
      <c r="JBG263" s="9"/>
      <c r="JBH263" s="9"/>
      <c r="JBI263" s="9"/>
      <c r="JBJ263" s="9"/>
      <c r="JBK263" s="9"/>
      <c r="JBL263" s="9"/>
      <c r="JBM263" s="9"/>
      <c r="JBN263" s="9"/>
      <c r="JBO263" s="9"/>
      <c r="JBP263" s="9"/>
      <c r="JBQ263" s="9"/>
      <c r="JBR263" s="9"/>
      <c r="JBS263" s="9"/>
      <c r="JBT263" s="9"/>
      <c r="JBU263" s="9"/>
      <c r="JBV263" s="9"/>
      <c r="JBW263" s="9"/>
      <c r="JBX263" s="9"/>
      <c r="JBY263" s="9"/>
      <c r="JBZ263" s="9"/>
      <c r="JCA263" s="9"/>
      <c r="JCB263" s="9"/>
      <c r="JCC263" s="9"/>
      <c r="JCD263" s="9"/>
      <c r="JCE263" s="9"/>
      <c r="JCF263" s="9"/>
      <c r="JCG263" s="9"/>
      <c r="JCH263" s="9"/>
      <c r="JCI263" s="9"/>
      <c r="JCJ263" s="9"/>
      <c r="JCK263" s="9"/>
      <c r="JCL263" s="9"/>
      <c r="JCM263" s="9"/>
      <c r="JCN263" s="9"/>
      <c r="JCO263" s="9"/>
      <c r="JCP263" s="9"/>
      <c r="JCQ263" s="9"/>
      <c r="JCR263" s="9"/>
      <c r="JCS263" s="9"/>
      <c r="JCT263" s="9"/>
      <c r="JCU263" s="9"/>
      <c r="JCV263" s="9"/>
      <c r="JCW263" s="9"/>
      <c r="JCX263" s="9"/>
      <c r="JCY263" s="9"/>
      <c r="JCZ263" s="9"/>
      <c r="JDA263" s="9"/>
      <c r="JDB263" s="9"/>
      <c r="JDC263" s="9"/>
      <c r="JDD263" s="9"/>
      <c r="JDE263" s="9"/>
      <c r="JDF263" s="9"/>
      <c r="JDG263" s="9"/>
      <c r="JDH263" s="9"/>
      <c r="JDI263" s="9"/>
      <c r="JDJ263" s="9"/>
      <c r="JDK263" s="9"/>
      <c r="JDL263" s="9"/>
      <c r="JDM263" s="9"/>
      <c r="JDN263" s="9"/>
      <c r="JDO263" s="9"/>
      <c r="JDP263" s="9"/>
      <c r="JDQ263" s="9"/>
      <c r="JDR263" s="9"/>
      <c r="JDS263" s="9"/>
      <c r="JDT263" s="9"/>
      <c r="JDU263" s="9"/>
      <c r="JDV263" s="9"/>
      <c r="JDW263" s="9"/>
      <c r="JDX263" s="9"/>
      <c r="JDY263" s="9"/>
      <c r="JDZ263" s="9"/>
      <c r="JEA263" s="9"/>
      <c r="JEB263" s="9"/>
      <c r="JEC263" s="9"/>
      <c r="JED263" s="9"/>
      <c r="JEE263" s="9"/>
      <c r="JEF263" s="9"/>
      <c r="JEG263" s="9"/>
      <c r="JEH263" s="9"/>
      <c r="JEI263" s="9"/>
      <c r="JEJ263" s="9"/>
      <c r="JEK263" s="9"/>
      <c r="JEL263" s="9"/>
      <c r="JEM263" s="9"/>
      <c r="JEN263" s="9"/>
      <c r="JEO263" s="9"/>
      <c r="JEP263" s="9"/>
      <c r="JEQ263" s="9"/>
      <c r="JER263" s="9"/>
      <c r="JES263" s="9"/>
      <c r="JET263" s="9"/>
      <c r="JEU263" s="9"/>
      <c r="JEV263" s="9"/>
      <c r="JEW263" s="9"/>
      <c r="JEX263" s="9"/>
      <c r="JEY263" s="9"/>
      <c r="JEZ263" s="9"/>
      <c r="JFA263" s="9"/>
      <c r="JFB263" s="9"/>
      <c r="JFC263" s="9"/>
      <c r="JFD263" s="9"/>
      <c r="JFE263" s="9"/>
      <c r="JFF263" s="9"/>
      <c r="JFG263" s="9"/>
      <c r="JFH263" s="9"/>
      <c r="JFI263" s="9"/>
      <c r="JFJ263" s="9"/>
      <c r="JFK263" s="9"/>
      <c r="JFL263" s="9"/>
      <c r="JFM263" s="9"/>
      <c r="JFN263" s="9"/>
      <c r="JFO263" s="9"/>
      <c r="JFP263" s="9"/>
      <c r="JFQ263" s="9"/>
      <c r="JFR263" s="9"/>
      <c r="JFS263" s="9"/>
      <c r="JFT263" s="9"/>
      <c r="JFU263" s="9"/>
      <c r="JFV263" s="9"/>
      <c r="JFW263" s="9"/>
      <c r="JFX263" s="9"/>
      <c r="JFY263" s="9"/>
      <c r="JFZ263" s="9"/>
      <c r="JGA263" s="9"/>
      <c r="JGB263" s="9"/>
      <c r="JGC263" s="9"/>
      <c r="JGD263" s="9"/>
      <c r="JGE263" s="9"/>
      <c r="JGF263" s="9"/>
      <c r="JGG263" s="9"/>
      <c r="JGH263" s="9"/>
      <c r="JGI263" s="9"/>
      <c r="JGJ263" s="9"/>
      <c r="JGK263" s="9"/>
      <c r="JGL263" s="9"/>
      <c r="JGM263" s="9"/>
      <c r="JGN263" s="9"/>
      <c r="JGO263" s="9"/>
      <c r="JGP263" s="9"/>
      <c r="JGQ263" s="9"/>
      <c r="JGR263" s="9"/>
      <c r="JGS263" s="9"/>
      <c r="JGT263" s="9"/>
      <c r="JGU263" s="9"/>
      <c r="JGV263" s="9"/>
      <c r="JGW263" s="9"/>
      <c r="JGX263" s="9"/>
      <c r="JGY263" s="9"/>
      <c r="JGZ263" s="9"/>
      <c r="JHA263" s="9"/>
      <c r="JHB263" s="9"/>
      <c r="JHC263" s="9"/>
      <c r="JHD263" s="9"/>
      <c r="JHE263" s="9"/>
      <c r="JHF263" s="9"/>
      <c r="JHG263" s="9"/>
      <c r="JHH263" s="9"/>
      <c r="JHI263" s="9"/>
      <c r="JHJ263" s="9"/>
      <c r="JHK263" s="9"/>
      <c r="JHL263" s="9"/>
      <c r="JHM263" s="9"/>
      <c r="JHN263" s="9"/>
      <c r="JHO263" s="9"/>
      <c r="JHP263" s="9"/>
      <c r="JHQ263" s="9"/>
      <c r="JHR263" s="9"/>
      <c r="JHS263" s="9"/>
      <c r="JHT263" s="9"/>
      <c r="JHU263" s="9"/>
      <c r="JHV263" s="9"/>
      <c r="JHW263" s="9"/>
      <c r="JHX263" s="9"/>
      <c r="JHY263" s="9"/>
      <c r="JHZ263" s="9"/>
      <c r="JIA263" s="9"/>
      <c r="JIB263" s="9"/>
      <c r="JIC263" s="9"/>
      <c r="JID263" s="9"/>
      <c r="JIE263" s="9"/>
      <c r="JIF263" s="9"/>
      <c r="JIG263" s="9"/>
      <c r="JIH263" s="9"/>
      <c r="JII263" s="9"/>
      <c r="JIJ263" s="9"/>
      <c r="JIK263" s="9"/>
      <c r="JIL263" s="9"/>
      <c r="JIM263" s="9"/>
      <c r="JIN263" s="9"/>
      <c r="JIO263" s="9"/>
      <c r="JIP263" s="9"/>
      <c r="JIQ263" s="9"/>
      <c r="JIR263" s="9"/>
      <c r="JIS263" s="9"/>
      <c r="JIT263" s="9"/>
      <c r="JIU263" s="9"/>
      <c r="JIV263" s="9"/>
      <c r="JIW263" s="9"/>
      <c r="JIX263" s="9"/>
      <c r="JIY263" s="9"/>
      <c r="JIZ263" s="9"/>
      <c r="JJA263" s="9"/>
      <c r="JJB263" s="9"/>
      <c r="JJC263" s="9"/>
      <c r="JJD263" s="9"/>
      <c r="JJE263" s="9"/>
      <c r="JJF263" s="9"/>
      <c r="JJG263" s="9"/>
      <c r="JJH263" s="9"/>
      <c r="JJI263" s="9"/>
      <c r="JJJ263" s="9"/>
      <c r="JJK263" s="9"/>
      <c r="JJL263" s="9"/>
      <c r="JJM263" s="9"/>
      <c r="JJN263" s="9"/>
      <c r="JJO263" s="9"/>
      <c r="JJP263" s="9"/>
      <c r="JJQ263" s="9"/>
      <c r="JJR263" s="9"/>
      <c r="JJS263" s="9"/>
      <c r="JJT263" s="9"/>
      <c r="JJU263" s="9"/>
      <c r="JJV263" s="9"/>
      <c r="JJW263" s="9"/>
      <c r="JJX263" s="9"/>
      <c r="JJY263" s="9"/>
      <c r="JJZ263" s="9"/>
      <c r="JKA263" s="9"/>
      <c r="JKB263" s="9"/>
      <c r="JKC263" s="9"/>
      <c r="JKD263" s="9"/>
      <c r="JKE263" s="9"/>
      <c r="JKF263" s="9"/>
      <c r="JKG263" s="9"/>
      <c r="JKH263" s="9"/>
      <c r="JKI263" s="9"/>
      <c r="JKJ263" s="9"/>
      <c r="JKK263" s="9"/>
      <c r="JKL263" s="9"/>
      <c r="JKM263" s="9"/>
      <c r="JKN263" s="9"/>
      <c r="JKO263" s="9"/>
      <c r="JKP263" s="9"/>
      <c r="JKQ263" s="9"/>
      <c r="JKR263" s="9"/>
      <c r="JKS263" s="9"/>
      <c r="JKT263" s="9"/>
      <c r="JKU263" s="9"/>
      <c r="JKV263" s="9"/>
      <c r="JKW263" s="9"/>
      <c r="JKX263" s="9"/>
      <c r="JKY263" s="9"/>
      <c r="JKZ263" s="9"/>
      <c r="JLA263" s="9"/>
      <c r="JLB263" s="9"/>
      <c r="JLC263" s="9"/>
      <c r="JLD263" s="9"/>
      <c r="JLE263" s="9"/>
      <c r="JLF263" s="9"/>
      <c r="JLG263" s="9"/>
      <c r="JLH263" s="9"/>
      <c r="JLI263" s="9"/>
      <c r="JLJ263" s="9"/>
      <c r="JLK263" s="9"/>
      <c r="JLL263" s="9"/>
      <c r="JLM263" s="9"/>
      <c r="JLN263" s="9"/>
      <c r="JLO263" s="9"/>
      <c r="JLP263" s="9"/>
      <c r="JLQ263" s="9"/>
      <c r="JLR263" s="9"/>
      <c r="JLS263" s="9"/>
      <c r="JLT263" s="9"/>
      <c r="JLU263" s="9"/>
      <c r="JLV263" s="9"/>
      <c r="JLW263" s="9"/>
      <c r="JLX263" s="9"/>
      <c r="JLY263" s="9"/>
      <c r="JLZ263" s="9"/>
      <c r="JMA263" s="9"/>
      <c r="JMB263" s="9"/>
      <c r="JMC263" s="9"/>
      <c r="JMD263" s="9"/>
      <c r="JME263" s="9"/>
      <c r="JMF263" s="9"/>
      <c r="JMG263" s="9"/>
      <c r="JMH263" s="9"/>
      <c r="JMI263" s="9"/>
      <c r="JMJ263" s="9"/>
      <c r="JMK263" s="9"/>
      <c r="JML263" s="9"/>
      <c r="JMM263" s="9"/>
      <c r="JMN263" s="9"/>
      <c r="JMO263" s="9"/>
      <c r="JMP263" s="9"/>
      <c r="JMQ263" s="9"/>
      <c r="JMR263" s="9"/>
      <c r="JMS263" s="9"/>
      <c r="JMT263" s="9"/>
      <c r="JMU263" s="9"/>
      <c r="JMV263" s="9"/>
      <c r="JMW263" s="9"/>
      <c r="JMX263" s="9"/>
      <c r="JMY263" s="9"/>
      <c r="JMZ263" s="9"/>
      <c r="JNA263" s="9"/>
      <c r="JNB263" s="9"/>
      <c r="JNC263" s="9"/>
      <c r="JND263" s="9"/>
      <c r="JNE263" s="9"/>
      <c r="JNF263" s="9"/>
      <c r="JNG263" s="9"/>
      <c r="JNH263" s="9"/>
      <c r="JNI263" s="9"/>
      <c r="JNJ263" s="9"/>
      <c r="JNK263" s="9"/>
      <c r="JNL263" s="9"/>
      <c r="JNM263" s="9"/>
      <c r="JNN263" s="9"/>
      <c r="JNO263" s="9"/>
      <c r="JNP263" s="9"/>
      <c r="JNQ263" s="9"/>
      <c r="JNR263" s="9"/>
      <c r="JNS263" s="9"/>
      <c r="JNT263" s="9"/>
      <c r="JNU263" s="9"/>
      <c r="JNV263" s="9"/>
      <c r="JNW263" s="9"/>
      <c r="JNX263" s="9"/>
      <c r="JNY263" s="9"/>
      <c r="JNZ263" s="9"/>
      <c r="JOA263" s="9"/>
      <c r="JOB263" s="9"/>
      <c r="JOC263" s="9"/>
      <c r="JOD263" s="9"/>
      <c r="JOE263" s="9"/>
      <c r="JOF263" s="9"/>
      <c r="JOG263" s="9"/>
      <c r="JOH263" s="9"/>
      <c r="JOI263" s="9"/>
      <c r="JOJ263" s="9"/>
      <c r="JOK263" s="9"/>
      <c r="JOL263" s="9"/>
      <c r="JOM263" s="9"/>
      <c r="JON263" s="9"/>
      <c r="JOO263" s="9"/>
      <c r="JOP263" s="9"/>
      <c r="JOQ263" s="9"/>
      <c r="JOR263" s="9"/>
      <c r="JOS263" s="9"/>
      <c r="JOT263" s="9"/>
      <c r="JOU263" s="9"/>
      <c r="JOV263" s="9"/>
      <c r="JOW263" s="9"/>
      <c r="JOX263" s="9"/>
      <c r="JOY263" s="9"/>
      <c r="JOZ263" s="9"/>
      <c r="JPA263" s="9"/>
      <c r="JPB263" s="9"/>
      <c r="JPC263" s="9"/>
      <c r="JPD263" s="9"/>
      <c r="JPE263" s="9"/>
      <c r="JPF263" s="9"/>
      <c r="JPG263" s="9"/>
      <c r="JPH263" s="9"/>
      <c r="JPI263" s="9"/>
      <c r="JPJ263" s="9"/>
      <c r="JPK263" s="9"/>
      <c r="JPL263" s="9"/>
      <c r="JPM263" s="9"/>
      <c r="JPN263" s="9"/>
      <c r="JPO263" s="9"/>
      <c r="JPP263" s="9"/>
      <c r="JPQ263" s="9"/>
      <c r="JPR263" s="9"/>
      <c r="JPS263" s="9"/>
      <c r="JPT263" s="9"/>
      <c r="JPU263" s="9"/>
      <c r="JPV263" s="9"/>
      <c r="JPW263" s="9"/>
      <c r="JPX263" s="9"/>
      <c r="JPY263" s="9"/>
      <c r="JPZ263" s="9"/>
      <c r="JQA263" s="9"/>
      <c r="JQB263" s="9"/>
      <c r="JQC263" s="9"/>
      <c r="JQD263" s="9"/>
      <c r="JQE263" s="9"/>
      <c r="JQF263" s="9"/>
      <c r="JQG263" s="9"/>
      <c r="JQH263" s="9"/>
      <c r="JQI263" s="9"/>
      <c r="JQJ263" s="9"/>
      <c r="JQK263" s="9"/>
      <c r="JQL263" s="9"/>
      <c r="JQM263" s="9"/>
      <c r="JQN263" s="9"/>
      <c r="JQO263" s="9"/>
      <c r="JQP263" s="9"/>
      <c r="JQQ263" s="9"/>
      <c r="JQR263" s="9"/>
      <c r="JQS263" s="9"/>
      <c r="JQT263" s="9"/>
      <c r="JQU263" s="9"/>
      <c r="JQV263" s="9"/>
      <c r="JQW263" s="9"/>
      <c r="JQX263" s="9"/>
      <c r="JQY263" s="9"/>
      <c r="JQZ263" s="9"/>
      <c r="JRA263" s="9"/>
      <c r="JRB263" s="9"/>
      <c r="JRC263" s="9"/>
      <c r="JRD263" s="9"/>
      <c r="JRE263" s="9"/>
      <c r="JRF263" s="9"/>
      <c r="JRG263" s="9"/>
      <c r="JRH263" s="9"/>
      <c r="JRI263" s="9"/>
      <c r="JRJ263" s="9"/>
      <c r="JRK263" s="9"/>
      <c r="JRL263" s="9"/>
      <c r="JRM263" s="9"/>
      <c r="JRN263" s="9"/>
      <c r="JRO263" s="9"/>
      <c r="JRP263" s="9"/>
      <c r="JRQ263" s="9"/>
      <c r="JRR263" s="9"/>
      <c r="JRS263" s="9"/>
      <c r="JRT263" s="9"/>
      <c r="JRU263" s="9"/>
      <c r="JRV263" s="9"/>
      <c r="JRW263" s="9"/>
      <c r="JRX263" s="9"/>
      <c r="JRY263" s="9"/>
      <c r="JRZ263" s="9"/>
      <c r="JSA263" s="9"/>
      <c r="JSB263" s="9"/>
      <c r="JSC263" s="9"/>
      <c r="JSD263" s="9"/>
      <c r="JSE263" s="9"/>
      <c r="JSF263" s="9"/>
      <c r="JSG263" s="9"/>
      <c r="JSH263" s="9"/>
      <c r="JSI263" s="9"/>
      <c r="JSJ263" s="9"/>
      <c r="JSK263" s="9"/>
      <c r="JSL263" s="9"/>
      <c r="JSM263" s="9"/>
      <c r="JSN263" s="9"/>
      <c r="JSO263" s="9"/>
      <c r="JSP263" s="9"/>
      <c r="JSQ263" s="9"/>
      <c r="JSR263" s="9"/>
      <c r="JSS263" s="9"/>
      <c r="JST263" s="9"/>
      <c r="JSU263" s="9"/>
      <c r="JSV263" s="9"/>
      <c r="JSW263" s="9"/>
      <c r="JSX263" s="9"/>
      <c r="JSY263" s="9"/>
      <c r="JSZ263" s="9"/>
      <c r="JTA263" s="9"/>
      <c r="JTB263" s="9"/>
      <c r="JTC263" s="9"/>
      <c r="JTD263" s="9"/>
      <c r="JTE263" s="9"/>
      <c r="JTF263" s="9"/>
      <c r="JTG263" s="9"/>
      <c r="JTH263" s="9"/>
      <c r="JTI263" s="9"/>
      <c r="JTJ263" s="9"/>
      <c r="JTK263" s="9"/>
      <c r="JTL263" s="9"/>
      <c r="JTM263" s="9"/>
      <c r="JTN263" s="9"/>
      <c r="JTO263" s="9"/>
      <c r="JTP263" s="9"/>
      <c r="JTQ263" s="9"/>
      <c r="JTR263" s="9"/>
      <c r="JTS263" s="9"/>
      <c r="JTT263" s="9"/>
      <c r="JTU263" s="9"/>
      <c r="JTV263" s="9"/>
      <c r="JTW263" s="9"/>
      <c r="JTX263" s="9"/>
      <c r="JTY263" s="9"/>
      <c r="JTZ263" s="9"/>
      <c r="JUA263" s="9"/>
      <c r="JUB263" s="9"/>
      <c r="JUC263" s="9"/>
      <c r="JUD263" s="9"/>
      <c r="JUE263" s="9"/>
      <c r="JUF263" s="9"/>
      <c r="JUG263" s="9"/>
      <c r="JUH263" s="9"/>
      <c r="JUI263" s="9"/>
      <c r="JUJ263" s="9"/>
      <c r="JUK263" s="9"/>
      <c r="JUL263" s="9"/>
      <c r="JUM263" s="9"/>
      <c r="JUN263" s="9"/>
      <c r="JUO263" s="9"/>
      <c r="JUP263" s="9"/>
      <c r="JUQ263" s="9"/>
      <c r="JUR263" s="9"/>
      <c r="JUS263" s="9"/>
      <c r="JUT263" s="9"/>
      <c r="JUU263" s="9"/>
      <c r="JUV263" s="9"/>
      <c r="JUW263" s="9"/>
      <c r="JUX263" s="9"/>
      <c r="JUY263" s="9"/>
      <c r="JUZ263" s="9"/>
      <c r="JVA263" s="9"/>
      <c r="JVB263" s="9"/>
      <c r="JVC263" s="9"/>
      <c r="JVD263" s="9"/>
      <c r="JVE263" s="9"/>
      <c r="JVF263" s="9"/>
      <c r="JVG263" s="9"/>
      <c r="JVH263" s="9"/>
      <c r="JVI263" s="9"/>
      <c r="JVJ263" s="9"/>
      <c r="JVK263" s="9"/>
      <c r="JVL263" s="9"/>
      <c r="JVM263" s="9"/>
      <c r="JVN263" s="9"/>
      <c r="JVO263" s="9"/>
      <c r="JVP263" s="9"/>
      <c r="JVQ263" s="9"/>
      <c r="JVR263" s="9"/>
      <c r="JVS263" s="9"/>
      <c r="JVT263" s="9"/>
      <c r="JVU263" s="9"/>
      <c r="JVV263" s="9"/>
      <c r="JVW263" s="9"/>
      <c r="JVX263" s="9"/>
      <c r="JVY263" s="9"/>
      <c r="JVZ263" s="9"/>
      <c r="JWA263" s="9"/>
      <c r="JWB263" s="9"/>
      <c r="JWC263" s="9"/>
      <c r="JWD263" s="9"/>
      <c r="JWE263" s="9"/>
      <c r="JWF263" s="9"/>
      <c r="JWG263" s="9"/>
      <c r="JWH263" s="9"/>
      <c r="JWI263" s="9"/>
      <c r="JWJ263" s="9"/>
      <c r="JWK263" s="9"/>
      <c r="JWL263" s="9"/>
      <c r="JWM263" s="9"/>
      <c r="JWN263" s="9"/>
      <c r="JWO263" s="9"/>
      <c r="JWP263" s="9"/>
      <c r="JWQ263" s="9"/>
      <c r="JWR263" s="9"/>
      <c r="JWS263" s="9"/>
      <c r="JWT263" s="9"/>
      <c r="JWU263" s="9"/>
      <c r="JWV263" s="9"/>
      <c r="JWW263" s="9"/>
      <c r="JWX263" s="9"/>
      <c r="JWY263" s="9"/>
      <c r="JWZ263" s="9"/>
      <c r="JXA263" s="9"/>
      <c r="JXB263" s="9"/>
      <c r="JXC263" s="9"/>
      <c r="JXD263" s="9"/>
      <c r="JXE263" s="9"/>
      <c r="JXF263" s="9"/>
      <c r="JXG263" s="9"/>
      <c r="JXH263" s="9"/>
      <c r="JXI263" s="9"/>
      <c r="JXJ263" s="9"/>
      <c r="JXK263" s="9"/>
      <c r="JXL263" s="9"/>
      <c r="JXM263" s="9"/>
      <c r="JXN263" s="9"/>
      <c r="JXO263" s="9"/>
      <c r="JXP263" s="9"/>
      <c r="JXQ263" s="9"/>
      <c r="JXR263" s="9"/>
      <c r="JXS263" s="9"/>
      <c r="JXT263" s="9"/>
      <c r="JXU263" s="9"/>
      <c r="JXV263" s="9"/>
      <c r="JXW263" s="9"/>
      <c r="JXX263" s="9"/>
      <c r="JXY263" s="9"/>
      <c r="JXZ263" s="9"/>
      <c r="JYA263" s="9"/>
      <c r="JYB263" s="9"/>
      <c r="JYC263" s="9"/>
      <c r="JYD263" s="9"/>
      <c r="JYE263" s="9"/>
      <c r="JYF263" s="9"/>
      <c r="JYG263" s="9"/>
      <c r="JYH263" s="9"/>
      <c r="JYI263" s="9"/>
      <c r="JYJ263" s="9"/>
      <c r="JYK263" s="9"/>
      <c r="JYL263" s="9"/>
      <c r="JYM263" s="9"/>
      <c r="JYN263" s="9"/>
      <c r="JYO263" s="9"/>
      <c r="JYP263" s="9"/>
      <c r="JYQ263" s="9"/>
      <c r="JYR263" s="9"/>
      <c r="JYS263" s="9"/>
      <c r="JYT263" s="9"/>
      <c r="JYU263" s="9"/>
      <c r="JYV263" s="9"/>
      <c r="JYW263" s="9"/>
      <c r="JYX263" s="9"/>
      <c r="JYY263" s="9"/>
      <c r="JYZ263" s="9"/>
      <c r="JZA263" s="9"/>
      <c r="JZB263" s="9"/>
      <c r="JZC263" s="9"/>
      <c r="JZD263" s="9"/>
      <c r="JZE263" s="9"/>
      <c r="JZF263" s="9"/>
      <c r="JZG263" s="9"/>
      <c r="JZH263" s="9"/>
      <c r="JZI263" s="9"/>
      <c r="JZJ263" s="9"/>
      <c r="JZK263" s="9"/>
      <c r="JZL263" s="9"/>
      <c r="JZM263" s="9"/>
      <c r="JZN263" s="9"/>
      <c r="JZO263" s="9"/>
      <c r="JZP263" s="9"/>
      <c r="JZQ263" s="9"/>
      <c r="JZR263" s="9"/>
      <c r="JZS263" s="9"/>
      <c r="JZT263" s="9"/>
      <c r="JZU263" s="9"/>
      <c r="JZV263" s="9"/>
      <c r="JZW263" s="9"/>
      <c r="JZX263" s="9"/>
      <c r="JZY263" s="9"/>
      <c r="JZZ263" s="9"/>
      <c r="KAA263" s="9"/>
      <c r="KAB263" s="9"/>
      <c r="KAC263" s="9"/>
      <c r="KAD263" s="9"/>
      <c r="KAE263" s="9"/>
      <c r="KAF263" s="9"/>
      <c r="KAG263" s="9"/>
      <c r="KAH263" s="9"/>
      <c r="KAI263" s="9"/>
      <c r="KAJ263" s="9"/>
      <c r="KAK263" s="9"/>
      <c r="KAL263" s="9"/>
      <c r="KAM263" s="9"/>
      <c r="KAN263" s="9"/>
      <c r="KAO263" s="9"/>
      <c r="KAP263" s="9"/>
      <c r="KAQ263" s="9"/>
      <c r="KAR263" s="9"/>
      <c r="KAS263" s="9"/>
      <c r="KAT263" s="9"/>
      <c r="KAU263" s="9"/>
      <c r="KAV263" s="9"/>
      <c r="KAW263" s="9"/>
      <c r="KAX263" s="9"/>
      <c r="KAY263" s="9"/>
      <c r="KAZ263" s="9"/>
      <c r="KBA263" s="9"/>
      <c r="KBB263" s="9"/>
      <c r="KBC263" s="9"/>
      <c r="KBD263" s="9"/>
      <c r="KBE263" s="9"/>
      <c r="KBF263" s="9"/>
      <c r="KBG263" s="9"/>
      <c r="KBH263" s="9"/>
      <c r="KBI263" s="9"/>
      <c r="KBJ263" s="9"/>
      <c r="KBK263" s="9"/>
      <c r="KBL263" s="9"/>
      <c r="KBM263" s="9"/>
      <c r="KBN263" s="9"/>
      <c r="KBO263" s="9"/>
      <c r="KBP263" s="9"/>
      <c r="KBQ263" s="9"/>
      <c r="KBR263" s="9"/>
      <c r="KBS263" s="9"/>
      <c r="KBT263" s="9"/>
      <c r="KBU263" s="9"/>
      <c r="KBV263" s="9"/>
      <c r="KBW263" s="9"/>
      <c r="KBX263" s="9"/>
      <c r="KBY263" s="9"/>
      <c r="KBZ263" s="9"/>
      <c r="KCA263" s="9"/>
      <c r="KCB263" s="9"/>
      <c r="KCC263" s="9"/>
      <c r="KCD263" s="9"/>
      <c r="KCE263" s="9"/>
      <c r="KCF263" s="9"/>
      <c r="KCG263" s="9"/>
      <c r="KCH263" s="9"/>
      <c r="KCI263" s="9"/>
      <c r="KCJ263" s="9"/>
      <c r="KCK263" s="9"/>
      <c r="KCL263" s="9"/>
      <c r="KCM263" s="9"/>
      <c r="KCN263" s="9"/>
      <c r="KCO263" s="9"/>
      <c r="KCP263" s="9"/>
      <c r="KCQ263" s="9"/>
      <c r="KCR263" s="9"/>
      <c r="KCS263" s="9"/>
      <c r="KCT263" s="9"/>
      <c r="KCU263" s="9"/>
      <c r="KCV263" s="9"/>
      <c r="KCW263" s="9"/>
      <c r="KCX263" s="9"/>
      <c r="KCY263" s="9"/>
      <c r="KCZ263" s="9"/>
      <c r="KDA263" s="9"/>
      <c r="KDB263" s="9"/>
      <c r="KDC263" s="9"/>
      <c r="KDD263" s="9"/>
      <c r="KDE263" s="9"/>
      <c r="KDF263" s="9"/>
      <c r="KDG263" s="9"/>
      <c r="KDH263" s="9"/>
      <c r="KDI263" s="9"/>
      <c r="KDJ263" s="9"/>
      <c r="KDK263" s="9"/>
      <c r="KDL263" s="9"/>
      <c r="KDM263" s="9"/>
      <c r="KDN263" s="9"/>
      <c r="KDO263" s="9"/>
      <c r="KDP263" s="9"/>
      <c r="KDQ263" s="9"/>
      <c r="KDR263" s="9"/>
      <c r="KDS263" s="9"/>
      <c r="KDT263" s="9"/>
      <c r="KDU263" s="9"/>
      <c r="KDV263" s="9"/>
      <c r="KDW263" s="9"/>
      <c r="KDX263" s="9"/>
      <c r="KDY263" s="9"/>
      <c r="KDZ263" s="9"/>
      <c r="KEA263" s="9"/>
      <c r="KEB263" s="9"/>
      <c r="KEC263" s="9"/>
      <c r="KED263" s="9"/>
      <c r="KEE263" s="9"/>
      <c r="KEF263" s="9"/>
      <c r="KEG263" s="9"/>
      <c r="KEH263" s="9"/>
      <c r="KEI263" s="9"/>
      <c r="KEJ263" s="9"/>
      <c r="KEK263" s="9"/>
      <c r="KEL263" s="9"/>
      <c r="KEM263" s="9"/>
      <c r="KEN263" s="9"/>
      <c r="KEO263" s="9"/>
      <c r="KEP263" s="9"/>
      <c r="KEQ263" s="9"/>
      <c r="KER263" s="9"/>
      <c r="KES263" s="9"/>
      <c r="KET263" s="9"/>
      <c r="KEU263" s="9"/>
      <c r="KEV263" s="9"/>
      <c r="KEW263" s="9"/>
      <c r="KEX263" s="9"/>
      <c r="KEY263" s="9"/>
      <c r="KEZ263" s="9"/>
      <c r="KFA263" s="9"/>
      <c r="KFB263" s="9"/>
      <c r="KFC263" s="9"/>
      <c r="KFD263" s="9"/>
      <c r="KFE263" s="9"/>
      <c r="KFF263" s="9"/>
      <c r="KFG263" s="9"/>
      <c r="KFH263" s="9"/>
      <c r="KFI263" s="9"/>
      <c r="KFJ263" s="9"/>
      <c r="KFK263" s="9"/>
      <c r="KFL263" s="9"/>
      <c r="KFM263" s="9"/>
      <c r="KFN263" s="9"/>
      <c r="KFO263" s="9"/>
      <c r="KFP263" s="9"/>
      <c r="KFQ263" s="9"/>
      <c r="KFR263" s="9"/>
      <c r="KFS263" s="9"/>
      <c r="KFT263" s="9"/>
      <c r="KFU263" s="9"/>
      <c r="KFV263" s="9"/>
      <c r="KFW263" s="9"/>
      <c r="KFX263" s="9"/>
      <c r="KFY263" s="9"/>
      <c r="KFZ263" s="9"/>
      <c r="KGA263" s="9"/>
      <c r="KGB263" s="9"/>
      <c r="KGC263" s="9"/>
      <c r="KGD263" s="9"/>
      <c r="KGE263" s="9"/>
      <c r="KGF263" s="9"/>
      <c r="KGG263" s="9"/>
      <c r="KGH263" s="9"/>
      <c r="KGI263" s="9"/>
      <c r="KGJ263" s="9"/>
      <c r="KGK263" s="9"/>
      <c r="KGL263" s="9"/>
      <c r="KGM263" s="9"/>
      <c r="KGN263" s="9"/>
      <c r="KGO263" s="9"/>
      <c r="KGP263" s="9"/>
      <c r="KGQ263" s="9"/>
      <c r="KGR263" s="9"/>
      <c r="KGS263" s="9"/>
      <c r="KGT263" s="9"/>
      <c r="KGU263" s="9"/>
      <c r="KGV263" s="9"/>
      <c r="KGW263" s="9"/>
      <c r="KGX263" s="9"/>
      <c r="KGY263" s="9"/>
      <c r="KGZ263" s="9"/>
      <c r="KHA263" s="9"/>
      <c r="KHB263" s="9"/>
      <c r="KHC263" s="9"/>
      <c r="KHD263" s="9"/>
      <c r="KHE263" s="9"/>
      <c r="KHF263" s="9"/>
      <c r="KHG263" s="9"/>
      <c r="KHH263" s="9"/>
      <c r="KHI263" s="9"/>
      <c r="KHJ263" s="9"/>
      <c r="KHK263" s="9"/>
      <c r="KHL263" s="9"/>
      <c r="KHM263" s="9"/>
      <c r="KHN263" s="9"/>
      <c r="KHO263" s="9"/>
      <c r="KHP263" s="9"/>
      <c r="KHQ263" s="9"/>
      <c r="KHR263" s="9"/>
      <c r="KHS263" s="9"/>
      <c r="KHT263" s="9"/>
      <c r="KHU263" s="9"/>
      <c r="KHV263" s="9"/>
      <c r="KHW263" s="9"/>
      <c r="KHX263" s="9"/>
      <c r="KHY263" s="9"/>
      <c r="KHZ263" s="9"/>
      <c r="KIA263" s="9"/>
      <c r="KIB263" s="9"/>
      <c r="KIC263" s="9"/>
      <c r="KID263" s="9"/>
      <c r="KIE263" s="9"/>
      <c r="KIF263" s="9"/>
      <c r="KIG263" s="9"/>
      <c r="KIH263" s="9"/>
      <c r="KII263" s="9"/>
      <c r="KIJ263" s="9"/>
      <c r="KIK263" s="9"/>
      <c r="KIL263" s="9"/>
      <c r="KIM263" s="9"/>
      <c r="KIN263" s="9"/>
      <c r="KIO263" s="9"/>
      <c r="KIP263" s="9"/>
      <c r="KIQ263" s="9"/>
      <c r="KIR263" s="9"/>
      <c r="KIS263" s="9"/>
      <c r="KIT263" s="9"/>
      <c r="KIU263" s="9"/>
      <c r="KIV263" s="9"/>
      <c r="KIW263" s="9"/>
      <c r="KIX263" s="9"/>
      <c r="KIY263" s="9"/>
      <c r="KIZ263" s="9"/>
      <c r="KJA263" s="9"/>
      <c r="KJB263" s="9"/>
      <c r="KJC263" s="9"/>
      <c r="KJD263" s="9"/>
      <c r="KJE263" s="9"/>
      <c r="KJF263" s="9"/>
      <c r="KJG263" s="9"/>
      <c r="KJH263" s="9"/>
      <c r="KJI263" s="9"/>
      <c r="KJJ263" s="9"/>
      <c r="KJK263" s="9"/>
      <c r="KJL263" s="9"/>
      <c r="KJM263" s="9"/>
      <c r="KJN263" s="9"/>
      <c r="KJO263" s="9"/>
      <c r="KJP263" s="9"/>
      <c r="KJQ263" s="9"/>
      <c r="KJR263" s="9"/>
      <c r="KJS263" s="9"/>
      <c r="KJT263" s="9"/>
      <c r="KJU263" s="9"/>
      <c r="KJV263" s="9"/>
      <c r="KJW263" s="9"/>
      <c r="KJX263" s="9"/>
      <c r="KJY263" s="9"/>
      <c r="KJZ263" s="9"/>
      <c r="KKA263" s="9"/>
      <c r="KKB263" s="9"/>
      <c r="KKC263" s="9"/>
      <c r="KKD263" s="9"/>
      <c r="KKE263" s="9"/>
      <c r="KKF263" s="9"/>
      <c r="KKG263" s="9"/>
      <c r="KKH263" s="9"/>
      <c r="KKI263" s="9"/>
      <c r="KKJ263" s="9"/>
      <c r="KKK263" s="9"/>
      <c r="KKL263" s="9"/>
      <c r="KKM263" s="9"/>
      <c r="KKN263" s="9"/>
      <c r="KKO263" s="9"/>
      <c r="KKP263" s="9"/>
      <c r="KKQ263" s="9"/>
      <c r="KKR263" s="9"/>
      <c r="KKS263" s="9"/>
      <c r="KKT263" s="9"/>
      <c r="KKU263" s="9"/>
      <c r="KKV263" s="9"/>
      <c r="KKW263" s="9"/>
      <c r="KKX263" s="9"/>
      <c r="KKY263" s="9"/>
      <c r="KKZ263" s="9"/>
      <c r="KLA263" s="9"/>
      <c r="KLB263" s="9"/>
      <c r="KLC263" s="9"/>
      <c r="KLD263" s="9"/>
      <c r="KLE263" s="9"/>
      <c r="KLF263" s="9"/>
      <c r="KLG263" s="9"/>
      <c r="KLH263" s="9"/>
      <c r="KLI263" s="9"/>
      <c r="KLJ263" s="9"/>
      <c r="KLK263" s="9"/>
      <c r="KLL263" s="9"/>
      <c r="KLM263" s="9"/>
      <c r="KLN263" s="9"/>
      <c r="KLO263" s="9"/>
      <c r="KLP263" s="9"/>
      <c r="KLQ263" s="9"/>
      <c r="KLR263" s="9"/>
      <c r="KLS263" s="9"/>
      <c r="KLT263" s="9"/>
      <c r="KLU263" s="9"/>
      <c r="KLV263" s="9"/>
      <c r="KLW263" s="9"/>
      <c r="KLX263" s="9"/>
      <c r="KLY263" s="9"/>
      <c r="KLZ263" s="9"/>
      <c r="KMA263" s="9"/>
      <c r="KMB263" s="9"/>
      <c r="KMC263" s="9"/>
      <c r="KMD263" s="9"/>
      <c r="KME263" s="9"/>
      <c r="KMF263" s="9"/>
      <c r="KMG263" s="9"/>
      <c r="KMH263" s="9"/>
      <c r="KMI263" s="9"/>
      <c r="KMJ263" s="9"/>
      <c r="KMK263" s="9"/>
      <c r="KML263" s="9"/>
      <c r="KMM263" s="9"/>
      <c r="KMN263" s="9"/>
      <c r="KMO263" s="9"/>
      <c r="KMP263" s="9"/>
      <c r="KMQ263" s="9"/>
      <c r="KMR263" s="9"/>
      <c r="KMS263" s="9"/>
      <c r="KMT263" s="9"/>
      <c r="KMU263" s="9"/>
      <c r="KMV263" s="9"/>
      <c r="KMW263" s="9"/>
      <c r="KMX263" s="9"/>
      <c r="KMY263" s="9"/>
      <c r="KMZ263" s="9"/>
      <c r="KNA263" s="9"/>
      <c r="KNB263" s="9"/>
      <c r="KNC263" s="9"/>
      <c r="KND263" s="9"/>
      <c r="KNE263" s="9"/>
      <c r="KNF263" s="9"/>
      <c r="KNG263" s="9"/>
      <c r="KNH263" s="9"/>
      <c r="KNI263" s="9"/>
      <c r="KNJ263" s="9"/>
      <c r="KNK263" s="9"/>
      <c r="KNL263" s="9"/>
      <c r="KNM263" s="9"/>
      <c r="KNN263" s="9"/>
      <c r="KNO263" s="9"/>
      <c r="KNP263" s="9"/>
      <c r="KNQ263" s="9"/>
      <c r="KNR263" s="9"/>
      <c r="KNS263" s="9"/>
      <c r="KNT263" s="9"/>
      <c r="KNU263" s="9"/>
      <c r="KNV263" s="9"/>
      <c r="KNW263" s="9"/>
      <c r="KNX263" s="9"/>
      <c r="KNY263" s="9"/>
      <c r="KNZ263" s="9"/>
      <c r="KOA263" s="9"/>
      <c r="KOB263" s="9"/>
      <c r="KOC263" s="9"/>
      <c r="KOD263" s="9"/>
      <c r="KOE263" s="9"/>
      <c r="KOF263" s="9"/>
      <c r="KOG263" s="9"/>
      <c r="KOH263" s="9"/>
      <c r="KOI263" s="9"/>
      <c r="KOJ263" s="9"/>
      <c r="KOK263" s="9"/>
      <c r="KOL263" s="9"/>
      <c r="KOM263" s="9"/>
      <c r="KON263" s="9"/>
      <c r="KOO263" s="9"/>
      <c r="KOP263" s="9"/>
      <c r="KOQ263" s="9"/>
      <c r="KOR263" s="9"/>
      <c r="KOS263" s="9"/>
      <c r="KOT263" s="9"/>
      <c r="KOU263" s="9"/>
      <c r="KOV263" s="9"/>
      <c r="KOW263" s="9"/>
      <c r="KOX263" s="9"/>
      <c r="KOY263" s="9"/>
      <c r="KOZ263" s="9"/>
      <c r="KPA263" s="9"/>
      <c r="KPB263" s="9"/>
      <c r="KPC263" s="9"/>
      <c r="KPD263" s="9"/>
      <c r="KPE263" s="9"/>
      <c r="KPF263" s="9"/>
      <c r="KPG263" s="9"/>
      <c r="KPH263" s="9"/>
      <c r="KPI263" s="9"/>
      <c r="KPJ263" s="9"/>
      <c r="KPK263" s="9"/>
      <c r="KPL263" s="9"/>
      <c r="KPM263" s="9"/>
      <c r="KPN263" s="9"/>
      <c r="KPO263" s="9"/>
      <c r="KPP263" s="9"/>
      <c r="KPQ263" s="9"/>
      <c r="KPR263" s="9"/>
      <c r="KPS263" s="9"/>
      <c r="KPT263" s="9"/>
      <c r="KPU263" s="9"/>
      <c r="KPV263" s="9"/>
      <c r="KPW263" s="9"/>
      <c r="KPX263" s="9"/>
      <c r="KPY263" s="9"/>
      <c r="KPZ263" s="9"/>
      <c r="KQA263" s="9"/>
      <c r="KQB263" s="9"/>
      <c r="KQC263" s="9"/>
      <c r="KQD263" s="9"/>
      <c r="KQE263" s="9"/>
      <c r="KQF263" s="9"/>
      <c r="KQG263" s="9"/>
      <c r="KQH263" s="9"/>
      <c r="KQI263" s="9"/>
      <c r="KQJ263" s="9"/>
      <c r="KQK263" s="9"/>
      <c r="KQL263" s="9"/>
      <c r="KQM263" s="9"/>
      <c r="KQN263" s="9"/>
      <c r="KQO263" s="9"/>
      <c r="KQP263" s="9"/>
      <c r="KQQ263" s="9"/>
      <c r="KQR263" s="9"/>
      <c r="KQS263" s="9"/>
      <c r="KQT263" s="9"/>
      <c r="KQU263" s="9"/>
      <c r="KQV263" s="9"/>
      <c r="KQW263" s="9"/>
      <c r="KQX263" s="9"/>
      <c r="KQY263" s="9"/>
      <c r="KQZ263" s="9"/>
      <c r="KRA263" s="9"/>
      <c r="KRB263" s="9"/>
      <c r="KRC263" s="9"/>
      <c r="KRD263" s="9"/>
      <c r="KRE263" s="9"/>
      <c r="KRF263" s="9"/>
      <c r="KRG263" s="9"/>
      <c r="KRH263" s="9"/>
      <c r="KRI263" s="9"/>
      <c r="KRJ263" s="9"/>
      <c r="KRK263" s="9"/>
      <c r="KRL263" s="9"/>
      <c r="KRM263" s="9"/>
      <c r="KRN263" s="9"/>
      <c r="KRO263" s="9"/>
      <c r="KRP263" s="9"/>
      <c r="KRQ263" s="9"/>
      <c r="KRR263" s="9"/>
      <c r="KRS263" s="9"/>
      <c r="KRT263" s="9"/>
      <c r="KRU263" s="9"/>
      <c r="KRV263" s="9"/>
      <c r="KRW263" s="9"/>
      <c r="KRX263" s="9"/>
      <c r="KRY263" s="9"/>
      <c r="KRZ263" s="9"/>
      <c r="KSA263" s="9"/>
      <c r="KSB263" s="9"/>
      <c r="KSC263" s="9"/>
      <c r="KSD263" s="9"/>
      <c r="KSE263" s="9"/>
      <c r="KSF263" s="9"/>
      <c r="KSG263" s="9"/>
      <c r="KSH263" s="9"/>
      <c r="KSI263" s="9"/>
      <c r="KSJ263" s="9"/>
      <c r="KSK263" s="9"/>
      <c r="KSL263" s="9"/>
      <c r="KSM263" s="9"/>
      <c r="KSN263" s="9"/>
      <c r="KSO263" s="9"/>
      <c r="KSP263" s="9"/>
      <c r="KSQ263" s="9"/>
      <c r="KSR263" s="9"/>
      <c r="KSS263" s="9"/>
      <c r="KST263" s="9"/>
      <c r="KSU263" s="9"/>
      <c r="KSV263" s="9"/>
      <c r="KSW263" s="9"/>
      <c r="KSX263" s="9"/>
      <c r="KSY263" s="9"/>
      <c r="KSZ263" s="9"/>
      <c r="KTA263" s="9"/>
      <c r="KTB263" s="9"/>
      <c r="KTC263" s="9"/>
      <c r="KTD263" s="9"/>
      <c r="KTE263" s="9"/>
      <c r="KTF263" s="9"/>
      <c r="KTG263" s="9"/>
      <c r="KTH263" s="9"/>
      <c r="KTI263" s="9"/>
      <c r="KTJ263" s="9"/>
      <c r="KTK263" s="9"/>
      <c r="KTL263" s="9"/>
      <c r="KTM263" s="9"/>
      <c r="KTN263" s="9"/>
      <c r="KTO263" s="9"/>
      <c r="KTP263" s="9"/>
      <c r="KTQ263" s="9"/>
      <c r="KTR263" s="9"/>
      <c r="KTS263" s="9"/>
      <c r="KTT263" s="9"/>
      <c r="KTU263" s="9"/>
      <c r="KTV263" s="9"/>
      <c r="KTW263" s="9"/>
      <c r="KTX263" s="9"/>
      <c r="KTY263" s="9"/>
      <c r="KTZ263" s="9"/>
      <c r="KUA263" s="9"/>
      <c r="KUB263" s="9"/>
      <c r="KUC263" s="9"/>
      <c r="KUD263" s="9"/>
      <c r="KUE263" s="9"/>
      <c r="KUF263" s="9"/>
      <c r="KUG263" s="9"/>
      <c r="KUH263" s="9"/>
      <c r="KUI263" s="9"/>
      <c r="KUJ263" s="9"/>
      <c r="KUK263" s="9"/>
      <c r="KUL263" s="9"/>
      <c r="KUM263" s="9"/>
      <c r="KUN263" s="9"/>
      <c r="KUO263" s="9"/>
      <c r="KUP263" s="9"/>
      <c r="KUQ263" s="9"/>
      <c r="KUR263" s="9"/>
      <c r="KUS263" s="9"/>
      <c r="KUT263" s="9"/>
      <c r="KUU263" s="9"/>
      <c r="KUV263" s="9"/>
      <c r="KUW263" s="9"/>
      <c r="KUX263" s="9"/>
      <c r="KUY263" s="9"/>
      <c r="KUZ263" s="9"/>
      <c r="KVA263" s="9"/>
      <c r="KVB263" s="9"/>
      <c r="KVC263" s="9"/>
      <c r="KVD263" s="9"/>
      <c r="KVE263" s="9"/>
      <c r="KVF263" s="9"/>
      <c r="KVG263" s="9"/>
      <c r="KVH263" s="9"/>
      <c r="KVI263" s="9"/>
      <c r="KVJ263" s="9"/>
      <c r="KVK263" s="9"/>
      <c r="KVL263" s="9"/>
      <c r="KVM263" s="9"/>
      <c r="KVN263" s="9"/>
      <c r="KVO263" s="9"/>
      <c r="KVP263" s="9"/>
      <c r="KVQ263" s="9"/>
      <c r="KVR263" s="9"/>
      <c r="KVS263" s="9"/>
      <c r="KVT263" s="9"/>
      <c r="KVU263" s="9"/>
      <c r="KVV263" s="9"/>
      <c r="KVW263" s="9"/>
      <c r="KVX263" s="9"/>
      <c r="KVY263" s="9"/>
      <c r="KVZ263" s="9"/>
      <c r="KWA263" s="9"/>
      <c r="KWB263" s="9"/>
      <c r="KWC263" s="9"/>
      <c r="KWD263" s="9"/>
      <c r="KWE263" s="9"/>
      <c r="KWF263" s="9"/>
      <c r="KWG263" s="9"/>
      <c r="KWH263" s="9"/>
      <c r="KWI263" s="9"/>
      <c r="KWJ263" s="9"/>
      <c r="KWK263" s="9"/>
      <c r="KWL263" s="9"/>
      <c r="KWM263" s="9"/>
      <c r="KWN263" s="9"/>
      <c r="KWO263" s="9"/>
      <c r="KWP263" s="9"/>
      <c r="KWQ263" s="9"/>
      <c r="KWR263" s="9"/>
      <c r="KWS263" s="9"/>
      <c r="KWT263" s="9"/>
      <c r="KWU263" s="9"/>
      <c r="KWV263" s="9"/>
      <c r="KWW263" s="9"/>
      <c r="KWX263" s="9"/>
      <c r="KWY263" s="9"/>
      <c r="KWZ263" s="9"/>
      <c r="KXA263" s="9"/>
      <c r="KXB263" s="9"/>
      <c r="KXC263" s="9"/>
      <c r="KXD263" s="9"/>
      <c r="KXE263" s="9"/>
      <c r="KXF263" s="9"/>
      <c r="KXG263" s="9"/>
      <c r="KXH263" s="9"/>
      <c r="KXI263" s="9"/>
      <c r="KXJ263" s="9"/>
      <c r="KXK263" s="9"/>
      <c r="KXL263" s="9"/>
      <c r="KXM263" s="9"/>
      <c r="KXN263" s="9"/>
      <c r="KXO263" s="9"/>
      <c r="KXP263" s="9"/>
      <c r="KXQ263" s="9"/>
      <c r="KXR263" s="9"/>
      <c r="KXS263" s="9"/>
      <c r="KXT263" s="9"/>
      <c r="KXU263" s="9"/>
      <c r="KXV263" s="9"/>
      <c r="KXW263" s="9"/>
      <c r="KXX263" s="9"/>
      <c r="KXY263" s="9"/>
      <c r="KXZ263" s="9"/>
      <c r="KYA263" s="9"/>
      <c r="KYB263" s="9"/>
      <c r="KYC263" s="9"/>
      <c r="KYD263" s="9"/>
      <c r="KYE263" s="9"/>
      <c r="KYF263" s="9"/>
      <c r="KYG263" s="9"/>
      <c r="KYH263" s="9"/>
      <c r="KYI263" s="9"/>
      <c r="KYJ263" s="9"/>
      <c r="KYK263" s="9"/>
      <c r="KYL263" s="9"/>
      <c r="KYM263" s="9"/>
      <c r="KYN263" s="9"/>
      <c r="KYO263" s="9"/>
      <c r="KYP263" s="9"/>
      <c r="KYQ263" s="9"/>
      <c r="KYR263" s="9"/>
      <c r="KYS263" s="9"/>
      <c r="KYT263" s="9"/>
      <c r="KYU263" s="9"/>
      <c r="KYV263" s="9"/>
      <c r="KYW263" s="9"/>
      <c r="KYX263" s="9"/>
      <c r="KYY263" s="9"/>
      <c r="KYZ263" s="9"/>
      <c r="KZA263" s="9"/>
      <c r="KZB263" s="9"/>
      <c r="KZC263" s="9"/>
      <c r="KZD263" s="9"/>
      <c r="KZE263" s="9"/>
      <c r="KZF263" s="9"/>
      <c r="KZG263" s="9"/>
      <c r="KZH263" s="9"/>
      <c r="KZI263" s="9"/>
      <c r="KZJ263" s="9"/>
      <c r="KZK263" s="9"/>
      <c r="KZL263" s="9"/>
      <c r="KZM263" s="9"/>
      <c r="KZN263" s="9"/>
      <c r="KZO263" s="9"/>
      <c r="KZP263" s="9"/>
      <c r="KZQ263" s="9"/>
      <c r="KZR263" s="9"/>
      <c r="KZS263" s="9"/>
      <c r="KZT263" s="9"/>
      <c r="KZU263" s="9"/>
      <c r="KZV263" s="9"/>
      <c r="KZW263" s="9"/>
      <c r="KZX263" s="9"/>
      <c r="KZY263" s="9"/>
      <c r="KZZ263" s="9"/>
      <c r="LAA263" s="9"/>
      <c r="LAB263" s="9"/>
      <c r="LAC263" s="9"/>
      <c r="LAD263" s="9"/>
      <c r="LAE263" s="9"/>
      <c r="LAF263" s="9"/>
      <c r="LAG263" s="9"/>
      <c r="LAH263" s="9"/>
      <c r="LAI263" s="9"/>
      <c r="LAJ263" s="9"/>
      <c r="LAK263" s="9"/>
      <c r="LAL263" s="9"/>
      <c r="LAM263" s="9"/>
      <c r="LAN263" s="9"/>
      <c r="LAO263" s="9"/>
      <c r="LAP263" s="9"/>
      <c r="LAQ263" s="9"/>
      <c r="LAR263" s="9"/>
      <c r="LAS263" s="9"/>
      <c r="LAT263" s="9"/>
      <c r="LAU263" s="9"/>
      <c r="LAV263" s="9"/>
      <c r="LAW263" s="9"/>
      <c r="LAX263" s="9"/>
      <c r="LAY263" s="9"/>
      <c r="LAZ263" s="9"/>
      <c r="LBA263" s="9"/>
      <c r="LBB263" s="9"/>
      <c r="LBC263" s="9"/>
      <c r="LBD263" s="9"/>
      <c r="LBE263" s="9"/>
      <c r="LBF263" s="9"/>
      <c r="LBG263" s="9"/>
      <c r="LBH263" s="9"/>
      <c r="LBI263" s="9"/>
      <c r="LBJ263" s="9"/>
      <c r="LBK263" s="9"/>
      <c r="LBL263" s="9"/>
      <c r="LBM263" s="9"/>
      <c r="LBN263" s="9"/>
      <c r="LBO263" s="9"/>
      <c r="LBP263" s="9"/>
      <c r="LBQ263" s="9"/>
      <c r="LBR263" s="9"/>
      <c r="LBS263" s="9"/>
      <c r="LBT263" s="9"/>
      <c r="LBU263" s="9"/>
      <c r="LBV263" s="9"/>
      <c r="LBW263" s="9"/>
      <c r="LBX263" s="9"/>
      <c r="LBY263" s="9"/>
      <c r="LBZ263" s="9"/>
      <c r="LCA263" s="9"/>
      <c r="LCB263" s="9"/>
      <c r="LCC263" s="9"/>
      <c r="LCD263" s="9"/>
      <c r="LCE263" s="9"/>
      <c r="LCF263" s="9"/>
      <c r="LCG263" s="9"/>
      <c r="LCH263" s="9"/>
      <c r="LCI263" s="9"/>
      <c r="LCJ263" s="9"/>
      <c r="LCK263" s="9"/>
      <c r="LCL263" s="9"/>
      <c r="LCM263" s="9"/>
      <c r="LCN263" s="9"/>
      <c r="LCO263" s="9"/>
      <c r="LCP263" s="9"/>
      <c r="LCQ263" s="9"/>
      <c r="LCR263" s="9"/>
      <c r="LCS263" s="9"/>
      <c r="LCT263" s="9"/>
      <c r="LCU263" s="9"/>
      <c r="LCV263" s="9"/>
      <c r="LCW263" s="9"/>
      <c r="LCX263" s="9"/>
      <c r="LCY263" s="9"/>
      <c r="LCZ263" s="9"/>
      <c r="LDA263" s="9"/>
      <c r="LDB263" s="9"/>
      <c r="LDC263" s="9"/>
      <c r="LDD263" s="9"/>
      <c r="LDE263" s="9"/>
      <c r="LDF263" s="9"/>
      <c r="LDG263" s="9"/>
      <c r="LDH263" s="9"/>
      <c r="LDI263" s="9"/>
      <c r="LDJ263" s="9"/>
      <c r="LDK263" s="9"/>
      <c r="LDL263" s="9"/>
      <c r="LDM263" s="9"/>
      <c r="LDN263" s="9"/>
      <c r="LDO263" s="9"/>
      <c r="LDP263" s="9"/>
      <c r="LDQ263" s="9"/>
      <c r="LDR263" s="9"/>
      <c r="LDS263" s="9"/>
      <c r="LDT263" s="9"/>
      <c r="LDU263" s="9"/>
      <c r="LDV263" s="9"/>
      <c r="LDW263" s="9"/>
      <c r="LDX263" s="9"/>
      <c r="LDY263" s="9"/>
      <c r="LDZ263" s="9"/>
      <c r="LEA263" s="9"/>
      <c r="LEB263" s="9"/>
      <c r="LEC263" s="9"/>
      <c r="LED263" s="9"/>
      <c r="LEE263" s="9"/>
      <c r="LEF263" s="9"/>
      <c r="LEG263" s="9"/>
      <c r="LEH263" s="9"/>
      <c r="LEI263" s="9"/>
      <c r="LEJ263" s="9"/>
      <c r="LEK263" s="9"/>
      <c r="LEL263" s="9"/>
      <c r="LEM263" s="9"/>
      <c r="LEN263" s="9"/>
      <c r="LEO263" s="9"/>
      <c r="LEP263" s="9"/>
      <c r="LEQ263" s="9"/>
      <c r="LER263" s="9"/>
      <c r="LES263" s="9"/>
      <c r="LET263" s="9"/>
      <c r="LEU263" s="9"/>
      <c r="LEV263" s="9"/>
      <c r="LEW263" s="9"/>
      <c r="LEX263" s="9"/>
      <c r="LEY263" s="9"/>
      <c r="LEZ263" s="9"/>
      <c r="LFA263" s="9"/>
      <c r="LFB263" s="9"/>
      <c r="LFC263" s="9"/>
      <c r="LFD263" s="9"/>
      <c r="LFE263" s="9"/>
      <c r="LFF263" s="9"/>
      <c r="LFG263" s="9"/>
      <c r="LFH263" s="9"/>
      <c r="LFI263" s="9"/>
      <c r="LFJ263" s="9"/>
      <c r="LFK263" s="9"/>
      <c r="LFL263" s="9"/>
      <c r="LFM263" s="9"/>
      <c r="LFN263" s="9"/>
      <c r="LFO263" s="9"/>
      <c r="LFP263" s="9"/>
      <c r="LFQ263" s="9"/>
      <c r="LFR263" s="9"/>
      <c r="LFS263" s="9"/>
      <c r="LFT263" s="9"/>
      <c r="LFU263" s="9"/>
      <c r="LFV263" s="9"/>
      <c r="LFW263" s="9"/>
      <c r="LFX263" s="9"/>
      <c r="LFY263" s="9"/>
      <c r="LFZ263" s="9"/>
      <c r="LGA263" s="9"/>
      <c r="LGB263" s="9"/>
      <c r="LGC263" s="9"/>
      <c r="LGD263" s="9"/>
      <c r="LGE263" s="9"/>
      <c r="LGF263" s="9"/>
      <c r="LGG263" s="9"/>
      <c r="LGH263" s="9"/>
      <c r="LGI263" s="9"/>
      <c r="LGJ263" s="9"/>
      <c r="LGK263" s="9"/>
      <c r="LGL263" s="9"/>
      <c r="LGM263" s="9"/>
      <c r="LGN263" s="9"/>
      <c r="LGO263" s="9"/>
      <c r="LGP263" s="9"/>
      <c r="LGQ263" s="9"/>
      <c r="LGR263" s="9"/>
      <c r="LGS263" s="9"/>
      <c r="LGT263" s="9"/>
      <c r="LGU263" s="9"/>
      <c r="LGV263" s="9"/>
      <c r="LGW263" s="9"/>
      <c r="LGX263" s="9"/>
      <c r="LGY263" s="9"/>
      <c r="LGZ263" s="9"/>
      <c r="LHA263" s="9"/>
      <c r="LHB263" s="9"/>
      <c r="LHC263" s="9"/>
      <c r="LHD263" s="9"/>
      <c r="LHE263" s="9"/>
      <c r="LHF263" s="9"/>
      <c r="LHG263" s="9"/>
      <c r="LHH263" s="9"/>
      <c r="LHI263" s="9"/>
      <c r="LHJ263" s="9"/>
      <c r="LHK263" s="9"/>
      <c r="LHL263" s="9"/>
      <c r="LHM263" s="9"/>
      <c r="LHN263" s="9"/>
      <c r="LHO263" s="9"/>
      <c r="LHP263" s="9"/>
      <c r="LHQ263" s="9"/>
      <c r="LHR263" s="9"/>
      <c r="LHS263" s="9"/>
      <c r="LHT263" s="9"/>
      <c r="LHU263" s="9"/>
      <c r="LHV263" s="9"/>
      <c r="LHW263" s="9"/>
      <c r="LHX263" s="9"/>
      <c r="LHY263" s="9"/>
      <c r="LHZ263" s="9"/>
      <c r="LIA263" s="9"/>
      <c r="LIB263" s="9"/>
      <c r="LIC263" s="9"/>
      <c r="LID263" s="9"/>
      <c r="LIE263" s="9"/>
      <c r="LIF263" s="9"/>
      <c r="LIG263" s="9"/>
      <c r="LIH263" s="9"/>
      <c r="LII263" s="9"/>
      <c r="LIJ263" s="9"/>
      <c r="LIK263" s="9"/>
      <c r="LIL263" s="9"/>
      <c r="LIM263" s="9"/>
      <c r="LIN263" s="9"/>
      <c r="LIO263" s="9"/>
      <c r="LIP263" s="9"/>
      <c r="LIQ263" s="9"/>
      <c r="LIR263" s="9"/>
      <c r="LIS263" s="9"/>
      <c r="LIT263" s="9"/>
      <c r="LIU263" s="9"/>
      <c r="LIV263" s="9"/>
      <c r="LIW263" s="9"/>
      <c r="LIX263" s="9"/>
      <c r="LIY263" s="9"/>
      <c r="LIZ263" s="9"/>
      <c r="LJA263" s="9"/>
      <c r="LJB263" s="9"/>
      <c r="LJC263" s="9"/>
      <c r="LJD263" s="9"/>
      <c r="LJE263" s="9"/>
      <c r="LJF263" s="9"/>
      <c r="LJG263" s="9"/>
      <c r="LJH263" s="9"/>
      <c r="LJI263" s="9"/>
      <c r="LJJ263" s="9"/>
      <c r="LJK263" s="9"/>
      <c r="LJL263" s="9"/>
      <c r="LJM263" s="9"/>
      <c r="LJN263" s="9"/>
      <c r="LJO263" s="9"/>
      <c r="LJP263" s="9"/>
      <c r="LJQ263" s="9"/>
      <c r="LJR263" s="9"/>
      <c r="LJS263" s="9"/>
      <c r="LJT263" s="9"/>
      <c r="LJU263" s="9"/>
      <c r="LJV263" s="9"/>
      <c r="LJW263" s="9"/>
      <c r="LJX263" s="9"/>
      <c r="LJY263" s="9"/>
      <c r="LJZ263" s="9"/>
      <c r="LKA263" s="9"/>
      <c r="LKB263" s="9"/>
      <c r="LKC263" s="9"/>
      <c r="LKD263" s="9"/>
      <c r="LKE263" s="9"/>
      <c r="LKF263" s="9"/>
      <c r="LKG263" s="9"/>
      <c r="LKH263" s="9"/>
      <c r="LKI263" s="9"/>
      <c r="LKJ263" s="9"/>
      <c r="LKK263" s="9"/>
      <c r="LKL263" s="9"/>
      <c r="LKM263" s="9"/>
      <c r="LKN263" s="9"/>
      <c r="LKO263" s="9"/>
      <c r="LKP263" s="9"/>
      <c r="LKQ263" s="9"/>
      <c r="LKR263" s="9"/>
      <c r="LKS263" s="9"/>
      <c r="LKT263" s="9"/>
      <c r="LKU263" s="9"/>
      <c r="LKV263" s="9"/>
      <c r="LKW263" s="9"/>
      <c r="LKX263" s="9"/>
      <c r="LKY263" s="9"/>
      <c r="LKZ263" s="9"/>
      <c r="LLA263" s="9"/>
      <c r="LLB263" s="9"/>
      <c r="LLC263" s="9"/>
      <c r="LLD263" s="9"/>
      <c r="LLE263" s="9"/>
      <c r="LLF263" s="9"/>
      <c r="LLG263" s="9"/>
      <c r="LLH263" s="9"/>
      <c r="LLI263" s="9"/>
      <c r="LLJ263" s="9"/>
      <c r="LLK263" s="9"/>
      <c r="LLL263" s="9"/>
      <c r="LLM263" s="9"/>
      <c r="LLN263" s="9"/>
      <c r="LLO263" s="9"/>
      <c r="LLP263" s="9"/>
      <c r="LLQ263" s="9"/>
      <c r="LLR263" s="9"/>
      <c r="LLS263" s="9"/>
      <c r="LLT263" s="9"/>
      <c r="LLU263" s="9"/>
      <c r="LLV263" s="9"/>
      <c r="LLW263" s="9"/>
      <c r="LLX263" s="9"/>
      <c r="LLY263" s="9"/>
      <c r="LLZ263" s="9"/>
      <c r="LMA263" s="9"/>
      <c r="LMB263" s="9"/>
      <c r="LMC263" s="9"/>
      <c r="LMD263" s="9"/>
      <c r="LME263" s="9"/>
      <c r="LMF263" s="9"/>
      <c r="LMG263" s="9"/>
      <c r="LMH263" s="9"/>
      <c r="LMI263" s="9"/>
      <c r="LMJ263" s="9"/>
      <c r="LMK263" s="9"/>
      <c r="LML263" s="9"/>
      <c r="LMM263" s="9"/>
      <c r="LMN263" s="9"/>
      <c r="LMO263" s="9"/>
      <c r="LMP263" s="9"/>
      <c r="LMQ263" s="9"/>
      <c r="LMR263" s="9"/>
      <c r="LMS263" s="9"/>
      <c r="LMT263" s="9"/>
      <c r="LMU263" s="9"/>
      <c r="LMV263" s="9"/>
      <c r="LMW263" s="9"/>
      <c r="LMX263" s="9"/>
      <c r="LMY263" s="9"/>
      <c r="LMZ263" s="9"/>
      <c r="LNA263" s="9"/>
      <c r="LNB263" s="9"/>
      <c r="LNC263" s="9"/>
      <c r="LND263" s="9"/>
      <c r="LNE263" s="9"/>
      <c r="LNF263" s="9"/>
      <c r="LNG263" s="9"/>
      <c r="LNH263" s="9"/>
      <c r="LNI263" s="9"/>
      <c r="LNJ263" s="9"/>
      <c r="LNK263" s="9"/>
      <c r="LNL263" s="9"/>
      <c r="LNM263" s="9"/>
      <c r="LNN263" s="9"/>
      <c r="LNO263" s="9"/>
      <c r="LNP263" s="9"/>
      <c r="LNQ263" s="9"/>
      <c r="LNR263" s="9"/>
      <c r="LNS263" s="9"/>
      <c r="LNT263" s="9"/>
      <c r="LNU263" s="9"/>
      <c r="LNV263" s="9"/>
      <c r="LNW263" s="9"/>
      <c r="LNX263" s="9"/>
      <c r="LNY263" s="9"/>
      <c r="LNZ263" s="9"/>
      <c r="LOA263" s="9"/>
      <c r="LOB263" s="9"/>
      <c r="LOC263" s="9"/>
      <c r="LOD263" s="9"/>
      <c r="LOE263" s="9"/>
      <c r="LOF263" s="9"/>
      <c r="LOG263" s="9"/>
      <c r="LOH263" s="9"/>
      <c r="LOI263" s="9"/>
      <c r="LOJ263" s="9"/>
      <c r="LOK263" s="9"/>
      <c r="LOL263" s="9"/>
      <c r="LOM263" s="9"/>
      <c r="LON263" s="9"/>
      <c r="LOO263" s="9"/>
      <c r="LOP263" s="9"/>
      <c r="LOQ263" s="9"/>
      <c r="LOR263" s="9"/>
      <c r="LOS263" s="9"/>
      <c r="LOT263" s="9"/>
      <c r="LOU263" s="9"/>
      <c r="LOV263" s="9"/>
      <c r="LOW263" s="9"/>
      <c r="LOX263" s="9"/>
      <c r="LOY263" s="9"/>
      <c r="LOZ263" s="9"/>
      <c r="LPA263" s="9"/>
      <c r="LPB263" s="9"/>
      <c r="LPC263" s="9"/>
      <c r="LPD263" s="9"/>
      <c r="LPE263" s="9"/>
      <c r="LPF263" s="9"/>
      <c r="LPG263" s="9"/>
      <c r="LPH263" s="9"/>
      <c r="LPI263" s="9"/>
      <c r="LPJ263" s="9"/>
      <c r="LPK263" s="9"/>
      <c r="LPL263" s="9"/>
      <c r="LPM263" s="9"/>
      <c r="LPN263" s="9"/>
      <c r="LPO263" s="9"/>
      <c r="LPP263" s="9"/>
      <c r="LPQ263" s="9"/>
      <c r="LPR263" s="9"/>
      <c r="LPS263" s="9"/>
      <c r="LPT263" s="9"/>
      <c r="LPU263" s="9"/>
      <c r="LPV263" s="9"/>
      <c r="LPW263" s="9"/>
      <c r="LPX263" s="9"/>
      <c r="LPY263" s="9"/>
      <c r="LPZ263" s="9"/>
      <c r="LQA263" s="9"/>
      <c r="LQB263" s="9"/>
      <c r="LQC263" s="9"/>
      <c r="LQD263" s="9"/>
      <c r="LQE263" s="9"/>
      <c r="LQF263" s="9"/>
      <c r="LQG263" s="9"/>
      <c r="LQH263" s="9"/>
      <c r="LQI263" s="9"/>
      <c r="LQJ263" s="9"/>
      <c r="LQK263" s="9"/>
      <c r="LQL263" s="9"/>
      <c r="LQM263" s="9"/>
      <c r="LQN263" s="9"/>
      <c r="LQO263" s="9"/>
      <c r="LQP263" s="9"/>
      <c r="LQQ263" s="9"/>
      <c r="LQR263" s="9"/>
      <c r="LQS263" s="9"/>
      <c r="LQT263" s="9"/>
      <c r="LQU263" s="9"/>
      <c r="LQV263" s="9"/>
      <c r="LQW263" s="9"/>
      <c r="LQX263" s="9"/>
      <c r="LQY263" s="9"/>
      <c r="LQZ263" s="9"/>
      <c r="LRA263" s="9"/>
      <c r="LRB263" s="9"/>
      <c r="LRC263" s="9"/>
      <c r="LRD263" s="9"/>
      <c r="LRE263" s="9"/>
      <c r="LRF263" s="9"/>
      <c r="LRG263" s="9"/>
      <c r="LRH263" s="9"/>
      <c r="LRI263" s="9"/>
      <c r="LRJ263" s="9"/>
      <c r="LRK263" s="9"/>
      <c r="LRL263" s="9"/>
      <c r="LRM263" s="9"/>
      <c r="LRN263" s="9"/>
      <c r="LRO263" s="9"/>
      <c r="LRP263" s="9"/>
      <c r="LRQ263" s="9"/>
      <c r="LRR263" s="9"/>
      <c r="LRS263" s="9"/>
      <c r="LRT263" s="9"/>
      <c r="LRU263" s="9"/>
      <c r="LRV263" s="9"/>
      <c r="LRW263" s="9"/>
      <c r="LRX263" s="9"/>
      <c r="LRY263" s="9"/>
      <c r="LRZ263" s="9"/>
      <c r="LSA263" s="9"/>
      <c r="LSB263" s="9"/>
      <c r="LSC263" s="9"/>
      <c r="LSD263" s="9"/>
      <c r="LSE263" s="9"/>
      <c r="LSF263" s="9"/>
      <c r="LSG263" s="9"/>
      <c r="LSH263" s="9"/>
      <c r="LSI263" s="9"/>
      <c r="LSJ263" s="9"/>
      <c r="LSK263" s="9"/>
      <c r="LSL263" s="9"/>
      <c r="LSM263" s="9"/>
      <c r="LSN263" s="9"/>
      <c r="LSO263" s="9"/>
      <c r="LSP263" s="9"/>
      <c r="LSQ263" s="9"/>
      <c r="LSR263" s="9"/>
      <c r="LSS263" s="9"/>
      <c r="LST263" s="9"/>
      <c r="LSU263" s="9"/>
      <c r="LSV263" s="9"/>
      <c r="LSW263" s="9"/>
      <c r="LSX263" s="9"/>
      <c r="LSY263" s="9"/>
      <c r="LSZ263" s="9"/>
      <c r="LTA263" s="9"/>
      <c r="LTB263" s="9"/>
      <c r="LTC263" s="9"/>
      <c r="LTD263" s="9"/>
      <c r="LTE263" s="9"/>
      <c r="LTF263" s="9"/>
      <c r="LTG263" s="9"/>
      <c r="LTH263" s="9"/>
      <c r="LTI263" s="9"/>
      <c r="LTJ263" s="9"/>
      <c r="LTK263" s="9"/>
      <c r="LTL263" s="9"/>
      <c r="LTM263" s="9"/>
      <c r="LTN263" s="9"/>
      <c r="LTO263" s="9"/>
      <c r="LTP263" s="9"/>
      <c r="LTQ263" s="9"/>
      <c r="LTR263" s="9"/>
      <c r="LTS263" s="9"/>
      <c r="LTT263" s="9"/>
      <c r="LTU263" s="9"/>
      <c r="LTV263" s="9"/>
      <c r="LTW263" s="9"/>
      <c r="LTX263" s="9"/>
      <c r="LTY263" s="9"/>
      <c r="LTZ263" s="9"/>
      <c r="LUA263" s="9"/>
      <c r="LUB263" s="9"/>
      <c r="LUC263" s="9"/>
      <c r="LUD263" s="9"/>
      <c r="LUE263" s="9"/>
      <c r="LUF263" s="9"/>
      <c r="LUG263" s="9"/>
      <c r="LUH263" s="9"/>
      <c r="LUI263" s="9"/>
      <c r="LUJ263" s="9"/>
      <c r="LUK263" s="9"/>
      <c r="LUL263" s="9"/>
      <c r="LUM263" s="9"/>
      <c r="LUN263" s="9"/>
      <c r="LUO263" s="9"/>
      <c r="LUP263" s="9"/>
      <c r="LUQ263" s="9"/>
      <c r="LUR263" s="9"/>
      <c r="LUS263" s="9"/>
      <c r="LUT263" s="9"/>
      <c r="LUU263" s="9"/>
      <c r="LUV263" s="9"/>
      <c r="LUW263" s="9"/>
      <c r="LUX263" s="9"/>
      <c r="LUY263" s="9"/>
      <c r="LUZ263" s="9"/>
      <c r="LVA263" s="9"/>
      <c r="LVB263" s="9"/>
      <c r="LVC263" s="9"/>
      <c r="LVD263" s="9"/>
      <c r="LVE263" s="9"/>
      <c r="LVF263" s="9"/>
      <c r="LVG263" s="9"/>
      <c r="LVH263" s="9"/>
      <c r="LVI263" s="9"/>
      <c r="LVJ263" s="9"/>
      <c r="LVK263" s="9"/>
      <c r="LVL263" s="9"/>
      <c r="LVM263" s="9"/>
      <c r="LVN263" s="9"/>
      <c r="LVO263" s="9"/>
      <c r="LVP263" s="9"/>
      <c r="LVQ263" s="9"/>
      <c r="LVR263" s="9"/>
      <c r="LVS263" s="9"/>
      <c r="LVT263" s="9"/>
      <c r="LVU263" s="9"/>
      <c r="LVV263" s="9"/>
      <c r="LVW263" s="9"/>
      <c r="LVX263" s="9"/>
      <c r="LVY263" s="9"/>
      <c r="LVZ263" s="9"/>
      <c r="LWA263" s="9"/>
      <c r="LWB263" s="9"/>
      <c r="LWC263" s="9"/>
      <c r="LWD263" s="9"/>
      <c r="LWE263" s="9"/>
      <c r="LWF263" s="9"/>
      <c r="LWG263" s="9"/>
      <c r="LWH263" s="9"/>
      <c r="LWI263" s="9"/>
      <c r="LWJ263" s="9"/>
      <c r="LWK263" s="9"/>
      <c r="LWL263" s="9"/>
      <c r="LWM263" s="9"/>
      <c r="LWN263" s="9"/>
      <c r="LWO263" s="9"/>
      <c r="LWP263" s="9"/>
      <c r="LWQ263" s="9"/>
      <c r="LWR263" s="9"/>
      <c r="LWS263" s="9"/>
      <c r="LWT263" s="9"/>
      <c r="LWU263" s="9"/>
      <c r="LWV263" s="9"/>
      <c r="LWW263" s="9"/>
      <c r="LWX263" s="9"/>
      <c r="LWY263" s="9"/>
      <c r="LWZ263" s="9"/>
      <c r="LXA263" s="9"/>
      <c r="LXB263" s="9"/>
      <c r="LXC263" s="9"/>
      <c r="LXD263" s="9"/>
      <c r="LXE263" s="9"/>
      <c r="LXF263" s="9"/>
      <c r="LXG263" s="9"/>
      <c r="LXH263" s="9"/>
      <c r="LXI263" s="9"/>
      <c r="LXJ263" s="9"/>
      <c r="LXK263" s="9"/>
      <c r="LXL263" s="9"/>
      <c r="LXM263" s="9"/>
      <c r="LXN263" s="9"/>
      <c r="LXO263" s="9"/>
      <c r="LXP263" s="9"/>
      <c r="LXQ263" s="9"/>
      <c r="LXR263" s="9"/>
      <c r="LXS263" s="9"/>
      <c r="LXT263" s="9"/>
      <c r="LXU263" s="9"/>
      <c r="LXV263" s="9"/>
      <c r="LXW263" s="9"/>
      <c r="LXX263" s="9"/>
      <c r="LXY263" s="9"/>
      <c r="LXZ263" s="9"/>
      <c r="LYA263" s="9"/>
      <c r="LYB263" s="9"/>
      <c r="LYC263" s="9"/>
      <c r="LYD263" s="9"/>
      <c r="LYE263" s="9"/>
      <c r="LYF263" s="9"/>
      <c r="LYG263" s="9"/>
      <c r="LYH263" s="9"/>
      <c r="LYI263" s="9"/>
      <c r="LYJ263" s="9"/>
      <c r="LYK263" s="9"/>
      <c r="LYL263" s="9"/>
      <c r="LYM263" s="9"/>
      <c r="LYN263" s="9"/>
      <c r="LYO263" s="9"/>
      <c r="LYP263" s="9"/>
      <c r="LYQ263" s="9"/>
      <c r="LYR263" s="9"/>
      <c r="LYS263" s="9"/>
      <c r="LYT263" s="9"/>
      <c r="LYU263" s="9"/>
      <c r="LYV263" s="9"/>
      <c r="LYW263" s="9"/>
      <c r="LYX263" s="9"/>
      <c r="LYY263" s="9"/>
      <c r="LYZ263" s="9"/>
      <c r="LZA263" s="9"/>
      <c r="LZB263" s="9"/>
      <c r="LZC263" s="9"/>
      <c r="LZD263" s="9"/>
      <c r="LZE263" s="9"/>
      <c r="LZF263" s="9"/>
      <c r="LZG263" s="9"/>
      <c r="LZH263" s="9"/>
      <c r="LZI263" s="9"/>
      <c r="LZJ263" s="9"/>
      <c r="LZK263" s="9"/>
      <c r="LZL263" s="9"/>
      <c r="LZM263" s="9"/>
      <c r="LZN263" s="9"/>
      <c r="LZO263" s="9"/>
      <c r="LZP263" s="9"/>
      <c r="LZQ263" s="9"/>
      <c r="LZR263" s="9"/>
      <c r="LZS263" s="9"/>
      <c r="LZT263" s="9"/>
      <c r="LZU263" s="9"/>
      <c r="LZV263" s="9"/>
      <c r="LZW263" s="9"/>
      <c r="LZX263" s="9"/>
      <c r="LZY263" s="9"/>
      <c r="LZZ263" s="9"/>
      <c r="MAA263" s="9"/>
      <c r="MAB263" s="9"/>
      <c r="MAC263" s="9"/>
      <c r="MAD263" s="9"/>
      <c r="MAE263" s="9"/>
      <c r="MAF263" s="9"/>
      <c r="MAG263" s="9"/>
      <c r="MAH263" s="9"/>
      <c r="MAI263" s="9"/>
      <c r="MAJ263" s="9"/>
      <c r="MAK263" s="9"/>
      <c r="MAL263" s="9"/>
      <c r="MAM263" s="9"/>
      <c r="MAN263" s="9"/>
      <c r="MAO263" s="9"/>
      <c r="MAP263" s="9"/>
      <c r="MAQ263" s="9"/>
      <c r="MAR263" s="9"/>
      <c r="MAS263" s="9"/>
      <c r="MAT263" s="9"/>
      <c r="MAU263" s="9"/>
      <c r="MAV263" s="9"/>
      <c r="MAW263" s="9"/>
      <c r="MAX263" s="9"/>
      <c r="MAY263" s="9"/>
      <c r="MAZ263" s="9"/>
      <c r="MBA263" s="9"/>
      <c r="MBB263" s="9"/>
      <c r="MBC263" s="9"/>
      <c r="MBD263" s="9"/>
      <c r="MBE263" s="9"/>
      <c r="MBF263" s="9"/>
      <c r="MBG263" s="9"/>
      <c r="MBH263" s="9"/>
      <c r="MBI263" s="9"/>
      <c r="MBJ263" s="9"/>
      <c r="MBK263" s="9"/>
      <c r="MBL263" s="9"/>
      <c r="MBM263" s="9"/>
      <c r="MBN263" s="9"/>
      <c r="MBO263" s="9"/>
      <c r="MBP263" s="9"/>
      <c r="MBQ263" s="9"/>
      <c r="MBR263" s="9"/>
      <c r="MBS263" s="9"/>
      <c r="MBT263" s="9"/>
      <c r="MBU263" s="9"/>
      <c r="MBV263" s="9"/>
      <c r="MBW263" s="9"/>
      <c r="MBX263" s="9"/>
      <c r="MBY263" s="9"/>
      <c r="MBZ263" s="9"/>
      <c r="MCA263" s="9"/>
      <c r="MCB263" s="9"/>
      <c r="MCC263" s="9"/>
      <c r="MCD263" s="9"/>
      <c r="MCE263" s="9"/>
      <c r="MCF263" s="9"/>
      <c r="MCG263" s="9"/>
      <c r="MCH263" s="9"/>
      <c r="MCI263" s="9"/>
      <c r="MCJ263" s="9"/>
      <c r="MCK263" s="9"/>
      <c r="MCL263" s="9"/>
      <c r="MCM263" s="9"/>
      <c r="MCN263" s="9"/>
      <c r="MCO263" s="9"/>
      <c r="MCP263" s="9"/>
      <c r="MCQ263" s="9"/>
      <c r="MCR263" s="9"/>
      <c r="MCS263" s="9"/>
      <c r="MCT263" s="9"/>
      <c r="MCU263" s="9"/>
      <c r="MCV263" s="9"/>
      <c r="MCW263" s="9"/>
      <c r="MCX263" s="9"/>
      <c r="MCY263" s="9"/>
      <c r="MCZ263" s="9"/>
      <c r="MDA263" s="9"/>
      <c r="MDB263" s="9"/>
      <c r="MDC263" s="9"/>
      <c r="MDD263" s="9"/>
      <c r="MDE263" s="9"/>
      <c r="MDF263" s="9"/>
      <c r="MDG263" s="9"/>
      <c r="MDH263" s="9"/>
      <c r="MDI263" s="9"/>
      <c r="MDJ263" s="9"/>
      <c r="MDK263" s="9"/>
      <c r="MDL263" s="9"/>
      <c r="MDM263" s="9"/>
      <c r="MDN263" s="9"/>
      <c r="MDO263" s="9"/>
      <c r="MDP263" s="9"/>
      <c r="MDQ263" s="9"/>
      <c r="MDR263" s="9"/>
      <c r="MDS263" s="9"/>
      <c r="MDT263" s="9"/>
      <c r="MDU263" s="9"/>
      <c r="MDV263" s="9"/>
      <c r="MDW263" s="9"/>
      <c r="MDX263" s="9"/>
      <c r="MDY263" s="9"/>
      <c r="MDZ263" s="9"/>
      <c r="MEA263" s="9"/>
      <c r="MEB263" s="9"/>
      <c r="MEC263" s="9"/>
      <c r="MED263" s="9"/>
      <c r="MEE263" s="9"/>
      <c r="MEF263" s="9"/>
      <c r="MEG263" s="9"/>
      <c r="MEH263" s="9"/>
      <c r="MEI263" s="9"/>
      <c r="MEJ263" s="9"/>
      <c r="MEK263" s="9"/>
      <c r="MEL263" s="9"/>
      <c r="MEM263" s="9"/>
      <c r="MEN263" s="9"/>
      <c r="MEO263" s="9"/>
      <c r="MEP263" s="9"/>
      <c r="MEQ263" s="9"/>
      <c r="MER263" s="9"/>
      <c r="MES263" s="9"/>
      <c r="MET263" s="9"/>
      <c r="MEU263" s="9"/>
      <c r="MEV263" s="9"/>
      <c r="MEW263" s="9"/>
      <c r="MEX263" s="9"/>
      <c r="MEY263" s="9"/>
      <c r="MEZ263" s="9"/>
      <c r="MFA263" s="9"/>
      <c r="MFB263" s="9"/>
      <c r="MFC263" s="9"/>
      <c r="MFD263" s="9"/>
      <c r="MFE263" s="9"/>
      <c r="MFF263" s="9"/>
      <c r="MFG263" s="9"/>
      <c r="MFH263" s="9"/>
      <c r="MFI263" s="9"/>
      <c r="MFJ263" s="9"/>
      <c r="MFK263" s="9"/>
      <c r="MFL263" s="9"/>
      <c r="MFM263" s="9"/>
      <c r="MFN263" s="9"/>
      <c r="MFO263" s="9"/>
      <c r="MFP263" s="9"/>
      <c r="MFQ263" s="9"/>
      <c r="MFR263" s="9"/>
      <c r="MFS263" s="9"/>
      <c r="MFT263" s="9"/>
      <c r="MFU263" s="9"/>
      <c r="MFV263" s="9"/>
      <c r="MFW263" s="9"/>
      <c r="MFX263" s="9"/>
      <c r="MFY263" s="9"/>
      <c r="MFZ263" s="9"/>
      <c r="MGA263" s="9"/>
      <c r="MGB263" s="9"/>
      <c r="MGC263" s="9"/>
      <c r="MGD263" s="9"/>
      <c r="MGE263" s="9"/>
      <c r="MGF263" s="9"/>
      <c r="MGG263" s="9"/>
      <c r="MGH263" s="9"/>
      <c r="MGI263" s="9"/>
      <c r="MGJ263" s="9"/>
      <c r="MGK263" s="9"/>
      <c r="MGL263" s="9"/>
      <c r="MGM263" s="9"/>
      <c r="MGN263" s="9"/>
      <c r="MGO263" s="9"/>
      <c r="MGP263" s="9"/>
      <c r="MGQ263" s="9"/>
      <c r="MGR263" s="9"/>
      <c r="MGS263" s="9"/>
      <c r="MGT263" s="9"/>
      <c r="MGU263" s="9"/>
      <c r="MGV263" s="9"/>
      <c r="MGW263" s="9"/>
      <c r="MGX263" s="9"/>
      <c r="MGY263" s="9"/>
      <c r="MGZ263" s="9"/>
      <c r="MHA263" s="9"/>
      <c r="MHB263" s="9"/>
      <c r="MHC263" s="9"/>
      <c r="MHD263" s="9"/>
      <c r="MHE263" s="9"/>
      <c r="MHF263" s="9"/>
      <c r="MHG263" s="9"/>
      <c r="MHH263" s="9"/>
      <c r="MHI263" s="9"/>
      <c r="MHJ263" s="9"/>
      <c r="MHK263" s="9"/>
      <c r="MHL263" s="9"/>
      <c r="MHM263" s="9"/>
      <c r="MHN263" s="9"/>
      <c r="MHO263" s="9"/>
      <c r="MHP263" s="9"/>
      <c r="MHQ263" s="9"/>
      <c r="MHR263" s="9"/>
      <c r="MHS263" s="9"/>
      <c r="MHT263" s="9"/>
      <c r="MHU263" s="9"/>
      <c r="MHV263" s="9"/>
      <c r="MHW263" s="9"/>
      <c r="MHX263" s="9"/>
      <c r="MHY263" s="9"/>
      <c r="MHZ263" s="9"/>
      <c r="MIA263" s="9"/>
      <c r="MIB263" s="9"/>
      <c r="MIC263" s="9"/>
      <c r="MID263" s="9"/>
      <c r="MIE263" s="9"/>
      <c r="MIF263" s="9"/>
      <c r="MIG263" s="9"/>
      <c r="MIH263" s="9"/>
      <c r="MII263" s="9"/>
      <c r="MIJ263" s="9"/>
      <c r="MIK263" s="9"/>
      <c r="MIL263" s="9"/>
      <c r="MIM263" s="9"/>
      <c r="MIN263" s="9"/>
      <c r="MIO263" s="9"/>
      <c r="MIP263" s="9"/>
      <c r="MIQ263" s="9"/>
      <c r="MIR263" s="9"/>
      <c r="MIS263" s="9"/>
      <c r="MIT263" s="9"/>
      <c r="MIU263" s="9"/>
      <c r="MIV263" s="9"/>
      <c r="MIW263" s="9"/>
      <c r="MIX263" s="9"/>
      <c r="MIY263" s="9"/>
      <c r="MIZ263" s="9"/>
      <c r="MJA263" s="9"/>
      <c r="MJB263" s="9"/>
      <c r="MJC263" s="9"/>
      <c r="MJD263" s="9"/>
      <c r="MJE263" s="9"/>
      <c r="MJF263" s="9"/>
      <c r="MJG263" s="9"/>
      <c r="MJH263" s="9"/>
      <c r="MJI263" s="9"/>
      <c r="MJJ263" s="9"/>
      <c r="MJK263" s="9"/>
      <c r="MJL263" s="9"/>
      <c r="MJM263" s="9"/>
      <c r="MJN263" s="9"/>
      <c r="MJO263" s="9"/>
      <c r="MJP263" s="9"/>
      <c r="MJQ263" s="9"/>
      <c r="MJR263" s="9"/>
      <c r="MJS263" s="9"/>
      <c r="MJT263" s="9"/>
      <c r="MJU263" s="9"/>
      <c r="MJV263" s="9"/>
      <c r="MJW263" s="9"/>
      <c r="MJX263" s="9"/>
      <c r="MJY263" s="9"/>
      <c r="MJZ263" s="9"/>
      <c r="MKA263" s="9"/>
      <c r="MKB263" s="9"/>
      <c r="MKC263" s="9"/>
      <c r="MKD263" s="9"/>
      <c r="MKE263" s="9"/>
      <c r="MKF263" s="9"/>
      <c r="MKG263" s="9"/>
      <c r="MKH263" s="9"/>
      <c r="MKI263" s="9"/>
      <c r="MKJ263" s="9"/>
      <c r="MKK263" s="9"/>
      <c r="MKL263" s="9"/>
      <c r="MKM263" s="9"/>
      <c r="MKN263" s="9"/>
      <c r="MKO263" s="9"/>
      <c r="MKP263" s="9"/>
      <c r="MKQ263" s="9"/>
      <c r="MKR263" s="9"/>
      <c r="MKS263" s="9"/>
      <c r="MKT263" s="9"/>
      <c r="MKU263" s="9"/>
      <c r="MKV263" s="9"/>
      <c r="MKW263" s="9"/>
      <c r="MKX263" s="9"/>
      <c r="MKY263" s="9"/>
      <c r="MKZ263" s="9"/>
      <c r="MLA263" s="9"/>
      <c r="MLB263" s="9"/>
      <c r="MLC263" s="9"/>
      <c r="MLD263" s="9"/>
      <c r="MLE263" s="9"/>
      <c r="MLF263" s="9"/>
      <c r="MLG263" s="9"/>
      <c r="MLH263" s="9"/>
      <c r="MLI263" s="9"/>
      <c r="MLJ263" s="9"/>
      <c r="MLK263" s="9"/>
      <c r="MLL263" s="9"/>
      <c r="MLM263" s="9"/>
      <c r="MLN263" s="9"/>
      <c r="MLO263" s="9"/>
      <c r="MLP263" s="9"/>
      <c r="MLQ263" s="9"/>
      <c r="MLR263" s="9"/>
      <c r="MLS263" s="9"/>
      <c r="MLT263" s="9"/>
      <c r="MLU263" s="9"/>
      <c r="MLV263" s="9"/>
      <c r="MLW263" s="9"/>
      <c r="MLX263" s="9"/>
      <c r="MLY263" s="9"/>
      <c r="MLZ263" s="9"/>
      <c r="MMA263" s="9"/>
      <c r="MMB263" s="9"/>
      <c r="MMC263" s="9"/>
      <c r="MMD263" s="9"/>
      <c r="MME263" s="9"/>
      <c r="MMF263" s="9"/>
      <c r="MMG263" s="9"/>
      <c r="MMH263" s="9"/>
      <c r="MMI263" s="9"/>
      <c r="MMJ263" s="9"/>
      <c r="MMK263" s="9"/>
      <c r="MML263" s="9"/>
      <c r="MMM263" s="9"/>
      <c r="MMN263" s="9"/>
      <c r="MMO263" s="9"/>
      <c r="MMP263" s="9"/>
      <c r="MMQ263" s="9"/>
      <c r="MMR263" s="9"/>
      <c r="MMS263" s="9"/>
      <c r="MMT263" s="9"/>
      <c r="MMU263" s="9"/>
      <c r="MMV263" s="9"/>
      <c r="MMW263" s="9"/>
      <c r="MMX263" s="9"/>
      <c r="MMY263" s="9"/>
      <c r="MMZ263" s="9"/>
      <c r="MNA263" s="9"/>
      <c r="MNB263" s="9"/>
      <c r="MNC263" s="9"/>
      <c r="MND263" s="9"/>
      <c r="MNE263" s="9"/>
      <c r="MNF263" s="9"/>
      <c r="MNG263" s="9"/>
      <c r="MNH263" s="9"/>
      <c r="MNI263" s="9"/>
      <c r="MNJ263" s="9"/>
      <c r="MNK263" s="9"/>
      <c r="MNL263" s="9"/>
      <c r="MNM263" s="9"/>
      <c r="MNN263" s="9"/>
      <c r="MNO263" s="9"/>
      <c r="MNP263" s="9"/>
      <c r="MNQ263" s="9"/>
      <c r="MNR263" s="9"/>
      <c r="MNS263" s="9"/>
      <c r="MNT263" s="9"/>
      <c r="MNU263" s="9"/>
      <c r="MNV263" s="9"/>
      <c r="MNW263" s="9"/>
      <c r="MNX263" s="9"/>
      <c r="MNY263" s="9"/>
      <c r="MNZ263" s="9"/>
      <c r="MOA263" s="9"/>
      <c r="MOB263" s="9"/>
      <c r="MOC263" s="9"/>
      <c r="MOD263" s="9"/>
      <c r="MOE263" s="9"/>
      <c r="MOF263" s="9"/>
      <c r="MOG263" s="9"/>
      <c r="MOH263" s="9"/>
      <c r="MOI263" s="9"/>
      <c r="MOJ263" s="9"/>
      <c r="MOK263" s="9"/>
      <c r="MOL263" s="9"/>
      <c r="MOM263" s="9"/>
      <c r="MON263" s="9"/>
      <c r="MOO263" s="9"/>
      <c r="MOP263" s="9"/>
      <c r="MOQ263" s="9"/>
      <c r="MOR263" s="9"/>
      <c r="MOS263" s="9"/>
      <c r="MOT263" s="9"/>
      <c r="MOU263" s="9"/>
      <c r="MOV263" s="9"/>
      <c r="MOW263" s="9"/>
      <c r="MOX263" s="9"/>
      <c r="MOY263" s="9"/>
      <c r="MOZ263" s="9"/>
      <c r="MPA263" s="9"/>
      <c r="MPB263" s="9"/>
      <c r="MPC263" s="9"/>
      <c r="MPD263" s="9"/>
      <c r="MPE263" s="9"/>
      <c r="MPF263" s="9"/>
      <c r="MPG263" s="9"/>
      <c r="MPH263" s="9"/>
      <c r="MPI263" s="9"/>
      <c r="MPJ263" s="9"/>
      <c r="MPK263" s="9"/>
      <c r="MPL263" s="9"/>
      <c r="MPM263" s="9"/>
      <c r="MPN263" s="9"/>
      <c r="MPO263" s="9"/>
      <c r="MPP263" s="9"/>
      <c r="MPQ263" s="9"/>
      <c r="MPR263" s="9"/>
      <c r="MPS263" s="9"/>
      <c r="MPT263" s="9"/>
      <c r="MPU263" s="9"/>
      <c r="MPV263" s="9"/>
      <c r="MPW263" s="9"/>
      <c r="MPX263" s="9"/>
      <c r="MPY263" s="9"/>
      <c r="MPZ263" s="9"/>
      <c r="MQA263" s="9"/>
      <c r="MQB263" s="9"/>
      <c r="MQC263" s="9"/>
      <c r="MQD263" s="9"/>
      <c r="MQE263" s="9"/>
      <c r="MQF263" s="9"/>
      <c r="MQG263" s="9"/>
      <c r="MQH263" s="9"/>
      <c r="MQI263" s="9"/>
      <c r="MQJ263" s="9"/>
      <c r="MQK263" s="9"/>
      <c r="MQL263" s="9"/>
      <c r="MQM263" s="9"/>
      <c r="MQN263" s="9"/>
      <c r="MQO263" s="9"/>
      <c r="MQP263" s="9"/>
      <c r="MQQ263" s="9"/>
      <c r="MQR263" s="9"/>
      <c r="MQS263" s="9"/>
      <c r="MQT263" s="9"/>
      <c r="MQU263" s="9"/>
      <c r="MQV263" s="9"/>
      <c r="MQW263" s="9"/>
      <c r="MQX263" s="9"/>
      <c r="MQY263" s="9"/>
      <c r="MQZ263" s="9"/>
      <c r="MRA263" s="9"/>
      <c r="MRB263" s="9"/>
      <c r="MRC263" s="9"/>
      <c r="MRD263" s="9"/>
      <c r="MRE263" s="9"/>
      <c r="MRF263" s="9"/>
      <c r="MRG263" s="9"/>
      <c r="MRH263" s="9"/>
      <c r="MRI263" s="9"/>
      <c r="MRJ263" s="9"/>
      <c r="MRK263" s="9"/>
      <c r="MRL263" s="9"/>
      <c r="MRM263" s="9"/>
      <c r="MRN263" s="9"/>
      <c r="MRO263" s="9"/>
      <c r="MRP263" s="9"/>
      <c r="MRQ263" s="9"/>
      <c r="MRR263" s="9"/>
      <c r="MRS263" s="9"/>
      <c r="MRT263" s="9"/>
      <c r="MRU263" s="9"/>
      <c r="MRV263" s="9"/>
      <c r="MRW263" s="9"/>
      <c r="MRX263" s="9"/>
      <c r="MRY263" s="9"/>
      <c r="MRZ263" s="9"/>
      <c r="MSA263" s="9"/>
      <c r="MSB263" s="9"/>
      <c r="MSC263" s="9"/>
      <c r="MSD263" s="9"/>
      <c r="MSE263" s="9"/>
      <c r="MSF263" s="9"/>
      <c r="MSG263" s="9"/>
      <c r="MSH263" s="9"/>
      <c r="MSI263" s="9"/>
      <c r="MSJ263" s="9"/>
      <c r="MSK263" s="9"/>
      <c r="MSL263" s="9"/>
      <c r="MSM263" s="9"/>
      <c r="MSN263" s="9"/>
      <c r="MSO263" s="9"/>
      <c r="MSP263" s="9"/>
      <c r="MSQ263" s="9"/>
      <c r="MSR263" s="9"/>
      <c r="MSS263" s="9"/>
      <c r="MST263" s="9"/>
      <c r="MSU263" s="9"/>
      <c r="MSV263" s="9"/>
      <c r="MSW263" s="9"/>
      <c r="MSX263" s="9"/>
      <c r="MSY263" s="9"/>
      <c r="MSZ263" s="9"/>
      <c r="MTA263" s="9"/>
      <c r="MTB263" s="9"/>
      <c r="MTC263" s="9"/>
      <c r="MTD263" s="9"/>
      <c r="MTE263" s="9"/>
      <c r="MTF263" s="9"/>
      <c r="MTG263" s="9"/>
      <c r="MTH263" s="9"/>
      <c r="MTI263" s="9"/>
      <c r="MTJ263" s="9"/>
      <c r="MTK263" s="9"/>
      <c r="MTL263" s="9"/>
      <c r="MTM263" s="9"/>
      <c r="MTN263" s="9"/>
      <c r="MTO263" s="9"/>
      <c r="MTP263" s="9"/>
      <c r="MTQ263" s="9"/>
      <c r="MTR263" s="9"/>
      <c r="MTS263" s="9"/>
      <c r="MTT263" s="9"/>
      <c r="MTU263" s="9"/>
      <c r="MTV263" s="9"/>
      <c r="MTW263" s="9"/>
      <c r="MTX263" s="9"/>
      <c r="MTY263" s="9"/>
      <c r="MTZ263" s="9"/>
      <c r="MUA263" s="9"/>
      <c r="MUB263" s="9"/>
      <c r="MUC263" s="9"/>
      <c r="MUD263" s="9"/>
      <c r="MUE263" s="9"/>
      <c r="MUF263" s="9"/>
      <c r="MUG263" s="9"/>
      <c r="MUH263" s="9"/>
      <c r="MUI263" s="9"/>
      <c r="MUJ263" s="9"/>
      <c r="MUK263" s="9"/>
      <c r="MUL263" s="9"/>
      <c r="MUM263" s="9"/>
      <c r="MUN263" s="9"/>
      <c r="MUO263" s="9"/>
      <c r="MUP263" s="9"/>
      <c r="MUQ263" s="9"/>
      <c r="MUR263" s="9"/>
      <c r="MUS263" s="9"/>
      <c r="MUT263" s="9"/>
      <c r="MUU263" s="9"/>
      <c r="MUV263" s="9"/>
      <c r="MUW263" s="9"/>
      <c r="MUX263" s="9"/>
      <c r="MUY263" s="9"/>
      <c r="MUZ263" s="9"/>
      <c r="MVA263" s="9"/>
      <c r="MVB263" s="9"/>
      <c r="MVC263" s="9"/>
      <c r="MVD263" s="9"/>
      <c r="MVE263" s="9"/>
      <c r="MVF263" s="9"/>
      <c r="MVG263" s="9"/>
      <c r="MVH263" s="9"/>
      <c r="MVI263" s="9"/>
      <c r="MVJ263" s="9"/>
      <c r="MVK263" s="9"/>
      <c r="MVL263" s="9"/>
      <c r="MVM263" s="9"/>
      <c r="MVN263" s="9"/>
      <c r="MVO263" s="9"/>
      <c r="MVP263" s="9"/>
      <c r="MVQ263" s="9"/>
      <c r="MVR263" s="9"/>
      <c r="MVS263" s="9"/>
      <c r="MVT263" s="9"/>
      <c r="MVU263" s="9"/>
      <c r="MVV263" s="9"/>
      <c r="MVW263" s="9"/>
      <c r="MVX263" s="9"/>
      <c r="MVY263" s="9"/>
      <c r="MVZ263" s="9"/>
      <c r="MWA263" s="9"/>
      <c r="MWB263" s="9"/>
      <c r="MWC263" s="9"/>
      <c r="MWD263" s="9"/>
      <c r="MWE263" s="9"/>
      <c r="MWF263" s="9"/>
      <c r="MWG263" s="9"/>
      <c r="MWH263" s="9"/>
      <c r="MWI263" s="9"/>
      <c r="MWJ263" s="9"/>
      <c r="MWK263" s="9"/>
      <c r="MWL263" s="9"/>
      <c r="MWM263" s="9"/>
      <c r="MWN263" s="9"/>
      <c r="MWO263" s="9"/>
      <c r="MWP263" s="9"/>
      <c r="MWQ263" s="9"/>
      <c r="MWR263" s="9"/>
      <c r="MWS263" s="9"/>
      <c r="MWT263" s="9"/>
      <c r="MWU263" s="9"/>
      <c r="MWV263" s="9"/>
      <c r="MWW263" s="9"/>
      <c r="MWX263" s="9"/>
      <c r="MWY263" s="9"/>
      <c r="MWZ263" s="9"/>
      <c r="MXA263" s="9"/>
      <c r="MXB263" s="9"/>
      <c r="MXC263" s="9"/>
      <c r="MXD263" s="9"/>
      <c r="MXE263" s="9"/>
      <c r="MXF263" s="9"/>
      <c r="MXG263" s="9"/>
      <c r="MXH263" s="9"/>
      <c r="MXI263" s="9"/>
      <c r="MXJ263" s="9"/>
      <c r="MXK263" s="9"/>
      <c r="MXL263" s="9"/>
      <c r="MXM263" s="9"/>
      <c r="MXN263" s="9"/>
      <c r="MXO263" s="9"/>
      <c r="MXP263" s="9"/>
      <c r="MXQ263" s="9"/>
      <c r="MXR263" s="9"/>
      <c r="MXS263" s="9"/>
      <c r="MXT263" s="9"/>
      <c r="MXU263" s="9"/>
      <c r="MXV263" s="9"/>
      <c r="MXW263" s="9"/>
      <c r="MXX263" s="9"/>
      <c r="MXY263" s="9"/>
      <c r="MXZ263" s="9"/>
      <c r="MYA263" s="9"/>
      <c r="MYB263" s="9"/>
      <c r="MYC263" s="9"/>
      <c r="MYD263" s="9"/>
      <c r="MYE263" s="9"/>
      <c r="MYF263" s="9"/>
      <c r="MYG263" s="9"/>
      <c r="MYH263" s="9"/>
      <c r="MYI263" s="9"/>
      <c r="MYJ263" s="9"/>
      <c r="MYK263" s="9"/>
      <c r="MYL263" s="9"/>
      <c r="MYM263" s="9"/>
      <c r="MYN263" s="9"/>
      <c r="MYO263" s="9"/>
      <c r="MYP263" s="9"/>
      <c r="MYQ263" s="9"/>
      <c r="MYR263" s="9"/>
      <c r="MYS263" s="9"/>
      <c r="MYT263" s="9"/>
      <c r="MYU263" s="9"/>
      <c r="MYV263" s="9"/>
      <c r="MYW263" s="9"/>
      <c r="MYX263" s="9"/>
      <c r="MYY263" s="9"/>
      <c r="MYZ263" s="9"/>
      <c r="MZA263" s="9"/>
      <c r="MZB263" s="9"/>
      <c r="MZC263" s="9"/>
      <c r="MZD263" s="9"/>
      <c r="MZE263" s="9"/>
      <c r="MZF263" s="9"/>
      <c r="MZG263" s="9"/>
      <c r="MZH263" s="9"/>
      <c r="MZI263" s="9"/>
      <c r="MZJ263" s="9"/>
      <c r="MZK263" s="9"/>
      <c r="MZL263" s="9"/>
      <c r="MZM263" s="9"/>
      <c r="MZN263" s="9"/>
      <c r="MZO263" s="9"/>
      <c r="MZP263" s="9"/>
      <c r="MZQ263" s="9"/>
      <c r="MZR263" s="9"/>
      <c r="MZS263" s="9"/>
      <c r="MZT263" s="9"/>
      <c r="MZU263" s="9"/>
      <c r="MZV263" s="9"/>
      <c r="MZW263" s="9"/>
      <c r="MZX263" s="9"/>
      <c r="MZY263" s="9"/>
      <c r="MZZ263" s="9"/>
      <c r="NAA263" s="9"/>
      <c r="NAB263" s="9"/>
      <c r="NAC263" s="9"/>
      <c r="NAD263" s="9"/>
      <c r="NAE263" s="9"/>
      <c r="NAF263" s="9"/>
      <c r="NAG263" s="9"/>
      <c r="NAH263" s="9"/>
      <c r="NAI263" s="9"/>
      <c r="NAJ263" s="9"/>
      <c r="NAK263" s="9"/>
      <c r="NAL263" s="9"/>
      <c r="NAM263" s="9"/>
      <c r="NAN263" s="9"/>
      <c r="NAO263" s="9"/>
      <c r="NAP263" s="9"/>
      <c r="NAQ263" s="9"/>
      <c r="NAR263" s="9"/>
      <c r="NAS263" s="9"/>
      <c r="NAT263" s="9"/>
      <c r="NAU263" s="9"/>
      <c r="NAV263" s="9"/>
      <c r="NAW263" s="9"/>
      <c r="NAX263" s="9"/>
      <c r="NAY263" s="9"/>
      <c r="NAZ263" s="9"/>
      <c r="NBA263" s="9"/>
      <c r="NBB263" s="9"/>
      <c r="NBC263" s="9"/>
      <c r="NBD263" s="9"/>
      <c r="NBE263" s="9"/>
      <c r="NBF263" s="9"/>
      <c r="NBG263" s="9"/>
      <c r="NBH263" s="9"/>
      <c r="NBI263" s="9"/>
      <c r="NBJ263" s="9"/>
      <c r="NBK263" s="9"/>
      <c r="NBL263" s="9"/>
      <c r="NBM263" s="9"/>
      <c r="NBN263" s="9"/>
      <c r="NBO263" s="9"/>
      <c r="NBP263" s="9"/>
      <c r="NBQ263" s="9"/>
      <c r="NBR263" s="9"/>
      <c r="NBS263" s="9"/>
      <c r="NBT263" s="9"/>
      <c r="NBU263" s="9"/>
      <c r="NBV263" s="9"/>
      <c r="NBW263" s="9"/>
      <c r="NBX263" s="9"/>
      <c r="NBY263" s="9"/>
      <c r="NBZ263" s="9"/>
      <c r="NCA263" s="9"/>
      <c r="NCB263" s="9"/>
      <c r="NCC263" s="9"/>
      <c r="NCD263" s="9"/>
      <c r="NCE263" s="9"/>
      <c r="NCF263" s="9"/>
      <c r="NCG263" s="9"/>
      <c r="NCH263" s="9"/>
      <c r="NCI263" s="9"/>
      <c r="NCJ263" s="9"/>
      <c r="NCK263" s="9"/>
      <c r="NCL263" s="9"/>
      <c r="NCM263" s="9"/>
      <c r="NCN263" s="9"/>
      <c r="NCO263" s="9"/>
      <c r="NCP263" s="9"/>
      <c r="NCQ263" s="9"/>
      <c r="NCR263" s="9"/>
      <c r="NCS263" s="9"/>
      <c r="NCT263" s="9"/>
      <c r="NCU263" s="9"/>
      <c r="NCV263" s="9"/>
      <c r="NCW263" s="9"/>
      <c r="NCX263" s="9"/>
      <c r="NCY263" s="9"/>
      <c r="NCZ263" s="9"/>
      <c r="NDA263" s="9"/>
      <c r="NDB263" s="9"/>
      <c r="NDC263" s="9"/>
      <c r="NDD263" s="9"/>
      <c r="NDE263" s="9"/>
      <c r="NDF263" s="9"/>
      <c r="NDG263" s="9"/>
      <c r="NDH263" s="9"/>
      <c r="NDI263" s="9"/>
      <c r="NDJ263" s="9"/>
      <c r="NDK263" s="9"/>
      <c r="NDL263" s="9"/>
      <c r="NDM263" s="9"/>
      <c r="NDN263" s="9"/>
      <c r="NDO263" s="9"/>
      <c r="NDP263" s="9"/>
      <c r="NDQ263" s="9"/>
      <c r="NDR263" s="9"/>
      <c r="NDS263" s="9"/>
      <c r="NDT263" s="9"/>
      <c r="NDU263" s="9"/>
      <c r="NDV263" s="9"/>
      <c r="NDW263" s="9"/>
      <c r="NDX263" s="9"/>
      <c r="NDY263" s="9"/>
      <c r="NDZ263" s="9"/>
      <c r="NEA263" s="9"/>
      <c r="NEB263" s="9"/>
      <c r="NEC263" s="9"/>
      <c r="NED263" s="9"/>
      <c r="NEE263" s="9"/>
      <c r="NEF263" s="9"/>
      <c r="NEG263" s="9"/>
      <c r="NEH263" s="9"/>
      <c r="NEI263" s="9"/>
      <c r="NEJ263" s="9"/>
      <c r="NEK263" s="9"/>
      <c r="NEL263" s="9"/>
      <c r="NEM263" s="9"/>
      <c r="NEN263" s="9"/>
      <c r="NEO263" s="9"/>
      <c r="NEP263" s="9"/>
      <c r="NEQ263" s="9"/>
      <c r="NER263" s="9"/>
      <c r="NES263" s="9"/>
      <c r="NET263" s="9"/>
      <c r="NEU263" s="9"/>
      <c r="NEV263" s="9"/>
      <c r="NEW263" s="9"/>
      <c r="NEX263" s="9"/>
      <c r="NEY263" s="9"/>
      <c r="NEZ263" s="9"/>
      <c r="NFA263" s="9"/>
      <c r="NFB263" s="9"/>
      <c r="NFC263" s="9"/>
      <c r="NFD263" s="9"/>
      <c r="NFE263" s="9"/>
      <c r="NFF263" s="9"/>
      <c r="NFG263" s="9"/>
      <c r="NFH263" s="9"/>
      <c r="NFI263" s="9"/>
      <c r="NFJ263" s="9"/>
      <c r="NFK263" s="9"/>
      <c r="NFL263" s="9"/>
      <c r="NFM263" s="9"/>
      <c r="NFN263" s="9"/>
      <c r="NFO263" s="9"/>
      <c r="NFP263" s="9"/>
      <c r="NFQ263" s="9"/>
      <c r="NFR263" s="9"/>
      <c r="NFS263" s="9"/>
      <c r="NFT263" s="9"/>
      <c r="NFU263" s="9"/>
      <c r="NFV263" s="9"/>
      <c r="NFW263" s="9"/>
      <c r="NFX263" s="9"/>
      <c r="NFY263" s="9"/>
      <c r="NFZ263" s="9"/>
      <c r="NGA263" s="9"/>
      <c r="NGB263" s="9"/>
      <c r="NGC263" s="9"/>
      <c r="NGD263" s="9"/>
      <c r="NGE263" s="9"/>
      <c r="NGF263" s="9"/>
      <c r="NGG263" s="9"/>
      <c r="NGH263" s="9"/>
      <c r="NGI263" s="9"/>
      <c r="NGJ263" s="9"/>
      <c r="NGK263" s="9"/>
      <c r="NGL263" s="9"/>
      <c r="NGM263" s="9"/>
      <c r="NGN263" s="9"/>
      <c r="NGO263" s="9"/>
      <c r="NGP263" s="9"/>
      <c r="NGQ263" s="9"/>
      <c r="NGR263" s="9"/>
      <c r="NGS263" s="9"/>
      <c r="NGT263" s="9"/>
      <c r="NGU263" s="9"/>
      <c r="NGV263" s="9"/>
      <c r="NGW263" s="9"/>
      <c r="NGX263" s="9"/>
      <c r="NGY263" s="9"/>
      <c r="NGZ263" s="9"/>
      <c r="NHA263" s="9"/>
      <c r="NHB263" s="9"/>
      <c r="NHC263" s="9"/>
      <c r="NHD263" s="9"/>
      <c r="NHE263" s="9"/>
      <c r="NHF263" s="9"/>
      <c r="NHG263" s="9"/>
      <c r="NHH263" s="9"/>
      <c r="NHI263" s="9"/>
      <c r="NHJ263" s="9"/>
      <c r="NHK263" s="9"/>
      <c r="NHL263" s="9"/>
      <c r="NHM263" s="9"/>
      <c r="NHN263" s="9"/>
      <c r="NHO263" s="9"/>
      <c r="NHP263" s="9"/>
      <c r="NHQ263" s="9"/>
      <c r="NHR263" s="9"/>
      <c r="NHS263" s="9"/>
      <c r="NHT263" s="9"/>
      <c r="NHU263" s="9"/>
      <c r="NHV263" s="9"/>
      <c r="NHW263" s="9"/>
      <c r="NHX263" s="9"/>
      <c r="NHY263" s="9"/>
      <c r="NHZ263" s="9"/>
      <c r="NIA263" s="9"/>
      <c r="NIB263" s="9"/>
      <c r="NIC263" s="9"/>
      <c r="NID263" s="9"/>
      <c r="NIE263" s="9"/>
      <c r="NIF263" s="9"/>
      <c r="NIG263" s="9"/>
      <c r="NIH263" s="9"/>
      <c r="NII263" s="9"/>
      <c r="NIJ263" s="9"/>
      <c r="NIK263" s="9"/>
      <c r="NIL263" s="9"/>
      <c r="NIM263" s="9"/>
      <c r="NIN263" s="9"/>
      <c r="NIO263" s="9"/>
      <c r="NIP263" s="9"/>
      <c r="NIQ263" s="9"/>
      <c r="NIR263" s="9"/>
      <c r="NIS263" s="9"/>
      <c r="NIT263" s="9"/>
      <c r="NIU263" s="9"/>
      <c r="NIV263" s="9"/>
      <c r="NIW263" s="9"/>
      <c r="NIX263" s="9"/>
      <c r="NIY263" s="9"/>
      <c r="NIZ263" s="9"/>
      <c r="NJA263" s="9"/>
      <c r="NJB263" s="9"/>
      <c r="NJC263" s="9"/>
      <c r="NJD263" s="9"/>
      <c r="NJE263" s="9"/>
      <c r="NJF263" s="9"/>
      <c r="NJG263" s="9"/>
      <c r="NJH263" s="9"/>
      <c r="NJI263" s="9"/>
      <c r="NJJ263" s="9"/>
      <c r="NJK263" s="9"/>
      <c r="NJL263" s="9"/>
      <c r="NJM263" s="9"/>
      <c r="NJN263" s="9"/>
      <c r="NJO263" s="9"/>
      <c r="NJP263" s="9"/>
      <c r="NJQ263" s="9"/>
      <c r="NJR263" s="9"/>
      <c r="NJS263" s="9"/>
      <c r="NJT263" s="9"/>
      <c r="NJU263" s="9"/>
      <c r="NJV263" s="9"/>
      <c r="NJW263" s="9"/>
      <c r="NJX263" s="9"/>
      <c r="NJY263" s="9"/>
      <c r="NJZ263" s="9"/>
      <c r="NKA263" s="9"/>
      <c r="NKB263" s="9"/>
      <c r="NKC263" s="9"/>
      <c r="NKD263" s="9"/>
      <c r="NKE263" s="9"/>
      <c r="NKF263" s="9"/>
      <c r="NKG263" s="9"/>
      <c r="NKH263" s="9"/>
      <c r="NKI263" s="9"/>
      <c r="NKJ263" s="9"/>
      <c r="NKK263" s="9"/>
      <c r="NKL263" s="9"/>
      <c r="NKM263" s="9"/>
      <c r="NKN263" s="9"/>
      <c r="NKO263" s="9"/>
      <c r="NKP263" s="9"/>
      <c r="NKQ263" s="9"/>
      <c r="NKR263" s="9"/>
      <c r="NKS263" s="9"/>
      <c r="NKT263" s="9"/>
      <c r="NKU263" s="9"/>
      <c r="NKV263" s="9"/>
      <c r="NKW263" s="9"/>
      <c r="NKX263" s="9"/>
      <c r="NKY263" s="9"/>
      <c r="NKZ263" s="9"/>
      <c r="NLA263" s="9"/>
      <c r="NLB263" s="9"/>
      <c r="NLC263" s="9"/>
      <c r="NLD263" s="9"/>
      <c r="NLE263" s="9"/>
      <c r="NLF263" s="9"/>
      <c r="NLG263" s="9"/>
      <c r="NLH263" s="9"/>
      <c r="NLI263" s="9"/>
      <c r="NLJ263" s="9"/>
      <c r="NLK263" s="9"/>
      <c r="NLL263" s="9"/>
      <c r="NLM263" s="9"/>
      <c r="NLN263" s="9"/>
      <c r="NLO263" s="9"/>
      <c r="NLP263" s="9"/>
      <c r="NLQ263" s="9"/>
      <c r="NLR263" s="9"/>
      <c r="NLS263" s="9"/>
      <c r="NLT263" s="9"/>
      <c r="NLU263" s="9"/>
      <c r="NLV263" s="9"/>
      <c r="NLW263" s="9"/>
      <c r="NLX263" s="9"/>
      <c r="NLY263" s="9"/>
      <c r="NLZ263" s="9"/>
      <c r="NMA263" s="9"/>
      <c r="NMB263" s="9"/>
      <c r="NMC263" s="9"/>
      <c r="NMD263" s="9"/>
      <c r="NME263" s="9"/>
      <c r="NMF263" s="9"/>
      <c r="NMG263" s="9"/>
      <c r="NMH263" s="9"/>
      <c r="NMI263" s="9"/>
      <c r="NMJ263" s="9"/>
      <c r="NMK263" s="9"/>
      <c r="NML263" s="9"/>
      <c r="NMM263" s="9"/>
      <c r="NMN263" s="9"/>
      <c r="NMO263" s="9"/>
      <c r="NMP263" s="9"/>
      <c r="NMQ263" s="9"/>
      <c r="NMR263" s="9"/>
      <c r="NMS263" s="9"/>
      <c r="NMT263" s="9"/>
      <c r="NMU263" s="9"/>
      <c r="NMV263" s="9"/>
      <c r="NMW263" s="9"/>
      <c r="NMX263" s="9"/>
      <c r="NMY263" s="9"/>
      <c r="NMZ263" s="9"/>
      <c r="NNA263" s="9"/>
      <c r="NNB263" s="9"/>
      <c r="NNC263" s="9"/>
      <c r="NND263" s="9"/>
      <c r="NNE263" s="9"/>
      <c r="NNF263" s="9"/>
      <c r="NNG263" s="9"/>
      <c r="NNH263" s="9"/>
      <c r="NNI263" s="9"/>
      <c r="NNJ263" s="9"/>
      <c r="NNK263" s="9"/>
      <c r="NNL263" s="9"/>
      <c r="NNM263" s="9"/>
      <c r="NNN263" s="9"/>
      <c r="NNO263" s="9"/>
      <c r="NNP263" s="9"/>
      <c r="NNQ263" s="9"/>
      <c r="NNR263" s="9"/>
      <c r="NNS263" s="9"/>
      <c r="NNT263" s="9"/>
      <c r="NNU263" s="9"/>
      <c r="NNV263" s="9"/>
      <c r="NNW263" s="9"/>
      <c r="NNX263" s="9"/>
      <c r="NNY263" s="9"/>
      <c r="NNZ263" s="9"/>
      <c r="NOA263" s="9"/>
      <c r="NOB263" s="9"/>
      <c r="NOC263" s="9"/>
      <c r="NOD263" s="9"/>
      <c r="NOE263" s="9"/>
      <c r="NOF263" s="9"/>
      <c r="NOG263" s="9"/>
      <c r="NOH263" s="9"/>
      <c r="NOI263" s="9"/>
      <c r="NOJ263" s="9"/>
      <c r="NOK263" s="9"/>
      <c r="NOL263" s="9"/>
      <c r="NOM263" s="9"/>
      <c r="NON263" s="9"/>
      <c r="NOO263" s="9"/>
      <c r="NOP263" s="9"/>
      <c r="NOQ263" s="9"/>
      <c r="NOR263" s="9"/>
      <c r="NOS263" s="9"/>
      <c r="NOT263" s="9"/>
      <c r="NOU263" s="9"/>
      <c r="NOV263" s="9"/>
      <c r="NOW263" s="9"/>
      <c r="NOX263" s="9"/>
      <c r="NOY263" s="9"/>
      <c r="NOZ263" s="9"/>
      <c r="NPA263" s="9"/>
      <c r="NPB263" s="9"/>
      <c r="NPC263" s="9"/>
      <c r="NPD263" s="9"/>
      <c r="NPE263" s="9"/>
      <c r="NPF263" s="9"/>
      <c r="NPG263" s="9"/>
      <c r="NPH263" s="9"/>
      <c r="NPI263" s="9"/>
      <c r="NPJ263" s="9"/>
      <c r="NPK263" s="9"/>
      <c r="NPL263" s="9"/>
      <c r="NPM263" s="9"/>
      <c r="NPN263" s="9"/>
      <c r="NPO263" s="9"/>
      <c r="NPP263" s="9"/>
      <c r="NPQ263" s="9"/>
      <c r="NPR263" s="9"/>
      <c r="NPS263" s="9"/>
      <c r="NPT263" s="9"/>
      <c r="NPU263" s="9"/>
      <c r="NPV263" s="9"/>
      <c r="NPW263" s="9"/>
      <c r="NPX263" s="9"/>
      <c r="NPY263" s="9"/>
      <c r="NPZ263" s="9"/>
      <c r="NQA263" s="9"/>
      <c r="NQB263" s="9"/>
      <c r="NQC263" s="9"/>
      <c r="NQD263" s="9"/>
      <c r="NQE263" s="9"/>
      <c r="NQF263" s="9"/>
      <c r="NQG263" s="9"/>
      <c r="NQH263" s="9"/>
      <c r="NQI263" s="9"/>
      <c r="NQJ263" s="9"/>
      <c r="NQK263" s="9"/>
      <c r="NQL263" s="9"/>
      <c r="NQM263" s="9"/>
      <c r="NQN263" s="9"/>
      <c r="NQO263" s="9"/>
      <c r="NQP263" s="9"/>
      <c r="NQQ263" s="9"/>
      <c r="NQR263" s="9"/>
      <c r="NQS263" s="9"/>
      <c r="NQT263" s="9"/>
      <c r="NQU263" s="9"/>
      <c r="NQV263" s="9"/>
      <c r="NQW263" s="9"/>
      <c r="NQX263" s="9"/>
      <c r="NQY263" s="9"/>
      <c r="NQZ263" s="9"/>
      <c r="NRA263" s="9"/>
      <c r="NRB263" s="9"/>
      <c r="NRC263" s="9"/>
      <c r="NRD263" s="9"/>
      <c r="NRE263" s="9"/>
      <c r="NRF263" s="9"/>
      <c r="NRG263" s="9"/>
      <c r="NRH263" s="9"/>
      <c r="NRI263" s="9"/>
      <c r="NRJ263" s="9"/>
      <c r="NRK263" s="9"/>
      <c r="NRL263" s="9"/>
      <c r="NRM263" s="9"/>
      <c r="NRN263" s="9"/>
      <c r="NRO263" s="9"/>
      <c r="NRP263" s="9"/>
      <c r="NRQ263" s="9"/>
      <c r="NRR263" s="9"/>
      <c r="NRS263" s="9"/>
      <c r="NRT263" s="9"/>
      <c r="NRU263" s="9"/>
      <c r="NRV263" s="9"/>
      <c r="NRW263" s="9"/>
      <c r="NRX263" s="9"/>
      <c r="NRY263" s="9"/>
      <c r="NRZ263" s="9"/>
      <c r="NSA263" s="9"/>
      <c r="NSB263" s="9"/>
      <c r="NSC263" s="9"/>
      <c r="NSD263" s="9"/>
      <c r="NSE263" s="9"/>
      <c r="NSF263" s="9"/>
      <c r="NSG263" s="9"/>
      <c r="NSH263" s="9"/>
      <c r="NSI263" s="9"/>
      <c r="NSJ263" s="9"/>
      <c r="NSK263" s="9"/>
      <c r="NSL263" s="9"/>
      <c r="NSM263" s="9"/>
      <c r="NSN263" s="9"/>
      <c r="NSO263" s="9"/>
      <c r="NSP263" s="9"/>
      <c r="NSQ263" s="9"/>
      <c r="NSR263" s="9"/>
      <c r="NSS263" s="9"/>
      <c r="NST263" s="9"/>
      <c r="NSU263" s="9"/>
      <c r="NSV263" s="9"/>
      <c r="NSW263" s="9"/>
      <c r="NSX263" s="9"/>
      <c r="NSY263" s="9"/>
      <c r="NSZ263" s="9"/>
      <c r="NTA263" s="9"/>
      <c r="NTB263" s="9"/>
      <c r="NTC263" s="9"/>
      <c r="NTD263" s="9"/>
      <c r="NTE263" s="9"/>
      <c r="NTF263" s="9"/>
      <c r="NTG263" s="9"/>
      <c r="NTH263" s="9"/>
      <c r="NTI263" s="9"/>
      <c r="NTJ263" s="9"/>
      <c r="NTK263" s="9"/>
      <c r="NTL263" s="9"/>
      <c r="NTM263" s="9"/>
      <c r="NTN263" s="9"/>
      <c r="NTO263" s="9"/>
      <c r="NTP263" s="9"/>
      <c r="NTQ263" s="9"/>
      <c r="NTR263" s="9"/>
      <c r="NTS263" s="9"/>
      <c r="NTT263" s="9"/>
      <c r="NTU263" s="9"/>
      <c r="NTV263" s="9"/>
      <c r="NTW263" s="9"/>
      <c r="NTX263" s="9"/>
      <c r="NTY263" s="9"/>
      <c r="NTZ263" s="9"/>
      <c r="NUA263" s="9"/>
      <c r="NUB263" s="9"/>
      <c r="NUC263" s="9"/>
      <c r="NUD263" s="9"/>
      <c r="NUE263" s="9"/>
      <c r="NUF263" s="9"/>
      <c r="NUG263" s="9"/>
      <c r="NUH263" s="9"/>
      <c r="NUI263" s="9"/>
      <c r="NUJ263" s="9"/>
      <c r="NUK263" s="9"/>
      <c r="NUL263" s="9"/>
      <c r="NUM263" s="9"/>
      <c r="NUN263" s="9"/>
      <c r="NUO263" s="9"/>
      <c r="NUP263" s="9"/>
      <c r="NUQ263" s="9"/>
      <c r="NUR263" s="9"/>
      <c r="NUS263" s="9"/>
      <c r="NUT263" s="9"/>
      <c r="NUU263" s="9"/>
      <c r="NUV263" s="9"/>
      <c r="NUW263" s="9"/>
      <c r="NUX263" s="9"/>
      <c r="NUY263" s="9"/>
      <c r="NUZ263" s="9"/>
      <c r="NVA263" s="9"/>
      <c r="NVB263" s="9"/>
      <c r="NVC263" s="9"/>
      <c r="NVD263" s="9"/>
      <c r="NVE263" s="9"/>
      <c r="NVF263" s="9"/>
      <c r="NVG263" s="9"/>
      <c r="NVH263" s="9"/>
      <c r="NVI263" s="9"/>
      <c r="NVJ263" s="9"/>
      <c r="NVK263" s="9"/>
      <c r="NVL263" s="9"/>
      <c r="NVM263" s="9"/>
      <c r="NVN263" s="9"/>
      <c r="NVO263" s="9"/>
      <c r="NVP263" s="9"/>
      <c r="NVQ263" s="9"/>
      <c r="NVR263" s="9"/>
      <c r="NVS263" s="9"/>
      <c r="NVT263" s="9"/>
      <c r="NVU263" s="9"/>
      <c r="NVV263" s="9"/>
      <c r="NVW263" s="9"/>
      <c r="NVX263" s="9"/>
      <c r="NVY263" s="9"/>
      <c r="NVZ263" s="9"/>
      <c r="NWA263" s="9"/>
      <c r="NWB263" s="9"/>
      <c r="NWC263" s="9"/>
      <c r="NWD263" s="9"/>
      <c r="NWE263" s="9"/>
      <c r="NWF263" s="9"/>
      <c r="NWG263" s="9"/>
      <c r="NWH263" s="9"/>
      <c r="NWI263" s="9"/>
      <c r="NWJ263" s="9"/>
      <c r="NWK263" s="9"/>
      <c r="NWL263" s="9"/>
      <c r="NWM263" s="9"/>
      <c r="NWN263" s="9"/>
      <c r="NWO263" s="9"/>
      <c r="NWP263" s="9"/>
      <c r="NWQ263" s="9"/>
      <c r="NWR263" s="9"/>
      <c r="NWS263" s="9"/>
      <c r="NWT263" s="9"/>
      <c r="NWU263" s="9"/>
      <c r="NWV263" s="9"/>
      <c r="NWW263" s="9"/>
      <c r="NWX263" s="9"/>
      <c r="NWY263" s="9"/>
      <c r="NWZ263" s="9"/>
      <c r="NXA263" s="9"/>
      <c r="NXB263" s="9"/>
      <c r="NXC263" s="9"/>
      <c r="NXD263" s="9"/>
      <c r="NXE263" s="9"/>
      <c r="NXF263" s="9"/>
      <c r="NXG263" s="9"/>
      <c r="NXH263" s="9"/>
      <c r="NXI263" s="9"/>
      <c r="NXJ263" s="9"/>
      <c r="NXK263" s="9"/>
      <c r="NXL263" s="9"/>
      <c r="NXM263" s="9"/>
      <c r="NXN263" s="9"/>
      <c r="NXO263" s="9"/>
      <c r="NXP263" s="9"/>
      <c r="NXQ263" s="9"/>
      <c r="NXR263" s="9"/>
      <c r="NXS263" s="9"/>
      <c r="NXT263" s="9"/>
      <c r="NXU263" s="9"/>
      <c r="NXV263" s="9"/>
      <c r="NXW263" s="9"/>
      <c r="NXX263" s="9"/>
      <c r="NXY263" s="9"/>
      <c r="NXZ263" s="9"/>
      <c r="NYA263" s="9"/>
      <c r="NYB263" s="9"/>
      <c r="NYC263" s="9"/>
      <c r="NYD263" s="9"/>
      <c r="NYE263" s="9"/>
      <c r="NYF263" s="9"/>
      <c r="NYG263" s="9"/>
      <c r="NYH263" s="9"/>
      <c r="NYI263" s="9"/>
      <c r="NYJ263" s="9"/>
      <c r="NYK263" s="9"/>
      <c r="NYL263" s="9"/>
      <c r="NYM263" s="9"/>
      <c r="NYN263" s="9"/>
      <c r="NYO263" s="9"/>
      <c r="NYP263" s="9"/>
      <c r="NYQ263" s="9"/>
      <c r="NYR263" s="9"/>
      <c r="NYS263" s="9"/>
      <c r="NYT263" s="9"/>
      <c r="NYU263" s="9"/>
      <c r="NYV263" s="9"/>
      <c r="NYW263" s="9"/>
      <c r="NYX263" s="9"/>
      <c r="NYY263" s="9"/>
      <c r="NYZ263" s="9"/>
      <c r="NZA263" s="9"/>
      <c r="NZB263" s="9"/>
      <c r="NZC263" s="9"/>
      <c r="NZD263" s="9"/>
      <c r="NZE263" s="9"/>
      <c r="NZF263" s="9"/>
      <c r="NZG263" s="9"/>
      <c r="NZH263" s="9"/>
      <c r="NZI263" s="9"/>
      <c r="NZJ263" s="9"/>
      <c r="NZK263" s="9"/>
      <c r="NZL263" s="9"/>
      <c r="NZM263" s="9"/>
      <c r="NZN263" s="9"/>
      <c r="NZO263" s="9"/>
      <c r="NZP263" s="9"/>
      <c r="NZQ263" s="9"/>
      <c r="NZR263" s="9"/>
      <c r="NZS263" s="9"/>
      <c r="NZT263" s="9"/>
      <c r="NZU263" s="9"/>
      <c r="NZV263" s="9"/>
      <c r="NZW263" s="9"/>
      <c r="NZX263" s="9"/>
      <c r="NZY263" s="9"/>
      <c r="NZZ263" s="9"/>
      <c r="OAA263" s="9"/>
      <c r="OAB263" s="9"/>
      <c r="OAC263" s="9"/>
      <c r="OAD263" s="9"/>
      <c r="OAE263" s="9"/>
      <c r="OAF263" s="9"/>
      <c r="OAG263" s="9"/>
      <c r="OAH263" s="9"/>
      <c r="OAI263" s="9"/>
      <c r="OAJ263" s="9"/>
      <c r="OAK263" s="9"/>
      <c r="OAL263" s="9"/>
      <c r="OAM263" s="9"/>
      <c r="OAN263" s="9"/>
      <c r="OAO263" s="9"/>
      <c r="OAP263" s="9"/>
      <c r="OAQ263" s="9"/>
      <c r="OAR263" s="9"/>
      <c r="OAS263" s="9"/>
      <c r="OAT263" s="9"/>
      <c r="OAU263" s="9"/>
      <c r="OAV263" s="9"/>
      <c r="OAW263" s="9"/>
      <c r="OAX263" s="9"/>
      <c r="OAY263" s="9"/>
      <c r="OAZ263" s="9"/>
      <c r="OBA263" s="9"/>
      <c r="OBB263" s="9"/>
      <c r="OBC263" s="9"/>
      <c r="OBD263" s="9"/>
      <c r="OBE263" s="9"/>
      <c r="OBF263" s="9"/>
      <c r="OBG263" s="9"/>
      <c r="OBH263" s="9"/>
      <c r="OBI263" s="9"/>
      <c r="OBJ263" s="9"/>
      <c r="OBK263" s="9"/>
      <c r="OBL263" s="9"/>
      <c r="OBM263" s="9"/>
      <c r="OBN263" s="9"/>
      <c r="OBO263" s="9"/>
      <c r="OBP263" s="9"/>
      <c r="OBQ263" s="9"/>
      <c r="OBR263" s="9"/>
      <c r="OBS263" s="9"/>
      <c r="OBT263" s="9"/>
      <c r="OBU263" s="9"/>
      <c r="OBV263" s="9"/>
      <c r="OBW263" s="9"/>
      <c r="OBX263" s="9"/>
      <c r="OBY263" s="9"/>
      <c r="OBZ263" s="9"/>
      <c r="OCA263" s="9"/>
      <c r="OCB263" s="9"/>
      <c r="OCC263" s="9"/>
      <c r="OCD263" s="9"/>
      <c r="OCE263" s="9"/>
      <c r="OCF263" s="9"/>
      <c r="OCG263" s="9"/>
      <c r="OCH263" s="9"/>
      <c r="OCI263" s="9"/>
      <c r="OCJ263" s="9"/>
      <c r="OCK263" s="9"/>
      <c r="OCL263" s="9"/>
      <c r="OCM263" s="9"/>
      <c r="OCN263" s="9"/>
      <c r="OCO263" s="9"/>
      <c r="OCP263" s="9"/>
      <c r="OCQ263" s="9"/>
      <c r="OCR263" s="9"/>
      <c r="OCS263" s="9"/>
      <c r="OCT263" s="9"/>
      <c r="OCU263" s="9"/>
      <c r="OCV263" s="9"/>
      <c r="OCW263" s="9"/>
      <c r="OCX263" s="9"/>
      <c r="OCY263" s="9"/>
      <c r="OCZ263" s="9"/>
      <c r="ODA263" s="9"/>
      <c r="ODB263" s="9"/>
      <c r="ODC263" s="9"/>
      <c r="ODD263" s="9"/>
      <c r="ODE263" s="9"/>
      <c r="ODF263" s="9"/>
      <c r="ODG263" s="9"/>
      <c r="ODH263" s="9"/>
      <c r="ODI263" s="9"/>
      <c r="ODJ263" s="9"/>
      <c r="ODK263" s="9"/>
      <c r="ODL263" s="9"/>
      <c r="ODM263" s="9"/>
      <c r="ODN263" s="9"/>
      <c r="ODO263" s="9"/>
      <c r="ODP263" s="9"/>
      <c r="ODQ263" s="9"/>
      <c r="ODR263" s="9"/>
      <c r="ODS263" s="9"/>
      <c r="ODT263" s="9"/>
      <c r="ODU263" s="9"/>
      <c r="ODV263" s="9"/>
      <c r="ODW263" s="9"/>
      <c r="ODX263" s="9"/>
      <c r="ODY263" s="9"/>
      <c r="ODZ263" s="9"/>
      <c r="OEA263" s="9"/>
      <c r="OEB263" s="9"/>
      <c r="OEC263" s="9"/>
      <c r="OED263" s="9"/>
      <c r="OEE263" s="9"/>
      <c r="OEF263" s="9"/>
      <c r="OEG263" s="9"/>
      <c r="OEH263" s="9"/>
      <c r="OEI263" s="9"/>
      <c r="OEJ263" s="9"/>
      <c r="OEK263" s="9"/>
      <c r="OEL263" s="9"/>
      <c r="OEM263" s="9"/>
      <c r="OEN263" s="9"/>
      <c r="OEO263" s="9"/>
      <c r="OEP263" s="9"/>
      <c r="OEQ263" s="9"/>
      <c r="OER263" s="9"/>
      <c r="OES263" s="9"/>
      <c r="OET263" s="9"/>
      <c r="OEU263" s="9"/>
      <c r="OEV263" s="9"/>
      <c r="OEW263" s="9"/>
      <c r="OEX263" s="9"/>
      <c r="OEY263" s="9"/>
      <c r="OEZ263" s="9"/>
      <c r="OFA263" s="9"/>
      <c r="OFB263" s="9"/>
      <c r="OFC263" s="9"/>
      <c r="OFD263" s="9"/>
      <c r="OFE263" s="9"/>
      <c r="OFF263" s="9"/>
      <c r="OFG263" s="9"/>
      <c r="OFH263" s="9"/>
      <c r="OFI263" s="9"/>
      <c r="OFJ263" s="9"/>
      <c r="OFK263" s="9"/>
      <c r="OFL263" s="9"/>
      <c r="OFM263" s="9"/>
      <c r="OFN263" s="9"/>
      <c r="OFO263" s="9"/>
      <c r="OFP263" s="9"/>
      <c r="OFQ263" s="9"/>
      <c r="OFR263" s="9"/>
      <c r="OFS263" s="9"/>
      <c r="OFT263" s="9"/>
      <c r="OFU263" s="9"/>
      <c r="OFV263" s="9"/>
      <c r="OFW263" s="9"/>
      <c r="OFX263" s="9"/>
      <c r="OFY263" s="9"/>
      <c r="OFZ263" s="9"/>
      <c r="OGA263" s="9"/>
      <c r="OGB263" s="9"/>
      <c r="OGC263" s="9"/>
      <c r="OGD263" s="9"/>
      <c r="OGE263" s="9"/>
      <c r="OGF263" s="9"/>
      <c r="OGG263" s="9"/>
      <c r="OGH263" s="9"/>
      <c r="OGI263" s="9"/>
      <c r="OGJ263" s="9"/>
      <c r="OGK263" s="9"/>
      <c r="OGL263" s="9"/>
      <c r="OGM263" s="9"/>
      <c r="OGN263" s="9"/>
      <c r="OGO263" s="9"/>
      <c r="OGP263" s="9"/>
      <c r="OGQ263" s="9"/>
      <c r="OGR263" s="9"/>
      <c r="OGS263" s="9"/>
      <c r="OGT263" s="9"/>
      <c r="OGU263" s="9"/>
      <c r="OGV263" s="9"/>
      <c r="OGW263" s="9"/>
      <c r="OGX263" s="9"/>
      <c r="OGY263" s="9"/>
      <c r="OGZ263" s="9"/>
      <c r="OHA263" s="9"/>
      <c r="OHB263" s="9"/>
      <c r="OHC263" s="9"/>
      <c r="OHD263" s="9"/>
      <c r="OHE263" s="9"/>
      <c r="OHF263" s="9"/>
      <c r="OHG263" s="9"/>
      <c r="OHH263" s="9"/>
      <c r="OHI263" s="9"/>
      <c r="OHJ263" s="9"/>
      <c r="OHK263" s="9"/>
      <c r="OHL263" s="9"/>
      <c r="OHM263" s="9"/>
      <c r="OHN263" s="9"/>
      <c r="OHO263" s="9"/>
      <c r="OHP263" s="9"/>
      <c r="OHQ263" s="9"/>
      <c r="OHR263" s="9"/>
      <c r="OHS263" s="9"/>
      <c r="OHT263" s="9"/>
      <c r="OHU263" s="9"/>
      <c r="OHV263" s="9"/>
      <c r="OHW263" s="9"/>
      <c r="OHX263" s="9"/>
      <c r="OHY263" s="9"/>
      <c r="OHZ263" s="9"/>
      <c r="OIA263" s="9"/>
      <c r="OIB263" s="9"/>
      <c r="OIC263" s="9"/>
      <c r="OID263" s="9"/>
      <c r="OIE263" s="9"/>
      <c r="OIF263" s="9"/>
      <c r="OIG263" s="9"/>
      <c r="OIH263" s="9"/>
      <c r="OII263" s="9"/>
      <c r="OIJ263" s="9"/>
      <c r="OIK263" s="9"/>
      <c r="OIL263" s="9"/>
      <c r="OIM263" s="9"/>
      <c r="OIN263" s="9"/>
      <c r="OIO263" s="9"/>
      <c r="OIP263" s="9"/>
      <c r="OIQ263" s="9"/>
      <c r="OIR263" s="9"/>
      <c r="OIS263" s="9"/>
      <c r="OIT263" s="9"/>
      <c r="OIU263" s="9"/>
      <c r="OIV263" s="9"/>
      <c r="OIW263" s="9"/>
      <c r="OIX263" s="9"/>
      <c r="OIY263" s="9"/>
      <c r="OIZ263" s="9"/>
      <c r="OJA263" s="9"/>
      <c r="OJB263" s="9"/>
      <c r="OJC263" s="9"/>
      <c r="OJD263" s="9"/>
      <c r="OJE263" s="9"/>
      <c r="OJF263" s="9"/>
      <c r="OJG263" s="9"/>
      <c r="OJH263" s="9"/>
      <c r="OJI263" s="9"/>
      <c r="OJJ263" s="9"/>
      <c r="OJK263" s="9"/>
      <c r="OJL263" s="9"/>
      <c r="OJM263" s="9"/>
      <c r="OJN263" s="9"/>
      <c r="OJO263" s="9"/>
      <c r="OJP263" s="9"/>
      <c r="OJQ263" s="9"/>
      <c r="OJR263" s="9"/>
      <c r="OJS263" s="9"/>
      <c r="OJT263" s="9"/>
      <c r="OJU263" s="9"/>
      <c r="OJV263" s="9"/>
      <c r="OJW263" s="9"/>
      <c r="OJX263" s="9"/>
      <c r="OJY263" s="9"/>
      <c r="OJZ263" s="9"/>
      <c r="OKA263" s="9"/>
      <c r="OKB263" s="9"/>
      <c r="OKC263" s="9"/>
      <c r="OKD263" s="9"/>
      <c r="OKE263" s="9"/>
      <c r="OKF263" s="9"/>
      <c r="OKG263" s="9"/>
      <c r="OKH263" s="9"/>
      <c r="OKI263" s="9"/>
      <c r="OKJ263" s="9"/>
      <c r="OKK263" s="9"/>
      <c r="OKL263" s="9"/>
      <c r="OKM263" s="9"/>
      <c r="OKN263" s="9"/>
      <c r="OKO263" s="9"/>
      <c r="OKP263" s="9"/>
      <c r="OKQ263" s="9"/>
      <c r="OKR263" s="9"/>
      <c r="OKS263" s="9"/>
      <c r="OKT263" s="9"/>
      <c r="OKU263" s="9"/>
      <c r="OKV263" s="9"/>
      <c r="OKW263" s="9"/>
      <c r="OKX263" s="9"/>
      <c r="OKY263" s="9"/>
      <c r="OKZ263" s="9"/>
      <c r="OLA263" s="9"/>
      <c r="OLB263" s="9"/>
      <c r="OLC263" s="9"/>
      <c r="OLD263" s="9"/>
      <c r="OLE263" s="9"/>
      <c r="OLF263" s="9"/>
      <c r="OLG263" s="9"/>
      <c r="OLH263" s="9"/>
      <c r="OLI263" s="9"/>
      <c r="OLJ263" s="9"/>
      <c r="OLK263" s="9"/>
      <c r="OLL263" s="9"/>
      <c r="OLM263" s="9"/>
      <c r="OLN263" s="9"/>
      <c r="OLO263" s="9"/>
      <c r="OLP263" s="9"/>
      <c r="OLQ263" s="9"/>
      <c r="OLR263" s="9"/>
      <c r="OLS263" s="9"/>
      <c r="OLT263" s="9"/>
      <c r="OLU263" s="9"/>
      <c r="OLV263" s="9"/>
      <c r="OLW263" s="9"/>
      <c r="OLX263" s="9"/>
      <c r="OLY263" s="9"/>
      <c r="OLZ263" s="9"/>
      <c r="OMA263" s="9"/>
      <c r="OMB263" s="9"/>
      <c r="OMC263" s="9"/>
      <c r="OMD263" s="9"/>
      <c r="OME263" s="9"/>
      <c r="OMF263" s="9"/>
      <c r="OMG263" s="9"/>
      <c r="OMH263" s="9"/>
      <c r="OMI263" s="9"/>
      <c r="OMJ263" s="9"/>
      <c r="OMK263" s="9"/>
      <c r="OML263" s="9"/>
      <c r="OMM263" s="9"/>
      <c r="OMN263" s="9"/>
      <c r="OMO263" s="9"/>
      <c r="OMP263" s="9"/>
      <c r="OMQ263" s="9"/>
      <c r="OMR263" s="9"/>
      <c r="OMS263" s="9"/>
      <c r="OMT263" s="9"/>
      <c r="OMU263" s="9"/>
      <c r="OMV263" s="9"/>
      <c r="OMW263" s="9"/>
      <c r="OMX263" s="9"/>
      <c r="OMY263" s="9"/>
      <c r="OMZ263" s="9"/>
      <c r="ONA263" s="9"/>
      <c r="ONB263" s="9"/>
      <c r="ONC263" s="9"/>
      <c r="OND263" s="9"/>
      <c r="ONE263" s="9"/>
      <c r="ONF263" s="9"/>
      <c r="ONG263" s="9"/>
      <c r="ONH263" s="9"/>
      <c r="ONI263" s="9"/>
      <c r="ONJ263" s="9"/>
      <c r="ONK263" s="9"/>
      <c r="ONL263" s="9"/>
      <c r="ONM263" s="9"/>
      <c r="ONN263" s="9"/>
      <c r="ONO263" s="9"/>
      <c r="ONP263" s="9"/>
      <c r="ONQ263" s="9"/>
      <c r="ONR263" s="9"/>
      <c r="ONS263" s="9"/>
      <c r="ONT263" s="9"/>
      <c r="ONU263" s="9"/>
      <c r="ONV263" s="9"/>
      <c r="ONW263" s="9"/>
      <c r="ONX263" s="9"/>
      <c r="ONY263" s="9"/>
      <c r="ONZ263" s="9"/>
      <c r="OOA263" s="9"/>
      <c r="OOB263" s="9"/>
      <c r="OOC263" s="9"/>
      <c r="OOD263" s="9"/>
      <c r="OOE263" s="9"/>
      <c r="OOF263" s="9"/>
      <c r="OOG263" s="9"/>
      <c r="OOH263" s="9"/>
      <c r="OOI263" s="9"/>
      <c r="OOJ263" s="9"/>
      <c r="OOK263" s="9"/>
      <c r="OOL263" s="9"/>
      <c r="OOM263" s="9"/>
      <c r="OON263" s="9"/>
      <c r="OOO263" s="9"/>
      <c r="OOP263" s="9"/>
      <c r="OOQ263" s="9"/>
      <c r="OOR263" s="9"/>
      <c r="OOS263" s="9"/>
      <c r="OOT263" s="9"/>
      <c r="OOU263" s="9"/>
      <c r="OOV263" s="9"/>
      <c r="OOW263" s="9"/>
      <c r="OOX263" s="9"/>
      <c r="OOY263" s="9"/>
      <c r="OOZ263" s="9"/>
      <c r="OPA263" s="9"/>
      <c r="OPB263" s="9"/>
      <c r="OPC263" s="9"/>
      <c r="OPD263" s="9"/>
      <c r="OPE263" s="9"/>
      <c r="OPF263" s="9"/>
      <c r="OPG263" s="9"/>
      <c r="OPH263" s="9"/>
      <c r="OPI263" s="9"/>
      <c r="OPJ263" s="9"/>
      <c r="OPK263" s="9"/>
      <c r="OPL263" s="9"/>
      <c r="OPM263" s="9"/>
      <c r="OPN263" s="9"/>
      <c r="OPO263" s="9"/>
      <c r="OPP263" s="9"/>
      <c r="OPQ263" s="9"/>
      <c r="OPR263" s="9"/>
      <c r="OPS263" s="9"/>
      <c r="OPT263" s="9"/>
      <c r="OPU263" s="9"/>
      <c r="OPV263" s="9"/>
      <c r="OPW263" s="9"/>
      <c r="OPX263" s="9"/>
      <c r="OPY263" s="9"/>
      <c r="OPZ263" s="9"/>
      <c r="OQA263" s="9"/>
      <c r="OQB263" s="9"/>
      <c r="OQC263" s="9"/>
      <c r="OQD263" s="9"/>
      <c r="OQE263" s="9"/>
      <c r="OQF263" s="9"/>
      <c r="OQG263" s="9"/>
      <c r="OQH263" s="9"/>
      <c r="OQI263" s="9"/>
      <c r="OQJ263" s="9"/>
      <c r="OQK263" s="9"/>
      <c r="OQL263" s="9"/>
      <c r="OQM263" s="9"/>
      <c r="OQN263" s="9"/>
      <c r="OQO263" s="9"/>
      <c r="OQP263" s="9"/>
      <c r="OQQ263" s="9"/>
      <c r="OQR263" s="9"/>
      <c r="OQS263" s="9"/>
      <c r="OQT263" s="9"/>
      <c r="OQU263" s="9"/>
      <c r="OQV263" s="9"/>
      <c r="OQW263" s="9"/>
      <c r="OQX263" s="9"/>
      <c r="OQY263" s="9"/>
      <c r="OQZ263" s="9"/>
      <c r="ORA263" s="9"/>
      <c r="ORB263" s="9"/>
      <c r="ORC263" s="9"/>
      <c r="ORD263" s="9"/>
      <c r="ORE263" s="9"/>
      <c r="ORF263" s="9"/>
      <c r="ORG263" s="9"/>
      <c r="ORH263" s="9"/>
      <c r="ORI263" s="9"/>
      <c r="ORJ263" s="9"/>
      <c r="ORK263" s="9"/>
      <c r="ORL263" s="9"/>
      <c r="ORM263" s="9"/>
      <c r="ORN263" s="9"/>
      <c r="ORO263" s="9"/>
      <c r="ORP263" s="9"/>
      <c r="ORQ263" s="9"/>
      <c r="ORR263" s="9"/>
      <c r="ORS263" s="9"/>
      <c r="ORT263" s="9"/>
      <c r="ORU263" s="9"/>
      <c r="ORV263" s="9"/>
      <c r="ORW263" s="9"/>
      <c r="ORX263" s="9"/>
      <c r="ORY263" s="9"/>
      <c r="ORZ263" s="9"/>
      <c r="OSA263" s="9"/>
      <c r="OSB263" s="9"/>
      <c r="OSC263" s="9"/>
      <c r="OSD263" s="9"/>
      <c r="OSE263" s="9"/>
      <c r="OSF263" s="9"/>
      <c r="OSG263" s="9"/>
      <c r="OSH263" s="9"/>
      <c r="OSI263" s="9"/>
      <c r="OSJ263" s="9"/>
      <c r="OSK263" s="9"/>
      <c r="OSL263" s="9"/>
      <c r="OSM263" s="9"/>
      <c r="OSN263" s="9"/>
      <c r="OSO263" s="9"/>
      <c r="OSP263" s="9"/>
      <c r="OSQ263" s="9"/>
      <c r="OSR263" s="9"/>
      <c r="OSS263" s="9"/>
      <c r="OST263" s="9"/>
      <c r="OSU263" s="9"/>
      <c r="OSV263" s="9"/>
      <c r="OSW263" s="9"/>
      <c r="OSX263" s="9"/>
      <c r="OSY263" s="9"/>
      <c r="OSZ263" s="9"/>
      <c r="OTA263" s="9"/>
      <c r="OTB263" s="9"/>
      <c r="OTC263" s="9"/>
      <c r="OTD263" s="9"/>
      <c r="OTE263" s="9"/>
      <c r="OTF263" s="9"/>
      <c r="OTG263" s="9"/>
      <c r="OTH263" s="9"/>
      <c r="OTI263" s="9"/>
      <c r="OTJ263" s="9"/>
      <c r="OTK263" s="9"/>
      <c r="OTL263" s="9"/>
      <c r="OTM263" s="9"/>
      <c r="OTN263" s="9"/>
      <c r="OTO263" s="9"/>
      <c r="OTP263" s="9"/>
      <c r="OTQ263" s="9"/>
      <c r="OTR263" s="9"/>
      <c r="OTS263" s="9"/>
      <c r="OTT263" s="9"/>
      <c r="OTU263" s="9"/>
      <c r="OTV263" s="9"/>
      <c r="OTW263" s="9"/>
      <c r="OTX263" s="9"/>
      <c r="OTY263" s="9"/>
      <c r="OTZ263" s="9"/>
      <c r="OUA263" s="9"/>
      <c r="OUB263" s="9"/>
      <c r="OUC263" s="9"/>
      <c r="OUD263" s="9"/>
      <c r="OUE263" s="9"/>
      <c r="OUF263" s="9"/>
      <c r="OUG263" s="9"/>
      <c r="OUH263" s="9"/>
      <c r="OUI263" s="9"/>
      <c r="OUJ263" s="9"/>
      <c r="OUK263" s="9"/>
      <c r="OUL263" s="9"/>
      <c r="OUM263" s="9"/>
      <c r="OUN263" s="9"/>
      <c r="OUO263" s="9"/>
      <c r="OUP263" s="9"/>
      <c r="OUQ263" s="9"/>
      <c r="OUR263" s="9"/>
      <c r="OUS263" s="9"/>
      <c r="OUT263" s="9"/>
      <c r="OUU263" s="9"/>
      <c r="OUV263" s="9"/>
      <c r="OUW263" s="9"/>
      <c r="OUX263" s="9"/>
      <c r="OUY263" s="9"/>
      <c r="OUZ263" s="9"/>
      <c r="OVA263" s="9"/>
      <c r="OVB263" s="9"/>
      <c r="OVC263" s="9"/>
      <c r="OVD263" s="9"/>
      <c r="OVE263" s="9"/>
      <c r="OVF263" s="9"/>
      <c r="OVG263" s="9"/>
      <c r="OVH263" s="9"/>
      <c r="OVI263" s="9"/>
      <c r="OVJ263" s="9"/>
      <c r="OVK263" s="9"/>
      <c r="OVL263" s="9"/>
      <c r="OVM263" s="9"/>
      <c r="OVN263" s="9"/>
      <c r="OVO263" s="9"/>
      <c r="OVP263" s="9"/>
      <c r="OVQ263" s="9"/>
      <c r="OVR263" s="9"/>
      <c r="OVS263" s="9"/>
      <c r="OVT263" s="9"/>
      <c r="OVU263" s="9"/>
      <c r="OVV263" s="9"/>
      <c r="OVW263" s="9"/>
      <c r="OVX263" s="9"/>
      <c r="OVY263" s="9"/>
      <c r="OVZ263" s="9"/>
      <c r="OWA263" s="9"/>
      <c r="OWB263" s="9"/>
      <c r="OWC263" s="9"/>
      <c r="OWD263" s="9"/>
      <c r="OWE263" s="9"/>
      <c r="OWF263" s="9"/>
      <c r="OWG263" s="9"/>
      <c r="OWH263" s="9"/>
      <c r="OWI263" s="9"/>
      <c r="OWJ263" s="9"/>
      <c r="OWK263" s="9"/>
      <c r="OWL263" s="9"/>
      <c r="OWM263" s="9"/>
      <c r="OWN263" s="9"/>
      <c r="OWO263" s="9"/>
      <c r="OWP263" s="9"/>
      <c r="OWQ263" s="9"/>
      <c r="OWR263" s="9"/>
      <c r="OWS263" s="9"/>
      <c r="OWT263" s="9"/>
      <c r="OWU263" s="9"/>
      <c r="OWV263" s="9"/>
      <c r="OWW263" s="9"/>
      <c r="OWX263" s="9"/>
      <c r="OWY263" s="9"/>
      <c r="OWZ263" s="9"/>
      <c r="OXA263" s="9"/>
      <c r="OXB263" s="9"/>
      <c r="OXC263" s="9"/>
      <c r="OXD263" s="9"/>
      <c r="OXE263" s="9"/>
      <c r="OXF263" s="9"/>
      <c r="OXG263" s="9"/>
      <c r="OXH263" s="9"/>
      <c r="OXI263" s="9"/>
      <c r="OXJ263" s="9"/>
      <c r="OXK263" s="9"/>
      <c r="OXL263" s="9"/>
      <c r="OXM263" s="9"/>
      <c r="OXN263" s="9"/>
      <c r="OXO263" s="9"/>
      <c r="OXP263" s="9"/>
      <c r="OXQ263" s="9"/>
      <c r="OXR263" s="9"/>
      <c r="OXS263" s="9"/>
      <c r="OXT263" s="9"/>
      <c r="OXU263" s="9"/>
      <c r="OXV263" s="9"/>
      <c r="OXW263" s="9"/>
      <c r="OXX263" s="9"/>
      <c r="OXY263" s="9"/>
      <c r="OXZ263" s="9"/>
      <c r="OYA263" s="9"/>
      <c r="OYB263" s="9"/>
      <c r="OYC263" s="9"/>
      <c r="OYD263" s="9"/>
      <c r="OYE263" s="9"/>
      <c r="OYF263" s="9"/>
      <c r="OYG263" s="9"/>
      <c r="OYH263" s="9"/>
      <c r="OYI263" s="9"/>
      <c r="OYJ263" s="9"/>
      <c r="OYK263" s="9"/>
      <c r="OYL263" s="9"/>
      <c r="OYM263" s="9"/>
      <c r="OYN263" s="9"/>
      <c r="OYO263" s="9"/>
      <c r="OYP263" s="9"/>
      <c r="OYQ263" s="9"/>
      <c r="OYR263" s="9"/>
      <c r="OYS263" s="9"/>
      <c r="OYT263" s="9"/>
      <c r="OYU263" s="9"/>
      <c r="OYV263" s="9"/>
      <c r="OYW263" s="9"/>
      <c r="OYX263" s="9"/>
      <c r="OYY263" s="9"/>
      <c r="OYZ263" s="9"/>
      <c r="OZA263" s="9"/>
      <c r="OZB263" s="9"/>
      <c r="OZC263" s="9"/>
      <c r="OZD263" s="9"/>
      <c r="OZE263" s="9"/>
      <c r="OZF263" s="9"/>
      <c r="OZG263" s="9"/>
      <c r="OZH263" s="9"/>
      <c r="OZI263" s="9"/>
      <c r="OZJ263" s="9"/>
      <c r="OZK263" s="9"/>
      <c r="OZL263" s="9"/>
      <c r="OZM263" s="9"/>
      <c r="OZN263" s="9"/>
      <c r="OZO263" s="9"/>
      <c r="OZP263" s="9"/>
      <c r="OZQ263" s="9"/>
      <c r="OZR263" s="9"/>
      <c r="OZS263" s="9"/>
      <c r="OZT263" s="9"/>
      <c r="OZU263" s="9"/>
      <c r="OZV263" s="9"/>
      <c r="OZW263" s="9"/>
      <c r="OZX263" s="9"/>
      <c r="OZY263" s="9"/>
      <c r="OZZ263" s="9"/>
      <c r="PAA263" s="9"/>
      <c r="PAB263" s="9"/>
      <c r="PAC263" s="9"/>
      <c r="PAD263" s="9"/>
      <c r="PAE263" s="9"/>
      <c r="PAF263" s="9"/>
      <c r="PAG263" s="9"/>
      <c r="PAH263" s="9"/>
      <c r="PAI263" s="9"/>
      <c r="PAJ263" s="9"/>
      <c r="PAK263" s="9"/>
      <c r="PAL263" s="9"/>
      <c r="PAM263" s="9"/>
      <c r="PAN263" s="9"/>
      <c r="PAO263" s="9"/>
      <c r="PAP263" s="9"/>
      <c r="PAQ263" s="9"/>
      <c r="PAR263" s="9"/>
      <c r="PAS263" s="9"/>
      <c r="PAT263" s="9"/>
      <c r="PAU263" s="9"/>
      <c r="PAV263" s="9"/>
      <c r="PAW263" s="9"/>
      <c r="PAX263" s="9"/>
      <c r="PAY263" s="9"/>
      <c r="PAZ263" s="9"/>
      <c r="PBA263" s="9"/>
      <c r="PBB263" s="9"/>
      <c r="PBC263" s="9"/>
      <c r="PBD263" s="9"/>
      <c r="PBE263" s="9"/>
      <c r="PBF263" s="9"/>
      <c r="PBG263" s="9"/>
      <c r="PBH263" s="9"/>
      <c r="PBI263" s="9"/>
      <c r="PBJ263" s="9"/>
      <c r="PBK263" s="9"/>
      <c r="PBL263" s="9"/>
      <c r="PBM263" s="9"/>
      <c r="PBN263" s="9"/>
      <c r="PBO263" s="9"/>
      <c r="PBP263" s="9"/>
      <c r="PBQ263" s="9"/>
      <c r="PBR263" s="9"/>
      <c r="PBS263" s="9"/>
      <c r="PBT263" s="9"/>
      <c r="PBU263" s="9"/>
      <c r="PBV263" s="9"/>
      <c r="PBW263" s="9"/>
      <c r="PBX263" s="9"/>
      <c r="PBY263" s="9"/>
      <c r="PBZ263" s="9"/>
      <c r="PCA263" s="9"/>
      <c r="PCB263" s="9"/>
      <c r="PCC263" s="9"/>
      <c r="PCD263" s="9"/>
      <c r="PCE263" s="9"/>
      <c r="PCF263" s="9"/>
      <c r="PCG263" s="9"/>
      <c r="PCH263" s="9"/>
      <c r="PCI263" s="9"/>
      <c r="PCJ263" s="9"/>
      <c r="PCK263" s="9"/>
      <c r="PCL263" s="9"/>
      <c r="PCM263" s="9"/>
      <c r="PCN263" s="9"/>
      <c r="PCO263" s="9"/>
      <c r="PCP263" s="9"/>
      <c r="PCQ263" s="9"/>
      <c r="PCR263" s="9"/>
      <c r="PCS263" s="9"/>
      <c r="PCT263" s="9"/>
      <c r="PCU263" s="9"/>
      <c r="PCV263" s="9"/>
      <c r="PCW263" s="9"/>
      <c r="PCX263" s="9"/>
      <c r="PCY263" s="9"/>
      <c r="PCZ263" s="9"/>
      <c r="PDA263" s="9"/>
      <c r="PDB263" s="9"/>
      <c r="PDC263" s="9"/>
      <c r="PDD263" s="9"/>
      <c r="PDE263" s="9"/>
      <c r="PDF263" s="9"/>
      <c r="PDG263" s="9"/>
      <c r="PDH263" s="9"/>
      <c r="PDI263" s="9"/>
      <c r="PDJ263" s="9"/>
      <c r="PDK263" s="9"/>
      <c r="PDL263" s="9"/>
      <c r="PDM263" s="9"/>
      <c r="PDN263" s="9"/>
      <c r="PDO263" s="9"/>
      <c r="PDP263" s="9"/>
      <c r="PDQ263" s="9"/>
      <c r="PDR263" s="9"/>
      <c r="PDS263" s="9"/>
      <c r="PDT263" s="9"/>
      <c r="PDU263" s="9"/>
      <c r="PDV263" s="9"/>
      <c r="PDW263" s="9"/>
      <c r="PDX263" s="9"/>
      <c r="PDY263" s="9"/>
      <c r="PDZ263" s="9"/>
      <c r="PEA263" s="9"/>
      <c r="PEB263" s="9"/>
      <c r="PEC263" s="9"/>
      <c r="PED263" s="9"/>
      <c r="PEE263" s="9"/>
      <c r="PEF263" s="9"/>
      <c r="PEG263" s="9"/>
      <c r="PEH263" s="9"/>
      <c r="PEI263" s="9"/>
      <c r="PEJ263" s="9"/>
      <c r="PEK263" s="9"/>
      <c r="PEL263" s="9"/>
      <c r="PEM263" s="9"/>
      <c r="PEN263" s="9"/>
      <c r="PEO263" s="9"/>
      <c r="PEP263" s="9"/>
      <c r="PEQ263" s="9"/>
      <c r="PER263" s="9"/>
      <c r="PES263" s="9"/>
      <c r="PET263" s="9"/>
      <c r="PEU263" s="9"/>
      <c r="PEV263" s="9"/>
      <c r="PEW263" s="9"/>
      <c r="PEX263" s="9"/>
      <c r="PEY263" s="9"/>
      <c r="PEZ263" s="9"/>
      <c r="PFA263" s="9"/>
      <c r="PFB263" s="9"/>
      <c r="PFC263" s="9"/>
      <c r="PFD263" s="9"/>
      <c r="PFE263" s="9"/>
      <c r="PFF263" s="9"/>
      <c r="PFG263" s="9"/>
      <c r="PFH263" s="9"/>
      <c r="PFI263" s="9"/>
      <c r="PFJ263" s="9"/>
      <c r="PFK263" s="9"/>
      <c r="PFL263" s="9"/>
      <c r="PFM263" s="9"/>
      <c r="PFN263" s="9"/>
      <c r="PFO263" s="9"/>
      <c r="PFP263" s="9"/>
      <c r="PFQ263" s="9"/>
      <c r="PFR263" s="9"/>
      <c r="PFS263" s="9"/>
      <c r="PFT263" s="9"/>
      <c r="PFU263" s="9"/>
      <c r="PFV263" s="9"/>
      <c r="PFW263" s="9"/>
      <c r="PFX263" s="9"/>
      <c r="PFY263" s="9"/>
      <c r="PFZ263" s="9"/>
      <c r="PGA263" s="9"/>
      <c r="PGB263" s="9"/>
      <c r="PGC263" s="9"/>
      <c r="PGD263" s="9"/>
      <c r="PGE263" s="9"/>
      <c r="PGF263" s="9"/>
      <c r="PGG263" s="9"/>
      <c r="PGH263" s="9"/>
      <c r="PGI263" s="9"/>
      <c r="PGJ263" s="9"/>
      <c r="PGK263" s="9"/>
      <c r="PGL263" s="9"/>
      <c r="PGM263" s="9"/>
      <c r="PGN263" s="9"/>
      <c r="PGO263" s="9"/>
      <c r="PGP263" s="9"/>
      <c r="PGQ263" s="9"/>
      <c r="PGR263" s="9"/>
      <c r="PGS263" s="9"/>
      <c r="PGT263" s="9"/>
      <c r="PGU263" s="9"/>
      <c r="PGV263" s="9"/>
      <c r="PGW263" s="9"/>
      <c r="PGX263" s="9"/>
      <c r="PGY263" s="9"/>
      <c r="PGZ263" s="9"/>
      <c r="PHA263" s="9"/>
      <c r="PHB263" s="9"/>
      <c r="PHC263" s="9"/>
      <c r="PHD263" s="9"/>
      <c r="PHE263" s="9"/>
      <c r="PHF263" s="9"/>
      <c r="PHG263" s="9"/>
      <c r="PHH263" s="9"/>
      <c r="PHI263" s="9"/>
      <c r="PHJ263" s="9"/>
      <c r="PHK263" s="9"/>
      <c r="PHL263" s="9"/>
      <c r="PHM263" s="9"/>
      <c r="PHN263" s="9"/>
      <c r="PHO263" s="9"/>
      <c r="PHP263" s="9"/>
      <c r="PHQ263" s="9"/>
      <c r="PHR263" s="9"/>
      <c r="PHS263" s="9"/>
      <c r="PHT263" s="9"/>
      <c r="PHU263" s="9"/>
      <c r="PHV263" s="9"/>
      <c r="PHW263" s="9"/>
      <c r="PHX263" s="9"/>
      <c r="PHY263" s="9"/>
      <c r="PHZ263" s="9"/>
      <c r="PIA263" s="9"/>
      <c r="PIB263" s="9"/>
      <c r="PIC263" s="9"/>
      <c r="PID263" s="9"/>
      <c r="PIE263" s="9"/>
      <c r="PIF263" s="9"/>
      <c r="PIG263" s="9"/>
      <c r="PIH263" s="9"/>
      <c r="PII263" s="9"/>
      <c r="PIJ263" s="9"/>
      <c r="PIK263" s="9"/>
      <c r="PIL263" s="9"/>
      <c r="PIM263" s="9"/>
      <c r="PIN263" s="9"/>
      <c r="PIO263" s="9"/>
      <c r="PIP263" s="9"/>
      <c r="PIQ263" s="9"/>
      <c r="PIR263" s="9"/>
      <c r="PIS263" s="9"/>
      <c r="PIT263" s="9"/>
      <c r="PIU263" s="9"/>
      <c r="PIV263" s="9"/>
      <c r="PIW263" s="9"/>
      <c r="PIX263" s="9"/>
      <c r="PIY263" s="9"/>
      <c r="PIZ263" s="9"/>
      <c r="PJA263" s="9"/>
      <c r="PJB263" s="9"/>
      <c r="PJC263" s="9"/>
      <c r="PJD263" s="9"/>
      <c r="PJE263" s="9"/>
      <c r="PJF263" s="9"/>
      <c r="PJG263" s="9"/>
      <c r="PJH263" s="9"/>
      <c r="PJI263" s="9"/>
      <c r="PJJ263" s="9"/>
      <c r="PJK263" s="9"/>
      <c r="PJL263" s="9"/>
      <c r="PJM263" s="9"/>
      <c r="PJN263" s="9"/>
      <c r="PJO263" s="9"/>
      <c r="PJP263" s="9"/>
      <c r="PJQ263" s="9"/>
      <c r="PJR263" s="9"/>
      <c r="PJS263" s="9"/>
      <c r="PJT263" s="9"/>
      <c r="PJU263" s="9"/>
      <c r="PJV263" s="9"/>
      <c r="PJW263" s="9"/>
      <c r="PJX263" s="9"/>
      <c r="PJY263" s="9"/>
      <c r="PJZ263" s="9"/>
      <c r="PKA263" s="9"/>
      <c r="PKB263" s="9"/>
      <c r="PKC263" s="9"/>
      <c r="PKD263" s="9"/>
      <c r="PKE263" s="9"/>
      <c r="PKF263" s="9"/>
      <c r="PKG263" s="9"/>
      <c r="PKH263" s="9"/>
      <c r="PKI263" s="9"/>
      <c r="PKJ263" s="9"/>
      <c r="PKK263" s="9"/>
      <c r="PKL263" s="9"/>
      <c r="PKM263" s="9"/>
      <c r="PKN263" s="9"/>
      <c r="PKO263" s="9"/>
      <c r="PKP263" s="9"/>
      <c r="PKQ263" s="9"/>
      <c r="PKR263" s="9"/>
      <c r="PKS263" s="9"/>
      <c r="PKT263" s="9"/>
      <c r="PKU263" s="9"/>
      <c r="PKV263" s="9"/>
      <c r="PKW263" s="9"/>
      <c r="PKX263" s="9"/>
      <c r="PKY263" s="9"/>
      <c r="PKZ263" s="9"/>
      <c r="PLA263" s="9"/>
      <c r="PLB263" s="9"/>
      <c r="PLC263" s="9"/>
      <c r="PLD263" s="9"/>
      <c r="PLE263" s="9"/>
      <c r="PLF263" s="9"/>
      <c r="PLG263" s="9"/>
      <c r="PLH263" s="9"/>
      <c r="PLI263" s="9"/>
      <c r="PLJ263" s="9"/>
      <c r="PLK263" s="9"/>
      <c r="PLL263" s="9"/>
      <c r="PLM263" s="9"/>
      <c r="PLN263" s="9"/>
      <c r="PLO263" s="9"/>
      <c r="PLP263" s="9"/>
      <c r="PLQ263" s="9"/>
      <c r="PLR263" s="9"/>
      <c r="PLS263" s="9"/>
      <c r="PLT263" s="9"/>
      <c r="PLU263" s="9"/>
      <c r="PLV263" s="9"/>
      <c r="PLW263" s="9"/>
      <c r="PLX263" s="9"/>
      <c r="PLY263" s="9"/>
      <c r="PLZ263" s="9"/>
      <c r="PMA263" s="9"/>
      <c r="PMB263" s="9"/>
      <c r="PMC263" s="9"/>
      <c r="PMD263" s="9"/>
      <c r="PME263" s="9"/>
      <c r="PMF263" s="9"/>
      <c r="PMG263" s="9"/>
      <c r="PMH263" s="9"/>
      <c r="PMI263" s="9"/>
      <c r="PMJ263" s="9"/>
      <c r="PMK263" s="9"/>
      <c r="PML263" s="9"/>
      <c r="PMM263" s="9"/>
      <c r="PMN263" s="9"/>
      <c r="PMO263" s="9"/>
      <c r="PMP263" s="9"/>
      <c r="PMQ263" s="9"/>
      <c r="PMR263" s="9"/>
      <c r="PMS263" s="9"/>
      <c r="PMT263" s="9"/>
      <c r="PMU263" s="9"/>
      <c r="PMV263" s="9"/>
      <c r="PMW263" s="9"/>
      <c r="PMX263" s="9"/>
      <c r="PMY263" s="9"/>
      <c r="PMZ263" s="9"/>
      <c r="PNA263" s="9"/>
      <c r="PNB263" s="9"/>
      <c r="PNC263" s="9"/>
      <c r="PND263" s="9"/>
      <c r="PNE263" s="9"/>
      <c r="PNF263" s="9"/>
      <c r="PNG263" s="9"/>
      <c r="PNH263" s="9"/>
      <c r="PNI263" s="9"/>
      <c r="PNJ263" s="9"/>
      <c r="PNK263" s="9"/>
      <c r="PNL263" s="9"/>
      <c r="PNM263" s="9"/>
      <c r="PNN263" s="9"/>
      <c r="PNO263" s="9"/>
      <c r="PNP263" s="9"/>
      <c r="PNQ263" s="9"/>
      <c r="PNR263" s="9"/>
      <c r="PNS263" s="9"/>
      <c r="PNT263" s="9"/>
      <c r="PNU263" s="9"/>
      <c r="PNV263" s="9"/>
      <c r="PNW263" s="9"/>
      <c r="PNX263" s="9"/>
      <c r="PNY263" s="9"/>
      <c r="PNZ263" s="9"/>
      <c r="POA263" s="9"/>
      <c r="POB263" s="9"/>
      <c r="POC263" s="9"/>
      <c r="POD263" s="9"/>
      <c r="POE263" s="9"/>
      <c r="POF263" s="9"/>
      <c r="POG263" s="9"/>
      <c r="POH263" s="9"/>
      <c r="POI263" s="9"/>
      <c r="POJ263" s="9"/>
      <c r="POK263" s="9"/>
      <c r="POL263" s="9"/>
      <c r="POM263" s="9"/>
      <c r="PON263" s="9"/>
      <c r="POO263" s="9"/>
      <c r="POP263" s="9"/>
      <c r="POQ263" s="9"/>
      <c r="POR263" s="9"/>
      <c r="POS263" s="9"/>
      <c r="POT263" s="9"/>
      <c r="POU263" s="9"/>
      <c r="POV263" s="9"/>
      <c r="POW263" s="9"/>
      <c r="POX263" s="9"/>
      <c r="POY263" s="9"/>
      <c r="POZ263" s="9"/>
      <c r="PPA263" s="9"/>
      <c r="PPB263" s="9"/>
      <c r="PPC263" s="9"/>
      <c r="PPD263" s="9"/>
      <c r="PPE263" s="9"/>
      <c r="PPF263" s="9"/>
      <c r="PPG263" s="9"/>
      <c r="PPH263" s="9"/>
      <c r="PPI263" s="9"/>
      <c r="PPJ263" s="9"/>
      <c r="PPK263" s="9"/>
      <c r="PPL263" s="9"/>
      <c r="PPM263" s="9"/>
      <c r="PPN263" s="9"/>
      <c r="PPO263" s="9"/>
      <c r="PPP263" s="9"/>
      <c r="PPQ263" s="9"/>
      <c r="PPR263" s="9"/>
      <c r="PPS263" s="9"/>
      <c r="PPT263" s="9"/>
      <c r="PPU263" s="9"/>
      <c r="PPV263" s="9"/>
      <c r="PPW263" s="9"/>
      <c r="PPX263" s="9"/>
      <c r="PPY263" s="9"/>
      <c r="PPZ263" s="9"/>
      <c r="PQA263" s="9"/>
      <c r="PQB263" s="9"/>
      <c r="PQC263" s="9"/>
      <c r="PQD263" s="9"/>
      <c r="PQE263" s="9"/>
      <c r="PQF263" s="9"/>
      <c r="PQG263" s="9"/>
      <c r="PQH263" s="9"/>
      <c r="PQI263" s="9"/>
      <c r="PQJ263" s="9"/>
      <c r="PQK263" s="9"/>
      <c r="PQL263" s="9"/>
      <c r="PQM263" s="9"/>
      <c r="PQN263" s="9"/>
      <c r="PQO263" s="9"/>
      <c r="PQP263" s="9"/>
      <c r="PQQ263" s="9"/>
      <c r="PQR263" s="9"/>
      <c r="PQS263" s="9"/>
      <c r="PQT263" s="9"/>
      <c r="PQU263" s="9"/>
      <c r="PQV263" s="9"/>
      <c r="PQW263" s="9"/>
      <c r="PQX263" s="9"/>
      <c r="PQY263" s="9"/>
      <c r="PQZ263" s="9"/>
      <c r="PRA263" s="9"/>
      <c r="PRB263" s="9"/>
      <c r="PRC263" s="9"/>
      <c r="PRD263" s="9"/>
      <c r="PRE263" s="9"/>
      <c r="PRF263" s="9"/>
      <c r="PRG263" s="9"/>
      <c r="PRH263" s="9"/>
      <c r="PRI263" s="9"/>
      <c r="PRJ263" s="9"/>
      <c r="PRK263" s="9"/>
      <c r="PRL263" s="9"/>
      <c r="PRM263" s="9"/>
      <c r="PRN263" s="9"/>
      <c r="PRO263" s="9"/>
      <c r="PRP263" s="9"/>
      <c r="PRQ263" s="9"/>
      <c r="PRR263" s="9"/>
      <c r="PRS263" s="9"/>
      <c r="PRT263" s="9"/>
      <c r="PRU263" s="9"/>
      <c r="PRV263" s="9"/>
      <c r="PRW263" s="9"/>
      <c r="PRX263" s="9"/>
      <c r="PRY263" s="9"/>
      <c r="PRZ263" s="9"/>
      <c r="PSA263" s="9"/>
      <c r="PSB263" s="9"/>
      <c r="PSC263" s="9"/>
      <c r="PSD263" s="9"/>
      <c r="PSE263" s="9"/>
      <c r="PSF263" s="9"/>
      <c r="PSG263" s="9"/>
      <c r="PSH263" s="9"/>
      <c r="PSI263" s="9"/>
      <c r="PSJ263" s="9"/>
      <c r="PSK263" s="9"/>
      <c r="PSL263" s="9"/>
      <c r="PSM263" s="9"/>
      <c r="PSN263" s="9"/>
      <c r="PSO263" s="9"/>
      <c r="PSP263" s="9"/>
      <c r="PSQ263" s="9"/>
      <c r="PSR263" s="9"/>
      <c r="PSS263" s="9"/>
      <c r="PST263" s="9"/>
      <c r="PSU263" s="9"/>
      <c r="PSV263" s="9"/>
      <c r="PSW263" s="9"/>
      <c r="PSX263" s="9"/>
      <c r="PSY263" s="9"/>
      <c r="PSZ263" s="9"/>
      <c r="PTA263" s="9"/>
      <c r="PTB263" s="9"/>
      <c r="PTC263" s="9"/>
      <c r="PTD263" s="9"/>
      <c r="PTE263" s="9"/>
      <c r="PTF263" s="9"/>
      <c r="PTG263" s="9"/>
      <c r="PTH263" s="9"/>
      <c r="PTI263" s="9"/>
      <c r="PTJ263" s="9"/>
      <c r="PTK263" s="9"/>
      <c r="PTL263" s="9"/>
      <c r="PTM263" s="9"/>
      <c r="PTN263" s="9"/>
      <c r="PTO263" s="9"/>
      <c r="PTP263" s="9"/>
      <c r="PTQ263" s="9"/>
      <c r="PTR263" s="9"/>
      <c r="PTS263" s="9"/>
      <c r="PTT263" s="9"/>
      <c r="PTU263" s="9"/>
      <c r="PTV263" s="9"/>
      <c r="PTW263" s="9"/>
      <c r="PTX263" s="9"/>
      <c r="PTY263" s="9"/>
      <c r="PTZ263" s="9"/>
      <c r="PUA263" s="9"/>
      <c r="PUB263" s="9"/>
      <c r="PUC263" s="9"/>
      <c r="PUD263" s="9"/>
      <c r="PUE263" s="9"/>
      <c r="PUF263" s="9"/>
      <c r="PUG263" s="9"/>
      <c r="PUH263" s="9"/>
      <c r="PUI263" s="9"/>
      <c r="PUJ263" s="9"/>
      <c r="PUK263" s="9"/>
      <c r="PUL263" s="9"/>
      <c r="PUM263" s="9"/>
      <c r="PUN263" s="9"/>
      <c r="PUO263" s="9"/>
      <c r="PUP263" s="9"/>
      <c r="PUQ263" s="9"/>
      <c r="PUR263" s="9"/>
      <c r="PUS263" s="9"/>
      <c r="PUT263" s="9"/>
      <c r="PUU263" s="9"/>
      <c r="PUV263" s="9"/>
      <c r="PUW263" s="9"/>
      <c r="PUX263" s="9"/>
      <c r="PUY263" s="9"/>
      <c r="PUZ263" s="9"/>
      <c r="PVA263" s="9"/>
      <c r="PVB263" s="9"/>
      <c r="PVC263" s="9"/>
      <c r="PVD263" s="9"/>
      <c r="PVE263" s="9"/>
      <c r="PVF263" s="9"/>
      <c r="PVG263" s="9"/>
      <c r="PVH263" s="9"/>
      <c r="PVI263" s="9"/>
      <c r="PVJ263" s="9"/>
      <c r="PVK263" s="9"/>
      <c r="PVL263" s="9"/>
      <c r="PVM263" s="9"/>
      <c r="PVN263" s="9"/>
      <c r="PVO263" s="9"/>
      <c r="PVP263" s="9"/>
      <c r="PVQ263" s="9"/>
      <c r="PVR263" s="9"/>
      <c r="PVS263" s="9"/>
      <c r="PVT263" s="9"/>
      <c r="PVU263" s="9"/>
      <c r="PVV263" s="9"/>
      <c r="PVW263" s="9"/>
      <c r="PVX263" s="9"/>
      <c r="PVY263" s="9"/>
      <c r="PVZ263" s="9"/>
      <c r="PWA263" s="9"/>
      <c r="PWB263" s="9"/>
      <c r="PWC263" s="9"/>
      <c r="PWD263" s="9"/>
      <c r="PWE263" s="9"/>
      <c r="PWF263" s="9"/>
      <c r="PWG263" s="9"/>
      <c r="PWH263" s="9"/>
      <c r="PWI263" s="9"/>
      <c r="PWJ263" s="9"/>
      <c r="PWK263" s="9"/>
      <c r="PWL263" s="9"/>
      <c r="PWM263" s="9"/>
      <c r="PWN263" s="9"/>
      <c r="PWO263" s="9"/>
      <c r="PWP263" s="9"/>
      <c r="PWQ263" s="9"/>
      <c r="PWR263" s="9"/>
      <c r="PWS263" s="9"/>
      <c r="PWT263" s="9"/>
      <c r="PWU263" s="9"/>
      <c r="PWV263" s="9"/>
      <c r="PWW263" s="9"/>
      <c r="PWX263" s="9"/>
      <c r="PWY263" s="9"/>
      <c r="PWZ263" s="9"/>
      <c r="PXA263" s="9"/>
      <c r="PXB263" s="9"/>
      <c r="PXC263" s="9"/>
      <c r="PXD263" s="9"/>
      <c r="PXE263" s="9"/>
      <c r="PXF263" s="9"/>
      <c r="PXG263" s="9"/>
      <c r="PXH263" s="9"/>
      <c r="PXI263" s="9"/>
      <c r="PXJ263" s="9"/>
      <c r="PXK263" s="9"/>
      <c r="PXL263" s="9"/>
      <c r="PXM263" s="9"/>
      <c r="PXN263" s="9"/>
      <c r="PXO263" s="9"/>
      <c r="PXP263" s="9"/>
      <c r="PXQ263" s="9"/>
      <c r="PXR263" s="9"/>
      <c r="PXS263" s="9"/>
      <c r="PXT263" s="9"/>
      <c r="PXU263" s="9"/>
      <c r="PXV263" s="9"/>
      <c r="PXW263" s="9"/>
      <c r="PXX263" s="9"/>
      <c r="PXY263" s="9"/>
      <c r="PXZ263" s="9"/>
      <c r="PYA263" s="9"/>
      <c r="PYB263" s="9"/>
      <c r="PYC263" s="9"/>
      <c r="PYD263" s="9"/>
      <c r="PYE263" s="9"/>
      <c r="PYF263" s="9"/>
      <c r="PYG263" s="9"/>
      <c r="PYH263" s="9"/>
      <c r="PYI263" s="9"/>
      <c r="PYJ263" s="9"/>
      <c r="PYK263" s="9"/>
      <c r="PYL263" s="9"/>
      <c r="PYM263" s="9"/>
      <c r="PYN263" s="9"/>
      <c r="PYO263" s="9"/>
      <c r="PYP263" s="9"/>
      <c r="PYQ263" s="9"/>
      <c r="PYR263" s="9"/>
      <c r="PYS263" s="9"/>
      <c r="PYT263" s="9"/>
      <c r="PYU263" s="9"/>
      <c r="PYV263" s="9"/>
      <c r="PYW263" s="9"/>
      <c r="PYX263" s="9"/>
      <c r="PYY263" s="9"/>
      <c r="PYZ263" s="9"/>
      <c r="PZA263" s="9"/>
      <c r="PZB263" s="9"/>
      <c r="PZC263" s="9"/>
      <c r="PZD263" s="9"/>
      <c r="PZE263" s="9"/>
      <c r="PZF263" s="9"/>
      <c r="PZG263" s="9"/>
      <c r="PZH263" s="9"/>
      <c r="PZI263" s="9"/>
      <c r="PZJ263" s="9"/>
      <c r="PZK263" s="9"/>
      <c r="PZL263" s="9"/>
      <c r="PZM263" s="9"/>
      <c r="PZN263" s="9"/>
      <c r="PZO263" s="9"/>
      <c r="PZP263" s="9"/>
      <c r="PZQ263" s="9"/>
      <c r="PZR263" s="9"/>
      <c r="PZS263" s="9"/>
      <c r="PZT263" s="9"/>
      <c r="PZU263" s="9"/>
      <c r="PZV263" s="9"/>
      <c r="PZW263" s="9"/>
      <c r="PZX263" s="9"/>
      <c r="PZY263" s="9"/>
      <c r="PZZ263" s="9"/>
      <c r="QAA263" s="9"/>
      <c r="QAB263" s="9"/>
      <c r="QAC263" s="9"/>
      <c r="QAD263" s="9"/>
      <c r="QAE263" s="9"/>
      <c r="QAF263" s="9"/>
      <c r="QAG263" s="9"/>
      <c r="QAH263" s="9"/>
      <c r="QAI263" s="9"/>
      <c r="QAJ263" s="9"/>
      <c r="QAK263" s="9"/>
      <c r="QAL263" s="9"/>
      <c r="QAM263" s="9"/>
      <c r="QAN263" s="9"/>
      <c r="QAO263" s="9"/>
      <c r="QAP263" s="9"/>
      <c r="QAQ263" s="9"/>
      <c r="QAR263" s="9"/>
      <c r="QAS263" s="9"/>
      <c r="QAT263" s="9"/>
      <c r="QAU263" s="9"/>
      <c r="QAV263" s="9"/>
      <c r="QAW263" s="9"/>
      <c r="QAX263" s="9"/>
      <c r="QAY263" s="9"/>
      <c r="QAZ263" s="9"/>
      <c r="QBA263" s="9"/>
      <c r="QBB263" s="9"/>
      <c r="QBC263" s="9"/>
      <c r="QBD263" s="9"/>
      <c r="QBE263" s="9"/>
      <c r="QBF263" s="9"/>
      <c r="QBG263" s="9"/>
      <c r="QBH263" s="9"/>
      <c r="QBI263" s="9"/>
      <c r="QBJ263" s="9"/>
      <c r="QBK263" s="9"/>
      <c r="QBL263" s="9"/>
      <c r="QBM263" s="9"/>
      <c r="QBN263" s="9"/>
      <c r="QBO263" s="9"/>
      <c r="QBP263" s="9"/>
      <c r="QBQ263" s="9"/>
      <c r="QBR263" s="9"/>
      <c r="QBS263" s="9"/>
      <c r="QBT263" s="9"/>
      <c r="QBU263" s="9"/>
      <c r="QBV263" s="9"/>
      <c r="QBW263" s="9"/>
      <c r="QBX263" s="9"/>
      <c r="QBY263" s="9"/>
      <c r="QBZ263" s="9"/>
      <c r="QCA263" s="9"/>
      <c r="QCB263" s="9"/>
      <c r="QCC263" s="9"/>
      <c r="QCD263" s="9"/>
      <c r="QCE263" s="9"/>
      <c r="QCF263" s="9"/>
      <c r="QCG263" s="9"/>
      <c r="QCH263" s="9"/>
      <c r="QCI263" s="9"/>
      <c r="QCJ263" s="9"/>
      <c r="QCK263" s="9"/>
      <c r="QCL263" s="9"/>
      <c r="QCM263" s="9"/>
      <c r="QCN263" s="9"/>
      <c r="QCO263" s="9"/>
      <c r="QCP263" s="9"/>
      <c r="QCQ263" s="9"/>
      <c r="QCR263" s="9"/>
      <c r="QCS263" s="9"/>
      <c r="QCT263" s="9"/>
      <c r="QCU263" s="9"/>
      <c r="QCV263" s="9"/>
      <c r="QCW263" s="9"/>
      <c r="QCX263" s="9"/>
      <c r="QCY263" s="9"/>
      <c r="QCZ263" s="9"/>
      <c r="QDA263" s="9"/>
      <c r="QDB263" s="9"/>
      <c r="QDC263" s="9"/>
      <c r="QDD263" s="9"/>
      <c r="QDE263" s="9"/>
      <c r="QDF263" s="9"/>
      <c r="QDG263" s="9"/>
      <c r="QDH263" s="9"/>
      <c r="QDI263" s="9"/>
      <c r="QDJ263" s="9"/>
      <c r="QDK263" s="9"/>
      <c r="QDL263" s="9"/>
      <c r="QDM263" s="9"/>
      <c r="QDN263" s="9"/>
      <c r="QDO263" s="9"/>
      <c r="QDP263" s="9"/>
      <c r="QDQ263" s="9"/>
      <c r="QDR263" s="9"/>
      <c r="QDS263" s="9"/>
      <c r="QDT263" s="9"/>
      <c r="QDU263" s="9"/>
      <c r="QDV263" s="9"/>
      <c r="QDW263" s="9"/>
      <c r="QDX263" s="9"/>
      <c r="QDY263" s="9"/>
      <c r="QDZ263" s="9"/>
      <c r="QEA263" s="9"/>
      <c r="QEB263" s="9"/>
      <c r="QEC263" s="9"/>
      <c r="QED263" s="9"/>
      <c r="QEE263" s="9"/>
      <c r="QEF263" s="9"/>
      <c r="QEG263" s="9"/>
      <c r="QEH263" s="9"/>
      <c r="QEI263" s="9"/>
      <c r="QEJ263" s="9"/>
      <c r="QEK263" s="9"/>
      <c r="QEL263" s="9"/>
      <c r="QEM263" s="9"/>
      <c r="QEN263" s="9"/>
      <c r="QEO263" s="9"/>
      <c r="QEP263" s="9"/>
      <c r="QEQ263" s="9"/>
      <c r="QER263" s="9"/>
      <c r="QES263" s="9"/>
      <c r="QET263" s="9"/>
      <c r="QEU263" s="9"/>
      <c r="QEV263" s="9"/>
      <c r="QEW263" s="9"/>
      <c r="QEX263" s="9"/>
      <c r="QEY263" s="9"/>
      <c r="QEZ263" s="9"/>
      <c r="QFA263" s="9"/>
      <c r="QFB263" s="9"/>
      <c r="QFC263" s="9"/>
      <c r="QFD263" s="9"/>
      <c r="QFE263" s="9"/>
      <c r="QFF263" s="9"/>
      <c r="QFG263" s="9"/>
      <c r="QFH263" s="9"/>
      <c r="QFI263" s="9"/>
      <c r="QFJ263" s="9"/>
      <c r="QFK263" s="9"/>
      <c r="QFL263" s="9"/>
      <c r="QFM263" s="9"/>
      <c r="QFN263" s="9"/>
      <c r="QFO263" s="9"/>
      <c r="QFP263" s="9"/>
      <c r="QFQ263" s="9"/>
      <c r="QFR263" s="9"/>
      <c r="QFS263" s="9"/>
      <c r="QFT263" s="9"/>
      <c r="QFU263" s="9"/>
      <c r="QFV263" s="9"/>
      <c r="QFW263" s="9"/>
      <c r="QFX263" s="9"/>
      <c r="QFY263" s="9"/>
      <c r="QFZ263" s="9"/>
      <c r="QGA263" s="9"/>
      <c r="QGB263" s="9"/>
      <c r="QGC263" s="9"/>
      <c r="QGD263" s="9"/>
      <c r="QGE263" s="9"/>
      <c r="QGF263" s="9"/>
      <c r="QGG263" s="9"/>
      <c r="QGH263" s="9"/>
      <c r="QGI263" s="9"/>
      <c r="QGJ263" s="9"/>
      <c r="QGK263" s="9"/>
      <c r="QGL263" s="9"/>
      <c r="QGM263" s="9"/>
      <c r="QGN263" s="9"/>
      <c r="QGO263" s="9"/>
      <c r="QGP263" s="9"/>
      <c r="QGQ263" s="9"/>
      <c r="QGR263" s="9"/>
      <c r="QGS263" s="9"/>
      <c r="QGT263" s="9"/>
      <c r="QGU263" s="9"/>
      <c r="QGV263" s="9"/>
      <c r="QGW263" s="9"/>
      <c r="QGX263" s="9"/>
      <c r="QGY263" s="9"/>
      <c r="QGZ263" s="9"/>
      <c r="QHA263" s="9"/>
      <c r="QHB263" s="9"/>
      <c r="QHC263" s="9"/>
      <c r="QHD263" s="9"/>
      <c r="QHE263" s="9"/>
      <c r="QHF263" s="9"/>
      <c r="QHG263" s="9"/>
      <c r="QHH263" s="9"/>
      <c r="QHI263" s="9"/>
      <c r="QHJ263" s="9"/>
      <c r="QHK263" s="9"/>
      <c r="QHL263" s="9"/>
      <c r="QHM263" s="9"/>
      <c r="QHN263" s="9"/>
      <c r="QHO263" s="9"/>
      <c r="QHP263" s="9"/>
      <c r="QHQ263" s="9"/>
      <c r="QHR263" s="9"/>
      <c r="QHS263" s="9"/>
      <c r="QHT263" s="9"/>
      <c r="QHU263" s="9"/>
      <c r="QHV263" s="9"/>
      <c r="QHW263" s="9"/>
      <c r="QHX263" s="9"/>
      <c r="QHY263" s="9"/>
      <c r="QHZ263" s="9"/>
      <c r="QIA263" s="9"/>
      <c r="QIB263" s="9"/>
      <c r="QIC263" s="9"/>
      <c r="QID263" s="9"/>
      <c r="QIE263" s="9"/>
      <c r="QIF263" s="9"/>
      <c r="QIG263" s="9"/>
      <c r="QIH263" s="9"/>
      <c r="QII263" s="9"/>
      <c r="QIJ263" s="9"/>
      <c r="QIK263" s="9"/>
      <c r="QIL263" s="9"/>
      <c r="QIM263" s="9"/>
      <c r="QIN263" s="9"/>
      <c r="QIO263" s="9"/>
      <c r="QIP263" s="9"/>
      <c r="QIQ263" s="9"/>
      <c r="QIR263" s="9"/>
      <c r="QIS263" s="9"/>
      <c r="QIT263" s="9"/>
      <c r="QIU263" s="9"/>
      <c r="QIV263" s="9"/>
      <c r="QIW263" s="9"/>
      <c r="QIX263" s="9"/>
      <c r="QIY263" s="9"/>
      <c r="QIZ263" s="9"/>
      <c r="QJA263" s="9"/>
      <c r="QJB263" s="9"/>
      <c r="QJC263" s="9"/>
      <c r="QJD263" s="9"/>
      <c r="QJE263" s="9"/>
      <c r="QJF263" s="9"/>
      <c r="QJG263" s="9"/>
      <c r="QJH263" s="9"/>
      <c r="QJI263" s="9"/>
      <c r="QJJ263" s="9"/>
      <c r="QJK263" s="9"/>
      <c r="QJL263" s="9"/>
      <c r="QJM263" s="9"/>
      <c r="QJN263" s="9"/>
      <c r="QJO263" s="9"/>
      <c r="QJP263" s="9"/>
      <c r="QJQ263" s="9"/>
      <c r="QJR263" s="9"/>
      <c r="QJS263" s="9"/>
      <c r="QJT263" s="9"/>
      <c r="QJU263" s="9"/>
      <c r="QJV263" s="9"/>
      <c r="QJW263" s="9"/>
      <c r="QJX263" s="9"/>
      <c r="QJY263" s="9"/>
      <c r="QJZ263" s="9"/>
      <c r="QKA263" s="9"/>
      <c r="QKB263" s="9"/>
      <c r="QKC263" s="9"/>
      <c r="QKD263" s="9"/>
      <c r="QKE263" s="9"/>
      <c r="QKF263" s="9"/>
      <c r="QKG263" s="9"/>
      <c r="QKH263" s="9"/>
      <c r="QKI263" s="9"/>
      <c r="QKJ263" s="9"/>
      <c r="QKK263" s="9"/>
      <c r="QKL263" s="9"/>
      <c r="QKM263" s="9"/>
      <c r="QKN263" s="9"/>
      <c r="QKO263" s="9"/>
      <c r="QKP263" s="9"/>
      <c r="QKQ263" s="9"/>
      <c r="QKR263" s="9"/>
      <c r="QKS263" s="9"/>
      <c r="QKT263" s="9"/>
      <c r="QKU263" s="9"/>
      <c r="QKV263" s="9"/>
      <c r="QKW263" s="9"/>
      <c r="QKX263" s="9"/>
      <c r="QKY263" s="9"/>
      <c r="QKZ263" s="9"/>
      <c r="QLA263" s="9"/>
      <c r="QLB263" s="9"/>
      <c r="QLC263" s="9"/>
      <c r="QLD263" s="9"/>
      <c r="QLE263" s="9"/>
      <c r="QLF263" s="9"/>
      <c r="QLG263" s="9"/>
      <c r="QLH263" s="9"/>
      <c r="QLI263" s="9"/>
      <c r="QLJ263" s="9"/>
      <c r="QLK263" s="9"/>
      <c r="QLL263" s="9"/>
      <c r="QLM263" s="9"/>
      <c r="QLN263" s="9"/>
      <c r="QLO263" s="9"/>
      <c r="QLP263" s="9"/>
      <c r="QLQ263" s="9"/>
      <c r="QLR263" s="9"/>
      <c r="QLS263" s="9"/>
      <c r="QLT263" s="9"/>
      <c r="QLU263" s="9"/>
      <c r="QLV263" s="9"/>
      <c r="QLW263" s="9"/>
      <c r="QLX263" s="9"/>
      <c r="QLY263" s="9"/>
      <c r="QLZ263" s="9"/>
      <c r="QMA263" s="9"/>
      <c r="QMB263" s="9"/>
      <c r="QMC263" s="9"/>
      <c r="QMD263" s="9"/>
      <c r="QME263" s="9"/>
      <c r="QMF263" s="9"/>
      <c r="QMG263" s="9"/>
      <c r="QMH263" s="9"/>
      <c r="QMI263" s="9"/>
      <c r="QMJ263" s="9"/>
      <c r="QMK263" s="9"/>
      <c r="QML263" s="9"/>
      <c r="QMM263" s="9"/>
      <c r="QMN263" s="9"/>
      <c r="QMO263" s="9"/>
      <c r="QMP263" s="9"/>
      <c r="QMQ263" s="9"/>
      <c r="QMR263" s="9"/>
      <c r="QMS263" s="9"/>
      <c r="QMT263" s="9"/>
      <c r="QMU263" s="9"/>
      <c r="QMV263" s="9"/>
      <c r="QMW263" s="9"/>
      <c r="QMX263" s="9"/>
      <c r="QMY263" s="9"/>
      <c r="QMZ263" s="9"/>
      <c r="QNA263" s="9"/>
      <c r="QNB263" s="9"/>
      <c r="QNC263" s="9"/>
      <c r="QND263" s="9"/>
      <c r="QNE263" s="9"/>
      <c r="QNF263" s="9"/>
      <c r="QNG263" s="9"/>
      <c r="QNH263" s="9"/>
      <c r="QNI263" s="9"/>
      <c r="QNJ263" s="9"/>
      <c r="QNK263" s="9"/>
      <c r="QNL263" s="9"/>
      <c r="QNM263" s="9"/>
      <c r="QNN263" s="9"/>
      <c r="QNO263" s="9"/>
      <c r="QNP263" s="9"/>
      <c r="QNQ263" s="9"/>
      <c r="QNR263" s="9"/>
      <c r="QNS263" s="9"/>
      <c r="QNT263" s="9"/>
      <c r="QNU263" s="9"/>
      <c r="QNV263" s="9"/>
      <c r="QNW263" s="9"/>
      <c r="QNX263" s="9"/>
      <c r="QNY263" s="9"/>
      <c r="QNZ263" s="9"/>
      <c r="QOA263" s="9"/>
      <c r="QOB263" s="9"/>
      <c r="QOC263" s="9"/>
      <c r="QOD263" s="9"/>
      <c r="QOE263" s="9"/>
      <c r="QOF263" s="9"/>
      <c r="QOG263" s="9"/>
      <c r="QOH263" s="9"/>
      <c r="QOI263" s="9"/>
      <c r="QOJ263" s="9"/>
      <c r="QOK263" s="9"/>
      <c r="QOL263" s="9"/>
      <c r="QOM263" s="9"/>
      <c r="QON263" s="9"/>
      <c r="QOO263" s="9"/>
      <c r="QOP263" s="9"/>
      <c r="QOQ263" s="9"/>
      <c r="QOR263" s="9"/>
      <c r="QOS263" s="9"/>
      <c r="QOT263" s="9"/>
      <c r="QOU263" s="9"/>
      <c r="QOV263" s="9"/>
      <c r="QOW263" s="9"/>
      <c r="QOX263" s="9"/>
      <c r="QOY263" s="9"/>
      <c r="QOZ263" s="9"/>
      <c r="QPA263" s="9"/>
      <c r="QPB263" s="9"/>
      <c r="QPC263" s="9"/>
      <c r="QPD263" s="9"/>
      <c r="QPE263" s="9"/>
      <c r="QPF263" s="9"/>
      <c r="QPG263" s="9"/>
      <c r="QPH263" s="9"/>
      <c r="QPI263" s="9"/>
      <c r="QPJ263" s="9"/>
      <c r="QPK263" s="9"/>
      <c r="QPL263" s="9"/>
      <c r="QPM263" s="9"/>
      <c r="QPN263" s="9"/>
      <c r="QPO263" s="9"/>
      <c r="QPP263" s="9"/>
      <c r="QPQ263" s="9"/>
      <c r="QPR263" s="9"/>
      <c r="QPS263" s="9"/>
      <c r="QPT263" s="9"/>
      <c r="QPU263" s="9"/>
      <c r="QPV263" s="9"/>
      <c r="QPW263" s="9"/>
      <c r="QPX263" s="9"/>
      <c r="QPY263" s="9"/>
      <c r="QPZ263" s="9"/>
      <c r="QQA263" s="9"/>
      <c r="QQB263" s="9"/>
      <c r="QQC263" s="9"/>
      <c r="QQD263" s="9"/>
      <c r="QQE263" s="9"/>
      <c r="QQF263" s="9"/>
      <c r="QQG263" s="9"/>
      <c r="QQH263" s="9"/>
      <c r="QQI263" s="9"/>
      <c r="QQJ263" s="9"/>
      <c r="QQK263" s="9"/>
      <c r="QQL263" s="9"/>
      <c r="QQM263" s="9"/>
      <c r="QQN263" s="9"/>
      <c r="QQO263" s="9"/>
      <c r="QQP263" s="9"/>
      <c r="QQQ263" s="9"/>
      <c r="QQR263" s="9"/>
      <c r="QQS263" s="9"/>
      <c r="QQT263" s="9"/>
      <c r="QQU263" s="9"/>
      <c r="QQV263" s="9"/>
      <c r="QQW263" s="9"/>
      <c r="QQX263" s="9"/>
      <c r="QQY263" s="9"/>
      <c r="QQZ263" s="9"/>
      <c r="QRA263" s="9"/>
      <c r="QRB263" s="9"/>
      <c r="QRC263" s="9"/>
      <c r="QRD263" s="9"/>
      <c r="QRE263" s="9"/>
      <c r="QRF263" s="9"/>
      <c r="QRG263" s="9"/>
      <c r="QRH263" s="9"/>
      <c r="QRI263" s="9"/>
      <c r="QRJ263" s="9"/>
      <c r="QRK263" s="9"/>
      <c r="QRL263" s="9"/>
      <c r="QRM263" s="9"/>
      <c r="QRN263" s="9"/>
      <c r="QRO263" s="9"/>
      <c r="QRP263" s="9"/>
      <c r="QRQ263" s="9"/>
      <c r="QRR263" s="9"/>
      <c r="QRS263" s="9"/>
      <c r="QRT263" s="9"/>
      <c r="QRU263" s="9"/>
      <c r="QRV263" s="9"/>
      <c r="QRW263" s="9"/>
      <c r="QRX263" s="9"/>
      <c r="QRY263" s="9"/>
      <c r="QRZ263" s="9"/>
      <c r="QSA263" s="9"/>
      <c r="QSB263" s="9"/>
      <c r="QSC263" s="9"/>
      <c r="QSD263" s="9"/>
      <c r="QSE263" s="9"/>
      <c r="QSF263" s="9"/>
      <c r="QSG263" s="9"/>
      <c r="QSH263" s="9"/>
      <c r="QSI263" s="9"/>
      <c r="QSJ263" s="9"/>
      <c r="QSK263" s="9"/>
      <c r="QSL263" s="9"/>
      <c r="QSM263" s="9"/>
      <c r="QSN263" s="9"/>
      <c r="QSO263" s="9"/>
      <c r="QSP263" s="9"/>
      <c r="QSQ263" s="9"/>
      <c r="QSR263" s="9"/>
      <c r="QSS263" s="9"/>
      <c r="QST263" s="9"/>
      <c r="QSU263" s="9"/>
      <c r="QSV263" s="9"/>
      <c r="QSW263" s="9"/>
      <c r="QSX263" s="9"/>
      <c r="QSY263" s="9"/>
      <c r="QSZ263" s="9"/>
      <c r="QTA263" s="9"/>
      <c r="QTB263" s="9"/>
      <c r="QTC263" s="9"/>
      <c r="QTD263" s="9"/>
      <c r="QTE263" s="9"/>
      <c r="QTF263" s="9"/>
      <c r="QTG263" s="9"/>
      <c r="QTH263" s="9"/>
      <c r="QTI263" s="9"/>
      <c r="QTJ263" s="9"/>
      <c r="QTK263" s="9"/>
      <c r="QTL263" s="9"/>
      <c r="QTM263" s="9"/>
      <c r="QTN263" s="9"/>
      <c r="QTO263" s="9"/>
      <c r="QTP263" s="9"/>
      <c r="QTQ263" s="9"/>
      <c r="QTR263" s="9"/>
      <c r="QTS263" s="9"/>
      <c r="QTT263" s="9"/>
      <c r="QTU263" s="9"/>
      <c r="QTV263" s="9"/>
      <c r="QTW263" s="9"/>
      <c r="QTX263" s="9"/>
      <c r="QTY263" s="9"/>
      <c r="QTZ263" s="9"/>
      <c r="QUA263" s="9"/>
      <c r="QUB263" s="9"/>
      <c r="QUC263" s="9"/>
      <c r="QUD263" s="9"/>
      <c r="QUE263" s="9"/>
      <c r="QUF263" s="9"/>
      <c r="QUG263" s="9"/>
      <c r="QUH263" s="9"/>
      <c r="QUI263" s="9"/>
      <c r="QUJ263" s="9"/>
      <c r="QUK263" s="9"/>
      <c r="QUL263" s="9"/>
      <c r="QUM263" s="9"/>
      <c r="QUN263" s="9"/>
      <c r="QUO263" s="9"/>
      <c r="QUP263" s="9"/>
      <c r="QUQ263" s="9"/>
      <c r="QUR263" s="9"/>
      <c r="QUS263" s="9"/>
      <c r="QUT263" s="9"/>
      <c r="QUU263" s="9"/>
      <c r="QUV263" s="9"/>
      <c r="QUW263" s="9"/>
      <c r="QUX263" s="9"/>
      <c r="QUY263" s="9"/>
      <c r="QUZ263" s="9"/>
      <c r="QVA263" s="9"/>
      <c r="QVB263" s="9"/>
      <c r="QVC263" s="9"/>
      <c r="QVD263" s="9"/>
      <c r="QVE263" s="9"/>
      <c r="QVF263" s="9"/>
      <c r="QVG263" s="9"/>
      <c r="QVH263" s="9"/>
      <c r="QVI263" s="9"/>
      <c r="QVJ263" s="9"/>
      <c r="QVK263" s="9"/>
      <c r="QVL263" s="9"/>
      <c r="QVM263" s="9"/>
      <c r="QVN263" s="9"/>
      <c r="QVO263" s="9"/>
      <c r="QVP263" s="9"/>
      <c r="QVQ263" s="9"/>
      <c r="QVR263" s="9"/>
      <c r="QVS263" s="9"/>
      <c r="QVT263" s="9"/>
      <c r="QVU263" s="9"/>
      <c r="QVV263" s="9"/>
      <c r="QVW263" s="9"/>
      <c r="QVX263" s="9"/>
      <c r="QVY263" s="9"/>
      <c r="QVZ263" s="9"/>
      <c r="QWA263" s="9"/>
      <c r="QWB263" s="9"/>
      <c r="QWC263" s="9"/>
      <c r="QWD263" s="9"/>
      <c r="QWE263" s="9"/>
      <c r="QWF263" s="9"/>
      <c r="QWG263" s="9"/>
      <c r="QWH263" s="9"/>
      <c r="QWI263" s="9"/>
      <c r="QWJ263" s="9"/>
      <c r="QWK263" s="9"/>
      <c r="QWL263" s="9"/>
      <c r="QWM263" s="9"/>
      <c r="QWN263" s="9"/>
      <c r="QWO263" s="9"/>
      <c r="QWP263" s="9"/>
      <c r="QWQ263" s="9"/>
      <c r="QWR263" s="9"/>
      <c r="QWS263" s="9"/>
      <c r="QWT263" s="9"/>
      <c r="QWU263" s="9"/>
      <c r="QWV263" s="9"/>
      <c r="QWW263" s="9"/>
      <c r="QWX263" s="9"/>
      <c r="QWY263" s="9"/>
      <c r="QWZ263" s="9"/>
      <c r="QXA263" s="9"/>
      <c r="QXB263" s="9"/>
      <c r="QXC263" s="9"/>
      <c r="QXD263" s="9"/>
      <c r="QXE263" s="9"/>
      <c r="QXF263" s="9"/>
      <c r="QXG263" s="9"/>
      <c r="QXH263" s="9"/>
      <c r="QXI263" s="9"/>
      <c r="QXJ263" s="9"/>
      <c r="QXK263" s="9"/>
      <c r="QXL263" s="9"/>
      <c r="QXM263" s="9"/>
      <c r="QXN263" s="9"/>
      <c r="QXO263" s="9"/>
      <c r="QXP263" s="9"/>
      <c r="QXQ263" s="9"/>
      <c r="QXR263" s="9"/>
      <c r="QXS263" s="9"/>
      <c r="QXT263" s="9"/>
      <c r="QXU263" s="9"/>
      <c r="QXV263" s="9"/>
      <c r="QXW263" s="9"/>
      <c r="QXX263" s="9"/>
      <c r="QXY263" s="9"/>
      <c r="QXZ263" s="9"/>
      <c r="QYA263" s="9"/>
      <c r="QYB263" s="9"/>
      <c r="QYC263" s="9"/>
      <c r="QYD263" s="9"/>
      <c r="QYE263" s="9"/>
      <c r="QYF263" s="9"/>
      <c r="QYG263" s="9"/>
      <c r="QYH263" s="9"/>
      <c r="QYI263" s="9"/>
      <c r="QYJ263" s="9"/>
      <c r="QYK263" s="9"/>
      <c r="QYL263" s="9"/>
      <c r="QYM263" s="9"/>
      <c r="QYN263" s="9"/>
      <c r="QYO263" s="9"/>
      <c r="QYP263" s="9"/>
      <c r="QYQ263" s="9"/>
      <c r="QYR263" s="9"/>
      <c r="QYS263" s="9"/>
      <c r="QYT263" s="9"/>
      <c r="QYU263" s="9"/>
      <c r="QYV263" s="9"/>
      <c r="QYW263" s="9"/>
      <c r="QYX263" s="9"/>
      <c r="QYY263" s="9"/>
      <c r="QYZ263" s="9"/>
      <c r="QZA263" s="9"/>
      <c r="QZB263" s="9"/>
      <c r="QZC263" s="9"/>
      <c r="QZD263" s="9"/>
      <c r="QZE263" s="9"/>
      <c r="QZF263" s="9"/>
      <c r="QZG263" s="9"/>
      <c r="QZH263" s="9"/>
      <c r="QZI263" s="9"/>
      <c r="QZJ263" s="9"/>
      <c r="QZK263" s="9"/>
      <c r="QZL263" s="9"/>
      <c r="QZM263" s="9"/>
      <c r="QZN263" s="9"/>
      <c r="QZO263" s="9"/>
      <c r="QZP263" s="9"/>
      <c r="QZQ263" s="9"/>
      <c r="QZR263" s="9"/>
      <c r="QZS263" s="9"/>
      <c r="QZT263" s="9"/>
      <c r="QZU263" s="9"/>
      <c r="QZV263" s="9"/>
      <c r="QZW263" s="9"/>
      <c r="QZX263" s="9"/>
      <c r="QZY263" s="9"/>
      <c r="QZZ263" s="9"/>
      <c r="RAA263" s="9"/>
      <c r="RAB263" s="9"/>
      <c r="RAC263" s="9"/>
      <c r="RAD263" s="9"/>
      <c r="RAE263" s="9"/>
      <c r="RAF263" s="9"/>
      <c r="RAG263" s="9"/>
      <c r="RAH263" s="9"/>
      <c r="RAI263" s="9"/>
      <c r="RAJ263" s="9"/>
      <c r="RAK263" s="9"/>
      <c r="RAL263" s="9"/>
      <c r="RAM263" s="9"/>
      <c r="RAN263" s="9"/>
      <c r="RAO263" s="9"/>
      <c r="RAP263" s="9"/>
      <c r="RAQ263" s="9"/>
      <c r="RAR263" s="9"/>
      <c r="RAS263" s="9"/>
      <c r="RAT263" s="9"/>
      <c r="RAU263" s="9"/>
      <c r="RAV263" s="9"/>
      <c r="RAW263" s="9"/>
      <c r="RAX263" s="9"/>
      <c r="RAY263" s="9"/>
      <c r="RAZ263" s="9"/>
      <c r="RBA263" s="9"/>
      <c r="RBB263" s="9"/>
      <c r="RBC263" s="9"/>
      <c r="RBD263" s="9"/>
      <c r="RBE263" s="9"/>
      <c r="RBF263" s="9"/>
      <c r="RBG263" s="9"/>
      <c r="RBH263" s="9"/>
      <c r="RBI263" s="9"/>
      <c r="RBJ263" s="9"/>
      <c r="RBK263" s="9"/>
      <c r="RBL263" s="9"/>
      <c r="RBM263" s="9"/>
      <c r="RBN263" s="9"/>
      <c r="RBO263" s="9"/>
      <c r="RBP263" s="9"/>
      <c r="RBQ263" s="9"/>
      <c r="RBR263" s="9"/>
      <c r="RBS263" s="9"/>
      <c r="RBT263" s="9"/>
      <c r="RBU263" s="9"/>
      <c r="RBV263" s="9"/>
      <c r="RBW263" s="9"/>
      <c r="RBX263" s="9"/>
      <c r="RBY263" s="9"/>
      <c r="RBZ263" s="9"/>
      <c r="RCA263" s="9"/>
      <c r="RCB263" s="9"/>
      <c r="RCC263" s="9"/>
      <c r="RCD263" s="9"/>
      <c r="RCE263" s="9"/>
      <c r="RCF263" s="9"/>
      <c r="RCG263" s="9"/>
      <c r="RCH263" s="9"/>
      <c r="RCI263" s="9"/>
      <c r="RCJ263" s="9"/>
      <c r="RCK263" s="9"/>
      <c r="RCL263" s="9"/>
      <c r="RCM263" s="9"/>
      <c r="RCN263" s="9"/>
      <c r="RCO263" s="9"/>
      <c r="RCP263" s="9"/>
      <c r="RCQ263" s="9"/>
      <c r="RCR263" s="9"/>
      <c r="RCS263" s="9"/>
      <c r="RCT263" s="9"/>
      <c r="RCU263" s="9"/>
      <c r="RCV263" s="9"/>
      <c r="RCW263" s="9"/>
      <c r="RCX263" s="9"/>
      <c r="RCY263" s="9"/>
      <c r="RCZ263" s="9"/>
      <c r="RDA263" s="9"/>
      <c r="RDB263" s="9"/>
      <c r="RDC263" s="9"/>
      <c r="RDD263" s="9"/>
      <c r="RDE263" s="9"/>
      <c r="RDF263" s="9"/>
      <c r="RDG263" s="9"/>
      <c r="RDH263" s="9"/>
      <c r="RDI263" s="9"/>
      <c r="RDJ263" s="9"/>
      <c r="RDK263" s="9"/>
      <c r="RDL263" s="9"/>
      <c r="RDM263" s="9"/>
      <c r="RDN263" s="9"/>
      <c r="RDO263" s="9"/>
      <c r="RDP263" s="9"/>
      <c r="RDQ263" s="9"/>
      <c r="RDR263" s="9"/>
      <c r="RDS263" s="9"/>
      <c r="RDT263" s="9"/>
      <c r="RDU263" s="9"/>
      <c r="RDV263" s="9"/>
      <c r="RDW263" s="9"/>
      <c r="RDX263" s="9"/>
      <c r="RDY263" s="9"/>
      <c r="RDZ263" s="9"/>
      <c r="REA263" s="9"/>
      <c r="REB263" s="9"/>
      <c r="REC263" s="9"/>
      <c r="RED263" s="9"/>
      <c r="REE263" s="9"/>
      <c r="REF263" s="9"/>
      <c r="REG263" s="9"/>
      <c r="REH263" s="9"/>
      <c r="REI263" s="9"/>
      <c r="REJ263" s="9"/>
      <c r="REK263" s="9"/>
      <c r="REL263" s="9"/>
      <c r="REM263" s="9"/>
      <c r="REN263" s="9"/>
      <c r="REO263" s="9"/>
      <c r="REP263" s="9"/>
      <c r="REQ263" s="9"/>
      <c r="RER263" s="9"/>
      <c r="RES263" s="9"/>
      <c r="RET263" s="9"/>
      <c r="REU263" s="9"/>
      <c r="REV263" s="9"/>
      <c r="REW263" s="9"/>
      <c r="REX263" s="9"/>
      <c r="REY263" s="9"/>
      <c r="REZ263" s="9"/>
      <c r="RFA263" s="9"/>
      <c r="RFB263" s="9"/>
      <c r="RFC263" s="9"/>
      <c r="RFD263" s="9"/>
      <c r="RFE263" s="9"/>
      <c r="RFF263" s="9"/>
      <c r="RFG263" s="9"/>
      <c r="RFH263" s="9"/>
      <c r="RFI263" s="9"/>
      <c r="RFJ263" s="9"/>
      <c r="RFK263" s="9"/>
      <c r="RFL263" s="9"/>
      <c r="RFM263" s="9"/>
      <c r="RFN263" s="9"/>
      <c r="RFO263" s="9"/>
      <c r="RFP263" s="9"/>
      <c r="RFQ263" s="9"/>
      <c r="RFR263" s="9"/>
      <c r="RFS263" s="9"/>
      <c r="RFT263" s="9"/>
      <c r="RFU263" s="9"/>
      <c r="RFV263" s="9"/>
      <c r="RFW263" s="9"/>
      <c r="RFX263" s="9"/>
      <c r="RFY263" s="9"/>
      <c r="RFZ263" s="9"/>
      <c r="RGA263" s="9"/>
      <c r="RGB263" s="9"/>
      <c r="RGC263" s="9"/>
      <c r="RGD263" s="9"/>
      <c r="RGE263" s="9"/>
      <c r="RGF263" s="9"/>
      <c r="RGG263" s="9"/>
      <c r="RGH263" s="9"/>
      <c r="RGI263" s="9"/>
      <c r="RGJ263" s="9"/>
      <c r="RGK263" s="9"/>
      <c r="RGL263" s="9"/>
      <c r="RGM263" s="9"/>
      <c r="RGN263" s="9"/>
      <c r="RGO263" s="9"/>
      <c r="RGP263" s="9"/>
      <c r="RGQ263" s="9"/>
      <c r="RGR263" s="9"/>
      <c r="RGS263" s="9"/>
      <c r="RGT263" s="9"/>
      <c r="RGU263" s="9"/>
      <c r="RGV263" s="9"/>
      <c r="RGW263" s="9"/>
      <c r="RGX263" s="9"/>
      <c r="RGY263" s="9"/>
      <c r="RGZ263" s="9"/>
      <c r="RHA263" s="9"/>
      <c r="RHB263" s="9"/>
      <c r="RHC263" s="9"/>
      <c r="RHD263" s="9"/>
      <c r="RHE263" s="9"/>
      <c r="RHF263" s="9"/>
      <c r="RHG263" s="9"/>
      <c r="RHH263" s="9"/>
      <c r="RHI263" s="9"/>
      <c r="RHJ263" s="9"/>
      <c r="RHK263" s="9"/>
      <c r="RHL263" s="9"/>
      <c r="RHM263" s="9"/>
      <c r="RHN263" s="9"/>
      <c r="RHO263" s="9"/>
      <c r="RHP263" s="9"/>
      <c r="RHQ263" s="9"/>
      <c r="RHR263" s="9"/>
      <c r="RHS263" s="9"/>
      <c r="RHT263" s="9"/>
      <c r="RHU263" s="9"/>
      <c r="RHV263" s="9"/>
      <c r="RHW263" s="9"/>
      <c r="RHX263" s="9"/>
      <c r="RHY263" s="9"/>
      <c r="RHZ263" s="9"/>
      <c r="RIA263" s="9"/>
      <c r="RIB263" s="9"/>
      <c r="RIC263" s="9"/>
      <c r="RID263" s="9"/>
      <c r="RIE263" s="9"/>
      <c r="RIF263" s="9"/>
      <c r="RIG263" s="9"/>
      <c r="RIH263" s="9"/>
      <c r="RII263" s="9"/>
      <c r="RIJ263" s="9"/>
      <c r="RIK263" s="9"/>
      <c r="RIL263" s="9"/>
      <c r="RIM263" s="9"/>
      <c r="RIN263" s="9"/>
      <c r="RIO263" s="9"/>
      <c r="RIP263" s="9"/>
      <c r="RIQ263" s="9"/>
      <c r="RIR263" s="9"/>
      <c r="RIS263" s="9"/>
      <c r="RIT263" s="9"/>
      <c r="RIU263" s="9"/>
      <c r="RIV263" s="9"/>
      <c r="RIW263" s="9"/>
      <c r="RIX263" s="9"/>
      <c r="RIY263" s="9"/>
      <c r="RIZ263" s="9"/>
      <c r="RJA263" s="9"/>
      <c r="RJB263" s="9"/>
      <c r="RJC263" s="9"/>
      <c r="RJD263" s="9"/>
      <c r="RJE263" s="9"/>
      <c r="RJF263" s="9"/>
      <c r="RJG263" s="9"/>
      <c r="RJH263" s="9"/>
      <c r="RJI263" s="9"/>
      <c r="RJJ263" s="9"/>
      <c r="RJK263" s="9"/>
      <c r="RJL263" s="9"/>
      <c r="RJM263" s="9"/>
      <c r="RJN263" s="9"/>
      <c r="RJO263" s="9"/>
      <c r="RJP263" s="9"/>
      <c r="RJQ263" s="9"/>
      <c r="RJR263" s="9"/>
      <c r="RJS263" s="9"/>
      <c r="RJT263" s="9"/>
      <c r="RJU263" s="9"/>
      <c r="RJV263" s="9"/>
      <c r="RJW263" s="9"/>
      <c r="RJX263" s="9"/>
      <c r="RJY263" s="9"/>
      <c r="RJZ263" s="9"/>
      <c r="RKA263" s="9"/>
      <c r="RKB263" s="9"/>
      <c r="RKC263" s="9"/>
      <c r="RKD263" s="9"/>
      <c r="RKE263" s="9"/>
      <c r="RKF263" s="9"/>
      <c r="RKG263" s="9"/>
      <c r="RKH263" s="9"/>
      <c r="RKI263" s="9"/>
      <c r="RKJ263" s="9"/>
      <c r="RKK263" s="9"/>
      <c r="RKL263" s="9"/>
      <c r="RKM263" s="9"/>
      <c r="RKN263" s="9"/>
      <c r="RKO263" s="9"/>
      <c r="RKP263" s="9"/>
      <c r="RKQ263" s="9"/>
      <c r="RKR263" s="9"/>
      <c r="RKS263" s="9"/>
      <c r="RKT263" s="9"/>
      <c r="RKU263" s="9"/>
      <c r="RKV263" s="9"/>
      <c r="RKW263" s="9"/>
      <c r="RKX263" s="9"/>
      <c r="RKY263" s="9"/>
      <c r="RKZ263" s="9"/>
      <c r="RLA263" s="9"/>
      <c r="RLB263" s="9"/>
      <c r="RLC263" s="9"/>
      <c r="RLD263" s="9"/>
      <c r="RLE263" s="9"/>
      <c r="RLF263" s="9"/>
      <c r="RLG263" s="9"/>
      <c r="RLH263" s="9"/>
      <c r="RLI263" s="9"/>
      <c r="RLJ263" s="9"/>
      <c r="RLK263" s="9"/>
      <c r="RLL263" s="9"/>
      <c r="RLM263" s="9"/>
      <c r="RLN263" s="9"/>
      <c r="RLO263" s="9"/>
      <c r="RLP263" s="9"/>
      <c r="RLQ263" s="9"/>
      <c r="RLR263" s="9"/>
      <c r="RLS263" s="9"/>
      <c r="RLT263" s="9"/>
      <c r="RLU263" s="9"/>
      <c r="RLV263" s="9"/>
      <c r="RLW263" s="9"/>
      <c r="RLX263" s="9"/>
      <c r="RLY263" s="9"/>
      <c r="RLZ263" s="9"/>
      <c r="RMA263" s="9"/>
      <c r="RMB263" s="9"/>
      <c r="RMC263" s="9"/>
      <c r="RMD263" s="9"/>
      <c r="RME263" s="9"/>
      <c r="RMF263" s="9"/>
      <c r="RMG263" s="9"/>
      <c r="RMH263" s="9"/>
      <c r="RMI263" s="9"/>
      <c r="RMJ263" s="9"/>
      <c r="RMK263" s="9"/>
      <c r="RML263" s="9"/>
      <c r="RMM263" s="9"/>
      <c r="RMN263" s="9"/>
      <c r="RMO263" s="9"/>
      <c r="RMP263" s="9"/>
      <c r="RMQ263" s="9"/>
      <c r="RMR263" s="9"/>
      <c r="RMS263" s="9"/>
      <c r="RMT263" s="9"/>
      <c r="RMU263" s="9"/>
      <c r="RMV263" s="9"/>
      <c r="RMW263" s="9"/>
      <c r="RMX263" s="9"/>
      <c r="RMY263" s="9"/>
      <c r="RMZ263" s="9"/>
      <c r="RNA263" s="9"/>
      <c r="RNB263" s="9"/>
      <c r="RNC263" s="9"/>
      <c r="RND263" s="9"/>
      <c r="RNE263" s="9"/>
      <c r="RNF263" s="9"/>
      <c r="RNG263" s="9"/>
      <c r="RNH263" s="9"/>
      <c r="RNI263" s="9"/>
      <c r="RNJ263" s="9"/>
      <c r="RNK263" s="9"/>
      <c r="RNL263" s="9"/>
      <c r="RNM263" s="9"/>
      <c r="RNN263" s="9"/>
      <c r="RNO263" s="9"/>
      <c r="RNP263" s="9"/>
      <c r="RNQ263" s="9"/>
      <c r="RNR263" s="9"/>
      <c r="RNS263" s="9"/>
      <c r="RNT263" s="9"/>
      <c r="RNU263" s="9"/>
      <c r="RNV263" s="9"/>
      <c r="RNW263" s="9"/>
      <c r="RNX263" s="9"/>
      <c r="RNY263" s="9"/>
      <c r="RNZ263" s="9"/>
      <c r="ROA263" s="9"/>
      <c r="ROB263" s="9"/>
      <c r="ROC263" s="9"/>
      <c r="ROD263" s="9"/>
      <c r="ROE263" s="9"/>
      <c r="ROF263" s="9"/>
      <c r="ROG263" s="9"/>
      <c r="ROH263" s="9"/>
      <c r="ROI263" s="9"/>
      <c r="ROJ263" s="9"/>
      <c r="ROK263" s="9"/>
      <c r="ROL263" s="9"/>
      <c r="ROM263" s="9"/>
      <c r="RON263" s="9"/>
      <c r="ROO263" s="9"/>
      <c r="ROP263" s="9"/>
      <c r="ROQ263" s="9"/>
      <c r="ROR263" s="9"/>
      <c r="ROS263" s="9"/>
      <c r="ROT263" s="9"/>
      <c r="ROU263" s="9"/>
      <c r="ROV263" s="9"/>
      <c r="ROW263" s="9"/>
      <c r="ROX263" s="9"/>
      <c r="ROY263" s="9"/>
      <c r="ROZ263" s="9"/>
      <c r="RPA263" s="9"/>
      <c r="RPB263" s="9"/>
      <c r="RPC263" s="9"/>
      <c r="RPD263" s="9"/>
      <c r="RPE263" s="9"/>
      <c r="RPF263" s="9"/>
      <c r="RPG263" s="9"/>
      <c r="RPH263" s="9"/>
      <c r="RPI263" s="9"/>
      <c r="RPJ263" s="9"/>
      <c r="RPK263" s="9"/>
      <c r="RPL263" s="9"/>
      <c r="RPM263" s="9"/>
      <c r="RPN263" s="9"/>
      <c r="RPO263" s="9"/>
      <c r="RPP263" s="9"/>
      <c r="RPQ263" s="9"/>
      <c r="RPR263" s="9"/>
      <c r="RPS263" s="9"/>
      <c r="RPT263" s="9"/>
      <c r="RPU263" s="9"/>
      <c r="RPV263" s="9"/>
      <c r="RPW263" s="9"/>
      <c r="RPX263" s="9"/>
      <c r="RPY263" s="9"/>
      <c r="RPZ263" s="9"/>
      <c r="RQA263" s="9"/>
      <c r="RQB263" s="9"/>
      <c r="RQC263" s="9"/>
      <c r="RQD263" s="9"/>
      <c r="RQE263" s="9"/>
      <c r="RQF263" s="9"/>
      <c r="RQG263" s="9"/>
      <c r="RQH263" s="9"/>
      <c r="RQI263" s="9"/>
      <c r="RQJ263" s="9"/>
      <c r="RQK263" s="9"/>
      <c r="RQL263" s="9"/>
      <c r="RQM263" s="9"/>
      <c r="RQN263" s="9"/>
      <c r="RQO263" s="9"/>
      <c r="RQP263" s="9"/>
      <c r="RQQ263" s="9"/>
      <c r="RQR263" s="9"/>
      <c r="RQS263" s="9"/>
      <c r="RQT263" s="9"/>
      <c r="RQU263" s="9"/>
      <c r="RQV263" s="9"/>
      <c r="RQW263" s="9"/>
      <c r="RQX263" s="9"/>
      <c r="RQY263" s="9"/>
      <c r="RQZ263" s="9"/>
      <c r="RRA263" s="9"/>
      <c r="RRB263" s="9"/>
      <c r="RRC263" s="9"/>
      <c r="RRD263" s="9"/>
      <c r="RRE263" s="9"/>
      <c r="RRF263" s="9"/>
      <c r="RRG263" s="9"/>
      <c r="RRH263" s="9"/>
      <c r="RRI263" s="9"/>
      <c r="RRJ263" s="9"/>
      <c r="RRK263" s="9"/>
      <c r="RRL263" s="9"/>
      <c r="RRM263" s="9"/>
      <c r="RRN263" s="9"/>
      <c r="RRO263" s="9"/>
      <c r="RRP263" s="9"/>
      <c r="RRQ263" s="9"/>
      <c r="RRR263" s="9"/>
      <c r="RRS263" s="9"/>
      <c r="RRT263" s="9"/>
      <c r="RRU263" s="9"/>
      <c r="RRV263" s="9"/>
      <c r="RRW263" s="9"/>
      <c r="RRX263" s="9"/>
      <c r="RRY263" s="9"/>
      <c r="RRZ263" s="9"/>
      <c r="RSA263" s="9"/>
      <c r="RSB263" s="9"/>
      <c r="RSC263" s="9"/>
      <c r="RSD263" s="9"/>
      <c r="RSE263" s="9"/>
      <c r="RSF263" s="9"/>
      <c r="RSG263" s="9"/>
      <c r="RSH263" s="9"/>
      <c r="RSI263" s="9"/>
      <c r="RSJ263" s="9"/>
      <c r="RSK263" s="9"/>
      <c r="RSL263" s="9"/>
      <c r="RSM263" s="9"/>
      <c r="RSN263" s="9"/>
      <c r="RSO263" s="9"/>
      <c r="RSP263" s="9"/>
      <c r="RSQ263" s="9"/>
      <c r="RSR263" s="9"/>
      <c r="RSS263" s="9"/>
      <c r="RST263" s="9"/>
      <c r="RSU263" s="9"/>
      <c r="RSV263" s="9"/>
      <c r="RSW263" s="9"/>
      <c r="RSX263" s="9"/>
      <c r="RSY263" s="9"/>
      <c r="RSZ263" s="9"/>
      <c r="RTA263" s="9"/>
      <c r="RTB263" s="9"/>
      <c r="RTC263" s="9"/>
      <c r="RTD263" s="9"/>
      <c r="RTE263" s="9"/>
      <c r="RTF263" s="9"/>
      <c r="RTG263" s="9"/>
      <c r="RTH263" s="9"/>
      <c r="RTI263" s="9"/>
      <c r="RTJ263" s="9"/>
      <c r="RTK263" s="9"/>
      <c r="RTL263" s="9"/>
      <c r="RTM263" s="9"/>
      <c r="RTN263" s="9"/>
      <c r="RTO263" s="9"/>
      <c r="RTP263" s="9"/>
      <c r="RTQ263" s="9"/>
      <c r="RTR263" s="9"/>
      <c r="RTS263" s="9"/>
      <c r="RTT263" s="9"/>
      <c r="RTU263" s="9"/>
      <c r="RTV263" s="9"/>
      <c r="RTW263" s="9"/>
      <c r="RTX263" s="9"/>
      <c r="RTY263" s="9"/>
      <c r="RTZ263" s="9"/>
      <c r="RUA263" s="9"/>
      <c r="RUB263" s="9"/>
      <c r="RUC263" s="9"/>
      <c r="RUD263" s="9"/>
      <c r="RUE263" s="9"/>
      <c r="RUF263" s="9"/>
      <c r="RUG263" s="9"/>
      <c r="RUH263" s="9"/>
      <c r="RUI263" s="9"/>
      <c r="RUJ263" s="9"/>
      <c r="RUK263" s="9"/>
      <c r="RUL263" s="9"/>
      <c r="RUM263" s="9"/>
      <c r="RUN263" s="9"/>
      <c r="RUO263" s="9"/>
      <c r="RUP263" s="9"/>
      <c r="RUQ263" s="9"/>
      <c r="RUR263" s="9"/>
      <c r="RUS263" s="9"/>
      <c r="RUT263" s="9"/>
      <c r="RUU263" s="9"/>
      <c r="RUV263" s="9"/>
      <c r="RUW263" s="9"/>
      <c r="RUX263" s="9"/>
      <c r="RUY263" s="9"/>
      <c r="RUZ263" s="9"/>
      <c r="RVA263" s="9"/>
      <c r="RVB263" s="9"/>
      <c r="RVC263" s="9"/>
      <c r="RVD263" s="9"/>
      <c r="RVE263" s="9"/>
      <c r="RVF263" s="9"/>
      <c r="RVG263" s="9"/>
      <c r="RVH263" s="9"/>
      <c r="RVI263" s="9"/>
      <c r="RVJ263" s="9"/>
      <c r="RVK263" s="9"/>
      <c r="RVL263" s="9"/>
      <c r="RVM263" s="9"/>
      <c r="RVN263" s="9"/>
      <c r="RVO263" s="9"/>
      <c r="RVP263" s="9"/>
      <c r="RVQ263" s="9"/>
      <c r="RVR263" s="9"/>
      <c r="RVS263" s="9"/>
      <c r="RVT263" s="9"/>
      <c r="RVU263" s="9"/>
      <c r="RVV263" s="9"/>
      <c r="RVW263" s="9"/>
      <c r="RVX263" s="9"/>
      <c r="RVY263" s="9"/>
      <c r="RVZ263" s="9"/>
      <c r="RWA263" s="9"/>
      <c r="RWB263" s="9"/>
      <c r="RWC263" s="9"/>
      <c r="RWD263" s="9"/>
      <c r="RWE263" s="9"/>
      <c r="RWF263" s="9"/>
      <c r="RWG263" s="9"/>
      <c r="RWH263" s="9"/>
      <c r="RWI263" s="9"/>
      <c r="RWJ263" s="9"/>
      <c r="RWK263" s="9"/>
      <c r="RWL263" s="9"/>
      <c r="RWM263" s="9"/>
      <c r="RWN263" s="9"/>
      <c r="RWO263" s="9"/>
      <c r="RWP263" s="9"/>
      <c r="RWQ263" s="9"/>
      <c r="RWR263" s="9"/>
      <c r="RWS263" s="9"/>
      <c r="RWT263" s="9"/>
      <c r="RWU263" s="9"/>
      <c r="RWV263" s="9"/>
      <c r="RWW263" s="9"/>
      <c r="RWX263" s="9"/>
      <c r="RWY263" s="9"/>
      <c r="RWZ263" s="9"/>
      <c r="RXA263" s="9"/>
      <c r="RXB263" s="9"/>
      <c r="RXC263" s="9"/>
      <c r="RXD263" s="9"/>
      <c r="RXE263" s="9"/>
      <c r="RXF263" s="9"/>
      <c r="RXG263" s="9"/>
      <c r="RXH263" s="9"/>
      <c r="RXI263" s="9"/>
      <c r="RXJ263" s="9"/>
      <c r="RXK263" s="9"/>
      <c r="RXL263" s="9"/>
      <c r="RXM263" s="9"/>
      <c r="RXN263" s="9"/>
      <c r="RXO263" s="9"/>
      <c r="RXP263" s="9"/>
      <c r="RXQ263" s="9"/>
      <c r="RXR263" s="9"/>
      <c r="RXS263" s="9"/>
      <c r="RXT263" s="9"/>
      <c r="RXU263" s="9"/>
      <c r="RXV263" s="9"/>
      <c r="RXW263" s="9"/>
      <c r="RXX263" s="9"/>
      <c r="RXY263" s="9"/>
      <c r="RXZ263" s="9"/>
      <c r="RYA263" s="9"/>
      <c r="RYB263" s="9"/>
      <c r="RYC263" s="9"/>
      <c r="RYD263" s="9"/>
      <c r="RYE263" s="9"/>
      <c r="RYF263" s="9"/>
      <c r="RYG263" s="9"/>
      <c r="RYH263" s="9"/>
      <c r="RYI263" s="9"/>
      <c r="RYJ263" s="9"/>
      <c r="RYK263" s="9"/>
      <c r="RYL263" s="9"/>
      <c r="RYM263" s="9"/>
      <c r="RYN263" s="9"/>
      <c r="RYO263" s="9"/>
      <c r="RYP263" s="9"/>
      <c r="RYQ263" s="9"/>
      <c r="RYR263" s="9"/>
      <c r="RYS263" s="9"/>
      <c r="RYT263" s="9"/>
      <c r="RYU263" s="9"/>
      <c r="RYV263" s="9"/>
      <c r="RYW263" s="9"/>
      <c r="RYX263" s="9"/>
      <c r="RYY263" s="9"/>
      <c r="RYZ263" s="9"/>
      <c r="RZA263" s="9"/>
      <c r="RZB263" s="9"/>
      <c r="RZC263" s="9"/>
      <c r="RZD263" s="9"/>
      <c r="RZE263" s="9"/>
      <c r="RZF263" s="9"/>
      <c r="RZG263" s="9"/>
      <c r="RZH263" s="9"/>
      <c r="RZI263" s="9"/>
      <c r="RZJ263" s="9"/>
      <c r="RZK263" s="9"/>
      <c r="RZL263" s="9"/>
      <c r="RZM263" s="9"/>
      <c r="RZN263" s="9"/>
      <c r="RZO263" s="9"/>
      <c r="RZP263" s="9"/>
      <c r="RZQ263" s="9"/>
      <c r="RZR263" s="9"/>
      <c r="RZS263" s="9"/>
      <c r="RZT263" s="9"/>
      <c r="RZU263" s="9"/>
      <c r="RZV263" s="9"/>
      <c r="RZW263" s="9"/>
      <c r="RZX263" s="9"/>
      <c r="RZY263" s="9"/>
      <c r="RZZ263" s="9"/>
      <c r="SAA263" s="9"/>
      <c r="SAB263" s="9"/>
      <c r="SAC263" s="9"/>
      <c r="SAD263" s="9"/>
      <c r="SAE263" s="9"/>
      <c r="SAF263" s="9"/>
      <c r="SAG263" s="9"/>
      <c r="SAH263" s="9"/>
      <c r="SAI263" s="9"/>
      <c r="SAJ263" s="9"/>
      <c r="SAK263" s="9"/>
      <c r="SAL263" s="9"/>
      <c r="SAM263" s="9"/>
      <c r="SAN263" s="9"/>
      <c r="SAO263" s="9"/>
      <c r="SAP263" s="9"/>
      <c r="SAQ263" s="9"/>
      <c r="SAR263" s="9"/>
      <c r="SAS263" s="9"/>
      <c r="SAT263" s="9"/>
      <c r="SAU263" s="9"/>
      <c r="SAV263" s="9"/>
      <c r="SAW263" s="9"/>
      <c r="SAX263" s="9"/>
      <c r="SAY263" s="9"/>
      <c r="SAZ263" s="9"/>
      <c r="SBA263" s="9"/>
      <c r="SBB263" s="9"/>
      <c r="SBC263" s="9"/>
      <c r="SBD263" s="9"/>
      <c r="SBE263" s="9"/>
      <c r="SBF263" s="9"/>
      <c r="SBG263" s="9"/>
      <c r="SBH263" s="9"/>
      <c r="SBI263" s="9"/>
      <c r="SBJ263" s="9"/>
      <c r="SBK263" s="9"/>
      <c r="SBL263" s="9"/>
      <c r="SBM263" s="9"/>
      <c r="SBN263" s="9"/>
      <c r="SBO263" s="9"/>
      <c r="SBP263" s="9"/>
      <c r="SBQ263" s="9"/>
      <c r="SBR263" s="9"/>
      <c r="SBS263" s="9"/>
      <c r="SBT263" s="9"/>
      <c r="SBU263" s="9"/>
      <c r="SBV263" s="9"/>
      <c r="SBW263" s="9"/>
      <c r="SBX263" s="9"/>
      <c r="SBY263" s="9"/>
      <c r="SBZ263" s="9"/>
      <c r="SCA263" s="9"/>
      <c r="SCB263" s="9"/>
      <c r="SCC263" s="9"/>
      <c r="SCD263" s="9"/>
      <c r="SCE263" s="9"/>
      <c r="SCF263" s="9"/>
      <c r="SCG263" s="9"/>
      <c r="SCH263" s="9"/>
      <c r="SCI263" s="9"/>
      <c r="SCJ263" s="9"/>
      <c r="SCK263" s="9"/>
      <c r="SCL263" s="9"/>
      <c r="SCM263" s="9"/>
      <c r="SCN263" s="9"/>
      <c r="SCO263" s="9"/>
      <c r="SCP263" s="9"/>
      <c r="SCQ263" s="9"/>
      <c r="SCR263" s="9"/>
      <c r="SCS263" s="9"/>
      <c r="SCT263" s="9"/>
      <c r="SCU263" s="9"/>
      <c r="SCV263" s="9"/>
      <c r="SCW263" s="9"/>
      <c r="SCX263" s="9"/>
      <c r="SCY263" s="9"/>
      <c r="SCZ263" s="9"/>
      <c r="SDA263" s="9"/>
      <c r="SDB263" s="9"/>
      <c r="SDC263" s="9"/>
      <c r="SDD263" s="9"/>
      <c r="SDE263" s="9"/>
      <c r="SDF263" s="9"/>
      <c r="SDG263" s="9"/>
      <c r="SDH263" s="9"/>
      <c r="SDI263" s="9"/>
      <c r="SDJ263" s="9"/>
      <c r="SDK263" s="9"/>
      <c r="SDL263" s="9"/>
      <c r="SDM263" s="9"/>
      <c r="SDN263" s="9"/>
      <c r="SDO263" s="9"/>
      <c r="SDP263" s="9"/>
      <c r="SDQ263" s="9"/>
      <c r="SDR263" s="9"/>
      <c r="SDS263" s="9"/>
      <c r="SDT263" s="9"/>
      <c r="SDU263" s="9"/>
      <c r="SDV263" s="9"/>
      <c r="SDW263" s="9"/>
      <c r="SDX263" s="9"/>
      <c r="SDY263" s="9"/>
      <c r="SDZ263" s="9"/>
      <c r="SEA263" s="9"/>
      <c r="SEB263" s="9"/>
      <c r="SEC263" s="9"/>
      <c r="SED263" s="9"/>
      <c r="SEE263" s="9"/>
      <c r="SEF263" s="9"/>
      <c r="SEG263" s="9"/>
      <c r="SEH263" s="9"/>
      <c r="SEI263" s="9"/>
      <c r="SEJ263" s="9"/>
      <c r="SEK263" s="9"/>
      <c r="SEL263" s="9"/>
      <c r="SEM263" s="9"/>
      <c r="SEN263" s="9"/>
      <c r="SEO263" s="9"/>
      <c r="SEP263" s="9"/>
      <c r="SEQ263" s="9"/>
      <c r="SER263" s="9"/>
      <c r="SES263" s="9"/>
      <c r="SET263" s="9"/>
      <c r="SEU263" s="9"/>
      <c r="SEV263" s="9"/>
      <c r="SEW263" s="9"/>
      <c r="SEX263" s="9"/>
      <c r="SEY263" s="9"/>
      <c r="SEZ263" s="9"/>
      <c r="SFA263" s="9"/>
      <c r="SFB263" s="9"/>
      <c r="SFC263" s="9"/>
      <c r="SFD263" s="9"/>
      <c r="SFE263" s="9"/>
      <c r="SFF263" s="9"/>
      <c r="SFG263" s="9"/>
      <c r="SFH263" s="9"/>
      <c r="SFI263" s="9"/>
      <c r="SFJ263" s="9"/>
      <c r="SFK263" s="9"/>
      <c r="SFL263" s="9"/>
      <c r="SFM263" s="9"/>
      <c r="SFN263" s="9"/>
      <c r="SFO263" s="9"/>
      <c r="SFP263" s="9"/>
      <c r="SFQ263" s="9"/>
      <c r="SFR263" s="9"/>
      <c r="SFS263" s="9"/>
      <c r="SFT263" s="9"/>
      <c r="SFU263" s="9"/>
      <c r="SFV263" s="9"/>
      <c r="SFW263" s="9"/>
      <c r="SFX263" s="9"/>
      <c r="SFY263" s="9"/>
      <c r="SFZ263" s="9"/>
      <c r="SGA263" s="9"/>
      <c r="SGB263" s="9"/>
      <c r="SGC263" s="9"/>
      <c r="SGD263" s="9"/>
      <c r="SGE263" s="9"/>
      <c r="SGF263" s="9"/>
      <c r="SGG263" s="9"/>
      <c r="SGH263" s="9"/>
      <c r="SGI263" s="9"/>
      <c r="SGJ263" s="9"/>
      <c r="SGK263" s="9"/>
      <c r="SGL263" s="9"/>
      <c r="SGM263" s="9"/>
      <c r="SGN263" s="9"/>
      <c r="SGO263" s="9"/>
      <c r="SGP263" s="9"/>
      <c r="SGQ263" s="9"/>
      <c r="SGR263" s="9"/>
      <c r="SGS263" s="9"/>
      <c r="SGT263" s="9"/>
      <c r="SGU263" s="9"/>
      <c r="SGV263" s="9"/>
      <c r="SGW263" s="9"/>
      <c r="SGX263" s="9"/>
      <c r="SGY263" s="9"/>
      <c r="SGZ263" s="9"/>
      <c r="SHA263" s="9"/>
      <c r="SHB263" s="9"/>
      <c r="SHC263" s="9"/>
      <c r="SHD263" s="9"/>
      <c r="SHE263" s="9"/>
      <c r="SHF263" s="9"/>
      <c r="SHG263" s="9"/>
      <c r="SHH263" s="9"/>
      <c r="SHI263" s="9"/>
      <c r="SHJ263" s="9"/>
      <c r="SHK263" s="9"/>
      <c r="SHL263" s="9"/>
      <c r="SHM263" s="9"/>
      <c r="SHN263" s="9"/>
      <c r="SHO263" s="9"/>
      <c r="SHP263" s="9"/>
      <c r="SHQ263" s="9"/>
      <c r="SHR263" s="9"/>
      <c r="SHS263" s="9"/>
      <c r="SHT263" s="9"/>
      <c r="SHU263" s="9"/>
      <c r="SHV263" s="9"/>
      <c r="SHW263" s="9"/>
      <c r="SHX263" s="9"/>
      <c r="SHY263" s="9"/>
      <c r="SHZ263" s="9"/>
      <c r="SIA263" s="9"/>
      <c r="SIB263" s="9"/>
      <c r="SIC263" s="9"/>
      <c r="SID263" s="9"/>
      <c r="SIE263" s="9"/>
      <c r="SIF263" s="9"/>
      <c r="SIG263" s="9"/>
      <c r="SIH263" s="9"/>
      <c r="SII263" s="9"/>
      <c r="SIJ263" s="9"/>
      <c r="SIK263" s="9"/>
      <c r="SIL263" s="9"/>
      <c r="SIM263" s="9"/>
      <c r="SIN263" s="9"/>
      <c r="SIO263" s="9"/>
      <c r="SIP263" s="9"/>
      <c r="SIQ263" s="9"/>
      <c r="SIR263" s="9"/>
      <c r="SIS263" s="9"/>
      <c r="SIT263" s="9"/>
      <c r="SIU263" s="9"/>
      <c r="SIV263" s="9"/>
      <c r="SIW263" s="9"/>
      <c r="SIX263" s="9"/>
      <c r="SIY263" s="9"/>
      <c r="SIZ263" s="9"/>
      <c r="SJA263" s="9"/>
      <c r="SJB263" s="9"/>
      <c r="SJC263" s="9"/>
      <c r="SJD263" s="9"/>
      <c r="SJE263" s="9"/>
      <c r="SJF263" s="9"/>
      <c r="SJG263" s="9"/>
      <c r="SJH263" s="9"/>
      <c r="SJI263" s="9"/>
      <c r="SJJ263" s="9"/>
      <c r="SJK263" s="9"/>
      <c r="SJL263" s="9"/>
      <c r="SJM263" s="9"/>
      <c r="SJN263" s="9"/>
      <c r="SJO263" s="9"/>
      <c r="SJP263" s="9"/>
      <c r="SJQ263" s="9"/>
      <c r="SJR263" s="9"/>
      <c r="SJS263" s="9"/>
      <c r="SJT263" s="9"/>
      <c r="SJU263" s="9"/>
      <c r="SJV263" s="9"/>
      <c r="SJW263" s="9"/>
      <c r="SJX263" s="9"/>
      <c r="SJY263" s="9"/>
      <c r="SJZ263" s="9"/>
      <c r="SKA263" s="9"/>
      <c r="SKB263" s="9"/>
      <c r="SKC263" s="9"/>
      <c r="SKD263" s="9"/>
      <c r="SKE263" s="9"/>
      <c r="SKF263" s="9"/>
      <c r="SKG263" s="9"/>
      <c r="SKH263" s="9"/>
      <c r="SKI263" s="9"/>
      <c r="SKJ263" s="9"/>
      <c r="SKK263" s="9"/>
      <c r="SKL263" s="9"/>
      <c r="SKM263" s="9"/>
      <c r="SKN263" s="9"/>
      <c r="SKO263" s="9"/>
      <c r="SKP263" s="9"/>
      <c r="SKQ263" s="9"/>
      <c r="SKR263" s="9"/>
      <c r="SKS263" s="9"/>
      <c r="SKT263" s="9"/>
      <c r="SKU263" s="9"/>
      <c r="SKV263" s="9"/>
      <c r="SKW263" s="9"/>
      <c r="SKX263" s="9"/>
      <c r="SKY263" s="9"/>
      <c r="SKZ263" s="9"/>
      <c r="SLA263" s="9"/>
      <c r="SLB263" s="9"/>
      <c r="SLC263" s="9"/>
      <c r="SLD263" s="9"/>
      <c r="SLE263" s="9"/>
      <c r="SLF263" s="9"/>
      <c r="SLG263" s="9"/>
      <c r="SLH263" s="9"/>
      <c r="SLI263" s="9"/>
      <c r="SLJ263" s="9"/>
      <c r="SLK263" s="9"/>
      <c r="SLL263" s="9"/>
      <c r="SLM263" s="9"/>
      <c r="SLN263" s="9"/>
      <c r="SLO263" s="9"/>
      <c r="SLP263" s="9"/>
      <c r="SLQ263" s="9"/>
      <c r="SLR263" s="9"/>
      <c r="SLS263" s="9"/>
      <c r="SLT263" s="9"/>
      <c r="SLU263" s="9"/>
      <c r="SLV263" s="9"/>
      <c r="SLW263" s="9"/>
      <c r="SLX263" s="9"/>
      <c r="SLY263" s="9"/>
      <c r="SLZ263" s="9"/>
      <c r="SMA263" s="9"/>
      <c r="SMB263" s="9"/>
      <c r="SMC263" s="9"/>
      <c r="SMD263" s="9"/>
      <c r="SME263" s="9"/>
      <c r="SMF263" s="9"/>
      <c r="SMG263" s="9"/>
      <c r="SMH263" s="9"/>
      <c r="SMI263" s="9"/>
      <c r="SMJ263" s="9"/>
      <c r="SMK263" s="9"/>
      <c r="SML263" s="9"/>
      <c r="SMM263" s="9"/>
      <c r="SMN263" s="9"/>
      <c r="SMO263" s="9"/>
      <c r="SMP263" s="9"/>
      <c r="SMQ263" s="9"/>
      <c r="SMR263" s="9"/>
      <c r="SMS263" s="9"/>
      <c r="SMT263" s="9"/>
      <c r="SMU263" s="9"/>
      <c r="SMV263" s="9"/>
      <c r="SMW263" s="9"/>
      <c r="SMX263" s="9"/>
      <c r="SMY263" s="9"/>
      <c r="SMZ263" s="9"/>
      <c r="SNA263" s="9"/>
      <c r="SNB263" s="9"/>
      <c r="SNC263" s="9"/>
      <c r="SND263" s="9"/>
      <c r="SNE263" s="9"/>
      <c r="SNF263" s="9"/>
      <c r="SNG263" s="9"/>
      <c r="SNH263" s="9"/>
      <c r="SNI263" s="9"/>
      <c r="SNJ263" s="9"/>
      <c r="SNK263" s="9"/>
      <c r="SNL263" s="9"/>
      <c r="SNM263" s="9"/>
      <c r="SNN263" s="9"/>
      <c r="SNO263" s="9"/>
      <c r="SNP263" s="9"/>
      <c r="SNQ263" s="9"/>
      <c r="SNR263" s="9"/>
      <c r="SNS263" s="9"/>
      <c r="SNT263" s="9"/>
      <c r="SNU263" s="9"/>
      <c r="SNV263" s="9"/>
      <c r="SNW263" s="9"/>
      <c r="SNX263" s="9"/>
      <c r="SNY263" s="9"/>
      <c r="SNZ263" s="9"/>
      <c r="SOA263" s="9"/>
      <c r="SOB263" s="9"/>
      <c r="SOC263" s="9"/>
      <c r="SOD263" s="9"/>
      <c r="SOE263" s="9"/>
      <c r="SOF263" s="9"/>
      <c r="SOG263" s="9"/>
      <c r="SOH263" s="9"/>
      <c r="SOI263" s="9"/>
      <c r="SOJ263" s="9"/>
      <c r="SOK263" s="9"/>
      <c r="SOL263" s="9"/>
      <c r="SOM263" s="9"/>
      <c r="SON263" s="9"/>
      <c r="SOO263" s="9"/>
      <c r="SOP263" s="9"/>
      <c r="SOQ263" s="9"/>
      <c r="SOR263" s="9"/>
      <c r="SOS263" s="9"/>
      <c r="SOT263" s="9"/>
      <c r="SOU263" s="9"/>
      <c r="SOV263" s="9"/>
      <c r="SOW263" s="9"/>
      <c r="SOX263" s="9"/>
      <c r="SOY263" s="9"/>
      <c r="SOZ263" s="9"/>
      <c r="SPA263" s="9"/>
      <c r="SPB263" s="9"/>
      <c r="SPC263" s="9"/>
      <c r="SPD263" s="9"/>
      <c r="SPE263" s="9"/>
      <c r="SPF263" s="9"/>
      <c r="SPG263" s="9"/>
      <c r="SPH263" s="9"/>
      <c r="SPI263" s="9"/>
      <c r="SPJ263" s="9"/>
      <c r="SPK263" s="9"/>
      <c r="SPL263" s="9"/>
      <c r="SPM263" s="9"/>
      <c r="SPN263" s="9"/>
      <c r="SPO263" s="9"/>
      <c r="SPP263" s="9"/>
      <c r="SPQ263" s="9"/>
      <c r="SPR263" s="9"/>
      <c r="SPS263" s="9"/>
      <c r="SPT263" s="9"/>
      <c r="SPU263" s="9"/>
      <c r="SPV263" s="9"/>
      <c r="SPW263" s="9"/>
      <c r="SPX263" s="9"/>
      <c r="SPY263" s="9"/>
      <c r="SPZ263" s="9"/>
      <c r="SQA263" s="9"/>
      <c r="SQB263" s="9"/>
      <c r="SQC263" s="9"/>
      <c r="SQD263" s="9"/>
      <c r="SQE263" s="9"/>
      <c r="SQF263" s="9"/>
      <c r="SQG263" s="9"/>
      <c r="SQH263" s="9"/>
      <c r="SQI263" s="9"/>
      <c r="SQJ263" s="9"/>
      <c r="SQK263" s="9"/>
      <c r="SQL263" s="9"/>
      <c r="SQM263" s="9"/>
      <c r="SQN263" s="9"/>
      <c r="SQO263" s="9"/>
      <c r="SQP263" s="9"/>
      <c r="SQQ263" s="9"/>
      <c r="SQR263" s="9"/>
      <c r="SQS263" s="9"/>
      <c r="SQT263" s="9"/>
      <c r="SQU263" s="9"/>
      <c r="SQV263" s="9"/>
      <c r="SQW263" s="9"/>
      <c r="SQX263" s="9"/>
      <c r="SQY263" s="9"/>
      <c r="SQZ263" s="9"/>
      <c r="SRA263" s="9"/>
      <c r="SRB263" s="9"/>
      <c r="SRC263" s="9"/>
      <c r="SRD263" s="9"/>
      <c r="SRE263" s="9"/>
      <c r="SRF263" s="9"/>
      <c r="SRG263" s="9"/>
      <c r="SRH263" s="9"/>
      <c r="SRI263" s="9"/>
      <c r="SRJ263" s="9"/>
      <c r="SRK263" s="9"/>
      <c r="SRL263" s="9"/>
      <c r="SRM263" s="9"/>
      <c r="SRN263" s="9"/>
      <c r="SRO263" s="9"/>
      <c r="SRP263" s="9"/>
      <c r="SRQ263" s="9"/>
      <c r="SRR263" s="9"/>
      <c r="SRS263" s="9"/>
      <c r="SRT263" s="9"/>
      <c r="SRU263" s="9"/>
      <c r="SRV263" s="9"/>
      <c r="SRW263" s="9"/>
      <c r="SRX263" s="9"/>
      <c r="SRY263" s="9"/>
      <c r="SRZ263" s="9"/>
      <c r="SSA263" s="9"/>
      <c r="SSB263" s="9"/>
      <c r="SSC263" s="9"/>
      <c r="SSD263" s="9"/>
      <c r="SSE263" s="9"/>
      <c r="SSF263" s="9"/>
      <c r="SSG263" s="9"/>
      <c r="SSH263" s="9"/>
      <c r="SSI263" s="9"/>
      <c r="SSJ263" s="9"/>
      <c r="SSK263" s="9"/>
      <c r="SSL263" s="9"/>
      <c r="SSM263" s="9"/>
      <c r="SSN263" s="9"/>
      <c r="SSO263" s="9"/>
      <c r="SSP263" s="9"/>
      <c r="SSQ263" s="9"/>
      <c r="SSR263" s="9"/>
      <c r="SSS263" s="9"/>
      <c r="SST263" s="9"/>
      <c r="SSU263" s="9"/>
      <c r="SSV263" s="9"/>
      <c r="SSW263" s="9"/>
      <c r="SSX263" s="9"/>
      <c r="SSY263" s="9"/>
      <c r="SSZ263" s="9"/>
      <c r="STA263" s="9"/>
      <c r="STB263" s="9"/>
      <c r="STC263" s="9"/>
      <c r="STD263" s="9"/>
      <c r="STE263" s="9"/>
      <c r="STF263" s="9"/>
      <c r="STG263" s="9"/>
      <c r="STH263" s="9"/>
      <c r="STI263" s="9"/>
      <c r="STJ263" s="9"/>
      <c r="STK263" s="9"/>
      <c r="STL263" s="9"/>
      <c r="STM263" s="9"/>
      <c r="STN263" s="9"/>
      <c r="STO263" s="9"/>
      <c r="STP263" s="9"/>
      <c r="STQ263" s="9"/>
      <c r="STR263" s="9"/>
      <c r="STS263" s="9"/>
      <c r="STT263" s="9"/>
      <c r="STU263" s="9"/>
      <c r="STV263" s="9"/>
      <c r="STW263" s="9"/>
      <c r="STX263" s="9"/>
      <c r="STY263" s="9"/>
      <c r="STZ263" s="9"/>
      <c r="SUA263" s="9"/>
      <c r="SUB263" s="9"/>
      <c r="SUC263" s="9"/>
      <c r="SUD263" s="9"/>
      <c r="SUE263" s="9"/>
      <c r="SUF263" s="9"/>
      <c r="SUG263" s="9"/>
      <c r="SUH263" s="9"/>
      <c r="SUI263" s="9"/>
      <c r="SUJ263" s="9"/>
      <c r="SUK263" s="9"/>
      <c r="SUL263" s="9"/>
      <c r="SUM263" s="9"/>
      <c r="SUN263" s="9"/>
      <c r="SUO263" s="9"/>
      <c r="SUP263" s="9"/>
      <c r="SUQ263" s="9"/>
      <c r="SUR263" s="9"/>
      <c r="SUS263" s="9"/>
      <c r="SUT263" s="9"/>
      <c r="SUU263" s="9"/>
      <c r="SUV263" s="9"/>
      <c r="SUW263" s="9"/>
      <c r="SUX263" s="9"/>
      <c r="SUY263" s="9"/>
      <c r="SUZ263" s="9"/>
      <c r="SVA263" s="9"/>
      <c r="SVB263" s="9"/>
      <c r="SVC263" s="9"/>
      <c r="SVD263" s="9"/>
      <c r="SVE263" s="9"/>
      <c r="SVF263" s="9"/>
      <c r="SVG263" s="9"/>
      <c r="SVH263" s="9"/>
      <c r="SVI263" s="9"/>
      <c r="SVJ263" s="9"/>
      <c r="SVK263" s="9"/>
      <c r="SVL263" s="9"/>
      <c r="SVM263" s="9"/>
      <c r="SVN263" s="9"/>
      <c r="SVO263" s="9"/>
      <c r="SVP263" s="9"/>
      <c r="SVQ263" s="9"/>
      <c r="SVR263" s="9"/>
      <c r="SVS263" s="9"/>
      <c r="SVT263" s="9"/>
      <c r="SVU263" s="9"/>
      <c r="SVV263" s="9"/>
      <c r="SVW263" s="9"/>
      <c r="SVX263" s="9"/>
      <c r="SVY263" s="9"/>
      <c r="SVZ263" s="9"/>
      <c r="SWA263" s="9"/>
      <c r="SWB263" s="9"/>
      <c r="SWC263" s="9"/>
      <c r="SWD263" s="9"/>
      <c r="SWE263" s="9"/>
      <c r="SWF263" s="9"/>
      <c r="SWG263" s="9"/>
      <c r="SWH263" s="9"/>
      <c r="SWI263" s="9"/>
      <c r="SWJ263" s="9"/>
      <c r="SWK263" s="9"/>
      <c r="SWL263" s="9"/>
      <c r="SWM263" s="9"/>
      <c r="SWN263" s="9"/>
      <c r="SWO263" s="9"/>
      <c r="SWP263" s="9"/>
      <c r="SWQ263" s="9"/>
      <c r="SWR263" s="9"/>
      <c r="SWS263" s="9"/>
      <c r="SWT263" s="9"/>
      <c r="SWU263" s="9"/>
      <c r="SWV263" s="9"/>
      <c r="SWW263" s="9"/>
      <c r="SWX263" s="9"/>
      <c r="SWY263" s="9"/>
      <c r="SWZ263" s="9"/>
      <c r="SXA263" s="9"/>
      <c r="SXB263" s="9"/>
      <c r="SXC263" s="9"/>
      <c r="SXD263" s="9"/>
      <c r="SXE263" s="9"/>
      <c r="SXF263" s="9"/>
      <c r="SXG263" s="9"/>
      <c r="SXH263" s="9"/>
      <c r="SXI263" s="9"/>
      <c r="SXJ263" s="9"/>
      <c r="SXK263" s="9"/>
      <c r="SXL263" s="9"/>
      <c r="SXM263" s="9"/>
      <c r="SXN263" s="9"/>
      <c r="SXO263" s="9"/>
      <c r="SXP263" s="9"/>
      <c r="SXQ263" s="9"/>
      <c r="SXR263" s="9"/>
      <c r="SXS263" s="9"/>
      <c r="SXT263" s="9"/>
      <c r="SXU263" s="9"/>
      <c r="SXV263" s="9"/>
      <c r="SXW263" s="9"/>
      <c r="SXX263" s="9"/>
      <c r="SXY263" s="9"/>
      <c r="SXZ263" s="9"/>
      <c r="SYA263" s="9"/>
      <c r="SYB263" s="9"/>
      <c r="SYC263" s="9"/>
      <c r="SYD263" s="9"/>
      <c r="SYE263" s="9"/>
      <c r="SYF263" s="9"/>
      <c r="SYG263" s="9"/>
      <c r="SYH263" s="9"/>
      <c r="SYI263" s="9"/>
      <c r="SYJ263" s="9"/>
      <c r="SYK263" s="9"/>
      <c r="SYL263" s="9"/>
      <c r="SYM263" s="9"/>
      <c r="SYN263" s="9"/>
      <c r="SYO263" s="9"/>
      <c r="SYP263" s="9"/>
      <c r="SYQ263" s="9"/>
      <c r="SYR263" s="9"/>
      <c r="SYS263" s="9"/>
      <c r="SYT263" s="9"/>
      <c r="SYU263" s="9"/>
      <c r="SYV263" s="9"/>
      <c r="SYW263" s="9"/>
      <c r="SYX263" s="9"/>
      <c r="SYY263" s="9"/>
      <c r="SYZ263" s="9"/>
      <c r="SZA263" s="9"/>
      <c r="SZB263" s="9"/>
      <c r="SZC263" s="9"/>
      <c r="SZD263" s="9"/>
      <c r="SZE263" s="9"/>
      <c r="SZF263" s="9"/>
      <c r="SZG263" s="9"/>
      <c r="SZH263" s="9"/>
      <c r="SZI263" s="9"/>
      <c r="SZJ263" s="9"/>
      <c r="SZK263" s="9"/>
      <c r="SZL263" s="9"/>
      <c r="SZM263" s="9"/>
      <c r="SZN263" s="9"/>
      <c r="SZO263" s="9"/>
      <c r="SZP263" s="9"/>
      <c r="SZQ263" s="9"/>
      <c r="SZR263" s="9"/>
      <c r="SZS263" s="9"/>
      <c r="SZT263" s="9"/>
      <c r="SZU263" s="9"/>
      <c r="SZV263" s="9"/>
      <c r="SZW263" s="9"/>
      <c r="SZX263" s="9"/>
      <c r="SZY263" s="9"/>
      <c r="SZZ263" s="9"/>
      <c r="TAA263" s="9"/>
      <c r="TAB263" s="9"/>
      <c r="TAC263" s="9"/>
      <c r="TAD263" s="9"/>
      <c r="TAE263" s="9"/>
      <c r="TAF263" s="9"/>
      <c r="TAG263" s="9"/>
      <c r="TAH263" s="9"/>
      <c r="TAI263" s="9"/>
      <c r="TAJ263" s="9"/>
      <c r="TAK263" s="9"/>
      <c r="TAL263" s="9"/>
      <c r="TAM263" s="9"/>
      <c r="TAN263" s="9"/>
      <c r="TAO263" s="9"/>
      <c r="TAP263" s="9"/>
      <c r="TAQ263" s="9"/>
      <c r="TAR263" s="9"/>
      <c r="TAS263" s="9"/>
      <c r="TAT263" s="9"/>
      <c r="TAU263" s="9"/>
      <c r="TAV263" s="9"/>
      <c r="TAW263" s="9"/>
      <c r="TAX263" s="9"/>
      <c r="TAY263" s="9"/>
      <c r="TAZ263" s="9"/>
      <c r="TBA263" s="9"/>
      <c r="TBB263" s="9"/>
      <c r="TBC263" s="9"/>
      <c r="TBD263" s="9"/>
      <c r="TBE263" s="9"/>
      <c r="TBF263" s="9"/>
      <c r="TBG263" s="9"/>
      <c r="TBH263" s="9"/>
      <c r="TBI263" s="9"/>
      <c r="TBJ263" s="9"/>
      <c r="TBK263" s="9"/>
      <c r="TBL263" s="9"/>
      <c r="TBM263" s="9"/>
      <c r="TBN263" s="9"/>
      <c r="TBO263" s="9"/>
      <c r="TBP263" s="9"/>
      <c r="TBQ263" s="9"/>
      <c r="TBR263" s="9"/>
      <c r="TBS263" s="9"/>
      <c r="TBT263" s="9"/>
      <c r="TBU263" s="9"/>
      <c r="TBV263" s="9"/>
      <c r="TBW263" s="9"/>
      <c r="TBX263" s="9"/>
      <c r="TBY263" s="9"/>
      <c r="TBZ263" s="9"/>
      <c r="TCA263" s="9"/>
      <c r="TCB263" s="9"/>
      <c r="TCC263" s="9"/>
      <c r="TCD263" s="9"/>
      <c r="TCE263" s="9"/>
      <c r="TCF263" s="9"/>
      <c r="TCG263" s="9"/>
      <c r="TCH263" s="9"/>
      <c r="TCI263" s="9"/>
      <c r="TCJ263" s="9"/>
      <c r="TCK263" s="9"/>
      <c r="TCL263" s="9"/>
      <c r="TCM263" s="9"/>
      <c r="TCN263" s="9"/>
      <c r="TCO263" s="9"/>
      <c r="TCP263" s="9"/>
      <c r="TCQ263" s="9"/>
      <c r="TCR263" s="9"/>
      <c r="TCS263" s="9"/>
      <c r="TCT263" s="9"/>
      <c r="TCU263" s="9"/>
      <c r="TCV263" s="9"/>
      <c r="TCW263" s="9"/>
      <c r="TCX263" s="9"/>
      <c r="TCY263" s="9"/>
      <c r="TCZ263" s="9"/>
      <c r="TDA263" s="9"/>
      <c r="TDB263" s="9"/>
      <c r="TDC263" s="9"/>
      <c r="TDD263" s="9"/>
      <c r="TDE263" s="9"/>
      <c r="TDF263" s="9"/>
      <c r="TDG263" s="9"/>
      <c r="TDH263" s="9"/>
      <c r="TDI263" s="9"/>
      <c r="TDJ263" s="9"/>
      <c r="TDK263" s="9"/>
      <c r="TDL263" s="9"/>
      <c r="TDM263" s="9"/>
      <c r="TDN263" s="9"/>
      <c r="TDO263" s="9"/>
      <c r="TDP263" s="9"/>
      <c r="TDQ263" s="9"/>
      <c r="TDR263" s="9"/>
      <c r="TDS263" s="9"/>
      <c r="TDT263" s="9"/>
      <c r="TDU263" s="9"/>
      <c r="TDV263" s="9"/>
      <c r="TDW263" s="9"/>
      <c r="TDX263" s="9"/>
      <c r="TDY263" s="9"/>
      <c r="TDZ263" s="9"/>
      <c r="TEA263" s="9"/>
      <c r="TEB263" s="9"/>
      <c r="TEC263" s="9"/>
      <c r="TED263" s="9"/>
      <c r="TEE263" s="9"/>
      <c r="TEF263" s="9"/>
      <c r="TEG263" s="9"/>
      <c r="TEH263" s="9"/>
      <c r="TEI263" s="9"/>
      <c r="TEJ263" s="9"/>
      <c r="TEK263" s="9"/>
      <c r="TEL263" s="9"/>
      <c r="TEM263" s="9"/>
      <c r="TEN263" s="9"/>
      <c r="TEO263" s="9"/>
      <c r="TEP263" s="9"/>
      <c r="TEQ263" s="9"/>
      <c r="TER263" s="9"/>
      <c r="TES263" s="9"/>
      <c r="TET263" s="9"/>
      <c r="TEU263" s="9"/>
      <c r="TEV263" s="9"/>
      <c r="TEW263" s="9"/>
      <c r="TEX263" s="9"/>
      <c r="TEY263" s="9"/>
      <c r="TEZ263" s="9"/>
      <c r="TFA263" s="9"/>
      <c r="TFB263" s="9"/>
      <c r="TFC263" s="9"/>
      <c r="TFD263" s="9"/>
      <c r="TFE263" s="9"/>
      <c r="TFF263" s="9"/>
      <c r="TFG263" s="9"/>
      <c r="TFH263" s="9"/>
      <c r="TFI263" s="9"/>
      <c r="TFJ263" s="9"/>
      <c r="TFK263" s="9"/>
      <c r="TFL263" s="9"/>
      <c r="TFM263" s="9"/>
      <c r="TFN263" s="9"/>
      <c r="TFO263" s="9"/>
      <c r="TFP263" s="9"/>
      <c r="TFQ263" s="9"/>
      <c r="TFR263" s="9"/>
      <c r="TFS263" s="9"/>
      <c r="TFT263" s="9"/>
      <c r="TFU263" s="9"/>
      <c r="TFV263" s="9"/>
      <c r="TFW263" s="9"/>
      <c r="TFX263" s="9"/>
      <c r="TFY263" s="9"/>
      <c r="TFZ263" s="9"/>
      <c r="TGA263" s="9"/>
      <c r="TGB263" s="9"/>
      <c r="TGC263" s="9"/>
      <c r="TGD263" s="9"/>
      <c r="TGE263" s="9"/>
      <c r="TGF263" s="9"/>
      <c r="TGG263" s="9"/>
      <c r="TGH263" s="9"/>
      <c r="TGI263" s="9"/>
      <c r="TGJ263" s="9"/>
      <c r="TGK263" s="9"/>
      <c r="TGL263" s="9"/>
      <c r="TGM263" s="9"/>
      <c r="TGN263" s="9"/>
      <c r="TGO263" s="9"/>
      <c r="TGP263" s="9"/>
      <c r="TGQ263" s="9"/>
      <c r="TGR263" s="9"/>
      <c r="TGS263" s="9"/>
      <c r="TGT263" s="9"/>
      <c r="TGU263" s="9"/>
      <c r="TGV263" s="9"/>
      <c r="TGW263" s="9"/>
      <c r="TGX263" s="9"/>
      <c r="TGY263" s="9"/>
      <c r="TGZ263" s="9"/>
      <c r="THA263" s="9"/>
      <c r="THB263" s="9"/>
      <c r="THC263" s="9"/>
      <c r="THD263" s="9"/>
      <c r="THE263" s="9"/>
      <c r="THF263" s="9"/>
      <c r="THG263" s="9"/>
      <c r="THH263" s="9"/>
      <c r="THI263" s="9"/>
      <c r="THJ263" s="9"/>
      <c r="THK263" s="9"/>
      <c r="THL263" s="9"/>
      <c r="THM263" s="9"/>
      <c r="THN263" s="9"/>
      <c r="THO263" s="9"/>
      <c r="THP263" s="9"/>
      <c r="THQ263" s="9"/>
      <c r="THR263" s="9"/>
      <c r="THS263" s="9"/>
      <c r="THT263" s="9"/>
      <c r="THU263" s="9"/>
      <c r="THV263" s="9"/>
      <c r="THW263" s="9"/>
      <c r="THX263" s="9"/>
      <c r="THY263" s="9"/>
      <c r="THZ263" s="9"/>
      <c r="TIA263" s="9"/>
      <c r="TIB263" s="9"/>
      <c r="TIC263" s="9"/>
      <c r="TID263" s="9"/>
      <c r="TIE263" s="9"/>
      <c r="TIF263" s="9"/>
      <c r="TIG263" s="9"/>
      <c r="TIH263" s="9"/>
      <c r="TII263" s="9"/>
      <c r="TIJ263" s="9"/>
      <c r="TIK263" s="9"/>
      <c r="TIL263" s="9"/>
      <c r="TIM263" s="9"/>
      <c r="TIN263" s="9"/>
      <c r="TIO263" s="9"/>
      <c r="TIP263" s="9"/>
      <c r="TIQ263" s="9"/>
      <c r="TIR263" s="9"/>
      <c r="TIS263" s="9"/>
      <c r="TIT263" s="9"/>
      <c r="TIU263" s="9"/>
      <c r="TIV263" s="9"/>
      <c r="TIW263" s="9"/>
      <c r="TIX263" s="9"/>
      <c r="TIY263" s="9"/>
      <c r="TIZ263" s="9"/>
      <c r="TJA263" s="9"/>
      <c r="TJB263" s="9"/>
      <c r="TJC263" s="9"/>
      <c r="TJD263" s="9"/>
      <c r="TJE263" s="9"/>
      <c r="TJF263" s="9"/>
      <c r="TJG263" s="9"/>
      <c r="TJH263" s="9"/>
      <c r="TJI263" s="9"/>
      <c r="TJJ263" s="9"/>
      <c r="TJK263" s="9"/>
      <c r="TJL263" s="9"/>
      <c r="TJM263" s="9"/>
      <c r="TJN263" s="9"/>
      <c r="TJO263" s="9"/>
      <c r="TJP263" s="9"/>
      <c r="TJQ263" s="9"/>
      <c r="TJR263" s="9"/>
      <c r="TJS263" s="9"/>
      <c r="TJT263" s="9"/>
      <c r="TJU263" s="9"/>
      <c r="TJV263" s="9"/>
      <c r="TJW263" s="9"/>
      <c r="TJX263" s="9"/>
      <c r="TJY263" s="9"/>
      <c r="TJZ263" s="9"/>
      <c r="TKA263" s="9"/>
      <c r="TKB263" s="9"/>
      <c r="TKC263" s="9"/>
      <c r="TKD263" s="9"/>
      <c r="TKE263" s="9"/>
      <c r="TKF263" s="9"/>
      <c r="TKG263" s="9"/>
      <c r="TKH263" s="9"/>
      <c r="TKI263" s="9"/>
      <c r="TKJ263" s="9"/>
      <c r="TKK263" s="9"/>
      <c r="TKL263" s="9"/>
      <c r="TKM263" s="9"/>
      <c r="TKN263" s="9"/>
      <c r="TKO263" s="9"/>
      <c r="TKP263" s="9"/>
      <c r="TKQ263" s="9"/>
      <c r="TKR263" s="9"/>
      <c r="TKS263" s="9"/>
      <c r="TKT263" s="9"/>
      <c r="TKU263" s="9"/>
      <c r="TKV263" s="9"/>
      <c r="TKW263" s="9"/>
      <c r="TKX263" s="9"/>
      <c r="TKY263" s="9"/>
      <c r="TKZ263" s="9"/>
      <c r="TLA263" s="9"/>
      <c r="TLB263" s="9"/>
      <c r="TLC263" s="9"/>
      <c r="TLD263" s="9"/>
      <c r="TLE263" s="9"/>
      <c r="TLF263" s="9"/>
      <c r="TLG263" s="9"/>
      <c r="TLH263" s="9"/>
      <c r="TLI263" s="9"/>
      <c r="TLJ263" s="9"/>
      <c r="TLK263" s="9"/>
      <c r="TLL263" s="9"/>
      <c r="TLM263" s="9"/>
      <c r="TLN263" s="9"/>
      <c r="TLO263" s="9"/>
      <c r="TLP263" s="9"/>
      <c r="TLQ263" s="9"/>
      <c r="TLR263" s="9"/>
      <c r="TLS263" s="9"/>
      <c r="TLT263" s="9"/>
      <c r="TLU263" s="9"/>
      <c r="TLV263" s="9"/>
      <c r="TLW263" s="9"/>
      <c r="TLX263" s="9"/>
      <c r="TLY263" s="9"/>
      <c r="TLZ263" s="9"/>
      <c r="TMA263" s="9"/>
      <c r="TMB263" s="9"/>
      <c r="TMC263" s="9"/>
      <c r="TMD263" s="9"/>
      <c r="TME263" s="9"/>
      <c r="TMF263" s="9"/>
      <c r="TMG263" s="9"/>
      <c r="TMH263" s="9"/>
      <c r="TMI263" s="9"/>
      <c r="TMJ263" s="9"/>
      <c r="TMK263" s="9"/>
      <c r="TML263" s="9"/>
      <c r="TMM263" s="9"/>
      <c r="TMN263" s="9"/>
      <c r="TMO263" s="9"/>
      <c r="TMP263" s="9"/>
      <c r="TMQ263" s="9"/>
      <c r="TMR263" s="9"/>
      <c r="TMS263" s="9"/>
      <c r="TMT263" s="9"/>
      <c r="TMU263" s="9"/>
      <c r="TMV263" s="9"/>
      <c r="TMW263" s="9"/>
      <c r="TMX263" s="9"/>
      <c r="TMY263" s="9"/>
      <c r="TMZ263" s="9"/>
      <c r="TNA263" s="9"/>
      <c r="TNB263" s="9"/>
      <c r="TNC263" s="9"/>
      <c r="TND263" s="9"/>
      <c r="TNE263" s="9"/>
      <c r="TNF263" s="9"/>
      <c r="TNG263" s="9"/>
      <c r="TNH263" s="9"/>
      <c r="TNI263" s="9"/>
      <c r="TNJ263" s="9"/>
      <c r="TNK263" s="9"/>
      <c r="TNL263" s="9"/>
      <c r="TNM263" s="9"/>
      <c r="TNN263" s="9"/>
      <c r="TNO263" s="9"/>
      <c r="TNP263" s="9"/>
      <c r="TNQ263" s="9"/>
      <c r="TNR263" s="9"/>
      <c r="TNS263" s="9"/>
      <c r="TNT263" s="9"/>
      <c r="TNU263" s="9"/>
      <c r="TNV263" s="9"/>
      <c r="TNW263" s="9"/>
      <c r="TNX263" s="9"/>
      <c r="TNY263" s="9"/>
      <c r="TNZ263" s="9"/>
      <c r="TOA263" s="9"/>
      <c r="TOB263" s="9"/>
      <c r="TOC263" s="9"/>
      <c r="TOD263" s="9"/>
      <c r="TOE263" s="9"/>
      <c r="TOF263" s="9"/>
      <c r="TOG263" s="9"/>
      <c r="TOH263" s="9"/>
      <c r="TOI263" s="9"/>
      <c r="TOJ263" s="9"/>
      <c r="TOK263" s="9"/>
      <c r="TOL263" s="9"/>
      <c r="TOM263" s="9"/>
      <c r="TON263" s="9"/>
      <c r="TOO263" s="9"/>
      <c r="TOP263" s="9"/>
      <c r="TOQ263" s="9"/>
      <c r="TOR263" s="9"/>
      <c r="TOS263" s="9"/>
      <c r="TOT263" s="9"/>
      <c r="TOU263" s="9"/>
      <c r="TOV263" s="9"/>
      <c r="TOW263" s="9"/>
      <c r="TOX263" s="9"/>
      <c r="TOY263" s="9"/>
      <c r="TOZ263" s="9"/>
      <c r="TPA263" s="9"/>
      <c r="TPB263" s="9"/>
      <c r="TPC263" s="9"/>
      <c r="TPD263" s="9"/>
      <c r="TPE263" s="9"/>
      <c r="TPF263" s="9"/>
      <c r="TPG263" s="9"/>
      <c r="TPH263" s="9"/>
      <c r="TPI263" s="9"/>
      <c r="TPJ263" s="9"/>
      <c r="TPK263" s="9"/>
      <c r="TPL263" s="9"/>
      <c r="TPM263" s="9"/>
      <c r="TPN263" s="9"/>
      <c r="TPO263" s="9"/>
      <c r="TPP263" s="9"/>
      <c r="TPQ263" s="9"/>
      <c r="TPR263" s="9"/>
      <c r="TPS263" s="9"/>
      <c r="TPT263" s="9"/>
      <c r="TPU263" s="9"/>
      <c r="TPV263" s="9"/>
      <c r="TPW263" s="9"/>
      <c r="TPX263" s="9"/>
      <c r="TPY263" s="9"/>
      <c r="TPZ263" s="9"/>
      <c r="TQA263" s="9"/>
      <c r="TQB263" s="9"/>
      <c r="TQC263" s="9"/>
      <c r="TQD263" s="9"/>
      <c r="TQE263" s="9"/>
      <c r="TQF263" s="9"/>
      <c r="TQG263" s="9"/>
      <c r="TQH263" s="9"/>
      <c r="TQI263" s="9"/>
      <c r="TQJ263" s="9"/>
      <c r="TQK263" s="9"/>
      <c r="TQL263" s="9"/>
      <c r="TQM263" s="9"/>
      <c r="TQN263" s="9"/>
      <c r="TQO263" s="9"/>
      <c r="TQP263" s="9"/>
      <c r="TQQ263" s="9"/>
      <c r="TQR263" s="9"/>
      <c r="TQS263" s="9"/>
      <c r="TQT263" s="9"/>
      <c r="TQU263" s="9"/>
      <c r="TQV263" s="9"/>
      <c r="TQW263" s="9"/>
      <c r="TQX263" s="9"/>
      <c r="TQY263" s="9"/>
      <c r="TQZ263" s="9"/>
      <c r="TRA263" s="9"/>
      <c r="TRB263" s="9"/>
      <c r="TRC263" s="9"/>
      <c r="TRD263" s="9"/>
      <c r="TRE263" s="9"/>
      <c r="TRF263" s="9"/>
      <c r="TRG263" s="9"/>
      <c r="TRH263" s="9"/>
      <c r="TRI263" s="9"/>
      <c r="TRJ263" s="9"/>
      <c r="TRK263" s="9"/>
      <c r="TRL263" s="9"/>
      <c r="TRM263" s="9"/>
      <c r="TRN263" s="9"/>
      <c r="TRO263" s="9"/>
      <c r="TRP263" s="9"/>
      <c r="TRQ263" s="9"/>
      <c r="TRR263" s="9"/>
      <c r="TRS263" s="9"/>
      <c r="TRT263" s="9"/>
      <c r="TRU263" s="9"/>
      <c r="TRV263" s="9"/>
      <c r="TRW263" s="9"/>
      <c r="TRX263" s="9"/>
      <c r="TRY263" s="9"/>
      <c r="TRZ263" s="9"/>
      <c r="TSA263" s="9"/>
      <c r="TSB263" s="9"/>
      <c r="TSC263" s="9"/>
      <c r="TSD263" s="9"/>
      <c r="TSE263" s="9"/>
      <c r="TSF263" s="9"/>
      <c r="TSG263" s="9"/>
      <c r="TSH263" s="9"/>
      <c r="TSI263" s="9"/>
      <c r="TSJ263" s="9"/>
      <c r="TSK263" s="9"/>
      <c r="TSL263" s="9"/>
      <c r="TSM263" s="9"/>
      <c r="TSN263" s="9"/>
      <c r="TSO263" s="9"/>
      <c r="TSP263" s="9"/>
      <c r="TSQ263" s="9"/>
      <c r="TSR263" s="9"/>
      <c r="TSS263" s="9"/>
      <c r="TST263" s="9"/>
      <c r="TSU263" s="9"/>
      <c r="TSV263" s="9"/>
      <c r="TSW263" s="9"/>
      <c r="TSX263" s="9"/>
      <c r="TSY263" s="9"/>
      <c r="TSZ263" s="9"/>
      <c r="TTA263" s="9"/>
      <c r="TTB263" s="9"/>
      <c r="TTC263" s="9"/>
      <c r="TTD263" s="9"/>
      <c r="TTE263" s="9"/>
      <c r="TTF263" s="9"/>
      <c r="TTG263" s="9"/>
      <c r="TTH263" s="9"/>
      <c r="TTI263" s="9"/>
      <c r="TTJ263" s="9"/>
      <c r="TTK263" s="9"/>
      <c r="TTL263" s="9"/>
      <c r="TTM263" s="9"/>
      <c r="TTN263" s="9"/>
      <c r="TTO263" s="9"/>
      <c r="TTP263" s="9"/>
      <c r="TTQ263" s="9"/>
      <c r="TTR263" s="9"/>
      <c r="TTS263" s="9"/>
      <c r="TTT263" s="9"/>
      <c r="TTU263" s="9"/>
      <c r="TTV263" s="9"/>
      <c r="TTW263" s="9"/>
      <c r="TTX263" s="9"/>
      <c r="TTY263" s="9"/>
      <c r="TTZ263" s="9"/>
      <c r="TUA263" s="9"/>
      <c r="TUB263" s="9"/>
      <c r="TUC263" s="9"/>
      <c r="TUD263" s="9"/>
      <c r="TUE263" s="9"/>
      <c r="TUF263" s="9"/>
      <c r="TUG263" s="9"/>
      <c r="TUH263" s="9"/>
      <c r="TUI263" s="9"/>
      <c r="TUJ263" s="9"/>
      <c r="TUK263" s="9"/>
      <c r="TUL263" s="9"/>
      <c r="TUM263" s="9"/>
      <c r="TUN263" s="9"/>
      <c r="TUO263" s="9"/>
      <c r="TUP263" s="9"/>
      <c r="TUQ263" s="9"/>
      <c r="TUR263" s="9"/>
      <c r="TUS263" s="9"/>
      <c r="TUT263" s="9"/>
      <c r="TUU263" s="9"/>
      <c r="TUV263" s="9"/>
      <c r="TUW263" s="9"/>
      <c r="TUX263" s="9"/>
      <c r="TUY263" s="9"/>
      <c r="TUZ263" s="9"/>
      <c r="TVA263" s="9"/>
      <c r="TVB263" s="9"/>
      <c r="TVC263" s="9"/>
      <c r="TVD263" s="9"/>
      <c r="TVE263" s="9"/>
      <c r="TVF263" s="9"/>
      <c r="TVG263" s="9"/>
      <c r="TVH263" s="9"/>
      <c r="TVI263" s="9"/>
      <c r="TVJ263" s="9"/>
      <c r="TVK263" s="9"/>
      <c r="TVL263" s="9"/>
      <c r="TVM263" s="9"/>
      <c r="TVN263" s="9"/>
      <c r="TVO263" s="9"/>
      <c r="TVP263" s="9"/>
      <c r="TVQ263" s="9"/>
      <c r="TVR263" s="9"/>
      <c r="TVS263" s="9"/>
      <c r="TVT263" s="9"/>
      <c r="TVU263" s="9"/>
      <c r="TVV263" s="9"/>
      <c r="TVW263" s="9"/>
      <c r="TVX263" s="9"/>
      <c r="TVY263" s="9"/>
      <c r="TVZ263" s="9"/>
      <c r="TWA263" s="9"/>
      <c r="TWB263" s="9"/>
      <c r="TWC263" s="9"/>
      <c r="TWD263" s="9"/>
      <c r="TWE263" s="9"/>
      <c r="TWF263" s="9"/>
      <c r="TWG263" s="9"/>
      <c r="TWH263" s="9"/>
      <c r="TWI263" s="9"/>
      <c r="TWJ263" s="9"/>
      <c r="TWK263" s="9"/>
      <c r="TWL263" s="9"/>
      <c r="TWM263" s="9"/>
      <c r="TWN263" s="9"/>
      <c r="TWO263" s="9"/>
      <c r="TWP263" s="9"/>
      <c r="TWQ263" s="9"/>
      <c r="TWR263" s="9"/>
      <c r="TWS263" s="9"/>
      <c r="TWT263" s="9"/>
      <c r="TWU263" s="9"/>
      <c r="TWV263" s="9"/>
      <c r="TWW263" s="9"/>
      <c r="TWX263" s="9"/>
      <c r="TWY263" s="9"/>
      <c r="TWZ263" s="9"/>
      <c r="TXA263" s="9"/>
      <c r="TXB263" s="9"/>
      <c r="TXC263" s="9"/>
      <c r="TXD263" s="9"/>
      <c r="TXE263" s="9"/>
      <c r="TXF263" s="9"/>
      <c r="TXG263" s="9"/>
      <c r="TXH263" s="9"/>
      <c r="TXI263" s="9"/>
      <c r="TXJ263" s="9"/>
      <c r="TXK263" s="9"/>
      <c r="TXL263" s="9"/>
      <c r="TXM263" s="9"/>
      <c r="TXN263" s="9"/>
      <c r="TXO263" s="9"/>
      <c r="TXP263" s="9"/>
      <c r="TXQ263" s="9"/>
      <c r="TXR263" s="9"/>
      <c r="TXS263" s="9"/>
      <c r="TXT263" s="9"/>
      <c r="TXU263" s="9"/>
      <c r="TXV263" s="9"/>
      <c r="TXW263" s="9"/>
      <c r="TXX263" s="9"/>
      <c r="TXY263" s="9"/>
      <c r="TXZ263" s="9"/>
      <c r="TYA263" s="9"/>
      <c r="TYB263" s="9"/>
      <c r="TYC263" s="9"/>
      <c r="TYD263" s="9"/>
      <c r="TYE263" s="9"/>
      <c r="TYF263" s="9"/>
      <c r="TYG263" s="9"/>
      <c r="TYH263" s="9"/>
      <c r="TYI263" s="9"/>
      <c r="TYJ263" s="9"/>
      <c r="TYK263" s="9"/>
      <c r="TYL263" s="9"/>
      <c r="TYM263" s="9"/>
      <c r="TYN263" s="9"/>
      <c r="TYO263" s="9"/>
      <c r="TYP263" s="9"/>
      <c r="TYQ263" s="9"/>
      <c r="TYR263" s="9"/>
      <c r="TYS263" s="9"/>
      <c r="TYT263" s="9"/>
      <c r="TYU263" s="9"/>
      <c r="TYV263" s="9"/>
      <c r="TYW263" s="9"/>
      <c r="TYX263" s="9"/>
      <c r="TYY263" s="9"/>
      <c r="TYZ263" s="9"/>
      <c r="TZA263" s="9"/>
      <c r="TZB263" s="9"/>
      <c r="TZC263" s="9"/>
      <c r="TZD263" s="9"/>
      <c r="TZE263" s="9"/>
      <c r="TZF263" s="9"/>
      <c r="TZG263" s="9"/>
      <c r="TZH263" s="9"/>
      <c r="TZI263" s="9"/>
      <c r="TZJ263" s="9"/>
      <c r="TZK263" s="9"/>
      <c r="TZL263" s="9"/>
      <c r="TZM263" s="9"/>
      <c r="TZN263" s="9"/>
      <c r="TZO263" s="9"/>
      <c r="TZP263" s="9"/>
      <c r="TZQ263" s="9"/>
      <c r="TZR263" s="9"/>
      <c r="TZS263" s="9"/>
      <c r="TZT263" s="9"/>
      <c r="TZU263" s="9"/>
      <c r="TZV263" s="9"/>
      <c r="TZW263" s="9"/>
      <c r="TZX263" s="9"/>
      <c r="TZY263" s="9"/>
      <c r="TZZ263" s="9"/>
      <c r="UAA263" s="9"/>
      <c r="UAB263" s="9"/>
      <c r="UAC263" s="9"/>
      <c r="UAD263" s="9"/>
      <c r="UAE263" s="9"/>
      <c r="UAF263" s="9"/>
      <c r="UAG263" s="9"/>
      <c r="UAH263" s="9"/>
      <c r="UAI263" s="9"/>
      <c r="UAJ263" s="9"/>
      <c r="UAK263" s="9"/>
      <c r="UAL263" s="9"/>
      <c r="UAM263" s="9"/>
      <c r="UAN263" s="9"/>
      <c r="UAO263" s="9"/>
      <c r="UAP263" s="9"/>
      <c r="UAQ263" s="9"/>
      <c r="UAR263" s="9"/>
      <c r="UAS263" s="9"/>
      <c r="UAT263" s="9"/>
      <c r="UAU263" s="9"/>
      <c r="UAV263" s="9"/>
      <c r="UAW263" s="9"/>
      <c r="UAX263" s="9"/>
      <c r="UAY263" s="9"/>
      <c r="UAZ263" s="9"/>
      <c r="UBA263" s="9"/>
      <c r="UBB263" s="9"/>
      <c r="UBC263" s="9"/>
      <c r="UBD263" s="9"/>
      <c r="UBE263" s="9"/>
      <c r="UBF263" s="9"/>
      <c r="UBG263" s="9"/>
      <c r="UBH263" s="9"/>
      <c r="UBI263" s="9"/>
      <c r="UBJ263" s="9"/>
      <c r="UBK263" s="9"/>
      <c r="UBL263" s="9"/>
      <c r="UBM263" s="9"/>
      <c r="UBN263" s="9"/>
      <c r="UBO263" s="9"/>
      <c r="UBP263" s="9"/>
      <c r="UBQ263" s="9"/>
      <c r="UBR263" s="9"/>
      <c r="UBS263" s="9"/>
      <c r="UBT263" s="9"/>
      <c r="UBU263" s="9"/>
      <c r="UBV263" s="9"/>
      <c r="UBW263" s="9"/>
      <c r="UBX263" s="9"/>
      <c r="UBY263" s="9"/>
      <c r="UBZ263" s="9"/>
      <c r="UCA263" s="9"/>
      <c r="UCB263" s="9"/>
      <c r="UCC263" s="9"/>
      <c r="UCD263" s="9"/>
      <c r="UCE263" s="9"/>
      <c r="UCF263" s="9"/>
      <c r="UCG263" s="9"/>
      <c r="UCH263" s="9"/>
      <c r="UCI263" s="9"/>
      <c r="UCJ263" s="9"/>
      <c r="UCK263" s="9"/>
      <c r="UCL263" s="9"/>
      <c r="UCM263" s="9"/>
      <c r="UCN263" s="9"/>
      <c r="UCO263" s="9"/>
      <c r="UCP263" s="9"/>
      <c r="UCQ263" s="9"/>
      <c r="UCR263" s="9"/>
      <c r="UCS263" s="9"/>
      <c r="UCT263" s="9"/>
      <c r="UCU263" s="9"/>
      <c r="UCV263" s="9"/>
      <c r="UCW263" s="9"/>
      <c r="UCX263" s="9"/>
      <c r="UCY263" s="9"/>
      <c r="UCZ263" s="9"/>
      <c r="UDA263" s="9"/>
      <c r="UDB263" s="9"/>
      <c r="UDC263" s="9"/>
      <c r="UDD263" s="9"/>
      <c r="UDE263" s="9"/>
      <c r="UDF263" s="9"/>
      <c r="UDG263" s="9"/>
      <c r="UDH263" s="9"/>
      <c r="UDI263" s="9"/>
      <c r="UDJ263" s="9"/>
      <c r="UDK263" s="9"/>
      <c r="UDL263" s="9"/>
      <c r="UDM263" s="9"/>
      <c r="UDN263" s="9"/>
      <c r="UDO263" s="9"/>
      <c r="UDP263" s="9"/>
      <c r="UDQ263" s="9"/>
      <c r="UDR263" s="9"/>
      <c r="UDS263" s="9"/>
      <c r="UDT263" s="9"/>
      <c r="UDU263" s="9"/>
      <c r="UDV263" s="9"/>
      <c r="UDW263" s="9"/>
      <c r="UDX263" s="9"/>
      <c r="UDY263" s="9"/>
      <c r="UDZ263" s="9"/>
      <c r="UEA263" s="9"/>
      <c r="UEB263" s="9"/>
      <c r="UEC263" s="9"/>
      <c r="UED263" s="9"/>
      <c r="UEE263" s="9"/>
      <c r="UEF263" s="9"/>
      <c r="UEG263" s="9"/>
      <c r="UEH263" s="9"/>
      <c r="UEI263" s="9"/>
      <c r="UEJ263" s="9"/>
      <c r="UEK263" s="9"/>
      <c r="UEL263" s="9"/>
      <c r="UEM263" s="9"/>
      <c r="UEN263" s="9"/>
      <c r="UEO263" s="9"/>
      <c r="UEP263" s="9"/>
      <c r="UEQ263" s="9"/>
      <c r="UER263" s="9"/>
      <c r="UES263" s="9"/>
      <c r="UET263" s="9"/>
      <c r="UEU263" s="9"/>
      <c r="UEV263" s="9"/>
      <c r="UEW263" s="9"/>
      <c r="UEX263" s="9"/>
      <c r="UEY263" s="9"/>
      <c r="UEZ263" s="9"/>
      <c r="UFA263" s="9"/>
      <c r="UFB263" s="9"/>
      <c r="UFC263" s="9"/>
      <c r="UFD263" s="9"/>
      <c r="UFE263" s="9"/>
      <c r="UFF263" s="9"/>
      <c r="UFG263" s="9"/>
      <c r="UFH263" s="9"/>
      <c r="UFI263" s="9"/>
      <c r="UFJ263" s="9"/>
      <c r="UFK263" s="9"/>
      <c r="UFL263" s="9"/>
      <c r="UFM263" s="9"/>
      <c r="UFN263" s="9"/>
      <c r="UFO263" s="9"/>
      <c r="UFP263" s="9"/>
      <c r="UFQ263" s="9"/>
      <c r="UFR263" s="9"/>
      <c r="UFS263" s="9"/>
      <c r="UFT263" s="9"/>
      <c r="UFU263" s="9"/>
      <c r="UFV263" s="9"/>
      <c r="UFW263" s="9"/>
      <c r="UFX263" s="9"/>
      <c r="UFY263" s="9"/>
      <c r="UFZ263" s="9"/>
      <c r="UGA263" s="9"/>
      <c r="UGB263" s="9"/>
      <c r="UGC263" s="9"/>
      <c r="UGD263" s="9"/>
      <c r="UGE263" s="9"/>
      <c r="UGF263" s="9"/>
      <c r="UGG263" s="9"/>
      <c r="UGH263" s="9"/>
      <c r="UGI263" s="9"/>
      <c r="UGJ263" s="9"/>
      <c r="UGK263" s="9"/>
      <c r="UGL263" s="9"/>
      <c r="UGM263" s="9"/>
      <c r="UGN263" s="9"/>
      <c r="UGO263" s="9"/>
      <c r="UGP263" s="9"/>
      <c r="UGQ263" s="9"/>
      <c r="UGR263" s="9"/>
      <c r="UGS263" s="9"/>
      <c r="UGT263" s="9"/>
      <c r="UGU263" s="9"/>
      <c r="UGV263" s="9"/>
      <c r="UGW263" s="9"/>
      <c r="UGX263" s="9"/>
      <c r="UGY263" s="9"/>
      <c r="UGZ263" s="9"/>
      <c r="UHA263" s="9"/>
      <c r="UHB263" s="9"/>
      <c r="UHC263" s="9"/>
      <c r="UHD263" s="9"/>
      <c r="UHE263" s="9"/>
      <c r="UHF263" s="9"/>
      <c r="UHG263" s="9"/>
      <c r="UHH263" s="9"/>
      <c r="UHI263" s="9"/>
      <c r="UHJ263" s="9"/>
      <c r="UHK263" s="9"/>
      <c r="UHL263" s="9"/>
      <c r="UHM263" s="9"/>
      <c r="UHN263" s="9"/>
      <c r="UHO263" s="9"/>
      <c r="UHP263" s="9"/>
      <c r="UHQ263" s="9"/>
      <c r="UHR263" s="9"/>
      <c r="UHS263" s="9"/>
      <c r="UHT263" s="9"/>
      <c r="UHU263" s="9"/>
      <c r="UHV263" s="9"/>
      <c r="UHW263" s="9"/>
      <c r="UHX263" s="9"/>
      <c r="UHY263" s="9"/>
      <c r="UHZ263" s="9"/>
      <c r="UIA263" s="9"/>
      <c r="UIB263" s="9"/>
      <c r="UIC263" s="9"/>
      <c r="UID263" s="9"/>
      <c r="UIE263" s="9"/>
      <c r="UIF263" s="9"/>
      <c r="UIG263" s="9"/>
      <c r="UIH263" s="9"/>
      <c r="UII263" s="9"/>
      <c r="UIJ263" s="9"/>
      <c r="UIK263" s="9"/>
      <c r="UIL263" s="9"/>
      <c r="UIM263" s="9"/>
      <c r="UIN263" s="9"/>
      <c r="UIO263" s="9"/>
      <c r="UIP263" s="9"/>
      <c r="UIQ263" s="9"/>
      <c r="UIR263" s="9"/>
      <c r="UIS263" s="9"/>
      <c r="UIT263" s="9"/>
      <c r="UIU263" s="9"/>
      <c r="UIV263" s="9"/>
      <c r="UIW263" s="9"/>
      <c r="UIX263" s="9"/>
      <c r="UIY263" s="9"/>
      <c r="UIZ263" s="9"/>
      <c r="UJA263" s="9"/>
      <c r="UJB263" s="9"/>
      <c r="UJC263" s="9"/>
      <c r="UJD263" s="9"/>
      <c r="UJE263" s="9"/>
      <c r="UJF263" s="9"/>
      <c r="UJG263" s="9"/>
      <c r="UJH263" s="9"/>
      <c r="UJI263" s="9"/>
      <c r="UJJ263" s="9"/>
      <c r="UJK263" s="9"/>
      <c r="UJL263" s="9"/>
      <c r="UJM263" s="9"/>
      <c r="UJN263" s="9"/>
      <c r="UJO263" s="9"/>
      <c r="UJP263" s="9"/>
      <c r="UJQ263" s="9"/>
      <c r="UJR263" s="9"/>
      <c r="UJS263" s="9"/>
      <c r="UJT263" s="9"/>
      <c r="UJU263" s="9"/>
      <c r="UJV263" s="9"/>
      <c r="UJW263" s="9"/>
      <c r="UJX263" s="9"/>
      <c r="UJY263" s="9"/>
      <c r="UJZ263" s="9"/>
      <c r="UKA263" s="9"/>
      <c r="UKB263" s="9"/>
      <c r="UKC263" s="9"/>
      <c r="UKD263" s="9"/>
      <c r="UKE263" s="9"/>
      <c r="UKF263" s="9"/>
      <c r="UKG263" s="9"/>
      <c r="UKH263" s="9"/>
      <c r="UKI263" s="9"/>
      <c r="UKJ263" s="9"/>
      <c r="UKK263" s="9"/>
      <c r="UKL263" s="9"/>
      <c r="UKM263" s="9"/>
      <c r="UKN263" s="9"/>
      <c r="UKO263" s="9"/>
      <c r="UKP263" s="9"/>
      <c r="UKQ263" s="9"/>
      <c r="UKR263" s="9"/>
      <c r="UKS263" s="9"/>
      <c r="UKT263" s="9"/>
      <c r="UKU263" s="9"/>
      <c r="UKV263" s="9"/>
      <c r="UKW263" s="9"/>
      <c r="UKX263" s="9"/>
      <c r="UKY263" s="9"/>
      <c r="UKZ263" s="9"/>
      <c r="ULA263" s="9"/>
      <c r="ULB263" s="9"/>
      <c r="ULC263" s="9"/>
      <c r="ULD263" s="9"/>
      <c r="ULE263" s="9"/>
      <c r="ULF263" s="9"/>
      <c r="ULG263" s="9"/>
      <c r="ULH263" s="9"/>
      <c r="ULI263" s="9"/>
      <c r="ULJ263" s="9"/>
      <c r="ULK263" s="9"/>
      <c r="ULL263" s="9"/>
      <c r="ULM263" s="9"/>
      <c r="ULN263" s="9"/>
      <c r="ULO263" s="9"/>
      <c r="ULP263" s="9"/>
      <c r="ULQ263" s="9"/>
      <c r="ULR263" s="9"/>
      <c r="ULS263" s="9"/>
      <c r="ULT263" s="9"/>
      <c r="ULU263" s="9"/>
      <c r="ULV263" s="9"/>
      <c r="ULW263" s="9"/>
      <c r="ULX263" s="9"/>
      <c r="ULY263" s="9"/>
      <c r="ULZ263" s="9"/>
      <c r="UMA263" s="9"/>
      <c r="UMB263" s="9"/>
      <c r="UMC263" s="9"/>
      <c r="UMD263" s="9"/>
      <c r="UME263" s="9"/>
      <c r="UMF263" s="9"/>
      <c r="UMG263" s="9"/>
      <c r="UMH263" s="9"/>
      <c r="UMI263" s="9"/>
      <c r="UMJ263" s="9"/>
      <c r="UMK263" s="9"/>
      <c r="UML263" s="9"/>
      <c r="UMM263" s="9"/>
      <c r="UMN263" s="9"/>
      <c r="UMO263" s="9"/>
      <c r="UMP263" s="9"/>
      <c r="UMQ263" s="9"/>
      <c r="UMR263" s="9"/>
      <c r="UMS263" s="9"/>
      <c r="UMT263" s="9"/>
      <c r="UMU263" s="9"/>
      <c r="UMV263" s="9"/>
      <c r="UMW263" s="9"/>
      <c r="UMX263" s="9"/>
      <c r="UMY263" s="9"/>
      <c r="UMZ263" s="9"/>
      <c r="UNA263" s="9"/>
      <c r="UNB263" s="9"/>
      <c r="UNC263" s="9"/>
      <c r="UND263" s="9"/>
      <c r="UNE263" s="9"/>
      <c r="UNF263" s="9"/>
      <c r="UNG263" s="9"/>
      <c r="UNH263" s="9"/>
      <c r="UNI263" s="9"/>
      <c r="UNJ263" s="9"/>
      <c r="UNK263" s="9"/>
      <c r="UNL263" s="9"/>
      <c r="UNM263" s="9"/>
      <c r="UNN263" s="9"/>
      <c r="UNO263" s="9"/>
      <c r="UNP263" s="9"/>
      <c r="UNQ263" s="9"/>
      <c r="UNR263" s="9"/>
      <c r="UNS263" s="9"/>
      <c r="UNT263" s="9"/>
      <c r="UNU263" s="9"/>
      <c r="UNV263" s="9"/>
      <c r="UNW263" s="9"/>
      <c r="UNX263" s="9"/>
      <c r="UNY263" s="9"/>
      <c r="UNZ263" s="9"/>
      <c r="UOA263" s="9"/>
      <c r="UOB263" s="9"/>
      <c r="UOC263" s="9"/>
      <c r="UOD263" s="9"/>
      <c r="UOE263" s="9"/>
      <c r="UOF263" s="9"/>
      <c r="UOG263" s="9"/>
      <c r="UOH263" s="9"/>
      <c r="UOI263" s="9"/>
      <c r="UOJ263" s="9"/>
      <c r="UOK263" s="9"/>
      <c r="UOL263" s="9"/>
      <c r="UOM263" s="9"/>
      <c r="UON263" s="9"/>
      <c r="UOO263" s="9"/>
      <c r="UOP263" s="9"/>
      <c r="UOQ263" s="9"/>
      <c r="UOR263" s="9"/>
      <c r="UOS263" s="9"/>
      <c r="UOT263" s="9"/>
      <c r="UOU263" s="9"/>
      <c r="UOV263" s="9"/>
      <c r="UOW263" s="9"/>
      <c r="UOX263" s="9"/>
      <c r="UOY263" s="9"/>
      <c r="UOZ263" s="9"/>
      <c r="UPA263" s="9"/>
      <c r="UPB263" s="9"/>
      <c r="UPC263" s="9"/>
      <c r="UPD263" s="9"/>
      <c r="UPE263" s="9"/>
      <c r="UPF263" s="9"/>
      <c r="UPG263" s="9"/>
      <c r="UPH263" s="9"/>
      <c r="UPI263" s="9"/>
      <c r="UPJ263" s="9"/>
      <c r="UPK263" s="9"/>
      <c r="UPL263" s="9"/>
      <c r="UPM263" s="9"/>
      <c r="UPN263" s="9"/>
      <c r="UPO263" s="9"/>
      <c r="UPP263" s="9"/>
      <c r="UPQ263" s="9"/>
      <c r="UPR263" s="9"/>
      <c r="UPS263" s="9"/>
      <c r="UPT263" s="9"/>
      <c r="UPU263" s="9"/>
      <c r="UPV263" s="9"/>
      <c r="UPW263" s="9"/>
      <c r="UPX263" s="9"/>
      <c r="UPY263" s="9"/>
      <c r="UPZ263" s="9"/>
      <c r="UQA263" s="9"/>
      <c r="UQB263" s="9"/>
      <c r="UQC263" s="9"/>
      <c r="UQD263" s="9"/>
      <c r="UQE263" s="9"/>
      <c r="UQF263" s="9"/>
      <c r="UQG263" s="9"/>
      <c r="UQH263" s="9"/>
      <c r="UQI263" s="9"/>
      <c r="UQJ263" s="9"/>
      <c r="UQK263" s="9"/>
      <c r="UQL263" s="9"/>
      <c r="UQM263" s="9"/>
      <c r="UQN263" s="9"/>
      <c r="UQO263" s="9"/>
      <c r="UQP263" s="9"/>
      <c r="UQQ263" s="9"/>
      <c r="UQR263" s="9"/>
      <c r="UQS263" s="9"/>
      <c r="UQT263" s="9"/>
      <c r="UQU263" s="9"/>
      <c r="UQV263" s="9"/>
      <c r="UQW263" s="9"/>
      <c r="UQX263" s="9"/>
      <c r="UQY263" s="9"/>
      <c r="UQZ263" s="9"/>
      <c r="URA263" s="9"/>
      <c r="URB263" s="9"/>
      <c r="URC263" s="9"/>
      <c r="URD263" s="9"/>
      <c r="URE263" s="9"/>
      <c r="URF263" s="9"/>
      <c r="URG263" s="9"/>
      <c r="URH263" s="9"/>
      <c r="URI263" s="9"/>
      <c r="URJ263" s="9"/>
      <c r="URK263" s="9"/>
      <c r="URL263" s="9"/>
      <c r="URM263" s="9"/>
      <c r="URN263" s="9"/>
      <c r="URO263" s="9"/>
      <c r="URP263" s="9"/>
      <c r="URQ263" s="9"/>
      <c r="URR263" s="9"/>
      <c r="URS263" s="9"/>
      <c r="URT263" s="9"/>
      <c r="URU263" s="9"/>
      <c r="URV263" s="9"/>
      <c r="URW263" s="9"/>
      <c r="URX263" s="9"/>
      <c r="URY263" s="9"/>
      <c r="URZ263" s="9"/>
      <c r="USA263" s="9"/>
      <c r="USB263" s="9"/>
      <c r="USC263" s="9"/>
      <c r="USD263" s="9"/>
      <c r="USE263" s="9"/>
      <c r="USF263" s="9"/>
      <c r="USG263" s="9"/>
      <c r="USH263" s="9"/>
      <c r="USI263" s="9"/>
      <c r="USJ263" s="9"/>
      <c r="USK263" s="9"/>
      <c r="USL263" s="9"/>
      <c r="USM263" s="9"/>
      <c r="USN263" s="9"/>
      <c r="USO263" s="9"/>
      <c r="USP263" s="9"/>
      <c r="USQ263" s="9"/>
      <c r="USR263" s="9"/>
      <c r="USS263" s="9"/>
      <c r="UST263" s="9"/>
      <c r="USU263" s="9"/>
      <c r="USV263" s="9"/>
      <c r="USW263" s="9"/>
      <c r="USX263" s="9"/>
      <c r="USY263" s="9"/>
      <c r="USZ263" s="9"/>
      <c r="UTA263" s="9"/>
      <c r="UTB263" s="9"/>
      <c r="UTC263" s="9"/>
      <c r="UTD263" s="9"/>
      <c r="UTE263" s="9"/>
      <c r="UTF263" s="9"/>
      <c r="UTG263" s="9"/>
      <c r="UTH263" s="9"/>
      <c r="UTI263" s="9"/>
      <c r="UTJ263" s="9"/>
      <c r="UTK263" s="9"/>
      <c r="UTL263" s="9"/>
      <c r="UTM263" s="9"/>
      <c r="UTN263" s="9"/>
      <c r="UTO263" s="9"/>
      <c r="UTP263" s="9"/>
      <c r="UTQ263" s="9"/>
      <c r="UTR263" s="9"/>
      <c r="UTS263" s="9"/>
      <c r="UTT263" s="9"/>
      <c r="UTU263" s="9"/>
      <c r="UTV263" s="9"/>
      <c r="UTW263" s="9"/>
      <c r="UTX263" s="9"/>
      <c r="UTY263" s="9"/>
      <c r="UTZ263" s="9"/>
      <c r="UUA263" s="9"/>
      <c r="UUB263" s="9"/>
      <c r="UUC263" s="9"/>
      <c r="UUD263" s="9"/>
      <c r="UUE263" s="9"/>
      <c r="UUF263" s="9"/>
      <c r="UUG263" s="9"/>
      <c r="UUH263" s="9"/>
      <c r="UUI263" s="9"/>
      <c r="UUJ263" s="9"/>
      <c r="UUK263" s="9"/>
      <c r="UUL263" s="9"/>
      <c r="UUM263" s="9"/>
      <c r="UUN263" s="9"/>
      <c r="UUO263" s="9"/>
      <c r="UUP263" s="9"/>
      <c r="UUQ263" s="9"/>
      <c r="UUR263" s="9"/>
      <c r="UUS263" s="9"/>
      <c r="UUT263" s="9"/>
      <c r="UUU263" s="9"/>
      <c r="UUV263" s="9"/>
      <c r="UUW263" s="9"/>
      <c r="UUX263" s="9"/>
      <c r="UUY263" s="9"/>
      <c r="UUZ263" s="9"/>
      <c r="UVA263" s="9"/>
      <c r="UVB263" s="9"/>
      <c r="UVC263" s="9"/>
      <c r="UVD263" s="9"/>
      <c r="UVE263" s="9"/>
      <c r="UVF263" s="9"/>
      <c r="UVG263" s="9"/>
      <c r="UVH263" s="9"/>
      <c r="UVI263" s="9"/>
      <c r="UVJ263" s="9"/>
      <c r="UVK263" s="9"/>
      <c r="UVL263" s="9"/>
      <c r="UVM263" s="9"/>
      <c r="UVN263" s="9"/>
      <c r="UVO263" s="9"/>
      <c r="UVP263" s="9"/>
      <c r="UVQ263" s="9"/>
      <c r="UVR263" s="9"/>
      <c r="UVS263" s="9"/>
      <c r="UVT263" s="9"/>
      <c r="UVU263" s="9"/>
      <c r="UVV263" s="9"/>
      <c r="UVW263" s="9"/>
      <c r="UVX263" s="9"/>
      <c r="UVY263" s="9"/>
      <c r="UVZ263" s="9"/>
      <c r="UWA263" s="9"/>
      <c r="UWB263" s="9"/>
      <c r="UWC263" s="9"/>
      <c r="UWD263" s="9"/>
      <c r="UWE263" s="9"/>
      <c r="UWF263" s="9"/>
      <c r="UWG263" s="9"/>
      <c r="UWH263" s="9"/>
      <c r="UWI263" s="9"/>
      <c r="UWJ263" s="9"/>
      <c r="UWK263" s="9"/>
      <c r="UWL263" s="9"/>
      <c r="UWM263" s="9"/>
      <c r="UWN263" s="9"/>
      <c r="UWO263" s="9"/>
      <c r="UWP263" s="9"/>
      <c r="UWQ263" s="9"/>
      <c r="UWR263" s="9"/>
      <c r="UWS263" s="9"/>
      <c r="UWT263" s="9"/>
      <c r="UWU263" s="9"/>
      <c r="UWV263" s="9"/>
      <c r="UWW263" s="9"/>
      <c r="UWX263" s="9"/>
      <c r="UWY263" s="9"/>
      <c r="UWZ263" s="9"/>
      <c r="UXA263" s="9"/>
      <c r="UXB263" s="9"/>
      <c r="UXC263" s="9"/>
      <c r="UXD263" s="9"/>
      <c r="UXE263" s="9"/>
      <c r="UXF263" s="9"/>
      <c r="UXG263" s="9"/>
      <c r="UXH263" s="9"/>
      <c r="UXI263" s="9"/>
      <c r="UXJ263" s="9"/>
      <c r="UXK263" s="9"/>
      <c r="UXL263" s="9"/>
      <c r="UXM263" s="9"/>
      <c r="UXN263" s="9"/>
      <c r="UXO263" s="9"/>
      <c r="UXP263" s="9"/>
      <c r="UXQ263" s="9"/>
      <c r="UXR263" s="9"/>
      <c r="UXS263" s="9"/>
      <c r="UXT263" s="9"/>
      <c r="UXU263" s="9"/>
      <c r="UXV263" s="9"/>
      <c r="UXW263" s="9"/>
      <c r="UXX263" s="9"/>
      <c r="UXY263" s="9"/>
      <c r="UXZ263" s="9"/>
      <c r="UYA263" s="9"/>
      <c r="UYB263" s="9"/>
      <c r="UYC263" s="9"/>
      <c r="UYD263" s="9"/>
      <c r="UYE263" s="9"/>
      <c r="UYF263" s="9"/>
      <c r="UYG263" s="9"/>
      <c r="UYH263" s="9"/>
      <c r="UYI263" s="9"/>
      <c r="UYJ263" s="9"/>
      <c r="UYK263" s="9"/>
      <c r="UYL263" s="9"/>
      <c r="UYM263" s="9"/>
      <c r="UYN263" s="9"/>
      <c r="UYO263" s="9"/>
      <c r="UYP263" s="9"/>
      <c r="UYQ263" s="9"/>
      <c r="UYR263" s="9"/>
      <c r="UYS263" s="9"/>
      <c r="UYT263" s="9"/>
      <c r="UYU263" s="9"/>
      <c r="UYV263" s="9"/>
      <c r="UYW263" s="9"/>
      <c r="UYX263" s="9"/>
      <c r="UYY263" s="9"/>
      <c r="UYZ263" s="9"/>
      <c r="UZA263" s="9"/>
      <c r="UZB263" s="9"/>
      <c r="UZC263" s="9"/>
      <c r="UZD263" s="9"/>
      <c r="UZE263" s="9"/>
      <c r="UZF263" s="9"/>
      <c r="UZG263" s="9"/>
      <c r="UZH263" s="9"/>
      <c r="UZI263" s="9"/>
      <c r="UZJ263" s="9"/>
      <c r="UZK263" s="9"/>
      <c r="UZL263" s="9"/>
      <c r="UZM263" s="9"/>
      <c r="UZN263" s="9"/>
      <c r="UZO263" s="9"/>
      <c r="UZP263" s="9"/>
      <c r="UZQ263" s="9"/>
      <c r="UZR263" s="9"/>
      <c r="UZS263" s="9"/>
      <c r="UZT263" s="9"/>
      <c r="UZU263" s="9"/>
      <c r="UZV263" s="9"/>
      <c r="UZW263" s="9"/>
      <c r="UZX263" s="9"/>
      <c r="UZY263" s="9"/>
      <c r="UZZ263" s="9"/>
      <c r="VAA263" s="9"/>
      <c r="VAB263" s="9"/>
      <c r="VAC263" s="9"/>
      <c r="VAD263" s="9"/>
      <c r="VAE263" s="9"/>
      <c r="VAF263" s="9"/>
      <c r="VAG263" s="9"/>
      <c r="VAH263" s="9"/>
      <c r="VAI263" s="9"/>
      <c r="VAJ263" s="9"/>
      <c r="VAK263" s="9"/>
      <c r="VAL263" s="9"/>
      <c r="VAM263" s="9"/>
      <c r="VAN263" s="9"/>
      <c r="VAO263" s="9"/>
      <c r="VAP263" s="9"/>
      <c r="VAQ263" s="9"/>
      <c r="VAR263" s="9"/>
      <c r="VAS263" s="9"/>
      <c r="VAT263" s="9"/>
      <c r="VAU263" s="9"/>
      <c r="VAV263" s="9"/>
      <c r="VAW263" s="9"/>
      <c r="VAX263" s="9"/>
      <c r="VAY263" s="9"/>
      <c r="VAZ263" s="9"/>
      <c r="VBA263" s="9"/>
      <c r="VBB263" s="9"/>
      <c r="VBC263" s="9"/>
      <c r="VBD263" s="9"/>
      <c r="VBE263" s="9"/>
      <c r="VBF263" s="9"/>
      <c r="VBG263" s="9"/>
      <c r="VBH263" s="9"/>
      <c r="VBI263" s="9"/>
      <c r="VBJ263" s="9"/>
      <c r="VBK263" s="9"/>
      <c r="VBL263" s="9"/>
      <c r="VBM263" s="9"/>
      <c r="VBN263" s="9"/>
      <c r="VBO263" s="9"/>
      <c r="VBP263" s="9"/>
      <c r="VBQ263" s="9"/>
      <c r="VBR263" s="9"/>
      <c r="VBS263" s="9"/>
      <c r="VBT263" s="9"/>
      <c r="VBU263" s="9"/>
      <c r="VBV263" s="9"/>
      <c r="VBW263" s="9"/>
      <c r="VBX263" s="9"/>
      <c r="VBY263" s="9"/>
      <c r="VBZ263" s="9"/>
      <c r="VCA263" s="9"/>
      <c r="VCB263" s="9"/>
      <c r="VCC263" s="9"/>
      <c r="VCD263" s="9"/>
      <c r="VCE263" s="9"/>
      <c r="VCF263" s="9"/>
      <c r="VCG263" s="9"/>
      <c r="VCH263" s="9"/>
      <c r="VCI263" s="9"/>
      <c r="VCJ263" s="9"/>
      <c r="VCK263" s="9"/>
      <c r="VCL263" s="9"/>
      <c r="VCM263" s="9"/>
      <c r="VCN263" s="9"/>
      <c r="VCO263" s="9"/>
      <c r="VCP263" s="9"/>
      <c r="VCQ263" s="9"/>
      <c r="VCR263" s="9"/>
      <c r="VCS263" s="9"/>
      <c r="VCT263" s="9"/>
      <c r="VCU263" s="9"/>
      <c r="VCV263" s="9"/>
      <c r="VCW263" s="9"/>
      <c r="VCX263" s="9"/>
      <c r="VCY263" s="9"/>
      <c r="VCZ263" s="9"/>
      <c r="VDA263" s="9"/>
      <c r="VDB263" s="9"/>
      <c r="VDC263" s="9"/>
      <c r="VDD263" s="9"/>
      <c r="VDE263" s="9"/>
      <c r="VDF263" s="9"/>
      <c r="VDG263" s="9"/>
      <c r="VDH263" s="9"/>
      <c r="VDI263" s="9"/>
      <c r="VDJ263" s="9"/>
      <c r="VDK263" s="9"/>
      <c r="VDL263" s="9"/>
      <c r="VDM263" s="9"/>
      <c r="VDN263" s="9"/>
      <c r="VDO263" s="9"/>
      <c r="VDP263" s="9"/>
      <c r="VDQ263" s="9"/>
      <c r="VDR263" s="9"/>
      <c r="VDS263" s="9"/>
      <c r="VDT263" s="9"/>
      <c r="VDU263" s="9"/>
      <c r="VDV263" s="9"/>
      <c r="VDW263" s="9"/>
      <c r="VDX263" s="9"/>
      <c r="VDY263" s="9"/>
      <c r="VDZ263" s="9"/>
      <c r="VEA263" s="9"/>
      <c r="VEB263" s="9"/>
      <c r="VEC263" s="9"/>
      <c r="VED263" s="9"/>
      <c r="VEE263" s="9"/>
      <c r="VEF263" s="9"/>
      <c r="VEG263" s="9"/>
      <c r="VEH263" s="9"/>
      <c r="VEI263" s="9"/>
      <c r="VEJ263" s="9"/>
      <c r="VEK263" s="9"/>
      <c r="VEL263" s="9"/>
      <c r="VEM263" s="9"/>
      <c r="VEN263" s="9"/>
      <c r="VEO263" s="9"/>
      <c r="VEP263" s="9"/>
      <c r="VEQ263" s="9"/>
      <c r="VER263" s="9"/>
      <c r="VES263" s="9"/>
      <c r="VET263" s="9"/>
      <c r="VEU263" s="9"/>
      <c r="VEV263" s="9"/>
      <c r="VEW263" s="9"/>
      <c r="VEX263" s="9"/>
      <c r="VEY263" s="9"/>
      <c r="VEZ263" s="9"/>
      <c r="VFA263" s="9"/>
      <c r="VFB263" s="9"/>
      <c r="VFC263" s="9"/>
      <c r="VFD263" s="9"/>
      <c r="VFE263" s="9"/>
      <c r="VFF263" s="9"/>
      <c r="VFG263" s="9"/>
      <c r="VFH263" s="9"/>
      <c r="VFI263" s="9"/>
      <c r="VFJ263" s="9"/>
      <c r="VFK263" s="9"/>
      <c r="VFL263" s="9"/>
      <c r="VFM263" s="9"/>
      <c r="VFN263" s="9"/>
      <c r="VFO263" s="9"/>
      <c r="VFP263" s="9"/>
      <c r="VFQ263" s="9"/>
      <c r="VFR263" s="9"/>
      <c r="VFS263" s="9"/>
      <c r="VFT263" s="9"/>
      <c r="VFU263" s="9"/>
      <c r="VFV263" s="9"/>
      <c r="VFW263" s="9"/>
      <c r="VFX263" s="9"/>
      <c r="VFY263" s="9"/>
      <c r="VFZ263" s="9"/>
      <c r="VGA263" s="9"/>
      <c r="VGB263" s="9"/>
      <c r="VGC263" s="9"/>
      <c r="VGD263" s="9"/>
      <c r="VGE263" s="9"/>
      <c r="VGF263" s="9"/>
      <c r="VGG263" s="9"/>
      <c r="VGH263" s="9"/>
      <c r="VGI263" s="9"/>
      <c r="VGJ263" s="9"/>
      <c r="VGK263" s="9"/>
      <c r="VGL263" s="9"/>
      <c r="VGM263" s="9"/>
      <c r="VGN263" s="9"/>
      <c r="VGO263" s="9"/>
      <c r="VGP263" s="9"/>
      <c r="VGQ263" s="9"/>
      <c r="VGR263" s="9"/>
      <c r="VGS263" s="9"/>
      <c r="VGT263" s="9"/>
      <c r="VGU263" s="9"/>
      <c r="VGV263" s="9"/>
      <c r="VGW263" s="9"/>
      <c r="VGX263" s="9"/>
      <c r="VGY263" s="9"/>
      <c r="VGZ263" s="9"/>
      <c r="VHA263" s="9"/>
      <c r="VHB263" s="9"/>
      <c r="VHC263" s="9"/>
      <c r="VHD263" s="9"/>
      <c r="VHE263" s="9"/>
      <c r="VHF263" s="9"/>
      <c r="VHG263" s="9"/>
      <c r="VHH263" s="9"/>
      <c r="VHI263" s="9"/>
      <c r="VHJ263" s="9"/>
      <c r="VHK263" s="9"/>
      <c r="VHL263" s="9"/>
      <c r="VHM263" s="9"/>
      <c r="VHN263" s="9"/>
      <c r="VHO263" s="9"/>
      <c r="VHP263" s="9"/>
      <c r="VHQ263" s="9"/>
      <c r="VHR263" s="9"/>
      <c r="VHS263" s="9"/>
      <c r="VHT263" s="9"/>
      <c r="VHU263" s="9"/>
      <c r="VHV263" s="9"/>
      <c r="VHW263" s="9"/>
      <c r="VHX263" s="9"/>
      <c r="VHY263" s="9"/>
      <c r="VHZ263" s="9"/>
      <c r="VIA263" s="9"/>
      <c r="VIB263" s="9"/>
      <c r="VIC263" s="9"/>
      <c r="VID263" s="9"/>
      <c r="VIE263" s="9"/>
      <c r="VIF263" s="9"/>
      <c r="VIG263" s="9"/>
      <c r="VIH263" s="9"/>
      <c r="VII263" s="9"/>
      <c r="VIJ263" s="9"/>
      <c r="VIK263" s="9"/>
      <c r="VIL263" s="9"/>
      <c r="VIM263" s="9"/>
      <c r="VIN263" s="9"/>
      <c r="VIO263" s="9"/>
      <c r="VIP263" s="9"/>
      <c r="VIQ263" s="9"/>
      <c r="VIR263" s="9"/>
      <c r="VIS263" s="9"/>
      <c r="VIT263" s="9"/>
      <c r="VIU263" s="9"/>
      <c r="VIV263" s="9"/>
      <c r="VIW263" s="9"/>
      <c r="VIX263" s="9"/>
      <c r="VIY263" s="9"/>
      <c r="VIZ263" s="9"/>
      <c r="VJA263" s="9"/>
      <c r="VJB263" s="9"/>
      <c r="VJC263" s="9"/>
      <c r="VJD263" s="9"/>
      <c r="VJE263" s="9"/>
      <c r="VJF263" s="9"/>
      <c r="VJG263" s="9"/>
      <c r="VJH263" s="9"/>
      <c r="VJI263" s="9"/>
      <c r="VJJ263" s="9"/>
      <c r="VJK263" s="9"/>
      <c r="VJL263" s="9"/>
      <c r="VJM263" s="9"/>
      <c r="VJN263" s="9"/>
      <c r="VJO263" s="9"/>
      <c r="VJP263" s="9"/>
      <c r="VJQ263" s="9"/>
      <c r="VJR263" s="9"/>
      <c r="VJS263" s="9"/>
      <c r="VJT263" s="9"/>
      <c r="VJU263" s="9"/>
      <c r="VJV263" s="9"/>
      <c r="VJW263" s="9"/>
      <c r="VJX263" s="9"/>
      <c r="VJY263" s="9"/>
      <c r="VJZ263" s="9"/>
      <c r="VKA263" s="9"/>
      <c r="VKB263" s="9"/>
      <c r="VKC263" s="9"/>
      <c r="VKD263" s="9"/>
      <c r="VKE263" s="9"/>
      <c r="VKF263" s="9"/>
      <c r="VKG263" s="9"/>
      <c r="VKH263" s="9"/>
      <c r="VKI263" s="9"/>
      <c r="VKJ263" s="9"/>
      <c r="VKK263" s="9"/>
      <c r="VKL263" s="9"/>
      <c r="VKM263" s="9"/>
      <c r="VKN263" s="9"/>
      <c r="VKO263" s="9"/>
      <c r="VKP263" s="9"/>
      <c r="VKQ263" s="9"/>
      <c r="VKR263" s="9"/>
      <c r="VKS263" s="9"/>
      <c r="VKT263" s="9"/>
      <c r="VKU263" s="9"/>
      <c r="VKV263" s="9"/>
      <c r="VKW263" s="9"/>
      <c r="VKX263" s="9"/>
      <c r="VKY263" s="9"/>
      <c r="VKZ263" s="9"/>
      <c r="VLA263" s="9"/>
      <c r="VLB263" s="9"/>
      <c r="VLC263" s="9"/>
      <c r="VLD263" s="9"/>
      <c r="VLE263" s="9"/>
      <c r="VLF263" s="9"/>
      <c r="VLG263" s="9"/>
      <c r="VLH263" s="9"/>
      <c r="VLI263" s="9"/>
      <c r="VLJ263" s="9"/>
      <c r="VLK263" s="9"/>
      <c r="VLL263" s="9"/>
      <c r="VLM263" s="9"/>
      <c r="VLN263" s="9"/>
      <c r="VLO263" s="9"/>
      <c r="VLP263" s="9"/>
      <c r="VLQ263" s="9"/>
      <c r="VLR263" s="9"/>
      <c r="VLS263" s="9"/>
      <c r="VLT263" s="9"/>
      <c r="VLU263" s="9"/>
      <c r="VLV263" s="9"/>
      <c r="VLW263" s="9"/>
      <c r="VLX263" s="9"/>
      <c r="VLY263" s="9"/>
      <c r="VLZ263" s="9"/>
      <c r="VMA263" s="9"/>
      <c r="VMB263" s="9"/>
      <c r="VMC263" s="9"/>
      <c r="VMD263" s="9"/>
      <c r="VME263" s="9"/>
      <c r="VMF263" s="9"/>
      <c r="VMG263" s="9"/>
      <c r="VMH263" s="9"/>
      <c r="VMI263" s="9"/>
      <c r="VMJ263" s="9"/>
      <c r="VMK263" s="9"/>
      <c r="VML263" s="9"/>
      <c r="VMM263" s="9"/>
      <c r="VMN263" s="9"/>
      <c r="VMO263" s="9"/>
      <c r="VMP263" s="9"/>
      <c r="VMQ263" s="9"/>
      <c r="VMR263" s="9"/>
      <c r="VMS263" s="9"/>
      <c r="VMT263" s="9"/>
      <c r="VMU263" s="9"/>
      <c r="VMV263" s="9"/>
      <c r="VMW263" s="9"/>
      <c r="VMX263" s="9"/>
      <c r="VMY263" s="9"/>
      <c r="VMZ263" s="9"/>
      <c r="VNA263" s="9"/>
      <c r="VNB263" s="9"/>
      <c r="VNC263" s="9"/>
      <c r="VND263" s="9"/>
      <c r="VNE263" s="9"/>
      <c r="VNF263" s="9"/>
      <c r="VNG263" s="9"/>
      <c r="VNH263" s="9"/>
      <c r="VNI263" s="9"/>
      <c r="VNJ263" s="9"/>
      <c r="VNK263" s="9"/>
      <c r="VNL263" s="9"/>
      <c r="VNM263" s="9"/>
      <c r="VNN263" s="9"/>
      <c r="VNO263" s="9"/>
      <c r="VNP263" s="9"/>
      <c r="VNQ263" s="9"/>
      <c r="VNR263" s="9"/>
      <c r="VNS263" s="9"/>
      <c r="VNT263" s="9"/>
      <c r="VNU263" s="9"/>
      <c r="VNV263" s="9"/>
      <c r="VNW263" s="9"/>
      <c r="VNX263" s="9"/>
      <c r="VNY263" s="9"/>
      <c r="VNZ263" s="9"/>
      <c r="VOA263" s="9"/>
      <c r="VOB263" s="9"/>
      <c r="VOC263" s="9"/>
      <c r="VOD263" s="9"/>
      <c r="VOE263" s="9"/>
      <c r="VOF263" s="9"/>
      <c r="VOG263" s="9"/>
      <c r="VOH263" s="9"/>
      <c r="VOI263" s="9"/>
      <c r="VOJ263" s="9"/>
      <c r="VOK263" s="9"/>
      <c r="VOL263" s="9"/>
      <c r="VOM263" s="9"/>
      <c r="VON263" s="9"/>
      <c r="VOO263" s="9"/>
      <c r="VOP263" s="9"/>
      <c r="VOQ263" s="9"/>
      <c r="VOR263" s="9"/>
      <c r="VOS263" s="9"/>
      <c r="VOT263" s="9"/>
      <c r="VOU263" s="9"/>
      <c r="VOV263" s="9"/>
      <c r="VOW263" s="9"/>
      <c r="VOX263" s="9"/>
      <c r="VOY263" s="9"/>
      <c r="VOZ263" s="9"/>
      <c r="VPA263" s="9"/>
      <c r="VPB263" s="9"/>
      <c r="VPC263" s="9"/>
      <c r="VPD263" s="9"/>
      <c r="VPE263" s="9"/>
      <c r="VPF263" s="9"/>
      <c r="VPG263" s="9"/>
      <c r="VPH263" s="9"/>
      <c r="VPI263" s="9"/>
      <c r="VPJ263" s="9"/>
      <c r="VPK263" s="9"/>
      <c r="VPL263" s="9"/>
      <c r="VPM263" s="9"/>
      <c r="VPN263" s="9"/>
      <c r="VPO263" s="9"/>
      <c r="VPP263" s="9"/>
      <c r="VPQ263" s="9"/>
      <c r="VPR263" s="9"/>
      <c r="VPS263" s="9"/>
      <c r="VPT263" s="9"/>
      <c r="VPU263" s="9"/>
      <c r="VPV263" s="9"/>
      <c r="VPW263" s="9"/>
      <c r="VPX263" s="9"/>
      <c r="VPY263" s="9"/>
      <c r="VPZ263" s="9"/>
      <c r="VQA263" s="9"/>
      <c r="VQB263" s="9"/>
      <c r="VQC263" s="9"/>
      <c r="VQD263" s="9"/>
      <c r="VQE263" s="9"/>
      <c r="VQF263" s="9"/>
      <c r="VQG263" s="9"/>
      <c r="VQH263" s="9"/>
      <c r="VQI263" s="9"/>
      <c r="VQJ263" s="9"/>
      <c r="VQK263" s="9"/>
      <c r="VQL263" s="9"/>
      <c r="VQM263" s="9"/>
      <c r="VQN263" s="9"/>
      <c r="VQO263" s="9"/>
      <c r="VQP263" s="9"/>
      <c r="VQQ263" s="9"/>
      <c r="VQR263" s="9"/>
      <c r="VQS263" s="9"/>
      <c r="VQT263" s="9"/>
      <c r="VQU263" s="9"/>
      <c r="VQV263" s="9"/>
      <c r="VQW263" s="9"/>
      <c r="VQX263" s="9"/>
      <c r="VQY263" s="9"/>
      <c r="VQZ263" s="9"/>
      <c r="VRA263" s="9"/>
      <c r="VRB263" s="9"/>
      <c r="VRC263" s="9"/>
      <c r="VRD263" s="9"/>
      <c r="VRE263" s="9"/>
      <c r="VRF263" s="9"/>
      <c r="VRG263" s="9"/>
      <c r="VRH263" s="9"/>
      <c r="VRI263" s="9"/>
      <c r="VRJ263" s="9"/>
      <c r="VRK263" s="9"/>
      <c r="VRL263" s="9"/>
      <c r="VRM263" s="9"/>
      <c r="VRN263" s="9"/>
      <c r="VRO263" s="9"/>
      <c r="VRP263" s="9"/>
      <c r="VRQ263" s="9"/>
      <c r="VRR263" s="9"/>
      <c r="VRS263" s="9"/>
      <c r="VRT263" s="9"/>
      <c r="VRU263" s="9"/>
      <c r="VRV263" s="9"/>
      <c r="VRW263" s="9"/>
      <c r="VRX263" s="9"/>
      <c r="VRY263" s="9"/>
      <c r="VRZ263" s="9"/>
      <c r="VSA263" s="9"/>
      <c r="VSB263" s="9"/>
      <c r="VSC263" s="9"/>
      <c r="VSD263" s="9"/>
      <c r="VSE263" s="9"/>
      <c r="VSF263" s="9"/>
      <c r="VSG263" s="9"/>
      <c r="VSH263" s="9"/>
      <c r="VSI263" s="9"/>
      <c r="VSJ263" s="9"/>
      <c r="VSK263" s="9"/>
      <c r="VSL263" s="9"/>
      <c r="VSM263" s="9"/>
      <c r="VSN263" s="9"/>
      <c r="VSO263" s="9"/>
      <c r="VSP263" s="9"/>
      <c r="VSQ263" s="9"/>
      <c r="VSR263" s="9"/>
      <c r="VSS263" s="9"/>
      <c r="VST263" s="9"/>
      <c r="VSU263" s="9"/>
      <c r="VSV263" s="9"/>
      <c r="VSW263" s="9"/>
      <c r="VSX263" s="9"/>
      <c r="VSY263" s="9"/>
      <c r="VSZ263" s="9"/>
      <c r="VTA263" s="9"/>
      <c r="VTB263" s="9"/>
      <c r="VTC263" s="9"/>
      <c r="VTD263" s="9"/>
      <c r="VTE263" s="9"/>
      <c r="VTF263" s="9"/>
      <c r="VTG263" s="9"/>
      <c r="VTH263" s="9"/>
      <c r="VTI263" s="9"/>
      <c r="VTJ263" s="9"/>
      <c r="VTK263" s="9"/>
      <c r="VTL263" s="9"/>
      <c r="VTM263" s="9"/>
      <c r="VTN263" s="9"/>
      <c r="VTO263" s="9"/>
      <c r="VTP263" s="9"/>
      <c r="VTQ263" s="9"/>
      <c r="VTR263" s="9"/>
      <c r="VTS263" s="9"/>
      <c r="VTT263" s="9"/>
      <c r="VTU263" s="9"/>
      <c r="VTV263" s="9"/>
      <c r="VTW263" s="9"/>
      <c r="VTX263" s="9"/>
      <c r="VTY263" s="9"/>
      <c r="VTZ263" s="9"/>
      <c r="VUA263" s="9"/>
      <c r="VUB263" s="9"/>
      <c r="VUC263" s="9"/>
      <c r="VUD263" s="9"/>
      <c r="VUE263" s="9"/>
      <c r="VUF263" s="9"/>
      <c r="VUG263" s="9"/>
      <c r="VUH263" s="9"/>
      <c r="VUI263" s="9"/>
      <c r="VUJ263" s="9"/>
      <c r="VUK263" s="9"/>
      <c r="VUL263" s="9"/>
      <c r="VUM263" s="9"/>
      <c r="VUN263" s="9"/>
      <c r="VUO263" s="9"/>
      <c r="VUP263" s="9"/>
      <c r="VUQ263" s="9"/>
      <c r="VUR263" s="9"/>
      <c r="VUS263" s="9"/>
      <c r="VUT263" s="9"/>
      <c r="VUU263" s="9"/>
      <c r="VUV263" s="9"/>
      <c r="VUW263" s="9"/>
      <c r="VUX263" s="9"/>
      <c r="VUY263" s="9"/>
      <c r="VUZ263" s="9"/>
      <c r="VVA263" s="9"/>
      <c r="VVB263" s="9"/>
      <c r="VVC263" s="9"/>
      <c r="VVD263" s="9"/>
      <c r="VVE263" s="9"/>
      <c r="VVF263" s="9"/>
      <c r="VVG263" s="9"/>
      <c r="VVH263" s="9"/>
      <c r="VVI263" s="9"/>
      <c r="VVJ263" s="9"/>
      <c r="VVK263" s="9"/>
      <c r="VVL263" s="9"/>
      <c r="VVM263" s="9"/>
      <c r="VVN263" s="9"/>
      <c r="VVO263" s="9"/>
      <c r="VVP263" s="9"/>
      <c r="VVQ263" s="9"/>
      <c r="VVR263" s="9"/>
      <c r="VVS263" s="9"/>
      <c r="VVT263" s="9"/>
      <c r="VVU263" s="9"/>
      <c r="VVV263" s="9"/>
      <c r="VVW263" s="9"/>
      <c r="VVX263" s="9"/>
      <c r="VVY263" s="9"/>
      <c r="VVZ263" s="9"/>
      <c r="VWA263" s="9"/>
      <c r="VWB263" s="9"/>
      <c r="VWC263" s="9"/>
      <c r="VWD263" s="9"/>
      <c r="VWE263" s="9"/>
      <c r="VWF263" s="9"/>
      <c r="VWG263" s="9"/>
      <c r="VWH263" s="9"/>
      <c r="VWI263" s="9"/>
      <c r="VWJ263" s="9"/>
      <c r="VWK263" s="9"/>
      <c r="VWL263" s="9"/>
      <c r="VWM263" s="9"/>
      <c r="VWN263" s="9"/>
      <c r="VWO263" s="9"/>
      <c r="VWP263" s="9"/>
      <c r="VWQ263" s="9"/>
      <c r="VWR263" s="9"/>
      <c r="VWS263" s="9"/>
      <c r="VWT263" s="9"/>
      <c r="VWU263" s="9"/>
      <c r="VWV263" s="9"/>
      <c r="VWW263" s="9"/>
      <c r="VWX263" s="9"/>
      <c r="VWY263" s="9"/>
      <c r="VWZ263" s="9"/>
      <c r="VXA263" s="9"/>
      <c r="VXB263" s="9"/>
      <c r="VXC263" s="9"/>
      <c r="VXD263" s="9"/>
      <c r="VXE263" s="9"/>
      <c r="VXF263" s="9"/>
      <c r="VXG263" s="9"/>
      <c r="VXH263" s="9"/>
      <c r="VXI263" s="9"/>
      <c r="VXJ263" s="9"/>
      <c r="VXK263" s="9"/>
      <c r="VXL263" s="9"/>
      <c r="VXM263" s="9"/>
      <c r="VXN263" s="9"/>
      <c r="VXO263" s="9"/>
      <c r="VXP263" s="9"/>
      <c r="VXQ263" s="9"/>
      <c r="VXR263" s="9"/>
      <c r="VXS263" s="9"/>
      <c r="VXT263" s="9"/>
      <c r="VXU263" s="9"/>
      <c r="VXV263" s="9"/>
      <c r="VXW263" s="9"/>
      <c r="VXX263" s="9"/>
      <c r="VXY263" s="9"/>
      <c r="VXZ263" s="9"/>
      <c r="VYA263" s="9"/>
      <c r="VYB263" s="9"/>
      <c r="VYC263" s="9"/>
      <c r="VYD263" s="9"/>
      <c r="VYE263" s="9"/>
      <c r="VYF263" s="9"/>
      <c r="VYG263" s="9"/>
      <c r="VYH263" s="9"/>
      <c r="VYI263" s="9"/>
      <c r="VYJ263" s="9"/>
      <c r="VYK263" s="9"/>
      <c r="VYL263" s="9"/>
      <c r="VYM263" s="9"/>
      <c r="VYN263" s="9"/>
      <c r="VYO263" s="9"/>
      <c r="VYP263" s="9"/>
      <c r="VYQ263" s="9"/>
      <c r="VYR263" s="9"/>
      <c r="VYS263" s="9"/>
      <c r="VYT263" s="9"/>
      <c r="VYU263" s="9"/>
      <c r="VYV263" s="9"/>
      <c r="VYW263" s="9"/>
      <c r="VYX263" s="9"/>
      <c r="VYY263" s="9"/>
      <c r="VYZ263" s="9"/>
      <c r="VZA263" s="9"/>
      <c r="VZB263" s="9"/>
      <c r="VZC263" s="9"/>
      <c r="VZD263" s="9"/>
      <c r="VZE263" s="9"/>
      <c r="VZF263" s="9"/>
      <c r="VZG263" s="9"/>
      <c r="VZH263" s="9"/>
      <c r="VZI263" s="9"/>
      <c r="VZJ263" s="9"/>
      <c r="VZK263" s="9"/>
      <c r="VZL263" s="9"/>
      <c r="VZM263" s="9"/>
      <c r="VZN263" s="9"/>
      <c r="VZO263" s="9"/>
      <c r="VZP263" s="9"/>
      <c r="VZQ263" s="9"/>
      <c r="VZR263" s="9"/>
      <c r="VZS263" s="9"/>
      <c r="VZT263" s="9"/>
      <c r="VZU263" s="9"/>
      <c r="VZV263" s="9"/>
      <c r="VZW263" s="9"/>
      <c r="VZX263" s="9"/>
      <c r="VZY263" s="9"/>
      <c r="VZZ263" s="9"/>
      <c r="WAA263" s="9"/>
      <c r="WAB263" s="9"/>
      <c r="WAC263" s="9"/>
      <c r="WAD263" s="9"/>
      <c r="WAE263" s="9"/>
      <c r="WAF263" s="9"/>
      <c r="WAG263" s="9"/>
      <c r="WAH263" s="9"/>
      <c r="WAI263" s="9"/>
      <c r="WAJ263" s="9"/>
      <c r="WAK263" s="9"/>
      <c r="WAL263" s="9"/>
      <c r="WAM263" s="9"/>
      <c r="WAN263" s="9"/>
      <c r="WAO263" s="9"/>
      <c r="WAP263" s="9"/>
      <c r="WAQ263" s="9"/>
      <c r="WAR263" s="9"/>
      <c r="WAS263" s="9"/>
      <c r="WAT263" s="9"/>
      <c r="WAU263" s="9"/>
      <c r="WAV263" s="9"/>
      <c r="WAW263" s="9"/>
      <c r="WAX263" s="9"/>
      <c r="WAY263" s="9"/>
      <c r="WAZ263" s="9"/>
      <c r="WBA263" s="9"/>
      <c r="WBB263" s="9"/>
      <c r="WBC263" s="9"/>
      <c r="WBD263" s="9"/>
      <c r="WBE263" s="9"/>
      <c r="WBF263" s="9"/>
      <c r="WBG263" s="9"/>
      <c r="WBH263" s="9"/>
      <c r="WBI263" s="9"/>
      <c r="WBJ263" s="9"/>
      <c r="WBK263" s="9"/>
      <c r="WBL263" s="9"/>
      <c r="WBM263" s="9"/>
      <c r="WBN263" s="9"/>
      <c r="WBO263" s="9"/>
      <c r="WBP263" s="9"/>
      <c r="WBQ263" s="9"/>
      <c r="WBR263" s="9"/>
      <c r="WBS263" s="9"/>
      <c r="WBT263" s="9"/>
      <c r="WBU263" s="9"/>
      <c r="WBV263" s="9"/>
      <c r="WBW263" s="9"/>
      <c r="WBX263" s="9"/>
      <c r="WBY263" s="9"/>
      <c r="WBZ263" s="9"/>
      <c r="WCA263" s="9"/>
      <c r="WCB263" s="9"/>
      <c r="WCC263" s="9"/>
      <c r="WCD263" s="9"/>
      <c r="WCE263" s="9"/>
      <c r="WCF263" s="9"/>
      <c r="WCG263" s="9"/>
      <c r="WCH263" s="9"/>
      <c r="WCI263" s="9"/>
      <c r="WCJ263" s="9"/>
      <c r="WCK263" s="9"/>
      <c r="WCL263" s="9"/>
      <c r="WCM263" s="9"/>
      <c r="WCN263" s="9"/>
      <c r="WCO263" s="9"/>
      <c r="WCP263" s="9"/>
      <c r="WCQ263" s="9"/>
      <c r="WCR263" s="9"/>
      <c r="WCS263" s="9"/>
      <c r="WCT263" s="9"/>
      <c r="WCU263" s="9"/>
      <c r="WCV263" s="9"/>
      <c r="WCW263" s="9"/>
      <c r="WCX263" s="9"/>
      <c r="WCY263" s="9"/>
      <c r="WCZ263" s="9"/>
      <c r="WDA263" s="9"/>
      <c r="WDB263" s="9"/>
      <c r="WDC263" s="9"/>
      <c r="WDD263" s="9"/>
      <c r="WDE263" s="9"/>
      <c r="WDF263" s="9"/>
      <c r="WDG263" s="9"/>
      <c r="WDH263" s="9"/>
      <c r="WDI263" s="9"/>
      <c r="WDJ263" s="9"/>
      <c r="WDK263" s="9"/>
      <c r="WDL263" s="9"/>
      <c r="WDM263" s="9"/>
      <c r="WDN263" s="9"/>
      <c r="WDO263" s="9"/>
      <c r="WDP263" s="9"/>
      <c r="WDQ263" s="9"/>
      <c r="WDR263" s="9"/>
      <c r="WDS263" s="9"/>
      <c r="WDT263" s="9"/>
      <c r="WDU263" s="9"/>
      <c r="WDV263" s="9"/>
      <c r="WDW263" s="9"/>
      <c r="WDX263" s="9"/>
      <c r="WDY263" s="9"/>
      <c r="WDZ263" s="9"/>
      <c r="WEA263" s="9"/>
      <c r="WEB263" s="9"/>
      <c r="WEC263" s="9"/>
      <c r="WED263" s="9"/>
      <c r="WEE263" s="9"/>
      <c r="WEF263" s="9"/>
      <c r="WEG263" s="9"/>
      <c r="WEH263" s="9"/>
      <c r="WEI263" s="9"/>
      <c r="WEJ263" s="9"/>
      <c r="WEK263" s="9"/>
      <c r="WEL263" s="9"/>
      <c r="WEM263" s="9"/>
      <c r="WEN263" s="9"/>
      <c r="WEO263" s="9"/>
      <c r="WEP263" s="9"/>
      <c r="WEQ263" s="9"/>
      <c r="WER263" s="9"/>
      <c r="WES263" s="9"/>
      <c r="WET263" s="9"/>
      <c r="WEU263" s="9"/>
      <c r="WEV263" s="9"/>
      <c r="WEW263" s="9"/>
      <c r="WEX263" s="9"/>
      <c r="WEY263" s="9"/>
      <c r="WEZ263" s="9"/>
      <c r="WFA263" s="9"/>
      <c r="WFB263" s="9"/>
      <c r="WFC263" s="9"/>
      <c r="WFD263" s="9"/>
      <c r="WFE263" s="9"/>
      <c r="WFF263" s="9"/>
      <c r="WFG263" s="9"/>
      <c r="WFH263" s="9"/>
      <c r="WFI263" s="9"/>
      <c r="WFJ263" s="9"/>
      <c r="WFK263" s="9"/>
      <c r="WFL263" s="9"/>
      <c r="WFM263" s="9"/>
      <c r="WFN263" s="9"/>
      <c r="WFO263" s="9"/>
      <c r="WFP263" s="9"/>
      <c r="WFQ263" s="9"/>
      <c r="WFR263" s="9"/>
      <c r="WFS263" s="9"/>
      <c r="WFT263" s="9"/>
      <c r="WFU263" s="9"/>
      <c r="WFV263" s="9"/>
      <c r="WFW263" s="9"/>
      <c r="WFX263" s="9"/>
      <c r="WFY263" s="9"/>
      <c r="WFZ263" s="9"/>
      <c r="WGA263" s="9"/>
      <c r="WGB263" s="9"/>
      <c r="WGC263" s="9"/>
      <c r="WGD263" s="9"/>
      <c r="WGE263" s="9"/>
      <c r="WGF263" s="9"/>
      <c r="WGG263" s="9"/>
      <c r="WGH263" s="9"/>
      <c r="WGI263" s="9"/>
      <c r="WGJ263" s="9"/>
      <c r="WGK263" s="9"/>
      <c r="WGL263" s="9"/>
      <c r="WGM263" s="9"/>
      <c r="WGN263" s="9"/>
      <c r="WGO263" s="9"/>
      <c r="WGP263" s="9"/>
      <c r="WGQ263" s="9"/>
      <c r="WGR263" s="9"/>
      <c r="WGS263" s="9"/>
      <c r="WGT263" s="9"/>
      <c r="WGU263" s="9"/>
      <c r="WGV263" s="9"/>
      <c r="WGW263" s="9"/>
      <c r="WGX263" s="9"/>
      <c r="WGY263" s="9"/>
      <c r="WGZ263" s="9"/>
      <c r="WHA263" s="9"/>
      <c r="WHB263" s="9"/>
      <c r="WHC263" s="9"/>
      <c r="WHD263" s="9"/>
      <c r="WHE263" s="9"/>
      <c r="WHF263" s="9"/>
      <c r="WHG263" s="9"/>
      <c r="WHH263" s="9"/>
      <c r="WHI263" s="9"/>
      <c r="WHJ263" s="9"/>
      <c r="WHK263" s="9"/>
      <c r="WHL263" s="9"/>
      <c r="WHM263" s="9"/>
      <c r="WHN263" s="9"/>
      <c r="WHO263" s="9"/>
      <c r="WHP263" s="9"/>
      <c r="WHQ263" s="9"/>
      <c r="WHR263" s="9"/>
      <c r="WHS263" s="9"/>
      <c r="WHT263" s="9"/>
      <c r="WHU263" s="9"/>
      <c r="WHV263" s="9"/>
      <c r="WHW263" s="9"/>
      <c r="WHX263" s="9"/>
      <c r="WHY263" s="9"/>
      <c r="WHZ263" s="9"/>
      <c r="WIA263" s="9"/>
      <c r="WIB263" s="9"/>
      <c r="WIC263" s="9"/>
      <c r="WID263" s="9"/>
      <c r="WIE263" s="9"/>
      <c r="WIF263" s="9"/>
      <c r="WIG263" s="9"/>
      <c r="WIH263" s="9"/>
      <c r="WII263" s="9"/>
      <c r="WIJ263" s="9"/>
      <c r="WIK263" s="9"/>
      <c r="WIL263" s="9"/>
      <c r="WIM263" s="9"/>
      <c r="WIN263" s="9"/>
      <c r="WIO263" s="9"/>
      <c r="WIP263" s="9"/>
      <c r="WIQ263" s="9"/>
      <c r="WIR263" s="9"/>
      <c r="WIS263" s="9"/>
      <c r="WIT263" s="9"/>
      <c r="WIU263" s="9"/>
      <c r="WIV263" s="9"/>
      <c r="WIW263" s="9"/>
      <c r="WIX263" s="9"/>
      <c r="WIY263" s="9"/>
      <c r="WIZ263" s="9"/>
      <c r="WJA263" s="9"/>
      <c r="WJB263" s="9"/>
      <c r="WJC263" s="9"/>
      <c r="WJD263" s="9"/>
      <c r="WJE263" s="9"/>
      <c r="WJF263" s="9"/>
      <c r="WJG263" s="9"/>
      <c r="WJH263" s="9"/>
      <c r="WJI263" s="9"/>
      <c r="WJJ263" s="9"/>
      <c r="WJK263" s="9"/>
      <c r="WJL263" s="9"/>
      <c r="WJM263" s="9"/>
      <c r="WJN263" s="9"/>
      <c r="WJO263" s="9"/>
      <c r="WJP263" s="9"/>
      <c r="WJQ263" s="9"/>
      <c r="WJR263" s="9"/>
      <c r="WJS263" s="9"/>
      <c r="WJT263" s="9"/>
      <c r="WJU263" s="9"/>
      <c r="WJV263" s="9"/>
      <c r="WJW263" s="9"/>
      <c r="WJX263" s="9"/>
      <c r="WJY263" s="9"/>
      <c r="WJZ263" s="9"/>
      <c r="WKA263" s="9"/>
      <c r="WKB263" s="9"/>
      <c r="WKC263" s="9"/>
      <c r="WKD263" s="9"/>
      <c r="WKE263" s="9"/>
      <c r="WKF263" s="9"/>
      <c r="WKG263" s="9"/>
      <c r="WKH263" s="9"/>
      <c r="WKI263" s="9"/>
      <c r="WKJ263" s="9"/>
      <c r="WKK263" s="9"/>
      <c r="WKL263" s="9"/>
      <c r="WKM263" s="9"/>
      <c r="WKN263" s="9"/>
      <c r="WKO263" s="9"/>
      <c r="WKP263" s="9"/>
      <c r="WKQ263" s="9"/>
      <c r="WKR263" s="9"/>
      <c r="WKS263" s="9"/>
      <c r="WKT263" s="9"/>
      <c r="WKU263" s="9"/>
      <c r="WKV263" s="9"/>
      <c r="WKW263" s="9"/>
      <c r="WKX263" s="9"/>
      <c r="WKY263" s="9"/>
      <c r="WKZ263" s="9"/>
      <c r="WLA263" s="9"/>
      <c r="WLB263" s="9"/>
      <c r="WLC263" s="9"/>
      <c r="WLD263" s="9"/>
      <c r="WLE263" s="9"/>
      <c r="WLF263" s="9"/>
      <c r="WLG263" s="9"/>
      <c r="WLH263" s="9"/>
      <c r="WLI263" s="9"/>
      <c r="WLJ263" s="9"/>
      <c r="WLK263" s="9"/>
      <c r="WLL263" s="9"/>
      <c r="WLM263" s="9"/>
      <c r="WLN263" s="9"/>
      <c r="WLO263" s="9"/>
      <c r="WLP263" s="9"/>
      <c r="WLQ263" s="9"/>
      <c r="WLR263" s="9"/>
      <c r="WLS263" s="9"/>
      <c r="WLT263" s="9"/>
      <c r="WLU263" s="9"/>
      <c r="WLV263" s="9"/>
      <c r="WLW263" s="9"/>
      <c r="WLX263" s="9"/>
      <c r="WLY263" s="9"/>
      <c r="WLZ263" s="9"/>
      <c r="WMA263" s="9"/>
      <c r="WMB263" s="9"/>
      <c r="WMC263" s="9"/>
      <c r="WMD263" s="9"/>
      <c r="WME263" s="9"/>
      <c r="WMF263" s="9"/>
      <c r="WMG263" s="9"/>
      <c r="WMH263" s="9"/>
      <c r="WMI263" s="9"/>
      <c r="WMJ263" s="9"/>
      <c r="WMK263" s="9"/>
      <c r="WML263" s="9"/>
      <c r="WMM263" s="9"/>
      <c r="WMN263" s="9"/>
      <c r="WMO263" s="9"/>
      <c r="WMP263" s="9"/>
      <c r="WMQ263" s="9"/>
      <c r="WMR263" s="9"/>
      <c r="WMS263" s="9"/>
      <c r="WMT263" s="9"/>
      <c r="WMU263" s="9"/>
      <c r="WMV263" s="9"/>
      <c r="WMW263" s="9"/>
      <c r="WMX263" s="9"/>
      <c r="WMY263" s="9"/>
      <c r="WMZ263" s="9"/>
      <c r="WNA263" s="9"/>
      <c r="WNB263" s="9"/>
      <c r="WNC263" s="9"/>
      <c r="WND263" s="9"/>
      <c r="WNE263" s="9"/>
      <c r="WNF263" s="9"/>
      <c r="WNG263" s="9"/>
      <c r="WNH263" s="9"/>
      <c r="WNI263" s="9"/>
      <c r="WNJ263" s="9"/>
      <c r="WNK263" s="9"/>
      <c r="WNL263" s="9"/>
      <c r="WNM263" s="9"/>
      <c r="WNN263" s="9"/>
      <c r="WNO263" s="9"/>
      <c r="WNP263" s="9"/>
      <c r="WNQ263" s="9"/>
      <c r="WNR263" s="9"/>
      <c r="WNS263" s="9"/>
      <c r="WNT263" s="9"/>
      <c r="WNU263" s="9"/>
      <c r="WNV263" s="9"/>
      <c r="WNW263" s="9"/>
      <c r="WNX263" s="9"/>
      <c r="WNY263" s="9"/>
      <c r="WNZ263" s="9"/>
      <c r="WOA263" s="9"/>
      <c r="WOB263" s="9"/>
      <c r="WOC263" s="9"/>
      <c r="WOD263" s="9"/>
      <c r="WOE263" s="9"/>
      <c r="WOF263" s="9"/>
      <c r="WOG263" s="9"/>
      <c r="WOH263" s="9"/>
      <c r="WOI263" s="9"/>
      <c r="WOJ263" s="9"/>
      <c r="WOK263" s="9"/>
      <c r="WOL263" s="9"/>
      <c r="WOM263" s="9"/>
      <c r="WON263" s="9"/>
      <c r="WOO263" s="9"/>
      <c r="WOP263" s="9"/>
      <c r="WOQ263" s="9"/>
      <c r="WOR263" s="9"/>
      <c r="WOS263" s="9"/>
      <c r="WOT263" s="9"/>
      <c r="WOU263" s="9"/>
      <c r="WOV263" s="9"/>
      <c r="WOW263" s="9"/>
      <c r="WOX263" s="9"/>
      <c r="WOY263" s="9"/>
      <c r="WOZ263" s="9"/>
      <c r="WPA263" s="9"/>
      <c r="WPB263" s="9"/>
      <c r="WPC263" s="9"/>
      <c r="WPD263" s="9"/>
      <c r="WPE263" s="9"/>
      <c r="WPF263" s="9"/>
      <c r="WPG263" s="9"/>
      <c r="WPH263" s="9"/>
      <c r="WPI263" s="9"/>
      <c r="WPJ263" s="9"/>
      <c r="WPK263" s="9"/>
      <c r="WPL263" s="9"/>
      <c r="WPM263" s="9"/>
      <c r="WPN263" s="9"/>
      <c r="WPO263" s="9"/>
      <c r="WPP263" s="9"/>
      <c r="WPQ263" s="9"/>
      <c r="WPR263" s="9"/>
      <c r="WPS263" s="9"/>
      <c r="WPT263" s="9"/>
      <c r="WPU263" s="9"/>
      <c r="WPV263" s="9"/>
      <c r="WPW263" s="9"/>
      <c r="WPX263" s="9"/>
      <c r="WPY263" s="9"/>
      <c r="WPZ263" s="9"/>
      <c r="WQA263" s="9"/>
      <c r="WQB263" s="9"/>
      <c r="WQC263" s="9"/>
      <c r="WQD263" s="9"/>
      <c r="WQE263" s="9"/>
      <c r="WQF263" s="9"/>
      <c r="WQG263" s="9"/>
      <c r="WQH263" s="9"/>
      <c r="WQI263" s="9"/>
      <c r="WQJ263" s="9"/>
      <c r="WQK263" s="9"/>
      <c r="WQL263" s="9"/>
      <c r="WQM263" s="9"/>
      <c r="WQN263" s="9"/>
      <c r="WQO263" s="9"/>
      <c r="WQP263" s="9"/>
      <c r="WQQ263" s="9"/>
      <c r="WQR263" s="9"/>
      <c r="WQS263" s="9"/>
      <c r="WQT263" s="9"/>
      <c r="WQU263" s="9"/>
      <c r="WQV263" s="9"/>
      <c r="WQW263" s="9"/>
      <c r="WQX263" s="9"/>
      <c r="WQY263" s="9"/>
      <c r="WQZ263" s="9"/>
      <c r="WRA263" s="9"/>
      <c r="WRB263" s="9"/>
      <c r="WRC263" s="9"/>
      <c r="WRD263" s="9"/>
      <c r="WRE263" s="9"/>
      <c r="WRF263" s="9"/>
      <c r="WRG263" s="9"/>
      <c r="WRH263" s="9"/>
      <c r="WRI263" s="9"/>
      <c r="WRJ263" s="9"/>
      <c r="WRK263" s="9"/>
      <c r="WRL263" s="9"/>
      <c r="WRM263" s="9"/>
      <c r="WRN263" s="9"/>
      <c r="WRO263" s="9"/>
      <c r="WRP263" s="9"/>
      <c r="WRQ263" s="9"/>
      <c r="WRR263" s="9"/>
      <c r="WRS263" s="9"/>
      <c r="WRT263" s="9"/>
      <c r="WRU263" s="9"/>
      <c r="WRV263" s="9"/>
      <c r="WRW263" s="9"/>
      <c r="WRX263" s="9"/>
      <c r="WRY263" s="9"/>
      <c r="WRZ263" s="9"/>
      <c r="WSA263" s="9"/>
      <c r="WSB263" s="9"/>
      <c r="WSC263" s="9"/>
      <c r="WSD263" s="9"/>
      <c r="WSE263" s="9"/>
      <c r="WSF263" s="9"/>
      <c r="WSG263" s="9"/>
      <c r="WSH263" s="9"/>
      <c r="WSI263" s="9"/>
      <c r="WSJ263" s="9"/>
      <c r="WSK263" s="9"/>
      <c r="WSL263" s="9"/>
      <c r="WSM263" s="9"/>
      <c r="WSN263" s="9"/>
      <c r="WSO263" s="9"/>
      <c r="WSP263" s="9"/>
      <c r="WSQ263" s="9"/>
      <c r="WSR263" s="9"/>
      <c r="WSS263" s="9"/>
      <c r="WST263" s="9"/>
      <c r="WSU263" s="9"/>
      <c r="WSV263" s="9"/>
      <c r="WSW263" s="9"/>
      <c r="WSX263" s="9"/>
      <c r="WSY263" s="9"/>
      <c r="WSZ263" s="9"/>
      <c r="WTA263" s="9"/>
      <c r="WTB263" s="9"/>
      <c r="WTC263" s="9"/>
      <c r="WTD263" s="9"/>
      <c r="WTE263" s="9"/>
      <c r="WTF263" s="9"/>
      <c r="WTG263" s="9"/>
      <c r="WTH263" s="9"/>
      <c r="WTI263" s="9"/>
      <c r="WTJ263" s="9"/>
      <c r="WTK263" s="9"/>
      <c r="WTL263" s="9"/>
      <c r="WTM263" s="9"/>
      <c r="WTN263" s="9"/>
      <c r="WTO263" s="9"/>
      <c r="WTP263" s="9"/>
      <c r="WTQ263" s="9"/>
      <c r="WTR263" s="9"/>
      <c r="WTS263" s="9"/>
      <c r="WTT263" s="9"/>
      <c r="WTU263" s="9"/>
      <c r="WTV263" s="9"/>
      <c r="WTW263" s="9"/>
      <c r="WTX263" s="9"/>
      <c r="WTY263" s="9"/>
      <c r="WTZ263" s="9"/>
      <c r="WUA263" s="9"/>
      <c r="WUB263" s="9"/>
      <c r="WUC263" s="9"/>
      <c r="WUD263" s="9"/>
      <c r="WUE263" s="9"/>
      <c r="WUF263" s="9"/>
      <c r="WUG263" s="9"/>
      <c r="WUH263" s="9"/>
      <c r="WUI263" s="9"/>
      <c r="WUJ263" s="9"/>
      <c r="WUK263" s="9"/>
      <c r="WUL263" s="9"/>
      <c r="WUM263" s="9"/>
      <c r="WUN263" s="9"/>
      <c r="WUO263" s="9"/>
      <c r="WUP263" s="9"/>
      <c r="WUQ263" s="9"/>
      <c r="WUR263" s="9"/>
      <c r="WUS263" s="9"/>
      <c r="WUT263" s="9"/>
      <c r="WUU263" s="9"/>
      <c r="WUV263" s="9"/>
      <c r="WUW263" s="9"/>
      <c r="WUX263" s="9"/>
      <c r="WUY263" s="9"/>
      <c r="WUZ263" s="9"/>
      <c r="WVA263" s="9"/>
      <c r="WVB263" s="9"/>
      <c r="WVC263" s="9"/>
      <c r="WVD263" s="9"/>
      <c r="WVE263" s="9"/>
      <c r="WVF263" s="9"/>
      <c r="WVG263" s="9"/>
      <c r="WVH263" s="9"/>
      <c r="WVI263" s="9"/>
      <c r="WVJ263" s="9"/>
      <c r="WVK263" s="9"/>
      <c r="WVL263" s="9"/>
      <c r="WVM263" s="9"/>
      <c r="WVN263" s="9"/>
      <c r="WVO263" s="9"/>
      <c r="WVP263" s="9"/>
      <c r="WVQ263" s="9"/>
      <c r="WVR263" s="9"/>
      <c r="WVS263" s="9"/>
      <c r="WVT263" s="9"/>
      <c r="WVU263" s="9"/>
      <c r="WVV263" s="9"/>
      <c r="WVW263" s="9"/>
      <c r="WVX263" s="9"/>
      <c r="WVY263" s="9"/>
      <c r="WVZ263" s="9"/>
      <c r="WWA263" s="9"/>
      <c r="WWB263" s="9"/>
      <c r="WWC263" s="9"/>
      <c r="WWD263" s="9"/>
      <c r="WWE263" s="9"/>
      <c r="WWF263" s="9"/>
      <c r="WWG263" s="9"/>
      <c r="WWH263" s="9"/>
      <c r="WWI263" s="9"/>
      <c r="WWJ263" s="9"/>
      <c r="WWK263" s="9"/>
      <c r="WWL263" s="9"/>
      <c r="WWM263" s="9"/>
      <c r="WWN263" s="9"/>
      <c r="WWO263" s="9"/>
      <c r="WWP263" s="9"/>
      <c r="WWQ263" s="9"/>
      <c r="WWR263" s="9"/>
      <c r="WWS263" s="9"/>
      <c r="WWT263" s="9"/>
      <c r="WWU263" s="9"/>
      <c r="WWV263" s="9"/>
      <c r="WWW263" s="9"/>
      <c r="WWX263" s="9"/>
      <c r="WWY263" s="9"/>
      <c r="WWZ263" s="9"/>
      <c r="WXA263" s="9"/>
      <c r="WXB263" s="9"/>
      <c r="WXC263" s="9"/>
      <c r="WXD263" s="9"/>
      <c r="WXE263" s="9"/>
      <c r="WXF263" s="9"/>
      <c r="WXG263" s="9"/>
      <c r="WXH263" s="9"/>
      <c r="WXI263" s="9"/>
      <c r="WXJ263" s="9"/>
      <c r="WXK263" s="9"/>
      <c r="WXL263" s="9"/>
      <c r="WXM263" s="9"/>
      <c r="WXN263" s="9"/>
      <c r="WXO263" s="9"/>
      <c r="WXP263" s="9"/>
      <c r="WXQ263" s="9"/>
      <c r="WXR263" s="9"/>
      <c r="WXS263" s="9"/>
      <c r="WXT263" s="9"/>
      <c r="WXU263" s="9"/>
      <c r="WXV263" s="9"/>
      <c r="WXW263" s="9"/>
      <c r="WXX263" s="9"/>
      <c r="WXY263" s="9"/>
      <c r="WXZ263" s="9"/>
      <c r="WYA263" s="9"/>
      <c r="WYB263" s="9"/>
      <c r="WYC263" s="9"/>
      <c r="WYD263" s="9"/>
      <c r="WYE263" s="9"/>
      <c r="WYF263" s="9"/>
      <c r="WYG263" s="9"/>
      <c r="WYH263" s="9"/>
      <c r="WYI263" s="9"/>
      <c r="WYJ263" s="9"/>
      <c r="WYK263" s="9"/>
      <c r="WYL263" s="9"/>
      <c r="WYM263" s="9"/>
      <c r="WYN263" s="9"/>
      <c r="WYO263" s="9"/>
      <c r="WYP263" s="9"/>
      <c r="WYQ263" s="9"/>
      <c r="WYR263" s="9"/>
      <c r="WYS263" s="9"/>
      <c r="WYT263" s="9"/>
      <c r="WYU263" s="9"/>
      <c r="WYV263" s="9"/>
      <c r="WYW263" s="9"/>
      <c r="WYX263" s="9"/>
      <c r="WYY263" s="9"/>
      <c r="WYZ263" s="9"/>
      <c r="WZA263" s="9"/>
      <c r="WZB263" s="9"/>
      <c r="WZC263" s="9"/>
      <c r="WZD263" s="9"/>
      <c r="WZE263" s="9"/>
      <c r="WZF263" s="9"/>
      <c r="WZG263" s="9"/>
      <c r="WZH263" s="9"/>
      <c r="WZI263" s="9"/>
      <c r="WZJ263" s="9"/>
      <c r="WZK263" s="9"/>
      <c r="WZL263" s="9"/>
      <c r="WZM263" s="9"/>
      <c r="WZN263" s="9"/>
      <c r="WZO263" s="9"/>
      <c r="WZP263" s="9"/>
      <c r="WZQ263" s="9"/>
      <c r="WZR263" s="9"/>
      <c r="WZS263" s="9"/>
      <c r="WZT263" s="9"/>
      <c r="WZU263" s="9"/>
      <c r="WZV263" s="9"/>
      <c r="WZW263" s="9"/>
      <c r="WZX263" s="9"/>
      <c r="WZY263" s="9"/>
      <c r="WZZ263" s="9"/>
      <c r="XAA263" s="9"/>
      <c r="XAB263" s="9"/>
      <c r="XAC263" s="9"/>
      <c r="XAD263" s="9"/>
      <c r="XAE263" s="9"/>
      <c r="XAF263" s="9"/>
      <c r="XAG263" s="9"/>
      <c r="XAH263" s="9"/>
      <c r="XAI263" s="9"/>
      <c r="XAJ263" s="9"/>
      <c r="XAK263" s="9"/>
      <c r="XAL263" s="9"/>
      <c r="XAM263" s="9"/>
      <c r="XAN263" s="9"/>
      <c r="XAO263" s="9"/>
      <c r="XAP263" s="9"/>
      <c r="XAQ263" s="9"/>
      <c r="XAR263" s="9"/>
      <c r="XAS263" s="9"/>
      <c r="XAT263" s="9"/>
      <c r="XAU263" s="9"/>
      <c r="XAV263" s="9"/>
      <c r="XAW263" s="9"/>
      <c r="XAX263" s="9"/>
      <c r="XAY263" s="9"/>
      <c r="XAZ263" s="9"/>
      <c r="XBA263" s="9"/>
      <c r="XBB263" s="9"/>
      <c r="XBC263" s="9"/>
      <c r="XBD263" s="9"/>
      <c r="XBE263" s="9"/>
      <c r="XBF263" s="9"/>
      <c r="XBG263" s="9"/>
      <c r="XBH263" s="9"/>
    </row>
    <row r="264" spans="1:16284" ht="15.75" x14ac:dyDescent="0.25">
      <c r="A264" s="9"/>
      <c r="B264" s="255"/>
      <c r="C264" s="256"/>
      <c r="D264" s="256"/>
      <c r="E264" s="482" t="s">
        <v>363</v>
      </c>
      <c r="F264" s="483"/>
      <c r="G264" s="483"/>
      <c r="H264" s="257" t="s">
        <v>364</v>
      </c>
      <c r="I264" s="258"/>
      <c r="J264" s="255"/>
      <c r="K264" s="255"/>
      <c r="L264" s="255"/>
      <c r="M264" s="255"/>
      <c r="N264" s="255"/>
      <c r="O264" s="255"/>
      <c r="P264" s="255"/>
      <c r="Q264" s="255"/>
      <c r="R264" s="255"/>
      <c r="S264" s="255"/>
      <c r="T264" s="255"/>
      <c r="U264" s="255"/>
      <c r="V264" s="255"/>
      <c r="W264" s="255"/>
      <c r="X264" s="255"/>
      <c r="Y264" s="255"/>
      <c r="Z264" s="255"/>
      <c r="AA264" s="255"/>
      <c r="AB264" s="255"/>
      <c r="AC264" s="255"/>
      <c r="AD264" s="255"/>
      <c r="AE264" s="255"/>
      <c r="AF264" s="255"/>
      <c r="AG264" s="255"/>
      <c r="AH264" s="255"/>
      <c r="AI264" s="255"/>
      <c r="AJ264" s="255"/>
      <c r="AK264" s="255"/>
      <c r="AL264" s="255"/>
      <c r="AM264" s="255"/>
      <c r="AN264" s="255"/>
      <c r="AO264" s="255"/>
      <c r="AP264" s="255"/>
      <c r="AQ264" s="255"/>
      <c r="AR264" s="255"/>
      <c r="AS264" s="255"/>
      <c r="AT264" s="255"/>
      <c r="AU264" s="255"/>
      <c r="AV264" s="255"/>
      <c r="AW264" s="255"/>
      <c r="AX264" s="255"/>
      <c r="AY264" s="255"/>
      <c r="AZ264" s="255"/>
      <c r="BA264" s="255"/>
      <c r="BB264" s="255"/>
      <c r="BC264" s="255"/>
      <c r="BD264" s="255"/>
      <c r="BE264" s="255"/>
      <c r="BF264" s="255"/>
      <c r="BG264" s="255"/>
      <c r="BH264" s="255"/>
      <c r="BI264" s="255"/>
      <c r="BJ264" s="255"/>
      <c r="BK264" s="255"/>
      <c r="BL264" s="255"/>
      <c r="BM264" s="255"/>
      <c r="BN264" s="255"/>
      <c r="BO264" s="255"/>
      <c r="BP264" s="255"/>
      <c r="BQ264" s="255"/>
      <c r="BR264" s="255"/>
      <c r="BS264" s="255"/>
      <c r="BT264" s="255"/>
      <c r="BU264" s="255"/>
      <c r="BV264" s="255"/>
      <c r="BW264" s="255"/>
      <c r="BX264" s="255"/>
      <c r="BY264" s="255"/>
      <c r="BZ264" s="255"/>
      <c r="CA264" s="255"/>
      <c r="CB264" s="255"/>
      <c r="CC264" s="255"/>
      <c r="CD264" s="255"/>
      <c r="CE264" s="255"/>
      <c r="CF264" s="255"/>
      <c r="CG264" s="255"/>
      <c r="CH264" s="255"/>
      <c r="CI264" s="255"/>
      <c r="CJ264" s="255"/>
      <c r="CK264" s="255"/>
      <c r="CL264" s="255"/>
      <c r="CM264" s="255"/>
      <c r="CN264" s="255"/>
      <c r="CO264" s="255"/>
      <c r="CP264" s="255"/>
      <c r="CQ264" s="255"/>
      <c r="CR264" s="255"/>
      <c r="CS264" s="255"/>
      <c r="CT264" s="255"/>
      <c r="CU264" s="255"/>
      <c r="CV264" s="255"/>
      <c r="CW264" s="255"/>
      <c r="CX264" s="255"/>
      <c r="CY264" s="255"/>
      <c r="CZ264" s="255"/>
      <c r="DA264" s="255"/>
      <c r="DB264" s="255"/>
      <c r="DC264" s="255"/>
      <c r="DD264" s="255"/>
      <c r="DE264" s="255"/>
      <c r="DF264" s="255"/>
      <c r="DG264" s="255"/>
      <c r="DH264" s="255"/>
      <c r="DI264" s="255"/>
      <c r="DJ264" s="255"/>
      <c r="DK264" s="255"/>
      <c r="DL264" s="255"/>
      <c r="DM264" s="255"/>
      <c r="DN264" s="255"/>
      <c r="DO264" s="255"/>
      <c r="DP264" s="255"/>
      <c r="DQ264" s="255"/>
      <c r="DR264" s="255"/>
      <c r="DS264" s="255"/>
      <c r="DT264" s="255"/>
      <c r="DU264" s="255"/>
      <c r="DV264" s="255"/>
      <c r="DW264" s="255"/>
      <c r="DX264" s="255"/>
      <c r="DY264" s="255"/>
      <c r="DZ264" s="255"/>
      <c r="EA264" s="255"/>
      <c r="EB264" s="255"/>
      <c r="EC264" s="255"/>
      <c r="ED264" s="255"/>
      <c r="EE264" s="255"/>
      <c r="EF264" s="255"/>
      <c r="EG264" s="255"/>
      <c r="EH264" s="255"/>
      <c r="EI264" s="255"/>
      <c r="EJ264" s="255"/>
      <c r="EK264" s="255"/>
      <c r="EL264" s="255"/>
      <c r="EM264" s="255"/>
      <c r="EN264" s="255"/>
      <c r="EO264" s="255"/>
      <c r="EP264" s="255"/>
      <c r="EQ264" s="255"/>
      <c r="ER264" s="255"/>
      <c r="ES264" s="255"/>
      <c r="ET264" s="255"/>
      <c r="EU264" s="255"/>
      <c r="EV264" s="255"/>
      <c r="EW264" s="255"/>
      <c r="EX264" s="255"/>
      <c r="EY264" s="255"/>
      <c r="EZ264" s="255"/>
      <c r="FA264" s="255"/>
      <c r="FB264" s="255"/>
      <c r="FC264" s="255"/>
      <c r="FD264" s="255"/>
      <c r="FE264" s="255"/>
      <c r="FF264" s="255"/>
      <c r="FG264" s="255"/>
      <c r="FH264" s="255"/>
      <c r="FI264" s="255"/>
      <c r="FJ264" s="255"/>
      <c r="FK264" s="255"/>
      <c r="FL264" s="255"/>
      <c r="FM264" s="255"/>
      <c r="FN264" s="255"/>
      <c r="FO264" s="255"/>
      <c r="FP264" s="255"/>
      <c r="FQ264" s="255"/>
      <c r="FR264" s="255"/>
      <c r="FS264" s="255"/>
      <c r="FT264" s="255"/>
      <c r="FU264" s="255"/>
      <c r="FV264" s="255"/>
      <c r="FW264" s="255"/>
      <c r="FX264" s="255"/>
      <c r="FY264" s="255"/>
      <c r="FZ264" s="255"/>
      <c r="GA264" s="255"/>
      <c r="GB264" s="255"/>
      <c r="GC264" s="255"/>
      <c r="GD264" s="255"/>
      <c r="GE264" s="255"/>
      <c r="GF264" s="255"/>
      <c r="GG264" s="255"/>
      <c r="GH264" s="255"/>
      <c r="GI264" s="255"/>
      <c r="GJ264" s="255"/>
      <c r="GK264" s="255"/>
      <c r="GL264" s="255"/>
      <c r="GM264" s="255"/>
      <c r="GN264" s="255"/>
      <c r="GO264" s="255"/>
      <c r="GP264" s="255"/>
      <c r="GQ264" s="255"/>
      <c r="GR264" s="255"/>
      <c r="GS264" s="255"/>
      <c r="GT264" s="255"/>
      <c r="GU264" s="255"/>
      <c r="GV264" s="255"/>
      <c r="GW264" s="255"/>
      <c r="GX264" s="255"/>
      <c r="GY264" s="255"/>
      <c r="GZ264" s="255"/>
      <c r="HA264" s="255"/>
      <c r="HB264" s="255"/>
      <c r="HC264" s="255"/>
      <c r="HD264" s="255"/>
      <c r="HE264" s="255"/>
      <c r="HF264" s="255"/>
      <c r="HG264" s="255"/>
      <c r="HH264" s="255"/>
      <c r="HI264" s="255"/>
      <c r="HJ264" s="255"/>
      <c r="HK264" s="255"/>
      <c r="HL264" s="255"/>
      <c r="HM264" s="255"/>
      <c r="HN264" s="255"/>
      <c r="HO264" s="255"/>
      <c r="HP264" s="255"/>
      <c r="HQ264" s="255"/>
      <c r="HR264" s="255"/>
      <c r="HS264" s="255"/>
      <c r="HT264" s="255"/>
      <c r="HU264" s="255"/>
      <c r="HV264" s="255"/>
      <c r="HW264" s="255"/>
      <c r="HX264" s="255"/>
      <c r="HY264" s="255"/>
      <c r="HZ264" s="255"/>
      <c r="IA264" s="255"/>
      <c r="IB264" s="255"/>
      <c r="IC264" s="255"/>
      <c r="ID264" s="255"/>
      <c r="IE264" s="255"/>
      <c r="IF264" s="255"/>
      <c r="IG264" s="255"/>
      <c r="IH264" s="255"/>
      <c r="II264" s="255"/>
      <c r="IJ264" s="255"/>
      <c r="IK264" s="255"/>
      <c r="IL264" s="255"/>
      <c r="IM264" s="255"/>
      <c r="IN264" s="255"/>
      <c r="IO264" s="255"/>
      <c r="IP264" s="255"/>
      <c r="IQ264" s="255"/>
      <c r="IR264" s="255"/>
      <c r="IS264" s="255"/>
      <c r="IT264" s="255"/>
      <c r="IU264" s="255"/>
      <c r="IV264" s="255"/>
      <c r="IW264" s="255"/>
      <c r="IX264" s="255"/>
      <c r="IY264" s="255"/>
      <c r="IZ264" s="255"/>
      <c r="JA264" s="255"/>
      <c r="JB264" s="255"/>
      <c r="JC264" s="255"/>
      <c r="JD264" s="255"/>
      <c r="JE264" s="255"/>
      <c r="JF264" s="255"/>
      <c r="JG264" s="255"/>
      <c r="JH264" s="255"/>
      <c r="JI264" s="255"/>
      <c r="JJ264" s="255"/>
      <c r="JK264" s="255"/>
      <c r="JL264" s="255"/>
      <c r="JM264" s="255"/>
      <c r="JN264" s="255"/>
      <c r="JO264" s="255"/>
      <c r="JP264" s="255"/>
      <c r="JQ264" s="255"/>
      <c r="JR264" s="255"/>
      <c r="JS264" s="255"/>
      <c r="JT264" s="255"/>
      <c r="JU264" s="255"/>
      <c r="JV264" s="255"/>
      <c r="JW264" s="255"/>
      <c r="JX264" s="255"/>
      <c r="JY264" s="255"/>
      <c r="JZ264" s="255"/>
      <c r="KA264" s="255"/>
      <c r="KB264" s="255"/>
      <c r="KC264" s="255"/>
      <c r="KD264" s="255"/>
      <c r="KE264" s="255"/>
      <c r="KF264" s="255"/>
      <c r="KG264" s="255"/>
      <c r="KH264" s="255"/>
      <c r="KI264" s="255"/>
      <c r="KJ264" s="255"/>
      <c r="KK264" s="255"/>
      <c r="KL264" s="255"/>
      <c r="KM264" s="255"/>
      <c r="KN264" s="255"/>
      <c r="KO264" s="255"/>
      <c r="KP264" s="255"/>
      <c r="KQ264" s="255"/>
      <c r="KR264" s="255"/>
      <c r="KS264" s="255"/>
      <c r="KT264" s="255"/>
      <c r="KU264" s="255"/>
      <c r="KV264" s="255"/>
      <c r="KW264" s="255"/>
      <c r="KX264" s="255"/>
      <c r="KY264" s="255"/>
      <c r="KZ264" s="255"/>
      <c r="LA264" s="255"/>
      <c r="LB264" s="255"/>
      <c r="LC264" s="255"/>
      <c r="LD264" s="255"/>
      <c r="LE264" s="255"/>
      <c r="LF264" s="255"/>
      <c r="LG264" s="255"/>
      <c r="LH264" s="255"/>
      <c r="LI264" s="255"/>
      <c r="LJ264" s="255"/>
      <c r="LK264" s="255"/>
      <c r="LL264" s="255"/>
      <c r="LM264" s="255"/>
      <c r="LN264" s="255"/>
      <c r="LO264" s="255"/>
      <c r="LP264" s="255"/>
      <c r="LQ264" s="255"/>
      <c r="LR264" s="255"/>
      <c r="LS264" s="255"/>
      <c r="LT264" s="255"/>
      <c r="LU264" s="255"/>
      <c r="LV264" s="255"/>
      <c r="LW264" s="255"/>
      <c r="LX264" s="255"/>
      <c r="LY264" s="255"/>
      <c r="LZ264" s="255"/>
      <c r="MA264" s="255"/>
      <c r="MB264" s="255"/>
      <c r="MC264" s="255"/>
      <c r="MD264" s="255"/>
      <c r="ME264" s="255"/>
      <c r="MF264" s="255"/>
      <c r="MG264" s="255"/>
      <c r="MH264" s="255"/>
      <c r="MI264" s="255"/>
      <c r="MJ264" s="255"/>
      <c r="MK264" s="255"/>
      <c r="ML264" s="255"/>
      <c r="MM264" s="255"/>
      <c r="MN264" s="255"/>
      <c r="MO264" s="255"/>
      <c r="MP264" s="255"/>
      <c r="MQ264" s="255"/>
      <c r="MR264" s="255"/>
      <c r="MS264" s="255"/>
      <c r="MT264" s="255"/>
      <c r="MU264" s="255"/>
      <c r="MV264" s="255"/>
      <c r="MW264" s="255"/>
      <c r="MX264" s="255"/>
      <c r="MY264" s="255"/>
      <c r="MZ264" s="255"/>
      <c r="NA264" s="255"/>
      <c r="NB264" s="255"/>
      <c r="NC264" s="255"/>
      <c r="ND264" s="255"/>
      <c r="NE264" s="255"/>
      <c r="NF264" s="255"/>
      <c r="NG264" s="255"/>
      <c r="NH264" s="255"/>
      <c r="NI264" s="255"/>
      <c r="NJ264" s="255"/>
      <c r="NK264" s="255"/>
      <c r="NL264" s="255"/>
      <c r="NM264" s="255"/>
      <c r="NN264" s="255"/>
      <c r="NO264" s="255"/>
      <c r="NP264" s="255"/>
      <c r="NQ264" s="255"/>
      <c r="NR264" s="255"/>
      <c r="NS264" s="255"/>
      <c r="NT264" s="255"/>
      <c r="NU264" s="255"/>
      <c r="NV264" s="255"/>
      <c r="NW264" s="255"/>
      <c r="NX264" s="255"/>
      <c r="NY264" s="255"/>
      <c r="NZ264" s="255"/>
      <c r="OA264" s="255"/>
      <c r="OB264" s="255"/>
      <c r="OC264" s="255"/>
      <c r="OD264" s="255"/>
      <c r="OE264" s="255"/>
      <c r="OF264" s="255"/>
      <c r="OG264" s="255"/>
      <c r="OH264" s="255"/>
      <c r="OI264" s="255"/>
      <c r="OJ264" s="255"/>
      <c r="OK264" s="255"/>
      <c r="OL264" s="255"/>
      <c r="OM264" s="255"/>
      <c r="ON264" s="255"/>
      <c r="OO264" s="255"/>
      <c r="OP264" s="255"/>
      <c r="OQ264" s="255"/>
      <c r="OR264" s="255"/>
      <c r="OS264" s="255"/>
      <c r="OT264" s="255"/>
      <c r="OU264" s="255"/>
      <c r="OV264" s="255"/>
      <c r="OW264" s="255"/>
      <c r="OX264" s="255"/>
      <c r="OY264" s="255"/>
      <c r="OZ264" s="255"/>
      <c r="PA264" s="255"/>
      <c r="PB264" s="255"/>
      <c r="PC264" s="255"/>
      <c r="PD264" s="255"/>
      <c r="PE264" s="255"/>
      <c r="PF264" s="255"/>
      <c r="PG264" s="255"/>
      <c r="PH264" s="255"/>
      <c r="PI264" s="255"/>
      <c r="PJ264" s="255"/>
      <c r="PK264" s="255"/>
      <c r="PL264" s="255"/>
      <c r="PM264" s="255"/>
      <c r="PN264" s="255"/>
      <c r="PO264" s="255"/>
      <c r="PP264" s="255"/>
      <c r="PQ264" s="255"/>
      <c r="PR264" s="255"/>
      <c r="PS264" s="255"/>
      <c r="PT264" s="255"/>
      <c r="PU264" s="255"/>
      <c r="PV264" s="255"/>
      <c r="PW264" s="255"/>
      <c r="PX264" s="255"/>
      <c r="PY264" s="255"/>
      <c r="PZ264" s="255"/>
      <c r="QA264" s="255"/>
      <c r="QB264" s="255"/>
      <c r="QC264" s="255"/>
      <c r="QD264" s="255"/>
      <c r="QE264" s="255"/>
      <c r="QF264" s="255"/>
      <c r="QG264" s="255"/>
      <c r="QH264" s="255"/>
      <c r="QI264" s="255"/>
      <c r="QJ264" s="255"/>
      <c r="QK264" s="255"/>
      <c r="QL264" s="255"/>
      <c r="QM264" s="255"/>
      <c r="QN264" s="255"/>
      <c r="QO264" s="255"/>
      <c r="QP264" s="255"/>
      <c r="QQ264" s="255"/>
      <c r="QR264" s="255"/>
      <c r="QS264" s="255"/>
      <c r="QT264" s="255"/>
      <c r="QU264" s="255"/>
      <c r="QV264" s="255"/>
      <c r="QW264" s="255"/>
      <c r="QX264" s="255"/>
      <c r="QY264" s="255"/>
      <c r="QZ264" s="255"/>
      <c r="RA264" s="255"/>
      <c r="RB264" s="255"/>
      <c r="RC264" s="255"/>
      <c r="RD264" s="255"/>
      <c r="RE264" s="255"/>
      <c r="RF264" s="255"/>
      <c r="RG264" s="255"/>
      <c r="RH264" s="255"/>
      <c r="RI264" s="255"/>
      <c r="RJ264" s="255"/>
      <c r="RK264" s="255"/>
      <c r="RL264" s="255"/>
      <c r="RM264" s="255"/>
      <c r="RN264" s="255"/>
      <c r="RO264" s="255"/>
      <c r="RP264" s="255"/>
      <c r="RQ264" s="255"/>
      <c r="RR264" s="255"/>
      <c r="RS264" s="255"/>
      <c r="RT264" s="255"/>
      <c r="RU264" s="255"/>
      <c r="RV264" s="255"/>
      <c r="RW264" s="255"/>
      <c r="RX264" s="255"/>
      <c r="RY264" s="255"/>
      <c r="RZ264" s="255"/>
      <c r="SA264" s="255"/>
      <c r="SB264" s="255"/>
      <c r="SC264" s="255"/>
      <c r="SD264" s="255"/>
      <c r="SE264" s="255"/>
      <c r="SF264" s="255"/>
      <c r="SG264" s="255"/>
      <c r="SH264" s="255"/>
      <c r="SI264" s="255"/>
      <c r="SJ264" s="255"/>
      <c r="SK264" s="255"/>
      <c r="SL264" s="255"/>
      <c r="SM264" s="255"/>
      <c r="SN264" s="255"/>
      <c r="SO264" s="255"/>
      <c r="SP264" s="255"/>
      <c r="SQ264" s="255"/>
      <c r="SR264" s="255"/>
      <c r="SS264" s="255"/>
      <c r="ST264" s="255"/>
      <c r="SU264" s="255"/>
      <c r="SV264" s="255"/>
      <c r="SW264" s="255"/>
      <c r="SX264" s="255"/>
      <c r="SY264" s="255"/>
      <c r="SZ264" s="255"/>
      <c r="TA264" s="255"/>
      <c r="TB264" s="255"/>
      <c r="TC264" s="255"/>
      <c r="TD264" s="255"/>
      <c r="TE264" s="255"/>
      <c r="TF264" s="255"/>
      <c r="TG264" s="255"/>
      <c r="TH264" s="255"/>
      <c r="TI264" s="255"/>
      <c r="TJ264" s="255"/>
      <c r="TK264" s="255"/>
      <c r="TL264" s="255"/>
      <c r="TM264" s="255"/>
      <c r="TN264" s="255"/>
      <c r="TO264" s="255"/>
      <c r="TP264" s="255"/>
      <c r="TQ264" s="255"/>
      <c r="TR264" s="255"/>
      <c r="TS264" s="255"/>
      <c r="TT264" s="255"/>
      <c r="TU264" s="255"/>
      <c r="TV264" s="255"/>
      <c r="TW264" s="255"/>
      <c r="TX264" s="255"/>
      <c r="TY264" s="255"/>
      <c r="TZ264" s="255"/>
      <c r="UA264" s="255"/>
      <c r="UB264" s="255"/>
      <c r="UC264" s="255"/>
      <c r="UD264" s="255"/>
      <c r="UE264" s="255"/>
      <c r="UF264" s="255"/>
      <c r="UG264" s="255"/>
      <c r="UH264" s="255"/>
      <c r="UI264" s="255"/>
      <c r="UJ264" s="255"/>
      <c r="UK264" s="255"/>
      <c r="UL264" s="255"/>
      <c r="UM264" s="255"/>
      <c r="UN264" s="255"/>
      <c r="UO264" s="255"/>
      <c r="UP264" s="255"/>
      <c r="UQ264" s="255"/>
      <c r="UR264" s="255"/>
      <c r="US264" s="255"/>
      <c r="UT264" s="255"/>
      <c r="UU264" s="255"/>
      <c r="UV264" s="255"/>
      <c r="UW264" s="255"/>
      <c r="UX264" s="255"/>
      <c r="UY264" s="255"/>
      <c r="UZ264" s="255"/>
      <c r="VA264" s="255"/>
      <c r="VB264" s="255"/>
      <c r="VC264" s="255"/>
      <c r="VD264" s="255"/>
      <c r="VE264" s="255"/>
      <c r="VF264" s="255"/>
      <c r="VG264" s="255"/>
      <c r="VH264" s="255"/>
      <c r="VI264" s="255"/>
      <c r="VJ264" s="255"/>
      <c r="VK264" s="255"/>
      <c r="VL264" s="255"/>
      <c r="VM264" s="255"/>
      <c r="VN264" s="255"/>
      <c r="VO264" s="255"/>
      <c r="VP264" s="255"/>
      <c r="VQ264" s="255"/>
      <c r="VR264" s="255"/>
      <c r="VS264" s="255"/>
      <c r="VT264" s="255"/>
      <c r="VU264" s="255"/>
      <c r="VV264" s="255"/>
      <c r="VW264" s="255"/>
      <c r="VX264" s="255"/>
      <c r="VY264" s="255"/>
      <c r="VZ264" s="255"/>
      <c r="WA264" s="255"/>
      <c r="WB264" s="255"/>
      <c r="WC264" s="255"/>
      <c r="WD264" s="255"/>
      <c r="WE264" s="255"/>
      <c r="WF264" s="255"/>
      <c r="WG264" s="255"/>
      <c r="WH264" s="255"/>
      <c r="WI264" s="255"/>
      <c r="WJ264" s="255"/>
      <c r="WK264" s="255"/>
      <c r="WL264" s="255"/>
      <c r="WM264" s="255"/>
      <c r="WN264" s="255"/>
      <c r="WO264" s="255"/>
      <c r="WP264" s="255"/>
      <c r="WQ264" s="255"/>
      <c r="WR264" s="255"/>
      <c r="WS264" s="255"/>
      <c r="WT264" s="255"/>
      <c r="WU264" s="255"/>
      <c r="WV264" s="255"/>
      <c r="WW264" s="255"/>
      <c r="WX264" s="255"/>
      <c r="WY264" s="255"/>
      <c r="WZ264" s="255"/>
      <c r="XA264" s="255"/>
      <c r="XB264" s="255"/>
      <c r="XC264" s="255"/>
      <c r="XD264" s="255"/>
      <c r="XE264" s="255"/>
      <c r="XF264" s="255"/>
      <c r="XG264" s="255"/>
      <c r="XH264" s="255"/>
      <c r="XI264" s="255"/>
      <c r="XJ264" s="255"/>
      <c r="XK264" s="255"/>
      <c r="XL264" s="255"/>
      <c r="XM264" s="255"/>
      <c r="XN264" s="255"/>
      <c r="XO264" s="255"/>
      <c r="XP264" s="255"/>
      <c r="XQ264" s="255"/>
      <c r="XR264" s="255"/>
      <c r="XS264" s="255"/>
      <c r="XT264" s="255"/>
      <c r="XU264" s="255"/>
      <c r="XV264" s="255"/>
      <c r="XW264" s="255"/>
      <c r="XX264" s="255"/>
      <c r="XY264" s="255"/>
      <c r="XZ264" s="255"/>
      <c r="YA264" s="255"/>
      <c r="YB264" s="255"/>
      <c r="YC264" s="255"/>
      <c r="YD264" s="255"/>
      <c r="YE264" s="255"/>
      <c r="YF264" s="255"/>
      <c r="YG264" s="255"/>
      <c r="YH264" s="255"/>
      <c r="YI264" s="255"/>
      <c r="YJ264" s="255"/>
      <c r="YK264" s="255"/>
      <c r="YL264" s="255"/>
      <c r="YM264" s="255"/>
      <c r="YN264" s="255"/>
      <c r="YO264" s="255"/>
      <c r="YP264" s="255"/>
      <c r="YQ264" s="255"/>
      <c r="YR264" s="255"/>
      <c r="YS264" s="255"/>
      <c r="YT264" s="255"/>
      <c r="YU264" s="255"/>
      <c r="YV264" s="255"/>
      <c r="YW264" s="255"/>
      <c r="YX264" s="255"/>
      <c r="YY264" s="255"/>
      <c r="YZ264" s="255"/>
      <c r="ZA264" s="255"/>
      <c r="ZB264" s="255"/>
      <c r="ZC264" s="255"/>
      <c r="ZD264" s="255"/>
      <c r="ZE264" s="255"/>
      <c r="ZF264" s="255"/>
      <c r="ZG264" s="255"/>
      <c r="ZH264" s="255"/>
      <c r="ZI264" s="255"/>
      <c r="ZJ264" s="255"/>
      <c r="ZK264" s="255"/>
      <c r="ZL264" s="255"/>
      <c r="ZM264" s="255"/>
      <c r="ZN264" s="255"/>
      <c r="ZO264" s="255"/>
      <c r="ZP264" s="255"/>
      <c r="ZQ264" s="255"/>
      <c r="ZR264" s="255"/>
      <c r="ZS264" s="255"/>
      <c r="ZT264" s="255"/>
      <c r="ZU264" s="255"/>
      <c r="ZV264" s="255"/>
      <c r="ZW264" s="255"/>
      <c r="ZX264" s="255"/>
      <c r="ZY264" s="255"/>
      <c r="ZZ264" s="255"/>
      <c r="AAA264" s="255"/>
      <c r="AAB264" s="255"/>
      <c r="AAC264" s="255"/>
      <c r="AAD264" s="255"/>
      <c r="AAE264" s="255"/>
      <c r="AAF264" s="255"/>
      <c r="AAG264" s="255"/>
      <c r="AAH264" s="255"/>
      <c r="AAI264" s="255"/>
      <c r="AAJ264" s="255"/>
      <c r="AAK264" s="255"/>
      <c r="AAL264" s="255"/>
      <c r="AAM264" s="255"/>
      <c r="AAN264" s="255"/>
      <c r="AAO264" s="255"/>
      <c r="AAP264" s="255"/>
      <c r="AAQ264" s="255"/>
      <c r="AAR264" s="255"/>
      <c r="AAS264" s="255"/>
      <c r="AAT264" s="255"/>
      <c r="AAU264" s="255"/>
      <c r="AAV264" s="255"/>
      <c r="AAW264" s="255"/>
      <c r="AAX264" s="255"/>
      <c r="AAY264" s="255"/>
      <c r="AAZ264" s="255"/>
      <c r="ABA264" s="255"/>
      <c r="ABB264" s="255"/>
      <c r="ABC264" s="255"/>
      <c r="ABD264" s="255"/>
      <c r="ABE264" s="255"/>
      <c r="ABF264" s="255"/>
      <c r="ABG264" s="255"/>
      <c r="ABH264" s="255"/>
      <c r="ABI264" s="255"/>
      <c r="ABJ264" s="255"/>
      <c r="ABK264" s="255"/>
      <c r="ABL264" s="255"/>
      <c r="ABM264" s="255"/>
      <c r="ABN264" s="255"/>
      <c r="ABO264" s="255"/>
      <c r="ABP264" s="255"/>
      <c r="ABQ264" s="255"/>
      <c r="ABR264" s="255"/>
      <c r="ABS264" s="255"/>
      <c r="ABT264" s="255"/>
      <c r="ABU264" s="255"/>
      <c r="ABV264" s="255"/>
      <c r="ABW264" s="255"/>
      <c r="ABX264" s="255"/>
      <c r="ABY264" s="255"/>
      <c r="ABZ264" s="255"/>
      <c r="ACA264" s="255"/>
      <c r="ACB264" s="255"/>
      <c r="ACC264" s="255"/>
      <c r="ACD264" s="255"/>
      <c r="ACE264" s="255"/>
      <c r="ACF264" s="255"/>
      <c r="ACG264" s="255"/>
      <c r="ACH264" s="255"/>
      <c r="ACI264" s="255"/>
      <c r="ACJ264" s="255"/>
      <c r="ACK264" s="255"/>
      <c r="ACL264" s="255"/>
      <c r="ACM264" s="255"/>
      <c r="ACN264" s="255"/>
      <c r="ACO264" s="255"/>
      <c r="ACP264" s="255"/>
      <c r="ACQ264" s="255"/>
      <c r="ACR264" s="255"/>
      <c r="ACS264" s="255"/>
      <c r="ACT264" s="255"/>
      <c r="ACU264" s="255"/>
      <c r="ACV264" s="255"/>
      <c r="ACW264" s="255"/>
      <c r="ACX264" s="255"/>
      <c r="ACY264" s="255"/>
      <c r="ACZ264" s="255"/>
      <c r="ADA264" s="255"/>
      <c r="ADB264" s="255"/>
      <c r="ADC264" s="255"/>
      <c r="ADD264" s="255"/>
      <c r="ADE264" s="255"/>
      <c r="ADF264" s="255"/>
      <c r="ADG264" s="255"/>
      <c r="ADH264" s="255"/>
      <c r="ADI264" s="255"/>
      <c r="ADJ264" s="255"/>
      <c r="ADK264" s="255"/>
      <c r="ADL264" s="255"/>
      <c r="ADM264" s="255"/>
      <c r="ADN264" s="255"/>
      <c r="ADO264" s="255"/>
      <c r="ADP264" s="255"/>
      <c r="ADQ264" s="255"/>
      <c r="ADR264" s="255"/>
      <c r="ADS264" s="255"/>
      <c r="ADT264" s="255"/>
      <c r="ADU264" s="255"/>
      <c r="ADV264" s="255"/>
      <c r="ADW264" s="255"/>
      <c r="ADX264" s="255"/>
      <c r="ADY264" s="255"/>
      <c r="ADZ264" s="255"/>
      <c r="AEA264" s="255"/>
      <c r="AEB264" s="255"/>
      <c r="AEC264" s="255"/>
      <c r="AED264" s="255"/>
      <c r="AEE264" s="255"/>
      <c r="AEF264" s="255"/>
      <c r="AEG264" s="255"/>
      <c r="AEH264" s="255"/>
      <c r="AEI264" s="255"/>
      <c r="AEJ264" s="255"/>
      <c r="AEK264" s="255"/>
      <c r="AEL264" s="255"/>
      <c r="AEM264" s="255"/>
      <c r="AEN264" s="255"/>
      <c r="AEO264" s="255"/>
      <c r="AEP264" s="255"/>
      <c r="AEQ264" s="255"/>
      <c r="AER264" s="255"/>
      <c r="AES264" s="255"/>
      <c r="AET264" s="255"/>
      <c r="AEU264" s="255"/>
      <c r="AEV264" s="255"/>
      <c r="AEW264" s="255"/>
      <c r="AEX264" s="255"/>
      <c r="AEY264" s="255"/>
      <c r="AEZ264" s="255"/>
      <c r="AFA264" s="255"/>
      <c r="AFB264" s="255"/>
      <c r="AFC264" s="255"/>
      <c r="AFD264" s="255"/>
      <c r="AFE264" s="255"/>
      <c r="AFF264" s="255"/>
      <c r="AFG264" s="255"/>
      <c r="AFH264" s="255"/>
      <c r="AFI264" s="255"/>
      <c r="AFJ264" s="255"/>
      <c r="AFK264" s="255"/>
      <c r="AFL264" s="255"/>
      <c r="AFM264" s="255"/>
      <c r="AFN264" s="255"/>
      <c r="AFO264" s="255"/>
      <c r="AFP264" s="255"/>
      <c r="AFQ264" s="255"/>
      <c r="AFR264" s="255"/>
      <c r="AFS264" s="255"/>
      <c r="AFT264" s="255"/>
      <c r="AFU264" s="255"/>
      <c r="AFV264" s="255"/>
      <c r="AFW264" s="255"/>
      <c r="AFX264" s="255"/>
      <c r="AFY264" s="255"/>
      <c r="AFZ264" s="255"/>
      <c r="AGA264" s="255"/>
      <c r="AGB264" s="255"/>
      <c r="AGC264" s="255"/>
      <c r="AGD264" s="255"/>
      <c r="AGE264" s="255"/>
      <c r="AGF264" s="255"/>
      <c r="AGG264" s="255"/>
      <c r="AGH264" s="255"/>
      <c r="AGI264" s="255"/>
      <c r="AGJ264" s="255"/>
      <c r="AGK264" s="255"/>
      <c r="AGL264" s="255"/>
      <c r="AGM264" s="255"/>
      <c r="AGN264" s="255"/>
      <c r="AGO264" s="255"/>
      <c r="AGP264" s="255"/>
      <c r="AGQ264" s="255"/>
      <c r="AGR264" s="255"/>
      <c r="AGS264" s="255"/>
      <c r="AGT264" s="255"/>
      <c r="AGU264" s="255"/>
      <c r="AGV264" s="255"/>
      <c r="AGW264" s="255"/>
      <c r="AGX264" s="255"/>
      <c r="AGY264" s="255"/>
      <c r="AGZ264" s="255"/>
      <c r="AHA264" s="255"/>
      <c r="AHB264" s="255"/>
      <c r="AHC264" s="255"/>
      <c r="AHD264" s="255"/>
      <c r="AHE264" s="255"/>
      <c r="AHF264" s="255"/>
      <c r="AHG264" s="255"/>
      <c r="AHH264" s="255"/>
      <c r="AHI264" s="255"/>
      <c r="AHJ264" s="255"/>
      <c r="AHK264" s="255"/>
      <c r="AHL264" s="255"/>
      <c r="AHM264" s="255"/>
      <c r="AHN264" s="255"/>
      <c r="AHO264" s="255"/>
      <c r="AHP264" s="255"/>
      <c r="AHQ264" s="255"/>
      <c r="AHR264" s="255"/>
      <c r="AHS264" s="255"/>
      <c r="AHT264" s="255"/>
      <c r="AHU264" s="255"/>
      <c r="AHV264" s="255"/>
      <c r="AHW264" s="255"/>
      <c r="AHX264" s="255"/>
      <c r="AHY264" s="255"/>
      <c r="AHZ264" s="255"/>
      <c r="AIA264" s="255"/>
      <c r="AIB264" s="255"/>
      <c r="AIC264" s="255"/>
      <c r="AID264" s="255"/>
      <c r="AIE264" s="255"/>
      <c r="AIF264" s="255"/>
      <c r="AIG264" s="255"/>
      <c r="AIH264" s="255"/>
      <c r="AII264" s="255"/>
      <c r="AIJ264" s="255"/>
      <c r="AIK264" s="255"/>
      <c r="AIL264" s="255"/>
      <c r="AIM264" s="255"/>
      <c r="AIN264" s="255"/>
      <c r="AIO264" s="255"/>
      <c r="AIP264" s="255"/>
      <c r="AIQ264" s="255"/>
      <c r="AIR264" s="255"/>
      <c r="AIS264" s="255"/>
      <c r="AIT264" s="255"/>
      <c r="AIU264" s="255"/>
      <c r="AIV264" s="255"/>
      <c r="AIW264" s="255"/>
      <c r="AIX264" s="255"/>
      <c r="AIY264" s="255"/>
      <c r="AIZ264" s="255"/>
      <c r="AJA264" s="255"/>
      <c r="AJB264" s="255"/>
      <c r="AJC264" s="255"/>
      <c r="AJD264" s="255"/>
      <c r="AJE264" s="255"/>
      <c r="AJF264" s="255"/>
      <c r="AJG264" s="255"/>
      <c r="AJH264" s="255"/>
      <c r="AJI264" s="255"/>
      <c r="AJJ264" s="255"/>
      <c r="AJK264" s="255"/>
      <c r="AJL264" s="255"/>
      <c r="AJM264" s="255"/>
      <c r="AJN264" s="255"/>
      <c r="AJO264" s="255"/>
      <c r="AJP264" s="255"/>
      <c r="AJQ264" s="255"/>
      <c r="AJR264" s="255"/>
      <c r="AJS264" s="255"/>
      <c r="AJT264" s="255"/>
      <c r="AJU264" s="255"/>
      <c r="AJV264" s="255"/>
      <c r="AJW264" s="255"/>
      <c r="AJX264" s="255"/>
      <c r="AJY264" s="255"/>
      <c r="AJZ264" s="255"/>
      <c r="AKA264" s="255"/>
      <c r="AKB264" s="255"/>
      <c r="AKC264" s="255"/>
      <c r="AKD264" s="255"/>
      <c r="AKE264" s="255"/>
      <c r="AKF264" s="255"/>
      <c r="AKG264" s="255"/>
      <c r="AKH264" s="255"/>
      <c r="AKI264" s="255"/>
      <c r="AKJ264" s="255"/>
      <c r="AKK264" s="255"/>
      <c r="AKL264" s="255"/>
      <c r="AKM264" s="255"/>
      <c r="AKN264" s="255"/>
      <c r="AKO264" s="255"/>
      <c r="AKP264" s="255"/>
      <c r="AKQ264" s="255"/>
      <c r="AKR264" s="255"/>
      <c r="AKS264" s="255"/>
      <c r="AKT264" s="255"/>
      <c r="AKU264" s="255"/>
      <c r="AKV264" s="255"/>
      <c r="AKW264" s="255"/>
      <c r="AKX264" s="255"/>
      <c r="AKY264" s="255"/>
      <c r="AKZ264" s="255"/>
      <c r="ALA264" s="255"/>
      <c r="ALB264" s="255"/>
      <c r="ALC264" s="255"/>
      <c r="ALD264" s="255"/>
      <c r="ALE264" s="255"/>
      <c r="ALF264" s="255"/>
      <c r="ALG264" s="255"/>
      <c r="ALH264" s="255"/>
      <c r="ALI264" s="255"/>
      <c r="ALJ264" s="255"/>
      <c r="ALK264" s="255"/>
      <c r="ALL264" s="255"/>
      <c r="ALM264" s="255"/>
      <c r="ALN264" s="255"/>
      <c r="ALO264" s="255"/>
      <c r="ALP264" s="255"/>
      <c r="ALQ264" s="255"/>
      <c r="ALR264" s="255"/>
      <c r="ALS264" s="255"/>
      <c r="ALT264" s="255"/>
      <c r="ALU264" s="255"/>
      <c r="ALV264" s="255"/>
      <c r="ALW264" s="255"/>
      <c r="ALX264" s="255"/>
      <c r="ALY264" s="255"/>
      <c r="ALZ264" s="255"/>
      <c r="AMA264" s="255"/>
      <c r="AMB264" s="255"/>
      <c r="AMC264" s="255"/>
      <c r="AMD264" s="255"/>
      <c r="AME264" s="255"/>
      <c r="AMF264" s="255"/>
      <c r="AMG264" s="255"/>
      <c r="AMH264" s="255"/>
      <c r="AMI264" s="255"/>
      <c r="AMJ264" s="255"/>
      <c r="AMK264" s="255"/>
      <c r="AML264" s="255"/>
      <c r="AMM264" s="255"/>
      <c r="AMN264" s="255"/>
      <c r="AMO264" s="255"/>
      <c r="AMP264" s="255"/>
      <c r="AMQ264" s="255"/>
      <c r="AMR264" s="255"/>
      <c r="AMS264" s="255"/>
      <c r="AMT264" s="255"/>
      <c r="AMU264" s="255"/>
      <c r="AMV264" s="255"/>
      <c r="AMW264" s="255"/>
      <c r="AMX264" s="255"/>
      <c r="AMY264" s="255"/>
      <c r="AMZ264" s="255"/>
      <c r="ANA264" s="255"/>
      <c r="ANB264" s="255"/>
      <c r="ANC264" s="255"/>
      <c r="AND264" s="255"/>
      <c r="ANE264" s="255"/>
      <c r="ANF264" s="255"/>
      <c r="ANG264" s="255"/>
      <c r="ANH264" s="255"/>
      <c r="ANI264" s="255"/>
      <c r="ANJ264" s="255"/>
      <c r="ANK264" s="255"/>
      <c r="ANL264" s="255"/>
      <c r="ANM264" s="255"/>
      <c r="ANN264" s="255"/>
      <c r="ANO264" s="255"/>
      <c r="ANP264" s="255"/>
      <c r="ANQ264" s="255"/>
      <c r="ANR264" s="255"/>
      <c r="ANS264" s="255"/>
      <c r="ANT264" s="255"/>
      <c r="ANU264" s="255"/>
      <c r="ANV264" s="255"/>
      <c r="ANW264" s="255"/>
      <c r="ANX264" s="255"/>
      <c r="ANY264" s="255"/>
      <c r="ANZ264" s="255"/>
      <c r="AOA264" s="255"/>
      <c r="AOB264" s="255"/>
      <c r="AOC264" s="255"/>
      <c r="AOD264" s="255"/>
      <c r="AOE264" s="255"/>
      <c r="AOF264" s="255"/>
      <c r="AOG264" s="255"/>
      <c r="AOH264" s="255"/>
      <c r="AOI264" s="255"/>
      <c r="AOJ264" s="255"/>
      <c r="AOK264" s="255"/>
      <c r="AOL264" s="255"/>
      <c r="AOM264" s="255"/>
      <c r="AON264" s="255"/>
      <c r="AOO264" s="255"/>
      <c r="AOP264" s="255"/>
      <c r="AOQ264" s="255"/>
      <c r="AOR264" s="255"/>
      <c r="AOS264" s="255"/>
      <c r="AOT264" s="255"/>
      <c r="AOU264" s="255"/>
      <c r="AOV264" s="255"/>
      <c r="AOW264" s="255"/>
      <c r="AOX264" s="255"/>
      <c r="AOY264" s="255"/>
      <c r="AOZ264" s="255"/>
      <c r="APA264" s="255"/>
      <c r="APB264" s="255"/>
      <c r="APC264" s="255"/>
      <c r="APD264" s="255"/>
      <c r="APE264" s="255"/>
      <c r="APF264" s="255"/>
      <c r="APG264" s="255"/>
      <c r="APH264" s="255"/>
      <c r="API264" s="255"/>
      <c r="APJ264" s="255"/>
      <c r="APK264" s="255"/>
      <c r="APL264" s="255"/>
      <c r="APM264" s="255"/>
      <c r="APN264" s="255"/>
      <c r="APO264" s="255"/>
      <c r="APP264" s="255"/>
      <c r="APQ264" s="255"/>
      <c r="APR264" s="255"/>
      <c r="APS264" s="255"/>
      <c r="APT264" s="255"/>
      <c r="APU264" s="255"/>
      <c r="APV264" s="255"/>
      <c r="APW264" s="255"/>
      <c r="APX264" s="255"/>
      <c r="APY264" s="255"/>
      <c r="APZ264" s="255"/>
      <c r="AQA264" s="255"/>
      <c r="AQB264" s="255"/>
      <c r="AQC264" s="255"/>
      <c r="AQD264" s="255"/>
      <c r="AQE264" s="255"/>
      <c r="AQF264" s="255"/>
      <c r="AQG264" s="255"/>
      <c r="AQH264" s="255"/>
      <c r="AQI264" s="255"/>
      <c r="AQJ264" s="255"/>
      <c r="AQK264" s="255"/>
      <c r="AQL264" s="255"/>
      <c r="AQM264" s="255"/>
      <c r="AQN264" s="255"/>
      <c r="AQO264" s="255"/>
      <c r="AQP264" s="255"/>
      <c r="AQQ264" s="255"/>
      <c r="AQR264" s="255"/>
      <c r="AQS264" s="255"/>
      <c r="AQT264" s="255"/>
      <c r="AQU264" s="255"/>
      <c r="AQV264" s="255"/>
      <c r="AQW264" s="255"/>
      <c r="AQX264" s="255"/>
      <c r="AQY264" s="255"/>
      <c r="AQZ264" s="255"/>
      <c r="ARA264" s="255"/>
      <c r="ARB264" s="255"/>
      <c r="ARC264" s="255"/>
      <c r="ARD264" s="255"/>
      <c r="ARE264" s="255"/>
      <c r="ARF264" s="255"/>
      <c r="ARG264" s="255"/>
      <c r="ARH264" s="255"/>
      <c r="ARI264" s="255"/>
      <c r="ARJ264" s="255"/>
      <c r="ARK264" s="255"/>
      <c r="ARL264" s="255"/>
      <c r="ARM264" s="255"/>
      <c r="ARN264" s="255"/>
      <c r="ARO264" s="255"/>
      <c r="ARP264" s="255"/>
      <c r="ARQ264" s="255"/>
      <c r="ARR264" s="255"/>
      <c r="ARS264" s="255"/>
      <c r="ART264" s="255"/>
      <c r="ARU264" s="255"/>
      <c r="ARV264" s="255"/>
      <c r="ARW264" s="255"/>
      <c r="ARX264" s="255"/>
      <c r="ARY264" s="255"/>
      <c r="ARZ264" s="255"/>
      <c r="ASA264" s="255"/>
      <c r="ASB264" s="255"/>
      <c r="ASC264" s="255"/>
      <c r="ASD264" s="255"/>
      <c r="ASE264" s="255"/>
      <c r="ASF264" s="255"/>
      <c r="ASG264" s="255"/>
      <c r="ASH264" s="255"/>
      <c r="ASI264" s="255"/>
      <c r="ASJ264" s="255"/>
      <c r="ASK264" s="255"/>
      <c r="ASL264" s="255"/>
      <c r="ASM264" s="255"/>
      <c r="ASN264" s="255"/>
      <c r="ASO264" s="255"/>
      <c r="ASP264" s="255"/>
      <c r="ASQ264" s="255"/>
      <c r="ASR264" s="255"/>
      <c r="ASS264" s="255"/>
      <c r="AST264" s="255"/>
      <c r="ASU264" s="255"/>
      <c r="ASV264" s="255"/>
      <c r="ASW264" s="255"/>
      <c r="ASX264" s="255"/>
      <c r="ASY264" s="255"/>
      <c r="ASZ264" s="255"/>
      <c r="ATA264" s="255"/>
      <c r="ATB264" s="255"/>
      <c r="ATC264" s="255"/>
      <c r="ATD264" s="255"/>
      <c r="ATE264" s="255"/>
      <c r="ATF264" s="255"/>
      <c r="ATG264" s="255"/>
      <c r="ATH264" s="255"/>
      <c r="ATI264" s="255"/>
      <c r="ATJ264" s="255"/>
      <c r="ATK264" s="255"/>
      <c r="ATL264" s="255"/>
      <c r="ATM264" s="255"/>
      <c r="ATN264" s="255"/>
      <c r="ATO264" s="255"/>
      <c r="ATP264" s="255"/>
      <c r="ATQ264" s="255"/>
      <c r="ATR264" s="255"/>
      <c r="ATS264" s="255"/>
      <c r="ATT264" s="255"/>
      <c r="ATU264" s="255"/>
      <c r="ATV264" s="255"/>
      <c r="ATW264" s="255"/>
      <c r="ATX264" s="255"/>
      <c r="ATY264" s="255"/>
      <c r="ATZ264" s="255"/>
      <c r="AUA264" s="255"/>
      <c r="AUB264" s="255"/>
      <c r="AUC264" s="255"/>
      <c r="AUD264" s="255"/>
      <c r="AUE264" s="255"/>
      <c r="AUF264" s="255"/>
      <c r="AUG264" s="255"/>
      <c r="AUH264" s="255"/>
      <c r="AUI264" s="255"/>
      <c r="AUJ264" s="255"/>
      <c r="AUK264" s="255"/>
      <c r="AUL264" s="255"/>
      <c r="AUM264" s="255"/>
      <c r="AUN264" s="255"/>
      <c r="AUO264" s="255"/>
      <c r="AUP264" s="255"/>
      <c r="AUQ264" s="255"/>
      <c r="AUR264" s="255"/>
      <c r="AUS264" s="255"/>
      <c r="AUT264" s="255"/>
      <c r="AUU264" s="255"/>
      <c r="AUV264" s="255"/>
      <c r="AUW264" s="255"/>
      <c r="AUX264" s="255"/>
      <c r="AUY264" s="255"/>
      <c r="AUZ264" s="255"/>
      <c r="AVA264" s="255"/>
      <c r="AVB264" s="255"/>
      <c r="AVC264" s="255"/>
      <c r="AVD264" s="255"/>
      <c r="AVE264" s="255"/>
      <c r="AVF264" s="255"/>
      <c r="AVG264" s="255"/>
      <c r="AVH264" s="255"/>
      <c r="AVI264" s="255"/>
      <c r="AVJ264" s="255"/>
      <c r="AVK264" s="255"/>
      <c r="AVL264" s="255"/>
      <c r="AVM264" s="255"/>
      <c r="AVN264" s="255"/>
      <c r="AVO264" s="255"/>
      <c r="AVP264" s="255"/>
      <c r="AVQ264" s="255"/>
      <c r="AVR264" s="255"/>
      <c r="AVS264" s="255"/>
      <c r="AVT264" s="255"/>
      <c r="AVU264" s="255"/>
      <c r="AVV264" s="255"/>
      <c r="AVW264" s="255"/>
      <c r="AVX264" s="255"/>
      <c r="AVY264" s="255"/>
      <c r="AVZ264" s="255"/>
      <c r="AWA264" s="255"/>
      <c r="AWB264" s="255"/>
      <c r="AWC264" s="255"/>
      <c r="AWD264" s="255"/>
      <c r="AWE264" s="255"/>
      <c r="AWF264" s="255"/>
      <c r="AWG264" s="255"/>
      <c r="AWH264" s="255"/>
      <c r="AWI264" s="255"/>
      <c r="AWJ264" s="255"/>
      <c r="AWK264" s="255"/>
      <c r="AWL264" s="255"/>
      <c r="AWM264" s="255"/>
      <c r="AWN264" s="255"/>
      <c r="AWO264" s="255"/>
      <c r="AWP264" s="255"/>
      <c r="AWQ264" s="255"/>
      <c r="AWR264" s="255"/>
      <c r="AWS264" s="255"/>
      <c r="AWT264" s="255"/>
      <c r="AWU264" s="255"/>
      <c r="AWV264" s="255"/>
      <c r="AWW264" s="255"/>
      <c r="AWX264" s="255"/>
      <c r="AWY264" s="255"/>
      <c r="AWZ264" s="255"/>
      <c r="AXA264" s="255"/>
      <c r="AXB264" s="255"/>
      <c r="AXC264" s="255"/>
      <c r="AXD264" s="255"/>
      <c r="AXE264" s="255"/>
      <c r="AXF264" s="255"/>
      <c r="AXG264" s="255"/>
      <c r="AXH264" s="255"/>
      <c r="AXI264" s="255"/>
      <c r="AXJ264" s="255"/>
      <c r="AXK264" s="255"/>
      <c r="AXL264" s="255"/>
      <c r="AXM264" s="255"/>
      <c r="AXN264" s="255"/>
      <c r="AXO264" s="255"/>
      <c r="AXP264" s="255"/>
      <c r="AXQ264" s="255"/>
      <c r="AXR264" s="255"/>
      <c r="AXS264" s="255"/>
      <c r="AXT264" s="255"/>
      <c r="AXU264" s="255"/>
      <c r="AXV264" s="255"/>
      <c r="AXW264" s="255"/>
      <c r="AXX264" s="255"/>
      <c r="AXY264" s="255"/>
      <c r="AXZ264" s="255"/>
      <c r="AYA264" s="255"/>
      <c r="AYB264" s="255"/>
      <c r="AYC264" s="255"/>
      <c r="AYD264" s="255"/>
      <c r="AYE264" s="255"/>
      <c r="AYF264" s="255"/>
      <c r="AYG264" s="255"/>
      <c r="AYH264" s="255"/>
      <c r="AYI264" s="255"/>
      <c r="AYJ264" s="255"/>
      <c r="AYK264" s="255"/>
      <c r="AYL264" s="255"/>
      <c r="AYM264" s="255"/>
      <c r="AYN264" s="255"/>
      <c r="AYO264" s="255"/>
      <c r="AYP264" s="255"/>
      <c r="AYQ264" s="255"/>
      <c r="AYR264" s="255"/>
      <c r="AYS264" s="255"/>
      <c r="AYT264" s="255"/>
      <c r="AYU264" s="255"/>
      <c r="AYV264" s="255"/>
      <c r="AYW264" s="255"/>
      <c r="AYX264" s="255"/>
      <c r="AYY264" s="255"/>
      <c r="AYZ264" s="255"/>
      <c r="AZA264" s="255"/>
      <c r="AZB264" s="255"/>
      <c r="AZC264" s="255"/>
      <c r="AZD264" s="255"/>
      <c r="AZE264" s="255"/>
      <c r="AZF264" s="255"/>
      <c r="AZG264" s="255"/>
      <c r="AZH264" s="255"/>
      <c r="AZI264" s="255"/>
      <c r="AZJ264" s="255"/>
      <c r="AZK264" s="255"/>
      <c r="AZL264" s="255"/>
      <c r="AZM264" s="255"/>
      <c r="AZN264" s="255"/>
      <c r="AZO264" s="255"/>
      <c r="AZP264" s="255"/>
      <c r="AZQ264" s="255"/>
      <c r="AZR264" s="255"/>
      <c r="AZS264" s="255"/>
      <c r="AZT264" s="255"/>
      <c r="AZU264" s="255"/>
      <c r="AZV264" s="255"/>
      <c r="AZW264" s="255"/>
      <c r="AZX264" s="255"/>
      <c r="AZY264" s="255"/>
      <c r="AZZ264" s="255"/>
      <c r="BAA264" s="255"/>
      <c r="BAB264" s="255"/>
      <c r="BAC264" s="255"/>
      <c r="BAD264" s="255"/>
      <c r="BAE264" s="255"/>
      <c r="BAF264" s="255"/>
      <c r="BAG264" s="255"/>
      <c r="BAH264" s="255"/>
      <c r="BAI264" s="255"/>
      <c r="BAJ264" s="255"/>
      <c r="BAK264" s="255"/>
      <c r="BAL264" s="255"/>
      <c r="BAM264" s="255"/>
      <c r="BAN264" s="255"/>
      <c r="BAO264" s="255"/>
      <c r="BAP264" s="255"/>
      <c r="BAQ264" s="255"/>
      <c r="BAR264" s="255"/>
      <c r="BAS264" s="255"/>
      <c r="BAT264" s="255"/>
      <c r="BAU264" s="255"/>
      <c r="BAV264" s="255"/>
      <c r="BAW264" s="255"/>
      <c r="BAX264" s="255"/>
      <c r="BAY264" s="255"/>
      <c r="BAZ264" s="255"/>
      <c r="BBA264" s="255"/>
      <c r="BBB264" s="255"/>
      <c r="BBC264" s="255"/>
      <c r="BBD264" s="255"/>
      <c r="BBE264" s="255"/>
      <c r="BBF264" s="255"/>
      <c r="BBG264" s="255"/>
      <c r="BBH264" s="255"/>
      <c r="BBI264" s="255"/>
      <c r="BBJ264" s="255"/>
      <c r="BBK264" s="255"/>
      <c r="BBL264" s="255"/>
      <c r="BBM264" s="255"/>
      <c r="BBN264" s="255"/>
      <c r="BBO264" s="255"/>
      <c r="BBP264" s="255"/>
      <c r="BBQ264" s="255"/>
      <c r="BBR264" s="255"/>
      <c r="BBS264" s="255"/>
      <c r="BBT264" s="255"/>
      <c r="BBU264" s="255"/>
      <c r="BBV264" s="255"/>
      <c r="BBW264" s="255"/>
      <c r="BBX264" s="255"/>
      <c r="BBY264" s="255"/>
      <c r="BBZ264" s="255"/>
      <c r="BCA264" s="255"/>
      <c r="BCB264" s="255"/>
      <c r="BCC264" s="255"/>
      <c r="BCD264" s="255"/>
      <c r="BCE264" s="255"/>
      <c r="BCF264" s="255"/>
      <c r="BCG264" s="255"/>
      <c r="BCH264" s="255"/>
      <c r="BCI264" s="255"/>
      <c r="BCJ264" s="255"/>
      <c r="BCK264" s="255"/>
      <c r="BCL264" s="255"/>
      <c r="BCM264" s="255"/>
      <c r="BCN264" s="255"/>
      <c r="BCO264" s="255"/>
      <c r="BCP264" s="255"/>
      <c r="BCQ264" s="255"/>
      <c r="BCR264" s="255"/>
      <c r="BCS264" s="255"/>
      <c r="BCT264" s="255"/>
      <c r="BCU264" s="255"/>
      <c r="BCV264" s="255"/>
      <c r="BCW264" s="255"/>
      <c r="BCX264" s="255"/>
      <c r="BCY264" s="255"/>
      <c r="BCZ264" s="255"/>
      <c r="BDA264" s="255"/>
      <c r="BDB264" s="255"/>
      <c r="BDC264" s="255"/>
      <c r="BDD264" s="255"/>
      <c r="BDE264" s="255"/>
      <c r="BDF264" s="255"/>
      <c r="BDG264" s="255"/>
      <c r="BDH264" s="255"/>
      <c r="BDI264" s="255"/>
      <c r="BDJ264" s="255"/>
      <c r="BDK264" s="255"/>
      <c r="BDL264" s="255"/>
      <c r="BDM264" s="255"/>
      <c r="BDN264" s="255"/>
      <c r="BDO264" s="255"/>
      <c r="BDP264" s="255"/>
      <c r="BDQ264" s="255"/>
      <c r="BDR264" s="255"/>
      <c r="BDS264" s="255"/>
      <c r="BDT264" s="255"/>
      <c r="BDU264" s="255"/>
      <c r="BDV264" s="255"/>
      <c r="BDW264" s="255"/>
      <c r="BDX264" s="255"/>
      <c r="BDY264" s="255"/>
      <c r="BDZ264" s="255"/>
      <c r="BEA264" s="255"/>
      <c r="BEB264" s="255"/>
      <c r="BEC264" s="255"/>
      <c r="BED264" s="255"/>
      <c r="BEE264" s="255"/>
      <c r="BEF264" s="255"/>
      <c r="BEG264" s="255"/>
      <c r="BEH264" s="255"/>
      <c r="BEI264" s="255"/>
      <c r="BEJ264" s="255"/>
      <c r="BEK264" s="255"/>
      <c r="BEL264" s="255"/>
      <c r="BEM264" s="255"/>
      <c r="BEN264" s="255"/>
      <c r="BEO264" s="255"/>
      <c r="BEP264" s="255"/>
      <c r="BEQ264" s="255"/>
      <c r="BER264" s="255"/>
      <c r="BES264" s="255"/>
      <c r="BET264" s="255"/>
      <c r="BEU264" s="255"/>
      <c r="BEV264" s="255"/>
      <c r="BEW264" s="255"/>
      <c r="BEX264" s="255"/>
      <c r="BEY264" s="255"/>
      <c r="BEZ264" s="255"/>
      <c r="BFA264" s="255"/>
      <c r="BFB264" s="255"/>
      <c r="BFC264" s="255"/>
      <c r="BFD264" s="255"/>
      <c r="BFE264" s="255"/>
      <c r="BFF264" s="255"/>
      <c r="BFG264" s="255"/>
      <c r="BFH264" s="255"/>
      <c r="BFI264" s="255"/>
      <c r="BFJ264" s="255"/>
      <c r="BFK264" s="255"/>
      <c r="BFL264" s="255"/>
      <c r="BFM264" s="255"/>
      <c r="BFN264" s="255"/>
      <c r="BFO264" s="255"/>
      <c r="BFP264" s="255"/>
      <c r="BFQ264" s="255"/>
      <c r="BFR264" s="255"/>
      <c r="BFS264" s="255"/>
      <c r="BFT264" s="255"/>
      <c r="BFU264" s="255"/>
      <c r="BFV264" s="255"/>
      <c r="BFW264" s="255"/>
      <c r="BFX264" s="255"/>
      <c r="BFY264" s="255"/>
      <c r="BFZ264" s="255"/>
      <c r="BGA264" s="255"/>
      <c r="BGB264" s="255"/>
      <c r="BGC264" s="255"/>
      <c r="BGD264" s="255"/>
      <c r="BGE264" s="255"/>
      <c r="BGF264" s="255"/>
      <c r="BGG264" s="255"/>
      <c r="BGH264" s="255"/>
      <c r="BGI264" s="255"/>
      <c r="BGJ264" s="255"/>
      <c r="BGK264" s="255"/>
      <c r="BGL264" s="255"/>
      <c r="BGM264" s="255"/>
      <c r="BGN264" s="255"/>
      <c r="BGO264" s="255"/>
      <c r="BGP264" s="255"/>
      <c r="BGQ264" s="255"/>
      <c r="BGR264" s="255"/>
      <c r="BGS264" s="255"/>
      <c r="BGT264" s="255"/>
      <c r="BGU264" s="255"/>
      <c r="BGV264" s="255"/>
      <c r="BGW264" s="255"/>
      <c r="BGX264" s="255"/>
      <c r="BGY264" s="255"/>
      <c r="BGZ264" s="255"/>
      <c r="BHA264" s="255"/>
      <c r="BHB264" s="255"/>
      <c r="BHC264" s="255"/>
      <c r="BHD264" s="255"/>
      <c r="BHE264" s="255"/>
      <c r="BHF264" s="255"/>
      <c r="BHG264" s="255"/>
      <c r="BHH264" s="255"/>
      <c r="BHI264" s="255"/>
      <c r="BHJ264" s="255"/>
      <c r="BHK264" s="255"/>
      <c r="BHL264" s="255"/>
      <c r="BHM264" s="255"/>
      <c r="BHN264" s="255"/>
      <c r="BHO264" s="255"/>
      <c r="BHP264" s="255"/>
      <c r="BHQ264" s="255"/>
      <c r="BHR264" s="255"/>
      <c r="BHS264" s="255"/>
      <c r="BHT264" s="255"/>
      <c r="BHU264" s="255"/>
      <c r="BHV264" s="255"/>
      <c r="BHW264" s="255"/>
      <c r="BHX264" s="255"/>
      <c r="BHY264" s="255"/>
      <c r="BHZ264" s="255"/>
      <c r="BIA264" s="255"/>
      <c r="BIB264" s="255"/>
      <c r="BIC264" s="255"/>
      <c r="BID264" s="255"/>
      <c r="BIE264" s="255"/>
      <c r="BIF264" s="255"/>
      <c r="BIG264" s="255"/>
      <c r="BIH264" s="255"/>
      <c r="BII264" s="255"/>
      <c r="BIJ264" s="255"/>
      <c r="BIK264" s="255"/>
      <c r="BIL264" s="255"/>
      <c r="BIM264" s="255"/>
      <c r="BIN264" s="255"/>
      <c r="BIO264" s="255"/>
      <c r="BIP264" s="255"/>
      <c r="BIQ264" s="255"/>
      <c r="BIR264" s="255"/>
      <c r="BIS264" s="255"/>
      <c r="BIT264" s="255"/>
      <c r="BIU264" s="255"/>
      <c r="BIV264" s="255"/>
      <c r="BIW264" s="255"/>
      <c r="BIX264" s="255"/>
      <c r="BIY264" s="255"/>
      <c r="BIZ264" s="255"/>
      <c r="BJA264" s="255"/>
      <c r="BJB264" s="255"/>
      <c r="BJC264" s="255"/>
      <c r="BJD264" s="255"/>
      <c r="BJE264" s="255"/>
      <c r="BJF264" s="255"/>
      <c r="BJG264" s="255"/>
      <c r="BJH264" s="255"/>
      <c r="BJI264" s="255"/>
      <c r="BJJ264" s="255"/>
      <c r="BJK264" s="255"/>
      <c r="BJL264" s="255"/>
      <c r="BJM264" s="255"/>
      <c r="BJN264" s="255"/>
      <c r="BJO264" s="255"/>
      <c r="BJP264" s="255"/>
      <c r="BJQ264" s="255"/>
      <c r="BJR264" s="255"/>
      <c r="BJS264" s="255"/>
      <c r="BJT264" s="255"/>
      <c r="BJU264" s="255"/>
      <c r="BJV264" s="255"/>
      <c r="BJW264" s="255"/>
      <c r="BJX264" s="255"/>
      <c r="BJY264" s="255"/>
      <c r="BJZ264" s="255"/>
      <c r="BKA264" s="255"/>
      <c r="BKB264" s="255"/>
      <c r="BKC264" s="255"/>
      <c r="BKD264" s="255"/>
      <c r="BKE264" s="255"/>
      <c r="BKF264" s="255"/>
      <c r="BKG264" s="255"/>
      <c r="BKH264" s="255"/>
      <c r="BKI264" s="255"/>
      <c r="BKJ264" s="255"/>
      <c r="BKK264" s="255"/>
      <c r="BKL264" s="255"/>
      <c r="BKM264" s="255"/>
      <c r="BKN264" s="255"/>
      <c r="BKO264" s="255"/>
      <c r="BKP264" s="255"/>
      <c r="BKQ264" s="255"/>
      <c r="BKR264" s="255"/>
      <c r="BKS264" s="255"/>
      <c r="BKT264" s="255"/>
      <c r="BKU264" s="255"/>
      <c r="BKV264" s="255"/>
      <c r="BKW264" s="255"/>
      <c r="BKX264" s="255"/>
      <c r="BKY264" s="255"/>
      <c r="BKZ264" s="255"/>
      <c r="BLA264" s="255"/>
      <c r="BLB264" s="255"/>
      <c r="BLC264" s="255"/>
      <c r="BLD264" s="255"/>
      <c r="BLE264" s="255"/>
      <c r="BLF264" s="255"/>
      <c r="BLG264" s="255"/>
      <c r="BLH264" s="255"/>
      <c r="BLI264" s="255"/>
      <c r="BLJ264" s="255"/>
      <c r="BLK264" s="255"/>
      <c r="BLL264" s="255"/>
      <c r="BLM264" s="255"/>
      <c r="BLN264" s="255"/>
      <c r="BLO264" s="255"/>
      <c r="BLP264" s="255"/>
      <c r="BLQ264" s="255"/>
      <c r="BLR264" s="255"/>
      <c r="BLS264" s="255"/>
      <c r="BLT264" s="255"/>
      <c r="BLU264" s="255"/>
      <c r="BLV264" s="255"/>
      <c r="BLW264" s="255"/>
      <c r="BLX264" s="255"/>
      <c r="BLY264" s="255"/>
      <c r="BLZ264" s="255"/>
      <c r="BMA264" s="255"/>
      <c r="BMB264" s="255"/>
      <c r="BMC264" s="255"/>
      <c r="BMD264" s="255"/>
      <c r="BME264" s="255"/>
      <c r="BMF264" s="255"/>
      <c r="BMG264" s="255"/>
      <c r="BMH264" s="255"/>
      <c r="BMI264" s="255"/>
      <c r="BMJ264" s="255"/>
      <c r="BMK264" s="255"/>
      <c r="BML264" s="255"/>
      <c r="BMM264" s="255"/>
      <c r="BMN264" s="255"/>
      <c r="BMO264" s="255"/>
      <c r="BMP264" s="255"/>
      <c r="BMQ264" s="255"/>
      <c r="BMR264" s="255"/>
      <c r="BMS264" s="255"/>
      <c r="BMT264" s="255"/>
      <c r="BMU264" s="255"/>
      <c r="BMV264" s="255"/>
      <c r="BMW264" s="255"/>
      <c r="BMX264" s="255"/>
      <c r="BMY264" s="255"/>
      <c r="BMZ264" s="255"/>
      <c r="BNA264" s="255"/>
      <c r="BNB264" s="255"/>
      <c r="BNC264" s="255"/>
      <c r="BND264" s="255"/>
      <c r="BNE264" s="255"/>
      <c r="BNF264" s="255"/>
      <c r="BNG264" s="255"/>
      <c r="BNH264" s="255"/>
      <c r="BNI264" s="255"/>
      <c r="BNJ264" s="255"/>
      <c r="BNK264" s="255"/>
      <c r="BNL264" s="255"/>
      <c r="BNM264" s="255"/>
      <c r="BNN264" s="255"/>
      <c r="BNO264" s="255"/>
      <c r="BNP264" s="255"/>
      <c r="BNQ264" s="255"/>
      <c r="BNR264" s="255"/>
      <c r="BNS264" s="255"/>
      <c r="BNT264" s="255"/>
      <c r="BNU264" s="255"/>
      <c r="BNV264" s="255"/>
      <c r="BNW264" s="255"/>
      <c r="BNX264" s="255"/>
      <c r="BNY264" s="255"/>
      <c r="BNZ264" s="255"/>
      <c r="BOA264" s="255"/>
      <c r="BOB264" s="255"/>
      <c r="BOC264" s="255"/>
      <c r="BOD264" s="255"/>
      <c r="BOE264" s="255"/>
      <c r="BOF264" s="255"/>
      <c r="BOG264" s="255"/>
      <c r="BOH264" s="255"/>
      <c r="BOI264" s="255"/>
      <c r="BOJ264" s="255"/>
      <c r="BOK264" s="255"/>
      <c r="BOL264" s="255"/>
      <c r="BOM264" s="255"/>
      <c r="BON264" s="255"/>
      <c r="BOO264" s="255"/>
      <c r="BOP264" s="255"/>
      <c r="BOQ264" s="255"/>
      <c r="BOR264" s="255"/>
      <c r="BOS264" s="255"/>
      <c r="BOT264" s="255"/>
      <c r="BOU264" s="255"/>
      <c r="BOV264" s="255"/>
      <c r="BOW264" s="255"/>
      <c r="BOX264" s="255"/>
      <c r="BOY264" s="255"/>
      <c r="BOZ264" s="255"/>
      <c r="BPA264" s="255"/>
      <c r="BPB264" s="255"/>
      <c r="BPC264" s="255"/>
      <c r="BPD264" s="255"/>
      <c r="BPE264" s="255"/>
      <c r="BPF264" s="255"/>
      <c r="BPG264" s="255"/>
      <c r="BPH264" s="255"/>
      <c r="BPI264" s="255"/>
      <c r="BPJ264" s="255"/>
      <c r="BPK264" s="255"/>
      <c r="BPL264" s="255"/>
      <c r="BPM264" s="255"/>
      <c r="BPN264" s="255"/>
      <c r="BPO264" s="255"/>
      <c r="BPP264" s="255"/>
      <c r="BPQ264" s="255"/>
      <c r="BPR264" s="255"/>
      <c r="BPS264" s="255"/>
      <c r="BPT264" s="255"/>
      <c r="BPU264" s="255"/>
      <c r="BPV264" s="255"/>
      <c r="BPW264" s="255"/>
      <c r="BPX264" s="255"/>
      <c r="BPY264" s="255"/>
      <c r="BPZ264" s="255"/>
      <c r="BQA264" s="255"/>
      <c r="BQB264" s="255"/>
      <c r="BQC264" s="255"/>
      <c r="BQD264" s="255"/>
      <c r="BQE264" s="255"/>
      <c r="BQF264" s="255"/>
      <c r="BQG264" s="255"/>
      <c r="BQH264" s="255"/>
      <c r="BQI264" s="255"/>
      <c r="BQJ264" s="255"/>
      <c r="BQK264" s="255"/>
      <c r="BQL264" s="255"/>
      <c r="BQM264" s="255"/>
      <c r="BQN264" s="255"/>
      <c r="BQO264" s="255"/>
      <c r="BQP264" s="255"/>
      <c r="BQQ264" s="255"/>
      <c r="BQR264" s="255"/>
      <c r="BQS264" s="255"/>
      <c r="BQT264" s="255"/>
      <c r="BQU264" s="255"/>
      <c r="BQV264" s="255"/>
      <c r="BQW264" s="255"/>
      <c r="BQX264" s="255"/>
      <c r="BQY264" s="255"/>
      <c r="BQZ264" s="255"/>
      <c r="BRA264" s="255"/>
      <c r="BRB264" s="255"/>
      <c r="BRC264" s="255"/>
      <c r="BRD264" s="255"/>
      <c r="BRE264" s="255"/>
      <c r="BRF264" s="255"/>
      <c r="BRG264" s="255"/>
      <c r="BRH264" s="255"/>
      <c r="BRI264" s="255"/>
      <c r="BRJ264" s="255"/>
      <c r="BRK264" s="255"/>
      <c r="BRL264" s="255"/>
      <c r="BRM264" s="255"/>
      <c r="BRN264" s="255"/>
      <c r="BRO264" s="255"/>
      <c r="BRP264" s="255"/>
      <c r="BRQ264" s="255"/>
      <c r="BRR264" s="255"/>
      <c r="BRS264" s="255"/>
      <c r="BRT264" s="255"/>
      <c r="BRU264" s="255"/>
      <c r="BRV264" s="255"/>
      <c r="BRW264" s="255"/>
      <c r="BRX264" s="255"/>
      <c r="BRY264" s="255"/>
      <c r="BRZ264" s="255"/>
      <c r="BSA264" s="255"/>
      <c r="BSB264" s="255"/>
      <c r="BSC264" s="255"/>
      <c r="BSD264" s="255"/>
      <c r="BSE264" s="255"/>
      <c r="BSF264" s="255"/>
      <c r="BSG264" s="255"/>
      <c r="BSH264" s="255"/>
      <c r="BSI264" s="255"/>
      <c r="BSJ264" s="255"/>
      <c r="BSK264" s="255"/>
      <c r="BSL264" s="255"/>
      <c r="BSM264" s="255"/>
      <c r="BSN264" s="255"/>
      <c r="BSO264" s="255"/>
      <c r="BSP264" s="255"/>
      <c r="BSQ264" s="255"/>
      <c r="BSR264" s="255"/>
      <c r="BSS264" s="255"/>
      <c r="BST264" s="255"/>
      <c r="BSU264" s="255"/>
      <c r="BSV264" s="255"/>
      <c r="BSW264" s="255"/>
      <c r="BSX264" s="255"/>
      <c r="BSY264" s="255"/>
      <c r="BSZ264" s="255"/>
      <c r="BTA264" s="255"/>
      <c r="BTB264" s="255"/>
      <c r="BTC264" s="255"/>
      <c r="BTD264" s="255"/>
      <c r="BTE264" s="255"/>
      <c r="BTF264" s="255"/>
      <c r="BTG264" s="255"/>
      <c r="BTH264" s="255"/>
      <c r="BTI264" s="255"/>
      <c r="BTJ264" s="255"/>
      <c r="BTK264" s="255"/>
      <c r="BTL264" s="255"/>
      <c r="BTM264" s="255"/>
      <c r="BTN264" s="255"/>
      <c r="BTO264" s="255"/>
      <c r="BTP264" s="255"/>
      <c r="BTQ264" s="255"/>
      <c r="BTR264" s="255"/>
      <c r="BTS264" s="255"/>
      <c r="BTT264" s="255"/>
      <c r="BTU264" s="255"/>
      <c r="BTV264" s="255"/>
      <c r="BTW264" s="255"/>
      <c r="BTX264" s="255"/>
      <c r="BTY264" s="255"/>
      <c r="BTZ264" s="255"/>
      <c r="BUA264" s="255"/>
      <c r="BUB264" s="255"/>
      <c r="BUC264" s="255"/>
      <c r="BUD264" s="255"/>
      <c r="BUE264" s="255"/>
      <c r="BUF264" s="255"/>
      <c r="BUG264" s="255"/>
      <c r="BUH264" s="255"/>
      <c r="BUI264" s="255"/>
      <c r="BUJ264" s="255"/>
      <c r="BUK264" s="255"/>
      <c r="BUL264" s="255"/>
      <c r="BUM264" s="255"/>
      <c r="BUN264" s="255"/>
      <c r="BUO264" s="255"/>
      <c r="BUP264" s="255"/>
      <c r="BUQ264" s="255"/>
      <c r="BUR264" s="255"/>
      <c r="BUS264" s="255"/>
      <c r="BUT264" s="255"/>
      <c r="BUU264" s="255"/>
      <c r="BUV264" s="255"/>
      <c r="BUW264" s="255"/>
      <c r="BUX264" s="255"/>
      <c r="BUY264" s="255"/>
      <c r="BUZ264" s="255"/>
      <c r="BVA264" s="255"/>
      <c r="BVB264" s="255"/>
      <c r="BVC264" s="255"/>
      <c r="BVD264" s="255"/>
      <c r="BVE264" s="255"/>
      <c r="BVF264" s="255"/>
      <c r="BVG264" s="255"/>
      <c r="BVH264" s="255"/>
      <c r="BVI264" s="255"/>
      <c r="BVJ264" s="255"/>
      <c r="BVK264" s="255"/>
      <c r="BVL264" s="255"/>
      <c r="BVM264" s="255"/>
      <c r="BVN264" s="255"/>
      <c r="BVO264" s="255"/>
      <c r="BVP264" s="255"/>
      <c r="BVQ264" s="255"/>
      <c r="BVR264" s="255"/>
      <c r="BVS264" s="255"/>
      <c r="BVT264" s="255"/>
      <c r="BVU264" s="255"/>
      <c r="BVV264" s="255"/>
      <c r="BVW264" s="255"/>
      <c r="BVX264" s="255"/>
      <c r="BVY264" s="255"/>
      <c r="BVZ264" s="255"/>
      <c r="BWA264" s="255"/>
      <c r="BWB264" s="255"/>
      <c r="BWC264" s="255"/>
      <c r="BWD264" s="255"/>
      <c r="BWE264" s="255"/>
      <c r="BWF264" s="255"/>
      <c r="BWG264" s="255"/>
      <c r="BWH264" s="255"/>
      <c r="BWI264" s="255"/>
      <c r="BWJ264" s="255"/>
      <c r="BWK264" s="255"/>
      <c r="BWL264" s="255"/>
      <c r="BWM264" s="255"/>
      <c r="BWN264" s="255"/>
      <c r="BWO264" s="255"/>
      <c r="BWP264" s="255"/>
      <c r="BWQ264" s="255"/>
      <c r="BWR264" s="255"/>
      <c r="BWS264" s="255"/>
      <c r="BWT264" s="255"/>
      <c r="BWU264" s="255"/>
      <c r="BWV264" s="255"/>
      <c r="BWW264" s="255"/>
      <c r="BWX264" s="255"/>
      <c r="BWY264" s="255"/>
      <c r="BWZ264" s="255"/>
      <c r="BXA264" s="255"/>
      <c r="BXB264" s="255"/>
      <c r="BXC264" s="255"/>
      <c r="BXD264" s="255"/>
      <c r="BXE264" s="255"/>
      <c r="BXF264" s="255"/>
      <c r="BXG264" s="255"/>
      <c r="BXH264" s="255"/>
      <c r="BXI264" s="255"/>
      <c r="BXJ264" s="255"/>
      <c r="BXK264" s="255"/>
      <c r="BXL264" s="255"/>
      <c r="BXM264" s="255"/>
      <c r="BXN264" s="255"/>
      <c r="BXO264" s="255"/>
      <c r="BXP264" s="255"/>
      <c r="BXQ264" s="255"/>
      <c r="BXR264" s="255"/>
      <c r="BXS264" s="255"/>
      <c r="BXT264" s="255"/>
      <c r="BXU264" s="255"/>
      <c r="BXV264" s="255"/>
      <c r="BXW264" s="255"/>
      <c r="BXX264" s="255"/>
      <c r="BXY264" s="255"/>
      <c r="BXZ264" s="255"/>
      <c r="BYA264" s="255"/>
      <c r="BYB264" s="255"/>
      <c r="BYC264" s="255"/>
      <c r="BYD264" s="255"/>
      <c r="BYE264" s="255"/>
      <c r="BYF264" s="255"/>
      <c r="BYG264" s="255"/>
      <c r="BYH264" s="255"/>
      <c r="BYI264" s="255"/>
      <c r="BYJ264" s="255"/>
      <c r="BYK264" s="255"/>
      <c r="BYL264" s="255"/>
      <c r="BYM264" s="255"/>
      <c r="BYN264" s="255"/>
      <c r="BYO264" s="255"/>
      <c r="BYP264" s="255"/>
      <c r="BYQ264" s="255"/>
      <c r="BYR264" s="255"/>
      <c r="BYS264" s="255"/>
      <c r="BYT264" s="255"/>
      <c r="BYU264" s="255"/>
      <c r="BYV264" s="255"/>
      <c r="BYW264" s="255"/>
      <c r="BYX264" s="255"/>
      <c r="BYY264" s="255"/>
      <c r="BYZ264" s="255"/>
      <c r="BZA264" s="255"/>
      <c r="BZB264" s="255"/>
      <c r="BZC264" s="255"/>
      <c r="BZD264" s="255"/>
      <c r="BZE264" s="255"/>
      <c r="BZF264" s="255"/>
      <c r="BZG264" s="255"/>
      <c r="BZH264" s="255"/>
      <c r="BZI264" s="255"/>
      <c r="BZJ264" s="255"/>
      <c r="BZK264" s="255"/>
      <c r="BZL264" s="255"/>
      <c r="BZM264" s="255"/>
      <c r="BZN264" s="255"/>
      <c r="BZO264" s="255"/>
      <c r="BZP264" s="255"/>
      <c r="BZQ264" s="255"/>
      <c r="BZR264" s="255"/>
      <c r="BZS264" s="255"/>
      <c r="BZT264" s="255"/>
      <c r="BZU264" s="255"/>
      <c r="BZV264" s="255"/>
      <c r="BZW264" s="255"/>
      <c r="BZX264" s="255"/>
      <c r="BZY264" s="255"/>
      <c r="BZZ264" s="255"/>
      <c r="CAA264" s="255"/>
      <c r="CAB264" s="255"/>
      <c r="CAC264" s="255"/>
      <c r="CAD264" s="255"/>
      <c r="CAE264" s="255"/>
      <c r="CAF264" s="255"/>
      <c r="CAG264" s="255"/>
      <c r="CAH264" s="255"/>
      <c r="CAI264" s="255"/>
      <c r="CAJ264" s="255"/>
      <c r="CAK264" s="255"/>
      <c r="CAL264" s="255"/>
      <c r="CAM264" s="255"/>
      <c r="CAN264" s="255"/>
      <c r="CAO264" s="255"/>
      <c r="CAP264" s="255"/>
      <c r="CAQ264" s="255"/>
      <c r="CAR264" s="255"/>
      <c r="CAS264" s="255"/>
      <c r="CAT264" s="255"/>
      <c r="CAU264" s="255"/>
      <c r="CAV264" s="255"/>
      <c r="CAW264" s="255"/>
      <c r="CAX264" s="255"/>
      <c r="CAY264" s="255"/>
      <c r="CAZ264" s="255"/>
      <c r="CBA264" s="255"/>
      <c r="CBB264" s="255"/>
      <c r="CBC264" s="255"/>
      <c r="CBD264" s="255"/>
      <c r="CBE264" s="255"/>
      <c r="CBF264" s="255"/>
      <c r="CBG264" s="255"/>
      <c r="CBH264" s="255"/>
      <c r="CBI264" s="255"/>
      <c r="CBJ264" s="255"/>
      <c r="CBK264" s="255"/>
      <c r="CBL264" s="255"/>
      <c r="CBM264" s="255"/>
      <c r="CBN264" s="255"/>
      <c r="CBO264" s="255"/>
      <c r="CBP264" s="255"/>
      <c r="CBQ264" s="255"/>
      <c r="CBR264" s="255"/>
      <c r="CBS264" s="255"/>
      <c r="CBT264" s="255"/>
      <c r="CBU264" s="255"/>
      <c r="CBV264" s="255"/>
      <c r="CBW264" s="255"/>
      <c r="CBX264" s="255"/>
      <c r="CBY264" s="255"/>
      <c r="CBZ264" s="255"/>
      <c r="CCA264" s="255"/>
      <c r="CCB264" s="255"/>
      <c r="CCC264" s="255"/>
      <c r="CCD264" s="255"/>
      <c r="CCE264" s="255"/>
      <c r="CCF264" s="255"/>
      <c r="CCG264" s="255"/>
      <c r="CCH264" s="255"/>
      <c r="CCI264" s="255"/>
      <c r="CCJ264" s="255"/>
      <c r="CCK264" s="255"/>
      <c r="CCL264" s="255"/>
      <c r="CCM264" s="255"/>
      <c r="CCN264" s="255"/>
      <c r="CCO264" s="255"/>
      <c r="CCP264" s="255"/>
      <c r="CCQ264" s="255"/>
      <c r="CCR264" s="255"/>
      <c r="CCS264" s="255"/>
      <c r="CCT264" s="255"/>
      <c r="CCU264" s="255"/>
      <c r="CCV264" s="255"/>
      <c r="CCW264" s="255"/>
      <c r="CCX264" s="255"/>
      <c r="CCY264" s="255"/>
      <c r="CCZ264" s="255"/>
      <c r="CDA264" s="255"/>
      <c r="CDB264" s="255"/>
      <c r="CDC264" s="255"/>
      <c r="CDD264" s="255"/>
      <c r="CDE264" s="255"/>
      <c r="CDF264" s="255"/>
      <c r="CDG264" s="255"/>
      <c r="CDH264" s="255"/>
      <c r="CDI264" s="255"/>
      <c r="CDJ264" s="255"/>
      <c r="CDK264" s="255"/>
      <c r="CDL264" s="255"/>
      <c r="CDM264" s="255"/>
      <c r="CDN264" s="255"/>
      <c r="CDO264" s="255"/>
      <c r="CDP264" s="255"/>
      <c r="CDQ264" s="255"/>
      <c r="CDR264" s="255"/>
      <c r="CDS264" s="255"/>
      <c r="CDT264" s="255"/>
      <c r="CDU264" s="255"/>
      <c r="CDV264" s="255"/>
      <c r="CDW264" s="255"/>
      <c r="CDX264" s="255"/>
      <c r="CDY264" s="255"/>
      <c r="CDZ264" s="255"/>
      <c r="CEA264" s="255"/>
      <c r="CEB264" s="255"/>
      <c r="CEC264" s="255"/>
      <c r="CED264" s="255"/>
      <c r="CEE264" s="255"/>
      <c r="CEF264" s="255"/>
      <c r="CEG264" s="255"/>
      <c r="CEH264" s="255"/>
      <c r="CEI264" s="255"/>
      <c r="CEJ264" s="255"/>
      <c r="CEK264" s="255"/>
      <c r="CEL264" s="255"/>
      <c r="CEM264" s="255"/>
      <c r="CEN264" s="255"/>
      <c r="CEO264" s="255"/>
      <c r="CEP264" s="255"/>
      <c r="CEQ264" s="255"/>
      <c r="CER264" s="255"/>
      <c r="CES264" s="255"/>
      <c r="CET264" s="255"/>
      <c r="CEU264" s="255"/>
      <c r="CEV264" s="255"/>
      <c r="CEW264" s="255"/>
      <c r="CEX264" s="255"/>
      <c r="CEY264" s="255"/>
      <c r="CEZ264" s="255"/>
      <c r="CFA264" s="255"/>
      <c r="CFB264" s="255"/>
      <c r="CFC264" s="255"/>
      <c r="CFD264" s="255"/>
      <c r="CFE264" s="255"/>
      <c r="CFF264" s="255"/>
      <c r="CFG264" s="255"/>
      <c r="CFH264" s="255"/>
      <c r="CFI264" s="255"/>
      <c r="CFJ264" s="255"/>
      <c r="CFK264" s="255"/>
      <c r="CFL264" s="255"/>
      <c r="CFM264" s="255"/>
      <c r="CFN264" s="255"/>
      <c r="CFO264" s="255"/>
      <c r="CFP264" s="255"/>
      <c r="CFQ264" s="255"/>
      <c r="CFR264" s="255"/>
      <c r="CFS264" s="255"/>
      <c r="CFT264" s="255"/>
      <c r="CFU264" s="255"/>
      <c r="CFV264" s="255"/>
      <c r="CFW264" s="255"/>
      <c r="CFX264" s="255"/>
      <c r="CFY264" s="255"/>
      <c r="CFZ264" s="255"/>
      <c r="CGA264" s="255"/>
      <c r="CGB264" s="255"/>
      <c r="CGC264" s="255"/>
      <c r="CGD264" s="255"/>
      <c r="CGE264" s="255"/>
      <c r="CGF264" s="255"/>
      <c r="CGG264" s="255"/>
      <c r="CGH264" s="255"/>
      <c r="CGI264" s="255"/>
      <c r="CGJ264" s="255"/>
      <c r="CGK264" s="255"/>
      <c r="CGL264" s="255"/>
      <c r="CGM264" s="255"/>
      <c r="CGN264" s="255"/>
      <c r="CGO264" s="255"/>
      <c r="CGP264" s="255"/>
      <c r="CGQ264" s="255"/>
      <c r="CGR264" s="255"/>
      <c r="CGS264" s="255"/>
      <c r="CGT264" s="255"/>
      <c r="CGU264" s="255"/>
      <c r="CGV264" s="255"/>
      <c r="CGW264" s="255"/>
      <c r="CGX264" s="255"/>
      <c r="CGY264" s="255"/>
      <c r="CGZ264" s="255"/>
      <c r="CHA264" s="255"/>
      <c r="CHB264" s="255"/>
      <c r="CHC264" s="255"/>
      <c r="CHD264" s="255"/>
      <c r="CHE264" s="255"/>
      <c r="CHF264" s="255"/>
      <c r="CHG264" s="255"/>
      <c r="CHH264" s="255"/>
      <c r="CHI264" s="255"/>
      <c r="CHJ264" s="255"/>
      <c r="CHK264" s="255"/>
      <c r="CHL264" s="255"/>
      <c r="CHM264" s="255"/>
      <c r="CHN264" s="255"/>
      <c r="CHO264" s="255"/>
      <c r="CHP264" s="255"/>
      <c r="CHQ264" s="255"/>
      <c r="CHR264" s="255"/>
      <c r="CHS264" s="255"/>
      <c r="CHT264" s="255"/>
      <c r="CHU264" s="255"/>
      <c r="CHV264" s="255"/>
      <c r="CHW264" s="255"/>
      <c r="CHX264" s="255"/>
      <c r="CHY264" s="255"/>
      <c r="CHZ264" s="255"/>
      <c r="CIA264" s="255"/>
      <c r="CIB264" s="255"/>
      <c r="CIC264" s="255"/>
      <c r="CID264" s="255"/>
      <c r="CIE264" s="255"/>
      <c r="CIF264" s="255"/>
      <c r="CIG264" s="255"/>
      <c r="CIH264" s="255"/>
      <c r="CII264" s="255"/>
      <c r="CIJ264" s="255"/>
      <c r="CIK264" s="255"/>
      <c r="CIL264" s="255"/>
      <c r="CIM264" s="255"/>
      <c r="CIN264" s="255"/>
      <c r="CIO264" s="255"/>
      <c r="CIP264" s="255"/>
      <c r="CIQ264" s="255"/>
      <c r="CIR264" s="255"/>
      <c r="CIS264" s="255"/>
      <c r="CIT264" s="255"/>
      <c r="CIU264" s="255"/>
      <c r="CIV264" s="255"/>
      <c r="CIW264" s="255"/>
      <c r="CIX264" s="255"/>
      <c r="CIY264" s="255"/>
      <c r="CIZ264" s="255"/>
      <c r="CJA264" s="255"/>
      <c r="CJB264" s="255"/>
      <c r="CJC264" s="255"/>
      <c r="CJD264" s="255"/>
      <c r="CJE264" s="255"/>
      <c r="CJF264" s="255"/>
      <c r="CJG264" s="255"/>
      <c r="CJH264" s="255"/>
      <c r="CJI264" s="255"/>
      <c r="CJJ264" s="255"/>
      <c r="CJK264" s="255"/>
      <c r="CJL264" s="255"/>
      <c r="CJM264" s="255"/>
      <c r="CJN264" s="255"/>
      <c r="CJO264" s="255"/>
      <c r="CJP264" s="255"/>
      <c r="CJQ264" s="255"/>
      <c r="CJR264" s="255"/>
      <c r="CJS264" s="255"/>
      <c r="CJT264" s="255"/>
      <c r="CJU264" s="255"/>
      <c r="CJV264" s="255"/>
      <c r="CJW264" s="255"/>
      <c r="CJX264" s="255"/>
      <c r="CJY264" s="255"/>
      <c r="CJZ264" s="255"/>
      <c r="CKA264" s="255"/>
      <c r="CKB264" s="255"/>
      <c r="CKC264" s="255"/>
      <c r="CKD264" s="255"/>
      <c r="CKE264" s="255"/>
      <c r="CKF264" s="255"/>
      <c r="CKG264" s="255"/>
      <c r="CKH264" s="255"/>
      <c r="CKI264" s="255"/>
      <c r="CKJ264" s="255"/>
      <c r="CKK264" s="255"/>
      <c r="CKL264" s="255"/>
      <c r="CKM264" s="255"/>
      <c r="CKN264" s="255"/>
      <c r="CKO264" s="255"/>
      <c r="CKP264" s="255"/>
      <c r="CKQ264" s="255"/>
      <c r="CKR264" s="255"/>
      <c r="CKS264" s="255"/>
      <c r="CKT264" s="255"/>
      <c r="CKU264" s="255"/>
      <c r="CKV264" s="255"/>
      <c r="CKW264" s="255"/>
      <c r="CKX264" s="255"/>
      <c r="CKY264" s="255"/>
      <c r="CKZ264" s="255"/>
      <c r="CLA264" s="255"/>
      <c r="CLB264" s="255"/>
      <c r="CLC264" s="255"/>
      <c r="CLD264" s="255"/>
      <c r="CLE264" s="255"/>
      <c r="CLF264" s="255"/>
      <c r="CLG264" s="255"/>
      <c r="CLH264" s="255"/>
      <c r="CLI264" s="255"/>
      <c r="CLJ264" s="255"/>
      <c r="CLK264" s="255"/>
      <c r="CLL264" s="255"/>
      <c r="CLM264" s="255"/>
      <c r="CLN264" s="255"/>
      <c r="CLO264" s="255"/>
      <c r="CLP264" s="255"/>
      <c r="CLQ264" s="255"/>
      <c r="CLR264" s="255"/>
      <c r="CLS264" s="255"/>
      <c r="CLT264" s="255"/>
      <c r="CLU264" s="255"/>
      <c r="CLV264" s="255"/>
      <c r="CLW264" s="255"/>
      <c r="CLX264" s="255"/>
      <c r="CLY264" s="255"/>
      <c r="CLZ264" s="255"/>
      <c r="CMA264" s="255"/>
      <c r="CMB264" s="255"/>
      <c r="CMC264" s="255"/>
      <c r="CMD264" s="255"/>
      <c r="CME264" s="255"/>
      <c r="CMF264" s="255"/>
      <c r="CMG264" s="255"/>
      <c r="CMH264" s="255"/>
      <c r="CMI264" s="255"/>
      <c r="CMJ264" s="255"/>
      <c r="CMK264" s="255"/>
      <c r="CML264" s="255"/>
      <c r="CMM264" s="255"/>
      <c r="CMN264" s="255"/>
      <c r="CMO264" s="255"/>
      <c r="CMP264" s="255"/>
      <c r="CMQ264" s="255"/>
      <c r="CMR264" s="255"/>
      <c r="CMS264" s="255"/>
      <c r="CMT264" s="255"/>
      <c r="CMU264" s="255"/>
      <c r="CMV264" s="255"/>
      <c r="CMW264" s="255"/>
      <c r="CMX264" s="255"/>
      <c r="CMY264" s="255"/>
      <c r="CMZ264" s="255"/>
      <c r="CNA264" s="255"/>
      <c r="CNB264" s="255"/>
      <c r="CNC264" s="255"/>
      <c r="CND264" s="255"/>
      <c r="CNE264" s="255"/>
      <c r="CNF264" s="255"/>
      <c r="CNG264" s="255"/>
      <c r="CNH264" s="255"/>
      <c r="CNI264" s="255"/>
      <c r="CNJ264" s="255"/>
      <c r="CNK264" s="255"/>
      <c r="CNL264" s="255"/>
      <c r="CNM264" s="255"/>
      <c r="CNN264" s="255"/>
      <c r="CNO264" s="255"/>
      <c r="CNP264" s="255"/>
      <c r="CNQ264" s="255"/>
      <c r="CNR264" s="255"/>
      <c r="CNS264" s="255"/>
      <c r="CNT264" s="255"/>
      <c r="CNU264" s="255"/>
      <c r="CNV264" s="255"/>
      <c r="CNW264" s="255"/>
      <c r="CNX264" s="255"/>
      <c r="CNY264" s="255"/>
      <c r="CNZ264" s="255"/>
      <c r="COA264" s="255"/>
      <c r="COB264" s="255"/>
      <c r="COC264" s="255"/>
      <c r="COD264" s="255"/>
      <c r="COE264" s="255"/>
      <c r="COF264" s="255"/>
      <c r="COG264" s="255"/>
      <c r="COH264" s="255"/>
      <c r="COI264" s="255"/>
      <c r="COJ264" s="255"/>
      <c r="COK264" s="255"/>
      <c r="COL264" s="255"/>
      <c r="COM264" s="255"/>
      <c r="CON264" s="255"/>
      <c r="COO264" s="255"/>
      <c r="COP264" s="255"/>
      <c r="COQ264" s="255"/>
      <c r="COR264" s="255"/>
      <c r="COS264" s="255"/>
      <c r="COT264" s="255"/>
      <c r="COU264" s="255"/>
      <c r="COV264" s="255"/>
      <c r="COW264" s="255"/>
      <c r="COX264" s="255"/>
      <c r="COY264" s="255"/>
      <c r="COZ264" s="255"/>
      <c r="CPA264" s="255"/>
      <c r="CPB264" s="255"/>
      <c r="CPC264" s="255"/>
      <c r="CPD264" s="255"/>
      <c r="CPE264" s="255"/>
      <c r="CPF264" s="255"/>
      <c r="CPG264" s="255"/>
      <c r="CPH264" s="255"/>
      <c r="CPI264" s="255"/>
      <c r="CPJ264" s="255"/>
      <c r="CPK264" s="255"/>
      <c r="CPL264" s="255"/>
      <c r="CPM264" s="255"/>
      <c r="CPN264" s="255"/>
      <c r="CPO264" s="255"/>
      <c r="CPP264" s="255"/>
      <c r="CPQ264" s="255"/>
      <c r="CPR264" s="255"/>
      <c r="CPS264" s="255"/>
      <c r="CPT264" s="255"/>
      <c r="CPU264" s="255"/>
      <c r="CPV264" s="255"/>
      <c r="CPW264" s="255"/>
      <c r="CPX264" s="255"/>
      <c r="CPY264" s="255"/>
      <c r="CPZ264" s="255"/>
      <c r="CQA264" s="255"/>
      <c r="CQB264" s="255"/>
      <c r="CQC264" s="255"/>
      <c r="CQD264" s="255"/>
      <c r="CQE264" s="255"/>
      <c r="CQF264" s="255"/>
      <c r="CQG264" s="255"/>
      <c r="CQH264" s="255"/>
      <c r="CQI264" s="255"/>
      <c r="CQJ264" s="255"/>
      <c r="CQK264" s="255"/>
      <c r="CQL264" s="255"/>
      <c r="CQM264" s="255"/>
      <c r="CQN264" s="255"/>
      <c r="CQO264" s="255"/>
      <c r="CQP264" s="255"/>
      <c r="CQQ264" s="255"/>
      <c r="CQR264" s="255"/>
      <c r="CQS264" s="255"/>
      <c r="CQT264" s="255"/>
      <c r="CQU264" s="255"/>
      <c r="CQV264" s="255"/>
      <c r="CQW264" s="255"/>
      <c r="CQX264" s="255"/>
      <c r="CQY264" s="255"/>
      <c r="CQZ264" s="255"/>
      <c r="CRA264" s="255"/>
      <c r="CRB264" s="255"/>
      <c r="CRC264" s="255"/>
      <c r="CRD264" s="255"/>
      <c r="CRE264" s="255"/>
      <c r="CRF264" s="255"/>
      <c r="CRG264" s="255"/>
      <c r="CRH264" s="255"/>
      <c r="CRI264" s="255"/>
      <c r="CRJ264" s="255"/>
      <c r="CRK264" s="255"/>
      <c r="CRL264" s="255"/>
      <c r="CRM264" s="255"/>
      <c r="CRN264" s="255"/>
      <c r="CRO264" s="255"/>
      <c r="CRP264" s="255"/>
      <c r="CRQ264" s="255"/>
      <c r="CRR264" s="255"/>
      <c r="CRS264" s="255"/>
      <c r="CRT264" s="255"/>
      <c r="CRU264" s="255"/>
      <c r="CRV264" s="255"/>
      <c r="CRW264" s="255"/>
      <c r="CRX264" s="255"/>
      <c r="CRY264" s="255"/>
      <c r="CRZ264" s="255"/>
      <c r="CSA264" s="255"/>
      <c r="CSB264" s="255"/>
      <c r="CSC264" s="255"/>
      <c r="CSD264" s="255"/>
      <c r="CSE264" s="255"/>
      <c r="CSF264" s="255"/>
      <c r="CSG264" s="255"/>
      <c r="CSH264" s="255"/>
      <c r="CSI264" s="255"/>
      <c r="CSJ264" s="255"/>
      <c r="CSK264" s="255"/>
      <c r="CSL264" s="255"/>
      <c r="CSM264" s="255"/>
      <c r="CSN264" s="255"/>
      <c r="CSO264" s="255"/>
      <c r="CSP264" s="255"/>
      <c r="CSQ264" s="255"/>
      <c r="CSR264" s="255"/>
      <c r="CSS264" s="255"/>
      <c r="CST264" s="255"/>
      <c r="CSU264" s="255"/>
      <c r="CSV264" s="255"/>
      <c r="CSW264" s="255"/>
      <c r="CSX264" s="255"/>
      <c r="CSY264" s="255"/>
      <c r="CSZ264" s="255"/>
      <c r="CTA264" s="255"/>
      <c r="CTB264" s="255"/>
      <c r="CTC264" s="255"/>
      <c r="CTD264" s="255"/>
      <c r="CTE264" s="255"/>
      <c r="CTF264" s="255"/>
      <c r="CTG264" s="255"/>
      <c r="CTH264" s="255"/>
      <c r="CTI264" s="255"/>
      <c r="CTJ264" s="255"/>
      <c r="CTK264" s="255"/>
      <c r="CTL264" s="255"/>
      <c r="CTM264" s="255"/>
      <c r="CTN264" s="255"/>
      <c r="CTO264" s="255"/>
      <c r="CTP264" s="255"/>
      <c r="CTQ264" s="255"/>
      <c r="CTR264" s="255"/>
      <c r="CTS264" s="255"/>
      <c r="CTT264" s="255"/>
      <c r="CTU264" s="255"/>
      <c r="CTV264" s="255"/>
      <c r="CTW264" s="255"/>
      <c r="CTX264" s="255"/>
      <c r="CTY264" s="255"/>
      <c r="CTZ264" s="255"/>
      <c r="CUA264" s="255"/>
      <c r="CUB264" s="255"/>
      <c r="CUC264" s="255"/>
      <c r="CUD264" s="255"/>
      <c r="CUE264" s="255"/>
      <c r="CUF264" s="255"/>
      <c r="CUG264" s="255"/>
      <c r="CUH264" s="255"/>
      <c r="CUI264" s="255"/>
      <c r="CUJ264" s="255"/>
      <c r="CUK264" s="255"/>
      <c r="CUL264" s="255"/>
      <c r="CUM264" s="255"/>
      <c r="CUN264" s="255"/>
      <c r="CUO264" s="255"/>
      <c r="CUP264" s="255"/>
      <c r="CUQ264" s="255"/>
      <c r="CUR264" s="255"/>
      <c r="CUS264" s="255"/>
      <c r="CUT264" s="255"/>
      <c r="CUU264" s="255"/>
      <c r="CUV264" s="255"/>
      <c r="CUW264" s="255"/>
      <c r="CUX264" s="255"/>
      <c r="CUY264" s="255"/>
      <c r="CUZ264" s="255"/>
      <c r="CVA264" s="255"/>
      <c r="CVB264" s="255"/>
      <c r="CVC264" s="255"/>
      <c r="CVD264" s="255"/>
      <c r="CVE264" s="255"/>
      <c r="CVF264" s="255"/>
      <c r="CVG264" s="255"/>
      <c r="CVH264" s="255"/>
      <c r="CVI264" s="255"/>
      <c r="CVJ264" s="255"/>
      <c r="CVK264" s="255"/>
      <c r="CVL264" s="255"/>
      <c r="CVM264" s="255"/>
      <c r="CVN264" s="255"/>
      <c r="CVO264" s="255"/>
      <c r="CVP264" s="255"/>
      <c r="CVQ264" s="255"/>
      <c r="CVR264" s="255"/>
      <c r="CVS264" s="255"/>
      <c r="CVT264" s="255"/>
      <c r="CVU264" s="255"/>
      <c r="CVV264" s="255"/>
      <c r="CVW264" s="255"/>
      <c r="CVX264" s="255"/>
      <c r="CVY264" s="255"/>
      <c r="CVZ264" s="255"/>
      <c r="CWA264" s="255"/>
      <c r="CWB264" s="255"/>
      <c r="CWC264" s="255"/>
      <c r="CWD264" s="255"/>
      <c r="CWE264" s="255"/>
      <c r="CWF264" s="255"/>
      <c r="CWG264" s="255"/>
      <c r="CWH264" s="255"/>
      <c r="CWI264" s="255"/>
      <c r="CWJ264" s="255"/>
      <c r="CWK264" s="255"/>
      <c r="CWL264" s="255"/>
      <c r="CWM264" s="255"/>
      <c r="CWN264" s="255"/>
      <c r="CWO264" s="255"/>
      <c r="CWP264" s="255"/>
      <c r="CWQ264" s="255"/>
      <c r="CWR264" s="255"/>
      <c r="CWS264" s="255"/>
      <c r="CWT264" s="255"/>
      <c r="CWU264" s="255"/>
      <c r="CWV264" s="255"/>
      <c r="CWW264" s="255"/>
      <c r="CWX264" s="255"/>
      <c r="CWY264" s="255"/>
      <c r="CWZ264" s="255"/>
      <c r="CXA264" s="255"/>
      <c r="CXB264" s="255"/>
      <c r="CXC264" s="255"/>
      <c r="CXD264" s="255"/>
      <c r="CXE264" s="255"/>
      <c r="CXF264" s="255"/>
      <c r="CXG264" s="255"/>
      <c r="CXH264" s="255"/>
      <c r="CXI264" s="255"/>
      <c r="CXJ264" s="255"/>
      <c r="CXK264" s="255"/>
      <c r="CXL264" s="255"/>
      <c r="CXM264" s="255"/>
      <c r="CXN264" s="255"/>
      <c r="CXO264" s="255"/>
      <c r="CXP264" s="255"/>
      <c r="CXQ264" s="255"/>
      <c r="CXR264" s="255"/>
      <c r="CXS264" s="255"/>
      <c r="CXT264" s="255"/>
      <c r="CXU264" s="255"/>
      <c r="CXV264" s="255"/>
      <c r="CXW264" s="255"/>
      <c r="CXX264" s="255"/>
      <c r="CXY264" s="255"/>
      <c r="CXZ264" s="255"/>
      <c r="CYA264" s="255"/>
      <c r="CYB264" s="255"/>
      <c r="CYC264" s="255"/>
      <c r="CYD264" s="255"/>
      <c r="CYE264" s="255"/>
      <c r="CYF264" s="255"/>
      <c r="CYG264" s="255"/>
      <c r="CYH264" s="255"/>
      <c r="CYI264" s="255"/>
      <c r="CYJ264" s="255"/>
      <c r="CYK264" s="255"/>
      <c r="CYL264" s="255"/>
      <c r="CYM264" s="255"/>
      <c r="CYN264" s="255"/>
      <c r="CYO264" s="255"/>
      <c r="CYP264" s="255"/>
      <c r="CYQ264" s="255"/>
      <c r="CYR264" s="255"/>
      <c r="CYS264" s="255"/>
      <c r="CYT264" s="255"/>
      <c r="CYU264" s="255"/>
      <c r="CYV264" s="255"/>
      <c r="CYW264" s="255"/>
      <c r="CYX264" s="255"/>
      <c r="CYY264" s="255"/>
      <c r="CYZ264" s="255"/>
      <c r="CZA264" s="255"/>
      <c r="CZB264" s="255"/>
      <c r="CZC264" s="255"/>
      <c r="CZD264" s="255"/>
      <c r="CZE264" s="255"/>
      <c r="CZF264" s="255"/>
      <c r="CZG264" s="255"/>
      <c r="CZH264" s="255"/>
      <c r="CZI264" s="255"/>
      <c r="CZJ264" s="255"/>
      <c r="CZK264" s="255"/>
      <c r="CZL264" s="255"/>
      <c r="CZM264" s="255"/>
      <c r="CZN264" s="255"/>
      <c r="CZO264" s="255"/>
      <c r="CZP264" s="255"/>
      <c r="CZQ264" s="255"/>
      <c r="CZR264" s="255"/>
      <c r="CZS264" s="255"/>
      <c r="CZT264" s="255"/>
      <c r="CZU264" s="255"/>
      <c r="CZV264" s="255"/>
      <c r="CZW264" s="255"/>
      <c r="CZX264" s="255"/>
      <c r="CZY264" s="255"/>
      <c r="CZZ264" s="255"/>
      <c r="DAA264" s="255"/>
      <c r="DAB264" s="255"/>
      <c r="DAC264" s="255"/>
      <c r="DAD264" s="255"/>
      <c r="DAE264" s="255"/>
      <c r="DAF264" s="255"/>
      <c r="DAG264" s="255"/>
      <c r="DAH264" s="255"/>
      <c r="DAI264" s="255"/>
      <c r="DAJ264" s="255"/>
      <c r="DAK264" s="255"/>
      <c r="DAL264" s="255"/>
      <c r="DAM264" s="255"/>
      <c r="DAN264" s="255"/>
      <c r="DAO264" s="255"/>
      <c r="DAP264" s="255"/>
      <c r="DAQ264" s="255"/>
      <c r="DAR264" s="255"/>
      <c r="DAS264" s="255"/>
      <c r="DAT264" s="255"/>
      <c r="DAU264" s="255"/>
      <c r="DAV264" s="255"/>
      <c r="DAW264" s="255"/>
      <c r="DAX264" s="255"/>
      <c r="DAY264" s="255"/>
      <c r="DAZ264" s="255"/>
      <c r="DBA264" s="255"/>
      <c r="DBB264" s="255"/>
      <c r="DBC264" s="255"/>
      <c r="DBD264" s="255"/>
      <c r="DBE264" s="255"/>
      <c r="DBF264" s="255"/>
      <c r="DBG264" s="255"/>
      <c r="DBH264" s="255"/>
      <c r="DBI264" s="255"/>
      <c r="DBJ264" s="255"/>
      <c r="DBK264" s="255"/>
      <c r="DBL264" s="255"/>
      <c r="DBM264" s="255"/>
      <c r="DBN264" s="255"/>
      <c r="DBO264" s="255"/>
      <c r="DBP264" s="255"/>
      <c r="DBQ264" s="255"/>
      <c r="DBR264" s="255"/>
      <c r="DBS264" s="255"/>
      <c r="DBT264" s="255"/>
      <c r="DBU264" s="255"/>
      <c r="DBV264" s="255"/>
      <c r="DBW264" s="255"/>
      <c r="DBX264" s="255"/>
      <c r="DBY264" s="255"/>
      <c r="DBZ264" s="255"/>
      <c r="DCA264" s="255"/>
      <c r="DCB264" s="255"/>
      <c r="DCC264" s="255"/>
      <c r="DCD264" s="255"/>
      <c r="DCE264" s="255"/>
      <c r="DCF264" s="255"/>
      <c r="DCG264" s="255"/>
      <c r="DCH264" s="255"/>
      <c r="DCI264" s="255"/>
      <c r="DCJ264" s="255"/>
      <c r="DCK264" s="255"/>
      <c r="DCL264" s="255"/>
      <c r="DCM264" s="255"/>
      <c r="DCN264" s="255"/>
      <c r="DCO264" s="255"/>
      <c r="DCP264" s="255"/>
      <c r="DCQ264" s="255"/>
      <c r="DCR264" s="255"/>
      <c r="DCS264" s="255"/>
      <c r="DCT264" s="255"/>
      <c r="DCU264" s="255"/>
      <c r="DCV264" s="255"/>
      <c r="DCW264" s="255"/>
      <c r="DCX264" s="255"/>
      <c r="DCY264" s="255"/>
      <c r="DCZ264" s="255"/>
      <c r="DDA264" s="255"/>
      <c r="DDB264" s="255"/>
      <c r="DDC264" s="255"/>
      <c r="DDD264" s="255"/>
      <c r="DDE264" s="255"/>
      <c r="DDF264" s="255"/>
      <c r="DDG264" s="255"/>
      <c r="DDH264" s="255"/>
      <c r="DDI264" s="255"/>
      <c r="DDJ264" s="255"/>
      <c r="DDK264" s="255"/>
      <c r="DDL264" s="255"/>
      <c r="DDM264" s="255"/>
      <c r="DDN264" s="255"/>
      <c r="DDO264" s="255"/>
      <c r="DDP264" s="255"/>
      <c r="DDQ264" s="255"/>
      <c r="DDR264" s="255"/>
      <c r="DDS264" s="255"/>
      <c r="DDT264" s="255"/>
      <c r="DDU264" s="255"/>
      <c r="DDV264" s="255"/>
      <c r="DDW264" s="255"/>
      <c r="DDX264" s="255"/>
      <c r="DDY264" s="255"/>
      <c r="DDZ264" s="255"/>
      <c r="DEA264" s="255"/>
      <c r="DEB264" s="255"/>
      <c r="DEC264" s="255"/>
      <c r="DED264" s="255"/>
      <c r="DEE264" s="255"/>
      <c r="DEF264" s="255"/>
      <c r="DEG264" s="255"/>
      <c r="DEH264" s="255"/>
      <c r="DEI264" s="255"/>
      <c r="DEJ264" s="255"/>
      <c r="DEK264" s="255"/>
      <c r="DEL264" s="255"/>
      <c r="DEM264" s="255"/>
      <c r="DEN264" s="255"/>
      <c r="DEO264" s="255"/>
      <c r="DEP264" s="255"/>
      <c r="DEQ264" s="255"/>
      <c r="DER264" s="255"/>
      <c r="DES264" s="255"/>
      <c r="DET264" s="255"/>
      <c r="DEU264" s="255"/>
      <c r="DEV264" s="255"/>
      <c r="DEW264" s="255"/>
      <c r="DEX264" s="255"/>
      <c r="DEY264" s="255"/>
      <c r="DEZ264" s="255"/>
      <c r="DFA264" s="255"/>
      <c r="DFB264" s="255"/>
      <c r="DFC264" s="255"/>
      <c r="DFD264" s="255"/>
      <c r="DFE264" s="255"/>
      <c r="DFF264" s="255"/>
      <c r="DFG264" s="255"/>
      <c r="DFH264" s="255"/>
      <c r="DFI264" s="255"/>
      <c r="DFJ264" s="255"/>
      <c r="DFK264" s="255"/>
      <c r="DFL264" s="255"/>
      <c r="DFM264" s="255"/>
      <c r="DFN264" s="255"/>
      <c r="DFO264" s="255"/>
      <c r="DFP264" s="255"/>
      <c r="DFQ264" s="255"/>
      <c r="DFR264" s="255"/>
      <c r="DFS264" s="255"/>
      <c r="DFT264" s="255"/>
      <c r="DFU264" s="255"/>
      <c r="DFV264" s="255"/>
      <c r="DFW264" s="255"/>
      <c r="DFX264" s="255"/>
      <c r="DFY264" s="255"/>
      <c r="DFZ264" s="255"/>
      <c r="DGA264" s="255"/>
      <c r="DGB264" s="255"/>
      <c r="DGC264" s="255"/>
      <c r="DGD264" s="255"/>
      <c r="DGE264" s="255"/>
      <c r="DGF264" s="255"/>
      <c r="DGG264" s="255"/>
      <c r="DGH264" s="255"/>
      <c r="DGI264" s="255"/>
      <c r="DGJ264" s="255"/>
      <c r="DGK264" s="255"/>
      <c r="DGL264" s="255"/>
      <c r="DGM264" s="255"/>
      <c r="DGN264" s="255"/>
      <c r="DGO264" s="255"/>
      <c r="DGP264" s="255"/>
      <c r="DGQ264" s="255"/>
      <c r="DGR264" s="255"/>
      <c r="DGS264" s="255"/>
      <c r="DGT264" s="255"/>
      <c r="DGU264" s="255"/>
      <c r="DGV264" s="255"/>
      <c r="DGW264" s="255"/>
      <c r="DGX264" s="255"/>
      <c r="DGY264" s="255"/>
      <c r="DGZ264" s="255"/>
      <c r="DHA264" s="255"/>
      <c r="DHB264" s="255"/>
      <c r="DHC264" s="255"/>
      <c r="DHD264" s="255"/>
      <c r="DHE264" s="255"/>
      <c r="DHF264" s="255"/>
      <c r="DHG264" s="255"/>
      <c r="DHH264" s="255"/>
      <c r="DHI264" s="255"/>
      <c r="DHJ264" s="255"/>
      <c r="DHK264" s="255"/>
      <c r="DHL264" s="255"/>
      <c r="DHM264" s="255"/>
      <c r="DHN264" s="255"/>
      <c r="DHO264" s="255"/>
      <c r="DHP264" s="255"/>
      <c r="DHQ264" s="255"/>
      <c r="DHR264" s="255"/>
      <c r="DHS264" s="255"/>
      <c r="DHT264" s="255"/>
      <c r="DHU264" s="255"/>
      <c r="DHV264" s="255"/>
      <c r="DHW264" s="255"/>
      <c r="DHX264" s="255"/>
      <c r="DHY264" s="255"/>
      <c r="DHZ264" s="255"/>
      <c r="DIA264" s="255"/>
      <c r="DIB264" s="255"/>
      <c r="DIC264" s="255"/>
      <c r="DID264" s="255"/>
      <c r="DIE264" s="255"/>
      <c r="DIF264" s="255"/>
      <c r="DIG264" s="255"/>
      <c r="DIH264" s="255"/>
      <c r="DII264" s="255"/>
      <c r="DIJ264" s="255"/>
      <c r="DIK264" s="255"/>
      <c r="DIL264" s="255"/>
      <c r="DIM264" s="255"/>
      <c r="DIN264" s="255"/>
      <c r="DIO264" s="255"/>
      <c r="DIP264" s="255"/>
      <c r="DIQ264" s="255"/>
      <c r="DIR264" s="255"/>
      <c r="DIS264" s="255"/>
      <c r="DIT264" s="255"/>
      <c r="DIU264" s="255"/>
      <c r="DIV264" s="255"/>
      <c r="DIW264" s="255"/>
      <c r="DIX264" s="255"/>
      <c r="DIY264" s="255"/>
      <c r="DIZ264" s="255"/>
      <c r="DJA264" s="255"/>
      <c r="DJB264" s="255"/>
      <c r="DJC264" s="255"/>
      <c r="DJD264" s="255"/>
      <c r="DJE264" s="255"/>
      <c r="DJF264" s="255"/>
      <c r="DJG264" s="255"/>
      <c r="DJH264" s="255"/>
      <c r="DJI264" s="255"/>
      <c r="DJJ264" s="255"/>
      <c r="DJK264" s="255"/>
      <c r="DJL264" s="255"/>
      <c r="DJM264" s="255"/>
      <c r="DJN264" s="255"/>
      <c r="DJO264" s="255"/>
      <c r="DJP264" s="255"/>
      <c r="DJQ264" s="255"/>
      <c r="DJR264" s="255"/>
      <c r="DJS264" s="255"/>
      <c r="DJT264" s="255"/>
      <c r="DJU264" s="255"/>
      <c r="DJV264" s="255"/>
      <c r="DJW264" s="255"/>
      <c r="DJX264" s="255"/>
      <c r="DJY264" s="255"/>
      <c r="DJZ264" s="255"/>
      <c r="DKA264" s="255"/>
      <c r="DKB264" s="255"/>
      <c r="DKC264" s="255"/>
      <c r="DKD264" s="255"/>
      <c r="DKE264" s="255"/>
      <c r="DKF264" s="255"/>
      <c r="DKG264" s="255"/>
      <c r="DKH264" s="255"/>
      <c r="DKI264" s="255"/>
      <c r="DKJ264" s="255"/>
      <c r="DKK264" s="255"/>
      <c r="DKL264" s="255"/>
      <c r="DKM264" s="255"/>
      <c r="DKN264" s="255"/>
      <c r="DKO264" s="255"/>
      <c r="DKP264" s="255"/>
      <c r="DKQ264" s="255"/>
      <c r="DKR264" s="255"/>
      <c r="DKS264" s="255"/>
      <c r="DKT264" s="255"/>
      <c r="DKU264" s="255"/>
      <c r="DKV264" s="255"/>
      <c r="DKW264" s="255"/>
      <c r="DKX264" s="255"/>
      <c r="DKY264" s="255"/>
      <c r="DKZ264" s="255"/>
      <c r="DLA264" s="255"/>
      <c r="DLB264" s="255"/>
      <c r="DLC264" s="255"/>
      <c r="DLD264" s="255"/>
      <c r="DLE264" s="255"/>
      <c r="DLF264" s="255"/>
      <c r="DLG264" s="255"/>
      <c r="DLH264" s="255"/>
      <c r="DLI264" s="255"/>
      <c r="DLJ264" s="255"/>
      <c r="DLK264" s="255"/>
      <c r="DLL264" s="255"/>
      <c r="DLM264" s="255"/>
      <c r="DLN264" s="255"/>
      <c r="DLO264" s="255"/>
      <c r="DLP264" s="255"/>
      <c r="DLQ264" s="255"/>
      <c r="DLR264" s="255"/>
      <c r="DLS264" s="255"/>
      <c r="DLT264" s="255"/>
      <c r="DLU264" s="255"/>
      <c r="DLV264" s="255"/>
      <c r="DLW264" s="255"/>
      <c r="DLX264" s="255"/>
      <c r="DLY264" s="255"/>
      <c r="DLZ264" s="255"/>
      <c r="DMA264" s="255"/>
      <c r="DMB264" s="255"/>
      <c r="DMC264" s="255"/>
      <c r="DMD264" s="255"/>
      <c r="DME264" s="255"/>
      <c r="DMF264" s="255"/>
      <c r="DMG264" s="255"/>
      <c r="DMH264" s="255"/>
      <c r="DMI264" s="255"/>
      <c r="DMJ264" s="255"/>
      <c r="DMK264" s="255"/>
      <c r="DML264" s="255"/>
      <c r="DMM264" s="255"/>
      <c r="DMN264" s="255"/>
      <c r="DMO264" s="255"/>
      <c r="DMP264" s="255"/>
      <c r="DMQ264" s="255"/>
      <c r="DMR264" s="255"/>
      <c r="DMS264" s="255"/>
      <c r="DMT264" s="255"/>
      <c r="DMU264" s="255"/>
      <c r="DMV264" s="255"/>
      <c r="DMW264" s="255"/>
      <c r="DMX264" s="255"/>
      <c r="DMY264" s="255"/>
      <c r="DMZ264" s="255"/>
      <c r="DNA264" s="255"/>
      <c r="DNB264" s="255"/>
      <c r="DNC264" s="255"/>
      <c r="DND264" s="255"/>
      <c r="DNE264" s="255"/>
      <c r="DNF264" s="255"/>
      <c r="DNG264" s="255"/>
      <c r="DNH264" s="255"/>
      <c r="DNI264" s="255"/>
      <c r="DNJ264" s="255"/>
      <c r="DNK264" s="255"/>
      <c r="DNL264" s="255"/>
      <c r="DNM264" s="255"/>
      <c r="DNN264" s="255"/>
      <c r="DNO264" s="255"/>
      <c r="DNP264" s="255"/>
      <c r="DNQ264" s="255"/>
      <c r="DNR264" s="255"/>
      <c r="DNS264" s="255"/>
      <c r="DNT264" s="255"/>
      <c r="DNU264" s="255"/>
      <c r="DNV264" s="255"/>
      <c r="DNW264" s="255"/>
      <c r="DNX264" s="255"/>
      <c r="DNY264" s="255"/>
      <c r="DNZ264" s="255"/>
      <c r="DOA264" s="255"/>
      <c r="DOB264" s="255"/>
      <c r="DOC264" s="255"/>
      <c r="DOD264" s="255"/>
      <c r="DOE264" s="255"/>
      <c r="DOF264" s="255"/>
      <c r="DOG264" s="255"/>
      <c r="DOH264" s="255"/>
      <c r="DOI264" s="255"/>
      <c r="DOJ264" s="255"/>
      <c r="DOK264" s="255"/>
      <c r="DOL264" s="255"/>
      <c r="DOM264" s="255"/>
      <c r="DON264" s="255"/>
      <c r="DOO264" s="255"/>
      <c r="DOP264" s="255"/>
      <c r="DOQ264" s="255"/>
      <c r="DOR264" s="255"/>
      <c r="DOS264" s="255"/>
      <c r="DOT264" s="255"/>
      <c r="DOU264" s="255"/>
      <c r="DOV264" s="255"/>
      <c r="DOW264" s="255"/>
      <c r="DOX264" s="255"/>
      <c r="DOY264" s="255"/>
      <c r="DOZ264" s="255"/>
      <c r="DPA264" s="255"/>
      <c r="DPB264" s="255"/>
      <c r="DPC264" s="255"/>
      <c r="DPD264" s="255"/>
      <c r="DPE264" s="255"/>
      <c r="DPF264" s="255"/>
      <c r="DPG264" s="255"/>
      <c r="DPH264" s="255"/>
      <c r="DPI264" s="255"/>
      <c r="DPJ264" s="255"/>
      <c r="DPK264" s="255"/>
      <c r="DPL264" s="255"/>
      <c r="DPM264" s="255"/>
      <c r="DPN264" s="255"/>
      <c r="DPO264" s="255"/>
      <c r="DPP264" s="255"/>
      <c r="DPQ264" s="255"/>
      <c r="DPR264" s="255"/>
      <c r="DPS264" s="255"/>
      <c r="DPT264" s="255"/>
      <c r="DPU264" s="255"/>
      <c r="DPV264" s="255"/>
      <c r="DPW264" s="255"/>
      <c r="DPX264" s="255"/>
      <c r="DPY264" s="255"/>
      <c r="DPZ264" s="255"/>
      <c r="DQA264" s="255"/>
      <c r="DQB264" s="255"/>
      <c r="DQC264" s="255"/>
      <c r="DQD264" s="255"/>
      <c r="DQE264" s="255"/>
      <c r="DQF264" s="255"/>
      <c r="DQG264" s="255"/>
      <c r="DQH264" s="255"/>
      <c r="DQI264" s="255"/>
      <c r="DQJ264" s="255"/>
      <c r="DQK264" s="255"/>
      <c r="DQL264" s="255"/>
      <c r="DQM264" s="255"/>
      <c r="DQN264" s="255"/>
      <c r="DQO264" s="255"/>
      <c r="DQP264" s="255"/>
      <c r="DQQ264" s="255"/>
      <c r="DQR264" s="255"/>
      <c r="DQS264" s="255"/>
      <c r="DQT264" s="255"/>
      <c r="DQU264" s="255"/>
      <c r="DQV264" s="255"/>
      <c r="DQW264" s="255"/>
      <c r="DQX264" s="255"/>
      <c r="DQY264" s="255"/>
      <c r="DQZ264" s="255"/>
      <c r="DRA264" s="255"/>
      <c r="DRB264" s="255"/>
      <c r="DRC264" s="255"/>
      <c r="DRD264" s="255"/>
      <c r="DRE264" s="255"/>
      <c r="DRF264" s="255"/>
      <c r="DRG264" s="255"/>
      <c r="DRH264" s="255"/>
      <c r="DRI264" s="255"/>
      <c r="DRJ264" s="255"/>
      <c r="DRK264" s="255"/>
      <c r="DRL264" s="255"/>
      <c r="DRM264" s="255"/>
      <c r="DRN264" s="255"/>
      <c r="DRO264" s="255"/>
      <c r="DRP264" s="255"/>
      <c r="DRQ264" s="255"/>
      <c r="DRR264" s="255"/>
      <c r="DRS264" s="255"/>
      <c r="DRT264" s="255"/>
      <c r="DRU264" s="255"/>
      <c r="DRV264" s="255"/>
      <c r="DRW264" s="255"/>
      <c r="DRX264" s="255"/>
      <c r="DRY264" s="255"/>
      <c r="DRZ264" s="255"/>
      <c r="DSA264" s="255"/>
      <c r="DSB264" s="255"/>
      <c r="DSC264" s="255"/>
      <c r="DSD264" s="255"/>
      <c r="DSE264" s="255"/>
      <c r="DSF264" s="255"/>
      <c r="DSG264" s="255"/>
      <c r="DSH264" s="255"/>
      <c r="DSI264" s="255"/>
      <c r="DSJ264" s="255"/>
      <c r="DSK264" s="255"/>
      <c r="DSL264" s="255"/>
      <c r="DSM264" s="255"/>
      <c r="DSN264" s="255"/>
      <c r="DSO264" s="255"/>
      <c r="DSP264" s="255"/>
      <c r="DSQ264" s="255"/>
      <c r="DSR264" s="255"/>
      <c r="DSS264" s="255"/>
      <c r="DST264" s="255"/>
      <c r="DSU264" s="255"/>
      <c r="DSV264" s="255"/>
      <c r="DSW264" s="255"/>
      <c r="DSX264" s="255"/>
      <c r="DSY264" s="255"/>
      <c r="DSZ264" s="255"/>
      <c r="DTA264" s="255"/>
      <c r="DTB264" s="255"/>
      <c r="DTC264" s="255"/>
      <c r="DTD264" s="255"/>
      <c r="DTE264" s="255"/>
      <c r="DTF264" s="255"/>
      <c r="DTG264" s="255"/>
      <c r="DTH264" s="255"/>
      <c r="DTI264" s="255"/>
      <c r="DTJ264" s="255"/>
      <c r="DTK264" s="255"/>
      <c r="DTL264" s="255"/>
      <c r="DTM264" s="255"/>
      <c r="DTN264" s="255"/>
      <c r="DTO264" s="255"/>
      <c r="DTP264" s="255"/>
      <c r="DTQ264" s="255"/>
      <c r="DTR264" s="255"/>
      <c r="DTS264" s="255"/>
      <c r="DTT264" s="255"/>
      <c r="DTU264" s="255"/>
      <c r="DTV264" s="255"/>
      <c r="DTW264" s="255"/>
      <c r="DTX264" s="255"/>
      <c r="DTY264" s="255"/>
      <c r="DTZ264" s="255"/>
      <c r="DUA264" s="255"/>
      <c r="DUB264" s="255"/>
      <c r="DUC264" s="255"/>
      <c r="DUD264" s="255"/>
      <c r="DUE264" s="255"/>
      <c r="DUF264" s="255"/>
      <c r="DUG264" s="255"/>
      <c r="DUH264" s="255"/>
      <c r="DUI264" s="255"/>
      <c r="DUJ264" s="255"/>
      <c r="DUK264" s="255"/>
      <c r="DUL264" s="255"/>
      <c r="DUM264" s="255"/>
      <c r="DUN264" s="255"/>
      <c r="DUO264" s="255"/>
      <c r="DUP264" s="255"/>
      <c r="DUQ264" s="255"/>
      <c r="DUR264" s="255"/>
      <c r="DUS264" s="255"/>
      <c r="DUT264" s="255"/>
      <c r="DUU264" s="255"/>
      <c r="DUV264" s="255"/>
      <c r="DUW264" s="255"/>
      <c r="DUX264" s="255"/>
      <c r="DUY264" s="255"/>
      <c r="DUZ264" s="255"/>
      <c r="DVA264" s="255"/>
      <c r="DVB264" s="255"/>
      <c r="DVC264" s="255"/>
      <c r="DVD264" s="255"/>
      <c r="DVE264" s="255"/>
      <c r="DVF264" s="255"/>
      <c r="DVG264" s="255"/>
      <c r="DVH264" s="255"/>
      <c r="DVI264" s="255"/>
      <c r="DVJ264" s="255"/>
      <c r="DVK264" s="255"/>
      <c r="DVL264" s="255"/>
      <c r="DVM264" s="255"/>
      <c r="DVN264" s="255"/>
      <c r="DVO264" s="255"/>
      <c r="DVP264" s="255"/>
      <c r="DVQ264" s="255"/>
      <c r="DVR264" s="255"/>
      <c r="DVS264" s="255"/>
      <c r="DVT264" s="255"/>
      <c r="DVU264" s="255"/>
      <c r="DVV264" s="255"/>
      <c r="DVW264" s="255"/>
      <c r="DVX264" s="255"/>
      <c r="DVY264" s="255"/>
      <c r="DVZ264" s="255"/>
      <c r="DWA264" s="255"/>
      <c r="DWB264" s="255"/>
      <c r="DWC264" s="255"/>
      <c r="DWD264" s="255"/>
      <c r="DWE264" s="255"/>
      <c r="DWF264" s="255"/>
      <c r="DWG264" s="255"/>
      <c r="DWH264" s="255"/>
      <c r="DWI264" s="255"/>
      <c r="DWJ264" s="255"/>
      <c r="DWK264" s="255"/>
      <c r="DWL264" s="255"/>
      <c r="DWM264" s="255"/>
      <c r="DWN264" s="255"/>
      <c r="DWO264" s="255"/>
      <c r="DWP264" s="255"/>
      <c r="DWQ264" s="255"/>
      <c r="DWR264" s="255"/>
      <c r="DWS264" s="255"/>
      <c r="DWT264" s="255"/>
      <c r="DWU264" s="255"/>
      <c r="DWV264" s="255"/>
      <c r="DWW264" s="255"/>
      <c r="DWX264" s="255"/>
      <c r="DWY264" s="255"/>
      <c r="DWZ264" s="255"/>
      <c r="DXA264" s="255"/>
      <c r="DXB264" s="255"/>
      <c r="DXC264" s="255"/>
      <c r="DXD264" s="255"/>
      <c r="DXE264" s="255"/>
      <c r="DXF264" s="255"/>
      <c r="DXG264" s="255"/>
      <c r="DXH264" s="255"/>
      <c r="DXI264" s="255"/>
      <c r="DXJ264" s="255"/>
      <c r="DXK264" s="255"/>
      <c r="DXL264" s="255"/>
      <c r="DXM264" s="255"/>
      <c r="DXN264" s="255"/>
      <c r="DXO264" s="255"/>
      <c r="DXP264" s="255"/>
      <c r="DXQ264" s="255"/>
      <c r="DXR264" s="255"/>
      <c r="DXS264" s="255"/>
      <c r="DXT264" s="255"/>
      <c r="DXU264" s="255"/>
      <c r="DXV264" s="255"/>
      <c r="DXW264" s="255"/>
      <c r="DXX264" s="255"/>
      <c r="DXY264" s="255"/>
      <c r="DXZ264" s="255"/>
      <c r="DYA264" s="255"/>
      <c r="DYB264" s="255"/>
      <c r="DYC264" s="255"/>
      <c r="DYD264" s="255"/>
      <c r="DYE264" s="255"/>
      <c r="DYF264" s="255"/>
      <c r="DYG264" s="255"/>
      <c r="DYH264" s="255"/>
      <c r="DYI264" s="255"/>
      <c r="DYJ264" s="255"/>
      <c r="DYK264" s="255"/>
      <c r="DYL264" s="255"/>
      <c r="DYM264" s="255"/>
      <c r="DYN264" s="255"/>
      <c r="DYO264" s="255"/>
      <c r="DYP264" s="255"/>
      <c r="DYQ264" s="255"/>
      <c r="DYR264" s="255"/>
      <c r="DYS264" s="255"/>
      <c r="DYT264" s="255"/>
      <c r="DYU264" s="255"/>
      <c r="DYV264" s="255"/>
      <c r="DYW264" s="255"/>
      <c r="DYX264" s="255"/>
      <c r="DYY264" s="255"/>
      <c r="DYZ264" s="255"/>
      <c r="DZA264" s="255"/>
      <c r="DZB264" s="255"/>
      <c r="DZC264" s="255"/>
      <c r="DZD264" s="255"/>
      <c r="DZE264" s="255"/>
      <c r="DZF264" s="255"/>
      <c r="DZG264" s="255"/>
      <c r="DZH264" s="255"/>
      <c r="DZI264" s="255"/>
      <c r="DZJ264" s="255"/>
      <c r="DZK264" s="255"/>
      <c r="DZL264" s="255"/>
      <c r="DZM264" s="255"/>
      <c r="DZN264" s="255"/>
      <c r="DZO264" s="255"/>
      <c r="DZP264" s="255"/>
      <c r="DZQ264" s="255"/>
      <c r="DZR264" s="255"/>
      <c r="DZS264" s="255"/>
      <c r="DZT264" s="255"/>
      <c r="DZU264" s="255"/>
      <c r="DZV264" s="255"/>
      <c r="DZW264" s="255"/>
      <c r="DZX264" s="255"/>
      <c r="DZY264" s="255"/>
      <c r="DZZ264" s="255"/>
      <c r="EAA264" s="255"/>
      <c r="EAB264" s="255"/>
      <c r="EAC264" s="255"/>
      <c r="EAD264" s="255"/>
      <c r="EAE264" s="255"/>
      <c r="EAF264" s="255"/>
      <c r="EAG264" s="255"/>
      <c r="EAH264" s="255"/>
      <c r="EAI264" s="255"/>
      <c r="EAJ264" s="255"/>
      <c r="EAK264" s="255"/>
      <c r="EAL264" s="255"/>
      <c r="EAM264" s="255"/>
      <c r="EAN264" s="255"/>
      <c r="EAO264" s="255"/>
      <c r="EAP264" s="255"/>
      <c r="EAQ264" s="255"/>
      <c r="EAR264" s="255"/>
      <c r="EAS264" s="255"/>
      <c r="EAT264" s="255"/>
      <c r="EAU264" s="255"/>
      <c r="EAV264" s="255"/>
      <c r="EAW264" s="255"/>
      <c r="EAX264" s="255"/>
      <c r="EAY264" s="255"/>
      <c r="EAZ264" s="255"/>
      <c r="EBA264" s="255"/>
      <c r="EBB264" s="255"/>
      <c r="EBC264" s="255"/>
      <c r="EBD264" s="255"/>
      <c r="EBE264" s="255"/>
      <c r="EBF264" s="255"/>
      <c r="EBG264" s="255"/>
      <c r="EBH264" s="255"/>
      <c r="EBI264" s="255"/>
      <c r="EBJ264" s="255"/>
      <c r="EBK264" s="255"/>
      <c r="EBL264" s="255"/>
      <c r="EBM264" s="255"/>
      <c r="EBN264" s="255"/>
      <c r="EBO264" s="255"/>
      <c r="EBP264" s="255"/>
      <c r="EBQ264" s="255"/>
      <c r="EBR264" s="255"/>
      <c r="EBS264" s="255"/>
      <c r="EBT264" s="255"/>
      <c r="EBU264" s="255"/>
      <c r="EBV264" s="255"/>
      <c r="EBW264" s="255"/>
      <c r="EBX264" s="255"/>
      <c r="EBY264" s="255"/>
      <c r="EBZ264" s="255"/>
      <c r="ECA264" s="255"/>
      <c r="ECB264" s="255"/>
      <c r="ECC264" s="255"/>
      <c r="ECD264" s="255"/>
      <c r="ECE264" s="255"/>
      <c r="ECF264" s="255"/>
      <c r="ECG264" s="255"/>
      <c r="ECH264" s="255"/>
      <c r="ECI264" s="255"/>
      <c r="ECJ264" s="255"/>
      <c r="ECK264" s="255"/>
      <c r="ECL264" s="255"/>
      <c r="ECM264" s="255"/>
      <c r="ECN264" s="255"/>
      <c r="ECO264" s="255"/>
      <c r="ECP264" s="255"/>
      <c r="ECQ264" s="255"/>
      <c r="ECR264" s="255"/>
      <c r="ECS264" s="255"/>
      <c r="ECT264" s="255"/>
      <c r="ECU264" s="255"/>
      <c r="ECV264" s="255"/>
      <c r="ECW264" s="255"/>
      <c r="ECX264" s="255"/>
      <c r="ECY264" s="255"/>
      <c r="ECZ264" s="255"/>
      <c r="EDA264" s="255"/>
      <c r="EDB264" s="255"/>
      <c r="EDC264" s="255"/>
      <c r="EDD264" s="255"/>
      <c r="EDE264" s="255"/>
      <c r="EDF264" s="255"/>
      <c r="EDG264" s="255"/>
      <c r="EDH264" s="255"/>
      <c r="EDI264" s="255"/>
      <c r="EDJ264" s="255"/>
      <c r="EDK264" s="255"/>
      <c r="EDL264" s="255"/>
      <c r="EDM264" s="255"/>
      <c r="EDN264" s="255"/>
      <c r="EDO264" s="255"/>
      <c r="EDP264" s="255"/>
      <c r="EDQ264" s="255"/>
      <c r="EDR264" s="255"/>
      <c r="EDS264" s="255"/>
      <c r="EDT264" s="255"/>
      <c r="EDU264" s="255"/>
      <c r="EDV264" s="255"/>
      <c r="EDW264" s="255"/>
      <c r="EDX264" s="255"/>
      <c r="EDY264" s="255"/>
      <c r="EDZ264" s="255"/>
      <c r="EEA264" s="255"/>
      <c r="EEB264" s="255"/>
      <c r="EEC264" s="255"/>
      <c r="EED264" s="255"/>
      <c r="EEE264" s="255"/>
      <c r="EEF264" s="255"/>
      <c r="EEG264" s="255"/>
      <c r="EEH264" s="255"/>
      <c r="EEI264" s="255"/>
      <c r="EEJ264" s="255"/>
      <c r="EEK264" s="255"/>
      <c r="EEL264" s="255"/>
      <c r="EEM264" s="255"/>
      <c r="EEN264" s="255"/>
      <c r="EEO264" s="255"/>
      <c r="EEP264" s="255"/>
      <c r="EEQ264" s="255"/>
      <c r="EER264" s="255"/>
      <c r="EES264" s="255"/>
      <c r="EET264" s="255"/>
      <c r="EEU264" s="255"/>
      <c r="EEV264" s="255"/>
      <c r="EEW264" s="255"/>
      <c r="EEX264" s="255"/>
      <c r="EEY264" s="255"/>
      <c r="EEZ264" s="255"/>
      <c r="EFA264" s="255"/>
      <c r="EFB264" s="255"/>
      <c r="EFC264" s="255"/>
      <c r="EFD264" s="255"/>
      <c r="EFE264" s="255"/>
      <c r="EFF264" s="255"/>
      <c r="EFG264" s="255"/>
      <c r="EFH264" s="255"/>
      <c r="EFI264" s="255"/>
      <c r="EFJ264" s="255"/>
      <c r="EFK264" s="255"/>
      <c r="EFL264" s="255"/>
      <c r="EFM264" s="255"/>
      <c r="EFN264" s="255"/>
      <c r="EFO264" s="255"/>
      <c r="EFP264" s="255"/>
      <c r="EFQ264" s="255"/>
      <c r="EFR264" s="255"/>
      <c r="EFS264" s="255"/>
      <c r="EFT264" s="255"/>
      <c r="EFU264" s="255"/>
      <c r="EFV264" s="255"/>
      <c r="EFW264" s="255"/>
      <c r="EFX264" s="255"/>
      <c r="EFY264" s="255"/>
      <c r="EFZ264" s="255"/>
      <c r="EGA264" s="255"/>
      <c r="EGB264" s="255"/>
      <c r="EGC264" s="255"/>
      <c r="EGD264" s="255"/>
      <c r="EGE264" s="255"/>
      <c r="EGF264" s="255"/>
      <c r="EGG264" s="255"/>
      <c r="EGH264" s="255"/>
      <c r="EGI264" s="255"/>
      <c r="EGJ264" s="255"/>
      <c r="EGK264" s="255"/>
      <c r="EGL264" s="255"/>
      <c r="EGM264" s="255"/>
      <c r="EGN264" s="255"/>
      <c r="EGO264" s="255"/>
      <c r="EGP264" s="255"/>
      <c r="EGQ264" s="255"/>
      <c r="EGR264" s="255"/>
      <c r="EGS264" s="255"/>
      <c r="EGT264" s="255"/>
      <c r="EGU264" s="255"/>
      <c r="EGV264" s="255"/>
      <c r="EGW264" s="255"/>
      <c r="EGX264" s="255"/>
      <c r="EGY264" s="255"/>
      <c r="EGZ264" s="255"/>
      <c r="EHA264" s="255"/>
      <c r="EHB264" s="255"/>
      <c r="EHC264" s="255"/>
      <c r="EHD264" s="255"/>
      <c r="EHE264" s="255"/>
      <c r="EHF264" s="255"/>
      <c r="EHG264" s="255"/>
      <c r="EHH264" s="255"/>
      <c r="EHI264" s="255"/>
      <c r="EHJ264" s="255"/>
      <c r="EHK264" s="255"/>
      <c r="EHL264" s="255"/>
      <c r="EHM264" s="255"/>
      <c r="EHN264" s="255"/>
      <c r="EHO264" s="255"/>
      <c r="EHP264" s="255"/>
      <c r="EHQ264" s="255"/>
      <c r="EHR264" s="255"/>
      <c r="EHS264" s="255"/>
      <c r="EHT264" s="255"/>
      <c r="EHU264" s="255"/>
      <c r="EHV264" s="255"/>
      <c r="EHW264" s="255"/>
      <c r="EHX264" s="255"/>
      <c r="EHY264" s="255"/>
      <c r="EHZ264" s="255"/>
      <c r="EIA264" s="255"/>
      <c r="EIB264" s="255"/>
      <c r="EIC264" s="255"/>
      <c r="EID264" s="255"/>
      <c r="EIE264" s="255"/>
      <c r="EIF264" s="255"/>
      <c r="EIG264" s="255"/>
      <c r="EIH264" s="255"/>
      <c r="EII264" s="255"/>
      <c r="EIJ264" s="255"/>
      <c r="EIK264" s="255"/>
      <c r="EIL264" s="255"/>
      <c r="EIM264" s="255"/>
      <c r="EIN264" s="255"/>
      <c r="EIO264" s="255"/>
      <c r="EIP264" s="255"/>
      <c r="EIQ264" s="255"/>
      <c r="EIR264" s="255"/>
      <c r="EIS264" s="255"/>
      <c r="EIT264" s="255"/>
      <c r="EIU264" s="255"/>
      <c r="EIV264" s="255"/>
      <c r="EIW264" s="255"/>
      <c r="EIX264" s="255"/>
      <c r="EIY264" s="255"/>
      <c r="EIZ264" s="255"/>
      <c r="EJA264" s="255"/>
      <c r="EJB264" s="255"/>
      <c r="EJC264" s="255"/>
      <c r="EJD264" s="255"/>
      <c r="EJE264" s="255"/>
      <c r="EJF264" s="255"/>
      <c r="EJG264" s="255"/>
      <c r="EJH264" s="255"/>
      <c r="EJI264" s="255"/>
      <c r="EJJ264" s="255"/>
      <c r="EJK264" s="255"/>
      <c r="EJL264" s="255"/>
      <c r="EJM264" s="255"/>
      <c r="EJN264" s="255"/>
      <c r="EJO264" s="255"/>
      <c r="EJP264" s="255"/>
      <c r="EJQ264" s="255"/>
      <c r="EJR264" s="255"/>
      <c r="EJS264" s="255"/>
      <c r="EJT264" s="255"/>
      <c r="EJU264" s="255"/>
      <c r="EJV264" s="255"/>
      <c r="EJW264" s="255"/>
      <c r="EJX264" s="255"/>
      <c r="EJY264" s="255"/>
      <c r="EJZ264" s="255"/>
      <c r="EKA264" s="255"/>
      <c r="EKB264" s="255"/>
      <c r="EKC264" s="255"/>
      <c r="EKD264" s="255"/>
      <c r="EKE264" s="255"/>
      <c r="EKF264" s="255"/>
      <c r="EKG264" s="255"/>
      <c r="EKH264" s="255"/>
      <c r="EKI264" s="255"/>
      <c r="EKJ264" s="255"/>
      <c r="EKK264" s="255"/>
      <c r="EKL264" s="255"/>
      <c r="EKM264" s="255"/>
      <c r="EKN264" s="255"/>
      <c r="EKO264" s="255"/>
      <c r="EKP264" s="255"/>
      <c r="EKQ264" s="255"/>
      <c r="EKR264" s="255"/>
      <c r="EKS264" s="255"/>
      <c r="EKT264" s="255"/>
      <c r="EKU264" s="255"/>
      <c r="EKV264" s="255"/>
      <c r="EKW264" s="255"/>
      <c r="EKX264" s="255"/>
      <c r="EKY264" s="255"/>
      <c r="EKZ264" s="255"/>
      <c r="ELA264" s="255"/>
      <c r="ELB264" s="255"/>
      <c r="ELC264" s="255"/>
      <c r="ELD264" s="255"/>
      <c r="ELE264" s="255"/>
      <c r="ELF264" s="255"/>
      <c r="ELG264" s="255"/>
      <c r="ELH264" s="255"/>
      <c r="ELI264" s="255"/>
      <c r="ELJ264" s="255"/>
      <c r="ELK264" s="255"/>
      <c r="ELL264" s="255"/>
      <c r="ELM264" s="255"/>
      <c r="ELN264" s="255"/>
      <c r="ELO264" s="255"/>
      <c r="ELP264" s="255"/>
      <c r="ELQ264" s="255"/>
      <c r="ELR264" s="255"/>
      <c r="ELS264" s="255"/>
      <c r="ELT264" s="255"/>
      <c r="ELU264" s="255"/>
      <c r="ELV264" s="255"/>
      <c r="ELW264" s="255"/>
      <c r="ELX264" s="255"/>
      <c r="ELY264" s="255"/>
      <c r="ELZ264" s="255"/>
      <c r="EMA264" s="255"/>
      <c r="EMB264" s="255"/>
      <c r="EMC264" s="255"/>
      <c r="EMD264" s="255"/>
      <c r="EME264" s="255"/>
      <c r="EMF264" s="255"/>
      <c r="EMG264" s="255"/>
      <c r="EMH264" s="255"/>
      <c r="EMI264" s="255"/>
      <c r="EMJ264" s="255"/>
      <c r="EMK264" s="255"/>
      <c r="EML264" s="255"/>
      <c r="EMM264" s="255"/>
      <c r="EMN264" s="255"/>
      <c r="EMO264" s="255"/>
      <c r="EMP264" s="255"/>
      <c r="EMQ264" s="255"/>
      <c r="EMR264" s="255"/>
      <c r="EMS264" s="255"/>
      <c r="EMT264" s="255"/>
      <c r="EMU264" s="255"/>
      <c r="EMV264" s="255"/>
      <c r="EMW264" s="255"/>
      <c r="EMX264" s="255"/>
      <c r="EMY264" s="255"/>
      <c r="EMZ264" s="255"/>
      <c r="ENA264" s="255"/>
      <c r="ENB264" s="255"/>
      <c r="ENC264" s="255"/>
      <c r="END264" s="255"/>
      <c r="ENE264" s="255"/>
      <c r="ENF264" s="255"/>
      <c r="ENG264" s="255"/>
      <c r="ENH264" s="255"/>
      <c r="ENI264" s="255"/>
      <c r="ENJ264" s="255"/>
      <c r="ENK264" s="255"/>
      <c r="ENL264" s="255"/>
      <c r="ENM264" s="255"/>
      <c r="ENN264" s="255"/>
      <c r="ENO264" s="255"/>
      <c r="ENP264" s="255"/>
      <c r="ENQ264" s="255"/>
      <c r="ENR264" s="255"/>
      <c r="ENS264" s="255"/>
      <c r="ENT264" s="255"/>
      <c r="ENU264" s="255"/>
      <c r="ENV264" s="255"/>
      <c r="ENW264" s="255"/>
      <c r="ENX264" s="255"/>
      <c r="ENY264" s="255"/>
      <c r="ENZ264" s="255"/>
      <c r="EOA264" s="255"/>
      <c r="EOB264" s="255"/>
      <c r="EOC264" s="255"/>
      <c r="EOD264" s="255"/>
      <c r="EOE264" s="255"/>
      <c r="EOF264" s="255"/>
      <c r="EOG264" s="255"/>
      <c r="EOH264" s="255"/>
      <c r="EOI264" s="255"/>
      <c r="EOJ264" s="255"/>
      <c r="EOK264" s="255"/>
      <c r="EOL264" s="255"/>
      <c r="EOM264" s="255"/>
      <c r="EON264" s="255"/>
      <c r="EOO264" s="255"/>
      <c r="EOP264" s="255"/>
      <c r="EOQ264" s="255"/>
      <c r="EOR264" s="255"/>
      <c r="EOS264" s="255"/>
      <c r="EOT264" s="255"/>
      <c r="EOU264" s="255"/>
      <c r="EOV264" s="255"/>
      <c r="EOW264" s="255"/>
      <c r="EOX264" s="255"/>
      <c r="EOY264" s="255"/>
      <c r="EOZ264" s="255"/>
      <c r="EPA264" s="255"/>
      <c r="EPB264" s="255"/>
      <c r="EPC264" s="255"/>
      <c r="EPD264" s="255"/>
      <c r="EPE264" s="255"/>
      <c r="EPF264" s="255"/>
      <c r="EPG264" s="255"/>
      <c r="EPH264" s="255"/>
      <c r="EPI264" s="255"/>
      <c r="EPJ264" s="255"/>
      <c r="EPK264" s="255"/>
      <c r="EPL264" s="255"/>
      <c r="EPM264" s="255"/>
      <c r="EPN264" s="255"/>
      <c r="EPO264" s="255"/>
      <c r="EPP264" s="255"/>
      <c r="EPQ264" s="255"/>
      <c r="EPR264" s="255"/>
      <c r="EPS264" s="255"/>
      <c r="EPT264" s="255"/>
      <c r="EPU264" s="255"/>
      <c r="EPV264" s="255"/>
      <c r="EPW264" s="255"/>
      <c r="EPX264" s="255"/>
      <c r="EPY264" s="255"/>
      <c r="EPZ264" s="255"/>
      <c r="EQA264" s="255"/>
      <c r="EQB264" s="255"/>
      <c r="EQC264" s="255"/>
      <c r="EQD264" s="255"/>
      <c r="EQE264" s="255"/>
      <c r="EQF264" s="255"/>
      <c r="EQG264" s="255"/>
      <c r="EQH264" s="255"/>
      <c r="EQI264" s="255"/>
      <c r="EQJ264" s="255"/>
      <c r="EQK264" s="255"/>
      <c r="EQL264" s="255"/>
      <c r="EQM264" s="255"/>
      <c r="EQN264" s="255"/>
      <c r="EQO264" s="255"/>
      <c r="EQP264" s="255"/>
      <c r="EQQ264" s="255"/>
      <c r="EQR264" s="255"/>
      <c r="EQS264" s="255"/>
      <c r="EQT264" s="255"/>
      <c r="EQU264" s="255"/>
      <c r="EQV264" s="255"/>
      <c r="EQW264" s="255"/>
      <c r="EQX264" s="255"/>
      <c r="EQY264" s="255"/>
      <c r="EQZ264" s="255"/>
      <c r="ERA264" s="255"/>
      <c r="ERB264" s="255"/>
      <c r="ERC264" s="255"/>
      <c r="ERD264" s="255"/>
      <c r="ERE264" s="255"/>
      <c r="ERF264" s="255"/>
      <c r="ERG264" s="255"/>
      <c r="ERH264" s="255"/>
      <c r="ERI264" s="255"/>
      <c r="ERJ264" s="255"/>
      <c r="ERK264" s="255"/>
      <c r="ERL264" s="255"/>
      <c r="ERM264" s="255"/>
      <c r="ERN264" s="255"/>
      <c r="ERO264" s="255"/>
      <c r="ERP264" s="255"/>
      <c r="ERQ264" s="255"/>
      <c r="ERR264" s="255"/>
      <c r="ERS264" s="255"/>
      <c r="ERT264" s="255"/>
      <c r="ERU264" s="255"/>
      <c r="ERV264" s="255"/>
      <c r="ERW264" s="255"/>
      <c r="ERX264" s="255"/>
      <c r="ERY264" s="255"/>
      <c r="ERZ264" s="255"/>
      <c r="ESA264" s="255"/>
      <c r="ESB264" s="255"/>
      <c r="ESC264" s="255"/>
      <c r="ESD264" s="255"/>
      <c r="ESE264" s="255"/>
      <c r="ESF264" s="255"/>
      <c r="ESG264" s="255"/>
      <c r="ESH264" s="255"/>
      <c r="ESI264" s="255"/>
      <c r="ESJ264" s="255"/>
      <c r="ESK264" s="255"/>
      <c r="ESL264" s="255"/>
      <c r="ESM264" s="255"/>
      <c r="ESN264" s="255"/>
      <c r="ESO264" s="255"/>
      <c r="ESP264" s="255"/>
      <c r="ESQ264" s="255"/>
      <c r="ESR264" s="255"/>
      <c r="ESS264" s="255"/>
      <c r="EST264" s="255"/>
      <c r="ESU264" s="255"/>
      <c r="ESV264" s="255"/>
      <c r="ESW264" s="255"/>
      <c r="ESX264" s="255"/>
      <c r="ESY264" s="255"/>
      <c r="ESZ264" s="255"/>
      <c r="ETA264" s="255"/>
      <c r="ETB264" s="255"/>
      <c r="ETC264" s="255"/>
      <c r="ETD264" s="255"/>
      <c r="ETE264" s="255"/>
      <c r="ETF264" s="255"/>
      <c r="ETG264" s="255"/>
      <c r="ETH264" s="255"/>
      <c r="ETI264" s="255"/>
      <c r="ETJ264" s="255"/>
      <c r="ETK264" s="255"/>
      <c r="ETL264" s="255"/>
      <c r="ETM264" s="255"/>
      <c r="ETN264" s="255"/>
      <c r="ETO264" s="255"/>
      <c r="ETP264" s="255"/>
      <c r="ETQ264" s="255"/>
      <c r="ETR264" s="255"/>
      <c r="ETS264" s="255"/>
      <c r="ETT264" s="255"/>
      <c r="ETU264" s="255"/>
      <c r="ETV264" s="255"/>
      <c r="ETW264" s="255"/>
      <c r="ETX264" s="255"/>
      <c r="ETY264" s="255"/>
      <c r="ETZ264" s="255"/>
      <c r="EUA264" s="255"/>
      <c r="EUB264" s="255"/>
      <c r="EUC264" s="255"/>
      <c r="EUD264" s="255"/>
      <c r="EUE264" s="255"/>
      <c r="EUF264" s="255"/>
      <c r="EUG264" s="255"/>
      <c r="EUH264" s="255"/>
      <c r="EUI264" s="255"/>
      <c r="EUJ264" s="255"/>
      <c r="EUK264" s="255"/>
      <c r="EUL264" s="255"/>
      <c r="EUM264" s="255"/>
      <c r="EUN264" s="255"/>
      <c r="EUO264" s="255"/>
      <c r="EUP264" s="255"/>
      <c r="EUQ264" s="255"/>
      <c r="EUR264" s="255"/>
      <c r="EUS264" s="255"/>
      <c r="EUT264" s="255"/>
      <c r="EUU264" s="255"/>
      <c r="EUV264" s="255"/>
      <c r="EUW264" s="255"/>
      <c r="EUX264" s="255"/>
      <c r="EUY264" s="255"/>
      <c r="EUZ264" s="255"/>
      <c r="EVA264" s="255"/>
      <c r="EVB264" s="255"/>
      <c r="EVC264" s="255"/>
      <c r="EVD264" s="255"/>
      <c r="EVE264" s="255"/>
      <c r="EVF264" s="255"/>
      <c r="EVG264" s="255"/>
      <c r="EVH264" s="255"/>
      <c r="EVI264" s="255"/>
      <c r="EVJ264" s="255"/>
      <c r="EVK264" s="255"/>
      <c r="EVL264" s="255"/>
      <c r="EVM264" s="255"/>
      <c r="EVN264" s="255"/>
      <c r="EVO264" s="255"/>
      <c r="EVP264" s="255"/>
      <c r="EVQ264" s="255"/>
      <c r="EVR264" s="255"/>
      <c r="EVS264" s="255"/>
      <c r="EVT264" s="255"/>
      <c r="EVU264" s="255"/>
      <c r="EVV264" s="255"/>
      <c r="EVW264" s="255"/>
      <c r="EVX264" s="255"/>
      <c r="EVY264" s="255"/>
      <c r="EVZ264" s="255"/>
      <c r="EWA264" s="255"/>
      <c r="EWB264" s="255"/>
      <c r="EWC264" s="255"/>
      <c r="EWD264" s="255"/>
      <c r="EWE264" s="255"/>
      <c r="EWF264" s="255"/>
      <c r="EWG264" s="255"/>
      <c r="EWH264" s="255"/>
      <c r="EWI264" s="255"/>
      <c r="EWJ264" s="255"/>
      <c r="EWK264" s="255"/>
      <c r="EWL264" s="255"/>
      <c r="EWM264" s="255"/>
      <c r="EWN264" s="255"/>
      <c r="EWO264" s="255"/>
      <c r="EWP264" s="255"/>
      <c r="EWQ264" s="255"/>
      <c r="EWR264" s="255"/>
      <c r="EWS264" s="255"/>
      <c r="EWT264" s="255"/>
      <c r="EWU264" s="255"/>
      <c r="EWV264" s="255"/>
      <c r="EWW264" s="255"/>
      <c r="EWX264" s="255"/>
      <c r="EWY264" s="255"/>
      <c r="EWZ264" s="255"/>
      <c r="EXA264" s="255"/>
      <c r="EXB264" s="255"/>
      <c r="EXC264" s="255"/>
      <c r="EXD264" s="255"/>
      <c r="EXE264" s="255"/>
      <c r="EXF264" s="255"/>
      <c r="EXG264" s="255"/>
      <c r="EXH264" s="255"/>
      <c r="EXI264" s="255"/>
      <c r="EXJ264" s="255"/>
      <c r="EXK264" s="255"/>
      <c r="EXL264" s="255"/>
      <c r="EXM264" s="255"/>
      <c r="EXN264" s="255"/>
      <c r="EXO264" s="255"/>
      <c r="EXP264" s="255"/>
      <c r="EXQ264" s="255"/>
      <c r="EXR264" s="255"/>
      <c r="EXS264" s="255"/>
      <c r="EXT264" s="255"/>
      <c r="EXU264" s="255"/>
      <c r="EXV264" s="255"/>
      <c r="EXW264" s="255"/>
      <c r="EXX264" s="255"/>
      <c r="EXY264" s="255"/>
      <c r="EXZ264" s="255"/>
      <c r="EYA264" s="255"/>
      <c r="EYB264" s="255"/>
      <c r="EYC264" s="255"/>
      <c r="EYD264" s="255"/>
      <c r="EYE264" s="255"/>
      <c r="EYF264" s="255"/>
      <c r="EYG264" s="255"/>
      <c r="EYH264" s="255"/>
      <c r="EYI264" s="255"/>
      <c r="EYJ264" s="255"/>
      <c r="EYK264" s="255"/>
      <c r="EYL264" s="255"/>
      <c r="EYM264" s="255"/>
      <c r="EYN264" s="255"/>
      <c r="EYO264" s="255"/>
      <c r="EYP264" s="255"/>
      <c r="EYQ264" s="255"/>
      <c r="EYR264" s="255"/>
      <c r="EYS264" s="255"/>
      <c r="EYT264" s="255"/>
      <c r="EYU264" s="255"/>
      <c r="EYV264" s="255"/>
      <c r="EYW264" s="255"/>
      <c r="EYX264" s="255"/>
      <c r="EYY264" s="255"/>
      <c r="EYZ264" s="255"/>
      <c r="EZA264" s="255"/>
      <c r="EZB264" s="255"/>
      <c r="EZC264" s="255"/>
      <c r="EZD264" s="255"/>
      <c r="EZE264" s="255"/>
      <c r="EZF264" s="255"/>
      <c r="EZG264" s="255"/>
      <c r="EZH264" s="255"/>
      <c r="EZI264" s="255"/>
      <c r="EZJ264" s="255"/>
      <c r="EZK264" s="255"/>
      <c r="EZL264" s="255"/>
      <c r="EZM264" s="255"/>
      <c r="EZN264" s="255"/>
      <c r="EZO264" s="255"/>
      <c r="EZP264" s="255"/>
      <c r="EZQ264" s="255"/>
      <c r="EZR264" s="255"/>
      <c r="EZS264" s="255"/>
      <c r="EZT264" s="255"/>
      <c r="EZU264" s="255"/>
      <c r="EZV264" s="255"/>
      <c r="EZW264" s="255"/>
      <c r="EZX264" s="255"/>
      <c r="EZY264" s="255"/>
      <c r="EZZ264" s="255"/>
      <c r="FAA264" s="255"/>
      <c r="FAB264" s="255"/>
      <c r="FAC264" s="255"/>
      <c r="FAD264" s="255"/>
      <c r="FAE264" s="255"/>
      <c r="FAF264" s="255"/>
      <c r="FAG264" s="255"/>
      <c r="FAH264" s="255"/>
      <c r="FAI264" s="255"/>
      <c r="FAJ264" s="255"/>
      <c r="FAK264" s="255"/>
      <c r="FAL264" s="255"/>
      <c r="FAM264" s="255"/>
      <c r="FAN264" s="255"/>
      <c r="FAO264" s="255"/>
      <c r="FAP264" s="255"/>
      <c r="FAQ264" s="255"/>
      <c r="FAR264" s="255"/>
      <c r="FAS264" s="255"/>
      <c r="FAT264" s="255"/>
      <c r="FAU264" s="255"/>
      <c r="FAV264" s="255"/>
      <c r="FAW264" s="255"/>
      <c r="FAX264" s="255"/>
      <c r="FAY264" s="255"/>
      <c r="FAZ264" s="255"/>
      <c r="FBA264" s="255"/>
      <c r="FBB264" s="255"/>
      <c r="FBC264" s="255"/>
      <c r="FBD264" s="255"/>
      <c r="FBE264" s="255"/>
      <c r="FBF264" s="255"/>
      <c r="FBG264" s="255"/>
      <c r="FBH264" s="255"/>
      <c r="FBI264" s="255"/>
      <c r="FBJ264" s="255"/>
      <c r="FBK264" s="255"/>
      <c r="FBL264" s="255"/>
      <c r="FBM264" s="255"/>
      <c r="FBN264" s="255"/>
      <c r="FBO264" s="255"/>
      <c r="FBP264" s="255"/>
      <c r="FBQ264" s="255"/>
      <c r="FBR264" s="255"/>
      <c r="FBS264" s="255"/>
      <c r="FBT264" s="255"/>
      <c r="FBU264" s="255"/>
      <c r="FBV264" s="255"/>
      <c r="FBW264" s="255"/>
      <c r="FBX264" s="255"/>
      <c r="FBY264" s="255"/>
      <c r="FBZ264" s="255"/>
      <c r="FCA264" s="255"/>
      <c r="FCB264" s="255"/>
      <c r="FCC264" s="255"/>
      <c r="FCD264" s="255"/>
      <c r="FCE264" s="255"/>
      <c r="FCF264" s="255"/>
      <c r="FCG264" s="255"/>
      <c r="FCH264" s="255"/>
      <c r="FCI264" s="255"/>
      <c r="FCJ264" s="255"/>
      <c r="FCK264" s="255"/>
      <c r="FCL264" s="255"/>
      <c r="FCM264" s="255"/>
      <c r="FCN264" s="255"/>
      <c r="FCO264" s="255"/>
      <c r="FCP264" s="255"/>
      <c r="FCQ264" s="255"/>
      <c r="FCR264" s="255"/>
      <c r="FCS264" s="255"/>
      <c r="FCT264" s="255"/>
      <c r="FCU264" s="255"/>
      <c r="FCV264" s="255"/>
      <c r="FCW264" s="255"/>
      <c r="FCX264" s="255"/>
      <c r="FCY264" s="255"/>
      <c r="FCZ264" s="255"/>
      <c r="FDA264" s="255"/>
      <c r="FDB264" s="255"/>
      <c r="FDC264" s="255"/>
      <c r="FDD264" s="255"/>
      <c r="FDE264" s="255"/>
      <c r="FDF264" s="255"/>
      <c r="FDG264" s="255"/>
      <c r="FDH264" s="255"/>
      <c r="FDI264" s="255"/>
      <c r="FDJ264" s="255"/>
      <c r="FDK264" s="255"/>
      <c r="FDL264" s="255"/>
      <c r="FDM264" s="255"/>
      <c r="FDN264" s="255"/>
      <c r="FDO264" s="255"/>
      <c r="FDP264" s="255"/>
      <c r="FDQ264" s="255"/>
      <c r="FDR264" s="255"/>
      <c r="FDS264" s="255"/>
      <c r="FDT264" s="255"/>
      <c r="FDU264" s="255"/>
      <c r="FDV264" s="255"/>
      <c r="FDW264" s="255"/>
      <c r="FDX264" s="255"/>
      <c r="FDY264" s="255"/>
      <c r="FDZ264" s="255"/>
      <c r="FEA264" s="255"/>
      <c r="FEB264" s="255"/>
      <c r="FEC264" s="255"/>
      <c r="FED264" s="255"/>
      <c r="FEE264" s="255"/>
      <c r="FEF264" s="255"/>
      <c r="FEG264" s="255"/>
      <c r="FEH264" s="255"/>
      <c r="FEI264" s="255"/>
      <c r="FEJ264" s="255"/>
      <c r="FEK264" s="255"/>
      <c r="FEL264" s="255"/>
      <c r="FEM264" s="255"/>
      <c r="FEN264" s="255"/>
      <c r="FEO264" s="255"/>
      <c r="FEP264" s="255"/>
      <c r="FEQ264" s="255"/>
      <c r="FER264" s="255"/>
      <c r="FES264" s="255"/>
      <c r="FET264" s="255"/>
      <c r="FEU264" s="255"/>
      <c r="FEV264" s="255"/>
      <c r="FEW264" s="255"/>
      <c r="FEX264" s="255"/>
      <c r="FEY264" s="255"/>
      <c r="FEZ264" s="255"/>
      <c r="FFA264" s="255"/>
      <c r="FFB264" s="255"/>
      <c r="FFC264" s="255"/>
      <c r="FFD264" s="255"/>
      <c r="FFE264" s="255"/>
      <c r="FFF264" s="255"/>
      <c r="FFG264" s="255"/>
      <c r="FFH264" s="255"/>
      <c r="FFI264" s="255"/>
      <c r="FFJ264" s="255"/>
      <c r="FFK264" s="255"/>
      <c r="FFL264" s="255"/>
      <c r="FFM264" s="255"/>
      <c r="FFN264" s="255"/>
      <c r="FFO264" s="255"/>
      <c r="FFP264" s="255"/>
      <c r="FFQ264" s="255"/>
      <c r="FFR264" s="255"/>
      <c r="FFS264" s="255"/>
      <c r="FFT264" s="255"/>
      <c r="FFU264" s="255"/>
      <c r="FFV264" s="255"/>
      <c r="FFW264" s="255"/>
      <c r="FFX264" s="255"/>
      <c r="FFY264" s="255"/>
      <c r="FFZ264" s="255"/>
      <c r="FGA264" s="255"/>
      <c r="FGB264" s="255"/>
      <c r="FGC264" s="255"/>
      <c r="FGD264" s="255"/>
      <c r="FGE264" s="255"/>
      <c r="FGF264" s="255"/>
      <c r="FGG264" s="255"/>
      <c r="FGH264" s="255"/>
      <c r="FGI264" s="255"/>
      <c r="FGJ264" s="255"/>
      <c r="FGK264" s="255"/>
      <c r="FGL264" s="255"/>
      <c r="FGM264" s="255"/>
      <c r="FGN264" s="255"/>
      <c r="FGO264" s="255"/>
      <c r="FGP264" s="255"/>
      <c r="FGQ264" s="255"/>
      <c r="FGR264" s="255"/>
      <c r="FGS264" s="255"/>
      <c r="FGT264" s="255"/>
      <c r="FGU264" s="255"/>
      <c r="FGV264" s="255"/>
      <c r="FGW264" s="255"/>
      <c r="FGX264" s="255"/>
      <c r="FGY264" s="255"/>
      <c r="FGZ264" s="255"/>
      <c r="FHA264" s="255"/>
      <c r="FHB264" s="255"/>
      <c r="FHC264" s="255"/>
      <c r="FHD264" s="255"/>
      <c r="FHE264" s="255"/>
      <c r="FHF264" s="255"/>
      <c r="FHG264" s="255"/>
      <c r="FHH264" s="255"/>
      <c r="FHI264" s="255"/>
      <c r="FHJ264" s="255"/>
      <c r="FHK264" s="255"/>
      <c r="FHL264" s="255"/>
      <c r="FHM264" s="255"/>
      <c r="FHN264" s="255"/>
      <c r="FHO264" s="255"/>
      <c r="FHP264" s="255"/>
      <c r="FHQ264" s="255"/>
      <c r="FHR264" s="255"/>
      <c r="FHS264" s="255"/>
      <c r="FHT264" s="255"/>
      <c r="FHU264" s="255"/>
      <c r="FHV264" s="255"/>
      <c r="FHW264" s="255"/>
      <c r="FHX264" s="255"/>
      <c r="FHY264" s="255"/>
      <c r="FHZ264" s="255"/>
      <c r="FIA264" s="255"/>
      <c r="FIB264" s="255"/>
      <c r="FIC264" s="255"/>
      <c r="FID264" s="255"/>
      <c r="FIE264" s="255"/>
      <c r="FIF264" s="255"/>
      <c r="FIG264" s="255"/>
      <c r="FIH264" s="255"/>
      <c r="FII264" s="255"/>
      <c r="FIJ264" s="255"/>
      <c r="FIK264" s="255"/>
      <c r="FIL264" s="255"/>
      <c r="FIM264" s="255"/>
      <c r="FIN264" s="255"/>
      <c r="FIO264" s="255"/>
      <c r="FIP264" s="255"/>
      <c r="FIQ264" s="255"/>
      <c r="FIR264" s="255"/>
      <c r="FIS264" s="255"/>
      <c r="FIT264" s="255"/>
      <c r="FIU264" s="255"/>
      <c r="FIV264" s="255"/>
      <c r="FIW264" s="255"/>
      <c r="FIX264" s="255"/>
      <c r="FIY264" s="255"/>
      <c r="FIZ264" s="255"/>
      <c r="FJA264" s="255"/>
      <c r="FJB264" s="255"/>
      <c r="FJC264" s="255"/>
      <c r="FJD264" s="255"/>
      <c r="FJE264" s="255"/>
      <c r="FJF264" s="255"/>
      <c r="FJG264" s="255"/>
      <c r="FJH264" s="255"/>
      <c r="FJI264" s="255"/>
      <c r="FJJ264" s="255"/>
      <c r="FJK264" s="255"/>
      <c r="FJL264" s="255"/>
      <c r="FJM264" s="255"/>
      <c r="FJN264" s="255"/>
      <c r="FJO264" s="255"/>
      <c r="FJP264" s="255"/>
      <c r="FJQ264" s="255"/>
      <c r="FJR264" s="255"/>
      <c r="FJS264" s="255"/>
      <c r="FJT264" s="255"/>
      <c r="FJU264" s="255"/>
      <c r="FJV264" s="255"/>
      <c r="FJW264" s="255"/>
      <c r="FJX264" s="255"/>
      <c r="FJY264" s="255"/>
      <c r="FJZ264" s="255"/>
      <c r="FKA264" s="255"/>
      <c r="FKB264" s="255"/>
      <c r="FKC264" s="255"/>
      <c r="FKD264" s="255"/>
      <c r="FKE264" s="255"/>
      <c r="FKF264" s="255"/>
      <c r="FKG264" s="255"/>
      <c r="FKH264" s="255"/>
      <c r="FKI264" s="255"/>
      <c r="FKJ264" s="255"/>
      <c r="FKK264" s="255"/>
      <c r="FKL264" s="255"/>
      <c r="FKM264" s="255"/>
      <c r="FKN264" s="255"/>
      <c r="FKO264" s="255"/>
      <c r="FKP264" s="255"/>
      <c r="FKQ264" s="255"/>
      <c r="FKR264" s="255"/>
      <c r="FKS264" s="255"/>
      <c r="FKT264" s="255"/>
      <c r="FKU264" s="255"/>
      <c r="FKV264" s="255"/>
      <c r="FKW264" s="255"/>
      <c r="FKX264" s="255"/>
      <c r="FKY264" s="255"/>
      <c r="FKZ264" s="255"/>
      <c r="FLA264" s="255"/>
      <c r="FLB264" s="255"/>
      <c r="FLC264" s="255"/>
      <c r="FLD264" s="255"/>
      <c r="FLE264" s="255"/>
      <c r="FLF264" s="255"/>
      <c r="FLG264" s="255"/>
      <c r="FLH264" s="255"/>
      <c r="FLI264" s="255"/>
      <c r="FLJ264" s="255"/>
      <c r="FLK264" s="255"/>
      <c r="FLL264" s="255"/>
      <c r="FLM264" s="255"/>
      <c r="FLN264" s="255"/>
      <c r="FLO264" s="255"/>
      <c r="FLP264" s="255"/>
      <c r="FLQ264" s="255"/>
      <c r="FLR264" s="255"/>
      <c r="FLS264" s="255"/>
      <c r="FLT264" s="255"/>
      <c r="FLU264" s="255"/>
      <c r="FLV264" s="255"/>
      <c r="FLW264" s="255"/>
      <c r="FLX264" s="255"/>
      <c r="FLY264" s="255"/>
      <c r="FLZ264" s="255"/>
      <c r="FMA264" s="255"/>
      <c r="FMB264" s="255"/>
      <c r="FMC264" s="255"/>
      <c r="FMD264" s="255"/>
      <c r="FME264" s="255"/>
      <c r="FMF264" s="255"/>
      <c r="FMG264" s="255"/>
      <c r="FMH264" s="255"/>
      <c r="FMI264" s="255"/>
      <c r="FMJ264" s="255"/>
      <c r="FMK264" s="255"/>
      <c r="FML264" s="255"/>
      <c r="FMM264" s="255"/>
      <c r="FMN264" s="255"/>
      <c r="FMO264" s="255"/>
      <c r="FMP264" s="255"/>
      <c r="FMQ264" s="255"/>
      <c r="FMR264" s="255"/>
      <c r="FMS264" s="255"/>
      <c r="FMT264" s="255"/>
      <c r="FMU264" s="255"/>
      <c r="FMV264" s="255"/>
      <c r="FMW264" s="255"/>
      <c r="FMX264" s="255"/>
      <c r="FMY264" s="255"/>
      <c r="FMZ264" s="255"/>
      <c r="FNA264" s="255"/>
      <c r="FNB264" s="255"/>
      <c r="FNC264" s="255"/>
      <c r="FND264" s="255"/>
      <c r="FNE264" s="255"/>
      <c r="FNF264" s="255"/>
      <c r="FNG264" s="255"/>
      <c r="FNH264" s="255"/>
      <c r="FNI264" s="255"/>
      <c r="FNJ264" s="255"/>
      <c r="FNK264" s="255"/>
      <c r="FNL264" s="255"/>
      <c r="FNM264" s="255"/>
      <c r="FNN264" s="255"/>
      <c r="FNO264" s="255"/>
      <c r="FNP264" s="255"/>
      <c r="FNQ264" s="255"/>
      <c r="FNR264" s="255"/>
      <c r="FNS264" s="255"/>
      <c r="FNT264" s="255"/>
      <c r="FNU264" s="255"/>
      <c r="FNV264" s="255"/>
      <c r="FNW264" s="255"/>
      <c r="FNX264" s="255"/>
      <c r="FNY264" s="255"/>
      <c r="FNZ264" s="255"/>
      <c r="FOA264" s="255"/>
      <c r="FOB264" s="255"/>
      <c r="FOC264" s="255"/>
      <c r="FOD264" s="255"/>
      <c r="FOE264" s="255"/>
      <c r="FOF264" s="255"/>
      <c r="FOG264" s="255"/>
      <c r="FOH264" s="255"/>
      <c r="FOI264" s="255"/>
      <c r="FOJ264" s="255"/>
      <c r="FOK264" s="255"/>
      <c r="FOL264" s="255"/>
      <c r="FOM264" s="255"/>
      <c r="FON264" s="255"/>
      <c r="FOO264" s="255"/>
      <c r="FOP264" s="255"/>
      <c r="FOQ264" s="255"/>
      <c r="FOR264" s="255"/>
      <c r="FOS264" s="255"/>
      <c r="FOT264" s="255"/>
      <c r="FOU264" s="255"/>
      <c r="FOV264" s="255"/>
      <c r="FOW264" s="255"/>
      <c r="FOX264" s="255"/>
      <c r="FOY264" s="255"/>
      <c r="FOZ264" s="255"/>
      <c r="FPA264" s="255"/>
      <c r="FPB264" s="255"/>
      <c r="FPC264" s="255"/>
      <c r="FPD264" s="255"/>
      <c r="FPE264" s="255"/>
      <c r="FPF264" s="255"/>
      <c r="FPG264" s="255"/>
      <c r="FPH264" s="255"/>
      <c r="FPI264" s="255"/>
      <c r="FPJ264" s="255"/>
      <c r="FPK264" s="255"/>
      <c r="FPL264" s="255"/>
      <c r="FPM264" s="255"/>
      <c r="FPN264" s="255"/>
      <c r="FPO264" s="255"/>
      <c r="FPP264" s="255"/>
      <c r="FPQ264" s="255"/>
      <c r="FPR264" s="255"/>
      <c r="FPS264" s="255"/>
      <c r="FPT264" s="255"/>
      <c r="FPU264" s="255"/>
      <c r="FPV264" s="255"/>
      <c r="FPW264" s="255"/>
      <c r="FPX264" s="255"/>
      <c r="FPY264" s="255"/>
      <c r="FPZ264" s="255"/>
      <c r="FQA264" s="255"/>
      <c r="FQB264" s="255"/>
      <c r="FQC264" s="255"/>
      <c r="FQD264" s="255"/>
      <c r="FQE264" s="255"/>
      <c r="FQF264" s="255"/>
      <c r="FQG264" s="255"/>
      <c r="FQH264" s="255"/>
      <c r="FQI264" s="255"/>
      <c r="FQJ264" s="255"/>
      <c r="FQK264" s="255"/>
      <c r="FQL264" s="255"/>
      <c r="FQM264" s="255"/>
      <c r="FQN264" s="255"/>
      <c r="FQO264" s="255"/>
      <c r="FQP264" s="255"/>
      <c r="FQQ264" s="255"/>
      <c r="FQR264" s="255"/>
      <c r="FQS264" s="255"/>
      <c r="FQT264" s="255"/>
      <c r="FQU264" s="255"/>
      <c r="FQV264" s="255"/>
      <c r="FQW264" s="255"/>
      <c r="FQX264" s="255"/>
      <c r="FQY264" s="255"/>
      <c r="FQZ264" s="255"/>
      <c r="FRA264" s="255"/>
      <c r="FRB264" s="255"/>
      <c r="FRC264" s="255"/>
      <c r="FRD264" s="255"/>
      <c r="FRE264" s="255"/>
      <c r="FRF264" s="255"/>
      <c r="FRG264" s="255"/>
      <c r="FRH264" s="255"/>
      <c r="FRI264" s="255"/>
      <c r="FRJ264" s="255"/>
      <c r="FRK264" s="255"/>
      <c r="FRL264" s="255"/>
      <c r="FRM264" s="255"/>
      <c r="FRN264" s="255"/>
      <c r="FRO264" s="255"/>
      <c r="FRP264" s="255"/>
      <c r="FRQ264" s="255"/>
      <c r="FRR264" s="255"/>
      <c r="FRS264" s="255"/>
      <c r="FRT264" s="255"/>
      <c r="FRU264" s="255"/>
      <c r="FRV264" s="255"/>
      <c r="FRW264" s="255"/>
      <c r="FRX264" s="255"/>
      <c r="FRY264" s="255"/>
      <c r="FRZ264" s="255"/>
      <c r="FSA264" s="255"/>
      <c r="FSB264" s="255"/>
      <c r="FSC264" s="255"/>
      <c r="FSD264" s="255"/>
      <c r="FSE264" s="255"/>
      <c r="FSF264" s="255"/>
      <c r="FSG264" s="255"/>
      <c r="FSH264" s="255"/>
      <c r="FSI264" s="255"/>
      <c r="FSJ264" s="255"/>
      <c r="FSK264" s="255"/>
      <c r="FSL264" s="255"/>
      <c r="FSM264" s="255"/>
      <c r="FSN264" s="255"/>
      <c r="FSO264" s="255"/>
      <c r="FSP264" s="255"/>
      <c r="FSQ264" s="255"/>
      <c r="FSR264" s="255"/>
      <c r="FSS264" s="255"/>
      <c r="FST264" s="255"/>
      <c r="FSU264" s="255"/>
      <c r="FSV264" s="255"/>
      <c r="FSW264" s="255"/>
      <c r="FSX264" s="255"/>
      <c r="FSY264" s="255"/>
      <c r="FSZ264" s="255"/>
      <c r="FTA264" s="255"/>
      <c r="FTB264" s="255"/>
      <c r="FTC264" s="255"/>
      <c r="FTD264" s="255"/>
      <c r="FTE264" s="255"/>
      <c r="FTF264" s="255"/>
      <c r="FTG264" s="255"/>
      <c r="FTH264" s="255"/>
      <c r="FTI264" s="255"/>
      <c r="FTJ264" s="255"/>
      <c r="FTK264" s="255"/>
      <c r="FTL264" s="255"/>
      <c r="FTM264" s="255"/>
      <c r="FTN264" s="255"/>
      <c r="FTO264" s="255"/>
      <c r="FTP264" s="255"/>
      <c r="FTQ264" s="255"/>
      <c r="FTR264" s="255"/>
      <c r="FTS264" s="255"/>
      <c r="FTT264" s="255"/>
      <c r="FTU264" s="255"/>
      <c r="FTV264" s="255"/>
      <c r="FTW264" s="255"/>
      <c r="FTX264" s="255"/>
      <c r="FTY264" s="255"/>
      <c r="FTZ264" s="255"/>
      <c r="FUA264" s="255"/>
      <c r="FUB264" s="255"/>
      <c r="FUC264" s="255"/>
      <c r="FUD264" s="255"/>
      <c r="FUE264" s="255"/>
      <c r="FUF264" s="255"/>
      <c r="FUG264" s="255"/>
      <c r="FUH264" s="255"/>
      <c r="FUI264" s="255"/>
      <c r="FUJ264" s="255"/>
      <c r="FUK264" s="255"/>
      <c r="FUL264" s="255"/>
      <c r="FUM264" s="255"/>
      <c r="FUN264" s="255"/>
      <c r="FUO264" s="255"/>
      <c r="FUP264" s="255"/>
      <c r="FUQ264" s="255"/>
      <c r="FUR264" s="255"/>
      <c r="FUS264" s="255"/>
      <c r="FUT264" s="255"/>
      <c r="FUU264" s="255"/>
      <c r="FUV264" s="255"/>
      <c r="FUW264" s="255"/>
      <c r="FUX264" s="255"/>
      <c r="FUY264" s="255"/>
      <c r="FUZ264" s="255"/>
      <c r="FVA264" s="255"/>
      <c r="FVB264" s="255"/>
      <c r="FVC264" s="255"/>
      <c r="FVD264" s="255"/>
      <c r="FVE264" s="255"/>
      <c r="FVF264" s="255"/>
      <c r="FVG264" s="255"/>
      <c r="FVH264" s="255"/>
      <c r="FVI264" s="255"/>
      <c r="FVJ264" s="255"/>
      <c r="FVK264" s="255"/>
      <c r="FVL264" s="255"/>
      <c r="FVM264" s="255"/>
      <c r="FVN264" s="255"/>
      <c r="FVO264" s="255"/>
      <c r="FVP264" s="255"/>
      <c r="FVQ264" s="255"/>
      <c r="FVR264" s="255"/>
      <c r="FVS264" s="255"/>
      <c r="FVT264" s="255"/>
      <c r="FVU264" s="255"/>
      <c r="FVV264" s="255"/>
      <c r="FVW264" s="255"/>
      <c r="FVX264" s="255"/>
      <c r="FVY264" s="255"/>
      <c r="FVZ264" s="255"/>
      <c r="FWA264" s="255"/>
      <c r="FWB264" s="255"/>
      <c r="FWC264" s="255"/>
      <c r="FWD264" s="255"/>
      <c r="FWE264" s="255"/>
      <c r="FWF264" s="255"/>
      <c r="FWG264" s="255"/>
      <c r="FWH264" s="255"/>
      <c r="FWI264" s="255"/>
      <c r="FWJ264" s="255"/>
      <c r="FWK264" s="255"/>
      <c r="FWL264" s="255"/>
      <c r="FWM264" s="255"/>
      <c r="FWN264" s="255"/>
      <c r="FWO264" s="255"/>
      <c r="FWP264" s="255"/>
      <c r="FWQ264" s="255"/>
      <c r="FWR264" s="255"/>
      <c r="FWS264" s="255"/>
      <c r="FWT264" s="255"/>
      <c r="FWU264" s="255"/>
      <c r="FWV264" s="255"/>
      <c r="FWW264" s="255"/>
      <c r="FWX264" s="255"/>
      <c r="FWY264" s="255"/>
      <c r="FWZ264" s="255"/>
      <c r="FXA264" s="255"/>
      <c r="FXB264" s="255"/>
      <c r="FXC264" s="255"/>
      <c r="FXD264" s="255"/>
      <c r="FXE264" s="255"/>
      <c r="FXF264" s="255"/>
      <c r="FXG264" s="255"/>
      <c r="FXH264" s="255"/>
      <c r="FXI264" s="255"/>
      <c r="FXJ264" s="255"/>
      <c r="FXK264" s="255"/>
      <c r="FXL264" s="255"/>
      <c r="FXM264" s="255"/>
      <c r="FXN264" s="255"/>
      <c r="FXO264" s="255"/>
      <c r="FXP264" s="255"/>
      <c r="FXQ264" s="255"/>
      <c r="FXR264" s="255"/>
      <c r="FXS264" s="255"/>
      <c r="FXT264" s="255"/>
      <c r="FXU264" s="255"/>
      <c r="FXV264" s="255"/>
      <c r="FXW264" s="255"/>
      <c r="FXX264" s="255"/>
      <c r="FXY264" s="255"/>
      <c r="FXZ264" s="255"/>
      <c r="FYA264" s="255"/>
      <c r="FYB264" s="255"/>
      <c r="FYC264" s="255"/>
      <c r="FYD264" s="255"/>
      <c r="FYE264" s="255"/>
      <c r="FYF264" s="255"/>
      <c r="FYG264" s="255"/>
      <c r="FYH264" s="255"/>
      <c r="FYI264" s="255"/>
      <c r="FYJ264" s="255"/>
      <c r="FYK264" s="255"/>
      <c r="FYL264" s="255"/>
      <c r="FYM264" s="255"/>
      <c r="FYN264" s="255"/>
      <c r="FYO264" s="255"/>
      <c r="FYP264" s="255"/>
      <c r="FYQ264" s="255"/>
      <c r="FYR264" s="255"/>
      <c r="FYS264" s="255"/>
      <c r="FYT264" s="255"/>
      <c r="FYU264" s="255"/>
      <c r="FYV264" s="255"/>
      <c r="FYW264" s="255"/>
      <c r="FYX264" s="255"/>
      <c r="FYY264" s="255"/>
      <c r="FYZ264" s="255"/>
      <c r="FZA264" s="255"/>
      <c r="FZB264" s="255"/>
      <c r="FZC264" s="255"/>
      <c r="FZD264" s="255"/>
      <c r="FZE264" s="255"/>
      <c r="FZF264" s="255"/>
      <c r="FZG264" s="255"/>
      <c r="FZH264" s="255"/>
      <c r="FZI264" s="255"/>
      <c r="FZJ264" s="255"/>
      <c r="FZK264" s="255"/>
      <c r="FZL264" s="255"/>
      <c r="FZM264" s="255"/>
      <c r="FZN264" s="255"/>
      <c r="FZO264" s="255"/>
      <c r="FZP264" s="255"/>
      <c r="FZQ264" s="255"/>
      <c r="FZR264" s="255"/>
      <c r="FZS264" s="255"/>
      <c r="FZT264" s="255"/>
      <c r="FZU264" s="255"/>
      <c r="FZV264" s="255"/>
      <c r="FZW264" s="255"/>
      <c r="FZX264" s="255"/>
      <c r="FZY264" s="255"/>
      <c r="FZZ264" s="255"/>
      <c r="GAA264" s="255"/>
      <c r="GAB264" s="255"/>
      <c r="GAC264" s="255"/>
      <c r="GAD264" s="255"/>
      <c r="GAE264" s="255"/>
      <c r="GAF264" s="255"/>
      <c r="GAG264" s="255"/>
      <c r="GAH264" s="255"/>
      <c r="GAI264" s="255"/>
      <c r="GAJ264" s="255"/>
      <c r="GAK264" s="255"/>
      <c r="GAL264" s="255"/>
      <c r="GAM264" s="255"/>
      <c r="GAN264" s="255"/>
      <c r="GAO264" s="255"/>
      <c r="GAP264" s="255"/>
      <c r="GAQ264" s="255"/>
      <c r="GAR264" s="255"/>
      <c r="GAS264" s="255"/>
      <c r="GAT264" s="255"/>
      <c r="GAU264" s="255"/>
      <c r="GAV264" s="255"/>
      <c r="GAW264" s="255"/>
      <c r="GAX264" s="255"/>
      <c r="GAY264" s="255"/>
      <c r="GAZ264" s="255"/>
      <c r="GBA264" s="255"/>
      <c r="GBB264" s="255"/>
      <c r="GBC264" s="255"/>
      <c r="GBD264" s="255"/>
      <c r="GBE264" s="255"/>
      <c r="GBF264" s="255"/>
      <c r="GBG264" s="255"/>
      <c r="GBH264" s="255"/>
      <c r="GBI264" s="255"/>
      <c r="GBJ264" s="255"/>
      <c r="GBK264" s="255"/>
      <c r="GBL264" s="255"/>
      <c r="GBM264" s="255"/>
      <c r="GBN264" s="255"/>
      <c r="GBO264" s="255"/>
      <c r="GBP264" s="255"/>
      <c r="GBQ264" s="255"/>
      <c r="GBR264" s="255"/>
      <c r="GBS264" s="255"/>
      <c r="GBT264" s="255"/>
      <c r="GBU264" s="255"/>
      <c r="GBV264" s="255"/>
      <c r="GBW264" s="255"/>
      <c r="GBX264" s="255"/>
      <c r="GBY264" s="255"/>
      <c r="GBZ264" s="255"/>
      <c r="GCA264" s="255"/>
      <c r="GCB264" s="255"/>
      <c r="GCC264" s="255"/>
      <c r="GCD264" s="255"/>
      <c r="GCE264" s="255"/>
      <c r="GCF264" s="255"/>
      <c r="GCG264" s="255"/>
      <c r="GCH264" s="255"/>
      <c r="GCI264" s="255"/>
      <c r="GCJ264" s="255"/>
      <c r="GCK264" s="255"/>
      <c r="GCL264" s="255"/>
      <c r="GCM264" s="255"/>
      <c r="GCN264" s="255"/>
      <c r="GCO264" s="255"/>
      <c r="GCP264" s="255"/>
      <c r="GCQ264" s="255"/>
      <c r="GCR264" s="255"/>
      <c r="GCS264" s="255"/>
      <c r="GCT264" s="255"/>
      <c r="GCU264" s="255"/>
      <c r="GCV264" s="255"/>
      <c r="GCW264" s="255"/>
      <c r="GCX264" s="255"/>
      <c r="GCY264" s="255"/>
      <c r="GCZ264" s="255"/>
      <c r="GDA264" s="255"/>
      <c r="GDB264" s="255"/>
      <c r="GDC264" s="255"/>
      <c r="GDD264" s="255"/>
      <c r="GDE264" s="255"/>
      <c r="GDF264" s="255"/>
      <c r="GDG264" s="255"/>
      <c r="GDH264" s="255"/>
      <c r="GDI264" s="255"/>
      <c r="GDJ264" s="255"/>
      <c r="GDK264" s="255"/>
      <c r="GDL264" s="255"/>
      <c r="GDM264" s="255"/>
      <c r="GDN264" s="255"/>
      <c r="GDO264" s="255"/>
      <c r="GDP264" s="255"/>
      <c r="GDQ264" s="255"/>
      <c r="GDR264" s="255"/>
      <c r="GDS264" s="255"/>
      <c r="GDT264" s="255"/>
      <c r="GDU264" s="255"/>
      <c r="GDV264" s="255"/>
      <c r="GDW264" s="255"/>
      <c r="GDX264" s="255"/>
      <c r="GDY264" s="255"/>
      <c r="GDZ264" s="255"/>
      <c r="GEA264" s="255"/>
      <c r="GEB264" s="255"/>
      <c r="GEC264" s="255"/>
      <c r="GED264" s="255"/>
      <c r="GEE264" s="255"/>
      <c r="GEF264" s="255"/>
      <c r="GEG264" s="255"/>
      <c r="GEH264" s="255"/>
      <c r="GEI264" s="255"/>
      <c r="GEJ264" s="255"/>
      <c r="GEK264" s="255"/>
      <c r="GEL264" s="255"/>
      <c r="GEM264" s="255"/>
      <c r="GEN264" s="255"/>
      <c r="GEO264" s="255"/>
      <c r="GEP264" s="255"/>
      <c r="GEQ264" s="255"/>
      <c r="GER264" s="255"/>
      <c r="GES264" s="255"/>
      <c r="GET264" s="255"/>
      <c r="GEU264" s="255"/>
      <c r="GEV264" s="255"/>
      <c r="GEW264" s="255"/>
      <c r="GEX264" s="255"/>
      <c r="GEY264" s="255"/>
      <c r="GEZ264" s="255"/>
      <c r="GFA264" s="255"/>
      <c r="GFB264" s="255"/>
      <c r="GFC264" s="255"/>
      <c r="GFD264" s="255"/>
      <c r="GFE264" s="255"/>
      <c r="GFF264" s="255"/>
      <c r="GFG264" s="255"/>
      <c r="GFH264" s="255"/>
      <c r="GFI264" s="255"/>
      <c r="GFJ264" s="255"/>
      <c r="GFK264" s="255"/>
      <c r="GFL264" s="255"/>
      <c r="GFM264" s="255"/>
      <c r="GFN264" s="255"/>
      <c r="GFO264" s="255"/>
      <c r="GFP264" s="255"/>
      <c r="GFQ264" s="255"/>
      <c r="GFR264" s="255"/>
      <c r="GFS264" s="255"/>
      <c r="GFT264" s="255"/>
      <c r="GFU264" s="255"/>
      <c r="GFV264" s="255"/>
      <c r="GFW264" s="255"/>
      <c r="GFX264" s="255"/>
      <c r="GFY264" s="255"/>
      <c r="GFZ264" s="255"/>
      <c r="GGA264" s="255"/>
      <c r="GGB264" s="255"/>
      <c r="GGC264" s="255"/>
      <c r="GGD264" s="255"/>
      <c r="GGE264" s="255"/>
      <c r="GGF264" s="255"/>
      <c r="GGG264" s="255"/>
      <c r="GGH264" s="255"/>
      <c r="GGI264" s="255"/>
      <c r="GGJ264" s="255"/>
      <c r="GGK264" s="255"/>
      <c r="GGL264" s="255"/>
      <c r="GGM264" s="255"/>
      <c r="GGN264" s="255"/>
      <c r="GGO264" s="255"/>
      <c r="GGP264" s="255"/>
      <c r="GGQ264" s="255"/>
      <c r="GGR264" s="255"/>
      <c r="GGS264" s="255"/>
      <c r="GGT264" s="255"/>
      <c r="GGU264" s="255"/>
      <c r="GGV264" s="255"/>
      <c r="GGW264" s="255"/>
      <c r="GGX264" s="255"/>
      <c r="GGY264" s="255"/>
      <c r="GGZ264" s="255"/>
      <c r="GHA264" s="255"/>
      <c r="GHB264" s="255"/>
      <c r="GHC264" s="255"/>
      <c r="GHD264" s="255"/>
      <c r="GHE264" s="255"/>
      <c r="GHF264" s="255"/>
      <c r="GHG264" s="255"/>
      <c r="GHH264" s="255"/>
      <c r="GHI264" s="255"/>
      <c r="GHJ264" s="255"/>
      <c r="GHK264" s="255"/>
      <c r="GHL264" s="255"/>
      <c r="GHM264" s="255"/>
      <c r="GHN264" s="255"/>
      <c r="GHO264" s="255"/>
      <c r="GHP264" s="255"/>
      <c r="GHQ264" s="255"/>
      <c r="GHR264" s="255"/>
      <c r="GHS264" s="255"/>
      <c r="GHT264" s="255"/>
      <c r="GHU264" s="255"/>
      <c r="GHV264" s="255"/>
      <c r="GHW264" s="255"/>
      <c r="GHX264" s="255"/>
      <c r="GHY264" s="255"/>
      <c r="GHZ264" s="255"/>
      <c r="GIA264" s="255"/>
      <c r="GIB264" s="255"/>
      <c r="GIC264" s="255"/>
      <c r="GID264" s="255"/>
      <c r="GIE264" s="255"/>
      <c r="GIF264" s="255"/>
      <c r="GIG264" s="255"/>
      <c r="GIH264" s="255"/>
      <c r="GII264" s="255"/>
      <c r="GIJ264" s="255"/>
      <c r="GIK264" s="255"/>
      <c r="GIL264" s="255"/>
      <c r="GIM264" s="255"/>
      <c r="GIN264" s="255"/>
      <c r="GIO264" s="255"/>
      <c r="GIP264" s="255"/>
      <c r="GIQ264" s="255"/>
      <c r="GIR264" s="255"/>
      <c r="GIS264" s="255"/>
      <c r="GIT264" s="255"/>
      <c r="GIU264" s="255"/>
      <c r="GIV264" s="255"/>
      <c r="GIW264" s="255"/>
      <c r="GIX264" s="255"/>
      <c r="GIY264" s="255"/>
      <c r="GIZ264" s="255"/>
      <c r="GJA264" s="255"/>
      <c r="GJB264" s="255"/>
      <c r="GJC264" s="255"/>
      <c r="GJD264" s="255"/>
      <c r="GJE264" s="255"/>
      <c r="GJF264" s="255"/>
      <c r="GJG264" s="255"/>
      <c r="GJH264" s="255"/>
      <c r="GJI264" s="255"/>
      <c r="GJJ264" s="255"/>
      <c r="GJK264" s="255"/>
      <c r="GJL264" s="255"/>
      <c r="GJM264" s="255"/>
      <c r="GJN264" s="255"/>
      <c r="GJO264" s="255"/>
      <c r="GJP264" s="255"/>
      <c r="GJQ264" s="255"/>
      <c r="GJR264" s="255"/>
      <c r="GJS264" s="255"/>
      <c r="GJT264" s="255"/>
      <c r="GJU264" s="255"/>
      <c r="GJV264" s="255"/>
      <c r="GJW264" s="255"/>
      <c r="GJX264" s="255"/>
      <c r="GJY264" s="255"/>
      <c r="GJZ264" s="255"/>
      <c r="GKA264" s="255"/>
      <c r="GKB264" s="255"/>
      <c r="GKC264" s="255"/>
      <c r="GKD264" s="255"/>
      <c r="GKE264" s="255"/>
      <c r="GKF264" s="255"/>
      <c r="GKG264" s="255"/>
      <c r="GKH264" s="255"/>
      <c r="GKI264" s="255"/>
      <c r="GKJ264" s="255"/>
      <c r="GKK264" s="255"/>
      <c r="GKL264" s="255"/>
      <c r="GKM264" s="255"/>
      <c r="GKN264" s="255"/>
      <c r="GKO264" s="255"/>
      <c r="GKP264" s="255"/>
      <c r="GKQ264" s="255"/>
      <c r="GKR264" s="255"/>
      <c r="GKS264" s="255"/>
      <c r="GKT264" s="255"/>
      <c r="GKU264" s="255"/>
      <c r="GKV264" s="255"/>
      <c r="GKW264" s="255"/>
      <c r="GKX264" s="255"/>
      <c r="GKY264" s="255"/>
      <c r="GKZ264" s="255"/>
      <c r="GLA264" s="255"/>
      <c r="GLB264" s="255"/>
      <c r="GLC264" s="255"/>
      <c r="GLD264" s="255"/>
      <c r="GLE264" s="255"/>
      <c r="GLF264" s="255"/>
      <c r="GLG264" s="255"/>
      <c r="GLH264" s="255"/>
      <c r="GLI264" s="255"/>
      <c r="GLJ264" s="255"/>
      <c r="GLK264" s="255"/>
      <c r="GLL264" s="255"/>
      <c r="GLM264" s="255"/>
      <c r="GLN264" s="255"/>
      <c r="GLO264" s="255"/>
      <c r="GLP264" s="255"/>
      <c r="GLQ264" s="255"/>
      <c r="GLR264" s="255"/>
      <c r="GLS264" s="255"/>
      <c r="GLT264" s="255"/>
      <c r="GLU264" s="255"/>
      <c r="GLV264" s="255"/>
      <c r="GLW264" s="255"/>
      <c r="GLX264" s="255"/>
      <c r="GLY264" s="255"/>
      <c r="GLZ264" s="255"/>
      <c r="GMA264" s="255"/>
      <c r="GMB264" s="255"/>
      <c r="GMC264" s="255"/>
      <c r="GMD264" s="255"/>
      <c r="GME264" s="255"/>
      <c r="GMF264" s="255"/>
      <c r="GMG264" s="255"/>
      <c r="GMH264" s="255"/>
      <c r="GMI264" s="255"/>
      <c r="GMJ264" s="255"/>
      <c r="GMK264" s="255"/>
      <c r="GML264" s="255"/>
      <c r="GMM264" s="255"/>
      <c r="GMN264" s="255"/>
      <c r="GMO264" s="255"/>
      <c r="GMP264" s="255"/>
      <c r="GMQ264" s="255"/>
      <c r="GMR264" s="255"/>
      <c r="GMS264" s="255"/>
      <c r="GMT264" s="255"/>
      <c r="GMU264" s="255"/>
      <c r="GMV264" s="255"/>
      <c r="GMW264" s="255"/>
      <c r="GMX264" s="255"/>
      <c r="GMY264" s="255"/>
      <c r="GMZ264" s="255"/>
      <c r="GNA264" s="255"/>
      <c r="GNB264" s="255"/>
      <c r="GNC264" s="255"/>
      <c r="GND264" s="255"/>
      <c r="GNE264" s="255"/>
      <c r="GNF264" s="255"/>
      <c r="GNG264" s="255"/>
      <c r="GNH264" s="255"/>
      <c r="GNI264" s="255"/>
      <c r="GNJ264" s="255"/>
      <c r="GNK264" s="255"/>
      <c r="GNL264" s="255"/>
      <c r="GNM264" s="255"/>
      <c r="GNN264" s="255"/>
      <c r="GNO264" s="255"/>
      <c r="GNP264" s="255"/>
      <c r="GNQ264" s="255"/>
      <c r="GNR264" s="255"/>
      <c r="GNS264" s="255"/>
      <c r="GNT264" s="255"/>
      <c r="GNU264" s="255"/>
      <c r="GNV264" s="255"/>
      <c r="GNW264" s="255"/>
      <c r="GNX264" s="255"/>
      <c r="GNY264" s="255"/>
      <c r="GNZ264" s="255"/>
      <c r="GOA264" s="255"/>
      <c r="GOB264" s="255"/>
      <c r="GOC264" s="255"/>
      <c r="GOD264" s="255"/>
      <c r="GOE264" s="255"/>
      <c r="GOF264" s="255"/>
      <c r="GOG264" s="255"/>
      <c r="GOH264" s="255"/>
      <c r="GOI264" s="255"/>
      <c r="GOJ264" s="255"/>
      <c r="GOK264" s="255"/>
      <c r="GOL264" s="255"/>
      <c r="GOM264" s="255"/>
      <c r="GON264" s="255"/>
      <c r="GOO264" s="255"/>
      <c r="GOP264" s="255"/>
      <c r="GOQ264" s="255"/>
      <c r="GOR264" s="255"/>
      <c r="GOS264" s="255"/>
      <c r="GOT264" s="255"/>
      <c r="GOU264" s="255"/>
      <c r="GOV264" s="255"/>
      <c r="GOW264" s="255"/>
      <c r="GOX264" s="255"/>
      <c r="GOY264" s="255"/>
      <c r="GOZ264" s="255"/>
      <c r="GPA264" s="255"/>
      <c r="GPB264" s="255"/>
      <c r="GPC264" s="255"/>
      <c r="GPD264" s="255"/>
      <c r="GPE264" s="255"/>
      <c r="GPF264" s="255"/>
      <c r="GPG264" s="255"/>
      <c r="GPH264" s="255"/>
      <c r="GPI264" s="255"/>
      <c r="GPJ264" s="255"/>
      <c r="GPK264" s="255"/>
      <c r="GPL264" s="255"/>
      <c r="GPM264" s="255"/>
      <c r="GPN264" s="255"/>
      <c r="GPO264" s="255"/>
      <c r="GPP264" s="255"/>
      <c r="GPQ264" s="255"/>
      <c r="GPR264" s="255"/>
      <c r="GPS264" s="255"/>
      <c r="GPT264" s="255"/>
      <c r="GPU264" s="255"/>
      <c r="GPV264" s="255"/>
      <c r="GPW264" s="255"/>
      <c r="GPX264" s="255"/>
      <c r="GPY264" s="255"/>
      <c r="GPZ264" s="255"/>
      <c r="GQA264" s="255"/>
      <c r="GQB264" s="255"/>
      <c r="GQC264" s="255"/>
      <c r="GQD264" s="255"/>
      <c r="GQE264" s="255"/>
      <c r="GQF264" s="255"/>
      <c r="GQG264" s="255"/>
      <c r="GQH264" s="255"/>
      <c r="GQI264" s="255"/>
      <c r="GQJ264" s="255"/>
      <c r="GQK264" s="255"/>
      <c r="GQL264" s="255"/>
      <c r="GQM264" s="255"/>
      <c r="GQN264" s="255"/>
      <c r="GQO264" s="255"/>
      <c r="GQP264" s="255"/>
      <c r="GQQ264" s="255"/>
      <c r="GQR264" s="255"/>
      <c r="GQS264" s="255"/>
      <c r="GQT264" s="255"/>
      <c r="GQU264" s="255"/>
      <c r="GQV264" s="255"/>
      <c r="GQW264" s="255"/>
      <c r="GQX264" s="255"/>
      <c r="GQY264" s="255"/>
      <c r="GQZ264" s="255"/>
      <c r="GRA264" s="255"/>
      <c r="GRB264" s="255"/>
      <c r="GRC264" s="255"/>
      <c r="GRD264" s="255"/>
      <c r="GRE264" s="255"/>
      <c r="GRF264" s="255"/>
      <c r="GRG264" s="255"/>
      <c r="GRH264" s="255"/>
      <c r="GRI264" s="255"/>
      <c r="GRJ264" s="255"/>
      <c r="GRK264" s="255"/>
      <c r="GRL264" s="255"/>
      <c r="GRM264" s="255"/>
      <c r="GRN264" s="255"/>
      <c r="GRO264" s="255"/>
      <c r="GRP264" s="255"/>
      <c r="GRQ264" s="255"/>
      <c r="GRR264" s="255"/>
      <c r="GRS264" s="255"/>
      <c r="GRT264" s="255"/>
      <c r="GRU264" s="255"/>
      <c r="GRV264" s="255"/>
      <c r="GRW264" s="255"/>
      <c r="GRX264" s="255"/>
      <c r="GRY264" s="255"/>
      <c r="GRZ264" s="255"/>
      <c r="GSA264" s="255"/>
      <c r="GSB264" s="255"/>
      <c r="GSC264" s="255"/>
      <c r="GSD264" s="255"/>
      <c r="GSE264" s="255"/>
      <c r="GSF264" s="255"/>
      <c r="GSG264" s="255"/>
      <c r="GSH264" s="255"/>
      <c r="GSI264" s="255"/>
      <c r="GSJ264" s="255"/>
      <c r="GSK264" s="255"/>
      <c r="GSL264" s="255"/>
      <c r="GSM264" s="255"/>
      <c r="GSN264" s="255"/>
      <c r="GSO264" s="255"/>
      <c r="GSP264" s="255"/>
      <c r="GSQ264" s="255"/>
      <c r="GSR264" s="255"/>
      <c r="GSS264" s="255"/>
      <c r="GST264" s="255"/>
      <c r="GSU264" s="255"/>
      <c r="GSV264" s="255"/>
      <c r="GSW264" s="255"/>
      <c r="GSX264" s="255"/>
      <c r="GSY264" s="255"/>
      <c r="GSZ264" s="255"/>
      <c r="GTA264" s="255"/>
      <c r="GTB264" s="255"/>
      <c r="GTC264" s="255"/>
      <c r="GTD264" s="255"/>
      <c r="GTE264" s="255"/>
      <c r="GTF264" s="255"/>
      <c r="GTG264" s="255"/>
      <c r="GTH264" s="255"/>
      <c r="GTI264" s="255"/>
      <c r="GTJ264" s="255"/>
      <c r="GTK264" s="255"/>
      <c r="GTL264" s="255"/>
      <c r="GTM264" s="255"/>
      <c r="GTN264" s="255"/>
      <c r="GTO264" s="255"/>
      <c r="GTP264" s="255"/>
      <c r="GTQ264" s="255"/>
      <c r="GTR264" s="255"/>
      <c r="GTS264" s="255"/>
      <c r="GTT264" s="255"/>
      <c r="GTU264" s="255"/>
      <c r="GTV264" s="255"/>
      <c r="GTW264" s="255"/>
      <c r="GTX264" s="255"/>
      <c r="GTY264" s="255"/>
      <c r="GTZ264" s="255"/>
      <c r="GUA264" s="255"/>
      <c r="GUB264" s="255"/>
      <c r="GUC264" s="255"/>
      <c r="GUD264" s="255"/>
      <c r="GUE264" s="255"/>
      <c r="GUF264" s="255"/>
      <c r="GUG264" s="255"/>
      <c r="GUH264" s="255"/>
      <c r="GUI264" s="255"/>
      <c r="GUJ264" s="255"/>
      <c r="GUK264" s="255"/>
      <c r="GUL264" s="255"/>
      <c r="GUM264" s="255"/>
      <c r="GUN264" s="255"/>
      <c r="GUO264" s="255"/>
      <c r="GUP264" s="255"/>
      <c r="GUQ264" s="255"/>
      <c r="GUR264" s="255"/>
      <c r="GUS264" s="255"/>
      <c r="GUT264" s="255"/>
      <c r="GUU264" s="255"/>
      <c r="GUV264" s="255"/>
      <c r="GUW264" s="255"/>
      <c r="GUX264" s="255"/>
      <c r="GUY264" s="255"/>
      <c r="GUZ264" s="255"/>
      <c r="GVA264" s="255"/>
      <c r="GVB264" s="255"/>
      <c r="GVC264" s="255"/>
      <c r="GVD264" s="255"/>
      <c r="GVE264" s="255"/>
      <c r="GVF264" s="255"/>
      <c r="GVG264" s="255"/>
      <c r="GVH264" s="255"/>
      <c r="GVI264" s="255"/>
      <c r="GVJ264" s="255"/>
      <c r="GVK264" s="255"/>
      <c r="GVL264" s="255"/>
      <c r="GVM264" s="255"/>
      <c r="GVN264" s="255"/>
      <c r="GVO264" s="255"/>
      <c r="GVP264" s="255"/>
      <c r="GVQ264" s="255"/>
      <c r="GVR264" s="255"/>
      <c r="GVS264" s="255"/>
      <c r="GVT264" s="255"/>
      <c r="GVU264" s="255"/>
      <c r="GVV264" s="255"/>
      <c r="GVW264" s="255"/>
      <c r="GVX264" s="255"/>
      <c r="GVY264" s="255"/>
      <c r="GVZ264" s="255"/>
      <c r="GWA264" s="255"/>
      <c r="GWB264" s="255"/>
      <c r="GWC264" s="255"/>
      <c r="GWD264" s="255"/>
      <c r="GWE264" s="255"/>
      <c r="GWF264" s="255"/>
      <c r="GWG264" s="255"/>
      <c r="GWH264" s="255"/>
      <c r="GWI264" s="255"/>
      <c r="GWJ264" s="255"/>
      <c r="GWK264" s="255"/>
      <c r="GWL264" s="255"/>
      <c r="GWM264" s="255"/>
      <c r="GWN264" s="255"/>
      <c r="GWO264" s="255"/>
      <c r="GWP264" s="255"/>
      <c r="GWQ264" s="255"/>
      <c r="GWR264" s="255"/>
      <c r="GWS264" s="255"/>
      <c r="GWT264" s="255"/>
      <c r="GWU264" s="255"/>
      <c r="GWV264" s="255"/>
      <c r="GWW264" s="255"/>
      <c r="GWX264" s="255"/>
      <c r="GWY264" s="255"/>
      <c r="GWZ264" s="255"/>
      <c r="GXA264" s="255"/>
      <c r="GXB264" s="255"/>
      <c r="GXC264" s="255"/>
      <c r="GXD264" s="255"/>
      <c r="GXE264" s="255"/>
      <c r="GXF264" s="255"/>
      <c r="GXG264" s="255"/>
      <c r="GXH264" s="255"/>
      <c r="GXI264" s="255"/>
      <c r="GXJ264" s="255"/>
      <c r="GXK264" s="255"/>
      <c r="GXL264" s="255"/>
      <c r="GXM264" s="255"/>
      <c r="GXN264" s="255"/>
      <c r="GXO264" s="255"/>
      <c r="GXP264" s="255"/>
      <c r="GXQ264" s="255"/>
      <c r="GXR264" s="255"/>
      <c r="GXS264" s="255"/>
      <c r="GXT264" s="255"/>
      <c r="GXU264" s="255"/>
      <c r="GXV264" s="255"/>
      <c r="GXW264" s="255"/>
      <c r="GXX264" s="255"/>
      <c r="GXY264" s="255"/>
      <c r="GXZ264" s="255"/>
      <c r="GYA264" s="255"/>
      <c r="GYB264" s="255"/>
      <c r="GYC264" s="255"/>
      <c r="GYD264" s="255"/>
      <c r="GYE264" s="255"/>
      <c r="GYF264" s="255"/>
      <c r="GYG264" s="255"/>
      <c r="GYH264" s="255"/>
      <c r="GYI264" s="255"/>
      <c r="GYJ264" s="255"/>
      <c r="GYK264" s="255"/>
      <c r="GYL264" s="255"/>
      <c r="GYM264" s="255"/>
      <c r="GYN264" s="255"/>
      <c r="GYO264" s="255"/>
      <c r="GYP264" s="255"/>
      <c r="GYQ264" s="255"/>
      <c r="GYR264" s="255"/>
      <c r="GYS264" s="255"/>
      <c r="GYT264" s="255"/>
      <c r="GYU264" s="255"/>
      <c r="GYV264" s="255"/>
      <c r="GYW264" s="255"/>
      <c r="GYX264" s="255"/>
      <c r="GYY264" s="255"/>
      <c r="GYZ264" s="255"/>
      <c r="GZA264" s="255"/>
      <c r="GZB264" s="255"/>
      <c r="GZC264" s="255"/>
      <c r="GZD264" s="255"/>
      <c r="GZE264" s="255"/>
      <c r="GZF264" s="255"/>
      <c r="GZG264" s="255"/>
      <c r="GZH264" s="255"/>
      <c r="GZI264" s="255"/>
      <c r="GZJ264" s="255"/>
      <c r="GZK264" s="255"/>
      <c r="GZL264" s="255"/>
      <c r="GZM264" s="255"/>
      <c r="GZN264" s="255"/>
      <c r="GZO264" s="255"/>
      <c r="GZP264" s="255"/>
      <c r="GZQ264" s="255"/>
      <c r="GZR264" s="255"/>
      <c r="GZS264" s="255"/>
      <c r="GZT264" s="255"/>
      <c r="GZU264" s="255"/>
      <c r="GZV264" s="255"/>
      <c r="GZW264" s="255"/>
      <c r="GZX264" s="255"/>
      <c r="GZY264" s="255"/>
      <c r="GZZ264" s="255"/>
      <c r="HAA264" s="255"/>
      <c r="HAB264" s="255"/>
      <c r="HAC264" s="255"/>
      <c r="HAD264" s="255"/>
      <c r="HAE264" s="255"/>
      <c r="HAF264" s="255"/>
      <c r="HAG264" s="255"/>
      <c r="HAH264" s="255"/>
      <c r="HAI264" s="255"/>
      <c r="HAJ264" s="255"/>
      <c r="HAK264" s="255"/>
      <c r="HAL264" s="255"/>
      <c r="HAM264" s="255"/>
      <c r="HAN264" s="255"/>
      <c r="HAO264" s="255"/>
      <c r="HAP264" s="255"/>
      <c r="HAQ264" s="255"/>
      <c r="HAR264" s="255"/>
      <c r="HAS264" s="255"/>
      <c r="HAT264" s="255"/>
      <c r="HAU264" s="255"/>
      <c r="HAV264" s="255"/>
      <c r="HAW264" s="255"/>
      <c r="HAX264" s="255"/>
      <c r="HAY264" s="255"/>
      <c r="HAZ264" s="255"/>
      <c r="HBA264" s="255"/>
      <c r="HBB264" s="255"/>
      <c r="HBC264" s="255"/>
      <c r="HBD264" s="255"/>
      <c r="HBE264" s="255"/>
      <c r="HBF264" s="255"/>
      <c r="HBG264" s="255"/>
      <c r="HBH264" s="255"/>
      <c r="HBI264" s="255"/>
      <c r="HBJ264" s="255"/>
      <c r="HBK264" s="255"/>
      <c r="HBL264" s="255"/>
      <c r="HBM264" s="255"/>
      <c r="HBN264" s="255"/>
      <c r="HBO264" s="255"/>
      <c r="HBP264" s="255"/>
      <c r="HBQ264" s="255"/>
      <c r="HBR264" s="255"/>
      <c r="HBS264" s="255"/>
      <c r="HBT264" s="255"/>
      <c r="HBU264" s="255"/>
      <c r="HBV264" s="255"/>
      <c r="HBW264" s="255"/>
      <c r="HBX264" s="255"/>
      <c r="HBY264" s="255"/>
      <c r="HBZ264" s="255"/>
      <c r="HCA264" s="255"/>
      <c r="HCB264" s="255"/>
      <c r="HCC264" s="255"/>
      <c r="HCD264" s="255"/>
      <c r="HCE264" s="255"/>
      <c r="HCF264" s="255"/>
      <c r="HCG264" s="255"/>
      <c r="HCH264" s="255"/>
      <c r="HCI264" s="255"/>
      <c r="HCJ264" s="255"/>
      <c r="HCK264" s="255"/>
      <c r="HCL264" s="255"/>
      <c r="HCM264" s="255"/>
      <c r="HCN264" s="255"/>
      <c r="HCO264" s="255"/>
      <c r="HCP264" s="255"/>
      <c r="HCQ264" s="255"/>
      <c r="HCR264" s="255"/>
      <c r="HCS264" s="255"/>
      <c r="HCT264" s="255"/>
      <c r="HCU264" s="255"/>
      <c r="HCV264" s="255"/>
      <c r="HCW264" s="255"/>
      <c r="HCX264" s="255"/>
      <c r="HCY264" s="255"/>
      <c r="HCZ264" s="255"/>
      <c r="HDA264" s="255"/>
      <c r="HDB264" s="255"/>
      <c r="HDC264" s="255"/>
      <c r="HDD264" s="255"/>
      <c r="HDE264" s="255"/>
      <c r="HDF264" s="255"/>
      <c r="HDG264" s="255"/>
      <c r="HDH264" s="255"/>
      <c r="HDI264" s="255"/>
      <c r="HDJ264" s="255"/>
      <c r="HDK264" s="255"/>
      <c r="HDL264" s="255"/>
      <c r="HDM264" s="255"/>
      <c r="HDN264" s="255"/>
      <c r="HDO264" s="255"/>
      <c r="HDP264" s="255"/>
      <c r="HDQ264" s="255"/>
      <c r="HDR264" s="255"/>
      <c r="HDS264" s="255"/>
      <c r="HDT264" s="255"/>
      <c r="HDU264" s="255"/>
      <c r="HDV264" s="255"/>
      <c r="HDW264" s="255"/>
      <c r="HDX264" s="255"/>
      <c r="HDY264" s="255"/>
      <c r="HDZ264" s="255"/>
      <c r="HEA264" s="255"/>
      <c r="HEB264" s="255"/>
      <c r="HEC264" s="255"/>
      <c r="HED264" s="255"/>
      <c r="HEE264" s="255"/>
      <c r="HEF264" s="255"/>
      <c r="HEG264" s="255"/>
      <c r="HEH264" s="255"/>
      <c r="HEI264" s="255"/>
      <c r="HEJ264" s="255"/>
      <c r="HEK264" s="255"/>
      <c r="HEL264" s="255"/>
      <c r="HEM264" s="255"/>
      <c r="HEN264" s="255"/>
      <c r="HEO264" s="255"/>
      <c r="HEP264" s="255"/>
      <c r="HEQ264" s="255"/>
      <c r="HER264" s="255"/>
      <c r="HES264" s="255"/>
      <c r="HET264" s="255"/>
      <c r="HEU264" s="255"/>
      <c r="HEV264" s="255"/>
      <c r="HEW264" s="255"/>
      <c r="HEX264" s="255"/>
      <c r="HEY264" s="255"/>
      <c r="HEZ264" s="255"/>
      <c r="HFA264" s="255"/>
      <c r="HFB264" s="255"/>
      <c r="HFC264" s="255"/>
      <c r="HFD264" s="255"/>
      <c r="HFE264" s="255"/>
      <c r="HFF264" s="255"/>
      <c r="HFG264" s="255"/>
      <c r="HFH264" s="255"/>
      <c r="HFI264" s="255"/>
      <c r="HFJ264" s="255"/>
      <c r="HFK264" s="255"/>
      <c r="HFL264" s="255"/>
      <c r="HFM264" s="255"/>
      <c r="HFN264" s="255"/>
      <c r="HFO264" s="255"/>
      <c r="HFP264" s="255"/>
      <c r="HFQ264" s="255"/>
      <c r="HFR264" s="255"/>
      <c r="HFS264" s="255"/>
      <c r="HFT264" s="255"/>
      <c r="HFU264" s="255"/>
      <c r="HFV264" s="255"/>
      <c r="HFW264" s="255"/>
      <c r="HFX264" s="255"/>
      <c r="HFY264" s="255"/>
      <c r="HFZ264" s="255"/>
      <c r="HGA264" s="255"/>
      <c r="HGB264" s="255"/>
      <c r="HGC264" s="255"/>
      <c r="HGD264" s="255"/>
      <c r="HGE264" s="255"/>
      <c r="HGF264" s="255"/>
      <c r="HGG264" s="255"/>
      <c r="HGH264" s="255"/>
      <c r="HGI264" s="255"/>
      <c r="HGJ264" s="255"/>
      <c r="HGK264" s="255"/>
      <c r="HGL264" s="255"/>
      <c r="HGM264" s="255"/>
      <c r="HGN264" s="255"/>
      <c r="HGO264" s="255"/>
      <c r="HGP264" s="255"/>
      <c r="HGQ264" s="255"/>
      <c r="HGR264" s="255"/>
      <c r="HGS264" s="255"/>
      <c r="HGT264" s="255"/>
      <c r="HGU264" s="255"/>
      <c r="HGV264" s="255"/>
      <c r="HGW264" s="255"/>
      <c r="HGX264" s="255"/>
      <c r="HGY264" s="255"/>
      <c r="HGZ264" s="255"/>
      <c r="HHA264" s="255"/>
      <c r="HHB264" s="255"/>
      <c r="HHC264" s="255"/>
      <c r="HHD264" s="255"/>
      <c r="HHE264" s="255"/>
      <c r="HHF264" s="255"/>
      <c r="HHG264" s="255"/>
      <c r="HHH264" s="255"/>
      <c r="HHI264" s="255"/>
      <c r="HHJ264" s="255"/>
      <c r="HHK264" s="255"/>
      <c r="HHL264" s="255"/>
      <c r="HHM264" s="255"/>
      <c r="HHN264" s="255"/>
      <c r="HHO264" s="255"/>
      <c r="HHP264" s="255"/>
      <c r="HHQ264" s="255"/>
      <c r="HHR264" s="255"/>
      <c r="HHS264" s="255"/>
      <c r="HHT264" s="255"/>
      <c r="HHU264" s="255"/>
      <c r="HHV264" s="255"/>
      <c r="HHW264" s="255"/>
      <c r="HHX264" s="255"/>
      <c r="HHY264" s="255"/>
      <c r="HHZ264" s="255"/>
      <c r="HIA264" s="255"/>
      <c r="HIB264" s="255"/>
      <c r="HIC264" s="255"/>
      <c r="HID264" s="255"/>
      <c r="HIE264" s="255"/>
      <c r="HIF264" s="255"/>
      <c r="HIG264" s="255"/>
      <c r="HIH264" s="255"/>
      <c r="HII264" s="255"/>
      <c r="HIJ264" s="255"/>
      <c r="HIK264" s="255"/>
      <c r="HIL264" s="255"/>
      <c r="HIM264" s="255"/>
      <c r="HIN264" s="255"/>
      <c r="HIO264" s="255"/>
      <c r="HIP264" s="255"/>
      <c r="HIQ264" s="255"/>
      <c r="HIR264" s="255"/>
      <c r="HIS264" s="255"/>
      <c r="HIT264" s="255"/>
      <c r="HIU264" s="255"/>
      <c r="HIV264" s="255"/>
      <c r="HIW264" s="255"/>
      <c r="HIX264" s="255"/>
      <c r="HIY264" s="255"/>
      <c r="HIZ264" s="255"/>
      <c r="HJA264" s="255"/>
      <c r="HJB264" s="255"/>
      <c r="HJC264" s="255"/>
      <c r="HJD264" s="255"/>
      <c r="HJE264" s="255"/>
      <c r="HJF264" s="255"/>
      <c r="HJG264" s="255"/>
      <c r="HJH264" s="255"/>
      <c r="HJI264" s="255"/>
      <c r="HJJ264" s="255"/>
      <c r="HJK264" s="255"/>
      <c r="HJL264" s="255"/>
      <c r="HJM264" s="255"/>
      <c r="HJN264" s="255"/>
      <c r="HJO264" s="255"/>
      <c r="HJP264" s="255"/>
      <c r="HJQ264" s="255"/>
      <c r="HJR264" s="255"/>
      <c r="HJS264" s="255"/>
      <c r="HJT264" s="255"/>
      <c r="HJU264" s="255"/>
      <c r="HJV264" s="255"/>
      <c r="HJW264" s="255"/>
      <c r="HJX264" s="255"/>
      <c r="HJY264" s="255"/>
      <c r="HJZ264" s="255"/>
      <c r="HKA264" s="255"/>
      <c r="HKB264" s="255"/>
      <c r="HKC264" s="255"/>
      <c r="HKD264" s="255"/>
      <c r="HKE264" s="255"/>
      <c r="HKF264" s="255"/>
      <c r="HKG264" s="255"/>
      <c r="HKH264" s="255"/>
      <c r="HKI264" s="255"/>
      <c r="HKJ264" s="255"/>
      <c r="HKK264" s="255"/>
      <c r="HKL264" s="255"/>
      <c r="HKM264" s="255"/>
      <c r="HKN264" s="255"/>
      <c r="HKO264" s="255"/>
      <c r="HKP264" s="255"/>
      <c r="HKQ264" s="255"/>
      <c r="HKR264" s="255"/>
      <c r="HKS264" s="255"/>
      <c r="HKT264" s="255"/>
      <c r="HKU264" s="255"/>
      <c r="HKV264" s="255"/>
      <c r="HKW264" s="255"/>
      <c r="HKX264" s="255"/>
      <c r="HKY264" s="255"/>
      <c r="HKZ264" s="255"/>
      <c r="HLA264" s="255"/>
      <c r="HLB264" s="255"/>
      <c r="HLC264" s="255"/>
      <c r="HLD264" s="255"/>
      <c r="HLE264" s="255"/>
      <c r="HLF264" s="255"/>
      <c r="HLG264" s="255"/>
      <c r="HLH264" s="255"/>
      <c r="HLI264" s="255"/>
      <c r="HLJ264" s="255"/>
      <c r="HLK264" s="255"/>
      <c r="HLL264" s="255"/>
      <c r="HLM264" s="255"/>
      <c r="HLN264" s="255"/>
      <c r="HLO264" s="255"/>
      <c r="HLP264" s="255"/>
      <c r="HLQ264" s="255"/>
      <c r="HLR264" s="255"/>
      <c r="HLS264" s="255"/>
      <c r="HLT264" s="255"/>
      <c r="HLU264" s="255"/>
      <c r="HLV264" s="255"/>
      <c r="HLW264" s="255"/>
      <c r="HLX264" s="255"/>
      <c r="HLY264" s="255"/>
      <c r="HLZ264" s="255"/>
      <c r="HMA264" s="255"/>
      <c r="HMB264" s="255"/>
      <c r="HMC264" s="255"/>
      <c r="HMD264" s="255"/>
      <c r="HME264" s="255"/>
      <c r="HMF264" s="255"/>
      <c r="HMG264" s="255"/>
      <c r="HMH264" s="255"/>
      <c r="HMI264" s="255"/>
      <c r="HMJ264" s="255"/>
      <c r="HMK264" s="255"/>
      <c r="HML264" s="255"/>
      <c r="HMM264" s="255"/>
      <c r="HMN264" s="255"/>
      <c r="HMO264" s="255"/>
      <c r="HMP264" s="255"/>
      <c r="HMQ264" s="255"/>
      <c r="HMR264" s="255"/>
      <c r="HMS264" s="255"/>
      <c r="HMT264" s="255"/>
      <c r="HMU264" s="255"/>
      <c r="HMV264" s="255"/>
      <c r="HMW264" s="255"/>
      <c r="HMX264" s="255"/>
      <c r="HMY264" s="255"/>
      <c r="HMZ264" s="255"/>
      <c r="HNA264" s="255"/>
      <c r="HNB264" s="255"/>
      <c r="HNC264" s="255"/>
      <c r="HND264" s="255"/>
      <c r="HNE264" s="255"/>
      <c r="HNF264" s="255"/>
      <c r="HNG264" s="255"/>
      <c r="HNH264" s="255"/>
      <c r="HNI264" s="255"/>
      <c r="HNJ264" s="255"/>
      <c r="HNK264" s="255"/>
      <c r="HNL264" s="255"/>
      <c r="HNM264" s="255"/>
      <c r="HNN264" s="255"/>
      <c r="HNO264" s="255"/>
      <c r="HNP264" s="255"/>
      <c r="HNQ264" s="255"/>
      <c r="HNR264" s="255"/>
      <c r="HNS264" s="255"/>
      <c r="HNT264" s="255"/>
      <c r="HNU264" s="255"/>
      <c r="HNV264" s="255"/>
      <c r="HNW264" s="255"/>
      <c r="HNX264" s="255"/>
      <c r="HNY264" s="255"/>
      <c r="HNZ264" s="255"/>
      <c r="HOA264" s="255"/>
      <c r="HOB264" s="255"/>
      <c r="HOC264" s="255"/>
      <c r="HOD264" s="255"/>
      <c r="HOE264" s="255"/>
      <c r="HOF264" s="255"/>
      <c r="HOG264" s="255"/>
      <c r="HOH264" s="255"/>
      <c r="HOI264" s="255"/>
      <c r="HOJ264" s="255"/>
      <c r="HOK264" s="255"/>
      <c r="HOL264" s="255"/>
      <c r="HOM264" s="255"/>
      <c r="HON264" s="255"/>
      <c r="HOO264" s="255"/>
      <c r="HOP264" s="255"/>
      <c r="HOQ264" s="255"/>
      <c r="HOR264" s="255"/>
      <c r="HOS264" s="255"/>
      <c r="HOT264" s="255"/>
      <c r="HOU264" s="255"/>
      <c r="HOV264" s="255"/>
      <c r="HOW264" s="255"/>
      <c r="HOX264" s="255"/>
      <c r="HOY264" s="255"/>
      <c r="HOZ264" s="255"/>
      <c r="HPA264" s="255"/>
      <c r="HPB264" s="255"/>
      <c r="HPC264" s="255"/>
      <c r="HPD264" s="255"/>
      <c r="HPE264" s="255"/>
      <c r="HPF264" s="255"/>
      <c r="HPG264" s="255"/>
      <c r="HPH264" s="255"/>
      <c r="HPI264" s="255"/>
      <c r="HPJ264" s="255"/>
      <c r="HPK264" s="255"/>
      <c r="HPL264" s="255"/>
      <c r="HPM264" s="255"/>
      <c r="HPN264" s="255"/>
      <c r="HPO264" s="255"/>
      <c r="HPP264" s="255"/>
      <c r="HPQ264" s="255"/>
      <c r="HPR264" s="255"/>
      <c r="HPS264" s="255"/>
      <c r="HPT264" s="255"/>
      <c r="HPU264" s="255"/>
      <c r="HPV264" s="255"/>
      <c r="HPW264" s="255"/>
      <c r="HPX264" s="255"/>
      <c r="HPY264" s="255"/>
      <c r="HPZ264" s="255"/>
      <c r="HQA264" s="255"/>
      <c r="HQB264" s="255"/>
      <c r="HQC264" s="255"/>
      <c r="HQD264" s="255"/>
      <c r="HQE264" s="255"/>
      <c r="HQF264" s="255"/>
      <c r="HQG264" s="255"/>
      <c r="HQH264" s="255"/>
      <c r="HQI264" s="255"/>
      <c r="HQJ264" s="255"/>
      <c r="HQK264" s="255"/>
      <c r="HQL264" s="255"/>
      <c r="HQM264" s="255"/>
      <c r="HQN264" s="255"/>
      <c r="HQO264" s="255"/>
      <c r="HQP264" s="255"/>
      <c r="HQQ264" s="255"/>
      <c r="HQR264" s="255"/>
      <c r="HQS264" s="255"/>
      <c r="HQT264" s="255"/>
      <c r="HQU264" s="255"/>
      <c r="HQV264" s="255"/>
      <c r="HQW264" s="255"/>
      <c r="HQX264" s="255"/>
      <c r="HQY264" s="255"/>
      <c r="HQZ264" s="255"/>
      <c r="HRA264" s="255"/>
      <c r="HRB264" s="255"/>
      <c r="HRC264" s="255"/>
      <c r="HRD264" s="255"/>
      <c r="HRE264" s="255"/>
      <c r="HRF264" s="255"/>
      <c r="HRG264" s="255"/>
      <c r="HRH264" s="255"/>
      <c r="HRI264" s="255"/>
      <c r="HRJ264" s="255"/>
      <c r="HRK264" s="255"/>
      <c r="HRL264" s="255"/>
      <c r="HRM264" s="255"/>
      <c r="HRN264" s="255"/>
      <c r="HRO264" s="255"/>
      <c r="HRP264" s="255"/>
      <c r="HRQ264" s="255"/>
      <c r="HRR264" s="255"/>
      <c r="HRS264" s="255"/>
      <c r="HRT264" s="255"/>
      <c r="HRU264" s="255"/>
      <c r="HRV264" s="255"/>
      <c r="HRW264" s="255"/>
      <c r="HRX264" s="255"/>
      <c r="HRY264" s="255"/>
      <c r="HRZ264" s="255"/>
      <c r="HSA264" s="255"/>
      <c r="HSB264" s="255"/>
      <c r="HSC264" s="255"/>
      <c r="HSD264" s="255"/>
      <c r="HSE264" s="255"/>
      <c r="HSF264" s="255"/>
      <c r="HSG264" s="255"/>
      <c r="HSH264" s="255"/>
      <c r="HSI264" s="255"/>
      <c r="HSJ264" s="255"/>
      <c r="HSK264" s="255"/>
      <c r="HSL264" s="255"/>
      <c r="HSM264" s="255"/>
      <c r="HSN264" s="255"/>
      <c r="HSO264" s="255"/>
      <c r="HSP264" s="255"/>
      <c r="HSQ264" s="255"/>
      <c r="HSR264" s="255"/>
      <c r="HSS264" s="255"/>
      <c r="HST264" s="255"/>
      <c r="HSU264" s="255"/>
      <c r="HSV264" s="255"/>
      <c r="HSW264" s="255"/>
      <c r="HSX264" s="255"/>
      <c r="HSY264" s="255"/>
      <c r="HSZ264" s="255"/>
      <c r="HTA264" s="255"/>
      <c r="HTB264" s="255"/>
      <c r="HTC264" s="255"/>
      <c r="HTD264" s="255"/>
      <c r="HTE264" s="255"/>
      <c r="HTF264" s="255"/>
      <c r="HTG264" s="255"/>
      <c r="HTH264" s="255"/>
      <c r="HTI264" s="255"/>
      <c r="HTJ264" s="255"/>
      <c r="HTK264" s="255"/>
      <c r="HTL264" s="255"/>
      <c r="HTM264" s="255"/>
      <c r="HTN264" s="255"/>
      <c r="HTO264" s="255"/>
      <c r="HTP264" s="255"/>
      <c r="HTQ264" s="255"/>
      <c r="HTR264" s="255"/>
      <c r="HTS264" s="255"/>
      <c r="HTT264" s="255"/>
      <c r="HTU264" s="255"/>
      <c r="HTV264" s="255"/>
      <c r="HTW264" s="255"/>
      <c r="HTX264" s="255"/>
      <c r="HTY264" s="255"/>
      <c r="HTZ264" s="255"/>
      <c r="HUA264" s="255"/>
      <c r="HUB264" s="255"/>
      <c r="HUC264" s="255"/>
      <c r="HUD264" s="255"/>
      <c r="HUE264" s="255"/>
      <c r="HUF264" s="255"/>
      <c r="HUG264" s="255"/>
      <c r="HUH264" s="255"/>
      <c r="HUI264" s="255"/>
      <c r="HUJ264" s="255"/>
      <c r="HUK264" s="255"/>
      <c r="HUL264" s="255"/>
      <c r="HUM264" s="255"/>
      <c r="HUN264" s="255"/>
      <c r="HUO264" s="255"/>
      <c r="HUP264" s="255"/>
      <c r="HUQ264" s="255"/>
      <c r="HUR264" s="255"/>
      <c r="HUS264" s="255"/>
      <c r="HUT264" s="255"/>
      <c r="HUU264" s="255"/>
      <c r="HUV264" s="255"/>
      <c r="HUW264" s="255"/>
      <c r="HUX264" s="255"/>
      <c r="HUY264" s="255"/>
      <c r="HUZ264" s="255"/>
      <c r="HVA264" s="255"/>
      <c r="HVB264" s="255"/>
      <c r="HVC264" s="255"/>
      <c r="HVD264" s="255"/>
      <c r="HVE264" s="255"/>
      <c r="HVF264" s="255"/>
      <c r="HVG264" s="255"/>
      <c r="HVH264" s="255"/>
      <c r="HVI264" s="255"/>
      <c r="HVJ264" s="255"/>
      <c r="HVK264" s="255"/>
      <c r="HVL264" s="255"/>
      <c r="HVM264" s="255"/>
      <c r="HVN264" s="255"/>
      <c r="HVO264" s="255"/>
      <c r="HVP264" s="255"/>
      <c r="HVQ264" s="255"/>
      <c r="HVR264" s="255"/>
      <c r="HVS264" s="255"/>
      <c r="HVT264" s="255"/>
      <c r="HVU264" s="255"/>
      <c r="HVV264" s="255"/>
      <c r="HVW264" s="255"/>
      <c r="HVX264" s="255"/>
      <c r="HVY264" s="255"/>
      <c r="HVZ264" s="255"/>
      <c r="HWA264" s="255"/>
      <c r="HWB264" s="255"/>
      <c r="HWC264" s="255"/>
      <c r="HWD264" s="255"/>
      <c r="HWE264" s="255"/>
      <c r="HWF264" s="255"/>
      <c r="HWG264" s="255"/>
      <c r="HWH264" s="255"/>
      <c r="HWI264" s="255"/>
      <c r="HWJ264" s="255"/>
      <c r="HWK264" s="255"/>
      <c r="HWL264" s="255"/>
      <c r="HWM264" s="255"/>
      <c r="HWN264" s="255"/>
      <c r="HWO264" s="255"/>
      <c r="HWP264" s="255"/>
      <c r="HWQ264" s="255"/>
      <c r="HWR264" s="255"/>
      <c r="HWS264" s="255"/>
      <c r="HWT264" s="255"/>
      <c r="HWU264" s="255"/>
      <c r="HWV264" s="255"/>
      <c r="HWW264" s="255"/>
      <c r="HWX264" s="255"/>
      <c r="HWY264" s="255"/>
      <c r="HWZ264" s="255"/>
      <c r="HXA264" s="255"/>
      <c r="HXB264" s="255"/>
      <c r="HXC264" s="255"/>
      <c r="HXD264" s="255"/>
      <c r="HXE264" s="255"/>
      <c r="HXF264" s="255"/>
      <c r="HXG264" s="255"/>
      <c r="HXH264" s="255"/>
      <c r="HXI264" s="255"/>
      <c r="HXJ264" s="255"/>
      <c r="HXK264" s="255"/>
      <c r="HXL264" s="255"/>
      <c r="HXM264" s="255"/>
      <c r="HXN264" s="255"/>
      <c r="HXO264" s="255"/>
      <c r="HXP264" s="255"/>
      <c r="HXQ264" s="255"/>
      <c r="HXR264" s="255"/>
      <c r="HXS264" s="255"/>
      <c r="HXT264" s="255"/>
      <c r="HXU264" s="255"/>
      <c r="HXV264" s="255"/>
      <c r="HXW264" s="255"/>
      <c r="HXX264" s="255"/>
      <c r="HXY264" s="255"/>
      <c r="HXZ264" s="255"/>
      <c r="HYA264" s="255"/>
      <c r="HYB264" s="255"/>
      <c r="HYC264" s="255"/>
      <c r="HYD264" s="255"/>
      <c r="HYE264" s="255"/>
      <c r="HYF264" s="255"/>
      <c r="HYG264" s="255"/>
      <c r="HYH264" s="255"/>
      <c r="HYI264" s="255"/>
      <c r="HYJ264" s="255"/>
      <c r="HYK264" s="255"/>
      <c r="HYL264" s="255"/>
      <c r="HYM264" s="255"/>
      <c r="HYN264" s="255"/>
      <c r="HYO264" s="255"/>
      <c r="HYP264" s="255"/>
      <c r="HYQ264" s="255"/>
      <c r="HYR264" s="255"/>
      <c r="HYS264" s="255"/>
      <c r="HYT264" s="255"/>
      <c r="HYU264" s="255"/>
      <c r="HYV264" s="255"/>
      <c r="HYW264" s="255"/>
      <c r="HYX264" s="255"/>
      <c r="HYY264" s="255"/>
      <c r="HYZ264" s="255"/>
      <c r="HZA264" s="255"/>
      <c r="HZB264" s="255"/>
      <c r="HZC264" s="255"/>
      <c r="HZD264" s="255"/>
      <c r="HZE264" s="255"/>
      <c r="HZF264" s="255"/>
      <c r="HZG264" s="255"/>
      <c r="HZH264" s="255"/>
      <c r="HZI264" s="255"/>
      <c r="HZJ264" s="255"/>
      <c r="HZK264" s="255"/>
      <c r="HZL264" s="255"/>
      <c r="HZM264" s="255"/>
      <c r="HZN264" s="255"/>
      <c r="HZO264" s="255"/>
      <c r="HZP264" s="255"/>
      <c r="HZQ264" s="255"/>
      <c r="HZR264" s="255"/>
      <c r="HZS264" s="255"/>
      <c r="HZT264" s="255"/>
      <c r="HZU264" s="255"/>
      <c r="HZV264" s="255"/>
      <c r="HZW264" s="255"/>
      <c r="HZX264" s="255"/>
      <c r="HZY264" s="255"/>
      <c r="HZZ264" s="255"/>
      <c r="IAA264" s="255"/>
      <c r="IAB264" s="255"/>
      <c r="IAC264" s="255"/>
      <c r="IAD264" s="255"/>
      <c r="IAE264" s="255"/>
      <c r="IAF264" s="255"/>
      <c r="IAG264" s="255"/>
      <c r="IAH264" s="255"/>
      <c r="IAI264" s="255"/>
      <c r="IAJ264" s="255"/>
      <c r="IAK264" s="255"/>
      <c r="IAL264" s="255"/>
      <c r="IAM264" s="255"/>
      <c r="IAN264" s="255"/>
      <c r="IAO264" s="255"/>
      <c r="IAP264" s="255"/>
      <c r="IAQ264" s="255"/>
      <c r="IAR264" s="255"/>
      <c r="IAS264" s="255"/>
      <c r="IAT264" s="255"/>
      <c r="IAU264" s="255"/>
      <c r="IAV264" s="255"/>
      <c r="IAW264" s="255"/>
      <c r="IAX264" s="255"/>
      <c r="IAY264" s="255"/>
      <c r="IAZ264" s="255"/>
      <c r="IBA264" s="255"/>
      <c r="IBB264" s="255"/>
      <c r="IBC264" s="255"/>
      <c r="IBD264" s="255"/>
      <c r="IBE264" s="255"/>
      <c r="IBF264" s="255"/>
      <c r="IBG264" s="255"/>
      <c r="IBH264" s="255"/>
      <c r="IBI264" s="255"/>
      <c r="IBJ264" s="255"/>
      <c r="IBK264" s="255"/>
      <c r="IBL264" s="255"/>
      <c r="IBM264" s="255"/>
      <c r="IBN264" s="255"/>
      <c r="IBO264" s="255"/>
      <c r="IBP264" s="255"/>
      <c r="IBQ264" s="255"/>
      <c r="IBR264" s="255"/>
      <c r="IBS264" s="255"/>
      <c r="IBT264" s="255"/>
      <c r="IBU264" s="255"/>
      <c r="IBV264" s="255"/>
      <c r="IBW264" s="255"/>
      <c r="IBX264" s="255"/>
      <c r="IBY264" s="255"/>
      <c r="IBZ264" s="255"/>
      <c r="ICA264" s="255"/>
      <c r="ICB264" s="255"/>
      <c r="ICC264" s="255"/>
      <c r="ICD264" s="255"/>
      <c r="ICE264" s="255"/>
      <c r="ICF264" s="255"/>
      <c r="ICG264" s="255"/>
      <c r="ICH264" s="255"/>
      <c r="ICI264" s="255"/>
      <c r="ICJ264" s="255"/>
      <c r="ICK264" s="255"/>
      <c r="ICL264" s="255"/>
      <c r="ICM264" s="255"/>
      <c r="ICN264" s="255"/>
      <c r="ICO264" s="255"/>
      <c r="ICP264" s="255"/>
      <c r="ICQ264" s="255"/>
      <c r="ICR264" s="255"/>
      <c r="ICS264" s="255"/>
      <c r="ICT264" s="255"/>
      <c r="ICU264" s="255"/>
      <c r="ICV264" s="255"/>
      <c r="ICW264" s="255"/>
      <c r="ICX264" s="255"/>
      <c r="ICY264" s="255"/>
      <c r="ICZ264" s="255"/>
      <c r="IDA264" s="255"/>
      <c r="IDB264" s="255"/>
      <c r="IDC264" s="255"/>
      <c r="IDD264" s="255"/>
      <c r="IDE264" s="255"/>
      <c r="IDF264" s="255"/>
      <c r="IDG264" s="255"/>
      <c r="IDH264" s="255"/>
      <c r="IDI264" s="255"/>
      <c r="IDJ264" s="255"/>
      <c r="IDK264" s="255"/>
      <c r="IDL264" s="255"/>
      <c r="IDM264" s="255"/>
      <c r="IDN264" s="255"/>
      <c r="IDO264" s="255"/>
      <c r="IDP264" s="255"/>
      <c r="IDQ264" s="255"/>
      <c r="IDR264" s="255"/>
      <c r="IDS264" s="255"/>
      <c r="IDT264" s="255"/>
      <c r="IDU264" s="255"/>
      <c r="IDV264" s="255"/>
      <c r="IDW264" s="255"/>
      <c r="IDX264" s="255"/>
      <c r="IDY264" s="255"/>
      <c r="IDZ264" s="255"/>
      <c r="IEA264" s="255"/>
      <c r="IEB264" s="255"/>
      <c r="IEC264" s="255"/>
      <c r="IED264" s="255"/>
      <c r="IEE264" s="255"/>
      <c r="IEF264" s="255"/>
      <c r="IEG264" s="255"/>
      <c r="IEH264" s="255"/>
      <c r="IEI264" s="255"/>
      <c r="IEJ264" s="255"/>
      <c r="IEK264" s="255"/>
      <c r="IEL264" s="255"/>
      <c r="IEM264" s="255"/>
      <c r="IEN264" s="255"/>
      <c r="IEO264" s="255"/>
      <c r="IEP264" s="255"/>
      <c r="IEQ264" s="255"/>
      <c r="IER264" s="255"/>
      <c r="IES264" s="255"/>
      <c r="IET264" s="255"/>
      <c r="IEU264" s="255"/>
      <c r="IEV264" s="255"/>
      <c r="IEW264" s="255"/>
      <c r="IEX264" s="255"/>
      <c r="IEY264" s="255"/>
      <c r="IEZ264" s="255"/>
      <c r="IFA264" s="255"/>
      <c r="IFB264" s="255"/>
      <c r="IFC264" s="255"/>
      <c r="IFD264" s="255"/>
      <c r="IFE264" s="255"/>
      <c r="IFF264" s="255"/>
      <c r="IFG264" s="255"/>
      <c r="IFH264" s="255"/>
      <c r="IFI264" s="255"/>
      <c r="IFJ264" s="255"/>
      <c r="IFK264" s="255"/>
      <c r="IFL264" s="255"/>
      <c r="IFM264" s="255"/>
      <c r="IFN264" s="255"/>
      <c r="IFO264" s="255"/>
      <c r="IFP264" s="255"/>
      <c r="IFQ264" s="255"/>
      <c r="IFR264" s="255"/>
      <c r="IFS264" s="255"/>
      <c r="IFT264" s="255"/>
      <c r="IFU264" s="255"/>
      <c r="IFV264" s="255"/>
      <c r="IFW264" s="255"/>
      <c r="IFX264" s="255"/>
      <c r="IFY264" s="255"/>
      <c r="IFZ264" s="255"/>
      <c r="IGA264" s="255"/>
      <c r="IGB264" s="255"/>
      <c r="IGC264" s="255"/>
      <c r="IGD264" s="255"/>
      <c r="IGE264" s="255"/>
      <c r="IGF264" s="255"/>
      <c r="IGG264" s="255"/>
      <c r="IGH264" s="255"/>
      <c r="IGI264" s="255"/>
      <c r="IGJ264" s="255"/>
      <c r="IGK264" s="255"/>
      <c r="IGL264" s="255"/>
      <c r="IGM264" s="255"/>
      <c r="IGN264" s="255"/>
      <c r="IGO264" s="255"/>
      <c r="IGP264" s="255"/>
      <c r="IGQ264" s="255"/>
      <c r="IGR264" s="255"/>
      <c r="IGS264" s="255"/>
      <c r="IGT264" s="255"/>
      <c r="IGU264" s="255"/>
      <c r="IGV264" s="255"/>
      <c r="IGW264" s="255"/>
      <c r="IGX264" s="255"/>
      <c r="IGY264" s="255"/>
      <c r="IGZ264" s="255"/>
      <c r="IHA264" s="255"/>
      <c r="IHB264" s="255"/>
      <c r="IHC264" s="255"/>
      <c r="IHD264" s="255"/>
      <c r="IHE264" s="255"/>
      <c r="IHF264" s="255"/>
      <c r="IHG264" s="255"/>
      <c r="IHH264" s="255"/>
      <c r="IHI264" s="255"/>
      <c r="IHJ264" s="255"/>
      <c r="IHK264" s="255"/>
      <c r="IHL264" s="255"/>
      <c r="IHM264" s="255"/>
      <c r="IHN264" s="255"/>
      <c r="IHO264" s="255"/>
      <c r="IHP264" s="255"/>
      <c r="IHQ264" s="255"/>
      <c r="IHR264" s="255"/>
      <c r="IHS264" s="255"/>
      <c r="IHT264" s="255"/>
      <c r="IHU264" s="255"/>
      <c r="IHV264" s="255"/>
      <c r="IHW264" s="255"/>
      <c r="IHX264" s="255"/>
      <c r="IHY264" s="255"/>
      <c r="IHZ264" s="255"/>
      <c r="IIA264" s="255"/>
      <c r="IIB264" s="255"/>
      <c r="IIC264" s="255"/>
      <c r="IID264" s="255"/>
      <c r="IIE264" s="255"/>
      <c r="IIF264" s="255"/>
      <c r="IIG264" s="255"/>
      <c r="IIH264" s="255"/>
      <c r="III264" s="255"/>
      <c r="IIJ264" s="255"/>
      <c r="IIK264" s="255"/>
      <c r="IIL264" s="255"/>
      <c r="IIM264" s="255"/>
      <c r="IIN264" s="255"/>
      <c r="IIO264" s="255"/>
      <c r="IIP264" s="255"/>
      <c r="IIQ264" s="255"/>
      <c r="IIR264" s="255"/>
      <c r="IIS264" s="255"/>
      <c r="IIT264" s="255"/>
      <c r="IIU264" s="255"/>
      <c r="IIV264" s="255"/>
      <c r="IIW264" s="255"/>
      <c r="IIX264" s="255"/>
      <c r="IIY264" s="255"/>
      <c r="IIZ264" s="255"/>
      <c r="IJA264" s="255"/>
      <c r="IJB264" s="255"/>
      <c r="IJC264" s="255"/>
      <c r="IJD264" s="255"/>
      <c r="IJE264" s="255"/>
      <c r="IJF264" s="255"/>
      <c r="IJG264" s="255"/>
      <c r="IJH264" s="255"/>
      <c r="IJI264" s="255"/>
      <c r="IJJ264" s="255"/>
      <c r="IJK264" s="255"/>
      <c r="IJL264" s="255"/>
      <c r="IJM264" s="255"/>
      <c r="IJN264" s="255"/>
      <c r="IJO264" s="255"/>
      <c r="IJP264" s="255"/>
      <c r="IJQ264" s="255"/>
      <c r="IJR264" s="255"/>
      <c r="IJS264" s="255"/>
      <c r="IJT264" s="255"/>
      <c r="IJU264" s="255"/>
      <c r="IJV264" s="255"/>
      <c r="IJW264" s="255"/>
      <c r="IJX264" s="255"/>
      <c r="IJY264" s="255"/>
      <c r="IJZ264" s="255"/>
      <c r="IKA264" s="255"/>
      <c r="IKB264" s="255"/>
      <c r="IKC264" s="255"/>
      <c r="IKD264" s="255"/>
      <c r="IKE264" s="255"/>
      <c r="IKF264" s="255"/>
      <c r="IKG264" s="255"/>
      <c r="IKH264" s="255"/>
      <c r="IKI264" s="255"/>
      <c r="IKJ264" s="255"/>
      <c r="IKK264" s="255"/>
      <c r="IKL264" s="255"/>
      <c r="IKM264" s="255"/>
      <c r="IKN264" s="255"/>
      <c r="IKO264" s="255"/>
      <c r="IKP264" s="255"/>
      <c r="IKQ264" s="255"/>
      <c r="IKR264" s="255"/>
      <c r="IKS264" s="255"/>
      <c r="IKT264" s="255"/>
      <c r="IKU264" s="255"/>
      <c r="IKV264" s="255"/>
      <c r="IKW264" s="255"/>
      <c r="IKX264" s="255"/>
      <c r="IKY264" s="255"/>
      <c r="IKZ264" s="255"/>
      <c r="ILA264" s="255"/>
      <c r="ILB264" s="255"/>
      <c r="ILC264" s="255"/>
      <c r="ILD264" s="255"/>
      <c r="ILE264" s="255"/>
      <c r="ILF264" s="255"/>
      <c r="ILG264" s="255"/>
      <c r="ILH264" s="255"/>
      <c r="ILI264" s="255"/>
      <c r="ILJ264" s="255"/>
      <c r="ILK264" s="255"/>
      <c r="ILL264" s="255"/>
      <c r="ILM264" s="255"/>
      <c r="ILN264" s="255"/>
      <c r="ILO264" s="255"/>
      <c r="ILP264" s="255"/>
      <c r="ILQ264" s="255"/>
      <c r="ILR264" s="255"/>
      <c r="ILS264" s="255"/>
      <c r="ILT264" s="255"/>
      <c r="ILU264" s="255"/>
      <c r="ILV264" s="255"/>
      <c r="ILW264" s="255"/>
      <c r="ILX264" s="255"/>
      <c r="ILY264" s="255"/>
      <c r="ILZ264" s="255"/>
      <c r="IMA264" s="255"/>
      <c r="IMB264" s="255"/>
      <c r="IMC264" s="255"/>
      <c r="IMD264" s="255"/>
      <c r="IME264" s="255"/>
      <c r="IMF264" s="255"/>
      <c r="IMG264" s="255"/>
      <c r="IMH264" s="255"/>
      <c r="IMI264" s="255"/>
      <c r="IMJ264" s="255"/>
      <c r="IMK264" s="255"/>
      <c r="IML264" s="255"/>
      <c r="IMM264" s="255"/>
      <c r="IMN264" s="255"/>
      <c r="IMO264" s="255"/>
      <c r="IMP264" s="255"/>
      <c r="IMQ264" s="255"/>
      <c r="IMR264" s="255"/>
      <c r="IMS264" s="255"/>
      <c r="IMT264" s="255"/>
      <c r="IMU264" s="255"/>
      <c r="IMV264" s="255"/>
      <c r="IMW264" s="255"/>
      <c r="IMX264" s="255"/>
      <c r="IMY264" s="255"/>
      <c r="IMZ264" s="255"/>
      <c r="INA264" s="255"/>
      <c r="INB264" s="255"/>
      <c r="INC264" s="255"/>
      <c r="IND264" s="255"/>
      <c r="INE264" s="255"/>
      <c r="INF264" s="255"/>
      <c r="ING264" s="255"/>
      <c r="INH264" s="255"/>
      <c r="INI264" s="255"/>
      <c r="INJ264" s="255"/>
      <c r="INK264" s="255"/>
      <c r="INL264" s="255"/>
      <c r="INM264" s="255"/>
      <c r="INN264" s="255"/>
      <c r="INO264" s="255"/>
      <c r="INP264" s="255"/>
      <c r="INQ264" s="255"/>
      <c r="INR264" s="255"/>
      <c r="INS264" s="255"/>
      <c r="INT264" s="255"/>
      <c r="INU264" s="255"/>
      <c r="INV264" s="255"/>
      <c r="INW264" s="255"/>
      <c r="INX264" s="255"/>
      <c r="INY264" s="255"/>
      <c r="INZ264" s="255"/>
      <c r="IOA264" s="255"/>
      <c r="IOB264" s="255"/>
      <c r="IOC264" s="255"/>
      <c r="IOD264" s="255"/>
      <c r="IOE264" s="255"/>
      <c r="IOF264" s="255"/>
      <c r="IOG264" s="255"/>
      <c r="IOH264" s="255"/>
      <c r="IOI264" s="255"/>
      <c r="IOJ264" s="255"/>
      <c r="IOK264" s="255"/>
      <c r="IOL264" s="255"/>
      <c r="IOM264" s="255"/>
      <c r="ION264" s="255"/>
      <c r="IOO264" s="255"/>
      <c r="IOP264" s="255"/>
      <c r="IOQ264" s="255"/>
      <c r="IOR264" s="255"/>
      <c r="IOS264" s="255"/>
      <c r="IOT264" s="255"/>
      <c r="IOU264" s="255"/>
      <c r="IOV264" s="255"/>
      <c r="IOW264" s="255"/>
      <c r="IOX264" s="255"/>
      <c r="IOY264" s="255"/>
      <c r="IOZ264" s="255"/>
      <c r="IPA264" s="255"/>
      <c r="IPB264" s="255"/>
      <c r="IPC264" s="255"/>
      <c r="IPD264" s="255"/>
      <c r="IPE264" s="255"/>
      <c r="IPF264" s="255"/>
      <c r="IPG264" s="255"/>
      <c r="IPH264" s="255"/>
      <c r="IPI264" s="255"/>
      <c r="IPJ264" s="255"/>
      <c r="IPK264" s="255"/>
      <c r="IPL264" s="255"/>
      <c r="IPM264" s="255"/>
      <c r="IPN264" s="255"/>
      <c r="IPO264" s="255"/>
      <c r="IPP264" s="255"/>
      <c r="IPQ264" s="255"/>
      <c r="IPR264" s="255"/>
      <c r="IPS264" s="255"/>
      <c r="IPT264" s="255"/>
      <c r="IPU264" s="255"/>
      <c r="IPV264" s="255"/>
      <c r="IPW264" s="255"/>
      <c r="IPX264" s="255"/>
      <c r="IPY264" s="255"/>
      <c r="IPZ264" s="255"/>
      <c r="IQA264" s="255"/>
      <c r="IQB264" s="255"/>
      <c r="IQC264" s="255"/>
      <c r="IQD264" s="255"/>
      <c r="IQE264" s="255"/>
      <c r="IQF264" s="255"/>
      <c r="IQG264" s="255"/>
      <c r="IQH264" s="255"/>
      <c r="IQI264" s="255"/>
      <c r="IQJ264" s="255"/>
      <c r="IQK264" s="255"/>
      <c r="IQL264" s="255"/>
      <c r="IQM264" s="255"/>
      <c r="IQN264" s="255"/>
      <c r="IQO264" s="255"/>
      <c r="IQP264" s="255"/>
      <c r="IQQ264" s="255"/>
      <c r="IQR264" s="255"/>
      <c r="IQS264" s="255"/>
      <c r="IQT264" s="255"/>
      <c r="IQU264" s="255"/>
      <c r="IQV264" s="255"/>
      <c r="IQW264" s="255"/>
      <c r="IQX264" s="255"/>
      <c r="IQY264" s="255"/>
      <c r="IQZ264" s="255"/>
      <c r="IRA264" s="255"/>
      <c r="IRB264" s="255"/>
      <c r="IRC264" s="255"/>
      <c r="IRD264" s="255"/>
      <c r="IRE264" s="255"/>
      <c r="IRF264" s="255"/>
      <c r="IRG264" s="255"/>
      <c r="IRH264" s="255"/>
      <c r="IRI264" s="255"/>
      <c r="IRJ264" s="255"/>
      <c r="IRK264" s="255"/>
      <c r="IRL264" s="255"/>
      <c r="IRM264" s="255"/>
      <c r="IRN264" s="255"/>
      <c r="IRO264" s="255"/>
      <c r="IRP264" s="255"/>
      <c r="IRQ264" s="255"/>
      <c r="IRR264" s="255"/>
      <c r="IRS264" s="255"/>
      <c r="IRT264" s="255"/>
      <c r="IRU264" s="255"/>
      <c r="IRV264" s="255"/>
      <c r="IRW264" s="255"/>
      <c r="IRX264" s="255"/>
      <c r="IRY264" s="255"/>
      <c r="IRZ264" s="255"/>
      <c r="ISA264" s="255"/>
      <c r="ISB264" s="255"/>
      <c r="ISC264" s="255"/>
      <c r="ISD264" s="255"/>
      <c r="ISE264" s="255"/>
      <c r="ISF264" s="255"/>
      <c r="ISG264" s="255"/>
      <c r="ISH264" s="255"/>
      <c r="ISI264" s="255"/>
      <c r="ISJ264" s="255"/>
      <c r="ISK264" s="255"/>
      <c r="ISL264" s="255"/>
      <c r="ISM264" s="255"/>
      <c r="ISN264" s="255"/>
      <c r="ISO264" s="255"/>
      <c r="ISP264" s="255"/>
      <c r="ISQ264" s="255"/>
      <c r="ISR264" s="255"/>
      <c r="ISS264" s="255"/>
      <c r="IST264" s="255"/>
      <c r="ISU264" s="255"/>
      <c r="ISV264" s="255"/>
      <c r="ISW264" s="255"/>
      <c r="ISX264" s="255"/>
      <c r="ISY264" s="255"/>
      <c r="ISZ264" s="255"/>
      <c r="ITA264" s="255"/>
      <c r="ITB264" s="255"/>
      <c r="ITC264" s="255"/>
      <c r="ITD264" s="255"/>
      <c r="ITE264" s="255"/>
      <c r="ITF264" s="255"/>
      <c r="ITG264" s="255"/>
      <c r="ITH264" s="255"/>
      <c r="ITI264" s="255"/>
      <c r="ITJ264" s="255"/>
      <c r="ITK264" s="255"/>
      <c r="ITL264" s="255"/>
      <c r="ITM264" s="255"/>
      <c r="ITN264" s="255"/>
      <c r="ITO264" s="255"/>
      <c r="ITP264" s="255"/>
      <c r="ITQ264" s="255"/>
      <c r="ITR264" s="255"/>
      <c r="ITS264" s="255"/>
      <c r="ITT264" s="255"/>
      <c r="ITU264" s="255"/>
      <c r="ITV264" s="255"/>
      <c r="ITW264" s="255"/>
      <c r="ITX264" s="255"/>
      <c r="ITY264" s="255"/>
      <c r="ITZ264" s="255"/>
      <c r="IUA264" s="255"/>
      <c r="IUB264" s="255"/>
      <c r="IUC264" s="255"/>
      <c r="IUD264" s="255"/>
      <c r="IUE264" s="255"/>
      <c r="IUF264" s="255"/>
      <c r="IUG264" s="255"/>
      <c r="IUH264" s="255"/>
      <c r="IUI264" s="255"/>
      <c r="IUJ264" s="255"/>
      <c r="IUK264" s="255"/>
      <c r="IUL264" s="255"/>
      <c r="IUM264" s="255"/>
      <c r="IUN264" s="255"/>
      <c r="IUO264" s="255"/>
      <c r="IUP264" s="255"/>
      <c r="IUQ264" s="255"/>
      <c r="IUR264" s="255"/>
      <c r="IUS264" s="255"/>
      <c r="IUT264" s="255"/>
      <c r="IUU264" s="255"/>
      <c r="IUV264" s="255"/>
      <c r="IUW264" s="255"/>
      <c r="IUX264" s="255"/>
      <c r="IUY264" s="255"/>
      <c r="IUZ264" s="255"/>
      <c r="IVA264" s="255"/>
      <c r="IVB264" s="255"/>
      <c r="IVC264" s="255"/>
      <c r="IVD264" s="255"/>
      <c r="IVE264" s="255"/>
      <c r="IVF264" s="255"/>
      <c r="IVG264" s="255"/>
      <c r="IVH264" s="255"/>
      <c r="IVI264" s="255"/>
      <c r="IVJ264" s="255"/>
      <c r="IVK264" s="255"/>
      <c r="IVL264" s="255"/>
      <c r="IVM264" s="255"/>
      <c r="IVN264" s="255"/>
      <c r="IVO264" s="255"/>
      <c r="IVP264" s="255"/>
      <c r="IVQ264" s="255"/>
      <c r="IVR264" s="255"/>
      <c r="IVS264" s="255"/>
      <c r="IVT264" s="255"/>
      <c r="IVU264" s="255"/>
      <c r="IVV264" s="255"/>
      <c r="IVW264" s="255"/>
      <c r="IVX264" s="255"/>
      <c r="IVY264" s="255"/>
      <c r="IVZ264" s="255"/>
      <c r="IWA264" s="255"/>
      <c r="IWB264" s="255"/>
      <c r="IWC264" s="255"/>
      <c r="IWD264" s="255"/>
      <c r="IWE264" s="255"/>
      <c r="IWF264" s="255"/>
      <c r="IWG264" s="255"/>
      <c r="IWH264" s="255"/>
      <c r="IWI264" s="255"/>
      <c r="IWJ264" s="255"/>
      <c r="IWK264" s="255"/>
      <c r="IWL264" s="255"/>
      <c r="IWM264" s="255"/>
      <c r="IWN264" s="255"/>
      <c r="IWO264" s="255"/>
      <c r="IWP264" s="255"/>
      <c r="IWQ264" s="255"/>
      <c r="IWR264" s="255"/>
      <c r="IWS264" s="255"/>
      <c r="IWT264" s="255"/>
      <c r="IWU264" s="255"/>
      <c r="IWV264" s="255"/>
      <c r="IWW264" s="255"/>
      <c r="IWX264" s="255"/>
      <c r="IWY264" s="255"/>
      <c r="IWZ264" s="255"/>
      <c r="IXA264" s="255"/>
      <c r="IXB264" s="255"/>
      <c r="IXC264" s="255"/>
      <c r="IXD264" s="255"/>
      <c r="IXE264" s="255"/>
      <c r="IXF264" s="255"/>
      <c r="IXG264" s="255"/>
      <c r="IXH264" s="255"/>
      <c r="IXI264" s="255"/>
      <c r="IXJ264" s="255"/>
      <c r="IXK264" s="255"/>
      <c r="IXL264" s="255"/>
      <c r="IXM264" s="255"/>
      <c r="IXN264" s="255"/>
      <c r="IXO264" s="255"/>
      <c r="IXP264" s="255"/>
      <c r="IXQ264" s="255"/>
      <c r="IXR264" s="255"/>
      <c r="IXS264" s="255"/>
      <c r="IXT264" s="255"/>
      <c r="IXU264" s="255"/>
      <c r="IXV264" s="255"/>
      <c r="IXW264" s="255"/>
      <c r="IXX264" s="255"/>
      <c r="IXY264" s="255"/>
      <c r="IXZ264" s="255"/>
      <c r="IYA264" s="255"/>
      <c r="IYB264" s="255"/>
      <c r="IYC264" s="255"/>
      <c r="IYD264" s="255"/>
      <c r="IYE264" s="255"/>
      <c r="IYF264" s="255"/>
      <c r="IYG264" s="255"/>
      <c r="IYH264" s="255"/>
      <c r="IYI264" s="255"/>
      <c r="IYJ264" s="255"/>
      <c r="IYK264" s="255"/>
      <c r="IYL264" s="255"/>
      <c r="IYM264" s="255"/>
      <c r="IYN264" s="255"/>
      <c r="IYO264" s="255"/>
      <c r="IYP264" s="255"/>
      <c r="IYQ264" s="255"/>
      <c r="IYR264" s="255"/>
      <c r="IYS264" s="255"/>
      <c r="IYT264" s="255"/>
      <c r="IYU264" s="255"/>
      <c r="IYV264" s="255"/>
      <c r="IYW264" s="255"/>
      <c r="IYX264" s="255"/>
      <c r="IYY264" s="255"/>
      <c r="IYZ264" s="255"/>
      <c r="IZA264" s="255"/>
      <c r="IZB264" s="255"/>
      <c r="IZC264" s="255"/>
      <c r="IZD264" s="255"/>
      <c r="IZE264" s="255"/>
      <c r="IZF264" s="255"/>
      <c r="IZG264" s="255"/>
      <c r="IZH264" s="255"/>
      <c r="IZI264" s="255"/>
      <c r="IZJ264" s="255"/>
      <c r="IZK264" s="255"/>
      <c r="IZL264" s="255"/>
      <c r="IZM264" s="255"/>
      <c r="IZN264" s="255"/>
      <c r="IZO264" s="255"/>
      <c r="IZP264" s="255"/>
      <c r="IZQ264" s="255"/>
      <c r="IZR264" s="255"/>
      <c r="IZS264" s="255"/>
      <c r="IZT264" s="255"/>
      <c r="IZU264" s="255"/>
      <c r="IZV264" s="255"/>
      <c r="IZW264" s="255"/>
      <c r="IZX264" s="255"/>
      <c r="IZY264" s="255"/>
      <c r="IZZ264" s="255"/>
      <c r="JAA264" s="255"/>
      <c r="JAB264" s="255"/>
      <c r="JAC264" s="255"/>
      <c r="JAD264" s="255"/>
      <c r="JAE264" s="255"/>
      <c r="JAF264" s="255"/>
      <c r="JAG264" s="255"/>
      <c r="JAH264" s="255"/>
      <c r="JAI264" s="255"/>
      <c r="JAJ264" s="255"/>
      <c r="JAK264" s="255"/>
      <c r="JAL264" s="255"/>
      <c r="JAM264" s="255"/>
      <c r="JAN264" s="255"/>
      <c r="JAO264" s="255"/>
      <c r="JAP264" s="255"/>
      <c r="JAQ264" s="255"/>
      <c r="JAR264" s="255"/>
      <c r="JAS264" s="255"/>
      <c r="JAT264" s="255"/>
      <c r="JAU264" s="255"/>
      <c r="JAV264" s="255"/>
      <c r="JAW264" s="255"/>
      <c r="JAX264" s="255"/>
      <c r="JAY264" s="255"/>
      <c r="JAZ264" s="255"/>
      <c r="JBA264" s="255"/>
      <c r="JBB264" s="255"/>
      <c r="JBC264" s="255"/>
      <c r="JBD264" s="255"/>
      <c r="JBE264" s="255"/>
      <c r="JBF264" s="255"/>
      <c r="JBG264" s="255"/>
      <c r="JBH264" s="255"/>
      <c r="JBI264" s="255"/>
      <c r="JBJ264" s="255"/>
      <c r="JBK264" s="255"/>
      <c r="JBL264" s="255"/>
      <c r="JBM264" s="255"/>
      <c r="JBN264" s="255"/>
      <c r="JBO264" s="255"/>
      <c r="JBP264" s="255"/>
      <c r="JBQ264" s="255"/>
      <c r="JBR264" s="255"/>
      <c r="JBS264" s="255"/>
      <c r="JBT264" s="255"/>
      <c r="JBU264" s="255"/>
      <c r="JBV264" s="255"/>
      <c r="JBW264" s="255"/>
      <c r="JBX264" s="255"/>
      <c r="JBY264" s="255"/>
      <c r="JBZ264" s="255"/>
      <c r="JCA264" s="255"/>
      <c r="JCB264" s="255"/>
      <c r="JCC264" s="255"/>
      <c r="JCD264" s="255"/>
      <c r="JCE264" s="255"/>
      <c r="JCF264" s="255"/>
      <c r="JCG264" s="255"/>
      <c r="JCH264" s="255"/>
      <c r="JCI264" s="255"/>
      <c r="JCJ264" s="255"/>
      <c r="JCK264" s="255"/>
      <c r="JCL264" s="255"/>
      <c r="JCM264" s="255"/>
      <c r="JCN264" s="255"/>
      <c r="JCO264" s="255"/>
      <c r="JCP264" s="255"/>
      <c r="JCQ264" s="255"/>
      <c r="JCR264" s="255"/>
      <c r="JCS264" s="255"/>
      <c r="JCT264" s="255"/>
      <c r="JCU264" s="255"/>
      <c r="JCV264" s="255"/>
      <c r="JCW264" s="255"/>
      <c r="JCX264" s="255"/>
      <c r="JCY264" s="255"/>
      <c r="JCZ264" s="255"/>
      <c r="JDA264" s="255"/>
      <c r="JDB264" s="255"/>
      <c r="JDC264" s="255"/>
      <c r="JDD264" s="255"/>
      <c r="JDE264" s="255"/>
      <c r="JDF264" s="255"/>
      <c r="JDG264" s="255"/>
      <c r="JDH264" s="255"/>
      <c r="JDI264" s="255"/>
      <c r="JDJ264" s="255"/>
      <c r="JDK264" s="255"/>
      <c r="JDL264" s="255"/>
      <c r="JDM264" s="255"/>
      <c r="JDN264" s="255"/>
      <c r="JDO264" s="255"/>
      <c r="JDP264" s="255"/>
      <c r="JDQ264" s="255"/>
      <c r="JDR264" s="255"/>
      <c r="JDS264" s="255"/>
      <c r="JDT264" s="255"/>
      <c r="JDU264" s="255"/>
      <c r="JDV264" s="255"/>
      <c r="JDW264" s="255"/>
      <c r="JDX264" s="255"/>
      <c r="JDY264" s="255"/>
      <c r="JDZ264" s="255"/>
      <c r="JEA264" s="255"/>
      <c r="JEB264" s="255"/>
      <c r="JEC264" s="255"/>
      <c r="JED264" s="255"/>
      <c r="JEE264" s="255"/>
      <c r="JEF264" s="255"/>
      <c r="JEG264" s="255"/>
      <c r="JEH264" s="255"/>
      <c r="JEI264" s="255"/>
      <c r="JEJ264" s="255"/>
      <c r="JEK264" s="255"/>
      <c r="JEL264" s="255"/>
      <c r="JEM264" s="255"/>
      <c r="JEN264" s="255"/>
      <c r="JEO264" s="255"/>
      <c r="JEP264" s="255"/>
      <c r="JEQ264" s="255"/>
      <c r="JER264" s="255"/>
      <c r="JES264" s="255"/>
      <c r="JET264" s="255"/>
      <c r="JEU264" s="255"/>
      <c r="JEV264" s="255"/>
      <c r="JEW264" s="255"/>
      <c r="JEX264" s="255"/>
      <c r="JEY264" s="255"/>
      <c r="JEZ264" s="255"/>
      <c r="JFA264" s="255"/>
      <c r="JFB264" s="255"/>
      <c r="JFC264" s="255"/>
      <c r="JFD264" s="255"/>
      <c r="JFE264" s="255"/>
      <c r="JFF264" s="255"/>
      <c r="JFG264" s="255"/>
      <c r="JFH264" s="255"/>
      <c r="JFI264" s="255"/>
      <c r="JFJ264" s="255"/>
      <c r="JFK264" s="255"/>
      <c r="JFL264" s="255"/>
      <c r="JFM264" s="255"/>
      <c r="JFN264" s="255"/>
      <c r="JFO264" s="255"/>
      <c r="JFP264" s="255"/>
      <c r="JFQ264" s="255"/>
      <c r="JFR264" s="255"/>
      <c r="JFS264" s="255"/>
      <c r="JFT264" s="255"/>
      <c r="JFU264" s="255"/>
      <c r="JFV264" s="255"/>
      <c r="JFW264" s="255"/>
      <c r="JFX264" s="255"/>
      <c r="JFY264" s="255"/>
      <c r="JFZ264" s="255"/>
      <c r="JGA264" s="255"/>
      <c r="JGB264" s="255"/>
      <c r="JGC264" s="255"/>
      <c r="JGD264" s="255"/>
      <c r="JGE264" s="255"/>
      <c r="JGF264" s="255"/>
      <c r="JGG264" s="255"/>
      <c r="JGH264" s="255"/>
      <c r="JGI264" s="255"/>
      <c r="JGJ264" s="255"/>
      <c r="JGK264" s="255"/>
      <c r="JGL264" s="255"/>
      <c r="JGM264" s="255"/>
      <c r="JGN264" s="255"/>
      <c r="JGO264" s="255"/>
      <c r="JGP264" s="255"/>
      <c r="JGQ264" s="255"/>
      <c r="JGR264" s="255"/>
      <c r="JGS264" s="255"/>
      <c r="JGT264" s="255"/>
      <c r="JGU264" s="255"/>
      <c r="JGV264" s="255"/>
      <c r="JGW264" s="255"/>
      <c r="JGX264" s="255"/>
      <c r="JGY264" s="255"/>
      <c r="JGZ264" s="255"/>
      <c r="JHA264" s="255"/>
      <c r="JHB264" s="255"/>
      <c r="JHC264" s="255"/>
      <c r="JHD264" s="255"/>
      <c r="JHE264" s="255"/>
      <c r="JHF264" s="255"/>
      <c r="JHG264" s="255"/>
      <c r="JHH264" s="255"/>
      <c r="JHI264" s="255"/>
      <c r="JHJ264" s="255"/>
      <c r="JHK264" s="255"/>
      <c r="JHL264" s="255"/>
      <c r="JHM264" s="255"/>
      <c r="JHN264" s="255"/>
      <c r="JHO264" s="255"/>
      <c r="JHP264" s="255"/>
      <c r="JHQ264" s="255"/>
      <c r="JHR264" s="255"/>
      <c r="JHS264" s="255"/>
      <c r="JHT264" s="255"/>
      <c r="JHU264" s="255"/>
      <c r="JHV264" s="255"/>
      <c r="JHW264" s="255"/>
      <c r="JHX264" s="255"/>
      <c r="JHY264" s="255"/>
      <c r="JHZ264" s="255"/>
      <c r="JIA264" s="255"/>
      <c r="JIB264" s="255"/>
      <c r="JIC264" s="255"/>
      <c r="JID264" s="255"/>
      <c r="JIE264" s="255"/>
      <c r="JIF264" s="255"/>
      <c r="JIG264" s="255"/>
      <c r="JIH264" s="255"/>
      <c r="JII264" s="255"/>
      <c r="JIJ264" s="255"/>
      <c r="JIK264" s="255"/>
      <c r="JIL264" s="255"/>
      <c r="JIM264" s="255"/>
      <c r="JIN264" s="255"/>
      <c r="JIO264" s="255"/>
      <c r="JIP264" s="255"/>
      <c r="JIQ264" s="255"/>
      <c r="JIR264" s="255"/>
      <c r="JIS264" s="255"/>
      <c r="JIT264" s="255"/>
      <c r="JIU264" s="255"/>
      <c r="JIV264" s="255"/>
      <c r="JIW264" s="255"/>
      <c r="JIX264" s="255"/>
      <c r="JIY264" s="255"/>
      <c r="JIZ264" s="255"/>
      <c r="JJA264" s="255"/>
      <c r="JJB264" s="255"/>
      <c r="JJC264" s="255"/>
      <c r="JJD264" s="255"/>
      <c r="JJE264" s="255"/>
      <c r="JJF264" s="255"/>
      <c r="JJG264" s="255"/>
      <c r="JJH264" s="255"/>
      <c r="JJI264" s="255"/>
      <c r="JJJ264" s="255"/>
      <c r="JJK264" s="255"/>
      <c r="JJL264" s="255"/>
      <c r="JJM264" s="255"/>
      <c r="JJN264" s="255"/>
      <c r="JJO264" s="255"/>
      <c r="JJP264" s="255"/>
      <c r="JJQ264" s="255"/>
      <c r="JJR264" s="255"/>
      <c r="JJS264" s="255"/>
      <c r="JJT264" s="255"/>
      <c r="JJU264" s="255"/>
      <c r="JJV264" s="255"/>
      <c r="JJW264" s="255"/>
      <c r="JJX264" s="255"/>
      <c r="JJY264" s="255"/>
      <c r="JJZ264" s="255"/>
      <c r="JKA264" s="255"/>
      <c r="JKB264" s="255"/>
      <c r="JKC264" s="255"/>
      <c r="JKD264" s="255"/>
      <c r="JKE264" s="255"/>
      <c r="JKF264" s="255"/>
      <c r="JKG264" s="255"/>
      <c r="JKH264" s="255"/>
      <c r="JKI264" s="255"/>
      <c r="JKJ264" s="255"/>
      <c r="JKK264" s="255"/>
      <c r="JKL264" s="255"/>
      <c r="JKM264" s="255"/>
      <c r="JKN264" s="255"/>
      <c r="JKO264" s="255"/>
      <c r="JKP264" s="255"/>
      <c r="JKQ264" s="255"/>
      <c r="JKR264" s="255"/>
      <c r="JKS264" s="255"/>
      <c r="JKT264" s="255"/>
      <c r="JKU264" s="255"/>
      <c r="JKV264" s="255"/>
      <c r="JKW264" s="255"/>
      <c r="JKX264" s="255"/>
      <c r="JKY264" s="255"/>
      <c r="JKZ264" s="255"/>
      <c r="JLA264" s="255"/>
      <c r="JLB264" s="255"/>
      <c r="JLC264" s="255"/>
      <c r="JLD264" s="255"/>
      <c r="JLE264" s="255"/>
      <c r="JLF264" s="255"/>
      <c r="JLG264" s="255"/>
      <c r="JLH264" s="255"/>
      <c r="JLI264" s="255"/>
      <c r="JLJ264" s="255"/>
      <c r="JLK264" s="255"/>
      <c r="JLL264" s="255"/>
      <c r="JLM264" s="255"/>
      <c r="JLN264" s="255"/>
      <c r="JLO264" s="255"/>
      <c r="JLP264" s="255"/>
      <c r="JLQ264" s="255"/>
      <c r="JLR264" s="255"/>
      <c r="JLS264" s="255"/>
      <c r="JLT264" s="255"/>
      <c r="JLU264" s="255"/>
      <c r="JLV264" s="255"/>
      <c r="JLW264" s="255"/>
      <c r="JLX264" s="255"/>
      <c r="JLY264" s="255"/>
      <c r="JLZ264" s="255"/>
      <c r="JMA264" s="255"/>
      <c r="JMB264" s="255"/>
      <c r="JMC264" s="255"/>
      <c r="JMD264" s="255"/>
      <c r="JME264" s="255"/>
      <c r="JMF264" s="255"/>
      <c r="JMG264" s="255"/>
      <c r="JMH264" s="255"/>
      <c r="JMI264" s="255"/>
      <c r="JMJ264" s="255"/>
      <c r="JMK264" s="255"/>
      <c r="JML264" s="255"/>
      <c r="JMM264" s="255"/>
      <c r="JMN264" s="255"/>
      <c r="JMO264" s="255"/>
      <c r="JMP264" s="255"/>
      <c r="JMQ264" s="255"/>
      <c r="JMR264" s="255"/>
      <c r="JMS264" s="255"/>
      <c r="JMT264" s="255"/>
      <c r="JMU264" s="255"/>
      <c r="JMV264" s="255"/>
      <c r="JMW264" s="255"/>
      <c r="JMX264" s="255"/>
      <c r="JMY264" s="255"/>
      <c r="JMZ264" s="255"/>
      <c r="JNA264" s="255"/>
      <c r="JNB264" s="255"/>
      <c r="JNC264" s="255"/>
      <c r="JND264" s="255"/>
      <c r="JNE264" s="255"/>
      <c r="JNF264" s="255"/>
      <c r="JNG264" s="255"/>
      <c r="JNH264" s="255"/>
      <c r="JNI264" s="255"/>
      <c r="JNJ264" s="255"/>
      <c r="JNK264" s="255"/>
      <c r="JNL264" s="255"/>
      <c r="JNM264" s="255"/>
      <c r="JNN264" s="255"/>
      <c r="JNO264" s="255"/>
      <c r="JNP264" s="255"/>
      <c r="JNQ264" s="255"/>
      <c r="JNR264" s="255"/>
      <c r="JNS264" s="255"/>
      <c r="JNT264" s="255"/>
      <c r="JNU264" s="255"/>
      <c r="JNV264" s="255"/>
      <c r="JNW264" s="255"/>
      <c r="JNX264" s="255"/>
      <c r="JNY264" s="255"/>
      <c r="JNZ264" s="255"/>
      <c r="JOA264" s="255"/>
      <c r="JOB264" s="255"/>
      <c r="JOC264" s="255"/>
      <c r="JOD264" s="255"/>
      <c r="JOE264" s="255"/>
      <c r="JOF264" s="255"/>
      <c r="JOG264" s="255"/>
      <c r="JOH264" s="255"/>
      <c r="JOI264" s="255"/>
      <c r="JOJ264" s="255"/>
      <c r="JOK264" s="255"/>
      <c r="JOL264" s="255"/>
      <c r="JOM264" s="255"/>
      <c r="JON264" s="255"/>
      <c r="JOO264" s="255"/>
      <c r="JOP264" s="255"/>
      <c r="JOQ264" s="255"/>
      <c r="JOR264" s="255"/>
      <c r="JOS264" s="255"/>
      <c r="JOT264" s="255"/>
      <c r="JOU264" s="255"/>
      <c r="JOV264" s="255"/>
      <c r="JOW264" s="255"/>
      <c r="JOX264" s="255"/>
      <c r="JOY264" s="255"/>
      <c r="JOZ264" s="255"/>
      <c r="JPA264" s="255"/>
      <c r="JPB264" s="255"/>
      <c r="JPC264" s="255"/>
      <c r="JPD264" s="255"/>
      <c r="JPE264" s="255"/>
      <c r="JPF264" s="255"/>
      <c r="JPG264" s="255"/>
      <c r="JPH264" s="255"/>
      <c r="JPI264" s="255"/>
      <c r="JPJ264" s="255"/>
      <c r="JPK264" s="255"/>
      <c r="JPL264" s="255"/>
      <c r="JPM264" s="255"/>
      <c r="JPN264" s="255"/>
      <c r="JPO264" s="255"/>
      <c r="JPP264" s="255"/>
      <c r="JPQ264" s="255"/>
      <c r="JPR264" s="255"/>
      <c r="JPS264" s="255"/>
      <c r="JPT264" s="255"/>
      <c r="JPU264" s="255"/>
      <c r="JPV264" s="255"/>
      <c r="JPW264" s="255"/>
      <c r="JPX264" s="255"/>
      <c r="JPY264" s="255"/>
      <c r="JPZ264" s="255"/>
      <c r="JQA264" s="255"/>
      <c r="JQB264" s="255"/>
      <c r="JQC264" s="255"/>
      <c r="JQD264" s="255"/>
      <c r="JQE264" s="255"/>
      <c r="JQF264" s="255"/>
      <c r="JQG264" s="255"/>
      <c r="JQH264" s="255"/>
      <c r="JQI264" s="255"/>
      <c r="JQJ264" s="255"/>
      <c r="JQK264" s="255"/>
      <c r="JQL264" s="255"/>
      <c r="JQM264" s="255"/>
      <c r="JQN264" s="255"/>
      <c r="JQO264" s="255"/>
      <c r="JQP264" s="255"/>
      <c r="JQQ264" s="255"/>
      <c r="JQR264" s="255"/>
      <c r="JQS264" s="255"/>
      <c r="JQT264" s="255"/>
      <c r="JQU264" s="255"/>
      <c r="JQV264" s="255"/>
      <c r="JQW264" s="255"/>
      <c r="JQX264" s="255"/>
      <c r="JQY264" s="255"/>
      <c r="JQZ264" s="255"/>
      <c r="JRA264" s="255"/>
      <c r="JRB264" s="255"/>
      <c r="JRC264" s="255"/>
      <c r="JRD264" s="255"/>
      <c r="JRE264" s="255"/>
      <c r="JRF264" s="255"/>
      <c r="JRG264" s="255"/>
      <c r="JRH264" s="255"/>
      <c r="JRI264" s="255"/>
      <c r="JRJ264" s="255"/>
      <c r="JRK264" s="255"/>
      <c r="JRL264" s="255"/>
      <c r="JRM264" s="255"/>
      <c r="JRN264" s="255"/>
      <c r="JRO264" s="255"/>
      <c r="JRP264" s="255"/>
      <c r="JRQ264" s="255"/>
      <c r="JRR264" s="255"/>
      <c r="JRS264" s="255"/>
      <c r="JRT264" s="255"/>
      <c r="JRU264" s="255"/>
      <c r="JRV264" s="255"/>
      <c r="JRW264" s="255"/>
      <c r="JRX264" s="255"/>
      <c r="JRY264" s="255"/>
      <c r="JRZ264" s="255"/>
      <c r="JSA264" s="255"/>
      <c r="JSB264" s="255"/>
      <c r="JSC264" s="255"/>
      <c r="JSD264" s="255"/>
      <c r="JSE264" s="255"/>
      <c r="JSF264" s="255"/>
      <c r="JSG264" s="255"/>
      <c r="JSH264" s="255"/>
      <c r="JSI264" s="255"/>
      <c r="JSJ264" s="255"/>
      <c r="JSK264" s="255"/>
      <c r="JSL264" s="255"/>
      <c r="JSM264" s="255"/>
      <c r="JSN264" s="255"/>
      <c r="JSO264" s="255"/>
      <c r="JSP264" s="255"/>
      <c r="JSQ264" s="255"/>
      <c r="JSR264" s="255"/>
      <c r="JSS264" s="255"/>
      <c r="JST264" s="255"/>
      <c r="JSU264" s="255"/>
      <c r="JSV264" s="255"/>
      <c r="JSW264" s="255"/>
      <c r="JSX264" s="255"/>
      <c r="JSY264" s="255"/>
      <c r="JSZ264" s="255"/>
      <c r="JTA264" s="255"/>
      <c r="JTB264" s="255"/>
      <c r="JTC264" s="255"/>
      <c r="JTD264" s="255"/>
      <c r="JTE264" s="255"/>
      <c r="JTF264" s="255"/>
      <c r="JTG264" s="255"/>
      <c r="JTH264" s="255"/>
      <c r="JTI264" s="255"/>
      <c r="JTJ264" s="255"/>
      <c r="JTK264" s="255"/>
      <c r="JTL264" s="255"/>
      <c r="JTM264" s="255"/>
      <c r="JTN264" s="255"/>
      <c r="JTO264" s="255"/>
      <c r="JTP264" s="255"/>
      <c r="JTQ264" s="255"/>
      <c r="JTR264" s="255"/>
      <c r="JTS264" s="255"/>
      <c r="JTT264" s="255"/>
      <c r="JTU264" s="255"/>
      <c r="JTV264" s="255"/>
      <c r="JTW264" s="255"/>
      <c r="JTX264" s="255"/>
      <c r="JTY264" s="255"/>
      <c r="JTZ264" s="255"/>
      <c r="JUA264" s="255"/>
      <c r="JUB264" s="255"/>
      <c r="JUC264" s="255"/>
      <c r="JUD264" s="255"/>
      <c r="JUE264" s="255"/>
      <c r="JUF264" s="255"/>
      <c r="JUG264" s="255"/>
      <c r="JUH264" s="255"/>
      <c r="JUI264" s="255"/>
      <c r="JUJ264" s="255"/>
      <c r="JUK264" s="255"/>
      <c r="JUL264" s="255"/>
      <c r="JUM264" s="255"/>
      <c r="JUN264" s="255"/>
      <c r="JUO264" s="255"/>
      <c r="JUP264" s="255"/>
      <c r="JUQ264" s="255"/>
      <c r="JUR264" s="255"/>
      <c r="JUS264" s="255"/>
      <c r="JUT264" s="255"/>
      <c r="JUU264" s="255"/>
      <c r="JUV264" s="255"/>
      <c r="JUW264" s="255"/>
      <c r="JUX264" s="255"/>
      <c r="JUY264" s="255"/>
      <c r="JUZ264" s="255"/>
      <c r="JVA264" s="255"/>
      <c r="JVB264" s="255"/>
      <c r="JVC264" s="255"/>
      <c r="JVD264" s="255"/>
      <c r="JVE264" s="255"/>
      <c r="JVF264" s="255"/>
      <c r="JVG264" s="255"/>
      <c r="JVH264" s="255"/>
      <c r="JVI264" s="255"/>
      <c r="JVJ264" s="255"/>
      <c r="JVK264" s="255"/>
      <c r="JVL264" s="255"/>
      <c r="JVM264" s="255"/>
      <c r="JVN264" s="255"/>
      <c r="JVO264" s="255"/>
      <c r="JVP264" s="255"/>
      <c r="JVQ264" s="255"/>
      <c r="JVR264" s="255"/>
      <c r="JVS264" s="255"/>
      <c r="JVT264" s="255"/>
      <c r="JVU264" s="255"/>
      <c r="JVV264" s="255"/>
      <c r="JVW264" s="255"/>
      <c r="JVX264" s="255"/>
      <c r="JVY264" s="255"/>
      <c r="JVZ264" s="255"/>
      <c r="JWA264" s="255"/>
      <c r="JWB264" s="255"/>
      <c r="JWC264" s="255"/>
      <c r="JWD264" s="255"/>
      <c r="JWE264" s="255"/>
      <c r="JWF264" s="255"/>
      <c r="JWG264" s="255"/>
      <c r="JWH264" s="255"/>
      <c r="JWI264" s="255"/>
      <c r="JWJ264" s="255"/>
      <c r="JWK264" s="255"/>
      <c r="JWL264" s="255"/>
      <c r="JWM264" s="255"/>
      <c r="JWN264" s="255"/>
      <c r="JWO264" s="255"/>
      <c r="JWP264" s="255"/>
      <c r="JWQ264" s="255"/>
      <c r="JWR264" s="255"/>
      <c r="JWS264" s="255"/>
      <c r="JWT264" s="255"/>
      <c r="JWU264" s="255"/>
      <c r="JWV264" s="255"/>
      <c r="JWW264" s="255"/>
      <c r="JWX264" s="255"/>
      <c r="JWY264" s="255"/>
      <c r="JWZ264" s="255"/>
      <c r="JXA264" s="255"/>
      <c r="JXB264" s="255"/>
      <c r="JXC264" s="255"/>
      <c r="JXD264" s="255"/>
      <c r="JXE264" s="255"/>
      <c r="JXF264" s="255"/>
      <c r="JXG264" s="255"/>
      <c r="JXH264" s="255"/>
      <c r="JXI264" s="255"/>
      <c r="JXJ264" s="255"/>
      <c r="JXK264" s="255"/>
      <c r="JXL264" s="255"/>
      <c r="JXM264" s="255"/>
      <c r="JXN264" s="255"/>
      <c r="JXO264" s="255"/>
      <c r="JXP264" s="255"/>
      <c r="JXQ264" s="255"/>
      <c r="JXR264" s="255"/>
      <c r="JXS264" s="255"/>
      <c r="JXT264" s="255"/>
      <c r="JXU264" s="255"/>
      <c r="JXV264" s="255"/>
      <c r="JXW264" s="255"/>
      <c r="JXX264" s="255"/>
      <c r="JXY264" s="255"/>
      <c r="JXZ264" s="255"/>
      <c r="JYA264" s="255"/>
      <c r="JYB264" s="255"/>
      <c r="JYC264" s="255"/>
      <c r="JYD264" s="255"/>
      <c r="JYE264" s="255"/>
      <c r="JYF264" s="255"/>
      <c r="JYG264" s="255"/>
      <c r="JYH264" s="255"/>
      <c r="JYI264" s="255"/>
      <c r="JYJ264" s="255"/>
      <c r="JYK264" s="255"/>
      <c r="JYL264" s="255"/>
      <c r="JYM264" s="255"/>
      <c r="JYN264" s="255"/>
      <c r="JYO264" s="255"/>
      <c r="JYP264" s="255"/>
      <c r="JYQ264" s="255"/>
      <c r="JYR264" s="255"/>
      <c r="JYS264" s="255"/>
      <c r="JYT264" s="255"/>
      <c r="JYU264" s="255"/>
      <c r="JYV264" s="255"/>
      <c r="JYW264" s="255"/>
      <c r="JYX264" s="255"/>
      <c r="JYY264" s="255"/>
      <c r="JYZ264" s="255"/>
      <c r="JZA264" s="255"/>
      <c r="JZB264" s="255"/>
      <c r="JZC264" s="255"/>
      <c r="JZD264" s="255"/>
      <c r="JZE264" s="255"/>
      <c r="JZF264" s="255"/>
      <c r="JZG264" s="255"/>
      <c r="JZH264" s="255"/>
      <c r="JZI264" s="255"/>
      <c r="JZJ264" s="255"/>
      <c r="JZK264" s="255"/>
      <c r="JZL264" s="255"/>
      <c r="JZM264" s="255"/>
      <c r="JZN264" s="255"/>
      <c r="JZO264" s="255"/>
      <c r="JZP264" s="255"/>
      <c r="JZQ264" s="255"/>
      <c r="JZR264" s="255"/>
      <c r="JZS264" s="255"/>
      <c r="JZT264" s="255"/>
      <c r="JZU264" s="255"/>
      <c r="JZV264" s="255"/>
      <c r="JZW264" s="255"/>
      <c r="JZX264" s="255"/>
      <c r="JZY264" s="255"/>
      <c r="JZZ264" s="255"/>
      <c r="KAA264" s="255"/>
      <c r="KAB264" s="255"/>
      <c r="KAC264" s="255"/>
      <c r="KAD264" s="255"/>
      <c r="KAE264" s="255"/>
      <c r="KAF264" s="255"/>
      <c r="KAG264" s="255"/>
      <c r="KAH264" s="255"/>
      <c r="KAI264" s="255"/>
      <c r="KAJ264" s="255"/>
      <c r="KAK264" s="255"/>
      <c r="KAL264" s="255"/>
      <c r="KAM264" s="255"/>
      <c r="KAN264" s="255"/>
      <c r="KAO264" s="255"/>
      <c r="KAP264" s="255"/>
      <c r="KAQ264" s="255"/>
      <c r="KAR264" s="255"/>
      <c r="KAS264" s="255"/>
      <c r="KAT264" s="255"/>
      <c r="KAU264" s="255"/>
      <c r="KAV264" s="255"/>
      <c r="KAW264" s="255"/>
      <c r="KAX264" s="255"/>
      <c r="KAY264" s="255"/>
      <c r="KAZ264" s="255"/>
      <c r="KBA264" s="255"/>
      <c r="KBB264" s="255"/>
      <c r="KBC264" s="255"/>
      <c r="KBD264" s="255"/>
      <c r="KBE264" s="255"/>
      <c r="KBF264" s="255"/>
      <c r="KBG264" s="255"/>
      <c r="KBH264" s="255"/>
      <c r="KBI264" s="255"/>
      <c r="KBJ264" s="255"/>
      <c r="KBK264" s="255"/>
      <c r="KBL264" s="255"/>
      <c r="KBM264" s="255"/>
      <c r="KBN264" s="255"/>
      <c r="KBO264" s="255"/>
      <c r="KBP264" s="255"/>
      <c r="KBQ264" s="255"/>
      <c r="KBR264" s="255"/>
      <c r="KBS264" s="255"/>
      <c r="KBT264" s="255"/>
      <c r="KBU264" s="255"/>
      <c r="KBV264" s="255"/>
      <c r="KBW264" s="255"/>
      <c r="KBX264" s="255"/>
      <c r="KBY264" s="255"/>
      <c r="KBZ264" s="255"/>
      <c r="KCA264" s="255"/>
      <c r="KCB264" s="255"/>
      <c r="KCC264" s="255"/>
      <c r="KCD264" s="255"/>
      <c r="KCE264" s="255"/>
      <c r="KCF264" s="255"/>
      <c r="KCG264" s="255"/>
      <c r="KCH264" s="255"/>
      <c r="KCI264" s="255"/>
      <c r="KCJ264" s="255"/>
      <c r="KCK264" s="255"/>
      <c r="KCL264" s="255"/>
      <c r="KCM264" s="255"/>
      <c r="KCN264" s="255"/>
      <c r="KCO264" s="255"/>
      <c r="KCP264" s="255"/>
      <c r="KCQ264" s="255"/>
      <c r="KCR264" s="255"/>
      <c r="KCS264" s="255"/>
      <c r="KCT264" s="255"/>
      <c r="KCU264" s="255"/>
      <c r="KCV264" s="255"/>
      <c r="KCW264" s="255"/>
      <c r="KCX264" s="255"/>
      <c r="KCY264" s="255"/>
      <c r="KCZ264" s="255"/>
      <c r="KDA264" s="255"/>
      <c r="KDB264" s="255"/>
      <c r="KDC264" s="255"/>
      <c r="KDD264" s="255"/>
      <c r="KDE264" s="255"/>
      <c r="KDF264" s="255"/>
      <c r="KDG264" s="255"/>
      <c r="KDH264" s="255"/>
      <c r="KDI264" s="255"/>
      <c r="KDJ264" s="255"/>
      <c r="KDK264" s="255"/>
      <c r="KDL264" s="255"/>
      <c r="KDM264" s="255"/>
      <c r="KDN264" s="255"/>
      <c r="KDO264" s="255"/>
      <c r="KDP264" s="255"/>
      <c r="KDQ264" s="255"/>
      <c r="KDR264" s="255"/>
      <c r="KDS264" s="255"/>
      <c r="KDT264" s="255"/>
      <c r="KDU264" s="255"/>
      <c r="KDV264" s="255"/>
      <c r="KDW264" s="255"/>
      <c r="KDX264" s="255"/>
      <c r="KDY264" s="255"/>
      <c r="KDZ264" s="255"/>
      <c r="KEA264" s="255"/>
      <c r="KEB264" s="255"/>
      <c r="KEC264" s="255"/>
      <c r="KED264" s="255"/>
      <c r="KEE264" s="255"/>
      <c r="KEF264" s="255"/>
      <c r="KEG264" s="255"/>
      <c r="KEH264" s="255"/>
      <c r="KEI264" s="255"/>
      <c r="KEJ264" s="255"/>
      <c r="KEK264" s="255"/>
      <c r="KEL264" s="255"/>
      <c r="KEM264" s="255"/>
      <c r="KEN264" s="255"/>
      <c r="KEO264" s="255"/>
      <c r="KEP264" s="255"/>
      <c r="KEQ264" s="255"/>
      <c r="KER264" s="255"/>
      <c r="KES264" s="255"/>
      <c r="KET264" s="255"/>
      <c r="KEU264" s="255"/>
      <c r="KEV264" s="255"/>
      <c r="KEW264" s="255"/>
      <c r="KEX264" s="255"/>
      <c r="KEY264" s="255"/>
      <c r="KEZ264" s="255"/>
      <c r="KFA264" s="255"/>
      <c r="KFB264" s="255"/>
      <c r="KFC264" s="255"/>
      <c r="KFD264" s="255"/>
      <c r="KFE264" s="255"/>
      <c r="KFF264" s="255"/>
      <c r="KFG264" s="255"/>
      <c r="KFH264" s="255"/>
      <c r="KFI264" s="255"/>
      <c r="KFJ264" s="255"/>
      <c r="KFK264" s="255"/>
      <c r="KFL264" s="255"/>
      <c r="KFM264" s="255"/>
      <c r="KFN264" s="255"/>
      <c r="KFO264" s="255"/>
      <c r="KFP264" s="255"/>
      <c r="KFQ264" s="255"/>
      <c r="KFR264" s="255"/>
      <c r="KFS264" s="255"/>
      <c r="KFT264" s="255"/>
      <c r="KFU264" s="255"/>
      <c r="KFV264" s="255"/>
      <c r="KFW264" s="255"/>
      <c r="KFX264" s="255"/>
      <c r="KFY264" s="255"/>
      <c r="KFZ264" s="255"/>
      <c r="KGA264" s="255"/>
      <c r="KGB264" s="255"/>
      <c r="KGC264" s="255"/>
      <c r="KGD264" s="255"/>
      <c r="KGE264" s="255"/>
      <c r="KGF264" s="255"/>
      <c r="KGG264" s="255"/>
      <c r="KGH264" s="255"/>
      <c r="KGI264" s="255"/>
      <c r="KGJ264" s="255"/>
      <c r="KGK264" s="255"/>
      <c r="KGL264" s="255"/>
      <c r="KGM264" s="255"/>
      <c r="KGN264" s="255"/>
      <c r="KGO264" s="255"/>
      <c r="KGP264" s="255"/>
      <c r="KGQ264" s="255"/>
      <c r="KGR264" s="255"/>
      <c r="KGS264" s="255"/>
      <c r="KGT264" s="255"/>
      <c r="KGU264" s="255"/>
      <c r="KGV264" s="255"/>
      <c r="KGW264" s="255"/>
      <c r="KGX264" s="255"/>
      <c r="KGY264" s="255"/>
      <c r="KGZ264" s="255"/>
      <c r="KHA264" s="255"/>
      <c r="KHB264" s="255"/>
      <c r="KHC264" s="255"/>
      <c r="KHD264" s="255"/>
      <c r="KHE264" s="255"/>
      <c r="KHF264" s="255"/>
      <c r="KHG264" s="255"/>
      <c r="KHH264" s="255"/>
      <c r="KHI264" s="255"/>
      <c r="KHJ264" s="255"/>
      <c r="KHK264" s="255"/>
      <c r="KHL264" s="255"/>
      <c r="KHM264" s="255"/>
      <c r="KHN264" s="255"/>
      <c r="KHO264" s="255"/>
      <c r="KHP264" s="255"/>
      <c r="KHQ264" s="255"/>
      <c r="KHR264" s="255"/>
      <c r="KHS264" s="255"/>
      <c r="KHT264" s="255"/>
      <c r="KHU264" s="255"/>
      <c r="KHV264" s="255"/>
      <c r="KHW264" s="255"/>
      <c r="KHX264" s="255"/>
      <c r="KHY264" s="255"/>
      <c r="KHZ264" s="255"/>
      <c r="KIA264" s="255"/>
      <c r="KIB264" s="255"/>
      <c r="KIC264" s="255"/>
      <c r="KID264" s="255"/>
      <c r="KIE264" s="255"/>
      <c r="KIF264" s="255"/>
      <c r="KIG264" s="255"/>
      <c r="KIH264" s="255"/>
      <c r="KII264" s="255"/>
      <c r="KIJ264" s="255"/>
      <c r="KIK264" s="255"/>
      <c r="KIL264" s="255"/>
      <c r="KIM264" s="255"/>
      <c r="KIN264" s="255"/>
      <c r="KIO264" s="255"/>
      <c r="KIP264" s="255"/>
      <c r="KIQ264" s="255"/>
      <c r="KIR264" s="255"/>
      <c r="KIS264" s="255"/>
      <c r="KIT264" s="255"/>
      <c r="KIU264" s="255"/>
      <c r="KIV264" s="255"/>
      <c r="KIW264" s="255"/>
      <c r="KIX264" s="255"/>
      <c r="KIY264" s="255"/>
      <c r="KIZ264" s="255"/>
      <c r="KJA264" s="255"/>
      <c r="KJB264" s="255"/>
      <c r="KJC264" s="255"/>
      <c r="KJD264" s="255"/>
      <c r="KJE264" s="255"/>
      <c r="KJF264" s="255"/>
      <c r="KJG264" s="255"/>
      <c r="KJH264" s="255"/>
      <c r="KJI264" s="255"/>
      <c r="KJJ264" s="255"/>
      <c r="KJK264" s="255"/>
      <c r="KJL264" s="255"/>
      <c r="KJM264" s="255"/>
      <c r="KJN264" s="255"/>
      <c r="KJO264" s="255"/>
      <c r="KJP264" s="255"/>
      <c r="KJQ264" s="255"/>
      <c r="KJR264" s="255"/>
      <c r="KJS264" s="255"/>
      <c r="KJT264" s="255"/>
      <c r="KJU264" s="255"/>
      <c r="KJV264" s="255"/>
      <c r="KJW264" s="255"/>
      <c r="KJX264" s="255"/>
      <c r="KJY264" s="255"/>
      <c r="KJZ264" s="255"/>
      <c r="KKA264" s="255"/>
      <c r="KKB264" s="255"/>
      <c r="KKC264" s="255"/>
      <c r="KKD264" s="255"/>
      <c r="KKE264" s="255"/>
      <c r="KKF264" s="255"/>
      <c r="KKG264" s="255"/>
      <c r="KKH264" s="255"/>
      <c r="KKI264" s="255"/>
      <c r="KKJ264" s="255"/>
      <c r="KKK264" s="255"/>
      <c r="KKL264" s="255"/>
      <c r="KKM264" s="255"/>
      <c r="KKN264" s="255"/>
      <c r="KKO264" s="255"/>
      <c r="KKP264" s="255"/>
      <c r="KKQ264" s="255"/>
      <c r="KKR264" s="255"/>
      <c r="KKS264" s="255"/>
      <c r="KKT264" s="255"/>
      <c r="KKU264" s="255"/>
      <c r="KKV264" s="255"/>
      <c r="KKW264" s="255"/>
      <c r="KKX264" s="255"/>
      <c r="KKY264" s="255"/>
      <c r="KKZ264" s="255"/>
      <c r="KLA264" s="255"/>
      <c r="KLB264" s="255"/>
      <c r="KLC264" s="255"/>
      <c r="KLD264" s="255"/>
      <c r="KLE264" s="255"/>
      <c r="KLF264" s="255"/>
      <c r="KLG264" s="255"/>
      <c r="KLH264" s="255"/>
      <c r="KLI264" s="255"/>
      <c r="KLJ264" s="255"/>
      <c r="KLK264" s="255"/>
      <c r="KLL264" s="255"/>
      <c r="KLM264" s="255"/>
      <c r="KLN264" s="255"/>
      <c r="KLO264" s="255"/>
      <c r="KLP264" s="255"/>
      <c r="KLQ264" s="255"/>
      <c r="KLR264" s="255"/>
      <c r="KLS264" s="255"/>
      <c r="KLT264" s="255"/>
      <c r="KLU264" s="255"/>
      <c r="KLV264" s="255"/>
      <c r="KLW264" s="255"/>
      <c r="KLX264" s="255"/>
      <c r="KLY264" s="255"/>
      <c r="KLZ264" s="255"/>
      <c r="KMA264" s="255"/>
      <c r="KMB264" s="255"/>
      <c r="KMC264" s="255"/>
      <c r="KMD264" s="255"/>
      <c r="KME264" s="255"/>
      <c r="KMF264" s="255"/>
      <c r="KMG264" s="255"/>
      <c r="KMH264" s="255"/>
      <c r="KMI264" s="255"/>
      <c r="KMJ264" s="255"/>
      <c r="KMK264" s="255"/>
      <c r="KML264" s="255"/>
      <c r="KMM264" s="255"/>
      <c r="KMN264" s="255"/>
      <c r="KMO264" s="255"/>
      <c r="KMP264" s="255"/>
      <c r="KMQ264" s="255"/>
      <c r="KMR264" s="255"/>
      <c r="KMS264" s="255"/>
      <c r="KMT264" s="255"/>
      <c r="KMU264" s="255"/>
      <c r="KMV264" s="255"/>
      <c r="KMW264" s="255"/>
      <c r="KMX264" s="255"/>
      <c r="KMY264" s="255"/>
      <c r="KMZ264" s="255"/>
      <c r="KNA264" s="255"/>
      <c r="KNB264" s="255"/>
      <c r="KNC264" s="255"/>
      <c r="KND264" s="255"/>
      <c r="KNE264" s="255"/>
      <c r="KNF264" s="255"/>
      <c r="KNG264" s="255"/>
      <c r="KNH264" s="255"/>
      <c r="KNI264" s="255"/>
      <c r="KNJ264" s="255"/>
      <c r="KNK264" s="255"/>
      <c r="KNL264" s="255"/>
      <c r="KNM264" s="255"/>
      <c r="KNN264" s="255"/>
      <c r="KNO264" s="255"/>
      <c r="KNP264" s="255"/>
      <c r="KNQ264" s="255"/>
      <c r="KNR264" s="255"/>
      <c r="KNS264" s="255"/>
      <c r="KNT264" s="255"/>
      <c r="KNU264" s="255"/>
      <c r="KNV264" s="255"/>
      <c r="KNW264" s="255"/>
      <c r="KNX264" s="255"/>
      <c r="KNY264" s="255"/>
      <c r="KNZ264" s="255"/>
      <c r="KOA264" s="255"/>
      <c r="KOB264" s="255"/>
      <c r="KOC264" s="255"/>
      <c r="KOD264" s="255"/>
      <c r="KOE264" s="255"/>
      <c r="KOF264" s="255"/>
      <c r="KOG264" s="255"/>
      <c r="KOH264" s="255"/>
      <c r="KOI264" s="255"/>
      <c r="KOJ264" s="255"/>
      <c r="KOK264" s="255"/>
      <c r="KOL264" s="255"/>
      <c r="KOM264" s="255"/>
      <c r="KON264" s="255"/>
      <c r="KOO264" s="255"/>
      <c r="KOP264" s="255"/>
      <c r="KOQ264" s="255"/>
      <c r="KOR264" s="255"/>
      <c r="KOS264" s="255"/>
      <c r="KOT264" s="255"/>
      <c r="KOU264" s="255"/>
      <c r="KOV264" s="255"/>
      <c r="KOW264" s="255"/>
      <c r="KOX264" s="255"/>
      <c r="KOY264" s="255"/>
      <c r="KOZ264" s="255"/>
      <c r="KPA264" s="255"/>
      <c r="KPB264" s="255"/>
      <c r="KPC264" s="255"/>
      <c r="KPD264" s="255"/>
      <c r="KPE264" s="255"/>
      <c r="KPF264" s="255"/>
      <c r="KPG264" s="255"/>
      <c r="KPH264" s="255"/>
      <c r="KPI264" s="255"/>
      <c r="KPJ264" s="255"/>
      <c r="KPK264" s="255"/>
      <c r="KPL264" s="255"/>
      <c r="KPM264" s="255"/>
      <c r="KPN264" s="255"/>
      <c r="KPO264" s="255"/>
      <c r="KPP264" s="255"/>
      <c r="KPQ264" s="255"/>
      <c r="KPR264" s="255"/>
      <c r="KPS264" s="255"/>
      <c r="KPT264" s="255"/>
      <c r="KPU264" s="255"/>
      <c r="KPV264" s="255"/>
      <c r="KPW264" s="255"/>
      <c r="KPX264" s="255"/>
      <c r="KPY264" s="255"/>
      <c r="KPZ264" s="255"/>
      <c r="KQA264" s="255"/>
      <c r="KQB264" s="255"/>
      <c r="KQC264" s="255"/>
      <c r="KQD264" s="255"/>
      <c r="KQE264" s="255"/>
      <c r="KQF264" s="255"/>
      <c r="KQG264" s="255"/>
      <c r="KQH264" s="255"/>
      <c r="KQI264" s="255"/>
      <c r="KQJ264" s="255"/>
      <c r="KQK264" s="255"/>
      <c r="KQL264" s="255"/>
      <c r="KQM264" s="255"/>
      <c r="KQN264" s="255"/>
      <c r="KQO264" s="255"/>
      <c r="KQP264" s="255"/>
      <c r="KQQ264" s="255"/>
      <c r="KQR264" s="255"/>
      <c r="KQS264" s="255"/>
      <c r="KQT264" s="255"/>
      <c r="KQU264" s="255"/>
      <c r="KQV264" s="255"/>
      <c r="KQW264" s="255"/>
      <c r="KQX264" s="255"/>
      <c r="KQY264" s="255"/>
      <c r="KQZ264" s="255"/>
      <c r="KRA264" s="255"/>
      <c r="KRB264" s="255"/>
      <c r="KRC264" s="255"/>
      <c r="KRD264" s="255"/>
      <c r="KRE264" s="255"/>
      <c r="KRF264" s="255"/>
      <c r="KRG264" s="255"/>
      <c r="KRH264" s="255"/>
      <c r="KRI264" s="255"/>
      <c r="KRJ264" s="255"/>
      <c r="KRK264" s="255"/>
      <c r="KRL264" s="255"/>
      <c r="KRM264" s="255"/>
      <c r="KRN264" s="255"/>
      <c r="KRO264" s="255"/>
      <c r="KRP264" s="255"/>
      <c r="KRQ264" s="255"/>
      <c r="KRR264" s="255"/>
      <c r="KRS264" s="255"/>
      <c r="KRT264" s="255"/>
      <c r="KRU264" s="255"/>
      <c r="KRV264" s="255"/>
      <c r="KRW264" s="255"/>
      <c r="KRX264" s="255"/>
      <c r="KRY264" s="255"/>
      <c r="KRZ264" s="255"/>
      <c r="KSA264" s="255"/>
      <c r="KSB264" s="255"/>
      <c r="KSC264" s="255"/>
      <c r="KSD264" s="255"/>
      <c r="KSE264" s="255"/>
      <c r="KSF264" s="255"/>
      <c r="KSG264" s="255"/>
      <c r="KSH264" s="255"/>
      <c r="KSI264" s="255"/>
      <c r="KSJ264" s="255"/>
      <c r="KSK264" s="255"/>
      <c r="KSL264" s="255"/>
      <c r="KSM264" s="255"/>
      <c r="KSN264" s="255"/>
      <c r="KSO264" s="255"/>
      <c r="KSP264" s="255"/>
      <c r="KSQ264" s="255"/>
      <c r="KSR264" s="255"/>
      <c r="KSS264" s="255"/>
      <c r="KST264" s="255"/>
      <c r="KSU264" s="255"/>
      <c r="KSV264" s="255"/>
      <c r="KSW264" s="255"/>
      <c r="KSX264" s="255"/>
      <c r="KSY264" s="255"/>
      <c r="KSZ264" s="255"/>
      <c r="KTA264" s="255"/>
      <c r="KTB264" s="255"/>
      <c r="KTC264" s="255"/>
      <c r="KTD264" s="255"/>
      <c r="KTE264" s="255"/>
      <c r="KTF264" s="255"/>
      <c r="KTG264" s="255"/>
      <c r="KTH264" s="255"/>
      <c r="KTI264" s="255"/>
      <c r="KTJ264" s="255"/>
      <c r="KTK264" s="255"/>
      <c r="KTL264" s="255"/>
      <c r="KTM264" s="255"/>
      <c r="KTN264" s="255"/>
      <c r="KTO264" s="255"/>
      <c r="KTP264" s="255"/>
      <c r="KTQ264" s="255"/>
      <c r="KTR264" s="255"/>
      <c r="KTS264" s="255"/>
      <c r="KTT264" s="255"/>
      <c r="KTU264" s="255"/>
      <c r="KTV264" s="255"/>
      <c r="KTW264" s="255"/>
      <c r="KTX264" s="255"/>
      <c r="KTY264" s="255"/>
      <c r="KTZ264" s="255"/>
      <c r="KUA264" s="255"/>
      <c r="KUB264" s="255"/>
      <c r="KUC264" s="255"/>
      <c r="KUD264" s="255"/>
      <c r="KUE264" s="255"/>
      <c r="KUF264" s="255"/>
      <c r="KUG264" s="255"/>
      <c r="KUH264" s="255"/>
      <c r="KUI264" s="255"/>
      <c r="KUJ264" s="255"/>
      <c r="KUK264" s="255"/>
      <c r="KUL264" s="255"/>
      <c r="KUM264" s="255"/>
      <c r="KUN264" s="255"/>
      <c r="KUO264" s="255"/>
      <c r="KUP264" s="255"/>
      <c r="KUQ264" s="255"/>
      <c r="KUR264" s="255"/>
      <c r="KUS264" s="255"/>
      <c r="KUT264" s="255"/>
      <c r="KUU264" s="255"/>
      <c r="KUV264" s="255"/>
      <c r="KUW264" s="255"/>
      <c r="KUX264" s="255"/>
      <c r="KUY264" s="255"/>
      <c r="KUZ264" s="255"/>
      <c r="KVA264" s="255"/>
      <c r="KVB264" s="255"/>
      <c r="KVC264" s="255"/>
      <c r="KVD264" s="255"/>
      <c r="KVE264" s="255"/>
      <c r="KVF264" s="255"/>
      <c r="KVG264" s="255"/>
      <c r="KVH264" s="255"/>
      <c r="KVI264" s="255"/>
      <c r="KVJ264" s="255"/>
      <c r="KVK264" s="255"/>
      <c r="KVL264" s="255"/>
      <c r="KVM264" s="255"/>
      <c r="KVN264" s="255"/>
      <c r="KVO264" s="255"/>
      <c r="KVP264" s="255"/>
      <c r="KVQ264" s="255"/>
      <c r="KVR264" s="255"/>
      <c r="KVS264" s="255"/>
      <c r="KVT264" s="255"/>
      <c r="KVU264" s="255"/>
      <c r="KVV264" s="255"/>
      <c r="KVW264" s="255"/>
      <c r="KVX264" s="255"/>
      <c r="KVY264" s="255"/>
      <c r="KVZ264" s="255"/>
      <c r="KWA264" s="255"/>
      <c r="KWB264" s="255"/>
      <c r="KWC264" s="255"/>
      <c r="KWD264" s="255"/>
      <c r="KWE264" s="255"/>
      <c r="KWF264" s="255"/>
      <c r="KWG264" s="255"/>
      <c r="KWH264" s="255"/>
      <c r="KWI264" s="255"/>
      <c r="KWJ264" s="255"/>
      <c r="KWK264" s="255"/>
      <c r="KWL264" s="255"/>
      <c r="KWM264" s="255"/>
      <c r="KWN264" s="255"/>
      <c r="KWO264" s="255"/>
      <c r="KWP264" s="255"/>
      <c r="KWQ264" s="255"/>
      <c r="KWR264" s="255"/>
      <c r="KWS264" s="255"/>
      <c r="KWT264" s="255"/>
      <c r="KWU264" s="255"/>
      <c r="KWV264" s="255"/>
      <c r="KWW264" s="255"/>
      <c r="KWX264" s="255"/>
      <c r="KWY264" s="255"/>
      <c r="KWZ264" s="255"/>
      <c r="KXA264" s="255"/>
      <c r="KXB264" s="255"/>
      <c r="KXC264" s="255"/>
      <c r="KXD264" s="255"/>
      <c r="KXE264" s="255"/>
      <c r="KXF264" s="255"/>
      <c r="KXG264" s="255"/>
      <c r="KXH264" s="255"/>
      <c r="KXI264" s="255"/>
      <c r="KXJ264" s="255"/>
      <c r="KXK264" s="255"/>
      <c r="KXL264" s="255"/>
      <c r="KXM264" s="255"/>
      <c r="KXN264" s="255"/>
      <c r="KXO264" s="255"/>
      <c r="KXP264" s="255"/>
      <c r="KXQ264" s="255"/>
      <c r="KXR264" s="255"/>
      <c r="KXS264" s="255"/>
      <c r="KXT264" s="255"/>
      <c r="KXU264" s="255"/>
      <c r="KXV264" s="255"/>
      <c r="KXW264" s="255"/>
      <c r="KXX264" s="255"/>
      <c r="KXY264" s="255"/>
      <c r="KXZ264" s="255"/>
      <c r="KYA264" s="255"/>
      <c r="KYB264" s="255"/>
      <c r="KYC264" s="255"/>
      <c r="KYD264" s="255"/>
      <c r="KYE264" s="255"/>
      <c r="KYF264" s="255"/>
      <c r="KYG264" s="255"/>
      <c r="KYH264" s="255"/>
      <c r="KYI264" s="255"/>
      <c r="KYJ264" s="255"/>
      <c r="KYK264" s="255"/>
      <c r="KYL264" s="255"/>
      <c r="KYM264" s="255"/>
      <c r="KYN264" s="255"/>
      <c r="KYO264" s="255"/>
      <c r="KYP264" s="255"/>
      <c r="KYQ264" s="255"/>
      <c r="KYR264" s="255"/>
      <c r="KYS264" s="255"/>
      <c r="KYT264" s="255"/>
      <c r="KYU264" s="255"/>
      <c r="KYV264" s="255"/>
      <c r="KYW264" s="255"/>
      <c r="KYX264" s="255"/>
      <c r="KYY264" s="255"/>
      <c r="KYZ264" s="255"/>
      <c r="KZA264" s="255"/>
      <c r="KZB264" s="255"/>
      <c r="KZC264" s="255"/>
      <c r="KZD264" s="255"/>
      <c r="KZE264" s="255"/>
      <c r="KZF264" s="255"/>
      <c r="KZG264" s="255"/>
      <c r="KZH264" s="255"/>
      <c r="KZI264" s="255"/>
      <c r="KZJ264" s="255"/>
      <c r="KZK264" s="255"/>
      <c r="KZL264" s="255"/>
      <c r="KZM264" s="255"/>
      <c r="KZN264" s="255"/>
      <c r="KZO264" s="255"/>
      <c r="KZP264" s="255"/>
      <c r="KZQ264" s="255"/>
      <c r="KZR264" s="255"/>
      <c r="KZS264" s="255"/>
      <c r="KZT264" s="255"/>
      <c r="KZU264" s="255"/>
      <c r="KZV264" s="255"/>
      <c r="KZW264" s="255"/>
      <c r="KZX264" s="255"/>
      <c r="KZY264" s="255"/>
      <c r="KZZ264" s="255"/>
      <c r="LAA264" s="255"/>
      <c r="LAB264" s="255"/>
      <c r="LAC264" s="255"/>
      <c r="LAD264" s="255"/>
      <c r="LAE264" s="255"/>
      <c r="LAF264" s="255"/>
      <c r="LAG264" s="255"/>
      <c r="LAH264" s="255"/>
      <c r="LAI264" s="255"/>
      <c r="LAJ264" s="255"/>
      <c r="LAK264" s="255"/>
      <c r="LAL264" s="255"/>
      <c r="LAM264" s="255"/>
      <c r="LAN264" s="255"/>
      <c r="LAO264" s="255"/>
      <c r="LAP264" s="255"/>
      <c r="LAQ264" s="255"/>
      <c r="LAR264" s="255"/>
      <c r="LAS264" s="255"/>
      <c r="LAT264" s="255"/>
      <c r="LAU264" s="255"/>
      <c r="LAV264" s="255"/>
      <c r="LAW264" s="255"/>
      <c r="LAX264" s="255"/>
      <c r="LAY264" s="255"/>
      <c r="LAZ264" s="255"/>
      <c r="LBA264" s="255"/>
      <c r="LBB264" s="255"/>
      <c r="LBC264" s="255"/>
      <c r="LBD264" s="255"/>
      <c r="LBE264" s="255"/>
      <c r="LBF264" s="255"/>
      <c r="LBG264" s="255"/>
      <c r="LBH264" s="255"/>
      <c r="LBI264" s="255"/>
      <c r="LBJ264" s="255"/>
      <c r="LBK264" s="255"/>
      <c r="LBL264" s="255"/>
      <c r="LBM264" s="255"/>
      <c r="LBN264" s="255"/>
      <c r="LBO264" s="255"/>
      <c r="LBP264" s="255"/>
      <c r="LBQ264" s="255"/>
      <c r="LBR264" s="255"/>
      <c r="LBS264" s="255"/>
      <c r="LBT264" s="255"/>
      <c r="LBU264" s="255"/>
      <c r="LBV264" s="255"/>
      <c r="LBW264" s="255"/>
      <c r="LBX264" s="255"/>
      <c r="LBY264" s="255"/>
      <c r="LBZ264" s="255"/>
      <c r="LCA264" s="255"/>
      <c r="LCB264" s="255"/>
      <c r="LCC264" s="255"/>
      <c r="LCD264" s="255"/>
      <c r="LCE264" s="255"/>
      <c r="LCF264" s="255"/>
      <c r="LCG264" s="255"/>
      <c r="LCH264" s="255"/>
      <c r="LCI264" s="255"/>
      <c r="LCJ264" s="255"/>
      <c r="LCK264" s="255"/>
      <c r="LCL264" s="255"/>
      <c r="LCM264" s="255"/>
      <c r="LCN264" s="255"/>
      <c r="LCO264" s="255"/>
      <c r="LCP264" s="255"/>
      <c r="LCQ264" s="255"/>
      <c r="LCR264" s="255"/>
      <c r="LCS264" s="255"/>
      <c r="LCT264" s="255"/>
      <c r="LCU264" s="255"/>
      <c r="LCV264" s="255"/>
      <c r="LCW264" s="255"/>
      <c r="LCX264" s="255"/>
      <c r="LCY264" s="255"/>
      <c r="LCZ264" s="255"/>
      <c r="LDA264" s="255"/>
      <c r="LDB264" s="255"/>
      <c r="LDC264" s="255"/>
      <c r="LDD264" s="255"/>
      <c r="LDE264" s="255"/>
      <c r="LDF264" s="255"/>
      <c r="LDG264" s="255"/>
      <c r="LDH264" s="255"/>
      <c r="LDI264" s="255"/>
      <c r="LDJ264" s="255"/>
      <c r="LDK264" s="255"/>
      <c r="LDL264" s="255"/>
      <c r="LDM264" s="255"/>
      <c r="LDN264" s="255"/>
      <c r="LDO264" s="255"/>
      <c r="LDP264" s="255"/>
      <c r="LDQ264" s="255"/>
      <c r="LDR264" s="255"/>
      <c r="LDS264" s="255"/>
      <c r="LDT264" s="255"/>
      <c r="LDU264" s="255"/>
      <c r="LDV264" s="255"/>
      <c r="LDW264" s="255"/>
      <c r="LDX264" s="255"/>
      <c r="LDY264" s="255"/>
      <c r="LDZ264" s="255"/>
      <c r="LEA264" s="255"/>
      <c r="LEB264" s="255"/>
      <c r="LEC264" s="255"/>
      <c r="LED264" s="255"/>
      <c r="LEE264" s="255"/>
      <c r="LEF264" s="255"/>
      <c r="LEG264" s="255"/>
      <c r="LEH264" s="255"/>
      <c r="LEI264" s="255"/>
      <c r="LEJ264" s="255"/>
      <c r="LEK264" s="255"/>
      <c r="LEL264" s="255"/>
      <c r="LEM264" s="255"/>
      <c r="LEN264" s="255"/>
      <c r="LEO264" s="255"/>
      <c r="LEP264" s="255"/>
      <c r="LEQ264" s="255"/>
      <c r="LER264" s="255"/>
      <c r="LES264" s="255"/>
      <c r="LET264" s="255"/>
      <c r="LEU264" s="255"/>
      <c r="LEV264" s="255"/>
      <c r="LEW264" s="255"/>
      <c r="LEX264" s="255"/>
      <c r="LEY264" s="255"/>
      <c r="LEZ264" s="255"/>
      <c r="LFA264" s="255"/>
      <c r="LFB264" s="255"/>
      <c r="LFC264" s="255"/>
      <c r="LFD264" s="255"/>
      <c r="LFE264" s="255"/>
      <c r="LFF264" s="255"/>
      <c r="LFG264" s="255"/>
      <c r="LFH264" s="255"/>
      <c r="LFI264" s="255"/>
      <c r="LFJ264" s="255"/>
      <c r="LFK264" s="255"/>
      <c r="LFL264" s="255"/>
      <c r="LFM264" s="255"/>
      <c r="LFN264" s="255"/>
      <c r="LFO264" s="255"/>
      <c r="LFP264" s="255"/>
      <c r="LFQ264" s="255"/>
      <c r="LFR264" s="255"/>
      <c r="LFS264" s="255"/>
      <c r="LFT264" s="255"/>
      <c r="LFU264" s="255"/>
      <c r="LFV264" s="255"/>
      <c r="LFW264" s="255"/>
      <c r="LFX264" s="255"/>
      <c r="LFY264" s="255"/>
      <c r="LFZ264" s="255"/>
      <c r="LGA264" s="255"/>
      <c r="LGB264" s="255"/>
      <c r="LGC264" s="255"/>
      <c r="LGD264" s="255"/>
      <c r="LGE264" s="255"/>
      <c r="LGF264" s="255"/>
      <c r="LGG264" s="255"/>
      <c r="LGH264" s="255"/>
      <c r="LGI264" s="255"/>
      <c r="LGJ264" s="255"/>
      <c r="LGK264" s="255"/>
      <c r="LGL264" s="255"/>
      <c r="LGM264" s="255"/>
      <c r="LGN264" s="255"/>
      <c r="LGO264" s="255"/>
      <c r="LGP264" s="255"/>
      <c r="LGQ264" s="255"/>
      <c r="LGR264" s="255"/>
      <c r="LGS264" s="255"/>
      <c r="LGT264" s="255"/>
      <c r="LGU264" s="255"/>
      <c r="LGV264" s="255"/>
      <c r="LGW264" s="255"/>
      <c r="LGX264" s="255"/>
      <c r="LGY264" s="255"/>
      <c r="LGZ264" s="255"/>
      <c r="LHA264" s="255"/>
      <c r="LHB264" s="255"/>
      <c r="LHC264" s="255"/>
      <c r="LHD264" s="255"/>
      <c r="LHE264" s="255"/>
      <c r="LHF264" s="255"/>
      <c r="LHG264" s="255"/>
      <c r="LHH264" s="255"/>
      <c r="LHI264" s="255"/>
      <c r="LHJ264" s="255"/>
      <c r="LHK264" s="255"/>
      <c r="LHL264" s="255"/>
      <c r="LHM264" s="255"/>
      <c r="LHN264" s="255"/>
      <c r="LHO264" s="255"/>
      <c r="LHP264" s="255"/>
      <c r="LHQ264" s="255"/>
      <c r="LHR264" s="255"/>
      <c r="LHS264" s="255"/>
      <c r="LHT264" s="255"/>
      <c r="LHU264" s="255"/>
      <c r="LHV264" s="255"/>
      <c r="LHW264" s="255"/>
      <c r="LHX264" s="255"/>
      <c r="LHY264" s="255"/>
      <c r="LHZ264" s="255"/>
      <c r="LIA264" s="255"/>
      <c r="LIB264" s="255"/>
      <c r="LIC264" s="255"/>
      <c r="LID264" s="255"/>
      <c r="LIE264" s="255"/>
      <c r="LIF264" s="255"/>
      <c r="LIG264" s="255"/>
      <c r="LIH264" s="255"/>
      <c r="LII264" s="255"/>
      <c r="LIJ264" s="255"/>
      <c r="LIK264" s="255"/>
      <c r="LIL264" s="255"/>
      <c r="LIM264" s="255"/>
      <c r="LIN264" s="255"/>
      <c r="LIO264" s="255"/>
      <c r="LIP264" s="255"/>
      <c r="LIQ264" s="255"/>
      <c r="LIR264" s="255"/>
      <c r="LIS264" s="255"/>
      <c r="LIT264" s="255"/>
      <c r="LIU264" s="255"/>
      <c r="LIV264" s="255"/>
      <c r="LIW264" s="255"/>
      <c r="LIX264" s="255"/>
      <c r="LIY264" s="255"/>
      <c r="LIZ264" s="255"/>
      <c r="LJA264" s="255"/>
      <c r="LJB264" s="255"/>
      <c r="LJC264" s="255"/>
      <c r="LJD264" s="255"/>
      <c r="LJE264" s="255"/>
      <c r="LJF264" s="255"/>
      <c r="LJG264" s="255"/>
      <c r="LJH264" s="255"/>
      <c r="LJI264" s="255"/>
      <c r="LJJ264" s="255"/>
      <c r="LJK264" s="255"/>
      <c r="LJL264" s="255"/>
      <c r="LJM264" s="255"/>
      <c r="LJN264" s="255"/>
      <c r="LJO264" s="255"/>
      <c r="LJP264" s="255"/>
      <c r="LJQ264" s="255"/>
      <c r="LJR264" s="255"/>
      <c r="LJS264" s="255"/>
      <c r="LJT264" s="255"/>
      <c r="LJU264" s="255"/>
      <c r="LJV264" s="255"/>
      <c r="LJW264" s="255"/>
      <c r="LJX264" s="255"/>
      <c r="LJY264" s="255"/>
      <c r="LJZ264" s="255"/>
      <c r="LKA264" s="255"/>
      <c r="LKB264" s="255"/>
      <c r="LKC264" s="255"/>
      <c r="LKD264" s="255"/>
      <c r="LKE264" s="255"/>
      <c r="LKF264" s="255"/>
      <c r="LKG264" s="255"/>
      <c r="LKH264" s="255"/>
      <c r="LKI264" s="255"/>
      <c r="LKJ264" s="255"/>
      <c r="LKK264" s="255"/>
      <c r="LKL264" s="255"/>
      <c r="LKM264" s="255"/>
      <c r="LKN264" s="255"/>
      <c r="LKO264" s="255"/>
      <c r="LKP264" s="255"/>
      <c r="LKQ264" s="255"/>
      <c r="LKR264" s="255"/>
      <c r="LKS264" s="255"/>
      <c r="LKT264" s="255"/>
      <c r="LKU264" s="255"/>
      <c r="LKV264" s="255"/>
      <c r="LKW264" s="255"/>
      <c r="LKX264" s="255"/>
      <c r="LKY264" s="255"/>
      <c r="LKZ264" s="255"/>
      <c r="LLA264" s="255"/>
      <c r="LLB264" s="255"/>
      <c r="LLC264" s="255"/>
      <c r="LLD264" s="255"/>
      <c r="LLE264" s="255"/>
      <c r="LLF264" s="255"/>
      <c r="LLG264" s="255"/>
      <c r="LLH264" s="255"/>
      <c r="LLI264" s="255"/>
      <c r="LLJ264" s="255"/>
      <c r="LLK264" s="255"/>
      <c r="LLL264" s="255"/>
      <c r="LLM264" s="255"/>
      <c r="LLN264" s="255"/>
      <c r="LLO264" s="255"/>
      <c r="LLP264" s="255"/>
      <c r="LLQ264" s="255"/>
      <c r="LLR264" s="255"/>
      <c r="LLS264" s="255"/>
      <c r="LLT264" s="255"/>
      <c r="LLU264" s="255"/>
      <c r="LLV264" s="255"/>
      <c r="LLW264" s="255"/>
      <c r="LLX264" s="255"/>
      <c r="LLY264" s="255"/>
      <c r="LLZ264" s="255"/>
      <c r="LMA264" s="255"/>
      <c r="LMB264" s="255"/>
      <c r="LMC264" s="255"/>
      <c r="LMD264" s="255"/>
      <c r="LME264" s="255"/>
      <c r="LMF264" s="255"/>
      <c r="LMG264" s="255"/>
      <c r="LMH264" s="255"/>
      <c r="LMI264" s="255"/>
      <c r="LMJ264" s="255"/>
      <c r="LMK264" s="255"/>
      <c r="LML264" s="255"/>
      <c r="LMM264" s="255"/>
      <c r="LMN264" s="255"/>
      <c r="LMO264" s="255"/>
      <c r="LMP264" s="255"/>
      <c r="LMQ264" s="255"/>
      <c r="LMR264" s="255"/>
      <c r="LMS264" s="255"/>
      <c r="LMT264" s="255"/>
      <c r="LMU264" s="255"/>
      <c r="LMV264" s="255"/>
      <c r="LMW264" s="255"/>
      <c r="LMX264" s="255"/>
      <c r="LMY264" s="255"/>
      <c r="LMZ264" s="255"/>
      <c r="LNA264" s="255"/>
      <c r="LNB264" s="255"/>
      <c r="LNC264" s="255"/>
      <c r="LND264" s="255"/>
      <c r="LNE264" s="255"/>
      <c r="LNF264" s="255"/>
      <c r="LNG264" s="255"/>
      <c r="LNH264" s="255"/>
      <c r="LNI264" s="255"/>
      <c r="LNJ264" s="255"/>
      <c r="LNK264" s="255"/>
      <c r="LNL264" s="255"/>
      <c r="LNM264" s="255"/>
      <c r="LNN264" s="255"/>
      <c r="LNO264" s="255"/>
      <c r="LNP264" s="255"/>
      <c r="LNQ264" s="255"/>
      <c r="LNR264" s="255"/>
      <c r="LNS264" s="255"/>
      <c r="LNT264" s="255"/>
      <c r="LNU264" s="255"/>
      <c r="LNV264" s="255"/>
      <c r="LNW264" s="255"/>
      <c r="LNX264" s="255"/>
      <c r="LNY264" s="255"/>
      <c r="LNZ264" s="255"/>
      <c r="LOA264" s="255"/>
      <c r="LOB264" s="255"/>
      <c r="LOC264" s="255"/>
      <c r="LOD264" s="255"/>
      <c r="LOE264" s="255"/>
      <c r="LOF264" s="255"/>
      <c r="LOG264" s="255"/>
      <c r="LOH264" s="255"/>
      <c r="LOI264" s="255"/>
      <c r="LOJ264" s="255"/>
      <c r="LOK264" s="255"/>
      <c r="LOL264" s="255"/>
      <c r="LOM264" s="255"/>
      <c r="LON264" s="255"/>
      <c r="LOO264" s="255"/>
      <c r="LOP264" s="255"/>
      <c r="LOQ264" s="255"/>
      <c r="LOR264" s="255"/>
      <c r="LOS264" s="255"/>
      <c r="LOT264" s="255"/>
      <c r="LOU264" s="255"/>
      <c r="LOV264" s="255"/>
      <c r="LOW264" s="255"/>
      <c r="LOX264" s="255"/>
      <c r="LOY264" s="255"/>
      <c r="LOZ264" s="255"/>
      <c r="LPA264" s="255"/>
      <c r="LPB264" s="255"/>
      <c r="LPC264" s="255"/>
      <c r="LPD264" s="255"/>
      <c r="LPE264" s="255"/>
      <c r="LPF264" s="255"/>
      <c r="LPG264" s="255"/>
      <c r="LPH264" s="255"/>
      <c r="LPI264" s="255"/>
      <c r="LPJ264" s="255"/>
      <c r="LPK264" s="255"/>
      <c r="LPL264" s="255"/>
      <c r="LPM264" s="255"/>
      <c r="LPN264" s="255"/>
      <c r="LPO264" s="255"/>
      <c r="LPP264" s="255"/>
      <c r="LPQ264" s="255"/>
      <c r="LPR264" s="255"/>
      <c r="LPS264" s="255"/>
      <c r="LPT264" s="255"/>
      <c r="LPU264" s="255"/>
      <c r="LPV264" s="255"/>
      <c r="LPW264" s="255"/>
      <c r="LPX264" s="255"/>
      <c r="LPY264" s="255"/>
      <c r="LPZ264" s="255"/>
      <c r="LQA264" s="255"/>
      <c r="LQB264" s="255"/>
      <c r="LQC264" s="255"/>
      <c r="LQD264" s="255"/>
      <c r="LQE264" s="255"/>
      <c r="LQF264" s="255"/>
      <c r="LQG264" s="255"/>
      <c r="LQH264" s="255"/>
      <c r="LQI264" s="255"/>
      <c r="LQJ264" s="255"/>
      <c r="LQK264" s="255"/>
      <c r="LQL264" s="255"/>
      <c r="LQM264" s="255"/>
      <c r="LQN264" s="255"/>
      <c r="LQO264" s="255"/>
      <c r="LQP264" s="255"/>
      <c r="LQQ264" s="255"/>
      <c r="LQR264" s="255"/>
      <c r="LQS264" s="255"/>
      <c r="LQT264" s="255"/>
      <c r="LQU264" s="255"/>
      <c r="LQV264" s="255"/>
      <c r="LQW264" s="255"/>
      <c r="LQX264" s="255"/>
      <c r="LQY264" s="255"/>
      <c r="LQZ264" s="255"/>
      <c r="LRA264" s="255"/>
      <c r="LRB264" s="255"/>
      <c r="LRC264" s="255"/>
      <c r="LRD264" s="255"/>
      <c r="LRE264" s="255"/>
      <c r="LRF264" s="255"/>
      <c r="LRG264" s="255"/>
      <c r="LRH264" s="255"/>
      <c r="LRI264" s="255"/>
      <c r="LRJ264" s="255"/>
      <c r="LRK264" s="255"/>
      <c r="LRL264" s="255"/>
      <c r="LRM264" s="255"/>
      <c r="LRN264" s="255"/>
      <c r="LRO264" s="255"/>
      <c r="LRP264" s="255"/>
      <c r="LRQ264" s="255"/>
      <c r="LRR264" s="255"/>
      <c r="LRS264" s="255"/>
      <c r="LRT264" s="255"/>
      <c r="LRU264" s="255"/>
      <c r="LRV264" s="255"/>
      <c r="LRW264" s="255"/>
      <c r="LRX264" s="255"/>
      <c r="LRY264" s="255"/>
      <c r="LRZ264" s="255"/>
      <c r="LSA264" s="255"/>
      <c r="LSB264" s="255"/>
      <c r="LSC264" s="255"/>
      <c r="LSD264" s="255"/>
      <c r="LSE264" s="255"/>
      <c r="LSF264" s="255"/>
      <c r="LSG264" s="255"/>
      <c r="LSH264" s="255"/>
      <c r="LSI264" s="255"/>
      <c r="LSJ264" s="255"/>
      <c r="LSK264" s="255"/>
      <c r="LSL264" s="255"/>
      <c r="LSM264" s="255"/>
      <c r="LSN264" s="255"/>
      <c r="LSO264" s="255"/>
      <c r="LSP264" s="255"/>
      <c r="LSQ264" s="255"/>
      <c r="LSR264" s="255"/>
      <c r="LSS264" s="255"/>
      <c r="LST264" s="255"/>
      <c r="LSU264" s="255"/>
      <c r="LSV264" s="255"/>
      <c r="LSW264" s="255"/>
      <c r="LSX264" s="255"/>
      <c r="LSY264" s="255"/>
      <c r="LSZ264" s="255"/>
      <c r="LTA264" s="255"/>
      <c r="LTB264" s="255"/>
      <c r="LTC264" s="255"/>
      <c r="LTD264" s="255"/>
      <c r="LTE264" s="255"/>
      <c r="LTF264" s="255"/>
      <c r="LTG264" s="255"/>
      <c r="LTH264" s="255"/>
      <c r="LTI264" s="255"/>
      <c r="LTJ264" s="255"/>
      <c r="LTK264" s="255"/>
      <c r="LTL264" s="255"/>
      <c r="LTM264" s="255"/>
      <c r="LTN264" s="255"/>
      <c r="LTO264" s="255"/>
      <c r="LTP264" s="255"/>
      <c r="LTQ264" s="255"/>
      <c r="LTR264" s="255"/>
      <c r="LTS264" s="255"/>
      <c r="LTT264" s="255"/>
      <c r="LTU264" s="255"/>
      <c r="LTV264" s="255"/>
      <c r="LTW264" s="255"/>
      <c r="LTX264" s="255"/>
      <c r="LTY264" s="255"/>
      <c r="LTZ264" s="255"/>
      <c r="LUA264" s="255"/>
      <c r="LUB264" s="255"/>
      <c r="LUC264" s="255"/>
      <c r="LUD264" s="255"/>
      <c r="LUE264" s="255"/>
      <c r="LUF264" s="255"/>
      <c r="LUG264" s="255"/>
      <c r="LUH264" s="255"/>
      <c r="LUI264" s="255"/>
      <c r="LUJ264" s="255"/>
      <c r="LUK264" s="255"/>
      <c r="LUL264" s="255"/>
      <c r="LUM264" s="255"/>
      <c r="LUN264" s="255"/>
      <c r="LUO264" s="255"/>
      <c r="LUP264" s="255"/>
      <c r="LUQ264" s="255"/>
      <c r="LUR264" s="255"/>
      <c r="LUS264" s="255"/>
      <c r="LUT264" s="255"/>
      <c r="LUU264" s="255"/>
      <c r="LUV264" s="255"/>
      <c r="LUW264" s="255"/>
      <c r="LUX264" s="255"/>
      <c r="LUY264" s="255"/>
      <c r="LUZ264" s="255"/>
      <c r="LVA264" s="255"/>
      <c r="LVB264" s="255"/>
      <c r="LVC264" s="255"/>
      <c r="LVD264" s="255"/>
      <c r="LVE264" s="255"/>
      <c r="LVF264" s="255"/>
      <c r="LVG264" s="255"/>
      <c r="LVH264" s="255"/>
      <c r="LVI264" s="255"/>
      <c r="LVJ264" s="255"/>
      <c r="LVK264" s="255"/>
      <c r="LVL264" s="255"/>
      <c r="LVM264" s="255"/>
      <c r="LVN264" s="255"/>
      <c r="LVO264" s="255"/>
      <c r="LVP264" s="255"/>
      <c r="LVQ264" s="255"/>
      <c r="LVR264" s="255"/>
      <c r="LVS264" s="255"/>
      <c r="LVT264" s="255"/>
      <c r="LVU264" s="255"/>
      <c r="LVV264" s="255"/>
      <c r="LVW264" s="255"/>
      <c r="LVX264" s="255"/>
      <c r="LVY264" s="255"/>
      <c r="LVZ264" s="255"/>
      <c r="LWA264" s="255"/>
      <c r="LWB264" s="255"/>
      <c r="LWC264" s="255"/>
      <c r="LWD264" s="255"/>
      <c r="LWE264" s="255"/>
      <c r="LWF264" s="255"/>
      <c r="LWG264" s="255"/>
      <c r="LWH264" s="255"/>
      <c r="LWI264" s="255"/>
      <c r="LWJ264" s="255"/>
      <c r="LWK264" s="255"/>
      <c r="LWL264" s="255"/>
      <c r="LWM264" s="255"/>
      <c r="LWN264" s="255"/>
      <c r="LWO264" s="255"/>
      <c r="LWP264" s="255"/>
      <c r="LWQ264" s="255"/>
      <c r="LWR264" s="255"/>
      <c r="LWS264" s="255"/>
      <c r="LWT264" s="255"/>
      <c r="LWU264" s="255"/>
      <c r="LWV264" s="255"/>
      <c r="LWW264" s="255"/>
      <c r="LWX264" s="255"/>
      <c r="LWY264" s="255"/>
      <c r="LWZ264" s="255"/>
      <c r="LXA264" s="255"/>
      <c r="LXB264" s="255"/>
      <c r="LXC264" s="255"/>
      <c r="LXD264" s="255"/>
      <c r="LXE264" s="255"/>
      <c r="LXF264" s="255"/>
      <c r="LXG264" s="255"/>
      <c r="LXH264" s="255"/>
      <c r="LXI264" s="255"/>
      <c r="LXJ264" s="255"/>
      <c r="LXK264" s="255"/>
      <c r="LXL264" s="255"/>
      <c r="LXM264" s="255"/>
      <c r="LXN264" s="255"/>
      <c r="LXO264" s="255"/>
      <c r="LXP264" s="255"/>
      <c r="LXQ264" s="255"/>
      <c r="LXR264" s="255"/>
      <c r="LXS264" s="255"/>
      <c r="LXT264" s="255"/>
      <c r="LXU264" s="255"/>
      <c r="LXV264" s="255"/>
      <c r="LXW264" s="255"/>
      <c r="LXX264" s="255"/>
      <c r="LXY264" s="255"/>
      <c r="LXZ264" s="255"/>
      <c r="LYA264" s="255"/>
      <c r="LYB264" s="255"/>
      <c r="LYC264" s="255"/>
      <c r="LYD264" s="255"/>
      <c r="LYE264" s="255"/>
      <c r="LYF264" s="255"/>
      <c r="LYG264" s="255"/>
      <c r="LYH264" s="255"/>
      <c r="LYI264" s="255"/>
      <c r="LYJ264" s="255"/>
      <c r="LYK264" s="255"/>
      <c r="LYL264" s="255"/>
      <c r="LYM264" s="255"/>
      <c r="LYN264" s="255"/>
      <c r="LYO264" s="255"/>
      <c r="LYP264" s="255"/>
      <c r="LYQ264" s="255"/>
      <c r="LYR264" s="255"/>
      <c r="LYS264" s="255"/>
      <c r="LYT264" s="255"/>
      <c r="LYU264" s="255"/>
      <c r="LYV264" s="255"/>
      <c r="LYW264" s="255"/>
      <c r="LYX264" s="255"/>
      <c r="LYY264" s="255"/>
      <c r="LYZ264" s="255"/>
      <c r="LZA264" s="255"/>
      <c r="LZB264" s="255"/>
      <c r="LZC264" s="255"/>
      <c r="LZD264" s="255"/>
      <c r="LZE264" s="255"/>
      <c r="LZF264" s="255"/>
      <c r="LZG264" s="255"/>
      <c r="LZH264" s="255"/>
      <c r="LZI264" s="255"/>
      <c r="LZJ264" s="255"/>
      <c r="LZK264" s="255"/>
      <c r="LZL264" s="255"/>
      <c r="LZM264" s="255"/>
      <c r="LZN264" s="255"/>
      <c r="LZO264" s="255"/>
      <c r="LZP264" s="255"/>
      <c r="LZQ264" s="255"/>
      <c r="LZR264" s="255"/>
      <c r="LZS264" s="255"/>
      <c r="LZT264" s="255"/>
      <c r="LZU264" s="255"/>
      <c r="LZV264" s="255"/>
      <c r="LZW264" s="255"/>
      <c r="LZX264" s="255"/>
      <c r="LZY264" s="255"/>
      <c r="LZZ264" s="255"/>
      <c r="MAA264" s="255"/>
      <c r="MAB264" s="255"/>
      <c r="MAC264" s="255"/>
      <c r="MAD264" s="255"/>
      <c r="MAE264" s="255"/>
      <c r="MAF264" s="255"/>
      <c r="MAG264" s="255"/>
      <c r="MAH264" s="255"/>
      <c r="MAI264" s="255"/>
      <c r="MAJ264" s="255"/>
      <c r="MAK264" s="255"/>
      <c r="MAL264" s="255"/>
      <c r="MAM264" s="255"/>
      <c r="MAN264" s="255"/>
      <c r="MAO264" s="255"/>
      <c r="MAP264" s="255"/>
      <c r="MAQ264" s="255"/>
      <c r="MAR264" s="255"/>
      <c r="MAS264" s="255"/>
      <c r="MAT264" s="255"/>
      <c r="MAU264" s="255"/>
      <c r="MAV264" s="255"/>
      <c r="MAW264" s="255"/>
      <c r="MAX264" s="255"/>
      <c r="MAY264" s="255"/>
      <c r="MAZ264" s="255"/>
      <c r="MBA264" s="255"/>
      <c r="MBB264" s="255"/>
      <c r="MBC264" s="255"/>
      <c r="MBD264" s="255"/>
      <c r="MBE264" s="255"/>
      <c r="MBF264" s="255"/>
      <c r="MBG264" s="255"/>
      <c r="MBH264" s="255"/>
      <c r="MBI264" s="255"/>
      <c r="MBJ264" s="255"/>
      <c r="MBK264" s="255"/>
      <c r="MBL264" s="255"/>
      <c r="MBM264" s="255"/>
      <c r="MBN264" s="255"/>
      <c r="MBO264" s="255"/>
      <c r="MBP264" s="255"/>
      <c r="MBQ264" s="255"/>
      <c r="MBR264" s="255"/>
      <c r="MBS264" s="255"/>
      <c r="MBT264" s="255"/>
      <c r="MBU264" s="255"/>
      <c r="MBV264" s="255"/>
      <c r="MBW264" s="255"/>
      <c r="MBX264" s="255"/>
      <c r="MBY264" s="255"/>
      <c r="MBZ264" s="255"/>
      <c r="MCA264" s="255"/>
      <c r="MCB264" s="255"/>
      <c r="MCC264" s="255"/>
      <c r="MCD264" s="255"/>
      <c r="MCE264" s="255"/>
      <c r="MCF264" s="255"/>
      <c r="MCG264" s="255"/>
      <c r="MCH264" s="255"/>
      <c r="MCI264" s="255"/>
      <c r="MCJ264" s="255"/>
      <c r="MCK264" s="255"/>
      <c r="MCL264" s="255"/>
      <c r="MCM264" s="255"/>
      <c r="MCN264" s="255"/>
      <c r="MCO264" s="255"/>
      <c r="MCP264" s="255"/>
      <c r="MCQ264" s="255"/>
      <c r="MCR264" s="255"/>
      <c r="MCS264" s="255"/>
      <c r="MCT264" s="255"/>
      <c r="MCU264" s="255"/>
      <c r="MCV264" s="255"/>
      <c r="MCW264" s="255"/>
      <c r="MCX264" s="255"/>
      <c r="MCY264" s="255"/>
      <c r="MCZ264" s="255"/>
      <c r="MDA264" s="255"/>
      <c r="MDB264" s="255"/>
      <c r="MDC264" s="255"/>
      <c r="MDD264" s="255"/>
      <c r="MDE264" s="255"/>
      <c r="MDF264" s="255"/>
      <c r="MDG264" s="255"/>
      <c r="MDH264" s="255"/>
      <c r="MDI264" s="255"/>
      <c r="MDJ264" s="255"/>
      <c r="MDK264" s="255"/>
      <c r="MDL264" s="255"/>
      <c r="MDM264" s="255"/>
      <c r="MDN264" s="255"/>
      <c r="MDO264" s="255"/>
      <c r="MDP264" s="255"/>
      <c r="MDQ264" s="255"/>
      <c r="MDR264" s="255"/>
      <c r="MDS264" s="255"/>
      <c r="MDT264" s="255"/>
      <c r="MDU264" s="255"/>
      <c r="MDV264" s="255"/>
      <c r="MDW264" s="255"/>
      <c r="MDX264" s="255"/>
      <c r="MDY264" s="255"/>
      <c r="MDZ264" s="255"/>
      <c r="MEA264" s="255"/>
      <c r="MEB264" s="255"/>
      <c r="MEC264" s="255"/>
      <c r="MED264" s="255"/>
      <c r="MEE264" s="255"/>
      <c r="MEF264" s="255"/>
      <c r="MEG264" s="255"/>
      <c r="MEH264" s="255"/>
      <c r="MEI264" s="255"/>
      <c r="MEJ264" s="255"/>
      <c r="MEK264" s="255"/>
      <c r="MEL264" s="255"/>
      <c r="MEM264" s="255"/>
      <c r="MEN264" s="255"/>
      <c r="MEO264" s="255"/>
      <c r="MEP264" s="255"/>
      <c r="MEQ264" s="255"/>
      <c r="MER264" s="255"/>
      <c r="MES264" s="255"/>
      <c r="MET264" s="255"/>
      <c r="MEU264" s="255"/>
      <c r="MEV264" s="255"/>
      <c r="MEW264" s="255"/>
      <c r="MEX264" s="255"/>
      <c r="MEY264" s="255"/>
      <c r="MEZ264" s="255"/>
      <c r="MFA264" s="255"/>
      <c r="MFB264" s="255"/>
      <c r="MFC264" s="255"/>
      <c r="MFD264" s="255"/>
      <c r="MFE264" s="255"/>
      <c r="MFF264" s="255"/>
      <c r="MFG264" s="255"/>
      <c r="MFH264" s="255"/>
      <c r="MFI264" s="255"/>
      <c r="MFJ264" s="255"/>
      <c r="MFK264" s="255"/>
      <c r="MFL264" s="255"/>
      <c r="MFM264" s="255"/>
      <c r="MFN264" s="255"/>
      <c r="MFO264" s="255"/>
      <c r="MFP264" s="255"/>
      <c r="MFQ264" s="255"/>
      <c r="MFR264" s="255"/>
      <c r="MFS264" s="255"/>
      <c r="MFT264" s="255"/>
      <c r="MFU264" s="255"/>
      <c r="MFV264" s="255"/>
      <c r="MFW264" s="255"/>
      <c r="MFX264" s="255"/>
      <c r="MFY264" s="255"/>
      <c r="MFZ264" s="255"/>
      <c r="MGA264" s="255"/>
      <c r="MGB264" s="255"/>
      <c r="MGC264" s="255"/>
      <c r="MGD264" s="255"/>
      <c r="MGE264" s="255"/>
      <c r="MGF264" s="255"/>
      <c r="MGG264" s="255"/>
      <c r="MGH264" s="255"/>
      <c r="MGI264" s="255"/>
      <c r="MGJ264" s="255"/>
      <c r="MGK264" s="255"/>
      <c r="MGL264" s="255"/>
      <c r="MGM264" s="255"/>
      <c r="MGN264" s="255"/>
      <c r="MGO264" s="255"/>
      <c r="MGP264" s="255"/>
      <c r="MGQ264" s="255"/>
      <c r="MGR264" s="255"/>
      <c r="MGS264" s="255"/>
      <c r="MGT264" s="255"/>
      <c r="MGU264" s="255"/>
      <c r="MGV264" s="255"/>
      <c r="MGW264" s="255"/>
      <c r="MGX264" s="255"/>
      <c r="MGY264" s="255"/>
      <c r="MGZ264" s="255"/>
      <c r="MHA264" s="255"/>
      <c r="MHB264" s="255"/>
      <c r="MHC264" s="255"/>
      <c r="MHD264" s="255"/>
      <c r="MHE264" s="255"/>
      <c r="MHF264" s="255"/>
      <c r="MHG264" s="255"/>
      <c r="MHH264" s="255"/>
      <c r="MHI264" s="255"/>
      <c r="MHJ264" s="255"/>
      <c r="MHK264" s="255"/>
      <c r="MHL264" s="255"/>
      <c r="MHM264" s="255"/>
      <c r="MHN264" s="255"/>
      <c r="MHO264" s="255"/>
      <c r="MHP264" s="255"/>
      <c r="MHQ264" s="255"/>
      <c r="MHR264" s="255"/>
      <c r="MHS264" s="255"/>
      <c r="MHT264" s="255"/>
      <c r="MHU264" s="255"/>
      <c r="MHV264" s="255"/>
      <c r="MHW264" s="255"/>
      <c r="MHX264" s="255"/>
      <c r="MHY264" s="255"/>
      <c r="MHZ264" s="255"/>
      <c r="MIA264" s="255"/>
      <c r="MIB264" s="255"/>
      <c r="MIC264" s="255"/>
      <c r="MID264" s="255"/>
      <c r="MIE264" s="255"/>
      <c r="MIF264" s="255"/>
      <c r="MIG264" s="255"/>
      <c r="MIH264" s="255"/>
      <c r="MII264" s="255"/>
      <c r="MIJ264" s="255"/>
      <c r="MIK264" s="255"/>
      <c r="MIL264" s="255"/>
      <c r="MIM264" s="255"/>
      <c r="MIN264" s="255"/>
      <c r="MIO264" s="255"/>
      <c r="MIP264" s="255"/>
      <c r="MIQ264" s="255"/>
      <c r="MIR264" s="255"/>
      <c r="MIS264" s="255"/>
      <c r="MIT264" s="255"/>
      <c r="MIU264" s="255"/>
      <c r="MIV264" s="255"/>
      <c r="MIW264" s="255"/>
      <c r="MIX264" s="255"/>
      <c r="MIY264" s="255"/>
      <c r="MIZ264" s="255"/>
      <c r="MJA264" s="255"/>
      <c r="MJB264" s="255"/>
      <c r="MJC264" s="255"/>
      <c r="MJD264" s="255"/>
      <c r="MJE264" s="255"/>
      <c r="MJF264" s="255"/>
      <c r="MJG264" s="255"/>
      <c r="MJH264" s="255"/>
      <c r="MJI264" s="255"/>
      <c r="MJJ264" s="255"/>
      <c r="MJK264" s="255"/>
      <c r="MJL264" s="255"/>
      <c r="MJM264" s="255"/>
      <c r="MJN264" s="255"/>
      <c r="MJO264" s="255"/>
      <c r="MJP264" s="255"/>
      <c r="MJQ264" s="255"/>
      <c r="MJR264" s="255"/>
      <c r="MJS264" s="255"/>
      <c r="MJT264" s="255"/>
      <c r="MJU264" s="255"/>
      <c r="MJV264" s="255"/>
      <c r="MJW264" s="255"/>
      <c r="MJX264" s="255"/>
      <c r="MJY264" s="255"/>
      <c r="MJZ264" s="255"/>
      <c r="MKA264" s="255"/>
      <c r="MKB264" s="255"/>
      <c r="MKC264" s="255"/>
      <c r="MKD264" s="255"/>
      <c r="MKE264" s="255"/>
      <c r="MKF264" s="255"/>
      <c r="MKG264" s="255"/>
      <c r="MKH264" s="255"/>
      <c r="MKI264" s="255"/>
      <c r="MKJ264" s="255"/>
      <c r="MKK264" s="255"/>
      <c r="MKL264" s="255"/>
      <c r="MKM264" s="255"/>
      <c r="MKN264" s="255"/>
      <c r="MKO264" s="255"/>
      <c r="MKP264" s="255"/>
      <c r="MKQ264" s="255"/>
      <c r="MKR264" s="255"/>
      <c r="MKS264" s="255"/>
      <c r="MKT264" s="255"/>
      <c r="MKU264" s="255"/>
      <c r="MKV264" s="255"/>
      <c r="MKW264" s="255"/>
      <c r="MKX264" s="255"/>
      <c r="MKY264" s="255"/>
      <c r="MKZ264" s="255"/>
      <c r="MLA264" s="255"/>
      <c r="MLB264" s="255"/>
      <c r="MLC264" s="255"/>
      <c r="MLD264" s="255"/>
      <c r="MLE264" s="255"/>
      <c r="MLF264" s="255"/>
      <c r="MLG264" s="255"/>
      <c r="MLH264" s="255"/>
      <c r="MLI264" s="255"/>
      <c r="MLJ264" s="255"/>
      <c r="MLK264" s="255"/>
      <c r="MLL264" s="255"/>
      <c r="MLM264" s="255"/>
      <c r="MLN264" s="255"/>
      <c r="MLO264" s="255"/>
      <c r="MLP264" s="255"/>
      <c r="MLQ264" s="255"/>
      <c r="MLR264" s="255"/>
      <c r="MLS264" s="255"/>
      <c r="MLT264" s="255"/>
      <c r="MLU264" s="255"/>
      <c r="MLV264" s="255"/>
      <c r="MLW264" s="255"/>
      <c r="MLX264" s="255"/>
      <c r="MLY264" s="255"/>
      <c r="MLZ264" s="255"/>
      <c r="MMA264" s="255"/>
      <c r="MMB264" s="255"/>
      <c r="MMC264" s="255"/>
      <c r="MMD264" s="255"/>
      <c r="MME264" s="255"/>
      <c r="MMF264" s="255"/>
      <c r="MMG264" s="255"/>
      <c r="MMH264" s="255"/>
      <c r="MMI264" s="255"/>
      <c r="MMJ264" s="255"/>
      <c r="MMK264" s="255"/>
      <c r="MML264" s="255"/>
      <c r="MMM264" s="255"/>
      <c r="MMN264" s="255"/>
      <c r="MMO264" s="255"/>
      <c r="MMP264" s="255"/>
      <c r="MMQ264" s="255"/>
      <c r="MMR264" s="255"/>
      <c r="MMS264" s="255"/>
      <c r="MMT264" s="255"/>
      <c r="MMU264" s="255"/>
      <c r="MMV264" s="255"/>
      <c r="MMW264" s="255"/>
      <c r="MMX264" s="255"/>
      <c r="MMY264" s="255"/>
      <c r="MMZ264" s="255"/>
      <c r="MNA264" s="255"/>
      <c r="MNB264" s="255"/>
      <c r="MNC264" s="255"/>
      <c r="MND264" s="255"/>
      <c r="MNE264" s="255"/>
      <c r="MNF264" s="255"/>
      <c r="MNG264" s="255"/>
      <c r="MNH264" s="255"/>
      <c r="MNI264" s="255"/>
      <c r="MNJ264" s="255"/>
      <c r="MNK264" s="255"/>
      <c r="MNL264" s="255"/>
      <c r="MNM264" s="255"/>
      <c r="MNN264" s="255"/>
      <c r="MNO264" s="255"/>
      <c r="MNP264" s="255"/>
      <c r="MNQ264" s="255"/>
      <c r="MNR264" s="255"/>
      <c r="MNS264" s="255"/>
      <c r="MNT264" s="255"/>
      <c r="MNU264" s="255"/>
      <c r="MNV264" s="255"/>
      <c r="MNW264" s="255"/>
      <c r="MNX264" s="255"/>
      <c r="MNY264" s="255"/>
      <c r="MNZ264" s="255"/>
      <c r="MOA264" s="255"/>
      <c r="MOB264" s="255"/>
      <c r="MOC264" s="255"/>
      <c r="MOD264" s="255"/>
      <c r="MOE264" s="255"/>
      <c r="MOF264" s="255"/>
      <c r="MOG264" s="255"/>
      <c r="MOH264" s="255"/>
      <c r="MOI264" s="255"/>
      <c r="MOJ264" s="255"/>
      <c r="MOK264" s="255"/>
      <c r="MOL264" s="255"/>
      <c r="MOM264" s="255"/>
      <c r="MON264" s="255"/>
      <c r="MOO264" s="255"/>
      <c r="MOP264" s="255"/>
      <c r="MOQ264" s="255"/>
      <c r="MOR264" s="255"/>
      <c r="MOS264" s="255"/>
      <c r="MOT264" s="255"/>
      <c r="MOU264" s="255"/>
      <c r="MOV264" s="255"/>
      <c r="MOW264" s="255"/>
      <c r="MOX264" s="255"/>
      <c r="MOY264" s="255"/>
      <c r="MOZ264" s="255"/>
      <c r="MPA264" s="255"/>
      <c r="MPB264" s="255"/>
      <c r="MPC264" s="255"/>
      <c r="MPD264" s="255"/>
      <c r="MPE264" s="255"/>
      <c r="MPF264" s="255"/>
      <c r="MPG264" s="255"/>
      <c r="MPH264" s="255"/>
      <c r="MPI264" s="255"/>
      <c r="MPJ264" s="255"/>
      <c r="MPK264" s="255"/>
      <c r="MPL264" s="255"/>
      <c r="MPM264" s="255"/>
      <c r="MPN264" s="255"/>
      <c r="MPO264" s="255"/>
      <c r="MPP264" s="255"/>
      <c r="MPQ264" s="255"/>
      <c r="MPR264" s="255"/>
      <c r="MPS264" s="255"/>
      <c r="MPT264" s="255"/>
      <c r="MPU264" s="255"/>
      <c r="MPV264" s="255"/>
      <c r="MPW264" s="255"/>
      <c r="MPX264" s="255"/>
      <c r="MPY264" s="255"/>
      <c r="MPZ264" s="255"/>
      <c r="MQA264" s="255"/>
      <c r="MQB264" s="255"/>
      <c r="MQC264" s="255"/>
      <c r="MQD264" s="255"/>
      <c r="MQE264" s="255"/>
      <c r="MQF264" s="255"/>
      <c r="MQG264" s="255"/>
      <c r="MQH264" s="255"/>
      <c r="MQI264" s="255"/>
      <c r="MQJ264" s="255"/>
      <c r="MQK264" s="255"/>
      <c r="MQL264" s="255"/>
      <c r="MQM264" s="255"/>
      <c r="MQN264" s="255"/>
      <c r="MQO264" s="255"/>
      <c r="MQP264" s="255"/>
      <c r="MQQ264" s="255"/>
      <c r="MQR264" s="255"/>
      <c r="MQS264" s="255"/>
      <c r="MQT264" s="255"/>
      <c r="MQU264" s="255"/>
      <c r="MQV264" s="255"/>
      <c r="MQW264" s="255"/>
      <c r="MQX264" s="255"/>
      <c r="MQY264" s="255"/>
      <c r="MQZ264" s="255"/>
      <c r="MRA264" s="255"/>
      <c r="MRB264" s="255"/>
      <c r="MRC264" s="255"/>
      <c r="MRD264" s="255"/>
      <c r="MRE264" s="255"/>
      <c r="MRF264" s="255"/>
      <c r="MRG264" s="255"/>
      <c r="MRH264" s="255"/>
      <c r="MRI264" s="255"/>
      <c r="MRJ264" s="255"/>
      <c r="MRK264" s="255"/>
      <c r="MRL264" s="255"/>
      <c r="MRM264" s="255"/>
      <c r="MRN264" s="255"/>
      <c r="MRO264" s="255"/>
      <c r="MRP264" s="255"/>
      <c r="MRQ264" s="255"/>
      <c r="MRR264" s="255"/>
      <c r="MRS264" s="255"/>
      <c r="MRT264" s="255"/>
      <c r="MRU264" s="255"/>
      <c r="MRV264" s="255"/>
      <c r="MRW264" s="255"/>
      <c r="MRX264" s="255"/>
      <c r="MRY264" s="255"/>
      <c r="MRZ264" s="255"/>
      <c r="MSA264" s="255"/>
      <c r="MSB264" s="255"/>
      <c r="MSC264" s="255"/>
      <c r="MSD264" s="255"/>
      <c r="MSE264" s="255"/>
      <c r="MSF264" s="255"/>
      <c r="MSG264" s="255"/>
      <c r="MSH264" s="255"/>
      <c r="MSI264" s="255"/>
      <c r="MSJ264" s="255"/>
      <c r="MSK264" s="255"/>
      <c r="MSL264" s="255"/>
      <c r="MSM264" s="255"/>
      <c r="MSN264" s="255"/>
      <c r="MSO264" s="255"/>
      <c r="MSP264" s="255"/>
      <c r="MSQ264" s="255"/>
      <c r="MSR264" s="255"/>
      <c r="MSS264" s="255"/>
      <c r="MST264" s="255"/>
      <c r="MSU264" s="255"/>
      <c r="MSV264" s="255"/>
      <c r="MSW264" s="255"/>
      <c r="MSX264" s="255"/>
      <c r="MSY264" s="255"/>
      <c r="MSZ264" s="255"/>
      <c r="MTA264" s="255"/>
      <c r="MTB264" s="255"/>
      <c r="MTC264" s="255"/>
      <c r="MTD264" s="255"/>
      <c r="MTE264" s="255"/>
      <c r="MTF264" s="255"/>
      <c r="MTG264" s="255"/>
      <c r="MTH264" s="255"/>
      <c r="MTI264" s="255"/>
      <c r="MTJ264" s="255"/>
      <c r="MTK264" s="255"/>
      <c r="MTL264" s="255"/>
      <c r="MTM264" s="255"/>
      <c r="MTN264" s="255"/>
      <c r="MTO264" s="255"/>
      <c r="MTP264" s="255"/>
      <c r="MTQ264" s="255"/>
      <c r="MTR264" s="255"/>
      <c r="MTS264" s="255"/>
      <c r="MTT264" s="255"/>
      <c r="MTU264" s="255"/>
      <c r="MTV264" s="255"/>
      <c r="MTW264" s="255"/>
      <c r="MTX264" s="255"/>
      <c r="MTY264" s="255"/>
      <c r="MTZ264" s="255"/>
      <c r="MUA264" s="255"/>
      <c r="MUB264" s="255"/>
      <c r="MUC264" s="255"/>
      <c r="MUD264" s="255"/>
      <c r="MUE264" s="255"/>
      <c r="MUF264" s="255"/>
      <c r="MUG264" s="255"/>
      <c r="MUH264" s="255"/>
      <c r="MUI264" s="255"/>
      <c r="MUJ264" s="255"/>
      <c r="MUK264" s="255"/>
      <c r="MUL264" s="255"/>
      <c r="MUM264" s="255"/>
      <c r="MUN264" s="255"/>
      <c r="MUO264" s="255"/>
      <c r="MUP264" s="255"/>
      <c r="MUQ264" s="255"/>
      <c r="MUR264" s="255"/>
      <c r="MUS264" s="255"/>
      <c r="MUT264" s="255"/>
      <c r="MUU264" s="255"/>
      <c r="MUV264" s="255"/>
      <c r="MUW264" s="255"/>
      <c r="MUX264" s="255"/>
      <c r="MUY264" s="255"/>
      <c r="MUZ264" s="255"/>
      <c r="MVA264" s="255"/>
      <c r="MVB264" s="255"/>
      <c r="MVC264" s="255"/>
      <c r="MVD264" s="255"/>
      <c r="MVE264" s="255"/>
      <c r="MVF264" s="255"/>
      <c r="MVG264" s="255"/>
      <c r="MVH264" s="255"/>
      <c r="MVI264" s="255"/>
      <c r="MVJ264" s="255"/>
      <c r="MVK264" s="255"/>
      <c r="MVL264" s="255"/>
      <c r="MVM264" s="255"/>
      <c r="MVN264" s="255"/>
      <c r="MVO264" s="255"/>
      <c r="MVP264" s="255"/>
      <c r="MVQ264" s="255"/>
      <c r="MVR264" s="255"/>
      <c r="MVS264" s="255"/>
      <c r="MVT264" s="255"/>
      <c r="MVU264" s="255"/>
      <c r="MVV264" s="255"/>
      <c r="MVW264" s="255"/>
      <c r="MVX264" s="255"/>
      <c r="MVY264" s="255"/>
      <c r="MVZ264" s="255"/>
      <c r="MWA264" s="255"/>
      <c r="MWB264" s="255"/>
      <c r="MWC264" s="255"/>
      <c r="MWD264" s="255"/>
      <c r="MWE264" s="255"/>
      <c r="MWF264" s="255"/>
      <c r="MWG264" s="255"/>
      <c r="MWH264" s="255"/>
      <c r="MWI264" s="255"/>
      <c r="MWJ264" s="255"/>
      <c r="MWK264" s="255"/>
      <c r="MWL264" s="255"/>
      <c r="MWM264" s="255"/>
      <c r="MWN264" s="255"/>
      <c r="MWO264" s="255"/>
      <c r="MWP264" s="255"/>
      <c r="MWQ264" s="255"/>
      <c r="MWR264" s="255"/>
      <c r="MWS264" s="255"/>
      <c r="MWT264" s="255"/>
      <c r="MWU264" s="255"/>
      <c r="MWV264" s="255"/>
      <c r="MWW264" s="255"/>
      <c r="MWX264" s="255"/>
      <c r="MWY264" s="255"/>
      <c r="MWZ264" s="255"/>
      <c r="MXA264" s="255"/>
      <c r="MXB264" s="255"/>
      <c r="MXC264" s="255"/>
      <c r="MXD264" s="255"/>
      <c r="MXE264" s="255"/>
      <c r="MXF264" s="255"/>
      <c r="MXG264" s="255"/>
      <c r="MXH264" s="255"/>
      <c r="MXI264" s="255"/>
      <c r="MXJ264" s="255"/>
      <c r="MXK264" s="255"/>
      <c r="MXL264" s="255"/>
      <c r="MXM264" s="255"/>
      <c r="MXN264" s="255"/>
      <c r="MXO264" s="255"/>
      <c r="MXP264" s="255"/>
      <c r="MXQ264" s="255"/>
      <c r="MXR264" s="255"/>
      <c r="MXS264" s="255"/>
      <c r="MXT264" s="255"/>
      <c r="MXU264" s="255"/>
      <c r="MXV264" s="255"/>
      <c r="MXW264" s="255"/>
      <c r="MXX264" s="255"/>
      <c r="MXY264" s="255"/>
      <c r="MXZ264" s="255"/>
      <c r="MYA264" s="255"/>
      <c r="MYB264" s="255"/>
      <c r="MYC264" s="255"/>
      <c r="MYD264" s="255"/>
      <c r="MYE264" s="255"/>
      <c r="MYF264" s="255"/>
      <c r="MYG264" s="255"/>
      <c r="MYH264" s="255"/>
      <c r="MYI264" s="255"/>
      <c r="MYJ264" s="255"/>
      <c r="MYK264" s="255"/>
      <c r="MYL264" s="255"/>
      <c r="MYM264" s="255"/>
      <c r="MYN264" s="255"/>
      <c r="MYO264" s="255"/>
      <c r="MYP264" s="255"/>
      <c r="MYQ264" s="255"/>
      <c r="MYR264" s="255"/>
      <c r="MYS264" s="255"/>
      <c r="MYT264" s="255"/>
      <c r="MYU264" s="255"/>
      <c r="MYV264" s="255"/>
      <c r="MYW264" s="255"/>
      <c r="MYX264" s="255"/>
      <c r="MYY264" s="255"/>
      <c r="MYZ264" s="255"/>
      <c r="MZA264" s="255"/>
      <c r="MZB264" s="255"/>
      <c r="MZC264" s="255"/>
      <c r="MZD264" s="255"/>
      <c r="MZE264" s="255"/>
      <c r="MZF264" s="255"/>
      <c r="MZG264" s="255"/>
      <c r="MZH264" s="255"/>
      <c r="MZI264" s="255"/>
      <c r="MZJ264" s="255"/>
      <c r="MZK264" s="255"/>
      <c r="MZL264" s="255"/>
      <c r="MZM264" s="255"/>
      <c r="MZN264" s="255"/>
      <c r="MZO264" s="255"/>
      <c r="MZP264" s="255"/>
      <c r="MZQ264" s="255"/>
      <c r="MZR264" s="255"/>
      <c r="MZS264" s="255"/>
      <c r="MZT264" s="255"/>
      <c r="MZU264" s="255"/>
      <c r="MZV264" s="255"/>
      <c r="MZW264" s="255"/>
      <c r="MZX264" s="255"/>
      <c r="MZY264" s="255"/>
      <c r="MZZ264" s="255"/>
      <c r="NAA264" s="255"/>
      <c r="NAB264" s="255"/>
      <c r="NAC264" s="255"/>
      <c r="NAD264" s="255"/>
      <c r="NAE264" s="255"/>
      <c r="NAF264" s="255"/>
      <c r="NAG264" s="255"/>
      <c r="NAH264" s="255"/>
      <c r="NAI264" s="255"/>
      <c r="NAJ264" s="255"/>
      <c r="NAK264" s="255"/>
      <c r="NAL264" s="255"/>
      <c r="NAM264" s="255"/>
      <c r="NAN264" s="255"/>
      <c r="NAO264" s="255"/>
      <c r="NAP264" s="255"/>
      <c r="NAQ264" s="255"/>
      <c r="NAR264" s="255"/>
      <c r="NAS264" s="255"/>
      <c r="NAT264" s="255"/>
      <c r="NAU264" s="255"/>
      <c r="NAV264" s="255"/>
      <c r="NAW264" s="255"/>
      <c r="NAX264" s="255"/>
      <c r="NAY264" s="255"/>
      <c r="NAZ264" s="255"/>
      <c r="NBA264" s="255"/>
      <c r="NBB264" s="255"/>
      <c r="NBC264" s="255"/>
      <c r="NBD264" s="255"/>
      <c r="NBE264" s="255"/>
      <c r="NBF264" s="255"/>
      <c r="NBG264" s="255"/>
      <c r="NBH264" s="255"/>
      <c r="NBI264" s="255"/>
      <c r="NBJ264" s="255"/>
      <c r="NBK264" s="255"/>
      <c r="NBL264" s="255"/>
      <c r="NBM264" s="255"/>
      <c r="NBN264" s="255"/>
      <c r="NBO264" s="255"/>
      <c r="NBP264" s="255"/>
      <c r="NBQ264" s="255"/>
      <c r="NBR264" s="255"/>
      <c r="NBS264" s="255"/>
      <c r="NBT264" s="255"/>
      <c r="NBU264" s="255"/>
      <c r="NBV264" s="255"/>
      <c r="NBW264" s="255"/>
      <c r="NBX264" s="255"/>
      <c r="NBY264" s="255"/>
      <c r="NBZ264" s="255"/>
      <c r="NCA264" s="255"/>
      <c r="NCB264" s="255"/>
      <c r="NCC264" s="255"/>
      <c r="NCD264" s="255"/>
      <c r="NCE264" s="255"/>
      <c r="NCF264" s="255"/>
      <c r="NCG264" s="255"/>
      <c r="NCH264" s="255"/>
      <c r="NCI264" s="255"/>
      <c r="NCJ264" s="255"/>
      <c r="NCK264" s="255"/>
      <c r="NCL264" s="255"/>
      <c r="NCM264" s="255"/>
      <c r="NCN264" s="255"/>
      <c r="NCO264" s="255"/>
      <c r="NCP264" s="255"/>
      <c r="NCQ264" s="255"/>
      <c r="NCR264" s="255"/>
      <c r="NCS264" s="255"/>
      <c r="NCT264" s="255"/>
      <c r="NCU264" s="255"/>
      <c r="NCV264" s="255"/>
      <c r="NCW264" s="255"/>
      <c r="NCX264" s="255"/>
      <c r="NCY264" s="255"/>
      <c r="NCZ264" s="255"/>
      <c r="NDA264" s="255"/>
      <c r="NDB264" s="255"/>
      <c r="NDC264" s="255"/>
      <c r="NDD264" s="255"/>
      <c r="NDE264" s="255"/>
      <c r="NDF264" s="255"/>
      <c r="NDG264" s="255"/>
      <c r="NDH264" s="255"/>
      <c r="NDI264" s="255"/>
      <c r="NDJ264" s="255"/>
      <c r="NDK264" s="255"/>
      <c r="NDL264" s="255"/>
      <c r="NDM264" s="255"/>
      <c r="NDN264" s="255"/>
      <c r="NDO264" s="255"/>
      <c r="NDP264" s="255"/>
      <c r="NDQ264" s="255"/>
      <c r="NDR264" s="255"/>
      <c r="NDS264" s="255"/>
      <c r="NDT264" s="255"/>
      <c r="NDU264" s="255"/>
      <c r="NDV264" s="255"/>
      <c r="NDW264" s="255"/>
      <c r="NDX264" s="255"/>
      <c r="NDY264" s="255"/>
      <c r="NDZ264" s="255"/>
      <c r="NEA264" s="255"/>
      <c r="NEB264" s="255"/>
      <c r="NEC264" s="255"/>
      <c r="NED264" s="255"/>
      <c r="NEE264" s="255"/>
      <c r="NEF264" s="255"/>
      <c r="NEG264" s="255"/>
      <c r="NEH264" s="255"/>
      <c r="NEI264" s="255"/>
      <c r="NEJ264" s="255"/>
      <c r="NEK264" s="255"/>
      <c r="NEL264" s="255"/>
      <c r="NEM264" s="255"/>
      <c r="NEN264" s="255"/>
      <c r="NEO264" s="255"/>
      <c r="NEP264" s="255"/>
      <c r="NEQ264" s="255"/>
      <c r="NER264" s="255"/>
      <c r="NES264" s="255"/>
      <c r="NET264" s="255"/>
      <c r="NEU264" s="255"/>
      <c r="NEV264" s="255"/>
      <c r="NEW264" s="255"/>
      <c r="NEX264" s="255"/>
      <c r="NEY264" s="255"/>
      <c r="NEZ264" s="255"/>
      <c r="NFA264" s="255"/>
      <c r="NFB264" s="255"/>
      <c r="NFC264" s="255"/>
      <c r="NFD264" s="255"/>
      <c r="NFE264" s="255"/>
      <c r="NFF264" s="255"/>
      <c r="NFG264" s="255"/>
      <c r="NFH264" s="255"/>
      <c r="NFI264" s="255"/>
      <c r="NFJ264" s="255"/>
      <c r="NFK264" s="255"/>
      <c r="NFL264" s="255"/>
      <c r="NFM264" s="255"/>
      <c r="NFN264" s="255"/>
      <c r="NFO264" s="255"/>
      <c r="NFP264" s="255"/>
      <c r="NFQ264" s="255"/>
      <c r="NFR264" s="255"/>
      <c r="NFS264" s="255"/>
      <c r="NFT264" s="255"/>
      <c r="NFU264" s="255"/>
      <c r="NFV264" s="255"/>
      <c r="NFW264" s="255"/>
      <c r="NFX264" s="255"/>
      <c r="NFY264" s="255"/>
      <c r="NFZ264" s="255"/>
      <c r="NGA264" s="255"/>
      <c r="NGB264" s="255"/>
      <c r="NGC264" s="255"/>
      <c r="NGD264" s="255"/>
      <c r="NGE264" s="255"/>
      <c r="NGF264" s="255"/>
      <c r="NGG264" s="255"/>
      <c r="NGH264" s="255"/>
      <c r="NGI264" s="255"/>
      <c r="NGJ264" s="255"/>
      <c r="NGK264" s="255"/>
      <c r="NGL264" s="255"/>
      <c r="NGM264" s="255"/>
      <c r="NGN264" s="255"/>
      <c r="NGO264" s="255"/>
      <c r="NGP264" s="255"/>
      <c r="NGQ264" s="255"/>
      <c r="NGR264" s="255"/>
      <c r="NGS264" s="255"/>
      <c r="NGT264" s="255"/>
      <c r="NGU264" s="255"/>
      <c r="NGV264" s="255"/>
      <c r="NGW264" s="255"/>
      <c r="NGX264" s="255"/>
      <c r="NGY264" s="255"/>
      <c r="NGZ264" s="255"/>
      <c r="NHA264" s="255"/>
      <c r="NHB264" s="255"/>
      <c r="NHC264" s="255"/>
      <c r="NHD264" s="255"/>
      <c r="NHE264" s="255"/>
      <c r="NHF264" s="255"/>
      <c r="NHG264" s="255"/>
      <c r="NHH264" s="255"/>
      <c r="NHI264" s="255"/>
      <c r="NHJ264" s="255"/>
      <c r="NHK264" s="255"/>
      <c r="NHL264" s="255"/>
      <c r="NHM264" s="255"/>
      <c r="NHN264" s="255"/>
      <c r="NHO264" s="255"/>
      <c r="NHP264" s="255"/>
      <c r="NHQ264" s="255"/>
      <c r="NHR264" s="255"/>
      <c r="NHS264" s="255"/>
      <c r="NHT264" s="255"/>
      <c r="NHU264" s="255"/>
      <c r="NHV264" s="255"/>
      <c r="NHW264" s="255"/>
      <c r="NHX264" s="255"/>
      <c r="NHY264" s="255"/>
      <c r="NHZ264" s="255"/>
      <c r="NIA264" s="255"/>
      <c r="NIB264" s="255"/>
      <c r="NIC264" s="255"/>
      <c r="NID264" s="255"/>
      <c r="NIE264" s="255"/>
      <c r="NIF264" s="255"/>
      <c r="NIG264" s="255"/>
      <c r="NIH264" s="255"/>
      <c r="NII264" s="255"/>
      <c r="NIJ264" s="255"/>
      <c r="NIK264" s="255"/>
      <c r="NIL264" s="255"/>
      <c r="NIM264" s="255"/>
      <c r="NIN264" s="255"/>
      <c r="NIO264" s="255"/>
      <c r="NIP264" s="255"/>
      <c r="NIQ264" s="255"/>
      <c r="NIR264" s="255"/>
      <c r="NIS264" s="255"/>
      <c r="NIT264" s="255"/>
      <c r="NIU264" s="255"/>
      <c r="NIV264" s="255"/>
      <c r="NIW264" s="255"/>
      <c r="NIX264" s="255"/>
      <c r="NIY264" s="255"/>
      <c r="NIZ264" s="255"/>
      <c r="NJA264" s="255"/>
      <c r="NJB264" s="255"/>
      <c r="NJC264" s="255"/>
      <c r="NJD264" s="255"/>
      <c r="NJE264" s="255"/>
      <c r="NJF264" s="255"/>
      <c r="NJG264" s="255"/>
      <c r="NJH264" s="255"/>
      <c r="NJI264" s="255"/>
      <c r="NJJ264" s="255"/>
      <c r="NJK264" s="255"/>
      <c r="NJL264" s="255"/>
      <c r="NJM264" s="255"/>
      <c r="NJN264" s="255"/>
      <c r="NJO264" s="255"/>
      <c r="NJP264" s="255"/>
      <c r="NJQ264" s="255"/>
      <c r="NJR264" s="255"/>
      <c r="NJS264" s="255"/>
      <c r="NJT264" s="255"/>
      <c r="NJU264" s="255"/>
      <c r="NJV264" s="255"/>
      <c r="NJW264" s="255"/>
      <c r="NJX264" s="255"/>
      <c r="NJY264" s="255"/>
      <c r="NJZ264" s="255"/>
      <c r="NKA264" s="255"/>
      <c r="NKB264" s="255"/>
      <c r="NKC264" s="255"/>
      <c r="NKD264" s="255"/>
      <c r="NKE264" s="255"/>
      <c r="NKF264" s="255"/>
      <c r="NKG264" s="255"/>
      <c r="NKH264" s="255"/>
      <c r="NKI264" s="255"/>
      <c r="NKJ264" s="255"/>
      <c r="NKK264" s="255"/>
      <c r="NKL264" s="255"/>
      <c r="NKM264" s="255"/>
      <c r="NKN264" s="255"/>
      <c r="NKO264" s="255"/>
      <c r="NKP264" s="255"/>
      <c r="NKQ264" s="255"/>
      <c r="NKR264" s="255"/>
      <c r="NKS264" s="255"/>
      <c r="NKT264" s="255"/>
      <c r="NKU264" s="255"/>
      <c r="NKV264" s="255"/>
      <c r="NKW264" s="255"/>
      <c r="NKX264" s="255"/>
      <c r="NKY264" s="255"/>
      <c r="NKZ264" s="255"/>
      <c r="NLA264" s="255"/>
      <c r="NLB264" s="255"/>
      <c r="NLC264" s="255"/>
      <c r="NLD264" s="255"/>
      <c r="NLE264" s="255"/>
      <c r="NLF264" s="255"/>
      <c r="NLG264" s="255"/>
      <c r="NLH264" s="255"/>
      <c r="NLI264" s="255"/>
      <c r="NLJ264" s="255"/>
      <c r="NLK264" s="255"/>
      <c r="NLL264" s="255"/>
      <c r="NLM264" s="255"/>
      <c r="NLN264" s="255"/>
      <c r="NLO264" s="255"/>
      <c r="NLP264" s="255"/>
      <c r="NLQ264" s="255"/>
      <c r="NLR264" s="255"/>
      <c r="NLS264" s="255"/>
      <c r="NLT264" s="255"/>
      <c r="NLU264" s="255"/>
      <c r="NLV264" s="255"/>
      <c r="NLW264" s="255"/>
      <c r="NLX264" s="255"/>
      <c r="NLY264" s="255"/>
      <c r="NLZ264" s="255"/>
      <c r="NMA264" s="255"/>
      <c r="NMB264" s="255"/>
      <c r="NMC264" s="255"/>
      <c r="NMD264" s="255"/>
      <c r="NME264" s="255"/>
      <c r="NMF264" s="255"/>
      <c r="NMG264" s="255"/>
      <c r="NMH264" s="255"/>
      <c r="NMI264" s="255"/>
      <c r="NMJ264" s="255"/>
      <c r="NMK264" s="255"/>
      <c r="NML264" s="255"/>
      <c r="NMM264" s="255"/>
      <c r="NMN264" s="255"/>
      <c r="NMO264" s="255"/>
      <c r="NMP264" s="255"/>
      <c r="NMQ264" s="255"/>
      <c r="NMR264" s="255"/>
      <c r="NMS264" s="255"/>
      <c r="NMT264" s="255"/>
      <c r="NMU264" s="255"/>
      <c r="NMV264" s="255"/>
      <c r="NMW264" s="255"/>
      <c r="NMX264" s="255"/>
      <c r="NMY264" s="255"/>
      <c r="NMZ264" s="255"/>
      <c r="NNA264" s="255"/>
      <c r="NNB264" s="255"/>
      <c r="NNC264" s="255"/>
      <c r="NND264" s="255"/>
      <c r="NNE264" s="255"/>
      <c r="NNF264" s="255"/>
      <c r="NNG264" s="255"/>
      <c r="NNH264" s="255"/>
      <c r="NNI264" s="255"/>
      <c r="NNJ264" s="255"/>
      <c r="NNK264" s="255"/>
      <c r="NNL264" s="255"/>
      <c r="NNM264" s="255"/>
      <c r="NNN264" s="255"/>
      <c r="NNO264" s="255"/>
      <c r="NNP264" s="255"/>
      <c r="NNQ264" s="255"/>
      <c r="NNR264" s="255"/>
      <c r="NNS264" s="255"/>
      <c r="NNT264" s="255"/>
      <c r="NNU264" s="255"/>
      <c r="NNV264" s="255"/>
      <c r="NNW264" s="255"/>
      <c r="NNX264" s="255"/>
      <c r="NNY264" s="255"/>
      <c r="NNZ264" s="255"/>
      <c r="NOA264" s="255"/>
      <c r="NOB264" s="255"/>
      <c r="NOC264" s="255"/>
      <c r="NOD264" s="255"/>
      <c r="NOE264" s="255"/>
      <c r="NOF264" s="255"/>
      <c r="NOG264" s="255"/>
      <c r="NOH264" s="255"/>
      <c r="NOI264" s="255"/>
      <c r="NOJ264" s="255"/>
      <c r="NOK264" s="255"/>
      <c r="NOL264" s="255"/>
      <c r="NOM264" s="255"/>
      <c r="NON264" s="255"/>
      <c r="NOO264" s="255"/>
      <c r="NOP264" s="255"/>
      <c r="NOQ264" s="255"/>
      <c r="NOR264" s="255"/>
      <c r="NOS264" s="255"/>
      <c r="NOT264" s="255"/>
      <c r="NOU264" s="255"/>
      <c r="NOV264" s="255"/>
      <c r="NOW264" s="255"/>
      <c r="NOX264" s="255"/>
      <c r="NOY264" s="255"/>
      <c r="NOZ264" s="255"/>
      <c r="NPA264" s="255"/>
      <c r="NPB264" s="255"/>
      <c r="NPC264" s="255"/>
      <c r="NPD264" s="255"/>
      <c r="NPE264" s="255"/>
      <c r="NPF264" s="255"/>
      <c r="NPG264" s="255"/>
      <c r="NPH264" s="255"/>
      <c r="NPI264" s="255"/>
      <c r="NPJ264" s="255"/>
      <c r="NPK264" s="255"/>
      <c r="NPL264" s="255"/>
      <c r="NPM264" s="255"/>
      <c r="NPN264" s="255"/>
      <c r="NPO264" s="255"/>
      <c r="NPP264" s="255"/>
      <c r="NPQ264" s="255"/>
      <c r="NPR264" s="255"/>
      <c r="NPS264" s="255"/>
      <c r="NPT264" s="255"/>
      <c r="NPU264" s="255"/>
      <c r="NPV264" s="255"/>
      <c r="NPW264" s="255"/>
      <c r="NPX264" s="255"/>
      <c r="NPY264" s="255"/>
      <c r="NPZ264" s="255"/>
      <c r="NQA264" s="255"/>
      <c r="NQB264" s="255"/>
      <c r="NQC264" s="255"/>
      <c r="NQD264" s="255"/>
      <c r="NQE264" s="255"/>
      <c r="NQF264" s="255"/>
      <c r="NQG264" s="255"/>
      <c r="NQH264" s="255"/>
      <c r="NQI264" s="255"/>
      <c r="NQJ264" s="255"/>
      <c r="NQK264" s="255"/>
      <c r="NQL264" s="255"/>
      <c r="NQM264" s="255"/>
      <c r="NQN264" s="255"/>
      <c r="NQO264" s="255"/>
      <c r="NQP264" s="255"/>
      <c r="NQQ264" s="255"/>
      <c r="NQR264" s="255"/>
      <c r="NQS264" s="255"/>
      <c r="NQT264" s="255"/>
      <c r="NQU264" s="255"/>
      <c r="NQV264" s="255"/>
      <c r="NQW264" s="255"/>
      <c r="NQX264" s="255"/>
      <c r="NQY264" s="255"/>
      <c r="NQZ264" s="255"/>
      <c r="NRA264" s="255"/>
      <c r="NRB264" s="255"/>
      <c r="NRC264" s="255"/>
      <c r="NRD264" s="255"/>
      <c r="NRE264" s="255"/>
      <c r="NRF264" s="255"/>
      <c r="NRG264" s="255"/>
      <c r="NRH264" s="255"/>
      <c r="NRI264" s="255"/>
      <c r="NRJ264" s="255"/>
      <c r="NRK264" s="255"/>
      <c r="NRL264" s="255"/>
      <c r="NRM264" s="255"/>
      <c r="NRN264" s="255"/>
      <c r="NRO264" s="255"/>
      <c r="NRP264" s="255"/>
      <c r="NRQ264" s="255"/>
      <c r="NRR264" s="255"/>
      <c r="NRS264" s="255"/>
      <c r="NRT264" s="255"/>
      <c r="NRU264" s="255"/>
      <c r="NRV264" s="255"/>
      <c r="NRW264" s="255"/>
      <c r="NRX264" s="255"/>
      <c r="NRY264" s="255"/>
      <c r="NRZ264" s="255"/>
      <c r="NSA264" s="255"/>
      <c r="NSB264" s="255"/>
      <c r="NSC264" s="255"/>
      <c r="NSD264" s="255"/>
      <c r="NSE264" s="255"/>
      <c r="NSF264" s="255"/>
      <c r="NSG264" s="255"/>
      <c r="NSH264" s="255"/>
      <c r="NSI264" s="255"/>
      <c r="NSJ264" s="255"/>
      <c r="NSK264" s="255"/>
      <c r="NSL264" s="255"/>
      <c r="NSM264" s="255"/>
      <c r="NSN264" s="255"/>
      <c r="NSO264" s="255"/>
      <c r="NSP264" s="255"/>
      <c r="NSQ264" s="255"/>
      <c r="NSR264" s="255"/>
      <c r="NSS264" s="255"/>
      <c r="NST264" s="255"/>
      <c r="NSU264" s="255"/>
      <c r="NSV264" s="255"/>
      <c r="NSW264" s="255"/>
      <c r="NSX264" s="255"/>
      <c r="NSY264" s="255"/>
      <c r="NSZ264" s="255"/>
      <c r="NTA264" s="255"/>
      <c r="NTB264" s="255"/>
      <c r="NTC264" s="255"/>
      <c r="NTD264" s="255"/>
      <c r="NTE264" s="255"/>
      <c r="NTF264" s="255"/>
      <c r="NTG264" s="255"/>
      <c r="NTH264" s="255"/>
      <c r="NTI264" s="255"/>
      <c r="NTJ264" s="255"/>
      <c r="NTK264" s="255"/>
      <c r="NTL264" s="255"/>
      <c r="NTM264" s="255"/>
      <c r="NTN264" s="255"/>
      <c r="NTO264" s="255"/>
      <c r="NTP264" s="255"/>
      <c r="NTQ264" s="255"/>
      <c r="NTR264" s="255"/>
      <c r="NTS264" s="255"/>
      <c r="NTT264" s="255"/>
      <c r="NTU264" s="255"/>
      <c r="NTV264" s="255"/>
      <c r="NTW264" s="255"/>
      <c r="NTX264" s="255"/>
      <c r="NTY264" s="255"/>
      <c r="NTZ264" s="255"/>
      <c r="NUA264" s="255"/>
      <c r="NUB264" s="255"/>
      <c r="NUC264" s="255"/>
      <c r="NUD264" s="255"/>
      <c r="NUE264" s="255"/>
      <c r="NUF264" s="255"/>
      <c r="NUG264" s="255"/>
      <c r="NUH264" s="255"/>
      <c r="NUI264" s="255"/>
      <c r="NUJ264" s="255"/>
      <c r="NUK264" s="255"/>
      <c r="NUL264" s="255"/>
      <c r="NUM264" s="255"/>
      <c r="NUN264" s="255"/>
      <c r="NUO264" s="255"/>
      <c r="NUP264" s="255"/>
      <c r="NUQ264" s="255"/>
      <c r="NUR264" s="255"/>
      <c r="NUS264" s="255"/>
      <c r="NUT264" s="255"/>
      <c r="NUU264" s="255"/>
      <c r="NUV264" s="255"/>
      <c r="NUW264" s="255"/>
      <c r="NUX264" s="255"/>
      <c r="NUY264" s="255"/>
      <c r="NUZ264" s="255"/>
      <c r="NVA264" s="255"/>
      <c r="NVB264" s="255"/>
      <c r="NVC264" s="255"/>
      <c r="NVD264" s="255"/>
      <c r="NVE264" s="255"/>
      <c r="NVF264" s="255"/>
      <c r="NVG264" s="255"/>
      <c r="NVH264" s="255"/>
      <c r="NVI264" s="255"/>
      <c r="NVJ264" s="255"/>
      <c r="NVK264" s="255"/>
      <c r="NVL264" s="255"/>
      <c r="NVM264" s="255"/>
      <c r="NVN264" s="255"/>
      <c r="NVO264" s="255"/>
      <c r="NVP264" s="255"/>
      <c r="NVQ264" s="255"/>
      <c r="NVR264" s="255"/>
      <c r="NVS264" s="255"/>
      <c r="NVT264" s="255"/>
      <c r="NVU264" s="255"/>
      <c r="NVV264" s="255"/>
      <c r="NVW264" s="255"/>
      <c r="NVX264" s="255"/>
      <c r="NVY264" s="255"/>
      <c r="NVZ264" s="255"/>
      <c r="NWA264" s="255"/>
      <c r="NWB264" s="255"/>
      <c r="NWC264" s="255"/>
      <c r="NWD264" s="255"/>
      <c r="NWE264" s="255"/>
      <c r="NWF264" s="255"/>
      <c r="NWG264" s="255"/>
      <c r="NWH264" s="255"/>
      <c r="NWI264" s="255"/>
      <c r="NWJ264" s="255"/>
      <c r="NWK264" s="255"/>
      <c r="NWL264" s="255"/>
      <c r="NWM264" s="255"/>
      <c r="NWN264" s="255"/>
      <c r="NWO264" s="255"/>
      <c r="NWP264" s="255"/>
      <c r="NWQ264" s="255"/>
      <c r="NWR264" s="255"/>
      <c r="NWS264" s="255"/>
      <c r="NWT264" s="255"/>
      <c r="NWU264" s="255"/>
      <c r="NWV264" s="255"/>
      <c r="NWW264" s="255"/>
      <c r="NWX264" s="255"/>
      <c r="NWY264" s="255"/>
      <c r="NWZ264" s="255"/>
      <c r="NXA264" s="255"/>
      <c r="NXB264" s="255"/>
      <c r="NXC264" s="255"/>
      <c r="NXD264" s="255"/>
      <c r="NXE264" s="255"/>
      <c r="NXF264" s="255"/>
      <c r="NXG264" s="255"/>
      <c r="NXH264" s="255"/>
      <c r="NXI264" s="255"/>
      <c r="NXJ264" s="255"/>
      <c r="NXK264" s="255"/>
      <c r="NXL264" s="255"/>
      <c r="NXM264" s="255"/>
      <c r="NXN264" s="255"/>
      <c r="NXO264" s="255"/>
      <c r="NXP264" s="255"/>
      <c r="NXQ264" s="255"/>
      <c r="NXR264" s="255"/>
      <c r="NXS264" s="255"/>
      <c r="NXT264" s="255"/>
      <c r="NXU264" s="255"/>
      <c r="NXV264" s="255"/>
      <c r="NXW264" s="255"/>
      <c r="NXX264" s="255"/>
      <c r="NXY264" s="255"/>
      <c r="NXZ264" s="255"/>
      <c r="NYA264" s="255"/>
      <c r="NYB264" s="255"/>
      <c r="NYC264" s="255"/>
      <c r="NYD264" s="255"/>
      <c r="NYE264" s="255"/>
      <c r="NYF264" s="255"/>
      <c r="NYG264" s="255"/>
      <c r="NYH264" s="255"/>
      <c r="NYI264" s="255"/>
      <c r="NYJ264" s="255"/>
      <c r="NYK264" s="255"/>
      <c r="NYL264" s="255"/>
      <c r="NYM264" s="255"/>
      <c r="NYN264" s="255"/>
      <c r="NYO264" s="255"/>
      <c r="NYP264" s="255"/>
      <c r="NYQ264" s="255"/>
      <c r="NYR264" s="255"/>
      <c r="NYS264" s="255"/>
      <c r="NYT264" s="255"/>
      <c r="NYU264" s="255"/>
      <c r="NYV264" s="255"/>
      <c r="NYW264" s="255"/>
      <c r="NYX264" s="255"/>
      <c r="NYY264" s="255"/>
      <c r="NYZ264" s="255"/>
      <c r="NZA264" s="255"/>
      <c r="NZB264" s="255"/>
      <c r="NZC264" s="255"/>
      <c r="NZD264" s="255"/>
      <c r="NZE264" s="255"/>
      <c r="NZF264" s="255"/>
      <c r="NZG264" s="255"/>
      <c r="NZH264" s="255"/>
      <c r="NZI264" s="255"/>
      <c r="NZJ264" s="255"/>
      <c r="NZK264" s="255"/>
      <c r="NZL264" s="255"/>
      <c r="NZM264" s="255"/>
      <c r="NZN264" s="255"/>
      <c r="NZO264" s="255"/>
      <c r="NZP264" s="255"/>
      <c r="NZQ264" s="255"/>
      <c r="NZR264" s="255"/>
      <c r="NZS264" s="255"/>
      <c r="NZT264" s="255"/>
      <c r="NZU264" s="255"/>
      <c r="NZV264" s="255"/>
      <c r="NZW264" s="255"/>
      <c r="NZX264" s="255"/>
      <c r="NZY264" s="255"/>
      <c r="NZZ264" s="255"/>
      <c r="OAA264" s="255"/>
      <c r="OAB264" s="255"/>
      <c r="OAC264" s="255"/>
      <c r="OAD264" s="255"/>
      <c r="OAE264" s="255"/>
      <c r="OAF264" s="255"/>
      <c r="OAG264" s="255"/>
      <c r="OAH264" s="255"/>
      <c r="OAI264" s="255"/>
      <c r="OAJ264" s="255"/>
      <c r="OAK264" s="255"/>
      <c r="OAL264" s="255"/>
      <c r="OAM264" s="255"/>
      <c r="OAN264" s="255"/>
      <c r="OAO264" s="255"/>
      <c r="OAP264" s="255"/>
      <c r="OAQ264" s="255"/>
      <c r="OAR264" s="255"/>
      <c r="OAS264" s="255"/>
      <c r="OAT264" s="255"/>
      <c r="OAU264" s="255"/>
      <c r="OAV264" s="255"/>
      <c r="OAW264" s="255"/>
      <c r="OAX264" s="255"/>
      <c r="OAY264" s="255"/>
      <c r="OAZ264" s="255"/>
      <c r="OBA264" s="255"/>
      <c r="OBB264" s="255"/>
      <c r="OBC264" s="255"/>
      <c r="OBD264" s="255"/>
      <c r="OBE264" s="255"/>
      <c r="OBF264" s="255"/>
      <c r="OBG264" s="255"/>
      <c r="OBH264" s="255"/>
      <c r="OBI264" s="255"/>
      <c r="OBJ264" s="255"/>
      <c r="OBK264" s="255"/>
      <c r="OBL264" s="255"/>
      <c r="OBM264" s="255"/>
      <c r="OBN264" s="255"/>
      <c r="OBO264" s="255"/>
      <c r="OBP264" s="255"/>
      <c r="OBQ264" s="255"/>
      <c r="OBR264" s="255"/>
      <c r="OBS264" s="255"/>
      <c r="OBT264" s="255"/>
      <c r="OBU264" s="255"/>
      <c r="OBV264" s="255"/>
      <c r="OBW264" s="255"/>
      <c r="OBX264" s="255"/>
      <c r="OBY264" s="255"/>
      <c r="OBZ264" s="255"/>
      <c r="OCA264" s="255"/>
      <c r="OCB264" s="255"/>
      <c r="OCC264" s="255"/>
      <c r="OCD264" s="255"/>
      <c r="OCE264" s="255"/>
      <c r="OCF264" s="255"/>
      <c r="OCG264" s="255"/>
      <c r="OCH264" s="255"/>
      <c r="OCI264" s="255"/>
      <c r="OCJ264" s="255"/>
      <c r="OCK264" s="255"/>
      <c r="OCL264" s="255"/>
      <c r="OCM264" s="255"/>
      <c r="OCN264" s="255"/>
      <c r="OCO264" s="255"/>
      <c r="OCP264" s="255"/>
      <c r="OCQ264" s="255"/>
      <c r="OCR264" s="255"/>
      <c r="OCS264" s="255"/>
      <c r="OCT264" s="255"/>
      <c r="OCU264" s="255"/>
      <c r="OCV264" s="255"/>
      <c r="OCW264" s="255"/>
      <c r="OCX264" s="255"/>
      <c r="OCY264" s="255"/>
      <c r="OCZ264" s="255"/>
      <c r="ODA264" s="255"/>
      <c r="ODB264" s="255"/>
      <c r="ODC264" s="255"/>
      <c r="ODD264" s="255"/>
      <c r="ODE264" s="255"/>
      <c r="ODF264" s="255"/>
      <c r="ODG264" s="255"/>
      <c r="ODH264" s="255"/>
      <c r="ODI264" s="255"/>
      <c r="ODJ264" s="255"/>
      <c r="ODK264" s="255"/>
      <c r="ODL264" s="255"/>
      <c r="ODM264" s="255"/>
      <c r="ODN264" s="255"/>
      <c r="ODO264" s="255"/>
      <c r="ODP264" s="255"/>
      <c r="ODQ264" s="255"/>
      <c r="ODR264" s="255"/>
      <c r="ODS264" s="255"/>
      <c r="ODT264" s="255"/>
      <c r="ODU264" s="255"/>
      <c r="ODV264" s="255"/>
      <c r="ODW264" s="255"/>
      <c r="ODX264" s="255"/>
      <c r="ODY264" s="255"/>
      <c r="ODZ264" s="255"/>
      <c r="OEA264" s="255"/>
      <c r="OEB264" s="255"/>
      <c r="OEC264" s="255"/>
      <c r="OED264" s="255"/>
      <c r="OEE264" s="255"/>
      <c r="OEF264" s="255"/>
      <c r="OEG264" s="255"/>
      <c r="OEH264" s="255"/>
      <c r="OEI264" s="255"/>
      <c r="OEJ264" s="255"/>
      <c r="OEK264" s="255"/>
      <c r="OEL264" s="255"/>
      <c r="OEM264" s="255"/>
      <c r="OEN264" s="255"/>
      <c r="OEO264" s="255"/>
      <c r="OEP264" s="255"/>
      <c r="OEQ264" s="255"/>
      <c r="OER264" s="255"/>
      <c r="OES264" s="255"/>
      <c r="OET264" s="255"/>
      <c r="OEU264" s="255"/>
      <c r="OEV264" s="255"/>
      <c r="OEW264" s="255"/>
      <c r="OEX264" s="255"/>
      <c r="OEY264" s="255"/>
      <c r="OEZ264" s="255"/>
      <c r="OFA264" s="255"/>
      <c r="OFB264" s="255"/>
      <c r="OFC264" s="255"/>
      <c r="OFD264" s="255"/>
      <c r="OFE264" s="255"/>
      <c r="OFF264" s="255"/>
      <c r="OFG264" s="255"/>
      <c r="OFH264" s="255"/>
      <c r="OFI264" s="255"/>
      <c r="OFJ264" s="255"/>
      <c r="OFK264" s="255"/>
      <c r="OFL264" s="255"/>
      <c r="OFM264" s="255"/>
      <c r="OFN264" s="255"/>
      <c r="OFO264" s="255"/>
      <c r="OFP264" s="255"/>
      <c r="OFQ264" s="255"/>
      <c r="OFR264" s="255"/>
      <c r="OFS264" s="255"/>
      <c r="OFT264" s="255"/>
      <c r="OFU264" s="255"/>
      <c r="OFV264" s="255"/>
      <c r="OFW264" s="255"/>
      <c r="OFX264" s="255"/>
      <c r="OFY264" s="255"/>
      <c r="OFZ264" s="255"/>
      <c r="OGA264" s="255"/>
      <c r="OGB264" s="255"/>
      <c r="OGC264" s="255"/>
      <c r="OGD264" s="255"/>
      <c r="OGE264" s="255"/>
      <c r="OGF264" s="255"/>
      <c r="OGG264" s="255"/>
      <c r="OGH264" s="255"/>
      <c r="OGI264" s="255"/>
      <c r="OGJ264" s="255"/>
      <c r="OGK264" s="255"/>
      <c r="OGL264" s="255"/>
      <c r="OGM264" s="255"/>
      <c r="OGN264" s="255"/>
      <c r="OGO264" s="255"/>
      <c r="OGP264" s="255"/>
      <c r="OGQ264" s="255"/>
      <c r="OGR264" s="255"/>
      <c r="OGS264" s="255"/>
      <c r="OGT264" s="255"/>
      <c r="OGU264" s="255"/>
      <c r="OGV264" s="255"/>
      <c r="OGW264" s="255"/>
      <c r="OGX264" s="255"/>
      <c r="OGY264" s="255"/>
      <c r="OGZ264" s="255"/>
      <c r="OHA264" s="255"/>
      <c r="OHB264" s="255"/>
      <c r="OHC264" s="255"/>
      <c r="OHD264" s="255"/>
      <c r="OHE264" s="255"/>
      <c r="OHF264" s="255"/>
      <c r="OHG264" s="255"/>
      <c r="OHH264" s="255"/>
      <c r="OHI264" s="255"/>
      <c r="OHJ264" s="255"/>
      <c r="OHK264" s="255"/>
      <c r="OHL264" s="255"/>
      <c r="OHM264" s="255"/>
      <c r="OHN264" s="255"/>
      <c r="OHO264" s="255"/>
      <c r="OHP264" s="255"/>
      <c r="OHQ264" s="255"/>
      <c r="OHR264" s="255"/>
      <c r="OHS264" s="255"/>
      <c r="OHT264" s="255"/>
      <c r="OHU264" s="255"/>
      <c r="OHV264" s="255"/>
      <c r="OHW264" s="255"/>
      <c r="OHX264" s="255"/>
      <c r="OHY264" s="255"/>
      <c r="OHZ264" s="255"/>
      <c r="OIA264" s="255"/>
      <c r="OIB264" s="255"/>
      <c r="OIC264" s="255"/>
      <c r="OID264" s="255"/>
      <c r="OIE264" s="255"/>
      <c r="OIF264" s="255"/>
      <c r="OIG264" s="255"/>
      <c r="OIH264" s="255"/>
      <c r="OII264" s="255"/>
      <c r="OIJ264" s="255"/>
      <c r="OIK264" s="255"/>
      <c r="OIL264" s="255"/>
      <c r="OIM264" s="255"/>
      <c r="OIN264" s="255"/>
      <c r="OIO264" s="255"/>
      <c r="OIP264" s="255"/>
      <c r="OIQ264" s="255"/>
      <c r="OIR264" s="255"/>
      <c r="OIS264" s="255"/>
      <c r="OIT264" s="255"/>
      <c r="OIU264" s="255"/>
      <c r="OIV264" s="255"/>
      <c r="OIW264" s="255"/>
      <c r="OIX264" s="255"/>
      <c r="OIY264" s="255"/>
      <c r="OIZ264" s="255"/>
      <c r="OJA264" s="255"/>
      <c r="OJB264" s="255"/>
      <c r="OJC264" s="255"/>
      <c r="OJD264" s="255"/>
      <c r="OJE264" s="255"/>
      <c r="OJF264" s="255"/>
      <c r="OJG264" s="255"/>
      <c r="OJH264" s="255"/>
      <c r="OJI264" s="255"/>
      <c r="OJJ264" s="255"/>
      <c r="OJK264" s="255"/>
      <c r="OJL264" s="255"/>
      <c r="OJM264" s="255"/>
      <c r="OJN264" s="255"/>
      <c r="OJO264" s="255"/>
      <c r="OJP264" s="255"/>
      <c r="OJQ264" s="255"/>
      <c r="OJR264" s="255"/>
      <c r="OJS264" s="255"/>
      <c r="OJT264" s="255"/>
      <c r="OJU264" s="255"/>
      <c r="OJV264" s="255"/>
      <c r="OJW264" s="255"/>
      <c r="OJX264" s="255"/>
      <c r="OJY264" s="255"/>
      <c r="OJZ264" s="255"/>
      <c r="OKA264" s="255"/>
      <c r="OKB264" s="255"/>
      <c r="OKC264" s="255"/>
      <c r="OKD264" s="255"/>
      <c r="OKE264" s="255"/>
      <c r="OKF264" s="255"/>
      <c r="OKG264" s="255"/>
      <c r="OKH264" s="255"/>
      <c r="OKI264" s="255"/>
      <c r="OKJ264" s="255"/>
      <c r="OKK264" s="255"/>
      <c r="OKL264" s="255"/>
      <c r="OKM264" s="255"/>
      <c r="OKN264" s="255"/>
      <c r="OKO264" s="255"/>
      <c r="OKP264" s="255"/>
      <c r="OKQ264" s="255"/>
      <c r="OKR264" s="255"/>
      <c r="OKS264" s="255"/>
      <c r="OKT264" s="255"/>
      <c r="OKU264" s="255"/>
      <c r="OKV264" s="255"/>
      <c r="OKW264" s="255"/>
      <c r="OKX264" s="255"/>
      <c r="OKY264" s="255"/>
      <c r="OKZ264" s="255"/>
      <c r="OLA264" s="255"/>
      <c r="OLB264" s="255"/>
      <c r="OLC264" s="255"/>
      <c r="OLD264" s="255"/>
      <c r="OLE264" s="255"/>
      <c r="OLF264" s="255"/>
      <c r="OLG264" s="255"/>
      <c r="OLH264" s="255"/>
      <c r="OLI264" s="255"/>
      <c r="OLJ264" s="255"/>
      <c r="OLK264" s="255"/>
      <c r="OLL264" s="255"/>
      <c r="OLM264" s="255"/>
      <c r="OLN264" s="255"/>
      <c r="OLO264" s="255"/>
      <c r="OLP264" s="255"/>
      <c r="OLQ264" s="255"/>
      <c r="OLR264" s="255"/>
      <c r="OLS264" s="255"/>
      <c r="OLT264" s="255"/>
      <c r="OLU264" s="255"/>
      <c r="OLV264" s="255"/>
      <c r="OLW264" s="255"/>
      <c r="OLX264" s="255"/>
      <c r="OLY264" s="255"/>
      <c r="OLZ264" s="255"/>
      <c r="OMA264" s="255"/>
      <c r="OMB264" s="255"/>
      <c r="OMC264" s="255"/>
      <c r="OMD264" s="255"/>
      <c r="OME264" s="255"/>
      <c r="OMF264" s="255"/>
      <c r="OMG264" s="255"/>
      <c r="OMH264" s="255"/>
      <c r="OMI264" s="255"/>
      <c r="OMJ264" s="255"/>
      <c r="OMK264" s="255"/>
      <c r="OML264" s="255"/>
      <c r="OMM264" s="255"/>
      <c r="OMN264" s="255"/>
      <c r="OMO264" s="255"/>
      <c r="OMP264" s="255"/>
      <c r="OMQ264" s="255"/>
      <c r="OMR264" s="255"/>
      <c r="OMS264" s="255"/>
      <c r="OMT264" s="255"/>
      <c r="OMU264" s="255"/>
      <c r="OMV264" s="255"/>
      <c r="OMW264" s="255"/>
      <c r="OMX264" s="255"/>
      <c r="OMY264" s="255"/>
      <c r="OMZ264" s="255"/>
      <c r="ONA264" s="255"/>
      <c r="ONB264" s="255"/>
      <c r="ONC264" s="255"/>
      <c r="OND264" s="255"/>
      <c r="ONE264" s="255"/>
      <c r="ONF264" s="255"/>
      <c r="ONG264" s="255"/>
      <c r="ONH264" s="255"/>
      <c r="ONI264" s="255"/>
      <c r="ONJ264" s="255"/>
      <c r="ONK264" s="255"/>
      <c r="ONL264" s="255"/>
      <c r="ONM264" s="255"/>
      <c r="ONN264" s="255"/>
      <c r="ONO264" s="255"/>
      <c r="ONP264" s="255"/>
      <c r="ONQ264" s="255"/>
      <c r="ONR264" s="255"/>
      <c r="ONS264" s="255"/>
      <c r="ONT264" s="255"/>
      <c r="ONU264" s="255"/>
      <c r="ONV264" s="255"/>
      <c r="ONW264" s="255"/>
      <c r="ONX264" s="255"/>
      <c r="ONY264" s="255"/>
      <c r="ONZ264" s="255"/>
      <c r="OOA264" s="255"/>
      <c r="OOB264" s="255"/>
      <c r="OOC264" s="255"/>
      <c r="OOD264" s="255"/>
      <c r="OOE264" s="255"/>
      <c r="OOF264" s="255"/>
      <c r="OOG264" s="255"/>
      <c r="OOH264" s="255"/>
      <c r="OOI264" s="255"/>
      <c r="OOJ264" s="255"/>
      <c r="OOK264" s="255"/>
      <c r="OOL264" s="255"/>
      <c r="OOM264" s="255"/>
      <c r="OON264" s="255"/>
      <c r="OOO264" s="255"/>
      <c r="OOP264" s="255"/>
      <c r="OOQ264" s="255"/>
      <c r="OOR264" s="255"/>
      <c r="OOS264" s="255"/>
      <c r="OOT264" s="255"/>
      <c r="OOU264" s="255"/>
      <c r="OOV264" s="255"/>
      <c r="OOW264" s="255"/>
      <c r="OOX264" s="255"/>
      <c r="OOY264" s="255"/>
      <c r="OOZ264" s="255"/>
      <c r="OPA264" s="255"/>
      <c r="OPB264" s="255"/>
      <c r="OPC264" s="255"/>
      <c r="OPD264" s="255"/>
      <c r="OPE264" s="255"/>
      <c r="OPF264" s="255"/>
      <c r="OPG264" s="255"/>
      <c r="OPH264" s="255"/>
      <c r="OPI264" s="255"/>
      <c r="OPJ264" s="255"/>
      <c r="OPK264" s="255"/>
      <c r="OPL264" s="255"/>
      <c r="OPM264" s="255"/>
      <c r="OPN264" s="255"/>
      <c r="OPO264" s="255"/>
      <c r="OPP264" s="255"/>
      <c r="OPQ264" s="255"/>
      <c r="OPR264" s="255"/>
      <c r="OPS264" s="255"/>
      <c r="OPT264" s="255"/>
      <c r="OPU264" s="255"/>
      <c r="OPV264" s="255"/>
      <c r="OPW264" s="255"/>
      <c r="OPX264" s="255"/>
      <c r="OPY264" s="255"/>
      <c r="OPZ264" s="255"/>
      <c r="OQA264" s="255"/>
      <c r="OQB264" s="255"/>
      <c r="OQC264" s="255"/>
      <c r="OQD264" s="255"/>
      <c r="OQE264" s="255"/>
      <c r="OQF264" s="255"/>
      <c r="OQG264" s="255"/>
      <c r="OQH264" s="255"/>
      <c r="OQI264" s="255"/>
      <c r="OQJ264" s="255"/>
      <c r="OQK264" s="255"/>
      <c r="OQL264" s="255"/>
      <c r="OQM264" s="255"/>
      <c r="OQN264" s="255"/>
      <c r="OQO264" s="255"/>
      <c r="OQP264" s="255"/>
      <c r="OQQ264" s="255"/>
      <c r="OQR264" s="255"/>
      <c r="OQS264" s="255"/>
      <c r="OQT264" s="255"/>
      <c r="OQU264" s="255"/>
      <c r="OQV264" s="255"/>
      <c r="OQW264" s="255"/>
      <c r="OQX264" s="255"/>
      <c r="OQY264" s="255"/>
      <c r="OQZ264" s="255"/>
      <c r="ORA264" s="255"/>
      <c r="ORB264" s="255"/>
      <c r="ORC264" s="255"/>
      <c r="ORD264" s="255"/>
      <c r="ORE264" s="255"/>
      <c r="ORF264" s="255"/>
      <c r="ORG264" s="255"/>
      <c r="ORH264" s="255"/>
      <c r="ORI264" s="255"/>
      <c r="ORJ264" s="255"/>
      <c r="ORK264" s="255"/>
      <c r="ORL264" s="255"/>
      <c r="ORM264" s="255"/>
      <c r="ORN264" s="255"/>
      <c r="ORO264" s="255"/>
      <c r="ORP264" s="255"/>
      <c r="ORQ264" s="255"/>
      <c r="ORR264" s="255"/>
      <c r="ORS264" s="255"/>
      <c r="ORT264" s="255"/>
      <c r="ORU264" s="255"/>
      <c r="ORV264" s="255"/>
      <c r="ORW264" s="255"/>
      <c r="ORX264" s="255"/>
      <c r="ORY264" s="255"/>
      <c r="ORZ264" s="255"/>
      <c r="OSA264" s="255"/>
      <c r="OSB264" s="255"/>
      <c r="OSC264" s="255"/>
      <c r="OSD264" s="255"/>
      <c r="OSE264" s="255"/>
      <c r="OSF264" s="255"/>
      <c r="OSG264" s="255"/>
      <c r="OSH264" s="255"/>
      <c r="OSI264" s="255"/>
      <c r="OSJ264" s="255"/>
      <c r="OSK264" s="255"/>
      <c r="OSL264" s="255"/>
      <c r="OSM264" s="255"/>
      <c r="OSN264" s="255"/>
      <c r="OSO264" s="255"/>
      <c r="OSP264" s="255"/>
      <c r="OSQ264" s="255"/>
      <c r="OSR264" s="255"/>
      <c r="OSS264" s="255"/>
      <c r="OST264" s="255"/>
      <c r="OSU264" s="255"/>
      <c r="OSV264" s="255"/>
      <c r="OSW264" s="255"/>
      <c r="OSX264" s="255"/>
      <c r="OSY264" s="255"/>
      <c r="OSZ264" s="255"/>
      <c r="OTA264" s="255"/>
      <c r="OTB264" s="255"/>
      <c r="OTC264" s="255"/>
      <c r="OTD264" s="255"/>
      <c r="OTE264" s="255"/>
      <c r="OTF264" s="255"/>
      <c r="OTG264" s="255"/>
      <c r="OTH264" s="255"/>
      <c r="OTI264" s="255"/>
      <c r="OTJ264" s="255"/>
      <c r="OTK264" s="255"/>
      <c r="OTL264" s="255"/>
      <c r="OTM264" s="255"/>
      <c r="OTN264" s="255"/>
      <c r="OTO264" s="255"/>
      <c r="OTP264" s="255"/>
      <c r="OTQ264" s="255"/>
      <c r="OTR264" s="255"/>
      <c r="OTS264" s="255"/>
      <c r="OTT264" s="255"/>
      <c r="OTU264" s="255"/>
      <c r="OTV264" s="255"/>
      <c r="OTW264" s="255"/>
      <c r="OTX264" s="255"/>
      <c r="OTY264" s="255"/>
      <c r="OTZ264" s="255"/>
      <c r="OUA264" s="255"/>
      <c r="OUB264" s="255"/>
      <c r="OUC264" s="255"/>
      <c r="OUD264" s="255"/>
      <c r="OUE264" s="255"/>
      <c r="OUF264" s="255"/>
      <c r="OUG264" s="255"/>
      <c r="OUH264" s="255"/>
      <c r="OUI264" s="255"/>
      <c r="OUJ264" s="255"/>
      <c r="OUK264" s="255"/>
      <c r="OUL264" s="255"/>
      <c r="OUM264" s="255"/>
      <c r="OUN264" s="255"/>
      <c r="OUO264" s="255"/>
      <c r="OUP264" s="255"/>
      <c r="OUQ264" s="255"/>
      <c r="OUR264" s="255"/>
      <c r="OUS264" s="255"/>
      <c r="OUT264" s="255"/>
      <c r="OUU264" s="255"/>
      <c r="OUV264" s="255"/>
      <c r="OUW264" s="255"/>
      <c r="OUX264" s="255"/>
      <c r="OUY264" s="255"/>
      <c r="OUZ264" s="255"/>
      <c r="OVA264" s="255"/>
      <c r="OVB264" s="255"/>
      <c r="OVC264" s="255"/>
      <c r="OVD264" s="255"/>
      <c r="OVE264" s="255"/>
      <c r="OVF264" s="255"/>
      <c r="OVG264" s="255"/>
      <c r="OVH264" s="255"/>
      <c r="OVI264" s="255"/>
      <c r="OVJ264" s="255"/>
      <c r="OVK264" s="255"/>
      <c r="OVL264" s="255"/>
      <c r="OVM264" s="255"/>
      <c r="OVN264" s="255"/>
      <c r="OVO264" s="255"/>
      <c r="OVP264" s="255"/>
      <c r="OVQ264" s="255"/>
      <c r="OVR264" s="255"/>
      <c r="OVS264" s="255"/>
      <c r="OVT264" s="255"/>
      <c r="OVU264" s="255"/>
      <c r="OVV264" s="255"/>
      <c r="OVW264" s="255"/>
      <c r="OVX264" s="255"/>
      <c r="OVY264" s="255"/>
      <c r="OVZ264" s="255"/>
      <c r="OWA264" s="255"/>
      <c r="OWB264" s="255"/>
      <c r="OWC264" s="255"/>
      <c r="OWD264" s="255"/>
      <c r="OWE264" s="255"/>
      <c r="OWF264" s="255"/>
      <c r="OWG264" s="255"/>
      <c r="OWH264" s="255"/>
      <c r="OWI264" s="255"/>
      <c r="OWJ264" s="255"/>
      <c r="OWK264" s="255"/>
      <c r="OWL264" s="255"/>
      <c r="OWM264" s="255"/>
      <c r="OWN264" s="255"/>
      <c r="OWO264" s="255"/>
      <c r="OWP264" s="255"/>
      <c r="OWQ264" s="255"/>
      <c r="OWR264" s="255"/>
      <c r="OWS264" s="255"/>
      <c r="OWT264" s="255"/>
      <c r="OWU264" s="255"/>
      <c r="OWV264" s="255"/>
      <c r="OWW264" s="255"/>
      <c r="OWX264" s="255"/>
      <c r="OWY264" s="255"/>
      <c r="OWZ264" s="255"/>
      <c r="OXA264" s="255"/>
      <c r="OXB264" s="255"/>
      <c r="OXC264" s="255"/>
      <c r="OXD264" s="255"/>
      <c r="OXE264" s="255"/>
      <c r="OXF264" s="255"/>
      <c r="OXG264" s="255"/>
      <c r="OXH264" s="255"/>
      <c r="OXI264" s="255"/>
      <c r="OXJ264" s="255"/>
      <c r="OXK264" s="255"/>
      <c r="OXL264" s="255"/>
      <c r="OXM264" s="255"/>
      <c r="OXN264" s="255"/>
      <c r="OXO264" s="255"/>
      <c r="OXP264" s="255"/>
      <c r="OXQ264" s="255"/>
      <c r="OXR264" s="255"/>
      <c r="OXS264" s="255"/>
      <c r="OXT264" s="255"/>
      <c r="OXU264" s="255"/>
      <c r="OXV264" s="255"/>
      <c r="OXW264" s="255"/>
      <c r="OXX264" s="255"/>
      <c r="OXY264" s="255"/>
      <c r="OXZ264" s="255"/>
      <c r="OYA264" s="255"/>
      <c r="OYB264" s="255"/>
      <c r="OYC264" s="255"/>
      <c r="OYD264" s="255"/>
      <c r="OYE264" s="255"/>
      <c r="OYF264" s="255"/>
      <c r="OYG264" s="255"/>
      <c r="OYH264" s="255"/>
      <c r="OYI264" s="255"/>
      <c r="OYJ264" s="255"/>
      <c r="OYK264" s="255"/>
      <c r="OYL264" s="255"/>
      <c r="OYM264" s="255"/>
      <c r="OYN264" s="255"/>
      <c r="OYO264" s="255"/>
      <c r="OYP264" s="255"/>
      <c r="OYQ264" s="255"/>
      <c r="OYR264" s="255"/>
      <c r="OYS264" s="255"/>
      <c r="OYT264" s="255"/>
      <c r="OYU264" s="255"/>
      <c r="OYV264" s="255"/>
      <c r="OYW264" s="255"/>
      <c r="OYX264" s="255"/>
      <c r="OYY264" s="255"/>
      <c r="OYZ264" s="255"/>
      <c r="OZA264" s="255"/>
      <c r="OZB264" s="255"/>
      <c r="OZC264" s="255"/>
      <c r="OZD264" s="255"/>
      <c r="OZE264" s="255"/>
      <c r="OZF264" s="255"/>
      <c r="OZG264" s="255"/>
      <c r="OZH264" s="255"/>
      <c r="OZI264" s="255"/>
      <c r="OZJ264" s="255"/>
      <c r="OZK264" s="255"/>
      <c r="OZL264" s="255"/>
      <c r="OZM264" s="255"/>
      <c r="OZN264" s="255"/>
      <c r="OZO264" s="255"/>
      <c r="OZP264" s="255"/>
      <c r="OZQ264" s="255"/>
      <c r="OZR264" s="255"/>
      <c r="OZS264" s="255"/>
      <c r="OZT264" s="255"/>
      <c r="OZU264" s="255"/>
      <c r="OZV264" s="255"/>
      <c r="OZW264" s="255"/>
      <c r="OZX264" s="255"/>
      <c r="OZY264" s="255"/>
      <c r="OZZ264" s="255"/>
      <c r="PAA264" s="255"/>
      <c r="PAB264" s="255"/>
      <c r="PAC264" s="255"/>
      <c r="PAD264" s="255"/>
      <c r="PAE264" s="255"/>
      <c r="PAF264" s="255"/>
      <c r="PAG264" s="255"/>
      <c r="PAH264" s="255"/>
      <c r="PAI264" s="255"/>
      <c r="PAJ264" s="255"/>
      <c r="PAK264" s="255"/>
      <c r="PAL264" s="255"/>
      <c r="PAM264" s="255"/>
      <c r="PAN264" s="255"/>
      <c r="PAO264" s="255"/>
      <c r="PAP264" s="255"/>
      <c r="PAQ264" s="255"/>
      <c r="PAR264" s="255"/>
      <c r="PAS264" s="255"/>
      <c r="PAT264" s="255"/>
      <c r="PAU264" s="255"/>
      <c r="PAV264" s="255"/>
      <c r="PAW264" s="255"/>
      <c r="PAX264" s="255"/>
      <c r="PAY264" s="255"/>
      <c r="PAZ264" s="255"/>
      <c r="PBA264" s="255"/>
      <c r="PBB264" s="255"/>
      <c r="PBC264" s="255"/>
      <c r="PBD264" s="255"/>
      <c r="PBE264" s="255"/>
      <c r="PBF264" s="255"/>
      <c r="PBG264" s="255"/>
      <c r="PBH264" s="255"/>
      <c r="PBI264" s="255"/>
      <c r="PBJ264" s="255"/>
      <c r="PBK264" s="255"/>
      <c r="PBL264" s="255"/>
      <c r="PBM264" s="255"/>
      <c r="PBN264" s="255"/>
      <c r="PBO264" s="255"/>
      <c r="PBP264" s="255"/>
      <c r="PBQ264" s="255"/>
      <c r="PBR264" s="255"/>
      <c r="PBS264" s="255"/>
      <c r="PBT264" s="255"/>
      <c r="PBU264" s="255"/>
      <c r="PBV264" s="255"/>
      <c r="PBW264" s="255"/>
      <c r="PBX264" s="255"/>
      <c r="PBY264" s="255"/>
      <c r="PBZ264" s="255"/>
      <c r="PCA264" s="255"/>
      <c r="PCB264" s="255"/>
      <c r="PCC264" s="255"/>
      <c r="PCD264" s="255"/>
      <c r="PCE264" s="255"/>
      <c r="PCF264" s="255"/>
      <c r="PCG264" s="255"/>
      <c r="PCH264" s="255"/>
      <c r="PCI264" s="255"/>
      <c r="PCJ264" s="255"/>
      <c r="PCK264" s="255"/>
      <c r="PCL264" s="255"/>
      <c r="PCM264" s="255"/>
      <c r="PCN264" s="255"/>
      <c r="PCO264" s="255"/>
      <c r="PCP264" s="255"/>
      <c r="PCQ264" s="255"/>
      <c r="PCR264" s="255"/>
      <c r="PCS264" s="255"/>
      <c r="PCT264" s="255"/>
      <c r="PCU264" s="255"/>
      <c r="PCV264" s="255"/>
      <c r="PCW264" s="255"/>
      <c r="PCX264" s="255"/>
      <c r="PCY264" s="255"/>
      <c r="PCZ264" s="255"/>
      <c r="PDA264" s="255"/>
      <c r="PDB264" s="255"/>
      <c r="PDC264" s="255"/>
      <c r="PDD264" s="255"/>
      <c r="PDE264" s="255"/>
      <c r="PDF264" s="255"/>
      <c r="PDG264" s="255"/>
      <c r="PDH264" s="255"/>
      <c r="PDI264" s="255"/>
      <c r="PDJ264" s="255"/>
      <c r="PDK264" s="255"/>
      <c r="PDL264" s="255"/>
      <c r="PDM264" s="255"/>
      <c r="PDN264" s="255"/>
      <c r="PDO264" s="255"/>
      <c r="PDP264" s="255"/>
      <c r="PDQ264" s="255"/>
      <c r="PDR264" s="255"/>
      <c r="PDS264" s="255"/>
      <c r="PDT264" s="255"/>
      <c r="PDU264" s="255"/>
      <c r="PDV264" s="255"/>
      <c r="PDW264" s="255"/>
      <c r="PDX264" s="255"/>
      <c r="PDY264" s="255"/>
      <c r="PDZ264" s="255"/>
      <c r="PEA264" s="255"/>
      <c r="PEB264" s="255"/>
      <c r="PEC264" s="255"/>
      <c r="PED264" s="255"/>
      <c r="PEE264" s="255"/>
      <c r="PEF264" s="255"/>
      <c r="PEG264" s="255"/>
      <c r="PEH264" s="255"/>
      <c r="PEI264" s="255"/>
      <c r="PEJ264" s="255"/>
      <c r="PEK264" s="255"/>
      <c r="PEL264" s="255"/>
      <c r="PEM264" s="255"/>
      <c r="PEN264" s="255"/>
      <c r="PEO264" s="255"/>
      <c r="PEP264" s="255"/>
      <c r="PEQ264" s="255"/>
      <c r="PER264" s="255"/>
      <c r="PES264" s="255"/>
      <c r="PET264" s="255"/>
      <c r="PEU264" s="255"/>
      <c r="PEV264" s="255"/>
      <c r="PEW264" s="255"/>
      <c r="PEX264" s="255"/>
      <c r="PEY264" s="255"/>
      <c r="PEZ264" s="255"/>
      <c r="PFA264" s="255"/>
      <c r="PFB264" s="255"/>
      <c r="PFC264" s="255"/>
      <c r="PFD264" s="255"/>
      <c r="PFE264" s="255"/>
      <c r="PFF264" s="255"/>
      <c r="PFG264" s="255"/>
      <c r="PFH264" s="255"/>
      <c r="PFI264" s="255"/>
      <c r="PFJ264" s="255"/>
      <c r="PFK264" s="255"/>
      <c r="PFL264" s="255"/>
      <c r="PFM264" s="255"/>
      <c r="PFN264" s="255"/>
      <c r="PFO264" s="255"/>
      <c r="PFP264" s="255"/>
      <c r="PFQ264" s="255"/>
      <c r="PFR264" s="255"/>
      <c r="PFS264" s="255"/>
      <c r="PFT264" s="255"/>
      <c r="PFU264" s="255"/>
      <c r="PFV264" s="255"/>
      <c r="PFW264" s="255"/>
      <c r="PFX264" s="255"/>
      <c r="PFY264" s="255"/>
      <c r="PFZ264" s="255"/>
      <c r="PGA264" s="255"/>
      <c r="PGB264" s="255"/>
      <c r="PGC264" s="255"/>
      <c r="PGD264" s="255"/>
      <c r="PGE264" s="255"/>
      <c r="PGF264" s="255"/>
      <c r="PGG264" s="255"/>
      <c r="PGH264" s="255"/>
      <c r="PGI264" s="255"/>
      <c r="PGJ264" s="255"/>
      <c r="PGK264" s="255"/>
      <c r="PGL264" s="255"/>
      <c r="PGM264" s="255"/>
      <c r="PGN264" s="255"/>
      <c r="PGO264" s="255"/>
      <c r="PGP264" s="255"/>
      <c r="PGQ264" s="255"/>
      <c r="PGR264" s="255"/>
      <c r="PGS264" s="255"/>
      <c r="PGT264" s="255"/>
      <c r="PGU264" s="255"/>
      <c r="PGV264" s="255"/>
      <c r="PGW264" s="255"/>
      <c r="PGX264" s="255"/>
      <c r="PGY264" s="255"/>
      <c r="PGZ264" s="255"/>
      <c r="PHA264" s="255"/>
      <c r="PHB264" s="255"/>
      <c r="PHC264" s="255"/>
      <c r="PHD264" s="255"/>
      <c r="PHE264" s="255"/>
      <c r="PHF264" s="255"/>
      <c r="PHG264" s="255"/>
      <c r="PHH264" s="255"/>
      <c r="PHI264" s="255"/>
      <c r="PHJ264" s="255"/>
      <c r="PHK264" s="255"/>
      <c r="PHL264" s="255"/>
      <c r="PHM264" s="255"/>
      <c r="PHN264" s="255"/>
      <c r="PHO264" s="255"/>
      <c r="PHP264" s="255"/>
      <c r="PHQ264" s="255"/>
      <c r="PHR264" s="255"/>
      <c r="PHS264" s="255"/>
      <c r="PHT264" s="255"/>
      <c r="PHU264" s="255"/>
      <c r="PHV264" s="255"/>
      <c r="PHW264" s="255"/>
      <c r="PHX264" s="255"/>
      <c r="PHY264" s="255"/>
      <c r="PHZ264" s="255"/>
      <c r="PIA264" s="255"/>
      <c r="PIB264" s="255"/>
      <c r="PIC264" s="255"/>
      <c r="PID264" s="255"/>
      <c r="PIE264" s="255"/>
      <c r="PIF264" s="255"/>
      <c r="PIG264" s="255"/>
      <c r="PIH264" s="255"/>
      <c r="PII264" s="255"/>
      <c r="PIJ264" s="255"/>
      <c r="PIK264" s="255"/>
      <c r="PIL264" s="255"/>
      <c r="PIM264" s="255"/>
      <c r="PIN264" s="255"/>
      <c r="PIO264" s="255"/>
      <c r="PIP264" s="255"/>
      <c r="PIQ264" s="255"/>
      <c r="PIR264" s="255"/>
      <c r="PIS264" s="255"/>
      <c r="PIT264" s="255"/>
      <c r="PIU264" s="255"/>
      <c r="PIV264" s="255"/>
      <c r="PIW264" s="255"/>
      <c r="PIX264" s="255"/>
      <c r="PIY264" s="255"/>
      <c r="PIZ264" s="255"/>
      <c r="PJA264" s="255"/>
      <c r="PJB264" s="255"/>
      <c r="PJC264" s="255"/>
      <c r="PJD264" s="255"/>
      <c r="PJE264" s="255"/>
      <c r="PJF264" s="255"/>
      <c r="PJG264" s="255"/>
      <c r="PJH264" s="255"/>
      <c r="PJI264" s="255"/>
      <c r="PJJ264" s="255"/>
      <c r="PJK264" s="255"/>
      <c r="PJL264" s="255"/>
      <c r="PJM264" s="255"/>
      <c r="PJN264" s="255"/>
      <c r="PJO264" s="255"/>
      <c r="PJP264" s="255"/>
      <c r="PJQ264" s="255"/>
      <c r="PJR264" s="255"/>
      <c r="PJS264" s="255"/>
      <c r="PJT264" s="255"/>
      <c r="PJU264" s="255"/>
      <c r="PJV264" s="255"/>
      <c r="PJW264" s="255"/>
      <c r="PJX264" s="255"/>
      <c r="PJY264" s="255"/>
      <c r="PJZ264" s="255"/>
      <c r="PKA264" s="255"/>
      <c r="PKB264" s="255"/>
      <c r="PKC264" s="255"/>
      <c r="PKD264" s="255"/>
      <c r="PKE264" s="255"/>
      <c r="PKF264" s="255"/>
      <c r="PKG264" s="255"/>
      <c r="PKH264" s="255"/>
      <c r="PKI264" s="255"/>
      <c r="PKJ264" s="255"/>
      <c r="PKK264" s="255"/>
      <c r="PKL264" s="255"/>
      <c r="PKM264" s="255"/>
      <c r="PKN264" s="255"/>
      <c r="PKO264" s="255"/>
      <c r="PKP264" s="255"/>
      <c r="PKQ264" s="255"/>
      <c r="PKR264" s="255"/>
      <c r="PKS264" s="255"/>
      <c r="PKT264" s="255"/>
      <c r="PKU264" s="255"/>
      <c r="PKV264" s="255"/>
      <c r="PKW264" s="255"/>
      <c r="PKX264" s="255"/>
      <c r="PKY264" s="255"/>
      <c r="PKZ264" s="255"/>
      <c r="PLA264" s="255"/>
      <c r="PLB264" s="255"/>
      <c r="PLC264" s="255"/>
      <c r="PLD264" s="255"/>
      <c r="PLE264" s="255"/>
      <c r="PLF264" s="255"/>
      <c r="PLG264" s="255"/>
      <c r="PLH264" s="255"/>
      <c r="PLI264" s="255"/>
      <c r="PLJ264" s="255"/>
      <c r="PLK264" s="255"/>
      <c r="PLL264" s="255"/>
      <c r="PLM264" s="255"/>
      <c r="PLN264" s="255"/>
      <c r="PLO264" s="255"/>
      <c r="PLP264" s="255"/>
      <c r="PLQ264" s="255"/>
      <c r="PLR264" s="255"/>
      <c r="PLS264" s="255"/>
      <c r="PLT264" s="255"/>
      <c r="PLU264" s="255"/>
      <c r="PLV264" s="255"/>
      <c r="PLW264" s="255"/>
      <c r="PLX264" s="255"/>
      <c r="PLY264" s="255"/>
      <c r="PLZ264" s="255"/>
      <c r="PMA264" s="255"/>
      <c r="PMB264" s="255"/>
      <c r="PMC264" s="255"/>
      <c r="PMD264" s="255"/>
      <c r="PME264" s="255"/>
      <c r="PMF264" s="255"/>
      <c r="PMG264" s="255"/>
      <c r="PMH264" s="255"/>
      <c r="PMI264" s="255"/>
      <c r="PMJ264" s="255"/>
      <c r="PMK264" s="255"/>
      <c r="PML264" s="255"/>
      <c r="PMM264" s="255"/>
      <c r="PMN264" s="255"/>
      <c r="PMO264" s="255"/>
      <c r="PMP264" s="255"/>
      <c r="PMQ264" s="255"/>
      <c r="PMR264" s="255"/>
      <c r="PMS264" s="255"/>
      <c r="PMT264" s="255"/>
      <c r="PMU264" s="255"/>
      <c r="PMV264" s="255"/>
      <c r="PMW264" s="255"/>
      <c r="PMX264" s="255"/>
      <c r="PMY264" s="255"/>
      <c r="PMZ264" s="255"/>
      <c r="PNA264" s="255"/>
      <c r="PNB264" s="255"/>
      <c r="PNC264" s="255"/>
      <c r="PND264" s="255"/>
      <c r="PNE264" s="255"/>
      <c r="PNF264" s="255"/>
      <c r="PNG264" s="255"/>
      <c r="PNH264" s="255"/>
      <c r="PNI264" s="255"/>
      <c r="PNJ264" s="255"/>
      <c r="PNK264" s="255"/>
      <c r="PNL264" s="255"/>
      <c r="PNM264" s="255"/>
      <c r="PNN264" s="255"/>
      <c r="PNO264" s="255"/>
      <c r="PNP264" s="255"/>
      <c r="PNQ264" s="255"/>
      <c r="PNR264" s="255"/>
      <c r="PNS264" s="255"/>
      <c r="PNT264" s="255"/>
      <c r="PNU264" s="255"/>
      <c r="PNV264" s="255"/>
      <c r="PNW264" s="255"/>
      <c r="PNX264" s="255"/>
      <c r="PNY264" s="255"/>
      <c r="PNZ264" s="255"/>
      <c r="POA264" s="255"/>
      <c r="POB264" s="255"/>
      <c r="POC264" s="255"/>
      <c r="POD264" s="255"/>
      <c r="POE264" s="255"/>
      <c r="POF264" s="255"/>
      <c r="POG264" s="255"/>
      <c r="POH264" s="255"/>
      <c r="POI264" s="255"/>
      <c r="POJ264" s="255"/>
      <c r="POK264" s="255"/>
      <c r="POL264" s="255"/>
      <c r="POM264" s="255"/>
      <c r="PON264" s="255"/>
      <c r="POO264" s="255"/>
      <c r="POP264" s="255"/>
      <c r="POQ264" s="255"/>
      <c r="POR264" s="255"/>
      <c r="POS264" s="255"/>
      <c r="POT264" s="255"/>
      <c r="POU264" s="255"/>
      <c r="POV264" s="255"/>
      <c r="POW264" s="255"/>
      <c r="POX264" s="255"/>
      <c r="POY264" s="255"/>
      <c r="POZ264" s="255"/>
      <c r="PPA264" s="255"/>
      <c r="PPB264" s="255"/>
      <c r="PPC264" s="255"/>
      <c r="PPD264" s="255"/>
      <c r="PPE264" s="255"/>
      <c r="PPF264" s="255"/>
      <c r="PPG264" s="255"/>
      <c r="PPH264" s="255"/>
      <c r="PPI264" s="255"/>
      <c r="PPJ264" s="255"/>
      <c r="PPK264" s="255"/>
      <c r="PPL264" s="255"/>
      <c r="PPM264" s="255"/>
      <c r="PPN264" s="255"/>
      <c r="PPO264" s="255"/>
      <c r="PPP264" s="255"/>
      <c r="PPQ264" s="255"/>
      <c r="PPR264" s="255"/>
      <c r="PPS264" s="255"/>
      <c r="PPT264" s="255"/>
      <c r="PPU264" s="255"/>
      <c r="PPV264" s="255"/>
      <c r="PPW264" s="255"/>
      <c r="PPX264" s="255"/>
      <c r="PPY264" s="255"/>
      <c r="PPZ264" s="255"/>
      <c r="PQA264" s="255"/>
      <c r="PQB264" s="255"/>
      <c r="PQC264" s="255"/>
      <c r="PQD264" s="255"/>
      <c r="PQE264" s="255"/>
      <c r="PQF264" s="255"/>
      <c r="PQG264" s="255"/>
      <c r="PQH264" s="255"/>
      <c r="PQI264" s="255"/>
      <c r="PQJ264" s="255"/>
      <c r="PQK264" s="255"/>
      <c r="PQL264" s="255"/>
      <c r="PQM264" s="255"/>
      <c r="PQN264" s="255"/>
      <c r="PQO264" s="255"/>
      <c r="PQP264" s="255"/>
      <c r="PQQ264" s="255"/>
      <c r="PQR264" s="255"/>
      <c r="PQS264" s="255"/>
      <c r="PQT264" s="255"/>
      <c r="PQU264" s="255"/>
      <c r="PQV264" s="255"/>
      <c r="PQW264" s="255"/>
      <c r="PQX264" s="255"/>
      <c r="PQY264" s="255"/>
      <c r="PQZ264" s="255"/>
      <c r="PRA264" s="255"/>
      <c r="PRB264" s="255"/>
      <c r="PRC264" s="255"/>
      <c r="PRD264" s="255"/>
      <c r="PRE264" s="255"/>
      <c r="PRF264" s="255"/>
      <c r="PRG264" s="255"/>
      <c r="PRH264" s="255"/>
      <c r="PRI264" s="255"/>
      <c r="PRJ264" s="255"/>
      <c r="PRK264" s="255"/>
      <c r="PRL264" s="255"/>
      <c r="PRM264" s="255"/>
      <c r="PRN264" s="255"/>
      <c r="PRO264" s="255"/>
      <c r="PRP264" s="255"/>
      <c r="PRQ264" s="255"/>
      <c r="PRR264" s="255"/>
      <c r="PRS264" s="255"/>
      <c r="PRT264" s="255"/>
      <c r="PRU264" s="255"/>
      <c r="PRV264" s="255"/>
      <c r="PRW264" s="255"/>
      <c r="PRX264" s="255"/>
      <c r="PRY264" s="255"/>
      <c r="PRZ264" s="255"/>
      <c r="PSA264" s="255"/>
      <c r="PSB264" s="255"/>
      <c r="PSC264" s="255"/>
      <c r="PSD264" s="255"/>
      <c r="PSE264" s="255"/>
      <c r="PSF264" s="255"/>
      <c r="PSG264" s="255"/>
      <c r="PSH264" s="255"/>
      <c r="PSI264" s="255"/>
      <c r="PSJ264" s="255"/>
      <c r="PSK264" s="255"/>
      <c r="PSL264" s="255"/>
      <c r="PSM264" s="255"/>
      <c r="PSN264" s="255"/>
      <c r="PSO264" s="255"/>
      <c r="PSP264" s="255"/>
      <c r="PSQ264" s="255"/>
      <c r="PSR264" s="255"/>
      <c r="PSS264" s="255"/>
      <c r="PST264" s="255"/>
      <c r="PSU264" s="255"/>
      <c r="PSV264" s="255"/>
      <c r="PSW264" s="255"/>
      <c r="PSX264" s="255"/>
      <c r="PSY264" s="255"/>
      <c r="PSZ264" s="255"/>
      <c r="PTA264" s="255"/>
      <c r="PTB264" s="255"/>
      <c r="PTC264" s="255"/>
      <c r="PTD264" s="255"/>
      <c r="PTE264" s="255"/>
      <c r="PTF264" s="255"/>
      <c r="PTG264" s="255"/>
      <c r="PTH264" s="255"/>
      <c r="PTI264" s="255"/>
      <c r="PTJ264" s="255"/>
      <c r="PTK264" s="255"/>
      <c r="PTL264" s="255"/>
      <c r="PTM264" s="255"/>
      <c r="PTN264" s="255"/>
      <c r="PTO264" s="255"/>
      <c r="PTP264" s="255"/>
      <c r="PTQ264" s="255"/>
      <c r="PTR264" s="255"/>
      <c r="PTS264" s="255"/>
      <c r="PTT264" s="255"/>
      <c r="PTU264" s="255"/>
      <c r="PTV264" s="255"/>
      <c r="PTW264" s="255"/>
      <c r="PTX264" s="255"/>
      <c r="PTY264" s="255"/>
      <c r="PTZ264" s="255"/>
      <c r="PUA264" s="255"/>
      <c r="PUB264" s="255"/>
      <c r="PUC264" s="255"/>
      <c r="PUD264" s="255"/>
      <c r="PUE264" s="255"/>
      <c r="PUF264" s="255"/>
      <c r="PUG264" s="255"/>
      <c r="PUH264" s="255"/>
      <c r="PUI264" s="255"/>
      <c r="PUJ264" s="255"/>
      <c r="PUK264" s="255"/>
      <c r="PUL264" s="255"/>
      <c r="PUM264" s="255"/>
      <c r="PUN264" s="255"/>
      <c r="PUO264" s="255"/>
      <c r="PUP264" s="255"/>
      <c r="PUQ264" s="255"/>
      <c r="PUR264" s="255"/>
      <c r="PUS264" s="255"/>
      <c r="PUT264" s="255"/>
      <c r="PUU264" s="255"/>
      <c r="PUV264" s="255"/>
      <c r="PUW264" s="255"/>
      <c r="PUX264" s="255"/>
      <c r="PUY264" s="255"/>
      <c r="PUZ264" s="255"/>
      <c r="PVA264" s="255"/>
      <c r="PVB264" s="255"/>
      <c r="PVC264" s="255"/>
      <c r="PVD264" s="255"/>
      <c r="PVE264" s="255"/>
      <c r="PVF264" s="255"/>
      <c r="PVG264" s="255"/>
      <c r="PVH264" s="255"/>
      <c r="PVI264" s="255"/>
      <c r="PVJ264" s="255"/>
      <c r="PVK264" s="255"/>
      <c r="PVL264" s="255"/>
      <c r="PVM264" s="255"/>
      <c r="PVN264" s="255"/>
      <c r="PVO264" s="255"/>
      <c r="PVP264" s="255"/>
      <c r="PVQ264" s="255"/>
      <c r="PVR264" s="255"/>
      <c r="PVS264" s="255"/>
      <c r="PVT264" s="255"/>
      <c r="PVU264" s="255"/>
      <c r="PVV264" s="255"/>
      <c r="PVW264" s="255"/>
      <c r="PVX264" s="255"/>
      <c r="PVY264" s="255"/>
      <c r="PVZ264" s="255"/>
      <c r="PWA264" s="255"/>
      <c r="PWB264" s="255"/>
      <c r="PWC264" s="255"/>
      <c r="PWD264" s="255"/>
      <c r="PWE264" s="255"/>
      <c r="PWF264" s="255"/>
      <c r="PWG264" s="255"/>
      <c r="PWH264" s="255"/>
      <c r="PWI264" s="255"/>
      <c r="PWJ264" s="255"/>
      <c r="PWK264" s="255"/>
      <c r="PWL264" s="255"/>
      <c r="PWM264" s="255"/>
      <c r="PWN264" s="255"/>
      <c r="PWO264" s="255"/>
      <c r="PWP264" s="255"/>
      <c r="PWQ264" s="255"/>
      <c r="PWR264" s="255"/>
      <c r="PWS264" s="255"/>
      <c r="PWT264" s="255"/>
      <c r="PWU264" s="255"/>
      <c r="PWV264" s="255"/>
      <c r="PWW264" s="255"/>
      <c r="PWX264" s="255"/>
      <c r="PWY264" s="255"/>
      <c r="PWZ264" s="255"/>
      <c r="PXA264" s="255"/>
      <c r="PXB264" s="255"/>
      <c r="PXC264" s="255"/>
      <c r="PXD264" s="255"/>
      <c r="PXE264" s="255"/>
      <c r="PXF264" s="255"/>
      <c r="PXG264" s="255"/>
      <c r="PXH264" s="255"/>
      <c r="PXI264" s="255"/>
      <c r="PXJ264" s="255"/>
      <c r="PXK264" s="255"/>
      <c r="PXL264" s="255"/>
      <c r="PXM264" s="255"/>
      <c r="PXN264" s="255"/>
      <c r="PXO264" s="255"/>
      <c r="PXP264" s="255"/>
      <c r="PXQ264" s="255"/>
      <c r="PXR264" s="255"/>
      <c r="PXS264" s="255"/>
      <c r="PXT264" s="255"/>
      <c r="PXU264" s="255"/>
      <c r="PXV264" s="255"/>
      <c r="PXW264" s="255"/>
      <c r="PXX264" s="255"/>
      <c r="PXY264" s="255"/>
      <c r="PXZ264" s="255"/>
      <c r="PYA264" s="255"/>
      <c r="PYB264" s="255"/>
      <c r="PYC264" s="255"/>
      <c r="PYD264" s="255"/>
      <c r="PYE264" s="255"/>
      <c r="PYF264" s="255"/>
      <c r="PYG264" s="255"/>
      <c r="PYH264" s="255"/>
      <c r="PYI264" s="255"/>
      <c r="PYJ264" s="255"/>
      <c r="PYK264" s="255"/>
      <c r="PYL264" s="255"/>
      <c r="PYM264" s="255"/>
      <c r="PYN264" s="255"/>
      <c r="PYO264" s="255"/>
      <c r="PYP264" s="255"/>
      <c r="PYQ264" s="255"/>
      <c r="PYR264" s="255"/>
      <c r="PYS264" s="255"/>
      <c r="PYT264" s="255"/>
      <c r="PYU264" s="255"/>
      <c r="PYV264" s="255"/>
      <c r="PYW264" s="255"/>
      <c r="PYX264" s="255"/>
      <c r="PYY264" s="255"/>
      <c r="PYZ264" s="255"/>
      <c r="PZA264" s="255"/>
      <c r="PZB264" s="255"/>
      <c r="PZC264" s="255"/>
      <c r="PZD264" s="255"/>
      <c r="PZE264" s="255"/>
      <c r="PZF264" s="255"/>
      <c r="PZG264" s="255"/>
      <c r="PZH264" s="255"/>
      <c r="PZI264" s="255"/>
      <c r="PZJ264" s="255"/>
      <c r="PZK264" s="255"/>
      <c r="PZL264" s="255"/>
      <c r="PZM264" s="255"/>
      <c r="PZN264" s="255"/>
      <c r="PZO264" s="255"/>
      <c r="PZP264" s="255"/>
      <c r="PZQ264" s="255"/>
      <c r="PZR264" s="255"/>
      <c r="PZS264" s="255"/>
      <c r="PZT264" s="255"/>
      <c r="PZU264" s="255"/>
      <c r="PZV264" s="255"/>
      <c r="PZW264" s="255"/>
      <c r="PZX264" s="255"/>
      <c r="PZY264" s="255"/>
      <c r="PZZ264" s="255"/>
      <c r="QAA264" s="255"/>
      <c r="QAB264" s="255"/>
      <c r="QAC264" s="255"/>
      <c r="QAD264" s="255"/>
      <c r="QAE264" s="255"/>
      <c r="QAF264" s="255"/>
      <c r="QAG264" s="255"/>
      <c r="QAH264" s="255"/>
      <c r="QAI264" s="255"/>
      <c r="QAJ264" s="255"/>
      <c r="QAK264" s="255"/>
      <c r="QAL264" s="255"/>
      <c r="QAM264" s="255"/>
      <c r="QAN264" s="255"/>
      <c r="QAO264" s="255"/>
      <c r="QAP264" s="255"/>
      <c r="QAQ264" s="255"/>
      <c r="QAR264" s="255"/>
      <c r="QAS264" s="255"/>
      <c r="QAT264" s="255"/>
      <c r="QAU264" s="255"/>
      <c r="QAV264" s="255"/>
      <c r="QAW264" s="255"/>
      <c r="QAX264" s="255"/>
      <c r="QAY264" s="255"/>
      <c r="QAZ264" s="255"/>
      <c r="QBA264" s="255"/>
      <c r="QBB264" s="255"/>
      <c r="QBC264" s="255"/>
      <c r="QBD264" s="255"/>
      <c r="QBE264" s="255"/>
      <c r="QBF264" s="255"/>
      <c r="QBG264" s="255"/>
      <c r="QBH264" s="255"/>
      <c r="QBI264" s="255"/>
      <c r="QBJ264" s="255"/>
      <c r="QBK264" s="255"/>
      <c r="QBL264" s="255"/>
      <c r="QBM264" s="255"/>
      <c r="QBN264" s="255"/>
      <c r="QBO264" s="255"/>
      <c r="QBP264" s="255"/>
      <c r="QBQ264" s="255"/>
      <c r="QBR264" s="255"/>
      <c r="QBS264" s="255"/>
      <c r="QBT264" s="255"/>
      <c r="QBU264" s="255"/>
      <c r="QBV264" s="255"/>
      <c r="QBW264" s="255"/>
      <c r="QBX264" s="255"/>
      <c r="QBY264" s="255"/>
      <c r="QBZ264" s="255"/>
      <c r="QCA264" s="255"/>
      <c r="QCB264" s="255"/>
      <c r="QCC264" s="255"/>
      <c r="QCD264" s="255"/>
      <c r="QCE264" s="255"/>
      <c r="QCF264" s="255"/>
      <c r="QCG264" s="255"/>
      <c r="QCH264" s="255"/>
      <c r="QCI264" s="255"/>
      <c r="QCJ264" s="255"/>
      <c r="QCK264" s="255"/>
      <c r="QCL264" s="255"/>
      <c r="QCM264" s="255"/>
      <c r="QCN264" s="255"/>
      <c r="QCO264" s="255"/>
      <c r="QCP264" s="255"/>
      <c r="QCQ264" s="255"/>
      <c r="QCR264" s="255"/>
      <c r="QCS264" s="255"/>
      <c r="QCT264" s="255"/>
      <c r="QCU264" s="255"/>
      <c r="QCV264" s="255"/>
      <c r="QCW264" s="255"/>
      <c r="QCX264" s="255"/>
      <c r="QCY264" s="255"/>
      <c r="QCZ264" s="255"/>
      <c r="QDA264" s="255"/>
      <c r="QDB264" s="255"/>
      <c r="QDC264" s="255"/>
      <c r="QDD264" s="255"/>
      <c r="QDE264" s="255"/>
      <c r="QDF264" s="255"/>
      <c r="QDG264" s="255"/>
      <c r="QDH264" s="255"/>
      <c r="QDI264" s="255"/>
      <c r="QDJ264" s="255"/>
      <c r="QDK264" s="255"/>
      <c r="QDL264" s="255"/>
      <c r="QDM264" s="255"/>
      <c r="QDN264" s="255"/>
      <c r="QDO264" s="255"/>
      <c r="QDP264" s="255"/>
      <c r="QDQ264" s="255"/>
      <c r="QDR264" s="255"/>
      <c r="QDS264" s="255"/>
      <c r="QDT264" s="255"/>
      <c r="QDU264" s="255"/>
      <c r="QDV264" s="255"/>
      <c r="QDW264" s="255"/>
      <c r="QDX264" s="255"/>
      <c r="QDY264" s="255"/>
      <c r="QDZ264" s="255"/>
      <c r="QEA264" s="255"/>
      <c r="QEB264" s="255"/>
      <c r="QEC264" s="255"/>
      <c r="QED264" s="255"/>
      <c r="QEE264" s="255"/>
      <c r="QEF264" s="255"/>
      <c r="QEG264" s="255"/>
      <c r="QEH264" s="255"/>
      <c r="QEI264" s="255"/>
      <c r="QEJ264" s="255"/>
      <c r="QEK264" s="255"/>
      <c r="QEL264" s="255"/>
      <c r="QEM264" s="255"/>
      <c r="QEN264" s="255"/>
      <c r="QEO264" s="255"/>
      <c r="QEP264" s="255"/>
      <c r="QEQ264" s="255"/>
      <c r="QER264" s="255"/>
      <c r="QES264" s="255"/>
      <c r="QET264" s="255"/>
      <c r="QEU264" s="255"/>
      <c r="QEV264" s="255"/>
      <c r="QEW264" s="255"/>
      <c r="QEX264" s="255"/>
      <c r="QEY264" s="255"/>
      <c r="QEZ264" s="255"/>
      <c r="QFA264" s="255"/>
      <c r="QFB264" s="255"/>
      <c r="QFC264" s="255"/>
      <c r="QFD264" s="255"/>
      <c r="QFE264" s="255"/>
      <c r="QFF264" s="255"/>
      <c r="QFG264" s="255"/>
      <c r="QFH264" s="255"/>
      <c r="QFI264" s="255"/>
      <c r="QFJ264" s="255"/>
      <c r="QFK264" s="255"/>
      <c r="QFL264" s="255"/>
      <c r="QFM264" s="255"/>
      <c r="QFN264" s="255"/>
      <c r="QFO264" s="255"/>
      <c r="QFP264" s="255"/>
      <c r="QFQ264" s="255"/>
      <c r="QFR264" s="255"/>
      <c r="QFS264" s="255"/>
      <c r="QFT264" s="255"/>
      <c r="QFU264" s="255"/>
      <c r="QFV264" s="255"/>
      <c r="QFW264" s="255"/>
      <c r="QFX264" s="255"/>
      <c r="QFY264" s="255"/>
      <c r="QFZ264" s="255"/>
      <c r="QGA264" s="255"/>
      <c r="QGB264" s="255"/>
      <c r="QGC264" s="255"/>
      <c r="QGD264" s="255"/>
      <c r="QGE264" s="255"/>
      <c r="QGF264" s="255"/>
      <c r="QGG264" s="255"/>
      <c r="QGH264" s="255"/>
      <c r="QGI264" s="255"/>
      <c r="QGJ264" s="255"/>
      <c r="QGK264" s="255"/>
      <c r="QGL264" s="255"/>
      <c r="QGM264" s="255"/>
      <c r="QGN264" s="255"/>
      <c r="QGO264" s="255"/>
      <c r="QGP264" s="255"/>
      <c r="QGQ264" s="255"/>
      <c r="QGR264" s="255"/>
      <c r="QGS264" s="255"/>
      <c r="QGT264" s="255"/>
      <c r="QGU264" s="255"/>
      <c r="QGV264" s="255"/>
      <c r="QGW264" s="255"/>
      <c r="QGX264" s="255"/>
      <c r="QGY264" s="255"/>
      <c r="QGZ264" s="255"/>
      <c r="QHA264" s="255"/>
      <c r="QHB264" s="255"/>
      <c r="QHC264" s="255"/>
      <c r="QHD264" s="255"/>
      <c r="QHE264" s="255"/>
      <c r="QHF264" s="255"/>
      <c r="QHG264" s="255"/>
      <c r="QHH264" s="255"/>
      <c r="QHI264" s="255"/>
      <c r="QHJ264" s="255"/>
      <c r="QHK264" s="255"/>
      <c r="QHL264" s="255"/>
      <c r="QHM264" s="255"/>
      <c r="QHN264" s="255"/>
      <c r="QHO264" s="255"/>
      <c r="QHP264" s="255"/>
      <c r="QHQ264" s="255"/>
      <c r="QHR264" s="255"/>
      <c r="QHS264" s="255"/>
      <c r="QHT264" s="255"/>
      <c r="QHU264" s="255"/>
      <c r="QHV264" s="255"/>
      <c r="QHW264" s="255"/>
      <c r="QHX264" s="255"/>
      <c r="QHY264" s="255"/>
      <c r="QHZ264" s="255"/>
      <c r="QIA264" s="255"/>
      <c r="QIB264" s="255"/>
      <c r="QIC264" s="255"/>
      <c r="QID264" s="255"/>
      <c r="QIE264" s="255"/>
      <c r="QIF264" s="255"/>
      <c r="QIG264" s="255"/>
      <c r="QIH264" s="255"/>
      <c r="QII264" s="255"/>
      <c r="QIJ264" s="255"/>
      <c r="QIK264" s="255"/>
      <c r="QIL264" s="255"/>
      <c r="QIM264" s="255"/>
      <c r="QIN264" s="255"/>
      <c r="QIO264" s="255"/>
      <c r="QIP264" s="255"/>
      <c r="QIQ264" s="255"/>
      <c r="QIR264" s="255"/>
      <c r="QIS264" s="255"/>
      <c r="QIT264" s="255"/>
      <c r="QIU264" s="255"/>
      <c r="QIV264" s="255"/>
      <c r="QIW264" s="255"/>
      <c r="QIX264" s="255"/>
      <c r="QIY264" s="255"/>
      <c r="QIZ264" s="255"/>
      <c r="QJA264" s="255"/>
      <c r="QJB264" s="255"/>
      <c r="QJC264" s="255"/>
      <c r="QJD264" s="255"/>
      <c r="QJE264" s="255"/>
      <c r="QJF264" s="255"/>
      <c r="QJG264" s="255"/>
      <c r="QJH264" s="255"/>
      <c r="QJI264" s="255"/>
      <c r="QJJ264" s="255"/>
      <c r="QJK264" s="255"/>
      <c r="QJL264" s="255"/>
      <c r="QJM264" s="255"/>
      <c r="QJN264" s="255"/>
      <c r="QJO264" s="255"/>
      <c r="QJP264" s="255"/>
      <c r="QJQ264" s="255"/>
      <c r="QJR264" s="255"/>
      <c r="QJS264" s="255"/>
      <c r="QJT264" s="255"/>
      <c r="QJU264" s="255"/>
      <c r="QJV264" s="255"/>
      <c r="QJW264" s="255"/>
      <c r="QJX264" s="255"/>
      <c r="QJY264" s="255"/>
      <c r="QJZ264" s="255"/>
      <c r="QKA264" s="255"/>
      <c r="QKB264" s="255"/>
      <c r="QKC264" s="255"/>
      <c r="QKD264" s="255"/>
      <c r="QKE264" s="255"/>
      <c r="QKF264" s="255"/>
      <c r="QKG264" s="255"/>
      <c r="QKH264" s="255"/>
      <c r="QKI264" s="255"/>
      <c r="QKJ264" s="255"/>
      <c r="QKK264" s="255"/>
      <c r="QKL264" s="255"/>
      <c r="QKM264" s="255"/>
      <c r="QKN264" s="255"/>
      <c r="QKO264" s="255"/>
      <c r="QKP264" s="255"/>
      <c r="QKQ264" s="255"/>
      <c r="QKR264" s="255"/>
      <c r="QKS264" s="255"/>
      <c r="QKT264" s="255"/>
      <c r="QKU264" s="255"/>
      <c r="QKV264" s="255"/>
      <c r="QKW264" s="255"/>
      <c r="QKX264" s="255"/>
      <c r="QKY264" s="255"/>
      <c r="QKZ264" s="255"/>
      <c r="QLA264" s="255"/>
      <c r="QLB264" s="255"/>
      <c r="QLC264" s="255"/>
      <c r="QLD264" s="255"/>
      <c r="QLE264" s="255"/>
      <c r="QLF264" s="255"/>
      <c r="QLG264" s="255"/>
      <c r="QLH264" s="255"/>
      <c r="QLI264" s="255"/>
      <c r="QLJ264" s="255"/>
      <c r="QLK264" s="255"/>
      <c r="QLL264" s="255"/>
      <c r="QLM264" s="255"/>
      <c r="QLN264" s="255"/>
      <c r="QLO264" s="255"/>
      <c r="QLP264" s="255"/>
      <c r="QLQ264" s="255"/>
      <c r="QLR264" s="255"/>
      <c r="QLS264" s="255"/>
      <c r="QLT264" s="255"/>
      <c r="QLU264" s="255"/>
      <c r="QLV264" s="255"/>
      <c r="QLW264" s="255"/>
      <c r="QLX264" s="255"/>
      <c r="QLY264" s="255"/>
      <c r="QLZ264" s="255"/>
      <c r="QMA264" s="255"/>
      <c r="QMB264" s="255"/>
      <c r="QMC264" s="255"/>
      <c r="QMD264" s="255"/>
      <c r="QME264" s="255"/>
      <c r="QMF264" s="255"/>
      <c r="QMG264" s="255"/>
      <c r="QMH264" s="255"/>
      <c r="QMI264" s="255"/>
      <c r="QMJ264" s="255"/>
      <c r="QMK264" s="255"/>
      <c r="QML264" s="255"/>
      <c r="QMM264" s="255"/>
      <c r="QMN264" s="255"/>
      <c r="QMO264" s="255"/>
      <c r="QMP264" s="255"/>
      <c r="QMQ264" s="255"/>
      <c r="QMR264" s="255"/>
      <c r="QMS264" s="255"/>
      <c r="QMT264" s="255"/>
      <c r="QMU264" s="255"/>
      <c r="QMV264" s="255"/>
      <c r="QMW264" s="255"/>
      <c r="QMX264" s="255"/>
      <c r="QMY264" s="255"/>
      <c r="QMZ264" s="255"/>
      <c r="QNA264" s="255"/>
      <c r="QNB264" s="255"/>
      <c r="QNC264" s="255"/>
      <c r="QND264" s="255"/>
      <c r="QNE264" s="255"/>
      <c r="QNF264" s="255"/>
      <c r="QNG264" s="255"/>
      <c r="QNH264" s="255"/>
      <c r="QNI264" s="255"/>
      <c r="QNJ264" s="255"/>
      <c r="QNK264" s="255"/>
      <c r="QNL264" s="255"/>
      <c r="QNM264" s="255"/>
      <c r="QNN264" s="255"/>
      <c r="QNO264" s="255"/>
      <c r="QNP264" s="255"/>
      <c r="QNQ264" s="255"/>
      <c r="QNR264" s="255"/>
      <c r="QNS264" s="255"/>
      <c r="QNT264" s="255"/>
      <c r="QNU264" s="255"/>
      <c r="QNV264" s="255"/>
      <c r="QNW264" s="255"/>
      <c r="QNX264" s="255"/>
      <c r="QNY264" s="255"/>
      <c r="QNZ264" s="255"/>
      <c r="QOA264" s="255"/>
      <c r="QOB264" s="255"/>
      <c r="QOC264" s="255"/>
      <c r="QOD264" s="255"/>
      <c r="QOE264" s="255"/>
      <c r="QOF264" s="255"/>
      <c r="QOG264" s="255"/>
      <c r="QOH264" s="255"/>
      <c r="QOI264" s="255"/>
      <c r="QOJ264" s="255"/>
      <c r="QOK264" s="255"/>
      <c r="QOL264" s="255"/>
      <c r="QOM264" s="255"/>
      <c r="QON264" s="255"/>
      <c r="QOO264" s="255"/>
      <c r="QOP264" s="255"/>
      <c r="QOQ264" s="255"/>
      <c r="QOR264" s="255"/>
      <c r="QOS264" s="255"/>
      <c r="QOT264" s="255"/>
      <c r="QOU264" s="255"/>
      <c r="QOV264" s="255"/>
      <c r="QOW264" s="255"/>
      <c r="QOX264" s="255"/>
      <c r="QOY264" s="255"/>
      <c r="QOZ264" s="255"/>
      <c r="QPA264" s="255"/>
      <c r="QPB264" s="255"/>
      <c r="QPC264" s="255"/>
      <c r="QPD264" s="255"/>
      <c r="QPE264" s="255"/>
      <c r="QPF264" s="255"/>
      <c r="QPG264" s="255"/>
      <c r="QPH264" s="255"/>
      <c r="QPI264" s="255"/>
      <c r="QPJ264" s="255"/>
      <c r="QPK264" s="255"/>
      <c r="QPL264" s="255"/>
      <c r="QPM264" s="255"/>
      <c r="QPN264" s="255"/>
      <c r="QPO264" s="255"/>
      <c r="QPP264" s="255"/>
      <c r="QPQ264" s="255"/>
      <c r="QPR264" s="255"/>
      <c r="QPS264" s="255"/>
      <c r="QPT264" s="255"/>
      <c r="QPU264" s="255"/>
      <c r="QPV264" s="255"/>
      <c r="QPW264" s="255"/>
      <c r="QPX264" s="255"/>
      <c r="QPY264" s="255"/>
      <c r="QPZ264" s="255"/>
      <c r="QQA264" s="255"/>
      <c r="QQB264" s="255"/>
      <c r="QQC264" s="255"/>
      <c r="QQD264" s="255"/>
      <c r="QQE264" s="255"/>
      <c r="QQF264" s="255"/>
      <c r="QQG264" s="255"/>
      <c r="QQH264" s="255"/>
      <c r="QQI264" s="255"/>
      <c r="QQJ264" s="255"/>
      <c r="QQK264" s="255"/>
      <c r="QQL264" s="255"/>
      <c r="QQM264" s="255"/>
      <c r="QQN264" s="255"/>
      <c r="QQO264" s="255"/>
      <c r="QQP264" s="255"/>
      <c r="QQQ264" s="255"/>
      <c r="QQR264" s="255"/>
      <c r="QQS264" s="255"/>
      <c r="QQT264" s="255"/>
      <c r="QQU264" s="255"/>
      <c r="QQV264" s="255"/>
      <c r="QQW264" s="255"/>
      <c r="QQX264" s="255"/>
      <c r="QQY264" s="255"/>
      <c r="QQZ264" s="255"/>
      <c r="QRA264" s="255"/>
      <c r="QRB264" s="255"/>
      <c r="QRC264" s="255"/>
      <c r="QRD264" s="255"/>
      <c r="QRE264" s="255"/>
      <c r="QRF264" s="255"/>
      <c r="QRG264" s="255"/>
      <c r="QRH264" s="255"/>
      <c r="QRI264" s="255"/>
      <c r="QRJ264" s="255"/>
      <c r="QRK264" s="255"/>
      <c r="QRL264" s="255"/>
      <c r="QRM264" s="255"/>
      <c r="QRN264" s="255"/>
      <c r="QRO264" s="255"/>
      <c r="QRP264" s="255"/>
      <c r="QRQ264" s="255"/>
      <c r="QRR264" s="255"/>
      <c r="QRS264" s="255"/>
      <c r="QRT264" s="255"/>
      <c r="QRU264" s="255"/>
      <c r="QRV264" s="255"/>
      <c r="QRW264" s="255"/>
      <c r="QRX264" s="255"/>
      <c r="QRY264" s="255"/>
      <c r="QRZ264" s="255"/>
      <c r="QSA264" s="255"/>
      <c r="QSB264" s="255"/>
      <c r="QSC264" s="255"/>
      <c r="QSD264" s="255"/>
      <c r="QSE264" s="255"/>
      <c r="QSF264" s="255"/>
      <c r="QSG264" s="255"/>
      <c r="QSH264" s="255"/>
      <c r="QSI264" s="255"/>
      <c r="QSJ264" s="255"/>
      <c r="QSK264" s="255"/>
      <c r="QSL264" s="255"/>
      <c r="QSM264" s="255"/>
      <c r="QSN264" s="255"/>
      <c r="QSO264" s="255"/>
      <c r="QSP264" s="255"/>
      <c r="QSQ264" s="255"/>
      <c r="QSR264" s="255"/>
      <c r="QSS264" s="255"/>
      <c r="QST264" s="255"/>
      <c r="QSU264" s="255"/>
      <c r="QSV264" s="255"/>
      <c r="QSW264" s="255"/>
      <c r="QSX264" s="255"/>
      <c r="QSY264" s="255"/>
      <c r="QSZ264" s="255"/>
      <c r="QTA264" s="255"/>
      <c r="QTB264" s="255"/>
      <c r="QTC264" s="255"/>
      <c r="QTD264" s="255"/>
      <c r="QTE264" s="255"/>
      <c r="QTF264" s="255"/>
      <c r="QTG264" s="255"/>
      <c r="QTH264" s="255"/>
      <c r="QTI264" s="255"/>
      <c r="QTJ264" s="255"/>
      <c r="QTK264" s="255"/>
      <c r="QTL264" s="255"/>
      <c r="QTM264" s="255"/>
      <c r="QTN264" s="255"/>
      <c r="QTO264" s="255"/>
      <c r="QTP264" s="255"/>
      <c r="QTQ264" s="255"/>
      <c r="QTR264" s="255"/>
      <c r="QTS264" s="255"/>
      <c r="QTT264" s="255"/>
      <c r="QTU264" s="255"/>
      <c r="QTV264" s="255"/>
      <c r="QTW264" s="255"/>
      <c r="QTX264" s="255"/>
      <c r="QTY264" s="255"/>
      <c r="QTZ264" s="255"/>
      <c r="QUA264" s="255"/>
      <c r="QUB264" s="255"/>
      <c r="QUC264" s="255"/>
      <c r="QUD264" s="255"/>
      <c r="QUE264" s="255"/>
      <c r="QUF264" s="255"/>
      <c r="QUG264" s="255"/>
      <c r="QUH264" s="255"/>
      <c r="QUI264" s="255"/>
      <c r="QUJ264" s="255"/>
      <c r="QUK264" s="255"/>
      <c r="QUL264" s="255"/>
      <c r="QUM264" s="255"/>
      <c r="QUN264" s="255"/>
      <c r="QUO264" s="255"/>
      <c r="QUP264" s="255"/>
      <c r="QUQ264" s="255"/>
      <c r="QUR264" s="255"/>
      <c r="QUS264" s="255"/>
      <c r="QUT264" s="255"/>
      <c r="QUU264" s="255"/>
      <c r="QUV264" s="255"/>
      <c r="QUW264" s="255"/>
      <c r="QUX264" s="255"/>
      <c r="QUY264" s="255"/>
      <c r="QUZ264" s="255"/>
      <c r="QVA264" s="255"/>
      <c r="QVB264" s="255"/>
      <c r="QVC264" s="255"/>
      <c r="QVD264" s="255"/>
      <c r="QVE264" s="255"/>
      <c r="QVF264" s="255"/>
      <c r="QVG264" s="255"/>
      <c r="QVH264" s="255"/>
      <c r="QVI264" s="255"/>
      <c r="QVJ264" s="255"/>
      <c r="QVK264" s="255"/>
      <c r="QVL264" s="255"/>
      <c r="QVM264" s="255"/>
      <c r="QVN264" s="255"/>
      <c r="QVO264" s="255"/>
      <c r="QVP264" s="255"/>
      <c r="QVQ264" s="255"/>
      <c r="QVR264" s="255"/>
      <c r="QVS264" s="255"/>
      <c r="QVT264" s="255"/>
      <c r="QVU264" s="255"/>
      <c r="QVV264" s="255"/>
      <c r="QVW264" s="255"/>
      <c r="QVX264" s="255"/>
      <c r="QVY264" s="255"/>
      <c r="QVZ264" s="255"/>
      <c r="QWA264" s="255"/>
      <c r="QWB264" s="255"/>
      <c r="QWC264" s="255"/>
      <c r="QWD264" s="255"/>
      <c r="QWE264" s="255"/>
      <c r="QWF264" s="255"/>
      <c r="QWG264" s="255"/>
      <c r="QWH264" s="255"/>
      <c r="QWI264" s="255"/>
      <c r="QWJ264" s="255"/>
      <c r="QWK264" s="255"/>
      <c r="QWL264" s="255"/>
      <c r="QWM264" s="255"/>
      <c r="QWN264" s="255"/>
      <c r="QWO264" s="255"/>
      <c r="QWP264" s="255"/>
      <c r="QWQ264" s="255"/>
      <c r="QWR264" s="255"/>
      <c r="QWS264" s="255"/>
      <c r="QWT264" s="255"/>
      <c r="QWU264" s="255"/>
      <c r="QWV264" s="255"/>
      <c r="QWW264" s="255"/>
      <c r="QWX264" s="255"/>
      <c r="QWY264" s="255"/>
      <c r="QWZ264" s="255"/>
      <c r="QXA264" s="255"/>
      <c r="QXB264" s="255"/>
      <c r="QXC264" s="255"/>
      <c r="QXD264" s="255"/>
      <c r="QXE264" s="255"/>
      <c r="QXF264" s="255"/>
      <c r="QXG264" s="255"/>
      <c r="QXH264" s="255"/>
      <c r="QXI264" s="255"/>
      <c r="QXJ264" s="255"/>
      <c r="QXK264" s="255"/>
      <c r="QXL264" s="255"/>
      <c r="QXM264" s="255"/>
      <c r="QXN264" s="255"/>
      <c r="QXO264" s="255"/>
      <c r="QXP264" s="255"/>
      <c r="QXQ264" s="255"/>
      <c r="QXR264" s="255"/>
      <c r="QXS264" s="255"/>
      <c r="QXT264" s="255"/>
      <c r="QXU264" s="255"/>
      <c r="QXV264" s="255"/>
      <c r="QXW264" s="255"/>
      <c r="QXX264" s="255"/>
      <c r="QXY264" s="255"/>
      <c r="QXZ264" s="255"/>
      <c r="QYA264" s="255"/>
      <c r="QYB264" s="255"/>
      <c r="QYC264" s="255"/>
      <c r="QYD264" s="255"/>
      <c r="QYE264" s="255"/>
      <c r="QYF264" s="255"/>
      <c r="QYG264" s="255"/>
      <c r="QYH264" s="255"/>
      <c r="QYI264" s="255"/>
      <c r="QYJ264" s="255"/>
      <c r="QYK264" s="255"/>
      <c r="QYL264" s="255"/>
      <c r="QYM264" s="255"/>
      <c r="QYN264" s="255"/>
      <c r="QYO264" s="255"/>
      <c r="QYP264" s="255"/>
      <c r="QYQ264" s="255"/>
      <c r="QYR264" s="255"/>
      <c r="QYS264" s="255"/>
      <c r="QYT264" s="255"/>
      <c r="QYU264" s="255"/>
      <c r="QYV264" s="255"/>
      <c r="QYW264" s="255"/>
      <c r="QYX264" s="255"/>
      <c r="QYY264" s="255"/>
      <c r="QYZ264" s="255"/>
      <c r="QZA264" s="255"/>
      <c r="QZB264" s="255"/>
      <c r="QZC264" s="255"/>
      <c r="QZD264" s="255"/>
      <c r="QZE264" s="255"/>
      <c r="QZF264" s="255"/>
      <c r="QZG264" s="255"/>
      <c r="QZH264" s="255"/>
      <c r="QZI264" s="255"/>
      <c r="QZJ264" s="255"/>
      <c r="QZK264" s="255"/>
      <c r="QZL264" s="255"/>
      <c r="QZM264" s="255"/>
      <c r="QZN264" s="255"/>
      <c r="QZO264" s="255"/>
      <c r="QZP264" s="255"/>
      <c r="QZQ264" s="255"/>
      <c r="QZR264" s="255"/>
      <c r="QZS264" s="255"/>
      <c r="QZT264" s="255"/>
      <c r="QZU264" s="255"/>
      <c r="QZV264" s="255"/>
      <c r="QZW264" s="255"/>
      <c r="QZX264" s="255"/>
      <c r="QZY264" s="255"/>
      <c r="QZZ264" s="255"/>
      <c r="RAA264" s="255"/>
      <c r="RAB264" s="255"/>
      <c r="RAC264" s="255"/>
      <c r="RAD264" s="255"/>
      <c r="RAE264" s="255"/>
      <c r="RAF264" s="255"/>
      <c r="RAG264" s="255"/>
      <c r="RAH264" s="255"/>
      <c r="RAI264" s="255"/>
      <c r="RAJ264" s="255"/>
      <c r="RAK264" s="255"/>
      <c r="RAL264" s="255"/>
      <c r="RAM264" s="255"/>
      <c r="RAN264" s="255"/>
      <c r="RAO264" s="255"/>
      <c r="RAP264" s="255"/>
      <c r="RAQ264" s="255"/>
      <c r="RAR264" s="255"/>
      <c r="RAS264" s="255"/>
      <c r="RAT264" s="255"/>
      <c r="RAU264" s="255"/>
      <c r="RAV264" s="255"/>
      <c r="RAW264" s="255"/>
      <c r="RAX264" s="255"/>
      <c r="RAY264" s="255"/>
      <c r="RAZ264" s="255"/>
      <c r="RBA264" s="255"/>
      <c r="RBB264" s="255"/>
      <c r="RBC264" s="255"/>
      <c r="RBD264" s="255"/>
      <c r="RBE264" s="255"/>
      <c r="RBF264" s="255"/>
      <c r="RBG264" s="255"/>
      <c r="RBH264" s="255"/>
      <c r="RBI264" s="255"/>
      <c r="RBJ264" s="255"/>
      <c r="RBK264" s="255"/>
      <c r="RBL264" s="255"/>
      <c r="RBM264" s="255"/>
      <c r="RBN264" s="255"/>
      <c r="RBO264" s="255"/>
      <c r="RBP264" s="255"/>
      <c r="RBQ264" s="255"/>
      <c r="RBR264" s="255"/>
      <c r="RBS264" s="255"/>
      <c r="RBT264" s="255"/>
      <c r="RBU264" s="255"/>
      <c r="RBV264" s="255"/>
      <c r="RBW264" s="255"/>
      <c r="RBX264" s="255"/>
      <c r="RBY264" s="255"/>
      <c r="RBZ264" s="255"/>
      <c r="RCA264" s="255"/>
      <c r="RCB264" s="255"/>
      <c r="RCC264" s="255"/>
      <c r="RCD264" s="255"/>
      <c r="RCE264" s="255"/>
      <c r="RCF264" s="255"/>
      <c r="RCG264" s="255"/>
      <c r="RCH264" s="255"/>
      <c r="RCI264" s="255"/>
      <c r="RCJ264" s="255"/>
      <c r="RCK264" s="255"/>
      <c r="RCL264" s="255"/>
      <c r="RCM264" s="255"/>
      <c r="RCN264" s="255"/>
      <c r="RCO264" s="255"/>
      <c r="RCP264" s="255"/>
      <c r="RCQ264" s="255"/>
      <c r="RCR264" s="255"/>
      <c r="RCS264" s="255"/>
      <c r="RCT264" s="255"/>
      <c r="RCU264" s="255"/>
      <c r="RCV264" s="255"/>
      <c r="RCW264" s="255"/>
      <c r="RCX264" s="255"/>
      <c r="RCY264" s="255"/>
      <c r="RCZ264" s="255"/>
      <c r="RDA264" s="255"/>
      <c r="RDB264" s="255"/>
      <c r="RDC264" s="255"/>
      <c r="RDD264" s="255"/>
      <c r="RDE264" s="255"/>
      <c r="RDF264" s="255"/>
      <c r="RDG264" s="255"/>
      <c r="RDH264" s="255"/>
      <c r="RDI264" s="255"/>
      <c r="RDJ264" s="255"/>
      <c r="RDK264" s="255"/>
      <c r="RDL264" s="255"/>
      <c r="RDM264" s="255"/>
      <c r="RDN264" s="255"/>
      <c r="RDO264" s="255"/>
      <c r="RDP264" s="255"/>
      <c r="RDQ264" s="255"/>
      <c r="RDR264" s="255"/>
      <c r="RDS264" s="255"/>
      <c r="RDT264" s="255"/>
      <c r="RDU264" s="255"/>
      <c r="RDV264" s="255"/>
      <c r="RDW264" s="255"/>
      <c r="RDX264" s="255"/>
      <c r="RDY264" s="255"/>
      <c r="RDZ264" s="255"/>
      <c r="REA264" s="255"/>
      <c r="REB264" s="255"/>
      <c r="REC264" s="255"/>
      <c r="RED264" s="255"/>
      <c r="REE264" s="255"/>
      <c r="REF264" s="255"/>
      <c r="REG264" s="255"/>
      <c r="REH264" s="255"/>
      <c r="REI264" s="255"/>
      <c r="REJ264" s="255"/>
      <c r="REK264" s="255"/>
      <c r="REL264" s="255"/>
      <c r="REM264" s="255"/>
      <c r="REN264" s="255"/>
      <c r="REO264" s="255"/>
      <c r="REP264" s="255"/>
      <c r="REQ264" s="255"/>
      <c r="RER264" s="255"/>
      <c r="RES264" s="255"/>
      <c r="RET264" s="255"/>
      <c r="REU264" s="255"/>
      <c r="REV264" s="255"/>
      <c r="REW264" s="255"/>
      <c r="REX264" s="255"/>
      <c r="REY264" s="255"/>
      <c r="REZ264" s="255"/>
      <c r="RFA264" s="255"/>
      <c r="RFB264" s="255"/>
      <c r="RFC264" s="255"/>
      <c r="RFD264" s="255"/>
      <c r="RFE264" s="255"/>
      <c r="RFF264" s="255"/>
      <c r="RFG264" s="255"/>
      <c r="RFH264" s="255"/>
      <c r="RFI264" s="255"/>
      <c r="RFJ264" s="255"/>
      <c r="RFK264" s="255"/>
      <c r="RFL264" s="255"/>
      <c r="RFM264" s="255"/>
      <c r="RFN264" s="255"/>
      <c r="RFO264" s="255"/>
      <c r="RFP264" s="255"/>
      <c r="RFQ264" s="255"/>
      <c r="RFR264" s="255"/>
      <c r="RFS264" s="255"/>
      <c r="RFT264" s="255"/>
      <c r="RFU264" s="255"/>
      <c r="RFV264" s="255"/>
      <c r="RFW264" s="255"/>
      <c r="RFX264" s="255"/>
      <c r="RFY264" s="255"/>
      <c r="RFZ264" s="255"/>
      <c r="RGA264" s="255"/>
      <c r="RGB264" s="255"/>
      <c r="RGC264" s="255"/>
      <c r="RGD264" s="255"/>
      <c r="RGE264" s="255"/>
      <c r="RGF264" s="255"/>
      <c r="RGG264" s="255"/>
      <c r="RGH264" s="255"/>
      <c r="RGI264" s="255"/>
      <c r="RGJ264" s="255"/>
      <c r="RGK264" s="255"/>
      <c r="RGL264" s="255"/>
      <c r="RGM264" s="255"/>
      <c r="RGN264" s="255"/>
      <c r="RGO264" s="255"/>
      <c r="RGP264" s="255"/>
      <c r="RGQ264" s="255"/>
      <c r="RGR264" s="255"/>
      <c r="RGS264" s="255"/>
      <c r="RGT264" s="255"/>
      <c r="RGU264" s="255"/>
      <c r="RGV264" s="255"/>
      <c r="RGW264" s="255"/>
      <c r="RGX264" s="255"/>
      <c r="RGY264" s="255"/>
      <c r="RGZ264" s="255"/>
      <c r="RHA264" s="255"/>
      <c r="RHB264" s="255"/>
      <c r="RHC264" s="255"/>
      <c r="RHD264" s="255"/>
      <c r="RHE264" s="255"/>
      <c r="RHF264" s="255"/>
      <c r="RHG264" s="255"/>
      <c r="RHH264" s="255"/>
      <c r="RHI264" s="255"/>
      <c r="RHJ264" s="255"/>
      <c r="RHK264" s="255"/>
      <c r="RHL264" s="255"/>
      <c r="RHM264" s="255"/>
      <c r="RHN264" s="255"/>
      <c r="RHO264" s="255"/>
      <c r="RHP264" s="255"/>
      <c r="RHQ264" s="255"/>
      <c r="RHR264" s="255"/>
      <c r="RHS264" s="255"/>
      <c r="RHT264" s="255"/>
      <c r="RHU264" s="255"/>
      <c r="RHV264" s="255"/>
      <c r="RHW264" s="255"/>
      <c r="RHX264" s="255"/>
      <c r="RHY264" s="255"/>
      <c r="RHZ264" s="255"/>
      <c r="RIA264" s="255"/>
      <c r="RIB264" s="255"/>
      <c r="RIC264" s="255"/>
      <c r="RID264" s="255"/>
      <c r="RIE264" s="255"/>
      <c r="RIF264" s="255"/>
      <c r="RIG264" s="255"/>
      <c r="RIH264" s="255"/>
      <c r="RII264" s="255"/>
      <c r="RIJ264" s="255"/>
      <c r="RIK264" s="255"/>
      <c r="RIL264" s="255"/>
      <c r="RIM264" s="255"/>
      <c r="RIN264" s="255"/>
      <c r="RIO264" s="255"/>
      <c r="RIP264" s="255"/>
      <c r="RIQ264" s="255"/>
      <c r="RIR264" s="255"/>
      <c r="RIS264" s="255"/>
      <c r="RIT264" s="255"/>
      <c r="RIU264" s="255"/>
      <c r="RIV264" s="255"/>
      <c r="RIW264" s="255"/>
      <c r="RIX264" s="255"/>
      <c r="RIY264" s="255"/>
      <c r="RIZ264" s="255"/>
      <c r="RJA264" s="255"/>
      <c r="RJB264" s="255"/>
      <c r="RJC264" s="255"/>
      <c r="RJD264" s="255"/>
      <c r="RJE264" s="255"/>
      <c r="RJF264" s="255"/>
      <c r="RJG264" s="255"/>
      <c r="RJH264" s="255"/>
      <c r="RJI264" s="255"/>
      <c r="RJJ264" s="255"/>
      <c r="RJK264" s="255"/>
      <c r="RJL264" s="255"/>
      <c r="RJM264" s="255"/>
      <c r="RJN264" s="255"/>
      <c r="RJO264" s="255"/>
      <c r="RJP264" s="255"/>
      <c r="RJQ264" s="255"/>
      <c r="RJR264" s="255"/>
      <c r="RJS264" s="255"/>
      <c r="RJT264" s="255"/>
      <c r="RJU264" s="255"/>
      <c r="RJV264" s="255"/>
      <c r="RJW264" s="255"/>
      <c r="RJX264" s="255"/>
      <c r="RJY264" s="255"/>
      <c r="RJZ264" s="255"/>
      <c r="RKA264" s="255"/>
      <c r="RKB264" s="255"/>
      <c r="RKC264" s="255"/>
      <c r="RKD264" s="255"/>
      <c r="RKE264" s="255"/>
      <c r="RKF264" s="255"/>
      <c r="RKG264" s="255"/>
      <c r="RKH264" s="255"/>
      <c r="RKI264" s="255"/>
      <c r="RKJ264" s="255"/>
      <c r="RKK264" s="255"/>
      <c r="RKL264" s="255"/>
      <c r="RKM264" s="255"/>
      <c r="RKN264" s="255"/>
      <c r="RKO264" s="255"/>
      <c r="RKP264" s="255"/>
      <c r="RKQ264" s="255"/>
      <c r="RKR264" s="255"/>
      <c r="RKS264" s="255"/>
      <c r="RKT264" s="255"/>
      <c r="RKU264" s="255"/>
      <c r="RKV264" s="255"/>
      <c r="RKW264" s="255"/>
      <c r="RKX264" s="255"/>
      <c r="RKY264" s="255"/>
      <c r="RKZ264" s="255"/>
      <c r="RLA264" s="255"/>
      <c r="RLB264" s="255"/>
      <c r="RLC264" s="255"/>
      <c r="RLD264" s="255"/>
      <c r="RLE264" s="255"/>
      <c r="RLF264" s="255"/>
      <c r="RLG264" s="255"/>
      <c r="RLH264" s="255"/>
      <c r="RLI264" s="255"/>
      <c r="RLJ264" s="255"/>
      <c r="RLK264" s="255"/>
      <c r="RLL264" s="255"/>
      <c r="RLM264" s="255"/>
      <c r="RLN264" s="255"/>
      <c r="RLO264" s="255"/>
      <c r="RLP264" s="255"/>
      <c r="RLQ264" s="255"/>
      <c r="RLR264" s="255"/>
      <c r="RLS264" s="255"/>
      <c r="RLT264" s="255"/>
      <c r="RLU264" s="255"/>
      <c r="RLV264" s="255"/>
      <c r="RLW264" s="255"/>
      <c r="RLX264" s="255"/>
      <c r="RLY264" s="255"/>
      <c r="RLZ264" s="255"/>
      <c r="RMA264" s="255"/>
      <c r="RMB264" s="255"/>
      <c r="RMC264" s="255"/>
      <c r="RMD264" s="255"/>
      <c r="RME264" s="255"/>
      <c r="RMF264" s="255"/>
      <c r="RMG264" s="255"/>
      <c r="RMH264" s="255"/>
      <c r="RMI264" s="255"/>
      <c r="RMJ264" s="255"/>
      <c r="RMK264" s="255"/>
      <c r="RML264" s="255"/>
      <c r="RMM264" s="255"/>
      <c r="RMN264" s="255"/>
      <c r="RMO264" s="255"/>
      <c r="RMP264" s="255"/>
      <c r="RMQ264" s="255"/>
      <c r="RMR264" s="255"/>
      <c r="RMS264" s="255"/>
      <c r="RMT264" s="255"/>
      <c r="RMU264" s="255"/>
      <c r="RMV264" s="255"/>
      <c r="RMW264" s="255"/>
      <c r="RMX264" s="255"/>
      <c r="RMY264" s="255"/>
      <c r="RMZ264" s="255"/>
      <c r="RNA264" s="255"/>
      <c r="RNB264" s="255"/>
      <c r="RNC264" s="255"/>
      <c r="RND264" s="255"/>
      <c r="RNE264" s="255"/>
      <c r="RNF264" s="255"/>
      <c r="RNG264" s="255"/>
      <c r="RNH264" s="255"/>
      <c r="RNI264" s="255"/>
      <c r="RNJ264" s="255"/>
      <c r="RNK264" s="255"/>
      <c r="RNL264" s="255"/>
      <c r="RNM264" s="255"/>
      <c r="RNN264" s="255"/>
      <c r="RNO264" s="255"/>
      <c r="RNP264" s="255"/>
      <c r="RNQ264" s="255"/>
      <c r="RNR264" s="255"/>
      <c r="RNS264" s="255"/>
      <c r="RNT264" s="255"/>
      <c r="RNU264" s="255"/>
      <c r="RNV264" s="255"/>
      <c r="RNW264" s="255"/>
      <c r="RNX264" s="255"/>
      <c r="RNY264" s="255"/>
      <c r="RNZ264" s="255"/>
      <c r="ROA264" s="255"/>
      <c r="ROB264" s="255"/>
      <c r="ROC264" s="255"/>
      <c r="ROD264" s="255"/>
      <c r="ROE264" s="255"/>
      <c r="ROF264" s="255"/>
      <c r="ROG264" s="255"/>
      <c r="ROH264" s="255"/>
      <c r="ROI264" s="255"/>
      <c r="ROJ264" s="255"/>
      <c r="ROK264" s="255"/>
      <c r="ROL264" s="255"/>
      <c r="ROM264" s="255"/>
      <c r="RON264" s="255"/>
      <c r="ROO264" s="255"/>
      <c r="ROP264" s="255"/>
      <c r="ROQ264" s="255"/>
      <c r="ROR264" s="255"/>
      <c r="ROS264" s="255"/>
      <c r="ROT264" s="255"/>
      <c r="ROU264" s="255"/>
      <c r="ROV264" s="255"/>
      <c r="ROW264" s="255"/>
      <c r="ROX264" s="255"/>
      <c r="ROY264" s="255"/>
      <c r="ROZ264" s="255"/>
      <c r="RPA264" s="255"/>
      <c r="RPB264" s="255"/>
      <c r="RPC264" s="255"/>
      <c r="RPD264" s="255"/>
      <c r="RPE264" s="255"/>
      <c r="RPF264" s="255"/>
      <c r="RPG264" s="255"/>
      <c r="RPH264" s="255"/>
      <c r="RPI264" s="255"/>
      <c r="RPJ264" s="255"/>
      <c r="RPK264" s="255"/>
      <c r="RPL264" s="255"/>
      <c r="RPM264" s="255"/>
      <c r="RPN264" s="255"/>
      <c r="RPO264" s="255"/>
      <c r="RPP264" s="255"/>
      <c r="RPQ264" s="255"/>
      <c r="RPR264" s="255"/>
      <c r="RPS264" s="255"/>
      <c r="RPT264" s="255"/>
      <c r="RPU264" s="255"/>
      <c r="RPV264" s="255"/>
      <c r="RPW264" s="255"/>
      <c r="RPX264" s="255"/>
      <c r="RPY264" s="255"/>
      <c r="RPZ264" s="255"/>
      <c r="RQA264" s="255"/>
      <c r="RQB264" s="255"/>
      <c r="RQC264" s="255"/>
      <c r="RQD264" s="255"/>
      <c r="RQE264" s="255"/>
      <c r="RQF264" s="255"/>
      <c r="RQG264" s="255"/>
      <c r="RQH264" s="255"/>
      <c r="RQI264" s="255"/>
      <c r="RQJ264" s="255"/>
      <c r="RQK264" s="255"/>
      <c r="RQL264" s="255"/>
      <c r="RQM264" s="255"/>
      <c r="RQN264" s="255"/>
      <c r="RQO264" s="255"/>
      <c r="RQP264" s="255"/>
      <c r="RQQ264" s="255"/>
      <c r="RQR264" s="255"/>
      <c r="RQS264" s="255"/>
      <c r="RQT264" s="255"/>
      <c r="RQU264" s="255"/>
      <c r="RQV264" s="255"/>
      <c r="RQW264" s="255"/>
      <c r="RQX264" s="255"/>
      <c r="RQY264" s="255"/>
      <c r="RQZ264" s="255"/>
      <c r="RRA264" s="255"/>
      <c r="RRB264" s="255"/>
      <c r="RRC264" s="255"/>
      <c r="RRD264" s="255"/>
      <c r="RRE264" s="255"/>
      <c r="RRF264" s="255"/>
      <c r="RRG264" s="255"/>
      <c r="RRH264" s="255"/>
      <c r="RRI264" s="255"/>
      <c r="RRJ264" s="255"/>
      <c r="RRK264" s="255"/>
      <c r="RRL264" s="255"/>
      <c r="RRM264" s="255"/>
      <c r="RRN264" s="255"/>
      <c r="RRO264" s="255"/>
      <c r="RRP264" s="255"/>
      <c r="RRQ264" s="255"/>
      <c r="RRR264" s="255"/>
      <c r="RRS264" s="255"/>
      <c r="RRT264" s="255"/>
      <c r="RRU264" s="255"/>
      <c r="RRV264" s="255"/>
      <c r="RRW264" s="255"/>
      <c r="RRX264" s="255"/>
      <c r="RRY264" s="255"/>
      <c r="RRZ264" s="255"/>
      <c r="RSA264" s="255"/>
      <c r="RSB264" s="255"/>
      <c r="RSC264" s="255"/>
      <c r="RSD264" s="255"/>
      <c r="RSE264" s="255"/>
      <c r="RSF264" s="255"/>
      <c r="RSG264" s="255"/>
      <c r="RSH264" s="255"/>
      <c r="RSI264" s="255"/>
      <c r="RSJ264" s="255"/>
      <c r="RSK264" s="255"/>
      <c r="RSL264" s="255"/>
      <c r="RSM264" s="255"/>
      <c r="RSN264" s="255"/>
      <c r="RSO264" s="255"/>
      <c r="RSP264" s="255"/>
      <c r="RSQ264" s="255"/>
      <c r="RSR264" s="255"/>
      <c r="RSS264" s="255"/>
      <c r="RST264" s="255"/>
      <c r="RSU264" s="255"/>
      <c r="RSV264" s="255"/>
      <c r="RSW264" s="255"/>
      <c r="RSX264" s="255"/>
      <c r="RSY264" s="255"/>
      <c r="RSZ264" s="255"/>
      <c r="RTA264" s="255"/>
      <c r="RTB264" s="255"/>
      <c r="RTC264" s="255"/>
      <c r="RTD264" s="255"/>
      <c r="RTE264" s="255"/>
      <c r="RTF264" s="255"/>
      <c r="RTG264" s="255"/>
      <c r="RTH264" s="255"/>
      <c r="RTI264" s="255"/>
      <c r="RTJ264" s="255"/>
      <c r="RTK264" s="255"/>
      <c r="RTL264" s="255"/>
      <c r="RTM264" s="255"/>
      <c r="RTN264" s="255"/>
      <c r="RTO264" s="255"/>
      <c r="RTP264" s="255"/>
      <c r="RTQ264" s="255"/>
      <c r="RTR264" s="255"/>
      <c r="RTS264" s="255"/>
      <c r="RTT264" s="255"/>
      <c r="RTU264" s="255"/>
      <c r="RTV264" s="255"/>
      <c r="RTW264" s="255"/>
      <c r="RTX264" s="255"/>
      <c r="RTY264" s="255"/>
      <c r="RTZ264" s="255"/>
      <c r="RUA264" s="255"/>
      <c r="RUB264" s="255"/>
      <c r="RUC264" s="255"/>
      <c r="RUD264" s="255"/>
      <c r="RUE264" s="255"/>
      <c r="RUF264" s="255"/>
      <c r="RUG264" s="255"/>
      <c r="RUH264" s="255"/>
      <c r="RUI264" s="255"/>
      <c r="RUJ264" s="255"/>
      <c r="RUK264" s="255"/>
      <c r="RUL264" s="255"/>
      <c r="RUM264" s="255"/>
      <c r="RUN264" s="255"/>
      <c r="RUO264" s="255"/>
      <c r="RUP264" s="255"/>
      <c r="RUQ264" s="255"/>
      <c r="RUR264" s="255"/>
      <c r="RUS264" s="255"/>
      <c r="RUT264" s="255"/>
      <c r="RUU264" s="255"/>
      <c r="RUV264" s="255"/>
      <c r="RUW264" s="255"/>
      <c r="RUX264" s="255"/>
      <c r="RUY264" s="255"/>
      <c r="RUZ264" s="255"/>
      <c r="RVA264" s="255"/>
      <c r="RVB264" s="255"/>
      <c r="RVC264" s="255"/>
      <c r="RVD264" s="255"/>
      <c r="RVE264" s="255"/>
      <c r="RVF264" s="255"/>
      <c r="RVG264" s="255"/>
      <c r="RVH264" s="255"/>
      <c r="RVI264" s="255"/>
      <c r="RVJ264" s="255"/>
      <c r="RVK264" s="255"/>
      <c r="RVL264" s="255"/>
      <c r="RVM264" s="255"/>
      <c r="RVN264" s="255"/>
      <c r="RVO264" s="255"/>
      <c r="RVP264" s="255"/>
      <c r="RVQ264" s="255"/>
      <c r="RVR264" s="255"/>
      <c r="RVS264" s="255"/>
      <c r="RVT264" s="255"/>
      <c r="RVU264" s="255"/>
      <c r="RVV264" s="255"/>
      <c r="RVW264" s="255"/>
      <c r="RVX264" s="255"/>
      <c r="RVY264" s="255"/>
      <c r="RVZ264" s="255"/>
      <c r="RWA264" s="255"/>
      <c r="RWB264" s="255"/>
      <c r="RWC264" s="255"/>
      <c r="RWD264" s="255"/>
      <c r="RWE264" s="255"/>
      <c r="RWF264" s="255"/>
      <c r="RWG264" s="255"/>
      <c r="RWH264" s="255"/>
      <c r="RWI264" s="255"/>
      <c r="RWJ264" s="255"/>
      <c r="RWK264" s="255"/>
      <c r="RWL264" s="255"/>
      <c r="RWM264" s="255"/>
      <c r="RWN264" s="255"/>
      <c r="RWO264" s="255"/>
      <c r="RWP264" s="255"/>
      <c r="RWQ264" s="255"/>
      <c r="RWR264" s="255"/>
      <c r="RWS264" s="255"/>
      <c r="RWT264" s="255"/>
      <c r="RWU264" s="255"/>
      <c r="RWV264" s="255"/>
      <c r="RWW264" s="255"/>
      <c r="RWX264" s="255"/>
      <c r="RWY264" s="255"/>
      <c r="RWZ264" s="255"/>
      <c r="RXA264" s="255"/>
      <c r="RXB264" s="255"/>
      <c r="RXC264" s="255"/>
      <c r="RXD264" s="255"/>
      <c r="RXE264" s="255"/>
      <c r="RXF264" s="255"/>
      <c r="RXG264" s="255"/>
      <c r="RXH264" s="255"/>
      <c r="RXI264" s="255"/>
      <c r="RXJ264" s="255"/>
      <c r="RXK264" s="255"/>
      <c r="RXL264" s="255"/>
      <c r="RXM264" s="255"/>
      <c r="RXN264" s="255"/>
      <c r="RXO264" s="255"/>
      <c r="RXP264" s="255"/>
      <c r="RXQ264" s="255"/>
      <c r="RXR264" s="255"/>
      <c r="RXS264" s="255"/>
      <c r="RXT264" s="255"/>
      <c r="RXU264" s="255"/>
      <c r="RXV264" s="255"/>
      <c r="RXW264" s="255"/>
      <c r="RXX264" s="255"/>
      <c r="RXY264" s="255"/>
      <c r="RXZ264" s="255"/>
      <c r="RYA264" s="255"/>
      <c r="RYB264" s="255"/>
      <c r="RYC264" s="255"/>
      <c r="RYD264" s="255"/>
      <c r="RYE264" s="255"/>
      <c r="RYF264" s="255"/>
      <c r="RYG264" s="255"/>
      <c r="RYH264" s="255"/>
      <c r="RYI264" s="255"/>
      <c r="RYJ264" s="255"/>
      <c r="RYK264" s="255"/>
      <c r="RYL264" s="255"/>
      <c r="RYM264" s="255"/>
      <c r="RYN264" s="255"/>
      <c r="RYO264" s="255"/>
      <c r="RYP264" s="255"/>
      <c r="RYQ264" s="255"/>
      <c r="RYR264" s="255"/>
      <c r="RYS264" s="255"/>
      <c r="RYT264" s="255"/>
      <c r="RYU264" s="255"/>
      <c r="RYV264" s="255"/>
      <c r="RYW264" s="255"/>
      <c r="RYX264" s="255"/>
      <c r="RYY264" s="255"/>
      <c r="RYZ264" s="255"/>
      <c r="RZA264" s="255"/>
      <c r="RZB264" s="255"/>
      <c r="RZC264" s="255"/>
      <c r="RZD264" s="255"/>
      <c r="RZE264" s="255"/>
      <c r="RZF264" s="255"/>
      <c r="RZG264" s="255"/>
      <c r="RZH264" s="255"/>
      <c r="RZI264" s="255"/>
      <c r="RZJ264" s="255"/>
      <c r="RZK264" s="255"/>
      <c r="RZL264" s="255"/>
      <c r="RZM264" s="255"/>
      <c r="RZN264" s="255"/>
      <c r="RZO264" s="255"/>
      <c r="RZP264" s="255"/>
      <c r="RZQ264" s="255"/>
      <c r="RZR264" s="255"/>
      <c r="RZS264" s="255"/>
      <c r="RZT264" s="255"/>
      <c r="RZU264" s="255"/>
      <c r="RZV264" s="255"/>
      <c r="RZW264" s="255"/>
      <c r="RZX264" s="255"/>
      <c r="RZY264" s="255"/>
      <c r="RZZ264" s="255"/>
      <c r="SAA264" s="255"/>
      <c r="SAB264" s="255"/>
      <c r="SAC264" s="255"/>
      <c r="SAD264" s="255"/>
      <c r="SAE264" s="255"/>
      <c r="SAF264" s="255"/>
      <c r="SAG264" s="255"/>
      <c r="SAH264" s="255"/>
      <c r="SAI264" s="255"/>
      <c r="SAJ264" s="255"/>
      <c r="SAK264" s="255"/>
      <c r="SAL264" s="255"/>
      <c r="SAM264" s="255"/>
      <c r="SAN264" s="255"/>
      <c r="SAO264" s="255"/>
      <c r="SAP264" s="255"/>
      <c r="SAQ264" s="255"/>
      <c r="SAR264" s="255"/>
      <c r="SAS264" s="255"/>
      <c r="SAT264" s="255"/>
      <c r="SAU264" s="255"/>
      <c r="SAV264" s="255"/>
      <c r="SAW264" s="255"/>
      <c r="SAX264" s="255"/>
      <c r="SAY264" s="255"/>
      <c r="SAZ264" s="255"/>
      <c r="SBA264" s="255"/>
      <c r="SBB264" s="255"/>
      <c r="SBC264" s="255"/>
      <c r="SBD264" s="255"/>
      <c r="SBE264" s="255"/>
      <c r="SBF264" s="255"/>
      <c r="SBG264" s="255"/>
      <c r="SBH264" s="255"/>
      <c r="SBI264" s="255"/>
      <c r="SBJ264" s="255"/>
      <c r="SBK264" s="255"/>
      <c r="SBL264" s="255"/>
      <c r="SBM264" s="255"/>
      <c r="SBN264" s="255"/>
      <c r="SBO264" s="255"/>
      <c r="SBP264" s="255"/>
      <c r="SBQ264" s="255"/>
      <c r="SBR264" s="255"/>
      <c r="SBS264" s="255"/>
      <c r="SBT264" s="255"/>
      <c r="SBU264" s="255"/>
      <c r="SBV264" s="255"/>
      <c r="SBW264" s="255"/>
      <c r="SBX264" s="255"/>
      <c r="SBY264" s="255"/>
      <c r="SBZ264" s="255"/>
      <c r="SCA264" s="255"/>
      <c r="SCB264" s="255"/>
      <c r="SCC264" s="255"/>
      <c r="SCD264" s="255"/>
      <c r="SCE264" s="255"/>
      <c r="SCF264" s="255"/>
      <c r="SCG264" s="255"/>
      <c r="SCH264" s="255"/>
      <c r="SCI264" s="255"/>
      <c r="SCJ264" s="255"/>
      <c r="SCK264" s="255"/>
      <c r="SCL264" s="255"/>
      <c r="SCM264" s="255"/>
      <c r="SCN264" s="255"/>
      <c r="SCO264" s="255"/>
      <c r="SCP264" s="255"/>
      <c r="SCQ264" s="255"/>
      <c r="SCR264" s="255"/>
      <c r="SCS264" s="255"/>
      <c r="SCT264" s="255"/>
      <c r="SCU264" s="255"/>
      <c r="SCV264" s="255"/>
      <c r="SCW264" s="255"/>
      <c r="SCX264" s="255"/>
      <c r="SCY264" s="255"/>
      <c r="SCZ264" s="255"/>
      <c r="SDA264" s="255"/>
      <c r="SDB264" s="255"/>
      <c r="SDC264" s="255"/>
      <c r="SDD264" s="255"/>
      <c r="SDE264" s="255"/>
      <c r="SDF264" s="255"/>
      <c r="SDG264" s="255"/>
      <c r="SDH264" s="255"/>
      <c r="SDI264" s="255"/>
      <c r="SDJ264" s="255"/>
      <c r="SDK264" s="255"/>
      <c r="SDL264" s="255"/>
      <c r="SDM264" s="255"/>
      <c r="SDN264" s="255"/>
      <c r="SDO264" s="255"/>
      <c r="SDP264" s="255"/>
      <c r="SDQ264" s="255"/>
      <c r="SDR264" s="255"/>
      <c r="SDS264" s="255"/>
      <c r="SDT264" s="255"/>
      <c r="SDU264" s="255"/>
      <c r="SDV264" s="255"/>
      <c r="SDW264" s="255"/>
      <c r="SDX264" s="255"/>
      <c r="SDY264" s="255"/>
      <c r="SDZ264" s="255"/>
      <c r="SEA264" s="255"/>
      <c r="SEB264" s="255"/>
      <c r="SEC264" s="255"/>
      <c r="SED264" s="255"/>
      <c r="SEE264" s="255"/>
      <c r="SEF264" s="255"/>
      <c r="SEG264" s="255"/>
      <c r="SEH264" s="255"/>
      <c r="SEI264" s="255"/>
      <c r="SEJ264" s="255"/>
      <c r="SEK264" s="255"/>
      <c r="SEL264" s="255"/>
      <c r="SEM264" s="255"/>
      <c r="SEN264" s="255"/>
      <c r="SEO264" s="255"/>
      <c r="SEP264" s="255"/>
      <c r="SEQ264" s="255"/>
      <c r="SER264" s="255"/>
      <c r="SES264" s="255"/>
      <c r="SET264" s="255"/>
      <c r="SEU264" s="255"/>
      <c r="SEV264" s="255"/>
      <c r="SEW264" s="255"/>
      <c r="SEX264" s="255"/>
      <c r="SEY264" s="255"/>
      <c r="SEZ264" s="255"/>
      <c r="SFA264" s="255"/>
      <c r="SFB264" s="255"/>
      <c r="SFC264" s="255"/>
      <c r="SFD264" s="255"/>
      <c r="SFE264" s="255"/>
      <c r="SFF264" s="255"/>
      <c r="SFG264" s="255"/>
      <c r="SFH264" s="255"/>
      <c r="SFI264" s="255"/>
      <c r="SFJ264" s="255"/>
      <c r="SFK264" s="255"/>
      <c r="SFL264" s="255"/>
      <c r="SFM264" s="255"/>
      <c r="SFN264" s="255"/>
      <c r="SFO264" s="255"/>
      <c r="SFP264" s="255"/>
      <c r="SFQ264" s="255"/>
      <c r="SFR264" s="255"/>
      <c r="SFS264" s="255"/>
      <c r="SFT264" s="255"/>
      <c r="SFU264" s="255"/>
      <c r="SFV264" s="255"/>
      <c r="SFW264" s="255"/>
      <c r="SFX264" s="255"/>
      <c r="SFY264" s="255"/>
      <c r="SFZ264" s="255"/>
      <c r="SGA264" s="255"/>
      <c r="SGB264" s="255"/>
      <c r="SGC264" s="255"/>
      <c r="SGD264" s="255"/>
      <c r="SGE264" s="255"/>
      <c r="SGF264" s="255"/>
      <c r="SGG264" s="255"/>
      <c r="SGH264" s="255"/>
      <c r="SGI264" s="255"/>
      <c r="SGJ264" s="255"/>
      <c r="SGK264" s="255"/>
      <c r="SGL264" s="255"/>
      <c r="SGM264" s="255"/>
      <c r="SGN264" s="255"/>
      <c r="SGO264" s="255"/>
      <c r="SGP264" s="255"/>
      <c r="SGQ264" s="255"/>
      <c r="SGR264" s="255"/>
      <c r="SGS264" s="255"/>
      <c r="SGT264" s="255"/>
      <c r="SGU264" s="255"/>
      <c r="SGV264" s="255"/>
      <c r="SGW264" s="255"/>
      <c r="SGX264" s="255"/>
      <c r="SGY264" s="255"/>
      <c r="SGZ264" s="255"/>
      <c r="SHA264" s="255"/>
      <c r="SHB264" s="255"/>
      <c r="SHC264" s="255"/>
      <c r="SHD264" s="255"/>
      <c r="SHE264" s="255"/>
      <c r="SHF264" s="255"/>
      <c r="SHG264" s="255"/>
      <c r="SHH264" s="255"/>
      <c r="SHI264" s="255"/>
      <c r="SHJ264" s="255"/>
      <c r="SHK264" s="255"/>
      <c r="SHL264" s="255"/>
      <c r="SHM264" s="255"/>
      <c r="SHN264" s="255"/>
      <c r="SHO264" s="255"/>
      <c r="SHP264" s="255"/>
      <c r="SHQ264" s="255"/>
      <c r="SHR264" s="255"/>
      <c r="SHS264" s="255"/>
      <c r="SHT264" s="255"/>
      <c r="SHU264" s="255"/>
      <c r="SHV264" s="255"/>
      <c r="SHW264" s="255"/>
      <c r="SHX264" s="255"/>
      <c r="SHY264" s="255"/>
      <c r="SHZ264" s="255"/>
      <c r="SIA264" s="255"/>
      <c r="SIB264" s="255"/>
      <c r="SIC264" s="255"/>
      <c r="SID264" s="255"/>
      <c r="SIE264" s="255"/>
      <c r="SIF264" s="255"/>
      <c r="SIG264" s="255"/>
      <c r="SIH264" s="255"/>
      <c r="SII264" s="255"/>
      <c r="SIJ264" s="255"/>
      <c r="SIK264" s="255"/>
      <c r="SIL264" s="255"/>
      <c r="SIM264" s="255"/>
      <c r="SIN264" s="255"/>
      <c r="SIO264" s="255"/>
      <c r="SIP264" s="255"/>
      <c r="SIQ264" s="255"/>
      <c r="SIR264" s="255"/>
      <c r="SIS264" s="255"/>
      <c r="SIT264" s="255"/>
      <c r="SIU264" s="255"/>
      <c r="SIV264" s="255"/>
      <c r="SIW264" s="255"/>
      <c r="SIX264" s="255"/>
      <c r="SIY264" s="255"/>
      <c r="SIZ264" s="255"/>
      <c r="SJA264" s="255"/>
      <c r="SJB264" s="255"/>
      <c r="SJC264" s="255"/>
      <c r="SJD264" s="255"/>
      <c r="SJE264" s="255"/>
      <c r="SJF264" s="255"/>
      <c r="SJG264" s="255"/>
      <c r="SJH264" s="255"/>
      <c r="SJI264" s="255"/>
      <c r="SJJ264" s="255"/>
      <c r="SJK264" s="255"/>
      <c r="SJL264" s="255"/>
      <c r="SJM264" s="255"/>
      <c r="SJN264" s="255"/>
      <c r="SJO264" s="255"/>
      <c r="SJP264" s="255"/>
      <c r="SJQ264" s="255"/>
      <c r="SJR264" s="255"/>
      <c r="SJS264" s="255"/>
      <c r="SJT264" s="255"/>
      <c r="SJU264" s="255"/>
      <c r="SJV264" s="255"/>
      <c r="SJW264" s="255"/>
      <c r="SJX264" s="255"/>
      <c r="SJY264" s="255"/>
      <c r="SJZ264" s="255"/>
      <c r="SKA264" s="255"/>
      <c r="SKB264" s="255"/>
      <c r="SKC264" s="255"/>
      <c r="SKD264" s="255"/>
      <c r="SKE264" s="255"/>
      <c r="SKF264" s="255"/>
      <c r="SKG264" s="255"/>
      <c r="SKH264" s="255"/>
      <c r="SKI264" s="255"/>
      <c r="SKJ264" s="255"/>
      <c r="SKK264" s="255"/>
      <c r="SKL264" s="255"/>
      <c r="SKM264" s="255"/>
      <c r="SKN264" s="255"/>
      <c r="SKO264" s="255"/>
      <c r="SKP264" s="255"/>
      <c r="SKQ264" s="255"/>
      <c r="SKR264" s="255"/>
      <c r="SKS264" s="255"/>
      <c r="SKT264" s="255"/>
      <c r="SKU264" s="255"/>
      <c r="SKV264" s="255"/>
      <c r="SKW264" s="255"/>
      <c r="SKX264" s="255"/>
      <c r="SKY264" s="255"/>
      <c r="SKZ264" s="255"/>
      <c r="SLA264" s="255"/>
      <c r="SLB264" s="255"/>
      <c r="SLC264" s="255"/>
      <c r="SLD264" s="255"/>
      <c r="SLE264" s="255"/>
      <c r="SLF264" s="255"/>
      <c r="SLG264" s="255"/>
      <c r="SLH264" s="255"/>
      <c r="SLI264" s="255"/>
      <c r="SLJ264" s="255"/>
      <c r="SLK264" s="255"/>
      <c r="SLL264" s="255"/>
      <c r="SLM264" s="255"/>
      <c r="SLN264" s="255"/>
      <c r="SLO264" s="255"/>
      <c r="SLP264" s="255"/>
      <c r="SLQ264" s="255"/>
      <c r="SLR264" s="255"/>
      <c r="SLS264" s="255"/>
      <c r="SLT264" s="255"/>
      <c r="SLU264" s="255"/>
      <c r="SLV264" s="255"/>
      <c r="SLW264" s="255"/>
      <c r="SLX264" s="255"/>
      <c r="SLY264" s="255"/>
      <c r="SLZ264" s="255"/>
      <c r="SMA264" s="255"/>
      <c r="SMB264" s="255"/>
      <c r="SMC264" s="255"/>
      <c r="SMD264" s="255"/>
      <c r="SME264" s="255"/>
      <c r="SMF264" s="255"/>
      <c r="SMG264" s="255"/>
      <c r="SMH264" s="255"/>
      <c r="SMI264" s="255"/>
      <c r="SMJ264" s="255"/>
      <c r="SMK264" s="255"/>
      <c r="SML264" s="255"/>
      <c r="SMM264" s="255"/>
      <c r="SMN264" s="255"/>
      <c r="SMO264" s="255"/>
      <c r="SMP264" s="255"/>
      <c r="SMQ264" s="255"/>
      <c r="SMR264" s="255"/>
      <c r="SMS264" s="255"/>
      <c r="SMT264" s="255"/>
      <c r="SMU264" s="255"/>
      <c r="SMV264" s="255"/>
      <c r="SMW264" s="255"/>
      <c r="SMX264" s="255"/>
      <c r="SMY264" s="255"/>
      <c r="SMZ264" s="255"/>
      <c r="SNA264" s="255"/>
      <c r="SNB264" s="255"/>
      <c r="SNC264" s="255"/>
      <c r="SND264" s="255"/>
      <c r="SNE264" s="255"/>
      <c r="SNF264" s="255"/>
      <c r="SNG264" s="255"/>
      <c r="SNH264" s="255"/>
      <c r="SNI264" s="255"/>
      <c r="SNJ264" s="255"/>
      <c r="SNK264" s="255"/>
      <c r="SNL264" s="255"/>
      <c r="SNM264" s="255"/>
      <c r="SNN264" s="255"/>
      <c r="SNO264" s="255"/>
      <c r="SNP264" s="255"/>
      <c r="SNQ264" s="255"/>
      <c r="SNR264" s="255"/>
      <c r="SNS264" s="255"/>
      <c r="SNT264" s="255"/>
      <c r="SNU264" s="255"/>
      <c r="SNV264" s="255"/>
      <c r="SNW264" s="255"/>
      <c r="SNX264" s="255"/>
      <c r="SNY264" s="255"/>
      <c r="SNZ264" s="255"/>
      <c r="SOA264" s="255"/>
      <c r="SOB264" s="255"/>
      <c r="SOC264" s="255"/>
      <c r="SOD264" s="255"/>
      <c r="SOE264" s="255"/>
      <c r="SOF264" s="255"/>
      <c r="SOG264" s="255"/>
      <c r="SOH264" s="255"/>
      <c r="SOI264" s="255"/>
      <c r="SOJ264" s="255"/>
      <c r="SOK264" s="255"/>
      <c r="SOL264" s="255"/>
      <c r="SOM264" s="255"/>
      <c r="SON264" s="255"/>
      <c r="SOO264" s="255"/>
      <c r="SOP264" s="255"/>
      <c r="SOQ264" s="255"/>
      <c r="SOR264" s="255"/>
      <c r="SOS264" s="255"/>
      <c r="SOT264" s="255"/>
      <c r="SOU264" s="255"/>
      <c r="SOV264" s="255"/>
      <c r="SOW264" s="255"/>
      <c r="SOX264" s="255"/>
      <c r="SOY264" s="255"/>
      <c r="SOZ264" s="255"/>
      <c r="SPA264" s="255"/>
      <c r="SPB264" s="255"/>
      <c r="SPC264" s="255"/>
      <c r="SPD264" s="255"/>
      <c r="SPE264" s="255"/>
      <c r="SPF264" s="255"/>
      <c r="SPG264" s="255"/>
      <c r="SPH264" s="255"/>
      <c r="SPI264" s="255"/>
      <c r="SPJ264" s="255"/>
      <c r="SPK264" s="255"/>
      <c r="SPL264" s="255"/>
      <c r="SPM264" s="255"/>
      <c r="SPN264" s="255"/>
      <c r="SPO264" s="255"/>
      <c r="SPP264" s="255"/>
      <c r="SPQ264" s="255"/>
      <c r="SPR264" s="255"/>
      <c r="SPS264" s="255"/>
      <c r="SPT264" s="255"/>
      <c r="SPU264" s="255"/>
      <c r="SPV264" s="255"/>
      <c r="SPW264" s="255"/>
      <c r="SPX264" s="255"/>
      <c r="SPY264" s="255"/>
      <c r="SPZ264" s="255"/>
      <c r="SQA264" s="255"/>
      <c r="SQB264" s="255"/>
      <c r="SQC264" s="255"/>
      <c r="SQD264" s="255"/>
      <c r="SQE264" s="255"/>
      <c r="SQF264" s="255"/>
      <c r="SQG264" s="255"/>
      <c r="SQH264" s="255"/>
      <c r="SQI264" s="255"/>
      <c r="SQJ264" s="255"/>
      <c r="SQK264" s="255"/>
      <c r="SQL264" s="255"/>
      <c r="SQM264" s="255"/>
      <c r="SQN264" s="255"/>
      <c r="SQO264" s="255"/>
      <c r="SQP264" s="255"/>
      <c r="SQQ264" s="255"/>
      <c r="SQR264" s="255"/>
      <c r="SQS264" s="255"/>
      <c r="SQT264" s="255"/>
      <c r="SQU264" s="255"/>
      <c r="SQV264" s="255"/>
      <c r="SQW264" s="255"/>
      <c r="SQX264" s="255"/>
      <c r="SQY264" s="255"/>
      <c r="SQZ264" s="255"/>
      <c r="SRA264" s="255"/>
      <c r="SRB264" s="255"/>
      <c r="SRC264" s="255"/>
      <c r="SRD264" s="255"/>
      <c r="SRE264" s="255"/>
      <c r="SRF264" s="255"/>
      <c r="SRG264" s="255"/>
      <c r="SRH264" s="255"/>
      <c r="SRI264" s="255"/>
      <c r="SRJ264" s="255"/>
      <c r="SRK264" s="255"/>
      <c r="SRL264" s="255"/>
      <c r="SRM264" s="255"/>
      <c r="SRN264" s="255"/>
      <c r="SRO264" s="255"/>
      <c r="SRP264" s="255"/>
      <c r="SRQ264" s="255"/>
      <c r="SRR264" s="255"/>
      <c r="SRS264" s="255"/>
      <c r="SRT264" s="255"/>
      <c r="SRU264" s="255"/>
      <c r="SRV264" s="255"/>
      <c r="SRW264" s="255"/>
      <c r="SRX264" s="255"/>
      <c r="SRY264" s="255"/>
      <c r="SRZ264" s="255"/>
      <c r="SSA264" s="255"/>
      <c r="SSB264" s="255"/>
      <c r="SSC264" s="255"/>
      <c r="SSD264" s="255"/>
      <c r="SSE264" s="255"/>
      <c r="SSF264" s="255"/>
      <c r="SSG264" s="255"/>
      <c r="SSH264" s="255"/>
      <c r="SSI264" s="255"/>
      <c r="SSJ264" s="255"/>
      <c r="SSK264" s="255"/>
      <c r="SSL264" s="255"/>
      <c r="SSM264" s="255"/>
      <c r="SSN264" s="255"/>
      <c r="SSO264" s="255"/>
      <c r="SSP264" s="255"/>
      <c r="SSQ264" s="255"/>
      <c r="SSR264" s="255"/>
      <c r="SSS264" s="255"/>
      <c r="SST264" s="255"/>
      <c r="SSU264" s="255"/>
      <c r="SSV264" s="255"/>
      <c r="SSW264" s="255"/>
      <c r="SSX264" s="255"/>
      <c r="SSY264" s="255"/>
      <c r="SSZ264" s="255"/>
      <c r="STA264" s="255"/>
      <c r="STB264" s="255"/>
      <c r="STC264" s="255"/>
      <c r="STD264" s="255"/>
      <c r="STE264" s="255"/>
      <c r="STF264" s="255"/>
      <c r="STG264" s="255"/>
      <c r="STH264" s="255"/>
      <c r="STI264" s="255"/>
      <c r="STJ264" s="255"/>
      <c r="STK264" s="255"/>
      <c r="STL264" s="255"/>
      <c r="STM264" s="255"/>
      <c r="STN264" s="255"/>
      <c r="STO264" s="255"/>
      <c r="STP264" s="255"/>
      <c r="STQ264" s="255"/>
      <c r="STR264" s="255"/>
      <c r="STS264" s="255"/>
      <c r="STT264" s="255"/>
      <c r="STU264" s="255"/>
      <c r="STV264" s="255"/>
      <c r="STW264" s="255"/>
      <c r="STX264" s="255"/>
      <c r="STY264" s="255"/>
      <c r="STZ264" s="255"/>
      <c r="SUA264" s="255"/>
      <c r="SUB264" s="255"/>
      <c r="SUC264" s="255"/>
      <c r="SUD264" s="255"/>
      <c r="SUE264" s="255"/>
      <c r="SUF264" s="255"/>
      <c r="SUG264" s="255"/>
      <c r="SUH264" s="255"/>
      <c r="SUI264" s="255"/>
      <c r="SUJ264" s="255"/>
      <c r="SUK264" s="255"/>
      <c r="SUL264" s="255"/>
      <c r="SUM264" s="255"/>
      <c r="SUN264" s="255"/>
      <c r="SUO264" s="255"/>
      <c r="SUP264" s="255"/>
      <c r="SUQ264" s="255"/>
      <c r="SUR264" s="255"/>
      <c r="SUS264" s="255"/>
      <c r="SUT264" s="255"/>
      <c r="SUU264" s="255"/>
      <c r="SUV264" s="255"/>
      <c r="SUW264" s="255"/>
      <c r="SUX264" s="255"/>
      <c r="SUY264" s="255"/>
      <c r="SUZ264" s="255"/>
      <c r="SVA264" s="255"/>
      <c r="SVB264" s="255"/>
      <c r="SVC264" s="255"/>
      <c r="SVD264" s="255"/>
      <c r="SVE264" s="255"/>
      <c r="SVF264" s="255"/>
      <c r="SVG264" s="255"/>
      <c r="SVH264" s="255"/>
      <c r="SVI264" s="255"/>
      <c r="SVJ264" s="255"/>
      <c r="SVK264" s="255"/>
      <c r="SVL264" s="255"/>
      <c r="SVM264" s="255"/>
      <c r="SVN264" s="255"/>
      <c r="SVO264" s="255"/>
      <c r="SVP264" s="255"/>
      <c r="SVQ264" s="255"/>
      <c r="SVR264" s="255"/>
      <c r="SVS264" s="255"/>
      <c r="SVT264" s="255"/>
      <c r="SVU264" s="255"/>
      <c r="SVV264" s="255"/>
      <c r="SVW264" s="255"/>
      <c r="SVX264" s="255"/>
      <c r="SVY264" s="255"/>
      <c r="SVZ264" s="255"/>
      <c r="SWA264" s="255"/>
      <c r="SWB264" s="255"/>
      <c r="SWC264" s="255"/>
      <c r="SWD264" s="255"/>
      <c r="SWE264" s="255"/>
      <c r="SWF264" s="255"/>
      <c r="SWG264" s="255"/>
      <c r="SWH264" s="255"/>
      <c r="SWI264" s="255"/>
      <c r="SWJ264" s="255"/>
      <c r="SWK264" s="255"/>
      <c r="SWL264" s="255"/>
      <c r="SWM264" s="255"/>
      <c r="SWN264" s="255"/>
      <c r="SWO264" s="255"/>
      <c r="SWP264" s="255"/>
      <c r="SWQ264" s="255"/>
      <c r="SWR264" s="255"/>
      <c r="SWS264" s="255"/>
      <c r="SWT264" s="255"/>
      <c r="SWU264" s="255"/>
      <c r="SWV264" s="255"/>
      <c r="SWW264" s="255"/>
      <c r="SWX264" s="255"/>
      <c r="SWY264" s="255"/>
      <c r="SWZ264" s="255"/>
      <c r="SXA264" s="255"/>
      <c r="SXB264" s="255"/>
      <c r="SXC264" s="255"/>
      <c r="SXD264" s="255"/>
      <c r="SXE264" s="255"/>
      <c r="SXF264" s="255"/>
      <c r="SXG264" s="255"/>
      <c r="SXH264" s="255"/>
      <c r="SXI264" s="255"/>
      <c r="SXJ264" s="255"/>
      <c r="SXK264" s="255"/>
      <c r="SXL264" s="255"/>
      <c r="SXM264" s="255"/>
      <c r="SXN264" s="255"/>
      <c r="SXO264" s="255"/>
      <c r="SXP264" s="255"/>
      <c r="SXQ264" s="255"/>
      <c r="SXR264" s="255"/>
      <c r="SXS264" s="255"/>
      <c r="SXT264" s="255"/>
      <c r="SXU264" s="255"/>
      <c r="SXV264" s="255"/>
      <c r="SXW264" s="255"/>
      <c r="SXX264" s="255"/>
      <c r="SXY264" s="255"/>
      <c r="SXZ264" s="255"/>
      <c r="SYA264" s="255"/>
      <c r="SYB264" s="255"/>
      <c r="SYC264" s="255"/>
      <c r="SYD264" s="255"/>
      <c r="SYE264" s="255"/>
      <c r="SYF264" s="255"/>
      <c r="SYG264" s="255"/>
      <c r="SYH264" s="255"/>
      <c r="SYI264" s="255"/>
      <c r="SYJ264" s="255"/>
      <c r="SYK264" s="255"/>
      <c r="SYL264" s="255"/>
      <c r="SYM264" s="255"/>
      <c r="SYN264" s="255"/>
      <c r="SYO264" s="255"/>
      <c r="SYP264" s="255"/>
      <c r="SYQ264" s="255"/>
      <c r="SYR264" s="255"/>
      <c r="SYS264" s="255"/>
      <c r="SYT264" s="255"/>
      <c r="SYU264" s="255"/>
      <c r="SYV264" s="255"/>
      <c r="SYW264" s="255"/>
      <c r="SYX264" s="255"/>
      <c r="SYY264" s="255"/>
      <c r="SYZ264" s="255"/>
      <c r="SZA264" s="255"/>
      <c r="SZB264" s="255"/>
      <c r="SZC264" s="255"/>
      <c r="SZD264" s="255"/>
      <c r="SZE264" s="255"/>
      <c r="SZF264" s="255"/>
      <c r="SZG264" s="255"/>
      <c r="SZH264" s="255"/>
      <c r="SZI264" s="255"/>
      <c r="SZJ264" s="255"/>
      <c r="SZK264" s="255"/>
      <c r="SZL264" s="255"/>
      <c r="SZM264" s="255"/>
      <c r="SZN264" s="255"/>
      <c r="SZO264" s="255"/>
      <c r="SZP264" s="255"/>
      <c r="SZQ264" s="255"/>
      <c r="SZR264" s="255"/>
      <c r="SZS264" s="255"/>
      <c r="SZT264" s="255"/>
      <c r="SZU264" s="255"/>
      <c r="SZV264" s="255"/>
      <c r="SZW264" s="255"/>
      <c r="SZX264" s="255"/>
      <c r="SZY264" s="255"/>
      <c r="SZZ264" s="255"/>
      <c r="TAA264" s="255"/>
      <c r="TAB264" s="255"/>
      <c r="TAC264" s="255"/>
      <c r="TAD264" s="255"/>
      <c r="TAE264" s="255"/>
      <c r="TAF264" s="255"/>
      <c r="TAG264" s="255"/>
      <c r="TAH264" s="255"/>
      <c r="TAI264" s="255"/>
      <c r="TAJ264" s="255"/>
      <c r="TAK264" s="255"/>
      <c r="TAL264" s="255"/>
      <c r="TAM264" s="255"/>
      <c r="TAN264" s="255"/>
      <c r="TAO264" s="255"/>
      <c r="TAP264" s="255"/>
      <c r="TAQ264" s="255"/>
      <c r="TAR264" s="255"/>
      <c r="TAS264" s="255"/>
      <c r="TAT264" s="255"/>
      <c r="TAU264" s="255"/>
      <c r="TAV264" s="255"/>
      <c r="TAW264" s="255"/>
      <c r="TAX264" s="255"/>
      <c r="TAY264" s="255"/>
      <c r="TAZ264" s="255"/>
      <c r="TBA264" s="255"/>
      <c r="TBB264" s="255"/>
      <c r="TBC264" s="255"/>
      <c r="TBD264" s="255"/>
      <c r="TBE264" s="255"/>
      <c r="TBF264" s="255"/>
      <c r="TBG264" s="255"/>
      <c r="TBH264" s="255"/>
      <c r="TBI264" s="255"/>
      <c r="TBJ264" s="255"/>
      <c r="TBK264" s="255"/>
      <c r="TBL264" s="255"/>
      <c r="TBM264" s="255"/>
      <c r="TBN264" s="255"/>
      <c r="TBO264" s="255"/>
      <c r="TBP264" s="255"/>
      <c r="TBQ264" s="255"/>
      <c r="TBR264" s="255"/>
      <c r="TBS264" s="255"/>
      <c r="TBT264" s="255"/>
      <c r="TBU264" s="255"/>
      <c r="TBV264" s="255"/>
      <c r="TBW264" s="255"/>
      <c r="TBX264" s="255"/>
      <c r="TBY264" s="255"/>
      <c r="TBZ264" s="255"/>
      <c r="TCA264" s="255"/>
      <c r="TCB264" s="255"/>
      <c r="TCC264" s="255"/>
      <c r="TCD264" s="255"/>
      <c r="TCE264" s="255"/>
      <c r="TCF264" s="255"/>
      <c r="TCG264" s="255"/>
      <c r="TCH264" s="255"/>
      <c r="TCI264" s="255"/>
      <c r="TCJ264" s="255"/>
      <c r="TCK264" s="255"/>
      <c r="TCL264" s="255"/>
      <c r="TCM264" s="255"/>
      <c r="TCN264" s="255"/>
      <c r="TCO264" s="255"/>
      <c r="TCP264" s="255"/>
      <c r="TCQ264" s="255"/>
      <c r="TCR264" s="255"/>
      <c r="TCS264" s="255"/>
      <c r="TCT264" s="255"/>
      <c r="TCU264" s="255"/>
      <c r="TCV264" s="255"/>
      <c r="TCW264" s="255"/>
      <c r="TCX264" s="255"/>
      <c r="TCY264" s="255"/>
      <c r="TCZ264" s="255"/>
      <c r="TDA264" s="255"/>
      <c r="TDB264" s="255"/>
      <c r="TDC264" s="255"/>
      <c r="TDD264" s="255"/>
      <c r="TDE264" s="255"/>
      <c r="TDF264" s="255"/>
      <c r="TDG264" s="255"/>
      <c r="TDH264" s="255"/>
      <c r="TDI264" s="255"/>
      <c r="TDJ264" s="255"/>
      <c r="TDK264" s="255"/>
      <c r="TDL264" s="255"/>
      <c r="TDM264" s="255"/>
      <c r="TDN264" s="255"/>
      <c r="TDO264" s="255"/>
      <c r="TDP264" s="255"/>
      <c r="TDQ264" s="255"/>
      <c r="TDR264" s="255"/>
      <c r="TDS264" s="255"/>
      <c r="TDT264" s="255"/>
      <c r="TDU264" s="255"/>
      <c r="TDV264" s="255"/>
      <c r="TDW264" s="255"/>
      <c r="TDX264" s="255"/>
      <c r="TDY264" s="255"/>
      <c r="TDZ264" s="255"/>
      <c r="TEA264" s="255"/>
      <c r="TEB264" s="255"/>
      <c r="TEC264" s="255"/>
      <c r="TED264" s="255"/>
      <c r="TEE264" s="255"/>
      <c r="TEF264" s="255"/>
      <c r="TEG264" s="255"/>
      <c r="TEH264" s="255"/>
      <c r="TEI264" s="255"/>
      <c r="TEJ264" s="255"/>
      <c r="TEK264" s="255"/>
      <c r="TEL264" s="255"/>
      <c r="TEM264" s="255"/>
      <c r="TEN264" s="255"/>
      <c r="TEO264" s="255"/>
      <c r="TEP264" s="255"/>
      <c r="TEQ264" s="255"/>
      <c r="TER264" s="255"/>
      <c r="TES264" s="255"/>
      <c r="TET264" s="255"/>
      <c r="TEU264" s="255"/>
      <c r="TEV264" s="255"/>
      <c r="TEW264" s="255"/>
      <c r="TEX264" s="255"/>
      <c r="TEY264" s="255"/>
      <c r="TEZ264" s="255"/>
      <c r="TFA264" s="255"/>
      <c r="TFB264" s="255"/>
      <c r="TFC264" s="255"/>
      <c r="TFD264" s="255"/>
      <c r="TFE264" s="255"/>
      <c r="TFF264" s="255"/>
      <c r="TFG264" s="255"/>
      <c r="TFH264" s="255"/>
      <c r="TFI264" s="255"/>
      <c r="TFJ264" s="255"/>
      <c r="TFK264" s="255"/>
      <c r="TFL264" s="255"/>
      <c r="TFM264" s="255"/>
      <c r="TFN264" s="255"/>
      <c r="TFO264" s="255"/>
      <c r="TFP264" s="255"/>
      <c r="TFQ264" s="255"/>
      <c r="TFR264" s="255"/>
      <c r="TFS264" s="255"/>
      <c r="TFT264" s="255"/>
      <c r="TFU264" s="255"/>
      <c r="TFV264" s="255"/>
      <c r="TFW264" s="255"/>
      <c r="TFX264" s="255"/>
      <c r="TFY264" s="255"/>
      <c r="TFZ264" s="255"/>
      <c r="TGA264" s="255"/>
      <c r="TGB264" s="255"/>
      <c r="TGC264" s="255"/>
      <c r="TGD264" s="255"/>
      <c r="TGE264" s="255"/>
      <c r="TGF264" s="255"/>
      <c r="TGG264" s="255"/>
      <c r="TGH264" s="255"/>
      <c r="TGI264" s="255"/>
      <c r="TGJ264" s="255"/>
      <c r="TGK264" s="255"/>
      <c r="TGL264" s="255"/>
      <c r="TGM264" s="255"/>
      <c r="TGN264" s="255"/>
      <c r="TGO264" s="255"/>
      <c r="TGP264" s="255"/>
      <c r="TGQ264" s="255"/>
      <c r="TGR264" s="255"/>
      <c r="TGS264" s="255"/>
      <c r="TGT264" s="255"/>
      <c r="TGU264" s="255"/>
      <c r="TGV264" s="255"/>
      <c r="TGW264" s="255"/>
      <c r="TGX264" s="255"/>
      <c r="TGY264" s="255"/>
      <c r="TGZ264" s="255"/>
      <c r="THA264" s="255"/>
      <c r="THB264" s="255"/>
      <c r="THC264" s="255"/>
      <c r="THD264" s="255"/>
      <c r="THE264" s="255"/>
      <c r="THF264" s="255"/>
      <c r="THG264" s="255"/>
      <c r="THH264" s="255"/>
      <c r="THI264" s="255"/>
      <c r="THJ264" s="255"/>
      <c r="THK264" s="255"/>
      <c r="THL264" s="255"/>
      <c r="THM264" s="255"/>
      <c r="THN264" s="255"/>
      <c r="THO264" s="255"/>
      <c r="THP264" s="255"/>
      <c r="THQ264" s="255"/>
      <c r="THR264" s="255"/>
      <c r="THS264" s="255"/>
      <c r="THT264" s="255"/>
      <c r="THU264" s="255"/>
      <c r="THV264" s="255"/>
      <c r="THW264" s="255"/>
      <c r="THX264" s="255"/>
      <c r="THY264" s="255"/>
      <c r="THZ264" s="255"/>
      <c r="TIA264" s="255"/>
      <c r="TIB264" s="255"/>
      <c r="TIC264" s="255"/>
      <c r="TID264" s="255"/>
      <c r="TIE264" s="255"/>
      <c r="TIF264" s="255"/>
      <c r="TIG264" s="255"/>
      <c r="TIH264" s="255"/>
      <c r="TII264" s="255"/>
      <c r="TIJ264" s="255"/>
      <c r="TIK264" s="255"/>
      <c r="TIL264" s="255"/>
      <c r="TIM264" s="255"/>
      <c r="TIN264" s="255"/>
      <c r="TIO264" s="255"/>
      <c r="TIP264" s="255"/>
      <c r="TIQ264" s="255"/>
      <c r="TIR264" s="255"/>
      <c r="TIS264" s="255"/>
      <c r="TIT264" s="255"/>
      <c r="TIU264" s="255"/>
      <c r="TIV264" s="255"/>
      <c r="TIW264" s="255"/>
      <c r="TIX264" s="255"/>
      <c r="TIY264" s="255"/>
      <c r="TIZ264" s="255"/>
      <c r="TJA264" s="255"/>
      <c r="TJB264" s="255"/>
      <c r="TJC264" s="255"/>
      <c r="TJD264" s="255"/>
      <c r="TJE264" s="255"/>
      <c r="TJF264" s="255"/>
      <c r="TJG264" s="255"/>
      <c r="TJH264" s="255"/>
      <c r="TJI264" s="255"/>
      <c r="TJJ264" s="255"/>
      <c r="TJK264" s="255"/>
      <c r="TJL264" s="255"/>
      <c r="TJM264" s="255"/>
      <c r="TJN264" s="255"/>
      <c r="TJO264" s="255"/>
      <c r="TJP264" s="255"/>
      <c r="TJQ264" s="255"/>
      <c r="TJR264" s="255"/>
      <c r="TJS264" s="255"/>
      <c r="TJT264" s="255"/>
      <c r="TJU264" s="255"/>
      <c r="TJV264" s="255"/>
      <c r="TJW264" s="255"/>
      <c r="TJX264" s="255"/>
      <c r="TJY264" s="255"/>
      <c r="TJZ264" s="255"/>
      <c r="TKA264" s="255"/>
      <c r="TKB264" s="255"/>
      <c r="TKC264" s="255"/>
      <c r="TKD264" s="255"/>
      <c r="TKE264" s="255"/>
      <c r="TKF264" s="255"/>
      <c r="TKG264" s="255"/>
      <c r="TKH264" s="255"/>
      <c r="TKI264" s="255"/>
      <c r="TKJ264" s="255"/>
      <c r="TKK264" s="255"/>
      <c r="TKL264" s="255"/>
      <c r="TKM264" s="255"/>
      <c r="TKN264" s="255"/>
      <c r="TKO264" s="255"/>
      <c r="TKP264" s="255"/>
      <c r="TKQ264" s="255"/>
      <c r="TKR264" s="255"/>
      <c r="TKS264" s="255"/>
      <c r="TKT264" s="255"/>
      <c r="TKU264" s="255"/>
      <c r="TKV264" s="255"/>
      <c r="TKW264" s="255"/>
      <c r="TKX264" s="255"/>
      <c r="TKY264" s="255"/>
      <c r="TKZ264" s="255"/>
      <c r="TLA264" s="255"/>
      <c r="TLB264" s="255"/>
      <c r="TLC264" s="255"/>
      <c r="TLD264" s="255"/>
      <c r="TLE264" s="255"/>
      <c r="TLF264" s="255"/>
      <c r="TLG264" s="255"/>
      <c r="TLH264" s="255"/>
      <c r="TLI264" s="255"/>
      <c r="TLJ264" s="255"/>
      <c r="TLK264" s="255"/>
      <c r="TLL264" s="255"/>
      <c r="TLM264" s="255"/>
      <c r="TLN264" s="255"/>
      <c r="TLO264" s="255"/>
      <c r="TLP264" s="255"/>
      <c r="TLQ264" s="255"/>
      <c r="TLR264" s="255"/>
      <c r="TLS264" s="255"/>
      <c r="TLT264" s="255"/>
      <c r="TLU264" s="255"/>
      <c r="TLV264" s="255"/>
      <c r="TLW264" s="255"/>
      <c r="TLX264" s="255"/>
      <c r="TLY264" s="255"/>
      <c r="TLZ264" s="255"/>
      <c r="TMA264" s="255"/>
      <c r="TMB264" s="255"/>
      <c r="TMC264" s="255"/>
      <c r="TMD264" s="255"/>
      <c r="TME264" s="255"/>
      <c r="TMF264" s="255"/>
      <c r="TMG264" s="255"/>
      <c r="TMH264" s="255"/>
      <c r="TMI264" s="255"/>
      <c r="TMJ264" s="255"/>
      <c r="TMK264" s="255"/>
      <c r="TML264" s="255"/>
      <c r="TMM264" s="255"/>
      <c r="TMN264" s="255"/>
      <c r="TMO264" s="255"/>
      <c r="TMP264" s="255"/>
      <c r="TMQ264" s="255"/>
      <c r="TMR264" s="255"/>
      <c r="TMS264" s="255"/>
      <c r="TMT264" s="255"/>
      <c r="TMU264" s="255"/>
      <c r="TMV264" s="255"/>
      <c r="TMW264" s="255"/>
      <c r="TMX264" s="255"/>
      <c r="TMY264" s="255"/>
      <c r="TMZ264" s="255"/>
      <c r="TNA264" s="255"/>
      <c r="TNB264" s="255"/>
      <c r="TNC264" s="255"/>
      <c r="TND264" s="255"/>
      <c r="TNE264" s="255"/>
      <c r="TNF264" s="255"/>
      <c r="TNG264" s="255"/>
      <c r="TNH264" s="255"/>
      <c r="TNI264" s="255"/>
      <c r="TNJ264" s="255"/>
      <c r="TNK264" s="255"/>
      <c r="TNL264" s="255"/>
      <c r="TNM264" s="255"/>
      <c r="TNN264" s="255"/>
      <c r="TNO264" s="255"/>
      <c r="TNP264" s="255"/>
      <c r="TNQ264" s="255"/>
      <c r="TNR264" s="255"/>
      <c r="TNS264" s="255"/>
      <c r="TNT264" s="255"/>
      <c r="TNU264" s="255"/>
      <c r="TNV264" s="255"/>
      <c r="TNW264" s="255"/>
      <c r="TNX264" s="255"/>
      <c r="TNY264" s="255"/>
      <c r="TNZ264" s="255"/>
      <c r="TOA264" s="255"/>
      <c r="TOB264" s="255"/>
      <c r="TOC264" s="255"/>
      <c r="TOD264" s="255"/>
      <c r="TOE264" s="255"/>
      <c r="TOF264" s="255"/>
      <c r="TOG264" s="255"/>
      <c r="TOH264" s="255"/>
      <c r="TOI264" s="255"/>
      <c r="TOJ264" s="255"/>
      <c r="TOK264" s="255"/>
      <c r="TOL264" s="255"/>
      <c r="TOM264" s="255"/>
      <c r="TON264" s="255"/>
      <c r="TOO264" s="255"/>
      <c r="TOP264" s="255"/>
      <c r="TOQ264" s="255"/>
      <c r="TOR264" s="255"/>
      <c r="TOS264" s="255"/>
      <c r="TOT264" s="255"/>
      <c r="TOU264" s="255"/>
      <c r="TOV264" s="255"/>
      <c r="TOW264" s="255"/>
      <c r="TOX264" s="255"/>
      <c r="TOY264" s="255"/>
      <c r="TOZ264" s="255"/>
      <c r="TPA264" s="255"/>
      <c r="TPB264" s="255"/>
      <c r="TPC264" s="255"/>
      <c r="TPD264" s="255"/>
      <c r="TPE264" s="255"/>
      <c r="TPF264" s="255"/>
      <c r="TPG264" s="255"/>
      <c r="TPH264" s="255"/>
      <c r="TPI264" s="255"/>
      <c r="TPJ264" s="255"/>
      <c r="TPK264" s="255"/>
      <c r="TPL264" s="255"/>
      <c r="TPM264" s="255"/>
      <c r="TPN264" s="255"/>
      <c r="TPO264" s="255"/>
      <c r="TPP264" s="255"/>
      <c r="TPQ264" s="255"/>
      <c r="TPR264" s="255"/>
      <c r="TPS264" s="255"/>
      <c r="TPT264" s="255"/>
      <c r="TPU264" s="255"/>
      <c r="TPV264" s="255"/>
      <c r="TPW264" s="255"/>
      <c r="TPX264" s="255"/>
      <c r="TPY264" s="255"/>
      <c r="TPZ264" s="255"/>
      <c r="TQA264" s="255"/>
      <c r="TQB264" s="255"/>
      <c r="TQC264" s="255"/>
      <c r="TQD264" s="255"/>
      <c r="TQE264" s="255"/>
      <c r="TQF264" s="255"/>
      <c r="TQG264" s="255"/>
      <c r="TQH264" s="255"/>
      <c r="TQI264" s="255"/>
      <c r="TQJ264" s="255"/>
      <c r="TQK264" s="255"/>
      <c r="TQL264" s="255"/>
      <c r="TQM264" s="255"/>
      <c r="TQN264" s="255"/>
      <c r="TQO264" s="255"/>
      <c r="TQP264" s="255"/>
      <c r="TQQ264" s="255"/>
      <c r="TQR264" s="255"/>
      <c r="TQS264" s="255"/>
      <c r="TQT264" s="255"/>
      <c r="TQU264" s="255"/>
      <c r="TQV264" s="255"/>
      <c r="TQW264" s="255"/>
      <c r="TQX264" s="255"/>
      <c r="TQY264" s="255"/>
      <c r="TQZ264" s="255"/>
      <c r="TRA264" s="255"/>
      <c r="TRB264" s="255"/>
      <c r="TRC264" s="255"/>
      <c r="TRD264" s="255"/>
      <c r="TRE264" s="255"/>
      <c r="TRF264" s="255"/>
      <c r="TRG264" s="255"/>
      <c r="TRH264" s="255"/>
      <c r="TRI264" s="255"/>
      <c r="TRJ264" s="255"/>
      <c r="TRK264" s="255"/>
      <c r="TRL264" s="255"/>
      <c r="TRM264" s="255"/>
      <c r="TRN264" s="255"/>
      <c r="TRO264" s="255"/>
      <c r="TRP264" s="255"/>
      <c r="TRQ264" s="255"/>
      <c r="TRR264" s="255"/>
      <c r="TRS264" s="255"/>
      <c r="TRT264" s="255"/>
      <c r="TRU264" s="255"/>
      <c r="TRV264" s="255"/>
      <c r="TRW264" s="255"/>
      <c r="TRX264" s="255"/>
      <c r="TRY264" s="255"/>
      <c r="TRZ264" s="255"/>
      <c r="TSA264" s="255"/>
      <c r="TSB264" s="255"/>
      <c r="TSC264" s="255"/>
      <c r="TSD264" s="255"/>
      <c r="TSE264" s="255"/>
      <c r="TSF264" s="255"/>
      <c r="TSG264" s="255"/>
      <c r="TSH264" s="255"/>
      <c r="TSI264" s="255"/>
      <c r="TSJ264" s="255"/>
      <c r="TSK264" s="255"/>
      <c r="TSL264" s="255"/>
      <c r="TSM264" s="255"/>
      <c r="TSN264" s="255"/>
      <c r="TSO264" s="255"/>
      <c r="TSP264" s="255"/>
      <c r="TSQ264" s="255"/>
      <c r="TSR264" s="255"/>
      <c r="TSS264" s="255"/>
      <c r="TST264" s="255"/>
      <c r="TSU264" s="255"/>
      <c r="TSV264" s="255"/>
      <c r="TSW264" s="255"/>
      <c r="TSX264" s="255"/>
      <c r="TSY264" s="255"/>
      <c r="TSZ264" s="255"/>
      <c r="TTA264" s="255"/>
      <c r="TTB264" s="255"/>
      <c r="TTC264" s="255"/>
      <c r="TTD264" s="255"/>
      <c r="TTE264" s="255"/>
      <c r="TTF264" s="255"/>
      <c r="TTG264" s="255"/>
      <c r="TTH264" s="255"/>
      <c r="TTI264" s="255"/>
      <c r="TTJ264" s="255"/>
      <c r="TTK264" s="255"/>
      <c r="TTL264" s="255"/>
      <c r="TTM264" s="255"/>
      <c r="TTN264" s="255"/>
      <c r="TTO264" s="255"/>
      <c r="TTP264" s="255"/>
      <c r="TTQ264" s="255"/>
      <c r="TTR264" s="255"/>
      <c r="TTS264" s="255"/>
      <c r="TTT264" s="255"/>
      <c r="TTU264" s="255"/>
      <c r="TTV264" s="255"/>
      <c r="TTW264" s="255"/>
      <c r="TTX264" s="255"/>
      <c r="TTY264" s="255"/>
      <c r="TTZ264" s="255"/>
      <c r="TUA264" s="255"/>
      <c r="TUB264" s="255"/>
      <c r="TUC264" s="255"/>
      <c r="TUD264" s="255"/>
      <c r="TUE264" s="255"/>
      <c r="TUF264" s="255"/>
      <c r="TUG264" s="255"/>
      <c r="TUH264" s="255"/>
      <c r="TUI264" s="255"/>
      <c r="TUJ264" s="255"/>
      <c r="TUK264" s="255"/>
      <c r="TUL264" s="255"/>
      <c r="TUM264" s="255"/>
      <c r="TUN264" s="255"/>
      <c r="TUO264" s="255"/>
      <c r="TUP264" s="255"/>
      <c r="TUQ264" s="255"/>
      <c r="TUR264" s="255"/>
      <c r="TUS264" s="255"/>
      <c r="TUT264" s="255"/>
      <c r="TUU264" s="255"/>
      <c r="TUV264" s="255"/>
      <c r="TUW264" s="255"/>
      <c r="TUX264" s="255"/>
      <c r="TUY264" s="255"/>
      <c r="TUZ264" s="255"/>
      <c r="TVA264" s="255"/>
      <c r="TVB264" s="255"/>
      <c r="TVC264" s="255"/>
      <c r="TVD264" s="255"/>
      <c r="TVE264" s="255"/>
      <c r="TVF264" s="255"/>
      <c r="TVG264" s="255"/>
      <c r="TVH264" s="255"/>
      <c r="TVI264" s="255"/>
      <c r="TVJ264" s="255"/>
      <c r="TVK264" s="255"/>
      <c r="TVL264" s="255"/>
      <c r="TVM264" s="255"/>
      <c r="TVN264" s="255"/>
      <c r="TVO264" s="255"/>
      <c r="TVP264" s="255"/>
      <c r="TVQ264" s="255"/>
      <c r="TVR264" s="255"/>
      <c r="TVS264" s="255"/>
      <c r="TVT264" s="255"/>
      <c r="TVU264" s="255"/>
      <c r="TVV264" s="255"/>
      <c r="TVW264" s="255"/>
      <c r="TVX264" s="255"/>
      <c r="TVY264" s="255"/>
      <c r="TVZ264" s="255"/>
      <c r="TWA264" s="255"/>
      <c r="TWB264" s="255"/>
      <c r="TWC264" s="255"/>
      <c r="TWD264" s="255"/>
      <c r="TWE264" s="255"/>
      <c r="TWF264" s="255"/>
      <c r="TWG264" s="255"/>
      <c r="TWH264" s="255"/>
      <c r="TWI264" s="255"/>
      <c r="TWJ264" s="255"/>
      <c r="TWK264" s="255"/>
      <c r="TWL264" s="255"/>
      <c r="TWM264" s="255"/>
      <c r="TWN264" s="255"/>
      <c r="TWO264" s="255"/>
      <c r="TWP264" s="255"/>
      <c r="TWQ264" s="255"/>
      <c r="TWR264" s="255"/>
      <c r="TWS264" s="255"/>
      <c r="TWT264" s="255"/>
      <c r="TWU264" s="255"/>
      <c r="TWV264" s="255"/>
      <c r="TWW264" s="255"/>
      <c r="TWX264" s="255"/>
      <c r="TWY264" s="255"/>
      <c r="TWZ264" s="255"/>
      <c r="TXA264" s="255"/>
      <c r="TXB264" s="255"/>
      <c r="TXC264" s="255"/>
      <c r="TXD264" s="255"/>
      <c r="TXE264" s="255"/>
      <c r="TXF264" s="255"/>
      <c r="TXG264" s="255"/>
      <c r="TXH264" s="255"/>
      <c r="TXI264" s="255"/>
      <c r="TXJ264" s="255"/>
      <c r="TXK264" s="255"/>
      <c r="TXL264" s="255"/>
      <c r="TXM264" s="255"/>
      <c r="TXN264" s="255"/>
      <c r="TXO264" s="255"/>
      <c r="TXP264" s="255"/>
      <c r="TXQ264" s="255"/>
      <c r="TXR264" s="255"/>
      <c r="TXS264" s="255"/>
      <c r="TXT264" s="255"/>
      <c r="TXU264" s="255"/>
      <c r="TXV264" s="255"/>
      <c r="TXW264" s="255"/>
      <c r="TXX264" s="255"/>
      <c r="TXY264" s="255"/>
      <c r="TXZ264" s="255"/>
      <c r="TYA264" s="255"/>
      <c r="TYB264" s="255"/>
      <c r="TYC264" s="255"/>
      <c r="TYD264" s="255"/>
      <c r="TYE264" s="255"/>
      <c r="TYF264" s="255"/>
      <c r="TYG264" s="255"/>
      <c r="TYH264" s="255"/>
      <c r="TYI264" s="255"/>
      <c r="TYJ264" s="255"/>
      <c r="TYK264" s="255"/>
      <c r="TYL264" s="255"/>
      <c r="TYM264" s="255"/>
      <c r="TYN264" s="255"/>
      <c r="TYO264" s="255"/>
      <c r="TYP264" s="255"/>
      <c r="TYQ264" s="255"/>
      <c r="TYR264" s="255"/>
      <c r="TYS264" s="255"/>
      <c r="TYT264" s="255"/>
      <c r="TYU264" s="255"/>
      <c r="TYV264" s="255"/>
      <c r="TYW264" s="255"/>
      <c r="TYX264" s="255"/>
      <c r="TYY264" s="255"/>
      <c r="TYZ264" s="255"/>
      <c r="TZA264" s="255"/>
      <c r="TZB264" s="255"/>
      <c r="TZC264" s="255"/>
      <c r="TZD264" s="255"/>
      <c r="TZE264" s="255"/>
      <c r="TZF264" s="255"/>
      <c r="TZG264" s="255"/>
      <c r="TZH264" s="255"/>
      <c r="TZI264" s="255"/>
      <c r="TZJ264" s="255"/>
      <c r="TZK264" s="255"/>
      <c r="TZL264" s="255"/>
      <c r="TZM264" s="255"/>
      <c r="TZN264" s="255"/>
      <c r="TZO264" s="255"/>
      <c r="TZP264" s="255"/>
      <c r="TZQ264" s="255"/>
      <c r="TZR264" s="255"/>
      <c r="TZS264" s="255"/>
      <c r="TZT264" s="255"/>
      <c r="TZU264" s="255"/>
      <c r="TZV264" s="255"/>
      <c r="TZW264" s="255"/>
      <c r="TZX264" s="255"/>
      <c r="TZY264" s="255"/>
      <c r="TZZ264" s="255"/>
      <c r="UAA264" s="255"/>
      <c r="UAB264" s="255"/>
      <c r="UAC264" s="255"/>
      <c r="UAD264" s="255"/>
      <c r="UAE264" s="255"/>
      <c r="UAF264" s="255"/>
      <c r="UAG264" s="255"/>
      <c r="UAH264" s="255"/>
      <c r="UAI264" s="255"/>
      <c r="UAJ264" s="255"/>
      <c r="UAK264" s="255"/>
      <c r="UAL264" s="255"/>
      <c r="UAM264" s="255"/>
      <c r="UAN264" s="255"/>
      <c r="UAO264" s="255"/>
      <c r="UAP264" s="255"/>
      <c r="UAQ264" s="255"/>
      <c r="UAR264" s="255"/>
      <c r="UAS264" s="255"/>
      <c r="UAT264" s="255"/>
      <c r="UAU264" s="255"/>
      <c r="UAV264" s="255"/>
      <c r="UAW264" s="255"/>
      <c r="UAX264" s="255"/>
      <c r="UAY264" s="255"/>
      <c r="UAZ264" s="255"/>
      <c r="UBA264" s="255"/>
      <c r="UBB264" s="255"/>
      <c r="UBC264" s="255"/>
      <c r="UBD264" s="255"/>
      <c r="UBE264" s="255"/>
      <c r="UBF264" s="255"/>
      <c r="UBG264" s="255"/>
      <c r="UBH264" s="255"/>
      <c r="UBI264" s="255"/>
      <c r="UBJ264" s="255"/>
      <c r="UBK264" s="255"/>
      <c r="UBL264" s="255"/>
      <c r="UBM264" s="255"/>
      <c r="UBN264" s="255"/>
      <c r="UBO264" s="255"/>
      <c r="UBP264" s="255"/>
      <c r="UBQ264" s="255"/>
      <c r="UBR264" s="255"/>
      <c r="UBS264" s="255"/>
      <c r="UBT264" s="255"/>
      <c r="UBU264" s="255"/>
      <c r="UBV264" s="255"/>
      <c r="UBW264" s="255"/>
      <c r="UBX264" s="255"/>
      <c r="UBY264" s="255"/>
      <c r="UBZ264" s="255"/>
      <c r="UCA264" s="255"/>
      <c r="UCB264" s="255"/>
      <c r="UCC264" s="255"/>
      <c r="UCD264" s="255"/>
      <c r="UCE264" s="255"/>
      <c r="UCF264" s="255"/>
      <c r="UCG264" s="255"/>
      <c r="UCH264" s="255"/>
      <c r="UCI264" s="255"/>
      <c r="UCJ264" s="255"/>
      <c r="UCK264" s="255"/>
      <c r="UCL264" s="255"/>
      <c r="UCM264" s="255"/>
      <c r="UCN264" s="255"/>
      <c r="UCO264" s="255"/>
      <c r="UCP264" s="255"/>
      <c r="UCQ264" s="255"/>
      <c r="UCR264" s="255"/>
      <c r="UCS264" s="255"/>
      <c r="UCT264" s="255"/>
      <c r="UCU264" s="255"/>
      <c r="UCV264" s="255"/>
      <c r="UCW264" s="255"/>
      <c r="UCX264" s="255"/>
      <c r="UCY264" s="255"/>
      <c r="UCZ264" s="255"/>
      <c r="UDA264" s="255"/>
      <c r="UDB264" s="255"/>
      <c r="UDC264" s="255"/>
      <c r="UDD264" s="255"/>
      <c r="UDE264" s="255"/>
      <c r="UDF264" s="255"/>
      <c r="UDG264" s="255"/>
      <c r="UDH264" s="255"/>
      <c r="UDI264" s="255"/>
      <c r="UDJ264" s="255"/>
      <c r="UDK264" s="255"/>
      <c r="UDL264" s="255"/>
      <c r="UDM264" s="255"/>
      <c r="UDN264" s="255"/>
      <c r="UDO264" s="255"/>
      <c r="UDP264" s="255"/>
      <c r="UDQ264" s="255"/>
      <c r="UDR264" s="255"/>
      <c r="UDS264" s="255"/>
      <c r="UDT264" s="255"/>
      <c r="UDU264" s="255"/>
      <c r="UDV264" s="255"/>
      <c r="UDW264" s="255"/>
      <c r="UDX264" s="255"/>
      <c r="UDY264" s="255"/>
      <c r="UDZ264" s="255"/>
      <c r="UEA264" s="255"/>
      <c r="UEB264" s="255"/>
      <c r="UEC264" s="255"/>
      <c r="UED264" s="255"/>
      <c r="UEE264" s="255"/>
      <c r="UEF264" s="255"/>
      <c r="UEG264" s="255"/>
      <c r="UEH264" s="255"/>
      <c r="UEI264" s="255"/>
      <c r="UEJ264" s="255"/>
      <c r="UEK264" s="255"/>
      <c r="UEL264" s="255"/>
      <c r="UEM264" s="255"/>
      <c r="UEN264" s="255"/>
      <c r="UEO264" s="255"/>
      <c r="UEP264" s="255"/>
      <c r="UEQ264" s="255"/>
      <c r="UER264" s="255"/>
      <c r="UES264" s="255"/>
      <c r="UET264" s="255"/>
      <c r="UEU264" s="255"/>
      <c r="UEV264" s="255"/>
      <c r="UEW264" s="255"/>
      <c r="UEX264" s="255"/>
      <c r="UEY264" s="255"/>
      <c r="UEZ264" s="255"/>
      <c r="UFA264" s="255"/>
      <c r="UFB264" s="255"/>
      <c r="UFC264" s="255"/>
      <c r="UFD264" s="255"/>
      <c r="UFE264" s="255"/>
      <c r="UFF264" s="255"/>
      <c r="UFG264" s="255"/>
      <c r="UFH264" s="255"/>
      <c r="UFI264" s="255"/>
      <c r="UFJ264" s="255"/>
      <c r="UFK264" s="255"/>
      <c r="UFL264" s="255"/>
      <c r="UFM264" s="255"/>
      <c r="UFN264" s="255"/>
      <c r="UFO264" s="255"/>
      <c r="UFP264" s="255"/>
      <c r="UFQ264" s="255"/>
      <c r="UFR264" s="255"/>
      <c r="UFS264" s="255"/>
      <c r="UFT264" s="255"/>
      <c r="UFU264" s="255"/>
      <c r="UFV264" s="255"/>
      <c r="UFW264" s="255"/>
      <c r="UFX264" s="255"/>
      <c r="UFY264" s="255"/>
      <c r="UFZ264" s="255"/>
      <c r="UGA264" s="255"/>
      <c r="UGB264" s="255"/>
      <c r="UGC264" s="255"/>
      <c r="UGD264" s="255"/>
      <c r="UGE264" s="255"/>
      <c r="UGF264" s="255"/>
      <c r="UGG264" s="255"/>
      <c r="UGH264" s="255"/>
      <c r="UGI264" s="255"/>
      <c r="UGJ264" s="255"/>
      <c r="UGK264" s="255"/>
      <c r="UGL264" s="255"/>
      <c r="UGM264" s="255"/>
      <c r="UGN264" s="255"/>
      <c r="UGO264" s="255"/>
      <c r="UGP264" s="255"/>
      <c r="UGQ264" s="255"/>
      <c r="UGR264" s="255"/>
      <c r="UGS264" s="255"/>
      <c r="UGT264" s="255"/>
      <c r="UGU264" s="255"/>
      <c r="UGV264" s="255"/>
      <c r="UGW264" s="255"/>
      <c r="UGX264" s="255"/>
      <c r="UGY264" s="255"/>
      <c r="UGZ264" s="255"/>
      <c r="UHA264" s="255"/>
      <c r="UHB264" s="255"/>
      <c r="UHC264" s="255"/>
      <c r="UHD264" s="255"/>
      <c r="UHE264" s="255"/>
      <c r="UHF264" s="255"/>
      <c r="UHG264" s="255"/>
      <c r="UHH264" s="255"/>
      <c r="UHI264" s="255"/>
      <c r="UHJ264" s="255"/>
      <c r="UHK264" s="255"/>
      <c r="UHL264" s="255"/>
      <c r="UHM264" s="255"/>
      <c r="UHN264" s="255"/>
      <c r="UHO264" s="255"/>
      <c r="UHP264" s="255"/>
      <c r="UHQ264" s="255"/>
      <c r="UHR264" s="255"/>
      <c r="UHS264" s="255"/>
      <c r="UHT264" s="255"/>
      <c r="UHU264" s="255"/>
      <c r="UHV264" s="255"/>
      <c r="UHW264" s="255"/>
      <c r="UHX264" s="255"/>
      <c r="UHY264" s="255"/>
      <c r="UHZ264" s="255"/>
      <c r="UIA264" s="255"/>
      <c r="UIB264" s="255"/>
      <c r="UIC264" s="255"/>
      <c r="UID264" s="255"/>
      <c r="UIE264" s="255"/>
      <c r="UIF264" s="255"/>
      <c r="UIG264" s="255"/>
      <c r="UIH264" s="255"/>
      <c r="UII264" s="255"/>
      <c r="UIJ264" s="255"/>
      <c r="UIK264" s="255"/>
      <c r="UIL264" s="255"/>
      <c r="UIM264" s="255"/>
      <c r="UIN264" s="255"/>
      <c r="UIO264" s="255"/>
      <c r="UIP264" s="255"/>
      <c r="UIQ264" s="255"/>
      <c r="UIR264" s="255"/>
      <c r="UIS264" s="255"/>
      <c r="UIT264" s="255"/>
      <c r="UIU264" s="255"/>
      <c r="UIV264" s="255"/>
      <c r="UIW264" s="255"/>
      <c r="UIX264" s="255"/>
      <c r="UIY264" s="255"/>
      <c r="UIZ264" s="255"/>
      <c r="UJA264" s="255"/>
      <c r="UJB264" s="255"/>
      <c r="UJC264" s="255"/>
      <c r="UJD264" s="255"/>
      <c r="UJE264" s="255"/>
      <c r="UJF264" s="255"/>
      <c r="UJG264" s="255"/>
      <c r="UJH264" s="255"/>
      <c r="UJI264" s="255"/>
      <c r="UJJ264" s="255"/>
      <c r="UJK264" s="255"/>
      <c r="UJL264" s="255"/>
      <c r="UJM264" s="255"/>
      <c r="UJN264" s="255"/>
      <c r="UJO264" s="255"/>
      <c r="UJP264" s="255"/>
      <c r="UJQ264" s="255"/>
      <c r="UJR264" s="255"/>
      <c r="UJS264" s="255"/>
      <c r="UJT264" s="255"/>
      <c r="UJU264" s="255"/>
      <c r="UJV264" s="255"/>
      <c r="UJW264" s="255"/>
      <c r="UJX264" s="255"/>
      <c r="UJY264" s="255"/>
      <c r="UJZ264" s="255"/>
      <c r="UKA264" s="255"/>
      <c r="UKB264" s="255"/>
      <c r="UKC264" s="255"/>
      <c r="UKD264" s="255"/>
      <c r="UKE264" s="255"/>
      <c r="UKF264" s="255"/>
      <c r="UKG264" s="255"/>
      <c r="UKH264" s="255"/>
      <c r="UKI264" s="255"/>
      <c r="UKJ264" s="255"/>
      <c r="UKK264" s="255"/>
      <c r="UKL264" s="255"/>
      <c r="UKM264" s="255"/>
      <c r="UKN264" s="255"/>
      <c r="UKO264" s="255"/>
      <c r="UKP264" s="255"/>
      <c r="UKQ264" s="255"/>
      <c r="UKR264" s="255"/>
      <c r="UKS264" s="255"/>
      <c r="UKT264" s="255"/>
      <c r="UKU264" s="255"/>
      <c r="UKV264" s="255"/>
      <c r="UKW264" s="255"/>
      <c r="UKX264" s="255"/>
      <c r="UKY264" s="255"/>
      <c r="UKZ264" s="255"/>
      <c r="ULA264" s="255"/>
      <c r="ULB264" s="255"/>
      <c r="ULC264" s="255"/>
      <c r="ULD264" s="255"/>
      <c r="ULE264" s="255"/>
      <c r="ULF264" s="255"/>
      <c r="ULG264" s="255"/>
      <c r="ULH264" s="255"/>
      <c r="ULI264" s="255"/>
      <c r="ULJ264" s="255"/>
      <c r="ULK264" s="255"/>
      <c r="ULL264" s="255"/>
      <c r="ULM264" s="255"/>
      <c r="ULN264" s="255"/>
      <c r="ULO264" s="255"/>
      <c r="ULP264" s="255"/>
      <c r="ULQ264" s="255"/>
      <c r="ULR264" s="255"/>
      <c r="ULS264" s="255"/>
      <c r="ULT264" s="255"/>
      <c r="ULU264" s="255"/>
      <c r="ULV264" s="255"/>
      <c r="ULW264" s="255"/>
      <c r="ULX264" s="255"/>
      <c r="ULY264" s="255"/>
      <c r="ULZ264" s="255"/>
      <c r="UMA264" s="255"/>
      <c r="UMB264" s="255"/>
      <c r="UMC264" s="255"/>
      <c r="UMD264" s="255"/>
      <c r="UME264" s="255"/>
      <c r="UMF264" s="255"/>
      <c r="UMG264" s="255"/>
      <c r="UMH264" s="255"/>
      <c r="UMI264" s="255"/>
      <c r="UMJ264" s="255"/>
      <c r="UMK264" s="255"/>
      <c r="UML264" s="255"/>
      <c r="UMM264" s="255"/>
      <c r="UMN264" s="255"/>
      <c r="UMO264" s="255"/>
      <c r="UMP264" s="255"/>
      <c r="UMQ264" s="255"/>
      <c r="UMR264" s="255"/>
      <c r="UMS264" s="255"/>
      <c r="UMT264" s="255"/>
      <c r="UMU264" s="255"/>
      <c r="UMV264" s="255"/>
      <c r="UMW264" s="255"/>
      <c r="UMX264" s="255"/>
      <c r="UMY264" s="255"/>
      <c r="UMZ264" s="255"/>
      <c r="UNA264" s="255"/>
      <c r="UNB264" s="255"/>
      <c r="UNC264" s="255"/>
      <c r="UND264" s="255"/>
      <c r="UNE264" s="255"/>
      <c r="UNF264" s="255"/>
      <c r="UNG264" s="255"/>
      <c r="UNH264" s="255"/>
      <c r="UNI264" s="255"/>
      <c r="UNJ264" s="255"/>
      <c r="UNK264" s="255"/>
      <c r="UNL264" s="255"/>
      <c r="UNM264" s="255"/>
      <c r="UNN264" s="255"/>
      <c r="UNO264" s="255"/>
      <c r="UNP264" s="255"/>
      <c r="UNQ264" s="255"/>
      <c r="UNR264" s="255"/>
      <c r="UNS264" s="255"/>
      <c r="UNT264" s="255"/>
      <c r="UNU264" s="255"/>
      <c r="UNV264" s="255"/>
      <c r="UNW264" s="255"/>
      <c r="UNX264" s="255"/>
      <c r="UNY264" s="255"/>
      <c r="UNZ264" s="255"/>
      <c r="UOA264" s="255"/>
      <c r="UOB264" s="255"/>
      <c r="UOC264" s="255"/>
      <c r="UOD264" s="255"/>
      <c r="UOE264" s="255"/>
      <c r="UOF264" s="255"/>
      <c r="UOG264" s="255"/>
      <c r="UOH264" s="255"/>
      <c r="UOI264" s="255"/>
      <c r="UOJ264" s="255"/>
      <c r="UOK264" s="255"/>
      <c r="UOL264" s="255"/>
      <c r="UOM264" s="255"/>
      <c r="UON264" s="255"/>
      <c r="UOO264" s="255"/>
      <c r="UOP264" s="255"/>
      <c r="UOQ264" s="255"/>
      <c r="UOR264" s="255"/>
      <c r="UOS264" s="255"/>
      <c r="UOT264" s="255"/>
      <c r="UOU264" s="255"/>
      <c r="UOV264" s="255"/>
      <c r="UOW264" s="255"/>
      <c r="UOX264" s="255"/>
      <c r="UOY264" s="255"/>
      <c r="UOZ264" s="255"/>
      <c r="UPA264" s="255"/>
      <c r="UPB264" s="255"/>
      <c r="UPC264" s="255"/>
      <c r="UPD264" s="255"/>
      <c r="UPE264" s="255"/>
      <c r="UPF264" s="255"/>
      <c r="UPG264" s="255"/>
      <c r="UPH264" s="255"/>
      <c r="UPI264" s="255"/>
      <c r="UPJ264" s="255"/>
      <c r="UPK264" s="255"/>
      <c r="UPL264" s="255"/>
      <c r="UPM264" s="255"/>
      <c r="UPN264" s="255"/>
      <c r="UPO264" s="255"/>
      <c r="UPP264" s="255"/>
      <c r="UPQ264" s="255"/>
      <c r="UPR264" s="255"/>
      <c r="UPS264" s="255"/>
      <c r="UPT264" s="255"/>
      <c r="UPU264" s="255"/>
      <c r="UPV264" s="255"/>
      <c r="UPW264" s="255"/>
      <c r="UPX264" s="255"/>
      <c r="UPY264" s="255"/>
      <c r="UPZ264" s="255"/>
      <c r="UQA264" s="255"/>
      <c r="UQB264" s="255"/>
      <c r="UQC264" s="255"/>
      <c r="UQD264" s="255"/>
      <c r="UQE264" s="255"/>
      <c r="UQF264" s="255"/>
      <c r="UQG264" s="255"/>
      <c r="UQH264" s="255"/>
      <c r="UQI264" s="255"/>
      <c r="UQJ264" s="255"/>
      <c r="UQK264" s="255"/>
      <c r="UQL264" s="255"/>
      <c r="UQM264" s="255"/>
      <c r="UQN264" s="255"/>
      <c r="UQO264" s="255"/>
      <c r="UQP264" s="255"/>
      <c r="UQQ264" s="255"/>
      <c r="UQR264" s="255"/>
      <c r="UQS264" s="255"/>
      <c r="UQT264" s="255"/>
      <c r="UQU264" s="255"/>
      <c r="UQV264" s="255"/>
      <c r="UQW264" s="255"/>
      <c r="UQX264" s="255"/>
      <c r="UQY264" s="255"/>
      <c r="UQZ264" s="255"/>
      <c r="URA264" s="255"/>
      <c r="URB264" s="255"/>
      <c r="URC264" s="255"/>
      <c r="URD264" s="255"/>
      <c r="URE264" s="255"/>
      <c r="URF264" s="255"/>
      <c r="URG264" s="255"/>
      <c r="URH264" s="255"/>
      <c r="URI264" s="255"/>
      <c r="URJ264" s="255"/>
      <c r="URK264" s="255"/>
      <c r="URL264" s="255"/>
      <c r="URM264" s="255"/>
      <c r="URN264" s="255"/>
      <c r="URO264" s="255"/>
      <c r="URP264" s="255"/>
      <c r="URQ264" s="255"/>
      <c r="URR264" s="255"/>
      <c r="URS264" s="255"/>
      <c r="URT264" s="255"/>
      <c r="URU264" s="255"/>
      <c r="URV264" s="255"/>
      <c r="URW264" s="255"/>
      <c r="URX264" s="255"/>
      <c r="URY264" s="255"/>
      <c r="URZ264" s="255"/>
      <c r="USA264" s="255"/>
      <c r="USB264" s="255"/>
      <c r="USC264" s="255"/>
      <c r="USD264" s="255"/>
      <c r="USE264" s="255"/>
      <c r="USF264" s="255"/>
      <c r="USG264" s="255"/>
      <c r="USH264" s="255"/>
      <c r="USI264" s="255"/>
      <c r="USJ264" s="255"/>
      <c r="USK264" s="255"/>
      <c r="USL264" s="255"/>
      <c r="USM264" s="255"/>
      <c r="USN264" s="255"/>
      <c r="USO264" s="255"/>
      <c r="USP264" s="255"/>
      <c r="USQ264" s="255"/>
      <c r="USR264" s="255"/>
      <c r="USS264" s="255"/>
      <c r="UST264" s="255"/>
      <c r="USU264" s="255"/>
      <c r="USV264" s="255"/>
      <c r="USW264" s="255"/>
      <c r="USX264" s="255"/>
      <c r="USY264" s="255"/>
      <c r="USZ264" s="255"/>
      <c r="UTA264" s="255"/>
      <c r="UTB264" s="255"/>
      <c r="UTC264" s="255"/>
      <c r="UTD264" s="255"/>
      <c r="UTE264" s="255"/>
      <c r="UTF264" s="255"/>
      <c r="UTG264" s="255"/>
      <c r="UTH264" s="255"/>
      <c r="UTI264" s="255"/>
      <c r="UTJ264" s="255"/>
      <c r="UTK264" s="255"/>
      <c r="UTL264" s="255"/>
      <c r="UTM264" s="255"/>
      <c r="UTN264" s="255"/>
      <c r="UTO264" s="255"/>
      <c r="UTP264" s="255"/>
      <c r="UTQ264" s="255"/>
      <c r="UTR264" s="255"/>
      <c r="UTS264" s="255"/>
      <c r="UTT264" s="255"/>
      <c r="UTU264" s="255"/>
      <c r="UTV264" s="255"/>
      <c r="UTW264" s="255"/>
      <c r="UTX264" s="255"/>
      <c r="UTY264" s="255"/>
      <c r="UTZ264" s="255"/>
      <c r="UUA264" s="255"/>
      <c r="UUB264" s="255"/>
      <c r="UUC264" s="255"/>
      <c r="UUD264" s="255"/>
      <c r="UUE264" s="255"/>
      <c r="UUF264" s="255"/>
      <c r="UUG264" s="255"/>
      <c r="UUH264" s="255"/>
      <c r="UUI264" s="255"/>
      <c r="UUJ264" s="255"/>
      <c r="UUK264" s="255"/>
      <c r="UUL264" s="255"/>
      <c r="UUM264" s="255"/>
      <c r="UUN264" s="255"/>
      <c r="UUO264" s="255"/>
      <c r="UUP264" s="255"/>
      <c r="UUQ264" s="255"/>
      <c r="UUR264" s="255"/>
      <c r="UUS264" s="255"/>
      <c r="UUT264" s="255"/>
      <c r="UUU264" s="255"/>
      <c r="UUV264" s="255"/>
      <c r="UUW264" s="255"/>
      <c r="UUX264" s="255"/>
      <c r="UUY264" s="255"/>
      <c r="UUZ264" s="255"/>
      <c r="UVA264" s="255"/>
      <c r="UVB264" s="255"/>
      <c r="UVC264" s="255"/>
      <c r="UVD264" s="255"/>
      <c r="UVE264" s="255"/>
      <c r="UVF264" s="255"/>
      <c r="UVG264" s="255"/>
      <c r="UVH264" s="255"/>
      <c r="UVI264" s="255"/>
      <c r="UVJ264" s="255"/>
      <c r="UVK264" s="255"/>
      <c r="UVL264" s="255"/>
      <c r="UVM264" s="255"/>
      <c r="UVN264" s="255"/>
      <c r="UVO264" s="255"/>
      <c r="UVP264" s="255"/>
      <c r="UVQ264" s="255"/>
      <c r="UVR264" s="255"/>
      <c r="UVS264" s="255"/>
      <c r="UVT264" s="255"/>
      <c r="UVU264" s="255"/>
      <c r="UVV264" s="255"/>
      <c r="UVW264" s="255"/>
      <c r="UVX264" s="255"/>
      <c r="UVY264" s="255"/>
      <c r="UVZ264" s="255"/>
      <c r="UWA264" s="255"/>
      <c r="UWB264" s="255"/>
      <c r="UWC264" s="255"/>
      <c r="UWD264" s="255"/>
      <c r="UWE264" s="255"/>
      <c r="UWF264" s="255"/>
      <c r="UWG264" s="255"/>
      <c r="UWH264" s="255"/>
      <c r="UWI264" s="255"/>
      <c r="UWJ264" s="255"/>
      <c r="UWK264" s="255"/>
      <c r="UWL264" s="255"/>
      <c r="UWM264" s="255"/>
      <c r="UWN264" s="255"/>
      <c r="UWO264" s="255"/>
      <c r="UWP264" s="255"/>
      <c r="UWQ264" s="255"/>
      <c r="UWR264" s="255"/>
      <c r="UWS264" s="255"/>
      <c r="UWT264" s="255"/>
      <c r="UWU264" s="255"/>
      <c r="UWV264" s="255"/>
      <c r="UWW264" s="255"/>
      <c r="UWX264" s="255"/>
      <c r="UWY264" s="255"/>
      <c r="UWZ264" s="255"/>
      <c r="UXA264" s="255"/>
      <c r="UXB264" s="255"/>
      <c r="UXC264" s="255"/>
      <c r="UXD264" s="255"/>
      <c r="UXE264" s="255"/>
      <c r="UXF264" s="255"/>
      <c r="UXG264" s="255"/>
      <c r="UXH264" s="255"/>
      <c r="UXI264" s="255"/>
      <c r="UXJ264" s="255"/>
      <c r="UXK264" s="255"/>
      <c r="UXL264" s="255"/>
      <c r="UXM264" s="255"/>
      <c r="UXN264" s="255"/>
      <c r="UXO264" s="255"/>
      <c r="UXP264" s="255"/>
      <c r="UXQ264" s="255"/>
      <c r="UXR264" s="255"/>
      <c r="UXS264" s="255"/>
      <c r="UXT264" s="255"/>
      <c r="UXU264" s="255"/>
      <c r="UXV264" s="255"/>
      <c r="UXW264" s="255"/>
      <c r="UXX264" s="255"/>
      <c r="UXY264" s="255"/>
      <c r="UXZ264" s="255"/>
      <c r="UYA264" s="255"/>
      <c r="UYB264" s="255"/>
      <c r="UYC264" s="255"/>
      <c r="UYD264" s="255"/>
      <c r="UYE264" s="255"/>
      <c r="UYF264" s="255"/>
      <c r="UYG264" s="255"/>
      <c r="UYH264" s="255"/>
      <c r="UYI264" s="255"/>
      <c r="UYJ264" s="255"/>
      <c r="UYK264" s="255"/>
      <c r="UYL264" s="255"/>
      <c r="UYM264" s="255"/>
      <c r="UYN264" s="255"/>
      <c r="UYO264" s="255"/>
      <c r="UYP264" s="255"/>
      <c r="UYQ264" s="255"/>
      <c r="UYR264" s="255"/>
      <c r="UYS264" s="255"/>
      <c r="UYT264" s="255"/>
      <c r="UYU264" s="255"/>
      <c r="UYV264" s="255"/>
      <c r="UYW264" s="255"/>
      <c r="UYX264" s="255"/>
      <c r="UYY264" s="255"/>
      <c r="UYZ264" s="255"/>
      <c r="UZA264" s="255"/>
      <c r="UZB264" s="255"/>
      <c r="UZC264" s="255"/>
      <c r="UZD264" s="255"/>
      <c r="UZE264" s="255"/>
      <c r="UZF264" s="255"/>
      <c r="UZG264" s="255"/>
      <c r="UZH264" s="255"/>
      <c r="UZI264" s="255"/>
      <c r="UZJ264" s="255"/>
      <c r="UZK264" s="255"/>
      <c r="UZL264" s="255"/>
      <c r="UZM264" s="255"/>
      <c r="UZN264" s="255"/>
      <c r="UZO264" s="255"/>
      <c r="UZP264" s="255"/>
      <c r="UZQ264" s="255"/>
      <c r="UZR264" s="255"/>
      <c r="UZS264" s="255"/>
      <c r="UZT264" s="255"/>
      <c r="UZU264" s="255"/>
      <c r="UZV264" s="255"/>
      <c r="UZW264" s="255"/>
      <c r="UZX264" s="255"/>
      <c r="UZY264" s="255"/>
      <c r="UZZ264" s="255"/>
      <c r="VAA264" s="255"/>
      <c r="VAB264" s="255"/>
      <c r="VAC264" s="255"/>
      <c r="VAD264" s="255"/>
      <c r="VAE264" s="255"/>
      <c r="VAF264" s="255"/>
      <c r="VAG264" s="255"/>
      <c r="VAH264" s="255"/>
      <c r="VAI264" s="255"/>
      <c r="VAJ264" s="255"/>
      <c r="VAK264" s="255"/>
      <c r="VAL264" s="255"/>
      <c r="VAM264" s="255"/>
      <c r="VAN264" s="255"/>
      <c r="VAO264" s="255"/>
      <c r="VAP264" s="255"/>
      <c r="VAQ264" s="255"/>
      <c r="VAR264" s="255"/>
      <c r="VAS264" s="255"/>
      <c r="VAT264" s="255"/>
      <c r="VAU264" s="255"/>
      <c r="VAV264" s="255"/>
      <c r="VAW264" s="255"/>
      <c r="VAX264" s="255"/>
      <c r="VAY264" s="255"/>
      <c r="VAZ264" s="255"/>
      <c r="VBA264" s="255"/>
      <c r="VBB264" s="255"/>
      <c r="VBC264" s="255"/>
      <c r="VBD264" s="255"/>
      <c r="VBE264" s="255"/>
      <c r="VBF264" s="255"/>
      <c r="VBG264" s="255"/>
      <c r="VBH264" s="255"/>
      <c r="VBI264" s="255"/>
      <c r="VBJ264" s="255"/>
      <c r="VBK264" s="255"/>
      <c r="VBL264" s="255"/>
      <c r="VBM264" s="255"/>
      <c r="VBN264" s="255"/>
      <c r="VBO264" s="255"/>
      <c r="VBP264" s="255"/>
      <c r="VBQ264" s="255"/>
      <c r="VBR264" s="255"/>
      <c r="VBS264" s="255"/>
      <c r="VBT264" s="255"/>
      <c r="VBU264" s="255"/>
      <c r="VBV264" s="255"/>
      <c r="VBW264" s="255"/>
      <c r="VBX264" s="255"/>
      <c r="VBY264" s="255"/>
      <c r="VBZ264" s="255"/>
      <c r="VCA264" s="255"/>
      <c r="VCB264" s="255"/>
      <c r="VCC264" s="255"/>
      <c r="VCD264" s="255"/>
      <c r="VCE264" s="255"/>
      <c r="VCF264" s="255"/>
      <c r="VCG264" s="255"/>
      <c r="VCH264" s="255"/>
      <c r="VCI264" s="255"/>
      <c r="VCJ264" s="255"/>
      <c r="VCK264" s="255"/>
      <c r="VCL264" s="255"/>
      <c r="VCM264" s="255"/>
      <c r="VCN264" s="255"/>
      <c r="VCO264" s="255"/>
      <c r="VCP264" s="255"/>
      <c r="VCQ264" s="255"/>
      <c r="VCR264" s="255"/>
      <c r="VCS264" s="255"/>
      <c r="VCT264" s="255"/>
      <c r="VCU264" s="255"/>
      <c r="VCV264" s="255"/>
      <c r="VCW264" s="255"/>
      <c r="VCX264" s="255"/>
      <c r="VCY264" s="255"/>
      <c r="VCZ264" s="255"/>
      <c r="VDA264" s="255"/>
      <c r="VDB264" s="255"/>
      <c r="VDC264" s="255"/>
      <c r="VDD264" s="255"/>
      <c r="VDE264" s="255"/>
      <c r="VDF264" s="255"/>
      <c r="VDG264" s="255"/>
      <c r="VDH264" s="255"/>
      <c r="VDI264" s="255"/>
      <c r="VDJ264" s="255"/>
      <c r="VDK264" s="255"/>
      <c r="VDL264" s="255"/>
      <c r="VDM264" s="255"/>
      <c r="VDN264" s="255"/>
      <c r="VDO264" s="255"/>
      <c r="VDP264" s="255"/>
      <c r="VDQ264" s="255"/>
      <c r="VDR264" s="255"/>
      <c r="VDS264" s="255"/>
      <c r="VDT264" s="255"/>
      <c r="VDU264" s="255"/>
      <c r="VDV264" s="255"/>
      <c r="VDW264" s="255"/>
      <c r="VDX264" s="255"/>
      <c r="VDY264" s="255"/>
      <c r="VDZ264" s="255"/>
      <c r="VEA264" s="255"/>
      <c r="VEB264" s="255"/>
      <c r="VEC264" s="255"/>
      <c r="VED264" s="255"/>
      <c r="VEE264" s="255"/>
      <c r="VEF264" s="255"/>
      <c r="VEG264" s="255"/>
      <c r="VEH264" s="255"/>
      <c r="VEI264" s="255"/>
      <c r="VEJ264" s="255"/>
      <c r="VEK264" s="255"/>
      <c r="VEL264" s="255"/>
      <c r="VEM264" s="255"/>
      <c r="VEN264" s="255"/>
      <c r="VEO264" s="255"/>
      <c r="VEP264" s="255"/>
      <c r="VEQ264" s="255"/>
      <c r="VER264" s="255"/>
      <c r="VES264" s="255"/>
      <c r="VET264" s="255"/>
      <c r="VEU264" s="255"/>
      <c r="VEV264" s="255"/>
      <c r="VEW264" s="255"/>
      <c r="VEX264" s="255"/>
      <c r="VEY264" s="255"/>
      <c r="VEZ264" s="255"/>
      <c r="VFA264" s="255"/>
      <c r="VFB264" s="255"/>
      <c r="VFC264" s="255"/>
      <c r="VFD264" s="255"/>
      <c r="VFE264" s="255"/>
      <c r="VFF264" s="255"/>
      <c r="VFG264" s="255"/>
      <c r="VFH264" s="255"/>
      <c r="VFI264" s="255"/>
      <c r="VFJ264" s="255"/>
      <c r="VFK264" s="255"/>
      <c r="VFL264" s="255"/>
      <c r="VFM264" s="255"/>
      <c r="VFN264" s="255"/>
      <c r="VFO264" s="255"/>
      <c r="VFP264" s="255"/>
      <c r="VFQ264" s="255"/>
      <c r="VFR264" s="255"/>
      <c r="VFS264" s="255"/>
      <c r="VFT264" s="255"/>
      <c r="VFU264" s="255"/>
      <c r="VFV264" s="255"/>
      <c r="VFW264" s="255"/>
      <c r="VFX264" s="255"/>
      <c r="VFY264" s="255"/>
      <c r="VFZ264" s="255"/>
      <c r="VGA264" s="255"/>
      <c r="VGB264" s="255"/>
      <c r="VGC264" s="255"/>
      <c r="VGD264" s="255"/>
      <c r="VGE264" s="255"/>
      <c r="VGF264" s="255"/>
      <c r="VGG264" s="255"/>
      <c r="VGH264" s="255"/>
      <c r="VGI264" s="255"/>
      <c r="VGJ264" s="255"/>
      <c r="VGK264" s="255"/>
      <c r="VGL264" s="255"/>
      <c r="VGM264" s="255"/>
      <c r="VGN264" s="255"/>
      <c r="VGO264" s="255"/>
      <c r="VGP264" s="255"/>
      <c r="VGQ264" s="255"/>
      <c r="VGR264" s="255"/>
      <c r="VGS264" s="255"/>
      <c r="VGT264" s="255"/>
      <c r="VGU264" s="255"/>
      <c r="VGV264" s="255"/>
      <c r="VGW264" s="255"/>
      <c r="VGX264" s="255"/>
      <c r="VGY264" s="255"/>
      <c r="VGZ264" s="255"/>
      <c r="VHA264" s="255"/>
      <c r="VHB264" s="255"/>
      <c r="VHC264" s="255"/>
      <c r="VHD264" s="255"/>
      <c r="VHE264" s="255"/>
      <c r="VHF264" s="255"/>
      <c r="VHG264" s="255"/>
      <c r="VHH264" s="255"/>
      <c r="VHI264" s="255"/>
      <c r="VHJ264" s="255"/>
      <c r="VHK264" s="255"/>
      <c r="VHL264" s="255"/>
      <c r="VHM264" s="255"/>
      <c r="VHN264" s="255"/>
      <c r="VHO264" s="255"/>
      <c r="VHP264" s="255"/>
      <c r="VHQ264" s="255"/>
      <c r="VHR264" s="255"/>
      <c r="VHS264" s="255"/>
      <c r="VHT264" s="255"/>
      <c r="VHU264" s="255"/>
      <c r="VHV264" s="255"/>
      <c r="VHW264" s="255"/>
      <c r="VHX264" s="255"/>
      <c r="VHY264" s="255"/>
      <c r="VHZ264" s="255"/>
      <c r="VIA264" s="255"/>
      <c r="VIB264" s="255"/>
      <c r="VIC264" s="255"/>
      <c r="VID264" s="255"/>
      <c r="VIE264" s="255"/>
      <c r="VIF264" s="255"/>
      <c r="VIG264" s="255"/>
      <c r="VIH264" s="255"/>
      <c r="VII264" s="255"/>
      <c r="VIJ264" s="255"/>
      <c r="VIK264" s="255"/>
      <c r="VIL264" s="255"/>
      <c r="VIM264" s="255"/>
      <c r="VIN264" s="255"/>
      <c r="VIO264" s="255"/>
      <c r="VIP264" s="255"/>
      <c r="VIQ264" s="255"/>
      <c r="VIR264" s="255"/>
      <c r="VIS264" s="255"/>
      <c r="VIT264" s="255"/>
      <c r="VIU264" s="255"/>
      <c r="VIV264" s="255"/>
      <c r="VIW264" s="255"/>
      <c r="VIX264" s="255"/>
      <c r="VIY264" s="255"/>
      <c r="VIZ264" s="255"/>
      <c r="VJA264" s="255"/>
      <c r="VJB264" s="255"/>
      <c r="VJC264" s="255"/>
      <c r="VJD264" s="255"/>
      <c r="VJE264" s="255"/>
      <c r="VJF264" s="255"/>
      <c r="VJG264" s="255"/>
      <c r="VJH264" s="255"/>
      <c r="VJI264" s="255"/>
      <c r="VJJ264" s="255"/>
      <c r="VJK264" s="255"/>
      <c r="VJL264" s="255"/>
      <c r="VJM264" s="255"/>
      <c r="VJN264" s="255"/>
      <c r="VJO264" s="255"/>
      <c r="VJP264" s="255"/>
      <c r="VJQ264" s="255"/>
      <c r="VJR264" s="255"/>
      <c r="VJS264" s="255"/>
      <c r="VJT264" s="255"/>
      <c r="VJU264" s="255"/>
      <c r="VJV264" s="255"/>
      <c r="VJW264" s="255"/>
      <c r="VJX264" s="255"/>
      <c r="VJY264" s="255"/>
      <c r="VJZ264" s="255"/>
      <c r="VKA264" s="255"/>
      <c r="VKB264" s="255"/>
      <c r="VKC264" s="255"/>
      <c r="VKD264" s="255"/>
      <c r="VKE264" s="255"/>
      <c r="VKF264" s="255"/>
      <c r="VKG264" s="255"/>
      <c r="VKH264" s="255"/>
      <c r="VKI264" s="255"/>
      <c r="VKJ264" s="255"/>
      <c r="VKK264" s="255"/>
      <c r="VKL264" s="255"/>
      <c r="VKM264" s="255"/>
      <c r="VKN264" s="255"/>
      <c r="VKO264" s="255"/>
      <c r="VKP264" s="255"/>
      <c r="VKQ264" s="255"/>
      <c r="VKR264" s="255"/>
      <c r="VKS264" s="255"/>
      <c r="VKT264" s="255"/>
      <c r="VKU264" s="255"/>
      <c r="VKV264" s="255"/>
      <c r="VKW264" s="255"/>
      <c r="VKX264" s="255"/>
      <c r="VKY264" s="255"/>
      <c r="VKZ264" s="255"/>
      <c r="VLA264" s="255"/>
      <c r="VLB264" s="255"/>
      <c r="VLC264" s="255"/>
      <c r="VLD264" s="255"/>
      <c r="VLE264" s="255"/>
      <c r="VLF264" s="255"/>
      <c r="VLG264" s="255"/>
      <c r="VLH264" s="255"/>
      <c r="VLI264" s="255"/>
      <c r="VLJ264" s="255"/>
      <c r="VLK264" s="255"/>
      <c r="VLL264" s="255"/>
      <c r="VLM264" s="255"/>
      <c r="VLN264" s="255"/>
      <c r="VLO264" s="255"/>
      <c r="VLP264" s="255"/>
      <c r="VLQ264" s="255"/>
      <c r="VLR264" s="255"/>
      <c r="VLS264" s="255"/>
      <c r="VLT264" s="255"/>
      <c r="VLU264" s="255"/>
      <c r="VLV264" s="255"/>
      <c r="VLW264" s="255"/>
      <c r="VLX264" s="255"/>
      <c r="VLY264" s="255"/>
      <c r="VLZ264" s="255"/>
      <c r="VMA264" s="255"/>
      <c r="VMB264" s="255"/>
      <c r="VMC264" s="255"/>
      <c r="VMD264" s="255"/>
      <c r="VME264" s="255"/>
      <c r="VMF264" s="255"/>
      <c r="VMG264" s="255"/>
      <c r="VMH264" s="255"/>
      <c r="VMI264" s="255"/>
      <c r="VMJ264" s="255"/>
      <c r="VMK264" s="255"/>
      <c r="VML264" s="255"/>
      <c r="VMM264" s="255"/>
      <c r="VMN264" s="255"/>
      <c r="VMO264" s="255"/>
      <c r="VMP264" s="255"/>
      <c r="VMQ264" s="255"/>
      <c r="VMR264" s="255"/>
      <c r="VMS264" s="255"/>
      <c r="VMT264" s="255"/>
      <c r="VMU264" s="255"/>
      <c r="VMV264" s="255"/>
      <c r="VMW264" s="255"/>
      <c r="VMX264" s="255"/>
      <c r="VMY264" s="255"/>
      <c r="VMZ264" s="255"/>
      <c r="VNA264" s="255"/>
      <c r="VNB264" s="255"/>
      <c r="VNC264" s="255"/>
      <c r="VND264" s="255"/>
      <c r="VNE264" s="255"/>
      <c r="VNF264" s="255"/>
      <c r="VNG264" s="255"/>
      <c r="VNH264" s="255"/>
      <c r="VNI264" s="255"/>
      <c r="VNJ264" s="255"/>
      <c r="VNK264" s="255"/>
      <c r="VNL264" s="255"/>
      <c r="VNM264" s="255"/>
      <c r="VNN264" s="255"/>
      <c r="VNO264" s="255"/>
      <c r="VNP264" s="255"/>
      <c r="VNQ264" s="255"/>
      <c r="VNR264" s="255"/>
      <c r="VNS264" s="255"/>
      <c r="VNT264" s="255"/>
      <c r="VNU264" s="255"/>
      <c r="VNV264" s="255"/>
      <c r="VNW264" s="255"/>
      <c r="VNX264" s="255"/>
      <c r="VNY264" s="255"/>
      <c r="VNZ264" s="255"/>
      <c r="VOA264" s="255"/>
      <c r="VOB264" s="255"/>
      <c r="VOC264" s="255"/>
      <c r="VOD264" s="255"/>
      <c r="VOE264" s="255"/>
      <c r="VOF264" s="255"/>
      <c r="VOG264" s="255"/>
      <c r="VOH264" s="255"/>
      <c r="VOI264" s="255"/>
      <c r="VOJ264" s="255"/>
      <c r="VOK264" s="255"/>
      <c r="VOL264" s="255"/>
      <c r="VOM264" s="255"/>
      <c r="VON264" s="255"/>
      <c r="VOO264" s="255"/>
      <c r="VOP264" s="255"/>
      <c r="VOQ264" s="255"/>
      <c r="VOR264" s="255"/>
      <c r="VOS264" s="255"/>
      <c r="VOT264" s="255"/>
      <c r="VOU264" s="255"/>
      <c r="VOV264" s="255"/>
      <c r="VOW264" s="255"/>
      <c r="VOX264" s="255"/>
      <c r="VOY264" s="255"/>
      <c r="VOZ264" s="255"/>
      <c r="VPA264" s="255"/>
      <c r="VPB264" s="255"/>
      <c r="VPC264" s="255"/>
      <c r="VPD264" s="255"/>
      <c r="VPE264" s="255"/>
      <c r="VPF264" s="255"/>
      <c r="VPG264" s="255"/>
      <c r="VPH264" s="255"/>
      <c r="VPI264" s="255"/>
      <c r="VPJ264" s="255"/>
      <c r="VPK264" s="255"/>
      <c r="VPL264" s="255"/>
      <c r="VPM264" s="255"/>
      <c r="VPN264" s="255"/>
      <c r="VPO264" s="255"/>
      <c r="VPP264" s="255"/>
      <c r="VPQ264" s="255"/>
      <c r="VPR264" s="255"/>
      <c r="VPS264" s="255"/>
      <c r="VPT264" s="255"/>
      <c r="VPU264" s="255"/>
      <c r="VPV264" s="255"/>
      <c r="VPW264" s="255"/>
      <c r="VPX264" s="255"/>
      <c r="VPY264" s="255"/>
      <c r="VPZ264" s="255"/>
      <c r="VQA264" s="255"/>
      <c r="VQB264" s="255"/>
      <c r="VQC264" s="255"/>
      <c r="VQD264" s="255"/>
      <c r="VQE264" s="255"/>
      <c r="VQF264" s="255"/>
      <c r="VQG264" s="255"/>
      <c r="VQH264" s="255"/>
      <c r="VQI264" s="255"/>
      <c r="VQJ264" s="255"/>
      <c r="VQK264" s="255"/>
      <c r="VQL264" s="255"/>
      <c r="VQM264" s="255"/>
      <c r="VQN264" s="255"/>
      <c r="VQO264" s="255"/>
      <c r="VQP264" s="255"/>
      <c r="VQQ264" s="255"/>
      <c r="VQR264" s="255"/>
      <c r="VQS264" s="255"/>
      <c r="VQT264" s="255"/>
      <c r="VQU264" s="255"/>
      <c r="VQV264" s="255"/>
      <c r="VQW264" s="255"/>
      <c r="VQX264" s="255"/>
      <c r="VQY264" s="255"/>
      <c r="VQZ264" s="255"/>
      <c r="VRA264" s="255"/>
      <c r="VRB264" s="255"/>
      <c r="VRC264" s="255"/>
      <c r="VRD264" s="255"/>
      <c r="VRE264" s="255"/>
      <c r="VRF264" s="255"/>
      <c r="VRG264" s="255"/>
      <c r="VRH264" s="255"/>
      <c r="VRI264" s="255"/>
      <c r="VRJ264" s="255"/>
      <c r="VRK264" s="255"/>
      <c r="VRL264" s="255"/>
      <c r="VRM264" s="255"/>
      <c r="VRN264" s="255"/>
      <c r="VRO264" s="255"/>
      <c r="VRP264" s="255"/>
      <c r="VRQ264" s="255"/>
      <c r="VRR264" s="255"/>
      <c r="VRS264" s="255"/>
      <c r="VRT264" s="255"/>
      <c r="VRU264" s="255"/>
      <c r="VRV264" s="255"/>
      <c r="VRW264" s="255"/>
      <c r="VRX264" s="255"/>
      <c r="VRY264" s="255"/>
      <c r="VRZ264" s="255"/>
      <c r="VSA264" s="255"/>
      <c r="VSB264" s="255"/>
      <c r="VSC264" s="255"/>
      <c r="VSD264" s="255"/>
      <c r="VSE264" s="255"/>
      <c r="VSF264" s="255"/>
      <c r="VSG264" s="255"/>
      <c r="VSH264" s="255"/>
      <c r="VSI264" s="255"/>
      <c r="VSJ264" s="255"/>
      <c r="VSK264" s="255"/>
      <c r="VSL264" s="255"/>
      <c r="VSM264" s="255"/>
      <c r="VSN264" s="255"/>
      <c r="VSO264" s="255"/>
      <c r="VSP264" s="255"/>
      <c r="VSQ264" s="255"/>
      <c r="VSR264" s="255"/>
      <c r="VSS264" s="255"/>
      <c r="VST264" s="255"/>
      <c r="VSU264" s="255"/>
      <c r="VSV264" s="255"/>
      <c r="VSW264" s="255"/>
      <c r="VSX264" s="255"/>
      <c r="VSY264" s="255"/>
      <c r="VSZ264" s="255"/>
      <c r="VTA264" s="255"/>
      <c r="VTB264" s="255"/>
      <c r="VTC264" s="255"/>
      <c r="VTD264" s="255"/>
      <c r="VTE264" s="255"/>
      <c r="VTF264" s="255"/>
      <c r="VTG264" s="255"/>
      <c r="VTH264" s="255"/>
      <c r="VTI264" s="255"/>
      <c r="VTJ264" s="255"/>
      <c r="VTK264" s="255"/>
      <c r="VTL264" s="255"/>
      <c r="VTM264" s="255"/>
      <c r="VTN264" s="255"/>
      <c r="VTO264" s="255"/>
      <c r="VTP264" s="255"/>
      <c r="VTQ264" s="255"/>
      <c r="VTR264" s="255"/>
      <c r="VTS264" s="255"/>
      <c r="VTT264" s="255"/>
      <c r="VTU264" s="255"/>
      <c r="VTV264" s="255"/>
      <c r="VTW264" s="255"/>
      <c r="VTX264" s="255"/>
      <c r="VTY264" s="255"/>
      <c r="VTZ264" s="255"/>
      <c r="VUA264" s="255"/>
      <c r="VUB264" s="255"/>
      <c r="VUC264" s="255"/>
      <c r="VUD264" s="255"/>
      <c r="VUE264" s="255"/>
      <c r="VUF264" s="255"/>
      <c r="VUG264" s="255"/>
      <c r="VUH264" s="255"/>
      <c r="VUI264" s="255"/>
      <c r="VUJ264" s="255"/>
      <c r="VUK264" s="255"/>
      <c r="VUL264" s="255"/>
      <c r="VUM264" s="255"/>
      <c r="VUN264" s="255"/>
      <c r="VUO264" s="255"/>
      <c r="VUP264" s="255"/>
      <c r="VUQ264" s="255"/>
      <c r="VUR264" s="255"/>
      <c r="VUS264" s="255"/>
      <c r="VUT264" s="255"/>
      <c r="VUU264" s="255"/>
      <c r="VUV264" s="255"/>
      <c r="VUW264" s="255"/>
      <c r="VUX264" s="255"/>
      <c r="VUY264" s="255"/>
      <c r="VUZ264" s="255"/>
      <c r="VVA264" s="255"/>
      <c r="VVB264" s="255"/>
      <c r="VVC264" s="255"/>
      <c r="VVD264" s="255"/>
      <c r="VVE264" s="255"/>
      <c r="VVF264" s="255"/>
      <c r="VVG264" s="255"/>
      <c r="VVH264" s="255"/>
      <c r="VVI264" s="255"/>
      <c r="VVJ264" s="255"/>
      <c r="VVK264" s="255"/>
      <c r="VVL264" s="255"/>
      <c r="VVM264" s="255"/>
      <c r="VVN264" s="255"/>
      <c r="VVO264" s="255"/>
      <c r="VVP264" s="255"/>
      <c r="VVQ264" s="255"/>
      <c r="VVR264" s="255"/>
      <c r="VVS264" s="255"/>
      <c r="VVT264" s="255"/>
      <c r="VVU264" s="255"/>
      <c r="VVV264" s="255"/>
      <c r="VVW264" s="255"/>
      <c r="VVX264" s="255"/>
      <c r="VVY264" s="255"/>
      <c r="VVZ264" s="255"/>
      <c r="VWA264" s="255"/>
      <c r="VWB264" s="255"/>
      <c r="VWC264" s="255"/>
      <c r="VWD264" s="255"/>
      <c r="VWE264" s="255"/>
      <c r="VWF264" s="255"/>
      <c r="VWG264" s="255"/>
      <c r="VWH264" s="255"/>
      <c r="VWI264" s="255"/>
      <c r="VWJ264" s="255"/>
      <c r="VWK264" s="255"/>
      <c r="VWL264" s="255"/>
      <c r="VWM264" s="255"/>
      <c r="VWN264" s="255"/>
      <c r="VWO264" s="255"/>
      <c r="VWP264" s="255"/>
      <c r="VWQ264" s="255"/>
      <c r="VWR264" s="255"/>
      <c r="VWS264" s="255"/>
      <c r="VWT264" s="255"/>
      <c r="VWU264" s="255"/>
      <c r="VWV264" s="255"/>
      <c r="VWW264" s="255"/>
      <c r="VWX264" s="255"/>
      <c r="VWY264" s="255"/>
      <c r="VWZ264" s="255"/>
      <c r="VXA264" s="255"/>
      <c r="VXB264" s="255"/>
      <c r="VXC264" s="255"/>
      <c r="VXD264" s="255"/>
      <c r="VXE264" s="255"/>
      <c r="VXF264" s="255"/>
      <c r="VXG264" s="255"/>
      <c r="VXH264" s="255"/>
      <c r="VXI264" s="255"/>
      <c r="VXJ264" s="255"/>
      <c r="VXK264" s="255"/>
      <c r="VXL264" s="255"/>
      <c r="VXM264" s="255"/>
      <c r="VXN264" s="255"/>
      <c r="VXO264" s="255"/>
      <c r="VXP264" s="255"/>
      <c r="VXQ264" s="255"/>
      <c r="VXR264" s="255"/>
      <c r="VXS264" s="255"/>
      <c r="VXT264" s="255"/>
      <c r="VXU264" s="255"/>
      <c r="VXV264" s="255"/>
      <c r="VXW264" s="255"/>
      <c r="VXX264" s="255"/>
      <c r="VXY264" s="255"/>
      <c r="VXZ264" s="255"/>
      <c r="VYA264" s="255"/>
      <c r="VYB264" s="255"/>
      <c r="VYC264" s="255"/>
      <c r="VYD264" s="255"/>
      <c r="VYE264" s="255"/>
      <c r="VYF264" s="255"/>
      <c r="VYG264" s="255"/>
      <c r="VYH264" s="255"/>
      <c r="VYI264" s="255"/>
      <c r="VYJ264" s="255"/>
      <c r="VYK264" s="255"/>
      <c r="VYL264" s="255"/>
      <c r="VYM264" s="255"/>
      <c r="VYN264" s="255"/>
      <c r="VYO264" s="255"/>
      <c r="VYP264" s="255"/>
      <c r="VYQ264" s="255"/>
      <c r="VYR264" s="255"/>
      <c r="VYS264" s="255"/>
      <c r="VYT264" s="255"/>
      <c r="VYU264" s="255"/>
      <c r="VYV264" s="255"/>
      <c r="VYW264" s="255"/>
      <c r="VYX264" s="255"/>
      <c r="VYY264" s="255"/>
      <c r="VYZ264" s="255"/>
      <c r="VZA264" s="255"/>
      <c r="VZB264" s="255"/>
      <c r="VZC264" s="255"/>
      <c r="VZD264" s="255"/>
      <c r="VZE264" s="255"/>
      <c r="VZF264" s="255"/>
      <c r="VZG264" s="255"/>
      <c r="VZH264" s="255"/>
      <c r="VZI264" s="255"/>
      <c r="VZJ264" s="255"/>
      <c r="VZK264" s="255"/>
      <c r="VZL264" s="255"/>
      <c r="VZM264" s="255"/>
      <c r="VZN264" s="255"/>
      <c r="VZO264" s="255"/>
      <c r="VZP264" s="255"/>
      <c r="VZQ264" s="255"/>
      <c r="VZR264" s="255"/>
      <c r="VZS264" s="255"/>
      <c r="VZT264" s="255"/>
      <c r="VZU264" s="255"/>
      <c r="VZV264" s="255"/>
      <c r="VZW264" s="255"/>
      <c r="VZX264" s="255"/>
      <c r="VZY264" s="255"/>
      <c r="VZZ264" s="255"/>
      <c r="WAA264" s="255"/>
      <c r="WAB264" s="255"/>
      <c r="WAC264" s="255"/>
      <c r="WAD264" s="255"/>
      <c r="WAE264" s="255"/>
      <c r="WAF264" s="255"/>
      <c r="WAG264" s="255"/>
      <c r="WAH264" s="255"/>
      <c r="WAI264" s="255"/>
      <c r="WAJ264" s="255"/>
      <c r="WAK264" s="255"/>
      <c r="WAL264" s="255"/>
      <c r="WAM264" s="255"/>
      <c r="WAN264" s="255"/>
      <c r="WAO264" s="255"/>
      <c r="WAP264" s="255"/>
      <c r="WAQ264" s="255"/>
      <c r="WAR264" s="255"/>
      <c r="WAS264" s="255"/>
      <c r="WAT264" s="255"/>
      <c r="WAU264" s="255"/>
      <c r="WAV264" s="255"/>
      <c r="WAW264" s="255"/>
      <c r="WAX264" s="255"/>
      <c r="WAY264" s="255"/>
      <c r="WAZ264" s="255"/>
      <c r="WBA264" s="255"/>
      <c r="WBB264" s="255"/>
      <c r="WBC264" s="255"/>
      <c r="WBD264" s="255"/>
      <c r="WBE264" s="255"/>
      <c r="WBF264" s="255"/>
      <c r="WBG264" s="255"/>
      <c r="WBH264" s="255"/>
      <c r="WBI264" s="255"/>
      <c r="WBJ264" s="255"/>
      <c r="WBK264" s="255"/>
      <c r="WBL264" s="255"/>
      <c r="WBM264" s="255"/>
      <c r="WBN264" s="255"/>
      <c r="WBO264" s="255"/>
      <c r="WBP264" s="255"/>
      <c r="WBQ264" s="255"/>
      <c r="WBR264" s="255"/>
      <c r="WBS264" s="255"/>
      <c r="WBT264" s="255"/>
      <c r="WBU264" s="255"/>
      <c r="WBV264" s="255"/>
      <c r="WBW264" s="255"/>
      <c r="WBX264" s="255"/>
      <c r="WBY264" s="255"/>
      <c r="WBZ264" s="255"/>
      <c r="WCA264" s="255"/>
      <c r="WCB264" s="255"/>
      <c r="WCC264" s="255"/>
      <c r="WCD264" s="255"/>
      <c r="WCE264" s="255"/>
      <c r="WCF264" s="255"/>
      <c r="WCG264" s="255"/>
      <c r="WCH264" s="255"/>
      <c r="WCI264" s="255"/>
      <c r="WCJ264" s="255"/>
      <c r="WCK264" s="255"/>
      <c r="WCL264" s="255"/>
      <c r="WCM264" s="255"/>
      <c r="WCN264" s="255"/>
      <c r="WCO264" s="255"/>
      <c r="WCP264" s="255"/>
      <c r="WCQ264" s="255"/>
      <c r="WCR264" s="255"/>
      <c r="WCS264" s="255"/>
      <c r="WCT264" s="255"/>
      <c r="WCU264" s="255"/>
      <c r="WCV264" s="255"/>
      <c r="WCW264" s="255"/>
      <c r="WCX264" s="255"/>
      <c r="WCY264" s="255"/>
      <c r="WCZ264" s="255"/>
      <c r="WDA264" s="255"/>
      <c r="WDB264" s="255"/>
      <c r="WDC264" s="255"/>
      <c r="WDD264" s="255"/>
      <c r="WDE264" s="255"/>
      <c r="WDF264" s="255"/>
      <c r="WDG264" s="255"/>
      <c r="WDH264" s="255"/>
      <c r="WDI264" s="255"/>
      <c r="WDJ264" s="255"/>
      <c r="WDK264" s="255"/>
      <c r="WDL264" s="255"/>
      <c r="WDM264" s="255"/>
      <c r="WDN264" s="255"/>
      <c r="WDO264" s="255"/>
      <c r="WDP264" s="255"/>
      <c r="WDQ264" s="255"/>
      <c r="WDR264" s="255"/>
      <c r="WDS264" s="255"/>
      <c r="WDT264" s="255"/>
      <c r="WDU264" s="255"/>
      <c r="WDV264" s="255"/>
      <c r="WDW264" s="255"/>
      <c r="WDX264" s="255"/>
      <c r="WDY264" s="255"/>
      <c r="WDZ264" s="255"/>
      <c r="WEA264" s="255"/>
      <c r="WEB264" s="255"/>
      <c r="WEC264" s="255"/>
      <c r="WED264" s="255"/>
      <c r="WEE264" s="255"/>
      <c r="WEF264" s="255"/>
      <c r="WEG264" s="255"/>
      <c r="WEH264" s="255"/>
      <c r="WEI264" s="255"/>
      <c r="WEJ264" s="255"/>
      <c r="WEK264" s="255"/>
      <c r="WEL264" s="255"/>
      <c r="WEM264" s="255"/>
      <c r="WEN264" s="255"/>
      <c r="WEO264" s="255"/>
      <c r="WEP264" s="255"/>
      <c r="WEQ264" s="255"/>
      <c r="WER264" s="255"/>
      <c r="WES264" s="255"/>
      <c r="WET264" s="255"/>
      <c r="WEU264" s="255"/>
      <c r="WEV264" s="255"/>
      <c r="WEW264" s="255"/>
      <c r="WEX264" s="255"/>
      <c r="WEY264" s="255"/>
      <c r="WEZ264" s="255"/>
      <c r="WFA264" s="255"/>
      <c r="WFB264" s="255"/>
      <c r="WFC264" s="255"/>
      <c r="WFD264" s="255"/>
      <c r="WFE264" s="255"/>
      <c r="WFF264" s="255"/>
      <c r="WFG264" s="255"/>
      <c r="WFH264" s="255"/>
      <c r="WFI264" s="255"/>
      <c r="WFJ264" s="255"/>
      <c r="WFK264" s="255"/>
      <c r="WFL264" s="255"/>
      <c r="WFM264" s="255"/>
      <c r="WFN264" s="255"/>
      <c r="WFO264" s="255"/>
      <c r="WFP264" s="255"/>
      <c r="WFQ264" s="255"/>
      <c r="WFR264" s="255"/>
      <c r="WFS264" s="255"/>
      <c r="WFT264" s="255"/>
      <c r="WFU264" s="255"/>
      <c r="WFV264" s="255"/>
      <c r="WFW264" s="255"/>
      <c r="WFX264" s="255"/>
      <c r="WFY264" s="255"/>
      <c r="WFZ264" s="255"/>
      <c r="WGA264" s="255"/>
      <c r="WGB264" s="255"/>
      <c r="WGC264" s="255"/>
      <c r="WGD264" s="255"/>
      <c r="WGE264" s="255"/>
      <c r="WGF264" s="255"/>
      <c r="WGG264" s="255"/>
      <c r="WGH264" s="255"/>
      <c r="WGI264" s="255"/>
      <c r="WGJ264" s="255"/>
      <c r="WGK264" s="255"/>
      <c r="WGL264" s="255"/>
      <c r="WGM264" s="255"/>
      <c r="WGN264" s="255"/>
      <c r="WGO264" s="255"/>
      <c r="WGP264" s="255"/>
      <c r="WGQ264" s="255"/>
      <c r="WGR264" s="255"/>
      <c r="WGS264" s="255"/>
      <c r="WGT264" s="255"/>
      <c r="WGU264" s="255"/>
      <c r="WGV264" s="255"/>
      <c r="WGW264" s="255"/>
      <c r="WGX264" s="255"/>
      <c r="WGY264" s="255"/>
      <c r="WGZ264" s="255"/>
      <c r="WHA264" s="255"/>
      <c r="WHB264" s="255"/>
      <c r="WHC264" s="255"/>
      <c r="WHD264" s="255"/>
      <c r="WHE264" s="255"/>
      <c r="WHF264" s="255"/>
      <c r="WHG264" s="255"/>
      <c r="WHH264" s="255"/>
      <c r="WHI264" s="255"/>
      <c r="WHJ264" s="255"/>
      <c r="WHK264" s="255"/>
      <c r="WHL264" s="255"/>
      <c r="WHM264" s="255"/>
      <c r="WHN264" s="255"/>
      <c r="WHO264" s="255"/>
      <c r="WHP264" s="255"/>
      <c r="WHQ264" s="255"/>
      <c r="WHR264" s="255"/>
      <c r="WHS264" s="255"/>
      <c r="WHT264" s="255"/>
      <c r="WHU264" s="255"/>
      <c r="WHV264" s="255"/>
      <c r="WHW264" s="255"/>
      <c r="WHX264" s="255"/>
      <c r="WHY264" s="255"/>
      <c r="WHZ264" s="255"/>
      <c r="WIA264" s="255"/>
      <c r="WIB264" s="255"/>
      <c r="WIC264" s="255"/>
      <c r="WID264" s="255"/>
      <c r="WIE264" s="255"/>
      <c r="WIF264" s="255"/>
      <c r="WIG264" s="255"/>
      <c r="WIH264" s="255"/>
      <c r="WII264" s="255"/>
      <c r="WIJ264" s="255"/>
      <c r="WIK264" s="255"/>
      <c r="WIL264" s="255"/>
      <c r="WIM264" s="255"/>
      <c r="WIN264" s="255"/>
      <c r="WIO264" s="255"/>
      <c r="WIP264" s="255"/>
      <c r="WIQ264" s="255"/>
      <c r="WIR264" s="255"/>
      <c r="WIS264" s="255"/>
      <c r="WIT264" s="255"/>
      <c r="WIU264" s="255"/>
      <c r="WIV264" s="255"/>
      <c r="WIW264" s="255"/>
      <c r="WIX264" s="255"/>
      <c r="WIY264" s="255"/>
      <c r="WIZ264" s="255"/>
      <c r="WJA264" s="255"/>
      <c r="WJB264" s="255"/>
      <c r="WJC264" s="255"/>
      <c r="WJD264" s="255"/>
      <c r="WJE264" s="255"/>
      <c r="WJF264" s="255"/>
      <c r="WJG264" s="255"/>
      <c r="WJH264" s="255"/>
      <c r="WJI264" s="255"/>
      <c r="WJJ264" s="255"/>
      <c r="WJK264" s="255"/>
      <c r="WJL264" s="255"/>
      <c r="WJM264" s="255"/>
      <c r="WJN264" s="255"/>
      <c r="WJO264" s="255"/>
      <c r="WJP264" s="255"/>
      <c r="WJQ264" s="255"/>
      <c r="WJR264" s="255"/>
      <c r="WJS264" s="255"/>
      <c r="WJT264" s="255"/>
      <c r="WJU264" s="255"/>
      <c r="WJV264" s="255"/>
      <c r="WJW264" s="255"/>
      <c r="WJX264" s="255"/>
      <c r="WJY264" s="255"/>
      <c r="WJZ264" s="255"/>
      <c r="WKA264" s="255"/>
      <c r="WKB264" s="255"/>
      <c r="WKC264" s="255"/>
      <c r="WKD264" s="255"/>
      <c r="WKE264" s="255"/>
      <c r="WKF264" s="255"/>
      <c r="WKG264" s="255"/>
      <c r="WKH264" s="255"/>
      <c r="WKI264" s="255"/>
      <c r="WKJ264" s="255"/>
      <c r="WKK264" s="255"/>
      <c r="WKL264" s="255"/>
      <c r="WKM264" s="255"/>
      <c r="WKN264" s="255"/>
      <c r="WKO264" s="255"/>
      <c r="WKP264" s="255"/>
      <c r="WKQ264" s="255"/>
      <c r="WKR264" s="255"/>
      <c r="WKS264" s="255"/>
      <c r="WKT264" s="255"/>
      <c r="WKU264" s="255"/>
      <c r="WKV264" s="255"/>
      <c r="WKW264" s="255"/>
      <c r="WKX264" s="255"/>
      <c r="WKY264" s="255"/>
      <c r="WKZ264" s="255"/>
      <c r="WLA264" s="255"/>
      <c r="WLB264" s="255"/>
      <c r="WLC264" s="255"/>
      <c r="WLD264" s="255"/>
      <c r="WLE264" s="255"/>
      <c r="WLF264" s="255"/>
      <c r="WLG264" s="255"/>
      <c r="WLH264" s="255"/>
      <c r="WLI264" s="255"/>
      <c r="WLJ264" s="255"/>
      <c r="WLK264" s="255"/>
      <c r="WLL264" s="255"/>
      <c r="WLM264" s="255"/>
      <c r="WLN264" s="255"/>
      <c r="WLO264" s="255"/>
      <c r="WLP264" s="255"/>
      <c r="WLQ264" s="255"/>
      <c r="WLR264" s="255"/>
      <c r="WLS264" s="255"/>
      <c r="WLT264" s="255"/>
      <c r="WLU264" s="255"/>
      <c r="WLV264" s="255"/>
      <c r="WLW264" s="255"/>
      <c r="WLX264" s="255"/>
      <c r="WLY264" s="255"/>
      <c r="WLZ264" s="255"/>
      <c r="WMA264" s="255"/>
      <c r="WMB264" s="255"/>
      <c r="WMC264" s="255"/>
      <c r="WMD264" s="255"/>
      <c r="WME264" s="255"/>
      <c r="WMF264" s="255"/>
      <c r="WMG264" s="255"/>
      <c r="WMH264" s="255"/>
      <c r="WMI264" s="255"/>
      <c r="WMJ264" s="255"/>
      <c r="WMK264" s="255"/>
      <c r="WML264" s="255"/>
      <c r="WMM264" s="255"/>
      <c r="WMN264" s="255"/>
      <c r="WMO264" s="255"/>
      <c r="WMP264" s="255"/>
      <c r="WMQ264" s="255"/>
      <c r="WMR264" s="255"/>
      <c r="WMS264" s="255"/>
      <c r="WMT264" s="255"/>
      <c r="WMU264" s="255"/>
      <c r="WMV264" s="255"/>
      <c r="WMW264" s="255"/>
      <c r="WMX264" s="255"/>
      <c r="WMY264" s="255"/>
      <c r="WMZ264" s="255"/>
      <c r="WNA264" s="255"/>
      <c r="WNB264" s="255"/>
      <c r="WNC264" s="255"/>
      <c r="WND264" s="255"/>
      <c r="WNE264" s="255"/>
      <c r="WNF264" s="255"/>
      <c r="WNG264" s="255"/>
      <c r="WNH264" s="255"/>
      <c r="WNI264" s="255"/>
      <c r="WNJ264" s="255"/>
      <c r="WNK264" s="255"/>
      <c r="WNL264" s="255"/>
      <c r="WNM264" s="255"/>
      <c r="WNN264" s="255"/>
      <c r="WNO264" s="255"/>
      <c r="WNP264" s="255"/>
      <c r="WNQ264" s="255"/>
      <c r="WNR264" s="255"/>
      <c r="WNS264" s="255"/>
      <c r="WNT264" s="255"/>
      <c r="WNU264" s="255"/>
      <c r="WNV264" s="255"/>
      <c r="WNW264" s="255"/>
      <c r="WNX264" s="255"/>
      <c r="WNY264" s="255"/>
      <c r="WNZ264" s="255"/>
      <c r="WOA264" s="255"/>
      <c r="WOB264" s="255"/>
      <c r="WOC264" s="255"/>
      <c r="WOD264" s="255"/>
      <c r="WOE264" s="255"/>
      <c r="WOF264" s="255"/>
      <c r="WOG264" s="255"/>
      <c r="WOH264" s="255"/>
      <c r="WOI264" s="255"/>
      <c r="WOJ264" s="255"/>
      <c r="WOK264" s="255"/>
      <c r="WOL264" s="255"/>
      <c r="WOM264" s="255"/>
      <c r="WON264" s="255"/>
      <c r="WOO264" s="255"/>
      <c r="WOP264" s="255"/>
      <c r="WOQ264" s="255"/>
      <c r="WOR264" s="255"/>
      <c r="WOS264" s="255"/>
      <c r="WOT264" s="255"/>
      <c r="WOU264" s="255"/>
      <c r="WOV264" s="255"/>
      <c r="WOW264" s="255"/>
      <c r="WOX264" s="255"/>
      <c r="WOY264" s="255"/>
      <c r="WOZ264" s="255"/>
      <c r="WPA264" s="255"/>
      <c r="WPB264" s="255"/>
      <c r="WPC264" s="255"/>
      <c r="WPD264" s="255"/>
      <c r="WPE264" s="255"/>
      <c r="WPF264" s="255"/>
      <c r="WPG264" s="255"/>
      <c r="WPH264" s="255"/>
      <c r="WPI264" s="255"/>
      <c r="WPJ264" s="255"/>
      <c r="WPK264" s="255"/>
      <c r="WPL264" s="255"/>
      <c r="WPM264" s="255"/>
      <c r="WPN264" s="255"/>
      <c r="WPO264" s="255"/>
      <c r="WPP264" s="255"/>
      <c r="WPQ264" s="255"/>
      <c r="WPR264" s="255"/>
      <c r="WPS264" s="255"/>
      <c r="WPT264" s="255"/>
      <c r="WPU264" s="255"/>
      <c r="WPV264" s="255"/>
      <c r="WPW264" s="255"/>
      <c r="WPX264" s="255"/>
      <c r="WPY264" s="255"/>
      <c r="WPZ264" s="255"/>
      <c r="WQA264" s="255"/>
      <c r="WQB264" s="255"/>
      <c r="WQC264" s="255"/>
      <c r="WQD264" s="255"/>
      <c r="WQE264" s="255"/>
      <c r="WQF264" s="255"/>
      <c r="WQG264" s="255"/>
      <c r="WQH264" s="255"/>
      <c r="WQI264" s="255"/>
      <c r="WQJ264" s="255"/>
      <c r="WQK264" s="255"/>
      <c r="WQL264" s="255"/>
      <c r="WQM264" s="255"/>
      <c r="WQN264" s="255"/>
      <c r="WQO264" s="255"/>
      <c r="WQP264" s="255"/>
      <c r="WQQ264" s="255"/>
      <c r="WQR264" s="255"/>
      <c r="WQS264" s="255"/>
      <c r="WQT264" s="255"/>
      <c r="WQU264" s="255"/>
      <c r="WQV264" s="255"/>
      <c r="WQW264" s="255"/>
      <c r="WQX264" s="255"/>
      <c r="WQY264" s="255"/>
      <c r="WQZ264" s="255"/>
      <c r="WRA264" s="255"/>
      <c r="WRB264" s="255"/>
      <c r="WRC264" s="255"/>
      <c r="WRD264" s="255"/>
      <c r="WRE264" s="255"/>
      <c r="WRF264" s="255"/>
      <c r="WRG264" s="255"/>
      <c r="WRH264" s="255"/>
      <c r="WRI264" s="255"/>
      <c r="WRJ264" s="255"/>
      <c r="WRK264" s="255"/>
      <c r="WRL264" s="255"/>
      <c r="WRM264" s="255"/>
      <c r="WRN264" s="255"/>
      <c r="WRO264" s="255"/>
      <c r="WRP264" s="255"/>
      <c r="WRQ264" s="255"/>
      <c r="WRR264" s="255"/>
      <c r="WRS264" s="255"/>
      <c r="WRT264" s="255"/>
      <c r="WRU264" s="255"/>
      <c r="WRV264" s="255"/>
      <c r="WRW264" s="255"/>
      <c r="WRX264" s="255"/>
      <c r="WRY264" s="255"/>
      <c r="WRZ264" s="255"/>
      <c r="WSA264" s="255"/>
      <c r="WSB264" s="255"/>
      <c r="WSC264" s="255"/>
      <c r="WSD264" s="255"/>
      <c r="WSE264" s="255"/>
      <c r="WSF264" s="255"/>
      <c r="WSG264" s="255"/>
      <c r="WSH264" s="255"/>
      <c r="WSI264" s="255"/>
      <c r="WSJ264" s="255"/>
      <c r="WSK264" s="255"/>
      <c r="WSL264" s="255"/>
      <c r="WSM264" s="255"/>
      <c r="WSN264" s="255"/>
      <c r="WSO264" s="255"/>
      <c r="WSP264" s="255"/>
      <c r="WSQ264" s="255"/>
      <c r="WSR264" s="255"/>
      <c r="WSS264" s="255"/>
      <c r="WST264" s="255"/>
      <c r="WSU264" s="255"/>
      <c r="WSV264" s="255"/>
      <c r="WSW264" s="255"/>
      <c r="WSX264" s="255"/>
      <c r="WSY264" s="255"/>
      <c r="WSZ264" s="255"/>
      <c r="WTA264" s="255"/>
      <c r="WTB264" s="255"/>
      <c r="WTC264" s="255"/>
      <c r="WTD264" s="255"/>
      <c r="WTE264" s="255"/>
      <c r="WTF264" s="255"/>
      <c r="WTG264" s="255"/>
      <c r="WTH264" s="255"/>
      <c r="WTI264" s="255"/>
      <c r="WTJ264" s="255"/>
      <c r="WTK264" s="255"/>
      <c r="WTL264" s="255"/>
      <c r="WTM264" s="255"/>
      <c r="WTN264" s="255"/>
      <c r="WTO264" s="255"/>
      <c r="WTP264" s="255"/>
      <c r="WTQ264" s="255"/>
      <c r="WTR264" s="255"/>
      <c r="WTS264" s="255"/>
      <c r="WTT264" s="255"/>
      <c r="WTU264" s="255"/>
      <c r="WTV264" s="255"/>
      <c r="WTW264" s="255"/>
      <c r="WTX264" s="255"/>
      <c r="WTY264" s="255"/>
      <c r="WTZ264" s="255"/>
      <c r="WUA264" s="255"/>
      <c r="WUB264" s="255"/>
      <c r="WUC264" s="255"/>
      <c r="WUD264" s="255"/>
      <c r="WUE264" s="255"/>
      <c r="WUF264" s="255"/>
      <c r="WUG264" s="255"/>
      <c r="WUH264" s="255"/>
      <c r="WUI264" s="255"/>
      <c r="WUJ264" s="255"/>
      <c r="WUK264" s="255"/>
      <c r="WUL264" s="255"/>
      <c r="WUM264" s="255"/>
      <c r="WUN264" s="255"/>
      <c r="WUO264" s="255"/>
      <c r="WUP264" s="255"/>
      <c r="WUQ264" s="255"/>
      <c r="WUR264" s="255"/>
      <c r="WUS264" s="255"/>
      <c r="WUT264" s="255"/>
      <c r="WUU264" s="255"/>
      <c r="WUV264" s="255"/>
      <c r="WUW264" s="255"/>
      <c r="WUX264" s="255"/>
      <c r="WUY264" s="255"/>
      <c r="WUZ264" s="255"/>
      <c r="WVA264" s="255"/>
      <c r="WVB264" s="255"/>
      <c r="WVC264" s="255"/>
      <c r="WVD264" s="255"/>
      <c r="WVE264" s="255"/>
      <c r="WVF264" s="255"/>
      <c r="WVG264" s="255"/>
      <c r="WVH264" s="255"/>
      <c r="WVI264" s="255"/>
      <c r="WVJ264" s="255"/>
      <c r="WVK264" s="255"/>
      <c r="WVL264" s="255"/>
      <c r="WVM264" s="255"/>
      <c r="WVN264" s="255"/>
      <c r="WVO264" s="255"/>
      <c r="WVP264" s="255"/>
      <c r="WVQ264" s="255"/>
      <c r="WVR264" s="255"/>
      <c r="WVS264" s="255"/>
      <c r="WVT264" s="255"/>
      <c r="WVU264" s="255"/>
      <c r="WVV264" s="255"/>
      <c r="WVW264" s="255"/>
      <c r="WVX264" s="255"/>
      <c r="WVY264" s="255"/>
      <c r="WVZ264" s="255"/>
      <c r="WWA264" s="255"/>
      <c r="WWB264" s="255"/>
      <c r="WWC264" s="255"/>
      <c r="WWD264" s="255"/>
      <c r="WWE264" s="255"/>
      <c r="WWF264" s="255"/>
      <c r="WWG264" s="255"/>
      <c r="WWH264" s="255"/>
      <c r="WWI264" s="255"/>
      <c r="WWJ264" s="255"/>
      <c r="WWK264" s="255"/>
      <c r="WWL264" s="255"/>
      <c r="WWM264" s="255"/>
      <c r="WWN264" s="255"/>
      <c r="WWO264" s="255"/>
      <c r="WWP264" s="255"/>
      <c r="WWQ264" s="255"/>
      <c r="WWR264" s="255"/>
      <c r="WWS264" s="255"/>
      <c r="WWT264" s="255"/>
      <c r="WWU264" s="255"/>
      <c r="WWV264" s="255"/>
      <c r="WWW264" s="255"/>
      <c r="WWX264" s="255"/>
      <c r="WWY264" s="255"/>
      <c r="WWZ264" s="255"/>
      <c r="WXA264" s="255"/>
      <c r="WXB264" s="255"/>
      <c r="WXC264" s="255"/>
      <c r="WXD264" s="255"/>
      <c r="WXE264" s="255"/>
      <c r="WXF264" s="255"/>
      <c r="WXG264" s="255"/>
      <c r="WXH264" s="255"/>
      <c r="WXI264" s="255"/>
      <c r="WXJ264" s="255"/>
      <c r="WXK264" s="255"/>
      <c r="WXL264" s="255"/>
      <c r="WXM264" s="255"/>
      <c r="WXN264" s="255"/>
      <c r="WXO264" s="255"/>
      <c r="WXP264" s="255"/>
      <c r="WXQ264" s="255"/>
      <c r="WXR264" s="255"/>
      <c r="WXS264" s="255"/>
      <c r="WXT264" s="255"/>
      <c r="WXU264" s="255"/>
      <c r="WXV264" s="255"/>
      <c r="WXW264" s="255"/>
      <c r="WXX264" s="255"/>
      <c r="WXY264" s="255"/>
      <c r="WXZ264" s="255"/>
      <c r="WYA264" s="255"/>
      <c r="WYB264" s="255"/>
      <c r="WYC264" s="255"/>
      <c r="WYD264" s="255"/>
      <c r="WYE264" s="255"/>
      <c r="WYF264" s="255"/>
      <c r="WYG264" s="255"/>
      <c r="WYH264" s="255"/>
      <c r="WYI264" s="255"/>
      <c r="WYJ264" s="255"/>
      <c r="WYK264" s="255"/>
      <c r="WYL264" s="9"/>
      <c r="WYM264" s="9"/>
      <c r="WYN264" s="9"/>
      <c r="WYO264" s="9"/>
      <c r="WYP264" s="9"/>
      <c r="WYQ264" s="9"/>
      <c r="WYR264" s="9"/>
      <c r="WYS264" s="9"/>
      <c r="WYT264" s="9"/>
      <c r="WYU264" s="9"/>
      <c r="WYV264" s="9"/>
      <c r="WYW264" s="9"/>
      <c r="WYX264" s="9"/>
      <c r="WYY264" s="9"/>
      <c r="WYZ264" s="9"/>
      <c r="WZA264" s="9"/>
      <c r="WZB264" s="9"/>
      <c r="WZC264" s="9"/>
      <c r="WZD264" s="9"/>
      <c r="WZE264" s="9"/>
      <c r="WZF264" s="9"/>
      <c r="WZG264" s="9"/>
      <c r="WZH264" s="9"/>
      <c r="WZI264" s="9"/>
      <c r="WZJ264" s="9"/>
      <c r="WZK264" s="9"/>
      <c r="WZL264" s="9"/>
      <c r="WZM264" s="9"/>
      <c r="WZN264" s="9"/>
      <c r="WZO264" s="9"/>
      <c r="WZP264" s="9"/>
      <c r="WZQ264" s="9"/>
      <c r="WZR264" s="9"/>
      <c r="WZS264" s="9"/>
      <c r="WZT264" s="9"/>
      <c r="WZU264" s="9"/>
      <c r="WZV264" s="9"/>
      <c r="WZW264" s="9"/>
      <c r="WZX264" s="9"/>
      <c r="WZY264" s="9"/>
      <c r="WZZ264" s="9"/>
      <c r="XAA264" s="9"/>
      <c r="XAB264" s="9"/>
      <c r="XAC264" s="9"/>
      <c r="XAD264" s="9"/>
      <c r="XAE264" s="9"/>
      <c r="XAF264" s="9"/>
      <c r="XAG264" s="9"/>
      <c r="XAH264" s="9"/>
      <c r="XAI264" s="9"/>
      <c r="XAJ264" s="9"/>
      <c r="XAK264" s="9"/>
      <c r="XAL264" s="9"/>
      <c r="XAM264" s="9"/>
      <c r="XAN264" s="9"/>
      <c r="XAO264" s="9"/>
      <c r="XAP264" s="9"/>
      <c r="XAQ264" s="9"/>
      <c r="XAR264" s="9"/>
      <c r="XAS264" s="9"/>
      <c r="XAT264" s="9"/>
      <c r="XAU264" s="9"/>
      <c r="XAV264" s="9"/>
      <c r="XAW264" s="9"/>
      <c r="XAX264" s="9"/>
      <c r="XAY264" s="9"/>
      <c r="XAZ264" s="9"/>
      <c r="XBA264" s="9"/>
      <c r="XBB264" s="9"/>
      <c r="XBC264" s="9"/>
      <c r="XBD264" s="9"/>
      <c r="XBE264" s="9"/>
      <c r="XBF264" s="9"/>
      <c r="XBG264" s="9"/>
      <c r="XBH264" s="9"/>
    </row>
    <row r="265" spans="1:16284" ht="15.75" x14ac:dyDescent="0.25">
      <c r="A265" s="9"/>
      <c r="B265" s="255"/>
      <c r="C265" s="256"/>
      <c r="D265" s="256"/>
      <c r="E265" s="484" t="s">
        <v>365</v>
      </c>
      <c r="F265" s="484"/>
      <c r="G265" s="484"/>
      <c r="H265" s="261"/>
      <c r="I265" s="258"/>
      <c r="J265" s="255"/>
      <c r="K265" s="255"/>
      <c r="L265" s="255"/>
      <c r="M265" s="255"/>
      <c r="N265" s="255"/>
      <c r="O265" s="255"/>
      <c r="P265" s="255"/>
      <c r="Q265" s="255"/>
      <c r="R265" s="255"/>
      <c r="S265" s="255"/>
      <c r="T265" s="255"/>
      <c r="U265" s="255"/>
      <c r="V265" s="255"/>
      <c r="W265" s="255"/>
      <c r="X265" s="255"/>
      <c r="Y265" s="255"/>
      <c r="Z265" s="255"/>
      <c r="AA265" s="255"/>
      <c r="AB265" s="255"/>
      <c r="AC265" s="255"/>
      <c r="AD265" s="255"/>
      <c r="AE265" s="255"/>
      <c r="AF265" s="255"/>
      <c r="AG265" s="255"/>
      <c r="AH265" s="255"/>
      <c r="AI265" s="255"/>
      <c r="AJ265" s="255"/>
      <c r="AK265" s="255"/>
      <c r="AL265" s="255"/>
      <c r="AM265" s="255"/>
      <c r="AN265" s="255"/>
      <c r="AO265" s="255"/>
      <c r="AP265" s="255"/>
      <c r="AQ265" s="255"/>
      <c r="AR265" s="255"/>
      <c r="AS265" s="255"/>
      <c r="AT265" s="255"/>
      <c r="AU265" s="255"/>
      <c r="AV265" s="255"/>
      <c r="AW265" s="255"/>
      <c r="AX265" s="255"/>
      <c r="AY265" s="255"/>
      <c r="AZ265" s="255"/>
      <c r="BA265" s="255"/>
      <c r="BB265" s="255"/>
      <c r="BC265" s="255"/>
      <c r="BD265" s="255"/>
      <c r="BE265" s="255"/>
      <c r="BF265" s="255"/>
      <c r="BG265" s="255"/>
      <c r="BH265" s="255"/>
      <c r="BI265" s="255"/>
      <c r="BJ265" s="255"/>
      <c r="BK265" s="255"/>
      <c r="BL265" s="255"/>
      <c r="BM265" s="255"/>
      <c r="BN265" s="255"/>
      <c r="BO265" s="255"/>
      <c r="BP265" s="255"/>
      <c r="BQ265" s="255"/>
      <c r="BR265" s="255"/>
      <c r="BS265" s="255"/>
      <c r="BT265" s="255"/>
      <c r="BU265" s="255"/>
      <c r="BV265" s="255"/>
      <c r="BW265" s="255"/>
      <c r="BX265" s="255"/>
      <c r="BY265" s="255"/>
      <c r="BZ265" s="255"/>
      <c r="CA265" s="255"/>
      <c r="CB265" s="255"/>
      <c r="CC265" s="255"/>
      <c r="CD265" s="255"/>
      <c r="CE265" s="255"/>
      <c r="CF265" s="255"/>
      <c r="CG265" s="255"/>
      <c r="CH265" s="255"/>
      <c r="CI265" s="255"/>
      <c r="CJ265" s="255"/>
      <c r="CK265" s="255"/>
      <c r="CL265" s="255"/>
      <c r="CM265" s="255"/>
      <c r="CN265" s="255"/>
      <c r="CO265" s="255"/>
      <c r="CP265" s="255"/>
      <c r="CQ265" s="255"/>
      <c r="CR265" s="255"/>
      <c r="CS265" s="255"/>
      <c r="CT265" s="255"/>
      <c r="CU265" s="255"/>
      <c r="CV265" s="255"/>
      <c r="CW265" s="255"/>
      <c r="CX265" s="255"/>
      <c r="CY265" s="255"/>
      <c r="CZ265" s="255"/>
      <c r="DA265" s="255"/>
      <c r="DB265" s="255"/>
      <c r="DC265" s="255"/>
      <c r="DD265" s="255"/>
      <c r="DE265" s="255"/>
      <c r="DF265" s="255"/>
      <c r="DG265" s="255"/>
      <c r="DH265" s="255"/>
      <c r="DI265" s="255"/>
      <c r="DJ265" s="255"/>
      <c r="DK265" s="255"/>
      <c r="DL265" s="255"/>
      <c r="DM265" s="255"/>
      <c r="DN265" s="255"/>
      <c r="DO265" s="255"/>
      <c r="DP265" s="255"/>
      <c r="DQ265" s="255"/>
      <c r="DR265" s="255"/>
      <c r="DS265" s="255"/>
      <c r="DT265" s="255"/>
      <c r="DU265" s="255"/>
      <c r="DV265" s="255"/>
      <c r="DW265" s="255"/>
      <c r="DX265" s="255"/>
      <c r="DY265" s="255"/>
      <c r="DZ265" s="255"/>
      <c r="EA265" s="255"/>
      <c r="EB265" s="255"/>
      <c r="EC265" s="255"/>
      <c r="ED265" s="255"/>
      <c r="EE265" s="255"/>
      <c r="EF265" s="255"/>
      <c r="EG265" s="255"/>
      <c r="EH265" s="255"/>
      <c r="EI265" s="255"/>
      <c r="EJ265" s="255"/>
      <c r="EK265" s="255"/>
      <c r="EL265" s="255"/>
      <c r="EM265" s="255"/>
      <c r="EN265" s="255"/>
      <c r="EO265" s="255"/>
      <c r="EP265" s="255"/>
      <c r="EQ265" s="255"/>
      <c r="ER265" s="255"/>
      <c r="ES265" s="255"/>
      <c r="ET265" s="255"/>
      <c r="EU265" s="255"/>
      <c r="EV265" s="255"/>
      <c r="EW265" s="255"/>
      <c r="EX265" s="255"/>
      <c r="EY265" s="255"/>
      <c r="EZ265" s="255"/>
      <c r="FA265" s="255"/>
      <c r="FB265" s="255"/>
      <c r="FC265" s="255"/>
      <c r="FD265" s="255"/>
      <c r="FE265" s="255"/>
      <c r="FF265" s="255"/>
      <c r="FG265" s="255"/>
      <c r="FH265" s="255"/>
      <c r="FI265" s="255"/>
      <c r="FJ265" s="255"/>
      <c r="FK265" s="255"/>
      <c r="FL265" s="255"/>
      <c r="FM265" s="255"/>
      <c r="FN265" s="255"/>
      <c r="FO265" s="255"/>
      <c r="FP265" s="255"/>
      <c r="FQ265" s="255"/>
      <c r="FR265" s="255"/>
      <c r="FS265" s="255"/>
      <c r="FT265" s="255"/>
      <c r="FU265" s="255"/>
      <c r="FV265" s="255"/>
      <c r="FW265" s="255"/>
      <c r="FX265" s="255"/>
      <c r="FY265" s="255"/>
      <c r="FZ265" s="255"/>
      <c r="GA265" s="255"/>
      <c r="GB265" s="255"/>
      <c r="GC265" s="255"/>
      <c r="GD265" s="255"/>
      <c r="GE265" s="255"/>
      <c r="GF265" s="255"/>
      <c r="GG265" s="255"/>
      <c r="GH265" s="255"/>
      <c r="GI265" s="255"/>
      <c r="GJ265" s="255"/>
      <c r="GK265" s="255"/>
      <c r="GL265" s="255"/>
      <c r="GM265" s="255"/>
      <c r="GN265" s="255"/>
      <c r="GO265" s="255"/>
      <c r="GP265" s="255"/>
      <c r="GQ265" s="255"/>
      <c r="GR265" s="255"/>
      <c r="GS265" s="255"/>
      <c r="GT265" s="255"/>
      <c r="GU265" s="255"/>
      <c r="GV265" s="255"/>
      <c r="GW265" s="255"/>
      <c r="GX265" s="255"/>
      <c r="GY265" s="255"/>
      <c r="GZ265" s="255"/>
      <c r="HA265" s="255"/>
      <c r="HB265" s="255"/>
      <c r="HC265" s="255"/>
      <c r="HD265" s="255"/>
      <c r="HE265" s="255"/>
      <c r="HF265" s="255"/>
      <c r="HG265" s="255"/>
      <c r="HH265" s="255"/>
      <c r="HI265" s="255"/>
      <c r="HJ265" s="255"/>
      <c r="HK265" s="255"/>
      <c r="HL265" s="255"/>
      <c r="HM265" s="255"/>
      <c r="HN265" s="255"/>
      <c r="HO265" s="255"/>
      <c r="HP265" s="255"/>
      <c r="HQ265" s="255"/>
      <c r="HR265" s="255"/>
      <c r="HS265" s="255"/>
      <c r="HT265" s="255"/>
      <c r="HU265" s="255"/>
      <c r="HV265" s="255"/>
      <c r="HW265" s="255"/>
      <c r="HX265" s="255"/>
      <c r="HY265" s="255"/>
      <c r="HZ265" s="255"/>
      <c r="IA265" s="255"/>
      <c r="IB265" s="255"/>
      <c r="IC265" s="255"/>
      <c r="ID265" s="255"/>
      <c r="IE265" s="255"/>
      <c r="IF265" s="255"/>
      <c r="IG265" s="255"/>
      <c r="IH265" s="255"/>
      <c r="II265" s="255"/>
      <c r="IJ265" s="255"/>
      <c r="IK265" s="255"/>
      <c r="IL265" s="255"/>
      <c r="IM265" s="255"/>
      <c r="IN265" s="255"/>
      <c r="IO265" s="255"/>
      <c r="IP265" s="255"/>
      <c r="IQ265" s="255"/>
      <c r="IR265" s="255"/>
      <c r="IS265" s="255"/>
      <c r="IT265" s="255"/>
      <c r="IU265" s="255"/>
      <c r="IV265" s="255"/>
      <c r="IW265" s="255"/>
      <c r="IX265" s="255"/>
      <c r="IY265" s="255"/>
      <c r="IZ265" s="255"/>
      <c r="JA265" s="255"/>
      <c r="JB265" s="255"/>
      <c r="JC265" s="255"/>
      <c r="JD265" s="255"/>
      <c r="JE265" s="255"/>
      <c r="JF265" s="255"/>
      <c r="JG265" s="255"/>
      <c r="JH265" s="255"/>
      <c r="JI265" s="255"/>
      <c r="JJ265" s="255"/>
      <c r="JK265" s="255"/>
      <c r="JL265" s="255"/>
      <c r="JM265" s="255"/>
      <c r="JN265" s="255"/>
      <c r="JO265" s="255"/>
      <c r="JP265" s="255"/>
      <c r="JQ265" s="255"/>
      <c r="JR265" s="255"/>
      <c r="JS265" s="255"/>
      <c r="JT265" s="255"/>
      <c r="JU265" s="255"/>
      <c r="JV265" s="255"/>
      <c r="JW265" s="255"/>
      <c r="JX265" s="255"/>
      <c r="JY265" s="255"/>
      <c r="JZ265" s="255"/>
      <c r="KA265" s="255"/>
      <c r="KB265" s="255"/>
      <c r="KC265" s="255"/>
      <c r="KD265" s="255"/>
      <c r="KE265" s="255"/>
      <c r="KF265" s="255"/>
      <c r="KG265" s="255"/>
      <c r="KH265" s="255"/>
      <c r="KI265" s="255"/>
      <c r="KJ265" s="255"/>
      <c r="KK265" s="255"/>
      <c r="KL265" s="255"/>
      <c r="KM265" s="255"/>
      <c r="KN265" s="255"/>
      <c r="KO265" s="255"/>
      <c r="KP265" s="255"/>
      <c r="KQ265" s="255"/>
      <c r="KR265" s="255"/>
      <c r="KS265" s="255"/>
      <c r="KT265" s="255"/>
      <c r="KU265" s="255"/>
      <c r="KV265" s="255"/>
      <c r="KW265" s="255"/>
      <c r="KX265" s="255"/>
      <c r="KY265" s="255"/>
      <c r="KZ265" s="255"/>
      <c r="LA265" s="255"/>
      <c r="LB265" s="255"/>
      <c r="LC265" s="255"/>
      <c r="LD265" s="255"/>
      <c r="LE265" s="255"/>
      <c r="LF265" s="255"/>
      <c r="LG265" s="255"/>
      <c r="LH265" s="255"/>
      <c r="LI265" s="255"/>
      <c r="LJ265" s="255"/>
      <c r="LK265" s="255"/>
      <c r="LL265" s="255"/>
      <c r="LM265" s="255"/>
      <c r="LN265" s="255"/>
      <c r="LO265" s="255"/>
      <c r="LP265" s="255"/>
      <c r="LQ265" s="255"/>
      <c r="LR265" s="255"/>
      <c r="LS265" s="255"/>
      <c r="LT265" s="255"/>
      <c r="LU265" s="255"/>
      <c r="LV265" s="255"/>
      <c r="LW265" s="255"/>
      <c r="LX265" s="255"/>
      <c r="LY265" s="255"/>
      <c r="LZ265" s="255"/>
      <c r="MA265" s="255"/>
      <c r="MB265" s="255"/>
      <c r="MC265" s="255"/>
      <c r="MD265" s="255"/>
      <c r="ME265" s="255"/>
      <c r="MF265" s="255"/>
      <c r="MG265" s="255"/>
      <c r="MH265" s="255"/>
      <c r="MI265" s="255"/>
      <c r="MJ265" s="255"/>
      <c r="MK265" s="255"/>
      <c r="ML265" s="255"/>
      <c r="MM265" s="255"/>
      <c r="MN265" s="255"/>
      <c r="MO265" s="255"/>
      <c r="MP265" s="255"/>
      <c r="MQ265" s="255"/>
      <c r="MR265" s="255"/>
      <c r="MS265" s="255"/>
      <c r="MT265" s="255"/>
      <c r="MU265" s="255"/>
      <c r="MV265" s="255"/>
      <c r="MW265" s="255"/>
      <c r="MX265" s="255"/>
      <c r="MY265" s="255"/>
      <c r="MZ265" s="255"/>
      <c r="NA265" s="255"/>
      <c r="NB265" s="255"/>
      <c r="NC265" s="255"/>
      <c r="ND265" s="255"/>
      <c r="NE265" s="255"/>
      <c r="NF265" s="255"/>
      <c r="NG265" s="255"/>
      <c r="NH265" s="255"/>
      <c r="NI265" s="255"/>
      <c r="NJ265" s="255"/>
      <c r="NK265" s="255"/>
      <c r="NL265" s="255"/>
      <c r="NM265" s="255"/>
      <c r="NN265" s="255"/>
      <c r="NO265" s="255"/>
      <c r="NP265" s="255"/>
      <c r="NQ265" s="255"/>
      <c r="NR265" s="255"/>
      <c r="NS265" s="255"/>
      <c r="NT265" s="255"/>
      <c r="NU265" s="255"/>
      <c r="NV265" s="255"/>
      <c r="NW265" s="255"/>
      <c r="NX265" s="255"/>
      <c r="NY265" s="255"/>
      <c r="NZ265" s="255"/>
      <c r="OA265" s="255"/>
      <c r="OB265" s="255"/>
      <c r="OC265" s="255"/>
      <c r="OD265" s="255"/>
      <c r="OE265" s="255"/>
      <c r="OF265" s="255"/>
      <c r="OG265" s="255"/>
      <c r="OH265" s="255"/>
      <c r="OI265" s="255"/>
      <c r="OJ265" s="255"/>
      <c r="OK265" s="255"/>
      <c r="OL265" s="255"/>
      <c r="OM265" s="255"/>
      <c r="ON265" s="255"/>
      <c r="OO265" s="255"/>
      <c r="OP265" s="255"/>
      <c r="OQ265" s="255"/>
      <c r="OR265" s="255"/>
      <c r="OS265" s="255"/>
      <c r="OT265" s="255"/>
      <c r="OU265" s="255"/>
      <c r="OV265" s="255"/>
      <c r="OW265" s="255"/>
      <c r="OX265" s="255"/>
      <c r="OY265" s="255"/>
      <c r="OZ265" s="255"/>
      <c r="PA265" s="255"/>
      <c r="PB265" s="255"/>
      <c r="PC265" s="255"/>
      <c r="PD265" s="255"/>
      <c r="PE265" s="255"/>
      <c r="PF265" s="255"/>
      <c r="PG265" s="255"/>
      <c r="PH265" s="255"/>
      <c r="PI265" s="255"/>
      <c r="PJ265" s="255"/>
      <c r="PK265" s="255"/>
      <c r="PL265" s="255"/>
      <c r="PM265" s="255"/>
      <c r="PN265" s="255"/>
      <c r="PO265" s="255"/>
      <c r="PP265" s="255"/>
      <c r="PQ265" s="255"/>
      <c r="PR265" s="255"/>
      <c r="PS265" s="255"/>
      <c r="PT265" s="255"/>
      <c r="PU265" s="255"/>
      <c r="PV265" s="255"/>
      <c r="PW265" s="255"/>
      <c r="PX265" s="255"/>
      <c r="PY265" s="255"/>
      <c r="PZ265" s="255"/>
      <c r="QA265" s="255"/>
      <c r="QB265" s="255"/>
      <c r="QC265" s="255"/>
      <c r="QD265" s="255"/>
      <c r="QE265" s="255"/>
      <c r="QF265" s="255"/>
      <c r="QG265" s="255"/>
      <c r="QH265" s="255"/>
      <c r="QI265" s="255"/>
      <c r="QJ265" s="255"/>
      <c r="QK265" s="255"/>
      <c r="QL265" s="255"/>
      <c r="QM265" s="255"/>
      <c r="QN265" s="255"/>
      <c r="QO265" s="255"/>
      <c r="QP265" s="255"/>
      <c r="QQ265" s="255"/>
      <c r="QR265" s="255"/>
      <c r="QS265" s="255"/>
      <c r="QT265" s="255"/>
      <c r="QU265" s="255"/>
      <c r="QV265" s="255"/>
      <c r="QW265" s="255"/>
      <c r="QX265" s="255"/>
      <c r="QY265" s="255"/>
      <c r="QZ265" s="255"/>
      <c r="RA265" s="255"/>
      <c r="RB265" s="255"/>
      <c r="RC265" s="255"/>
      <c r="RD265" s="255"/>
      <c r="RE265" s="255"/>
      <c r="RF265" s="255"/>
      <c r="RG265" s="255"/>
      <c r="RH265" s="255"/>
      <c r="RI265" s="255"/>
      <c r="RJ265" s="255"/>
      <c r="RK265" s="255"/>
      <c r="RL265" s="255"/>
      <c r="RM265" s="255"/>
      <c r="RN265" s="255"/>
      <c r="RO265" s="255"/>
      <c r="RP265" s="255"/>
      <c r="RQ265" s="255"/>
      <c r="RR265" s="255"/>
      <c r="RS265" s="255"/>
      <c r="RT265" s="255"/>
      <c r="RU265" s="255"/>
      <c r="RV265" s="255"/>
      <c r="RW265" s="255"/>
      <c r="RX265" s="255"/>
      <c r="RY265" s="255"/>
      <c r="RZ265" s="255"/>
      <c r="SA265" s="255"/>
      <c r="SB265" s="255"/>
      <c r="SC265" s="255"/>
      <c r="SD265" s="255"/>
      <c r="SE265" s="255"/>
      <c r="SF265" s="255"/>
      <c r="SG265" s="255"/>
      <c r="SH265" s="255"/>
      <c r="SI265" s="255"/>
      <c r="SJ265" s="255"/>
      <c r="SK265" s="255"/>
      <c r="SL265" s="255"/>
      <c r="SM265" s="255"/>
      <c r="SN265" s="255"/>
      <c r="SO265" s="255"/>
      <c r="SP265" s="255"/>
      <c r="SQ265" s="255"/>
      <c r="SR265" s="255"/>
      <c r="SS265" s="255"/>
      <c r="ST265" s="255"/>
      <c r="SU265" s="255"/>
      <c r="SV265" s="255"/>
      <c r="SW265" s="255"/>
      <c r="SX265" s="255"/>
      <c r="SY265" s="255"/>
      <c r="SZ265" s="255"/>
      <c r="TA265" s="255"/>
      <c r="TB265" s="255"/>
      <c r="TC265" s="255"/>
      <c r="TD265" s="255"/>
      <c r="TE265" s="255"/>
      <c r="TF265" s="255"/>
      <c r="TG265" s="255"/>
      <c r="TH265" s="255"/>
      <c r="TI265" s="255"/>
      <c r="TJ265" s="255"/>
      <c r="TK265" s="255"/>
      <c r="TL265" s="255"/>
      <c r="TM265" s="255"/>
      <c r="TN265" s="255"/>
      <c r="TO265" s="255"/>
      <c r="TP265" s="255"/>
      <c r="TQ265" s="255"/>
      <c r="TR265" s="255"/>
      <c r="TS265" s="255"/>
      <c r="TT265" s="255"/>
      <c r="TU265" s="255"/>
      <c r="TV265" s="255"/>
      <c r="TW265" s="255"/>
      <c r="TX265" s="255"/>
      <c r="TY265" s="255"/>
      <c r="TZ265" s="255"/>
      <c r="UA265" s="255"/>
      <c r="UB265" s="255"/>
      <c r="UC265" s="255"/>
      <c r="UD265" s="255"/>
      <c r="UE265" s="255"/>
      <c r="UF265" s="255"/>
      <c r="UG265" s="255"/>
      <c r="UH265" s="255"/>
      <c r="UI265" s="255"/>
      <c r="UJ265" s="255"/>
      <c r="UK265" s="255"/>
      <c r="UL265" s="255"/>
      <c r="UM265" s="255"/>
      <c r="UN265" s="255"/>
      <c r="UO265" s="255"/>
      <c r="UP265" s="255"/>
      <c r="UQ265" s="255"/>
      <c r="UR265" s="255"/>
      <c r="US265" s="255"/>
      <c r="UT265" s="255"/>
      <c r="UU265" s="255"/>
      <c r="UV265" s="255"/>
      <c r="UW265" s="255"/>
      <c r="UX265" s="255"/>
      <c r="UY265" s="255"/>
      <c r="UZ265" s="255"/>
      <c r="VA265" s="255"/>
      <c r="VB265" s="255"/>
      <c r="VC265" s="255"/>
      <c r="VD265" s="255"/>
      <c r="VE265" s="255"/>
      <c r="VF265" s="255"/>
      <c r="VG265" s="255"/>
      <c r="VH265" s="255"/>
      <c r="VI265" s="255"/>
      <c r="VJ265" s="255"/>
      <c r="VK265" s="255"/>
      <c r="VL265" s="255"/>
      <c r="VM265" s="255"/>
      <c r="VN265" s="255"/>
      <c r="VO265" s="255"/>
      <c r="VP265" s="255"/>
      <c r="VQ265" s="255"/>
      <c r="VR265" s="255"/>
      <c r="VS265" s="255"/>
      <c r="VT265" s="255"/>
      <c r="VU265" s="255"/>
      <c r="VV265" s="255"/>
      <c r="VW265" s="255"/>
      <c r="VX265" s="255"/>
      <c r="VY265" s="255"/>
      <c r="VZ265" s="255"/>
      <c r="WA265" s="255"/>
      <c r="WB265" s="255"/>
      <c r="WC265" s="255"/>
      <c r="WD265" s="255"/>
      <c r="WE265" s="255"/>
      <c r="WF265" s="255"/>
      <c r="WG265" s="255"/>
      <c r="WH265" s="255"/>
      <c r="WI265" s="255"/>
      <c r="WJ265" s="255"/>
      <c r="WK265" s="255"/>
      <c r="WL265" s="255"/>
      <c r="WM265" s="255"/>
      <c r="WN265" s="255"/>
      <c r="WO265" s="255"/>
      <c r="WP265" s="255"/>
      <c r="WQ265" s="255"/>
      <c r="WR265" s="255"/>
      <c r="WS265" s="255"/>
      <c r="WT265" s="255"/>
      <c r="WU265" s="255"/>
      <c r="WV265" s="255"/>
      <c r="WW265" s="255"/>
      <c r="WX265" s="255"/>
      <c r="WY265" s="255"/>
      <c r="WZ265" s="255"/>
      <c r="XA265" s="255"/>
      <c r="XB265" s="255"/>
      <c r="XC265" s="255"/>
      <c r="XD265" s="255"/>
      <c r="XE265" s="255"/>
      <c r="XF265" s="255"/>
      <c r="XG265" s="255"/>
      <c r="XH265" s="255"/>
      <c r="XI265" s="255"/>
      <c r="XJ265" s="255"/>
      <c r="XK265" s="255"/>
      <c r="XL265" s="255"/>
      <c r="XM265" s="255"/>
      <c r="XN265" s="255"/>
      <c r="XO265" s="255"/>
      <c r="XP265" s="255"/>
      <c r="XQ265" s="255"/>
      <c r="XR265" s="255"/>
      <c r="XS265" s="255"/>
      <c r="XT265" s="255"/>
      <c r="XU265" s="255"/>
      <c r="XV265" s="255"/>
      <c r="XW265" s="255"/>
      <c r="XX265" s="255"/>
      <c r="XY265" s="255"/>
      <c r="XZ265" s="255"/>
      <c r="YA265" s="255"/>
      <c r="YB265" s="255"/>
      <c r="YC265" s="255"/>
      <c r="YD265" s="255"/>
      <c r="YE265" s="255"/>
      <c r="YF265" s="255"/>
      <c r="YG265" s="255"/>
      <c r="YH265" s="255"/>
      <c r="YI265" s="255"/>
      <c r="YJ265" s="255"/>
      <c r="YK265" s="255"/>
      <c r="YL265" s="255"/>
      <c r="YM265" s="255"/>
      <c r="YN265" s="255"/>
      <c r="YO265" s="255"/>
      <c r="YP265" s="255"/>
      <c r="YQ265" s="255"/>
      <c r="YR265" s="255"/>
      <c r="YS265" s="255"/>
      <c r="YT265" s="255"/>
      <c r="YU265" s="255"/>
      <c r="YV265" s="255"/>
      <c r="YW265" s="255"/>
      <c r="YX265" s="255"/>
      <c r="YY265" s="255"/>
      <c r="YZ265" s="255"/>
      <c r="ZA265" s="255"/>
      <c r="ZB265" s="255"/>
      <c r="ZC265" s="255"/>
      <c r="ZD265" s="255"/>
      <c r="ZE265" s="255"/>
      <c r="ZF265" s="255"/>
      <c r="ZG265" s="255"/>
      <c r="ZH265" s="255"/>
      <c r="ZI265" s="255"/>
      <c r="ZJ265" s="255"/>
      <c r="ZK265" s="255"/>
      <c r="ZL265" s="255"/>
      <c r="ZM265" s="255"/>
      <c r="ZN265" s="255"/>
      <c r="ZO265" s="255"/>
      <c r="ZP265" s="255"/>
      <c r="ZQ265" s="255"/>
      <c r="ZR265" s="255"/>
      <c r="ZS265" s="255"/>
      <c r="ZT265" s="255"/>
      <c r="ZU265" s="255"/>
      <c r="ZV265" s="255"/>
      <c r="ZW265" s="255"/>
      <c r="ZX265" s="255"/>
      <c r="ZY265" s="255"/>
      <c r="ZZ265" s="255"/>
      <c r="AAA265" s="255"/>
      <c r="AAB265" s="255"/>
      <c r="AAC265" s="255"/>
      <c r="AAD265" s="255"/>
      <c r="AAE265" s="255"/>
      <c r="AAF265" s="255"/>
      <c r="AAG265" s="255"/>
      <c r="AAH265" s="255"/>
      <c r="AAI265" s="255"/>
      <c r="AAJ265" s="255"/>
      <c r="AAK265" s="255"/>
      <c r="AAL265" s="255"/>
      <c r="AAM265" s="255"/>
      <c r="AAN265" s="255"/>
      <c r="AAO265" s="255"/>
      <c r="AAP265" s="255"/>
      <c r="AAQ265" s="255"/>
      <c r="AAR265" s="255"/>
      <c r="AAS265" s="255"/>
      <c r="AAT265" s="255"/>
      <c r="AAU265" s="255"/>
      <c r="AAV265" s="255"/>
      <c r="AAW265" s="255"/>
      <c r="AAX265" s="255"/>
      <c r="AAY265" s="255"/>
      <c r="AAZ265" s="255"/>
      <c r="ABA265" s="255"/>
      <c r="ABB265" s="255"/>
      <c r="ABC265" s="255"/>
      <c r="ABD265" s="255"/>
      <c r="ABE265" s="255"/>
      <c r="ABF265" s="255"/>
      <c r="ABG265" s="255"/>
      <c r="ABH265" s="255"/>
      <c r="ABI265" s="255"/>
      <c r="ABJ265" s="255"/>
      <c r="ABK265" s="255"/>
      <c r="ABL265" s="255"/>
      <c r="ABM265" s="255"/>
      <c r="ABN265" s="255"/>
      <c r="ABO265" s="255"/>
      <c r="ABP265" s="255"/>
      <c r="ABQ265" s="255"/>
      <c r="ABR265" s="255"/>
      <c r="ABS265" s="255"/>
      <c r="ABT265" s="255"/>
      <c r="ABU265" s="255"/>
      <c r="ABV265" s="255"/>
      <c r="ABW265" s="255"/>
      <c r="ABX265" s="255"/>
      <c r="ABY265" s="255"/>
      <c r="ABZ265" s="255"/>
      <c r="ACA265" s="255"/>
      <c r="ACB265" s="255"/>
      <c r="ACC265" s="255"/>
      <c r="ACD265" s="255"/>
      <c r="ACE265" s="255"/>
      <c r="ACF265" s="255"/>
      <c r="ACG265" s="255"/>
      <c r="ACH265" s="255"/>
      <c r="ACI265" s="255"/>
      <c r="ACJ265" s="255"/>
      <c r="ACK265" s="255"/>
      <c r="ACL265" s="255"/>
      <c r="ACM265" s="255"/>
      <c r="ACN265" s="255"/>
      <c r="ACO265" s="255"/>
      <c r="ACP265" s="255"/>
      <c r="ACQ265" s="255"/>
      <c r="ACR265" s="255"/>
      <c r="ACS265" s="255"/>
      <c r="ACT265" s="255"/>
      <c r="ACU265" s="255"/>
      <c r="ACV265" s="255"/>
      <c r="ACW265" s="255"/>
      <c r="ACX265" s="255"/>
      <c r="ACY265" s="255"/>
      <c r="ACZ265" s="255"/>
      <c r="ADA265" s="255"/>
      <c r="ADB265" s="255"/>
      <c r="ADC265" s="255"/>
      <c r="ADD265" s="255"/>
      <c r="ADE265" s="255"/>
      <c r="ADF265" s="255"/>
      <c r="ADG265" s="255"/>
      <c r="ADH265" s="255"/>
      <c r="ADI265" s="255"/>
      <c r="ADJ265" s="255"/>
      <c r="ADK265" s="255"/>
      <c r="ADL265" s="255"/>
      <c r="ADM265" s="255"/>
      <c r="ADN265" s="255"/>
      <c r="ADO265" s="255"/>
      <c r="ADP265" s="255"/>
      <c r="ADQ265" s="255"/>
      <c r="ADR265" s="255"/>
      <c r="ADS265" s="255"/>
      <c r="ADT265" s="255"/>
      <c r="ADU265" s="255"/>
      <c r="ADV265" s="255"/>
      <c r="ADW265" s="255"/>
      <c r="ADX265" s="255"/>
      <c r="ADY265" s="255"/>
      <c r="ADZ265" s="255"/>
      <c r="AEA265" s="255"/>
      <c r="AEB265" s="255"/>
      <c r="AEC265" s="255"/>
      <c r="AED265" s="255"/>
      <c r="AEE265" s="255"/>
      <c r="AEF265" s="255"/>
      <c r="AEG265" s="255"/>
      <c r="AEH265" s="255"/>
      <c r="AEI265" s="255"/>
      <c r="AEJ265" s="255"/>
      <c r="AEK265" s="255"/>
      <c r="AEL265" s="255"/>
      <c r="AEM265" s="255"/>
      <c r="AEN265" s="255"/>
      <c r="AEO265" s="255"/>
      <c r="AEP265" s="255"/>
      <c r="AEQ265" s="255"/>
      <c r="AER265" s="255"/>
      <c r="AES265" s="255"/>
      <c r="AET265" s="255"/>
      <c r="AEU265" s="255"/>
      <c r="AEV265" s="255"/>
      <c r="AEW265" s="255"/>
      <c r="AEX265" s="255"/>
      <c r="AEY265" s="255"/>
      <c r="AEZ265" s="255"/>
      <c r="AFA265" s="255"/>
      <c r="AFB265" s="255"/>
      <c r="AFC265" s="255"/>
      <c r="AFD265" s="255"/>
      <c r="AFE265" s="255"/>
      <c r="AFF265" s="255"/>
      <c r="AFG265" s="255"/>
      <c r="AFH265" s="255"/>
      <c r="AFI265" s="255"/>
      <c r="AFJ265" s="255"/>
      <c r="AFK265" s="255"/>
      <c r="AFL265" s="255"/>
      <c r="AFM265" s="255"/>
      <c r="AFN265" s="255"/>
      <c r="AFO265" s="255"/>
      <c r="AFP265" s="255"/>
      <c r="AFQ265" s="255"/>
      <c r="AFR265" s="255"/>
      <c r="AFS265" s="255"/>
      <c r="AFT265" s="255"/>
      <c r="AFU265" s="255"/>
      <c r="AFV265" s="255"/>
      <c r="AFW265" s="255"/>
      <c r="AFX265" s="255"/>
      <c r="AFY265" s="255"/>
      <c r="AFZ265" s="255"/>
      <c r="AGA265" s="255"/>
      <c r="AGB265" s="255"/>
      <c r="AGC265" s="255"/>
      <c r="AGD265" s="255"/>
      <c r="AGE265" s="255"/>
      <c r="AGF265" s="255"/>
      <c r="AGG265" s="255"/>
      <c r="AGH265" s="255"/>
      <c r="AGI265" s="255"/>
      <c r="AGJ265" s="255"/>
      <c r="AGK265" s="255"/>
      <c r="AGL265" s="255"/>
      <c r="AGM265" s="255"/>
      <c r="AGN265" s="255"/>
      <c r="AGO265" s="255"/>
      <c r="AGP265" s="255"/>
      <c r="AGQ265" s="255"/>
      <c r="AGR265" s="255"/>
      <c r="AGS265" s="255"/>
      <c r="AGT265" s="255"/>
      <c r="AGU265" s="255"/>
      <c r="AGV265" s="255"/>
      <c r="AGW265" s="255"/>
      <c r="AGX265" s="255"/>
      <c r="AGY265" s="255"/>
      <c r="AGZ265" s="255"/>
      <c r="AHA265" s="255"/>
      <c r="AHB265" s="255"/>
      <c r="AHC265" s="255"/>
      <c r="AHD265" s="255"/>
      <c r="AHE265" s="255"/>
      <c r="AHF265" s="255"/>
      <c r="AHG265" s="255"/>
      <c r="AHH265" s="255"/>
      <c r="AHI265" s="255"/>
      <c r="AHJ265" s="255"/>
      <c r="AHK265" s="255"/>
      <c r="AHL265" s="255"/>
      <c r="AHM265" s="255"/>
      <c r="AHN265" s="255"/>
      <c r="AHO265" s="255"/>
      <c r="AHP265" s="255"/>
      <c r="AHQ265" s="255"/>
      <c r="AHR265" s="255"/>
      <c r="AHS265" s="255"/>
      <c r="AHT265" s="255"/>
      <c r="AHU265" s="255"/>
      <c r="AHV265" s="255"/>
      <c r="AHW265" s="255"/>
      <c r="AHX265" s="255"/>
      <c r="AHY265" s="255"/>
      <c r="AHZ265" s="255"/>
      <c r="AIA265" s="255"/>
      <c r="AIB265" s="255"/>
      <c r="AIC265" s="255"/>
      <c r="AID265" s="255"/>
      <c r="AIE265" s="255"/>
      <c r="AIF265" s="255"/>
      <c r="AIG265" s="255"/>
      <c r="AIH265" s="255"/>
      <c r="AII265" s="255"/>
      <c r="AIJ265" s="255"/>
      <c r="AIK265" s="255"/>
      <c r="AIL265" s="255"/>
      <c r="AIM265" s="255"/>
      <c r="AIN265" s="255"/>
      <c r="AIO265" s="255"/>
      <c r="AIP265" s="255"/>
      <c r="AIQ265" s="255"/>
      <c r="AIR265" s="255"/>
      <c r="AIS265" s="255"/>
      <c r="AIT265" s="255"/>
      <c r="AIU265" s="255"/>
      <c r="AIV265" s="255"/>
      <c r="AIW265" s="255"/>
      <c r="AIX265" s="255"/>
      <c r="AIY265" s="255"/>
      <c r="AIZ265" s="255"/>
      <c r="AJA265" s="255"/>
      <c r="AJB265" s="255"/>
      <c r="AJC265" s="255"/>
      <c r="AJD265" s="255"/>
      <c r="AJE265" s="255"/>
      <c r="AJF265" s="255"/>
      <c r="AJG265" s="255"/>
      <c r="AJH265" s="255"/>
      <c r="AJI265" s="255"/>
      <c r="AJJ265" s="255"/>
      <c r="AJK265" s="255"/>
      <c r="AJL265" s="255"/>
      <c r="AJM265" s="255"/>
      <c r="AJN265" s="255"/>
      <c r="AJO265" s="255"/>
      <c r="AJP265" s="255"/>
      <c r="AJQ265" s="255"/>
      <c r="AJR265" s="255"/>
      <c r="AJS265" s="255"/>
      <c r="AJT265" s="255"/>
      <c r="AJU265" s="255"/>
      <c r="AJV265" s="255"/>
      <c r="AJW265" s="255"/>
      <c r="AJX265" s="255"/>
      <c r="AJY265" s="255"/>
      <c r="AJZ265" s="255"/>
      <c r="AKA265" s="255"/>
      <c r="AKB265" s="255"/>
      <c r="AKC265" s="255"/>
      <c r="AKD265" s="255"/>
      <c r="AKE265" s="255"/>
      <c r="AKF265" s="255"/>
      <c r="AKG265" s="255"/>
      <c r="AKH265" s="255"/>
      <c r="AKI265" s="255"/>
      <c r="AKJ265" s="255"/>
      <c r="AKK265" s="255"/>
      <c r="AKL265" s="255"/>
      <c r="AKM265" s="255"/>
      <c r="AKN265" s="255"/>
      <c r="AKO265" s="255"/>
      <c r="AKP265" s="255"/>
      <c r="AKQ265" s="255"/>
      <c r="AKR265" s="255"/>
      <c r="AKS265" s="255"/>
      <c r="AKT265" s="255"/>
      <c r="AKU265" s="255"/>
      <c r="AKV265" s="255"/>
      <c r="AKW265" s="255"/>
      <c r="AKX265" s="255"/>
      <c r="AKY265" s="255"/>
      <c r="AKZ265" s="255"/>
      <c r="ALA265" s="255"/>
      <c r="ALB265" s="255"/>
      <c r="ALC265" s="255"/>
      <c r="ALD265" s="255"/>
      <c r="ALE265" s="255"/>
      <c r="ALF265" s="255"/>
      <c r="ALG265" s="255"/>
      <c r="ALH265" s="255"/>
      <c r="ALI265" s="255"/>
      <c r="ALJ265" s="255"/>
      <c r="ALK265" s="255"/>
      <c r="ALL265" s="255"/>
      <c r="ALM265" s="255"/>
      <c r="ALN265" s="255"/>
      <c r="ALO265" s="255"/>
      <c r="ALP265" s="255"/>
      <c r="ALQ265" s="255"/>
      <c r="ALR265" s="255"/>
      <c r="ALS265" s="255"/>
      <c r="ALT265" s="255"/>
      <c r="ALU265" s="255"/>
      <c r="ALV265" s="255"/>
      <c r="ALW265" s="255"/>
      <c r="ALX265" s="255"/>
      <c r="ALY265" s="255"/>
      <c r="ALZ265" s="255"/>
      <c r="AMA265" s="255"/>
      <c r="AMB265" s="255"/>
      <c r="AMC265" s="255"/>
      <c r="AMD265" s="255"/>
      <c r="AME265" s="255"/>
      <c r="AMF265" s="255"/>
      <c r="AMG265" s="255"/>
      <c r="AMH265" s="255"/>
      <c r="AMI265" s="255"/>
      <c r="AMJ265" s="255"/>
      <c r="AMK265" s="255"/>
      <c r="AML265" s="255"/>
      <c r="AMM265" s="255"/>
      <c r="AMN265" s="255"/>
      <c r="AMO265" s="255"/>
      <c r="AMP265" s="255"/>
      <c r="AMQ265" s="255"/>
      <c r="AMR265" s="255"/>
      <c r="AMS265" s="255"/>
      <c r="AMT265" s="255"/>
      <c r="AMU265" s="255"/>
      <c r="AMV265" s="255"/>
      <c r="AMW265" s="255"/>
      <c r="AMX265" s="255"/>
      <c r="AMY265" s="255"/>
      <c r="AMZ265" s="255"/>
      <c r="ANA265" s="255"/>
      <c r="ANB265" s="255"/>
      <c r="ANC265" s="255"/>
      <c r="AND265" s="255"/>
      <c r="ANE265" s="255"/>
      <c r="ANF265" s="255"/>
      <c r="ANG265" s="255"/>
      <c r="ANH265" s="255"/>
      <c r="ANI265" s="255"/>
      <c r="ANJ265" s="255"/>
      <c r="ANK265" s="255"/>
      <c r="ANL265" s="255"/>
      <c r="ANM265" s="255"/>
      <c r="ANN265" s="255"/>
      <c r="ANO265" s="255"/>
      <c r="ANP265" s="255"/>
      <c r="ANQ265" s="255"/>
      <c r="ANR265" s="255"/>
      <c r="ANS265" s="255"/>
      <c r="ANT265" s="255"/>
      <c r="ANU265" s="255"/>
      <c r="ANV265" s="255"/>
      <c r="ANW265" s="255"/>
      <c r="ANX265" s="255"/>
      <c r="ANY265" s="255"/>
      <c r="ANZ265" s="255"/>
      <c r="AOA265" s="255"/>
      <c r="AOB265" s="255"/>
      <c r="AOC265" s="255"/>
      <c r="AOD265" s="255"/>
      <c r="AOE265" s="255"/>
      <c r="AOF265" s="255"/>
      <c r="AOG265" s="255"/>
      <c r="AOH265" s="255"/>
      <c r="AOI265" s="255"/>
      <c r="AOJ265" s="255"/>
      <c r="AOK265" s="255"/>
      <c r="AOL265" s="255"/>
      <c r="AOM265" s="255"/>
      <c r="AON265" s="255"/>
      <c r="AOO265" s="255"/>
      <c r="AOP265" s="255"/>
      <c r="AOQ265" s="255"/>
      <c r="AOR265" s="255"/>
      <c r="AOS265" s="255"/>
      <c r="AOT265" s="255"/>
      <c r="AOU265" s="255"/>
      <c r="AOV265" s="255"/>
      <c r="AOW265" s="255"/>
      <c r="AOX265" s="255"/>
      <c r="AOY265" s="255"/>
      <c r="AOZ265" s="255"/>
      <c r="APA265" s="255"/>
      <c r="APB265" s="255"/>
      <c r="APC265" s="255"/>
      <c r="APD265" s="255"/>
      <c r="APE265" s="255"/>
      <c r="APF265" s="255"/>
      <c r="APG265" s="255"/>
      <c r="APH265" s="255"/>
      <c r="API265" s="255"/>
      <c r="APJ265" s="255"/>
      <c r="APK265" s="255"/>
      <c r="APL265" s="255"/>
      <c r="APM265" s="255"/>
      <c r="APN265" s="255"/>
      <c r="APO265" s="255"/>
      <c r="APP265" s="255"/>
      <c r="APQ265" s="255"/>
      <c r="APR265" s="255"/>
      <c r="APS265" s="255"/>
      <c r="APT265" s="255"/>
      <c r="APU265" s="255"/>
      <c r="APV265" s="255"/>
      <c r="APW265" s="255"/>
      <c r="APX265" s="255"/>
      <c r="APY265" s="255"/>
      <c r="APZ265" s="255"/>
      <c r="AQA265" s="255"/>
      <c r="AQB265" s="255"/>
      <c r="AQC265" s="255"/>
      <c r="AQD265" s="255"/>
      <c r="AQE265" s="255"/>
      <c r="AQF265" s="255"/>
      <c r="AQG265" s="255"/>
      <c r="AQH265" s="255"/>
      <c r="AQI265" s="255"/>
      <c r="AQJ265" s="255"/>
      <c r="AQK265" s="255"/>
      <c r="AQL265" s="255"/>
      <c r="AQM265" s="255"/>
      <c r="AQN265" s="255"/>
      <c r="AQO265" s="255"/>
      <c r="AQP265" s="255"/>
      <c r="AQQ265" s="255"/>
      <c r="AQR265" s="255"/>
      <c r="AQS265" s="255"/>
      <c r="AQT265" s="255"/>
      <c r="AQU265" s="255"/>
      <c r="AQV265" s="255"/>
      <c r="AQW265" s="255"/>
      <c r="AQX265" s="255"/>
      <c r="AQY265" s="255"/>
      <c r="AQZ265" s="255"/>
      <c r="ARA265" s="255"/>
      <c r="ARB265" s="255"/>
      <c r="ARC265" s="255"/>
      <c r="ARD265" s="255"/>
      <c r="ARE265" s="255"/>
      <c r="ARF265" s="255"/>
      <c r="ARG265" s="255"/>
      <c r="ARH265" s="255"/>
      <c r="ARI265" s="255"/>
      <c r="ARJ265" s="255"/>
      <c r="ARK265" s="255"/>
      <c r="ARL265" s="255"/>
      <c r="ARM265" s="255"/>
      <c r="ARN265" s="255"/>
      <c r="ARO265" s="255"/>
      <c r="ARP265" s="255"/>
      <c r="ARQ265" s="255"/>
      <c r="ARR265" s="255"/>
      <c r="ARS265" s="255"/>
      <c r="ART265" s="255"/>
      <c r="ARU265" s="255"/>
      <c r="ARV265" s="255"/>
      <c r="ARW265" s="255"/>
      <c r="ARX265" s="255"/>
      <c r="ARY265" s="255"/>
      <c r="ARZ265" s="255"/>
      <c r="ASA265" s="255"/>
      <c r="ASB265" s="255"/>
      <c r="ASC265" s="255"/>
      <c r="ASD265" s="255"/>
      <c r="ASE265" s="255"/>
      <c r="ASF265" s="255"/>
      <c r="ASG265" s="255"/>
      <c r="ASH265" s="255"/>
      <c r="ASI265" s="255"/>
      <c r="ASJ265" s="255"/>
      <c r="ASK265" s="255"/>
      <c r="ASL265" s="255"/>
      <c r="ASM265" s="255"/>
      <c r="ASN265" s="255"/>
      <c r="ASO265" s="255"/>
      <c r="ASP265" s="255"/>
      <c r="ASQ265" s="255"/>
      <c r="ASR265" s="255"/>
      <c r="ASS265" s="255"/>
      <c r="AST265" s="255"/>
      <c r="ASU265" s="255"/>
      <c r="ASV265" s="255"/>
      <c r="ASW265" s="255"/>
      <c r="ASX265" s="255"/>
      <c r="ASY265" s="255"/>
      <c r="ASZ265" s="255"/>
      <c r="ATA265" s="255"/>
      <c r="ATB265" s="255"/>
      <c r="ATC265" s="255"/>
      <c r="ATD265" s="255"/>
      <c r="ATE265" s="255"/>
      <c r="ATF265" s="255"/>
      <c r="ATG265" s="255"/>
      <c r="ATH265" s="255"/>
      <c r="ATI265" s="255"/>
      <c r="ATJ265" s="255"/>
      <c r="ATK265" s="255"/>
      <c r="ATL265" s="255"/>
      <c r="ATM265" s="255"/>
      <c r="ATN265" s="255"/>
      <c r="ATO265" s="255"/>
      <c r="ATP265" s="255"/>
      <c r="ATQ265" s="255"/>
      <c r="ATR265" s="255"/>
      <c r="ATS265" s="255"/>
      <c r="ATT265" s="255"/>
      <c r="ATU265" s="255"/>
      <c r="ATV265" s="255"/>
      <c r="ATW265" s="255"/>
      <c r="ATX265" s="255"/>
      <c r="ATY265" s="255"/>
      <c r="ATZ265" s="255"/>
      <c r="AUA265" s="255"/>
      <c r="AUB265" s="255"/>
      <c r="AUC265" s="255"/>
      <c r="AUD265" s="255"/>
      <c r="AUE265" s="255"/>
      <c r="AUF265" s="255"/>
      <c r="AUG265" s="255"/>
      <c r="AUH265" s="255"/>
      <c r="AUI265" s="255"/>
      <c r="AUJ265" s="255"/>
      <c r="AUK265" s="255"/>
      <c r="AUL265" s="255"/>
      <c r="AUM265" s="255"/>
      <c r="AUN265" s="255"/>
      <c r="AUO265" s="255"/>
      <c r="AUP265" s="255"/>
      <c r="AUQ265" s="255"/>
      <c r="AUR265" s="255"/>
      <c r="AUS265" s="255"/>
      <c r="AUT265" s="255"/>
      <c r="AUU265" s="255"/>
      <c r="AUV265" s="255"/>
      <c r="AUW265" s="255"/>
      <c r="AUX265" s="255"/>
      <c r="AUY265" s="255"/>
      <c r="AUZ265" s="255"/>
      <c r="AVA265" s="255"/>
      <c r="AVB265" s="255"/>
      <c r="AVC265" s="255"/>
      <c r="AVD265" s="255"/>
      <c r="AVE265" s="255"/>
      <c r="AVF265" s="255"/>
      <c r="AVG265" s="255"/>
      <c r="AVH265" s="255"/>
      <c r="AVI265" s="255"/>
      <c r="AVJ265" s="255"/>
      <c r="AVK265" s="255"/>
      <c r="AVL265" s="255"/>
      <c r="AVM265" s="255"/>
      <c r="AVN265" s="255"/>
      <c r="AVO265" s="255"/>
      <c r="AVP265" s="255"/>
      <c r="AVQ265" s="255"/>
      <c r="AVR265" s="255"/>
      <c r="AVS265" s="255"/>
      <c r="AVT265" s="255"/>
      <c r="AVU265" s="255"/>
      <c r="AVV265" s="255"/>
      <c r="AVW265" s="255"/>
      <c r="AVX265" s="255"/>
      <c r="AVY265" s="255"/>
      <c r="AVZ265" s="255"/>
      <c r="AWA265" s="255"/>
      <c r="AWB265" s="255"/>
      <c r="AWC265" s="255"/>
      <c r="AWD265" s="255"/>
      <c r="AWE265" s="255"/>
      <c r="AWF265" s="255"/>
      <c r="AWG265" s="255"/>
      <c r="AWH265" s="255"/>
      <c r="AWI265" s="255"/>
      <c r="AWJ265" s="255"/>
      <c r="AWK265" s="255"/>
      <c r="AWL265" s="255"/>
      <c r="AWM265" s="255"/>
      <c r="AWN265" s="255"/>
      <c r="AWO265" s="255"/>
      <c r="AWP265" s="255"/>
      <c r="AWQ265" s="255"/>
      <c r="AWR265" s="255"/>
      <c r="AWS265" s="255"/>
      <c r="AWT265" s="255"/>
      <c r="AWU265" s="255"/>
      <c r="AWV265" s="255"/>
      <c r="AWW265" s="255"/>
      <c r="AWX265" s="255"/>
      <c r="AWY265" s="255"/>
      <c r="AWZ265" s="255"/>
      <c r="AXA265" s="255"/>
      <c r="AXB265" s="255"/>
      <c r="AXC265" s="255"/>
      <c r="AXD265" s="255"/>
      <c r="AXE265" s="255"/>
      <c r="AXF265" s="255"/>
      <c r="AXG265" s="255"/>
      <c r="AXH265" s="255"/>
      <c r="AXI265" s="255"/>
      <c r="AXJ265" s="255"/>
      <c r="AXK265" s="255"/>
      <c r="AXL265" s="255"/>
      <c r="AXM265" s="255"/>
      <c r="AXN265" s="255"/>
      <c r="AXO265" s="255"/>
      <c r="AXP265" s="255"/>
      <c r="AXQ265" s="255"/>
      <c r="AXR265" s="255"/>
      <c r="AXS265" s="255"/>
      <c r="AXT265" s="255"/>
      <c r="AXU265" s="255"/>
      <c r="AXV265" s="255"/>
      <c r="AXW265" s="255"/>
      <c r="AXX265" s="255"/>
      <c r="AXY265" s="255"/>
      <c r="AXZ265" s="255"/>
      <c r="AYA265" s="255"/>
      <c r="AYB265" s="255"/>
      <c r="AYC265" s="255"/>
      <c r="AYD265" s="255"/>
      <c r="AYE265" s="255"/>
      <c r="AYF265" s="255"/>
      <c r="AYG265" s="255"/>
      <c r="AYH265" s="255"/>
      <c r="AYI265" s="255"/>
      <c r="AYJ265" s="255"/>
      <c r="AYK265" s="255"/>
      <c r="AYL265" s="255"/>
      <c r="AYM265" s="255"/>
      <c r="AYN265" s="255"/>
      <c r="AYO265" s="255"/>
      <c r="AYP265" s="255"/>
      <c r="AYQ265" s="255"/>
      <c r="AYR265" s="255"/>
      <c r="AYS265" s="255"/>
      <c r="AYT265" s="255"/>
      <c r="AYU265" s="255"/>
      <c r="AYV265" s="255"/>
      <c r="AYW265" s="255"/>
      <c r="AYX265" s="255"/>
      <c r="AYY265" s="255"/>
      <c r="AYZ265" s="255"/>
      <c r="AZA265" s="255"/>
      <c r="AZB265" s="255"/>
      <c r="AZC265" s="255"/>
      <c r="AZD265" s="255"/>
      <c r="AZE265" s="255"/>
      <c r="AZF265" s="255"/>
      <c r="AZG265" s="255"/>
      <c r="AZH265" s="255"/>
      <c r="AZI265" s="255"/>
      <c r="AZJ265" s="255"/>
      <c r="AZK265" s="255"/>
      <c r="AZL265" s="255"/>
      <c r="AZM265" s="255"/>
      <c r="AZN265" s="255"/>
      <c r="AZO265" s="255"/>
      <c r="AZP265" s="255"/>
      <c r="AZQ265" s="255"/>
      <c r="AZR265" s="255"/>
      <c r="AZS265" s="255"/>
      <c r="AZT265" s="255"/>
      <c r="AZU265" s="255"/>
      <c r="AZV265" s="255"/>
      <c r="AZW265" s="255"/>
      <c r="AZX265" s="255"/>
      <c r="AZY265" s="255"/>
      <c r="AZZ265" s="255"/>
      <c r="BAA265" s="255"/>
      <c r="BAB265" s="255"/>
      <c r="BAC265" s="255"/>
      <c r="BAD265" s="255"/>
      <c r="BAE265" s="255"/>
      <c r="BAF265" s="255"/>
      <c r="BAG265" s="255"/>
      <c r="BAH265" s="255"/>
      <c r="BAI265" s="255"/>
      <c r="BAJ265" s="255"/>
      <c r="BAK265" s="255"/>
      <c r="BAL265" s="255"/>
      <c r="BAM265" s="255"/>
      <c r="BAN265" s="255"/>
      <c r="BAO265" s="255"/>
      <c r="BAP265" s="255"/>
      <c r="BAQ265" s="255"/>
      <c r="BAR265" s="255"/>
      <c r="BAS265" s="255"/>
      <c r="BAT265" s="255"/>
      <c r="BAU265" s="255"/>
      <c r="BAV265" s="255"/>
      <c r="BAW265" s="255"/>
      <c r="BAX265" s="255"/>
      <c r="BAY265" s="255"/>
      <c r="BAZ265" s="255"/>
      <c r="BBA265" s="255"/>
      <c r="BBB265" s="255"/>
      <c r="BBC265" s="255"/>
      <c r="BBD265" s="255"/>
      <c r="BBE265" s="255"/>
      <c r="BBF265" s="255"/>
      <c r="BBG265" s="255"/>
      <c r="BBH265" s="255"/>
      <c r="BBI265" s="255"/>
      <c r="BBJ265" s="255"/>
      <c r="BBK265" s="255"/>
      <c r="BBL265" s="255"/>
      <c r="BBM265" s="255"/>
      <c r="BBN265" s="255"/>
      <c r="BBO265" s="255"/>
      <c r="BBP265" s="255"/>
      <c r="BBQ265" s="255"/>
      <c r="BBR265" s="255"/>
      <c r="BBS265" s="255"/>
      <c r="BBT265" s="255"/>
      <c r="BBU265" s="255"/>
      <c r="BBV265" s="255"/>
      <c r="BBW265" s="255"/>
      <c r="BBX265" s="255"/>
      <c r="BBY265" s="255"/>
      <c r="BBZ265" s="255"/>
      <c r="BCA265" s="255"/>
      <c r="BCB265" s="255"/>
      <c r="BCC265" s="255"/>
      <c r="BCD265" s="255"/>
      <c r="BCE265" s="255"/>
      <c r="BCF265" s="255"/>
      <c r="BCG265" s="255"/>
      <c r="BCH265" s="255"/>
      <c r="BCI265" s="255"/>
      <c r="BCJ265" s="255"/>
      <c r="BCK265" s="255"/>
      <c r="BCL265" s="255"/>
      <c r="BCM265" s="255"/>
      <c r="BCN265" s="255"/>
      <c r="BCO265" s="255"/>
      <c r="BCP265" s="255"/>
      <c r="BCQ265" s="255"/>
      <c r="BCR265" s="255"/>
      <c r="BCS265" s="255"/>
      <c r="BCT265" s="255"/>
      <c r="BCU265" s="255"/>
      <c r="BCV265" s="255"/>
      <c r="BCW265" s="255"/>
      <c r="BCX265" s="255"/>
      <c r="BCY265" s="255"/>
      <c r="BCZ265" s="255"/>
      <c r="BDA265" s="255"/>
      <c r="BDB265" s="255"/>
      <c r="BDC265" s="255"/>
      <c r="BDD265" s="255"/>
      <c r="BDE265" s="255"/>
      <c r="BDF265" s="255"/>
      <c r="BDG265" s="255"/>
      <c r="BDH265" s="255"/>
      <c r="BDI265" s="255"/>
      <c r="BDJ265" s="255"/>
      <c r="BDK265" s="255"/>
      <c r="BDL265" s="255"/>
      <c r="BDM265" s="255"/>
      <c r="BDN265" s="255"/>
      <c r="BDO265" s="255"/>
      <c r="BDP265" s="255"/>
      <c r="BDQ265" s="255"/>
      <c r="BDR265" s="255"/>
      <c r="BDS265" s="255"/>
      <c r="BDT265" s="255"/>
      <c r="BDU265" s="255"/>
      <c r="BDV265" s="255"/>
      <c r="BDW265" s="255"/>
      <c r="BDX265" s="255"/>
      <c r="BDY265" s="255"/>
      <c r="BDZ265" s="255"/>
      <c r="BEA265" s="255"/>
      <c r="BEB265" s="255"/>
      <c r="BEC265" s="255"/>
      <c r="BED265" s="255"/>
      <c r="BEE265" s="255"/>
      <c r="BEF265" s="255"/>
      <c r="BEG265" s="255"/>
      <c r="BEH265" s="255"/>
      <c r="BEI265" s="255"/>
      <c r="BEJ265" s="255"/>
      <c r="BEK265" s="255"/>
      <c r="BEL265" s="255"/>
      <c r="BEM265" s="255"/>
      <c r="BEN265" s="255"/>
      <c r="BEO265" s="255"/>
      <c r="BEP265" s="255"/>
      <c r="BEQ265" s="255"/>
      <c r="BER265" s="255"/>
      <c r="BES265" s="255"/>
      <c r="BET265" s="255"/>
      <c r="BEU265" s="255"/>
      <c r="BEV265" s="255"/>
      <c r="BEW265" s="255"/>
      <c r="BEX265" s="255"/>
      <c r="BEY265" s="255"/>
      <c r="BEZ265" s="255"/>
      <c r="BFA265" s="255"/>
      <c r="BFB265" s="255"/>
      <c r="BFC265" s="255"/>
      <c r="BFD265" s="255"/>
      <c r="BFE265" s="255"/>
      <c r="BFF265" s="255"/>
      <c r="BFG265" s="255"/>
      <c r="BFH265" s="255"/>
      <c r="BFI265" s="255"/>
      <c r="BFJ265" s="255"/>
      <c r="BFK265" s="255"/>
      <c r="BFL265" s="255"/>
      <c r="BFM265" s="255"/>
      <c r="BFN265" s="255"/>
      <c r="BFO265" s="255"/>
      <c r="BFP265" s="255"/>
      <c r="BFQ265" s="255"/>
      <c r="BFR265" s="255"/>
      <c r="BFS265" s="255"/>
      <c r="BFT265" s="255"/>
      <c r="BFU265" s="255"/>
      <c r="BFV265" s="255"/>
      <c r="BFW265" s="255"/>
      <c r="BFX265" s="255"/>
      <c r="BFY265" s="255"/>
      <c r="BFZ265" s="255"/>
      <c r="BGA265" s="255"/>
      <c r="BGB265" s="255"/>
      <c r="BGC265" s="255"/>
      <c r="BGD265" s="255"/>
      <c r="BGE265" s="255"/>
      <c r="BGF265" s="255"/>
      <c r="BGG265" s="255"/>
      <c r="BGH265" s="255"/>
      <c r="BGI265" s="255"/>
      <c r="BGJ265" s="255"/>
      <c r="BGK265" s="255"/>
      <c r="BGL265" s="255"/>
      <c r="BGM265" s="255"/>
      <c r="BGN265" s="255"/>
      <c r="BGO265" s="255"/>
      <c r="BGP265" s="255"/>
      <c r="BGQ265" s="255"/>
      <c r="BGR265" s="255"/>
      <c r="BGS265" s="255"/>
      <c r="BGT265" s="255"/>
      <c r="BGU265" s="255"/>
      <c r="BGV265" s="255"/>
      <c r="BGW265" s="255"/>
      <c r="BGX265" s="255"/>
      <c r="BGY265" s="255"/>
      <c r="BGZ265" s="255"/>
      <c r="BHA265" s="255"/>
      <c r="BHB265" s="255"/>
      <c r="BHC265" s="255"/>
      <c r="BHD265" s="255"/>
      <c r="BHE265" s="255"/>
      <c r="BHF265" s="255"/>
      <c r="BHG265" s="255"/>
      <c r="BHH265" s="255"/>
      <c r="BHI265" s="255"/>
      <c r="BHJ265" s="255"/>
      <c r="BHK265" s="255"/>
      <c r="BHL265" s="255"/>
      <c r="BHM265" s="255"/>
      <c r="BHN265" s="255"/>
      <c r="BHO265" s="255"/>
      <c r="BHP265" s="255"/>
      <c r="BHQ265" s="255"/>
      <c r="BHR265" s="255"/>
      <c r="BHS265" s="255"/>
      <c r="BHT265" s="255"/>
      <c r="BHU265" s="255"/>
      <c r="BHV265" s="255"/>
      <c r="BHW265" s="255"/>
      <c r="BHX265" s="255"/>
      <c r="BHY265" s="255"/>
      <c r="BHZ265" s="255"/>
      <c r="BIA265" s="255"/>
      <c r="BIB265" s="255"/>
      <c r="BIC265" s="255"/>
      <c r="BID265" s="255"/>
      <c r="BIE265" s="255"/>
      <c r="BIF265" s="255"/>
      <c r="BIG265" s="255"/>
      <c r="BIH265" s="255"/>
      <c r="BII265" s="255"/>
      <c r="BIJ265" s="255"/>
      <c r="BIK265" s="255"/>
      <c r="BIL265" s="255"/>
      <c r="BIM265" s="255"/>
      <c r="BIN265" s="255"/>
      <c r="BIO265" s="255"/>
      <c r="BIP265" s="255"/>
      <c r="BIQ265" s="255"/>
      <c r="BIR265" s="255"/>
      <c r="BIS265" s="255"/>
      <c r="BIT265" s="255"/>
      <c r="BIU265" s="255"/>
      <c r="BIV265" s="255"/>
      <c r="BIW265" s="255"/>
      <c r="BIX265" s="255"/>
      <c r="BIY265" s="255"/>
      <c r="BIZ265" s="255"/>
      <c r="BJA265" s="255"/>
      <c r="BJB265" s="255"/>
      <c r="BJC265" s="255"/>
      <c r="BJD265" s="255"/>
      <c r="BJE265" s="255"/>
      <c r="BJF265" s="255"/>
      <c r="BJG265" s="255"/>
      <c r="BJH265" s="255"/>
      <c r="BJI265" s="255"/>
      <c r="BJJ265" s="255"/>
      <c r="BJK265" s="255"/>
      <c r="BJL265" s="255"/>
      <c r="BJM265" s="255"/>
      <c r="BJN265" s="255"/>
      <c r="BJO265" s="255"/>
      <c r="BJP265" s="255"/>
      <c r="BJQ265" s="255"/>
      <c r="BJR265" s="255"/>
      <c r="BJS265" s="255"/>
      <c r="BJT265" s="255"/>
      <c r="BJU265" s="255"/>
      <c r="BJV265" s="255"/>
      <c r="BJW265" s="255"/>
      <c r="BJX265" s="255"/>
      <c r="BJY265" s="255"/>
      <c r="BJZ265" s="255"/>
      <c r="BKA265" s="255"/>
      <c r="BKB265" s="255"/>
      <c r="BKC265" s="255"/>
      <c r="BKD265" s="255"/>
      <c r="BKE265" s="255"/>
      <c r="BKF265" s="255"/>
      <c r="BKG265" s="255"/>
      <c r="BKH265" s="255"/>
      <c r="BKI265" s="255"/>
      <c r="BKJ265" s="255"/>
      <c r="BKK265" s="255"/>
      <c r="BKL265" s="255"/>
      <c r="BKM265" s="255"/>
      <c r="BKN265" s="255"/>
      <c r="BKO265" s="255"/>
      <c r="BKP265" s="255"/>
      <c r="BKQ265" s="255"/>
      <c r="BKR265" s="255"/>
      <c r="BKS265" s="255"/>
      <c r="BKT265" s="255"/>
      <c r="BKU265" s="255"/>
      <c r="BKV265" s="255"/>
      <c r="BKW265" s="255"/>
      <c r="BKX265" s="255"/>
      <c r="BKY265" s="255"/>
      <c r="BKZ265" s="255"/>
      <c r="BLA265" s="255"/>
      <c r="BLB265" s="255"/>
      <c r="BLC265" s="255"/>
      <c r="BLD265" s="255"/>
      <c r="BLE265" s="255"/>
      <c r="BLF265" s="255"/>
      <c r="BLG265" s="255"/>
      <c r="BLH265" s="255"/>
      <c r="BLI265" s="255"/>
      <c r="BLJ265" s="255"/>
      <c r="BLK265" s="255"/>
      <c r="BLL265" s="255"/>
      <c r="BLM265" s="255"/>
      <c r="BLN265" s="255"/>
      <c r="BLO265" s="255"/>
      <c r="BLP265" s="255"/>
      <c r="BLQ265" s="255"/>
      <c r="BLR265" s="255"/>
      <c r="BLS265" s="255"/>
      <c r="BLT265" s="255"/>
      <c r="BLU265" s="255"/>
      <c r="BLV265" s="255"/>
      <c r="BLW265" s="255"/>
      <c r="BLX265" s="255"/>
      <c r="BLY265" s="255"/>
      <c r="BLZ265" s="255"/>
      <c r="BMA265" s="255"/>
      <c r="BMB265" s="255"/>
      <c r="BMC265" s="255"/>
      <c r="BMD265" s="255"/>
      <c r="BME265" s="255"/>
      <c r="BMF265" s="255"/>
      <c r="BMG265" s="255"/>
      <c r="BMH265" s="255"/>
      <c r="BMI265" s="255"/>
      <c r="BMJ265" s="255"/>
      <c r="BMK265" s="255"/>
      <c r="BML265" s="255"/>
      <c r="BMM265" s="255"/>
      <c r="BMN265" s="255"/>
      <c r="BMO265" s="255"/>
      <c r="BMP265" s="255"/>
      <c r="BMQ265" s="255"/>
      <c r="BMR265" s="255"/>
      <c r="BMS265" s="255"/>
      <c r="BMT265" s="255"/>
      <c r="BMU265" s="255"/>
      <c r="BMV265" s="255"/>
      <c r="BMW265" s="255"/>
      <c r="BMX265" s="255"/>
      <c r="BMY265" s="255"/>
      <c r="BMZ265" s="255"/>
      <c r="BNA265" s="255"/>
      <c r="BNB265" s="255"/>
      <c r="BNC265" s="255"/>
      <c r="BND265" s="255"/>
      <c r="BNE265" s="255"/>
      <c r="BNF265" s="255"/>
      <c r="BNG265" s="255"/>
      <c r="BNH265" s="255"/>
      <c r="BNI265" s="255"/>
      <c r="BNJ265" s="255"/>
      <c r="BNK265" s="255"/>
      <c r="BNL265" s="255"/>
      <c r="BNM265" s="255"/>
      <c r="BNN265" s="255"/>
      <c r="BNO265" s="255"/>
      <c r="BNP265" s="255"/>
      <c r="BNQ265" s="255"/>
      <c r="BNR265" s="255"/>
      <c r="BNS265" s="255"/>
      <c r="BNT265" s="255"/>
      <c r="BNU265" s="255"/>
      <c r="BNV265" s="255"/>
      <c r="BNW265" s="255"/>
      <c r="BNX265" s="255"/>
      <c r="BNY265" s="255"/>
      <c r="BNZ265" s="255"/>
      <c r="BOA265" s="255"/>
      <c r="BOB265" s="255"/>
      <c r="BOC265" s="255"/>
      <c r="BOD265" s="255"/>
      <c r="BOE265" s="255"/>
      <c r="BOF265" s="255"/>
      <c r="BOG265" s="255"/>
      <c r="BOH265" s="255"/>
      <c r="BOI265" s="255"/>
      <c r="BOJ265" s="255"/>
      <c r="BOK265" s="255"/>
      <c r="BOL265" s="255"/>
      <c r="BOM265" s="255"/>
      <c r="BON265" s="255"/>
      <c r="BOO265" s="255"/>
      <c r="BOP265" s="255"/>
      <c r="BOQ265" s="255"/>
      <c r="BOR265" s="255"/>
      <c r="BOS265" s="255"/>
      <c r="BOT265" s="255"/>
      <c r="BOU265" s="255"/>
      <c r="BOV265" s="255"/>
      <c r="BOW265" s="255"/>
      <c r="BOX265" s="255"/>
      <c r="BOY265" s="255"/>
      <c r="BOZ265" s="255"/>
      <c r="BPA265" s="255"/>
      <c r="BPB265" s="255"/>
      <c r="BPC265" s="255"/>
      <c r="BPD265" s="255"/>
      <c r="BPE265" s="255"/>
      <c r="BPF265" s="255"/>
      <c r="BPG265" s="255"/>
      <c r="BPH265" s="255"/>
      <c r="BPI265" s="255"/>
      <c r="BPJ265" s="255"/>
      <c r="BPK265" s="255"/>
      <c r="BPL265" s="255"/>
      <c r="BPM265" s="255"/>
      <c r="BPN265" s="255"/>
      <c r="BPO265" s="255"/>
      <c r="BPP265" s="255"/>
      <c r="BPQ265" s="255"/>
      <c r="BPR265" s="255"/>
      <c r="BPS265" s="255"/>
      <c r="BPT265" s="255"/>
      <c r="BPU265" s="255"/>
      <c r="BPV265" s="255"/>
      <c r="BPW265" s="255"/>
      <c r="BPX265" s="255"/>
      <c r="BPY265" s="255"/>
      <c r="BPZ265" s="255"/>
      <c r="BQA265" s="255"/>
      <c r="BQB265" s="255"/>
      <c r="BQC265" s="255"/>
      <c r="BQD265" s="255"/>
      <c r="BQE265" s="255"/>
      <c r="BQF265" s="255"/>
      <c r="BQG265" s="255"/>
      <c r="BQH265" s="255"/>
      <c r="BQI265" s="255"/>
      <c r="BQJ265" s="255"/>
      <c r="BQK265" s="255"/>
      <c r="BQL265" s="255"/>
      <c r="BQM265" s="255"/>
      <c r="BQN265" s="255"/>
      <c r="BQO265" s="255"/>
      <c r="BQP265" s="255"/>
      <c r="BQQ265" s="255"/>
      <c r="BQR265" s="255"/>
      <c r="BQS265" s="255"/>
      <c r="BQT265" s="255"/>
      <c r="BQU265" s="255"/>
      <c r="BQV265" s="255"/>
      <c r="BQW265" s="255"/>
      <c r="BQX265" s="255"/>
      <c r="BQY265" s="255"/>
      <c r="BQZ265" s="255"/>
      <c r="BRA265" s="255"/>
      <c r="BRB265" s="255"/>
      <c r="BRC265" s="255"/>
      <c r="BRD265" s="255"/>
      <c r="BRE265" s="255"/>
      <c r="BRF265" s="255"/>
      <c r="BRG265" s="255"/>
      <c r="BRH265" s="255"/>
      <c r="BRI265" s="255"/>
      <c r="BRJ265" s="255"/>
      <c r="BRK265" s="255"/>
      <c r="BRL265" s="255"/>
      <c r="BRM265" s="255"/>
      <c r="BRN265" s="255"/>
      <c r="BRO265" s="255"/>
      <c r="BRP265" s="255"/>
      <c r="BRQ265" s="255"/>
      <c r="BRR265" s="255"/>
      <c r="BRS265" s="255"/>
      <c r="BRT265" s="255"/>
      <c r="BRU265" s="255"/>
      <c r="BRV265" s="255"/>
      <c r="BRW265" s="255"/>
      <c r="BRX265" s="255"/>
      <c r="BRY265" s="255"/>
      <c r="BRZ265" s="255"/>
      <c r="BSA265" s="255"/>
      <c r="BSB265" s="255"/>
      <c r="BSC265" s="255"/>
      <c r="BSD265" s="255"/>
      <c r="BSE265" s="255"/>
      <c r="BSF265" s="255"/>
      <c r="BSG265" s="255"/>
      <c r="BSH265" s="255"/>
      <c r="BSI265" s="255"/>
      <c r="BSJ265" s="255"/>
      <c r="BSK265" s="255"/>
      <c r="BSL265" s="255"/>
      <c r="BSM265" s="255"/>
      <c r="BSN265" s="255"/>
      <c r="BSO265" s="255"/>
      <c r="BSP265" s="255"/>
      <c r="BSQ265" s="255"/>
      <c r="BSR265" s="255"/>
      <c r="BSS265" s="255"/>
      <c r="BST265" s="255"/>
      <c r="BSU265" s="255"/>
      <c r="BSV265" s="255"/>
      <c r="BSW265" s="255"/>
      <c r="BSX265" s="255"/>
      <c r="BSY265" s="255"/>
      <c r="BSZ265" s="255"/>
      <c r="BTA265" s="255"/>
      <c r="BTB265" s="255"/>
      <c r="BTC265" s="255"/>
      <c r="BTD265" s="255"/>
      <c r="BTE265" s="255"/>
      <c r="BTF265" s="255"/>
      <c r="BTG265" s="255"/>
      <c r="BTH265" s="255"/>
      <c r="BTI265" s="255"/>
      <c r="BTJ265" s="255"/>
      <c r="BTK265" s="255"/>
      <c r="BTL265" s="255"/>
      <c r="BTM265" s="255"/>
      <c r="BTN265" s="255"/>
      <c r="BTO265" s="255"/>
      <c r="BTP265" s="255"/>
      <c r="BTQ265" s="255"/>
      <c r="BTR265" s="255"/>
      <c r="BTS265" s="255"/>
      <c r="BTT265" s="255"/>
      <c r="BTU265" s="255"/>
      <c r="BTV265" s="255"/>
      <c r="BTW265" s="255"/>
      <c r="BTX265" s="255"/>
      <c r="BTY265" s="255"/>
      <c r="BTZ265" s="255"/>
      <c r="BUA265" s="255"/>
      <c r="BUB265" s="255"/>
      <c r="BUC265" s="255"/>
      <c r="BUD265" s="255"/>
      <c r="BUE265" s="255"/>
      <c r="BUF265" s="255"/>
      <c r="BUG265" s="255"/>
      <c r="BUH265" s="255"/>
      <c r="BUI265" s="255"/>
      <c r="BUJ265" s="255"/>
      <c r="BUK265" s="255"/>
      <c r="BUL265" s="255"/>
      <c r="BUM265" s="255"/>
      <c r="BUN265" s="255"/>
      <c r="BUO265" s="255"/>
      <c r="BUP265" s="255"/>
      <c r="BUQ265" s="255"/>
      <c r="BUR265" s="255"/>
      <c r="BUS265" s="255"/>
      <c r="BUT265" s="255"/>
      <c r="BUU265" s="255"/>
      <c r="BUV265" s="255"/>
      <c r="BUW265" s="255"/>
      <c r="BUX265" s="255"/>
      <c r="BUY265" s="255"/>
      <c r="BUZ265" s="255"/>
      <c r="BVA265" s="255"/>
      <c r="BVB265" s="255"/>
      <c r="BVC265" s="255"/>
      <c r="BVD265" s="255"/>
      <c r="BVE265" s="255"/>
      <c r="BVF265" s="255"/>
      <c r="BVG265" s="255"/>
      <c r="BVH265" s="255"/>
      <c r="BVI265" s="255"/>
      <c r="BVJ265" s="255"/>
      <c r="BVK265" s="255"/>
      <c r="BVL265" s="255"/>
      <c r="BVM265" s="255"/>
      <c r="BVN265" s="255"/>
      <c r="BVO265" s="255"/>
      <c r="BVP265" s="255"/>
      <c r="BVQ265" s="255"/>
      <c r="BVR265" s="255"/>
      <c r="BVS265" s="255"/>
      <c r="BVT265" s="255"/>
      <c r="BVU265" s="255"/>
      <c r="BVV265" s="255"/>
      <c r="BVW265" s="255"/>
      <c r="BVX265" s="255"/>
      <c r="BVY265" s="255"/>
      <c r="BVZ265" s="255"/>
      <c r="BWA265" s="255"/>
      <c r="BWB265" s="255"/>
      <c r="BWC265" s="255"/>
      <c r="BWD265" s="255"/>
      <c r="BWE265" s="255"/>
      <c r="BWF265" s="255"/>
      <c r="BWG265" s="255"/>
      <c r="BWH265" s="255"/>
      <c r="BWI265" s="255"/>
      <c r="BWJ265" s="255"/>
      <c r="BWK265" s="255"/>
      <c r="BWL265" s="255"/>
      <c r="BWM265" s="255"/>
      <c r="BWN265" s="255"/>
      <c r="BWO265" s="255"/>
      <c r="BWP265" s="255"/>
      <c r="BWQ265" s="255"/>
      <c r="BWR265" s="255"/>
      <c r="BWS265" s="255"/>
      <c r="BWT265" s="255"/>
      <c r="BWU265" s="255"/>
      <c r="BWV265" s="255"/>
      <c r="BWW265" s="255"/>
      <c r="BWX265" s="255"/>
      <c r="BWY265" s="255"/>
      <c r="BWZ265" s="255"/>
      <c r="BXA265" s="255"/>
      <c r="BXB265" s="255"/>
      <c r="BXC265" s="255"/>
      <c r="BXD265" s="255"/>
      <c r="BXE265" s="255"/>
      <c r="BXF265" s="255"/>
      <c r="BXG265" s="255"/>
      <c r="BXH265" s="255"/>
      <c r="BXI265" s="255"/>
      <c r="BXJ265" s="255"/>
      <c r="BXK265" s="255"/>
      <c r="BXL265" s="255"/>
      <c r="BXM265" s="255"/>
      <c r="BXN265" s="255"/>
      <c r="BXO265" s="255"/>
      <c r="BXP265" s="255"/>
      <c r="BXQ265" s="255"/>
      <c r="BXR265" s="255"/>
      <c r="BXS265" s="255"/>
      <c r="BXT265" s="255"/>
      <c r="BXU265" s="255"/>
      <c r="BXV265" s="255"/>
      <c r="BXW265" s="255"/>
      <c r="BXX265" s="255"/>
      <c r="BXY265" s="255"/>
      <c r="BXZ265" s="255"/>
      <c r="BYA265" s="255"/>
      <c r="BYB265" s="255"/>
      <c r="BYC265" s="255"/>
      <c r="BYD265" s="255"/>
      <c r="BYE265" s="255"/>
      <c r="BYF265" s="255"/>
      <c r="BYG265" s="255"/>
      <c r="BYH265" s="255"/>
      <c r="BYI265" s="255"/>
      <c r="BYJ265" s="255"/>
      <c r="BYK265" s="255"/>
      <c r="BYL265" s="255"/>
      <c r="BYM265" s="255"/>
      <c r="BYN265" s="255"/>
      <c r="BYO265" s="255"/>
      <c r="BYP265" s="255"/>
      <c r="BYQ265" s="255"/>
      <c r="BYR265" s="255"/>
      <c r="BYS265" s="255"/>
      <c r="BYT265" s="255"/>
      <c r="BYU265" s="255"/>
      <c r="BYV265" s="255"/>
      <c r="BYW265" s="255"/>
      <c r="BYX265" s="255"/>
      <c r="BYY265" s="255"/>
      <c r="BYZ265" s="255"/>
      <c r="BZA265" s="255"/>
      <c r="BZB265" s="255"/>
      <c r="BZC265" s="255"/>
      <c r="BZD265" s="255"/>
      <c r="BZE265" s="255"/>
      <c r="BZF265" s="255"/>
      <c r="BZG265" s="255"/>
      <c r="BZH265" s="255"/>
      <c r="BZI265" s="255"/>
      <c r="BZJ265" s="255"/>
      <c r="BZK265" s="255"/>
      <c r="BZL265" s="255"/>
      <c r="BZM265" s="255"/>
      <c r="BZN265" s="255"/>
      <c r="BZO265" s="255"/>
      <c r="BZP265" s="255"/>
      <c r="BZQ265" s="255"/>
      <c r="BZR265" s="255"/>
      <c r="BZS265" s="255"/>
      <c r="BZT265" s="255"/>
      <c r="BZU265" s="255"/>
      <c r="BZV265" s="255"/>
      <c r="BZW265" s="255"/>
      <c r="BZX265" s="255"/>
      <c r="BZY265" s="255"/>
      <c r="BZZ265" s="255"/>
      <c r="CAA265" s="255"/>
      <c r="CAB265" s="255"/>
      <c r="CAC265" s="255"/>
      <c r="CAD265" s="255"/>
      <c r="CAE265" s="255"/>
      <c r="CAF265" s="255"/>
      <c r="CAG265" s="255"/>
      <c r="CAH265" s="255"/>
      <c r="CAI265" s="255"/>
      <c r="CAJ265" s="255"/>
      <c r="CAK265" s="255"/>
      <c r="CAL265" s="255"/>
      <c r="CAM265" s="255"/>
      <c r="CAN265" s="255"/>
      <c r="CAO265" s="255"/>
      <c r="CAP265" s="255"/>
      <c r="CAQ265" s="255"/>
      <c r="CAR265" s="255"/>
      <c r="CAS265" s="255"/>
      <c r="CAT265" s="255"/>
      <c r="CAU265" s="255"/>
      <c r="CAV265" s="255"/>
      <c r="CAW265" s="255"/>
      <c r="CAX265" s="255"/>
      <c r="CAY265" s="255"/>
      <c r="CAZ265" s="255"/>
      <c r="CBA265" s="255"/>
      <c r="CBB265" s="255"/>
      <c r="CBC265" s="255"/>
      <c r="CBD265" s="255"/>
      <c r="CBE265" s="255"/>
      <c r="CBF265" s="255"/>
      <c r="CBG265" s="255"/>
      <c r="CBH265" s="255"/>
      <c r="CBI265" s="255"/>
      <c r="CBJ265" s="255"/>
      <c r="CBK265" s="255"/>
      <c r="CBL265" s="255"/>
      <c r="CBM265" s="255"/>
      <c r="CBN265" s="255"/>
      <c r="CBO265" s="255"/>
      <c r="CBP265" s="255"/>
      <c r="CBQ265" s="255"/>
      <c r="CBR265" s="255"/>
      <c r="CBS265" s="255"/>
      <c r="CBT265" s="255"/>
      <c r="CBU265" s="255"/>
      <c r="CBV265" s="255"/>
      <c r="CBW265" s="255"/>
      <c r="CBX265" s="255"/>
      <c r="CBY265" s="255"/>
      <c r="CBZ265" s="255"/>
      <c r="CCA265" s="255"/>
      <c r="CCB265" s="255"/>
      <c r="CCC265" s="255"/>
      <c r="CCD265" s="255"/>
      <c r="CCE265" s="255"/>
      <c r="CCF265" s="255"/>
      <c r="CCG265" s="255"/>
      <c r="CCH265" s="255"/>
      <c r="CCI265" s="255"/>
      <c r="CCJ265" s="255"/>
      <c r="CCK265" s="255"/>
      <c r="CCL265" s="255"/>
      <c r="CCM265" s="255"/>
      <c r="CCN265" s="255"/>
      <c r="CCO265" s="255"/>
      <c r="CCP265" s="255"/>
      <c r="CCQ265" s="255"/>
      <c r="CCR265" s="255"/>
      <c r="CCS265" s="255"/>
      <c r="CCT265" s="255"/>
      <c r="CCU265" s="255"/>
      <c r="CCV265" s="255"/>
      <c r="CCW265" s="255"/>
      <c r="CCX265" s="255"/>
      <c r="CCY265" s="255"/>
      <c r="CCZ265" s="255"/>
      <c r="CDA265" s="255"/>
      <c r="CDB265" s="255"/>
      <c r="CDC265" s="255"/>
      <c r="CDD265" s="255"/>
      <c r="CDE265" s="255"/>
      <c r="CDF265" s="255"/>
      <c r="CDG265" s="255"/>
      <c r="CDH265" s="255"/>
      <c r="CDI265" s="255"/>
      <c r="CDJ265" s="255"/>
      <c r="CDK265" s="255"/>
      <c r="CDL265" s="255"/>
      <c r="CDM265" s="255"/>
      <c r="CDN265" s="255"/>
      <c r="CDO265" s="255"/>
      <c r="CDP265" s="255"/>
      <c r="CDQ265" s="255"/>
      <c r="CDR265" s="255"/>
      <c r="CDS265" s="255"/>
      <c r="CDT265" s="255"/>
      <c r="CDU265" s="255"/>
      <c r="CDV265" s="255"/>
      <c r="CDW265" s="255"/>
      <c r="CDX265" s="255"/>
      <c r="CDY265" s="255"/>
      <c r="CDZ265" s="255"/>
      <c r="CEA265" s="255"/>
      <c r="CEB265" s="255"/>
      <c r="CEC265" s="255"/>
      <c r="CED265" s="255"/>
      <c r="CEE265" s="255"/>
      <c r="CEF265" s="255"/>
      <c r="CEG265" s="255"/>
      <c r="CEH265" s="255"/>
      <c r="CEI265" s="255"/>
      <c r="CEJ265" s="255"/>
      <c r="CEK265" s="255"/>
      <c r="CEL265" s="255"/>
      <c r="CEM265" s="255"/>
      <c r="CEN265" s="255"/>
      <c r="CEO265" s="255"/>
      <c r="CEP265" s="255"/>
      <c r="CEQ265" s="255"/>
      <c r="CER265" s="255"/>
      <c r="CES265" s="255"/>
      <c r="CET265" s="255"/>
      <c r="CEU265" s="255"/>
      <c r="CEV265" s="255"/>
      <c r="CEW265" s="255"/>
      <c r="CEX265" s="255"/>
      <c r="CEY265" s="255"/>
      <c r="CEZ265" s="255"/>
      <c r="CFA265" s="255"/>
      <c r="CFB265" s="255"/>
      <c r="CFC265" s="255"/>
      <c r="CFD265" s="255"/>
      <c r="CFE265" s="255"/>
      <c r="CFF265" s="255"/>
      <c r="CFG265" s="255"/>
      <c r="CFH265" s="255"/>
      <c r="CFI265" s="255"/>
      <c r="CFJ265" s="255"/>
      <c r="CFK265" s="255"/>
      <c r="CFL265" s="255"/>
      <c r="CFM265" s="255"/>
      <c r="CFN265" s="255"/>
      <c r="CFO265" s="255"/>
      <c r="CFP265" s="255"/>
      <c r="CFQ265" s="255"/>
      <c r="CFR265" s="255"/>
      <c r="CFS265" s="255"/>
      <c r="CFT265" s="255"/>
      <c r="CFU265" s="255"/>
      <c r="CFV265" s="255"/>
      <c r="CFW265" s="255"/>
      <c r="CFX265" s="255"/>
      <c r="CFY265" s="255"/>
      <c r="CFZ265" s="255"/>
      <c r="CGA265" s="255"/>
      <c r="CGB265" s="255"/>
      <c r="CGC265" s="255"/>
      <c r="CGD265" s="255"/>
      <c r="CGE265" s="255"/>
      <c r="CGF265" s="255"/>
      <c r="CGG265" s="255"/>
      <c r="CGH265" s="255"/>
      <c r="CGI265" s="255"/>
      <c r="CGJ265" s="255"/>
      <c r="CGK265" s="255"/>
      <c r="CGL265" s="255"/>
      <c r="CGM265" s="255"/>
      <c r="CGN265" s="255"/>
      <c r="CGO265" s="255"/>
      <c r="CGP265" s="255"/>
      <c r="CGQ265" s="255"/>
      <c r="CGR265" s="255"/>
      <c r="CGS265" s="255"/>
      <c r="CGT265" s="255"/>
      <c r="CGU265" s="255"/>
      <c r="CGV265" s="255"/>
      <c r="CGW265" s="255"/>
      <c r="CGX265" s="255"/>
      <c r="CGY265" s="255"/>
      <c r="CGZ265" s="255"/>
      <c r="CHA265" s="255"/>
      <c r="CHB265" s="255"/>
      <c r="CHC265" s="255"/>
      <c r="CHD265" s="255"/>
      <c r="CHE265" s="255"/>
      <c r="CHF265" s="255"/>
      <c r="CHG265" s="255"/>
      <c r="CHH265" s="255"/>
      <c r="CHI265" s="255"/>
      <c r="CHJ265" s="255"/>
      <c r="CHK265" s="255"/>
      <c r="CHL265" s="255"/>
      <c r="CHM265" s="255"/>
      <c r="CHN265" s="255"/>
      <c r="CHO265" s="255"/>
      <c r="CHP265" s="255"/>
      <c r="CHQ265" s="255"/>
      <c r="CHR265" s="255"/>
      <c r="CHS265" s="255"/>
      <c r="CHT265" s="255"/>
      <c r="CHU265" s="255"/>
      <c r="CHV265" s="255"/>
      <c r="CHW265" s="255"/>
      <c r="CHX265" s="255"/>
      <c r="CHY265" s="255"/>
      <c r="CHZ265" s="255"/>
      <c r="CIA265" s="255"/>
      <c r="CIB265" s="255"/>
      <c r="CIC265" s="255"/>
      <c r="CID265" s="255"/>
      <c r="CIE265" s="255"/>
      <c r="CIF265" s="255"/>
      <c r="CIG265" s="255"/>
      <c r="CIH265" s="255"/>
      <c r="CII265" s="255"/>
      <c r="CIJ265" s="255"/>
      <c r="CIK265" s="255"/>
      <c r="CIL265" s="255"/>
      <c r="CIM265" s="255"/>
      <c r="CIN265" s="255"/>
      <c r="CIO265" s="255"/>
      <c r="CIP265" s="255"/>
      <c r="CIQ265" s="255"/>
      <c r="CIR265" s="255"/>
      <c r="CIS265" s="255"/>
      <c r="CIT265" s="255"/>
      <c r="CIU265" s="255"/>
      <c r="CIV265" s="255"/>
      <c r="CIW265" s="255"/>
      <c r="CIX265" s="255"/>
      <c r="CIY265" s="255"/>
      <c r="CIZ265" s="255"/>
      <c r="CJA265" s="255"/>
      <c r="CJB265" s="255"/>
      <c r="CJC265" s="255"/>
      <c r="CJD265" s="255"/>
      <c r="CJE265" s="255"/>
      <c r="CJF265" s="255"/>
      <c r="CJG265" s="255"/>
      <c r="CJH265" s="255"/>
      <c r="CJI265" s="255"/>
      <c r="CJJ265" s="255"/>
      <c r="CJK265" s="255"/>
      <c r="CJL265" s="255"/>
      <c r="CJM265" s="255"/>
      <c r="CJN265" s="255"/>
      <c r="CJO265" s="255"/>
      <c r="CJP265" s="255"/>
      <c r="CJQ265" s="255"/>
      <c r="CJR265" s="255"/>
      <c r="CJS265" s="255"/>
      <c r="CJT265" s="255"/>
      <c r="CJU265" s="255"/>
      <c r="CJV265" s="255"/>
      <c r="CJW265" s="255"/>
      <c r="CJX265" s="255"/>
      <c r="CJY265" s="255"/>
      <c r="CJZ265" s="255"/>
      <c r="CKA265" s="255"/>
      <c r="CKB265" s="255"/>
      <c r="CKC265" s="255"/>
      <c r="CKD265" s="255"/>
      <c r="CKE265" s="255"/>
      <c r="CKF265" s="255"/>
      <c r="CKG265" s="255"/>
      <c r="CKH265" s="255"/>
      <c r="CKI265" s="255"/>
      <c r="CKJ265" s="255"/>
      <c r="CKK265" s="255"/>
      <c r="CKL265" s="255"/>
      <c r="CKM265" s="255"/>
      <c r="CKN265" s="255"/>
      <c r="CKO265" s="255"/>
      <c r="CKP265" s="255"/>
      <c r="CKQ265" s="255"/>
      <c r="CKR265" s="255"/>
      <c r="CKS265" s="255"/>
      <c r="CKT265" s="255"/>
      <c r="CKU265" s="255"/>
      <c r="CKV265" s="255"/>
      <c r="CKW265" s="255"/>
      <c r="CKX265" s="255"/>
      <c r="CKY265" s="255"/>
      <c r="CKZ265" s="255"/>
      <c r="CLA265" s="255"/>
      <c r="CLB265" s="255"/>
      <c r="CLC265" s="255"/>
      <c r="CLD265" s="255"/>
      <c r="CLE265" s="255"/>
      <c r="CLF265" s="255"/>
      <c r="CLG265" s="255"/>
      <c r="CLH265" s="255"/>
      <c r="CLI265" s="255"/>
      <c r="CLJ265" s="255"/>
      <c r="CLK265" s="255"/>
      <c r="CLL265" s="255"/>
      <c r="CLM265" s="255"/>
      <c r="CLN265" s="255"/>
      <c r="CLO265" s="255"/>
      <c r="CLP265" s="255"/>
      <c r="CLQ265" s="255"/>
      <c r="CLR265" s="255"/>
      <c r="CLS265" s="255"/>
      <c r="CLT265" s="255"/>
      <c r="CLU265" s="255"/>
      <c r="CLV265" s="255"/>
      <c r="CLW265" s="255"/>
      <c r="CLX265" s="255"/>
      <c r="CLY265" s="255"/>
      <c r="CLZ265" s="255"/>
      <c r="CMA265" s="255"/>
      <c r="CMB265" s="255"/>
      <c r="CMC265" s="255"/>
      <c r="CMD265" s="255"/>
      <c r="CME265" s="255"/>
      <c r="CMF265" s="255"/>
      <c r="CMG265" s="255"/>
      <c r="CMH265" s="255"/>
      <c r="CMI265" s="255"/>
      <c r="CMJ265" s="255"/>
      <c r="CMK265" s="255"/>
      <c r="CML265" s="255"/>
      <c r="CMM265" s="255"/>
      <c r="CMN265" s="255"/>
      <c r="CMO265" s="255"/>
      <c r="CMP265" s="255"/>
      <c r="CMQ265" s="255"/>
      <c r="CMR265" s="255"/>
      <c r="CMS265" s="255"/>
      <c r="CMT265" s="255"/>
      <c r="CMU265" s="255"/>
      <c r="CMV265" s="255"/>
      <c r="CMW265" s="255"/>
      <c r="CMX265" s="255"/>
      <c r="CMY265" s="255"/>
      <c r="CMZ265" s="255"/>
      <c r="CNA265" s="255"/>
      <c r="CNB265" s="255"/>
      <c r="CNC265" s="255"/>
      <c r="CND265" s="255"/>
      <c r="CNE265" s="255"/>
      <c r="CNF265" s="255"/>
      <c r="CNG265" s="255"/>
      <c r="CNH265" s="255"/>
      <c r="CNI265" s="255"/>
      <c r="CNJ265" s="255"/>
      <c r="CNK265" s="255"/>
      <c r="CNL265" s="255"/>
      <c r="CNM265" s="255"/>
      <c r="CNN265" s="255"/>
      <c r="CNO265" s="255"/>
      <c r="CNP265" s="255"/>
      <c r="CNQ265" s="255"/>
      <c r="CNR265" s="255"/>
      <c r="CNS265" s="255"/>
      <c r="CNT265" s="255"/>
      <c r="CNU265" s="255"/>
      <c r="CNV265" s="255"/>
      <c r="CNW265" s="255"/>
      <c r="CNX265" s="255"/>
      <c r="CNY265" s="255"/>
      <c r="CNZ265" s="255"/>
      <c r="COA265" s="255"/>
      <c r="COB265" s="255"/>
      <c r="COC265" s="255"/>
      <c r="COD265" s="255"/>
      <c r="COE265" s="255"/>
      <c r="COF265" s="255"/>
      <c r="COG265" s="255"/>
      <c r="COH265" s="255"/>
      <c r="COI265" s="255"/>
      <c r="COJ265" s="255"/>
      <c r="COK265" s="255"/>
      <c r="COL265" s="255"/>
      <c r="COM265" s="255"/>
      <c r="CON265" s="255"/>
      <c r="COO265" s="255"/>
      <c r="COP265" s="255"/>
      <c r="COQ265" s="255"/>
      <c r="COR265" s="255"/>
      <c r="COS265" s="255"/>
      <c r="COT265" s="255"/>
      <c r="COU265" s="255"/>
      <c r="COV265" s="255"/>
      <c r="COW265" s="255"/>
      <c r="COX265" s="255"/>
      <c r="COY265" s="255"/>
      <c r="COZ265" s="255"/>
      <c r="CPA265" s="255"/>
      <c r="CPB265" s="255"/>
      <c r="CPC265" s="255"/>
      <c r="CPD265" s="255"/>
      <c r="CPE265" s="255"/>
      <c r="CPF265" s="255"/>
      <c r="CPG265" s="255"/>
      <c r="CPH265" s="255"/>
      <c r="CPI265" s="255"/>
      <c r="CPJ265" s="255"/>
      <c r="CPK265" s="255"/>
      <c r="CPL265" s="255"/>
      <c r="CPM265" s="255"/>
      <c r="CPN265" s="255"/>
      <c r="CPO265" s="255"/>
      <c r="CPP265" s="255"/>
      <c r="CPQ265" s="255"/>
      <c r="CPR265" s="255"/>
      <c r="CPS265" s="255"/>
      <c r="CPT265" s="255"/>
      <c r="CPU265" s="255"/>
      <c r="CPV265" s="255"/>
      <c r="CPW265" s="255"/>
      <c r="CPX265" s="255"/>
      <c r="CPY265" s="255"/>
      <c r="CPZ265" s="255"/>
      <c r="CQA265" s="255"/>
      <c r="CQB265" s="255"/>
      <c r="CQC265" s="255"/>
      <c r="CQD265" s="255"/>
      <c r="CQE265" s="255"/>
      <c r="CQF265" s="255"/>
      <c r="CQG265" s="255"/>
      <c r="CQH265" s="255"/>
      <c r="CQI265" s="255"/>
      <c r="CQJ265" s="255"/>
      <c r="CQK265" s="255"/>
      <c r="CQL265" s="255"/>
      <c r="CQM265" s="255"/>
      <c r="CQN265" s="255"/>
      <c r="CQO265" s="255"/>
      <c r="CQP265" s="255"/>
      <c r="CQQ265" s="255"/>
      <c r="CQR265" s="255"/>
      <c r="CQS265" s="255"/>
      <c r="CQT265" s="255"/>
      <c r="CQU265" s="255"/>
      <c r="CQV265" s="255"/>
      <c r="CQW265" s="255"/>
      <c r="CQX265" s="255"/>
      <c r="CQY265" s="255"/>
      <c r="CQZ265" s="255"/>
      <c r="CRA265" s="255"/>
      <c r="CRB265" s="255"/>
      <c r="CRC265" s="255"/>
      <c r="CRD265" s="255"/>
      <c r="CRE265" s="255"/>
      <c r="CRF265" s="255"/>
      <c r="CRG265" s="255"/>
      <c r="CRH265" s="255"/>
      <c r="CRI265" s="255"/>
      <c r="CRJ265" s="255"/>
      <c r="CRK265" s="255"/>
      <c r="CRL265" s="255"/>
      <c r="CRM265" s="255"/>
      <c r="CRN265" s="255"/>
      <c r="CRO265" s="255"/>
      <c r="CRP265" s="255"/>
      <c r="CRQ265" s="255"/>
      <c r="CRR265" s="255"/>
      <c r="CRS265" s="255"/>
      <c r="CRT265" s="255"/>
      <c r="CRU265" s="255"/>
      <c r="CRV265" s="255"/>
      <c r="CRW265" s="255"/>
      <c r="CRX265" s="255"/>
      <c r="CRY265" s="255"/>
      <c r="CRZ265" s="255"/>
      <c r="CSA265" s="255"/>
      <c r="CSB265" s="255"/>
      <c r="CSC265" s="255"/>
      <c r="CSD265" s="255"/>
      <c r="CSE265" s="255"/>
      <c r="CSF265" s="255"/>
      <c r="CSG265" s="255"/>
      <c r="CSH265" s="255"/>
      <c r="CSI265" s="255"/>
      <c r="CSJ265" s="255"/>
      <c r="CSK265" s="255"/>
      <c r="CSL265" s="255"/>
      <c r="CSM265" s="255"/>
      <c r="CSN265" s="255"/>
      <c r="CSO265" s="255"/>
      <c r="CSP265" s="255"/>
      <c r="CSQ265" s="255"/>
      <c r="CSR265" s="255"/>
      <c r="CSS265" s="255"/>
      <c r="CST265" s="255"/>
      <c r="CSU265" s="255"/>
      <c r="CSV265" s="255"/>
      <c r="CSW265" s="255"/>
      <c r="CSX265" s="255"/>
      <c r="CSY265" s="255"/>
      <c r="CSZ265" s="255"/>
      <c r="CTA265" s="255"/>
      <c r="CTB265" s="255"/>
      <c r="CTC265" s="255"/>
      <c r="CTD265" s="255"/>
      <c r="CTE265" s="255"/>
      <c r="CTF265" s="255"/>
      <c r="CTG265" s="255"/>
      <c r="CTH265" s="255"/>
      <c r="CTI265" s="255"/>
      <c r="CTJ265" s="255"/>
      <c r="CTK265" s="255"/>
      <c r="CTL265" s="255"/>
      <c r="CTM265" s="255"/>
      <c r="CTN265" s="255"/>
      <c r="CTO265" s="255"/>
      <c r="CTP265" s="255"/>
      <c r="CTQ265" s="255"/>
      <c r="CTR265" s="255"/>
      <c r="CTS265" s="255"/>
      <c r="CTT265" s="255"/>
      <c r="CTU265" s="255"/>
      <c r="CTV265" s="255"/>
      <c r="CTW265" s="255"/>
      <c r="CTX265" s="255"/>
      <c r="CTY265" s="255"/>
      <c r="CTZ265" s="255"/>
      <c r="CUA265" s="255"/>
      <c r="CUB265" s="255"/>
      <c r="CUC265" s="255"/>
      <c r="CUD265" s="255"/>
      <c r="CUE265" s="255"/>
      <c r="CUF265" s="255"/>
      <c r="CUG265" s="255"/>
      <c r="CUH265" s="255"/>
      <c r="CUI265" s="255"/>
      <c r="CUJ265" s="255"/>
      <c r="CUK265" s="255"/>
      <c r="CUL265" s="255"/>
      <c r="CUM265" s="255"/>
      <c r="CUN265" s="255"/>
      <c r="CUO265" s="255"/>
      <c r="CUP265" s="255"/>
      <c r="CUQ265" s="255"/>
      <c r="CUR265" s="255"/>
      <c r="CUS265" s="255"/>
      <c r="CUT265" s="255"/>
      <c r="CUU265" s="255"/>
      <c r="CUV265" s="255"/>
      <c r="CUW265" s="255"/>
      <c r="CUX265" s="255"/>
      <c r="CUY265" s="255"/>
      <c r="CUZ265" s="255"/>
      <c r="CVA265" s="255"/>
      <c r="CVB265" s="255"/>
      <c r="CVC265" s="255"/>
      <c r="CVD265" s="255"/>
      <c r="CVE265" s="255"/>
      <c r="CVF265" s="255"/>
      <c r="CVG265" s="255"/>
      <c r="CVH265" s="255"/>
      <c r="CVI265" s="255"/>
      <c r="CVJ265" s="255"/>
      <c r="CVK265" s="255"/>
      <c r="CVL265" s="255"/>
      <c r="CVM265" s="255"/>
      <c r="CVN265" s="255"/>
      <c r="CVO265" s="255"/>
      <c r="CVP265" s="255"/>
      <c r="CVQ265" s="255"/>
      <c r="CVR265" s="255"/>
      <c r="CVS265" s="255"/>
      <c r="CVT265" s="255"/>
      <c r="CVU265" s="255"/>
      <c r="CVV265" s="255"/>
      <c r="CVW265" s="255"/>
      <c r="CVX265" s="255"/>
      <c r="CVY265" s="255"/>
      <c r="CVZ265" s="255"/>
      <c r="CWA265" s="255"/>
      <c r="CWB265" s="255"/>
      <c r="CWC265" s="255"/>
      <c r="CWD265" s="255"/>
      <c r="CWE265" s="255"/>
      <c r="CWF265" s="255"/>
      <c r="CWG265" s="255"/>
      <c r="CWH265" s="255"/>
      <c r="CWI265" s="255"/>
      <c r="CWJ265" s="255"/>
      <c r="CWK265" s="255"/>
      <c r="CWL265" s="255"/>
      <c r="CWM265" s="255"/>
      <c r="CWN265" s="255"/>
      <c r="CWO265" s="255"/>
      <c r="CWP265" s="255"/>
      <c r="CWQ265" s="255"/>
      <c r="CWR265" s="255"/>
      <c r="CWS265" s="255"/>
      <c r="CWT265" s="255"/>
      <c r="CWU265" s="255"/>
      <c r="CWV265" s="255"/>
      <c r="CWW265" s="255"/>
      <c r="CWX265" s="255"/>
      <c r="CWY265" s="255"/>
      <c r="CWZ265" s="255"/>
      <c r="CXA265" s="255"/>
      <c r="CXB265" s="255"/>
      <c r="CXC265" s="255"/>
      <c r="CXD265" s="255"/>
      <c r="CXE265" s="255"/>
      <c r="CXF265" s="255"/>
      <c r="CXG265" s="255"/>
      <c r="CXH265" s="255"/>
      <c r="CXI265" s="255"/>
      <c r="CXJ265" s="255"/>
      <c r="CXK265" s="255"/>
      <c r="CXL265" s="255"/>
      <c r="CXM265" s="255"/>
      <c r="CXN265" s="255"/>
      <c r="CXO265" s="255"/>
      <c r="CXP265" s="255"/>
      <c r="CXQ265" s="255"/>
      <c r="CXR265" s="255"/>
      <c r="CXS265" s="255"/>
      <c r="CXT265" s="255"/>
      <c r="CXU265" s="255"/>
      <c r="CXV265" s="255"/>
      <c r="CXW265" s="255"/>
      <c r="CXX265" s="255"/>
      <c r="CXY265" s="255"/>
      <c r="CXZ265" s="255"/>
      <c r="CYA265" s="255"/>
      <c r="CYB265" s="255"/>
      <c r="CYC265" s="255"/>
      <c r="CYD265" s="255"/>
      <c r="CYE265" s="255"/>
      <c r="CYF265" s="255"/>
      <c r="CYG265" s="255"/>
      <c r="CYH265" s="255"/>
      <c r="CYI265" s="255"/>
      <c r="CYJ265" s="255"/>
      <c r="CYK265" s="255"/>
      <c r="CYL265" s="255"/>
      <c r="CYM265" s="255"/>
      <c r="CYN265" s="255"/>
      <c r="CYO265" s="255"/>
      <c r="CYP265" s="255"/>
      <c r="CYQ265" s="255"/>
      <c r="CYR265" s="255"/>
      <c r="CYS265" s="255"/>
      <c r="CYT265" s="255"/>
      <c r="CYU265" s="255"/>
      <c r="CYV265" s="255"/>
      <c r="CYW265" s="255"/>
      <c r="CYX265" s="255"/>
      <c r="CYY265" s="255"/>
      <c r="CYZ265" s="255"/>
      <c r="CZA265" s="255"/>
      <c r="CZB265" s="255"/>
      <c r="CZC265" s="255"/>
      <c r="CZD265" s="255"/>
      <c r="CZE265" s="255"/>
      <c r="CZF265" s="255"/>
      <c r="CZG265" s="255"/>
      <c r="CZH265" s="255"/>
      <c r="CZI265" s="255"/>
      <c r="CZJ265" s="255"/>
      <c r="CZK265" s="255"/>
      <c r="CZL265" s="255"/>
      <c r="CZM265" s="255"/>
      <c r="CZN265" s="255"/>
      <c r="CZO265" s="255"/>
      <c r="CZP265" s="255"/>
      <c r="CZQ265" s="255"/>
      <c r="CZR265" s="255"/>
      <c r="CZS265" s="255"/>
      <c r="CZT265" s="255"/>
      <c r="CZU265" s="255"/>
      <c r="CZV265" s="255"/>
      <c r="CZW265" s="255"/>
      <c r="CZX265" s="255"/>
      <c r="CZY265" s="255"/>
      <c r="CZZ265" s="255"/>
      <c r="DAA265" s="255"/>
      <c r="DAB265" s="255"/>
      <c r="DAC265" s="255"/>
      <c r="DAD265" s="255"/>
      <c r="DAE265" s="255"/>
      <c r="DAF265" s="255"/>
      <c r="DAG265" s="255"/>
      <c r="DAH265" s="255"/>
      <c r="DAI265" s="255"/>
      <c r="DAJ265" s="255"/>
      <c r="DAK265" s="255"/>
      <c r="DAL265" s="255"/>
      <c r="DAM265" s="255"/>
      <c r="DAN265" s="255"/>
      <c r="DAO265" s="255"/>
      <c r="DAP265" s="255"/>
      <c r="DAQ265" s="255"/>
      <c r="DAR265" s="255"/>
      <c r="DAS265" s="255"/>
      <c r="DAT265" s="255"/>
      <c r="DAU265" s="255"/>
      <c r="DAV265" s="255"/>
      <c r="DAW265" s="255"/>
      <c r="DAX265" s="255"/>
      <c r="DAY265" s="255"/>
      <c r="DAZ265" s="255"/>
      <c r="DBA265" s="255"/>
      <c r="DBB265" s="255"/>
      <c r="DBC265" s="255"/>
      <c r="DBD265" s="255"/>
      <c r="DBE265" s="255"/>
      <c r="DBF265" s="255"/>
      <c r="DBG265" s="255"/>
      <c r="DBH265" s="255"/>
      <c r="DBI265" s="255"/>
      <c r="DBJ265" s="255"/>
      <c r="DBK265" s="255"/>
      <c r="DBL265" s="255"/>
      <c r="DBM265" s="255"/>
      <c r="DBN265" s="255"/>
      <c r="DBO265" s="255"/>
      <c r="DBP265" s="255"/>
      <c r="DBQ265" s="255"/>
      <c r="DBR265" s="255"/>
      <c r="DBS265" s="255"/>
      <c r="DBT265" s="255"/>
      <c r="DBU265" s="255"/>
      <c r="DBV265" s="255"/>
      <c r="DBW265" s="255"/>
      <c r="DBX265" s="255"/>
      <c r="DBY265" s="255"/>
      <c r="DBZ265" s="255"/>
      <c r="DCA265" s="255"/>
      <c r="DCB265" s="255"/>
      <c r="DCC265" s="255"/>
      <c r="DCD265" s="255"/>
      <c r="DCE265" s="255"/>
      <c r="DCF265" s="255"/>
      <c r="DCG265" s="255"/>
      <c r="DCH265" s="255"/>
      <c r="DCI265" s="255"/>
      <c r="DCJ265" s="255"/>
      <c r="DCK265" s="255"/>
      <c r="DCL265" s="255"/>
      <c r="DCM265" s="255"/>
      <c r="DCN265" s="255"/>
      <c r="DCO265" s="255"/>
      <c r="DCP265" s="255"/>
      <c r="DCQ265" s="255"/>
      <c r="DCR265" s="255"/>
      <c r="DCS265" s="255"/>
      <c r="DCT265" s="255"/>
      <c r="DCU265" s="255"/>
      <c r="DCV265" s="255"/>
      <c r="DCW265" s="255"/>
      <c r="DCX265" s="255"/>
      <c r="DCY265" s="255"/>
      <c r="DCZ265" s="255"/>
      <c r="DDA265" s="255"/>
      <c r="DDB265" s="255"/>
      <c r="DDC265" s="255"/>
      <c r="DDD265" s="255"/>
      <c r="DDE265" s="255"/>
      <c r="DDF265" s="255"/>
      <c r="DDG265" s="255"/>
      <c r="DDH265" s="255"/>
      <c r="DDI265" s="255"/>
      <c r="DDJ265" s="255"/>
      <c r="DDK265" s="255"/>
      <c r="DDL265" s="255"/>
      <c r="DDM265" s="255"/>
      <c r="DDN265" s="255"/>
      <c r="DDO265" s="255"/>
      <c r="DDP265" s="255"/>
      <c r="DDQ265" s="255"/>
      <c r="DDR265" s="255"/>
      <c r="DDS265" s="255"/>
      <c r="DDT265" s="255"/>
      <c r="DDU265" s="255"/>
      <c r="DDV265" s="255"/>
      <c r="DDW265" s="255"/>
      <c r="DDX265" s="255"/>
      <c r="DDY265" s="255"/>
      <c r="DDZ265" s="255"/>
      <c r="DEA265" s="255"/>
      <c r="DEB265" s="255"/>
      <c r="DEC265" s="255"/>
      <c r="DED265" s="255"/>
      <c r="DEE265" s="255"/>
      <c r="DEF265" s="255"/>
      <c r="DEG265" s="255"/>
      <c r="DEH265" s="255"/>
      <c r="DEI265" s="255"/>
      <c r="DEJ265" s="255"/>
      <c r="DEK265" s="255"/>
      <c r="DEL265" s="255"/>
      <c r="DEM265" s="255"/>
      <c r="DEN265" s="255"/>
      <c r="DEO265" s="255"/>
      <c r="DEP265" s="255"/>
      <c r="DEQ265" s="255"/>
      <c r="DER265" s="255"/>
      <c r="DES265" s="255"/>
      <c r="DET265" s="255"/>
      <c r="DEU265" s="255"/>
      <c r="DEV265" s="255"/>
      <c r="DEW265" s="255"/>
      <c r="DEX265" s="255"/>
      <c r="DEY265" s="255"/>
      <c r="DEZ265" s="255"/>
      <c r="DFA265" s="255"/>
      <c r="DFB265" s="255"/>
      <c r="DFC265" s="255"/>
      <c r="DFD265" s="255"/>
      <c r="DFE265" s="255"/>
      <c r="DFF265" s="255"/>
      <c r="DFG265" s="255"/>
      <c r="DFH265" s="255"/>
      <c r="DFI265" s="255"/>
      <c r="DFJ265" s="255"/>
      <c r="DFK265" s="255"/>
      <c r="DFL265" s="255"/>
      <c r="DFM265" s="255"/>
      <c r="DFN265" s="255"/>
      <c r="DFO265" s="255"/>
      <c r="DFP265" s="255"/>
      <c r="DFQ265" s="255"/>
      <c r="DFR265" s="255"/>
      <c r="DFS265" s="255"/>
      <c r="DFT265" s="255"/>
      <c r="DFU265" s="255"/>
      <c r="DFV265" s="255"/>
      <c r="DFW265" s="255"/>
      <c r="DFX265" s="255"/>
      <c r="DFY265" s="255"/>
      <c r="DFZ265" s="255"/>
      <c r="DGA265" s="255"/>
      <c r="DGB265" s="255"/>
      <c r="DGC265" s="255"/>
      <c r="DGD265" s="255"/>
      <c r="DGE265" s="255"/>
      <c r="DGF265" s="255"/>
      <c r="DGG265" s="255"/>
      <c r="DGH265" s="255"/>
      <c r="DGI265" s="255"/>
      <c r="DGJ265" s="255"/>
      <c r="DGK265" s="255"/>
      <c r="DGL265" s="255"/>
      <c r="DGM265" s="255"/>
      <c r="DGN265" s="255"/>
      <c r="DGO265" s="255"/>
      <c r="DGP265" s="255"/>
      <c r="DGQ265" s="255"/>
      <c r="DGR265" s="255"/>
      <c r="DGS265" s="255"/>
      <c r="DGT265" s="255"/>
      <c r="DGU265" s="255"/>
      <c r="DGV265" s="255"/>
      <c r="DGW265" s="255"/>
      <c r="DGX265" s="255"/>
      <c r="DGY265" s="255"/>
      <c r="DGZ265" s="255"/>
      <c r="DHA265" s="255"/>
      <c r="DHB265" s="255"/>
      <c r="DHC265" s="255"/>
      <c r="DHD265" s="255"/>
      <c r="DHE265" s="255"/>
      <c r="DHF265" s="255"/>
      <c r="DHG265" s="255"/>
      <c r="DHH265" s="255"/>
      <c r="DHI265" s="255"/>
      <c r="DHJ265" s="255"/>
      <c r="DHK265" s="255"/>
      <c r="DHL265" s="255"/>
      <c r="DHM265" s="255"/>
      <c r="DHN265" s="255"/>
      <c r="DHO265" s="255"/>
      <c r="DHP265" s="255"/>
      <c r="DHQ265" s="255"/>
      <c r="DHR265" s="255"/>
      <c r="DHS265" s="255"/>
      <c r="DHT265" s="255"/>
      <c r="DHU265" s="255"/>
      <c r="DHV265" s="255"/>
      <c r="DHW265" s="255"/>
      <c r="DHX265" s="255"/>
      <c r="DHY265" s="255"/>
      <c r="DHZ265" s="255"/>
      <c r="DIA265" s="255"/>
      <c r="DIB265" s="255"/>
      <c r="DIC265" s="255"/>
      <c r="DID265" s="255"/>
      <c r="DIE265" s="255"/>
      <c r="DIF265" s="255"/>
      <c r="DIG265" s="255"/>
      <c r="DIH265" s="255"/>
      <c r="DII265" s="255"/>
      <c r="DIJ265" s="255"/>
      <c r="DIK265" s="255"/>
      <c r="DIL265" s="255"/>
      <c r="DIM265" s="255"/>
      <c r="DIN265" s="255"/>
      <c r="DIO265" s="255"/>
      <c r="DIP265" s="255"/>
      <c r="DIQ265" s="255"/>
      <c r="DIR265" s="255"/>
      <c r="DIS265" s="255"/>
      <c r="DIT265" s="255"/>
      <c r="DIU265" s="255"/>
      <c r="DIV265" s="255"/>
      <c r="DIW265" s="255"/>
      <c r="DIX265" s="255"/>
      <c r="DIY265" s="255"/>
      <c r="DIZ265" s="255"/>
      <c r="DJA265" s="255"/>
      <c r="DJB265" s="255"/>
      <c r="DJC265" s="255"/>
      <c r="DJD265" s="255"/>
      <c r="DJE265" s="255"/>
      <c r="DJF265" s="255"/>
      <c r="DJG265" s="255"/>
      <c r="DJH265" s="255"/>
      <c r="DJI265" s="255"/>
      <c r="DJJ265" s="255"/>
      <c r="DJK265" s="255"/>
      <c r="DJL265" s="255"/>
      <c r="DJM265" s="255"/>
      <c r="DJN265" s="255"/>
      <c r="DJO265" s="255"/>
      <c r="DJP265" s="255"/>
      <c r="DJQ265" s="255"/>
      <c r="DJR265" s="255"/>
      <c r="DJS265" s="255"/>
      <c r="DJT265" s="255"/>
      <c r="DJU265" s="255"/>
      <c r="DJV265" s="255"/>
      <c r="DJW265" s="255"/>
      <c r="DJX265" s="255"/>
      <c r="DJY265" s="255"/>
      <c r="DJZ265" s="255"/>
      <c r="DKA265" s="255"/>
      <c r="DKB265" s="255"/>
      <c r="DKC265" s="255"/>
      <c r="DKD265" s="255"/>
      <c r="DKE265" s="255"/>
      <c r="DKF265" s="255"/>
      <c r="DKG265" s="255"/>
      <c r="DKH265" s="255"/>
      <c r="DKI265" s="255"/>
      <c r="DKJ265" s="255"/>
      <c r="DKK265" s="255"/>
      <c r="DKL265" s="255"/>
      <c r="DKM265" s="255"/>
      <c r="DKN265" s="255"/>
      <c r="DKO265" s="255"/>
      <c r="DKP265" s="255"/>
      <c r="DKQ265" s="255"/>
      <c r="DKR265" s="255"/>
      <c r="DKS265" s="255"/>
      <c r="DKT265" s="255"/>
      <c r="DKU265" s="255"/>
      <c r="DKV265" s="255"/>
      <c r="DKW265" s="255"/>
      <c r="DKX265" s="255"/>
      <c r="DKY265" s="255"/>
      <c r="DKZ265" s="255"/>
      <c r="DLA265" s="255"/>
      <c r="DLB265" s="255"/>
      <c r="DLC265" s="255"/>
      <c r="DLD265" s="255"/>
      <c r="DLE265" s="255"/>
      <c r="DLF265" s="255"/>
      <c r="DLG265" s="255"/>
      <c r="DLH265" s="255"/>
      <c r="DLI265" s="255"/>
      <c r="DLJ265" s="255"/>
      <c r="DLK265" s="255"/>
      <c r="DLL265" s="255"/>
      <c r="DLM265" s="255"/>
      <c r="DLN265" s="255"/>
      <c r="DLO265" s="255"/>
      <c r="DLP265" s="255"/>
      <c r="DLQ265" s="255"/>
      <c r="DLR265" s="255"/>
      <c r="DLS265" s="255"/>
      <c r="DLT265" s="255"/>
      <c r="DLU265" s="255"/>
      <c r="DLV265" s="255"/>
      <c r="DLW265" s="255"/>
      <c r="DLX265" s="255"/>
      <c r="DLY265" s="255"/>
      <c r="DLZ265" s="255"/>
      <c r="DMA265" s="255"/>
      <c r="DMB265" s="255"/>
      <c r="DMC265" s="255"/>
      <c r="DMD265" s="255"/>
      <c r="DME265" s="255"/>
      <c r="DMF265" s="255"/>
      <c r="DMG265" s="255"/>
      <c r="DMH265" s="255"/>
      <c r="DMI265" s="255"/>
      <c r="DMJ265" s="255"/>
      <c r="DMK265" s="255"/>
      <c r="DML265" s="255"/>
      <c r="DMM265" s="255"/>
      <c r="DMN265" s="255"/>
      <c r="DMO265" s="255"/>
      <c r="DMP265" s="255"/>
      <c r="DMQ265" s="255"/>
      <c r="DMR265" s="255"/>
      <c r="DMS265" s="255"/>
      <c r="DMT265" s="255"/>
      <c r="DMU265" s="255"/>
      <c r="DMV265" s="255"/>
      <c r="DMW265" s="255"/>
      <c r="DMX265" s="255"/>
      <c r="DMY265" s="255"/>
      <c r="DMZ265" s="255"/>
      <c r="DNA265" s="255"/>
      <c r="DNB265" s="255"/>
      <c r="DNC265" s="255"/>
      <c r="DND265" s="255"/>
      <c r="DNE265" s="255"/>
      <c r="DNF265" s="255"/>
      <c r="DNG265" s="255"/>
      <c r="DNH265" s="255"/>
      <c r="DNI265" s="255"/>
      <c r="DNJ265" s="255"/>
      <c r="DNK265" s="255"/>
      <c r="DNL265" s="255"/>
      <c r="DNM265" s="255"/>
      <c r="DNN265" s="255"/>
      <c r="DNO265" s="255"/>
      <c r="DNP265" s="255"/>
      <c r="DNQ265" s="255"/>
      <c r="DNR265" s="255"/>
      <c r="DNS265" s="255"/>
      <c r="DNT265" s="255"/>
      <c r="DNU265" s="255"/>
      <c r="DNV265" s="255"/>
      <c r="DNW265" s="255"/>
      <c r="DNX265" s="255"/>
      <c r="DNY265" s="255"/>
      <c r="DNZ265" s="255"/>
      <c r="DOA265" s="255"/>
      <c r="DOB265" s="255"/>
      <c r="DOC265" s="255"/>
      <c r="DOD265" s="255"/>
      <c r="DOE265" s="255"/>
      <c r="DOF265" s="255"/>
      <c r="DOG265" s="255"/>
      <c r="DOH265" s="255"/>
      <c r="DOI265" s="255"/>
      <c r="DOJ265" s="255"/>
      <c r="DOK265" s="255"/>
      <c r="DOL265" s="255"/>
      <c r="DOM265" s="255"/>
      <c r="DON265" s="255"/>
      <c r="DOO265" s="255"/>
      <c r="DOP265" s="255"/>
      <c r="DOQ265" s="255"/>
      <c r="DOR265" s="255"/>
      <c r="DOS265" s="255"/>
      <c r="DOT265" s="255"/>
      <c r="DOU265" s="255"/>
      <c r="DOV265" s="255"/>
      <c r="DOW265" s="255"/>
      <c r="DOX265" s="255"/>
      <c r="DOY265" s="255"/>
      <c r="DOZ265" s="255"/>
      <c r="DPA265" s="255"/>
      <c r="DPB265" s="255"/>
      <c r="DPC265" s="255"/>
      <c r="DPD265" s="255"/>
      <c r="DPE265" s="255"/>
      <c r="DPF265" s="255"/>
      <c r="DPG265" s="255"/>
      <c r="DPH265" s="255"/>
      <c r="DPI265" s="255"/>
      <c r="DPJ265" s="255"/>
      <c r="DPK265" s="255"/>
      <c r="DPL265" s="255"/>
      <c r="DPM265" s="255"/>
      <c r="DPN265" s="255"/>
      <c r="DPO265" s="255"/>
      <c r="DPP265" s="255"/>
      <c r="DPQ265" s="255"/>
      <c r="DPR265" s="255"/>
      <c r="DPS265" s="255"/>
      <c r="DPT265" s="255"/>
      <c r="DPU265" s="255"/>
      <c r="DPV265" s="255"/>
      <c r="DPW265" s="255"/>
      <c r="DPX265" s="255"/>
      <c r="DPY265" s="255"/>
      <c r="DPZ265" s="255"/>
      <c r="DQA265" s="255"/>
      <c r="DQB265" s="255"/>
      <c r="DQC265" s="255"/>
      <c r="DQD265" s="255"/>
      <c r="DQE265" s="255"/>
      <c r="DQF265" s="255"/>
      <c r="DQG265" s="255"/>
      <c r="DQH265" s="255"/>
      <c r="DQI265" s="255"/>
      <c r="DQJ265" s="255"/>
      <c r="DQK265" s="255"/>
      <c r="DQL265" s="255"/>
      <c r="DQM265" s="255"/>
      <c r="DQN265" s="255"/>
      <c r="DQO265" s="255"/>
      <c r="DQP265" s="255"/>
      <c r="DQQ265" s="255"/>
      <c r="DQR265" s="255"/>
      <c r="DQS265" s="255"/>
      <c r="DQT265" s="255"/>
      <c r="DQU265" s="255"/>
      <c r="DQV265" s="255"/>
      <c r="DQW265" s="255"/>
      <c r="DQX265" s="255"/>
      <c r="DQY265" s="255"/>
      <c r="DQZ265" s="255"/>
      <c r="DRA265" s="255"/>
      <c r="DRB265" s="255"/>
      <c r="DRC265" s="255"/>
      <c r="DRD265" s="255"/>
      <c r="DRE265" s="255"/>
      <c r="DRF265" s="255"/>
      <c r="DRG265" s="255"/>
      <c r="DRH265" s="255"/>
      <c r="DRI265" s="255"/>
      <c r="DRJ265" s="255"/>
      <c r="DRK265" s="255"/>
      <c r="DRL265" s="255"/>
      <c r="DRM265" s="255"/>
      <c r="DRN265" s="255"/>
      <c r="DRO265" s="255"/>
      <c r="DRP265" s="255"/>
      <c r="DRQ265" s="255"/>
      <c r="DRR265" s="255"/>
      <c r="DRS265" s="255"/>
      <c r="DRT265" s="255"/>
      <c r="DRU265" s="255"/>
      <c r="DRV265" s="255"/>
      <c r="DRW265" s="255"/>
      <c r="DRX265" s="255"/>
      <c r="DRY265" s="255"/>
      <c r="DRZ265" s="255"/>
      <c r="DSA265" s="255"/>
      <c r="DSB265" s="255"/>
      <c r="DSC265" s="255"/>
      <c r="DSD265" s="255"/>
      <c r="DSE265" s="255"/>
      <c r="DSF265" s="255"/>
      <c r="DSG265" s="255"/>
      <c r="DSH265" s="255"/>
      <c r="DSI265" s="255"/>
      <c r="DSJ265" s="255"/>
      <c r="DSK265" s="255"/>
      <c r="DSL265" s="255"/>
      <c r="DSM265" s="255"/>
      <c r="DSN265" s="255"/>
      <c r="DSO265" s="255"/>
      <c r="DSP265" s="255"/>
      <c r="DSQ265" s="255"/>
      <c r="DSR265" s="255"/>
      <c r="DSS265" s="255"/>
      <c r="DST265" s="255"/>
      <c r="DSU265" s="255"/>
      <c r="DSV265" s="255"/>
      <c r="DSW265" s="255"/>
      <c r="DSX265" s="255"/>
      <c r="DSY265" s="255"/>
      <c r="DSZ265" s="255"/>
      <c r="DTA265" s="255"/>
      <c r="DTB265" s="255"/>
      <c r="DTC265" s="255"/>
      <c r="DTD265" s="255"/>
      <c r="DTE265" s="255"/>
      <c r="DTF265" s="255"/>
      <c r="DTG265" s="255"/>
      <c r="DTH265" s="255"/>
      <c r="DTI265" s="255"/>
      <c r="DTJ265" s="255"/>
      <c r="DTK265" s="255"/>
      <c r="DTL265" s="255"/>
      <c r="DTM265" s="255"/>
      <c r="DTN265" s="255"/>
      <c r="DTO265" s="255"/>
      <c r="DTP265" s="255"/>
      <c r="DTQ265" s="255"/>
      <c r="DTR265" s="255"/>
      <c r="DTS265" s="255"/>
      <c r="DTT265" s="255"/>
      <c r="DTU265" s="255"/>
      <c r="DTV265" s="255"/>
      <c r="DTW265" s="255"/>
      <c r="DTX265" s="255"/>
      <c r="DTY265" s="255"/>
      <c r="DTZ265" s="255"/>
      <c r="DUA265" s="255"/>
      <c r="DUB265" s="255"/>
      <c r="DUC265" s="255"/>
      <c r="DUD265" s="255"/>
      <c r="DUE265" s="255"/>
      <c r="DUF265" s="255"/>
      <c r="DUG265" s="255"/>
      <c r="DUH265" s="255"/>
      <c r="DUI265" s="255"/>
      <c r="DUJ265" s="255"/>
      <c r="DUK265" s="255"/>
      <c r="DUL265" s="255"/>
      <c r="DUM265" s="255"/>
      <c r="DUN265" s="255"/>
      <c r="DUO265" s="255"/>
      <c r="DUP265" s="255"/>
      <c r="DUQ265" s="255"/>
      <c r="DUR265" s="255"/>
      <c r="DUS265" s="255"/>
      <c r="DUT265" s="255"/>
      <c r="DUU265" s="255"/>
      <c r="DUV265" s="255"/>
      <c r="DUW265" s="255"/>
      <c r="DUX265" s="255"/>
      <c r="DUY265" s="255"/>
      <c r="DUZ265" s="255"/>
      <c r="DVA265" s="255"/>
      <c r="DVB265" s="255"/>
      <c r="DVC265" s="255"/>
      <c r="DVD265" s="255"/>
      <c r="DVE265" s="255"/>
      <c r="DVF265" s="255"/>
      <c r="DVG265" s="255"/>
      <c r="DVH265" s="255"/>
      <c r="DVI265" s="255"/>
      <c r="DVJ265" s="255"/>
      <c r="DVK265" s="255"/>
      <c r="DVL265" s="255"/>
      <c r="DVM265" s="255"/>
      <c r="DVN265" s="255"/>
      <c r="DVO265" s="255"/>
      <c r="DVP265" s="255"/>
      <c r="DVQ265" s="255"/>
      <c r="DVR265" s="255"/>
      <c r="DVS265" s="255"/>
      <c r="DVT265" s="255"/>
      <c r="DVU265" s="255"/>
      <c r="DVV265" s="255"/>
      <c r="DVW265" s="255"/>
      <c r="DVX265" s="255"/>
      <c r="DVY265" s="255"/>
      <c r="DVZ265" s="255"/>
      <c r="DWA265" s="255"/>
      <c r="DWB265" s="255"/>
      <c r="DWC265" s="255"/>
      <c r="DWD265" s="255"/>
      <c r="DWE265" s="255"/>
      <c r="DWF265" s="255"/>
      <c r="DWG265" s="255"/>
      <c r="DWH265" s="255"/>
      <c r="DWI265" s="255"/>
      <c r="DWJ265" s="255"/>
      <c r="DWK265" s="255"/>
      <c r="DWL265" s="255"/>
      <c r="DWM265" s="255"/>
      <c r="DWN265" s="255"/>
      <c r="DWO265" s="255"/>
      <c r="DWP265" s="255"/>
      <c r="DWQ265" s="255"/>
      <c r="DWR265" s="255"/>
      <c r="DWS265" s="255"/>
      <c r="DWT265" s="255"/>
      <c r="DWU265" s="255"/>
      <c r="DWV265" s="255"/>
      <c r="DWW265" s="255"/>
      <c r="DWX265" s="255"/>
      <c r="DWY265" s="255"/>
      <c r="DWZ265" s="255"/>
      <c r="DXA265" s="255"/>
      <c r="DXB265" s="255"/>
      <c r="DXC265" s="255"/>
      <c r="DXD265" s="255"/>
      <c r="DXE265" s="255"/>
      <c r="DXF265" s="255"/>
      <c r="DXG265" s="255"/>
      <c r="DXH265" s="255"/>
      <c r="DXI265" s="255"/>
      <c r="DXJ265" s="255"/>
      <c r="DXK265" s="255"/>
      <c r="DXL265" s="255"/>
      <c r="DXM265" s="255"/>
      <c r="DXN265" s="255"/>
      <c r="DXO265" s="255"/>
      <c r="DXP265" s="255"/>
      <c r="DXQ265" s="255"/>
      <c r="DXR265" s="255"/>
      <c r="DXS265" s="255"/>
      <c r="DXT265" s="255"/>
      <c r="DXU265" s="255"/>
      <c r="DXV265" s="255"/>
      <c r="DXW265" s="255"/>
      <c r="DXX265" s="255"/>
      <c r="DXY265" s="255"/>
      <c r="DXZ265" s="255"/>
      <c r="DYA265" s="255"/>
      <c r="DYB265" s="255"/>
      <c r="DYC265" s="255"/>
      <c r="DYD265" s="255"/>
      <c r="DYE265" s="255"/>
      <c r="DYF265" s="255"/>
      <c r="DYG265" s="255"/>
      <c r="DYH265" s="255"/>
      <c r="DYI265" s="255"/>
      <c r="DYJ265" s="255"/>
      <c r="DYK265" s="255"/>
      <c r="DYL265" s="255"/>
      <c r="DYM265" s="255"/>
      <c r="DYN265" s="255"/>
      <c r="DYO265" s="255"/>
      <c r="DYP265" s="255"/>
      <c r="DYQ265" s="255"/>
      <c r="DYR265" s="255"/>
      <c r="DYS265" s="255"/>
      <c r="DYT265" s="255"/>
      <c r="DYU265" s="255"/>
      <c r="DYV265" s="255"/>
      <c r="DYW265" s="255"/>
      <c r="DYX265" s="255"/>
      <c r="DYY265" s="255"/>
      <c r="DYZ265" s="255"/>
      <c r="DZA265" s="255"/>
      <c r="DZB265" s="255"/>
      <c r="DZC265" s="255"/>
      <c r="DZD265" s="255"/>
      <c r="DZE265" s="255"/>
      <c r="DZF265" s="255"/>
      <c r="DZG265" s="255"/>
      <c r="DZH265" s="255"/>
      <c r="DZI265" s="255"/>
      <c r="DZJ265" s="255"/>
      <c r="DZK265" s="255"/>
      <c r="DZL265" s="255"/>
      <c r="DZM265" s="255"/>
      <c r="DZN265" s="255"/>
      <c r="DZO265" s="255"/>
      <c r="DZP265" s="255"/>
      <c r="DZQ265" s="255"/>
      <c r="DZR265" s="255"/>
      <c r="DZS265" s="255"/>
      <c r="DZT265" s="255"/>
      <c r="DZU265" s="255"/>
      <c r="DZV265" s="255"/>
      <c r="DZW265" s="255"/>
      <c r="DZX265" s="255"/>
      <c r="DZY265" s="255"/>
      <c r="DZZ265" s="255"/>
      <c r="EAA265" s="255"/>
      <c r="EAB265" s="255"/>
      <c r="EAC265" s="255"/>
      <c r="EAD265" s="255"/>
      <c r="EAE265" s="255"/>
      <c r="EAF265" s="255"/>
      <c r="EAG265" s="255"/>
      <c r="EAH265" s="255"/>
      <c r="EAI265" s="255"/>
      <c r="EAJ265" s="255"/>
      <c r="EAK265" s="255"/>
      <c r="EAL265" s="255"/>
      <c r="EAM265" s="255"/>
      <c r="EAN265" s="255"/>
      <c r="EAO265" s="255"/>
      <c r="EAP265" s="255"/>
      <c r="EAQ265" s="255"/>
      <c r="EAR265" s="255"/>
      <c r="EAS265" s="255"/>
      <c r="EAT265" s="255"/>
      <c r="EAU265" s="255"/>
      <c r="EAV265" s="255"/>
      <c r="EAW265" s="255"/>
      <c r="EAX265" s="255"/>
      <c r="EAY265" s="255"/>
      <c r="EAZ265" s="255"/>
      <c r="EBA265" s="255"/>
      <c r="EBB265" s="255"/>
      <c r="EBC265" s="255"/>
      <c r="EBD265" s="255"/>
      <c r="EBE265" s="255"/>
      <c r="EBF265" s="255"/>
      <c r="EBG265" s="255"/>
      <c r="EBH265" s="255"/>
      <c r="EBI265" s="255"/>
      <c r="EBJ265" s="255"/>
      <c r="EBK265" s="255"/>
      <c r="EBL265" s="255"/>
      <c r="EBM265" s="255"/>
      <c r="EBN265" s="255"/>
      <c r="EBO265" s="255"/>
      <c r="EBP265" s="255"/>
      <c r="EBQ265" s="255"/>
      <c r="EBR265" s="255"/>
      <c r="EBS265" s="255"/>
      <c r="EBT265" s="255"/>
      <c r="EBU265" s="255"/>
      <c r="EBV265" s="255"/>
      <c r="EBW265" s="255"/>
      <c r="EBX265" s="255"/>
      <c r="EBY265" s="255"/>
      <c r="EBZ265" s="255"/>
      <c r="ECA265" s="255"/>
      <c r="ECB265" s="255"/>
      <c r="ECC265" s="255"/>
      <c r="ECD265" s="255"/>
      <c r="ECE265" s="255"/>
      <c r="ECF265" s="255"/>
      <c r="ECG265" s="255"/>
      <c r="ECH265" s="255"/>
      <c r="ECI265" s="255"/>
      <c r="ECJ265" s="255"/>
      <c r="ECK265" s="255"/>
      <c r="ECL265" s="255"/>
      <c r="ECM265" s="255"/>
      <c r="ECN265" s="255"/>
      <c r="ECO265" s="255"/>
      <c r="ECP265" s="255"/>
      <c r="ECQ265" s="255"/>
      <c r="ECR265" s="255"/>
      <c r="ECS265" s="255"/>
      <c r="ECT265" s="255"/>
      <c r="ECU265" s="255"/>
      <c r="ECV265" s="255"/>
      <c r="ECW265" s="255"/>
      <c r="ECX265" s="255"/>
      <c r="ECY265" s="255"/>
      <c r="ECZ265" s="255"/>
      <c r="EDA265" s="255"/>
      <c r="EDB265" s="255"/>
      <c r="EDC265" s="255"/>
      <c r="EDD265" s="255"/>
      <c r="EDE265" s="255"/>
      <c r="EDF265" s="255"/>
      <c r="EDG265" s="255"/>
      <c r="EDH265" s="255"/>
      <c r="EDI265" s="255"/>
      <c r="EDJ265" s="255"/>
      <c r="EDK265" s="255"/>
      <c r="EDL265" s="255"/>
      <c r="EDM265" s="255"/>
      <c r="EDN265" s="255"/>
      <c r="EDO265" s="255"/>
      <c r="EDP265" s="255"/>
      <c r="EDQ265" s="255"/>
      <c r="EDR265" s="255"/>
      <c r="EDS265" s="255"/>
      <c r="EDT265" s="255"/>
      <c r="EDU265" s="255"/>
      <c r="EDV265" s="255"/>
      <c r="EDW265" s="255"/>
      <c r="EDX265" s="255"/>
      <c r="EDY265" s="255"/>
      <c r="EDZ265" s="255"/>
      <c r="EEA265" s="255"/>
      <c r="EEB265" s="255"/>
      <c r="EEC265" s="255"/>
      <c r="EED265" s="255"/>
      <c r="EEE265" s="255"/>
      <c r="EEF265" s="255"/>
      <c r="EEG265" s="255"/>
      <c r="EEH265" s="255"/>
      <c r="EEI265" s="255"/>
      <c r="EEJ265" s="255"/>
      <c r="EEK265" s="255"/>
      <c r="EEL265" s="255"/>
      <c r="EEM265" s="255"/>
      <c r="EEN265" s="255"/>
      <c r="EEO265" s="255"/>
      <c r="EEP265" s="255"/>
      <c r="EEQ265" s="255"/>
      <c r="EER265" s="255"/>
      <c r="EES265" s="255"/>
      <c r="EET265" s="255"/>
      <c r="EEU265" s="255"/>
      <c r="EEV265" s="255"/>
      <c r="EEW265" s="255"/>
      <c r="EEX265" s="255"/>
      <c r="EEY265" s="255"/>
      <c r="EEZ265" s="255"/>
      <c r="EFA265" s="255"/>
      <c r="EFB265" s="255"/>
      <c r="EFC265" s="255"/>
      <c r="EFD265" s="255"/>
      <c r="EFE265" s="255"/>
      <c r="EFF265" s="255"/>
      <c r="EFG265" s="255"/>
      <c r="EFH265" s="255"/>
      <c r="EFI265" s="255"/>
      <c r="EFJ265" s="255"/>
      <c r="EFK265" s="255"/>
      <c r="EFL265" s="255"/>
      <c r="EFM265" s="255"/>
      <c r="EFN265" s="255"/>
      <c r="EFO265" s="255"/>
      <c r="EFP265" s="255"/>
      <c r="EFQ265" s="255"/>
      <c r="EFR265" s="255"/>
      <c r="EFS265" s="255"/>
      <c r="EFT265" s="255"/>
      <c r="EFU265" s="255"/>
      <c r="EFV265" s="255"/>
      <c r="EFW265" s="255"/>
      <c r="EFX265" s="255"/>
      <c r="EFY265" s="255"/>
      <c r="EFZ265" s="255"/>
      <c r="EGA265" s="255"/>
      <c r="EGB265" s="255"/>
      <c r="EGC265" s="255"/>
      <c r="EGD265" s="255"/>
      <c r="EGE265" s="255"/>
      <c r="EGF265" s="255"/>
      <c r="EGG265" s="255"/>
      <c r="EGH265" s="255"/>
      <c r="EGI265" s="255"/>
      <c r="EGJ265" s="255"/>
      <c r="EGK265" s="255"/>
      <c r="EGL265" s="255"/>
      <c r="EGM265" s="255"/>
      <c r="EGN265" s="255"/>
      <c r="EGO265" s="255"/>
      <c r="EGP265" s="255"/>
      <c r="EGQ265" s="255"/>
      <c r="EGR265" s="255"/>
      <c r="EGS265" s="255"/>
      <c r="EGT265" s="255"/>
      <c r="EGU265" s="255"/>
      <c r="EGV265" s="255"/>
      <c r="EGW265" s="255"/>
      <c r="EGX265" s="255"/>
      <c r="EGY265" s="255"/>
      <c r="EGZ265" s="255"/>
      <c r="EHA265" s="255"/>
      <c r="EHB265" s="255"/>
      <c r="EHC265" s="255"/>
      <c r="EHD265" s="255"/>
      <c r="EHE265" s="255"/>
      <c r="EHF265" s="255"/>
      <c r="EHG265" s="255"/>
      <c r="EHH265" s="255"/>
      <c r="EHI265" s="255"/>
      <c r="EHJ265" s="255"/>
      <c r="EHK265" s="255"/>
      <c r="EHL265" s="255"/>
      <c r="EHM265" s="255"/>
      <c r="EHN265" s="255"/>
      <c r="EHO265" s="255"/>
      <c r="EHP265" s="255"/>
      <c r="EHQ265" s="255"/>
      <c r="EHR265" s="255"/>
      <c r="EHS265" s="255"/>
      <c r="EHT265" s="255"/>
      <c r="EHU265" s="255"/>
      <c r="EHV265" s="255"/>
      <c r="EHW265" s="255"/>
      <c r="EHX265" s="255"/>
      <c r="EHY265" s="255"/>
      <c r="EHZ265" s="255"/>
      <c r="EIA265" s="255"/>
      <c r="EIB265" s="255"/>
      <c r="EIC265" s="255"/>
      <c r="EID265" s="255"/>
      <c r="EIE265" s="255"/>
      <c r="EIF265" s="255"/>
      <c r="EIG265" s="255"/>
      <c r="EIH265" s="255"/>
      <c r="EII265" s="255"/>
      <c r="EIJ265" s="255"/>
      <c r="EIK265" s="255"/>
      <c r="EIL265" s="255"/>
      <c r="EIM265" s="255"/>
      <c r="EIN265" s="255"/>
      <c r="EIO265" s="255"/>
      <c r="EIP265" s="255"/>
      <c r="EIQ265" s="255"/>
      <c r="EIR265" s="255"/>
      <c r="EIS265" s="255"/>
      <c r="EIT265" s="255"/>
      <c r="EIU265" s="255"/>
      <c r="EIV265" s="255"/>
      <c r="EIW265" s="255"/>
      <c r="EIX265" s="255"/>
      <c r="EIY265" s="255"/>
      <c r="EIZ265" s="255"/>
      <c r="EJA265" s="255"/>
      <c r="EJB265" s="255"/>
      <c r="EJC265" s="255"/>
      <c r="EJD265" s="255"/>
      <c r="EJE265" s="255"/>
      <c r="EJF265" s="255"/>
      <c r="EJG265" s="255"/>
      <c r="EJH265" s="255"/>
      <c r="EJI265" s="255"/>
      <c r="EJJ265" s="255"/>
      <c r="EJK265" s="255"/>
      <c r="EJL265" s="255"/>
      <c r="EJM265" s="255"/>
      <c r="EJN265" s="255"/>
      <c r="EJO265" s="255"/>
      <c r="EJP265" s="255"/>
      <c r="EJQ265" s="255"/>
      <c r="EJR265" s="255"/>
      <c r="EJS265" s="255"/>
      <c r="EJT265" s="255"/>
      <c r="EJU265" s="255"/>
      <c r="EJV265" s="255"/>
      <c r="EJW265" s="255"/>
      <c r="EJX265" s="255"/>
      <c r="EJY265" s="255"/>
      <c r="EJZ265" s="255"/>
      <c r="EKA265" s="255"/>
      <c r="EKB265" s="255"/>
      <c r="EKC265" s="255"/>
      <c r="EKD265" s="255"/>
      <c r="EKE265" s="255"/>
      <c r="EKF265" s="255"/>
      <c r="EKG265" s="255"/>
      <c r="EKH265" s="255"/>
      <c r="EKI265" s="255"/>
      <c r="EKJ265" s="255"/>
      <c r="EKK265" s="255"/>
      <c r="EKL265" s="255"/>
      <c r="EKM265" s="255"/>
      <c r="EKN265" s="255"/>
      <c r="EKO265" s="255"/>
      <c r="EKP265" s="255"/>
      <c r="EKQ265" s="255"/>
      <c r="EKR265" s="255"/>
      <c r="EKS265" s="255"/>
      <c r="EKT265" s="255"/>
      <c r="EKU265" s="255"/>
      <c r="EKV265" s="255"/>
      <c r="EKW265" s="255"/>
      <c r="EKX265" s="255"/>
      <c r="EKY265" s="255"/>
      <c r="EKZ265" s="255"/>
      <c r="ELA265" s="255"/>
      <c r="ELB265" s="255"/>
      <c r="ELC265" s="255"/>
      <c r="ELD265" s="255"/>
      <c r="ELE265" s="255"/>
      <c r="ELF265" s="255"/>
      <c r="ELG265" s="255"/>
      <c r="ELH265" s="255"/>
      <c r="ELI265" s="255"/>
      <c r="ELJ265" s="255"/>
      <c r="ELK265" s="255"/>
      <c r="ELL265" s="255"/>
      <c r="ELM265" s="255"/>
      <c r="ELN265" s="255"/>
      <c r="ELO265" s="255"/>
      <c r="ELP265" s="255"/>
      <c r="ELQ265" s="255"/>
      <c r="ELR265" s="255"/>
      <c r="ELS265" s="255"/>
      <c r="ELT265" s="255"/>
      <c r="ELU265" s="255"/>
      <c r="ELV265" s="255"/>
      <c r="ELW265" s="255"/>
      <c r="ELX265" s="255"/>
      <c r="ELY265" s="255"/>
      <c r="ELZ265" s="255"/>
      <c r="EMA265" s="255"/>
      <c r="EMB265" s="255"/>
      <c r="EMC265" s="255"/>
      <c r="EMD265" s="255"/>
      <c r="EME265" s="255"/>
      <c r="EMF265" s="255"/>
      <c r="EMG265" s="255"/>
      <c r="EMH265" s="255"/>
      <c r="EMI265" s="255"/>
      <c r="EMJ265" s="255"/>
      <c r="EMK265" s="255"/>
      <c r="EML265" s="255"/>
      <c r="EMM265" s="255"/>
      <c r="EMN265" s="255"/>
      <c r="EMO265" s="255"/>
      <c r="EMP265" s="255"/>
      <c r="EMQ265" s="255"/>
      <c r="EMR265" s="255"/>
      <c r="EMS265" s="255"/>
      <c r="EMT265" s="255"/>
      <c r="EMU265" s="255"/>
      <c r="EMV265" s="255"/>
      <c r="EMW265" s="255"/>
      <c r="EMX265" s="255"/>
      <c r="EMY265" s="255"/>
      <c r="EMZ265" s="255"/>
      <c r="ENA265" s="255"/>
      <c r="ENB265" s="255"/>
      <c r="ENC265" s="255"/>
      <c r="END265" s="255"/>
      <c r="ENE265" s="255"/>
      <c r="ENF265" s="255"/>
      <c r="ENG265" s="255"/>
      <c r="ENH265" s="255"/>
      <c r="ENI265" s="255"/>
      <c r="ENJ265" s="255"/>
      <c r="ENK265" s="255"/>
      <c r="ENL265" s="255"/>
      <c r="ENM265" s="255"/>
      <c r="ENN265" s="255"/>
      <c r="ENO265" s="255"/>
      <c r="ENP265" s="255"/>
      <c r="ENQ265" s="255"/>
      <c r="ENR265" s="255"/>
      <c r="ENS265" s="255"/>
      <c r="ENT265" s="255"/>
      <c r="ENU265" s="255"/>
      <c r="ENV265" s="255"/>
      <c r="ENW265" s="255"/>
      <c r="ENX265" s="255"/>
      <c r="ENY265" s="255"/>
      <c r="ENZ265" s="255"/>
      <c r="EOA265" s="255"/>
      <c r="EOB265" s="255"/>
      <c r="EOC265" s="255"/>
      <c r="EOD265" s="255"/>
      <c r="EOE265" s="255"/>
      <c r="EOF265" s="255"/>
      <c r="EOG265" s="255"/>
      <c r="EOH265" s="255"/>
      <c r="EOI265" s="255"/>
      <c r="EOJ265" s="255"/>
      <c r="EOK265" s="255"/>
      <c r="EOL265" s="255"/>
      <c r="EOM265" s="255"/>
      <c r="EON265" s="255"/>
      <c r="EOO265" s="255"/>
      <c r="EOP265" s="255"/>
      <c r="EOQ265" s="255"/>
      <c r="EOR265" s="255"/>
      <c r="EOS265" s="255"/>
      <c r="EOT265" s="255"/>
      <c r="EOU265" s="255"/>
      <c r="EOV265" s="255"/>
      <c r="EOW265" s="255"/>
      <c r="EOX265" s="255"/>
      <c r="EOY265" s="255"/>
      <c r="EOZ265" s="255"/>
      <c r="EPA265" s="255"/>
      <c r="EPB265" s="255"/>
      <c r="EPC265" s="255"/>
      <c r="EPD265" s="255"/>
      <c r="EPE265" s="255"/>
      <c r="EPF265" s="255"/>
      <c r="EPG265" s="255"/>
      <c r="EPH265" s="255"/>
      <c r="EPI265" s="255"/>
      <c r="EPJ265" s="255"/>
      <c r="EPK265" s="255"/>
      <c r="EPL265" s="255"/>
      <c r="EPM265" s="255"/>
      <c r="EPN265" s="255"/>
      <c r="EPO265" s="255"/>
      <c r="EPP265" s="255"/>
      <c r="EPQ265" s="255"/>
      <c r="EPR265" s="255"/>
      <c r="EPS265" s="255"/>
      <c r="EPT265" s="255"/>
      <c r="EPU265" s="255"/>
      <c r="EPV265" s="255"/>
      <c r="EPW265" s="255"/>
      <c r="EPX265" s="255"/>
      <c r="EPY265" s="255"/>
      <c r="EPZ265" s="255"/>
      <c r="EQA265" s="255"/>
      <c r="EQB265" s="255"/>
      <c r="EQC265" s="255"/>
      <c r="EQD265" s="255"/>
      <c r="EQE265" s="255"/>
      <c r="EQF265" s="255"/>
      <c r="EQG265" s="255"/>
      <c r="EQH265" s="255"/>
      <c r="EQI265" s="255"/>
      <c r="EQJ265" s="255"/>
      <c r="EQK265" s="255"/>
      <c r="EQL265" s="255"/>
      <c r="EQM265" s="255"/>
      <c r="EQN265" s="255"/>
      <c r="EQO265" s="255"/>
      <c r="EQP265" s="255"/>
      <c r="EQQ265" s="255"/>
      <c r="EQR265" s="255"/>
      <c r="EQS265" s="255"/>
      <c r="EQT265" s="255"/>
      <c r="EQU265" s="255"/>
      <c r="EQV265" s="255"/>
      <c r="EQW265" s="255"/>
      <c r="EQX265" s="255"/>
      <c r="EQY265" s="255"/>
      <c r="EQZ265" s="255"/>
      <c r="ERA265" s="255"/>
      <c r="ERB265" s="255"/>
      <c r="ERC265" s="255"/>
      <c r="ERD265" s="255"/>
      <c r="ERE265" s="255"/>
      <c r="ERF265" s="255"/>
      <c r="ERG265" s="255"/>
      <c r="ERH265" s="255"/>
      <c r="ERI265" s="255"/>
      <c r="ERJ265" s="255"/>
      <c r="ERK265" s="255"/>
      <c r="ERL265" s="255"/>
      <c r="ERM265" s="255"/>
      <c r="ERN265" s="255"/>
      <c r="ERO265" s="255"/>
      <c r="ERP265" s="255"/>
      <c r="ERQ265" s="255"/>
      <c r="ERR265" s="255"/>
      <c r="ERS265" s="255"/>
      <c r="ERT265" s="255"/>
      <c r="ERU265" s="255"/>
      <c r="ERV265" s="255"/>
      <c r="ERW265" s="255"/>
      <c r="ERX265" s="255"/>
      <c r="ERY265" s="255"/>
      <c r="ERZ265" s="255"/>
      <c r="ESA265" s="255"/>
      <c r="ESB265" s="255"/>
      <c r="ESC265" s="255"/>
      <c r="ESD265" s="255"/>
      <c r="ESE265" s="255"/>
      <c r="ESF265" s="255"/>
      <c r="ESG265" s="255"/>
      <c r="ESH265" s="255"/>
      <c r="ESI265" s="255"/>
      <c r="ESJ265" s="255"/>
      <c r="ESK265" s="255"/>
      <c r="ESL265" s="255"/>
      <c r="ESM265" s="255"/>
      <c r="ESN265" s="255"/>
      <c r="ESO265" s="255"/>
      <c r="ESP265" s="255"/>
      <c r="ESQ265" s="255"/>
      <c r="ESR265" s="255"/>
      <c r="ESS265" s="255"/>
      <c r="EST265" s="255"/>
      <c r="ESU265" s="255"/>
      <c r="ESV265" s="255"/>
      <c r="ESW265" s="255"/>
      <c r="ESX265" s="255"/>
      <c r="ESY265" s="255"/>
      <c r="ESZ265" s="255"/>
      <c r="ETA265" s="255"/>
      <c r="ETB265" s="255"/>
      <c r="ETC265" s="255"/>
      <c r="ETD265" s="255"/>
      <c r="ETE265" s="255"/>
      <c r="ETF265" s="255"/>
      <c r="ETG265" s="255"/>
      <c r="ETH265" s="255"/>
      <c r="ETI265" s="255"/>
      <c r="ETJ265" s="255"/>
      <c r="ETK265" s="255"/>
      <c r="ETL265" s="255"/>
      <c r="ETM265" s="255"/>
      <c r="ETN265" s="255"/>
      <c r="ETO265" s="255"/>
      <c r="ETP265" s="255"/>
      <c r="ETQ265" s="255"/>
      <c r="ETR265" s="255"/>
      <c r="ETS265" s="255"/>
      <c r="ETT265" s="255"/>
      <c r="ETU265" s="255"/>
      <c r="ETV265" s="255"/>
      <c r="ETW265" s="255"/>
      <c r="ETX265" s="255"/>
      <c r="ETY265" s="255"/>
      <c r="ETZ265" s="255"/>
      <c r="EUA265" s="255"/>
      <c r="EUB265" s="255"/>
      <c r="EUC265" s="255"/>
      <c r="EUD265" s="255"/>
      <c r="EUE265" s="255"/>
      <c r="EUF265" s="255"/>
      <c r="EUG265" s="255"/>
      <c r="EUH265" s="255"/>
      <c r="EUI265" s="255"/>
      <c r="EUJ265" s="255"/>
      <c r="EUK265" s="255"/>
      <c r="EUL265" s="255"/>
      <c r="EUM265" s="255"/>
      <c r="EUN265" s="255"/>
      <c r="EUO265" s="255"/>
      <c r="EUP265" s="255"/>
      <c r="EUQ265" s="255"/>
      <c r="EUR265" s="255"/>
      <c r="EUS265" s="255"/>
      <c r="EUT265" s="255"/>
      <c r="EUU265" s="255"/>
      <c r="EUV265" s="255"/>
      <c r="EUW265" s="255"/>
      <c r="EUX265" s="255"/>
      <c r="EUY265" s="255"/>
      <c r="EUZ265" s="255"/>
      <c r="EVA265" s="255"/>
      <c r="EVB265" s="255"/>
      <c r="EVC265" s="255"/>
      <c r="EVD265" s="255"/>
      <c r="EVE265" s="255"/>
      <c r="EVF265" s="255"/>
      <c r="EVG265" s="255"/>
      <c r="EVH265" s="255"/>
      <c r="EVI265" s="255"/>
      <c r="EVJ265" s="255"/>
      <c r="EVK265" s="255"/>
      <c r="EVL265" s="255"/>
      <c r="EVM265" s="255"/>
      <c r="EVN265" s="255"/>
      <c r="EVO265" s="255"/>
      <c r="EVP265" s="255"/>
      <c r="EVQ265" s="255"/>
      <c r="EVR265" s="255"/>
      <c r="EVS265" s="255"/>
      <c r="EVT265" s="255"/>
      <c r="EVU265" s="255"/>
      <c r="EVV265" s="255"/>
      <c r="EVW265" s="255"/>
      <c r="EVX265" s="255"/>
      <c r="EVY265" s="255"/>
      <c r="EVZ265" s="255"/>
      <c r="EWA265" s="255"/>
      <c r="EWB265" s="255"/>
      <c r="EWC265" s="255"/>
      <c r="EWD265" s="255"/>
      <c r="EWE265" s="255"/>
      <c r="EWF265" s="255"/>
      <c r="EWG265" s="255"/>
      <c r="EWH265" s="255"/>
      <c r="EWI265" s="255"/>
      <c r="EWJ265" s="255"/>
      <c r="EWK265" s="255"/>
      <c r="EWL265" s="255"/>
      <c r="EWM265" s="255"/>
      <c r="EWN265" s="255"/>
      <c r="EWO265" s="255"/>
      <c r="EWP265" s="255"/>
      <c r="EWQ265" s="255"/>
      <c r="EWR265" s="255"/>
      <c r="EWS265" s="255"/>
      <c r="EWT265" s="255"/>
      <c r="EWU265" s="255"/>
      <c r="EWV265" s="255"/>
      <c r="EWW265" s="255"/>
      <c r="EWX265" s="255"/>
      <c r="EWY265" s="255"/>
      <c r="EWZ265" s="255"/>
      <c r="EXA265" s="255"/>
      <c r="EXB265" s="255"/>
      <c r="EXC265" s="255"/>
      <c r="EXD265" s="255"/>
      <c r="EXE265" s="255"/>
      <c r="EXF265" s="255"/>
      <c r="EXG265" s="255"/>
      <c r="EXH265" s="255"/>
      <c r="EXI265" s="255"/>
      <c r="EXJ265" s="255"/>
      <c r="EXK265" s="255"/>
      <c r="EXL265" s="255"/>
      <c r="EXM265" s="255"/>
      <c r="EXN265" s="255"/>
      <c r="EXO265" s="255"/>
      <c r="EXP265" s="255"/>
      <c r="EXQ265" s="255"/>
      <c r="EXR265" s="255"/>
      <c r="EXS265" s="255"/>
      <c r="EXT265" s="255"/>
      <c r="EXU265" s="255"/>
      <c r="EXV265" s="255"/>
      <c r="EXW265" s="255"/>
      <c r="EXX265" s="255"/>
      <c r="EXY265" s="255"/>
      <c r="EXZ265" s="255"/>
      <c r="EYA265" s="255"/>
      <c r="EYB265" s="255"/>
      <c r="EYC265" s="255"/>
      <c r="EYD265" s="255"/>
      <c r="EYE265" s="255"/>
      <c r="EYF265" s="255"/>
      <c r="EYG265" s="255"/>
      <c r="EYH265" s="255"/>
      <c r="EYI265" s="255"/>
      <c r="EYJ265" s="255"/>
      <c r="EYK265" s="255"/>
      <c r="EYL265" s="255"/>
      <c r="EYM265" s="255"/>
      <c r="EYN265" s="255"/>
      <c r="EYO265" s="255"/>
      <c r="EYP265" s="255"/>
      <c r="EYQ265" s="255"/>
      <c r="EYR265" s="255"/>
      <c r="EYS265" s="255"/>
      <c r="EYT265" s="255"/>
      <c r="EYU265" s="255"/>
      <c r="EYV265" s="255"/>
      <c r="EYW265" s="255"/>
      <c r="EYX265" s="255"/>
      <c r="EYY265" s="255"/>
      <c r="EYZ265" s="255"/>
      <c r="EZA265" s="255"/>
      <c r="EZB265" s="255"/>
      <c r="EZC265" s="255"/>
      <c r="EZD265" s="255"/>
      <c r="EZE265" s="255"/>
      <c r="EZF265" s="255"/>
      <c r="EZG265" s="255"/>
      <c r="EZH265" s="255"/>
      <c r="EZI265" s="255"/>
      <c r="EZJ265" s="255"/>
      <c r="EZK265" s="255"/>
      <c r="EZL265" s="255"/>
      <c r="EZM265" s="255"/>
      <c r="EZN265" s="255"/>
      <c r="EZO265" s="255"/>
      <c r="EZP265" s="255"/>
      <c r="EZQ265" s="255"/>
      <c r="EZR265" s="255"/>
      <c r="EZS265" s="255"/>
      <c r="EZT265" s="255"/>
      <c r="EZU265" s="255"/>
      <c r="EZV265" s="255"/>
      <c r="EZW265" s="255"/>
      <c r="EZX265" s="255"/>
      <c r="EZY265" s="255"/>
      <c r="EZZ265" s="255"/>
      <c r="FAA265" s="255"/>
      <c r="FAB265" s="255"/>
      <c r="FAC265" s="255"/>
      <c r="FAD265" s="255"/>
      <c r="FAE265" s="255"/>
      <c r="FAF265" s="255"/>
      <c r="FAG265" s="255"/>
      <c r="FAH265" s="255"/>
      <c r="FAI265" s="255"/>
      <c r="FAJ265" s="255"/>
      <c r="FAK265" s="255"/>
      <c r="FAL265" s="255"/>
      <c r="FAM265" s="255"/>
      <c r="FAN265" s="255"/>
      <c r="FAO265" s="255"/>
      <c r="FAP265" s="255"/>
      <c r="FAQ265" s="255"/>
      <c r="FAR265" s="255"/>
      <c r="FAS265" s="255"/>
      <c r="FAT265" s="255"/>
      <c r="FAU265" s="255"/>
      <c r="FAV265" s="255"/>
      <c r="FAW265" s="255"/>
      <c r="FAX265" s="255"/>
      <c r="FAY265" s="255"/>
      <c r="FAZ265" s="255"/>
      <c r="FBA265" s="255"/>
      <c r="FBB265" s="255"/>
      <c r="FBC265" s="255"/>
      <c r="FBD265" s="255"/>
      <c r="FBE265" s="255"/>
      <c r="FBF265" s="255"/>
      <c r="FBG265" s="255"/>
      <c r="FBH265" s="255"/>
      <c r="FBI265" s="255"/>
      <c r="FBJ265" s="255"/>
      <c r="FBK265" s="255"/>
      <c r="FBL265" s="255"/>
      <c r="FBM265" s="255"/>
      <c r="FBN265" s="255"/>
      <c r="FBO265" s="255"/>
      <c r="FBP265" s="255"/>
      <c r="FBQ265" s="255"/>
      <c r="FBR265" s="255"/>
      <c r="FBS265" s="255"/>
      <c r="FBT265" s="255"/>
      <c r="FBU265" s="255"/>
      <c r="FBV265" s="255"/>
      <c r="FBW265" s="255"/>
      <c r="FBX265" s="255"/>
      <c r="FBY265" s="255"/>
      <c r="FBZ265" s="255"/>
      <c r="FCA265" s="255"/>
      <c r="FCB265" s="255"/>
      <c r="FCC265" s="255"/>
      <c r="FCD265" s="255"/>
      <c r="FCE265" s="255"/>
      <c r="FCF265" s="255"/>
      <c r="FCG265" s="255"/>
      <c r="FCH265" s="255"/>
      <c r="FCI265" s="255"/>
      <c r="FCJ265" s="255"/>
      <c r="FCK265" s="255"/>
      <c r="FCL265" s="255"/>
      <c r="FCM265" s="255"/>
      <c r="FCN265" s="255"/>
      <c r="FCO265" s="255"/>
      <c r="FCP265" s="255"/>
      <c r="FCQ265" s="255"/>
      <c r="FCR265" s="255"/>
      <c r="FCS265" s="255"/>
      <c r="FCT265" s="255"/>
      <c r="FCU265" s="255"/>
      <c r="FCV265" s="255"/>
      <c r="FCW265" s="255"/>
      <c r="FCX265" s="255"/>
      <c r="FCY265" s="255"/>
      <c r="FCZ265" s="255"/>
      <c r="FDA265" s="255"/>
      <c r="FDB265" s="255"/>
      <c r="FDC265" s="255"/>
      <c r="FDD265" s="255"/>
      <c r="FDE265" s="255"/>
      <c r="FDF265" s="255"/>
      <c r="FDG265" s="255"/>
      <c r="FDH265" s="255"/>
      <c r="FDI265" s="255"/>
      <c r="FDJ265" s="255"/>
      <c r="FDK265" s="255"/>
      <c r="FDL265" s="255"/>
      <c r="FDM265" s="255"/>
      <c r="FDN265" s="255"/>
      <c r="FDO265" s="255"/>
      <c r="FDP265" s="255"/>
      <c r="FDQ265" s="255"/>
      <c r="FDR265" s="255"/>
      <c r="FDS265" s="255"/>
      <c r="FDT265" s="255"/>
      <c r="FDU265" s="255"/>
      <c r="FDV265" s="255"/>
      <c r="FDW265" s="255"/>
      <c r="FDX265" s="255"/>
      <c r="FDY265" s="255"/>
      <c r="FDZ265" s="255"/>
      <c r="FEA265" s="255"/>
      <c r="FEB265" s="255"/>
      <c r="FEC265" s="255"/>
      <c r="FED265" s="255"/>
      <c r="FEE265" s="255"/>
      <c r="FEF265" s="255"/>
      <c r="FEG265" s="255"/>
      <c r="FEH265" s="255"/>
      <c r="FEI265" s="255"/>
      <c r="FEJ265" s="255"/>
      <c r="FEK265" s="255"/>
      <c r="FEL265" s="255"/>
      <c r="FEM265" s="255"/>
      <c r="FEN265" s="255"/>
      <c r="FEO265" s="255"/>
      <c r="FEP265" s="255"/>
      <c r="FEQ265" s="255"/>
      <c r="FER265" s="255"/>
      <c r="FES265" s="255"/>
      <c r="FET265" s="255"/>
      <c r="FEU265" s="255"/>
      <c r="FEV265" s="255"/>
      <c r="FEW265" s="255"/>
      <c r="FEX265" s="255"/>
      <c r="FEY265" s="255"/>
      <c r="FEZ265" s="255"/>
      <c r="FFA265" s="255"/>
      <c r="FFB265" s="255"/>
      <c r="FFC265" s="255"/>
      <c r="FFD265" s="255"/>
      <c r="FFE265" s="255"/>
      <c r="FFF265" s="255"/>
      <c r="FFG265" s="255"/>
      <c r="FFH265" s="255"/>
      <c r="FFI265" s="255"/>
      <c r="FFJ265" s="255"/>
      <c r="FFK265" s="255"/>
      <c r="FFL265" s="255"/>
      <c r="FFM265" s="255"/>
      <c r="FFN265" s="255"/>
      <c r="FFO265" s="255"/>
      <c r="FFP265" s="255"/>
      <c r="FFQ265" s="255"/>
      <c r="FFR265" s="255"/>
      <c r="FFS265" s="255"/>
      <c r="FFT265" s="255"/>
      <c r="FFU265" s="255"/>
      <c r="FFV265" s="255"/>
      <c r="FFW265" s="255"/>
      <c r="FFX265" s="255"/>
      <c r="FFY265" s="255"/>
      <c r="FFZ265" s="255"/>
      <c r="FGA265" s="255"/>
      <c r="FGB265" s="255"/>
      <c r="FGC265" s="255"/>
      <c r="FGD265" s="255"/>
      <c r="FGE265" s="255"/>
      <c r="FGF265" s="255"/>
      <c r="FGG265" s="255"/>
      <c r="FGH265" s="255"/>
      <c r="FGI265" s="255"/>
      <c r="FGJ265" s="255"/>
      <c r="FGK265" s="255"/>
      <c r="FGL265" s="255"/>
      <c r="FGM265" s="255"/>
      <c r="FGN265" s="255"/>
      <c r="FGO265" s="255"/>
      <c r="FGP265" s="255"/>
      <c r="FGQ265" s="255"/>
      <c r="FGR265" s="255"/>
      <c r="FGS265" s="255"/>
      <c r="FGT265" s="255"/>
      <c r="FGU265" s="255"/>
      <c r="FGV265" s="255"/>
      <c r="FGW265" s="255"/>
      <c r="FGX265" s="255"/>
      <c r="FGY265" s="255"/>
      <c r="FGZ265" s="255"/>
      <c r="FHA265" s="255"/>
      <c r="FHB265" s="255"/>
      <c r="FHC265" s="255"/>
      <c r="FHD265" s="255"/>
      <c r="FHE265" s="255"/>
      <c r="FHF265" s="255"/>
      <c r="FHG265" s="255"/>
      <c r="FHH265" s="255"/>
      <c r="FHI265" s="255"/>
      <c r="FHJ265" s="255"/>
      <c r="FHK265" s="255"/>
      <c r="FHL265" s="255"/>
      <c r="FHM265" s="255"/>
      <c r="FHN265" s="255"/>
      <c r="FHO265" s="255"/>
      <c r="FHP265" s="255"/>
      <c r="FHQ265" s="255"/>
      <c r="FHR265" s="255"/>
      <c r="FHS265" s="255"/>
      <c r="FHT265" s="255"/>
      <c r="FHU265" s="255"/>
      <c r="FHV265" s="255"/>
      <c r="FHW265" s="255"/>
      <c r="FHX265" s="255"/>
      <c r="FHY265" s="255"/>
      <c r="FHZ265" s="255"/>
      <c r="FIA265" s="255"/>
      <c r="FIB265" s="255"/>
      <c r="FIC265" s="255"/>
      <c r="FID265" s="255"/>
      <c r="FIE265" s="255"/>
      <c r="FIF265" s="255"/>
      <c r="FIG265" s="255"/>
      <c r="FIH265" s="255"/>
      <c r="FII265" s="255"/>
      <c r="FIJ265" s="255"/>
      <c r="FIK265" s="255"/>
      <c r="FIL265" s="255"/>
      <c r="FIM265" s="255"/>
      <c r="FIN265" s="255"/>
      <c r="FIO265" s="255"/>
      <c r="FIP265" s="255"/>
      <c r="FIQ265" s="255"/>
      <c r="FIR265" s="255"/>
      <c r="FIS265" s="255"/>
      <c r="FIT265" s="255"/>
      <c r="FIU265" s="255"/>
      <c r="FIV265" s="255"/>
      <c r="FIW265" s="255"/>
      <c r="FIX265" s="255"/>
      <c r="FIY265" s="255"/>
      <c r="FIZ265" s="255"/>
      <c r="FJA265" s="255"/>
      <c r="FJB265" s="255"/>
      <c r="FJC265" s="255"/>
      <c r="FJD265" s="255"/>
      <c r="FJE265" s="255"/>
      <c r="FJF265" s="255"/>
      <c r="FJG265" s="255"/>
      <c r="FJH265" s="255"/>
      <c r="FJI265" s="255"/>
      <c r="FJJ265" s="255"/>
      <c r="FJK265" s="255"/>
      <c r="FJL265" s="255"/>
      <c r="FJM265" s="255"/>
      <c r="FJN265" s="255"/>
      <c r="FJO265" s="255"/>
      <c r="FJP265" s="255"/>
      <c r="FJQ265" s="255"/>
      <c r="FJR265" s="255"/>
      <c r="FJS265" s="255"/>
      <c r="FJT265" s="255"/>
      <c r="FJU265" s="255"/>
      <c r="FJV265" s="255"/>
      <c r="FJW265" s="255"/>
      <c r="FJX265" s="255"/>
      <c r="FJY265" s="255"/>
      <c r="FJZ265" s="255"/>
      <c r="FKA265" s="255"/>
      <c r="FKB265" s="255"/>
      <c r="FKC265" s="255"/>
      <c r="FKD265" s="255"/>
      <c r="FKE265" s="255"/>
      <c r="FKF265" s="255"/>
      <c r="FKG265" s="255"/>
      <c r="FKH265" s="255"/>
      <c r="FKI265" s="255"/>
      <c r="FKJ265" s="255"/>
      <c r="FKK265" s="255"/>
      <c r="FKL265" s="255"/>
      <c r="FKM265" s="255"/>
      <c r="FKN265" s="255"/>
      <c r="FKO265" s="255"/>
      <c r="FKP265" s="255"/>
      <c r="FKQ265" s="255"/>
      <c r="FKR265" s="255"/>
      <c r="FKS265" s="255"/>
      <c r="FKT265" s="255"/>
      <c r="FKU265" s="255"/>
      <c r="FKV265" s="255"/>
      <c r="FKW265" s="255"/>
      <c r="FKX265" s="255"/>
      <c r="FKY265" s="255"/>
      <c r="FKZ265" s="255"/>
      <c r="FLA265" s="255"/>
      <c r="FLB265" s="255"/>
      <c r="FLC265" s="255"/>
      <c r="FLD265" s="255"/>
      <c r="FLE265" s="255"/>
      <c r="FLF265" s="255"/>
      <c r="FLG265" s="255"/>
      <c r="FLH265" s="255"/>
      <c r="FLI265" s="255"/>
      <c r="FLJ265" s="255"/>
      <c r="FLK265" s="255"/>
      <c r="FLL265" s="255"/>
      <c r="FLM265" s="255"/>
      <c r="FLN265" s="255"/>
      <c r="FLO265" s="255"/>
      <c r="FLP265" s="255"/>
      <c r="FLQ265" s="255"/>
      <c r="FLR265" s="255"/>
      <c r="FLS265" s="255"/>
      <c r="FLT265" s="255"/>
      <c r="FLU265" s="255"/>
      <c r="FLV265" s="255"/>
      <c r="FLW265" s="255"/>
      <c r="FLX265" s="255"/>
      <c r="FLY265" s="255"/>
      <c r="FLZ265" s="255"/>
      <c r="FMA265" s="255"/>
      <c r="FMB265" s="255"/>
      <c r="FMC265" s="255"/>
      <c r="FMD265" s="255"/>
      <c r="FME265" s="255"/>
      <c r="FMF265" s="255"/>
      <c r="FMG265" s="255"/>
      <c r="FMH265" s="255"/>
      <c r="FMI265" s="255"/>
      <c r="FMJ265" s="255"/>
      <c r="FMK265" s="255"/>
      <c r="FML265" s="255"/>
      <c r="FMM265" s="255"/>
      <c r="FMN265" s="255"/>
      <c r="FMO265" s="255"/>
      <c r="FMP265" s="255"/>
      <c r="FMQ265" s="255"/>
      <c r="FMR265" s="255"/>
      <c r="FMS265" s="255"/>
      <c r="FMT265" s="255"/>
      <c r="FMU265" s="255"/>
      <c r="FMV265" s="255"/>
      <c r="FMW265" s="255"/>
      <c r="FMX265" s="255"/>
      <c r="FMY265" s="255"/>
      <c r="FMZ265" s="255"/>
      <c r="FNA265" s="255"/>
      <c r="FNB265" s="255"/>
      <c r="FNC265" s="255"/>
      <c r="FND265" s="255"/>
      <c r="FNE265" s="255"/>
      <c r="FNF265" s="255"/>
      <c r="FNG265" s="255"/>
      <c r="FNH265" s="255"/>
      <c r="FNI265" s="255"/>
      <c r="FNJ265" s="255"/>
      <c r="FNK265" s="255"/>
      <c r="FNL265" s="255"/>
      <c r="FNM265" s="255"/>
      <c r="FNN265" s="255"/>
      <c r="FNO265" s="255"/>
      <c r="FNP265" s="255"/>
      <c r="FNQ265" s="255"/>
      <c r="FNR265" s="255"/>
      <c r="FNS265" s="255"/>
      <c r="FNT265" s="255"/>
      <c r="FNU265" s="255"/>
      <c r="FNV265" s="255"/>
      <c r="FNW265" s="255"/>
      <c r="FNX265" s="255"/>
      <c r="FNY265" s="255"/>
      <c r="FNZ265" s="255"/>
      <c r="FOA265" s="255"/>
      <c r="FOB265" s="255"/>
      <c r="FOC265" s="255"/>
      <c r="FOD265" s="255"/>
      <c r="FOE265" s="255"/>
      <c r="FOF265" s="255"/>
      <c r="FOG265" s="255"/>
      <c r="FOH265" s="255"/>
      <c r="FOI265" s="255"/>
      <c r="FOJ265" s="255"/>
      <c r="FOK265" s="255"/>
      <c r="FOL265" s="255"/>
      <c r="FOM265" s="255"/>
      <c r="FON265" s="255"/>
      <c r="FOO265" s="255"/>
      <c r="FOP265" s="255"/>
      <c r="FOQ265" s="255"/>
      <c r="FOR265" s="255"/>
      <c r="FOS265" s="255"/>
      <c r="FOT265" s="255"/>
      <c r="FOU265" s="255"/>
      <c r="FOV265" s="255"/>
      <c r="FOW265" s="255"/>
      <c r="FOX265" s="255"/>
      <c r="FOY265" s="255"/>
      <c r="FOZ265" s="255"/>
      <c r="FPA265" s="255"/>
      <c r="FPB265" s="255"/>
      <c r="FPC265" s="255"/>
      <c r="FPD265" s="255"/>
      <c r="FPE265" s="255"/>
      <c r="FPF265" s="255"/>
      <c r="FPG265" s="255"/>
      <c r="FPH265" s="255"/>
      <c r="FPI265" s="255"/>
      <c r="FPJ265" s="255"/>
      <c r="FPK265" s="255"/>
      <c r="FPL265" s="255"/>
      <c r="FPM265" s="255"/>
      <c r="FPN265" s="255"/>
      <c r="FPO265" s="255"/>
      <c r="FPP265" s="255"/>
      <c r="FPQ265" s="255"/>
      <c r="FPR265" s="255"/>
      <c r="FPS265" s="255"/>
      <c r="FPT265" s="255"/>
      <c r="FPU265" s="255"/>
      <c r="FPV265" s="255"/>
      <c r="FPW265" s="255"/>
      <c r="FPX265" s="255"/>
      <c r="FPY265" s="255"/>
      <c r="FPZ265" s="255"/>
      <c r="FQA265" s="255"/>
      <c r="FQB265" s="255"/>
      <c r="FQC265" s="255"/>
      <c r="FQD265" s="255"/>
      <c r="FQE265" s="255"/>
      <c r="FQF265" s="255"/>
      <c r="FQG265" s="255"/>
      <c r="FQH265" s="255"/>
      <c r="FQI265" s="255"/>
      <c r="FQJ265" s="255"/>
      <c r="FQK265" s="255"/>
      <c r="FQL265" s="255"/>
      <c r="FQM265" s="255"/>
      <c r="FQN265" s="255"/>
      <c r="FQO265" s="255"/>
      <c r="FQP265" s="255"/>
      <c r="FQQ265" s="255"/>
      <c r="FQR265" s="255"/>
      <c r="FQS265" s="255"/>
      <c r="FQT265" s="255"/>
      <c r="FQU265" s="255"/>
      <c r="FQV265" s="255"/>
      <c r="FQW265" s="255"/>
      <c r="FQX265" s="255"/>
      <c r="FQY265" s="255"/>
      <c r="FQZ265" s="255"/>
      <c r="FRA265" s="255"/>
      <c r="FRB265" s="255"/>
      <c r="FRC265" s="255"/>
      <c r="FRD265" s="255"/>
      <c r="FRE265" s="255"/>
      <c r="FRF265" s="255"/>
      <c r="FRG265" s="255"/>
      <c r="FRH265" s="255"/>
      <c r="FRI265" s="255"/>
      <c r="FRJ265" s="255"/>
      <c r="FRK265" s="255"/>
      <c r="FRL265" s="255"/>
      <c r="FRM265" s="255"/>
      <c r="FRN265" s="255"/>
      <c r="FRO265" s="255"/>
      <c r="FRP265" s="255"/>
      <c r="FRQ265" s="255"/>
      <c r="FRR265" s="255"/>
      <c r="FRS265" s="255"/>
      <c r="FRT265" s="255"/>
      <c r="FRU265" s="255"/>
      <c r="FRV265" s="255"/>
      <c r="FRW265" s="255"/>
      <c r="FRX265" s="255"/>
      <c r="FRY265" s="255"/>
      <c r="FRZ265" s="255"/>
      <c r="FSA265" s="255"/>
      <c r="FSB265" s="255"/>
      <c r="FSC265" s="255"/>
      <c r="FSD265" s="255"/>
      <c r="FSE265" s="255"/>
      <c r="FSF265" s="255"/>
      <c r="FSG265" s="255"/>
      <c r="FSH265" s="255"/>
      <c r="FSI265" s="255"/>
      <c r="FSJ265" s="255"/>
      <c r="FSK265" s="255"/>
      <c r="FSL265" s="255"/>
      <c r="FSM265" s="255"/>
      <c r="FSN265" s="255"/>
      <c r="FSO265" s="255"/>
      <c r="FSP265" s="255"/>
      <c r="FSQ265" s="255"/>
      <c r="FSR265" s="255"/>
      <c r="FSS265" s="255"/>
      <c r="FST265" s="255"/>
      <c r="FSU265" s="255"/>
      <c r="FSV265" s="255"/>
      <c r="FSW265" s="255"/>
      <c r="FSX265" s="255"/>
      <c r="FSY265" s="255"/>
      <c r="FSZ265" s="255"/>
      <c r="FTA265" s="255"/>
      <c r="FTB265" s="255"/>
      <c r="FTC265" s="255"/>
      <c r="FTD265" s="255"/>
      <c r="FTE265" s="255"/>
      <c r="FTF265" s="255"/>
      <c r="FTG265" s="255"/>
      <c r="FTH265" s="255"/>
      <c r="FTI265" s="255"/>
      <c r="FTJ265" s="255"/>
      <c r="FTK265" s="255"/>
      <c r="FTL265" s="255"/>
      <c r="FTM265" s="255"/>
      <c r="FTN265" s="255"/>
      <c r="FTO265" s="255"/>
      <c r="FTP265" s="255"/>
      <c r="FTQ265" s="255"/>
      <c r="FTR265" s="255"/>
      <c r="FTS265" s="255"/>
      <c r="FTT265" s="255"/>
      <c r="FTU265" s="255"/>
      <c r="FTV265" s="255"/>
      <c r="FTW265" s="255"/>
      <c r="FTX265" s="255"/>
      <c r="FTY265" s="255"/>
      <c r="FTZ265" s="255"/>
      <c r="FUA265" s="255"/>
      <c r="FUB265" s="255"/>
      <c r="FUC265" s="255"/>
      <c r="FUD265" s="255"/>
      <c r="FUE265" s="255"/>
      <c r="FUF265" s="255"/>
      <c r="FUG265" s="255"/>
      <c r="FUH265" s="255"/>
      <c r="FUI265" s="255"/>
      <c r="FUJ265" s="255"/>
      <c r="FUK265" s="255"/>
      <c r="FUL265" s="255"/>
      <c r="FUM265" s="255"/>
      <c r="FUN265" s="255"/>
      <c r="FUO265" s="255"/>
      <c r="FUP265" s="255"/>
      <c r="FUQ265" s="255"/>
      <c r="FUR265" s="255"/>
      <c r="FUS265" s="255"/>
      <c r="FUT265" s="255"/>
      <c r="FUU265" s="255"/>
      <c r="FUV265" s="255"/>
      <c r="FUW265" s="255"/>
      <c r="FUX265" s="255"/>
      <c r="FUY265" s="255"/>
      <c r="FUZ265" s="255"/>
      <c r="FVA265" s="255"/>
      <c r="FVB265" s="255"/>
      <c r="FVC265" s="255"/>
      <c r="FVD265" s="255"/>
      <c r="FVE265" s="255"/>
      <c r="FVF265" s="255"/>
      <c r="FVG265" s="255"/>
      <c r="FVH265" s="255"/>
      <c r="FVI265" s="255"/>
      <c r="FVJ265" s="255"/>
      <c r="FVK265" s="255"/>
      <c r="FVL265" s="255"/>
      <c r="FVM265" s="255"/>
      <c r="FVN265" s="255"/>
      <c r="FVO265" s="255"/>
      <c r="FVP265" s="255"/>
      <c r="FVQ265" s="255"/>
      <c r="FVR265" s="255"/>
      <c r="FVS265" s="255"/>
      <c r="FVT265" s="255"/>
      <c r="FVU265" s="255"/>
      <c r="FVV265" s="255"/>
      <c r="FVW265" s="255"/>
      <c r="FVX265" s="255"/>
      <c r="FVY265" s="255"/>
      <c r="FVZ265" s="255"/>
      <c r="FWA265" s="255"/>
      <c r="FWB265" s="255"/>
      <c r="FWC265" s="255"/>
      <c r="FWD265" s="255"/>
      <c r="FWE265" s="255"/>
      <c r="FWF265" s="255"/>
      <c r="FWG265" s="255"/>
      <c r="FWH265" s="255"/>
      <c r="FWI265" s="255"/>
      <c r="FWJ265" s="255"/>
      <c r="FWK265" s="255"/>
      <c r="FWL265" s="255"/>
      <c r="FWM265" s="255"/>
      <c r="FWN265" s="255"/>
      <c r="FWO265" s="255"/>
      <c r="FWP265" s="255"/>
      <c r="FWQ265" s="255"/>
      <c r="FWR265" s="255"/>
      <c r="FWS265" s="255"/>
      <c r="FWT265" s="255"/>
      <c r="FWU265" s="255"/>
      <c r="FWV265" s="255"/>
      <c r="FWW265" s="255"/>
      <c r="FWX265" s="255"/>
      <c r="FWY265" s="255"/>
      <c r="FWZ265" s="255"/>
      <c r="FXA265" s="255"/>
      <c r="FXB265" s="255"/>
      <c r="FXC265" s="255"/>
      <c r="FXD265" s="255"/>
      <c r="FXE265" s="255"/>
      <c r="FXF265" s="255"/>
      <c r="FXG265" s="255"/>
      <c r="FXH265" s="255"/>
      <c r="FXI265" s="255"/>
      <c r="FXJ265" s="255"/>
      <c r="FXK265" s="255"/>
      <c r="FXL265" s="255"/>
      <c r="FXM265" s="255"/>
      <c r="FXN265" s="255"/>
      <c r="FXO265" s="255"/>
      <c r="FXP265" s="255"/>
      <c r="FXQ265" s="255"/>
      <c r="FXR265" s="255"/>
      <c r="FXS265" s="255"/>
      <c r="FXT265" s="255"/>
      <c r="FXU265" s="255"/>
      <c r="FXV265" s="255"/>
      <c r="FXW265" s="255"/>
      <c r="FXX265" s="255"/>
      <c r="FXY265" s="255"/>
      <c r="FXZ265" s="255"/>
      <c r="FYA265" s="255"/>
      <c r="FYB265" s="255"/>
      <c r="FYC265" s="255"/>
      <c r="FYD265" s="255"/>
      <c r="FYE265" s="255"/>
      <c r="FYF265" s="255"/>
      <c r="FYG265" s="255"/>
      <c r="FYH265" s="255"/>
      <c r="FYI265" s="255"/>
      <c r="FYJ265" s="255"/>
      <c r="FYK265" s="255"/>
      <c r="FYL265" s="255"/>
      <c r="FYM265" s="255"/>
      <c r="FYN265" s="255"/>
      <c r="FYO265" s="255"/>
      <c r="FYP265" s="255"/>
      <c r="FYQ265" s="255"/>
      <c r="FYR265" s="255"/>
      <c r="FYS265" s="255"/>
      <c r="FYT265" s="255"/>
      <c r="FYU265" s="255"/>
      <c r="FYV265" s="255"/>
      <c r="FYW265" s="255"/>
      <c r="FYX265" s="255"/>
      <c r="FYY265" s="255"/>
      <c r="FYZ265" s="255"/>
      <c r="FZA265" s="255"/>
      <c r="FZB265" s="255"/>
      <c r="FZC265" s="255"/>
      <c r="FZD265" s="255"/>
      <c r="FZE265" s="255"/>
      <c r="FZF265" s="255"/>
      <c r="FZG265" s="255"/>
      <c r="FZH265" s="255"/>
      <c r="FZI265" s="255"/>
      <c r="FZJ265" s="255"/>
      <c r="FZK265" s="255"/>
      <c r="FZL265" s="255"/>
      <c r="FZM265" s="255"/>
      <c r="FZN265" s="255"/>
      <c r="FZO265" s="255"/>
      <c r="FZP265" s="255"/>
      <c r="FZQ265" s="255"/>
      <c r="FZR265" s="255"/>
      <c r="FZS265" s="255"/>
      <c r="FZT265" s="255"/>
      <c r="FZU265" s="255"/>
      <c r="FZV265" s="255"/>
      <c r="FZW265" s="255"/>
      <c r="FZX265" s="255"/>
      <c r="FZY265" s="255"/>
      <c r="FZZ265" s="255"/>
      <c r="GAA265" s="255"/>
      <c r="GAB265" s="255"/>
      <c r="GAC265" s="255"/>
      <c r="GAD265" s="255"/>
      <c r="GAE265" s="255"/>
      <c r="GAF265" s="255"/>
      <c r="GAG265" s="255"/>
      <c r="GAH265" s="255"/>
      <c r="GAI265" s="255"/>
      <c r="GAJ265" s="255"/>
      <c r="GAK265" s="255"/>
      <c r="GAL265" s="255"/>
      <c r="GAM265" s="255"/>
      <c r="GAN265" s="255"/>
      <c r="GAO265" s="255"/>
      <c r="GAP265" s="255"/>
      <c r="GAQ265" s="255"/>
      <c r="GAR265" s="255"/>
      <c r="GAS265" s="255"/>
      <c r="GAT265" s="255"/>
      <c r="GAU265" s="255"/>
      <c r="GAV265" s="255"/>
      <c r="GAW265" s="255"/>
      <c r="GAX265" s="255"/>
      <c r="GAY265" s="255"/>
      <c r="GAZ265" s="255"/>
      <c r="GBA265" s="255"/>
      <c r="GBB265" s="255"/>
      <c r="GBC265" s="255"/>
      <c r="GBD265" s="255"/>
      <c r="GBE265" s="255"/>
      <c r="GBF265" s="255"/>
      <c r="GBG265" s="255"/>
      <c r="GBH265" s="255"/>
      <c r="GBI265" s="255"/>
      <c r="GBJ265" s="255"/>
      <c r="GBK265" s="255"/>
      <c r="GBL265" s="255"/>
      <c r="GBM265" s="255"/>
      <c r="GBN265" s="255"/>
      <c r="GBO265" s="255"/>
      <c r="GBP265" s="255"/>
      <c r="GBQ265" s="255"/>
      <c r="GBR265" s="255"/>
      <c r="GBS265" s="255"/>
      <c r="GBT265" s="255"/>
      <c r="GBU265" s="255"/>
      <c r="GBV265" s="255"/>
      <c r="GBW265" s="255"/>
      <c r="GBX265" s="255"/>
      <c r="GBY265" s="255"/>
      <c r="GBZ265" s="255"/>
      <c r="GCA265" s="255"/>
      <c r="GCB265" s="255"/>
      <c r="GCC265" s="255"/>
      <c r="GCD265" s="255"/>
      <c r="GCE265" s="255"/>
      <c r="GCF265" s="255"/>
      <c r="GCG265" s="255"/>
      <c r="GCH265" s="255"/>
      <c r="GCI265" s="255"/>
      <c r="GCJ265" s="255"/>
      <c r="GCK265" s="255"/>
      <c r="GCL265" s="255"/>
      <c r="GCM265" s="255"/>
      <c r="GCN265" s="255"/>
      <c r="GCO265" s="255"/>
      <c r="GCP265" s="255"/>
      <c r="GCQ265" s="255"/>
      <c r="GCR265" s="255"/>
      <c r="GCS265" s="255"/>
      <c r="GCT265" s="255"/>
      <c r="GCU265" s="255"/>
      <c r="GCV265" s="255"/>
      <c r="GCW265" s="255"/>
      <c r="GCX265" s="255"/>
      <c r="GCY265" s="255"/>
      <c r="GCZ265" s="255"/>
      <c r="GDA265" s="255"/>
      <c r="GDB265" s="255"/>
      <c r="GDC265" s="255"/>
      <c r="GDD265" s="255"/>
      <c r="GDE265" s="255"/>
      <c r="GDF265" s="255"/>
      <c r="GDG265" s="255"/>
      <c r="GDH265" s="255"/>
      <c r="GDI265" s="255"/>
      <c r="GDJ265" s="255"/>
      <c r="GDK265" s="255"/>
      <c r="GDL265" s="255"/>
      <c r="GDM265" s="255"/>
      <c r="GDN265" s="255"/>
      <c r="GDO265" s="255"/>
      <c r="GDP265" s="255"/>
      <c r="GDQ265" s="255"/>
      <c r="GDR265" s="255"/>
      <c r="GDS265" s="255"/>
      <c r="GDT265" s="255"/>
      <c r="GDU265" s="255"/>
      <c r="GDV265" s="255"/>
      <c r="GDW265" s="255"/>
      <c r="GDX265" s="255"/>
      <c r="GDY265" s="255"/>
      <c r="GDZ265" s="255"/>
      <c r="GEA265" s="255"/>
      <c r="GEB265" s="255"/>
      <c r="GEC265" s="255"/>
      <c r="GED265" s="255"/>
      <c r="GEE265" s="255"/>
      <c r="GEF265" s="255"/>
      <c r="GEG265" s="255"/>
      <c r="GEH265" s="255"/>
      <c r="GEI265" s="255"/>
      <c r="GEJ265" s="255"/>
      <c r="GEK265" s="255"/>
      <c r="GEL265" s="255"/>
      <c r="GEM265" s="255"/>
      <c r="GEN265" s="255"/>
      <c r="GEO265" s="255"/>
      <c r="GEP265" s="255"/>
      <c r="GEQ265" s="255"/>
      <c r="GER265" s="255"/>
      <c r="GES265" s="255"/>
      <c r="GET265" s="255"/>
      <c r="GEU265" s="255"/>
      <c r="GEV265" s="255"/>
      <c r="GEW265" s="255"/>
      <c r="GEX265" s="255"/>
      <c r="GEY265" s="255"/>
      <c r="GEZ265" s="255"/>
      <c r="GFA265" s="255"/>
      <c r="GFB265" s="255"/>
      <c r="GFC265" s="255"/>
      <c r="GFD265" s="255"/>
      <c r="GFE265" s="255"/>
      <c r="GFF265" s="255"/>
      <c r="GFG265" s="255"/>
      <c r="GFH265" s="255"/>
      <c r="GFI265" s="255"/>
      <c r="GFJ265" s="255"/>
      <c r="GFK265" s="255"/>
      <c r="GFL265" s="255"/>
      <c r="GFM265" s="255"/>
      <c r="GFN265" s="255"/>
      <c r="GFO265" s="255"/>
      <c r="GFP265" s="255"/>
      <c r="GFQ265" s="255"/>
      <c r="GFR265" s="255"/>
      <c r="GFS265" s="255"/>
      <c r="GFT265" s="255"/>
      <c r="GFU265" s="255"/>
      <c r="GFV265" s="255"/>
      <c r="GFW265" s="255"/>
      <c r="GFX265" s="255"/>
      <c r="GFY265" s="255"/>
      <c r="GFZ265" s="255"/>
      <c r="GGA265" s="255"/>
      <c r="GGB265" s="255"/>
      <c r="GGC265" s="255"/>
      <c r="GGD265" s="255"/>
      <c r="GGE265" s="255"/>
      <c r="GGF265" s="255"/>
      <c r="GGG265" s="255"/>
      <c r="GGH265" s="255"/>
      <c r="GGI265" s="255"/>
      <c r="GGJ265" s="255"/>
      <c r="GGK265" s="255"/>
      <c r="GGL265" s="255"/>
      <c r="GGM265" s="255"/>
      <c r="GGN265" s="255"/>
      <c r="GGO265" s="255"/>
      <c r="GGP265" s="255"/>
      <c r="GGQ265" s="255"/>
      <c r="GGR265" s="255"/>
      <c r="GGS265" s="255"/>
      <c r="GGT265" s="255"/>
      <c r="GGU265" s="255"/>
      <c r="GGV265" s="255"/>
      <c r="GGW265" s="255"/>
      <c r="GGX265" s="255"/>
      <c r="GGY265" s="255"/>
      <c r="GGZ265" s="255"/>
      <c r="GHA265" s="255"/>
      <c r="GHB265" s="255"/>
      <c r="GHC265" s="255"/>
      <c r="GHD265" s="255"/>
      <c r="GHE265" s="255"/>
      <c r="GHF265" s="255"/>
      <c r="GHG265" s="255"/>
      <c r="GHH265" s="255"/>
      <c r="GHI265" s="255"/>
      <c r="GHJ265" s="255"/>
      <c r="GHK265" s="255"/>
      <c r="GHL265" s="255"/>
      <c r="GHM265" s="255"/>
      <c r="GHN265" s="255"/>
      <c r="GHO265" s="255"/>
      <c r="GHP265" s="255"/>
      <c r="GHQ265" s="255"/>
      <c r="GHR265" s="255"/>
      <c r="GHS265" s="255"/>
      <c r="GHT265" s="255"/>
      <c r="GHU265" s="255"/>
      <c r="GHV265" s="255"/>
      <c r="GHW265" s="255"/>
      <c r="GHX265" s="255"/>
      <c r="GHY265" s="255"/>
      <c r="GHZ265" s="255"/>
      <c r="GIA265" s="255"/>
      <c r="GIB265" s="255"/>
      <c r="GIC265" s="255"/>
      <c r="GID265" s="255"/>
      <c r="GIE265" s="255"/>
      <c r="GIF265" s="255"/>
      <c r="GIG265" s="255"/>
      <c r="GIH265" s="255"/>
      <c r="GII265" s="255"/>
      <c r="GIJ265" s="255"/>
      <c r="GIK265" s="255"/>
      <c r="GIL265" s="255"/>
      <c r="GIM265" s="255"/>
      <c r="GIN265" s="255"/>
      <c r="GIO265" s="255"/>
      <c r="GIP265" s="255"/>
      <c r="GIQ265" s="255"/>
      <c r="GIR265" s="255"/>
      <c r="GIS265" s="255"/>
      <c r="GIT265" s="255"/>
      <c r="GIU265" s="255"/>
      <c r="GIV265" s="255"/>
      <c r="GIW265" s="255"/>
      <c r="GIX265" s="255"/>
      <c r="GIY265" s="255"/>
      <c r="GIZ265" s="255"/>
      <c r="GJA265" s="255"/>
      <c r="GJB265" s="255"/>
      <c r="GJC265" s="255"/>
      <c r="GJD265" s="255"/>
      <c r="GJE265" s="255"/>
      <c r="GJF265" s="255"/>
      <c r="GJG265" s="255"/>
      <c r="GJH265" s="255"/>
      <c r="GJI265" s="255"/>
      <c r="GJJ265" s="255"/>
      <c r="GJK265" s="255"/>
      <c r="GJL265" s="255"/>
      <c r="GJM265" s="255"/>
      <c r="GJN265" s="255"/>
      <c r="GJO265" s="255"/>
      <c r="GJP265" s="255"/>
      <c r="GJQ265" s="255"/>
      <c r="GJR265" s="255"/>
      <c r="GJS265" s="255"/>
      <c r="GJT265" s="255"/>
      <c r="GJU265" s="255"/>
      <c r="GJV265" s="255"/>
      <c r="GJW265" s="255"/>
      <c r="GJX265" s="255"/>
      <c r="GJY265" s="255"/>
      <c r="GJZ265" s="255"/>
      <c r="GKA265" s="255"/>
      <c r="GKB265" s="255"/>
      <c r="GKC265" s="255"/>
      <c r="GKD265" s="255"/>
      <c r="GKE265" s="255"/>
      <c r="GKF265" s="255"/>
      <c r="GKG265" s="255"/>
      <c r="GKH265" s="255"/>
      <c r="GKI265" s="255"/>
      <c r="GKJ265" s="255"/>
      <c r="GKK265" s="255"/>
      <c r="GKL265" s="255"/>
      <c r="GKM265" s="255"/>
      <c r="GKN265" s="255"/>
      <c r="GKO265" s="255"/>
      <c r="GKP265" s="255"/>
      <c r="GKQ265" s="255"/>
      <c r="GKR265" s="255"/>
      <c r="GKS265" s="255"/>
      <c r="GKT265" s="255"/>
      <c r="GKU265" s="255"/>
      <c r="GKV265" s="255"/>
      <c r="GKW265" s="255"/>
      <c r="GKX265" s="255"/>
      <c r="GKY265" s="255"/>
      <c r="GKZ265" s="255"/>
      <c r="GLA265" s="255"/>
      <c r="GLB265" s="255"/>
      <c r="GLC265" s="255"/>
      <c r="GLD265" s="255"/>
      <c r="GLE265" s="255"/>
      <c r="GLF265" s="255"/>
      <c r="GLG265" s="255"/>
      <c r="GLH265" s="255"/>
      <c r="GLI265" s="255"/>
      <c r="GLJ265" s="255"/>
      <c r="GLK265" s="255"/>
      <c r="GLL265" s="255"/>
      <c r="GLM265" s="255"/>
      <c r="GLN265" s="255"/>
      <c r="GLO265" s="255"/>
      <c r="GLP265" s="255"/>
      <c r="GLQ265" s="255"/>
      <c r="GLR265" s="255"/>
      <c r="GLS265" s="255"/>
      <c r="GLT265" s="255"/>
      <c r="GLU265" s="255"/>
      <c r="GLV265" s="255"/>
      <c r="GLW265" s="255"/>
      <c r="GLX265" s="255"/>
      <c r="GLY265" s="255"/>
      <c r="GLZ265" s="255"/>
      <c r="GMA265" s="255"/>
      <c r="GMB265" s="255"/>
      <c r="GMC265" s="255"/>
      <c r="GMD265" s="255"/>
      <c r="GME265" s="255"/>
      <c r="GMF265" s="255"/>
      <c r="GMG265" s="255"/>
      <c r="GMH265" s="255"/>
      <c r="GMI265" s="255"/>
      <c r="GMJ265" s="255"/>
      <c r="GMK265" s="255"/>
      <c r="GML265" s="255"/>
      <c r="GMM265" s="255"/>
      <c r="GMN265" s="255"/>
      <c r="GMO265" s="255"/>
      <c r="GMP265" s="255"/>
      <c r="GMQ265" s="255"/>
      <c r="GMR265" s="255"/>
      <c r="GMS265" s="255"/>
      <c r="GMT265" s="255"/>
      <c r="GMU265" s="255"/>
      <c r="GMV265" s="255"/>
      <c r="GMW265" s="255"/>
      <c r="GMX265" s="255"/>
      <c r="GMY265" s="255"/>
      <c r="GMZ265" s="255"/>
      <c r="GNA265" s="255"/>
      <c r="GNB265" s="255"/>
      <c r="GNC265" s="255"/>
      <c r="GND265" s="255"/>
      <c r="GNE265" s="255"/>
      <c r="GNF265" s="255"/>
      <c r="GNG265" s="255"/>
      <c r="GNH265" s="255"/>
      <c r="GNI265" s="255"/>
      <c r="GNJ265" s="255"/>
      <c r="GNK265" s="255"/>
      <c r="GNL265" s="255"/>
      <c r="GNM265" s="255"/>
      <c r="GNN265" s="255"/>
      <c r="GNO265" s="255"/>
      <c r="GNP265" s="255"/>
      <c r="GNQ265" s="255"/>
      <c r="GNR265" s="255"/>
      <c r="GNS265" s="255"/>
      <c r="GNT265" s="255"/>
      <c r="GNU265" s="255"/>
      <c r="GNV265" s="255"/>
      <c r="GNW265" s="255"/>
      <c r="GNX265" s="255"/>
      <c r="GNY265" s="255"/>
      <c r="GNZ265" s="255"/>
      <c r="GOA265" s="255"/>
      <c r="GOB265" s="255"/>
      <c r="GOC265" s="255"/>
      <c r="GOD265" s="255"/>
      <c r="GOE265" s="255"/>
      <c r="GOF265" s="255"/>
      <c r="GOG265" s="255"/>
      <c r="GOH265" s="255"/>
      <c r="GOI265" s="255"/>
      <c r="GOJ265" s="255"/>
      <c r="GOK265" s="255"/>
      <c r="GOL265" s="255"/>
      <c r="GOM265" s="255"/>
      <c r="GON265" s="255"/>
      <c r="GOO265" s="255"/>
      <c r="GOP265" s="255"/>
      <c r="GOQ265" s="255"/>
      <c r="GOR265" s="255"/>
      <c r="GOS265" s="255"/>
      <c r="GOT265" s="255"/>
      <c r="GOU265" s="255"/>
      <c r="GOV265" s="255"/>
      <c r="GOW265" s="255"/>
      <c r="GOX265" s="255"/>
      <c r="GOY265" s="255"/>
      <c r="GOZ265" s="255"/>
      <c r="GPA265" s="255"/>
      <c r="GPB265" s="255"/>
      <c r="GPC265" s="255"/>
      <c r="GPD265" s="255"/>
      <c r="GPE265" s="255"/>
      <c r="GPF265" s="255"/>
      <c r="GPG265" s="255"/>
      <c r="GPH265" s="255"/>
      <c r="GPI265" s="255"/>
      <c r="GPJ265" s="255"/>
      <c r="GPK265" s="255"/>
      <c r="GPL265" s="255"/>
      <c r="GPM265" s="255"/>
      <c r="GPN265" s="255"/>
      <c r="GPO265" s="255"/>
      <c r="GPP265" s="255"/>
      <c r="GPQ265" s="255"/>
      <c r="GPR265" s="255"/>
      <c r="GPS265" s="255"/>
      <c r="GPT265" s="255"/>
      <c r="GPU265" s="255"/>
      <c r="GPV265" s="255"/>
      <c r="GPW265" s="255"/>
      <c r="GPX265" s="255"/>
      <c r="GPY265" s="255"/>
      <c r="GPZ265" s="255"/>
      <c r="GQA265" s="255"/>
      <c r="GQB265" s="255"/>
      <c r="GQC265" s="255"/>
      <c r="GQD265" s="255"/>
      <c r="GQE265" s="255"/>
      <c r="GQF265" s="255"/>
      <c r="GQG265" s="255"/>
      <c r="GQH265" s="255"/>
      <c r="GQI265" s="255"/>
      <c r="GQJ265" s="255"/>
      <c r="GQK265" s="255"/>
      <c r="GQL265" s="255"/>
      <c r="GQM265" s="255"/>
      <c r="GQN265" s="255"/>
      <c r="GQO265" s="255"/>
      <c r="GQP265" s="255"/>
      <c r="GQQ265" s="255"/>
      <c r="GQR265" s="255"/>
      <c r="GQS265" s="255"/>
      <c r="GQT265" s="255"/>
      <c r="GQU265" s="255"/>
      <c r="GQV265" s="255"/>
      <c r="GQW265" s="255"/>
      <c r="GQX265" s="255"/>
      <c r="GQY265" s="255"/>
      <c r="GQZ265" s="255"/>
      <c r="GRA265" s="255"/>
      <c r="GRB265" s="255"/>
      <c r="GRC265" s="255"/>
      <c r="GRD265" s="255"/>
      <c r="GRE265" s="255"/>
      <c r="GRF265" s="255"/>
      <c r="GRG265" s="255"/>
      <c r="GRH265" s="255"/>
      <c r="GRI265" s="255"/>
      <c r="GRJ265" s="255"/>
      <c r="GRK265" s="255"/>
      <c r="GRL265" s="255"/>
      <c r="GRM265" s="255"/>
      <c r="GRN265" s="255"/>
      <c r="GRO265" s="255"/>
      <c r="GRP265" s="255"/>
      <c r="GRQ265" s="255"/>
      <c r="GRR265" s="255"/>
      <c r="GRS265" s="255"/>
      <c r="GRT265" s="255"/>
      <c r="GRU265" s="255"/>
      <c r="GRV265" s="255"/>
      <c r="GRW265" s="255"/>
      <c r="GRX265" s="255"/>
      <c r="GRY265" s="255"/>
      <c r="GRZ265" s="255"/>
      <c r="GSA265" s="255"/>
      <c r="GSB265" s="255"/>
      <c r="GSC265" s="255"/>
      <c r="GSD265" s="255"/>
      <c r="GSE265" s="255"/>
      <c r="GSF265" s="255"/>
      <c r="GSG265" s="255"/>
      <c r="GSH265" s="255"/>
      <c r="GSI265" s="255"/>
      <c r="GSJ265" s="255"/>
      <c r="GSK265" s="255"/>
      <c r="GSL265" s="255"/>
      <c r="GSM265" s="255"/>
      <c r="GSN265" s="255"/>
      <c r="GSO265" s="255"/>
      <c r="GSP265" s="255"/>
      <c r="GSQ265" s="255"/>
      <c r="GSR265" s="255"/>
      <c r="GSS265" s="255"/>
      <c r="GST265" s="255"/>
      <c r="GSU265" s="255"/>
      <c r="GSV265" s="255"/>
      <c r="GSW265" s="255"/>
      <c r="GSX265" s="255"/>
      <c r="GSY265" s="255"/>
      <c r="GSZ265" s="255"/>
      <c r="GTA265" s="255"/>
      <c r="GTB265" s="255"/>
      <c r="GTC265" s="255"/>
      <c r="GTD265" s="255"/>
      <c r="GTE265" s="255"/>
      <c r="GTF265" s="255"/>
      <c r="GTG265" s="255"/>
      <c r="GTH265" s="255"/>
      <c r="GTI265" s="255"/>
      <c r="GTJ265" s="255"/>
      <c r="GTK265" s="255"/>
      <c r="GTL265" s="255"/>
      <c r="GTM265" s="255"/>
      <c r="GTN265" s="255"/>
      <c r="GTO265" s="255"/>
      <c r="GTP265" s="255"/>
      <c r="GTQ265" s="255"/>
      <c r="GTR265" s="255"/>
      <c r="GTS265" s="255"/>
      <c r="GTT265" s="255"/>
      <c r="GTU265" s="255"/>
      <c r="GTV265" s="255"/>
      <c r="GTW265" s="255"/>
      <c r="GTX265" s="255"/>
      <c r="GTY265" s="255"/>
      <c r="GTZ265" s="255"/>
      <c r="GUA265" s="255"/>
      <c r="GUB265" s="255"/>
      <c r="GUC265" s="255"/>
      <c r="GUD265" s="255"/>
      <c r="GUE265" s="255"/>
      <c r="GUF265" s="255"/>
      <c r="GUG265" s="255"/>
      <c r="GUH265" s="255"/>
      <c r="GUI265" s="255"/>
      <c r="GUJ265" s="255"/>
      <c r="GUK265" s="255"/>
      <c r="GUL265" s="255"/>
      <c r="GUM265" s="255"/>
      <c r="GUN265" s="255"/>
      <c r="GUO265" s="255"/>
      <c r="GUP265" s="255"/>
      <c r="GUQ265" s="255"/>
      <c r="GUR265" s="255"/>
      <c r="GUS265" s="255"/>
      <c r="GUT265" s="255"/>
      <c r="GUU265" s="255"/>
      <c r="GUV265" s="255"/>
      <c r="GUW265" s="255"/>
      <c r="GUX265" s="255"/>
      <c r="GUY265" s="255"/>
      <c r="GUZ265" s="255"/>
      <c r="GVA265" s="255"/>
      <c r="GVB265" s="255"/>
      <c r="GVC265" s="255"/>
      <c r="GVD265" s="255"/>
      <c r="GVE265" s="255"/>
      <c r="GVF265" s="255"/>
      <c r="GVG265" s="255"/>
      <c r="GVH265" s="255"/>
      <c r="GVI265" s="255"/>
      <c r="GVJ265" s="255"/>
      <c r="GVK265" s="255"/>
      <c r="GVL265" s="255"/>
      <c r="GVM265" s="255"/>
      <c r="GVN265" s="255"/>
      <c r="GVO265" s="255"/>
      <c r="GVP265" s="255"/>
      <c r="GVQ265" s="255"/>
      <c r="GVR265" s="255"/>
      <c r="GVS265" s="255"/>
      <c r="GVT265" s="255"/>
      <c r="GVU265" s="255"/>
      <c r="GVV265" s="255"/>
      <c r="GVW265" s="255"/>
      <c r="GVX265" s="255"/>
      <c r="GVY265" s="255"/>
      <c r="GVZ265" s="255"/>
      <c r="GWA265" s="255"/>
      <c r="GWB265" s="255"/>
      <c r="GWC265" s="255"/>
      <c r="GWD265" s="255"/>
      <c r="GWE265" s="255"/>
      <c r="GWF265" s="255"/>
      <c r="GWG265" s="255"/>
      <c r="GWH265" s="255"/>
      <c r="GWI265" s="255"/>
      <c r="GWJ265" s="255"/>
      <c r="GWK265" s="255"/>
      <c r="GWL265" s="255"/>
      <c r="GWM265" s="255"/>
      <c r="GWN265" s="255"/>
      <c r="GWO265" s="255"/>
      <c r="GWP265" s="255"/>
      <c r="GWQ265" s="255"/>
      <c r="GWR265" s="255"/>
      <c r="GWS265" s="255"/>
      <c r="GWT265" s="255"/>
      <c r="GWU265" s="255"/>
      <c r="GWV265" s="255"/>
      <c r="GWW265" s="255"/>
      <c r="GWX265" s="255"/>
      <c r="GWY265" s="255"/>
      <c r="GWZ265" s="255"/>
      <c r="GXA265" s="255"/>
      <c r="GXB265" s="255"/>
      <c r="GXC265" s="255"/>
      <c r="GXD265" s="255"/>
      <c r="GXE265" s="255"/>
      <c r="GXF265" s="255"/>
      <c r="GXG265" s="255"/>
      <c r="GXH265" s="255"/>
      <c r="GXI265" s="255"/>
      <c r="GXJ265" s="255"/>
      <c r="GXK265" s="255"/>
      <c r="GXL265" s="255"/>
      <c r="GXM265" s="255"/>
      <c r="GXN265" s="255"/>
      <c r="GXO265" s="255"/>
      <c r="GXP265" s="255"/>
      <c r="GXQ265" s="255"/>
      <c r="GXR265" s="255"/>
      <c r="GXS265" s="255"/>
      <c r="GXT265" s="255"/>
      <c r="GXU265" s="255"/>
      <c r="GXV265" s="255"/>
      <c r="GXW265" s="255"/>
      <c r="GXX265" s="255"/>
      <c r="GXY265" s="255"/>
      <c r="GXZ265" s="255"/>
      <c r="GYA265" s="255"/>
      <c r="GYB265" s="255"/>
      <c r="GYC265" s="255"/>
      <c r="GYD265" s="255"/>
      <c r="GYE265" s="255"/>
      <c r="GYF265" s="255"/>
      <c r="GYG265" s="255"/>
      <c r="GYH265" s="255"/>
      <c r="GYI265" s="255"/>
      <c r="GYJ265" s="255"/>
      <c r="GYK265" s="255"/>
      <c r="GYL265" s="255"/>
      <c r="GYM265" s="255"/>
      <c r="GYN265" s="255"/>
      <c r="GYO265" s="255"/>
      <c r="GYP265" s="255"/>
      <c r="GYQ265" s="255"/>
      <c r="GYR265" s="255"/>
      <c r="GYS265" s="255"/>
      <c r="GYT265" s="255"/>
      <c r="GYU265" s="255"/>
      <c r="GYV265" s="255"/>
      <c r="GYW265" s="255"/>
      <c r="GYX265" s="255"/>
      <c r="GYY265" s="255"/>
      <c r="GYZ265" s="255"/>
      <c r="GZA265" s="255"/>
      <c r="GZB265" s="255"/>
      <c r="GZC265" s="255"/>
      <c r="GZD265" s="255"/>
      <c r="GZE265" s="255"/>
      <c r="GZF265" s="255"/>
      <c r="GZG265" s="255"/>
      <c r="GZH265" s="255"/>
      <c r="GZI265" s="255"/>
      <c r="GZJ265" s="255"/>
      <c r="GZK265" s="255"/>
      <c r="GZL265" s="255"/>
      <c r="GZM265" s="255"/>
      <c r="GZN265" s="255"/>
      <c r="GZO265" s="255"/>
      <c r="GZP265" s="255"/>
      <c r="GZQ265" s="255"/>
      <c r="GZR265" s="255"/>
      <c r="GZS265" s="255"/>
      <c r="GZT265" s="255"/>
      <c r="GZU265" s="255"/>
      <c r="GZV265" s="255"/>
      <c r="GZW265" s="255"/>
      <c r="GZX265" s="255"/>
      <c r="GZY265" s="255"/>
      <c r="GZZ265" s="255"/>
      <c r="HAA265" s="255"/>
      <c r="HAB265" s="255"/>
      <c r="HAC265" s="255"/>
      <c r="HAD265" s="255"/>
      <c r="HAE265" s="255"/>
      <c r="HAF265" s="255"/>
      <c r="HAG265" s="255"/>
      <c r="HAH265" s="255"/>
      <c r="HAI265" s="255"/>
      <c r="HAJ265" s="255"/>
      <c r="HAK265" s="255"/>
      <c r="HAL265" s="255"/>
      <c r="HAM265" s="255"/>
      <c r="HAN265" s="255"/>
      <c r="HAO265" s="255"/>
      <c r="HAP265" s="255"/>
      <c r="HAQ265" s="255"/>
      <c r="HAR265" s="255"/>
      <c r="HAS265" s="255"/>
      <c r="HAT265" s="255"/>
      <c r="HAU265" s="255"/>
      <c r="HAV265" s="255"/>
      <c r="HAW265" s="255"/>
      <c r="HAX265" s="255"/>
      <c r="HAY265" s="255"/>
      <c r="HAZ265" s="255"/>
      <c r="HBA265" s="255"/>
      <c r="HBB265" s="255"/>
      <c r="HBC265" s="255"/>
      <c r="HBD265" s="255"/>
      <c r="HBE265" s="255"/>
      <c r="HBF265" s="255"/>
      <c r="HBG265" s="255"/>
      <c r="HBH265" s="255"/>
      <c r="HBI265" s="255"/>
      <c r="HBJ265" s="255"/>
      <c r="HBK265" s="255"/>
      <c r="HBL265" s="255"/>
      <c r="HBM265" s="255"/>
      <c r="HBN265" s="255"/>
      <c r="HBO265" s="255"/>
      <c r="HBP265" s="255"/>
      <c r="HBQ265" s="255"/>
      <c r="HBR265" s="255"/>
      <c r="HBS265" s="255"/>
      <c r="HBT265" s="255"/>
      <c r="HBU265" s="255"/>
      <c r="HBV265" s="255"/>
      <c r="HBW265" s="255"/>
      <c r="HBX265" s="255"/>
      <c r="HBY265" s="255"/>
      <c r="HBZ265" s="255"/>
      <c r="HCA265" s="255"/>
      <c r="HCB265" s="255"/>
      <c r="HCC265" s="255"/>
      <c r="HCD265" s="255"/>
      <c r="HCE265" s="255"/>
      <c r="HCF265" s="255"/>
      <c r="HCG265" s="255"/>
      <c r="HCH265" s="255"/>
      <c r="HCI265" s="255"/>
      <c r="HCJ265" s="255"/>
      <c r="HCK265" s="255"/>
      <c r="HCL265" s="255"/>
      <c r="HCM265" s="255"/>
      <c r="HCN265" s="255"/>
      <c r="HCO265" s="255"/>
      <c r="HCP265" s="255"/>
      <c r="HCQ265" s="255"/>
      <c r="HCR265" s="255"/>
      <c r="HCS265" s="255"/>
      <c r="HCT265" s="255"/>
      <c r="HCU265" s="255"/>
      <c r="HCV265" s="255"/>
      <c r="HCW265" s="255"/>
      <c r="HCX265" s="255"/>
      <c r="HCY265" s="255"/>
      <c r="HCZ265" s="255"/>
      <c r="HDA265" s="255"/>
      <c r="HDB265" s="255"/>
      <c r="HDC265" s="255"/>
      <c r="HDD265" s="255"/>
      <c r="HDE265" s="255"/>
      <c r="HDF265" s="255"/>
      <c r="HDG265" s="255"/>
      <c r="HDH265" s="255"/>
      <c r="HDI265" s="255"/>
      <c r="HDJ265" s="255"/>
      <c r="HDK265" s="255"/>
      <c r="HDL265" s="255"/>
      <c r="HDM265" s="255"/>
      <c r="HDN265" s="255"/>
      <c r="HDO265" s="255"/>
      <c r="HDP265" s="255"/>
      <c r="HDQ265" s="255"/>
      <c r="HDR265" s="255"/>
      <c r="HDS265" s="255"/>
      <c r="HDT265" s="255"/>
      <c r="HDU265" s="255"/>
      <c r="HDV265" s="255"/>
      <c r="HDW265" s="255"/>
      <c r="HDX265" s="255"/>
      <c r="HDY265" s="255"/>
      <c r="HDZ265" s="255"/>
      <c r="HEA265" s="255"/>
      <c r="HEB265" s="255"/>
      <c r="HEC265" s="255"/>
      <c r="HED265" s="255"/>
      <c r="HEE265" s="255"/>
      <c r="HEF265" s="255"/>
      <c r="HEG265" s="255"/>
      <c r="HEH265" s="255"/>
      <c r="HEI265" s="255"/>
      <c r="HEJ265" s="255"/>
      <c r="HEK265" s="255"/>
      <c r="HEL265" s="255"/>
      <c r="HEM265" s="255"/>
      <c r="HEN265" s="255"/>
      <c r="HEO265" s="255"/>
      <c r="HEP265" s="255"/>
      <c r="HEQ265" s="255"/>
      <c r="HER265" s="255"/>
      <c r="HES265" s="255"/>
      <c r="HET265" s="255"/>
      <c r="HEU265" s="255"/>
      <c r="HEV265" s="255"/>
      <c r="HEW265" s="255"/>
      <c r="HEX265" s="255"/>
      <c r="HEY265" s="255"/>
      <c r="HEZ265" s="255"/>
      <c r="HFA265" s="255"/>
      <c r="HFB265" s="255"/>
      <c r="HFC265" s="255"/>
      <c r="HFD265" s="255"/>
      <c r="HFE265" s="255"/>
      <c r="HFF265" s="255"/>
      <c r="HFG265" s="255"/>
      <c r="HFH265" s="255"/>
      <c r="HFI265" s="255"/>
      <c r="HFJ265" s="255"/>
      <c r="HFK265" s="255"/>
      <c r="HFL265" s="255"/>
      <c r="HFM265" s="255"/>
      <c r="HFN265" s="255"/>
      <c r="HFO265" s="255"/>
      <c r="HFP265" s="255"/>
      <c r="HFQ265" s="255"/>
      <c r="HFR265" s="255"/>
      <c r="HFS265" s="255"/>
      <c r="HFT265" s="255"/>
      <c r="HFU265" s="255"/>
      <c r="HFV265" s="255"/>
      <c r="HFW265" s="255"/>
      <c r="HFX265" s="255"/>
      <c r="HFY265" s="255"/>
      <c r="HFZ265" s="255"/>
      <c r="HGA265" s="255"/>
      <c r="HGB265" s="255"/>
      <c r="HGC265" s="255"/>
      <c r="HGD265" s="255"/>
      <c r="HGE265" s="255"/>
      <c r="HGF265" s="255"/>
      <c r="HGG265" s="255"/>
      <c r="HGH265" s="255"/>
      <c r="HGI265" s="255"/>
      <c r="HGJ265" s="255"/>
      <c r="HGK265" s="255"/>
      <c r="HGL265" s="255"/>
      <c r="HGM265" s="255"/>
      <c r="HGN265" s="255"/>
      <c r="HGO265" s="255"/>
      <c r="HGP265" s="255"/>
      <c r="HGQ265" s="255"/>
      <c r="HGR265" s="255"/>
      <c r="HGS265" s="255"/>
      <c r="HGT265" s="255"/>
      <c r="HGU265" s="255"/>
      <c r="HGV265" s="255"/>
      <c r="HGW265" s="255"/>
      <c r="HGX265" s="255"/>
      <c r="HGY265" s="255"/>
      <c r="HGZ265" s="255"/>
      <c r="HHA265" s="255"/>
      <c r="HHB265" s="255"/>
      <c r="HHC265" s="255"/>
      <c r="HHD265" s="255"/>
      <c r="HHE265" s="255"/>
      <c r="HHF265" s="255"/>
      <c r="HHG265" s="255"/>
      <c r="HHH265" s="255"/>
      <c r="HHI265" s="255"/>
      <c r="HHJ265" s="255"/>
      <c r="HHK265" s="255"/>
      <c r="HHL265" s="255"/>
      <c r="HHM265" s="255"/>
      <c r="HHN265" s="255"/>
      <c r="HHO265" s="255"/>
      <c r="HHP265" s="255"/>
      <c r="HHQ265" s="255"/>
      <c r="HHR265" s="255"/>
      <c r="HHS265" s="255"/>
      <c r="HHT265" s="255"/>
      <c r="HHU265" s="255"/>
      <c r="HHV265" s="255"/>
      <c r="HHW265" s="255"/>
      <c r="HHX265" s="255"/>
      <c r="HHY265" s="255"/>
      <c r="HHZ265" s="255"/>
      <c r="HIA265" s="255"/>
      <c r="HIB265" s="255"/>
      <c r="HIC265" s="255"/>
      <c r="HID265" s="255"/>
      <c r="HIE265" s="255"/>
      <c r="HIF265" s="255"/>
      <c r="HIG265" s="255"/>
      <c r="HIH265" s="255"/>
      <c r="HII265" s="255"/>
      <c r="HIJ265" s="255"/>
      <c r="HIK265" s="255"/>
      <c r="HIL265" s="255"/>
      <c r="HIM265" s="255"/>
      <c r="HIN265" s="255"/>
      <c r="HIO265" s="255"/>
      <c r="HIP265" s="255"/>
      <c r="HIQ265" s="255"/>
      <c r="HIR265" s="255"/>
      <c r="HIS265" s="255"/>
      <c r="HIT265" s="255"/>
      <c r="HIU265" s="255"/>
      <c r="HIV265" s="255"/>
      <c r="HIW265" s="255"/>
      <c r="HIX265" s="255"/>
      <c r="HIY265" s="255"/>
      <c r="HIZ265" s="255"/>
      <c r="HJA265" s="255"/>
      <c r="HJB265" s="255"/>
      <c r="HJC265" s="255"/>
      <c r="HJD265" s="255"/>
      <c r="HJE265" s="255"/>
      <c r="HJF265" s="255"/>
      <c r="HJG265" s="255"/>
      <c r="HJH265" s="255"/>
      <c r="HJI265" s="255"/>
      <c r="HJJ265" s="255"/>
      <c r="HJK265" s="255"/>
      <c r="HJL265" s="255"/>
      <c r="HJM265" s="255"/>
      <c r="HJN265" s="255"/>
      <c r="HJO265" s="255"/>
      <c r="HJP265" s="255"/>
      <c r="HJQ265" s="255"/>
      <c r="HJR265" s="255"/>
      <c r="HJS265" s="255"/>
      <c r="HJT265" s="255"/>
      <c r="HJU265" s="255"/>
      <c r="HJV265" s="255"/>
      <c r="HJW265" s="255"/>
      <c r="HJX265" s="255"/>
      <c r="HJY265" s="255"/>
      <c r="HJZ265" s="255"/>
      <c r="HKA265" s="255"/>
      <c r="HKB265" s="255"/>
      <c r="HKC265" s="255"/>
      <c r="HKD265" s="255"/>
      <c r="HKE265" s="255"/>
      <c r="HKF265" s="255"/>
      <c r="HKG265" s="255"/>
      <c r="HKH265" s="255"/>
      <c r="HKI265" s="255"/>
      <c r="HKJ265" s="255"/>
      <c r="HKK265" s="255"/>
      <c r="HKL265" s="255"/>
      <c r="HKM265" s="255"/>
      <c r="HKN265" s="255"/>
      <c r="HKO265" s="255"/>
      <c r="HKP265" s="255"/>
      <c r="HKQ265" s="255"/>
      <c r="HKR265" s="255"/>
      <c r="HKS265" s="255"/>
      <c r="HKT265" s="255"/>
      <c r="HKU265" s="255"/>
      <c r="HKV265" s="255"/>
      <c r="HKW265" s="255"/>
      <c r="HKX265" s="255"/>
      <c r="HKY265" s="255"/>
      <c r="HKZ265" s="255"/>
      <c r="HLA265" s="255"/>
      <c r="HLB265" s="255"/>
      <c r="HLC265" s="255"/>
      <c r="HLD265" s="255"/>
      <c r="HLE265" s="255"/>
      <c r="HLF265" s="255"/>
      <c r="HLG265" s="255"/>
      <c r="HLH265" s="255"/>
      <c r="HLI265" s="255"/>
      <c r="HLJ265" s="255"/>
      <c r="HLK265" s="255"/>
      <c r="HLL265" s="255"/>
      <c r="HLM265" s="255"/>
      <c r="HLN265" s="255"/>
      <c r="HLO265" s="255"/>
      <c r="HLP265" s="255"/>
      <c r="HLQ265" s="255"/>
      <c r="HLR265" s="255"/>
      <c r="HLS265" s="255"/>
      <c r="HLT265" s="255"/>
      <c r="HLU265" s="255"/>
      <c r="HLV265" s="255"/>
      <c r="HLW265" s="255"/>
      <c r="HLX265" s="255"/>
      <c r="HLY265" s="255"/>
      <c r="HLZ265" s="255"/>
      <c r="HMA265" s="255"/>
      <c r="HMB265" s="255"/>
      <c r="HMC265" s="255"/>
      <c r="HMD265" s="255"/>
      <c r="HME265" s="255"/>
      <c r="HMF265" s="255"/>
      <c r="HMG265" s="255"/>
      <c r="HMH265" s="255"/>
      <c r="HMI265" s="255"/>
      <c r="HMJ265" s="255"/>
      <c r="HMK265" s="255"/>
      <c r="HML265" s="255"/>
      <c r="HMM265" s="255"/>
      <c r="HMN265" s="255"/>
      <c r="HMO265" s="255"/>
      <c r="HMP265" s="255"/>
      <c r="HMQ265" s="255"/>
      <c r="HMR265" s="255"/>
      <c r="HMS265" s="255"/>
      <c r="HMT265" s="255"/>
      <c r="HMU265" s="255"/>
      <c r="HMV265" s="255"/>
      <c r="HMW265" s="255"/>
      <c r="HMX265" s="255"/>
      <c r="HMY265" s="255"/>
      <c r="HMZ265" s="255"/>
      <c r="HNA265" s="255"/>
      <c r="HNB265" s="255"/>
      <c r="HNC265" s="255"/>
      <c r="HND265" s="255"/>
      <c r="HNE265" s="255"/>
      <c r="HNF265" s="255"/>
      <c r="HNG265" s="255"/>
      <c r="HNH265" s="255"/>
      <c r="HNI265" s="255"/>
      <c r="HNJ265" s="255"/>
      <c r="HNK265" s="255"/>
      <c r="HNL265" s="255"/>
      <c r="HNM265" s="255"/>
      <c r="HNN265" s="255"/>
      <c r="HNO265" s="255"/>
      <c r="HNP265" s="255"/>
      <c r="HNQ265" s="255"/>
      <c r="HNR265" s="255"/>
      <c r="HNS265" s="255"/>
      <c r="HNT265" s="255"/>
      <c r="HNU265" s="255"/>
      <c r="HNV265" s="255"/>
      <c r="HNW265" s="255"/>
      <c r="HNX265" s="255"/>
      <c r="HNY265" s="255"/>
      <c r="HNZ265" s="255"/>
      <c r="HOA265" s="255"/>
      <c r="HOB265" s="255"/>
      <c r="HOC265" s="255"/>
      <c r="HOD265" s="255"/>
      <c r="HOE265" s="255"/>
      <c r="HOF265" s="255"/>
      <c r="HOG265" s="255"/>
      <c r="HOH265" s="255"/>
      <c r="HOI265" s="255"/>
      <c r="HOJ265" s="255"/>
      <c r="HOK265" s="255"/>
      <c r="HOL265" s="255"/>
      <c r="HOM265" s="255"/>
      <c r="HON265" s="255"/>
      <c r="HOO265" s="255"/>
      <c r="HOP265" s="255"/>
      <c r="HOQ265" s="255"/>
      <c r="HOR265" s="255"/>
      <c r="HOS265" s="255"/>
      <c r="HOT265" s="255"/>
      <c r="HOU265" s="255"/>
      <c r="HOV265" s="255"/>
      <c r="HOW265" s="255"/>
      <c r="HOX265" s="255"/>
      <c r="HOY265" s="255"/>
      <c r="HOZ265" s="255"/>
      <c r="HPA265" s="255"/>
      <c r="HPB265" s="255"/>
      <c r="HPC265" s="255"/>
      <c r="HPD265" s="255"/>
      <c r="HPE265" s="255"/>
      <c r="HPF265" s="255"/>
      <c r="HPG265" s="255"/>
      <c r="HPH265" s="255"/>
      <c r="HPI265" s="255"/>
      <c r="HPJ265" s="255"/>
      <c r="HPK265" s="255"/>
      <c r="HPL265" s="255"/>
      <c r="HPM265" s="255"/>
      <c r="HPN265" s="255"/>
      <c r="HPO265" s="255"/>
      <c r="HPP265" s="255"/>
      <c r="HPQ265" s="255"/>
      <c r="HPR265" s="255"/>
      <c r="HPS265" s="255"/>
      <c r="HPT265" s="255"/>
      <c r="HPU265" s="255"/>
      <c r="HPV265" s="255"/>
      <c r="HPW265" s="255"/>
      <c r="HPX265" s="255"/>
      <c r="HPY265" s="255"/>
      <c r="HPZ265" s="255"/>
      <c r="HQA265" s="255"/>
      <c r="HQB265" s="255"/>
      <c r="HQC265" s="255"/>
      <c r="HQD265" s="255"/>
      <c r="HQE265" s="255"/>
      <c r="HQF265" s="255"/>
      <c r="HQG265" s="255"/>
      <c r="HQH265" s="255"/>
      <c r="HQI265" s="255"/>
      <c r="HQJ265" s="255"/>
      <c r="HQK265" s="255"/>
      <c r="HQL265" s="255"/>
      <c r="HQM265" s="255"/>
      <c r="HQN265" s="255"/>
      <c r="HQO265" s="255"/>
      <c r="HQP265" s="255"/>
      <c r="HQQ265" s="255"/>
      <c r="HQR265" s="255"/>
      <c r="HQS265" s="255"/>
      <c r="HQT265" s="255"/>
      <c r="HQU265" s="255"/>
      <c r="HQV265" s="255"/>
      <c r="HQW265" s="255"/>
      <c r="HQX265" s="255"/>
      <c r="HQY265" s="255"/>
      <c r="HQZ265" s="255"/>
      <c r="HRA265" s="255"/>
      <c r="HRB265" s="255"/>
      <c r="HRC265" s="255"/>
      <c r="HRD265" s="255"/>
      <c r="HRE265" s="255"/>
      <c r="HRF265" s="255"/>
      <c r="HRG265" s="255"/>
      <c r="HRH265" s="255"/>
      <c r="HRI265" s="255"/>
      <c r="HRJ265" s="255"/>
      <c r="HRK265" s="255"/>
      <c r="HRL265" s="255"/>
      <c r="HRM265" s="255"/>
      <c r="HRN265" s="255"/>
      <c r="HRO265" s="255"/>
      <c r="HRP265" s="255"/>
      <c r="HRQ265" s="255"/>
      <c r="HRR265" s="255"/>
      <c r="HRS265" s="255"/>
      <c r="HRT265" s="255"/>
      <c r="HRU265" s="255"/>
      <c r="HRV265" s="255"/>
      <c r="HRW265" s="255"/>
      <c r="HRX265" s="255"/>
      <c r="HRY265" s="255"/>
      <c r="HRZ265" s="255"/>
      <c r="HSA265" s="255"/>
      <c r="HSB265" s="255"/>
      <c r="HSC265" s="255"/>
      <c r="HSD265" s="255"/>
      <c r="HSE265" s="255"/>
      <c r="HSF265" s="255"/>
      <c r="HSG265" s="255"/>
      <c r="HSH265" s="255"/>
      <c r="HSI265" s="255"/>
      <c r="HSJ265" s="255"/>
      <c r="HSK265" s="255"/>
      <c r="HSL265" s="255"/>
      <c r="HSM265" s="255"/>
      <c r="HSN265" s="255"/>
      <c r="HSO265" s="255"/>
      <c r="HSP265" s="255"/>
      <c r="HSQ265" s="255"/>
      <c r="HSR265" s="255"/>
      <c r="HSS265" s="255"/>
      <c r="HST265" s="255"/>
      <c r="HSU265" s="255"/>
      <c r="HSV265" s="255"/>
      <c r="HSW265" s="255"/>
      <c r="HSX265" s="255"/>
      <c r="HSY265" s="255"/>
      <c r="HSZ265" s="255"/>
      <c r="HTA265" s="255"/>
      <c r="HTB265" s="255"/>
      <c r="HTC265" s="255"/>
      <c r="HTD265" s="255"/>
      <c r="HTE265" s="255"/>
      <c r="HTF265" s="255"/>
      <c r="HTG265" s="255"/>
      <c r="HTH265" s="255"/>
      <c r="HTI265" s="255"/>
      <c r="HTJ265" s="255"/>
      <c r="HTK265" s="255"/>
      <c r="HTL265" s="255"/>
      <c r="HTM265" s="255"/>
      <c r="HTN265" s="255"/>
      <c r="HTO265" s="255"/>
      <c r="HTP265" s="255"/>
      <c r="HTQ265" s="255"/>
      <c r="HTR265" s="255"/>
      <c r="HTS265" s="255"/>
      <c r="HTT265" s="255"/>
      <c r="HTU265" s="255"/>
      <c r="HTV265" s="255"/>
      <c r="HTW265" s="255"/>
      <c r="HTX265" s="255"/>
      <c r="HTY265" s="255"/>
      <c r="HTZ265" s="255"/>
      <c r="HUA265" s="255"/>
      <c r="HUB265" s="255"/>
      <c r="HUC265" s="255"/>
      <c r="HUD265" s="255"/>
      <c r="HUE265" s="255"/>
      <c r="HUF265" s="255"/>
      <c r="HUG265" s="255"/>
      <c r="HUH265" s="255"/>
      <c r="HUI265" s="255"/>
      <c r="HUJ265" s="255"/>
      <c r="HUK265" s="255"/>
      <c r="HUL265" s="255"/>
      <c r="HUM265" s="255"/>
      <c r="HUN265" s="255"/>
      <c r="HUO265" s="255"/>
      <c r="HUP265" s="255"/>
      <c r="HUQ265" s="255"/>
      <c r="HUR265" s="255"/>
      <c r="HUS265" s="255"/>
      <c r="HUT265" s="255"/>
      <c r="HUU265" s="255"/>
      <c r="HUV265" s="255"/>
      <c r="HUW265" s="255"/>
      <c r="HUX265" s="255"/>
      <c r="HUY265" s="255"/>
      <c r="HUZ265" s="255"/>
      <c r="HVA265" s="255"/>
      <c r="HVB265" s="255"/>
      <c r="HVC265" s="255"/>
      <c r="HVD265" s="255"/>
      <c r="HVE265" s="255"/>
      <c r="HVF265" s="255"/>
      <c r="HVG265" s="255"/>
      <c r="HVH265" s="255"/>
      <c r="HVI265" s="255"/>
      <c r="HVJ265" s="255"/>
      <c r="HVK265" s="255"/>
      <c r="HVL265" s="255"/>
      <c r="HVM265" s="255"/>
      <c r="HVN265" s="255"/>
      <c r="HVO265" s="255"/>
      <c r="HVP265" s="255"/>
      <c r="HVQ265" s="255"/>
      <c r="HVR265" s="255"/>
      <c r="HVS265" s="255"/>
      <c r="HVT265" s="255"/>
      <c r="HVU265" s="255"/>
      <c r="HVV265" s="255"/>
      <c r="HVW265" s="255"/>
      <c r="HVX265" s="255"/>
      <c r="HVY265" s="255"/>
      <c r="HVZ265" s="255"/>
      <c r="HWA265" s="255"/>
      <c r="HWB265" s="255"/>
      <c r="HWC265" s="255"/>
      <c r="HWD265" s="255"/>
      <c r="HWE265" s="255"/>
      <c r="HWF265" s="255"/>
      <c r="HWG265" s="255"/>
      <c r="HWH265" s="255"/>
      <c r="HWI265" s="255"/>
      <c r="HWJ265" s="255"/>
      <c r="HWK265" s="255"/>
      <c r="HWL265" s="255"/>
      <c r="HWM265" s="255"/>
      <c r="HWN265" s="255"/>
      <c r="HWO265" s="255"/>
      <c r="HWP265" s="255"/>
      <c r="HWQ265" s="255"/>
      <c r="HWR265" s="255"/>
      <c r="HWS265" s="255"/>
      <c r="HWT265" s="255"/>
      <c r="HWU265" s="255"/>
      <c r="HWV265" s="255"/>
      <c r="HWW265" s="255"/>
      <c r="HWX265" s="255"/>
      <c r="HWY265" s="255"/>
      <c r="HWZ265" s="255"/>
      <c r="HXA265" s="255"/>
      <c r="HXB265" s="255"/>
      <c r="HXC265" s="255"/>
      <c r="HXD265" s="255"/>
      <c r="HXE265" s="255"/>
      <c r="HXF265" s="255"/>
      <c r="HXG265" s="255"/>
      <c r="HXH265" s="255"/>
      <c r="HXI265" s="255"/>
      <c r="HXJ265" s="255"/>
      <c r="HXK265" s="255"/>
      <c r="HXL265" s="255"/>
      <c r="HXM265" s="255"/>
      <c r="HXN265" s="255"/>
      <c r="HXO265" s="255"/>
      <c r="HXP265" s="255"/>
      <c r="HXQ265" s="255"/>
      <c r="HXR265" s="255"/>
      <c r="HXS265" s="255"/>
      <c r="HXT265" s="255"/>
      <c r="HXU265" s="255"/>
      <c r="HXV265" s="255"/>
      <c r="HXW265" s="255"/>
      <c r="HXX265" s="255"/>
      <c r="HXY265" s="255"/>
      <c r="HXZ265" s="255"/>
      <c r="HYA265" s="255"/>
      <c r="HYB265" s="255"/>
      <c r="HYC265" s="255"/>
      <c r="HYD265" s="255"/>
      <c r="HYE265" s="255"/>
      <c r="HYF265" s="255"/>
      <c r="HYG265" s="255"/>
      <c r="HYH265" s="255"/>
      <c r="HYI265" s="255"/>
      <c r="HYJ265" s="255"/>
      <c r="HYK265" s="255"/>
      <c r="HYL265" s="255"/>
      <c r="HYM265" s="255"/>
      <c r="HYN265" s="255"/>
      <c r="HYO265" s="255"/>
      <c r="HYP265" s="255"/>
      <c r="HYQ265" s="255"/>
      <c r="HYR265" s="255"/>
      <c r="HYS265" s="255"/>
      <c r="HYT265" s="255"/>
      <c r="HYU265" s="255"/>
      <c r="HYV265" s="255"/>
      <c r="HYW265" s="255"/>
      <c r="HYX265" s="255"/>
      <c r="HYY265" s="255"/>
      <c r="HYZ265" s="255"/>
      <c r="HZA265" s="255"/>
      <c r="HZB265" s="255"/>
      <c r="HZC265" s="255"/>
      <c r="HZD265" s="255"/>
      <c r="HZE265" s="255"/>
      <c r="HZF265" s="255"/>
      <c r="HZG265" s="255"/>
      <c r="HZH265" s="255"/>
      <c r="HZI265" s="255"/>
      <c r="HZJ265" s="255"/>
      <c r="HZK265" s="255"/>
      <c r="HZL265" s="255"/>
      <c r="HZM265" s="255"/>
      <c r="HZN265" s="255"/>
      <c r="HZO265" s="255"/>
      <c r="HZP265" s="255"/>
      <c r="HZQ265" s="255"/>
      <c r="HZR265" s="255"/>
      <c r="HZS265" s="255"/>
      <c r="HZT265" s="255"/>
      <c r="HZU265" s="255"/>
      <c r="HZV265" s="255"/>
      <c r="HZW265" s="255"/>
      <c r="HZX265" s="255"/>
      <c r="HZY265" s="255"/>
      <c r="HZZ265" s="255"/>
      <c r="IAA265" s="255"/>
      <c r="IAB265" s="255"/>
      <c r="IAC265" s="255"/>
      <c r="IAD265" s="255"/>
      <c r="IAE265" s="255"/>
      <c r="IAF265" s="255"/>
      <c r="IAG265" s="255"/>
      <c r="IAH265" s="255"/>
      <c r="IAI265" s="255"/>
      <c r="IAJ265" s="255"/>
      <c r="IAK265" s="255"/>
      <c r="IAL265" s="255"/>
      <c r="IAM265" s="255"/>
      <c r="IAN265" s="255"/>
      <c r="IAO265" s="255"/>
      <c r="IAP265" s="255"/>
      <c r="IAQ265" s="255"/>
      <c r="IAR265" s="255"/>
      <c r="IAS265" s="255"/>
      <c r="IAT265" s="255"/>
      <c r="IAU265" s="255"/>
      <c r="IAV265" s="255"/>
      <c r="IAW265" s="255"/>
      <c r="IAX265" s="255"/>
      <c r="IAY265" s="255"/>
      <c r="IAZ265" s="255"/>
      <c r="IBA265" s="255"/>
      <c r="IBB265" s="255"/>
      <c r="IBC265" s="255"/>
      <c r="IBD265" s="255"/>
      <c r="IBE265" s="255"/>
      <c r="IBF265" s="255"/>
      <c r="IBG265" s="255"/>
      <c r="IBH265" s="255"/>
      <c r="IBI265" s="255"/>
      <c r="IBJ265" s="255"/>
      <c r="IBK265" s="255"/>
      <c r="IBL265" s="255"/>
      <c r="IBM265" s="255"/>
      <c r="IBN265" s="255"/>
      <c r="IBO265" s="255"/>
      <c r="IBP265" s="255"/>
      <c r="IBQ265" s="255"/>
      <c r="IBR265" s="255"/>
      <c r="IBS265" s="255"/>
      <c r="IBT265" s="255"/>
      <c r="IBU265" s="255"/>
      <c r="IBV265" s="255"/>
      <c r="IBW265" s="255"/>
      <c r="IBX265" s="255"/>
      <c r="IBY265" s="255"/>
      <c r="IBZ265" s="255"/>
      <c r="ICA265" s="255"/>
      <c r="ICB265" s="255"/>
      <c r="ICC265" s="255"/>
      <c r="ICD265" s="255"/>
      <c r="ICE265" s="255"/>
      <c r="ICF265" s="255"/>
      <c r="ICG265" s="255"/>
      <c r="ICH265" s="255"/>
      <c r="ICI265" s="255"/>
      <c r="ICJ265" s="255"/>
      <c r="ICK265" s="255"/>
      <c r="ICL265" s="255"/>
      <c r="ICM265" s="255"/>
      <c r="ICN265" s="255"/>
      <c r="ICO265" s="255"/>
      <c r="ICP265" s="255"/>
      <c r="ICQ265" s="255"/>
      <c r="ICR265" s="255"/>
      <c r="ICS265" s="255"/>
      <c r="ICT265" s="255"/>
      <c r="ICU265" s="255"/>
      <c r="ICV265" s="255"/>
      <c r="ICW265" s="255"/>
      <c r="ICX265" s="255"/>
      <c r="ICY265" s="255"/>
      <c r="ICZ265" s="255"/>
      <c r="IDA265" s="255"/>
      <c r="IDB265" s="255"/>
      <c r="IDC265" s="255"/>
      <c r="IDD265" s="255"/>
      <c r="IDE265" s="255"/>
      <c r="IDF265" s="255"/>
      <c r="IDG265" s="255"/>
      <c r="IDH265" s="255"/>
      <c r="IDI265" s="255"/>
      <c r="IDJ265" s="255"/>
      <c r="IDK265" s="255"/>
      <c r="IDL265" s="255"/>
      <c r="IDM265" s="255"/>
      <c r="IDN265" s="255"/>
      <c r="IDO265" s="255"/>
      <c r="IDP265" s="255"/>
      <c r="IDQ265" s="255"/>
      <c r="IDR265" s="255"/>
      <c r="IDS265" s="255"/>
      <c r="IDT265" s="255"/>
      <c r="IDU265" s="255"/>
      <c r="IDV265" s="255"/>
      <c r="IDW265" s="255"/>
      <c r="IDX265" s="255"/>
      <c r="IDY265" s="255"/>
      <c r="IDZ265" s="255"/>
      <c r="IEA265" s="255"/>
      <c r="IEB265" s="255"/>
      <c r="IEC265" s="255"/>
      <c r="IED265" s="255"/>
      <c r="IEE265" s="255"/>
      <c r="IEF265" s="255"/>
      <c r="IEG265" s="255"/>
      <c r="IEH265" s="255"/>
      <c r="IEI265" s="255"/>
      <c r="IEJ265" s="255"/>
      <c r="IEK265" s="255"/>
      <c r="IEL265" s="255"/>
      <c r="IEM265" s="255"/>
      <c r="IEN265" s="255"/>
      <c r="IEO265" s="255"/>
      <c r="IEP265" s="255"/>
      <c r="IEQ265" s="255"/>
      <c r="IER265" s="255"/>
      <c r="IES265" s="255"/>
      <c r="IET265" s="255"/>
      <c r="IEU265" s="255"/>
      <c r="IEV265" s="255"/>
      <c r="IEW265" s="255"/>
      <c r="IEX265" s="255"/>
      <c r="IEY265" s="255"/>
      <c r="IEZ265" s="255"/>
      <c r="IFA265" s="255"/>
      <c r="IFB265" s="255"/>
      <c r="IFC265" s="255"/>
      <c r="IFD265" s="255"/>
      <c r="IFE265" s="255"/>
      <c r="IFF265" s="255"/>
      <c r="IFG265" s="255"/>
      <c r="IFH265" s="255"/>
      <c r="IFI265" s="255"/>
      <c r="IFJ265" s="255"/>
      <c r="IFK265" s="255"/>
      <c r="IFL265" s="255"/>
      <c r="IFM265" s="255"/>
      <c r="IFN265" s="255"/>
      <c r="IFO265" s="255"/>
      <c r="IFP265" s="255"/>
      <c r="IFQ265" s="255"/>
      <c r="IFR265" s="255"/>
      <c r="IFS265" s="255"/>
      <c r="IFT265" s="255"/>
      <c r="IFU265" s="255"/>
      <c r="IFV265" s="255"/>
      <c r="IFW265" s="255"/>
      <c r="IFX265" s="255"/>
      <c r="IFY265" s="255"/>
      <c r="IFZ265" s="255"/>
      <c r="IGA265" s="255"/>
      <c r="IGB265" s="255"/>
      <c r="IGC265" s="255"/>
      <c r="IGD265" s="255"/>
      <c r="IGE265" s="255"/>
      <c r="IGF265" s="255"/>
      <c r="IGG265" s="255"/>
      <c r="IGH265" s="255"/>
      <c r="IGI265" s="255"/>
      <c r="IGJ265" s="255"/>
      <c r="IGK265" s="255"/>
      <c r="IGL265" s="255"/>
      <c r="IGM265" s="255"/>
      <c r="IGN265" s="255"/>
      <c r="IGO265" s="255"/>
      <c r="IGP265" s="255"/>
      <c r="IGQ265" s="255"/>
      <c r="IGR265" s="255"/>
      <c r="IGS265" s="255"/>
      <c r="IGT265" s="255"/>
      <c r="IGU265" s="255"/>
      <c r="IGV265" s="255"/>
      <c r="IGW265" s="255"/>
      <c r="IGX265" s="255"/>
      <c r="IGY265" s="255"/>
      <c r="IGZ265" s="255"/>
      <c r="IHA265" s="255"/>
      <c r="IHB265" s="255"/>
      <c r="IHC265" s="255"/>
      <c r="IHD265" s="255"/>
      <c r="IHE265" s="255"/>
      <c r="IHF265" s="255"/>
      <c r="IHG265" s="255"/>
      <c r="IHH265" s="255"/>
      <c r="IHI265" s="255"/>
      <c r="IHJ265" s="255"/>
      <c r="IHK265" s="255"/>
      <c r="IHL265" s="255"/>
      <c r="IHM265" s="255"/>
      <c r="IHN265" s="255"/>
      <c r="IHO265" s="255"/>
      <c r="IHP265" s="255"/>
      <c r="IHQ265" s="255"/>
      <c r="IHR265" s="255"/>
      <c r="IHS265" s="255"/>
      <c r="IHT265" s="255"/>
      <c r="IHU265" s="255"/>
      <c r="IHV265" s="255"/>
      <c r="IHW265" s="255"/>
      <c r="IHX265" s="255"/>
      <c r="IHY265" s="255"/>
      <c r="IHZ265" s="255"/>
      <c r="IIA265" s="255"/>
      <c r="IIB265" s="255"/>
      <c r="IIC265" s="255"/>
      <c r="IID265" s="255"/>
      <c r="IIE265" s="255"/>
      <c r="IIF265" s="255"/>
      <c r="IIG265" s="255"/>
      <c r="IIH265" s="255"/>
      <c r="III265" s="255"/>
      <c r="IIJ265" s="255"/>
      <c r="IIK265" s="255"/>
      <c r="IIL265" s="255"/>
      <c r="IIM265" s="255"/>
      <c r="IIN265" s="255"/>
      <c r="IIO265" s="255"/>
      <c r="IIP265" s="255"/>
      <c r="IIQ265" s="255"/>
      <c r="IIR265" s="255"/>
      <c r="IIS265" s="255"/>
      <c r="IIT265" s="255"/>
      <c r="IIU265" s="255"/>
      <c r="IIV265" s="255"/>
      <c r="IIW265" s="255"/>
      <c r="IIX265" s="255"/>
      <c r="IIY265" s="255"/>
      <c r="IIZ265" s="255"/>
      <c r="IJA265" s="255"/>
      <c r="IJB265" s="255"/>
      <c r="IJC265" s="255"/>
      <c r="IJD265" s="255"/>
      <c r="IJE265" s="255"/>
      <c r="IJF265" s="255"/>
      <c r="IJG265" s="255"/>
      <c r="IJH265" s="255"/>
      <c r="IJI265" s="255"/>
      <c r="IJJ265" s="255"/>
      <c r="IJK265" s="255"/>
      <c r="IJL265" s="255"/>
      <c r="IJM265" s="255"/>
      <c r="IJN265" s="255"/>
      <c r="IJO265" s="255"/>
      <c r="IJP265" s="255"/>
      <c r="IJQ265" s="255"/>
      <c r="IJR265" s="255"/>
      <c r="IJS265" s="255"/>
      <c r="IJT265" s="255"/>
      <c r="IJU265" s="255"/>
      <c r="IJV265" s="255"/>
      <c r="IJW265" s="255"/>
      <c r="IJX265" s="255"/>
      <c r="IJY265" s="255"/>
      <c r="IJZ265" s="255"/>
      <c r="IKA265" s="255"/>
      <c r="IKB265" s="255"/>
      <c r="IKC265" s="255"/>
      <c r="IKD265" s="255"/>
      <c r="IKE265" s="255"/>
      <c r="IKF265" s="255"/>
      <c r="IKG265" s="255"/>
      <c r="IKH265" s="255"/>
      <c r="IKI265" s="255"/>
      <c r="IKJ265" s="255"/>
      <c r="IKK265" s="255"/>
      <c r="IKL265" s="255"/>
      <c r="IKM265" s="255"/>
      <c r="IKN265" s="255"/>
      <c r="IKO265" s="255"/>
      <c r="IKP265" s="255"/>
      <c r="IKQ265" s="255"/>
      <c r="IKR265" s="255"/>
      <c r="IKS265" s="255"/>
      <c r="IKT265" s="255"/>
      <c r="IKU265" s="255"/>
      <c r="IKV265" s="255"/>
      <c r="IKW265" s="255"/>
      <c r="IKX265" s="255"/>
      <c r="IKY265" s="255"/>
      <c r="IKZ265" s="255"/>
      <c r="ILA265" s="255"/>
      <c r="ILB265" s="255"/>
      <c r="ILC265" s="255"/>
      <c r="ILD265" s="255"/>
      <c r="ILE265" s="255"/>
      <c r="ILF265" s="255"/>
      <c r="ILG265" s="255"/>
      <c r="ILH265" s="255"/>
      <c r="ILI265" s="255"/>
      <c r="ILJ265" s="255"/>
      <c r="ILK265" s="255"/>
      <c r="ILL265" s="255"/>
      <c r="ILM265" s="255"/>
      <c r="ILN265" s="255"/>
      <c r="ILO265" s="255"/>
      <c r="ILP265" s="255"/>
      <c r="ILQ265" s="255"/>
      <c r="ILR265" s="255"/>
      <c r="ILS265" s="255"/>
      <c r="ILT265" s="255"/>
      <c r="ILU265" s="255"/>
      <c r="ILV265" s="255"/>
      <c r="ILW265" s="255"/>
      <c r="ILX265" s="255"/>
      <c r="ILY265" s="255"/>
      <c r="ILZ265" s="255"/>
      <c r="IMA265" s="255"/>
      <c r="IMB265" s="255"/>
      <c r="IMC265" s="255"/>
      <c r="IMD265" s="255"/>
      <c r="IME265" s="255"/>
      <c r="IMF265" s="255"/>
      <c r="IMG265" s="255"/>
      <c r="IMH265" s="255"/>
      <c r="IMI265" s="255"/>
      <c r="IMJ265" s="255"/>
      <c r="IMK265" s="255"/>
      <c r="IML265" s="255"/>
      <c r="IMM265" s="255"/>
      <c r="IMN265" s="255"/>
      <c r="IMO265" s="255"/>
      <c r="IMP265" s="255"/>
      <c r="IMQ265" s="255"/>
      <c r="IMR265" s="255"/>
      <c r="IMS265" s="255"/>
      <c r="IMT265" s="255"/>
      <c r="IMU265" s="255"/>
      <c r="IMV265" s="255"/>
      <c r="IMW265" s="255"/>
      <c r="IMX265" s="255"/>
      <c r="IMY265" s="255"/>
      <c r="IMZ265" s="255"/>
      <c r="INA265" s="255"/>
      <c r="INB265" s="255"/>
      <c r="INC265" s="255"/>
      <c r="IND265" s="255"/>
      <c r="INE265" s="255"/>
      <c r="INF265" s="255"/>
      <c r="ING265" s="255"/>
      <c r="INH265" s="255"/>
      <c r="INI265" s="255"/>
      <c r="INJ265" s="255"/>
      <c r="INK265" s="255"/>
      <c r="INL265" s="255"/>
      <c r="INM265" s="255"/>
      <c r="INN265" s="255"/>
      <c r="INO265" s="255"/>
      <c r="INP265" s="255"/>
      <c r="INQ265" s="255"/>
      <c r="INR265" s="255"/>
      <c r="INS265" s="255"/>
      <c r="INT265" s="255"/>
      <c r="INU265" s="255"/>
      <c r="INV265" s="255"/>
      <c r="INW265" s="255"/>
      <c r="INX265" s="255"/>
      <c r="INY265" s="255"/>
      <c r="INZ265" s="255"/>
      <c r="IOA265" s="255"/>
      <c r="IOB265" s="255"/>
      <c r="IOC265" s="255"/>
      <c r="IOD265" s="255"/>
      <c r="IOE265" s="255"/>
      <c r="IOF265" s="255"/>
      <c r="IOG265" s="255"/>
      <c r="IOH265" s="255"/>
      <c r="IOI265" s="255"/>
      <c r="IOJ265" s="255"/>
      <c r="IOK265" s="255"/>
      <c r="IOL265" s="255"/>
      <c r="IOM265" s="255"/>
      <c r="ION265" s="255"/>
      <c r="IOO265" s="255"/>
      <c r="IOP265" s="255"/>
      <c r="IOQ265" s="255"/>
      <c r="IOR265" s="255"/>
      <c r="IOS265" s="255"/>
      <c r="IOT265" s="255"/>
      <c r="IOU265" s="255"/>
      <c r="IOV265" s="255"/>
      <c r="IOW265" s="255"/>
      <c r="IOX265" s="255"/>
      <c r="IOY265" s="255"/>
      <c r="IOZ265" s="255"/>
      <c r="IPA265" s="255"/>
      <c r="IPB265" s="255"/>
      <c r="IPC265" s="255"/>
      <c r="IPD265" s="255"/>
      <c r="IPE265" s="255"/>
      <c r="IPF265" s="255"/>
      <c r="IPG265" s="255"/>
      <c r="IPH265" s="255"/>
      <c r="IPI265" s="255"/>
      <c r="IPJ265" s="255"/>
      <c r="IPK265" s="255"/>
      <c r="IPL265" s="255"/>
      <c r="IPM265" s="255"/>
      <c r="IPN265" s="255"/>
      <c r="IPO265" s="255"/>
      <c r="IPP265" s="255"/>
      <c r="IPQ265" s="255"/>
      <c r="IPR265" s="255"/>
      <c r="IPS265" s="255"/>
      <c r="IPT265" s="255"/>
      <c r="IPU265" s="255"/>
      <c r="IPV265" s="255"/>
      <c r="IPW265" s="255"/>
      <c r="IPX265" s="255"/>
      <c r="IPY265" s="255"/>
      <c r="IPZ265" s="255"/>
      <c r="IQA265" s="255"/>
      <c r="IQB265" s="255"/>
      <c r="IQC265" s="255"/>
      <c r="IQD265" s="255"/>
      <c r="IQE265" s="255"/>
      <c r="IQF265" s="255"/>
      <c r="IQG265" s="255"/>
      <c r="IQH265" s="255"/>
      <c r="IQI265" s="255"/>
      <c r="IQJ265" s="255"/>
      <c r="IQK265" s="255"/>
      <c r="IQL265" s="255"/>
      <c r="IQM265" s="255"/>
      <c r="IQN265" s="255"/>
      <c r="IQO265" s="255"/>
      <c r="IQP265" s="255"/>
      <c r="IQQ265" s="255"/>
      <c r="IQR265" s="255"/>
      <c r="IQS265" s="255"/>
      <c r="IQT265" s="255"/>
      <c r="IQU265" s="255"/>
      <c r="IQV265" s="255"/>
      <c r="IQW265" s="255"/>
      <c r="IQX265" s="255"/>
      <c r="IQY265" s="255"/>
      <c r="IQZ265" s="255"/>
      <c r="IRA265" s="255"/>
      <c r="IRB265" s="255"/>
      <c r="IRC265" s="255"/>
      <c r="IRD265" s="255"/>
      <c r="IRE265" s="255"/>
      <c r="IRF265" s="255"/>
      <c r="IRG265" s="255"/>
      <c r="IRH265" s="255"/>
      <c r="IRI265" s="255"/>
      <c r="IRJ265" s="255"/>
      <c r="IRK265" s="255"/>
      <c r="IRL265" s="255"/>
      <c r="IRM265" s="255"/>
      <c r="IRN265" s="255"/>
      <c r="IRO265" s="255"/>
      <c r="IRP265" s="255"/>
      <c r="IRQ265" s="255"/>
      <c r="IRR265" s="255"/>
      <c r="IRS265" s="255"/>
      <c r="IRT265" s="255"/>
      <c r="IRU265" s="255"/>
      <c r="IRV265" s="255"/>
      <c r="IRW265" s="255"/>
      <c r="IRX265" s="255"/>
      <c r="IRY265" s="255"/>
      <c r="IRZ265" s="255"/>
      <c r="ISA265" s="255"/>
      <c r="ISB265" s="255"/>
      <c r="ISC265" s="255"/>
      <c r="ISD265" s="255"/>
      <c r="ISE265" s="255"/>
      <c r="ISF265" s="255"/>
      <c r="ISG265" s="255"/>
      <c r="ISH265" s="255"/>
      <c r="ISI265" s="255"/>
      <c r="ISJ265" s="255"/>
      <c r="ISK265" s="255"/>
      <c r="ISL265" s="255"/>
      <c r="ISM265" s="255"/>
      <c r="ISN265" s="255"/>
      <c r="ISO265" s="255"/>
      <c r="ISP265" s="255"/>
      <c r="ISQ265" s="255"/>
      <c r="ISR265" s="255"/>
      <c r="ISS265" s="255"/>
      <c r="IST265" s="255"/>
      <c r="ISU265" s="255"/>
      <c r="ISV265" s="255"/>
      <c r="ISW265" s="255"/>
      <c r="ISX265" s="255"/>
      <c r="ISY265" s="255"/>
      <c r="ISZ265" s="255"/>
      <c r="ITA265" s="255"/>
      <c r="ITB265" s="255"/>
      <c r="ITC265" s="255"/>
      <c r="ITD265" s="255"/>
      <c r="ITE265" s="255"/>
      <c r="ITF265" s="255"/>
      <c r="ITG265" s="255"/>
      <c r="ITH265" s="255"/>
      <c r="ITI265" s="255"/>
      <c r="ITJ265" s="255"/>
      <c r="ITK265" s="255"/>
      <c r="ITL265" s="255"/>
      <c r="ITM265" s="255"/>
      <c r="ITN265" s="255"/>
      <c r="ITO265" s="255"/>
      <c r="ITP265" s="255"/>
      <c r="ITQ265" s="255"/>
      <c r="ITR265" s="255"/>
      <c r="ITS265" s="255"/>
      <c r="ITT265" s="255"/>
      <c r="ITU265" s="255"/>
      <c r="ITV265" s="255"/>
      <c r="ITW265" s="255"/>
      <c r="ITX265" s="255"/>
      <c r="ITY265" s="255"/>
      <c r="ITZ265" s="255"/>
      <c r="IUA265" s="255"/>
      <c r="IUB265" s="255"/>
      <c r="IUC265" s="255"/>
      <c r="IUD265" s="255"/>
      <c r="IUE265" s="255"/>
      <c r="IUF265" s="255"/>
      <c r="IUG265" s="255"/>
      <c r="IUH265" s="255"/>
      <c r="IUI265" s="255"/>
      <c r="IUJ265" s="255"/>
      <c r="IUK265" s="255"/>
      <c r="IUL265" s="255"/>
      <c r="IUM265" s="255"/>
      <c r="IUN265" s="255"/>
      <c r="IUO265" s="255"/>
      <c r="IUP265" s="255"/>
      <c r="IUQ265" s="255"/>
      <c r="IUR265" s="255"/>
      <c r="IUS265" s="255"/>
      <c r="IUT265" s="255"/>
      <c r="IUU265" s="255"/>
      <c r="IUV265" s="255"/>
      <c r="IUW265" s="255"/>
      <c r="IUX265" s="255"/>
      <c r="IUY265" s="255"/>
      <c r="IUZ265" s="255"/>
      <c r="IVA265" s="255"/>
      <c r="IVB265" s="255"/>
      <c r="IVC265" s="255"/>
      <c r="IVD265" s="255"/>
      <c r="IVE265" s="255"/>
      <c r="IVF265" s="255"/>
      <c r="IVG265" s="255"/>
      <c r="IVH265" s="255"/>
      <c r="IVI265" s="255"/>
      <c r="IVJ265" s="255"/>
      <c r="IVK265" s="255"/>
      <c r="IVL265" s="255"/>
      <c r="IVM265" s="255"/>
      <c r="IVN265" s="255"/>
      <c r="IVO265" s="255"/>
      <c r="IVP265" s="255"/>
      <c r="IVQ265" s="255"/>
      <c r="IVR265" s="255"/>
      <c r="IVS265" s="255"/>
      <c r="IVT265" s="255"/>
      <c r="IVU265" s="255"/>
      <c r="IVV265" s="255"/>
      <c r="IVW265" s="255"/>
      <c r="IVX265" s="255"/>
      <c r="IVY265" s="255"/>
      <c r="IVZ265" s="255"/>
      <c r="IWA265" s="255"/>
      <c r="IWB265" s="255"/>
      <c r="IWC265" s="255"/>
      <c r="IWD265" s="255"/>
      <c r="IWE265" s="255"/>
      <c r="IWF265" s="255"/>
      <c r="IWG265" s="255"/>
      <c r="IWH265" s="255"/>
      <c r="IWI265" s="255"/>
      <c r="IWJ265" s="255"/>
      <c r="IWK265" s="255"/>
      <c r="IWL265" s="255"/>
      <c r="IWM265" s="255"/>
      <c r="IWN265" s="255"/>
      <c r="IWO265" s="255"/>
      <c r="IWP265" s="255"/>
      <c r="IWQ265" s="255"/>
      <c r="IWR265" s="255"/>
      <c r="IWS265" s="255"/>
      <c r="IWT265" s="255"/>
      <c r="IWU265" s="255"/>
      <c r="IWV265" s="255"/>
      <c r="IWW265" s="255"/>
      <c r="IWX265" s="255"/>
      <c r="IWY265" s="255"/>
      <c r="IWZ265" s="255"/>
      <c r="IXA265" s="255"/>
      <c r="IXB265" s="255"/>
      <c r="IXC265" s="255"/>
      <c r="IXD265" s="255"/>
      <c r="IXE265" s="255"/>
      <c r="IXF265" s="255"/>
      <c r="IXG265" s="255"/>
      <c r="IXH265" s="255"/>
      <c r="IXI265" s="255"/>
      <c r="IXJ265" s="255"/>
      <c r="IXK265" s="255"/>
      <c r="IXL265" s="255"/>
      <c r="IXM265" s="255"/>
      <c r="IXN265" s="255"/>
      <c r="IXO265" s="255"/>
      <c r="IXP265" s="255"/>
      <c r="IXQ265" s="255"/>
      <c r="IXR265" s="255"/>
      <c r="IXS265" s="255"/>
      <c r="IXT265" s="255"/>
      <c r="IXU265" s="255"/>
      <c r="IXV265" s="255"/>
      <c r="IXW265" s="255"/>
      <c r="IXX265" s="255"/>
      <c r="IXY265" s="255"/>
      <c r="IXZ265" s="255"/>
      <c r="IYA265" s="255"/>
      <c r="IYB265" s="255"/>
      <c r="IYC265" s="255"/>
      <c r="IYD265" s="255"/>
      <c r="IYE265" s="255"/>
      <c r="IYF265" s="255"/>
      <c r="IYG265" s="255"/>
      <c r="IYH265" s="255"/>
      <c r="IYI265" s="255"/>
      <c r="IYJ265" s="255"/>
      <c r="IYK265" s="255"/>
      <c r="IYL265" s="255"/>
      <c r="IYM265" s="255"/>
      <c r="IYN265" s="255"/>
      <c r="IYO265" s="255"/>
      <c r="IYP265" s="255"/>
      <c r="IYQ265" s="255"/>
      <c r="IYR265" s="255"/>
      <c r="IYS265" s="255"/>
      <c r="IYT265" s="255"/>
      <c r="IYU265" s="255"/>
      <c r="IYV265" s="255"/>
      <c r="IYW265" s="255"/>
      <c r="IYX265" s="255"/>
      <c r="IYY265" s="255"/>
      <c r="IYZ265" s="255"/>
      <c r="IZA265" s="255"/>
      <c r="IZB265" s="255"/>
      <c r="IZC265" s="255"/>
      <c r="IZD265" s="255"/>
      <c r="IZE265" s="255"/>
      <c r="IZF265" s="255"/>
      <c r="IZG265" s="255"/>
      <c r="IZH265" s="255"/>
      <c r="IZI265" s="255"/>
      <c r="IZJ265" s="255"/>
      <c r="IZK265" s="255"/>
      <c r="IZL265" s="255"/>
      <c r="IZM265" s="255"/>
      <c r="IZN265" s="255"/>
      <c r="IZO265" s="255"/>
      <c r="IZP265" s="255"/>
      <c r="IZQ265" s="255"/>
      <c r="IZR265" s="255"/>
      <c r="IZS265" s="255"/>
      <c r="IZT265" s="255"/>
      <c r="IZU265" s="255"/>
      <c r="IZV265" s="255"/>
      <c r="IZW265" s="255"/>
      <c r="IZX265" s="255"/>
      <c r="IZY265" s="255"/>
      <c r="IZZ265" s="255"/>
      <c r="JAA265" s="255"/>
      <c r="JAB265" s="255"/>
      <c r="JAC265" s="255"/>
      <c r="JAD265" s="255"/>
      <c r="JAE265" s="255"/>
      <c r="JAF265" s="255"/>
      <c r="JAG265" s="255"/>
      <c r="JAH265" s="255"/>
      <c r="JAI265" s="255"/>
      <c r="JAJ265" s="255"/>
      <c r="JAK265" s="255"/>
      <c r="JAL265" s="255"/>
      <c r="JAM265" s="255"/>
      <c r="JAN265" s="255"/>
      <c r="JAO265" s="255"/>
      <c r="JAP265" s="255"/>
      <c r="JAQ265" s="255"/>
      <c r="JAR265" s="255"/>
      <c r="JAS265" s="255"/>
      <c r="JAT265" s="255"/>
      <c r="JAU265" s="255"/>
      <c r="JAV265" s="255"/>
      <c r="JAW265" s="255"/>
      <c r="JAX265" s="255"/>
      <c r="JAY265" s="255"/>
      <c r="JAZ265" s="255"/>
      <c r="JBA265" s="255"/>
      <c r="JBB265" s="255"/>
      <c r="JBC265" s="255"/>
      <c r="JBD265" s="255"/>
      <c r="JBE265" s="255"/>
      <c r="JBF265" s="255"/>
      <c r="JBG265" s="255"/>
      <c r="JBH265" s="255"/>
      <c r="JBI265" s="255"/>
      <c r="JBJ265" s="255"/>
      <c r="JBK265" s="255"/>
      <c r="JBL265" s="255"/>
      <c r="JBM265" s="255"/>
      <c r="JBN265" s="255"/>
      <c r="JBO265" s="255"/>
      <c r="JBP265" s="255"/>
      <c r="JBQ265" s="255"/>
      <c r="JBR265" s="255"/>
      <c r="JBS265" s="255"/>
      <c r="JBT265" s="255"/>
      <c r="JBU265" s="255"/>
      <c r="JBV265" s="255"/>
      <c r="JBW265" s="255"/>
      <c r="JBX265" s="255"/>
      <c r="JBY265" s="255"/>
      <c r="JBZ265" s="255"/>
      <c r="JCA265" s="255"/>
      <c r="JCB265" s="255"/>
      <c r="JCC265" s="255"/>
      <c r="JCD265" s="255"/>
      <c r="JCE265" s="255"/>
      <c r="JCF265" s="255"/>
      <c r="JCG265" s="255"/>
      <c r="JCH265" s="255"/>
      <c r="JCI265" s="255"/>
      <c r="JCJ265" s="255"/>
      <c r="JCK265" s="255"/>
      <c r="JCL265" s="255"/>
      <c r="JCM265" s="255"/>
      <c r="JCN265" s="255"/>
      <c r="JCO265" s="255"/>
      <c r="JCP265" s="255"/>
      <c r="JCQ265" s="255"/>
      <c r="JCR265" s="255"/>
      <c r="JCS265" s="255"/>
      <c r="JCT265" s="255"/>
      <c r="JCU265" s="255"/>
      <c r="JCV265" s="255"/>
      <c r="JCW265" s="255"/>
      <c r="JCX265" s="255"/>
      <c r="JCY265" s="255"/>
      <c r="JCZ265" s="255"/>
      <c r="JDA265" s="255"/>
      <c r="JDB265" s="255"/>
      <c r="JDC265" s="255"/>
      <c r="JDD265" s="255"/>
      <c r="JDE265" s="255"/>
      <c r="JDF265" s="255"/>
      <c r="JDG265" s="255"/>
      <c r="JDH265" s="255"/>
      <c r="JDI265" s="255"/>
      <c r="JDJ265" s="255"/>
      <c r="JDK265" s="255"/>
      <c r="JDL265" s="255"/>
      <c r="JDM265" s="255"/>
      <c r="JDN265" s="255"/>
      <c r="JDO265" s="255"/>
      <c r="JDP265" s="255"/>
      <c r="JDQ265" s="255"/>
      <c r="JDR265" s="255"/>
      <c r="JDS265" s="255"/>
      <c r="JDT265" s="255"/>
      <c r="JDU265" s="255"/>
      <c r="JDV265" s="255"/>
      <c r="JDW265" s="255"/>
      <c r="JDX265" s="255"/>
      <c r="JDY265" s="255"/>
      <c r="JDZ265" s="255"/>
      <c r="JEA265" s="255"/>
      <c r="JEB265" s="255"/>
      <c r="JEC265" s="255"/>
      <c r="JED265" s="255"/>
      <c r="JEE265" s="255"/>
      <c r="JEF265" s="255"/>
      <c r="JEG265" s="255"/>
      <c r="JEH265" s="255"/>
      <c r="JEI265" s="255"/>
      <c r="JEJ265" s="255"/>
      <c r="JEK265" s="255"/>
      <c r="JEL265" s="255"/>
      <c r="JEM265" s="255"/>
      <c r="JEN265" s="255"/>
      <c r="JEO265" s="255"/>
      <c r="JEP265" s="255"/>
      <c r="JEQ265" s="255"/>
      <c r="JER265" s="255"/>
      <c r="JES265" s="255"/>
      <c r="JET265" s="255"/>
      <c r="JEU265" s="255"/>
      <c r="JEV265" s="255"/>
      <c r="JEW265" s="255"/>
      <c r="JEX265" s="255"/>
      <c r="JEY265" s="255"/>
      <c r="JEZ265" s="255"/>
      <c r="JFA265" s="255"/>
      <c r="JFB265" s="255"/>
      <c r="JFC265" s="255"/>
      <c r="JFD265" s="255"/>
      <c r="JFE265" s="255"/>
      <c r="JFF265" s="255"/>
      <c r="JFG265" s="255"/>
      <c r="JFH265" s="255"/>
      <c r="JFI265" s="255"/>
      <c r="JFJ265" s="255"/>
      <c r="JFK265" s="255"/>
      <c r="JFL265" s="255"/>
      <c r="JFM265" s="255"/>
      <c r="JFN265" s="255"/>
      <c r="JFO265" s="255"/>
      <c r="JFP265" s="255"/>
      <c r="JFQ265" s="255"/>
      <c r="JFR265" s="255"/>
      <c r="JFS265" s="255"/>
      <c r="JFT265" s="255"/>
      <c r="JFU265" s="255"/>
      <c r="JFV265" s="255"/>
      <c r="JFW265" s="255"/>
      <c r="JFX265" s="255"/>
      <c r="JFY265" s="255"/>
      <c r="JFZ265" s="255"/>
      <c r="JGA265" s="255"/>
      <c r="JGB265" s="255"/>
      <c r="JGC265" s="255"/>
      <c r="JGD265" s="255"/>
      <c r="JGE265" s="255"/>
      <c r="JGF265" s="255"/>
      <c r="JGG265" s="255"/>
      <c r="JGH265" s="255"/>
      <c r="JGI265" s="255"/>
      <c r="JGJ265" s="255"/>
      <c r="JGK265" s="255"/>
      <c r="JGL265" s="255"/>
      <c r="JGM265" s="255"/>
      <c r="JGN265" s="255"/>
      <c r="JGO265" s="255"/>
      <c r="JGP265" s="255"/>
      <c r="JGQ265" s="255"/>
      <c r="JGR265" s="255"/>
      <c r="JGS265" s="255"/>
      <c r="JGT265" s="255"/>
      <c r="JGU265" s="255"/>
      <c r="JGV265" s="255"/>
      <c r="JGW265" s="255"/>
      <c r="JGX265" s="255"/>
      <c r="JGY265" s="255"/>
      <c r="JGZ265" s="255"/>
      <c r="JHA265" s="255"/>
      <c r="JHB265" s="255"/>
      <c r="JHC265" s="255"/>
      <c r="JHD265" s="255"/>
      <c r="JHE265" s="255"/>
      <c r="JHF265" s="255"/>
      <c r="JHG265" s="255"/>
      <c r="JHH265" s="255"/>
      <c r="JHI265" s="255"/>
      <c r="JHJ265" s="255"/>
      <c r="JHK265" s="255"/>
      <c r="JHL265" s="255"/>
      <c r="JHM265" s="255"/>
      <c r="JHN265" s="255"/>
      <c r="JHO265" s="255"/>
      <c r="JHP265" s="255"/>
      <c r="JHQ265" s="255"/>
      <c r="JHR265" s="255"/>
      <c r="JHS265" s="255"/>
      <c r="JHT265" s="255"/>
      <c r="JHU265" s="255"/>
      <c r="JHV265" s="255"/>
      <c r="JHW265" s="255"/>
      <c r="JHX265" s="255"/>
      <c r="JHY265" s="255"/>
      <c r="JHZ265" s="255"/>
      <c r="JIA265" s="255"/>
      <c r="JIB265" s="255"/>
      <c r="JIC265" s="255"/>
      <c r="JID265" s="255"/>
      <c r="JIE265" s="255"/>
      <c r="JIF265" s="255"/>
      <c r="JIG265" s="255"/>
      <c r="JIH265" s="255"/>
      <c r="JII265" s="255"/>
      <c r="JIJ265" s="255"/>
      <c r="JIK265" s="255"/>
      <c r="JIL265" s="255"/>
      <c r="JIM265" s="255"/>
      <c r="JIN265" s="255"/>
      <c r="JIO265" s="255"/>
      <c r="JIP265" s="255"/>
      <c r="JIQ265" s="255"/>
      <c r="JIR265" s="255"/>
      <c r="JIS265" s="255"/>
      <c r="JIT265" s="255"/>
      <c r="JIU265" s="255"/>
      <c r="JIV265" s="255"/>
      <c r="JIW265" s="255"/>
      <c r="JIX265" s="255"/>
      <c r="JIY265" s="255"/>
      <c r="JIZ265" s="255"/>
      <c r="JJA265" s="255"/>
      <c r="JJB265" s="255"/>
      <c r="JJC265" s="255"/>
      <c r="JJD265" s="255"/>
      <c r="JJE265" s="255"/>
      <c r="JJF265" s="255"/>
      <c r="JJG265" s="255"/>
      <c r="JJH265" s="255"/>
      <c r="JJI265" s="255"/>
      <c r="JJJ265" s="255"/>
      <c r="JJK265" s="255"/>
      <c r="JJL265" s="255"/>
      <c r="JJM265" s="255"/>
      <c r="JJN265" s="255"/>
      <c r="JJO265" s="255"/>
      <c r="JJP265" s="255"/>
      <c r="JJQ265" s="255"/>
      <c r="JJR265" s="255"/>
      <c r="JJS265" s="255"/>
      <c r="JJT265" s="255"/>
      <c r="JJU265" s="255"/>
      <c r="JJV265" s="255"/>
      <c r="JJW265" s="255"/>
      <c r="JJX265" s="255"/>
      <c r="JJY265" s="255"/>
      <c r="JJZ265" s="255"/>
      <c r="JKA265" s="255"/>
      <c r="JKB265" s="255"/>
      <c r="JKC265" s="255"/>
      <c r="JKD265" s="255"/>
      <c r="JKE265" s="255"/>
      <c r="JKF265" s="255"/>
      <c r="JKG265" s="255"/>
      <c r="JKH265" s="255"/>
      <c r="JKI265" s="255"/>
      <c r="JKJ265" s="255"/>
      <c r="JKK265" s="255"/>
      <c r="JKL265" s="255"/>
      <c r="JKM265" s="255"/>
      <c r="JKN265" s="255"/>
      <c r="JKO265" s="255"/>
      <c r="JKP265" s="255"/>
      <c r="JKQ265" s="255"/>
      <c r="JKR265" s="255"/>
      <c r="JKS265" s="255"/>
      <c r="JKT265" s="255"/>
      <c r="JKU265" s="255"/>
      <c r="JKV265" s="255"/>
      <c r="JKW265" s="255"/>
      <c r="JKX265" s="255"/>
      <c r="JKY265" s="255"/>
      <c r="JKZ265" s="255"/>
      <c r="JLA265" s="255"/>
      <c r="JLB265" s="255"/>
      <c r="JLC265" s="255"/>
      <c r="JLD265" s="255"/>
      <c r="JLE265" s="255"/>
      <c r="JLF265" s="255"/>
      <c r="JLG265" s="255"/>
      <c r="JLH265" s="255"/>
      <c r="JLI265" s="255"/>
      <c r="JLJ265" s="255"/>
      <c r="JLK265" s="255"/>
      <c r="JLL265" s="255"/>
      <c r="JLM265" s="255"/>
      <c r="JLN265" s="255"/>
      <c r="JLO265" s="255"/>
      <c r="JLP265" s="255"/>
      <c r="JLQ265" s="255"/>
      <c r="JLR265" s="255"/>
      <c r="JLS265" s="255"/>
      <c r="JLT265" s="255"/>
      <c r="JLU265" s="255"/>
      <c r="JLV265" s="255"/>
      <c r="JLW265" s="255"/>
      <c r="JLX265" s="255"/>
      <c r="JLY265" s="255"/>
      <c r="JLZ265" s="255"/>
      <c r="JMA265" s="255"/>
      <c r="JMB265" s="255"/>
      <c r="JMC265" s="255"/>
      <c r="JMD265" s="255"/>
      <c r="JME265" s="255"/>
      <c r="JMF265" s="255"/>
      <c r="JMG265" s="255"/>
      <c r="JMH265" s="255"/>
      <c r="JMI265" s="255"/>
      <c r="JMJ265" s="255"/>
      <c r="JMK265" s="255"/>
      <c r="JML265" s="255"/>
      <c r="JMM265" s="255"/>
      <c r="JMN265" s="255"/>
      <c r="JMO265" s="255"/>
      <c r="JMP265" s="255"/>
      <c r="JMQ265" s="255"/>
      <c r="JMR265" s="255"/>
      <c r="JMS265" s="255"/>
      <c r="JMT265" s="255"/>
      <c r="JMU265" s="255"/>
      <c r="JMV265" s="255"/>
      <c r="JMW265" s="255"/>
      <c r="JMX265" s="255"/>
      <c r="JMY265" s="255"/>
      <c r="JMZ265" s="255"/>
      <c r="JNA265" s="255"/>
      <c r="JNB265" s="255"/>
      <c r="JNC265" s="255"/>
      <c r="JND265" s="255"/>
      <c r="JNE265" s="255"/>
      <c r="JNF265" s="255"/>
      <c r="JNG265" s="255"/>
      <c r="JNH265" s="255"/>
      <c r="JNI265" s="255"/>
      <c r="JNJ265" s="255"/>
      <c r="JNK265" s="255"/>
      <c r="JNL265" s="255"/>
      <c r="JNM265" s="255"/>
      <c r="JNN265" s="255"/>
      <c r="JNO265" s="255"/>
      <c r="JNP265" s="255"/>
      <c r="JNQ265" s="255"/>
      <c r="JNR265" s="255"/>
      <c r="JNS265" s="255"/>
      <c r="JNT265" s="255"/>
      <c r="JNU265" s="255"/>
      <c r="JNV265" s="255"/>
      <c r="JNW265" s="255"/>
      <c r="JNX265" s="255"/>
      <c r="JNY265" s="255"/>
      <c r="JNZ265" s="255"/>
      <c r="JOA265" s="255"/>
      <c r="JOB265" s="255"/>
      <c r="JOC265" s="255"/>
      <c r="JOD265" s="255"/>
      <c r="JOE265" s="255"/>
      <c r="JOF265" s="255"/>
      <c r="JOG265" s="255"/>
      <c r="JOH265" s="255"/>
      <c r="JOI265" s="255"/>
      <c r="JOJ265" s="255"/>
      <c r="JOK265" s="255"/>
      <c r="JOL265" s="255"/>
      <c r="JOM265" s="255"/>
      <c r="JON265" s="255"/>
      <c r="JOO265" s="255"/>
      <c r="JOP265" s="255"/>
      <c r="JOQ265" s="255"/>
      <c r="JOR265" s="255"/>
      <c r="JOS265" s="255"/>
      <c r="JOT265" s="255"/>
      <c r="JOU265" s="255"/>
      <c r="JOV265" s="255"/>
      <c r="JOW265" s="255"/>
      <c r="JOX265" s="255"/>
      <c r="JOY265" s="255"/>
      <c r="JOZ265" s="255"/>
      <c r="JPA265" s="255"/>
      <c r="JPB265" s="255"/>
      <c r="JPC265" s="255"/>
      <c r="JPD265" s="255"/>
      <c r="JPE265" s="255"/>
      <c r="JPF265" s="255"/>
      <c r="JPG265" s="255"/>
      <c r="JPH265" s="255"/>
      <c r="JPI265" s="255"/>
      <c r="JPJ265" s="255"/>
      <c r="JPK265" s="255"/>
      <c r="JPL265" s="255"/>
      <c r="JPM265" s="255"/>
      <c r="JPN265" s="255"/>
      <c r="JPO265" s="255"/>
      <c r="JPP265" s="255"/>
      <c r="JPQ265" s="255"/>
      <c r="JPR265" s="255"/>
      <c r="JPS265" s="255"/>
      <c r="JPT265" s="255"/>
      <c r="JPU265" s="255"/>
      <c r="JPV265" s="255"/>
      <c r="JPW265" s="255"/>
      <c r="JPX265" s="255"/>
      <c r="JPY265" s="255"/>
      <c r="JPZ265" s="255"/>
      <c r="JQA265" s="255"/>
      <c r="JQB265" s="255"/>
      <c r="JQC265" s="255"/>
      <c r="JQD265" s="255"/>
      <c r="JQE265" s="255"/>
      <c r="JQF265" s="255"/>
      <c r="JQG265" s="255"/>
      <c r="JQH265" s="255"/>
      <c r="JQI265" s="255"/>
      <c r="JQJ265" s="255"/>
      <c r="JQK265" s="255"/>
      <c r="JQL265" s="255"/>
      <c r="JQM265" s="255"/>
      <c r="JQN265" s="255"/>
      <c r="JQO265" s="255"/>
      <c r="JQP265" s="255"/>
      <c r="JQQ265" s="255"/>
      <c r="JQR265" s="255"/>
      <c r="JQS265" s="255"/>
      <c r="JQT265" s="255"/>
      <c r="JQU265" s="255"/>
      <c r="JQV265" s="255"/>
      <c r="JQW265" s="255"/>
      <c r="JQX265" s="255"/>
      <c r="JQY265" s="255"/>
      <c r="JQZ265" s="255"/>
      <c r="JRA265" s="255"/>
      <c r="JRB265" s="255"/>
      <c r="JRC265" s="255"/>
      <c r="JRD265" s="255"/>
      <c r="JRE265" s="255"/>
      <c r="JRF265" s="255"/>
      <c r="JRG265" s="255"/>
      <c r="JRH265" s="255"/>
      <c r="JRI265" s="255"/>
      <c r="JRJ265" s="255"/>
      <c r="JRK265" s="255"/>
      <c r="JRL265" s="255"/>
      <c r="JRM265" s="255"/>
      <c r="JRN265" s="255"/>
      <c r="JRO265" s="255"/>
      <c r="JRP265" s="255"/>
      <c r="JRQ265" s="255"/>
      <c r="JRR265" s="255"/>
      <c r="JRS265" s="255"/>
      <c r="JRT265" s="255"/>
      <c r="JRU265" s="255"/>
      <c r="JRV265" s="255"/>
      <c r="JRW265" s="255"/>
      <c r="JRX265" s="255"/>
      <c r="JRY265" s="255"/>
      <c r="JRZ265" s="255"/>
      <c r="JSA265" s="255"/>
      <c r="JSB265" s="255"/>
      <c r="JSC265" s="255"/>
      <c r="JSD265" s="255"/>
      <c r="JSE265" s="255"/>
      <c r="JSF265" s="255"/>
      <c r="JSG265" s="255"/>
      <c r="JSH265" s="255"/>
      <c r="JSI265" s="255"/>
      <c r="JSJ265" s="255"/>
      <c r="JSK265" s="255"/>
      <c r="JSL265" s="255"/>
      <c r="JSM265" s="255"/>
      <c r="JSN265" s="255"/>
      <c r="JSO265" s="255"/>
      <c r="JSP265" s="255"/>
      <c r="JSQ265" s="255"/>
      <c r="JSR265" s="255"/>
      <c r="JSS265" s="255"/>
      <c r="JST265" s="255"/>
      <c r="JSU265" s="255"/>
      <c r="JSV265" s="255"/>
      <c r="JSW265" s="255"/>
      <c r="JSX265" s="255"/>
      <c r="JSY265" s="255"/>
      <c r="JSZ265" s="255"/>
      <c r="JTA265" s="255"/>
      <c r="JTB265" s="255"/>
      <c r="JTC265" s="255"/>
      <c r="JTD265" s="255"/>
      <c r="JTE265" s="255"/>
      <c r="JTF265" s="255"/>
      <c r="JTG265" s="255"/>
      <c r="JTH265" s="255"/>
      <c r="JTI265" s="255"/>
      <c r="JTJ265" s="255"/>
      <c r="JTK265" s="255"/>
      <c r="JTL265" s="255"/>
      <c r="JTM265" s="255"/>
      <c r="JTN265" s="255"/>
      <c r="JTO265" s="255"/>
      <c r="JTP265" s="255"/>
      <c r="JTQ265" s="255"/>
      <c r="JTR265" s="255"/>
      <c r="JTS265" s="255"/>
      <c r="JTT265" s="255"/>
      <c r="JTU265" s="255"/>
      <c r="JTV265" s="255"/>
      <c r="JTW265" s="255"/>
      <c r="JTX265" s="255"/>
      <c r="JTY265" s="255"/>
      <c r="JTZ265" s="255"/>
      <c r="JUA265" s="255"/>
      <c r="JUB265" s="255"/>
      <c r="JUC265" s="255"/>
      <c r="JUD265" s="255"/>
      <c r="JUE265" s="255"/>
      <c r="JUF265" s="255"/>
      <c r="JUG265" s="255"/>
      <c r="JUH265" s="255"/>
      <c r="JUI265" s="255"/>
      <c r="JUJ265" s="255"/>
      <c r="JUK265" s="255"/>
      <c r="JUL265" s="255"/>
      <c r="JUM265" s="255"/>
      <c r="JUN265" s="255"/>
      <c r="JUO265" s="255"/>
      <c r="JUP265" s="255"/>
      <c r="JUQ265" s="255"/>
      <c r="JUR265" s="255"/>
      <c r="JUS265" s="255"/>
      <c r="JUT265" s="255"/>
      <c r="JUU265" s="255"/>
      <c r="JUV265" s="255"/>
      <c r="JUW265" s="255"/>
      <c r="JUX265" s="255"/>
      <c r="JUY265" s="255"/>
      <c r="JUZ265" s="255"/>
      <c r="JVA265" s="255"/>
      <c r="JVB265" s="255"/>
      <c r="JVC265" s="255"/>
      <c r="JVD265" s="255"/>
      <c r="JVE265" s="255"/>
      <c r="JVF265" s="255"/>
      <c r="JVG265" s="255"/>
      <c r="JVH265" s="255"/>
      <c r="JVI265" s="255"/>
      <c r="JVJ265" s="255"/>
      <c r="JVK265" s="255"/>
      <c r="JVL265" s="255"/>
      <c r="JVM265" s="255"/>
      <c r="JVN265" s="255"/>
      <c r="JVO265" s="255"/>
      <c r="JVP265" s="255"/>
      <c r="JVQ265" s="255"/>
      <c r="JVR265" s="255"/>
      <c r="JVS265" s="255"/>
      <c r="JVT265" s="255"/>
      <c r="JVU265" s="255"/>
      <c r="JVV265" s="255"/>
      <c r="JVW265" s="255"/>
      <c r="JVX265" s="255"/>
      <c r="JVY265" s="255"/>
      <c r="JVZ265" s="255"/>
      <c r="JWA265" s="255"/>
      <c r="JWB265" s="255"/>
      <c r="JWC265" s="255"/>
      <c r="JWD265" s="255"/>
      <c r="JWE265" s="255"/>
      <c r="JWF265" s="255"/>
      <c r="JWG265" s="255"/>
      <c r="JWH265" s="255"/>
      <c r="JWI265" s="255"/>
      <c r="JWJ265" s="255"/>
      <c r="JWK265" s="255"/>
      <c r="JWL265" s="255"/>
      <c r="JWM265" s="255"/>
      <c r="JWN265" s="255"/>
      <c r="JWO265" s="255"/>
      <c r="JWP265" s="255"/>
      <c r="JWQ265" s="255"/>
      <c r="JWR265" s="255"/>
      <c r="JWS265" s="255"/>
      <c r="JWT265" s="255"/>
      <c r="JWU265" s="255"/>
      <c r="JWV265" s="255"/>
      <c r="JWW265" s="255"/>
      <c r="JWX265" s="255"/>
      <c r="JWY265" s="255"/>
      <c r="JWZ265" s="255"/>
      <c r="JXA265" s="255"/>
      <c r="JXB265" s="255"/>
      <c r="JXC265" s="255"/>
      <c r="JXD265" s="255"/>
      <c r="JXE265" s="255"/>
      <c r="JXF265" s="255"/>
      <c r="JXG265" s="255"/>
      <c r="JXH265" s="255"/>
      <c r="JXI265" s="255"/>
      <c r="JXJ265" s="255"/>
      <c r="JXK265" s="255"/>
      <c r="JXL265" s="255"/>
      <c r="JXM265" s="255"/>
      <c r="JXN265" s="255"/>
      <c r="JXO265" s="255"/>
      <c r="JXP265" s="255"/>
      <c r="JXQ265" s="255"/>
      <c r="JXR265" s="255"/>
      <c r="JXS265" s="255"/>
      <c r="JXT265" s="255"/>
      <c r="JXU265" s="255"/>
      <c r="JXV265" s="255"/>
      <c r="JXW265" s="255"/>
      <c r="JXX265" s="255"/>
      <c r="JXY265" s="255"/>
      <c r="JXZ265" s="255"/>
      <c r="JYA265" s="255"/>
      <c r="JYB265" s="255"/>
      <c r="JYC265" s="255"/>
      <c r="JYD265" s="255"/>
      <c r="JYE265" s="255"/>
      <c r="JYF265" s="255"/>
      <c r="JYG265" s="255"/>
      <c r="JYH265" s="255"/>
      <c r="JYI265" s="255"/>
      <c r="JYJ265" s="255"/>
      <c r="JYK265" s="255"/>
      <c r="JYL265" s="255"/>
      <c r="JYM265" s="255"/>
      <c r="JYN265" s="255"/>
      <c r="JYO265" s="255"/>
      <c r="JYP265" s="255"/>
      <c r="JYQ265" s="255"/>
      <c r="JYR265" s="255"/>
      <c r="JYS265" s="255"/>
      <c r="JYT265" s="255"/>
      <c r="JYU265" s="255"/>
      <c r="JYV265" s="255"/>
      <c r="JYW265" s="255"/>
      <c r="JYX265" s="255"/>
      <c r="JYY265" s="255"/>
      <c r="JYZ265" s="255"/>
      <c r="JZA265" s="255"/>
      <c r="JZB265" s="255"/>
      <c r="JZC265" s="255"/>
      <c r="JZD265" s="255"/>
      <c r="JZE265" s="255"/>
      <c r="JZF265" s="255"/>
      <c r="JZG265" s="255"/>
      <c r="JZH265" s="255"/>
      <c r="JZI265" s="255"/>
      <c r="JZJ265" s="255"/>
      <c r="JZK265" s="255"/>
      <c r="JZL265" s="255"/>
      <c r="JZM265" s="255"/>
      <c r="JZN265" s="255"/>
      <c r="JZO265" s="255"/>
      <c r="JZP265" s="255"/>
      <c r="JZQ265" s="255"/>
      <c r="JZR265" s="255"/>
      <c r="JZS265" s="255"/>
      <c r="JZT265" s="255"/>
      <c r="JZU265" s="255"/>
      <c r="JZV265" s="255"/>
      <c r="JZW265" s="255"/>
      <c r="JZX265" s="255"/>
      <c r="JZY265" s="255"/>
      <c r="JZZ265" s="255"/>
      <c r="KAA265" s="255"/>
      <c r="KAB265" s="255"/>
      <c r="KAC265" s="255"/>
      <c r="KAD265" s="255"/>
      <c r="KAE265" s="255"/>
      <c r="KAF265" s="255"/>
      <c r="KAG265" s="255"/>
      <c r="KAH265" s="255"/>
      <c r="KAI265" s="255"/>
      <c r="KAJ265" s="255"/>
      <c r="KAK265" s="255"/>
      <c r="KAL265" s="255"/>
      <c r="KAM265" s="255"/>
      <c r="KAN265" s="255"/>
      <c r="KAO265" s="255"/>
      <c r="KAP265" s="255"/>
      <c r="KAQ265" s="255"/>
      <c r="KAR265" s="255"/>
      <c r="KAS265" s="255"/>
      <c r="KAT265" s="255"/>
      <c r="KAU265" s="255"/>
      <c r="KAV265" s="255"/>
      <c r="KAW265" s="255"/>
      <c r="KAX265" s="255"/>
      <c r="KAY265" s="255"/>
      <c r="KAZ265" s="255"/>
      <c r="KBA265" s="255"/>
      <c r="KBB265" s="255"/>
      <c r="KBC265" s="255"/>
      <c r="KBD265" s="255"/>
      <c r="KBE265" s="255"/>
      <c r="KBF265" s="255"/>
      <c r="KBG265" s="255"/>
      <c r="KBH265" s="255"/>
      <c r="KBI265" s="255"/>
      <c r="KBJ265" s="255"/>
      <c r="KBK265" s="255"/>
      <c r="KBL265" s="255"/>
      <c r="KBM265" s="255"/>
      <c r="KBN265" s="255"/>
      <c r="KBO265" s="255"/>
      <c r="KBP265" s="255"/>
      <c r="KBQ265" s="255"/>
      <c r="KBR265" s="255"/>
      <c r="KBS265" s="255"/>
      <c r="KBT265" s="255"/>
      <c r="KBU265" s="255"/>
      <c r="KBV265" s="255"/>
      <c r="KBW265" s="255"/>
      <c r="KBX265" s="255"/>
      <c r="KBY265" s="255"/>
      <c r="KBZ265" s="255"/>
      <c r="KCA265" s="255"/>
      <c r="KCB265" s="255"/>
      <c r="KCC265" s="255"/>
      <c r="KCD265" s="255"/>
      <c r="KCE265" s="255"/>
      <c r="KCF265" s="255"/>
      <c r="KCG265" s="255"/>
      <c r="KCH265" s="255"/>
      <c r="KCI265" s="255"/>
      <c r="KCJ265" s="255"/>
      <c r="KCK265" s="255"/>
      <c r="KCL265" s="255"/>
      <c r="KCM265" s="255"/>
      <c r="KCN265" s="255"/>
      <c r="KCO265" s="255"/>
      <c r="KCP265" s="255"/>
      <c r="KCQ265" s="255"/>
      <c r="KCR265" s="255"/>
      <c r="KCS265" s="255"/>
      <c r="KCT265" s="255"/>
      <c r="KCU265" s="255"/>
      <c r="KCV265" s="255"/>
      <c r="KCW265" s="255"/>
      <c r="KCX265" s="255"/>
      <c r="KCY265" s="255"/>
      <c r="KCZ265" s="255"/>
      <c r="KDA265" s="255"/>
      <c r="KDB265" s="255"/>
      <c r="KDC265" s="255"/>
      <c r="KDD265" s="255"/>
      <c r="KDE265" s="255"/>
      <c r="KDF265" s="255"/>
      <c r="KDG265" s="255"/>
      <c r="KDH265" s="255"/>
      <c r="KDI265" s="255"/>
      <c r="KDJ265" s="255"/>
      <c r="KDK265" s="255"/>
      <c r="KDL265" s="255"/>
      <c r="KDM265" s="255"/>
      <c r="KDN265" s="255"/>
      <c r="KDO265" s="255"/>
      <c r="KDP265" s="255"/>
      <c r="KDQ265" s="255"/>
      <c r="KDR265" s="255"/>
      <c r="KDS265" s="255"/>
      <c r="KDT265" s="255"/>
      <c r="KDU265" s="255"/>
      <c r="KDV265" s="255"/>
      <c r="KDW265" s="255"/>
      <c r="KDX265" s="255"/>
      <c r="KDY265" s="255"/>
      <c r="KDZ265" s="255"/>
      <c r="KEA265" s="255"/>
      <c r="KEB265" s="255"/>
      <c r="KEC265" s="255"/>
      <c r="KED265" s="255"/>
      <c r="KEE265" s="255"/>
      <c r="KEF265" s="255"/>
      <c r="KEG265" s="255"/>
      <c r="KEH265" s="255"/>
      <c r="KEI265" s="255"/>
      <c r="KEJ265" s="255"/>
      <c r="KEK265" s="255"/>
      <c r="KEL265" s="255"/>
      <c r="KEM265" s="255"/>
      <c r="KEN265" s="255"/>
      <c r="KEO265" s="255"/>
      <c r="KEP265" s="255"/>
      <c r="KEQ265" s="255"/>
      <c r="KER265" s="255"/>
      <c r="KES265" s="255"/>
      <c r="KET265" s="255"/>
      <c r="KEU265" s="255"/>
      <c r="KEV265" s="255"/>
      <c r="KEW265" s="255"/>
      <c r="KEX265" s="255"/>
      <c r="KEY265" s="255"/>
      <c r="KEZ265" s="255"/>
      <c r="KFA265" s="255"/>
      <c r="KFB265" s="255"/>
      <c r="KFC265" s="255"/>
      <c r="KFD265" s="255"/>
      <c r="KFE265" s="255"/>
      <c r="KFF265" s="255"/>
      <c r="KFG265" s="255"/>
      <c r="KFH265" s="255"/>
      <c r="KFI265" s="255"/>
      <c r="KFJ265" s="255"/>
      <c r="KFK265" s="255"/>
      <c r="KFL265" s="255"/>
      <c r="KFM265" s="255"/>
      <c r="KFN265" s="255"/>
      <c r="KFO265" s="255"/>
      <c r="KFP265" s="255"/>
      <c r="KFQ265" s="255"/>
      <c r="KFR265" s="255"/>
      <c r="KFS265" s="255"/>
      <c r="KFT265" s="255"/>
      <c r="KFU265" s="255"/>
      <c r="KFV265" s="255"/>
      <c r="KFW265" s="255"/>
      <c r="KFX265" s="255"/>
      <c r="KFY265" s="255"/>
      <c r="KFZ265" s="255"/>
      <c r="KGA265" s="255"/>
      <c r="KGB265" s="255"/>
      <c r="KGC265" s="255"/>
      <c r="KGD265" s="255"/>
      <c r="KGE265" s="255"/>
      <c r="KGF265" s="255"/>
      <c r="KGG265" s="255"/>
      <c r="KGH265" s="255"/>
      <c r="KGI265" s="255"/>
      <c r="KGJ265" s="255"/>
      <c r="KGK265" s="255"/>
      <c r="KGL265" s="255"/>
      <c r="KGM265" s="255"/>
      <c r="KGN265" s="255"/>
      <c r="KGO265" s="255"/>
      <c r="KGP265" s="255"/>
      <c r="KGQ265" s="255"/>
      <c r="KGR265" s="255"/>
      <c r="KGS265" s="255"/>
      <c r="KGT265" s="255"/>
      <c r="KGU265" s="255"/>
      <c r="KGV265" s="255"/>
      <c r="KGW265" s="255"/>
      <c r="KGX265" s="255"/>
      <c r="KGY265" s="255"/>
      <c r="KGZ265" s="255"/>
      <c r="KHA265" s="255"/>
      <c r="KHB265" s="255"/>
      <c r="KHC265" s="255"/>
      <c r="KHD265" s="255"/>
      <c r="KHE265" s="255"/>
      <c r="KHF265" s="255"/>
      <c r="KHG265" s="255"/>
      <c r="KHH265" s="255"/>
      <c r="KHI265" s="255"/>
      <c r="KHJ265" s="255"/>
      <c r="KHK265" s="255"/>
      <c r="KHL265" s="255"/>
      <c r="KHM265" s="255"/>
      <c r="KHN265" s="255"/>
      <c r="KHO265" s="255"/>
      <c r="KHP265" s="255"/>
      <c r="KHQ265" s="255"/>
      <c r="KHR265" s="255"/>
      <c r="KHS265" s="255"/>
      <c r="KHT265" s="255"/>
      <c r="KHU265" s="255"/>
      <c r="KHV265" s="255"/>
      <c r="KHW265" s="255"/>
      <c r="KHX265" s="255"/>
      <c r="KHY265" s="255"/>
      <c r="KHZ265" s="255"/>
      <c r="KIA265" s="255"/>
      <c r="KIB265" s="255"/>
      <c r="KIC265" s="255"/>
      <c r="KID265" s="255"/>
      <c r="KIE265" s="255"/>
      <c r="KIF265" s="255"/>
      <c r="KIG265" s="255"/>
      <c r="KIH265" s="255"/>
      <c r="KII265" s="255"/>
      <c r="KIJ265" s="255"/>
      <c r="KIK265" s="255"/>
      <c r="KIL265" s="255"/>
      <c r="KIM265" s="255"/>
      <c r="KIN265" s="255"/>
      <c r="KIO265" s="255"/>
      <c r="KIP265" s="255"/>
      <c r="KIQ265" s="255"/>
      <c r="KIR265" s="255"/>
      <c r="KIS265" s="255"/>
      <c r="KIT265" s="255"/>
      <c r="KIU265" s="255"/>
      <c r="KIV265" s="255"/>
      <c r="KIW265" s="255"/>
      <c r="KIX265" s="255"/>
      <c r="KIY265" s="255"/>
      <c r="KIZ265" s="255"/>
      <c r="KJA265" s="255"/>
      <c r="KJB265" s="255"/>
      <c r="KJC265" s="255"/>
      <c r="KJD265" s="255"/>
      <c r="KJE265" s="255"/>
      <c r="KJF265" s="255"/>
      <c r="KJG265" s="255"/>
      <c r="KJH265" s="255"/>
      <c r="KJI265" s="255"/>
      <c r="KJJ265" s="255"/>
      <c r="KJK265" s="255"/>
      <c r="KJL265" s="255"/>
      <c r="KJM265" s="255"/>
      <c r="KJN265" s="255"/>
      <c r="KJO265" s="255"/>
      <c r="KJP265" s="255"/>
      <c r="KJQ265" s="255"/>
      <c r="KJR265" s="255"/>
      <c r="KJS265" s="255"/>
      <c r="KJT265" s="255"/>
      <c r="KJU265" s="255"/>
      <c r="KJV265" s="255"/>
      <c r="KJW265" s="255"/>
      <c r="KJX265" s="255"/>
      <c r="KJY265" s="255"/>
      <c r="KJZ265" s="255"/>
      <c r="KKA265" s="255"/>
      <c r="KKB265" s="255"/>
      <c r="KKC265" s="255"/>
      <c r="KKD265" s="255"/>
      <c r="KKE265" s="255"/>
      <c r="KKF265" s="255"/>
      <c r="KKG265" s="255"/>
      <c r="KKH265" s="255"/>
      <c r="KKI265" s="255"/>
      <c r="KKJ265" s="255"/>
      <c r="KKK265" s="255"/>
      <c r="KKL265" s="255"/>
      <c r="KKM265" s="255"/>
      <c r="KKN265" s="255"/>
      <c r="KKO265" s="255"/>
      <c r="KKP265" s="255"/>
      <c r="KKQ265" s="255"/>
      <c r="KKR265" s="255"/>
      <c r="KKS265" s="255"/>
      <c r="KKT265" s="255"/>
      <c r="KKU265" s="255"/>
      <c r="KKV265" s="255"/>
      <c r="KKW265" s="255"/>
      <c r="KKX265" s="255"/>
      <c r="KKY265" s="255"/>
      <c r="KKZ265" s="255"/>
      <c r="KLA265" s="255"/>
      <c r="KLB265" s="255"/>
      <c r="KLC265" s="255"/>
      <c r="KLD265" s="255"/>
      <c r="KLE265" s="255"/>
      <c r="KLF265" s="255"/>
      <c r="KLG265" s="255"/>
      <c r="KLH265" s="255"/>
      <c r="KLI265" s="255"/>
      <c r="KLJ265" s="255"/>
      <c r="KLK265" s="255"/>
      <c r="KLL265" s="255"/>
      <c r="KLM265" s="255"/>
      <c r="KLN265" s="255"/>
      <c r="KLO265" s="255"/>
      <c r="KLP265" s="255"/>
      <c r="KLQ265" s="255"/>
      <c r="KLR265" s="255"/>
      <c r="KLS265" s="255"/>
      <c r="KLT265" s="255"/>
      <c r="KLU265" s="255"/>
      <c r="KLV265" s="255"/>
      <c r="KLW265" s="255"/>
      <c r="KLX265" s="255"/>
      <c r="KLY265" s="255"/>
      <c r="KLZ265" s="255"/>
      <c r="KMA265" s="255"/>
      <c r="KMB265" s="255"/>
      <c r="KMC265" s="255"/>
      <c r="KMD265" s="255"/>
      <c r="KME265" s="255"/>
      <c r="KMF265" s="255"/>
      <c r="KMG265" s="255"/>
      <c r="KMH265" s="255"/>
      <c r="KMI265" s="255"/>
      <c r="KMJ265" s="255"/>
      <c r="KMK265" s="255"/>
      <c r="KML265" s="255"/>
      <c r="KMM265" s="255"/>
      <c r="KMN265" s="255"/>
      <c r="KMO265" s="255"/>
      <c r="KMP265" s="255"/>
      <c r="KMQ265" s="255"/>
      <c r="KMR265" s="255"/>
      <c r="KMS265" s="255"/>
      <c r="KMT265" s="255"/>
      <c r="KMU265" s="255"/>
      <c r="KMV265" s="255"/>
      <c r="KMW265" s="255"/>
      <c r="KMX265" s="255"/>
      <c r="KMY265" s="255"/>
      <c r="KMZ265" s="255"/>
      <c r="KNA265" s="255"/>
      <c r="KNB265" s="255"/>
      <c r="KNC265" s="255"/>
      <c r="KND265" s="255"/>
      <c r="KNE265" s="255"/>
      <c r="KNF265" s="255"/>
      <c r="KNG265" s="255"/>
      <c r="KNH265" s="255"/>
      <c r="KNI265" s="255"/>
      <c r="KNJ265" s="255"/>
      <c r="KNK265" s="255"/>
      <c r="KNL265" s="255"/>
      <c r="KNM265" s="255"/>
      <c r="KNN265" s="255"/>
      <c r="KNO265" s="255"/>
      <c r="KNP265" s="255"/>
      <c r="KNQ265" s="255"/>
      <c r="KNR265" s="255"/>
      <c r="KNS265" s="255"/>
      <c r="KNT265" s="255"/>
      <c r="KNU265" s="255"/>
      <c r="KNV265" s="255"/>
      <c r="KNW265" s="255"/>
      <c r="KNX265" s="255"/>
      <c r="KNY265" s="255"/>
      <c r="KNZ265" s="255"/>
      <c r="KOA265" s="255"/>
      <c r="KOB265" s="255"/>
      <c r="KOC265" s="255"/>
      <c r="KOD265" s="255"/>
      <c r="KOE265" s="255"/>
      <c r="KOF265" s="255"/>
      <c r="KOG265" s="255"/>
      <c r="KOH265" s="255"/>
      <c r="KOI265" s="255"/>
      <c r="KOJ265" s="255"/>
      <c r="KOK265" s="255"/>
      <c r="KOL265" s="255"/>
      <c r="KOM265" s="255"/>
      <c r="KON265" s="255"/>
      <c r="KOO265" s="255"/>
      <c r="KOP265" s="255"/>
      <c r="KOQ265" s="255"/>
      <c r="KOR265" s="255"/>
      <c r="KOS265" s="255"/>
      <c r="KOT265" s="255"/>
      <c r="KOU265" s="255"/>
      <c r="KOV265" s="255"/>
      <c r="KOW265" s="255"/>
      <c r="KOX265" s="255"/>
      <c r="KOY265" s="255"/>
      <c r="KOZ265" s="255"/>
      <c r="KPA265" s="255"/>
      <c r="KPB265" s="255"/>
      <c r="KPC265" s="255"/>
      <c r="KPD265" s="255"/>
      <c r="KPE265" s="255"/>
      <c r="KPF265" s="255"/>
      <c r="KPG265" s="255"/>
      <c r="KPH265" s="255"/>
      <c r="KPI265" s="255"/>
      <c r="KPJ265" s="255"/>
      <c r="KPK265" s="255"/>
      <c r="KPL265" s="255"/>
      <c r="KPM265" s="255"/>
      <c r="KPN265" s="255"/>
      <c r="KPO265" s="255"/>
      <c r="KPP265" s="255"/>
      <c r="KPQ265" s="255"/>
      <c r="KPR265" s="255"/>
      <c r="KPS265" s="255"/>
      <c r="KPT265" s="255"/>
      <c r="KPU265" s="255"/>
      <c r="KPV265" s="255"/>
      <c r="KPW265" s="255"/>
      <c r="KPX265" s="255"/>
      <c r="KPY265" s="255"/>
      <c r="KPZ265" s="255"/>
      <c r="KQA265" s="255"/>
      <c r="KQB265" s="255"/>
      <c r="KQC265" s="255"/>
      <c r="KQD265" s="255"/>
      <c r="KQE265" s="255"/>
      <c r="KQF265" s="255"/>
      <c r="KQG265" s="255"/>
      <c r="KQH265" s="255"/>
      <c r="KQI265" s="255"/>
      <c r="KQJ265" s="255"/>
      <c r="KQK265" s="255"/>
      <c r="KQL265" s="255"/>
      <c r="KQM265" s="255"/>
      <c r="KQN265" s="255"/>
      <c r="KQO265" s="255"/>
      <c r="KQP265" s="255"/>
      <c r="KQQ265" s="255"/>
      <c r="KQR265" s="255"/>
      <c r="KQS265" s="255"/>
      <c r="KQT265" s="255"/>
      <c r="KQU265" s="255"/>
      <c r="KQV265" s="255"/>
      <c r="KQW265" s="255"/>
      <c r="KQX265" s="255"/>
      <c r="KQY265" s="255"/>
      <c r="KQZ265" s="255"/>
      <c r="KRA265" s="255"/>
      <c r="KRB265" s="255"/>
      <c r="KRC265" s="255"/>
      <c r="KRD265" s="255"/>
      <c r="KRE265" s="255"/>
      <c r="KRF265" s="255"/>
      <c r="KRG265" s="255"/>
      <c r="KRH265" s="255"/>
      <c r="KRI265" s="255"/>
      <c r="KRJ265" s="255"/>
      <c r="KRK265" s="255"/>
      <c r="KRL265" s="255"/>
      <c r="KRM265" s="255"/>
      <c r="KRN265" s="255"/>
      <c r="KRO265" s="255"/>
      <c r="KRP265" s="255"/>
      <c r="KRQ265" s="255"/>
      <c r="KRR265" s="255"/>
      <c r="KRS265" s="255"/>
      <c r="KRT265" s="255"/>
      <c r="KRU265" s="255"/>
      <c r="KRV265" s="255"/>
      <c r="KRW265" s="255"/>
      <c r="KRX265" s="255"/>
      <c r="KRY265" s="255"/>
      <c r="KRZ265" s="255"/>
      <c r="KSA265" s="255"/>
      <c r="KSB265" s="255"/>
      <c r="KSC265" s="255"/>
      <c r="KSD265" s="255"/>
      <c r="KSE265" s="255"/>
      <c r="KSF265" s="255"/>
      <c r="KSG265" s="255"/>
      <c r="KSH265" s="255"/>
      <c r="KSI265" s="255"/>
      <c r="KSJ265" s="255"/>
      <c r="KSK265" s="255"/>
      <c r="KSL265" s="255"/>
      <c r="KSM265" s="255"/>
      <c r="KSN265" s="255"/>
      <c r="KSO265" s="255"/>
      <c r="KSP265" s="255"/>
      <c r="KSQ265" s="255"/>
      <c r="KSR265" s="255"/>
      <c r="KSS265" s="255"/>
      <c r="KST265" s="255"/>
      <c r="KSU265" s="255"/>
      <c r="KSV265" s="255"/>
      <c r="KSW265" s="255"/>
      <c r="KSX265" s="255"/>
      <c r="KSY265" s="255"/>
      <c r="KSZ265" s="255"/>
      <c r="KTA265" s="255"/>
      <c r="KTB265" s="255"/>
      <c r="KTC265" s="255"/>
      <c r="KTD265" s="255"/>
      <c r="KTE265" s="255"/>
      <c r="KTF265" s="255"/>
      <c r="KTG265" s="255"/>
      <c r="KTH265" s="255"/>
      <c r="KTI265" s="255"/>
      <c r="KTJ265" s="255"/>
      <c r="KTK265" s="255"/>
      <c r="KTL265" s="255"/>
      <c r="KTM265" s="255"/>
      <c r="KTN265" s="255"/>
      <c r="KTO265" s="255"/>
      <c r="KTP265" s="255"/>
      <c r="KTQ265" s="255"/>
      <c r="KTR265" s="255"/>
      <c r="KTS265" s="255"/>
      <c r="KTT265" s="255"/>
      <c r="KTU265" s="255"/>
      <c r="KTV265" s="255"/>
      <c r="KTW265" s="255"/>
      <c r="KTX265" s="255"/>
      <c r="KTY265" s="255"/>
      <c r="KTZ265" s="255"/>
      <c r="KUA265" s="255"/>
      <c r="KUB265" s="255"/>
      <c r="KUC265" s="255"/>
      <c r="KUD265" s="255"/>
      <c r="KUE265" s="255"/>
      <c r="KUF265" s="255"/>
      <c r="KUG265" s="255"/>
      <c r="KUH265" s="255"/>
      <c r="KUI265" s="255"/>
      <c r="KUJ265" s="255"/>
      <c r="KUK265" s="255"/>
      <c r="KUL265" s="255"/>
      <c r="KUM265" s="255"/>
      <c r="KUN265" s="255"/>
      <c r="KUO265" s="255"/>
      <c r="KUP265" s="255"/>
      <c r="KUQ265" s="255"/>
      <c r="KUR265" s="255"/>
      <c r="KUS265" s="255"/>
      <c r="KUT265" s="255"/>
      <c r="KUU265" s="255"/>
      <c r="KUV265" s="255"/>
      <c r="KUW265" s="255"/>
      <c r="KUX265" s="255"/>
      <c r="KUY265" s="255"/>
      <c r="KUZ265" s="255"/>
      <c r="KVA265" s="255"/>
      <c r="KVB265" s="255"/>
      <c r="KVC265" s="255"/>
      <c r="KVD265" s="255"/>
      <c r="KVE265" s="255"/>
      <c r="KVF265" s="255"/>
      <c r="KVG265" s="255"/>
      <c r="KVH265" s="255"/>
      <c r="KVI265" s="255"/>
      <c r="KVJ265" s="255"/>
      <c r="KVK265" s="255"/>
      <c r="KVL265" s="255"/>
      <c r="KVM265" s="255"/>
      <c r="KVN265" s="255"/>
      <c r="KVO265" s="255"/>
      <c r="KVP265" s="255"/>
      <c r="KVQ265" s="255"/>
      <c r="KVR265" s="255"/>
      <c r="KVS265" s="255"/>
      <c r="KVT265" s="255"/>
      <c r="KVU265" s="255"/>
      <c r="KVV265" s="255"/>
      <c r="KVW265" s="255"/>
      <c r="KVX265" s="255"/>
      <c r="KVY265" s="255"/>
      <c r="KVZ265" s="255"/>
      <c r="KWA265" s="255"/>
      <c r="KWB265" s="255"/>
      <c r="KWC265" s="255"/>
      <c r="KWD265" s="255"/>
      <c r="KWE265" s="255"/>
      <c r="KWF265" s="255"/>
      <c r="KWG265" s="255"/>
      <c r="KWH265" s="255"/>
      <c r="KWI265" s="255"/>
      <c r="KWJ265" s="255"/>
      <c r="KWK265" s="255"/>
      <c r="KWL265" s="255"/>
      <c r="KWM265" s="255"/>
      <c r="KWN265" s="255"/>
      <c r="KWO265" s="255"/>
      <c r="KWP265" s="255"/>
      <c r="KWQ265" s="255"/>
      <c r="KWR265" s="255"/>
      <c r="KWS265" s="255"/>
      <c r="KWT265" s="255"/>
      <c r="KWU265" s="255"/>
      <c r="KWV265" s="255"/>
      <c r="KWW265" s="255"/>
      <c r="KWX265" s="255"/>
      <c r="KWY265" s="255"/>
      <c r="KWZ265" s="255"/>
      <c r="KXA265" s="255"/>
      <c r="KXB265" s="255"/>
      <c r="KXC265" s="255"/>
      <c r="KXD265" s="255"/>
      <c r="KXE265" s="255"/>
      <c r="KXF265" s="255"/>
      <c r="KXG265" s="255"/>
      <c r="KXH265" s="255"/>
      <c r="KXI265" s="255"/>
      <c r="KXJ265" s="255"/>
      <c r="KXK265" s="255"/>
      <c r="KXL265" s="255"/>
      <c r="KXM265" s="255"/>
      <c r="KXN265" s="255"/>
      <c r="KXO265" s="255"/>
      <c r="KXP265" s="255"/>
      <c r="KXQ265" s="255"/>
      <c r="KXR265" s="255"/>
      <c r="KXS265" s="255"/>
      <c r="KXT265" s="255"/>
      <c r="KXU265" s="255"/>
      <c r="KXV265" s="255"/>
      <c r="KXW265" s="255"/>
      <c r="KXX265" s="255"/>
      <c r="KXY265" s="255"/>
      <c r="KXZ265" s="255"/>
      <c r="KYA265" s="255"/>
      <c r="KYB265" s="255"/>
      <c r="KYC265" s="255"/>
      <c r="KYD265" s="255"/>
      <c r="KYE265" s="255"/>
      <c r="KYF265" s="255"/>
      <c r="KYG265" s="255"/>
      <c r="KYH265" s="255"/>
      <c r="KYI265" s="255"/>
      <c r="KYJ265" s="255"/>
      <c r="KYK265" s="255"/>
      <c r="KYL265" s="255"/>
      <c r="KYM265" s="255"/>
      <c r="KYN265" s="255"/>
      <c r="KYO265" s="255"/>
      <c r="KYP265" s="255"/>
      <c r="KYQ265" s="255"/>
      <c r="KYR265" s="255"/>
      <c r="KYS265" s="255"/>
      <c r="KYT265" s="255"/>
      <c r="KYU265" s="255"/>
      <c r="KYV265" s="255"/>
      <c r="KYW265" s="255"/>
      <c r="KYX265" s="255"/>
      <c r="KYY265" s="255"/>
      <c r="KYZ265" s="255"/>
      <c r="KZA265" s="255"/>
      <c r="KZB265" s="255"/>
      <c r="KZC265" s="255"/>
      <c r="KZD265" s="255"/>
      <c r="KZE265" s="255"/>
      <c r="KZF265" s="255"/>
      <c r="KZG265" s="255"/>
      <c r="KZH265" s="255"/>
      <c r="KZI265" s="255"/>
      <c r="KZJ265" s="255"/>
      <c r="KZK265" s="255"/>
      <c r="KZL265" s="255"/>
      <c r="KZM265" s="255"/>
      <c r="KZN265" s="255"/>
      <c r="KZO265" s="255"/>
      <c r="KZP265" s="255"/>
      <c r="KZQ265" s="255"/>
      <c r="KZR265" s="255"/>
      <c r="KZS265" s="255"/>
      <c r="KZT265" s="255"/>
      <c r="KZU265" s="255"/>
      <c r="KZV265" s="255"/>
      <c r="KZW265" s="255"/>
      <c r="KZX265" s="255"/>
      <c r="KZY265" s="255"/>
      <c r="KZZ265" s="255"/>
      <c r="LAA265" s="255"/>
      <c r="LAB265" s="255"/>
      <c r="LAC265" s="255"/>
      <c r="LAD265" s="255"/>
      <c r="LAE265" s="255"/>
      <c r="LAF265" s="255"/>
      <c r="LAG265" s="255"/>
      <c r="LAH265" s="255"/>
      <c r="LAI265" s="255"/>
      <c r="LAJ265" s="255"/>
      <c r="LAK265" s="255"/>
      <c r="LAL265" s="255"/>
      <c r="LAM265" s="255"/>
      <c r="LAN265" s="255"/>
      <c r="LAO265" s="255"/>
      <c r="LAP265" s="255"/>
      <c r="LAQ265" s="255"/>
      <c r="LAR265" s="255"/>
      <c r="LAS265" s="255"/>
      <c r="LAT265" s="255"/>
      <c r="LAU265" s="255"/>
      <c r="LAV265" s="255"/>
      <c r="LAW265" s="255"/>
      <c r="LAX265" s="255"/>
      <c r="LAY265" s="255"/>
      <c r="LAZ265" s="255"/>
      <c r="LBA265" s="255"/>
      <c r="LBB265" s="255"/>
      <c r="LBC265" s="255"/>
      <c r="LBD265" s="255"/>
      <c r="LBE265" s="255"/>
      <c r="LBF265" s="255"/>
      <c r="LBG265" s="255"/>
      <c r="LBH265" s="255"/>
      <c r="LBI265" s="255"/>
      <c r="LBJ265" s="255"/>
      <c r="LBK265" s="255"/>
      <c r="LBL265" s="255"/>
      <c r="LBM265" s="255"/>
      <c r="LBN265" s="255"/>
      <c r="LBO265" s="255"/>
      <c r="LBP265" s="255"/>
      <c r="LBQ265" s="255"/>
      <c r="LBR265" s="255"/>
      <c r="LBS265" s="255"/>
      <c r="LBT265" s="255"/>
      <c r="LBU265" s="255"/>
      <c r="LBV265" s="255"/>
      <c r="LBW265" s="255"/>
      <c r="LBX265" s="255"/>
      <c r="LBY265" s="255"/>
      <c r="LBZ265" s="255"/>
      <c r="LCA265" s="255"/>
      <c r="LCB265" s="255"/>
      <c r="LCC265" s="255"/>
      <c r="LCD265" s="255"/>
      <c r="LCE265" s="255"/>
      <c r="LCF265" s="255"/>
      <c r="LCG265" s="255"/>
      <c r="LCH265" s="255"/>
      <c r="LCI265" s="255"/>
      <c r="LCJ265" s="255"/>
      <c r="LCK265" s="255"/>
      <c r="LCL265" s="255"/>
      <c r="LCM265" s="255"/>
      <c r="LCN265" s="255"/>
      <c r="LCO265" s="255"/>
      <c r="LCP265" s="255"/>
      <c r="LCQ265" s="255"/>
      <c r="LCR265" s="255"/>
      <c r="LCS265" s="255"/>
      <c r="LCT265" s="255"/>
      <c r="LCU265" s="255"/>
      <c r="LCV265" s="255"/>
      <c r="LCW265" s="255"/>
      <c r="LCX265" s="255"/>
      <c r="LCY265" s="255"/>
      <c r="LCZ265" s="255"/>
      <c r="LDA265" s="255"/>
      <c r="LDB265" s="255"/>
      <c r="LDC265" s="255"/>
      <c r="LDD265" s="255"/>
      <c r="LDE265" s="255"/>
      <c r="LDF265" s="255"/>
      <c r="LDG265" s="255"/>
      <c r="LDH265" s="255"/>
      <c r="LDI265" s="255"/>
      <c r="LDJ265" s="255"/>
      <c r="LDK265" s="255"/>
      <c r="LDL265" s="255"/>
      <c r="LDM265" s="255"/>
      <c r="LDN265" s="255"/>
      <c r="LDO265" s="255"/>
      <c r="LDP265" s="255"/>
      <c r="LDQ265" s="255"/>
      <c r="LDR265" s="255"/>
      <c r="LDS265" s="255"/>
      <c r="LDT265" s="255"/>
      <c r="LDU265" s="255"/>
      <c r="LDV265" s="255"/>
      <c r="LDW265" s="255"/>
      <c r="LDX265" s="255"/>
      <c r="LDY265" s="255"/>
      <c r="LDZ265" s="255"/>
      <c r="LEA265" s="255"/>
      <c r="LEB265" s="255"/>
      <c r="LEC265" s="255"/>
      <c r="LED265" s="255"/>
      <c r="LEE265" s="255"/>
      <c r="LEF265" s="255"/>
      <c r="LEG265" s="255"/>
      <c r="LEH265" s="255"/>
      <c r="LEI265" s="255"/>
      <c r="LEJ265" s="255"/>
      <c r="LEK265" s="255"/>
      <c r="LEL265" s="255"/>
      <c r="LEM265" s="255"/>
      <c r="LEN265" s="255"/>
      <c r="LEO265" s="255"/>
      <c r="LEP265" s="255"/>
      <c r="LEQ265" s="255"/>
      <c r="LER265" s="255"/>
      <c r="LES265" s="255"/>
      <c r="LET265" s="255"/>
      <c r="LEU265" s="255"/>
      <c r="LEV265" s="255"/>
      <c r="LEW265" s="255"/>
      <c r="LEX265" s="255"/>
      <c r="LEY265" s="255"/>
      <c r="LEZ265" s="255"/>
      <c r="LFA265" s="255"/>
      <c r="LFB265" s="255"/>
      <c r="LFC265" s="255"/>
      <c r="LFD265" s="255"/>
      <c r="LFE265" s="255"/>
      <c r="LFF265" s="255"/>
      <c r="LFG265" s="255"/>
      <c r="LFH265" s="255"/>
      <c r="LFI265" s="255"/>
      <c r="LFJ265" s="255"/>
      <c r="LFK265" s="255"/>
      <c r="LFL265" s="255"/>
      <c r="LFM265" s="255"/>
      <c r="LFN265" s="255"/>
      <c r="LFO265" s="255"/>
      <c r="LFP265" s="255"/>
      <c r="LFQ265" s="255"/>
      <c r="LFR265" s="255"/>
      <c r="LFS265" s="255"/>
      <c r="LFT265" s="255"/>
      <c r="LFU265" s="255"/>
      <c r="LFV265" s="255"/>
      <c r="LFW265" s="255"/>
      <c r="LFX265" s="255"/>
      <c r="LFY265" s="255"/>
      <c r="LFZ265" s="255"/>
      <c r="LGA265" s="255"/>
      <c r="LGB265" s="255"/>
      <c r="LGC265" s="255"/>
      <c r="LGD265" s="255"/>
      <c r="LGE265" s="255"/>
      <c r="LGF265" s="255"/>
      <c r="LGG265" s="255"/>
      <c r="LGH265" s="255"/>
      <c r="LGI265" s="255"/>
      <c r="LGJ265" s="255"/>
      <c r="LGK265" s="255"/>
      <c r="LGL265" s="255"/>
      <c r="LGM265" s="255"/>
      <c r="LGN265" s="255"/>
      <c r="LGO265" s="255"/>
      <c r="LGP265" s="255"/>
      <c r="LGQ265" s="255"/>
      <c r="LGR265" s="255"/>
      <c r="LGS265" s="255"/>
      <c r="LGT265" s="255"/>
      <c r="LGU265" s="255"/>
      <c r="LGV265" s="255"/>
      <c r="LGW265" s="255"/>
      <c r="LGX265" s="255"/>
      <c r="LGY265" s="255"/>
      <c r="LGZ265" s="255"/>
      <c r="LHA265" s="255"/>
      <c r="LHB265" s="255"/>
      <c r="LHC265" s="255"/>
      <c r="LHD265" s="255"/>
      <c r="LHE265" s="255"/>
      <c r="LHF265" s="255"/>
      <c r="LHG265" s="255"/>
      <c r="LHH265" s="255"/>
      <c r="LHI265" s="255"/>
      <c r="LHJ265" s="255"/>
      <c r="LHK265" s="255"/>
      <c r="LHL265" s="255"/>
      <c r="LHM265" s="255"/>
      <c r="LHN265" s="255"/>
      <c r="LHO265" s="255"/>
      <c r="LHP265" s="255"/>
      <c r="LHQ265" s="255"/>
      <c r="LHR265" s="255"/>
      <c r="LHS265" s="255"/>
      <c r="LHT265" s="255"/>
      <c r="LHU265" s="255"/>
      <c r="LHV265" s="255"/>
      <c r="LHW265" s="255"/>
      <c r="LHX265" s="255"/>
      <c r="LHY265" s="255"/>
      <c r="LHZ265" s="255"/>
      <c r="LIA265" s="255"/>
      <c r="LIB265" s="255"/>
      <c r="LIC265" s="255"/>
      <c r="LID265" s="255"/>
      <c r="LIE265" s="255"/>
      <c r="LIF265" s="255"/>
      <c r="LIG265" s="255"/>
      <c r="LIH265" s="255"/>
      <c r="LII265" s="255"/>
      <c r="LIJ265" s="255"/>
      <c r="LIK265" s="255"/>
      <c r="LIL265" s="255"/>
      <c r="LIM265" s="255"/>
      <c r="LIN265" s="255"/>
      <c r="LIO265" s="255"/>
      <c r="LIP265" s="255"/>
      <c r="LIQ265" s="255"/>
      <c r="LIR265" s="255"/>
      <c r="LIS265" s="255"/>
      <c r="LIT265" s="255"/>
      <c r="LIU265" s="255"/>
      <c r="LIV265" s="255"/>
      <c r="LIW265" s="255"/>
      <c r="LIX265" s="255"/>
      <c r="LIY265" s="255"/>
      <c r="LIZ265" s="255"/>
      <c r="LJA265" s="255"/>
      <c r="LJB265" s="255"/>
      <c r="LJC265" s="255"/>
      <c r="LJD265" s="255"/>
      <c r="LJE265" s="255"/>
      <c r="LJF265" s="255"/>
      <c r="LJG265" s="255"/>
      <c r="LJH265" s="255"/>
      <c r="LJI265" s="255"/>
      <c r="LJJ265" s="255"/>
      <c r="LJK265" s="255"/>
      <c r="LJL265" s="255"/>
      <c r="LJM265" s="255"/>
      <c r="LJN265" s="255"/>
      <c r="LJO265" s="255"/>
      <c r="LJP265" s="255"/>
      <c r="LJQ265" s="255"/>
      <c r="LJR265" s="255"/>
      <c r="LJS265" s="255"/>
      <c r="LJT265" s="255"/>
      <c r="LJU265" s="255"/>
      <c r="LJV265" s="255"/>
      <c r="LJW265" s="255"/>
      <c r="LJX265" s="255"/>
      <c r="LJY265" s="255"/>
      <c r="LJZ265" s="255"/>
      <c r="LKA265" s="255"/>
      <c r="LKB265" s="255"/>
      <c r="LKC265" s="255"/>
      <c r="LKD265" s="255"/>
      <c r="LKE265" s="255"/>
      <c r="LKF265" s="255"/>
      <c r="LKG265" s="255"/>
      <c r="LKH265" s="255"/>
      <c r="LKI265" s="255"/>
      <c r="LKJ265" s="255"/>
      <c r="LKK265" s="255"/>
      <c r="LKL265" s="255"/>
      <c r="LKM265" s="255"/>
      <c r="LKN265" s="255"/>
      <c r="LKO265" s="255"/>
      <c r="LKP265" s="255"/>
      <c r="LKQ265" s="255"/>
      <c r="LKR265" s="255"/>
      <c r="LKS265" s="255"/>
      <c r="LKT265" s="255"/>
      <c r="LKU265" s="255"/>
      <c r="LKV265" s="255"/>
      <c r="LKW265" s="255"/>
      <c r="LKX265" s="255"/>
      <c r="LKY265" s="255"/>
      <c r="LKZ265" s="255"/>
      <c r="LLA265" s="255"/>
      <c r="LLB265" s="255"/>
      <c r="LLC265" s="255"/>
      <c r="LLD265" s="255"/>
      <c r="LLE265" s="255"/>
      <c r="LLF265" s="255"/>
      <c r="LLG265" s="255"/>
      <c r="LLH265" s="255"/>
      <c r="LLI265" s="255"/>
      <c r="LLJ265" s="255"/>
      <c r="LLK265" s="255"/>
      <c r="LLL265" s="255"/>
      <c r="LLM265" s="255"/>
      <c r="LLN265" s="255"/>
      <c r="LLO265" s="255"/>
      <c r="LLP265" s="255"/>
      <c r="LLQ265" s="255"/>
      <c r="LLR265" s="255"/>
      <c r="LLS265" s="255"/>
      <c r="LLT265" s="255"/>
      <c r="LLU265" s="255"/>
      <c r="LLV265" s="255"/>
      <c r="LLW265" s="255"/>
      <c r="LLX265" s="255"/>
      <c r="LLY265" s="255"/>
      <c r="LLZ265" s="255"/>
      <c r="LMA265" s="255"/>
      <c r="LMB265" s="255"/>
      <c r="LMC265" s="255"/>
      <c r="LMD265" s="255"/>
      <c r="LME265" s="255"/>
      <c r="LMF265" s="255"/>
      <c r="LMG265" s="255"/>
      <c r="LMH265" s="255"/>
      <c r="LMI265" s="255"/>
      <c r="LMJ265" s="255"/>
      <c r="LMK265" s="255"/>
      <c r="LML265" s="255"/>
      <c r="LMM265" s="255"/>
      <c r="LMN265" s="255"/>
      <c r="LMO265" s="255"/>
      <c r="LMP265" s="255"/>
      <c r="LMQ265" s="255"/>
      <c r="LMR265" s="255"/>
      <c r="LMS265" s="255"/>
      <c r="LMT265" s="255"/>
      <c r="LMU265" s="255"/>
      <c r="LMV265" s="255"/>
      <c r="LMW265" s="255"/>
      <c r="LMX265" s="255"/>
      <c r="LMY265" s="255"/>
      <c r="LMZ265" s="255"/>
      <c r="LNA265" s="255"/>
      <c r="LNB265" s="255"/>
      <c r="LNC265" s="255"/>
      <c r="LND265" s="255"/>
      <c r="LNE265" s="255"/>
      <c r="LNF265" s="255"/>
      <c r="LNG265" s="255"/>
      <c r="LNH265" s="255"/>
      <c r="LNI265" s="255"/>
      <c r="LNJ265" s="255"/>
      <c r="LNK265" s="255"/>
      <c r="LNL265" s="255"/>
      <c r="LNM265" s="255"/>
      <c r="LNN265" s="255"/>
      <c r="LNO265" s="255"/>
      <c r="LNP265" s="255"/>
      <c r="LNQ265" s="255"/>
      <c r="LNR265" s="255"/>
      <c r="LNS265" s="255"/>
      <c r="LNT265" s="255"/>
      <c r="LNU265" s="255"/>
      <c r="LNV265" s="255"/>
      <c r="LNW265" s="255"/>
      <c r="LNX265" s="255"/>
      <c r="LNY265" s="255"/>
      <c r="LNZ265" s="255"/>
      <c r="LOA265" s="255"/>
      <c r="LOB265" s="255"/>
      <c r="LOC265" s="255"/>
      <c r="LOD265" s="255"/>
      <c r="LOE265" s="255"/>
      <c r="LOF265" s="255"/>
      <c r="LOG265" s="255"/>
      <c r="LOH265" s="255"/>
      <c r="LOI265" s="255"/>
      <c r="LOJ265" s="255"/>
      <c r="LOK265" s="255"/>
      <c r="LOL265" s="255"/>
      <c r="LOM265" s="255"/>
      <c r="LON265" s="255"/>
      <c r="LOO265" s="255"/>
      <c r="LOP265" s="255"/>
      <c r="LOQ265" s="255"/>
      <c r="LOR265" s="255"/>
      <c r="LOS265" s="255"/>
      <c r="LOT265" s="255"/>
      <c r="LOU265" s="255"/>
      <c r="LOV265" s="255"/>
      <c r="LOW265" s="255"/>
      <c r="LOX265" s="255"/>
      <c r="LOY265" s="255"/>
      <c r="LOZ265" s="255"/>
      <c r="LPA265" s="255"/>
      <c r="LPB265" s="255"/>
      <c r="LPC265" s="255"/>
      <c r="LPD265" s="255"/>
      <c r="LPE265" s="255"/>
      <c r="LPF265" s="255"/>
      <c r="LPG265" s="255"/>
      <c r="LPH265" s="255"/>
      <c r="LPI265" s="255"/>
      <c r="LPJ265" s="255"/>
      <c r="LPK265" s="255"/>
      <c r="LPL265" s="255"/>
      <c r="LPM265" s="255"/>
      <c r="LPN265" s="255"/>
      <c r="LPO265" s="255"/>
      <c r="LPP265" s="255"/>
      <c r="LPQ265" s="255"/>
      <c r="LPR265" s="255"/>
      <c r="LPS265" s="255"/>
      <c r="LPT265" s="255"/>
      <c r="LPU265" s="255"/>
      <c r="LPV265" s="255"/>
      <c r="LPW265" s="255"/>
      <c r="LPX265" s="255"/>
      <c r="LPY265" s="255"/>
      <c r="LPZ265" s="255"/>
      <c r="LQA265" s="255"/>
      <c r="LQB265" s="255"/>
      <c r="LQC265" s="255"/>
      <c r="LQD265" s="255"/>
      <c r="LQE265" s="255"/>
      <c r="LQF265" s="255"/>
      <c r="LQG265" s="255"/>
      <c r="LQH265" s="255"/>
      <c r="LQI265" s="255"/>
      <c r="LQJ265" s="255"/>
      <c r="LQK265" s="255"/>
      <c r="LQL265" s="255"/>
      <c r="LQM265" s="255"/>
      <c r="LQN265" s="255"/>
      <c r="LQO265" s="255"/>
      <c r="LQP265" s="255"/>
      <c r="LQQ265" s="255"/>
      <c r="LQR265" s="255"/>
      <c r="LQS265" s="255"/>
      <c r="LQT265" s="255"/>
      <c r="LQU265" s="255"/>
      <c r="LQV265" s="255"/>
      <c r="LQW265" s="255"/>
      <c r="LQX265" s="255"/>
      <c r="LQY265" s="255"/>
      <c r="LQZ265" s="255"/>
      <c r="LRA265" s="255"/>
      <c r="LRB265" s="255"/>
      <c r="LRC265" s="255"/>
      <c r="LRD265" s="255"/>
      <c r="LRE265" s="255"/>
      <c r="LRF265" s="255"/>
      <c r="LRG265" s="255"/>
      <c r="LRH265" s="255"/>
      <c r="LRI265" s="255"/>
      <c r="LRJ265" s="255"/>
      <c r="LRK265" s="255"/>
      <c r="LRL265" s="255"/>
      <c r="LRM265" s="255"/>
      <c r="LRN265" s="255"/>
      <c r="LRO265" s="255"/>
      <c r="LRP265" s="255"/>
      <c r="LRQ265" s="255"/>
      <c r="LRR265" s="255"/>
      <c r="LRS265" s="255"/>
      <c r="LRT265" s="255"/>
      <c r="LRU265" s="255"/>
      <c r="LRV265" s="255"/>
      <c r="LRW265" s="255"/>
      <c r="LRX265" s="255"/>
      <c r="LRY265" s="255"/>
      <c r="LRZ265" s="255"/>
      <c r="LSA265" s="255"/>
      <c r="LSB265" s="255"/>
      <c r="LSC265" s="255"/>
      <c r="LSD265" s="255"/>
      <c r="LSE265" s="255"/>
      <c r="LSF265" s="255"/>
      <c r="LSG265" s="255"/>
      <c r="LSH265" s="255"/>
      <c r="LSI265" s="255"/>
      <c r="LSJ265" s="255"/>
      <c r="LSK265" s="255"/>
      <c r="LSL265" s="255"/>
      <c r="LSM265" s="255"/>
      <c r="LSN265" s="255"/>
      <c r="LSO265" s="255"/>
      <c r="LSP265" s="255"/>
      <c r="LSQ265" s="255"/>
      <c r="LSR265" s="255"/>
      <c r="LSS265" s="255"/>
      <c r="LST265" s="255"/>
      <c r="LSU265" s="255"/>
      <c r="LSV265" s="255"/>
      <c r="LSW265" s="255"/>
      <c r="LSX265" s="255"/>
      <c r="LSY265" s="255"/>
      <c r="LSZ265" s="255"/>
      <c r="LTA265" s="255"/>
      <c r="LTB265" s="255"/>
      <c r="LTC265" s="255"/>
      <c r="LTD265" s="255"/>
      <c r="LTE265" s="255"/>
      <c r="LTF265" s="255"/>
      <c r="LTG265" s="255"/>
      <c r="LTH265" s="255"/>
      <c r="LTI265" s="255"/>
      <c r="LTJ265" s="255"/>
      <c r="LTK265" s="255"/>
      <c r="LTL265" s="255"/>
      <c r="LTM265" s="255"/>
      <c r="LTN265" s="255"/>
      <c r="LTO265" s="255"/>
      <c r="LTP265" s="255"/>
      <c r="LTQ265" s="255"/>
      <c r="LTR265" s="255"/>
      <c r="LTS265" s="255"/>
      <c r="LTT265" s="255"/>
      <c r="LTU265" s="255"/>
      <c r="LTV265" s="255"/>
      <c r="LTW265" s="255"/>
      <c r="LTX265" s="255"/>
      <c r="LTY265" s="255"/>
      <c r="LTZ265" s="255"/>
      <c r="LUA265" s="255"/>
      <c r="LUB265" s="255"/>
      <c r="LUC265" s="255"/>
      <c r="LUD265" s="255"/>
      <c r="LUE265" s="255"/>
      <c r="LUF265" s="255"/>
      <c r="LUG265" s="255"/>
      <c r="LUH265" s="255"/>
      <c r="LUI265" s="255"/>
      <c r="LUJ265" s="255"/>
      <c r="LUK265" s="255"/>
      <c r="LUL265" s="255"/>
      <c r="LUM265" s="255"/>
      <c r="LUN265" s="255"/>
      <c r="LUO265" s="255"/>
      <c r="LUP265" s="255"/>
      <c r="LUQ265" s="255"/>
      <c r="LUR265" s="255"/>
      <c r="LUS265" s="255"/>
      <c r="LUT265" s="255"/>
      <c r="LUU265" s="255"/>
      <c r="LUV265" s="255"/>
      <c r="LUW265" s="255"/>
      <c r="LUX265" s="255"/>
      <c r="LUY265" s="255"/>
      <c r="LUZ265" s="255"/>
      <c r="LVA265" s="255"/>
      <c r="LVB265" s="255"/>
      <c r="LVC265" s="255"/>
      <c r="LVD265" s="255"/>
      <c r="LVE265" s="255"/>
      <c r="LVF265" s="255"/>
      <c r="LVG265" s="255"/>
      <c r="LVH265" s="255"/>
      <c r="LVI265" s="255"/>
      <c r="LVJ265" s="255"/>
      <c r="LVK265" s="255"/>
      <c r="LVL265" s="255"/>
      <c r="LVM265" s="255"/>
      <c r="LVN265" s="255"/>
      <c r="LVO265" s="255"/>
      <c r="LVP265" s="255"/>
      <c r="LVQ265" s="255"/>
      <c r="LVR265" s="255"/>
      <c r="LVS265" s="255"/>
      <c r="LVT265" s="255"/>
      <c r="LVU265" s="255"/>
      <c r="LVV265" s="255"/>
      <c r="LVW265" s="255"/>
      <c r="LVX265" s="255"/>
      <c r="LVY265" s="255"/>
      <c r="LVZ265" s="255"/>
      <c r="LWA265" s="255"/>
      <c r="LWB265" s="255"/>
      <c r="LWC265" s="255"/>
      <c r="LWD265" s="255"/>
      <c r="LWE265" s="255"/>
      <c r="LWF265" s="255"/>
      <c r="LWG265" s="255"/>
      <c r="LWH265" s="255"/>
      <c r="LWI265" s="255"/>
      <c r="LWJ265" s="255"/>
      <c r="LWK265" s="255"/>
      <c r="LWL265" s="255"/>
      <c r="LWM265" s="255"/>
      <c r="LWN265" s="255"/>
      <c r="LWO265" s="255"/>
      <c r="LWP265" s="255"/>
      <c r="LWQ265" s="255"/>
      <c r="LWR265" s="255"/>
      <c r="LWS265" s="255"/>
      <c r="LWT265" s="255"/>
      <c r="LWU265" s="255"/>
      <c r="LWV265" s="255"/>
      <c r="LWW265" s="255"/>
      <c r="LWX265" s="255"/>
      <c r="LWY265" s="255"/>
      <c r="LWZ265" s="255"/>
      <c r="LXA265" s="255"/>
      <c r="LXB265" s="255"/>
      <c r="LXC265" s="255"/>
      <c r="LXD265" s="255"/>
      <c r="LXE265" s="255"/>
      <c r="LXF265" s="255"/>
      <c r="LXG265" s="255"/>
      <c r="LXH265" s="255"/>
      <c r="LXI265" s="255"/>
      <c r="LXJ265" s="255"/>
      <c r="LXK265" s="255"/>
      <c r="LXL265" s="255"/>
      <c r="LXM265" s="255"/>
      <c r="LXN265" s="255"/>
      <c r="LXO265" s="255"/>
      <c r="LXP265" s="255"/>
      <c r="LXQ265" s="255"/>
      <c r="LXR265" s="255"/>
      <c r="LXS265" s="255"/>
      <c r="LXT265" s="255"/>
      <c r="LXU265" s="255"/>
      <c r="LXV265" s="255"/>
      <c r="LXW265" s="255"/>
      <c r="LXX265" s="255"/>
      <c r="LXY265" s="255"/>
      <c r="LXZ265" s="255"/>
      <c r="LYA265" s="255"/>
      <c r="LYB265" s="255"/>
      <c r="LYC265" s="255"/>
      <c r="LYD265" s="255"/>
      <c r="LYE265" s="255"/>
      <c r="LYF265" s="255"/>
      <c r="LYG265" s="255"/>
      <c r="LYH265" s="255"/>
      <c r="LYI265" s="255"/>
      <c r="LYJ265" s="255"/>
      <c r="LYK265" s="255"/>
      <c r="LYL265" s="255"/>
      <c r="LYM265" s="255"/>
      <c r="LYN265" s="255"/>
      <c r="LYO265" s="255"/>
      <c r="LYP265" s="255"/>
      <c r="LYQ265" s="255"/>
      <c r="LYR265" s="255"/>
      <c r="LYS265" s="255"/>
      <c r="LYT265" s="255"/>
      <c r="LYU265" s="255"/>
      <c r="LYV265" s="255"/>
      <c r="LYW265" s="255"/>
      <c r="LYX265" s="255"/>
      <c r="LYY265" s="255"/>
      <c r="LYZ265" s="255"/>
      <c r="LZA265" s="255"/>
      <c r="LZB265" s="255"/>
      <c r="LZC265" s="255"/>
      <c r="LZD265" s="255"/>
      <c r="LZE265" s="255"/>
      <c r="LZF265" s="255"/>
      <c r="LZG265" s="255"/>
      <c r="LZH265" s="255"/>
      <c r="LZI265" s="255"/>
      <c r="LZJ265" s="255"/>
      <c r="LZK265" s="255"/>
      <c r="LZL265" s="255"/>
      <c r="LZM265" s="255"/>
      <c r="LZN265" s="255"/>
      <c r="LZO265" s="255"/>
      <c r="LZP265" s="255"/>
      <c r="LZQ265" s="255"/>
      <c r="LZR265" s="255"/>
      <c r="LZS265" s="255"/>
      <c r="LZT265" s="255"/>
      <c r="LZU265" s="255"/>
      <c r="LZV265" s="255"/>
      <c r="LZW265" s="255"/>
      <c r="LZX265" s="255"/>
      <c r="LZY265" s="255"/>
      <c r="LZZ265" s="255"/>
      <c r="MAA265" s="255"/>
      <c r="MAB265" s="255"/>
      <c r="MAC265" s="255"/>
      <c r="MAD265" s="255"/>
      <c r="MAE265" s="255"/>
      <c r="MAF265" s="255"/>
      <c r="MAG265" s="255"/>
      <c r="MAH265" s="255"/>
      <c r="MAI265" s="255"/>
      <c r="MAJ265" s="255"/>
      <c r="MAK265" s="255"/>
      <c r="MAL265" s="255"/>
      <c r="MAM265" s="255"/>
      <c r="MAN265" s="255"/>
      <c r="MAO265" s="255"/>
      <c r="MAP265" s="255"/>
      <c r="MAQ265" s="255"/>
      <c r="MAR265" s="255"/>
      <c r="MAS265" s="255"/>
      <c r="MAT265" s="255"/>
      <c r="MAU265" s="255"/>
      <c r="MAV265" s="255"/>
      <c r="MAW265" s="255"/>
      <c r="MAX265" s="255"/>
      <c r="MAY265" s="255"/>
      <c r="MAZ265" s="255"/>
      <c r="MBA265" s="255"/>
      <c r="MBB265" s="255"/>
      <c r="MBC265" s="255"/>
      <c r="MBD265" s="255"/>
      <c r="MBE265" s="255"/>
      <c r="MBF265" s="255"/>
      <c r="MBG265" s="255"/>
      <c r="MBH265" s="255"/>
      <c r="MBI265" s="255"/>
      <c r="MBJ265" s="255"/>
      <c r="MBK265" s="255"/>
      <c r="MBL265" s="255"/>
      <c r="MBM265" s="255"/>
      <c r="MBN265" s="255"/>
      <c r="MBO265" s="255"/>
      <c r="MBP265" s="255"/>
      <c r="MBQ265" s="255"/>
      <c r="MBR265" s="255"/>
      <c r="MBS265" s="255"/>
      <c r="MBT265" s="255"/>
      <c r="MBU265" s="255"/>
      <c r="MBV265" s="255"/>
      <c r="MBW265" s="255"/>
      <c r="MBX265" s="255"/>
      <c r="MBY265" s="255"/>
      <c r="MBZ265" s="255"/>
      <c r="MCA265" s="255"/>
      <c r="MCB265" s="255"/>
      <c r="MCC265" s="255"/>
      <c r="MCD265" s="255"/>
      <c r="MCE265" s="255"/>
      <c r="MCF265" s="255"/>
      <c r="MCG265" s="255"/>
      <c r="MCH265" s="255"/>
      <c r="MCI265" s="255"/>
      <c r="MCJ265" s="255"/>
      <c r="MCK265" s="255"/>
      <c r="MCL265" s="255"/>
      <c r="MCM265" s="255"/>
      <c r="MCN265" s="255"/>
      <c r="MCO265" s="255"/>
      <c r="MCP265" s="255"/>
      <c r="MCQ265" s="255"/>
      <c r="MCR265" s="255"/>
      <c r="MCS265" s="255"/>
      <c r="MCT265" s="255"/>
      <c r="MCU265" s="255"/>
      <c r="MCV265" s="255"/>
      <c r="MCW265" s="255"/>
      <c r="MCX265" s="255"/>
      <c r="MCY265" s="255"/>
      <c r="MCZ265" s="255"/>
      <c r="MDA265" s="255"/>
      <c r="MDB265" s="255"/>
      <c r="MDC265" s="255"/>
      <c r="MDD265" s="255"/>
      <c r="MDE265" s="255"/>
      <c r="MDF265" s="255"/>
      <c r="MDG265" s="255"/>
      <c r="MDH265" s="255"/>
      <c r="MDI265" s="255"/>
      <c r="MDJ265" s="255"/>
      <c r="MDK265" s="255"/>
      <c r="MDL265" s="255"/>
      <c r="MDM265" s="255"/>
      <c r="MDN265" s="255"/>
      <c r="MDO265" s="255"/>
      <c r="MDP265" s="255"/>
      <c r="MDQ265" s="255"/>
      <c r="MDR265" s="255"/>
      <c r="MDS265" s="255"/>
      <c r="MDT265" s="255"/>
      <c r="MDU265" s="255"/>
      <c r="MDV265" s="255"/>
      <c r="MDW265" s="255"/>
      <c r="MDX265" s="255"/>
      <c r="MDY265" s="255"/>
      <c r="MDZ265" s="255"/>
      <c r="MEA265" s="255"/>
      <c r="MEB265" s="255"/>
      <c r="MEC265" s="255"/>
      <c r="MED265" s="255"/>
      <c r="MEE265" s="255"/>
      <c r="MEF265" s="255"/>
      <c r="MEG265" s="255"/>
      <c r="MEH265" s="255"/>
      <c r="MEI265" s="255"/>
      <c r="MEJ265" s="255"/>
      <c r="MEK265" s="255"/>
      <c r="MEL265" s="255"/>
      <c r="MEM265" s="255"/>
      <c r="MEN265" s="255"/>
      <c r="MEO265" s="255"/>
      <c r="MEP265" s="255"/>
      <c r="MEQ265" s="255"/>
      <c r="MER265" s="255"/>
      <c r="MES265" s="255"/>
      <c r="MET265" s="255"/>
      <c r="MEU265" s="255"/>
      <c r="MEV265" s="255"/>
      <c r="MEW265" s="255"/>
      <c r="MEX265" s="255"/>
      <c r="MEY265" s="255"/>
      <c r="MEZ265" s="255"/>
      <c r="MFA265" s="255"/>
      <c r="MFB265" s="255"/>
      <c r="MFC265" s="255"/>
      <c r="MFD265" s="255"/>
      <c r="MFE265" s="255"/>
      <c r="MFF265" s="255"/>
      <c r="MFG265" s="255"/>
      <c r="MFH265" s="255"/>
      <c r="MFI265" s="255"/>
      <c r="MFJ265" s="255"/>
      <c r="MFK265" s="255"/>
      <c r="MFL265" s="255"/>
      <c r="MFM265" s="255"/>
      <c r="MFN265" s="255"/>
      <c r="MFO265" s="255"/>
      <c r="MFP265" s="255"/>
      <c r="MFQ265" s="255"/>
      <c r="MFR265" s="255"/>
      <c r="MFS265" s="255"/>
      <c r="MFT265" s="255"/>
      <c r="MFU265" s="255"/>
      <c r="MFV265" s="255"/>
      <c r="MFW265" s="255"/>
      <c r="MFX265" s="255"/>
      <c r="MFY265" s="255"/>
      <c r="MFZ265" s="255"/>
      <c r="MGA265" s="255"/>
      <c r="MGB265" s="255"/>
      <c r="MGC265" s="255"/>
      <c r="MGD265" s="255"/>
      <c r="MGE265" s="255"/>
      <c r="MGF265" s="255"/>
      <c r="MGG265" s="255"/>
      <c r="MGH265" s="255"/>
      <c r="MGI265" s="255"/>
      <c r="MGJ265" s="255"/>
      <c r="MGK265" s="255"/>
      <c r="MGL265" s="255"/>
      <c r="MGM265" s="255"/>
      <c r="MGN265" s="255"/>
      <c r="MGO265" s="255"/>
      <c r="MGP265" s="255"/>
      <c r="MGQ265" s="255"/>
      <c r="MGR265" s="255"/>
      <c r="MGS265" s="255"/>
      <c r="MGT265" s="255"/>
      <c r="MGU265" s="255"/>
      <c r="MGV265" s="255"/>
      <c r="MGW265" s="255"/>
      <c r="MGX265" s="255"/>
      <c r="MGY265" s="255"/>
      <c r="MGZ265" s="255"/>
      <c r="MHA265" s="255"/>
      <c r="MHB265" s="255"/>
      <c r="MHC265" s="255"/>
      <c r="MHD265" s="255"/>
      <c r="MHE265" s="255"/>
      <c r="MHF265" s="255"/>
      <c r="MHG265" s="255"/>
      <c r="MHH265" s="255"/>
      <c r="MHI265" s="255"/>
      <c r="MHJ265" s="255"/>
      <c r="MHK265" s="255"/>
      <c r="MHL265" s="255"/>
      <c r="MHM265" s="255"/>
      <c r="MHN265" s="255"/>
      <c r="MHO265" s="255"/>
      <c r="MHP265" s="255"/>
      <c r="MHQ265" s="255"/>
      <c r="MHR265" s="255"/>
      <c r="MHS265" s="255"/>
      <c r="MHT265" s="255"/>
      <c r="MHU265" s="255"/>
      <c r="MHV265" s="255"/>
      <c r="MHW265" s="255"/>
      <c r="MHX265" s="255"/>
      <c r="MHY265" s="255"/>
      <c r="MHZ265" s="255"/>
      <c r="MIA265" s="255"/>
      <c r="MIB265" s="255"/>
      <c r="MIC265" s="255"/>
      <c r="MID265" s="255"/>
      <c r="MIE265" s="255"/>
      <c r="MIF265" s="255"/>
      <c r="MIG265" s="255"/>
      <c r="MIH265" s="255"/>
      <c r="MII265" s="255"/>
      <c r="MIJ265" s="255"/>
      <c r="MIK265" s="255"/>
      <c r="MIL265" s="255"/>
      <c r="MIM265" s="255"/>
      <c r="MIN265" s="255"/>
      <c r="MIO265" s="255"/>
      <c r="MIP265" s="255"/>
      <c r="MIQ265" s="255"/>
      <c r="MIR265" s="255"/>
      <c r="MIS265" s="255"/>
      <c r="MIT265" s="255"/>
      <c r="MIU265" s="255"/>
      <c r="MIV265" s="255"/>
      <c r="MIW265" s="255"/>
      <c r="MIX265" s="255"/>
      <c r="MIY265" s="255"/>
      <c r="MIZ265" s="255"/>
      <c r="MJA265" s="255"/>
      <c r="MJB265" s="255"/>
      <c r="MJC265" s="255"/>
      <c r="MJD265" s="255"/>
      <c r="MJE265" s="255"/>
      <c r="MJF265" s="255"/>
      <c r="MJG265" s="255"/>
      <c r="MJH265" s="255"/>
      <c r="MJI265" s="255"/>
      <c r="MJJ265" s="255"/>
      <c r="MJK265" s="255"/>
      <c r="MJL265" s="255"/>
      <c r="MJM265" s="255"/>
      <c r="MJN265" s="255"/>
      <c r="MJO265" s="255"/>
      <c r="MJP265" s="255"/>
      <c r="MJQ265" s="255"/>
      <c r="MJR265" s="255"/>
      <c r="MJS265" s="255"/>
      <c r="MJT265" s="255"/>
      <c r="MJU265" s="255"/>
      <c r="MJV265" s="255"/>
      <c r="MJW265" s="255"/>
      <c r="MJX265" s="255"/>
      <c r="MJY265" s="255"/>
      <c r="MJZ265" s="255"/>
      <c r="MKA265" s="255"/>
      <c r="MKB265" s="255"/>
      <c r="MKC265" s="255"/>
      <c r="MKD265" s="255"/>
      <c r="MKE265" s="255"/>
      <c r="MKF265" s="255"/>
      <c r="MKG265" s="255"/>
      <c r="MKH265" s="255"/>
      <c r="MKI265" s="255"/>
      <c r="MKJ265" s="255"/>
      <c r="MKK265" s="255"/>
      <c r="MKL265" s="255"/>
      <c r="MKM265" s="255"/>
      <c r="MKN265" s="255"/>
      <c r="MKO265" s="255"/>
      <c r="MKP265" s="255"/>
      <c r="MKQ265" s="255"/>
      <c r="MKR265" s="255"/>
      <c r="MKS265" s="255"/>
      <c r="MKT265" s="255"/>
      <c r="MKU265" s="255"/>
      <c r="MKV265" s="255"/>
      <c r="MKW265" s="255"/>
      <c r="MKX265" s="255"/>
      <c r="MKY265" s="255"/>
      <c r="MKZ265" s="255"/>
      <c r="MLA265" s="255"/>
      <c r="MLB265" s="255"/>
      <c r="MLC265" s="255"/>
      <c r="MLD265" s="255"/>
      <c r="MLE265" s="255"/>
      <c r="MLF265" s="255"/>
      <c r="MLG265" s="255"/>
      <c r="MLH265" s="255"/>
      <c r="MLI265" s="255"/>
      <c r="MLJ265" s="255"/>
      <c r="MLK265" s="255"/>
      <c r="MLL265" s="255"/>
      <c r="MLM265" s="255"/>
      <c r="MLN265" s="255"/>
      <c r="MLO265" s="255"/>
      <c r="MLP265" s="255"/>
      <c r="MLQ265" s="255"/>
      <c r="MLR265" s="255"/>
      <c r="MLS265" s="255"/>
      <c r="MLT265" s="255"/>
      <c r="MLU265" s="255"/>
      <c r="MLV265" s="255"/>
      <c r="MLW265" s="255"/>
      <c r="MLX265" s="255"/>
      <c r="MLY265" s="255"/>
      <c r="MLZ265" s="255"/>
      <c r="MMA265" s="255"/>
      <c r="MMB265" s="255"/>
      <c r="MMC265" s="255"/>
      <c r="MMD265" s="255"/>
      <c r="MME265" s="255"/>
      <c r="MMF265" s="255"/>
      <c r="MMG265" s="255"/>
      <c r="MMH265" s="255"/>
      <c r="MMI265" s="255"/>
      <c r="MMJ265" s="255"/>
      <c r="MMK265" s="255"/>
      <c r="MML265" s="255"/>
      <c r="MMM265" s="255"/>
      <c r="MMN265" s="255"/>
      <c r="MMO265" s="255"/>
      <c r="MMP265" s="255"/>
      <c r="MMQ265" s="255"/>
      <c r="MMR265" s="255"/>
      <c r="MMS265" s="255"/>
      <c r="MMT265" s="255"/>
      <c r="MMU265" s="255"/>
      <c r="MMV265" s="255"/>
      <c r="MMW265" s="255"/>
      <c r="MMX265" s="255"/>
      <c r="MMY265" s="255"/>
      <c r="MMZ265" s="255"/>
      <c r="MNA265" s="255"/>
      <c r="MNB265" s="255"/>
      <c r="MNC265" s="255"/>
      <c r="MND265" s="255"/>
      <c r="MNE265" s="255"/>
      <c r="MNF265" s="255"/>
      <c r="MNG265" s="255"/>
      <c r="MNH265" s="255"/>
      <c r="MNI265" s="255"/>
      <c r="MNJ265" s="255"/>
      <c r="MNK265" s="255"/>
      <c r="MNL265" s="255"/>
      <c r="MNM265" s="255"/>
      <c r="MNN265" s="255"/>
      <c r="MNO265" s="255"/>
      <c r="MNP265" s="255"/>
      <c r="MNQ265" s="255"/>
      <c r="MNR265" s="255"/>
      <c r="MNS265" s="255"/>
      <c r="MNT265" s="255"/>
      <c r="MNU265" s="255"/>
      <c r="MNV265" s="255"/>
      <c r="MNW265" s="255"/>
      <c r="MNX265" s="255"/>
      <c r="MNY265" s="255"/>
      <c r="MNZ265" s="255"/>
      <c r="MOA265" s="255"/>
      <c r="MOB265" s="255"/>
      <c r="MOC265" s="255"/>
      <c r="MOD265" s="255"/>
      <c r="MOE265" s="255"/>
      <c r="MOF265" s="255"/>
      <c r="MOG265" s="255"/>
      <c r="MOH265" s="255"/>
      <c r="MOI265" s="255"/>
      <c r="MOJ265" s="255"/>
      <c r="MOK265" s="255"/>
      <c r="MOL265" s="255"/>
      <c r="MOM265" s="255"/>
      <c r="MON265" s="255"/>
      <c r="MOO265" s="255"/>
      <c r="MOP265" s="255"/>
      <c r="MOQ265" s="255"/>
      <c r="MOR265" s="255"/>
      <c r="MOS265" s="255"/>
      <c r="MOT265" s="255"/>
      <c r="MOU265" s="255"/>
      <c r="MOV265" s="255"/>
      <c r="MOW265" s="255"/>
      <c r="MOX265" s="255"/>
      <c r="MOY265" s="255"/>
      <c r="MOZ265" s="255"/>
      <c r="MPA265" s="255"/>
      <c r="MPB265" s="255"/>
      <c r="MPC265" s="255"/>
      <c r="MPD265" s="255"/>
      <c r="MPE265" s="255"/>
      <c r="MPF265" s="255"/>
      <c r="MPG265" s="255"/>
      <c r="MPH265" s="255"/>
      <c r="MPI265" s="255"/>
      <c r="MPJ265" s="255"/>
      <c r="MPK265" s="255"/>
      <c r="MPL265" s="255"/>
      <c r="MPM265" s="255"/>
      <c r="MPN265" s="255"/>
      <c r="MPO265" s="255"/>
      <c r="MPP265" s="255"/>
      <c r="MPQ265" s="255"/>
      <c r="MPR265" s="255"/>
      <c r="MPS265" s="255"/>
      <c r="MPT265" s="255"/>
      <c r="MPU265" s="255"/>
      <c r="MPV265" s="255"/>
      <c r="MPW265" s="255"/>
      <c r="MPX265" s="255"/>
      <c r="MPY265" s="255"/>
      <c r="MPZ265" s="255"/>
      <c r="MQA265" s="255"/>
      <c r="MQB265" s="255"/>
      <c r="MQC265" s="255"/>
      <c r="MQD265" s="255"/>
      <c r="MQE265" s="255"/>
      <c r="MQF265" s="255"/>
      <c r="MQG265" s="255"/>
      <c r="MQH265" s="255"/>
      <c r="MQI265" s="255"/>
      <c r="MQJ265" s="255"/>
      <c r="MQK265" s="255"/>
      <c r="MQL265" s="255"/>
      <c r="MQM265" s="255"/>
      <c r="MQN265" s="255"/>
      <c r="MQO265" s="255"/>
      <c r="MQP265" s="255"/>
      <c r="MQQ265" s="255"/>
      <c r="MQR265" s="255"/>
      <c r="MQS265" s="255"/>
      <c r="MQT265" s="255"/>
      <c r="MQU265" s="255"/>
      <c r="MQV265" s="255"/>
      <c r="MQW265" s="255"/>
      <c r="MQX265" s="255"/>
      <c r="MQY265" s="255"/>
      <c r="MQZ265" s="255"/>
      <c r="MRA265" s="255"/>
      <c r="MRB265" s="255"/>
      <c r="MRC265" s="255"/>
      <c r="MRD265" s="255"/>
      <c r="MRE265" s="255"/>
      <c r="MRF265" s="255"/>
      <c r="MRG265" s="255"/>
      <c r="MRH265" s="255"/>
      <c r="MRI265" s="255"/>
      <c r="MRJ265" s="255"/>
      <c r="MRK265" s="255"/>
      <c r="MRL265" s="255"/>
      <c r="MRM265" s="255"/>
      <c r="MRN265" s="255"/>
      <c r="MRO265" s="255"/>
      <c r="MRP265" s="255"/>
      <c r="MRQ265" s="255"/>
      <c r="MRR265" s="255"/>
      <c r="MRS265" s="255"/>
      <c r="MRT265" s="255"/>
      <c r="MRU265" s="255"/>
      <c r="MRV265" s="255"/>
      <c r="MRW265" s="255"/>
      <c r="MRX265" s="255"/>
      <c r="MRY265" s="255"/>
      <c r="MRZ265" s="255"/>
      <c r="MSA265" s="255"/>
      <c r="MSB265" s="255"/>
      <c r="MSC265" s="255"/>
      <c r="MSD265" s="255"/>
      <c r="MSE265" s="255"/>
      <c r="MSF265" s="255"/>
      <c r="MSG265" s="255"/>
      <c r="MSH265" s="255"/>
      <c r="MSI265" s="255"/>
      <c r="MSJ265" s="255"/>
      <c r="MSK265" s="255"/>
      <c r="MSL265" s="255"/>
      <c r="MSM265" s="255"/>
      <c r="MSN265" s="255"/>
      <c r="MSO265" s="255"/>
      <c r="MSP265" s="255"/>
      <c r="MSQ265" s="255"/>
      <c r="MSR265" s="255"/>
      <c r="MSS265" s="255"/>
      <c r="MST265" s="255"/>
      <c r="MSU265" s="255"/>
      <c r="MSV265" s="255"/>
      <c r="MSW265" s="255"/>
      <c r="MSX265" s="255"/>
      <c r="MSY265" s="255"/>
      <c r="MSZ265" s="255"/>
      <c r="MTA265" s="255"/>
      <c r="MTB265" s="255"/>
      <c r="MTC265" s="255"/>
      <c r="MTD265" s="255"/>
      <c r="MTE265" s="255"/>
      <c r="MTF265" s="255"/>
      <c r="MTG265" s="255"/>
      <c r="MTH265" s="255"/>
      <c r="MTI265" s="255"/>
      <c r="MTJ265" s="255"/>
      <c r="MTK265" s="255"/>
      <c r="MTL265" s="255"/>
      <c r="MTM265" s="255"/>
      <c r="MTN265" s="255"/>
      <c r="MTO265" s="255"/>
      <c r="MTP265" s="255"/>
      <c r="MTQ265" s="255"/>
      <c r="MTR265" s="255"/>
      <c r="MTS265" s="255"/>
      <c r="MTT265" s="255"/>
      <c r="MTU265" s="255"/>
      <c r="MTV265" s="255"/>
      <c r="MTW265" s="255"/>
      <c r="MTX265" s="255"/>
      <c r="MTY265" s="255"/>
      <c r="MTZ265" s="255"/>
      <c r="MUA265" s="255"/>
      <c r="MUB265" s="255"/>
      <c r="MUC265" s="255"/>
      <c r="MUD265" s="255"/>
      <c r="MUE265" s="255"/>
      <c r="MUF265" s="255"/>
      <c r="MUG265" s="255"/>
      <c r="MUH265" s="255"/>
      <c r="MUI265" s="255"/>
      <c r="MUJ265" s="255"/>
      <c r="MUK265" s="255"/>
      <c r="MUL265" s="255"/>
      <c r="MUM265" s="255"/>
      <c r="MUN265" s="255"/>
      <c r="MUO265" s="255"/>
      <c r="MUP265" s="255"/>
      <c r="MUQ265" s="255"/>
      <c r="MUR265" s="255"/>
      <c r="MUS265" s="255"/>
      <c r="MUT265" s="255"/>
      <c r="MUU265" s="255"/>
      <c r="MUV265" s="255"/>
      <c r="MUW265" s="255"/>
      <c r="MUX265" s="255"/>
      <c r="MUY265" s="255"/>
      <c r="MUZ265" s="255"/>
      <c r="MVA265" s="255"/>
      <c r="MVB265" s="255"/>
      <c r="MVC265" s="255"/>
      <c r="MVD265" s="255"/>
      <c r="MVE265" s="255"/>
      <c r="MVF265" s="255"/>
      <c r="MVG265" s="255"/>
      <c r="MVH265" s="255"/>
      <c r="MVI265" s="255"/>
      <c r="MVJ265" s="255"/>
      <c r="MVK265" s="255"/>
      <c r="MVL265" s="255"/>
      <c r="MVM265" s="255"/>
      <c r="MVN265" s="255"/>
      <c r="MVO265" s="255"/>
      <c r="MVP265" s="255"/>
      <c r="MVQ265" s="255"/>
      <c r="MVR265" s="255"/>
      <c r="MVS265" s="255"/>
      <c r="MVT265" s="255"/>
      <c r="MVU265" s="255"/>
      <c r="MVV265" s="255"/>
      <c r="MVW265" s="255"/>
      <c r="MVX265" s="255"/>
      <c r="MVY265" s="255"/>
      <c r="MVZ265" s="255"/>
      <c r="MWA265" s="255"/>
      <c r="MWB265" s="255"/>
      <c r="MWC265" s="255"/>
      <c r="MWD265" s="255"/>
      <c r="MWE265" s="255"/>
      <c r="MWF265" s="255"/>
      <c r="MWG265" s="255"/>
      <c r="MWH265" s="255"/>
      <c r="MWI265" s="255"/>
      <c r="MWJ265" s="255"/>
      <c r="MWK265" s="255"/>
      <c r="MWL265" s="255"/>
      <c r="MWM265" s="255"/>
      <c r="MWN265" s="255"/>
      <c r="MWO265" s="255"/>
      <c r="MWP265" s="255"/>
      <c r="MWQ265" s="255"/>
      <c r="MWR265" s="255"/>
      <c r="MWS265" s="255"/>
      <c r="MWT265" s="255"/>
      <c r="MWU265" s="255"/>
      <c r="MWV265" s="255"/>
      <c r="MWW265" s="255"/>
      <c r="MWX265" s="255"/>
      <c r="MWY265" s="255"/>
      <c r="MWZ265" s="255"/>
      <c r="MXA265" s="255"/>
      <c r="MXB265" s="255"/>
      <c r="MXC265" s="255"/>
      <c r="MXD265" s="255"/>
      <c r="MXE265" s="255"/>
      <c r="MXF265" s="255"/>
      <c r="MXG265" s="255"/>
      <c r="MXH265" s="255"/>
      <c r="MXI265" s="255"/>
      <c r="MXJ265" s="255"/>
      <c r="MXK265" s="255"/>
      <c r="MXL265" s="255"/>
      <c r="MXM265" s="255"/>
      <c r="MXN265" s="255"/>
      <c r="MXO265" s="255"/>
      <c r="MXP265" s="255"/>
      <c r="MXQ265" s="255"/>
      <c r="MXR265" s="255"/>
      <c r="MXS265" s="255"/>
      <c r="MXT265" s="255"/>
      <c r="MXU265" s="255"/>
      <c r="MXV265" s="255"/>
      <c r="MXW265" s="255"/>
      <c r="MXX265" s="255"/>
      <c r="MXY265" s="255"/>
      <c r="MXZ265" s="255"/>
      <c r="MYA265" s="255"/>
      <c r="MYB265" s="255"/>
      <c r="MYC265" s="255"/>
      <c r="MYD265" s="255"/>
      <c r="MYE265" s="255"/>
      <c r="MYF265" s="255"/>
      <c r="MYG265" s="255"/>
      <c r="MYH265" s="255"/>
      <c r="MYI265" s="255"/>
      <c r="MYJ265" s="255"/>
      <c r="MYK265" s="255"/>
      <c r="MYL265" s="255"/>
      <c r="MYM265" s="255"/>
      <c r="MYN265" s="255"/>
      <c r="MYO265" s="255"/>
      <c r="MYP265" s="255"/>
      <c r="MYQ265" s="255"/>
      <c r="MYR265" s="255"/>
      <c r="MYS265" s="255"/>
      <c r="MYT265" s="255"/>
      <c r="MYU265" s="255"/>
      <c r="MYV265" s="255"/>
      <c r="MYW265" s="255"/>
      <c r="MYX265" s="255"/>
      <c r="MYY265" s="255"/>
      <c r="MYZ265" s="255"/>
      <c r="MZA265" s="255"/>
      <c r="MZB265" s="255"/>
      <c r="MZC265" s="255"/>
      <c r="MZD265" s="255"/>
      <c r="MZE265" s="255"/>
      <c r="MZF265" s="255"/>
      <c r="MZG265" s="255"/>
      <c r="MZH265" s="255"/>
      <c r="MZI265" s="255"/>
      <c r="MZJ265" s="255"/>
      <c r="MZK265" s="255"/>
      <c r="MZL265" s="255"/>
      <c r="MZM265" s="255"/>
      <c r="MZN265" s="255"/>
      <c r="MZO265" s="255"/>
      <c r="MZP265" s="255"/>
      <c r="MZQ265" s="255"/>
      <c r="MZR265" s="255"/>
      <c r="MZS265" s="255"/>
      <c r="MZT265" s="255"/>
      <c r="MZU265" s="255"/>
      <c r="MZV265" s="255"/>
      <c r="MZW265" s="255"/>
      <c r="MZX265" s="255"/>
      <c r="MZY265" s="255"/>
      <c r="MZZ265" s="255"/>
      <c r="NAA265" s="255"/>
      <c r="NAB265" s="255"/>
      <c r="NAC265" s="255"/>
      <c r="NAD265" s="255"/>
      <c r="NAE265" s="255"/>
      <c r="NAF265" s="255"/>
      <c r="NAG265" s="255"/>
      <c r="NAH265" s="255"/>
      <c r="NAI265" s="255"/>
      <c r="NAJ265" s="255"/>
      <c r="NAK265" s="255"/>
      <c r="NAL265" s="255"/>
      <c r="NAM265" s="255"/>
      <c r="NAN265" s="255"/>
      <c r="NAO265" s="255"/>
      <c r="NAP265" s="255"/>
      <c r="NAQ265" s="255"/>
      <c r="NAR265" s="255"/>
      <c r="NAS265" s="255"/>
      <c r="NAT265" s="255"/>
      <c r="NAU265" s="255"/>
      <c r="NAV265" s="255"/>
      <c r="NAW265" s="255"/>
      <c r="NAX265" s="255"/>
      <c r="NAY265" s="255"/>
      <c r="NAZ265" s="255"/>
      <c r="NBA265" s="255"/>
      <c r="NBB265" s="255"/>
      <c r="NBC265" s="255"/>
      <c r="NBD265" s="255"/>
      <c r="NBE265" s="255"/>
      <c r="NBF265" s="255"/>
      <c r="NBG265" s="255"/>
      <c r="NBH265" s="255"/>
      <c r="NBI265" s="255"/>
      <c r="NBJ265" s="255"/>
      <c r="NBK265" s="255"/>
      <c r="NBL265" s="255"/>
      <c r="NBM265" s="255"/>
      <c r="NBN265" s="255"/>
      <c r="NBO265" s="255"/>
      <c r="NBP265" s="255"/>
      <c r="NBQ265" s="255"/>
      <c r="NBR265" s="255"/>
      <c r="NBS265" s="255"/>
      <c r="NBT265" s="255"/>
      <c r="NBU265" s="255"/>
      <c r="NBV265" s="255"/>
      <c r="NBW265" s="255"/>
      <c r="NBX265" s="255"/>
      <c r="NBY265" s="255"/>
      <c r="NBZ265" s="255"/>
      <c r="NCA265" s="255"/>
      <c r="NCB265" s="255"/>
      <c r="NCC265" s="255"/>
      <c r="NCD265" s="255"/>
      <c r="NCE265" s="255"/>
      <c r="NCF265" s="255"/>
      <c r="NCG265" s="255"/>
      <c r="NCH265" s="255"/>
      <c r="NCI265" s="255"/>
      <c r="NCJ265" s="255"/>
      <c r="NCK265" s="255"/>
      <c r="NCL265" s="255"/>
      <c r="NCM265" s="255"/>
      <c r="NCN265" s="255"/>
      <c r="NCO265" s="255"/>
      <c r="NCP265" s="255"/>
      <c r="NCQ265" s="255"/>
      <c r="NCR265" s="255"/>
      <c r="NCS265" s="255"/>
      <c r="NCT265" s="255"/>
      <c r="NCU265" s="255"/>
      <c r="NCV265" s="255"/>
      <c r="NCW265" s="255"/>
      <c r="NCX265" s="255"/>
      <c r="NCY265" s="255"/>
      <c r="NCZ265" s="255"/>
      <c r="NDA265" s="255"/>
      <c r="NDB265" s="255"/>
      <c r="NDC265" s="255"/>
      <c r="NDD265" s="255"/>
      <c r="NDE265" s="255"/>
      <c r="NDF265" s="255"/>
      <c r="NDG265" s="255"/>
      <c r="NDH265" s="255"/>
      <c r="NDI265" s="255"/>
      <c r="NDJ265" s="255"/>
      <c r="NDK265" s="255"/>
      <c r="NDL265" s="255"/>
      <c r="NDM265" s="255"/>
      <c r="NDN265" s="255"/>
      <c r="NDO265" s="255"/>
      <c r="NDP265" s="255"/>
      <c r="NDQ265" s="255"/>
      <c r="NDR265" s="255"/>
      <c r="NDS265" s="255"/>
      <c r="NDT265" s="255"/>
      <c r="NDU265" s="255"/>
      <c r="NDV265" s="255"/>
      <c r="NDW265" s="255"/>
      <c r="NDX265" s="255"/>
      <c r="NDY265" s="255"/>
      <c r="NDZ265" s="255"/>
      <c r="NEA265" s="255"/>
      <c r="NEB265" s="255"/>
      <c r="NEC265" s="255"/>
      <c r="NED265" s="255"/>
      <c r="NEE265" s="255"/>
      <c r="NEF265" s="255"/>
      <c r="NEG265" s="255"/>
      <c r="NEH265" s="255"/>
      <c r="NEI265" s="255"/>
      <c r="NEJ265" s="255"/>
      <c r="NEK265" s="255"/>
      <c r="NEL265" s="255"/>
      <c r="NEM265" s="255"/>
      <c r="NEN265" s="255"/>
      <c r="NEO265" s="255"/>
      <c r="NEP265" s="255"/>
      <c r="NEQ265" s="255"/>
      <c r="NER265" s="255"/>
      <c r="NES265" s="255"/>
      <c r="NET265" s="255"/>
      <c r="NEU265" s="255"/>
      <c r="NEV265" s="255"/>
      <c r="NEW265" s="255"/>
      <c r="NEX265" s="255"/>
      <c r="NEY265" s="255"/>
      <c r="NEZ265" s="255"/>
      <c r="NFA265" s="255"/>
      <c r="NFB265" s="255"/>
      <c r="NFC265" s="255"/>
      <c r="NFD265" s="255"/>
      <c r="NFE265" s="255"/>
      <c r="NFF265" s="255"/>
      <c r="NFG265" s="255"/>
      <c r="NFH265" s="255"/>
      <c r="NFI265" s="255"/>
      <c r="NFJ265" s="255"/>
      <c r="NFK265" s="255"/>
      <c r="NFL265" s="255"/>
      <c r="NFM265" s="255"/>
      <c r="NFN265" s="255"/>
      <c r="NFO265" s="255"/>
      <c r="NFP265" s="255"/>
      <c r="NFQ265" s="255"/>
      <c r="NFR265" s="255"/>
      <c r="NFS265" s="255"/>
      <c r="NFT265" s="255"/>
      <c r="NFU265" s="255"/>
      <c r="NFV265" s="255"/>
      <c r="NFW265" s="255"/>
      <c r="NFX265" s="255"/>
      <c r="NFY265" s="255"/>
      <c r="NFZ265" s="255"/>
      <c r="NGA265" s="255"/>
      <c r="NGB265" s="255"/>
      <c r="NGC265" s="255"/>
      <c r="NGD265" s="255"/>
      <c r="NGE265" s="255"/>
      <c r="NGF265" s="255"/>
      <c r="NGG265" s="255"/>
      <c r="NGH265" s="255"/>
      <c r="NGI265" s="255"/>
      <c r="NGJ265" s="255"/>
      <c r="NGK265" s="255"/>
      <c r="NGL265" s="255"/>
      <c r="NGM265" s="255"/>
      <c r="NGN265" s="255"/>
      <c r="NGO265" s="255"/>
      <c r="NGP265" s="255"/>
      <c r="NGQ265" s="255"/>
      <c r="NGR265" s="255"/>
      <c r="NGS265" s="255"/>
      <c r="NGT265" s="255"/>
      <c r="NGU265" s="255"/>
      <c r="NGV265" s="255"/>
      <c r="NGW265" s="255"/>
      <c r="NGX265" s="255"/>
      <c r="NGY265" s="255"/>
      <c r="NGZ265" s="255"/>
      <c r="NHA265" s="255"/>
      <c r="NHB265" s="255"/>
      <c r="NHC265" s="255"/>
      <c r="NHD265" s="255"/>
      <c r="NHE265" s="255"/>
      <c r="NHF265" s="255"/>
      <c r="NHG265" s="255"/>
      <c r="NHH265" s="255"/>
      <c r="NHI265" s="255"/>
      <c r="NHJ265" s="255"/>
      <c r="NHK265" s="255"/>
      <c r="NHL265" s="255"/>
      <c r="NHM265" s="255"/>
      <c r="NHN265" s="255"/>
      <c r="NHO265" s="255"/>
      <c r="NHP265" s="255"/>
      <c r="NHQ265" s="255"/>
      <c r="NHR265" s="255"/>
      <c r="NHS265" s="255"/>
      <c r="NHT265" s="255"/>
      <c r="NHU265" s="255"/>
      <c r="NHV265" s="255"/>
      <c r="NHW265" s="255"/>
      <c r="NHX265" s="255"/>
      <c r="NHY265" s="255"/>
      <c r="NHZ265" s="255"/>
      <c r="NIA265" s="255"/>
      <c r="NIB265" s="255"/>
      <c r="NIC265" s="255"/>
      <c r="NID265" s="255"/>
      <c r="NIE265" s="255"/>
      <c r="NIF265" s="255"/>
      <c r="NIG265" s="255"/>
      <c r="NIH265" s="255"/>
      <c r="NII265" s="255"/>
      <c r="NIJ265" s="255"/>
      <c r="NIK265" s="255"/>
      <c r="NIL265" s="255"/>
      <c r="NIM265" s="255"/>
      <c r="NIN265" s="255"/>
      <c r="NIO265" s="255"/>
      <c r="NIP265" s="255"/>
      <c r="NIQ265" s="255"/>
      <c r="NIR265" s="255"/>
      <c r="NIS265" s="255"/>
      <c r="NIT265" s="255"/>
      <c r="NIU265" s="255"/>
      <c r="NIV265" s="255"/>
      <c r="NIW265" s="255"/>
      <c r="NIX265" s="255"/>
      <c r="NIY265" s="255"/>
      <c r="NIZ265" s="255"/>
      <c r="NJA265" s="255"/>
      <c r="NJB265" s="255"/>
      <c r="NJC265" s="255"/>
      <c r="NJD265" s="255"/>
      <c r="NJE265" s="255"/>
      <c r="NJF265" s="255"/>
      <c r="NJG265" s="255"/>
      <c r="NJH265" s="255"/>
      <c r="NJI265" s="255"/>
      <c r="NJJ265" s="255"/>
      <c r="NJK265" s="255"/>
      <c r="NJL265" s="255"/>
      <c r="NJM265" s="255"/>
      <c r="NJN265" s="255"/>
      <c r="NJO265" s="255"/>
      <c r="NJP265" s="255"/>
      <c r="NJQ265" s="255"/>
      <c r="NJR265" s="255"/>
      <c r="NJS265" s="255"/>
      <c r="NJT265" s="255"/>
      <c r="NJU265" s="255"/>
      <c r="NJV265" s="255"/>
      <c r="NJW265" s="255"/>
      <c r="NJX265" s="255"/>
      <c r="NJY265" s="255"/>
      <c r="NJZ265" s="255"/>
      <c r="NKA265" s="255"/>
      <c r="NKB265" s="255"/>
      <c r="NKC265" s="255"/>
      <c r="NKD265" s="255"/>
      <c r="NKE265" s="255"/>
      <c r="NKF265" s="255"/>
      <c r="NKG265" s="255"/>
      <c r="NKH265" s="255"/>
      <c r="NKI265" s="255"/>
      <c r="NKJ265" s="255"/>
      <c r="NKK265" s="255"/>
      <c r="NKL265" s="255"/>
      <c r="NKM265" s="255"/>
      <c r="NKN265" s="255"/>
      <c r="NKO265" s="255"/>
      <c r="NKP265" s="255"/>
      <c r="NKQ265" s="255"/>
      <c r="NKR265" s="255"/>
      <c r="NKS265" s="255"/>
      <c r="NKT265" s="255"/>
      <c r="NKU265" s="255"/>
      <c r="NKV265" s="255"/>
      <c r="NKW265" s="255"/>
      <c r="NKX265" s="255"/>
      <c r="NKY265" s="255"/>
      <c r="NKZ265" s="255"/>
      <c r="NLA265" s="255"/>
      <c r="NLB265" s="255"/>
      <c r="NLC265" s="255"/>
      <c r="NLD265" s="255"/>
      <c r="NLE265" s="255"/>
      <c r="NLF265" s="255"/>
      <c r="NLG265" s="255"/>
      <c r="NLH265" s="255"/>
      <c r="NLI265" s="255"/>
      <c r="NLJ265" s="255"/>
      <c r="NLK265" s="255"/>
      <c r="NLL265" s="255"/>
      <c r="NLM265" s="255"/>
      <c r="NLN265" s="255"/>
      <c r="NLO265" s="255"/>
      <c r="NLP265" s="255"/>
      <c r="NLQ265" s="255"/>
      <c r="NLR265" s="255"/>
      <c r="NLS265" s="255"/>
      <c r="NLT265" s="255"/>
      <c r="NLU265" s="255"/>
      <c r="NLV265" s="255"/>
      <c r="NLW265" s="255"/>
      <c r="NLX265" s="255"/>
      <c r="NLY265" s="255"/>
      <c r="NLZ265" s="255"/>
      <c r="NMA265" s="255"/>
      <c r="NMB265" s="255"/>
      <c r="NMC265" s="255"/>
      <c r="NMD265" s="255"/>
      <c r="NME265" s="255"/>
      <c r="NMF265" s="255"/>
      <c r="NMG265" s="255"/>
      <c r="NMH265" s="255"/>
      <c r="NMI265" s="255"/>
      <c r="NMJ265" s="255"/>
      <c r="NMK265" s="255"/>
      <c r="NML265" s="255"/>
      <c r="NMM265" s="255"/>
      <c r="NMN265" s="255"/>
      <c r="NMO265" s="255"/>
      <c r="NMP265" s="255"/>
      <c r="NMQ265" s="255"/>
      <c r="NMR265" s="255"/>
      <c r="NMS265" s="255"/>
      <c r="NMT265" s="255"/>
      <c r="NMU265" s="255"/>
      <c r="NMV265" s="255"/>
      <c r="NMW265" s="255"/>
      <c r="NMX265" s="255"/>
      <c r="NMY265" s="255"/>
      <c r="NMZ265" s="255"/>
      <c r="NNA265" s="255"/>
      <c r="NNB265" s="255"/>
      <c r="NNC265" s="255"/>
      <c r="NND265" s="255"/>
      <c r="NNE265" s="255"/>
      <c r="NNF265" s="255"/>
      <c r="NNG265" s="255"/>
      <c r="NNH265" s="255"/>
      <c r="NNI265" s="255"/>
      <c r="NNJ265" s="255"/>
      <c r="NNK265" s="255"/>
      <c r="NNL265" s="255"/>
      <c r="NNM265" s="255"/>
      <c r="NNN265" s="255"/>
      <c r="NNO265" s="255"/>
      <c r="NNP265" s="255"/>
      <c r="NNQ265" s="255"/>
      <c r="NNR265" s="255"/>
      <c r="NNS265" s="255"/>
      <c r="NNT265" s="255"/>
      <c r="NNU265" s="255"/>
      <c r="NNV265" s="255"/>
      <c r="NNW265" s="255"/>
      <c r="NNX265" s="255"/>
      <c r="NNY265" s="255"/>
      <c r="NNZ265" s="255"/>
      <c r="NOA265" s="255"/>
      <c r="NOB265" s="255"/>
      <c r="NOC265" s="255"/>
      <c r="NOD265" s="255"/>
      <c r="NOE265" s="255"/>
      <c r="NOF265" s="255"/>
      <c r="NOG265" s="255"/>
      <c r="NOH265" s="255"/>
      <c r="NOI265" s="255"/>
      <c r="NOJ265" s="255"/>
      <c r="NOK265" s="255"/>
      <c r="NOL265" s="255"/>
      <c r="NOM265" s="255"/>
      <c r="NON265" s="255"/>
      <c r="NOO265" s="255"/>
      <c r="NOP265" s="255"/>
      <c r="NOQ265" s="255"/>
      <c r="NOR265" s="255"/>
      <c r="NOS265" s="255"/>
      <c r="NOT265" s="255"/>
      <c r="NOU265" s="255"/>
      <c r="NOV265" s="255"/>
      <c r="NOW265" s="255"/>
      <c r="NOX265" s="255"/>
      <c r="NOY265" s="255"/>
      <c r="NOZ265" s="255"/>
      <c r="NPA265" s="255"/>
      <c r="NPB265" s="255"/>
      <c r="NPC265" s="255"/>
      <c r="NPD265" s="255"/>
      <c r="NPE265" s="255"/>
      <c r="NPF265" s="255"/>
      <c r="NPG265" s="255"/>
      <c r="NPH265" s="255"/>
      <c r="NPI265" s="255"/>
      <c r="NPJ265" s="255"/>
      <c r="NPK265" s="255"/>
      <c r="NPL265" s="255"/>
      <c r="NPM265" s="255"/>
      <c r="NPN265" s="255"/>
      <c r="NPO265" s="255"/>
      <c r="NPP265" s="255"/>
      <c r="NPQ265" s="255"/>
      <c r="NPR265" s="255"/>
      <c r="NPS265" s="255"/>
      <c r="NPT265" s="255"/>
      <c r="NPU265" s="255"/>
      <c r="NPV265" s="255"/>
      <c r="NPW265" s="255"/>
      <c r="NPX265" s="255"/>
      <c r="NPY265" s="255"/>
      <c r="NPZ265" s="255"/>
      <c r="NQA265" s="255"/>
      <c r="NQB265" s="255"/>
      <c r="NQC265" s="255"/>
      <c r="NQD265" s="255"/>
      <c r="NQE265" s="255"/>
      <c r="NQF265" s="255"/>
      <c r="NQG265" s="255"/>
      <c r="NQH265" s="255"/>
      <c r="NQI265" s="255"/>
      <c r="NQJ265" s="255"/>
      <c r="NQK265" s="255"/>
      <c r="NQL265" s="255"/>
      <c r="NQM265" s="255"/>
      <c r="NQN265" s="255"/>
      <c r="NQO265" s="255"/>
      <c r="NQP265" s="255"/>
      <c r="NQQ265" s="255"/>
      <c r="NQR265" s="255"/>
      <c r="NQS265" s="255"/>
      <c r="NQT265" s="255"/>
      <c r="NQU265" s="255"/>
      <c r="NQV265" s="255"/>
      <c r="NQW265" s="255"/>
      <c r="NQX265" s="255"/>
      <c r="NQY265" s="255"/>
      <c r="NQZ265" s="255"/>
      <c r="NRA265" s="255"/>
      <c r="NRB265" s="255"/>
      <c r="NRC265" s="255"/>
      <c r="NRD265" s="255"/>
      <c r="NRE265" s="255"/>
      <c r="NRF265" s="255"/>
      <c r="NRG265" s="255"/>
      <c r="NRH265" s="255"/>
      <c r="NRI265" s="255"/>
      <c r="NRJ265" s="255"/>
      <c r="NRK265" s="255"/>
      <c r="NRL265" s="255"/>
      <c r="NRM265" s="255"/>
      <c r="NRN265" s="255"/>
      <c r="NRO265" s="255"/>
      <c r="NRP265" s="255"/>
      <c r="NRQ265" s="255"/>
      <c r="NRR265" s="255"/>
      <c r="NRS265" s="255"/>
      <c r="NRT265" s="255"/>
      <c r="NRU265" s="255"/>
      <c r="NRV265" s="255"/>
      <c r="NRW265" s="255"/>
      <c r="NRX265" s="255"/>
      <c r="NRY265" s="255"/>
      <c r="NRZ265" s="255"/>
      <c r="NSA265" s="255"/>
      <c r="NSB265" s="255"/>
      <c r="NSC265" s="255"/>
      <c r="NSD265" s="255"/>
      <c r="NSE265" s="255"/>
      <c r="NSF265" s="255"/>
      <c r="NSG265" s="255"/>
      <c r="NSH265" s="255"/>
      <c r="NSI265" s="255"/>
      <c r="NSJ265" s="255"/>
      <c r="NSK265" s="255"/>
      <c r="NSL265" s="255"/>
      <c r="NSM265" s="255"/>
      <c r="NSN265" s="255"/>
      <c r="NSO265" s="255"/>
      <c r="NSP265" s="255"/>
      <c r="NSQ265" s="255"/>
      <c r="NSR265" s="255"/>
      <c r="NSS265" s="255"/>
      <c r="NST265" s="255"/>
      <c r="NSU265" s="255"/>
      <c r="NSV265" s="255"/>
      <c r="NSW265" s="255"/>
      <c r="NSX265" s="255"/>
      <c r="NSY265" s="255"/>
      <c r="NSZ265" s="255"/>
      <c r="NTA265" s="255"/>
      <c r="NTB265" s="255"/>
      <c r="NTC265" s="255"/>
      <c r="NTD265" s="255"/>
      <c r="NTE265" s="255"/>
      <c r="NTF265" s="255"/>
      <c r="NTG265" s="255"/>
      <c r="NTH265" s="255"/>
      <c r="NTI265" s="255"/>
      <c r="NTJ265" s="255"/>
      <c r="NTK265" s="255"/>
      <c r="NTL265" s="255"/>
      <c r="NTM265" s="255"/>
      <c r="NTN265" s="255"/>
      <c r="NTO265" s="255"/>
      <c r="NTP265" s="255"/>
      <c r="NTQ265" s="255"/>
      <c r="NTR265" s="255"/>
      <c r="NTS265" s="255"/>
      <c r="NTT265" s="255"/>
      <c r="NTU265" s="255"/>
      <c r="NTV265" s="255"/>
      <c r="NTW265" s="255"/>
      <c r="NTX265" s="255"/>
      <c r="NTY265" s="255"/>
      <c r="NTZ265" s="255"/>
      <c r="NUA265" s="255"/>
      <c r="NUB265" s="255"/>
      <c r="NUC265" s="255"/>
      <c r="NUD265" s="255"/>
      <c r="NUE265" s="255"/>
      <c r="NUF265" s="255"/>
      <c r="NUG265" s="255"/>
      <c r="NUH265" s="255"/>
      <c r="NUI265" s="255"/>
      <c r="NUJ265" s="255"/>
      <c r="NUK265" s="255"/>
      <c r="NUL265" s="255"/>
      <c r="NUM265" s="255"/>
      <c r="NUN265" s="255"/>
      <c r="NUO265" s="255"/>
      <c r="NUP265" s="255"/>
      <c r="NUQ265" s="255"/>
      <c r="NUR265" s="255"/>
      <c r="NUS265" s="255"/>
      <c r="NUT265" s="255"/>
      <c r="NUU265" s="255"/>
      <c r="NUV265" s="255"/>
      <c r="NUW265" s="255"/>
      <c r="NUX265" s="255"/>
      <c r="NUY265" s="255"/>
      <c r="NUZ265" s="255"/>
      <c r="NVA265" s="255"/>
      <c r="NVB265" s="255"/>
      <c r="NVC265" s="255"/>
      <c r="NVD265" s="255"/>
      <c r="NVE265" s="255"/>
      <c r="NVF265" s="255"/>
      <c r="NVG265" s="255"/>
      <c r="NVH265" s="255"/>
      <c r="NVI265" s="255"/>
      <c r="NVJ265" s="255"/>
      <c r="NVK265" s="255"/>
      <c r="NVL265" s="255"/>
      <c r="NVM265" s="255"/>
      <c r="NVN265" s="255"/>
      <c r="NVO265" s="255"/>
      <c r="NVP265" s="255"/>
      <c r="NVQ265" s="255"/>
      <c r="NVR265" s="255"/>
      <c r="NVS265" s="255"/>
      <c r="NVT265" s="255"/>
      <c r="NVU265" s="255"/>
      <c r="NVV265" s="255"/>
      <c r="NVW265" s="255"/>
      <c r="NVX265" s="255"/>
      <c r="NVY265" s="255"/>
      <c r="NVZ265" s="255"/>
      <c r="NWA265" s="255"/>
      <c r="NWB265" s="255"/>
      <c r="NWC265" s="255"/>
      <c r="NWD265" s="255"/>
      <c r="NWE265" s="255"/>
      <c r="NWF265" s="255"/>
      <c r="NWG265" s="255"/>
      <c r="NWH265" s="255"/>
      <c r="NWI265" s="255"/>
      <c r="NWJ265" s="255"/>
      <c r="NWK265" s="255"/>
      <c r="NWL265" s="255"/>
      <c r="NWM265" s="255"/>
      <c r="NWN265" s="255"/>
      <c r="NWO265" s="255"/>
      <c r="NWP265" s="255"/>
      <c r="NWQ265" s="255"/>
      <c r="NWR265" s="255"/>
      <c r="NWS265" s="255"/>
      <c r="NWT265" s="255"/>
      <c r="NWU265" s="255"/>
      <c r="NWV265" s="255"/>
      <c r="NWW265" s="255"/>
      <c r="NWX265" s="255"/>
      <c r="NWY265" s="255"/>
      <c r="NWZ265" s="255"/>
      <c r="NXA265" s="255"/>
      <c r="NXB265" s="255"/>
      <c r="NXC265" s="255"/>
      <c r="NXD265" s="255"/>
      <c r="NXE265" s="255"/>
      <c r="NXF265" s="255"/>
      <c r="NXG265" s="255"/>
      <c r="NXH265" s="255"/>
      <c r="NXI265" s="255"/>
      <c r="NXJ265" s="255"/>
      <c r="NXK265" s="255"/>
      <c r="NXL265" s="255"/>
      <c r="NXM265" s="255"/>
      <c r="NXN265" s="255"/>
      <c r="NXO265" s="255"/>
      <c r="NXP265" s="255"/>
      <c r="NXQ265" s="255"/>
      <c r="NXR265" s="255"/>
      <c r="NXS265" s="255"/>
      <c r="NXT265" s="255"/>
      <c r="NXU265" s="255"/>
      <c r="NXV265" s="255"/>
      <c r="NXW265" s="255"/>
      <c r="NXX265" s="255"/>
      <c r="NXY265" s="255"/>
      <c r="NXZ265" s="255"/>
      <c r="NYA265" s="255"/>
      <c r="NYB265" s="255"/>
      <c r="NYC265" s="255"/>
      <c r="NYD265" s="255"/>
      <c r="NYE265" s="255"/>
      <c r="NYF265" s="255"/>
      <c r="NYG265" s="255"/>
      <c r="NYH265" s="255"/>
      <c r="NYI265" s="255"/>
      <c r="NYJ265" s="255"/>
      <c r="NYK265" s="255"/>
      <c r="NYL265" s="255"/>
      <c r="NYM265" s="255"/>
      <c r="NYN265" s="255"/>
      <c r="NYO265" s="255"/>
      <c r="NYP265" s="255"/>
      <c r="NYQ265" s="255"/>
      <c r="NYR265" s="255"/>
      <c r="NYS265" s="255"/>
      <c r="NYT265" s="255"/>
      <c r="NYU265" s="255"/>
      <c r="NYV265" s="255"/>
      <c r="NYW265" s="255"/>
      <c r="NYX265" s="255"/>
      <c r="NYY265" s="255"/>
      <c r="NYZ265" s="255"/>
      <c r="NZA265" s="255"/>
      <c r="NZB265" s="255"/>
      <c r="NZC265" s="255"/>
      <c r="NZD265" s="255"/>
      <c r="NZE265" s="255"/>
      <c r="NZF265" s="255"/>
      <c r="NZG265" s="255"/>
      <c r="NZH265" s="255"/>
      <c r="NZI265" s="255"/>
      <c r="NZJ265" s="255"/>
      <c r="NZK265" s="255"/>
      <c r="NZL265" s="255"/>
      <c r="NZM265" s="255"/>
      <c r="NZN265" s="255"/>
      <c r="NZO265" s="255"/>
      <c r="NZP265" s="255"/>
      <c r="NZQ265" s="255"/>
      <c r="NZR265" s="255"/>
      <c r="NZS265" s="255"/>
      <c r="NZT265" s="255"/>
      <c r="NZU265" s="255"/>
      <c r="NZV265" s="255"/>
      <c r="NZW265" s="255"/>
      <c r="NZX265" s="255"/>
      <c r="NZY265" s="255"/>
      <c r="NZZ265" s="255"/>
      <c r="OAA265" s="255"/>
      <c r="OAB265" s="255"/>
      <c r="OAC265" s="255"/>
      <c r="OAD265" s="255"/>
      <c r="OAE265" s="255"/>
      <c r="OAF265" s="255"/>
      <c r="OAG265" s="255"/>
      <c r="OAH265" s="255"/>
      <c r="OAI265" s="255"/>
      <c r="OAJ265" s="255"/>
      <c r="OAK265" s="255"/>
      <c r="OAL265" s="255"/>
      <c r="OAM265" s="255"/>
      <c r="OAN265" s="255"/>
      <c r="OAO265" s="255"/>
      <c r="OAP265" s="255"/>
      <c r="OAQ265" s="255"/>
      <c r="OAR265" s="255"/>
      <c r="OAS265" s="255"/>
      <c r="OAT265" s="255"/>
      <c r="OAU265" s="255"/>
      <c r="OAV265" s="255"/>
      <c r="OAW265" s="255"/>
      <c r="OAX265" s="255"/>
      <c r="OAY265" s="255"/>
      <c r="OAZ265" s="255"/>
      <c r="OBA265" s="255"/>
      <c r="OBB265" s="255"/>
      <c r="OBC265" s="255"/>
      <c r="OBD265" s="255"/>
      <c r="OBE265" s="255"/>
      <c r="OBF265" s="255"/>
      <c r="OBG265" s="255"/>
      <c r="OBH265" s="255"/>
      <c r="OBI265" s="255"/>
      <c r="OBJ265" s="255"/>
      <c r="OBK265" s="255"/>
      <c r="OBL265" s="255"/>
      <c r="OBM265" s="255"/>
      <c r="OBN265" s="255"/>
      <c r="OBO265" s="255"/>
      <c r="OBP265" s="255"/>
      <c r="OBQ265" s="255"/>
      <c r="OBR265" s="255"/>
      <c r="OBS265" s="255"/>
      <c r="OBT265" s="255"/>
      <c r="OBU265" s="255"/>
      <c r="OBV265" s="255"/>
      <c r="OBW265" s="255"/>
      <c r="OBX265" s="255"/>
      <c r="OBY265" s="255"/>
      <c r="OBZ265" s="255"/>
      <c r="OCA265" s="255"/>
      <c r="OCB265" s="255"/>
      <c r="OCC265" s="255"/>
      <c r="OCD265" s="255"/>
      <c r="OCE265" s="255"/>
      <c r="OCF265" s="255"/>
      <c r="OCG265" s="255"/>
      <c r="OCH265" s="255"/>
      <c r="OCI265" s="255"/>
      <c r="OCJ265" s="255"/>
      <c r="OCK265" s="255"/>
      <c r="OCL265" s="255"/>
      <c r="OCM265" s="255"/>
      <c r="OCN265" s="255"/>
      <c r="OCO265" s="255"/>
      <c r="OCP265" s="255"/>
      <c r="OCQ265" s="255"/>
      <c r="OCR265" s="255"/>
      <c r="OCS265" s="255"/>
      <c r="OCT265" s="255"/>
      <c r="OCU265" s="255"/>
      <c r="OCV265" s="255"/>
      <c r="OCW265" s="255"/>
      <c r="OCX265" s="255"/>
      <c r="OCY265" s="255"/>
      <c r="OCZ265" s="255"/>
      <c r="ODA265" s="255"/>
      <c r="ODB265" s="255"/>
      <c r="ODC265" s="255"/>
      <c r="ODD265" s="255"/>
      <c r="ODE265" s="255"/>
      <c r="ODF265" s="255"/>
      <c r="ODG265" s="255"/>
      <c r="ODH265" s="255"/>
      <c r="ODI265" s="255"/>
      <c r="ODJ265" s="255"/>
      <c r="ODK265" s="255"/>
      <c r="ODL265" s="255"/>
      <c r="ODM265" s="255"/>
      <c r="ODN265" s="255"/>
      <c r="ODO265" s="255"/>
      <c r="ODP265" s="255"/>
      <c r="ODQ265" s="255"/>
      <c r="ODR265" s="255"/>
      <c r="ODS265" s="255"/>
      <c r="ODT265" s="255"/>
      <c r="ODU265" s="255"/>
      <c r="ODV265" s="255"/>
      <c r="ODW265" s="255"/>
      <c r="ODX265" s="255"/>
      <c r="ODY265" s="255"/>
      <c r="ODZ265" s="255"/>
      <c r="OEA265" s="255"/>
      <c r="OEB265" s="255"/>
      <c r="OEC265" s="255"/>
      <c r="OED265" s="255"/>
      <c r="OEE265" s="255"/>
      <c r="OEF265" s="255"/>
      <c r="OEG265" s="255"/>
      <c r="OEH265" s="255"/>
      <c r="OEI265" s="255"/>
      <c r="OEJ265" s="255"/>
      <c r="OEK265" s="255"/>
      <c r="OEL265" s="255"/>
      <c r="OEM265" s="255"/>
      <c r="OEN265" s="255"/>
      <c r="OEO265" s="255"/>
      <c r="OEP265" s="255"/>
      <c r="OEQ265" s="255"/>
      <c r="OER265" s="255"/>
      <c r="OES265" s="255"/>
      <c r="OET265" s="255"/>
      <c r="OEU265" s="255"/>
      <c r="OEV265" s="255"/>
      <c r="OEW265" s="255"/>
      <c r="OEX265" s="255"/>
      <c r="OEY265" s="255"/>
      <c r="OEZ265" s="255"/>
      <c r="OFA265" s="255"/>
      <c r="OFB265" s="255"/>
      <c r="OFC265" s="255"/>
      <c r="OFD265" s="255"/>
      <c r="OFE265" s="255"/>
      <c r="OFF265" s="255"/>
      <c r="OFG265" s="255"/>
      <c r="OFH265" s="255"/>
      <c r="OFI265" s="255"/>
      <c r="OFJ265" s="255"/>
      <c r="OFK265" s="255"/>
      <c r="OFL265" s="255"/>
      <c r="OFM265" s="255"/>
      <c r="OFN265" s="255"/>
      <c r="OFO265" s="255"/>
      <c r="OFP265" s="255"/>
      <c r="OFQ265" s="255"/>
      <c r="OFR265" s="255"/>
      <c r="OFS265" s="255"/>
      <c r="OFT265" s="255"/>
      <c r="OFU265" s="255"/>
      <c r="OFV265" s="255"/>
      <c r="OFW265" s="255"/>
      <c r="OFX265" s="255"/>
      <c r="OFY265" s="255"/>
      <c r="OFZ265" s="255"/>
      <c r="OGA265" s="255"/>
      <c r="OGB265" s="255"/>
      <c r="OGC265" s="255"/>
      <c r="OGD265" s="255"/>
      <c r="OGE265" s="255"/>
      <c r="OGF265" s="255"/>
      <c r="OGG265" s="255"/>
      <c r="OGH265" s="255"/>
      <c r="OGI265" s="255"/>
      <c r="OGJ265" s="255"/>
      <c r="OGK265" s="255"/>
      <c r="OGL265" s="255"/>
      <c r="OGM265" s="255"/>
      <c r="OGN265" s="255"/>
      <c r="OGO265" s="255"/>
      <c r="OGP265" s="255"/>
      <c r="OGQ265" s="255"/>
      <c r="OGR265" s="255"/>
      <c r="OGS265" s="255"/>
      <c r="OGT265" s="255"/>
      <c r="OGU265" s="255"/>
      <c r="OGV265" s="255"/>
      <c r="OGW265" s="255"/>
      <c r="OGX265" s="255"/>
      <c r="OGY265" s="255"/>
      <c r="OGZ265" s="255"/>
      <c r="OHA265" s="255"/>
      <c r="OHB265" s="255"/>
      <c r="OHC265" s="255"/>
      <c r="OHD265" s="255"/>
      <c r="OHE265" s="255"/>
      <c r="OHF265" s="255"/>
      <c r="OHG265" s="255"/>
      <c r="OHH265" s="255"/>
      <c r="OHI265" s="255"/>
      <c r="OHJ265" s="255"/>
      <c r="OHK265" s="255"/>
      <c r="OHL265" s="255"/>
      <c r="OHM265" s="255"/>
      <c r="OHN265" s="255"/>
      <c r="OHO265" s="255"/>
      <c r="OHP265" s="255"/>
      <c r="OHQ265" s="255"/>
      <c r="OHR265" s="255"/>
      <c r="OHS265" s="255"/>
      <c r="OHT265" s="255"/>
      <c r="OHU265" s="255"/>
      <c r="OHV265" s="255"/>
      <c r="OHW265" s="255"/>
      <c r="OHX265" s="255"/>
      <c r="OHY265" s="255"/>
      <c r="OHZ265" s="255"/>
      <c r="OIA265" s="255"/>
      <c r="OIB265" s="255"/>
      <c r="OIC265" s="255"/>
      <c r="OID265" s="255"/>
      <c r="OIE265" s="255"/>
      <c r="OIF265" s="255"/>
      <c r="OIG265" s="255"/>
      <c r="OIH265" s="255"/>
      <c r="OII265" s="255"/>
      <c r="OIJ265" s="255"/>
      <c r="OIK265" s="255"/>
      <c r="OIL265" s="255"/>
      <c r="OIM265" s="255"/>
      <c r="OIN265" s="255"/>
      <c r="OIO265" s="255"/>
      <c r="OIP265" s="255"/>
      <c r="OIQ265" s="255"/>
      <c r="OIR265" s="255"/>
      <c r="OIS265" s="255"/>
      <c r="OIT265" s="255"/>
      <c r="OIU265" s="255"/>
      <c r="OIV265" s="255"/>
      <c r="OIW265" s="255"/>
      <c r="OIX265" s="255"/>
      <c r="OIY265" s="255"/>
      <c r="OIZ265" s="255"/>
      <c r="OJA265" s="255"/>
      <c r="OJB265" s="255"/>
      <c r="OJC265" s="255"/>
      <c r="OJD265" s="255"/>
      <c r="OJE265" s="255"/>
      <c r="OJF265" s="255"/>
      <c r="OJG265" s="255"/>
      <c r="OJH265" s="255"/>
      <c r="OJI265" s="255"/>
      <c r="OJJ265" s="255"/>
      <c r="OJK265" s="255"/>
      <c r="OJL265" s="255"/>
      <c r="OJM265" s="255"/>
      <c r="OJN265" s="255"/>
      <c r="OJO265" s="255"/>
      <c r="OJP265" s="255"/>
      <c r="OJQ265" s="255"/>
      <c r="OJR265" s="255"/>
      <c r="OJS265" s="255"/>
      <c r="OJT265" s="255"/>
      <c r="OJU265" s="255"/>
      <c r="OJV265" s="255"/>
      <c r="OJW265" s="255"/>
      <c r="OJX265" s="255"/>
      <c r="OJY265" s="255"/>
      <c r="OJZ265" s="255"/>
      <c r="OKA265" s="255"/>
      <c r="OKB265" s="255"/>
      <c r="OKC265" s="255"/>
      <c r="OKD265" s="255"/>
      <c r="OKE265" s="255"/>
      <c r="OKF265" s="255"/>
      <c r="OKG265" s="255"/>
      <c r="OKH265" s="255"/>
      <c r="OKI265" s="255"/>
      <c r="OKJ265" s="255"/>
      <c r="OKK265" s="255"/>
      <c r="OKL265" s="255"/>
      <c r="OKM265" s="255"/>
      <c r="OKN265" s="255"/>
      <c r="OKO265" s="255"/>
      <c r="OKP265" s="255"/>
      <c r="OKQ265" s="255"/>
      <c r="OKR265" s="255"/>
      <c r="OKS265" s="255"/>
      <c r="OKT265" s="255"/>
      <c r="OKU265" s="255"/>
      <c r="OKV265" s="255"/>
      <c r="OKW265" s="255"/>
      <c r="OKX265" s="255"/>
      <c r="OKY265" s="255"/>
      <c r="OKZ265" s="255"/>
      <c r="OLA265" s="255"/>
      <c r="OLB265" s="255"/>
      <c r="OLC265" s="255"/>
      <c r="OLD265" s="255"/>
      <c r="OLE265" s="255"/>
      <c r="OLF265" s="255"/>
      <c r="OLG265" s="255"/>
      <c r="OLH265" s="255"/>
      <c r="OLI265" s="255"/>
      <c r="OLJ265" s="255"/>
      <c r="OLK265" s="255"/>
      <c r="OLL265" s="255"/>
      <c r="OLM265" s="255"/>
      <c r="OLN265" s="255"/>
      <c r="OLO265" s="255"/>
      <c r="OLP265" s="255"/>
      <c r="OLQ265" s="255"/>
      <c r="OLR265" s="255"/>
      <c r="OLS265" s="255"/>
      <c r="OLT265" s="255"/>
      <c r="OLU265" s="255"/>
      <c r="OLV265" s="255"/>
      <c r="OLW265" s="255"/>
      <c r="OLX265" s="255"/>
      <c r="OLY265" s="255"/>
      <c r="OLZ265" s="255"/>
      <c r="OMA265" s="255"/>
      <c r="OMB265" s="255"/>
      <c r="OMC265" s="255"/>
      <c r="OMD265" s="255"/>
      <c r="OME265" s="255"/>
      <c r="OMF265" s="255"/>
      <c r="OMG265" s="255"/>
      <c r="OMH265" s="255"/>
      <c r="OMI265" s="255"/>
      <c r="OMJ265" s="255"/>
      <c r="OMK265" s="255"/>
      <c r="OML265" s="255"/>
      <c r="OMM265" s="255"/>
      <c r="OMN265" s="255"/>
      <c r="OMO265" s="255"/>
      <c r="OMP265" s="255"/>
      <c r="OMQ265" s="255"/>
      <c r="OMR265" s="255"/>
      <c r="OMS265" s="255"/>
      <c r="OMT265" s="255"/>
      <c r="OMU265" s="255"/>
      <c r="OMV265" s="255"/>
      <c r="OMW265" s="255"/>
      <c r="OMX265" s="255"/>
      <c r="OMY265" s="255"/>
      <c r="OMZ265" s="255"/>
      <c r="ONA265" s="255"/>
      <c r="ONB265" s="255"/>
      <c r="ONC265" s="255"/>
      <c r="OND265" s="255"/>
      <c r="ONE265" s="255"/>
      <c r="ONF265" s="255"/>
      <c r="ONG265" s="255"/>
      <c r="ONH265" s="255"/>
      <c r="ONI265" s="255"/>
      <c r="ONJ265" s="255"/>
      <c r="ONK265" s="255"/>
      <c r="ONL265" s="255"/>
      <c r="ONM265" s="255"/>
      <c r="ONN265" s="255"/>
      <c r="ONO265" s="255"/>
      <c r="ONP265" s="255"/>
      <c r="ONQ265" s="255"/>
      <c r="ONR265" s="255"/>
      <c r="ONS265" s="255"/>
      <c r="ONT265" s="255"/>
      <c r="ONU265" s="255"/>
      <c r="ONV265" s="255"/>
      <c r="ONW265" s="255"/>
      <c r="ONX265" s="255"/>
      <c r="ONY265" s="255"/>
      <c r="ONZ265" s="255"/>
      <c r="OOA265" s="255"/>
      <c r="OOB265" s="255"/>
      <c r="OOC265" s="255"/>
      <c r="OOD265" s="255"/>
      <c r="OOE265" s="255"/>
      <c r="OOF265" s="255"/>
      <c r="OOG265" s="255"/>
      <c r="OOH265" s="255"/>
      <c r="OOI265" s="255"/>
      <c r="OOJ265" s="255"/>
      <c r="OOK265" s="255"/>
      <c r="OOL265" s="255"/>
      <c r="OOM265" s="255"/>
      <c r="OON265" s="255"/>
      <c r="OOO265" s="255"/>
      <c r="OOP265" s="255"/>
      <c r="OOQ265" s="255"/>
      <c r="OOR265" s="255"/>
      <c r="OOS265" s="255"/>
      <c r="OOT265" s="255"/>
      <c r="OOU265" s="255"/>
      <c r="OOV265" s="255"/>
      <c r="OOW265" s="255"/>
      <c r="OOX265" s="255"/>
      <c r="OOY265" s="255"/>
      <c r="OOZ265" s="255"/>
      <c r="OPA265" s="255"/>
      <c r="OPB265" s="255"/>
      <c r="OPC265" s="255"/>
      <c r="OPD265" s="255"/>
      <c r="OPE265" s="255"/>
      <c r="OPF265" s="255"/>
      <c r="OPG265" s="255"/>
      <c r="OPH265" s="255"/>
      <c r="OPI265" s="255"/>
      <c r="OPJ265" s="255"/>
      <c r="OPK265" s="255"/>
      <c r="OPL265" s="255"/>
      <c r="OPM265" s="255"/>
      <c r="OPN265" s="255"/>
      <c r="OPO265" s="255"/>
      <c r="OPP265" s="255"/>
      <c r="OPQ265" s="255"/>
      <c r="OPR265" s="255"/>
      <c r="OPS265" s="255"/>
      <c r="OPT265" s="255"/>
      <c r="OPU265" s="255"/>
      <c r="OPV265" s="255"/>
      <c r="OPW265" s="255"/>
      <c r="OPX265" s="255"/>
      <c r="OPY265" s="255"/>
      <c r="OPZ265" s="255"/>
      <c r="OQA265" s="255"/>
      <c r="OQB265" s="255"/>
      <c r="OQC265" s="255"/>
      <c r="OQD265" s="255"/>
      <c r="OQE265" s="255"/>
      <c r="OQF265" s="255"/>
      <c r="OQG265" s="255"/>
      <c r="OQH265" s="255"/>
      <c r="OQI265" s="255"/>
      <c r="OQJ265" s="255"/>
      <c r="OQK265" s="255"/>
      <c r="OQL265" s="255"/>
      <c r="OQM265" s="255"/>
      <c r="OQN265" s="255"/>
      <c r="OQO265" s="255"/>
      <c r="OQP265" s="255"/>
      <c r="OQQ265" s="255"/>
      <c r="OQR265" s="255"/>
      <c r="OQS265" s="255"/>
      <c r="OQT265" s="255"/>
      <c r="OQU265" s="255"/>
      <c r="OQV265" s="255"/>
      <c r="OQW265" s="255"/>
      <c r="OQX265" s="255"/>
      <c r="OQY265" s="255"/>
      <c r="OQZ265" s="255"/>
      <c r="ORA265" s="255"/>
      <c r="ORB265" s="255"/>
      <c r="ORC265" s="255"/>
      <c r="ORD265" s="255"/>
      <c r="ORE265" s="255"/>
      <c r="ORF265" s="255"/>
      <c r="ORG265" s="255"/>
      <c r="ORH265" s="255"/>
      <c r="ORI265" s="255"/>
      <c r="ORJ265" s="255"/>
      <c r="ORK265" s="255"/>
      <c r="ORL265" s="255"/>
      <c r="ORM265" s="255"/>
      <c r="ORN265" s="255"/>
      <c r="ORO265" s="255"/>
      <c r="ORP265" s="255"/>
      <c r="ORQ265" s="255"/>
      <c r="ORR265" s="255"/>
      <c r="ORS265" s="255"/>
      <c r="ORT265" s="255"/>
      <c r="ORU265" s="255"/>
      <c r="ORV265" s="255"/>
      <c r="ORW265" s="255"/>
      <c r="ORX265" s="255"/>
      <c r="ORY265" s="255"/>
      <c r="ORZ265" s="255"/>
      <c r="OSA265" s="255"/>
      <c r="OSB265" s="255"/>
      <c r="OSC265" s="255"/>
      <c r="OSD265" s="255"/>
      <c r="OSE265" s="255"/>
      <c r="OSF265" s="255"/>
      <c r="OSG265" s="255"/>
      <c r="OSH265" s="255"/>
      <c r="OSI265" s="255"/>
      <c r="OSJ265" s="255"/>
      <c r="OSK265" s="255"/>
      <c r="OSL265" s="255"/>
      <c r="OSM265" s="255"/>
      <c r="OSN265" s="255"/>
      <c r="OSO265" s="255"/>
      <c r="OSP265" s="255"/>
      <c r="OSQ265" s="255"/>
      <c r="OSR265" s="255"/>
      <c r="OSS265" s="255"/>
      <c r="OST265" s="255"/>
      <c r="OSU265" s="255"/>
      <c r="OSV265" s="255"/>
      <c r="OSW265" s="255"/>
      <c r="OSX265" s="255"/>
      <c r="OSY265" s="255"/>
      <c r="OSZ265" s="255"/>
      <c r="OTA265" s="255"/>
      <c r="OTB265" s="255"/>
      <c r="OTC265" s="255"/>
      <c r="OTD265" s="255"/>
      <c r="OTE265" s="255"/>
      <c r="OTF265" s="255"/>
      <c r="OTG265" s="255"/>
      <c r="OTH265" s="255"/>
      <c r="OTI265" s="255"/>
      <c r="OTJ265" s="255"/>
      <c r="OTK265" s="255"/>
      <c r="OTL265" s="255"/>
      <c r="OTM265" s="255"/>
      <c r="OTN265" s="255"/>
      <c r="OTO265" s="255"/>
      <c r="OTP265" s="255"/>
      <c r="OTQ265" s="255"/>
      <c r="OTR265" s="255"/>
      <c r="OTS265" s="255"/>
      <c r="OTT265" s="255"/>
      <c r="OTU265" s="255"/>
      <c r="OTV265" s="255"/>
      <c r="OTW265" s="255"/>
      <c r="OTX265" s="255"/>
      <c r="OTY265" s="255"/>
      <c r="OTZ265" s="255"/>
      <c r="OUA265" s="255"/>
      <c r="OUB265" s="255"/>
      <c r="OUC265" s="255"/>
      <c r="OUD265" s="255"/>
      <c r="OUE265" s="255"/>
      <c r="OUF265" s="255"/>
      <c r="OUG265" s="255"/>
      <c r="OUH265" s="255"/>
      <c r="OUI265" s="255"/>
      <c r="OUJ265" s="255"/>
      <c r="OUK265" s="255"/>
      <c r="OUL265" s="255"/>
      <c r="OUM265" s="255"/>
      <c r="OUN265" s="255"/>
      <c r="OUO265" s="255"/>
      <c r="OUP265" s="255"/>
      <c r="OUQ265" s="255"/>
      <c r="OUR265" s="255"/>
      <c r="OUS265" s="255"/>
      <c r="OUT265" s="255"/>
      <c r="OUU265" s="255"/>
      <c r="OUV265" s="255"/>
      <c r="OUW265" s="255"/>
      <c r="OUX265" s="255"/>
      <c r="OUY265" s="255"/>
      <c r="OUZ265" s="255"/>
      <c r="OVA265" s="255"/>
      <c r="OVB265" s="255"/>
      <c r="OVC265" s="255"/>
      <c r="OVD265" s="255"/>
      <c r="OVE265" s="255"/>
      <c r="OVF265" s="255"/>
      <c r="OVG265" s="255"/>
      <c r="OVH265" s="255"/>
      <c r="OVI265" s="255"/>
      <c r="OVJ265" s="255"/>
      <c r="OVK265" s="255"/>
      <c r="OVL265" s="255"/>
      <c r="OVM265" s="255"/>
      <c r="OVN265" s="255"/>
      <c r="OVO265" s="255"/>
      <c r="OVP265" s="255"/>
      <c r="OVQ265" s="255"/>
      <c r="OVR265" s="255"/>
      <c r="OVS265" s="255"/>
      <c r="OVT265" s="255"/>
      <c r="OVU265" s="255"/>
      <c r="OVV265" s="255"/>
      <c r="OVW265" s="255"/>
      <c r="OVX265" s="255"/>
      <c r="OVY265" s="255"/>
      <c r="OVZ265" s="255"/>
      <c r="OWA265" s="255"/>
      <c r="OWB265" s="255"/>
      <c r="OWC265" s="255"/>
      <c r="OWD265" s="255"/>
      <c r="OWE265" s="255"/>
      <c r="OWF265" s="255"/>
      <c r="OWG265" s="255"/>
      <c r="OWH265" s="255"/>
      <c r="OWI265" s="255"/>
      <c r="OWJ265" s="255"/>
      <c r="OWK265" s="255"/>
      <c r="OWL265" s="255"/>
      <c r="OWM265" s="255"/>
      <c r="OWN265" s="255"/>
      <c r="OWO265" s="255"/>
      <c r="OWP265" s="255"/>
      <c r="OWQ265" s="255"/>
      <c r="OWR265" s="255"/>
      <c r="OWS265" s="255"/>
      <c r="OWT265" s="255"/>
      <c r="OWU265" s="255"/>
      <c r="OWV265" s="255"/>
      <c r="OWW265" s="255"/>
      <c r="OWX265" s="255"/>
      <c r="OWY265" s="255"/>
      <c r="OWZ265" s="255"/>
      <c r="OXA265" s="255"/>
      <c r="OXB265" s="255"/>
      <c r="OXC265" s="255"/>
      <c r="OXD265" s="255"/>
      <c r="OXE265" s="255"/>
      <c r="OXF265" s="255"/>
      <c r="OXG265" s="255"/>
      <c r="OXH265" s="255"/>
      <c r="OXI265" s="255"/>
      <c r="OXJ265" s="255"/>
      <c r="OXK265" s="255"/>
      <c r="OXL265" s="255"/>
      <c r="OXM265" s="255"/>
      <c r="OXN265" s="255"/>
      <c r="OXO265" s="255"/>
      <c r="OXP265" s="255"/>
      <c r="OXQ265" s="255"/>
      <c r="OXR265" s="255"/>
      <c r="OXS265" s="255"/>
      <c r="OXT265" s="255"/>
      <c r="OXU265" s="255"/>
      <c r="OXV265" s="255"/>
      <c r="OXW265" s="255"/>
      <c r="OXX265" s="255"/>
      <c r="OXY265" s="255"/>
      <c r="OXZ265" s="255"/>
      <c r="OYA265" s="255"/>
      <c r="OYB265" s="255"/>
      <c r="OYC265" s="255"/>
      <c r="OYD265" s="255"/>
      <c r="OYE265" s="255"/>
      <c r="OYF265" s="255"/>
      <c r="OYG265" s="255"/>
      <c r="OYH265" s="255"/>
      <c r="OYI265" s="255"/>
      <c r="OYJ265" s="255"/>
      <c r="OYK265" s="255"/>
      <c r="OYL265" s="255"/>
      <c r="OYM265" s="255"/>
      <c r="OYN265" s="255"/>
      <c r="OYO265" s="255"/>
      <c r="OYP265" s="255"/>
      <c r="OYQ265" s="255"/>
      <c r="OYR265" s="255"/>
      <c r="OYS265" s="255"/>
      <c r="OYT265" s="255"/>
      <c r="OYU265" s="255"/>
      <c r="OYV265" s="255"/>
      <c r="OYW265" s="255"/>
      <c r="OYX265" s="255"/>
      <c r="OYY265" s="255"/>
      <c r="OYZ265" s="255"/>
      <c r="OZA265" s="255"/>
      <c r="OZB265" s="255"/>
      <c r="OZC265" s="255"/>
      <c r="OZD265" s="255"/>
      <c r="OZE265" s="255"/>
      <c r="OZF265" s="255"/>
      <c r="OZG265" s="255"/>
      <c r="OZH265" s="255"/>
      <c r="OZI265" s="255"/>
      <c r="OZJ265" s="255"/>
      <c r="OZK265" s="255"/>
      <c r="OZL265" s="255"/>
      <c r="OZM265" s="255"/>
      <c r="OZN265" s="255"/>
      <c r="OZO265" s="255"/>
      <c r="OZP265" s="255"/>
      <c r="OZQ265" s="255"/>
      <c r="OZR265" s="255"/>
      <c r="OZS265" s="255"/>
      <c r="OZT265" s="255"/>
      <c r="OZU265" s="255"/>
      <c r="OZV265" s="255"/>
      <c r="OZW265" s="255"/>
      <c r="OZX265" s="255"/>
      <c r="OZY265" s="255"/>
      <c r="OZZ265" s="255"/>
      <c r="PAA265" s="255"/>
      <c r="PAB265" s="255"/>
      <c r="PAC265" s="255"/>
      <c r="PAD265" s="255"/>
      <c r="PAE265" s="255"/>
      <c r="PAF265" s="255"/>
      <c r="PAG265" s="255"/>
      <c r="PAH265" s="255"/>
      <c r="PAI265" s="255"/>
      <c r="PAJ265" s="255"/>
      <c r="PAK265" s="255"/>
      <c r="PAL265" s="255"/>
      <c r="PAM265" s="255"/>
      <c r="PAN265" s="255"/>
      <c r="PAO265" s="255"/>
      <c r="PAP265" s="255"/>
      <c r="PAQ265" s="255"/>
      <c r="PAR265" s="255"/>
      <c r="PAS265" s="255"/>
      <c r="PAT265" s="255"/>
      <c r="PAU265" s="255"/>
      <c r="PAV265" s="255"/>
      <c r="PAW265" s="255"/>
      <c r="PAX265" s="255"/>
      <c r="PAY265" s="255"/>
      <c r="PAZ265" s="255"/>
      <c r="PBA265" s="255"/>
      <c r="PBB265" s="255"/>
      <c r="PBC265" s="255"/>
      <c r="PBD265" s="255"/>
      <c r="PBE265" s="255"/>
      <c r="PBF265" s="255"/>
      <c r="PBG265" s="255"/>
      <c r="PBH265" s="255"/>
      <c r="PBI265" s="255"/>
      <c r="PBJ265" s="255"/>
      <c r="PBK265" s="255"/>
      <c r="PBL265" s="255"/>
      <c r="PBM265" s="255"/>
      <c r="PBN265" s="255"/>
      <c r="PBO265" s="255"/>
      <c r="PBP265" s="255"/>
      <c r="PBQ265" s="255"/>
      <c r="PBR265" s="255"/>
      <c r="PBS265" s="255"/>
      <c r="PBT265" s="255"/>
      <c r="PBU265" s="255"/>
      <c r="PBV265" s="255"/>
      <c r="PBW265" s="255"/>
      <c r="PBX265" s="255"/>
      <c r="PBY265" s="255"/>
      <c r="PBZ265" s="255"/>
      <c r="PCA265" s="255"/>
      <c r="PCB265" s="255"/>
      <c r="PCC265" s="255"/>
      <c r="PCD265" s="255"/>
      <c r="PCE265" s="255"/>
      <c r="PCF265" s="255"/>
      <c r="PCG265" s="255"/>
      <c r="PCH265" s="255"/>
      <c r="PCI265" s="255"/>
      <c r="PCJ265" s="255"/>
      <c r="PCK265" s="255"/>
      <c r="PCL265" s="255"/>
      <c r="PCM265" s="255"/>
      <c r="PCN265" s="255"/>
      <c r="PCO265" s="255"/>
      <c r="PCP265" s="255"/>
      <c r="PCQ265" s="255"/>
      <c r="PCR265" s="255"/>
      <c r="PCS265" s="255"/>
      <c r="PCT265" s="255"/>
      <c r="PCU265" s="255"/>
      <c r="PCV265" s="255"/>
      <c r="PCW265" s="255"/>
      <c r="PCX265" s="255"/>
      <c r="PCY265" s="255"/>
      <c r="PCZ265" s="255"/>
      <c r="PDA265" s="255"/>
      <c r="PDB265" s="255"/>
      <c r="PDC265" s="255"/>
      <c r="PDD265" s="255"/>
      <c r="PDE265" s="255"/>
      <c r="PDF265" s="255"/>
      <c r="PDG265" s="255"/>
      <c r="PDH265" s="255"/>
      <c r="PDI265" s="255"/>
      <c r="PDJ265" s="255"/>
      <c r="PDK265" s="255"/>
      <c r="PDL265" s="255"/>
      <c r="PDM265" s="255"/>
      <c r="PDN265" s="255"/>
      <c r="PDO265" s="255"/>
      <c r="PDP265" s="255"/>
      <c r="PDQ265" s="255"/>
      <c r="PDR265" s="255"/>
      <c r="PDS265" s="255"/>
      <c r="PDT265" s="255"/>
      <c r="PDU265" s="255"/>
      <c r="PDV265" s="255"/>
      <c r="PDW265" s="255"/>
      <c r="PDX265" s="255"/>
      <c r="PDY265" s="255"/>
      <c r="PDZ265" s="255"/>
      <c r="PEA265" s="255"/>
      <c r="PEB265" s="255"/>
      <c r="PEC265" s="255"/>
      <c r="PED265" s="255"/>
      <c r="PEE265" s="255"/>
      <c r="PEF265" s="255"/>
      <c r="PEG265" s="255"/>
      <c r="PEH265" s="255"/>
      <c r="PEI265" s="255"/>
      <c r="PEJ265" s="255"/>
      <c r="PEK265" s="255"/>
      <c r="PEL265" s="255"/>
      <c r="PEM265" s="255"/>
      <c r="PEN265" s="255"/>
      <c r="PEO265" s="255"/>
      <c r="PEP265" s="255"/>
      <c r="PEQ265" s="255"/>
      <c r="PER265" s="255"/>
      <c r="PES265" s="255"/>
      <c r="PET265" s="255"/>
      <c r="PEU265" s="255"/>
      <c r="PEV265" s="255"/>
      <c r="PEW265" s="255"/>
      <c r="PEX265" s="255"/>
      <c r="PEY265" s="255"/>
      <c r="PEZ265" s="255"/>
      <c r="PFA265" s="255"/>
      <c r="PFB265" s="255"/>
      <c r="PFC265" s="255"/>
      <c r="PFD265" s="255"/>
      <c r="PFE265" s="255"/>
      <c r="PFF265" s="255"/>
      <c r="PFG265" s="255"/>
      <c r="PFH265" s="255"/>
      <c r="PFI265" s="255"/>
      <c r="PFJ265" s="255"/>
      <c r="PFK265" s="255"/>
      <c r="PFL265" s="255"/>
      <c r="PFM265" s="255"/>
      <c r="PFN265" s="255"/>
      <c r="PFO265" s="255"/>
      <c r="PFP265" s="255"/>
      <c r="PFQ265" s="255"/>
      <c r="PFR265" s="255"/>
      <c r="PFS265" s="255"/>
      <c r="PFT265" s="255"/>
      <c r="PFU265" s="255"/>
      <c r="PFV265" s="255"/>
      <c r="PFW265" s="255"/>
      <c r="PFX265" s="255"/>
      <c r="PFY265" s="255"/>
      <c r="PFZ265" s="255"/>
      <c r="PGA265" s="255"/>
      <c r="PGB265" s="255"/>
      <c r="PGC265" s="255"/>
      <c r="PGD265" s="255"/>
      <c r="PGE265" s="255"/>
      <c r="PGF265" s="255"/>
      <c r="PGG265" s="255"/>
      <c r="PGH265" s="255"/>
      <c r="PGI265" s="255"/>
      <c r="PGJ265" s="255"/>
      <c r="PGK265" s="255"/>
      <c r="PGL265" s="255"/>
      <c r="PGM265" s="255"/>
      <c r="PGN265" s="255"/>
      <c r="PGO265" s="255"/>
      <c r="PGP265" s="255"/>
      <c r="PGQ265" s="255"/>
      <c r="PGR265" s="255"/>
      <c r="PGS265" s="255"/>
      <c r="PGT265" s="255"/>
      <c r="PGU265" s="255"/>
      <c r="PGV265" s="255"/>
      <c r="PGW265" s="255"/>
      <c r="PGX265" s="255"/>
      <c r="PGY265" s="255"/>
      <c r="PGZ265" s="255"/>
      <c r="PHA265" s="255"/>
      <c r="PHB265" s="255"/>
      <c r="PHC265" s="255"/>
      <c r="PHD265" s="255"/>
      <c r="PHE265" s="255"/>
      <c r="PHF265" s="255"/>
      <c r="PHG265" s="255"/>
      <c r="PHH265" s="255"/>
      <c r="PHI265" s="255"/>
      <c r="PHJ265" s="255"/>
      <c r="PHK265" s="255"/>
      <c r="PHL265" s="255"/>
      <c r="PHM265" s="255"/>
      <c r="PHN265" s="255"/>
      <c r="PHO265" s="255"/>
      <c r="PHP265" s="255"/>
      <c r="PHQ265" s="255"/>
      <c r="PHR265" s="255"/>
      <c r="PHS265" s="255"/>
      <c r="PHT265" s="255"/>
      <c r="PHU265" s="255"/>
      <c r="PHV265" s="255"/>
      <c r="PHW265" s="255"/>
      <c r="PHX265" s="255"/>
      <c r="PHY265" s="255"/>
      <c r="PHZ265" s="255"/>
      <c r="PIA265" s="255"/>
      <c r="PIB265" s="255"/>
      <c r="PIC265" s="255"/>
      <c r="PID265" s="255"/>
      <c r="PIE265" s="255"/>
      <c r="PIF265" s="255"/>
      <c r="PIG265" s="255"/>
      <c r="PIH265" s="255"/>
      <c r="PII265" s="255"/>
      <c r="PIJ265" s="255"/>
      <c r="PIK265" s="255"/>
      <c r="PIL265" s="255"/>
      <c r="PIM265" s="255"/>
      <c r="PIN265" s="255"/>
      <c r="PIO265" s="255"/>
      <c r="PIP265" s="255"/>
      <c r="PIQ265" s="255"/>
      <c r="PIR265" s="255"/>
      <c r="PIS265" s="255"/>
      <c r="PIT265" s="255"/>
      <c r="PIU265" s="255"/>
      <c r="PIV265" s="255"/>
      <c r="PIW265" s="255"/>
      <c r="PIX265" s="255"/>
      <c r="PIY265" s="255"/>
      <c r="PIZ265" s="255"/>
      <c r="PJA265" s="255"/>
      <c r="PJB265" s="255"/>
      <c r="PJC265" s="255"/>
      <c r="PJD265" s="255"/>
      <c r="PJE265" s="255"/>
      <c r="PJF265" s="255"/>
      <c r="PJG265" s="255"/>
      <c r="PJH265" s="255"/>
      <c r="PJI265" s="255"/>
      <c r="PJJ265" s="255"/>
      <c r="PJK265" s="255"/>
      <c r="PJL265" s="255"/>
      <c r="PJM265" s="255"/>
      <c r="PJN265" s="255"/>
      <c r="PJO265" s="255"/>
      <c r="PJP265" s="255"/>
      <c r="PJQ265" s="255"/>
      <c r="PJR265" s="255"/>
      <c r="PJS265" s="255"/>
      <c r="PJT265" s="255"/>
      <c r="PJU265" s="255"/>
      <c r="PJV265" s="255"/>
      <c r="PJW265" s="255"/>
      <c r="PJX265" s="255"/>
      <c r="PJY265" s="255"/>
      <c r="PJZ265" s="255"/>
      <c r="PKA265" s="255"/>
      <c r="PKB265" s="255"/>
      <c r="PKC265" s="255"/>
      <c r="PKD265" s="255"/>
      <c r="PKE265" s="255"/>
      <c r="PKF265" s="255"/>
      <c r="PKG265" s="255"/>
      <c r="PKH265" s="255"/>
      <c r="PKI265" s="255"/>
      <c r="PKJ265" s="255"/>
      <c r="PKK265" s="255"/>
      <c r="PKL265" s="255"/>
      <c r="PKM265" s="255"/>
      <c r="PKN265" s="255"/>
      <c r="PKO265" s="255"/>
      <c r="PKP265" s="255"/>
      <c r="PKQ265" s="255"/>
      <c r="PKR265" s="255"/>
      <c r="PKS265" s="255"/>
      <c r="PKT265" s="255"/>
      <c r="PKU265" s="255"/>
      <c r="PKV265" s="255"/>
      <c r="PKW265" s="255"/>
      <c r="PKX265" s="255"/>
      <c r="PKY265" s="255"/>
      <c r="PKZ265" s="255"/>
      <c r="PLA265" s="255"/>
      <c r="PLB265" s="255"/>
      <c r="PLC265" s="255"/>
      <c r="PLD265" s="255"/>
      <c r="PLE265" s="255"/>
      <c r="PLF265" s="255"/>
      <c r="PLG265" s="255"/>
      <c r="PLH265" s="255"/>
      <c r="PLI265" s="255"/>
      <c r="PLJ265" s="255"/>
      <c r="PLK265" s="255"/>
      <c r="PLL265" s="255"/>
      <c r="PLM265" s="255"/>
      <c r="PLN265" s="255"/>
      <c r="PLO265" s="255"/>
      <c r="PLP265" s="255"/>
      <c r="PLQ265" s="255"/>
      <c r="PLR265" s="255"/>
      <c r="PLS265" s="255"/>
      <c r="PLT265" s="255"/>
      <c r="PLU265" s="255"/>
      <c r="PLV265" s="255"/>
      <c r="PLW265" s="255"/>
      <c r="PLX265" s="255"/>
      <c r="PLY265" s="255"/>
      <c r="PLZ265" s="255"/>
      <c r="PMA265" s="255"/>
      <c r="PMB265" s="255"/>
      <c r="PMC265" s="255"/>
      <c r="PMD265" s="255"/>
      <c r="PME265" s="255"/>
      <c r="PMF265" s="255"/>
      <c r="PMG265" s="255"/>
      <c r="PMH265" s="255"/>
      <c r="PMI265" s="255"/>
      <c r="PMJ265" s="255"/>
      <c r="PMK265" s="255"/>
      <c r="PML265" s="255"/>
      <c r="PMM265" s="255"/>
      <c r="PMN265" s="255"/>
      <c r="PMO265" s="255"/>
      <c r="PMP265" s="255"/>
      <c r="PMQ265" s="255"/>
      <c r="PMR265" s="255"/>
      <c r="PMS265" s="255"/>
      <c r="PMT265" s="255"/>
      <c r="PMU265" s="255"/>
      <c r="PMV265" s="255"/>
      <c r="PMW265" s="255"/>
      <c r="PMX265" s="255"/>
      <c r="PMY265" s="255"/>
      <c r="PMZ265" s="255"/>
      <c r="PNA265" s="255"/>
      <c r="PNB265" s="255"/>
      <c r="PNC265" s="255"/>
      <c r="PND265" s="255"/>
      <c r="PNE265" s="255"/>
      <c r="PNF265" s="255"/>
      <c r="PNG265" s="255"/>
      <c r="PNH265" s="255"/>
      <c r="PNI265" s="255"/>
      <c r="PNJ265" s="255"/>
      <c r="PNK265" s="255"/>
      <c r="PNL265" s="255"/>
      <c r="PNM265" s="255"/>
      <c r="PNN265" s="255"/>
      <c r="PNO265" s="255"/>
      <c r="PNP265" s="255"/>
      <c r="PNQ265" s="255"/>
      <c r="PNR265" s="255"/>
      <c r="PNS265" s="255"/>
      <c r="PNT265" s="255"/>
      <c r="PNU265" s="255"/>
      <c r="PNV265" s="255"/>
      <c r="PNW265" s="255"/>
      <c r="PNX265" s="255"/>
      <c r="PNY265" s="255"/>
      <c r="PNZ265" s="255"/>
      <c r="POA265" s="255"/>
      <c r="POB265" s="255"/>
      <c r="POC265" s="255"/>
      <c r="POD265" s="255"/>
      <c r="POE265" s="255"/>
      <c r="POF265" s="255"/>
      <c r="POG265" s="255"/>
      <c r="POH265" s="255"/>
      <c r="POI265" s="255"/>
      <c r="POJ265" s="255"/>
      <c r="POK265" s="255"/>
      <c r="POL265" s="255"/>
      <c r="POM265" s="255"/>
      <c r="PON265" s="255"/>
      <c r="POO265" s="255"/>
      <c r="POP265" s="255"/>
      <c r="POQ265" s="255"/>
      <c r="POR265" s="255"/>
      <c r="POS265" s="255"/>
      <c r="POT265" s="255"/>
      <c r="POU265" s="255"/>
      <c r="POV265" s="255"/>
      <c r="POW265" s="255"/>
      <c r="POX265" s="255"/>
      <c r="POY265" s="255"/>
      <c r="POZ265" s="255"/>
      <c r="PPA265" s="255"/>
      <c r="PPB265" s="255"/>
      <c r="PPC265" s="255"/>
      <c r="PPD265" s="255"/>
      <c r="PPE265" s="255"/>
      <c r="PPF265" s="255"/>
      <c r="PPG265" s="255"/>
      <c r="PPH265" s="255"/>
      <c r="PPI265" s="255"/>
      <c r="PPJ265" s="255"/>
      <c r="PPK265" s="255"/>
      <c r="PPL265" s="255"/>
      <c r="PPM265" s="255"/>
      <c r="PPN265" s="255"/>
      <c r="PPO265" s="255"/>
      <c r="PPP265" s="255"/>
      <c r="PPQ265" s="255"/>
      <c r="PPR265" s="255"/>
      <c r="PPS265" s="255"/>
      <c r="PPT265" s="255"/>
      <c r="PPU265" s="255"/>
      <c r="PPV265" s="255"/>
      <c r="PPW265" s="255"/>
      <c r="PPX265" s="255"/>
      <c r="PPY265" s="255"/>
      <c r="PPZ265" s="255"/>
      <c r="PQA265" s="255"/>
      <c r="PQB265" s="255"/>
      <c r="PQC265" s="255"/>
      <c r="PQD265" s="255"/>
      <c r="PQE265" s="255"/>
      <c r="PQF265" s="255"/>
      <c r="PQG265" s="255"/>
      <c r="PQH265" s="255"/>
      <c r="PQI265" s="255"/>
      <c r="PQJ265" s="255"/>
      <c r="PQK265" s="255"/>
      <c r="PQL265" s="255"/>
      <c r="PQM265" s="255"/>
      <c r="PQN265" s="255"/>
      <c r="PQO265" s="255"/>
      <c r="PQP265" s="255"/>
      <c r="PQQ265" s="255"/>
      <c r="PQR265" s="255"/>
      <c r="PQS265" s="255"/>
      <c r="PQT265" s="255"/>
      <c r="PQU265" s="255"/>
      <c r="PQV265" s="255"/>
      <c r="PQW265" s="255"/>
      <c r="PQX265" s="255"/>
      <c r="PQY265" s="255"/>
      <c r="PQZ265" s="255"/>
      <c r="PRA265" s="255"/>
      <c r="PRB265" s="255"/>
      <c r="PRC265" s="255"/>
      <c r="PRD265" s="255"/>
      <c r="PRE265" s="255"/>
      <c r="PRF265" s="255"/>
      <c r="PRG265" s="255"/>
      <c r="PRH265" s="255"/>
      <c r="PRI265" s="255"/>
      <c r="PRJ265" s="255"/>
      <c r="PRK265" s="255"/>
      <c r="PRL265" s="255"/>
      <c r="PRM265" s="255"/>
      <c r="PRN265" s="255"/>
      <c r="PRO265" s="255"/>
      <c r="PRP265" s="255"/>
      <c r="PRQ265" s="255"/>
      <c r="PRR265" s="255"/>
      <c r="PRS265" s="255"/>
      <c r="PRT265" s="255"/>
      <c r="PRU265" s="255"/>
      <c r="PRV265" s="255"/>
      <c r="PRW265" s="255"/>
      <c r="PRX265" s="255"/>
      <c r="PRY265" s="255"/>
      <c r="PRZ265" s="255"/>
      <c r="PSA265" s="255"/>
      <c r="PSB265" s="255"/>
      <c r="PSC265" s="255"/>
      <c r="PSD265" s="255"/>
      <c r="PSE265" s="255"/>
      <c r="PSF265" s="255"/>
      <c r="PSG265" s="255"/>
      <c r="PSH265" s="255"/>
      <c r="PSI265" s="255"/>
      <c r="PSJ265" s="255"/>
      <c r="PSK265" s="255"/>
      <c r="PSL265" s="255"/>
      <c r="PSM265" s="255"/>
      <c r="PSN265" s="255"/>
      <c r="PSO265" s="255"/>
      <c r="PSP265" s="255"/>
      <c r="PSQ265" s="255"/>
      <c r="PSR265" s="255"/>
      <c r="PSS265" s="255"/>
      <c r="PST265" s="255"/>
      <c r="PSU265" s="255"/>
      <c r="PSV265" s="255"/>
      <c r="PSW265" s="255"/>
      <c r="PSX265" s="255"/>
      <c r="PSY265" s="255"/>
      <c r="PSZ265" s="255"/>
      <c r="PTA265" s="255"/>
      <c r="PTB265" s="255"/>
      <c r="PTC265" s="255"/>
      <c r="PTD265" s="255"/>
      <c r="PTE265" s="255"/>
      <c r="PTF265" s="255"/>
      <c r="PTG265" s="255"/>
      <c r="PTH265" s="255"/>
      <c r="PTI265" s="255"/>
      <c r="PTJ265" s="255"/>
      <c r="PTK265" s="255"/>
      <c r="PTL265" s="255"/>
      <c r="PTM265" s="255"/>
      <c r="PTN265" s="255"/>
      <c r="PTO265" s="255"/>
      <c r="PTP265" s="255"/>
      <c r="PTQ265" s="255"/>
      <c r="PTR265" s="255"/>
      <c r="PTS265" s="255"/>
      <c r="PTT265" s="255"/>
      <c r="PTU265" s="255"/>
      <c r="PTV265" s="255"/>
      <c r="PTW265" s="255"/>
      <c r="PTX265" s="255"/>
      <c r="PTY265" s="255"/>
      <c r="PTZ265" s="255"/>
      <c r="PUA265" s="255"/>
      <c r="PUB265" s="255"/>
      <c r="PUC265" s="255"/>
      <c r="PUD265" s="255"/>
      <c r="PUE265" s="255"/>
      <c r="PUF265" s="255"/>
      <c r="PUG265" s="255"/>
      <c r="PUH265" s="255"/>
      <c r="PUI265" s="255"/>
      <c r="PUJ265" s="255"/>
      <c r="PUK265" s="255"/>
      <c r="PUL265" s="255"/>
      <c r="PUM265" s="255"/>
      <c r="PUN265" s="255"/>
      <c r="PUO265" s="255"/>
      <c r="PUP265" s="255"/>
      <c r="PUQ265" s="255"/>
      <c r="PUR265" s="255"/>
      <c r="PUS265" s="255"/>
      <c r="PUT265" s="255"/>
      <c r="PUU265" s="255"/>
      <c r="PUV265" s="255"/>
      <c r="PUW265" s="255"/>
      <c r="PUX265" s="255"/>
      <c r="PUY265" s="255"/>
      <c r="PUZ265" s="255"/>
      <c r="PVA265" s="255"/>
      <c r="PVB265" s="255"/>
      <c r="PVC265" s="255"/>
      <c r="PVD265" s="255"/>
      <c r="PVE265" s="255"/>
      <c r="PVF265" s="255"/>
      <c r="PVG265" s="255"/>
      <c r="PVH265" s="255"/>
      <c r="PVI265" s="255"/>
      <c r="PVJ265" s="255"/>
      <c r="PVK265" s="255"/>
      <c r="PVL265" s="255"/>
      <c r="PVM265" s="255"/>
      <c r="PVN265" s="255"/>
      <c r="PVO265" s="255"/>
      <c r="PVP265" s="255"/>
      <c r="PVQ265" s="255"/>
      <c r="PVR265" s="255"/>
      <c r="PVS265" s="255"/>
      <c r="PVT265" s="255"/>
      <c r="PVU265" s="255"/>
      <c r="PVV265" s="255"/>
      <c r="PVW265" s="255"/>
      <c r="PVX265" s="255"/>
      <c r="PVY265" s="255"/>
      <c r="PVZ265" s="255"/>
      <c r="PWA265" s="255"/>
      <c r="PWB265" s="255"/>
      <c r="PWC265" s="255"/>
      <c r="PWD265" s="255"/>
      <c r="PWE265" s="255"/>
      <c r="PWF265" s="255"/>
      <c r="PWG265" s="255"/>
      <c r="PWH265" s="255"/>
      <c r="PWI265" s="255"/>
      <c r="PWJ265" s="255"/>
      <c r="PWK265" s="255"/>
      <c r="PWL265" s="255"/>
      <c r="PWM265" s="255"/>
      <c r="PWN265" s="255"/>
      <c r="PWO265" s="255"/>
      <c r="PWP265" s="255"/>
      <c r="PWQ265" s="255"/>
      <c r="PWR265" s="255"/>
      <c r="PWS265" s="255"/>
      <c r="PWT265" s="255"/>
      <c r="PWU265" s="255"/>
      <c r="PWV265" s="255"/>
      <c r="PWW265" s="255"/>
      <c r="PWX265" s="255"/>
      <c r="PWY265" s="255"/>
      <c r="PWZ265" s="255"/>
      <c r="PXA265" s="255"/>
      <c r="PXB265" s="255"/>
      <c r="PXC265" s="255"/>
      <c r="PXD265" s="255"/>
      <c r="PXE265" s="255"/>
      <c r="PXF265" s="255"/>
      <c r="PXG265" s="255"/>
      <c r="PXH265" s="255"/>
      <c r="PXI265" s="255"/>
      <c r="PXJ265" s="255"/>
      <c r="PXK265" s="255"/>
      <c r="PXL265" s="255"/>
      <c r="PXM265" s="255"/>
      <c r="PXN265" s="255"/>
      <c r="PXO265" s="255"/>
      <c r="PXP265" s="255"/>
      <c r="PXQ265" s="255"/>
      <c r="PXR265" s="255"/>
      <c r="PXS265" s="255"/>
      <c r="PXT265" s="255"/>
      <c r="PXU265" s="255"/>
      <c r="PXV265" s="255"/>
      <c r="PXW265" s="255"/>
      <c r="PXX265" s="255"/>
      <c r="PXY265" s="255"/>
      <c r="PXZ265" s="255"/>
      <c r="PYA265" s="255"/>
      <c r="PYB265" s="255"/>
      <c r="PYC265" s="255"/>
      <c r="PYD265" s="255"/>
      <c r="PYE265" s="255"/>
      <c r="PYF265" s="255"/>
      <c r="PYG265" s="255"/>
      <c r="PYH265" s="255"/>
      <c r="PYI265" s="255"/>
      <c r="PYJ265" s="255"/>
      <c r="PYK265" s="255"/>
      <c r="PYL265" s="255"/>
      <c r="PYM265" s="255"/>
      <c r="PYN265" s="255"/>
      <c r="PYO265" s="255"/>
      <c r="PYP265" s="255"/>
      <c r="PYQ265" s="255"/>
      <c r="PYR265" s="255"/>
      <c r="PYS265" s="255"/>
      <c r="PYT265" s="255"/>
      <c r="PYU265" s="255"/>
      <c r="PYV265" s="255"/>
      <c r="PYW265" s="255"/>
      <c r="PYX265" s="255"/>
      <c r="PYY265" s="255"/>
      <c r="PYZ265" s="255"/>
      <c r="PZA265" s="255"/>
      <c r="PZB265" s="255"/>
      <c r="PZC265" s="255"/>
      <c r="PZD265" s="255"/>
      <c r="PZE265" s="255"/>
      <c r="PZF265" s="255"/>
      <c r="PZG265" s="255"/>
      <c r="PZH265" s="255"/>
      <c r="PZI265" s="255"/>
      <c r="PZJ265" s="255"/>
      <c r="PZK265" s="255"/>
      <c r="PZL265" s="255"/>
      <c r="PZM265" s="255"/>
      <c r="PZN265" s="255"/>
      <c r="PZO265" s="255"/>
      <c r="PZP265" s="255"/>
      <c r="PZQ265" s="255"/>
      <c r="PZR265" s="255"/>
      <c r="PZS265" s="255"/>
      <c r="PZT265" s="255"/>
      <c r="PZU265" s="255"/>
      <c r="PZV265" s="255"/>
      <c r="PZW265" s="255"/>
      <c r="PZX265" s="255"/>
      <c r="PZY265" s="255"/>
      <c r="PZZ265" s="255"/>
      <c r="QAA265" s="255"/>
      <c r="QAB265" s="255"/>
      <c r="QAC265" s="255"/>
      <c r="QAD265" s="255"/>
      <c r="QAE265" s="255"/>
      <c r="QAF265" s="255"/>
      <c r="QAG265" s="255"/>
      <c r="QAH265" s="255"/>
      <c r="QAI265" s="255"/>
      <c r="QAJ265" s="255"/>
      <c r="QAK265" s="255"/>
      <c r="QAL265" s="255"/>
      <c r="QAM265" s="255"/>
      <c r="QAN265" s="255"/>
      <c r="QAO265" s="255"/>
      <c r="QAP265" s="255"/>
      <c r="QAQ265" s="255"/>
      <c r="QAR265" s="255"/>
      <c r="QAS265" s="255"/>
      <c r="QAT265" s="255"/>
      <c r="QAU265" s="255"/>
      <c r="QAV265" s="255"/>
      <c r="QAW265" s="255"/>
      <c r="QAX265" s="255"/>
      <c r="QAY265" s="255"/>
      <c r="QAZ265" s="255"/>
      <c r="QBA265" s="255"/>
      <c r="QBB265" s="255"/>
      <c r="QBC265" s="255"/>
      <c r="QBD265" s="255"/>
      <c r="QBE265" s="255"/>
      <c r="QBF265" s="255"/>
      <c r="QBG265" s="255"/>
      <c r="QBH265" s="255"/>
      <c r="QBI265" s="255"/>
      <c r="QBJ265" s="255"/>
      <c r="QBK265" s="255"/>
      <c r="QBL265" s="255"/>
      <c r="QBM265" s="255"/>
      <c r="QBN265" s="255"/>
      <c r="QBO265" s="255"/>
      <c r="QBP265" s="255"/>
      <c r="QBQ265" s="255"/>
      <c r="QBR265" s="255"/>
      <c r="QBS265" s="255"/>
      <c r="QBT265" s="255"/>
      <c r="QBU265" s="255"/>
      <c r="QBV265" s="255"/>
      <c r="QBW265" s="255"/>
      <c r="QBX265" s="255"/>
      <c r="QBY265" s="255"/>
      <c r="QBZ265" s="255"/>
      <c r="QCA265" s="255"/>
      <c r="QCB265" s="255"/>
      <c r="QCC265" s="255"/>
      <c r="QCD265" s="255"/>
      <c r="QCE265" s="255"/>
      <c r="QCF265" s="255"/>
      <c r="QCG265" s="255"/>
      <c r="QCH265" s="255"/>
      <c r="QCI265" s="255"/>
      <c r="QCJ265" s="255"/>
      <c r="QCK265" s="255"/>
      <c r="QCL265" s="255"/>
      <c r="QCM265" s="255"/>
      <c r="QCN265" s="255"/>
      <c r="QCO265" s="255"/>
      <c r="QCP265" s="255"/>
      <c r="QCQ265" s="255"/>
      <c r="QCR265" s="255"/>
      <c r="QCS265" s="255"/>
      <c r="QCT265" s="255"/>
      <c r="QCU265" s="255"/>
      <c r="QCV265" s="255"/>
      <c r="QCW265" s="255"/>
      <c r="QCX265" s="255"/>
      <c r="QCY265" s="255"/>
      <c r="QCZ265" s="255"/>
      <c r="QDA265" s="255"/>
      <c r="QDB265" s="255"/>
      <c r="QDC265" s="255"/>
      <c r="QDD265" s="255"/>
      <c r="QDE265" s="255"/>
      <c r="QDF265" s="255"/>
      <c r="QDG265" s="255"/>
      <c r="QDH265" s="255"/>
      <c r="QDI265" s="255"/>
      <c r="QDJ265" s="255"/>
      <c r="QDK265" s="255"/>
      <c r="QDL265" s="255"/>
      <c r="QDM265" s="255"/>
      <c r="QDN265" s="255"/>
      <c r="QDO265" s="255"/>
      <c r="QDP265" s="255"/>
      <c r="QDQ265" s="255"/>
      <c r="QDR265" s="255"/>
      <c r="QDS265" s="255"/>
      <c r="QDT265" s="255"/>
      <c r="QDU265" s="255"/>
      <c r="QDV265" s="255"/>
      <c r="QDW265" s="255"/>
      <c r="QDX265" s="255"/>
      <c r="QDY265" s="255"/>
      <c r="QDZ265" s="255"/>
      <c r="QEA265" s="255"/>
      <c r="QEB265" s="255"/>
      <c r="QEC265" s="255"/>
      <c r="QED265" s="255"/>
      <c r="QEE265" s="255"/>
      <c r="QEF265" s="255"/>
      <c r="QEG265" s="255"/>
      <c r="QEH265" s="255"/>
      <c r="QEI265" s="255"/>
      <c r="QEJ265" s="255"/>
      <c r="QEK265" s="255"/>
      <c r="QEL265" s="255"/>
      <c r="QEM265" s="255"/>
      <c r="QEN265" s="255"/>
      <c r="QEO265" s="255"/>
      <c r="QEP265" s="255"/>
      <c r="QEQ265" s="255"/>
      <c r="QER265" s="255"/>
      <c r="QES265" s="255"/>
      <c r="QET265" s="255"/>
      <c r="QEU265" s="255"/>
      <c r="QEV265" s="255"/>
      <c r="QEW265" s="255"/>
      <c r="QEX265" s="255"/>
      <c r="QEY265" s="255"/>
      <c r="QEZ265" s="255"/>
      <c r="QFA265" s="255"/>
      <c r="QFB265" s="255"/>
      <c r="QFC265" s="255"/>
      <c r="QFD265" s="255"/>
      <c r="QFE265" s="255"/>
      <c r="QFF265" s="255"/>
      <c r="QFG265" s="255"/>
      <c r="QFH265" s="255"/>
      <c r="QFI265" s="255"/>
      <c r="QFJ265" s="255"/>
      <c r="QFK265" s="255"/>
      <c r="QFL265" s="255"/>
      <c r="QFM265" s="255"/>
      <c r="QFN265" s="255"/>
      <c r="QFO265" s="255"/>
      <c r="QFP265" s="255"/>
      <c r="QFQ265" s="255"/>
      <c r="QFR265" s="255"/>
      <c r="QFS265" s="255"/>
      <c r="QFT265" s="255"/>
      <c r="QFU265" s="255"/>
      <c r="QFV265" s="255"/>
      <c r="QFW265" s="255"/>
      <c r="QFX265" s="255"/>
      <c r="QFY265" s="255"/>
      <c r="QFZ265" s="255"/>
      <c r="QGA265" s="255"/>
      <c r="QGB265" s="255"/>
      <c r="QGC265" s="255"/>
      <c r="QGD265" s="255"/>
      <c r="QGE265" s="255"/>
      <c r="QGF265" s="255"/>
      <c r="QGG265" s="255"/>
      <c r="QGH265" s="255"/>
      <c r="QGI265" s="255"/>
      <c r="QGJ265" s="255"/>
      <c r="QGK265" s="255"/>
      <c r="QGL265" s="255"/>
      <c r="QGM265" s="255"/>
      <c r="QGN265" s="255"/>
      <c r="QGO265" s="255"/>
      <c r="QGP265" s="255"/>
      <c r="QGQ265" s="255"/>
      <c r="QGR265" s="255"/>
      <c r="QGS265" s="255"/>
      <c r="QGT265" s="255"/>
      <c r="QGU265" s="255"/>
      <c r="QGV265" s="255"/>
      <c r="QGW265" s="255"/>
      <c r="QGX265" s="255"/>
      <c r="QGY265" s="255"/>
      <c r="QGZ265" s="255"/>
      <c r="QHA265" s="255"/>
      <c r="QHB265" s="255"/>
      <c r="QHC265" s="255"/>
      <c r="QHD265" s="255"/>
      <c r="QHE265" s="255"/>
      <c r="QHF265" s="255"/>
      <c r="QHG265" s="255"/>
      <c r="QHH265" s="255"/>
      <c r="QHI265" s="255"/>
      <c r="QHJ265" s="255"/>
      <c r="QHK265" s="255"/>
      <c r="QHL265" s="255"/>
      <c r="QHM265" s="255"/>
      <c r="QHN265" s="255"/>
      <c r="QHO265" s="255"/>
      <c r="QHP265" s="255"/>
      <c r="QHQ265" s="255"/>
      <c r="QHR265" s="255"/>
      <c r="QHS265" s="255"/>
      <c r="QHT265" s="255"/>
      <c r="QHU265" s="255"/>
      <c r="QHV265" s="255"/>
      <c r="QHW265" s="255"/>
      <c r="QHX265" s="255"/>
      <c r="QHY265" s="255"/>
      <c r="QHZ265" s="255"/>
      <c r="QIA265" s="255"/>
      <c r="QIB265" s="255"/>
      <c r="QIC265" s="255"/>
      <c r="QID265" s="255"/>
      <c r="QIE265" s="255"/>
      <c r="QIF265" s="255"/>
      <c r="QIG265" s="255"/>
      <c r="QIH265" s="255"/>
      <c r="QII265" s="255"/>
      <c r="QIJ265" s="255"/>
      <c r="QIK265" s="255"/>
      <c r="QIL265" s="255"/>
      <c r="QIM265" s="255"/>
      <c r="QIN265" s="255"/>
      <c r="QIO265" s="255"/>
      <c r="QIP265" s="255"/>
      <c r="QIQ265" s="255"/>
      <c r="QIR265" s="255"/>
      <c r="QIS265" s="255"/>
      <c r="QIT265" s="255"/>
      <c r="QIU265" s="255"/>
      <c r="QIV265" s="255"/>
      <c r="QIW265" s="255"/>
      <c r="QIX265" s="255"/>
      <c r="QIY265" s="255"/>
      <c r="QIZ265" s="255"/>
      <c r="QJA265" s="255"/>
      <c r="QJB265" s="255"/>
      <c r="QJC265" s="255"/>
      <c r="QJD265" s="255"/>
      <c r="QJE265" s="255"/>
      <c r="QJF265" s="255"/>
      <c r="QJG265" s="255"/>
      <c r="QJH265" s="255"/>
      <c r="QJI265" s="255"/>
      <c r="QJJ265" s="255"/>
      <c r="QJK265" s="255"/>
      <c r="QJL265" s="255"/>
      <c r="QJM265" s="255"/>
      <c r="QJN265" s="255"/>
      <c r="QJO265" s="255"/>
      <c r="QJP265" s="255"/>
      <c r="QJQ265" s="255"/>
      <c r="QJR265" s="255"/>
      <c r="QJS265" s="255"/>
      <c r="QJT265" s="255"/>
      <c r="QJU265" s="255"/>
      <c r="QJV265" s="255"/>
      <c r="QJW265" s="255"/>
      <c r="QJX265" s="255"/>
      <c r="QJY265" s="255"/>
      <c r="QJZ265" s="255"/>
      <c r="QKA265" s="255"/>
      <c r="QKB265" s="255"/>
      <c r="QKC265" s="255"/>
      <c r="QKD265" s="255"/>
      <c r="QKE265" s="255"/>
      <c r="QKF265" s="255"/>
      <c r="QKG265" s="255"/>
      <c r="QKH265" s="255"/>
      <c r="QKI265" s="255"/>
      <c r="QKJ265" s="255"/>
      <c r="QKK265" s="255"/>
      <c r="QKL265" s="255"/>
      <c r="QKM265" s="255"/>
      <c r="QKN265" s="255"/>
      <c r="QKO265" s="255"/>
      <c r="QKP265" s="255"/>
      <c r="QKQ265" s="255"/>
      <c r="QKR265" s="255"/>
      <c r="QKS265" s="255"/>
      <c r="QKT265" s="255"/>
      <c r="QKU265" s="255"/>
      <c r="QKV265" s="255"/>
      <c r="QKW265" s="255"/>
      <c r="QKX265" s="255"/>
      <c r="QKY265" s="255"/>
      <c r="QKZ265" s="255"/>
      <c r="QLA265" s="255"/>
      <c r="QLB265" s="255"/>
      <c r="QLC265" s="255"/>
      <c r="QLD265" s="255"/>
      <c r="QLE265" s="255"/>
      <c r="QLF265" s="255"/>
      <c r="QLG265" s="255"/>
      <c r="QLH265" s="255"/>
      <c r="QLI265" s="255"/>
      <c r="QLJ265" s="255"/>
      <c r="QLK265" s="255"/>
      <c r="QLL265" s="255"/>
      <c r="QLM265" s="255"/>
      <c r="QLN265" s="255"/>
      <c r="QLO265" s="255"/>
      <c r="QLP265" s="255"/>
      <c r="QLQ265" s="255"/>
      <c r="QLR265" s="255"/>
      <c r="QLS265" s="255"/>
      <c r="QLT265" s="255"/>
      <c r="QLU265" s="255"/>
      <c r="QLV265" s="255"/>
      <c r="QLW265" s="255"/>
      <c r="QLX265" s="255"/>
      <c r="QLY265" s="255"/>
      <c r="QLZ265" s="255"/>
      <c r="QMA265" s="255"/>
      <c r="QMB265" s="255"/>
      <c r="QMC265" s="255"/>
      <c r="QMD265" s="255"/>
      <c r="QME265" s="255"/>
      <c r="QMF265" s="255"/>
      <c r="QMG265" s="255"/>
      <c r="QMH265" s="255"/>
      <c r="QMI265" s="255"/>
      <c r="QMJ265" s="255"/>
      <c r="QMK265" s="255"/>
      <c r="QML265" s="255"/>
      <c r="QMM265" s="255"/>
      <c r="QMN265" s="255"/>
      <c r="QMO265" s="255"/>
      <c r="QMP265" s="255"/>
      <c r="QMQ265" s="255"/>
      <c r="QMR265" s="255"/>
      <c r="QMS265" s="255"/>
      <c r="QMT265" s="255"/>
      <c r="QMU265" s="255"/>
      <c r="QMV265" s="255"/>
      <c r="QMW265" s="255"/>
      <c r="QMX265" s="255"/>
      <c r="QMY265" s="255"/>
      <c r="QMZ265" s="255"/>
      <c r="QNA265" s="255"/>
      <c r="QNB265" s="255"/>
      <c r="QNC265" s="255"/>
      <c r="QND265" s="255"/>
      <c r="QNE265" s="255"/>
      <c r="QNF265" s="255"/>
      <c r="QNG265" s="255"/>
      <c r="QNH265" s="255"/>
      <c r="QNI265" s="255"/>
      <c r="QNJ265" s="255"/>
      <c r="QNK265" s="255"/>
      <c r="QNL265" s="255"/>
      <c r="QNM265" s="255"/>
      <c r="QNN265" s="255"/>
      <c r="QNO265" s="255"/>
      <c r="QNP265" s="255"/>
      <c r="QNQ265" s="255"/>
      <c r="QNR265" s="255"/>
      <c r="QNS265" s="255"/>
      <c r="QNT265" s="255"/>
      <c r="QNU265" s="255"/>
      <c r="QNV265" s="255"/>
      <c r="QNW265" s="255"/>
      <c r="QNX265" s="255"/>
      <c r="QNY265" s="255"/>
      <c r="QNZ265" s="255"/>
      <c r="QOA265" s="255"/>
      <c r="QOB265" s="255"/>
      <c r="QOC265" s="255"/>
      <c r="QOD265" s="255"/>
      <c r="QOE265" s="255"/>
      <c r="QOF265" s="255"/>
      <c r="QOG265" s="255"/>
      <c r="QOH265" s="255"/>
      <c r="QOI265" s="255"/>
      <c r="QOJ265" s="255"/>
      <c r="QOK265" s="255"/>
      <c r="QOL265" s="255"/>
      <c r="QOM265" s="255"/>
      <c r="QON265" s="255"/>
      <c r="QOO265" s="255"/>
      <c r="QOP265" s="255"/>
      <c r="QOQ265" s="255"/>
      <c r="QOR265" s="255"/>
      <c r="QOS265" s="255"/>
      <c r="QOT265" s="255"/>
      <c r="QOU265" s="255"/>
      <c r="QOV265" s="255"/>
      <c r="QOW265" s="255"/>
      <c r="QOX265" s="255"/>
      <c r="QOY265" s="255"/>
      <c r="QOZ265" s="255"/>
      <c r="QPA265" s="255"/>
      <c r="QPB265" s="255"/>
      <c r="QPC265" s="255"/>
      <c r="QPD265" s="255"/>
      <c r="QPE265" s="255"/>
      <c r="QPF265" s="255"/>
      <c r="QPG265" s="255"/>
      <c r="QPH265" s="255"/>
      <c r="QPI265" s="255"/>
      <c r="QPJ265" s="255"/>
      <c r="QPK265" s="255"/>
      <c r="QPL265" s="255"/>
      <c r="QPM265" s="255"/>
      <c r="QPN265" s="255"/>
      <c r="QPO265" s="255"/>
      <c r="QPP265" s="255"/>
      <c r="QPQ265" s="255"/>
      <c r="QPR265" s="255"/>
      <c r="QPS265" s="255"/>
      <c r="QPT265" s="255"/>
      <c r="QPU265" s="255"/>
      <c r="QPV265" s="255"/>
      <c r="QPW265" s="255"/>
      <c r="QPX265" s="255"/>
      <c r="QPY265" s="255"/>
      <c r="QPZ265" s="255"/>
      <c r="QQA265" s="255"/>
      <c r="QQB265" s="255"/>
      <c r="QQC265" s="255"/>
      <c r="QQD265" s="255"/>
      <c r="QQE265" s="255"/>
      <c r="QQF265" s="255"/>
      <c r="QQG265" s="255"/>
      <c r="QQH265" s="255"/>
      <c r="QQI265" s="255"/>
      <c r="QQJ265" s="255"/>
      <c r="QQK265" s="255"/>
      <c r="QQL265" s="255"/>
      <c r="QQM265" s="255"/>
      <c r="QQN265" s="255"/>
      <c r="QQO265" s="255"/>
      <c r="QQP265" s="255"/>
      <c r="QQQ265" s="255"/>
      <c r="QQR265" s="255"/>
      <c r="QQS265" s="255"/>
      <c r="QQT265" s="255"/>
      <c r="QQU265" s="255"/>
      <c r="QQV265" s="255"/>
      <c r="QQW265" s="255"/>
      <c r="QQX265" s="255"/>
      <c r="QQY265" s="255"/>
      <c r="QQZ265" s="255"/>
      <c r="QRA265" s="255"/>
      <c r="QRB265" s="255"/>
      <c r="QRC265" s="255"/>
      <c r="QRD265" s="255"/>
      <c r="QRE265" s="255"/>
      <c r="QRF265" s="255"/>
      <c r="QRG265" s="255"/>
      <c r="QRH265" s="255"/>
      <c r="QRI265" s="255"/>
      <c r="QRJ265" s="255"/>
      <c r="QRK265" s="255"/>
      <c r="QRL265" s="255"/>
      <c r="QRM265" s="255"/>
      <c r="QRN265" s="255"/>
      <c r="QRO265" s="255"/>
      <c r="QRP265" s="255"/>
      <c r="QRQ265" s="255"/>
      <c r="QRR265" s="255"/>
      <c r="QRS265" s="255"/>
      <c r="QRT265" s="255"/>
      <c r="QRU265" s="255"/>
      <c r="QRV265" s="255"/>
      <c r="QRW265" s="255"/>
      <c r="QRX265" s="255"/>
      <c r="QRY265" s="255"/>
      <c r="QRZ265" s="255"/>
      <c r="QSA265" s="255"/>
      <c r="QSB265" s="255"/>
      <c r="QSC265" s="255"/>
      <c r="QSD265" s="255"/>
      <c r="QSE265" s="255"/>
      <c r="QSF265" s="255"/>
      <c r="QSG265" s="255"/>
      <c r="QSH265" s="255"/>
      <c r="QSI265" s="255"/>
      <c r="QSJ265" s="255"/>
      <c r="QSK265" s="255"/>
      <c r="QSL265" s="255"/>
      <c r="QSM265" s="255"/>
      <c r="QSN265" s="255"/>
      <c r="QSO265" s="255"/>
      <c r="QSP265" s="255"/>
      <c r="QSQ265" s="255"/>
      <c r="QSR265" s="255"/>
      <c r="QSS265" s="255"/>
      <c r="QST265" s="255"/>
      <c r="QSU265" s="255"/>
      <c r="QSV265" s="255"/>
      <c r="QSW265" s="255"/>
      <c r="QSX265" s="255"/>
      <c r="QSY265" s="255"/>
      <c r="QSZ265" s="255"/>
      <c r="QTA265" s="255"/>
      <c r="QTB265" s="255"/>
      <c r="QTC265" s="255"/>
      <c r="QTD265" s="255"/>
      <c r="QTE265" s="255"/>
      <c r="QTF265" s="255"/>
      <c r="QTG265" s="255"/>
      <c r="QTH265" s="255"/>
      <c r="QTI265" s="255"/>
      <c r="QTJ265" s="255"/>
      <c r="QTK265" s="255"/>
      <c r="QTL265" s="255"/>
      <c r="QTM265" s="255"/>
      <c r="QTN265" s="255"/>
      <c r="QTO265" s="255"/>
      <c r="QTP265" s="255"/>
      <c r="QTQ265" s="255"/>
      <c r="QTR265" s="255"/>
      <c r="QTS265" s="255"/>
      <c r="QTT265" s="255"/>
      <c r="QTU265" s="255"/>
      <c r="QTV265" s="255"/>
      <c r="QTW265" s="255"/>
      <c r="QTX265" s="255"/>
      <c r="QTY265" s="255"/>
      <c r="QTZ265" s="255"/>
      <c r="QUA265" s="255"/>
      <c r="QUB265" s="255"/>
      <c r="QUC265" s="255"/>
      <c r="QUD265" s="255"/>
      <c r="QUE265" s="255"/>
      <c r="QUF265" s="255"/>
      <c r="QUG265" s="255"/>
      <c r="QUH265" s="255"/>
      <c r="QUI265" s="255"/>
      <c r="QUJ265" s="255"/>
      <c r="QUK265" s="255"/>
      <c r="QUL265" s="255"/>
      <c r="QUM265" s="255"/>
      <c r="QUN265" s="255"/>
      <c r="QUO265" s="255"/>
      <c r="QUP265" s="255"/>
      <c r="QUQ265" s="255"/>
      <c r="QUR265" s="255"/>
      <c r="QUS265" s="255"/>
      <c r="QUT265" s="255"/>
      <c r="QUU265" s="255"/>
      <c r="QUV265" s="255"/>
      <c r="QUW265" s="255"/>
      <c r="QUX265" s="255"/>
      <c r="QUY265" s="255"/>
      <c r="QUZ265" s="255"/>
      <c r="QVA265" s="255"/>
      <c r="QVB265" s="255"/>
      <c r="QVC265" s="255"/>
      <c r="QVD265" s="255"/>
      <c r="QVE265" s="255"/>
      <c r="QVF265" s="255"/>
      <c r="QVG265" s="255"/>
      <c r="QVH265" s="255"/>
      <c r="QVI265" s="255"/>
      <c r="QVJ265" s="255"/>
      <c r="QVK265" s="255"/>
      <c r="QVL265" s="255"/>
      <c r="QVM265" s="255"/>
      <c r="QVN265" s="255"/>
      <c r="QVO265" s="255"/>
      <c r="QVP265" s="255"/>
      <c r="QVQ265" s="255"/>
      <c r="QVR265" s="255"/>
      <c r="QVS265" s="255"/>
      <c r="QVT265" s="255"/>
      <c r="QVU265" s="255"/>
      <c r="QVV265" s="255"/>
      <c r="QVW265" s="255"/>
      <c r="QVX265" s="255"/>
      <c r="QVY265" s="255"/>
      <c r="QVZ265" s="255"/>
      <c r="QWA265" s="255"/>
      <c r="QWB265" s="255"/>
      <c r="QWC265" s="255"/>
      <c r="QWD265" s="255"/>
      <c r="QWE265" s="255"/>
      <c r="QWF265" s="255"/>
      <c r="QWG265" s="255"/>
      <c r="QWH265" s="255"/>
      <c r="QWI265" s="255"/>
      <c r="QWJ265" s="255"/>
      <c r="QWK265" s="255"/>
      <c r="QWL265" s="255"/>
      <c r="QWM265" s="255"/>
      <c r="QWN265" s="255"/>
      <c r="QWO265" s="255"/>
      <c r="QWP265" s="255"/>
      <c r="QWQ265" s="255"/>
      <c r="QWR265" s="255"/>
      <c r="QWS265" s="255"/>
      <c r="QWT265" s="255"/>
      <c r="QWU265" s="255"/>
      <c r="QWV265" s="255"/>
      <c r="QWW265" s="255"/>
      <c r="QWX265" s="255"/>
      <c r="QWY265" s="255"/>
      <c r="QWZ265" s="255"/>
      <c r="QXA265" s="255"/>
      <c r="QXB265" s="255"/>
      <c r="QXC265" s="255"/>
      <c r="QXD265" s="255"/>
      <c r="QXE265" s="255"/>
      <c r="QXF265" s="255"/>
      <c r="QXG265" s="255"/>
      <c r="QXH265" s="255"/>
      <c r="QXI265" s="255"/>
      <c r="QXJ265" s="255"/>
      <c r="QXK265" s="255"/>
      <c r="QXL265" s="255"/>
      <c r="QXM265" s="255"/>
      <c r="QXN265" s="255"/>
      <c r="QXO265" s="255"/>
      <c r="QXP265" s="255"/>
      <c r="QXQ265" s="255"/>
      <c r="QXR265" s="255"/>
      <c r="QXS265" s="255"/>
      <c r="QXT265" s="255"/>
      <c r="QXU265" s="255"/>
      <c r="QXV265" s="255"/>
      <c r="QXW265" s="255"/>
      <c r="QXX265" s="255"/>
      <c r="QXY265" s="255"/>
      <c r="QXZ265" s="255"/>
      <c r="QYA265" s="255"/>
      <c r="QYB265" s="255"/>
      <c r="QYC265" s="255"/>
      <c r="QYD265" s="255"/>
      <c r="QYE265" s="255"/>
      <c r="QYF265" s="255"/>
      <c r="QYG265" s="255"/>
      <c r="QYH265" s="255"/>
      <c r="QYI265" s="255"/>
      <c r="QYJ265" s="255"/>
      <c r="QYK265" s="255"/>
      <c r="QYL265" s="255"/>
      <c r="QYM265" s="255"/>
      <c r="QYN265" s="255"/>
      <c r="QYO265" s="255"/>
      <c r="QYP265" s="255"/>
      <c r="QYQ265" s="255"/>
      <c r="QYR265" s="255"/>
      <c r="QYS265" s="255"/>
      <c r="QYT265" s="255"/>
      <c r="QYU265" s="255"/>
      <c r="QYV265" s="255"/>
      <c r="QYW265" s="255"/>
      <c r="QYX265" s="255"/>
      <c r="QYY265" s="255"/>
      <c r="QYZ265" s="255"/>
      <c r="QZA265" s="255"/>
      <c r="QZB265" s="255"/>
      <c r="QZC265" s="255"/>
      <c r="QZD265" s="255"/>
      <c r="QZE265" s="255"/>
      <c r="QZF265" s="255"/>
      <c r="QZG265" s="255"/>
      <c r="QZH265" s="255"/>
      <c r="QZI265" s="255"/>
      <c r="QZJ265" s="255"/>
      <c r="QZK265" s="255"/>
      <c r="QZL265" s="255"/>
      <c r="QZM265" s="255"/>
      <c r="QZN265" s="255"/>
      <c r="QZO265" s="255"/>
      <c r="QZP265" s="255"/>
      <c r="QZQ265" s="255"/>
      <c r="QZR265" s="255"/>
      <c r="QZS265" s="255"/>
      <c r="QZT265" s="255"/>
      <c r="QZU265" s="255"/>
      <c r="QZV265" s="255"/>
      <c r="QZW265" s="255"/>
      <c r="QZX265" s="255"/>
      <c r="QZY265" s="255"/>
      <c r="QZZ265" s="255"/>
      <c r="RAA265" s="255"/>
      <c r="RAB265" s="255"/>
      <c r="RAC265" s="255"/>
      <c r="RAD265" s="255"/>
      <c r="RAE265" s="255"/>
      <c r="RAF265" s="255"/>
      <c r="RAG265" s="255"/>
      <c r="RAH265" s="255"/>
      <c r="RAI265" s="255"/>
      <c r="RAJ265" s="255"/>
      <c r="RAK265" s="255"/>
      <c r="RAL265" s="255"/>
      <c r="RAM265" s="255"/>
      <c r="RAN265" s="255"/>
      <c r="RAO265" s="255"/>
      <c r="RAP265" s="255"/>
      <c r="RAQ265" s="255"/>
      <c r="RAR265" s="255"/>
      <c r="RAS265" s="255"/>
      <c r="RAT265" s="255"/>
      <c r="RAU265" s="255"/>
      <c r="RAV265" s="255"/>
      <c r="RAW265" s="255"/>
      <c r="RAX265" s="255"/>
      <c r="RAY265" s="255"/>
      <c r="RAZ265" s="255"/>
      <c r="RBA265" s="255"/>
      <c r="RBB265" s="255"/>
      <c r="RBC265" s="255"/>
      <c r="RBD265" s="255"/>
      <c r="RBE265" s="255"/>
      <c r="RBF265" s="255"/>
      <c r="RBG265" s="255"/>
      <c r="RBH265" s="255"/>
      <c r="RBI265" s="255"/>
      <c r="RBJ265" s="255"/>
      <c r="RBK265" s="255"/>
      <c r="RBL265" s="255"/>
      <c r="RBM265" s="255"/>
      <c r="RBN265" s="255"/>
      <c r="RBO265" s="255"/>
      <c r="RBP265" s="255"/>
      <c r="RBQ265" s="255"/>
      <c r="RBR265" s="255"/>
      <c r="RBS265" s="255"/>
      <c r="RBT265" s="255"/>
      <c r="RBU265" s="255"/>
      <c r="RBV265" s="255"/>
      <c r="RBW265" s="255"/>
      <c r="RBX265" s="255"/>
      <c r="RBY265" s="255"/>
      <c r="RBZ265" s="255"/>
      <c r="RCA265" s="255"/>
      <c r="RCB265" s="255"/>
      <c r="RCC265" s="255"/>
      <c r="RCD265" s="255"/>
      <c r="RCE265" s="255"/>
      <c r="RCF265" s="255"/>
      <c r="RCG265" s="255"/>
      <c r="RCH265" s="255"/>
      <c r="RCI265" s="255"/>
      <c r="RCJ265" s="255"/>
      <c r="RCK265" s="255"/>
      <c r="RCL265" s="255"/>
      <c r="RCM265" s="255"/>
      <c r="RCN265" s="255"/>
      <c r="RCO265" s="255"/>
      <c r="RCP265" s="255"/>
      <c r="RCQ265" s="255"/>
      <c r="RCR265" s="255"/>
      <c r="RCS265" s="255"/>
      <c r="RCT265" s="255"/>
      <c r="RCU265" s="255"/>
      <c r="RCV265" s="255"/>
      <c r="RCW265" s="255"/>
      <c r="RCX265" s="255"/>
      <c r="RCY265" s="255"/>
      <c r="RCZ265" s="255"/>
      <c r="RDA265" s="255"/>
      <c r="RDB265" s="255"/>
      <c r="RDC265" s="255"/>
      <c r="RDD265" s="255"/>
      <c r="RDE265" s="255"/>
      <c r="RDF265" s="255"/>
      <c r="RDG265" s="255"/>
      <c r="RDH265" s="255"/>
      <c r="RDI265" s="255"/>
      <c r="RDJ265" s="255"/>
      <c r="RDK265" s="255"/>
      <c r="RDL265" s="255"/>
      <c r="RDM265" s="255"/>
      <c r="RDN265" s="255"/>
      <c r="RDO265" s="255"/>
      <c r="RDP265" s="255"/>
      <c r="RDQ265" s="255"/>
      <c r="RDR265" s="255"/>
      <c r="RDS265" s="255"/>
      <c r="RDT265" s="255"/>
      <c r="RDU265" s="255"/>
      <c r="RDV265" s="255"/>
      <c r="RDW265" s="255"/>
      <c r="RDX265" s="255"/>
      <c r="RDY265" s="255"/>
      <c r="RDZ265" s="255"/>
      <c r="REA265" s="255"/>
      <c r="REB265" s="255"/>
      <c r="REC265" s="255"/>
      <c r="RED265" s="255"/>
      <c r="REE265" s="255"/>
      <c r="REF265" s="255"/>
      <c r="REG265" s="255"/>
      <c r="REH265" s="255"/>
      <c r="REI265" s="255"/>
      <c r="REJ265" s="255"/>
      <c r="REK265" s="255"/>
      <c r="REL265" s="255"/>
      <c r="REM265" s="255"/>
      <c r="REN265" s="255"/>
      <c r="REO265" s="255"/>
      <c r="REP265" s="255"/>
      <c r="REQ265" s="255"/>
      <c r="RER265" s="255"/>
      <c r="RES265" s="255"/>
      <c r="RET265" s="255"/>
      <c r="REU265" s="255"/>
      <c r="REV265" s="255"/>
      <c r="REW265" s="255"/>
      <c r="REX265" s="255"/>
      <c r="REY265" s="255"/>
      <c r="REZ265" s="255"/>
      <c r="RFA265" s="255"/>
      <c r="RFB265" s="255"/>
      <c r="RFC265" s="255"/>
      <c r="RFD265" s="255"/>
      <c r="RFE265" s="255"/>
      <c r="RFF265" s="255"/>
      <c r="RFG265" s="255"/>
      <c r="RFH265" s="255"/>
      <c r="RFI265" s="255"/>
      <c r="RFJ265" s="255"/>
      <c r="RFK265" s="255"/>
      <c r="RFL265" s="255"/>
      <c r="RFM265" s="255"/>
      <c r="RFN265" s="255"/>
      <c r="RFO265" s="255"/>
      <c r="RFP265" s="255"/>
      <c r="RFQ265" s="255"/>
      <c r="RFR265" s="255"/>
      <c r="RFS265" s="255"/>
      <c r="RFT265" s="255"/>
      <c r="RFU265" s="255"/>
      <c r="RFV265" s="255"/>
      <c r="RFW265" s="255"/>
      <c r="RFX265" s="255"/>
      <c r="RFY265" s="255"/>
      <c r="RFZ265" s="255"/>
      <c r="RGA265" s="255"/>
      <c r="RGB265" s="255"/>
      <c r="RGC265" s="255"/>
      <c r="RGD265" s="255"/>
      <c r="RGE265" s="255"/>
      <c r="RGF265" s="255"/>
      <c r="RGG265" s="255"/>
      <c r="RGH265" s="255"/>
      <c r="RGI265" s="255"/>
      <c r="RGJ265" s="255"/>
      <c r="RGK265" s="255"/>
      <c r="RGL265" s="255"/>
      <c r="RGM265" s="255"/>
      <c r="RGN265" s="255"/>
      <c r="RGO265" s="255"/>
      <c r="RGP265" s="255"/>
      <c r="RGQ265" s="255"/>
      <c r="RGR265" s="255"/>
      <c r="RGS265" s="255"/>
      <c r="RGT265" s="255"/>
      <c r="RGU265" s="255"/>
      <c r="RGV265" s="255"/>
      <c r="RGW265" s="255"/>
      <c r="RGX265" s="255"/>
      <c r="RGY265" s="255"/>
      <c r="RGZ265" s="255"/>
      <c r="RHA265" s="255"/>
      <c r="RHB265" s="255"/>
      <c r="RHC265" s="255"/>
      <c r="RHD265" s="255"/>
      <c r="RHE265" s="255"/>
      <c r="RHF265" s="255"/>
      <c r="RHG265" s="255"/>
      <c r="RHH265" s="255"/>
      <c r="RHI265" s="255"/>
      <c r="RHJ265" s="255"/>
      <c r="RHK265" s="255"/>
      <c r="RHL265" s="255"/>
      <c r="RHM265" s="255"/>
      <c r="RHN265" s="255"/>
      <c r="RHO265" s="255"/>
      <c r="RHP265" s="255"/>
      <c r="RHQ265" s="255"/>
      <c r="RHR265" s="255"/>
      <c r="RHS265" s="255"/>
      <c r="RHT265" s="255"/>
      <c r="RHU265" s="255"/>
      <c r="RHV265" s="255"/>
      <c r="RHW265" s="255"/>
      <c r="RHX265" s="255"/>
      <c r="RHY265" s="255"/>
      <c r="RHZ265" s="255"/>
      <c r="RIA265" s="255"/>
      <c r="RIB265" s="255"/>
      <c r="RIC265" s="255"/>
      <c r="RID265" s="255"/>
      <c r="RIE265" s="255"/>
      <c r="RIF265" s="255"/>
      <c r="RIG265" s="255"/>
      <c r="RIH265" s="255"/>
      <c r="RII265" s="255"/>
      <c r="RIJ265" s="255"/>
      <c r="RIK265" s="255"/>
      <c r="RIL265" s="255"/>
      <c r="RIM265" s="255"/>
      <c r="RIN265" s="255"/>
      <c r="RIO265" s="255"/>
      <c r="RIP265" s="255"/>
      <c r="RIQ265" s="255"/>
      <c r="RIR265" s="255"/>
      <c r="RIS265" s="255"/>
      <c r="RIT265" s="255"/>
      <c r="RIU265" s="255"/>
      <c r="RIV265" s="255"/>
      <c r="RIW265" s="255"/>
      <c r="RIX265" s="255"/>
      <c r="RIY265" s="255"/>
      <c r="RIZ265" s="255"/>
      <c r="RJA265" s="255"/>
      <c r="RJB265" s="255"/>
      <c r="RJC265" s="255"/>
      <c r="RJD265" s="255"/>
      <c r="RJE265" s="255"/>
      <c r="RJF265" s="255"/>
      <c r="RJG265" s="255"/>
      <c r="RJH265" s="255"/>
      <c r="RJI265" s="255"/>
      <c r="RJJ265" s="255"/>
      <c r="RJK265" s="255"/>
      <c r="RJL265" s="255"/>
      <c r="RJM265" s="255"/>
      <c r="RJN265" s="255"/>
      <c r="RJO265" s="255"/>
      <c r="RJP265" s="255"/>
      <c r="RJQ265" s="255"/>
      <c r="RJR265" s="255"/>
      <c r="RJS265" s="255"/>
      <c r="RJT265" s="255"/>
      <c r="RJU265" s="255"/>
      <c r="RJV265" s="255"/>
      <c r="RJW265" s="255"/>
      <c r="RJX265" s="255"/>
      <c r="RJY265" s="255"/>
      <c r="RJZ265" s="255"/>
      <c r="RKA265" s="255"/>
      <c r="RKB265" s="255"/>
      <c r="RKC265" s="255"/>
      <c r="RKD265" s="255"/>
      <c r="RKE265" s="255"/>
      <c r="RKF265" s="255"/>
      <c r="RKG265" s="255"/>
      <c r="RKH265" s="255"/>
      <c r="RKI265" s="255"/>
      <c r="RKJ265" s="255"/>
      <c r="RKK265" s="255"/>
      <c r="RKL265" s="255"/>
      <c r="RKM265" s="255"/>
      <c r="RKN265" s="255"/>
      <c r="RKO265" s="255"/>
      <c r="RKP265" s="255"/>
      <c r="RKQ265" s="255"/>
      <c r="RKR265" s="255"/>
      <c r="RKS265" s="255"/>
      <c r="RKT265" s="255"/>
      <c r="RKU265" s="255"/>
      <c r="RKV265" s="255"/>
      <c r="RKW265" s="255"/>
      <c r="RKX265" s="255"/>
      <c r="RKY265" s="255"/>
      <c r="RKZ265" s="255"/>
      <c r="RLA265" s="255"/>
      <c r="RLB265" s="255"/>
      <c r="RLC265" s="255"/>
      <c r="RLD265" s="255"/>
      <c r="RLE265" s="255"/>
      <c r="RLF265" s="255"/>
      <c r="RLG265" s="255"/>
      <c r="RLH265" s="255"/>
      <c r="RLI265" s="255"/>
      <c r="RLJ265" s="255"/>
      <c r="RLK265" s="255"/>
      <c r="RLL265" s="255"/>
      <c r="RLM265" s="255"/>
      <c r="RLN265" s="255"/>
      <c r="RLO265" s="255"/>
      <c r="RLP265" s="255"/>
      <c r="RLQ265" s="255"/>
      <c r="RLR265" s="255"/>
      <c r="RLS265" s="255"/>
      <c r="RLT265" s="255"/>
      <c r="RLU265" s="255"/>
      <c r="RLV265" s="255"/>
      <c r="RLW265" s="255"/>
      <c r="RLX265" s="255"/>
      <c r="RLY265" s="255"/>
      <c r="RLZ265" s="255"/>
      <c r="RMA265" s="255"/>
      <c r="RMB265" s="255"/>
      <c r="RMC265" s="255"/>
      <c r="RMD265" s="255"/>
      <c r="RME265" s="255"/>
      <c r="RMF265" s="255"/>
      <c r="RMG265" s="255"/>
      <c r="RMH265" s="255"/>
      <c r="RMI265" s="255"/>
      <c r="RMJ265" s="255"/>
      <c r="RMK265" s="255"/>
      <c r="RML265" s="255"/>
      <c r="RMM265" s="255"/>
      <c r="RMN265" s="255"/>
      <c r="RMO265" s="255"/>
      <c r="RMP265" s="255"/>
      <c r="RMQ265" s="255"/>
      <c r="RMR265" s="255"/>
      <c r="RMS265" s="255"/>
      <c r="RMT265" s="255"/>
      <c r="RMU265" s="255"/>
      <c r="RMV265" s="255"/>
      <c r="RMW265" s="255"/>
      <c r="RMX265" s="255"/>
      <c r="RMY265" s="255"/>
      <c r="RMZ265" s="255"/>
      <c r="RNA265" s="255"/>
      <c r="RNB265" s="255"/>
      <c r="RNC265" s="255"/>
      <c r="RND265" s="255"/>
      <c r="RNE265" s="255"/>
      <c r="RNF265" s="255"/>
      <c r="RNG265" s="255"/>
      <c r="RNH265" s="255"/>
      <c r="RNI265" s="255"/>
      <c r="RNJ265" s="255"/>
      <c r="RNK265" s="255"/>
      <c r="RNL265" s="255"/>
      <c r="RNM265" s="255"/>
      <c r="RNN265" s="255"/>
      <c r="RNO265" s="255"/>
      <c r="RNP265" s="255"/>
      <c r="RNQ265" s="255"/>
      <c r="RNR265" s="255"/>
      <c r="RNS265" s="255"/>
      <c r="RNT265" s="255"/>
      <c r="RNU265" s="255"/>
      <c r="RNV265" s="255"/>
      <c r="RNW265" s="255"/>
      <c r="RNX265" s="255"/>
      <c r="RNY265" s="255"/>
      <c r="RNZ265" s="255"/>
      <c r="ROA265" s="255"/>
      <c r="ROB265" s="255"/>
      <c r="ROC265" s="255"/>
      <c r="ROD265" s="255"/>
      <c r="ROE265" s="255"/>
      <c r="ROF265" s="255"/>
      <c r="ROG265" s="255"/>
      <c r="ROH265" s="255"/>
      <c r="ROI265" s="255"/>
      <c r="ROJ265" s="255"/>
      <c r="ROK265" s="255"/>
      <c r="ROL265" s="255"/>
      <c r="ROM265" s="255"/>
      <c r="RON265" s="255"/>
      <c r="ROO265" s="255"/>
      <c r="ROP265" s="255"/>
      <c r="ROQ265" s="255"/>
      <c r="ROR265" s="255"/>
      <c r="ROS265" s="255"/>
      <c r="ROT265" s="255"/>
      <c r="ROU265" s="255"/>
      <c r="ROV265" s="255"/>
      <c r="ROW265" s="255"/>
      <c r="ROX265" s="255"/>
      <c r="ROY265" s="255"/>
      <c r="ROZ265" s="255"/>
      <c r="RPA265" s="255"/>
      <c r="RPB265" s="255"/>
      <c r="RPC265" s="255"/>
      <c r="RPD265" s="255"/>
      <c r="RPE265" s="255"/>
      <c r="RPF265" s="255"/>
      <c r="RPG265" s="255"/>
      <c r="RPH265" s="255"/>
      <c r="RPI265" s="255"/>
      <c r="RPJ265" s="255"/>
      <c r="RPK265" s="255"/>
      <c r="RPL265" s="255"/>
      <c r="RPM265" s="255"/>
      <c r="RPN265" s="255"/>
      <c r="RPO265" s="255"/>
      <c r="RPP265" s="255"/>
      <c r="RPQ265" s="255"/>
      <c r="RPR265" s="255"/>
      <c r="RPS265" s="255"/>
      <c r="RPT265" s="255"/>
      <c r="RPU265" s="255"/>
      <c r="RPV265" s="255"/>
      <c r="RPW265" s="255"/>
      <c r="RPX265" s="255"/>
      <c r="RPY265" s="255"/>
      <c r="RPZ265" s="255"/>
      <c r="RQA265" s="255"/>
      <c r="RQB265" s="255"/>
      <c r="RQC265" s="255"/>
      <c r="RQD265" s="255"/>
      <c r="RQE265" s="255"/>
      <c r="RQF265" s="255"/>
      <c r="RQG265" s="255"/>
      <c r="RQH265" s="255"/>
      <c r="RQI265" s="255"/>
      <c r="RQJ265" s="255"/>
      <c r="RQK265" s="255"/>
      <c r="RQL265" s="255"/>
      <c r="RQM265" s="255"/>
      <c r="RQN265" s="255"/>
      <c r="RQO265" s="255"/>
      <c r="RQP265" s="255"/>
      <c r="RQQ265" s="255"/>
      <c r="RQR265" s="255"/>
      <c r="RQS265" s="255"/>
      <c r="RQT265" s="255"/>
      <c r="RQU265" s="255"/>
      <c r="RQV265" s="255"/>
      <c r="RQW265" s="255"/>
      <c r="RQX265" s="255"/>
      <c r="RQY265" s="255"/>
      <c r="RQZ265" s="255"/>
      <c r="RRA265" s="255"/>
      <c r="RRB265" s="255"/>
      <c r="RRC265" s="255"/>
      <c r="RRD265" s="255"/>
      <c r="RRE265" s="255"/>
      <c r="RRF265" s="255"/>
      <c r="RRG265" s="255"/>
      <c r="RRH265" s="255"/>
      <c r="RRI265" s="255"/>
      <c r="RRJ265" s="255"/>
      <c r="RRK265" s="255"/>
      <c r="RRL265" s="255"/>
      <c r="RRM265" s="255"/>
      <c r="RRN265" s="255"/>
      <c r="RRO265" s="255"/>
      <c r="RRP265" s="255"/>
      <c r="RRQ265" s="255"/>
      <c r="RRR265" s="255"/>
      <c r="RRS265" s="255"/>
      <c r="RRT265" s="255"/>
      <c r="RRU265" s="255"/>
      <c r="RRV265" s="255"/>
      <c r="RRW265" s="255"/>
      <c r="RRX265" s="255"/>
      <c r="RRY265" s="255"/>
      <c r="RRZ265" s="255"/>
      <c r="RSA265" s="255"/>
      <c r="RSB265" s="255"/>
      <c r="RSC265" s="255"/>
      <c r="RSD265" s="255"/>
      <c r="RSE265" s="255"/>
      <c r="RSF265" s="255"/>
      <c r="RSG265" s="255"/>
      <c r="RSH265" s="255"/>
      <c r="RSI265" s="255"/>
      <c r="RSJ265" s="255"/>
      <c r="RSK265" s="255"/>
      <c r="RSL265" s="255"/>
      <c r="RSM265" s="255"/>
      <c r="RSN265" s="255"/>
      <c r="RSO265" s="255"/>
      <c r="RSP265" s="255"/>
      <c r="RSQ265" s="255"/>
      <c r="RSR265" s="255"/>
      <c r="RSS265" s="255"/>
      <c r="RST265" s="255"/>
      <c r="RSU265" s="255"/>
      <c r="RSV265" s="255"/>
      <c r="RSW265" s="255"/>
      <c r="RSX265" s="255"/>
      <c r="RSY265" s="255"/>
      <c r="RSZ265" s="255"/>
      <c r="RTA265" s="255"/>
      <c r="RTB265" s="255"/>
      <c r="RTC265" s="255"/>
      <c r="RTD265" s="255"/>
      <c r="RTE265" s="255"/>
      <c r="RTF265" s="255"/>
      <c r="RTG265" s="255"/>
      <c r="RTH265" s="255"/>
      <c r="RTI265" s="255"/>
      <c r="RTJ265" s="255"/>
      <c r="RTK265" s="255"/>
      <c r="RTL265" s="255"/>
      <c r="RTM265" s="255"/>
      <c r="RTN265" s="255"/>
      <c r="RTO265" s="255"/>
      <c r="RTP265" s="255"/>
      <c r="RTQ265" s="255"/>
      <c r="RTR265" s="255"/>
      <c r="RTS265" s="255"/>
      <c r="RTT265" s="255"/>
      <c r="RTU265" s="255"/>
      <c r="RTV265" s="255"/>
      <c r="RTW265" s="255"/>
      <c r="RTX265" s="255"/>
      <c r="RTY265" s="255"/>
      <c r="RTZ265" s="255"/>
      <c r="RUA265" s="255"/>
      <c r="RUB265" s="255"/>
      <c r="RUC265" s="255"/>
      <c r="RUD265" s="255"/>
      <c r="RUE265" s="255"/>
      <c r="RUF265" s="255"/>
      <c r="RUG265" s="255"/>
      <c r="RUH265" s="255"/>
      <c r="RUI265" s="255"/>
      <c r="RUJ265" s="255"/>
      <c r="RUK265" s="255"/>
      <c r="RUL265" s="255"/>
      <c r="RUM265" s="255"/>
      <c r="RUN265" s="255"/>
      <c r="RUO265" s="255"/>
      <c r="RUP265" s="255"/>
      <c r="RUQ265" s="255"/>
      <c r="RUR265" s="255"/>
      <c r="RUS265" s="255"/>
      <c r="RUT265" s="255"/>
      <c r="RUU265" s="255"/>
      <c r="RUV265" s="255"/>
      <c r="RUW265" s="255"/>
      <c r="RUX265" s="255"/>
      <c r="RUY265" s="255"/>
      <c r="RUZ265" s="255"/>
      <c r="RVA265" s="255"/>
      <c r="RVB265" s="255"/>
      <c r="RVC265" s="255"/>
      <c r="RVD265" s="255"/>
      <c r="RVE265" s="255"/>
      <c r="RVF265" s="255"/>
      <c r="RVG265" s="255"/>
      <c r="RVH265" s="255"/>
      <c r="RVI265" s="255"/>
      <c r="RVJ265" s="255"/>
      <c r="RVK265" s="255"/>
      <c r="RVL265" s="255"/>
      <c r="RVM265" s="255"/>
      <c r="RVN265" s="255"/>
      <c r="RVO265" s="255"/>
      <c r="RVP265" s="255"/>
      <c r="RVQ265" s="255"/>
      <c r="RVR265" s="255"/>
      <c r="RVS265" s="255"/>
      <c r="RVT265" s="255"/>
      <c r="RVU265" s="255"/>
      <c r="RVV265" s="255"/>
      <c r="RVW265" s="255"/>
      <c r="RVX265" s="255"/>
      <c r="RVY265" s="255"/>
      <c r="RVZ265" s="255"/>
      <c r="RWA265" s="255"/>
      <c r="RWB265" s="255"/>
      <c r="RWC265" s="255"/>
      <c r="RWD265" s="255"/>
      <c r="RWE265" s="255"/>
      <c r="RWF265" s="255"/>
      <c r="RWG265" s="255"/>
      <c r="RWH265" s="255"/>
      <c r="RWI265" s="255"/>
      <c r="RWJ265" s="255"/>
      <c r="RWK265" s="255"/>
      <c r="RWL265" s="255"/>
      <c r="RWM265" s="255"/>
      <c r="RWN265" s="255"/>
      <c r="RWO265" s="255"/>
      <c r="RWP265" s="255"/>
      <c r="RWQ265" s="255"/>
      <c r="RWR265" s="255"/>
      <c r="RWS265" s="255"/>
      <c r="RWT265" s="255"/>
      <c r="RWU265" s="255"/>
      <c r="RWV265" s="255"/>
      <c r="RWW265" s="255"/>
      <c r="RWX265" s="255"/>
      <c r="RWY265" s="255"/>
      <c r="RWZ265" s="255"/>
      <c r="RXA265" s="255"/>
      <c r="RXB265" s="255"/>
      <c r="RXC265" s="255"/>
      <c r="RXD265" s="255"/>
      <c r="RXE265" s="255"/>
      <c r="RXF265" s="255"/>
      <c r="RXG265" s="255"/>
      <c r="RXH265" s="255"/>
      <c r="RXI265" s="255"/>
      <c r="RXJ265" s="255"/>
      <c r="RXK265" s="255"/>
      <c r="RXL265" s="255"/>
      <c r="RXM265" s="255"/>
      <c r="RXN265" s="255"/>
      <c r="RXO265" s="255"/>
      <c r="RXP265" s="255"/>
      <c r="RXQ265" s="255"/>
      <c r="RXR265" s="255"/>
      <c r="RXS265" s="255"/>
      <c r="RXT265" s="255"/>
      <c r="RXU265" s="255"/>
      <c r="RXV265" s="255"/>
      <c r="RXW265" s="255"/>
      <c r="RXX265" s="255"/>
      <c r="RXY265" s="255"/>
      <c r="RXZ265" s="255"/>
      <c r="RYA265" s="255"/>
      <c r="RYB265" s="255"/>
      <c r="RYC265" s="255"/>
      <c r="RYD265" s="255"/>
      <c r="RYE265" s="255"/>
      <c r="RYF265" s="255"/>
      <c r="RYG265" s="255"/>
      <c r="RYH265" s="255"/>
      <c r="RYI265" s="255"/>
      <c r="RYJ265" s="255"/>
      <c r="RYK265" s="255"/>
      <c r="RYL265" s="255"/>
      <c r="RYM265" s="255"/>
      <c r="RYN265" s="255"/>
      <c r="RYO265" s="255"/>
      <c r="RYP265" s="255"/>
      <c r="RYQ265" s="255"/>
      <c r="RYR265" s="255"/>
      <c r="RYS265" s="255"/>
      <c r="RYT265" s="255"/>
      <c r="RYU265" s="255"/>
      <c r="RYV265" s="255"/>
      <c r="RYW265" s="255"/>
      <c r="RYX265" s="255"/>
      <c r="RYY265" s="255"/>
      <c r="RYZ265" s="255"/>
      <c r="RZA265" s="255"/>
      <c r="RZB265" s="255"/>
      <c r="RZC265" s="255"/>
      <c r="RZD265" s="255"/>
      <c r="RZE265" s="255"/>
      <c r="RZF265" s="255"/>
      <c r="RZG265" s="255"/>
      <c r="RZH265" s="255"/>
      <c r="RZI265" s="255"/>
      <c r="RZJ265" s="255"/>
      <c r="RZK265" s="255"/>
      <c r="RZL265" s="255"/>
      <c r="RZM265" s="255"/>
      <c r="RZN265" s="255"/>
      <c r="RZO265" s="255"/>
      <c r="RZP265" s="255"/>
      <c r="RZQ265" s="255"/>
      <c r="RZR265" s="255"/>
      <c r="RZS265" s="255"/>
      <c r="RZT265" s="255"/>
      <c r="RZU265" s="255"/>
      <c r="RZV265" s="255"/>
      <c r="RZW265" s="255"/>
      <c r="RZX265" s="255"/>
      <c r="RZY265" s="255"/>
      <c r="RZZ265" s="255"/>
      <c r="SAA265" s="255"/>
      <c r="SAB265" s="255"/>
      <c r="SAC265" s="255"/>
      <c r="SAD265" s="255"/>
      <c r="SAE265" s="255"/>
      <c r="SAF265" s="255"/>
      <c r="SAG265" s="255"/>
      <c r="SAH265" s="255"/>
      <c r="SAI265" s="255"/>
      <c r="SAJ265" s="255"/>
      <c r="SAK265" s="255"/>
      <c r="SAL265" s="255"/>
      <c r="SAM265" s="255"/>
      <c r="SAN265" s="255"/>
      <c r="SAO265" s="255"/>
      <c r="SAP265" s="255"/>
      <c r="SAQ265" s="255"/>
      <c r="SAR265" s="255"/>
      <c r="SAS265" s="255"/>
      <c r="SAT265" s="255"/>
      <c r="SAU265" s="255"/>
      <c r="SAV265" s="255"/>
      <c r="SAW265" s="255"/>
      <c r="SAX265" s="255"/>
      <c r="SAY265" s="255"/>
      <c r="SAZ265" s="255"/>
      <c r="SBA265" s="255"/>
      <c r="SBB265" s="255"/>
      <c r="SBC265" s="255"/>
      <c r="SBD265" s="255"/>
      <c r="SBE265" s="255"/>
      <c r="SBF265" s="255"/>
      <c r="SBG265" s="255"/>
      <c r="SBH265" s="255"/>
      <c r="SBI265" s="255"/>
      <c r="SBJ265" s="255"/>
      <c r="SBK265" s="255"/>
      <c r="SBL265" s="255"/>
      <c r="SBM265" s="255"/>
      <c r="SBN265" s="255"/>
      <c r="SBO265" s="255"/>
      <c r="SBP265" s="255"/>
      <c r="SBQ265" s="255"/>
      <c r="SBR265" s="255"/>
      <c r="SBS265" s="255"/>
      <c r="SBT265" s="255"/>
      <c r="SBU265" s="255"/>
      <c r="SBV265" s="255"/>
      <c r="SBW265" s="255"/>
      <c r="SBX265" s="255"/>
      <c r="SBY265" s="255"/>
      <c r="SBZ265" s="255"/>
      <c r="SCA265" s="255"/>
      <c r="SCB265" s="255"/>
      <c r="SCC265" s="255"/>
      <c r="SCD265" s="255"/>
      <c r="SCE265" s="255"/>
      <c r="SCF265" s="255"/>
      <c r="SCG265" s="255"/>
      <c r="SCH265" s="255"/>
      <c r="SCI265" s="255"/>
      <c r="SCJ265" s="255"/>
      <c r="SCK265" s="255"/>
      <c r="SCL265" s="255"/>
      <c r="SCM265" s="255"/>
      <c r="SCN265" s="255"/>
      <c r="SCO265" s="255"/>
      <c r="SCP265" s="255"/>
      <c r="SCQ265" s="255"/>
      <c r="SCR265" s="255"/>
      <c r="SCS265" s="255"/>
      <c r="SCT265" s="255"/>
      <c r="SCU265" s="255"/>
      <c r="SCV265" s="255"/>
      <c r="SCW265" s="255"/>
      <c r="SCX265" s="255"/>
      <c r="SCY265" s="255"/>
      <c r="SCZ265" s="255"/>
      <c r="SDA265" s="255"/>
      <c r="SDB265" s="255"/>
      <c r="SDC265" s="255"/>
      <c r="SDD265" s="255"/>
      <c r="SDE265" s="255"/>
      <c r="SDF265" s="255"/>
      <c r="SDG265" s="255"/>
      <c r="SDH265" s="255"/>
      <c r="SDI265" s="255"/>
      <c r="SDJ265" s="255"/>
      <c r="SDK265" s="255"/>
      <c r="SDL265" s="255"/>
      <c r="SDM265" s="255"/>
      <c r="SDN265" s="255"/>
      <c r="SDO265" s="255"/>
      <c r="SDP265" s="255"/>
      <c r="SDQ265" s="255"/>
      <c r="SDR265" s="255"/>
      <c r="SDS265" s="255"/>
      <c r="SDT265" s="255"/>
      <c r="SDU265" s="255"/>
      <c r="SDV265" s="255"/>
      <c r="SDW265" s="255"/>
      <c r="SDX265" s="255"/>
      <c r="SDY265" s="255"/>
      <c r="SDZ265" s="255"/>
      <c r="SEA265" s="255"/>
      <c r="SEB265" s="255"/>
      <c r="SEC265" s="255"/>
      <c r="SED265" s="255"/>
      <c r="SEE265" s="255"/>
      <c r="SEF265" s="255"/>
      <c r="SEG265" s="255"/>
      <c r="SEH265" s="255"/>
      <c r="SEI265" s="255"/>
      <c r="SEJ265" s="255"/>
      <c r="SEK265" s="255"/>
      <c r="SEL265" s="255"/>
      <c r="SEM265" s="255"/>
      <c r="SEN265" s="255"/>
      <c r="SEO265" s="255"/>
      <c r="SEP265" s="255"/>
      <c r="SEQ265" s="255"/>
      <c r="SER265" s="255"/>
      <c r="SES265" s="255"/>
      <c r="SET265" s="255"/>
      <c r="SEU265" s="255"/>
      <c r="SEV265" s="255"/>
      <c r="SEW265" s="255"/>
      <c r="SEX265" s="255"/>
      <c r="SEY265" s="255"/>
      <c r="SEZ265" s="255"/>
      <c r="SFA265" s="255"/>
      <c r="SFB265" s="255"/>
      <c r="SFC265" s="255"/>
      <c r="SFD265" s="255"/>
      <c r="SFE265" s="255"/>
      <c r="SFF265" s="255"/>
      <c r="SFG265" s="255"/>
      <c r="SFH265" s="255"/>
      <c r="SFI265" s="255"/>
      <c r="SFJ265" s="255"/>
      <c r="SFK265" s="255"/>
      <c r="SFL265" s="255"/>
      <c r="SFM265" s="255"/>
      <c r="SFN265" s="255"/>
      <c r="SFO265" s="255"/>
      <c r="SFP265" s="255"/>
      <c r="SFQ265" s="255"/>
      <c r="SFR265" s="255"/>
      <c r="SFS265" s="255"/>
      <c r="SFT265" s="255"/>
      <c r="SFU265" s="255"/>
      <c r="SFV265" s="255"/>
      <c r="SFW265" s="255"/>
      <c r="SFX265" s="255"/>
      <c r="SFY265" s="255"/>
      <c r="SFZ265" s="255"/>
      <c r="SGA265" s="255"/>
      <c r="SGB265" s="255"/>
      <c r="SGC265" s="255"/>
      <c r="SGD265" s="255"/>
      <c r="SGE265" s="255"/>
      <c r="SGF265" s="255"/>
      <c r="SGG265" s="255"/>
      <c r="SGH265" s="255"/>
      <c r="SGI265" s="255"/>
      <c r="SGJ265" s="255"/>
      <c r="SGK265" s="255"/>
      <c r="SGL265" s="255"/>
      <c r="SGM265" s="255"/>
      <c r="SGN265" s="255"/>
      <c r="SGO265" s="255"/>
      <c r="SGP265" s="255"/>
      <c r="SGQ265" s="255"/>
      <c r="SGR265" s="255"/>
      <c r="SGS265" s="255"/>
      <c r="SGT265" s="255"/>
      <c r="SGU265" s="255"/>
      <c r="SGV265" s="255"/>
      <c r="SGW265" s="255"/>
      <c r="SGX265" s="255"/>
      <c r="SGY265" s="255"/>
      <c r="SGZ265" s="255"/>
      <c r="SHA265" s="255"/>
      <c r="SHB265" s="255"/>
      <c r="SHC265" s="255"/>
      <c r="SHD265" s="255"/>
      <c r="SHE265" s="255"/>
      <c r="SHF265" s="255"/>
      <c r="SHG265" s="255"/>
      <c r="SHH265" s="255"/>
      <c r="SHI265" s="255"/>
      <c r="SHJ265" s="255"/>
      <c r="SHK265" s="255"/>
      <c r="SHL265" s="255"/>
      <c r="SHM265" s="255"/>
      <c r="SHN265" s="255"/>
      <c r="SHO265" s="255"/>
      <c r="SHP265" s="255"/>
      <c r="SHQ265" s="255"/>
      <c r="SHR265" s="255"/>
      <c r="SHS265" s="255"/>
      <c r="SHT265" s="255"/>
      <c r="SHU265" s="255"/>
      <c r="SHV265" s="255"/>
      <c r="SHW265" s="255"/>
      <c r="SHX265" s="255"/>
      <c r="SHY265" s="255"/>
      <c r="SHZ265" s="255"/>
      <c r="SIA265" s="255"/>
      <c r="SIB265" s="255"/>
      <c r="SIC265" s="255"/>
      <c r="SID265" s="255"/>
      <c r="SIE265" s="255"/>
      <c r="SIF265" s="255"/>
      <c r="SIG265" s="255"/>
      <c r="SIH265" s="255"/>
      <c r="SII265" s="255"/>
      <c r="SIJ265" s="255"/>
      <c r="SIK265" s="255"/>
      <c r="SIL265" s="255"/>
      <c r="SIM265" s="255"/>
      <c r="SIN265" s="255"/>
      <c r="SIO265" s="255"/>
      <c r="SIP265" s="255"/>
      <c r="SIQ265" s="255"/>
      <c r="SIR265" s="255"/>
      <c r="SIS265" s="255"/>
      <c r="SIT265" s="255"/>
      <c r="SIU265" s="255"/>
      <c r="SIV265" s="255"/>
      <c r="SIW265" s="255"/>
      <c r="SIX265" s="255"/>
      <c r="SIY265" s="255"/>
      <c r="SIZ265" s="255"/>
      <c r="SJA265" s="255"/>
      <c r="SJB265" s="255"/>
      <c r="SJC265" s="255"/>
      <c r="SJD265" s="255"/>
      <c r="SJE265" s="255"/>
      <c r="SJF265" s="255"/>
      <c r="SJG265" s="255"/>
      <c r="SJH265" s="255"/>
      <c r="SJI265" s="255"/>
      <c r="SJJ265" s="255"/>
      <c r="SJK265" s="255"/>
      <c r="SJL265" s="255"/>
      <c r="SJM265" s="255"/>
      <c r="SJN265" s="255"/>
      <c r="SJO265" s="255"/>
      <c r="SJP265" s="255"/>
      <c r="SJQ265" s="255"/>
      <c r="SJR265" s="255"/>
      <c r="SJS265" s="255"/>
      <c r="SJT265" s="255"/>
      <c r="SJU265" s="255"/>
      <c r="SJV265" s="255"/>
      <c r="SJW265" s="255"/>
      <c r="SJX265" s="255"/>
      <c r="SJY265" s="255"/>
      <c r="SJZ265" s="255"/>
      <c r="SKA265" s="255"/>
      <c r="SKB265" s="255"/>
      <c r="SKC265" s="255"/>
      <c r="SKD265" s="255"/>
      <c r="SKE265" s="255"/>
      <c r="SKF265" s="255"/>
      <c r="SKG265" s="255"/>
      <c r="SKH265" s="255"/>
      <c r="SKI265" s="255"/>
      <c r="SKJ265" s="255"/>
      <c r="SKK265" s="255"/>
      <c r="SKL265" s="255"/>
      <c r="SKM265" s="255"/>
      <c r="SKN265" s="255"/>
      <c r="SKO265" s="255"/>
      <c r="SKP265" s="255"/>
      <c r="SKQ265" s="255"/>
      <c r="SKR265" s="255"/>
      <c r="SKS265" s="255"/>
      <c r="SKT265" s="255"/>
      <c r="SKU265" s="255"/>
      <c r="SKV265" s="255"/>
      <c r="SKW265" s="255"/>
      <c r="SKX265" s="255"/>
      <c r="SKY265" s="255"/>
      <c r="SKZ265" s="255"/>
      <c r="SLA265" s="255"/>
      <c r="SLB265" s="255"/>
      <c r="SLC265" s="255"/>
      <c r="SLD265" s="255"/>
      <c r="SLE265" s="255"/>
      <c r="SLF265" s="255"/>
      <c r="SLG265" s="255"/>
      <c r="SLH265" s="255"/>
      <c r="SLI265" s="255"/>
      <c r="SLJ265" s="255"/>
      <c r="SLK265" s="255"/>
      <c r="SLL265" s="255"/>
      <c r="SLM265" s="255"/>
      <c r="SLN265" s="255"/>
      <c r="SLO265" s="255"/>
      <c r="SLP265" s="255"/>
      <c r="SLQ265" s="255"/>
      <c r="SLR265" s="255"/>
      <c r="SLS265" s="255"/>
      <c r="SLT265" s="255"/>
      <c r="SLU265" s="255"/>
      <c r="SLV265" s="255"/>
      <c r="SLW265" s="255"/>
      <c r="SLX265" s="255"/>
      <c r="SLY265" s="255"/>
      <c r="SLZ265" s="255"/>
      <c r="SMA265" s="255"/>
      <c r="SMB265" s="255"/>
      <c r="SMC265" s="255"/>
      <c r="SMD265" s="255"/>
      <c r="SME265" s="255"/>
      <c r="SMF265" s="255"/>
      <c r="SMG265" s="255"/>
      <c r="SMH265" s="255"/>
      <c r="SMI265" s="255"/>
      <c r="SMJ265" s="255"/>
      <c r="SMK265" s="255"/>
      <c r="SML265" s="255"/>
      <c r="SMM265" s="255"/>
      <c r="SMN265" s="255"/>
      <c r="SMO265" s="255"/>
      <c r="SMP265" s="255"/>
      <c r="SMQ265" s="255"/>
      <c r="SMR265" s="255"/>
      <c r="SMS265" s="255"/>
      <c r="SMT265" s="255"/>
      <c r="SMU265" s="255"/>
      <c r="SMV265" s="255"/>
      <c r="SMW265" s="255"/>
      <c r="SMX265" s="255"/>
      <c r="SMY265" s="255"/>
      <c r="SMZ265" s="255"/>
      <c r="SNA265" s="255"/>
      <c r="SNB265" s="255"/>
      <c r="SNC265" s="255"/>
      <c r="SND265" s="255"/>
      <c r="SNE265" s="255"/>
      <c r="SNF265" s="255"/>
      <c r="SNG265" s="255"/>
      <c r="SNH265" s="255"/>
      <c r="SNI265" s="255"/>
      <c r="SNJ265" s="255"/>
      <c r="SNK265" s="255"/>
      <c r="SNL265" s="255"/>
      <c r="SNM265" s="255"/>
      <c r="SNN265" s="255"/>
      <c r="SNO265" s="255"/>
      <c r="SNP265" s="255"/>
      <c r="SNQ265" s="255"/>
      <c r="SNR265" s="255"/>
      <c r="SNS265" s="255"/>
      <c r="SNT265" s="255"/>
      <c r="SNU265" s="255"/>
      <c r="SNV265" s="255"/>
      <c r="SNW265" s="255"/>
      <c r="SNX265" s="255"/>
      <c r="SNY265" s="255"/>
      <c r="SNZ265" s="255"/>
      <c r="SOA265" s="255"/>
      <c r="SOB265" s="255"/>
      <c r="SOC265" s="255"/>
      <c r="SOD265" s="255"/>
      <c r="SOE265" s="255"/>
      <c r="SOF265" s="255"/>
      <c r="SOG265" s="255"/>
      <c r="SOH265" s="255"/>
      <c r="SOI265" s="255"/>
      <c r="SOJ265" s="255"/>
      <c r="SOK265" s="255"/>
      <c r="SOL265" s="255"/>
      <c r="SOM265" s="255"/>
      <c r="SON265" s="255"/>
      <c r="SOO265" s="255"/>
      <c r="SOP265" s="255"/>
      <c r="SOQ265" s="255"/>
      <c r="SOR265" s="255"/>
      <c r="SOS265" s="255"/>
      <c r="SOT265" s="255"/>
      <c r="SOU265" s="255"/>
      <c r="SOV265" s="255"/>
      <c r="SOW265" s="255"/>
      <c r="SOX265" s="255"/>
      <c r="SOY265" s="255"/>
      <c r="SOZ265" s="255"/>
      <c r="SPA265" s="255"/>
      <c r="SPB265" s="255"/>
      <c r="SPC265" s="255"/>
      <c r="SPD265" s="255"/>
      <c r="SPE265" s="255"/>
      <c r="SPF265" s="255"/>
      <c r="SPG265" s="255"/>
      <c r="SPH265" s="255"/>
      <c r="SPI265" s="255"/>
      <c r="SPJ265" s="255"/>
      <c r="SPK265" s="255"/>
      <c r="SPL265" s="255"/>
      <c r="SPM265" s="255"/>
      <c r="SPN265" s="255"/>
      <c r="SPO265" s="255"/>
      <c r="SPP265" s="255"/>
      <c r="SPQ265" s="255"/>
      <c r="SPR265" s="255"/>
      <c r="SPS265" s="255"/>
      <c r="SPT265" s="255"/>
      <c r="SPU265" s="255"/>
      <c r="SPV265" s="255"/>
      <c r="SPW265" s="255"/>
      <c r="SPX265" s="255"/>
      <c r="SPY265" s="255"/>
      <c r="SPZ265" s="255"/>
      <c r="SQA265" s="255"/>
      <c r="SQB265" s="255"/>
      <c r="SQC265" s="255"/>
      <c r="SQD265" s="255"/>
      <c r="SQE265" s="255"/>
      <c r="SQF265" s="255"/>
      <c r="SQG265" s="255"/>
      <c r="SQH265" s="255"/>
      <c r="SQI265" s="255"/>
      <c r="SQJ265" s="255"/>
      <c r="SQK265" s="255"/>
      <c r="SQL265" s="255"/>
      <c r="SQM265" s="255"/>
      <c r="SQN265" s="255"/>
      <c r="SQO265" s="255"/>
      <c r="SQP265" s="255"/>
      <c r="SQQ265" s="255"/>
      <c r="SQR265" s="255"/>
      <c r="SQS265" s="255"/>
      <c r="SQT265" s="255"/>
      <c r="SQU265" s="255"/>
      <c r="SQV265" s="255"/>
      <c r="SQW265" s="255"/>
      <c r="SQX265" s="255"/>
      <c r="SQY265" s="255"/>
      <c r="SQZ265" s="255"/>
      <c r="SRA265" s="255"/>
      <c r="SRB265" s="255"/>
      <c r="SRC265" s="255"/>
      <c r="SRD265" s="255"/>
      <c r="SRE265" s="255"/>
      <c r="SRF265" s="255"/>
      <c r="SRG265" s="255"/>
      <c r="SRH265" s="255"/>
      <c r="SRI265" s="255"/>
      <c r="SRJ265" s="255"/>
      <c r="SRK265" s="255"/>
      <c r="SRL265" s="255"/>
      <c r="SRM265" s="255"/>
      <c r="SRN265" s="255"/>
      <c r="SRO265" s="255"/>
      <c r="SRP265" s="255"/>
      <c r="SRQ265" s="255"/>
      <c r="SRR265" s="255"/>
      <c r="SRS265" s="255"/>
      <c r="SRT265" s="255"/>
      <c r="SRU265" s="255"/>
      <c r="SRV265" s="255"/>
      <c r="SRW265" s="255"/>
      <c r="SRX265" s="255"/>
      <c r="SRY265" s="255"/>
      <c r="SRZ265" s="255"/>
      <c r="SSA265" s="255"/>
      <c r="SSB265" s="255"/>
      <c r="SSC265" s="255"/>
      <c r="SSD265" s="255"/>
      <c r="SSE265" s="255"/>
      <c r="SSF265" s="255"/>
      <c r="SSG265" s="255"/>
      <c r="SSH265" s="255"/>
      <c r="SSI265" s="255"/>
      <c r="SSJ265" s="255"/>
      <c r="SSK265" s="255"/>
      <c r="SSL265" s="255"/>
      <c r="SSM265" s="255"/>
      <c r="SSN265" s="255"/>
      <c r="SSO265" s="255"/>
      <c r="SSP265" s="255"/>
      <c r="SSQ265" s="255"/>
      <c r="SSR265" s="255"/>
      <c r="SSS265" s="255"/>
      <c r="SST265" s="255"/>
      <c r="SSU265" s="255"/>
      <c r="SSV265" s="255"/>
      <c r="SSW265" s="255"/>
      <c r="SSX265" s="255"/>
      <c r="SSY265" s="255"/>
      <c r="SSZ265" s="255"/>
      <c r="STA265" s="255"/>
      <c r="STB265" s="255"/>
      <c r="STC265" s="255"/>
      <c r="STD265" s="255"/>
      <c r="STE265" s="255"/>
      <c r="STF265" s="255"/>
      <c r="STG265" s="255"/>
      <c r="STH265" s="255"/>
      <c r="STI265" s="255"/>
      <c r="STJ265" s="255"/>
      <c r="STK265" s="255"/>
      <c r="STL265" s="255"/>
      <c r="STM265" s="255"/>
      <c r="STN265" s="255"/>
      <c r="STO265" s="255"/>
      <c r="STP265" s="255"/>
      <c r="STQ265" s="255"/>
      <c r="STR265" s="255"/>
      <c r="STS265" s="255"/>
      <c r="STT265" s="255"/>
      <c r="STU265" s="255"/>
      <c r="STV265" s="255"/>
      <c r="STW265" s="255"/>
      <c r="STX265" s="255"/>
      <c r="STY265" s="255"/>
      <c r="STZ265" s="255"/>
      <c r="SUA265" s="255"/>
      <c r="SUB265" s="255"/>
      <c r="SUC265" s="255"/>
      <c r="SUD265" s="255"/>
      <c r="SUE265" s="255"/>
      <c r="SUF265" s="255"/>
      <c r="SUG265" s="255"/>
      <c r="SUH265" s="255"/>
      <c r="SUI265" s="255"/>
      <c r="SUJ265" s="255"/>
      <c r="SUK265" s="255"/>
      <c r="SUL265" s="255"/>
      <c r="SUM265" s="255"/>
      <c r="SUN265" s="255"/>
      <c r="SUO265" s="255"/>
      <c r="SUP265" s="255"/>
      <c r="SUQ265" s="255"/>
      <c r="SUR265" s="255"/>
      <c r="SUS265" s="255"/>
      <c r="SUT265" s="255"/>
      <c r="SUU265" s="255"/>
      <c r="SUV265" s="255"/>
      <c r="SUW265" s="255"/>
      <c r="SUX265" s="255"/>
      <c r="SUY265" s="255"/>
      <c r="SUZ265" s="255"/>
      <c r="SVA265" s="255"/>
      <c r="SVB265" s="255"/>
      <c r="SVC265" s="255"/>
      <c r="SVD265" s="255"/>
      <c r="SVE265" s="255"/>
      <c r="SVF265" s="255"/>
      <c r="SVG265" s="255"/>
      <c r="SVH265" s="255"/>
      <c r="SVI265" s="255"/>
      <c r="SVJ265" s="255"/>
      <c r="SVK265" s="255"/>
      <c r="SVL265" s="255"/>
      <c r="SVM265" s="255"/>
      <c r="SVN265" s="255"/>
      <c r="SVO265" s="255"/>
      <c r="SVP265" s="255"/>
      <c r="SVQ265" s="255"/>
      <c r="SVR265" s="255"/>
      <c r="SVS265" s="255"/>
      <c r="SVT265" s="255"/>
      <c r="SVU265" s="255"/>
      <c r="SVV265" s="255"/>
      <c r="SVW265" s="255"/>
      <c r="SVX265" s="255"/>
      <c r="SVY265" s="255"/>
      <c r="SVZ265" s="255"/>
      <c r="SWA265" s="255"/>
      <c r="SWB265" s="255"/>
      <c r="SWC265" s="255"/>
      <c r="SWD265" s="255"/>
      <c r="SWE265" s="255"/>
      <c r="SWF265" s="255"/>
      <c r="SWG265" s="255"/>
      <c r="SWH265" s="255"/>
      <c r="SWI265" s="255"/>
      <c r="SWJ265" s="255"/>
      <c r="SWK265" s="255"/>
      <c r="SWL265" s="255"/>
      <c r="SWM265" s="255"/>
      <c r="SWN265" s="255"/>
      <c r="SWO265" s="255"/>
      <c r="SWP265" s="255"/>
      <c r="SWQ265" s="255"/>
      <c r="SWR265" s="255"/>
      <c r="SWS265" s="255"/>
      <c r="SWT265" s="255"/>
      <c r="SWU265" s="255"/>
      <c r="SWV265" s="255"/>
      <c r="SWW265" s="255"/>
      <c r="SWX265" s="255"/>
      <c r="SWY265" s="255"/>
      <c r="SWZ265" s="255"/>
      <c r="SXA265" s="255"/>
      <c r="SXB265" s="255"/>
      <c r="SXC265" s="255"/>
      <c r="SXD265" s="255"/>
      <c r="SXE265" s="255"/>
      <c r="SXF265" s="255"/>
      <c r="SXG265" s="255"/>
      <c r="SXH265" s="255"/>
      <c r="SXI265" s="255"/>
      <c r="SXJ265" s="255"/>
      <c r="SXK265" s="255"/>
      <c r="SXL265" s="255"/>
      <c r="SXM265" s="255"/>
      <c r="SXN265" s="255"/>
      <c r="SXO265" s="255"/>
      <c r="SXP265" s="255"/>
      <c r="SXQ265" s="255"/>
      <c r="SXR265" s="255"/>
      <c r="SXS265" s="255"/>
      <c r="SXT265" s="255"/>
      <c r="SXU265" s="255"/>
      <c r="SXV265" s="255"/>
      <c r="SXW265" s="255"/>
      <c r="SXX265" s="255"/>
      <c r="SXY265" s="255"/>
      <c r="SXZ265" s="255"/>
      <c r="SYA265" s="255"/>
      <c r="SYB265" s="255"/>
      <c r="SYC265" s="255"/>
      <c r="SYD265" s="255"/>
      <c r="SYE265" s="255"/>
      <c r="SYF265" s="255"/>
      <c r="SYG265" s="255"/>
      <c r="SYH265" s="255"/>
      <c r="SYI265" s="255"/>
      <c r="SYJ265" s="255"/>
      <c r="SYK265" s="255"/>
      <c r="SYL265" s="255"/>
      <c r="SYM265" s="255"/>
      <c r="SYN265" s="255"/>
      <c r="SYO265" s="255"/>
      <c r="SYP265" s="255"/>
      <c r="SYQ265" s="255"/>
      <c r="SYR265" s="255"/>
      <c r="SYS265" s="255"/>
      <c r="SYT265" s="255"/>
      <c r="SYU265" s="255"/>
      <c r="SYV265" s="255"/>
      <c r="SYW265" s="255"/>
      <c r="SYX265" s="255"/>
      <c r="SYY265" s="255"/>
      <c r="SYZ265" s="255"/>
      <c r="SZA265" s="255"/>
      <c r="SZB265" s="255"/>
      <c r="SZC265" s="255"/>
      <c r="SZD265" s="255"/>
      <c r="SZE265" s="255"/>
      <c r="SZF265" s="255"/>
      <c r="SZG265" s="255"/>
      <c r="SZH265" s="255"/>
      <c r="SZI265" s="255"/>
      <c r="SZJ265" s="255"/>
      <c r="SZK265" s="255"/>
      <c r="SZL265" s="255"/>
      <c r="SZM265" s="255"/>
      <c r="SZN265" s="255"/>
      <c r="SZO265" s="255"/>
      <c r="SZP265" s="255"/>
      <c r="SZQ265" s="255"/>
      <c r="SZR265" s="255"/>
      <c r="SZS265" s="255"/>
      <c r="SZT265" s="255"/>
      <c r="SZU265" s="255"/>
      <c r="SZV265" s="255"/>
      <c r="SZW265" s="255"/>
      <c r="SZX265" s="255"/>
      <c r="SZY265" s="255"/>
      <c r="SZZ265" s="255"/>
      <c r="TAA265" s="255"/>
      <c r="TAB265" s="255"/>
      <c r="TAC265" s="255"/>
      <c r="TAD265" s="255"/>
      <c r="TAE265" s="255"/>
      <c r="TAF265" s="255"/>
      <c r="TAG265" s="255"/>
      <c r="TAH265" s="255"/>
      <c r="TAI265" s="255"/>
      <c r="TAJ265" s="255"/>
      <c r="TAK265" s="255"/>
      <c r="TAL265" s="255"/>
      <c r="TAM265" s="255"/>
      <c r="TAN265" s="255"/>
      <c r="TAO265" s="255"/>
      <c r="TAP265" s="255"/>
      <c r="TAQ265" s="255"/>
      <c r="TAR265" s="255"/>
      <c r="TAS265" s="255"/>
      <c r="TAT265" s="255"/>
      <c r="TAU265" s="255"/>
      <c r="TAV265" s="255"/>
      <c r="TAW265" s="255"/>
      <c r="TAX265" s="255"/>
      <c r="TAY265" s="255"/>
      <c r="TAZ265" s="255"/>
      <c r="TBA265" s="255"/>
      <c r="TBB265" s="255"/>
      <c r="TBC265" s="255"/>
      <c r="TBD265" s="255"/>
      <c r="TBE265" s="255"/>
      <c r="TBF265" s="255"/>
      <c r="TBG265" s="255"/>
      <c r="TBH265" s="255"/>
      <c r="TBI265" s="255"/>
      <c r="TBJ265" s="255"/>
      <c r="TBK265" s="255"/>
      <c r="TBL265" s="255"/>
      <c r="TBM265" s="255"/>
      <c r="TBN265" s="255"/>
      <c r="TBO265" s="255"/>
      <c r="TBP265" s="255"/>
      <c r="TBQ265" s="255"/>
      <c r="TBR265" s="255"/>
      <c r="TBS265" s="255"/>
      <c r="TBT265" s="255"/>
      <c r="TBU265" s="255"/>
      <c r="TBV265" s="255"/>
      <c r="TBW265" s="255"/>
      <c r="TBX265" s="255"/>
      <c r="TBY265" s="255"/>
      <c r="TBZ265" s="255"/>
      <c r="TCA265" s="255"/>
      <c r="TCB265" s="255"/>
      <c r="TCC265" s="255"/>
      <c r="TCD265" s="255"/>
      <c r="TCE265" s="255"/>
      <c r="TCF265" s="255"/>
      <c r="TCG265" s="255"/>
      <c r="TCH265" s="255"/>
      <c r="TCI265" s="255"/>
      <c r="TCJ265" s="255"/>
      <c r="TCK265" s="255"/>
      <c r="TCL265" s="255"/>
      <c r="TCM265" s="255"/>
      <c r="TCN265" s="255"/>
      <c r="TCO265" s="255"/>
      <c r="TCP265" s="255"/>
      <c r="TCQ265" s="255"/>
      <c r="TCR265" s="255"/>
      <c r="TCS265" s="255"/>
      <c r="TCT265" s="255"/>
      <c r="TCU265" s="255"/>
      <c r="TCV265" s="255"/>
      <c r="TCW265" s="255"/>
      <c r="TCX265" s="255"/>
      <c r="TCY265" s="255"/>
      <c r="TCZ265" s="255"/>
      <c r="TDA265" s="255"/>
      <c r="TDB265" s="255"/>
      <c r="TDC265" s="255"/>
      <c r="TDD265" s="255"/>
      <c r="TDE265" s="255"/>
      <c r="TDF265" s="255"/>
      <c r="TDG265" s="255"/>
      <c r="TDH265" s="255"/>
      <c r="TDI265" s="255"/>
      <c r="TDJ265" s="255"/>
      <c r="TDK265" s="255"/>
      <c r="TDL265" s="255"/>
      <c r="TDM265" s="255"/>
      <c r="TDN265" s="255"/>
      <c r="TDO265" s="255"/>
      <c r="TDP265" s="255"/>
      <c r="TDQ265" s="255"/>
      <c r="TDR265" s="255"/>
      <c r="TDS265" s="255"/>
      <c r="TDT265" s="255"/>
      <c r="TDU265" s="255"/>
      <c r="TDV265" s="255"/>
      <c r="TDW265" s="255"/>
      <c r="TDX265" s="255"/>
      <c r="TDY265" s="255"/>
      <c r="TDZ265" s="255"/>
      <c r="TEA265" s="255"/>
      <c r="TEB265" s="255"/>
      <c r="TEC265" s="255"/>
      <c r="TED265" s="255"/>
      <c r="TEE265" s="255"/>
      <c r="TEF265" s="255"/>
      <c r="TEG265" s="255"/>
      <c r="TEH265" s="255"/>
      <c r="TEI265" s="255"/>
      <c r="TEJ265" s="255"/>
      <c r="TEK265" s="255"/>
      <c r="TEL265" s="255"/>
      <c r="TEM265" s="255"/>
      <c r="TEN265" s="255"/>
      <c r="TEO265" s="255"/>
      <c r="TEP265" s="255"/>
      <c r="TEQ265" s="255"/>
      <c r="TER265" s="255"/>
      <c r="TES265" s="255"/>
      <c r="TET265" s="255"/>
      <c r="TEU265" s="255"/>
      <c r="TEV265" s="255"/>
      <c r="TEW265" s="255"/>
      <c r="TEX265" s="255"/>
      <c r="TEY265" s="255"/>
      <c r="TEZ265" s="255"/>
      <c r="TFA265" s="255"/>
      <c r="TFB265" s="255"/>
      <c r="TFC265" s="255"/>
      <c r="TFD265" s="255"/>
      <c r="TFE265" s="255"/>
      <c r="TFF265" s="255"/>
      <c r="TFG265" s="255"/>
      <c r="TFH265" s="255"/>
      <c r="TFI265" s="255"/>
      <c r="TFJ265" s="255"/>
      <c r="TFK265" s="255"/>
      <c r="TFL265" s="255"/>
      <c r="TFM265" s="255"/>
      <c r="TFN265" s="255"/>
      <c r="TFO265" s="255"/>
      <c r="TFP265" s="255"/>
      <c r="TFQ265" s="255"/>
      <c r="TFR265" s="255"/>
      <c r="TFS265" s="255"/>
      <c r="TFT265" s="255"/>
      <c r="TFU265" s="255"/>
      <c r="TFV265" s="255"/>
      <c r="TFW265" s="255"/>
      <c r="TFX265" s="255"/>
      <c r="TFY265" s="255"/>
      <c r="TFZ265" s="255"/>
      <c r="TGA265" s="255"/>
      <c r="TGB265" s="255"/>
      <c r="TGC265" s="255"/>
      <c r="TGD265" s="255"/>
      <c r="TGE265" s="255"/>
      <c r="TGF265" s="255"/>
      <c r="TGG265" s="255"/>
      <c r="TGH265" s="255"/>
      <c r="TGI265" s="255"/>
      <c r="TGJ265" s="255"/>
      <c r="TGK265" s="255"/>
      <c r="TGL265" s="255"/>
      <c r="TGM265" s="255"/>
      <c r="TGN265" s="255"/>
      <c r="TGO265" s="255"/>
      <c r="TGP265" s="255"/>
      <c r="TGQ265" s="255"/>
      <c r="TGR265" s="255"/>
      <c r="TGS265" s="255"/>
      <c r="TGT265" s="255"/>
      <c r="TGU265" s="255"/>
      <c r="TGV265" s="255"/>
      <c r="TGW265" s="255"/>
      <c r="TGX265" s="255"/>
      <c r="TGY265" s="255"/>
      <c r="TGZ265" s="255"/>
      <c r="THA265" s="255"/>
      <c r="THB265" s="255"/>
      <c r="THC265" s="255"/>
      <c r="THD265" s="255"/>
      <c r="THE265" s="255"/>
      <c r="THF265" s="255"/>
      <c r="THG265" s="255"/>
      <c r="THH265" s="255"/>
      <c r="THI265" s="255"/>
      <c r="THJ265" s="255"/>
      <c r="THK265" s="255"/>
      <c r="THL265" s="255"/>
      <c r="THM265" s="255"/>
      <c r="THN265" s="255"/>
      <c r="THO265" s="255"/>
      <c r="THP265" s="255"/>
      <c r="THQ265" s="255"/>
      <c r="THR265" s="255"/>
      <c r="THS265" s="255"/>
      <c r="THT265" s="255"/>
      <c r="THU265" s="255"/>
      <c r="THV265" s="255"/>
      <c r="THW265" s="255"/>
      <c r="THX265" s="255"/>
      <c r="THY265" s="255"/>
      <c r="THZ265" s="255"/>
      <c r="TIA265" s="255"/>
      <c r="TIB265" s="255"/>
      <c r="TIC265" s="255"/>
      <c r="TID265" s="255"/>
      <c r="TIE265" s="255"/>
      <c r="TIF265" s="255"/>
      <c r="TIG265" s="255"/>
      <c r="TIH265" s="255"/>
      <c r="TII265" s="255"/>
      <c r="TIJ265" s="255"/>
      <c r="TIK265" s="255"/>
      <c r="TIL265" s="255"/>
      <c r="TIM265" s="255"/>
      <c r="TIN265" s="255"/>
      <c r="TIO265" s="255"/>
      <c r="TIP265" s="255"/>
      <c r="TIQ265" s="255"/>
      <c r="TIR265" s="255"/>
      <c r="TIS265" s="255"/>
      <c r="TIT265" s="255"/>
      <c r="TIU265" s="255"/>
      <c r="TIV265" s="255"/>
      <c r="TIW265" s="255"/>
      <c r="TIX265" s="255"/>
      <c r="TIY265" s="255"/>
      <c r="TIZ265" s="255"/>
      <c r="TJA265" s="255"/>
      <c r="TJB265" s="255"/>
      <c r="TJC265" s="255"/>
      <c r="TJD265" s="255"/>
      <c r="TJE265" s="255"/>
      <c r="TJF265" s="255"/>
      <c r="TJG265" s="255"/>
      <c r="TJH265" s="255"/>
      <c r="TJI265" s="255"/>
      <c r="TJJ265" s="255"/>
      <c r="TJK265" s="255"/>
      <c r="TJL265" s="255"/>
      <c r="TJM265" s="255"/>
      <c r="TJN265" s="255"/>
      <c r="TJO265" s="255"/>
      <c r="TJP265" s="255"/>
      <c r="TJQ265" s="255"/>
      <c r="TJR265" s="255"/>
      <c r="TJS265" s="255"/>
      <c r="TJT265" s="255"/>
      <c r="TJU265" s="255"/>
      <c r="TJV265" s="255"/>
      <c r="TJW265" s="255"/>
      <c r="TJX265" s="255"/>
      <c r="TJY265" s="255"/>
      <c r="TJZ265" s="255"/>
      <c r="TKA265" s="255"/>
      <c r="TKB265" s="255"/>
      <c r="TKC265" s="255"/>
      <c r="TKD265" s="255"/>
      <c r="TKE265" s="255"/>
      <c r="TKF265" s="255"/>
      <c r="TKG265" s="255"/>
      <c r="TKH265" s="255"/>
      <c r="TKI265" s="255"/>
      <c r="TKJ265" s="255"/>
      <c r="TKK265" s="255"/>
      <c r="TKL265" s="255"/>
      <c r="TKM265" s="255"/>
      <c r="TKN265" s="255"/>
      <c r="TKO265" s="255"/>
      <c r="TKP265" s="255"/>
      <c r="TKQ265" s="255"/>
      <c r="TKR265" s="255"/>
      <c r="TKS265" s="255"/>
      <c r="TKT265" s="255"/>
      <c r="TKU265" s="255"/>
      <c r="TKV265" s="255"/>
      <c r="TKW265" s="255"/>
      <c r="TKX265" s="255"/>
      <c r="TKY265" s="255"/>
      <c r="TKZ265" s="255"/>
      <c r="TLA265" s="255"/>
      <c r="TLB265" s="255"/>
      <c r="TLC265" s="255"/>
      <c r="TLD265" s="255"/>
      <c r="TLE265" s="255"/>
      <c r="TLF265" s="255"/>
      <c r="TLG265" s="255"/>
      <c r="TLH265" s="255"/>
      <c r="TLI265" s="255"/>
      <c r="TLJ265" s="255"/>
      <c r="TLK265" s="255"/>
      <c r="TLL265" s="255"/>
      <c r="TLM265" s="255"/>
      <c r="TLN265" s="255"/>
      <c r="TLO265" s="255"/>
      <c r="TLP265" s="255"/>
      <c r="TLQ265" s="255"/>
      <c r="TLR265" s="255"/>
      <c r="TLS265" s="255"/>
      <c r="TLT265" s="255"/>
      <c r="TLU265" s="255"/>
      <c r="TLV265" s="255"/>
      <c r="TLW265" s="255"/>
      <c r="TLX265" s="255"/>
      <c r="TLY265" s="255"/>
      <c r="TLZ265" s="255"/>
      <c r="TMA265" s="255"/>
      <c r="TMB265" s="255"/>
      <c r="TMC265" s="255"/>
      <c r="TMD265" s="255"/>
      <c r="TME265" s="255"/>
      <c r="TMF265" s="255"/>
      <c r="TMG265" s="255"/>
      <c r="TMH265" s="255"/>
      <c r="TMI265" s="255"/>
      <c r="TMJ265" s="255"/>
      <c r="TMK265" s="255"/>
      <c r="TML265" s="255"/>
      <c r="TMM265" s="255"/>
      <c r="TMN265" s="255"/>
      <c r="TMO265" s="255"/>
      <c r="TMP265" s="255"/>
      <c r="TMQ265" s="255"/>
      <c r="TMR265" s="255"/>
      <c r="TMS265" s="255"/>
      <c r="TMT265" s="255"/>
      <c r="TMU265" s="255"/>
      <c r="TMV265" s="255"/>
      <c r="TMW265" s="255"/>
      <c r="TMX265" s="255"/>
      <c r="TMY265" s="255"/>
      <c r="TMZ265" s="255"/>
      <c r="TNA265" s="255"/>
      <c r="TNB265" s="255"/>
      <c r="TNC265" s="255"/>
      <c r="TND265" s="255"/>
      <c r="TNE265" s="255"/>
      <c r="TNF265" s="255"/>
      <c r="TNG265" s="255"/>
      <c r="TNH265" s="255"/>
      <c r="TNI265" s="255"/>
      <c r="TNJ265" s="255"/>
      <c r="TNK265" s="255"/>
      <c r="TNL265" s="255"/>
      <c r="TNM265" s="255"/>
      <c r="TNN265" s="255"/>
      <c r="TNO265" s="255"/>
      <c r="TNP265" s="255"/>
      <c r="TNQ265" s="255"/>
      <c r="TNR265" s="255"/>
      <c r="TNS265" s="255"/>
      <c r="TNT265" s="255"/>
      <c r="TNU265" s="255"/>
      <c r="TNV265" s="255"/>
      <c r="TNW265" s="255"/>
      <c r="TNX265" s="255"/>
      <c r="TNY265" s="255"/>
      <c r="TNZ265" s="255"/>
      <c r="TOA265" s="255"/>
      <c r="TOB265" s="255"/>
      <c r="TOC265" s="255"/>
      <c r="TOD265" s="255"/>
      <c r="TOE265" s="255"/>
      <c r="TOF265" s="255"/>
      <c r="TOG265" s="255"/>
      <c r="TOH265" s="255"/>
      <c r="TOI265" s="255"/>
      <c r="TOJ265" s="255"/>
      <c r="TOK265" s="255"/>
      <c r="TOL265" s="255"/>
      <c r="TOM265" s="255"/>
      <c r="TON265" s="255"/>
      <c r="TOO265" s="255"/>
      <c r="TOP265" s="255"/>
      <c r="TOQ265" s="255"/>
      <c r="TOR265" s="255"/>
      <c r="TOS265" s="255"/>
      <c r="TOT265" s="255"/>
      <c r="TOU265" s="255"/>
      <c r="TOV265" s="255"/>
      <c r="TOW265" s="255"/>
      <c r="TOX265" s="255"/>
      <c r="TOY265" s="255"/>
      <c r="TOZ265" s="255"/>
      <c r="TPA265" s="255"/>
      <c r="TPB265" s="255"/>
      <c r="TPC265" s="255"/>
      <c r="TPD265" s="255"/>
      <c r="TPE265" s="255"/>
      <c r="TPF265" s="255"/>
      <c r="TPG265" s="255"/>
      <c r="TPH265" s="255"/>
      <c r="TPI265" s="255"/>
      <c r="TPJ265" s="255"/>
      <c r="TPK265" s="255"/>
      <c r="TPL265" s="255"/>
      <c r="TPM265" s="255"/>
      <c r="TPN265" s="255"/>
      <c r="TPO265" s="255"/>
      <c r="TPP265" s="255"/>
      <c r="TPQ265" s="255"/>
      <c r="TPR265" s="255"/>
      <c r="TPS265" s="255"/>
      <c r="TPT265" s="255"/>
      <c r="TPU265" s="255"/>
      <c r="TPV265" s="255"/>
      <c r="TPW265" s="255"/>
      <c r="TPX265" s="255"/>
      <c r="TPY265" s="255"/>
      <c r="TPZ265" s="255"/>
      <c r="TQA265" s="255"/>
      <c r="TQB265" s="255"/>
      <c r="TQC265" s="255"/>
      <c r="TQD265" s="255"/>
      <c r="TQE265" s="255"/>
      <c r="TQF265" s="255"/>
      <c r="TQG265" s="255"/>
      <c r="TQH265" s="255"/>
      <c r="TQI265" s="255"/>
      <c r="TQJ265" s="255"/>
      <c r="TQK265" s="255"/>
      <c r="TQL265" s="255"/>
      <c r="TQM265" s="255"/>
      <c r="TQN265" s="255"/>
      <c r="TQO265" s="255"/>
      <c r="TQP265" s="255"/>
      <c r="TQQ265" s="255"/>
      <c r="TQR265" s="255"/>
      <c r="TQS265" s="255"/>
      <c r="TQT265" s="255"/>
      <c r="TQU265" s="255"/>
      <c r="TQV265" s="255"/>
      <c r="TQW265" s="255"/>
      <c r="TQX265" s="255"/>
      <c r="TQY265" s="255"/>
      <c r="TQZ265" s="255"/>
      <c r="TRA265" s="255"/>
      <c r="TRB265" s="255"/>
      <c r="TRC265" s="255"/>
      <c r="TRD265" s="255"/>
      <c r="TRE265" s="255"/>
      <c r="TRF265" s="255"/>
      <c r="TRG265" s="255"/>
      <c r="TRH265" s="255"/>
      <c r="TRI265" s="255"/>
      <c r="TRJ265" s="255"/>
      <c r="TRK265" s="255"/>
      <c r="TRL265" s="255"/>
      <c r="TRM265" s="255"/>
      <c r="TRN265" s="255"/>
      <c r="TRO265" s="255"/>
      <c r="TRP265" s="255"/>
      <c r="TRQ265" s="255"/>
      <c r="TRR265" s="255"/>
      <c r="TRS265" s="255"/>
      <c r="TRT265" s="255"/>
      <c r="TRU265" s="255"/>
      <c r="TRV265" s="255"/>
      <c r="TRW265" s="255"/>
      <c r="TRX265" s="255"/>
      <c r="TRY265" s="255"/>
      <c r="TRZ265" s="255"/>
      <c r="TSA265" s="255"/>
      <c r="TSB265" s="255"/>
      <c r="TSC265" s="255"/>
      <c r="TSD265" s="255"/>
      <c r="TSE265" s="255"/>
      <c r="TSF265" s="255"/>
      <c r="TSG265" s="255"/>
      <c r="TSH265" s="255"/>
      <c r="TSI265" s="255"/>
      <c r="TSJ265" s="255"/>
      <c r="TSK265" s="255"/>
      <c r="TSL265" s="255"/>
      <c r="TSM265" s="255"/>
      <c r="TSN265" s="255"/>
      <c r="TSO265" s="255"/>
      <c r="TSP265" s="255"/>
      <c r="TSQ265" s="255"/>
      <c r="TSR265" s="255"/>
      <c r="TSS265" s="255"/>
      <c r="TST265" s="255"/>
      <c r="TSU265" s="255"/>
      <c r="TSV265" s="255"/>
      <c r="TSW265" s="255"/>
      <c r="TSX265" s="255"/>
      <c r="TSY265" s="255"/>
      <c r="TSZ265" s="255"/>
      <c r="TTA265" s="255"/>
      <c r="TTB265" s="255"/>
      <c r="TTC265" s="255"/>
      <c r="TTD265" s="255"/>
      <c r="TTE265" s="255"/>
      <c r="TTF265" s="255"/>
      <c r="TTG265" s="255"/>
      <c r="TTH265" s="255"/>
      <c r="TTI265" s="255"/>
      <c r="TTJ265" s="255"/>
      <c r="TTK265" s="255"/>
      <c r="TTL265" s="255"/>
      <c r="TTM265" s="255"/>
      <c r="TTN265" s="255"/>
      <c r="TTO265" s="255"/>
      <c r="TTP265" s="255"/>
      <c r="TTQ265" s="255"/>
      <c r="TTR265" s="255"/>
      <c r="TTS265" s="255"/>
      <c r="TTT265" s="255"/>
      <c r="TTU265" s="255"/>
      <c r="TTV265" s="255"/>
      <c r="TTW265" s="255"/>
      <c r="TTX265" s="255"/>
      <c r="TTY265" s="255"/>
      <c r="TTZ265" s="255"/>
      <c r="TUA265" s="255"/>
      <c r="TUB265" s="255"/>
      <c r="TUC265" s="255"/>
      <c r="TUD265" s="255"/>
      <c r="TUE265" s="255"/>
      <c r="TUF265" s="255"/>
      <c r="TUG265" s="255"/>
      <c r="TUH265" s="255"/>
      <c r="TUI265" s="255"/>
      <c r="TUJ265" s="255"/>
      <c r="TUK265" s="255"/>
      <c r="TUL265" s="255"/>
      <c r="TUM265" s="255"/>
      <c r="TUN265" s="255"/>
      <c r="TUO265" s="255"/>
      <c r="TUP265" s="255"/>
      <c r="TUQ265" s="255"/>
      <c r="TUR265" s="255"/>
      <c r="TUS265" s="255"/>
      <c r="TUT265" s="255"/>
      <c r="TUU265" s="255"/>
      <c r="TUV265" s="255"/>
      <c r="TUW265" s="255"/>
      <c r="TUX265" s="255"/>
      <c r="TUY265" s="255"/>
      <c r="TUZ265" s="255"/>
      <c r="TVA265" s="255"/>
      <c r="TVB265" s="255"/>
      <c r="TVC265" s="255"/>
      <c r="TVD265" s="255"/>
      <c r="TVE265" s="255"/>
      <c r="TVF265" s="255"/>
      <c r="TVG265" s="255"/>
      <c r="TVH265" s="255"/>
      <c r="TVI265" s="255"/>
      <c r="TVJ265" s="255"/>
      <c r="TVK265" s="255"/>
      <c r="TVL265" s="255"/>
      <c r="TVM265" s="255"/>
      <c r="TVN265" s="255"/>
      <c r="TVO265" s="255"/>
      <c r="TVP265" s="255"/>
      <c r="TVQ265" s="255"/>
      <c r="TVR265" s="255"/>
      <c r="TVS265" s="255"/>
      <c r="TVT265" s="255"/>
      <c r="TVU265" s="255"/>
      <c r="TVV265" s="255"/>
      <c r="TVW265" s="255"/>
      <c r="TVX265" s="255"/>
      <c r="TVY265" s="255"/>
      <c r="TVZ265" s="255"/>
      <c r="TWA265" s="255"/>
      <c r="TWB265" s="255"/>
      <c r="TWC265" s="255"/>
      <c r="TWD265" s="255"/>
      <c r="TWE265" s="255"/>
      <c r="TWF265" s="255"/>
      <c r="TWG265" s="255"/>
      <c r="TWH265" s="255"/>
      <c r="TWI265" s="255"/>
      <c r="TWJ265" s="255"/>
      <c r="TWK265" s="255"/>
      <c r="TWL265" s="255"/>
      <c r="TWM265" s="255"/>
      <c r="TWN265" s="255"/>
      <c r="TWO265" s="255"/>
      <c r="TWP265" s="255"/>
      <c r="TWQ265" s="255"/>
      <c r="TWR265" s="255"/>
      <c r="TWS265" s="255"/>
      <c r="TWT265" s="255"/>
      <c r="TWU265" s="255"/>
      <c r="TWV265" s="255"/>
      <c r="TWW265" s="255"/>
      <c r="TWX265" s="255"/>
      <c r="TWY265" s="255"/>
      <c r="TWZ265" s="255"/>
      <c r="TXA265" s="255"/>
      <c r="TXB265" s="255"/>
      <c r="TXC265" s="255"/>
      <c r="TXD265" s="255"/>
      <c r="TXE265" s="255"/>
      <c r="TXF265" s="255"/>
      <c r="TXG265" s="255"/>
      <c r="TXH265" s="255"/>
      <c r="TXI265" s="255"/>
      <c r="TXJ265" s="255"/>
      <c r="TXK265" s="255"/>
      <c r="TXL265" s="255"/>
      <c r="TXM265" s="255"/>
      <c r="TXN265" s="255"/>
      <c r="TXO265" s="255"/>
      <c r="TXP265" s="255"/>
      <c r="TXQ265" s="255"/>
      <c r="TXR265" s="255"/>
      <c r="TXS265" s="255"/>
      <c r="TXT265" s="255"/>
      <c r="TXU265" s="255"/>
      <c r="TXV265" s="255"/>
      <c r="TXW265" s="255"/>
      <c r="TXX265" s="255"/>
      <c r="TXY265" s="255"/>
      <c r="TXZ265" s="255"/>
      <c r="TYA265" s="255"/>
      <c r="TYB265" s="255"/>
      <c r="TYC265" s="255"/>
      <c r="TYD265" s="255"/>
      <c r="TYE265" s="255"/>
      <c r="TYF265" s="255"/>
      <c r="TYG265" s="255"/>
      <c r="TYH265" s="255"/>
      <c r="TYI265" s="255"/>
      <c r="TYJ265" s="255"/>
      <c r="TYK265" s="255"/>
      <c r="TYL265" s="255"/>
      <c r="TYM265" s="255"/>
      <c r="TYN265" s="255"/>
      <c r="TYO265" s="255"/>
      <c r="TYP265" s="255"/>
      <c r="TYQ265" s="255"/>
      <c r="TYR265" s="255"/>
      <c r="TYS265" s="255"/>
      <c r="TYT265" s="255"/>
      <c r="TYU265" s="255"/>
      <c r="TYV265" s="255"/>
      <c r="TYW265" s="255"/>
      <c r="TYX265" s="255"/>
      <c r="TYY265" s="255"/>
      <c r="TYZ265" s="255"/>
      <c r="TZA265" s="255"/>
      <c r="TZB265" s="255"/>
      <c r="TZC265" s="255"/>
      <c r="TZD265" s="255"/>
      <c r="TZE265" s="255"/>
      <c r="TZF265" s="255"/>
      <c r="TZG265" s="255"/>
      <c r="TZH265" s="255"/>
      <c r="TZI265" s="255"/>
      <c r="TZJ265" s="255"/>
      <c r="TZK265" s="255"/>
      <c r="TZL265" s="255"/>
      <c r="TZM265" s="255"/>
      <c r="TZN265" s="255"/>
      <c r="TZO265" s="255"/>
      <c r="TZP265" s="255"/>
      <c r="TZQ265" s="255"/>
      <c r="TZR265" s="255"/>
      <c r="TZS265" s="255"/>
      <c r="TZT265" s="255"/>
      <c r="TZU265" s="255"/>
      <c r="TZV265" s="255"/>
      <c r="TZW265" s="255"/>
      <c r="TZX265" s="255"/>
      <c r="TZY265" s="255"/>
      <c r="TZZ265" s="255"/>
      <c r="UAA265" s="255"/>
      <c r="UAB265" s="255"/>
      <c r="UAC265" s="255"/>
      <c r="UAD265" s="255"/>
      <c r="UAE265" s="255"/>
      <c r="UAF265" s="255"/>
      <c r="UAG265" s="255"/>
      <c r="UAH265" s="255"/>
      <c r="UAI265" s="255"/>
      <c r="UAJ265" s="255"/>
      <c r="UAK265" s="255"/>
      <c r="UAL265" s="255"/>
      <c r="UAM265" s="255"/>
      <c r="UAN265" s="255"/>
      <c r="UAO265" s="255"/>
      <c r="UAP265" s="255"/>
      <c r="UAQ265" s="255"/>
      <c r="UAR265" s="255"/>
      <c r="UAS265" s="255"/>
      <c r="UAT265" s="255"/>
      <c r="UAU265" s="255"/>
      <c r="UAV265" s="255"/>
      <c r="UAW265" s="255"/>
      <c r="UAX265" s="255"/>
      <c r="UAY265" s="255"/>
      <c r="UAZ265" s="255"/>
      <c r="UBA265" s="255"/>
      <c r="UBB265" s="255"/>
      <c r="UBC265" s="255"/>
      <c r="UBD265" s="255"/>
      <c r="UBE265" s="255"/>
      <c r="UBF265" s="255"/>
      <c r="UBG265" s="255"/>
      <c r="UBH265" s="255"/>
      <c r="UBI265" s="255"/>
      <c r="UBJ265" s="255"/>
      <c r="UBK265" s="255"/>
      <c r="UBL265" s="255"/>
      <c r="UBM265" s="255"/>
      <c r="UBN265" s="255"/>
      <c r="UBO265" s="255"/>
      <c r="UBP265" s="255"/>
      <c r="UBQ265" s="255"/>
      <c r="UBR265" s="255"/>
      <c r="UBS265" s="255"/>
      <c r="UBT265" s="255"/>
      <c r="UBU265" s="255"/>
      <c r="UBV265" s="255"/>
      <c r="UBW265" s="255"/>
      <c r="UBX265" s="255"/>
      <c r="UBY265" s="255"/>
      <c r="UBZ265" s="255"/>
      <c r="UCA265" s="255"/>
      <c r="UCB265" s="255"/>
      <c r="UCC265" s="255"/>
      <c r="UCD265" s="255"/>
      <c r="UCE265" s="255"/>
      <c r="UCF265" s="255"/>
      <c r="UCG265" s="255"/>
      <c r="UCH265" s="255"/>
      <c r="UCI265" s="255"/>
      <c r="UCJ265" s="255"/>
      <c r="UCK265" s="255"/>
      <c r="UCL265" s="255"/>
      <c r="UCM265" s="255"/>
      <c r="UCN265" s="255"/>
      <c r="UCO265" s="255"/>
      <c r="UCP265" s="255"/>
      <c r="UCQ265" s="255"/>
      <c r="UCR265" s="255"/>
      <c r="UCS265" s="255"/>
      <c r="UCT265" s="255"/>
      <c r="UCU265" s="255"/>
      <c r="UCV265" s="255"/>
      <c r="UCW265" s="255"/>
      <c r="UCX265" s="255"/>
      <c r="UCY265" s="255"/>
      <c r="UCZ265" s="255"/>
      <c r="UDA265" s="255"/>
      <c r="UDB265" s="255"/>
      <c r="UDC265" s="255"/>
      <c r="UDD265" s="255"/>
      <c r="UDE265" s="255"/>
      <c r="UDF265" s="255"/>
      <c r="UDG265" s="255"/>
      <c r="UDH265" s="255"/>
      <c r="UDI265" s="255"/>
      <c r="UDJ265" s="255"/>
      <c r="UDK265" s="255"/>
      <c r="UDL265" s="255"/>
      <c r="UDM265" s="255"/>
      <c r="UDN265" s="255"/>
      <c r="UDO265" s="255"/>
      <c r="UDP265" s="255"/>
      <c r="UDQ265" s="255"/>
      <c r="UDR265" s="255"/>
      <c r="UDS265" s="255"/>
      <c r="UDT265" s="255"/>
      <c r="UDU265" s="255"/>
      <c r="UDV265" s="255"/>
      <c r="UDW265" s="255"/>
      <c r="UDX265" s="255"/>
      <c r="UDY265" s="255"/>
      <c r="UDZ265" s="255"/>
      <c r="UEA265" s="255"/>
      <c r="UEB265" s="255"/>
      <c r="UEC265" s="255"/>
      <c r="UED265" s="255"/>
      <c r="UEE265" s="255"/>
      <c r="UEF265" s="255"/>
      <c r="UEG265" s="255"/>
      <c r="UEH265" s="255"/>
      <c r="UEI265" s="255"/>
      <c r="UEJ265" s="255"/>
      <c r="UEK265" s="255"/>
      <c r="UEL265" s="255"/>
      <c r="UEM265" s="255"/>
      <c r="UEN265" s="255"/>
      <c r="UEO265" s="255"/>
      <c r="UEP265" s="255"/>
      <c r="UEQ265" s="255"/>
      <c r="UER265" s="255"/>
      <c r="UES265" s="255"/>
      <c r="UET265" s="255"/>
      <c r="UEU265" s="255"/>
      <c r="UEV265" s="255"/>
      <c r="UEW265" s="255"/>
      <c r="UEX265" s="255"/>
      <c r="UEY265" s="255"/>
      <c r="UEZ265" s="255"/>
      <c r="UFA265" s="255"/>
      <c r="UFB265" s="255"/>
      <c r="UFC265" s="255"/>
      <c r="UFD265" s="255"/>
      <c r="UFE265" s="255"/>
      <c r="UFF265" s="255"/>
      <c r="UFG265" s="255"/>
      <c r="UFH265" s="255"/>
      <c r="UFI265" s="255"/>
      <c r="UFJ265" s="255"/>
      <c r="UFK265" s="255"/>
      <c r="UFL265" s="255"/>
      <c r="UFM265" s="255"/>
      <c r="UFN265" s="255"/>
      <c r="UFO265" s="255"/>
      <c r="UFP265" s="255"/>
      <c r="UFQ265" s="255"/>
      <c r="UFR265" s="255"/>
      <c r="UFS265" s="255"/>
      <c r="UFT265" s="255"/>
      <c r="UFU265" s="255"/>
      <c r="UFV265" s="255"/>
      <c r="UFW265" s="255"/>
      <c r="UFX265" s="255"/>
      <c r="UFY265" s="255"/>
      <c r="UFZ265" s="255"/>
      <c r="UGA265" s="255"/>
      <c r="UGB265" s="255"/>
      <c r="UGC265" s="255"/>
      <c r="UGD265" s="255"/>
      <c r="UGE265" s="255"/>
      <c r="UGF265" s="255"/>
      <c r="UGG265" s="255"/>
      <c r="UGH265" s="255"/>
      <c r="UGI265" s="255"/>
      <c r="UGJ265" s="255"/>
      <c r="UGK265" s="255"/>
      <c r="UGL265" s="255"/>
      <c r="UGM265" s="255"/>
      <c r="UGN265" s="255"/>
      <c r="UGO265" s="255"/>
      <c r="UGP265" s="255"/>
      <c r="UGQ265" s="255"/>
      <c r="UGR265" s="255"/>
      <c r="UGS265" s="255"/>
      <c r="UGT265" s="255"/>
      <c r="UGU265" s="255"/>
      <c r="UGV265" s="255"/>
      <c r="UGW265" s="255"/>
      <c r="UGX265" s="255"/>
      <c r="UGY265" s="255"/>
      <c r="UGZ265" s="255"/>
      <c r="UHA265" s="255"/>
      <c r="UHB265" s="255"/>
      <c r="UHC265" s="255"/>
      <c r="UHD265" s="255"/>
      <c r="UHE265" s="255"/>
      <c r="UHF265" s="255"/>
      <c r="UHG265" s="255"/>
      <c r="UHH265" s="255"/>
      <c r="UHI265" s="255"/>
      <c r="UHJ265" s="255"/>
      <c r="UHK265" s="255"/>
      <c r="UHL265" s="255"/>
      <c r="UHM265" s="255"/>
      <c r="UHN265" s="255"/>
      <c r="UHO265" s="255"/>
      <c r="UHP265" s="255"/>
      <c r="UHQ265" s="255"/>
      <c r="UHR265" s="255"/>
      <c r="UHS265" s="255"/>
      <c r="UHT265" s="255"/>
      <c r="UHU265" s="255"/>
      <c r="UHV265" s="255"/>
      <c r="UHW265" s="255"/>
      <c r="UHX265" s="255"/>
      <c r="UHY265" s="255"/>
      <c r="UHZ265" s="255"/>
      <c r="UIA265" s="255"/>
      <c r="UIB265" s="255"/>
      <c r="UIC265" s="255"/>
      <c r="UID265" s="255"/>
      <c r="UIE265" s="255"/>
      <c r="UIF265" s="255"/>
      <c r="UIG265" s="255"/>
      <c r="UIH265" s="255"/>
      <c r="UII265" s="255"/>
      <c r="UIJ265" s="255"/>
      <c r="UIK265" s="255"/>
      <c r="UIL265" s="255"/>
      <c r="UIM265" s="255"/>
      <c r="UIN265" s="255"/>
      <c r="UIO265" s="255"/>
      <c r="UIP265" s="255"/>
      <c r="UIQ265" s="255"/>
      <c r="UIR265" s="255"/>
      <c r="UIS265" s="255"/>
      <c r="UIT265" s="255"/>
      <c r="UIU265" s="255"/>
      <c r="UIV265" s="255"/>
      <c r="UIW265" s="255"/>
      <c r="UIX265" s="255"/>
      <c r="UIY265" s="255"/>
      <c r="UIZ265" s="255"/>
      <c r="UJA265" s="255"/>
      <c r="UJB265" s="255"/>
      <c r="UJC265" s="255"/>
      <c r="UJD265" s="255"/>
      <c r="UJE265" s="255"/>
      <c r="UJF265" s="255"/>
      <c r="UJG265" s="255"/>
      <c r="UJH265" s="255"/>
      <c r="UJI265" s="255"/>
      <c r="UJJ265" s="255"/>
      <c r="UJK265" s="255"/>
      <c r="UJL265" s="255"/>
      <c r="UJM265" s="255"/>
      <c r="UJN265" s="255"/>
      <c r="UJO265" s="255"/>
      <c r="UJP265" s="255"/>
      <c r="UJQ265" s="255"/>
      <c r="UJR265" s="255"/>
      <c r="UJS265" s="255"/>
      <c r="UJT265" s="255"/>
      <c r="UJU265" s="255"/>
      <c r="UJV265" s="255"/>
      <c r="UJW265" s="255"/>
      <c r="UJX265" s="255"/>
      <c r="UJY265" s="255"/>
      <c r="UJZ265" s="255"/>
      <c r="UKA265" s="255"/>
      <c r="UKB265" s="255"/>
      <c r="UKC265" s="255"/>
      <c r="UKD265" s="255"/>
      <c r="UKE265" s="255"/>
      <c r="UKF265" s="255"/>
      <c r="UKG265" s="255"/>
      <c r="UKH265" s="255"/>
      <c r="UKI265" s="255"/>
      <c r="UKJ265" s="255"/>
      <c r="UKK265" s="255"/>
      <c r="UKL265" s="255"/>
      <c r="UKM265" s="255"/>
      <c r="UKN265" s="255"/>
      <c r="UKO265" s="255"/>
      <c r="UKP265" s="255"/>
      <c r="UKQ265" s="255"/>
      <c r="UKR265" s="255"/>
      <c r="UKS265" s="255"/>
      <c r="UKT265" s="255"/>
      <c r="UKU265" s="255"/>
      <c r="UKV265" s="255"/>
      <c r="UKW265" s="255"/>
      <c r="UKX265" s="255"/>
      <c r="UKY265" s="255"/>
      <c r="UKZ265" s="255"/>
      <c r="ULA265" s="255"/>
      <c r="ULB265" s="255"/>
      <c r="ULC265" s="255"/>
      <c r="ULD265" s="255"/>
      <c r="ULE265" s="255"/>
      <c r="ULF265" s="255"/>
      <c r="ULG265" s="255"/>
      <c r="ULH265" s="255"/>
      <c r="ULI265" s="255"/>
      <c r="ULJ265" s="255"/>
      <c r="ULK265" s="255"/>
      <c r="ULL265" s="255"/>
      <c r="ULM265" s="255"/>
      <c r="ULN265" s="255"/>
      <c r="ULO265" s="255"/>
      <c r="ULP265" s="255"/>
      <c r="ULQ265" s="255"/>
      <c r="ULR265" s="255"/>
      <c r="ULS265" s="255"/>
      <c r="ULT265" s="255"/>
      <c r="ULU265" s="255"/>
      <c r="ULV265" s="255"/>
      <c r="ULW265" s="255"/>
      <c r="ULX265" s="255"/>
      <c r="ULY265" s="255"/>
      <c r="ULZ265" s="255"/>
      <c r="UMA265" s="255"/>
      <c r="UMB265" s="255"/>
      <c r="UMC265" s="255"/>
      <c r="UMD265" s="255"/>
      <c r="UME265" s="255"/>
      <c r="UMF265" s="255"/>
      <c r="UMG265" s="255"/>
      <c r="UMH265" s="255"/>
      <c r="UMI265" s="255"/>
      <c r="UMJ265" s="255"/>
      <c r="UMK265" s="255"/>
      <c r="UML265" s="255"/>
      <c r="UMM265" s="255"/>
      <c r="UMN265" s="255"/>
      <c r="UMO265" s="255"/>
      <c r="UMP265" s="255"/>
      <c r="UMQ265" s="255"/>
      <c r="UMR265" s="255"/>
      <c r="UMS265" s="255"/>
      <c r="UMT265" s="255"/>
      <c r="UMU265" s="255"/>
      <c r="UMV265" s="255"/>
      <c r="UMW265" s="255"/>
      <c r="UMX265" s="255"/>
      <c r="UMY265" s="255"/>
      <c r="UMZ265" s="255"/>
      <c r="UNA265" s="255"/>
      <c r="UNB265" s="255"/>
      <c r="UNC265" s="255"/>
      <c r="UND265" s="255"/>
      <c r="UNE265" s="255"/>
      <c r="UNF265" s="255"/>
      <c r="UNG265" s="255"/>
      <c r="UNH265" s="255"/>
      <c r="UNI265" s="255"/>
      <c r="UNJ265" s="255"/>
      <c r="UNK265" s="255"/>
      <c r="UNL265" s="255"/>
      <c r="UNM265" s="255"/>
      <c r="UNN265" s="255"/>
      <c r="UNO265" s="255"/>
      <c r="UNP265" s="255"/>
      <c r="UNQ265" s="255"/>
      <c r="UNR265" s="255"/>
      <c r="UNS265" s="255"/>
      <c r="UNT265" s="255"/>
      <c r="UNU265" s="255"/>
      <c r="UNV265" s="255"/>
      <c r="UNW265" s="255"/>
      <c r="UNX265" s="255"/>
      <c r="UNY265" s="255"/>
      <c r="UNZ265" s="255"/>
      <c r="UOA265" s="255"/>
      <c r="UOB265" s="255"/>
      <c r="UOC265" s="255"/>
      <c r="UOD265" s="255"/>
      <c r="UOE265" s="255"/>
      <c r="UOF265" s="255"/>
      <c r="UOG265" s="255"/>
      <c r="UOH265" s="255"/>
      <c r="UOI265" s="255"/>
      <c r="UOJ265" s="255"/>
      <c r="UOK265" s="255"/>
      <c r="UOL265" s="255"/>
      <c r="UOM265" s="255"/>
      <c r="UON265" s="255"/>
      <c r="UOO265" s="255"/>
      <c r="UOP265" s="255"/>
      <c r="UOQ265" s="255"/>
      <c r="UOR265" s="255"/>
      <c r="UOS265" s="255"/>
      <c r="UOT265" s="255"/>
      <c r="UOU265" s="255"/>
      <c r="UOV265" s="255"/>
      <c r="UOW265" s="255"/>
      <c r="UOX265" s="255"/>
      <c r="UOY265" s="255"/>
      <c r="UOZ265" s="255"/>
      <c r="UPA265" s="255"/>
      <c r="UPB265" s="255"/>
      <c r="UPC265" s="255"/>
      <c r="UPD265" s="255"/>
      <c r="UPE265" s="255"/>
      <c r="UPF265" s="255"/>
      <c r="UPG265" s="255"/>
      <c r="UPH265" s="255"/>
      <c r="UPI265" s="255"/>
      <c r="UPJ265" s="255"/>
      <c r="UPK265" s="255"/>
      <c r="UPL265" s="255"/>
      <c r="UPM265" s="255"/>
      <c r="UPN265" s="255"/>
      <c r="UPO265" s="255"/>
      <c r="UPP265" s="255"/>
      <c r="UPQ265" s="255"/>
      <c r="UPR265" s="255"/>
      <c r="UPS265" s="255"/>
      <c r="UPT265" s="255"/>
      <c r="UPU265" s="255"/>
      <c r="UPV265" s="255"/>
      <c r="UPW265" s="255"/>
      <c r="UPX265" s="255"/>
      <c r="UPY265" s="255"/>
      <c r="UPZ265" s="255"/>
      <c r="UQA265" s="255"/>
      <c r="UQB265" s="255"/>
      <c r="UQC265" s="255"/>
      <c r="UQD265" s="255"/>
      <c r="UQE265" s="255"/>
      <c r="UQF265" s="255"/>
      <c r="UQG265" s="255"/>
      <c r="UQH265" s="255"/>
      <c r="UQI265" s="255"/>
      <c r="UQJ265" s="255"/>
      <c r="UQK265" s="255"/>
      <c r="UQL265" s="255"/>
      <c r="UQM265" s="255"/>
      <c r="UQN265" s="255"/>
      <c r="UQO265" s="255"/>
      <c r="UQP265" s="255"/>
      <c r="UQQ265" s="255"/>
      <c r="UQR265" s="255"/>
      <c r="UQS265" s="255"/>
      <c r="UQT265" s="255"/>
      <c r="UQU265" s="255"/>
      <c r="UQV265" s="255"/>
      <c r="UQW265" s="255"/>
      <c r="UQX265" s="255"/>
      <c r="UQY265" s="255"/>
      <c r="UQZ265" s="255"/>
      <c r="URA265" s="255"/>
      <c r="URB265" s="255"/>
      <c r="URC265" s="255"/>
      <c r="URD265" s="255"/>
      <c r="URE265" s="255"/>
      <c r="URF265" s="255"/>
      <c r="URG265" s="255"/>
      <c r="URH265" s="255"/>
      <c r="URI265" s="255"/>
      <c r="URJ265" s="255"/>
      <c r="URK265" s="255"/>
      <c r="URL265" s="255"/>
      <c r="URM265" s="255"/>
      <c r="URN265" s="255"/>
      <c r="URO265" s="255"/>
      <c r="URP265" s="255"/>
      <c r="URQ265" s="255"/>
      <c r="URR265" s="255"/>
      <c r="URS265" s="255"/>
      <c r="URT265" s="255"/>
      <c r="URU265" s="255"/>
      <c r="URV265" s="255"/>
      <c r="URW265" s="255"/>
      <c r="URX265" s="255"/>
      <c r="URY265" s="255"/>
      <c r="URZ265" s="255"/>
      <c r="USA265" s="255"/>
      <c r="USB265" s="255"/>
      <c r="USC265" s="255"/>
      <c r="USD265" s="255"/>
      <c r="USE265" s="255"/>
      <c r="USF265" s="255"/>
      <c r="USG265" s="255"/>
      <c r="USH265" s="255"/>
      <c r="USI265" s="255"/>
      <c r="USJ265" s="255"/>
      <c r="USK265" s="255"/>
      <c r="USL265" s="255"/>
      <c r="USM265" s="255"/>
      <c r="USN265" s="255"/>
      <c r="USO265" s="255"/>
      <c r="USP265" s="255"/>
      <c r="USQ265" s="255"/>
      <c r="USR265" s="255"/>
      <c r="USS265" s="255"/>
      <c r="UST265" s="255"/>
      <c r="USU265" s="255"/>
      <c r="USV265" s="255"/>
      <c r="USW265" s="255"/>
      <c r="USX265" s="255"/>
      <c r="USY265" s="255"/>
      <c r="USZ265" s="255"/>
      <c r="UTA265" s="255"/>
      <c r="UTB265" s="255"/>
      <c r="UTC265" s="255"/>
      <c r="UTD265" s="255"/>
      <c r="UTE265" s="255"/>
      <c r="UTF265" s="255"/>
      <c r="UTG265" s="255"/>
      <c r="UTH265" s="255"/>
      <c r="UTI265" s="255"/>
      <c r="UTJ265" s="255"/>
      <c r="UTK265" s="255"/>
      <c r="UTL265" s="255"/>
      <c r="UTM265" s="255"/>
      <c r="UTN265" s="255"/>
      <c r="UTO265" s="255"/>
      <c r="UTP265" s="255"/>
      <c r="UTQ265" s="255"/>
      <c r="UTR265" s="255"/>
      <c r="UTS265" s="255"/>
      <c r="UTT265" s="255"/>
      <c r="UTU265" s="255"/>
      <c r="UTV265" s="255"/>
      <c r="UTW265" s="255"/>
      <c r="UTX265" s="255"/>
      <c r="UTY265" s="255"/>
      <c r="UTZ265" s="255"/>
      <c r="UUA265" s="255"/>
      <c r="UUB265" s="255"/>
      <c r="UUC265" s="255"/>
      <c r="UUD265" s="255"/>
      <c r="UUE265" s="255"/>
      <c r="UUF265" s="255"/>
      <c r="UUG265" s="255"/>
      <c r="UUH265" s="255"/>
      <c r="UUI265" s="255"/>
      <c r="UUJ265" s="255"/>
      <c r="UUK265" s="255"/>
      <c r="UUL265" s="255"/>
      <c r="UUM265" s="255"/>
      <c r="UUN265" s="255"/>
      <c r="UUO265" s="255"/>
      <c r="UUP265" s="255"/>
      <c r="UUQ265" s="255"/>
      <c r="UUR265" s="255"/>
      <c r="UUS265" s="255"/>
      <c r="UUT265" s="255"/>
      <c r="UUU265" s="255"/>
      <c r="UUV265" s="255"/>
      <c r="UUW265" s="255"/>
      <c r="UUX265" s="255"/>
      <c r="UUY265" s="255"/>
      <c r="UUZ265" s="255"/>
      <c r="UVA265" s="255"/>
      <c r="UVB265" s="255"/>
      <c r="UVC265" s="255"/>
      <c r="UVD265" s="255"/>
      <c r="UVE265" s="255"/>
      <c r="UVF265" s="255"/>
      <c r="UVG265" s="255"/>
      <c r="UVH265" s="255"/>
      <c r="UVI265" s="255"/>
      <c r="UVJ265" s="255"/>
      <c r="UVK265" s="255"/>
      <c r="UVL265" s="255"/>
      <c r="UVM265" s="255"/>
      <c r="UVN265" s="255"/>
      <c r="UVO265" s="255"/>
      <c r="UVP265" s="255"/>
      <c r="UVQ265" s="255"/>
      <c r="UVR265" s="255"/>
      <c r="UVS265" s="255"/>
      <c r="UVT265" s="255"/>
      <c r="UVU265" s="255"/>
      <c r="UVV265" s="255"/>
      <c r="UVW265" s="255"/>
      <c r="UVX265" s="255"/>
      <c r="UVY265" s="255"/>
      <c r="UVZ265" s="255"/>
      <c r="UWA265" s="255"/>
      <c r="UWB265" s="255"/>
      <c r="UWC265" s="255"/>
      <c r="UWD265" s="255"/>
      <c r="UWE265" s="255"/>
      <c r="UWF265" s="255"/>
      <c r="UWG265" s="255"/>
      <c r="UWH265" s="255"/>
      <c r="UWI265" s="255"/>
      <c r="UWJ265" s="255"/>
      <c r="UWK265" s="255"/>
      <c r="UWL265" s="255"/>
      <c r="UWM265" s="255"/>
      <c r="UWN265" s="255"/>
      <c r="UWO265" s="255"/>
      <c r="UWP265" s="255"/>
      <c r="UWQ265" s="255"/>
      <c r="UWR265" s="255"/>
      <c r="UWS265" s="255"/>
      <c r="UWT265" s="255"/>
      <c r="UWU265" s="255"/>
      <c r="UWV265" s="255"/>
      <c r="UWW265" s="255"/>
      <c r="UWX265" s="255"/>
      <c r="UWY265" s="255"/>
      <c r="UWZ265" s="255"/>
      <c r="UXA265" s="255"/>
      <c r="UXB265" s="255"/>
      <c r="UXC265" s="255"/>
      <c r="UXD265" s="255"/>
      <c r="UXE265" s="255"/>
      <c r="UXF265" s="255"/>
      <c r="UXG265" s="255"/>
      <c r="UXH265" s="255"/>
      <c r="UXI265" s="255"/>
      <c r="UXJ265" s="255"/>
      <c r="UXK265" s="255"/>
      <c r="UXL265" s="255"/>
      <c r="UXM265" s="255"/>
      <c r="UXN265" s="255"/>
      <c r="UXO265" s="255"/>
      <c r="UXP265" s="255"/>
      <c r="UXQ265" s="255"/>
      <c r="UXR265" s="255"/>
      <c r="UXS265" s="255"/>
      <c r="UXT265" s="255"/>
      <c r="UXU265" s="255"/>
      <c r="UXV265" s="255"/>
      <c r="UXW265" s="255"/>
      <c r="UXX265" s="255"/>
      <c r="UXY265" s="255"/>
      <c r="UXZ265" s="255"/>
      <c r="UYA265" s="255"/>
      <c r="UYB265" s="255"/>
      <c r="UYC265" s="255"/>
      <c r="UYD265" s="255"/>
      <c r="UYE265" s="255"/>
      <c r="UYF265" s="255"/>
      <c r="UYG265" s="255"/>
      <c r="UYH265" s="255"/>
      <c r="UYI265" s="255"/>
      <c r="UYJ265" s="255"/>
      <c r="UYK265" s="255"/>
      <c r="UYL265" s="255"/>
      <c r="UYM265" s="255"/>
      <c r="UYN265" s="255"/>
      <c r="UYO265" s="255"/>
      <c r="UYP265" s="255"/>
      <c r="UYQ265" s="255"/>
      <c r="UYR265" s="255"/>
      <c r="UYS265" s="255"/>
      <c r="UYT265" s="255"/>
      <c r="UYU265" s="255"/>
      <c r="UYV265" s="255"/>
      <c r="UYW265" s="255"/>
      <c r="UYX265" s="255"/>
      <c r="UYY265" s="255"/>
      <c r="UYZ265" s="255"/>
      <c r="UZA265" s="255"/>
      <c r="UZB265" s="255"/>
      <c r="UZC265" s="255"/>
      <c r="UZD265" s="255"/>
      <c r="UZE265" s="255"/>
      <c r="UZF265" s="255"/>
      <c r="UZG265" s="255"/>
      <c r="UZH265" s="255"/>
      <c r="UZI265" s="255"/>
      <c r="UZJ265" s="255"/>
      <c r="UZK265" s="255"/>
      <c r="UZL265" s="255"/>
      <c r="UZM265" s="255"/>
      <c r="UZN265" s="255"/>
      <c r="UZO265" s="255"/>
      <c r="UZP265" s="255"/>
      <c r="UZQ265" s="255"/>
      <c r="UZR265" s="255"/>
      <c r="UZS265" s="255"/>
      <c r="UZT265" s="255"/>
      <c r="UZU265" s="255"/>
      <c r="UZV265" s="255"/>
      <c r="UZW265" s="255"/>
      <c r="UZX265" s="255"/>
      <c r="UZY265" s="255"/>
      <c r="UZZ265" s="255"/>
      <c r="VAA265" s="255"/>
      <c r="VAB265" s="255"/>
      <c r="VAC265" s="255"/>
      <c r="VAD265" s="255"/>
      <c r="VAE265" s="255"/>
      <c r="VAF265" s="255"/>
      <c r="VAG265" s="255"/>
      <c r="VAH265" s="255"/>
      <c r="VAI265" s="255"/>
      <c r="VAJ265" s="255"/>
      <c r="VAK265" s="255"/>
      <c r="VAL265" s="255"/>
      <c r="VAM265" s="255"/>
      <c r="VAN265" s="255"/>
      <c r="VAO265" s="255"/>
      <c r="VAP265" s="255"/>
      <c r="VAQ265" s="255"/>
      <c r="VAR265" s="255"/>
      <c r="VAS265" s="255"/>
      <c r="VAT265" s="255"/>
      <c r="VAU265" s="255"/>
      <c r="VAV265" s="255"/>
      <c r="VAW265" s="255"/>
      <c r="VAX265" s="255"/>
      <c r="VAY265" s="255"/>
      <c r="VAZ265" s="255"/>
      <c r="VBA265" s="255"/>
      <c r="VBB265" s="255"/>
      <c r="VBC265" s="255"/>
      <c r="VBD265" s="255"/>
      <c r="VBE265" s="255"/>
      <c r="VBF265" s="255"/>
      <c r="VBG265" s="255"/>
      <c r="VBH265" s="255"/>
      <c r="VBI265" s="255"/>
      <c r="VBJ265" s="255"/>
      <c r="VBK265" s="255"/>
      <c r="VBL265" s="255"/>
      <c r="VBM265" s="255"/>
      <c r="VBN265" s="255"/>
      <c r="VBO265" s="255"/>
      <c r="VBP265" s="255"/>
      <c r="VBQ265" s="255"/>
      <c r="VBR265" s="255"/>
      <c r="VBS265" s="255"/>
      <c r="VBT265" s="255"/>
      <c r="VBU265" s="255"/>
      <c r="VBV265" s="255"/>
      <c r="VBW265" s="255"/>
      <c r="VBX265" s="255"/>
      <c r="VBY265" s="255"/>
      <c r="VBZ265" s="255"/>
      <c r="VCA265" s="255"/>
      <c r="VCB265" s="255"/>
      <c r="VCC265" s="255"/>
      <c r="VCD265" s="255"/>
      <c r="VCE265" s="255"/>
      <c r="VCF265" s="255"/>
      <c r="VCG265" s="255"/>
      <c r="VCH265" s="255"/>
      <c r="VCI265" s="255"/>
      <c r="VCJ265" s="255"/>
      <c r="VCK265" s="255"/>
      <c r="VCL265" s="255"/>
      <c r="VCM265" s="255"/>
      <c r="VCN265" s="255"/>
      <c r="VCO265" s="255"/>
      <c r="VCP265" s="255"/>
      <c r="VCQ265" s="255"/>
      <c r="VCR265" s="255"/>
      <c r="VCS265" s="255"/>
      <c r="VCT265" s="255"/>
      <c r="VCU265" s="255"/>
      <c r="VCV265" s="255"/>
      <c r="VCW265" s="255"/>
      <c r="VCX265" s="255"/>
      <c r="VCY265" s="255"/>
      <c r="VCZ265" s="255"/>
      <c r="VDA265" s="255"/>
      <c r="VDB265" s="255"/>
      <c r="VDC265" s="255"/>
      <c r="VDD265" s="255"/>
      <c r="VDE265" s="255"/>
      <c r="VDF265" s="255"/>
      <c r="VDG265" s="255"/>
      <c r="VDH265" s="255"/>
      <c r="VDI265" s="255"/>
      <c r="VDJ265" s="255"/>
      <c r="VDK265" s="255"/>
      <c r="VDL265" s="255"/>
      <c r="VDM265" s="255"/>
      <c r="VDN265" s="255"/>
      <c r="VDO265" s="255"/>
      <c r="VDP265" s="255"/>
      <c r="VDQ265" s="255"/>
      <c r="VDR265" s="255"/>
      <c r="VDS265" s="255"/>
      <c r="VDT265" s="255"/>
      <c r="VDU265" s="255"/>
      <c r="VDV265" s="255"/>
      <c r="VDW265" s="255"/>
      <c r="VDX265" s="255"/>
      <c r="VDY265" s="255"/>
      <c r="VDZ265" s="255"/>
      <c r="VEA265" s="255"/>
      <c r="VEB265" s="255"/>
      <c r="VEC265" s="255"/>
      <c r="VED265" s="255"/>
      <c r="VEE265" s="255"/>
      <c r="VEF265" s="255"/>
      <c r="VEG265" s="255"/>
      <c r="VEH265" s="255"/>
      <c r="VEI265" s="255"/>
      <c r="VEJ265" s="255"/>
      <c r="VEK265" s="255"/>
      <c r="VEL265" s="255"/>
      <c r="VEM265" s="255"/>
      <c r="VEN265" s="255"/>
      <c r="VEO265" s="255"/>
      <c r="VEP265" s="255"/>
      <c r="VEQ265" s="255"/>
      <c r="VER265" s="255"/>
      <c r="VES265" s="255"/>
      <c r="VET265" s="255"/>
      <c r="VEU265" s="255"/>
      <c r="VEV265" s="255"/>
      <c r="VEW265" s="255"/>
      <c r="VEX265" s="255"/>
      <c r="VEY265" s="255"/>
      <c r="VEZ265" s="255"/>
      <c r="VFA265" s="255"/>
      <c r="VFB265" s="255"/>
      <c r="VFC265" s="255"/>
      <c r="VFD265" s="255"/>
      <c r="VFE265" s="255"/>
      <c r="VFF265" s="255"/>
      <c r="VFG265" s="255"/>
      <c r="VFH265" s="255"/>
      <c r="VFI265" s="255"/>
      <c r="VFJ265" s="255"/>
      <c r="VFK265" s="255"/>
      <c r="VFL265" s="255"/>
      <c r="VFM265" s="255"/>
      <c r="VFN265" s="255"/>
      <c r="VFO265" s="255"/>
      <c r="VFP265" s="255"/>
      <c r="VFQ265" s="255"/>
      <c r="VFR265" s="255"/>
      <c r="VFS265" s="255"/>
      <c r="VFT265" s="255"/>
      <c r="VFU265" s="255"/>
      <c r="VFV265" s="255"/>
      <c r="VFW265" s="255"/>
      <c r="VFX265" s="255"/>
      <c r="VFY265" s="255"/>
      <c r="VFZ265" s="255"/>
      <c r="VGA265" s="255"/>
      <c r="VGB265" s="255"/>
      <c r="VGC265" s="255"/>
      <c r="VGD265" s="255"/>
      <c r="VGE265" s="255"/>
      <c r="VGF265" s="255"/>
      <c r="VGG265" s="255"/>
      <c r="VGH265" s="255"/>
      <c r="VGI265" s="255"/>
      <c r="VGJ265" s="255"/>
      <c r="VGK265" s="255"/>
      <c r="VGL265" s="255"/>
      <c r="VGM265" s="255"/>
      <c r="VGN265" s="255"/>
      <c r="VGO265" s="255"/>
      <c r="VGP265" s="255"/>
      <c r="VGQ265" s="255"/>
      <c r="VGR265" s="255"/>
      <c r="VGS265" s="255"/>
      <c r="VGT265" s="255"/>
      <c r="VGU265" s="255"/>
      <c r="VGV265" s="255"/>
      <c r="VGW265" s="255"/>
      <c r="VGX265" s="255"/>
      <c r="VGY265" s="255"/>
      <c r="VGZ265" s="255"/>
      <c r="VHA265" s="255"/>
      <c r="VHB265" s="255"/>
      <c r="VHC265" s="255"/>
      <c r="VHD265" s="255"/>
      <c r="VHE265" s="255"/>
      <c r="VHF265" s="255"/>
      <c r="VHG265" s="255"/>
      <c r="VHH265" s="255"/>
      <c r="VHI265" s="255"/>
      <c r="VHJ265" s="255"/>
      <c r="VHK265" s="255"/>
      <c r="VHL265" s="255"/>
      <c r="VHM265" s="255"/>
      <c r="VHN265" s="255"/>
      <c r="VHO265" s="255"/>
      <c r="VHP265" s="255"/>
      <c r="VHQ265" s="255"/>
      <c r="VHR265" s="255"/>
      <c r="VHS265" s="255"/>
      <c r="VHT265" s="255"/>
      <c r="VHU265" s="255"/>
      <c r="VHV265" s="255"/>
      <c r="VHW265" s="255"/>
      <c r="VHX265" s="255"/>
      <c r="VHY265" s="255"/>
      <c r="VHZ265" s="255"/>
      <c r="VIA265" s="255"/>
      <c r="VIB265" s="255"/>
      <c r="VIC265" s="255"/>
      <c r="VID265" s="255"/>
      <c r="VIE265" s="255"/>
      <c r="VIF265" s="255"/>
      <c r="VIG265" s="255"/>
      <c r="VIH265" s="255"/>
      <c r="VII265" s="255"/>
      <c r="VIJ265" s="255"/>
      <c r="VIK265" s="255"/>
      <c r="VIL265" s="255"/>
      <c r="VIM265" s="255"/>
      <c r="VIN265" s="255"/>
      <c r="VIO265" s="255"/>
      <c r="VIP265" s="255"/>
      <c r="VIQ265" s="255"/>
      <c r="VIR265" s="255"/>
      <c r="VIS265" s="255"/>
      <c r="VIT265" s="255"/>
      <c r="VIU265" s="255"/>
      <c r="VIV265" s="255"/>
      <c r="VIW265" s="255"/>
      <c r="VIX265" s="255"/>
      <c r="VIY265" s="255"/>
      <c r="VIZ265" s="255"/>
      <c r="VJA265" s="255"/>
      <c r="VJB265" s="255"/>
      <c r="VJC265" s="255"/>
      <c r="VJD265" s="255"/>
      <c r="VJE265" s="255"/>
      <c r="VJF265" s="255"/>
      <c r="VJG265" s="255"/>
      <c r="VJH265" s="255"/>
      <c r="VJI265" s="255"/>
      <c r="VJJ265" s="255"/>
      <c r="VJK265" s="255"/>
      <c r="VJL265" s="255"/>
      <c r="VJM265" s="255"/>
      <c r="VJN265" s="255"/>
      <c r="VJO265" s="255"/>
      <c r="VJP265" s="255"/>
      <c r="VJQ265" s="255"/>
      <c r="VJR265" s="255"/>
      <c r="VJS265" s="255"/>
      <c r="VJT265" s="255"/>
      <c r="VJU265" s="255"/>
      <c r="VJV265" s="255"/>
      <c r="VJW265" s="255"/>
      <c r="VJX265" s="255"/>
      <c r="VJY265" s="255"/>
      <c r="VJZ265" s="255"/>
      <c r="VKA265" s="255"/>
      <c r="VKB265" s="255"/>
      <c r="VKC265" s="255"/>
      <c r="VKD265" s="255"/>
      <c r="VKE265" s="255"/>
      <c r="VKF265" s="255"/>
      <c r="VKG265" s="255"/>
      <c r="VKH265" s="255"/>
      <c r="VKI265" s="255"/>
      <c r="VKJ265" s="255"/>
      <c r="VKK265" s="255"/>
      <c r="VKL265" s="255"/>
      <c r="VKM265" s="255"/>
      <c r="VKN265" s="255"/>
      <c r="VKO265" s="255"/>
      <c r="VKP265" s="255"/>
      <c r="VKQ265" s="255"/>
      <c r="VKR265" s="255"/>
      <c r="VKS265" s="255"/>
      <c r="VKT265" s="255"/>
      <c r="VKU265" s="255"/>
      <c r="VKV265" s="255"/>
      <c r="VKW265" s="255"/>
      <c r="VKX265" s="255"/>
      <c r="VKY265" s="255"/>
      <c r="VKZ265" s="255"/>
      <c r="VLA265" s="255"/>
      <c r="VLB265" s="255"/>
      <c r="VLC265" s="255"/>
      <c r="VLD265" s="255"/>
      <c r="VLE265" s="255"/>
      <c r="VLF265" s="255"/>
      <c r="VLG265" s="255"/>
      <c r="VLH265" s="255"/>
      <c r="VLI265" s="255"/>
      <c r="VLJ265" s="255"/>
      <c r="VLK265" s="255"/>
      <c r="VLL265" s="255"/>
      <c r="VLM265" s="255"/>
      <c r="VLN265" s="255"/>
      <c r="VLO265" s="255"/>
      <c r="VLP265" s="255"/>
      <c r="VLQ265" s="255"/>
      <c r="VLR265" s="255"/>
      <c r="VLS265" s="255"/>
      <c r="VLT265" s="255"/>
      <c r="VLU265" s="255"/>
      <c r="VLV265" s="255"/>
      <c r="VLW265" s="255"/>
      <c r="VLX265" s="255"/>
      <c r="VLY265" s="255"/>
      <c r="VLZ265" s="255"/>
      <c r="VMA265" s="255"/>
      <c r="VMB265" s="255"/>
      <c r="VMC265" s="255"/>
      <c r="VMD265" s="255"/>
      <c r="VME265" s="255"/>
      <c r="VMF265" s="255"/>
      <c r="VMG265" s="255"/>
      <c r="VMH265" s="255"/>
      <c r="VMI265" s="255"/>
      <c r="VMJ265" s="255"/>
      <c r="VMK265" s="255"/>
      <c r="VML265" s="255"/>
      <c r="VMM265" s="255"/>
      <c r="VMN265" s="255"/>
      <c r="VMO265" s="255"/>
      <c r="VMP265" s="255"/>
      <c r="VMQ265" s="255"/>
      <c r="VMR265" s="255"/>
      <c r="VMS265" s="255"/>
      <c r="VMT265" s="255"/>
      <c r="VMU265" s="255"/>
      <c r="VMV265" s="255"/>
      <c r="VMW265" s="255"/>
      <c r="VMX265" s="255"/>
      <c r="VMY265" s="255"/>
      <c r="VMZ265" s="255"/>
      <c r="VNA265" s="255"/>
      <c r="VNB265" s="255"/>
      <c r="VNC265" s="255"/>
      <c r="VND265" s="255"/>
      <c r="VNE265" s="255"/>
      <c r="VNF265" s="255"/>
      <c r="VNG265" s="255"/>
      <c r="VNH265" s="255"/>
      <c r="VNI265" s="255"/>
      <c r="VNJ265" s="255"/>
      <c r="VNK265" s="255"/>
      <c r="VNL265" s="255"/>
      <c r="VNM265" s="255"/>
      <c r="VNN265" s="255"/>
      <c r="VNO265" s="255"/>
      <c r="VNP265" s="255"/>
      <c r="VNQ265" s="255"/>
      <c r="VNR265" s="255"/>
      <c r="VNS265" s="255"/>
      <c r="VNT265" s="255"/>
      <c r="VNU265" s="255"/>
      <c r="VNV265" s="255"/>
      <c r="VNW265" s="255"/>
      <c r="VNX265" s="255"/>
      <c r="VNY265" s="255"/>
      <c r="VNZ265" s="255"/>
      <c r="VOA265" s="255"/>
      <c r="VOB265" s="255"/>
      <c r="VOC265" s="255"/>
      <c r="VOD265" s="255"/>
      <c r="VOE265" s="255"/>
      <c r="VOF265" s="255"/>
      <c r="VOG265" s="255"/>
      <c r="VOH265" s="255"/>
      <c r="VOI265" s="255"/>
      <c r="VOJ265" s="255"/>
      <c r="VOK265" s="255"/>
      <c r="VOL265" s="255"/>
      <c r="VOM265" s="255"/>
      <c r="VON265" s="255"/>
      <c r="VOO265" s="255"/>
      <c r="VOP265" s="255"/>
      <c r="VOQ265" s="255"/>
      <c r="VOR265" s="255"/>
      <c r="VOS265" s="255"/>
      <c r="VOT265" s="255"/>
      <c r="VOU265" s="255"/>
      <c r="VOV265" s="255"/>
      <c r="VOW265" s="255"/>
      <c r="VOX265" s="255"/>
      <c r="VOY265" s="255"/>
      <c r="VOZ265" s="255"/>
      <c r="VPA265" s="255"/>
      <c r="VPB265" s="255"/>
      <c r="VPC265" s="255"/>
      <c r="VPD265" s="255"/>
      <c r="VPE265" s="255"/>
      <c r="VPF265" s="255"/>
      <c r="VPG265" s="255"/>
      <c r="VPH265" s="255"/>
      <c r="VPI265" s="255"/>
      <c r="VPJ265" s="255"/>
      <c r="VPK265" s="255"/>
      <c r="VPL265" s="255"/>
      <c r="VPM265" s="255"/>
      <c r="VPN265" s="255"/>
      <c r="VPO265" s="255"/>
      <c r="VPP265" s="255"/>
      <c r="VPQ265" s="255"/>
      <c r="VPR265" s="255"/>
      <c r="VPS265" s="255"/>
      <c r="VPT265" s="255"/>
      <c r="VPU265" s="255"/>
      <c r="VPV265" s="255"/>
      <c r="VPW265" s="255"/>
      <c r="VPX265" s="255"/>
      <c r="VPY265" s="255"/>
      <c r="VPZ265" s="255"/>
      <c r="VQA265" s="255"/>
      <c r="VQB265" s="255"/>
      <c r="VQC265" s="255"/>
      <c r="VQD265" s="255"/>
      <c r="VQE265" s="255"/>
      <c r="VQF265" s="255"/>
      <c r="VQG265" s="255"/>
      <c r="VQH265" s="255"/>
      <c r="VQI265" s="255"/>
      <c r="VQJ265" s="255"/>
      <c r="VQK265" s="255"/>
      <c r="VQL265" s="255"/>
      <c r="VQM265" s="255"/>
      <c r="VQN265" s="255"/>
      <c r="VQO265" s="255"/>
      <c r="VQP265" s="255"/>
      <c r="VQQ265" s="255"/>
      <c r="VQR265" s="255"/>
      <c r="VQS265" s="255"/>
      <c r="VQT265" s="255"/>
      <c r="VQU265" s="255"/>
      <c r="VQV265" s="255"/>
      <c r="VQW265" s="255"/>
      <c r="VQX265" s="255"/>
      <c r="VQY265" s="255"/>
      <c r="VQZ265" s="255"/>
      <c r="VRA265" s="255"/>
      <c r="VRB265" s="255"/>
      <c r="VRC265" s="255"/>
      <c r="VRD265" s="255"/>
      <c r="VRE265" s="255"/>
      <c r="VRF265" s="255"/>
      <c r="VRG265" s="255"/>
      <c r="VRH265" s="255"/>
      <c r="VRI265" s="255"/>
      <c r="VRJ265" s="255"/>
      <c r="VRK265" s="255"/>
      <c r="VRL265" s="255"/>
      <c r="VRM265" s="255"/>
      <c r="VRN265" s="255"/>
      <c r="VRO265" s="255"/>
      <c r="VRP265" s="255"/>
      <c r="VRQ265" s="255"/>
      <c r="VRR265" s="255"/>
      <c r="VRS265" s="255"/>
      <c r="VRT265" s="255"/>
      <c r="VRU265" s="255"/>
      <c r="VRV265" s="255"/>
      <c r="VRW265" s="255"/>
      <c r="VRX265" s="255"/>
      <c r="VRY265" s="255"/>
      <c r="VRZ265" s="255"/>
      <c r="VSA265" s="255"/>
      <c r="VSB265" s="255"/>
      <c r="VSC265" s="255"/>
      <c r="VSD265" s="255"/>
      <c r="VSE265" s="255"/>
      <c r="VSF265" s="255"/>
      <c r="VSG265" s="255"/>
      <c r="VSH265" s="255"/>
      <c r="VSI265" s="255"/>
      <c r="VSJ265" s="255"/>
      <c r="VSK265" s="255"/>
      <c r="VSL265" s="255"/>
      <c r="VSM265" s="255"/>
      <c r="VSN265" s="255"/>
      <c r="VSO265" s="255"/>
      <c r="VSP265" s="255"/>
      <c r="VSQ265" s="255"/>
      <c r="VSR265" s="255"/>
      <c r="VSS265" s="255"/>
      <c r="VST265" s="255"/>
      <c r="VSU265" s="255"/>
      <c r="VSV265" s="255"/>
      <c r="VSW265" s="255"/>
      <c r="VSX265" s="255"/>
      <c r="VSY265" s="255"/>
      <c r="VSZ265" s="255"/>
      <c r="VTA265" s="255"/>
      <c r="VTB265" s="255"/>
      <c r="VTC265" s="255"/>
      <c r="VTD265" s="255"/>
      <c r="VTE265" s="255"/>
      <c r="VTF265" s="255"/>
      <c r="VTG265" s="255"/>
      <c r="VTH265" s="255"/>
      <c r="VTI265" s="255"/>
      <c r="VTJ265" s="255"/>
      <c r="VTK265" s="255"/>
      <c r="VTL265" s="255"/>
      <c r="VTM265" s="255"/>
      <c r="VTN265" s="255"/>
      <c r="VTO265" s="255"/>
      <c r="VTP265" s="255"/>
      <c r="VTQ265" s="255"/>
      <c r="VTR265" s="255"/>
      <c r="VTS265" s="255"/>
      <c r="VTT265" s="255"/>
      <c r="VTU265" s="255"/>
      <c r="VTV265" s="255"/>
      <c r="VTW265" s="255"/>
      <c r="VTX265" s="255"/>
      <c r="VTY265" s="255"/>
      <c r="VTZ265" s="255"/>
      <c r="VUA265" s="255"/>
      <c r="VUB265" s="255"/>
      <c r="VUC265" s="255"/>
      <c r="VUD265" s="255"/>
      <c r="VUE265" s="255"/>
      <c r="VUF265" s="255"/>
      <c r="VUG265" s="255"/>
      <c r="VUH265" s="255"/>
      <c r="VUI265" s="255"/>
      <c r="VUJ265" s="255"/>
      <c r="VUK265" s="255"/>
      <c r="VUL265" s="255"/>
      <c r="VUM265" s="255"/>
      <c r="VUN265" s="255"/>
      <c r="VUO265" s="255"/>
      <c r="VUP265" s="255"/>
      <c r="VUQ265" s="255"/>
      <c r="VUR265" s="255"/>
      <c r="VUS265" s="255"/>
      <c r="VUT265" s="255"/>
      <c r="VUU265" s="255"/>
      <c r="VUV265" s="255"/>
      <c r="VUW265" s="255"/>
      <c r="VUX265" s="255"/>
      <c r="VUY265" s="255"/>
      <c r="VUZ265" s="255"/>
      <c r="VVA265" s="255"/>
      <c r="VVB265" s="255"/>
      <c r="VVC265" s="255"/>
      <c r="VVD265" s="255"/>
      <c r="VVE265" s="255"/>
      <c r="VVF265" s="255"/>
      <c r="VVG265" s="255"/>
      <c r="VVH265" s="255"/>
      <c r="VVI265" s="255"/>
      <c r="VVJ265" s="255"/>
      <c r="VVK265" s="255"/>
      <c r="VVL265" s="255"/>
      <c r="VVM265" s="255"/>
      <c r="VVN265" s="255"/>
      <c r="VVO265" s="255"/>
      <c r="VVP265" s="255"/>
      <c r="VVQ265" s="255"/>
      <c r="VVR265" s="255"/>
      <c r="VVS265" s="255"/>
      <c r="VVT265" s="255"/>
      <c r="VVU265" s="255"/>
      <c r="VVV265" s="255"/>
      <c r="VVW265" s="255"/>
      <c r="VVX265" s="255"/>
      <c r="VVY265" s="255"/>
      <c r="VVZ265" s="255"/>
      <c r="VWA265" s="255"/>
      <c r="VWB265" s="255"/>
      <c r="VWC265" s="255"/>
      <c r="VWD265" s="255"/>
      <c r="VWE265" s="255"/>
      <c r="VWF265" s="255"/>
      <c r="VWG265" s="255"/>
      <c r="VWH265" s="255"/>
      <c r="VWI265" s="255"/>
      <c r="VWJ265" s="255"/>
      <c r="VWK265" s="255"/>
      <c r="VWL265" s="255"/>
      <c r="VWM265" s="255"/>
      <c r="VWN265" s="255"/>
      <c r="VWO265" s="255"/>
      <c r="VWP265" s="255"/>
      <c r="VWQ265" s="255"/>
      <c r="VWR265" s="255"/>
      <c r="VWS265" s="255"/>
      <c r="VWT265" s="255"/>
      <c r="VWU265" s="255"/>
      <c r="VWV265" s="255"/>
      <c r="VWW265" s="255"/>
      <c r="VWX265" s="255"/>
      <c r="VWY265" s="255"/>
      <c r="VWZ265" s="255"/>
      <c r="VXA265" s="255"/>
      <c r="VXB265" s="255"/>
      <c r="VXC265" s="255"/>
      <c r="VXD265" s="255"/>
      <c r="VXE265" s="255"/>
      <c r="VXF265" s="255"/>
      <c r="VXG265" s="255"/>
      <c r="VXH265" s="255"/>
      <c r="VXI265" s="255"/>
      <c r="VXJ265" s="255"/>
      <c r="VXK265" s="255"/>
      <c r="VXL265" s="255"/>
      <c r="VXM265" s="255"/>
      <c r="VXN265" s="255"/>
      <c r="VXO265" s="255"/>
      <c r="VXP265" s="255"/>
      <c r="VXQ265" s="255"/>
      <c r="VXR265" s="255"/>
      <c r="VXS265" s="255"/>
      <c r="VXT265" s="255"/>
      <c r="VXU265" s="255"/>
      <c r="VXV265" s="255"/>
      <c r="VXW265" s="255"/>
      <c r="VXX265" s="255"/>
      <c r="VXY265" s="255"/>
      <c r="VXZ265" s="255"/>
      <c r="VYA265" s="255"/>
      <c r="VYB265" s="255"/>
      <c r="VYC265" s="255"/>
      <c r="VYD265" s="255"/>
      <c r="VYE265" s="255"/>
      <c r="VYF265" s="255"/>
      <c r="VYG265" s="255"/>
      <c r="VYH265" s="255"/>
      <c r="VYI265" s="255"/>
      <c r="VYJ265" s="255"/>
      <c r="VYK265" s="255"/>
      <c r="VYL265" s="255"/>
      <c r="VYM265" s="255"/>
      <c r="VYN265" s="255"/>
      <c r="VYO265" s="255"/>
      <c r="VYP265" s="255"/>
      <c r="VYQ265" s="255"/>
      <c r="VYR265" s="255"/>
      <c r="VYS265" s="255"/>
      <c r="VYT265" s="255"/>
      <c r="VYU265" s="255"/>
      <c r="VYV265" s="255"/>
      <c r="VYW265" s="255"/>
      <c r="VYX265" s="255"/>
      <c r="VYY265" s="255"/>
      <c r="VYZ265" s="255"/>
      <c r="VZA265" s="255"/>
      <c r="VZB265" s="255"/>
      <c r="VZC265" s="255"/>
      <c r="VZD265" s="255"/>
      <c r="VZE265" s="255"/>
      <c r="VZF265" s="255"/>
      <c r="VZG265" s="255"/>
      <c r="VZH265" s="255"/>
      <c r="VZI265" s="255"/>
      <c r="VZJ265" s="255"/>
      <c r="VZK265" s="255"/>
      <c r="VZL265" s="255"/>
      <c r="VZM265" s="255"/>
      <c r="VZN265" s="255"/>
      <c r="VZO265" s="255"/>
      <c r="VZP265" s="255"/>
      <c r="VZQ265" s="255"/>
      <c r="VZR265" s="255"/>
      <c r="VZS265" s="255"/>
      <c r="VZT265" s="255"/>
      <c r="VZU265" s="255"/>
      <c r="VZV265" s="255"/>
      <c r="VZW265" s="255"/>
      <c r="VZX265" s="255"/>
      <c r="VZY265" s="255"/>
      <c r="VZZ265" s="255"/>
      <c r="WAA265" s="255"/>
      <c r="WAB265" s="255"/>
      <c r="WAC265" s="255"/>
      <c r="WAD265" s="255"/>
      <c r="WAE265" s="255"/>
      <c r="WAF265" s="255"/>
      <c r="WAG265" s="255"/>
      <c r="WAH265" s="255"/>
      <c r="WAI265" s="255"/>
      <c r="WAJ265" s="255"/>
      <c r="WAK265" s="255"/>
      <c r="WAL265" s="255"/>
      <c r="WAM265" s="255"/>
      <c r="WAN265" s="255"/>
      <c r="WAO265" s="255"/>
      <c r="WAP265" s="255"/>
      <c r="WAQ265" s="255"/>
      <c r="WAR265" s="255"/>
      <c r="WAS265" s="255"/>
      <c r="WAT265" s="255"/>
      <c r="WAU265" s="255"/>
      <c r="WAV265" s="255"/>
      <c r="WAW265" s="255"/>
      <c r="WAX265" s="255"/>
      <c r="WAY265" s="255"/>
      <c r="WAZ265" s="255"/>
      <c r="WBA265" s="255"/>
      <c r="WBB265" s="255"/>
      <c r="WBC265" s="255"/>
      <c r="WBD265" s="255"/>
      <c r="WBE265" s="255"/>
      <c r="WBF265" s="255"/>
      <c r="WBG265" s="255"/>
      <c r="WBH265" s="255"/>
      <c r="WBI265" s="255"/>
      <c r="WBJ265" s="255"/>
      <c r="WBK265" s="255"/>
      <c r="WBL265" s="255"/>
      <c r="WBM265" s="255"/>
      <c r="WBN265" s="255"/>
      <c r="WBO265" s="255"/>
      <c r="WBP265" s="255"/>
      <c r="WBQ265" s="255"/>
      <c r="WBR265" s="255"/>
      <c r="WBS265" s="255"/>
      <c r="WBT265" s="255"/>
      <c r="WBU265" s="255"/>
      <c r="WBV265" s="255"/>
      <c r="WBW265" s="255"/>
      <c r="WBX265" s="255"/>
      <c r="WBY265" s="255"/>
      <c r="WBZ265" s="255"/>
      <c r="WCA265" s="255"/>
      <c r="WCB265" s="255"/>
      <c r="WCC265" s="255"/>
      <c r="WCD265" s="255"/>
      <c r="WCE265" s="255"/>
      <c r="WCF265" s="255"/>
      <c r="WCG265" s="255"/>
      <c r="WCH265" s="255"/>
      <c r="WCI265" s="255"/>
      <c r="WCJ265" s="255"/>
      <c r="WCK265" s="255"/>
      <c r="WCL265" s="255"/>
      <c r="WCM265" s="255"/>
      <c r="WCN265" s="255"/>
      <c r="WCO265" s="255"/>
      <c r="WCP265" s="255"/>
      <c r="WCQ265" s="255"/>
      <c r="WCR265" s="255"/>
      <c r="WCS265" s="255"/>
      <c r="WCT265" s="255"/>
      <c r="WCU265" s="255"/>
      <c r="WCV265" s="255"/>
      <c r="WCW265" s="255"/>
      <c r="WCX265" s="255"/>
      <c r="WCY265" s="255"/>
      <c r="WCZ265" s="255"/>
      <c r="WDA265" s="255"/>
      <c r="WDB265" s="255"/>
      <c r="WDC265" s="255"/>
      <c r="WDD265" s="255"/>
      <c r="WDE265" s="255"/>
      <c r="WDF265" s="255"/>
      <c r="WDG265" s="255"/>
      <c r="WDH265" s="255"/>
      <c r="WDI265" s="255"/>
      <c r="WDJ265" s="255"/>
      <c r="WDK265" s="255"/>
      <c r="WDL265" s="255"/>
      <c r="WDM265" s="255"/>
      <c r="WDN265" s="255"/>
      <c r="WDO265" s="255"/>
      <c r="WDP265" s="255"/>
      <c r="WDQ265" s="255"/>
      <c r="WDR265" s="255"/>
      <c r="WDS265" s="255"/>
      <c r="WDT265" s="255"/>
      <c r="WDU265" s="255"/>
      <c r="WDV265" s="255"/>
      <c r="WDW265" s="255"/>
      <c r="WDX265" s="255"/>
      <c r="WDY265" s="255"/>
      <c r="WDZ265" s="255"/>
      <c r="WEA265" s="255"/>
      <c r="WEB265" s="255"/>
      <c r="WEC265" s="255"/>
      <c r="WED265" s="255"/>
      <c r="WEE265" s="255"/>
      <c r="WEF265" s="255"/>
      <c r="WEG265" s="255"/>
      <c r="WEH265" s="255"/>
      <c r="WEI265" s="255"/>
      <c r="WEJ265" s="255"/>
      <c r="WEK265" s="255"/>
      <c r="WEL265" s="255"/>
      <c r="WEM265" s="255"/>
      <c r="WEN265" s="255"/>
      <c r="WEO265" s="255"/>
      <c r="WEP265" s="255"/>
      <c r="WEQ265" s="255"/>
      <c r="WER265" s="255"/>
      <c r="WES265" s="255"/>
      <c r="WET265" s="255"/>
      <c r="WEU265" s="255"/>
      <c r="WEV265" s="255"/>
      <c r="WEW265" s="255"/>
      <c r="WEX265" s="255"/>
      <c r="WEY265" s="255"/>
      <c r="WEZ265" s="255"/>
      <c r="WFA265" s="255"/>
      <c r="WFB265" s="255"/>
      <c r="WFC265" s="255"/>
      <c r="WFD265" s="255"/>
      <c r="WFE265" s="255"/>
      <c r="WFF265" s="255"/>
      <c r="WFG265" s="255"/>
      <c r="WFH265" s="255"/>
      <c r="WFI265" s="255"/>
      <c r="WFJ265" s="255"/>
      <c r="WFK265" s="255"/>
      <c r="WFL265" s="255"/>
      <c r="WFM265" s="255"/>
      <c r="WFN265" s="255"/>
      <c r="WFO265" s="255"/>
      <c r="WFP265" s="255"/>
      <c r="WFQ265" s="255"/>
      <c r="WFR265" s="255"/>
      <c r="WFS265" s="255"/>
      <c r="WFT265" s="255"/>
      <c r="WFU265" s="255"/>
      <c r="WFV265" s="255"/>
      <c r="WFW265" s="255"/>
      <c r="WFX265" s="255"/>
      <c r="WFY265" s="255"/>
      <c r="WFZ265" s="255"/>
      <c r="WGA265" s="255"/>
      <c r="WGB265" s="255"/>
      <c r="WGC265" s="255"/>
      <c r="WGD265" s="255"/>
      <c r="WGE265" s="255"/>
      <c r="WGF265" s="255"/>
      <c r="WGG265" s="255"/>
      <c r="WGH265" s="255"/>
      <c r="WGI265" s="255"/>
      <c r="WGJ265" s="255"/>
      <c r="WGK265" s="255"/>
      <c r="WGL265" s="255"/>
      <c r="WGM265" s="255"/>
      <c r="WGN265" s="255"/>
      <c r="WGO265" s="255"/>
      <c r="WGP265" s="255"/>
      <c r="WGQ265" s="255"/>
      <c r="WGR265" s="255"/>
      <c r="WGS265" s="255"/>
      <c r="WGT265" s="255"/>
      <c r="WGU265" s="255"/>
      <c r="WGV265" s="255"/>
      <c r="WGW265" s="255"/>
      <c r="WGX265" s="255"/>
      <c r="WGY265" s="255"/>
      <c r="WGZ265" s="255"/>
      <c r="WHA265" s="255"/>
      <c r="WHB265" s="255"/>
      <c r="WHC265" s="255"/>
      <c r="WHD265" s="255"/>
      <c r="WHE265" s="255"/>
      <c r="WHF265" s="255"/>
      <c r="WHG265" s="255"/>
      <c r="WHH265" s="255"/>
      <c r="WHI265" s="255"/>
      <c r="WHJ265" s="255"/>
      <c r="WHK265" s="255"/>
      <c r="WHL265" s="255"/>
      <c r="WHM265" s="255"/>
      <c r="WHN265" s="255"/>
      <c r="WHO265" s="255"/>
      <c r="WHP265" s="255"/>
      <c r="WHQ265" s="255"/>
      <c r="WHR265" s="255"/>
      <c r="WHS265" s="255"/>
      <c r="WHT265" s="255"/>
      <c r="WHU265" s="255"/>
      <c r="WHV265" s="255"/>
      <c r="WHW265" s="255"/>
      <c r="WHX265" s="255"/>
      <c r="WHY265" s="255"/>
      <c r="WHZ265" s="255"/>
      <c r="WIA265" s="255"/>
      <c r="WIB265" s="255"/>
      <c r="WIC265" s="255"/>
      <c r="WID265" s="255"/>
      <c r="WIE265" s="255"/>
      <c r="WIF265" s="255"/>
      <c r="WIG265" s="255"/>
      <c r="WIH265" s="255"/>
      <c r="WII265" s="255"/>
      <c r="WIJ265" s="255"/>
      <c r="WIK265" s="255"/>
      <c r="WIL265" s="255"/>
      <c r="WIM265" s="255"/>
      <c r="WIN265" s="255"/>
      <c r="WIO265" s="255"/>
      <c r="WIP265" s="255"/>
      <c r="WIQ265" s="255"/>
      <c r="WIR265" s="255"/>
      <c r="WIS265" s="255"/>
      <c r="WIT265" s="255"/>
      <c r="WIU265" s="255"/>
      <c r="WIV265" s="255"/>
      <c r="WIW265" s="255"/>
      <c r="WIX265" s="255"/>
      <c r="WIY265" s="255"/>
      <c r="WIZ265" s="255"/>
      <c r="WJA265" s="255"/>
      <c r="WJB265" s="255"/>
      <c r="WJC265" s="255"/>
      <c r="WJD265" s="255"/>
      <c r="WJE265" s="255"/>
      <c r="WJF265" s="255"/>
      <c r="WJG265" s="255"/>
      <c r="WJH265" s="255"/>
      <c r="WJI265" s="255"/>
      <c r="WJJ265" s="255"/>
      <c r="WJK265" s="255"/>
      <c r="WJL265" s="255"/>
      <c r="WJM265" s="255"/>
      <c r="WJN265" s="255"/>
      <c r="WJO265" s="255"/>
      <c r="WJP265" s="255"/>
      <c r="WJQ265" s="255"/>
      <c r="WJR265" s="255"/>
      <c r="WJS265" s="255"/>
      <c r="WJT265" s="255"/>
      <c r="WJU265" s="255"/>
      <c r="WJV265" s="255"/>
      <c r="WJW265" s="255"/>
      <c r="WJX265" s="255"/>
      <c r="WJY265" s="255"/>
      <c r="WJZ265" s="255"/>
      <c r="WKA265" s="255"/>
      <c r="WKB265" s="255"/>
      <c r="WKC265" s="255"/>
      <c r="WKD265" s="255"/>
      <c r="WKE265" s="255"/>
      <c r="WKF265" s="255"/>
      <c r="WKG265" s="255"/>
      <c r="WKH265" s="255"/>
      <c r="WKI265" s="255"/>
      <c r="WKJ265" s="255"/>
      <c r="WKK265" s="255"/>
      <c r="WKL265" s="255"/>
      <c r="WKM265" s="255"/>
      <c r="WKN265" s="255"/>
      <c r="WKO265" s="255"/>
      <c r="WKP265" s="255"/>
      <c r="WKQ265" s="255"/>
      <c r="WKR265" s="255"/>
      <c r="WKS265" s="255"/>
      <c r="WKT265" s="255"/>
      <c r="WKU265" s="255"/>
      <c r="WKV265" s="255"/>
      <c r="WKW265" s="255"/>
      <c r="WKX265" s="255"/>
      <c r="WKY265" s="255"/>
      <c r="WKZ265" s="255"/>
      <c r="WLA265" s="255"/>
      <c r="WLB265" s="255"/>
      <c r="WLC265" s="255"/>
      <c r="WLD265" s="255"/>
      <c r="WLE265" s="255"/>
      <c r="WLF265" s="255"/>
      <c r="WLG265" s="255"/>
      <c r="WLH265" s="255"/>
      <c r="WLI265" s="255"/>
      <c r="WLJ265" s="255"/>
      <c r="WLK265" s="255"/>
      <c r="WLL265" s="255"/>
      <c r="WLM265" s="255"/>
      <c r="WLN265" s="255"/>
      <c r="WLO265" s="255"/>
      <c r="WLP265" s="255"/>
      <c r="WLQ265" s="255"/>
      <c r="WLR265" s="255"/>
      <c r="WLS265" s="255"/>
      <c r="WLT265" s="255"/>
      <c r="WLU265" s="255"/>
      <c r="WLV265" s="255"/>
      <c r="WLW265" s="255"/>
      <c r="WLX265" s="255"/>
      <c r="WLY265" s="255"/>
      <c r="WLZ265" s="255"/>
      <c r="WMA265" s="255"/>
      <c r="WMB265" s="255"/>
      <c r="WMC265" s="255"/>
      <c r="WMD265" s="255"/>
      <c r="WME265" s="255"/>
      <c r="WMF265" s="255"/>
      <c r="WMG265" s="255"/>
      <c r="WMH265" s="255"/>
      <c r="WMI265" s="255"/>
      <c r="WMJ265" s="255"/>
      <c r="WMK265" s="255"/>
      <c r="WML265" s="255"/>
      <c r="WMM265" s="255"/>
      <c r="WMN265" s="255"/>
      <c r="WMO265" s="255"/>
      <c r="WMP265" s="255"/>
      <c r="WMQ265" s="255"/>
      <c r="WMR265" s="255"/>
      <c r="WMS265" s="255"/>
      <c r="WMT265" s="255"/>
      <c r="WMU265" s="255"/>
      <c r="WMV265" s="255"/>
      <c r="WMW265" s="255"/>
      <c r="WMX265" s="255"/>
      <c r="WMY265" s="255"/>
      <c r="WMZ265" s="255"/>
      <c r="WNA265" s="255"/>
      <c r="WNB265" s="255"/>
      <c r="WNC265" s="255"/>
      <c r="WND265" s="255"/>
      <c r="WNE265" s="255"/>
      <c r="WNF265" s="255"/>
      <c r="WNG265" s="255"/>
      <c r="WNH265" s="255"/>
      <c r="WNI265" s="255"/>
      <c r="WNJ265" s="255"/>
      <c r="WNK265" s="255"/>
      <c r="WNL265" s="255"/>
      <c r="WNM265" s="255"/>
      <c r="WNN265" s="255"/>
      <c r="WNO265" s="255"/>
      <c r="WNP265" s="255"/>
      <c r="WNQ265" s="255"/>
      <c r="WNR265" s="255"/>
      <c r="WNS265" s="255"/>
      <c r="WNT265" s="255"/>
      <c r="WNU265" s="255"/>
      <c r="WNV265" s="255"/>
      <c r="WNW265" s="255"/>
      <c r="WNX265" s="255"/>
      <c r="WNY265" s="255"/>
      <c r="WNZ265" s="255"/>
      <c r="WOA265" s="255"/>
      <c r="WOB265" s="255"/>
      <c r="WOC265" s="255"/>
      <c r="WOD265" s="255"/>
      <c r="WOE265" s="255"/>
      <c r="WOF265" s="255"/>
      <c r="WOG265" s="255"/>
      <c r="WOH265" s="255"/>
      <c r="WOI265" s="255"/>
      <c r="WOJ265" s="255"/>
      <c r="WOK265" s="255"/>
      <c r="WOL265" s="255"/>
      <c r="WOM265" s="255"/>
      <c r="WON265" s="255"/>
      <c r="WOO265" s="255"/>
      <c r="WOP265" s="255"/>
      <c r="WOQ265" s="255"/>
      <c r="WOR265" s="255"/>
      <c r="WOS265" s="255"/>
      <c r="WOT265" s="255"/>
      <c r="WOU265" s="255"/>
      <c r="WOV265" s="255"/>
      <c r="WOW265" s="255"/>
      <c r="WOX265" s="255"/>
      <c r="WOY265" s="255"/>
      <c r="WOZ265" s="255"/>
      <c r="WPA265" s="255"/>
      <c r="WPB265" s="255"/>
      <c r="WPC265" s="255"/>
      <c r="WPD265" s="255"/>
      <c r="WPE265" s="255"/>
      <c r="WPF265" s="255"/>
      <c r="WPG265" s="255"/>
      <c r="WPH265" s="255"/>
      <c r="WPI265" s="255"/>
      <c r="WPJ265" s="255"/>
      <c r="WPK265" s="255"/>
      <c r="WPL265" s="255"/>
      <c r="WPM265" s="255"/>
      <c r="WPN265" s="255"/>
      <c r="WPO265" s="255"/>
      <c r="WPP265" s="255"/>
      <c r="WPQ265" s="255"/>
      <c r="WPR265" s="255"/>
      <c r="WPS265" s="255"/>
      <c r="WPT265" s="255"/>
      <c r="WPU265" s="255"/>
      <c r="WPV265" s="255"/>
      <c r="WPW265" s="255"/>
      <c r="WPX265" s="255"/>
      <c r="WPY265" s="255"/>
      <c r="WPZ265" s="255"/>
      <c r="WQA265" s="255"/>
      <c r="WQB265" s="255"/>
      <c r="WQC265" s="255"/>
      <c r="WQD265" s="255"/>
      <c r="WQE265" s="255"/>
      <c r="WQF265" s="255"/>
      <c r="WQG265" s="255"/>
      <c r="WQH265" s="255"/>
      <c r="WQI265" s="255"/>
      <c r="WQJ265" s="255"/>
      <c r="WQK265" s="255"/>
      <c r="WQL265" s="255"/>
      <c r="WQM265" s="255"/>
      <c r="WQN265" s="255"/>
      <c r="WQO265" s="255"/>
      <c r="WQP265" s="255"/>
      <c r="WQQ265" s="255"/>
      <c r="WQR265" s="255"/>
      <c r="WQS265" s="255"/>
      <c r="WQT265" s="255"/>
      <c r="WQU265" s="255"/>
      <c r="WQV265" s="255"/>
      <c r="WQW265" s="255"/>
      <c r="WQX265" s="255"/>
      <c r="WQY265" s="255"/>
      <c r="WQZ265" s="255"/>
      <c r="WRA265" s="255"/>
      <c r="WRB265" s="255"/>
      <c r="WRC265" s="255"/>
      <c r="WRD265" s="255"/>
      <c r="WRE265" s="255"/>
      <c r="WRF265" s="255"/>
      <c r="WRG265" s="255"/>
      <c r="WRH265" s="255"/>
      <c r="WRI265" s="255"/>
      <c r="WRJ265" s="255"/>
      <c r="WRK265" s="255"/>
      <c r="WRL265" s="255"/>
      <c r="WRM265" s="255"/>
      <c r="WRN265" s="255"/>
      <c r="WRO265" s="255"/>
      <c r="WRP265" s="255"/>
      <c r="WRQ265" s="255"/>
      <c r="WRR265" s="255"/>
      <c r="WRS265" s="255"/>
      <c r="WRT265" s="255"/>
      <c r="WRU265" s="255"/>
      <c r="WRV265" s="255"/>
      <c r="WRW265" s="255"/>
      <c r="WRX265" s="255"/>
      <c r="WRY265" s="255"/>
      <c r="WRZ265" s="255"/>
      <c r="WSA265" s="255"/>
      <c r="WSB265" s="255"/>
      <c r="WSC265" s="255"/>
      <c r="WSD265" s="255"/>
      <c r="WSE265" s="255"/>
      <c r="WSF265" s="255"/>
      <c r="WSG265" s="255"/>
      <c r="WSH265" s="255"/>
      <c r="WSI265" s="255"/>
      <c r="WSJ265" s="255"/>
      <c r="WSK265" s="255"/>
      <c r="WSL265" s="255"/>
      <c r="WSM265" s="255"/>
      <c r="WSN265" s="255"/>
      <c r="WSO265" s="255"/>
      <c r="WSP265" s="255"/>
      <c r="WSQ265" s="255"/>
      <c r="WSR265" s="255"/>
      <c r="WSS265" s="255"/>
      <c r="WST265" s="255"/>
      <c r="WSU265" s="255"/>
      <c r="WSV265" s="255"/>
      <c r="WSW265" s="255"/>
      <c r="WSX265" s="255"/>
      <c r="WSY265" s="255"/>
      <c r="WSZ265" s="255"/>
      <c r="WTA265" s="255"/>
      <c r="WTB265" s="255"/>
      <c r="WTC265" s="255"/>
      <c r="WTD265" s="255"/>
      <c r="WTE265" s="255"/>
      <c r="WTF265" s="255"/>
      <c r="WTG265" s="255"/>
      <c r="WTH265" s="255"/>
      <c r="WTI265" s="255"/>
      <c r="WTJ265" s="255"/>
      <c r="WTK265" s="255"/>
      <c r="WTL265" s="255"/>
      <c r="WTM265" s="255"/>
      <c r="WTN265" s="255"/>
      <c r="WTO265" s="255"/>
      <c r="WTP265" s="255"/>
      <c r="WTQ265" s="255"/>
      <c r="WTR265" s="255"/>
      <c r="WTS265" s="255"/>
      <c r="WTT265" s="255"/>
      <c r="WTU265" s="255"/>
      <c r="WTV265" s="255"/>
      <c r="WTW265" s="255"/>
      <c r="WTX265" s="255"/>
      <c r="WTY265" s="255"/>
      <c r="WTZ265" s="255"/>
      <c r="WUA265" s="255"/>
      <c r="WUB265" s="255"/>
      <c r="WUC265" s="255"/>
      <c r="WUD265" s="255"/>
      <c r="WUE265" s="255"/>
      <c r="WUF265" s="255"/>
      <c r="WUG265" s="255"/>
      <c r="WUH265" s="255"/>
      <c r="WUI265" s="255"/>
      <c r="WUJ265" s="255"/>
      <c r="WUK265" s="255"/>
      <c r="WUL265" s="255"/>
      <c r="WUM265" s="255"/>
      <c r="WUN265" s="255"/>
      <c r="WUO265" s="255"/>
      <c r="WUP265" s="255"/>
      <c r="WUQ265" s="255"/>
      <c r="WUR265" s="255"/>
      <c r="WUS265" s="255"/>
      <c r="WUT265" s="255"/>
      <c r="WUU265" s="255"/>
      <c r="WUV265" s="255"/>
      <c r="WUW265" s="255"/>
      <c r="WUX265" s="255"/>
      <c r="WUY265" s="255"/>
      <c r="WUZ265" s="255"/>
      <c r="WVA265" s="255"/>
      <c r="WVB265" s="255"/>
      <c r="WVC265" s="255"/>
      <c r="WVD265" s="255"/>
      <c r="WVE265" s="255"/>
      <c r="WVF265" s="255"/>
      <c r="WVG265" s="255"/>
      <c r="WVH265" s="255"/>
      <c r="WVI265" s="255"/>
      <c r="WVJ265" s="255"/>
      <c r="WVK265" s="255"/>
      <c r="WVL265" s="255"/>
      <c r="WVM265" s="255"/>
      <c r="WVN265" s="255"/>
      <c r="WVO265" s="255"/>
      <c r="WVP265" s="255"/>
      <c r="WVQ265" s="255"/>
      <c r="WVR265" s="255"/>
      <c r="WVS265" s="255"/>
      <c r="WVT265" s="255"/>
      <c r="WVU265" s="255"/>
      <c r="WVV265" s="255"/>
      <c r="WVW265" s="255"/>
      <c r="WVX265" s="255"/>
      <c r="WVY265" s="255"/>
      <c r="WVZ265" s="255"/>
      <c r="WWA265" s="255"/>
      <c r="WWB265" s="255"/>
      <c r="WWC265" s="255"/>
      <c r="WWD265" s="255"/>
      <c r="WWE265" s="255"/>
      <c r="WWF265" s="255"/>
      <c r="WWG265" s="255"/>
      <c r="WWH265" s="255"/>
      <c r="WWI265" s="255"/>
      <c r="WWJ265" s="255"/>
      <c r="WWK265" s="255"/>
      <c r="WWL265" s="255"/>
      <c r="WWM265" s="255"/>
      <c r="WWN265" s="255"/>
      <c r="WWO265" s="255"/>
      <c r="WWP265" s="255"/>
      <c r="WWQ265" s="255"/>
      <c r="WWR265" s="255"/>
      <c r="WWS265" s="255"/>
      <c r="WWT265" s="255"/>
      <c r="WWU265" s="255"/>
      <c r="WWV265" s="255"/>
      <c r="WWW265" s="255"/>
      <c r="WWX265" s="255"/>
      <c r="WWY265" s="255"/>
      <c r="WWZ265" s="255"/>
      <c r="WXA265" s="255"/>
      <c r="WXB265" s="255"/>
      <c r="WXC265" s="255"/>
      <c r="WXD265" s="255"/>
      <c r="WXE265" s="255"/>
      <c r="WXF265" s="255"/>
      <c r="WXG265" s="255"/>
      <c r="WXH265" s="255"/>
      <c r="WXI265" s="255"/>
      <c r="WXJ265" s="255"/>
      <c r="WXK265" s="255"/>
      <c r="WXL265" s="255"/>
      <c r="WXM265" s="255"/>
      <c r="WXN265" s="255"/>
      <c r="WXO265" s="255"/>
      <c r="WXP265" s="255"/>
      <c r="WXQ265" s="255"/>
      <c r="WXR265" s="255"/>
      <c r="WXS265" s="255"/>
      <c r="WXT265" s="255"/>
      <c r="WXU265" s="255"/>
      <c r="WXV265" s="255"/>
      <c r="WXW265" s="255"/>
      <c r="WXX265" s="255"/>
      <c r="WXY265" s="255"/>
      <c r="WXZ265" s="255"/>
      <c r="WYA265" s="255"/>
      <c r="WYB265" s="255"/>
      <c r="WYC265" s="255"/>
      <c r="WYD265" s="255"/>
      <c r="WYE265" s="255"/>
      <c r="WYF265" s="255"/>
      <c r="WYG265" s="255"/>
      <c r="WYH265" s="255"/>
      <c r="WYI265" s="255"/>
      <c r="WYJ265" s="255"/>
      <c r="WYK265" s="255"/>
      <c r="WYL265" s="9"/>
      <c r="WYM265" s="9"/>
      <c r="WYN265" s="9"/>
      <c r="WYO265" s="9"/>
      <c r="WYP265" s="9"/>
      <c r="WYQ265" s="9"/>
      <c r="WYR265" s="9"/>
      <c r="WYS265" s="9"/>
      <c r="WYT265" s="9"/>
      <c r="WYU265" s="9"/>
      <c r="WYV265" s="9"/>
      <c r="WYW265" s="9"/>
      <c r="WYX265" s="9"/>
      <c r="WYY265" s="9"/>
      <c r="WYZ265" s="9"/>
      <c r="WZA265" s="9"/>
      <c r="WZB265" s="9"/>
      <c r="WZC265" s="9"/>
      <c r="WZD265" s="9"/>
      <c r="WZE265" s="9"/>
      <c r="WZF265" s="9"/>
      <c r="WZG265" s="9"/>
      <c r="WZH265" s="9"/>
      <c r="WZI265" s="9"/>
      <c r="WZJ265" s="9"/>
      <c r="WZK265" s="9"/>
      <c r="WZL265" s="9"/>
      <c r="WZM265" s="9"/>
      <c r="WZN265" s="9"/>
      <c r="WZO265" s="9"/>
      <c r="WZP265" s="9"/>
      <c r="WZQ265" s="9"/>
      <c r="WZR265" s="9"/>
      <c r="WZS265" s="9"/>
      <c r="WZT265" s="9"/>
      <c r="WZU265" s="9"/>
      <c r="WZV265" s="9"/>
      <c r="WZW265" s="9"/>
      <c r="WZX265" s="9"/>
      <c r="WZY265" s="9"/>
      <c r="WZZ265" s="9"/>
      <c r="XAA265" s="9"/>
      <c r="XAB265" s="9"/>
      <c r="XAC265" s="9"/>
      <c r="XAD265" s="9"/>
      <c r="XAE265" s="9"/>
      <c r="XAF265" s="9"/>
      <c r="XAG265" s="9"/>
      <c r="XAH265" s="9"/>
      <c r="XAI265" s="9"/>
      <c r="XAJ265" s="9"/>
      <c r="XAK265" s="9"/>
      <c r="XAL265" s="9"/>
      <c r="XAM265" s="9"/>
      <c r="XAN265" s="9"/>
      <c r="XAO265" s="9"/>
      <c r="XAP265" s="9"/>
      <c r="XAQ265" s="9"/>
      <c r="XAR265" s="9"/>
      <c r="XAS265" s="9"/>
      <c r="XAT265" s="9"/>
      <c r="XAU265" s="9"/>
      <c r="XAV265" s="9"/>
      <c r="XAW265" s="9"/>
      <c r="XAX265" s="9"/>
      <c r="XAY265" s="9"/>
      <c r="XAZ265" s="9"/>
      <c r="XBA265" s="9"/>
      <c r="XBB265" s="9"/>
      <c r="XBC265" s="9"/>
      <c r="XBD265" s="9"/>
      <c r="XBE265" s="9"/>
      <c r="XBF265" s="9"/>
      <c r="XBG265" s="9"/>
      <c r="XBH265" s="9"/>
    </row>
    <row r="266" spans="1:16284" ht="15.75" x14ac:dyDescent="0.25">
      <c r="A266" s="9"/>
      <c r="B266" s="255"/>
      <c r="C266" s="256"/>
      <c r="D266" s="256"/>
      <c r="E266" s="481" t="s">
        <v>366</v>
      </c>
      <c r="F266" s="481"/>
      <c r="G266" s="481"/>
      <c r="H266" s="264">
        <v>44616</v>
      </c>
      <c r="I266" s="265"/>
      <c r="J266" s="255"/>
      <c r="K266" s="255"/>
      <c r="L266" s="255"/>
      <c r="M266" s="255"/>
      <c r="N266" s="255"/>
      <c r="O266" s="255"/>
      <c r="P266" s="255"/>
      <c r="Q266" s="255"/>
      <c r="R266" s="255"/>
      <c r="S266" s="255"/>
      <c r="T266" s="255"/>
      <c r="U266" s="255"/>
      <c r="V266" s="255"/>
      <c r="W266" s="255"/>
      <c r="X266" s="255"/>
      <c r="Y266" s="255"/>
      <c r="Z266" s="255"/>
      <c r="AA266" s="255"/>
      <c r="AB266" s="255"/>
      <c r="AC266" s="255"/>
      <c r="AD266" s="255"/>
      <c r="AE266" s="255"/>
      <c r="AF266" s="255"/>
      <c r="AG266" s="255"/>
      <c r="AH266" s="255"/>
      <c r="AI266" s="255"/>
      <c r="AJ266" s="255"/>
      <c r="AK266" s="255"/>
      <c r="AL266" s="255"/>
      <c r="AM266" s="255"/>
      <c r="AN266" s="255"/>
      <c r="AO266" s="255"/>
      <c r="AP266" s="255"/>
      <c r="AQ266" s="255"/>
      <c r="AR266" s="255"/>
      <c r="AS266" s="255"/>
      <c r="AT266" s="255"/>
      <c r="AU266" s="255"/>
      <c r="AV266" s="255"/>
      <c r="AW266" s="255"/>
      <c r="AX266" s="255"/>
      <c r="AY266" s="255"/>
      <c r="AZ266" s="255"/>
      <c r="BA266" s="255"/>
      <c r="BB266" s="255"/>
      <c r="BC266" s="255"/>
      <c r="BD266" s="255"/>
      <c r="BE266" s="255"/>
      <c r="BF266" s="255"/>
      <c r="BG266" s="255"/>
      <c r="BH266" s="255"/>
      <c r="BI266" s="255"/>
      <c r="BJ266" s="255"/>
      <c r="BK266" s="255"/>
      <c r="BL266" s="255"/>
      <c r="BM266" s="255"/>
      <c r="BN266" s="255"/>
      <c r="BO266" s="255"/>
      <c r="BP266" s="255"/>
      <c r="BQ266" s="255"/>
      <c r="BR266" s="255"/>
      <c r="BS266" s="255"/>
      <c r="BT266" s="255"/>
      <c r="BU266" s="255"/>
      <c r="BV266" s="255"/>
      <c r="BW266" s="255"/>
      <c r="BX266" s="255"/>
      <c r="BY266" s="255"/>
      <c r="BZ266" s="255"/>
      <c r="CA266" s="255"/>
      <c r="CB266" s="255"/>
      <c r="CC266" s="255"/>
      <c r="CD266" s="255"/>
      <c r="CE266" s="255"/>
      <c r="CF266" s="255"/>
      <c r="CG266" s="255"/>
      <c r="CH266" s="255"/>
      <c r="CI266" s="255"/>
      <c r="CJ266" s="255"/>
      <c r="CK266" s="255"/>
      <c r="CL266" s="255"/>
      <c r="CM266" s="255"/>
      <c r="CN266" s="255"/>
      <c r="CO266" s="255"/>
      <c r="CP266" s="255"/>
      <c r="CQ266" s="255"/>
      <c r="CR266" s="255"/>
      <c r="CS266" s="255"/>
      <c r="CT266" s="255"/>
      <c r="CU266" s="255"/>
      <c r="CV266" s="255"/>
      <c r="CW266" s="255"/>
      <c r="CX266" s="255"/>
      <c r="CY266" s="255"/>
      <c r="CZ266" s="255"/>
      <c r="DA266" s="255"/>
      <c r="DB266" s="255"/>
      <c r="DC266" s="255"/>
      <c r="DD266" s="255"/>
      <c r="DE266" s="255"/>
      <c r="DF266" s="255"/>
      <c r="DG266" s="255"/>
      <c r="DH266" s="255"/>
      <c r="DI266" s="255"/>
      <c r="DJ266" s="255"/>
      <c r="DK266" s="255"/>
      <c r="DL266" s="255"/>
      <c r="DM266" s="255"/>
      <c r="DN266" s="255"/>
      <c r="DO266" s="255"/>
      <c r="DP266" s="255"/>
      <c r="DQ266" s="255"/>
      <c r="DR266" s="255"/>
      <c r="DS266" s="255"/>
      <c r="DT266" s="255"/>
      <c r="DU266" s="255"/>
      <c r="DV266" s="255"/>
      <c r="DW266" s="255"/>
      <c r="DX266" s="255"/>
      <c r="DY266" s="255"/>
      <c r="DZ266" s="255"/>
      <c r="EA266" s="255"/>
      <c r="EB266" s="255"/>
      <c r="EC266" s="255"/>
      <c r="ED266" s="255"/>
      <c r="EE266" s="255"/>
      <c r="EF266" s="255"/>
      <c r="EG266" s="255"/>
      <c r="EH266" s="255"/>
      <c r="EI266" s="255"/>
      <c r="EJ266" s="255"/>
      <c r="EK266" s="255"/>
      <c r="EL266" s="255"/>
      <c r="EM266" s="255"/>
      <c r="EN266" s="255"/>
      <c r="EO266" s="255"/>
      <c r="EP266" s="255"/>
      <c r="EQ266" s="255"/>
      <c r="ER266" s="255"/>
      <c r="ES266" s="255"/>
      <c r="ET266" s="255"/>
      <c r="EU266" s="255"/>
      <c r="EV266" s="255"/>
      <c r="EW266" s="255"/>
      <c r="EX266" s="255"/>
      <c r="EY266" s="255"/>
      <c r="EZ266" s="255"/>
      <c r="FA266" s="255"/>
      <c r="FB266" s="255"/>
      <c r="FC266" s="255"/>
      <c r="FD266" s="255"/>
      <c r="FE266" s="255"/>
      <c r="FF266" s="255"/>
      <c r="FG266" s="255"/>
      <c r="FH266" s="255"/>
      <c r="FI266" s="255"/>
      <c r="FJ266" s="255"/>
      <c r="FK266" s="255"/>
      <c r="FL266" s="255"/>
      <c r="FM266" s="255"/>
      <c r="FN266" s="255"/>
      <c r="FO266" s="255"/>
      <c r="FP266" s="255"/>
      <c r="FQ266" s="255"/>
      <c r="FR266" s="255"/>
      <c r="FS266" s="255"/>
      <c r="FT266" s="255"/>
      <c r="FU266" s="255"/>
      <c r="FV266" s="255"/>
      <c r="FW266" s="255"/>
      <c r="FX266" s="255"/>
      <c r="FY266" s="255"/>
      <c r="FZ266" s="255"/>
      <c r="GA266" s="255"/>
      <c r="GB266" s="255"/>
      <c r="GC266" s="255"/>
      <c r="GD266" s="255"/>
      <c r="GE266" s="255"/>
      <c r="GF266" s="255"/>
      <c r="GG266" s="255"/>
      <c r="GH266" s="255"/>
      <c r="GI266" s="255"/>
      <c r="GJ266" s="255"/>
      <c r="GK266" s="255"/>
      <c r="GL266" s="255"/>
      <c r="GM266" s="255"/>
      <c r="GN266" s="255"/>
      <c r="GO266" s="255"/>
      <c r="GP266" s="255"/>
      <c r="GQ266" s="255"/>
      <c r="GR266" s="255"/>
      <c r="GS266" s="255"/>
      <c r="GT266" s="255"/>
      <c r="GU266" s="255"/>
      <c r="GV266" s="255"/>
      <c r="GW266" s="255"/>
      <c r="GX266" s="255"/>
      <c r="GY266" s="255"/>
      <c r="GZ266" s="255"/>
      <c r="HA266" s="255"/>
      <c r="HB266" s="255"/>
      <c r="HC266" s="255"/>
      <c r="HD266" s="255"/>
      <c r="HE266" s="255"/>
      <c r="HF266" s="255"/>
      <c r="HG266" s="255"/>
      <c r="HH266" s="255"/>
      <c r="HI266" s="255"/>
      <c r="HJ266" s="255"/>
      <c r="HK266" s="255"/>
      <c r="HL266" s="255"/>
      <c r="HM266" s="255"/>
      <c r="HN266" s="255"/>
      <c r="HO266" s="255"/>
      <c r="HP266" s="255"/>
      <c r="HQ266" s="255"/>
      <c r="HR266" s="255"/>
      <c r="HS266" s="255"/>
      <c r="HT266" s="255"/>
      <c r="HU266" s="255"/>
      <c r="HV266" s="255"/>
      <c r="HW266" s="255"/>
      <c r="HX266" s="255"/>
      <c r="HY266" s="255"/>
      <c r="HZ266" s="255"/>
      <c r="IA266" s="255"/>
      <c r="IB266" s="255"/>
      <c r="IC266" s="255"/>
      <c r="ID266" s="255"/>
      <c r="IE266" s="255"/>
      <c r="IF266" s="255"/>
      <c r="IG266" s="255"/>
      <c r="IH266" s="255"/>
      <c r="II266" s="255"/>
      <c r="IJ266" s="255"/>
      <c r="IK266" s="255"/>
      <c r="IL266" s="255"/>
      <c r="IM266" s="255"/>
      <c r="IN266" s="255"/>
      <c r="IO266" s="255"/>
      <c r="IP266" s="255"/>
      <c r="IQ266" s="255"/>
      <c r="IR266" s="255"/>
      <c r="IS266" s="255"/>
      <c r="IT266" s="255"/>
      <c r="IU266" s="255"/>
      <c r="IV266" s="255"/>
      <c r="IW266" s="255"/>
      <c r="IX266" s="255"/>
      <c r="IY266" s="255"/>
      <c r="IZ266" s="255"/>
      <c r="JA266" s="255"/>
      <c r="JB266" s="255"/>
      <c r="JC266" s="255"/>
      <c r="JD266" s="255"/>
      <c r="JE266" s="255"/>
      <c r="JF266" s="255"/>
      <c r="JG266" s="255"/>
      <c r="JH266" s="255"/>
      <c r="JI266" s="255"/>
      <c r="JJ266" s="255"/>
      <c r="JK266" s="255"/>
      <c r="JL266" s="255"/>
      <c r="JM266" s="255"/>
      <c r="JN266" s="255"/>
      <c r="JO266" s="255"/>
      <c r="JP266" s="255"/>
      <c r="JQ266" s="255"/>
      <c r="JR266" s="255"/>
      <c r="JS266" s="255"/>
      <c r="JT266" s="255"/>
      <c r="JU266" s="255"/>
      <c r="JV266" s="255"/>
      <c r="JW266" s="255"/>
      <c r="JX266" s="255"/>
      <c r="JY266" s="255"/>
      <c r="JZ266" s="255"/>
      <c r="KA266" s="255"/>
      <c r="KB266" s="255"/>
      <c r="KC266" s="255"/>
      <c r="KD266" s="255"/>
      <c r="KE266" s="255"/>
      <c r="KF266" s="255"/>
      <c r="KG266" s="255"/>
      <c r="KH266" s="255"/>
      <c r="KI266" s="255"/>
      <c r="KJ266" s="255"/>
      <c r="KK266" s="255"/>
      <c r="KL266" s="255"/>
      <c r="KM266" s="255"/>
      <c r="KN266" s="255"/>
      <c r="KO266" s="255"/>
      <c r="KP266" s="255"/>
      <c r="KQ266" s="255"/>
      <c r="KR266" s="255"/>
      <c r="KS266" s="255"/>
      <c r="KT266" s="255"/>
      <c r="KU266" s="255"/>
      <c r="KV266" s="255"/>
      <c r="KW266" s="255"/>
      <c r="KX266" s="255"/>
      <c r="KY266" s="255"/>
      <c r="KZ266" s="255"/>
      <c r="LA266" s="255"/>
      <c r="LB266" s="255"/>
      <c r="LC266" s="255"/>
      <c r="LD266" s="255"/>
      <c r="LE266" s="255"/>
      <c r="LF266" s="255"/>
      <c r="LG266" s="255"/>
      <c r="LH266" s="255"/>
      <c r="LI266" s="255"/>
      <c r="LJ266" s="255"/>
      <c r="LK266" s="255"/>
      <c r="LL266" s="255"/>
      <c r="LM266" s="255"/>
      <c r="LN266" s="255"/>
      <c r="LO266" s="255"/>
      <c r="LP266" s="255"/>
      <c r="LQ266" s="255"/>
      <c r="LR266" s="255"/>
      <c r="LS266" s="255"/>
      <c r="LT266" s="255"/>
      <c r="LU266" s="255"/>
      <c r="LV266" s="255"/>
      <c r="LW266" s="255"/>
      <c r="LX266" s="255"/>
      <c r="LY266" s="255"/>
      <c r="LZ266" s="255"/>
      <c r="MA266" s="255"/>
      <c r="MB266" s="255"/>
      <c r="MC266" s="255"/>
      <c r="MD266" s="255"/>
      <c r="ME266" s="255"/>
      <c r="MF266" s="255"/>
      <c r="MG266" s="255"/>
      <c r="MH266" s="255"/>
      <c r="MI266" s="255"/>
      <c r="MJ266" s="255"/>
      <c r="MK266" s="255"/>
      <c r="ML266" s="255"/>
      <c r="MM266" s="255"/>
      <c r="MN266" s="255"/>
      <c r="MO266" s="255"/>
      <c r="MP266" s="255"/>
      <c r="MQ266" s="255"/>
      <c r="MR266" s="255"/>
      <c r="MS266" s="255"/>
      <c r="MT266" s="255"/>
      <c r="MU266" s="255"/>
      <c r="MV266" s="255"/>
      <c r="MW266" s="255"/>
      <c r="MX266" s="255"/>
      <c r="MY266" s="255"/>
      <c r="MZ266" s="255"/>
      <c r="NA266" s="255"/>
      <c r="NB266" s="255"/>
      <c r="NC266" s="255"/>
      <c r="ND266" s="255"/>
      <c r="NE266" s="255"/>
      <c r="NF266" s="255"/>
      <c r="NG266" s="255"/>
      <c r="NH266" s="255"/>
      <c r="NI266" s="255"/>
      <c r="NJ266" s="255"/>
      <c r="NK266" s="255"/>
      <c r="NL266" s="255"/>
      <c r="NM266" s="255"/>
      <c r="NN266" s="255"/>
      <c r="NO266" s="255"/>
      <c r="NP266" s="255"/>
      <c r="NQ266" s="255"/>
      <c r="NR266" s="255"/>
      <c r="NS266" s="255"/>
      <c r="NT266" s="255"/>
      <c r="NU266" s="255"/>
      <c r="NV266" s="255"/>
      <c r="NW266" s="255"/>
      <c r="NX266" s="255"/>
      <c r="NY266" s="255"/>
      <c r="NZ266" s="255"/>
      <c r="OA266" s="255"/>
      <c r="OB266" s="255"/>
      <c r="OC266" s="255"/>
      <c r="OD266" s="255"/>
      <c r="OE266" s="255"/>
      <c r="OF266" s="255"/>
      <c r="OG266" s="255"/>
      <c r="OH266" s="255"/>
      <c r="OI266" s="255"/>
      <c r="OJ266" s="255"/>
      <c r="OK266" s="255"/>
      <c r="OL266" s="255"/>
      <c r="OM266" s="255"/>
      <c r="ON266" s="255"/>
      <c r="OO266" s="255"/>
      <c r="OP266" s="255"/>
      <c r="OQ266" s="255"/>
      <c r="OR266" s="255"/>
      <c r="OS266" s="255"/>
      <c r="OT266" s="255"/>
      <c r="OU266" s="255"/>
      <c r="OV266" s="255"/>
      <c r="OW266" s="255"/>
      <c r="OX266" s="255"/>
      <c r="OY266" s="255"/>
      <c r="OZ266" s="255"/>
      <c r="PA266" s="255"/>
      <c r="PB266" s="255"/>
      <c r="PC266" s="255"/>
      <c r="PD266" s="255"/>
      <c r="PE266" s="255"/>
      <c r="PF266" s="255"/>
      <c r="PG266" s="255"/>
      <c r="PH266" s="255"/>
      <c r="PI266" s="255"/>
      <c r="PJ266" s="255"/>
      <c r="PK266" s="255"/>
      <c r="PL266" s="255"/>
      <c r="PM266" s="255"/>
      <c r="PN266" s="255"/>
      <c r="PO266" s="255"/>
      <c r="PP266" s="255"/>
      <c r="PQ266" s="255"/>
      <c r="PR266" s="255"/>
      <c r="PS266" s="255"/>
      <c r="PT266" s="255"/>
      <c r="PU266" s="255"/>
      <c r="PV266" s="255"/>
      <c r="PW266" s="255"/>
      <c r="PX266" s="255"/>
      <c r="PY266" s="255"/>
      <c r="PZ266" s="255"/>
      <c r="QA266" s="255"/>
      <c r="QB266" s="255"/>
      <c r="QC266" s="255"/>
      <c r="QD266" s="255"/>
      <c r="QE266" s="255"/>
      <c r="QF266" s="255"/>
      <c r="QG266" s="255"/>
      <c r="QH266" s="255"/>
      <c r="QI266" s="255"/>
      <c r="QJ266" s="255"/>
      <c r="QK266" s="255"/>
      <c r="QL266" s="255"/>
      <c r="QM266" s="255"/>
      <c r="QN266" s="255"/>
      <c r="QO266" s="255"/>
      <c r="QP266" s="255"/>
      <c r="QQ266" s="255"/>
      <c r="QR266" s="255"/>
      <c r="QS266" s="255"/>
      <c r="QT266" s="255"/>
      <c r="QU266" s="255"/>
      <c r="QV266" s="255"/>
      <c r="QW266" s="255"/>
      <c r="QX266" s="255"/>
      <c r="QY266" s="255"/>
      <c r="QZ266" s="255"/>
      <c r="RA266" s="255"/>
      <c r="RB266" s="255"/>
      <c r="RC266" s="255"/>
      <c r="RD266" s="255"/>
      <c r="RE266" s="255"/>
      <c r="RF266" s="255"/>
      <c r="RG266" s="255"/>
      <c r="RH266" s="255"/>
      <c r="RI266" s="255"/>
      <c r="RJ266" s="255"/>
      <c r="RK266" s="255"/>
      <c r="RL266" s="255"/>
      <c r="RM266" s="255"/>
      <c r="RN266" s="255"/>
      <c r="RO266" s="255"/>
      <c r="RP266" s="255"/>
      <c r="RQ266" s="255"/>
      <c r="RR266" s="255"/>
      <c r="RS266" s="255"/>
      <c r="RT266" s="255"/>
      <c r="RU266" s="255"/>
      <c r="RV266" s="255"/>
      <c r="RW266" s="255"/>
      <c r="RX266" s="255"/>
      <c r="RY266" s="255"/>
      <c r="RZ266" s="255"/>
      <c r="SA266" s="255"/>
      <c r="SB266" s="255"/>
      <c r="SC266" s="255"/>
      <c r="SD266" s="255"/>
      <c r="SE266" s="255"/>
      <c r="SF266" s="255"/>
      <c r="SG266" s="255"/>
      <c r="SH266" s="255"/>
      <c r="SI266" s="255"/>
      <c r="SJ266" s="255"/>
      <c r="SK266" s="255"/>
      <c r="SL266" s="255"/>
      <c r="SM266" s="255"/>
      <c r="SN266" s="255"/>
      <c r="SO266" s="255"/>
      <c r="SP266" s="255"/>
      <c r="SQ266" s="255"/>
      <c r="SR266" s="255"/>
      <c r="SS266" s="255"/>
      <c r="ST266" s="255"/>
      <c r="SU266" s="255"/>
      <c r="SV266" s="255"/>
      <c r="SW266" s="255"/>
      <c r="SX266" s="255"/>
      <c r="SY266" s="255"/>
      <c r="SZ266" s="255"/>
      <c r="TA266" s="255"/>
      <c r="TB266" s="255"/>
      <c r="TC266" s="255"/>
      <c r="TD266" s="255"/>
      <c r="TE266" s="255"/>
      <c r="TF266" s="255"/>
      <c r="TG266" s="255"/>
      <c r="TH266" s="255"/>
      <c r="TI266" s="255"/>
      <c r="TJ266" s="255"/>
      <c r="TK266" s="255"/>
      <c r="TL266" s="255"/>
      <c r="TM266" s="255"/>
      <c r="TN266" s="255"/>
      <c r="TO266" s="255"/>
      <c r="TP266" s="255"/>
      <c r="TQ266" s="255"/>
      <c r="TR266" s="255"/>
      <c r="TS266" s="255"/>
      <c r="TT266" s="255"/>
      <c r="TU266" s="255"/>
      <c r="TV266" s="255"/>
      <c r="TW266" s="255"/>
      <c r="TX266" s="255"/>
      <c r="TY266" s="255"/>
      <c r="TZ266" s="255"/>
      <c r="UA266" s="255"/>
      <c r="UB266" s="255"/>
      <c r="UC266" s="255"/>
      <c r="UD266" s="255"/>
      <c r="UE266" s="255"/>
      <c r="UF266" s="255"/>
      <c r="UG266" s="255"/>
      <c r="UH266" s="255"/>
      <c r="UI266" s="255"/>
      <c r="UJ266" s="255"/>
      <c r="UK266" s="255"/>
      <c r="UL266" s="255"/>
      <c r="UM266" s="255"/>
      <c r="UN266" s="255"/>
      <c r="UO266" s="255"/>
      <c r="UP266" s="255"/>
      <c r="UQ266" s="255"/>
      <c r="UR266" s="255"/>
      <c r="US266" s="255"/>
      <c r="UT266" s="255"/>
      <c r="UU266" s="255"/>
      <c r="UV266" s="255"/>
      <c r="UW266" s="255"/>
      <c r="UX266" s="255"/>
      <c r="UY266" s="255"/>
      <c r="UZ266" s="255"/>
      <c r="VA266" s="255"/>
      <c r="VB266" s="255"/>
      <c r="VC266" s="255"/>
      <c r="VD266" s="255"/>
      <c r="VE266" s="255"/>
      <c r="VF266" s="255"/>
      <c r="VG266" s="255"/>
      <c r="VH266" s="255"/>
      <c r="VI266" s="255"/>
      <c r="VJ266" s="255"/>
      <c r="VK266" s="255"/>
      <c r="VL266" s="255"/>
      <c r="VM266" s="255"/>
      <c r="VN266" s="255"/>
      <c r="VO266" s="255"/>
      <c r="VP266" s="255"/>
      <c r="VQ266" s="255"/>
      <c r="VR266" s="255"/>
      <c r="VS266" s="255"/>
      <c r="VT266" s="255"/>
      <c r="VU266" s="255"/>
      <c r="VV266" s="255"/>
      <c r="VW266" s="255"/>
      <c r="VX266" s="255"/>
      <c r="VY266" s="255"/>
      <c r="VZ266" s="255"/>
      <c r="WA266" s="255"/>
      <c r="WB266" s="255"/>
      <c r="WC266" s="255"/>
      <c r="WD266" s="255"/>
      <c r="WE266" s="255"/>
      <c r="WF266" s="255"/>
      <c r="WG266" s="255"/>
      <c r="WH266" s="255"/>
      <c r="WI266" s="255"/>
      <c r="WJ266" s="255"/>
      <c r="WK266" s="255"/>
      <c r="WL266" s="255"/>
      <c r="WM266" s="255"/>
      <c r="WN266" s="255"/>
      <c r="WO266" s="255"/>
      <c r="WP266" s="255"/>
      <c r="WQ266" s="255"/>
      <c r="WR266" s="255"/>
      <c r="WS266" s="255"/>
      <c r="WT266" s="255"/>
      <c r="WU266" s="255"/>
      <c r="WV266" s="255"/>
      <c r="WW266" s="255"/>
      <c r="WX266" s="255"/>
      <c r="WY266" s="255"/>
      <c r="WZ266" s="255"/>
      <c r="XA266" s="255"/>
      <c r="XB266" s="255"/>
      <c r="XC266" s="255"/>
      <c r="XD266" s="255"/>
      <c r="XE266" s="255"/>
      <c r="XF266" s="255"/>
      <c r="XG266" s="255"/>
      <c r="XH266" s="255"/>
      <c r="XI266" s="255"/>
      <c r="XJ266" s="255"/>
      <c r="XK266" s="255"/>
      <c r="XL266" s="255"/>
      <c r="XM266" s="255"/>
      <c r="XN266" s="255"/>
      <c r="XO266" s="255"/>
      <c r="XP266" s="255"/>
      <c r="XQ266" s="255"/>
      <c r="XR266" s="255"/>
      <c r="XS266" s="255"/>
      <c r="XT266" s="255"/>
      <c r="XU266" s="255"/>
      <c r="XV266" s="255"/>
      <c r="XW266" s="255"/>
      <c r="XX266" s="255"/>
      <c r="XY266" s="255"/>
      <c r="XZ266" s="255"/>
      <c r="YA266" s="255"/>
      <c r="YB266" s="255"/>
      <c r="YC266" s="255"/>
      <c r="YD266" s="255"/>
      <c r="YE266" s="255"/>
      <c r="YF266" s="255"/>
      <c r="YG266" s="255"/>
      <c r="YH266" s="255"/>
      <c r="YI266" s="255"/>
      <c r="YJ266" s="255"/>
      <c r="YK266" s="255"/>
      <c r="YL266" s="255"/>
      <c r="YM266" s="255"/>
      <c r="YN266" s="255"/>
      <c r="YO266" s="255"/>
      <c r="YP266" s="255"/>
      <c r="YQ266" s="255"/>
      <c r="YR266" s="255"/>
      <c r="YS266" s="255"/>
      <c r="YT266" s="255"/>
      <c r="YU266" s="255"/>
      <c r="YV266" s="255"/>
      <c r="YW266" s="255"/>
      <c r="YX266" s="255"/>
      <c r="YY266" s="255"/>
      <c r="YZ266" s="255"/>
      <c r="ZA266" s="255"/>
      <c r="ZB266" s="255"/>
      <c r="ZC266" s="255"/>
      <c r="ZD266" s="255"/>
      <c r="ZE266" s="255"/>
      <c r="ZF266" s="255"/>
      <c r="ZG266" s="255"/>
      <c r="ZH266" s="255"/>
      <c r="ZI266" s="255"/>
      <c r="ZJ266" s="255"/>
      <c r="ZK266" s="255"/>
      <c r="ZL266" s="255"/>
      <c r="ZM266" s="255"/>
      <c r="ZN266" s="255"/>
      <c r="ZO266" s="255"/>
      <c r="ZP266" s="255"/>
      <c r="ZQ266" s="255"/>
      <c r="ZR266" s="255"/>
      <c r="ZS266" s="255"/>
      <c r="ZT266" s="255"/>
      <c r="ZU266" s="255"/>
      <c r="ZV266" s="255"/>
      <c r="ZW266" s="255"/>
      <c r="ZX266" s="255"/>
      <c r="ZY266" s="255"/>
      <c r="ZZ266" s="255"/>
      <c r="AAA266" s="255"/>
      <c r="AAB266" s="255"/>
      <c r="AAC266" s="255"/>
      <c r="AAD266" s="255"/>
      <c r="AAE266" s="255"/>
      <c r="AAF266" s="255"/>
      <c r="AAG266" s="255"/>
      <c r="AAH266" s="255"/>
      <c r="AAI266" s="255"/>
      <c r="AAJ266" s="255"/>
      <c r="AAK266" s="255"/>
      <c r="AAL266" s="255"/>
      <c r="AAM266" s="255"/>
      <c r="AAN266" s="255"/>
      <c r="AAO266" s="255"/>
      <c r="AAP266" s="255"/>
      <c r="AAQ266" s="255"/>
      <c r="AAR266" s="255"/>
      <c r="AAS266" s="255"/>
      <c r="AAT266" s="255"/>
      <c r="AAU266" s="255"/>
      <c r="AAV266" s="255"/>
      <c r="AAW266" s="255"/>
      <c r="AAX266" s="255"/>
      <c r="AAY266" s="255"/>
      <c r="AAZ266" s="255"/>
      <c r="ABA266" s="255"/>
      <c r="ABB266" s="255"/>
      <c r="ABC266" s="255"/>
      <c r="ABD266" s="255"/>
      <c r="ABE266" s="255"/>
      <c r="ABF266" s="255"/>
      <c r="ABG266" s="255"/>
      <c r="ABH266" s="255"/>
      <c r="ABI266" s="255"/>
      <c r="ABJ266" s="255"/>
      <c r="ABK266" s="255"/>
      <c r="ABL266" s="255"/>
      <c r="ABM266" s="255"/>
      <c r="ABN266" s="255"/>
      <c r="ABO266" s="255"/>
      <c r="ABP266" s="255"/>
      <c r="ABQ266" s="255"/>
      <c r="ABR266" s="255"/>
      <c r="ABS266" s="255"/>
      <c r="ABT266" s="255"/>
      <c r="ABU266" s="255"/>
      <c r="ABV266" s="255"/>
      <c r="ABW266" s="255"/>
      <c r="ABX266" s="255"/>
      <c r="ABY266" s="255"/>
      <c r="ABZ266" s="255"/>
      <c r="ACA266" s="255"/>
      <c r="ACB266" s="255"/>
      <c r="ACC266" s="255"/>
      <c r="ACD266" s="255"/>
      <c r="ACE266" s="255"/>
      <c r="ACF266" s="255"/>
      <c r="ACG266" s="255"/>
      <c r="ACH266" s="255"/>
      <c r="ACI266" s="255"/>
      <c r="ACJ266" s="255"/>
      <c r="ACK266" s="255"/>
      <c r="ACL266" s="255"/>
      <c r="ACM266" s="255"/>
      <c r="ACN266" s="255"/>
      <c r="ACO266" s="255"/>
      <c r="ACP266" s="255"/>
      <c r="ACQ266" s="255"/>
      <c r="ACR266" s="255"/>
      <c r="ACS266" s="255"/>
      <c r="ACT266" s="255"/>
      <c r="ACU266" s="255"/>
      <c r="ACV266" s="255"/>
      <c r="ACW266" s="255"/>
      <c r="ACX266" s="255"/>
      <c r="ACY266" s="255"/>
      <c r="ACZ266" s="255"/>
      <c r="ADA266" s="255"/>
      <c r="ADB266" s="255"/>
      <c r="ADC266" s="255"/>
      <c r="ADD266" s="255"/>
      <c r="ADE266" s="255"/>
      <c r="ADF266" s="255"/>
      <c r="ADG266" s="255"/>
      <c r="ADH266" s="255"/>
      <c r="ADI266" s="255"/>
      <c r="ADJ266" s="255"/>
      <c r="ADK266" s="255"/>
      <c r="ADL266" s="255"/>
      <c r="ADM266" s="255"/>
      <c r="ADN266" s="255"/>
      <c r="ADO266" s="255"/>
      <c r="ADP266" s="255"/>
      <c r="ADQ266" s="255"/>
      <c r="ADR266" s="255"/>
      <c r="ADS266" s="255"/>
      <c r="ADT266" s="255"/>
      <c r="ADU266" s="255"/>
      <c r="ADV266" s="255"/>
      <c r="ADW266" s="255"/>
      <c r="ADX266" s="255"/>
      <c r="ADY266" s="255"/>
      <c r="ADZ266" s="255"/>
      <c r="AEA266" s="255"/>
      <c r="AEB266" s="255"/>
      <c r="AEC266" s="255"/>
      <c r="AED266" s="255"/>
      <c r="AEE266" s="255"/>
      <c r="AEF266" s="255"/>
      <c r="AEG266" s="255"/>
      <c r="AEH266" s="255"/>
      <c r="AEI266" s="255"/>
      <c r="AEJ266" s="255"/>
      <c r="AEK266" s="255"/>
      <c r="AEL266" s="255"/>
      <c r="AEM266" s="255"/>
      <c r="AEN266" s="255"/>
      <c r="AEO266" s="255"/>
      <c r="AEP266" s="255"/>
      <c r="AEQ266" s="255"/>
      <c r="AER266" s="255"/>
      <c r="AES266" s="255"/>
      <c r="AET266" s="255"/>
      <c r="AEU266" s="255"/>
      <c r="AEV266" s="255"/>
      <c r="AEW266" s="255"/>
      <c r="AEX266" s="255"/>
      <c r="AEY266" s="255"/>
      <c r="AEZ266" s="255"/>
      <c r="AFA266" s="255"/>
      <c r="AFB266" s="255"/>
      <c r="AFC266" s="255"/>
      <c r="AFD266" s="255"/>
      <c r="AFE266" s="255"/>
      <c r="AFF266" s="255"/>
      <c r="AFG266" s="255"/>
      <c r="AFH266" s="255"/>
      <c r="AFI266" s="255"/>
      <c r="AFJ266" s="255"/>
      <c r="AFK266" s="255"/>
      <c r="AFL266" s="255"/>
      <c r="AFM266" s="255"/>
      <c r="AFN266" s="255"/>
      <c r="AFO266" s="255"/>
      <c r="AFP266" s="255"/>
      <c r="AFQ266" s="255"/>
      <c r="AFR266" s="255"/>
      <c r="AFS266" s="255"/>
      <c r="AFT266" s="255"/>
      <c r="AFU266" s="255"/>
      <c r="AFV266" s="255"/>
      <c r="AFW266" s="255"/>
      <c r="AFX266" s="255"/>
      <c r="AFY266" s="255"/>
      <c r="AFZ266" s="255"/>
      <c r="AGA266" s="255"/>
      <c r="AGB266" s="255"/>
      <c r="AGC266" s="255"/>
      <c r="AGD266" s="255"/>
      <c r="AGE266" s="255"/>
      <c r="AGF266" s="255"/>
      <c r="AGG266" s="255"/>
      <c r="AGH266" s="255"/>
      <c r="AGI266" s="255"/>
      <c r="AGJ266" s="255"/>
      <c r="AGK266" s="255"/>
      <c r="AGL266" s="255"/>
      <c r="AGM266" s="255"/>
      <c r="AGN266" s="255"/>
      <c r="AGO266" s="255"/>
      <c r="AGP266" s="255"/>
      <c r="AGQ266" s="255"/>
      <c r="AGR266" s="255"/>
      <c r="AGS266" s="255"/>
      <c r="AGT266" s="255"/>
      <c r="AGU266" s="255"/>
      <c r="AGV266" s="255"/>
      <c r="AGW266" s="255"/>
      <c r="AGX266" s="255"/>
      <c r="AGY266" s="255"/>
      <c r="AGZ266" s="255"/>
      <c r="AHA266" s="255"/>
      <c r="AHB266" s="255"/>
      <c r="AHC266" s="255"/>
      <c r="AHD266" s="255"/>
      <c r="AHE266" s="255"/>
      <c r="AHF266" s="255"/>
      <c r="AHG266" s="255"/>
      <c r="AHH266" s="255"/>
      <c r="AHI266" s="255"/>
      <c r="AHJ266" s="255"/>
      <c r="AHK266" s="255"/>
      <c r="AHL266" s="255"/>
      <c r="AHM266" s="255"/>
      <c r="AHN266" s="255"/>
      <c r="AHO266" s="255"/>
      <c r="AHP266" s="255"/>
      <c r="AHQ266" s="255"/>
      <c r="AHR266" s="255"/>
      <c r="AHS266" s="255"/>
      <c r="AHT266" s="255"/>
      <c r="AHU266" s="255"/>
      <c r="AHV266" s="255"/>
      <c r="AHW266" s="255"/>
      <c r="AHX266" s="255"/>
      <c r="AHY266" s="255"/>
      <c r="AHZ266" s="255"/>
      <c r="AIA266" s="255"/>
      <c r="AIB266" s="255"/>
      <c r="AIC266" s="255"/>
      <c r="AID266" s="255"/>
      <c r="AIE266" s="255"/>
      <c r="AIF266" s="255"/>
      <c r="AIG266" s="255"/>
      <c r="AIH266" s="255"/>
      <c r="AII266" s="255"/>
      <c r="AIJ266" s="255"/>
      <c r="AIK266" s="255"/>
      <c r="AIL266" s="255"/>
      <c r="AIM266" s="255"/>
      <c r="AIN266" s="255"/>
      <c r="AIO266" s="255"/>
      <c r="AIP266" s="255"/>
      <c r="AIQ266" s="255"/>
      <c r="AIR266" s="255"/>
      <c r="AIS266" s="255"/>
      <c r="AIT266" s="255"/>
      <c r="AIU266" s="255"/>
      <c r="AIV266" s="255"/>
      <c r="AIW266" s="255"/>
      <c r="AIX266" s="255"/>
      <c r="AIY266" s="255"/>
      <c r="AIZ266" s="255"/>
      <c r="AJA266" s="255"/>
      <c r="AJB266" s="255"/>
      <c r="AJC266" s="255"/>
      <c r="AJD266" s="255"/>
      <c r="AJE266" s="255"/>
      <c r="AJF266" s="255"/>
      <c r="AJG266" s="255"/>
      <c r="AJH266" s="255"/>
      <c r="AJI266" s="255"/>
      <c r="AJJ266" s="255"/>
      <c r="AJK266" s="255"/>
      <c r="AJL266" s="255"/>
      <c r="AJM266" s="255"/>
      <c r="AJN266" s="255"/>
      <c r="AJO266" s="255"/>
      <c r="AJP266" s="255"/>
      <c r="AJQ266" s="255"/>
      <c r="AJR266" s="255"/>
      <c r="AJS266" s="255"/>
      <c r="AJT266" s="255"/>
      <c r="AJU266" s="255"/>
      <c r="AJV266" s="255"/>
      <c r="AJW266" s="255"/>
      <c r="AJX266" s="255"/>
      <c r="AJY266" s="255"/>
      <c r="AJZ266" s="255"/>
      <c r="AKA266" s="255"/>
      <c r="AKB266" s="255"/>
      <c r="AKC266" s="255"/>
      <c r="AKD266" s="255"/>
      <c r="AKE266" s="255"/>
      <c r="AKF266" s="255"/>
      <c r="AKG266" s="255"/>
      <c r="AKH266" s="255"/>
      <c r="AKI266" s="255"/>
      <c r="AKJ266" s="255"/>
      <c r="AKK266" s="255"/>
      <c r="AKL266" s="255"/>
      <c r="AKM266" s="255"/>
      <c r="AKN266" s="255"/>
      <c r="AKO266" s="255"/>
      <c r="AKP266" s="255"/>
      <c r="AKQ266" s="255"/>
      <c r="AKR266" s="255"/>
      <c r="AKS266" s="255"/>
      <c r="AKT266" s="255"/>
      <c r="AKU266" s="255"/>
      <c r="AKV266" s="255"/>
      <c r="AKW266" s="255"/>
      <c r="AKX266" s="255"/>
      <c r="AKY266" s="255"/>
      <c r="AKZ266" s="255"/>
      <c r="ALA266" s="255"/>
      <c r="ALB266" s="255"/>
      <c r="ALC266" s="255"/>
      <c r="ALD266" s="255"/>
      <c r="ALE266" s="255"/>
      <c r="ALF266" s="255"/>
      <c r="ALG266" s="255"/>
      <c r="ALH266" s="255"/>
      <c r="ALI266" s="255"/>
      <c r="ALJ266" s="255"/>
      <c r="ALK266" s="255"/>
      <c r="ALL266" s="255"/>
      <c r="ALM266" s="255"/>
      <c r="ALN266" s="255"/>
      <c r="ALO266" s="255"/>
      <c r="ALP266" s="255"/>
      <c r="ALQ266" s="255"/>
      <c r="ALR266" s="255"/>
      <c r="ALS266" s="255"/>
      <c r="ALT266" s="255"/>
      <c r="ALU266" s="255"/>
      <c r="ALV266" s="255"/>
      <c r="ALW266" s="255"/>
      <c r="ALX266" s="255"/>
      <c r="ALY266" s="255"/>
      <c r="ALZ266" s="255"/>
      <c r="AMA266" s="255"/>
      <c r="AMB266" s="255"/>
      <c r="AMC266" s="255"/>
      <c r="AMD266" s="255"/>
      <c r="AME266" s="255"/>
      <c r="AMF266" s="255"/>
      <c r="AMG266" s="255"/>
      <c r="AMH266" s="255"/>
      <c r="AMI266" s="255"/>
      <c r="AMJ266" s="255"/>
      <c r="AMK266" s="255"/>
      <c r="AML266" s="255"/>
      <c r="AMM266" s="255"/>
      <c r="AMN266" s="255"/>
      <c r="AMO266" s="255"/>
      <c r="AMP266" s="255"/>
      <c r="AMQ266" s="255"/>
      <c r="AMR266" s="255"/>
      <c r="AMS266" s="255"/>
      <c r="AMT266" s="255"/>
      <c r="AMU266" s="255"/>
      <c r="AMV266" s="255"/>
      <c r="AMW266" s="255"/>
      <c r="AMX266" s="255"/>
      <c r="AMY266" s="255"/>
      <c r="AMZ266" s="255"/>
      <c r="ANA266" s="255"/>
      <c r="ANB266" s="255"/>
      <c r="ANC266" s="255"/>
      <c r="AND266" s="255"/>
      <c r="ANE266" s="255"/>
      <c r="ANF266" s="255"/>
      <c r="ANG266" s="255"/>
      <c r="ANH266" s="255"/>
      <c r="ANI266" s="255"/>
      <c r="ANJ266" s="255"/>
      <c r="ANK266" s="255"/>
      <c r="ANL266" s="255"/>
      <c r="ANM266" s="255"/>
      <c r="ANN266" s="255"/>
      <c r="ANO266" s="255"/>
      <c r="ANP266" s="255"/>
      <c r="ANQ266" s="255"/>
      <c r="ANR266" s="255"/>
      <c r="ANS266" s="255"/>
      <c r="ANT266" s="255"/>
      <c r="ANU266" s="255"/>
      <c r="ANV266" s="255"/>
      <c r="ANW266" s="255"/>
      <c r="ANX266" s="255"/>
      <c r="ANY266" s="255"/>
      <c r="ANZ266" s="255"/>
      <c r="AOA266" s="255"/>
      <c r="AOB266" s="255"/>
      <c r="AOC266" s="255"/>
      <c r="AOD266" s="255"/>
      <c r="AOE266" s="255"/>
      <c r="AOF266" s="255"/>
      <c r="AOG266" s="255"/>
      <c r="AOH266" s="255"/>
      <c r="AOI266" s="255"/>
      <c r="AOJ266" s="255"/>
      <c r="AOK266" s="255"/>
      <c r="AOL266" s="255"/>
      <c r="AOM266" s="255"/>
      <c r="AON266" s="255"/>
      <c r="AOO266" s="255"/>
      <c r="AOP266" s="255"/>
      <c r="AOQ266" s="255"/>
      <c r="AOR266" s="255"/>
      <c r="AOS266" s="255"/>
      <c r="AOT266" s="255"/>
      <c r="AOU266" s="255"/>
      <c r="AOV266" s="255"/>
      <c r="AOW266" s="255"/>
      <c r="AOX266" s="255"/>
      <c r="AOY266" s="255"/>
      <c r="AOZ266" s="255"/>
      <c r="APA266" s="255"/>
      <c r="APB266" s="255"/>
      <c r="APC266" s="255"/>
      <c r="APD266" s="255"/>
      <c r="APE266" s="255"/>
      <c r="APF266" s="255"/>
      <c r="APG266" s="255"/>
      <c r="APH266" s="255"/>
      <c r="API266" s="255"/>
      <c r="APJ266" s="255"/>
      <c r="APK266" s="255"/>
      <c r="APL266" s="255"/>
      <c r="APM266" s="255"/>
      <c r="APN266" s="255"/>
      <c r="APO266" s="255"/>
      <c r="APP266" s="255"/>
      <c r="APQ266" s="255"/>
      <c r="APR266" s="255"/>
      <c r="APS266" s="255"/>
      <c r="APT266" s="255"/>
      <c r="APU266" s="255"/>
      <c r="APV266" s="255"/>
      <c r="APW266" s="255"/>
      <c r="APX266" s="255"/>
      <c r="APY266" s="255"/>
      <c r="APZ266" s="255"/>
      <c r="AQA266" s="255"/>
      <c r="AQB266" s="255"/>
      <c r="AQC266" s="255"/>
      <c r="AQD266" s="255"/>
      <c r="AQE266" s="255"/>
      <c r="AQF266" s="255"/>
      <c r="AQG266" s="255"/>
      <c r="AQH266" s="255"/>
      <c r="AQI266" s="255"/>
      <c r="AQJ266" s="255"/>
      <c r="AQK266" s="255"/>
      <c r="AQL266" s="255"/>
      <c r="AQM266" s="255"/>
      <c r="AQN266" s="255"/>
      <c r="AQO266" s="255"/>
      <c r="AQP266" s="255"/>
      <c r="AQQ266" s="255"/>
      <c r="AQR266" s="255"/>
      <c r="AQS266" s="255"/>
      <c r="AQT266" s="255"/>
      <c r="AQU266" s="255"/>
      <c r="AQV266" s="255"/>
      <c r="AQW266" s="255"/>
      <c r="AQX266" s="255"/>
      <c r="AQY266" s="255"/>
      <c r="AQZ266" s="255"/>
      <c r="ARA266" s="255"/>
      <c r="ARB266" s="255"/>
      <c r="ARC266" s="255"/>
      <c r="ARD266" s="255"/>
      <c r="ARE266" s="255"/>
      <c r="ARF266" s="255"/>
      <c r="ARG266" s="255"/>
      <c r="ARH266" s="255"/>
      <c r="ARI266" s="255"/>
      <c r="ARJ266" s="255"/>
      <c r="ARK266" s="255"/>
      <c r="ARL266" s="255"/>
      <c r="ARM266" s="255"/>
      <c r="ARN266" s="255"/>
      <c r="ARO266" s="255"/>
      <c r="ARP266" s="255"/>
      <c r="ARQ266" s="255"/>
      <c r="ARR266" s="255"/>
      <c r="ARS266" s="255"/>
      <c r="ART266" s="255"/>
      <c r="ARU266" s="255"/>
      <c r="ARV266" s="255"/>
      <c r="ARW266" s="255"/>
      <c r="ARX266" s="255"/>
      <c r="ARY266" s="255"/>
      <c r="ARZ266" s="255"/>
      <c r="ASA266" s="255"/>
      <c r="ASB266" s="255"/>
      <c r="ASC266" s="255"/>
      <c r="ASD266" s="255"/>
      <c r="ASE266" s="255"/>
      <c r="ASF266" s="255"/>
      <c r="ASG266" s="255"/>
      <c r="ASH266" s="255"/>
      <c r="ASI266" s="255"/>
      <c r="ASJ266" s="255"/>
      <c r="ASK266" s="255"/>
      <c r="ASL266" s="255"/>
      <c r="ASM266" s="255"/>
      <c r="ASN266" s="255"/>
      <c r="ASO266" s="255"/>
      <c r="ASP266" s="255"/>
      <c r="ASQ266" s="255"/>
      <c r="ASR266" s="255"/>
      <c r="ASS266" s="255"/>
      <c r="AST266" s="255"/>
      <c r="ASU266" s="255"/>
      <c r="ASV266" s="255"/>
      <c r="ASW266" s="255"/>
      <c r="ASX266" s="255"/>
      <c r="ASY266" s="255"/>
      <c r="ASZ266" s="255"/>
      <c r="ATA266" s="255"/>
      <c r="ATB266" s="255"/>
      <c r="ATC266" s="255"/>
      <c r="ATD266" s="255"/>
      <c r="ATE266" s="255"/>
      <c r="ATF266" s="255"/>
      <c r="ATG266" s="255"/>
      <c r="ATH266" s="255"/>
      <c r="ATI266" s="255"/>
      <c r="ATJ266" s="255"/>
      <c r="ATK266" s="255"/>
      <c r="ATL266" s="255"/>
      <c r="ATM266" s="255"/>
      <c r="ATN266" s="255"/>
      <c r="ATO266" s="255"/>
      <c r="ATP266" s="255"/>
      <c r="ATQ266" s="255"/>
      <c r="ATR266" s="255"/>
      <c r="ATS266" s="255"/>
      <c r="ATT266" s="255"/>
      <c r="ATU266" s="255"/>
      <c r="ATV266" s="255"/>
      <c r="ATW266" s="255"/>
      <c r="ATX266" s="255"/>
      <c r="ATY266" s="255"/>
      <c r="ATZ266" s="255"/>
      <c r="AUA266" s="255"/>
      <c r="AUB266" s="255"/>
      <c r="AUC266" s="255"/>
      <c r="AUD266" s="255"/>
      <c r="AUE266" s="255"/>
      <c r="AUF266" s="255"/>
      <c r="AUG266" s="255"/>
      <c r="AUH266" s="255"/>
      <c r="AUI266" s="255"/>
      <c r="AUJ266" s="255"/>
      <c r="AUK266" s="255"/>
      <c r="AUL266" s="255"/>
      <c r="AUM266" s="255"/>
      <c r="AUN266" s="255"/>
      <c r="AUO266" s="255"/>
      <c r="AUP266" s="255"/>
      <c r="AUQ266" s="255"/>
      <c r="AUR266" s="255"/>
      <c r="AUS266" s="255"/>
      <c r="AUT266" s="255"/>
      <c r="AUU266" s="255"/>
      <c r="AUV266" s="255"/>
      <c r="AUW266" s="255"/>
      <c r="AUX266" s="255"/>
      <c r="AUY266" s="255"/>
      <c r="AUZ266" s="255"/>
      <c r="AVA266" s="255"/>
      <c r="AVB266" s="255"/>
      <c r="AVC266" s="255"/>
      <c r="AVD266" s="255"/>
      <c r="AVE266" s="255"/>
      <c r="AVF266" s="255"/>
      <c r="AVG266" s="255"/>
      <c r="AVH266" s="255"/>
      <c r="AVI266" s="255"/>
      <c r="AVJ266" s="255"/>
      <c r="AVK266" s="255"/>
      <c r="AVL266" s="255"/>
      <c r="AVM266" s="255"/>
      <c r="AVN266" s="255"/>
      <c r="AVO266" s="255"/>
      <c r="AVP266" s="255"/>
      <c r="AVQ266" s="255"/>
      <c r="AVR266" s="255"/>
      <c r="AVS266" s="255"/>
      <c r="AVT266" s="255"/>
      <c r="AVU266" s="255"/>
      <c r="AVV266" s="255"/>
      <c r="AVW266" s="255"/>
      <c r="AVX266" s="255"/>
      <c r="AVY266" s="255"/>
      <c r="AVZ266" s="255"/>
      <c r="AWA266" s="255"/>
      <c r="AWB266" s="255"/>
      <c r="AWC266" s="255"/>
      <c r="AWD266" s="255"/>
      <c r="AWE266" s="255"/>
      <c r="AWF266" s="255"/>
      <c r="AWG266" s="255"/>
      <c r="AWH266" s="255"/>
      <c r="AWI266" s="255"/>
      <c r="AWJ266" s="255"/>
      <c r="AWK266" s="255"/>
      <c r="AWL266" s="255"/>
      <c r="AWM266" s="255"/>
      <c r="AWN266" s="255"/>
      <c r="AWO266" s="255"/>
      <c r="AWP266" s="255"/>
      <c r="AWQ266" s="255"/>
      <c r="AWR266" s="255"/>
      <c r="AWS266" s="255"/>
      <c r="AWT266" s="255"/>
      <c r="AWU266" s="255"/>
      <c r="AWV266" s="255"/>
      <c r="AWW266" s="255"/>
      <c r="AWX266" s="255"/>
      <c r="AWY266" s="255"/>
      <c r="AWZ266" s="255"/>
      <c r="AXA266" s="255"/>
      <c r="AXB266" s="255"/>
      <c r="AXC266" s="255"/>
      <c r="AXD266" s="255"/>
      <c r="AXE266" s="255"/>
      <c r="AXF266" s="255"/>
      <c r="AXG266" s="255"/>
      <c r="AXH266" s="255"/>
      <c r="AXI266" s="255"/>
      <c r="AXJ266" s="255"/>
      <c r="AXK266" s="255"/>
      <c r="AXL266" s="255"/>
      <c r="AXM266" s="255"/>
      <c r="AXN266" s="255"/>
      <c r="AXO266" s="255"/>
      <c r="AXP266" s="255"/>
      <c r="AXQ266" s="255"/>
      <c r="AXR266" s="255"/>
      <c r="AXS266" s="255"/>
      <c r="AXT266" s="255"/>
      <c r="AXU266" s="255"/>
      <c r="AXV266" s="255"/>
      <c r="AXW266" s="255"/>
      <c r="AXX266" s="255"/>
      <c r="AXY266" s="255"/>
      <c r="AXZ266" s="255"/>
      <c r="AYA266" s="255"/>
      <c r="AYB266" s="255"/>
      <c r="AYC266" s="255"/>
      <c r="AYD266" s="255"/>
      <c r="AYE266" s="255"/>
      <c r="AYF266" s="255"/>
      <c r="AYG266" s="255"/>
      <c r="AYH266" s="255"/>
      <c r="AYI266" s="255"/>
      <c r="AYJ266" s="255"/>
      <c r="AYK266" s="255"/>
      <c r="AYL266" s="255"/>
      <c r="AYM266" s="255"/>
      <c r="AYN266" s="255"/>
      <c r="AYO266" s="255"/>
      <c r="AYP266" s="255"/>
      <c r="AYQ266" s="255"/>
      <c r="AYR266" s="255"/>
      <c r="AYS266" s="255"/>
      <c r="AYT266" s="255"/>
      <c r="AYU266" s="255"/>
      <c r="AYV266" s="255"/>
      <c r="AYW266" s="255"/>
      <c r="AYX266" s="255"/>
      <c r="AYY266" s="255"/>
      <c r="AYZ266" s="255"/>
      <c r="AZA266" s="255"/>
      <c r="AZB266" s="255"/>
      <c r="AZC266" s="255"/>
      <c r="AZD266" s="255"/>
      <c r="AZE266" s="255"/>
      <c r="AZF266" s="255"/>
      <c r="AZG266" s="255"/>
      <c r="AZH266" s="255"/>
      <c r="AZI266" s="255"/>
      <c r="AZJ266" s="255"/>
      <c r="AZK266" s="255"/>
      <c r="AZL266" s="255"/>
      <c r="AZM266" s="255"/>
      <c r="AZN266" s="255"/>
      <c r="AZO266" s="255"/>
      <c r="AZP266" s="255"/>
      <c r="AZQ266" s="255"/>
      <c r="AZR266" s="255"/>
      <c r="AZS266" s="255"/>
      <c r="AZT266" s="255"/>
      <c r="AZU266" s="255"/>
      <c r="AZV266" s="255"/>
      <c r="AZW266" s="255"/>
      <c r="AZX266" s="255"/>
      <c r="AZY266" s="255"/>
      <c r="AZZ266" s="255"/>
      <c r="BAA266" s="255"/>
      <c r="BAB266" s="255"/>
      <c r="BAC266" s="255"/>
      <c r="BAD266" s="255"/>
      <c r="BAE266" s="255"/>
      <c r="BAF266" s="255"/>
      <c r="BAG266" s="255"/>
      <c r="BAH266" s="255"/>
      <c r="BAI266" s="255"/>
      <c r="BAJ266" s="255"/>
      <c r="BAK266" s="255"/>
      <c r="BAL266" s="255"/>
      <c r="BAM266" s="255"/>
      <c r="BAN266" s="255"/>
      <c r="BAO266" s="255"/>
      <c r="BAP266" s="255"/>
      <c r="BAQ266" s="255"/>
      <c r="BAR266" s="255"/>
      <c r="BAS266" s="255"/>
      <c r="BAT266" s="255"/>
      <c r="BAU266" s="255"/>
      <c r="BAV266" s="255"/>
      <c r="BAW266" s="255"/>
      <c r="BAX266" s="255"/>
      <c r="BAY266" s="255"/>
      <c r="BAZ266" s="255"/>
      <c r="BBA266" s="255"/>
      <c r="BBB266" s="255"/>
      <c r="BBC266" s="255"/>
      <c r="BBD266" s="255"/>
      <c r="BBE266" s="255"/>
      <c r="BBF266" s="255"/>
      <c r="BBG266" s="255"/>
      <c r="BBH266" s="255"/>
      <c r="BBI266" s="255"/>
      <c r="BBJ266" s="255"/>
      <c r="BBK266" s="255"/>
      <c r="BBL266" s="255"/>
      <c r="BBM266" s="255"/>
      <c r="BBN266" s="255"/>
      <c r="BBO266" s="255"/>
      <c r="BBP266" s="255"/>
      <c r="BBQ266" s="255"/>
      <c r="BBR266" s="255"/>
      <c r="BBS266" s="255"/>
      <c r="BBT266" s="255"/>
      <c r="BBU266" s="255"/>
      <c r="BBV266" s="255"/>
      <c r="BBW266" s="255"/>
      <c r="BBX266" s="255"/>
      <c r="BBY266" s="255"/>
      <c r="BBZ266" s="255"/>
      <c r="BCA266" s="255"/>
      <c r="BCB266" s="255"/>
      <c r="BCC266" s="255"/>
      <c r="BCD266" s="255"/>
      <c r="BCE266" s="255"/>
      <c r="BCF266" s="255"/>
      <c r="BCG266" s="255"/>
      <c r="BCH266" s="255"/>
      <c r="BCI266" s="255"/>
      <c r="BCJ266" s="255"/>
      <c r="BCK266" s="255"/>
      <c r="BCL266" s="255"/>
      <c r="BCM266" s="255"/>
      <c r="BCN266" s="255"/>
      <c r="BCO266" s="255"/>
      <c r="BCP266" s="255"/>
      <c r="BCQ266" s="255"/>
      <c r="BCR266" s="255"/>
      <c r="BCS266" s="255"/>
      <c r="BCT266" s="255"/>
      <c r="BCU266" s="255"/>
      <c r="BCV266" s="255"/>
      <c r="BCW266" s="255"/>
      <c r="BCX266" s="255"/>
      <c r="BCY266" s="255"/>
      <c r="BCZ266" s="255"/>
      <c r="BDA266" s="255"/>
      <c r="BDB266" s="255"/>
      <c r="BDC266" s="255"/>
      <c r="BDD266" s="255"/>
      <c r="BDE266" s="255"/>
      <c r="BDF266" s="255"/>
      <c r="BDG266" s="255"/>
      <c r="BDH266" s="255"/>
      <c r="BDI266" s="255"/>
      <c r="BDJ266" s="255"/>
      <c r="BDK266" s="255"/>
      <c r="BDL266" s="255"/>
      <c r="BDM266" s="255"/>
      <c r="BDN266" s="255"/>
      <c r="BDO266" s="255"/>
      <c r="BDP266" s="255"/>
      <c r="BDQ266" s="255"/>
      <c r="BDR266" s="255"/>
      <c r="BDS266" s="255"/>
      <c r="BDT266" s="255"/>
      <c r="BDU266" s="255"/>
      <c r="BDV266" s="255"/>
      <c r="BDW266" s="255"/>
      <c r="BDX266" s="255"/>
      <c r="BDY266" s="255"/>
      <c r="BDZ266" s="255"/>
      <c r="BEA266" s="255"/>
      <c r="BEB266" s="255"/>
      <c r="BEC266" s="255"/>
      <c r="BED266" s="255"/>
      <c r="BEE266" s="255"/>
      <c r="BEF266" s="255"/>
      <c r="BEG266" s="255"/>
      <c r="BEH266" s="255"/>
      <c r="BEI266" s="255"/>
      <c r="BEJ266" s="255"/>
      <c r="BEK266" s="255"/>
      <c r="BEL266" s="255"/>
      <c r="BEM266" s="255"/>
      <c r="BEN266" s="255"/>
      <c r="BEO266" s="255"/>
      <c r="BEP266" s="255"/>
      <c r="BEQ266" s="255"/>
      <c r="BER266" s="255"/>
      <c r="BES266" s="255"/>
      <c r="BET266" s="255"/>
      <c r="BEU266" s="255"/>
      <c r="BEV266" s="255"/>
      <c r="BEW266" s="255"/>
      <c r="BEX266" s="255"/>
      <c r="BEY266" s="255"/>
      <c r="BEZ266" s="255"/>
      <c r="BFA266" s="255"/>
      <c r="BFB266" s="255"/>
      <c r="BFC266" s="255"/>
      <c r="BFD266" s="255"/>
      <c r="BFE266" s="255"/>
      <c r="BFF266" s="255"/>
      <c r="BFG266" s="255"/>
      <c r="BFH266" s="255"/>
      <c r="BFI266" s="255"/>
      <c r="BFJ266" s="255"/>
      <c r="BFK266" s="255"/>
      <c r="BFL266" s="255"/>
      <c r="BFM266" s="255"/>
      <c r="BFN266" s="255"/>
      <c r="BFO266" s="255"/>
      <c r="BFP266" s="255"/>
      <c r="BFQ266" s="255"/>
      <c r="BFR266" s="255"/>
      <c r="BFS266" s="255"/>
      <c r="BFT266" s="255"/>
      <c r="BFU266" s="255"/>
      <c r="BFV266" s="255"/>
      <c r="BFW266" s="255"/>
      <c r="BFX266" s="255"/>
      <c r="BFY266" s="255"/>
      <c r="BFZ266" s="255"/>
      <c r="BGA266" s="255"/>
      <c r="BGB266" s="255"/>
      <c r="BGC266" s="255"/>
      <c r="BGD266" s="255"/>
      <c r="BGE266" s="255"/>
      <c r="BGF266" s="255"/>
      <c r="BGG266" s="255"/>
      <c r="BGH266" s="255"/>
      <c r="BGI266" s="255"/>
      <c r="BGJ266" s="255"/>
      <c r="BGK266" s="255"/>
      <c r="BGL266" s="255"/>
      <c r="BGM266" s="255"/>
      <c r="BGN266" s="255"/>
      <c r="BGO266" s="255"/>
      <c r="BGP266" s="255"/>
      <c r="BGQ266" s="255"/>
      <c r="BGR266" s="255"/>
      <c r="BGS266" s="255"/>
      <c r="BGT266" s="255"/>
      <c r="BGU266" s="255"/>
      <c r="BGV266" s="255"/>
      <c r="BGW266" s="255"/>
      <c r="BGX266" s="255"/>
      <c r="BGY266" s="255"/>
      <c r="BGZ266" s="255"/>
      <c r="BHA266" s="255"/>
      <c r="BHB266" s="255"/>
      <c r="BHC266" s="255"/>
      <c r="BHD266" s="255"/>
      <c r="BHE266" s="255"/>
      <c r="BHF266" s="255"/>
      <c r="BHG266" s="255"/>
      <c r="BHH266" s="255"/>
      <c r="BHI266" s="255"/>
      <c r="BHJ266" s="255"/>
      <c r="BHK266" s="255"/>
      <c r="BHL266" s="255"/>
      <c r="BHM266" s="255"/>
      <c r="BHN266" s="255"/>
      <c r="BHO266" s="255"/>
      <c r="BHP266" s="255"/>
      <c r="BHQ266" s="255"/>
      <c r="BHR266" s="255"/>
      <c r="BHS266" s="255"/>
      <c r="BHT266" s="255"/>
      <c r="BHU266" s="255"/>
      <c r="BHV266" s="255"/>
      <c r="BHW266" s="255"/>
      <c r="BHX266" s="255"/>
      <c r="BHY266" s="255"/>
      <c r="BHZ266" s="255"/>
      <c r="BIA266" s="255"/>
      <c r="BIB266" s="255"/>
      <c r="BIC266" s="255"/>
      <c r="BID266" s="255"/>
      <c r="BIE266" s="255"/>
      <c r="BIF266" s="255"/>
      <c r="BIG266" s="255"/>
      <c r="BIH266" s="255"/>
      <c r="BII266" s="255"/>
      <c r="BIJ266" s="255"/>
      <c r="BIK266" s="255"/>
      <c r="BIL266" s="255"/>
      <c r="BIM266" s="255"/>
      <c r="BIN266" s="255"/>
      <c r="BIO266" s="255"/>
      <c r="BIP266" s="255"/>
      <c r="BIQ266" s="255"/>
      <c r="BIR266" s="255"/>
      <c r="BIS266" s="255"/>
      <c r="BIT266" s="255"/>
      <c r="BIU266" s="255"/>
      <c r="BIV266" s="255"/>
      <c r="BIW266" s="255"/>
      <c r="BIX266" s="255"/>
      <c r="BIY266" s="255"/>
      <c r="BIZ266" s="255"/>
      <c r="BJA266" s="255"/>
      <c r="BJB266" s="255"/>
      <c r="BJC266" s="255"/>
      <c r="BJD266" s="255"/>
      <c r="BJE266" s="255"/>
      <c r="BJF266" s="255"/>
      <c r="BJG266" s="255"/>
      <c r="BJH266" s="255"/>
      <c r="BJI266" s="255"/>
      <c r="BJJ266" s="255"/>
      <c r="BJK266" s="255"/>
      <c r="BJL266" s="255"/>
      <c r="BJM266" s="255"/>
      <c r="BJN266" s="255"/>
      <c r="BJO266" s="255"/>
      <c r="BJP266" s="255"/>
      <c r="BJQ266" s="255"/>
      <c r="BJR266" s="255"/>
      <c r="BJS266" s="255"/>
      <c r="BJT266" s="255"/>
      <c r="BJU266" s="255"/>
      <c r="BJV266" s="255"/>
      <c r="BJW266" s="255"/>
      <c r="BJX266" s="255"/>
      <c r="BJY266" s="255"/>
      <c r="BJZ266" s="255"/>
      <c r="BKA266" s="255"/>
      <c r="BKB266" s="255"/>
      <c r="BKC266" s="255"/>
      <c r="BKD266" s="255"/>
      <c r="BKE266" s="255"/>
      <c r="BKF266" s="255"/>
      <c r="BKG266" s="255"/>
      <c r="BKH266" s="255"/>
      <c r="BKI266" s="255"/>
      <c r="BKJ266" s="255"/>
      <c r="BKK266" s="255"/>
      <c r="BKL266" s="255"/>
      <c r="BKM266" s="255"/>
      <c r="BKN266" s="255"/>
      <c r="BKO266" s="255"/>
      <c r="BKP266" s="255"/>
      <c r="BKQ266" s="255"/>
      <c r="BKR266" s="255"/>
      <c r="BKS266" s="255"/>
      <c r="BKT266" s="255"/>
      <c r="BKU266" s="255"/>
      <c r="BKV266" s="255"/>
      <c r="BKW266" s="255"/>
      <c r="BKX266" s="255"/>
      <c r="BKY266" s="255"/>
      <c r="BKZ266" s="255"/>
      <c r="BLA266" s="255"/>
      <c r="BLB266" s="255"/>
      <c r="BLC266" s="255"/>
      <c r="BLD266" s="255"/>
      <c r="BLE266" s="255"/>
      <c r="BLF266" s="255"/>
      <c r="BLG266" s="255"/>
      <c r="BLH266" s="255"/>
      <c r="BLI266" s="255"/>
      <c r="BLJ266" s="255"/>
      <c r="BLK266" s="255"/>
      <c r="BLL266" s="255"/>
      <c r="BLM266" s="255"/>
      <c r="BLN266" s="255"/>
      <c r="BLO266" s="255"/>
      <c r="BLP266" s="255"/>
      <c r="BLQ266" s="255"/>
      <c r="BLR266" s="255"/>
      <c r="BLS266" s="255"/>
      <c r="BLT266" s="255"/>
      <c r="BLU266" s="255"/>
      <c r="BLV266" s="255"/>
      <c r="BLW266" s="255"/>
      <c r="BLX266" s="255"/>
      <c r="BLY266" s="255"/>
      <c r="BLZ266" s="255"/>
      <c r="BMA266" s="255"/>
      <c r="BMB266" s="255"/>
      <c r="BMC266" s="255"/>
      <c r="BMD266" s="255"/>
      <c r="BME266" s="255"/>
      <c r="BMF266" s="255"/>
      <c r="BMG266" s="255"/>
      <c r="BMH266" s="255"/>
      <c r="BMI266" s="255"/>
      <c r="BMJ266" s="255"/>
      <c r="BMK266" s="255"/>
      <c r="BML266" s="255"/>
      <c r="BMM266" s="255"/>
      <c r="BMN266" s="255"/>
      <c r="BMO266" s="255"/>
      <c r="BMP266" s="255"/>
      <c r="BMQ266" s="255"/>
      <c r="BMR266" s="255"/>
      <c r="BMS266" s="255"/>
      <c r="BMT266" s="255"/>
      <c r="BMU266" s="255"/>
      <c r="BMV266" s="255"/>
      <c r="BMW266" s="255"/>
      <c r="BMX266" s="255"/>
      <c r="BMY266" s="255"/>
      <c r="BMZ266" s="255"/>
      <c r="BNA266" s="255"/>
      <c r="BNB266" s="255"/>
      <c r="BNC266" s="255"/>
      <c r="BND266" s="255"/>
      <c r="BNE266" s="255"/>
      <c r="BNF266" s="255"/>
      <c r="BNG266" s="255"/>
      <c r="BNH266" s="255"/>
      <c r="BNI266" s="255"/>
      <c r="BNJ266" s="255"/>
      <c r="BNK266" s="255"/>
      <c r="BNL266" s="255"/>
      <c r="BNM266" s="255"/>
      <c r="BNN266" s="255"/>
      <c r="BNO266" s="255"/>
      <c r="BNP266" s="255"/>
      <c r="BNQ266" s="255"/>
      <c r="BNR266" s="255"/>
      <c r="BNS266" s="255"/>
      <c r="BNT266" s="255"/>
      <c r="BNU266" s="255"/>
      <c r="BNV266" s="255"/>
      <c r="BNW266" s="255"/>
      <c r="BNX266" s="255"/>
      <c r="BNY266" s="255"/>
      <c r="BNZ266" s="255"/>
      <c r="BOA266" s="255"/>
      <c r="BOB266" s="255"/>
      <c r="BOC266" s="255"/>
      <c r="BOD266" s="255"/>
      <c r="BOE266" s="255"/>
      <c r="BOF266" s="255"/>
      <c r="BOG266" s="255"/>
      <c r="BOH266" s="255"/>
      <c r="BOI266" s="255"/>
      <c r="BOJ266" s="255"/>
      <c r="BOK266" s="255"/>
      <c r="BOL266" s="255"/>
      <c r="BOM266" s="255"/>
      <c r="BON266" s="255"/>
      <c r="BOO266" s="255"/>
      <c r="BOP266" s="255"/>
      <c r="BOQ266" s="255"/>
      <c r="BOR266" s="255"/>
      <c r="BOS266" s="255"/>
      <c r="BOT266" s="255"/>
      <c r="BOU266" s="255"/>
      <c r="BOV266" s="255"/>
      <c r="BOW266" s="255"/>
      <c r="BOX266" s="255"/>
      <c r="BOY266" s="255"/>
      <c r="BOZ266" s="255"/>
      <c r="BPA266" s="255"/>
      <c r="BPB266" s="255"/>
      <c r="BPC266" s="255"/>
      <c r="BPD266" s="255"/>
      <c r="BPE266" s="255"/>
      <c r="BPF266" s="255"/>
      <c r="BPG266" s="255"/>
      <c r="BPH266" s="255"/>
      <c r="BPI266" s="255"/>
      <c r="BPJ266" s="255"/>
      <c r="BPK266" s="255"/>
      <c r="BPL266" s="255"/>
      <c r="BPM266" s="255"/>
      <c r="BPN266" s="255"/>
      <c r="BPO266" s="255"/>
      <c r="BPP266" s="255"/>
      <c r="BPQ266" s="255"/>
      <c r="BPR266" s="255"/>
      <c r="BPS266" s="255"/>
      <c r="BPT266" s="255"/>
      <c r="BPU266" s="255"/>
      <c r="BPV266" s="255"/>
      <c r="BPW266" s="255"/>
      <c r="BPX266" s="255"/>
      <c r="BPY266" s="255"/>
      <c r="BPZ266" s="255"/>
      <c r="BQA266" s="255"/>
      <c r="BQB266" s="255"/>
      <c r="BQC266" s="255"/>
      <c r="BQD266" s="255"/>
      <c r="BQE266" s="255"/>
      <c r="BQF266" s="255"/>
      <c r="BQG266" s="255"/>
      <c r="BQH266" s="255"/>
      <c r="BQI266" s="255"/>
      <c r="BQJ266" s="255"/>
      <c r="BQK266" s="255"/>
      <c r="BQL266" s="255"/>
      <c r="BQM266" s="255"/>
      <c r="BQN266" s="255"/>
      <c r="BQO266" s="255"/>
      <c r="BQP266" s="255"/>
      <c r="BQQ266" s="255"/>
      <c r="BQR266" s="255"/>
      <c r="BQS266" s="255"/>
      <c r="BQT266" s="255"/>
      <c r="BQU266" s="255"/>
      <c r="BQV266" s="255"/>
      <c r="BQW266" s="255"/>
      <c r="BQX266" s="255"/>
      <c r="BQY266" s="255"/>
      <c r="BQZ266" s="255"/>
      <c r="BRA266" s="255"/>
      <c r="BRB266" s="255"/>
      <c r="BRC266" s="255"/>
      <c r="BRD266" s="255"/>
      <c r="BRE266" s="255"/>
      <c r="BRF266" s="255"/>
      <c r="BRG266" s="255"/>
      <c r="BRH266" s="255"/>
      <c r="BRI266" s="255"/>
      <c r="BRJ266" s="255"/>
      <c r="BRK266" s="255"/>
      <c r="BRL266" s="255"/>
      <c r="BRM266" s="255"/>
      <c r="BRN266" s="255"/>
      <c r="BRO266" s="255"/>
      <c r="BRP266" s="255"/>
      <c r="BRQ266" s="255"/>
      <c r="BRR266" s="255"/>
      <c r="BRS266" s="255"/>
      <c r="BRT266" s="255"/>
      <c r="BRU266" s="255"/>
      <c r="BRV266" s="255"/>
      <c r="BRW266" s="255"/>
      <c r="BRX266" s="255"/>
      <c r="BRY266" s="255"/>
      <c r="BRZ266" s="255"/>
      <c r="BSA266" s="255"/>
      <c r="BSB266" s="255"/>
      <c r="BSC266" s="255"/>
      <c r="BSD266" s="255"/>
      <c r="BSE266" s="255"/>
      <c r="BSF266" s="255"/>
      <c r="BSG266" s="255"/>
      <c r="BSH266" s="255"/>
      <c r="BSI266" s="255"/>
      <c r="BSJ266" s="255"/>
      <c r="BSK266" s="255"/>
      <c r="BSL266" s="255"/>
      <c r="BSM266" s="255"/>
      <c r="BSN266" s="255"/>
      <c r="BSO266" s="255"/>
      <c r="BSP266" s="255"/>
      <c r="BSQ266" s="255"/>
      <c r="BSR266" s="255"/>
      <c r="BSS266" s="255"/>
      <c r="BST266" s="255"/>
      <c r="BSU266" s="255"/>
      <c r="BSV266" s="255"/>
      <c r="BSW266" s="255"/>
      <c r="BSX266" s="255"/>
      <c r="BSY266" s="255"/>
      <c r="BSZ266" s="255"/>
      <c r="BTA266" s="255"/>
      <c r="BTB266" s="255"/>
      <c r="BTC266" s="255"/>
      <c r="BTD266" s="255"/>
      <c r="BTE266" s="255"/>
      <c r="BTF266" s="255"/>
      <c r="BTG266" s="255"/>
      <c r="BTH266" s="255"/>
      <c r="BTI266" s="255"/>
      <c r="BTJ266" s="255"/>
      <c r="BTK266" s="255"/>
      <c r="BTL266" s="255"/>
      <c r="BTM266" s="255"/>
      <c r="BTN266" s="255"/>
      <c r="BTO266" s="255"/>
      <c r="BTP266" s="255"/>
      <c r="BTQ266" s="255"/>
      <c r="BTR266" s="255"/>
      <c r="BTS266" s="255"/>
      <c r="BTT266" s="255"/>
      <c r="BTU266" s="255"/>
      <c r="BTV266" s="255"/>
      <c r="BTW266" s="255"/>
      <c r="BTX266" s="255"/>
      <c r="BTY266" s="255"/>
      <c r="BTZ266" s="255"/>
      <c r="BUA266" s="255"/>
      <c r="BUB266" s="255"/>
      <c r="BUC266" s="255"/>
      <c r="BUD266" s="255"/>
      <c r="BUE266" s="255"/>
      <c r="BUF266" s="255"/>
      <c r="BUG266" s="255"/>
      <c r="BUH266" s="255"/>
      <c r="BUI266" s="255"/>
      <c r="BUJ266" s="255"/>
      <c r="BUK266" s="255"/>
      <c r="BUL266" s="255"/>
      <c r="BUM266" s="255"/>
      <c r="BUN266" s="255"/>
      <c r="BUO266" s="255"/>
      <c r="BUP266" s="255"/>
      <c r="BUQ266" s="255"/>
      <c r="BUR266" s="255"/>
      <c r="BUS266" s="255"/>
      <c r="BUT266" s="255"/>
      <c r="BUU266" s="255"/>
      <c r="BUV266" s="255"/>
      <c r="BUW266" s="255"/>
      <c r="BUX266" s="255"/>
      <c r="BUY266" s="255"/>
      <c r="BUZ266" s="255"/>
      <c r="BVA266" s="255"/>
      <c r="BVB266" s="255"/>
      <c r="BVC266" s="255"/>
      <c r="BVD266" s="255"/>
      <c r="BVE266" s="255"/>
      <c r="BVF266" s="255"/>
      <c r="BVG266" s="255"/>
      <c r="BVH266" s="255"/>
      <c r="BVI266" s="255"/>
      <c r="BVJ266" s="255"/>
      <c r="BVK266" s="255"/>
      <c r="BVL266" s="255"/>
      <c r="BVM266" s="255"/>
      <c r="BVN266" s="255"/>
      <c r="BVO266" s="255"/>
      <c r="BVP266" s="255"/>
      <c r="BVQ266" s="255"/>
      <c r="BVR266" s="255"/>
      <c r="BVS266" s="255"/>
      <c r="BVT266" s="255"/>
      <c r="BVU266" s="255"/>
      <c r="BVV266" s="255"/>
      <c r="BVW266" s="255"/>
      <c r="BVX266" s="255"/>
      <c r="BVY266" s="255"/>
      <c r="BVZ266" s="255"/>
      <c r="BWA266" s="255"/>
      <c r="BWB266" s="255"/>
      <c r="BWC266" s="255"/>
      <c r="BWD266" s="255"/>
      <c r="BWE266" s="255"/>
      <c r="BWF266" s="255"/>
      <c r="BWG266" s="255"/>
      <c r="BWH266" s="255"/>
      <c r="BWI266" s="255"/>
      <c r="BWJ266" s="255"/>
      <c r="BWK266" s="255"/>
      <c r="BWL266" s="255"/>
      <c r="BWM266" s="255"/>
      <c r="BWN266" s="255"/>
      <c r="BWO266" s="255"/>
      <c r="BWP266" s="255"/>
      <c r="BWQ266" s="255"/>
      <c r="BWR266" s="255"/>
      <c r="BWS266" s="255"/>
      <c r="BWT266" s="255"/>
      <c r="BWU266" s="255"/>
      <c r="BWV266" s="255"/>
      <c r="BWW266" s="255"/>
      <c r="BWX266" s="255"/>
      <c r="BWY266" s="255"/>
      <c r="BWZ266" s="255"/>
      <c r="BXA266" s="255"/>
      <c r="BXB266" s="255"/>
      <c r="BXC266" s="255"/>
      <c r="BXD266" s="255"/>
      <c r="BXE266" s="255"/>
      <c r="BXF266" s="255"/>
      <c r="BXG266" s="255"/>
      <c r="BXH266" s="255"/>
      <c r="BXI266" s="255"/>
      <c r="BXJ266" s="255"/>
      <c r="BXK266" s="255"/>
      <c r="BXL266" s="255"/>
      <c r="BXM266" s="255"/>
      <c r="BXN266" s="255"/>
      <c r="BXO266" s="255"/>
      <c r="BXP266" s="255"/>
      <c r="BXQ266" s="255"/>
      <c r="BXR266" s="255"/>
      <c r="BXS266" s="255"/>
      <c r="BXT266" s="255"/>
      <c r="BXU266" s="255"/>
      <c r="BXV266" s="255"/>
      <c r="BXW266" s="255"/>
      <c r="BXX266" s="255"/>
      <c r="BXY266" s="255"/>
      <c r="BXZ266" s="255"/>
      <c r="BYA266" s="255"/>
      <c r="BYB266" s="255"/>
      <c r="BYC266" s="255"/>
      <c r="BYD266" s="255"/>
      <c r="BYE266" s="255"/>
      <c r="BYF266" s="255"/>
      <c r="BYG266" s="255"/>
      <c r="BYH266" s="255"/>
      <c r="BYI266" s="255"/>
      <c r="BYJ266" s="255"/>
      <c r="BYK266" s="255"/>
      <c r="BYL266" s="255"/>
      <c r="BYM266" s="255"/>
      <c r="BYN266" s="255"/>
      <c r="BYO266" s="255"/>
      <c r="BYP266" s="255"/>
      <c r="BYQ266" s="255"/>
      <c r="BYR266" s="255"/>
      <c r="BYS266" s="255"/>
      <c r="BYT266" s="255"/>
      <c r="BYU266" s="255"/>
      <c r="BYV266" s="255"/>
      <c r="BYW266" s="255"/>
      <c r="BYX266" s="255"/>
      <c r="BYY266" s="255"/>
      <c r="BYZ266" s="255"/>
      <c r="BZA266" s="255"/>
      <c r="BZB266" s="255"/>
      <c r="BZC266" s="255"/>
      <c r="BZD266" s="255"/>
      <c r="BZE266" s="255"/>
      <c r="BZF266" s="255"/>
      <c r="BZG266" s="255"/>
      <c r="BZH266" s="255"/>
      <c r="BZI266" s="255"/>
      <c r="BZJ266" s="255"/>
      <c r="BZK266" s="255"/>
      <c r="BZL266" s="255"/>
      <c r="BZM266" s="255"/>
      <c r="BZN266" s="255"/>
      <c r="BZO266" s="255"/>
      <c r="BZP266" s="255"/>
      <c r="BZQ266" s="255"/>
      <c r="BZR266" s="255"/>
      <c r="BZS266" s="255"/>
      <c r="BZT266" s="255"/>
      <c r="BZU266" s="255"/>
      <c r="BZV266" s="255"/>
      <c r="BZW266" s="255"/>
      <c r="BZX266" s="255"/>
      <c r="BZY266" s="255"/>
      <c r="BZZ266" s="255"/>
      <c r="CAA266" s="255"/>
      <c r="CAB266" s="255"/>
      <c r="CAC266" s="255"/>
      <c r="CAD266" s="255"/>
      <c r="CAE266" s="255"/>
      <c r="CAF266" s="255"/>
      <c r="CAG266" s="255"/>
      <c r="CAH266" s="255"/>
      <c r="CAI266" s="255"/>
      <c r="CAJ266" s="255"/>
      <c r="CAK266" s="255"/>
      <c r="CAL266" s="255"/>
      <c r="CAM266" s="255"/>
      <c r="CAN266" s="255"/>
      <c r="CAO266" s="255"/>
      <c r="CAP266" s="255"/>
      <c r="CAQ266" s="255"/>
      <c r="CAR266" s="255"/>
      <c r="CAS266" s="255"/>
      <c r="CAT266" s="255"/>
      <c r="CAU266" s="255"/>
      <c r="CAV266" s="255"/>
      <c r="CAW266" s="255"/>
      <c r="CAX266" s="255"/>
      <c r="CAY266" s="255"/>
      <c r="CAZ266" s="255"/>
      <c r="CBA266" s="255"/>
      <c r="CBB266" s="255"/>
      <c r="CBC266" s="255"/>
      <c r="CBD266" s="255"/>
      <c r="CBE266" s="255"/>
      <c r="CBF266" s="255"/>
      <c r="CBG266" s="255"/>
      <c r="CBH266" s="255"/>
      <c r="CBI266" s="255"/>
      <c r="CBJ266" s="255"/>
      <c r="CBK266" s="255"/>
      <c r="CBL266" s="255"/>
      <c r="CBM266" s="255"/>
      <c r="CBN266" s="255"/>
      <c r="CBO266" s="255"/>
      <c r="CBP266" s="255"/>
      <c r="CBQ266" s="255"/>
      <c r="CBR266" s="255"/>
      <c r="CBS266" s="255"/>
      <c r="CBT266" s="255"/>
      <c r="CBU266" s="255"/>
      <c r="CBV266" s="255"/>
      <c r="CBW266" s="255"/>
      <c r="CBX266" s="255"/>
      <c r="CBY266" s="255"/>
      <c r="CBZ266" s="255"/>
      <c r="CCA266" s="255"/>
      <c r="CCB266" s="255"/>
      <c r="CCC266" s="255"/>
      <c r="CCD266" s="255"/>
      <c r="CCE266" s="255"/>
      <c r="CCF266" s="255"/>
      <c r="CCG266" s="255"/>
      <c r="CCH266" s="255"/>
      <c r="CCI266" s="255"/>
      <c r="CCJ266" s="255"/>
      <c r="CCK266" s="255"/>
      <c r="CCL266" s="255"/>
      <c r="CCM266" s="255"/>
      <c r="CCN266" s="255"/>
      <c r="CCO266" s="255"/>
      <c r="CCP266" s="255"/>
      <c r="CCQ266" s="255"/>
      <c r="CCR266" s="255"/>
      <c r="CCS266" s="255"/>
      <c r="CCT266" s="255"/>
      <c r="CCU266" s="255"/>
      <c r="CCV266" s="255"/>
      <c r="CCW266" s="255"/>
      <c r="CCX266" s="255"/>
      <c r="CCY266" s="255"/>
      <c r="CCZ266" s="255"/>
      <c r="CDA266" s="255"/>
      <c r="CDB266" s="255"/>
      <c r="CDC266" s="255"/>
      <c r="CDD266" s="255"/>
      <c r="CDE266" s="255"/>
      <c r="CDF266" s="255"/>
      <c r="CDG266" s="255"/>
      <c r="CDH266" s="255"/>
      <c r="CDI266" s="255"/>
      <c r="CDJ266" s="255"/>
      <c r="CDK266" s="255"/>
      <c r="CDL266" s="255"/>
      <c r="CDM266" s="255"/>
      <c r="CDN266" s="255"/>
      <c r="CDO266" s="255"/>
      <c r="CDP266" s="255"/>
      <c r="CDQ266" s="255"/>
      <c r="CDR266" s="255"/>
      <c r="CDS266" s="255"/>
      <c r="CDT266" s="255"/>
      <c r="CDU266" s="255"/>
      <c r="CDV266" s="255"/>
      <c r="CDW266" s="255"/>
      <c r="CDX266" s="255"/>
      <c r="CDY266" s="255"/>
      <c r="CDZ266" s="255"/>
      <c r="CEA266" s="255"/>
      <c r="CEB266" s="255"/>
      <c r="CEC266" s="255"/>
      <c r="CED266" s="255"/>
      <c r="CEE266" s="255"/>
      <c r="CEF266" s="255"/>
      <c r="CEG266" s="255"/>
      <c r="CEH266" s="255"/>
      <c r="CEI266" s="255"/>
      <c r="CEJ266" s="255"/>
      <c r="CEK266" s="255"/>
      <c r="CEL266" s="255"/>
      <c r="CEM266" s="255"/>
      <c r="CEN266" s="255"/>
      <c r="CEO266" s="255"/>
      <c r="CEP266" s="255"/>
      <c r="CEQ266" s="255"/>
      <c r="CER266" s="255"/>
      <c r="CES266" s="255"/>
      <c r="CET266" s="255"/>
      <c r="CEU266" s="255"/>
      <c r="CEV266" s="255"/>
      <c r="CEW266" s="255"/>
      <c r="CEX266" s="255"/>
      <c r="CEY266" s="255"/>
      <c r="CEZ266" s="255"/>
      <c r="CFA266" s="255"/>
      <c r="CFB266" s="255"/>
      <c r="CFC266" s="255"/>
      <c r="CFD266" s="255"/>
      <c r="CFE266" s="255"/>
      <c r="CFF266" s="255"/>
      <c r="CFG266" s="255"/>
      <c r="CFH266" s="255"/>
      <c r="CFI266" s="255"/>
      <c r="CFJ266" s="255"/>
      <c r="CFK266" s="255"/>
      <c r="CFL266" s="255"/>
      <c r="CFM266" s="255"/>
      <c r="CFN266" s="255"/>
      <c r="CFO266" s="255"/>
      <c r="CFP266" s="255"/>
      <c r="CFQ266" s="255"/>
      <c r="CFR266" s="255"/>
      <c r="CFS266" s="255"/>
      <c r="CFT266" s="255"/>
      <c r="CFU266" s="255"/>
      <c r="CFV266" s="255"/>
      <c r="CFW266" s="255"/>
      <c r="CFX266" s="255"/>
      <c r="CFY266" s="255"/>
      <c r="CFZ266" s="255"/>
      <c r="CGA266" s="255"/>
      <c r="CGB266" s="255"/>
      <c r="CGC266" s="255"/>
      <c r="CGD266" s="255"/>
      <c r="CGE266" s="255"/>
      <c r="CGF266" s="255"/>
      <c r="CGG266" s="255"/>
      <c r="CGH266" s="255"/>
      <c r="CGI266" s="255"/>
      <c r="CGJ266" s="255"/>
      <c r="CGK266" s="255"/>
      <c r="CGL266" s="255"/>
      <c r="CGM266" s="255"/>
      <c r="CGN266" s="255"/>
      <c r="CGO266" s="255"/>
      <c r="CGP266" s="255"/>
      <c r="CGQ266" s="255"/>
      <c r="CGR266" s="255"/>
      <c r="CGS266" s="255"/>
      <c r="CGT266" s="255"/>
      <c r="CGU266" s="255"/>
      <c r="CGV266" s="255"/>
      <c r="CGW266" s="255"/>
      <c r="CGX266" s="255"/>
      <c r="CGY266" s="255"/>
      <c r="CGZ266" s="255"/>
      <c r="CHA266" s="255"/>
      <c r="CHB266" s="255"/>
      <c r="CHC266" s="255"/>
      <c r="CHD266" s="255"/>
      <c r="CHE266" s="255"/>
      <c r="CHF266" s="255"/>
      <c r="CHG266" s="255"/>
      <c r="CHH266" s="255"/>
      <c r="CHI266" s="255"/>
      <c r="CHJ266" s="255"/>
      <c r="CHK266" s="255"/>
      <c r="CHL266" s="255"/>
      <c r="CHM266" s="255"/>
      <c r="CHN266" s="255"/>
      <c r="CHO266" s="255"/>
      <c r="CHP266" s="255"/>
      <c r="CHQ266" s="255"/>
      <c r="CHR266" s="255"/>
      <c r="CHS266" s="255"/>
      <c r="CHT266" s="255"/>
      <c r="CHU266" s="255"/>
      <c r="CHV266" s="255"/>
      <c r="CHW266" s="255"/>
      <c r="CHX266" s="255"/>
      <c r="CHY266" s="255"/>
      <c r="CHZ266" s="255"/>
      <c r="CIA266" s="255"/>
      <c r="CIB266" s="255"/>
      <c r="CIC266" s="255"/>
      <c r="CID266" s="255"/>
      <c r="CIE266" s="255"/>
      <c r="CIF266" s="255"/>
      <c r="CIG266" s="255"/>
      <c r="CIH266" s="255"/>
      <c r="CII266" s="255"/>
      <c r="CIJ266" s="255"/>
      <c r="CIK266" s="255"/>
      <c r="CIL266" s="255"/>
      <c r="CIM266" s="255"/>
      <c r="CIN266" s="255"/>
      <c r="CIO266" s="255"/>
      <c r="CIP266" s="255"/>
      <c r="CIQ266" s="255"/>
      <c r="CIR266" s="255"/>
      <c r="CIS266" s="255"/>
      <c r="CIT266" s="255"/>
      <c r="CIU266" s="255"/>
      <c r="CIV266" s="255"/>
      <c r="CIW266" s="255"/>
      <c r="CIX266" s="255"/>
      <c r="CIY266" s="255"/>
      <c r="CIZ266" s="255"/>
      <c r="CJA266" s="255"/>
      <c r="CJB266" s="255"/>
      <c r="CJC266" s="255"/>
      <c r="CJD266" s="255"/>
      <c r="CJE266" s="255"/>
      <c r="CJF266" s="255"/>
      <c r="CJG266" s="255"/>
      <c r="CJH266" s="255"/>
      <c r="CJI266" s="255"/>
      <c r="CJJ266" s="255"/>
      <c r="CJK266" s="255"/>
      <c r="CJL266" s="255"/>
      <c r="CJM266" s="255"/>
      <c r="CJN266" s="255"/>
      <c r="CJO266" s="255"/>
      <c r="CJP266" s="255"/>
      <c r="CJQ266" s="255"/>
      <c r="CJR266" s="255"/>
      <c r="CJS266" s="255"/>
      <c r="CJT266" s="255"/>
      <c r="CJU266" s="255"/>
      <c r="CJV266" s="255"/>
      <c r="CJW266" s="255"/>
      <c r="CJX266" s="255"/>
      <c r="CJY266" s="255"/>
      <c r="CJZ266" s="255"/>
      <c r="CKA266" s="255"/>
      <c r="CKB266" s="255"/>
      <c r="CKC266" s="255"/>
      <c r="CKD266" s="255"/>
      <c r="CKE266" s="255"/>
      <c r="CKF266" s="255"/>
      <c r="CKG266" s="255"/>
      <c r="CKH266" s="255"/>
      <c r="CKI266" s="255"/>
      <c r="CKJ266" s="255"/>
      <c r="CKK266" s="255"/>
      <c r="CKL266" s="255"/>
      <c r="CKM266" s="255"/>
      <c r="CKN266" s="255"/>
      <c r="CKO266" s="255"/>
      <c r="CKP266" s="255"/>
      <c r="CKQ266" s="255"/>
      <c r="CKR266" s="255"/>
      <c r="CKS266" s="255"/>
      <c r="CKT266" s="255"/>
      <c r="CKU266" s="255"/>
      <c r="CKV266" s="255"/>
      <c r="CKW266" s="255"/>
      <c r="CKX266" s="255"/>
      <c r="CKY266" s="255"/>
      <c r="CKZ266" s="255"/>
      <c r="CLA266" s="255"/>
      <c r="CLB266" s="255"/>
      <c r="CLC266" s="255"/>
      <c r="CLD266" s="255"/>
      <c r="CLE266" s="255"/>
      <c r="CLF266" s="255"/>
      <c r="CLG266" s="255"/>
      <c r="CLH266" s="255"/>
      <c r="CLI266" s="255"/>
      <c r="CLJ266" s="255"/>
      <c r="CLK266" s="255"/>
      <c r="CLL266" s="255"/>
      <c r="CLM266" s="255"/>
      <c r="CLN266" s="255"/>
      <c r="CLO266" s="255"/>
      <c r="CLP266" s="255"/>
      <c r="CLQ266" s="255"/>
      <c r="CLR266" s="255"/>
      <c r="CLS266" s="255"/>
      <c r="CLT266" s="255"/>
      <c r="CLU266" s="255"/>
      <c r="CLV266" s="255"/>
      <c r="CLW266" s="255"/>
      <c r="CLX266" s="255"/>
      <c r="CLY266" s="255"/>
      <c r="CLZ266" s="255"/>
      <c r="CMA266" s="255"/>
      <c r="CMB266" s="255"/>
      <c r="CMC266" s="255"/>
      <c r="CMD266" s="255"/>
      <c r="CME266" s="255"/>
      <c r="CMF266" s="255"/>
      <c r="CMG266" s="255"/>
      <c r="CMH266" s="255"/>
      <c r="CMI266" s="255"/>
      <c r="CMJ266" s="255"/>
      <c r="CMK266" s="255"/>
      <c r="CML266" s="255"/>
      <c r="CMM266" s="255"/>
      <c r="CMN266" s="255"/>
      <c r="CMO266" s="255"/>
      <c r="CMP266" s="255"/>
      <c r="CMQ266" s="255"/>
      <c r="CMR266" s="255"/>
      <c r="CMS266" s="255"/>
      <c r="CMT266" s="255"/>
      <c r="CMU266" s="255"/>
      <c r="CMV266" s="255"/>
      <c r="CMW266" s="255"/>
      <c r="CMX266" s="255"/>
      <c r="CMY266" s="255"/>
      <c r="CMZ266" s="255"/>
      <c r="CNA266" s="255"/>
      <c r="CNB266" s="255"/>
      <c r="CNC266" s="255"/>
      <c r="CND266" s="255"/>
      <c r="CNE266" s="255"/>
      <c r="CNF266" s="255"/>
      <c r="CNG266" s="255"/>
      <c r="CNH266" s="255"/>
      <c r="CNI266" s="255"/>
      <c r="CNJ266" s="255"/>
      <c r="CNK266" s="255"/>
      <c r="CNL266" s="255"/>
      <c r="CNM266" s="255"/>
      <c r="CNN266" s="255"/>
      <c r="CNO266" s="255"/>
      <c r="CNP266" s="255"/>
      <c r="CNQ266" s="255"/>
      <c r="CNR266" s="255"/>
      <c r="CNS266" s="255"/>
      <c r="CNT266" s="255"/>
      <c r="CNU266" s="255"/>
      <c r="CNV266" s="255"/>
      <c r="CNW266" s="255"/>
      <c r="CNX266" s="255"/>
      <c r="CNY266" s="255"/>
      <c r="CNZ266" s="255"/>
      <c r="COA266" s="255"/>
      <c r="COB266" s="255"/>
      <c r="COC266" s="255"/>
      <c r="COD266" s="255"/>
      <c r="COE266" s="255"/>
      <c r="COF266" s="255"/>
      <c r="COG266" s="255"/>
      <c r="COH266" s="255"/>
      <c r="COI266" s="255"/>
      <c r="COJ266" s="255"/>
      <c r="COK266" s="255"/>
      <c r="COL266" s="255"/>
      <c r="COM266" s="255"/>
      <c r="CON266" s="255"/>
      <c r="COO266" s="255"/>
      <c r="COP266" s="255"/>
      <c r="COQ266" s="255"/>
      <c r="COR266" s="255"/>
      <c r="COS266" s="255"/>
      <c r="COT266" s="255"/>
      <c r="COU266" s="255"/>
      <c r="COV266" s="255"/>
      <c r="COW266" s="255"/>
      <c r="COX266" s="255"/>
      <c r="COY266" s="255"/>
      <c r="COZ266" s="255"/>
      <c r="CPA266" s="255"/>
      <c r="CPB266" s="255"/>
      <c r="CPC266" s="255"/>
      <c r="CPD266" s="255"/>
      <c r="CPE266" s="255"/>
      <c r="CPF266" s="255"/>
      <c r="CPG266" s="255"/>
      <c r="CPH266" s="255"/>
      <c r="CPI266" s="255"/>
      <c r="CPJ266" s="255"/>
      <c r="CPK266" s="255"/>
      <c r="CPL266" s="255"/>
      <c r="CPM266" s="255"/>
      <c r="CPN266" s="255"/>
      <c r="CPO266" s="255"/>
      <c r="CPP266" s="255"/>
      <c r="CPQ266" s="255"/>
      <c r="CPR266" s="255"/>
      <c r="CPS266" s="255"/>
      <c r="CPT266" s="255"/>
      <c r="CPU266" s="255"/>
      <c r="CPV266" s="255"/>
      <c r="CPW266" s="255"/>
      <c r="CPX266" s="255"/>
      <c r="CPY266" s="255"/>
      <c r="CPZ266" s="255"/>
      <c r="CQA266" s="255"/>
      <c r="CQB266" s="255"/>
      <c r="CQC266" s="255"/>
      <c r="CQD266" s="255"/>
      <c r="CQE266" s="255"/>
      <c r="CQF266" s="255"/>
      <c r="CQG266" s="255"/>
      <c r="CQH266" s="255"/>
      <c r="CQI266" s="255"/>
      <c r="CQJ266" s="255"/>
      <c r="CQK266" s="255"/>
      <c r="CQL266" s="255"/>
      <c r="CQM266" s="255"/>
      <c r="CQN266" s="255"/>
      <c r="CQO266" s="255"/>
      <c r="CQP266" s="255"/>
      <c r="CQQ266" s="255"/>
      <c r="CQR266" s="255"/>
      <c r="CQS266" s="255"/>
      <c r="CQT266" s="255"/>
      <c r="CQU266" s="255"/>
      <c r="CQV266" s="255"/>
      <c r="CQW266" s="255"/>
      <c r="CQX266" s="255"/>
      <c r="CQY266" s="255"/>
      <c r="CQZ266" s="255"/>
      <c r="CRA266" s="255"/>
      <c r="CRB266" s="255"/>
      <c r="CRC266" s="255"/>
      <c r="CRD266" s="255"/>
      <c r="CRE266" s="255"/>
      <c r="CRF266" s="255"/>
      <c r="CRG266" s="255"/>
      <c r="CRH266" s="255"/>
      <c r="CRI266" s="255"/>
      <c r="CRJ266" s="255"/>
      <c r="CRK266" s="255"/>
      <c r="CRL266" s="255"/>
      <c r="CRM266" s="255"/>
      <c r="CRN266" s="255"/>
      <c r="CRO266" s="255"/>
      <c r="CRP266" s="255"/>
      <c r="CRQ266" s="255"/>
      <c r="CRR266" s="255"/>
      <c r="CRS266" s="255"/>
      <c r="CRT266" s="255"/>
      <c r="CRU266" s="255"/>
      <c r="CRV266" s="255"/>
      <c r="CRW266" s="255"/>
      <c r="CRX266" s="255"/>
      <c r="CRY266" s="255"/>
      <c r="CRZ266" s="255"/>
      <c r="CSA266" s="255"/>
      <c r="CSB266" s="255"/>
      <c r="CSC266" s="255"/>
      <c r="CSD266" s="255"/>
      <c r="CSE266" s="255"/>
      <c r="CSF266" s="255"/>
      <c r="CSG266" s="255"/>
      <c r="CSH266" s="255"/>
      <c r="CSI266" s="255"/>
      <c r="CSJ266" s="255"/>
      <c r="CSK266" s="255"/>
      <c r="CSL266" s="255"/>
      <c r="CSM266" s="255"/>
      <c r="CSN266" s="255"/>
      <c r="CSO266" s="255"/>
      <c r="CSP266" s="255"/>
      <c r="CSQ266" s="255"/>
      <c r="CSR266" s="255"/>
      <c r="CSS266" s="255"/>
      <c r="CST266" s="255"/>
      <c r="CSU266" s="255"/>
      <c r="CSV266" s="255"/>
      <c r="CSW266" s="255"/>
      <c r="CSX266" s="255"/>
      <c r="CSY266" s="255"/>
      <c r="CSZ266" s="255"/>
      <c r="CTA266" s="255"/>
      <c r="CTB266" s="255"/>
      <c r="CTC266" s="255"/>
      <c r="CTD266" s="255"/>
      <c r="CTE266" s="255"/>
      <c r="CTF266" s="255"/>
      <c r="CTG266" s="255"/>
      <c r="CTH266" s="255"/>
      <c r="CTI266" s="255"/>
      <c r="CTJ266" s="255"/>
      <c r="CTK266" s="255"/>
      <c r="CTL266" s="255"/>
      <c r="CTM266" s="255"/>
      <c r="CTN266" s="255"/>
      <c r="CTO266" s="255"/>
      <c r="CTP266" s="255"/>
      <c r="CTQ266" s="255"/>
      <c r="CTR266" s="255"/>
      <c r="CTS266" s="255"/>
      <c r="CTT266" s="255"/>
      <c r="CTU266" s="255"/>
      <c r="CTV266" s="255"/>
      <c r="CTW266" s="255"/>
      <c r="CTX266" s="255"/>
      <c r="CTY266" s="255"/>
      <c r="CTZ266" s="255"/>
      <c r="CUA266" s="255"/>
      <c r="CUB266" s="255"/>
      <c r="CUC266" s="255"/>
      <c r="CUD266" s="255"/>
      <c r="CUE266" s="255"/>
      <c r="CUF266" s="255"/>
      <c r="CUG266" s="255"/>
      <c r="CUH266" s="255"/>
      <c r="CUI266" s="255"/>
      <c r="CUJ266" s="255"/>
      <c r="CUK266" s="255"/>
      <c r="CUL266" s="255"/>
      <c r="CUM266" s="255"/>
      <c r="CUN266" s="255"/>
      <c r="CUO266" s="255"/>
      <c r="CUP266" s="255"/>
      <c r="CUQ266" s="255"/>
      <c r="CUR266" s="255"/>
      <c r="CUS266" s="255"/>
      <c r="CUT266" s="255"/>
      <c r="CUU266" s="255"/>
      <c r="CUV266" s="255"/>
      <c r="CUW266" s="255"/>
      <c r="CUX266" s="255"/>
      <c r="CUY266" s="255"/>
      <c r="CUZ266" s="255"/>
      <c r="CVA266" s="255"/>
      <c r="CVB266" s="255"/>
      <c r="CVC266" s="255"/>
      <c r="CVD266" s="255"/>
      <c r="CVE266" s="255"/>
      <c r="CVF266" s="255"/>
      <c r="CVG266" s="255"/>
      <c r="CVH266" s="255"/>
      <c r="CVI266" s="255"/>
      <c r="CVJ266" s="255"/>
      <c r="CVK266" s="255"/>
      <c r="CVL266" s="255"/>
      <c r="CVM266" s="255"/>
      <c r="CVN266" s="255"/>
      <c r="CVO266" s="255"/>
      <c r="CVP266" s="255"/>
      <c r="CVQ266" s="255"/>
      <c r="CVR266" s="255"/>
      <c r="CVS266" s="255"/>
      <c r="CVT266" s="255"/>
      <c r="CVU266" s="255"/>
      <c r="CVV266" s="255"/>
      <c r="CVW266" s="255"/>
      <c r="CVX266" s="255"/>
      <c r="CVY266" s="255"/>
      <c r="CVZ266" s="255"/>
      <c r="CWA266" s="255"/>
      <c r="CWB266" s="255"/>
      <c r="CWC266" s="255"/>
      <c r="CWD266" s="255"/>
      <c r="CWE266" s="255"/>
      <c r="CWF266" s="255"/>
      <c r="CWG266" s="255"/>
      <c r="CWH266" s="255"/>
      <c r="CWI266" s="255"/>
      <c r="CWJ266" s="255"/>
      <c r="CWK266" s="255"/>
      <c r="CWL266" s="255"/>
      <c r="CWM266" s="255"/>
      <c r="CWN266" s="255"/>
      <c r="CWO266" s="255"/>
      <c r="CWP266" s="255"/>
      <c r="CWQ266" s="255"/>
      <c r="CWR266" s="255"/>
      <c r="CWS266" s="255"/>
      <c r="CWT266" s="255"/>
      <c r="CWU266" s="255"/>
      <c r="CWV266" s="255"/>
      <c r="CWW266" s="255"/>
      <c r="CWX266" s="255"/>
      <c r="CWY266" s="255"/>
      <c r="CWZ266" s="255"/>
      <c r="CXA266" s="255"/>
      <c r="CXB266" s="255"/>
      <c r="CXC266" s="255"/>
      <c r="CXD266" s="255"/>
      <c r="CXE266" s="255"/>
      <c r="CXF266" s="255"/>
      <c r="CXG266" s="255"/>
      <c r="CXH266" s="255"/>
      <c r="CXI266" s="255"/>
      <c r="CXJ266" s="255"/>
      <c r="CXK266" s="255"/>
      <c r="CXL266" s="255"/>
      <c r="CXM266" s="255"/>
      <c r="CXN266" s="255"/>
      <c r="CXO266" s="255"/>
      <c r="CXP266" s="255"/>
      <c r="CXQ266" s="255"/>
      <c r="CXR266" s="255"/>
      <c r="CXS266" s="255"/>
      <c r="CXT266" s="255"/>
      <c r="CXU266" s="255"/>
      <c r="CXV266" s="255"/>
      <c r="CXW266" s="255"/>
      <c r="CXX266" s="255"/>
      <c r="CXY266" s="255"/>
      <c r="CXZ266" s="255"/>
      <c r="CYA266" s="255"/>
      <c r="CYB266" s="255"/>
      <c r="CYC266" s="255"/>
      <c r="CYD266" s="255"/>
      <c r="CYE266" s="255"/>
      <c r="CYF266" s="255"/>
      <c r="CYG266" s="255"/>
      <c r="CYH266" s="255"/>
      <c r="CYI266" s="255"/>
      <c r="CYJ266" s="255"/>
      <c r="CYK266" s="255"/>
      <c r="CYL266" s="255"/>
      <c r="CYM266" s="255"/>
      <c r="CYN266" s="255"/>
      <c r="CYO266" s="255"/>
      <c r="CYP266" s="255"/>
      <c r="CYQ266" s="255"/>
      <c r="CYR266" s="255"/>
      <c r="CYS266" s="255"/>
      <c r="CYT266" s="255"/>
      <c r="CYU266" s="255"/>
      <c r="CYV266" s="255"/>
      <c r="CYW266" s="255"/>
      <c r="CYX266" s="255"/>
      <c r="CYY266" s="255"/>
      <c r="CYZ266" s="255"/>
      <c r="CZA266" s="255"/>
      <c r="CZB266" s="255"/>
      <c r="CZC266" s="255"/>
      <c r="CZD266" s="255"/>
      <c r="CZE266" s="255"/>
      <c r="CZF266" s="255"/>
      <c r="CZG266" s="255"/>
      <c r="CZH266" s="255"/>
      <c r="CZI266" s="255"/>
      <c r="CZJ266" s="255"/>
      <c r="CZK266" s="255"/>
      <c r="CZL266" s="255"/>
      <c r="CZM266" s="255"/>
      <c r="CZN266" s="255"/>
      <c r="CZO266" s="255"/>
      <c r="CZP266" s="255"/>
      <c r="CZQ266" s="255"/>
      <c r="CZR266" s="255"/>
      <c r="CZS266" s="255"/>
      <c r="CZT266" s="255"/>
      <c r="CZU266" s="255"/>
      <c r="CZV266" s="255"/>
      <c r="CZW266" s="255"/>
      <c r="CZX266" s="255"/>
      <c r="CZY266" s="255"/>
      <c r="CZZ266" s="255"/>
      <c r="DAA266" s="255"/>
      <c r="DAB266" s="255"/>
      <c r="DAC266" s="255"/>
      <c r="DAD266" s="255"/>
      <c r="DAE266" s="255"/>
      <c r="DAF266" s="255"/>
      <c r="DAG266" s="255"/>
      <c r="DAH266" s="255"/>
      <c r="DAI266" s="255"/>
      <c r="DAJ266" s="255"/>
      <c r="DAK266" s="255"/>
      <c r="DAL266" s="255"/>
      <c r="DAM266" s="255"/>
      <c r="DAN266" s="255"/>
      <c r="DAO266" s="255"/>
      <c r="DAP266" s="255"/>
      <c r="DAQ266" s="255"/>
      <c r="DAR266" s="255"/>
      <c r="DAS266" s="255"/>
      <c r="DAT266" s="255"/>
      <c r="DAU266" s="255"/>
      <c r="DAV266" s="255"/>
      <c r="DAW266" s="255"/>
      <c r="DAX266" s="255"/>
      <c r="DAY266" s="255"/>
      <c r="DAZ266" s="255"/>
      <c r="DBA266" s="255"/>
      <c r="DBB266" s="255"/>
      <c r="DBC266" s="255"/>
      <c r="DBD266" s="255"/>
      <c r="DBE266" s="255"/>
      <c r="DBF266" s="255"/>
      <c r="DBG266" s="255"/>
      <c r="DBH266" s="255"/>
      <c r="DBI266" s="255"/>
      <c r="DBJ266" s="255"/>
      <c r="DBK266" s="255"/>
      <c r="DBL266" s="255"/>
      <c r="DBM266" s="255"/>
      <c r="DBN266" s="255"/>
      <c r="DBO266" s="255"/>
      <c r="DBP266" s="255"/>
      <c r="DBQ266" s="255"/>
      <c r="DBR266" s="255"/>
      <c r="DBS266" s="255"/>
      <c r="DBT266" s="255"/>
      <c r="DBU266" s="255"/>
      <c r="DBV266" s="255"/>
      <c r="DBW266" s="255"/>
      <c r="DBX266" s="255"/>
      <c r="DBY266" s="255"/>
      <c r="DBZ266" s="255"/>
      <c r="DCA266" s="255"/>
      <c r="DCB266" s="255"/>
      <c r="DCC266" s="255"/>
      <c r="DCD266" s="255"/>
      <c r="DCE266" s="255"/>
      <c r="DCF266" s="255"/>
      <c r="DCG266" s="255"/>
      <c r="DCH266" s="255"/>
      <c r="DCI266" s="255"/>
      <c r="DCJ266" s="255"/>
      <c r="DCK266" s="255"/>
      <c r="DCL266" s="255"/>
      <c r="DCM266" s="255"/>
      <c r="DCN266" s="255"/>
      <c r="DCO266" s="255"/>
      <c r="DCP266" s="255"/>
      <c r="DCQ266" s="255"/>
      <c r="DCR266" s="255"/>
      <c r="DCS266" s="255"/>
      <c r="DCT266" s="255"/>
      <c r="DCU266" s="255"/>
      <c r="DCV266" s="255"/>
      <c r="DCW266" s="255"/>
      <c r="DCX266" s="255"/>
      <c r="DCY266" s="255"/>
      <c r="DCZ266" s="255"/>
      <c r="DDA266" s="255"/>
      <c r="DDB266" s="255"/>
      <c r="DDC266" s="255"/>
      <c r="DDD266" s="255"/>
      <c r="DDE266" s="255"/>
      <c r="DDF266" s="255"/>
      <c r="DDG266" s="255"/>
      <c r="DDH266" s="255"/>
      <c r="DDI266" s="255"/>
      <c r="DDJ266" s="255"/>
      <c r="DDK266" s="255"/>
      <c r="DDL266" s="255"/>
      <c r="DDM266" s="255"/>
      <c r="DDN266" s="255"/>
      <c r="DDO266" s="255"/>
      <c r="DDP266" s="255"/>
      <c r="DDQ266" s="255"/>
      <c r="DDR266" s="255"/>
      <c r="DDS266" s="255"/>
      <c r="DDT266" s="255"/>
      <c r="DDU266" s="255"/>
      <c r="DDV266" s="255"/>
      <c r="DDW266" s="255"/>
      <c r="DDX266" s="255"/>
      <c r="DDY266" s="255"/>
      <c r="DDZ266" s="255"/>
      <c r="DEA266" s="255"/>
      <c r="DEB266" s="255"/>
      <c r="DEC266" s="255"/>
      <c r="DED266" s="255"/>
      <c r="DEE266" s="255"/>
      <c r="DEF266" s="255"/>
      <c r="DEG266" s="255"/>
      <c r="DEH266" s="255"/>
      <c r="DEI266" s="255"/>
      <c r="DEJ266" s="255"/>
      <c r="DEK266" s="255"/>
      <c r="DEL266" s="255"/>
      <c r="DEM266" s="255"/>
      <c r="DEN266" s="255"/>
      <c r="DEO266" s="255"/>
      <c r="DEP266" s="255"/>
      <c r="DEQ266" s="255"/>
      <c r="DER266" s="255"/>
      <c r="DES266" s="255"/>
      <c r="DET266" s="255"/>
      <c r="DEU266" s="255"/>
      <c r="DEV266" s="255"/>
      <c r="DEW266" s="255"/>
      <c r="DEX266" s="255"/>
      <c r="DEY266" s="255"/>
      <c r="DEZ266" s="255"/>
      <c r="DFA266" s="255"/>
      <c r="DFB266" s="255"/>
      <c r="DFC266" s="255"/>
      <c r="DFD266" s="255"/>
      <c r="DFE266" s="255"/>
      <c r="DFF266" s="255"/>
      <c r="DFG266" s="255"/>
      <c r="DFH266" s="255"/>
      <c r="DFI266" s="255"/>
      <c r="DFJ266" s="255"/>
      <c r="DFK266" s="255"/>
      <c r="DFL266" s="255"/>
      <c r="DFM266" s="255"/>
      <c r="DFN266" s="255"/>
      <c r="DFO266" s="255"/>
      <c r="DFP266" s="255"/>
      <c r="DFQ266" s="255"/>
      <c r="DFR266" s="255"/>
      <c r="DFS266" s="255"/>
      <c r="DFT266" s="255"/>
      <c r="DFU266" s="255"/>
      <c r="DFV266" s="255"/>
      <c r="DFW266" s="255"/>
      <c r="DFX266" s="255"/>
      <c r="DFY266" s="255"/>
      <c r="DFZ266" s="255"/>
      <c r="DGA266" s="255"/>
      <c r="DGB266" s="255"/>
      <c r="DGC266" s="255"/>
      <c r="DGD266" s="255"/>
      <c r="DGE266" s="255"/>
      <c r="DGF266" s="255"/>
      <c r="DGG266" s="255"/>
      <c r="DGH266" s="255"/>
      <c r="DGI266" s="255"/>
      <c r="DGJ266" s="255"/>
      <c r="DGK266" s="255"/>
      <c r="DGL266" s="255"/>
      <c r="DGM266" s="255"/>
      <c r="DGN266" s="255"/>
      <c r="DGO266" s="255"/>
      <c r="DGP266" s="255"/>
      <c r="DGQ266" s="255"/>
      <c r="DGR266" s="255"/>
      <c r="DGS266" s="255"/>
      <c r="DGT266" s="255"/>
      <c r="DGU266" s="255"/>
      <c r="DGV266" s="255"/>
      <c r="DGW266" s="255"/>
      <c r="DGX266" s="255"/>
      <c r="DGY266" s="255"/>
      <c r="DGZ266" s="255"/>
      <c r="DHA266" s="255"/>
      <c r="DHB266" s="255"/>
      <c r="DHC266" s="255"/>
      <c r="DHD266" s="255"/>
      <c r="DHE266" s="255"/>
      <c r="DHF266" s="255"/>
      <c r="DHG266" s="255"/>
      <c r="DHH266" s="255"/>
      <c r="DHI266" s="255"/>
      <c r="DHJ266" s="255"/>
      <c r="DHK266" s="255"/>
      <c r="DHL266" s="255"/>
      <c r="DHM266" s="255"/>
      <c r="DHN266" s="255"/>
      <c r="DHO266" s="255"/>
      <c r="DHP266" s="255"/>
      <c r="DHQ266" s="255"/>
      <c r="DHR266" s="255"/>
      <c r="DHS266" s="255"/>
      <c r="DHT266" s="255"/>
      <c r="DHU266" s="255"/>
      <c r="DHV266" s="255"/>
      <c r="DHW266" s="255"/>
      <c r="DHX266" s="255"/>
      <c r="DHY266" s="255"/>
      <c r="DHZ266" s="255"/>
      <c r="DIA266" s="255"/>
      <c r="DIB266" s="255"/>
      <c r="DIC266" s="255"/>
      <c r="DID266" s="255"/>
      <c r="DIE266" s="255"/>
      <c r="DIF266" s="255"/>
      <c r="DIG266" s="255"/>
      <c r="DIH266" s="255"/>
      <c r="DII266" s="255"/>
      <c r="DIJ266" s="255"/>
      <c r="DIK266" s="255"/>
      <c r="DIL266" s="255"/>
      <c r="DIM266" s="255"/>
      <c r="DIN266" s="255"/>
      <c r="DIO266" s="255"/>
      <c r="DIP266" s="255"/>
      <c r="DIQ266" s="255"/>
      <c r="DIR266" s="255"/>
      <c r="DIS266" s="255"/>
      <c r="DIT266" s="255"/>
      <c r="DIU266" s="255"/>
      <c r="DIV266" s="255"/>
      <c r="DIW266" s="255"/>
      <c r="DIX266" s="255"/>
      <c r="DIY266" s="255"/>
      <c r="DIZ266" s="255"/>
      <c r="DJA266" s="255"/>
      <c r="DJB266" s="255"/>
      <c r="DJC266" s="255"/>
      <c r="DJD266" s="255"/>
      <c r="DJE266" s="255"/>
      <c r="DJF266" s="255"/>
      <c r="DJG266" s="255"/>
      <c r="DJH266" s="255"/>
      <c r="DJI266" s="255"/>
      <c r="DJJ266" s="255"/>
      <c r="DJK266" s="255"/>
      <c r="DJL266" s="255"/>
      <c r="DJM266" s="255"/>
      <c r="DJN266" s="255"/>
      <c r="DJO266" s="255"/>
      <c r="DJP266" s="255"/>
      <c r="DJQ266" s="255"/>
      <c r="DJR266" s="255"/>
      <c r="DJS266" s="255"/>
      <c r="DJT266" s="255"/>
      <c r="DJU266" s="255"/>
      <c r="DJV266" s="255"/>
      <c r="DJW266" s="255"/>
      <c r="DJX266" s="255"/>
      <c r="DJY266" s="255"/>
      <c r="DJZ266" s="255"/>
      <c r="DKA266" s="255"/>
      <c r="DKB266" s="255"/>
      <c r="DKC266" s="255"/>
      <c r="DKD266" s="255"/>
      <c r="DKE266" s="255"/>
      <c r="DKF266" s="255"/>
      <c r="DKG266" s="255"/>
      <c r="DKH266" s="255"/>
      <c r="DKI266" s="255"/>
      <c r="DKJ266" s="255"/>
      <c r="DKK266" s="255"/>
      <c r="DKL266" s="255"/>
      <c r="DKM266" s="255"/>
      <c r="DKN266" s="255"/>
      <c r="DKO266" s="255"/>
      <c r="DKP266" s="255"/>
      <c r="DKQ266" s="255"/>
      <c r="DKR266" s="255"/>
      <c r="DKS266" s="255"/>
      <c r="DKT266" s="255"/>
      <c r="DKU266" s="255"/>
      <c r="DKV266" s="255"/>
      <c r="DKW266" s="255"/>
      <c r="DKX266" s="255"/>
      <c r="DKY266" s="255"/>
      <c r="DKZ266" s="255"/>
      <c r="DLA266" s="255"/>
      <c r="DLB266" s="255"/>
      <c r="DLC266" s="255"/>
      <c r="DLD266" s="255"/>
      <c r="DLE266" s="255"/>
      <c r="DLF266" s="255"/>
      <c r="DLG266" s="255"/>
      <c r="DLH266" s="255"/>
      <c r="DLI266" s="255"/>
      <c r="DLJ266" s="255"/>
      <c r="DLK266" s="255"/>
      <c r="DLL266" s="255"/>
      <c r="DLM266" s="255"/>
      <c r="DLN266" s="255"/>
      <c r="DLO266" s="255"/>
      <c r="DLP266" s="255"/>
      <c r="DLQ266" s="255"/>
      <c r="DLR266" s="255"/>
      <c r="DLS266" s="255"/>
      <c r="DLT266" s="255"/>
      <c r="DLU266" s="255"/>
      <c r="DLV266" s="255"/>
      <c r="DLW266" s="255"/>
      <c r="DLX266" s="255"/>
      <c r="DLY266" s="255"/>
      <c r="DLZ266" s="255"/>
      <c r="DMA266" s="255"/>
      <c r="DMB266" s="255"/>
      <c r="DMC266" s="255"/>
      <c r="DMD266" s="255"/>
      <c r="DME266" s="255"/>
      <c r="DMF266" s="255"/>
      <c r="DMG266" s="255"/>
      <c r="DMH266" s="255"/>
      <c r="DMI266" s="255"/>
      <c r="DMJ266" s="255"/>
      <c r="DMK266" s="255"/>
      <c r="DML266" s="255"/>
      <c r="DMM266" s="255"/>
      <c r="DMN266" s="255"/>
      <c r="DMO266" s="255"/>
      <c r="DMP266" s="255"/>
      <c r="DMQ266" s="255"/>
      <c r="DMR266" s="255"/>
      <c r="DMS266" s="255"/>
      <c r="DMT266" s="255"/>
      <c r="DMU266" s="255"/>
      <c r="DMV266" s="255"/>
      <c r="DMW266" s="255"/>
      <c r="DMX266" s="255"/>
      <c r="DMY266" s="255"/>
      <c r="DMZ266" s="255"/>
      <c r="DNA266" s="255"/>
      <c r="DNB266" s="255"/>
      <c r="DNC266" s="255"/>
      <c r="DND266" s="255"/>
      <c r="DNE266" s="255"/>
      <c r="DNF266" s="255"/>
      <c r="DNG266" s="255"/>
      <c r="DNH266" s="255"/>
      <c r="DNI266" s="255"/>
      <c r="DNJ266" s="255"/>
      <c r="DNK266" s="255"/>
      <c r="DNL266" s="255"/>
      <c r="DNM266" s="255"/>
      <c r="DNN266" s="255"/>
      <c r="DNO266" s="255"/>
      <c r="DNP266" s="255"/>
      <c r="DNQ266" s="255"/>
      <c r="DNR266" s="255"/>
      <c r="DNS266" s="255"/>
      <c r="DNT266" s="255"/>
      <c r="DNU266" s="255"/>
      <c r="DNV266" s="255"/>
      <c r="DNW266" s="255"/>
      <c r="DNX266" s="255"/>
      <c r="DNY266" s="255"/>
      <c r="DNZ266" s="255"/>
      <c r="DOA266" s="255"/>
      <c r="DOB266" s="255"/>
      <c r="DOC266" s="255"/>
      <c r="DOD266" s="255"/>
      <c r="DOE266" s="255"/>
      <c r="DOF266" s="255"/>
      <c r="DOG266" s="255"/>
      <c r="DOH266" s="255"/>
      <c r="DOI266" s="255"/>
      <c r="DOJ266" s="255"/>
      <c r="DOK266" s="255"/>
      <c r="DOL266" s="255"/>
      <c r="DOM266" s="255"/>
      <c r="DON266" s="255"/>
      <c r="DOO266" s="255"/>
      <c r="DOP266" s="255"/>
      <c r="DOQ266" s="255"/>
      <c r="DOR266" s="255"/>
      <c r="DOS266" s="255"/>
      <c r="DOT266" s="255"/>
      <c r="DOU266" s="255"/>
      <c r="DOV266" s="255"/>
      <c r="DOW266" s="255"/>
      <c r="DOX266" s="255"/>
      <c r="DOY266" s="255"/>
      <c r="DOZ266" s="255"/>
      <c r="DPA266" s="255"/>
      <c r="DPB266" s="255"/>
      <c r="DPC266" s="255"/>
      <c r="DPD266" s="255"/>
      <c r="DPE266" s="255"/>
      <c r="DPF266" s="255"/>
      <c r="DPG266" s="255"/>
      <c r="DPH266" s="255"/>
      <c r="DPI266" s="255"/>
      <c r="DPJ266" s="255"/>
      <c r="DPK266" s="255"/>
      <c r="DPL266" s="255"/>
      <c r="DPM266" s="255"/>
      <c r="DPN266" s="255"/>
      <c r="DPO266" s="255"/>
      <c r="DPP266" s="255"/>
      <c r="DPQ266" s="255"/>
      <c r="DPR266" s="255"/>
      <c r="DPS266" s="255"/>
      <c r="DPT266" s="255"/>
      <c r="DPU266" s="255"/>
      <c r="DPV266" s="255"/>
      <c r="DPW266" s="255"/>
      <c r="DPX266" s="255"/>
      <c r="DPY266" s="255"/>
      <c r="DPZ266" s="255"/>
      <c r="DQA266" s="255"/>
      <c r="DQB266" s="255"/>
      <c r="DQC266" s="255"/>
      <c r="DQD266" s="255"/>
      <c r="DQE266" s="255"/>
      <c r="DQF266" s="255"/>
      <c r="DQG266" s="255"/>
      <c r="DQH266" s="255"/>
      <c r="DQI266" s="255"/>
      <c r="DQJ266" s="255"/>
      <c r="DQK266" s="255"/>
      <c r="DQL266" s="255"/>
      <c r="DQM266" s="255"/>
      <c r="DQN266" s="255"/>
      <c r="DQO266" s="255"/>
      <c r="DQP266" s="255"/>
      <c r="DQQ266" s="255"/>
      <c r="DQR266" s="255"/>
      <c r="DQS266" s="255"/>
      <c r="DQT266" s="255"/>
      <c r="DQU266" s="255"/>
      <c r="DQV266" s="255"/>
      <c r="DQW266" s="255"/>
      <c r="DQX266" s="255"/>
      <c r="DQY266" s="255"/>
      <c r="DQZ266" s="255"/>
      <c r="DRA266" s="255"/>
      <c r="DRB266" s="255"/>
      <c r="DRC266" s="255"/>
      <c r="DRD266" s="255"/>
      <c r="DRE266" s="255"/>
      <c r="DRF266" s="255"/>
      <c r="DRG266" s="255"/>
      <c r="DRH266" s="255"/>
      <c r="DRI266" s="255"/>
      <c r="DRJ266" s="255"/>
      <c r="DRK266" s="255"/>
      <c r="DRL266" s="255"/>
      <c r="DRM266" s="255"/>
      <c r="DRN266" s="255"/>
      <c r="DRO266" s="255"/>
      <c r="DRP266" s="255"/>
      <c r="DRQ266" s="255"/>
      <c r="DRR266" s="255"/>
      <c r="DRS266" s="255"/>
      <c r="DRT266" s="255"/>
      <c r="DRU266" s="255"/>
      <c r="DRV266" s="255"/>
      <c r="DRW266" s="255"/>
      <c r="DRX266" s="255"/>
      <c r="DRY266" s="255"/>
      <c r="DRZ266" s="255"/>
      <c r="DSA266" s="255"/>
      <c r="DSB266" s="255"/>
      <c r="DSC266" s="255"/>
      <c r="DSD266" s="255"/>
      <c r="DSE266" s="255"/>
      <c r="DSF266" s="255"/>
      <c r="DSG266" s="255"/>
      <c r="DSH266" s="255"/>
      <c r="DSI266" s="255"/>
      <c r="DSJ266" s="255"/>
      <c r="DSK266" s="255"/>
      <c r="DSL266" s="255"/>
      <c r="DSM266" s="255"/>
      <c r="DSN266" s="255"/>
      <c r="DSO266" s="255"/>
      <c r="DSP266" s="255"/>
      <c r="DSQ266" s="255"/>
      <c r="DSR266" s="255"/>
      <c r="DSS266" s="255"/>
      <c r="DST266" s="255"/>
      <c r="DSU266" s="255"/>
      <c r="DSV266" s="255"/>
      <c r="DSW266" s="255"/>
      <c r="DSX266" s="255"/>
      <c r="DSY266" s="255"/>
      <c r="DSZ266" s="255"/>
      <c r="DTA266" s="255"/>
      <c r="DTB266" s="255"/>
      <c r="DTC266" s="255"/>
      <c r="DTD266" s="255"/>
      <c r="DTE266" s="255"/>
      <c r="DTF266" s="255"/>
      <c r="DTG266" s="255"/>
      <c r="DTH266" s="255"/>
      <c r="DTI266" s="255"/>
      <c r="DTJ266" s="255"/>
      <c r="DTK266" s="255"/>
      <c r="DTL266" s="255"/>
      <c r="DTM266" s="255"/>
      <c r="DTN266" s="255"/>
      <c r="DTO266" s="255"/>
      <c r="DTP266" s="255"/>
      <c r="DTQ266" s="255"/>
      <c r="DTR266" s="255"/>
      <c r="DTS266" s="255"/>
      <c r="DTT266" s="255"/>
      <c r="DTU266" s="255"/>
      <c r="DTV266" s="255"/>
      <c r="DTW266" s="255"/>
      <c r="DTX266" s="255"/>
      <c r="DTY266" s="255"/>
      <c r="DTZ266" s="255"/>
      <c r="DUA266" s="255"/>
      <c r="DUB266" s="255"/>
      <c r="DUC266" s="255"/>
      <c r="DUD266" s="255"/>
      <c r="DUE266" s="255"/>
      <c r="DUF266" s="255"/>
      <c r="DUG266" s="255"/>
      <c r="DUH266" s="255"/>
      <c r="DUI266" s="255"/>
      <c r="DUJ266" s="255"/>
      <c r="DUK266" s="255"/>
      <c r="DUL266" s="255"/>
      <c r="DUM266" s="255"/>
      <c r="DUN266" s="255"/>
      <c r="DUO266" s="255"/>
      <c r="DUP266" s="255"/>
      <c r="DUQ266" s="255"/>
      <c r="DUR266" s="255"/>
      <c r="DUS266" s="255"/>
      <c r="DUT266" s="255"/>
      <c r="DUU266" s="255"/>
      <c r="DUV266" s="255"/>
      <c r="DUW266" s="255"/>
      <c r="DUX266" s="255"/>
      <c r="DUY266" s="255"/>
      <c r="DUZ266" s="255"/>
      <c r="DVA266" s="255"/>
      <c r="DVB266" s="255"/>
      <c r="DVC266" s="255"/>
      <c r="DVD266" s="255"/>
      <c r="DVE266" s="255"/>
      <c r="DVF266" s="255"/>
      <c r="DVG266" s="255"/>
      <c r="DVH266" s="255"/>
      <c r="DVI266" s="255"/>
      <c r="DVJ266" s="255"/>
      <c r="DVK266" s="255"/>
      <c r="DVL266" s="255"/>
      <c r="DVM266" s="255"/>
      <c r="DVN266" s="255"/>
      <c r="DVO266" s="255"/>
      <c r="DVP266" s="255"/>
      <c r="DVQ266" s="255"/>
      <c r="DVR266" s="255"/>
      <c r="DVS266" s="255"/>
      <c r="DVT266" s="255"/>
      <c r="DVU266" s="255"/>
      <c r="DVV266" s="255"/>
      <c r="DVW266" s="255"/>
      <c r="DVX266" s="255"/>
      <c r="DVY266" s="255"/>
      <c r="DVZ266" s="255"/>
      <c r="DWA266" s="255"/>
      <c r="DWB266" s="255"/>
      <c r="DWC266" s="255"/>
      <c r="DWD266" s="255"/>
      <c r="DWE266" s="255"/>
      <c r="DWF266" s="255"/>
      <c r="DWG266" s="255"/>
      <c r="DWH266" s="255"/>
      <c r="DWI266" s="255"/>
      <c r="DWJ266" s="255"/>
      <c r="DWK266" s="255"/>
      <c r="DWL266" s="255"/>
      <c r="DWM266" s="255"/>
      <c r="DWN266" s="255"/>
      <c r="DWO266" s="255"/>
      <c r="DWP266" s="255"/>
      <c r="DWQ266" s="255"/>
      <c r="DWR266" s="255"/>
      <c r="DWS266" s="255"/>
      <c r="DWT266" s="255"/>
      <c r="DWU266" s="255"/>
      <c r="DWV266" s="255"/>
      <c r="DWW266" s="255"/>
      <c r="DWX266" s="255"/>
      <c r="DWY266" s="255"/>
      <c r="DWZ266" s="255"/>
      <c r="DXA266" s="255"/>
      <c r="DXB266" s="255"/>
      <c r="DXC266" s="255"/>
      <c r="DXD266" s="255"/>
      <c r="DXE266" s="255"/>
      <c r="DXF266" s="255"/>
      <c r="DXG266" s="255"/>
      <c r="DXH266" s="255"/>
      <c r="DXI266" s="255"/>
      <c r="DXJ266" s="255"/>
      <c r="DXK266" s="255"/>
      <c r="DXL266" s="255"/>
      <c r="DXM266" s="255"/>
      <c r="DXN266" s="255"/>
      <c r="DXO266" s="255"/>
      <c r="DXP266" s="255"/>
      <c r="DXQ266" s="255"/>
      <c r="DXR266" s="255"/>
      <c r="DXS266" s="255"/>
      <c r="DXT266" s="255"/>
      <c r="DXU266" s="255"/>
      <c r="DXV266" s="255"/>
      <c r="DXW266" s="255"/>
      <c r="DXX266" s="255"/>
      <c r="DXY266" s="255"/>
      <c r="DXZ266" s="255"/>
      <c r="DYA266" s="255"/>
      <c r="DYB266" s="255"/>
      <c r="DYC266" s="255"/>
      <c r="DYD266" s="255"/>
      <c r="DYE266" s="255"/>
      <c r="DYF266" s="255"/>
      <c r="DYG266" s="255"/>
      <c r="DYH266" s="255"/>
      <c r="DYI266" s="255"/>
      <c r="DYJ266" s="255"/>
      <c r="DYK266" s="255"/>
      <c r="DYL266" s="255"/>
      <c r="DYM266" s="255"/>
      <c r="DYN266" s="255"/>
      <c r="DYO266" s="255"/>
      <c r="DYP266" s="255"/>
      <c r="DYQ266" s="255"/>
      <c r="DYR266" s="255"/>
      <c r="DYS266" s="255"/>
      <c r="DYT266" s="255"/>
      <c r="DYU266" s="255"/>
      <c r="DYV266" s="255"/>
      <c r="DYW266" s="255"/>
      <c r="DYX266" s="255"/>
      <c r="DYY266" s="255"/>
      <c r="DYZ266" s="255"/>
      <c r="DZA266" s="255"/>
      <c r="DZB266" s="255"/>
      <c r="DZC266" s="255"/>
      <c r="DZD266" s="255"/>
      <c r="DZE266" s="255"/>
      <c r="DZF266" s="255"/>
      <c r="DZG266" s="255"/>
      <c r="DZH266" s="255"/>
      <c r="DZI266" s="255"/>
      <c r="DZJ266" s="255"/>
      <c r="DZK266" s="255"/>
      <c r="DZL266" s="255"/>
      <c r="DZM266" s="255"/>
      <c r="DZN266" s="255"/>
      <c r="DZO266" s="255"/>
      <c r="DZP266" s="255"/>
      <c r="DZQ266" s="255"/>
      <c r="DZR266" s="255"/>
      <c r="DZS266" s="255"/>
      <c r="DZT266" s="255"/>
      <c r="DZU266" s="255"/>
      <c r="DZV266" s="255"/>
      <c r="DZW266" s="255"/>
      <c r="DZX266" s="255"/>
      <c r="DZY266" s="255"/>
      <c r="DZZ266" s="255"/>
      <c r="EAA266" s="255"/>
      <c r="EAB266" s="255"/>
      <c r="EAC266" s="255"/>
      <c r="EAD266" s="255"/>
      <c r="EAE266" s="255"/>
      <c r="EAF266" s="255"/>
      <c r="EAG266" s="255"/>
      <c r="EAH266" s="255"/>
      <c r="EAI266" s="255"/>
      <c r="EAJ266" s="255"/>
      <c r="EAK266" s="255"/>
      <c r="EAL266" s="255"/>
      <c r="EAM266" s="255"/>
      <c r="EAN266" s="255"/>
      <c r="EAO266" s="255"/>
      <c r="EAP266" s="255"/>
      <c r="EAQ266" s="255"/>
      <c r="EAR266" s="255"/>
      <c r="EAS266" s="255"/>
      <c r="EAT266" s="255"/>
      <c r="EAU266" s="255"/>
      <c r="EAV266" s="255"/>
      <c r="EAW266" s="255"/>
      <c r="EAX266" s="255"/>
      <c r="EAY266" s="255"/>
      <c r="EAZ266" s="255"/>
      <c r="EBA266" s="255"/>
      <c r="EBB266" s="255"/>
      <c r="EBC266" s="255"/>
      <c r="EBD266" s="255"/>
      <c r="EBE266" s="255"/>
      <c r="EBF266" s="255"/>
      <c r="EBG266" s="255"/>
      <c r="EBH266" s="255"/>
      <c r="EBI266" s="255"/>
      <c r="EBJ266" s="255"/>
      <c r="EBK266" s="255"/>
      <c r="EBL266" s="255"/>
      <c r="EBM266" s="255"/>
      <c r="EBN266" s="255"/>
      <c r="EBO266" s="255"/>
      <c r="EBP266" s="255"/>
      <c r="EBQ266" s="255"/>
      <c r="EBR266" s="255"/>
      <c r="EBS266" s="255"/>
      <c r="EBT266" s="255"/>
      <c r="EBU266" s="255"/>
      <c r="EBV266" s="255"/>
      <c r="EBW266" s="255"/>
      <c r="EBX266" s="255"/>
      <c r="EBY266" s="255"/>
      <c r="EBZ266" s="255"/>
      <c r="ECA266" s="255"/>
      <c r="ECB266" s="255"/>
      <c r="ECC266" s="255"/>
      <c r="ECD266" s="255"/>
      <c r="ECE266" s="255"/>
      <c r="ECF266" s="255"/>
      <c r="ECG266" s="255"/>
      <c r="ECH266" s="255"/>
      <c r="ECI266" s="255"/>
      <c r="ECJ266" s="255"/>
      <c r="ECK266" s="255"/>
      <c r="ECL266" s="255"/>
      <c r="ECM266" s="255"/>
      <c r="ECN266" s="255"/>
      <c r="ECO266" s="255"/>
      <c r="ECP266" s="255"/>
      <c r="ECQ266" s="255"/>
      <c r="ECR266" s="255"/>
      <c r="ECS266" s="255"/>
      <c r="ECT266" s="255"/>
      <c r="ECU266" s="255"/>
      <c r="ECV266" s="255"/>
      <c r="ECW266" s="255"/>
      <c r="ECX266" s="255"/>
      <c r="ECY266" s="255"/>
      <c r="ECZ266" s="255"/>
      <c r="EDA266" s="255"/>
      <c r="EDB266" s="255"/>
      <c r="EDC266" s="255"/>
      <c r="EDD266" s="255"/>
      <c r="EDE266" s="255"/>
      <c r="EDF266" s="255"/>
      <c r="EDG266" s="255"/>
      <c r="EDH266" s="255"/>
      <c r="EDI266" s="255"/>
      <c r="EDJ266" s="255"/>
      <c r="EDK266" s="255"/>
      <c r="EDL266" s="255"/>
      <c r="EDM266" s="255"/>
      <c r="EDN266" s="255"/>
      <c r="EDO266" s="255"/>
      <c r="EDP266" s="255"/>
      <c r="EDQ266" s="255"/>
      <c r="EDR266" s="255"/>
      <c r="EDS266" s="255"/>
      <c r="EDT266" s="255"/>
      <c r="EDU266" s="255"/>
      <c r="EDV266" s="255"/>
      <c r="EDW266" s="255"/>
      <c r="EDX266" s="255"/>
      <c r="EDY266" s="255"/>
      <c r="EDZ266" s="255"/>
      <c r="EEA266" s="255"/>
      <c r="EEB266" s="255"/>
      <c r="EEC266" s="255"/>
      <c r="EED266" s="255"/>
      <c r="EEE266" s="255"/>
      <c r="EEF266" s="255"/>
      <c r="EEG266" s="255"/>
      <c r="EEH266" s="255"/>
      <c r="EEI266" s="255"/>
      <c r="EEJ266" s="255"/>
      <c r="EEK266" s="255"/>
      <c r="EEL266" s="255"/>
      <c r="EEM266" s="255"/>
      <c r="EEN266" s="255"/>
      <c r="EEO266" s="255"/>
      <c r="EEP266" s="255"/>
      <c r="EEQ266" s="255"/>
      <c r="EER266" s="255"/>
      <c r="EES266" s="255"/>
      <c r="EET266" s="255"/>
      <c r="EEU266" s="255"/>
      <c r="EEV266" s="255"/>
      <c r="EEW266" s="255"/>
      <c r="EEX266" s="255"/>
      <c r="EEY266" s="255"/>
      <c r="EEZ266" s="255"/>
      <c r="EFA266" s="255"/>
      <c r="EFB266" s="255"/>
      <c r="EFC266" s="255"/>
      <c r="EFD266" s="255"/>
      <c r="EFE266" s="255"/>
      <c r="EFF266" s="255"/>
      <c r="EFG266" s="255"/>
      <c r="EFH266" s="255"/>
      <c r="EFI266" s="255"/>
      <c r="EFJ266" s="255"/>
      <c r="EFK266" s="255"/>
      <c r="EFL266" s="255"/>
      <c r="EFM266" s="255"/>
      <c r="EFN266" s="255"/>
      <c r="EFO266" s="255"/>
      <c r="EFP266" s="255"/>
      <c r="EFQ266" s="255"/>
      <c r="EFR266" s="255"/>
      <c r="EFS266" s="255"/>
      <c r="EFT266" s="255"/>
      <c r="EFU266" s="255"/>
      <c r="EFV266" s="255"/>
      <c r="EFW266" s="255"/>
      <c r="EFX266" s="255"/>
      <c r="EFY266" s="255"/>
      <c r="EFZ266" s="255"/>
      <c r="EGA266" s="255"/>
      <c r="EGB266" s="255"/>
      <c r="EGC266" s="255"/>
      <c r="EGD266" s="255"/>
      <c r="EGE266" s="255"/>
      <c r="EGF266" s="255"/>
      <c r="EGG266" s="255"/>
      <c r="EGH266" s="255"/>
      <c r="EGI266" s="255"/>
      <c r="EGJ266" s="255"/>
      <c r="EGK266" s="255"/>
      <c r="EGL266" s="255"/>
      <c r="EGM266" s="255"/>
      <c r="EGN266" s="255"/>
      <c r="EGO266" s="255"/>
      <c r="EGP266" s="255"/>
      <c r="EGQ266" s="255"/>
      <c r="EGR266" s="255"/>
      <c r="EGS266" s="255"/>
      <c r="EGT266" s="255"/>
      <c r="EGU266" s="255"/>
      <c r="EGV266" s="255"/>
      <c r="EGW266" s="255"/>
      <c r="EGX266" s="255"/>
      <c r="EGY266" s="255"/>
      <c r="EGZ266" s="255"/>
      <c r="EHA266" s="255"/>
      <c r="EHB266" s="255"/>
      <c r="EHC266" s="255"/>
      <c r="EHD266" s="255"/>
      <c r="EHE266" s="255"/>
      <c r="EHF266" s="255"/>
      <c r="EHG266" s="255"/>
      <c r="EHH266" s="255"/>
      <c r="EHI266" s="255"/>
      <c r="EHJ266" s="255"/>
      <c r="EHK266" s="255"/>
      <c r="EHL266" s="255"/>
      <c r="EHM266" s="255"/>
      <c r="EHN266" s="255"/>
      <c r="EHO266" s="255"/>
      <c r="EHP266" s="255"/>
      <c r="EHQ266" s="255"/>
      <c r="EHR266" s="255"/>
      <c r="EHS266" s="255"/>
      <c r="EHT266" s="255"/>
      <c r="EHU266" s="255"/>
      <c r="EHV266" s="255"/>
      <c r="EHW266" s="255"/>
      <c r="EHX266" s="255"/>
      <c r="EHY266" s="255"/>
      <c r="EHZ266" s="255"/>
      <c r="EIA266" s="255"/>
      <c r="EIB266" s="255"/>
      <c r="EIC266" s="255"/>
      <c r="EID266" s="255"/>
      <c r="EIE266" s="255"/>
      <c r="EIF266" s="255"/>
      <c r="EIG266" s="255"/>
      <c r="EIH266" s="255"/>
      <c r="EII266" s="255"/>
      <c r="EIJ266" s="255"/>
      <c r="EIK266" s="255"/>
      <c r="EIL266" s="255"/>
      <c r="EIM266" s="255"/>
      <c r="EIN266" s="255"/>
      <c r="EIO266" s="255"/>
      <c r="EIP266" s="255"/>
      <c r="EIQ266" s="255"/>
      <c r="EIR266" s="255"/>
      <c r="EIS266" s="255"/>
      <c r="EIT266" s="255"/>
      <c r="EIU266" s="255"/>
      <c r="EIV266" s="255"/>
      <c r="EIW266" s="255"/>
      <c r="EIX266" s="255"/>
      <c r="EIY266" s="255"/>
      <c r="EIZ266" s="255"/>
      <c r="EJA266" s="255"/>
      <c r="EJB266" s="255"/>
      <c r="EJC266" s="255"/>
      <c r="EJD266" s="255"/>
      <c r="EJE266" s="255"/>
      <c r="EJF266" s="255"/>
      <c r="EJG266" s="255"/>
      <c r="EJH266" s="255"/>
      <c r="EJI266" s="255"/>
      <c r="EJJ266" s="255"/>
      <c r="EJK266" s="255"/>
      <c r="EJL266" s="255"/>
      <c r="EJM266" s="255"/>
      <c r="EJN266" s="255"/>
      <c r="EJO266" s="255"/>
      <c r="EJP266" s="255"/>
      <c r="EJQ266" s="255"/>
      <c r="EJR266" s="255"/>
      <c r="EJS266" s="255"/>
      <c r="EJT266" s="255"/>
      <c r="EJU266" s="255"/>
      <c r="EJV266" s="255"/>
      <c r="EJW266" s="255"/>
      <c r="EJX266" s="255"/>
      <c r="EJY266" s="255"/>
      <c r="EJZ266" s="255"/>
      <c r="EKA266" s="255"/>
      <c r="EKB266" s="255"/>
      <c r="EKC266" s="255"/>
      <c r="EKD266" s="255"/>
      <c r="EKE266" s="255"/>
      <c r="EKF266" s="255"/>
      <c r="EKG266" s="255"/>
      <c r="EKH266" s="255"/>
      <c r="EKI266" s="255"/>
      <c r="EKJ266" s="255"/>
      <c r="EKK266" s="255"/>
      <c r="EKL266" s="255"/>
      <c r="EKM266" s="255"/>
      <c r="EKN266" s="255"/>
      <c r="EKO266" s="255"/>
      <c r="EKP266" s="255"/>
      <c r="EKQ266" s="255"/>
      <c r="EKR266" s="255"/>
      <c r="EKS266" s="255"/>
      <c r="EKT266" s="255"/>
      <c r="EKU266" s="255"/>
      <c r="EKV266" s="255"/>
      <c r="EKW266" s="255"/>
      <c r="EKX266" s="255"/>
      <c r="EKY266" s="255"/>
      <c r="EKZ266" s="255"/>
      <c r="ELA266" s="255"/>
      <c r="ELB266" s="255"/>
      <c r="ELC266" s="255"/>
      <c r="ELD266" s="255"/>
      <c r="ELE266" s="255"/>
      <c r="ELF266" s="255"/>
      <c r="ELG266" s="255"/>
      <c r="ELH266" s="255"/>
      <c r="ELI266" s="255"/>
      <c r="ELJ266" s="255"/>
      <c r="ELK266" s="255"/>
      <c r="ELL266" s="255"/>
      <c r="ELM266" s="255"/>
      <c r="ELN266" s="255"/>
      <c r="ELO266" s="255"/>
      <c r="ELP266" s="255"/>
      <c r="ELQ266" s="255"/>
      <c r="ELR266" s="255"/>
      <c r="ELS266" s="255"/>
      <c r="ELT266" s="255"/>
      <c r="ELU266" s="255"/>
      <c r="ELV266" s="255"/>
      <c r="ELW266" s="255"/>
      <c r="ELX266" s="255"/>
      <c r="ELY266" s="255"/>
      <c r="ELZ266" s="255"/>
      <c r="EMA266" s="255"/>
      <c r="EMB266" s="255"/>
      <c r="EMC266" s="255"/>
      <c r="EMD266" s="255"/>
      <c r="EME266" s="255"/>
      <c r="EMF266" s="255"/>
      <c r="EMG266" s="255"/>
      <c r="EMH266" s="255"/>
      <c r="EMI266" s="255"/>
      <c r="EMJ266" s="255"/>
      <c r="EMK266" s="255"/>
      <c r="EML266" s="255"/>
      <c r="EMM266" s="255"/>
      <c r="EMN266" s="255"/>
      <c r="EMO266" s="255"/>
      <c r="EMP266" s="255"/>
      <c r="EMQ266" s="255"/>
      <c r="EMR266" s="255"/>
      <c r="EMS266" s="255"/>
      <c r="EMT266" s="255"/>
      <c r="EMU266" s="255"/>
      <c r="EMV266" s="255"/>
      <c r="EMW266" s="255"/>
      <c r="EMX266" s="255"/>
      <c r="EMY266" s="255"/>
      <c r="EMZ266" s="255"/>
      <c r="ENA266" s="255"/>
      <c r="ENB266" s="255"/>
      <c r="ENC266" s="255"/>
      <c r="END266" s="255"/>
      <c r="ENE266" s="255"/>
      <c r="ENF266" s="255"/>
      <c r="ENG266" s="255"/>
      <c r="ENH266" s="255"/>
      <c r="ENI266" s="255"/>
      <c r="ENJ266" s="255"/>
      <c r="ENK266" s="255"/>
      <c r="ENL266" s="255"/>
      <c r="ENM266" s="255"/>
      <c r="ENN266" s="255"/>
      <c r="ENO266" s="255"/>
      <c r="ENP266" s="255"/>
      <c r="ENQ266" s="255"/>
      <c r="ENR266" s="255"/>
      <c r="ENS266" s="255"/>
      <c r="ENT266" s="255"/>
      <c r="ENU266" s="255"/>
      <c r="ENV266" s="255"/>
      <c r="ENW266" s="255"/>
      <c r="ENX266" s="255"/>
      <c r="ENY266" s="255"/>
      <c r="ENZ266" s="255"/>
      <c r="EOA266" s="255"/>
      <c r="EOB266" s="255"/>
      <c r="EOC266" s="255"/>
      <c r="EOD266" s="255"/>
      <c r="EOE266" s="255"/>
      <c r="EOF266" s="255"/>
      <c r="EOG266" s="255"/>
      <c r="EOH266" s="255"/>
      <c r="EOI266" s="255"/>
      <c r="EOJ266" s="255"/>
      <c r="EOK266" s="255"/>
      <c r="EOL266" s="255"/>
      <c r="EOM266" s="255"/>
      <c r="EON266" s="255"/>
      <c r="EOO266" s="255"/>
      <c r="EOP266" s="255"/>
      <c r="EOQ266" s="255"/>
      <c r="EOR266" s="255"/>
      <c r="EOS266" s="255"/>
      <c r="EOT266" s="255"/>
      <c r="EOU266" s="255"/>
      <c r="EOV266" s="255"/>
      <c r="EOW266" s="255"/>
      <c r="EOX266" s="255"/>
      <c r="EOY266" s="255"/>
      <c r="EOZ266" s="255"/>
      <c r="EPA266" s="255"/>
      <c r="EPB266" s="255"/>
      <c r="EPC266" s="255"/>
      <c r="EPD266" s="255"/>
      <c r="EPE266" s="255"/>
      <c r="EPF266" s="255"/>
      <c r="EPG266" s="255"/>
      <c r="EPH266" s="255"/>
      <c r="EPI266" s="255"/>
      <c r="EPJ266" s="255"/>
      <c r="EPK266" s="255"/>
      <c r="EPL266" s="255"/>
      <c r="EPM266" s="255"/>
      <c r="EPN266" s="255"/>
      <c r="EPO266" s="255"/>
      <c r="EPP266" s="255"/>
      <c r="EPQ266" s="255"/>
      <c r="EPR266" s="255"/>
      <c r="EPS266" s="255"/>
      <c r="EPT266" s="255"/>
      <c r="EPU266" s="255"/>
      <c r="EPV266" s="255"/>
      <c r="EPW266" s="255"/>
      <c r="EPX266" s="255"/>
      <c r="EPY266" s="255"/>
      <c r="EPZ266" s="255"/>
      <c r="EQA266" s="255"/>
      <c r="EQB266" s="255"/>
      <c r="EQC266" s="255"/>
      <c r="EQD266" s="255"/>
      <c r="EQE266" s="255"/>
      <c r="EQF266" s="255"/>
      <c r="EQG266" s="255"/>
      <c r="EQH266" s="255"/>
      <c r="EQI266" s="255"/>
      <c r="EQJ266" s="255"/>
      <c r="EQK266" s="255"/>
      <c r="EQL266" s="255"/>
      <c r="EQM266" s="255"/>
      <c r="EQN266" s="255"/>
      <c r="EQO266" s="255"/>
      <c r="EQP266" s="255"/>
      <c r="EQQ266" s="255"/>
      <c r="EQR266" s="255"/>
      <c r="EQS266" s="255"/>
      <c r="EQT266" s="255"/>
      <c r="EQU266" s="255"/>
      <c r="EQV266" s="255"/>
      <c r="EQW266" s="255"/>
      <c r="EQX266" s="255"/>
      <c r="EQY266" s="255"/>
      <c r="EQZ266" s="255"/>
      <c r="ERA266" s="255"/>
      <c r="ERB266" s="255"/>
      <c r="ERC266" s="255"/>
      <c r="ERD266" s="255"/>
      <c r="ERE266" s="255"/>
      <c r="ERF266" s="255"/>
      <c r="ERG266" s="255"/>
      <c r="ERH266" s="255"/>
      <c r="ERI266" s="255"/>
      <c r="ERJ266" s="255"/>
      <c r="ERK266" s="255"/>
      <c r="ERL266" s="255"/>
      <c r="ERM266" s="255"/>
      <c r="ERN266" s="255"/>
      <c r="ERO266" s="255"/>
      <c r="ERP266" s="255"/>
      <c r="ERQ266" s="255"/>
      <c r="ERR266" s="255"/>
      <c r="ERS266" s="255"/>
      <c r="ERT266" s="255"/>
      <c r="ERU266" s="255"/>
      <c r="ERV266" s="255"/>
      <c r="ERW266" s="255"/>
      <c r="ERX266" s="255"/>
      <c r="ERY266" s="255"/>
      <c r="ERZ266" s="255"/>
      <c r="ESA266" s="255"/>
      <c r="ESB266" s="255"/>
      <c r="ESC266" s="255"/>
      <c r="ESD266" s="255"/>
      <c r="ESE266" s="255"/>
      <c r="ESF266" s="255"/>
      <c r="ESG266" s="255"/>
      <c r="ESH266" s="255"/>
      <c r="ESI266" s="255"/>
      <c r="ESJ266" s="255"/>
      <c r="ESK266" s="255"/>
      <c r="ESL266" s="255"/>
      <c r="ESM266" s="255"/>
      <c r="ESN266" s="255"/>
      <c r="ESO266" s="255"/>
      <c r="ESP266" s="255"/>
      <c r="ESQ266" s="255"/>
      <c r="ESR266" s="255"/>
      <c r="ESS266" s="255"/>
      <c r="EST266" s="255"/>
      <c r="ESU266" s="255"/>
      <c r="ESV266" s="255"/>
      <c r="ESW266" s="255"/>
      <c r="ESX266" s="255"/>
      <c r="ESY266" s="255"/>
      <c r="ESZ266" s="255"/>
      <c r="ETA266" s="255"/>
      <c r="ETB266" s="255"/>
      <c r="ETC266" s="255"/>
      <c r="ETD266" s="255"/>
      <c r="ETE266" s="255"/>
      <c r="ETF266" s="255"/>
      <c r="ETG266" s="255"/>
      <c r="ETH266" s="255"/>
      <c r="ETI266" s="255"/>
      <c r="ETJ266" s="255"/>
      <c r="ETK266" s="255"/>
      <c r="ETL266" s="255"/>
      <c r="ETM266" s="255"/>
      <c r="ETN266" s="255"/>
      <c r="ETO266" s="255"/>
      <c r="ETP266" s="255"/>
      <c r="ETQ266" s="255"/>
      <c r="ETR266" s="255"/>
      <c r="ETS266" s="255"/>
      <c r="ETT266" s="255"/>
      <c r="ETU266" s="255"/>
      <c r="ETV266" s="255"/>
      <c r="ETW266" s="255"/>
      <c r="ETX266" s="255"/>
      <c r="ETY266" s="255"/>
      <c r="ETZ266" s="255"/>
      <c r="EUA266" s="255"/>
      <c r="EUB266" s="255"/>
      <c r="EUC266" s="255"/>
      <c r="EUD266" s="255"/>
      <c r="EUE266" s="255"/>
      <c r="EUF266" s="255"/>
      <c r="EUG266" s="255"/>
      <c r="EUH266" s="255"/>
      <c r="EUI266" s="255"/>
      <c r="EUJ266" s="255"/>
      <c r="EUK266" s="255"/>
      <c r="EUL266" s="255"/>
      <c r="EUM266" s="255"/>
      <c r="EUN266" s="255"/>
      <c r="EUO266" s="255"/>
      <c r="EUP266" s="255"/>
      <c r="EUQ266" s="255"/>
      <c r="EUR266" s="255"/>
      <c r="EUS266" s="255"/>
      <c r="EUT266" s="255"/>
      <c r="EUU266" s="255"/>
      <c r="EUV266" s="255"/>
      <c r="EUW266" s="255"/>
      <c r="EUX266" s="255"/>
      <c r="EUY266" s="255"/>
      <c r="EUZ266" s="255"/>
      <c r="EVA266" s="255"/>
      <c r="EVB266" s="255"/>
      <c r="EVC266" s="255"/>
      <c r="EVD266" s="255"/>
      <c r="EVE266" s="255"/>
      <c r="EVF266" s="255"/>
      <c r="EVG266" s="255"/>
      <c r="EVH266" s="255"/>
      <c r="EVI266" s="255"/>
      <c r="EVJ266" s="255"/>
      <c r="EVK266" s="255"/>
      <c r="EVL266" s="255"/>
      <c r="EVM266" s="255"/>
      <c r="EVN266" s="255"/>
      <c r="EVO266" s="255"/>
      <c r="EVP266" s="255"/>
      <c r="EVQ266" s="255"/>
      <c r="EVR266" s="255"/>
      <c r="EVS266" s="255"/>
      <c r="EVT266" s="255"/>
      <c r="EVU266" s="255"/>
      <c r="EVV266" s="255"/>
      <c r="EVW266" s="255"/>
      <c r="EVX266" s="255"/>
      <c r="EVY266" s="255"/>
      <c r="EVZ266" s="255"/>
      <c r="EWA266" s="255"/>
      <c r="EWB266" s="255"/>
      <c r="EWC266" s="255"/>
      <c r="EWD266" s="255"/>
      <c r="EWE266" s="255"/>
      <c r="EWF266" s="255"/>
      <c r="EWG266" s="255"/>
      <c r="EWH266" s="255"/>
      <c r="EWI266" s="255"/>
      <c r="EWJ266" s="255"/>
      <c r="EWK266" s="255"/>
      <c r="EWL266" s="255"/>
      <c r="EWM266" s="255"/>
      <c r="EWN266" s="255"/>
      <c r="EWO266" s="255"/>
      <c r="EWP266" s="255"/>
      <c r="EWQ266" s="255"/>
      <c r="EWR266" s="255"/>
      <c r="EWS266" s="255"/>
      <c r="EWT266" s="255"/>
      <c r="EWU266" s="255"/>
      <c r="EWV266" s="255"/>
      <c r="EWW266" s="255"/>
      <c r="EWX266" s="255"/>
      <c r="EWY266" s="255"/>
      <c r="EWZ266" s="255"/>
      <c r="EXA266" s="255"/>
      <c r="EXB266" s="255"/>
      <c r="EXC266" s="255"/>
      <c r="EXD266" s="255"/>
      <c r="EXE266" s="255"/>
      <c r="EXF266" s="255"/>
      <c r="EXG266" s="255"/>
      <c r="EXH266" s="255"/>
      <c r="EXI266" s="255"/>
      <c r="EXJ266" s="255"/>
      <c r="EXK266" s="255"/>
      <c r="EXL266" s="255"/>
      <c r="EXM266" s="255"/>
      <c r="EXN266" s="255"/>
      <c r="EXO266" s="255"/>
      <c r="EXP266" s="255"/>
      <c r="EXQ266" s="255"/>
      <c r="EXR266" s="255"/>
      <c r="EXS266" s="255"/>
      <c r="EXT266" s="255"/>
      <c r="EXU266" s="255"/>
      <c r="EXV266" s="255"/>
      <c r="EXW266" s="255"/>
      <c r="EXX266" s="255"/>
      <c r="EXY266" s="255"/>
      <c r="EXZ266" s="255"/>
      <c r="EYA266" s="255"/>
      <c r="EYB266" s="255"/>
      <c r="EYC266" s="255"/>
      <c r="EYD266" s="255"/>
      <c r="EYE266" s="255"/>
      <c r="EYF266" s="255"/>
      <c r="EYG266" s="255"/>
      <c r="EYH266" s="255"/>
      <c r="EYI266" s="255"/>
      <c r="EYJ266" s="255"/>
      <c r="EYK266" s="255"/>
      <c r="EYL266" s="255"/>
      <c r="EYM266" s="255"/>
      <c r="EYN266" s="255"/>
      <c r="EYO266" s="255"/>
      <c r="EYP266" s="255"/>
      <c r="EYQ266" s="255"/>
      <c r="EYR266" s="255"/>
      <c r="EYS266" s="255"/>
      <c r="EYT266" s="255"/>
      <c r="EYU266" s="255"/>
      <c r="EYV266" s="255"/>
      <c r="EYW266" s="255"/>
      <c r="EYX266" s="255"/>
      <c r="EYY266" s="255"/>
      <c r="EYZ266" s="255"/>
      <c r="EZA266" s="255"/>
      <c r="EZB266" s="255"/>
      <c r="EZC266" s="255"/>
      <c r="EZD266" s="255"/>
      <c r="EZE266" s="255"/>
      <c r="EZF266" s="255"/>
      <c r="EZG266" s="255"/>
      <c r="EZH266" s="255"/>
      <c r="EZI266" s="255"/>
      <c r="EZJ266" s="255"/>
      <c r="EZK266" s="255"/>
      <c r="EZL266" s="255"/>
      <c r="EZM266" s="255"/>
      <c r="EZN266" s="255"/>
      <c r="EZO266" s="255"/>
      <c r="EZP266" s="255"/>
      <c r="EZQ266" s="255"/>
      <c r="EZR266" s="255"/>
      <c r="EZS266" s="255"/>
      <c r="EZT266" s="255"/>
      <c r="EZU266" s="255"/>
      <c r="EZV266" s="255"/>
      <c r="EZW266" s="255"/>
      <c r="EZX266" s="255"/>
      <c r="EZY266" s="255"/>
      <c r="EZZ266" s="255"/>
      <c r="FAA266" s="255"/>
      <c r="FAB266" s="255"/>
      <c r="FAC266" s="255"/>
      <c r="FAD266" s="255"/>
      <c r="FAE266" s="255"/>
      <c r="FAF266" s="255"/>
      <c r="FAG266" s="255"/>
      <c r="FAH266" s="255"/>
      <c r="FAI266" s="255"/>
      <c r="FAJ266" s="255"/>
      <c r="FAK266" s="255"/>
      <c r="FAL266" s="255"/>
      <c r="FAM266" s="255"/>
      <c r="FAN266" s="255"/>
      <c r="FAO266" s="255"/>
      <c r="FAP266" s="255"/>
      <c r="FAQ266" s="255"/>
      <c r="FAR266" s="255"/>
      <c r="FAS266" s="255"/>
      <c r="FAT266" s="255"/>
      <c r="FAU266" s="255"/>
      <c r="FAV266" s="255"/>
      <c r="FAW266" s="255"/>
      <c r="FAX266" s="255"/>
      <c r="FAY266" s="255"/>
      <c r="FAZ266" s="255"/>
      <c r="FBA266" s="255"/>
      <c r="FBB266" s="255"/>
      <c r="FBC266" s="255"/>
      <c r="FBD266" s="255"/>
      <c r="FBE266" s="255"/>
      <c r="FBF266" s="255"/>
      <c r="FBG266" s="255"/>
      <c r="FBH266" s="255"/>
      <c r="FBI266" s="255"/>
      <c r="FBJ266" s="255"/>
      <c r="FBK266" s="255"/>
      <c r="FBL266" s="255"/>
      <c r="FBM266" s="255"/>
      <c r="FBN266" s="255"/>
      <c r="FBO266" s="255"/>
      <c r="FBP266" s="255"/>
      <c r="FBQ266" s="255"/>
      <c r="FBR266" s="255"/>
      <c r="FBS266" s="255"/>
      <c r="FBT266" s="255"/>
      <c r="FBU266" s="255"/>
      <c r="FBV266" s="255"/>
      <c r="FBW266" s="255"/>
      <c r="FBX266" s="255"/>
      <c r="FBY266" s="255"/>
      <c r="FBZ266" s="255"/>
      <c r="FCA266" s="255"/>
      <c r="FCB266" s="255"/>
      <c r="FCC266" s="255"/>
      <c r="FCD266" s="255"/>
      <c r="FCE266" s="255"/>
      <c r="FCF266" s="255"/>
      <c r="FCG266" s="255"/>
      <c r="FCH266" s="255"/>
      <c r="FCI266" s="255"/>
      <c r="FCJ266" s="255"/>
      <c r="FCK266" s="255"/>
      <c r="FCL266" s="255"/>
      <c r="FCM266" s="255"/>
      <c r="FCN266" s="255"/>
      <c r="FCO266" s="255"/>
      <c r="FCP266" s="255"/>
      <c r="FCQ266" s="255"/>
      <c r="FCR266" s="255"/>
      <c r="FCS266" s="255"/>
      <c r="FCT266" s="255"/>
      <c r="FCU266" s="255"/>
      <c r="FCV266" s="255"/>
      <c r="FCW266" s="255"/>
      <c r="FCX266" s="255"/>
      <c r="FCY266" s="255"/>
      <c r="FCZ266" s="255"/>
      <c r="FDA266" s="255"/>
      <c r="FDB266" s="255"/>
      <c r="FDC266" s="255"/>
      <c r="FDD266" s="255"/>
      <c r="FDE266" s="255"/>
      <c r="FDF266" s="255"/>
      <c r="FDG266" s="255"/>
      <c r="FDH266" s="255"/>
      <c r="FDI266" s="255"/>
      <c r="FDJ266" s="255"/>
      <c r="FDK266" s="255"/>
      <c r="FDL266" s="255"/>
      <c r="FDM266" s="255"/>
      <c r="FDN266" s="255"/>
      <c r="FDO266" s="255"/>
      <c r="FDP266" s="255"/>
      <c r="FDQ266" s="255"/>
      <c r="FDR266" s="255"/>
      <c r="FDS266" s="255"/>
      <c r="FDT266" s="255"/>
      <c r="FDU266" s="255"/>
      <c r="FDV266" s="255"/>
      <c r="FDW266" s="255"/>
      <c r="FDX266" s="255"/>
      <c r="FDY266" s="255"/>
      <c r="FDZ266" s="255"/>
      <c r="FEA266" s="255"/>
      <c r="FEB266" s="255"/>
      <c r="FEC266" s="255"/>
      <c r="FED266" s="255"/>
      <c r="FEE266" s="255"/>
      <c r="FEF266" s="255"/>
      <c r="FEG266" s="255"/>
      <c r="FEH266" s="255"/>
      <c r="FEI266" s="255"/>
      <c r="FEJ266" s="255"/>
      <c r="FEK266" s="255"/>
      <c r="FEL266" s="255"/>
      <c r="FEM266" s="255"/>
      <c r="FEN266" s="255"/>
      <c r="FEO266" s="255"/>
      <c r="FEP266" s="255"/>
      <c r="FEQ266" s="255"/>
      <c r="FER266" s="255"/>
      <c r="FES266" s="255"/>
      <c r="FET266" s="255"/>
      <c r="FEU266" s="255"/>
      <c r="FEV266" s="255"/>
      <c r="FEW266" s="255"/>
      <c r="FEX266" s="255"/>
      <c r="FEY266" s="255"/>
      <c r="FEZ266" s="255"/>
      <c r="FFA266" s="255"/>
      <c r="FFB266" s="255"/>
      <c r="FFC266" s="255"/>
      <c r="FFD266" s="255"/>
      <c r="FFE266" s="255"/>
      <c r="FFF266" s="255"/>
      <c r="FFG266" s="255"/>
      <c r="FFH266" s="255"/>
      <c r="FFI266" s="255"/>
      <c r="FFJ266" s="255"/>
      <c r="FFK266" s="255"/>
      <c r="FFL266" s="255"/>
      <c r="FFM266" s="255"/>
      <c r="FFN266" s="255"/>
      <c r="FFO266" s="255"/>
      <c r="FFP266" s="255"/>
      <c r="FFQ266" s="255"/>
      <c r="FFR266" s="255"/>
      <c r="FFS266" s="255"/>
      <c r="FFT266" s="255"/>
      <c r="FFU266" s="255"/>
      <c r="FFV266" s="255"/>
      <c r="FFW266" s="255"/>
      <c r="FFX266" s="255"/>
      <c r="FFY266" s="255"/>
      <c r="FFZ266" s="255"/>
      <c r="FGA266" s="255"/>
      <c r="FGB266" s="255"/>
      <c r="FGC266" s="255"/>
      <c r="FGD266" s="255"/>
      <c r="FGE266" s="255"/>
      <c r="FGF266" s="255"/>
      <c r="FGG266" s="255"/>
      <c r="FGH266" s="255"/>
      <c r="FGI266" s="255"/>
      <c r="FGJ266" s="255"/>
      <c r="FGK266" s="255"/>
      <c r="FGL266" s="255"/>
      <c r="FGM266" s="255"/>
      <c r="FGN266" s="255"/>
      <c r="FGO266" s="255"/>
      <c r="FGP266" s="255"/>
      <c r="FGQ266" s="255"/>
      <c r="FGR266" s="255"/>
      <c r="FGS266" s="255"/>
      <c r="FGT266" s="255"/>
      <c r="FGU266" s="255"/>
      <c r="FGV266" s="255"/>
      <c r="FGW266" s="255"/>
      <c r="FGX266" s="255"/>
      <c r="FGY266" s="255"/>
      <c r="FGZ266" s="255"/>
      <c r="FHA266" s="255"/>
      <c r="FHB266" s="255"/>
      <c r="FHC266" s="255"/>
      <c r="FHD266" s="255"/>
      <c r="FHE266" s="255"/>
      <c r="FHF266" s="255"/>
      <c r="FHG266" s="255"/>
      <c r="FHH266" s="255"/>
      <c r="FHI266" s="255"/>
      <c r="FHJ266" s="255"/>
      <c r="FHK266" s="255"/>
      <c r="FHL266" s="255"/>
      <c r="FHM266" s="255"/>
      <c r="FHN266" s="255"/>
      <c r="FHO266" s="255"/>
      <c r="FHP266" s="255"/>
      <c r="FHQ266" s="255"/>
      <c r="FHR266" s="255"/>
      <c r="FHS266" s="255"/>
      <c r="FHT266" s="255"/>
      <c r="FHU266" s="255"/>
      <c r="FHV266" s="255"/>
      <c r="FHW266" s="255"/>
      <c r="FHX266" s="255"/>
      <c r="FHY266" s="255"/>
      <c r="FHZ266" s="255"/>
      <c r="FIA266" s="255"/>
      <c r="FIB266" s="255"/>
      <c r="FIC266" s="255"/>
      <c r="FID266" s="255"/>
      <c r="FIE266" s="255"/>
      <c r="FIF266" s="255"/>
      <c r="FIG266" s="255"/>
      <c r="FIH266" s="255"/>
      <c r="FII266" s="255"/>
      <c r="FIJ266" s="255"/>
      <c r="FIK266" s="255"/>
      <c r="FIL266" s="255"/>
      <c r="FIM266" s="255"/>
      <c r="FIN266" s="255"/>
      <c r="FIO266" s="255"/>
      <c r="FIP266" s="255"/>
      <c r="FIQ266" s="255"/>
      <c r="FIR266" s="255"/>
      <c r="FIS266" s="255"/>
      <c r="FIT266" s="255"/>
      <c r="FIU266" s="255"/>
      <c r="FIV266" s="255"/>
      <c r="FIW266" s="255"/>
      <c r="FIX266" s="255"/>
      <c r="FIY266" s="255"/>
      <c r="FIZ266" s="255"/>
      <c r="FJA266" s="255"/>
      <c r="FJB266" s="255"/>
      <c r="FJC266" s="255"/>
      <c r="FJD266" s="255"/>
      <c r="FJE266" s="255"/>
      <c r="FJF266" s="255"/>
      <c r="FJG266" s="255"/>
      <c r="FJH266" s="255"/>
      <c r="FJI266" s="255"/>
      <c r="FJJ266" s="255"/>
      <c r="FJK266" s="255"/>
      <c r="FJL266" s="255"/>
      <c r="FJM266" s="255"/>
      <c r="FJN266" s="255"/>
      <c r="FJO266" s="255"/>
      <c r="FJP266" s="255"/>
      <c r="FJQ266" s="255"/>
      <c r="FJR266" s="255"/>
      <c r="FJS266" s="255"/>
      <c r="FJT266" s="255"/>
      <c r="FJU266" s="255"/>
      <c r="FJV266" s="255"/>
      <c r="FJW266" s="255"/>
      <c r="FJX266" s="255"/>
      <c r="FJY266" s="255"/>
      <c r="FJZ266" s="255"/>
      <c r="FKA266" s="255"/>
      <c r="FKB266" s="255"/>
      <c r="FKC266" s="255"/>
      <c r="FKD266" s="255"/>
      <c r="FKE266" s="255"/>
      <c r="FKF266" s="255"/>
      <c r="FKG266" s="255"/>
      <c r="FKH266" s="255"/>
      <c r="FKI266" s="255"/>
      <c r="FKJ266" s="255"/>
      <c r="FKK266" s="255"/>
      <c r="FKL266" s="255"/>
      <c r="FKM266" s="255"/>
      <c r="FKN266" s="255"/>
      <c r="FKO266" s="255"/>
      <c r="FKP266" s="255"/>
      <c r="FKQ266" s="255"/>
      <c r="FKR266" s="255"/>
      <c r="FKS266" s="255"/>
      <c r="FKT266" s="255"/>
      <c r="FKU266" s="255"/>
      <c r="FKV266" s="255"/>
      <c r="FKW266" s="255"/>
      <c r="FKX266" s="255"/>
      <c r="FKY266" s="255"/>
      <c r="FKZ266" s="255"/>
      <c r="FLA266" s="255"/>
      <c r="FLB266" s="255"/>
      <c r="FLC266" s="255"/>
      <c r="FLD266" s="255"/>
      <c r="FLE266" s="255"/>
      <c r="FLF266" s="255"/>
      <c r="FLG266" s="255"/>
      <c r="FLH266" s="255"/>
      <c r="FLI266" s="255"/>
      <c r="FLJ266" s="255"/>
      <c r="FLK266" s="255"/>
      <c r="FLL266" s="255"/>
      <c r="FLM266" s="255"/>
      <c r="FLN266" s="255"/>
      <c r="FLO266" s="255"/>
      <c r="FLP266" s="255"/>
      <c r="FLQ266" s="255"/>
      <c r="FLR266" s="255"/>
      <c r="FLS266" s="255"/>
      <c r="FLT266" s="255"/>
      <c r="FLU266" s="255"/>
      <c r="FLV266" s="255"/>
      <c r="FLW266" s="255"/>
      <c r="FLX266" s="255"/>
      <c r="FLY266" s="255"/>
      <c r="FLZ266" s="255"/>
      <c r="FMA266" s="255"/>
      <c r="FMB266" s="255"/>
      <c r="FMC266" s="255"/>
      <c r="FMD266" s="255"/>
      <c r="FME266" s="255"/>
      <c r="FMF266" s="255"/>
      <c r="FMG266" s="255"/>
      <c r="FMH266" s="255"/>
      <c r="FMI266" s="255"/>
      <c r="FMJ266" s="255"/>
      <c r="FMK266" s="255"/>
      <c r="FML266" s="255"/>
      <c r="FMM266" s="255"/>
      <c r="FMN266" s="255"/>
      <c r="FMO266" s="255"/>
      <c r="FMP266" s="255"/>
      <c r="FMQ266" s="255"/>
      <c r="FMR266" s="255"/>
      <c r="FMS266" s="255"/>
      <c r="FMT266" s="255"/>
      <c r="FMU266" s="255"/>
      <c r="FMV266" s="255"/>
      <c r="FMW266" s="255"/>
      <c r="FMX266" s="255"/>
      <c r="FMY266" s="255"/>
      <c r="FMZ266" s="255"/>
      <c r="FNA266" s="255"/>
      <c r="FNB266" s="255"/>
      <c r="FNC266" s="255"/>
      <c r="FND266" s="255"/>
      <c r="FNE266" s="255"/>
      <c r="FNF266" s="255"/>
      <c r="FNG266" s="255"/>
      <c r="FNH266" s="255"/>
      <c r="FNI266" s="255"/>
      <c r="FNJ266" s="255"/>
      <c r="FNK266" s="255"/>
      <c r="FNL266" s="255"/>
      <c r="FNM266" s="255"/>
      <c r="FNN266" s="255"/>
      <c r="FNO266" s="255"/>
      <c r="FNP266" s="255"/>
      <c r="FNQ266" s="255"/>
      <c r="FNR266" s="255"/>
      <c r="FNS266" s="255"/>
      <c r="FNT266" s="255"/>
      <c r="FNU266" s="255"/>
      <c r="FNV266" s="255"/>
      <c r="FNW266" s="255"/>
      <c r="FNX266" s="255"/>
      <c r="FNY266" s="255"/>
      <c r="FNZ266" s="255"/>
      <c r="FOA266" s="255"/>
      <c r="FOB266" s="255"/>
      <c r="FOC266" s="255"/>
      <c r="FOD266" s="255"/>
      <c r="FOE266" s="255"/>
      <c r="FOF266" s="255"/>
      <c r="FOG266" s="255"/>
      <c r="FOH266" s="255"/>
      <c r="FOI266" s="255"/>
      <c r="FOJ266" s="255"/>
      <c r="FOK266" s="255"/>
      <c r="FOL266" s="255"/>
      <c r="FOM266" s="255"/>
      <c r="FON266" s="255"/>
      <c r="FOO266" s="255"/>
      <c r="FOP266" s="255"/>
      <c r="FOQ266" s="255"/>
      <c r="FOR266" s="255"/>
      <c r="FOS266" s="255"/>
      <c r="FOT266" s="255"/>
      <c r="FOU266" s="255"/>
      <c r="FOV266" s="255"/>
      <c r="FOW266" s="255"/>
      <c r="FOX266" s="255"/>
      <c r="FOY266" s="255"/>
      <c r="FOZ266" s="255"/>
      <c r="FPA266" s="255"/>
      <c r="FPB266" s="255"/>
      <c r="FPC266" s="255"/>
      <c r="FPD266" s="255"/>
      <c r="FPE266" s="255"/>
      <c r="FPF266" s="255"/>
      <c r="FPG266" s="255"/>
      <c r="FPH266" s="255"/>
      <c r="FPI266" s="255"/>
      <c r="FPJ266" s="255"/>
      <c r="FPK266" s="255"/>
      <c r="FPL266" s="255"/>
      <c r="FPM266" s="255"/>
      <c r="FPN266" s="255"/>
      <c r="FPO266" s="255"/>
      <c r="FPP266" s="255"/>
      <c r="FPQ266" s="255"/>
      <c r="FPR266" s="255"/>
      <c r="FPS266" s="255"/>
      <c r="FPT266" s="255"/>
      <c r="FPU266" s="255"/>
      <c r="FPV266" s="255"/>
      <c r="FPW266" s="255"/>
      <c r="FPX266" s="255"/>
      <c r="FPY266" s="255"/>
      <c r="FPZ266" s="255"/>
      <c r="FQA266" s="255"/>
      <c r="FQB266" s="255"/>
      <c r="FQC266" s="255"/>
      <c r="FQD266" s="255"/>
      <c r="FQE266" s="255"/>
      <c r="FQF266" s="255"/>
      <c r="FQG266" s="255"/>
      <c r="FQH266" s="255"/>
      <c r="FQI266" s="255"/>
      <c r="FQJ266" s="255"/>
      <c r="FQK266" s="255"/>
      <c r="FQL266" s="255"/>
      <c r="FQM266" s="255"/>
      <c r="FQN266" s="255"/>
      <c r="FQO266" s="255"/>
      <c r="FQP266" s="255"/>
      <c r="FQQ266" s="255"/>
      <c r="FQR266" s="255"/>
      <c r="FQS266" s="255"/>
      <c r="FQT266" s="255"/>
      <c r="FQU266" s="255"/>
      <c r="FQV266" s="255"/>
      <c r="FQW266" s="255"/>
      <c r="FQX266" s="255"/>
      <c r="FQY266" s="255"/>
      <c r="FQZ266" s="255"/>
      <c r="FRA266" s="255"/>
      <c r="FRB266" s="255"/>
      <c r="FRC266" s="255"/>
      <c r="FRD266" s="255"/>
      <c r="FRE266" s="255"/>
      <c r="FRF266" s="255"/>
      <c r="FRG266" s="255"/>
      <c r="FRH266" s="255"/>
      <c r="FRI266" s="255"/>
      <c r="FRJ266" s="255"/>
      <c r="FRK266" s="255"/>
      <c r="FRL266" s="255"/>
      <c r="FRM266" s="255"/>
      <c r="FRN266" s="255"/>
      <c r="FRO266" s="255"/>
      <c r="FRP266" s="255"/>
      <c r="FRQ266" s="255"/>
      <c r="FRR266" s="255"/>
      <c r="FRS266" s="255"/>
      <c r="FRT266" s="255"/>
      <c r="FRU266" s="255"/>
      <c r="FRV266" s="255"/>
      <c r="FRW266" s="255"/>
      <c r="FRX266" s="255"/>
      <c r="FRY266" s="255"/>
      <c r="FRZ266" s="255"/>
      <c r="FSA266" s="255"/>
      <c r="FSB266" s="255"/>
      <c r="FSC266" s="255"/>
      <c r="FSD266" s="255"/>
      <c r="FSE266" s="255"/>
      <c r="FSF266" s="255"/>
      <c r="FSG266" s="255"/>
      <c r="FSH266" s="255"/>
      <c r="FSI266" s="255"/>
      <c r="FSJ266" s="255"/>
      <c r="FSK266" s="255"/>
      <c r="FSL266" s="255"/>
      <c r="FSM266" s="255"/>
      <c r="FSN266" s="255"/>
      <c r="FSO266" s="255"/>
      <c r="FSP266" s="255"/>
      <c r="FSQ266" s="255"/>
      <c r="FSR266" s="255"/>
      <c r="FSS266" s="255"/>
      <c r="FST266" s="255"/>
      <c r="FSU266" s="255"/>
      <c r="FSV266" s="255"/>
      <c r="FSW266" s="255"/>
      <c r="FSX266" s="255"/>
      <c r="FSY266" s="255"/>
      <c r="FSZ266" s="255"/>
      <c r="FTA266" s="255"/>
      <c r="FTB266" s="255"/>
      <c r="FTC266" s="255"/>
      <c r="FTD266" s="255"/>
      <c r="FTE266" s="255"/>
      <c r="FTF266" s="255"/>
      <c r="FTG266" s="255"/>
      <c r="FTH266" s="255"/>
      <c r="FTI266" s="255"/>
      <c r="FTJ266" s="255"/>
      <c r="FTK266" s="255"/>
      <c r="FTL266" s="255"/>
      <c r="FTM266" s="255"/>
      <c r="FTN266" s="255"/>
      <c r="FTO266" s="255"/>
      <c r="FTP266" s="255"/>
      <c r="FTQ266" s="255"/>
      <c r="FTR266" s="255"/>
      <c r="FTS266" s="255"/>
      <c r="FTT266" s="255"/>
      <c r="FTU266" s="255"/>
      <c r="FTV266" s="255"/>
      <c r="FTW266" s="255"/>
      <c r="FTX266" s="255"/>
      <c r="FTY266" s="255"/>
      <c r="FTZ266" s="255"/>
      <c r="FUA266" s="255"/>
      <c r="FUB266" s="255"/>
      <c r="FUC266" s="255"/>
      <c r="FUD266" s="255"/>
      <c r="FUE266" s="255"/>
      <c r="FUF266" s="255"/>
      <c r="FUG266" s="255"/>
      <c r="FUH266" s="255"/>
      <c r="FUI266" s="255"/>
      <c r="FUJ266" s="255"/>
      <c r="FUK266" s="255"/>
      <c r="FUL266" s="255"/>
      <c r="FUM266" s="255"/>
      <c r="FUN266" s="255"/>
      <c r="FUO266" s="255"/>
      <c r="FUP266" s="255"/>
      <c r="FUQ266" s="255"/>
      <c r="FUR266" s="255"/>
      <c r="FUS266" s="255"/>
      <c r="FUT266" s="255"/>
      <c r="FUU266" s="255"/>
      <c r="FUV266" s="255"/>
      <c r="FUW266" s="255"/>
      <c r="FUX266" s="255"/>
      <c r="FUY266" s="255"/>
      <c r="FUZ266" s="255"/>
      <c r="FVA266" s="255"/>
      <c r="FVB266" s="255"/>
      <c r="FVC266" s="255"/>
      <c r="FVD266" s="255"/>
      <c r="FVE266" s="255"/>
      <c r="FVF266" s="255"/>
      <c r="FVG266" s="255"/>
      <c r="FVH266" s="255"/>
      <c r="FVI266" s="255"/>
      <c r="FVJ266" s="255"/>
      <c r="FVK266" s="255"/>
      <c r="FVL266" s="255"/>
      <c r="FVM266" s="255"/>
      <c r="FVN266" s="255"/>
      <c r="FVO266" s="255"/>
      <c r="FVP266" s="255"/>
      <c r="FVQ266" s="255"/>
      <c r="FVR266" s="255"/>
      <c r="FVS266" s="255"/>
      <c r="FVT266" s="255"/>
      <c r="FVU266" s="255"/>
      <c r="FVV266" s="255"/>
      <c r="FVW266" s="255"/>
      <c r="FVX266" s="255"/>
      <c r="FVY266" s="255"/>
      <c r="FVZ266" s="255"/>
      <c r="FWA266" s="255"/>
      <c r="FWB266" s="255"/>
      <c r="FWC266" s="255"/>
      <c r="FWD266" s="255"/>
      <c r="FWE266" s="255"/>
      <c r="FWF266" s="255"/>
      <c r="FWG266" s="255"/>
      <c r="FWH266" s="255"/>
      <c r="FWI266" s="255"/>
      <c r="FWJ266" s="255"/>
      <c r="FWK266" s="255"/>
      <c r="FWL266" s="255"/>
      <c r="FWM266" s="255"/>
      <c r="FWN266" s="255"/>
      <c r="FWO266" s="255"/>
      <c r="FWP266" s="255"/>
      <c r="FWQ266" s="255"/>
      <c r="FWR266" s="255"/>
      <c r="FWS266" s="255"/>
      <c r="FWT266" s="255"/>
      <c r="FWU266" s="255"/>
      <c r="FWV266" s="255"/>
      <c r="FWW266" s="255"/>
      <c r="FWX266" s="255"/>
      <c r="FWY266" s="255"/>
      <c r="FWZ266" s="255"/>
      <c r="FXA266" s="255"/>
      <c r="FXB266" s="255"/>
      <c r="FXC266" s="255"/>
      <c r="FXD266" s="255"/>
      <c r="FXE266" s="255"/>
      <c r="FXF266" s="255"/>
      <c r="FXG266" s="255"/>
      <c r="FXH266" s="255"/>
      <c r="FXI266" s="255"/>
      <c r="FXJ266" s="255"/>
      <c r="FXK266" s="255"/>
      <c r="FXL266" s="255"/>
      <c r="FXM266" s="255"/>
      <c r="FXN266" s="255"/>
      <c r="FXO266" s="255"/>
      <c r="FXP266" s="255"/>
      <c r="FXQ266" s="255"/>
      <c r="FXR266" s="255"/>
      <c r="FXS266" s="255"/>
      <c r="FXT266" s="255"/>
      <c r="FXU266" s="255"/>
      <c r="FXV266" s="255"/>
      <c r="FXW266" s="255"/>
      <c r="FXX266" s="255"/>
      <c r="FXY266" s="255"/>
      <c r="FXZ266" s="255"/>
      <c r="FYA266" s="255"/>
      <c r="FYB266" s="255"/>
      <c r="FYC266" s="255"/>
      <c r="FYD266" s="255"/>
      <c r="FYE266" s="255"/>
      <c r="FYF266" s="255"/>
      <c r="FYG266" s="255"/>
      <c r="FYH266" s="255"/>
      <c r="FYI266" s="255"/>
      <c r="FYJ266" s="255"/>
      <c r="FYK266" s="255"/>
      <c r="FYL266" s="255"/>
      <c r="FYM266" s="255"/>
      <c r="FYN266" s="255"/>
      <c r="FYO266" s="255"/>
      <c r="FYP266" s="255"/>
      <c r="FYQ266" s="255"/>
      <c r="FYR266" s="255"/>
      <c r="FYS266" s="255"/>
      <c r="FYT266" s="255"/>
      <c r="FYU266" s="255"/>
      <c r="FYV266" s="255"/>
      <c r="FYW266" s="255"/>
      <c r="FYX266" s="255"/>
      <c r="FYY266" s="255"/>
      <c r="FYZ266" s="255"/>
      <c r="FZA266" s="255"/>
      <c r="FZB266" s="255"/>
      <c r="FZC266" s="255"/>
      <c r="FZD266" s="255"/>
      <c r="FZE266" s="255"/>
      <c r="FZF266" s="255"/>
      <c r="FZG266" s="255"/>
      <c r="FZH266" s="255"/>
      <c r="FZI266" s="255"/>
      <c r="FZJ266" s="255"/>
      <c r="FZK266" s="255"/>
      <c r="FZL266" s="255"/>
      <c r="FZM266" s="255"/>
      <c r="FZN266" s="255"/>
      <c r="FZO266" s="255"/>
      <c r="FZP266" s="255"/>
      <c r="FZQ266" s="255"/>
      <c r="FZR266" s="255"/>
      <c r="FZS266" s="255"/>
      <c r="FZT266" s="255"/>
      <c r="FZU266" s="255"/>
      <c r="FZV266" s="255"/>
      <c r="FZW266" s="255"/>
      <c r="FZX266" s="255"/>
      <c r="FZY266" s="255"/>
      <c r="FZZ266" s="255"/>
      <c r="GAA266" s="255"/>
      <c r="GAB266" s="255"/>
      <c r="GAC266" s="255"/>
      <c r="GAD266" s="255"/>
      <c r="GAE266" s="255"/>
      <c r="GAF266" s="255"/>
      <c r="GAG266" s="255"/>
      <c r="GAH266" s="255"/>
      <c r="GAI266" s="255"/>
      <c r="GAJ266" s="255"/>
      <c r="GAK266" s="255"/>
      <c r="GAL266" s="255"/>
      <c r="GAM266" s="255"/>
      <c r="GAN266" s="255"/>
      <c r="GAO266" s="255"/>
      <c r="GAP266" s="255"/>
      <c r="GAQ266" s="255"/>
      <c r="GAR266" s="255"/>
      <c r="GAS266" s="255"/>
      <c r="GAT266" s="255"/>
      <c r="GAU266" s="255"/>
      <c r="GAV266" s="255"/>
      <c r="GAW266" s="255"/>
      <c r="GAX266" s="255"/>
      <c r="GAY266" s="255"/>
      <c r="GAZ266" s="255"/>
      <c r="GBA266" s="255"/>
      <c r="GBB266" s="255"/>
      <c r="GBC266" s="255"/>
      <c r="GBD266" s="255"/>
      <c r="GBE266" s="255"/>
      <c r="GBF266" s="255"/>
      <c r="GBG266" s="255"/>
      <c r="GBH266" s="255"/>
      <c r="GBI266" s="255"/>
      <c r="GBJ266" s="255"/>
      <c r="GBK266" s="255"/>
      <c r="GBL266" s="255"/>
      <c r="GBM266" s="255"/>
      <c r="GBN266" s="255"/>
      <c r="GBO266" s="255"/>
      <c r="GBP266" s="255"/>
      <c r="GBQ266" s="255"/>
      <c r="GBR266" s="255"/>
      <c r="GBS266" s="255"/>
      <c r="GBT266" s="255"/>
      <c r="GBU266" s="255"/>
      <c r="GBV266" s="255"/>
      <c r="GBW266" s="255"/>
      <c r="GBX266" s="255"/>
      <c r="GBY266" s="255"/>
      <c r="GBZ266" s="255"/>
      <c r="GCA266" s="255"/>
      <c r="GCB266" s="255"/>
      <c r="GCC266" s="255"/>
      <c r="GCD266" s="255"/>
      <c r="GCE266" s="255"/>
      <c r="GCF266" s="255"/>
      <c r="GCG266" s="255"/>
      <c r="GCH266" s="255"/>
      <c r="GCI266" s="255"/>
      <c r="GCJ266" s="255"/>
      <c r="GCK266" s="255"/>
      <c r="GCL266" s="255"/>
      <c r="GCM266" s="255"/>
      <c r="GCN266" s="255"/>
      <c r="GCO266" s="255"/>
      <c r="GCP266" s="255"/>
      <c r="GCQ266" s="255"/>
      <c r="GCR266" s="255"/>
      <c r="GCS266" s="255"/>
      <c r="GCT266" s="255"/>
      <c r="GCU266" s="255"/>
      <c r="GCV266" s="255"/>
      <c r="GCW266" s="255"/>
      <c r="GCX266" s="255"/>
      <c r="GCY266" s="255"/>
      <c r="GCZ266" s="255"/>
      <c r="GDA266" s="255"/>
      <c r="GDB266" s="255"/>
      <c r="GDC266" s="255"/>
      <c r="GDD266" s="255"/>
      <c r="GDE266" s="255"/>
      <c r="GDF266" s="255"/>
      <c r="GDG266" s="255"/>
      <c r="GDH266" s="255"/>
      <c r="GDI266" s="255"/>
      <c r="GDJ266" s="255"/>
      <c r="GDK266" s="255"/>
      <c r="GDL266" s="255"/>
      <c r="GDM266" s="255"/>
      <c r="GDN266" s="255"/>
      <c r="GDO266" s="255"/>
      <c r="GDP266" s="255"/>
      <c r="GDQ266" s="255"/>
      <c r="GDR266" s="255"/>
      <c r="GDS266" s="255"/>
      <c r="GDT266" s="255"/>
      <c r="GDU266" s="255"/>
      <c r="GDV266" s="255"/>
      <c r="GDW266" s="255"/>
      <c r="GDX266" s="255"/>
      <c r="GDY266" s="255"/>
      <c r="GDZ266" s="255"/>
      <c r="GEA266" s="255"/>
      <c r="GEB266" s="255"/>
      <c r="GEC266" s="255"/>
      <c r="GED266" s="255"/>
      <c r="GEE266" s="255"/>
      <c r="GEF266" s="255"/>
      <c r="GEG266" s="255"/>
      <c r="GEH266" s="255"/>
      <c r="GEI266" s="255"/>
      <c r="GEJ266" s="255"/>
      <c r="GEK266" s="255"/>
      <c r="GEL266" s="255"/>
      <c r="GEM266" s="255"/>
      <c r="GEN266" s="255"/>
      <c r="GEO266" s="255"/>
      <c r="GEP266" s="255"/>
      <c r="GEQ266" s="255"/>
      <c r="GER266" s="255"/>
      <c r="GES266" s="255"/>
      <c r="GET266" s="255"/>
      <c r="GEU266" s="255"/>
      <c r="GEV266" s="255"/>
      <c r="GEW266" s="255"/>
      <c r="GEX266" s="255"/>
      <c r="GEY266" s="255"/>
      <c r="GEZ266" s="255"/>
      <c r="GFA266" s="255"/>
      <c r="GFB266" s="255"/>
      <c r="GFC266" s="255"/>
      <c r="GFD266" s="255"/>
      <c r="GFE266" s="255"/>
      <c r="GFF266" s="255"/>
      <c r="GFG266" s="255"/>
      <c r="GFH266" s="255"/>
      <c r="GFI266" s="255"/>
      <c r="GFJ266" s="255"/>
      <c r="GFK266" s="255"/>
      <c r="GFL266" s="255"/>
      <c r="GFM266" s="255"/>
      <c r="GFN266" s="255"/>
      <c r="GFO266" s="255"/>
      <c r="GFP266" s="255"/>
      <c r="GFQ266" s="255"/>
      <c r="GFR266" s="255"/>
      <c r="GFS266" s="255"/>
      <c r="GFT266" s="255"/>
      <c r="GFU266" s="255"/>
      <c r="GFV266" s="255"/>
      <c r="GFW266" s="255"/>
      <c r="GFX266" s="255"/>
      <c r="GFY266" s="255"/>
      <c r="GFZ266" s="255"/>
      <c r="GGA266" s="255"/>
      <c r="GGB266" s="255"/>
      <c r="GGC266" s="255"/>
      <c r="GGD266" s="255"/>
      <c r="GGE266" s="255"/>
      <c r="GGF266" s="255"/>
      <c r="GGG266" s="255"/>
      <c r="GGH266" s="255"/>
      <c r="GGI266" s="255"/>
      <c r="GGJ266" s="255"/>
      <c r="GGK266" s="255"/>
      <c r="GGL266" s="255"/>
      <c r="GGM266" s="255"/>
      <c r="GGN266" s="255"/>
      <c r="GGO266" s="255"/>
      <c r="GGP266" s="255"/>
      <c r="GGQ266" s="255"/>
      <c r="GGR266" s="255"/>
      <c r="GGS266" s="255"/>
      <c r="GGT266" s="255"/>
      <c r="GGU266" s="255"/>
      <c r="GGV266" s="255"/>
      <c r="GGW266" s="255"/>
      <c r="GGX266" s="255"/>
      <c r="GGY266" s="255"/>
      <c r="GGZ266" s="255"/>
      <c r="GHA266" s="255"/>
      <c r="GHB266" s="255"/>
      <c r="GHC266" s="255"/>
      <c r="GHD266" s="255"/>
      <c r="GHE266" s="255"/>
      <c r="GHF266" s="255"/>
      <c r="GHG266" s="255"/>
      <c r="GHH266" s="255"/>
      <c r="GHI266" s="255"/>
      <c r="GHJ266" s="255"/>
      <c r="GHK266" s="255"/>
      <c r="GHL266" s="255"/>
      <c r="GHM266" s="255"/>
      <c r="GHN266" s="255"/>
      <c r="GHO266" s="255"/>
      <c r="GHP266" s="255"/>
      <c r="GHQ266" s="255"/>
      <c r="GHR266" s="255"/>
      <c r="GHS266" s="255"/>
      <c r="GHT266" s="255"/>
      <c r="GHU266" s="255"/>
      <c r="GHV266" s="255"/>
      <c r="GHW266" s="255"/>
      <c r="GHX266" s="255"/>
      <c r="GHY266" s="255"/>
      <c r="GHZ266" s="255"/>
      <c r="GIA266" s="255"/>
      <c r="GIB266" s="255"/>
      <c r="GIC266" s="255"/>
      <c r="GID266" s="255"/>
      <c r="GIE266" s="255"/>
      <c r="GIF266" s="255"/>
      <c r="GIG266" s="255"/>
      <c r="GIH266" s="255"/>
      <c r="GII266" s="255"/>
      <c r="GIJ266" s="255"/>
      <c r="GIK266" s="255"/>
      <c r="GIL266" s="255"/>
      <c r="GIM266" s="255"/>
      <c r="GIN266" s="255"/>
      <c r="GIO266" s="255"/>
      <c r="GIP266" s="255"/>
      <c r="GIQ266" s="255"/>
      <c r="GIR266" s="255"/>
      <c r="GIS266" s="255"/>
      <c r="GIT266" s="255"/>
      <c r="GIU266" s="255"/>
      <c r="GIV266" s="255"/>
      <c r="GIW266" s="255"/>
      <c r="GIX266" s="255"/>
      <c r="GIY266" s="255"/>
      <c r="GIZ266" s="255"/>
      <c r="GJA266" s="255"/>
      <c r="GJB266" s="255"/>
      <c r="GJC266" s="255"/>
      <c r="GJD266" s="255"/>
      <c r="GJE266" s="255"/>
      <c r="GJF266" s="255"/>
      <c r="GJG266" s="255"/>
      <c r="GJH266" s="255"/>
      <c r="GJI266" s="255"/>
      <c r="GJJ266" s="255"/>
      <c r="GJK266" s="255"/>
      <c r="GJL266" s="255"/>
      <c r="GJM266" s="255"/>
      <c r="GJN266" s="255"/>
      <c r="GJO266" s="255"/>
      <c r="GJP266" s="255"/>
      <c r="GJQ266" s="255"/>
      <c r="GJR266" s="255"/>
      <c r="GJS266" s="255"/>
      <c r="GJT266" s="255"/>
      <c r="GJU266" s="255"/>
      <c r="GJV266" s="255"/>
      <c r="GJW266" s="255"/>
      <c r="GJX266" s="255"/>
      <c r="GJY266" s="255"/>
      <c r="GJZ266" s="255"/>
      <c r="GKA266" s="255"/>
      <c r="GKB266" s="255"/>
      <c r="GKC266" s="255"/>
      <c r="GKD266" s="255"/>
      <c r="GKE266" s="255"/>
      <c r="GKF266" s="255"/>
      <c r="GKG266" s="255"/>
      <c r="GKH266" s="255"/>
      <c r="GKI266" s="255"/>
      <c r="GKJ266" s="255"/>
      <c r="GKK266" s="255"/>
      <c r="GKL266" s="255"/>
      <c r="GKM266" s="255"/>
      <c r="GKN266" s="255"/>
      <c r="GKO266" s="255"/>
      <c r="GKP266" s="255"/>
      <c r="GKQ266" s="255"/>
      <c r="GKR266" s="255"/>
      <c r="GKS266" s="255"/>
      <c r="GKT266" s="255"/>
      <c r="GKU266" s="255"/>
      <c r="GKV266" s="255"/>
      <c r="GKW266" s="255"/>
      <c r="GKX266" s="255"/>
      <c r="GKY266" s="255"/>
      <c r="GKZ266" s="255"/>
      <c r="GLA266" s="255"/>
      <c r="GLB266" s="255"/>
      <c r="GLC266" s="255"/>
      <c r="GLD266" s="255"/>
      <c r="GLE266" s="255"/>
      <c r="GLF266" s="255"/>
      <c r="GLG266" s="255"/>
      <c r="GLH266" s="255"/>
      <c r="GLI266" s="255"/>
      <c r="GLJ266" s="255"/>
      <c r="GLK266" s="255"/>
      <c r="GLL266" s="255"/>
      <c r="GLM266" s="255"/>
      <c r="GLN266" s="255"/>
      <c r="GLO266" s="255"/>
      <c r="GLP266" s="255"/>
      <c r="GLQ266" s="255"/>
      <c r="GLR266" s="255"/>
      <c r="GLS266" s="255"/>
      <c r="GLT266" s="255"/>
      <c r="GLU266" s="255"/>
      <c r="GLV266" s="255"/>
      <c r="GLW266" s="255"/>
      <c r="GLX266" s="255"/>
      <c r="GLY266" s="255"/>
      <c r="GLZ266" s="255"/>
      <c r="GMA266" s="255"/>
      <c r="GMB266" s="255"/>
      <c r="GMC266" s="255"/>
      <c r="GMD266" s="255"/>
      <c r="GME266" s="255"/>
      <c r="GMF266" s="255"/>
      <c r="GMG266" s="255"/>
      <c r="GMH266" s="255"/>
      <c r="GMI266" s="255"/>
      <c r="GMJ266" s="255"/>
      <c r="GMK266" s="255"/>
      <c r="GML266" s="255"/>
      <c r="GMM266" s="255"/>
      <c r="GMN266" s="255"/>
      <c r="GMO266" s="255"/>
      <c r="GMP266" s="255"/>
      <c r="GMQ266" s="255"/>
      <c r="GMR266" s="255"/>
      <c r="GMS266" s="255"/>
      <c r="GMT266" s="255"/>
      <c r="GMU266" s="255"/>
      <c r="GMV266" s="255"/>
      <c r="GMW266" s="255"/>
      <c r="GMX266" s="255"/>
      <c r="GMY266" s="255"/>
      <c r="GMZ266" s="255"/>
      <c r="GNA266" s="255"/>
      <c r="GNB266" s="255"/>
      <c r="GNC266" s="255"/>
      <c r="GND266" s="255"/>
      <c r="GNE266" s="255"/>
      <c r="GNF266" s="255"/>
      <c r="GNG266" s="255"/>
      <c r="GNH266" s="255"/>
      <c r="GNI266" s="255"/>
      <c r="GNJ266" s="255"/>
      <c r="GNK266" s="255"/>
      <c r="GNL266" s="255"/>
      <c r="GNM266" s="255"/>
      <c r="GNN266" s="255"/>
      <c r="GNO266" s="255"/>
      <c r="GNP266" s="255"/>
      <c r="GNQ266" s="255"/>
      <c r="GNR266" s="255"/>
      <c r="GNS266" s="255"/>
      <c r="GNT266" s="255"/>
      <c r="GNU266" s="255"/>
      <c r="GNV266" s="255"/>
      <c r="GNW266" s="255"/>
      <c r="GNX266" s="255"/>
      <c r="GNY266" s="255"/>
      <c r="GNZ266" s="255"/>
      <c r="GOA266" s="255"/>
      <c r="GOB266" s="255"/>
      <c r="GOC266" s="255"/>
      <c r="GOD266" s="255"/>
      <c r="GOE266" s="255"/>
      <c r="GOF266" s="255"/>
      <c r="GOG266" s="255"/>
      <c r="GOH266" s="255"/>
      <c r="GOI266" s="255"/>
      <c r="GOJ266" s="255"/>
      <c r="GOK266" s="255"/>
      <c r="GOL266" s="255"/>
      <c r="GOM266" s="255"/>
      <c r="GON266" s="255"/>
      <c r="GOO266" s="255"/>
      <c r="GOP266" s="255"/>
      <c r="GOQ266" s="255"/>
      <c r="GOR266" s="255"/>
      <c r="GOS266" s="255"/>
      <c r="GOT266" s="255"/>
      <c r="GOU266" s="255"/>
      <c r="GOV266" s="255"/>
      <c r="GOW266" s="255"/>
      <c r="GOX266" s="255"/>
      <c r="GOY266" s="255"/>
      <c r="GOZ266" s="255"/>
      <c r="GPA266" s="255"/>
      <c r="GPB266" s="255"/>
      <c r="GPC266" s="255"/>
      <c r="GPD266" s="255"/>
      <c r="GPE266" s="255"/>
      <c r="GPF266" s="255"/>
      <c r="GPG266" s="255"/>
      <c r="GPH266" s="255"/>
      <c r="GPI266" s="255"/>
      <c r="GPJ266" s="255"/>
      <c r="GPK266" s="255"/>
      <c r="GPL266" s="255"/>
      <c r="GPM266" s="255"/>
      <c r="GPN266" s="255"/>
      <c r="GPO266" s="255"/>
      <c r="GPP266" s="255"/>
      <c r="GPQ266" s="255"/>
      <c r="GPR266" s="255"/>
      <c r="GPS266" s="255"/>
      <c r="GPT266" s="255"/>
      <c r="GPU266" s="255"/>
      <c r="GPV266" s="255"/>
      <c r="GPW266" s="255"/>
      <c r="GPX266" s="255"/>
      <c r="GPY266" s="255"/>
      <c r="GPZ266" s="255"/>
      <c r="GQA266" s="255"/>
      <c r="GQB266" s="255"/>
      <c r="GQC266" s="255"/>
      <c r="GQD266" s="255"/>
      <c r="GQE266" s="255"/>
      <c r="GQF266" s="255"/>
      <c r="GQG266" s="255"/>
      <c r="GQH266" s="255"/>
      <c r="GQI266" s="255"/>
      <c r="GQJ266" s="255"/>
      <c r="GQK266" s="255"/>
      <c r="GQL266" s="255"/>
      <c r="GQM266" s="255"/>
      <c r="GQN266" s="255"/>
      <c r="GQO266" s="255"/>
      <c r="GQP266" s="255"/>
      <c r="GQQ266" s="255"/>
      <c r="GQR266" s="255"/>
      <c r="GQS266" s="255"/>
      <c r="GQT266" s="255"/>
      <c r="GQU266" s="255"/>
      <c r="GQV266" s="255"/>
      <c r="GQW266" s="255"/>
      <c r="GQX266" s="255"/>
      <c r="GQY266" s="255"/>
      <c r="GQZ266" s="255"/>
      <c r="GRA266" s="255"/>
      <c r="GRB266" s="255"/>
      <c r="GRC266" s="255"/>
      <c r="GRD266" s="255"/>
      <c r="GRE266" s="255"/>
      <c r="GRF266" s="255"/>
      <c r="GRG266" s="255"/>
      <c r="GRH266" s="255"/>
      <c r="GRI266" s="255"/>
      <c r="GRJ266" s="255"/>
      <c r="GRK266" s="255"/>
      <c r="GRL266" s="255"/>
      <c r="GRM266" s="255"/>
      <c r="GRN266" s="255"/>
      <c r="GRO266" s="255"/>
      <c r="GRP266" s="255"/>
      <c r="GRQ266" s="255"/>
      <c r="GRR266" s="255"/>
      <c r="GRS266" s="255"/>
      <c r="GRT266" s="255"/>
      <c r="GRU266" s="255"/>
      <c r="GRV266" s="255"/>
      <c r="GRW266" s="255"/>
      <c r="GRX266" s="255"/>
      <c r="GRY266" s="255"/>
      <c r="GRZ266" s="255"/>
      <c r="GSA266" s="255"/>
      <c r="GSB266" s="255"/>
      <c r="GSC266" s="255"/>
      <c r="GSD266" s="255"/>
      <c r="GSE266" s="255"/>
      <c r="GSF266" s="255"/>
      <c r="GSG266" s="255"/>
      <c r="GSH266" s="255"/>
      <c r="GSI266" s="255"/>
      <c r="GSJ266" s="255"/>
      <c r="GSK266" s="255"/>
      <c r="GSL266" s="255"/>
      <c r="GSM266" s="255"/>
      <c r="GSN266" s="255"/>
      <c r="GSO266" s="255"/>
      <c r="GSP266" s="255"/>
      <c r="GSQ266" s="255"/>
      <c r="GSR266" s="255"/>
      <c r="GSS266" s="255"/>
      <c r="GST266" s="255"/>
      <c r="GSU266" s="255"/>
      <c r="GSV266" s="255"/>
      <c r="GSW266" s="255"/>
      <c r="GSX266" s="255"/>
      <c r="GSY266" s="255"/>
      <c r="GSZ266" s="255"/>
      <c r="GTA266" s="255"/>
      <c r="GTB266" s="255"/>
      <c r="GTC266" s="255"/>
      <c r="GTD266" s="255"/>
      <c r="GTE266" s="255"/>
      <c r="GTF266" s="255"/>
      <c r="GTG266" s="255"/>
      <c r="GTH266" s="255"/>
      <c r="GTI266" s="255"/>
      <c r="GTJ266" s="255"/>
      <c r="GTK266" s="255"/>
      <c r="GTL266" s="255"/>
      <c r="GTM266" s="255"/>
      <c r="GTN266" s="255"/>
      <c r="GTO266" s="255"/>
      <c r="GTP266" s="255"/>
      <c r="GTQ266" s="255"/>
      <c r="GTR266" s="255"/>
      <c r="GTS266" s="255"/>
      <c r="GTT266" s="255"/>
      <c r="GTU266" s="255"/>
      <c r="GTV266" s="255"/>
      <c r="GTW266" s="255"/>
      <c r="GTX266" s="255"/>
      <c r="GTY266" s="255"/>
      <c r="GTZ266" s="255"/>
      <c r="GUA266" s="255"/>
      <c r="GUB266" s="255"/>
      <c r="GUC266" s="255"/>
      <c r="GUD266" s="255"/>
      <c r="GUE266" s="255"/>
      <c r="GUF266" s="255"/>
      <c r="GUG266" s="255"/>
      <c r="GUH266" s="255"/>
      <c r="GUI266" s="255"/>
      <c r="GUJ266" s="255"/>
      <c r="GUK266" s="255"/>
      <c r="GUL266" s="255"/>
      <c r="GUM266" s="255"/>
      <c r="GUN266" s="255"/>
      <c r="GUO266" s="255"/>
      <c r="GUP266" s="255"/>
      <c r="GUQ266" s="255"/>
      <c r="GUR266" s="255"/>
      <c r="GUS266" s="255"/>
      <c r="GUT266" s="255"/>
      <c r="GUU266" s="255"/>
      <c r="GUV266" s="255"/>
      <c r="GUW266" s="255"/>
      <c r="GUX266" s="255"/>
      <c r="GUY266" s="255"/>
      <c r="GUZ266" s="255"/>
      <c r="GVA266" s="255"/>
      <c r="GVB266" s="255"/>
      <c r="GVC266" s="255"/>
      <c r="GVD266" s="255"/>
      <c r="GVE266" s="255"/>
      <c r="GVF266" s="255"/>
      <c r="GVG266" s="255"/>
      <c r="GVH266" s="255"/>
      <c r="GVI266" s="255"/>
      <c r="GVJ266" s="255"/>
      <c r="GVK266" s="255"/>
      <c r="GVL266" s="255"/>
      <c r="GVM266" s="255"/>
      <c r="GVN266" s="255"/>
      <c r="GVO266" s="255"/>
      <c r="GVP266" s="255"/>
      <c r="GVQ266" s="255"/>
      <c r="GVR266" s="255"/>
      <c r="GVS266" s="255"/>
      <c r="GVT266" s="255"/>
      <c r="GVU266" s="255"/>
      <c r="GVV266" s="255"/>
      <c r="GVW266" s="255"/>
      <c r="GVX266" s="255"/>
      <c r="GVY266" s="255"/>
      <c r="GVZ266" s="255"/>
      <c r="GWA266" s="255"/>
      <c r="GWB266" s="255"/>
      <c r="GWC266" s="255"/>
      <c r="GWD266" s="255"/>
      <c r="GWE266" s="255"/>
      <c r="GWF266" s="255"/>
      <c r="GWG266" s="255"/>
      <c r="GWH266" s="255"/>
      <c r="GWI266" s="255"/>
      <c r="GWJ266" s="255"/>
      <c r="GWK266" s="255"/>
      <c r="GWL266" s="255"/>
      <c r="GWM266" s="255"/>
      <c r="GWN266" s="255"/>
      <c r="GWO266" s="255"/>
      <c r="GWP266" s="255"/>
      <c r="GWQ266" s="255"/>
      <c r="GWR266" s="255"/>
      <c r="GWS266" s="255"/>
      <c r="GWT266" s="255"/>
      <c r="GWU266" s="255"/>
      <c r="GWV266" s="255"/>
      <c r="GWW266" s="255"/>
      <c r="GWX266" s="255"/>
      <c r="GWY266" s="255"/>
      <c r="GWZ266" s="255"/>
      <c r="GXA266" s="255"/>
      <c r="GXB266" s="255"/>
      <c r="GXC266" s="255"/>
      <c r="GXD266" s="255"/>
      <c r="GXE266" s="255"/>
      <c r="GXF266" s="255"/>
      <c r="GXG266" s="255"/>
      <c r="GXH266" s="255"/>
      <c r="GXI266" s="255"/>
      <c r="GXJ266" s="255"/>
      <c r="GXK266" s="255"/>
      <c r="GXL266" s="255"/>
      <c r="GXM266" s="255"/>
      <c r="GXN266" s="255"/>
      <c r="GXO266" s="255"/>
      <c r="GXP266" s="255"/>
      <c r="GXQ266" s="255"/>
      <c r="GXR266" s="255"/>
      <c r="GXS266" s="255"/>
      <c r="GXT266" s="255"/>
      <c r="GXU266" s="255"/>
      <c r="GXV266" s="255"/>
      <c r="GXW266" s="255"/>
      <c r="GXX266" s="255"/>
      <c r="GXY266" s="255"/>
      <c r="GXZ266" s="255"/>
      <c r="GYA266" s="255"/>
      <c r="GYB266" s="255"/>
      <c r="GYC266" s="255"/>
      <c r="GYD266" s="255"/>
      <c r="GYE266" s="255"/>
      <c r="GYF266" s="255"/>
      <c r="GYG266" s="255"/>
      <c r="GYH266" s="255"/>
      <c r="GYI266" s="255"/>
      <c r="GYJ266" s="255"/>
      <c r="GYK266" s="255"/>
      <c r="GYL266" s="255"/>
      <c r="GYM266" s="255"/>
      <c r="GYN266" s="255"/>
      <c r="GYO266" s="255"/>
      <c r="GYP266" s="255"/>
      <c r="GYQ266" s="255"/>
      <c r="GYR266" s="255"/>
      <c r="GYS266" s="255"/>
      <c r="GYT266" s="255"/>
      <c r="GYU266" s="255"/>
      <c r="GYV266" s="255"/>
      <c r="GYW266" s="255"/>
      <c r="GYX266" s="255"/>
      <c r="GYY266" s="255"/>
      <c r="GYZ266" s="255"/>
      <c r="GZA266" s="255"/>
      <c r="GZB266" s="255"/>
      <c r="GZC266" s="255"/>
      <c r="GZD266" s="255"/>
      <c r="GZE266" s="255"/>
      <c r="GZF266" s="255"/>
      <c r="GZG266" s="255"/>
      <c r="GZH266" s="255"/>
      <c r="GZI266" s="255"/>
      <c r="GZJ266" s="255"/>
      <c r="GZK266" s="255"/>
      <c r="GZL266" s="255"/>
      <c r="GZM266" s="255"/>
      <c r="GZN266" s="255"/>
      <c r="GZO266" s="255"/>
      <c r="GZP266" s="255"/>
      <c r="GZQ266" s="255"/>
      <c r="GZR266" s="255"/>
      <c r="GZS266" s="255"/>
      <c r="GZT266" s="255"/>
      <c r="GZU266" s="255"/>
      <c r="GZV266" s="255"/>
      <c r="GZW266" s="255"/>
      <c r="GZX266" s="255"/>
      <c r="GZY266" s="255"/>
      <c r="GZZ266" s="255"/>
      <c r="HAA266" s="255"/>
      <c r="HAB266" s="255"/>
      <c r="HAC266" s="255"/>
      <c r="HAD266" s="255"/>
      <c r="HAE266" s="255"/>
      <c r="HAF266" s="255"/>
      <c r="HAG266" s="255"/>
      <c r="HAH266" s="255"/>
      <c r="HAI266" s="255"/>
      <c r="HAJ266" s="255"/>
      <c r="HAK266" s="255"/>
      <c r="HAL266" s="255"/>
      <c r="HAM266" s="255"/>
      <c r="HAN266" s="255"/>
      <c r="HAO266" s="255"/>
      <c r="HAP266" s="255"/>
      <c r="HAQ266" s="255"/>
      <c r="HAR266" s="255"/>
      <c r="HAS266" s="255"/>
      <c r="HAT266" s="255"/>
      <c r="HAU266" s="255"/>
      <c r="HAV266" s="255"/>
      <c r="HAW266" s="255"/>
      <c r="HAX266" s="255"/>
      <c r="HAY266" s="255"/>
      <c r="HAZ266" s="255"/>
      <c r="HBA266" s="255"/>
      <c r="HBB266" s="255"/>
      <c r="HBC266" s="255"/>
      <c r="HBD266" s="255"/>
      <c r="HBE266" s="255"/>
      <c r="HBF266" s="255"/>
      <c r="HBG266" s="255"/>
      <c r="HBH266" s="255"/>
      <c r="HBI266" s="255"/>
      <c r="HBJ266" s="255"/>
      <c r="HBK266" s="255"/>
      <c r="HBL266" s="255"/>
      <c r="HBM266" s="255"/>
      <c r="HBN266" s="255"/>
      <c r="HBO266" s="255"/>
      <c r="HBP266" s="255"/>
      <c r="HBQ266" s="255"/>
      <c r="HBR266" s="255"/>
      <c r="HBS266" s="255"/>
      <c r="HBT266" s="255"/>
      <c r="HBU266" s="255"/>
      <c r="HBV266" s="255"/>
      <c r="HBW266" s="255"/>
      <c r="HBX266" s="255"/>
      <c r="HBY266" s="255"/>
      <c r="HBZ266" s="255"/>
      <c r="HCA266" s="255"/>
      <c r="HCB266" s="255"/>
      <c r="HCC266" s="255"/>
      <c r="HCD266" s="255"/>
      <c r="HCE266" s="255"/>
      <c r="HCF266" s="255"/>
      <c r="HCG266" s="255"/>
      <c r="HCH266" s="255"/>
      <c r="HCI266" s="255"/>
      <c r="HCJ266" s="255"/>
      <c r="HCK266" s="255"/>
      <c r="HCL266" s="255"/>
      <c r="HCM266" s="255"/>
      <c r="HCN266" s="255"/>
      <c r="HCO266" s="255"/>
      <c r="HCP266" s="255"/>
      <c r="HCQ266" s="255"/>
      <c r="HCR266" s="255"/>
      <c r="HCS266" s="255"/>
      <c r="HCT266" s="255"/>
      <c r="HCU266" s="255"/>
      <c r="HCV266" s="255"/>
      <c r="HCW266" s="255"/>
      <c r="HCX266" s="255"/>
      <c r="HCY266" s="255"/>
      <c r="HCZ266" s="255"/>
      <c r="HDA266" s="255"/>
      <c r="HDB266" s="255"/>
      <c r="HDC266" s="255"/>
      <c r="HDD266" s="255"/>
      <c r="HDE266" s="255"/>
      <c r="HDF266" s="255"/>
      <c r="HDG266" s="255"/>
      <c r="HDH266" s="255"/>
      <c r="HDI266" s="255"/>
      <c r="HDJ266" s="255"/>
      <c r="HDK266" s="255"/>
      <c r="HDL266" s="255"/>
      <c r="HDM266" s="255"/>
      <c r="HDN266" s="255"/>
      <c r="HDO266" s="255"/>
      <c r="HDP266" s="255"/>
      <c r="HDQ266" s="255"/>
      <c r="HDR266" s="255"/>
      <c r="HDS266" s="255"/>
      <c r="HDT266" s="255"/>
      <c r="HDU266" s="255"/>
      <c r="HDV266" s="255"/>
      <c r="HDW266" s="255"/>
      <c r="HDX266" s="255"/>
      <c r="HDY266" s="255"/>
      <c r="HDZ266" s="255"/>
      <c r="HEA266" s="255"/>
      <c r="HEB266" s="255"/>
      <c r="HEC266" s="255"/>
      <c r="HED266" s="255"/>
      <c r="HEE266" s="255"/>
      <c r="HEF266" s="255"/>
      <c r="HEG266" s="255"/>
      <c r="HEH266" s="255"/>
      <c r="HEI266" s="255"/>
      <c r="HEJ266" s="255"/>
      <c r="HEK266" s="255"/>
      <c r="HEL266" s="255"/>
      <c r="HEM266" s="255"/>
      <c r="HEN266" s="255"/>
      <c r="HEO266" s="255"/>
      <c r="HEP266" s="255"/>
      <c r="HEQ266" s="255"/>
      <c r="HER266" s="255"/>
      <c r="HES266" s="255"/>
      <c r="HET266" s="255"/>
      <c r="HEU266" s="255"/>
      <c r="HEV266" s="255"/>
      <c r="HEW266" s="255"/>
      <c r="HEX266" s="255"/>
      <c r="HEY266" s="255"/>
      <c r="HEZ266" s="255"/>
      <c r="HFA266" s="255"/>
      <c r="HFB266" s="255"/>
      <c r="HFC266" s="255"/>
      <c r="HFD266" s="255"/>
      <c r="HFE266" s="255"/>
      <c r="HFF266" s="255"/>
      <c r="HFG266" s="255"/>
      <c r="HFH266" s="255"/>
      <c r="HFI266" s="255"/>
      <c r="HFJ266" s="255"/>
      <c r="HFK266" s="255"/>
      <c r="HFL266" s="255"/>
      <c r="HFM266" s="255"/>
      <c r="HFN266" s="255"/>
      <c r="HFO266" s="255"/>
      <c r="HFP266" s="255"/>
      <c r="HFQ266" s="255"/>
      <c r="HFR266" s="255"/>
      <c r="HFS266" s="255"/>
      <c r="HFT266" s="255"/>
      <c r="HFU266" s="255"/>
      <c r="HFV266" s="255"/>
      <c r="HFW266" s="255"/>
      <c r="HFX266" s="255"/>
      <c r="HFY266" s="255"/>
      <c r="HFZ266" s="255"/>
      <c r="HGA266" s="255"/>
      <c r="HGB266" s="255"/>
      <c r="HGC266" s="255"/>
      <c r="HGD266" s="255"/>
      <c r="HGE266" s="255"/>
      <c r="HGF266" s="255"/>
      <c r="HGG266" s="255"/>
      <c r="HGH266" s="255"/>
      <c r="HGI266" s="255"/>
      <c r="HGJ266" s="255"/>
      <c r="HGK266" s="255"/>
      <c r="HGL266" s="255"/>
      <c r="HGM266" s="255"/>
      <c r="HGN266" s="255"/>
      <c r="HGO266" s="255"/>
      <c r="HGP266" s="255"/>
      <c r="HGQ266" s="255"/>
      <c r="HGR266" s="255"/>
      <c r="HGS266" s="255"/>
      <c r="HGT266" s="255"/>
      <c r="HGU266" s="255"/>
      <c r="HGV266" s="255"/>
      <c r="HGW266" s="255"/>
      <c r="HGX266" s="255"/>
      <c r="HGY266" s="255"/>
      <c r="HGZ266" s="255"/>
      <c r="HHA266" s="255"/>
      <c r="HHB266" s="255"/>
      <c r="HHC266" s="255"/>
      <c r="HHD266" s="255"/>
      <c r="HHE266" s="255"/>
      <c r="HHF266" s="255"/>
      <c r="HHG266" s="255"/>
      <c r="HHH266" s="255"/>
      <c r="HHI266" s="255"/>
      <c r="HHJ266" s="255"/>
      <c r="HHK266" s="255"/>
      <c r="HHL266" s="255"/>
      <c r="HHM266" s="255"/>
      <c r="HHN266" s="255"/>
      <c r="HHO266" s="255"/>
      <c r="HHP266" s="255"/>
      <c r="HHQ266" s="255"/>
      <c r="HHR266" s="255"/>
      <c r="HHS266" s="255"/>
      <c r="HHT266" s="255"/>
      <c r="HHU266" s="255"/>
      <c r="HHV266" s="255"/>
      <c r="HHW266" s="255"/>
      <c r="HHX266" s="255"/>
      <c r="HHY266" s="255"/>
      <c r="HHZ266" s="255"/>
      <c r="HIA266" s="255"/>
      <c r="HIB266" s="255"/>
      <c r="HIC266" s="255"/>
      <c r="HID266" s="255"/>
      <c r="HIE266" s="255"/>
      <c r="HIF266" s="255"/>
      <c r="HIG266" s="255"/>
      <c r="HIH266" s="255"/>
      <c r="HII266" s="255"/>
      <c r="HIJ266" s="255"/>
      <c r="HIK266" s="255"/>
      <c r="HIL266" s="255"/>
      <c r="HIM266" s="255"/>
      <c r="HIN266" s="255"/>
      <c r="HIO266" s="255"/>
      <c r="HIP266" s="255"/>
      <c r="HIQ266" s="255"/>
      <c r="HIR266" s="255"/>
      <c r="HIS266" s="255"/>
      <c r="HIT266" s="255"/>
      <c r="HIU266" s="255"/>
      <c r="HIV266" s="255"/>
      <c r="HIW266" s="255"/>
      <c r="HIX266" s="255"/>
      <c r="HIY266" s="255"/>
      <c r="HIZ266" s="255"/>
      <c r="HJA266" s="255"/>
      <c r="HJB266" s="255"/>
      <c r="HJC266" s="255"/>
      <c r="HJD266" s="255"/>
      <c r="HJE266" s="255"/>
      <c r="HJF266" s="255"/>
      <c r="HJG266" s="255"/>
      <c r="HJH266" s="255"/>
      <c r="HJI266" s="255"/>
      <c r="HJJ266" s="255"/>
      <c r="HJK266" s="255"/>
      <c r="HJL266" s="255"/>
      <c r="HJM266" s="255"/>
      <c r="HJN266" s="255"/>
      <c r="HJO266" s="255"/>
      <c r="HJP266" s="255"/>
      <c r="HJQ266" s="255"/>
      <c r="HJR266" s="255"/>
      <c r="HJS266" s="255"/>
      <c r="HJT266" s="255"/>
      <c r="HJU266" s="255"/>
      <c r="HJV266" s="255"/>
      <c r="HJW266" s="255"/>
      <c r="HJX266" s="255"/>
      <c r="HJY266" s="255"/>
      <c r="HJZ266" s="255"/>
      <c r="HKA266" s="255"/>
      <c r="HKB266" s="255"/>
      <c r="HKC266" s="255"/>
      <c r="HKD266" s="255"/>
      <c r="HKE266" s="255"/>
      <c r="HKF266" s="255"/>
      <c r="HKG266" s="255"/>
      <c r="HKH266" s="255"/>
      <c r="HKI266" s="255"/>
      <c r="HKJ266" s="255"/>
      <c r="HKK266" s="255"/>
      <c r="HKL266" s="255"/>
      <c r="HKM266" s="255"/>
      <c r="HKN266" s="255"/>
      <c r="HKO266" s="255"/>
      <c r="HKP266" s="255"/>
      <c r="HKQ266" s="255"/>
      <c r="HKR266" s="255"/>
      <c r="HKS266" s="255"/>
      <c r="HKT266" s="255"/>
      <c r="HKU266" s="255"/>
      <c r="HKV266" s="255"/>
      <c r="HKW266" s="255"/>
      <c r="HKX266" s="255"/>
      <c r="HKY266" s="255"/>
      <c r="HKZ266" s="255"/>
      <c r="HLA266" s="255"/>
      <c r="HLB266" s="255"/>
      <c r="HLC266" s="255"/>
      <c r="HLD266" s="255"/>
      <c r="HLE266" s="255"/>
      <c r="HLF266" s="255"/>
      <c r="HLG266" s="255"/>
      <c r="HLH266" s="255"/>
      <c r="HLI266" s="255"/>
      <c r="HLJ266" s="255"/>
      <c r="HLK266" s="255"/>
      <c r="HLL266" s="255"/>
      <c r="HLM266" s="255"/>
      <c r="HLN266" s="255"/>
      <c r="HLO266" s="255"/>
      <c r="HLP266" s="255"/>
      <c r="HLQ266" s="255"/>
      <c r="HLR266" s="255"/>
      <c r="HLS266" s="255"/>
      <c r="HLT266" s="255"/>
      <c r="HLU266" s="255"/>
      <c r="HLV266" s="255"/>
      <c r="HLW266" s="255"/>
      <c r="HLX266" s="255"/>
      <c r="HLY266" s="255"/>
      <c r="HLZ266" s="255"/>
      <c r="HMA266" s="255"/>
      <c r="HMB266" s="255"/>
      <c r="HMC266" s="255"/>
      <c r="HMD266" s="255"/>
      <c r="HME266" s="255"/>
      <c r="HMF266" s="255"/>
      <c r="HMG266" s="255"/>
      <c r="HMH266" s="255"/>
      <c r="HMI266" s="255"/>
      <c r="HMJ266" s="255"/>
      <c r="HMK266" s="255"/>
      <c r="HML266" s="255"/>
      <c r="HMM266" s="255"/>
      <c r="HMN266" s="255"/>
      <c r="HMO266" s="255"/>
      <c r="HMP266" s="255"/>
      <c r="HMQ266" s="255"/>
      <c r="HMR266" s="255"/>
      <c r="HMS266" s="255"/>
      <c r="HMT266" s="255"/>
      <c r="HMU266" s="255"/>
      <c r="HMV266" s="255"/>
      <c r="HMW266" s="255"/>
      <c r="HMX266" s="255"/>
      <c r="HMY266" s="255"/>
      <c r="HMZ266" s="255"/>
      <c r="HNA266" s="255"/>
      <c r="HNB266" s="255"/>
      <c r="HNC266" s="255"/>
      <c r="HND266" s="255"/>
      <c r="HNE266" s="255"/>
      <c r="HNF266" s="255"/>
      <c r="HNG266" s="255"/>
      <c r="HNH266" s="255"/>
      <c r="HNI266" s="255"/>
      <c r="HNJ266" s="255"/>
      <c r="HNK266" s="255"/>
      <c r="HNL266" s="255"/>
      <c r="HNM266" s="255"/>
      <c r="HNN266" s="255"/>
      <c r="HNO266" s="255"/>
      <c r="HNP266" s="255"/>
      <c r="HNQ266" s="255"/>
      <c r="HNR266" s="255"/>
      <c r="HNS266" s="255"/>
      <c r="HNT266" s="255"/>
      <c r="HNU266" s="255"/>
      <c r="HNV266" s="255"/>
      <c r="HNW266" s="255"/>
      <c r="HNX266" s="255"/>
      <c r="HNY266" s="255"/>
      <c r="HNZ266" s="255"/>
      <c r="HOA266" s="255"/>
      <c r="HOB266" s="255"/>
      <c r="HOC266" s="255"/>
      <c r="HOD266" s="255"/>
      <c r="HOE266" s="255"/>
      <c r="HOF266" s="255"/>
      <c r="HOG266" s="255"/>
      <c r="HOH266" s="255"/>
      <c r="HOI266" s="255"/>
      <c r="HOJ266" s="255"/>
      <c r="HOK266" s="255"/>
      <c r="HOL266" s="255"/>
      <c r="HOM266" s="255"/>
      <c r="HON266" s="255"/>
      <c r="HOO266" s="255"/>
      <c r="HOP266" s="255"/>
      <c r="HOQ266" s="255"/>
      <c r="HOR266" s="255"/>
      <c r="HOS266" s="255"/>
      <c r="HOT266" s="255"/>
      <c r="HOU266" s="255"/>
      <c r="HOV266" s="255"/>
      <c r="HOW266" s="255"/>
      <c r="HOX266" s="255"/>
      <c r="HOY266" s="255"/>
      <c r="HOZ266" s="255"/>
      <c r="HPA266" s="255"/>
      <c r="HPB266" s="255"/>
      <c r="HPC266" s="255"/>
      <c r="HPD266" s="255"/>
      <c r="HPE266" s="255"/>
      <c r="HPF266" s="255"/>
      <c r="HPG266" s="255"/>
      <c r="HPH266" s="255"/>
      <c r="HPI266" s="255"/>
      <c r="HPJ266" s="255"/>
      <c r="HPK266" s="255"/>
      <c r="HPL266" s="255"/>
      <c r="HPM266" s="255"/>
      <c r="HPN266" s="255"/>
      <c r="HPO266" s="255"/>
      <c r="HPP266" s="255"/>
      <c r="HPQ266" s="255"/>
      <c r="HPR266" s="255"/>
      <c r="HPS266" s="255"/>
      <c r="HPT266" s="255"/>
      <c r="HPU266" s="255"/>
      <c r="HPV266" s="255"/>
      <c r="HPW266" s="255"/>
      <c r="HPX266" s="255"/>
      <c r="HPY266" s="255"/>
      <c r="HPZ266" s="255"/>
      <c r="HQA266" s="255"/>
      <c r="HQB266" s="255"/>
      <c r="HQC266" s="255"/>
      <c r="HQD266" s="255"/>
      <c r="HQE266" s="255"/>
      <c r="HQF266" s="255"/>
      <c r="HQG266" s="255"/>
      <c r="HQH266" s="255"/>
      <c r="HQI266" s="255"/>
      <c r="HQJ266" s="255"/>
      <c r="HQK266" s="255"/>
      <c r="HQL266" s="255"/>
      <c r="HQM266" s="255"/>
      <c r="HQN266" s="255"/>
      <c r="HQO266" s="255"/>
      <c r="HQP266" s="255"/>
      <c r="HQQ266" s="255"/>
      <c r="HQR266" s="255"/>
      <c r="HQS266" s="255"/>
      <c r="HQT266" s="255"/>
      <c r="HQU266" s="255"/>
      <c r="HQV266" s="255"/>
      <c r="HQW266" s="255"/>
      <c r="HQX266" s="255"/>
      <c r="HQY266" s="255"/>
      <c r="HQZ266" s="255"/>
      <c r="HRA266" s="255"/>
      <c r="HRB266" s="255"/>
      <c r="HRC266" s="255"/>
      <c r="HRD266" s="255"/>
      <c r="HRE266" s="255"/>
      <c r="HRF266" s="255"/>
      <c r="HRG266" s="255"/>
      <c r="HRH266" s="255"/>
      <c r="HRI266" s="255"/>
      <c r="HRJ266" s="255"/>
      <c r="HRK266" s="255"/>
      <c r="HRL266" s="255"/>
      <c r="HRM266" s="255"/>
      <c r="HRN266" s="255"/>
      <c r="HRO266" s="255"/>
      <c r="HRP266" s="255"/>
      <c r="HRQ266" s="255"/>
      <c r="HRR266" s="255"/>
      <c r="HRS266" s="255"/>
      <c r="HRT266" s="255"/>
      <c r="HRU266" s="255"/>
      <c r="HRV266" s="255"/>
      <c r="HRW266" s="255"/>
      <c r="HRX266" s="255"/>
      <c r="HRY266" s="255"/>
      <c r="HRZ266" s="255"/>
      <c r="HSA266" s="255"/>
      <c r="HSB266" s="255"/>
      <c r="HSC266" s="255"/>
      <c r="HSD266" s="255"/>
      <c r="HSE266" s="255"/>
      <c r="HSF266" s="255"/>
      <c r="HSG266" s="255"/>
      <c r="HSH266" s="255"/>
      <c r="HSI266" s="255"/>
      <c r="HSJ266" s="255"/>
      <c r="HSK266" s="255"/>
      <c r="HSL266" s="255"/>
      <c r="HSM266" s="255"/>
      <c r="HSN266" s="255"/>
      <c r="HSO266" s="255"/>
      <c r="HSP266" s="255"/>
      <c r="HSQ266" s="255"/>
      <c r="HSR266" s="255"/>
      <c r="HSS266" s="255"/>
      <c r="HST266" s="255"/>
      <c r="HSU266" s="255"/>
      <c r="HSV266" s="255"/>
      <c r="HSW266" s="255"/>
      <c r="HSX266" s="255"/>
      <c r="HSY266" s="255"/>
      <c r="HSZ266" s="255"/>
      <c r="HTA266" s="255"/>
      <c r="HTB266" s="255"/>
      <c r="HTC266" s="255"/>
      <c r="HTD266" s="255"/>
      <c r="HTE266" s="255"/>
      <c r="HTF266" s="255"/>
      <c r="HTG266" s="255"/>
      <c r="HTH266" s="255"/>
      <c r="HTI266" s="255"/>
      <c r="HTJ266" s="255"/>
      <c r="HTK266" s="255"/>
      <c r="HTL266" s="255"/>
      <c r="HTM266" s="255"/>
      <c r="HTN266" s="255"/>
      <c r="HTO266" s="255"/>
      <c r="HTP266" s="255"/>
      <c r="HTQ266" s="255"/>
      <c r="HTR266" s="255"/>
      <c r="HTS266" s="255"/>
      <c r="HTT266" s="255"/>
      <c r="HTU266" s="255"/>
      <c r="HTV266" s="255"/>
      <c r="HTW266" s="255"/>
      <c r="HTX266" s="255"/>
      <c r="HTY266" s="255"/>
      <c r="HTZ266" s="255"/>
      <c r="HUA266" s="255"/>
      <c r="HUB266" s="255"/>
      <c r="HUC266" s="255"/>
      <c r="HUD266" s="255"/>
      <c r="HUE266" s="255"/>
      <c r="HUF266" s="255"/>
      <c r="HUG266" s="255"/>
      <c r="HUH266" s="255"/>
      <c r="HUI266" s="255"/>
      <c r="HUJ266" s="255"/>
      <c r="HUK266" s="255"/>
      <c r="HUL266" s="255"/>
      <c r="HUM266" s="255"/>
      <c r="HUN266" s="255"/>
      <c r="HUO266" s="255"/>
      <c r="HUP266" s="255"/>
      <c r="HUQ266" s="255"/>
      <c r="HUR266" s="255"/>
      <c r="HUS266" s="255"/>
      <c r="HUT266" s="255"/>
      <c r="HUU266" s="255"/>
      <c r="HUV266" s="255"/>
      <c r="HUW266" s="255"/>
      <c r="HUX266" s="255"/>
      <c r="HUY266" s="255"/>
      <c r="HUZ266" s="255"/>
      <c r="HVA266" s="255"/>
      <c r="HVB266" s="255"/>
      <c r="HVC266" s="255"/>
      <c r="HVD266" s="255"/>
      <c r="HVE266" s="255"/>
      <c r="HVF266" s="255"/>
      <c r="HVG266" s="255"/>
      <c r="HVH266" s="255"/>
      <c r="HVI266" s="255"/>
      <c r="HVJ266" s="255"/>
      <c r="HVK266" s="255"/>
      <c r="HVL266" s="255"/>
      <c r="HVM266" s="255"/>
      <c r="HVN266" s="255"/>
      <c r="HVO266" s="255"/>
      <c r="HVP266" s="255"/>
      <c r="HVQ266" s="255"/>
      <c r="HVR266" s="255"/>
      <c r="HVS266" s="255"/>
      <c r="HVT266" s="255"/>
      <c r="HVU266" s="255"/>
      <c r="HVV266" s="255"/>
      <c r="HVW266" s="255"/>
      <c r="HVX266" s="255"/>
      <c r="HVY266" s="255"/>
      <c r="HVZ266" s="255"/>
      <c r="HWA266" s="255"/>
      <c r="HWB266" s="255"/>
      <c r="HWC266" s="255"/>
      <c r="HWD266" s="255"/>
      <c r="HWE266" s="255"/>
      <c r="HWF266" s="255"/>
      <c r="HWG266" s="255"/>
      <c r="HWH266" s="255"/>
      <c r="HWI266" s="255"/>
      <c r="HWJ266" s="255"/>
      <c r="HWK266" s="255"/>
      <c r="HWL266" s="255"/>
      <c r="HWM266" s="255"/>
      <c r="HWN266" s="255"/>
      <c r="HWO266" s="255"/>
      <c r="HWP266" s="255"/>
      <c r="HWQ266" s="255"/>
      <c r="HWR266" s="255"/>
      <c r="HWS266" s="255"/>
      <c r="HWT266" s="255"/>
      <c r="HWU266" s="255"/>
      <c r="HWV266" s="255"/>
      <c r="HWW266" s="255"/>
      <c r="HWX266" s="255"/>
      <c r="HWY266" s="255"/>
      <c r="HWZ266" s="255"/>
      <c r="HXA266" s="255"/>
      <c r="HXB266" s="255"/>
      <c r="HXC266" s="255"/>
      <c r="HXD266" s="255"/>
      <c r="HXE266" s="255"/>
      <c r="HXF266" s="255"/>
      <c r="HXG266" s="255"/>
      <c r="HXH266" s="255"/>
      <c r="HXI266" s="255"/>
      <c r="HXJ266" s="255"/>
      <c r="HXK266" s="255"/>
      <c r="HXL266" s="255"/>
      <c r="HXM266" s="255"/>
      <c r="HXN266" s="255"/>
      <c r="HXO266" s="255"/>
      <c r="HXP266" s="255"/>
      <c r="HXQ266" s="255"/>
      <c r="HXR266" s="255"/>
      <c r="HXS266" s="255"/>
      <c r="HXT266" s="255"/>
      <c r="HXU266" s="255"/>
      <c r="HXV266" s="255"/>
      <c r="HXW266" s="255"/>
      <c r="HXX266" s="255"/>
      <c r="HXY266" s="255"/>
      <c r="HXZ266" s="255"/>
      <c r="HYA266" s="255"/>
      <c r="HYB266" s="255"/>
      <c r="HYC266" s="255"/>
      <c r="HYD266" s="255"/>
      <c r="HYE266" s="255"/>
      <c r="HYF266" s="255"/>
      <c r="HYG266" s="255"/>
      <c r="HYH266" s="255"/>
      <c r="HYI266" s="255"/>
      <c r="HYJ266" s="255"/>
      <c r="HYK266" s="255"/>
      <c r="HYL266" s="255"/>
      <c r="HYM266" s="255"/>
      <c r="HYN266" s="255"/>
      <c r="HYO266" s="255"/>
      <c r="HYP266" s="255"/>
      <c r="HYQ266" s="255"/>
      <c r="HYR266" s="255"/>
      <c r="HYS266" s="255"/>
      <c r="HYT266" s="255"/>
      <c r="HYU266" s="255"/>
      <c r="HYV266" s="255"/>
      <c r="HYW266" s="255"/>
      <c r="HYX266" s="255"/>
      <c r="HYY266" s="255"/>
      <c r="HYZ266" s="255"/>
      <c r="HZA266" s="255"/>
      <c r="HZB266" s="255"/>
      <c r="HZC266" s="255"/>
      <c r="HZD266" s="255"/>
      <c r="HZE266" s="255"/>
      <c r="HZF266" s="255"/>
      <c r="HZG266" s="255"/>
      <c r="HZH266" s="255"/>
      <c r="HZI266" s="255"/>
      <c r="HZJ266" s="255"/>
      <c r="HZK266" s="255"/>
      <c r="HZL266" s="255"/>
      <c r="HZM266" s="255"/>
      <c r="HZN266" s="255"/>
      <c r="HZO266" s="255"/>
      <c r="HZP266" s="255"/>
      <c r="HZQ266" s="255"/>
      <c r="HZR266" s="255"/>
      <c r="HZS266" s="255"/>
      <c r="HZT266" s="255"/>
      <c r="HZU266" s="255"/>
      <c r="HZV266" s="255"/>
      <c r="HZW266" s="255"/>
      <c r="HZX266" s="255"/>
      <c r="HZY266" s="255"/>
      <c r="HZZ266" s="255"/>
      <c r="IAA266" s="255"/>
      <c r="IAB266" s="255"/>
      <c r="IAC266" s="255"/>
      <c r="IAD266" s="255"/>
      <c r="IAE266" s="255"/>
      <c r="IAF266" s="255"/>
      <c r="IAG266" s="255"/>
      <c r="IAH266" s="255"/>
      <c r="IAI266" s="255"/>
      <c r="IAJ266" s="255"/>
      <c r="IAK266" s="255"/>
      <c r="IAL266" s="255"/>
      <c r="IAM266" s="255"/>
      <c r="IAN266" s="255"/>
      <c r="IAO266" s="255"/>
      <c r="IAP266" s="255"/>
      <c r="IAQ266" s="255"/>
      <c r="IAR266" s="255"/>
      <c r="IAS266" s="255"/>
      <c r="IAT266" s="255"/>
      <c r="IAU266" s="255"/>
      <c r="IAV266" s="255"/>
      <c r="IAW266" s="255"/>
      <c r="IAX266" s="255"/>
      <c r="IAY266" s="255"/>
      <c r="IAZ266" s="255"/>
      <c r="IBA266" s="255"/>
      <c r="IBB266" s="255"/>
      <c r="IBC266" s="255"/>
      <c r="IBD266" s="255"/>
      <c r="IBE266" s="255"/>
      <c r="IBF266" s="255"/>
      <c r="IBG266" s="255"/>
      <c r="IBH266" s="255"/>
      <c r="IBI266" s="255"/>
      <c r="IBJ266" s="255"/>
      <c r="IBK266" s="255"/>
      <c r="IBL266" s="255"/>
      <c r="IBM266" s="255"/>
      <c r="IBN266" s="255"/>
      <c r="IBO266" s="255"/>
      <c r="IBP266" s="255"/>
      <c r="IBQ266" s="255"/>
      <c r="IBR266" s="255"/>
      <c r="IBS266" s="255"/>
      <c r="IBT266" s="255"/>
      <c r="IBU266" s="255"/>
      <c r="IBV266" s="255"/>
      <c r="IBW266" s="255"/>
      <c r="IBX266" s="255"/>
      <c r="IBY266" s="255"/>
      <c r="IBZ266" s="255"/>
      <c r="ICA266" s="255"/>
      <c r="ICB266" s="255"/>
      <c r="ICC266" s="255"/>
      <c r="ICD266" s="255"/>
      <c r="ICE266" s="255"/>
      <c r="ICF266" s="255"/>
      <c r="ICG266" s="255"/>
      <c r="ICH266" s="255"/>
      <c r="ICI266" s="255"/>
      <c r="ICJ266" s="255"/>
      <c r="ICK266" s="255"/>
      <c r="ICL266" s="255"/>
      <c r="ICM266" s="255"/>
      <c r="ICN266" s="255"/>
      <c r="ICO266" s="255"/>
      <c r="ICP266" s="255"/>
      <c r="ICQ266" s="255"/>
      <c r="ICR266" s="255"/>
      <c r="ICS266" s="255"/>
      <c r="ICT266" s="255"/>
      <c r="ICU266" s="255"/>
      <c r="ICV266" s="255"/>
      <c r="ICW266" s="255"/>
      <c r="ICX266" s="255"/>
      <c r="ICY266" s="255"/>
      <c r="ICZ266" s="255"/>
      <c r="IDA266" s="255"/>
      <c r="IDB266" s="255"/>
      <c r="IDC266" s="255"/>
      <c r="IDD266" s="255"/>
      <c r="IDE266" s="255"/>
      <c r="IDF266" s="255"/>
      <c r="IDG266" s="255"/>
      <c r="IDH266" s="255"/>
      <c r="IDI266" s="255"/>
      <c r="IDJ266" s="255"/>
      <c r="IDK266" s="255"/>
      <c r="IDL266" s="255"/>
      <c r="IDM266" s="255"/>
      <c r="IDN266" s="255"/>
      <c r="IDO266" s="255"/>
      <c r="IDP266" s="255"/>
      <c r="IDQ266" s="255"/>
      <c r="IDR266" s="255"/>
      <c r="IDS266" s="255"/>
      <c r="IDT266" s="255"/>
      <c r="IDU266" s="255"/>
      <c r="IDV266" s="255"/>
      <c r="IDW266" s="255"/>
      <c r="IDX266" s="255"/>
      <c r="IDY266" s="255"/>
      <c r="IDZ266" s="255"/>
      <c r="IEA266" s="255"/>
      <c r="IEB266" s="255"/>
      <c r="IEC266" s="255"/>
      <c r="IED266" s="255"/>
      <c r="IEE266" s="255"/>
      <c r="IEF266" s="255"/>
      <c r="IEG266" s="255"/>
      <c r="IEH266" s="255"/>
      <c r="IEI266" s="255"/>
      <c r="IEJ266" s="255"/>
      <c r="IEK266" s="255"/>
      <c r="IEL266" s="255"/>
      <c r="IEM266" s="255"/>
      <c r="IEN266" s="255"/>
      <c r="IEO266" s="255"/>
      <c r="IEP266" s="255"/>
      <c r="IEQ266" s="255"/>
      <c r="IER266" s="255"/>
      <c r="IES266" s="255"/>
      <c r="IET266" s="255"/>
      <c r="IEU266" s="255"/>
      <c r="IEV266" s="255"/>
      <c r="IEW266" s="255"/>
      <c r="IEX266" s="255"/>
      <c r="IEY266" s="255"/>
      <c r="IEZ266" s="255"/>
      <c r="IFA266" s="255"/>
      <c r="IFB266" s="255"/>
      <c r="IFC266" s="255"/>
      <c r="IFD266" s="255"/>
      <c r="IFE266" s="255"/>
      <c r="IFF266" s="255"/>
      <c r="IFG266" s="255"/>
      <c r="IFH266" s="255"/>
      <c r="IFI266" s="255"/>
      <c r="IFJ266" s="255"/>
      <c r="IFK266" s="255"/>
      <c r="IFL266" s="255"/>
      <c r="IFM266" s="255"/>
      <c r="IFN266" s="255"/>
      <c r="IFO266" s="255"/>
      <c r="IFP266" s="255"/>
      <c r="IFQ266" s="255"/>
      <c r="IFR266" s="255"/>
      <c r="IFS266" s="255"/>
      <c r="IFT266" s="255"/>
      <c r="IFU266" s="255"/>
      <c r="IFV266" s="255"/>
      <c r="IFW266" s="255"/>
      <c r="IFX266" s="255"/>
      <c r="IFY266" s="255"/>
      <c r="IFZ266" s="255"/>
      <c r="IGA266" s="255"/>
      <c r="IGB266" s="255"/>
      <c r="IGC266" s="255"/>
      <c r="IGD266" s="255"/>
      <c r="IGE266" s="255"/>
      <c r="IGF266" s="255"/>
      <c r="IGG266" s="255"/>
      <c r="IGH266" s="255"/>
      <c r="IGI266" s="255"/>
      <c r="IGJ266" s="255"/>
      <c r="IGK266" s="255"/>
      <c r="IGL266" s="255"/>
      <c r="IGM266" s="255"/>
      <c r="IGN266" s="255"/>
      <c r="IGO266" s="255"/>
      <c r="IGP266" s="255"/>
      <c r="IGQ266" s="255"/>
      <c r="IGR266" s="255"/>
      <c r="IGS266" s="255"/>
      <c r="IGT266" s="255"/>
      <c r="IGU266" s="255"/>
      <c r="IGV266" s="255"/>
      <c r="IGW266" s="255"/>
      <c r="IGX266" s="255"/>
      <c r="IGY266" s="255"/>
      <c r="IGZ266" s="255"/>
      <c r="IHA266" s="255"/>
      <c r="IHB266" s="255"/>
      <c r="IHC266" s="255"/>
      <c r="IHD266" s="255"/>
      <c r="IHE266" s="255"/>
      <c r="IHF266" s="255"/>
      <c r="IHG266" s="255"/>
      <c r="IHH266" s="255"/>
      <c r="IHI266" s="255"/>
      <c r="IHJ266" s="255"/>
      <c r="IHK266" s="255"/>
      <c r="IHL266" s="255"/>
      <c r="IHM266" s="255"/>
      <c r="IHN266" s="255"/>
      <c r="IHO266" s="255"/>
      <c r="IHP266" s="255"/>
      <c r="IHQ266" s="255"/>
      <c r="IHR266" s="255"/>
      <c r="IHS266" s="255"/>
      <c r="IHT266" s="255"/>
      <c r="IHU266" s="255"/>
      <c r="IHV266" s="255"/>
      <c r="IHW266" s="255"/>
      <c r="IHX266" s="255"/>
      <c r="IHY266" s="255"/>
      <c r="IHZ266" s="255"/>
      <c r="IIA266" s="255"/>
      <c r="IIB266" s="255"/>
      <c r="IIC266" s="255"/>
      <c r="IID266" s="255"/>
      <c r="IIE266" s="255"/>
      <c r="IIF266" s="255"/>
      <c r="IIG266" s="255"/>
      <c r="IIH266" s="255"/>
      <c r="III266" s="255"/>
      <c r="IIJ266" s="255"/>
      <c r="IIK266" s="255"/>
      <c r="IIL266" s="255"/>
      <c r="IIM266" s="255"/>
      <c r="IIN266" s="255"/>
      <c r="IIO266" s="255"/>
      <c r="IIP266" s="255"/>
      <c r="IIQ266" s="255"/>
      <c r="IIR266" s="255"/>
      <c r="IIS266" s="255"/>
      <c r="IIT266" s="255"/>
      <c r="IIU266" s="255"/>
      <c r="IIV266" s="255"/>
      <c r="IIW266" s="255"/>
      <c r="IIX266" s="255"/>
      <c r="IIY266" s="255"/>
      <c r="IIZ266" s="255"/>
      <c r="IJA266" s="255"/>
      <c r="IJB266" s="255"/>
      <c r="IJC266" s="255"/>
      <c r="IJD266" s="255"/>
      <c r="IJE266" s="255"/>
      <c r="IJF266" s="255"/>
      <c r="IJG266" s="255"/>
      <c r="IJH266" s="255"/>
      <c r="IJI266" s="255"/>
      <c r="IJJ266" s="255"/>
      <c r="IJK266" s="255"/>
      <c r="IJL266" s="255"/>
      <c r="IJM266" s="255"/>
      <c r="IJN266" s="255"/>
      <c r="IJO266" s="255"/>
      <c r="IJP266" s="255"/>
      <c r="IJQ266" s="255"/>
      <c r="IJR266" s="255"/>
      <c r="IJS266" s="255"/>
      <c r="IJT266" s="255"/>
      <c r="IJU266" s="255"/>
      <c r="IJV266" s="255"/>
      <c r="IJW266" s="255"/>
      <c r="IJX266" s="255"/>
      <c r="IJY266" s="255"/>
      <c r="IJZ266" s="255"/>
      <c r="IKA266" s="255"/>
      <c r="IKB266" s="255"/>
      <c r="IKC266" s="255"/>
      <c r="IKD266" s="255"/>
      <c r="IKE266" s="255"/>
      <c r="IKF266" s="255"/>
      <c r="IKG266" s="255"/>
      <c r="IKH266" s="255"/>
      <c r="IKI266" s="255"/>
      <c r="IKJ266" s="255"/>
      <c r="IKK266" s="255"/>
      <c r="IKL266" s="255"/>
      <c r="IKM266" s="255"/>
      <c r="IKN266" s="255"/>
      <c r="IKO266" s="255"/>
      <c r="IKP266" s="255"/>
      <c r="IKQ266" s="255"/>
      <c r="IKR266" s="255"/>
      <c r="IKS266" s="255"/>
      <c r="IKT266" s="255"/>
      <c r="IKU266" s="255"/>
      <c r="IKV266" s="255"/>
      <c r="IKW266" s="255"/>
      <c r="IKX266" s="255"/>
      <c r="IKY266" s="255"/>
      <c r="IKZ266" s="255"/>
      <c r="ILA266" s="255"/>
      <c r="ILB266" s="255"/>
      <c r="ILC266" s="255"/>
      <c r="ILD266" s="255"/>
      <c r="ILE266" s="255"/>
      <c r="ILF266" s="255"/>
      <c r="ILG266" s="255"/>
      <c r="ILH266" s="255"/>
      <c r="ILI266" s="255"/>
      <c r="ILJ266" s="255"/>
      <c r="ILK266" s="255"/>
      <c r="ILL266" s="255"/>
      <c r="ILM266" s="255"/>
      <c r="ILN266" s="255"/>
      <c r="ILO266" s="255"/>
      <c r="ILP266" s="255"/>
      <c r="ILQ266" s="255"/>
      <c r="ILR266" s="255"/>
      <c r="ILS266" s="255"/>
      <c r="ILT266" s="255"/>
      <c r="ILU266" s="255"/>
      <c r="ILV266" s="255"/>
      <c r="ILW266" s="255"/>
      <c r="ILX266" s="255"/>
      <c r="ILY266" s="255"/>
      <c r="ILZ266" s="255"/>
      <c r="IMA266" s="255"/>
      <c r="IMB266" s="255"/>
      <c r="IMC266" s="255"/>
      <c r="IMD266" s="255"/>
      <c r="IME266" s="255"/>
      <c r="IMF266" s="255"/>
      <c r="IMG266" s="255"/>
      <c r="IMH266" s="255"/>
      <c r="IMI266" s="255"/>
      <c r="IMJ266" s="255"/>
      <c r="IMK266" s="255"/>
      <c r="IML266" s="255"/>
      <c r="IMM266" s="255"/>
      <c r="IMN266" s="255"/>
      <c r="IMO266" s="255"/>
      <c r="IMP266" s="255"/>
      <c r="IMQ266" s="255"/>
      <c r="IMR266" s="255"/>
      <c r="IMS266" s="255"/>
      <c r="IMT266" s="255"/>
      <c r="IMU266" s="255"/>
      <c r="IMV266" s="255"/>
      <c r="IMW266" s="255"/>
      <c r="IMX266" s="255"/>
      <c r="IMY266" s="255"/>
      <c r="IMZ266" s="255"/>
      <c r="INA266" s="255"/>
      <c r="INB266" s="255"/>
      <c r="INC266" s="255"/>
      <c r="IND266" s="255"/>
      <c r="INE266" s="255"/>
      <c r="INF266" s="255"/>
      <c r="ING266" s="255"/>
      <c r="INH266" s="255"/>
      <c r="INI266" s="255"/>
      <c r="INJ266" s="255"/>
      <c r="INK266" s="255"/>
      <c r="INL266" s="255"/>
      <c r="INM266" s="255"/>
      <c r="INN266" s="255"/>
      <c r="INO266" s="255"/>
      <c r="INP266" s="255"/>
      <c r="INQ266" s="255"/>
      <c r="INR266" s="255"/>
      <c r="INS266" s="255"/>
      <c r="INT266" s="255"/>
      <c r="INU266" s="255"/>
      <c r="INV266" s="255"/>
      <c r="INW266" s="255"/>
      <c r="INX266" s="255"/>
      <c r="INY266" s="255"/>
      <c r="INZ266" s="255"/>
      <c r="IOA266" s="255"/>
      <c r="IOB266" s="255"/>
      <c r="IOC266" s="255"/>
      <c r="IOD266" s="255"/>
      <c r="IOE266" s="255"/>
      <c r="IOF266" s="255"/>
      <c r="IOG266" s="255"/>
      <c r="IOH266" s="255"/>
      <c r="IOI266" s="255"/>
      <c r="IOJ266" s="255"/>
      <c r="IOK266" s="255"/>
      <c r="IOL266" s="255"/>
      <c r="IOM266" s="255"/>
      <c r="ION266" s="255"/>
      <c r="IOO266" s="255"/>
      <c r="IOP266" s="255"/>
      <c r="IOQ266" s="255"/>
      <c r="IOR266" s="255"/>
      <c r="IOS266" s="255"/>
      <c r="IOT266" s="255"/>
      <c r="IOU266" s="255"/>
      <c r="IOV266" s="255"/>
      <c r="IOW266" s="255"/>
      <c r="IOX266" s="255"/>
      <c r="IOY266" s="255"/>
      <c r="IOZ266" s="255"/>
      <c r="IPA266" s="255"/>
      <c r="IPB266" s="255"/>
      <c r="IPC266" s="255"/>
      <c r="IPD266" s="255"/>
      <c r="IPE266" s="255"/>
      <c r="IPF266" s="255"/>
      <c r="IPG266" s="255"/>
      <c r="IPH266" s="255"/>
      <c r="IPI266" s="255"/>
      <c r="IPJ266" s="255"/>
      <c r="IPK266" s="255"/>
      <c r="IPL266" s="255"/>
      <c r="IPM266" s="255"/>
      <c r="IPN266" s="255"/>
      <c r="IPO266" s="255"/>
      <c r="IPP266" s="255"/>
      <c r="IPQ266" s="255"/>
      <c r="IPR266" s="255"/>
      <c r="IPS266" s="255"/>
      <c r="IPT266" s="255"/>
      <c r="IPU266" s="255"/>
      <c r="IPV266" s="255"/>
      <c r="IPW266" s="255"/>
      <c r="IPX266" s="255"/>
      <c r="IPY266" s="255"/>
      <c r="IPZ266" s="255"/>
      <c r="IQA266" s="255"/>
      <c r="IQB266" s="255"/>
      <c r="IQC266" s="255"/>
      <c r="IQD266" s="255"/>
      <c r="IQE266" s="255"/>
      <c r="IQF266" s="255"/>
      <c r="IQG266" s="255"/>
      <c r="IQH266" s="255"/>
      <c r="IQI266" s="255"/>
      <c r="IQJ266" s="255"/>
      <c r="IQK266" s="255"/>
      <c r="IQL266" s="255"/>
      <c r="IQM266" s="255"/>
      <c r="IQN266" s="255"/>
      <c r="IQO266" s="255"/>
      <c r="IQP266" s="255"/>
      <c r="IQQ266" s="255"/>
      <c r="IQR266" s="255"/>
      <c r="IQS266" s="255"/>
      <c r="IQT266" s="255"/>
      <c r="IQU266" s="255"/>
      <c r="IQV266" s="255"/>
      <c r="IQW266" s="255"/>
      <c r="IQX266" s="255"/>
      <c r="IQY266" s="255"/>
      <c r="IQZ266" s="255"/>
      <c r="IRA266" s="255"/>
      <c r="IRB266" s="255"/>
      <c r="IRC266" s="255"/>
      <c r="IRD266" s="255"/>
      <c r="IRE266" s="255"/>
      <c r="IRF266" s="255"/>
      <c r="IRG266" s="255"/>
      <c r="IRH266" s="255"/>
      <c r="IRI266" s="255"/>
      <c r="IRJ266" s="255"/>
      <c r="IRK266" s="255"/>
      <c r="IRL266" s="255"/>
      <c r="IRM266" s="255"/>
      <c r="IRN266" s="255"/>
      <c r="IRO266" s="255"/>
      <c r="IRP266" s="255"/>
      <c r="IRQ266" s="255"/>
      <c r="IRR266" s="255"/>
      <c r="IRS266" s="255"/>
      <c r="IRT266" s="255"/>
      <c r="IRU266" s="255"/>
      <c r="IRV266" s="255"/>
      <c r="IRW266" s="255"/>
      <c r="IRX266" s="255"/>
      <c r="IRY266" s="255"/>
      <c r="IRZ266" s="255"/>
      <c r="ISA266" s="255"/>
      <c r="ISB266" s="255"/>
      <c r="ISC266" s="255"/>
      <c r="ISD266" s="255"/>
      <c r="ISE266" s="255"/>
      <c r="ISF266" s="255"/>
      <c r="ISG266" s="255"/>
      <c r="ISH266" s="255"/>
      <c r="ISI266" s="255"/>
      <c r="ISJ266" s="255"/>
      <c r="ISK266" s="255"/>
      <c r="ISL266" s="255"/>
      <c r="ISM266" s="255"/>
      <c r="ISN266" s="255"/>
      <c r="ISO266" s="255"/>
      <c r="ISP266" s="255"/>
      <c r="ISQ266" s="255"/>
      <c r="ISR266" s="255"/>
      <c r="ISS266" s="255"/>
      <c r="IST266" s="255"/>
      <c r="ISU266" s="255"/>
      <c r="ISV266" s="255"/>
      <c r="ISW266" s="255"/>
      <c r="ISX266" s="255"/>
      <c r="ISY266" s="255"/>
      <c r="ISZ266" s="255"/>
      <c r="ITA266" s="255"/>
      <c r="ITB266" s="255"/>
      <c r="ITC266" s="255"/>
      <c r="ITD266" s="255"/>
      <c r="ITE266" s="255"/>
      <c r="ITF266" s="255"/>
      <c r="ITG266" s="255"/>
      <c r="ITH266" s="255"/>
      <c r="ITI266" s="255"/>
      <c r="ITJ266" s="255"/>
      <c r="ITK266" s="255"/>
      <c r="ITL266" s="255"/>
      <c r="ITM266" s="255"/>
      <c r="ITN266" s="255"/>
      <c r="ITO266" s="255"/>
      <c r="ITP266" s="255"/>
      <c r="ITQ266" s="255"/>
      <c r="ITR266" s="255"/>
      <c r="ITS266" s="255"/>
      <c r="ITT266" s="255"/>
      <c r="ITU266" s="255"/>
      <c r="ITV266" s="255"/>
      <c r="ITW266" s="255"/>
      <c r="ITX266" s="255"/>
      <c r="ITY266" s="255"/>
      <c r="ITZ266" s="255"/>
      <c r="IUA266" s="255"/>
      <c r="IUB266" s="255"/>
      <c r="IUC266" s="255"/>
      <c r="IUD266" s="255"/>
      <c r="IUE266" s="255"/>
      <c r="IUF266" s="255"/>
      <c r="IUG266" s="255"/>
      <c r="IUH266" s="255"/>
      <c r="IUI266" s="255"/>
      <c r="IUJ266" s="255"/>
      <c r="IUK266" s="255"/>
      <c r="IUL266" s="255"/>
      <c r="IUM266" s="255"/>
      <c r="IUN266" s="255"/>
      <c r="IUO266" s="255"/>
      <c r="IUP266" s="255"/>
      <c r="IUQ266" s="255"/>
      <c r="IUR266" s="255"/>
      <c r="IUS266" s="255"/>
      <c r="IUT266" s="255"/>
      <c r="IUU266" s="255"/>
      <c r="IUV266" s="255"/>
      <c r="IUW266" s="255"/>
      <c r="IUX266" s="255"/>
      <c r="IUY266" s="255"/>
      <c r="IUZ266" s="255"/>
      <c r="IVA266" s="255"/>
      <c r="IVB266" s="255"/>
      <c r="IVC266" s="255"/>
      <c r="IVD266" s="255"/>
      <c r="IVE266" s="255"/>
      <c r="IVF266" s="255"/>
      <c r="IVG266" s="255"/>
      <c r="IVH266" s="255"/>
      <c r="IVI266" s="255"/>
      <c r="IVJ266" s="255"/>
      <c r="IVK266" s="255"/>
      <c r="IVL266" s="255"/>
      <c r="IVM266" s="255"/>
      <c r="IVN266" s="255"/>
      <c r="IVO266" s="255"/>
      <c r="IVP266" s="255"/>
      <c r="IVQ266" s="255"/>
      <c r="IVR266" s="255"/>
      <c r="IVS266" s="255"/>
      <c r="IVT266" s="255"/>
      <c r="IVU266" s="255"/>
      <c r="IVV266" s="255"/>
      <c r="IVW266" s="255"/>
      <c r="IVX266" s="255"/>
      <c r="IVY266" s="255"/>
      <c r="IVZ266" s="255"/>
      <c r="IWA266" s="255"/>
      <c r="IWB266" s="255"/>
      <c r="IWC266" s="255"/>
      <c r="IWD266" s="255"/>
      <c r="IWE266" s="255"/>
      <c r="IWF266" s="255"/>
      <c r="IWG266" s="255"/>
      <c r="IWH266" s="255"/>
      <c r="IWI266" s="255"/>
      <c r="IWJ266" s="255"/>
      <c r="IWK266" s="255"/>
      <c r="IWL266" s="255"/>
      <c r="IWM266" s="255"/>
      <c r="IWN266" s="255"/>
      <c r="IWO266" s="255"/>
      <c r="IWP266" s="255"/>
      <c r="IWQ266" s="255"/>
      <c r="IWR266" s="255"/>
      <c r="IWS266" s="255"/>
      <c r="IWT266" s="255"/>
      <c r="IWU266" s="255"/>
      <c r="IWV266" s="255"/>
      <c r="IWW266" s="255"/>
      <c r="IWX266" s="255"/>
      <c r="IWY266" s="255"/>
      <c r="IWZ266" s="255"/>
      <c r="IXA266" s="255"/>
      <c r="IXB266" s="255"/>
      <c r="IXC266" s="255"/>
      <c r="IXD266" s="255"/>
      <c r="IXE266" s="255"/>
      <c r="IXF266" s="255"/>
      <c r="IXG266" s="255"/>
      <c r="IXH266" s="255"/>
      <c r="IXI266" s="255"/>
      <c r="IXJ266" s="255"/>
      <c r="IXK266" s="255"/>
      <c r="IXL266" s="255"/>
      <c r="IXM266" s="255"/>
      <c r="IXN266" s="255"/>
      <c r="IXO266" s="255"/>
      <c r="IXP266" s="255"/>
      <c r="IXQ266" s="255"/>
      <c r="IXR266" s="255"/>
      <c r="IXS266" s="255"/>
      <c r="IXT266" s="255"/>
      <c r="IXU266" s="255"/>
      <c r="IXV266" s="255"/>
      <c r="IXW266" s="255"/>
      <c r="IXX266" s="255"/>
      <c r="IXY266" s="255"/>
      <c r="IXZ266" s="255"/>
      <c r="IYA266" s="255"/>
      <c r="IYB266" s="255"/>
      <c r="IYC266" s="255"/>
      <c r="IYD266" s="255"/>
      <c r="IYE266" s="255"/>
      <c r="IYF266" s="255"/>
      <c r="IYG266" s="255"/>
      <c r="IYH266" s="255"/>
      <c r="IYI266" s="255"/>
      <c r="IYJ266" s="255"/>
      <c r="IYK266" s="255"/>
      <c r="IYL266" s="255"/>
      <c r="IYM266" s="255"/>
      <c r="IYN266" s="255"/>
      <c r="IYO266" s="255"/>
      <c r="IYP266" s="255"/>
      <c r="IYQ266" s="255"/>
      <c r="IYR266" s="255"/>
      <c r="IYS266" s="255"/>
      <c r="IYT266" s="255"/>
      <c r="IYU266" s="255"/>
      <c r="IYV266" s="255"/>
      <c r="IYW266" s="255"/>
      <c r="IYX266" s="255"/>
      <c r="IYY266" s="255"/>
      <c r="IYZ266" s="255"/>
      <c r="IZA266" s="255"/>
      <c r="IZB266" s="255"/>
      <c r="IZC266" s="255"/>
      <c r="IZD266" s="255"/>
      <c r="IZE266" s="255"/>
      <c r="IZF266" s="255"/>
      <c r="IZG266" s="255"/>
      <c r="IZH266" s="255"/>
      <c r="IZI266" s="255"/>
      <c r="IZJ266" s="255"/>
      <c r="IZK266" s="255"/>
      <c r="IZL266" s="255"/>
      <c r="IZM266" s="255"/>
      <c r="IZN266" s="255"/>
      <c r="IZO266" s="255"/>
      <c r="IZP266" s="255"/>
      <c r="IZQ266" s="255"/>
      <c r="IZR266" s="255"/>
      <c r="IZS266" s="255"/>
      <c r="IZT266" s="255"/>
      <c r="IZU266" s="255"/>
      <c r="IZV266" s="255"/>
      <c r="IZW266" s="255"/>
      <c r="IZX266" s="255"/>
      <c r="IZY266" s="255"/>
      <c r="IZZ266" s="255"/>
      <c r="JAA266" s="255"/>
      <c r="JAB266" s="255"/>
      <c r="JAC266" s="255"/>
      <c r="JAD266" s="255"/>
      <c r="JAE266" s="255"/>
      <c r="JAF266" s="255"/>
      <c r="JAG266" s="255"/>
      <c r="JAH266" s="255"/>
      <c r="JAI266" s="255"/>
      <c r="JAJ266" s="255"/>
      <c r="JAK266" s="255"/>
      <c r="JAL266" s="255"/>
      <c r="JAM266" s="255"/>
      <c r="JAN266" s="255"/>
      <c r="JAO266" s="255"/>
      <c r="JAP266" s="255"/>
      <c r="JAQ266" s="255"/>
      <c r="JAR266" s="255"/>
      <c r="JAS266" s="255"/>
      <c r="JAT266" s="255"/>
      <c r="JAU266" s="255"/>
      <c r="JAV266" s="255"/>
      <c r="JAW266" s="255"/>
      <c r="JAX266" s="255"/>
      <c r="JAY266" s="255"/>
      <c r="JAZ266" s="255"/>
      <c r="JBA266" s="255"/>
      <c r="JBB266" s="255"/>
      <c r="JBC266" s="255"/>
      <c r="JBD266" s="255"/>
      <c r="JBE266" s="255"/>
      <c r="JBF266" s="255"/>
      <c r="JBG266" s="255"/>
      <c r="JBH266" s="255"/>
      <c r="JBI266" s="255"/>
      <c r="JBJ266" s="255"/>
      <c r="JBK266" s="255"/>
      <c r="JBL266" s="255"/>
      <c r="JBM266" s="255"/>
      <c r="JBN266" s="255"/>
      <c r="JBO266" s="255"/>
      <c r="JBP266" s="255"/>
      <c r="JBQ266" s="255"/>
      <c r="JBR266" s="255"/>
      <c r="JBS266" s="255"/>
      <c r="JBT266" s="255"/>
      <c r="JBU266" s="255"/>
      <c r="JBV266" s="255"/>
      <c r="JBW266" s="255"/>
      <c r="JBX266" s="255"/>
      <c r="JBY266" s="255"/>
      <c r="JBZ266" s="255"/>
      <c r="JCA266" s="255"/>
      <c r="JCB266" s="255"/>
      <c r="JCC266" s="255"/>
      <c r="JCD266" s="255"/>
      <c r="JCE266" s="255"/>
      <c r="JCF266" s="255"/>
      <c r="JCG266" s="255"/>
      <c r="JCH266" s="255"/>
      <c r="JCI266" s="255"/>
      <c r="JCJ266" s="255"/>
      <c r="JCK266" s="255"/>
      <c r="JCL266" s="255"/>
      <c r="JCM266" s="255"/>
      <c r="JCN266" s="255"/>
      <c r="JCO266" s="255"/>
      <c r="JCP266" s="255"/>
      <c r="JCQ266" s="255"/>
      <c r="JCR266" s="255"/>
      <c r="JCS266" s="255"/>
      <c r="JCT266" s="255"/>
      <c r="JCU266" s="255"/>
      <c r="JCV266" s="255"/>
      <c r="JCW266" s="255"/>
      <c r="JCX266" s="255"/>
      <c r="JCY266" s="255"/>
      <c r="JCZ266" s="255"/>
      <c r="JDA266" s="255"/>
      <c r="JDB266" s="255"/>
      <c r="JDC266" s="255"/>
      <c r="JDD266" s="255"/>
      <c r="JDE266" s="255"/>
      <c r="JDF266" s="255"/>
      <c r="JDG266" s="255"/>
      <c r="JDH266" s="255"/>
      <c r="JDI266" s="255"/>
      <c r="JDJ266" s="255"/>
      <c r="JDK266" s="255"/>
      <c r="JDL266" s="255"/>
      <c r="JDM266" s="255"/>
      <c r="JDN266" s="255"/>
      <c r="JDO266" s="255"/>
      <c r="JDP266" s="255"/>
      <c r="JDQ266" s="255"/>
      <c r="JDR266" s="255"/>
      <c r="JDS266" s="255"/>
      <c r="JDT266" s="255"/>
      <c r="JDU266" s="255"/>
      <c r="JDV266" s="255"/>
      <c r="JDW266" s="255"/>
      <c r="JDX266" s="255"/>
      <c r="JDY266" s="255"/>
      <c r="JDZ266" s="255"/>
      <c r="JEA266" s="255"/>
      <c r="JEB266" s="255"/>
      <c r="JEC266" s="255"/>
      <c r="JED266" s="255"/>
      <c r="JEE266" s="255"/>
      <c r="JEF266" s="255"/>
      <c r="JEG266" s="255"/>
      <c r="JEH266" s="255"/>
      <c r="JEI266" s="255"/>
      <c r="JEJ266" s="255"/>
      <c r="JEK266" s="255"/>
      <c r="JEL266" s="255"/>
      <c r="JEM266" s="255"/>
      <c r="JEN266" s="255"/>
      <c r="JEO266" s="255"/>
      <c r="JEP266" s="255"/>
      <c r="JEQ266" s="255"/>
      <c r="JER266" s="255"/>
      <c r="JES266" s="255"/>
      <c r="JET266" s="255"/>
      <c r="JEU266" s="255"/>
      <c r="JEV266" s="255"/>
      <c r="JEW266" s="255"/>
      <c r="JEX266" s="255"/>
      <c r="JEY266" s="255"/>
      <c r="JEZ266" s="255"/>
      <c r="JFA266" s="255"/>
      <c r="JFB266" s="255"/>
      <c r="JFC266" s="255"/>
      <c r="JFD266" s="255"/>
      <c r="JFE266" s="255"/>
      <c r="JFF266" s="255"/>
      <c r="JFG266" s="255"/>
      <c r="JFH266" s="255"/>
      <c r="JFI266" s="255"/>
      <c r="JFJ266" s="255"/>
      <c r="JFK266" s="255"/>
      <c r="JFL266" s="255"/>
      <c r="JFM266" s="255"/>
      <c r="JFN266" s="255"/>
      <c r="JFO266" s="255"/>
      <c r="JFP266" s="255"/>
      <c r="JFQ266" s="255"/>
      <c r="JFR266" s="255"/>
      <c r="JFS266" s="255"/>
      <c r="JFT266" s="255"/>
      <c r="JFU266" s="255"/>
      <c r="JFV266" s="255"/>
      <c r="JFW266" s="255"/>
      <c r="JFX266" s="255"/>
      <c r="JFY266" s="255"/>
      <c r="JFZ266" s="255"/>
      <c r="JGA266" s="255"/>
      <c r="JGB266" s="255"/>
      <c r="JGC266" s="255"/>
      <c r="JGD266" s="255"/>
      <c r="JGE266" s="255"/>
      <c r="JGF266" s="255"/>
      <c r="JGG266" s="255"/>
      <c r="JGH266" s="255"/>
      <c r="JGI266" s="255"/>
      <c r="JGJ266" s="255"/>
      <c r="JGK266" s="255"/>
      <c r="JGL266" s="255"/>
      <c r="JGM266" s="255"/>
      <c r="JGN266" s="255"/>
      <c r="JGO266" s="255"/>
      <c r="JGP266" s="255"/>
      <c r="JGQ266" s="255"/>
      <c r="JGR266" s="255"/>
      <c r="JGS266" s="255"/>
      <c r="JGT266" s="255"/>
      <c r="JGU266" s="255"/>
      <c r="JGV266" s="255"/>
      <c r="JGW266" s="255"/>
      <c r="JGX266" s="255"/>
      <c r="JGY266" s="255"/>
      <c r="JGZ266" s="255"/>
      <c r="JHA266" s="255"/>
      <c r="JHB266" s="255"/>
      <c r="JHC266" s="255"/>
      <c r="JHD266" s="255"/>
      <c r="JHE266" s="255"/>
      <c r="JHF266" s="255"/>
      <c r="JHG266" s="255"/>
      <c r="JHH266" s="255"/>
      <c r="JHI266" s="255"/>
      <c r="JHJ266" s="255"/>
      <c r="JHK266" s="255"/>
      <c r="JHL266" s="255"/>
      <c r="JHM266" s="255"/>
      <c r="JHN266" s="255"/>
      <c r="JHO266" s="255"/>
      <c r="JHP266" s="255"/>
      <c r="JHQ266" s="255"/>
      <c r="JHR266" s="255"/>
      <c r="JHS266" s="255"/>
      <c r="JHT266" s="255"/>
      <c r="JHU266" s="255"/>
      <c r="JHV266" s="255"/>
      <c r="JHW266" s="255"/>
      <c r="JHX266" s="255"/>
      <c r="JHY266" s="255"/>
      <c r="JHZ266" s="255"/>
      <c r="JIA266" s="255"/>
      <c r="JIB266" s="255"/>
      <c r="JIC266" s="255"/>
      <c r="JID266" s="255"/>
      <c r="JIE266" s="255"/>
      <c r="JIF266" s="255"/>
      <c r="JIG266" s="255"/>
      <c r="JIH266" s="255"/>
      <c r="JII266" s="255"/>
      <c r="JIJ266" s="255"/>
      <c r="JIK266" s="255"/>
      <c r="JIL266" s="255"/>
      <c r="JIM266" s="255"/>
      <c r="JIN266" s="255"/>
      <c r="JIO266" s="255"/>
      <c r="JIP266" s="255"/>
      <c r="JIQ266" s="255"/>
      <c r="JIR266" s="255"/>
      <c r="JIS266" s="255"/>
      <c r="JIT266" s="255"/>
      <c r="JIU266" s="255"/>
      <c r="JIV266" s="255"/>
      <c r="JIW266" s="255"/>
      <c r="JIX266" s="255"/>
      <c r="JIY266" s="255"/>
      <c r="JIZ266" s="255"/>
      <c r="JJA266" s="255"/>
      <c r="JJB266" s="255"/>
      <c r="JJC266" s="255"/>
      <c r="JJD266" s="255"/>
      <c r="JJE266" s="255"/>
      <c r="JJF266" s="255"/>
      <c r="JJG266" s="255"/>
      <c r="JJH266" s="255"/>
      <c r="JJI266" s="255"/>
      <c r="JJJ266" s="255"/>
      <c r="JJK266" s="255"/>
      <c r="JJL266" s="255"/>
      <c r="JJM266" s="255"/>
      <c r="JJN266" s="255"/>
      <c r="JJO266" s="255"/>
      <c r="JJP266" s="255"/>
      <c r="JJQ266" s="255"/>
      <c r="JJR266" s="255"/>
      <c r="JJS266" s="255"/>
      <c r="JJT266" s="255"/>
      <c r="JJU266" s="255"/>
      <c r="JJV266" s="255"/>
      <c r="JJW266" s="255"/>
      <c r="JJX266" s="255"/>
      <c r="JJY266" s="255"/>
      <c r="JJZ266" s="255"/>
      <c r="JKA266" s="255"/>
      <c r="JKB266" s="255"/>
      <c r="JKC266" s="255"/>
      <c r="JKD266" s="255"/>
      <c r="JKE266" s="255"/>
      <c r="JKF266" s="255"/>
      <c r="JKG266" s="255"/>
      <c r="JKH266" s="255"/>
      <c r="JKI266" s="255"/>
      <c r="JKJ266" s="255"/>
      <c r="JKK266" s="255"/>
      <c r="JKL266" s="255"/>
      <c r="JKM266" s="255"/>
      <c r="JKN266" s="255"/>
      <c r="JKO266" s="255"/>
      <c r="JKP266" s="255"/>
      <c r="JKQ266" s="255"/>
      <c r="JKR266" s="255"/>
      <c r="JKS266" s="255"/>
      <c r="JKT266" s="255"/>
      <c r="JKU266" s="255"/>
      <c r="JKV266" s="255"/>
      <c r="JKW266" s="255"/>
      <c r="JKX266" s="255"/>
      <c r="JKY266" s="255"/>
      <c r="JKZ266" s="255"/>
      <c r="JLA266" s="255"/>
      <c r="JLB266" s="255"/>
      <c r="JLC266" s="255"/>
      <c r="JLD266" s="255"/>
      <c r="JLE266" s="255"/>
      <c r="JLF266" s="255"/>
      <c r="JLG266" s="255"/>
      <c r="JLH266" s="255"/>
      <c r="JLI266" s="255"/>
      <c r="JLJ266" s="255"/>
      <c r="JLK266" s="255"/>
      <c r="JLL266" s="255"/>
      <c r="JLM266" s="255"/>
      <c r="JLN266" s="255"/>
      <c r="JLO266" s="255"/>
      <c r="JLP266" s="255"/>
      <c r="JLQ266" s="255"/>
      <c r="JLR266" s="255"/>
      <c r="JLS266" s="255"/>
      <c r="JLT266" s="255"/>
      <c r="JLU266" s="255"/>
      <c r="JLV266" s="255"/>
      <c r="JLW266" s="255"/>
      <c r="JLX266" s="255"/>
      <c r="JLY266" s="255"/>
      <c r="JLZ266" s="255"/>
      <c r="JMA266" s="255"/>
      <c r="JMB266" s="255"/>
      <c r="JMC266" s="255"/>
      <c r="JMD266" s="255"/>
      <c r="JME266" s="255"/>
      <c r="JMF266" s="255"/>
      <c r="JMG266" s="255"/>
      <c r="JMH266" s="255"/>
      <c r="JMI266" s="255"/>
      <c r="JMJ266" s="255"/>
      <c r="JMK266" s="255"/>
      <c r="JML266" s="255"/>
      <c r="JMM266" s="255"/>
      <c r="JMN266" s="255"/>
      <c r="JMO266" s="255"/>
      <c r="JMP266" s="255"/>
      <c r="JMQ266" s="255"/>
      <c r="JMR266" s="255"/>
      <c r="JMS266" s="255"/>
      <c r="JMT266" s="255"/>
      <c r="JMU266" s="255"/>
      <c r="JMV266" s="255"/>
      <c r="JMW266" s="255"/>
      <c r="JMX266" s="255"/>
      <c r="JMY266" s="255"/>
      <c r="JMZ266" s="255"/>
      <c r="JNA266" s="255"/>
      <c r="JNB266" s="255"/>
      <c r="JNC266" s="255"/>
      <c r="JND266" s="255"/>
      <c r="JNE266" s="255"/>
      <c r="JNF266" s="255"/>
      <c r="JNG266" s="255"/>
      <c r="JNH266" s="255"/>
      <c r="JNI266" s="255"/>
      <c r="JNJ266" s="255"/>
      <c r="JNK266" s="255"/>
      <c r="JNL266" s="255"/>
      <c r="JNM266" s="255"/>
      <c r="JNN266" s="255"/>
      <c r="JNO266" s="255"/>
      <c r="JNP266" s="255"/>
      <c r="JNQ266" s="255"/>
      <c r="JNR266" s="255"/>
      <c r="JNS266" s="255"/>
      <c r="JNT266" s="255"/>
      <c r="JNU266" s="255"/>
      <c r="JNV266" s="255"/>
      <c r="JNW266" s="255"/>
      <c r="JNX266" s="255"/>
      <c r="JNY266" s="255"/>
      <c r="JNZ266" s="255"/>
      <c r="JOA266" s="255"/>
      <c r="JOB266" s="255"/>
      <c r="JOC266" s="255"/>
      <c r="JOD266" s="255"/>
      <c r="JOE266" s="255"/>
      <c r="JOF266" s="255"/>
      <c r="JOG266" s="255"/>
      <c r="JOH266" s="255"/>
      <c r="JOI266" s="255"/>
      <c r="JOJ266" s="255"/>
      <c r="JOK266" s="255"/>
      <c r="JOL266" s="255"/>
      <c r="JOM266" s="255"/>
      <c r="JON266" s="255"/>
      <c r="JOO266" s="255"/>
      <c r="JOP266" s="255"/>
      <c r="JOQ266" s="255"/>
      <c r="JOR266" s="255"/>
      <c r="JOS266" s="255"/>
      <c r="JOT266" s="255"/>
      <c r="JOU266" s="255"/>
      <c r="JOV266" s="255"/>
      <c r="JOW266" s="255"/>
      <c r="JOX266" s="255"/>
      <c r="JOY266" s="255"/>
      <c r="JOZ266" s="255"/>
      <c r="JPA266" s="255"/>
      <c r="JPB266" s="255"/>
      <c r="JPC266" s="255"/>
      <c r="JPD266" s="255"/>
      <c r="JPE266" s="255"/>
      <c r="JPF266" s="255"/>
      <c r="JPG266" s="255"/>
      <c r="JPH266" s="255"/>
      <c r="JPI266" s="255"/>
      <c r="JPJ266" s="255"/>
      <c r="JPK266" s="255"/>
      <c r="JPL266" s="255"/>
      <c r="JPM266" s="255"/>
      <c r="JPN266" s="255"/>
      <c r="JPO266" s="255"/>
      <c r="JPP266" s="255"/>
      <c r="JPQ266" s="255"/>
      <c r="JPR266" s="255"/>
      <c r="JPS266" s="255"/>
      <c r="JPT266" s="255"/>
      <c r="JPU266" s="255"/>
      <c r="JPV266" s="255"/>
      <c r="JPW266" s="255"/>
      <c r="JPX266" s="255"/>
      <c r="JPY266" s="255"/>
      <c r="JPZ266" s="255"/>
      <c r="JQA266" s="255"/>
      <c r="JQB266" s="255"/>
      <c r="JQC266" s="255"/>
      <c r="JQD266" s="255"/>
      <c r="JQE266" s="255"/>
      <c r="JQF266" s="255"/>
      <c r="JQG266" s="255"/>
      <c r="JQH266" s="255"/>
      <c r="JQI266" s="255"/>
      <c r="JQJ266" s="255"/>
      <c r="JQK266" s="255"/>
      <c r="JQL266" s="255"/>
      <c r="JQM266" s="255"/>
      <c r="JQN266" s="255"/>
      <c r="JQO266" s="255"/>
      <c r="JQP266" s="255"/>
      <c r="JQQ266" s="255"/>
      <c r="JQR266" s="255"/>
      <c r="JQS266" s="255"/>
      <c r="JQT266" s="255"/>
      <c r="JQU266" s="255"/>
      <c r="JQV266" s="255"/>
      <c r="JQW266" s="255"/>
      <c r="JQX266" s="255"/>
      <c r="JQY266" s="255"/>
      <c r="JQZ266" s="255"/>
      <c r="JRA266" s="255"/>
      <c r="JRB266" s="255"/>
      <c r="JRC266" s="255"/>
      <c r="JRD266" s="255"/>
      <c r="JRE266" s="255"/>
      <c r="JRF266" s="255"/>
      <c r="JRG266" s="255"/>
      <c r="JRH266" s="255"/>
      <c r="JRI266" s="255"/>
      <c r="JRJ266" s="255"/>
      <c r="JRK266" s="255"/>
      <c r="JRL266" s="255"/>
      <c r="JRM266" s="255"/>
      <c r="JRN266" s="255"/>
      <c r="JRO266" s="255"/>
      <c r="JRP266" s="255"/>
      <c r="JRQ266" s="255"/>
      <c r="JRR266" s="255"/>
      <c r="JRS266" s="255"/>
      <c r="JRT266" s="255"/>
      <c r="JRU266" s="255"/>
      <c r="JRV266" s="255"/>
      <c r="JRW266" s="255"/>
      <c r="JRX266" s="255"/>
      <c r="JRY266" s="255"/>
      <c r="JRZ266" s="255"/>
      <c r="JSA266" s="255"/>
      <c r="JSB266" s="255"/>
      <c r="JSC266" s="255"/>
      <c r="JSD266" s="255"/>
      <c r="JSE266" s="255"/>
      <c r="JSF266" s="255"/>
      <c r="JSG266" s="255"/>
      <c r="JSH266" s="255"/>
      <c r="JSI266" s="255"/>
      <c r="JSJ266" s="255"/>
      <c r="JSK266" s="255"/>
      <c r="JSL266" s="255"/>
      <c r="JSM266" s="255"/>
      <c r="JSN266" s="255"/>
      <c r="JSO266" s="255"/>
      <c r="JSP266" s="255"/>
      <c r="JSQ266" s="255"/>
      <c r="JSR266" s="255"/>
      <c r="JSS266" s="255"/>
      <c r="JST266" s="255"/>
      <c r="JSU266" s="255"/>
      <c r="JSV266" s="255"/>
      <c r="JSW266" s="255"/>
      <c r="JSX266" s="255"/>
      <c r="JSY266" s="255"/>
      <c r="JSZ266" s="255"/>
      <c r="JTA266" s="255"/>
      <c r="JTB266" s="255"/>
      <c r="JTC266" s="255"/>
      <c r="JTD266" s="255"/>
      <c r="JTE266" s="255"/>
      <c r="JTF266" s="255"/>
      <c r="JTG266" s="255"/>
      <c r="JTH266" s="255"/>
      <c r="JTI266" s="255"/>
      <c r="JTJ266" s="255"/>
      <c r="JTK266" s="255"/>
      <c r="JTL266" s="255"/>
      <c r="JTM266" s="255"/>
      <c r="JTN266" s="255"/>
      <c r="JTO266" s="255"/>
      <c r="JTP266" s="255"/>
      <c r="JTQ266" s="255"/>
      <c r="JTR266" s="255"/>
      <c r="JTS266" s="255"/>
      <c r="JTT266" s="255"/>
      <c r="JTU266" s="255"/>
      <c r="JTV266" s="255"/>
      <c r="JTW266" s="255"/>
      <c r="JTX266" s="255"/>
      <c r="JTY266" s="255"/>
      <c r="JTZ266" s="255"/>
      <c r="JUA266" s="255"/>
      <c r="JUB266" s="255"/>
      <c r="JUC266" s="255"/>
      <c r="JUD266" s="255"/>
      <c r="JUE266" s="255"/>
      <c r="JUF266" s="255"/>
      <c r="JUG266" s="255"/>
      <c r="JUH266" s="255"/>
      <c r="JUI266" s="255"/>
      <c r="JUJ266" s="255"/>
      <c r="JUK266" s="255"/>
      <c r="JUL266" s="255"/>
      <c r="JUM266" s="255"/>
      <c r="JUN266" s="255"/>
      <c r="JUO266" s="255"/>
      <c r="JUP266" s="255"/>
      <c r="JUQ266" s="255"/>
      <c r="JUR266" s="255"/>
      <c r="JUS266" s="255"/>
      <c r="JUT266" s="255"/>
      <c r="JUU266" s="255"/>
      <c r="JUV266" s="255"/>
      <c r="JUW266" s="255"/>
      <c r="JUX266" s="255"/>
      <c r="JUY266" s="255"/>
      <c r="JUZ266" s="255"/>
      <c r="JVA266" s="255"/>
      <c r="JVB266" s="255"/>
      <c r="JVC266" s="255"/>
      <c r="JVD266" s="255"/>
      <c r="JVE266" s="255"/>
      <c r="JVF266" s="255"/>
      <c r="JVG266" s="255"/>
      <c r="JVH266" s="255"/>
      <c r="JVI266" s="255"/>
      <c r="JVJ266" s="255"/>
      <c r="JVK266" s="255"/>
      <c r="JVL266" s="255"/>
      <c r="JVM266" s="255"/>
      <c r="JVN266" s="255"/>
      <c r="JVO266" s="255"/>
      <c r="JVP266" s="255"/>
      <c r="JVQ266" s="255"/>
      <c r="JVR266" s="255"/>
      <c r="JVS266" s="255"/>
      <c r="JVT266" s="255"/>
      <c r="JVU266" s="255"/>
      <c r="JVV266" s="255"/>
      <c r="JVW266" s="255"/>
      <c r="JVX266" s="255"/>
      <c r="JVY266" s="255"/>
      <c r="JVZ266" s="255"/>
      <c r="JWA266" s="255"/>
      <c r="JWB266" s="255"/>
      <c r="JWC266" s="255"/>
      <c r="JWD266" s="255"/>
      <c r="JWE266" s="255"/>
      <c r="JWF266" s="255"/>
      <c r="JWG266" s="255"/>
      <c r="JWH266" s="255"/>
      <c r="JWI266" s="255"/>
      <c r="JWJ266" s="255"/>
      <c r="JWK266" s="255"/>
      <c r="JWL266" s="255"/>
      <c r="JWM266" s="255"/>
      <c r="JWN266" s="255"/>
      <c r="JWO266" s="255"/>
      <c r="JWP266" s="255"/>
      <c r="JWQ266" s="255"/>
      <c r="JWR266" s="255"/>
      <c r="JWS266" s="255"/>
      <c r="JWT266" s="255"/>
      <c r="JWU266" s="255"/>
      <c r="JWV266" s="255"/>
      <c r="JWW266" s="255"/>
      <c r="JWX266" s="255"/>
      <c r="JWY266" s="255"/>
      <c r="JWZ266" s="255"/>
      <c r="JXA266" s="255"/>
      <c r="JXB266" s="255"/>
      <c r="JXC266" s="255"/>
      <c r="JXD266" s="255"/>
      <c r="JXE266" s="255"/>
      <c r="JXF266" s="255"/>
      <c r="JXG266" s="255"/>
      <c r="JXH266" s="255"/>
      <c r="JXI266" s="255"/>
      <c r="JXJ266" s="255"/>
      <c r="JXK266" s="255"/>
      <c r="JXL266" s="255"/>
      <c r="JXM266" s="255"/>
      <c r="JXN266" s="255"/>
      <c r="JXO266" s="255"/>
      <c r="JXP266" s="255"/>
      <c r="JXQ266" s="255"/>
      <c r="JXR266" s="255"/>
      <c r="JXS266" s="255"/>
      <c r="JXT266" s="255"/>
      <c r="JXU266" s="255"/>
      <c r="JXV266" s="255"/>
      <c r="JXW266" s="255"/>
      <c r="JXX266" s="255"/>
      <c r="JXY266" s="255"/>
      <c r="JXZ266" s="255"/>
      <c r="JYA266" s="255"/>
      <c r="JYB266" s="255"/>
      <c r="JYC266" s="255"/>
      <c r="JYD266" s="255"/>
      <c r="JYE266" s="255"/>
      <c r="JYF266" s="255"/>
      <c r="JYG266" s="255"/>
      <c r="JYH266" s="255"/>
      <c r="JYI266" s="255"/>
      <c r="JYJ266" s="255"/>
      <c r="JYK266" s="255"/>
      <c r="JYL266" s="255"/>
      <c r="JYM266" s="255"/>
      <c r="JYN266" s="255"/>
      <c r="JYO266" s="255"/>
      <c r="JYP266" s="255"/>
      <c r="JYQ266" s="255"/>
      <c r="JYR266" s="255"/>
      <c r="JYS266" s="255"/>
      <c r="JYT266" s="255"/>
      <c r="JYU266" s="255"/>
      <c r="JYV266" s="255"/>
      <c r="JYW266" s="255"/>
      <c r="JYX266" s="255"/>
      <c r="JYY266" s="255"/>
      <c r="JYZ266" s="255"/>
      <c r="JZA266" s="255"/>
      <c r="JZB266" s="255"/>
      <c r="JZC266" s="255"/>
      <c r="JZD266" s="255"/>
      <c r="JZE266" s="255"/>
      <c r="JZF266" s="255"/>
      <c r="JZG266" s="255"/>
      <c r="JZH266" s="255"/>
      <c r="JZI266" s="255"/>
      <c r="JZJ266" s="255"/>
      <c r="JZK266" s="255"/>
      <c r="JZL266" s="255"/>
      <c r="JZM266" s="255"/>
      <c r="JZN266" s="255"/>
      <c r="JZO266" s="255"/>
      <c r="JZP266" s="255"/>
      <c r="JZQ266" s="255"/>
      <c r="JZR266" s="255"/>
      <c r="JZS266" s="255"/>
      <c r="JZT266" s="255"/>
      <c r="JZU266" s="255"/>
      <c r="JZV266" s="255"/>
      <c r="JZW266" s="255"/>
      <c r="JZX266" s="255"/>
      <c r="JZY266" s="255"/>
      <c r="JZZ266" s="255"/>
      <c r="KAA266" s="255"/>
      <c r="KAB266" s="255"/>
      <c r="KAC266" s="255"/>
      <c r="KAD266" s="255"/>
      <c r="KAE266" s="255"/>
      <c r="KAF266" s="255"/>
      <c r="KAG266" s="255"/>
      <c r="KAH266" s="255"/>
      <c r="KAI266" s="255"/>
      <c r="KAJ266" s="255"/>
      <c r="KAK266" s="255"/>
      <c r="KAL266" s="255"/>
      <c r="KAM266" s="255"/>
      <c r="KAN266" s="255"/>
      <c r="KAO266" s="255"/>
      <c r="KAP266" s="255"/>
      <c r="KAQ266" s="255"/>
      <c r="KAR266" s="255"/>
      <c r="KAS266" s="255"/>
      <c r="KAT266" s="255"/>
      <c r="KAU266" s="255"/>
      <c r="KAV266" s="255"/>
      <c r="KAW266" s="255"/>
      <c r="KAX266" s="255"/>
      <c r="KAY266" s="255"/>
      <c r="KAZ266" s="255"/>
      <c r="KBA266" s="255"/>
      <c r="KBB266" s="255"/>
      <c r="KBC266" s="255"/>
      <c r="KBD266" s="255"/>
      <c r="KBE266" s="255"/>
      <c r="KBF266" s="255"/>
      <c r="KBG266" s="255"/>
      <c r="KBH266" s="255"/>
      <c r="KBI266" s="255"/>
      <c r="KBJ266" s="255"/>
      <c r="KBK266" s="255"/>
      <c r="KBL266" s="255"/>
      <c r="KBM266" s="255"/>
      <c r="KBN266" s="255"/>
      <c r="KBO266" s="255"/>
      <c r="KBP266" s="255"/>
      <c r="KBQ266" s="255"/>
      <c r="KBR266" s="255"/>
      <c r="KBS266" s="255"/>
      <c r="KBT266" s="255"/>
      <c r="KBU266" s="255"/>
      <c r="KBV266" s="255"/>
      <c r="KBW266" s="255"/>
      <c r="KBX266" s="255"/>
      <c r="KBY266" s="255"/>
      <c r="KBZ266" s="255"/>
      <c r="KCA266" s="255"/>
      <c r="KCB266" s="255"/>
      <c r="KCC266" s="255"/>
      <c r="KCD266" s="255"/>
      <c r="KCE266" s="255"/>
      <c r="KCF266" s="255"/>
      <c r="KCG266" s="255"/>
      <c r="KCH266" s="255"/>
      <c r="KCI266" s="255"/>
      <c r="KCJ266" s="255"/>
      <c r="KCK266" s="255"/>
      <c r="KCL266" s="255"/>
      <c r="KCM266" s="255"/>
      <c r="KCN266" s="255"/>
      <c r="KCO266" s="255"/>
      <c r="KCP266" s="255"/>
      <c r="KCQ266" s="255"/>
      <c r="KCR266" s="255"/>
      <c r="KCS266" s="255"/>
      <c r="KCT266" s="255"/>
      <c r="KCU266" s="255"/>
      <c r="KCV266" s="255"/>
      <c r="KCW266" s="255"/>
      <c r="KCX266" s="255"/>
      <c r="KCY266" s="255"/>
      <c r="KCZ266" s="255"/>
      <c r="KDA266" s="255"/>
      <c r="KDB266" s="255"/>
      <c r="KDC266" s="255"/>
      <c r="KDD266" s="255"/>
      <c r="KDE266" s="255"/>
      <c r="KDF266" s="255"/>
      <c r="KDG266" s="255"/>
      <c r="KDH266" s="255"/>
      <c r="KDI266" s="255"/>
      <c r="KDJ266" s="255"/>
      <c r="KDK266" s="255"/>
      <c r="KDL266" s="255"/>
      <c r="KDM266" s="255"/>
      <c r="KDN266" s="255"/>
      <c r="KDO266" s="255"/>
      <c r="KDP266" s="255"/>
      <c r="KDQ266" s="255"/>
      <c r="KDR266" s="255"/>
      <c r="KDS266" s="255"/>
      <c r="KDT266" s="255"/>
      <c r="KDU266" s="255"/>
      <c r="KDV266" s="255"/>
      <c r="KDW266" s="255"/>
      <c r="KDX266" s="255"/>
      <c r="KDY266" s="255"/>
      <c r="KDZ266" s="255"/>
      <c r="KEA266" s="255"/>
      <c r="KEB266" s="255"/>
      <c r="KEC266" s="255"/>
      <c r="KED266" s="255"/>
      <c r="KEE266" s="255"/>
      <c r="KEF266" s="255"/>
      <c r="KEG266" s="255"/>
      <c r="KEH266" s="255"/>
      <c r="KEI266" s="255"/>
      <c r="KEJ266" s="255"/>
      <c r="KEK266" s="255"/>
      <c r="KEL266" s="255"/>
      <c r="KEM266" s="255"/>
      <c r="KEN266" s="255"/>
      <c r="KEO266" s="255"/>
      <c r="KEP266" s="255"/>
      <c r="KEQ266" s="255"/>
      <c r="KER266" s="255"/>
      <c r="KES266" s="255"/>
      <c r="KET266" s="255"/>
      <c r="KEU266" s="255"/>
      <c r="KEV266" s="255"/>
      <c r="KEW266" s="255"/>
      <c r="KEX266" s="255"/>
      <c r="KEY266" s="255"/>
      <c r="KEZ266" s="255"/>
      <c r="KFA266" s="255"/>
      <c r="KFB266" s="255"/>
      <c r="KFC266" s="255"/>
      <c r="KFD266" s="255"/>
      <c r="KFE266" s="255"/>
      <c r="KFF266" s="255"/>
      <c r="KFG266" s="255"/>
      <c r="KFH266" s="255"/>
      <c r="KFI266" s="255"/>
      <c r="KFJ266" s="255"/>
      <c r="KFK266" s="255"/>
      <c r="KFL266" s="255"/>
      <c r="KFM266" s="255"/>
      <c r="KFN266" s="255"/>
      <c r="KFO266" s="255"/>
      <c r="KFP266" s="255"/>
      <c r="KFQ266" s="255"/>
      <c r="KFR266" s="255"/>
      <c r="KFS266" s="255"/>
      <c r="KFT266" s="255"/>
      <c r="KFU266" s="255"/>
      <c r="KFV266" s="255"/>
      <c r="KFW266" s="255"/>
      <c r="KFX266" s="255"/>
      <c r="KFY266" s="255"/>
      <c r="KFZ266" s="255"/>
      <c r="KGA266" s="255"/>
      <c r="KGB266" s="255"/>
      <c r="KGC266" s="255"/>
      <c r="KGD266" s="255"/>
      <c r="KGE266" s="255"/>
      <c r="KGF266" s="255"/>
      <c r="KGG266" s="255"/>
      <c r="KGH266" s="255"/>
      <c r="KGI266" s="255"/>
      <c r="KGJ266" s="255"/>
      <c r="KGK266" s="255"/>
      <c r="KGL266" s="255"/>
      <c r="KGM266" s="255"/>
      <c r="KGN266" s="255"/>
      <c r="KGO266" s="255"/>
      <c r="KGP266" s="255"/>
      <c r="KGQ266" s="255"/>
      <c r="KGR266" s="255"/>
      <c r="KGS266" s="255"/>
      <c r="KGT266" s="255"/>
      <c r="KGU266" s="255"/>
      <c r="KGV266" s="255"/>
      <c r="KGW266" s="255"/>
      <c r="KGX266" s="255"/>
      <c r="KGY266" s="255"/>
      <c r="KGZ266" s="255"/>
      <c r="KHA266" s="255"/>
      <c r="KHB266" s="255"/>
      <c r="KHC266" s="255"/>
      <c r="KHD266" s="255"/>
      <c r="KHE266" s="255"/>
      <c r="KHF266" s="255"/>
      <c r="KHG266" s="255"/>
      <c r="KHH266" s="255"/>
      <c r="KHI266" s="255"/>
      <c r="KHJ266" s="255"/>
      <c r="KHK266" s="255"/>
      <c r="KHL266" s="255"/>
      <c r="KHM266" s="255"/>
      <c r="KHN266" s="255"/>
      <c r="KHO266" s="255"/>
      <c r="KHP266" s="255"/>
      <c r="KHQ266" s="255"/>
      <c r="KHR266" s="255"/>
      <c r="KHS266" s="255"/>
      <c r="KHT266" s="255"/>
      <c r="KHU266" s="255"/>
      <c r="KHV266" s="255"/>
      <c r="KHW266" s="255"/>
      <c r="KHX266" s="255"/>
      <c r="KHY266" s="255"/>
      <c r="KHZ266" s="255"/>
      <c r="KIA266" s="255"/>
      <c r="KIB266" s="255"/>
      <c r="KIC266" s="255"/>
      <c r="KID266" s="255"/>
      <c r="KIE266" s="255"/>
      <c r="KIF266" s="255"/>
      <c r="KIG266" s="255"/>
      <c r="KIH266" s="255"/>
      <c r="KII266" s="255"/>
      <c r="KIJ266" s="255"/>
      <c r="KIK266" s="255"/>
      <c r="KIL266" s="255"/>
      <c r="KIM266" s="255"/>
      <c r="KIN266" s="255"/>
      <c r="KIO266" s="255"/>
      <c r="KIP266" s="255"/>
      <c r="KIQ266" s="255"/>
      <c r="KIR266" s="255"/>
      <c r="KIS266" s="255"/>
      <c r="KIT266" s="255"/>
      <c r="KIU266" s="255"/>
      <c r="KIV266" s="255"/>
      <c r="KIW266" s="255"/>
      <c r="KIX266" s="255"/>
      <c r="KIY266" s="255"/>
      <c r="KIZ266" s="255"/>
      <c r="KJA266" s="255"/>
      <c r="KJB266" s="255"/>
      <c r="KJC266" s="255"/>
      <c r="KJD266" s="255"/>
      <c r="KJE266" s="255"/>
      <c r="KJF266" s="255"/>
      <c r="KJG266" s="255"/>
      <c r="KJH266" s="255"/>
      <c r="KJI266" s="255"/>
      <c r="KJJ266" s="255"/>
      <c r="KJK266" s="255"/>
      <c r="KJL266" s="255"/>
      <c r="KJM266" s="255"/>
      <c r="KJN266" s="255"/>
      <c r="KJO266" s="255"/>
      <c r="KJP266" s="255"/>
      <c r="KJQ266" s="255"/>
      <c r="KJR266" s="255"/>
      <c r="KJS266" s="255"/>
      <c r="KJT266" s="255"/>
      <c r="KJU266" s="255"/>
      <c r="KJV266" s="255"/>
      <c r="KJW266" s="255"/>
      <c r="KJX266" s="255"/>
      <c r="KJY266" s="255"/>
      <c r="KJZ266" s="255"/>
      <c r="KKA266" s="255"/>
      <c r="KKB266" s="255"/>
      <c r="KKC266" s="255"/>
      <c r="KKD266" s="255"/>
      <c r="KKE266" s="255"/>
      <c r="KKF266" s="255"/>
      <c r="KKG266" s="255"/>
      <c r="KKH266" s="255"/>
      <c r="KKI266" s="255"/>
      <c r="KKJ266" s="255"/>
      <c r="KKK266" s="255"/>
      <c r="KKL266" s="255"/>
      <c r="KKM266" s="255"/>
      <c r="KKN266" s="255"/>
      <c r="KKO266" s="255"/>
      <c r="KKP266" s="255"/>
      <c r="KKQ266" s="255"/>
      <c r="KKR266" s="255"/>
      <c r="KKS266" s="255"/>
      <c r="KKT266" s="255"/>
      <c r="KKU266" s="255"/>
      <c r="KKV266" s="255"/>
      <c r="KKW266" s="255"/>
      <c r="KKX266" s="255"/>
      <c r="KKY266" s="255"/>
      <c r="KKZ266" s="255"/>
      <c r="KLA266" s="255"/>
      <c r="KLB266" s="255"/>
      <c r="KLC266" s="255"/>
      <c r="KLD266" s="255"/>
      <c r="KLE266" s="255"/>
      <c r="KLF266" s="255"/>
      <c r="KLG266" s="255"/>
      <c r="KLH266" s="255"/>
      <c r="KLI266" s="255"/>
      <c r="KLJ266" s="255"/>
      <c r="KLK266" s="255"/>
      <c r="KLL266" s="255"/>
      <c r="KLM266" s="255"/>
      <c r="KLN266" s="255"/>
      <c r="KLO266" s="255"/>
      <c r="KLP266" s="255"/>
      <c r="KLQ266" s="255"/>
      <c r="KLR266" s="255"/>
      <c r="KLS266" s="255"/>
      <c r="KLT266" s="255"/>
      <c r="KLU266" s="255"/>
      <c r="KLV266" s="255"/>
      <c r="KLW266" s="255"/>
      <c r="KLX266" s="255"/>
      <c r="KLY266" s="255"/>
      <c r="KLZ266" s="255"/>
      <c r="KMA266" s="255"/>
      <c r="KMB266" s="255"/>
      <c r="KMC266" s="255"/>
      <c r="KMD266" s="255"/>
      <c r="KME266" s="255"/>
      <c r="KMF266" s="255"/>
      <c r="KMG266" s="255"/>
      <c r="KMH266" s="255"/>
      <c r="KMI266" s="255"/>
      <c r="KMJ266" s="255"/>
      <c r="KMK266" s="255"/>
      <c r="KML266" s="255"/>
      <c r="KMM266" s="255"/>
      <c r="KMN266" s="255"/>
      <c r="KMO266" s="255"/>
      <c r="KMP266" s="255"/>
      <c r="KMQ266" s="255"/>
      <c r="KMR266" s="255"/>
      <c r="KMS266" s="255"/>
      <c r="KMT266" s="255"/>
      <c r="KMU266" s="255"/>
      <c r="KMV266" s="255"/>
      <c r="KMW266" s="255"/>
      <c r="KMX266" s="255"/>
      <c r="KMY266" s="255"/>
      <c r="KMZ266" s="255"/>
      <c r="KNA266" s="255"/>
      <c r="KNB266" s="255"/>
      <c r="KNC266" s="255"/>
      <c r="KND266" s="255"/>
      <c r="KNE266" s="255"/>
      <c r="KNF266" s="255"/>
      <c r="KNG266" s="255"/>
      <c r="KNH266" s="255"/>
      <c r="KNI266" s="255"/>
      <c r="KNJ266" s="255"/>
      <c r="KNK266" s="255"/>
      <c r="KNL266" s="255"/>
      <c r="KNM266" s="255"/>
      <c r="KNN266" s="255"/>
      <c r="KNO266" s="255"/>
      <c r="KNP266" s="255"/>
      <c r="KNQ266" s="255"/>
      <c r="KNR266" s="255"/>
      <c r="KNS266" s="255"/>
      <c r="KNT266" s="255"/>
      <c r="KNU266" s="255"/>
      <c r="KNV266" s="255"/>
      <c r="KNW266" s="255"/>
      <c r="KNX266" s="255"/>
      <c r="KNY266" s="255"/>
      <c r="KNZ266" s="255"/>
      <c r="KOA266" s="255"/>
      <c r="KOB266" s="255"/>
      <c r="KOC266" s="255"/>
      <c r="KOD266" s="255"/>
      <c r="KOE266" s="255"/>
      <c r="KOF266" s="255"/>
      <c r="KOG266" s="255"/>
      <c r="KOH266" s="255"/>
      <c r="KOI266" s="255"/>
      <c r="KOJ266" s="255"/>
      <c r="KOK266" s="255"/>
      <c r="KOL266" s="255"/>
      <c r="KOM266" s="255"/>
      <c r="KON266" s="255"/>
      <c r="KOO266" s="255"/>
      <c r="KOP266" s="255"/>
      <c r="KOQ266" s="255"/>
      <c r="KOR266" s="255"/>
      <c r="KOS266" s="255"/>
      <c r="KOT266" s="255"/>
      <c r="KOU266" s="255"/>
      <c r="KOV266" s="255"/>
      <c r="KOW266" s="255"/>
      <c r="KOX266" s="255"/>
      <c r="KOY266" s="255"/>
      <c r="KOZ266" s="255"/>
      <c r="KPA266" s="255"/>
      <c r="KPB266" s="255"/>
      <c r="KPC266" s="255"/>
      <c r="KPD266" s="255"/>
      <c r="KPE266" s="255"/>
      <c r="KPF266" s="255"/>
      <c r="KPG266" s="255"/>
      <c r="KPH266" s="255"/>
      <c r="KPI266" s="255"/>
      <c r="KPJ266" s="255"/>
      <c r="KPK266" s="255"/>
      <c r="KPL266" s="255"/>
      <c r="KPM266" s="255"/>
      <c r="KPN266" s="255"/>
      <c r="KPO266" s="255"/>
      <c r="KPP266" s="255"/>
      <c r="KPQ266" s="255"/>
      <c r="KPR266" s="255"/>
      <c r="KPS266" s="255"/>
      <c r="KPT266" s="255"/>
      <c r="KPU266" s="255"/>
      <c r="KPV266" s="255"/>
      <c r="KPW266" s="255"/>
      <c r="KPX266" s="255"/>
      <c r="KPY266" s="255"/>
      <c r="KPZ266" s="255"/>
      <c r="KQA266" s="255"/>
      <c r="KQB266" s="255"/>
      <c r="KQC266" s="255"/>
      <c r="KQD266" s="255"/>
      <c r="KQE266" s="255"/>
      <c r="KQF266" s="255"/>
      <c r="KQG266" s="255"/>
      <c r="KQH266" s="255"/>
      <c r="KQI266" s="255"/>
      <c r="KQJ266" s="255"/>
      <c r="KQK266" s="255"/>
      <c r="KQL266" s="255"/>
      <c r="KQM266" s="255"/>
      <c r="KQN266" s="255"/>
      <c r="KQO266" s="255"/>
      <c r="KQP266" s="255"/>
      <c r="KQQ266" s="255"/>
      <c r="KQR266" s="255"/>
      <c r="KQS266" s="255"/>
      <c r="KQT266" s="255"/>
      <c r="KQU266" s="255"/>
      <c r="KQV266" s="255"/>
      <c r="KQW266" s="255"/>
      <c r="KQX266" s="255"/>
      <c r="KQY266" s="255"/>
      <c r="KQZ266" s="255"/>
      <c r="KRA266" s="255"/>
      <c r="KRB266" s="255"/>
      <c r="KRC266" s="255"/>
      <c r="KRD266" s="255"/>
      <c r="KRE266" s="255"/>
      <c r="KRF266" s="255"/>
      <c r="KRG266" s="255"/>
      <c r="KRH266" s="255"/>
      <c r="KRI266" s="255"/>
      <c r="KRJ266" s="255"/>
      <c r="KRK266" s="255"/>
      <c r="KRL266" s="255"/>
      <c r="KRM266" s="255"/>
      <c r="KRN266" s="255"/>
      <c r="KRO266" s="255"/>
      <c r="KRP266" s="255"/>
      <c r="KRQ266" s="255"/>
      <c r="KRR266" s="255"/>
      <c r="KRS266" s="255"/>
      <c r="KRT266" s="255"/>
      <c r="KRU266" s="255"/>
      <c r="KRV266" s="255"/>
      <c r="KRW266" s="255"/>
      <c r="KRX266" s="255"/>
      <c r="KRY266" s="255"/>
      <c r="KRZ266" s="255"/>
      <c r="KSA266" s="255"/>
      <c r="KSB266" s="255"/>
      <c r="KSC266" s="255"/>
      <c r="KSD266" s="255"/>
      <c r="KSE266" s="255"/>
      <c r="KSF266" s="255"/>
      <c r="KSG266" s="255"/>
      <c r="KSH266" s="255"/>
      <c r="KSI266" s="255"/>
      <c r="KSJ266" s="255"/>
      <c r="KSK266" s="255"/>
      <c r="KSL266" s="255"/>
      <c r="KSM266" s="255"/>
      <c r="KSN266" s="255"/>
      <c r="KSO266" s="255"/>
      <c r="KSP266" s="255"/>
      <c r="KSQ266" s="255"/>
      <c r="KSR266" s="255"/>
      <c r="KSS266" s="255"/>
      <c r="KST266" s="255"/>
      <c r="KSU266" s="255"/>
      <c r="KSV266" s="255"/>
      <c r="KSW266" s="255"/>
      <c r="KSX266" s="255"/>
      <c r="KSY266" s="255"/>
      <c r="KSZ266" s="255"/>
      <c r="KTA266" s="255"/>
      <c r="KTB266" s="255"/>
      <c r="KTC266" s="255"/>
      <c r="KTD266" s="255"/>
      <c r="KTE266" s="255"/>
      <c r="KTF266" s="255"/>
      <c r="KTG266" s="255"/>
      <c r="KTH266" s="255"/>
      <c r="KTI266" s="255"/>
      <c r="KTJ266" s="255"/>
      <c r="KTK266" s="255"/>
      <c r="KTL266" s="255"/>
      <c r="KTM266" s="255"/>
      <c r="KTN266" s="255"/>
      <c r="KTO266" s="255"/>
      <c r="KTP266" s="255"/>
      <c r="KTQ266" s="255"/>
      <c r="KTR266" s="255"/>
      <c r="KTS266" s="255"/>
      <c r="KTT266" s="255"/>
      <c r="KTU266" s="255"/>
      <c r="KTV266" s="255"/>
      <c r="KTW266" s="255"/>
      <c r="KTX266" s="255"/>
      <c r="KTY266" s="255"/>
      <c r="KTZ266" s="255"/>
      <c r="KUA266" s="255"/>
      <c r="KUB266" s="255"/>
      <c r="KUC266" s="255"/>
      <c r="KUD266" s="255"/>
      <c r="KUE266" s="255"/>
      <c r="KUF266" s="255"/>
      <c r="KUG266" s="255"/>
      <c r="KUH266" s="255"/>
      <c r="KUI266" s="255"/>
      <c r="KUJ266" s="255"/>
      <c r="KUK266" s="255"/>
      <c r="KUL266" s="255"/>
      <c r="KUM266" s="255"/>
      <c r="KUN266" s="255"/>
      <c r="KUO266" s="255"/>
      <c r="KUP266" s="255"/>
      <c r="KUQ266" s="255"/>
      <c r="KUR266" s="255"/>
      <c r="KUS266" s="255"/>
      <c r="KUT266" s="255"/>
      <c r="KUU266" s="255"/>
      <c r="KUV266" s="255"/>
      <c r="KUW266" s="255"/>
      <c r="KUX266" s="255"/>
      <c r="KUY266" s="255"/>
      <c r="KUZ266" s="255"/>
      <c r="KVA266" s="255"/>
      <c r="KVB266" s="255"/>
      <c r="KVC266" s="255"/>
      <c r="KVD266" s="255"/>
      <c r="KVE266" s="255"/>
      <c r="KVF266" s="255"/>
      <c r="KVG266" s="255"/>
      <c r="KVH266" s="255"/>
      <c r="KVI266" s="255"/>
      <c r="KVJ266" s="255"/>
      <c r="KVK266" s="255"/>
      <c r="KVL266" s="255"/>
      <c r="KVM266" s="255"/>
      <c r="KVN266" s="255"/>
      <c r="KVO266" s="255"/>
      <c r="KVP266" s="255"/>
      <c r="KVQ266" s="255"/>
      <c r="KVR266" s="255"/>
      <c r="KVS266" s="255"/>
      <c r="KVT266" s="255"/>
      <c r="KVU266" s="255"/>
      <c r="KVV266" s="255"/>
      <c r="KVW266" s="255"/>
      <c r="KVX266" s="255"/>
      <c r="KVY266" s="255"/>
      <c r="KVZ266" s="255"/>
      <c r="KWA266" s="255"/>
      <c r="KWB266" s="255"/>
      <c r="KWC266" s="255"/>
      <c r="KWD266" s="255"/>
      <c r="KWE266" s="255"/>
      <c r="KWF266" s="255"/>
      <c r="KWG266" s="255"/>
      <c r="KWH266" s="255"/>
      <c r="KWI266" s="255"/>
      <c r="KWJ266" s="255"/>
      <c r="KWK266" s="255"/>
      <c r="KWL266" s="255"/>
      <c r="KWM266" s="255"/>
      <c r="KWN266" s="255"/>
      <c r="KWO266" s="255"/>
      <c r="KWP266" s="255"/>
      <c r="KWQ266" s="255"/>
      <c r="KWR266" s="255"/>
      <c r="KWS266" s="255"/>
      <c r="KWT266" s="255"/>
      <c r="KWU266" s="255"/>
      <c r="KWV266" s="255"/>
      <c r="KWW266" s="255"/>
      <c r="KWX266" s="255"/>
      <c r="KWY266" s="255"/>
      <c r="KWZ266" s="255"/>
      <c r="KXA266" s="255"/>
      <c r="KXB266" s="255"/>
      <c r="KXC266" s="255"/>
      <c r="KXD266" s="255"/>
      <c r="KXE266" s="255"/>
      <c r="KXF266" s="255"/>
      <c r="KXG266" s="255"/>
      <c r="KXH266" s="255"/>
      <c r="KXI266" s="255"/>
      <c r="KXJ266" s="255"/>
      <c r="KXK266" s="255"/>
      <c r="KXL266" s="255"/>
      <c r="KXM266" s="255"/>
      <c r="KXN266" s="255"/>
      <c r="KXO266" s="255"/>
      <c r="KXP266" s="255"/>
      <c r="KXQ266" s="255"/>
      <c r="KXR266" s="255"/>
      <c r="KXS266" s="255"/>
      <c r="KXT266" s="255"/>
      <c r="KXU266" s="255"/>
      <c r="KXV266" s="255"/>
      <c r="KXW266" s="255"/>
      <c r="KXX266" s="255"/>
      <c r="KXY266" s="255"/>
      <c r="KXZ266" s="255"/>
      <c r="KYA266" s="255"/>
      <c r="KYB266" s="255"/>
      <c r="KYC266" s="255"/>
      <c r="KYD266" s="255"/>
      <c r="KYE266" s="255"/>
      <c r="KYF266" s="255"/>
      <c r="KYG266" s="255"/>
      <c r="KYH266" s="255"/>
      <c r="KYI266" s="255"/>
      <c r="KYJ266" s="255"/>
      <c r="KYK266" s="255"/>
      <c r="KYL266" s="255"/>
      <c r="KYM266" s="255"/>
      <c r="KYN266" s="255"/>
      <c r="KYO266" s="255"/>
      <c r="KYP266" s="255"/>
      <c r="KYQ266" s="255"/>
      <c r="KYR266" s="255"/>
      <c r="KYS266" s="255"/>
      <c r="KYT266" s="255"/>
      <c r="KYU266" s="255"/>
      <c r="KYV266" s="255"/>
      <c r="KYW266" s="255"/>
      <c r="KYX266" s="255"/>
      <c r="KYY266" s="255"/>
      <c r="KYZ266" s="255"/>
      <c r="KZA266" s="255"/>
      <c r="KZB266" s="255"/>
      <c r="KZC266" s="255"/>
      <c r="KZD266" s="255"/>
      <c r="KZE266" s="255"/>
      <c r="KZF266" s="255"/>
      <c r="KZG266" s="255"/>
      <c r="KZH266" s="255"/>
      <c r="KZI266" s="255"/>
      <c r="KZJ266" s="255"/>
      <c r="KZK266" s="255"/>
      <c r="KZL266" s="255"/>
      <c r="KZM266" s="255"/>
      <c r="KZN266" s="255"/>
      <c r="KZO266" s="255"/>
      <c r="KZP266" s="255"/>
      <c r="KZQ266" s="255"/>
      <c r="KZR266" s="255"/>
      <c r="KZS266" s="255"/>
      <c r="KZT266" s="255"/>
      <c r="KZU266" s="255"/>
      <c r="KZV266" s="255"/>
      <c r="KZW266" s="255"/>
      <c r="KZX266" s="255"/>
      <c r="KZY266" s="255"/>
      <c r="KZZ266" s="255"/>
      <c r="LAA266" s="255"/>
      <c r="LAB266" s="255"/>
      <c r="LAC266" s="255"/>
      <c r="LAD266" s="255"/>
      <c r="LAE266" s="255"/>
      <c r="LAF266" s="255"/>
      <c r="LAG266" s="255"/>
      <c r="LAH266" s="255"/>
      <c r="LAI266" s="255"/>
      <c r="LAJ266" s="255"/>
      <c r="LAK266" s="255"/>
      <c r="LAL266" s="255"/>
      <c r="LAM266" s="255"/>
      <c r="LAN266" s="255"/>
      <c r="LAO266" s="255"/>
      <c r="LAP266" s="255"/>
      <c r="LAQ266" s="255"/>
      <c r="LAR266" s="255"/>
      <c r="LAS266" s="255"/>
      <c r="LAT266" s="255"/>
      <c r="LAU266" s="255"/>
      <c r="LAV266" s="255"/>
      <c r="LAW266" s="255"/>
      <c r="LAX266" s="255"/>
      <c r="LAY266" s="255"/>
      <c r="LAZ266" s="255"/>
      <c r="LBA266" s="255"/>
      <c r="LBB266" s="255"/>
      <c r="LBC266" s="255"/>
      <c r="LBD266" s="255"/>
      <c r="LBE266" s="255"/>
      <c r="LBF266" s="255"/>
      <c r="LBG266" s="255"/>
      <c r="LBH266" s="255"/>
      <c r="LBI266" s="255"/>
      <c r="LBJ266" s="255"/>
      <c r="LBK266" s="255"/>
      <c r="LBL266" s="255"/>
      <c r="LBM266" s="255"/>
      <c r="LBN266" s="255"/>
      <c r="LBO266" s="255"/>
      <c r="LBP266" s="255"/>
      <c r="LBQ266" s="255"/>
      <c r="LBR266" s="255"/>
      <c r="LBS266" s="255"/>
      <c r="LBT266" s="255"/>
      <c r="LBU266" s="255"/>
      <c r="LBV266" s="255"/>
      <c r="LBW266" s="255"/>
      <c r="LBX266" s="255"/>
      <c r="LBY266" s="255"/>
      <c r="LBZ266" s="255"/>
      <c r="LCA266" s="255"/>
      <c r="LCB266" s="255"/>
      <c r="LCC266" s="255"/>
      <c r="LCD266" s="255"/>
      <c r="LCE266" s="255"/>
      <c r="LCF266" s="255"/>
      <c r="LCG266" s="255"/>
      <c r="LCH266" s="255"/>
      <c r="LCI266" s="255"/>
      <c r="LCJ266" s="255"/>
      <c r="LCK266" s="255"/>
      <c r="LCL266" s="255"/>
      <c r="LCM266" s="255"/>
      <c r="LCN266" s="255"/>
      <c r="LCO266" s="255"/>
      <c r="LCP266" s="255"/>
      <c r="LCQ266" s="255"/>
      <c r="LCR266" s="255"/>
      <c r="LCS266" s="255"/>
      <c r="LCT266" s="255"/>
      <c r="LCU266" s="255"/>
      <c r="LCV266" s="255"/>
      <c r="LCW266" s="255"/>
      <c r="LCX266" s="255"/>
      <c r="LCY266" s="255"/>
      <c r="LCZ266" s="255"/>
      <c r="LDA266" s="255"/>
      <c r="LDB266" s="255"/>
      <c r="LDC266" s="255"/>
      <c r="LDD266" s="255"/>
      <c r="LDE266" s="255"/>
      <c r="LDF266" s="255"/>
      <c r="LDG266" s="255"/>
      <c r="LDH266" s="255"/>
      <c r="LDI266" s="255"/>
      <c r="LDJ266" s="255"/>
      <c r="LDK266" s="255"/>
      <c r="LDL266" s="255"/>
      <c r="LDM266" s="255"/>
      <c r="LDN266" s="255"/>
      <c r="LDO266" s="255"/>
      <c r="LDP266" s="255"/>
      <c r="LDQ266" s="255"/>
      <c r="LDR266" s="255"/>
      <c r="LDS266" s="255"/>
      <c r="LDT266" s="255"/>
      <c r="LDU266" s="255"/>
      <c r="LDV266" s="255"/>
      <c r="LDW266" s="255"/>
      <c r="LDX266" s="255"/>
      <c r="LDY266" s="255"/>
      <c r="LDZ266" s="255"/>
      <c r="LEA266" s="255"/>
      <c r="LEB266" s="255"/>
      <c r="LEC266" s="255"/>
      <c r="LED266" s="255"/>
      <c r="LEE266" s="255"/>
      <c r="LEF266" s="255"/>
      <c r="LEG266" s="255"/>
      <c r="LEH266" s="255"/>
      <c r="LEI266" s="255"/>
      <c r="LEJ266" s="255"/>
      <c r="LEK266" s="255"/>
      <c r="LEL266" s="255"/>
      <c r="LEM266" s="255"/>
      <c r="LEN266" s="255"/>
      <c r="LEO266" s="255"/>
      <c r="LEP266" s="255"/>
      <c r="LEQ266" s="255"/>
      <c r="LER266" s="255"/>
      <c r="LES266" s="255"/>
      <c r="LET266" s="255"/>
      <c r="LEU266" s="255"/>
      <c r="LEV266" s="255"/>
      <c r="LEW266" s="255"/>
      <c r="LEX266" s="255"/>
      <c r="LEY266" s="255"/>
      <c r="LEZ266" s="255"/>
      <c r="LFA266" s="255"/>
      <c r="LFB266" s="255"/>
      <c r="LFC266" s="255"/>
      <c r="LFD266" s="255"/>
      <c r="LFE266" s="255"/>
      <c r="LFF266" s="255"/>
      <c r="LFG266" s="255"/>
      <c r="LFH266" s="255"/>
      <c r="LFI266" s="255"/>
      <c r="LFJ266" s="255"/>
      <c r="LFK266" s="255"/>
      <c r="LFL266" s="255"/>
      <c r="LFM266" s="255"/>
      <c r="LFN266" s="255"/>
      <c r="LFO266" s="255"/>
      <c r="LFP266" s="255"/>
      <c r="LFQ266" s="255"/>
      <c r="LFR266" s="255"/>
      <c r="LFS266" s="255"/>
      <c r="LFT266" s="255"/>
      <c r="LFU266" s="255"/>
      <c r="LFV266" s="255"/>
      <c r="LFW266" s="255"/>
      <c r="LFX266" s="255"/>
      <c r="LFY266" s="255"/>
      <c r="LFZ266" s="255"/>
      <c r="LGA266" s="255"/>
      <c r="LGB266" s="255"/>
      <c r="LGC266" s="255"/>
      <c r="LGD266" s="255"/>
      <c r="LGE266" s="255"/>
      <c r="LGF266" s="255"/>
      <c r="LGG266" s="255"/>
      <c r="LGH266" s="255"/>
      <c r="LGI266" s="255"/>
      <c r="LGJ266" s="255"/>
      <c r="LGK266" s="255"/>
      <c r="LGL266" s="255"/>
      <c r="LGM266" s="255"/>
      <c r="LGN266" s="255"/>
      <c r="LGO266" s="255"/>
      <c r="LGP266" s="255"/>
      <c r="LGQ266" s="255"/>
      <c r="LGR266" s="255"/>
      <c r="LGS266" s="255"/>
      <c r="LGT266" s="255"/>
      <c r="LGU266" s="255"/>
      <c r="LGV266" s="255"/>
      <c r="LGW266" s="255"/>
      <c r="LGX266" s="255"/>
      <c r="LGY266" s="255"/>
      <c r="LGZ266" s="255"/>
      <c r="LHA266" s="255"/>
      <c r="LHB266" s="255"/>
      <c r="LHC266" s="255"/>
      <c r="LHD266" s="255"/>
      <c r="LHE266" s="255"/>
      <c r="LHF266" s="255"/>
      <c r="LHG266" s="255"/>
      <c r="LHH266" s="255"/>
      <c r="LHI266" s="255"/>
      <c r="LHJ266" s="255"/>
      <c r="LHK266" s="255"/>
      <c r="LHL266" s="255"/>
      <c r="LHM266" s="255"/>
      <c r="LHN266" s="255"/>
      <c r="LHO266" s="255"/>
      <c r="LHP266" s="255"/>
      <c r="LHQ266" s="255"/>
      <c r="LHR266" s="255"/>
      <c r="LHS266" s="255"/>
      <c r="LHT266" s="255"/>
      <c r="LHU266" s="255"/>
      <c r="LHV266" s="255"/>
      <c r="LHW266" s="255"/>
      <c r="LHX266" s="255"/>
      <c r="LHY266" s="255"/>
      <c r="LHZ266" s="255"/>
      <c r="LIA266" s="255"/>
      <c r="LIB266" s="255"/>
      <c r="LIC266" s="255"/>
      <c r="LID266" s="255"/>
      <c r="LIE266" s="255"/>
      <c r="LIF266" s="255"/>
      <c r="LIG266" s="255"/>
      <c r="LIH266" s="255"/>
      <c r="LII266" s="255"/>
      <c r="LIJ266" s="255"/>
      <c r="LIK266" s="255"/>
      <c r="LIL266" s="255"/>
      <c r="LIM266" s="255"/>
      <c r="LIN266" s="255"/>
      <c r="LIO266" s="255"/>
      <c r="LIP266" s="255"/>
      <c r="LIQ266" s="255"/>
      <c r="LIR266" s="255"/>
      <c r="LIS266" s="255"/>
      <c r="LIT266" s="255"/>
      <c r="LIU266" s="255"/>
      <c r="LIV266" s="255"/>
      <c r="LIW266" s="255"/>
      <c r="LIX266" s="255"/>
      <c r="LIY266" s="255"/>
      <c r="LIZ266" s="255"/>
      <c r="LJA266" s="255"/>
      <c r="LJB266" s="255"/>
      <c r="LJC266" s="255"/>
      <c r="LJD266" s="255"/>
      <c r="LJE266" s="255"/>
      <c r="LJF266" s="255"/>
      <c r="LJG266" s="255"/>
      <c r="LJH266" s="255"/>
      <c r="LJI266" s="255"/>
      <c r="LJJ266" s="255"/>
      <c r="LJK266" s="255"/>
      <c r="LJL266" s="255"/>
      <c r="LJM266" s="255"/>
      <c r="LJN266" s="255"/>
      <c r="LJO266" s="255"/>
      <c r="LJP266" s="255"/>
      <c r="LJQ266" s="255"/>
      <c r="LJR266" s="255"/>
      <c r="LJS266" s="255"/>
      <c r="LJT266" s="255"/>
      <c r="LJU266" s="255"/>
      <c r="LJV266" s="255"/>
      <c r="LJW266" s="255"/>
      <c r="LJX266" s="255"/>
      <c r="LJY266" s="255"/>
      <c r="LJZ266" s="255"/>
      <c r="LKA266" s="255"/>
      <c r="LKB266" s="255"/>
      <c r="LKC266" s="255"/>
      <c r="LKD266" s="255"/>
      <c r="LKE266" s="255"/>
      <c r="LKF266" s="255"/>
      <c r="LKG266" s="255"/>
      <c r="LKH266" s="255"/>
      <c r="LKI266" s="255"/>
      <c r="LKJ266" s="255"/>
      <c r="LKK266" s="255"/>
      <c r="LKL266" s="255"/>
      <c r="LKM266" s="255"/>
      <c r="LKN266" s="255"/>
      <c r="LKO266" s="255"/>
      <c r="LKP266" s="255"/>
      <c r="LKQ266" s="255"/>
      <c r="LKR266" s="255"/>
      <c r="LKS266" s="255"/>
      <c r="LKT266" s="255"/>
      <c r="LKU266" s="255"/>
      <c r="LKV266" s="255"/>
      <c r="LKW266" s="255"/>
      <c r="LKX266" s="255"/>
      <c r="LKY266" s="255"/>
      <c r="LKZ266" s="255"/>
      <c r="LLA266" s="255"/>
      <c r="LLB266" s="255"/>
      <c r="LLC266" s="255"/>
      <c r="LLD266" s="255"/>
      <c r="LLE266" s="255"/>
      <c r="LLF266" s="255"/>
      <c r="LLG266" s="255"/>
      <c r="LLH266" s="255"/>
      <c r="LLI266" s="255"/>
      <c r="LLJ266" s="255"/>
      <c r="LLK266" s="255"/>
      <c r="LLL266" s="255"/>
      <c r="LLM266" s="255"/>
      <c r="LLN266" s="255"/>
      <c r="LLO266" s="255"/>
      <c r="LLP266" s="255"/>
      <c r="LLQ266" s="255"/>
      <c r="LLR266" s="255"/>
      <c r="LLS266" s="255"/>
      <c r="LLT266" s="255"/>
      <c r="LLU266" s="255"/>
      <c r="LLV266" s="255"/>
      <c r="LLW266" s="255"/>
      <c r="LLX266" s="255"/>
      <c r="LLY266" s="255"/>
      <c r="LLZ266" s="255"/>
      <c r="LMA266" s="255"/>
      <c r="LMB266" s="255"/>
      <c r="LMC266" s="255"/>
      <c r="LMD266" s="255"/>
      <c r="LME266" s="255"/>
      <c r="LMF266" s="255"/>
      <c r="LMG266" s="255"/>
      <c r="LMH266" s="255"/>
      <c r="LMI266" s="255"/>
      <c r="LMJ266" s="255"/>
      <c r="LMK266" s="255"/>
      <c r="LML266" s="255"/>
      <c r="LMM266" s="255"/>
      <c r="LMN266" s="255"/>
      <c r="LMO266" s="255"/>
      <c r="LMP266" s="255"/>
      <c r="LMQ266" s="255"/>
      <c r="LMR266" s="255"/>
      <c r="LMS266" s="255"/>
      <c r="LMT266" s="255"/>
      <c r="LMU266" s="255"/>
      <c r="LMV266" s="255"/>
      <c r="LMW266" s="255"/>
      <c r="LMX266" s="255"/>
      <c r="LMY266" s="255"/>
      <c r="LMZ266" s="255"/>
      <c r="LNA266" s="255"/>
      <c r="LNB266" s="255"/>
      <c r="LNC266" s="255"/>
      <c r="LND266" s="255"/>
      <c r="LNE266" s="255"/>
      <c r="LNF266" s="255"/>
      <c r="LNG266" s="255"/>
      <c r="LNH266" s="255"/>
      <c r="LNI266" s="255"/>
      <c r="LNJ266" s="255"/>
      <c r="LNK266" s="255"/>
      <c r="LNL266" s="255"/>
      <c r="LNM266" s="255"/>
      <c r="LNN266" s="255"/>
      <c r="LNO266" s="255"/>
      <c r="LNP266" s="255"/>
      <c r="LNQ266" s="255"/>
      <c r="LNR266" s="255"/>
      <c r="LNS266" s="255"/>
      <c r="LNT266" s="255"/>
      <c r="LNU266" s="255"/>
      <c r="LNV266" s="255"/>
      <c r="LNW266" s="255"/>
      <c r="LNX266" s="255"/>
      <c r="LNY266" s="255"/>
      <c r="LNZ266" s="255"/>
      <c r="LOA266" s="255"/>
      <c r="LOB266" s="255"/>
      <c r="LOC266" s="255"/>
      <c r="LOD266" s="255"/>
      <c r="LOE266" s="255"/>
      <c r="LOF266" s="255"/>
      <c r="LOG266" s="255"/>
      <c r="LOH266" s="255"/>
      <c r="LOI266" s="255"/>
      <c r="LOJ266" s="255"/>
      <c r="LOK266" s="255"/>
      <c r="LOL266" s="255"/>
      <c r="LOM266" s="255"/>
      <c r="LON266" s="255"/>
      <c r="LOO266" s="255"/>
      <c r="LOP266" s="255"/>
      <c r="LOQ266" s="255"/>
      <c r="LOR266" s="255"/>
      <c r="LOS266" s="255"/>
      <c r="LOT266" s="255"/>
      <c r="LOU266" s="255"/>
      <c r="LOV266" s="255"/>
      <c r="LOW266" s="255"/>
      <c r="LOX266" s="255"/>
      <c r="LOY266" s="255"/>
      <c r="LOZ266" s="255"/>
      <c r="LPA266" s="255"/>
      <c r="LPB266" s="255"/>
      <c r="LPC266" s="255"/>
      <c r="LPD266" s="255"/>
      <c r="LPE266" s="255"/>
      <c r="LPF266" s="255"/>
      <c r="LPG266" s="255"/>
      <c r="LPH266" s="255"/>
      <c r="LPI266" s="255"/>
      <c r="LPJ266" s="255"/>
      <c r="LPK266" s="255"/>
      <c r="LPL266" s="255"/>
      <c r="LPM266" s="255"/>
      <c r="LPN266" s="255"/>
      <c r="LPO266" s="255"/>
      <c r="LPP266" s="255"/>
      <c r="LPQ266" s="255"/>
      <c r="LPR266" s="255"/>
      <c r="LPS266" s="255"/>
      <c r="LPT266" s="255"/>
      <c r="LPU266" s="255"/>
      <c r="LPV266" s="255"/>
      <c r="LPW266" s="255"/>
      <c r="LPX266" s="255"/>
      <c r="LPY266" s="255"/>
      <c r="LPZ266" s="255"/>
      <c r="LQA266" s="255"/>
      <c r="LQB266" s="255"/>
      <c r="LQC266" s="255"/>
      <c r="LQD266" s="255"/>
      <c r="LQE266" s="255"/>
      <c r="LQF266" s="255"/>
      <c r="LQG266" s="255"/>
      <c r="LQH266" s="255"/>
      <c r="LQI266" s="255"/>
      <c r="LQJ266" s="255"/>
      <c r="LQK266" s="255"/>
      <c r="LQL266" s="255"/>
      <c r="LQM266" s="255"/>
      <c r="LQN266" s="255"/>
      <c r="LQO266" s="255"/>
      <c r="LQP266" s="255"/>
      <c r="LQQ266" s="255"/>
      <c r="LQR266" s="255"/>
      <c r="LQS266" s="255"/>
      <c r="LQT266" s="255"/>
      <c r="LQU266" s="255"/>
      <c r="LQV266" s="255"/>
      <c r="LQW266" s="255"/>
      <c r="LQX266" s="255"/>
      <c r="LQY266" s="255"/>
      <c r="LQZ266" s="255"/>
      <c r="LRA266" s="255"/>
      <c r="LRB266" s="255"/>
      <c r="LRC266" s="255"/>
      <c r="LRD266" s="255"/>
      <c r="LRE266" s="255"/>
      <c r="LRF266" s="255"/>
      <c r="LRG266" s="255"/>
      <c r="LRH266" s="255"/>
      <c r="LRI266" s="255"/>
      <c r="LRJ266" s="255"/>
      <c r="LRK266" s="255"/>
      <c r="LRL266" s="255"/>
      <c r="LRM266" s="255"/>
      <c r="LRN266" s="255"/>
      <c r="LRO266" s="255"/>
      <c r="LRP266" s="255"/>
      <c r="LRQ266" s="255"/>
      <c r="LRR266" s="255"/>
      <c r="LRS266" s="255"/>
      <c r="LRT266" s="255"/>
      <c r="LRU266" s="255"/>
      <c r="LRV266" s="255"/>
      <c r="LRW266" s="255"/>
      <c r="LRX266" s="255"/>
      <c r="LRY266" s="255"/>
      <c r="LRZ266" s="255"/>
      <c r="LSA266" s="255"/>
      <c r="LSB266" s="255"/>
      <c r="LSC266" s="255"/>
      <c r="LSD266" s="255"/>
      <c r="LSE266" s="255"/>
      <c r="LSF266" s="255"/>
      <c r="LSG266" s="255"/>
      <c r="LSH266" s="255"/>
      <c r="LSI266" s="255"/>
      <c r="LSJ266" s="255"/>
      <c r="LSK266" s="255"/>
      <c r="LSL266" s="255"/>
      <c r="LSM266" s="255"/>
      <c r="LSN266" s="255"/>
      <c r="LSO266" s="255"/>
      <c r="LSP266" s="255"/>
      <c r="LSQ266" s="255"/>
      <c r="LSR266" s="255"/>
      <c r="LSS266" s="255"/>
      <c r="LST266" s="255"/>
      <c r="LSU266" s="255"/>
      <c r="LSV266" s="255"/>
      <c r="LSW266" s="255"/>
      <c r="LSX266" s="255"/>
      <c r="LSY266" s="255"/>
      <c r="LSZ266" s="255"/>
      <c r="LTA266" s="255"/>
      <c r="LTB266" s="255"/>
      <c r="LTC266" s="255"/>
      <c r="LTD266" s="255"/>
      <c r="LTE266" s="255"/>
      <c r="LTF266" s="255"/>
      <c r="LTG266" s="255"/>
      <c r="LTH266" s="255"/>
      <c r="LTI266" s="255"/>
      <c r="LTJ266" s="255"/>
      <c r="LTK266" s="255"/>
      <c r="LTL266" s="255"/>
      <c r="LTM266" s="255"/>
      <c r="LTN266" s="255"/>
      <c r="LTO266" s="255"/>
      <c r="LTP266" s="255"/>
      <c r="LTQ266" s="255"/>
      <c r="LTR266" s="255"/>
      <c r="LTS266" s="255"/>
      <c r="LTT266" s="255"/>
      <c r="LTU266" s="255"/>
      <c r="LTV266" s="255"/>
      <c r="LTW266" s="255"/>
      <c r="LTX266" s="255"/>
      <c r="LTY266" s="255"/>
      <c r="LTZ266" s="255"/>
      <c r="LUA266" s="255"/>
      <c r="LUB266" s="255"/>
      <c r="LUC266" s="255"/>
      <c r="LUD266" s="255"/>
      <c r="LUE266" s="255"/>
      <c r="LUF266" s="255"/>
      <c r="LUG266" s="255"/>
      <c r="LUH266" s="255"/>
      <c r="LUI266" s="255"/>
      <c r="LUJ266" s="255"/>
      <c r="LUK266" s="255"/>
      <c r="LUL266" s="255"/>
      <c r="LUM266" s="255"/>
      <c r="LUN266" s="255"/>
      <c r="LUO266" s="255"/>
      <c r="LUP266" s="255"/>
      <c r="LUQ266" s="255"/>
      <c r="LUR266" s="255"/>
      <c r="LUS266" s="255"/>
      <c r="LUT266" s="255"/>
      <c r="LUU266" s="255"/>
      <c r="LUV266" s="255"/>
      <c r="LUW266" s="255"/>
      <c r="LUX266" s="255"/>
      <c r="LUY266" s="255"/>
      <c r="LUZ266" s="255"/>
      <c r="LVA266" s="255"/>
      <c r="LVB266" s="255"/>
      <c r="LVC266" s="255"/>
      <c r="LVD266" s="255"/>
      <c r="LVE266" s="255"/>
      <c r="LVF266" s="255"/>
      <c r="LVG266" s="255"/>
      <c r="LVH266" s="255"/>
      <c r="LVI266" s="255"/>
      <c r="LVJ266" s="255"/>
      <c r="LVK266" s="255"/>
      <c r="LVL266" s="255"/>
      <c r="LVM266" s="255"/>
      <c r="LVN266" s="255"/>
      <c r="LVO266" s="255"/>
      <c r="LVP266" s="255"/>
      <c r="LVQ266" s="255"/>
      <c r="LVR266" s="255"/>
      <c r="LVS266" s="255"/>
      <c r="LVT266" s="255"/>
      <c r="LVU266" s="255"/>
      <c r="LVV266" s="255"/>
      <c r="LVW266" s="255"/>
      <c r="LVX266" s="255"/>
      <c r="LVY266" s="255"/>
      <c r="LVZ266" s="255"/>
      <c r="LWA266" s="255"/>
      <c r="LWB266" s="255"/>
      <c r="LWC266" s="255"/>
      <c r="LWD266" s="255"/>
      <c r="LWE266" s="255"/>
      <c r="LWF266" s="255"/>
      <c r="LWG266" s="255"/>
      <c r="LWH266" s="255"/>
      <c r="LWI266" s="255"/>
      <c r="LWJ266" s="255"/>
      <c r="LWK266" s="255"/>
      <c r="LWL266" s="255"/>
      <c r="LWM266" s="255"/>
      <c r="LWN266" s="255"/>
      <c r="LWO266" s="255"/>
      <c r="LWP266" s="255"/>
      <c r="LWQ266" s="255"/>
      <c r="LWR266" s="255"/>
      <c r="LWS266" s="255"/>
      <c r="LWT266" s="255"/>
      <c r="LWU266" s="255"/>
      <c r="LWV266" s="255"/>
      <c r="LWW266" s="255"/>
      <c r="LWX266" s="255"/>
      <c r="LWY266" s="255"/>
      <c r="LWZ266" s="255"/>
      <c r="LXA266" s="255"/>
      <c r="LXB266" s="255"/>
      <c r="LXC266" s="255"/>
      <c r="LXD266" s="255"/>
      <c r="LXE266" s="255"/>
      <c r="LXF266" s="255"/>
      <c r="LXG266" s="255"/>
      <c r="LXH266" s="255"/>
      <c r="LXI266" s="255"/>
      <c r="LXJ266" s="255"/>
      <c r="LXK266" s="255"/>
      <c r="LXL266" s="255"/>
      <c r="LXM266" s="255"/>
      <c r="LXN266" s="255"/>
      <c r="LXO266" s="255"/>
      <c r="LXP266" s="255"/>
      <c r="LXQ266" s="255"/>
      <c r="LXR266" s="255"/>
      <c r="LXS266" s="255"/>
      <c r="LXT266" s="255"/>
      <c r="LXU266" s="255"/>
      <c r="LXV266" s="255"/>
      <c r="LXW266" s="255"/>
      <c r="LXX266" s="255"/>
      <c r="LXY266" s="255"/>
      <c r="LXZ266" s="255"/>
      <c r="LYA266" s="255"/>
      <c r="LYB266" s="255"/>
      <c r="LYC266" s="255"/>
      <c r="LYD266" s="255"/>
      <c r="LYE266" s="255"/>
      <c r="LYF266" s="255"/>
      <c r="LYG266" s="255"/>
      <c r="LYH266" s="255"/>
      <c r="LYI266" s="255"/>
      <c r="LYJ266" s="255"/>
      <c r="LYK266" s="255"/>
      <c r="LYL266" s="255"/>
      <c r="LYM266" s="255"/>
      <c r="LYN266" s="255"/>
      <c r="LYO266" s="255"/>
      <c r="LYP266" s="255"/>
      <c r="LYQ266" s="255"/>
      <c r="LYR266" s="255"/>
      <c r="LYS266" s="255"/>
      <c r="LYT266" s="255"/>
      <c r="LYU266" s="255"/>
      <c r="LYV266" s="255"/>
      <c r="LYW266" s="255"/>
      <c r="LYX266" s="255"/>
      <c r="LYY266" s="255"/>
      <c r="LYZ266" s="255"/>
      <c r="LZA266" s="255"/>
      <c r="LZB266" s="255"/>
      <c r="LZC266" s="255"/>
      <c r="LZD266" s="255"/>
      <c r="LZE266" s="255"/>
      <c r="LZF266" s="255"/>
      <c r="LZG266" s="255"/>
      <c r="LZH266" s="255"/>
      <c r="LZI266" s="255"/>
      <c r="LZJ266" s="255"/>
      <c r="LZK266" s="255"/>
      <c r="LZL266" s="255"/>
      <c r="LZM266" s="255"/>
      <c r="LZN266" s="255"/>
      <c r="LZO266" s="255"/>
      <c r="LZP266" s="255"/>
      <c r="LZQ266" s="255"/>
      <c r="LZR266" s="255"/>
      <c r="LZS266" s="255"/>
      <c r="LZT266" s="255"/>
      <c r="LZU266" s="255"/>
      <c r="LZV266" s="255"/>
      <c r="LZW266" s="255"/>
      <c r="LZX266" s="255"/>
      <c r="LZY266" s="255"/>
      <c r="LZZ266" s="255"/>
      <c r="MAA266" s="255"/>
      <c r="MAB266" s="255"/>
      <c r="MAC266" s="255"/>
      <c r="MAD266" s="255"/>
      <c r="MAE266" s="255"/>
      <c r="MAF266" s="255"/>
      <c r="MAG266" s="255"/>
      <c r="MAH266" s="255"/>
      <c r="MAI266" s="255"/>
      <c r="MAJ266" s="255"/>
      <c r="MAK266" s="255"/>
      <c r="MAL266" s="255"/>
      <c r="MAM266" s="255"/>
      <c r="MAN266" s="255"/>
      <c r="MAO266" s="255"/>
      <c r="MAP266" s="255"/>
      <c r="MAQ266" s="255"/>
      <c r="MAR266" s="255"/>
      <c r="MAS266" s="255"/>
      <c r="MAT266" s="255"/>
      <c r="MAU266" s="255"/>
      <c r="MAV266" s="255"/>
      <c r="MAW266" s="255"/>
      <c r="MAX266" s="255"/>
      <c r="MAY266" s="255"/>
      <c r="MAZ266" s="255"/>
      <c r="MBA266" s="255"/>
      <c r="MBB266" s="255"/>
      <c r="MBC266" s="255"/>
      <c r="MBD266" s="255"/>
      <c r="MBE266" s="255"/>
      <c r="MBF266" s="255"/>
      <c r="MBG266" s="255"/>
      <c r="MBH266" s="255"/>
      <c r="MBI266" s="255"/>
      <c r="MBJ266" s="255"/>
      <c r="MBK266" s="255"/>
      <c r="MBL266" s="255"/>
      <c r="MBM266" s="255"/>
      <c r="MBN266" s="255"/>
      <c r="MBO266" s="255"/>
      <c r="MBP266" s="255"/>
      <c r="MBQ266" s="255"/>
      <c r="MBR266" s="255"/>
      <c r="MBS266" s="255"/>
      <c r="MBT266" s="255"/>
      <c r="MBU266" s="255"/>
      <c r="MBV266" s="255"/>
      <c r="MBW266" s="255"/>
      <c r="MBX266" s="255"/>
      <c r="MBY266" s="255"/>
      <c r="MBZ266" s="255"/>
      <c r="MCA266" s="255"/>
      <c r="MCB266" s="255"/>
      <c r="MCC266" s="255"/>
      <c r="MCD266" s="255"/>
      <c r="MCE266" s="255"/>
      <c r="MCF266" s="255"/>
      <c r="MCG266" s="255"/>
      <c r="MCH266" s="255"/>
      <c r="MCI266" s="255"/>
      <c r="MCJ266" s="255"/>
      <c r="MCK266" s="255"/>
      <c r="MCL266" s="255"/>
      <c r="MCM266" s="255"/>
      <c r="MCN266" s="255"/>
      <c r="MCO266" s="255"/>
      <c r="MCP266" s="255"/>
      <c r="MCQ266" s="255"/>
      <c r="MCR266" s="255"/>
      <c r="MCS266" s="255"/>
      <c r="MCT266" s="255"/>
      <c r="MCU266" s="255"/>
      <c r="MCV266" s="255"/>
      <c r="MCW266" s="255"/>
      <c r="MCX266" s="255"/>
      <c r="MCY266" s="255"/>
      <c r="MCZ266" s="255"/>
      <c r="MDA266" s="255"/>
      <c r="MDB266" s="255"/>
      <c r="MDC266" s="255"/>
      <c r="MDD266" s="255"/>
      <c r="MDE266" s="255"/>
      <c r="MDF266" s="255"/>
      <c r="MDG266" s="255"/>
      <c r="MDH266" s="255"/>
      <c r="MDI266" s="255"/>
      <c r="MDJ266" s="255"/>
      <c r="MDK266" s="255"/>
      <c r="MDL266" s="255"/>
      <c r="MDM266" s="255"/>
      <c r="MDN266" s="255"/>
      <c r="MDO266" s="255"/>
      <c r="MDP266" s="255"/>
      <c r="MDQ266" s="255"/>
      <c r="MDR266" s="255"/>
      <c r="MDS266" s="255"/>
      <c r="MDT266" s="255"/>
      <c r="MDU266" s="255"/>
      <c r="MDV266" s="255"/>
      <c r="MDW266" s="255"/>
      <c r="MDX266" s="255"/>
      <c r="MDY266" s="255"/>
      <c r="MDZ266" s="255"/>
      <c r="MEA266" s="255"/>
      <c r="MEB266" s="255"/>
      <c r="MEC266" s="255"/>
      <c r="MED266" s="255"/>
      <c r="MEE266" s="255"/>
      <c r="MEF266" s="255"/>
      <c r="MEG266" s="255"/>
      <c r="MEH266" s="255"/>
      <c r="MEI266" s="255"/>
      <c r="MEJ266" s="255"/>
      <c r="MEK266" s="255"/>
      <c r="MEL266" s="255"/>
      <c r="MEM266" s="255"/>
      <c r="MEN266" s="255"/>
      <c r="MEO266" s="255"/>
      <c r="MEP266" s="255"/>
      <c r="MEQ266" s="255"/>
      <c r="MER266" s="255"/>
      <c r="MES266" s="255"/>
      <c r="MET266" s="255"/>
      <c r="MEU266" s="255"/>
      <c r="MEV266" s="255"/>
      <c r="MEW266" s="255"/>
      <c r="MEX266" s="255"/>
      <c r="MEY266" s="255"/>
      <c r="MEZ266" s="255"/>
      <c r="MFA266" s="255"/>
      <c r="MFB266" s="255"/>
      <c r="MFC266" s="255"/>
      <c r="MFD266" s="255"/>
      <c r="MFE266" s="255"/>
      <c r="MFF266" s="255"/>
      <c r="MFG266" s="255"/>
      <c r="MFH266" s="255"/>
      <c r="MFI266" s="255"/>
      <c r="MFJ266" s="255"/>
      <c r="MFK266" s="255"/>
      <c r="MFL266" s="255"/>
      <c r="MFM266" s="255"/>
      <c r="MFN266" s="255"/>
      <c r="MFO266" s="255"/>
      <c r="MFP266" s="255"/>
      <c r="MFQ266" s="255"/>
      <c r="MFR266" s="255"/>
      <c r="MFS266" s="255"/>
      <c r="MFT266" s="255"/>
      <c r="MFU266" s="255"/>
      <c r="MFV266" s="255"/>
      <c r="MFW266" s="255"/>
      <c r="MFX266" s="255"/>
      <c r="MFY266" s="255"/>
      <c r="MFZ266" s="255"/>
      <c r="MGA266" s="255"/>
      <c r="MGB266" s="255"/>
      <c r="MGC266" s="255"/>
      <c r="MGD266" s="255"/>
      <c r="MGE266" s="255"/>
      <c r="MGF266" s="255"/>
      <c r="MGG266" s="255"/>
      <c r="MGH266" s="255"/>
      <c r="MGI266" s="255"/>
      <c r="MGJ266" s="255"/>
      <c r="MGK266" s="255"/>
      <c r="MGL266" s="255"/>
      <c r="MGM266" s="255"/>
      <c r="MGN266" s="255"/>
      <c r="MGO266" s="255"/>
      <c r="MGP266" s="255"/>
      <c r="MGQ266" s="255"/>
      <c r="MGR266" s="255"/>
      <c r="MGS266" s="255"/>
      <c r="MGT266" s="255"/>
      <c r="MGU266" s="255"/>
      <c r="MGV266" s="255"/>
      <c r="MGW266" s="255"/>
      <c r="MGX266" s="255"/>
      <c r="MGY266" s="255"/>
      <c r="MGZ266" s="255"/>
      <c r="MHA266" s="255"/>
      <c r="MHB266" s="255"/>
      <c r="MHC266" s="255"/>
      <c r="MHD266" s="255"/>
      <c r="MHE266" s="255"/>
      <c r="MHF266" s="255"/>
      <c r="MHG266" s="255"/>
      <c r="MHH266" s="255"/>
      <c r="MHI266" s="255"/>
      <c r="MHJ266" s="255"/>
      <c r="MHK266" s="255"/>
      <c r="MHL266" s="255"/>
      <c r="MHM266" s="255"/>
      <c r="MHN266" s="255"/>
      <c r="MHO266" s="255"/>
      <c r="MHP266" s="255"/>
      <c r="MHQ266" s="255"/>
      <c r="MHR266" s="255"/>
      <c r="MHS266" s="255"/>
      <c r="MHT266" s="255"/>
      <c r="MHU266" s="255"/>
      <c r="MHV266" s="255"/>
      <c r="MHW266" s="255"/>
      <c r="MHX266" s="255"/>
      <c r="MHY266" s="255"/>
      <c r="MHZ266" s="255"/>
      <c r="MIA266" s="255"/>
      <c r="MIB266" s="255"/>
      <c r="MIC266" s="255"/>
      <c r="MID266" s="255"/>
      <c r="MIE266" s="255"/>
      <c r="MIF266" s="255"/>
      <c r="MIG266" s="255"/>
      <c r="MIH266" s="255"/>
      <c r="MII266" s="255"/>
      <c r="MIJ266" s="255"/>
      <c r="MIK266" s="255"/>
      <c r="MIL266" s="255"/>
      <c r="MIM266" s="255"/>
      <c r="MIN266" s="255"/>
      <c r="MIO266" s="255"/>
      <c r="MIP266" s="255"/>
      <c r="MIQ266" s="255"/>
      <c r="MIR266" s="255"/>
      <c r="MIS266" s="255"/>
      <c r="MIT266" s="255"/>
      <c r="MIU266" s="255"/>
      <c r="MIV266" s="255"/>
      <c r="MIW266" s="255"/>
      <c r="MIX266" s="255"/>
      <c r="MIY266" s="255"/>
      <c r="MIZ266" s="255"/>
      <c r="MJA266" s="255"/>
      <c r="MJB266" s="255"/>
      <c r="MJC266" s="255"/>
      <c r="MJD266" s="255"/>
      <c r="MJE266" s="255"/>
      <c r="MJF266" s="255"/>
      <c r="MJG266" s="255"/>
      <c r="MJH266" s="255"/>
      <c r="MJI266" s="255"/>
      <c r="MJJ266" s="255"/>
      <c r="MJK266" s="255"/>
      <c r="MJL266" s="255"/>
      <c r="MJM266" s="255"/>
      <c r="MJN266" s="255"/>
      <c r="MJO266" s="255"/>
      <c r="MJP266" s="255"/>
      <c r="MJQ266" s="255"/>
      <c r="MJR266" s="255"/>
      <c r="MJS266" s="255"/>
      <c r="MJT266" s="255"/>
      <c r="MJU266" s="255"/>
      <c r="MJV266" s="255"/>
      <c r="MJW266" s="255"/>
      <c r="MJX266" s="255"/>
      <c r="MJY266" s="255"/>
      <c r="MJZ266" s="255"/>
      <c r="MKA266" s="255"/>
      <c r="MKB266" s="255"/>
      <c r="MKC266" s="255"/>
      <c r="MKD266" s="255"/>
      <c r="MKE266" s="255"/>
      <c r="MKF266" s="255"/>
      <c r="MKG266" s="255"/>
      <c r="MKH266" s="255"/>
      <c r="MKI266" s="255"/>
      <c r="MKJ266" s="255"/>
      <c r="MKK266" s="255"/>
      <c r="MKL266" s="255"/>
      <c r="MKM266" s="255"/>
      <c r="MKN266" s="255"/>
      <c r="MKO266" s="255"/>
      <c r="MKP266" s="255"/>
      <c r="MKQ266" s="255"/>
      <c r="MKR266" s="255"/>
      <c r="MKS266" s="255"/>
      <c r="MKT266" s="255"/>
      <c r="MKU266" s="255"/>
      <c r="MKV266" s="255"/>
      <c r="MKW266" s="255"/>
      <c r="MKX266" s="255"/>
      <c r="MKY266" s="255"/>
      <c r="MKZ266" s="255"/>
      <c r="MLA266" s="255"/>
      <c r="MLB266" s="255"/>
      <c r="MLC266" s="255"/>
      <c r="MLD266" s="255"/>
      <c r="MLE266" s="255"/>
      <c r="MLF266" s="255"/>
      <c r="MLG266" s="255"/>
      <c r="MLH266" s="255"/>
      <c r="MLI266" s="255"/>
      <c r="MLJ266" s="255"/>
      <c r="MLK266" s="255"/>
      <c r="MLL266" s="255"/>
      <c r="MLM266" s="255"/>
      <c r="MLN266" s="255"/>
      <c r="MLO266" s="255"/>
      <c r="MLP266" s="255"/>
      <c r="MLQ266" s="255"/>
      <c r="MLR266" s="255"/>
      <c r="MLS266" s="255"/>
      <c r="MLT266" s="255"/>
      <c r="MLU266" s="255"/>
      <c r="MLV266" s="255"/>
      <c r="MLW266" s="255"/>
      <c r="MLX266" s="255"/>
      <c r="MLY266" s="255"/>
      <c r="MLZ266" s="255"/>
      <c r="MMA266" s="255"/>
      <c r="MMB266" s="255"/>
      <c r="MMC266" s="255"/>
      <c r="MMD266" s="255"/>
      <c r="MME266" s="255"/>
      <c r="MMF266" s="255"/>
      <c r="MMG266" s="255"/>
      <c r="MMH266" s="255"/>
      <c r="MMI266" s="255"/>
      <c r="MMJ266" s="255"/>
      <c r="MMK266" s="255"/>
      <c r="MML266" s="255"/>
      <c r="MMM266" s="255"/>
      <c r="MMN266" s="255"/>
      <c r="MMO266" s="255"/>
      <c r="MMP266" s="255"/>
      <c r="MMQ266" s="255"/>
      <c r="MMR266" s="255"/>
      <c r="MMS266" s="255"/>
      <c r="MMT266" s="255"/>
      <c r="MMU266" s="255"/>
      <c r="MMV266" s="255"/>
      <c r="MMW266" s="255"/>
      <c r="MMX266" s="255"/>
      <c r="MMY266" s="255"/>
      <c r="MMZ266" s="255"/>
      <c r="MNA266" s="255"/>
      <c r="MNB266" s="255"/>
      <c r="MNC266" s="255"/>
      <c r="MND266" s="255"/>
      <c r="MNE266" s="255"/>
      <c r="MNF266" s="255"/>
      <c r="MNG266" s="255"/>
      <c r="MNH266" s="255"/>
      <c r="MNI266" s="255"/>
      <c r="MNJ266" s="255"/>
      <c r="MNK266" s="255"/>
      <c r="MNL266" s="255"/>
      <c r="MNM266" s="255"/>
      <c r="MNN266" s="255"/>
      <c r="MNO266" s="255"/>
      <c r="MNP266" s="255"/>
      <c r="MNQ266" s="255"/>
      <c r="MNR266" s="255"/>
      <c r="MNS266" s="255"/>
      <c r="MNT266" s="255"/>
      <c r="MNU266" s="255"/>
      <c r="MNV266" s="255"/>
      <c r="MNW266" s="255"/>
      <c r="MNX266" s="255"/>
      <c r="MNY266" s="255"/>
      <c r="MNZ266" s="255"/>
      <c r="MOA266" s="255"/>
      <c r="MOB266" s="255"/>
      <c r="MOC266" s="255"/>
      <c r="MOD266" s="255"/>
      <c r="MOE266" s="255"/>
      <c r="MOF266" s="255"/>
      <c r="MOG266" s="255"/>
      <c r="MOH266" s="255"/>
      <c r="MOI266" s="255"/>
      <c r="MOJ266" s="255"/>
      <c r="MOK266" s="255"/>
      <c r="MOL266" s="255"/>
      <c r="MOM266" s="255"/>
      <c r="MON266" s="255"/>
      <c r="MOO266" s="255"/>
      <c r="MOP266" s="255"/>
      <c r="MOQ266" s="255"/>
      <c r="MOR266" s="255"/>
      <c r="MOS266" s="255"/>
      <c r="MOT266" s="255"/>
      <c r="MOU266" s="255"/>
      <c r="MOV266" s="255"/>
      <c r="MOW266" s="255"/>
      <c r="MOX266" s="255"/>
      <c r="MOY266" s="255"/>
      <c r="MOZ266" s="255"/>
      <c r="MPA266" s="255"/>
      <c r="MPB266" s="255"/>
      <c r="MPC266" s="255"/>
      <c r="MPD266" s="255"/>
      <c r="MPE266" s="255"/>
      <c r="MPF266" s="255"/>
      <c r="MPG266" s="255"/>
      <c r="MPH266" s="255"/>
      <c r="MPI266" s="255"/>
      <c r="MPJ266" s="255"/>
      <c r="MPK266" s="255"/>
      <c r="MPL266" s="255"/>
      <c r="MPM266" s="255"/>
      <c r="MPN266" s="255"/>
      <c r="MPO266" s="255"/>
      <c r="MPP266" s="255"/>
      <c r="MPQ266" s="255"/>
      <c r="MPR266" s="255"/>
      <c r="MPS266" s="255"/>
      <c r="MPT266" s="255"/>
      <c r="MPU266" s="255"/>
      <c r="MPV266" s="255"/>
      <c r="MPW266" s="255"/>
      <c r="MPX266" s="255"/>
      <c r="MPY266" s="255"/>
      <c r="MPZ266" s="255"/>
      <c r="MQA266" s="255"/>
      <c r="MQB266" s="255"/>
      <c r="MQC266" s="255"/>
      <c r="MQD266" s="255"/>
      <c r="MQE266" s="255"/>
      <c r="MQF266" s="255"/>
      <c r="MQG266" s="255"/>
      <c r="MQH266" s="255"/>
      <c r="MQI266" s="255"/>
      <c r="MQJ266" s="255"/>
      <c r="MQK266" s="255"/>
      <c r="MQL266" s="255"/>
      <c r="MQM266" s="255"/>
      <c r="MQN266" s="255"/>
      <c r="MQO266" s="255"/>
      <c r="MQP266" s="255"/>
      <c r="MQQ266" s="255"/>
      <c r="MQR266" s="255"/>
      <c r="MQS266" s="255"/>
      <c r="MQT266" s="255"/>
      <c r="MQU266" s="255"/>
      <c r="MQV266" s="255"/>
      <c r="MQW266" s="255"/>
      <c r="MQX266" s="255"/>
      <c r="MQY266" s="255"/>
      <c r="MQZ266" s="255"/>
      <c r="MRA266" s="255"/>
      <c r="MRB266" s="255"/>
      <c r="MRC266" s="255"/>
      <c r="MRD266" s="255"/>
      <c r="MRE266" s="255"/>
      <c r="MRF266" s="255"/>
      <c r="MRG266" s="255"/>
      <c r="MRH266" s="255"/>
      <c r="MRI266" s="255"/>
      <c r="MRJ266" s="255"/>
      <c r="MRK266" s="255"/>
      <c r="MRL266" s="255"/>
      <c r="MRM266" s="255"/>
      <c r="MRN266" s="255"/>
      <c r="MRO266" s="255"/>
      <c r="MRP266" s="255"/>
      <c r="MRQ266" s="255"/>
      <c r="MRR266" s="255"/>
      <c r="MRS266" s="255"/>
      <c r="MRT266" s="255"/>
      <c r="MRU266" s="255"/>
      <c r="MRV266" s="255"/>
      <c r="MRW266" s="255"/>
      <c r="MRX266" s="255"/>
      <c r="MRY266" s="255"/>
      <c r="MRZ266" s="255"/>
      <c r="MSA266" s="255"/>
      <c r="MSB266" s="255"/>
      <c r="MSC266" s="255"/>
      <c r="MSD266" s="255"/>
      <c r="MSE266" s="255"/>
      <c r="MSF266" s="255"/>
      <c r="MSG266" s="255"/>
      <c r="MSH266" s="255"/>
      <c r="MSI266" s="255"/>
      <c r="MSJ266" s="255"/>
      <c r="MSK266" s="255"/>
      <c r="MSL266" s="255"/>
      <c r="MSM266" s="255"/>
      <c r="MSN266" s="255"/>
      <c r="MSO266" s="255"/>
      <c r="MSP266" s="255"/>
      <c r="MSQ266" s="255"/>
      <c r="MSR266" s="255"/>
      <c r="MSS266" s="255"/>
      <c r="MST266" s="255"/>
      <c r="MSU266" s="255"/>
      <c r="MSV266" s="255"/>
      <c r="MSW266" s="255"/>
      <c r="MSX266" s="255"/>
      <c r="MSY266" s="255"/>
      <c r="MSZ266" s="255"/>
      <c r="MTA266" s="255"/>
      <c r="MTB266" s="255"/>
      <c r="MTC266" s="255"/>
      <c r="MTD266" s="255"/>
      <c r="MTE266" s="255"/>
      <c r="MTF266" s="255"/>
      <c r="MTG266" s="255"/>
      <c r="MTH266" s="255"/>
      <c r="MTI266" s="255"/>
      <c r="MTJ266" s="255"/>
      <c r="MTK266" s="255"/>
      <c r="MTL266" s="255"/>
      <c r="MTM266" s="255"/>
      <c r="MTN266" s="255"/>
      <c r="MTO266" s="255"/>
      <c r="MTP266" s="255"/>
      <c r="MTQ266" s="255"/>
      <c r="MTR266" s="255"/>
      <c r="MTS266" s="255"/>
      <c r="MTT266" s="255"/>
      <c r="MTU266" s="255"/>
      <c r="MTV266" s="255"/>
      <c r="MTW266" s="255"/>
      <c r="MTX266" s="255"/>
      <c r="MTY266" s="255"/>
      <c r="MTZ266" s="255"/>
      <c r="MUA266" s="255"/>
      <c r="MUB266" s="255"/>
      <c r="MUC266" s="255"/>
      <c r="MUD266" s="255"/>
      <c r="MUE266" s="255"/>
      <c r="MUF266" s="255"/>
      <c r="MUG266" s="255"/>
      <c r="MUH266" s="255"/>
      <c r="MUI266" s="255"/>
      <c r="MUJ266" s="255"/>
      <c r="MUK266" s="255"/>
      <c r="MUL266" s="255"/>
      <c r="MUM266" s="255"/>
      <c r="MUN266" s="255"/>
      <c r="MUO266" s="255"/>
      <c r="MUP266" s="255"/>
      <c r="MUQ266" s="255"/>
      <c r="MUR266" s="255"/>
      <c r="MUS266" s="255"/>
      <c r="MUT266" s="255"/>
      <c r="MUU266" s="255"/>
      <c r="MUV266" s="255"/>
      <c r="MUW266" s="255"/>
      <c r="MUX266" s="255"/>
      <c r="MUY266" s="255"/>
      <c r="MUZ266" s="255"/>
      <c r="MVA266" s="255"/>
      <c r="MVB266" s="255"/>
      <c r="MVC266" s="255"/>
      <c r="MVD266" s="255"/>
      <c r="MVE266" s="255"/>
      <c r="MVF266" s="255"/>
      <c r="MVG266" s="255"/>
      <c r="MVH266" s="255"/>
      <c r="MVI266" s="255"/>
      <c r="MVJ266" s="255"/>
      <c r="MVK266" s="255"/>
      <c r="MVL266" s="255"/>
      <c r="MVM266" s="255"/>
      <c r="MVN266" s="255"/>
      <c r="MVO266" s="255"/>
      <c r="MVP266" s="255"/>
      <c r="MVQ266" s="255"/>
      <c r="MVR266" s="255"/>
      <c r="MVS266" s="255"/>
      <c r="MVT266" s="255"/>
      <c r="MVU266" s="255"/>
      <c r="MVV266" s="255"/>
      <c r="MVW266" s="255"/>
      <c r="MVX266" s="255"/>
      <c r="MVY266" s="255"/>
      <c r="MVZ266" s="255"/>
      <c r="MWA266" s="255"/>
      <c r="MWB266" s="255"/>
      <c r="MWC266" s="255"/>
      <c r="MWD266" s="255"/>
      <c r="MWE266" s="255"/>
      <c r="MWF266" s="255"/>
      <c r="MWG266" s="255"/>
      <c r="MWH266" s="255"/>
      <c r="MWI266" s="255"/>
      <c r="MWJ266" s="255"/>
      <c r="MWK266" s="255"/>
      <c r="MWL266" s="255"/>
      <c r="MWM266" s="255"/>
      <c r="MWN266" s="255"/>
      <c r="MWO266" s="255"/>
      <c r="MWP266" s="255"/>
      <c r="MWQ266" s="255"/>
      <c r="MWR266" s="255"/>
      <c r="MWS266" s="255"/>
      <c r="MWT266" s="255"/>
      <c r="MWU266" s="255"/>
      <c r="MWV266" s="255"/>
      <c r="MWW266" s="255"/>
      <c r="MWX266" s="255"/>
      <c r="MWY266" s="255"/>
      <c r="MWZ266" s="255"/>
      <c r="MXA266" s="255"/>
      <c r="MXB266" s="255"/>
      <c r="MXC266" s="255"/>
      <c r="MXD266" s="255"/>
      <c r="MXE266" s="255"/>
      <c r="MXF266" s="255"/>
      <c r="MXG266" s="255"/>
      <c r="MXH266" s="255"/>
      <c r="MXI266" s="255"/>
      <c r="MXJ266" s="255"/>
      <c r="MXK266" s="255"/>
      <c r="MXL266" s="255"/>
      <c r="MXM266" s="255"/>
      <c r="MXN266" s="255"/>
      <c r="MXO266" s="255"/>
      <c r="MXP266" s="255"/>
      <c r="MXQ266" s="255"/>
      <c r="MXR266" s="255"/>
      <c r="MXS266" s="255"/>
      <c r="MXT266" s="255"/>
      <c r="MXU266" s="255"/>
      <c r="MXV266" s="255"/>
      <c r="MXW266" s="255"/>
      <c r="MXX266" s="255"/>
      <c r="MXY266" s="255"/>
      <c r="MXZ266" s="255"/>
      <c r="MYA266" s="255"/>
      <c r="MYB266" s="255"/>
      <c r="MYC266" s="255"/>
      <c r="MYD266" s="255"/>
      <c r="MYE266" s="255"/>
      <c r="MYF266" s="255"/>
      <c r="MYG266" s="255"/>
      <c r="MYH266" s="255"/>
      <c r="MYI266" s="255"/>
      <c r="MYJ266" s="255"/>
      <c r="MYK266" s="255"/>
      <c r="MYL266" s="255"/>
      <c r="MYM266" s="255"/>
      <c r="MYN266" s="255"/>
      <c r="MYO266" s="255"/>
      <c r="MYP266" s="255"/>
      <c r="MYQ266" s="255"/>
      <c r="MYR266" s="255"/>
      <c r="MYS266" s="255"/>
      <c r="MYT266" s="255"/>
      <c r="MYU266" s="255"/>
      <c r="MYV266" s="255"/>
      <c r="MYW266" s="255"/>
      <c r="MYX266" s="255"/>
      <c r="MYY266" s="255"/>
      <c r="MYZ266" s="255"/>
      <c r="MZA266" s="255"/>
      <c r="MZB266" s="255"/>
      <c r="MZC266" s="255"/>
      <c r="MZD266" s="255"/>
      <c r="MZE266" s="255"/>
      <c r="MZF266" s="255"/>
      <c r="MZG266" s="255"/>
      <c r="MZH266" s="255"/>
      <c r="MZI266" s="255"/>
      <c r="MZJ266" s="255"/>
      <c r="MZK266" s="255"/>
      <c r="MZL266" s="255"/>
      <c r="MZM266" s="255"/>
      <c r="MZN266" s="255"/>
      <c r="MZO266" s="255"/>
      <c r="MZP266" s="255"/>
      <c r="MZQ266" s="255"/>
      <c r="MZR266" s="255"/>
      <c r="MZS266" s="255"/>
      <c r="MZT266" s="255"/>
      <c r="MZU266" s="255"/>
      <c r="MZV266" s="255"/>
      <c r="MZW266" s="255"/>
      <c r="MZX266" s="255"/>
      <c r="MZY266" s="255"/>
      <c r="MZZ266" s="255"/>
      <c r="NAA266" s="255"/>
      <c r="NAB266" s="255"/>
      <c r="NAC266" s="255"/>
      <c r="NAD266" s="255"/>
      <c r="NAE266" s="255"/>
      <c r="NAF266" s="255"/>
      <c r="NAG266" s="255"/>
      <c r="NAH266" s="255"/>
      <c r="NAI266" s="255"/>
      <c r="NAJ266" s="255"/>
      <c r="NAK266" s="255"/>
      <c r="NAL266" s="255"/>
      <c r="NAM266" s="255"/>
      <c r="NAN266" s="255"/>
      <c r="NAO266" s="255"/>
      <c r="NAP266" s="255"/>
      <c r="NAQ266" s="255"/>
      <c r="NAR266" s="255"/>
      <c r="NAS266" s="255"/>
      <c r="NAT266" s="255"/>
      <c r="NAU266" s="255"/>
      <c r="NAV266" s="255"/>
      <c r="NAW266" s="255"/>
      <c r="NAX266" s="255"/>
      <c r="NAY266" s="255"/>
      <c r="NAZ266" s="255"/>
      <c r="NBA266" s="255"/>
      <c r="NBB266" s="255"/>
      <c r="NBC266" s="255"/>
      <c r="NBD266" s="255"/>
      <c r="NBE266" s="255"/>
      <c r="NBF266" s="255"/>
      <c r="NBG266" s="255"/>
      <c r="NBH266" s="255"/>
      <c r="NBI266" s="255"/>
      <c r="NBJ266" s="255"/>
      <c r="NBK266" s="255"/>
      <c r="NBL266" s="255"/>
      <c r="NBM266" s="255"/>
      <c r="NBN266" s="255"/>
      <c r="NBO266" s="255"/>
      <c r="NBP266" s="255"/>
      <c r="NBQ266" s="255"/>
      <c r="NBR266" s="255"/>
      <c r="NBS266" s="255"/>
      <c r="NBT266" s="255"/>
      <c r="NBU266" s="255"/>
      <c r="NBV266" s="255"/>
      <c r="NBW266" s="255"/>
      <c r="NBX266" s="255"/>
      <c r="NBY266" s="255"/>
      <c r="NBZ266" s="255"/>
      <c r="NCA266" s="255"/>
      <c r="NCB266" s="255"/>
      <c r="NCC266" s="255"/>
      <c r="NCD266" s="255"/>
      <c r="NCE266" s="255"/>
      <c r="NCF266" s="255"/>
      <c r="NCG266" s="255"/>
      <c r="NCH266" s="255"/>
      <c r="NCI266" s="255"/>
      <c r="NCJ266" s="255"/>
      <c r="NCK266" s="255"/>
      <c r="NCL266" s="255"/>
      <c r="NCM266" s="255"/>
      <c r="NCN266" s="255"/>
      <c r="NCO266" s="255"/>
      <c r="NCP266" s="255"/>
      <c r="NCQ266" s="255"/>
      <c r="NCR266" s="255"/>
      <c r="NCS266" s="255"/>
      <c r="NCT266" s="255"/>
      <c r="NCU266" s="255"/>
      <c r="NCV266" s="255"/>
      <c r="NCW266" s="255"/>
      <c r="NCX266" s="255"/>
      <c r="NCY266" s="255"/>
      <c r="NCZ266" s="255"/>
      <c r="NDA266" s="255"/>
      <c r="NDB266" s="255"/>
      <c r="NDC266" s="255"/>
      <c r="NDD266" s="255"/>
      <c r="NDE266" s="255"/>
      <c r="NDF266" s="255"/>
      <c r="NDG266" s="255"/>
      <c r="NDH266" s="255"/>
      <c r="NDI266" s="255"/>
      <c r="NDJ266" s="255"/>
      <c r="NDK266" s="255"/>
      <c r="NDL266" s="255"/>
      <c r="NDM266" s="255"/>
      <c r="NDN266" s="255"/>
      <c r="NDO266" s="255"/>
      <c r="NDP266" s="255"/>
      <c r="NDQ266" s="255"/>
      <c r="NDR266" s="255"/>
      <c r="NDS266" s="255"/>
      <c r="NDT266" s="255"/>
      <c r="NDU266" s="255"/>
      <c r="NDV266" s="255"/>
      <c r="NDW266" s="255"/>
      <c r="NDX266" s="255"/>
      <c r="NDY266" s="255"/>
      <c r="NDZ266" s="255"/>
      <c r="NEA266" s="255"/>
      <c r="NEB266" s="255"/>
      <c r="NEC266" s="255"/>
      <c r="NED266" s="255"/>
      <c r="NEE266" s="255"/>
      <c r="NEF266" s="255"/>
      <c r="NEG266" s="255"/>
      <c r="NEH266" s="255"/>
      <c r="NEI266" s="255"/>
      <c r="NEJ266" s="255"/>
      <c r="NEK266" s="255"/>
      <c r="NEL266" s="255"/>
      <c r="NEM266" s="255"/>
      <c r="NEN266" s="255"/>
      <c r="NEO266" s="255"/>
      <c r="NEP266" s="255"/>
      <c r="NEQ266" s="255"/>
      <c r="NER266" s="255"/>
      <c r="NES266" s="255"/>
      <c r="NET266" s="255"/>
      <c r="NEU266" s="255"/>
      <c r="NEV266" s="255"/>
      <c r="NEW266" s="255"/>
      <c r="NEX266" s="255"/>
      <c r="NEY266" s="255"/>
      <c r="NEZ266" s="255"/>
      <c r="NFA266" s="255"/>
      <c r="NFB266" s="255"/>
      <c r="NFC266" s="255"/>
      <c r="NFD266" s="255"/>
      <c r="NFE266" s="255"/>
      <c r="NFF266" s="255"/>
      <c r="NFG266" s="255"/>
      <c r="NFH266" s="255"/>
      <c r="NFI266" s="255"/>
      <c r="NFJ266" s="255"/>
      <c r="NFK266" s="255"/>
      <c r="NFL266" s="255"/>
      <c r="NFM266" s="255"/>
      <c r="NFN266" s="255"/>
      <c r="NFO266" s="255"/>
      <c r="NFP266" s="255"/>
      <c r="NFQ266" s="255"/>
      <c r="NFR266" s="255"/>
      <c r="NFS266" s="255"/>
      <c r="NFT266" s="255"/>
      <c r="NFU266" s="255"/>
      <c r="NFV266" s="255"/>
      <c r="NFW266" s="255"/>
      <c r="NFX266" s="255"/>
      <c r="NFY266" s="255"/>
      <c r="NFZ266" s="255"/>
      <c r="NGA266" s="255"/>
      <c r="NGB266" s="255"/>
      <c r="NGC266" s="255"/>
      <c r="NGD266" s="255"/>
      <c r="NGE266" s="255"/>
      <c r="NGF266" s="255"/>
      <c r="NGG266" s="255"/>
      <c r="NGH266" s="255"/>
      <c r="NGI266" s="255"/>
      <c r="NGJ266" s="255"/>
      <c r="NGK266" s="255"/>
      <c r="NGL266" s="255"/>
      <c r="NGM266" s="255"/>
      <c r="NGN266" s="255"/>
      <c r="NGO266" s="255"/>
      <c r="NGP266" s="255"/>
      <c r="NGQ266" s="255"/>
      <c r="NGR266" s="255"/>
      <c r="NGS266" s="255"/>
      <c r="NGT266" s="255"/>
      <c r="NGU266" s="255"/>
      <c r="NGV266" s="255"/>
      <c r="NGW266" s="255"/>
      <c r="NGX266" s="255"/>
      <c r="NGY266" s="255"/>
      <c r="NGZ266" s="255"/>
      <c r="NHA266" s="255"/>
      <c r="NHB266" s="255"/>
      <c r="NHC266" s="255"/>
      <c r="NHD266" s="255"/>
      <c r="NHE266" s="255"/>
      <c r="NHF266" s="255"/>
      <c r="NHG266" s="255"/>
      <c r="NHH266" s="255"/>
      <c r="NHI266" s="255"/>
      <c r="NHJ266" s="255"/>
      <c r="NHK266" s="255"/>
      <c r="NHL266" s="255"/>
      <c r="NHM266" s="255"/>
      <c r="NHN266" s="255"/>
      <c r="NHO266" s="255"/>
      <c r="NHP266" s="255"/>
      <c r="NHQ266" s="255"/>
      <c r="NHR266" s="255"/>
      <c r="NHS266" s="255"/>
      <c r="NHT266" s="255"/>
      <c r="NHU266" s="255"/>
      <c r="NHV266" s="255"/>
      <c r="NHW266" s="255"/>
      <c r="NHX266" s="255"/>
      <c r="NHY266" s="255"/>
      <c r="NHZ266" s="255"/>
      <c r="NIA266" s="255"/>
      <c r="NIB266" s="255"/>
      <c r="NIC266" s="255"/>
      <c r="NID266" s="255"/>
      <c r="NIE266" s="255"/>
      <c r="NIF266" s="255"/>
      <c r="NIG266" s="255"/>
      <c r="NIH266" s="255"/>
      <c r="NII266" s="255"/>
      <c r="NIJ266" s="255"/>
      <c r="NIK266" s="255"/>
      <c r="NIL266" s="255"/>
      <c r="NIM266" s="255"/>
      <c r="NIN266" s="255"/>
      <c r="NIO266" s="255"/>
      <c r="NIP266" s="255"/>
      <c r="NIQ266" s="255"/>
      <c r="NIR266" s="255"/>
      <c r="NIS266" s="255"/>
      <c r="NIT266" s="255"/>
      <c r="NIU266" s="255"/>
      <c r="NIV266" s="255"/>
      <c r="NIW266" s="255"/>
      <c r="NIX266" s="255"/>
      <c r="NIY266" s="255"/>
      <c r="NIZ266" s="255"/>
      <c r="NJA266" s="255"/>
      <c r="NJB266" s="255"/>
      <c r="NJC266" s="255"/>
      <c r="NJD266" s="255"/>
      <c r="NJE266" s="255"/>
      <c r="NJF266" s="255"/>
      <c r="NJG266" s="255"/>
      <c r="NJH266" s="255"/>
      <c r="NJI266" s="255"/>
      <c r="NJJ266" s="255"/>
      <c r="NJK266" s="255"/>
      <c r="NJL266" s="255"/>
      <c r="NJM266" s="255"/>
      <c r="NJN266" s="255"/>
      <c r="NJO266" s="255"/>
      <c r="NJP266" s="255"/>
      <c r="NJQ266" s="255"/>
      <c r="NJR266" s="255"/>
      <c r="NJS266" s="255"/>
      <c r="NJT266" s="255"/>
      <c r="NJU266" s="255"/>
      <c r="NJV266" s="255"/>
      <c r="NJW266" s="255"/>
      <c r="NJX266" s="255"/>
      <c r="NJY266" s="255"/>
      <c r="NJZ266" s="255"/>
      <c r="NKA266" s="255"/>
      <c r="NKB266" s="255"/>
      <c r="NKC266" s="255"/>
      <c r="NKD266" s="255"/>
      <c r="NKE266" s="255"/>
      <c r="NKF266" s="255"/>
      <c r="NKG266" s="255"/>
      <c r="NKH266" s="255"/>
      <c r="NKI266" s="255"/>
      <c r="NKJ266" s="255"/>
      <c r="NKK266" s="255"/>
      <c r="NKL266" s="255"/>
      <c r="NKM266" s="255"/>
      <c r="NKN266" s="255"/>
      <c r="NKO266" s="255"/>
      <c r="NKP266" s="255"/>
      <c r="NKQ266" s="255"/>
      <c r="NKR266" s="255"/>
      <c r="NKS266" s="255"/>
      <c r="NKT266" s="255"/>
      <c r="NKU266" s="255"/>
      <c r="NKV266" s="255"/>
      <c r="NKW266" s="255"/>
      <c r="NKX266" s="255"/>
      <c r="NKY266" s="255"/>
      <c r="NKZ266" s="255"/>
      <c r="NLA266" s="255"/>
      <c r="NLB266" s="255"/>
      <c r="NLC266" s="255"/>
      <c r="NLD266" s="255"/>
      <c r="NLE266" s="255"/>
      <c r="NLF266" s="255"/>
      <c r="NLG266" s="255"/>
      <c r="NLH266" s="255"/>
      <c r="NLI266" s="255"/>
      <c r="NLJ266" s="255"/>
      <c r="NLK266" s="255"/>
      <c r="NLL266" s="255"/>
      <c r="NLM266" s="255"/>
      <c r="NLN266" s="255"/>
      <c r="NLO266" s="255"/>
      <c r="NLP266" s="255"/>
      <c r="NLQ266" s="255"/>
      <c r="NLR266" s="255"/>
      <c r="NLS266" s="255"/>
      <c r="NLT266" s="255"/>
      <c r="NLU266" s="255"/>
      <c r="NLV266" s="255"/>
      <c r="NLW266" s="255"/>
      <c r="NLX266" s="255"/>
      <c r="NLY266" s="255"/>
      <c r="NLZ266" s="255"/>
      <c r="NMA266" s="255"/>
      <c r="NMB266" s="255"/>
      <c r="NMC266" s="255"/>
      <c r="NMD266" s="255"/>
      <c r="NME266" s="255"/>
      <c r="NMF266" s="255"/>
      <c r="NMG266" s="255"/>
      <c r="NMH266" s="255"/>
      <c r="NMI266" s="255"/>
      <c r="NMJ266" s="255"/>
      <c r="NMK266" s="255"/>
      <c r="NML266" s="255"/>
      <c r="NMM266" s="255"/>
      <c r="NMN266" s="255"/>
      <c r="NMO266" s="255"/>
      <c r="NMP266" s="255"/>
      <c r="NMQ266" s="255"/>
      <c r="NMR266" s="255"/>
      <c r="NMS266" s="255"/>
      <c r="NMT266" s="255"/>
      <c r="NMU266" s="255"/>
      <c r="NMV266" s="255"/>
      <c r="NMW266" s="255"/>
      <c r="NMX266" s="255"/>
      <c r="NMY266" s="255"/>
      <c r="NMZ266" s="255"/>
      <c r="NNA266" s="255"/>
      <c r="NNB266" s="255"/>
      <c r="NNC266" s="255"/>
      <c r="NND266" s="255"/>
      <c r="NNE266" s="255"/>
      <c r="NNF266" s="255"/>
      <c r="NNG266" s="255"/>
      <c r="NNH266" s="255"/>
      <c r="NNI266" s="255"/>
      <c r="NNJ266" s="255"/>
      <c r="NNK266" s="255"/>
      <c r="NNL266" s="255"/>
      <c r="NNM266" s="255"/>
      <c r="NNN266" s="255"/>
      <c r="NNO266" s="255"/>
      <c r="NNP266" s="255"/>
      <c r="NNQ266" s="255"/>
      <c r="NNR266" s="255"/>
      <c r="NNS266" s="255"/>
      <c r="NNT266" s="255"/>
      <c r="NNU266" s="255"/>
      <c r="NNV266" s="255"/>
      <c r="NNW266" s="255"/>
      <c r="NNX266" s="255"/>
      <c r="NNY266" s="255"/>
      <c r="NNZ266" s="255"/>
      <c r="NOA266" s="255"/>
      <c r="NOB266" s="255"/>
      <c r="NOC266" s="255"/>
      <c r="NOD266" s="255"/>
      <c r="NOE266" s="255"/>
      <c r="NOF266" s="255"/>
      <c r="NOG266" s="255"/>
      <c r="NOH266" s="255"/>
      <c r="NOI266" s="255"/>
      <c r="NOJ266" s="255"/>
      <c r="NOK266" s="255"/>
      <c r="NOL266" s="255"/>
      <c r="NOM266" s="255"/>
      <c r="NON266" s="255"/>
      <c r="NOO266" s="255"/>
      <c r="NOP266" s="255"/>
      <c r="NOQ266" s="255"/>
      <c r="NOR266" s="255"/>
      <c r="NOS266" s="255"/>
      <c r="NOT266" s="255"/>
      <c r="NOU266" s="255"/>
      <c r="NOV266" s="255"/>
      <c r="NOW266" s="255"/>
      <c r="NOX266" s="255"/>
      <c r="NOY266" s="255"/>
      <c r="NOZ266" s="255"/>
      <c r="NPA266" s="255"/>
      <c r="NPB266" s="255"/>
      <c r="NPC266" s="255"/>
      <c r="NPD266" s="255"/>
      <c r="NPE266" s="255"/>
      <c r="NPF266" s="255"/>
      <c r="NPG266" s="255"/>
      <c r="NPH266" s="255"/>
      <c r="NPI266" s="255"/>
      <c r="NPJ266" s="255"/>
      <c r="NPK266" s="255"/>
      <c r="NPL266" s="255"/>
      <c r="NPM266" s="255"/>
      <c r="NPN266" s="255"/>
      <c r="NPO266" s="255"/>
      <c r="NPP266" s="255"/>
      <c r="NPQ266" s="255"/>
      <c r="NPR266" s="255"/>
      <c r="NPS266" s="255"/>
      <c r="NPT266" s="255"/>
      <c r="NPU266" s="255"/>
      <c r="NPV266" s="255"/>
      <c r="NPW266" s="255"/>
      <c r="NPX266" s="255"/>
      <c r="NPY266" s="255"/>
      <c r="NPZ266" s="255"/>
      <c r="NQA266" s="255"/>
      <c r="NQB266" s="255"/>
      <c r="NQC266" s="255"/>
      <c r="NQD266" s="255"/>
      <c r="NQE266" s="255"/>
      <c r="NQF266" s="255"/>
      <c r="NQG266" s="255"/>
      <c r="NQH266" s="255"/>
      <c r="NQI266" s="255"/>
      <c r="NQJ266" s="255"/>
      <c r="NQK266" s="255"/>
      <c r="NQL266" s="255"/>
      <c r="NQM266" s="255"/>
      <c r="NQN266" s="255"/>
      <c r="NQO266" s="255"/>
      <c r="NQP266" s="255"/>
      <c r="NQQ266" s="255"/>
      <c r="NQR266" s="255"/>
      <c r="NQS266" s="255"/>
      <c r="NQT266" s="255"/>
      <c r="NQU266" s="255"/>
      <c r="NQV266" s="255"/>
      <c r="NQW266" s="255"/>
      <c r="NQX266" s="255"/>
      <c r="NQY266" s="255"/>
      <c r="NQZ266" s="255"/>
      <c r="NRA266" s="255"/>
      <c r="NRB266" s="255"/>
      <c r="NRC266" s="255"/>
      <c r="NRD266" s="255"/>
      <c r="NRE266" s="255"/>
      <c r="NRF266" s="255"/>
      <c r="NRG266" s="255"/>
      <c r="NRH266" s="255"/>
      <c r="NRI266" s="255"/>
      <c r="NRJ266" s="255"/>
      <c r="NRK266" s="255"/>
      <c r="NRL266" s="255"/>
      <c r="NRM266" s="255"/>
      <c r="NRN266" s="255"/>
      <c r="NRO266" s="255"/>
      <c r="NRP266" s="255"/>
      <c r="NRQ266" s="255"/>
      <c r="NRR266" s="255"/>
      <c r="NRS266" s="255"/>
      <c r="NRT266" s="255"/>
      <c r="NRU266" s="255"/>
      <c r="NRV266" s="255"/>
      <c r="NRW266" s="255"/>
      <c r="NRX266" s="255"/>
      <c r="NRY266" s="255"/>
      <c r="NRZ266" s="255"/>
      <c r="NSA266" s="255"/>
      <c r="NSB266" s="255"/>
      <c r="NSC266" s="255"/>
      <c r="NSD266" s="255"/>
      <c r="NSE266" s="255"/>
      <c r="NSF266" s="255"/>
      <c r="NSG266" s="255"/>
      <c r="NSH266" s="255"/>
      <c r="NSI266" s="255"/>
      <c r="NSJ266" s="255"/>
      <c r="NSK266" s="255"/>
      <c r="NSL266" s="255"/>
      <c r="NSM266" s="255"/>
      <c r="NSN266" s="255"/>
      <c r="NSO266" s="255"/>
      <c r="NSP266" s="255"/>
      <c r="NSQ266" s="255"/>
      <c r="NSR266" s="255"/>
      <c r="NSS266" s="255"/>
      <c r="NST266" s="255"/>
      <c r="NSU266" s="255"/>
      <c r="NSV266" s="255"/>
      <c r="NSW266" s="255"/>
      <c r="NSX266" s="255"/>
      <c r="NSY266" s="255"/>
      <c r="NSZ266" s="255"/>
      <c r="NTA266" s="255"/>
      <c r="NTB266" s="255"/>
      <c r="NTC266" s="255"/>
      <c r="NTD266" s="255"/>
      <c r="NTE266" s="255"/>
      <c r="NTF266" s="255"/>
      <c r="NTG266" s="255"/>
      <c r="NTH266" s="255"/>
      <c r="NTI266" s="255"/>
      <c r="NTJ266" s="255"/>
      <c r="NTK266" s="255"/>
      <c r="NTL266" s="255"/>
      <c r="NTM266" s="255"/>
      <c r="NTN266" s="255"/>
      <c r="NTO266" s="255"/>
      <c r="NTP266" s="255"/>
      <c r="NTQ266" s="255"/>
      <c r="NTR266" s="255"/>
      <c r="NTS266" s="255"/>
      <c r="NTT266" s="255"/>
      <c r="NTU266" s="255"/>
      <c r="NTV266" s="255"/>
      <c r="NTW266" s="255"/>
      <c r="NTX266" s="255"/>
      <c r="NTY266" s="255"/>
      <c r="NTZ266" s="255"/>
      <c r="NUA266" s="255"/>
      <c r="NUB266" s="255"/>
      <c r="NUC266" s="255"/>
      <c r="NUD266" s="255"/>
      <c r="NUE266" s="255"/>
      <c r="NUF266" s="255"/>
      <c r="NUG266" s="255"/>
      <c r="NUH266" s="255"/>
      <c r="NUI266" s="255"/>
      <c r="NUJ266" s="255"/>
      <c r="NUK266" s="255"/>
      <c r="NUL266" s="255"/>
      <c r="NUM266" s="255"/>
      <c r="NUN266" s="255"/>
      <c r="NUO266" s="255"/>
      <c r="NUP266" s="255"/>
      <c r="NUQ266" s="255"/>
      <c r="NUR266" s="255"/>
      <c r="NUS266" s="255"/>
      <c r="NUT266" s="255"/>
      <c r="NUU266" s="255"/>
      <c r="NUV266" s="255"/>
      <c r="NUW266" s="255"/>
      <c r="NUX266" s="255"/>
      <c r="NUY266" s="255"/>
      <c r="NUZ266" s="255"/>
      <c r="NVA266" s="255"/>
      <c r="NVB266" s="255"/>
      <c r="NVC266" s="255"/>
      <c r="NVD266" s="255"/>
      <c r="NVE266" s="255"/>
      <c r="NVF266" s="255"/>
      <c r="NVG266" s="255"/>
      <c r="NVH266" s="255"/>
      <c r="NVI266" s="255"/>
      <c r="NVJ266" s="255"/>
      <c r="NVK266" s="255"/>
      <c r="NVL266" s="255"/>
      <c r="NVM266" s="255"/>
      <c r="NVN266" s="255"/>
      <c r="NVO266" s="255"/>
      <c r="NVP266" s="255"/>
      <c r="NVQ266" s="255"/>
      <c r="NVR266" s="255"/>
      <c r="NVS266" s="255"/>
      <c r="NVT266" s="255"/>
      <c r="NVU266" s="255"/>
      <c r="NVV266" s="255"/>
      <c r="NVW266" s="255"/>
      <c r="NVX266" s="255"/>
      <c r="NVY266" s="255"/>
      <c r="NVZ266" s="255"/>
      <c r="NWA266" s="255"/>
      <c r="NWB266" s="255"/>
      <c r="NWC266" s="255"/>
      <c r="NWD266" s="255"/>
      <c r="NWE266" s="255"/>
      <c r="NWF266" s="255"/>
      <c r="NWG266" s="255"/>
      <c r="NWH266" s="255"/>
      <c r="NWI266" s="255"/>
      <c r="NWJ266" s="255"/>
      <c r="NWK266" s="255"/>
      <c r="NWL266" s="255"/>
      <c r="NWM266" s="255"/>
      <c r="NWN266" s="255"/>
      <c r="NWO266" s="255"/>
      <c r="NWP266" s="255"/>
      <c r="NWQ266" s="255"/>
      <c r="NWR266" s="255"/>
      <c r="NWS266" s="255"/>
      <c r="NWT266" s="255"/>
      <c r="NWU266" s="255"/>
      <c r="NWV266" s="255"/>
      <c r="NWW266" s="255"/>
      <c r="NWX266" s="255"/>
      <c r="NWY266" s="255"/>
      <c r="NWZ266" s="255"/>
      <c r="NXA266" s="255"/>
      <c r="NXB266" s="255"/>
      <c r="NXC266" s="255"/>
      <c r="NXD266" s="255"/>
      <c r="NXE266" s="255"/>
      <c r="NXF266" s="255"/>
      <c r="NXG266" s="255"/>
      <c r="NXH266" s="255"/>
      <c r="NXI266" s="255"/>
      <c r="NXJ266" s="255"/>
      <c r="NXK266" s="255"/>
      <c r="NXL266" s="255"/>
      <c r="NXM266" s="255"/>
      <c r="NXN266" s="255"/>
      <c r="NXO266" s="255"/>
      <c r="NXP266" s="255"/>
      <c r="NXQ266" s="255"/>
      <c r="NXR266" s="255"/>
      <c r="NXS266" s="255"/>
      <c r="NXT266" s="255"/>
      <c r="NXU266" s="255"/>
      <c r="NXV266" s="255"/>
      <c r="NXW266" s="255"/>
      <c r="NXX266" s="255"/>
      <c r="NXY266" s="255"/>
      <c r="NXZ266" s="255"/>
      <c r="NYA266" s="255"/>
      <c r="NYB266" s="255"/>
      <c r="NYC266" s="255"/>
      <c r="NYD266" s="255"/>
      <c r="NYE266" s="255"/>
      <c r="NYF266" s="255"/>
      <c r="NYG266" s="255"/>
      <c r="NYH266" s="255"/>
      <c r="NYI266" s="255"/>
      <c r="NYJ266" s="255"/>
      <c r="NYK266" s="255"/>
      <c r="NYL266" s="255"/>
      <c r="NYM266" s="255"/>
      <c r="NYN266" s="255"/>
      <c r="NYO266" s="255"/>
      <c r="NYP266" s="255"/>
      <c r="NYQ266" s="255"/>
      <c r="NYR266" s="255"/>
      <c r="NYS266" s="255"/>
      <c r="NYT266" s="255"/>
      <c r="NYU266" s="255"/>
      <c r="NYV266" s="255"/>
      <c r="NYW266" s="255"/>
      <c r="NYX266" s="255"/>
      <c r="NYY266" s="255"/>
      <c r="NYZ266" s="255"/>
      <c r="NZA266" s="255"/>
      <c r="NZB266" s="255"/>
      <c r="NZC266" s="255"/>
      <c r="NZD266" s="255"/>
      <c r="NZE266" s="255"/>
      <c r="NZF266" s="255"/>
      <c r="NZG266" s="255"/>
      <c r="NZH266" s="255"/>
      <c r="NZI266" s="255"/>
      <c r="NZJ266" s="255"/>
      <c r="NZK266" s="255"/>
      <c r="NZL266" s="255"/>
      <c r="NZM266" s="255"/>
      <c r="NZN266" s="255"/>
      <c r="NZO266" s="255"/>
      <c r="NZP266" s="255"/>
      <c r="NZQ266" s="255"/>
      <c r="NZR266" s="255"/>
      <c r="NZS266" s="255"/>
      <c r="NZT266" s="255"/>
      <c r="NZU266" s="255"/>
      <c r="NZV266" s="255"/>
      <c r="NZW266" s="255"/>
      <c r="NZX266" s="255"/>
      <c r="NZY266" s="255"/>
      <c r="NZZ266" s="255"/>
      <c r="OAA266" s="255"/>
      <c r="OAB266" s="255"/>
      <c r="OAC266" s="255"/>
      <c r="OAD266" s="255"/>
      <c r="OAE266" s="255"/>
      <c r="OAF266" s="255"/>
      <c r="OAG266" s="255"/>
      <c r="OAH266" s="255"/>
      <c r="OAI266" s="255"/>
      <c r="OAJ266" s="255"/>
      <c r="OAK266" s="255"/>
      <c r="OAL266" s="255"/>
      <c r="OAM266" s="255"/>
      <c r="OAN266" s="255"/>
      <c r="OAO266" s="255"/>
      <c r="OAP266" s="255"/>
      <c r="OAQ266" s="255"/>
      <c r="OAR266" s="255"/>
      <c r="OAS266" s="255"/>
      <c r="OAT266" s="255"/>
      <c r="OAU266" s="255"/>
      <c r="OAV266" s="255"/>
      <c r="OAW266" s="255"/>
      <c r="OAX266" s="255"/>
      <c r="OAY266" s="255"/>
      <c r="OAZ266" s="255"/>
      <c r="OBA266" s="255"/>
      <c r="OBB266" s="255"/>
      <c r="OBC266" s="255"/>
      <c r="OBD266" s="255"/>
      <c r="OBE266" s="255"/>
      <c r="OBF266" s="255"/>
      <c r="OBG266" s="255"/>
      <c r="OBH266" s="255"/>
      <c r="OBI266" s="255"/>
      <c r="OBJ266" s="255"/>
      <c r="OBK266" s="255"/>
      <c r="OBL266" s="255"/>
      <c r="OBM266" s="255"/>
      <c r="OBN266" s="255"/>
      <c r="OBO266" s="255"/>
      <c r="OBP266" s="255"/>
      <c r="OBQ266" s="255"/>
      <c r="OBR266" s="255"/>
      <c r="OBS266" s="255"/>
      <c r="OBT266" s="255"/>
      <c r="OBU266" s="255"/>
      <c r="OBV266" s="255"/>
      <c r="OBW266" s="255"/>
      <c r="OBX266" s="255"/>
      <c r="OBY266" s="255"/>
      <c r="OBZ266" s="255"/>
      <c r="OCA266" s="255"/>
      <c r="OCB266" s="255"/>
      <c r="OCC266" s="255"/>
      <c r="OCD266" s="255"/>
      <c r="OCE266" s="255"/>
      <c r="OCF266" s="255"/>
      <c r="OCG266" s="255"/>
      <c r="OCH266" s="255"/>
      <c r="OCI266" s="255"/>
      <c r="OCJ266" s="255"/>
      <c r="OCK266" s="255"/>
      <c r="OCL266" s="255"/>
      <c r="OCM266" s="255"/>
      <c r="OCN266" s="255"/>
      <c r="OCO266" s="255"/>
      <c r="OCP266" s="255"/>
      <c r="OCQ266" s="255"/>
      <c r="OCR266" s="255"/>
      <c r="OCS266" s="255"/>
      <c r="OCT266" s="255"/>
      <c r="OCU266" s="255"/>
      <c r="OCV266" s="255"/>
      <c r="OCW266" s="255"/>
      <c r="OCX266" s="255"/>
      <c r="OCY266" s="255"/>
      <c r="OCZ266" s="255"/>
      <c r="ODA266" s="255"/>
      <c r="ODB266" s="255"/>
      <c r="ODC266" s="255"/>
      <c r="ODD266" s="255"/>
      <c r="ODE266" s="255"/>
      <c r="ODF266" s="255"/>
      <c r="ODG266" s="255"/>
      <c r="ODH266" s="255"/>
      <c r="ODI266" s="255"/>
      <c r="ODJ266" s="255"/>
      <c r="ODK266" s="255"/>
      <c r="ODL266" s="255"/>
      <c r="ODM266" s="255"/>
      <c r="ODN266" s="255"/>
      <c r="ODO266" s="255"/>
      <c r="ODP266" s="255"/>
      <c r="ODQ266" s="255"/>
      <c r="ODR266" s="255"/>
      <c r="ODS266" s="255"/>
      <c r="ODT266" s="255"/>
      <c r="ODU266" s="255"/>
      <c r="ODV266" s="255"/>
      <c r="ODW266" s="255"/>
      <c r="ODX266" s="255"/>
      <c r="ODY266" s="255"/>
      <c r="ODZ266" s="255"/>
      <c r="OEA266" s="255"/>
      <c r="OEB266" s="255"/>
      <c r="OEC266" s="255"/>
      <c r="OED266" s="255"/>
      <c r="OEE266" s="255"/>
      <c r="OEF266" s="255"/>
      <c r="OEG266" s="255"/>
      <c r="OEH266" s="255"/>
      <c r="OEI266" s="255"/>
      <c r="OEJ266" s="255"/>
      <c r="OEK266" s="255"/>
      <c r="OEL266" s="255"/>
      <c r="OEM266" s="255"/>
      <c r="OEN266" s="255"/>
      <c r="OEO266" s="255"/>
      <c r="OEP266" s="255"/>
      <c r="OEQ266" s="255"/>
      <c r="OER266" s="255"/>
      <c r="OES266" s="255"/>
      <c r="OET266" s="255"/>
      <c r="OEU266" s="255"/>
      <c r="OEV266" s="255"/>
      <c r="OEW266" s="255"/>
      <c r="OEX266" s="255"/>
      <c r="OEY266" s="255"/>
      <c r="OEZ266" s="255"/>
      <c r="OFA266" s="255"/>
      <c r="OFB266" s="255"/>
      <c r="OFC266" s="255"/>
      <c r="OFD266" s="255"/>
      <c r="OFE266" s="255"/>
      <c r="OFF266" s="255"/>
      <c r="OFG266" s="255"/>
      <c r="OFH266" s="255"/>
      <c r="OFI266" s="255"/>
      <c r="OFJ266" s="255"/>
      <c r="OFK266" s="255"/>
      <c r="OFL266" s="255"/>
      <c r="OFM266" s="255"/>
      <c r="OFN266" s="255"/>
      <c r="OFO266" s="255"/>
      <c r="OFP266" s="255"/>
      <c r="OFQ266" s="255"/>
      <c r="OFR266" s="255"/>
      <c r="OFS266" s="255"/>
      <c r="OFT266" s="255"/>
      <c r="OFU266" s="255"/>
      <c r="OFV266" s="255"/>
      <c r="OFW266" s="255"/>
      <c r="OFX266" s="255"/>
      <c r="OFY266" s="255"/>
      <c r="OFZ266" s="255"/>
      <c r="OGA266" s="255"/>
      <c r="OGB266" s="255"/>
      <c r="OGC266" s="255"/>
      <c r="OGD266" s="255"/>
      <c r="OGE266" s="255"/>
      <c r="OGF266" s="255"/>
      <c r="OGG266" s="255"/>
      <c r="OGH266" s="255"/>
      <c r="OGI266" s="255"/>
      <c r="OGJ266" s="255"/>
      <c r="OGK266" s="255"/>
      <c r="OGL266" s="255"/>
      <c r="OGM266" s="255"/>
      <c r="OGN266" s="255"/>
      <c r="OGO266" s="255"/>
      <c r="OGP266" s="255"/>
      <c r="OGQ266" s="255"/>
      <c r="OGR266" s="255"/>
      <c r="OGS266" s="255"/>
      <c r="OGT266" s="255"/>
      <c r="OGU266" s="255"/>
      <c r="OGV266" s="255"/>
      <c r="OGW266" s="255"/>
      <c r="OGX266" s="255"/>
      <c r="OGY266" s="255"/>
      <c r="OGZ266" s="255"/>
      <c r="OHA266" s="255"/>
      <c r="OHB266" s="255"/>
      <c r="OHC266" s="255"/>
      <c r="OHD266" s="255"/>
      <c r="OHE266" s="255"/>
      <c r="OHF266" s="255"/>
      <c r="OHG266" s="255"/>
      <c r="OHH266" s="255"/>
      <c r="OHI266" s="255"/>
      <c r="OHJ266" s="255"/>
      <c r="OHK266" s="255"/>
      <c r="OHL266" s="255"/>
      <c r="OHM266" s="255"/>
      <c r="OHN266" s="255"/>
      <c r="OHO266" s="255"/>
      <c r="OHP266" s="255"/>
      <c r="OHQ266" s="255"/>
      <c r="OHR266" s="255"/>
      <c r="OHS266" s="255"/>
      <c r="OHT266" s="255"/>
      <c r="OHU266" s="255"/>
      <c r="OHV266" s="255"/>
      <c r="OHW266" s="255"/>
      <c r="OHX266" s="255"/>
      <c r="OHY266" s="255"/>
      <c r="OHZ266" s="255"/>
      <c r="OIA266" s="255"/>
      <c r="OIB266" s="255"/>
      <c r="OIC266" s="255"/>
      <c r="OID266" s="255"/>
      <c r="OIE266" s="255"/>
      <c r="OIF266" s="255"/>
      <c r="OIG266" s="255"/>
      <c r="OIH266" s="255"/>
      <c r="OII266" s="255"/>
      <c r="OIJ266" s="255"/>
      <c r="OIK266" s="255"/>
      <c r="OIL266" s="255"/>
      <c r="OIM266" s="255"/>
      <c r="OIN266" s="255"/>
      <c r="OIO266" s="255"/>
      <c r="OIP266" s="255"/>
      <c r="OIQ266" s="255"/>
      <c r="OIR266" s="255"/>
      <c r="OIS266" s="255"/>
      <c r="OIT266" s="255"/>
      <c r="OIU266" s="255"/>
      <c r="OIV266" s="255"/>
      <c r="OIW266" s="255"/>
      <c r="OIX266" s="255"/>
      <c r="OIY266" s="255"/>
      <c r="OIZ266" s="255"/>
      <c r="OJA266" s="255"/>
      <c r="OJB266" s="255"/>
      <c r="OJC266" s="255"/>
      <c r="OJD266" s="255"/>
      <c r="OJE266" s="255"/>
      <c r="OJF266" s="255"/>
      <c r="OJG266" s="255"/>
      <c r="OJH266" s="255"/>
      <c r="OJI266" s="255"/>
      <c r="OJJ266" s="255"/>
      <c r="OJK266" s="255"/>
      <c r="OJL266" s="255"/>
      <c r="OJM266" s="255"/>
      <c r="OJN266" s="255"/>
      <c r="OJO266" s="255"/>
      <c r="OJP266" s="255"/>
      <c r="OJQ266" s="255"/>
      <c r="OJR266" s="255"/>
      <c r="OJS266" s="255"/>
      <c r="OJT266" s="255"/>
      <c r="OJU266" s="255"/>
      <c r="OJV266" s="255"/>
      <c r="OJW266" s="255"/>
      <c r="OJX266" s="255"/>
      <c r="OJY266" s="255"/>
      <c r="OJZ266" s="255"/>
      <c r="OKA266" s="255"/>
      <c r="OKB266" s="255"/>
      <c r="OKC266" s="255"/>
      <c r="OKD266" s="255"/>
      <c r="OKE266" s="255"/>
      <c r="OKF266" s="255"/>
      <c r="OKG266" s="255"/>
      <c r="OKH266" s="255"/>
      <c r="OKI266" s="255"/>
      <c r="OKJ266" s="255"/>
      <c r="OKK266" s="255"/>
      <c r="OKL266" s="255"/>
      <c r="OKM266" s="255"/>
      <c r="OKN266" s="255"/>
      <c r="OKO266" s="255"/>
      <c r="OKP266" s="255"/>
      <c r="OKQ266" s="255"/>
      <c r="OKR266" s="255"/>
      <c r="OKS266" s="255"/>
      <c r="OKT266" s="255"/>
      <c r="OKU266" s="255"/>
      <c r="OKV266" s="255"/>
      <c r="OKW266" s="255"/>
      <c r="OKX266" s="255"/>
      <c r="OKY266" s="255"/>
      <c r="OKZ266" s="255"/>
      <c r="OLA266" s="255"/>
      <c r="OLB266" s="255"/>
      <c r="OLC266" s="255"/>
      <c r="OLD266" s="255"/>
      <c r="OLE266" s="255"/>
      <c r="OLF266" s="255"/>
      <c r="OLG266" s="255"/>
      <c r="OLH266" s="255"/>
      <c r="OLI266" s="255"/>
      <c r="OLJ266" s="255"/>
      <c r="OLK266" s="255"/>
      <c r="OLL266" s="255"/>
      <c r="OLM266" s="255"/>
      <c r="OLN266" s="255"/>
      <c r="OLO266" s="255"/>
      <c r="OLP266" s="255"/>
      <c r="OLQ266" s="255"/>
      <c r="OLR266" s="255"/>
      <c r="OLS266" s="255"/>
      <c r="OLT266" s="255"/>
      <c r="OLU266" s="255"/>
      <c r="OLV266" s="255"/>
      <c r="OLW266" s="255"/>
      <c r="OLX266" s="255"/>
      <c r="OLY266" s="255"/>
      <c r="OLZ266" s="255"/>
      <c r="OMA266" s="255"/>
      <c r="OMB266" s="255"/>
      <c r="OMC266" s="255"/>
      <c r="OMD266" s="255"/>
      <c r="OME266" s="255"/>
      <c r="OMF266" s="255"/>
      <c r="OMG266" s="255"/>
      <c r="OMH266" s="255"/>
      <c r="OMI266" s="255"/>
      <c r="OMJ266" s="255"/>
      <c r="OMK266" s="255"/>
      <c r="OML266" s="255"/>
      <c r="OMM266" s="255"/>
      <c r="OMN266" s="255"/>
      <c r="OMO266" s="255"/>
      <c r="OMP266" s="255"/>
      <c r="OMQ266" s="255"/>
      <c r="OMR266" s="255"/>
      <c r="OMS266" s="255"/>
      <c r="OMT266" s="255"/>
      <c r="OMU266" s="255"/>
      <c r="OMV266" s="255"/>
      <c r="OMW266" s="255"/>
      <c r="OMX266" s="255"/>
      <c r="OMY266" s="255"/>
      <c r="OMZ266" s="255"/>
      <c r="ONA266" s="255"/>
      <c r="ONB266" s="255"/>
      <c r="ONC266" s="255"/>
      <c r="OND266" s="255"/>
      <c r="ONE266" s="255"/>
      <c r="ONF266" s="255"/>
      <c r="ONG266" s="255"/>
      <c r="ONH266" s="255"/>
      <c r="ONI266" s="255"/>
      <c r="ONJ266" s="255"/>
      <c r="ONK266" s="255"/>
      <c r="ONL266" s="255"/>
      <c r="ONM266" s="255"/>
      <c r="ONN266" s="255"/>
      <c r="ONO266" s="255"/>
      <c r="ONP266" s="255"/>
      <c r="ONQ266" s="255"/>
      <c r="ONR266" s="255"/>
      <c r="ONS266" s="255"/>
      <c r="ONT266" s="255"/>
      <c r="ONU266" s="255"/>
      <c r="ONV266" s="255"/>
      <c r="ONW266" s="255"/>
      <c r="ONX266" s="255"/>
      <c r="ONY266" s="255"/>
      <c r="ONZ266" s="255"/>
      <c r="OOA266" s="255"/>
      <c r="OOB266" s="255"/>
      <c r="OOC266" s="255"/>
      <c r="OOD266" s="255"/>
      <c r="OOE266" s="255"/>
      <c r="OOF266" s="255"/>
      <c r="OOG266" s="255"/>
      <c r="OOH266" s="255"/>
      <c r="OOI266" s="255"/>
      <c r="OOJ266" s="255"/>
      <c r="OOK266" s="255"/>
      <c r="OOL266" s="255"/>
      <c r="OOM266" s="255"/>
      <c r="OON266" s="255"/>
      <c r="OOO266" s="255"/>
      <c r="OOP266" s="255"/>
      <c r="OOQ266" s="255"/>
      <c r="OOR266" s="255"/>
      <c r="OOS266" s="255"/>
      <c r="OOT266" s="255"/>
      <c r="OOU266" s="255"/>
      <c r="OOV266" s="255"/>
      <c r="OOW266" s="255"/>
      <c r="OOX266" s="255"/>
      <c r="OOY266" s="255"/>
      <c r="OOZ266" s="255"/>
      <c r="OPA266" s="255"/>
      <c r="OPB266" s="255"/>
      <c r="OPC266" s="255"/>
      <c r="OPD266" s="255"/>
      <c r="OPE266" s="255"/>
      <c r="OPF266" s="255"/>
      <c r="OPG266" s="255"/>
      <c r="OPH266" s="255"/>
      <c r="OPI266" s="255"/>
      <c r="OPJ266" s="255"/>
      <c r="OPK266" s="255"/>
      <c r="OPL266" s="255"/>
      <c r="OPM266" s="255"/>
      <c r="OPN266" s="255"/>
      <c r="OPO266" s="255"/>
      <c r="OPP266" s="255"/>
      <c r="OPQ266" s="255"/>
      <c r="OPR266" s="255"/>
      <c r="OPS266" s="255"/>
      <c r="OPT266" s="255"/>
      <c r="OPU266" s="255"/>
      <c r="OPV266" s="255"/>
      <c r="OPW266" s="255"/>
      <c r="OPX266" s="255"/>
      <c r="OPY266" s="255"/>
      <c r="OPZ266" s="255"/>
      <c r="OQA266" s="255"/>
      <c r="OQB266" s="255"/>
      <c r="OQC266" s="255"/>
      <c r="OQD266" s="255"/>
      <c r="OQE266" s="255"/>
      <c r="OQF266" s="255"/>
      <c r="OQG266" s="255"/>
      <c r="OQH266" s="255"/>
      <c r="OQI266" s="255"/>
      <c r="OQJ266" s="255"/>
      <c r="OQK266" s="255"/>
      <c r="OQL266" s="255"/>
      <c r="OQM266" s="255"/>
      <c r="OQN266" s="255"/>
      <c r="OQO266" s="255"/>
      <c r="OQP266" s="255"/>
      <c r="OQQ266" s="255"/>
      <c r="OQR266" s="255"/>
      <c r="OQS266" s="255"/>
      <c r="OQT266" s="255"/>
      <c r="OQU266" s="255"/>
      <c r="OQV266" s="255"/>
      <c r="OQW266" s="255"/>
      <c r="OQX266" s="255"/>
      <c r="OQY266" s="255"/>
      <c r="OQZ266" s="255"/>
      <c r="ORA266" s="255"/>
      <c r="ORB266" s="255"/>
      <c r="ORC266" s="255"/>
      <c r="ORD266" s="255"/>
      <c r="ORE266" s="255"/>
      <c r="ORF266" s="255"/>
      <c r="ORG266" s="255"/>
      <c r="ORH266" s="255"/>
      <c r="ORI266" s="255"/>
      <c r="ORJ266" s="255"/>
      <c r="ORK266" s="255"/>
      <c r="ORL266" s="255"/>
      <c r="ORM266" s="255"/>
      <c r="ORN266" s="255"/>
      <c r="ORO266" s="255"/>
      <c r="ORP266" s="255"/>
      <c r="ORQ266" s="255"/>
      <c r="ORR266" s="255"/>
      <c r="ORS266" s="255"/>
      <c r="ORT266" s="255"/>
      <c r="ORU266" s="255"/>
      <c r="ORV266" s="255"/>
      <c r="ORW266" s="255"/>
      <c r="ORX266" s="255"/>
      <c r="ORY266" s="255"/>
      <c r="ORZ266" s="255"/>
      <c r="OSA266" s="255"/>
      <c r="OSB266" s="255"/>
      <c r="OSC266" s="255"/>
      <c r="OSD266" s="255"/>
      <c r="OSE266" s="255"/>
      <c r="OSF266" s="255"/>
      <c r="OSG266" s="255"/>
      <c r="OSH266" s="255"/>
      <c r="OSI266" s="255"/>
      <c r="OSJ266" s="255"/>
      <c r="OSK266" s="255"/>
      <c r="OSL266" s="255"/>
      <c r="OSM266" s="255"/>
      <c r="OSN266" s="255"/>
      <c r="OSO266" s="255"/>
      <c r="OSP266" s="255"/>
      <c r="OSQ266" s="255"/>
      <c r="OSR266" s="255"/>
      <c r="OSS266" s="255"/>
      <c r="OST266" s="255"/>
      <c r="OSU266" s="255"/>
      <c r="OSV266" s="255"/>
      <c r="OSW266" s="255"/>
      <c r="OSX266" s="255"/>
      <c r="OSY266" s="255"/>
      <c r="OSZ266" s="255"/>
      <c r="OTA266" s="255"/>
      <c r="OTB266" s="255"/>
      <c r="OTC266" s="255"/>
      <c r="OTD266" s="255"/>
      <c r="OTE266" s="255"/>
      <c r="OTF266" s="255"/>
      <c r="OTG266" s="255"/>
      <c r="OTH266" s="255"/>
      <c r="OTI266" s="255"/>
      <c r="OTJ266" s="255"/>
      <c r="OTK266" s="255"/>
      <c r="OTL266" s="255"/>
      <c r="OTM266" s="255"/>
      <c r="OTN266" s="255"/>
      <c r="OTO266" s="255"/>
      <c r="OTP266" s="255"/>
      <c r="OTQ266" s="255"/>
      <c r="OTR266" s="255"/>
      <c r="OTS266" s="255"/>
      <c r="OTT266" s="255"/>
      <c r="OTU266" s="255"/>
      <c r="OTV266" s="255"/>
      <c r="OTW266" s="255"/>
      <c r="OTX266" s="255"/>
      <c r="OTY266" s="255"/>
      <c r="OTZ266" s="255"/>
      <c r="OUA266" s="255"/>
      <c r="OUB266" s="255"/>
      <c r="OUC266" s="255"/>
      <c r="OUD266" s="255"/>
      <c r="OUE266" s="255"/>
      <c r="OUF266" s="255"/>
      <c r="OUG266" s="255"/>
      <c r="OUH266" s="255"/>
      <c r="OUI266" s="255"/>
      <c r="OUJ266" s="255"/>
      <c r="OUK266" s="255"/>
      <c r="OUL266" s="255"/>
      <c r="OUM266" s="255"/>
      <c r="OUN266" s="255"/>
      <c r="OUO266" s="255"/>
      <c r="OUP266" s="255"/>
      <c r="OUQ266" s="255"/>
      <c r="OUR266" s="255"/>
      <c r="OUS266" s="255"/>
      <c r="OUT266" s="255"/>
      <c r="OUU266" s="255"/>
      <c r="OUV266" s="255"/>
      <c r="OUW266" s="255"/>
      <c r="OUX266" s="255"/>
      <c r="OUY266" s="255"/>
      <c r="OUZ266" s="255"/>
      <c r="OVA266" s="255"/>
      <c r="OVB266" s="255"/>
      <c r="OVC266" s="255"/>
      <c r="OVD266" s="255"/>
      <c r="OVE266" s="255"/>
      <c r="OVF266" s="255"/>
      <c r="OVG266" s="255"/>
      <c r="OVH266" s="255"/>
      <c r="OVI266" s="255"/>
      <c r="OVJ266" s="255"/>
      <c r="OVK266" s="255"/>
      <c r="OVL266" s="255"/>
      <c r="OVM266" s="255"/>
      <c r="OVN266" s="255"/>
      <c r="OVO266" s="255"/>
      <c r="OVP266" s="255"/>
      <c r="OVQ266" s="255"/>
      <c r="OVR266" s="255"/>
      <c r="OVS266" s="255"/>
      <c r="OVT266" s="255"/>
      <c r="OVU266" s="255"/>
      <c r="OVV266" s="255"/>
      <c r="OVW266" s="255"/>
      <c r="OVX266" s="255"/>
      <c r="OVY266" s="255"/>
      <c r="OVZ266" s="255"/>
      <c r="OWA266" s="255"/>
      <c r="OWB266" s="255"/>
      <c r="OWC266" s="255"/>
      <c r="OWD266" s="255"/>
      <c r="OWE266" s="255"/>
      <c r="OWF266" s="255"/>
      <c r="OWG266" s="255"/>
      <c r="OWH266" s="255"/>
      <c r="OWI266" s="255"/>
      <c r="OWJ266" s="255"/>
      <c r="OWK266" s="255"/>
      <c r="OWL266" s="255"/>
      <c r="OWM266" s="255"/>
      <c r="OWN266" s="255"/>
      <c r="OWO266" s="255"/>
      <c r="OWP266" s="255"/>
      <c r="OWQ266" s="255"/>
      <c r="OWR266" s="255"/>
      <c r="OWS266" s="255"/>
      <c r="OWT266" s="255"/>
      <c r="OWU266" s="255"/>
      <c r="OWV266" s="255"/>
      <c r="OWW266" s="255"/>
      <c r="OWX266" s="255"/>
      <c r="OWY266" s="255"/>
      <c r="OWZ266" s="255"/>
      <c r="OXA266" s="255"/>
      <c r="OXB266" s="255"/>
      <c r="OXC266" s="255"/>
      <c r="OXD266" s="255"/>
      <c r="OXE266" s="255"/>
      <c r="OXF266" s="255"/>
      <c r="OXG266" s="255"/>
      <c r="OXH266" s="255"/>
      <c r="OXI266" s="255"/>
      <c r="OXJ266" s="255"/>
      <c r="OXK266" s="255"/>
      <c r="OXL266" s="255"/>
      <c r="OXM266" s="255"/>
      <c r="OXN266" s="255"/>
      <c r="OXO266" s="255"/>
      <c r="OXP266" s="255"/>
      <c r="OXQ266" s="255"/>
      <c r="OXR266" s="255"/>
      <c r="OXS266" s="255"/>
      <c r="OXT266" s="255"/>
      <c r="OXU266" s="255"/>
      <c r="OXV266" s="255"/>
      <c r="OXW266" s="255"/>
      <c r="OXX266" s="255"/>
      <c r="OXY266" s="255"/>
      <c r="OXZ266" s="255"/>
      <c r="OYA266" s="255"/>
      <c r="OYB266" s="255"/>
      <c r="OYC266" s="255"/>
      <c r="OYD266" s="255"/>
      <c r="OYE266" s="255"/>
      <c r="OYF266" s="255"/>
      <c r="OYG266" s="255"/>
      <c r="OYH266" s="255"/>
      <c r="OYI266" s="255"/>
      <c r="OYJ266" s="255"/>
      <c r="OYK266" s="255"/>
      <c r="OYL266" s="255"/>
      <c r="OYM266" s="255"/>
      <c r="OYN266" s="255"/>
      <c r="OYO266" s="255"/>
      <c r="OYP266" s="255"/>
      <c r="OYQ266" s="255"/>
      <c r="OYR266" s="255"/>
      <c r="OYS266" s="255"/>
      <c r="OYT266" s="255"/>
      <c r="OYU266" s="255"/>
      <c r="OYV266" s="255"/>
      <c r="OYW266" s="255"/>
      <c r="OYX266" s="255"/>
      <c r="OYY266" s="255"/>
      <c r="OYZ266" s="255"/>
      <c r="OZA266" s="255"/>
      <c r="OZB266" s="255"/>
      <c r="OZC266" s="255"/>
      <c r="OZD266" s="255"/>
      <c r="OZE266" s="255"/>
      <c r="OZF266" s="255"/>
      <c r="OZG266" s="255"/>
      <c r="OZH266" s="255"/>
      <c r="OZI266" s="255"/>
      <c r="OZJ266" s="255"/>
      <c r="OZK266" s="255"/>
      <c r="OZL266" s="255"/>
      <c r="OZM266" s="255"/>
      <c r="OZN266" s="255"/>
      <c r="OZO266" s="255"/>
      <c r="OZP266" s="255"/>
      <c r="OZQ266" s="255"/>
      <c r="OZR266" s="255"/>
      <c r="OZS266" s="255"/>
      <c r="OZT266" s="255"/>
      <c r="OZU266" s="255"/>
      <c r="OZV266" s="255"/>
      <c r="OZW266" s="255"/>
      <c r="OZX266" s="255"/>
      <c r="OZY266" s="255"/>
      <c r="OZZ266" s="255"/>
      <c r="PAA266" s="255"/>
      <c r="PAB266" s="255"/>
      <c r="PAC266" s="255"/>
      <c r="PAD266" s="255"/>
      <c r="PAE266" s="255"/>
      <c r="PAF266" s="255"/>
      <c r="PAG266" s="255"/>
      <c r="PAH266" s="255"/>
      <c r="PAI266" s="255"/>
      <c r="PAJ266" s="255"/>
      <c r="PAK266" s="255"/>
      <c r="PAL266" s="255"/>
      <c r="PAM266" s="255"/>
      <c r="PAN266" s="255"/>
      <c r="PAO266" s="255"/>
      <c r="PAP266" s="255"/>
      <c r="PAQ266" s="255"/>
      <c r="PAR266" s="255"/>
      <c r="PAS266" s="255"/>
      <c r="PAT266" s="255"/>
      <c r="PAU266" s="255"/>
      <c r="PAV266" s="255"/>
      <c r="PAW266" s="255"/>
      <c r="PAX266" s="255"/>
      <c r="PAY266" s="255"/>
      <c r="PAZ266" s="255"/>
      <c r="PBA266" s="255"/>
      <c r="PBB266" s="255"/>
      <c r="PBC266" s="255"/>
      <c r="PBD266" s="255"/>
      <c r="PBE266" s="255"/>
      <c r="PBF266" s="255"/>
      <c r="PBG266" s="255"/>
      <c r="PBH266" s="255"/>
      <c r="PBI266" s="255"/>
      <c r="PBJ266" s="255"/>
      <c r="PBK266" s="255"/>
      <c r="PBL266" s="255"/>
      <c r="PBM266" s="255"/>
      <c r="PBN266" s="255"/>
      <c r="PBO266" s="255"/>
      <c r="PBP266" s="255"/>
      <c r="PBQ266" s="255"/>
      <c r="PBR266" s="255"/>
      <c r="PBS266" s="255"/>
      <c r="PBT266" s="255"/>
      <c r="PBU266" s="255"/>
      <c r="PBV266" s="255"/>
      <c r="PBW266" s="255"/>
      <c r="PBX266" s="255"/>
      <c r="PBY266" s="255"/>
      <c r="PBZ266" s="255"/>
      <c r="PCA266" s="255"/>
      <c r="PCB266" s="255"/>
      <c r="PCC266" s="255"/>
      <c r="PCD266" s="255"/>
      <c r="PCE266" s="255"/>
      <c r="PCF266" s="255"/>
      <c r="PCG266" s="255"/>
      <c r="PCH266" s="255"/>
      <c r="PCI266" s="255"/>
      <c r="PCJ266" s="255"/>
      <c r="PCK266" s="255"/>
      <c r="PCL266" s="255"/>
      <c r="PCM266" s="255"/>
      <c r="PCN266" s="255"/>
      <c r="PCO266" s="255"/>
      <c r="PCP266" s="255"/>
      <c r="PCQ266" s="255"/>
      <c r="PCR266" s="255"/>
      <c r="PCS266" s="255"/>
      <c r="PCT266" s="255"/>
      <c r="PCU266" s="255"/>
      <c r="PCV266" s="255"/>
      <c r="PCW266" s="255"/>
      <c r="PCX266" s="255"/>
      <c r="PCY266" s="255"/>
      <c r="PCZ266" s="255"/>
      <c r="PDA266" s="255"/>
      <c r="PDB266" s="255"/>
      <c r="PDC266" s="255"/>
      <c r="PDD266" s="255"/>
      <c r="PDE266" s="255"/>
      <c r="PDF266" s="255"/>
      <c r="PDG266" s="255"/>
      <c r="PDH266" s="255"/>
      <c r="PDI266" s="255"/>
      <c r="PDJ266" s="255"/>
      <c r="PDK266" s="255"/>
      <c r="PDL266" s="255"/>
      <c r="PDM266" s="255"/>
      <c r="PDN266" s="255"/>
      <c r="PDO266" s="255"/>
      <c r="PDP266" s="255"/>
      <c r="PDQ266" s="255"/>
      <c r="PDR266" s="255"/>
      <c r="PDS266" s="255"/>
      <c r="PDT266" s="255"/>
      <c r="PDU266" s="255"/>
      <c r="PDV266" s="255"/>
      <c r="PDW266" s="255"/>
      <c r="PDX266" s="255"/>
      <c r="PDY266" s="255"/>
      <c r="PDZ266" s="255"/>
      <c r="PEA266" s="255"/>
      <c r="PEB266" s="255"/>
      <c r="PEC266" s="255"/>
      <c r="PED266" s="255"/>
      <c r="PEE266" s="255"/>
      <c r="PEF266" s="255"/>
      <c r="PEG266" s="255"/>
      <c r="PEH266" s="255"/>
      <c r="PEI266" s="255"/>
      <c r="PEJ266" s="255"/>
      <c r="PEK266" s="255"/>
      <c r="PEL266" s="255"/>
      <c r="PEM266" s="255"/>
      <c r="PEN266" s="255"/>
      <c r="PEO266" s="255"/>
      <c r="PEP266" s="255"/>
      <c r="PEQ266" s="255"/>
      <c r="PER266" s="255"/>
      <c r="PES266" s="255"/>
      <c r="PET266" s="255"/>
      <c r="PEU266" s="255"/>
      <c r="PEV266" s="255"/>
      <c r="PEW266" s="255"/>
      <c r="PEX266" s="255"/>
      <c r="PEY266" s="255"/>
      <c r="PEZ266" s="255"/>
      <c r="PFA266" s="255"/>
      <c r="PFB266" s="255"/>
      <c r="PFC266" s="255"/>
      <c r="PFD266" s="255"/>
      <c r="PFE266" s="255"/>
      <c r="PFF266" s="255"/>
      <c r="PFG266" s="255"/>
      <c r="PFH266" s="255"/>
      <c r="PFI266" s="255"/>
      <c r="PFJ266" s="255"/>
      <c r="PFK266" s="255"/>
      <c r="PFL266" s="255"/>
      <c r="PFM266" s="255"/>
      <c r="PFN266" s="255"/>
      <c r="PFO266" s="255"/>
      <c r="PFP266" s="255"/>
      <c r="PFQ266" s="255"/>
      <c r="PFR266" s="255"/>
      <c r="PFS266" s="255"/>
      <c r="PFT266" s="255"/>
      <c r="PFU266" s="255"/>
      <c r="PFV266" s="255"/>
      <c r="PFW266" s="255"/>
      <c r="PFX266" s="255"/>
      <c r="PFY266" s="255"/>
      <c r="PFZ266" s="255"/>
      <c r="PGA266" s="255"/>
      <c r="PGB266" s="255"/>
      <c r="PGC266" s="255"/>
      <c r="PGD266" s="255"/>
      <c r="PGE266" s="255"/>
      <c r="PGF266" s="255"/>
      <c r="PGG266" s="255"/>
      <c r="PGH266" s="255"/>
      <c r="PGI266" s="255"/>
      <c r="PGJ266" s="255"/>
      <c r="PGK266" s="255"/>
      <c r="PGL266" s="255"/>
      <c r="PGM266" s="255"/>
      <c r="PGN266" s="255"/>
      <c r="PGO266" s="255"/>
      <c r="PGP266" s="255"/>
      <c r="PGQ266" s="255"/>
      <c r="PGR266" s="255"/>
      <c r="PGS266" s="255"/>
      <c r="PGT266" s="255"/>
      <c r="PGU266" s="255"/>
      <c r="PGV266" s="255"/>
      <c r="PGW266" s="255"/>
      <c r="PGX266" s="255"/>
      <c r="PGY266" s="255"/>
      <c r="PGZ266" s="255"/>
      <c r="PHA266" s="255"/>
      <c r="PHB266" s="255"/>
      <c r="PHC266" s="255"/>
      <c r="PHD266" s="255"/>
      <c r="PHE266" s="255"/>
      <c r="PHF266" s="255"/>
      <c r="PHG266" s="255"/>
      <c r="PHH266" s="255"/>
      <c r="PHI266" s="255"/>
      <c r="PHJ266" s="255"/>
      <c r="PHK266" s="255"/>
      <c r="PHL266" s="255"/>
      <c r="PHM266" s="255"/>
      <c r="PHN266" s="255"/>
      <c r="PHO266" s="255"/>
      <c r="PHP266" s="255"/>
      <c r="PHQ266" s="255"/>
      <c r="PHR266" s="255"/>
      <c r="PHS266" s="255"/>
      <c r="PHT266" s="255"/>
      <c r="PHU266" s="255"/>
      <c r="PHV266" s="255"/>
      <c r="PHW266" s="255"/>
      <c r="PHX266" s="255"/>
      <c r="PHY266" s="255"/>
      <c r="PHZ266" s="255"/>
      <c r="PIA266" s="255"/>
      <c r="PIB266" s="255"/>
      <c r="PIC266" s="255"/>
      <c r="PID266" s="255"/>
      <c r="PIE266" s="255"/>
      <c r="PIF266" s="255"/>
      <c r="PIG266" s="255"/>
      <c r="PIH266" s="255"/>
      <c r="PII266" s="255"/>
      <c r="PIJ266" s="255"/>
      <c r="PIK266" s="255"/>
      <c r="PIL266" s="255"/>
      <c r="PIM266" s="255"/>
      <c r="PIN266" s="255"/>
      <c r="PIO266" s="255"/>
      <c r="PIP266" s="255"/>
      <c r="PIQ266" s="255"/>
      <c r="PIR266" s="255"/>
      <c r="PIS266" s="255"/>
      <c r="PIT266" s="255"/>
      <c r="PIU266" s="255"/>
      <c r="PIV266" s="255"/>
      <c r="PIW266" s="255"/>
      <c r="PIX266" s="255"/>
      <c r="PIY266" s="255"/>
      <c r="PIZ266" s="255"/>
      <c r="PJA266" s="255"/>
      <c r="PJB266" s="255"/>
      <c r="PJC266" s="255"/>
      <c r="PJD266" s="255"/>
      <c r="PJE266" s="255"/>
      <c r="PJF266" s="255"/>
      <c r="PJG266" s="255"/>
      <c r="PJH266" s="255"/>
      <c r="PJI266" s="255"/>
      <c r="PJJ266" s="255"/>
      <c r="PJK266" s="255"/>
      <c r="PJL266" s="255"/>
      <c r="PJM266" s="255"/>
      <c r="PJN266" s="255"/>
      <c r="PJO266" s="255"/>
      <c r="PJP266" s="255"/>
      <c r="PJQ266" s="255"/>
      <c r="PJR266" s="255"/>
      <c r="PJS266" s="255"/>
      <c r="PJT266" s="255"/>
      <c r="PJU266" s="255"/>
      <c r="PJV266" s="255"/>
      <c r="PJW266" s="255"/>
      <c r="PJX266" s="255"/>
      <c r="PJY266" s="255"/>
      <c r="PJZ266" s="255"/>
      <c r="PKA266" s="255"/>
      <c r="PKB266" s="255"/>
      <c r="PKC266" s="255"/>
      <c r="PKD266" s="255"/>
      <c r="PKE266" s="255"/>
      <c r="PKF266" s="255"/>
      <c r="PKG266" s="255"/>
      <c r="PKH266" s="255"/>
      <c r="PKI266" s="255"/>
      <c r="PKJ266" s="255"/>
      <c r="PKK266" s="255"/>
      <c r="PKL266" s="255"/>
      <c r="PKM266" s="255"/>
      <c r="PKN266" s="255"/>
      <c r="PKO266" s="255"/>
      <c r="PKP266" s="255"/>
      <c r="PKQ266" s="255"/>
      <c r="PKR266" s="255"/>
      <c r="PKS266" s="255"/>
      <c r="PKT266" s="255"/>
      <c r="PKU266" s="255"/>
      <c r="PKV266" s="255"/>
      <c r="PKW266" s="255"/>
      <c r="PKX266" s="255"/>
      <c r="PKY266" s="255"/>
      <c r="PKZ266" s="255"/>
      <c r="PLA266" s="255"/>
      <c r="PLB266" s="255"/>
      <c r="PLC266" s="255"/>
      <c r="PLD266" s="255"/>
      <c r="PLE266" s="255"/>
      <c r="PLF266" s="255"/>
      <c r="PLG266" s="255"/>
      <c r="PLH266" s="255"/>
      <c r="PLI266" s="255"/>
      <c r="PLJ266" s="255"/>
      <c r="PLK266" s="255"/>
      <c r="PLL266" s="255"/>
      <c r="PLM266" s="255"/>
      <c r="PLN266" s="255"/>
      <c r="PLO266" s="255"/>
      <c r="PLP266" s="255"/>
      <c r="PLQ266" s="255"/>
      <c r="PLR266" s="255"/>
      <c r="PLS266" s="255"/>
      <c r="PLT266" s="255"/>
      <c r="PLU266" s="255"/>
      <c r="PLV266" s="255"/>
      <c r="PLW266" s="255"/>
      <c r="PLX266" s="255"/>
      <c r="PLY266" s="255"/>
      <c r="PLZ266" s="255"/>
      <c r="PMA266" s="255"/>
      <c r="PMB266" s="255"/>
      <c r="PMC266" s="255"/>
      <c r="PMD266" s="255"/>
      <c r="PME266" s="255"/>
      <c r="PMF266" s="255"/>
      <c r="PMG266" s="255"/>
      <c r="PMH266" s="255"/>
      <c r="PMI266" s="255"/>
      <c r="PMJ266" s="255"/>
      <c r="PMK266" s="255"/>
      <c r="PML266" s="255"/>
      <c r="PMM266" s="255"/>
      <c r="PMN266" s="255"/>
      <c r="PMO266" s="255"/>
      <c r="PMP266" s="255"/>
      <c r="PMQ266" s="255"/>
      <c r="PMR266" s="255"/>
      <c r="PMS266" s="255"/>
      <c r="PMT266" s="255"/>
      <c r="PMU266" s="255"/>
      <c r="PMV266" s="255"/>
      <c r="PMW266" s="255"/>
      <c r="PMX266" s="255"/>
      <c r="PMY266" s="255"/>
      <c r="PMZ266" s="255"/>
      <c r="PNA266" s="255"/>
      <c r="PNB266" s="255"/>
      <c r="PNC266" s="255"/>
      <c r="PND266" s="255"/>
      <c r="PNE266" s="255"/>
      <c r="PNF266" s="255"/>
      <c r="PNG266" s="255"/>
      <c r="PNH266" s="255"/>
      <c r="PNI266" s="255"/>
      <c r="PNJ266" s="255"/>
      <c r="PNK266" s="255"/>
      <c r="PNL266" s="255"/>
      <c r="PNM266" s="255"/>
      <c r="PNN266" s="255"/>
      <c r="PNO266" s="255"/>
      <c r="PNP266" s="255"/>
      <c r="PNQ266" s="255"/>
      <c r="PNR266" s="255"/>
      <c r="PNS266" s="255"/>
      <c r="PNT266" s="255"/>
      <c r="PNU266" s="255"/>
      <c r="PNV266" s="255"/>
      <c r="PNW266" s="255"/>
      <c r="PNX266" s="255"/>
      <c r="PNY266" s="255"/>
      <c r="PNZ266" s="255"/>
      <c r="POA266" s="255"/>
      <c r="POB266" s="255"/>
      <c r="POC266" s="255"/>
      <c r="POD266" s="255"/>
      <c r="POE266" s="255"/>
      <c r="POF266" s="255"/>
      <c r="POG266" s="255"/>
      <c r="POH266" s="255"/>
      <c r="POI266" s="255"/>
      <c r="POJ266" s="255"/>
      <c r="POK266" s="255"/>
      <c r="POL266" s="255"/>
      <c r="POM266" s="255"/>
      <c r="PON266" s="255"/>
      <c r="POO266" s="255"/>
      <c r="POP266" s="255"/>
      <c r="POQ266" s="255"/>
      <c r="POR266" s="255"/>
      <c r="POS266" s="255"/>
      <c r="POT266" s="255"/>
      <c r="POU266" s="255"/>
      <c r="POV266" s="255"/>
      <c r="POW266" s="255"/>
      <c r="POX266" s="255"/>
      <c r="POY266" s="255"/>
      <c r="POZ266" s="255"/>
      <c r="PPA266" s="255"/>
      <c r="PPB266" s="255"/>
      <c r="PPC266" s="255"/>
      <c r="PPD266" s="255"/>
      <c r="PPE266" s="255"/>
      <c r="PPF266" s="255"/>
      <c r="PPG266" s="255"/>
      <c r="PPH266" s="255"/>
      <c r="PPI266" s="255"/>
      <c r="PPJ266" s="255"/>
      <c r="PPK266" s="255"/>
      <c r="PPL266" s="255"/>
      <c r="PPM266" s="255"/>
      <c r="PPN266" s="255"/>
      <c r="PPO266" s="255"/>
      <c r="PPP266" s="255"/>
      <c r="PPQ266" s="255"/>
      <c r="PPR266" s="255"/>
      <c r="PPS266" s="255"/>
      <c r="PPT266" s="255"/>
      <c r="PPU266" s="255"/>
      <c r="PPV266" s="255"/>
      <c r="PPW266" s="255"/>
      <c r="PPX266" s="255"/>
      <c r="PPY266" s="255"/>
      <c r="PPZ266" s="255"/>
      <c r="PQA266" s="255"/>
      <c r="PQB266" s="255"/>
      <c r="PQC266" s="255"/>
      <c r="PQD266" s="255"/>
      <c r="PQE266" s="255"/>
      <c r="PQF266" s="255"/>
      <c r="PQG266" s="255"/>
      <c r="PQH266" s="255"/>
      <c r="PQI266" s="255"/>
      <c r="PQJ266" s="255"/>
      <c r="PQK266" s="255"/>
      <c r="PQL266" s="255"/>
      <c r="PQM266" s="255"/>
      <c r="PQN266" s="255"/>
      <c r="PQO266" s="255"/>
      <c r="PQP266" s="255"/>
      <c r="PQQ266" s="255"/>
      <c r="PQR266" s="255"/>
      <c r="PQS266" s="255"/>
      <c r="PQT266" s="255"/>
      <c r="PQU266" s="255"/>
      <c r="PQV266" s="255"/>
      <c r="PQW266" s="255"/>
      <c r="PQX266" s="255"/>
      <c r="PQY266" s="255"/>
      <c r="PQZ266" s="255"/>
      <c r="PRA266" s="255"/>
      <c r="PRB266" s="255"/>
      <c r="PRC266" s="255"/>
      <c r="PRD266" s="255"/>
      <c r="PRE266" s="255"/>
      <c r="PRF266" s="255"/>
      <c r="PRG266" s="255"/>
      <c r="PRH266" s="255"/>
      <c r="PRI266" s="255"/>
      <c r="PRJ266" s="255"/>
      <c r="PRK266" s="255"/>
      <c r="PRL266" s="255"/>
      <c r="PRM266" s="255"/>
      <c r="PRN266" s="255"/>
      <c r="PRO266" s="255"/>
      <c r="PRP266" s="255"/>
      <c r="PRQ266" s="255"/>
      <c r="PRR266" s="255"/>
      <c r="PRS266" s="255"/>
      <c r="PRT266" s="255"/>
      <c r="PRU266" s="255"/>
      <c r="PRV266" s="255"/>
      <c r="PRW266" s="255"/>
      <c r="PRX266" s="255"/>
      <c r="PRY266" s="255"/>
      <c r="PRZ266" s="255"/>
      <c r="PSA266" s="255"/>
      <c r="PSB266" s="255"/>
      <c r="PSC266" s="255"/>
      <c r="PSD266" s="255"/>
      <c r="PSE266" s="255"/>
      <c r="PSF266" s="255"/>
      <c r="PSG266" s="255"/>
      <c r="PSH266" s="255"/>
      <c r="PSI266" s="255"/>
      <c r="PSJ266" s="255"/>
      <c r="PSK266" s="255"/>
      <c r="PSL266" s="255"/>
      <c r="PSM266" s="255"/>
      <c r="PSN266" s="255"/>
      <c r="PSO266" s="255"/>
      <c r="PSP266" s="255"/>
      <c r="PSQ266" s="255"/>
      <c r="PSR266" s="255"/>
      <c r="PSS266" s="255"/>
      <c r="PST266" s="255"/>
      <c r="PSU266" s="255"/>
      <c r="PSV266" s="255"/>
      <c r="PSW266" s="255"/>
      <c r="PSX266" s="255"/>
      <c r="PSY266" s="255"/>
      <c r="PSZ266" s="255"/>
      <c r="PTA266" s="255"/>
      <c r="PTB266" s="255"/>
      <c r="PTC266" s="255"/>
      <c r="PTD266" s="255"/>
      <c r="PTE266" s="255"/>
      <c r="PTF266" s="255"/>
      <c r="PTG266" s="255"/>
      <c r="PTH266" s="255"/>
      <c r="PTI266" s="255"/>
      <c r="PTJ266" s="255"/>
      <c r="PTK266" s="255"/>
      <c r="PTL266" s="255"/>
      <c r="PTM266" s="255"/>
      <c r="PTN266" s="255"/>
      <c r="PTO266" s="255"/>
      <c r="PTP266" s="255"/>
      <c r="PTQ266" s="255"/>
      <c r="PTR266" s="255"/>
      <c r="PTS266" s="255"/>
      <c r="PTT266" s="255"/>
      <c r="PTU266" s="255"/>
      <c r="PTV266" s="255"/>
      <c r="PTW266" s="255"/>
      <c r="PTX266" s="255"/>
      <c r="PTY266" s="255"/>
      <c r="PTZ266" s="255"/>
      <c r="PUA266" s="255"/>
      <c r="PUB266" s="255"/>
      <c r="PUC266" s="255"/>
      <c r="PUD266" s="255"/>
      <c r="PUE266" s="255"/>
      <c r="PUF266" s="255"/>
      <c r="PUG266" s="255"/>
      <c r="PUH266" s="255"/>
      <c r="PUI266" s="255"/>
      <c r="PUJ266" s="255"/>
      <c r="PUK266" s="255"/>
      <c r="PUL266" s="255"/>
      <c r="PUM266" s="255"/>
      <c r="PUN266" s="255"/>
      <c r="PUO266" s="255"/>
      <c r="PUP266" s="255"/>
      <c r="PUQ266" s="255"/>
      <c r="PUR266" s="255"/>
      <c r="PUS266" s="255"/>
      <c r="PUT266" s="255"/>
      <c r="PUU266" s="255"/>
      <c r="PUV266" s="255"/>
      <c r="PUW266" s="255"/>
      <c r="PUX266" s="255"/>
      <c r="PUY266" s="255"/>
      <c r="PUZ266" s="255"/>
      <c r="PVA266" s="255"/>
      <c r="PVB266" s="255"/>
      <c r="PVC266" s="255"/>
      <c r="PVD266" s="255"/>
      <c r="PVE266" s="255"/>
      <c r="PVF266" s="255"/>
      <c r="PVG266" s="255"/>
      <c r="PVH266" s="255"/>
      <c r="PVI266" s="255"/>
      <c r="PVJ266" s="255"/>
      <c r="PVK266" s="255"/>
      <c r="PVL266" s="255"/>
      <c r="PVM266" s="255"/>
      <c r="PVN266" s="255"/>
      <c r="PVO266" s="255"/>
      <c r="PVP266" s="255"/>
      <c r="PVQ266" s="255"/>
      <c r="PVR266" s="255"/>
      <c r="PVS266" s="255"/>
      <c r="PVT266" s="255"/>
      <c r="PVU266" s="255"/>
      <c r="PVV266" s="255"/>
      <c r="PVW266" s="255"/>
      <c r="PVX266" s="255"/>
      <c r="PVY266" s="255"/>
      <c r="PVZ266" s="255"/>
      <c r="PWA266" s="255"/>
      <c r="PWB266" s="255"/>
      <c r="PWC266" s="255"/>
      <c r="PWD266" s="255"/>
      <c r="PWE266" s="255"/>
      <c r="PWF266" s="255"/>
      <c r="PWG266" s="255"/>
      <c r="PWH266" s="255"/>
      <c r="PWI266" s="255"/>
      <c r="PWJ266" s="255"/>
      <c r="PWK266" s="255"/>
      <c r="PWL266" s="255"/>
      <c r="PWM266" s="255"/>
      <c r="PWN266" s="255"/>
      <c r="PWO266" s="255"/>
      <c r="PWP266" s="255"/>
      <c r="PWQ266" s="255"/>
      <c r="PWR266" s="255"/>
      <c r="PWS266" s="255"/>
      <c r="PWT266" s="255"/>
      <c r="PWU266" s="255"/>
      <c r="PWV266" s="255"/>
      <c r="PWW266" s="255"/>
      <c r="PWX266" s="255"/>
      <c r="PWY266" s="255"/>
      <c r="PWZ266" s="255"/>
      <c r="PXA266" s="255"/>
      <c r="PXB266" s="255"/>
      <c r="PXC266" s="255"/>
      <c r="PXD266" s="255"/>
      <c r="PXE266" s="255"/>
      <c r="PXF266" s="255"/>
      <c r="PXG266" s="255"/>
      <c r="PXH266" s="255"/>
      <c r="PXI266" s="255"/>
      <c r="PXJ266" s="255"/>
      <c r="PXK266" s="255"/>
      <c r="PXL266" s="255"/>
      <c r="PXM266" s="255"/>
      <c r="PXN266" s="255"/>
      <c r="PXO266" s="255"/>
      <c r="PXP266" s="255"/>
      <c r="PXQ266" s="255"/>
      <c r="PXR266" s="255"/>
      <c r="PXS266" s="255"/>
      <c r="PXT266" s="255"/>
      <c r="PXU266" s="255"/>
      <c r="PXV266" s="255"/>
      <c r="PXW266" s="255"/>
      <c r="PXX266" s="255"/>
      <c r="PXY266" s="255"/>
      <c r="PXZ266" s="255"/>
      <c r="PYA266" s="255"/>
      <c r="PYB266" s="255"/>
      <c r="PYC266" s="255"/>
      <c r="PYD266" s="255"/>
      <c r="PYE266" s="255"/>
      <c r="PYF266" s="255"/>
      <c r="PYG266" s="255"/>
      <c r="PYH266" s="255"/>
      <c r="PYI266" s="255"/>
      <c r="PYJ266" s="255"/>
      <c r="PYK266" s="255"/>
      <c r="PYL266" s="255"/>
      <c r="PYM266" s="255"/>
      <c r="PYN266" s="255"/>
      <c r="PYO266" s="255"/>
      <c r="PYP266" s="255"/>
      <c r="PYQ266" s="255"/>
      <c r="PYR266" s="255"/>
      <c r="PYS266" s="255"/>
      <c r="PYT266" s="255"/>
      <c r="PYU266" s="255"/>
      <c r="PYV266" s="255"/>
      <c r="PYW266" s="255"/>
      <c r="PYX266" s="255"/>
      <c r="PYY266" s="255"/>
      <c r="PYZ266" s="255"/>
      <c r="PZA266" s="255"/>
      <c r="PZB266" s="255"/>
      <c r="PZC266" s="255"/>
      <c r="PZD266" s="255"/>
      <c r="PZE266" s="255"/>
      <c r="PZF266" s="255"/>
      <c r="PZG266" s="255"/>
      <c r="PZH266" s="255"/>
      <c r="PZI266" s="255"/>
      <c r="PZJ266" s="255"/>
      <c r="PZK266" s="255"/>
      <c r="PZL266" s="255"/>
      <c r="PZM266" s="255"/>
      <c r="PZN266" s="255"/>
      <c r="PZO266" s="255"/>
      <c r="PZP266" s="255"/>
      <c r="PZQ266" s="255"/>
      <c r="PZR266" s="255"/>
      <c r="PZS266" s="255"/>
      <c r="PZT266" s="255"/>
      <c r="PZU266" s="255"/>
      <c r="PZV266" s="255"/>
      <c r="PZW266" s="255"/>
      <c r="PZX266" s="255"/>
      <c r="PZY266" s="255"/>
      <c r="PZZ266" s="255"/>
      <c r="QAA266" s="255"/>
      <c r="QAB266" s="255"/>
      <c r="QAC266" s="255"/>
      <c r="QAD266" s="255"/>
      <c r="QAE266" s="255"/>
      <c r="QAF266" s="255"/>
      <c r="QAG266" s="255"/>
      <c r="QAH266" s="255"/>
      <c r="QAI266" s="255"/>
      <c r="QAJ266" s="255"/>
      <c r="QAK266" s="255"/>
      <c r="QAL266" s="255"/>
      <c r="QAM266" s="255"/>
      <c r="QAN266" s="255"/>
      <c r="QAO266" s="255"/>
      <c r="QAP266" s="255"/>
      <c r="QAQ266" s="255"/>
      <c r="QAR266" s="255"/>
      <c r="QAS266" s="255"/>
      <c r="QAT266" s="255"/>
      <c r="QAU266" s="255"/>
      <c r="QAV266" s="255"/>
      <c r="QAW266" s="255"/>
      <c r="QAX266" s="255"/>
      <c r="QAY266" s="255"/>
      <c r="QAZ266" s="255"/>
      <c r="QBA266" s="255"/>
      <c r="QBB266" s="255"/>
      <c r="QBC266" s="255"/>
      <c r="QBD266" s="255"/>
      <c r="QBE266" s="255"/>
      <c r="QBF266" s="255"/>
      <c r="QBG266" s="255"/>
      <c r="QBH266" s="255"/>
      <c r="QBI266" s="255"/>
      <c r="QBJ266" s="255"/>
      <c r="QBK266" s="255"/>
      <c r="QBL266" s="255"/>
      <c r="QBM266" s="255"/>
      <c r="QBN266" s="255"/>
      <c r="QBO266" s="255"/>
      <c r="QBP266" s="255"/>
      <c r="QBQ266" s="255"/>
      <c r="QBR266" s="255"/>
      <c r="QBS266" s="255"/>
      <c r="QBT266" s="255"/>
      <c r="QBU266" s="255"/>
      <c r="QBV266" s="255"/>
      <c r="QBW266" s="255"/>
      <c r="QBX266" s="255"/>
      <c r="QBY266" s="255"/>
      <c r="QBZ266" s="255"/>
      <c r="QCA266" s="255"/>
      <c r="QCB266" s="255"/>
      <c r="QCC266" s="255"/>
      <c r="QCD266" s="255"/>
      <c r="QCE266" s="255"/>
      <c r="QCF266" s="255"/>
      <c r="QCG266" s="255"/>
      <c r="QCH266" s="255"/>
      <c r="QCI266" s="255"/>
      <c r="QCJ266" s="255"/>
      <c r="QCK266" s="255"/>
      <c r="QCL266" s="255"/>
      <c r="QCM266" s="255"/>
      <c r="QCN266" s="255"/>
      <c r="QCO266" s="255"/>
      <c r="QCP266" s="255"/>
      <c r="QCQ266" s="255"/>
      <c r="QCR266" s="255"/>
      <c r="QCS266" s="255"/>
      <c r="QCT266" s="255"/>
      <c r="QCU266" s="255"/>
      <c r="QCV266" s="255"/>
      <c r="QCW266" s="255"/>
      <c r="QCX266" s="255"/>
      <c r="QCY266" s="255"/>
      <c r="QCZ266" s="255"/>
      <c r="QDA266" s="255"/>
      <c r="QDB266" s="255"/>
      <c r="QDC266" s="255"/>
      <c r="QDD266" s="255"/>
      <c r="QDE266" s="255"/>
      <c r="QDF266" s="255"/>
      <c r="QDG266" s="255"/>
      <c r="QDH266" s="255"/>
      <c r="QDI266" s="255"/>
      <c r="QDJ266" s="255"/>
      <c r="QDK266" s="255"/>
      <c r="QDL266" s="255"/>
      <c r="QDM266" s="255"/>
      <c r="QDN266" s="255"/>
      <c r="QDO266" s="255"/>
      <c r="QDP266" s="255"/>
      <c r="QDQ266" s="255"/>
      <c r="QDR266" s="255"/>
      <c r="QDS266" s="255"/>
      <c r="QDT266" s="255"/>
      <c r="QDU266" s="255"/>
      <c r="QDV266" s="255"/>
      <c r="QDW266" s="255"/>
      <c r="QDX266" s="255"/>
      <c r="QDY266" s="255"/>
      <c r="QDZ266" s="255"/>
      <c r="QEA266" s="255"/>
      <c r="QEB266" s="255"/>
      <c r="QEC266" s="255"/>
      <c r="QED266" s="255"/>
      <c r="QEE266" s="255"/>
      <c r="QEF266" s="255"/>
      <c r="QEG266" s="255"/>
      <c r="QEH266" s="255"/>
      <c r="QEI266" s="255"/>
      <c r="QEJ266" s="255"/>
      <c r="QEK266" s="255"/>
      <c r="QEL266" s="255"/>
      <c r="QEM266" s="255"/>
      <c r="QEN266" s="255"/>
      <c r="QEO266" s="255"/>
      <c r="QEP266" s="255"/>
      <c r="QEQ266" s="255"/>
      <c r="QER266" s="255"/>
      <c r="QES266" s="255"/>
      <c r="QET266" s="255"/>
      <c r="QEU266" s="255"/>
      <c r="QEV266" s="255"/>
      <c r="QEW266" s="255"/>
      <c r="QEX266" s="255"/>
      <c r="QEY266" s="255"/>
      <c r="QEZ266" s="255"/>
      <c r="QFA266" s="255"/>
      <c r="QFB266" s="255"/>
      <c r="QFC266" s="255"/>
      <c r="QFD266" s="255"/>
      <c r="QFE266" s="255"/>
      <c r="QFF266" s="255"/>
      <c r="QFG266" s="255"/>
      <c r="QFH266" s="255"/>
      <c r="QFI266" s="255"/>
      <c r="QFJ266" s="255"/>
      <c r="QFK266" s="255"/>
      <c r="QFL266" s="255"/>
      <c r="QFM266" s="255"/>
      <c r="QFN266" s="255"/>
      <c r="QFO266" s="255"/>
      <c r="QFP266" s="255"/>
      <c r="QFQ266" s="255"/>
      <c r="QFR266" s="255"/>
      <c r="QFS266" s="255"/>
      <c r="QFT266" s="255"/>
      <c r="QFU266" s="255"/>
      <c r="QFV266" s="255"/>
      <c r="QFW266" s="255"/>
      <c r="QFX266" s="255"/>
      <c r="QFY266" s="255"/>
      <c r="QFZ266" s="255"/>
      <c r="QGA266" s="255"/>
      <c r="QGB266" s="255"/>
      <c r="QGC266" s="255"/>
      <c r="QGD266" s="255"/>
      <c r="QGE266" s="255"/>
      <c r="QGF266" s="255"/>
      <c r="QGG266" s="255"/>
      <c r="QGH266" s="255"/>
      <c r="QGI266" s="255"/>
      <c r="QGJ266" s="255"/>
      <c r="QGK266" s="255"/>
      <c r="QGL266" s="255"/>
      <c r="QGM266" s="255"/>
      <c r="QGN266" s="255"/>
      <c r="QGO266" s="255"/>
      <c r="QGP266" s="255"/>
      <c r="QGQ266" s="255"/>
      <c r="QGR266" s="255"/>
      <c r="QGS266" s="255"/>
      <c r="QGT266" s="255"/>
      <c r="QGU266" s="255"/>
      <c r="QGV266" s="255"/>
      <c r="QGW266" s="255"/>
      <c r="QGX266" s="255"/>
      <c r="QGY266" s="255"/>
      <c r="QGZ266" s="255"/>
      <c r="QHA266" s="255"/>
      <c r="QHB266" s="255"/>
      <c r="QHC266" s="255"/>
      <c r="QHD266" s="255"/>
      <c r="QHE266" s="255"/>
      <c r="QHF266" s="255"/>
      <c r="QHG266" s="255"/>
      <c r="QHH266" s="255"/>
      <c r="QHI266" s="255"/>
      <c r="QHJ266" s="255"/>
      <c r="QHK266" s="255"/>
      <c r="QHL266" s="255"/>
      <c r="QHM266" s="255"/>
      <c r="QHN266" s="255"/>
      <c r="QHO266" s="255"/>
      <c r="QHP266" s="255"/>
      <c r="QHQ266" s="255"/>
      <c r="QHR266" s="255"/>
      <c r="QHS266" s="255"/>
      <c r="QHT266" s="255"/>
      <c r="QHU266" s="255"/>
      <c r="QHV266" s="255"/>
      <c r="QHW266" s="255"/>
      <c r="QHX266" s="255"/>
      <c r="QHY266" s="255"/>
      <c r="QHZ266" s="255"/>
      <c r="QIA266" s="255"/>
      <c r="QIB266" s="255"/>
      <c r="QIC266" s="255"/>
      <c r="QID266" s="255"/>
      <c r="QIE266" s="255"/>
      <c r="QIF266" s="255"/>
      <c r="QIG266" s="255"/>
      <c r="QIH266" s="255"/>
      <c r="QII266" s="255"/>
      <c r="QIJ266" s="255"/>
      <c r="QIK266" s="255"/>
      <c r="QIL266" s="255"/>
      <c r="QIM266" s="255"/>
      <c r="QIN266" s="255"/>
      <c r="QIO266" s="255"/>
      <c r="QIP266" s="255"/>
      <c r="QIQ266" s="255"/>
      <c r="QIR266" s="255"/>
      <c r="QIS266" s="255"/>
      <c r="QIT266" s="255"/>
      <c r="QIU266" s="255"/>
      <c r="QIV266" s="255"/>
      <c r="QIW266" s="255"/>
      <c r="QIX266" s="255"/>
      <c r="QIY266" s="255"/>
      <c r="QIZ266" s="255"/>
      <c r="QJA266" s="255"/>
      <c r="QJB266" s="255"/>
      <c r="QJC266" s="255"/>
      <c r="QJD266" s="255"/>
      <c r="QJE266" s="255"/>
      <c r="QJF266" s="255"/>
      <c r="QJG266" s="255"/>
      <c r="QJH266" s="255"/>
      <c r="QJI266" s="255"/>
      <c r="QJJ266" s="255"/>
      <c r="QJK266" s="255"/>
      <c r="QJL266" s="255"/>
      <c r="QJM266" s="255"/>
      <c r="QJN266" s="255"/>
      <c r="QJO266" s="255"/>
      <c r="QJP266" s="255"/>
      <c r="QJQ266" s="255"/>
      <c r="QJR266" s="255"/>
      <c r="QJS266" s="255"/>
      <c r="QJT266" s="255"/>
      <c r="QJU266" s="255"/>
      <c r="QJV266" s="255"/>
      <c r="QJW266" s="255"/>
      <c r="QJX266" s="255"/>
      <c r="QJY266" s="255"/>
      <c r="QJZ266" s="255"/>
      <c r="QKA266" s="255"/>
      <c r="QKB266" s="255"/>
      <c r="QKC266" s="255"/>
      <c r="QKD266" s="255"/>
      <c r="QKE266" s="255"/>
      <c r="QKF266" s="255"/>
      <c r="QKG266" s="255"/>
      <c r="QKH266" s="255"/>
      <c r="QKI266" s="255"/>
      <c r="QKJ266" s="255"/>
      <c r="QKK266" s="255"/>
      <c r="QKL266" s="255"/>
      <c r="QKM266" s="255"/>
      <c r="QKN266" s="255"/>
      <c r="QKO266" s="255"/>
      <c r="QKP266" s="255"/>
      <c r="QKQ266" s="255"/>
      <c r="QKR266" s="255"/>
      <c r="QKS266" s="255"/>
      <c r="QKT266" s="255"/>
      <c r="QKU266" s="255"/>
      <c r="QKV266" s="255"/>
      <c r="QKW266" s="255"/>
      <c r="QKX266" s="255"/>
      <c r="QKY266" s="255"/>
      <c r="QKZ266" s="255"/>
      <c r="QLA266" s="255"/>
      <c r="QLB266" s="255"/>
      <c r="QLC266" s="255"/>
      <c r="QLD266" s="255"/>
      <c r="QLE266" s="255"/>
      <c r="QLF266" s="255"/>
      <c r="QLG266" s="255"/>
      <c r="QLH266" s="255"/>
      <c r="QLI266" s="255"/>
      <c r="QLJ266" s="255"/>
      <c r="QLK266" s="255"/>
      <c r="QLL266" s="255"/>
      <c r="QLM266" s="255"/>
      <c r="QLN266" s="255"/>
      <c r="QLO266" s="255"/>
      <c r="QLP266" s="255"/>
      <c r="QLQ266" s="255"/>
      <c r="QLR266" s="255"/>
      <c r="QLS266" s="255"/>
      <c r="QLT266" s="255"/>
      <c r="QLU266" s="255"/>
      <c r="QLV266" s="255"/>
      <c r="QLW266" s="255"/>
      <c r="QLX266" s="255"/>
      <c r="QLY266" s="255"/>
      <c r="QLZ266" s="255"/>
      <c r="QMA266" s="255"/>
      <c r="QMB266" s="255"/>
      <c r="QMC266" s="255"/>
      <c r="QMD266" s="255"/>
      <c r="QME266" s="255"/>
      <c r="QMF266" s="255"/>
      <c r="QMG266" s="255"/>
      <c r="QMH266" s="255"/>
      <c r="QMI266" s="255"/>
      <c r="QMJ266" s="255"/>
      <c r="QMK266" s="255"/>
      <c r="QML266" s="255"/>
      <c r="QMM266" s="255"/>
      <c r="QMN266" s="255"/>
      <c r="QMO266" s="255"/>
      <c r="QMP266" s="255"/>
      <c r="QMQ266" s="255"/>
      <c r="QMR266" s="255"/>
      <c r="QMS266" s="255"/>
      <c r="QMT266" s="255"/>
      <c r="QMU266" s="255"/>
      <c r="QMV266" s="255"/>
      <c r="QMW266" s="255"/>
      <c r="QMX266" s="255"/>
      <c r="QMY266" s="255"/>
      <c r="QMZ266" s="255"/>
      <c r="QNA266" s="255"/>
      <c r="QNB266" s="255"/>
      <c r="QNC266" s="255"/>
      <c r="QND266" s="255"/>
      <c r="QNE266" s="255"/>
      <c r="QNF266" s="255"/>
      <c r="QNG266" s="255"/>
      <c r="QNH266" s="255"/>
      <c r="QNI266" s="255"/>
      <c r="QNJ266" s="255"/>
      <c r="QNK266" s="255"/>
      <c r="QNL266" s="255"/>
      <c r="QNM266" s="255"/>
      <c r="QNN266" s="255"/>
      <c r="QNO266" s="255"/>
      <c r="QNP266" s="255"/>
      <c r="QNQ266" s="255"/>
      <c r="QNR266" s="255"/>
      <c r="QNS266" s="255"/>
      <c r="QNT266" s="255"/>
      <c r="QNU266" s="255"/>
      <c r="QNV266" s="255"/>
      <c r="QNW266" s="255"/>
      <c r="QNX266" s="255"/>
      <c r="QNY266" s="255"/>
      <c r="QNZ266" s="255"/>
      <c r="QOA266" s="255"/>
      <c r="QOB266" s="255"/>
      <c r="QOC266" s="255"/>
      <c r="QOD266" s="255"/>
      <c r="QOE266" s="255"/>
      <c r="QOF266" s="255"/>
      <c r="QOG266" s="255"/>
      <c r="QOH266" s="255"/>
      <c r="QOI266" s="255"/>
      <c r="QOJ266" s="255"/>
      <c r="QOK266" s="255"/>
      <c r="QOL266" s="255"/>
      <c r="QOM266" s="255"/>
      <c r="QON266" s="255"/>
      <c r="QOO266" s="255"/>
      <c r="QOP266" s="255"/>
      <c r="QOQ266" s="255"/>
      <c r="QOR266" s="255"/>
      <c r="QOS266" s="255"/>
      <c r="QOT266" s="255"/>
      <c r="QOU266" s="255"/>
      <c r="QOV266" s="255"/>
      <c r="QOW266" s="255"/>
      <c r="QOX266" s="255"/>
      <c r="QOY266" s="255"/>
      <c r="QOZ266" s="255"/>
      <c r="QPA266" s="255"/>
      <c r="QPB266" s="255"/>
      <c r="QPC266" s="255"/>
      <c r="QPD266" s="255"/>
      <c r="QPE266" s="255"/>
      <c r="QPF266" s="255"/>
      <c r="QPG266" s="255"/>
      <c r="QPH266" s="255"/>
      <c r="QPI266" s="255"/>
      <c r="QPJ266" s="255"/>
      <c r="QPK266" s="255"/>
      <c r="QPL266" s="255"/>
      <c r="QPM266" s="255"/>
      <c r="QPN266" s="255"/>
      <c r="QPO266" s="255"/>
      <c r="QPP266" s="255"/>
      <c r="QPQ266" s="255"/>
      <c r="QPR266" s="255"/>
      <c r="QPS266" s="255"/>
      <c r="QPT266" s="255"/>
      <c r="QPU266" s="255"/>
      <c r="QPV266" s="255"/>
      <c r="QPW266" s="255"/>
      <c r="QPX266" s="255"/>
      <c r="QPY266" s="255"/>
      <c r="QPZ266" s="255"/>
      <c r="QQA266" s="255"/>
      <c r="QQB266" s="255"/>
      <c r="QQC266" s="255"/>
      <c r="QQD266" s="255"/>
      <c r="QQE266" s="255"/>
      <c r="QQF266" s="255"/>
      <c r="QQG266" s="255"/>
      <c r="QQH266" s="255"/>
      <c r="QQI266" s="255"/>
      <c r="QQJ266" s="255"/>
      <c r="QQK266" s="255"/>
      <c r="QQL266" s="255"/>
      <c r="QQM266" s="255"/>
      <c r="QQN266" s="255"/>
      <c r="QQO266" s="255"/>
      <c r="QQP266" s="255"/>
      <c r="QQQ266" s="255"/>
      <c r="QQR266" s="255"/>
      <c r="QQS266" s="255"/>
      <c r="QQT266" s="255"/>
      <c r="QQU266" s="255"/>
      <c r="QQV266" s="255"/>
      <c r="QQW266" s="255"/>
      <c r="QQX266" s="255"/>
      <c r="QQY266" s="255"/>
      <c r="QQZ266" s="255"/>
      <c r="QRA266" s="255"/>
      <c r="QRB266" s="255"/>
      <c r="QRC266" s="255"/>
      <c r="QRD266" s="255"/>
      <c r="QRE266" s="255"/>
      <c r="QRF266" s="255"/>
      <c r="QRG266" s="255"/>
      <c r="QRH266" s="255"/>
      <c r="QRI266" s="255"/>
      <c r="QRJ266" s="255"/>
      <c r="QRK266" s="255"/>
      <c r="QRL266" s="255"/>
      <c r="QRM266" s="255"/>
      <c r="QRN266" s="255"/>
      <c r="QRO266" s="255"/>
      <c r="QRP266" s="255"/>
      <c r="QRQ266" s="255"/>
      <c r="QRR266" s="255"/>
      <c r="QRS266" s="255"/>
      <c r="QRT266" s="255"/>
      <c r="QRU266" s="255"/>
      <c r="QRV266" s="255"/>
      <c r="QRW266" s="255"/>
      <c r="QRX266" s="255"/>
      <c r="QRY266" s="255"/>
      <c r="QRZ266" s="255"/>
      <c r="QSA266" s="255"/>
      <c r="QSB266" s="255"/>
      <c r="QSC266" s="255"/>
      <c r="QSD266" s="255"/>
      <c r="QSE266" s="255"/>
      <c r="QSF266" s="255"/>
      <c r="QSG266" s="255"/>
      <c r="QSH266" s="255"/>
      <c r="QSI266" s="255"/>
      <c r="QSJ266" s="255"/>
      <c r="QSK266" s="255"/>
      <c r="QSL266" s="255"/>
      <c r="QSM266" s="255"/>
      <c r="QSN266" s="255"/>
      <c r="QSO266" s="255"/>
      <c r="QSP266" s="255"/>
      <c r="QSQ266" s="255"/>
      <c r="QSR266" s="255"/>
      <c r="QSS266" s="255"/>
      <c r="QST266" s="255"/>
      <c r="QSU266" s="255"/>
      <c r="QSV266" s="255"/>
      <c r="QSW266" s="255"/>
      <c r="QSX266" s="255"/>
      <c r="QSY266" s="255"/>
      <c r="QSZ266" s="255"/>
      <c r="QTA266" s="255"/>
      <c r="QTB266" s="255"/>
      <c r="QTC266" s="255"/>
      <c r="QTD266" s="255"/>
      <c r="QTE266" s="255"/>
      <c r="QTF266" s="255"/>
      <c r="QTG266" s="255"/>
      <c r="QTH266" s="255"/>
      <c r="QTI266" s="255"/>
      <c r="QTJ266" s="255"/>
      <c r="QTK266" s="255"/>
      <c r="QTL266" s="255"/>
      <c r="QTM266" s="255"/>
      <c r="QTN266" s="255"/>
      <c r="QTO266" s="255"/>
      <c r="QTP266" s="255"/>
      <c r="QTQ266" s="255"/>
      <c r="QTR266" s="255"/>
      <c r="QTS266" s="255"/>
      <c r="QTT266" s="255"/>
      <c r="QTU266" s="255"/>
      <c r="QTV266" s="255"/>
      <c r="QTW266" s="255"/>
      <c r="QTX266" s="255"/>
      <c r="QTY266" s="255"/>
      <c r="QTZ266" s="255"/>
      <c r="QUA266" s="255"/>
      <c r="QUB266" s="255"/>
      <c r="QUC266" s="255"/>
      <c r="QUD266" s="255"/>
      <c r="QUE266" s="255"/>
      <c r="QUF266" s="255"/>
      <c r="QUG266" s="255"/>
      <c r="QUH266" s="255"/>
      <c r="QUI266" s="255"/>
      <c r="QUJ266" s="255"/>
      <c r="QUK266" s="255"/>
      <c r="QUL266" s="255"/>
      <c r="QUM266" s="255"/>
      <c r="QUN266" s="255"/>
      <c r="QUO266" s="255"/>
      <c r="QUP266" s="255"/>
      <c r="QUQ266" s="255"/>
      <c r="QUR266" s="255"/>
      <c r="QUS266" s="255"/>
      <c r="QUT266" s="255"/>
      <c r="QUU266" s="255"/>
      <c r="QUV266" s="255"/>
      <c r="QUW266" s="255"/>
      <c r="QUX266" s="255"/>
      <c r="QUY266" s="255"/>
      <c r="QUZ266" s="255"/>
      <c r="QVA266" s="255"/>
      <c r="QVB266" s="255"/>
      <c r="QVC266" s="255"/>
      <c r="QVD266" s="255"/>
      <c r="QVE266" s="255"/>
      <c r="QVF266" s="255"/>
      <c r="QVG266" s="255"/>
      <c r="QVH266" s="255"/>
      <c r="QVI266" s="255"/>
      <c r="QVJ266" s="255"/>
      <c r="QVK266" s="255"/>
      <c r="QVL266" s="255"/>
      <c r="QVM266" s="255"/>
      <c r="QVN266" s="255"/>
      <c r="QVO266" s="255"/>
      <c r="QVP266" s="255"/>
      <c r="QVQ266" s="255"/>
      <c r="QVR266" s="255"/>
      <c r="QVS266" s="255"/>
      <c r="QVT266" s="255"/>
      <c r="QVU266" s="255"/>
      <c r="QVV266" s="255"/>
      <c r="QVW266" s="255"/>
      <c r="QVX266" s="255"/>
      <c r="QVY266" s="255"/>
      <c r="QVZ266" s="255"/>
      <c r="QWA266" s="255"/>
      <c r="QWB266" s="255"/>
      <c r="QWC266" s="255"/>
      <c r="QWD266" s="255"/>
      <c r="QWE266" s="255"/>
      <c r="QWF266" s="255"/>
      <c r="QWG266" s="255"/>
      <c r="QWH266" s="255"/>
      <c r="QWI266" s="255"/>
      <c r="QWJ266" s="255"/>
      <c r="QWK266" s="255"/>
      <c r="QWL266" s="255"/>
      <c r="QWM266" s="255"/>
      <c r="QWN266" s="255"/>
      <c r="QWO266" s="255"/>
      <c r="QWP266" s="255"/>
      <c r="QWQ266" s="255"/>
      <c r="QWR266" s="255"/>
      <c r="QWS266" s="255"/>
      <c r="QWT266" s="255"/>
      <c r="QWU266" s="255"/>
      <c r="QWV266" s="255"/>
      <c r="QWW266" s="255"/>
      <c r="QWX266" s="255"/>
      <c r="QWY266" s="255"/>
      <c r="QWZ266" s="255"/>
      <c r="QXA266" s="255"/>
      <c r="QXB266" s="255"/>
      <c r="QXC266" s="255"/>
      <c r="QXD266" s="255"/>
      <c r="QXE266" s="255"/>
      <c r="QXF266" s="255"/>
      <c r="QXG266" s="255"/>
      <c r="QXH266" s="255"/>
      <c r="QXI266" s="255"/>
      <c r="QXJ266" s="255"/>
      <c r="QXK266" s="255"/>
      <c r="QXL266" s="255"/>
      <c r="QXM266" s="255"/>
      <c r="QXN266" s="255"/>
      <c r="QXO266" s="255"/>
      <c r="QXP266" s="255"/>
      <c r="QXQ266" s="255"/>
      <c r="QXR266" s="255"/>
      <c r="QXS266" s="255"/>
      <c r="QXT266" s="255"/>
      <c r="QXU266" s="255"/>
      <c r="QXV266" s="255"/>
      <c r="QXW266" s="255"/>
      <c r="QXX266" s="255"/>
      <c r="QXY266" s="255"/>
      <c r="QXZ266" s="255"/>
      <c r="QYA266" s="255"/>
      <c r="QYB266" s="255"/>
      <c r="QYC266" s="255"/>
      <c r="QYD266" s="255"/>
      <c r="QYE266" s="255"/>
      <c r="QYF266" s="255"/>
      <c r="QYG266" s="255"/>
      <c r="QYH266" s="255"/>
      <c r="QYI266" s="255"/>
      <c r="QYJ266" s="255"/>
      <c r="QYK266" s="255"/>
      <c r="QYL266" s="255"/>
      <c r="QYM266" s="255"/>
      <c r="QYN266" s="255"/>
      <c r="QYO266" s="255"/>
      <c r="QYP266" s="255"/>
      <c r="QYQ266" s="255"/>
      <c r="QYR266" s="255"/>
      <c r="QYS266" s="255"/>
      <c r="QYT266" s="255"/>
      <c r="QYU266" s="255"/>
      <c r="QYV266" s="255"/>
      <c r="QYW266" s="255"/>
      <c r="QYX266" s="255"/>
      <c r="QYY266" s="255"/>
      <c r="QYZ266" s="255"/>
      <c r="QZA266" s="255"/>
      <c r="QZB266" s="255"/>
      <c r="QZC266" s="255"/>
      <c r="QZD266" s="255"/>
      <c r="QZE266" s="255"/>
      <c r="QZF266" s="255"/>
      <c r="QZG266" s="255"/>
      <c r="QZH266" s="255"/>
      <c r="QZI266" s="255"/>
      <c r="QZJ266" s="255"/>
      <c r="QZK266" s="255"/>
      <c r="QZL266" s="255"/>
      <c r="QZM266" s="255"/>
      <c r="QZN266" s="255"/>
      <c r="QZO266" s="255"/>
      <c r="QZP266" s="255"/>
      <c r="QZQ266" s="255"/>
      <c r="QZR266" s="255"/>
      <c r="QZS266" s="255"/>
      <c r="QZT266" s="255"/>
      <c r="QZU266" s="255"/>
      <c r="QZV266" s="255"/>
      <c r="QZW266" s="255"/>
      <c r="QZX266" s="255"/>
      <c r="QZY266" s="255"/>
      <c r="QZZ266" s="255"/>
      <c r="RAA266" s="255"/>
      <c r="RAB266" s="255"/>
      <c r="RAC266" s="255"/>
      <c r="RAD266" s="255"/>
      <c r="RAE266" s="255"/>
      <c r="RAF266" s="255"/>
      <c r="RAG266" s="255"/>
      <c r="RAH266" s="255"/>
      <c r="RAI266" s="255"/>
      <c r="RAJ266" s="255"/>
      <c r="RAK266" s="255"/>
      <c r="RAL266" s="255"/>
      <c r="RAM266" s="255"/>
      <c r="RAN266" s="255"/>
      <c r="RAO266" s="255"/>
      <c r="RAP266" s="255"/>
      <c r="RAQ266" s="255"/>
      <c r="RAR266" s="255"/>
      <c r="RAS266" s="255"/>
      <c r="RAT266" s="255"/>
      <c r="RAU266" s="255"/>
      <c r="RAV266" s="255"/>
      <c r="RAW266" s="255"/>
      <c r="RAX266" s="255"/>
      <c r="RAY266" s="255"/>
      <c r="RAZ266" s="255"/>
      <c r="RBA266" s="255"/>
      <c r="RBB266" s="255"/>
      <c r="RBC266" s="255"/>
      <c r="RBD266" s="255"/>
      <c r="RBE266" s="255"/>
      <c r="RBF266" s="255"/>
      <c r="RBG266" s="255"/>
      <c r="RBH266" s="255"/>
      <c r="RBI266" s="255"/>
      <c r="RBJ266" s="255"/>
      <c r="RBK266" s="255"/>
      <c r="RBL266" s="255"/>
      <c r="RBM266" s="255"/>
      <c r="RBN266" s="255"/>
      <c r="RBO266" s="255"/>
      <c r="RBP266" s="255"/>
      <c r="RBQ266" s="255"/>
      <c r="RBR266" s="255"/>
      <c r="RBS266" s="255"/>
      <c r="RBT266" s="255"/>
      <c r="RBU266" s="255"/>
      <c r="RBV266" s="255"/>
      <c r="RBW266" s="255"/>
      <c r="RBX266" s="255"/>
      <c r="RBY266" s="255"/>
      <c r="RBZ266" s="255"/>
      <c r="RCA266" s="255"/>
      <c r="RCB266" s="255"/>
      <c r="RCC266" s="255"/>
      <c r="RCD266" s="255"/>
      <c r="RCE266" s="255"/>
      <c r="RCF266" s="255"/>
      <c r="RCG266" s="255"/>
      <c r="RCH266" s="255"/>
      <c r="RCI266" s="255"/>
      <c r="RCJ266" s="255"/>
      <c r="RCK266" s="255"/>
      <c r="RCL266" s="255"/>
      <c r="RCM266" s="255"/>
      <c r="RCN266" s="255"/>
      <c r="RCO266" s="255"/>
      <c r="RCP266" s="255"/>
      <c r="RCQ266" s="255"/>
      <c r="RCR266" s="255"/>
      <c r="RCS266" s="255"/>
      <c r="RCT266" s="255"/>
      <c r="RCU266" s="255"/>
      <c r="RCV266" s="255"/>
      <c r="RCW266" s="255"/>
      <c r="RCX266" s="255"/>
      <c r="RCY266" s="255"/>
      <c r="RCZ266" s="255"/>
      <c r="RDA266" s="255"/>
      <c r="RDB266" s="255"/>
      <c r="RDC266" s="255"/>
      <c r="RDD266" s="255"/>
      <c r="RDE266" s="255"/>
      <c r="RDF266" s="255"/>
      <c r="RDG266" s="255"/>
      <c r="RDH266" s="255"/>
      <c r="RDI266" s="255"/>
      <c r="RDJ266" s="255"/>
      <c r="RDK266" s="255"/>
      <c r="RDL266" s="255"/>
      <c r="RDM266" s="255"/>
      <c r="RDN266" s="255"/>
      <c r="RDO266" s="255"/>
      <c r="RDP266" s="255"/>
      <c r="RDQ266" s="255"/>
      <c r="RDR266" s="255"/>
      <c r="RDS266" s="255"/>
      <c r="RDT266" s="255"/>
      <c r="RDU266" s="255"/>
      <c r="RDV266" s="255"/>
      <c r="RDW266" s="255"/>
      <c r="RDX266" s="255"/>
      <c r="RDY266" s="255"/>
      <c r="RDZ266" s="255"/>
      <c r="REA266" s="255"/>
      <c r="REB266" s="255"/>
      <c r="REC266" s="255"/>
      <c r="RED266" s="255"/>
      <c r="REE266" s="255"/>
      <c r="REF266" s="255"/>
      <c r="REG266" s="255"/>
      <c r="REH266" s="255"/>
      <c r="REI266" s="255"/>
      <c r="REJ266" s="255"/>
      <c r="REK266" s="255"/>
      <c r="REL266" s="255"/>
      <c r="REM266" s="255"/>
      <c r="REN266" s="255"/>
      <c r="REO266" s="255"/>
      <c r="REP266" s="255"/>
      <c r="REQ266" s="255"/>
      <c r="RER266" s="255"/>
      <c r="RES266" s="255"/>
      <c r="RET266" s="255"/>
      <c r="REU266" s="255"/>
      <c r="REV266" s="255"/>
      <c r="REW266" s="255"/>
      <c r="REX266" s="255"/>
      <c r="REY266" s="255"/>
      <c r="REZ266" s="255"/>
      <c r="RFA266" s="255"/>
      <c r="RFB266" s="255"/>
      <c r="RFC266" s="255"/>
      <c r="RFD266" s="255"/>
      <c r="RFE266" s="255"/>
      <c r="RFF266" s="255"/>
      <c r="RFG266" s="255"/>
      <c r="RFH266" s="255"/>
      <c r="RFI266" s="255"/>
      <c r="RFJ266" s="255"/>
      <c r="RFK266" s="255"/>
      <c r="RFL266" s="255"/>
      <c r="RFM266" s="255"/>
      <c r="RFN266" s="255"/>
      <c r="RFO266" s="255"/>
      <c r="RFP266" s="255"/>
      <c r="RFQ266" s="255"/>
      <c r="RFR266" s="255"/>
      <c r="RFS266" s="255"/>
      <c r="RFT266" s="255"/>
      <c r="RFU266" s="255"/>
      <c r="RFV266" s="255"/>
      <c r="RFW266" s="255"/>
      <c r="RFX266" s="255"/>
      <c r="RFY266" s="255"/>
      <c r="RFZ266" s="255"/>
      <c r="RGA266" s="255"/>
      <c r="RGB266" s="255"/>
      <c r="RGC266" s="255"/>
      <c r="RGD266" s="255"/>
      <c r="RGE266" s="255"/>
      <c r="RGF266" s="255"/>
      <c r="RGG266" s="255"/>
      <c r="RGH266" s="255"/>
      <c r="RGI266" s="255"/>
      <c r="RGJ266" s="255"/>
      <c r="RGK266" s="255"/>
      <c r="RGL266" s="255"/>
      <c r="RGM266" s="255"/>
      <c r="RGN266" s="255"/>
      <c r="RGO266" s="255"/>
      <c r="RGP266" s="255"/>
      <c r="RGQ266" s="255"/>
      <c r="RGR266" s="255"/>
      <c r="RGS266" s="255"/>
      <c r="RGT266" s="255"/>
      <c r="RGU266" s="255"/>
      <c r="RGV266" s="255"/>
      <c r="RGW266" s="255"/>
      <c r="RGX266" s="255"/>
      <c r="RGY266" s="255"/>
      <c r="RGZ266" s="255"/>
      <c r="RHA266" s="255"/>
      <c r="RHB266" s="255"/>
      <c r="RHC266" s="255"/>
      <c r="RHD266" s="255"/>
      <c r="RHE266" s="255"/>
      <c r="RHF266" s="255"/>
      <c r="RHG266" s="255"/>
      <c r="RHH266" s="255"/>
      <c r="RHI266" s="255"/>
      <c r="RHJ266" s="255"/>
      <c r="RHK266" s="255"/>
      <c r="RHL266" s="255"/>
      <c r="RHM266" s="255"/>
      <c r="RHN266" s="255"/>
      <c r="RHO266" s="255"/>
      <c r="RHP266" s="255"/>
      <c r="RHQ266" s="255"/>
      <c r="RHR266" s="255"/>
      <c r="RHS266" s="255"/>
      <c r="RHT266" s="255"/>
      <c r="RHU266" s="255"/>
      <c r="RHV266" s="255"/>
      <c r="RHW266" s="255"/>
      <c r="RHX266" s="255"/>
      <c r="RHY266" s="255"/>
      <c r="RHZ266" s="255"/>
      <c r="RIA266" s="255"/>
      <c r="RIB266" s="255"/>
      <c r="RIC266" s="255"/>
      <c r="RID266" s="255"/>
      <c r="RIE266" s="255"/>
      <c r="RIF266" s="255"/>
      <c r="RIG266" s="255"/>
      <c r="RIH266" s="255"/>
      <c r="RII266" s="255"/>
      <c r="RIJ266" s="255"/>
      <c r="RIK266" s="255"/>
      <c r="RIL266" s="255"/>
      <c r="RIM266" s="255"/>
      <c r="RIN266" s="255"/>
      <c r="RIO266" s="255"/>
      <c r="RIP266" s="255"/>
      <c r="RIQ266" s="255"/>
      <c r="RIR266" s="255"/>
      <c r="RIS266" s="255"/>
      <c r="RIT266" s="255"/>
      <c r="RIU266" s="255"/>
      <c r="RIV266" s="255"/>
      <c r="RIW266" s="255"/>
      <c r="RIX266" s="255"/>
      <c r="RIY266" s="255"/>
      <c r="RIZ266" s="255"/>
      <c r="RJA266" s="255"/>
      <c r="RJB266" s="255"/>
      <c r="RJC266" s="255"/>
      <c r="RJD266" s="255"/>
      <c r="RJE266" s="255"/>
      <c r="RJF266" s="255"/>
      <c r="RJG266" s="255"/>
      <c r="RJH266" s="255"/>
      <c r="RJI266" s="255"/>
      <c r="RJJ266" s="255"/>
      <c r="RJK266" s="255"/>
      <c r="RJL266" s="255"/>
      <c r="RJM266" s="255"/>
      <c r="RJN266" s="255"/>
      <c r="RJO266" s="255"/>
      <c r="RJP266" s="255"/>
      <c r="RJQ266" s="255"/>
      <c r="RJR266" s="255"/>
      <c r="RJS266" s="255"/>
      <c r="RJT266" s="255"/>
      <c r="RJU266" s="255"/>
      <c r="RJV266" s="255"/>
      <c r="RJW266" s="255"/>
      <c r="RJX266" s="255"/>
      <c r="RJY266" s="255"/>
      <c r="RJZ266" s="255"/>
      <c r="RKA266" s="255"/>
      <c r="RKB266" s="255"/>
      <c r="RKC266" s="255"/>
      <c r="RKD266" s="255"/>
      <c r="RKE266" s="255"/>
      <c r="RKF266" s="255"/>
      <c r="RKG266" s="255"/>
      <c r="RKH266" s="255"/>
      <c r="RKI266" s="255"/>
      <c r="RKJ266" s="255"/>
      <c r="RKK266" s="255"/>
      <c r="RKL266" s="255"/>
      <c r="RKM266" s="255"/>
      <c r="RKN266" s="255"/>
      <c r="RKO266" s="255"/>
      <c r="RKP266" s="255"/>
      <c r="RKQ266" s="255"/>
      <c r="RKR266" s="255"/>
      <c r="RKS266" s="255"/>
      <c r="RKT266" s="255"/>
      <c r="RKU266" s="255"/>
      <c r="RKV266" s="255"/>
      <c r="RKW266" s="255"/>
      <c r="RKX266" s="255"/>
      <c r="RKY266" s="255"/>
      <c r="RKZ266" s="255"/>
      <c r="RLA266" s="255"/>
      <c r="RLB266" s="255"/>
      <c r="RLC266" s="255"/>
      <c r="RLD266" s="255"/>
      <c r="RLE266" s="255"/>
      <c r="RLF266" s="255"/>
      <c r="RLG266" s="255"/>
      <c r="RLH266" s="255"/>
      <c r="RLI266" s="255"/>
      <c r="RLJ266" s="255"/>
      <c r="RLK266" s="255"/>
      <c r="RLL266" s="255"/>
      <c r="RLM266" s="255"/>
      <c r="RLN266" s="255"/>
      <c r="RLO266" s="255"/>
      <c r="RLP266" s="255"/>
      <c r="RLQ266" s="255"/>
      <c r="RLR266" s="255"/>
      <c r="RLS266" s="255"/>
      <c r="RLT266" s="255"/>
      <c r="RLU266" s="255"/>
      <c r="RLV266" s="255"/>
      <c r="RLW266" s="255"/>
      <c r="RLX266" s="255"/>
      <c r="RLY266" s="255"/>
      <c r="RLZ266" s="255"/>
      <c r="RMA266" s="255"/>
      <c r="RMB266" s="255"/>
      <c r="RMC266" s="255"/>
      <c r="RMD266" s="255"/>
      <c r="RME266" s="255"/>
      <c r="RMF266" s="255"/>
      <c r="RMG266" s="255"/>
      <c r="RMH266" s="255"/>
      <c r="RMI266" s="255"/>
      <c r="RMJ266" s="255"/>
      <c r="RMK266" s="255"/>
      <c r="RML266" s="255"/>
      <c r="RMM266" s="255"/>
      <c r="RMN266" s="255"/>
      <c r="RMO266" s="255"/>
      <c r="RMP266" s="255"/>
      <c r="RMQ266" s="255"/>
      <c r="RMR266" s="255"/>
      <c r="RMS266" s="255"/>
      <c r="RMT266" s="255"/>
      <c r="RMU266" s="255"/>
      <c r="RMV266" s="255"/>
      <c r="RMW266" s="255"/>
      <c r="RMX266" s="255"/>
      <c r="RMY266" s="255"/>
      <c r="RMZ266" s="255"/>
      <c r="RNA266" s="255"/>
      <c r="RNB266" s="255"/>
      <c r="RNC266" s="255"/>
      <c r="RND266" s="255"/>
      <c r="RNE266" s="255"/>
      <c r="RNF266" s="255"/>
      <c r="RNG266" s="255"/>
      <c r="RNH266" s="255"/>
      <c r="RNI266" s="255"/>
      <c r="RNJ266" s="255"/>
      <c r="RNK266" s="255"/>
      <c r="RNL266" s="255"/>
      <c r="RNM266" s="255"/>
      <c r="RNN266" s="255"/>
      <c r="RNO266" s="255"/>
      <c r="RNP266" s="255"/>
      <c r="RNQ266" s="255"/>
      <c r="RNR266" s="255"/>
      <c r="RNS266" s="255"/>
      <c r="RNT266" s="255"/>
      <c r="RNU266" s="255"/>
      <c r="RNV266" s="255"/>
      <c r="RNW266" s="255"/>
      <c r="RNX266" s="255"/>
      <c r="RNY266" s="255"/>
      <c r="RNZ266" s="255"/>
      <c r="ROA266" s="255"/>
      <c r="ROB266" s="255"/>
      <c r="ROC266" s="255"/>
      <c r="ROD266" s="255"/>
      <c r="ROE266" s="255"/>
      <c r="ROF266" s="255"/>
      <c r="ROG266" s="255"/>
      <c r="ROH266" s="255"/>
      <c r="ROI266" s="255"/>
      <c r="ROJ266" s="255"/>
      <c r="ROK266" s="255"/>
      <c r="ROL266" s="255"/>
      <c r="ROM266" s="255"/>
      <c r="RON266" s="255"/>
      <c r="ROO266" s="255"/>
      <c r="ROP266" s="255"/>
      <c r="ROQ266" s="255"/>
      <c r="ROR266" s="255"/>
      <c r="ROS266" s="255"/>
      <c r="ROT266" s="255"/>
      <c r="ROU266" s="255"/>
      <c r="ROV266" s="255"/>
      <c r="ROW266" s="255"/>
      <c r="ROX266" s="255"/>
      <c r="ROY266" s="255"/>
      <c r="ROZ266" s="255"/>
      <c r="RPA266" s="255"/>
      <c r="RPB266" s="255"/>
      <c r="RPC266" s="255"/>
      <c r="RPD266" s="255"/>
      <c r="RPE266" s="255"/>
      <c r="RPF266" s="255"/>
      <c r="RPG266" s="255"/>
      <c r="RPH266" s="255"/>
      <c r="RPI266" s="255"/>
      <c r="RPJ266" s="255"/>
      <c r="RPK266" s="255"/>
      <c r="RPL266" s="255"/>
      <c r="RPM266" s="255"/>
      <c r="RPN266" s="255"/>
      <c r="RPO266" s="255"/>
      <c r="RPP266" s="255"/>
      <c r="RPQ266" s="255"/>
      <c r="RPR266" s="255"/>
      <c r="RPS266" s="255"/>
      <c r="RPT266" s="255"/>
      <c r="RPU266" s="255"/>
      <c r="RPV266" s="255"/>
      <c r="RPW266" s="255"/>
      <c r="RPX266" s="255"/>
      <c r="RPY266" s="255"/>
      <c r="RPZ266" s="255"/>
      <c r="RQA266" s="255"/>
      <c r="RQB266" s="255"/>
      <c r="RQC266" s="255"/>
      <c r="RQD266" s="255"/>
      <c r="RQE266" s="255"/>
      <c r="RQF266" s="255"/>
      <c r="RQG266" s="255"/>
      <c r="RQH266" s="255"/>
      <c r="RQI266" s="255"/>
      <c r="RQJ266" s="255"/>
      <c r="RQK266" s="255"/>
      <c r="RQL266" s="255"/>
      <c r="RQM266" s="255"/>
      <c r="RQN266" s="255"/>
      <c r="RQO266" s="255"/>
      <c r="RQP266" s="255"/>
      <c r="RQQ266" s="255"/>
      <c r="RQR266" s="255"/>
      <c r="RQS266" s="255"/>
      <c r="RQT266" s="255"/>
      <c r="RQU266" s="255"/>
      <c r="RQV266" s="255"/>
      <c r="RQW266" s="255"/>
      <c r="RQX266" s="255"/>
      <c r="RQY266" s="255"/>
      <c r="RQZ266" s="255"/>
      <c r="RRA266" s="255"/>
      <c r="RRB266" s="255"/>
      <c r="RRC266" s="255"/>
      <c r="RRD266" s="255"/>
      <c r="RRE266" s="255"/>
      <c r="RRF266" s="255"/>
      <c r="RRG266" s="255"/>
      <c r="RRH266" s="255"/>
      <c r="RRI266" s="255"/>
      <c r="RRJ266" s="255"/>
      <c r="RRK266" s="255"/>
      <c r="RRL266" s="255"/>
      <c r="RRM266" s="255"/>
      <c r="RRN266" s="255"/>
      <c r="RRO266" s="255"/>
      <c r="RRP266" s="255"/>
      <c r="RRQ266" s="255"/>
      <c r="RRR266" s="255"/>
      <c r="RRS266" s="255"/>
      <c r="RRT266" s="255"/>
      <c r="RRU266" s="255"/>
      <c r="RRV266" s="255"/>
      <c r="RRW266" s="255"/>
      <c r="RRX266" s="255"/>
      <c r="RRY266" s="255"/>
      <c r="RRZ266" s="255"/>
      <c r="RSA266" s="255"/>
      <c r="RSB266" s="255"/>
      <c r="RSC266" s="255"/>
      <c r="RSD266" s="255"/>
      <c r="RSE266" s="255"/>
      <c r="RSF266" s="255"/>
      <c r="RSG266" s="255"/>
      <c r="RSH266" s="255"/>
      <c r="RSI266" s="255"/>
      <c r="RSJ266" s="255"/>
      <c r="RSK266" s="255"/>
      <c r="RSL266" s="255"/>
      <c r="RSM266" s="255"/>
      <c r="RSN266" s="255"/>
      <c r="RSO266" s="255"/>
      <c r="RSP266" s="255"/>
      <c r="RSQ266" s="255"/>
      <c r="RSR266" s="255"/>
      <c r="RSS266" s="255"/>
      <c r="RST266" s="255"/>
      <c r="RSU266" s="255"/>
      <c r="RSV266" s="255"/>
      <c r="RSW266" s="255"/>
      <c r="RSX266" s="255"/>
      <c r="RSY266" s="255"/>
      <c r="RSZ266" s="255"/>
      <c r="RTA266" s="255"/>
      <c r="RTB266" s="255"/>
      <c r="RTC266" s="255"/>
      <c r="RTD266" s="255"/>
      <c r="RTE266" s="255"/>
      <c r="RTF266" s="255"/>
      <c r="RTG266" s="255"/>
      <c r="RTH266" s="255"/>
      <c r="RTI266" s="255"/>
      <c r="RTJ266" s="255"/>
      <c r="RTK266" s="255"/>
      <c r="RTL266" s="255"/>
      <c r="RTM266" s="255"/>
      <c r="RTN266" s="255"/>
      <c r="RTO266" s="255"/>
      <c r="RTP266" s="255"/>
      <c r="RTQ266" s="255"/>
      <c r="RTR266" s="255"/>
      <c r="RTS266" s="255"/>
      <c r="RTT266" s="255"/>
      <c r="RTU266" s="255"/>
      <c r="RTV266" s="255"/>
      <c r="RTW266" s="255"/>
      <c r="RTX266" s="255"/>
      <c r="RTY266" s="255"/>
      <c r="RTZ266" s="255"/>
      <c r="RUA266" s="255"/>
      <c r="RUB266" s="255"/>
      <c r="RUC266" s="255"/>
      <c r="RUD266" s="255"/>
      <c r="RUE266" s="255"/>
      <c r="RUF266" s="255"/>
      <c r="RUG266" s="255"/>
      <c r="RUH266" s="255"/>
      <c r="RUI266" s="255"/>
      <c r="RUJ266" s="255"/>
      <c r="RUK266" s="255"/>
      <c r="RUL266" s="255"/>
      <c r="RUM266" s="255"/>
      <c r="RUN266" s="255"/>
      <c r="RUO266" s="255"/>
      <c r="RUP266" s="255"/>
      <c r="RUQ266" s="255"/>
      <c r="RUR266" s="255"/>
      <c r="RUS266" s="255"/>
      <c r="RUT266" s="255"/>
      <c r="RUU266" s="255"/>
      <c r="RUV266" s="255"/>
      <c r="RUW266" s="255"/>
      <c r="RUX266" s="255"/>
      <c r="RUY266" s="255"/>
      <c r="RUZ266" s="255"/>
      <c r="RVA266" s="255"/>
      <c r="RVB266" s="255"/>
      <c r="RVC266" s="255"/>
      <c r="RVD266" s="255"/>
      <c r="RVE266" s="255"/>
      <c r="RVF266" s="255"/>
      <c r="RVG266" s="255"/>
      <c r="RVH266" s="255"/>
      <c r="RVI266" s="255"/>
      <c r="RVJ266" s="255"/>
      <c r="RVK266" s="255"/>
      <c r="RVL266" s="255"/>
      <c r="RVM266" s="255"/>
      <c r="RVN266" s="255"/>
      <c r="RVO266" s="255"/>
      <c r="RVP266" s="255"/>
      <c r="RVQ266" s="255"/>
      <c r="RVR266" s="255"/>
      <c r="RVS266" s="255"/>
      <c r="RVT266" s="255"/>
      <c r="RVU266" s="255"/>
      <c r="RVV266" s="255"/>
      <c r="RVW266" s="255"/>
      <c r="RVX266" s="255"/>
      <c r="RVY266" s="255"/>
      <c r="RVZ266" s="255"/>
      <c r="RWA266" s="255"/>
      <c r="RWB266" s="255"/>
      <c r="RWC266" s="255"/>
      <c r="RWD266" s="255"/>
      <c r="RWE266" s="255"/>
      <c r="RWF266" s="255"/>
      <c r="RWG266" s="255"/>
      <c r="RWH266" s="255"/>
      <c r="RWI266" s="255"/>
      <c r="RWJ266" s="255"/>
      <c r="RWK266" s="255"/>
      <c r="RWL266" s="255"/>
      <c r="RWM266" s="255"/>
      <c r="RWN266" s="255"/>
      <c r="RWO266" s="255"/>
      <c r="RWP266" s="255"/>
      <c r="RWQ266" s="255"/>
      <c r="RWR266" s="255"/>
      <c r="RWS266" s="255"/>
      <c r="RWT266" s="255"/>
      <c r="RWU266" s="255"/>
      <c r="RWV266" s="255"/>
      <c r="RWW266" s="255"/>
      <c r="RWX266" s="255"/>
      <c r="RWY266" s="255"/>
      <c r="RWZ266" s="255"/>
      <c r="RXA266" s="255"/>
      <c r="RXB266" s="255"/>
      <c r="RXC266" s="255"/>
      <c r="RXD266" s="255"/>
      <c r="RXE266" s="255"/>
      <c r="RXF266" s="255"/>
      <c r="RXG266" s="255"/>
      <c r="RXH266" s="255"/>
      <c r="RXI266" s="255"/>
      <c r="RXJ266" s="255"/>
      <c r="RXK266" s="255"/>
      <c r="RXL266" s="255"/>
      <c r="RXM266" s="255"/>
      <c r="RXN266" s="255"/>
      <c r="RXO266" s="255"/>
      <c r="RXP266" s="255"/>
      <c r="RXQ266" s="255"/>
      <c r="RXR266" s="255"/>
      <c r="RXS266" s="255"/>
      <c r="RXT266" s="255"/>
      <c r="RXU266" s="255"/>
      <c r="RXV266" s="255"/>
      <c r="RXW266" s="255"/>
      <c r="RXX266" s="255"/>
      <c r="RXY266" s="255"/>
      <c r="RXZ266" s="255"/>
      <c r="RYA266" s="255"/>
      <c r="RYB266" s="255"/>
      <c r="RYC266" s="255"/>
      <c r="RYD266" s="255"/>
      <c r="RYE266" s="255"/>
      <c r="RYF266" s="255"/>
      <c r="RYG266" s="255"/>
      <c r="RYH266" s="255"/>
      <c r="RYI266" s="255"/>
      <c r="RYJ266" s="255"/>
      <c r="RYK266" s="255"/>
      <c r="RYL266" s="255"/>
      <c r="RYM266" s="255"/>
      <c r="RYN266" s="255"/>
      <c r="RYO266" s="255"/>
      <c r="RYP266" s="255"/>
      <c r="RYQ266" s="255"/>
      <c r="RYR266" s="255"/>
      <c r="RYS266" s="255"/>
      <c r="RYT266" s="255"/>
      <c r="RYU266" s="255"/>
      <c r="RYV266" s="255"/>
      <c r="RYW266" s="255"/>
      <c r="RYX266" s="255"/>
      <c r="RYY266" s="255"/>
      <c r="RYZ266" s="255"/>
      <c r="RZA266" s="255"/>
      <c r="RZB266" s="255"/>
      <c r="RZC266" s="255"/>
      <c r="RZD266" s="255"/>
      <c r="RZE266" s="255"/>
      <c r="RZF266" s="255"/>
      <c r="RZG266" s="255"/>
      <c r="RZH266" s="255"/>
      <c r="RZI266" s="255"/>
      <c r="RZJ266" s="255"/>
      <c r="RZK266" s="255"/>
      <c r="RZL266" s="255"/>
      <c r="RZM266" s="255"/>
      <c r="RZN266" s="255"/>
      <c r="RZO266" s="255"/>
      <c r="RZP266" s="255"/>
      <c r="RZQ266" s="255"/>
      <c r="RZR266" s="255"/>
      <c r="RZS266" s="255"/>
      <c r="RZT266" s="255"/>
      <c r="RZU266" s="255"/>
      <c r="RZV266" s="255"/>
      <c r="RZW266" s="255"/>
      <c r="RZX266" s="255"/>
      <c r="RZY266" s="255"/>
      <c r="RZZ266" s="255"/>
      <c r="SAA266" s="255"/>
      <c r="SAB266" s="255"/>
      <c r="SAC266" s="255"/>
      <c r="SAD266" s="255"/>
      <c r="SAE266" s="255"/>
      <c r="SAF266" s="255"/>
      <c r="SAG266" s="255"/>
      <c r="SAH266" s="255"/>
      <c r="SAI266" s="255"/>
      <c r="SAJ266" s="255"/>
      <c r="SAK266" s="255"/>
      <c r="SAL266" s="255"/>
      <c r="SAM266" s="255"/>
      <c r="SAN266" s="255"/>
      <c r="SAO266" s="255"/>
      <c r="SAP266" s="255"/>
      <c r="SAQ266" s="255"/>
      <c r="SAR266" s="255"/>
      <c r="SAS266" s="255"/>
      <c r="SAT266" s="255"/>
      <c r="SAU266" s="255"/>
      <c r="SAV266" s="255"/>
      <c r="SAW266" s="255"/>
      <c r="SAX266" s="255"/>
      <c r="SAY266" s="255"/>
      <c r="SAZ266" s="255"/>
      <c r="SBA266" s="255"/>
      <c r="SBB266" s="255"/>
      <c r="SBC266" s="255"/>
      <c r="SBD266" s="255"/>
      <c r="SBE266" s="255"/>
      <c r="SBF266" s="255"/>
      <c r="SBG266" s="255"/>
      <c r="SBH266" s="255"/>
      <c r="SBI266" s="255"/>
      <c r="SBJ266" s="255"/>
      <c r="SBK266" s="255"/>
      <c r="SBL266" s="255"/>
      <c r="SBM266" s="255"/>
      <c r="SBN266" s="255"/>
      <c r="SBO266" s="255"/>
      <c r="SBP266" s="255"/>
      <c r="SBQ266" s="255"/>
      <c r="SBR266" s="255"/>
      <c r="SBS266" s="255"/>
      <c r="SBT266" s="255"/>
      <c r="SBU266" s="255"/>
      <c r="SBV266" s="255"/>
      <c r="SBW266" s="255"/>
      <c r="SBX266" s="255"/>
      <c r="SBY266" s="255"/>
      <c r="SBZ266" s="255"/>
      <c r="SCA266" s="255"/>
      <c r="SCB266" s="255"/>
      <c r="SCC266" s="255"/>
      <c r="SCD266" s="255"/>
      <c r="SCE266" s="255"/>
      <c r="SCF266" s="255"/>
      <c r="SCG266" s="255"/>
      <c r="SCH266" s="255"/>
      <c r="SCI266" s="255"/>
      <c r="SCJ266" s="255"/>
      <c r="SCK266" s="255"/>
      <c r="SCL266" s="255"/>
      <c r="SCM266" s="255"/>
      <c r="SCN266" s="255"/>
      <c r="SCO266" s="255"/>
      <c r="SCP266" s="255"/>
      <c r="SCQ266" s="255"/>
      <c r="SCR266" s="255"/>
      <c r="SCS266" s="255"/>
      <c r="SCT266" s="255"/>
      <c r="SCU266" s="255"/>
      <c r="SCV266" s="255"/>
      <c r="SCW266" s="255"/>
      <c r="SCX266" s="255"/>
      <c r="SCY266" s="255"/>
      <c r="SCZ266" s="255"/>
      <c r="SDA266" s="255"/>
      <c r="SDB266" s="255"/>
      <c r="SDC266" s="255"/>
      <c r="SDD266" s="255"/>
      <c r="SDE266" s="255"/>
      <c r="SDF266" s="255"/>
      <c r="SDG266" s="255"/>
      <c r="SDH266" s="255"/>
      <c r="SDI266" s="255"/>
      <c r="SDJ266" s="255"/>
      <c r="SDK266" s="255"/>
      <c r="SDL266" s="255"/>
      <c r="SDM266" s="255"/>
      <c r="SDN266" s="255"/>
      <c r="SDO266" s="255"/>
      <c r="SDP266" s="255"/>
      <c r="SDQ266" s="255"/>
      <c r="SDR266" s="255"/>
      <c r="SDS266" s="255"/>
      <c r="SDT266" s="255"/>
      <c r="SDU266" s="255"/>
      <c r="SDV266" s="255"/>
      <c r="SDW266" s="255"/>
      <c r="SDX266" s="255"/>
      <c r="SDY266" s="255"/>
      <c r="SDZ266" s="255"/>
      <c r="SEA266" s="255"/>
      <c r="SEB266" s="255"/>
      <c r="SEC266" s="255"/>
      <c r="SED266" s="255"/>
      <c r="SEE266" s="255"/>
      <c r="SEF266" s="255"/>
      <c r="SEG266" s="255"/>
      <c r="SEH266" s="255"/>
      <c r="SEI266" s="255"/>
      <c r="SEJ266" s="255"/>
      <c r="SEK266" s="255"/>
      <c r="SEL266" s="255"/>
      <c r="SEM266" s="255"/>
      <c r="SEN266" s="255"/>
      <c r="SEO266" s="255"/>
      <c r="SEP266" s="255"/>
      <c r="SEQ266" s="255"/>
      <c r="SER266" s="255"/>
      <c r="SES266" s="255"/>
      <c r="SET266" s="255"/>
      <c r="SEU266" s="255"/>
      <c r="SEV266" s="255"/>
      <c r="SEW266" s="255"/>
      <c r="SEX266" s="255"/>
      <c r="SEY266" s="255"/>
      <c r="SEZ266" s="255"/>
      <c r="SFA266" s="255"/>
      <c r="SFB266" s="255"/>
      <c r="SFC266" s="255"/>
      <c r="SFD266" s="255"/>
      <c r="SFE266" s="255"/>
      <c r="SFF266" s="255"/>
      <c r="SFG266" s="255"/>
      <c r="SFH266" s="255"/>
      <c r="SFI266" s="255"/>
      <c r="SFJ266" s="255"/>
      <c r="SFK266" s="255"/>
      <c r="SFL266" s="255"/>
      <c r="SFM266" s="255"/>
      <c r="SFN266" s="255"/>
      <c r="SFO266" s="255"/>
      <c r="SFP266" s="255"/>
      <c r="SFQ266" s="255"/>
      <c r="SFR266" s="255"/>
      <c r="SFS266" s="255"/>
      <c r="SFT266" s="255"/>
      <c r="SFU266" s="255"/>
      <c r="SFV266" s="255"/>
      <c r="SFW266" s="255"/>
      <c r="SFX266" s="255"/>
      <c r="SFY266" s="255"/>
      <c r="SFZ266" s="255"/>
      <c r="SGA266" s="255"/>
      <c r="SGB266" s="255"/>
      <c r="SGC266" s="255"/>
      <c r="SGD266" s="255"/>
      <c r="SGE266" s="255"/>
      <c r="SGF266" s="255"/>
      <c r="SGG266" s="255"/>
      <c r="SGH266" s="255"/>
      <c r="SGI266" s="255"/>
      <c r="SGJ266" s="255"/>
      <c r="SGK266" s="255"/>
      <c r="SGL266" s="255"/>
      <c r="SGM266" s="255"/>
      <c r="SGN266" s="255"/>
      <c r="SGO266" s="255"/>
      <c r="SGP266" s="255"/>
      <c r="SGQ266" s="255"/>
      <c r="SGR266" s="255"/>
      <c r="SGS266" s="255"/>
      <c r="SGT266" s="255"/>
      <c r="SGU266" s="255"/>
      <c r="SGV266" s="255"/>
      <c r="SGW266" s="255"/>
      <c r="SGX266" s="255"/>
      <c r="SGY266" s="255"/>
      <c r="SGZ266" s="255"/>
      <c r="SHA266" s="255"/>
      <c r="SHB266" s="255"/>
      <c r="SHC266" s="255"/>
      <c r="SHD266" s="255"/>
      <c r="SHE266" s="255"/>
      <c r="SHF266" s="255"/>
      <c r="SHG266" s="255"/>
      <c r="SHH266" s="255"/>
      <c r="SHI266" s="255"/>
      <c r="SHJ266" s="255"/>
      <c r="SHK266" s="255"/>
      <c r="SHL266" s="255"/>
      <c r="SHM266" s="255"/>
      <c r="SHN266" s="255"/>
      <c r="SHO266" s="255"/>
      <c r="SHP266" s="255"/>
      <c r="SHQ266" s="255"/>
      <c r="SHR266" s="255"/>
      <c r="SHS266" s="255"/>
      <c r="SHT266" s="255"/>
      <c r="SHU266" s="255"/>
      <c r="SHV266" s="255"/>
      <c r="SHW266" s="255"/>
      <c r="SHX266" s="255"/>
      <c r="SHY266" s="255"/>
      <c r="SHZ266" s="255"/>
      <c r="SIA266" s="255"/>
      <c r="SIB266" s="255"/>
      <c r="SIC266" s="255"/>
      <c r="SID266" s="255"/>
      <c r="SIE266" s="255"/>
      <c r="SIF266" s="255"/>
      <c r="SIG266" s="255"/>
      <c r="SIH266" s="255"/>
      <c r="SII266" s="255"/>
      <c r="SIJ266" s="255"/>
      <c r="SIK266" s="255"/>
      <c r="SIL266" s="255"/>
      <c r="SIM266" s="255"/>
      <c r="SIN266" s="255"/>
      <c r="SIO266" s="255"/>
      <c r="SIP266" s="255"/>
      <c r="SIQ266" s="255"/>
      <c r="SIR266" s="255"/>
      <c r="SIS266" s="255"/>
      <c r="SIT266" s="255"/>
      <c r="SIU266" s="255"/>
      <c r="SIV266" s="255"/>
      <c r="SIW266" s="255"/>
      <c r="SIX266" s="255"/>
      <c r="SIY266" s="255"/>
      <c r="SIZ266" s="255"/>
      <c r="SJA266" s="255"/>
      <c r="SJB266" s="255"/>
      <c r="SJC266" s="255"/>
      <c r="SJD266" s="255"/>
      <c r="SJE266" s="255"/>
      <c r="SJF266" s="255"/>
      <c r="SJG266" s="255"/>
      <c r="SJH266" s="255"/>
      <c r="SJI266" s="255"/>
      <c r="SJJ266" s="255"/>
      <c r="SJK266" s="255"/>
      <c r="SJL266" s="255"/>
      <c r="SJM266" s="255"/>
      <c r="SJN266" s="255"/>
      <c r="SJO266" s="255"/>
      <c r="SJP266" s="255"/>
      <c r="SJQ266" s="255"/>
      <c r="SJR266" s="255"/>
      <c r="SJS266" s="255"/>
      <c r="SJT266" s="255"/>
      <c r="SJU266" s="255"/>
      <c r="SJV266" s="255"/>
      <c r="SJW266" s="255"/>
      <c r="SJX266" s="255"/>
      <c r="SJY266" s="255"/>
      <c r="SJZ266" s="255"/>
      <c r="SKA266" s="255"/>
      <c r="SKB266" s="255"/>
      <c r="SKC266" s="255"/>
      <c r="SKD266" s="255"/>
      <c r="SKE266" s="255"/>
      <c r="SKF266" s="255"/>
      <c r="SKG266" s="255"/>
      <c r="SKH266" s="255"/>
      <c r="SKI266" s="255"/>
      <c r="SKJ266" s="255"/>
      <c r="SKK266" s="255"/>
      <c r="SKL266" s="255"/>
      <c r="SKM266" s="255"/>
      <c r="SKN266" s="255"/>
      <c r="SKO266" s="255"/>
      <c r="SKP266" s="255"/>
      <c r="SKQ266" s="255"/>
      <c r="SKR266" s="255"/>
      <c r="SKS266" s="255"/>
      <c r="SKT266" s="255"/>
      <c r="SKU266" s="255"/>
      <c r="SKV266" s="255"/>
      <c r="SKW266" s="255"/>
      <c r="SKX266" s="255"/>
      <c r="SKY266" s="255"/>
      <c r="SKZ266" s="255"/>
      <c r="SLA266" s="255"/>
      <c r="SLB266" s="255"/>
      <c r="SLC266" s="255"/>
      <c r="SLD266" s="255"/>
      <c r="SLE266" s="255"/>
      <c r="SLF266" s="255"/>
      <c r="SLG266" s="255"/>
      <c r="SLH266" s="255"/>
      <c r="SLI266" s="255"/>
      <c r="SLJ266" s="255"/>
      <c r="SLK266" s="255"/>
      <c r="SLL266" s="255"/>
      <c r="SLM266" s="255"/>
      <c r="SLN266" s="255"/>
      <c r="SLO266" s="255"/>
      <c r="SLP266" s="255"/>
      <c r="SLQ266" s="255"/>
      <c r="SLR266" s="255"/>
      <c r="SLS266" s="255"/>
      <c r="SLT266" s="255"/>
      <c r="SLU266" s="255"/>
      <c r="SLV266" s="255"/>
      <c r="SLW266" s="255"/>
      <c r="SLX266" s="255"/>
      <c r="SLY266" s="255"/>
      <c r="SLZ266" s="255"/>
      <c r="SMA266" s="255"/>
      <c r="SMB266" s="255"/>
      <c r="SMC266" s="255"/>
      <c r="SMD266" s="255"/>
      <c r="SME266" s="255"/>
      <c r="SMF266" s="255"/>
      <c r="SMG266" s="255"/>
      <c r="SMH266" s="255"/>
      <c r="SMI266" s="255"/>
      <c r="SMJ266" s="255"/>
      <c r="SMK266" s="255"/>
      <c r="SML266" s="255"/>
      <c r="SMM266" s="255"/>
      <c r="SMN266" s="255"/>
      <c r="SMO266" s="255"/>
      <c r="SMP266" s="255"/>
      <c r="SMQ266" s="255"/>
      <c r="SMR266" s="255"/>
      <c r="SMS266" s="255"/>
      <c r="SMT266" s="255"/>
      <c r="SMU266" s="255"/>
      <c r="SMV266" s="255"/>
      <c r="SMW266" s="255"/>
      <c r="SMX266" s="255"/>
      <c r="SMY266" s="255"/>
      <c r="SMZ266" s="255"/>
      <c r="SNA266" s="255"/>
      <c r="SNB266" s="255"/>
      <c r="SNC266" s="255"/>
      <c r="SND266" s="255"/>
      <c r="SNE266" s="255"/>
      <c r="SNF266" s="255"/>
      <c r="SNG266" s="255"/>
      <c r="SNH266" s="255"/>
      <c r="SNI266" s="255"/>
      <c r="SNJ266" s="255"/>
      <c r="SNK266" s="255"/>
      <c r="SNL266" s="255"/>
      <c r="SNM266" s="255"/>
      <c r="SNN266" s="255"/>
      <c r="SNO266" s="255"/>
      <c r="SNP266" s="255"/>
      <c r="SNQ266" s="255"/>
      <c r="SNR266" s="255"/>
      <c r="SNS266" s="255"/>
      <c r="SNT266" s="255"/>
      <c r="SNU266" s="255"/>
      <c r="SNV266" s="255"/>
      <c r="SNW266" s="255"/>
      <c r="SNX266" s="255"/>
      <c r="SNY266" s="255"/>
      <c r="SNZ266" s="255"/>
      <c r="SOA266" s="255"/>
      <c r="SOB266" s="255"/>
      <c r="SOC266" s="255"/>
      <c r="SOD266" s="255"/>
      <c r="SOE266" s="255"/>
      <c r="SOF266" s="255"/>
      <c r="SOG266" s="255"/>
      <c r="SOH266" s="255"/>
      <c r="SOI266" s="255"/>
      <c r="SOJ266" s="255"/>
      <c r="SOK266" s="255"/>
      <c r="SOL266" s="255"/>
      <c r="SOM266" s="255"/>
      <c r="SON266" s="255"/>
      <c r="SOO266" s="255"/>
      <c r="SOP266" s="255"/>
      <c r="SOQ266" s="255"/>
      <c r="SOR266" s="255"/>
      <c r="SOS266" s="255"/>
      <c r="SOT266" s="255"/>
      <c r="SOU266" s="255"/>
      <c r="SOV266" s="255"/>
      <c r="SOW266" s="255"/>
      <c r="SOX266" s="255"/>
      <c r="SOY266" s="255"/>
      <c r="SOZ266" s="255"/>
      <c r="SPA266" s="255"/>
      <c r="SPB266" s="255"/>
      <c r="SPC266" s="255"/>
      <c r="SPD266" s="255"/>
      <c r="SPE266" s="255"/>
      <c r="SPF266" s="255"/>
      <c r="SPG266" s="255"/>
      <c r="SPH266" s="255"/>
      <c r="SPI266" s="255"/>
      <c r="SPJ266" s="255"/>
      <c r="SPK266" s="255"/>
      <c r="SPL266" s="255"/>
      <c r="SPM266" s="255"/>
      <c r="SPN266" s="255"/>
      <c r="SPO266" s="255"/>
      <c r="SPP266" s="255"/>
      <c r="SPQ266" s="255"/>
      <c r="SPR266" s="255"/>
      <c r="SPS266" s="255"/>
      <c r="SPT266" s="255"/>
      <c r="SPU266" s="255"/>
      <c r="SPV266" s="255"/>
      <c r="SPW266" s="255"/>
      <c r="SPX266" s="255"/>
      <c r="SPY266" s="255"/>
      <c r="SPZ266" s="255"/>
      <c r="SQA266" s="255"/>
      <c r="SQB266" s="255"/>
      <c r="SQC266" s="255"/>
      <c r="SQD266" s="255"/>
      <c r="SQE266" s="255"/>
      <c r="SQF266" s="255"/>
      <c r="SQG266" s="255"/>
      <c r="SQH266" s="255"/>
      <c r="SQI266" s="255"/>
      <c r="SQJ266" s="255"/>
      <c r="SQK266" s="255"/>
      <c r="SQL266" s="255"/>
      <c r="SQM266" s="255"/>
      <c r="SQN266" s="255"/>
      <c r="SQO266" s="255"/>
      <c r="SQP266" s="255"/>
      <c r="SQQ266" s="255"/>
      <c r="SQR266" s="255"/>
      <c r="SQS266" s="255"/>
      <c r="SQT266" s="255"/>
      <c r="SQU266" s="255"/>
      <c r="SQV266" s="255"/>
      <c r="SQW266" s="255"/>
      <c r="SQX266" s="255"/>
      <c r="SQY266" s="255"/>
      <c r="SQZ266" s="255"/>
      <c r="SRA266" s="255"/>
      <c r="SRB266" s="255"/>
      <c r="SRC266" s="255"/>
      <c r="SRD266" s="255"/>
      <c r="SRE266" s="255"/>
      <c r="SRF266" s="255"/>
      <c r="SRG266" s="255"/>
      <c r="SRH266" s="255"/>
      <c r="SRI266" s="255"/>
      <c r="SRJ266" s="255"/>
      <c r="SRK266" s="255"/>
      <c r="SRL266" s="255"/>
      <c r="SRM266" s="255"/>
      <c r="SRN266" s="255"/>
      <c r="SRO266" s="255"/>
      <c r="SRP266" s="255"/>
      <c r="SRQ266" s="255"/>
      <c r="SRR266" s="255"/>
      <c r="SRS266" s="255"/>
      <c r="SRT266" s="255"/>
      <c r="SRU266" s="255"/>
      <c r="SRV266" s="255"/>
      <c r="SRW266" s="255"/>
      <c r="SRX266" s="255"/>
      <c r="SRY266" s="255"/>
      <c r="SRZ266" s="255"/>
      <c r="SSA266" s="255"/>
      <c r="SSB266" s="255"/>
      <c r="SSC266" s="255"/>
      <c r="SSD266" s="255"/>
      <c r="SSE266" s="255"/>
      <c r="SSF266" s="255"/>
      <c r="SSG266" s="255"/>
      <c r="SSH266" s="255"/>
      <c r="SSI266" s="255"/>
      <c r="SSJ266" s="255"/>
      <c r="SSK266" s="255"/>
      <c r="SSL266" s="255"/>
      <c r="SSM266" s="255"/>
      <c r="SSN266" s="255"/>
      <c r="SSO266" s="255"/>
      <c r="SSP266" s="255"/>
      <c r="SSQ266" s="255"/>
      <c r="SSR266" s="255"/>
      <c r="SSS266" s="255"/>
      <c r="SST266" s="255"/>
      <c r="SSU266" s="255"/>
      <c r="SSV266" s="255"/>
      <c r="SSW266" s="255"/>
      <c r="SSX266" s="255"/>
      <c r="SSY266" s="255"/>
      <c r="SSZ266" s="255"/>
      <c r="STA266" s="255"/>
      <c r="STB266" s="255"/>
      <c r="STC266" s="255"/>
      <c r="STD266" s="255"/>
      <c r="STE266" s="255"/>
      <c r="STF266" s="255"/>
      <c r="STG266" s="255"/>
      <c r="STH266" s="255"/>
      <c r="STI266" s="255"/>
      <c r="STJ266" s="255"/>
      <c r="STK266" s="255"/>
      <c r="STL266" s="255"/>
      <c r="STM266" s="255"/>
      <c r="STN266" s="255"/>
      <c r="STO266" s="255"/>
      <c r="STP266" s="255"/>
      <c r="STQ266" s="255"/>
      <c r="STR266" s="255"/>
      <c r="STS266" s="255"/>
      <c r="STT266" s="255"/>
      <c r="STU266" s="255"/>
      <c r="STV266" s="255"/>
      <c r="STW266" s="255"/>
      <c r="STX266" s="255"/>
      <c r="STY266" s="255"/>
      <c r="STZ266" s="255"/>
      <c r="SUA266" s="255"/>
      <c r="SUB266" s="255"/>
      <c r="SUC266" s="255"/>
      <c r="SUD266" s="255"/>
      <c r="SUE266" s="255"/>
      <c r="SUF266" s="255"/>
      <c r="SUG266" s="255"/>
      <c r="SUH266" s="255"/>
      <c r="SUI266" s="255"/>
      <c r="SUJ266" s="255"/>
      <c r="SUK266" s="255"/>
      <c r="SUL266" s="255"/>
      <c r="SUM266" s="255"/>
      <c r="SUN266" s="255"/>
      <c r="SUO266" s="255"/>
      <c r="SUP266" s="255"/>
      <c r="SUQ266" s="255"/>
      <c r="SUR266" s="255"/>
      <c r="SUS266" s="255"/>
      <c r="SUT266" s="255"/>
      <c r="SUU266" s="255"/>
      <c r="SUV266" s="255"/>
      <c r="SUW266" s="255"/>
      <c r="SUX266" s="255"/>
      <c r="SUY266" s="255"/>
      <c r="SUZ266" s="255"/>
      <c r="SVA266" s="255"/>
      <c r="SVB266" s="255"/>
      <c r="SVC266" s="255"/>
      <c r="SVD266" s="255"/>
      <c r="SVE266" s="255"/>
      <c r="SVF266" s="255"/>
      <c r="SVG266" s="255"/>
      <c r="SVH266" s="255"/>
      <c r="SVI266" s="255"/>
      <c r="SVJ266" s="255"/>
      <c r="SVK266" s="255"/>
      <c r="SVL266" s="255"/>
      <c r="SVM266" s="255"/>
      <c r="SVN266" s="255"/>
      <c r="SVO266" s="255"/>
      <c r="SVP266" s="255"/>
      <c r="SVQ266" s="255"/>
      <c r="SVR266" s="255"/>
      <c r="SVS266" s="255"/>
      <c r="SVT266" s="255"/>
      <c r="SVU266" s="255"/>
      <c r="SVV266" s="255"/>
      <c r="SVW266" s="255"/>
      <c r="SVX266" s="255"/>
      <c r="SVY266" s="255"/>
      <c r="SVZ266" s="255"/>
      <c r="SWA266" s="255"/>
      <c r="SWB266" s="255"/>
      <c r="SWC266" s="255"/>
      <c r="SWD266" s="255"/>
      <c r="SWE266" s="255"/>
      <c r="SWF266" s="255"/>
      <c r="SWG266" s="255"/>
      <c r="SWH266" s="255"/>
      <c r="SWI266" s="255"/>
      <c r="SWJ266" s="255"/>
      <c r="SWK266" s="255"/>
      <c r="SWL266" s="255"/>
      <c r="SWM266" s="255"/>
      <c r="SWN266" s="255"/>
      <c r="SWO266" s="255"/>
      <c r="SWP266" s="255"/>
      <c r="SWQ266" s="255"/>
      <c r="SWR266" s="255"/>
      <c r="SWS266" s="255"/>
      <c r="SWT266" s="255"/>
      <c r="SWU266" s="255"/>
      <c r="SWV266" s="255"/>
      <c r="SWW266" s="255"/>
      <c r="SWX266" s="255"/>
      <c r="SWY266" s="255"/>
      <c r="SWZ266" s="255"/>
      <c r="SXA266" s="255"/>
      <c r="SXB266" s="255"/>
      <c r="SXC266" s="255"/>
      <c r="SXD266" s="255"/>
      <c r="SXE266" s="255"/>
      <c r="SXF266" s="255"/>
      <c r="SXG266" s="255"/>
      <c r="SXH266" s="255"/>
      <c r="SXI266" s="255"/>
      <c r="SXJ266" s="255"/>
      <c r="SXK266" s="255"/>
      <c r="SXL266" s="255"/>
      <c r="SXM266" s="255"/>
      <c r="SXN266" s="255"/>
      <c r="SXO266" s="255"/>
      <c r="SXP266" s="255"/>
      <c r="SXQ266" s="255"/>
      <c r="SXR266" s="255"/>
      <c r="SXS266" s="255"/>
      <c r="SXT266" s="255"/>
      <c r="SXU266" s="255"/>
      <c r="SXV266" s="255"/>
      <c r="SXW266" s="255"/>
      <c r="SXX266" s="255"/>
      <c r="SXY266" s="255"/>
      <c r="SXZ266" s="255"/>
      <c r="SYA266" s="255"/>
      <c r="SYB266" s="255"/>
      <c r="SYC266" s="255"/>
      <c r="SYD266" s="255"/>
      <c r="SYE266" s="255"/>
      <c r="SYF266" s="255"/>
      <c r="SYG266" s="255"/>
      <c r="SYH266" s="255"/>
      <c r="SYI266" s="255"/>
      <c r="SYJ266" s="255"/>
      <c r="SYK266" s="255"/>
      <c r="SYL266" s="255"/>
      <c r="SYM266" s="255"/>
      <c r="SYN266" s="255"/>
      <c r="SYO266" s="255"/>
      <c r="SYP266" s="255"/>
      <c r="SYQ266" s="255"/>
      <c r="SYR266" s="255"/>
      <c r="SYS266" s="255"/>
      <c r="SYT266" s="255"/>
      <c r="SYU266" s="255"/>
      <c r="SYV266" s="255"/>
      <c r="SYW266" s="255"/>
      <c r="SYX266" s="255"/>
      <c r="SYY266" s="255"/>
      <c r="SYZ266" s="255"/>
      <c r="SZA266" s="255"/>
      <c r="SZB266" s="255"/>
      <c r="SZC266" s="255"/>
      <c r="SZD266" s="255"/>
      <c r="SZE266" s="255"/>
      <c r="SZF266" s="255"/>
      <c r="SZG266" s="255"/>
      <c r="SZH266" s="255"/>
      <c r="SZI266" s="255"/>
      <c r="SZJ266" s="255"/>
      <c r="SZK266" s="255"/>
      <c r="SZL266" s="255"/>
      <c r="SZM266" s="255"/>
      <c r="SZN266" s="255"/>
      <c r="SZO266" s="255"/>
      <c r="SZP266" s="255"/>
      <c r="SZQ266" s="255"/>
      <c r="SZR266" s="255"/>
      <c r="SZS266" s="255"/>
      <c r="SZT266" s="255"/>
      <c r="SZU266" s="255"/>
      <c r="SZV266" s="255"/>
      <c r="SZW266" s="255"/>
      <c r="SZX266" s="255"/>
      <c r="SZY266" s="255"/>
      <c r="SZZ266" s="255"/>
      <c r="TAA266" s="255"/>
      <c r="TAB266" s="255"/>
      <c r="TAC266" s="255"/>
      <c r="TAD266" s="255"/>
      <c r="TAE266" s="255"/>
      <c r="TAF266" s="255"/>
      <c r="TAG266" s="255"/>
      <c r="TAH266" s="255"/>
      <c r="TAI266" s="255"/>
      <c r="TAJ266" s="255"/>
      <c r="TAK266" s="255"/>
      <c r="TAL266" s="255"/>
      <c r="TAM266" s="255"/>
      <c r="TAN266" s="255"/>
      <c r="TAO266" s="255"/>
      <c r="TAP266" s="255"/>
      <c r="TAQ266" s="255"/>
      <c r="TAR266" s="255"/>
      <c r="TAS266" s="255"/>
      <c r="TAT266" s="255"/>
      <c r="TAU266" s="255"/>
      <c r="TAV266" s="255"/>
      <c r="TAW266" s="255"/>
      <c r="TAX266" s="255"/>
      <c r="TAY266" s="255"/>
      <c r="TAZ266" s="255"/>
      <c r="TBA266" s="255"/>
      <c r="TBB266" s="255"/>
      <c r="TBC266" s="255"/>
      <c r="TBD266" s="255"/>
      <c r="TBE266" s="255"/>
      <c r="TBF266" s="255"/>
      <c r="TBG266" s="255"/>
      <c r="TBH266" s="255"/>
      <c r="TBI266" s="255"/>
      <c r="TBJ266" s="255"/>
      <c r="TBK266" s="255"/>
      <c r="TBL266" s="255"/>
      <c r="TBM266" s="255"/>
      <c r="TBN266" s="255"/>
      <c r="TBO266" s="255"/>
      <c r="TBP266" s="255"/>
      <c r="TBQ266" s="255"/>
      <c r="TBR266" s="255"/>
      <c r="TBS266" s="255"/>
      <c r="TBT266" s="255"/>
      <c r="TBU266" s="255"/>
      <c r="TBV266" s="255"/>
      <c r="TBW266" s="255"/>
      <c r="TBX266" s="255"/>
      <c r="TBY266" s="255"/>
      <c r="TBZ266" s="255"/>
      <c r="TCA266" s="255"/>
      <c r="TCB266" s="255"/>
      <c r="TCC266" s="255"/>
      <c r="TCD266" s="255"/>
      <c r="TCE266" s="255"/>
      <c r="TCF266" s="255"/>
      <c r="TCG266" s="255"/>
      <c r="TCH266" s="255"/>
      <c r="TCI266" s="255"/>
      <c r="TCJ266" s="255"/>
      <c r="TCK266" s="255"/>
      <c r="TCL266" s="255"/>
      <c r="TCM266" s="255"/>
      <c r="TCN266" s="255"/>
      <c r="TCO266" s="255"/>
      <c r="TCP266" s="255"/>
      <c r="TCQ266" s="255"/>
      <c r="TCR266" s="255"/>
      <c r="TCS266" s="255"/>
      <c r="TCT266" s="255"/>
      <c r="TCU266" s="255"/>
      <c r="TCV266" s="255"/>
      <c r="TCW266" s="255"/>
      <c r="TCX266" s="255"/>
      <c r="TCY266" s="255"/>
      <c r="TCZ266" s="255"/>
      <c r="TDA266" s="255"/>
      <c r="TDB266" s="255"/>
      <c r="TDC266" s="255"/>
      <c r="TDD266" s="255"/>
      <c r="TDE266" s="255"/>
      <c r="TDF266" s="255"/>
      <c r="TDG266" s="255"/>
      <c r="TDH266" s="255"/>
      <c r="TDI266" s="255"/>
      <c r="TDJ266" s="255"/>
      <c r="TDK266" s="255"/>
      <c r="TDL266" s="255"/>
      <c r="TDM266" s="255"/>
      <c r="TDN266" s="255"/>
      <c r="TDO266" s="255"/>
      <c r="TDP266" s="255"/>
      <c r="TDQ266" s="255"/>
      <c r="TDR266" s="255"/>
      <c r="TDS266" s="255"/>
      <c r="TDT266" s="255"/>
      <c r="TDU266" s="255"/>
      <c r="TDV266" s="255"/>
      <c r="TDW266" s="255"/>
      <c r="TDX266" s="255"/>
      <c r="TDY266" s="255"/>
      <c r="TDZ266" s="255"/>
      <c r="TEA266" s="255"/>
      <c r="TEB266" s="255"/>
      <c r="TEC266" s="255"/>
      <c r="TED266" s="255"/>
      <c r="TEE266" s="255"/>
      <c r="TEF266" s="255"/>
      <c r="TEG266" s="255"/>
      <c r="TEH266" s="255"/>
      <c r="TEI266" s="255"/>
      <c r="TEJ266" s="255"/>
      <c r="TEK266" s="255"/>
      <c r="TEL266" s="255"/>
      <c r="TEM266" s="255"/>
      <c r="TEN266" s="255"/>
      <c r="TEO266" s="255"/>
      <c r="TEP266" s="255"/>
      <c r="TEQ266" s="255"/>
      <c r="TER266" s="255"/>
      <c r="TES266" s="255"/>
      <c r="TET266" s="255"/>
      <c r="TEU266" s="255"/>
      <c r="TEV266" s="255"/>
      <c r="TEW266" s="255"/>
      <c r="TEX266" s="255"/>
      <c r="TEY266" s="255"/>
      <c r="TEZ266" s="255"/>
      <c r="TFA266" s="255"/>
      <c r="TFB266" s="255"/>
      <c r="TFC266" s="255"/>
      <c r="TFD266" s="255"/>
      <c r="TFE266" s="255"/>
      <c r="TFF266" s="255"/>
      <c r="TFG266" s="255"/>
      <c r="TFH266" s="255"/>
      <c r="TFI266" s="255"/>
      <c r="TFJ266" s="255"/>
      <c r="TFK266" s="255"/>
      <c r="TFL266" s="255"/>
      <c r="TFM266" s="255"/>
      <c r="TFN266" s="255"/>
      <c r="TFO266" s="255"/>
      <c r="TFP266" s="255"/>
      <c r="TFQ266" s="255"/>
      <c r="TFR266" s="255"/>
      <c r="TFS266" s="255"/>
      <c r="TFT266" s="255"/>
      <c r="TFU266" s="255"/>
      <c r="TFV266" s="255"/>
      <c r="TFW266" s="255"/>
      <c r="TFX266" s="255"/>
      <c r="TFY266" s="255"/>
      <c r="TFZ266" s="255"/>
      <c r="TGA266" s="255"/>
      <c r="TGB266" s="255"/>
      <c r="TGC266" s="255"/>
      <c r="TGD266" s="255"/>
      <c r="TGE266" s="255"/>
      <c r="TGF266" s="255"/>
      <c r="TGG266" s="255"/>
      <c r="TGH266" s="255"/>
      <c r="TGI266" s="255"/>
      <c r="TGJ266" s="255"/>
      <c r="TGK266" s="255"/>
      <c r="TGL266" s="255"/>
      <c r="TGM266" s="255"/>
      <c r="TGN266" s="255"/>
      <c r="TGO266" s="255"/>
      <c r="TGP266" s="255"/>
      <c r="TGQ266" s="255"/>
      <c r="TGR266" s="255"/>
      <c r="TGS266" s="255"/>
      <c r="TGT266" s="255"/>
      <c r="TGU266" s="255"/>
      <c r="TGV266" s="255"/>
      <c r="TGW266" s="255"/>
      <c r="TGX266" s="255"/>
      <c r="TGY266" s="255"/>
      <c r="TGZ266" s="255"/>
      <c r="THA266" s="255"/>
      <c r="THB266" s="255"/>
      <c r="THC266" s="255"/>
      <c r="THD266" s="255"/>
      <c r="THE266" s="255"/>
      <c r="THF266" s="255"/>
      <c r="THG266" s="255"/>
      <c r="THH266" s="255"/>
      <c r="THI266" s="255"/>
      <c r="THJ266" s="255"/>
      <c r="THK266" s="255"/>
      <c r="THL266" s="255"/>
      <c r="THM266" s="255"/>
      <c r="THN266" s="255"/>
      <c r="THO266" s="255"/>
      <c r="THP266" s="255"/>
      <c r="THQ266" s="255"/>
      <c r="THR266" s="255"/>
      <c r="THS266" s="255"/>
      <c r="THT266" s="255"/>
      <c r="THU266" s="255"/>
      <c r="THV266" s="255"/>
      <c r="THW266" s="255"/>
      <c r="THX266" s="255"/>
      <c r="THY266" s="255"/>
      <c r="THZ266" s="255"/>
      <c r="TIA266" s="255"/>
      <c r="TIB266" s="255"/>
      <c r="TIC266" s="255"/>
      <c r="TID266" s="255"/>
      <c r="TIE266" s="255"/>
      <c r="TIF266" s="255"/>
      <c r="TIG266" s="255"/>
      <c r="TIH266" s="255"/>
      <c r="TII266" s="255"/>
      <c r="TIJ266" s="255"/>
      <c r="TIK266" s="255"/>
      <c r="TIL266" s="255"/>
      <c r="TIM266" s="255"/>
      <c r="TIN266" s="255"/>
      <c r="TIO266" s="255"/>
      <c r="TIP266" s="255"/>
      <c r="TIQ266" s="255"/>
      <c r="TIR266" s="255"/>
      <c r="TIS266" s="255"/>
      <c r="TIT266" s="255"/>
      <c r="TIU266" s="255"/>
      <c r="TIV266" s="255"/>
      <c r="TIW266" s="255"/>
      <c r="TIX266" s="255"/>
      <c r="TIY266" s="255"/>
      <c r="TIZ266" s="255"/>
      <c r="TJA266" s="255"/>
      <c r="TJB266" s="255"/>
      <c r="TJC266" s="255"/>
      <c r="TJD266" s="255"/>
      <c r="TJE266" s="255"/>
      <c r="TJF266" s="255"/>
      <c r="TJG266" s="255"/>
      <c r="TJH266" s="255"/>
      <c r="TJI266" s="255"/>
      <c r="TJJ266" s="255"/>
      <c r="TJK266" s="255"/>
      <c r="TJL266" s="255"/>
      <c r="TJM266" s="255"/>
      <c r="TJN266" s="255"/>
      <c r="TJO266" s="255"/>
      <c r="TJP266" s="255"/>
      <c r="TJQ266" s="255"/>
      <c r="TJR266" s="255"/>
      <c r="TJS266" s="255"/>
      <c r="TJT266" s="255"/>
      <c r="TJU266" s="255"/>
      <c r="TJV266" s="255"/>
      <c r="TJW266" s="255"/>
      <c r="TJX266" s="255"/>
      <c r="TJY266" s="255"/>
      <c r="TJZ266" s="255"/>
      <c r="TKA266" s="255"/>
      <c r="TKB266" s="255"/>
      <c r="TKC266" s="255"/>
      <c r="TKD266" s="255"/>
      <c r="TKE266" s="255"/>
      <c r="TKF266" s="255"/>
      <c r="TKG266" s="255"/>
      <c r="TKH266" s="255"/>
      <c r="TKI266" s="255"/>
      <c r="TKJ266" s="255"/>
      <c r="TKK266" s="255"/>
      <c r="TKL266" s="255"/>
      <c r="TKM266" s="255"/>
      <c r="TKN266" s="255"/>
      <c r="TKO266" s="255"/>
      <c r="TKP266" s="255"/>
      <c r="TKQ266" s="255"/>
      <c r="TKR266" s="255"/>
      <c r="TKS266" s="255"/>
      <c r="TKT266" s="255"/>
      <c r="TKU266" s="255"/>
      <c r="TKV266" s="255"/>
      <c r="TKW266" s="255"/>
      <c r="TKX266" s="255"/>
      <c r="TKY266" s="255"/>
      <c r="TKZ266" s="255"/>
      <c r="TLA266" s="255"/>
      <c r="TLB266" s="255"/>
      <c r="TLC266" s="255"/>
      <c r="TLD266" s="255"/>
      <c r="TLE266" s="255"/>
      <c r="TLF266" s="255"/>
      <c r="TLG266" s="255"/>
      <c r="TLH266" s="255"/>
      <c r="TLI266" s="255"/>
      <c r="TLJ266" s="255"/>
      <c r="TLK266" s="255"/>
      <c r="TLL266" s="255"/>
      <c r="TLM266" s="255"/>
      <c r="TLN266" s="255"/>
      <c r="TLO266" s="255"/>
      <c r="TLP266" s="255"/>
      <c r="TLQ266" s="255"/>
      <c r="TLR266" s="255"/>
      <c r="TLS266" s="255"/>
      <c r="TLT266" s="255"/>
      <c r="TLU266" s="255"/>
      <c r="TLV266" s="255"/>
      <c r="TLW266" s="255"/>
      <c r="TLX266" s="255"/>
      <c r="TLY266" s="255"/>
      <c r="TLZ266" s="255"/>
      <c r="TMA266" s="255"/>
      <c r="TMB266" s="255"/>
      <c r="TMC266" s="255"/>
      <c r="TMD266" s="255"/>
      <c r="TME266" s="255"/>
      <c r="TMF266" s="255"/>
      <c r="TMG266" s="255"/>
      <c r="TMH266" s="255"/>
      <c r="TMI266" s="255"/>
      <c r="TMJ266" s="255"/>
      <c r="TMK266" s="255"/>
      <c r="TML266" s="255"/>
      <c r="TMM266" s="255"/>
      <c r="TMN266" s="255"/>
      <c r="TMO266" s="255"/>
      <c r="TMP266" s="255"/>
      <c r="TMQ266" s="255"/>
      <c r="TMR266" s="255"/>
      <c r="TMS266" s="255"/>
      <c r="TMT266" s="255"/>
      <c r="TMU266" s="255"/>
      <c r="TMV266" s="255"/>
      <c r="TMW266" s="255"/>
      <c r="TMX266" s="255"/>
      <c r="TMY266" s="255"/>
      <c r="TMZ266" s="255"/>
      <c r="TNA266" s="255"/>
      <c r="TNB266" s="255"/>
      <c r="TNC266" s="255"/>
      <c r="TND266" s="255"/>
      <c r="TNE266" s="255"/>
      <c r="TNF266" s="255"/>
      <c r="TNG266" s="255"/>
      <c r="TNH266" s="255"/>
      <c r="TNI266" s="255"/>
      <c r="TNJ266" s="255"/>
      <c r="TNK266" s="255"/>
      <c r="TNL266" s="255"/>
      <c r="TNM266" s="255"/>
      <c r="TNN266" s="255"/>
      <c r="TNO266" s="255"/>
      <c r="TNP266" s="255"/>
      <c r="TNQ266" s="255"/>
      <c r="TNR266" s="255"/>
      <c r="TNS266" s="255"/>
      <c r="TNT266" s="255"/>
      <c r="TNU266" s="255"/>
      <c r="TNV266" s="255"/>
      <c r="TNW266" s="255"/>
      <c r="TNX266" s="255"/>
      <c r="TNY266" s="255"/>
      <c r="TNZ266" s="255"/>
      <c r="TOA266" s="255"/>
      <c r="TOB266" s="255"/>
      <c r="TOC266" s="255"/>
      <c r="TOD266" s="255"/>
      <c r="TOE266" s="255"/>
      <c r="TOF266" s="255"/>
      <c r="TOG266" s="255"/>
      <c r="TOH266" s="255"/>
      <c r="TOI266" s="255"/>
      <c r="TOJ266" s="255"/>
      <c r="TOK266" s="255"/>
      <c r="TOL266" s="255"/>
      <c r="TOM266" s="255"/>
      <c r="TON266" s="255"/>
      <c r="TOO266" s="255"/>
      <c r="TOP266" s="255"/>
      <c r="TOQ266" s="255"/>
      <c r="TOR266" s="255"/>
      <c r="TOS266" s="255"/>
      <c r="TOT266" s="255"/>
      <c r="TOU266" s="255"/>
      <c r="TOV266" s="255"/>
      <c r="TOW266" s="255"/>
      <c r="TOX266" s="255"/>
      <c r="TOY266" s="255"/>
      <c r="TOZ266" s="255"/>
      <c r="TPA266" s="255"/>
      <c r="TPB266" s="255"/>
      <c r="TPC266" s="255"/>
      <c r="TPD266" s="255"/>
      <c r="TPE266" s="255"/>
      <c r="TPF266" s="255"/>
      <c r="TPG266" s="255"/>
      <c r="TPH266" s="255"/>
      <c r="TPI266" s="255"/>
      <c r="TPJ266" s="255"/>
      <c r="TPK266" s="255"/>
      <c r="TPL266" s="255"/>
      <c r="TPM266" s="255"/>
      <c r="TPN266" s="255"/>
      <c r="TPO266" s="255"/>
      <c r="TPP266" s="255"/>
      <c r="TPQ266" s="255"/>
      <c r="TPR266" s="255"/>
      <c r="TPS266" s="255"/>
      <c r="TPT266" s="255"/>
      <c r="TPU266" s="255"/>
      <c r="TPV266" s="255"/>
      <c r="TPW266" s="255"/>
      <c r="TPX266" s="255"/>
      <c r="TPY266" s="255"/>
      <c r="TPZ266" s="255"/>
      <c r="TQA266" s="255"/>
      <c r="TQB266" s="255"/>
      <c r="TQC266" s="255"/>
      <c r="TQD266" s="255"/>
      <c r="TQE266" s="255"/>
      <c r="TQF266" s="255"/>
      <c r="TQG266" s="255"/>
      <c r="TQH266" s="255"/>
      <c r="TQI266" s="255"/>
      <c r="TQJ266" s="255"/>
      <c r="TQK266" s="255"/>
      <c r="TQL266" s="255"/>
      <c r="TQM266" s="255"/>
      <c r="TQN266" s="255"/>
      <c r="TQO266" s="255"/>
      <c r="TQP266" s="255"/>
      <c r="TQQ266" s="255"/>
      <c r="TQR266" s="255"/>
      <c r="TQS266" s="255"/>
      <c r="TQT266" s="255"/>
      <c r="TQU266" s="255"/>
      <c r="TQV266" s="255"/>
      <c r="TQW266" s="255"/>
      <c r="TQX266" s="255"/>
      <c r="TQY266" s="255"/>
      <c r="TQZ266" s="255"/>
      <c r="TRA266" s="255"/>
      <c r="TRB266" s="255"/>
      <c r="TRC266" s="255"/>
      <c r="TRD266" s="255"/>
      <c r="TRE266" s="255"/>
      <c r="TRF266" s="255"/>
      <c r="TRG266" s="255"/>
      <c r="TRH266" s="255"/>
      <c r="TRI266" s="255"/>
      <c r="TRJ266" s="255"/>
      <c r="TRK266" s="255"/>
      <c r="TRL266" s="255"/>
      <c r="TRM266" s="255"/>
      <c r="TRN266" s="255"/>
      <c r="TRO266" s="255"/>
      <c r="TRP266" s="255"/>
      <c r="TRQ266" s="255"/>
      <c r="TRR266" s="255"/>
      <c r="TRS266" s="255"/>
      <c r="TRT266" s="255"/>
      <c r="TRU266" s="255"/>
      <c r="TRV266" s="255"/>
      <c r="TRW266" s="255"/>
      <c r="TRX266" s="255"/>
      <c r="TRY266" s="255"/>
      <c r="TRZ266" s="255"/>
      <c r="TSA266" s="255"/>
      <c r="TSB266" s="255"/>
      <c r="TSC266" s="255"/>
      <c r="TSD266" s="255"/>
      <c r="TSE266" s="255"/>
      <c r="TSF266" s="255"/>
      <c r="TSG266" s="255"/>
      <c r="TSH266" s="255"/>
      <c r="TSI266" s="255"/>
      <c r="TSJ266" s="255"/>
      <c r="TSK266" s="255"/>
      <c r="TSL266" s="255"/>
      <c r="TSM266" s="255"/>
      <c r="TSN266" s="255"/>
      <c r="TSO266" s="255"/>
      <c r="TSP266" s="255"/>
      <c r="TSQ266" s="255"/>
      <c r="TSR266" s="255"/>
      <c r="TSS266" s="255"/>
      <c r="TST266" s="255"/>
      <c r="TSU266" s="255"/>
      <c r="TSV266" s="255"/>
      <c r="TSW266" s="255"/>
      <c r="TSX266" s="255"/>
      <c r="TSY266" s="255"/>
      <c r="TSZ266" s="255"/>
      <c r="TTA266" s="255"/>
      <c r="TTB266" s="255"/>
      <c r="TTC266" s="255"/>
      <c r="TTD266" s="255"/>
      <c r="TTE266" s="255"/>
      <c r="TTF266" s="255"/>
      <c r="TTG266" s="255"/>
      <c r="TTH266" s="255"/>
      <c r="TTI266" s="255"/>
      <c r="TTJ266" s="255"/>
      <c r="TTK266" s="255"/>
      <c r="TTL266" s="255"/>
      <c r="TTM266" s="255"/>
      <c r="TTN266" s="255"/>
      <c r="TTO266" s="255"/>
      <c r="TTP266" s="255"/>
      <c r="TTQ266" s="255"/>
      <c r="TTR266" s="255"/>
      <c r="TTS266" s="255"/>
      <c r="TTT266" s="255"/>
      <c r="TTU266" s="255"/>
      <c r="TTV266" s="255"/>
      <c r="TTW266" s="255"/>
      <c r="TTX266" s="255"/>
      <c r="TTY266" s="255"/>
      <c r="TTZ266" s="255"/>
      <c r="TUA266" s="255"/>
      <c r="TUB266" s="255"/>
      <c r="TUC266" s="255"/>
      <c r="TUD266" s="255"/>
      <c r="TUE266" s="255"/>
      <c r="TUF266" s="255"/>
      <c r="TUG266" s="255"/>
      <c r="TUH266" s="255"/>
      <c r="TUI266" s="255"/>
      <c r="TUJ266" s="255"/>
      <c r="TUK266" s="255"/>
      <c r="TUL266" s="255"/>
      <c r="TUM266" s="255"/>
      <c r="TUN266" s="255"/>
      <c r="TUO266" s="255"/>
      <c r="TUP266" s="255"/>
      <c r="TUQ266" s="255"/>
      <c r="TUR266" s="255"/>
      <c r="TUS266" s="255"/>
      <c r="TUT266" s="255"/>
      <c r="TUU266" s="255"/>
      <c r="TUV266" s="255"/>
      <c r="TUW266" s="255"/>
      <c r="TUX266" s="255"/>
      <c r="TUY266" s="255"/>
      <c r="TUZ266" s="255"/>
      <c r="TVA266" s="255"/>
      <c r="TVB266" s="255"/>
      <c r="TVC266" s="255"/>
      <c r="TVD266" s="255"/>
      <c r="TVE266" s="255"/>
      <c r="TVF266" s="255"/>
      <c r="TVG266" s="255"/>
      <c r="TVH266" s="255"/>
      <c r="TVI266" s="255"/>
      <c r="TVJ266" s="255"/>
      <c r="TVK266" s="255"/>
      <c r="TVL266" s="255"/>
      <c r="TVM266" s="255"/>
      <c r="TVN266" s="255"/>
      <c r="TVO266" s="255"/>
      <c r="TVP266" s="255"/>
      <c r="TVQ266" s="255"/>
      <c r="TVR266" s="255"/>
      <c r="TVS266" s="255"/>
      <c r="TVT266" s="255"/>
      <c r="TVU266" s="255"/>
      <c r="TVV266" s="255"/>
      <c r="TVW266" s="255"/>
      <c r="TVX266" s="255"/>
      <c r="TVY266" s="255"/>
      <c r="TVZ266" s="255"/>
      <c r="TWA266" s="255"/>
      <c r="TWB266" s="255"/>
      <c r="TWC266" s="255"/>
      <c r="TWD266" s="255"/>
      <c r="TWE266" s="255"/>
      <c r="TWF266" s="255"/>
      <c r="TWG266" s="255"/>
      <c r="TWH266" s="255"/>
      <c r="TWI266" s="255"/>
      <c r="TWJ266" s="255"/>
      <c r="TWK266" s="255"/>
      <c r="TWL266" s="255"/>
      <c r="TWM266" s="255"/>
      <c r="TWN266" s="255"/>
      <c r="TWO266" s="255"/>
      <c r="TWP266" s="255"/>
      <c r="TWQ266" s="255"/>
      <c r="TWR266" s="255"/>
      <c r="TWS266" s="255"/>
      <c r="TWT266" s="255"/>
      <c r="TWU266" s="255"/>
      <c r="TWV266" s="255"/>
      <c r="TWW266" s="255"/>
      <c r="TWX266" s="255"/>
      <c r="TWY266" s="255"/>
      <c r="TWZ266" s="255"/>
      <c r="TXA266" s="255"/>
      <c r="TXB266" s="255"/>
      <c r="TXC266" s="255"/>
      <c r="TXD266" s="255"/>
      <c r="TXE266" s="255"/>
      <c r="TXF266" s="255"/>
      <c r="TXG266" s="255"/>
      <c r="TXH266" s="255"/>
      <c r="TXI266" s="255"/>
      <c r="TXJ266" s="255"/>
      <c r="TXK266" s="255"/>
      <c r="TXL266" s="255"/>
      <c r="TXM266" s="255"/>
      <c r="TXN266" s="255"/>
      <c r="TXO266" s="255"/>
      <c r="TXP266" s="255"/>
      <c r="TXQ266" s="255"/>
      <c r="TXR266" s="255"/>
      <c r="TXS266" s="255"/>
      <c r="TXT266" s="255"/>
      <c r="TXU266" s="255"/>
      <c r="TXV266" s="255"/>
      <c r="TXW266" s="255"/>
      <c r="TXX266" s="255"/>
      <c r="TXY266" s="255"/>
      <c r="TXZ266" s="255"/>
      <c r="TYA266" s="255"/>
      <c r="TYB266" s="255"/>
      <c r="TYC266" s="255"/>
      <c r="TYD266" s="255"/>
      <c r="TYE266" s="255"/>
      <c r="TYF266" s="255"/>
      <c r="TYG266" s="255"/>
      <c r="TYH266" s="255"/>
      <c r="TYI266" s="255"/>
      <c r="TYJ266" s="255"/>
      <c r="TYK266" s="255"/>
      <c r="TYL266" s="255"/>
      <c r="TYM266" s="255"/>
      <c r="TYN266" s="255"/>
      <c r="TYO266" s="255"/>
      <c r="TYP266" s="255"/>
      <c r="TYQ266" s="255"/>
      <c r="TYR266" s="255"/>
      <c r="TYS266" s="255"/>
      <c r="TYT266" s="255"/>
      <c r="TYU266" s="255"/>
      <c r="TYV266" s="255"/>
      <c r="TYW266" s="255"/>
      <c r="TYX266" s="255"/>
      <c r="TYY266" s="255"/>
      <c r="TYZ266" s="255"/>
      <c r="TZA266" s="255"/>
      <c r="TZB266" s="255"/>
      <c r="TZC266" s="255"/>
      <c r="TZD266" s="255"/>
      <c r="TZE266" s="255"/>
      <c r="TZF266" s="255"/>
      <c r="TZG266" s="255"/>
      <c r="TZH266" s="255"/>
      <c r="TZI266" s="255"/>
      <c r="TZJ266" s="255"/>
      <c r="TZK266" s="255"/>
      <c r="TZL266" s="255"/>
      <c r="TZM266" s="255"/>
      <c r="TZN266" s="255"/>
      <c r="TZO266" s="255"/>
      <c r="TZP266" s="255"/>
      <c r="TZQ266" s="255"/>
      <c r="TZR266" s="255"/>
      <c r="TZS266" s="255"/>
      <c r="TZT266" s="255"/>
      <c r="TZU266" s="255"/>
      <c r="TZV266" s="255"/>
      <c r="TZW266" s="255"/>
      <c r="TZX266" s="255"/>
      <c r="TZY266" s="255"/>
      <c r="TZZ266" s="255"/>
      <c r="UAA266" s="255"/>
      <c r="UAB266" s="255"/>
      <c r="UAC266" s="255"/>
      <c r="UAD266" s="255"/>
      <c r="UAE266" s="255"/>
      <c r="UAF266" s="255"/>
      <c r="UAG266" s="255"/>
      <c r="UAH266" s="255"/>
      <c r="UAI266" s="255"/>
      <c r="UAJ266" s="255"/>
      <c r="UAK266" s="255"/>
      <c r="UAL266" s="255"/>
      <c r="UAM266" s="255"/>
      <c r="UAN266" s="255"/>
      <c r="UAO266" s="255"/>
      <c r="UAP266" s="255"/>
      <c r="UAQ266" s="255"/>
      <c r="UAR266" s="255"/>
      <c r="UAS266" s="255"/>
      <c r="UAT266" s="255"/>
      <c r="UAU266" s="255"/>
      <c r="UAV266" s="255"/>
      <c r="UAW266" s="255"/>
      <c r="UAX266" s="255"/>
      <c r="UAY266" s="255"/>
      <c r="UAZ266" s="255"/>
      <c r="UBA266" s="255"/>
      <c r="UBB266" s="255"/>
      <c r="UBC266" s="255"/>
      <c r="UBD266" s="255"/>
      <c r="UBE266" s="255"/>
      <c r="UBF266" s="255"/>
      <c r="UBG266" s="255"/>
      <c r="UBH266" s="255"/>
      <c r="UBI266" s="255"/>
      <c r="UBJ266" s="255"/>
      <c r="UBK266" s="255"/>
      <c r="UBL266" s="255"/>
      <c r="UBM266" s="255"/>
      <c r="UBN266" s="255"/>
      <c r="UBO266" s="255"/>
      <c r="UBP266" s="255"/>
      <c r="UBQ266" s="255"/>
      <c r="UBR266" s="255"/>
      <c r="UBS266" s="255"/>
      <c r="UBT266" s="255"/>
      <c r="UBU266" s="255"/>
      <c r="UBV266" s="255"/>
      <c r="UBW266" s="255"/>
      <c r="UBX266" s="255"/>
      <c r="UBY266" s="255"/>
      <c r="UBZ266" s="255"/>
      <c r="UCA266" s="255"/>
      <c r="UCB266" s="255"/>
      <c r="UCC266" s="255"/>
      <c r="UCD266" s="255"/>
      <c r="UCE266" s="255"/>
      <c r="UCF266" s="255"/>
      <c r="UCG266" s="255"/>
      <c r="UCH266" s="255"/>
      <c r="UCI266" s="255"/>
      <c r="UCJ266" s="255"/>
      <c r="UCK266" s="255"/>
      <c r="UCL266" s="255"/>
      <c r="UCM266" s="255"/>
      <c r="UCN266" s="255"/>
      <c r="UCO266" s="255"/>
      <c r="UCP266" s="255"/>
      <c r="UCQ266" s="255"/>
      <c r="UCR266" s="255"/>
      <c r="UCS266" s="255"/>
      <c r="UCT266" s="255"/>
      <c r="UCU266" s="255"/>
      <c r="UCV266" s="255"/>
      <c r="UCW266" s="255"/>
      <c r="UCX266" s="255"/>
      <c r="UCY266" s="255"/>
      <c r="UCZ266" s="255"/>
      <c r="UDA266" s="255"/>
      <c r="UDB266" s="255"/>
      <c r="UDC266" s="255"/>
      <c r="UDD266" s="255"/>
      <c r="UDE266" s="255"/>
      <c r="UDF266" s="255"/>
      <c r="UDG266" s="255"/>
      <c r="UDH266" s="255"/>
      <c r="UDI266" s="255"/>
      <c r="UDJ266" s="255"/>
      <c r="UDK266" s="255"/>
      <c r="UDL266" s="255"/>
      <c r="UDM266" s="255"/>
      <c r="UDN266" s="255"/>
      <c r="UDO266" s="255"/>
      <c r="UDP266" s="255"/>
      <c r="UDQ266" s="255"/>
      <c r="UDR266" s="255"/>
      <c r="UDS266" s="255"/>
      <c r="UDT266" s="255"/>
      <c r="UDU266" s="255"/>
      <c r="UDV266" s="255"/>
      <c r="UDW266" s="255"/>
      <c r="UDX266" s="255"/>
      <c r="UDY266" s="255"/>
      <c r="UDZ266" s="255"/>
      <c r="UEA266" s="255"/>
      <c r="UEB266" s="255"/>
      <c r="UEC266" s="255"/>
      <c r="UED266" s="255"/>
      <c r="UEE266" s="255"/>
      <c r="UEF266" s="255"/>
      <c r="UEG266" s="255"/>
      <c r="UEH266" s="255"/>
      <c r="UEI266" s="255"/>
      <c r="UEJ266" s="255"/>
      <c r="UEK266" s="255"/>
      <c r="UEL266" s="255"/>
      <c r="UEM266" s="255"/>
      <c r="UEN266" s="255"/>
      <c r="UEO266" s="255"/>
      <c r="UEP266" s="255"/>
      <c r="UEQ266" s="255"/>
      <c r="UER266" s="255"/>
      <c r="UES266" s="255"/>
      <c r="UET266" s="255"/>
      <c r="UEU266" s="255"/>
      <c r="UEV266" s="255"/>
      <c r="UEW266" s="255"/>
      <c r="UEX266" s="255"/>
      <c r="UEY266" s="255"/>
      <c r="UEZ266" s="255"/>
      <c r="UFA266" s="255"/>
      <c r="UFB266" s="255"/>
      <c r="UFC266" s="255"/>
      <c r="UFD266" s="255"/>
      <c r="UFE266" s="255"/>
      <c r="UFF266" s="255"/>
      <c r="UFG266" s="255"/>
      <c r="UFH266" s="255"/>
      <c r="UFI266" s="255"/>
      <c r="UFJ266" s="255"/>
      <c r="UFK266" s="255"/>
      <c r="UFL266" s="255"/>
      <c r="UFM266" s="255"/>
      <c r="UFN266" s="255"/>
      <c r="UFO266" s="255"/>
      <c r="UFP266" s="255"/>
      <c r="UFQ266" s="255"/>
      <c r="UFR266" s="255"/>
      <c r="UFS266" s="255"/>
      <c r="UFT266" s="255"/>
      <c r="UFU266" s="255"/>
      <c r="UFV266" s="255"/>
      <c r="UFW266" s="255"/>
      <c r="UFX266" s="255"/>
      <c r="UFY266" s="255"/>
      <c r="UFZ266" s="255"/>
      <c r="UGA266" s="255"/>
      <c r="UGB266" s="255"/>
      <c r="UGC266" s="255"/>
      <c r="UGD266" s="255"/>
      <c r="UGE266" s="255"/>
      <c r="UGF266" s="255"/>
      <c r="UGG266" s="255"/>
      <c r="UGH266" s="255"/>
      <c r="UGI266" s="255"/>
      <c r="UGJ266" s="255"/>
      <c r="UGK266" s="255"/>
      <c r="UGL266" s="255"/>
      <c r="UGM266" s="255"/>
      <c r="UGN266" s="255"/>
      <c r="UGO266" s="255"/>
      <c r="UGP266" s="255"/>
      <c r="UGQ266" s="255"/>
      <c r="UGR266" s="255"/>
      <c r="UGS266" s="255"/>
      <c r="UGT266" s="255"/>
      <c r="UGU266" s="255"/>
      <c r="UGV266" s="255"/>
      <c r="UGW266" s="255"/>
      <c r="UGX266" s="255"/>
      <c r="UGY266" s="255"/>
      <c r="UGZ266" s="255"/>
      <c r="UHA266" s="255"/>
      <c r="UHB266" s="255"/>
      <c r="UHC266" s="255"/>
      <c r="UHD266" s="255"/>
      <c r="UHE266" s="255"/>
      <c r="UHF266" s="255"/>
      <c r="UHG266" s="255"/>
      <c r="UHH266" s="255"/>
      <c r="UHI266" s="255"/>
      <c r="UHJ266" s="255"/>
      <c r="UHK266" s="255"/>
      <c r="UHL266" s="255"/>
      <c r="UHM266" s="255"/>
      <c r="UHN266" s="255"/>
      <c r="UHO266" s="255"/>
      <c r="UHP266" s="255"/>
      <c r="UHQ266" s="255"/>
      <c r="UHR266" s="255"/>
      <c r="UHS266" s="255"/>
      <c r="UHT266" s="255"/>
      <c r="UHU266" s="255"/>
      <c r="UHV266" s="255"/>
      <c r="UHW266" s="255"/>
      <c r="UHX266" s="255"/>
      <c r="UHY266" s="255"/>
      <c r="UHZ266" s="255"/>
      <c r="UIA266" s="255"/>
      <c r="UIB266" s="255"/>
      <c r="UIC266" s="255"/>
      <c r="UID266" s="255"/>
      <c r="UIE266" s="255"/>
      <c r="UIF266" s="255"/>
      <c r="UIG266" s="255"/>
      <c r="UIH266" s="255"/>
      <c r="UII266" s="255"/>
      <c r="UIJ266" s="255"/>
      <c r="UIK266" s="255"/>
      <c r="UIL266" s="255"/>
      <c r="UIM266" s="255"/>
      <c r="UIN266" s="255"/>
      <c r="UIO266" s="255"/>
      <c r="UIP266" s="255"/>
      <c r="UIQ266" s="255"/>
      <c r="UIR266" s="255"/>
      <c r="UIS266" s="255"/>
      <c r="UIT266" s="255"/>
      <c r="UIU266" s="255"/>
      <c r="UIV266" s="255"/>
      <c r="UIW266" s="255"/>
      <c r="UIX266" s="255"/>
      <c r="UIY266" s="255"/>
      <c r="UIZ266" s="255"/>
      <c r="UJA266" s="255"/>
      <c r="UJB266" s="255"/>
      <c r="UJC266" s="255"/>
      <c r="UJD266" s="255"/>
      <c r="UJE266" s="255"/>
      <c r="UJF266" s="255"/>
      <c r="UJG266" s="255"/>
      <c r="UJH266" s="255"/>
      <c r="UJI266" s="255"/>
      <c r="UJJ266" s="255"/>
      <c r="UJK266" s="255"/>
      <c r="UJL266" s="255"/>
      <c r="UJM266" s="255"/>
      <c r="UJN266" s="255"/>
      <c r="UJO266" s="255"/>
      <c r="UJP266" s="255"/>
      <c r="UJQ266" s="255"/>
      <c r="UJR266" s="255"/>
      <c r="UJS266" s="255"/>
      <c r="UJT266" s="255"/>
      <c r="UJU266" s="255"/>
      <c r="UJV266" s="255"/>
      <c r="UJW266" s="255"/>
      <c r="UJX266" s="255"/>
      <c r="UJY266" s="255"/>
      <c r="UJZ266" s="255"/>
      <c r="UKA266" s="255"/>
      <c r="UKB266" s="255"/>
      <c r="UKC266" s="255"/>
      <c r="UKD266" s="255"/>
      <c r="UKE266" s="255"/>
      <c r="UKF266" s="255"/>
      <c r="UKG266" s="255"/>
      <c r="UKH266" s="255"/>
      <c r="UKI266" s="255"/>
      <c r="UKJ266" s="255"/>
      <c r="UKK266" s="255"/>
      <c r="UKL266" s="255"/>
      <c r="UKM266" s="255"/>
      <c r="UKN266" s="255"/>
      <c r="UKO266" s="255"/>
      <c r="UKP266" s="255"/>
      <c r="UKQ266" s="255"/>
      <c r="UKR266" s="255"/>
      <c r="UKS266" s="255"/>
      <c r="UKT266" s="255"/>
      <c r="UKU266" s="255"/>
      <c r="UKV266" s="255"/>
      <c r="UKW266" s="255"/>
      <c r="UKX266" s="255"/>
      <c r="UKY266" s="255"/>
      <c r="UKZ266" s="255"/>
      <c r="ULA266" s="255"/>
      <c r="ULB266" s="255"/>
      <c r="ULC266" s="255"/>
      <c r="ULD266" s="255"/>
      <c r="ULE266" s="255"/>
      <c r="ULF266" s="255"/>
      <c r="ULG266" s="255"/>
      <c r="ULH266" s="255"/>
      <c r="ULI266" s="255"/>
      <c r="ULJ266" s="255"/>
      <c r="ULK266" s="255"/>
      <c r="ULL266" s="255"/>
      <c r="ULM266" s="255"/>
      <c r="ULN266" s="255"/>
      <c r="ULO266" s="255"/>
      <c r="ULP266" s="255"/>
      <c r="ULQ266" s="255"/>
      <c r="ULR266" s="255"/>
      <c r="ULS266" s="255"/>
      <c r="ULT266" s="255"/>
      <c r="ULU266" s="255"/>
      <c r="ULV266" s="255"/>
      <c r="ULW266" s="255"/>
      <c r="ULX266" s="255"/>
      <c r="ULY266" s="255"/>
      <c r="ULZ266" s="255"/>
      <c r="UMA266" s="255"/>
      <c r="UMB266" s="255"/>
      <c r="UMC266" s="255"/>
      <c r="UMD266" s="255"/>
      <c r="UME266" s="255"/>
      <c r="UMF266" s="255"/>
      <c r="UMG266" s="255"/>
      <c r="UMH266" s="255"/>
      <c r="UMI266" s="255"/>
      <c r="UMJ266" s="255"/>
      <c r="UMK266" s="255"/>
      <c r="UML266" s="255"/>
      <c r="UMM266" s="255"/>
      <c r="UMN266" s="255"/>
      <c r="UMO266" s="255"/>
      <c r="UMP266" s="255"/>
      <c r="UMQ266" s="255"/>
      <c r="UMR266" s="255"/>
      <c r="UMS266" s="255"/>
      <c r="UMT266" s="255"/>
      <c r="UMU266" s="255"/>
      <c r="UMV266" s="255"/>
      <c r="UMW266" s="255"/>
      <c r="UMX266" s="255"/>
      <c r="UMY266" s="255"/>
      <c r="UMZ266" s="255"/>
      <c r="UNA266" s="255"/>
      <c r="UNB266" s="255"/>
      <c r="UNC266" s="255"/>
      <c r="UND266" s="255"/>
      <c r="UNE266" s="255"/>
      <c r="UNF266" s="255"/>
      <c r="UNG266" s="255"/>
      <c r="UNH266" s="255"/>
      <c r="UNI266" s="255"/>
      <c r="UNJ266" s="255"/>
      <c r="UNK266" s="255"/>
      <c r="UNL266" s="255"/>
      <c r="UNM266" s="255"/>
      <c r="UNN266" s="255"/>
      <c r="UNO266" s="255"/>
      <c r="UNP266" s="255"/>
      <c r="UNQ266" s="255"/>
      <c r="UNR266" s="255"/>
      <c r="UNS266" s="255"/>
      <c r="UNT266" s="255"/>
      <c r="UNU266" s="255"/>
      <c r="UNV266" s="255"/>
      <c r="UNW266" s="255"/>
      <c r="UNX266" s="255"/>
      <c r="UNY266" s="255"/>
      <c r="UNZ266" s="255"/>
      <c r="UOA266" s="255"/>
      <c r="UOB266" s="255"/>
      <c r="UOC266" s="255"/>
      <c r="UOD266" s="255"/>
      <c r="UOE266" s="255"/>
      <c r="UOF266" s="255"/>
      <c r="UOG266" s="255"/>
      <c r="UOH266" s="255"/>
      <c r="UOI266" s="255"/>
      <c r="UOJ266" s="255"/>
      <c r="UOK266" s="255"/>
      <c r="UOL266" s="255"/>
      <c r="UOM266" s="255"/>
      <c r="UON266" s="255"/>
      <c r="UOO266" s="255"/>
      <c r="UOP266" s="255"/>
      <c r="UOQ266" s="255"/>
      <c r="UOR266" s="255"/>
      <c r="UOS266" s="255"/>
      <c r="UOT266" s="255"/>
      <c r="UOU266" s="255"/>
      <c r="UOV266" s="255"/>
      <c r="UOW266" s="255"/>
      <c r="UOX266" s="255"/>
      <c r="UOY266" s="255"/>
      <c r="UOZ266" s="255"/>
      <c r="UPA266" s="255"/>
      <c r="UPB266" s="255"/>
      <c r="UPC266" s="255"/>
      <c r="UPD266" s="255"/>
      <c r="UPE266" s="255"/>
      <c r="UPF266" s="255"/>
      <c r="UPG266" s="255"/>
      <c r="UPH266" s="255"/>
      <c r="UPI266" s="255"/>
      <c r="UPJ266" s="255"/>
      <c r="UPK266" s="255"/>
      <c r="UPL266" s="255"/>
      <c r="UPM266" s="255"/>
      <c r="UPN266" s="255"/>
      <c r="UPO266" s="255"/>
      <c r="UPP266" s="255"/>
      <c r="UPQ266" s="255"/>
      <c r="UPR266" s="255"/>
      <c r="UPS266" s="255"/>
      <c r="UPT266" s="255"/>
      <c r="UPU266" s="255"/>
      <c r="UPV266" s="255"/>
      <c r="UPW266" s="255"/>
      <c r="UPX266" s="255"/>
      <c r="UPY266" s="255"/>
      <c r="UPZ266" s="255"/>
      <c r="UQA266" s="255"/>
      <c r="UQB266" s="255"/>
      <c r="UQC266" s="255"/>
      <c r="UQD266" s="255"/>
      <c r="UQE266" s="255"/>
      <c r="UQF266" s="255"/>
      <c r="UQG266" s="255"/>
      <c r="UQH266" s="255"/>
      <c r="UQI266" s="255"/>
      <c r="UQJ266" s="255"/>
      <c r="UQK266" s="255"/>
      <c r="UQL266" s="255"/>
      <c r="UQM266" s="255"/>
      <c r="UQN266" s="255"/>
      <c r="UQO266" s="255"/>
      <c r="UQP266" s="255"/>
      <c r="UQQ266" s="255"/>
      <c r="UQR266" s="255"/>
      <c r="UQS266" s="255"/>
      <c r="UQT266" s="255"/>
      <c r="UQU266" s="255"/>
      <c r="UQV266" s="255"/>
      <c r="UQW266" s="255"/>
      <c r="UQX266" s="255"/>
      <c r="UQY266" s="255"/>
      <c r="UQZ266" s="255"/>
      <c r="URA266" s="255"/>
      <c r="URB266" s="255"/>
      <c r="URC266" s="255"/>
      <c r="URD266" s="255"/>
      <c r="URE266" s="255"/>
      <c r="URF266" s="255"/>
      <c r="URG266" s="255"/>
      <c r="URH266" s="255"/>
      <c r="URI266" s="255"/>
      <c r="URJ266" s="255"/>
      <c r="URK266" s="255"/>
      <c r="URL266" s="255"/>
      <c r="URM266" s="255"/>
      <c r="URN266" s="255"/>
      <c r="URO266" s="255"/>
      <c r="URP266" s="255"/>
      <c r="URQ266" s="255"/>
      <c r="URR266" s="255"/>
      <c r="URS266" s="255"/>
      <c r="URT266" s="255"/>
      <c r="URU266" s="255"/>
      <c r="URV266" s="255"/>
      <c r="URW266" s="255"/>
      <c r="URX266" s="255"/>
      <c r="URY266" s="255"/>
      <c r="URZ266" s="255"/>
      <c r="USA266" s="255"/>
      <c r="USB266" s="255"/>
      <c r="USC266" s="255"/>
      <c r="USD266" s="255"/>
      <c r="USE266" s="255"/>
      <c r="USF266" s="255"/>
      <c r="USG266" s="255"/>
      <c r="USH266" s="255"/>
      <c r="USI266" s="255"/>
      <c r="USJ266" s="255"/>
      <c r="USK266" s="255"/>
      <c r="USL266" s="255"/>
      <c r="USM266" s="255"/>
      <c r="USN266" s="255"/>
      <c r="USO266" s="255"/>
      <c r="USP266" s="255"/>
      <c r="USQ266" s="255"/>
      <c r="USR266" s="255"/>
      <c r="USS266" s="255"/>
      <c r="UST266" s="255"/>
      <c r="USU266" s="255"/>
      <c r="USV266" s="255"/>
      <c r="USW266" s="255"/>
      <c r="USX266" s="255"/>
      <c r="USY266" s="255"/>
      <c r="USZ266" s="255"/>
      <c r="UTA266" s="255"/>
      <c r="UTB266" s="255"/>
      <c r="UTC266" s="255"/>
      <c r="UTD266" s="255"/>
      <c r="UTE266" s="255"/>
      <c r="UTF266" s="255"/>
      <c r="UTG266" s="255"/>
      <c r="UTH266" s="255"/>
      <c r="UTI266" s="255"/>
      <c r="UTJ266" s="255"/>
      <c r="UTK266" s="255"/>
      <c r="UTL266" s="255"/>
      <c r="UTM266" s="255"/>
      <c r="UTN266" s="255"/>
      <c r="UTO266" s="255"/>
      <c r="UTP266" s="255"/>
      <c r="UTQ266" s="255"/>
      <c r="UTR266" s="255"/>
      <c r="UTS266" s="255"/>
      <c r="UTT266" s="255"/>
      <c r="UTU266" s="255"/>
      <c r="UTV266" s="255"/>
      <c r="UTW266" s="255"/>
      <c r="UTX266" s="255"/>
      <c r="UTY266" s="255"/>
      <c r="UTZ266" s="255"/>
      <c r="UUA266" s="255"/>
      <c r="UUB266" s="255"/>
      <c r="UUC266" s="255"/>
      <c r="UUD266" s="255"/>
      <c r="UUE266" s="255"/>
      <c r="UUF266" s="255"/>
      <c r="UUG266" s="255"/>
      <c r="UUH266" s="255"/>
      <c r="UUI266" s="255"/>
      <c r="UUJ266" s="255"/>
      <c r="UUK266" s="255"/>
      <c r="UUL266" s="255"/>
      <c r="UUM266" s="255"/>
      <c r="UUN266" s="255"/>
      <c r="UUO266" s="255"/>
      <c r="UUP266" s="255"/>
      <c r="UUQ266" s="255"/>
      <c r="UUR266" s="255"/>
      <c r="UUS266" s="255"/>
      <c r="UUT266" s="255"/>
      <c r="UUU266" s="255"/>
      <c r="UUV266" s="255"/>
      <c r="UUW266" s="255"/>
      <c r="UUX266" s="255"/>
      <c r="UUY266" s="255"/>
      <c r="UUZ266" s="255"/>
      <c r="UVA266" s="255"/>
      <c r="UVB266" s="255"/>
      <c r="UVC266" s="255"/>
      <c r="UVD266" s="255"/>
      <c r="UVE266" s="255"/>
      <c r="UVF266" s="255"/>
      <c r="UVG266" s="255"/>
      <c r="UVH266" s="255"/>
      <c r="UVI266" s="255"/>
      <c r="UVJ266" s="255"/>
      <c r="UVK266" s="255"/>
      <c r="UVL266" s="255"/>
      <c r="UVM266" s="255"/>
      <c r="UVN266" s="255"/>
      <c r="UVO266" s="255"/>
      <c r="UVP266" s="255"/>
      <c r="UVQ266" s="255"/>
      <c r="UVR266" s="255"/>
      <c r="UVS266" s="255"/>
      <c r="UVT266" s="255"/>
      <c r="UVU266" s="255"/>
      <c r="UVV266" s="255"/>
      <c r="UVW266" s="255"/>
      <c r="UVX266" s="255"/>
      <c r="UVY266" s="255"/>
      <c r="UVZ266" s="255"/>
      <c r="UWA266" s="255"/>
      <c r="UWB266" s="255"/>
      <c r="UWC266" s="255"/>
      <c r="UWD266" s="255"/>
      <c r="UWE266" s="255"/>
      <c r="UWF266" s="255"/>
      <c r="UWG266" s="255"/>
      <c r="UWH266" s="255"/>
      <c r="UWI266" s="255"/>
      <c r="UWJ266" s="255"/>
      <c r="UWK266" s="255"/>
      <c r="UWL266" s="255"/>
      <c r="UWM266" s="255"/>
      <c r="UWN266" s="255"/>
      <c r="UWO266" s="255"/>
      <c r="UWP266" s="255"/>
      <c r="UWQ266" s="255"/>
      <c r="UWR266" s="255"/>
      <c r="UWS266" s="255"/>
      <c r="UWT266" s="255"/>
      <c r="UWU266" s="255"/>
      <c r="UWV266" s="255"/>
      <c r="UWW266" s="255"/>
      <c r="UWX266" s="255"/>
      <c r="UWY266" s="255"/>
      <c r="UWZ266" s="255"/>
      <c r="UXA266" s="255"/>
      <c r="UXB266" s="255"/>
      <c r="UXC266" s="255"/>
      <c r="UXD266" s="255"/>
      <c r="UXE266" s="255"/>
      <c r="UXF266" s="255"/>
      <c r="UXG266" s="255"/>
      <c r="UXH266" s="255"/>
      <c r="UXI266" s="255"/>
      <c r="UXJ266" s="255"/>
      <c r="UXK266" s="255"/>
      <c r="UXL266" s="255"/>
      <c r="UXM266" s="255"/>
      <c r="UXN266" s="255"/>
      <c r="UXO266" s="255"/>
      <c r="UXP266" s="255"/>
      <c r="UXQ266" s="255"/>
      <c r="UXR266" s="255"/>
      <c r="UXS266" s="255"/>
      <c r="UXT266" s="255"/>
      <c r="UXU266" s="255"/>
      <c r="UXV266" s="255"/>
      <c r="UXW266" s="255"/>
      <c r="UXX266" s="255"/>
      <c r="UXY266" s="255"/>
      <c r="UXZ266" s="255"/>
      <c r="UYA266" s="255"/>
      <c r="UYB266" s="255"/>
      <c r="UYC266" s="255"/>
      <c r="UYD266" s="255"/>
      <c r="UYE266" s="255"/>
      <c r="UYF266" s="255"/>
      <c r="UYG266" s="255"/>
      <c r="UYH266" s="255"/>
      <c r="UYI266" s="255"/>
      <c r="UYJ266" s="255"/>
      <c r="UYK266" s="255"/>
      <c r="UYL266" s="255"/>
      <c r="UYM266" s="255"/>
      <c r="UYN266" s="255"/>
      <c r="UYO266" s="255"/>
      <c r="UYP266" s="255"/>
      <c r="UYQ266" s="255"/>
      <c r="UYR266" s="255"/>
      <c r="UYS266" s="255"/>
      <c r="UYT266" s="255"/>
      <c r="UYU266" s="255"/>
      <c r="UYV266" s="255"/>
      <c r="UYW266" s="255"/>
      <c r="UYX266" s="255"/>
      <c r="UYY266" s="255"/>
      <c r="UYZ266" s="255"/>
      <c r="UZA266" s="255"/>
      <c r="UZB266" s="255"/>
      <c r="UZC266" s="255"/>
      <c r="UZD266" s="255"/>
      <c r="UZE266" s="255"/>
      <c r="UZF266" s="255"/>
      <c r="UZG266" s="255"/>
      <c r="UZH266" s="255"/>
      <c r="UZI266" s="255"/>
      <c r="UZJ266" s="255"/>
      <c r="UZK266" s="255"/>
      <c r="UZL266" s="255"/>
      <c r="UZM266" s="255"/>
      <c r="UZN266" s="255"/>
      <c r="UZO266" s="255"/>
      <c r="UZP266" s="255"/>
      <c r="UZQ266" s="255"/>
      <c r="UZR266" s="255"/>
      <c r="UZS266" s="255"/>
      <c r="UZT266" s="255"/>
      <c r="UZU266" s="255"/>
      <c r="UZV266" s="255"/>
      <c r="UZW266" s="255"/>
      <c r="UZX266" s="255"/>
      <c r="UZY266" s="255"/>
      <c r="UZZ266" s="255"/>
      <c r="VAA266" s="255"/>
      <c r="VAB266" s="255"/>
      <c r="VAC266" s="255"/>
      <c r="VAD266" s="255"/>
      <c r="VAE266" s="255"/>
      <c r="VAF266" s="255"/>
      <c r="VAG266" s="255"/>
      <c r="VAH266" s="255"/>
      <c r="VAI266" s="255"/>
      <c r="VAJ266" s="255"/>
      <c r="VAK266" s="255"/>
      <c r="VAL266" s="255"/>
      <c r="VAM266" s="255"/>
      <c r="VAN266" s="255"/>
      <c r="VAO266" s="255"/>
      <c r="VAP266" s="255"/>
      <c r="VAQ266" s="255"/>
      <c r="VAR266" s="255"/>
      <c r="VAS266" s="255"/>
      <c r="VAT266" s="255"/>
      <c r="VAU266" s="255"/>
      <c r="VAV266" s="255"/>
      <c r="VAW266" s="255"/>
      <c r="VAX266" s="255"/>
      <c r="VAY266" s="255"/>
      <c r="VAZ266" s="255"/>
      <c r="VBA266" s="255"/>
      <c r="VBB266" s="255"/>
      <c r="VBC266" s="255"/>
      <c r="VBD266" s="255"/>
      <c r="VBE266" s="255"/>
      <c r="VBF266" s="255"/>
      <c r="VBG266" s="255"/>
      <c r="VBH266" s="255"/>
      <c r="VBI266" s="255"/>
      <c r="VBJ266" s="255"/>
      <c r="VBK266" s="255"/>
      <c r="VBL266" s="255"/>
      <c r="VBM266" s="255"/>
      <c r="VBN266" s="255"/>
      <c r="VBO266" s="255"/>
      <c r="VBP266" s="255"/>
      <c r="VBQ266" s="255"/>
      <c r="VBR266" s="255"/>
      <c r="VBS266" s="255"/>
      <c r="VBT266" s="255"/>
      <c r="VBU266" s="255"/>
      <c r="VBV266" s="255"/>
      <c r="VBW266" s="255"/>
      <c r="VBX266" s="255"/>
      <c r="VBY266" s="255"/>
      <c r="VBZ266" s="255"/>
      <c r="VCA266" s="255"/>
      <c r="VCB266" s="255"/>
      <c r="VCC266" s="255"/>
      <c r="VCD266" s="255"/>
      <c r="VCE266" s="255"/>
      <c r="VCF266" s="255"/>
      <c r="VCG266" s="255"/>
      <c r="VCH266" s="255"/>
      <c r="VCI266" s="255"/>
      <c r="VCJ266" s="255"/>
      <c r="VCK266" s="255"/>
      <c r="VCL266" s="255"/>
      <c r="VCM266" s="255"/>
      <c r="VCN266" s="255"/>
      <c r="VCO266" s="255"/>
      <c r="VCP266" s="255"/>
      <c r="VCQ266" s="255"/>
      <c r="VCR266" s="255"/>
      <c r="VCS266" s="255"/>
      <c r="VCT266" s="255"/>
      <c r="VCU266" s="255"/>
      <c r="VCV266" s="255"/>
      <c r="VCW266" s="255"/>
      <c r="VCX266" s="255"/>
      <c r="VCY266" s="255"/>
      <c r="VCZ266" s="255"/>
      <c r="VDA266" s="255"/>
      <c r="VDB266" s="255"/>
      <c r="VDC266" s="255"/>
      <c r="VDD266" s="255"/>
      <c r="VDE266" s="255"/>
      <c r="VDF266" s="255"/>
      <c r="VDG266" s="255"/>
      <c r="VDH266" s="255"/>
      <c r="VDI266" s="255"/>
      <c r="VDJ266" s="255"/>
      <c r="VDK266" s="255"/>
      <c r="VDL266" s="255"/>
      <c r="VDM266" s="255"/>
      <c r="VDN266" s="255"/>
      <c r="VDO266" s="255"/>
      <c r="VDP266" s="255"/>
      <c r="VDQ266" s="255"/>
      <c r="VDR266" s="255"/>
      <c r="VDS266" s="255"/>
      <c r="VDT266" s="255"/>
      <c r="VDU266" s="255"/>
      <c r="VDV266" s="255"/>
      <c r="VDW266" s="255"/>
      <c r="VDX266" s="255"/>
      <c r="VDY266" s="255"/>
      <c r="VDZ266" s="255"/>
      <c r="VEA266" s="255"/>
      <c r="VEB266" s="255"/>
      <c r="VEC266" s="255"/>
      <c r="VED266" s="255"/>
      <c r="VEE266" s="255"/>
      <c r="VEF266" s="255"/>
      <c r="VEG266" s="255"/>
      <c r="VEH266" s="255"/>
      <c r="VEI266" s="255"/>
      <c r="VEJ266" s="255"/>
      <c r="VEK266" s="255"/>
      <c r="VEL266" s="255"/>
      <c r="VEM266" s="255"/>
      <c r="VEN266" s="255"/>
      <c r="VEO266" s="255"/>
      <c r="VEP266" s="255"/>
      <c r="VEQ266" s="255"/>
      <c r="VER266" s="255"/>
      <c r="VES266" s="255"/>
      <c r="VET266" s="255"/>
      <c r="VEU266" s="255"/>
      <c r="VEV266" s="255"/>
      <c r="VEW266" s="255"/>
      <c r="VEX266" s="255"/>
      <c r="VEY266" s="255"/>
      <c r="VEZ266" s="255"/>
      <c r="VFA266" s="255"/>
      <c r="VFB266" s="255"/>
      <c r="VFC266" s="255"/>
      <c r="VFD266" s="255"/>
      <c r="VFE266" s="255"/>
      <c r="VFF266" s="255"/>
      <c r="VFG266" s="255"/>
      <c r="VFH266" s="255"/>
      <c r="VFI266" s="255"/>
      <c r="VFJ266" s="255"/>
      <c r="VFK266" s="255"/>
      <c r="VFL266" s="255"/>
      <c r="VFM266" s="255"/>
      <c r="VFN266" s="255"/>
      <c r="VFO266" s="255"/>
      <c r="VFP266" s="255"/>
      <c r="VFQ266" s="255"/>
      <c r="VFR266" s="255"/>
      <c r="VFS266" s="255"/>
      <c r="VFT266" s="255"/>
      <c r="VFU266" s="255"/>
      <c r="VFV266" s="255"/>
      <c r="VFW266" s="255"/>
      <c r="VFX266" s="255"/>
      <c r="VFY266" s="255"/>
      <c r="VFZ266" s="255"/>
      <c r="VGA266" s="255"/>
      <c r="VGB266" s="255"/>
      <c r="VGC266" s="255"/>
      <c r="VGD266" s="255"/>
      <c r="VGE266" s="255"/>
      <c r="VGF266" s="255"/>
      <c r="VGG266" s="255"/>
      <c r="VGH266" s="255"/>
      <c r="VGI266" s="255"/>
      <c r="VGJ266" s="255"/>
      <c r="VGK266" s="255"/>
      <c r="VGL266" s="255"/>
      <c r="VGM266" s="255"/>
      <c r="VGN266" s="255"/>
      <c r="VGO266" s="255"/>
      <c r="VGP266" s="255"/>
      <c r="VGQ266" s="255"/>
      <c r="VGR266" s="255"/>
      <c r="VGS266" s="255"/>
      <c r="VGT266" s="255"/>
      <c r="VGU266" s="255"/>
      <c r="VGV266" s="255"/>
      <c r="VGW266" s="255"/>
      <c r="VGX266" s="255"/>
      <c r="VGY266" s="255"/>
      <c r="VGZ266" s="255"/>
      <c r="VHA266" s="255"/>
      <c r="VHB266" s="255"/>
      <c r="VHC266" s="255"/>
      <c r="VHD266" s="255"/>
      <c r="VHE266" s="255"/>
      <c r="VHF266" s="255"/>
      <c r="VHG266" s="255"/>
      <c r="VHH266" s="255"/>
      <c r="VHI266" s="255"/>
      <c r="VHJ266" s="255"/>
      <c r="VHK266" s="255"/>
      <c r="VHL266" s="255"/>
      <c r="VHM266" s="255"/>
      <c r="VHN266" s="255"/>
      <c r="VHO266" s="255"/>
      <c r="VHP266" s="255"/>
      <c r="VHQ266" s="255"/>
      <c r="VHR266" s="255"/>
      <c r="VHS266" s="255"/>
      <c r="VHT266" s="255"/>
      <c r="VHU266" s="255"/>
      <c r="VHV266" s="255"/>
      <c r="VHW266" s="255"/>
      <c r="VHX266" s="255"/>
      <c r="VHY266" s="255"/>
      <c r="VHZ266" s="255"/>
      <c r="VIA266" s="255"/>
      <c r="VIB266" s="255"/>
      <c r="VIC266" s="255"/>
      <c r="VID266" s="255"/>
      <c r="VIE266" s="255"/>
      <c r="VIF266" s="255"/>
      <c r="VIG266" s="255"/>
      <c r="VIH266" s="255"/>
      <c r="VII266" s="255"/>
      <c r="VIJ266" s="255"/>
      <c r="VIK266" s="255"/>
      <c r="VIL266" s="255"/>
      <c r="VIM266" s="255"/>
      <c r="VIN266" s="255"/>
      <c r="VIO266" s="255"/>
      <c r="VIP266" s="255"/>
      <c r="VIQ266" s="255"/>
      <c r="VIR266" s="255"/>
      <c r="VIS266" s="255"/>
      <c r="VIT266" s="255"/>
      <c r="VIU266" s="255"/>
      <c r="VIV266" s="255"/>
      <c r="VIW266" s="255"/>
      <c r="VIX266" s="255"/>
      <c r="VIY266" s="255"/>
      <c r="VIZ266" s="255"/>
      <c r="VJA266" s="255"/>
      <c r="VJB266" s="255"/>
      <c r="VJC266" s="255"/>
      <c r="VJD266" s="255"/>
      <c r="VJE266" s="255"/>
      <c r="VJF266" s="255"/>
      <c r="VJG266" s="255"/>
      <c r="VJH266" s="255"/>
      <c r="VJI266" s="255"/>
      <c r="VJJ266" s="255"/>
      <c r="VJK266" s="255"/>
      <c r="VJL266" s="255"/>
      <c r="VJM266" s="255"/>
      <c r="VJN266" s="255"/>
      <c r="VJO266" s="255"/>
      <c r="VJP266" s="255"/>
      <c r="VJQ266" s="255"/>
      <c r="VJR266" s="255"/>
      <c r="VJS266" s="255"/>
      <c r="VJT266" s="255"/>
      <c r="VJU266" s="255"/>
      <c r="VJV266" s="255"/>
      <c r="VJW266" s="255"/>
      <c r="VJX266" s="255"/>
      <c r="VJY266" s="255"/>
      <c r="VJZ266" s="255"/>
      <c r="VKA266" s="255"/>
      <c r="VKB266" s="255"/>
      <c r="VKC266" s="255"/>
      <c r="VKD266" s="255"/>
      <c r="VKE266" s="255"/>
      <c r="VKF266" s="255"/>
      <c r="VKG266" s="255"/>
      <c r="VKH266" s="255"/>
      <c r="VKI266" s="255"/>
      <c r="VKJ266" s="255"/>
      <c r="VKK266" s="255"/>
      <c r="VKL266" s="255"/>
      <c r="VKM266" s="255"/>
      <c r="VKN266" s="255"/>
      <c r="VKO266" s="255"/>
      <c r="VKP266" s="255"/>
      <c r="VKQ266" s="255"/>
      <c r="VKR266" s="255"/>
      <c r="VKS266" s="255"/>
      <c r="VKT266" s="255"/>
      <c r="VKU266" s="255"/>
      <c r="VKV266" s="255"/>
      <c r="VKW266" s="255"/>
      <c r="VKX266" s="255"/>
      <c r="VKY266" s="255"/>
      <c r="VKZ266" s="255"/>
      <c r="VLA266" s="255"/>
      <c r="VLB266" s="255"/>
      <c r="VLC266" s="255"/>
      <c r="VLD266" s="255"/>
      <c r="VLE266" s="255"/>
      <c r="VLF266" s="255"/>
      <c r="VLG266" s="255"/>
      <c r="VLH266" s="255"/>
      <c r="VLI266" s="255"/>
      <c r="VLJ266" s="255"/>
      <c r="VLK266" s="255"/>
      <c r="VLL266" s="255"/>
      <c r="VLM266" s="255"/>
      <c r="VLN266" s="255"/>
      <c r="VLO266" s="255"/>
      <c r="VLP266" s="255"/>
      <c r="VLQ266" s="255"/>
      <c r="VLR266" s="255"/>
      <c r="VLS266" s="255"/>
      <c r="VLT266" s="255"/>
      <c r="VLU266" s="255"/>
      <c r="VLV266" s="255"/>
      <c r="VLW266" s="255"/>
      <c r="VLX266" s="255"/>
      <c r="VLY266" s="255"/>
      <c r="VLZ266" s="255"/>
      <c r="VMA266" s="255"/>
      <c r="VMB266" s="255"/>
      <c r="VMC266" s="255"/>
      <c r="VMD266" s="255"/>
      <c r="VME266" s="255"/>
      <c r="VMF266" s="255"/>
      <c r="VMG266" s="255"/>
      <c r="VMH266" s="255"/>
      <c r="VMI266" s="255"/>
      <c r="VMJ266" s="255"/>
      <c r="VMK266" s="255"/>
      <c r="VML266" s="255"/>
      <c r="VMM266" s="255"/>
      <c r="VMN266" s="255"/>
      <c r="VMO266" s="255"/>
      <c r="VMP266" s="255"/>
      <c r="VMQ266" s="255"/>
      <c r="VMR266" s="255"/>
      <c r="VMS266" s="255"/>
      <c r="VMT266" s="255"/>
      <c r="VMU266" s="255"/>
      <c r="VMV266" s="255"/>
      <c r="VMW266" s="255"/>
      <c r="VMX266" s="255"/>
      <c r="VMY266" s="255"/>
      <c r="VMZ266" s="255"/>
      <c r="VNA266" s="255"/>
      <c r="VNB266" s="255"/>
      <c r="VNC266" s="255"/>
      <c r="VND266" s="255"/>
      <c r="VNE266" s="255"/>
      <c r="VNF266" s="255"/>
      <c r="VNG266" s="255"/>
      <c r="VNH266" s="255"/>
      <c r="VNI266" s="255"/>
      <c r="VNJ266" s="255"/>
      <c r="VNK266" s="255"/>
      <c r="VNL266" s="255"/>
      <c r="VNM266" s="255"/>
      <c r="VNN266" s="255"/>
      <c r="VNO266" s="255"/>
      <c r="VNP266" s="255"/>
      <c r="VNQ266" s="255"/>
      <c r="VNR266" s="255"/>
      <c r="VNS266" s="255"/>
      <c r="VNT266" s="255"/>
      <c r="VNU266" s="255"/>
      <c r="VNV266" s="255"/>
      <c r="VNW266" s="255"/>
      <c r="VNX266" s="255"/>
      <c r="VNY266" s="255"/>
      <c r="VNZ266" s="255"/>
      <c r="VOA266" s="255"/>
      <c r="VOB266" s="255"/>
      <c r="VOC266" s="255"/>
      <c r="VOD266" s="255"/>
      <c r="VOE266" s="255"/>
      <c r="VOF266" s="255"/>
      <c r="VOG266" s="255"/>
      <c r="VOH266" s="255"/>
      <c r="VOI266" s="255"/>
      <c r="VOJ266" s="255"/>
      <c r="VOK266" s="255"/>
      <c r="VOL266" s="255"/>
      <c r="VOM266" s="255"/>
      <c r="VON266" s="255"/>
      <c r="VOO266" s="255"/>
      <c r="VOP266" s="255"/>
      <c r="VOQ266" s="255"/>
      <c r="VOR266" s="255"/>
      <c r="VOS266" s="255"/>
      <c r="VOT266" s="255"/>
      <c r="VOU266" s="255"/>
      <c r="VOV266" s="255"/>
      <c r="VOW266" s="255"/>
      <c r="VOX266" s="255"/>
      <c r="VOY266" s="255"/>
      <c r="VOZ266" s="255"/>
      <c r="VPA266" s="255"/>
      <c r="VPB266" s="255"/>
      <c r="VPC266" s="255"/>
      <c r="VPD266" s="255"/>
      <c r="VPE266" s="255"/>
      <c r="VPF266" s="255"/>
      <c r="VPG266" s="255"/>
      <c r="VPH266" s="255"/>
      <c r="VPI266" s="255"/>
      <c r="VPJ266" s="255"/>
      <c r="VPK266" s="255"/>
      <c r="VPL266" s="255"/>
      <c r="VPM266" s="255"/>
      <c r="VPN266" s="255"/>
      <c r="VPO266" s="255"/>
      <c r="VPP266" s="255"/>
      <c r="VPQ266" s="255"/>
      <c r="VPR266" s="255"/>
      <c r="VPS266" s="255"/>
      <c r="VPT266" s="255"/>
      <c r="VPU266" s="255"/>
      <c r="VPV266" s="255"/>
      <c r="VPW266" s="255"/>
      <c r="VPX266" s="255"/>
      <c r="VPY266" s="255"/>
      <c r="VPZ266" s="255"/>
      <c r="VQA266" s="255"/>
      <c r="VQB266" s="255"/>
      <c r="VQC266" s="255"/>
      <c r="VQD266" s="255"/>
      <c r="VQE266" s="255"/>
      <c r="VQF266" s="255"/>
      <c r="VQG266" s="255"/>
      <c r="VQH266" s="255"/>
      <c r="VQI266" s="255"/>
      <c r="VQJ266" s="255"/>
      <c r="VQK266" s="255"/>
      <c r="VQL266" s="255"/>
      <c r="VQM266" s="255"/>
      <c r="VQN266" s="255"/>
      <c r="VQO266" s="255"/>
      <c r="VQP266" s="255"/>
      <c r="VQQ266" s="255"/>
      <c r="VQR266" s="255"/>
      <c r="VQS266" s="255"/>
      <c r="VQT266" s="255"/>
      <c r="VQU266" s="255"/>
      <c r="VQV266" s="255"/>
      <c r="VQW266" s="255"/>
      <c r="VQX266" s="255"/>
      <c r="VQY266" s="255"/>
      <c r="VQZ266" s="255"/>
      <c r="VRA266" s="255"/>
      <c r="VRB266" s="255"/>
      <c r="VRC266" s="255"/>
      <c r="VRD266" s="255"/>
      <c r="VRE266" s="255"/>
      <c r="VRF266" s="255"/>
      <c r="VRG266" s="255"/>
      <c r="VRH266" s="255"/>
      <c r="VRI266" s="255"/>
      <c r="VRJ266" s="255"/>
      <c r="VRK266" s="255"/>
      <c r="VRL266" s="255"/>
      <c r="VRM266" s="255"/>
      <c r="VRN266" s="255"/>
      <c r="VRO266" s="255"/>
      <c r="VRP266" s="255"/>
      <c r="VRQ266" s="255"/>
      <c r="VRR266" s="255"/>
      <c r="VRS266" s="255"/>
      <c r="VRT266" s="255"/>
      <c r="VRU266" s="255"/>
      <c r="VRV266" s="255"/>
      <c r="VRW266" s="255"/>
      <c r="VRX266" s="255"/>
      <c r="VRY266" s="255"/>
      <c r="VRZ266" s="255"/>
      <c r="VSA266" s="255"/>
      <c r="VSB266" s="255"/>
      <c r="VSC266" s="255"/>
      <c r="VSD266" s="255"/>
      <c r="VSE266" s="255"/>
      <c r="VSF266" s="255"/>
      <c r="VSG266" s="255"/>
      <c r="VSH266" s="255"/>
      <c r="VSI266" s="255"/>
      <c r="VSJ266" s="255"/>
      <c r="VSK266" s="255"/>
      <c r="VSL266" s="255"/>
      <c r="VSM266" s="255"/>
      <c r="VSN266" s="255"/>
      <c r="VSO266" s="255"/>
      <c r="VSP266" s="255"/>
      <c r="VSQ266" s="255"/>
      <c r="VSR266" s="255"/>
      <c r="VSS266" s="255"/>
      <c r="VST266" s="255"/>
      <c r="VSU266" s="255"/>
      <c r="VSV266" s="255"/>
      <c r="VSW266" s="255"/>
      <c r="VSX266" s="255"/>
      <c r="VSY266" s="255"/>
      <c r="VSZ266" s="255"/>
      <c r="VTA266" s="255"/>
      <c r="VTB266" s="255"/>
      <c r="VTC266" s="255"/>
      <c r="VTD266" s="255"/>
      <c r="VTE266" s="255"/>
      <c r="VTF266" s="255"/>
      <c r="VTG266" s="255"/>
      <c r="VTH266" s="255"/>
      <c r="VTI266" s="255"/>
      <c r="VTJ266" s="255"/>
      <c r="VTK266" s="255"/>
      <c r="VTL266" s="255"/>
      <c r="VTM266" s="255"/>
      <c r="VTN266" s="255"/>
      <c r="VTO266" s="255"/>
      <c r="VTP266" s="255"/>
      <c r="VTQ266" s="255"/>
      <c r="VTR266" s="255"/>
      <c r="VTS266" s="255"/>
      <c r="VTT266" s="255"/>
      <c r="VTU266" s="255"/>
      <c r="VTV266" s="255"/>
      <c r="VTW266" s="255"/>
      <c r="VTX266" s="255"/>
      <c r="VTY266" s="255"/>
      <c r="VTZ266" s="255"/>
      <c r="VUA266" s="255"/>
      <c r="VUB266" s="255"/>
      <c r="VUC266" s="255"/>
      <c r="VUD266" s="255"/>
      <c r="VUE266" s="255"/>
      <c r="VUF266" s="255"/>
      <c r="VUG266" s="255"/>
      <c r="VUH266" s="255"/>
      <c r="VUI266" s="255"/>
      <c r="VUJ266" s="255"/>
      <c r="VUK266" s="255"/>
      <c r="VUL266" s="255"/>
      <c r="VUM266" s="255"/>
      <c r="VUN266" s="255"/>
      <c r="VUO266" s="255"/>
      <c r="VUP266" s="255"/>
      <c r="VUQ266" s="255"/>
      <c r="VUR266" s="255"/>
      <c r="VUS266" s="255"/>
      <c r="VUT266" s="255"/>
      <c r="VUU266" s="255"/>
      <c r="VUV266" s="255"/>
      <c r="VUW266" s="255"/>
      <c r="VUX266" s="255"/>
      <c r="VUY266" s="255"/>
      <c r="VUZ266" s="255"/>
      <c r="VVA266" s="255"/>
      <c r="VVB266" s="255"/>
      <c r="VVC266" s="255"/>
      <c r="VVD266" s="255"/>
      <c r="VVE266" s="255"/>
      <c r="VVF266" s="255"/>
      <c r="VVG266" s="255"/>
      <c r="VVH266" s="255"/>
      <c r="VVI266" s="255"/>
      <c r="VVJ266" s="255"/>
      <c r="VVK266" s="255"/>
      <c r="VVL266" s="255"/>
      <c r="VVM266" s="255"/>
      <c r="VVN266" s="255"/>
      <c r="VVO266" s="255"/>
      <c r="VVP266" s="255"/>
      <c r="VVQ266" s="255"/>
      <c r="VVR266" s="255"/>
      <c r="VVS266" s="255"/>
      <c r="VVT266" s="255"/>
      <c r="VVU266" s="255"/>
      <c r="VVV266" s="255"/>
      <c r="VVW266" s="255"/>
      <c r="VVX266" s="255"/>
      <c r="VVY266" s="255"/>
      <c r="VVZ266" s="255"/>
      <c r="VWA266" s="255"/>
      <c r="VWB266" s="255"/>
      <c r="VWC266" s="255"/>
      <c r="VWD266" s="255"/>
      <c r="VWE266" s="255"/>
      <c r="VWF266" s="255"/>
      <c r="VWG266" s="255"/>
      <c r="VWH266" s="255"/>
      <c r="VWI266" s="255"/>
      <c r="VWJ266" s="255"/>
      <c r="VWK266" s="255"/>
      <c r="VWL266" s="255"/>
      <c r="VWM266" s="255"/>
      <c r="VWN266" s="255"/>
      <c r="VWO266" s="255"/>
      <c r="VWP266" s="255"/>
      <c r="VWQ266" s="255"/>
      <c r="VWR266" s="255"/>
      <c r="VWS266" s="255"/>
      <c r="VWT266" s="255"/>
      <c r="VWU266" s="255"/>
      <c r="VWV266" s="255"/>
      <c r="VWW266" s="255"/>
      <c r="VWX266" s="255"/>
      <c r="VWY266" s="255"/>
      <c r="VWZ266" s="255"/>
      <c r="VXA266" s="255"/>
      <c r="VXB266" s="255"/>
      <c r="VXC266" s="255"/>
      <c r="VXD266" s="255"/>
      <c r="VXE266" s="255"/>
      <c r="VXF266" s="255"/>
      <c r="VXG266" s="255"/>
      <c r="VXH266" s="255"/>
      <c r="VXI266" s="255"/>
      <c r="VXJ266" s="255"/>
      <c r="VXK266" s="255"/>
      <c r="VXL266" s="255"/>
      <c r="VXM266" s="255"/>
      <c r="VXN266" s="255"/>
      <c r="VXO266" s="255"/>
      <c r="VXP266" s="255"/>
      <c r="VXQ266" s="255"/>
      <c r="VXR266" s="255"/>
      <c r="VXS266" s="255"/>
      <c r="VXT266" s="255"/>
      <c r="VXU266" s="255"/>
      <c r="VXV266" s="255"/>
      <c r="VXW266" s="255"/>
      <c r="VXX266" s="255"/>
      <c r="VXY266" s="255"/>
      <c r="VXZ266" s="255"/>
      <c r="VYA266" s="255"/>
      <c r="VYB266" s="255"/>
      <c r="VYC266" s="255"/>
      <c r="VYD266" s="255"/>
      <c r="VYE266" s="255"/>
      <c r="VYF266" s="255"/>
      <c r="VYG266" s="255"/>
      <c r="VYH266" s="255"/>
      <c r="VYI266" s="255"/>
      <c r="VYJ266" s="255"/>
      <c r="VYK266" s="255"/>
      <c r="VYL266" s="255"/>
      <c r="VYM266" s="255"/>
      <c r="VYN266" s="255"/>
      <c r="VYO266" s="255"/>
      <c r="VYP266" s="255"/>
      <c r="VYQ266" s="255"/>
      <c r="VYR266" s="255"/>
      <c r="VYS266" s="255"/>
      <c r="VYT266" s="255"/>
      <c r="VYU266" s="255"/>
      <c r="VYV266" s="255"/>
      <c r="VYW266" s="255"/>
      <c r="VYX266" s="255"/>
      <c r="VYY266" s="255"/>
      <c r="VYZ266" s="255"/>
      <c r="VZA266" s="255"/>
      <c r="VZB266" s="255"/>
      <c r="VZC266" s="255"/>
      <c r="VZD266" s="255"/>
      <c r="VZE266" s="255"/>
      <c r="VZF266" s="255"/>
      <c r="VZG266" s="255"/>
      <c r="VZH266" s="255"/>
      <c r="VZI266" s="255"/>
      <c r="VZJ266" s="255"/>
      <c r="VZK266" s="255"/>
      <c r="VZL266" s="255"/>
      <c r="VZM266" s="255"/>
      <c r="VZN266" s="255"/>
      <c r="VZO266" s="255"/>
      <c r="VZP266" s="255"/>
      <c r="VZQ266" s="255"/>
      <c r="VZR266" s="255"/>
      <c r="VZS266" s="255"/>
      <c r="VZT266" s="255"/>
      <c r="VZU266" s="255"/>
      <c r="VZV266" s="255"/>
      <c r="VZW266" s="255"/>
      <c r="VZX266" s="255"/>
      <c r="VZY266" s="255"/>
      <c r="VZZ266" s="255"/>
      <c r="WAA266" s="255"/>
      <c r="WAB266" s="255"/>
      <c r="WAC266" s="255"/>
      <c r="WAD266" s="255"/>
      <c r="WAE266" s="255"/>
      <c r="WAF266" s="255"/>
      <c r="WAG266" s="255"/>
      <c r="WAH266" s="255"/>
      <c r="WAI266" s="255"/>
      <c r="WAJ266" s="255"/>
      <c r="WAK266" s="255"/>
      <c r="WAL266" s="255"/>
      <c r="WAM266" s="255"/>
      <c r="WAN266" s="255"/>
      <c r="WAO266" s="255"/>
      <c r="WAP266" s="255"/>
      <c r="WAQ266" s="255"/>
      <c r="WAR266" s="255"/>
      <c r="WAS266" s="255"/>
      <c r="WAT266" s="255"/>
      <c r="WAU266" s="255"/>
      <c r="WAV266" s="255"/>
      <c r="WAW266" s="255"/>
      <c r="WAX266" s="255"/>
      <c r="WAY266" s="255"/>
      <c r="WAZ266" s="255"/>
      <c r="WBA266" s="255"/>
      <c r="WBB266" s="255"/>
      <c r="WBC266" s="255"/>
      <c r="WBD266" s="255"/>
      <c r="WBE266" s="255"/>
      <c r="WBF266" s="255"/>
      <c r="WBG266" s="255"/>
      <c r="WBH266" s="255"/>
      <c r="WBI266" s="255"/>
      <c r="WBJ266" s="255"/>
      <c r="WBK266" s="255"/>
      <c r="WBL266" s="255"/>
      <c r="WBM266" s="255"/>
      <c r="WBN266" s="255"/>
      <c r="WBO266" s="255"/>
      <c r="WBP266" s="255"/>
      <c r="WBQ266" s="255"/>
      <c r="WBR266" s="255"/>
      <c r="WBS266" s="255"/>
      <c r="WBT266" s="255"/>
      <c r="WBU266" s="255"/>
      <c r="WBV266" s="255"/>
      <c r="WBW266" s="255"/>
      <c r="WBX266" s="255"/>
      <c r="WBY266" s="255"/>
      <c r="WBZ266" s="255"/>
      <c r="WCA266" s="255"/>
      <c r="WCB266" s="255"/>
      <c r="WCC266" s="255"/>
      <c r="WCD266" s="255"/>
      <c r="WCE266" s="255"/>
      <c r="WCF266" s="255"/>
      <c r="WCG266" s="255"/>
      <c r="WCH266" s="255"/>
      <c r="WCI266" s="255"/>
      <c r="WCJ266" s="255"/>
      <c r="WCK266" s="255"/>
      <c r="WCL266" s="255"/>
      <c r="WCM266" s="255"/>
      <c r="WCN266" s="255"/>
      <c r="WCO266" s="255"/>
      <c r="WCP266" s="255"/>
      <c r="WCQ266" s="255"/>
      <c r="WCR266" s="255"/>
      <c r="WCS266" s="255"/>
      <c r="WCT266" s="255"/>
      <c r="WCU266" s="255"/>
      <c r="WCV266" s="255"/>
      <c r="WCW266" s="255"/>
      <c r="WCX266" s="255"/>
      <c r="WCY266" s="255"/>
      <c r="WCZ266" s="255"/>
      <c r="WDA266" s="255"/>
      <c r="WDB266" s="255"/>
      <c r="WDC266" s="255"/>
      <c r="WDD266" s="255"/>
      <c r="WDE266" s="255"/>
      <c r="WDF266" s="255"/>
      <c r="WDG266" s="255"/>
      <c r="WDH266" s="255"/>
      <c r="WDI266" s="255"/>
      <c r="WDJ266" s="255"/>
      <c r="WDK266" s="255"/>
      <c r="WDL266" s="255"/>
      <c r="WDM266" s="255"/>
      <c r="WDN266" s="255"/>
      <c r="WDO266" s="255"/>
      <c r="WDP266" s="255"/>
      <c r="WDQ266" s="255"/>
      <c r="WDR266" s="255"/>
      <c r="WDS266" s="255"/>
      <c r="WDT266" s="255"/>
      <c r="WDU266" s="255"/>
      <c r="WDV266" s="255"/>
      <c r="WDW266" s="255"/>
      <c r="WDX266" s="255"/>
      <c r="WDY266" s="255"/>
      <c r="WDZ266" s="255"/>
      <c r="WEA266" s="255"/>
      <c r="WEB266" s="255"/>
      <c r="WEC266" s="255"/>
      <c r="WED266" s="255"/>
      <c r="WEE266" s="255"/>
      <c r="WEF266" s="255"/>
      <c r="WEG266" s="255"/>
      <c r="WEH266" s="255"/>
      <c r="WEI266" s="255"/>
      <c r="WEJ266" s="255"/>
      <c r="WEK266" s="255"/>
      <c r="WEL266" s="255"/>
      <c r="WEM266" s="255"/>
      <c r="WEN266" s="255"/>
      <c r="WEO266" s="255"/>
      <c r="WEP266" s="255"/>
      <c r="WEQ266" s="255"/>
      <c r="WER266" s="255"/>
      <c r="WES266" s="255"/>
      <c r="WET266" s="255"/>
      <c r="WEU266" s="255"/>
      <c r="WEV266" s="255"/>
      <c r="WEW266" s="255"/>
      <c r="WEX266" s="255"/>
      <c r="WEY266" s="255"/>
      <c r="WEZ266" s="255"/>
      <c r="WFA266" s="255"/>
      <c r="WFB266" s="255"/>
      <c r="WFC266" s="255"/>
      <c r="WFD266" s="255"/>
      <c r="WFE266" s="255"/>
      <c r="WFF266" s="255"/>
      <c r="WFG266" s="255"/>
      <c r="WFH266" s="255"/>
      <c r="WFI266" s="255"/>
      <c r="WFJ266" s="255"/>
      <c r="WFK266" s="255"/>
      <c r="WFL266" s="255"/>
      <c r="WFM266" s="255"/>
      <c r="WFN266" s="255"/>
      <c r="WFO266" s="255"/>
      <c r="WFP266" s="255"/>
      <c r="WFQ266" s="255"/>
      <c r="WFR266" s="255"/>
      <c r="WFS266" s="255"/>
      <c r="WFT266" s="255"/>
      <c r="WFU266" s="255"/>
      <c r="WFV266" s="255"/>
      <c r="WFW266" s="255"/>
      <c r="WFX266" s="255"/>
      <c r="WFY266" s="255"/>
      <c r="WFZ266" s="255"/>
      <c r="WGA266" s="255"/>
      <c r="WGB266" s="255"/>
      <c r="WGC266" s="255"/>
      <c r="WGD266" s="255"/>
      <c r="WGE266" s="255"/>
      <c r="WGF266" s="255"/>
      <c r="WGG266" s="255"/>
      <c r="WGH266" s="255"/>
      <c r="WGI266" s="255"/>
      <c r="WGJ266" s="255"/>
      <c r="WGK266" s="255"/>
      <c r="WGL266" s="255"/>
      <c r="WGM266" s="255"/>
      <c r="WGN266" s="255"/>
      <c r="WGO266" s="255"/>
      <c r="WGP266" s="255"/>
      <c r="WGQ266" s="255"/>
      <c r="WGR266" s="255"/>
      <c r="WGS266" s="255"/>
      <c r="WGT266" s="255"/>
      <c r="WGU266" s="255"/>
      <c r="WGV266" s="255"/>
      <c r="WGW266" s="255"/>
      <c r="WGX266" s="255"/>
      <c r="WGY266" s="255"/>
      <c r="WGZ266" s="255"/>
      <c r="WHA266" s="255"/>
      <c r="WHB266" s="255"/>
      <c r="WHC266" s="255"/>
      <c r="WHD266" s="255"/>
      <c r="WHE266" s="255"/>
      <c r="WHF266" s="255"/>
      <c r="WHG266" s="255"/>
      <c r="WHH266" s="255"/>
      <c r="WHI266" s="255"/>
      <c r="WHJ266" s="255"/>
      <c r="WHK266" s="255"/>
      <c r="WHL266" s="255"/>
      <c r="WHM266" s="255"/>
      <c r="WHN266" s="255"/>
      <c r="WHO266" s="255"/>
      <c r="WHP266" s="255"/>
      <c r="WHQ266" s="255"/>
      <c r="WHR266" s="255"/>
      <c r="WHS266" s="255"/>
      <c r="WHT266" s="255"/>
      <c r="WHU266" s="255"/>
      <c r="WHV266" s="255"/>
      <c r="WHW266" s="255"/>
      <c r="WHX266" s="255"/>
      <c r="WHY266" s="255"/>
      <c r="WHZ266" s="255"/>
      <c r="WIA266" s="255"/>
      <c r="WIB266" s="255"/>
      <c r="WIC266" s="255"/>
      <c r="WID266" s="255"/>
      <c r="WIE266" s="255"/>
      <c r="WIF266" s="255"/>
      <c r="WIG266" s="255"/>
      <c r="WIH266" s="255"/>
      <c r="WII266" s="255"/>
      <c r="WIJ266" s="255"/>
      <c r="WIK266" s="255"/>
      <c r="WIL266" s="255"/>
      <c r="WIM266" s="255"/>
      <c r="WIN266" s="255"/>
      <c r="WIO266" s="255"/>
      <c r="WIP266" s="255"/>
      <c r="WIQ266" s="255"/>
      <c r="WIR266" s="255"/>
      <c r="WIS266" s="255"/>
      <c r="WIT266" s="255"/>
      <c r="WIU266" s="255"/>
      <c r="WIV266" s="255"/>
      <c r="WIW266" s="255"/>
      <c r="WIX266" s="255"/>
      <c r="WIY266" s="255"/>
      <c r="WIZ266" s="255"/>
      <c r="WJA266" s="255"/>
      <c r="WJB266" s="255"/>
      <c r="WJC266" s="255"/>
      <c r="WJD266" s="255"/>
      <c r="WJE266" s="255"/>
      <c r="WJF266" s="255"/>
      <c r="WJG266" s="255"/>
      <c r="WJH266" s="255"/>
      <c r="WJI266" s="255"/>
      <c r="WJJ266" s="255"/>
      <c r="WJK266" s="255"/>
      <c r="WJL266" s="255"/>
      <c r="WJM266" s="255"/>
      <c r="WJN266" s="255"/>
      <c r="WJO266" s="255"/>
      <c r="WJP266" s="255"/>
      <c r="WJQ266" s="255"/>
      <c r="WJR266" s="255"/>
      <c r="WJS266" s="255"/>
      <c r="WJT266" s="255"/>
      <c r="WJU266" s="255"/>
      <c r="WJV266" s="255"/>
      <c r="WJW266" s="255"/>
      <c r="WJX266" s="255"/>
      <c r="WJY266" s="255"/>
      <c r="WJZ266" s="255"/>
      <c r="WKA266" s="255"/>
      <c r="WKB266" s="255"/>
      <c r="WKC266" s="255"/>
      <c r="WKD266" s="255"/>
      <c r="WKE266" s="255"/>
      <c r="WKF266" s="255"/>
      <c r="WKG266" s="255"/>
      <c r="WKH266" s="255"/>
      <c r="WKI266" s="255"/>
      <c r="WKJ266" s="255"/>
      <c r="WKK266" s="255"/>
      <c r="WKL266" s="255"/>
      <c r="WKM266" s="255"/>
      <c r="WKN266" s="255"/>
      <c r="WKO266" s="255"/>
      <c r="WKP266" s="255"/>
      <c r="WKQ266" s="255"/>
      <c r="WKR266" s="255"/>
      <c r="WKS266" s="255"/>
      <c r="WKT266" s="255"/>
      <c r="WKU266" s="255"/>
      <c r="WKV266" s="255"/>
      <c r="WKW266" s="255"/>
      <c r="WKX266" s="255"/>
      <c r="WKY266" s="255"/>
      <c r="WKZ266" s="255"/>
      <c r="WLA266" s="255"/>
      <c r="WLB266" s="255"/>
      <c r="WLC266" s="255"/>
      <c r="WLD266" s="255"/>
      <c r="WLE266" s="255"/>
      <c r="WLF266" s="255"/>
      <c r="WLG266" s="255"/>
      <c r="WLH266" s="255"/>
      <c r="WLI266" s="255"/>
      <c r="WLJ266" s="255"/>
      <c r="WLK266" s="255"/>
      <c r="WLL266" s="255"/>
      <c r="WLM266" s="255"/>
      <c r="WLN266" s="255"/>
      <c r="WLO266" s="255"/>
      <c r="WLP266" s="255"/>
      <c r="WLQ266" s="255"/>
      <c r="WLR266" s="255"/>
      <c r="WLS266" s="255"/>
      <c r="WLT266" s="255"/>
      <c r="WLU266" s="255"/>
      <c r="WLV266" s="255"/>
      <c r="WLW266" s="255"/>
      <c r="WLX266" s="255"/>
      <c r="WLY266" s="255"/>
      <c r="WLZ266" s="255"/>
      <c r="WMA266" s="255"/>
      <c r="WMB266" s="255"/>
      <c r="WMC266" s="255"/>
      <c r="WMD266" s="255"/>
      <c r="WME266" s="255"/>
      <c r="WMF266" s="255"/>
      <c r="WMG266" s="255"/>
      <c r="WMH266" s="255"/>
      <c r="WMI266" s="255"/>
      <c r="WMJ266" s="255"/>
      <c r="WMK266" s="255"/>
      <c r="WML266" s="255"/>
      <c r="WMM266" s="255"/>
      <c r="WMN266" s="255"/>
      <c r="WMO266" s="255"/>
      <c r="WMP266" s="255"/>
      <c r="WMQ266" s="255"/>
      <c r="WMR266" s="255"/>
      <c r="WMS266" s="255"/>
      <c r="WMT266" s="255"/>
      <c r="WMU266" s="255"/>
      <c r="WMV266" s="255"/>
      <c r="WMW266" s="255"/>
      <c r="WMX266" s="255"/>
      <c r="WMY266" s="255"/>
      <c r="WMZ266" s="255"/>
      <c r="WNA266" s="255"/>
      <c r="WNB266" s="255"/>
      <c r="WNC266" s="255"/>
      <c r="WND266" s="255"/>
      <c r="WNE266" s="255"/>
      <c r="WNF266" s="255"/>
      <c r="WNG266" s="255"/>
      <c r="WNH266" s="255"/>
      <c r="WNI266" s="255"/>
      <c r="WNJ266" s="255"/>
      <c r="WNK266" s="255"/>
      <c r="WNL266" s="255"/>
      <c r="WNM266" s="255"/>
      <c r="WNN266" s="255"/>
      <c r="WNO266" s="255"/>
      <c r="WNP266" s="255"/>
      <c r="WNQ266" s="255"/>
      <c r="WNR266" s="255"/>
      <c r="WNS266" s="255"/>
      <c r="WNT266" s="255"/>
      <c r="WNU266" s="255"/>
      <c r="WNV266" s="255"/>
      <c r="WNW266" s="255"/>
      <c r="WNX266" s="255"/>
      <c r="WNY266" s="255"/>
      <c r="WNZ266" s="255"/>
      <c r="WOA266" s="255"/>
      <c r="WOB266" s="255"/>
      <c r="WOC266" s="255"/>
      <c r="WOD266" s="255"/>
      <c r="WOE266" s="255"/>
      <c r="WOF266" s="255"/>
      <c r="WOG266" s="255"/>
      <c r="WOH266" s="255"/>
      <c r="WOI266" s="255"/>
      <c r="WOJ266" s="255"/>
      <c r="WOK266" s="255"/>
      <c r="WOL266" s="255"/>
      <c r="WOM266" s="255"/>
      <c r="WON266" s="255"/>
      <c r="WOO266" s="255"/>
      <c r="WOP266" s="255"/>
      <c r="WOQ266" s="255"/>
      <c r="WOR266" s="255"/>
      <c r="WOS266" s="255"/>
      <c r="WOT266" s="255"/>
      <c r="WOU266" s="255"/>
      <c r="WOV266" s="255"/>
      <c r="WOW266" s="255"/>
      <c r="WOX266" s="255"/>
      <c r="WOY266" s="255"/>
      <c r="WOZ266" s="255"/>
      <c r="WPA266" s="255"/>
      <c r="WPB266" s="255"/>
      <c r="WPC266" s="255"/>
      <c r="WPD266" s="255"/>
      <c r="WPE266" s="255"/>
      <c r="WPF266" s="255"/>
      <c r="WPG266" s="255"/>
      <c r="WPH266" s="255"/>
      <c r="WPI266" s="255"/>
      <c r="WPJ266" s="255"/>
      <c r="WPK266" s="255"/>
      <c r="WPL266" s="255"/>
      <c r="WPM266" s="255"/>
      <c r="WPN266" s="255"/>
      <c r="WPO266" s="255"/>
      <c r="WPP266" s="255"/>
      <c r="WPQ266" s="255"/>
      <c r="WPR266" s="255"/>
      <c r="WPS266" s="255"/>
      <c r="WPT266" s="255"/>
      <c r="WPU266" s="255"/>
      <c r="WPV266" s="255"/>
      <c r="WPW266" s="255"/>
      <c r="WPX266" s="255"/>
      <c r="WPY266" s="255"/>
      <c r="WPZ266" s="255"/>
      <c r="WQA266" s="255"/>
      <c r="WQB266" s="255"/>
      <c r="WQC266" s="255"/>
      <c r="WQD266" s="255"/>
      <c r="WQE266" s="255"/>
      <c r="WQF266" s="255"/>
      <c r="WQG266" s="255"/>
      <c r="WQH266" s="255"/>
      <c r="WQI266" s="255"/>
      <c r="WQJ266" s="255"/>
      <c r="WQK266" s="255"/>
      <c r="WQL266" s="255"/>
      <c r="WQM266" s="255"/>
      <c r="WQN266" s="255"/>
      <c r="WQO266" s="255"/>
      <c r="WQP266" s="255"/>
      <c r="WQQ266" s="255"/>
      <c r="WQR266" s="255"/>
      <c r="WQS266" s="255"/>
      <c r="WQT266" s="255"/>
      <c r="WQU266" s="255"/>
      <c r="WQV266" s="255"/>
      <c r="WQW266" s="255"/>
      <c r="WQX266" s="255"/>
      <c r="WQY266" s="255"/>
      <c r="WQZ266" s="255"/>
      <c r="WRA266" s="255"/>
      <c r="WRB266" s="255"/>
      <c r="WRC266" s="255"/>
      <c r="WRD266" s="255"/>
      <c r="WRE266" s="255"/>
      <c r="WRF266" s="255"/>
      <c r="WRG266" s="255"/>
      <c r="WRH266" s="255"/>
      <c r="WRI266" s="255"/>
      <c r="WRJ266" s="255"/>
      <c r="WRK266" s="255"/>
      <c r="WRL266" s="255"/>
      <c r="WRM266" s="255"/>
      <c r="WRN266" s="255"/>
      <c r="WRO266" s="255"/>
      <c r="WRP266" s="255"/>
      <c r="WRQ266" s="255"/>
      <c r="WRR266" s="255"/>
      <c r="WRS266" s="255"/>
      <c r="WRT266" s="255"/>
      <c r="WRU266" s="255"/>
      <c r="WRV266" s="255"/>
      <c r="WRW266" s="255"/>
      <c r="WRX266" s="255"/>
      <c r="WRY266" s="255"/>
      <c r="WRZ266" s="255"/>
      <c r="WSA266" s="255"/>
      <c r="WSB266" s="255"/>
      <c r="WSC266" s="255"/>
      <c r="WSD266" s="255"/>
      <c r="WSE266" s="255"/>
      <c r="WSF266" s="255"/>
      <c r="WSG266" s="255"/>
      <c r="WSH266" s="255"/>
      <c r="WSI266" s="255"/>
      <c r="WSJ266" s="255"/>
      <c r="WSK266" s="255"/>
      <c r="WSL266" s="255"/>
      <c r="WSM266" s="255"/>
      <c r="WSN266" s="255"/>
      <c r="WSO266" s="255"/>
      <c r="WSP266" s="255"/>
      <c r="WSQ266" s="255"/>
      <c r="WSR266" s="255"/>
      <c r="WSS266" s="255"/>
      <c r="WST266" s="255"/>
      <c r="WSU266" s="255"/>
      <c r="WSV266" s="255"/>
      <c r="WSW266" s="255"/>
      <c r="WSX266" s="255"/>
      <c r="WSY266" s="255"/>
      <c r="WSZ266" s="255"/>
      <c r="WTA266" s="255"/>
      <c r="WTB266" s="255"/>
      <c r="WTC266" s="255"/>
      <c r="WTD266" s="255"/>
      <c r="WTE266" s="255"/>
      <c r="WTF266" s="255"/>
      <c r="WTG266" s="255"/>
      <c r="WTH266" s="255"/>
      <c r="WTI266" s="255"/>
      <c r="WTJ266" s="255"/>
      <c r="WTK266" s="255"/>
      <c r="WTL266" s="255"/>
      <c r="WTM266" s="255"/>
      <c r="WTN266" s="255"/>
      <c r="WTO266" s="255"/>
      <c r="WTP266" s="255"/>
      <c r="WTQ266" s="255"/>
      <c r="WTR266" s="255"/>
      <c r="WTS266" s="255"/>
      <c r="WTT266" s="255"/>
      <c r="WTU266" s="255"/>
      <c r="WTV266" s="255"/>
      <c r="WTW266" s="255"/>
      <c r="WTX266" s="255"/>
      <c r="WTY266" s="255"/>
      <c r="WTZ266" s="255"/>
      <c r="WUA266" s="255"/>
      <c r="WUB266" s="255"/>
      <c r="WUC266" s="255"/>
      <c r="WUD266" s="255"/>
      <c r="WUE266" s="255"/>
      <c r="WUF266" s="255"/>
      <c r="WUG266" s="255"/>
      <c r="WUH266" s="255"/>
      <c r="WUI266" s="255"/>
      <c r="WUJ266" s="255"/>
      <c r="WUK266" s="255"/>
      <c r="WUL266" s="255"/>
      <c r="WUM266" s="255"/>
      <c r="WUN266" s="255"/>
      <c r="WUO266" s="255"/>
      <c r="WUP266" s="255"/>
      <c r="WUQ266" s="255"/>
      <c r="WUR266" s="255"/>
      <c r="WUS266" s="255"/>
      <c r="WUT266" s="255"/>
      <c r="WUU266" s="255"/>
      <c r="WUV266" s="255"/>
      <c r="WUW266" s="255"/>
      <c r="WUX266" s="255"/>
      <c r="WUY266" s="255"/>
      <c r="WUZ266" s="255"/>
      <c r="WVA266" s="255"/>
      <c r="WVB266" s="255"/>
      <c r="WVC266" s="255"/>
      <c r="WVD266" s="255"/>
      <c r="WVE266" s="255"/>
      <c r="WVF266" s="255"/>
      <c r="WVG266" s="255"/>
      <c r="WVH266" s="255"/>
      <c r="WVI266" s="255"/>
      <c r="WVJ266" s="255"/>
      <c r="WVK266" s="255"/>
      <c r="WVL266" s="255"/>
      <c r="WVM266" s="255"/>
      <c r="WVN266" s="255"/>
      <c r="WVO266" s="255"/>
      <c r="WVP266" s="255"/>
      <c r="WVQ266" s="255"/>
      <c r="WVR266" s="255"/>
      <c r="WVS266" s="255"/>
      <c r="WVT266" s="255"/>
      <c r="WVU266" s="255"/>
      <c r="WVV266" s="255"/>
      <c r="WVW266" s="255"/>
      <c r="WVX266" s="255"/>
      <c r="WVY266" s="255"/>
      <c r="WVZ266" s="255"/>
      <c r="WWA266" s="255"/>
      <c r="WWB266" s="255"/>
      <c r="WWC266" s="255"/>
      <c r="WWD266" s="255"/>
      <c r="WWE266" s="255"/>
      <c r="WWF266" s="255"/>
      <c r="WWG266" s="255"/>
      <c r="WWH266" s="255"/>
      <c r="WWI266" s="255"/>
      <c r="WWJ266" s="255"/>
      <c r="WWK266" s="255"/>
      <c r="WWL266" s="255"/>
      <c r="WWM266" s="255"/>
      <c r="WWN266" s="255"/>
      <c r="WWO266" s="255"/>
      <c r="WWP266" s="255"/>
      <c r="WWQ266" s="255"/>
      <c r="WWR266" s="255"/>
      <c r="WWS266" s="255"/>
      <c r="WWT266" s="255"/>
      <c r="WWU266" s="255"/>
      <c r="WWV266" s="255"/>
      <c r="WWW266" s="255"/>
      <c r="WWX266" s="255"/>
      <c r="WWY266" s="255"/>
      <c r="WWZ266" s="255"/>
      <c r="WXA266" s="255"/>
      <c r="WXB266" s="255"/>
      <c r="WXC266" s="255"/>
      <c r="WXD266" s="255"/>
      <c r="WXE266" s="255"/>
      <c r="WXF266" s="255"/>
      <c r="WXG266" s="255"/>
      <c r="WXH266" s="255"/>
      <c r="WXI266" s="255"/>
      <c r="WXJ266" s="255"/>
      <c r="WXK266" s="255"/>
      <c r="WXL266" s="255"/>
      <c r="WXM266" s="255"/>
      <c r="WXN266" s="255"/>
      <c r="WXO266" s="255"/>
      <c r="WXP266" s="255"/>
      <c r="WXQ266" s="255"/>
      <c r="WXR266" s="255"/>
      <c r="WXS266" s="255"/>
      <c r="WXT266" s="255"/>
      <c r="WXU266" s="255"/>
      <c r="WXV266" s="255"/>
      <c r="WXW266" s="255"/>
      <c r="WXX266" s="255"/>
      <c r="WXY266" s="255"/>
      <c r="WXZ266" s="255"/>
      <c r="WYA266" s="255"/>
      <c r="WYB266" s="255"/>
      <c r="WYC266" s="255"/>
      <c r="WYD266" s="255"/>
      <c r="WYE266" s="255"/>
      <c r="WYF266" s="255"/>
      <c r="WYG266" s="255"/>
      <c r="WYH266" s="255"/>
      <c r="WYI266" s="255"/>
      <c r="WYJ266" s="255"/>
      <c r="WYK266" s="255"/>
      <c r="WYL266" s="9"/>
      <c r="WYM266" s="9"/>
      <c r="WYN266" s="9"/>
      <c r="WYO266" s="9"/>
      <c r="WYP266" s="9"/>
      <c r="WYQ266" s="9"/>
      <c r="WYR266" s="9"/>
      <c r="WYS266" s="9"/>
      <c r="WYT266" s="9"/>
      <c r="WYU266" s="9"/>
      <c r="WYV266" s="9"/>
      <c r="WYW266" s="9"/>
      <c r="WYX266" s="9"/>
      <c r="WYY266" s="9"/>
      <c r="WYZ266" s="9"/>
      <c r="WZA266" s="9"/>
      <c r="WZB266" s="9"/>
      <c r="WZC266" s="9"/>
      <c r="WZD266" s="9"/>
      <c r="WZE266" s="9"/>
      <c r="WZF266" s="9"/>
      <c r="WZG266" s="9"/>
      <c r="WZH266" s="9"/>
      <c r="WZI266" s="9"/>
      <c r="WZJ266" s="9"/>
      <c r="WZK266" s="9"/>
      <c r="WZL266" s="9"/>
      <c r="WZM266" s="9"/>
      <c r="WZN266" s="9"/>
      <c r="WZO266" s="9"/>
      <c r="WZP266" s="9"/>
      <c r="WZQ266" s="9"/>
      <c r="WZR266" s="9"/>
      <c r="WZS266" s="9"/>
      <c r="WZT266" s="9"/>
      <c r="WZU266" s="9"/>
      <c r="WZV266" s="9"/>
      <c r="WZW266" s="9"/>
      <c r="WZX266" s="9"/>
      <c r="WZY266" s="9"/>
      <c r="WZZ266" s="9"/>
      <c r="XAA266" s="9"/>
      <c r="XAB266" s="9"/>
      <c r="XAC266" s="9"/>
      <c r="XAD266" s="9"/>
      <c r="XAE266" s="9"/>
      <c r="XAF266" s="9"/>
      <c r="XAG266" s="9"/>
      <c r="XAH266" s="9"/>
      <c r="XAI266" s="9"/>
      <c r="XAJ266" s="9"/>
      <c r="XAK266" s="9"/>
      <c r="XAL266" s="9"/>
      <c r="XAM266" s="9"/>
      <c r="XAN266" s="9"/>
      <c r="XAO266" s="9"/>
      <c r="XAP266" s="9"/>
      <c r="XAQ266" s="9"/>
      <c r="XAR266" s="9"/>
      <c r="XAS266" s="9"/>
      <c r="XAT266" s="9"/>
      <c r="XAU266" s="9"/>
      <c r="XAV266" s="9"/>
      <c r="XAW266" s="9"/>
      <c r="XAX266" s="9"/>
      <c r="XAY266" s="9"/>
      <c r="XAZ266" s="9"/>
      <c r="XBA266" s="9"/>
      <c r="XBB266" s="9"/>
      <c r="XBC266" s="9"/>
      <c r="XBD266" s="9"/>
      <c r="XBE266" s="9"/>
      <c r="XBF266" s="9"/>
      <c r="XBG266" s="9"/>
      <c r="XBH266" s="9"/>
    </row>
    <row r="267" spans="1:16284" ht="15.75" x14ac:dyDescent="0.25">
      <c r="A267" s="9"/>
      <c r="B267" s="255"/>
      <c r="C267" s="256"/>
      <c r="D267" s="256"/>
      <c r="E267" s="483"/>
      <c r="F267" s="483"/>
      <c r="G267" s="483" t="s">
        <v>367</v>
      </c>
      <c r="H267" s="261"/>
      <c r="I267" s="258"/>
      <c r="J267" s="255"/>
      <c r="K267" s="255"/>
      <c r="L267" s="255"/>
      <c r="M267" s="255"/>
      <c r="N267" s="255"/>
      <c r="O267" s="255"/>
      <c r="P267" s="255"/>
      <c r="Q267" s="255"/>
      <c r="R267" s="255"/>
      <c r="S267" s="255"/>
      <c r="T267" s="255"/>
      <c r="U267" s="255"/>
      <c r="V267" s="255"/>
      <c r="W267" s="255"/>
      <c r="X267" s="255"/>
      <c r="Y267" s="255"/>
      <c r="Z267" s="255"/>
      <c r="AA267" s="255"/>
      <c r="AB267" s="255"/>
      <c r="AC267" s="255"/>
      <c r="AD267" s="255"/>
      <c r="AE267" s="255"/>
      <c r="AF267" s="255"/>
      <c r="AG267" s="255"/>
      <c r="AH267" s="255"/>
      <c r="AI267" s="255"/>
      <c r="AJ267" s="255"/>
      <c r="AK267" s="255"/>
      <c r="AL267" s="255"/>
      <c r="AM267" s="255"/>
      <c r="AN267" s="255"/>
      <c r="AO267" s="255"/>
      <c r="AP267" s="255"/>
      <c r="AQ267" s="255"/>
      <c r="AR267" s="255"/>
      <c r="AS267" s="255"/>
      <c r="AT267" s="255"/>
      <c r="AU267" s="255"/>
      <c r="AV267" s="255"/>
      <c r="AW267" s="255"/>
      <c r="AX267" s="255"/>
      <c r="AY267" s="255"/>
      <c r="AZ267" s="255"/>
      <c r="BA267" s="255"/>
      <c r="BB267" s="255"/>
      <c r="BC267" s="255"/>
      <c r="BD267" s="255"/>
      <c r="BE267" s="255"/>
      <c r="BF267" s="255"/>
      <c r="BG267" s="255"/>
      <c r="BH267" s="255"/>
      <c r="BI267" s="255"/>
      <c r="BJ267" s="255"/>
      <c r="BK267" s="255"/>
      <c r="BL267" s="255"/>
      <c r="BM267" s="255"/>
      <c r="BN267" s="255"/>
      <c r="BO267" s="255"/>
      <c r="BP267" s="255"/>
      <c r="BQ267" s="255"/>
      <c r="BR267" s="255"/>
      <c r="BS267" s="255"/>
      <c r="BT267" s="255"/>
      <c r="BU267" s="255"/>
      <c r="BV267" s="255"/>
      <c r="BW267" s="255"/>
      <c r="BX267" s="255"/>
      <c r="BY267" s="255"/>
      <c r="BZ267" s="255"/>
      <c r="CA267" s="255"/>
      <c r="CB267" s="255"/>
      <c r="CC267" s="255"/>
      <c r="CD267" s="255"/>
      <c r="CE267" s="255"/>
      <c r="CF267" s="255"/>
      <c r="CG267" s="255"/>
      <c r="CH267" s="255"/>
      <c r="CI267" s="255"/>
      <c r="CJ267" s="255"/>
      <c r="CK267" s="255"/>
      <c r="CL267" s="255"/>
      <c r="CM267" s="255"/>
      <c r="CN267" s="255"/>
      <c r="CO267" s="255"/>
      <c r="CP267" s="255"/>
      <c r="CQ267" s="255"/>
      <c r="CR267" s="255"/>
      <c r="CS267" s="255"/>
      <c r="CT267" s="255"/>
      <c r="CU267" s="255"/>
      <c r="CV267" s="255"/>
      <c r="CW267" s="255"/>
      <c r="CX267" s="255"/>
      <c r="CY267" s="255"/>
      <c r="CZ267" s="255"/>
      <c r="DA267" s="255"/>
      <c r="DB267" s="255"/>
      <c r="DC267" s="255"/>
      <c r="DD267" s="255"/>
      <c r="DE267" s="255"/>
      <c r="DF267" s="255"/>
      <c r="DG267" s="255"/>
      <c r="DH267" s="255"/>
      <c r="DI267" s="255"/>
      <c r="DJ267" s="255"/>
      <c r="DK267" s="255"/>
      <c r="DL267" s="255"/>
      <c r="DM267" s="255"/>
      <c r="DN267" s="255"/>
      <c r="DO267" s="255"/>
      <c r="DP267" s="255"/>
      <c r="DQ267" s="255"/>
      <c r="DR267" s="255"/>
      <c r="DS267" s="255"/>
      <c r="DT267" s="255"/>
      <c r="DU267" s="255"/>
      <c r="DV267" s="255"/>
      <c r="DW267" s="255"/>
      <c r="DX267" s="255"/>
      <c r="DY267" s="255"/>
      <c r="DZ267" s="255"/>
      <c r="EA267" s="255"/>
      <c r="EB267" s="255"/>
      <c r="EC267" s="255"/>
      <c r="ED267" s="255"/>
      <c r="EE267" s="255"/>
      <c r="EF267" s="255"/>
      <c r="EG267" s="255"/>
      <c r="EH267" s="255"/>
      <c r="EI267" s="255"/>
      <c r="EJ267" s="255"/>
      <c r="EK267" s="255"/>
      <c r="EL267" s="255"/>
      <c r="EM267" s="255"/>
      <c r="EN267" s="255"/>
      <c r="EO267" s="255"/>
      <c r="EP267" s="255"/>
      <c r="EQ267" s="255"/>
      <c r="ER267" s="255"/>
      <c r="ES267" s="255"/>
      <c r="ET267" s="255"/>
      <c r="EU267" s="255"/>
      <c r="EV267" s="255"/>
      <c r="EW267" s="255"/>
      <c r="EX267" s="255"/>
      <c r="EY267" s="255"/>
      <c r="EZ267" s="255"/>
      <c r="FA267" s="255"/>
      <c r="FB267" s="255"/>
      <c r="FC267" s="255"/>
      <c r="FD267" s="255"/>
      <c r="FE267" s="255"/>
      <c r="FF267" s="255"/>
      <c r="FG267" s="255"/>
      <c r="FH267" s="255"/>
      <c r="FI267" s="255"/>
      <c r="FJ267" s="255"/>
      <c r="FK267" s="255"/>
      <c r="FL267" s="255"/>
      <c r="FM267" s="255"/>
      <c r="FN267" s="255"/>
      <c r="FO267" s="255"/>
      <c r="FP267" s="255"/>
      <c r="FQ267" s="255"/>
      <c r="FR267" s="255"/>
      <c r="FS267" s="255"/>
      <c r="FT267" s="255"/>
      <c r="FU267" s="255"/>
      <c r="FV267" s="255"/>
      <c r="FW267" s="255"/>
      <c r="FX267" s="255"/>
      <c r="FY267" s="255"/>
      <c r="FZ267" s="255"/>
      <c r="GA267" s="255"/>
      <c r="GB267" s="255"/>
      <c r="GC267" s="255"/>
      <c r="GD267" s="255"/>
      <c r="GE267" s="255"/>
      <c r="GF267" s="255"/>
      <c r="GG267" s="255"/>
      <c r="GH267" s="255"/>
      <c r="GI267" s="255"/>
      <c r="GJ267" s="255"/>
      <c r="GK267" s="255"/>
      <c r="GL267" s="255"/>
      <c r="GM267" s="255"/>
      <c r="GN267" s="255"/>
      <c r="GO267" s="255"/>
      <c r="GP267" s="255"/>
      <c r="GQ267" s="255"/>
      <c r="GR267" s="255"/>
      <c r="GS267" s="255"/>
      <c r="GT267" s="255"/>
      <c r="GU267" s="255"/>
      <c r="GV267" s="255"/>
      <c r="GW267" s="255"/>
      <c r="GX267" s="255"/>
      <c r="GY267" s="255"/>
      <c r="GZ267" s="255"/>
      <c r="HA267" s="255"/>
      <c r="HB267" s="255"/>
      <c r="HC267" s="255"/>
      <c r="HD267" s="255"/>
      <c r="HE267" s="255"/>
      <c r="HF267" s="255"/>
      <c r="HG267" s="255"/>
      <c r="HH267" s="255"/>
      <c r="HI267" s="255"/>
      <c r="HJ267" s="255"/>
      <c r="HK267" s="255"/>
      <c r="HL267" s="255"/>
      <c r="HM267" s="255"/>
      <c r="HN267" s="255"/>
      <c r="HO267" s="255"/>
      <c r="HP267" s="255"/>
      <c r="HQ267" s="255"/>
      <c r="HR267" s="255"/>
      <c r="HS267" s="255"/>
      <c r="HT267" s="255"/>
      <c r="HU267" s="255"/>
      <c r="HV267" s="255"/>
      <c r="HW267" s="255"/>
      <c r="HX267" s="255"/>
      <c r="HY267" s="255"/>
      <c r="HZ267" s="255"/>
      <c r="IA267" s="255"/>
      <c r="IB267" s="255"/>
      <c r="IC267" s="255"/>
      <c r="ID267" s="255"/>
      <c r="IE267" s="255"/>
      <c r="IF267" s="255"/>
      <c r="IG267" s="255"/>
      <c r="IH267" s="255"/>
      <c r="II267" s="255"/>
      <c r="IJ267" s="255"/>
      <c r="IK267" s="255"/>
      <c r="IL267" s="255"/>
      <c r="IM267" s="255"/>
      <c r="IN267" s="255"/>
      <c r="IO267" s="255"/>
      <c r="IP267" s="255"/>
      <c r="IQ267" s="255"/>
      <c r="IR267" s="255"/>
      <c r="IS267" s="255"/>
      <c r="IT267" s="255"/>
      <c r="IU267" s="255"/>
      <c r="IV267" s="255"/>
      <c r="IW267" s="255"/>
      <c r="IX267" s="255"/>
      <c r="IY267" s="255"/>
      <c r="IZ267" s="255"/>
      <c r="JA267" s="255"/>
      <c r="JB267" s="255"/>
      <c r="JC267" s="255"/>
      <c r="JD267" s="255"/>
      <c r="JE267" s="255"/>
      <c r="JF267" s="255"/>
      <c r="JG267" s="255"/>
      <c r="JH267" s="255"/>
      <c r="JI267" s="255"/>
      <c r="JJ267" s="255"/>
      <c r="JK267" s="255"/>
      <c r="JL267" s="255"/>
      <c r="JM267" s="255"/>
      <c r="JN267" s="255"/>
      <c r="JO267" s="255"/>
      <c r="JP267" s="255"/>
      <c r="JQ267" s="255"/>
      <c r="JR267" s="255"/>
      <c r="JS267" s="255"/>
      <c r="JT267" s="255"/>
      <c r="JU267" s="255"/>
      <c r="JV267" s="255"/>
      <c r="JW267" s="255"/>
      <c r="JX267" s="255"/>
      <c r="JY267" s="255"/>
      <c r="JZ267" s="255"/>
      <c r="KA267" s="255"/>
      <c r="KB267" s="255"/>
      <c r="KC267" s="255"/>
      <c r="KD267" s="255"/>
      <c r="KE267" s="255"/>
      <c r="KF267" s="255"/>
      <c r="KG267" s="255"/>
      <c r="KH267" s="255"/>
      <c r="KI267" s="255"/>
      <c r="KJ267" s="255"/>
      <c r="KK267" s="255"/>
      <c r="KL267" s="255"/>
      <c r="KM267" s="255"/>
      <c r="KN267" s="255"/>
      <c r="KO267" s="255"/>
      <c r="KP267" s="255"/>
      <c r="KQ267" s="255"/>
      <c r="KR267" s="255"/>
      <c r="KS267" s="255"/>
      <c r="KT267" s="255"/>
      <c r="KU267" s="255"/>
      <c r="KV267" s="255"/>
      <c r="KW267" s="255"/>
      <c r="KX267" s="255"/>
      <c r="KY267" s="255"/>
      <c r="KZ267" s="255"/>
      <c r="LA267" s="255"/>
      <c r="LB267" s="255"/>
      <c r="LC267" s="255"/>
      <c r="LD267" s="255"/>
      <c r="LE267" s="255"/>
      <c r="LF267" s="255"/>
      <c r="LG267" s="255"/>
      <c r="LH267" s="255"/>
      <c r="LI267" s="255"/>
      <c r="LJ267" s="255"/>
      <c r="LK267" s="255"/>
      <c r="LL267" s="255"/>
      <c r="LM267" s="255"/>
      <c r="LN267" s="255"/>
      <c r="LO267" s="255"/>
      <c r="LP267" s="255"/>
      <c r="LQ267" s="255"/>
      <c r="LR267" s="255"/>
      <c r="LS267" s="255"/>
      <c r="LT267" s="255"/>
      <c r="LU267" s="255"/>
      <c r="LV267" s="255"/>
      <c r="LW267" s="255"/>
      <c r="LX267" s="255"/>
      <c r="LY267" s="255"/>
      <c r="LZ267" s="255"/>
      <c r="MA267" s="255"/>
      <c r="MB267" s="255"/>
      <c r="MC267" s="255"/>
      <c r="MD267" s="255"/>
      <c r="ME267" s="255"/>
      <c r="MF267" s="255"/>
      <c r="MG267" s="255"/>
      <c r="MH267" s="255"/>
      <c r="MI267" s="255"/>
      <c r="MJ267" s="255"/>
      <c r="MK267" s="255"/>
      <c r="ML267" s="255"/>
      <c r="MM267" s="255"/>
      <c r="MN267" s="255"/>
      <c r="MO267" s="255"/>
      <c r="MP267" s="255"/>
      <c r="MQ267" s="255"/>
      <c r="MR267" s="255"/>
      <c r="MS267" s="255"/>
      <c r="MT267" s="255"/>
      <c r="MU267" s="255"/>
      <c r="MV267" s="255"/>
      <c r="MW267" s="255"/>
      <c r="MX267" s="255"/>
      <c r="MY267" s="255"/>
      <c r="MZ267" s="255"/>
      <c r="NA267" s="255"/>
      <c r="NB267" s="255"/>
      <c r="NC267" s="255"/>
      <c r="ND267" s="255"/>
      <c r="NE267" s="255"/>
      <c r="NF267" s="255"/>
      <c r="NG267" s="255"/>
      <c r="NH267" s="255"/>
      <c r="NI267" s="255"/>
      <c r="NJ267" s="255"/>
      <c r="NK267" s="255"/>
      <c r="NL267" s="255"/>
      <c r="NM267" s="255"/>
      <c r="NN267" s="255"/>
      <c r="NO267" s="255"/>
      <c r="NP267" s="255"/>
      <c r="NQ267" s="255"/>
      <c r="NR267" s="255"/>
      <c r="NS267" s="255"/>
      <c r="NT267" s="255"/>
      <c r="NU267" s="255"/>
      <c r="NV267" s="255"/>
      <c r="NW267" s="255"/>
      <c r="NX267" s="255"/>
      <c r="NY267" s="255"/>
      <c r="NZ267" s="255"/>
      <c r="OA267" s="255"/>
      <c r="OB267" s="255"/>
      <c r="OC267" s="255"/>
      <c r="OD267" s="255"/>
      <c r="OE267" s="255"/>
      <c r="OF267" s="255"/>
      <c r="OG267" s="255"/>
      <c r="OH267" s="255"/>
      <c r="OI267" s="255"/>
      <c r="OJ267" s="255"/>
      <c r="OK267" s="255"/>
      <c r="OL267" s="255"/>
      <c r="OM267" s="255"/>
      <c r="ON267" s="255"/>
      <c r="OO267" s="255"/>
      <c r="OP267" s="255"/>
      <c r="OQ267" s="255"/>
      <c r="OR267" s="255"/>
      <c r="OS267" s="255"/>
      <c r="OT267" s="255"/>
      <c r="OU267" s="255"/>
      <c r="OV267" s="255"/>
      <c r="OW267" s="255"/>
      <c r="OX267" s="255"/>
      <c r="OY267" s="255"/>
      <c r="OZ267" s="255"/>
      <c r="PA267" s="255"/>
      <c r="PB267" s="255"/>
      <c r="PC267" s="255"/>
      <c r="PD267" s="255"/>
      <c r="PE267" s="255"/>
      <c r="PF267" s="255"/>
      <c r="PG267" s="255"/>
      <c r="PH267" s="255"/>
      <c r="PI267" s="255"/>
      <c r="PJ267" s="255"/>
      <c r="PK267" s="255"/>
      <c r="PL267" s="255"/>
      <c r="PM267" s="255"/>
      <c r="PN267" s="255"/>
      <c r="PO267" s="255"/>
      <c r="PP267" s="255"/>
      <c r="PQ267" s="255"/>
      <c r="PR267" s="255"/>
      <c r="PS267" s="255"/>
      <c r="PT267" s="255"/>
      <c r="PU267" s="255"/>
      <c r="PV267" s="255"/>
      <c r="PW267" s="255"/>
      <c r="PX267" s="255"/>
      <c r="PY267" s="255"/>
      <c r="PZ267" s="255"/>
      <c r="QA267" s="255"/>
      <c r="QB267" s="255"/>
      <c r="QC267" s="255"/>
      <c r="QD267" s="255"/>
      <c r="QE267" s="255"/>
      <c r="QF267" s="255"/>
      <c r="QG267" s="255"/>
      <c r="QH267" s="255"/>
      <c r="QI267" s="255"/>
      <c r="QJ267" s="255"/>
      <c r="QK267" s="255"/>
      <c r="QL267" s="255"/>
      <c r="QM267" s="255"/>
      <c r="QN267" s="255"/>
      <c r="QO267" s="255"/>
      <c r="QP267" s="255"/>
      <c r="QQ267" s="255"/>
      <c r="QR267" s="255"/>
      <c r="QS267" s="255"/>
      <c r="QT267" s="255"/>
      <c r="QU267" s="255"/>
      <c r="QV267" s="255"/>
      <c r="QW267" s="255"/>
      <c r="QX267" s="255"/>
      <c r="QY267" s="255"/>
      <c r="QZ267" s="255"/>
      <c r="RA267" s="255"/>
      <c r="RB267" s="255"/>
      <c r="RC267" s="255"/>
      <c r="RD267" s="255"/>
      <c r="RE267" s="255"/>
      <c r="RF267" s="255"/>
      <c r="RG267" s="255"/>
      <c r="RH267" s="255"/>
      <c r="RI267" s="255"/>
      <c r="RJ267" s="255"/>
      <c r="RK267" s="255"/>
      <c r="RL267" s="255"/>
      <c r="RM267" s="255"/>
      <c r="RN267" s="255"/>
      <c r="RO267" s="255"/>
      <c r="RP267" s="255"/>
      <c r="RQ267" s="255"/>
      <c r="RR267" s="255"/>
      <c r="RS267" s="255"/>
      <c r="RT267" s="255"/>
      <c r="RU267" s="255"/>
      <c r="RV267" s="255"/>
      <c r="RW267" s="255"/>
      <c r="RX267" s="255"/>
      <c r="RY267" s="255"/>
      <c r="RZ267" s="255"/>
      <c r="SA267" s="255"/>
      <c r="SB267" s="255"/>
      <c r="SC267" s="255"/>
      <c r="SD267" s="255"/>
      <c r="SE267" s="255"/>
      <c r="SF267" s="255"/>
      <c r="SG267" s="255"/>
      <c r="SH267" s="255"/>
      <c r="SI267" s="255"/>
      <c r="SJ267" s="255"/>
      <c r="SK267" s="255"/>
      <c r="SL267" s="255"/>
      <c r="SM267" s="255"/>
      <c r="SN267" s="255"/>
      <c r="SO267" s="255"/>
      <c r="SP267" s="255"/>
      <c r="SQ267" s="255"/>
      <c r="SR267" s="255"/>
      <c r="SS267" s="255"/>
      <c r="ST267" s="255"/>
      <c r="SU267" s="255"/>
      <c r="SV267" s="255"/>
      <c r="SW267" s="255"/>
      <c r="SX267" s="255"/>
      <c r="SY267" s="255"/>
      <c r="SZ267" s="255"/>
      <c r="TA267" s="255"/>
      <c r="TB267" s="255"/>
      <c r="TC267" s="255"/>
      <c r="TD267" s="255"/>
      <c r="TE267" s="255"/>
      <c r="TF267" s="255"/>
      <c r="TG267" s="255"/>
      <c r="TH267" s="255"/>
      <c r="TI267" s="255"/>
      <c r="TJ267" s="255"/>
      <c r="TK267" s="255"/>
      <c r="TL267" s="255"/>
      <c r="TM267" s="255"/>
      <c r="TN267" s="255"/>
      <c r="TO267" s="255"/>
      <c r="TP267" s="255"/>
      <c r="TQ267" s="255"/>
      <c r="TR267" s="255"/>
      <c r="TS267" s="255"/>
      <c r="TT267" s="255"/>
      <c r="TU267" s="255"/>
      <c r="TV267" s="255"/>
      <c r="TW267" s="255"/>
      <c r="TX267" s="255"/>
      <c r="TY267" s="255"/>
      <c r="TZ267" s="255"/>
      <c r="UA267" s="255"/>
      <c r="UB267" s="255"/>
      <c r="UC267" s="255"/>
      <c r="UD267" s="255"/>
      <c r="UE267" s="255"/>
      <c r="UF267" s="255"/>
      <c r="UG267" s="255"/>
      <c r="UH267" s="255"/>
      <c r="UI267" s="255"/>
      <c r="UJ267" s="255"/>
      <c r="UK267" s="255"/>
      <c r="UL267" s="255"/>
      <c r="UM267" s="255"/>
      <c r="UN267" s="255"/>
      <c r="UO267" s="255"/>
      <c r="UP267" s="255"/>
      <c r="UQ267" s="255"/>
      <c r="UR267" s="255"/>
      <c r="US267" s="255"/>
      <c r="UT267" s="255"/>
      <c r="UU267" s="255"/>
      <c r="UV267" s="255"/>
      <c r="UW267" s="255"/>
      <c r="UX267" s="255"/>
      <c r="UY267" s="255"/>
      <c r="UZ267" s="255"/>
      <c r="VA267" s="255"/>
      <c r="VB267" s="255"/>
      <c r="VC267" s="255"/>
      <c r="VD267" s="255"/>
      <c r="VE267" s="255"/>
      <c r="VF267" s="255"/>
      <c r="VG267" s="255"/>
      <c r="VH267" s="255"/>
      <c r="VI267" s="255"/>
      <c r="VJ267" s="255"/>
      <c r="VK267" s="255"/>
      <c r="VL267" s="255"/>
      <c r="VM267" s="255"/>
      <c r="VN267" s="255"/>
      <c r="VO267" s="255"/>
      <c r="VP267" s="255"/>
      <c r="VQ267" s="255"/>
      <c r="VR267" s="255"/>
      <c r="VS267" s="255"/>
      <c r="VT267" s="255"/>
      <c r="VU267" s="255"/>
      <c r="VV267" s="255"/>
      <c r="VW267" s="255"/>
      <c r="VX267" s="255"/>
      <c r="VY267" s="255"/>
      <c r="VZ267" s="255"/>
      <c r="WA267" s="255"/>
      <c r="WB267" s="255"/>
      <c r="WC267" s="255"/>
      <c r="WD267" s="255"/>
      <c r="WE267" s="255"/>
      <c r="WF267" s="255"/>
      <c r="WG267" s="255"/>
      <c r="WH267" s="255"/>
      <c r="WI267" s="255"/>
      <c r="WJ267" s="255"/>
      <c r="WK267" s="255"/>
      <c r="WL267" s="255"/>
      <c r="WM267" s="255"/>
      <c r="WN267" s="255"/>
      <c r="WO267" s="255"/>
      <c r="WP267" s="255"/>
      <c r="WQ267" s="255"/>
      <c r="WR267" s="255"/>
      <c r="WS267" s="255"/>
      <c r="WT267" s="255"/>
      <c r="WU267" s="255"/>
      <c r="WV267" s="255"/>
      <c r="WW267" s="255"/>
      <c r="WX267" s="255"/>
      <c r="WY267" s="255"/>
      <c r="WZ267" s="255"/>
      <c r="XA267" s="255"/>
      <c r="XB267" s="255"/>
      <c r="XC267" s="255"/>
      <c r="XD267" s="255"/>
      <c r="XE267" s="255"/>
      <c r="XF267" s="255"/>
      <c r="XG267" s="255"/>
      <c r="XH267" s="255"/>
      <c r="XI267" s="255"/>
      <c r="XJ267" s="255"/>
      <c r="XK267" s="255"/>
      <c r="XL267" s="255"/>
      <c r="XM267" s="255"/>
      <c r="XN267" s="255"/>
      <c r="XO267" s="255"/>
      <c r="XP267" s="255"/>
      <c r="XQ267" s="255"/>
      <c r="XR267" s="255"/>
      <c r="XS267" s="255"/>
      <c r="XT267" s="255"/>
      <c r="XU267" s="255"/>
      <c r="XV267" s="255"/>
      <c r="XW267" s="255"/>
      <c r="XX267" s="255"/>
      <c r="XY267" s="255"/>
      <c r="XZ267" s="255"/>
      <c r="YA267" s="255"/>
      <c r="YB267" s="255"/>
      <c r="YC267" s="255"/>
      <c r="YD267" s="255"/>
      <c r="YE267" s="255"/>
      <c r="YF267" s="255"/>
      <c r="YG267" s="255"/>
      <c r="YH267" s="255"/>
      <c r="YI267" s="255"/>
      <c r="YJ267" s="255"/>
      <c r="YK267" s="255"/>
      <c r="YL267" s="255"/>
      <c r="YM267" s="255"/>
      <c r="YN267" s="255"/>
      <c r="YO267" s="255"/>
      <c r="YP267" s="255"/>
      <c r="YQ267" s="255"/>
      <c r="YR267" s="255"/>
      <c r="YS267" s="255"/>
      <c r="YT267" s="255"/>
      <c r="YU267" s="255"/>
      <c r="YV267" s="255"/>
      <c r="YW267" s="255"/>
      <c r="YX267" s="255"/>
      <c r="YY267" s="255"/>
      <c r="YZ267" s="255"/>
      <c r="ZA267" s="255"/>
      <c r="ZB267" s="255"/>
      <c r="ZC267" s="255"/>
      <c r="ZD267" s="255"/>
      <c r="ZE267" s="255"/>
      <c r="ZF267" s="255"/>
      <c r="ZG267" s="255"/>
      <c r="ZH267" s="255"/>
      <c r="ZI267" s="255"/>
      <c r="ZJ267" s="255"/>
      <c r="ZK267" s="255"/>
      <c r="ZL267" s="255"/>
      <c r="ZM267" s="255"/>
      <c r="ZN267" s="255"/>
      <c r="ZO267" s="255"/>
      <c r="ZP267" s="255"/>
      <c r="ZQ267" s="255"/>
      <c r="ZR267" s="255"/>
      <c r="ZS267" s="255"/>
      <c r="ZT267" s="255"/>
      <c r="ZU267" s="255"/>
      <c r="ZV267" s="255"/>
      <c r="ZW267" s="255"/>
      <c r="ZX267" s="255"/>
      <c r="ZY267" s="255"/>
      <c r="ZZ267" s="255"/>
      <c r="AAA267" s="255"/>
      <c r="AAB267" s="255"/>
      <c r="AAC267" s="255"/>
      <c r="AAD267" s="255"/>
      <c r="AAE267" s="255"/>
      <c r="AAF267" s="255"/>
      <c r="AAG267" s="255"/>
      <c r="AAH267" s="255"/>
      <c r="AAI267" s="255"/>
      <c r="AAJ267" s="255"/>
      <c r="AAK267" s="255"/>
      <c r="AAL267" s="255"/>
      <c r="AAM267" s="255"/>
      <c r="AAN267" s="255"/>
      <c r="AAO267" s="255"/>
      <c r="AAP267" s="255"/>
      <c r="AAQ267" s="255"/>
      <c r="AAR267" s="255"/>
      <c r="AAS267" s="255"/>
      <c r="AAT267" s="255"/>
      <c r="AAU267" s="255"/>
      <c r="AAV267" s="255"/>
      <c r="AAW267" s="255"/>
      <c r="AAX267" s="255"/>
      <c r="AAY267" s="255"/>
      <c r="AAZ267" s="255"/>
      <c r="ABA267" s="255"/>
      <c r="ABB267" s="255"/>
      <c r="ABC267" s="255"/>
      <c r="ABD267" s="255"/>
      <c r="ABE267" s="255"/>
      <c r="ABF267" s="255"/>
      <c r="ABG267" s="255"/>
      <c r="ABH267" s="255"/>
      <c r="ABI267" s="255"/>
      <c r="ABJ267" s="255"/>
      <c r="ABK267" s="255"/>
      <c r="ABL267" s="255"/>
      <c r="ABM267" s="255"/>
      <c r="ABN267" s="255"/>
      <c r="ABO267" s="255"/>
      <c r="ABP267" s="255"/>
      <c r="ABQ267" s="255"/>
      <c r="ABR267" s="255"/>
      <c r="ABS267" s="255"/>
      <c r="ABT267" s="255"/>
      <c r="ABU267" s="255"/>
      <c r="ABV267" s="255"/>
      <c r="ABW267" s="255"/>
      <c r="ABX267" s="255"/>
      <c r="ABY267" s="255"/>
      <c r="ABZ267" s="255"/>
      <c r="ACA267" s="255"/>
      <c r="ACB267" s="255"/>
      <c r="ACC267" s="255"/>
      <c r="ACD267" s="255"/>
      <c r="ACE267" s="255"/>
      <c r="ACF267" s="255"/>
      <c r="ACG267" s="255"/>
      <c r="ACH267" s="255"/>
      <c r="ACI267" s="255"/>
      <c r="ACJ267" s="255"/>
      <c r="ACK267" s="255"/>
      <c r="ACL267" s="255"/>
      <c r="ACM267" s="255"/>
      <c r="ACN267" s="255"/>
      <c r="ACO267" s="255"/>
      <c r="ACP267" s="255"/>
      <c r="ACQ267" s="255"/>
      <c r="ACR267" s="255"/>
      <c r="ACS267" s="255"/>
      <c r="ACT267" s="255"/>
      <c r="ACU267" s="255"/>
      <c r="ACV267" s="255"/>
      <c r="ACW267" s="255"/>
      <c r="ACX267" s="255"/>
      <c r="ACY267" s="255"/>
      <c r="ACZ267" s="255"/>
      <c r="ADA267" s="255"/>
      <c r="ADB267" s="255"/>
      <c r="ADC267" s="255"/>
      <c r="ADD267" s="255"/>
      <c r="ADE267" s="255"/>
      <c r="ADF267" s="255"/>
      <c r="ADG267" s="255"/>
      <c r="ADH267" s="255"/>
      <c r="ADI267" s="255"/>
      <c r="ADJ267" s="255"/>
      <c r="ADK267" s="255"/>
      <c r="ADL267" s="255"/>
      <c r="ADM267" s="255"/>
      <c r="ADN267" s="255"/>
      <c r="ADO267" s="255"/>
      <c r="ADP267" s="255"/>
      <c r="ADQ267" s="255"/>
      <c r="ADR267" s="255"/>
      <c r="ADS267" s="255"/>
      <c r="ADT267" s="255"/>
      <c r="ADU267" s="255"/>
      <c r="ADV267" s="255"/>
      <c r="ADW267" s="255"/>
      <c r="ADX267" s="255"/>
      <c r="ADY267" s="255"/>
      <c r="ADZ267" s="255"/>
      <c r="AEA267" s="255"/>
      <c r="AEB267" s="255"/>
      <c r="AEC267" s="255"/>
      <c r="AED267" s="255"/>
      <c r="AEE267" s="255"/>
      <c r="AEF267" s="255"/>
      <c r="AEG267" s="255"/>
      <c r="AEH267" s="255"/>
      <c r="AEI267" s="255"/>
      <c r="AEJ267" s="255"/>
      <c r="AEK267" s="255"/>
      <c r="AEL267" s="255"/>
      <c r="AEM267" s="255"/>
      <c r="AEN267" s="255"/>
      <c r="AEO267" s="255"/>
      <c r="AEP267" s="255"/>
      <c r="AEQ267" s="255"/>
      <c r="AER267" s="255"/>
      <c r="AES267" s="255"/>
      <c r="AET267" s="255"/>
      <c r="AEU267" s="255"/>
      <c r="AEV267" s="255"/>
      <c r="AEW267" s="255"/>
      <c r="AEX267" s="255"/>
      <c r="AEY267" s="255"/>
      <c r="AEZ267" s="255"/>
      <c r="AFA267" s="255"/>
      <c r="AFB267" s="255"/>
      <c r="AFC267" s="255"/>
      <c r="AFD267" s="255"/>
      <c r="AFE267" s="255"/>
      <c r="AFF267" s="255"/>
      <c r="AFG267" s="255"/>
      <c r="AFH267" s="255"/>
      <c r="AFI267" s="255"/>
      <c r="AFJ267" s="255"/>
      <c r="AFK267" s="255"/>
      <c r="AFL267" s="255"/>
      <c r="AFM267" s="255"/>
      <c r="AFN267" s="255"/>
      <c r="AFO267" s="255"/>
      <c r="AFP267" s="255"/>
      <c r="AFQ267" s="255"/>
      <c r="AFR267" s="255"/>
      <c r="AFS267" s="255"/>
      <c r="AFT267" s="255"/>
      <c r="AFU267" s="255"/>
      <c r="AFV267" s="255"/>
      <c r="AFW267" s="255"/>
      <c r="AFX267" s="255"/>
      <c r="AFY267" s="255"/>
      <c r="AFZ267" s="255"/>
      <c r="AGA267" s="255"/>
      <c r="AGB267" s="255"/>
      <c r="AGC267" s="255"/>
      <c r="AGD267" s="255"/>
      <c r="AGE267" s="255"/>
      <c r="AGF267" s="255"/>
      <c r="AGG267" s="255"/>
      <c r="AGH267" s="255"/>
      <c r="AGI267" s="255"/>
      <c r="AGJ267" s="255"/>
      <c r="AGK267" s="255"/>
      <c r="AGL267" s="255"/>
      <c r="AGM267" s="255"/>
      <c r="AGN267" s="255"/>
      <c r="AGO267" s="255"/>
      <c r="AGP267" s="255"/>
      <c r="AGQ267" s="255"/>
      <c r="AGR267" s="255"/>
      <c r="AGS267" s="255"/>
      <c r="AGT267" s="255"/>
      <c r="AGU267" s="255"/>
      <c r="AGV267" s="255"/>
      <c r="AGW267" s="255"/>
      <c r="AGX267" s="255"/>
      <c r="AGY267" s="255"/>
      <c r="AGZ267" s="255"/>
      <c r="AHA267" s="255"/>
      <c r="AHB267" s="255"/>
      <c r="AHC267" s="255"/>
      <c r="AHD267" s="255"/>
      <c r="AHE267" s="255"/>
      <c r="AHF267" s="255"/>
      <c r="AHG267" s="255"/>
      <c r="AHH267" s="255"/>
      <c r="AHI267" s="255"/>
      <c r="AHJ267" s="255"/>
      <c r="AHK267" s="255"/>
      <c r="AHL267" s="255"/>
      <c r="AHM267" s="255"/>
      <c r="AHN267" s="255"/>
      <c r="AHO267" s="255"/>
      <c r="AHP267" s="255"/>
      <c r="AHQ267" s="255"/>
      <c r="AHR267" s="255"/>
      <c r="AHS267" s="255"/>
      <c r="AHT267" s="255"/>
      <c r="AHU267" s="255"/>
      <c r="AHV267" s="255"/>
      <c r="AHW267" s="255"/>
      <c r="AHX267" s="255"/>
      <c r="AHY267" s="255"/>
      <c r="AHZ267" s="255"/>
      <c r="AIA267" s="255"/>
      <c r="AIB267" s="255"/>
      <c r="AIC267" s="255"/>
      <c r="AID267" s="255"/>
      <c r="AIE267" s="255"/>
      <c r="AIF267" s="255"/>
      <c r="AIG267" s="255"/>
      <c r="AIH267" s="255"/>
      <c r="AII267" s="255"/>
      <c r="AIJ267" s="255"/>
      <c r="AIK267" s="255"/>
      <c r="AIL267" s="255"/>
      <c r="AIM267" s="255"/>
      <c r="AIN267" s="255"/>
      <c r="AIO267" s="255"/>
      <c r="AIP267" s="255"/>
      <c r="AIQ267" s="255"/>
      <c r="AIR267" s="255"/>
      <c r="AIS267" s="255"/>
      <c r="AIT267" s="255"/>
      <c r="AIU267" s="255"/>
      <c r="AIV267" s="255"/>
      <c r="AIW267" s="255"/>
      <c r="AIX267" s="255"/>
      <c r="AIY267" s="255"/>
      <c r="AIZ267" s="255"/>
      <c r="AJA267" s="255"/>
      <c r="AJB267" s="255"/>
      <c r="AJC267" s="255"/>
      <c r="AJD267" s="255"/>
      <c r="AJE267" s="255"/>
      <c r="AJF267" s="255"/>
      <c r="AJG267" s="255"/>
      <c r="AJH267" s="255"/>
      <c r="AJI267" s="255"/>
      <c r="AJJ267" s="255"/>
      <c r="AJK267" s="255"/>
      <c r="AJL267" s="255"/>
      <c r="AJM267" s="255"/>
      <c r="AJN267" s="255"/>
      <c r="AJO267" s="255"/>
      <c r="AJP267" s="255"/>
      <c r="AJQ267" s="255"/>
      <c r="AJR267" s="255"/>
      <c r="AJS267" s="255"/>
      <c r="AJT267" s="255"/>
      <c r="AJU267" s="255"/>
      <c r="AJV267" s="255"/>
      <c r="AJW267" s="255"/>
      <c r="AJX267" s="255"/>
      <c r="AJY267" s="255"/>
      <c r="AJZ267" s="255"/>
      <c r="AKA267" s="255"/>
      <c r="AKB267" s="255"/>
      <c r="AKC267" s="255"/>
      <c r="AKD267" s="255"/>
      <c r="AKE267" s="255"/>
      <c r="AKF267" s="255"/>
      <c r="AKG267" s="255"/>
      <c r="AKH267" s="255"/>
      <c r="AKI267" s="255"/>
      <c r="AKJ267" s="255"/>
      <c r="AKK267" s="255"/>
      <c r="AKL267" s="255"/>
      <c r="AKM267" s="255"/>
      <c r="AKN267" s="255"/>
      <c r="AKO267" s="255"/>
      <c r="AKP267" s="255"/>
      <c r="AKQ267" s="255"/>
      <c r="AKR267" s="255"/>
      <c r="AKS267" s="255"/>
      <c r="AKT267" s="255"/>
      <c r="AKU267" s="255"/>
      <c r="AKV267" s="255"/>
      <c r="AKW267" s="255"/>
      <c r="AKX267" s="255"/>
      <c r="AKY267" s="255"/>
      <c r="AKZ267" s="255"/>
      <c r="ALA267" s="255"/>
      <c r="ALB267" s="255"/>
      <c r="ALC267" s="255"/>
      <c r="ALD267" s="255"/>
      <c r="ALE267" s="255"/>
      <c r="ALF267" s="255"/>
      <c r="ALG267" s="255"/>
      <c r="ALH267" s="255"/>
      <c r="ALI267" s="255"/>
      <c r="ALJ267" s="255"/>
      <c r="ALK267" s="255"/>
      <c r="ALL267" s="255"/>
      <c r="ALM267" s="255"/>
      <c r="ALN267" s="255"/>
      <c r="ALO267" s="255"/>
      <c r="ALP267" s="255"/>
      <c r="ALQ267" s="255"/>
      <c r="ALR267" s="255"/>
      <c r="ALS267" s="255"/>
      <c r="ALT267" s="255"/>
      <c r="ALU267" s="255"/>
      <c r="ALV267" s="255"/>
      <c r="ALW267" s="255"/>
      <c r="ALX267" s="255"/>
      <c r="ALY267" s="255"/>
      <c r="ALZ267" s="255"/>
      <c r="AMA267" s="255"/>
      <c r="AMB267" s="255"/>
      <c r="AMC267" s="255"/>
      <c r="AMD267" s="255"/>
      <c r="AME267" s="255"/>
      <c r="AMF267" s="255"/>
      <c r="AMG267" s="255"/>
      <c r="AMH267" s="255"/>
      <c r="AMI267" s="255"/>
      <c r="AMJ267" s="255"/>
      <c r="AMK267" s="255"/>
      <c r="AML267" s="255"/>
      <c r="AMM267" s="255"/>
      <c r="AMN267" s="255"/>
      <c r="AMO267" s="255"/>
      <c r="AMP267" s="255"/>
      <c r="AMQ267" s="255"/>
      <c r="AMR267" s="255"/>
      <c r="AMS267" s="255"/>
      <c r="AMT267" s="255"/>
      <c r="AMU267" s="255"/>
      <c r="AMV267" s="255"/>
      <c r="AMW267" s="255"/>
      <c r="AMX267" s="255"/>
      <c r="AMY267" s="255"/>
      <c r="AMZ267" s="255"/>
      <c r="ANA267" s="255"/>
      <c r="ANB267" s="255"/>
      <c r="ANC267" s="255"/>
      <c r="AND267" s="255"/>
      <c r="ANE267" s="255"/>
      <c r="ANF267" s="255"/>
      <c r="ANG267" s="255"/>
      <c r="ANH267" s="255"/>
      <c r="ANI267" s="255"/>
      <c r="ANJ267" s="255"/>
      <c r="ANK267" s="255"/>
      <c r="ANL267" s="255"/>
      <c r="ANM267" s="255"/>
      <c r="ANN267" s="255"/>
      <c r="ANO267" s="255"/>
      <c r="ANP267" s="255"/>
      <c r="ANQ267" s="255"/>
      <c r="ANR267" s="255"/>
      <c r="ANS267" s="255"/>
      <c r="ANT267" s="255"/>
      <c r="ANU267" s="255"/>
      <c r="ANV267" s="255"/>
      <c r="ANW267" s="255"/>
      <c r="ANX267" s="255"/>
      <c r="ANY267" s="255"/>
      <c r="ANZ267" s="255"/>
      <c r="AOA267" s="255"/>
      <c r="AOB267" s="255"/>
      <c r="AOC267" s="255"/>
      <c r="AOD267" s="255"/>
      <c r="AOE267" s="255"/>
      <c r="AOF267" s="255"/>
      <c r="AOG267" s="255"/>
      <c r="AOH267" s="255"/>
      <c r="AOI267" s="255"/>
      <c r="AOJ267" s="255"/>
      <c r="AOK267" s="255"/>
      <c r="AOL267" s="255"/>
      <c r="AOM267" s="255"/>
      <c r="AON267" s="255"/>
      <c r="AOO267" s="255"/>
      <c r="AOP267" s="255"/>
      <c r="AOQ267" s="255"/>
      <c r="AOR267" s="255"/>
      <c r="AOS267" s="255"/>
      <c r="AOT267" s="255"/>
      <c r="AOU267" s="255"/>
      <c r="AOV267" s="255"/>
      <c r="AOW267" s="255"/>
      <c r="AOX267" s="255"/>
      <c r="AOY267" s="255"/>
      <c r="AOZ267" s="255"/>
      <c r="APA267" s="255"/>
      <c r="APB267" s="255"/>
      <c r="APC267" s="255"/>
      <c r="APD267" s="255"/>
      <c r="APE267" s="255"/>
      <c r="APF267" s="255"/>
      <c r="APG267" s="255"/>
      <c r="APH267" s="255"/>
      <c r="API267" s="255"/>
      <c r="APJ267" s="255"/>
      <c r="APK267" s="255"/>
      <c r="APL267" s="255"/>
      <c r="APM267" s="255"/>
      <c r="APN267" s="255"/>
      <c r="APO267" s="255"/>
      <c r="APP267" s="255"/>
      <c r="APQ267" s="255"/>
      <c r="APR267" s="255"/>
      <c r="APS267" s="255"/>
      <c r="APT267" s="255"/>
      <c r="APU267" s="255"/>
      <c r="APV267" s="255"/>
      <c r="APW267" s="255"/>
      <c r="APX267" s="255"/>
      <c r="APY267" s="255"/>
      <c r="APZ267" s="255"/>
      <c r="AQA267" s="255"/>
      <c r="AQB267" s="255"/>
      <c r="AQC267" s="255"/>
      <c r="AQD267" s="255"/>
      <c r="AQE267" s="255"/>
      <c r="AQF267" s="255"/>
      <c r="AQG267" s="255"/>
      <c r="AQH267" s="255"/>
      <c r="AQI267" s="255"/>
      <c r="AQJ267" s="255"/>
      <c r="AQK267" s="255"/>
      <c r="AQL267" s="255"/>
      <c r="AQM267" s="255"/>
      <c r="AQN267" s="255"/>
      <c r="AQO267" s="255"/>
      <c r="AQP267" s="255"/>
      <c r="AQQ267" s="255"/>
      <c r="AQR267" s="255"/>
      <c r="AQS267" s="255"/>
      <c r="AQT267" s="255"/>
      <c r="AQU267" s="255"/>
      <c r="AQV267" s="255"/>
      <c r="AQW267" s="255"/>
      <c r="AQX267" s="255"/>
      <c r="AQY267" s="255"/>
      <c r="AQZ267" s="255"/>
      <c r="ARA267" s="255"/>
      <c r="ARB267" s="255"/>
      <c r="ARC267" s="255"/>
      <c r="ARD267" s="255"/>
      <c r="ARE267" s="255"/>
      <c r="ARF267" s="255"/>
      <c r="ARG267" s="255"/>
      <c r="ARH267" s="255"/>
      <c r="ARI267" s="255"/>
      <c r="ARJ267" s="255"/>
      <c r="ARK267" s="255"/>
      <c r="ARL267" s="255"/>
      <c r="ARM267" s="255"/>
      <c r="ARN267" s="255"/>
      <c r="ARO267" s="255"/>
      <c r="ARP267" s="255"/>
      <c r="ARQ267" s="255"/>
      <c r="ARR267" s="255"/>
      <c r="ARS267" s="255"/>
      <c r="ART267" s="255"/>
      <c r="ARU267" s="255"/>
      <c r="ARV267" s="255"/>
      <c r="ARW267" s="255"/>
      <c r="ARX267" s="255"/>
      <c r="ARY267" s="255"/>
      <c r="ARZ267" s="255"/>
      <c r="ASA267" s="255"/>
      <c r="ASB267" s="255"/>
      <c r="ASC267" s="255"/>
      <c r="ASD267" s="255"/>
      <c r="ASE267" s="255"/>
      <c r="ASF267" s="255"/>
      <c r="ASG267" s="255"/>
      <c r="ASH267" s="255"/>
      <c r="ASI267" s="255"/>
      <c r="ASJ267" s="255"/>
      <c r="ASK267" s="255"/>
      <c r="ASL267" s="255"/>
      <c r="ASM267" s="255"/>
      <c r="ASN267" s="255"/>
      <c r="ASO267" s="255"/>
      <c r="ASP267" s="255"/>
      <c r="ASQ267" s="255"/>
      <c r="ASR267" s="255"/>
      <c r="ASS267" s="255"/>
      <c r="AST267" s="255"/>
      <c r="ASU267" s="255"/>
      <c r="ASV267" s="255"/>
      <c r="ASW267" s="255"/>
      <c r="ASX267" s="255"/>
      <c r="ASY267" s="255"/>
      <c r="ASZ267" s="255"/>
      <c r="ATA267" s="255"/>
      <c r="ATB267" s="255"/>
      <c r="ATC267" s="255"/>
      <c r="ATD267" s="255"/>
      <c r="ATE267" s="255"/>
      <c r="ATF267" s="255"/>
      <c r="ATG267" s="255"/>
      <c r="ATH267" s="255"/>
      <c r="ATI267" s="255"/>
      <c r="ATJ267" s="255"/>
      <c r="ATK267" s="255"/>
      <c r="ATL267" s="255"/>
      <c r="ATM267" s="255"/>
      <c r="ATN267" s="255"/>
      <c r="ATO267" s="255"/>
      <c r="ATP267" s="255"/>
      <c r="ATQ267" s="255"/>
      <c r="ATR267" s="255"/>
      <c r="ATS267" s="255"/>
      <c r="ATT267" s="255"/>
      <c r="ATU267" s="255"/>
      <c r="ATV267" s="255"/>
      <c r="ATW267" s="255"/>
      <c r="ATX267" s="255"/>
      <c r="ATY267" s="255"/>
      <c r="ATZ267" s="255"/>
      <c r="AUA267" s="255"/>
      <c r="AUB267" s="255"/>
      <c r="AUC267" s="255"/>
      <c r="AUD267" s="255"/>
      <c r="AUE267" s="255"/>
      <c r="AUF267" s="255"/>
      <c r="AUG267" s="255"/>
      <c r="AUH267" s="255"/>
      <c r="AUI267" s="255"/>
      <c r="AUJ267" s="255"/>
      <c r="AUK267" s="255"/>
      <c r="AUL267" s="255"/>
      <c r="AUM267" s="255"/>
      <c r="AUN267" s="255"/>
      <c r="AUO267" s="255"/>
      <c r="AUP267" s="255"/>
      <c r="AUQ267" s="255"/>
      <c r="AUR267" s="255"/>
      <c r="AUS267" s="255"/>
      <c r="AUT267" s="255"/>
      <c r="AUU267" s="255"/>
      <c r="AUV267" s="255"/>
      <c r="AUW267" s="255"/>
      <c r="AUX267" s="255"/>
      <c r="AUY267" s="255"/>
      <c r="AUZ267" s="255"/>
      <c r="AVA267" s="255"/>
      <c r="AVB267" s="255"/>
      <c r="AVC267" s="255"/>
      <c r="AVD267" s="255"/>
      <c r="AVE267" s="255"/>
      <c r="AVF267" s="255"/>
      <c r="AVG267" s="255"/>
      <c r="AVH267" s="255"/>
      <c r="AVI267" s="255"/>
      <c r="AVJ267" s="255"/>
      <c r="AVK267" s="255"/>
      <c r="AVL267" s="255"/>
      <c r="AVM267" s="255"/>
      <c r="AVN267" s="255"/>
      <c r="AVO267" s="255"/>
      <c r="AVP267" s="255"/>
      <c r="AVQ267" s="255"/>
      <c r="AVR267" s="255"/>
      <c r="AVS267" s="255"/>
      <c r="AVT267" s="255"/>
      <c r="AVU267" s="255"/>
      <c r="AVV267" s="255"/>
      <c r="AVW267" s="255"/>
      <c r="AVX267" s="255"/>
      <c r="AVY267" s="255"/>
      <c r="AVZ267" s="255"/>
      <c r="AWA267" s="255"/>
      <c r="AWB267" s="255"/>
      <c r="AWC267" s="255"/>
      <c r="AWD267" s="255"/>
      <c r="AWE267" s="255"/>
      <c r="AWF267" s="255"/>
      <c r="AWG267" s="255"/>
      <c r="AWH267" s="255"/>
      <c r="AWI267" s="255"/>
      <c r="AWJ267" s="255"/>
      <c r="AWK267" s="255"/>
      <c r="AWL267" s="255"/>
      <c r="AWM267" s="255"/>
      <c r="AWN267" s="255"/>
      <c r="AWO267" s="255"/>
      <c r="AWP267" s="255"/>
      <c r="AWQ267" s="255"/>
      <c r="AWR267" s="255"/>
      <c r="AWS267" s="255"/>
      <c r="AWT267" s="255"/>
      <c r="AWU267" s="255"/>
      <c r="AWV267" s="255"/>
      <c r="AWW267" s="255"/>
      <c r="AWX267" s="255"/>
      <c r="AWY267" s="255"/>
      <c r="AWZ267" s="255"/>
      <c r="AXA267" s="255"/>
      <c r="AXB267" s="255"/>
      <c r="AXC267" s="255"/>
      <c r="AXD267" s="255"/>
      <c r="AXE267" s="255"/>
      <c r="AXF267" s="255"/>
      <c r="AXG267" s="255"/>
      <c r="AXH267" s="255"/>
      <c r="AXI267" s="255"/>
      <c r="AXJ267" s="255"/>
      <c r="AXK267" s="255"/>
      <c r="AXL267" s="255"/>
      <c r="AXM267" s="255"/>
      <c r="AXN267" s="255"/>
      <c r="AXO267" s="255"/>
      <c r="AXP267" s="255"/>
      <c r="AXQ267" s="255"/>
      <c r="AXR267" s="255"/>
      <c r="AXS267" s="255"/>
      <c r="AXT267" s="255"/>
      <c r="AXU267" s="255"/>
      <c r="AXV267" s="255"/>
      <c r="AXW267" s="255"/>
      <c r="AXX267" s="255"/>
      <c r="AXY267" s="255"/>
      <c r="AXZ267" s="255"/>
      <c r="AYA267" s="255"/>
      <c r="AYB267" s="255"/>
      <c r="AYC267" s="255"/>
      <c r="AYD267" s="255"/>
      <c r="AYE267" s="255"/>
      <c r="AYF267" s="255"/>
      <c r="AYG267" s="255"/>
      <c r="AYH267" s="255"/>
      <c r="AYI267" s="255"/>
      <c r="AYJ267" s="255"/>
      <c r="AYK267" s="255"/>
      <c r="AYL267" s="255"/>
      <c r="AYM267" s="255"/>
      <c r="AYN267" s="255"/>
      <c r="AYO267" s="255"/>
      <c r="AYP267" s="255"/>
      <c r="AYQ267" s="255"/>
      <c r="AYR267" s="255"/>
      <c r="AYS267" s="255"/>
      <c r="AYT267" s="255"/>
      <c r="AYU267" s="255"/>
      <c r="AYV267" s="255"/>
      <c r="AYW267" s="255"/>
      <c r="AYX267" s="255"/>
      <c r="AYY267" s="255"/>
      <c r="AYZ267" s="255"/>
      <c r="AZA267" s="255"/>
      <c r="AZB267" s="255"/>
      <c r="AZC267" s="255"/>
      <c r="AZD267" s="255"/>
      <c r="AZE267" s="255"/>
      <c r="AZF267" s="255"/>
      <c r="AZG267" s="255"/>
      <c r="AZH267" s="255"/>
      <c r="AZI267" s="255"/>
      <c r="AZJ267" s="255"/>
      <c r="AZK267" s="255"/>
      <c r="AZL267" s="255"/>
      <c r="AZM267" s="255"/>
      <c r="AZN267" s="255"/>
      <c r="AZO267" s="255"/>
      <c r="AZP267" s="255"/>
      <c r="AZQ267" s="255"/>
      <c r="AZR267" s="255"/>
      <c r="AZS267" s="255"/>
      <c r="AZT267" s="255"/>
      <c r="AZU267" s="255"/>
      <c r="AZV267" s="255"/>
      <c r="AZW267" s="255"/>
      <c r="AZX267" s="255"/>
      <c r="AZY267" s="255"/>
      <c r="AZZ267" s="255"/>
      <c r="BAA267" s="255"/>
      <c r="BAB267" s="255"/>
      <c r="BAC267" s="255"/>
      <c r="BAD267" s="255"/>
      <c r="BAE267" s="255"/>
      <c r="BAF267" s="255"/>
      <c r="BAG267" s="255"/>
      <c r="BAH267" s="255"/>
      <c r="BAI267" s="255"/>
      <c r="BAJ267" s="255"/>
      <c r="BAK267" s="255"/>
      <c r="BAL267" s="255"/>
      <c r="BAM267" s="255"/>
      <c r="BAN267" s="255"/>
      <c r="BAO267" s="255"/>
      <c r="BAP267" s="255"/>
      <c r="BAQ267" s="255"/>
      <c r="BAR267" s="255"/>
      <c r="BAS267" s="255"/>
      <c r="BAT267" s="255"/>
      <c r="BAU267" s="255"/>
      <c r="BAV267" s="255"/>
      <c r="BAW267" s="255"/>
      <c r="BAX267" s="255"/>
      <c r="BAY267" s="255"/>
      <c r="BAZ267" s="255"/>
      <c r="BBA267" s="255"/>
      <c r="BBB267" s="255"/>
      <c r="BBC267" s="255"/>
      <c r="BBD267" s="255"/>
      <c r="BBE267" s="255"/>
      <c r="BBF267" s="255"/>
      <c r="BBG267" s="255"/>
      <c r="BBH267" s="255"/>
      <c r="BBI267" s="255"/>
      <c r="BBJ267" s="255"/>
      <c r="BBK267" s="255"/>
      <c r="BBL267" s="255"/>
      <c r="BBM267" s="255"/>
      <c r="BBN267" s="255"/>
      <c r="BBO267" s="255"/>
      <c r="BBP267" s="255"/>
      <c r="BBQ267" s="255"/>
      <c r="BBR267" s="255"/>
      <c r="BBS267" s="255"/>
      <c r="BBT267" s="255"/>
      <c r="BBU267" s="255"/>
      <c r="BBV267" s="255"/>
      <c r="BBW267" s="255"/>
      <c r="BBX267" s="255"/>
      <c r="BBY267" s="255"/>
      <c r="BBZ267" s="255"/>
      <c r="BCA267" s="255"/>
      <c r="BCB267" s="255"/>
      <c r="BCC267" s="255"/>
      <c r="BCD267" s="255"/>
      <c r="BCE267" s="255"/>
      <c r="BCF267" s="255"/>
      <c r="BCG267" s="255"/>
      <c r="BCH267" s="255"/>
      <c r="BCI267" s="255"/>
      <c r="BCJ267" s="255"/>
      <c r="BCK267" s="255"/>
      <c r="BCL267" s="255"/>
      <c r="BCM267" s="255"/>
      <c r="BCN267" s="255"/>
      <c r="BCO267" s="255"/>
      <c r="BCP267" s="255"/>
      <c r="BCQ267" s="255"/>
      <c r="BCR267" s="255"/>
      <c r="BCS267" s="255"/>
      <c r="BCT267" s="255"/>
      <c r="BCU267" s="255"/>
      <c r="BCV267" s="255"/>
      <c r="BCW267" s="255"/>
      <c r="BCX267" s="255"/>
      <c r="BCY267" s="255"/>
      <c r="BCZ267" s="255"/>
      <c r="BDA267" s="255"/>
      <c r="BDB267" s="255"/>
      <c r="BDC267" s="255"/>
      <c r="BDD267" s="255"/>
      <c r="BDE267" s="255"/>
      <c r="BDF267" s="255"/>
      <c r="BDG267" s="255"/>
      <c r="BDH267" s="255"/>
      <c r="BDI267" s="255"/>
      <c r="BDJ267" s="255"/>
      <c r="BDK267" s="255"/>
      <c r="BDL267" s="255"/>
      <c r="BDM267" s="255"/>
      <c r="BDN267" s="255"/>
      <c r="BDO267" s="255"/>
      <c r="BDP267" s="255"/>
      <c r="BDQ267" s="255"/>
      <c r="BDR267" s="255"/>
      <c r="BDS267" s="255"/>
      <c r="BDT267" s="255"/>
      <c r="BDU267" s="255"/>
      <c r="BDV267" s="255"/>
      <c r="BDW267" s="255"/>
      <c r="BDX267" s="255"/>
      <c r="BDY267" s="255"/>
      <c r="BDZ267" s="255"/>
      <c r="BEA267" s="255"/>
      <c r="BEB267" s="255"/>
      <c r="BEC267" s="255"/>
      <c r="BED267" s="255"/>
      <c r="BEE267" s="255"/>
      <c r="BEF267" s="255"/>
      <c r="BEG267" s="255"/>
      <c r="BEH267" s="255"/>
      <c r="BEI267" s="255"/>
      <c r="BEJ267" s="255"/>
      <c r="BEK267" s="255"/>
      <c r="BEL267" s="255"/>
      <c r="BEM267" s="255"/>
      <c r="BEN267" s="255"/>
      <c r="BEO267" s="255"/>
      <c r="BEP267" s="255"/>
      <c r="BEQ267" s="255"/>
      <c r="BER267" s="255"/>
      <c r="BES267" s="255"/>
      <c r="BET267" s="255"/>
      <c r="BEU267" s="255"/>
      <c r="BEV267" s="255"/>
      <c r="BEW267" s="255"/>
      <c r="BEX267" s="255"/>
      <c r="BEY267" s="255"/>
      <c r="BEZ267" s="255"/>
      <c r="BFA267" s="255"/>
      <c r="BFB267" s="255"/>
      <c r="BFC267" s="255"/>
      <c r="BFD267" s="255"/>
      <c r="BFE267" s="255"/>
      <c r="BFF267" s="255"/>
      <c r="BFG267" s="255"/>
      <c r="BFH267" s="255"/>
      <c r="BFI267" s="255"/>
      <c r="BFJ267" s="255"/>
      <c r="BFK267" s="255"/>
      <c r="BFL267" s="255"/>
      <c r="BFM267" s="255"/>
      <c r="BFN267" s="255"/>
      <c r="BFO267" s="255"/>
      <c r="BFP267" s="255"/>
      <c r="BFQ267" s="255"/>
      <c r="BFR267" s="255"/>
      <c r="BFS267" s="255"/>
      <c r="BFT267" s="255"/>
      <c r="BFU267" s="255"/>
      <c r="BFV267" s="255"/>
      <c r="BFW267" s="255"/>
      <c r="BFX267" s="255"/>
      <c r="BFY267" s="255"/>
      <c r="BFZ267" s="255"/>
      <c r="BGA267" s="255"/>
      <c r="BGB267" s="255"/>
      <c r="BGC267" s="255"/>
      <c r="BGD267" s="255"/>
      <c r="BGE267" s="255"/>
      <c r="BGF267" s="255"/>
      <c r="BGG267" s="255"/>
      <c r="BGH267" s="255"/>
      <c r="BGI267" s="255"/>
      <c r="BGJ267" s="255"/>
      <c r="BGK267" s="255"/>
      <c r="BGL267" s="255"/>
      <c r="BGM267" s="255"/>
      <c r="BGN267" s="255"/>
      <c r="BGO267" s="255"/>
      <c r="BGP267" s="255"/>
      <c r="BGQ267" s="255"/>
      <c r="BGR267" s="255"/>
      <c r="BGS267" s="255"/>
      <c r="BGT267" s="255"/>
      <c r="BGU267" s="255"/>
      <c r="BGV267" s="255"/>
      <c r="BGW267" s="255"/>
      <c r="BGX267" s="255"/>
      <c r="BGY267" s="255"/>
      <c r="BGZ267" s="255"/>
      <c r="BHA267" s="255"/>
      <c r="BHB267" s="255"/>
      <c r="BHC267" s="255"/>
      <c r="BHD267" s="255"/>
      <c r="BHE267" s="255"/>
      <c r="BHF267" s="255"/>
      <c r="BHG267" s="255"/>
      <c r="BHH267" s="255"/>
      <c r="BHI267" s="255"/>
      <c r="BHJ267" s="255"/>
      <c r="BHK267" s="255"/>
      <c r="BHL267" s="255"/>
      <c r="BHM267" s="255"/>
      <c r="BHN267" s="255"/>
      <c r="BHO267" s="255"/>
      <c r="BHP267" s="255"/>
      <c r="BHQ267" s="255"/>
      <c r="BHR267" s="255"/>
      <c r="BHS267" s="255"/>
      <c r="BHT267" s="255"/>
      <c r="BHU267" s="255"/>
      <c r="BHV267" s="255"/>
      <c r="BHW267" s="255"/>
      <c r="BHX267" s="255"/>
      <c r="BHY267" s="255"/>
      <c r="BHZ267" s="255"/>
      <c r="BIA267" s="255"/>
      <c r="BIB267" s="255"/>
      <c r="BIC267" s="255"/>
      <c r="BID267" s="255"/>
      <c r="BIE267" s="255"/>
      <c r="BIF267" s="255"/>
      <c r="BIG267" s="255"/>
      <c r="BIH267" s="255"/>
      <c r="BII267" s="255"/>
      <c r="BIJ267" s="255"/>
      <c r="BIK267" s="255"/>
      <c r="BIL267" s="255"/>
      <c r="BIM267" s="255"/>
      <c r="BIN267" s="255"/>
      <c r="BIO267" s="255"/>
      <c r="BIP267" s="255"/>
      <c r="BIQ267" s="255"/>
      <c r="BIR267" s="255"/>
      <c r="BIS267" s="255"/>
      <c r="BIT267" s="255"/>
      <c r="BIU267" s="255"/>
      <c r="BIV267" s="255"/>
      <c r="BIW267" s="255"/>
      <c r="BIX267" s="255"/>
      <c r="BIY267" s="255"/>
      <c r="BIZ267" s="255"/>
      <c r="BJA267" s="255"/>
      <c r="BJB267" s="255"/>
      <c r="BJC267" s="255"/>
      <c r="BJD267" s="255"/>
      <c r="BJE267" s="255"/>
      <c r="BJF267" s="255"/>
      <c r="BJG267" s="255"/>
      <c r="BJH267" s="255"/>
      <c r="BJI267" s="255"/>
      <c r="BJJ267" s="255"/>
      <c r="BJK267" s="255"/>
      <c r="BJL267" s="255"/>
      <c r="BJM267" s="255"/>
      <c r="BJN267" s="255"/>
      <c r="BJO267" s="255"/>
      <c r="BJP267" s="255"/>
      <c r="BJQ267" s="255"/>
      <c r="BJR267" s="255"/>
      <c r="BJS267" s="255"/>
      <c r="BJT267" s="255"/>
      <c r="BJU267" s="255"/>
      <c r="BJV267" s="255"/>
      <c r="BJW267" s="255"/>
      <c r="BJX267" s="255"/>
      <c r="BJY267" s="255"/>
      <c r="BJZ267" s="255"/>
      <c r="BKA267" s="255"/>
      <c r="BKB267" s="255"/>
      <c r="BKC267" s="255"/>
      <c r="BKD267" s="255"/>
      <c r="BKE267" s="255"/>
      <c r="BKF267" s="255"/>
      <c r="BKG267" s="255"/>
      <c r="BKH267" s="255"/>
      <c r="BKI267" s="255"/>
      <c r="BKJ267" s="255"/>
      <c r="BKK267" s="255"/>
      <c r="BKL267" s="255"/>
      <c r="BKM267" s="255"/>
      <c r="BKN267" s="255"/>
      <c r="BKO267" s="255"/>
      <c r="BKP267" s="255"/>
      <c r="BKQ267" s="255"/>
      <c r="BKR267" s="255"/>
      <c r="BKS267" s="255"/>
      <c r="BKT267" s="255"/>
      <c r="BKU267" s="255"/>
      <c r="BKV267" s="255"/>
      <c r="BKW267" s="255"/>
      <c r="BKX267" s="255"/>
      <c r="BKY267" s="255"/>
      <c r="BKZ267" s="255"/>
      <c r="BLA267" s="255"/>
      <c r="BLB267" s="255"/>
      <c r="BLC267" s="255"/>
      <c r="BLD267" s="255"/>
      <c r="BLE267" s="255"/>
      <c r="BLF267" s="255"/>
      <c r="BLG267" s="255"/>
      <c r="BLH267" s="255"/>
      <c r="BLI267" s="255"/>
      <c r="BLJ267" s="255"/>
      <c r="BLK267" s="255"/>
      <c r="BLL267" s="255"/>
      <c r="BLM267" s="255"/>
      <c r="BLN267" s="255"/>
      <c r="BLO267" s="255"/>
      <c r="BLP267" s="255"/>
      <c r="BLQ267" s="255"/>
      <c r="BLR267" s="255"/>
      <c r="BLS267" s="255"/>
      <c r="BLT267" s="255"/>
      <c r="BLU267" s="255"/>
      <c r="BLV267" s="255"/>
      <c r="BLW267" s="255"/>
      <c r="BLX267" s="255"/>
      <c r="BLY267" s="255"/>
      <c r="BLZ267" s="255"/>
      <c r="BMA267" s="255"/>
      <c r="BMB267" s="255"/>
      <c r="BMC267" s="255"/>
      <c r="BMD267" s="255"/>
      <c r="BME267" s="255"/>
      <c r="BMF267" s="255"/>
      <c r="BMG267" s="255"/>
      <c r="BMH267" s="255"/>
      <c r="BMI267" s="255"/>
      <c r="BMJ267" s="255"/>
      <c r="BMK267" s="255"/>
      <c r="BML267" s="255"/>
      <c r="BMM267" s="255"/>
      <c r="BMN267" s="255"/>
      <c r="BMO267" s="255"/>
      <c r="BMP267" s="255"/>
      <c r="BMQ267" s="255"/>
      <c r="BMR267" s="255"/>
      <c r="BMS267" s="255"/>
      <c r="BMT267" s="255"/>
      <c r="BMU267" s="255"/>
      <c r="BMV267" s="255"/>
      <c r="BMW267" s="255"/>
      <c r="BMX267" s="255"/>
      <c r="BMY267" s="255"/>
      <c r="BMZ267" s="255"/>
      <c r="BNA267" s="255"/>
      <c r="BNB267" s="255"/>
      <c r="BNC267" s="255"/>
      <c r="BND267" s="255"/>
      <c r="BNE267" s="255"/>
      <c r="BNF267" s="255"/>
      <c r="BNG267" s="255"/>
      <c r="BNH267" s="255"/>
      <c r="BNI267" s="255"/>
      <c r="BNJ267" s="255"/>
      <c r="BNK267" s="255"/>
      <c r="BNL267" s="255"/>
      <c r="BNM267" s="255"/>
      <c r="BNN267" s="255"/>
      <c r="BNO267" s="255"/>
      <c r="BNP267" s="255"/>
      <c r="BNQ267" s="255"/>
      <c r="BNR267" s="255"/>
      <c r="BNS267" s="255"/>
      <c r="BNT267" s="255"/>
      <c r="BNU267" s="255"/>
      <c r="BNV267" s="255"/>
      <c r="BNW267" s="255"/>
      <c r="BNX267" s="255"/>
      <c r="BNY267" s="255"/>
      <c r="BNZ267" s="255"/>
      <c r="BOA267" s="255"/>
      <c r="BOB267" s="255"/>
      <c r="BOC267" s="255"/>
      <c r="BOD267" s="255"/>
      <c r="BOE267" s="255"/>
      <c r="BOF267" s="255"/>
      <c r="BOG267" s="255"/>
      <c r="BOH267" s="255"/>
      <c r="BOI267" s="255"/>
      <c r="BOJ267" s="255"/>
      <c r="BOK267" s="255"/>
      <c r="BOL267" s="255"/>
      <c r="BOM267" s="255"/>
      <c r="BON267" s="255"/>
      <c r="BOO267" s="255"/>
      <c r="BOP267" s="255"/>
      <c r="BOQ267" s="255"/>
      <c r="BOR267" s="255"/>
      <c r="BOS267" s="255"/>
      <c r="BOT267" s="255"/>
      <c r="BOU267" s="255"/>
      <c r="BOV267" s="255"/>
      <c r="BOW267" s="255"/>
      <c r="BOX267" s="255"/>
      <c r="BOY267" s="255"/>
      <c r="BOZ267" s="255"/>
      <c r="BPA267" s="255"/>
      <c r="BPB267" s="255"/>
      <c r="BPC267" s="255"/>
      <c r="BPD267" s="255"/>
      <c r="BPE267" s="255"/>
      <c r="BPF267" s="255"/>
      <c r="BPG267" s="255"/>
      <c r="BPH267" s="255"/>
      <c r="BPI267" s="255"/>
      <c r="BPJ267" s="255"/>
      <c r="BPK267" s="255"/>
      <c r="BPL267" s="255"/>
      <c r="BPM267" s="255"/>
      <c r="BPN267" s="255"/>
      <c r="BPO267" s="255"/>
      <c r="BPP267" s="255"/>
      <c r="BPQ267" s="255"/>
      <c r="BPR267" s="255"/>
      <c r="BPS267" s="255"/>
      <c r="BPT267" s="255"/>
      <c r="BPU267" s="255"/>
      <c r="BPV267" s="255"/>
      <c r="BPW267" s="255"/>
      <c r="BPX267" s="255"/>
      <c r="BPY267" s="255"/>
      <c r="BPZ267" s="255"/>
      <c r="BQA267" s="255"/>
      <c r="BQB267" s="255"/>
      <c r="BQC267" s="255"/>
      <c r="BQD267" s="255"/>
      <c r="BQE267" s="255"/>
      <c r="BQF267" s="255"/>
      <c r="BQG267" s="255"/>
      <c r="BQH267" s="255"/>
      <c r="BQI267" s="255"/>
      <c r="BQJ267" s="255"/>
      <c r="BQK267" s="255"/>
      <c r="BQL267" s="255"/>
      <c r="BQM267" s="255"/>
      <c r="BQN267" s="255"/>
      <c r="BQO267" s="255"/>
      <c r="BQP267" s="255"/>
      <c r="BQQ267" s="255"/>
      <c r="BQR267" s="255"/>
      <c r="BQS267" s="255"/>
      <c r="BQT267" s="255"/>
      <c r="BQU267" s="255"/>
      <c r="BQV267" s="255"/>
      <c r="BQW267" s="255"/>
      <c r="BQX267" s="255"/>
      <c r="BQY267" s="255"/>
      <c r="BQZ267" s="255"/>
      <c r="BRA267" s="255"/>
      <c r="BRB267" s="255"/>
      <c r="BRC267" s="255"/>
      <c r="BRD267" s="255"/>
      <c r="BRE267" s="255"/>
      <c r="BRF267" s="255"/>
      <c r="BRG267" s="255"/>
      <c r="BRH267" s="255"/>
      <c r="BRI267" s="255"/>
      <c r="BRJ267" s="255"/>
      <c r="BRK267" s="255"/>
      <c r="BRL267" s="255"/>
      <c r="BRM267" s="255"/>
      <c r="BRN267" s="255"/>
      <c r="BRO267" s="255"/>
      <c r="BRP267" s="255"/>
      <c r="BRQ267" s="255"/>
      <c r="BRR267" s="255"/>
      <c r="BRS267" s="255"/>
      <c r="BRT267" s="255"/>
      <c r="BRU267" s="255"/>
      <c r="BRV267" s="255"/>
      <c r="BRW267" s="255"/>
      <c r="BRX267" s="255"/>
      <c r="BRY267" s="255"/>
      <c r="BRZ267" s="255"/>
      <c r="BSA267" s="255"/>
      <c r="BSB267" s="255"/>
      <c r="BSC267" s="255"/>
      <c r="BSD267" s="255"/>
      <c r="BSE267" s="255"/>
      <c r="BSF267" s="255"/>
      <c r="BSG267" s="255"/>
      <c r="BSH267" s="255"/>
      <c r="BSI267" s="255"/>
      <c r="BSJ267" s="255"/>
      <c r="BSK267" s="255"/>
      <c r="BSL267" s="255"/>
      <c r="BSM267" s="255"/>
      <c r="BSN267" s="255"/>
      <c r="BSO267" s="255"/>
      <c r="BSP267" s="255"/>
      <c r="BSQ267" s="255"/>
      <c r="BSR267" s="255"/>
      <c r="BSS267" s="255"/>
      <c r="BST267" s="255"/>
      <c r="BSU267" s="255"/>
      <c r="BSV267" s="255"/>
      <c r="BSW267" s="255"/>
      <c r="BSX267" s="255"/>
      <c r="BSY267" s="255"/>
      <c r="BSZ267" s="255"/>
      <c r="BTA267" s="255"/>
      <c r="BTB267" s="255"/>
      <c r="BTC267" s="255"/>
      <c r="BTD267" s="255"/>
      <c r="BTE267" s="255"/>
      <c r="BTF267" s="255"/>
      <c r="BTG267" s="255"/>
      <c r="BTH267" s="255"/>
      <c r="BTI267" s="255"/>
      <c r="BTJ267" s="255"/>
      <c r="BTK267" s="255"/>
      <c r="BTL267" s="255"/>
      <c r="BTM267" s="255"/>
      <c r="BTN267" s="255"/>
      <c r="BTO267" s="255"/>
      <c r="BTP267" s="255"/>
      <c r="BTQ267" s="255"/>
      <c r="BTR267" s="255"/>
      <c r="BTS267" s="255"/>
      <c r="BTT267" s="255"/>
      <c r="BTU267" s="255"/>
      <c r="BTV267" s="255"/>
      <c r="BTW267" s="255"/>
      <c r="BTX267" s="255"/>
      <c r="BTY267" s="255"/>
      <c r="BTZ267" s="255"/>
      <c r="BUA267" s="255"/>
      <c r="BUB267" s="255"/>
      <c r="BUC267" s="255"/>
      <c r="BUD267" s="255"/>
      <c r="BUE267" s="255"/>
      <c r="BUF267" s="255"/>
      <c r="BUG267" s="255"/>
      <c r="BUH267" s="255"/>
      <c r="BUI267" s="255"/>
      <c r="BUJ267" s="255"/>
      <c r="BUK267" s="255"/>
      <c r="BUL267" s="255"/>
      <c r="BUM267" s="255"/>
      <c r="BUN267" s="255"/>
      <c r="BUO267" s="255"/>
      <c r="BUP267" s="255"/>
      <c r="BUQ267" s="255"/>
      <c r="BUR267" s="255"/>
      <c r="BUS267" s="255"/>
      <c r="BUT267" s="255"/>
      <c r="BUU267" s="255"/>
      <c r="BUV267" s="255"/>
      <c r="BUW267" s="255"/>
      <c r="BUX267" s="255"/>
      <c r="BUY267" s="255"/>
      <c r="BUZ267" s="255"/>
      <c r="BVA267" s="255"/>
      <c r="BVB267" s="255"/>
      <c r="BVC267" s="255"/>
      <c r="BVD267" s="255"/>
      <c r="BVE267" s="255"/>
      <c r="BVF267" s="255"/>
      <c r="BVG267" s="255"/>
      <c r="BVH267" s="255"/>
      <c r="BVI267" s="255"/>
      <c r="BVJ267" s="255"/>
      <c r="BVK267" s="255"/>
      <c r="BVL267" s="255"/>
      <c r="BVM267" s="255"/>
      <c r="BVN267" s="255"/>
      <c r="BVO267" s="255"/>
      <c r="BVP267" s="255"/>
      <c r="BVQ267" s="255"/>
      <c r="BVR267" s="255"/>
      <c r="BVS267" s="255"/>
      <c r="BVT267" s="255"/>
      <c r="BVU267" s="255"/>
      <c r="BVV267" s="255"/>
      <c r="BVW267" s="255"/>
      <c r="BVX267" s="255"/>
      <c r="BVY267" s="255"/>
      <c r="BVZ267" s="255"/>
      <c r="BWA267" s="255"/>
      <c r="BWB267" s="255"/>
      <c r="BWC267" s="255"/>
      <c r="BWD267" s="255"/>
      <c r="BWE267" s="255"/>
      <c r="BWF267" s="255"/>
      <c r="BWG267" s="255"/>
      <c r="BWH267" s="255"/>
      <c r="BWI267" s="255"/>
      <c r="BWJ267" s="255"/>
      <c r="BWK267" s="255"/>
      <c r="BWL267" s="255"/>
      <c r="BWM267" s="255"/>
      <c r="BWN267" s="255"/>
      <c r="BWO267" s="255"/>
      <c r="BWP267" s="255"/>
      <c r="BWQ267" s="255"/>
      <c r="BWR267" s="255"/>
      <c r="BWS267" s="255"/>
      <c r="BWT267" s="255"/>
      <c r="BWU267" s="255"/>
      <c r="BWV267" s="255"/>
      <c r="BWW267" s="255"/>
      <c r="BWX267" s="255"/>
      <c r="BWY267" s="255"/>
      <c r="BWZ267" s="255"/>
      <c r="BXA267" s="255"/>
      <c r="BXB267" s="255"/>
      <c r="BXC267" s="255"/>
      <c r="BXD267" s="255"/>
      <c r="BXE267" s="255"/>
      <c r="BXF267" s="255"/>
      <c r="BXG267" s="255"/>
      <c r="BXH267" s="255"/>
      <c r="BXI267" s="255"/>
      <c r="BXJ267" s="255"/>
      <c r="BXK267" s="255"/>
      <c r="BXL267" s="255"/>
      <c r="BXM267" s="255"/>
      <c r="BXN267" s="255"/>
      <c r="BXO267" s="255"/>
      <c r="BXP267" s="255"/>
      <c r="BXQ267" s="255"/>
      <c r="BXR267" s="255"/>
      <c r="BXS267" s="255"/>
      <c r="BXT267" s="255"/>
      <c r="BXU267" s="255"/>
      <c r="BXV267" s="255"/>
      <c r="BXW267" s="255"/>
      <c r="BXX267" s="255"/>
      <c r="BXY267" s="255"/>
      <c r="BXZ267" s="255"/>
      <c r="BYA267" s="255"/>
      <c r="BYB267" s="255"/>
      <c r="BYC267" s="255"/>
      <c r="BYD267" s="255"/>
      <c r="BYE267" s="255"/>
      <c r="BYF267" s="255"/>
      <c r="BYG267" s="255"/>
      <c r="BYH267" s="255"/>
      <c r="BYI267" s="255"/>
      <c r="BYJ267" s="255"/>
      <c r="BYK267" s="255"/>
      <c r="BYL267" s="255"/>
      <c r="BYM267" s="255"/>
      <c r="BYN267" s="255"/>
      <c r="BYO267" s="255"/>
      <c r="BYP267" s="255"/>
      <c r="BYQ267" s="255"/>
      <c r="BYR267" s="255"/>
      <c r="BYS267" s="255"/>
      <c r="BYT267" s="255"/>
      <c r="BYU267" s="255"/>
      <c r="BYV267" s="255"/>
      <c r="BYW267" s="255"/>
      <c r="BYX267" s="255"/>
      <c r="BYY267" s="255"/>
      <c r="BYZ267" s="255"/>
      <c r="BZA267" s="255"/>
      <c r="BZB267" s="255"/>
      <c r="BZC267" s="255"/>
      <c r="BZD267" s="255"/>
      <c r="BZE267" s="255"/>
      <c r="BZF267" s="255"/>
      <c r="BZG267" s="255"/>
      <c r="BZH267" s="255"/>
      <c r="BZI267" s="255"/>
      <c r="BZJ267" s="255"/>
      <c r="BZK267" s="255"/>
      <c r="BZL267" s="255"/>
      <c r="BZM267" s="255"/>
      <c r="BZN267" s="255"/>
      <c r="BZO267" s="255"/>
      <c r="BZP267" s="255"/>
      <c r="BZQ267" s="255"/>
      <c r="BZR267" s="255"/>
      <c r="BZS267" s="255"/>
      <c r="BZT267" s="255"/>
      <c r="BZU267" s="255"/>
      <c r="BZV267" s="255"/>
      <c r="BZW267" s="255"/>
      <c r="BZX267" s="255"/>
      <c r="BZY267" s="255"/>
      <c r="BZZ267" s="255"/>
      <c r="CAA267" s="255"/>
      <c r="CAB267" s="255"/>
      <c r="CAC267" s="255"/>
      <c r="CAD267" s="255"/>
      <c r="CAE267" s="255"/>
      <c r="CAF267" s="255"/>
      <c r="CAG267" s="255"/>
      <c r="CAH267" s="255"/>
      <c r="CAI267" s="255"/>
      <c r="CAJ267" s="255"/>
      <c r="CAK267" s="255"/>
      <c r="CAL267" s="255"/>
      <c r="CAM267" s="255"/>
      <c r="CAN267" s="255"/>
      <c r="CAO267" s="255"/>
      <c r="CAP267" s="255"/>
      <c r="CAQ267" s="255"/>
      <c r="CAR267" s="255"/>
      <c r="CAS267" s="255"/>
      <c r="CAT267" s="255"/>
      <c r="CAU267" s="255"/>
      <c r="CAV267" s="255"/>
      <c r="CAW267" s="255"/>
      <c r="CAX267" s="255"/>
      <c r="CAY267" s="255"/>
      <c r="CAZ267" s="255"/>
      <c r="CBA267" s="255"/>
      <c r="CBB267" s="255"/>
      <c r="CBC267" s="255"/>
      <c r="CBD267" s="255"/>
      <c r="CBE267" s="255"/>
      <c r="CBF267" s="255"/>
      <c r="CBG267" s="255"/>
      <c r="CBH267" s="255"/>
      <c r="CBI267" s="255"/>
      <c r="CBJ267" s="255"/>
      <c r="CBK267" s="255"/>
      <c r="CBL267" s="255"/>
      <c r="CBM267" s="255"/>
      <c r="CBN267" s="255"/>
      <c r="CBO267" s="255"/>
      <c r="CBP267" s="255"/>
      <c r="CBQ267" s="255"/>
      <c r="CBR267" s="255"/>
      <c r="CBS267" s="255"/>
      <c r="CBT267" s="255"/>
      <c r="CBU267" s="255"/>
      <c r="CBV267" s="255"/>
      <c r="CBW267" s="255"/>
      <c r="CBX267" s="255"/>
      <c r="CBY267" s="255"/>
      <c r="CBZ267" s="255"/>
      <c r="CCA267" s="255"/>
      <c r="CCB267" s="255"/>
      <c r="CCC267" s="255"/>
      <c r="CCD267" s="255"/>
      <c r="CCE267" s="255"/>
      <c r="CCF267" s="255"/>
      <c r="CCG267" s="255"/>
      <c r="CCH267" s="255"/>
      <c r="CCI267" s="255"/>
      <c r="CCJ267" s="255"/>
      <c r="CCK267" s="255"/>
      <c r="CCL267" s="255"/>
      <c r="CCM267" s="255"/>
      <c r="CCN267" s="255"/>
      <c r="CCO267" s="255"/>
      <c r="CCP267" s="255"/>
      <c r="CCQ267" s="255"/>
      <c r="CCR267" s="255"/>
      <c r="CCS267" s="255"/>
      <c r="CCT267" s="255"/>
      <c r="CCU267" s="255"/>
      <c r="CCV267" s="255"/>
      <c r="CCW267" s="255"/>
      <c r="CCX267" s="255"/>
      <c r="CCY267" s="255"/>
      <c r="CCZ267" s="255"/>
      <c r="CDA267" s="255"/>
      <c r="CDB267" s="255"/>
      <c r="CDC267" s="255"/>
      <c r="CDD267" s="255"/>
      <c r="CDE267" s="255"/>
      <c r="CDF267" s="255"/>
      <c r="CDG267" s="255"/>
      <c r="CDH267" s="255"/>
      <c r="CDI267" s="255"/>
      <c r="CDJ267" s="255"/>
      <c r="CDK267" s="255"/>
      <c r="CDL267" s="255"/>
      <c r="CDM267" s="255"/>
      <c r="CDN267" s="255"/>
      <c r="CDO267" s="255"/>
      <c r="CDP267" s="255"/>
      <c r="CDQ267" s="255"/>
      <c r="CDR267" s="255"/>
      <c r="CDS267" s="255"/>
      <c r="CDT267" s="255"/>
      <c r="CDU267" s="255"/>
      <c r="CDV267" s="255"/>
      <c r="CDW267" s="255"/>
      <c r="CDX267" s="255"/>
      <c r="CDY267" s="255"/>
      <c r="CDZ267" s="255"/>
      <c r="CEA267" s="255"/>
      <c r="CEB267" s="255"/>
      <c r="CEC267" s="255"/>
      <c r="CED267" s="255"/>
      <c r="CEE267" s="255"/>
      <c r="CEF267" s="255"/>
      <c r="CEG267" s="255"/>
      <c r="CEH267" s="255"/>
      <c r="CEI267" s="255"/>
      <c r="CEJ267" s="255"/>
      <c r="CEK267" s="255"/>
      <c r="CEL267" s="255"/>
      <c r="CEM267" s="255"/>
      <c r="CEN267" s="255"/>
      <c r="CEO267" s="255"/>
      <c r="CEP267" s="255"/>
      <c r="CEQ267" s="255"/>
      <c r="CER267" s="255"/>
      <c r="CES267" s="255"/>
      <c r="CET267" s="255"/>
      <c r="CEU267" s="255"/>
      <c r="CEV267" s="255"/>
      <c r="CEW267" s="255"/>
      <c r="CEX267" s="255"/>
      <c r="CEY267" s="255"/>
      <c r="CEZ267" s="255"/>
      <c r="CFA267" s="255"/>
      <c r="CFB267" s="255"/>
      <c r="CFC267" s="255"/>
      <c r="CFD267" s="255"/>
      <c r="CFE267" s="255"/>
      <c r="CFF267" s="255"/>
      <c r="CFG267" s="255"/>
      <c r="CFH267" s="255"/>
      <c r="CFI267" s="255"/>
      <c r="CFJ267" s="255"/>
      <c r="CFK267" s="255"/>
      <c r="CFL267" s="255"/>
      <c r="CFM267" s="255"/>
      <c r="CFN267" s="255"/>
      <c r="CFO267" s="255"/>
      <c r="CFP267" s="255"/>
      <c r="CFQ267" s="255"/>
      <c r="CFR267" s="255"/>
      <c r="CFS267" s="255"/>
      <c r="CFT267" s="255"/>
      <c r="CFU267" s="255"/>
      <c r="CFV267" s="255"/>
      <c r="CFW267" s="255"/>
      <c r="CFX267" s="255"/>
      <c r="CFY267" s="255"/>
      <c r="CFZ267" s="255"/>
      <c r="CGA267" s="255"/>
      <c r="CGB267" s="255"/>
      <c r="CGC267" s="255"/>
      <c r="CGD267" s="255"/>
      <c r="CGE267" s="255"/>
      <c r="CGF267" s="255"/>
      <c r="CGG267" s="255"/>
      <c r="CGH267" s="255"/>
      <c r="CGI267" s="255"/>
      <c r="CGJ267" s="255"/>
      <c r="CGK267" s="255"/>
      <c r="CGL267" s="255"/>
      <c r="CGM267" s="255"/>
      <c r="CGN267" s="255"/>
      <c r="CGO267" s="255"/>
      <c r="CGP267" s="255"/>
      <c r="CGQ267" s="255"/>
      <c r="CGR267" s="255"/>
      <c r="CGS267" s="255"/>
      <c r="CGT267" s="255"/>
      <c r="CGU267" s="255"/>
      <c r="CGV267" s="255"/>
      <c r="CGW267" s="255"/>
      <c r="CGX267" s="255"/>
      <c r="CGY267" s="255"/>
      <c r="CGZ267" s="255"/>
      <c r="CHA267" s="255"/>
      <c r="CHB267" s="255"/>
      <c r="CHC267" s="255"/>
      <c r="CHD267" s="255"/>
      <c r="CHE267" s="255"/>
      <c r="CHF267" s="255"/>
      <c r="CHG267" s="255"/>
      <c r="CHH267" s="255"/>
      <c r="CHI267" s="255"/>
      <c r="CHJ267" s="255"/>
      <c r="CHK267" s="255"/>
      <c r="CHL267" s="255"/>
      <c r="CHM267" s="255"/>
      <c r="CHN267" s="255"/>
      <c r="CHO267" s="255"/>
      <c r="CHP267" s="255"/>
      <c r="CHQ267" s="255"/>
      <c r="CHR267" s="255"/>
      <c r="CHS267" s="255"/>
      <c r="CHT267" s="255"/>
      <c r="CHU267" s="255"/>
      <c r="CHV267" s="255"/>
      <c r="CHW267" s="255"/>
      <c r="CHX267" s="255"/>
      <c r="CHY267" s="255"/>
      <c r="CHZ267" s="255"/>
      <c r="CIA267" s="255"/>
      <c r="CIB267" s="255"/>
      <c r="CIC267" s="255"/>
      <c r="CID267" s="255"/>
      <c r="CIE267" s="255"/>
      <c r="CIF267" s="255"/>
      <c r="CIG267" s="255"/>
      <c r="CIH267" s="255"/>
      <c r="CII267" s="255"/>
      <c r="CIJ267" s="255"/>
      <c r="CIK267" s="255"/>
      <c r="CIL267" s="255"/>
      <c r="CIM267" s="255"/>
      <c r="CIN267" s="255"/>
      <c r="CIO267" s="255"/>
      <c r="CIP267" s="255"/>
      <c r="CIQ267" s="255"/>
      <c r="CIR267" s="255"/>
      <c r="CIS267" s="255"/>
      <c r="CIT267" s="255"/>
      <c r="CIU267" s="255"/>
      <c r="CIV267" s="255"/>
      <c r="CIW267" s="255"/>
      <c r="CIX267" s="255"/>
      <c r="CIY267" s="255"/>
      <c r="CIZ267" s="255"/>
      <c r="CJA267" s="255"/>
      <c r="CJB267" s="255"/>
      <c r="CJC267" s="255"/>
      <c r="CJD267" s="255"/>
      <c r="CJE267" s="255"/>
      <c r="CJF267" s="255"/>
      <c r="CJG267" s="255"/>
      <c r="CJH267" s="255"/>
      <c r="CJI267" s="255"/>
      <c r="CJJ267" s="255"/>
      <c r="CJK267" s="255"/>
      <c r="CJL267" s="255"/>
      <c r="CJM267" s="255"/>
      <c r="CJN267" s="255"/>
      <c r="CJO267" s="255"/>
      <c r="CJP267" s="255"/>
      <c r="CJQ267" s="255"/>
      <c r="CJR267" s="255"/>
      <c r="CJS267" s="255"/>
      <c r="CJT267" s="255"/>
      <c r="CJU267" s="255"/>
      <c r="CJV267" s="255"/>
      <c r="CJW267" s="255"/>
      <c r="CJX267" s="255"/>
      <c r="CJY267" s="255"/>
      <c r="CJZ267" s="255"/>
      <c r="CKA267" s="255"/>
      <c r="CKB267" s="255"/>
      <c r="CKC267" s="255"/>
      <c r="CKD267" s="255"/>
      <c r="CKE267" s="255"/>
      <c r="CKF267" s="255"/>
      <c r="CKG267" s="255"/>
      <c r="CKH267" s="255"/>
      <c r="CKI267" s="255"/>
      <c r="CKJ267" s="255"/>
      <c r="CKK267" s="255"/>
      <c r="CKL267" s="255"/>
      <c r="CKM267" s="255"/>
      <c r="CKN267" s="255"/>
      <c r="CKO267" s="255"/>
      <c r="CKP267" s="255"/>
      <c r="CKQ267" s="255"/>
      <c r="CKR267" s="255"/>
      <c r="CKS267" s="255"/>
      <c r="CKT267" s="255"/>
      <c r="CKU267" s="255"/>
      <c r="CKV267" s="255"/>
      <c r="CKW267" s="255"/>
      <c r="CKX267" s="255"/>
      <c r="CKY267" s="255"/>
      <c r="CKZ267" s="255"/>
      <c r="CLA267" s="255"/>
      <c r="CLB267" s="255"/>
      <c r="CLC267" s="255"/>
      <c r="CLD267" s="255"/>
      <c r="CLE267" s="255"/>
      <c r="CLF267" s="255"/>
      <c r="CLG267" s="255"/>
      <c r="CLH267" s="255"/>
      <c r="CLI267" s="255"/>
      <c r="CLJ267" s="255"/>
      <c r="CLK267" s="255"/>
      <c r="CLL267" s="255"/>
      <c r="CLM267" s="255"/>
      <c r="CLN267" s="255"/>
      <c r="CLO267" s="255"/>
      <c r="CLP267" s="255"/>
      <c r="CLQ267" s="255"/>
      <c r="CLR267" s="255"/>
      <c r="CLS267" s="255"/>
      <c r="CLT267" s="255"/>
      <c r="CLU267" s="255"/>
      <c r="CLV267" s="255"/>
      <c r="CLW267" s="255"/>
      <c r="CLX267" s="255"/>
      <c r="CLY267" s="255"/>
      <c r="CLZ267" s="255"/>
      <c r="CMA267" s="255"/>
      <c r="CMB267" s="255"/>
      <c r="CMC267" s="255"/>
      <c r="CMD267" s="255"/>
      <c r="CME267" s="255"/>
      <c r="CMF267" s="255"/>
      <c r="CMG267" s="255"/>
      <c r="CMH267" s="255"/>
      <c r="CMI267" s="255"/>
      <c r="CMJ267" s="255"/>
      <c r="CMK267" s="255"/>
      <c r="CML267" s="255"/>
      <c r="CMM267" s="255"/>
      <c r="CMN267" s="255"/>
      <c r="CMO267" s="255"/>
      <c r="CMP267" s="255"/>
      <c r="CMQ267" s="255"/>
      <c r="CMR267" s="255"/>
      <c r="CMS267" s="255"/>
      <c r="CMT267" s="255"/>
      <c r="CMU267" s="255"/>
      <c r="CMV267" s="255"/>
      <c r="CMW267" s="255"/>
      <c r="CMX267" s="255"/>
      <c r="CMY267" s="255"/>
      <c r="CMZ267" s="255"/>
      <c r="CNA267" s="255"/>
      <c r="CNB267" s="255"/>
      <c r="CNC267" s="255"/>
      <c r="CND267" s="255"/>
      <c r="CNE267" s="255"/>
      <c r="CNF267" s="255"/>
      <c r="CNG267" s="255"/>
      <c r="CNH267" s="255"/>
      <c r="CNI267" s="255"/>
      <c r="CNJ267" s="255"/>
      <c r="CNK267" s="255"/>
      <c r="CNL267" s="255"/>
      <c r="CNM267" s="255"/>
      <c r="CNN267" s="255"/>
      <c r="CNO267" s="255"/>
      <c r="CNP267" s="255"/>
      <c r="CNQ267" s="255"/>
      <c r="CNR267" s="255"/>
      <c r="CNS267" s="255"/>
      <c r="CNT267" s="255"/>
      <c r="CNU267" s="255"/>
      <c r="CNV267" s="255"/>
      <c r="CNW267" s="255"/>
      <c r="CNX267" s="255"/>
      <c r="CNY267" s="255"/>
      <c r="CNZ267" s="255"/>
      <c r="COA267" s="255"/>
      <c r="COB267" s="255"/>
      <c r="COC267" s="255"/>
      <c r="COD267" s="255"/>
      <c r="COE267" s="255"/>
      <c r="COF267" s="255"/>
      <c r="COG267" s="255"/>
      <c r="COH267" s="255"/>
      <c r="COI267" s="255"/>
      <c r="COJ267" s="255"/>
      <c r="COK267" s="255"/>
      <c r="COL267" s="255"/>
      <c r="COM267" s="255"/>
      <c r="CON267" s="255"/>
      <c r="COO267" s="255"/>
      <c r="COP267" s="255"/>
      <c r="COQ267" s="255"/>
      <c r="COR267" s="255"/>
      <c r="COS267" s="255"/>
      <c r="COT267" s="255"/>
      <c r="COU267" s="255"/>
      <c r="COV267" s="255"/>
      <c r="COW267" s="255"/>
      <c r="COX267" s="255"/>
      <c r="COY267" s="255"/>
      <c r="COZ267" s="255"/>
      <c r="CPA267" s="255"/>
      <c r="CPB267" s="255"/>
      <c r="CPC267" s="255"/>
      <c r="CPD267" s="255"/>
      <c r="CPE267" s="255"/>
      <c r="CPF267" s="255"/>
      <c r="CPG267" s="255"/>
      <c r="CPH267" s="255"/>
      <c r="CPI267" s="255"/>
      <c r="CPJ267" s="255"/>
      <c r="CPK267" s="255"/>
      <c r="CPL267" s="255"/>
      <c r="CPM267" s="255"/>
      <c r="CPN267" s="255"/>
      <c r="CPO267" s="255"/>
      <c r="CPP267" s="255"/>
      <c r="CPQ267" s="255"/>
      <c r="CPR267" s="255"/>
      <c r="CPS267" s="255"/>
      <c r="CPT267" s="255"/>
      <c r="CPU267" s="255"/>
      <c r="CPV267" s="255"/>
      <c r="CPW267" s="255"/>
      <c r="CPX267" s="255"/>
      <c r="CPY267" s="255"/>
      <c r="CPZ267" s="255"/>
      <c r="CQA267" s="255"/>
      <c r="CQB267" s="255"/>
      <c r="CQC267" s="255"/>
      <c r="CQD267" s="255"/>
      <c r="CQE267" s="255"/>
      <c r="CQF267" s="255"/>
      <c r="CQG267" s="255"/>
      <c r="CQH267" s="255"/>
      <c r="CQI267" s="255"/>
      <c r="CQJ267" s="255"/>
      <c r="CQK267" s="255"/>
      <c r="CQL267" s="255"/>
      <c r="CQM267" s="255"/>
      <c r="CQN267" s="255"/>
      <c r="CQO267" s="255"/>
      <c r="CQP267" s="255"/>
      <c r="CQQ267" s="255"/>
      <c r="CQR267" s="255"/>
      <c r="CQS267" s="255"/>
      <c r="CQT267" s="255"/>
      <c r="CQU267" s="255"/>
      <c r="CQV267" s="255"/>
      <c r="CQW267" s="255"/>
      <c r="CQX267" s="255"/>
      <c r="CQY267" s="255"/>
      <c r="CQZ267" s="255"/>
      <c r="CRA267" s="255"/>
      <c r="CRB267" s="255"/>
      <c r="CRC267" s="255"/>
      <c r="CRD267" s="255"/>
      <c r="CRE267" s="255"/>
      <c r="CRF267" s="255"/>
      <c r="CRG267" s="255"/>
      <c r="CRH267" s="255"/>
      <c r="CRI267" s="255"/>
      <c r="CRJ267" s="255"/>
      <c r="CRK267" s="255"/>
      <c r="CRL267" s="255"/>
      <c r="CRM267" s="255"/>
      <c r="CRN267" s="255"/>
      <c r="CRO267" s="255"/>
      <c r="CRP267" s="255"/>
      <c r="CRQ267" s="255"/>
      <c r="CRR267" s="255"/>
      <c r="CRS267" s="255"/>
      <c r="CRT267" s="255"/>
      <c r="CRU267" s="255"/>
      <c r="CRV267" s="255"/>
      <c r="CRW267" s="255"/>
      <c r="CRX267" s="255"/>
      <c r="CRY267" s="255"/>
      <c r="CRZ267" s="255"/>
      <c r="CSA267" s="255"/>
      <c r="CSB267" s="255"/>
      <c r="CSC267" s="255"/>
      <c r="CSD267" s="255"/>
      <c r="CSE267" s="255"/>
      <c r="CSF267" s="255"/>
      <c r="CSG267" s="255"/>
      <c r="CSH267" s="255"/>
      <c r="CSI267" s="255"/>
      <c r="CSJ267" s="255"/>
      <c r="CSK267" s="255"/>
      <c r="CSL267" s="255"/>
      <c r="CSM267" s="255"/>
      <c r="CSN267" s="255"/>
      <c r="CSO267" s="255"/>
      <c r="CSP267" s="255"/>
      <c r="CSQ267" s="255"/>
      <c r="CSR267" s="255"/>
      <c r="CSS267" s="255"/>
      <c r="CST267" s="255"/>
      <c r="CSU267" s="255"/>
      <c r="CSV267" s="255"/>
      <c r="CSW267" s="255"/>
      <c r="CSX267" s="255"/>
      <c r="CSY267" s="255"/>
      <c r="CSZ267" s="255"/>
      <c r="CTA267" s="255"/>
      <c r="CTB267" s="255"/>
      <c r="CTC267" s="255"/>
      <c r="CTD267" s="255"/>
      <c r="CTE267" s="255"/>
      <c r="CTF267" s="255"/>
      <c r="CTG267" s="255"/>
      <c r="CTH267" s="255"/>
      <c r="CTI267" s="255"/>
      <c r="CTJ267" s="255"/>
      <c r="CTK267" s="255"/>
      <c r="CTL267" s="255"/>
      <c r="CTM267" s="255"/>
      <c r="CTN267" s="255"/>
      <c r="CTO267" s="255"/>
      <c r="CTP267" s="255"/>
      <c r="CTQ267" s="255"/>
      <c r="CTR267" s="255"/>
      <c r="CTS267" s="255"/>
      <c r="CTT267" s="255"/>
      <c r="CTU267" s="255"/>
      <c r="CTV267" s="255"/>
      <c r="CTW267" s="255"/>
      <c r="CTX267" s="255"/>
      <c r="CTY267" s="255"/>
      <c r="CTZ267" s="255"/>
      <c r="CUA267" s="255"/>
      <c r="CUB267" s="255"/>
      <c r="CUC267" s="255"/>
      <c r="CUD267" s="255"/>
      <c r="CUE267" s="255"/>
      <c r="CUF267" s="255"/>
      <c r="CUG267" s="255"/>
      <c r="CUH267" s="255"/>
      <c r="CUI267" s="255"/>
      <c r="CUJ267" s="255"/>
      <c r="CUK267" s="255"/>
      <c r="CUL267" s="255"/>
      <c r="CUM267" s="255"/>
      <c r="CUN267" s="255"/>
      <c r="CUO267" s="255"/>
      <c r="CUP267" s="255"/>
      <c r="CUQ267" s="255"/>
      <c r="CUR267" s="255"/>
      <c r="CUS267" s="255"/>
      <c r="CUT267" s="255"/>
      <c r="CUU267" s="255"/>
      <c r="CUV267" s="255"/>
      <c r="CUW267" s="255"/>
      <c r="CUX267" s="255"/>
      <c r="CUY267" s="255"/>
      <c r="CUZ267" s="255"/>
      <c r="CVA267" s="255"/>
      <c r="CVB267" s="255"/>
      <c r="CVC267" s="255"/>
      <c r="CVD267" s="255"/>
      <c r="CVE267" s="255"/>
      <c r="CVF267" s="255"/>
      <c r="CVG267" s="255"/>
      <c r="CVH267" s="255"/>
      <c r="CVI267" s="255"/>
      <c r="CVJ267" s="255"/>
      <c r="CVK267" s="255"/>
      <c r="CVL267" s="255"/>
      <c r="CVM267" s="255"/>
      <c r="CVN267" s="255"/>
      <c r="CVO267" s="255"/>
      <c r="CVP267" s="255"/>
      <c r="CVQ267" s="255"/>
      <c r="CVR267" s="255"/>
      <c r="CVS267" s="255"/>
      <c r="CVT267" s="255"/>
      <c r="CVU267" s="255"/>
      <c r="CVV267" s="255"/>
      <c r="CVW267" s="255"/>
      <c r="CVX267" s="255"/>
      <c r="CVY267" s="255"/>
      <c r="CVZ267" s="255"/>
      <c r="CWA267" s="255"/>
      <c r="CWB267" s="255"/>
      <c r="CWC267" s="255"/>
      <c r="CWD267" s="255"/>
      <c r="CWE267" s="255"/>
      <c r="CWF267" s="255"/>
      <c r="CWG267" s="255"/>
      <c r="CWH267" s="255"/>
      <c r="CWI267" s="255"/>
      <c r="CWJ267" s="255"/>
      <c r="CWK267" s="255"/>
      <c r="CWL267" s="255"/>
      <c r="CWM267" s="255"/>
      <c r="CWN267" s="255"/>
      <c r="CWO267" s="255"/>
      <c r="CWP267" s="255"/>
      <c r="CWQ267" s="255"/>
      <c r="CWR267" s="255"/>
      <c r="CWS267" s="255"/>
      <c r="CWT267" s="255"/>
      <c r="CWU267" s="255"/>
      <c r="CWV267" s="255"/>
      <c r="CWW267" s="255"/>
      <c r="CWX267" s="255"/>
      <c r="CWY267" s="255"/>
      <c r="CWZ267" s="255"/>
      <c r="CXA267" s="255"/>
      <c r="CXB267" s="255"/>
      <c r="CXC267" s="255"/>
      <c r="CXD267" s="255"/>
      <c r="CXE267" s="255"/>
      <c r="CXF267" s="255"/>
      <c r="CXG267" s="255"/>
      <c r="CXH267" s="255"/>
      <c r="CXI267" s="255"/>
      <c r="CXJ267" s="255"/>
      <c r="CXK267" s="255"/>
      <c r="CXL267" s="255"/>
      <c r="CXM267" s="255"/>
      <c r="CXN267" s="255"/>
      <c r="CXO267" s="255"/>
      <c r="CXP267" s="255"/>
      <c r="CXQ267" s="255"/>
      <c r="CXR267" s="255"/>
      <c r="CXS267" s="255"/>
      <c r="CXT267" s="255"/>
      <c r="CXU267" s="255"/>
      <c r="CXV267" s="255"/>
      <c r="CXW267" s="255"/>
      <c r="CXX267" s="255"/>
      <c r="CXY267" s="255"/>
      <c r="CXZ267" s="255"/>
      <c r="CYA267" s="255"/>
      <c r="CYB267" s="255"/>
      <c r="CYC267" s="255"/>
      <c r="CYD267" s="255"/>
      <c r="CYE267" s="255"/>
      <c r="CYF267" s="255"/>
      <c r="CYG267" s="255"/>
      <c r="CYH267" s="255"/>
      <c r="CYI267" s="255"/>
      <c r="CYJ267" s="255"/>
      <c r="CYK267" s="255"/>
      <c r="CYL267" s="255"/>
      <c r="CYM267" s="255"/>
      <c r="CYN267" s="255"/>
      <c r="CYO267" s="255"/>
      <c r="CYP267" s="255"/>
      <c r="CYQ267" s="255"/>
      <c r="CYR267" s="255"/>
      <c r="CYS267" s="255"/>
      <c r="CYT267" s="255"/>
      <c r="CYU267" s="255"/>
      <c r="CYV267" s="255"/>
      <c r="CYW267" s="255"/>
      <c r="CYX267" s="255"/>
      <c r="CYY267" s="255"/>
      <c r="CYZ267" s="255"/>
      <c r="CZA267" s="255"/>
      <c r="CZB267" s="255"/>
      <c r="CZC267" s="255"/>
      <c r="CZD267" s="255"/>
      <c r="CZE267" s="255"/>
      <c r="CZF267" s="255"/>
      <c r="CZG267" s="255"/>
      <c r="CZH267" s="255"/>
      <c r="CZI267" s="255"/>
      <c r="CZJ267" s="255"/>
      <c r="CZK267" s="255"/>
      <c r="CZL267" s="255"/>
      <c r="CZM267" s="255"/>
      <c r="CZN267" s="255"/>
      <c r="CZO267" s="255"/>
      <c r="CZP267" s="255"/>
      <c r="CZQ267" s="255"/>
      <c r="CZR267" s="255"/>
      <c r="CZS267" s="255"/>
      <c r="CZT267" s="255"/>
      <c r="CZU267" s="255"/>
      <c r="CZV267" s="255"/>
      <c r="CZW267" s="255"/>
      <c r="CZX267" s="255"/>
      <c r="CZY267" s="255"/>
      <c r="CZZ267" s="255"/>
      <c r="DAA267" s="255"/>
      <c r="DAB267" s="255"/>
      <c r="DAC267" s="255"/>
      <c r="DAD267" s="255"/>
      <c r="DAE267" s="255"/>
      <c r="DAF267" s="255"/>
      <c r="DAG267" s="255"/>
      <c r="DAH267" s="255"/>
      <c r="DAI267" s="255"/>
      <c r="DAJ267" s="255"/>
      <c r="DAK267" s="255"/>
      <c r="DAL267" s="255"/>
      <c r="DAM267" s="255"/>
      <c r="DAN267" s="255"/>
      <c r="DAO267" s="255"/>
      <c r="DAP267" s="255"/>
      <c r="DAQ267" s="255"/>
      <c r="DAR267" s="255"/>
      <c r="DAS267" s="255"/>
      <c r="DAT267" s="255"/>
      <c r="DAU267" s="255"/>
      <c r="DAV267" s="255"/>
      <c r="DAW267" s="255"/>
      <c r="DAX267" s="255"/>
      <c r="DAY267" s="255"/>
      <c r="DAZ267" s="255"/>
      <c r="DBA267" s="255"/>
      <c r="DBB267" s="255"/>
      <c r="DBC267" s="255"/>
      <c r="DBD267" s="255"/>
      <c r="DBE267" s="255"/>
      <c r="DBF267" s="255"/>
      <c r="DBG267" s="255"/>
      <c r="DBH267" s="255"/>
      <c r="DBI267" s="255"/>
      <c r="DBJ267" s="255"/>
      <c r="DBK267" s="255"/>
      <c r="DBL267" s="255"/>
      <c r="DBM267" s="255"/>
      <c r="DBN267" s="255"/>
      <c r="DBO267" s="255"/>
      <c r="DBP267" s="255"/>
      <c r="DBQ267" s="255"/>
      <c r="DBR267" s="255"/>
      <c r="DBS267" s="255"/>
      <c r="DBT267" s="255"/>
      <c r="DBU267" s="255"/>
      <c r="DBV267" s="255"/>
      <c r="DBW267" s="255"/>
      <c r="DBX267" s="255"/>
      <c r="DBY267" s="255"/>
      <c r="DBZ267" s="255"/>
      <c r="DCA267" s="255"/>
      <c r="DCB267" s="255"/>
      <c r="DCC267" s="255"/>
      <c r="DCD267" s="255"/>
      <c r="DCE267" s="255"/>
      <c r="DCF267" s="255"/>
      <c r="DCG267" s="255"/>
      <c r="DCH267" s="255"/>
      <c r="DCI267" s="255"/>
      <c r="DCJ267" s="255"/>
      <c r="DCK267" s="255"/>
      <c r="DCL267" s="255"/>
      <c r="DCM267" s="255"/>
      <c r="DCN267" s="255"/>
      <c r="DCO267" s="255"/>
      <c r="DCP267" s="255"/>
      <c r="DCQ267" s="255"/>
      <c r="DCR267" s="255"/>
      <c r="DCS267" s="255"/>
      <c r="DCT267" s="255"/>
      <c r="DCU267" s="255"/>
      <c r="DCV267" s="255"/>
      <c r="DCW267" s="255"/>
      <c r="DCX267" s="255"/>
      <c r="DCY267" s="255"/>
      <c r="DCZ267" s="255"/>
      <c r="DDA267" s="255"/>
      <c r="DDB267" s="255"/>
      <c r="DDC267" s="255"/>
      <c r="DDD267" s="255"/>
      <c r="DDE267" s="255"/>
      <c r="DDF267" s="255"/>
      <c r="DDG267" s="255"/>
      <c r="DDH267" s="255"/>
      <c r="DDI267" s="255"/>
      <c r="DDJ267" s="255"/>
      <c r="DDK267" s="255"/>
      <c r="DDL267" s="255"/>
      <c r="DDM267" s="255"/>
      <c r="DDN267" s="255"/>
      <c r="DDO267" s="255"/>
      <c r="DDP267" s="255"/>
      <c r="DDQ267" s="255"/>
      <c r="DDR267" s="255"/>
      <c r="DDS267" s="255"/>
      <c r="DDT267" s="255"/>
      <c r="DDU267" s="255"/>
      <c r="DDV267" s="255"/>
      <c r="DDW267" s="255"/>
      <c r="DDX267" s="255"/>
      <c r="DDY267" s="255"/>
      <c r="DDZ267" s="255"/>
      <c r="DEA267" s="255"/>
      <c r="DEB267" s="255"/>
      <c r="DEC267" s="255"/>
      <c r="DED267" s="255"/>
      <c r="DEE267" s="255"/>
      <c r="DEF267" s="255"/>
      <c r="DEG267" s="255"/>
      <c r="DEH267" s="255"/>
      <c r="DEI267" s="255"/>
      <c r="DEJ267" s="255"/>
      <c r="DEK267" s="255"/>
      <c r="DEL267" s="255"/>
      <c r="DEM267" s="255"/>
      <c r="DEN267" s="255"/>
      <c r="DEO267" s="255"/>
      <c r="DEP267" s="255"/>
      <c r="DEQ267" s="255"/>
      <c r="DER267" s="255"/>
      <c r="DES267" s="255"/>
      <c r="DET267" s="255"/>
      <c r="DEU267" s="255"/>
      <c r="DEV267" s="255"/>
      <c r="DEW267" s="255"/>
      <c r="DEX267" s="255"/>
      <c r="DEY267" s="255"/>
      <c r="DEZ267" s="255"/>
      <c r="DFA267" s="255"/>
      <c r="DFB267" s="255"/>
      <c r="DFC267" s="255"/>
      <c r="DFD267" s="255"/>
      <c r="DFE267" s="255"/>
      <c r="DFF267" s="255"/>
      <c r="DFG267" s="255"/>
      <c r="DFH267" s="255"/>
      <c r="DFI267" s="255"/>
      <c r="DFJ267" s="255"/>
      <c r="DFK267" s="255"/>
      <c r="DFL267" s="255"/>
      <c r="DFM267" s="255"/>
      <c r="DFN267" s="255"/>
      <c r="DFO267" s="255"/>
      <c r="DFP267" s="255"/>
      <c r="DFQ267" s="255"/>
      <c r="DFR267" s="255"/>
      <c r="DFS267" s="255"/>
      <c r="DFT267" s="255"/>
      <c r="DFU267" s="255"/>
      <c r="DFV267" s="255"/>
      <c r="DFW267" s="255"/>
      <c r="DFX267" s="255"/>
      <c r="DFY267" s="255"/>
      <c r="DFZ267" s="255"/>
      <c r="DGA267" s="255"/>
      <c r="DGB267" s="255"/>
      <c r="DGC267" s="255"/>
      <c r="DGD267" s="255"/>
      <c r="DGE267" s="255"/>
      <c r="DGF267" s="255"/>
      <c r="DGG267" s="255"/>
      <c r="DGH267" s="255"/>
      <c r="DGI267" s="255"/>
      <c r="DGJ267" s="255"/>
      <c r="DGK267" s="255"/>
      <c r="DGL267" s="255"/>
      <c r="DGM267" s="255"/>
      <c r="DGN267" s="255"/>
      <c r="DGO267" s="255"/>
      <c r="DGP267" s="255"/>
      <c r="DGQ267" s="255"/>
      <c r="DGR267" s="255"/>
      <c r="DGS267" s="255"/>
      <c r="DGT267" s="255"/>
      <c r="DGU267" s="255"/>
      <c r="DGV267" s="255"/>
      <c r="DGW267" s="255"/>
      <c r="DGX267" s="255"/>
      <c r="DGY267" s="255"/>
      <c r="DGZ267" s="255"/>
      <c r="DHA267" s="255"/>
      <c r="DHB267" s="255"/>
      <c r="DHC267" s="255"/>
      <c r="DHD267" s="255"/>
      <c r="DHE267" s="255"/>
      <c r="DHF267" s="255"/>
      <c r="DHG267" s="255"/>
      <c r="DHH267" s="255"/>
      <c r="DHI267" s="255"/>
      <c r="DHJ267" s="255"/>
      <c r="DHK267" s="255"/>
      <c r="DHL267" s="255"/>
      <c r="DHM267" s="255"/>
      <c r="DHN267" s="255"/>
      <c r="DHO267" s="255"/>
      <c r="DHP267" s="255"/>
      <c r="DHQ267" s="255"/>
      <c r="DHR267" s="255"/>
      <c r="DHS267" s="255"/>
      <c r="DHT267" s="255"/>
      <c r="DHU267" s="255"/>
      <c r="DHV267" s="255"/>
      <c r="DHW267" s="255"/>
      <c r="DHX267" s="255"/>
      <c r="DHY267" s="255"/>
      <c r="DHZ267" s="255"/>
      <c r="DIA267" s="255"/>
      <c r="DIB267" s="255"/>
      <c r="DIC267" s="255"/>
      <c r="DID267" s="255"/>
      <c r="DIE267" s="255"/>
      <c r="DIF267" s="255"/>
      <c r="DIG267" s="255"/>
      <c r="DIH267" s="255"/>
      <c r="DII267" s="255"/>
      <c r="DIJ267" s="255"/>
      <c r="DIK267" s="255"/>
      <c r="DIL267" s="255"/>
      <c r="DIM267" s="255"/>
      <c r="DIN267" s="255"/>
      <c r="DIO267" s="255"/>
      <c r="DIP267" s="255"/>
      <c r="DIQ267" s="255"/>
      <c r="DIR267" s="255"/>
      <c r="DIS267" s="255"/>
      <c r="DIT267" s="255"/>
      <c r="DIU267" s="255"/>
      <c r="DIV267" s="255"/>
      <c r="DIW267" s="255"/>
      <c r="DIX267" s="255"/>
      <c r="DIY267" s="255"/>
      <c r="DIZ267" s="255"/>
      <c r="DJA267" s="255"/>
      <c r="DJB267" s="255"/>
      <c r="DJC267" s="255"/>
      <c r="DJD267" s="255"/>
      <c r="DJE267" s="255"/>
      <c r="DJF267" s="255"/>
      <c r="DJG267" s="255"/>
      <c r="DJH267" s="255"/>
      <c r="DJI267" s="255"/>
      <c r="DJJ267" s="255"/>
      <c r="DJK267" s="255"/>
      <c r="DJL267" s="255"/>
      <c r="DJM267" s="255"/>
      <c r="DJN267" s="255"/>
      <c r="DJO267" s="255"/>
      <c r="DJP267" s="255"/>
      <c r="DJQ267" s="255"/>
      <c r="DJR267" s="255"/>
      <c r="DJS267" s="255"/>
      <c r="DJT267" s="255"/>
      <c r="DJU267" s="255"/>
      <c r="DJV267" s="255"/>
      <c r="DJW267" s="255"/>
      <c r="DJX267" s="255"/>
      <c r="DJY267" s="255"/>
      <c r="DJZ267" s="255"/>
      <c r="DKA267" s="255"/>
      <c r="DKB267" s="255"/>
      <c r="DKC267" s="255"/>
      <c r="DKD267" s="255"/>
      <c r="DKE267" s="255"/>
      <c r="DKF267" s="255"/>
      <c r="DKG267" s="255"/>
      <c r="DKH267" s="255"/>
      <c r="DKI267" s="255"/>
      <c r="DKJ267" s="255"/>
      <c r="DKK267" s="255"/>
      <c r="DKL267" s="255"/>
      <c r="DKM267" s="255"/>
      <c r="DKN267" s="255"/>
      <c r="DKO267" s="255"/>
      <c r="DKP267" s="255"/>
      <c r="DKQ267" s="255"/>
      <c r="DKR267" s="255"/>
      <c r="DKS267" s="255"/>
      <c r="DKT267" s="255"/>
      <c r="DKU267" s="255"/>
      <c r="DKV267" s="255"/>
      <c r="DKW267" s="255"/>
      <c r="DKX267" s="255"/>
      <c r="DKY267" s="255"/>
      <c r="DKZ267" s="255"/>
      <c r="DLA267" s="255"/>
      <c r="DLB267" s="255"/>
      <c r="DLC267" s="255"/>
      <c r="DLD267" s="255"/>
      <c r="DLE267" s="255"/>
      <c r="DLF267" s="255"/>
      <c r="DLG267" s="255"/>
      <c r="DLH267" s="255"/>
      <c r="DLI267" s="255"/>
      <c r="DLJ267" s="255"/>
      <c r="DLK267" s="255"/>
      <c r="DLL267" s="255"/>
      <c r="DLM267" s="255"/>
      <c r="DLN267" s="255"/>
      <c r="DLO267" s="255"/>
      <c r="DLP267" s="255"/>
      <c r="DLQ267" s="255"/>
      <c r="DLR267" s="255"/>
      <c r="DLS267" s="255"/>
      <c r="DLT267" s="255"/>
      <c r="DLU267" s="255"/>
      <c r="DLV267" s="255"/>
      <c r="DLW267" s="255"/>
      <c r="DLX267" s="255"/>
      <c r="DLY267" s="255"/>
      <c r="DLZ267" s="255"/>
      <c r="DMA267" s="255"/>
      <c r="DMB267" s="255"/>
      <c r="DMC267" s="255"/>
      <c r="DMD267" s="255"/>
      <c r="DME267" s="255"/>
      <c r="DMF267" s="255"/>
      <c r="DMG267" s="255"/>
      <c r="DMH267" s="255"/>
      <c r="DMI267" s="255"/>
      <c r="DMJ267" s="255"/>
      <c r="DMK267" s="255"/>
      <c r="DML267" s="255"/>
      <c r="DMM267" s="255"/>
      <c r="DMN267" s="255"/>
      <c r="DMO267" s="255"/>
      <c r="DMP267" s="255"/>
      <c r="DMQ267" s="255"/>
      <c r="DMR267" s="255"/>
      <c r="DMS267" s="255"/>
      <c r="DMT267" s="255"/>
      <c r="DMU267" s="255"/>
      <c r="DMV267" s="255"/>
      <c r="DMW267" s="255"/>
      <c r="DMX267" s="255"/>
      <c r="DMY267" s="255"/>
      <c r="DMZ267" s="255"/>
      <c r="DNA267" s="255"/>
      <c r="DNB267" s="255"/>
      <c r="DNC267" s="255"/>
      <c r="DND267" s="255"/>
      <c r="DNE267" s="255"/>
      <c r="DNF267" s="255"/>
      <c r="DNG267" s="255"/>
      <c r="DNH267" s="255"/>
      <c r="DNI267" s="255"/>
      <c r="DNJ267" s="255"/>
      <c r="DNK267" s="255"/>
      <c r="DNL267" s="255"/>
      <c r="DNM267" s="255"/>
      <c r="DNN267" s="255"/>
      <c r="DNO267" s="255"/>
      <c r="DNP267" s="255"/>
      <c r="DNQ267" s="255"/>
      <c r="DNR267" s="255"/>
      <c r="DNS267" s="255"/>
      <c r="DNT267" s="255"/>
      <c r="DNU267" s="255"/>
      <c r="DNV267" s="255"/>
      <c r="DNW267" s="255"/>
      <c r="DNX267" s="255"/>
      <c r="DNY267" s="255"/>
      <c r="DNZ267" s="255"/>
      <c r="DOA267" s="255"/>
      <c r="DOB267" s="255"/>
      <c r="DOC267" s="255"/>
      <c r="DOD267" s="255"/>
      <c r="DOE267" s="255"/>
      <c r="DOF267" s="255"/>
      <c r="DOG267" s="255"/>
      <c r="DOH267" s="255"/>
      <c r="DOI267" s="255"/>
      <c r="DOJ267" s="255"/>
      <c r="DOK267" s="255"/>
      <c r="DOL267" s="255"/>
      <c r="DOM267" s="255"/>
      <c r="DON267" s="255"/>
      <c r="DOO267" s="255"/>
      <c r="DOP267" s="255"/>
      <c r="DOQ267" s="255"/>
      <c r="DOR267" s="255"/>
      <c r="DOS267" s="255"/>
      <c r="DOT267" s="255"/>
      <c r="DOU267" s="255"/>
      <c r="DOV267" s="255"/>
      <c r="DOW267" s="255"/>
      <c r="DOX267" s="255"/>
      <c r="DOY267" s="255"/>
      <c r="DOZ267" s="255"/>
      <c r="DPA267" s="255"/>
      <c r="DPB267" s="255"/>
      <c r="DPC267" s="255"/>
      <c r="DPD267" s="255"/>
      <c r="DPE267" s="255"/>
      <c r="DPF267" s="255"/>
      <c r="DPG267" s="255"/>
      <c r="DPH267" s="255"/>
      <c r="DPI267" s="255"/>
      <c r="DPJ267" s="255"/>
      <c r="DPK267" s="255"/>
      <c r="DPL267" s="255"/>
      <c r="DPM267" s="255"/>
      <c r="DPN267" s="255"/>
      <c r="DPO267" s="255"/>
      <c r="DPP267" s="255"/>
      <c r="DPQ267" s="255"/>
      <c r="DPR267" s="255"/>
      <c r="DPS267" s="255"/>
      <c r="DPT267" s="255"/>
      <c r="DPU267" s="255"/>
      <c r="DPV267" s="255"/>
      <c r="DPW267" s="255"/>
      <c r="DPX267" s="255"/>
      <c r="DPY267" s="255"/>
      <c r="DPZ267" s="255"/>
      <c r="DQA267" s="255"/>
      <c r="DQB267" s="255"/>
      <c r="DQC267" s="255"/>
      <c r="DQD267" s="255"/>
      <c r="DQE267" s="255"/>
      <c r="DQF267" s="255"/>
      <c r="DQG267" s="255"/>
      <c r="DQH267" s="255"/>
      <c r="DQI267" s="255"/>
      <c r="DQJ267" s="255"/>
      <c r="DQK267" s="255"/>
      <c r="DQL267" s="255"/>
      <c r="DQM267" s="255"/>
      <c r="DQN267" s="255"/>
      <c r="DQO267" s="255"/>
      <c r="DQP267" s="255"/>
      <c r="DQQ267" s="255"/>
      <c r="DQR267" s="255"/>
      <c r="DQS267" s="255"/>
      <c r="DQT267" s="255"/>
      <c r="DQU267" s="255"/>
      <c r="DQV267" s="255"/>
      <c r="DQW267" s="255"/>
      <c r="DQX267" s="255"/>
      <c r="DQY267" s="255"/>
      <c r="DQZ267" s="255"/>
      <c r="DRA267" s="255"/>
      <c r="DRB267" s="255"/>
      <c r="DRC267" s="255"/>
      <c r="DRD267" s="255"/>
      <c r="DRE267" s="255"/>
      <c r="DRF267" s="255"/>
      <c r="DRG267" s="255"/>
      <c r="DRH267" s="255"/>
      <c r="DRI267" s="255"/>
      <c r="DRJ267" s="255"/>
      <c r="DRK267" s="255"/>
      <c r="DRL267" s="255"/>
      <c r="DRM267" s="255"/>
      <c r="DRN267" s="255"/>
      <c r="DRO267" s="255"/>
      <c r="DRP267" s="255"/>
      <c r="DRQ267" s="255"/>
      <c r="DRR267" s="255"/>
      <c r="DRS267" s="255"/>
      <c r="DRT267" s="255"/>
      <c r="DRU267" s="255"/>
      <c r="DRV267" s="255"/>
      <c r="DRW267" s="255"/>
      <c r="DRX267" s="255"/>
      <c r="DRY267" s="255"/>
      <c r="DRZ267" s="255"/>
      <c r="DSA267" s="255"/>
      <c r="DSB267" s="255"/>
      <c r="DSC267" s="255"/>
      <c r="DSD267" s="255"/>
      <c r="DSE267" s="255"/>
      <c r="DSF267" s="255"/>
      <c r="DSG267" s="255"/>
      <c r="DSH267" s="255"/>
      <c r="DSI267" s="255"/>
      <c r="DSJ267" s="255"/>
      <c r="DSK267" s="255"/>
      <c r="DSL267" s="255"/>
      <c r="DSM267" s="255"/>
      <c r="DSN267" s="255"/>
      <c r="DSO267" s="255"/>
      <c r="DSP267" s="255"/>
      <c r="DSQ267" s="255"/>
      <c r="DSR267" s="255"/>
      <c r="DSS267" s="255"/>
      <c r="DST267" s="255"/>
      <c r="DSU267" s="255"/>
      <c r="DSV267" s="255"/>
      <c r="DSW267" s="255"/>
      <c r="DSX267" s="255"/>
      <c r="DSY267" s="255"/>
      <c r="DSZ267" s="255"/>
      <c r="DTA267" s="255"/>
      <c r="DTB267" s="255"/>
      <c r="DTC267" s="255"/>
      <c r="DTD267" s="255"/>
      <c r="DTE267" s="255"/>
      <c r="DTF267" s="255"/>
      <c r="DTG267" s="255"/>
      <c r="DTH267" s="255"/>
      <c r="DTI267" s="255"/>
      <c r="DTJ267" s="255"/>
      <c r="DTK267" s="255"/>
      <c r="DTL267" s="255"/>
      <c r="DTM267" s="255"/>
      <c r="DTN267" s="255"/>
      <c r="DTO267" s="255"/>
      <c r="DTP267" s="255"/>
      <c r="DTQ267" s="255"/>
      <c r="DTR267" s="255"/>
      <c r="DTS267" s="255"/>
      <c r="DTT267" s="255"/>
      <c r="DTU267" s="255"/>
      <c r="DTV267" s="255"/>
      <c r="DTW267" s="255"/>
      <c r="DTX267" s="255"/>
      <c r="DTY267" s="255"/>
      <c r="DTZ267" s="255"/>
      <c r="DUA267" s="255"/>
      <c r="DUB267" s="255"/>
      <c r="DUC267" s="255"/>
      <c r="DUD267" s="255"/>
      <c r="DUE267" s="255"/>
      <c r="DUF267" s="255"/>
      <c r="DUG267" s="255"/>
      <c r="DUH267" s="255"/>
      <c r="DUI267" s="255"/>
      <c r="DUJ267" s="255"/>
      <c r="DUK267" s="255"/>
      <c r="DUL267" s="255"/>
      <c r="DUM267" s="255"/>
      <c r="DUN267" s="255"/>
      <c r="DUO267" s="255"/>
      <c r="DUP267" s="255"/>
      <c r="DUQ267" s="255"/>
      <c r="DUR267" s="255"/>
      <c r="DUS267" s="255"/>
      <c r="DUT267" s="255"/>
      <c r="DUU267" s="255"/>
      <c r="DUV267" s="255"/>
      <c r="DUW267" s="255"/>
      <c r="DUX267" s="255"/>
      <c r="DUY267" s="255"/>
      <c r="DUZ267" s="255"/>
      <c r="DVA267" s="255"/>
      <c r="DVB267" s="255"/>
      <c r="DVC267" s="255"/>
      <c r="DVD267" s="255"/>
      <c r="DVE267" s="255"/>
      <c r="DVF267" s="255"/>
      <c r="DVG267" s="255"/>
      <c r="DVH267" s="255"/>
      <c r="DVI267" s="255"/>
      <c r="DVJ267" s="255"/>
      <c r="DVK267" s="255"/>
      <c r="DVL267" s="255"/>
      <c r="DVM267" s="255"/>
      <c r="DVN267" s="255"/>
      <c r="DVO267" s="255"/>
      <c r="DVP267" s="255"/>
      <c r="DVQ267" s="255"/>
      <c r="DVR267" s="255"/>
      <c r="DVS267" s="255"/>
      <c r="DVT267" s="255"/>
      <c r="DVU267" s="255"/>
      <c r="DVV267" s="255"/>
      <c r="DVW267" s="255"/>
      <c r="DVX267" s="255"/>
      <c r="DVY267" s="255"/>
      <c r="DVZ267" s="255"/>
      <c r="DWA267" s="255"/>
      <c r="DWB267" s="255"/>
      <c r="DWC267" s="255"/>
      <c r="DWD267" s="255"/>
      <c r="DWE267" s="255"/>
      <c r="DWF267" s="255"/>
      <c r="DWG267" s="255"/>
      <c r="DWH267" s="255"/>
      <c r="DWI267" s="255"/>
      <c r="DWJ267" s="255"/>
      <c r="DWK267" s="255"/>
      <c r="DWL267" s="255"/>
      <c r="DWM267" s="255"/>
      <c r="DWN267" s="255"/>
      <c r="DWO267" s="255"/>
      <c r="DWP267" s="255"/>
      <c r="DWQ267" s="255"/>
      <c r="DWR267" s="255"/>
      <c r="DWS267" s="255"/>
      <c r="DWT267" s="255"/>
      <c r="DWU267" s="255"/>
      <c r="DWV267" s="255"/>
      <c r="DWW267" s="255"/>
      <c r="DWX267" s="255"/>
      <c r="DWY267" s="255"/>
      <c r="DWZ267" s="255"/>
      <c r="DXA267" s="255"/>
      <c r="DXB267" s="255"/>
      <c r="DXC267" s="255"/>
      <c r="DXD267" s="255"/>
      <c r="DXE267" s="255"/>
      <c r="DXF267" s="255"/>
      <c r="DXG267" s="255"/>
      <c r="DXH267" s="255"/>
      <c r="DXI267" s="255"/>
      <c r="DXJ267" s="255"/>
      <c r="DXK267" s="255"/>
      <c r="DXL267" s="255"/>
      <c r="DXM267" s="255"/>
      <c r="DXN267" s="255"/>
      <c r="DXO267" s="255"/>
      <c r="DXP267" s="255"/>
      <c r="DXQ267" s="255"/>
      <c r="DXR267" s="255"/>
      <c r="DXS267" s="255"/>
      <c r="DXT267" s="255"/>
      <c r="DXU267" s="255"/>
      <c r="DXV267" s="255"/>
      <c r="DXW267" s="255"/>
      <c r="DXX267" s="255"/>
      <c r="DXY267" s="255"/>
      <c r="DXZ267" s="255"/>
      <c r="DYA267" s="255"/>
      <c r="DYB267" s="255"/>
      <c r="DYC267" s="255"/>
      <c r="DYD267" s="255"/>
      <c r="DYE267" s="255"/>
      <c r="DYF267" s="255"/>
      <c r="DYG267" s="255"/>
      <c r="DYH267" s="255"/>
      <c r="DYI267" s="255"/>
      <c r="DYJ267" s="255"/>
      <c r="DYK267" s="255"/>
      <c r="DYL267" s="255"/>
      <c r="DYM267" s="255"/>
      <c r="DYN267" s="255"/>
      <c r="DYO267" s="255"/>
      <c r="DYP267" s="255"/>
      <c r="DYQ267" s="255"/>
      <c r="DYR267" s="255"/>
      <c r="DYS267" s="255"/>
      <c r="DYT267" s="255"/>
      <c r="DYU267" s="255"/>
      <c r="DYV267" s="255"/>
      <c r="DYW267" s="255"/>
      <c r="DYX267" s="255"/>
      <c r="DYY267" s="255"/>
      <c r="DYZ267" s="255"/>
      <c r="DZA267" s="255"/>
      <c r="DZB267" s="255"/>
      <c r="DZC267" s="255"/>
      <c r="DZD267" s="255"/>
      <c r="DZE267" s="255"/>
      <c r="DZF267" s="255"/>
      <c r="DZG267" s="255"/>
      <c r="DZH267" s="255"/>
      <c r="DZI267" s="255"/>
      <c r="DZJ267" s="255"/>
      <c r="DZK267" s="255"/>
      <c r="DZL267" s="255"/>
      <c r="DZM267" s="255"/>
      <c r="DZN267" s="255"/>
      <c r="DZO267" s="255"/>
      <c r="DZP267" s="255"/>
      <c r="DZQ267" s="255"/>
      <c r="DZR267" s="255"/>
      <c r="DZS267" s="255"/>
      <c r="DZT267" s="255"/>
      <c r="DZU267" s="255"/>
      <c r="DZV267" s="255"/>
      <c r="DZW267" s="255"/>
      <c r="DZX267" s="255"/>
      <c r="DZY267" s="255"/>
      <c r="DZZ267" s="255"/>
      <c r="EAA267" s="255"/>
      <c r="EAB267" s="255"/>
      <c r="EAC267" s="255"/>
      <c r="EAD267" s="255"/>
      <c r="EAE267" s="255"/>
      <c r="EAF267" s="255"/>
      <c r="EAG267" s="255"/>
      <c r="EAH267" s="255"/>
      <c r="EAI267" s="255"/>
      <c r="EAJ267" s="255"/>
      <c r="EAK267" s="255"/>
      <c r="EAL267" s="255"/>
      <c r="EAM267" s="255"/>
      <c r="EAN267" s="255"/>
      <c r="EAO267" s="255"/>
      <c r="EAP267" s="255"/>
      <c r="EAQ267" s="255"/>
      <c r="EAR267" s="255"/>
      <c r="EAS267" s="255"/>
      <c r="EAT267" s="255"/>
      <c r="EAU267" s="255"/>
      <c r="EAV267" s="255"/>
      <c r="EAW267" s="255"/>
      <c r="EAX267" s="255"/>
      <c r="EAY267" s="255"/>
      <c r="EAZ267" s="255"/>
      <c r="EBA267" s="255"/>
      <c r="EBB267" s="255"/>
      <c r="EBC267" s="255"/>
      <c r="EBD267" s="255"/>
      <c r="EBE267" s="255"/>
      <c r="EBF267" s="255"/>
      <c r="EBG267" s="255"/>
      <c r="EBH267" s="255"/>
      <c r="EBI267" s="255"/>
      <c r="EBJ267" s="255"/>
      <c r="EBK267" s="255"/>
      <c r="EBL267" s="255"/>
      <c r="EBM267" s="255"/>
      <c r="EBN267" s="255"/>
      <c r="EBO267" s="255"/>
      <c r="EBP267" s="255"/>
      <c r="EBQ267" s="255"/>
      <c r="EBR267" s="255"/>
      <c r="EBS267" s="255"/>
      <c r="EBT267" s="255"/>
      <c r="EBU267" s="255"/>
      <c r="EBV267" s="255"/>
      <c r="EBW267" s="255"/>
      <c r="EBX267" s="255"/>
      <c r="EBY267" s="255"/>
      <c r="EBZ267" s="255"/>
      <c r="ECA267" s="255"/>
      <c r="ECB267" s="255"/>
      <c r="ECC267" s="255"/>
      <c r="ECD267" s="255"/>
      <c r="ECE267" s="255"/>
      <c r="ECF267" s="255"/>
      <c r="ECG267" s="255"/>
      <c r="ECH267" s="255"/>
      <c r="ECI267" s="255"/>
      <c r="ECJ267" s="255"/>
      <c r="ECK267" s="255"/>
      <c r="ECL267" s="255"/>
      <c r="ECM267" s="255"/>
      <c r="ECN267" s="255"/>
      <c r="ECO267" s="255"/>
      <c r="ECP267" s="255"/>
      <c r="ECQ267" s="255"/>
      <c r="ECR267" s="255"/>
      <c r="ECS267" s="255"/>
      <c r="ECT267" s="255"/>
      <c r="ECU267" s="255"/>
      <c r="ECV267" s="255"/>
      <c r="ECW267" s="255"/>
      <c r="ECX267" s="255"/>
      <c r="ECY267" s="255"/>
      <c r="ECZ267" s="255"/>
      <c r="EDA267" s="255"/>
      <c r="EDB267" s="255"/>
      <c r="EDC267" s="255"/>
      <c r="EDD267" s="255"/>
      <c r="EDE267" s="255"/>
      <c r="EDF267" s="255"/>
      <c r="EDG267" s="255"/>
      <c r="EDH267" s="255"/>
      <c r="EDI267" s="255"/>
      <c r="EDJ267" s="255"/>
      <c r="EDK267" s="255"/>
      <c r="EDL267" s="255"/>
      <c r="EDM267" s="255"/>
      <c r="EDN267" s="255"/>
      <c r="EDO267" s="255"/>
      <c r="EDP267" s="255"/>
      <c r="EDQ267" s="255"/>
      <c r="EDR267" s="255"/>
      <c r="EDS267" s="255"/>
      <c r="EDT267" s="255"/>
      <c r="EDU267" s="255"/>
      <c r="EDV267" s="255"/>
      <c r="EDW267" s="255"/>
      <c r="EDX267" s="255"/>
      <c r="EDY267" s="255"/>
      <c r="EDZ267" s="255"/>
      <c r="EEA267" s="255"/>
      <c r="EEB267" s="255"/>
      <c r="EEC267" s="255"/>
      <c r="EED267" s="255"/>
      <c r="EEE267" s="255"/>
      <c r="EEF267" s="255"/>
      <c r="EEG267" s="255"/>
      <c r="EEH267" s="255"/>
      <c r="EEI267" s="255"/>
      <c r="EEJ267" s="255"/>
      <c r="EEK267" s="255"/>
      <c r="EEL267" s="255"/>
      <c r="EEM267" s="255"/>
      <c r="EEN267" s="255"/>
      <c r="EEO267" s="255"/>
      <c r="EEP267" s="255"/>
      <c r="EEQ267" s="255"/>
      <c r="EER267" s="255"/>
      <c r="EES267" s="255"/>
      <c r="EET267" s="255"/>
      <c r="EEU267" s="255"/>
      <c r="EEV267" s="255"/>
      <c r="EEW267" s="255"/>
      <c r="EEX267" s="255"/>
      <c r="EEY267" s="255"/>
      <c r="EEZ267" s="255"/>
      <c r="EFA267" s="255"/>
      <c r="EFB267" s="255"/>
      <c r="EFC267" s="255"/>
      <c r="EFD267" s="255"/>
      <c r="EFE267" s="255"/>
      <c r="EFF267" s="255"/>
      <c r="EFG267" s="255"/>
      <c r="EFH267" s="255"/>
      <c r="EFI267" s="255"/>
      <c r="EFJ267" s="255"/>
      <c r="EFK267" s="255"/>
      <c r="EFL267" s="255"/>
      <c r="EFM267" s="255"/>
      <c r="EFN267" s="255"/>
      <c r="EFO267" s="255"/>
      <c r="EFP267" s="255"/>
      <c r="EFQ267" s="255"/>
      <c r="EFR267" s="255"/>
      <c r="EFS267" s="255"/>
      <c r="EFT267" s="255"/>
      <c r="EFU267" s="255"/>
      <c r="EFV267" s="255"/>
      <c r="EFW267" s="255"/>
      <c r="EFX267" s="255"/>
      <c r="EFY267" s="255"/>
      <c r="EFZ267" s="255"/>
      <c r="EGA267" s="255"/>
      <c r="EGB267" s="255"/>
      <c r="EGC267" s="255"/>
      <c r="EGD267" s="255"/>
      <c r="EGE267" s="255"/>
      <c r="EGF267" s="255"/>
      <c r="EGG267" s="255"/>
      <c r="EGH267" s="255"/>
      <c r="EGI267" s="255"/>
      <c r="EGJ267" s="255"/>
      <c r="EGK267" s="255"/>
      <c r="EGL267" s="255"/>
      <c r="EGM267" s="255"/>
      <c r="EGN267" s="255"/>
      <c r="EGO267" s="255"/>
      <c r="EGP267" s="255"/>
      <c r="EGQ267" s="255"/>
      <c r="EGR267" s="255"/>
      <c r="EGS267" s="255"/>
      <c r="EGT267" s="255"/>
      <c r="EGU267" s="255"/>
      <c r="EGV267" s="255"/>
      <c r="EGW267" s="255"/>
      <c r="EGX267" s="255"/>
      <c r="EGY267" s="255"/>
      <c r="EGZ267" s="255"/>
      <c r="EHA267" s="255"/>
      <c r="EHB267" s="255"/>
      <c r="EHC267" s="255"/>
      <c r="EHD267" s="255"/>
      <c r="EHE267" s="255"/>
      <c r="EHF267" s="255"/>
      <c r="EHG267" s="255"/>
      <c r="EHH267" s="255"/>
      <c r="EHI267" s="255"/>
      <c r="EHJ267" s="255"/>
      <c r="EHK267" s="255"/>
      <c r="EHL267" s="255"/>
      <c r="EHM267" s="255"/>
      <c r="EHN267" s="255"/>
      <c r="EHO267" s="255"/>
      <c r="EHP267" s="255"/>
      <c r="EHQ267" s="255"/>
      <c r="EHR267" s="255"/>
      <c r="EHS267" s="255"/>
      <c r="EHT267" s="255"/>
      <c r="EHU267" s="255"/>
      <c r="EHV267" s="255"/>
      <c r="EHW267" s="255"/>
      <c r="EHX267" s="255"/>
      <c r="EHY267" s="255"/>
      <c r="EHZ267" s="255"/>
      <c r="EIA267" s="255"/>
      <c r="EIB267" s="255"/>
      <c r="EIC267" s="255"/>
      <c r="EID267" s="255"/>
      <c r="EIE267" s="255"/>
      <c r="EIF267" s="255"/>
      <c r="EIG267" s="255"/>
      <c r="EIH267" s="255"/>
      <c r="EII267" s="255"/>
      <c r="EIJ267" s="255"/>
      <c r="EIK267" s="255"/>
      <c r="EIL267" s="255"/>
      <c r="EIM267" s="255"/>
      <c r="EIN267" s="255"/>
      <c r="EIO267" s="255"/>
      <c r="EIP267" s="255"/>
      <c r="EIQ267" s="255"/>
      <c r="EIR267" s="255"/>
      <c r="EIS267" s="255"/>
      <c r="EIT267" s="255"/>
      <c r="EIU267" s="255"/>
      <c r="EIV267" s="255"/>
      <c r="EIW267" s="255"/>
      <c r="EIX267" s="255"/>
      <c r="EIY267" s="255"/>
      <c r="EIZ267" s="255"/>
      <c r="EJA267" s="255"/>
      <c r="EJB267" s="255"/>
      <c r="EJC267" s="255"/>
      <c r="EJD267" s="255"/>
      <c r="EJE267" s="255"/>
      <c r="EJF267" s="255"/>
      <c r="EJG267" s="255"/>
      <c r="EJH267" s="255"/>
      <c r="EJI267" s="255"/>
      <c r="EJJ267" s="255"/>
      <c r="EJK267" s="255"/>
      <c r="EJL267" s="255"/>
      <c r="EJM267" s="255"/>
      <c r="EJN267" s="255"/>
      <c r="EJO267" s="255"/>
      <c r="EJP267" s="255"/>
      <c r="EJQ267" s="255"/>
      <c r="EJR267" s="255"/>
      <c r="EJS267" s="255"/>
      <c r="EJT267" s="255"/>
      <c r="EJU267" s="255"/>
      <c r="EJV267" s="255"/>
      <c r="EJW267" s="255"/>
      <c r="EJX267" s="255"/>
      <c r="EJY267" s="255"/>
      <c r="EJZ267" s="255"/>
      <c r="EKA267" s="255"/>
      <c r="EKB267" s="255"/>
      <c r="EKC267" s="255"/>
      <c r="EKD267" s="255"/>
      <c r="EKE267" s="255"/>
      <c r="EKF267" s="255"/>
      <c r="EKG267" s="255"/>
      <c r="EKH267" s="255"/>
      <c r="EKI267" s="255"/>
      <c r="EKJ267" s="255"/>
      <c r="EKK267" s="255"/>
      <c r="EKL267" s="255"/>
      <c r="EKM267" s="255"/>
      <c r="EKN267" s="255"/>
      <c r="EKO267" s="255"/>
      <c r="EKP267" s="255"/>
      <c r="EKQ267" s="255"/>
      <c r="EKR267" s="255"/>
      <c r="EKS267" s="255"/>
      <c r="EKT267" s="255"/>
      <c r="EKU267" s="255"/>
      <c r="EKV267" s="255"/>
      <c r="EKW267" s="255"/>
      <c r="EKX267" s="255"/>
      <c r="EKY267" s="255"/>
      <c r="EKZ267" s="255"/>
      <c r="ELA267" s="255"/>
      <c r="ELB267" s="255"/>
      <c r="ELC267" s="255"/>
      <c r="ELD267" s="255"/>
      <c r="ELE267" s="255"/>
      <c r="ELF267" s="255"/>
      <c r="ELG267" s="255"/>
      <c r="ELH267" s="255"/>
      <c r="ELI267" s="255"/>
      <c r="ELJ267" s="255"/>
      <c r="ELK267" s="255"/>
      <c r="ELL267" s="255"/>
      <c r="ELM267" s="255"/>
      <c r="ELN267" s="255"/>
      <c r="ELO267" s="255"/>
      <c r="ELP267" s="255"/>
      <c r="ELQ267" s="255"/>
      <c r="ELR267" s="255"/>
      <c r="ELS267" s="255"/>
      <c r="ELT267" s="255"/>
      <c r="ELU267" s="255"/>
      <c r="ELV267" s="255"/>
      <c r="ELW267" s="255"/>
      <c r="ELX267" s="255"/>
      <c r="ELY267" s="255"/>
      <c r="ELZ267" s="255"/>
      <c r="EMA267" s="255"/>
      <c r="EMB267" s="255"/>
      <c r="EMC267" s="255"/>
      <c r="EMD267" s="255"/>
      <c r="EME267" s="255"/>
      <c r="EMF267" s="255"/>
      <c r="EMG267" s="255"/>
      <c r="EMH267" s="255"/>
      <c r="EMI267" s="255"/>
      <c r="EMJ267" s="255"/>
      <c r="EMK267" s="255"/>
      <c r="EML267" s="255"/>
      <c r="EMM267" s="255"/>
      <c r="EMN267" s="255"/>
      <c r="EMO267" s="255"/>
      <c r="EMP267" s="255"/>
      <c r="EMQ267" s="255"/>
      <c r="EMR267" s="255"/>
      <c r="EMS267" s="255"/>
      <c r="EMT267" s="255"/>
      <c r="EMU267" s="255"/>
      <c r="EMV267" s="255"/>
      <c r="EMW267" s="255"/>
      <c r="EMX267" s="255"/>
      <c r="EMY267" s="255"/>
      <c r="EMZ267" s="255"/>
      <c r="ENA267" s="255"/>
      <c r="ENB267" s="255"/>
      <c r="ENC267" s="255"/>
      <c r="END267" s="255"/>
      <c r="ENE267" s="255"/>
      <c r="ENF267" s="255"/>
      <c r="ENG267" s="255"/>
      <c r="ENH267" s="255"/>
      <c r="ENI267" s="255"/>
      <c r="ENJ267" s="255"/>
      <c r="ENK267" s="255"/>
      <c r="ENL267" s="255"/>
      <c r="ENM267" s="255"/>
      <c r="ENN267" s="255"/>
      <c r="ENO267" s="255"/>
      <c r="ENP267" s="255"/>
      <c r="ENQ267" s="255"/>
      <c r="ENR267" s="255"/>
      <c r="ENS267" s="255"/>
      <c r="ENT267" s="255"/>
      <c r="ENU267" s="255"/>
      <c r="ENV267" s="255"/>
      <c r="ENW267" s="255"/>
      <c r="ENX267" s="255"/>
      <c r="ENY267" s="255"/>
      <c r="ENZ267" s="255"/>
      <c r="EOA267" s="255"/>
      <c r="EOB267" s="255"/>
      <c r="EOC267" s="255"/>
      <c r="EOD267" s="255"/>
      <c r="EOE267" s="255"/>
      <c r="EOF267" s="255"/>
      <c r="EOG267" s="255"/>
      <c r="EOH267" s="255"/>
      <c r="EOI267" s="255"/>
      <c r="EOJ267" s="255"/>
      <c r="EOK267" s="255"/>
      <c r="EOL267" s="255"/>
      <c r="EOM267" s="255"/>
      <c r="EON267" s="255"/>
      <c r="EOO267" s="255"/>
      <c r="EOP267" s="255"/>
      <c r="EOQ267" s="255"/>
      <c r="EOR267" s="255"/>
      <c r="EOS267" s="255"/>
      <c r="EOT267" s="255"/>
      <c r="EOU267" s="255"/>
      <c r="EOV267" s="255"/>
      <c r="EOW267" s="255"/>
      <c r="EOX267" s="255"/>
      <c r="EOY267" s="255"/>
      <c r="EOZ267" s="255"/>
      <c r="EPA267" s="255"/>
      <c r="EPB267" s="255"/>
      <c r="EPC267" s="255"/>
      <c r="EPD267" s="255"/>
      <c r="EPE267" s="255"/>
      <c r="EPF267" s="255"/>
      <c r="EPG267" s="255"/>
      <c r="EPH267" s="255"/>
      <c r="EPI267" s="255"/>
      <c r="EPJ267" s="255"/>
      <c r="EPK267" s="255"/>
      <c r="EPL267" s="255"/>
      <c r="EPM267" s="255"/>
      <c r="EPN267" s="255"/>
      <c r="EPO267" s="255"/>
      <c r="EPP267" s="255"/>
      <c r="EPQ267" s="255"/>
      <c r="EPR267" s="255"/>
      <c r="EPS267" s="255"/>
      <c r="EPT267" s="255"/>
      <c r="EPU267" s="255"/>
      <c r="EPV267" s="255"/>
      <c r="EPW267" s="255"/>
      <c r="EPX267" s="255"/>
      <c r="EPY267" s="255"/>
      <c r="EPZ267" s="255"/>
      <c r="EQA267" s="255"/>
      <c r="EQB267" s="255"/>
      <c r="EQC267" s="255"/>
      <c r="EQD267" s="255"/>
      <c r="EQE267" s="255"/>
      <c r="EQF267" s="255"/>
      <c r="EQG267" s="255"/>
      <c r="EQH267" s="255"/>
      <c r="EQI267" s="255"/>
      <c r="EQJ267" s="255"/>
      <c r="EQK267" s="255"/>
      <c r="EQL267" s="255"/>
      <c r="EQM267" s="255"/>
      <c r="EQN267" s="255"/>
      <c r="EQO267" s="255"/>
      <c r="EQP267" s="255"/>
      <c r="EQQ267" s="255"/>
      <c r="EQR267" s="255"/>
      <c r="EQS267" s="255"/>
      <c r="EQT267" s="255"/>
      <c r="EQU267" s="255"/>
      <c r="EQV267" s="255"/>
      <c r="EQW267" s="255"/>
      <c r="EQX267" s="255"/>
      <c r="EQY267" s="255"/>
      <c r="EQZ267" s="255"/>
      <c r="ERA267" s="255"/>
      <c r="ERB267" s="255"/>
      <c r="ERC267" s="255"/>
      <c r="ERD267" s="255"/>
      <c r="ERE267" s="255"/>
      <c r="ERF267" s="255"/>
      <c r="ERG267" s="255"/>
      <c r="ERH267" s="255"/>
      <c r="ERI267" s="255"/>
      <c r="ERJ267" s="255"/>
      <c r="ERK267" s="255"/>
      <c r="ERL267" s="255"/>
      <c r="ERM267" s="255"/>
      <c r="ERN267" s="255"/>
      <c r="ERO267" s="255"/>
      <c r="ERP267" s="255"/>
      <c r="ERQ267" s="255"/>
      <c r="ERR267" s="255"/>
      <c r="ERS267" s="255"/>
      <c r="ERT267" s="255"/>
      <c r="ERU267" s="255"/>
      <c r="ERV267" s="255"/>
      <c r="ERW267" s="255"/>
      <c r="ERX267" s="255"/>
      <c r="ERY267" s="255"/>
      <c r="ERZ267" s="255"/>
      <c r="ESA267" s="255"/>
      <c r="ESB267" s="255"/>
      <c r="ESC267" s="255"/>
      <c r="ESD267" s="255"/>
      <c r="ESE267" s="255"/>
      <c r="ESF267" s="255"/>
      <c r="ESG267" s="255"/>
      <c r="ESH267" s="255"/>
      <c r="ESI267" s="255"/>
      <c r="ESJ267" s="255"/>
      <c r="ESK267" s="255"/>
      <c r="ESL267" s="255"/>
      <c r="ESM267" s="255"/>
      <c r="ESN267" s="255"/>
      <c r="ESO267" s="255"/>
      <c r="ESP267" s="255"/>
      <c r="ESQ267" s="255"/>
      <c r="ESR267" s="255"/>
      <c r="ESS267" s="255"/>
      <c r="EST267" s="255"/>
      <c r="ESU267" s="255"/>
      <c r="ESV267" s="255"/>
      <c r="ESW267" s="255"/>
      <c r="ESX267" s="255"/>
      <c r="ESY267" s="255"/>
      <c r="ESZ267" s="255"/>
      <c r="ETA267" s="255"/>
      <c r="ETB267" s="255"/>
      <c r="ETC267" s="255"/>
      <c r="ETD267" s="255"/>
      <c r="ETE267" s="255"/>
      <c r="ETF267" s="255"/>
      <c r="ETG267" s="255"/>
      <c r="ETH267" s="255"/>
      <c r="ETI267" s="255"/>
      <c r="ETJ267" s="255"/>
      <c r="ETK267" s="255"/>
      <c r="ETL267" s="255"/>
      <c r="ETM267" s="255"/>
      <c r="ETN267" s="255"/>
      <c r="ETO267" s="255"/>
      <c r="ETP267" s="255"/>
      <c r="ETQ267" s="255"/>
      <c r="ETR267" s="255"/>
      <c r="ETS267" s="255"/>
      <c r="ETT267" s="255"/>
      <c r="ETU267" s="255"/>
      <c r="ETV267" s="255"/>
      <c r="ETW267" s="255"/>
      <c r="ETX267" s="255"/>
      <c r="ETY267" s="255"/>
      <c r="ETZ267" s="255"/>
      <c r="EUA267" s="255"/>
      <c r="EUB267" s="255"/>
      <c r="EUC267" s="255"/>
      <c r="EUD267" s="255"/>
      <c r="EUE267" s="255"/>
      <c r="EUF267" s="255"/>
      <c r="EUG267" s="255"/>
      <c r="EUH267" s="255"/>
      <c r="EUI267" s="255"/>
      <c r="EUJ267" s="255"/>
      <c r="EUK267" s="255"/>
      <c r="EUL267" s="255"/>
      <c r="EUM267" s="255"/>
      <c r="EUN267" s="255"/>
      <c r="EUO267" s="255"/>
      <c r="EUP267" s="255"/>
      <c r="EUQ267" s="255"/>
      <c r="EUR267" s="255"/>
      <c r="EUS267" s="255"/>
      <c r="EUT267" s="255"/>
      <c r="EUU267" s="255"/>
      <c r="EUV267" s="255"/>
      <c r="EUW267" s="255"/>
      <c r="EUX267" s="255"/>
      <c r="EUY267" s="255"/>
      <c r="EUZ267" s="255"/>
      <c r="EVA267" s="255"/>
      <c r="EVB267" s="255"/>
      <c r="EVC267" s="255"/>
      <c r="EVD267" s="255"/>
      <c r="EVE267" s="255"/>
      <c r="EVF267" s="255"/>
      <c r="EVG267" s="255"/>
      <c r="EVH267" s="255"/>
      <c r="EVI267" s="255"/>
      <c r="EVJ267" s="255"/>
      <c r="EVK267" s="255"/>
      <c r="EVL267" s="255"/>
      <c r="EVM267" s="255"/>
      <c r="EVN267" s="255"/>
      <c r="EVO267" s="255"/>
      <c r="EVP267" s="255"/>
      <c r="EVQ267" s="255"/>
      <c r="EVR267" s="255"/>
      <c r="EVS267" s="255"/>
      <c r="EVT267" s="255"/>
      <c r="EVU267" s="255"/>
      <c r="EVV267" s="255"/>
      <c r="EVW267" s="255"/>
      <c r="EVX267" s="255"/>
      <c r="EVY267" s="255"/>
      <c r="EVZ267" s="255"/>
      <c r="EWA267" s="255"/>
      <c r="EWB267" s="255"/>
      <c r="EWC267" s="255"/>
      <c r="EWD267" s="255"/>
      <c r="EWE267" s="255"/>
      <c r="EWF267" s="255"/>
      <c r="EWG267" s="255"/>
      <c r="EWH267" s="255"/>
      <c r="EWI267" s="255"/>
      <c r="EWJ267" s="255"/>
      <c r="EWK267" s="255"/>
      <c r="EWL267" s="255"/>
      <c r="EWM267" s="255"/>
      <c r="EWN267" s="255"/>
      <c r="EWO267" s="255"/>
      <c r="EWP267" s="255"/>
      <c r="EWQ267" s="255"/>
      <c r="EWR267" s="255"/>
      <c r="EWS267" s="255"/>
      <c r="EWT267" s="255"/>
      <c r="EWU267" s="255"/>
      <c r="EWV267" s="255"/>
      <c r="EWW267" s="255"/>
      <c r="EWX267" s="255"/>
      <c r="EWY267" s="255"/>
      <c r="EWZ267" s="255"/>
      <c r="EXA267" s="255"/>
      <c r="EXB267" s="255"/>
      <c r="EXC267" s="255"/>
      <c r="EXD267" s="255"/>
      <c r="EXE267" s="255"/>
      <c r="EXF267" s="255"/>
      <c r="EXG267" s="255"/>
      <c r="EXH267" s="255"/>
      <c r="EXI267" s="255"/>
      <c r="EXJ267" s="255"/>
      <c r="EXK267" s="255"/>
      <c r="EXL267" s="255"/>
      <c r="EXM267" s="255"/>
      <c r="EXN267" s="255"/>
      <c r="EXO267" s="255"/>
      <c r="EXP267" s="255"/>
      <c r="EXQ267" s="255"/>
      <c r="EXR267" s="255"/>
      <c r="EXS267" s="255"/>
      <c r="EXT267" s="255"/>
      <c r="EXU267" s="255"/>
      <c r="EXV267" s="255"/>
      <c r="EXW267" s="255"/>
      <c r="EXX267" s="255"/>
      <c r="EXY267" s="255"/>
      <c r="EXZ267" s="255"/>
      <c r="EYA267" s="255"/>
      <c r="EYB267" s="255"/>
      <c r="EYC267" s="255"/>
      <c r="EYD267" s="255"/>
      <c r="EYE267" s="255"/>
      <c r="EYF267" s="255"/>
      <c r="EYG267" s="255"/>
      <c r="EYH267" s="255"/>
      <c r="EYI267" s="255"/>
      <c r="EYJ267" s="255"/>
      <c r="EYK267" s="255"/>
      <c r="EYL267" s="255"/>
      <c r="EYM267" s="255"/>
      <c r="EYN267" s="255"/>
      <c r="EYO267" s="255"/>
      <c r="EYP267" s="255"/>
      <c r="EYQ267" s="255"/>
      <c r="EYR267" s="255"/>
      <c r="EYS267" s="255"/>
      <c r="EYT267" s="255"/>
      <c r="EYU267" s="255"/>
      <c r="EYV267" s="255"/>
      <c r="EYW267" s="255"/>
      <c r="EYX267" s="255"/>
      <c r="EYY267" s="255"/>
      <c r="EYZ267" s="255"/>
      <c r="EZA267" s="255"/>
      <c r="EZB267" s="255"/>
      <c r="EZC267" s="255"/>
      <c r="EZD267" s="255"/>
      <c r="EZE267" s="255"/>
      <c r="EZF267" s="255"/>
      <c r="EZG267" s="255"/>
      <c r="EZH267" s="255"/>
      <c r="EZI267" s="255"/>
      <c r="EZJ267" s="255"/>
      <c r="EZK267" s="255"/>
      <c r="EZL267" s="255"/>
      <c r="EZM267" s="255"/>
      <c r="EZN267" s="255"/>
      <c r="EZO267" s="255"/>
      <c r="EZP267" s="255"/>
      <c r="EZQ267" s="255"/>
      <c r="EZR267" s="255"/>
      <c r="EZS267" s="255"/>
      <c r="EZT267" s="255"/>
      <c r="EZU267" s="255"/>
      <c r="EZV267" s="255"/>
      <c r="EZW267" s="255"/>
      <c r="EZX267" s="255"/>
      <c r="EZY267" s="255"/>
      <c r="EZZ267" s="255"/>
      <c r="FAA267" s="255"/>
      <c r="FAB267" s="255"/>
      <c r="FAC267" s="255"/>
      <c r="FAD267" s="255"/>
      <c r="FAE267" s="255"/>
      <c r="FAF267" s="255"/>
      <c r="FAG267" s="255"/>
      <c r="FAH267" s="255"/>
      <c r="FAI267" s="255"/>
      <c r="FAJ267" s="255"/>
      <c r="FAK267" s="255"/>
      <c r="FAL267" s="255"/>
      <c r="FAM267" s="255"/>
      <c r="FAN267" s="255"/>
      <c r="FAO267" s="255"/>
      <c r="FAP267" s="255"/>
      <c r="FAQ267" s="255"/>
      <c r="FAR267" s="255"/>
      <c r="FAS267" s="255"/>
      <c r="FAT267" s="255"/>
      <c r="FAU267" s="255"/>
      <c r="FAV267" s="255"/>
      <c r="FAW267" s="255"/>
      <c r="FAX267" s="255"/>
      <c r="FAY267" s="255"/>
      <c r="FAZ267" s="255"/>
      <c r="FBA267" s="255"/>
      <c r="FBB267" s="255"/>
      <c r="FBC267" s="255"/>
      <c r="FBD267" s="255"/>
      <c r="FBE267" s="255"/>
      <c r="FBF267" s="255"/>
      <c r="FBG267" s="255"/>
      <c r="FBH267" s="255"/>
      <c r="FBI267" s="255"/>
      <c r="FBJ267" s="255"/>
      <c r="FBK267" s="255"/>
      <c r="FBL267" s="255"/>
      <c r="FBM267" s="255"/>
      <c r="FBN267" s="255"/>
      <c r="FBO267" s="255"/>
      <c r="FBP267" s="255"/>
      <c r="FBQ267" s="255"/>
      <c r="FBR267" s="255"/>
      <c r="FBS267" s="255"/>
      <c r="FBT267" s="255"/>
      <c r="FBU267" s="255"/>
      <c r="FBV267" s="255"/>
      <c r="FBW267" s="255"/>
      <c r="FBX267" s="255"/>
      <c r="FBY267" s="255"/>
      <c r="FBZ267" s="255"/>
      <c r="FCA267" s="255"/>
      <c r="FCB267" s="255"/>
      <c r="FCC267" s="255"/>
      <c r="FCD267" s="255"/>
      <c r="FCE267" s="255"/>
      <c r="FCF267" s="255"/>
      <c r="FCG267" s="255"/>
      <c r="FCH267" s="255"/>
      <c r="FCI267" s="255"/>
      <c r="FCJ267" s="255"/>
      <c r="FCK267" s="255"/>
      <c r="FCL267" s="255"/>
      <c r="FCM267" s="255"/>
      <c r="FCN267" s="255"/>
      <c r="FCO267" s="255"/>
      <c r="FCP267" s="255"/>
      <c r="FCQ267" s="255"/>
      <c r="FCR267" s="255"/>
      <c r="FCS267" s="255"/>
      <c r="FCT267" s="255"/>
      <c r="FCU267" s="255"/>
      <c r="FCV267" s="255"/>
      <c r="FCW267" s="255"/>
      <c r="FCX267" s="255"/>
      <c r="FCY267" s="255"/>
      <c r="FCZ267" s="255"/>
      <c r="FDA267" s="255"/>
      <c r="FDB267" s="255"/>
      <c r="FDC267" s="255"/>
      <c r="FDD267" s="255"/>
      <c r="FDE267" s="255"/>
      <c r="FDF267" s="255"/>
      <c r="FDG267" s="255"/>
      <c r="FDH267" s="255"/>
      <c r="FDI267" s="255"/>
      <c r="FDJ267" s="255"/>
      <c r="FDK267" s="255"/>
      <c r="FDL267" s="255"/>
      <c r="FDM267" s="255"/>
      <c r="FDN267" s="255"/>
      <c r="FDO267" s="255"/>
      <c r="FDP267" s="255"/>
      <c r="FDQ267" s="255"/>
      <c r="FDR267" s="255"/>
      <c r="FDS267" s="255"/>
      <c r="FDT267" s="255"/>
      <c r="FDU267" s="255"/>
      <c r="FDV267" s="255"/>
      <c r="FDW267" s="255"/>
      <c r="FDX267" s="255"/>
      <c r="FDY267" s="255"/>
      <c r="FDZ267" s="255"/>
      <c r="FEA267" s="255"/>
      <c r="FEB267" s="255"/>
      <c r="FEC267" s="255"/>
      <c r="FED267" s="255"/>
      <c r="FEE267" s="255"/>
      <c r="FEF267" s="255"/>
      <c r="FEG267" s="255"/>
      <c r="FEH267" s="255"/>
      <c r="FEI267" s="255"/>
      <c r="FEJ267" s="255"/>
      <c r="FEK267" s="255"/>
      <c r="FEL267" s="255"/>
      <c r="FEM267" s="255"/>
      <c r="FEN267" s="255"/>
      <c r="FEO267" s="255"/>
      <c r="FEP267" s="255"/>
      <c r="FEQ267" s="255"/>
      <c r="FER267" s="255"/>
      <c r="FES267" s="255"/>
      <c r="FET267" s="255"/>
      <c r="FEU267" s="255"/>
      <c r="FEV267" s="255"/>
      <c r="FEW267" s="255"/>
      <c r="FEX267" s="255"/>
      <c r="FEY267" s="255"/>
      <c r="FEZ267" s="255"/>
      <c r="FFA267" s="255"/>
      <c r="FFB267" s="255"/>
      <c r="FFC267" s="255"/>
      <c r="FFD267" s="255"/>
      <c r="FFE267" s="255"/>
      <c r="FFF267" s="255"/>
      <c r="FFG267" s="255"/>
      <c r="FFH267" s="255"/>
      <c r="FFI267" s="255"/>
      <c r="FFJ267" s="255"/>
      <c r="FFK267" s="255"/>
      <c r="FFL267" s="255"/>
      <c r="FFM267" s="255"/>
      <c r="FFN267" s="255"/>
      <c r="FFO267" s="255"/>
      <c r="FFP267" s="255"/>
      <c r="FFQ267" s="255"/>
      <c r="FFR267" s="255"/>
      <c r="FFS267" s="255"/>
      <c r="FFT267" s="255"/>
      <c r="FFU267" s="255"/>
      <c r="FFV267" s="255"/>
      <c r="FFW267" s="255"/>
      <c r="FFX267" s="255"/>
      <c r="FFY267" s="255"/>
      <c r="FFZ267" s="255"/>
      <c r="FGA267" s="255"/>
      <c r="FGB267" s="255"/>
      <c r="FGC267" s="255"/>
      <c r="FGD267" s="255"/>
      <c r="FGE267" s="255"/>
      <c r="FGF267" s="255"/>
      <c r="FGG267" s="255"/>
      <c r="FGH267" s="255"/>
      <c r="FGI267" s="255"/>
      <c r="FGJ267" s="255"/>
      <c r="FGK267" s="255"/>
      <c r="FGL267" s="255"/>
      <c r="FGM267" s="255"/>
      <c r="FGN267" s="255"/>
      <c r="FGO267" s="255"/>
      <c r="FGP267" s="255"/>
      <c r="FGQ267" s="255"/>
      <c r="FGR267" s="255"/>
      <c r="FGS267" s="255"/>
      <c r="FGT267" s="255"/>
      <c r="FGU267" s="255"/>
      <c r="FGV267" s="255"/>
      <c r="FGW267" s="255"/>
      <c r="FGX267" s="255"/>
      <c r="FGY267" s="255"/>
      <c r="FGZ267" s="255"/>
      <c r="FHA267" s="255"/>
      <c r="FHB267" s="255"/>
      <c r="FHC267" s="255"/>
      <c r="FHD267" s="255"/>
      <c r="FHE267" s="255"/>
      <c r="FHF267" s="255"/>
      <c r="FHG267" s="255"/>
      <c r="FHH267" s="255"/>
      <c r="FHI267" s="255"/>
      <c r="FHJ267" s="255"/>
      <c r="FHK267" s="255"/>
      <c r="FHL267" s="255"/>
      <c r="FHM267" s="255"/>
      <c r="FHN267" s="255"/>
      <c r="FHO267" s="255"/>
      <c r="FHP267" s="255"/>
      <c r="FHQ267" s="255"/>
      <c r="FHR267" s="255"/>
      <c r="FHS267" s="255"/>
      <c r="FHT267" s="255"/>
      <c r="FHU267" s="255"/>
      <c r="FHV267" s="255"/>
      <c r="FHW267" s="255"/>
      <c r="FHX267" s="255"/>
      <c r="FHY267" s="255"/>
      <c r="FHZ267" s="255"/>
      <c r="FIA267" s="255"/>
      <c r="FIB267" s="255"/>
      <c r="FIC267" s="255"/>
      <c r="FID267" s="255"/>
      <c r="FIE267" s="255"/>
      <c r="FIF267" s="255"/>
      <c r="FIG267" s="255"/>
      <c r="FIH267" s="255"/>
      <c r="FII267" s="255"/>
      <c r="FIJ267" s="255"/>
      <c r="FIK267" s="255"/>
      <c r="FIL267" s="255"/>
      <c r="FIM267" s="255"/>
      <c r="FIN267" s="255"/>
      <c r="FIO267" s="255"/>
      <c r="FIP267" s="255"/>
      <c r="FIQ267" s="255"/>
      <c r="FIR267" s="255"/>
      <c r="FIS267" s="255"/>
      <c r="FIT267" s="255"/>
      <c r="FIU267" s="255"/>
      <c r="FIV267" s="255"/>
      <c r="FIW267" s="255"/>
      <c r="FIX267" s="255"/>
      <c r="FIY267" s="255"/>
      <c r="FIZ267" s="255"/>
      <c r="FJA267" s="255"/>
      <c r="FJB267" s="255"/>
      <c r="FJC267" s="255"/>
      <c r="FJD267" s="255"/>
      <c r="FJE267" s="255"/>
      <c r="FJF267" s="255"/>
      <c r="FJG267" s="255"/>
      <c r="FJH267" s="255"/>
      <c r="FJI267" s="255"/>
      <c r="FJJ267" s="255"/>
      <c r="FJK267" s="255"/>
      <c r="FJL267" s="255"/>
      <c r="FJM267" s="255"/>
      <c r="FJN267" s="255"/>
      <c r="FJO267" s="255"/>
      <c r="FJP267" s="255"/>
      <c r="FJQ267" s="255"/>
      <c r="FJR267" s="255"/>
      <c r="FJS267" s="255"/>
      <c r="FJT267" s="255"/>
      <c r="FJU267" s="255"/>
      <c r="FJV267" s="255"/>
      <c r="FJW267" s="255"/>
      <c r="FJX267" s="255"/>
      <c r="FJY267" s="255"/>
      <c r="FJZ267" s="255"/>
      <c r="FKA267" s="255"/>
      <c r="FKB267" s="255"/>
      <c r="FKC267" s="255"/>
      <c r="FKD267" s="255"/>
      <c r="FKE267" s="255"/>
      <c r="FKF267" s="255"/>
      <c r="FKG267" s="255"/>
      <c r="FKH267" s="255"/>
      <c r="FKI267" s="255"/>
      <c r="FKJ267" s="255"/>
      <c r="FKK267" s="255"/>
      <c r="FKL267" s="255"/>
      <c r="FKM267" s="255"/>
      <c r="FKN267" s="255"/>
      <c r="FKO267" s="255"/>
      <c r="FKP267" s="255"/>
      <c r="FKQ267" s="255"/>
      <c r="FKR267" s="255"/>
      <c r="FKS267" s="255"/>
      <c r="FKT267" s="255"/>
      <c r="FKU267" s="255"/>
      <c r="FKV267" s="255"/>
      <c r="FKW267" s="255"/>
      <c r="FKX267" s="255"/>
      <c r="FKY267" s="255"/>
      <c r="FKZ267" s="255"/>
      <c r="FLA267" s="255"/>
      <c r="FLB267" s="255"/>
      <c r="FLC267" s="255"/>
      <c r="FLD267" s="255"/>
      <c r="FLE267" s="255"/>
      <c r="FLF267" s="255"/>
      <c r="FLG267" s="255"/>
      <c r="FLH267" s="255"/>
      <c r="FLI267" s="255"/>
      <c r="FLJ267" s="255"/>
      <c r="FLK267" s="255"/>
      <c r="FLL267" s="255"/>
      <c r="FLM267" s="255"/>
      <c r="FLN267" s="255"/>
      <c r="FLO267" s="255"/>
      <c r="FLP267" s="255"/>
      <c r="FLQ267" s="255"/>
      <c r="FLR267" s="255"/>
      <c r="FLS267" s="255"/>
      <c r="FLT267" s="255"/>
      <c r="FLU267" s="255"/>
      <c r="FLV267" s="255"/>
      <c r="FLW267" s="255"/>
      <c r="FLX267" s="255"/>
      <c r="FLY267" s="255"/>
      <c r="FLZ267" s="255"/>
      <c r="FMA267" s="255"/>
      <c r="FMB267" s="255"/>
      <c r="FMC267" s="255"/>
      <c r="FMD267" s="255"/>
      <c r="FME267" s="255"/>
      <c r="FMF267" s="255"/>
      <c r="FMG267" s="255"/>
      <c r="FMH267" s="255"/>
      <c r="FMI267" s="255"/>
      <c r="FMJ267" s="255"/>
      <c r="FMK267" s="255"/>
      <c r="FML267" s="255"/>
      <c r="FMM267" s="255"/>
      <c r="FMN267" s="255"/>
      <c r="FMO267" s="255"/>
      <c r="FMP267" s="255"/>
      <c r="FMQ267" s="255"/>
      <c r="FMR267" s="255"/>
      <c r="FMS267" s="255"/>
      <c r="FMT267" s="255"/>
      <c r="FMU267" s="255"/>
      <c r="FMV267" s="255"/>
      <c r="FMW267" s="255"/>
      <c r="FMX267" s="255"/>
      <c r="FMY267" s="255"/>
      <c r="FMZ267" s="255"/>
      <c r="FNA267" s="255"/>
      <c r="FNB267" s="255"/>
      <c r="FNC267" s="255"/>
      <c r="FND267" s="255"/>
      <c r="FNE267" s="255"/>
      <c r="FNF267" s="255"/>
      <c r="FNG267" s="255"/>
      <c r="FNH267" s="255"/>
      <c r="FNI267" s="255"/>
      <c r="FNJ267" s="255"/>
      <c r="FNK267" s="255"/>
      <c r="FNL267" s="255"/>
      <c r="FNM267" s="255"/>
      <c r="FNN267" s="255"/>
      <c r="FNO267" s="255"/>
      <c r="FNP267" s="255"/>
      <c r="FNQ267" s="255"/>
      <c r="FNR267" s="255"/>
      <c r="FNS267" s="255"/>
      <c r="FNT267" s="255"/>
      <c r="FNU267" s="255"/>
      <c r="FNV267" s="255"/>
      <c r="FNW267" s="255"/>
      <c r="FNX267" s="255"/>
      <c r="FNY267" s="255"/>
      <c r="FNZ267" s="255"/>
      <c r="FOA267" s="255"/>
      <c r="FOB267" s="255"/>
      <c r="FOC267" s="255"/>
      <c r="FOD267" s="255"/>
      <c r="FOE267" s="255"/>
      <c r="FOF267" s="255"/>
      <c r="FOG267" s="255"/>
      <c r="FOH267" s="255"/>
      <c r="FOI267" s="255"/>
      <c r="FOJ267" s="255"/>
      <c r="FOK267" s="255"/>
      <c r="FOL267" s="255"/>
      <c r="FOM267" s="255"/>
      <c r="FON267" s="255"/>
      <c r="FOO267" s="255"/>
      <c r="FOP267" s="255"/>
      <c r="FOQ267" s="255"/>
      <c r="FOR267" s="255"/>
      <c r="FOS267" s="255"/>
      <c r="FOT267" s="255"/>
      <c r="FOU267" s="255"/>
      <c r="FOV267" s="255"/>
      <c r="FOW267" s="255"/>
      <c r="FOX267" s="255"/>
      <c r="FOY267" s="255"/>
      <c r="FOZ267" s="255"/>
      <c r="FPA267" s="255"/>
      <c r="FPB267" s="255"/>
      <c r="FPC267" s="255"/>
      <c r="FPD267" s="255"/>
      <c r="FPE267" s="255"/>
      <c r="FPF267" s="255"/>
      <c r="FPG267" s="255"/>
      <c r="FPH267" s="255"/>
      <c r="FPI267" s="255"/>
      <c r="FPJ267" s="255"/>
      <c r="FPK267" s="255"/>
      <c r="FPL267" s="255"/>
      <c r="FPM267" s="255"/>
      <c r="FPN267" s="255"/>
      <c r="FPO267" s="255"/>
      <c r="FPP267" s="255"/>
      <c r="FPQ267" s="255"/>
      <c r="FPR267" s="255"/>
      <c r="FPS267" s="255"/>
      <c r="FPT267" s="255"/>
      <c r="FPU267" s="255"/>
      <c r="FPV267" s="255"/>
      <c r="FPW267" s="255"/>
      <c r="FPX267" s="255"/>
      <c r="FPY267" s="255"/>
      <c r="FPZ267" s="255"/>
      <c r="FQA267" s="255"/>
      <c r="FQB267" s="255"/>
      <c r="FQC267" s="255"/>
      <c r="FQD267" s="255"/>
      <c r="FQE267" s="255"/>
      <c r="FQF267" s="255"/>
      <c r="FQG267" s="255"/>
      <c r="FQH267" s="255"/>
      <c r="FQI267" s="255"/>
      <c r="FQJ267" s="255"/>
      <c r="FQK267" s="255"/>
      <c r="FQL267" s="255"/>
      <c r="FQM267" s="255"/>
      <c r="FQN267" s="255"/>
      <c r="FQO267" s="255"/>
      <c r="FQP267" s="255"/>
      <c r="FQQ267" s="255"/>
      <c r="FQR267" s="255"/>
      <c r="FQS267" s="255"/>
      <c r="FQT267" s="255"/>
      <c r="FQU267" s="255"/>
      <c r="FQV267" s="255"/>
      <c r="FQW267" s="255"/>
      <c r="FQX267" s="255"/>
      <c r="FQY267" s="255"/>
      <c r="FQZ267" s="255"/>
      <c r="FRA267" s="255"/>
      <c r="FRB267" s="255"/>
      <c r="FRC267" s="255"/>
      <c r="FRD267" s="255"/>
      <c r="FRE267" s="255"/>
      <c r="FRF267" s="255"/>
      <c r="FRG267" s="255"/>
      <c r="FRH267" s="255"/>
      <c r="FRI267" s="255"/>
      <c r="FRJ267" s="255"/>
      <c r="FRK267" s="255"/>
      <c r="FRL267" s="255"/>
      <c r="FRM267" s="255"/>
      <c r="FRN267" s="255"/>
      <c r="FRO267" s="255"/>
      <c r="FRP267" s="255"/>
      <c r="FRQ267" s="255"/>
      <c r="FRR267" s="255"/>
      <c r="FRS267" s="255"/>
      <c r="FRT267" s="255"/>
      <c r="FRU267" s="255"/>
      <c r="FRV267" s="255"/>
      <c r="FRW267" s="255"/>
      <c r="FRX267" s="255"/>
      <c r="FRY267" s="255"/>
      <c r="FRZ267" s="255"/>
      <c r="FSA267" s="255"/>
      <c r="FSB267" s="255"/>
      <c r="FSC267" s="255"/>
      <c r="FSD267" s="255"/>
      <c r="FSE267" s="255"/>
      <c r="FSF267" s="255"/>
      <c r="FSG267" s="255"/>
      <c r="FSH267" s="255"/>
      <c r="FSI267" s="255"/>
      <c r="FSJ267" s="255"/>
      <c r="FSK267" s="255"/>
      <c r="FSL267" s="255"/>
      <c r="FSM267" s="255"/>
      <c r="FSN267" s="255"/>
      <c r="FSO267" s="255"/>
      <c r="FSP267" s="255"/>
      <c r="FSQ267" s="255"/>
      <c r="FSR267" s="255"/>
      <c r="FSS267" s="255"/>
      <c r="FST267" s="255"/>
      <c r="FSU267" s="255"/>
      <c r="FSV267" s="255"/>
      <c r="FSW267" s="255"/>
      <c r="FSX267" s="255"/>
      <c r="FSY267" s="255"/>
      <c r="FSZ267" s="255"/>
      <c r="FTA267" s="255"/>
      <c r="FTB267" s="255"/>
      <c r="FTC267" s="255"/>
      <c r="FTD267" s="255"/>
      <c r="FTE267" s="255"/>
      <c r="FTF267" s="255"/>
      <c r="FTG267" s="255"/>
      <c r="FTH267" s="255"/>
      <c r="FTI267" s="255"/>
      <c r="FTJ267" s="255"/>
      <c r="FTK267" s="255"/>
      <c r="FTL267" s="255"/>
      <c r="FTM267" s="255"/>
      <c r="FTN267" s="255"/>
      <c r="FTO267" s="255"/>
      <c r="FTP267" s="255"/>
      <c r="FTQ267" s="255"/>
      <c r="FTR267" s="255"/>
      <c r="FTS267" s="255"/>
      <c r="FTT267" s="255"/>
      <c r="FTU267" s="255"/>
      <c r="FTV267" s="255"/>
      <c r="FTW267" s="255"/>
      <c r="FTX267" s="255"/>
      <c r="FTY267" s="255"/>
      <c r="FTZ267" s="255"/>
      <c r="FUA267" s="255"/>
      <c r="FUB267" s="255"/>
      <c r="FUC267" s="255"/>
      <c r="FUD267" s="255"/>
      <c r="FUE267" s="255"/>
      <c r="FUF267" s="255"/>
      <c r="FUG267" s="255"/>
      <c r="FUH267" s="255"/>
      <c r="FUI267" s="255"/>
      <c r="FUJ267" s="255"/>
      <c r="FUK267" s="255"/>
      <c r="FUL267" s="255"/>
      <c r="FUM267" s="255"/>
      <c r="FUN267" s="255"/>
      <c r="FUO267" s="255"/>
      <c r="FUP267" s="255"/>
      <c r="FUQ267" s="255"/>
      <c r="FUR267" s="255"/>
      <c r="FUS267" s="255"/>
      <c r="FUT267" s="255"/>
      <c r="FUU267" s="255"/>
      <c r="FUV267" s="255"/>
      <c r="FUW267" s="255"/>
      <c r="FUX267" s="255"/>
      <c r="FUY267" s="255"/>
      <c r="FUZ267" s="255"/>
      <c r="FVA267" s="255"/>
      <c r="FVB267" s="255"/>
      <c r="FVC267" s="255"/>
      <c r="FVD267" s="255"/>
      <c r="FVE267" s="255"/>
      <c r="FVF267" s="255"/>
      <c r="FVG267" s="255"/>
      <c r="FVH267" s="255"/>
      <c r="FVI267" s="255"/>
      <c r="FVJ267" s="255"/>
      <c r="FVK267" s="255"/>
      <c r="FVL267" s="255"/>
      <c r="FVM267" s="255"/>
      <c r="FVN267" s="255"/>
      <c r="FVO267" s="255"/>
      <c r="FVP267" s="255"/>
      <c r="FVQ267" s="255"/>
      <c r="FVR267" s="255"/>
      <c r="FVS267" s="255"/>
      <c r="FVT267" s="255"/>
      <c r="FVU267" s="255"/>
      <c r="FVV267" s="255"/>
      <c r="FVW267" s="255"/>
      <c r="FVX267" s="255"/>
      <c r="FVY267" s="255"/>
      <c r="FVZ267" s="255"/>
      <c r="FWA267" s="255"/>
      <c r="FWB267" s="255"/>
      <c r="FWC267" s="255"/>
      <c r="FWD267" s="255"/>
      <c r="FWE267" s="255"/>
      <c r="FWF267" s="255"/>
      <c r="FWG267" s="255"/>
      <c r="FWH267" s="255"/>
      <c r="FWI267" s="255"/>
      <c r="FWJ267" s="255"/>
      <c r="FWK267" s="255"/>
      <c r="FWL267" s="255"/>
      <c r="FWM267" s="255"/>
      <c r="FWN267" s="255"/>
      <c r="FWO267" s="255"/>
      <c r="FWP267" s="255"/>
      <c r="FWQ267" s="255"/>
      <c r="FWR267" s="255"/>
      <c r="FWS267" s="255"/>
      <c r="FWT267" s="255"/>
      <c r="FWU267" s="255"/>
      <c r="FWV267" s="255"/>
      <c r="FWW267" s="255"/>
      <c r="FWX267" s="255"/>
      <c r="FWY267" s="255"/>
      <c r="FWZ267" s="255"/>
      <c r="FXA267" s="255"/>
      <c r="FXB267" s="255"/>
      <c r="FXC267" s="255"/>
      <c r="FXD267" s="255"/>
      <c r="FXE267" s="255"/>
      <c r="FXF267" s="255"/>
      <c r="FXG267" s="255"/>
      <c r="FXH267" s="255"/>
      <c r="FXI267" s="255"/>
      <c r="FXJ267" s="255"/>
      <c r="FXK267" s="255"/>
      <c r="FXL267" s="255"/>
      <c r="FXM267" s="255"/>
      <c r="FXN267" s="255"/>
      <c r="FXO267" s="255"/>
      <c r="FXP267" s="255"/>
      <c r="FXQ267" s="255"/>
      <c r="FXR267" s="255"/>
      <c r="FXS267" s="255"/>
      <c r="FXT267" s="255"/>
      <c r="FXU267" s="255"/>
      <c r="FXV267" s="255"/>
      <c r="FXW267" s="255"/>
      <c r="FXX267" s="255"/>
      <c r="FXY267" s="255"/>
      <c r="FXZ267" s="255"/>
      <c r="FYA267" s="255"/>
      <c r="FYB267" s="255"/>
      <c r="FYC267" s="255"/>
      <c r="FYD267" s="255"/>
      <c r="FYE267" s="255"/>
      <c r="FYF267" s="255"/>
      <c r="FYG267" s="255"/>
      <c r="FYH267" s="255"/>
      <c r="FYI267" s="255"/>
      <c r="FYJ267" s="255"/>
      <c r="FYK267" s="255"/>
      <c r="FYL267" s="255"/>
      <c r="FYM267" s="255"/>
      <c r="FYN267" s="255"/>
      <c r="FYO267" s="255"/>
      <c r="FYP267" s="255"/>
      <c r="FYQ267" s="255"/>
      <c r="FYR267" s="255"/>
      <c r="FYS267" s="255"/>
      <c r="FYT267" s="255"/>
      <c r="FYU267" s="255"/>
      <c r="FYV267" s="255"/>
      <c r="FYW267" s="255"/>
      <c r="FYX267" s="255"/>
      <c r="FYY267" s="255"/>
      <c r="FYZ267" s="255"/>
      <c r="FZA267" s="255"/>
      <c r="FZB267" s="255"/>
      <c r="FZC267" s="255"/>
      <c r="FZD267" s="255"/>
      <c r="FZE267" s="255"/>
      <c r="FZF267" s="255"/>
      <c r="FZG267" s="255"/>
      <c r="FZH267" s="255"/>
      <c r="FZI267" s="255"/>
      <c r="FZJ267" s="255"/>
      <c r="FZK267" s="255"/>
      <c r="FZL267" s="255"/>
      <c r="FZM267" s="255"/>
      <c r="FZN267" s="255"/>
      <c r="FZO267" s="255"/>
      <c r="FZP267" s="255"/>
      <c r="FZQ267" s="255"/>
      <c r="FZR267" s="255"/>
      <c r="FZS267" s="255"/>
      <c r="FZT267" s="255"/>
      <c r="FZU267" s="255"/>
      <c r="FZV267" s="255"/>
      <c r="FZW267" s="255"/>
      <c r="FZX267" s="255"/>
      <c r="FZY267" s="255"/>
      <c r="FZZ267" s="255"/>
      <c r="GAA267" s="255"/>
      <c r="GAB267" s="255"/>
      <c r="GAC267" s="255"/>
      <c r="GAD267" s="255"/>
      <c r="GAE267" s="255"/>
      <c r="GAF267" s="255"/>
      <c r="GAG267" s="255"/>
      <c r="GAH267" s="255"/>
      <c r="GAI267" s="255"/>
      <c r="GAJ267" s="255"/>
      <c r="GAK267" s="255"/>
      <c r="GAL267" s="255"/>
      <c r="GAM267" s="255"/>
      <c r="GAN267" s="255"/>
      <c r="GAO267" s="255"/>
      <c r="GAP267" s="255"/>
      <c r="GAQ267" s="255"/>
      <c r="GAR267" s="255"/>
      <c r="GAS267" s="255"/>
      <c r="GAT267" s="255"/>
      <c r="GAU267" s="255"/>
      <c r="GAV267" s="255"/>
      <c r="GAW267" s="255"/>
      <c r="GAX267" s="255"/>
      <c r="GAY267" s="255"/>
      <c r="GAZ267" s="255"/>
      <c r="GBA267" s="255"/>
      <c r="GBB267" s="255"/>
      <c r="GBC267" s="255"/>
      <c r="GBD267" s="255"/>
      <c r="GBE267" s="255"/>
      <c r="GBF267" s="255"/>
      <c r="GBG267" s="255"/>
      <c r="GBH267" s="255"/>
      <c r="GBI267" s="255"/>
      <c r="GBJ267" s="255"/>
      <c r="GBK267" s="255"/>
      <c r="GBL267" s="255"/>
      <c r="GBM267" s="255"/>
      <c r="GBN267" s="255"/>
      <c r="GBO267" s="255"/>
      <c r="GBP267" s="255"/>
      <c r="GBQ267" s="255"/>
      <c r="GBR267" s="255"/>
      <c r="GBS267" s="255"/>
      <c r="GBT267" s="255"/>
      <c r="GBU267" s="255"/>
      <c r="GBV267" s="255"/>
      <c r="GBW267" s="255"/>
      <c r="GBX267" s="255"/>
      <c r="GBY267" s="255"/>
      <c r="GBZ267" s="255"/>
      <c r="GCA267" s="255"/>
      <c r="GCB267" s="255"/>
      <c r="GCC267" s="255"/>
      <c r="GCD267" s="255"/>
      <c r="GCE267" s="255"/>
      <c r="GCF267" s="255"/>
      <c r="GCG267" s="255"/>
      <c r="GCH267" s="255"/>
      <c r="GCI267" s="255"/>
      <c r="GCJ267" s="255"/>
      <c r="GCK267" s="255"/>
      <c r="GCL267" s="255"/>
      <c r="GCM267" s="255"/>
      <c r="GCN267" s="255"/>
      <c r="GCO267" s="255"/>
      <c r="GCP267" s="255"/>
      <c r="GCQ267" s="255"/>
      <c r="GCR267" s="255"/>
      <c r="GCS267" s="255"/>
      <c r="GCT267" s="255"/>
      <c r="GCU267" s="255"/>
      <c r="GCV267" s="255"/>
      <c r="GCW267" s="255"/>
      <c r="GCX267" s="255"/>
      <c r="GCY267" s="255"/>
      <c r="GCZ267" s="255"/>
      <c r="GDA267" s="255"/>
      <c r="GDB267" s="255"/>
      <c r="GDC267" s="255"/>
      <c r="GDD267" s="255"/>
      <c r="GDE267" s="255"/>
      <c r="GDF267" s="255"/>
      <c r="GDG267" s="255"/>
      <c r="GDH267" s="255"/>
      <c r="GDI267" s="255"/>
      <c r="GDJ267" s="255"/>
      <c r="GDK267" s="255"/>
      <c r="GDL267" s="255"/>
      <c r="GDM267" s="255"/>
      <c r="GDN267" s="255"/>
      <c r="GDO267" s="255"/>
      <c r="GDP267" s="255"/>
      <c r="GDQ267" s="255"/>
      <c r="GDR267" s="255"/>
      <c r="GDS267" s="255"/>
      <c r="GDT267" s="255"/>
      <c r="GDU267" s="255"/>
      <c r="GDV267" s="255"/>
      <c r="GDW267" s="255"/>
      <c r="GDX267" s="255"/>
      <c r="GDY267" s="255"/>
      <c r="GDZ267" s="255"/>
      <c r="GEA267" s="255"/>
      <c r="GEB267" s="255"/>
      <c r="GEC267" s="255"/>
      <c r="GED267" s="255"/>
      <c r="GEE267" s="255"/>
      <c r="GEF267" s="255"/>
      <c r="GEG267" s="255"/>
      <c r="GEH267" s="255"/>
      <c r="GEI267" s="255"/>
      <c r="GEJ267" s="255"/>
      <c r="GEK267" s="255"/>
      <c r="GEL267" s="255"/>
      <c r="GEM267" s="255"/>
      <c r="GEN267" s="255"/>
      <c r="GEO267" s="255"/>
      <c r="GEP267" s="255"/>
      <c r="GEQ267" s="255"/>
      <c r="GER267" s="255"/>
      <c r="GES267" s="255"/>
      <c r="GET267" s="255"/>
      <c r="GEU267" s="255"/>
      <c r="GEV267" s="255"/>
      <c r="GEW267" s="255"/>
      <c r="GEX267" s="255"/>
      <c r="GEY267" s="255"/>
      <c r="GEZ267" s="255"/>
      <c r="GFA267" s="255"/>
      <c r="GFB267" s="255"/>
      <c r="GFC267" s="255"/>
      <c r="GFD267" s="255"/>
      <c r="GFE267" s="255"/>
      <c r="GFF267" s="255"/>
      <c r="GFG267" s="255"/>
      <c r="GFH267" s="255"/>
      <c r="GFI267" s="255"/>
      <c r="GFJ267" s="255"/>
      <c r="GFK267" s="255"/>
      <c r="GFL267" s="255"/>
      <c r="GFM267" s="255"/>
      <c r="GFN267" s="255"/>
      <c r="GFO267" s="255"/>
      <c r="GFP267" s="255"/>
      <c r="GFQ267" s="255"/>
      <c r="GFR267" s="255"/>
      <c r="GFS267" s="255"/>
      <c r="GFT267" s="255"/>
      <c r="GFU267" s="255"/>
      <c r="GFV267" s="255"/>
      <c r="GFW267" s="255"/>
      <c r="GFX267" s="255"/>
      <c r="GFY267" s="255"/>
      <c r="GFZ267" s="255"/>
      <c r="GGA267" s="255"/>
      <c r="GGB267" s="255"/>
      <c r="GGC267" s="255"/>
      <c r="GGD267" s="255"/>
      <c r="GGE267" s="255"/>
      <c r="GGF267" s="255"/>
      <c r="GGG267" s="255"/>
      <c r="GGH267" s="255"/>
      <c r="GGI267" s="255"/>
      <c r="GGJ267" s="255"/>
      <c r="GGK267" s="255"/>
      <c r="GGL267" s="255"/>
      <c r="GGM267" s="255"/>
      <c r="GGN267" s="255"/>
      <c r="GGO267" s="255"/>
      <c r="GGP267" s="255"/>
      <c r="GGQ267" s="255"/>
      <c r="GGR267" s="255"/>
      <c r="GGS267" s="255"/>
      <c r="GGT267" s="255"/>
      <c r="GGU267" s="255"/>
      <c r="GGV267" s="255"/>
      <c r="GGW267" s="255"/>
      <c r="GGX267" s="255"/>
      <c r="GGY267" s="255"/>
      <c r="GGZ267" s="255"/>
      <c r="GHA267" s="255"/>
      <c r="GHB267" s="255"/>
      <c r="GHC267" s="255"/>
      <c r="GHD267" s="255"/>
      <c r="GHE267" s="255"/>
      <c r="GHF267" s="255"/>
      <c r="GHG267" s="255"/>
      <c r="GHH267" s="255"/>
      <c r="GHI267" s="255"/>
      <c r="GHJ267" s="255"/>
      <c r="GHK267" s="255"/>
      <c r="GHL267" s="255"/>
      <c r="GHM267" s="255"/>
      <c r="GHN267" s="255"/>
      <c r="GHO267" s="255"/>
      <c r="GHP267" s="255"/>
      <c r="GHQ267" s="255"/>
      <c r="GHR267" s="255"/>
      <c r="GHS267" s="255"/>
      <c r="GHT267" s="255"/>
      <c r="GHU267" s="255"/>
      <c r="GHV267" s="255"/>
      <c r="GHW267" s="255"/>
      <c r="GHX267" s="255"/>
      <c r="GHY267" s="255"/>
      <c r="GHZ267" s="255"/>
      <c r="GIA267" s="255"/>
      <c r="GIB267" s="255"/>
      <c r="GIC267" s="255"/>
      <c r="GID267" s="255"/>
      <c r="GIE267" s="255"/>
      <c r="GIF267" s="255"/>
      <c r="GIG267" s="255"/>
      <c r="GIH267" s="255"/>
      <c r="GII267" s="255"/>
      <c r="GIJ267" s="255"/>
      <c r="GIK267" s="255"/>
      <c r="GIL267" s="255"/>
      <c r="GIM267" s="255"/>
      <c r="GIN267" s="255"/>
      <c r="GIO267" s="255"/>
      <c r="GIP267" s="255"/>
      <c r="GIQ267" s="255"/>
      <c r="GIR267" s="255"/>
      <c r="GIS267" s="255"/>
      <c r="GIT267" s="255"/>
      <c r="GIU267" s="255"/>
      <c r="GIV267" s="255"/>
      <c r="GIW267" s="255"/>
      <c r="GIX267" s="255"/>
      <c r="GIY267" s="255"/>
      <c r="GIZ267" s="255"/>
      <c r="GJA267" s="255"/>
      <c r="GJB267" s="255"/>
      <c r="GJC267" s="255"/>
      <c r="GJD267" s="255"/>
      <c r="GJE267" s="255"/>
      <c r="GJF267" s="255"/>
      <c r="GJG267" s="255"/>
      <c r="GJH267" s="255"/>
      <c r="GJI267" s="255"/>
      <c r="GJJ267" s="255"/>
      <c r="GJK267" s="255"/>
      <c r="GJL267" s="255"/>
      <c r="GJM267" s="255"/>
      <c r="GJN267" s="255"/>
      <c r="GJO267" s="255"/>
      <c r="GJP267" s="255"/>
      <c r="GJQ267" s="255"/>
      <c r="GJR267" s="255"/>
      <c r="GJS267" s="255"/>
      <c r="GJT267" s="255"/>
      <c r="GJU267" s="255"/>
      <c r="GJV267" s="255"/>
      <c r="GJW267" s="255"/>
      <c r="GJX267" s="255"/>
      <c r="GJY267" s="255"/>
      <c r="GJZ267" s="255"/>
      <c r="GKA267" s="255"/>
      <c r="GKB267" s="255"/>
      <c r="GKC267" s="255"/>
      <c r="GKD267" s="255"/>
      <c r="GKE267" s="255"/>
      <c r="GKF267" s="255"/>
      <c r="GKG267" s="255"/>
      <c r="GKH267" s="255"/>
      <c r="GKI267" s="255"/>
      <c r="GKJ267" s="255"/>
      <c r="GKK267" s="255"/>
      <c r="GKL267" s="255"/>
      <c r="GKM267" s="255"/>
      <c r="GKN267" s="255"/>
      <c r="GKO267" s="255"/>
      <c r="GKP267" s="255"/>
      <c r="GKQ267" s="255"/>
      <c r="GKR267" s="255"/>
      <c r="GKS267" s="255"/>
      <c r="GKT267" s="255"/>
      <c r="GKU267" s="255"/>
      <c r="GKV267" s="255"/>
      <c r="GKW267" s="255"/>
      <c r="GKX267" s="255"/>
      <c r="GKY267" s="255"/>
      <c r="GKZ267" s="255"/>
      <c r="GLA267" s="255"/>
      <c r="GLB267" s="255"/>
      <c r="GLC267" s="255"/>
      <c r="GLD267" s="255"/>
      <c r="GLE267" s="255"/>
      <c r="GLF267" s="255"/>
      <c r="GLG267" s="255"/>
      <c r="GLH267" s="255"/>
      <c r="GLI267" s="255"/>
      <c r="GLJ267" s="255"/>
      <c r="GLK267" s="255"/>
      <c r="GLL267" s="255"/>
      <c r="GLM267" s="255"/>
      <c r="GLN267" s="255"/>
      <c r="GLO267" s="255"/>
      <c r="GLP267" s="255"/>
      <c r="GLQ267" s="255"/>
      <c r="GLR267" s="255"/>
      <c r="GLS267" s="255"/>
      <c r="GLT267" s="255"/>
      <c r="GLU267" s="255"/>
      <c r="GLV267" s="255"/>
      <c r="GLW267" s="255"/>
      <c r="GLX267" s="255"/>
      <c r="GLY267" s="255"/>
      <c r="GLZ267" s="255"/>
      <c r="GMA267" s="255"/>
      <c r="GMB267" s="255"/>
      <c r="GMC267" s="255"/>
      <c r="GMD267" s="255"/>
      <c r="GME267" s="255"/>
      <c r="GMF267" s="255"/>
      <c r="GMG267" s="255"/>
      <c r="GMH267" s="255"/>
      <c r="GMI267" s="255"/>
      <c r="GMJ267" s="255"/>
      <c r="GMK267" s="255"/>
      <c r="GML267" s="255"/>
      <c r="GMM267" s="255"/>
      <c r="GMN267" s="255"/>
      <c r="GMO267" s="255"/>
      <c r="GMP267" s="255"/>
      <c r="GMQ267" s="255"/>
      <c r="GMR267" s="255"/>
      <c r="GMS267" s="255"/>
      <c r="GMT267" s="255"/>
      <c r="GMU267" s="255"/>
      <c r="GMV267" s="255"/>
      <c r="GMW267" s="255"/>
      <c r="GMX267" s="255"/>
      <c r="GMY267" s="255"/>
      <c r="GMZ267" s="255"/>
      <c r="GNA267" s="255"/>
      <c r="GNB267" s="255"/>
      <c r="GNC267" s="255"/>
      <c r="GND267" s="255"/>
      <c r="GNE267" s="255"/>
      <c r="GNF267" s="255"/>
      <c r="GNG267" s="255"/>
      <c r="GNH267" s="255"/>
      <c r="GNI267" s="255"/>
      <c r="GNJ267" s="255"/>
      <c r="GNK267" s="255"/>
      <c r="GNL267" s="255"/>
      <c r="GNM267" s="255"/>
      <c r="GNN267" s="255"/>
      <c r="GNO267" s="255"/>
      <c r="GNP267" s="255"/>
      <c r="GNQ267" s="255"/>
      <c r="GNR267" s="255"/>
      <c r="GNS267" s="255"/>
      <c r="GNT267" s="255"/>
      <c r="GNU267" s="255"/>
      <c r="GNV267" s="255"/>
      <c r="GNW267" s="255"/>
      <c r="GNX267" s="255"/>
      <c r="GNY267" s="255"/>
      <c r="GNZ267" s="255"/>
      <c r="GOA267" s="255"/>
      <c r="GOB267" s="255"/>
      <c r="GOC267" s="255"/>
      <c r="GOD267" s="255"/>
      <c r="GOE267" s="255"/>
      <c r="GOF267" s="255"/>
      <c r="GOG267" s="255"/>
      <c r="GOH267" s="255"/>
      <c r="GOI267" s="255"/>
      <c r="GOJ267" s="255"/>
      <c r="GOK267" s="255"/>
      <c r="GOL267" s="255"/>
      <c r="GOM267" s="255"/>
      <c r="GON267" s="255"/>
      <c r="GOO267" s="255"/>
      <c r="GOP267" s="255"/>
      <c r="GOQ267" s="255"/>
      <c r="GOR267" s="255"/>
      <c r="GOS267" s="255"/>
      <c r="GOT267" s="255"/>
      <c r="GOU267" s="255"/>
      <c r="GOV267" s="255"/>
      <c r="GOW267" s="255"/>
      <c r="GOX267" s="255"/>
      <c r="GOY267" s="255"/>
      <c r="GOZ267" s="255"/>
      <c r="GPA267" s="255"/>
      <c r="GPB267" s="255"/>
      <c r="GPC267" s="255"/>
      <c r="GPD267" s="255"/>
      <c r="GPE267" s="255"/>
      <c r="GPF267" s="255"/>
      <c r="GPG267" s="255"/>
      <c r="GPH267" s="255"/>
      <c r="GPI267" s="255"/>
      <c r="GPJ267" s="255"/>
      <c r="GPK267" s="255"/>
      <c r="GPL267" s="255"/>
      <c r="GPM267" s="255"/>
      <c r="GPN267" s="255"/>
      <c r="GPO267" s="255"/>
      <c r="GPP267" s="255"/>
      <c r="GPQ267" s="255"/>
      <c r="GPR267" s="255"/>
      <c r="GPS267" s="255"/>
      <c r="GPT267" s="255"/>
      <c r="GPU267" s="255"/>
      <c r="GPV267" s="255"/>
      <c r="GPW267" s="255"/>
      <c r="GPX267" s="255"/>
      <c r="GPY267" s="255"/>
      <c r="GPZ267" s="255"/>
      <c r="GQA267" s="255"/>
      <c r="GQB267" s="255"/>
      <c r="GQC267" s="255"/>
      <c r="GQD267" s="255"/>
      <c r="GQE267" s="255"/>
      <c r="GQF267" s="255"/>
      <c r="GQG267" s="255"/>
      <c r="GQH267" s="255"/>
      <c r="GQI267" s="255"/>
      <c r="GQJ267" s="255"/>
      <c r="GQK267" s="255"/>
      <c r="GQL267" s="255"/>
      <c r="GQM267" s="255"/>
      <c r="GQN267" s="255"/>
      <c r="GQO267" s="255"/>
      <c r="GQP267" s="255"/>
      <c r="GQQ267" s="255"/>
      <c r="GQR267" s="255"/>
      <c r="GQS267" s="255"/>
      <c r="GQT267" s="255"/>
      <c r="GQU267" s="255"/>
      <c r="GQV267" s="255"/>
      <c r="GQW267" s="255"/>
      <c r="GQX267" s="255"/>
      <c r="GQY267" s="255"/>
      <c r="GQZ267" s="255"/>
      <c r="GRA267" s="255"/>
      <c r="GRB267" s="255"/>
      <c r="GRC267" s="255"/>
      <c r="GRD267" s="255"/>
      <c r="GRE267" s="255"/>
      <c r="GRF267" s="255"/>
      <c r="GRG267" s="255"/>
      <c r="GRH267" s="255"/>
      <c r="GRI267" s="255"/>
      <c r="GRJ267" s="255"/>
      <c r="GRK267" s="255"/>
      <c r="GRL267" s="255"/>
      <c r="GRM267" s="255"/>
      <c r="GRN267" s="255"/>
      <c r="GRO267" s="255"/>
      <c r="GRP267" s="255"/>
      <c r="GRQ267" s="255"/>
      <c r="GRR267" s="255"/>
      <c r="GRS267" s="255"/>
      <c r="GRT267" s="255"/>
      <c r="GRU267" s="255"/>
      <c r="GRV267" s="255"/>
      <c r="GRW267" s="255"/>
      <c r="GRX267" s="255"/>
      <c r="GRY267" s="255"/>
      <c r="GRZ267" s="255"/>
      <c r="GSA267" s="255"/>
      <c r="GSB267" s="255"/>
      <c r="GSC267" s="255"/>
      <c r="GSD267" s="255"/>
      <c r="GSE267" s="255"/>
      <c r="GSF267" s="255"/>
      <c r="GSG267" s="255"/>
      <c r="GSH267" s="255"/>
      <c r="GSI267" s="255"/>
      <c r="GSJ267" s="255"/>
      <c r="GSK267" s="255"/>
      <c r="GSL267" s="255"/>
      <c r="GSM267" s="255"/>
      <c r="GSN267" s="255"/>
      <c r="GSO267" s="255"/>
      <c r="GSP267" s="255"/>
      <c r="GSQ267" s="255"/>
      <c r="GSR267" s="255"/>
      <c r="GSS267" s="255"/>
      <c r="GST267" s="255"/>
      <c r="GSU267" s="255"/>
      <c r="GSV267" s="255"/>
      <c r="GSW267" s="255"/>
      <c r="GSX267" s="255"/>
      <c r="GSY267" s="255"/>
      <c r="GSZ267" s="255"/>
      <c r="GTA267" s="255"/>
      <c r="GTB267" s="255"/>
      <c r="GTC267" s="255"/>
      <c r="GTD267" s="255"/>
      <c r="GTE267" s="255"/>
      <c r="GTF267" s="255"/>
      <c r="GTG267" s="255"/>
      <c r="GTH267" s="255"/>
      <c r="GTI267" s="255"/>
      <c r="GTJ267" s="255"/>
      <c r="GTK267" s="255"/>
      <c r="GTL267" s="255"/>
      <c r="GTM267" s="255"/>
      <c r="GTN267" s="255"/>
      <c r="GTO267" s="255"/>
      <c r="GTP267" s="255"/>
      <c r="GTQ267" s="255"/>
      <c r="GTR267" s="255"/>
      <c r="GTS267" s="255"/>
      <c r="GTT267" s="255"/>
      <c r="GTU267" s="255"/>
      <c r="GTV267" s="255"/>
      <c r="GTW267" s="255"/>
      <c r="GTX267" s="255"/>
      <c r="GTY267" s="255"/>
      <c r="GTZ267" s="255"/>
      <c r="GUA267" s="255"/>
      <c r="GUB267" s="255"/>
      <c r="GUC267" s="255"/>
      <c r="GUD267" s="255"/>
      <c r="GUE267" s="255"/>
      <c r="GUF267" s="255"/>
      <c r="GUG267" s="255"/>
      <c r="GUH267" s="255"/>
      <c r="GUI267" s="255"/>
      <c r="GUJ267" s="255"/>
      <c r="GUK267" s="255"/>
      <c r="GUL267" s="255"/>
      <c r="GUM267" s="255"/>
      <c r="GUN267" s="255"/>
      <c r="GUO267" s="255"/>
      <c r="GUP267" s="255"/>
      <c r="GUQ267" s="255"/>
      <c r="GUR267" s="255"/>
      <c r="GUS267" s="255"/>
      <c r="GUT267" s="255"/>
      <c r="GUU267" s="255"/>
      <c r="GUV267" s="255"/>
      <c r="GUW267" s="255"/>
      <c r="GUX267" s="255"/>
      <c r="GUY267" s="255"/>
      <c r="GUZ267" s="255"/>
      <c r="GVA267" s="255"/>
      <c r="GVB267" s="255"/>
      <c r="GVC267" s="255"/>
      <c r="GVD267" s="255"/>
      <c r="GVE267" s="255"/>
      <c r="GVF267" s="255"/>
      <c r="GVG267" s="255"/>
      <c r="GVH267" s="255"/>
      <c r="GVI267" s="255"/>
      <c r="GVJ267" s="255"/>
      <c r="GVK267" s="255"/>
      <c r="GVL267" s="255"/>
      <c r="GVM267" s="255"/>
      <c r="GVN267" s="255"/>
      <c r="GVO267" s="255"/>
      <c r="GVP267" s="255"/>
      <c r="GVQ267" s="255"/>
      <c r="GVR267" s="255"/>
      <c r="GVS267" s="255"/>
      <c r="GVT267" s="255"/>
      <c r="GVU267" s="255"/>
      <c r="GVV267" s="255"/>
      <c r="GVW267" s="255"/>
      <c r="GVX267" s="255"/>
      <c r="GVY267" s="255"/>
      <c r="GVZ267" s="255"/>
      <c r="GWA267" s="255"/>
      <c r="GWB267" s="255"/>
      <c r="GWC267" s="255"/>
      <c r="GWD267" s="255"/>
      <c r="GWE267" s="255"/>
      <c r="GWF267" s="255"/>
      <c r="GWG267" s="255"/>
      <c r="GWH267" s="255"/>
      <c r="GWI267" s="255"/>
      <c r="GWJ267" s="255"/>
      <c r="GWK267" s="255"/>
      <c r="GWL267" s="255"/>
      <c r="GWM267" s="255"/>
      <c r="GWN267" s="255"/>
      <c r="GWO267" s="255"/>
      <c r="GWP267" s="255"/>
      <c r="GWQ267" s="255"/>
      <c r="GWR267" s="255"/>
      <c r="GWS267" s="255"/>
      <c r="GWT267" s="255"/>
      <c r="GWU267" s="255"/>
      <c r="GWV267" s="255"/>
      <c r="GWW267" s="255"/>
      <c r="GWX267" s="255"/>
      <c r="GWY267" s="255"/>
      <c r="GWZ267" s="255"/>
      <c r="GXA267" s="255"/>
      <c r="GXB267" s="255"/>
      <c r="GXC267" s="255"/>
      <c r="GXD267" s="255"/>
      <c r="GXE267" s="255"/>
      <c r="GXF267" s="255"/>
      <c r="GXG267" s="255"/>
      <c r="GXH267" s="255"/>
      <c r="GXI267" s="255"/>
      <c r="GXJ267" s="255"/>
      <c r="GXK267" s="255"/>
      <c r="GXL267" s="255"/>
      <c r="GXM267" s="255"/>
      <c r="GXN267" s="255"/>
      <c r="GXO267" s="255"/>
      <c r="GXP267" s="255"/>
      <c r="GXQ267" s="255"/>
      <c r="GXR267" s="255"/>
      <c r="GXS267" s="255"/>
      <c r="GXT267" s="255"/>
      <c r="GXU267" s="255"/>
      <c r="GXV267" s="255"/>
      <c r="GXW267" s="255"/>
      <c r="GXX267" s="255"/>
      <c r="GXY267" s="255"/>
      <c r="GXZ267" s="255"/>
      <c r="GYA267" s="255"/>
      <c r="GYB267" s="255"/>
      <c r="GYC267" s="255"/>
      <c r="GYD267" s="255"/>
      <c r="GYE267" s="255"/>
      <c r="GYF267" s="255"/>
      <c r="GYG267" s="255"/>
      <c r="GYH267" s="255"/>
      <c r="GYI267" s="255"/>
      <c r="GYJ267" s="255"/>
      <c r="GYK267" s="255"/>
      <c r="GYL267" s="255"/>
      <c r="GYM267" s="255"/>
      <c r="GYN267" s="255"/>
      <c r="GYO267" s="255"/>
      <c r="GYP267" s="255"/>
      <c r="GYQ267" s="255"/>
      <c r="GYR267" s="255"/>
      <c r="GYS267" s="255"/>
      <c r="GYT267" s="255"/>
      <c r="GYU267" s="255"/>
      <c r="GYV267" s="255"/>
      <c r="GYW267" s="255"/>
      <c r="GYX267" s="255"/>
      <c r="GYY267" s="255"/>
      <c r="GYZ267" s="255"/>
      <c r="GZA267" s="255"/>
      <c r="GZB267" s="255"/>
      <c r="GZC267" s="255"/>
      <c r="GZD267" s="255"/>
      <c r="GZE267" s="255"/>
      <c r="GZF267" s="255"/>
      <c r="GZG267" s="255"/>
      <c r="GZH267" s="255"/>
      <c r="GZI267" s="255"/>
      <c r="GZJ267" s="255"/>
      <c r="GZK267" s="255"/>
      <c r="GZL267" s="255"/>
      <c r="GZM267" s="255"/>
      <c r="GZN267" s="255"/>
      <c r="GZO267" s="255"/>
      <c r="GZP267" s="255"/>
      <c r="GZQ267" s="255"/>
      <c r="GZR267" s="255"/>
      <c r="GZS267" s="255"/>
      <c r="GZT267" s="255"/>
      <c r="GZU267" s="255"/>
      <c r="GZV267" s="255"/>
      <c r="GZW267" s="255"/>
      <c r="GZX267" s="255"/>
      <c r="GZY267" s="255"/>
      <c r="GZZ267" s="255"/>
      <c r="HAA267" s="255"/>
      <c r="HAB267" s="255"/>
      <c r="HAC267" s="255"/>
      <c r="HAD267" s="255"/>
      <c r="HAE267" s="255"/>
      <c r="HAF267" s="255"/>
      <c r="HAG267" s="255"/>
      <c r="HAH267" s="255"/>
      <c r="HAI267" s="255"/>
      <c r="HAJ267" s="255"/>
      <c r="HAK267" s="255"/>
      <c r="HAL267" s="255"/>
      <c r="HAM267" s="255"/>
      <c r="HAN267" s="255"/>
      <c r="HAO267" s="255"/>
      <c r="HAP267" s="255"/>
      <c r="HAQ267" s="255"/>
      <c r="HAR267" s="255"/>
      <c r="HAS267" s="255"/>
      <c r="HAT267" s="255"/>
      <c r="HAU267" s="255"/>
      <c r="HAV267" s="255"/>
      <c r="HAW267" s="255"/>
      <c r="HAX267" s="255"/>
      <c r="HAY267" s="255"/>
      <c r="HAZ267" s="255"/>
      <c r="HBA267" s="255"/>
      <c r="HBB267" s="255"/>
      <c r="HBC267" s="255"/>
      <c r="HBD267" s="255"/>
      <c r="HBE267" s="255"/>
      <c r="HBF267" s="255"/>
      <c r="HBG267" s="255"/>
      <c r="HBH267" s="255"/>
      <c r="HBI267" s="255"/>
      <c r="HBJ267" s="255"/>
      <c r="HBK267" s="255"/>
      <c r="HBL267" s="255"/>
      <c r="HBM267" s="255"/>
      <c r="HBN267" s="255"/>
      <c r="HBO267" s="255"/>
      <c r="HBP267" s="255"/>
      <c r="HBQ267" s="255"/>
      <c r="HBR267" s="255"/>
      <c r="HBS267" s="255"/>
      <c r="HBT267" s="255"/>
      <c r="HBU267" s="255"/>
      <c r="HBV267" s="255"/>
      <c r="HBW267" s="255"/>
      <c r="HBX267" s="255"/>
      <c r="HBY267" s="255"/>
      <c r="HBZ267" s="255"/>
      <c r="HCA267" s="255"/>
      <c r="HCB267" s="255"/>
      <c r="HCC267" s="255"/>
      <c r="HCD267" s="255"/>
      <c r="HCE267" s="255"/>
      <c r="HCF267" s="255"/>
      <c r="HCG267" s="255"/>
      <c r="HCH267" s="255"/>
      <c r="HCI267" s="255"/>
      <c r="HCJ267" s="255"/>
      <c r="HCK267" s="255"/>
      <c r="HCL267" s="255"/>
      <c r="HCM267" s="255"/>
      <c r="HCN267" s="255"/>
      <c r="HCO267" s="255"/>
      <c r="HCP267" s="255"/>
      <c r="HCQ267" s="255"/>
      <c r="HCR267" s="255"/>
      <c r="HCS267" s="255"/>
      <c r="HCT267" s="255"/>
      <c r="HCU267" s="255"/>
      <c r="HCV267" s="255"/>
      <c r="HCW267" s="255"/>
      <c r="HCX267" s="255"/>
      <c r="HCY267" s="255"/>
      <c r="HCZ267" s="255"/>
      <c r="HDA267" s="255"/>
      <c r="HDB267" s="255"/>
      <c r="HDC267" s="255"/>
      <c r="HDD267" s="255"/>
      <c r="HDE267" s="255"/>
      <c r="HDF267" s="255"/>
      <c r="HDG267" s="255"/>
      <c r="HDH267" s="255"/>
      <c r="HDI267" s="255"/>
      <c r="HDJ267" s="255"/>
      <c r="HDK267" s="255"/>
      <c r="HDL267" s="255"/>
      <c r="HDM267" s="255"/>
      <c r="HDN267" s="255"/>
      <c r="HDO267" s="255"/>
      <c r="HDP267" s="255"/>
      <c r="HDQ267" s="255"/>
      <c r="HDR267" s="255"/>
      <c r="HDS267" s="255"/>
      <c r="HDT267" s="255"/>
      <c r="HDU267" s="255"/>
      <c r="HDV267" s="255"/>
      <c r="HDW267" s="255"/>
      <c r="HDX267" s="255"/>
      <c r="HDY267" s="255"/>
      <c r="HDZ267" s="255"/>
      <c r="HEA267" s="255"/>
      <c r="HEB267" s="255"/>
      <c r="HEC267" s="255"/>
      <c r="HED267" s="255"/>
      <c r="HEE267" s="255"/>
      <c r="HEF267" s="255"/>
      <c r="HEG267" s="255"/>
      <c r="HEH267" s="255"/>
      <c r="HEI267" s="255"/>
      <c r="HEJ267" s="255"/>
      <c r="HEK267" s="255"/>
      <c r="HEL267" s="255"/>
      <c r="HEM267" s="255"/>
      <c r="HEN267" s="255"/>
      <c r="HEO267" s="255"/>
      <c r="HEP267" s="255"/>
      <c r="HEQ267" s="255"/>
      <c r="HER267" s="255"/>
      <c r="HES267" s="255"/>
      <c r="HET267" s="255"/>
      <c r="HEU267" s="255"/>
      <c r="HEV267" s="255"/>
      <c r="HEW267" s="255"/>
      <c r="HEX267" s="255"/>
      <c r="HEY267" s="255"/>
      <c r="HEZ267" s="255"/>
      <c r="HFA267" s="255"/>
      <c r="HFB267" s="255"/>
      <c r="HFC267" s="255"/>
      <c r="HFD267" s="255"/>
      <c r="HFE267" s="255"/>
      <c r="HFF267" s="255"/>
      <c r="HFG267" s="255"/>
      <c r="HFH267" s="255"/>
      <c r="HFI267" s="255"/>
      <c r="HFJ267" s="255"/>
      <c r="HFK267" s="255"/>
      <c r="HFL267" s="255"/>
      <c r="HFM267" s="255"/>
      <c r="HFN267" s="255"/>
      <c r="HFO267" s="255"/>
      <c r="HFP267" s="255"/>
      <c r="HFQ267" s="255"/>
      <c r="HFR267" s="255"/>
      <c r="HFS267" s="255"/>
      <c r="HFT267" s="255"/>
      <c r="HFU267" s="255"/>
      <c r="HFV267" s="255"/>
      <c r="HFW267" s="255"/>
      <c r="HFX267" s="255"/>
      <c r="HFY267" s="255"/>
      <c r="HFZ267" s="255"/>
      <c r="HGA267" s="255"/>
      <c r="HGB267" s="255"/>
      <c r="HGC267" s="255"/>
      <c r="HGD267" s="255"/>
      <c r="HGE267" s="255"/>
      <c r="HGF267" s="255"/>
      <c r="HGG267" s="255"/>
      <c r="HGH267" s="255"/>
      <c r="HGI267" s="255"/>
      <c r="HGJ267" s="255"/>
      <c r="HGK267" s="255"/>
      <c r="HGL267" s="255"/>
      <c r="HGM267" s="255"/>
      <c r="HGN267" s="255"/>
      <c r="HGO267" s="255"/>
      <c r="HGP267" s="255"/>
      <c r="HGQ267" s="255"/>
      <c r="HGR267" s="255"/>
      <c r="HGS267" s="255"/>
      <c r="HGT267" s="255"/>
      <c r="HGU267" s="255"/>
      <c r="HGV267" s="255"/>
      <c r="HGW267" s="255"/>
      <c r="HGX267" s="255"/>
      <c r="HGY267" s="255"/>
      <c r="HGZ267" s="255"/>
      <c r="HHA267" s="255"/>
      <c r="HHB267" s="255"/>
      <c r="HHC267" s="255"/>
      <c r="HHD267" s="255"/>
      <c r="HHE267" s="255"/>
      <c r="HHF267" s="255"/>
      <c r="HHG267" s="255"/>
      <c r="HHH267" s="255"/>
      <c r="HHI267" s="255"/>
      <c r="HHJ267" s="255"/>
      <c r="HHK267" s="255"/>
      <c r="HHL267" s="255"/>
      <c r="HHM267" s="255"/>
      <c r="HHN267" s="255"/>
      <c r="HHO267" s="255"/>
      <c r="HHP267" s="255"/>
      <c r="HHQ267" s="255"/>
      <c r="HHR267" s="255"/>
      <c r="HHS267" s="255"/>
      <c r="HHT267" s="255"/>
      <c r="HHU267" s="255"/>
      <c r="HHV267" s="255"/>
      <c r="HHW267" s="255"/>
      <c r="HHX267" s="255"/>
      <c r="HHY267" s="255"/>
      <c r="HHZ267" s="255"/>
      <c r="HIA267" s="255"/>
      <c r="HIB267" s="255"/>
      <c r="HIC267" s="255"/>
      <c r="HID267" s="255"/>
      <c r="HIE267" s="255"/>
      <c r="HIF267" s="255"/>
      <c r="HIG267" s="255"/>
      <c r="HIH267" s="255"/>
      <c r="HII267" s="255"/>
      <c r="HIJ267" s="255"/>
      <c r="HIK267" s="255"/>
      <c r="HIL267" s="255"/>
      <c r="HIM267" s="255"/>
      <c r="HIN267" s="255"/>
      <c r="HIO267" s="255"/>
      <c r="HIP267" s="255"/>
      <c r="HIQ267" s="255"/>
      <c r="HIR267" s="255"/>
      <c r="HIS267" s="255"/>
      <c r="HIT267" s="255"/>
      <c r="HIU267" s="255"/>
      <c r="HIV267" s="255"/>
      <c r="HIW267" s="255"/>
      <c r="HIX267" s="255"/>
      <c r="HIY267" s="255"/>
      <c r="HIZ267" s="255"/>
      <c r="HJA267" s="255"/>
      <c r="HJB267" s="255"/>
      <c r="HJC267" s="255"/>
      <c r="HJD267" s="255"/>
      <c r="HJE267" s="255"/>
      <c r="HJF267" s="255"/>
      <c r="HJG267" s="255"/>
      <c r="HJH267" s="255"/>
      <c r="HJI267" s="255"/>
      <c r="HJJ267" s="255"/>
      <c r="HJK267" s="255"/>
      <c r="HJL267" s="255"/>
      <c r="HJM267" s="255"/>
      <c r="HJN267" s="255"/>
      <c r="HJO267" s="255"/>
      <c r="HJP267" s="255"/>
      <c r="HJQ267" s="255"/>
      <c r="HJR267" s="255"/>
      <c r="HJS267" s="255"/>
      <c r="HJT267" s="255"/>
      <c r="HJU267" s="255"/>
      <c r="HJV267" s="255"/>
      <c r="HJW267" s="255"/>
      <c r="HJX267" s="255"/>
      <c r="HJY267" s="255"/>
      <c r="HJZ267" s="255"/>
      <c r="HKA267" s="255"/>
      <c r="HKB267" s="255"/>
      <c r="HKC267" s="255"/>
      <c r="HKD267" s="255"/>
      <c r="HKE267" s="255"/>
      <c r="HKF267" s="255"/>
      <c r="HKG267" s="255"/>
      <c r="HKH267" s="255"/>
      <c r="HKI267" s="255"/>
      <c r="HKJ267" s="255"/>
      <c r="HKK267" s="255"/>
      <c r="HKL267" s="255"/>
      <c r="HKM267" s="255"/>
      <c r="HKN267" s="255"/>
      <c r="HKO267" s="255"/>
      <c r="HKP267" s="255"/>
      <c r="HKQ267" s="255"/>
      <c r="HKR267" s="255"/>
      <c r="HKS267" s="255"/>
      <c r="HKT267" s="255"/>
      <c r="HKU267" s="255"/>
      <c r="HKV267" s="255"/>
      <c r="HKW267" s="255"/>
      <c r="HKX267" s="255"/>
      <c r="HKY267" s="255"/>
      <c r="HKZ267" s="255"/>
      <c r="HLA267" s="255"/>
      <c r="HLB267" s="255"/>
      <c r="HLC267" s="255"/>
      <c r="HLD267" s="255"/>
      <c r="HLE267" s="255"/>
      <c r="HLF267" s="255"/>
      <c r="HLG267" s="255"/>
      <c r="HLH267" s="255"/>
      <c r="HLI267" s="255"/>
      <c r="HLJ267" s="255"/>
      <c r="HLK267" s="255"/>
      <c r="HLL267" s="255"/>
      <c r="HLM267" s="255"/>
      <c r="HLN267" s="255"/>
      <c r="HLO267" s="255"/>
      <c r="HLP267" s="255"/>
      <c r="HLQ267" s="255"/>
      <c r="HLR267" s="255"/>
      <c r="HLS267" s="255"/>
      <c r="HLT267" s="255"/>
      <c r="HLU267" s="255"/>
      <c r="HLV267" s="255"/>
      <c r="HLW267" s="255"/>
      <c r="HLX267" s="255"/>
      <c r="HLY267" s="255"/>
      <c r="HLZ267" s="255"/>
      <c r="HMA267" s="255"/>
      <c r="HMB267" s="255"/>
      <c r="HMC267" s="255"/>
      <c r="HMD267" s="255"/>
      <c r="HME267" s="255"/>
      <c r="HMF267" s="255"/>
      <c r="HMG267" s="255"/>
      <c r="HMH267" s="255"/>
      <c r="HMI267" s="255"/>
      <c r="HMJ267" s="255"/>
      <c r="HMK267" s="255"/>
      <c r="HML267" s="255"/>
      <c r="HMM267" s="255"/>
      <c r="HMN267" s="255"/>
      <c r="HMO267" s="255"/>
      <c r="HMP267" s="255"/>
      <c r="HMQ267" s="255"/>
      <c r="HMR267" s="255"/>
      <c r="HMS267" s="255"/>
      <c r="HMT267" s="255"/>
      <c r="HMU267" s="255"/>
      <c r="HMV267" s="255"/>
      <c r="HMW267" s="255"/>
      <c r="HMX267" s="255"/>
      <c r="HMY267" s="255"/>
      <c r="HMZ267" s="255"/>
      <c r="HNA267" s="255"/>
      <c r="HNB267" s="255"/>
      <c r="HNC267" s="255"/>
      <c r="HND267" s="255"/>
      <c r="HNE267" s="255"/>
      <c r="HNF267" s="255"/>
      <c r="HNG267" s="255"/>
      <c r="HNH267" s="255"/>
      <c r="HNI267" s="255"/>
      <c r="HNJ267" s="255"/>
      <c r="HNK267" s="255"/>
      <c r="HNL267" s="255"/>
      <c r="HNM267" s="255"/>
      <c r="HNN267" s="255"/>
      <c r="HNO267" s="255"/>
      <c r="HNP267" s="255"/>
      <c r="HNQ267" s="255"/>
      <c r="HNR267" s="255"/>
      <c r="HNS267" s="255"/>
      <c r="HNT267" s="255"/>
      <c r="HNU267" s="255"/>
      <c r="HNV267" s="255"/>
      <c r="HNW267" s="255"/>
      <c r="HNX267" s="255"/>
      <c r="HNY267" s="255"/>
      <c r="HNZ267" s="255"/>
      <c r="HOA267" s="255"/>
      <c r="HOB267" s="255"/>
      <c r="HOC267" s="255"/>
      <c r="HOD267" s="255"/>
      <c r="HOE267" s="255"/>
      <c r="HOF267" s="255"/>
      <c r="HOG267" s="255"/>
      <c r="HOH267" s="255"/>
      <c r="HOI267" s="255"/>
      <c r="HOJ267" s="255"/>
      <c r="HOK267" s="255"/>
      <c r="HOL267" s="255"/>
      <c r="HOM267" s="255"/>
      <c r="HON267" s="255"/>
      <c r="HOO267" s="255"/>
      <c r="HOP267" s="255"/>
      <c r="HOQ267" s="255"/>
      <c r="HOR267" s="255"/>
      <c r="HOS267" s="255"/>
      <c r="HOT267" s="255"/>
      <c r="HOU267" s="255"/>
      <c r="HOV267" s="255"/>
      <c r="HOW267" s="255"/>
      <c r="HOX267" s="255"/>
      <c r="HOY267" s="255"/>
      <c r="HOZ267" s="255"/>
      <c r="HPA267" s="255"/>
      <c r="HPB267" s="255"/>
      <c r="HPC267" s="255"/>
      <c r="HPD267" s="255"/>
      <c r="HPE267" s="255"/>
      <c r="HPF267" s="255"/>
      <c r="HPG267" s="255"/>
      <c r="HPH267" s="255"/>
      <c r="HPI267" s="255"/>
      <c r="HPJ267" s="255"/>
      <c r="HPK267" s="255"/>
      <c r="HPL267" s="255"/>
      <c r="HPM267" s="255"/>
      <c r="HPN267" s="255"/>
      <c r="HPO267" s="255"/>
      <c r="HPP267" s="255"/>
      <c r="HPQ267" s="255"/>
      <c r="HPR267" s="255"/>
      <c r="HPS267" s="255"/>
      <c r="HPT267" s="255"/>
      <c r="HPU267" s="255"/>
      <c r="HPV267" s="255"/>
      <c r="HPW267" s="255"/>
      <c r="HPX267" s="255"/>
      <c r="HPY267" s="255"/>
      <c r="HPZ267" s="255"/>
      <c r="HQA267" s="255"/>
      <c r="HQB267" s="255"/>
      <c r="HQC267" s="255"/>
      <c r="HQD267" s="255"/>
      <c r="HQE267" s="255"/>
      <c r="HQF267" s="255"/>
      <c r="HQG267" s="255"/>
      <c r="HQH267" s="255"/>
      <c r="HQI267" s="255"/>
      <c r="HQJ267" s="255"/>
      <c r="HQK267" s="255"/>
      <c r="HQL267" s="255"/>
      <c r="HQM267" s="255"/>
      <c r="HQN267" s="255"/>
      <c r="HQO267" s="255"/>
      <c r="HQP267" s="255"/>
      <c r="HQQ267" s="255"/>
      <c r="HQR267" s="255"/>
      <c r="HQS267" s="255"/>
      <c r="HQT267" s="255"/>
      <c r="HQU267" s="255"/>
      <c r="HQV267" s="255"/>
      <c r="HQW267" s="255"/>
      <c r="HQX267" s="255"/>
      <c r="HQY267" s="255"/>
      <c r="HQZ267" s="255"/>
      <c r="HRA267" s="255"/>
      <c r="HRB267" s="255"/>
      <c r="HRC267" s="255"/>
      <c r="HRD267" s="255"/>
      <c r="HRE267" s="255"/>
      <c r="HRF267" s="255"/>
      <c r="HRG267" s="255"/>
      <c r="HRH267" s="255"/>
      <c r="HRI267" s="255"/>
      <c r="HRJ267" s="255"/>
      <c r="HRK267" s="255"/>
      <c r="HRL267" s="255"/>
      <c r="HRM267" s="255"/>
      <c r="HRN267" s="255"/>
      <c r="HRO267" s="255"/>
      <c r="HRP267" s="255"/>
      <c r="HRQ267" s="255"/>
      <c r="HRR267" s="255"/>
      <c r="HRS267" s="255"/>
      <c r="HRT267" s="255"/>
      <c r="HRU267" s="255"/>
      <c r="HRV267" s="255"/>
      <c r="HRW267" s="255"/>
      <c r="HRX267" s="255"/>
      <c r="HRY267" s="255"/>
      <c r="HRZ267" s="255"/>
      <c r="HSA267" s="255"/>
      <c r="HSB267" s="255"/>
      <c r="HSC267" s="255"/>
      <c r="HSD267" s="255"/>
      <c r="HSE267" s="255"/>
      <c r="HSF267" s="255"/>
      <c r="HSG267" s="255"/>
      <c r="HSH267" s="255"/>
      <c r="HSI267" s="255"/>
      <c r="HSJ267" s="255"/>
      <c r="HSK267" s="255"/>
      <c r="HSL267" s="255"/>
      <c r="HSM267" s="255"/>
      <c r="HSN267" s="255"/>
      <c r="HSO267" s="255"/>
      <c r="HSP267" s="255"/>
      <c r="HSQ267" s="255"/>
      <c r="HSR267" s="255"/>
      <c r="HSS267" s="255"/>
      <c r="HST267" s="255"/>
      <c r="HSU267" s="255"/>
      <c r="HSV267" s="255"/>
      <c r="HSW267" s="255"/>
      <c r="HSX267" s="255"/>
      <c r="HSY267" s="255"/>
      <c r="HSZ267" s="255"/>
      <c r="HTA267" s="255"/>
      <c r="HTB267" s="255"/>
      <c r="HTC267" s="255"/>
      <c r="HTD267" s="255"/>
      <c r="HTE267" s="255"/>
      <c r="HTF267" s="255"/>
      <c r="HTG267" s="255"/>
      <c r="HTH267" s="255"/>
      <c r="HTI267" s="255"/>
      <c r="HTJ267" s="255"/>
      <c r="HTK267" s="255"/>
      <c r="HTL267" s="255"/>
      <c r="HTM267" s="255"/>
      <c r="HTN267" s="255"/>
      <c r="HTO267" s="255"/>
      <c r="HTP267" s="255"/>
      <c r="HTQ267" s="255"/>
      <c r="HTR267" s="255"/>
      <c r="HTS267" s="255"/>
      <c r="HTT267" s="255"/>
      <c r="HTU267" s="255"/>
      <c r="HTV267" s="255"/>
      <c r="HTW267" s="255"/>
      <c r="HTX267" s="255"/>
      <c r="HTY267" s="255"/>
      <c r="HTZ267" s="255"/>
      <c r="HUA267" s="255"/>
      <c r="HUB267" s="255"/>
      <c r="HUC267" s="255"/>
      <c r="HUD267" s="255"/>
      <c r="HUE267" s="255"/>
      <c r="HUF267" s="255"/>
      <c r="HUG267" s="255"/>
      <c r="HUH267" s="255"/>
      <c r="HUI267" s="255"/>
      <c r="HUJ267" s="255"/>
      <c r="HUK267" s="255"/>
      <c r="HUL267" s="255"/>
      <c r="HUM267" s="255"/>
      <c r="HUN267" s="255"/>
      <c r="HUO267" s="255"/>
      <c r="HUP267" s="255"/>
      <c r="HUQ267" s="255"/>
      <c r="HUR267" s="255"/>
      <c r="HUS267" s="255"/>
      <c r="HUT267" s="255"/>
      <c r="HUU267" s="255"/>
      <c r="HUV267" s="255"/>
      <c r="HUW267" s="255"/>
      <c r="HUX267" s="255"/>
      <c r="HUY267" s="255"/>
      <c r="HUZ267" s="255"/>
      <c r="HVA267" s="255"/>
      <c r="HVB267" s="255"/>
      <c r="HVC267" s="255"/>
      <c r="HVD267" s="255"/>
      <c r="HVE267" s="255"/>
      <c r="HVF267" s="255"/>
      <c r="HVG267" s="255"/>
      <c r="HVH267" s="255"/>
      <c r="HVI267" s="255"/>
      <c r="HVJ267" s="255"/>
      <c r="HVK267" s="255"/>
      <c r="HVL267" s="255"/>
      <c r="HVM267" s="255"/>
      <c r="HVN267" s="255"/>
      <c r="HVO267" s="255"/>
      <c r="HVP267" s="255"/>
      <c r="HVQ267" s="255"/>
      <c r="HVR267" s="255"/>
      <c r="HVS267" s="255"/>
      <c r="HVT267" s="255"/>
      <c r="HVU267" s="255"/>
      <c r="HVV267" s="255"/>
      <c r="HVW267" s="255"/>
      <c r="HVX267" s="255"/>
      <c r="HVY267" s="255"/>
      <c r="HVZ267" s="255"/>
      <c r="HWA267" s="255"/>
      <c r="HWB267" s="255"/>
      <c r="HWC267" s="255"/>
      <c r="HWD267" s="255"/>
      <c r="HWE267" s="255"/>
      <c r="HWF267" s="255"/>
      <c r="HWG267" s="255"/>
      <c r="HWH267" s="255"/>
      <c r="HWI267" s="255"/>
      <c r="HWJ267" s="255"/>
      <c r="HWK267" s="255"/>
      <c r="HWL267" s="255"/>
      <c r="HWM267" s="255"/>
      <c r="HWN267" s="255"/>
      <c r="HWO267" s="255"/>
      <c r="HWP267" s="255"/>
      <c r="HWQ267" s="255"/>
      <c r="HWR267" s="255"/>
      <c r="HWS267" s="255"/>
      <c r="HWT267" s="255"/>
      <c r="HWU267" s="255"/>
      <c r="HWV267" s="255"/>
      <c r="HWW267" s="255"/>
      <c r="HWX267" s="255"/>
      <c r="HWY267" s="255"/>
      <c r="HWZ267" s="255"/>
      <c r="HXA267" s="255"/>
      <c r="HXB267" s="255"/>
      <c r="HXC267" s="255"/>
      <c r="HXD267" s="255"/>
      <c r="HXE267" s="255"/>
      <c r="HXF267" s="255"/>
      <c r="HXG267" s="255"/>
      <c r="HXH267" s="255"/>
      <c r="HXI267" s="255"/>
      <c r="HXJ267" s="255"/>
      <c r="HXK267" s="255"/>
      <c r="HXL267" s="255"/>
      <c r="HXM267" s="255"/>
      <c r="HXN267" s="255"/>
      <c r="HXO267" s="255"/>
      <c r="HXP267" s="255"/>
      <c r="HXQ267" s="255"/>
      <c r="HXR267" s="255"/>
      <c r="HXS267" s="255"/>
      <c r="HXT267" s="255"/>
      <c r="HXU267" s="255"/>
      <c r="HXV267" s="255"/>
      <c r="HXW267" s="255"/>
      <c r="HXX267" s="255"/>
      <c r="HXY267" s="255"/>
      <c r="HXZ267" s="255"/>
      <c r="HYA267" s="255"/>
      <c r="HYB267" s="255"/>
      <c r="HYC267" s="255"/>
      <c r="HYD267" s="255"/>
      <c r="HYE267" s="255"/>
      <c r="HYF267" s="255"/>
      <c r="HYG267" s="255"/>
      <c r="HYH267" s="255"/>
      <c r="HYI267" s="255"/>
      <c r="HYJ267" s="255"/>
      <c r="HYK267" s="255"/>
      <c r="HYL267" s="255"/>
      <c r="HYM267" s="255"/>
      <c r="HYN267" s="255"/>
      <c r="HYO267" s="255"/>
      <c r="HYP267" s="255"/>
      <c r="HYQ267" s="255"/>
      <c r="HYR267" s="255"/>
      <c r="HYS267" s="255"/>
      <c r="HYT267" s="255"/>
      <c r="HYU267" s="255"/>
      <c r="HYV267" s="255"/>
      <c r="HYW267" s="255"/>
      <c r="HYX267" s="255"/>
      <c r="HYY267" s="255"/>
      <c r="HYZ267" s="255"/>
      <c r="HZA267" s="255"/>
      <c r="HZB267" s="255"/>
      <c r="HZC267" s="255"/>
      <c r="HZD267" s="255"/>
      <c r="HZE267" s="255"/>
      <c r="HZF267" s="255"/>
      <c r="HZG267" s="255"/>
      <c r="HZH267" s="255"/>
      <c r="HZI267" s="255"/>
      <c r="HZJ267" s="255"/>
      <c r="HZK267" s="255"/>
      <c r="HZL267" s="255"/>
      <c r="HZM267" s="255"/>
      <c r="HZN267" s="255"/>
      <c r="HZO267" s="255"/>
      <c r="HZP267" s="255"/>
      <c r="HZQ267" s="255"/>
      <c r="HZR267" s="255"/>
      <c r="HZS267" s="255"/>
      <c r="HZT267" s="255"/>
      <c r="HZU267" s="255"/>
      <c r="HZV267" s="255"/>
      <c r="HZW267" s="255"/>
      <c r="HZX267" s="255"/>
      <c r="HZY267" s="255"/>
      <c r="HZZ267" s="255"/>
      <c r="IAA267" s="255"/>
      <c r="IAB267" s="255"/>
      <c r="IAC267" s="255"/>
      <c r="IAD267" s="255"/>
      <c r="IAE267" s="255"/>
      <c r="IAF267" s="255"/>
      <c r="IAG267" s="255"/>
      <c r="IAH267" s="255"/>
      <c r="IAI267" s="255"/>
      <c r="IAJ267" s="255"/>
      <c r="IAK267" s="255"/>
      <c r="IAL267" s="255"/>
      <c r="IAM267" s="255"/>
      <c r="IAN267" s="255"/>
      <c r="IAO267" s="255"/>
      <c r="IAP267" s="255"/>
      <c r="IAQ267" s="255"/>
      <c r="IAR267" s="255"/>
      <c r="IAS267" s="255"/>
      <c r="IAT267" s="255"/>
      <c r="IAU267" s="255"/>
      <c r="IAV267" s="255"/>
      <c r="IAW267" s="255"/>
      <c r="IAX267" s="255"/>
      <c r="IAY267" s="255"/>
      <c r="IAZ267" s="255"/>
      <c r="IBA267" s="255"/>
      <c r="IBB267" s="255"/>
      <c r="IBC267" s="255"/>
      <c r="IBD267" s="255"/>
      <c r="IBE267" s="255"/>
      <c r="IBF267" s="255"/>
      <c r="IBG267" s="255"/>
      <c r="IBH267" s="255"/>
      <c r="IBI267" s="255"/>
      <c r="IBJ267" s="255"/>
      <c r="IBK267" s="255"/>
      <c r="IBL267" s="255"/>
      <c r="IBM267" s="255"/>
      <c r="IBN267" s="255"/>
      <c r="IBO267" s="255"/>
      <c r="IBP267" s="255"/>
      <c r="IBQ267" s="255"/>
      <c r="IBR267" s="255"/>
      <c r="IBS267" s="255"/>
      <c r="IBT267" s="255"/>
      <c r="IBU267" s="255"/>
      <c r="IBV267" s="255"/>
      <c r="IBW267" s="255"/>
      <c r="IBX267" s="255"/>
      <c r="IBY267" s="255"/>
      <c r="IBZ267" s="255"/>
      <c r="ICA267" s="255"/>
      <c r="ICB267" s="255"/>
      <c r="ICC267" s="255"/>
      <c r="ICD267" s="255"/>
      <c r="ICE267" s="255"/>
      <c r="ICF267" s="255"/>
      <c r="ICG267" s="255"/>
      <c r="ICH267" s="255"/>
      <c r="ICI267" s="255"/>
      <c r="ICJ267" s="255"/>
      <c r="ICK267" s="255"/>
      <c r="ICL267" s="255"/>
      <c r="ICM267" s="255"/>
      <c r="ICN267" s="255"/>
      <c r="ICO267" s="255"/>
      <c r="ICP267" s="255"/>
      <c r="ICQ267" s="255"/>
      <c r="ICR267" s="255"/>
      <c r="ICS267" s="255"/>
      <c r="ICT267" s="255"/>
      <c r="ICU267" s="255"/>
      <c r="ICV267" s="255"/>
      <c r="ICW267" s="255"/>
      <c r="ICX267" s="255"/>
      <c r="ICY267" s="255"/>
      <c r="ICZ267" s="255"/>
      <c r="IDA267" s="255"/>
      <c r="IDB267" s="255"/>
      <c r="IDC267" s="255"/>
      <c r="IDD267" s="255"/>
      <c r="IDE267" s="255"/>
      <c r="IDF267" s="255"/>
      <c r="IDG267" s="255"/>
      <c r="IDH267" s="255"/>
      <c r="IDI267" s="255"/>
      <c r="IDJ267" s="255"/>
      <c r="IDK267" s="255"/>
      <c r="IDL267" s="255"/>
      <c r="IDM267" s="255"/>
      <c r="IDN267" s="255"/>
      <c r="IDO267" s="255"/>
      <c r="IDP267" s="255"/>
      <c r="IDQ267" s="255"/>
      <c r="IDR267" s="255"/>
      <c r="IDS267" s="255"/>
      <c r="IDT267" s="255"/>
      <c r="IDU267" s="255"/>
      <c r="IDV267" s="255"/>
      <c r="IDW267" s="255"/>
      <c r="IDX267" s="255"/>
      <c r="IDY267" s="255"/>
      <c r="IDZ267" s="255"/>
      <c r="IEA267" s="255"/>
      <c r="IEB267" s="255"/>
      <c r="IEC267" s="255"/>
      <c r="IED267" s="255"/>
      <c r="IEE267" s="255"/>
      <c r="IEF267" s="255"/>
      <c r="IEG267" s="255"/>
      <c r="IEH267" s="255"/>
      <c r="IEI267" s="255"/>
      <c r="IEJ267" s="255"/>
      <c r="IEK267" s="255"/>
      <c r="IEL267" s="255"/>
      <c r="IEM267" s="255"/>
      <c r="IEN267" s="255"/>
      <c r="IEO267" s="255"/>
      <c r="IEP267" s="255"/>
      <c r="IEQ267" s="255"/>
      <c r="IER267" s="255"/>
      <c r="IES267" s="255"/>
      <c r="IET267" s="255"/>
      <c r="IEU267" s="255"/>
      <c r="IEV267" s="255"/>
      <c r="IEW267" s="255"/>
      <c r="IEX267" s="255"/>
      <c r="IEY267" s="255"/>
      <c r="IEZ267" s="255"/>
      <c r="IFA267" s="255"/>
      <c r="IFB267" s="255"/>
      <c r="IFC267" s="255"/>
      <c r="IFD267" s="255"/>
      <c r="IFE267" s="255"/>
      <c r="IFF267" s="255"/>
      <c r="IFG267" s="255"/>
      <c r="IFH267" s="255"/>
      <c r="IFI267" s="255"/>
      <c r="IFJ267" s="255"/>
      <c r="IFK267" s="255"/>
      <c r="IFL267" s="255"/>
      <c r="IFM267" s="255"/>
      <c r="IFN267" s="255"/>
      <c r="IFO267" s="255"/>
      <c r="IFP267" s="255"/>
      <c r="IFQ267" s="255"/>
      <c r="IFR267" s="255"/>
      <c r="IFS267" s="255"/>
      <c r="IFT267" s="255"/>
      <c r="IFU267" s="255"/>
      <c r="IFV267" s="255"/>
      <c r="IFW267" s="255"/>
      <c r="IFX267" s="255"/>
      <c r="IFY267" s="255"/>
      <c r="IFZ267" s="255"/>
      <c r="IGA267" s="255"/>
      <c r="IGB267" s="255"/>
      <c r="IGC267" s="255"/>
      <c r="IGD267" s="255"/>
      <c r="IGE267" s="255"/>
      <c r="IGF267" s="255"/>
      <c r="IGG267" s="255"/>
      <c r="IGH267" s="255"/>
      <c r="IGI267" s="255"/>
      <c r="IGJ267" s="255"/>
      <c r="IGK267" s="255"/>
      <c r="IGL267" s="255"/>
      <c r="IGM267" s="255"/>
      <c r="IGN267" s="255"/>
      <c r="IGO267" s="255"/>
      <c r="IGP267" s="255"/>
      <c r="IGQ267" s="255"/>
      <c r="IGR267" s="255"/>
      <c r="IGS267" s="255"/>
      <c r="IGT267" s="255"/>
      <c r="IGU267" s="255"/>
      <c r="IGV267" s="255"/>
      <c r="IGW267" s="255"/>
      <c r="IGX267" s="255"/>
      <c r="IGY267" s="255"/>
      <c r="IGZ267" s="255"/>
      <c r="IHA267" s="255"/>
      <c r="IHB267" s="255"/>
      <c r="IHC267" s="255"/>
      <c r="IHD267" s="255"/>
      <c r="IHE267" s="255"/>
      <c r="IHF267" s="255"/>
      <c r="IHG267" s="255"/>
      <c r="IHH267" s="255"/>
      <c r="IHI267" s="255"/>
      <c r="IHJ267" s="255"/>
      <c r="IHK267" s="255"/>
      <c r="IHL267" s="255"/>
      <c r="IHM267" s="255"/>
      <c r="IHN267" s="255"/>
      <c r="IHO267" s="255"/>
      <c r="IHP267" s="255"/>
      <c r="IHQ267" s="255"/>
      <c r="IHR267" s="255"/>
      <c r="IHS267" s="255"/>
      <c r="IHT267" s="255"/>
      <c r="IHU267" s="255"/>
      <c r="IHV267" s="255"/>
      <c r="IHW267" s="255"/>
      <c r="IHX267" s="255"/>
      <c r="IHY267" s="255"/>
      <c r="IHZ267" s="255"/>
      <c r="IIA267" s="255"/>
      <c r="IIB267" s="255"/>
      <c r="IIC267" s="255"/>
      <c r="IID267" s="255"/>
      <c r="IIE267" s="255"/>
      <c r="IIF267" s="255"/>
      <c r="IIG267" s="255"/>
      <c r="IIH267" s="255"/>
      <c r="III267" s="255"/>
      <c r="IIJ267" s="255"/>
      <c r="IIK267" s="255"/>
      <c r="IIL267" s="255"/>
      <c r="IIM267" s="255"/>
      <c r="IIN267" s="255"/>
      <c r="IIO267" s="255"/>
      <c r="IIP267" s="255"/>
      <c r="IIQ267" s="255"/>
      <c r="IIR267" s="255"/>
      <c r="IIS267" s="255"/>
      <c r="IIT267" s="255"/>
      <c r="IIU267" s="255"/>
      <c r="IIV267" s="255"/>
      <c r="IIW267" s="255"/>
      <c r="IIX267" s="255"/>
      <c r="IIY267" s="255"/>
      <c r="IIZ267" s="255"/>
      <c r="IJA267" s="255"/>
      <c r="IJB267" s="255"/>
      <c r="IJC267" s="255"/>
      <c r="IJD267" s="255"/>
      <c r="IJE267" s="255"/>
      <c r="IJF267" s="255"/>
      <c r="IJG267" s="255"/>
      <c r="IJH267" s="255"/>
      <c r="IJI267" s="255"/>
      <c r="IJJ267" s="255"/>
      <c r="IJK267" s="255"/>
      <c r="IJL267" s="255"/>
      <c r="IJM267" s="255"/>
      <c r="IJN267" s="255"/>
      <c r="IJO267" s="255"/>
      <c r="IJP267" s="255"/>
      <c r="IJQ267" s="255"/>
      <c r="IJR267" s="255"/>
      <c r="IJS267" s="255"/>
      <c r="IJT267" s="255"/>
      <c r="IJU267" s="255"/>
      <c r="IJV267" s="255"/>
      <c r="IJW267" s="255"/>
      <c r="IJX267" s="255"/>
      <c r="IJY267" s="255"/>
      <c r="IJZ267" s="255"/>
      <c r="IKA267" s="255"/>
      <c r="IKB267" s="255"/>
      <c r="IKC267" s="255"/>
      <c r="IKD267" s="255"/>
      <c r="IKE267" s="255"/>
      <c r="IKF267" s="255"/>
      <c r="IKG267" s="255"/>
      <c r="IKH267" s="255"/>
      <c r="IKI267" s="255"/>
      <c r="IKJ267" s="255"/>
      <c r="IKK267" s="255"/>
      <c r="IKL267" s="255"/>
      <c r="IKM267" s="255"/>
      <c r="IKN267" s="255"/>
      <c r="IKO267" s="255"/>
      <c r="IKP267" s="255"/>
      <c r="IKQ267" s="255"/>
      <c r="IKR267" s="255"/>
      <c r="IKS267" s="255"/>
      <c r="IKT267" s="255"/>
      <c r="IKU267" s="255"/>
      <c r="IKV267" s="255"/>
      <c r="IKW267" s="255"/>
      <c r="IKX267" s="255"/>
      <c r="IKY267" s="255"/>
      <c r="IKZ267" s="255"/>
      <c r="ILA267" s="255"/>
      <c r="ILB267" s="255"/>
      <c r="ILC267" s="255"/>
      <c r="ILD267" s="255"/>
      <c r="ILE267" s="255"/>
      <c r="ILF267" s="255"/>
      <c r="ILG267" s="255"/>
      <c r="ILH267" s="255"/>
      <c r="ILI267" s="255"/>
      <c r="ILJ267" s="255"/>
      <c r="ILK267" s="255"/>
      <c r="ILL267" s="255"/>
      <c r="ILM267" s="255"/>
      <c r="ILN267" s="255"/>
      <c r="ILO267" s="255"/>
      <c r="ILP267" s="255"/>
      <c r="ILQ267" s="255"/>
      <c r="ILR267" s="255"/>
      <c r="ILS267" s="255"/>
      <c r="ILT267" s="255"/>
      <c r="ILU267" s="255"/>
      <c r="ILV267" s="255"/>
      <c r="ILW267" s="255"/>
      <c r="ILX267" s="255"/>
      <c r="ILY267" s="255"/>
      <c r="ILZ267" s="255"/>
      <c r="IMA267" s="255"/>
      <c r="IMB267" s="255"/>
      <c r="IMC267" s="255"/>
      <c r="IMD267" s="255"/>
      <c r="IME267" s="255"/>
      <c r="IMF267" s="255"/>
      <c r="IMG267" s="255"/>
      <c r="IMH267" s="255"/>
      <c r="IMI267" s="255"/>
      <c r="IMJ267" s="255"/>
      <c r="IMK267" s="255"/>
      <c r="IML267" s="255"/>
      <c r="IMM267" s="255"/>
      <c r="IMN267" s="255"/>
      <c r="IMO267" s="255"/>
      <c r="IMP267" s="255"/>
      <c r="IMQ267" s="255"/>
      <c r="IMR267" s="255"/>
      <c r="IMS267" s="255"/>
      <c r="IMT267" s="255"/>
      <c r="IMU267" s="255"/>
      <c r="IMV267" s="255"/>
      <c r="IMW267" s="255"/>
      <c r="IMX267" s="255"/>
      <c r="IMY267" s="255"/>
      <c r="IMZ267" s="255"/>
      <c r="INA267" s="255"/>
      <c r="INB267" s="255"/>
      <c r="INC267" s="255"/>
      <c r="IND267" s="255"/>
      <c r="INE267" s="255"/>
      <c r="INF267" s="255"/>
      <c r="ING267" s="255"/>
      <c r="INH267" s="255"/>
      <c r="INI267" s="255"/>
      <c r="INJ267" s="255"/>
      <c r="INK267" s="255"/>
      <c r="INL267" s="255"/>
      <c r="INM267" s="255"/>
      <c r="INN267" s="255"/>
      <c r="INO267" s="255"/>
      <c r="INP267" s="255"/>
      <c r="INQ267" s="255"/>
      <c r="INR267" s="255"/>
      <c r="INS267" s="255"/>
      <c r="INT267" s="255"/>
      <c r="INU267" s="255"/>
      <c r="INV267" s="255"/>
      <c r="INW267" s="255"/>
      <c r="INX267" s="255"/>
      <c r="INY267" s="255"/>
      <c r="INZ267" s="255"/>
      <c r="IOA267" s="255"/>
      <c r="IOB267" s="255"/>
      <c r="IOC267" s="255"/>
      <c r="IOD267" s="255"/>
      <c r="IOE267" s="255"/>
      <c r="IOF267" s="255"/>
      <c r="IOG267" s="255"/>
      <c r="IOH267" s="255"/>
      <c r="IOI267" s="255"/>
      <c r="IOJ267" s="255"/>
      <c r="IOK267" s="255"/>
      <c r="IOL267" s="255"/>
      <c r="IOM267" s="255"/>
      <c r="ION267" s="255"/>
      <c r="IOO267" s="255"/>
      <c r="IOP267" s="255"/>
      <c r="IOQ267" s="255"/>
      <c r="IOR267" s="255"/>
      <c r="IOS267" s="255"/>
      <c r="IOT267" s="255"/>
      <c r="IOU267" s="255"/>
      <c r="IOV267" s="255"/>
      <c r="IOW267" s="255"/>
      <c r="IOX267" s="255"/>
      <c r="IOY267" s="255"/>
      <c r="IOZ267" s="255"/>
      <c r="IPA267" s="255"/>
      <c r="IPB267" s="255"/>
      <c r="IPC267" s="255"/>
      <c r="IPD267" s="255"/>
      <c r="IPE267" s="255"/>
      <c r="IPF267" s="255"/>
      <c r="IPG267" s="255"/>
      <c r="IPH267" s="255"/>
      <c r="IPI267" s="255"/>
      <c r="IPJ267" s="255"/>
      <c r="IPK267" s="255"/>
      <c r="IPL267" s="255"/>
      <c r="IPM267" s="255"/>
      <c r="IPN267" s="255"/>
      <c r="IPO267" s="255"/>
      <c r="IPP267" s="255"/>
      <c r="IPQ267" s="255"/>
      <c r="IPR267" s="255"/>
      <c r="IPS267" s="255"/>
      <c r="IPT267" s="255"/>
      <c r="IPU267" s="255"/>
      <c r="IPV267" s="255"/>
      <c r="IPW267" s="255"/>
      <c r="IPX267" s="255"/>
      <c r="IPY267" s="255"/>
      <c r="IPZ267" s="255"/>
      <c r="IQA267" s="255"/>
      <c r="IQB267" s="255"/>
      <c r="IQC267" s="255"/>
      <c r="IQD267" s="255"/>
      <c r="IQE267" s="255"/>
      <c r="IQF267" s="255"/>
      <c r="IQG267" s="255"/>
      <c r="IQH267" s="255"/>
      <c r="IQI267" s="255"/>
      <c r="IQJ267" s="255"/>
      <c r="IQK267" s="255"/>
      <c r="IQL267" s="255"/>
      <c r="IQM267" s="255"/>
      <c r="IQN267" s="255"/>
      <c r="IQO267" s="255"/>
      <c r="IQP267" s="255"/>
      <c r="IQQ267" s="255"/>
      <c r="IQR267" s="255"/>
      <c r="IQS267" s="255"/>
      <c r="IQT267" s="255"/>
      <c r="IQU267" s="255"/>
      <c r="IQV267" s="255"/>
      <c r="IQW267" s="255"/>
      <c r="IQX267" s="255"/>
      <c r="IQY267" s="255"/>
      <c r="IQZ267" s="255"/>
      <c r="IRA267" s="255"/>
      <c r="IRB267" s="255"/>
      <c r="IRC267" s="255"/>
      <c r="IRD267" s="255"/>
      <c r="IRE267" s="255"/>
      <c r="IRF267" s="255"/>
      <c r="IRG267" s="255"/>
      <c r="IRH267" s="255"/>
      <c r="IRI267" s="255"/>
      <c r="IRJ267" s="255"/>
      <c r="IRK267" s="255"/>
      <c r="IRL267" s="255"/>
      <c r="IRM267" s="255"/>
      <c r="IRN267" s="255"/>
      <c r="IRO267" s="255"/>
      <c r="IRP267" s="255"/>
      <c r="IRQ267" s="255"/>
      <c r="IRR267" s="255"/>
      <c r="IRS267" s="255"/>
      <c r="IRT267" s="255"/>
      <c r="IRU267" s="255"/>
      <c r="IRV267" s="255"/>
      <c r="IRW267" s="255"/>
      <c r="IRX267" s="255"/>
      <c r="IRY267" s="255"/>
      <c r="IRZ267" s="255"/>
      <c r="ISA267" s="255"/>
      <c r="ISB267" s="255"/>
      <c r="ISC267" s="255"/>
      <c r="ISD267" s="255"/>
      <c r="ISE267" s="255"/>
      <c r="ISF267" s="255"/>
      <c r="ISG267" s="255"/>
      <c r="ISH267" s="255"/>
      <c r="ISI267" s="255"/>
      <c r="ISJ267" s="255"/>
      <c r="ISK267" s="255"/>
      <c r="ISL267" s="255"/>
      <c r="ISM267" s="255"/>
      <c r="ISN267" s="255"/>
      <c r="ISO267" s="255"/>
      <c r="ISP267" s="255"/>
      <c r="ISQ267" s="255"/>
      <c r="ISR267" s="255"/>
      <c r="ISS267" s="255"/>
      <c r="IST267" s="255"/>
      <c r="ISU267" s="255"/>
      <c r="ISV267" s="255"/>
      <c r="ISW267" s="255"/>
      <c r="ISX267" s="255"/>
      <c r="ISY267" s="255"/>
      <c r="ISZ267" s="255"/>
      <c r="ITA267" s="255"/>
      <c r="ITB267" s="255"/>
      <c r="ITC267" s="255"/>
      <c r="ITD267" s="255"/>
      <c r="ITE267" s="255"/>
      <c r="ITF267" s="255"/>
      <c r="ITG267" s="255"/>
      <c r="ITH267" s="255"/>
      <c r="ITI267" s="255"/>
      <c r="ITJ267" s="255"/>
      <c r="ITK267" s="255"/>
      <c r="ITL267" s="255"/>
      <c r="ITM267" s="255"/>
      <c r="ITN267" s="255"/>
      <c r="ITO267" s="255"/>
      <c r="ITP267" s="255"/>
      <c r="ITQ267" s="255"/>
      <c r="ITR267" s="255"/>
      <c r="ITS267" s="255"/>
      <c r="ITT267" s="255"/>
      <c r="ITU267" s="255"/>
      <c r="ITV267" s="255"/>
      <c r="ITW267" s="255"/>
      <c r="ITX267" s="255"/>
      <c r="ITY267" s="255"/>
      <c r="ITZ267" s="255"/>
      <c r="IUA267" s="255"/>
      <c r="IUB267" s="255"/>
      <c r="IUC267" s="255"/>
      <c r="IUD267" s="255"/>
      <c r="IUE267" s="255"/>
      <c r="IUF267" s="255"/>
      <c r="IUG267" s="255"/>
      <c r="IUH267" s="255"/>
      <c r="IUI267" s="255"/>
      <c r="IUJ267" s="255"/>
      <c r="IUK267" s="255"/>
      <c r="IUL267" s="255"/>
      <c r="IUM267" s="255"/>
      <c r="IUN267" s="255"/>
      <c r="IUO267" s="255"/>
      <c r="IUP267" s="255"/>
      <c r="IUQ267" s="255"/>
      <c r="IUR267" s="255"/>
      <c r="IUS267" s="255"/>
      <c r="IUT267" s="255"/>
      <c r="IUU267" s="255"/>
      <c r="IUV267" s="255"/>
      <c r="IUW267" s="255"/>
      <c r="IUX267" s="255"/>
      <c r="IUY267" s="255"/>
      <c r="IUZ267" s="255"/>
      <c r="IVA267" s="255"/>
      <c r="IVB267" s="255"/>
      <c r="IVC267" s="255"/>
      <c r="IVD267" s="255"/>
      <c r="IVE267" s="255"/>
      <c r="IVF267" s="255"/>
      <c r="IVG267" s="255"/>
      <c r="IVH267" s="255"/>
      <c r="IVI267" s="255"/>
      <c r="IVJ267" s="255"/>
      <c r="IVK267" s="255"/>
      <c r="IVL267" s="255"/>
      <c r="IVM267" s="255"/>
      <c r="IVN267" s="255"/>
      <c r="IVO267" s="255"/>
      <c r="IVP267" s="255"/>
      <c r="IVQ267" s="255"/>
      <c r="IVR267" s="255"/>
      <c r="IVS267" s="255"/>
      <c r="IVT267" s="255"/>
      <c r="IVU267" s="255"/>
      <c r="IVV267" s="255"/>
      <c r="IVW267" s="255"/>
      <c r="IVX267" s="255"/>
      <c r="IVY267" s="255"/>
      <c r="IVZ267" s="255"/>
      <c r="IWA267" s="255"/>
      <c r="IWB267" s="255"/>
      <c r="IWC267" s="255"/>
      <c r="IWD267" s="255"/>
      <c r="IWE267" s="255"/>
      <c r="IWF267" s="255"/>
      <c r="IWG267" s="255"/>
      <c r="IWH267" s="255"/>
      <c r="IWI267" s="255"/>
      <c r="IWJ267" s="255"/>
      <c r="IWK267" s="255"/>
      <c r="IWL267" s="255"/>
      <c r="IWM267" s="255"/>
      <c r="IWN267" s="255"/>
      <c r="IWO267" s="255"/>
      <c r="IWP267" s="255"/>
      <c r="IWQ267" s="255"/>
      <c r="IWR267" s="255"/>
      <c r="IWS267" s="255"/>
      <c r="IWT267" s="255"/>
      <c r="IWU267" s="255"/>
      <c r="IWV267" s="255"/>
      <c r="IWW267" s="255"/>
      <c r="IWX267" s="255"/>
      <c r="IWY267" s="255"/>
      <c r="IWZ267" s="255"/>
      <c r="IXA267" s="255"/>
      <c r="IXB267" s="255"/>
      <c r="IXC267" s="255"/>
      <c r="IXD267" s="255"/>
      <c r="IXE267" s="255"/>
      <c r="IXF267" s="255"/>
      <c r="IXG267" s="255"/>
      <c r="IXH267" s="255"/>
      <c r="IXI267" s="255"/>
      <c r="IXJ267" s="255"/>
      <c r="IXK267" s="255"/>
      <c r="IXL267" s="255"/>
      <c r="IXM267" s="255"/>
      <c r="IXN267" s="255"/>
      <c r="IXO267" s="255"/>
      <c r="IXP267" s="255"/>
      <c r="IXQ267" s="255"/>
      <c r="IXR267" s="255"/>
      <c r="IXS267" s="255"/>
      <c r="IXT267" s="255"/>
      <c r="IXU267" s="255"/>
      <c r="IXV267" s="255"/>
      <c r="IXW267" s="255"/>
      <c r="IXX267" s="255"/>
      <c r="IXY267" s="255"/>
      <c r="IXZ267" s="255"/>
      <c r="IYA267" s="255"/>
      <c r="IYB267" s="255"/>
      <c r="IYC267" s="255"/>
      <c r="IYD267" s="255"/>
      <c r="IYE267" s="255"/>
      <c r="IYF267" s="255"/>
      <c r="IYG267" s="255"/>
      <c r="IYH267" s="255"/>
      <c r="IYI267" s="255"/>
      <c r="IYJ267" s="255"/>
      <c r="IYK267" s="255"/>
      <c r="IYL267" s="255"/>
      <c r="IYM267" s="255"/>
      <c r="IYN267" s="255"/>
      <c r="IYO267" s="255"/>
      <c r="IYP267" s="255"/>
      <c r="IYQ267" s="255"/>
      <c r="IYR267" s="255"/>
      <c r="IYS267" s="255"/>
      <c r="IYT267" s="255"/>
      <c r="IYU267" s="255"/>
      <c r="IYV267" s="255"/>
      <c r="IYW267" s="255"/>
      <c r="IYX267" s="255"/>
      <c r="IYY267" s="255"/>
      <c r="IYZ267" s="255"/>
      <c r="IZA267" s="255"/>
      <c r="IZB267" s="255"/>
      <c r="IZC267" s="255"/>
      <c r="IZD267" s="255"/>
      <c r="IZE267" s="255"/>
      <c r="IZF267" s="255"/>
      <c r="IZG267" s="255"/>
      <c r="IZH267" s="255"/>
      <c r="IZI267" s="255"/>
      <c r="IZJ267" s="255"/>
      <c r="IZK267" s="255"/>
      <c r="IZL267" s="255"/>
      <c r="IZM267" s="255"/>
      <c r="IZN267" s="255"/>
      <c r="IZO267" s="255"/>
      <c r="IZP267" s="255"/>
      <c r="IZQ267" s="255"/>
      <c r="IZR267" s="255"/>
      <c r="IZS267" s="255"/>
      <c r="IZT267" s="255"/>
      <c r="IZU267" s="255"/>
      <c r="IZV267" s="255"/>
      <c r="IZW267" s="255"/>
      <c r="IZX267" s="255"/>
      <c r="IZY267" s="255"/>
      <c r="IZZ267" s="255"/>
      <c r="JAA267" s="255"/>
      <c r="JAB267" s="255"/>
      <c r="JAC267" s="255"/>
      <c r="JAD267" s="255"/>
      <c r="JAE267" s="255"/>
      <c r="JAF267" s="255"/>
      <c r="JAG267" s="255"/>
      <c r="JAH267" s="255"/>
      <c r="JAI267" s="255"/>
      <c r="JAJ267" s="255"/>
      <c r="JAK267" s="255"/>
      <c r="JAL267" s="255"/>
      <c r="JAM267" s="255"/>
      <c r="JAN267" s="255"/>
      <c r="JAO267" s="255"/>
      <c r="JAP267" s="255"/>
      <c r="JAQ267" s="255"/>
      <c r="JAR267" s="255"/>
      <c r="JAS267" s="255"/>
      <c r="JAT267" s="255"/>
      <c r="JAU267" s="255"/>
      <c r="JAV267" s="255"/>
      <c r="JAW267" s="255"/>
      <c r="JAX267" s="255"/>
      <c r="JAY267" s="255"/>
      <c r="JAZ267" s="255"/>
      <c r="JBA267" s="255"/>
      <c r="JBB267" s="255"/>
      <c r="JBC267" s="255"/>
      <c r="JBD267" s="255"/>
      <c r="JBE267" s="255"/>
      <c r="JBF267" s="255"/>
      <c r="JBG267" s="255"/>
      <c r="JBH267" s="255"/>
      <c r="JBI267" s="255"/>
      <c r="JBJ267" s="255"/>
      <c r="JBK267" s="255"/>
      <c r="JBL267" s="255"/>
      <c r="JBM267" s="255"/>
      <c r="JBN267" s="255"/>
      <c r="JBO267" s="255"/>
      <c r="JBP267" s="255"/>
      <c r="JBQ267" s="255"/>
      <c r="JBR267" s="255"/>
      <c r="JBS267" s="255"/>
      <c r="JBT267" s="255"/>
      <c r="JBU267" s="255"/>
      <c r="JBV267" s="255"/>
      <c r="JBW267" s="255"/>
      <c r="JBX267" s="255"/>
      <c r="JBY267" s="255"/>
      <c r="JBZ267" s="255"/>
      <c r="JCA267" s="255"/>
      <c r="JCB267" s="255"/>
      <c r="JCC267" s="255"/>
      <c r="JCD267" s="255"/>
      <c r="JCE267" s="255"/>
      <c r="JCF267" s="255"/>
      <c r="JCG267" s="255"/>
      <c r="JCH267" s="255"/>
      <c r="JCI267" s="255"/>
      <c r="JCJ267" s="255"/>
      <c r="JCK267" s="255"/>
      <c r="JCL267" s="255"/>
      <c r="JCM267" s="255"/>
      <c r="JCN267" s="255"/>
      <c r="JCO267" s="255"/>
      <c r="JCP267" s="255"/>
      <c r="JCQ267" s="255"/>
      <c r="JCR267" s="255"/>
      <c r="JCS267" s="255"/>
      <c r="JCT267" s="255"/>
      <c r="JCU267" s="255"/>
      <c r="JCV267" s="255"/>
      <c r="JCW267" s="255"/>
      <c r="JCX267" s="255"/>
      <c r="JCY267" s="255"/>
      <c r="JCZ267" s="255"/>
      <c r="JDA267" s="255"/>
      <c r="JDB267" s="255"/>
      <c r="JDC267" s="255"/>
      <c r="JDD267" s="255"/>
      <c r="JDE267" s="255"/>
      <c r="JDF267" s="255"/>
      <c r="JDG267" s="255"/>
      <c r="JDH267" s="255"/>
      <c r="JDI267" s="255"/>
      <c r="JDJ267" s="255"/>
      <c r="JDK267" s="255"/>
      <c r="JDL267" s="255"/>
      <c r="JDM267" s="255"/>
      <c r="JDN267" s="255"/>
      <c r="JDO267" s="255"/>
      <c r="JDP267" s="255"/>
      <c r="JDQ267" s="255"/>
      <c r="JDR267" s="255"/>
      <c r="JDS267" s="255"/>
      <c r="JDT267" s="255"/>
      <c r="JDU267" s="255"/>
      <c r="JDV267" s="255"/>
      <c r="JDW267" s="255"/>
      <c r="JDX267" s="255"/>
      <c r="JDY267" s="255"/>
      <c r="JDZ267" s="255"/>
      <c r="JEA267" s="255"/>
      <c r="JEB267" s="255"/>
      <c r="JEC267" s="255"/>
      <c r="JED267" s="255"/>
      <c r="JEE267" s="255"/>
      <c r="JEF267" s="255"/>
      <c r="JEG267" s="255"/>
      <c r="JEH267" s="255"/>
      <c r="JEI267" s="255"/>
      <c r="JEJ267" s="255"/>
      <c r="JEK267" s="255"/>
      <c r="JEL267" s="255"/>
      <c r="JEM267" s="255"/>
      <c r="JEN267" s="255"/>
      <c r="JEO267" s="255"/>
      <c r="JEP267" s="255"/>
      <c r="JEQ267" s="255"/>
      <c r="JER267" s="255"/>
      <c r="JES267" s="255"/>
      <c r="JET267" s="255"/>
      <c r="JEU267" s="255"/>
      <c r="JEV267" s="255"/>
      <c r="JEW267" s="255"/>
      <c r="JEX267" s="255"/>
      <c r="JEY267" s="255"/>
      <c r="JEZ267" s="255"/>
      <c r="JFA267" s="255"/>
      <c r="JFB267" s="255"/>
      <c r="JFC267" s="255"/>
      <c r="JFD267" s="255"/>
      <c r="JFE267" s="255"/>
      <c r="JFF267" s="255"/>
      <c r="JFG267" s="255"/>
      <c r="JFH267" s="255"/>
      <c r="JFI267" s="255"/>
      <c r="JFJ267" s="255"/>
      <c r="JFK267" s="255"/>
      <c r="JFL267" s="255"/>
      <c r="JFM267" s="255"/>
      <c r="JFN267" s="255"/>
      <c r="JFO267" s="255"/>
      <c r="JFP267" s="255"/>
      <c r="JFQ267" s="255"/>
      <c r="JFR267" s="255"/>
      <c r="JFS267" s="255"/>
      <c r="JFT267" s="255"/>
      <c r="JFU267" s="255"/>
      <c r="JFV267" s="255"/>
      <c r="JFW267" s="255"/>
      <c r="JFX267" s="255"/>
      <c r="JFY267" s="255"/>
      <c r="JFZ267" s="255"/>
      <c r="JGA267" s="255"/>
      <c r="JGB267" s="255"/>
      <c r="JGC267" s="255"/>
      <c r="JGD267" s="255"/>
      <c r="JGE267" s="255"/>
      <c r="JGF267" s="255"/>
      <c r="JGG267" s="255"/>
      <c r="JGH267" s="255"/>
      <c r="JGI267" s="255"/>
      <c r="JGJ267" s="255"/>
      <c r="JGK267" s="255"/>
      <c r="JGL267" s="255"/>
      <c r="JGM267" s="255"/>
      <c r="JGN267" s="255"/>
      <c r="JGO267" s="255"/>
      <c r="JGP267" s="255"/>
      <c r="JGQ267" s="255"/>
      <c r="JGR267" s="255"/>
      <c r="JGS267" s="255"/>
      <c r="JGT267" s="255"/>
      <c r="JGU267" s="255"/>
      <c r="JGV267" s="255"/>
      <c r="JGW267" s="255"/>
      <c r="JGX267" s="255"/>
      <c r="JGY267" s="255"/>
      <c r="JGZ267" s="255"/>
      <c r="JHA267" s="255"/>
      <c r="JHB267" s="255"/>
      <c r="JHC267" s="255"/>
      <c r="JHD267" s="255"/>
      <c r="JHE267" s="255"/>
      <c r="JHF267" s="255"/>
      <c r="JHG267" s="255"/>
      <c r="JHH267" s="255"/>
      <c r="JHI267" s="255"/>
      <c r="JHJ267" s="255"/>
      <c r="JHK267" s="255"/>
      <c r="JHL267" s="255"/>
      <c r="JHM267" s="255"/>
      <c r="JHN267" s="255"/>
      <c r="JHO267" s="255"/>
      <c r="JHP267" s="255"/>
      <c r="JHQ267" s="255"/>
      <c r="JHR267" s="255"/>
      <c r="JHS267" s="255"/>
      <c r="JHT267" s="255"/>
      <c r="JHU267" s="255"/>
      <c r="JHV267" s="255"/>
      <c r="JHW267" s="255"/>
      <c r="JHX267" s="255"/>
      <c r="JHY267" s="255"/>
      <c r="JHZ267" s="255"/>
      <c r="JIA267" s="255"/>
      <c r="JIB267" s="255"/>
      <c r="JIC267" s="255"/>
      <c r="JID267" s="255"/>
      <c r="JIE267" s="255"/>
      <c r="JIF267" s="255"/>
      <c r="JIG267" s="255"/>
      <c r="JIH267" s="255"/>
      <c r="JII267" s="255"/>
      <c r="JIJ267" s="255"/>
      <c r="JIK267" s="255"/>
      <c r="JIL267" s="255"/>
      <c r="JIM267" s="255"/>
      <c r="JIN267" s="255"/>
      <c r="JIO267" s="255"/>
      <c r="JIP267" s="255"/>
      <c r="JIQ267" s="255"/>
      <c r="JIR267" s="255"/>
      <c r="JIS267" s="255"/>
      <c r="JIT267" s="255"/>
      <c r="JIU267" s="255"/>
      <c r="JIV267" s="255"/>
      <c r="JIW267" s="255"/>
      <c r="JIX267" s="255"/>
      <c r="JIY267" s="255"/>
      <c r="JIZ267" s="255"/>
      <c r="JJA267" s="255"/>
      <c r="JJB267" s="255"/>
      <c r="JJC267" s="255"/>
      <c r="JJD267" s="255"/>
      <c r="JJE267" s="255"/>
      <c r="JJF267" s="255"/>
      <c r="JJG267" s="255"/>
      <c r="JJH267" s="255"/>
      <c r="JJI267" s="255"/>
      <c r="JJJ267" s="255"/>
      <c r="JJK267" s="255"/>
      <c r="JJL267" s="255"/>
      <c r="JJM267" s="255"/>
      <c r="JJN267" s="255"/>
      <c r="JJO267" s="255"/>
      <c r="JJP267" s="255"/>
      <c r="JJQ267" s="255"/>
      <c r="JJR267" s="255"/>
      <c r="JJS267" s="255"/>
      <c r="JJT267" s="255"/>
      <c r="JJU267" s="255"/>
      <c r="JJV267" s="255"/>
      <c r="JJW267" s="255"/>
      <c r="JJX267" s="255"/>
      <c r="JJY267" s="255"/>
      <c r="JJZ267" s="255"/>
      <c r="JKA267" s="255"/>
      <c r="JKB267" s="255"/>
      <c r="JKC267" s="255"/>
      <c r="JKD267" s="255"/>
      <c r="JKE267" s="255"/>
      <c r="JKF267" s="255"/>
      <c r="JKG267" s="255"/>
      <c r="JKH267" s="255"/>
      <c r="JKI267" s="255"/>
      <c r="JKJ267" s="255"/>
      <c r="JKK267" s="255"/>
      <c r="JKL267" s="255"/>
      <c r="JKM267" s="255"/>
      <c r="JKN267" s="255"/>
      <c r="JKO267" s="255"/>
      <c r="JKP267" s="255"/>
      <c r="JKQ267" s="255"/>
      <c r="JKR267" s="255"/>
      <c r="JKS267" s="255"/>
      <c r="JKT267" s="255"/>
      <c r="JKU267" s="255"/>
      <c r="JKV267" s="255"/>
      <c r="JKW267" s="255"/>
      <c r="JKX267" s="255"/>
      <c r="JKY267" s="255"/>
      <c r="JKZ267" s="255"/>
      <c r="JLA267" s="255"/>
      <c r="JLB267" s="255"/>
      <c r="JLC267" s="255"/>
      <c r="JLD267" s="255"/>
      <c r="JLE267" s="255"/>
      <c r="JLF267" s="255"/>
      <c r="JLG267" s="255"/>
      <c r="JLH267" s="255"/>
      <c r="JLI267" s="255"/>
      <c r="JLJ267" s="255"/>
      <c r="JLK267" s="255"/>
      <c r="JLL267" s="255"/>
      <c r="JLM267" s="255"/>
      <c r="JLN267" s="255"/>
      <c r="JLO267" s="255"/>
      <c r="JLP267" s="255"/>
      <c r="JLQ267" s="255"/>
      <c r="JLR267" s="255"/>
      <c r="JLS267" s="255"/>
      <c r="JLT267" s="255"/>
      <c r="JLU267" s="255"/>
      <c r="JLV267" s="255"/>
      <c r="JLW267" s="255"/>
      <c r="JLX267" s="255"/>
      <c r="JLY267" s="255"/>
      <c r="JLZ267" s="255"/>
      <c r="JMA267" s="255"/>
      <c r="JMB267" s="255"/>
      <c r="JMC267" s="255"/>
      <c r="JMD267" s="255"/>
      <c r="JME267" s="255"/>
      <c r="JMF267" s="255"/>
      <c r="JMG267" s="255"/>
      <c r="JMH267" s="255"/>
      <c r="JMI267" s="255"/>
      <c r="JMJ267" s="255"/>
      <c r="JMK267" s="255"/>
      <c r="JML267" s="255"/>
      <c r="JMM267" s="255"/>
      <c r="JMN267" s="255"/>
      <c r="JMO267" s="255"/>
      <c r="JMP267" s="255"/>
      <c r="JMQ267" s="255"/>
      <c r="JMR267" s="255"/>
      <c r="JMS267" s="255"/>
      <c r="JMT267" s="255"/>
      <c r="JMU267" s="255"/>
      <c r="JMV267" s="255"/>
      <c r="JMW267" s="255"/>
      <c r="JMX267" s="255"/>
      <c r="JMY267" s="255"/>
      <c r="JMZ267" s="255"/>
      <c r="JNA267" s="255"/>
      <c r="JNB267" s="255"/>
      <c r="JNC267" s="255"/>
      <c r="JND267" s="255"/>
      <c r="JNE267" s="255"/>
      <c r="JNF267" s="255"/>
      <c r="JNG267" s="255"/>
      <c r="JNH267" s="255"/>
      <c r="JNI267" s="255"/>
      <c r="JNJ267" s="255"/>
      <c r="JNK267" s="255"/>
      <c r="JNL267" s="255"/>
      <c r="JNM267" s="255"/>
      <c r="JNN267" s="255"/>
      <c r="JNO267" s="255"/>
      <c r="JNP267" s="255"/>
      <c r="JNQ267" s="255"/>
      <c r="JNR267" s="255"/>
      <c r="JNS267" s="255"/>
      <c r="JNT267" s="255"/>
      <c r="JNU267" s="255"/>
      <c r="JNV267" s="255"/>
      <c r="JNW267" s="255"/>
      <c r="JNX267" s="255"/>
      <c r="JNY267" s="255"/>
      <c r="JNZ267" s="255"/>
      <c r="JOA267" s="255"/>
      <c r="JOB267" s="255"/>
      <c r="JOC267" s="255"/>
      <c r="JOD267" s="255"/>
      <c r="JOE267" s="255"/>
      <c r="JOF267" s="255"/>
      <c r="JOG267" s="255"/>
      <c r="JOH267" s="255"/>
      <c r="JOI267" s="255"/>
      <c r="JOJ267" s="255"/>
      <c r="JOK267" s="255"/>
      <c r="JOL267" s="255"/>
      <c r="JOM267" s="255"/>
      <c r="JON267" s="255"/>
      <c r="JOO267" s="255"/>
      <c r="JOP267" s="255"/>
      <c r="JOQ267" s="255"/>
      <c r="JOR267" s="255"/>
      <c r="JOS267" s="255"/>
      <c r="JOT267" s="255"/>
      <c r="JOU267" s="255"/>
      <c r="JOV267" s="255"/>
      <c r="JOW267" s="255"/>
      <c r="JOX267" s="255"/>
      <c r="JOY267" s="255"/>
      <c r="JOZ267" s="255"/>
      <c r="JPA267" s="255"/>
      <c r="JPB267" s="255"/>
      <c r="JPC267" s="255"/>
      <c r="JPD267" s="255"/>
      <c r="JPE267" s="255"/>
      <c r="JPF267" s="255"/>
      <c r="JPG267" s="255"/>
      <c r="JPH267" s="255"/>
      <c r="JPI267" s="255"/>
      <c r="JPJ267" s="255"/>
      <c r="JPK267" s="255"/>
      <c r="JPL267" s="255"/>
      <c r="JPM267" s="255"/>
      <c r="JPN267" s="255"/>
      <c r="JPO267" s="255"/>
      <c r="JPP267" s="255"/>
      <c r="JPQ267" s="255"/>
      <c r="JPR267" s="255"/>
      <c r="JPS267" s="255"/>
      <c r="JPT267" s="255"/>
      <c r="JPU267" s="255"/>
      <c r="JPV267" s="255"/>
      <c r="JPW267" s="255"/>
      <c r="JPX267" s="255"/>
      <c r="JPY267" s="255"/>
      <c r="JPZ267" s="255"/>
      <c r="JQA267" s="255"/>
      <c r="JQB267" s="255"/>
      <c r="JQC267" s="255"/>
      <c r="JQD267" s="255"/>
      <c r="JQE267" s="255"/>
      <c r="JQF267" s="255"/>
      <c r="JQG267" s="255"/>
      <c r="JQH267" s="255"/>
      <c r="JQI267" s="255"/>
      <c r="JQJ267" s="255"/>
      <c r="JQK267" s="255"/>
      <c r="JQL267" s="255"/>
      <c r="JQM267" s="255"/>
      <c r="JQN267" s="255"/>
      <c r="JQO267" s="255"/>
      <c r="JQP267" s="255"/>
      <c r="JQQ267" s="255"/>
      <c r="JQR267" s="255"/>
      <c r="JQS267" s="255"/>
      <c r="JQT267" s="255"/>
      <c r="JQU267" s="255"/>
      <c r="JQV267" s="255"/>
      <c r="JQW267" s="255"/>
      <c r="JQX267" s="255"/>
      <c r="JQY267" s="255"/>
      <c r="JQZ267" s="255"/>
      <c r="JRA267" s="255"/>
      <c r="JRB267" s="255"/>
      <c r="JRC267" s="255"/>
      <c r="JRD267" s="255"/>
      <c r="JRE267" s="255"/>
      <c r="JRF267" s="255"/>
      <c r="JRG267" s="255"/>
      <c r="JRH267" s="255"/>
      <c r="JRI267" s="255"/>
      <c r="JRJ267" s="255"/>
      <c r="JRK267" s="255"/>
      <c r="JRL267" s="255"/>
      <c r="JRM267" s="255"/>
      <c r="JRN267" s="255"/>
      <c r="JRO267" s="255"/>
      <c r="JRP267" s="255"/>
      <c r="JRQ267" s="255"/>
      <c r="JRR267" s="255"/>
      <c r="JRS267" s="255"/>
      <c r="JRT267" s="255"/>
      <c r="JRU267" s="255"/>
      <c r="JRV267" s="255"/>
      <c r="JRW267" s="255"/>
      <c r="JRX267" s="255"/>
      <c r="JRY267" s="255"/>
      <c r="JRZ267" s="255"/>
      <c r="JSA267" s="255"/>
      <c r="JSB267" s="255"/>
      <c r="JSC267" s="255"/>
      <c r="JSD267" s="255"/>
      <c r="JSE267" s="255"/>
      <c r="JSF267" s="255"/>
      <c r="JSG267" s="255"/>
      <c r="JSH267" s="255"/>
      <c r="JSI267" s="255"/>
      <c r="JSJ267" s="255"/>
      <c r="JSK267" s="255"/>
      <c r="JSL267" s="255"/>
      <c r="JSM267" s="255"/>
      <c r="JSN267" s="255"/>
      <c r="JSO267" s="255"/>
      <c r="JSP267" s="255"/>
      <c r="JSQ267" s="255"/>
      <c r="JSR267" s="255"/>
      <c r="JSS267" s="255"/>
      <c r="JST267" s="255"/>
      <c r="JSU267" s="255"/>
      <c r="JSV267" s="255"/>
      <c r="JSW267" s="255"/>
      <c r="JSX267" s="255"/>
      <c r="JSY267" s="255"/>
      <c r="JSZ267" s="255"/>
      <c r="JTA267" s="255"/>
      <c r="JTB267" s="255"/>
      <c r="JTC267" s="255"/>
      <c r="JTD267" s="255"/>
      <c r="JTE267" s="255"/>
      <c r="JTF267" s="255"/>
      <c r="JTG267" s="255"/>
      <c r="JTH267" s="255"/>
      <c r="JTI267" s="255"/>
      <c r="JTJ267" s="255"/>
      <c r="JTK267" s="255"/>
      <c r="JTL267" s="255"/>
      <c r="JTM267" s="255"/>
      <c r="JTN267" s="255"/>
      <c r="JTO267" s="255"/>
      <c r="JTP267" s="255"/>
      <c r="JTQ267" s="255"/>
      <c r="JTR267" s="255"/>
      <c r="JTS267" s="255"/>
      <c r="JTT267" s="255"/>
      <c r="JTU267" s="255"/>
      <c r="JTV267" s="255"/>
      <c r="JTW267" s="255"/>
      <c r="JTX267" s="255"/>
      <c r="JTY267" s="255"/>
      <c r="JTZ267" s="255"/>
      <c r="JUA267" s="255"/>
      <c r="JUB267" s="255"/>
      <c r="JUC267" s="255"/>
      <c r="JUD267" s="255"/>
      <c r="JUE267" s="255"/>
      <c r="JUF267" s="255"/>
      <c r="JUG267" s="255"/>
      <c r="JUH267" s="255"/>
      <c r="JUI267" s="255"/>
      <c r="JUJ267" s="255"/>
      <c r="JUK267" s="255"/>
      <c r="JUL267" s="255"/>
      <c r="JUM267" s="255"/>
      <c r="JUN267" s="255"/>
      <c r="JUO267" s="255"/>
      <c r="JUP267" s="255"/>
      <c r="JUQ267" s="255"/>
      <c r="JUR267" s="255"/>
      <c r="JUS267" s="255"/>
      <c r="JUT267" s="255"/>
      <c r="JUU267" s="255"/>
      <c r="JUV267" s="255"/>
      <c r="JUW267" s="255"/>
      <c r="JUX267" s="255"/>
      <c r="JUY267" s="255"/>
      <c r="JUZ267" s="255"/>
      <c r="JVA267" s="255"/>
      <c r="JVB267" s="255"/>
      <c r="JVC267" s="255"/>
      <c r="JVD267" s="255"/>
      <c r="JVE267" s="255"/>
      <c r="JVF267" s="255"/>
      <c r="JVG267" s="255"/>
      <c r="JVH267" s="255"/>
      <c r="JVI267" s="255"/>
      <c r="JVJ267" s="255"/>
      <c r="JVK267" s="255"/>
      <c r="JVL267" s="255"/>
      <c r="JVM267" s="255"/>
      <c r="JVN267" s="255"/>
      <c r="JVO267" s="255"/>
      <c r="JVP267" s="255"/>
      <c r="JVQ267" s="255"/>
      <c r="JVR267" s="255"/>
      <c r="JVS267" s="255"/>
      <c r="JVT267" s="255"/>
      <c r="JVU267" s="255"/>
      <c r="JVV267" s="255"/>
      <c r="JVW267" s="255"/>
      <c r="JVX267" s="255"/>
      <c r="JVY267" s="255"/>
      <c r="JVZ267" s="255"/>
      <c r="JWA267" s="255"/>
      <c r="JWB267" s="255"/>
      <c r="JWC267" s="255"/>
      <c r="JWD267" s="255"/>
      <c r="JWE267" s="255"/>
      <c r="JWF267" s="255"/>
      <c r="JWG267" s="255"/>
      <c r="JWH267" s="255"/>
      <c r="JWI267" s="255"/>
      <c r="JWJ267" s="255"/>
      <c r="JWK267" s="255"/>
      <c r="JWL267" s="255"/>
      <c r="JWM267" s="255"/>
      <c r="JWN267" s="255"/>
      <c r="JWO267" s="255"/>
      <c r="JWP267" s="255"/>
      <c r="JWQ267" s="255"/>
      <c r="JWR267" s="255"/>
      <c r="JWS267" s="255"/>
      <c r="JWT267" s="255"/>
      <c r="JWU267" s="255"/>
      <c r="JWV267" s="255"/>
      <c r="JWW267" s="255"/>
      <c r="JWX267" s="255"/>
      <c r="JWY267" s="255"/>
      <c r="JWZ267" s="255"/>
      <c r="JXA267" s="255"/>
      <c r="JXB267" s="255"/>
      <c r="JXC267" s="255"/>
      <c r="JXD267" s="255"/>
      <c r="JXE267" s="255"/>
      <c r="JXF267" s="255"/>
      <c r="JXG267" s="255"/>
      <c r="JXH267" s="255"/>
      <c r="JXI267" s="255"/>
      <c r="JXJ267" s="255"/>
      <c r="JXK267" s="255"/>
      <c r="JXL267" s="255"/>
      <c r="JXM267" s="255"/>
      <c r="JXN267" s="255"/>
      <c r="JXO267" s="255"/>
      <c r="JXP267" s="255"/>
      <c r="JXQ267" s="255"/>
      <c r="JXR267" s="255"/>
      <c r="JXS267" s="255"/>
      <c r="JXT267" s="255"/>
      <c r="JXU267" s="255"/>
      <c r="JXV267" s="255"/>
      <c r="JXW267" s="255"/>
      <c r="JXX267" s="255"/>
      <c r="JXY267" s="255"/>
      <c r="JXZ267" s="255"/>
      <c r="JYA267" s="255"/>
      <c r="JYB267" s="255"/>
      <c r="JYC267" s="255"/>
      <c r="JYD267" s="255"/>
      <c r="JYE267" s="255"/>
      <c r="JYF267" s="255"/>
      <c r="JYG267" s="255"/>
      <c r="JYH267" s="255"/>
      <c r="JYI267" s="255"/>
      <c r="JYJ267" s="255"/>
      <c r="JYK267" s="255"/>
      <c r="JYL267" s="255"/>
      <c r="JYM267" s="255"/>
      <c r="JYN267" s="255"/>
      <c r="JYO267" s="255"/>
      <c r="JYP267" s="255"/>
      <c r="JYQ267" s="255"/>
      <c r="JYR267" s="255"/>
      <c r="JYS267" s="255"/>
      <c r="JYT267" s="255"/>
      <c r="JYU267" s="255"/>
      <c r="JYV267" s="255"/>
      <c r="JYW267" s="255"/>
      <c r="JYX267" s="255"/>
      <c r="JYY267" s="255"/>
      <c r="JYZ267" s="255"/>
      <c r="JZA267" s="255"/>
      <c r="JZB267" s="255"/>
      <c r="JZC267" s="255"/>
      <c r="JZD267" s="255"/>
      <c r="JZE267" s="255"/>
      <c r="JZF267" s="255"/>
      <c r="JZG267" s="255"/>
      <c r="JZH267" s="255"/>
      <c r="JZI267" s="255"/>
      <c r="JZJ267" s="255"/>
      <c r="JZK267" s="255"/>
      <c r="JZL267" s="255"/>
      <c r="JZM267" s="255"/>
      <c r="JZN267" s="255"/>
      <c r="JZO267" s="255"/>
      <c r="JZP267" s="255"/>
      <c r="JZQ267" s="255"/>
      <c r="JZR267" s="255"/>
      <c r="JZS267" s="255"/>
      <c r="JZT267" s="255"/>
      <c r="JZU267" s="255"/>
      <c r="JZV267" s="255"/>
      <c r="JZW267" s="255"/>
      <c r="JZX267" s="255"/>
      <c r="JZY267" s="255"/>
      <c r="JZZ267" s="255"/>
      <c r="KAA267" s="255"/>
      <c r="KAB267" s="255"/>
      <c r="KAC267" s="255"/>
      <c r="KAD267" s="255"/>
      <c r="KAE267" s="255"/>
      <c r="KAF267" s="255"/>
      <c r="KAG267" s="255"/>
      <c r="KAH267" s="255"/>
      <c r="KAI267" s="255"/>
      <c r="KAJ267" s="255"/>
      <c r="KAK267" s="255"/>
      <c r="KAL267" s="255"/>
      <c r="KAM267" s="255"/>
      <c r="KAN267" s="255"/>
      <c r="KAO267" s="255"/>
      <c r="KAP267" s="255"/>
      <c r="KAQ267" s="255"/>
      <c r="KAR267" s="255"/>
      <c r="KAS267" s="255"/>
      <c r="KAT267" s="255"/>
      <c r="KAU267" s="255"/>
      <c r="KAV267" s="255"/>
      <c r="KAW267" s="255"/>
      <c r="KAX267" s="255"/>
      <c r="KAY267" s="255"/>
      <c r="KAZ267" s="255"/>
      <c r="KBA267" s="255"/>
      <c r="KBB267" s="255"/>
      <c r="KBC267" s="255"/>
      <c r="KBD267" s="255"/>
      <c r="KBE267" s="255"/>
      <c r="KBF267" s="255"/>
      <c r="KBG267" s="255"/>
      <c r="KBH267" s="255"/>
      <c r="KBI267" s="255"/>
      <c r="KBJ267" s="255"/>
      <c r="KBK267" s="255"/>
      <c r="KBL267" s="255"/>
      <c r="KBM267" s="255"/>
      <c r="KBN267" s="255"/>
      <c r="KBO267" s="255"/>
      <c r="KBP267" s="255"/>
      <c r="KBQ267" s="255"/>
      <c r="KBR267" s="255"/>
      <c r="KBS267" s="255"/>
      <c r="KBT267" s="255"/>
      <c r="KBU267" s="255"/>
      <c r="KBV267" s="255"/>
      <c r="KBW267" s="255"/>
      <c r="KBX267" s="255"/>
      <c r="KBY267" s="255"/>
      <c r="KBZ267" s="255"/>
      <c r="KCA267" s="255"/>
      <c r="KCB267" s="255"/>
      <c r="KCC267" s="255"/>
      <c r="KCD267" s="255"/>
      <c r="KCE267" s="255"/>
      <c r="KCF267" s="255"/>
      <c r="KCG267" s="255"/>
      <c r="KCH267" s="255"/>
      <c r="KCI267" s="255"/>
      <c r="KCJ267" s="255"/>
      <c r="KCK267" s="255"/>
      <c r="KCL267" s="255"/>
      <c r="KCM267" s="255"/>
      <c r="KCN267" s="255"/>
      <c r="KCO267" s="255"/>
      <c r="KCP267" s="255"/>
      <c r="KCQ267" s="255"/>
      <c r="KCR267" s="255"/>
      <c r="KCS267" s="255"/>
      <c r="KCT267" s="255"/>
      <c r="KCU267" s="255"/>
      <c r="KCV267" s="255"/>
      <c r="KCW267" s="255"/>
      <c r="KCX267" s="255"/>
      <c r="KCY267" s="255"/>
      <c r="KCZ267" s="255"/>
      <c r="KDA267" s="255"/>
      <c r="KDB267" s="255"/>
      <c r="KDC267" s="255"/>
      <c r="KDD267" s="255"/>
      <c r="KDE267" s="255"/>
      <c r="KDF267" s="255"/>
      <c r="KDG267" s="255"/>
      <c r="KDH267" s="255"/>
      <c r="KDI267" s="255"/>
      <c r="KDJ267" s="255"/>
      <c r="KDK267" s="255"/>
      <c r="KDL267" s="255"/>
      <c r="KDM267" s="255"/>
      <c r="KDN267" s="255"/>
      <c r="KDO267" s="255"/>
      <c r="KDP267" s="255"/>
      <c r="KDQ267" s="255"/>
      <c r="KDR267" s="255"/>
      <c r="KDS267" s="255"/>
      <c r="KDT267" s="255"/>
      <c r="KDU267" s="255"/>
      <c r="KDV267" s="255"/>
      <c r="KDW267" s="255"/>
      <c r="KDX267" s="255"/>
      <c r="KDY267" s="255"/>
      <c r="KDZ267" s="255"/>
      <c r="KEA267" s="255"/>
      <c r="KEB267" s="255"/>
      <c r="KEC267" s="255"/>
      <c r="KED267" s="255"/>
      <c r="KEE267" s="255"/>
      <c r="KEF267" s="255"/>
      <c r="KEG267" s="255"/>
      <c r="KEH267" s="255"/>
      <c r="KEI267" s="255"/>
      <c r="KEJ267" s="255"/>
      <c r="KEK267" s="255"/>
      <c r="KEL267" s="255"/>
      <c r="KEM267" s="255"/>
      <c r="KEN267" s="255"/>
      <c r="KEO267" s="255"/>
      <c r="KEP267" s="255"/>
      <c r="KEQ267" s="255"/>
      <c r="KER267" s="255"/>
      <c r="KES267" s="255"/>
      <c r="KET267" s="255"/>
      <c r="KEU267" s="255"/>
      <c r="KEV267" s="255"/>
      <c r="KEW267" s="255"/>
      <c r="KEX267" s="255"/>
      <c r="KEY267" s="255"/>
      <c r="KEZ267" s="255"/>
      <c r="KFA267" s="255"/>
      <c r="KFB267" s="255"/>
      <c r="KFC267" s="255"/>
      <c r="KFD267" s="255"/>
      <c r="KFE267" s="255"/>
      <c r="KFF267" s="255"/>
      <c r="KFG267" s="255"/>
      <c r="KFH267" s="255"/>
      <c r="KFI267" s="255"/>
      <c r="KFJ267" s="255"/>
      <c r="KFK267" s="255"/>
      <c r="KFL267" s="255"/>
      <c r="KFM267" s="255"/>
      <c r="KFN267" s="255"/>
      <c r="KFO267" s="255"/>
      <c r="KFP267" s="255"/>
      <c r="KFQ267" s="255"/>
      <c r="KFR267" s="255"/>
      <c r="KFS267" s="255"/>
      <c r="KFT267" s="255"/>
      <c r="KFU267" s="255"/>
      <c r="KFV267" s="255"/>
      <c r="KFW267" s="255"/>
      <c r="KFX267" s="255"/>
      <c r="KFY267" s="255"/>
      <c r="KFZ267" s="255"/>
      <c r="KGA267" s="255"/>
      <c r="KGB267" s="255"/>
      <c r="KGC267" s="255"/>
      <c r="KGD267" s="255"/>
      <c r="KGE267" s="255"/>
      <c r="KGF267" s="255"/>
      <c r="KGG267" s="255"/>
      <c r="KGH267" s="255"/>
      <c r="KGI267" s="255"/>
      <c r="KGJ267" s="255"/>
      <c r="KGK267" s="255"/>
      <c r="KGL267" s="255"/>
      <c r="KGM267" s="255"/>
      <c r="KGN267" s="255"/>
      <c r="KGO267" s="255"/>
      <c r="KGP267" s="255"/>
      <c r="KGQ267" s="255"/>
      <c r="KGR267" s="255"/>
      <c r="KGS267" s="255"/>
      <c r="KGT267" s="255"/>
      <c r="KGU267" s="255"/>
      <c r="KGV267" s="255"/>
      <c r="KGW267" s="255"/>
      <c r="KGX267" s="255"/>
      <c r="KGY267" s="255"/>
      <c r="KGZ267" s="255"/>
      <c r="KHA267" s="255"/>
      <c r="KHB267" s="255"/>
      <c r="KHC267" s="255"/>
      <c r="KHD267" s="255"/>
      <c r="KHE267" s="255"/>
      <c r="KHF267" s="255"/>
      <c r="KHG267" s="255"/>
      <c r="KHH267" s="255"/>
      <c r="KHI267" s="255"/>
      <c r="KHJ267" s="255"/>
      <c r="KHK267" s="255"/>
      <c r="KHL267" s="255"/>
      <c r="KHM267" s="255"/>
      <c r="KHN267" s="255"/>
      <c r="KHO267" s="255"/>
      <c r="KHP267" s="255"/>
      <c r="KHQ267" s="255"/>
      <c r="KHR267" s="255"/>
      <c r="KHS267" s="255"/>
      <c r="KHT267" s="255"/>
      <c r="KHU267" s="255"/>
      <c r="KHV267" s="255"/>
      <c r="KHW267" s="255"/>
      <c r="KHX267" s="255"/>
      <c r="KHY267" s="255"/>
      <c r="KHZ267" s="255"/>
      <c r="KIA267" s="255"/>
      <c r="KIB267" s="255"/>
      <c r="KIC267" s="255"/>
      <c r="KID267" s="255"/>
      <c r="KIE267" s="255"/>
      <c r="KIF267" s="255"/>
      <c r="KIG267" s="255"/>
      <c r="KIH267" s="255"/>
      <c r="KII267" s="255"/>
      <c r="KIJ267" s="255"/>
      <c r="KIK267" s="255"/>
      <c r="KIL267" s="255"/>
      <c r="KIM267" s="255"/>
      <c r="KIN267" s="255"/>
      <c r="KIO267" s="255"/>
      <c r="KIP267" s="255"/>
      <c r="KIQ267" s="255"/>
      <c r="KIR267" s="255"/>
      <c r="KIS267" s="255"/>
      <c r="KIT267" s="255"/>
      <c r="KIU267" s="255"/>
      <c r="KIV267" s="255"/>
      <c r="KIW267" s="255"/>
      <c r="KIX267" s="255"/>
      <c r="KIY267" s="255"/>
      <c r="KIZ267" s="255"/>
      <c r="KJA267" s="255"/>
      <c r="KJB267" s="255"/>
      <c r="KJC267" s="255"/>
      <c r="KJD267" s="255"/>
      <c r="KJE267" s="255"/>
      <c r="KJF267" s="255"/>
      <c r="KJG267" s="255"/>
      <c r="KJH267" s="255"/>
      <c r="KJI267" s="255"/>
      <c r="KJJ267" s="255"/>
      <c r="KJK267" s="255"/>
      <c r="KJL267" s="255"/>
      <c r="KJM267" s="255"/>
      <c r="KJN267" s="255"/>
      <c r="KJO267" s="255"/>
      <c r="KJP267" s="255"/>
      <c r="KJQ267" s="255"/>
      <c r="KJR267" s="255"/>
      <c r="KJS267" s="255"/>
      <c r="KJT267" s="255"/>
      <c r="KJU267" s="255"/>
      <c r="KJV267" s="255"/>
      <c r="KJW267" s="255"/>
      <c r="KJX267" s="255"/>
      <c r="KJY267" s="255"/>
      <c r="KJZ267" s="255"/>
      <c r="KKA267" s="255"/>
      <c r="KKB267" s="255"/>
      <c r="KKC267" s="255"/>
      <c r="KKD267" s="255"/>
      <c r="KKE267" s="255"/>
      <c r="KKF267" s="255"/>
      <c r="KKG267" s="255"/>
      <c r="KKH267" s="255"/>
      <c r="KKI267" s="255"/>
      <c r="KKJ267" s="255"/>
      <c r="KKK267" s="255"/>
      <c r="KKL267" s="255"/>
      <c r="KKM267" s="255"/>
      <c r="KKN267" s="255"/>
      <c r="KKO267" s="255"/>
      <c r="KKP267" s="255"/>
      <c r="KKQ267" s="255"/>
      <c r="KKR267" s="255"/>
      <c r="KKS267" s="255"/>
      <c r="KKT267" s="255"/>
      <c r="KKU267" s="255"/>
      <c r="KKV267" s="255"/>
      <c r="KKW267" s="255"/>
      <c r="KKX267" s="255"/>
      <c r="KKY267" s="255"/>
      <c r="KKZ267" s="255"/>
      <c r="KLA267" s="255"/>
      <c r="KLB267" s="255"/>
      <c r="KLC267" s="255"/>
      <c r="KLD267" s="255"/>
      <c r="KLE267" s="255"/>
      <c r="KLF267" s="255"/>
      <c r="KLG267" s="255"/>
      <c r="KLH267" s="255"/>
      <c r="KLI267" s="255"/>
      <c r="KLJ267" s="255"/>
      <c r="KLK267" s="255"/>
      <c r="KLL267" s="255"/>
      <c r="KLM267" s="255"/>
      <c r="KLN267" s="255"/>
      <c r="KLO267" s="255"/>
      <c r="KLP267" s="255"/>
      <c r="KLQ267" s="255"/>
      <c r="KLR267" s="255"/>
      <c r="KLS267" s="255"/>
      <c r="KLT267" s="255"/>
      <c r="KLU267" s="255"/>
      <c r="KLV267" s="255"/>
      <c r="KLW267" s="255"/>
      <c r="KLX267" s="255"/>
      <c r="KLY267" s="255"/>
      <c r="KLZ267" s="255"/>
      <c r="KMA267" s="255"/>
      <c r="KMB267" s="255"/>
      <c r="KMC267" s="255"/>
      <c r="KMD267" s="255"/>
      <c r="KME267" s="255"/>
      <c r="KMF267" s="255"/>
      <c r="KMG267" s="255"/>
      <c r="KMH267" s="255"/>
      <c r="KMI267" s="255"/>
      <c r="KMJ267" s="255"/>
      <c r="KMK267" s="255"/>
      <c r="KML267" s="255"/>
      <c r="KMM267" s="255"/>
      <c r="KMN267" s="255"/>
      <c r="KMO267" s="255"/>
      <c r="KMP267" s="255"/>
      <c r="KMQ267" s="255"/>
      <c r="KMR267" s="255"/>
      <c r="KMS267" s="255"/>
      <c r="KMT267" s="255"/>
      <c r="KMU267" s="255"/>
      <c r="KMV267" s="255"/>
      <c r="KMW267" s="255"/>
      <c r="KMX267" s="255"/>
      <c r="KMY267" s="255"/>
      <c r="KMZ267" s="255"/>
      <c r="KNA267" s="255"/>
      <c r="KNB267" s="255"/>
      <c r="KNC267" s="255"/>
      <c r="KND267" s="255"/>
      <c r="KNE267" s="255"/>
      <c r="KNF267" s="255"/>
      <c r="KNG267" s="255"/>
      <c r="KNH267" s="255"/>
      <c r="KNI267" s="255"/>
      <c r="KNJ267" s="255"/>
      <c r="KNK267" s="255"/>
      <c r="KNL267" s="255"/>
      <c r="KNM267" s="255"/>
      <c r="KNN267" s="255"/>
      <c r="KNO267" s="255"/>
      <c r="KNP267" s="255"/>
      <c r="KNQ267" s="255"/>
      <c r="KNR267" s="255"/>
      <c r="KNS267" s="255"/>
      <c r="KNT267" s="255"/>
      <c r="KNU267" s="255"/>
      <c r="KNV267" s="255"/>
      <c r="KNW267" s="255"/>
      <c r="KNX267" s="255"/>
      <c r="KNY267" s="255"/>
      <c r="KNZ267" s="255"/>
      <c r="KOA267" s="255"/>
      <c r="KOB267" s="255"/>
      <c r="KOC267" s="255"/>
      <c r="KOD267" s="255"/>
      <c r="KOE267" s="255"/>
      <c r="KOF267" s="255"/>
      <c r="KOG267" s="255"/>
      <c r="KOH267" s="255"/>
      <c r="KOI267" s="255"/>
      <c r="KOJ267" s="255"/>
      <c r="KOK267" s="255"/>
      <c r="KOL267" s="255"/>
      <c r="KOM267" s="255"/>
      <c r="KON267" s="255"/>
      <c r="KOO267" s="255"/>
      <c r="KOP267" s="255"/>
      <c r="KOQ267" s="255"/>
      <c r="KOR267" s="255"/>
      <c r="KOS267" s="255"/>
      <c r="KOT267" s="255"/>
      <c r="KOU267" s="255"/>
      <c r="KOV267" s="255"/>
      <c r="KOW267" s="255"/>
      <c r="KOX267" s="255"/>
      <c r="KOY267" s="255"/>
      <c r="KOZ267" s="255"/>
      <c r="KPA267" s="255"/>
      <c r="KPB267" s="255"/>
      <c r="KPC267" s="255"/>
      <c r="KPD267" s="255"/>
      <c r="KPE267" s="255"/>
      <c r="KPF267" s="255"/>
      <c r="KPG267" s="255"/>
      <c r="KPH267" s="255"/>
      <c r="KPI267" s="255"/>
      <c r="KPJ267" s="255"/>
      <c r="KPK267" s="255"/>
      <c r="KPL267" s="255"/>
      <c r="KPM267" s="255"/>
      <c r="KPN267" s="255"/>
      <c r="KPO267" s="255"/>
      <c r="KPP267" s="255"/>
      <c r="KPQ267" s="255"/>
      <c r="KPR267" s="255"/>
      <c r="KPS267" s="255"/>
      <c r="KPT267" s="255"/>
      <c r="KPU267" s="255"/>
      <c r="KPV267" s="255"/>
      <c r="KPW267" s="255"/>
      <c r="KPX267" s="255"/>
      <c r="KPY267" s="255"/>
      <c r="KPZ267" s="255"/>
      <c r="KQA267" s="255"/>
      <c r="KQB267" s="255"/>
      <c r="KQC267" s="255"/>
      <c r="KQD267" s="255"/>
      <c r="KQE267" s="255"/>
      <c r="KQF267" s="255"/>
      <c r="KQG267" s="255"/>
      <c r="KQH267" s="255"/>
      <c r="KQI267" s="255"/>
      <c r="KQJ267" s="255"/>
      <c r="KQK267" s="255"/>
      <c r="KQL267" s="255"/>
      <c r="KQM267" s="255"/>
      <c r="KQN267" s="255"/>
      <c r="KQO267" s="255"/>
      <c r="KQP267" s="255"/>
      <c r="KQQ267" s="255"/>
      <c r="KQR267" s="255"/>
      <c r="KQS267" s="255"/>
      <c r="KQT267" s="255"/>
      <c r="KQU267" s="255"/>
      <c r="KQV267" s="255"/>
      <c r="KQW267" s="255"/>
      <c r="KQX267" s="255"/>
      <c r="KQY267" s="255"/>
      <c r="KQZ267" s="255"/>
      <c r="KRA267" s="255"/>
      <c r="KRB267" s="255"/>
      <c r="KRC267" s="255"/>
      <c r="KRD267" s="255"/>
      <c r="KRE267" s="255"/>
      <c r="KRF267" s="255"/>
      <c r="KRG267" s="255"/>
      <c r="KRH267" s="255"/>
      <c r="KRI267" s="255"/>
      <c r="KRJ267" s="255"/>
      <c r="KRK267" s="255"/>
      <c r="KRL267" s="255"/>
      <c r="KRM267" s="255"/>
      <c r="KRN267" s="255"/>
      <c r="KRO267" s="255"/>
      <c r="KRP267" s="255"/>
      <c r="KRQ267" s="255"/>
      <c r="KRR267" s="255"/>
      <c r="KRS267" s="255"/>
      <c r="KRT267" s="255"/>
      <c r="KRU267" s="255"/>
      <c r="KRV267" s="255"/>
      <c r="KRW267" s="255"/>
      <c r="KRX267" s="255"/>
      <c r="KRY267" s="255"/>
      <c r="KRZ267" s="255"/>
      <c r="KSA267" s="255"/>
      <c r="KSB267" s="255"/>
      <c r="KSC267" s="255"/>
      <c r="KSD267" s="255"/>
      <c r="KSE267" s="255"/>
      <c r="KSF267" s="255"/>
      <c r="KSG267" s="255"/>
      <c r="KSH267" s="255"/>
      <c r="KSI267" s="255"/>
      <c r="KSJ267" s="255"/>
      <c r="KSK267" s="255"/>
      <c r="KSL267" s="255"/>
      <c r="KSM267" s="255"/>
      <c r="KSN267" s="255"/>
      <c r="KSO267" s="255"/>
      <c r="KSP267" s="255"/>
      <c r="KSQ267" s="255"/>
      <c r="KSR267" s="255"/>
      <c r="KSS267" s="255"/>
      <c r="KST267" s="255"/>
      <c r="KSU267" s="255"/>
      <c r="KSV267" s="255"/>
      <c r="KSW267" s="255"/>
      <c r="KSX267" s="255"/>
      <c r="KSY267" s="255"/>
      <c r="KSZ267" s="255"/>
      <c r="KTA267" s="255"/>
      <c r="KTB267" s="255"/>
      <c r="KTC267" s="255"/>
      <c r="KTD267" s="255"/>
      <c r="KTE267" s="255"/>
      <c r="KTF267" s="255"/>
      <c r="KTG267" s="255"/>
      <c r="KTH267" s="255"/>
      <c r="KTI267" s="255"/>
      <c r="KTJ267" s="255"/>
      <c r="KTK267" s="255"/>
      <c r="KTL267" s="255"/>
      <c r="KTM267" s="255"/>
      <c r="KTN267" s="255"/>
      <c r="KTO267" s="255"/>
      <c r="KTP267" s="255"/>
      <c r="KTQ267" s="255"/>
      <c r="KTR267" s="255"/>
      <c r="KTS267" s="255"/>
      <c r="KTT267" s="255"/>
      <c r="KTU267" s="255"/>
      <c r="KTV267" s="255"/>
      <c r="KTW267" s="255"/>
      <c r="KTX267" s="255"/>
      <c r="KTY267" s="255"/>
      <c r="KTZ267" s="255"/>
      <c r="KUA267" s="255"/>
      <c r="KUB267" s="255"/>
      <c r="KUC267" s="255"/>
      <c r="KUD267" s="255"/>
      <c r="KUE267" s="255"/>
      <c r="KUF267" s="255"/>
      <c r="KUG267" s="255"/>
      <c r="KUH267" s="255"/>
      <c r="KUI267" s="255"/>
      <c r="KUJ267" s="255"/>
      <c r="KUK267" s="255"/>
      <c r="KUL267" s="255"/>
      <c r="KUM267" s="255"/>
      <c r="KUN267" s="255"/>
      <c r="KUO267" s="255"/>
      <c r="KUP267" s="255"/>
      <c r="KUQ267" s="255"/>
      <c r="KUR267" s="255"/>
      <c r="KUS267" s="255"/>
      <c r="KUT267" s="255"/>
      <c r="KUU267" s="255"/>
      <c r="KUV267" s="255"/>
      <c r="KUW267" s="255"/>
      <c r="KUX267" s="255"/>
      <c r="KUY267" s="255"/>
      <c r="KUZ267" s="255"/>
      <c r="KVA267" s="255"/>
      <c r="KVB267" s="255"/>
      <c r="KVC267" s="255"/>
      <c r="KVD267" s="255"/>
      <c r="KVE267" s="255"/>
      <c r="KVF267" s="255"/>
      <c r="KVG267" s="255"/>
      <c r="KVH267" s="255"/>
      <c r="KVI267" s="255"/>
      <c r="KVJ267" s="255"/>
      <c r="KVK267" s="255"/>
      <c r="KVL267" s="255"/>
      <c r="KVM267" s="255"/>
      <c r="KVN267" s="255"/>
      <c r="KVO267" s="255"/>
      <c r="KVP267" s="255"/>
      <c r="KVQ267" s="255"/>
      <c r="KVR267" s="255"/>
      <c r="KVS267" s="255"/>
      <c r="KVT267" s="255"/>
      <c r="KVU267" s="255"/>
      <c r="KVV267" s="255"/>
      <c r="KVW267" s="255"/>
      <c r="KVX267" s="255"/>
      <c r="KVY267" s="255"/>
      <c r="KVZ267" s="255"/>
      <c r="KWA267" s="255"/>
      <c r="KWB267" s="255"/>
      <c r="KWC267" s="255"/>
      <c r="KWD267" s="255"/>
      <c r="KWE267" s="255"/>
      <c r="KWF267" s="255"/>
      <c r="KWG267" s="255"/>
      <c r="KWH267" s="255"/>
      <c r="KWI267" s="255"/>
      <c r="KWJ267" s="255"/>
      <c r="KWK267" s="255"/>
      <c r="KWL267" s="255"/>
      <c r="KWM267" s="255"/>
      <c r="KWN267" s="255"/>
      <c r="KWO267" s="255"/>
      <c r="KWP267" s="255"/>
      <c r="KWQ267" s="255"/>
      <c r="KWR267" s="255"/>
      <c r="KWS267" s="255"/>
      <c r="KWT267" s="255"/>
      <c r="KWU267" s="255"/>
      <c r="KWV267" s="255"/>
      <c r="KWW267" s="255"/>
      <c r="KWX267" s="255"/>
      <c r="KWY267" s="255"/>
      <c r="KWZ267" s="255"/>
      <c r="KXA267" s="255"/>
      <c r="KXB267" s="255"/>
      <c r="KXC267" s="255"/>
      <c r="KXD267" s="255"/>
      <c r="KXE267" s="255"/>
      <c r="KXF267" s="255"/>
      <c r="KXG267" s="255"/>
      <c r="KXH267" s="255"/>
      <c r="KXI267" s="255"/>
      <c r="KXJ267" s="255"/>
      <c r="KXK267" s="255"/>
      <c r="KXL267" s="255"/>
      <c r="KXM267" s="255"/>
      <c r="KXN267" s="255"/>
      <c r="KXO267" s="255"/>
      <c r="KXP267" s="255"/>
      <c r="KXQ267" s="255"/>
      <c r="KXR267" s="255"/>
      <c r="KXS267" s="255"/>
      <c r="KXT267" s="255"/>
      <c r="KXU267" s="255"/>
      <c r="KXV267" s="255"/>
      <c r="KXW267" s="255"/>
      <c r="KXX267" s="255"/>
      <c r="KXY267" s="255"/>
      <c r="KXZ267" s="255"/>
      <c r="KYA267" s="255"/>
      <c r="KYB267" s="255"/>
      <c r="KYC267" s="255"/>
      <c r="KYD267" s="255"/>
      <c r="KYE267" s="255"/>
      <c r="KYF267" s="255"/>
      <c r="KYG267" s="255"/>
      <c r="KYH267" s="255"/>
      <c r="KYI267" s="255"/>
      <c r="KYJ267" s="255"/>
      <c r="KYK267" s="255"/>
      <c r="KYL267" s="255"/>
      <c r="KYM267" s="255"/>
      <c r="KYN267" s="255"/>
      <c r="KYO267" s="255"/>
      <c r="KYP267" s="255"/>
      <c r="KYQ267" s="255"/>
      <c r="KYR267" s="255"/>
      <c r="KYS267" s="255"/>
      <c r="KYT267" s="255"/>
      <c r="KYU267" s="255"/>
      <c r="KYV267" s="255"/>
      <c r="KYW267" s="255"/>
      <c r="KYX267" s="255"/>
      <c r="KYY267" s="255"/>
      <c r="KYZ267" s="255"/>
      <c r="KZA267" s="255"/>
      <c r="KZB267" s="255"/>
      <c r="KZC267" s="255"/>
      <c r="KZD267" s="255"/>
      <c r="KZE267" s="255"/>
      <c r="KZF267" s="255"/>
      <c r="KZG267" s="255"/>
      <c r="KZH267" s="255"/>
      <c r="KZI267" s="255"/>
      <c r="KZJ267" s="255"/>
      <c r="KZK267" s="255"/>
      <c r="KZL267" s="255"/>
      <c r="KZM267" s="255"/>
      <c r="KZN267" s="255"/>
      <c r="KZO267" s="255"/>
      <c r="KZP267" s="255"/>
      <c r="KZQ267" s="255"/>
      <c r="KZR267" s="255"/>
      <c r="KZS267" s="255"/>
      <c r="KZT267" s="255"/>
      <c r="KZU267" s="255"/>
      <c r="KZV267" s="255"/>
      <c r="KZW267" s="255"/>
      <c r="KZX267" s="255"/>
      <c r="KZY267" s="255"/>
      <c r="KZZ267" s="255"/>
      <c r="LAA267" s="255"/>
      <c r="LAB267" s="255"/>
      <c r="LAC267" s="255"/>
      <c r="LAD267" s="255"/>
      <c r="LAE267" s="255"/>
      <c r="LAF267" s="255"/>
      <c r="LAG267" s="255"/>
      <c r="LAH267" s="255"/>
      <c r="LAI267" s="255"/>
      <c r="LAJ267" s="255"/>
      <c r="LAK267" s="255"/>
      <c r="LAL267" s="255"/>
      <c r="LAM267" s="255"/>
      <c r="LAN267" s="255"/>
      <c r="LAO267" s="255"/>
      <c r="LAP267" s="255"/>
      <c r="LAQ267" s="255"/>
      <c r="LAR267" s="255"/>
      <c r="LAS267" s="255"/>
      <c r="LAT267" s="255"/>
      <c r="LAU267" s="255"/>
      <c r="LAV267" s="255"/>
      <c r="LAW267" s="255"/>
      <c r="LAX267" s="255"/>
      <c r="LAY267" s="255"/>
      <c r="LAZ267" s="255"/>
      <c r="LBA267" s="255"/>
      <c r="LBB267" s="255"/>
      <c r="LBC267" s="255"/>
      <c r="LBD267" s="255"/>
      <c r="LBE267" s="255"/>
      <c r="LBF267" s="255"/>
      <c r="LBG267" s="255"/>
      <c r="LBH267" s="255"/>
      <c r="LBI267" s="255"/>
      <c r="LBJ267" s="255"/>
      <c r="LBK267" s="255"/>
      <c r="LBL267" s="255"/>
      <c r="LBM267" s="255"/>
      <c r="LBN267" s="255"/>
      <c r="LBO267" s="255"/>
      <c r="LBP267" s="255"/>
      <c r="LBQ267" s="255"/>
      <c r="LBR267" s="255"/>
      <c r="LBS267" s="255"/>
      <c r="LBT267" s="255"/>
      <c r="LBU267" s="255"/>
      <c r="LBV267" s="255"/>
      <c r="LBW267" s="255"/>
      <c r="LBX267" s="255"/>
      <c r="LBY267" s="255"/>
      <c r="LBZ267" s="255"/>
      <c r="LCA267" s="255"/>
      <c r="LCB267" s="255"/>
      <c r="LCC267" s="255"/>
      <c r="LCD267" s="255"/>
      <c r="LCE267" s="255"/>
      <c r="LCF267" s="255"/>
      <c r="LCG267" s="255"/>
      <c r="LCH267" s="255"/>
      <c r="LCI267" s="255"/>
      <c r="LCJ267" s="255"/>
      <c r="LCK267" s="255"/>
      <c r="LCL267" s="255"/>
      <c r="LCM267" s="255"/>
      <c r="LCN267" s="255"/>
      <c r="LCO267" s="255"/>
      <c r="LCP267" s="255"/>
      <c r="LCQ267" s="255"/>
      <c r="LCR267" s="255"/>
      <c r="LCS267" s="255"/>
      <c r="LCT267" s="255"/>
      <c r="LCU267" s="255"/>
      <c r="LCV267" s="255"/>
      <c r="LCW267" s="255"/>
      <c r="LCX267" s="255"/>
      <c r="LCY267" s="255"/>
      <c r="LCZ267" s="255"/>
      <c r="LDA267" s="255"/>
      <c r="LDB267" s="255"/>
      <c r="LDC267" s="255"/>
      <c r="LDD267" s="255"/>
      <c r="LDE267" s="255"/>
      <c r="LDF267" s="255"/>
      <c r="LDG267" s="255"/>
      <c r="LDH267" s="255"/>
      <c r="LDI267" s="255"/>
      <c r="LDJ267" s="255"/>
      <c r="LDK267" s="255"/>
      <c r="LDL267" s="255"/>
      <c r="LDM267" s="255"/>
      <c r="LDN267" s="255"/>
      <c r="LDO267" s="255"/>
      <c r="LDP267" s="255"/>
      <c r="LDQ267" s="255"/>
      <c r="LDR267" s="255"/>
      <c r="LDS267" s="255"/>
      <c r="LDT267" s="255"/>
      <c r="LDU267" s="255"/>
      <c r="LDV267" s="255"/>
      <c r="LDW267" s="255"/>
      <c r="LDX267" s="255"/>
      <c r="LDY267" s="255"/>
      <c r="LDZ267" s="255"/>
      <c r="LEA267" s="255"/>
      <c r="LEB267" s="255"/>
      <c r="LEC267" s="255"/>
      <c r="LED267" s="255"/>
      <c r="LEE267" s="255"/>
      <c r="LEF267" s="255"/>
      <c r="LEG267" s="255"/>
      <c r="LEH267" s="255"/>
      <c r="LEI267" s="255"/>
      <c r="LEJ267" s="255"/>
      <c r="LEK267" s="255"/>
      <c r="LEL267" s="255"/>
      <c r="LEM267" s="255"/>
      <c r="LEN267" s="255"/>
      <c r="LEO267" s="255"/>
      <c r="LEP267" s="255"/>
      <c r="LEQ267" s="255"/>
      <c r="LER267" s="255"/>
      <c r="LES267" s="255"/>
      <c r="LET267" s="255"/>
      <c r="LEU267" s="255"/>
      <c r="LEV267" s="255"/>
      <c r="LEW267" s="255"/>
      <c r="LEX267" s="255"/>
      <c r="LEY267" s="255"/>
      <c r="LEZ267" s="255"/>
      <c r="LFA267" s="255"/>
      <c r="LFB267" s="255"/>
      <c r="LFC267" s="255"/>
      <c r="LFD267" s="255"/>
      <c r="LFE267" s="255"/>
      <c r="LFF267" s="255"/>
      <c r="LFG267" s="255"/>
      <c r="LFH267" s="255"/>
      <c r="LFI267" s="255"/>
      <c r="LFJ267" s="255"/>
      <c r="LFK267" s="255"/>
      <c r="LFL267" s="255"/>
      <c r="LFM267" s="255"/>
      <c r="LFN267" s="255"/>
      <c r="LFO267" s="255"/>
      <c r="LFP267" s="255"/>
      <c r="LFQ267" s="255"/>
      <c r="LFR267" s="255"/>
      <c r="LFS267" s="255"/>
      <c r="LFT267" s="255"/>
      <c r="LFU267" s="255"/>
      <c r="LFV267" s="255"/>
      <c r="LFW267" s="255"/>
      <c r="LFX267" s="255"/>
      <c r="LFY267" s="255"/>
      <c r="LFZ267" s="255"/>
      <c r="LGA267" s="255"/>
      <c r="LGB267" s="255"/>
      <c r="LGC267" s="255"/>
      <c r="LGD267" s="255"/>
      <c r="LGE267" s="255"/>
      <c r="LGF267" s="255"/>
      <c r="LGG267" s="255"/>
      <c r="LGH267" s="255"/>
      <c r="LGI267" s="255"/>
      <c r="LGJ267" s="255"/>
      <c r="LGK267" s="255"/>
      <c r="LGL267" s="255"/>
      <c r="LGM267" s="255"/>
      <c r="LGN267" s="255"/>
      <c r="LGO267" s="255"/>
      <c r="LGP267" s="255"/>
      <c r="LGQ267" s="255"/>
      <c r="LGR267" s="255"/>
      <c r="LGS267" s="255"/>
      <c r="LGT267" s="255"/>
      <c r="LGU267" s="255"/>
      <c r="LGV267" s="255"/>
      <c r="LGW267" s="255"/>
      <c r="LGX267" s="255"/>
      <c r="LGY267" s="255"/>
      <c r="LGZ267" s="255"/>
      <c r="LHA267" s="255"/>
      <c r="LHB267" s="255"/>
      <c r="LHC267" s="255"/>
      <c r="LHD267" s="255"/>
      <c r="LHE267" s="255"/>
      <c r="LHF267" s="255"/>
      <c r="LHG267" s="255"/>
      <c r="LHH267" s="255"/>
      <c r="LHI267" s="255"/>
      <c r="LHJ267" s="255"/>
      <c r="LHK267" s="255"/>
      <c r="LHL267" s="255"/>
      <c r="LHM267" s="255"/>
      <c r="LHN267" s="255"/>
      <c r="LHO267" s="255"/>
      <c r="LHP267" s="255"/>
      <c r="LHQ267" s="255"/>
      <c r="LHR267" s="255"/>
      <c r="LHS267" s="255"/>
      <c r="LHT267" s="255"/>
      <c r="LHU267" s="255"/>
      <c r="LHV267" s="255"/>
      <c r="LHW267" s="255"/>
      <c r="LHX267" s="255"/>
      <c r="LHY267" s="255"/>
      <c r="LHZ267" s="255"/>
      <c r="LIA267" s="255"/>
      <c r="LIB267" s="255"/>
      <c r="LIC267" s="255"/>
      <c r="LID267" s="255"/>
      <c r="LIE267" s="255"/>
      <c r="LIF267" s="255"/>
      <c r="LIG267" s="255"/>
      <c r="LIH267" s="255"/>
      <c r="LII267" s="255"/>
      <c r="LIJ267" s="255"/>
      <c r="LIK267" s="255"/>
      <c r="LIL267" s="255"/>
      <c r="LIM267" s="255"/>
      <c r="LIN267" s="255"/>
      <c r="LIO267" s="255"/>
      <c r="LIP267" s="255"/>
      <c r="LIQ267" s="255"/>
      <c r="LIR267" s="255"/>
      <c r="LIS267" s="255"/>
      <c r="LIT267" s="255"/>
      <c r="LIU267" s="255"/>
      <c r="LIV267" s="255"/>
      <c r="LIW267" s="255"/>
      <c r="LIX267" s="255"/>
      <c r="LIY267" s="255"/>
      <c r="LIZ267" s="255"/>
      <c r="LJA267" s="255"/>
      <c r="LJB267" s="255"/>
      <c r="LJC267" s="255"/>
      <c r="LJD267" s="255"/>
      <c r="LJE267" s="255"/>
      <c r="LJF267" s="255"/>
      <c r="LJG267" s="255"/>
      <c r="LJH267" s="255"/>
      <c r="LJI267" s="255"/>
      <c r="LJJ267" s="255"/>
      <c r="LJK267" s="255"/>
      <c r="LJL267" s="255"/>
      <c r="LJM267" s="255"/>
      <c r="LJN267" s="255"/>
      <c r="LJO267" s="255"/>
      <c r="LJP267" s="255"/>
      <c r="LJQ267" s="255"/>
      <c r="LJR267" s="255"/>
      <c r="LJS267" s="255"/>
      <c r="LJT267" s="255"/>
      <c r="LJU267" s="255"/>
      <c r="LJV267" s="255"/>
      <c r="LJW267" s="255"/>
      <c r="LJX267" s="255"/>
      <c r="LJY267" s="255"/>
      <c r="LJZ267" s="255"/>
      <c r="LKA267" s="255"/>
      <c r="LKB267" s="255"/>
      <c r="LKC267" s="255"/>
      <c r="LKD267" s="255"/>
      <c r="LKE267" s="255"/>
      <c r="LKF267" s="255"/>
      <c r="LKG267" s="255"/>
      <c r="LKH267" s="255"/>
      <c r="LKI267" s="255"/>
      <c r="LKJ267" s="255"/>
      <c r="LKK267" s="255"/>
      <c r="LKL267" s="255"/>
      <c r="LKM267" s="255"/>
      <c r="LKN267" s="255"/>
      <c r="LKO267" s="255"/>
      <c r="LKP267" s="255"/>
      <c r="LKQ267" s="255"/>
      <c r="LKR267" s="255"/>
      <c r="LKS267" s="255"/>
      <c r="LKT267" s="255"/>
      <c r="LKU267" s="255"/>
      <c r="LKV267" s="255"/>
      <c r="LKW267" s="255"/>
      <c r="LKX267" s="255"/>
      <c r="LKY267" s="255"/>
      <c r="LKZ267" s="255"/>
      <c r="LLA267" s="255"/>
      <c r="LLB267" s="255"/>
      <c r="LLC267" s="255"/>
      <c r="LLD267" s="255"/>
      <c r="LLE267" s="255"/>
      <c r="LLF267" s="255"/>
      <c r="LLG267" s="255"/>
      <c r="LLH267" s="255"/>
      <c r="LLI267" s="255"/>
      <c r="LLJ267" s="255"/>
      <c r="LLK267" s="255"/>
      <c r="LLL267" s="255"/>
      <c r="LLM267" s="255"/>
      <c r="LLN267" s="255"/>
      <c r="LLO267" s="255"/>
      <c r="LLP267" s="255"/>
      <c r="LLQ267" s="255"/>
      <c r="LLR267" s="255"/>
      <c r="LLS267" s="255"/>
      <c r="LLT267" s="255"/>
      <c r="LLU267" s="255"/>
      <c r="LLV267" s="255"/>
      <c r="LLW267" s="255"/>
      <c r="LLX267" s="255"/>
      <c r="LLY267" s="255"/>
      <c r="LLZ267" s="255"/>
      <c r="LMA267" s="255"/>
      <c r="LMB267" s="255"/>
      <c r="LMC267" s="255"/>
      <c r="LMD267" s="255"/>
      <c r="LME267" s="255"/>
      <c r="LMF267" s="255"/>
      <c r="LMG267" s="255"/>
      <c r="LMH267" s="255"/>
      <c r="LMI267" s="255"/>
      <c r="LMJ267" s="255"/>
      <c r="LMK267" s="255"/>
      <c r="LML267" s="255"/>
      <c r="LMM267" s="255"/>
      <c r="LMN267" s="255"/>
      <c r="LMO267" s="255"/>
      <c r="LMP267" s="255"/>
      <c r="LMQ267" s="255"/>
      <c r="LMR267" s="255"/>
      <c r="LMS267" s="255"/>
      <c r="LMT267" s="255"/>
      <c r="LMU267" s="255"/>
      <c r="LMV267" s="255"/>
      <c r="LMW267" s="255"/>
      <c r="LMX267" s="255"/>
      <c r="LMY267" s="255"/>
      <c r="LMZ267" s="255"/>
      <c r="LNA267" s="255"/>
      <c r="LNB267" s="255"/>
      <c r="LNC267" s="255"/>
      <c r="LND267" s="255"/>
      <c r="LNE267" s="255"/>
      <c r="LNF267" s="255"/>
      <c r="LNG267" s="255"/>
      <c r="LNH267" s="255"/>
      <c r="LNI267" s="255"/>
      <c r="LNJ267" s="255"/>
      <c r="LNK267" s="255"/>
      <c r="LNL267" s="255"/>
      <c r="LNM267" s="255"/>
      <c r="LNN267" s="255"/>
      <c r="LNO267" s="255"/>
      <c r="LNP267" s="255"/>
      <c r="LNQ267" s="255"/>
      <c r="LNR267" s="255"/>
      <c r="LNS267" s="255"/>
      <c r="LNT267" s="255"/>
      <c r="LNU267" s="255"/>
      <c r="LNV267" s="255"/>
      <c r="LNW267" s="255"/>
      <c r="LNX267" s="255"/>
      <c r="LNY267" s="255"/>
      <c r="LNZ267" s="255"/>
      <c r="LOA267" s="255"/>
      <c r="LOB267" s="255"/>
      <c r="LOC267" s="255"/>
      <c r="LOD267" s="255"/>
      <c r="LOE267" s="255"/>
      <c r="LOF267" s="255"/>
      <c r="LOG267" s="255"/>
      <c r="LOH267" s="255"/>
      <c r="LOI267" s="255"/>
      <c r="LOJ267" s="255"/>
      <c r="LOK267" s="255"/>
      <c r="LOL267" s="255"/>
      <c r="LOM267" s="255"/>
      <c r="LON267" s="255"/>
      <c r="LOO267" s="255"/>
      <c r="LOP267" s="255"/>
      <c r="LOQ267" s="255"/>
      <c r="LOR267" s="255"/>
      <c r="LOS267" s="255"/>
      <c r="LOT267" s="255"/>
      <c r="LOU267" s="255"/>
      <c r="LOV267" s="255"/>
      <c r="LOW267" s="255"/>
      <c r="LOX267" s="255"/>
      <c r="LOY267" s="255"/>
      <c r="LOZ267" s="255"/>
      <c r="LPA267" s="255"/>
      <c r="LPB267" s="255"/>
      <c r="LPC267" s="255"/>
      <c r="LPD267" s="255"/>
      <c r="LPE267" s="255"/>
      <c r="LPF267" s="255"/>
      <c r="LPG267" s="255"/>
      <c r="LPH267" s="255"/>
      <c r="LPI267" s="255"/>
      <c r="LPJ267" s="255"/>
      <c r="LPK267" s="255"/>
      <c r="LPL267" s="255"/>
      <c r="LPM267" s="255"/>
      <c r="LPN267" s="255"/>
      <c r="LPO267" s="255"/>
      <c r="LPP267" s="255"/>
      <c r="LPQ267" s="255"/>
      <c r="LPR267" s="255"/>
      <c r="LPS267" s="255"/>
      <c r="LPT267" s="255"/>
      <c r="LPU267" s="255"/>
      <c r="LPV267" s="255"/>
      <c r="LPW267" s="255"/>
      <c r="LPX267" s="255"/>
      <c r="LPY267" s="255"/>
      <c r="LPZ267" s="255"/>
      <c r="LQA267" s="255"/>
      <c r="LQB267" s="255"/>
      <c r="LQC267" s="255"/>
      <c r="LQD267" s="255"/>
      <c r="LQE267" s="255"/>
      <c r="LQF267" s="255"/>
      <c r="LQG267" s="255"/>
      <c r="LQH267" s="255"/>
      <c r="LQI267" s="255"/>
      <c r="LQJ267" s="255"/>
      <c r="LQK267" s="255"/>
      <c r="LQL267" s="255"/>
      <c r="LQM267" s="255"/>
      <c r="LQN267" s="255"/>
      <c r="LQO267" s="255"/>
      <c r="LQP267" s="255"/>
      <c r="LQQ267" s="255"/>
      <c r="LQR267" s="255"/>
      <c r="LQS267" s="255"/>
      <c r="LQT267" s="255"/>
      <c r="LQU267" s="255"/>
      <c r="LQV267" s="255"/>
      <c r="LQW267" s="255"/>
      <c r="LQX267" s="255"/>
      <c r="LQY267" s="255"/>
      <c r="LQZ267" s="255"/>
      <c r="LRA267" s="255"/>
      <c r="LRB267" s="255"/>
      <c r="LRC267" s="255"/>
      <c r="LRD267" s="255"/>
      <c r="LRE267" s="255"/>
      <c r="LRF267" s="255"/>
      <c r="LRG267" s="255"/>
      <c r="LRH267" s="255"/>
      <c r="LRI267" s="255"/>
      <c r="LRJ267" s="255"/>
      <c r="LRK267" s="255"/>
      <c r="LRL267" s="255"/>
      <c r="LRM267" s="255"/>
      <c r="LRN267" s="255"/>
      <c r="LRO267" s="255"/>
      <c r="LRP267" s="255"/>
      <c r="LRQ267" s="255"/>
      <c r="LRR267" s="255"/>
      <c r="LRS267" s="255"/>
      <c r="LRT267" s="255"/>
      <c r="LRU267" s="255"/>
      <c r="LRV267" s="255"/>
      <c r="LRW267" s="255"/>
      <c r="LRX267" s="255"/>
      <c r="LRY267" s="255"/>
      <c r="LRZ267" s="255"/>
      <c r="LSA267" s="255"/>
      <c r="LSB267" s="255"/>
      <c r="LSC267" s="255"/>
      <c r="LSD267" s="255"/>
      <c r="LSE267" s="255"/>
      <c r="LSF267" s="255"/>
      <c r="LSG267" s="255"/>
      <c r="LSH267" s="255"/>
      <c r="LSI267" s="255"/>
      <c r="LSJ267" s="255"/>
      <c r="LSK267" s="255"/>
      <c r="LSL267" s="255"/>
      <c r="LSM267" s="255"/>
      <c r="LSN267" s="255"/>
      <c r="LSO267" s="255"/>
      <c r="LSP267" s="255"/>
      <c r="LSQ267" s="255"/>
      <c r="LSR267" s="255"/>
      <c r="LSS267" s="255"/>
      <c r="LST267" s="255"/>
      <c r="LSU267" s="255"/>
      <c r="LSV267" s="255"/>
      <c r="LSW267" s="255"/>
      <c r="LSX267" s="255"/>
      <c r="LSY267" s="255"/>
      <c r="LSZ267" s="255"/>
      <c r="LTA267" s="255"/>
      <c r="LTB267" s="255"/>
      <c r="LTC267" s="255"/>
      <c r="LTD267" s="255"/>
      <c r="LTE267" s="255"/>
      <c r="LTF267" s="255"/>
      <c r="LTG267" s="255"/>
      <c r="LTH267" s="255"/>
      <c r="LTI267" s="255"/>
      <c r="LTJ267" s="255"/>
      <c r="LTK267" s="255"/>
      <c r="LTL267" s="255"/>
      <c r="LTM267" s="255"/>
      <c r="LTN267" s="255"/>
      <c r="LTO267" s="255"/>
      <c r="LTP267" s="255"/>
      <c r="LTQ267" s="255"/>
      <c r="LTR267" s="255"/>
      <c r="LTS267" s="255"/>
      <c r="LTT267" s="255"/>
      <c r="LTU267" s="255"/>
      <c r="LTV267" s="255"/>
      <c r="LTW267" s="255"/>
      <c r="LTX267" s="255"/>
      <c r="LTY267" s="255"/>
      <c r="LTZ267" s="255"/>
      <c r="LUA267" s="255"/>
      <c r="LUB267" s="255"/>
      <c r="LUC267" s="255"/>
      <c r="LUD267" s="255"/>
      <c r="LUE267" s="255"/>
      <c r="LUF267" s="255"/>
      <c r="LUG267" s="255"/>
      <c r="LUH267" s="255"/>
      <c r="LUI267" s="255"/>
      <c r="LUJ267" s="255"/>
      <c r="LUK267" s="255"/>
      <c r="LUL267" s="255"/>
      <c r="LUM267" s="255"/>
      <c r="LUN267" s="255"/>
      <c r="LUO267" s="255"/>
      <c r="LUP267" s="255"/>
      <c r="LUQ267" s="255"/>
      <c r="LUR267" s="255"/>
      <c r="LUS267" s="255"/>
      <c r="LUT267" s="255"/>
      <c r="LUU267" s="255"/>
      <c r="LUV267" s="255"/>
      <c r="LUW267" s="255"/>
      <c r="LUX267" s="255"/>
      <c r="LUY267" s="255"/>
      <c r="LUZ267" s="255"/>
      <c r="LVA267" s="255"/>
      <c r="LVB267" s="255"/>
      <c r="LVC267" s="255"/>
      <c r="LVD267" s="255"/>
      <c r="LVE267" s="255"/>
      <c r="LVF267" s="255"/>
      <c r="LVG267" s="255"/>
      <c r="LVH267" s="255"/>
      <c r="LVI267" s="255"/>
      <c r="LVJ267" s="255"/>
      <c r="LVK267" s="255"/>
      <c r="LVL267" s="255"/>
      <c r="LVM267" s="255"/>
      <c r="LVN267" s="255"/>
      <c r="LVO267" s="255"/>
      <c r="LVP267" s="255"/>
      <c r="LVQ267" s="255"/>
      <c r="LVR267" s="255"/>
      <c r="LVS267" s="255"/>
      <c r="LVT267" s="255"/>
      <c r="LVU267" s="255"/>
      <c r="LVV267" s="255"/>
      <c r="LVW267" s="255"/>
      <c r="LVX267" s="255"/>
      <c r="LVY267" s="255"/>
      <c r="LVZ267" s="255"/>
      <c r="LWA267" s="255"/>
      <c r="LWB267" s="255"/>
      <c r="LWC267" s="255"/>
      <c r="LWD267" s="255"/>
      <c r="LWE267" s="255"/>
      <c r="LWF267" s="255"/>
      <c r="LWG267" s="255"/>
      <c r="LWH267" s="255"/>
      <c r="LWI267" s="255"/>
      <c r="LWJ267" s="255"/>
      <c r="LWK267" s="255"/>
      <c r="LWL267" s="255"/>
      <c r="LWM267" s="255"/>
      <c r="LWN267" s="255"/>
      <c r="LWO267" s="255"/>
      <c r="LWP267" s="255"/>
      <c r="LWQ267" s="255"/>
      <c r="LWR267" s="255"/>
      <c r="LWS267" s="255"/>
      <c r="LWT267" s="255"/>
      <c r="LWU267" s="255"/>
      <c r="LWV267" s="255"/>
      <c r="LWW267" s="255"/>
      <c r="LWX267" s="255"/>
      <c r="LWY267" s="255"/>
      <c r="LWZ267" s="255"/>
      <c r="LXA267" s="255"/>
      <c r="LXB267" s="255"/>
      <c r="LXC267" s="255"/>
      <c r="LXD267" s="255"/>
      <c r="LXE267" s="255"/>
      <c r="LXF267" s="255"/>
      <c r="LXG267" s="255"/>
      <c r="LXH267" s="255"/>
      <c r="LXI267" s="255"/>
      <c r="LXJ267" s="255"/>
      <c r="LXK267" s="255"/>
      <c r="LXL267" s="255"/>
      <c r="LXM267" s="255"/>
      <c r="LXN267" s="255"/>
      <c r="LXO267" s="255"/>
      <c r="LXP267" s="255"/>
      <c r="LXQ267" s="255"/>
      <c r="LXR267" s="255"/>
      <c r="LXS267" s="255"/>
      <c r="LXT267" s="255"/>
      <c r="LXU267" s="255"/>
      <c r="LXV267" s="255"/>
      <c r="LXW267" s="255"/>
      <c r="LXX267" s="255"/>
      <c r="LXY267" s="255"/>
      <c r="LXZ267" s="255"/>
      <c r="LYA267" s="255"/>
      <c r="LYB267" s="255"/>
      <c r="LYC267" s="255"/>
      <c r="LYD267" s="255"/>
      <c r="LYE267" s="255"/>
      <c r="LYF267" s="255"/>
      <c r="LYG267" s="255"/>
      <c r="LYH267" s="255"/>
      <c r="LYI267" s="255"/>
      <c r="LYJ267" s="255"/>
      <c r="LYK267" s="255"/>
      <c r="LYL267" s="255"/>
      <c r="LYM267" s="255"/>
      <c r="LYN267" s="255"/>
      <c r="LYO267" s="255"/>
      <c r="LYP267" s="255"/>
      <c r="LYQ267" s="255"/>
      <c r="LYR267" s="255"/>
      <c r="LYS267" s="255"/>
      <c r="LYT267" s="255"/>
      <c r="LYU267" s="255"/>
      <c r="LYV267" s="255"/>
      <c r="LYW267" s="255"/>
      <c r="LYX267" s="255"/>
      <c r="LYY267" s="255"/>
      <c r="LYZ267" s="255"/>
      <c r="LZA267" s="255"/>
      <c r="LZB267" s="255"/>
      <c r="LZC267" s="255"/>
      <c r="LZD267" s="255"/>
      <c r="LZE267" s="255"/>
      <c r="LZF267" s="255"/>
      <c r="LZG267" s="255"/>
      <c r="LZH267" s="255"/>
      <c r="LZI267" s="255"/>
      <c r="LZJ267" s="255"/>
      <c r="LZK267" s="255"/>
      <c r="LZL267" s="255"/>
      <c r="LZM267" s="255"/>
      <c r="LZN267" s="255"/>
      <c r="LZO267" s="255"/>
      <c r="LZP267" s="255"/>
      <c r="LZQ267" s="255"/>
      <c r="LZR267" s="255"/>
      <c r="LZS267" s="255"/>
      <c r="LZT267" s="255"/>
      <c r="LZU267" s="255"/>
      <c r="LZV267" s="255"/>
      <c r="LZW267" s="255"/>
      <c r="LZX267" s="255"/>
      <c r="LZY267" s="255"/>
      <c r="LZZ267" s="255"/>
      <c r="MAA267" s="255"/>
      <c r="MAB267" s="255"/>
      <c r="MAC267" s="255"/>
      <c r="MAD267" s="255"/>
      <c r="MAE267" s="255"/>
      <c r="MAF267" s="255"/>
      <c r="MAG267" s="255"/>
      <c r="MAH267" s="255"/>
      <c r="MAI267" s="255"/>
      <c r="MAJ267" s="255"/>
      <c r="MAK267" s="255"/>
      <c r="MAL267" s="255"/>
      <c r="MAM267" s="255"/>
      <c r="MAN267" s="255"/>
      <c r="MAO267" s="255"/>
      <c r="MAP267" s="255"/>
      <c r="MAQ267" s="255"/>
      <c r="MAR267" s="255"/>
      <c r="MAS267" s="255"/>
      <c r="MAT267" s="255"/>
      <c r="MAU267" s="255"/>
      <c r="MAV267" s="255"/>
      <c r="MAW267" s="255"/>
      <c r="MAX267" s="255"/>
      <c r="MAY267" s="255"/>
      <c r="MAZ267" s="255"/>
      <c r="MBA267" s="255"/>
      <c r="MBB267" s="255"/>
      <c r="MBC267" s="255"/>
      <c r="MBD267" s="255"/>
      <c r="MBE267" s="255"/>
      <c r="MBF267" s="255"/>
      <c r="MBG267" s="255"/>
      <c r="MBH267" s="255"/>
      <c r="MBI267" s="255"/>
      <c r="MBJ267" s="255"/>
      <c r="MBK267" s="255"/>
      <c r="MBL267" s="255"/>
      <c r="MBM267" s="255"/>
      <c r="MBN267" s="255"/>
      <c r="MBO267" s="255"/>
      <c r="MBP267" s="255"/>
      <c r="MBQ267" s="255"/>
      <c r="MBR267" s="255"/>
      <c r="MBS267" s="255"/>
      <c r="MBT267" s="255"/>
      <c r="MBU267" s="255"/>
      <c r="MBV267" s="255"/>
      <c r="MBW267" s="255"/>
      <c r="MBX267" s="255"/>
      <c r="MBY267" s="255"/>
      <c r="MBZ267" s="255"/>
      <c r="MCA267" s="255"/>
      <c r="MCB267" s="255"/>
      <c r="MCC267" s="255"/>
      <c r="MCD267" s="255"/>
      <c r="MCE267" s="255"/>
      <c r="MCF267" s="255"/>
      <c r="MCG267" s="255"/>
      <c r="MCH267" s="255"/>
      <c r="MCI267" s="255"/>
      <c r="MCJ267" s="255"/>
      <c r="MCK267" s="255"/>
      <c r="MCL267" s="255"/>
      <c r="MCM267" s="255"/>
      <c r="MCN267" s="255"/>
      <c r="MCO267" s="255"/>
      <c r="MCP267" s="255"/>
      <c r="MCQ267" s="255"/>
      <c r="MCR267" s="255"/>
      <c r="MCS267" s="255"/>
      <c r="MCT267" s="255"/>
      <c r="MCU267" s="255"/>
      <c r="MCV267" s="255"/>
      <c r="MCW267" s="255"/>
      <c r="MCX267" s="255"/>
      <c r="MCY267" s="255"/>
      <c r="MCZ267" s="255"/>
      <c r="MDA267" s="255"/>
      <c r="MDB267" s="255"/>
      <c r="MDC267" s="255"/>
      <c r="MDD267" s="255"/>
      <c r="MDE267" s="255"/>
      <c r="MDF267" s="255"/>
      <c r="MDG267" s="255"/>
      <c r="MDH267" s="255"/>
      <c r="MDI267" s="255"/>
      <c r="MDJ267" s="255"/>
      <c r="MDK267" s="255"/>
      <c r="MDL267" s="255"/>
      <c r="MDM267" s="255"/>
      <c r="MDN267" s="255"/>
      <c r="MDO267" s="255"/>
      <c r="MDP267" s="255"/>
      <c r="MDQ267" s="255"/>
      <c r="MDR267" s="255"/>
      <c r="MDS267" s="255"/>
      <c r="MDT267" s="255"/>
      <c r="MDU267" s="255"/>
      <c r="MDV267" s="255"/>
      <c r="MDW267" s="255"/>
      <c r="MDX267" s="255"/>
      <c r="MDY267" s="255"/>
      <c r="MDZ267" s="255"/>
      <c r="MEA267" s="255"/>
      <c r="MEB267" s="255"/>
      <c r="MEC267" s="255"/>
      <c r="MED267" s="255"/>
      <c r="MEE267" s="255"/>
      <c r="MEF267" s="255"/>
      <c r="MEG267" s="255"/>
      <c r="MEH267" s="255"/>
      <c r="MEI267" s="255"/>
      <c r="MEJ267" s="255"/>
      <c r="MEK267" s="255"/>
      <c r="MEL267" s="255"/>
      <c r="MEM267" s="255"/>
      <c r="MEN267" s="255"/>
      <c r="MEO267" s="255"/>
      <c r="MEP267" s="255"/>
      <c r="MEQ267" s="255"/>
      <c r="MER267" s="255"/>
      <c r="MES267" s="255"/>
      <c r="MET267" s="255"/>
      <c r="MEU267" s="255"/>
      <c r="MEV267" s="255"/>
      <c r="MEW267" s="255"/>
      <c r="MEX267" s="255"/>
      <c r="MEY267" s="255"/>
      <c r="MEZ267" s="255"/>
      <c r="MFA267" s="255"/>
      <c r="MFB267" s="255"/>
      <c r="MFC267" s="255"/>
      <c r="MFD267" s="255"/>
      <c r="MFE267" s="255"/>
      <c r="MFF267" s="255"/>
      <c r="MFG267" s="255"/>
      <c r="MFH267" s="255"/>
      <c r="MFI267" s="255"/>
      <c r="MFJ267" s="255"/>
      <c r="MFK267" s="255"/>
      <c r="MFL267" s="255"/>
      <c r="MFM267" s="255"/>
      <c r="MFN267" s="255"/>
      <c r="MFO267" s="255"/>
      <c r="MFP267" s="255"/>
      <c r="MFQ267" s="255"/>
      <c r="MFR267" s="255"/>
      <c r="MFS267" s="255"/>
      <c r="MFT267" s="255"/>
      <c r="MFU267" s="255"/>
      <c r="MFV267" s="255"/>
      <c r="MFW267" s="255"/>
      <c r="MFX267" s="255"/>
      <c r="MFY267" s="255"/>
      <c r="MFZ267" s="255"/>
      <c r="MGA267" s="255"/>
      <c r="MGB267" s="255"/>
      <c r="MGC267" s="255"/>
      <c r="MGD267" s="255"/>
      <c r="MGE267" s="255"/>
      <c r="MGF267" s="255"/>
      <c r="MGG267" s="255"/>
      <c r="MGH267" s="255"/>
      <c r="MGI267" s="255"/>
      <c r="MGJ267" s="255"/>
      <c r="MGK267" s="255"/>
      <c r="MGL267" s="255"/>
      <c r="MGM267" s="255"/>
      <c r="MGN267" s="255"/>
      <c r="MGO267" s="255"/>
      <c r="MGP267" s="255"/>
      <c r="MGQ267" s="255"/>
      <c r="MGR267" s="255"/>
      <c r="MGS267" s="255"/>
      <c r="MGT267" s="255"/>
      <c r="MGU267" s="255"/>
      <c r="MGV267" s="255"/>
      <c r="MGW267" s="255"/>
      <c r="MGX267" s="255"/>
      <c r="MGY267" s="255"/>
      <c r="MGZ267" s="255"/>
      <c r="MHA267" s="255"/>
      <c r="MHB267" s="255"/>
      <c r="MHC267" s="255"/>
      <c r="MHD267" s="255"/>
      <c r="MHE267" s="255"/>
      <c r="MHF267" s="255"/>
      <c r="MHG267" s="255"/>
      <c r="MHH267" s="255"/>
      <c r="MHI267" s="255"/>
      <c r="MHJ267" s="255"/>
      <c r="MHK267" s="255"/>
      <c r="MHL267" s="255"/>
      <c r="MHM267" s="255"/>
      <c r="MHN267" s="255"/>
      <c r="MHO267" s="255"/>
      <c r="MHP267" s="255"/>
      <c r="MHQ267" s="255"/>
      <c r="MHR267" s="255"/>
      <c r="MHS267" s="255"/>
      <c r="MHT267" s="255"/>
      <c r="MHU267" s="255"/>
      <c r="MHV267" s="255"/>
      <c r="MHW267" s="255"/>
      <c r="MHX267" s="255"/>
      <c r="MHY267" s="255"/>
      <c r="MHZ267" s="255"/>
      <c r="MIA267" s="255"/>
      <c r="MIB267" s="255"/>
      <c r="MIC267" s="255"/>
      <c r="MID267" s="255"/>
      <c r="MIE267" s="255"/>
      <c r="MIF267" s="255"/>
      <c r="MIG267" s="255"/>
      <c r="MIH267" s="255"/>
      <c r="MII267" s="255"/>
      <c r="MIJ267" s="255"/>
      <c r="MIK267" s="255"/>
      <c r="MIL267" s="255"/>
      <c r="MIM267" s="255"/>
      <c r="MIN267" s="255"/>
      <c r="MIO267" s="255"/>
      <c r="MIP267" s="255"/>
      <c r="MIQ267" s="255"/>
      <c r="MIR267" s="255"/>
      <c r="MIS267" s="255"/>
      <c r="MIT267" s="255"/>
      <c r="MIU267" s="255"/>
      <c r="MIV267" s="255"/>
      <c r="MIW267" s="255"/>
      <c r="MIX267" s="255"/>
      <c r="MIY267" s="255"/>
      <c r="MIZ267" s="255"/>
      <c r="MJA267" s="255"/>
      <c r="MJB267" s="255"/>
      <c r="MJC267" s="255"/>
      <c r="MJD267" s="255"/>
      <c r="MJE267" s="255"/>
      <c r="MJF267" s="255"/>
      <c r="MJG267" s="255"/>
      <c r="MJH267" s="255"/>
      <c r="MJI267" s="255"/>
      <c r="MJJ267" s="255"/>
      <c r="MJK267" s="255"/>
      <c r="MJL267" s="255"/>
      <c r="MJM267" s="255"/>
      <c r="MJN267" s="255"/>
      <c r="MJO267" s="255"/>
      <c r="MJP267" s="255"/>
      <c r="MJQ267" s="255"/>
      <c r="MJR267" s="255"/>
      <c r="MJS267" s="255"/>
      <c r="MJT267" s="255"/>
      <c r="MJU267" s="255"/>
      <c r="MJV267" s="255"/>
      <c r="MJW267" s="255"/>
      <c r="MJX267" s="255"/>
      <c r="MJY267" s="255"/>
      <c r="MJZ267" s="255"/>
      <c r="MKA267" s="255"/>
      <c r="MKB267" s="255"/>
      <c r="MKC267" s="255"/>
      <c r="MKD267" s="255"/>
      <c r="MKE267" s="255"/>
      <c r="MKF267" s="255"/>
      <c r="MKG267" s="255"/>
      <c r="MKH267" s="255"/>
      <c r="MKI267" s="255"/>
      <c r="MKJ267" s="255"/>
      <c r="MKK267" s="255"/>
      <c r="MKL267" s="255"/>
      <c r="MKM267" s="255"/>
      <c r="MKN267" s="255"/>
      <c r="MKO267" s="255"/>
      <c r="MKP267" s="255"/>
      <c r="MKQ267" s="255"/>
      <c r="MKR267" s="255"/>
      <c r="MKS267" s="255"/>
      <c r="MKT267" s="255"/>
      <c r="MKU267" s="255"/>
      <c r="MKV267" s="255"/>
      <c r="MKW267" s="255"/>
      <c r="MKX267" s="255"/>
      <c r="MKY267" s="255"/>
      <c r="MKZ267" s="255"/>
      <c r="MLA267" s="255"/>
      <c r="MLB267" s="255"/>
      <c r="MLC267" s="255"/>
      <c r="MLD267" s="255"/>
      <c r="MLE267" s="255"/>
      <c r="MLF267" s="255"/>
      <c r="MLG267" s="255"/>
      <c r="MLH267" s="255"/>
      <c r="MLI267" s="255"/>
      <c r="MLJ267" s="255"/>
      <c r="MLK267" s="255"/>
      <c r="MLL267" s="255"/>
      <c r="MLM267" s="255"/>
      <c r="MLN267" s="255"/>
      <c r="MLO267" s="255"/>
      <c r="MLP267" s="255"/>
      <c r="MLQ267" s="255"/>
      <c r="MLR267" s="255"/>
      <c r="MLS267" s="255"/>
      <c r="MLT267" s="255"/>
      <c r="MLU267" s="255"/>
      <c r="MLV267" s="255"/>
      <c r="MLW267" s="255"/>
      <c r="MLX267" s="255"/>
      <c r="MLY267" s="255"/>
      <c r="MLZ267" s="255"/>
      <c r="MMA267" s="255"/>
      <c r="MMB267" s="255"/>
      <c r="MMC267" s="255"/>
      <c r="MMD267" s="255"/>
      <c r="MME267" s="255"/>
      <c r="MMF267" s="255"/>
      <c r="MMG267" s="255"/>
      <c r="MMH267" s="255"/>
      <c r="MMI267" s="255"/>
      <c r="MMJ267" s="255"/>
      <c r="MMK267" s="255"/>
      <c r="MML267" s="255"/>
      <c r="MMM267" s="255"/>
      <c r="MMN267" s="255"/>
      <c r="MMO267" s="255"/>
      <c r="MMP267" s="255"/>
      <c r="MMQ267" s="255"/>
      <c r="MMR267" s="255"/>
      <c r="MMS267" s="255"/>
      <c r="MMT267" s="255"/>
      <c r="MMU267" s="255"/>
      <c r="MMV267" s="255"/>
      <c r="MMW267" s="255"/>
      <c r="MMX267" s="255"/>
      <c r="MMY267" s="255"/>
      <c r="MMZ267" s="255"/>
      <c r="MNA267" s="255"/>
      <c r="MNB267" s="255"/>
      <c r="MNC267" s="255"/>
      <c r="MND267" s="255"/>
      <c r="MNE267" s="255"/>
      <c r="MNF267" s="255"/>
      <c r="MNG267" s="255"/>
      <c r="MNH267" s="255"/>
      <c r="MNI267" s="255"/>
      <c r="MNJ267" s="255"/>
      <c r="MNK267" s="255"/>
      <c r="MNL267" s="255"/>
      <c r="MNM267" s="255"/>
      <c r="MNN267" s="255"/>
      <c r="MNO267" s="255"/>
      <c r="MNP267" s="255"/>
      <c r="MNQ267" s="255"/>
      <c r="MNR267" s="255"/>
      <c r="MNS267" s="255"/>
      <c r="MNT267" s="255"/>
      <c r="MNU267" s="255"/>
      <c r="MNV267" s="255"/>
      <c r="MNW267" s="255"/>
      <c r="MNX267" s="255"/>
      <c r="MNY267" s="255"/>
      <c r="MNZ267" s="255"/>
      <c r="MOA267" s="255"/>
      <c r="MOB267" s="255"/>
      <c r="MOC267" s="255"/>
      <c r="MOD267" s="255"/>
      <c r="MOE267" s="255"/>
      <c r="MOF267" s="255"/>
      <c r="MOG267" s="255"/>
      <c r="MOH267" s="255"/>
      <c r="MOI267" s="255"/>
      <c r="MOJ267" s="255"/>
      <c r="MOK267" s="255"/>
      <c r="MOL267" s="255"/>
      <c r="MOM267" s="255"/>
      <c r="MON267" s="255"/>
      <c r="MOO267" s="255"/>
      <c r="MOP267" s="255"/>
      <c r="MOQ267" s="255"/>
      <c r="MOR267" s="255"/>
      <c r="MOS267" s="255"/>
      <c r="MOT267" s="255"/>
      <c r="MOU267" s="255"/>
      <c r="MOV267" s="255"/>
      <c r="MOW267" s="255"/>
      <c r="MOX267" s="255"/>
      <c r="MOY267" s="255"/>
      <c r="MOZ267" s="255"/>
      <c r="MPA267" s="255"/>
      <c r="MPB267" s="255"/>
      <c r="MPC267" s="255"/>
      <c r="MPD267" s="255"/>
      <c r="MPE267" s="255"/>
      <c r="MPF267" s="255"/>
      <c r="MPG267" s="255"/>
      <c r="MPH267" s="255"/>
      <c r="MPI267" s="255"/>
      <c r="MPJ267" s="255"/>
      <c r="MPK267" s="255"/>
      <c r="MPL267" s="255"/>
      <c r="MPM267" s="255"/>
      <c r="MPN267" s="255"/>
      <c r="MPO267" s="255"/>
      <c r="MPP267" s="255"/>
      <c r="MPQ267" s="255"/>
      <c r="MPR267" s="255"/>
      <c r="MPS267" s="255"/>
      <c r="MPT267" s="255"/>
      <c r="MPU267" s="255"/>
      <c r="MPV267" s="255"/>
      <c r="MPW267" s="255"/>
      <c r="MPX267" s="255"/>
      <c r="MPY267" s="255"/>
      <c r="MPZ267" s="255"/>
      <c r="MQA267" s="255"/>
      <c r="MQB267" s="255"/>
      <c r="MQC267" s="255"/>
      <c r="MQD267" s="255"/>
      <c r="MQE267" s="255"/>
      <c r="MQF267" s="255"/>
      <c r="MQG267" s="255"/>
      <c r="MQH267" s="255"/>
      <c r="MQI267" s="255"/>
      <c r="MQJ267" s="255"/>
      <c r="MQK267" s="255"/>
      <c r="MQL267" s="255"/>
      <c r="MQM267" s="255"/>
      <c r="MQN267" s="255"/>
      <c r="MQO267" s="255"/>
      <c r="MQP267" s="255"/>
      <c r="MQQ267" s="255"/>
      <c r="MQR267" s="255"/>
      <c r="MQS267" s="255"/>
      <c r="MQT267" s="255"/>
      <c r="MQU267" s="255"/>
      <c r="MQV267" s="255"/>
      <c r="MQW267" s="255"/>
      <c r="MQX267" s="255"/>
      <c r="MQY267" s="255"/>
      <c r="MQZ267" s="255"/>
      <c r="MRA267" s="255"/>
      <c r="MRB267" s="255"/>
      <c r="MRC267" s="255"/>
      <c r="MRD267" s="255"/>
      <c r="MRE267" s="255"/>
      <c r="MRF267" s="255"/>
      <c r="MRG267" s="255"/>
      <c r="MRH267" s="255"/>
      <c r="MRI267" s="255"/>
      <c r="MRJ267" s="255"/>
      <c r="MRK267" s="255"/>
      <c r="MRL267" s="255"/>
      <c r="MRM267" s="255"/>
      <c r="MRN267" s="255"/>
      <c r="MRO267" s="255"/>
      <c r="MRP267" s="255"/>
      <c r="MRQ267" s="255"/>
      <c r="MRR267" s="255"/>
      <c r="MRS267" s="255"/>
      <c r="MRT267" s="255"/>
      <c r="MRU267" s="255"/>
      <c r="MRV267" s="255"/>
      <c r="MRW267" s="255"/>
      <c r="MRX267" s="255"/>
      <c r="MRY267" s="255"/>
      <c r="MRZ267" s="255"/>
      <c r="MSA267" s="255"/>
      <c r="MSB267" s="255"/>
      <c r="MSC267" s="255"/>
      <c r="MSD267" s="255"/>
      <c r="MSE267" s="255"/>
      <c r="MSF267" s="255"/>
      <c r="MSG267" s="255"/>
      <c r="MSH267" s="255"/>
      <c r="MSI267" s="255"/>
      <c r="MSJ267" s="255"/>
      <c r="MSK267" s="255"/>
      <c r="MSL267" s="255"/>
      <c r="MSM267" s="255"/>
      <c r="MSN267" s="255"/>
      <c r="MSO267" s="255"/>
      <c r="MSP267" s="255"/>
      <c r="MSQ267" s="255"/>
      <c r="MSR267" s="255"/>
      <c r="MSS267" s="255"/>
      <c r="MST267" s="255"/>
      <c r="MSU267" s="255"/>
      <c r="MSV267" s="255"/>
      <c r="MSW267" s="255"/>
      <c r="MSX267" s="255"/>
      <c r="MSY267" s="255"/>
      <c r="MSZ267" s="255"/>
      <c r="MTA267" s="255"/>
      <c r="MTB267" s="255"/>
      <c r="MTC267" s="255"/>
      <c r="MTD267" s="255"/>
      <c r="MTE267" s="255"/>
      <c r="MTF267" s="255"/>
      <c r="MTG267" s="255"/>
      <c r="MTH267" s="255"/>
      <c r="MTI267" s="255"/>
      <c r="MTJ267" s="255"/>
      <c r="MTK267" s="255"/>
      <c r="MTL267" s="255"/>
      <c r="MTM267" s="255"/>
      <c r="MTN267" s="255"/>
      <c r="MTO267" s="255"/>
      <c r="MTP267" s="255"/>
      <c r="MTQ267" s="255"/>
      <c r="MTR267" s="255"/>
      <c r="MTS267" s="255"/>
      <c r="MTT267" s="255"/>
      <c r="MTU267" s="255"/>
      <c r="MTV267" s="255"/>
      <c r="MTW267" s="255"/>
      <c r="MTX267" s="255"/>
      <c r="MTY267" s="255"/>
      <c r="MTZ267" s="255"/>
      <c r="MUA267" s="255"/>
      <c r="MUB267" s="255"/>
      <c r="MUC267" s="255"/>
      <c r="MUD267" s="255"/>
      <c r="MUE267" s="255"/>
      <c r="MUF267" s="255"/>
      <c r="MUG267" s="255"/>
      <c r="MUH267" s="255"/>
      <c r="MUI267" s="255"/>
      <c r="MUJ267" s="255"/>
      <c r="MUK267" s="255"/>
      <c r="MUL267" s="255"/>
      <c r="MUM267" s="255"/>
      <c r="MUN267" s="255"/>
      <c r="MUO267" s="255"/>
      <c r="MUP267" s="255"/>
      <c r="MUQ267" s="255"/>
      <c r="MUR267" s="255"/>
      <c r="MUS267" s="255"/>
      <c r="MUT267" s="255"/>
      <c r="MUU267" s="255"/>
      <c r="MUV267" s="255"/>
      <c r="MUW267" s="255"/>
      <c r="MUX267" s="255"/>
      <c r="MUY267" s="255"/>
      <c r="MUZ267" s="255"/>
      <c r="MVA267" s="255"/>
      <c r="MVB267" s="255"/>
      <c r="MVC267" s="255"/>
      <c r="MVD267" s="255"/>
      <c r="MVE267" s="255"/>
      <c r="MVF267" s="255"/>
      <c r="MVG267" s="255"/>
      <c r="MVH267" s="255"/>
      <c r="MVI267" s="255"/>
      <c r="MVJ267" s="255"/>
      <c r="MVK267" s="255"/>
      <c r="MVL267" s="255"/>
      <c r="MVM267" s="255"/>
      <c r="MVN267" s="255"/>
      <c r="MVO267" s="255"/>
      <c r="MVP267" s="255"/>
      <c r="MVQ267" s="255"/>
      <c r="MVR267" s="255"/>
      <c r="MVS267" s="255"/>
      <c r="MVT267" s="255"/>
      <c r="MVU267" s="255"/>
      <c r="MVV267" s="255"/>
      <c r="MVW267" s="255"/>
      <c r="MVX267" s="255"/>
      <c r="MVY267" s="255"/>
      <c r="MVZ267" s="255"/>
      <c r="MWA267" s="255"/>
      <c r="MWB267" s="255"/>
      <c r="MWC267" s="255"/>
      <c r="MWD267" s="255"/>
      <c r="MWE267" s="255"/>
      <c r="MWF267" s="255"/>
      <c r="MWG267" s="255"/>
      <c r="MWH267" s="255"/>
      <c r="MWI267" s="255"/>
      <c r="MWJ267" s="255"/>
      <c r="MWK267" s="255"/>
      <c r="MWL267" s="255"/>
      <c r="MWM267" s="255"/>
      <c r="MWN267" s="255"/>
      <c r="MWO267" s="255"/>
      <c r="MWP267" s="255"/>
      <c r="MWQ267" s="255"/>
      <c r="MWR267" s="255"/>
      <c r="MWS267" s="255"/>
      <c r="MWT267" s="255"/>
      <c r="MWU267" s="255"/>
      <c r="MWV267" s="255"/>
      <c r="MWW267" s="255"/>
      <c r="MWX267" s="255"/>
      <c r="MWY267" s="255"/>
      <c r="MWZ267" s="255"/>
      <c r="MXA267" s="255"/>
      <c r="MXB267" s="255"/>
      <c r="MXC267" s="255"/>
      <c r="MXD267" s="255"/>
      <c r="MXE267" s="255"/>
      <c r="MXF267" s="255"/>
      <c r="MXG267" s="255"/>
      <c r="MXH267" s="255"/>
      <c r="MXI267" s="255"/>
      <c r="MXJ267" s="255"/>
      <c r="MXK267" s="255"/>
      <c r="MXL267" s="255"/>
      <c r="MXM267" s="255"/>
      <c r="MXN267" s="255"/>
      <c r="MXO267" s="255"/>
      <c r="MXP267" s="255"/>
      <c r="MXQ267" s="255"/>
      <c r="MXR267" s="255"/>
      <c r="MXS267" s="255"/>
      <c r="MXT267" s="255"/>
      <c r="MXU267" s="255"/>
      <c r="MXV267" s="255"/>
      <c r="MXW267" s="255"/>
      <c r="MXX267" s="255"/>
      <c r="MXY267" s="255"/>
      <c r="MXZ267" s="255"/>
      <c r="MYA267" s="255"/>
      <c r="MYB267" s="255"/>
      <c r="MYC267" s="255"/>
      <c r="MYD267" s="255"/>
      <c r="MYE267" s="255"/>
      <c r="MYF267" s="255"/>
      <c r="MYG267" s="255"/>
      <c r="MYH267" s="255"/>
      <c r="MYI267" s="255"/>
      <c r="MYJ267" s="255"/>
      <c r="MYK267" s="255"/>
      <c r="MYL267" s="255"/>
      <c r="MYM267" s="255"/>
      <c r="MYN267" s="255"/>
      <c r="MYO267" s="255"/>
      <c r="MYP267" s="255"/>
      <c r="MYQ267" s="255"/>
      <c r="MYR267" s="255"/>
      <c r="MYS267" s="255"/>
      <c r="MYT267" s="255"/>
      <c r="MYU267" s="255"/>
      <c r="MYV267" s="255"/>
      <c r="MYW267" s="255"/>
      <c r="MYX267" s="255"/>
      <c r="MYY267" s="255"/>
      <c r="MYZ267" s="255"/>
      <c r="MZA267" s="255"/>
      <c r="MZB267" s="255"/>
      <c r="MZC267" s="255"/>
      <c r="MZD267" s="255"/>
      <c r="MZE267" s="255"/>
      <c r="MZF267" s="255"/>
      <c r="MZG267" s="255"/>
      <c r="MZH267" s="255"/>
      <c r="MZI267" s="255"/>
      <c r="MZJ267" s="255"/>
      <c r="MZK267" s="255"/>
      <c r="MZL267" s="255"/>
      <c r="MZM267" s="255"/>
      <c r="MZN267" s="255"/>
      <c r="MZO267" s="255"/>
      <c r="MZP267" s="255"/>
      <c r="MZQ267" s="255"/>
      <c r="MZR267" s="255"/>
      <c r="MZS267" s="255"/>
      <c r="MZT267" s="255"/>
      <c r="MZU267" s="255"/>
      <c r="MZV267" s="255"/>
      <c r="MZW267" s="255"/>
      <c r="MZX267" s="255"/>
      <c r="MZY267" s="255"/>
      <c r="MZZ267" s="255"/>
      <c r="NAA267" s="255"/>
      <c r="NAB267" s="255"/>
      <c r="NAC267" s="255"/>
      <c r="NAD267" s="255"/>
      <c r="NAE267" s="255"/>
      <c r="NAF267" s="255"/>
      <c r="NAG267" s="255"/>
      <c r="NAH267" s="255"/>
      <c r="NAI267" s="255"/>
      <c r="NAJ267" s="255"/>
      <c r="NAK267" s="255"/>
      <c r="NAL267" s="255"/>
      <c r="NAM267" s="255"/>
      <c r="NAN267" s="255"/>
      <c r="NAO267" s="255"/>
      <c r="NAP267" s="255"/>
      <c r="NAQ267" s="255"/>
      <c r="NAR267" s="255"/>
      <c r="NAS267" s="255"/>
      <c r="NAT267" s="255"/>
      <c r="NAU267" s="255"/>
      <c r="NAV267" s="255"/>
      <c r="NAW267" s="255"/>
      <c r="NAX267" s="255"/>
      <c r="NAY267" s="255"/>
      <c r="NAZ267" s="255"/>
      <c r="NBA267" s="255"/>
      <c r="NBB267" s="255"/>
      <c r="NBC267" s="255"/>
      <c r="NBD267" s="255"/>
      <c r="NBE267" s="255"/>
      <c r="NBF267" s="255"/>
      <c r="NBG267" s="255"/>
      <c r="NBH267" s="255"/>
      <c r="NBI267" s="255"/>
      <c r="NBJ267" s="255"/>
      <c r="NBK267" s="255"/>
      <c r="NBL267" s="255"/>
      <c r="NBM267" s="255"/>
      <c r="NBN267" s="255"/>
      <c r="NBO267" s="255"/>
      <c r="NBP267" s="255"/>
      <c r="NBQ267" s="255"/>
      <c r="NBR267" s="255"/>
      <c r="NBS267" s="255"/>
      <c r="NBT267" s="255"/>
      <c r="NBU267" s="255"/>
      <c r="NBV267" s="255"/>
      <c r="NBW267" s="255"/>
      <c r="NBX267" s="255"/>
      <c r="NBY267" s="255"/>
      <c r="NBZ267" s="255"/>
      <c r="NCA267" s="255"/>
      <c r="NCB267" s="255"/>
      <c r="NCC267" s="255"/>
      <c r="NCD267" s="255"/>
      <c r="NCE267" s="255"/>
      <c r="NCF267" s="255"/>
      <c r="NCG267" s="255"/>
      <c r="NCH267" s="255"/>
      <c r="NCI267" s="255"/>
      <c r="NCJ267" s="255"/>
      <c r="NCK267" s="255"/>
      <c r="NCL267" s="255"/>
      <c r="NCM267" s="255"/>
      <c r="NCN267" s="255"/>
      <c r="NCO267" s="255"/>
      <c r="NCP267" s="255"/>
      <c r="NCQ267" s="255"/>
      <c r="NCR267" s="255"/>
      <c r="NCS267" s="255"/>
      <c r="NCT267" s="255"/>
      <c r="NCU267" s="255"/>
      <c r="NCV267" s="255"/>
      <c r="NCW267" s="255"/>
      <c r="NCX267" s="255"/>
      <c r="NCY267" s="255"/>
      <c r="NCZ267" s="255"/>
      <c r="NDA267" s="255"/>
      <c r="NDB267" s="255"/>
      <c r="NDC267" s="255"/>
      <c r="NDD267" s="255"/>
      <c r="NDE267" s="255"/>
      <c r="NDF267" s="255"/>
      <c r="NDG267" s="255"/>
      <c r="NDH267" s="255"/>
      <c r="NDI267" s="255"/>
      <c r="NDJ267" s="255"/>
      <c r="NDK267" s="255"/>
      <c r="NDL267" s="255"/>
      <c r="NDM267" s="255"/>
      <c r="NDN267" s="255"/>
      <c r="NDO267" s="255"/>
      <c r="NDP267" s="255"/>
      <c r="NDQ267" s="255"/>
      <c r="NDR267" s="255"/>
      <c r="NDS267" s="255"/>
      <c r="NDT267" s="255"/>
      <c r="NDU267" s="255"/>
      <c r="NDV267" s="255"/>
      <c r="NDW267" s="255"/>
      <c r="NDX267" s="255"/>
      <c r="NDY267" s="255"/>
      <c r="NDZ267" s="255"/>
      <c r="NEA267" s="255"/>
      <c r="NEB267" s="255"/>
      <c r="NEC267" s="255"/>
      <c r="NED267" s="255"/>
      <c r="NEE267" s="255"/>
      <c r="NEF267" s="255"/>
      <c r="NEG267" s="255"/>
      <c r="NEH267" s="255"/>
      <c r="NEI267" s="255"/>
      <c r="NEJ267" s="255"/>
      <c r="NEK267" s="255"/>
      <c r="NEL267" s="255"/>
      <c r="NEM267" s="255"/>
      <c r="NEN267" s="255"/>
      <c r="NEO267" s="255"/>
      <c r="NEP267" s="255"/>
      <c r="NEQ267" s="255"/>
      <c r="NER267" s="255"/>
      <c r="NES267" s="255"/>
      <c r="NET267" s="255"/>
      <c r="NEU267" s="255"/>
      <c r="NEV267" s="255"/>
      <c r="NEW267" s="255"/>
      <c r="NEX267" s="255"/>
      <c r="NEY267" s="255"/>
      <c r="NEZ267" s="255"/>
      <c r="NFA267" s="255"/>
      <c r="NFB267" s="255"/>
      <c r="NFC267" s="255"/>
      <c r="NFD267" s="255"/>
      <c r="NFE267" s="255"/>
      <c r="NFF267" s="255"/>
      <c r="NFG267" s="255"/>
      <c r="NFH267" s="255"/>
      <c r="NFI267" s="255"/>
      <c r="NFJ267" s="255"/>
      <c r="NFK267" s="255"/>
      <c r="NFL267" s="255"/>
      <c r="NFM267" s="255"/>
      <c r="NFN267" s="255"/>
      <c r="NFO267" s="255"/>
      <c r="NFP267" s="255"/>
      <c r="NFQ267" s="255"/>
      <c r="NFR267" s="255"/>
      <c r="NFS267" s="255"/>
      <c r="NFT267" s="255"/>
      <c r="NFU267" s="255"/>
      <c r="NFV267" s="255"/>
      <c r="NFW267" s="255"/>
      <c r="NFX267" s="255"/>
      <c r="NFY267" s="255"/>
      <c r="NFZ267" s="255"/>
      <c r="NGA267" s="255"/>
      <c r="NGB267" s="255"/>
      <c r="NGC267" s="255"/>
      <c r="NGD267" s="255"/>
      <c r="NGE267" s="255"/>
      <c r="NGF267" s="255"/>
      <c r="NGG267" s="255"/>
      <c r="NGH267" s="255"/>
      <c r="NGI267" s="255"/>
      <c r="NGJ267" s="255"/>
      <c r="NGK267" s="255"/>
      <c r="NGL267" s="255"/>
      <c r="NGM267" s="255"/>
      <c r="NGN267" s="255"/>
      <c r="NGO267" s="255"/>
      <c r="NGP267" s="255"/>
      <c r="NGQ267" s="255"/>
      <c r="NGR267" s="255"/>
      <c r="NGS267" s="255"/>
      <c r="NGT267" s="255"/>
      <c r="NGU267" s="255"/>
      <c r="NGV267" s="255"/>
      <c r="NGW267" s="255"/>
      <c r="NGX267" s="255"/>
      <c r="NGY267" s="255"/>
      <c r="NGZ267" s="255"/>
      <c r="NHA267" s="255"/>
      <c r="NHB267" s="255"/>
      <c r="NHC267" s="255"/>
      <c r="NHD267" s="255"/>
      <c r="NHE267" s="255"/>
      <c r="NHF267" s="255"/>
      <c r="NHG267" s="255"/>
      <c r="NHH267" s="255"/>
      <c r="NHI267" s="255"/>
      <c r="NHJ267" s="255"/>
      <c r="NHK267" s="255"/>
      <c r="NHL267" s="255"/>
      <c r="NHM267" s="255"/>
      <c r="NHN267" s="255"/>
      <c r="NHO267" s="255"/>
      <c r="NHP267" s="255"/>
      <c r="NHQ267" s="255"/>
      <c r="NHR267" s="255"/>
      <c r="NHS267" s="255"/>
      <c r="NHT267" s="255"/>
      <c r="NHU267" s="255"/>
      <c r="NHV267" s="255"/>
      <c r="NHW267" s="255"/>
      <c r="NHX267" s="255"/>
      <c r="NHY267" s="255"/>
      <c r="NHZ267" s="255"/>
      <c r="NIA267" s="255"/>
      <c r="NIB267" s="255"/>
      <c r="NIC267" s="255"/>
      <c r="NID267" s="255"/>
      <c r="NIE267" s="255"/>
      <c r="NIF267" s="255"/>
      <c r="NIG267" s="255"/>
      <c r="NIH267" s="255"/>
      <c r="NII267" s="255"/>
      <c r="NIJ267" s="255"/>
      <c r="NIK267" s="255"/>
      <c r="NIL267" s="255"/>
      <c r="NIM267" s="255"/>
      <c r="NIN267" s="255"/>
      <c r="NIO267" s="255"/>
      <c r="NIP267" s="255"/>
      <c r="NIQ267" s="255"/>
      <c r="NIR267" s="255"/>
      <c r="NIS267" s="255"/>
      <c r="NIT267" s="255"/>
      <c r="NIU267" s="255"/>
      <c r="NIV267" s="255"/>
      <c r="NIW267" s="255"/>
      <c r="NIX267" s="255"/>
      <c r="NIY267" s="255"/>
      <c r="NIZ267" s="255"/>
      <c r="NJA267" s="255"/>
      <c r="NJB267" s="255"/>
      <c r="NJC267" s="255"/>
      <c r="NJD267" s="255"/>
      <c r="NJE267" s="255"/>
      <c r="NJF267" s="255"/>
      <c r="NJG267" s="255"/>
      <c r="NJH267" s="255"/>
      <c r="NJI267" s="255"/>
      <c r="NJJ267" s="255"/>
      <c r="NJK267" s="255"/>
      <c r="NJL267" s="255"/>
      <c r="NJM267" s="255"/>
      <c r="NJN267" s="255"/>
      <c r="NJO267" s="255"/>
      <c r="NJP267" s="255"/>
      <c r="NJQ267" s="255"/>
      <c r="NJR267" s="255"/>
      <c r="NJS267" s="255"/>
      <c r="NJT267" s="255"/>
      <c r="NJU267" s="255"/>
      <c r="NJV267" s="255"/>
      <c r="NJW267" s="255"/>
      <c r="NJX267" s="255"/>
      <c r="NJY267" s="255"/>
      <c r="NJZ267" s="255"/>
      <c r="NKA267" s="255"/>
      <c r="NKB267" s="255"/>
      <c r="NKC267" s="255"/>
      <c r="NKD267" s="255"/>
      <c r="NKE267" s="255"/>
      <c r="NKF267" s="255"/>
      <c r="NKG267" s="255"/>
      <c r="NKH267" s="255"/>
      <c r="NKI267" s="255"/>
      <c r="NKJ267" s="255"/>
      <c r="NKK267" s="255"/>
      <c r="NKL267" s="255"/>
      <c r="NKM267" s="255"/>
      <c r="NKN267" s="255"/>
      <c r="NKO267" s="255"/>
      <c r="NKP267" s="255"/>
      <c r="NKQ267" s="255"/>
      <c r="NKR267" s="255"/>
      <c r="NKS267" s="255"/>
      <c r="NKT267" s="255"/>
      <c r="NKU267" s="255"/>
      <c r="NKV267" s="255"/>
      <c r="NKW267" s="255"/>
      <c r="NKX267" s="255"/>
      <c r="NKY267" s="255"/>
      <c r="NKZ267" s="255"/>
      <c r="NLA267" s="255"/>
      <c r="NLB267" s="255"/>
      <c r="NLC267" s="255"/>
      <c r="NLD267" s="255"/>
      <c r="NLE267" s="255"/>
      <c r="NLF267" s="255"/>
      <c r="NLG267" s="255"/>
      <c r="NLH267" s="255"/>
      <c r="NLI267" s="255"/>
      <c r="NLJ267" s="255"/>
      <c r="NLK267" s="255"/>
      <c r="NLL267" s="255"/>
      <c r="NLM267" s="255"/>
      <c r="NLN267" s="255"/>
      <c r="NLO267" s="255"/>
      <c r="NLP267" s="255"/>
      <c r="NLQ267" s="255"/>
      <c r="NLR267" s="255"/>
      <c r="NLS267" s="255"/>
      <c r="NLT267" s="255"/>
      <c r="NLU267" s="255"/>
      <c r="NLV267" s="255"/>
      <c r="NLW267" s="255"/>
      <c r="NLX267" s="255"/>
      <c r="NLY267" s="255"/>
      <c r="NLZ267" s="255"/>
      <c r="NMA267" s="255"/>
      <c r="NMB267" s="255"/>
      <c r="NMC267" s="255"/>
      <c r="NMD267" s="255"/>
      <c r="NME267" s="255"/>
      <c r="NMF267" s="255"/>
      <c r="NMG267" s="255"/>
      <c r="NMH267" s="255"/>
      <c r="NMI267" s="255"/>
      <c r="NMJ267" s="255"/>
      <c r="NMK267" s="255"/>
      <c r="NML267" s="255"/>
      <c r="NMM267" s="255"/>
      <c r="NMN267" s="255"/>
      <c r="NMO267" s="255"/>
      <c r="NMP267" s="255"/>
      <c r="NMQ267" s="255"/>
      <c r="NMR267" s="255"/>
      <c r="NMS267" s="255"/>
      <c r="NMT267" s="255"/>
      <c r="NMU267" s="255"/>
      <c r="NMV267" s="255"/>
      <c r="NMW267" s="255"/>
      <c r="NMX267" s="255"/>
      <c r="NMY267" s="255"/>
      <c r="NMZ267" s="255"/>
      <c r="NNA267" s="255"/>
      <c r="NNB267" s="255"/>
      <c r="NNC267" s="255"/>
      <c r="NND267" s="255"/>
      <c r="NNE267" s="255"/>
      <c r="NNF267" s="255"/>
      <c r="NNG267" s="255"/>
      <c r="NNH267" s="255"/>
      <c r="NNI267" s="255"/>
      <c r="NNJ267" s="255"/>
      <c r="NNK267" s="255"/>
      <c r="NNL267" s="255"/>
      <c r="NNM267" s="255"/>
      <c r="NNN267" s="255"/>
      <c r="NNO267" s="255"/>
      <c r="NNP267" s="255"/>
      <c r="NNQ267" s="255"/>
      <c r="NNR267" s="255"/>
      <c r="NNS267" s="255"/>
      <c r="NNT267" s="255"/>
      <c r="NNU267" s="255"/>
      <c r="NNV267" s="255"/>
      <c r="NNW267" s="255"/>
      <c r="NNX267" s="255"/>
      <c r="NNY267" s="255"/>
      <c r="NNZ267" s="255"/>
      <c r="NOA267" s="255"/>
      <c r="NOB267" s="255"/>
      <c r="NOC267" s="255"/>
      <c r="NOD267" s="255"/>
      <c r="NOE267" s="255"/>
      <c r="NOF267" s="255"/>
      <c r="NOG267" s="255"/>
      <c r="NOH267" s="255"/>
      <c r="NOI267" s="255"/>
      <c r="NOJ267" s="255"/>
      <c r="NOK267" s="255"/>
      <c r="NOL267" s="255"/>
      <c r="NOM267" s="255"/>
      <c r="NON267" s="255"/>
      <c r="NOO267" s="255"/>
      <c r="NOP267" s="255"/>
      <c r="NOQ267" s="255"/>
      <c r="NOR267" s="255"/>
      <c r="NOS267" s="255"/>
      <c r="NOT267" s="255"/>
      <c r="NOU267" s="255"/>
      <c r="NOV267" s="255"/>
      <c r="NOW267" s="255"/>
      <c r="NOX267" s="255"/>
      <c r="NOY267" s="255"/>
      <c r="NOZ267" s="255"/>
      <c r="NPA267" s="255"/>
      <c r="NPB267" s="255"/>
      <c r="NPC267" s="255"/>
      <c r="NPD267" s="255"/>
      <c r="NPE267" s="255"/>
      <c r="NPF267" s="255"/>
      <c r="NPG267" s="255"/>
      <c r="NPH267" s="255"/>
      <c r="NPI267" s="255"/>
      <c r="NPJ267" s="255"/>
      <c r="NPK267" s="255"/>
      <c r="NPL267" s="255"/>
      <c r="NPM267" s="255"/>
      <c r="NPN267" s="255"/>
      <c r="NPO267" s="255"/>
      <c r="NPP267" s="255"/>
      <c r="NPQ267" s="255"/>
      <c r="NPR267" s="255"/>
      <c r="NPS267" s="255"/>
      <c r="NPT267" s="255"/>
      <c r="NPU267" s="255"/>
      <c r="NPV267" s="255"/>
      <c r="NPW267" s="255"/>
      <c r="NPX267" s="255"/>
      <c r="NPY267" s="255"/>
      <c r="NPZ267" s="255"/>
      <c r="NQA267" s="255"/>
      <c r="NQB267" s="255"/>
      <c r="NQC267" s="255"/>
      <c r="NQD267" s="255"/>
      <c r="NQE267" s="255"/>
      <c r="NQF267" s="255"/>
      <c r="NQG267" s="255"/>
      <c r="NQH267" s="255"/>
      <c r="NQI267" s="255"/>
      <c r="NQJ267" s="255"/>
      <c r="NQK267" s="255"/>
      <c r="NQL267" s="255"/>
      <c r="NQM267" s="255"/>
      <c r="NQN267" s="255"/>
      <c r="NQO267" s="255"/>
      <c r="NQP267" s="255"/>
      <c r="NQQ267" s="255"/>
      <c r="NQR267" s="255"/>
      <c r="NQS267" s="255"/>
      <c r="NQT267" s="255"/>
      <c r="NQU267" s="255"/>
      <c r="NQV267" s="255"/>
      <c r="NQW267" s="255"/>
      <c r="NQX267" s="255"/>
      <c r="NQY267" s="255"/>
      <c r="NQZ267" s="255"/>
      <c r="NRA267" s="255"/>
      <c r="NRB267" s="255"/>
      <c r="NRC267" s="255"/>
      <c r="NRD267" s="255"/>
      <c r="NRE267" s="255"/>
      <c r="NRF267" s="255"/>
      <c r="NRG267" s="255"/>
      <c r="NRH267" s="255"/>
      <c r="NRI267" s="255"/>
      <c r="NRJ267" s="255"/>
      <c r="NRK267" s="255"/>
      <c r="NRL267" s="255"/>
      <c r="NRM267" s="255"/>
      <c r="NRN267" s="255"/>
      <c r="NRO267" s="255"/>
      <c r="NRP267" s="255"/>
      <c r="NRQ267" s="255"/>
      <c r="NRR267" s="255"/>
      <c r="NRS267" s="255"/>
      <c r="NRT267" s="255"/>
      <c r="NRU267" s="255"/>
      <c r="NRV267" s="255"/>
      <c r="NRW267" s="255"/>
      <c r="NRX267" s="255"/>
      <c r="NRY267" s="255"/>
      <c r="NRZ267" s="255"/>
      <c r="NSA267" s="255"/>
      <c r="NSB267" s="255"/>
      <c r="NSC267" s="255"/>
      <c r="NSD267" s="255"/>
      <c r="NSE267" s="255"/>
      <c r="NSF267" s="255"/>
      <c r="NSG267" s="255"/>
      <c r="NSH267" s="255"/>
      <c r="NSI267" s="255"/>
      <c r="NSJ267" s="255"/>
      <c r="NSK267" s="255"/>
      <c r="NSL267" s="255"/>
      <c r="NSM267" s="255"/>
      <c r="NSN267" s="255"/>
      <c r="NSO267" s="255"/>
      <c r="NSP267" s="255"/>
      <c r="NSQ267" s="255"/>
      <c r="NSR267" s="255"/>
      <c r="NSS267" s="255"/>
      <c r="NST267" s="255"/>
      <c r="NSU267" s="255"/>
      <c r="NSV267" s="255"/>
      <c r="NSW267" s="255"/>
      <c r="NSX267" s="255"/>
      <c r="NSY267" s="255"/>
      <c r="NSZ267" s="255"/>
      <c r="NTA267" s="255"/>
      <c r="NTB267" s="255"/>
      <c r="NTC267" s="255"/>
      <c r="NTD267" s="255"/>
      <c r="NTE267" s="255"/>
      <c r="NTF267" s="255"/>
      <c r="NTG267" s="255"/>
      <c r="NTH267" s="255"/>
      <c r="NTI267" s="255"/>
      <c r="NTJ267" s="255"/>
      <c r="NTK267" s="255"/>
      <c r="NTL267" s="255"/>
      <c r="NTM267" s="255"/>
      <c r="NTN267" s="255"/>
      <c r="NTO267" s="255"/>
      <c r="NTP267" s="255"/>
      <c r="NTQ267" s="255"/>
      <c r="NTR267" s="255"/>
      <c r="NTS267" s="255"/>
      <c r="NTT267" s="255"/>
      <c r="NTU267" s="255"/>
      <c r="NTV267" s="255"/>
      <c r="NTW267" s="255"/>
      <c r="NTX267" s="255"/>
      <c r="NTY267" s="255"/>
      <c r="NTZ267" s="255"/>
      <c r="NUA267" s="255"/>
      <c r="NUB267" s="255"/>
      <c r="NUC267" s="255"/>
      <c r="NUD267" s="255"/>
      <c r="NUE267" s="255"/>
      <c r="NUF267" s="255"/>
      <c r="NUG267" s="255"/>
      <c r="NUH267" s="255"/>
      <c r="NUI267" s="255"/>
      <c r="NUJ267" s="255"/>
      <c r="NUK267" s="255"/>
      <c r="NUL267" s="255"/>
      <c r="NUM267" s="255"/>
      <c r="NUN267" s="255"/>
      <c r="NUO267" s="255"/>
      <c r="NUP267" s="255"/>
      <c r="NUQ267" s="255"/>
      <c r="NUR267" s="255"/>
      <c r="NUS267" s="255"/>
      <c r="NUT267" s="255"/>
      <c r="NUU267" s="255"/>
      <c r="NUV267" s="255"/>
      <c r="NUW267" s="255"/>
      <c r="NUX267" s="255"/>
      <c r="NUY267" s="255"/>
      <c r="NUZ267" s="255"/>
      <c r="NVA267" s="255"/>
      <c r="NVB267" s="255"/>
      <c r="NVC267" s="255"/>
      <c r="NVD267" s="255"/>
      <c r="NVE267" s="255"/>
      <c r="NVF267" s="255"/>
      <c r="NVG267" s="255"/>
      <c r="NVH267" s="255"/>
      <c r="NVI267" s="255"/>
      <c r="NVJ267" s="255"/>
      <c r="NVK267" s="255"/>
      <c r="NVL267" s="255"/>
      <c r="NVM267" s="255"/>
      <c r="NVN267" s="255"/>
      <c r="NVO267" s="255"/>
      <c r="NVP267" s="255"/>
      <c r="NVQ267" s="255"/>
      <c r="NVR267" s="255"/>
      <c r="NVS267" s="255"/>
      <c r="NVT267" s="255"/>
      <c r="NVU267" s="255"/>
      <c r="NVV267" s="255"/>
      <c r="NVW267" s="255"/>
      <c r="NVX267" s="255"/>
      <c r="NVY267" s="255"/>
      <c r="NVZ267" s="255"/>
      <c r="NWA267" s="255"/>
      <c r="NWB267" s="255"/>
      <c r="NWC267" s="255"/>
      <c r="NWD267" s="255"/>
      <c r="NWE267" s="255"/>
      <c r="NWF267" s="255"/>
      <c r="NWG267" s="255"/>
      <c r="NWH267" s="255"/>
      <c r="NWI267" s="255"/>
      <c r="NWJ267" s="255"/>
      <c r="NWK267" s="255"/>
      <c r="NWL267" s="255"/>
      <c r="NWM267" s="255"/>
      <c r="NWN267" s="255"/>
      <c r="NWO267" s="255"/>
      <c r="NWP267" s="255"/>
      <c r="NWQ267" s="255"/>
      <c r="NWR267" s="255"/>
      <c r="NWS267" s="255"/>
      <c r="NWT267" s="255"/>
      <c r="NWU267" s="255"/>
      <c r="NWV267" s="255"/>
      <c r="NWW267" s="255"/>
      <c r="NWX267" s="255"/>
      <c r="NWY267" s="255"/>
      <c r="NWZ267" s="255"/>
      <c r="NXA267" s="255"/>
      <c r="NXB267" s="255"/>
      <c r="NXC267" s="255"/>
      <c r="NXD267" s="255"/>
      <c r="NXE267" s="255"/>
      <c r="NXF267" s="255"/>
      <c r="NXG267" s="255"/>
      <c r="NXH267" s="255"/>
      <c r="NXI267" s="255"/>
      <c r="NXJ267" s="255"/>
      <c r="NXK267" s="255"/>
      <c r="NXL267" s="255"/>
      <c r="NXM267" s="255"/>
      <c r="NXN267" s="255"/>
      <c r="NXO267" s="255"/>
      <c r="NXP267" s="255"/>
      <c r="NXQ267" s="255"/>
      <c r="NXR267" s="255"/>
      <c r="NXS267" s="255"/>
      <c r="NXT267" s="255"/>
      <c r="NXU267" s="255"/>
      <c r="NXV267" s="255"/>
      <c r="NXW267" s="255"/>
      <c r="NXX267" s="255"/>
      <c r="NXY267" s="255"/>
      <c r="NXZ267" s="255"/>
      <c r="NYA267" s="255"/>
      <c r="NYB267" s="255"/>
      <c r="NYC267" s="255"/>
      <c r="NYD267" s="255"/>
      <c r="NYE267" s="255"/>
      <c r="NYF267" s="255"/>
      <c r="NYG267" s="255"/>
      <c r="NYH267" s="255"/>
      <c r="NYI267" s="255"/>
      <c r="NYJ267" s="255"/>
      <c r="NYK267" s="255"/>
      <c r="NYL267" s="255"/>
      <c r="NYM267" s="255"/>
      <c r="NYN267" s="255"/>
      <c r="NYO267" s="255"/>
      <c r="NYP267" s="255"/>
      <c r="NYQ267" s="255"/>
      <c r="NYR267" s="255"/>
      <c r="NYS267" s="255"/>
      <c r="NYT267" s="255"/>
      <c r="NYU267" s="255"/>
      <c r="NYV267" s="255"/>
      <c r="NYW267" s="255"/>
      <c r="NYX267" s="255"/>
      <c r="NYY267" s="255"/>
      <c r="NYZ267" s="255"/>
      <c r="NZA267" s="255"/>
      <c r="NZB267" s="255"/>
      <c r="NZC267" s="255"/>
      <c r="NZD267" s="255"/>
      <c r="NZE267" s="255"/>
      <c r="NZF267" s="255"/>
      <c r="NZG267" s="255"/>
      <c r="NZH267" s="255"/>
      <c r="NZI267" s="255"/>
      <c r="NZJ267" s="255"/>
      <c r="NZK267" s="255"/>
      <c r="NZL267" s="255"/>
      <c r="NZM267" s="255"/>
      <c r="NZN267" s="255"/>
      <c r="NZO267" s="255"/>
      <c r="NZP267" s="255"/>
      <c r="NZQ267" s="255"/>
      <c r="NZR267" s="255"/>
      <c r="NZS267" s="255"/>
      <c r="NZT267" s="255"/>
      <c r="NZU267" s="255"/>
      <c r="NZV267" s="255"/>
      <c r="NZW267" s="255"/>
      <c r="NZX267" s="255"/>
      <c r="NZY267" s="255"/>
      <c r="NZZ267" s="255"/>
      <c r="OAA267" s="255"/>
      <c r="OAB267" s="255"/>
      <c r="OAC267" s="255"/>
      <c r="OAD267" s="255"/>
      <c r="OAE267" s="255"/>
      <c r="OAF267" s="255"/>
      <c r="OAG267" s="255"/>
      <c r="OAH267" s="255"/>
      <c r="OAI267" s="255"/>
      <c r="OAJ267" s="255"/>
      <c r="OAK267" s="255"/>
      <c r="OAL267" s="255"/>
      <c r="OAM267" s="255"/>
      <c r="OAN267" s="255"/>
      <c r="OAO267" s="255"/>
      <c r="OAP267" s="255"/>
      <c r="OAQ267" s="255"/>
      <c r="OAR267" s="255"/>
      <c r="OAS267" s="255"/>
      <c r="OAT267" s="255"/>
      <c r="OAU267" s="255"/>
      <c r="OAV267" s="255"/>
      <c r="OAW267" s="255"/>
      <c r="OAX267" s="255"/>
      <c r="OAY267" s="255"/>
      <c r="OAZ267" s="255"/>
      <c r="OBA267" s="255"/>
      <c r="OBB267" s="255"/>
      <c r="OBC267" s="255"/>
      <c r="OBD267" s="255"/>
      <c r="OBE267" s="255"/>
      <c r="OBF267" s="255"/>
      <c r="OBG267" s="255"/>
      <c r="OBH267" s="255"/>
      <c r="OBI267" s="255"/>
      <c r="OBJ267" s="255"/>
      <c r="OBK267" s="255"/>
      <c r="OBL267" s="255"/>
      <c r="OBM267" s="255"/>
      <c r="OBN267" s="255"/>
      <c r="OBO267" s="255"/>
      <c r="OBP267" s="255"/>
      <c r="OBQ267" s="255"/>
      <c r="OBR267" s="255"/>
      <c r="OBS267" s="255"/>
      <c r="OBT267" s="255"/>
      <c r="OBU267" s="255"/>
      <c r="OBV267" s="255"/>
      <c r="OBW267" s="255"/>
      <c r="OBX267" s="255"/>
      <c r="OBY267" s="255"/>
      <c r="OBZ267" s="255"/>
      <c r="OCA267" s="255"/>
      <c r="OCB267" s="255"/>
      <c r="OCC267" s="255"/>
      <c r="OCD267" s="255"/>
      <c r="OCE267" s="255"/>
      <c r="OCF267" s="255"/>
      <c r="OCG267" s="255"/>
      <c r="OCH267" s="255"/>
      <c r="OCI267" s="255"/>
      <c r="OCJ267" s="255"/>
      <c r="OCK267" s="255"/>
      <c r="OCL267" s="255"/>
      <c r="OCM267" s="255"/>
      <c r="OCN267" s="255"/>
      <c r="OCO267" s="255"/>
      <c r="OCP267" s="255"/>
      <c r="OCQ267" s="255"/>
      <c r="OCR267" s="255"/>
      <c r="OCS267" s="255"/>
      <c r="OCT267" s="255"/>
      <c r="OCU267" s="255"/>
      <c r="OCV267" s="255"/>
      <c r="OCW267" s="255"/>
      <c r="OCX267" s="255"/>
      <c r="OCY267" s="255"/>
      <c r="OCZ267" s="255"/>
      <c r="ODA267" s="255"/>
      <c r="ODB267" s="255"/>
      <c r="ODC267" s="255"/>
      <c r="ODD267" s="255"/>
      <c r="ODE267" s="255"/>
      <c r="ODF267" s="255"/>
      <c r="ODG267" s="255"/>
      <c r="ODH267" s="255"/>
      <c r="ODI267" s="255"/>
      <c r="ODJ267" s="255"/>
      <c r="ODK267" s="255"/>
      <c r="ODL267" s="255"/>
      <c r="ODM267" s="255"/>
      <c r="ODN267" s="255"/>
      <c r="ODO267" s="255"/>
      <c r="ODP267" s="255"/>
      <c r="ODQ267" s="255"/>
      <c r="ODR267" s="255"/>
      <c r="ODS267" s="255"/>
      <c r="ODT267" s="255"/>
      <c r="ODU267" s="255"/>
      <c r="ODV267" s="255"/>
      <c r="ODW267" s="255"/>
      <c r="ODX267" s="255"/>
      <c r="ODY267" s="255"/>
      <c r="ODZ267" s="255"/>
      <c r="OEA267" s="255"/>
      <c r="OEB267" s="255"/>
      <c r="OEC267" s="255"/>
      <c r="OED267" s="255"/>
      <c r="OEE267" s="255"/>
      <c r="OEF267" s="255"/>
      <c r="OEG267" s="255"/>
      <c r="OEH267" s="255"/>
      <c r="OEI267" s="255"/>
      <c r="OEJ267" s="255"/>
      <c r="OEK267" s="255"/>
      <c r="OEL267" s="255"/>
      <c r="OEM267" s="255"/>
      <c r="OEN267" s="255"/>
      <c r="OEO267" s="255"/>
      <c r="OEP267" s="255"/>
      <c r="OEQ267" s="255"/>
      <c r="OER267" s="255"/>
      <c r="OES267" s="255"/>
      <c r="OET267" s="255"/>
      <c r="OEU267" s="255"/>
      <c r="OEV267" s="255"/>
      <c r="OEW267" s="255"/>
      <c r="OEX267" s="255"/>
      <c r="OEY267" s="255"/>
      <c r="OEZ267" s="255"/>
      <c r="OFA267" s="255"/>
      <c r="OFB267" s="255"/>
      <c r="OFC267" s="255"/>
      <c r="OFD267" s="255"/>
      <c r="OFE267" s="255"/>
      <c r="OFF267" s="255"/>
      <c r="OFG267" s="255"/>
      <c r="OFH267" s="255"/>
      <c r="OFI267" s="255"/>
      <c r="OFJ267" s="255"/>
      <c r="OFK267" s="255"/>
      <c r="OFL267" s="255"/>
      <c r="OFM267" s="255"/>
      <c r="OFN267" s="255"/>
      <c r="OFO267" s="255"/>
      <c r="OFP267" s="255"/>
      <c r="OFQ267" s="255"/>
      <c r="OFR267" s="255"/>
      <c r="OFS267" s="255"/>
      <c r="OFT267" s="255"/>
      <c r="OFU267" s="255"/>
      <c r="OFV267" s="255"/>
      <c r="OFW267" s="255"/>
      <c r="OFX267" s="255"/>
      <c r="OFY267" s="255"/>
      <c r="OFZ267" s="255"/>
      <c r="OGA267" s="255"/>
      <c r="OGB267" s="255"/>
      <c r="OGC267" s="255"/>
      <c r="OGD267" s="255"/>
      <c r="OGE267" s="255"/>
      <c r="OGF267" s="255"/>
      <c r="OGG267" s="255"/>
      <c r="OGH267" s="255"/>
      <c r="OGI267" s="255"/>
      <c r="OGJ267" s="255"/>
      <c r="OGK267" s="255"/>
      <c r="OGL267" s="255"/>
      <c r="OGM267" s="255"/>
      <c r="OGN267" s="255"/>
      <c r="OGO267" s="255"/>
      <c r="OGP267" s="255"/>
      <c r="OGQ267" s="255"/>
      <c r="OGR267" s="255"/>
      <c r="OGS267" s="255"/>
      <c r="OGT267" s="255"/>
      <c r="OGU267" s="255"/>
      <c r="OGV267" s="255"/>
      <c r="OGW267" s="255"/>
      <c r="OGX267" s="255"/>
      <c r="OGY267" s="255"/>
      <c r="OGZ267" s="255"/>
      <c r="OHA267" s="255"/>
      <c r="OHB267" s="255"/>
      <c r="OHC267" s="255"/>
      <c r="OHD267" s="255"/>
      <c r="OHE267" s="255"/>
      <c r="OHF267" s="255"/>
      <c r="OHG267" s="255"/>
      <c r="OHH267" s="255"/>
      <c r="OHI267" s="255"/>
      <c r="OHJ267" s="255"/>
      <c r="OHK267" s="255"/>
      <c r="OHL267" s="255"/>
      <c r="OHM267" s="255"/>
      <c r="OHN267" s="255"/>
      <c r="OHO267" s="255"/>
      <c r="OHP267" s="255"/>
      <c r="OHQ267" s="255"/>
      <c r="OHR267" s="255"/>
      <c r="OHS267" s="255"/>
      <c r="OHT267" s="255"/>
      <c r="OHU267" s="255"/>
      <c r="OHV267" s="255"/>
      <c r="OHW267" s="255"/>
      <c r="OHX267" s="255"/>
      <c r="OHY267" s="255"/>
      <c r="OHZ267" s="255"/>
      <c r="OIA267" s="255"/>
      <c r="OIB267" s="255"/>
      <c r="OIC267" s="255"/>
      <c r="OID267" s="255"/>
      <c r="OIE267" s="255"/>
      <c r="OIF267" s="255"/>
      <c r="OIG267" s="255"/>
      <c r="OIH267" s="255"/>
      <c r="OII267" s="255"/>
      <c r="OIJ267" s="255"/>
      <c r="OIK267" s="255"/>
      <c r="OIL267" s="255"/>
      <c r="OIM267" s="255"/>
      <c r="OIN267" s="255"/>
      <c r="OIO267" s="255"/>
      <c r="OIP267" s="255"/>
      <c r="OIQ267" s="255"/>
      <c r="OIR267" s="255"/>
      <c r="OIS267" s="255"/>
      <c r="OIT267" s="255"/>
      <c r="OIU267" s="255"/>
      <c r="OIV267" s="255"/>
      <c r="OIW267" s="255"/>
      <c r="OIX267" s="255"/>
      <c r="OIY267" s="255"/>
      <c r="OIZ267" s="255"/>
      <c r="OJA267" s="255"/>
      <c r="OJB267" s="255"/>
      <c r="OJC267" s="255"/>
      <c r="OJD267" s="255"/>
      <c r="OJE267" s="255"/>
      <c r="OJF267" s="255"/>
      <c r="OJG267" s="255"/>
      <c r="OJH267" s="255"/>
      <c r="OJI267" s="255"/>
      <c r="OJJ267" s="255"/>
      <c r="OJK267" s="255"/>
      <c r="OJL267" s="255"/>
      <c r="OJM267" s="255"/>
      <c r="OJN267" s="255"/>
      <c r="OJO267" s="255"/>
      <c r="OJP267" s="255"/>
      <c r="OJQ267" s="255"/>
      <c r="OJR267" s="255"/>
      <c r="OJS267" s="255"/>
      <c r="OJT267" s="255"/>
      <c r="OJU267" s="255"/>
      <c r="OJV267" s="255"/>
      <c r="OJW267" s="255"/>
      <c r="OJX267" s="255"/>
      <c r="OJY267" s="255"/>
      <c r="OJZ267" s="255"/>
      <c r="OKA267" s="255"/>
      <c r="OKB267" s="255"/>
      <c r="OKC267" s="255"/>
      <c r="OKD267" s="255"/>
      <c r="OKE267" s="255"/>
      <c r="OKF267" s="255"/>
      <c r="OKG267" s="255"/>
      <c r="OKH267" s="255"/>
      <c r="OKI267" s="255"/>
      <c r="OKJ267" s="255"/>
      <c r="OKK267" s="255"/>
      <c r="OKL267" s="255"/>
      <c r="OKM267" s="255"/>
      <c r="OKN267" s="255"/>
      <c r="OKO267" s="255"/>
      <c r="OKP267" s="255"/>
      <c r="OKQ267" s="255"/>
      <c r="OKR267" s="255"/>
      <c r="OKS267" s="255"/>
      <c r="OKT267" s="255"/>
      <c r="OKU267" s="255"/>
      <c r="OKV267" s="255"/>
      <c r="OKW267" s="255"/>
      <c r="OKX267" s="255"/>
      <c r="OKY267" s="255"/>
      <c r="OKZ267" s="255"/>
      <c r="OLA267" s="255"/>
      <c r="OLB267" s="255"/>
      <c r="OLC267" s="255"/>
      <c r="OLD267" s="255"/>
      <c r="OLE267" s="255"/>
      <c r="OLF267" s="255"/>
      <c r="OLG267" s="255"/>
      <c r="OLH267" s="255"/>
      <c r="OLI267" s="255"/>
      <c r="OLJ267" s="255"/>
      <c r="OLK267" s="255"/>
      <c r="OLL267" s="255"/>
      <c r="OLM267" s="255"/>
      <c r="OLN267" s="255"/>
      <c r="OLO267" s="255"/>
      <c r="OLP267" s="255"/>
      <c r="OLQ267" s="255"/>
      <c r="OLR267" s="255"/>
      <c r="OLS267" s="255"/>
      <c r="OLT267" s="255"/>
      <c r="OLU267" s="255"/>
      <c r="OLV267" s="255"/>
      <c r="OLW267" s="255"/>
      <c r="OLX267" s="255"/>
      <c r="OLY267" s="255"/>
      <c r="OLZ267" s="255"/>
      <c r="OMA267" s="255"/>
      <c r="OMB267" s="255"/>
      <c r="OMC267" s="255"/>
      <c r="OMD267" s="255"/>
      <c r="OME267" s="255"/>
      <c r="OMF267" s="255"/>
      <c r="OMG267" s="255"/>
      <c r="OMH267" s="255"/>
      <c r="OMI267" s="255"/>
      <c r="OMJ267" s="255"/>
      <c r="OMK267" s="255"/>
      <c r="OML267" s="255"/>
      <c r="OMM267" s="255"/>
      <c r="OMN267" s="255"/>
      <c r="OMO267" s="255"/>
      <c r="OMP267" s="255"/>
      <c r="OMQ267" s="255"/>
      <c r="OMR267" s="255"/>
      <c r="OMS267" s="255"/>
      <c r="OMT267" s="255"/>
      <c r="OMU267" s="255"/>
      <c r="OMV267" s="255"/>
      <c r="OMW267" s="255"/>
      <c r="OMX267" s="255"/>
      <c r="OMY267" s="255"/>
      <c r="OMZ267" s="255"/>
      <c r="ONA267" s="255"/>
      <c r="ONB267" s="255"/>
      <c r="ONC267" s="255"/>
      <c r="OND267" s="255"/>
      <c r="ONE267" s="255"/>
      <c r="ONF267" s="255"/>
      <c r="ONG267" s="255"/>
      <c r="ONH267" s="255"/>
      <c r="ONI267" s="255"/>
      <c r="ONJ267" s="255"/>
      <c r="ONK267" s="255"/>
      <c r="ONL267" s="255"/>
      <c r="ONM267" s="255"/>
      <c r="ONN267" s="255"/>
      <c r="ONO267" s="255"/>
      <c r="ONP267" s="255"/>
      <c r="ONQ267" s="255"/>
      <c r="ONR267" s="255"/>
      <c r="ONS267" s="255"/>
      <c r="ONT267" s="255"/>
      <c r="ONU267" s="255"/>
      <c r="ONV267" s="255"/>
      <c r="ONW267" s="255"/>
      <c r="ONX267" s="255"/>
      <c r="ONY267" s="255"/>
      <c r="ONZ267" s="255"/>
      <c r="OOA267" s="255"/>
      <c r="OOB267" s="255"/>
      <c r="OOC267" s="255"/>
      <c r="OOD267" s="255"/>
      <c r="OOE267" s="255"/>
      <c r="OOF267" s="255"/>
      <c r="OOG267" s="255"/>
      <c r="OOH267" s="255"/>
      <c r="OOI267" s="255"/>
      <c r="OOJ267" s="255"/>
      <c r="OOK267" s="255"/>
      <c r="OOL267" s="255"/>
      <c r="OOM267" s="255"/>
      <c r="OON267" s="255"/>
      <c r="OOO267" s="255"/>
      <c r="OOP267" s="255"/>
      <c r="OOQ267" s="255"/>
      <c r="OOR267" s="255"/>
      <c r="OOS267" s="255"/>
      <c r="OOT267" s="255"/>
      <c r="OOU267" s="255"/>
      <c r="OOV267" s="255"/>
      <c r="OOW267" s="255"/>
      <c r="OOX267" s="255"/>
      <c r="OOY267" s="255"/>
      <c r="OOZ267" s="255"/>
      <c r="OPA267" s="255"/>
      <c r="OPB267" s="255"/>
      <c r="OPC267" s="255"/>
      <c r="OPD267" s="255"/>
      <c r="OPE267" s="255"/>
      <c r="OPF267" s="255"/>
      <c r="OPG267" s="255"/>
      <c r="OPH267" s="255"/>
      <c r="OPI267" s="255"/>
      <c r="OPJ267" s="255"/>
      <c r="OPK267" s="255"/>
      <c r="OPL267" s="255"/>
      <c r="OPM267" s="255"/>
      <c r="OPN267" s="255"/>
      <c r="OPO267" s="255"/>
      <c r="OPP267" s="255"/>
      <c r="OPQ267" s="255"/>
      <c r="OPR267" s="255"/>
      <c r="OPS267" s="255"/>
      <c r="OPT267" s="255"/>
      <c r="OPU267" s="255"/>
      <c r="OPV267" s="255"/>
      <c r="OPW267" s="255"/>
      <c r="OPX267" s="255"/>
      <c r="OPY267" s="255"/>
      <c r="OPZ267" s="255"/>
      <c r="OQA267" s="255"/>
      <c r="OQB267" s="255"/>
      <c r="OQC267" s="255"/>
      <c r="OQD267" s="255"/>
      <c r="OQE267" s="255"/>
      <c r="OQF267" s="255"/>
      <c r="OQG267" s="255"/>
      <c r="OQH267" s="255"/>
      <c r="OQI267" s="255"/>
      <c r="OQJ267" s="255"/>
      <c r="OQK267" s="255"/>
      <c r="OQL267" s="255"/>
      <c r="OQM267" s="255"/>
      <c r="OQN267" s="255"/>
      <c r="OQO267" s="255"/>
      <c r="OQP267" s="255"/>
      <c r="OQQ267" s="255"/>
      <c r="OQR267" s="255"/>
      <c r="OQS267" s="255"/>
      <c r="OQT267" s="255"/>
      <c r="OQU267" s="255"/>
      <c r="OQV267" s="255"/>
      <c r="OQW267" s="255"/>
      <c r="OQX267" s="255"/>
      <c r="OQY267" s="255"/>
      <c r="OQZ267" s="255"/>
      <c r="ORA267" s="255"/>
      <c r="ORB267" s="255"/>
      <c r="ORC267" s="255"/>
      <c r="ORD267" s="255"/>
      <c r="ORE267" s="255"/>
      <c r="ORF267" s="255"/>
      <c r="ORG267" s="255"/>
      <c r="ORH267" s="255"/>
      <c r="ORI267" s="255"/>
      <c r="ORJ267" s="255"/>
      <c r="ORK267" s="255"/>
      <c r="ORL267" s="255"/>
      <c r="ORM267" s="255"/>
      <c r="ORN267" s="255"/>
      <c r="ORO267" s="255"/>
      <c r="ORP267" s="255"/>
      <c r="ORQ267" s="255"/>
      <c r="ORR267" s="255"/>
      <c r="ORS267" s="255"/>
      <c r="ORT267" s="255"/>
      <c r="ORU267" s="255"/>
      <c r="ORV267" s="255"/>
      <c r="ORW267" s="255"/>
      <c r="ORX267" s="255"/>
      <c r="ORY267" s="255"/>
      <c r="ORZ267" s="255"/>
      <c r="OSA267" s="255"/>
      <c r="OSB267" s="255"/>
      <c r="OSC267" s="255"/>
      <c r="OSD267" s="255"/>
      <c r="OSE267" s="255"/>
      <c r="OSF267" s="255"/>
      <c r="OSG267" s="255"/>
      <c r="OSH267" s="255"/>
      <c r="OSI267" s="255"/>
      <c r="OSJ267" s="255"/>
      <c r="OSK267" s="255"/>
      <c r="OSL267" s="255"/>
      <c r="OSM267" s="255"/>
      <c r="OSN267" s="255"/>
      <c r="OSO267" s="255"/>
      <c r="OSP267" s="255"/>
      <c r="OSQ267" s="255"/>
      <c r="OSR267" s="255"/>
      <c r="OSS267" s="255"/>
      <c r="OST267" s="255"/>
      <c r="OSU267" s="255"/>
      <c r="OSV267" s="255"/>
      <c r="OSW267" s="255"/>
      <c r="OSX267" s="255"/>
      <c r="OSY267" s="255"/>
      <c r="OSZ267" s="255"/>
      <c r="OTA267" s="255"/>
      <c r="OTB267" s="255"/>
      <c r="OTC267" s="255"/>
      <c r="OTD267" s="255"/>
      <c r="OTE267" s="255"/>
      <c r="OTF267" s="255"/>
      <c r="OTG267" s="255"/>
      <c r="OTH267" s="255"/>
      <c r="OTI267" s="255"/>
      <c r="OTJ267" s="255"/>
      <c r="OTK267" s="255"/>
      <c r="OTL267" s="255"/>
      <c r="OTM267" s="255"/>
      <c r="OTN267" s="255"/>
      <c r="OTO267" s="255"/>
      <c r="OTP267" s="255"/>
      <c r="OTQ267" s="255"/>
      <c r="OTR267" s="255"/>
      <c r="OTS267" s="255"/>
      <c r="OTT267" s="255"/>
      <c r="OTU267" s="255"/>
      <c r="OTV267" s="255"/>
      <c r="OTW267" s="255"/>
      <c r="OTX267" s="255"/>
      <c r="OTY267" s="255"/>
      <c r="OTZ267" s="255"/>
      <c r="OUA267" s="255"/>
      <c r="OUB267" s="255"/>
      <c r="OUC267" s="255"/>
      <c r="OUD267" s="255"/>
      <c r="OUE267" s="255"/>
      <c r="OUF267" s="255"/>
      <c r="OUG267" s="255"/>
      <c r="OUH267" s="255"/>
      <c r="OUI267" s="255"/>
      <c r="OUJ267" s="255"/>
      <c r="OUK267" s="255"/>
      <c r="OUL267" s="255"/>
      <c r="OUM267" s="255"/>
      <c r="OUN267" s="255"/>
      <c r="OUO267" s="255"/>
      <c r="OUP267" s="255"/>
      <c r="OUQ267" s="255"/>
      <c r="OUR267" s="255"/>
      <c r="OUS267" s="255"/>
      <c r="OUT267" s="255"/>
      <c r="OUU267" s="255"/>
      <c r="OUV267" s="255"/>
      <c r="OUW267" s="255"/>
      <c r="OUX267" s="255"/>
      <c r="OUY267" s="255"/>
      <c r="OUZ267" s="255"/>
      <c r="OVA267" s="255"/>
      <c r="OVB267" s="255"/>
      <c r="OVC267" s="255"/>
      <c r="OVD267" s="255"/>
      <c r="OVE267" s="255"/>
      <c r="OVF267" s="255"/>
      <c r="OVG267" s="255"/>
      <c r="OVH267" s="255"/>
      <c r="OVI267" s="255"/>
      <c r="OVJ267" s="255"/>
      <c r="OVK267" s="255"/>
      <c r="OVL267" s="255"/>
      <c r="OVM267" s="255"/>
      <c r="OVN267" s="255"/>
      <c r="OVO267" s="255"/>
      <c r="OVP267" s="255"/>
      <c r="OVQ267" s="255"/>
      <c r="OVR267" s="255"/>
      <c r="OVS267" s="255"/>
      <c r="OVT267" s="255"/>
      <c r="OVU267" s="255"/>
      <c r="OVV267" s="255"/>
      <c r="OVW267" s="255"/>
      <c r="OVX267" s="255"/>
      <c r="OVY267" s="255"/>
      <c r="OVZ267" s="255"/>
      <c r="OWA267" s="255"/>
      <c r="OWB267" s="255"/>
      <c r="OWC267" s="255"/>
      <c r="OWD267" s="255"/>
      <c r="OWE267" s="255"/>
      <c r="OWF267" s="255"/>
      <c r="OWG267" s="255"/>
      <c r="OWH267" s="255"/>
      <c r="OWI267" s="255"/>
      <c r="OWJ267" s="255"/>
      <c r="OWK267" s="255"/>
      <c r="OWL267" s="255"/>
      <c r="OWM267" s="255"/>
      <c r="OWN267" s="255"/>
      <c r="OWO267" s="255"/>
      <c r="OWP267" s="255"/>
      <c r="OWQ267" s="255"/>
      <c r="OWR267" s="255"/>
      <c r="OWS267" s="255"/>
      <c r="OWT267" s="255"/>
      <c r="OWU267" s="255"/>
      <c r="OWV267" s="255"/>
      <c r="OWW267" s="255"/>
      <c r="OWX267" s="255"/>
      <c r="OWY267" s="255"/>
      <c r="OWZ267" s="255"/>
      <c r="OXA267" s="255"/>
      <c r="OXB267" s="255"/>
      <c r="OXC267" s="255"/>
      <c r="OXD267" s="255"/>
      <c r="OXE267" s="255"/>
      <c r="OXF267" s="255"/>
      <c r="OXG267" s="255"/>
      <c r="OXH267" s="255"/>
      <c r="OXI267" s="255"/>
      <c r="OXJ267" s="255"/>
      <c r="OXK267" s="255"/>
      <c r="OXL267" s="255"/>
      <c r="OXM267" s="255"/>
      <c r="OXN267" s="255"/>
      <c r="OXO267" s="255"/>
      <c r="OXP267" s="255"/>
      <c r="OXQ267" s="255"/>
      <c r="OXR267" s="255"/>
      <c r="OXS267" s="255"/>
      <c r="OXT267" s="255"/>
      <c r="OXU267" s="255"/>
      <c r="OXV267" s="255"/>
      <c r="OXW267" s="255"/>
      <c r="OXX267" s="255"/>
      <c r="OXY267" s="255"/>
      <c r="OXZ267" s="255"/>
      <c r="OYA267" s="255"/>
      <c r="OYB267" s="255"/>
      <c r="OYC267" s="255"/>
      <c r="OYD267" s="255"/>
      <c r="OYE267" s="255"/>
      <c r="OYF267" s="255"/>
      <c r="OYG267" s="255"/>
      <c r="OYH267" s="255"/>
      <c r="OYI267" s="255"/>
      <c r="OYJ267" s="255"/>
      <c r="OYK267" s="255"/>
      <c r="OYL267" s="255"/>
      <c r="OYM267" s="255"/>
      <c r="OYN267" s="255"/>
      <c r="OYO267" s="255"/>
      <c r="OYP267" s="255"/>
      <c r="OYQ267" s="255"/>
      <c r="OYR267" s="255"/>
      <c r="OYS267" s="255"/>
      <c r="OYT267" s="255"/>
      <c r="OYU267" s="255"/>
      <c r="OYV267" s="255"/>
      <c r="OYW267" s="255"/>
      <c r="OYX267" s="255"/>
      <c r="OYY267" s="255"/>
      <c r="OYZ267" s="255"/>
      <c r="OZA267" s="255"/>
      <c r="OZB267" s="255"/>
      <c r="OZC267" s="255"/>
      <c r="OZD267" s="255"/>
      <c r="OZE267" s="255"/>
      <c r="OZF267" s="255"/>
      <c r="OZG267" s="255"/>
      <c r="OZH267" s="255"/>
      <c r="OZI267" s="255"/>
      <c r="OZJ267" s="255"/>
      <c r="OZK267" s="255"/>
      <c r="OZL267" s="255"/>
      <c r="OZM267" s="255"/>
      <c r="OZN267" s="255"/>
      <c r="OZO267" s="255"/>
      <c r="OZP267" s="255"/>
      <c r="OZQ267" s="255"/>
      <c r="OZR267" s="255"/>
      <c r="OZS267" s="255"/>
      <c r="OZT267" s="255"/>
      <c r="OZU267" s="255"/>
      <c r="OZV267" s="255"/>
      <c r="OZW267" s="255"/>
      <c r="OZX267" s="255"/>
      <c r="OZY267" s="255"/>
      <c r="OZZ267" s="255"/>
      <c r="PAA267" s="255"/>
      <c r="PAB267" s="255"/>
      <c r="PAC267" s="255"/>
      <c r="PAD267" s="255"/>
      <c r="PAE267" s="255"/>
      <c r="PAF267" s="255"/>
      <c r="PAG267" s="255"/>
      <c r="PAH267" s="255"/>
      <c r="PAI267" s="255"/>
      <c r="PAJ267" s="255"/>
      <c r="PAK267" s="255"/>
      <c r="PAL267" s="255"/>
      <c r="PAM267" s="255"/>
      <c r="PAN267" s="255"/>
      <c r="PAO267" s="255"/>
      <c r="PAP267" s="255"/>
      <c r="PAQ267" s="255"/>
      <c r="PAR267" s="255"/>
      <c r="PAS267" s="255"/>
      <c r="PAT267" s="255"/>
      <c r="PAU267" s="255"/>
      <c r="PAV267" s="255"/>
      <c r="PAW267" s="255"/>
      <c r="PAX267" s="255"/>
      <c r="PAY267" s="255"/>
      <c r="PAZ267" s="255"/>
      <c r="PBA267" s="255"/>
      <c r="PBB267" s="255"/>
      <c r="PBC267" s="255"/>
      <c r="PBD267" s="255"/>
      <c r="PBE267" s="255"/>
      <c r="PBF267" s="255"/>
      <c r="PBG267" s="255"/>
      <c r="PBH267" s="255"/>
      <c r="PBI267" s="255"/>
      <c r="PBJ267" s="255"/>
      <c r="PBK267" s="255"/>
      <c r="PBL267" s="255"/>
      <c r="PBM267" s="255"/>
      <c r="PBN267" s="255"/>
      <c r="PBO267" s="255"/>
      <c r="PBP267" s="255"/>
      <c r="PBQ267" s="255"/>
      <c r="PBR267" s="255"/>
      <c r="PBS267" s="255"/>
      <c r="PBT267" s="255"/>
      <c r="PBU267" s="255"/>
      <c r="PBV267" s="255"/>
      <c r="PBW267" s="255"/>
      <c r="PBX267" s="255"/>
      <c r="PBY267" s="255"/>
      <c r="PBZ267" s="255"/>
      <c r="PCA267" s="255"/>
      <c r="PCB267" s="255"/>
      <c r="PCC267" s="255"/>
      <c r="PCD267" s="255"/>
      <c r="PCE267" s="255"/>
      <c r="PCF267" s="255"/>
      <c r="PCG267" s="255"/>
      <c r="PCH267" s="255"/>
      <c r="PCI267" s="255"/>
      <c r="PCJ267" s="255"/>
      <c r="PCK267" s="255"/>
      <c r="PCL267" s="255"/>
      <c r="PCM267" s="255"/>
      <c r="PCN267" s="255"/>
      <c r="PCO267" s="255"/>
      <c r="PCP267" s="255"/>
      <c r="PCQ267" s="255"/>
      <c r="PCR267" s="255"/>
      <c r="PCS267" s="255"/>
      <c r="PCT267" s="255"/>
      <c r="PCU267" s="255"/>
      <c r="PCV267" s="255"/>
      <c r="PCW267" s="255"/>
      <c r="PCX267" s="255"/>
      <c r="PCY267" s="255"/>
      <c r="PCZ267" s="255"/>
      <c r="PDA267" s="255"/>
      <c r="PDB267" s="255"/>
      <c r="PDC267" s="255"/>
      <c r="PDD267" s="255"/>
      <c r="PDE267" s="255"/>
      <c r="PDF267" s="255"/>
      <c r="PDG267" s="255"/>
      <c r="PDH267" s="255"/>
      <c r="PDI267" s="255"/>
      <c r="PDJ267" s="255"/>
      <c r="PDK267" s="255"/>
      <c r="PDL267" s="255"/>
      <c r="PDM267" s="255"/>
      <c r="PDN267" s="255"/>
      <c r="PDO267" s="255"/>
      <c r="PDP267" s="255"/>
      <c r="PDQ267" s="255"/>
      <c r="PDR267" s="255"/>
      <c r="PDS267" s="255"/>
      <c r="PDT267" s="255"/>
      <c r="PDU267" s="255"/>
      <c r="PDV267" s="255"/>
      <c r="PDW267" s="255"/>
      <c r="PDX267" s="255"/>
      <c r="PDY267" s="255"/>
      <c r="PDZ267" s="255"/>
      <c r="PEA267" s="255"/>
      <c r="PEB267" s="255"/>
      <c r="PEC267" s="255"/>
      <c r="PED267" s="255"/>
      <c r="PEE267" s="255"/>
      <c r="PEF267" s="255"/>
      <c r="PEG267" s="255"/>
      <c r="PEH267" s="255"/>
      <c r="PEI267" s="255"/>
      <c r="PEJ267" s="255"/>
      <c r="PEK267" s="255"/>
      <c r="PEL267" s="255"/>
      <c r="PEM267" s="255"/>
      <c r="PEN267" s="255"/>
      <c r="PEO267" s="255"/>
      <c r="PEP267" s="255"/>
      <c r="PEQ267" s="255"/>
      <c r="PER267" s="255"/>
      <c r="PES267" s="255"/>
      <c r="PET267" s="255"/>
      <c r="PEU267" s="255"/>
      <c r="PEV267" s="255"/>
      <c r="PEW267" s="255"/>
      <c r="PEX267" s="255"/>
      <c r="PEY267" s="255"/>
      <c r="PEZ267" s="255"/>
      <c r="PFA267" s="255"/>
      <c r="PFB267" s="255"/>
      <c r="PFC267" s="255"/>
      <c r="PFD267" s="255"/>
      <c r="PFE267" s="255"/>
      <c r="PFF267" s="255"/>
      <c r="PFG267" s="255"/>
      <c r="PFH267" s="255"/>
      <c r="PFI267" s="255"/>
      <c r="PFJ267" s="255"/>
      <c r="PFK267" s="255"/>
      <c r="PFL267" s="255"/>
      <c r="PFM267" s="255"/>
      <c r="PFN267" s="255"/>
      <c r="PFO267" s="255"/>
      <c r="PFP267" s="255"/>
      <c r="PFQ267" s="255"/>
      <c r="PFR267" s="255"/>
      <c r="PFS267" s="255"/>
      <c r="PFT267" s="255"/>
      <c r="PFU267" s="255"/>
      <c r="PFV267" s="255"/>
      <c r="PFW267" s="255"/>
      <c r="PFX267" s="255"/>
      <c r="PFY267" s="255"/>
      <c r="PFZ267" s="255"/>
      <c r="PGA267" s="255"/>
      <c r="PGB267" s="255"/>
      <c r="PGC267" s="255"/>
      <c r="PGD267" s="255"/>
      <c r="PGE267" s="255"/>
      <c r="PGF267" s="255"/>
      <c r="PGG267" s="255"/>
      <c r="PGH267" s="255"/>
      <c r="PGI267" s="255"/>
      <c r="PGJ267" s="255"/>
      <c r="PGK267" s="255"/>
      <c r="PGL267" s="255"/>
      <c r="PGM267" s="255"/>
      <c r="PGN267" s="255"/>
      <c r="PGO267" s="255"/>
      <c r="PGP267" s="255"/>
      <c r="PGQ267" s="255"/>
      <c r="PGR267" s="255"/>
      <c r="PGS267" s="255"/>
      <c r="PGT267" s="255"/>
      <c r="PGU267" s="255"/>
      <c r="PGV267" s="255"/>
      <c r="PGW267" s="255"/>
      <c r="PGX267" s="255"/>
      <c r="PGY267" s="255"/>
      <c r="PGZ267" s="255"/>
      <c r="PHA267" s="255"/>
      <c r="PHB267" s="255"/>
      <c r="PHC267" s="255"/>
      <c r="PHD267" s="255"/>
      <c r="PHE267" s="255"/>
      <c r="PHF267" s="255"/>
      <c r="PHG267" s="255"/>
      <c r="PHH267" s="255"/>
      <c r="PHI267" s="255"/>
      <c r="PHJ267" s="255"/>
      <c r="PHK267" s="255"/>
      <c r="PHL267" s="255"/>
      <c r="PHM267" s="255"/>
      <c r="PHN267" s="255"/>
      <c r="PHO267" s="255"/>
      <c r="PHP267" s="255"/>
      <c r="PHQ267" s="255"/>
      <c r="PHR267" s="255"/>
      <c r="PHS267" s="255"/>
      <c r="PHT267" s="255"/>
      <c r="PHU267" s="255"/>
      <c r="PHV267" s="255"/>
      <c r="PHW267" s="255"/>
      <c r="PHX267" s="255"/>
      <c r="PHY267" s="255"/>
      <c r="PHZ267" s="255"/>
      <c r="PIA267" s="255"/>
      <c r="PIB267" s="255"/>
      <c r="PIC267" s="255"/>
      <c r="PID267" s="255"/>
      <c r="PIE267" s="255"/>
      <c r="PIF267" s="255"/>
      <c r="PIG267" s="255"/>
      <c r="PIH267" s="255"/>
      <c r="PII267" s="255"/>
      <c r="PIJ267" s="255"/>
      <c r="PIK267" s="255"/>
      <c r="PIL267" s="255"/>
      <c r="PIM267" s="255"/>
      <c r="PIN267" s="255"/>
      <c r="PIO267" s="255"/>
      <c r="PIP267" s="255"/>
      <c r="PIQ267" s="255"/>
      <c r="PIR267" s="255"/>
      <c r="PIS267" s="255"/>
      <c r="PIT267" s="255"/>
      <c r="PIU267" s="255"/>
      <c r="PIV267" s="255"/>
      <c r="PIW267" s="255"/>
      <c r="PIX267" s="255"/>
      <c r="PIY267" s="255"/>
      <c r="PIZ267" s="255"/>
      <c r="PJA267" s="255"/>
      <c r="PJB267" s="255"/>
      <c r="PJC267" s="255"/>
      <c r="PJD267" s="255"/>
      <c r="PJE267" s="255"/>
      <c r="PJF267" s="255"/>
      <c r="PJG267" s="255"/>
      <c r="PJH267" s="255"/>
      <c r="PJI267" s="255"/>
      <c r="PJJ267" s="255"/>
      <c r="PJK267" s="255"/>
      <c r="PJL267" s="255"/>
      <c r="PJM267" s="255"/>
      <c r="PJN267" s="255"/>
      <c r="PJO267" s="255"/>
      <c r="PJP267" s="255"/>
      <c r="PJQ267" s="255"/>
      <c r="PJR267" s="255"/>
      <c r="PJS267" s="255"/>
      <c r="PJT267" s="255"/>
      <c r="PJU267" s="255"/>
      <c r="PJV267" s="255"/>
      <c r="PJW267" s="255"/>
      <c r="PJX267" s="255"/>
      <c r="PJY267" s="255"/>
      <c r="PJZ267" s="255"/>
      <c r="PKA267" s="255"/>
      <c r="PKB267" s="255"/>
      <c r="PKC267" s="255"/>
      <c r="PKD267" s="255"/>
      <c r="PKE267" s="255"/>
      <c r="PKF267" s="255"/>
      <c r="PKG267" s="255"/>
      <c r="PKH267" s="255"/>
      <c r="PKI267" s="255"/>
      <c r="PKJ267" s="255"/>
      <c r="PKK267" s="255"/>
      <c r="PKL267" s="255"/>
      <c r="PKM267" s="255"/>
      <c r="PKN267" s="255"/>
      <c r="PKO267" s="255"/>
      <c r="PKP267" s="255"/>
      <c r="PKQ267" s="255"/>
      <c r="PKR267" s="255"/>
      <c r="PKS267" s="255"/>
      <c r="PKT267" s="255"/>
      <c r="PKU267" s="255"/>
      <c r="PKV267" s="255"/>
      <c r="PKW267" s="255"/>
      <c r="PKX267" s="255"/>
      <c r="PKY267" s="255"/>
      <c r="PKZ267" s="255"/>
      <c r="PLA267" s="255"/>
      <c r="PLB267" s="255"/>
      <c r="PLC267" s="255"/>
      <c r="PLD267" s="255"/>
      <c r="PLE267" s="255"/>
      <c r="PLF267" s="255"/>
      <c r="PLG267" s="255"/>
      <c r="PLH267" s="255"/>
      <c r="PLI267" s="255"/>
      <c r="PLJ267" s="255"/>
      <c r="PLK267" s="255"/>
      <c r="PLL267" s="255"/>
      <c r="PLM267" s="255"/>
      <c r="PLN267" s="255"/>
      <c r="PLO267" s="255"/>
      <c r="PLP267" s="255"/>
      <c r="PLQ267" s="255"/>
      <c r="PLR267" s="255"/>
      <c r="PLS267" s="255"/>
      <c r="PLT267" s="255"/>
      <c r="PLU267" s="255"/>
      <c r="PLV267" s="255"/>
      <c r="PLW267" s="255"/>
      <c r="PLX267" s="255"/>
      <c r="PLY267" s="255"/>
      <c r="PLZ267" s="255"/>
      <c r="PMA267" s="255"/>
      <c r="PMB267" s="255"/>
      <c r="PMC267" s="255"/>
      <c r="PMD267" s="255"/>
      <c r="PME267" s="255"/>
      <c r="PMF267" s="255"/>
      <c r="PMG267" s="255"/>
      <c r="PMH267" s="255"/>
      <c r="PMI267" s="255"/>
      <c r="PMJ267" s="255"/>
      <c r="PMK267" s="255"/>
      <c r="PML267" s="255"/>
      <c r="PMM267" s="255"/>
      <c r="PMN267" s="255"/>
      <c r="PMO267" s="255"/>
      <c r="PMP267" s="255"/>
      <c r="PMQ267" s="255"/>
      <c r="PMR267" s="255"/>
      <c r="PMS267" s="255"/>
      <c r="PMT267" s="255"/>
      <c r="PMU267" s="255"/>
      <c r="PMV267" s="255"/>
      <c r="PMW267" s="255"/>
      <c r="PMX267" s="255"/>
      <c r="PMY267" s="255"/>
      <c r="PMZ267" s="255"/>
      <c r="PNA267" s="255"/>
      <c r="PNB267" s="255"/>
      <c r="PNC267" s="255"/>
      <c r="PND267" s="255"/>
      <c r="PNE267" s="255"/>
      <c r="PNF267" s="255"/>
      <c r="PNG267" s="255"/>
      <c r="PNH267" s="255"/>
      <c r="PNI267" s="255"/>
      <c r="PNJ267" s="255"/>
      <c r="PNK267" s="255"/>
      <c r="PNL267" s="255"/>
      <c r="PNM267" s="255"/>
      <c r="PNN267" s="255"/>
      <c r="PNO267" s="255"/>
      <c r="PNP267" s="255"/>
      <c r="PNQ267" s="255"/>
      <c r="PNR267" s="255"/>
      <c r="PNS267" s="255"/>
      <c r="PNT267" s="255"/>
      <c r="PNU267" s="255"/>
      <c r="PNV267" s="255"/>
      <c r="PNW267" s="255"/>
      <c r="PNX267" s="255"/>
      <c r="PNY267" s="255"/>
      <c r="PNZ267" s="255"/>
      <c r="POA267" s="255"/>
      <c r="POB267" s="255"/>
      <c r="POC267" s="255"/>
      <c r="POD267" s="255"/>
      <c r="POE267" s="255"/>
      <c r="POF267" s="255"/>
      <c r="POG267" s="255"/>
      <c r="POH267" s="255"/>
      <c r="POI267" s="255"/>
      <c r="POJ267" s="255"/>
      <c r="POK267" s="255"/>
      <c r="POL267" s="255"/>
      <c r="POM267" s="255"/>
      <c r="PON267" s="255"/>
      <c r="POO267" s="255"/>
      <c r="POP267" s="255"/>
      <c r="POQ267" s="255"/>
      <c r="POR267" s="255"/>
      <c r="POS267" s="255"/>
      <c r="POT267" s="255"/>
      <c r="POU267" s="255"/>
      <c r="POV267" s="255"/>
      <c r="POW267" s="255"/>
      <c r="POX267" s="255"/>
      <c r="POY267" s="255"/>
      <c r="POZ267" s="255"/>
      <c r="PPA267" s="255"/>
      <c r="PPB267" s="255"/>
      <c r="PPC267" s="255"/>
      <c r="PPD267" s="255"/>
      <c r="PPE267" s="255"/>
      <c r="PPF267" s="255"/>
      <c r="PPG267" s="255"/>
      <c r="PPH267" s="255"/>
      <c r="PPI267" s="255"/>
      <c r="PPJ267" s="255"/>
      <c r="PPK267" s="255"/>
      <c r="PPL267" s="255"/>
      <c r="PPM267" s="255"/>
      <c r="PPN267" s="255"/>
      <c r="PPO267" s="255"/>
      <c r="PPP267" s="255"/>
      <c r="PPQ267" s="255"/>
      <c r="PPR267" s="255"/>
      <c r="PPS267" s="255"/>
      <c r="PPT267" s="255"/>
      <c r="PPU267" s="255"/>
      <c r="PPV267" s="255"/>
      <c r="PPW267" s="255"/>
      <c r="PPX267" s="255"/>
      <c r="PPY267" s="255"/>
      <c r="PPZ267" s="255"/>
      <c r="PQA267" s="255"/>
      <c r="PQB267" s="255"/>
      <c r="PQC267" s="255"/>
      <c r="PQD267" s="255"/>
      <c r="PQE267" s="255"/>
      <c r="PQF267" s="255"/>
      <c r="PQG267" s="255"/>
      <c r="PQH267" s="255"/>
      <c r="PQI267" s="255"/>
      <c r="PQJ267" s="255"/>
      <c r="PQK267" s="255"/>
      <c r="PQL267" s="255"/>
      <c r="PQM267" s="255"/>
      <c r="PQN267" s="255"/>
      <c r="PQO267" s="255"/>
      <c r="PQP267" s="255"/>
      <c r="PQQ267" s="255"/>
      <c r="PQR267" s="255"/>
      <c r="PQS267" s="255"/>
      <c r="PQT267" s="255"/>
      <c r="PQU267" s="255"/>
      <c r="PQV267" s="255"/>
      <c r="PQW267" s="255"/>
      <c r="PQX267" s="255"/>
      <c r="PQY267" s="255"/>
      <c r="PQZ267" s="255"/>
      <c r="PRA267" s="255"/>
      <c r="PRB267" s="255"/>
      <c r="PRC267" s="255"/>
      <c r="PRD267" s="255"/>
      <c r="PRE267" s="255"/>
      <c r="PRF267" s="255"/>
      <c r="PRG267" s="255"/>
      <c r="PRH267" s="255"/>
      <c r="PRI267" s="255"/>
      <c r="PRJ267" s="255"/>
      <c r="PRK267" s="255"/>
      <c r="PRL267" s="255"/>
      <c r="PRM267" s="255"/>
      <c r="PRN267" s="255"/>
      <c r="PRO267" s="255"/>
      <c r="PRP267" s="255"/>
      <c r="PRQ267" s="255"/>
      <c r="PRR267" s="255"/>
      <c r="PRS267" s="255"/>
      <c r="PRT267" s="255"/>
      <c r="PRU267" s="255"/>
      <c r="PRV267" s="255"/>
      <c r="PRW267" s="255"/>
      <c r="PRX267" s="255"/>
      <c r="PRY267" s="255"/>
      <c r="PRZ267" s="255"/>
      <c r="PSA267" s="255"/>
      <c r="PSB267" s="255"/>
      <c r="PSC267" s="255"/>
      <c r="PSD267" s="255"/>
      <c r="PSE267" s="255"/>
      <c r="PSF267" s="255"/>
      <c r="PSG267" s="255"/>
      <c r="PSH267" s="255"/>
      <c r="PSI267" s="255"/>
      <c r="PSJ267" s="255"/>
      <c r="PSK267" s="255"/>
      <c r="PSL267" s="255"/>
      <c r="PSM267" s="255"/>
      <c r="PSN267" s="255"/>
      <c r="PSO267" s="255"/>
      <c r="PSP267" s="255"/>
      <c r="PSQ267" s="255"/>
      <c r="PSR267" s="255"/>
      <c r="PSS267" s="255"/>
      <c r="PST267" s="255"/>
      <c r="PSU267" s="255"/>
      <c r="PSV267" s="255"/>
      <c r="PSW267" s="255"/>
      <c r="PSX267" s="255"/>
      <c r="PSY267" s="255"/>
      <c r="PSZ267" s="255"/>
      <c r="PTA267" s="255"/>
      <c r="PTB267" s="255"/>
      <c r="PTC267" s="255"/>
      <c r="PTD267" s="255"/>
      <c r="PTE267" s="255"/>
      <c r="PTF267" s="255"/>
      <c r="PTG267" s="255"/>
      <c r="PTH267" s="255"/>
      <c r="PTI267" s="255"/>
      <c r="PTJ267" s="255"/>
      <c r="PTK267" s="255"/>
      <c r="PTL267" s="255"/>
      <c r="PTM267" s="255"/>
      <c r="PTN267" s="255"/>
      <c r="PTO267" s="255"/>
      <c r="PTP267" s="255"/>
      <c r="PTQ267" s="255"/>
      <c r="PTR267" s="255"/>
      <c r="PTS267" s="255"/>
      <c r="PTT267" s="255"/>
      <c r="PTU267" s="255"/>
      <c r="PTV267" s="255"/>
      <c r="PTW267" s="255"/>
      <c r="PTX267" s="255"/>
      <c r="PTY267" s="255"/>
      <c r="PTZ267" s="255"/>
      <c r="PUA267" s="255"/>
      <c r="PUB267" s="255"/>
      <c r="PUC267" s="255"/>
      <c r="PUD267" s="255"/>
      <c r="PUE267" s="255"/>
      <c r="PUF267" s="255"/>
      <c r="PUG267" s="255"/>
      <c r="PUH267" s="255"/>
      <c r="PUI267" s="255"/>
      <c r="PUJ267" s="255"/>
      <c r="PUK267" s="255"/>
      <c r="PUL267" s="255"/>
      <c r="PUM267" s="255"/>
      <c r="PUN267" s="255"/>
      <c r="PUO267" s="255"/>
      <c r="PUP267" s="255"/>
      <c r="PUQ267" s="255"/>
      <c r="PUR267" s="255"/>
      <c r="PUS267" s="255"/>
      <c r="PUT267" s="255"/>
      <c r="PUU267" s="255"/>
      <c r="PUV267" s="255"/>
      <c r="PUW267" s="255"/>
      <c r="PUX267" s="255"/>
      <c r="PUY267" s="255"/>
      <c r="PUZ267" s="255"/>
      <c r="PVA267" s="255"/>
      <c r="PVB267" s="255"/>
      <c r="PVC267" s="255"/>
      <c r="PVD267" s="255"/>
      <c r="PVE267" s="255"/>
      <c r="PVF267" s="255"/>
      <c r="PVG267" s="255"/>
      <c r="PVH267" s="255"/>
      <c r="PVI267" s="255"/>
      <c r="PVJ267" s="255"/>
      <c r="PVK267" s="255"/>
      <c r="PVL267" s="255"/>
      <c r="PVM267" s="255"/>
      <c r="PVN267" s="255"/>
      <c r="PVO267" s="255"/>
      <c r="PVP267" s="255"/>
      <c r="PVQ267" s="255"/>
      <c r="PVR267" s="255"/>
      <c r="PVS267" s="255"/>
      <c r="PVT267" s="255"/>
      <c r="PVU267" s="255"/>
      <c r="PVV267" s="255"/>
      <c r="PVW267" s="255"/>
      <c r="PVX267" s="255"/>
      <c r="PVY267" s="255"/>
      <c r="PVZ267" s="255"/>
      <c r="PWA267" s="255"/>
      <c r="PWB267" s="255"/>
      <c r="PWC267" s="255"/>
      <c r="PWD267" s="255"/>
      <c r="PWE267" s="255"/>
      <c r="PWF267" s="255"/>
      <c r="PWG267" s="255"/>
      <c r="PWH267" s="255"/>
      <c r="PWI267" s="255"/>
      <c r="PWJ267" s="255"/>
      <c r="PWK267" s="255"/>
      <c r="PWL267" s="255"/>
      <c r="PWM267" s="255"/>
      <c r="PWN267" s="255"/>
      <c r="PWO267" s="255"/>
      <c r="PWP267" s="255"/>
      <c r="PWQ267" s="255"/>
      <c r="PWR267" s="255"/>
      <c r="PWS267" s="255"/>
      <c r="PWT267" s="255"/>
      <c r="PWU267" s="255"/>
      <c r="PWV267" s="255"/>
      <c r="PWW267" s="255"/>
      <c r="PWX267" s="255"/>
      <c r="PWY267" s="255"/>
      <c r="PWZ267" s="255"/>
      <c r="PXA267" s="255"/>
      <c r="PXB267" s="255"/>
      <c r="PXC267" s="255"/>
      <c r="PXD267" s="255"/>
      <c r="PXE267" s="255"/>
      <c r="PXF267" s="255"/>
      <c r="PXG267" s="255"/>
      <c r="PXH267" s="255"/>
      <c r="PXI267" s="255"/>
      <c r="PXJ267" s="255"/>
      <c r="PXK267" s="255"/>
      <c r="PXL267" s="255"/>
      <c r="PXM267" s="255"/>
      <c r="PXN267" s="255"/>
      <c r="PXO267" s="255"/>
      <c r="PXP267" s="255"/>
      <c r="PXQ267" s="255"/>
      <c r="PXR267" s="255"/>
      <c r="PXS267" s="255"/>
      <c r="PXT267" s="255"/>
      <c r="PXU267" s="255"/>
      <c r="PXV267" s="255"/>
      <c r="PXW267" s="255"/>
      <c r="PXX267" s="255"/>
      <c r="PXY267" s="255"/>
      <c r="PXZ267" s="255"/>
      <c r="PYA267" s="255"/>
      <c r="PYB267" s="255"/>
      <c r="PYC267" s="255"/>
      <c r="PYD267" s="255"/>
      <c r="PYE267" s="255"/>
      <c r="PYF267" s="255"/>
      <c r="PYG267" s="255"/>
      <c r="PYH267" s="255"/>
      <c r="PYI267" s="255"/>
      <c r="PYJ267" s="255"/>
      <c r="PYK267" s="255"/>
      <c r="PYL267" s="255"/>
      <c r="PYM267" s="255"/>
      <c r="PYN267" s="255"/>
      <c r="PYO267" s="255"/>
      <c r="PYP267" s="255"/>
      <c r="PYQ267" s="255"/>
      <c r="PYR267" s="255"/>
      <c r="PYS267" s="255"/>
      <c r="PYT267" s="255"/>
      <c r="PYU267" s="255"/>
      <c r="PYV267" s="255"/>
      <c r="PYW267" s="255"/>
      <c r="PYX267" s="255"/>
      <c r="PYY267" s="255"/>
      <c r="PYZ267" s="255"/>
      <c r="PZA267" s="255"/>
      <c r="PZB267" s="255"/>
      <c r="PZC267" s="255"/>
      <c r="PZD267" s="255"/>
      <c r="PZE267" s="255"/>
      <c r="PZF267" s="255"/>
      <c r="PZG267" s="255"/>
      <c r="PZH267" s="255"/>
      <c r="PZI267" s="255"/>
      <c r="PZJ267" s="255"/>
      <c r="PZK267" s="255"/>
      <c r="PZL267" s="255"/>
      <c r="PZM267" s="255"/>
      <c r="PZN267" s="255"/>
      <c r="PZO267" s="255"/>
      <c r="PZP267" s="255"/>
      <c r="PZQ267" s="255"/>
      <c r="PZR267" s="255"/>
      <c r="PZS267" s="255"/>
      <c r="PZT267" s="255"/>
      <c r="PZU267" s="255"/>
      <c r="PZV267" s="255"/>
      <c r="PZW267" s="255"/>
      <c r="PZX267" s="255"/>
      <c r="PZY267" s="255"/>
      <c r="PZZ267" s="255"/>
      <c r="QAA267" s="255"/>
      <c r="QAB267" s="255"/>
      <c r="QAC267" s="255"/>
      <c r="QAD267" s="255"/>
      <c r="QAE267" s="255"/>
      <c r="QAF267" s="255"/>
      <c r="QAG267" s="255"/>
      <c r="QAH267" s="255"/>
      <c r="QAI267" s="255"/>
      <c r="QAJ267" s="255"/>
      <c r="QAK267" s="255"/>
      <c r="QAL267" s="255"/>
      <c r="QAM267" s="255"/>
      <c r="QAN267" s="255"/>
      <c r="QAO267" s="255"/>
      <c r="QAP267" s="255"/>
      <c r="QAQ267" s="255"/>
      <c r="QAR267" s="255"/>
      <c r="QAS267" s="255"/>
      <c r="QAT267" s="255"/>
      <c r="QAU267" s="255"/>
      <c r="QAV267" s="255"/>
      <c r="QAW267" s="255"/>
      <c r="QAX267" s="255"/>
      <c r="QAY267" s="255"/>
      <c r="QAZ267" s="255"/>
      <c r="QBA267" s="255"/>
      <c r="QBB267" s="255"/>
      <c r="QBC267" s="255"/>
      <c r="QBD267" s="255"/>
      <c r="QBE267" s="255"/>
      <c r="QBF267" s="255"/>
      <c r="QBG267" s="255"/>
      <c r="QBH267" s="255"/>
      <c r="QBI267" s="255"/>
      <c r="QBJ267" s="255"/>
      <c r="QBK267" s="255"/>
      <c r="QBL267" s="255"/>
      <c r="QBM267" s="255"/>
      <c r="QBN267" s="255"/>
      <c r="QBO267" s="255"/>
      <c r="QBP267" s="255"/>
      <c r="QBQ267" s="255"/>
      <c r="QBR267" s="255"/>
      <c r="QBS267" s="255"/>
      <c r="QBT267" s="255"/>
      <c r="QBU267" s="255"/>
      <c r="QBV267" s="255"/>
      <c r="QBW267" s="255"/>
      <c r="QBX267" s="255"/>
      <c r="QBY267" s="255"/>
      <c r="QBZ267" s="255"/>
      <c r="QCA267" s="255"/>
      <c r="QCB267" s="255"/>
      <c r="QCC267" s="255"/>
      <c r="QCD267" s="255"/>
      <c r="QCE267" s="255"/>
      <c r="QCF267" s="255"/>
      <c r="QCG267" s="255"/>
      <c r="QCH267" s="255"/>
      <c r="QCI267" s="255"/>
      <c r="QCJ267" s="255"/>
      <c r="QCK267" s="255"/>
      <c r="QCL267" s="255"/>
      <c r="QCM267" s="255"/>
      <c r="QCN267" s="255"/>
      <c r="QCO267" s="255"/>
      <c r="QCP267" s="255"/>
      <c r="QCQ267" s="255"/>
      <c r="QCR267" s="255"/>
      <c r="QCS267" s="255"/>
      <c r="QCT267" s="255"/>
      <c r="QCU267" s="255"/>
      <c r="QCV267" s="255"/>
      <c r="QCW267" s="255"/>
      <c r="QCX267" s="255"/>
      <c r="QCY267" s="255"/>
      <c r="QCZ267" s="255"/>
      <c r="QDA267" s="255"/>
      <c r="QDB267" s="255"/>
      <c r="QDC267" s="255"/>
      <c r="QDD267" s="255"/>
      <c r="QDE267" s="255"/>
      <c r="QDF267" s="255"/>
      <c r="QDG267" s="255"/>
      <c r="QDH267" s="255"/>
      <c r="QDI267" s="255"/>
      <c r="QDJ267" s="255"/>
      <c r="QDK267" s="255"/>
      <c r="QDL267" s="255"/>
      <c r="QDM267" s="255"/>
      <c r="QDN267" s="255"/>
      <c r="QDO267" s="255"/>
      <c r="QDP267" s="255"/>
      <c r="QDQ267" s="255"/>
      <c r="QDR267" s="255"/>
      <c r="QDS267" s="255"/>
      <c r="QDT267" s="255"/>
      <c r="QDU267" s="255"/>
      <c r="QDV267" s="255"/>
      <c r="QDW267" s="255"/>
      <c r="QDX267" s="255"/>
      <c r="QDY267" s="255"/>
      <c r="QDZ267" s="255"/>
      <c r="QEA267" s="255"/>
      <c r="QEB267" s="255"/>
      <c r="QEC267" s="255"/>
      <c r="QED267" s="255"/>
      <c r="QEE267" s="255"/>
      <c r="QEF267" s="255"/>
      <c r="QEG267" s="255"/>
      <c r="QEH267" s="255"/>
      <c r="QEI267" s="255"/>
      <c r="QEJ267" s="255"/>
      <c r="QEK267" s="255"/>
      <c r="QEL267" s="255"/>
      <c r="QEM267" s="255"/>
      <c r="QEN267" s="255"/>
      <c r="QEO267" s="255"/>
      <c r="QEP267" s="255"/>
      <c r="QEQ267" s="255"/>
      <c r="QER267" s="255"/>
      <c r="QES267" s="255"/>
      <c r="QET267" s="255"/>
      <c r="QEU267" s="255"/>
      <c r="QEV267" s="255"/>
      <c r="QEW267" s="255"/>
      <c r="QEX267" s="255"/>
      <c r="QEY267" s="255"/>
      <c r="QEZ267" s="255"/>
      <c r="QFA267" s="255"/>
      <c r="QFB267" s="255"/>
      <c r="QFC267" s="255"/>
      <c r="QFD267" s="255"/>
      <c r="QFE267" s="255"/>
      <c r="QFF267" s="255"/>
      <c r="QFG267" s="255"/>
      <c r="QFH267" s="255"/>
      <c r="QFI267" s="255"/>
      <c r="QFJ267" s="255"/>
      <c r="QFK267" s="255"/>
      <c r="QFL267" s="255"/>
      <c r="QFM267" s="255"/>
      <c r="QFN267" s="255"/>
      <c r="QFO267" s="255"/>
      <c r="QFP267" s="255"/>
      <c r="QFQ267" s="255"/>
      <c r="QFR267" s="255"/>
      <c r="QFS267" s="255"/>
      <c r="QFT267" s="255"/>
      <c r="QFU267" s="255"/>
      <c r="QFV267" s="255"/>
      <c r="QFW267" s="255"/>
      <c r="QFX267" s="255"/>
      <c r="QFY267" s="255"/>
      <c r="QFZ267" s="255"/>
      <c r="QGA267" s="255"/>
      <c r="QGB267" s="255"/>
      <c r="QGC267" s="255"/>
      <c r="QGD267" s="255"/>
      <c r="QGE267" s="255"/>
      <c r="QGF267" s="255"/>
      <c r="QGG267" s="255"/>
      <c r="QGH267" s="255"/>
      <c r="QGI267" s="255"/>
      <c r="QGJ267" s="255"/>
      <c r="QGK267" s="255"/>
      <c r="QGL267" s="255"/>
      <c r="QGM267" s="255"/>
      <c r="QGN267" s="255"/>
      <c r="QGO267" s="255"/>
      <c r="QGP267" s="255"/>
      <c r="QGQ267" s="255"/>
      <c r="QGR267" s="255"/>
      <c r="QGS267" s="255"/>
      <c r="QGT267" s="255"/>
      <c r="QGU267" s="255"/>
      <c r="QGV267" s="255"/>
      <c r="QGW267" s="255"/>
      <c r="QGX267" s="255"/>
      <c r="QGY267" s="255"/>
      <c r="QGZ267" s="255"/>
      <c r="QHA267" s="255"/>
      <c r="QHB267" s="255"/>
      <c r="QHC267" s="255"/>
      <c r="QHD267" s="255"/>
      <c r="QHE267" s="255"/>
      <c r="QHF267" s="255"/>
      <c r="QHG267" s="255"/>
      <c r="QHH267" s="255"/>
      <c r="QHI267" s="255"/>
      <c r="QHJ267" s="255"/>
      <c r="QHK267" s="255"/>
      <c r="QHL267" s="255"/>
      <c r="QHM267" s="255"/>
      <c r="QHN267" s="255"/>
      <c r="QHO267" s="255"/>
      <c r="QHP267" s="255"/>
      <c r="QHQ267" s="255"/>
      <c r="QHR267" s="255"/>
      <c r="QHS267" s="255"/>
      <c r="QHT267" s="255"/>
      <c r="QHU267" s="255"/>
      <c r="QHV267" s="255"/>
      <c r="QHW267" s="255"/>
      <c r="QHX267" s="255"/>
      <c r="QHY267" s="255"/>
      <c r="QHZ267" s="255"/>
      <c r="QIA267" s="255"/>
      <c r="QIB267" s="255"/>
      <c r="QIC267" s="255"/>
      <c r="QID267" s="255"/>
      <c r="QIE267" s="255"/>
      <c r="QIF267" s="255"/>
      <c r="QIG267" s="255"/>
      <c r="QIH267" s="255"/>
      <c r="QII267" s="255"/>
      <c r="QIJ267" s="255"/>
      <c r="QIK267" s="255"/>
      <c r="QIL267" s="255"/>
      <c r="QIM267" s="255"/>
      <c r="QIN267" s="255"/>
      <c r="QIO267" s="255"/>
      <c r="QIP267" s="255"/>
      <c r="QIQ267" s="255"/>
      <c r="QIR267" s="255"/>
      <c r="QIS267" s="255"/>
      <c r="QIT267" s="255"/>
      <c r="QIU267" s="255"/>
      <c r="QIV267" s="255"/>
      <c r="QIW267" s="255"/>
      <c r="QIX267" s="255"/>
      <c r="QIY267" s="255"/>
      <c r="QIZ267" s="255"/>
      <c r="QJA267" s="255"/>
      <c r="QJB267" s="255"/>
      <c r="QJC267" s="255"/>
      <c r="QJD267" s="255"/>
      <c r="QJE267" s="255"/>
      <c r="QJF267" s="255"/>
      <c r="QJG267" s="255"/>
      <c r="QJH267" s="255"/>
      <c r="QJI267" s="255"/>
      <c r="QJJ267" s="255"/>
      <c r="QJK267" s="255"/>
      <c r="QJL267" s="255"/>
      <c r="QJM267" s="255"/>
      <c r="QJN267" s="255"/>
      <c r="QJO267" s="255"/>
      <c r="QJP267" s="255"/>
      <c r="QJQ267" s="255"/>
      <c r="QJR267" s="255"/>
      <c r="QJS267" s="255"/>
      <c r="QJT267" s="255"/>
      <c r="QJU267" s="255"/>
      <c r="QJV267" s="255"/>
      <c r="QJW267" s="255"/>
      <c r="QJX267" s="255"/>
      <c r="QJY267" s="255"/>
      <c r="QJZ267" s="255"/>
      <c r="QKA267" s="255"/>
      <c r="QKB267" s="255"/>
      <c r="QKC267" s="255"/>
      <c r="QKD267" s="255"/>
      <c r="QKE267" s="255"/>
      <c r="QKF267" s="255"/>
      <c r="QKG267" s="255"/>
      <c r="QKH267" s="255"/>
      <c r="QKI267" s="255"/>
      <c r="QKJ267" s="255"/>
      <c r="QKK267" s="255"/>
      <c r="QKL267" s="255"/>
      <c r="QKM267" s="255"/>
      <c r="QKN267" s="255"/>
      <c r="QKO267" s="255"/>
      <c r="QKP267" s="255"/>
      <c r="QKQ267" s="255"/>
      <c r="QKR267" s="255"/>
      <c r="QKS267" s="255"/>
      <c r="QKT267" s="255"/>
      <c r="QKU267" s="255"/>
      <c r="QKV267" s="255"/>
      <c r="QKW267" s="255"/>
      <c r="QKX267" s="255"/>
      <c r="QKY267" s="255"/>
      <c r="QKZ267" s="255"/>
      <c r="QLA267" s="255"/>
      <c r="QLB267" s="255"/>
      <c r="QLC267" s="255"/>
      <c r="QLD267" s="255"/>
      <c r="QLE267" s="255"/>
      <c r="QLF267" s="255"/>
      <c r="QLG267" s="255"/>
      <c r="QLH267" s="255"/>
      <c r="QLI267" s="255"/>
      <c r="QLJ267" s="255"/>
      <c r="QLK267" s="255"/>
      <c r="QLL267" s="255"/>
      <c r="QLM267" s="255"/>
      <c r="QLN267" s="255"/>
      <c r="QLO267" s="255"/>
      <c r="QLP267" s="255"/>
      <c r="QLQ267" s="255"/>
      <c r="QLR267" s="255"/>
      <c r="QLS267" s="255"/>
      <c r="QLT267" s="255"/>
      <c r="QLU267" s="255"/>
      <c r="QLV267" s="255"/>
      <c r="QLW267" s="255"/>
      <c r="QLX267" s="255"/>
      <c r="QLY267" s="255"/>
      <c r="QLZ267" s="255"/>
      <c r="QMA267" s="255"/>
      <c r="QMB267" s="255"/>
      <c r="QMC267" s="255"/>
      <c r="QMD267" s="255"/>
      <c r="QME267" s="255"/>
      <c r="QMF267" s="255"/>
      <c r="QMG267" s="255"/>
      <c r="QMH267" s="255"/>
      <c r="QMI267" s="255"/>
      <c r="QMJ267" s="255"/>
      <c r="QMK267" s="255"/>
      <c r="QML267" s="255"/>
      <c r="QMM267" s="255"/>
      <c r="QMN267" s="255"/>
      <c r="QMO267" s="255"/>
      <c r="QMP267" s="255"/>
      <c r="QMQ267" s="255"/>
      <c r="QMR267" s="255"/>
      <c r="QMS267" s="255"/>
      <c r="QMT267" s="255"/>
      <c r="QMU267" s="255"/>
      <c r="QMV267" s="255"/>
      <c r="QMW267" s="255"/>
      <c r="QMX267" s="255"/>
      <c r="QMY267" s="255"/>
      <c r="QMZ267" s="255"/>
      <c r="QNA267" s="255"/>
      <c r="QNB267" s="255"/>
      <c r="QNC267" s="255"/>
      <c r="QND267" s="255"/>
      <c r="QNE267" s="255"/>
      <c r="QNF267" s="255"/>
      <c r="QNG267" s="255"/>
      <c r="QNH267" s="255"/>
      <c r="QNI267" s="255"/>
      <c r="QNJ267" s="255"/>
      <c r="QNK267" s="255"/>
      <c r="QNL267" s="255"/>
      <c r="QNM267" s="255"/>
      <c r="QNN267" s="255"/>
      <c r="QNO267" s="255"/>
      <c r="QNP267" s="255"/>
      <c r="QNQ267" s="255"/>
      <c r="QNR267" s="255"/>
      <c r="QNS267" s="255"/>
      <c r="QNT267" s="255"/>
      <c r="QNU267" s="255"/>
      <c r="QNV267" s="255"/>
      <c r="QNW267" s="255"/>
      <c r="QNX267" s="255"/>
      <c r="QNY267" s="255"/>
      <c r="QNZ267" s="255"/>
      <c r="QOA267" s="255"/>
      <c r="QOB267" s="255"/>
      <c r="QOC267" s="255"/>
      <c r="QOD267" s="255"/>
      <c r="QOE267" s="255"/>
      <c r="QOF267" s="255"/>
      <c r="QOG267" s="255"/>
      <c r="QOH267" s="255"/>
      <c r="QOI267" s="255"/>
      <c r="QOJ267" s="255"/>
      <c r="QOK267" s="255"/>
      <c r="QOL267" s="255"/>
      <c r="QOM267" s="255"/>
      <c r="QON267" s="255"/>
      <c r="QOO267" s="255"/>
      <c r="QOP267" s="255"/>
      <c r="QOQ267" s="255"/>
      <c r="QOR267" s="255"/>
      <c r="QOS267" s="255"/>
      <c r="QOT267" s="255"/>
      <c r="QOU267" s="255"/>
      <c r="QOV267" s="255"/>
      <c r="QOW267" s="255"/>
      <c r="QOX267" s="255"/>
      <c r="QOY267" s="255"/>
      <c r="QOZ267" s="255"/>
      <c r="QPA267" s="255"/>
      <c r="QPB267" s="255"/>
      <c r="QPC267" s="255"/>
      <c r="QPD267" s="255"/>
      <c r="QPE267" s="255"/>
      <c r="QPF267" s="255"/>
      <c r="QPG267" s="255"/>
      <c r="QPH267" s="255"/>
      <c r="QPI267" s="255"/>
      <c r="QPJ267" s="255"/>
      <c r="QPK267" s="255"/>
      <c r="QPL267" s="255"/>
      <c r="QPM267" s="255"/>
      <c r="QPN267" s="255"/>
      <c r="QPO267" s="255"/>
      <c r="QPP267" s="255"/>
      <c r="QPQ267" s="255"/>
      <c r="QPR267" s="255"/>
      <c r="QPS267" s="255"/>
      <c r="QPT267" s="255"/>
      <c r="QPU267" s="255"/>
      <c r="QPV267" s="255"/>
      <c r="QPW267" s="255"/>
      <c r="QPX267" s="255"/>
      <c r="QPY267" s="255"/>
      <c r="QPZ267" s="255"/>
      <c r="QQA267" s="255"/>
      <c r="QQB267" s="255"/>
      <c r="QQC267" s="255"/>
      <c r="QQD267" s="255"/>
      <c r="QQE267" s="255"/>
      <c r="QQF267" s="255"/>
      <c r="QQG267" s="255"/>
      <c r="QQH267" s="255"/>
      <c r="QQI267" s="255"/>
      <c r="QQJ267" s="255"/>
      <c r="QQK267" s="255"/>
      <c r="QQL267" s="255"/>
      <c r="QQM267" s="255"/>
      <c r="QQN267" s="255"/>
      <c r="QQO267" s="255"/>
      <c r="QQP267" s="255"/>
      <c r="QQQ267" s="255"/>
      <c r="QQR267" s="255"/>
      <c r="QQS267" s="255"/>
      <c r="QQT267" s="255"/>
      <c r="QQU267" s="255"/>
      <c r="QQV267" s="255"/>
      <c r="QQW267" s="255"/>
      <c r="QQX267" s="255"/>
      <c r="QQY267" s="255"/>
      <c r="QQZ267" s="255"/>
      <c r="QRA267" s="255"/>
      <c r="QRB267" s="255"/>
      <c r="QRC267" s="255"/>
      <c r="QRD267" s="255"/>
      <c r="QRE267" s="255"/>
      <c r="QRF267" s="255"/>
      <c r="QRG267" s="255"/>
      <c r="QRH267" s="255"/>
      <c r="QRI267" s="255"/>
      <c r="QRJ267" s="255"/>
      <c r="QRK267" s="255"/>
      <c r="QRL267" s="255"/>
      <c r="QRM267" s="255"/>
      <c r="QRN267" s="255"/>
      <c r="QRO267" s="255"/>
      <c r="QRP267" s="255"/>
      <c r="QRQ267" s="255"/>
      <c r="QRR267" s="255"/>
      <c r="QRS267" s="255"/>
      <c r="QRT267" s="255"/>
      <c r="QRU267" s="255"/>
      <c r="QRV267" s="255"/>
      <c r="QRW267" s="255"/>
      <c r="QRX267" s="255"/>
      <c r="QRY267" s="255"/>
      <c r="QRZ267" s="255"/>
      <c r="QSA267" s="255"/>
      <c r="QSB267" s="255"/>
      <c r="QSC267" s="255"/>
      <c r="QSD267" s="255"/>
      <c r="QSE267" s="255"/>
      <c r="QSF267" s="255"/>
      <c r="QSG267" s="255"/>
      <c r="QSH267" s="255"/>
      <c r="QSI267" s="255"/>
      <c r="QSJ267" s="255"/>
      <c r="QSK267" s="255"/>
      <c r="QSL267" s="255"/>
      <c r="QSM267" s="255"/>
      <c r="QSN267" s="255"/>
      <c r="QSO267" s="255"/>
      <c r="QSP267" s="255"/>
      <c r="QSQ267" s="255"/>
      <c r="QSR267" s="255"/>
      <c r="QSS267" s="255"/>
      <c r="QST267" s="255"/>
      <c r="QSU267" s="255"/>
      <c r="QSV267" s="255"/>
      <c r="QSW267" s="255"/>
      <c r="QSX267" s="255"/>
      <c r="QSY267" s="255"/>
      <c r="QSZ267" s="255"/>
      <c r="QTA267" s="255"/>
      <c r="QTB267" s="255"/>
      <c r="QTC267" s="255"/>
      <c r="QTD267" s="255"/>
      <c r="QTE267" s="255"/>
      <c r="QTF267" s="255"/>
      <c r="QTG267" s="255"/>
      <c r="QTH267" s="255"/>
      <c r="QTI267" s="255"/>
      <c r="QTJ267" s="255"/>
      <c r="QTK267" s="255"/>
      <c r="QTL267" s="255"/>
      <c r="QTM267" s="255"/>
      <c r="QTN267" s="255"/>
      <c r="QTO267" s="255"/>
      <c r="QTP267" s="255"/>
      <c r="QTQ267" s="255"/>
      <c r="QTR267" s="255"/>
      <c r="QTS267" s="255"/>
      <c r="QTT267" s="255"/>
      <c r="QTU267" s="255"/>
      <c r="QTV267" s="255"/>
      <c r="QTW267" s="255"/>
      <c r="QTX267" s="255"/>
      <c r="QTY267" s="255"/>
      <c r="QTZ267" s="255"/>
      <c r="QUA267" s="255"/>
      <c r="QUB267" s="255"/>
      <c r="QUC267" s="255"/>
      <c r="QUD267" s="255"/>
      <c r="QUE267" s="255"/>
      <c r="QUF267" s="255"/>
      <c r="QUG267" s="255"/>
      <c r="QUH267" s="255"/>
      <c r="QUI267" s="255"/>
      <c r="QUJ267" s="255"/>
      <c r="QUK267" s="255"/>
      <c r="QUL267" s="255"/>
      <c r="QUM267" s="255"/>
      <c r="QUN267" s="255"/>
      <c r="QUO267" s="255"/>
      <c r="QUP267" s="255"/>
      <c r="QUQ267" s="255"/>
      <c r="QUR267" s="255"/>
      <c r="QUS267" s="255"/>
      <c r="QUT267" s="255"/>
      <c r="QUU267" s="255"/>
      <c r="QUV267" s="255"/>
      <c r="QUW267" s="255"/>
      <c r="QUX267" s="255"/>
      <c r="QUY267" s="255"/>
      <c r="QUZ267" s="255"/>
      <c r="QVA267" s="255"/>
      <c r="QVB267" s="255"/>
      <c r="QVC267" s="255"/>
      <c r="QVD267" s="255"/>
      <c r="QVE267" s="255"/>
      <c r="QVF267" s="255"/>
      <c r="QVG267" s="255"/>
      <c r="QVH267" s="255"/>
      <c r="QVI267" s="255"/>
      <c r="QVJ267" s="255"/>
      <c r="QVK267" s="255"/>
      <c r="QVL267" s="255"/>
      <c r="QVM267" s="255"/>
      <c r="QVN267" s="255"/>
      <c r="QVO267" s="255"/>
      <c r="QVP267" s="255"/>
      <c r="QVQ267" s="255"/>
      <c r="QVR267" s="255"/>
      <c r="QVS267" s="255"/>
      <c r="QVT267" s="255"/>
      <c r="QVU267" s="255"/>
      <c r="QVV267" s="255"/>
      <c r="QVW267" s="255"/>
      <c r="QVX267" s="255"/>
      <c r="QVY267" s="255"/>
      <c r="QVZ267" s="255"/>
      <c r="QWA267" s="255"/>
      <c r="QWB267" s="255"/>
      <c r="QWC267" s="255"/>
      <c r="QWD267" s="255"/>
      <c r="QWE267" s="255"/>
      <c r="QWF267" s="255"/>
      <c r="QWG267" s="255"/>
      <c r="QWH267" s="255"/>
      <c r="QWI267" s="255"/>
      <c r="QWJ267" s="255"/>
      <c r="QWK267" s="255"/>
      <c r="QWL267" s="255"/>
      <c r="QWM267" s="255"/>
      <c r="QWN267" s="255"/>
      <c r="QWO267" s="255"/>
      <c r="QWP267" s="255"/>
      <c r="QWQ267" s="255"/>
      <c r="QWR267" s="255"/>
      <c r="QWS267" s="255"/>
      <c r="QWT267" s="255"/>
      <c r="QWU267" s="255"/>
      <c r="QWV267" s="255"/>
      <c r="QWW267" s="255"/>
      <c r="QWX267" s="255"/>
      <c r="QWY267" s="255"/>
      <c r="QWZ267" s="255"/>
      <c r="QXA267" s="255"/>
      <c r="QXB267" s="255"/>
      <c r="QXC267" s="255"/>
      <c r="QXD267" s="255"/>
      <c r="QXE267" s="255"/>
      <c r="QXF267" s="255"/>
      <c r="QXG267" s="255"/>
      <c r="QXH267" s="255"/>
      <c r="QXI267" s="255"/>
      <c r="QXJ267" s="255"/>
      <c r="QXK267" s="255"/>
      <c r="QXL267" s="255"/>
      <c r="QXM267" s="255"/>
      <c r="QXN267" s="255"/>
      <c r="QXO267" s="255"/>
      <c r="QXP267" s="255"/>
      <c r="QXQ267" s="255"/>
      <c r="QXR267" s="255"/>
      <c r="QXS267" s="255"/>
      <c r="QXT267" s="255"/>
      <c r="QXU267" s="255"/>
      <c r="QXV267" s="255"/>
      <c r="QXW267" s="255"/>
      <c r="QXX267" s="255"/>
      <c r="QXY267" s="255"/>
      <c r="QXZ267" s="255"/>
      <c r="QYA267" s="255"/>
      <c r="QYB267" s="255"/>
      <c r="QYC267" s="255"/>
      <c r="QYD267" s="255"/>
      <c r="QYE267" s="255"/>
      <c r="QYF267" s="255"/>
      <c r="QYG267" s="255"/>
      <c r="QYH267" s="255"/>
      <c r="QYI267" s="255"/>
      <c r="QYJ267" s="255"/>
      <c r="QYK267" s="255"/>
      <c r="QYL267" s="255"/>
      <c r="QYM267" s="255"/>
      <c r="QYN267" s="255"/>
      <c r="QYO267" s="255"/>
      <c r="QYP267" s="255"/>
      <c r="QYQ267" s="255"/>
      <c r="QYR267" s="255"/>
      <c r="QYS267" s="255"/>
      <c r="QYT267" s="255"/>
      <c r="QYU267" s="255"/>
      <c r="QYV267" s="255"/>
      <c r="QYW267" s="255"/>
      <c r="QYX267" s="255"/>
      <c r="QYY267" s="255"/>
      <c r="QYZ267" s="255"/>
      <c r="QZA267" s="255"/>
      <c r="QZB267" s="255"/>
      <c r="QZC267" s="255"/>
      <c r="QZD267" s="255"/>
      <c r="QZE267" s="255"/>
      <c r="QZF267" s="255"/>
      <c r="QZG267" s="255"/>
      <c r="QZH267" s="255"/>
      <c r="QZI267" s="255"/>
      <c r="QZJ267" s="255"/>
      <c r="QZK267" s="255"/>
      <c r="QZL267" s="255"/>
      <c r="QZM267" s="255"/>
      <c r="QZN267" s="255"/>
      <c r="QZO267" s="255"/>
      <c r="QZP267" s="255"/>
      <c r="QZQ267" s="255"/>
      <c r="QZR267" s="255"/>
      <c r="QZS267" s="255"/>
      <c r="QZT267" s="255"/>
      <c r="QZU267" s="255"/>
      <c r="QZV267" s="255"/>
      <c r="QZW267" s="255"/>
      <c r="QZX267" s="255"/>
      <c r="QZY267" s="255"/>
      <c r="QZZ267" s="255"/>
      <c r="RAA267" s="255"/>
      <c r="RAB267" s="255"/>
      <c r="RAC267" s="255"/>
      <c r="RAD267" s="255"/>
      <c r="RAE267" s="255"/>
      <c r="RAF267" s="255"/>
      <c r="RAG267" s="255"/>
      <c r="RAH267" s="255"/>
      <c r="RAI267" s="255"/>
      <c r="RAJ267" s="255"/>
      <c r="RAK267" s="255"/>
      <c r="RAL267" s="255"/>
      <c r="RAM267" s="255"/>
      <c r="RAN267" s="255"/>
      <c r="RAO267" s="255"/>
      <c r="RAP267" s="255"/>
      <c r="RAQ267" s="255"/>
      <c r="RAR267" s="255"/>
      <c r="RAS267" s="255"/>
      <c r="RAT267" s="255"/>
      <c r="RAU267" s="255"/>
      <c r="RAV267" s="255"/>
      <c r="RAW267" s="255"/>
      <c r="RAX267" s="255"/>
      <c r="RAY267" s="255"/>
      <c r="RAZ267" s="255"/>
      <c r="RBA267" s="255"/>
      <c r="RBB267" s="255"/>
      <c r="RBC267" s="255"/>
      <c r="RBD267" s="255"/>
      <c r="RBE267" s="255"/>
      <c r="RBF267" s="255"/>
      <c r="RBG267" s="255"/>
      <c r="RBH267" s="255"/>
      <c r="RBI267" s="255"/>
      <c r="RBJ267" s="255"/>
      <c r="RBK267" s="255"/>
      <c r="RBL267" s="255"/>
      <c r="RBM267" s="255"/>
      <c r="RBN267" s="255"/>
      <c r="RBO267" s="255"/>
      <c r="RBP267" s="255"/>
      <c r="RBQ267" s="255"/>
      <c r="RBR267" s="255"/>
      <c r="RBS267" s="255"/>
      <c r="RBT267" s="255"/>
      <c r="RBU267" s="255"/>
      <c r="RBV267" s="255"/>
      <c r="RBW267" s="255"/>
      <c r="RBX267" s="255"/>
      <c r="RBY267" s="255"/>
      <c r="RBZ267" s="255"/>
      <c r="RCA267" s="255"/>
      <c r="RCB267" s="255"/>
      <c r="RCC267" s="255"/>
      <c r="RCD267" s="255"/>
      <c r="RCE267" s="255"/>
      <c r="RCF267" s="255"/>
      <c r="RCG267" s="255"/>
      <c r="RCH267" s="255"/>
      <c r="RCI267" s="255"/>
      <c r="RCJ267" s="255"/>
      <c r="RCK267" s="255"/>
      <c r="RCL267" s="255"/>
      <c r="RCM267" s="255"/>
      <c r="RCN267" s="255"/>
      <c r="RCO267" s="255"/>
      <c r="RCP267" s="255"/>
      <c r="RCQ267" s="255"/>
      <c r="RCR267" s="255"/>
      <c r="RCS267" s="255"/>
      <c r="RCT267" s="255"/>
      <c r="RCU267" s="255"/>
      <c r="RCV267" s="255"/>
      <c r="RCW267" s="255"/>
      <c r="RCX267" s="255"/>
      <c r="RCY267" s="255"/>
      <c r="RCZ267" s="255"/>
      <c r="RDA267" s="255"/>
      <c r="RDB267" s="255"/>
      <c r="RDC267" s="255"/>
      <c r="RDD267" s="255"/>
      <c r="RDE267" s="255"/>
      <c r="RDF267" s="255"/>
      <c r="RDG267" s="255"/>
      <c r="RDH267" s="255"/>
      <c r="RDI267" s="255"/>
      <c r="RDJ267" s="255"/>
      <c r="RDK267" s="255"/>
      <c r="RDL267" s="255"/>
      <c r="RDM267" s="255"/>
      <c r="RDN267" s="255"/>
      <c r="RDO267" s="255"/>
      <c r="RDP267" s="255"/>
      <c r="RDQ267" s="255"/>
      <c r="RDR267" s="255"/>
      <c r="RDS267" s="255"/>
      <c r="RDT267" s="255"/>
      <c r="RDU267" s="255"/>
      <c r="RDV267" s="255"/>
      <c r="RDW267" s="255"/>
      <c r="RDX267" s="255"/>
      <c r="RDY267" s="255"/>
      <c r="RDZ267" s="255"/>
      <c r="REA267" s="255"/>
      <c r="REB267" s="255"/>
      <c r="REC267" s="255"/>
      <c r="RED267" s="255"/>
      <c r="REE267" s="255"/>
      <c r="REF267" s="255"/>
      <c r="REG267" s="255"/>
      <c r="REH267" s="255"/>
      <c r="REI267" s="255"/>
      <c r="REJ267" s="255"/>
      <c r="REK267" s="255"/>
      <c r="REL267" s="255"/>
      <c r="REM267" s="255"/>
      <c r="REN267" s="255"/>
      <c r="REO267" s="255"/>
      <c r="REP267" s="255"/>
      <c r="REQ267" s="255"/>
      <c r="RER267" s="255"/>
      <c r="RES267" s="255"/>
      <c r="RET267" s="255"/>
      <c r="REU267" s="255"/>
      <c r="REV267" s="255"/>
      <c r="REW267" s="255"/>
      <c r="REX267" s="255"/>
      <c r="REY267" s="255"/>
      <c r="REZ267" s="255"/>
      <c r="RFA267" s="255"/>
      <c r="RFB267" s="255"/>
      <c r="RFC267" s="255"/>
      <c r="RFD267" s="255"/>
      <c r="RFE267" s="255"/>
      <c r="RFF267" s="255"/>
      <c r="RFG267" s="255"/>
      <c r="RFH267" s="255"/>
      <c r="RFI267" s="255"/>
      <c r="RFJ267" s="255"/>
      <c r="RFK267" s="255"/>
      <c r="RFL267" s="255"/>
      <c r="RFM267" s="255"/>
      <c r="RFN267" s="255"/>
      <c r="RFO267" s="255"/>
      <c r="RFP267" s="255"/>
      <c r="RFQ267" s="255"/>
      <c r="RFR267" s="255"/>
      <c r="RFS267" s="255"/>
      <c r="RFT267" s="255"/>
      <c r="RFU267" s="255"/>
      <c r="RFV267" s="255"/>
      <c r="RFW267" s="255"/>
      <c r="RFX267" s="255"/>
      <c r="RFY267" s="255"/>
      <c r="RFZ267" s="255"/>
      <c r="RGA267" s="255"/>
      <c r="RGB267" s="255"/>
      <c r="RGC267" s="255"/>
      <c r="RGD267" s="255"/>
      <c r="RGE267" s="255"/>
      <c r="RGF267" s="255"/>
      <c r="RGG267" s="255"/>
      <c r="RGH267" s="255"/>
      <c r="RGI267" s="255"/>
      <c r="RGJ267" s="255"/>
      <c r="RGK267" s="255"/>
      <c r="RGL267" s="255"/>
      <c r="RGM267" s="255"/>
      <c r="RGN267" s="255"/>
      <c r="RGO267" s="255"/>
      <c r="RGP267" s="255"/>
      <c r="RGQ267" s="255"/>
      <c r="RGR267" s="255"/>
      <c r="RGS267" s="255"/>
      <c r="RGT267" s="255"/>
      <c r="RGU267" s="255"/>
      <c r="RGV267" s="255"/>
      <c r="RGW267" s="255"/>
      <c r="RGX267" s="255"/>
      <c r="RGY267" s="255"/>
      <c r="RGZ267" s="255"/>
      <c r="RHA267" s="255"/>
      <c r="RHB267" s="255"/>
      <c r="RHC267" s="255"/>
      <c r="RHD267" s="255"/>
      <c r="RHE267" s="255"/>
      <c r="RHF267" s="255"/>
      <c r="RHG267" s="255"/>
      <c r="RHH267" s="255"/>
      <c r="RHI267" s="255"/>
      <c r="RHJ267" s="255"/>
      <c r="RHK267" s="255"/>
      <c r="RHL267" s="255"/>
      <c r="RHM267" s="255"/>
      <c r="RHN267" s="255"/>
      <c r="RHO267" s="255"/>
      <c r="RHP267" s="255"/>
      <c r="RHQ267" s="255"/>
      <c r="RHR267" s="255"/>
      <c r="RHS267" s="255"/>
      <c r="RHT267" s="255"/>
      <c r="RHU267" s="255"/>
      <c r="RHV267" s="255"/>
      <c r="RHW267" s="255"/>
      <c r="RHX267" s="255"/>
      <c r="RHY267" s="255"/>
      <c r="RHZ267" s="255"/>
      <c r="RIA267" s="255"/>
      <c r="RIB267" s="255"/>
      <c r="RIC267" s="255"/>
      <c r="RID267" s="255"/>
      <c r="RIE267" s="255"/>
      <c r="RIF267" s="255"/>
      <c r="RIG267" s="255"/>
      <c r="RIH267" s="255"/>
      <c r="RII267" s="255"/>
      <c r="RIJ267" s="255"/>
      <c r="RIK267" s="255"/>
      <c r="RIL267" s="255"/>
      <c r="RIM267" s="255"/>
      <c r="RIN267" s="255"/>
      <c r="RIO267" s="255"/>
      <c r="RIP267" s="255"/>
      <c r="RIQ267" s="255"/>
      <c r="RIR267" s="255"/>
      <c r="RIS267" s="255"/>
      <c r="RIT267" s="255"/>
      <c r="RIU267" s="255"/>
      <c r="RIV267" s="255"/>
      <c r="RIW267" s="255"/>
      <c r="RIX267" s="255"/>
      <c r="RIY267" s="255"/>
      <c r="RIZ267" s="255"/>
      <c r="RJA267" s="255"/>
      <c r="RJB267" s="255"/>
      <c r="RJC267" s="255"/>
      <c r="RJD267" s="255"/>
      <c r="RJE267" s="255"/>
      <c r="RJF267" s="255"/>
      <c r="RJG267" s="255"/>
      <c r="RJH267" s="255"/>
      <c r="RJI267" s="255"/>
      <c r="RJJ267" s="255"/>
      <c r="RJK267" s="255"/>
      <c r="RJL267" s="255"/>
      <c r="RJM267" s="255"/>
      <c r="RJN267" s="255"/>
      <c r="RJO267" s="255"/>
      <c r="RJP267" s="255"/>
      <c r="RJQ267" s="255"/>
      <c r="RJR267" s="255"/>
      <c r="RJS267" s="255"/>
      <c r="RJT267" s="255"/>
      <c r="RJU267" s="255"/>
      <c r="RJV267" s="255"/>
      <c r="RJW267" s="255"/>
      <c r="RJX267" s="255"/>
      <c r="RJY267" s="255"/>
      <c r="RJZ267" s="255"/>
      <c r="RKA267" s="255"/>
      <c r="RKB267" s="255"/>
      <c r="RKC267" s="255"/>
      <c r="RKD267" s="255"/>
      <c r="RKE267" s="255"/>
      <c r="RKF267" s="255"/>
      <c r="RKG267" s="255"/>
      <c r="RKH267" s="255"/>
      <c r="RKI267" s="255"/>
      <c r="RKJ267" s="255"/>
      <c r="RKK267" s="255"/>
      <c r="RKL267" s="255"/>
      <c r="RKM267" s="255"/>
      <c r="RKN267" s="255"/>
      <c r="RKO267" s="255"/>
      <c r="RKP267" s="255"/>
      <c r="RKQ267" s="255"/>
      <c r="RKR267" s="255"/>
      <c r="RKS267" s="255"/>
      <c r="RKT267" s="255"/>
      <c r="RKU267" s="255"/>
      <c r="RKV267" s="255"/>
      <c r="RKW267" s="255"/>
      <c r="RKX267" s="255"/>
      <c r="RKY267" s="255"/>
      <c r="RKZ267" s="255"/>
      <c r="RLA267" s="255"/>
      <c r="RLB267" s="255"/>
      <c r="RLC267" s="255"/>
      <c r="RLD267" s="255"/>
      <c r="RLE267" s="255"/>
      <c r="RLF267" s="255"/>
      <c r="RLG267" s="255"/>
      <c r="RLH267" s="255"/>
      <c r="RLI267" s="255"/>
      <c r="RLJ267" s="255"/>
      <c r="RLK267" s="255"/>
      <c r="RLL267" s="255"/>
      <c r="RLM267" s="255"/>
      <c r="RLN267" s="255"/>
      <c r="RLO267" s="255"/>
      <c r="RLP267" s="255"/>
      <c r="RLQ267" s="255"/>
      <c r="RLR267" s="255"/>
      <c r="RLS267" s="255"/>
      <c r="RLT267" s="255"/>
      <c r="RLU267" s="255"/>
      <c r="RLV267" s="255"/>
      <c r="RLW267" s="255"/>
      <c r="RLX267" s="255"/>
      <c r="RLY267" s="255"/>
      <c r="RLZ267" s="255"/>
      <c r="RMA267" s="255"/>
      <c r="RMB267" s="255"/>
      <c r="RMC267" s="255"/>
      <c r="RMD267" s="255"/>
      <c r="RME267" s="255"/>
      <c r="RMF267" s="255"/>
      <c r="RMG267" s="255"/>
      <c r="RMH267" s="255"/>
      <c r="RMI267" s="255"/>
      <c r="RMJ267" s="255"/>
      <c r="RMK267" s="255"/>
      <c r="RML267" s="255"/>
      <c r="RMM267" s="255"/>
      <c r="RMN267" s="255"/>
      <c r="RMO267" s="255"/>
      <c r="RMP267" s="255"/>
      <c r="RMQ267" s="255"/>
      <c r="RMR267" s="255"/>
      <c r="RMS267" s="255"/>
      <c r="RMT267" s="255"/>
      <c r="RMU267" s="255"/>
      <c r="RMV267" s="255"/>
      <c r="RMW267" s="255"/>
      <c r="RMX267" s="255"/>
      <c r="RMY267" s="255"/>
      <c r="RMZ267" s="255"/>
      <c r="RNA267" s="255"/>
      <c r="RNB267" s="255"/>
      <c r="RNC267" s="255"/>
      <c r="RND267" s="255"/>
      <c r="RNE267" s="255"/>
      <c r="RNF267" s="255"/>
      <c r="RNG267" s="255"/>
      <c r="RNH267" s="255"/>
      <c r="RNI267" s="255"/>
      <c r="RNJ267" s="255"/>
      <c r="RNK267" s="255"/>
      <c r="RNL267" s="255"/>
      <c r="RNM267" s="255"/>
      <c r="RNN267" s="255"/>
      <c r="RNO267" s="255"/>
      <c r="RNP267" s="255"/>
      <c r="RNQ267" s="255"/>
      <c r="RNR267" s="255"/>
      <c r="RNS267" s="255"/>
      <c r="RNT267" s="255"/>
      <c r="RNU267" s="255"/>
      <c r="RNV267" s="255"/>
      <c r="RNW267" s="255"/>
      <c r="RNX267" s="255"/>
      <c r="RNY267" s="255"/>
      <c r="RNZ267" s="255"/>
      <c r="ROA267" s="255"/>
      <c r="ROB267" s="255"/>
      <c r="ROC267" s="255"/>
      <c r="ROD267" s="255"/>
      <c r="ROE267" s="255"/>
      <c r="ROF267" s="255"/>
      <c r="ROG267" s="255"/>
      <c r="ROH267" s="255"/>
      <c r="ROI267" s="255"/>
      <c r="ROJ267" s="255"/>
      <c r="ROK267" s="255"/>
      <c r="ROL267" s="255"/>
      <c r="ROM267" s="255"/>
      <c r="RON267" s="255"/>
      <c r="ROO267" s="255"/>
      <c r="ROP267" s="255"/>
      <c r="ROQ267" s="255"/>
      <c r="ROR267" s="255"/>
      <c r="ROS267" s="255"/>
      <c r="ROT267" s="255"/>
      <c r="ROU267" s="255"/>
      <c r="ROV267" s="255"/>
      <c r="ROW267" s="255"/>
      <c r="ROX267" s="255"/>
      <c r="ROY267" s="255"/>
      <c r="ROZ267" s="255"/>
      <c r="RPA267" s="255"/>
      <c r="RPB267" s="255"/>
      <c r="RPC267" s="255"/>
      <c r="RPD267" s="255"/>
      <c r="RPE267" s="255"/>
      <c r="RPF267" s="255"/>
      <c r="RPG267" s="255"/>
      <c r="RPH267" s="255"/>
      <c r="RPI267" s="255"/>
      <c r="RPJ267" s="255"/>
      <c r="RPK267" s="255"/>
      <c r="RPL267" s="255"/>
      <c r="RPM267" s="255"/>
      <c r="RPN267" s="255"/>
      <c r="RPO267" s="255"/>
      <c r="RPP267" s="255"/>
      <c r="RPQ267" s="255"/>
      <c r="RPR267" s="255"/>
      <c r="RPS267" s="255"/>
      <c r="RPT267" s="255"/>
      <c r="RPU267" s="255"/>
      <c r="RPV267" s="255"/>
      <c r="RPW267" s="255"/>
      <c r="RPX267" s="255"/>
      <c r="RPY267" s="255"/>
      <c r="RPZ267" s="255"/>
      <c r="RQA267" s="255"/>
      <c r="RQB267" s="255"/>
      <c r="RQC267" s="255"/>
      <c r="RQD267" s="255"/>
      <c r="RQE267" s="255"/>
      <c r="RQF267" s="255"/>
      <c r="RQG267" s="255"/>
      <c r="RQH267" s="255"/>
      <c r="RQI267" s="255"/>
      <c r="RQJ267" s="255"/>
      <c r="RQK267" s="255"/>
      <c r="RQL267" s="255"/>
      <c r="RQM267" s="255"/>
      <c r="RQN267" s="255"/>
      <c r="RQO267" s="255"/>
      <c r="RQP267" s="255"/>
      <c r="RQQ267" s="255"/>
      <c r="RQR267" s="255"/>
      <c r="RQS267" s="255"/>
      <c r="RQT267" s="255"/>
      <c r="RQU267" s="255"/>
      <c r="RQV267" s="255"/>
      <c r="RQW267" s="255"/>
      <c r="RQX267" s="255"/>
      <c r="RQY267" s="255"/>
      <c r="RQZ267" s="255"/>
      <c r="RRA267" s="255"/>
      <c r="RRB267" s="255"/>
      <c r="RRC267" s="255"/>
      <c r="RRD267" s="255"/>
      <c r="RRE267" s="255"/>
      <c r="RRF267" s="255"/>
      <c r="RRG267" s="255"/>
      <c r="RRH267" s="255"/>
      <c r="RRI267" s="255"/>
      <c r="RRJ267" s="255"/>
      <c r="RRK267" s="255"/>
      <c r="RRL267" s="255"/>
      <c r="RRM267" s="255"/>
      <c r="RRN267" s="255"/>
      <c r="RRO267" s="255"/>
      <c r="RRP267" s="255"/>
      <c r="RRQ267" s="255"/>
      <c r="RRR267" s="255"/>
      <c r="RRS267" s="255"/>
      <c r="RRT267" s="255"/>
      <c r="RRU267" s="255"/>
      <c r="RRV267" s="255"/>
      <c r="RRW267" s="255"/>
      <c r="RRX267" s="255"/>
      <c r="RRY267" s="255"/>
      <c r="RRZ267" s="255"/>
      <c r="RSA267" s="255"/>
      <c r="RSB267" s="255"/>
      <c r="RSC267" s="255"/>
      <c r="RSD267" s="255"/>
      <c r="RSE267" s="255"/>
      <c r="RSF267" s="255"/>
      <c r="RSG267" s="255"/>
      <c r="RSH267" s="255"/>
      <c r="RSI267" s="255"/>
      <c r="RSJ267" s="255"/>
      <c r="RSK267" s="255"/>
      <c r="RSL267" s="255"/>
      <c r="RSM267" s="255"/>
      <c r="RSN267" s="255"/>
      <c r="RSO267" s="255"/>
      <c r="RSP267" s="255"/>
      <c r="RSQ267" s="255"/>
      <c r="RSR267" s="255"/>
      <c r="RSS267" s="255"/>
      <c r="RST267" s="255"/>
      <c r="RSU267" s="255"/>
      <c r="RSV267" s="255"/>
      <c r="RSW267" s="255"/>
      <c r="RSX267" s="255"/>
      <c r="RSY267" s="255"/>
      <c r="RSZ267" s="255"/>
      <c r="RTA267" s="255"/>
      <c r="RTB267" s="255"/>
      <c r="RTC267" s="255"/>
      <c r="RTD267" s="255"/>
      <c r="RTE267" s="255"/>
      <c r="RTF267" s="255"/>
      <c r="RTG267" s="255"/>
      <c r="RTH267" s="255"/>
      <c r="RTI267" s="255"/>
      <c r="RTJ267" s="255"/>
      <c r="RTK267" s="255"/>
      <c r="RTL267" s="255"/>
      <c r="RTM267" s="255"/>
      <c r="RTN267" s="255"/>
      <c r="RTO267" s="255"/>
      <c r="RTP267" s="255"/>
      <c r="RTQ267" s="255"/>
      <c r="RTR267" s="255"/>
      <c r="RTS267" s="255"/>
      <c r="RTT267" s="255"/>
      <c r="RTU267" s="255"/>
      <c r="RTV267" s="255"/>
      <c r="RTW267" s="255"/>
      <c r="RTX267" s="255"/>
      <c r="RTY267" s="255"/>
      <c r="RTZ267" s="255"/>
      <c r="RUA267" s="255"/>
      <c r="RUB267" s="255"/>
      <c r="RUC267" s="255"/>
      <c r="RUD267" s="255"/>
      <c r="RUE267" s="255"/>
      <c r="RUF267" s="255"/>
      <c r="RUG267" s="255"/>
      <c r="RUH267" s="255"/>
      <c r="RUI267" s="255"/>
      <c r="RUJ267" s="255"/>
      <c r="RUK267" s="255"/>
      <c r="RUL267" s="255"/>
      <c r="RUM267" s="255"/>
      <c r="RUN267" s="255"/>
      <c r="RUO267" s="255"/>
      <c r="RUP267" s="255"/>
      <c r="RUQ267" s="255"/>
      <c r="RUR267" s="255"/>
      <c r="RUS267" s="255"/>
      <c r="RUT267" s="255"/>
      <c r="RUU267" s="255"/>
      <c r="RUV267" s="255"/>
      <c r="RUW267" s="255"/>
      <c r="RUX267" s="255"/>
      <c r="RUY267" s="255"/>
      <c r="RUZ267" s="255"/>
      <c r="RVA267" s="255"/>
      <c r="RVB267" s="255"/>
      <c r="RVC267" s="255"/>
      <c r="RVD267" s="255"/>
      <c r="RVE267" s="255"/>
      <c r="RVF267" s="255"/>
      <c r="RVG267" s="255"/>
      <c r="RVH267" s="255"/>
      <c r="RVI267" s="255"/>
      <c r="RVJ267" s="255"/>
      <c r="RVK267" s="255"/>
      <c r="RVL267" s="255"/>
      <c r="RVM267" s="255"/>
      <c r="RVN267" s="255"/>
      <c r="RVO267" s="255"/>
      <c r="RVP267" s="255"/>
      <c r="RVQ267" s="255"/>
      <c r="RVR267" s="255"/>
      <c r="RVS267" s="255"/>
      <c r="RVT267" s="255"/>
      <c r="RVU267" s="255"/>
      <c r="RVV267" s="255"/>
      <c r="RVW267" s="255"/>
      <c r="RVX267" s="255"/>
      <c r="RVY267" s="255"/>
      <c r="RVZ267" s="255"/>
      <c r="RWA267" s="255"/>
      <c r="RWB267" s="255"/>
      <c r="RWC267" s="255"/>
      <c r="RWD267" s="255"/>
      <c r="RWE267" s="255"/>
      <c r="RWF267" s="255"/>
      <c r="RWG267" s="255"/>
      <c r="RWH267" s="255"/>
      <c r="RWI267" s="255"/>
      <c r="RWJ267" s="255"/>
      <c r="RWK267" s="255"/>
      <c r="RWL267" s="255"/>
      <c r="RWM267" s="255"/>
      <c r="RWN267" s="255"/>
      <c r="RWO267" s="255"/>
      <c r="RWP267" s="255"/>
      <c r="RWQ267" s="255"/>
      <c r="RWR267" s="255"/>
      <c r="RWS267" s="255"/>
      <c r="RWT267" s="255"/>
      <c r="RWU267" s="255"/>
      <c r="RWV267" s="255"/>
      <c r="RWW267" s="255"/>
      <c r="RWX267" s="255"/>
      <c r="RWY267" s="255"/>
      <c r="RWZ267" s="255"/>
      <c r="RXA267" s="255"/>
      <c r="RXB267" s="255"/>
      <c r="RXC267" s="255"/>
      <c r="RXD267" s="255"/>
      <c r="RXE267" s="255"/>
      <c r="RXF267" s="255"/>
      <c r="RXG267" s="255"/>
      <c r="RXH267" s="255"/>
      <c r="RXI267" s="255"/>
      <c r="RXJ267" s="255"/>
      <c r="RXK267" s="255"/>
      <c r="RXL267" s="255"/>
      <c r="RXM267" s="255"/>
      <c r="RXN267" s="255"/>
      <c r="RXO267" s="255"/>
      <c r="RXP267" s="255"/>
      <c r="RXQ267" s="255"/>
      <c r="RXR267" s="255"/>
      <c r="RXS267" s="255"/>
      <c r="RXT267" s="255"/>
      <c r="RXU267" s="255"/>
      <c r="RXV267" s="255"/>
      <c r="RXW267" s="255"/>
      <c r="RXX267" s="255"/>
      <c r="RXY267" s="255"/>
      <c r="RXZ267" s="255"/>
      <c r="RYA267" s="255"/>
      <c r="RYB267" s="255"/>
      <c r="RYC267" s="255"/>
      <c r="RYD267" s="255"/>
      <c r="RYE267" s="255"/>
      <c r="RYF267" s="255"/>
      <c r="RYG267" s="255"/>
      <c r="RYH267" s="255"/>
      <c r="RYI267" s="255"/>
      <c r="RYJ267" s="255"/>
      <c r="RYK267" s="255"/>
      <c r="RYL267" s="255"/>
      <c r="RYM267" s="255"/>
      <c r="RYN267" s="255"/>
      <c r="RYO267" s="255"/>
      <c r="RYP267" s="255"/>
      <c r="RYQ267" s="255"/>
      <c r="RYR267" s="255"/>
      <c r="RYS267" s="255"/>
      <c r="RYT267" s="255"/>
      <c r="RYU267" s="255"/>
      <c r="RYV267" s="255"/>
      <c r="RYW267" s="255"/>
      <c r="RYX267" s="255"/>
      <c r="RYY267" s="255"/>
      <c r="RYZ267" s="255"/>
      <c r="RZA267" s="255"/>
      <c r="RZB267" s="255"/>
      <c r="RZC267" s="255"/>
      <c r="RZD267" s="255"/>
      <c r="RZE267" s="255"/>
      <c r="RZF267" s="255"/>
      <c r="RZG267" s="255"/>
      <c r="RZH267" s="255"/>
      <c r="RZI267" s="255"/>
      <c r="RZJ267" s="255"/>
      <c r="RZK267" s="255"/>
      <c r="RZL267" s="255"/>
      <c r="RZM267" s="255"/>
      <c r="RZN267" s="255"/>
      <c r="RZO267" s="255"/>
      <c r="RZP267" s="255"/>
      <c r="RZQ267" s="255"/>
      <c r="RZR267" s="255"/>
      <c r="RZS267" s="255"/>
      <c r="RZT267" s="255"/>
      <c r="RZU267" s="255"/>
      <c r="RZV267" s="255"/>
      <c r="RZW267" s="255"/>
      <c r="RZX267" s="255"/>
      <c r="RZY267" s="255"/>
      <c r="RZZ267" s="255"/>
      <c r="SAA267" s="255"/>
      <c r="SAB267" s="255"/>
      <c r="SAC267" s="255"/>
      <c r="SAD267" s="255"/>
      <c r="SAE267" s="255"/>
      <c r="SAF267" s="255"/>
      <c r="SAG267" s="255"/>
      <c r="SAH267" s="255"/>
      <c r="SAI267" s="255"/>
      <c r="SAJ267" s="255"/>
      <c r="SAK267" s="255"/>
      <c r="SAL267" s="255"/>
      <c r="SAM267" s="255"/>
      <c r="SAN267" s="255"/>
      <c r="SAO267" s="255"/>
      <c r="SAP267" s="255"/>
      <c r="SAQ267" s="255"/>
      <c r="SAR267" s="255"/>
      <c r="SAS267" s="255"/>
      <c r="SAT267" s="255"/>
      <c r="SAU267" s="255"/>
      <c r="SAV267" s="255"/>
      <c r="SAW267" s="255"/>
      <c r="SAX267" s="255"/>
      <c r="SAY267" s="255"/>
      <c r="SAZ267" s="255"/>
      <c r="SBA267" s="255"/>
      <c r="SBB267" s="255"/>
      <c r="SBC267" s="255"/>
      <c r="SBD267" s="255"/>
      <c r="SBE267" s="255"/>
      <c r="SBF267" s="255"/>
      <c r="SBG267" s="255"/>
      <c r="SBH267" s="255"/>
      <c r="SBI267" s="255"/>
      <c r="SBJ267" s="255"/>
      <c r="SBK267" s="255"/>
      <c r="SBL267" s="255"/>
      <c r="SBM267" s="255"/>
      <c r="SBN267" s="255"/>
      <c r="SBO267" s="255"/>
      <c r="SBP267" s="255"/>
      <c r="SBQ267" s="255"/>
      <c r="SBR267" s="255"/>
      <c r="SBS267" s="255"/>
      <c r="SBT267" s="255"/>
      <c r="SBU267" s="255"/>
      <c r="SBV267" s="255"/>
      <c r="SBW267" s="255"/>
      <c r="SBX267" s="255"/>
      <c r="SBY267" s="255"/>
      <c r="SBZ267" s="255"/>
      <c r="SCA267" s="255"/>
      <c r="SCB267" s="255"/>
      <c r="SCC267" s="255"/>
      <c r="SCD267" s="255"/>
      <c r="SCE267" s="255"/>
      <c r="SCF267" s="255"/>
      <c r="SCG267" s="255"/>
      <c r="SCH267" s="255"/>
      <c r="SCI267" s="255"/>
      <c r="SCJ267" s="255"/>
      <c r="SCK267" s="255"/>
      <c r="SCL267" s="255"/>
      <c r="SCM267" s="255"/>
      <c r="SCN267" s="255"/>
      <c r="SCO267" s="255"/>
      <c r="SCP267" s="255"/>
      <c r="SCQ267" s="255"/>
      <c r="SCR267" s="255"/>
      <c r="SCS267" s="255"/>
      <c r="SCT267" s="255"/>
      <c r="SCU267" s="255"/>
      <c r="SCV267" s="255"/>
      <c r="SCW267" s="255"/>
      <c r="SCX267" s="255"/>
      <c r="SCY267" s="255"/>
      <c r="SCZ267" s="255"/>
      <c r="SDA267" s="255"/>
      <c r="SDB267" s="255"/>
      <c r="SDC267" s="255"/>
      <c r="SDD267" s="255"/>
      <c r="SDE267" s="255"/>
      <c r="SDF267" s="255"/>
      <c r="SDG267" s="255"/>
      <c r="SDH267" s="255"/>
      <c r="SDI267" s="255"/>
      <c r="SDJ267" s="255"/>
      <c r="SDK267" s="255"/>
      <c r="SDL267" s="255"/>
      <c r="SDM267" s="255"/>
      <c r="SDN267" s="255"/>
      <c r="SDO267" s="255"/>
      <c r="SDP267" s="255"/>
      <c r="SDQ267" s="255"/>
      <c r="SDR267" s="255"/>
      <c r="SDS267" s="255"/>
      <c r="SDT267" s="255"/>
      <c r="SDU267" s="255"/>
      <c r="SDV267" s="255"/>
      <c r="SDW267" s="255"/>
      <c r="SDX267" s="255"/>
      <c r="SDY267" s="255"/>
      <c r="SDZ267" s="255"/>
      <c r="SEA267" s="255"/>
      <c r="SEB267" s="255"/>
      <c r="SEC267" s="255"/>
      <c r="SED267" s="255"/>
      <c r="SEE267" s="255"/>
      <c r="SEF267" s="255"/>
      <c r="SEG267" s="255"/>
      <c r="SEH267" s="255"/>
      <c r="SEI267" s="255"/>
      <c r="SEJ267" s="255"/>
      <c r="SEK267" s="255"/>
      <c r="SEL267" s="255"/>
      <c r="SEM267" s="255"/>
      <c r="SEN267" s="255"/>
      <c r="SEO267" s="255"/>
      <c r="SEP267" s="255"/>
      <c r="SEQ267" s="255"/>
      <c r="SER267" s="255"/>
      <c r="SES267" s="255"/>
      <c r="SET267" s="255"/>
      <c r="SEU267" s="255"/>
      <c r="SEV267" s="255"/>
      <c r="SEW267" s="255"/>
      <c r="SEX267" s="255"/>
      <c r="SEY267" s="255"/>
      <c r="SEZ267" s="255"/>
      <c r="SFA267" s="255"/>
      <c r="SFB267" s="255"/>
      <c r="SFC267" s="255"/>
      <c r="SFD267" s="255"/>
      <c r="SFE267" s="255"/>
      <c r="SFF267" s="255"/>
      <c r="SFG267" s="255"/>
      <c r="SFH267" s="255"/>
      <c r="SFI267" s="255"/>
      <c r="SFJ267" s="255"/>
      <c r="SFK267" s="255"/>
      <c r="SFL267" s="255"/>
      <c r="SFM267" s="255"/>
      <c r="SFN267" s="255"/>
      <c r="SFO267" s="255"/>
      <c r="SFP267" s="255"/>
      <c r="SFQ267" s="255"/>
      <c r="SFR267" s="255"/>
      <c r="SFS267" s="255"/>
      <c r="SFT267" s="255"/>
      <c r="SFU267" s="255"/>
      <c r="SFV267" s="255"/>
      <c r="SFW267" s="255"/>
      <c r="SFX267" s="255"/>
      <c r="SFY267" s="255"/>
      <c r="SFZ267" s="255"/>
      <c r="SGA267" s="255"/>
      <c r="SGB267" s="255"/>
      <c r="SGC267" s="255"/>
      <c r="SGD267" s="255"/>
      <c r="SGE267" s="255"/>
      <c r="SGF267" s="255"/>
      <c r="SGG267" s="255"/>
      <c r="SGH267" s="255"/>
      <c r="SGI267" s="255"/>
      <c r="SGJ267" s="255"/>
      <c r="SGK267" s="255"/>
      <c r="SGL267" s="255"/>
      <c r="SGM267" s="255"/>
      <c r="SGN267" s="255"/>
      <c r="SGO267" s="255"/>
      <c r="SGP267" s="255"/>
      <c r="SGQ267" s="255"/>
      <c r="SGR267" s="255"/>
      <c r="SGS267" s="255"/>
      <c r="SGT267" s="255"/>
      <c r="SGU267" s="255"/>
      <c r="SGV267" s="255"/>
      <c r="SGW267" s="255"/>
      <c r="SGX267" s="255"/>
      <c r="SGY267" s="255"/>
      <c r="SGZ267" s="255"/>
      <c r="SHA267" s="255"/>
      <c r="SHB267" s="255"/>
      <c r="SHC267" s="255"/>
      <c r="SHD267" s="255"/>
      <c r="SHE267" s="255"/>
      <c r="SHF267" s="255"/>
      <c r="SHG267" s="255"/>
      <c r="SHH267" s="255"/>
      <c r="SHI267" s="255"/>
      <c r="SHJ267" s="255"/>
      <c r="SHK267" s="255"/>
      <c r="SHL267" s="255"/>
      <c r="SHM267" s="255"/>
      <c r="SHN267" s="255"/>
      <c r="SHO267" s="255"/>
      <c r="SHP267" s="255"/>
      <c r="SHQ267" s="255"/>
      <c r="SHR267" s="255"/>
      <c r="SHS267" s="255"/>
      <c r="SHT267" s="255"/>
      <c r="SHU267" s="255"/>
      <c r="SHV267" s="255"/>
      <c r="SHW267" s="255"/>
      <c r="SHX267" s="255"/>
      <c r="SHY267" s="255"/>
      <c r="SHZ267" s="255"/>
      <c r="SIA267" s="255"/>
      <c r="SIB267" s="255"/>
      <c r="SIC267" s="255"/>
      <c r="SID267" s="255"/>
      <c r="SIE267" s="255"/>
      <c r="SIF267" s="255"/>
      <c r="SIG267" s="255"/>
      <c r="SIH267" s="255"/>
      <c r="SII267" s="255"/>
      <c r="SIJ267" s="255"/>
      <c r="SIK267" s="255"/>
      <c r="SIL267" s="255"/>
      <c r="SIM267" s="255"/>
      <c r="SIN267" s="255"/>
      <c r="SIO267" s="255"/>
      <c r="SIP267" s="255"/>
      <c r="SIQ267" s="255"/>
      <c r="SIR267" s="255"/>
      <c r="SIS267" s="255"/>
      <c r="SIT267" s="255"/>
      <c r="SIU267" s="255"/>
      <c r="SIV267" s="255"/>
      <c r="SIW267" s="255"/>
      <c r="SIX267" s="255"/>
      <c r="SIY267" s="255"/>
      <c r="SIZ267" s="255"/>
      <c r="SJA267" s="255"/>
      <c r="SJB267" s="255"/>
      <c r="SJC267" s="255"/>
      <c r="SJD267" s="255"/>
      <c r="SJE267" s="255"/>
      <c r="SJF267" s="255"/>
      <c r="SJG267" s="255"/>
      <c r="SJH267" s="255"/>
      <c r="SJI267" s="255"/>
      <c r="SJJ267" s="255"/>
      <c r="SJK267" s="255"/>
      <c r="SJL267" s="255"/>
      <c r="SJM267" s="255"/>
      <c r="SJN267" s="255"/>
      <c r="SJO267" s="255"/>
      <c r="SJP267" s="255"/>
      <c r="SJQ267" s="255"/>
      <c r="SJR267" s="255"/>
      <c r="SJS267" s="255"/>
      <c r="SJT267" s="255"/>
      <c r="SJU267" s="255"/>
      <c r="SJV267" s="255"/>
      <c r="SJW267" s="255"/>
      <c r="SJX267" s="255"/>
      <c r="SJY267" s="255"/>
      <c r="SJZ267" s="255"/>
      <c r="SKA267" s="255"/>
      <c r="SKB267" s="255"/>
      <c r="SKC267" s="255"/>
      <c r="SKD267" s="255"/>
      <c r="SKE267" s="255"/>
      <c r="SKF267" s="255"/>
      <c r="SKG267" s="255"/>
      <c r="SKH267" s="255"/>
      <c r="SKI267" s="255"/>
      <c r="SKJ267" s="255"/>
      <c r="SKK267" s="255"/>
      <c r="SKL267" s="255"/>
      <c r="SKM267" s="255"/>
      <c r="SKN267" s="255"/>
      <c r="SKO267" s="255"/>
      <c r="SKP267" s="255"/>
      <c r="SKQ267" s="255"/>
      <c r="SKR267" s="255"/>
      <c r="SKS267" s="255"/>
      <c r="SKT267" s="255"/>
      <c r="SKU267" s="255"/>
      <c r="SKV267" s="255"/>
      <c r="SKW267" s="255"/>
      <c r="SKX267" s="255"/>
      <c r="SKY267" s="255"/>
      <c r="SKZ267" s="255"/>
      <c r="SLA267" s="255"/>
      <c r="SLB267" s="255"/>
      <c r="SLC267" s="255"/>
      <c r="SLD267" s="255"/>
      <c r="SLE267" s="255"/>
      <c r="SLF267" s="255"/>
      <c r="SLG267" s="255"/>
      <c r="SLH267" s="255"/>
      <c r="SLI267" s="255"/>
      <c r="SLJ267" s="255"/>
      <c r="SLK267" s="255"/>
      <c r="SLL267" s="255"/>
      <c r="SLM267" s="255"/>
      <c r="SLN267" s="255"/>
      <c r="SLO267" s="255"/>
      <c r="SLP267" s="255"/>
      <c r="SLQ267" s="255"/>
      <c r="SLR267" s="255"/>
      <c r="SLS267" s="255"/>
      <c r="SLT267" s="255"/>
      <c r="SLU267" s="255"/>
      <c r="SLV267" s="255"/>
      <c r="SLW267" s="255"/>
      <c r="SLX267" s="255"/>
      <c r="SLY267" s="255"/>
      <c r="SLZ267" s="255"/>
      <c r="SMA267" s="255"/>
      <c r="SMB267" s="255"/>
      <c r="SMC267" s="255"/>
      <c r="SMD267" s="255"/>
      <c r="SME267" s="255"/>
      <c r="SMF267" s="255"/>
      <c r="SMG267" s="255"/>
      <c r="SMH267" s="255"/>
      <c r="SMI267" s="255"/>
      <c r="SMJ267" s="255"/>
      <c r="SMK267" s="255"/>
      <c r="SML267" s="255"/>
      <c r="SMM267" s="255"/>
      <c r="SMN267" s="255"/>
      <c r="SMO267" s="255"/>
      <c r="SMP267" s="255"/>
      <c r="SMQ267" s="255"/>
      <c r="SMR267" s="255"/>
      <c r="SMS267" s="255"/>
      <c r="SMT267" s="255"/>
      <c r="SMU267" s="255"/>
      <c r="SMV267" s="255"/>
      <c r="SMW267" s="255"/>
      <c r="SMX267" s="255"/>
      <c r="SMY267" s="255"/>
      <c r="SMZ267" s="255"/>
      <c r="SNA267" s="255"/>
      <c r="SNB267" s="255"/>
      <c r="SNC267" s="255"/>
      <c r="SND267" s="255"/>
      <c r="SNE267" s="255"/>
      <c r="SNF267" s="255"/>
      <c r="SNG267" s="255"/>
      <c r="SNH267" s="255"/>
      <c r="SNI267" s="255"/>
      <c r="SNJ267" s="255"/>
      <c r="SNK267" s="255"/>
      <c r="SNL267" s="255"/>
      <c r="SNM267" s="255"/>
      <c r="SNN267" s="255"/>
      <c r="SNO267" s="255"/>
      <c r="SNP267" s="255"/>
      <c r="SNQ267" s="255"/>
      <c r="SNR267" s="255"/>
      <c r="SNS267" s="255"/>
      <c r="SNT267" s="255"/>
      <c r="SNU267" s="255"/>
      <c r="SNV267" s="255"/>
      <c r="SNW267" s="255"/>
      <c r="SNX267" s="255"/>
      <c r="SNY267" s="255"/>
      <c r="SNZ267" s="255"/>
      <c r="SOA267" s="255"/>
      <c r="SOB267" s="255"/>
      <c r="SOC267" s="255"/>
      <c r="SOD267" s="255"/>
      <c r="SOE267" s="255"/>
      <c r="SOF267" s="255"/>
      <c r="SOG267" s="255"/>
      <c r="SOH267" s="255"/>
      <c r="SOI267" s="255"/>
      <c r="SOJ267" s="255"/>
      <c r="SOK267" s="255"/>
      <c r="SOL267" s="255"/>
      <c r="SOM267" s="255"/>
      <c r="SON267" s="255"/>
      <c r="SOO267" s="255"/>
      <c r="SOP267" s="255"/>
      <c r="SOQ267" s="255"/>
      <c r="SOR267" s="255"/>
      <c r="SOS267" s="255"/>
      <c r="SOT267" s="255"/>
      <c r="SOU267" s="255"/>
      <c r="SOV267" s="255"/>
      <c r="SOW267" s="255"/>
      <c r="SOX267" s="255"/>
      <c r="SOY267" s="255"/>
      <c r="SOZ267" s="255"/>
      <c r="SPA267" s="255"/>
      <c r="SPB267" s="255"/>
      <c r="SPC267" s="255"/>
      <c r="SPD267" s="255"/>
      <c r="SPE267" s="255"/>
      <c r="SPF267" s="255"/>
      <c r="SPG267" s="255"/>
      <c r="SPH267" s="255"/>
      <c r="SPI267" s="255"/>
      <c r="SPJ267" s="255"/>
      <c r="SPK267" s="255"/>
      <c r="SPL267" s="255"/>
      <c r="SPM267" s="255"/>
      <c r="SPN267" s="255"/>
      <c r="SPO267" s="255"/>
      <c r="SPP267" s="255"/>
      <c r="SPQ267" s="255"/>
      <c r="SPR267" s="255"/>
      <c r="SPS267" s="255"/>
      <c r="SPT267" s="255"/>
      <c r="SPU267" s="255"/>
      <c r="SPV267" s="255"/>
      <c r="SPW267" s="255"/>
      <c r="SPX267" s="255"/>
      <c r="SPY267" s="255"/>
      <c r="SPZ267" s="255"/>
      <c r="SQA267" s="255"/>
      <c r="SQB267" s="255"/>
      <c r="SQC267" s="255"/>
      <c r="SQD267" s="255"/>
      <c r="SQE267" s="255"/>
      <c r="SQF267" s="255"/>
      <c r="SQG267" s="255"/>
      <c r="SQH267" s="255"/>
      <c r="SQI267" s="255"/>
      <c r="SQJ267" s="255"/>
      <c r="SQK267" s="255"/>
      <c r="SQL267" s="255"/>
      <c r="SQM267" s="255"/>
      <c r="SQN267" s="255"/>
      <c r="SQO267" s="255"/>
      <c r="SQP267" s="255"/>
      <c r="SQQ267" s="255"/>
      <c r="SQR267" s="255"/>
      <c r="SQS267" s="255"/>
      <c r="SQT267" s="255"/>
      <c r="SQU267" s="255"/>
      <c r="SQV267" s="255"/>
      <c r="SQW267" s="255"/>
      <c r="SQX267" s="255"/>
      <c r="SQY267" s="255"/>
      <c r="SQZ267" s="255"/>
      <c r="SRA267" s="255"/>
      <c r="SRB267" s="255"/>
      <c r="SRC267" s="255"/>
      <c r="SRD267" s="255"/>
      <c r="SRE267" s="255"/>
      <c r="SRF267" s="255"/>
      <c r="SRG267" s="255"/>
      <c r="SRH267" s="255"/>
      <c r="SRI267" s="255"/>
      <c r="SRJ267" s="255"/>
      <c r="SRK267" s="255"/>
      <c r="SRL267" s="255"/>
      <c r="SRM267" s="255"/>
      <c r="SRN267" s="255"/>
      <c r="SRO267" s="255"/>
      <c r="SRP267" s="255"/>
      <c r="SRQ267" s="255"/>
      <c r="SRR267" s="255"/>
      <c r="SRS267" s="255"/>
      <c r="SRT267" s="255"/>
      <c r="SRU267" s="255"/>
      <c r="SRV267" s="255"/>
      <c r="SRW267" s="255"/>
      <c r="SRX267" s="255"/>
      <c r="SRY267" s="255"/>
      <c r="SRZ267" s="255"/>
      <c r="SSA267" s="255"/>
      <c r="SSB267" s="255"/>
      <c r="SSC267" s="255"/>
      <c r="SSD267" s="255"/>
      <c r="SSE267" s="255"/>
      <c r="SSF267" s="255"/>
      <c r="SSG267" s="255"/>
      <c r="SSH267" s="255"/>
      <c r="SSI267" s="255"/>
      <c r="SSJ267" s="255"/>
      <c r="SSK267" s="255"/>
      <c r="SSL267" s="255"/>
      <c r="SSM267" s="255"/>
      <c r="SSN267" s="255"/>
      <c r="SSO267" s="255"/>
      <c r="SSP267" s="255"/>
      <c r="SSQ267" s="255"/>
      <c r="SSR267" s="255"/>
      <c r="SSS267" s="255"/>
      <c r="SST267" s="255"/>
      <c r="SSU267" s="255"/>
      <c r="SSV267" s="255"/>
      <c r="SSW267" s="255"/>
      <c r="SSX267" s="255"/>
      <c r="SSY267" s="255"/>
      <c r="SSZ267" s="255"/>
      <c r="STA267" s="255"/>
      <c r="STB267" s="255"/>
      <c r="STC267" s="255"/>
      <c r="STD267" s="255"/>
      <c r="STE267" s="255"/>
      <c r="STF267" s="255"/>
      <c r="STG267" s="255"/>
      <c r="STH267" s="255"/>
      <c r="STI267" s="255"/>
      <c r="STJ267" s="255"/>
      <c r="STK267" s="255"/>
      <c r="STL267" s="255"/>
      <c r="STM267" s="255"/>
      <c r="STN267" s="255"/>
      <c r="STO267" s="255"/>
      <c r="STP267" s="255"/>
      <c r="STQ267" s="255"/>
      <c r="STR267" s="255"/>
      <c r="STS267" s="255"/>
      <c r="STT267" s="255"/>
      <c r="STU267" s="255"/>
      <c r="STV267" s="255"/>
      <c r="STW267" s="255"/>
      <c r="STX267" s="255"/>
      <c r="STY267" s="255"/>
      <c r="STZ267" s="255"/>
      <c r="SUA267" s="255"/>
      <c r="SUB267" s="255"/>
      <c r="SUC267" s="255"/>
      <c r="SUD267" s="255"/>
      <c r="SUE267" s="255"/>
      <c r="SUF267" s="255"/>
      <c r="SUG267" s="255"/>
      <c r="SUH267" s="255"/>
      <c r="SUI267" s="255"/>
      <c r="SUJ267" s="255"/>
      <c r="SUK267" s="255"/>
      <c r="SUL267" s="255"/>
      <c r="SUM267" s="255"/>
      <c r="SUN267" s="255"/>
      <c r="SUO267" s="255"/>
      <c r="SUP267" s="255"/>
      <c r="SUQ267" s="255"/>
      <c r="SUR267" s="255"/>
      <c r="SUS267" s="255"/>
      <c r="SUT267" s="255"/>
      <c r="SUU267" s="255"/>
      <c r="SUV267" s="255"/>
      <c r="SUW267" s="255"/>
      <c r="SUX267" s="255"/>
      <c r="SUY267" s="255"/>
      <c r="SUZ267" s="255"/>
      <c r="SVA267" s="255"/>
      <c r="SVB267" s="255"/>
      <c r="SVC267" s="255"/>
      <c r="SVD267" s="255"/>
      <c r="SVE267" s="255"/>
      <c r="SVF267" s="255"/>
      <c r="SVG267" s="255"/>
      <c r="SVH267" s="255"/>
      <c r="SVI267" s="255"/>
      <c r="SVJ267" s="255"/>
      <c r="SVK267" s="255"/>
      <c r="SVL267" s="255"/>
      <c r="SVM267" s="255"/>
      <c r="SVN267" s="255"/>
      <c r="SVO267" s="255"/>
      <c r="SVP267" s="255"/>
      <c r="SVQ267" s="255"/>
      <c r="SVR267" s="255"/>
      <c r="SVS267" s="255"/>
      <c r="SVT267" s="255"/>
      <c r="SVU267" s="255"/>
      <c r="SVV267" s="255"/>
      <c r="SVW267" s="255"/>
      <c r="SVX267" s="255"/>
      <c r="SVY267" s="255"/>
      <c r="SVZ267" s="255"/>
      <c r="SWA267" s="255"/>
      <c r="SWB267" s="255"/>
      <c r="SWC267" s="255"/>
      <c r="SWD267" s="255"/>
      <c r="SWE267" s="255"/>
      <c r="SWF267" s="255"/>
      <c r="SWG267" s="255"/>
      <c r="SWH267" s="255"/>
      <c r="SWI267" s="255"/>
      <c r="SWJ267" s="255"/>
      <c r="SWK267" s="255"/>
      <c r="SWL267" s="255"/>
      <c r="SWM267" s="255"/>
      <c r="SWN267" s="255"/>
      <c r="SWO267" s="255"/>
      <c r="SWP267" s="255"/>
      <c r="SWQ267" s="255"/>
      <c r="SWR267" s="255"/>
      <c r="SWS267" s="255"/>
      <c r="SWT267" s="255"/>
      <c r="SWU267" s="255"/>
      <c r="SWV267" s="255"/>
      <c r="SWW267" s="255"/>
      <c r="SWX267" s="255"/>
      <c r="SWY267" s="255"/>
      <c r="SWZ267" s="255"/>
      <c r="SXA267" s="255"/>
      <c r="SXB267" s="255"/>
      <c r="SXC267" s="255"/>
      <c r="SXD267" s="255"/>
      <c r="SXE267" s="255"/>
      <c r="SXF267" s="255"/>
      <c r="SXG267" s="255"/>
      <c r="SXH267" s="255"/>
      <c r="SXI267" s="255"/>
      <c r="SXJ267" s="255"/>
      <c r="SXK267" s="255"/>
      <c r="SXL267" s="255"/>
      <c r="SXM267" s="255"/>
      <c r="SXN267" s="255"/>
      <c r="SXO267" s="255"/>
      <c r="SXP267" s="255"/>
      <c r="SXQ267" s="255"/>
      <c r="SXR267" s="255"/>
      <c r="SXS267" s="255"/>
      <c r="SXT267" s="255"/>
      <c r="SXU267" s="255"/>
      <c r="SXV267" s="255"/>
      <c r="SXW267" s="255"/>
      <c r="SXX267" s="255"/>
      <c r="SXY267" s="255"/>
      <c r="SXZ267" s="255"/>
      <c r="SYA267" s="255"/>
      <c r="SYB267" s="255"/>
      <c r="SYC267" s="255"/>
      <c r="SYD267" s="255"/>
      <c r="SYE267" s="255"/>
      <c r="SYF267" s="255"/>
      <c r="SYG267" s="255"/>
      <c r="SYH267" s="255"/>
      <c r="SYI267" s="255"/>
      <c r="SYJ267" s="255"/>
      <c r="SYK267" s="255"/>
      <c r="SYL267" s="255"/>
      <c r="SYM267" s="255"/>
      <c r="SYN267" s="255"/>
      <c r="SYO267" s="255"/>
      <c r="SYP267" s="255"/>
      <c r="SYQ267" s="255"/>
      <c r="SYR267" s="255"/>
      <c r="SYS267" s="255"/>
      <c r="SYT267" s="255"/>
      <c r="SYU267" s="255"/>
      <c r="SYV267" s="255"/>
      <c r="SYW267" s="255"/>
      <c r="SYX267" s="255"/>
      <c r="SYY267" s="255"/>
      <c r="SYZ267" s="255"/>
      <c r="SZA267" s="255"/>
      <c r="SZB267" s="255"/>
      <c r="SZC267" s="255"/>
      <c r="SZD267" s="255"/>
      <c r="SZE267" s="255"/>
      <c r="SZF267" s="255"/>
      <c r="SZG267" s="255"/>
      <c r="SZH267" s="255"/>
      <c r="SZI267" s="255"/>
      <c r="SZJ267" s="255"/>
      <c r="SZK267" s="255"/>
      <c r="SZL267" s="255"/>
      <c r="SZM267" s="255"/>
      <c r="SZN267" s="255"/>
      <c r="SZO267" s="255"/>
      <c r="SZP267" s="255"/>
      <c r="SZQ267" s="255"/>
      <c r="SZR267" s="255"/>
      <c r="SZS267" s="255"/>
      <c r="SZT267" s="255"/>
      <c r="SZU267" s="255"/>
      <c r="SZV267" s="255"/>
      <c r="SZW267" s="255"/>
      <c r="SZX267" s="255"/>
      <c r="SZY267" s="255"/>
      <c r="SZZ267" s="255"/>
      <c r="TAA267" s="255"/>
      <c r="TAB267" s="255"/>
      <c r="TAC267" s="255"/>
      <c r="TAD267" s="255"/>
      <c r="TAE267" s="255"/>
      <c r="TAF267" s="255"/>
      <c r="TAG267" s="255"/>
      <c r="TAH267" s="255"/>
      <c r="TAI267" s="255"/>
      <c r="TAJ267" s="255"/>
      <c r="TAK267" s="255"/>
      <c r="TAL267" s="255"/>
      <c r="TAM267" s="255"/>
      <c r="TAN267" s="255"/>
      <c r="TAO267" s="255"/>
      <c r="TAP267" s="255"/>
      <c r="TAQ267" s="255"/>
      <c r="TAR267" s="255"/>
      <c r="TAS267" s="255"/>
      <c r="TAT267" s="255"/>
      <c r="TAU267" s="255"/>
      <c r="TAV267" s="255"/>
      <c r="TAW267" s="255"/>
      <c r="TAX267" s="255"/>
      <c r="TAY267" s="255"/>
      <c r="TAZ267" s="255"/>
      <c r="TBA267" s="255"/>
      <c r="TBB267" s="255"/>
      <c r="TBC267" s="255"/>
      <c r="TBD267" s="255"/>
      <c r="TBE267" s="255"/>
      <c r="TBF267" s="255"/>
      <c r="TBG267" s="255"/>
      <c r="TBH267" s="255"/>
      <c r="TBI267" s="255"/>
      <c r="TBJ267" s="255"/>
      <c r="TBK267" s="255"/>
      <c r="TBL267" s="255"/>
      <c r="TBM267" s="255"/>
      <c r="TBN267" s="255"/>
      <c r="TBO267" s="255"/>
      <c r="TBP267" s="255"/>
      <c r="TBQ267" s="255"/>
      <c r="TBR267" s="255"/>
      <c r="TBS267" s="255"/>
      <c r="TBT267" s="255"/>
      <c r="TBU267" s="255"/>
      <c r="TBV267" s="255"/>
      <c r="TBW267" s="255"/>
      <c r="TBX267" s="255"/>
      <c r="TBY267" s="255"/>
      <c r="TBZ267" s="255"/>
      <c r="TCA267" s="255"/>
      <c r="TCB267" s="255"/>
      <c r="TCC267" s="255"/>
      <c r="TCD267" s="255"/>
      <c r="TCE267" s="255"/>
      <c r="TCF267" s="255"/>
      <c r="TCG267" s="255"/>
      <c r="TCH267" s="255"/>
      <c r="TCI267" s="255"/>
      <c r="TCJ267" s="255"/>
      <c r="TCK267" s="255"/>
      <c r="TCL267" s="255"/>
      <c r="TCM267" s="255"/>
      <c r="TCN267" s="255"/>
      <c r="TCO267" s="255"/>
      <c r="TCP267" s="255"/>
      <c r="TCQ267" s="255"/>
      <c r="TCR267" s="255"/>
      <c r="TCS267" s="255"/>
      <c r="TCT267" s="255"/>
      <c r="TCU267" s="255"/>
      <c r="TCV267" s="255"/>
      <c r="TCW267" s="255"/>
      <c r="TCX267" s="255"/>
      <c r="TCY267" s="255"/>
      <c r="TCZ267" s="255"/>
      <c r="TDA267" s="255"/>
      <c r="TDB267" s="255"/>
      <c r="TDC267" s="255"/>
      <c r="TDD267" s="255"/>
      <c r="TDE267" s="255"/>
      <c r="TDF267" s="255"/>
      <c r="TDG267" s="255"/>
      <c r="TDH267" s="255"/>
      <c r="TDI267" s="255"/>
      <c r="TDJ267" s="255"/>
      <c r="TDK267" s="255"/>
      <c r="TDL267" s="255"/>
      <c r="TDM267" s="255"/>
      <c r="TDN267" s="255"/>
      <c r="TDO267" s="255"/>
      <c r="TDP267" s="255"/>
      <c r="TDQ267" s="255"/>
      <c r="TDR267" s="255"/>
      <c r="TDS267" s="255"/>
      <c r="TDT267" s="255"/>
      <c r="TDU267" s="255"/>
      <c r="TDV267" s="255"/>
      <c r="TDW267" s="255"/>
      <c r="TDX267" s="255"/>
      <c r="TDY267" s="255"/>
      <c r="TDZ267" s="255"/>
      <c r="TEA267" s="255"/>
      <c r="TEB267" s="255"/>
      <c r="TEC267" s="255"/>
      <c r="TED267" s="255"/>
      <c r="TEE267" s="255"/>
      <c r="TEF267" s="255"/>
      <c r="TEG267" s="255"/>
      <c r="TEH267" s="255"/>
      <c r="TEI267" s="255"/>
      <c r="TEJ267" s="255"/>
      <c r="TEK267" s="255"/>
      <c r="TEL267" s="255"/>
      <c r="TEM267" s="255"/>
      <c r="TEN267" s="255"/>
      <c r="TEO267" s="255"/>
      <c r="TEP267" s="255"/>
      <c r="TEQ267" s="255"/>
      <c r="TER267" s="255"/>
      <c r="TES267" s="255"/>
      <c r="TET267" s="255"/>
      <c r="TEU267" s="255"/>
      <c r="TEV267" s="255"/>
      <c r="TEW267" s="255"/>
      <c r="TEX267" s="255"/>
      <c r="TEY267" s="255"/>
      <c r="TEZ267" s="255"/>
      <c r="TFA267" s="255"/>
      <c r="TFB267" s="255"/>
      <c r="TFC267" s="255"/>
      <c r="TFD267" s="255"/>
      <c r="TFE267" s="255"/>
      <c r="TFF267" s="255"/>
      <c r="TFG267" s="255"/>
      <c r="TFH267" s="255"/>
      <c r="TFI267" s="255"/>
      <c r="TFJ267" s="255"/>
      <c r="TFK267" s="255"/>
      <c r="TFL267" s="255"/>
      <c r="TFM267" s="255"/>
      <c r="TFN267" s="255"/>
      <c r="TFO267" s="255"/>
      <c r="TFP267" s="255"/>
      <c r="TFQ267" s="255"/>
      <c r="TFR267" s="255"/>
      <c r="TFS267" s="255"/>
      <c r="TFT267" s="255"/>
      <c r="TFU267" s="255"/>
      <c r="TFV267" s="255"/>
      <c r="TFW267" s="255"/>
      <c r="TFX267" s="255"/>
      <c r="TFY267" s="255"/>
      <c r="TFZ267" s="255"/>
      <c r="TGA267" s="255"/>
      <c r="TGB267" s="255"/>
      <c r="TGC267" s="255"/>
      <c r="TGD267" s="255"/>
      <c r="TGE267" s="255"/>
      <c r="TGF267" s="255"/>
      <c r="TGG267" s="255"/>
      <c r="TGH267" s="255"/>
      <c r="TGI267" s="255"/>
      <c r="TGJ267" s="255"/>
      <c r="TGK267" s="255"/>
      <c r="TGL267" s="255"/>
      <c r="TGM267" s="255"/>
      <c r="TGN267" s="255"/>
      <c r="TGO267" s="255"/>
      <c r="TGP267" s="255"/>
      <c r="TGQ267" s="255"/>
      <c r="TGR267" s="255"/>
      <c r="TGS267" s="255"/>
      <c r="TGT267" s="255"/>
      <c r="TGU267" s="255"/>
      <c r="TGV267" s="255"/>
      <c r="TGW267" s="255"/>
      <c r="TGX267" s="255"/>
      <c r="TGY267" s="255"/>
      <c r="TGZ267" s="255"/>
      <c r="THA267" s="255"/>
      <c r="THB267" s="255"/>
      <c r="THC267" s="255"/>
      <c r="THD267" s="255"/>
      <c r="THE267" s="255"/>
      <c r="THF267" s="255"/>
      <c r="THG267" s="255"/>
      <c r="THH267" s="255"/>
      <c r="THI267" s="255"/>
      <c r="THJ267" s="255"/>
      <c r="THK267" s="255"/>
      <c r="THL267" s="255"/>
      <c r="THM267" s="255"/>
      <c r="THN267" s="255"/>
      <c r="THO267" s="255"/>
      <c r="THP267" s="255"/>
      <c r="THQ267" s="255"/>
      <c r="THR267" s="255"/>
      <c r="THS267" s="255"/>
      <c r="THT267" s="255"/>
      <c r="THU267" s="255"/>
      <c r="THV267" s="255"/>
      <c r="THW267" s="255"/>
      <c r="THX267" s="255"/>
      <c r="THY267" s="255"/>
      <c r="THZ267" s="255"/>
      <c r="TIA267" s="255"/>
      <c r="TIB267" s="255"/>
      <c r="TIC267" s="255"/>
      <c r="TID267" s="255"/>
      <c r="TIE267" s="255"/>
      <c r="TIF267" s="255"/>
      <c r="TIG267" s="255"/>
      <c r="TIH267" s="255"/>
      <c r="TII267" s="255"/>
      <c r="TIJ267" s="255"/>
      <c r="TIK267" s="255"/>
      <c r="TIL267" s="255"/>
      <c r="TIM267" s="255"/>
      <c r="TIN267" s="255"/>
      <c r="TIO267" s="255"/>
      <c r="TIP267" s="255"/>
      <c r="TIQ267" s="255"/>
      <c r="TIR267" s="255"/>
      <c r="TIS267" s="255"/>
      <c r="TIT267" s="255"/>
      <c r="TIU267" s="255"/>
      <c r="TIV267" s="255"/>
      <c r="TIW267" s="255"/>
      <c r="TIX267" s="255"/>
      <c r="TIY267" s="255"/>
      <c r="TIZ267" s="255"/>
      <c r="TJA267" s="255"/>
      <c r="TJB267" s="255"/>
      <c r="TJC267" s="255"/>
      <c r="TJD267" s="255"/>
      <c r="TJE267" s="255"/>
      <c r="TJF267" s="255"/>
      <c r="TJG267" s="255"/>
      <c r="TJH267" s="255"/>
      <c r="TJI267" s="255"/>
      <c r="TJJ267" s="255"/>
      <c r="TJK267" s="255"/>
      <c r="TJL267" s="255"/>
      <c r="TJM267" s="255"/>
      <c r="TJN267" s="255"/>
      <c r="TJO267" s="255"/>
      <c r="TJP267" s="255"/>
      <c r="TJQ267" s="255"/>
      <c r="TJR267" s="255"/>
      <c r="TJS267" s="255"/>
      <c r="TJT267" s="255"/>
      <c r="TJU267" s="255"/>
      <c r="TJV267" s="255"/>
      <c r="TJW267" s="255"/>
      <c r="TJX267" s="255"/>
      <c r="TJY267" s="255"/>
      <c r="TJZ267" s="255"/>
      <c r="TKA267" s="255"/>
      <c r="TKB267" s="255"/>
      <c r="TKC267" s="255"/>
      <c r="TKD267" s="255"/>
      <c r="TKE267" s="255"/>
      <c r="TKF267" s="255"/>
      <c r="TKG267" s="255"/>
      <c r="TKH267" s="255"/>
      <c r="TKI267" s="255"/>
      <c r="TKJ267" s="255"/>
      <c r="TKK267" s="255"/>
      <c r="TKL267" s="255"/>
      <c r="TKM267" s="255"/>
      <c r="TKN267" s="255"/>
      <c r="TKO267" s="255"/>
      <c r="TKP267" s="255"/>
      <c r="TKQ267" s="255"/>
      <c r="TKR267" s="255"/>
      <c r="TKS267" s="255"/>
      <c r="TKT267" s="255"/>
      <c r="TKU267" s="255"/>
      <c r="TKV267" s="255"/>
      <c r="TKW267" s="255"/>
      <c r="TKX267" s="255"/>
      <c r="TKY267" s="255"/>
      <c r="TKZ267" s="255"/>
      <c r="TLA267" s="255"/>
      <c r="TLB267" s="255"/>
      <c r="TLC267" s="255"/>
      <c r="TLD267" s="255"/>
      <c r="TLE267" s="255"/>
      <c r="TLF267" s="255"/>
      <c r="TLG267" s="255"/>
      <c r="TLH267" s="255"/>
      <c r="TLI267" s="255"/>
      <c r="TLJ267" s="255"/>
      <c r="TLK267" s="255"/>
      <c r="TLL267" s="255"/>
      <c r="TLM267" s="255"/>
      <c r="TLN267" s="255"/>
      <c r="TLO267" s="255"/>
      <c r="TLP267" s="255"/>
      <c r="TLQ267" s="255"/>
      <c r="TLR267" s="255"/>
      <c r="TLS267" s="255"/>
      <c r="TLT267" s="255"/>
      <c r="TLU267" s="255"/>
      <c r="TLV267" s="255"/>
      <c r="TLW267" s="255"/>
      <c r="TLX267" s="255"/>
      <c r="TLY267" s="255"/>
      <c r="TLZ267" s="255"/>
      <c r="TMA267" s="255"/>
      <c r="TMB267" s="255"/>
      <c r="TMC267" s="255"/>
      <c r="TMD267" s="255"/>
      <c r="TME267" s="255"/>
      <c r="TMF267" s="255"/>
      <c r="TMG267" s="255"/>
      <c r="TMH267" s="255"/>
      <c r="TMI267" s="255"/>
      <c r="TMJ267" s="255"/>
      <c r="TMK267" s="255"/>
      <c r="TML267" s="255"/>
      <c r="TMM267" s="255"/>
      <c r="TMN267" s="255"/>
      <c r="TMO267" s="255"/>
      <c r="TMP267" s="255"/>
      <c r="TMQ267" s="255"/>
      <c r="TMR267" s="255"/>
      <c r="TMS267" s="255"/>
      <c r="TMT267" s="255"/>
      <c r="TMU267" s="255"/>
      <c r="TMV267" s="255"/>
      <c r="TMW267" s="255"/>
      <c r="TMX267" s="255"/>
      <c r="TMY267" s="255"/>
      <c r="TMZ267" s="255"/>
      <c r="TNA267" s="255"/>
      <c r="TNB267" s="255"/>
      <c r="TNC267" s="255"/>
      <c r="TND267" s="255"/>
      <c r="TNE267" s="255"/>
      <c r="TNF267" s="255"/>
      <c r="TNG267" s="255"/>
      <c r="TNH267" s="255"/>
      <c r="TNI267" s="255"/>
      <c r="TNJ267" s="255"/>
      <c r="TNK267" s="255"/>
      <c r="TNL267" s="255"/>
      <c r="TNM267" s="255"/>
      <c r="TNN267" s="255"/>
      <c r="TNO267" s="255"/>
      <c r="TNP267" s="255"/>
      <c r="TNQ267" s="255"/>
      <c r="TNR267" s="255"/>
      <c r="TNS267" s="255"/>
      <c r="TNT267" s="255"/>
      <c r="TNU267" s="255"/>
      <c r="TNV267" s="255"/>
      <c r="TNW267" s="255"/>
      <c r="TNX267" s="255"/>
      <c r="TNY267" s="255"/>
      <c r="TNZ267" s="255"/>
      <c r="TOA267" s="255"/>
      <c r="TOB267" s="255"/>
      <c r="TOC267" s="255"/>
      <c r="TOD267" s="255"/>
      <c r="TOE267" s="255"/>
      <c r="TOF267" s="255"/>
      <c r="TOG267" s="255"/>
      <c r="TOH267" s="255"/>
      <c r="TOI267" s="255"/>
      <c r="TOJ267" s="255"/>
      <c r="TOK267" s="255"/>
      <c r="TOL267" s="255"/>
      <c r="TOM267" s="255"/>
      <c r="TON267" s="255"/>
      <c r="TOO267" s="255"/>
      <c r="TOP267" s="255"/>
      <c r="TOQ267" s="255"/>
      <c r="TOR267" s="255"/>
      <c r="TOS267" s="255"/>
      <c r="TOT267" s="255"/>
      <c r="TOU267" s="255"/>
      <c r="TOV267" s="255"/>
      <c r="TOW267" s="255"/>
      <c r="TOX267" s="255"/>
      <c r="TOY267" s="255"/>
      <c r="TOZ267" s="255"/>
      <c r="TPA267" s="255"/>
      <c r="TPB267" s="255"/>
      <c r="TPC267" s="255"/>
      <c r="TPD267" s="255"/>
      <c r="TPE267" s="255"/>
      <c r="TPF267" s="255"/>
      <c r="TPG267" s="255"/>
      <c r="TPH267" s="255"/>
      <c r="TPI267" s="255"/>
      <c r="TPJ267" s="255"/>
      <c r="TPK267" s="255"/>
      <c r="TPL267" s="255"/>
      <c r="TPM267" s="255"/>
      <c r="TPN267" s="255"/>
      <c r="TPO267" s="255"/>
      <c r="TPP267" s="255"/>
      <c r="TPQ267" s="255"/>
      <c r="TPR267" s="255"/>
      <c r="TPS267" s="255"/>
      <c r="TPT267" s="255"/>
      <c r="TPU267" s="255"/>
      <c r="TPV267" s="255"/>
      <c r="TPW267" s="255"/>
      <c r="TPX267" s="255"/>
      <c r="TPY267" s="255"/>
      <c r="TPZ267" s="255"/>
      <c r="TQA267" s="255"/>
      <c r="TQB267" s="255"/>
      <c r="TQC267" s="255"/>
      <c r="TQD267" s="255"/>
      <c r="TQE267" s="255"/>
      <c r="TQF267" s="255"/>
      <c r="TQG267" s="255"/>
      <c r="TQH267" s="255"/>
      <c r="TQI267" s="255"/>
      <c r="TQJ267" s="255"/>
      <c r="TQK267" s="255"/>
      <c r="TQL267" s="255"/>
      <c r="TQM267" s="255"/>
      <c r="TQN267" s="255"/>
      <c r="TQO267" s="255"/>
      <c r="TQP267" s="255"/>
      <c r="TQQ267" s="255"/>
      <c r="TQR267" s="255"/>
      <c r="TQS267" s="255"/>
      <c r="TQT267" s="255"/>
      <c r="TQU267" s="255"/>
      <c r="TQV267" s="255"/>
      <c r="TQW267" s="255"/>
      <c r="TQX267" s="255"/>
      <c r="TQY267" s="255"/>
      <c r="TQZ267" s="255"/>
      <c r="TRA267" s="255"/>
      <c r="TRB267" s="255"/>
      <c r="TRC267" s="255"/>
      <c r="TRD267" s="255"/>
      <c r="TRE267" s="255"/>
      <c r="TRF267" s="255"/>
      <c r="TRG267" s="255"/>
      <c r="TRH267" s="255"/>
      <c r="TRI267" s="255"/>
      <c r="TRJ267" s="255"/>
      <c r="TRK267" s="255"/>
      <c r="TRL267" s="255"/>
      <c r="TRM267" s="255"/>
      <c r="TRN267" s="255"/>
      <c r="TRO267" s="255"/>
      <c r="TRP267" s="255"/>
      <c r="TRQ267" s="255"/>
      <c r="TRR267" s="255"/>
      <c r="TRS267" s="255"/>
      <c r="TRT267" s="255"/>
      <c r="TRU267" s="255"/>
      <c r="TRV267" s="255"/>
      <c r="TRW267" s="255"/>
      <c r="TRX267" s="255"/>
      <c r="TRY267" s="255"/>
      <c r="TRZ267" s="255"/>
      <c r="TSA267" s="255"/>
      <c r="TSB267" s="255"/>
      <c r="TSC267" s="255"/>
      <c r="TSD267" s="255"/>
      <c r="TSE267" s="255"/>
      <c r="TSF267" s="255"/>
      <c r="TSG267" s="255"/>
      <c r="TSH267" s="255"/>
      <c r="TSI267" s="255"/>
      <c r="TSJ267" s="255"/>
      <c r="TSK267" s="255"/>
      <c r="TSL267" s="255"/>
      <c r="TSM267" s="255"/>
      <c r="TSN267" s="255"/>
      <c r="TSO267" s="255"/>
      <c r="TSP267" s="255"/>
      <c r="TSQ267" s="255"/>
      <c r="TSR267" s="255"/>
      <c r="TSS267" s="255"/>
      <c r="TST267" s="255"/>
      <c r="TSU267" s="255"/>
      <c r="TSV267" s="255"/>
      <c r="TSW267" s="255"/>
      <c r="TSX267" s="255"/>
      <c r="TSY267" s="255"/>
      <c r="TSZ267" s="255"/>
      <c r="TTA267" s="255"/>
      <c r="TTB267" s="255"/>
      <c r="TTC267" s="255"/>
      <c r="TTD267" s="255"/>
      <c r="TTE267" s="255"/>
      <c r="TTF267" s="255"/>
      <c r="TTG267" s="255"/>
      <c r="TTH267" s="255"/>
      <c r="TTI267" s="255"/>
      <c r="TTJ267" s="255"/>
      <c r="TTK267" s="255"/>
      <c r="TTL267" s="255"/>
      <c r="TTM267" s="255"/>
      <c r="TTN267" s="255"/>
      <c r="TTO267" s="255"/>
      <c r="TTP267" s="255"/>
      <c r="TTQ267" s="255"/>
      <c r="TTR267" s="255"/>
      <c r="TTS267" s="255"/>
      <c r="TTT267" s="255"/>
      <c r="TTU267" s="255"/>
      <c r="TTV267" s="255"/>
      <c r="TTW267" s="255"/>
      <c r="TTX267" s="255"/>
      <c r="TTY267" s="255"/>
      <c r="TTZ267" s="255"/>
      <c r="TUA267" s="255"/>
      <c r="TUB267" s="255"/>
      <c r="TUC267" s="255"/>
      <c r="TUD267" s="255"/>
      <c r="TUE267" s="255"/>
      <c r="TUF267" s="255"/>
      <c r="TUG267" s="255"/>
      <c r="TUH267" s="255"/>
      <c r="TUI267" s="255"/>
      <c r="TUJ267" s="255"/>
      <c r="TUK267" s="255"/>
      <c r="TUL267" s="255"/>
      <c r="TUM267" s="255"/>
      <c r="TUN267" s="255"/>
      <c r="TUO267" s="255"/>
      <c r="TUP267" s="255"/>
      <c r="TUQ267" s="255"/>
      <c r="TUR267" s="255"/>
      <c r="TUS267" s="255"/>
      <c r="TUT267" s="255"/>
      <c r="TUU267" s="255"/>
      <c r="TUV267" s="255"/>
      <c r="TUW267" s="255"/>
      <c r="TUX267" s="255"/>
      <c r="TUY267" s="255"/>
      <c r="TUZ267" s="255"/>
      <c r="TVA267" s="255"/>
      <c r="TVB267" s="255"/>
      <c r="TVC267" s="255"/>
      <c r="TVD267" s="255"/>
      <c r="TVE267" s="255"/>
      <c r="TVF267" s="255"/>
      <c r="TVG267" s="255"/>
      <c r="TVH267" s="255"/>
      <c r="TVI267" s="255"/>
      <c r="TVJ267" s="255"/>
      <c r="TVK267" s="255"/>
      <c r="TVL267" s="255"/>
      <c r="TVM267" s="255"/>
      <c r="TVN267" s="255"/>
      <c r="TVO267" s="255"/>
      <c r="TVP267" s="255"/>
      <c r="TVQ267" s="255"/>
      <c r="TVR267" s="255"/>
      <c r="TVS267" s="255"/>
      <c r="TVT267" s="255"/>
      <c r="TVU267" s="255"/>
      <c r="TVV267" s="255"/>
      <c r="TVW267" s="255"/>
      <c r="TVX267" s="255"/>
      <c r="TVY267" s="255"/>
      <c r="TVZ267" s="255"/>
      <c r="TWA267" s="255"/>
      <c r="TWB267" s="255"/>
      <c r="TWC267" s="255"/>
      <c r="TWD267" s="255"/>
      <c r="TWE267" s="255"/>
      <c r="TWF267" s="255"/>
      <c r="TWG267" s="255"/>
      <c r="TWH267" s="255"/>
      <c r="TWI267" s="255"/>
      <c r="TWJ267" s="255"/>
      <c r="TWK267" s="255"/>
      <c r="TWL267" s="255"/>
      <c r="TWM267" s="255"/>
      <c r="TWN267" s="255"/>
      <c r="TWO267" s="255"/>
      <c r="TWP267" s="255"/>
      <c r="TWQ267" s="255"/>
      <c r="TWR267" s="255"/>
      <c r="TWS267" s="255"/>
      <c r="TWT267" s="255"/>
      <c r="TWU267" s="255"/>
      <c r="TWV267" s="255"/>
      <c r="TWW267" s="255"/>
      <c r="TWX267" s="255"/>
      <c r="TWY267" s="255"/>
      <c r="TWZ267" s="255"/>
      <c r="TXA267" s="255"/>
      <c r="TXB267" s="255"/>
      <c r="TXC267" s="255"/>
      <c r="TXD267" s="255"/>
      <c r="TXE267" s="255"/>
      <c r="TXF267" s="255"/>
      <c r="TXG267" s="255"/>
      <c r="TXH267" s="255"/>
      <c r="TXI267" s="255"/>
      <c r="TXJ267" s="255"/>
      <c r="TXK267" s="255"/>
      <c r="TXL267" s="255"/>
      <c r="TXM267" s="255"/>
      <c r="TXN267" s="255"/>
      <c r="TXO267" s="255"/>
      <c r="TXP267" s="255"/>
      <c r="TXQ267" s="255"/>
      <c r="TXR267" s="255"/>
      <c r="TXS267" s="255"/>
      <c r="TXT267" s="255"/>
      <c r="TXU267" s="255"/>
      <c r="TXV267" s="255"/>
      <c r="TXW267" s="255"/>
      <c r="TXX267" s="255"/>
      <c r="TXY267" s="255"/>
      <c r="TXZ267" s="255"/>
      <c r="TYA267" s="255"/>
      <c r="TYB267" s="255"/>
      <c r="TYC267" s="255"/>
      <c r="TYD267" s="255"/>
      <c r="TYE267" s="255"/>
      <c r="TYF267" s="255"/>
      <c r="TYG267" s="255"/>
      <c r="TYH267" s="255"/>
      <c r="TYI267" s="255"/>
      <c r="TYJ267" s="255"/>
      <c r="TYK267" s="255"/>
      <c r="TYL267" s="255"/>
      <c r="TYM267" s="255"/>
      <c r="TYN267" s="255"/>
      <c r="TYO267" s="255"/>
      <c r="TYP267" s="255"/>
      <c r="TYQ267" s="255"/>
      <c r="TYR267" s="255"/>
      <c r="TYS267" s="255"/>
      <c r="TYT267" s="255"/>
      <c r="TYU267" s="255"/>
      <c r="TYV267" s="255"/>
      <c r="TYW267" s="255"/>
      <c r="TYX267" s="255"/>
      <c r="TYY267" s="255"/>
      <c r="TYZ267" s="255"/>
      <c r="TZA267" s="255"/>
      <c r="TZB267" s="255"/>
      <c r="TZC267" s="255"/>
      <c r="TZD267" s="255"/>
      <c r="TZE267" s="255"/>
      <c r="TZF267" s="255"/>
      <c r="TZG267" s="255"/>
      <c r="TZH267" s="255"/>
      <c r="TZI267" s="255"/>
      <c r="TZJ267" s="255"/>
      <c r="TZK267" s="255"/>
      <c r="TZL267" s="255"/>
      <c r="TZM267" s="255"/>
      <c r="TZN267" s="255"/>
      <c r="TZO267" s="255"/>
      <c r="TZP267" s="255"/>
      <c r="TZQ267" s="255"/>
      <c r="TZR267" s="255"/>
      <c r="TZS267" s="255"/>
      <c r="TZT267" s="255"/>
      <c r="TZU267" s="255"/>
      <c r="TZV267" s="255"/>
      <c r="TZW267" s="255"/>
      <c r="TZX267" s="255"/>
      <c r="TZY267" s="255"/>
      <c r="TZZ267" s="255"/>
      <c r="UAA267" s="255"/>
      <c r="UAB267" s="255"/>
      <c r="UAC267" s="255"/>
      <c r="UAD267" s="255"/>
      <c r="UAE267" s="255"/>
      <c r="UAF267" s="255"/>
      <c r="UAG267" s="255"/>
      <c r="UAH267" s="255"/>
      <c r="UAI267" s="255"/>
      <c r="UAJ267" s="255"/>
      <c r="UAK267" s="255"/>
      <c r="UAL267" s="255"/>
      <c r="UAM267" s="255"/>
      <c r="UAN267" s="255"/>
      <c r="UAO267" s="255"/>
      <c r="UAP267" s="255"/>
      <c r="UAQ267" s="255"/>
      <c r="UAR267" s="255"/>
      <c r="UAS267" s="255"/>
      <c r="UAT267" s="255"/>
      <c r="UAU267" s="255"/>
      <c r="UAV267" s="255"/>
      <c r="UAW267" s="255"/>
      <c r="UAX267" s="255"/>
      <c r="UAY267" s="255"/>
      <c r="UAZ267" s="255"/>
      <c r="UBA267" s="255"/>
      <c r="UBB267" s="255"/>
      <c r="UBC267" s="255"/>
      <c r="UBD267" s="255"/>
      <c r="UBE267" s="255"/>
      <c r="UBF267" s="255"/>
      <c r="UBG267" s="255"/>
      <c r="UBH267" s="255"/>
      <c r="UBI267" s="255"/>
      <c r="UBJ267" s="255"/>
      <c r="UBK267" s="255"/>
      <c r="UBL267" s="255"/>
      <c r="UBM267" s="255"/>
      <c r="UBN267" s="255"/>
      <c r="UBO267" s="255"/>
      <c r="UBP267" s="255"/>
      <c r="UBQ267" s="255"/>
      <c r="UBR267" s="255"/>
      <c r="UBS267" s="255"/>
      <c r="UBT267" s="255"/>
      <c r="UBU267" s="255"/>
      <c r="UBV267" s="255"/>
      <c r="UBW267" s="255"/>
      <c r="UBX267" s="255"/>
      <c r="UBY267" s="255"/>
      <c r="UBZ267" s="255"/>
      <c r="UCA267" s="255"/>
      <c r="UCB267" s="255"/>
      <c r="UCC267" s="255"/>
      <c r="UCD267" s="255"/>
      <c r="UCE267" s="255"/>
      <c r="UCF267" s="255"/>
      <c r="UCG267" s="255"/>
      <c r="UCH267" s="255"/>
      <c r="UCI267" s="255"/>
      <c r="UCJ267" s="255"/>
      <c r="UCK267" s="255"/>
      <c r="UCL267" s="255"/>
      <c r="UCM267" s="255"/>
      <c r="UCN267" s="255"/>
      <c r="UCO267" s="255"/>
      <c r="UCP267" s="255"/>
      <c r="UCQ267" s="255"/>
      <c r="UCR267" s="255"/>
      <c r="UCS267" s="255"/>
      <c r="UCT267" s="255"/>
      <c r="UCU267" s="255"/>
      <c r="UCV267" s="255"/>
      <c r="UCW267" s="255"/>
      <c r="UCX267" s="255"/>
      <c r="UCY267" s="255"/>
      <c r="UCZ267" s="255"/>
      <c r="UDA267" s="255"/>
      <c r="UDB267" s="255"/>
      <c r="UDC267" s="255"/>
      <c r="UDD267" s="255"/>
      <c r="UDE267" s="255"/>
      <c r="UDF267" s="255"/>
      <c r="UDG267" s="255"/>
      <c r="UDH267" s="255"/>
      <c r="UDI267" s="255"/>
      <c r="UDJ267" s="255"/>
      <c r="UDK267" s="255"/>
      <c r="UDL267" s="255"/>
      <c r="UDM267" s="255"/>
      <c r="UDN267" s="255"/>
      <c r="UDO267" s="255"/>
      <c r="UDP267" s="255"/>
      <c r="UDQ267" s="255"/>
      <c r="UDR267" s="255"/>
      <c r="UDS267" s="255"/>
      <c r="UDT267" s="255"/>
      <c r="UDU267" s="255"/>
      <c r="UDV267" s="255"/>
      <c r="UDW267" s="255"/>
      <c r="UDX267" s="255"/>
      <c r="UDY267" s="255"/>
      <c r="UDZ267" s="255"/>
      <c r="UEA267" s="255"/>
      <c r="UEB267" s="255"/>
      <c r="UEC267" s="255"/>
      <c r="UED267" s="255"/>
      <c r="UEE267" s="255"/>
      <c r="UEF267" s="255"/>
      <c r="UEG267" s="255"/>
      <c r="UEH267" s="255"/>
      <c r="UEI267" s="255"/>
      <c r="UEJ267" s="255"/>
      <c r="UEK267" s="255"/>
      <c r="UEL267" s="255"/>
      <c r="UEM267" s="255"/>
      <c r="UEN267" s="255"/>
      <c r="UEO267" s="255"/>
      <c r="UEP267" s="255"/>
      <c r="UEQ267" s="255"/>
      <c r="UER267" s="255"/>
      <c r="UES267" s="255"/>
      <c r="UET267" s="255"/>
      <c r="UEU267" s="255"/>
      <c r="UEV267" s="255"/>
      <c r="UEW267" s="255"/>
      <c r="UEX267" s="255"/>
      <c r="UEY267" s="255"/>
      <c r="UEZ267" s="255"/>
      <c r="UFA267" s="255"/>
      <c r="UFB267" s="255"/>
      <c r="UFC267" s="255"/>
      <c r="UFD267" s="255"/>
      <c r="UFE267" s="255"/>
      <c r="UFF267" s="255"/>
      <c r="UFG267" s="255"/>
      <c r="UFH267" s="255"/>
      <c r="UFI267" s="255"/>
      <c r="UFJ267" s="255"/>
      <c r="UFK267" s="255"/>
      <c r="UFL267" s="255"/>
      <c r="UFM267" s="255"/>
      <c r="UFN267" s="255"/>
      <c r="UFO267" s="255"/>
      <c r="UFP267" s="255"/>
      <c r="UFQ267" s="255"/>
      <c r="UFR267" s="255"/>
      <c r="UFS267" s="255"/>
      <c r="UFT267" s="255"/>
      <c r="UFU267" s="255"/>
      <c r="UFV267" s="255"/>
      <c r="UFW267" s="255"/>
      <c r="UFX267" s="255"/>
      <c r="UFY267" s="255"/>
      <c r="UFZ267" s="255"/>
      <c r="UGA267" s="255"/>
      <c r="UGB267" s="255"/>
      <c r="UGC267" s="255"/>
      <c r="UGD267" s="255"/>
      <c r="UGE267" s="255"/>
      <c r="UGF267" s="255"/>
      <c r="UGG267" s="255"/>
      <c r="UGH267" s="255"/>
      <c r="UGI267" s="255"/>
      <c r="UGJ267" s="255"/>
      <c r="UGK267" s="255"/>
      <c r="UGL267" s="255"/>
      <c r="UGM267" s="255"/>
      <c r="UGN267" s="255"/>
      <c r="UGO267" s="255"/>
      <c r="UGP267" s="255"/>
      <c r="UGQ267" s="255"/>
      <c r="UGR267" s="255"/>
      <c r="UGS267" s="255"/>
      <c r="UGT267" s="255"/>
      <c r="UGU267" s="255"/>
      <c r="UGV267" s="255"/>
      <c r="UGW267" s="255"/>
      <c r="UGX267" s="255"/>
      <c r="UGY267" s="255"/>
      <c r="UGZ267" s="255"/>
      <c r="UHA267" s="255"/>
      <c r="UHB267" s="255"/>
      <c r="UHC267" s="255"/>
      <c r="UHD267" s="255"/>
      <c r="UHE267" s="255"/>
      <c r="UHF267" s="255"/>
      <c r="UHG267" s="255"/>
      <c r="UHH267" s="255"/>
      <c r="UHI267" s="255"/>
      <c r="UHJ267" s="255"/>
      <c r="UHK267" s="255"/>
      <c r="UHL267" s="255"/>
      <c r="UHM267" s="255"/>
      <c r="UHN267" s="255"/>
      <c r="UHO267" s="255"/>
      <c r="UHP267" s="255"/>
      <c r="UHQ267" s="255"/>
      <c r="UHR267" s="255"/>
      <c r="UHS267" s="255"/>
      <c r="UHT267" s="255"/>
      <c r="UHU267" s="255"/>
      <c r="UHV267" s="255"/>
      <c r="UHW267" s="255"/>
      <c r="UHX267" s="255"/>
      <c r="UHY267" s="255"/>
      <c r="UHZ267" s="255"/>
      <c r="UIA267" s="255"/>
      <c r="UIB267" s="255"/>
      <c r="UIC267" s="255"/>
      <c r="UID267" s="255"/>
      <c r="UIE267" s="255"/>
      <c r="UIF267" s="255"/>
      <c r="UIG267" s="255"/>
      <c r="UIH267" s="255"/>
      <c r="UII267" s="255"/>
      <c r="UIJ267" s="255"/>
      <c r="UIK267" s="255"/>
      <c r="UIL267" s="255"/>
      <c r="UIM267" s="255"/>
      <c r="UIN267" s="255"/>
      <c r="UIO267" s="255"/>
      <c r="UIP267" s="255"/>
      <c r="UIQ267" s="255"/>
      <c r="UIR267" s="255"/>
      <c r="UIS267" s="255"/>
      <c r="UIT267" s="255"/>
      <c r="UIU267" s="255"/>
      <c r="UIV267" s="255"/>
      <c r="UIW267" s="255"/>
      <c r="UIX267" s="255"/>
      <c r="UIY267" s="255"/>
      <c r="UIZ267" s="255"/>
      <c r="UJA267" s="255"/>
      <c r="UJB267" s="255"/>
      <c r="UJC267" s="255"/>
      <c r="UJD267" s="255"/>
      <c r="UJE267" s="255"/>
      <c r="UJF267" s="255"/>
      <c r="UJG267" s="255"/>
      <c r="UJH267" s="255"/>
      <c r="UJI267" s="255"/>
      <c r="UJJ267" s="255"/>
      <c r="UJK267" s="255"/>
      <c r="UJL267" s="255"/>
      <c r="UJM267" s="255"/>
      <c r="UJN267" s="255"/>
      <c r="UJO267" s="255"/>
      <c r="UJP267" s="255"/>
      <c r="UJQ267" s="255"/>
      <c r="UJR267" s="255"/>
      <c r="UJS267" s="255"/>
      <c r="UJT267" s="255"/>
      <c r="UJU267" s="255"/>
      <c r="UJV267" s="255"/>
      <c r="UJW267" s="255"/>
      <c r="UJX267" s="255"/>
      <c r="UJY267" s="255"/>
      <c r="UJZ267" s="255"/>
      <c r="UKA267" s="255"/>
      <c r="UKB267" s="255"/>
      <c r="UKC267" s="255"/>
      <c r="UKD267" s="255"/>
      <c r="UKE267" s="255"/>
      <c r="UKF267" s="255"/>
      <c r="UKG267" s="255"/>
      <c r="UKH267" s="255"/>
      <c r="UKI267" s="255"/>
      <c r="UKJ267" s="255"/>
      <c r="UKK267" s="255"/>
      <c r="UKL267" s="255"/>
      <c r="UKM267" s="255"/>
      <c r="UKN267" s="255"/>
      <c r="UKO267" s="255"/>
      <c r="UKP267" s="255"/>
      <c r="UKQ267" s="255"/>
      <c r="UKR267" s="255"/>
      <c r="UKS267" s="255"/>
      <c r="UKT267" s="255"/>
      <c r="UKU267" s="255"/>
      <c r="UKV267" s="255"/>
      <c r="UKW267" s="255"/>
      <c r="UKX267" s="255"/>
      <c r="UKY267" s="255"/>
      <c r="UKZ267" s="255"/>
      <c r="ULA267" s="255"/>
      <c r="ULB267" s="255"/>
      <c r="ULC267" s="255"/>
      <c r="ULD267" s="255"/>
      <c r="ULE267" s="255"/>
      <c r="ULF267" s="255"/>
      <c r="ULG267" s="255"/>
      <c r="ULH267" s="255"/>
      <c r="ULI267" s="255"/>
      <c r="ULJ267" s="255"/>
      <c r="ULK267" s="255"/>
      <c r="ULL267" s="255"/>
      <c r="ULM267" s="255"/>
      <c r="ULN267" s="255"/>
      <c r="ULO267" s="255"/>
      <c r="ULP267" s="255"/>
      <c r="ULQ267" s="255"/>
      <c r="ULR267" s="255"/>
      <c r="ULS267" s="255"/>
      <c r="ULT267" s="255"/>
      <c r="ULU267" s="255"/>
      <c r="ULV267" s="255"/>
      <c r="ULW267" s="255"/>
      <c r="ULX267" s="255"/>
      <c r="ULY267" s="255"/>
      <c r="ULZ267" s="255"/>
      <c r="UMA267" s="255"/>
      <c r="UMB267" s="255"/>
      <c r="UMC267" s="255"/>
      <c r="UMD267" s="255"/>
      <c r="UME267" s="255"/>
      <c r="UMF267" s="255"/>
      <c r="UMG267" s="255"/>
      <c r="UMH267" s="255"/>
      <c r="UMI267" s="255"/>
      <c r="UMJ267" s="255"/>
      <c r="UMK267" s="255"/>
      <c r="UML267" s="255"/>
      <c r="UMM267" s="255"/>
      <c r="UMN267" s="255"/>
      <c r="UMO267" s="255"/>
      <c r="UMP267" s="255"/>
      <c r="UMQ267" s="255"/>
      <c r="UMR267" s="255"/>
      <c r="UMS267" s="255"/>
      <c r="UMT267" s="255"/>
      <c r="UMU267" s="255"/>
      <c r="UMV267" s="255"/>
      <c r="UMW267" s="255"/>
      <c r="UMX267" s="255"/>
      <c r="UMY267" s="255"/>
      <c r="UMZ267" s="255"/>
      <c r="UNA267" s="255"/>
      <c r="UNB267" s="255"/>
      <c r="UNC267" s="255"/>
      <c r="UND267" s="255"/>
      <c r="UNE267" s="255"/>
      <c r="UNF267" s="255"/>
      <c r="UNG267" s="255"/>
      <c r="UNH267" s="255"/>
      <c r="UNI267" s="255"/>
      <c r="UNJ267" s="255"/>
      <c r="UNK267" s="255"/>
      <c r="UNL267" s="255"/>
      <c r="UNM267" s="255"/>
      <c r="UNN267" s="255"/>
      <c r="UNO267" s="255"/>
      <c r="UNP267" s="255"/>
      <c r="UNQ267" s="255"/>
      <c r="UNR267" s="255"/>
      <c r="UNS267" s="255"/>
      <c r="UNT267" s="255"/>
      <c r="UNU267" s="255"/>
      <c r="UNV267" s="255"/>
      <c r="UNW267" s="255"/>
      <c r="UNX267" s="255"/>
      <c r="UNY267" s="255"/>
      <c r="UNZ267" s="255"/>
      <c r="UOA267" s="255"/>
      <c r="UOB267" s="255"/>
      <c r="UOC267" s="255"/>
      <c r="UOD267" s="255"/>
      <c r="UOE267" s="255"/>
      <c r="UOF267" s="255"/>
      <c r="UOG267" s="255"/>
      <c r="UOH267" s="255"/>
      <c r="UOI267" s="255"/>
      <c r="UOJ267" s="255"/>
      <c r="UOK267" s="255"/>
      <c r="UOL267" s="255"/>
      <c r="UOM267" s="255"/>
      <c r="UON267" s="255"/>
      <c r="UOO267" s="255"/>
      <c r="UOP267" s="255"/>
      <c r="UOQ267" s="255"/>
      <c r="UOR267" s="255"/>
      <c r="UOS267" s="255"/>
      <c r="UOT267" s="255"/>
      <c r="UOU267" s="255"/>
      <c r="UOV267" s="255"/>
      <c r="UOW267" s="255"/>
      <c r="UOX267" s="255"/>
      <c r="UOY267" s="255"/>
      <c r="UOZ267" s="255"/>
      <c r="UPA267" s="255"/>
      <c r="UPB267" s="255"/>
      <c r="UPC267" s="255"/>
      <c r="UPD267" s="255"/>
      <c r="UPE267" s="255"/>
      <c r="UPF267" s="255"/>
      <c r="UPG267" s="255"/>
      <c r="UPH267" s="255"/>
      <c r="UPI267" s="255"/>
      <c r="UPJ267" s="255"/>
      <c r="UPK267" s="255"/>
      <c r="UPL267" s="255"/>
      <c r="UPM267" s="255"/>
      <c r="UPN267" s="255"/>
      <c r="UPO267" s="255"/>
      <c r="UPP267" s="255"/>
      <c r="UPQ267" s="255"/>
      <c r="UPR267" s="255"/>
      <c r="UPS267" s="255"/>
      <c r="UPT267" s="255"/>
      <c r="UPU267" s="255"/>
      <c r="UPV267" s="255"/>
      <c r="UPW267" s="255"/>
      <c r="UPX267" s="255"/>
      <c r="UPY267" s="255"/>
      <c r="UPZ267" s="255"/>
      <c r="UQA267" s="255"/>
      <c r="UQB267" s="255"/>
      <c r="UQC267" s="255"/>
      <c r="UQD267" s="255"/>
      <c r="UQE267" s="255"/>
      <c r="UQF267" s="255"/>
      <c r="UQG267" s="255"/>
      <c r="UQH267" s="255"/>
      <c r="UQI267" s="255"/>
      <c r="UQJ267" s="255"/>
      <c r="UQK267" s="255"/>
      <c r="UQL267" s="255"/>
      <c r="UQM267" s="255"/>
      <c r="UQN267" s="255"/>
      <c r="UQO267" s="255"/>
      <c r="UQP267" s="255"/>
      <c r="UQQ267" s="255"/>
      <c r="UQR267" s="255"/>
      <c r="UQS267" s="255"/>
      <c r="UQT267" s="255"/>
      <c r="UQU267" s="255"/>
      <c r="UQV267" s="255"/>
      <c r="UQW267" s="255"/>
      <c r="UQX267" s="255"/>
      <c r="UQY267" s="255"/>
      <c r="UQZ267" s="255"/>
      <c r="URA267" s="255"/>
      <c r="URB267" s="255"/>
      <c r="URC267" s="255"/>
      <c r="URD267" s="255"/>
      <c r="URE267" s="255"/>
      <c r="URF267" s="255"/>
      <c r="URG267" s="255"/>
      <c r="URH267" s="255"/>
      <c r="URI267" s="255"/>
      <c r="URJ267" s="255"/>
      <c r="URK267" s="255"/>
      <c r="URL267" s="255"/>
      <c r="URM267" s="255"/>
      <c r="URN267" s="255"/>
      <c r="URO267" s="255"/>
      <c r="URP267" s="255"/>
      <c r="URQ267" s="255"/>
      <c r="URR267" s="255"/>
      <c r="URS267" s="255"/>
      <c r="URT267" s="255"/>
      <c r="URU267" s="255"/>
      <c r="URV267" s="255"/>
      <c r="URW267" s="255"/>
      <c r="URX267" s="255"/>
      <c r="URY267" s="255"/>
      <c r="URZ267" s="255"/>
      <c r="USA267" s="255"/>
      <c r="USB267" s="255"/>
      <c r="USC267" s="255"/>
      <c r="USD267" s="255"/>
      <c r="USE267" s="255"/>
      <c r="USF267" s="255"/>
      <c r="USG267" s="255"/>
      <c r="USH267" s="255"/>
      <c r="USI267" s="255"/>
      <c r="USJ267" s="255"/>
      <c r="USK267" s="255"/>
      <c r="USL267" s="255"/>
      <c r="USM267" s="255"/>
      <c r="USN267" s="255"/>
      <c r="USO267" s="255"/>
      <c r="USP267" s="255"/>
      <c r="USQ267" s="255"/>
      <c r="USR267" s="255"/>
      <c r="USS267" s="255"/>
      <c r="UST267" s="255"/>
      <c r="USU267" s="255"/>
      <c r="USV267" s="255"/>
      <c r="USW267" s="255"/>
      <c r="USX267" s="255"/>
      <c r="USY267" s="255"/>
      <c r="USZ267" s="255"/>
      <c r="UTA267" s="255"/>
      <c r="UTB267" s="255"/>
      <c r="UTC267" s="255"/>
      <c r="UTD267" s="255"/>
      <c r="UTE267" s="255"/>
      <c r="UTF267" s="255"/>
      <c r="UTG267" s="255"/>
      <c r="UTH267" s="255"/>
      <c r="UTI267" s="255"/>
      <c r="UTJ267" s="255"/>
      <c r="UTK267" s="255"/>
      <c r="UTL267" s="255"/>
      <c r="UTM267" s="255"/>
      <c r="UTN267" s="255"/>
      <c r="UTO267" s="255"/>
      <c r="UTP267" s="255"/>
      <c r="UTQ267" s="255"/>
      <c r="UTR267" s="255"/>
      <c r="UTS267" s="255"/>
      <c r="UTT267" s="255"/>
      <c r="UTU267" s="255"/>
      <c r="UTV267" s="255"/>
      <c r="UTW267" s="255"/>
      <c r="UTX267" s="255"/>
      <c r="UTY267" s="255"/>
      <c r="UTZ267" s="255"/>
      <c r="UUA267" s="255"/>
      <c r="UUB267" s="255"/>
      <c r="UUC267" s="255"/>
      <c r="UUD267" s="255"/>
      <c r="UUE267" s="255"/>
      <c r="UUF267" s="255"/>
      <c r="UUG267" s="255"/>
      <c r="UUH267" s="255"/>
      <c r="UUI267" s="255"/>
      <c r="UUJ267" s="255"/>
      <c r="UUK267" s="255"/>
      <c r="UUL267" s="255"/>
      <c r="UUM267" s="255"/>
      <c r="UUN267" s="255"/>
      <c r="UUO267" s="255"/>
      <c r="UUP267" s="255"/>
      <c r="UUQ267" s="255"/>
      <c r="UUR267" s="255"/>
      <c r="UUS267" s="255"/>
      <c r="UUT267" s="255"/>
      <c r="UUU267" s="255"/>
      <c r="UUV267" s="255"/>
      <c r="UUW267" s="255"/>
      <c r="UUX267" s="255"/>
      <c r="UUY267" s="255"/>
      <c r="UUZ267" s="255"/>
      <c r="UVA267" s="255"/>
      <c r="UVB267" s="255"/>
      <c r="UVC267" s="255"/>
      <c r="UVD267" s="255"/>
      <c r="UVE267" s="255"/>
      <c r="UVF267" s="255"/>
      <c r="UVG267" s="255"/>
      <c r="UVH267" s="255"/>
      <c r="UVI267" s="255"/>
      <c r="UVJ267" s="255"/>
      <c r="UVK267" s="255"/>
      <c r="UVL267" s="255"/>
      <c r="UVM267" s="255"/>
      <c r="UVN267" s="255"/>
      <c r="UVO267" s="255"/>
      <c r="UVP267" s="255"/>
      <c r="UVQ267" s="255"/>
      <c r="UVR267" s="255"/>
      <c r="UVS267" s="255"/>
      <c r="UVT267" s="255"/>
      <c r="UVU267" s="255"/>
      <c r="UVV267" s="255"/>
      <c r="UVW267" s="255"/>
      <c r="UVX267" s="255"/>
      <c r="UVY267" s="255"/>
      <c r="UVZ267" s="255"/>
      <c r="UWA267" s="255"/>
      <c r="UWB267" s="255"/>
      <c r="UWC267" s="255"/>
      <c r="UWD267" s="255"/>
      <c r="UWE267" s="255"/>
      <c r="UWF267" s="255"/>
      <c r="UWG267" s="255"/>
      <c r="UWH267" s="255"/>
      <c r="UWI267" s="255"/>
      <c r="UWJ267" s="255"/>
      <c r="UWK267" s="255"/>
      <c r="UWL267" s="255"/>
      <c r="UWM267" s="255"/>
      <c r="UWN267" s="255"/>
      <c r="UWO267" s="255"/>
      <c r="UWP267" s="255"/>
      <c r="UWQ267" s="255"/>
      <c r="UWR267" s="255"/>
      <c r="UWS267" s="255"/>
      <c r="UWT267" s="255"/>
      <c r="UWU267" s="255"/>
      <c r="UWV267" s="255"/>
      <c r="UWW267" s="255"/>
      <c r="UWX267" s="255"/>
      <c r="UWY267" s="255"/>
      <c r="UWZ267" s="255"/>
      <c r="UXA267" s="255"/>
      <c r="UXB267" s="255"/>
      <c r="UXC267" s="255"/>
      <c r="UXD267" s="255"/>
      <c r="UXE267" s="255"/>
      <c r="UXF267" s="255"/>
      <c r="UXG267" s="255"/>
      <c r="UXH267" s="255"/>
      <c r="UXI267" s="255"/>
      <c r="UXJ267" s="255"/>
      <c r="UXK267" s="255"/>
      <c r="UXL267" s="255"/>
      <c r="UXM267" s="255"/>
      <c r="UXN267" s="255"/>
      <c r="UXO267" s="255"/>
      <c r="UXP267" s="255"/>
      <c r="UXQ267" s="255"/>
      <c r="UXR267" s="255"/>
      <c r="UXS267" s="255"/>
      <c r="UXT267" s="255"/>
      <c r="UXU267" s="255"/>
      <c r="UXV267" s="255"/>
      <c r="UXW267" s="255"/>
      <c r="UXX267" s="255"/>
      <c r="UXY267" s="255"/>
      <c r="UXZ267" s="255"/>
      <c r="UYA267" s="255"/>
      <c r="UYB267" s="255"/>
      <c r="UYC267" s="255"/>
      <c r="UYD267" s="255"/>
      <c r="UYE267" s="255"/>
      <c r="UYF267" s="255"/>
      <c r="UYG267" s="255"/>
      <c r="UYH267" s="255"/>
      <c r="UYI267" s="255"/>
      <c r="UYJ267" s="255"/>
      <c r="UYK267" s="255"/>
      <c r="UYL267" s="255"/>
      <c r="UYM267" s="255"/>
      <c r="UYN267" s="255"/>
      <c r="UYO267" s="255"/>
      <c r="UYP267" s="255"/>
      <c r="UYQ267" s="255"/>
      <c r="UYR267" s="255"/>
      <c r="UYS267" s="255"/>
      <c r="UYT267" s="255"/>
      <c r="UYU267" s="255"/>
      <c r="UYV267" s="255"/>
      <c r="UYW267" s="255"/>
      <c r="UYX267" s="255"/>
      <c r="UYY267" s="255"/>
      <c r="UYZ267" s="255"/>
      <c r="UZA267" s="255"/>
      <c r="UZB267" s="255"/>
      <c r="UZC267" s="255"/>
      <c r="UZD267" s="255"/>
      <c r="UZE267" s="255"/>
      <c r="UZF267" s="255"/>
      <c r="UZG267" s="255"/>
      <c r="UZH267" s="255"/>
      <c r="UZI267" s="255"/>
      <c r="UZJ267" s="255"/>
      <c r="UZK267" s="255"/>
      <c r="UZL267" s="255"/>
      <c r="UZM267" s="255"/>
      <c r="UZN267" s="255"/>
      <c r="UZO267" s="255"/>
      <c r="UZP267" s="255"/>
      <c r="UZQ267" s="255"/>
      <c r="UZR267" s="255"/>
      <c r="UZS267" s="255"/>
      <c r="UZT267" s="255"/>
      <c r="UZU267" s="255"/>
      <c r="UZV267" s="255"/>
      <c r="UZW267" s="255"/>
      <c r="UZX267" s="255"/>
      <c r="UZY267" s="255"/>
      <c r="UZZ267" s="255"/>
      <c r="VAA267" s="255"/>
      <c r="VAB267" s="255"/>
      <c r="VAC267" s="255"/>
      <c r="VAD267" s="255"/>
      <c r="VAE267" s="255"/>
      <c r="VAF267" s="255"/>
      <c r="VAG267" s="255"/>
      <c r="VAH267" s="255"/>
      <c r="VAI267" s="255"/>
      <c r="VAJ267" s="255"/>
      <c r="VAK267" s="255"/>
      <c r="VAL267" s="255"/>
      <c r="VAM267" s="255"/>
      <c r="VAN267" s="255"/>
      <c r="VAO267" s="255"/>
      <c r="VAP267" s="255"/>
      <c r="VAQ267" s="255"/>
      <c r="VAR267" s="255"/>
      <c r="VAS267" s="255"/>
      <c r="VAT267" s="255"/>
      <c r="VAU267" s="255"/>
      <c r="VAV267" s="255"/>
      <c r="VAW267" s="255"/>
      <c r="VAX267" s="255"/>
      <c r="VAY267" s="255"/>
      <c r="VAZ267" s="255"/>
      <c r="VBA267" s="255"/>
      <c r="VBB267" s="255"/>
      <c r="VBC267" s="255"/>
      <c r="VBD267" s="255"/>
      <c r="VBE267" s="255"/>
      <c r="VBF267" s="255"/>
      <c r="VBG267" s="255"/>
      <c r="VBH267" s="255"/>
      <c r="VBI267" s="255"/>
      <c r="VBJ267" s="255"/>
      <c r="VBK267" s="255"/>
      <c r="VBL267" s="255"/>
      <c r="VBM267" s="255"/>
      <c r="VBN267" s="255"/>
      <c r="VBO267" s="255"/>
      <c r="VBP267" s="255"/>
      <c r="VBQ267" s="255"/>
      <c r="VBR267" s="255"/>
      <c r="VBS267" s="255"/>
      <c r="VBT267" s="255"/>
      <c r="VBU267" s="255"/>
      <c r="VBV267" s="255"/>
      <c r="VBW267" s="255"/>
      <c r="VBX267" s="255"/>
      <c r="VBY267" s="255"/>
      <c r="VBZ267" s="255"/>
      <c r="VCA267" s="255"/>
      <c r="VCB267" s="255"/>
      <c r="VCC267" s="255"/>
      <c r="VCD267" s="255"/>
      <c r="VCE267" s="255"/>
      <c r="VCF267" s="255"/>
      <c r="VCG267" s="255"/>
      <c r="VCH267" s="255"/>
      <c r="VCI267" s="255"/>
      <c r="VCJ267" s="255"/>
      <c r="VCK267" s="255"/>
      <c r="VCL267" s="255"/>
      <c r="VCM267" s="255"/>
      <c r="VCN267" s="255"/>
      <c r="VCO267" s="255"/>
      <c r="VCP267" s="255"/>
      <c r="VCQ267" s="255"/>
      <c r="VCR267" s="255"/>
      <c r="VCS267" s="255"/>
      <c r="VCT267" s="255"/>
      <c r="VCU267" s="255"/>
      <c r="VCV267" s="255"/>
      <c r="VCW267" s="255"/>
      <c r="VCX267" s="255"/>
      <c r="VCY267" s="255"/>
      <c r="VCZ267" s="255"/>
      <c r="VDA267" s="255"/>
      <c r="VDB267" s="255"/>
      <c r="VDC267" s="255"/>
      <c r="VDD267" s="255"/>
      <c r="VDE267" s="255"/>
      <c r="VDF267" s="255"/>
      <c r="VDG267" s="255"/>
      <c r="VDH267" s="255"/>
      <c r="VDI267" s="255"/>
      <c r="VDJ267" s="255"/>
      <c r="VDK267" s="255"/>
      <c r="VDL267" s="255"/>
      <c r="VDM267" s="255"/>
      <c r="VDN267" s="255"/>
      <c r="VDO267" s="255"/>
      <c r="VDP267" s="255"/>
      <c r="VDQ267" s="255"/>
      <c r="VDR267" s="255"/>
      <c r="VDS267" s="255"/>
      <c r="VDT267" s="255"/>
      <c r="VDU267" s="255"/>
      <c r="VDV267" s="255"/>
      <c r="VDW267" s="255"/>
      <c r="VDX267" s="255"/>
      <c r="VDY267" s="255"/>
      <c r="VDZ267" s="255"/>
      <c r="VEA267" s="255"/>
      <c r="VEB267" s="255"/>
      <c r="VEC267" s="255"/>
      <c r="VED267" s="255"/>
      <c r="VEE267" s="255"/>
      <c r="VEF267" s="255"/>
      <c r="VEG267" s="255"/>
      <c r="VEH267" s="255"/>
      <c r="VEI267" s="255"/>
      <c r="VEJ267" s="255"/>
      <c r="VEK267" s="255"/>
      <c r="VEL267" s="255"/>
      <c r="VEM267" s="255"/>
      <c r="VEN267" s="255"/>
      <c r="VEO267" s="255"/>
      <c r="VEP267" s="255"/>
      <c r="VEQ267" s="255"/>
      <c r="VER267" s="255"/>
      <c r="VES267" s="255"/>
      <c r="VET267" s="255"/>
      <c r="VEU267" s="255"/>
      <c r="VEV267" s="255"/>
      <c r="VEW267" s="255"/>
      <c r="VEX267" s="255"/>
      <c r="VEY267" s="255"/>
      <c r="VEZ267" s="255"/>
      <c r="VFA267" s="255"/>
      <c r="VFB267" s="255"/>
      <c r="VFC267" s="255"/>
      <c r="VFD267" s="255"/>
      <c r="VFE267" s="255"/>
      <c r="VFF267" s="255"/>
      <c r="VFG267" s="255"/>
      <c r="VFH267" s="255"/>
      <c r="VFI267" s="255"/>
      <c r="VFJ267" s="255"/>
      <c r="VFK267" s="255"/>
      <c r="VFL267" s="255"/>
      <c r="VFM267" s="255"/>
      <c r="VFN267" s="255"/>
      <c r="VFO267" s="255"/>
      <c r="VFP267" s="255"/>
      <c r="VFQ267" s="255"/>
      <c r="VFR267" s="255"/>
      <c r="VFS267" s="255"/>
      <c r="VFT267" s="255"/>
      <c r="VFU267" s="255"/>
      <c r="VFV267" s="255"/>
      <c r="VFW267" s="255"/>
      <c r="VFX267" s="255"/>
      <c r="VFY267" s="255"/>
      <c r="VFZ267" s="255"/>
      <c r="VGA267" s="255"/>
      <c r="VGB267" s="255"/>
      <c r="VGC267" s="255"/>
      <c r="VGD267" s="255"/>
      <c r="VGE267" s="255"/>
      <c r="VGF267" s="255"/>
      <c r="VGG267" s="255"/>
      <c r="VGH267" s="255"/>
      <c r="VGI267" s="255"/>
      <c r="VGJ267" s="255"/>
      <c r="VGK267" s="255"/>
      <c r="VGL267" s="255"/>
      <c r="VGM267" s="255"/>
      <c r="VGN267" s="255"/>
      <c r="VGO267" s="255"/>
      <c r="VGP267" s="255"/>
      <c r="VGQ267" s="255"/>
      <c r="VGR267" s="255"/>
      <c r="VGS267" s="255"/>
      <c r="VGT267" s="255"/>
      <c r="VGU267" s="255"/>
      <c r="VGV267" s="255"/>
      <c r="VGW267" s="255"/>
      <c r="VGX267" s="255"/>
      <c r="VGY267" s="255"/>
      <c r="VGZ267" s="255"/>
      <c r="VHA267" s="255"/>
      <c r="VHB267" s="255"/>
      <c r="VHC267" s="255"/>
      <c r="VHD267" s="255"/>
      <c r="VHE267" s="255"/>
      <c r="VHF267" s="255"/>
      <c r="VHG267" s="255"/>
      <c r="VHH267" s="255"/>
      <c r="VHI267" s="255"/>
      <c r="VHJ267" s="255"/>
      <c r="VHK267" s="255"/>
      <c r="VHL267" s="255"/>
      <c r="VHM267" s="255"/>
      <c r="VHN267" s="255"/>
      <c r="VHO267" s="255"/>
      <c r="VHP267" s="255"/>
      <c r="VHQ267" s="255"/>
      <c r="VHR267" s="255"/>
      <c r="VHS267" s="255"/>
      <c r="VHT267" s="255"/>
      <c r="VHU267" s="255"/>
      <c r="VHV267" s="255"/>
      <c r="VHW267" s="255"/>
      <c r="VHX267" s="255"/>
      <c r="VHY267" s="255"/>
      <c r="VHZ267" s="255"/>
      <c r="VIA267" s="255"/>
      <c r="VIB267" s="255"/>
      <c r="VIC267" s="255"/>
      <c r="VID267" s="255"/>
      <c r="VIE267" s="255"/>
      <c r="VIF267" s="255"/>
      <c r="VIG267" s="255"/>
      <c r="VIH267" s="255"/>
      <c r="VII267" s="255"/>
      <c r="VIJ267" s="255"/>
      <c r="VIK267" s="255"/>
      <c r="VIL267" s="255"/>
      <c r="VIM267" s="255"/>
      <c r="VIN267" s="255"/>
      <c r="VIO267" s="255"/>
      <c r="VIP267" s="255"/>
      <c r="VIQ267" s="255"/>
      <c r="VIR267" s="255"/>
      <c r="VIS267" s="255"/>
      <c r="VIT267" s="255"/>
      <c r="VIU267" s="255"/>
      <c r="VIV267" s="255"/>
      <c r="VIW267" s="255"/>
      <c r="VIX267" s="255"/>
      <c r="VIY267" s="255"/>
      <c r="VIZ267" s="255"/>
      <c r="VJA267" s="255"/>
      <c r="VJB267" s="255"/>
      <c r="VJC267" s="255"/>
      <c r="VJD267" s="255"/>
      <c r="VJE267" s="255"/>
      <c r="VJF267" s="255"/>
      <c r="VJG267" s="255"/>
      <c r="VJH267" s="255"/>
      <c r="VJI267" s="255"/>
      <c r="VJJ267" s="255"/>
      <c r="VJK267" s="255"/>
      <c r="VJL267" s="255"/>
      <c r="VJM267" s="255"/>
      <c r="VJN267" s="255"/>
      <c r="VJO267" s="255"/>
      <c r="VJP267" s="255"/>
      <c r="VJQ267" s="255"/>
      <c r="VJR267" s="255"/>
      <c r="VJS267" s="255"/>
      <c r="VJT267" s="255"/>
      <c r="VJU267" s="255"/>
      <c r="VJV267" s="255"/>
      <c r="VJW267" s="255"/>
      <c r="VJX267" s="255"/>
      <c r="VJY267" s="255"/>
      <c r="VJZ267" s="255"/>
      <c r="VKA267" s="255"/>
      <c r="VKB267" s="255"/>
      <c r="VKC267" s="255"/>
      <c r="VKD267" s="255"/>
      <c r="VKE267" s="255"/>
      <c r="VKF267" s="255"/>
      <c r="VKG267" s="255"/>
      <c r="VKH267" s="255"/>
      <c r="VKI267" s="255"/>
      <c r="VKJ267" s="255"/>
      <c r="VKK267" s="255"/>
      <c r="VKL267" s="255"/>
      <c r="VKM267" s="255"/>
      <c r="VKN267" s="255"/>
      <c r="VKO267" s="255"/>
      <c r="VKP267" s="255"/>
      <c r="VKQ267" s="255"/>
      <c r="VKR267" s="255"/>
      <c r="VKS267" s="255"/>
      <c r="VKT267" s="255"/>
      <c r="VKU267" s="255"/>
      <c r="VKV267" s="255"/>
      <c r="VKW267" s="255"/>
      <c r="VKX267" s="255"/>
      <c r="VKY267" s="255"/>
      <c r="VKZ267" s="255"/>
      <c r="VLA267" s="255"/>
      <c r="VLB267" s="255"/>
      <c r="VLC267" s="255"/>
      <c r="VLD267" s="255"/>
      <c r="VLE267" s="255"/>
      <c r="VLF267" s="255"/>
      <c r="VLG267" s="255"/>
      <c r="VLH267" s="255"/>
      <c r="VLI267" s="255"/>
      <c r="VLJ267" s="255"/>
      <c r="VLK267" s="255"/>
      <c r="VLL267" s="255"/>
      <c r="VLM267" s="255"/>
      <c r="VLN267" s="255"/>
      <c r="VLO267" s="255"/>
      <c r="VLP267" s="255"/>
      <c r="VLQ267" s="255"/>
      <c r="VLR267" s="255"/>
      <c r="VLS267" s="255"/>
      <c r="VLT267" s="255"/>
      <c r="VLU267" s="255"/>
      <c r="VLV267" s="255"/>
      <c r="VLW267" s="255"/>
      <c r="VLX267" s="255"/>
      <c r="VLY267" s="255"/>
      <c r="VLZ267" s="255"/>
      <c r="VMA267" s="255"/>
      <c r="VMB267" s="255"/>
      <c r="VMC267" s="255"/>
      <c r="VMD267" s="255"/>
      <c r="VME267" s="255"/>
      <c r="VMF267" s="255"/>
      <c r="VMG267" s="255"/>
      <c r="VMH267" s="255"/>
      <c r="VMI267" s="255"/>
      <c r="VMJ267" s="255"/>
      <c r="VMK267" s="255"/>
      <c r="VML267" s="255"/>
      <c r="VMM267" s="255"/>
      <c r="VMN267" s="255"/>
      <c r="VMO267" s="255"/>
      <c r="VMP267" s="255"/>
      <c r="VMQ267" s="255"/>
      <c r="VMR267" s="255"/>
      <c r="VMS267" s="255"/>
      <c r="VMT267" s="255"/>
      <c r="VMU267" s="255"/>
      <c r="VMV267" s="255"/>
      <c r="VMW267" s="255"/>
      <c r="VMX267" s="255"/>
      <c r="VMY267" s="255"/>
      <c r="VMZ267" s="255"/>
      <c r="VNA267" s="255"/>
      <c r="VNB267" s="255"/>
      <c r="VNC267" s="255"/>
      <c r="VND267" s="255"/>
      <c r="VNE267" s="255"/>
      <c r="VNF267" s="255"/>
      <c r="VNG267" s="255"/>
      <c r="VNH267" s="255"/>
      <c r="VNI267" s="255"/>
      <c r="VNJ267" s="255"/>
      <c r="VNK267" s="255"/>
      <c r="VNL267" s="255"/>
      <c r="VNM267" s="255"/>
      <c r="VNN267" s="255"/>
      <c r="VNO267" s="255"/>
      <c r="VNP267" s="255"/>
      <c r="VNQ267" s="255"/>
      <c r="VNR267" s="255"/>
      <c r="VNS267" s="255"/>
      <c r="VNT267" s="255"/>
      <c r="VNU267" s="255"/>
      <c r="VNV267" s="255"/>
      <c r="VNW267" s="255"/>
      <c r="VNX267" s="255"/>
      <c r="VNY267" s="255"/>
      <c r="VNZ267" s="255"/>
      <c r="VOA267" s="255"/>
      <c r="VOB267" s="255"/>
      <c r="VOC267" s="255"/>
      <c r="VOD267" s="255"/>
      <c r="VOE267" s="255"/>
      <c r="VOF267" s="255"/>
      <c r="VOG267" s="255"/>
      <c r="VOH267" s="255"/>
      <c r="VOI267" s="255"/>
      <c r="VOJ267" s="255"/>
      <c r="VOK267" s="255"/>
      <c r="VOL267" s="255"/>
      <c r="VOM267" s="255"/>
      <c r="VON267" s="255"/>
      <c r="VOO267" s="255"/>
      <c r="VOP267" s="255"/>
      <c r="VOQ267" s="255"/>
      <c r="VOR267" s="255"/>
      <c r="VOS267" s="255"/>
      <c r="VOT267" s="255"/>
      <c r="VOU267" s="255"/>
      <c r="VOV267" s="255"/>
      <c r="VOW267" s="255"/>
      <c r="VOX267" s="255"/>
      <c r="VOY267" s="255"/>
      <c r="VOZ267" s="255"/>
      <c r="VPA267" s="255"/>
      <c r="VPB267" s="255"/>
      <c r="VPC267" s="255"/>
      <c r="VPD267" s="255"/>
      <c r="VPE267" s="255"/>
      <c r="VPF267" s="255"/>
      <c r="VPG267" s="255"/>
      <c r="VPH267" s="255"/>
      <c r="VPI267" s="255"/>
      <c r="VPJ267" s="255"/>
      <c r="VPK267" s="255"/>
      <c r="VPL267" s="255"/>
      <c r="VPM267" s="255"/>
      <c r="VPN267" s="255"/>
      <c r="VPO267" s="255"/>
      <c r="VPP267" s="255"/>
      <c r="VPQ267" s="255"/>
      <c r="VPR267" s="255"/>
      <c r="VPS267" s="255"/>
      <c r="VPT267" s="255"/>
      <c r="VPU267" s="255"/>
      <c r="VPV267" s="255"/>
      <c r="VPW267" s="255"/>
      <c r="VPX267" s="255"/>
      <c r="VPY267" s="255"/>
      <c r="VPZ267" s="255"/>
      <c r="VQA267" s="255"/>
      <c r="VQB267" s="255"/>
      <c r="VQC267" s="255"/>
      <c r="VQD267" s="255"/>
      <c r="VQE267" s="255"/>
      <c r="VQF267" s="255"/>
      <c r="VQG267" s="255"/>
      <c r="VQH267" s="255"/>
      <c r="VQI267" s="255"/>
      <c r="VQJ267" s="255"/>
      <c r="VQK267" s="255"/>
      <c r="VQL267" s="255"/>
      <c r="VQM267" s="255"/>
      <c r="VQN267" s="255"/>
      <c r="VQO267" s="255"/>
      <c r="VQP267" s="255"/>
      <c r="VQQ267" s="255"/>
      <c r="VQR267" s="255"/>
      <c r="VQS267" s="255"/>
      <c r="VQT267" s="255"/>
      <c r="VQU267" s="255"/>
      <c r="VQV267" s="255"/>
      <c r="VQW267" s="255"/>
      <c r="VQX267" s="255"/>
      <c r="VQY267" s="255"/>
      <c r="VQZ267" s="255"/>
      <c r="VRA267" s="255"/>
      <c r="VRB267" s="255"/>
      <c r="VRC267" s="255"/>
      <c r="VRD267" s="255"/>
      <c r="VRE267" s="255"/>
      <c r="VRF267" s="255"/>
      <c r="VRG267" s="255"/>
      <c r="VRH267" s="255"/>
      <c r="VRI267" s="255"/>
      <c r="VRJ267" s="255"/>
      <c r="VRK267" s="255"/>
      <c r="VRL267" s="255"/>
      <c r="VRM267" s="255"/>
      <c r="VRN267" s="255"/>
      <c r="VRO267" s="255"/>
      <c r="VRP267" s="255"/>
      <c r="VRQ267" s="255"/>
      <c r="VRR267" s="255"/>
      <c r="VRS267" s="255"/>
      <c r="VRT267" s="255"/>
      <c r="VRU267" s="255"/>
      <c r="VRV267" s="255"/>
      <c r="VRW267" s="255"/>
      <c r="VRX267" s="255"/>
      <c r="VRY267" s="255"/>
      <c r="VRZ267" s="255"/>
      <c r="VSA267" s="255"/>
      <c r="VSB267" s="255"/>
      <c r="VSC267" s="255"/>
      <c r="VSD267" s="255"/>
      <c r="VSE267" s="255"/>
      <c r="VSF267" s="255"/>
      <c r="VSG267" s="255"/>
      <c r="VSH267" s="255"/>
      <c r="VSI267" s="255"/>
      <c r="VSJ267" s="255"/>
      <c r="VSK267" s="255"/>
      <c r="VSL267" s="255"/>
      <c r="VSM267" s="255"/>
      <c r="VSN267" s="255"/>
      <c r="VSO267" s="255"/>
      <c r="VSP267" s="255"/>
      <c r="VSQ267" s="255"/>
      <c r="VSR267" s="255"/>
      <c r="VSS267" s="255"/>
      <c r="VST267" s="255"/>
      <c r="VSU267" s="255"/>
      <c r="VSV267" s="255"/>
      <c r="VSW267" s="255"/>
      <c r="VSX267" s="255"/>
      <c r="VSY267" s="255"/>
      <c r="VSZ267" s="255"/>
      <c r="VTA267" s="255"/>
      <c r="VTB267" s="255"/>
      <c r="VTC267" s="255"/>
      <c r="VTD267" s="255"/>
      <c r="VTE267" s="255"/>
      <c r="VTF267" s="255"/>
      <c r="VTG267" s="255"/>
      <c r="VTH267" s="255"/>
      <c r="VTI267" s="255"/>
      <c r="VTJ267" s="255"/>
      <c r="VTK267" s="255"/>
      <c r="VTL267" s="255"/>
      <c r="VTM267" s="255"/>
      <c r="VTN267" s="255"/>
      <c r="VTO267" s="255"/>
      <c r="VTP267" s="255"/>
      <c r="VTQ267" s="255"/>
      <c r="VTR267" s="255"/>
      <c r="VTS267" s="255"/>
      <c r="VTT267" s="255"/>
      <c r="VTU267" s="255"/>
      <c r="VTV267" s="255"/>
      <c r="VTW267" s="255"/>
      <c r="VTX267" s="255"/>
      <c r="VTY267" s="255"/>
      <c r="VTZ267" s="255"/>
      <c r="VUA267" s="255"/>
      <c r="VUB267" s="255"/>
      <c r="VUC267" s="255"/>
      <c r="VUD267" s="255"/>
      <c r="VUE267" s="255"/>
      <c r="VUF267" s="255"/>
      <c r="VUG267" s="255"/>
      <c r="VUH267" s="255"/>
      <c r="VUI267" s="255"/>
      <c r="VUJ267" s="255"/>
      <c r="VUK267" s="255"/>
      <c r="VUL267" s="255"/>
      <c r="VUM267" s="255"/>
      <c r="VUN267" s="255"/>
      <c r="VUO267" s="255"/>
      <c r="VUP267" s="255"/>
      <c r="VUQ267" s="255"/>
      <c r="VUR267" s="255"/>
      <c r="VUS267" s="255"/>
      <c r="VUT267" s="255"/>
      <c r="VUU267" s="255"/>
      <c r="VUV267" s="255"/>
      <c r="VUW267" s="255"/>
      <c r="VUX267" s="255"/>
      <c r="VUY267" s="255"/>
      <c r="VUZ267" s="255"/>
      <c r="VVA267" s="255"/>
      <c r="VVB267" s="255"/>
      <c r="VVC267" s="255"/>
      <c r="VVD267" s="255"/>
      <c r="VVE267" s="255"/>
      <c r="VVF267" s="255"/>
      <c r="VVG267" s="255"/>
      <c r="VVH267" s="255"/>
      <c r="VVI267" s="255"/>
      <c r="VVJ267" s="255"/>
      <c r="VVK267" s="255"/>
      <c r="VVL267" s="255"/>
      <c r="VVM267" s="255"/>
      <c r="VVN267" s="255"/>
      <c r="VVO267" s="255"/>
      <c r="VVP267" s="255"/>
      <c r="VVQ267" s="255"/>
      <c r="VVR267" s="255"/>
      <c r="VVS267" s="255"/>
      <c r="VVT267" s="255"/>
      <c r="VVU267" s="255"/>
      <c r="VVV267" s="255"/>
      <c r="VVW267" s="255"/>
      <c r="VVX267" s="255"/>
      <c r="VVY267" s="255"/>
      <c r="VVZ267" s="255"/>
      <c r="VWA267" s="255"/>
      <c r="VWB267" s="255"/>
      <c r="VWC267" s="255"/>
      <c r="VWD267" s="255"/>
      <c r="VWE267" s="255"/>
      <c r="VWF267" s="255"/>
      <c r="VWG267" s="255"/>
      <c r="VWH267" s="255"/>
      <c r="VWI267" s="255"/>
      <c r="VWJ267" s="255"/>
      <c r="VWK267" s="255"/>
      <c r="VWL267" s="255"/>
      <c r="VWM267" s="255"/>
      <c r="VWN267" s="255"/>
      <c r="VWO267" s="255"/>
      <c r="VWP267" s="255"/>
      <c r="VWQ267" s="255"/>
      <c r="VWR267" s="255"/>
      <c r="VWS267" s="255"/>
      <c r="VWT267" s="255"/>
      <c r="VWU267" s="255"/>
      <c r="VWV267" s="255"/>
      <c r="VWW267" s="255"/>
      <c r="VWX267" s="255"/>
      <c r="VWY267" s="255"/>
      <c r="VWZ267" s="255"/>
      <c r="VXA267" s="255"/>
      <c r="VXB267" s="255"/>
      <c r="VXC267" s="255"/>
      <c r="VXD267" s="255"/>
      <c r="VXE267" s="255"/>
      <c r="VXF267" s="255"/>
      <c r="VXG267" s="255"/>
      <c r="VXH267" s="255"/>
      <c r="VXI267" s="255"/>
      <c r="VXJ267" s="255"/>
      <c r="VXK267" s="255"/>
      <c r="VXL267" s="255"/>
      <c r="VXM267" s="255"/>
      <c r="VXN267" s="255"/>
      <c r="VXO267" s="255"/>
      <c r="VXP267" s="255"/>
      <c r="VXQ267" s="255"/>
      <c r="VXR267" s="255"/>
      <c r="VXS267" s="255"/>
      <c r="VXT267" s="255"/>
      <c r="VXU267" s="255"/>
      <c r="VXV267" s="255"/>
      <c r="VXW267" s="255"/>
      <c r="VXX267" s="255"/>
      <c r="VXY267" s="255"/>
      <c r="VXZ267" s="255"/>
      <c r="VYA267" s="255"/>
      <c r="VYB267" s="255"/>
      <c r="VYC267" s="255"/>
      <c r="VYD267" s="255"/>
      <c r="VYE267" s="255"/>
      <c r="VYF267" s="255"/>
      <c r="VYG267" s="255"/>
      <c r="VYH267" s="255"/>
      <c r="VYI267" s="255"/>
      <c r="VYJ267" s="255"/>
      <c r="VYK267" s="255"/>
      <c r="VYL267" s="255"/>
      <c r="VYM267" s="255"/>
      <c r="VYN267" s="255"/>
      <c r="VYO267" s="255"/>
      <c r="VYP267" s="255"/>
      <c r="VYQ267" s="255"/>
      <c r="VYR267" s="255"/>
      <c r="VYS267" s="255"/>
      <c r="VYT267" s="255"/>
      <c r="VYU267" s="255"/>
      <c r="VYV267" s="255"/>
      <c r="VYW267" s="255"/>
      <c r="VYX267" s="255"/>
      <c r="VYY267" s="255"/>
      <c r="VYZ267" s="255"/>
      <c r="VZA267" s="255"/>
      <c r="VZB267" s="255"/>
      <c r="VZC267" s="255"/>
      <c r="VZD267" s="255"/>
      <c r="VZE267" s="255"/>
      <c r="VZF267" s="255"/>
      <c r="VZG267" s="255"/>
      <c r="VZH267" s="255"/>
      <c r="VZI267" s="255"/>
      <c r="VZJ267" s="255"/>
      <c r="VZK267" s="255"/>
      <c r="VZL267" s="255"/>
      <c r="VZM267" s="255"/>
      <c r="VZN267" s="255"/>
      <c r="VZO267" s="255"/>
      <c r="VZP267" s="255"/>
      <c r="VZQ267" s="255"/>
      <c r="VZR267" s="255"/>
      <c r="VZS267" s="255"/>
      <c r="VZT267" s="255"/>
      <c r="VZU267" s="255"/>
      <c r="VZV267" s="255"/>
      <c r="VZW267" s="255"/>
      <c r="VZX267" s="255"/>
      <c r="VZY267" s="255"/>
      <c r="VZZ267" s="255"/>
      <c r="WAA267" s="255"/>
      <c r="WAB267" s="255"/>
      <c r="WAC267" s="255"/>
      <c r="WAD267" s="255"/>
      <c r="WAE267" s="255"/>
      <c r="WAF267" s="255"/>
      <c r="WAG267" s="255"/>
      <c r="WAH267" s="255"/>
      <c r="WAI267" s="255"/>
      <c r="WAJ267" s="255"/>
      <c r="WAK267" s="255"/>
      <c r="WAL267" s="255"/>
      <c r="WAM267" s="255"/>
      <c r="WAN267" s="255"/>
      <c r="WAO267" s="255"/>
      <c r="WAP267" s="255"/>
      <c r="WAQ267" s="255"/>
      <c r="WAR267" s="255"/>
      <c r="WAS267" s="255"/>
      <c r="WAT267" s="255"/>
      <c r="WAU267" s="255"/>
      <c r="WAV267" s="255"/>
      <c r="WAW267" s="255"/>
      <c r="WAX267" s="255"/>
      <c r="WAY267" s="255"/>
      <c r="WAZ267" s="255"/>
      <c r="WBA267" s="255"/>
      <c r="WBB267" s="255"/>
      <c r="WBC267" s="255"/>
      <c r="WBD267" s="255"/>
      <c r="WBE267" s="255"/>
      <c r="WBF267" s="255"/>
      <c r="WBG267" s="255"/>
      <c r="WBH267" s="255"/>
      <c r="WBI267" s="255"/>
      <c r="WBJ267" s="255"/>
      <c r="WBK267" s="255"/>
      <c r="WBL267" s="255"/>
      <c r="WBM267" s="255"/>
      <c r="WBN267" s="255"/>
      <c r="WBO267" s="255"/>
      <c r="WBP267" s="255"/>
      <c r="WBQ267" s="255"/>
      <c r="WBR267" s="255"/>
      <c r="WBS267" s="255"/>
      <c r="WBT267" s="255"/>
      <c r="WBU267" s="255"/>
      <c r="WBV267" s="255"/>
      <c r="WBW267" s="255"/>
      <c r="WBX267" s="255"/>
      <c r="WBY267" s="255"/>
      <c r="WBZ267" s="255"/>
      <c r="WCA267" s="255"/>
      <c r="WCB267" s="255"/>
      <c r="WCC267" s="255"/>
      <c r="WCD267" s="255"/>
      <c r="WCE267" s="255"/>
      <c r="WCF267" s="255"/>
      <c r="WCG267" s="255"/>
      <c r="WCH267" s="255"/>
      <c r="WCI267" s="255"/>
      <c r="WCJ267" s="255"/>
      <c r="WCK267" s="255"/>
      <c r="WCL267" s="255"/>
      <c r="WCM267" s="255"/>
      <c r="WCN267" s="255"/>
      <c r="WCO267" s="255"/>
      <c r="WCP267" s="255"/>
      <c r="WCQ267" s="255"/>
      <c r="WCR267" s="255"/>
      <c r="WCS267" s="255"/>
      <c r="WCT267" s="255"/>
      <c r="WCU267" s="255"/>
      <c r="WCV267" s="255"/>
      <c r="WCW267" s="255"/>
      <c r="WCX267" s="255"/>
      <c r="WCY267" s="255"/>
      <c r="WCZ267" s="255"/>
      <c r="WDA267" s="255"/>
      <c r="WDB267" s="255"/>
      <c r="WDC267" s="255"/>
      <c r="WDD267" s="255"/>
      <c r="WDE267" s="255"/>
      <c r="WDF267" s="255"/>
      <c r="WDG267" s="255"/>
      <c r="WDH267" s="255"/>
      <c r="WDI267" s="255"/>
      <c r="WDJ267" s="255"/>
      <c r="WDK267" s="255"/>
      <c r="WDL267" s="255"/>
      <c r="WDM267" s="255"/>
      <c r="WDN267" s="255"/>
      <c r="WDO267" s="255"/>
      <c r="WDP267" s="255"/>
      <c r="WDQ267" s="255"/>
      <c r="WDR267" s="255"/>
      <c r="WDS267" s="255"/>
      <c r="WDT267" s="255"/>
      <c r="WDU267" s="255"/>
      <c r="WDV267" s="255"/>
      <c r="WDW267" s="255"/>
      <c r="WDX267" s="255"/>
      <c r="WDY267" s="255"/>
      <c r="WDZ267" s="255"/>
      <c r="WEA267" s="255"/>
      <c r="WEB267" s="255"/>
      <c r="WEC267" s="255"/>
      <c r="WED267" s="255"/>
      <c r="WEE267" s="255"/>
      <c r="WEF267" s="255"/>
      <c r="WEG267" s="255"/>
      <c r="WEH267" s="255"/>
      <c r="WEI267" s="255"/>
      <c r="WEJ267" s="255"/>
      <c r="WEK267" s="255"/>
      <c r="WEL267" s="255"/>
      <c r="WEM267" s="255"/>
      <c r="WEN267" s="255"/>
      <c r="WEO267" s="255"/>
      <c r="WEP267" s="255"/>
      <c r="WEQ267" s="255"/>
      <c r="WER267" s="255"/>
      <c r="WES267" s="255"/>
      <c r="WET267" s="255"/>
      <c r="WEU267" s="255"/>
      <c r="WEV267" s="255"/>
      <c r="WEW267" s="255"/>
      <c r="WEX267" s="255"/>
      <c r="WEY267" s="255"/>
      <c r="WEZ267" s="255"/>
      <c r="WFA267" s="255"/>
      <c r="WFB267" s="255"/>
      <c r="WFC267" s="255"/>
      <c r="WFD267" s="255"/>
      <c r="WFE267" s="255"/>
      <c r="WFF267" s="255"/>
      <c r="WFG267" s="255"/>
      <c r="WFH267" s="255"/>
      <c r="WFI267" s="255"/>
      <c r="WFJ267" s="255"/>
      <c r="WFK267" s="255"/>
      <c r="WFL267" s="255"/>
      <c r="WFM267" s="255"/>
      <c r="WFN267" s="255"/>
      <c r="WFO267" s="255"/>
      <c r="WFP267" s="255"/>
      <c r="WFQ267" s="255"/>
      <c r="WFR267" s="255"/>
      <c r="WFS267" s="255"/>
      <c r="WFT267" s="255"/>
      <c r="WFU267" s="255"/>
      <c r="WFV267" s="255"/>
      <c r="WFW267" s="255"/>
      <c r="WFX267" s="255"/>
      <c r="WFY267" s="255"/>
      <c r="WFZ267" s="255"/>
      <c r="WGA267" s="255"/>
      <c r="WGB267" s="255"/>
      <c r="WGC267" s="255"/>
      <c r="WGD267" s="255"/>
      <c r="WGE267" s="255"/>
      <c r="WGF267" s="255"/>
      <c r="WGG267" s="255"/>
      <c r="WGH267" s="255"/>
      <c r="WGI267" s="255"/>
      <c r="WGJ267" s="255"/>
      <c r="WGK267" s="255"/>
      <c r="WGL267" s="255"/>
      <c r="WGM267" s="255"/>
      <c r="WGN267" s="255"/>
      <c r="WGO267" s="255"/>
      <c r="WGP267" s="255"/>
      <c r="WGQ267" s="255"/>
      <c r="WGR267" s="255"/>
      <c r="WGS267" s="255"/>
      <c r="WGT267" s="255"/>
      <c r="WGU267" s="255"/>
      <c r="WGV267" s="255"/>
      <c r="WGW267" s="255"/>
      <c r="WGX267" s="255"/>
      <c r="WGY267" s="255"/>
      <c r="WGZ267" s="255"/>
      <c r="WHA267" s="255"/>
      <c r="WHB267" s="255"/>
      <c r="WHC267" s="255"/>
      <c r="WHD267" s="255"/>
      <c r="WHE267" s="255"/>
      <c r="WHF267" s="255"/>
      <c r="WHG267" s="255"/>
      <c r="WHH267" s="255"/>
      <c r="WHI267" s="255"/>
      <c r="WHJ267" s="255"/>
      <c r="WHK267" s="255"/>
      <c r="WHL267" s="255"/>
      <c r="WHM267" s="255"/>
      <c r="WHN267" s="255"/>
      <c r="WHO267" s="255"/>
      <c r="WHP267" s="255"/>
      <c r="WHQ267" s="255"/>
      <c r="WHR267" s="255"/>
      <c r="WHS267" s="255"/>
      <c r="WHT267" s="255"/>
      <c r="WHU267" s="255"/>
      <c r="WHV267" s="255"/>
      <c r="WHW267" s="255"/>
      <c r="WHX267" s="255"/>
      <c r="WHY267" s="255"/>
      <c r="WHZ267" s="255"/>
      <c r="WIA267" s="255"/>
      <c r="WIB267" s="255"/>
      <c r="WIC267" s="255"/>
      <c r="WID267" s="255"/>
      <c r="WIE267" s="255"/>
      <c r="WIF267" s="255"/>
      <c r="WIG267" s="255"/>
      <c r="WIH267" s="255"/>
      <c r="WII267" s="255"/>
      <c r="WIJ267" s="255"/>
      <c r="WIK267" s="255"/>
      <c r="WIL267" s="255"/>
      <c r="WIM267" s="255"/>
      <c r="WIN267" s="255"/>
      <c r="WIO267" s="255"/>
      <c r="WIP267" s="255"/>
      <c r="WIQ267" s="255"/>
      <c r="WIR267" s="255"/>
      <c r="WIS267" s="255"/>
      <c r="WIT267" s="255"/>
      <c r="WIU267" s="255"/>
      <c r="WIV267" s="255"/>
      <c r="WIW267" s="255"/>
      <c r="WIX267" s="255"/>
      <c r="WIY267" s="255"/>
      <c r="WIZ267" s="255"/>
      <c r="WJA267" s="255"/>
      <c r="WJB267" s="255"/>
      <c r="WJC267" s="255"/>
      <c r="WJD267" s="255"/>
      <c r="WJE267" s="255"/>
      <c r="WJF267" s="255"/>
      <c r="WJG267" s="255"/>
      <c r="WJH267" s="255"/>
      <c r="WJI267" s="255"/>
      <c r="WJJ267" s="255"/>
      <c r="WJK267" s="255"/>
      <c r="WJL267" s="255"/>
      <c r="WJM267" s="255"/>
      <c r="WJN267" s="255"/>
      <c r="WJO267" s="255"/>
      <c r="WJP267" s="255"/>
      <c r="WJQ267" s="255"/>
      <c r="WJR267" s="255"/>
      <c r="WJS267" s="255"/>
      <c r="WJT267" s="255"/>
      <c r="WJU267" s="255"/>
      <c r="WJV267" s="255"/>
      <c r="WJW267" s="255"/>
      <c r="WJX267" s="255"/>
      <c r="WJY267" s="255"/>
      <c r="WJZ267" s="255"/>
      <c r="WKA267" s="255"/>
      <c r="WKB267" s="255"/>
      <c r="WKC267" s="255"/>
      <c r="WKD267" s="255"/>
      <c r="WKE267" s="255"/>
      <c r="WKF267" s="255"/>
      <c r="WKG267" s="255"/>
      <c r="WKH267" s="255"/>
      <c r="WKI267" s="255"/>
      <c r="WKJ267" s="255"/>
      <c r="WKK267" s="255"/>
      <c r="WKL267" s="255"/>
      <c r="WKM267" s="255"/>
      <c r="WKN267" s="255"/>
      <c r="WKO267" s="255"/>
      <c r="WKP267" s="255"/>
      <c r="WKQ267" s="255"/>
      <c r="WKR267" s="255"/>
      <c r="WKS267" s="255"/>
      <c r="WKT267" s="255"/>
      <c r="WKU267" s="255"/>
      <c r="WKV267" s="255"/>
      <c r="WKW267" s="255"/>
      <c r="WKX267" s="255"/>
      <c r="WKY267" s="255"/>
      <c r="WKZ267" s="255"/>
      <c r="WLA267" s="255"/>
      <c r="WLB267" s="255"/>
      <c r="WLC267" s="255"/>
      <c r="WLD267" s="255"/>
      <c r="WLE267" s="255"/>
      <c r="WLF267" s="255"/>
      <c r="WLG267" s="255"/>
      <c r="WLH267" s="255"/>
      <c r="WLI267" s="255"/>
      <c r="WLJ267" s="255"/>
      <c r="WLK267" s="255"/>
      <c r="WLL267" s="255"/>
      <c r="WLM267" s="255"/>
      <c r="WLN267" s="255"/>
      <c r="WLO267" s="255"/>
      <c r="WLP267" s="255"/>
      <c r="WLQ267" s="255"/>
      <c r="WLR267" s="255"/>
      <c r="WLS267" s="255"/>
      <c r="WLT267" s="255"/>
      <c r="WLU267" s="255"/>
      <c r="WLV267" s="255"/>
      <c r="WLW267" s="255"/>
      <c r="WLX267" s="255"/>
      <c r="WLY267" s="255"/>
      <c r="WLZ267" s="255"/>
      <c r="WMA267" s="255"/>
      <c r="WMB267" s="255"/>
      <c r="WMC267" s="255"/>
      <c r="WMD267" s="255"/>
      <c r="WME267" s="255"/>
      <c r="WMF267" s="255"/>
      <c r="WMG267" s="255"/>
      <c r="WMH267" s="255"/>
      <c r="WMI267" s="255"/>
      <c r="WMJ267" s="255"/>
      <c r="WMK267" s="255"/>
      <c r="WML267" s="255"/>
      <c r="WMM267" s="255"/>
      <c r="WMN267" s="255"/>
      <c r="WMO267" s="255"/>
      <c r="WMP267" s="255"/>
      <c r="WMQ267" s="255"/>
      <c r="WMR267" s="255"/>
      <c r="WMS267" s="255"/>
      <c r="WMT267" s="255"/>
      <c r="WMU267" s="255"/>
      <c r="WMV267" s="255"/>
      <c r="WMW267" s="255"/>
      <c r="WMX267" s="255"/>
      <c r="WMY267" s="255"/>
      <c r="WMZ267" s="255"/>
      <c r="WNA267" s="255"/>
      <c r="WNB267" s="255"/>
      <c r="WNC267" s="255"/>
      <c r="WND267" s="255"/>
      <c r="WNE267" s="255"/>
      <c r="WNF267" s="255"/>
      <c r="WNG267" s="255"/>
      <c r="WNH267" s="255"/>
      <c r="WNI267" s="255"/>
      <c r="WNJ267" s="255"/>
      <c r="WNK267" s="255"/>
      <c r="WNL267" s="255"/>
      <c r="WNM267" s="255"/>
      <c r="WNN267" s="255"/>
      <c r="WNO267" s="255"/>
      <c r="WNP267" s="255"/>
      <c r="WNQ267" s="255"/>
      <c r="WNR267" s="255"/>
      <c r="WNS267" s="255"/>
      <c r="WNT267" s="255"/>
      <c r="WNU267" s="255"/>
      <c r="WNV267" s="255"/>
      <c r="WNW267" s="255"/>
      <c r="WNX267" s="255"/>
      <c r="WNY267" s="255"/>
      <c r="WNZ267" s="255"/>
      <c r="WOA267" s="255"/>
      <c r="WOB267" s="255"/>
      <c r="WOC267" s="255"/>
      <c r="WOD267" s="255"/>
      <c r="WOE267" s="255"/>
      <c r="WOF267" s="255"/>
      <c r="WOG267" s="255"/>
      <c r="WOH267" s="255"/>
      <c r="WOI267" s="255"/>
      <c r="WOJ267" s="255"/>
      <c r="WOK267" s="255"/>
      <c r="WOL267" s="255"/>
      <c r="WOM267" s="255"/>
      <c r="WON267" s="255"/>
      <c r="WOO267" s="255"/>
      <c r="WOP267" s="255"/>
      <c r="WOQ267" s="255"/>
      <c r="WOR267" s="255"/>
      <c r="WOS267" s="255"/>
      <c r="WOT267" s="255"/>
      <c r="WOU267" s="255"/>
      <c r="WOV267" s="255"/>
      <c r="WOW267" s="255"/>
      <c r="WOX267" s="255"/>
      <c r="WOY267" s="255"/>
      <c r="WOZ267" s="255"/>
      <c r="WPA267" s="255"/>
      <c r="WPB267" s="255"/>
      <c r="WPC267" s="255"/>
      <c r="WPD267" s="255"/>
      <c r="WPE267" s="255"/>
      <c r="WPF267" s="255"/>
      <c r="WPG267" s="255"/>
      <c r="WPH267" s="255"/>
      <c r="WPI267" s="255"/>
      <c r="WPJ267" s="255"/>
      <c r="WPK267" s="255"/>
      <c r="WPL267" s="255"/>
      <c r="WPM267" s="255"/>
      <c r="WPN267" s="255"/>
      <c r="WPO267" s="255"/>
      <c r="WPP267" s="255"/>
      <c r="WPQ267" s="255"/>
      <c r="WPR267" s="255"/>
      <c r="WPS267" s="255"/>
      <c r="WPT267" s="255"/>
      <c r="WPU267" s="255"/>
      <c r="WPV267" s="255"/>
      <c r="WPW267" s="255"/>
      <c r="WPX267" s="255"/>
      <c r="WPY267" s="255"/>
      <c r="WPZ267" s="255"/>
      <c r="WQA267" s="255"/>
      <c r="WQB267" s="255"/>
      <c r="WQC267" s="255"/>
      <c r="WQD267" s="255"/>
      <c r="WQE267" s="255"/>
      <c r="WQF267" s="255"/>
      <c r="WQG267" s="255"/>
      <c r="WQH267" s="255"/>
      <c r="WQI267" s="255"/>
      <c r="WQJ267" s="255"/>
      <c r="WQK267" s="255"/>
      <c r="WQL267" s="255"/>
      <c r="WQM267" s="255"/>
      <c r="WQN267" s="255"/>
      <c r="WQO267" s="255"/>
      <c r="WQP267" s="255"/>
      <c r="WQQ267" s="255"/>
      <c r="WQR267" s="255"/>
      <c r="WQS267" s="255"/>
      <c r="WQT267" s="255"/>
      <c r="WQU267" s="255"/>
      <c r="WQV267" s="255"/>
      <c r="WQW267" s="255"/>
      <c r="WQX267" s="255"/>
      <c r="WQY267" s="255"/>
      <c r="WQZ267" s="255"/>
      <c r="WRA267" s="255"/>
      <c r="WRB267" s="255"/>
      <c r="WRC267" s="255"/>
      <c r="WRD267" s="255"/>
      <c r="WRE267" s="255"/>
      <c r="WRF267" s="255"/>
      <c r="WRG267" s="255"/>
      <c r="WRH267" s="255"/>
      <c r="WRI267" s="255"/>
      <c r="WRJ267" s="255"/>
      <c r="WRK267" s="255"/>
      <c r="WRL267" s="255"/>
      <c r="WRM267" s="255"/>
      <c r="WRN267" s="255"/>
      <c r="WRO267" s="255"/>
      <c r="WRP267" s="255"/>
      <c r="WRQ267" s="255"/>
      <c r="WRR267" s="255"/>
      <c r="WRS267" s="255"/>
      <c r="WRT267" s="255"/>
      <c r="WRU267" s="255"/>
      <c r="WRV267" s="255"/>
      <c r="WRW267" s="255"/>
      <c r="WRX267" s="255"/>
      <c r="WRY267" s="255"/>
      <c r="WRZ267" s="255"/>
      <c r="WSA267" s="255"/>
      <c r="WSB267" s="255"/>
      <c r="WSC267" s="255"/>
      <c r="WSD267" s="255"/>
      <c r="WSE267" s="255"/>
      <c r="WSF267" s="255"/>
      <c r="WSG267" s="255"/>
      <c r="WSH267" s="255"/>
      <c r="WSI267" s="255"/>
      <c r="WSJ267" s="255"/>
      <c r="WSK267" s="255"/>
      <c r="WSL267" s="255"/>
      <c r="WSM267" s="255"/>
      <c r="WSN267" s="255"/>
      <c r="WSO267" s="255"/>
      <c r="WSP267" s="255"/>
      <c r="WSQ267" s="255"/>
      <c r="WSR267" s="255"/>
      <c r="WSS267" s="255"/>
      <c r="WST267" s="255"/>
      <c r="WSU267" s="255"/>
      <c r="WSV267" s="255"/>
      <c r="WSW267" s="255"/>
      <c r="WSX267" s="255"/>
      <c r="WSY267" s="255"/>
      <c r="WSZ267" s="255"/>
      <c r="WTA267" s="255"/>
      <c r="WTB267" s="255"/>
      <c r="WTC267" s="255"/>
      <c r="WTD267" s="255"/>
      <c r="WTE267" s="255"/>
      <c r="WTF267" s="255"/>
      <c r="WTG267" s="255"/>
      <c r="WTH267" s="255"/>
      <c r="WTI267" s="255"/>
      <c r="WTJ267" s="255"/>
      <c r="WTK267" s="255"/>
      <c r="WTL267" s="255"/>
      <c r="WTM267" s="255"/>
      <c r="WTN267" s="255"/>
      <c r="WTO267" s="255"/>
      <c r="WTP267" s="255"/>
      <c r="WTQ267" s="255"/>
      <c r="WTR267" s="255"/>
      <c r="WTS267" s="255"/>
      <c r="WTT267" s="255"/>
      <c r="WTU267" s="255"/>
      <c r="WTV267" s="255"/>
      <c r="WTW267" s="255"/>
      <c r="WTX267" s="255"/>
      <c r="WTY267" s="255"/>
      <c r="WTZ267" s="255"/>
      <c r="WUA267" s="255"/>
      <c r="WUB267" s="255"/>
      <c r="WUC267" s="255"/>
      <c r="WUD267" s="255"/>
      <c r="WUE267" s="255"/>
      <c r="WUF267" s="255"/>
      <c r="WUG267" s="255"/>
      <c r="WUH267" s="255"/>
      <c r="WUI267" s="255"/>
      <c r="WUJ267" s="255"/>
      <c r="WUK267" s="255"/>
      <c r="WUL267" s="255"/>
      <c r="WUM267" s="255"/>
      <c r="WUN267" s="255"/>
      <c r="WUO267" s="255"/>
      <c r="WUP267" s="255"/>
      <c r="WUQ267" s="255"/>
      <c r="WUR267" s="255"/>
      <c r="WUS267" s="255"/>
      <c r="WUT267" s="255"/>
      <c r="WUU267" s="255"/>
      <c r="WUV267" s="255"/>
      <c r="WUW267" s="255"/>
      <c r="WUX267" s="255"/>
      <c r="WUY267" s="255"/>
      <c r="WUZ267" s="255"/>
      <c r="WVA267" s="255"/>
      <c r="WVB267" s="255"/>
      <c r="WVC267" s="255"/>
      <c r="WVD267" s="255"/>
      <c r="WVE267" s="255"/>
      <c r="WVF267" s="255"/>
      <c r="WVG267" s="255"/>
      <c r="WVH267" s="255"/>
      <c r="WVI267" s="255"/>
      <c r="WVJ267" s="255"/>
      <c r="WVK267" s="255"/>
      <c r="WVL267" s="255"/>
      <c r="WVM267" s="255"/>
      <c r="WVN267" s="255"/>
      <c r="WVO267" s="255"/>
      <c r="WVP267" s="255"/>
      <c r="WVQ267" s="255"/>
      <c r="WVR267" s="255"/>
      <c r="WVS267" s="255"/>
      <c r="WVT267" s="255"/>
      <c r="WVU267" s="255"/>
      <c r="WVV267" s="255"/>
      <c r="WVW267" s="255"/>
      <c r="WVX267" s="255"/>
      <c r="WVY267" s="255"/>
      <c r="WVZ267" s="255"/>
      <c r="WWA267" s="255"/>
      <c r="WWB267" s="255"/>
      <c r="WWC267" s="255"/>
      <c r="WWD267" s="255"/>
      <c r="WWE267" s="255"/>
      <c r="WWF267" s="255"/>
      <c r="WWG267" s="255"/>
      <c r="WWH267" s="255"/>
      <c r="WWI267" s="255"/>
      <c r="WWJ267" s="255"/>
      <c r="WWK267" s="255"/>
      <c r="WWL267" s="255"/>
      <c r="WWM267" s="255"/>
      <c r="WWN267" s="255"/>
      <c r="WWO267" s="255"/>
      <c r="WWP267" s="255"/>
      <c r="WWQ267" s="255"/>
      <c r="WWR267" s="255"/>
      <c r="WWS267" s="255"/>
      <c r="WWT267" s="255"/>
      <c r="WWU267" s="255"/>
      <c r="WWV267" s="255"/>
      <c r="WWW267" s="255"/>
      <c r="WWX267" s="255"/>
      <c r="WWY267" s="255"/>
      <c r="WWZ267" s="255"/>
      <c r="WXA267" s="255"/>
      <c r="WXB267" s="255"/>
      <c r="WXC267" s="255"/>
      <c r="WXD267" s="255"/>
      <c r="WXE267" s="255"/>
      <c r="WXF267" s="255"/>
      <c r="WXG267" s="255"/>
      <c r="WXH267" s="255"/>
      <c r="WXI267" s="255"/>
      <c r="WXJ267" s="255"/>
      <c r="WXK267" s="255"/>
      <c r="WXL267" s="255"/>
      <c r="WXM267" s="255"/>
      <c r="WXN267" s="255"/>
      <c r="WXO267" s="255"/>
      <c r="WXP267" s="255"/>
      <c r="WXQ267" s="255"/>
      <c r="WXR267" s="255"/>
      <c r="WXS267" s="255"/>
      <c r="WXT267" s="255"/>
      <c r="WXU267" s="255"/>
      <c r="WXV267" s="255"/>
      <c r="WXW267" s="255"/>
      <c r="WXX267" s="255"/>
      <c r="WXY267" s="255"/>
      <c r="WXZ267" s="255"/>
      <c r="WYA267" s="255"/>
      <c r="WYB267" s="255"/>
      <c r="WYC267" s="255"/>
      <c r="WYD267" s="255"/>
      <c r="WYE267" s="255"/>
      <c r="WYF267" s="255"/>
      <c r="WYG267" s="255"/>
      <c r="WYH267" s="255"/>
      <c r="WYI267" s="255"/>
      <c r="WYJ267" s="255"/>
      <c r="WYK267" s="255"/>
      <c r="WYL267" s="9"/>
      <c r="WYM267" s="9"/>
      <c r="WYN267" s="9"/>
      <c r="WYO267" s="9"/>
      <c r="WYP267" s="9"/>
      <c r="WYQ267" s="9"/>
      <c r="WYR267" s="9"/>
      <c r="WYS267" s="9"/>
      <c r="WYT267" s="9"/>
      <c r="WYU267" s="9"/>
      <c r="WYV267" s="9"/>
      <c r="WYW267" s="9"/>
      <c r="WYX267" s="9"/>
      <c r="WYY267" s="9"/>
      <c r="WYZ267" s="9"/>
      <c r="WZA267" s="9"/>
      <c r="WZB267" s="9"/>
      <c r="WZC267" s="9"/>
      <c r="WZD267" s="9"/>
      <c r="WZE267" s="9"/>
      <c r="WZF267" s="9"/>
      <c r="WZG267" s="9"/>
      <c r="WZH267" s="9"/>
      <c r="WZI267" s="9"/>
      <c r="WZJ267" s="9"/>
      <c r="WZK267" s="9"/>
      <c r="WZL267" s="9"/>
      <c r="WZM267" s="9"/>
      <c r="WZN267" s="9"/>
      <c r="WZO267" s="9"/>
      <c r="WZP267" s="9"/>
      <c r="WZQ267" s="9"/>
      <c r="WZR267" s="9"/>
      <c r="WZS267" s="9"/>
      <c r="WZT267" s="9"/>
      <c r="WZU267" s="9"/>
      <c r="WZV267" s="9"/>
      <c r="WZW267" s="9"/>
      <c r="WZX267" s="9"/>
      <c r="WZY267" s="9"/>
      <c r="WZZ267" s="9"/>
      <c r="XAA267" s="9"/>
      <c r="XAB267" s="9"/>
      <c r="XAC267" s="9"/>
      <c r="XAD267" s="9"/>
      <c r="XAE267" s="9"/>
      <c r="XAF267" s="9"/>
      <c r="XAG267" s="9"/>
      <c r="XAH267" s="9"/>
      <c r="XAI267" s="9"/>
      <c r="XAJ267" s="9"/>
      <c r="XAK267" s="9"/>
      <c r="XAL267" s="9"/>
      <c r="XAM267" s="9"/>
      <c r="XAN267" s="9"/>
      <c r="XAO267" s="9"/>
      <c r="XAP267" s="9"/>
      <c r="XAQ267" s="9"/>
      <c r="XAR267" s="9"/>
      <c r="XAS267" s="9"/>
      <c r="XAT267" s="9"/>
      <c r="XAU267" s="9"/>
      <c r="XAV267" s="9"/>
      <c r="XAW267" s="9"/>
      <c r="XAX267" s="9"/>
      <c r="XAY267" s="9"/>
      <c r="XAZ267" s="9"/>
      <c r="XBA267" s="9"/>
      <c r="XBB267" s="9"/>
      <c r="XBC267" s="9"/>
      <c r="XBD267" s="9"/>
      <c r="XBE267" s="9"/>
      <c r="XBF267" s="9"/>
      <c r="XBG267" s="9"/>
      <c r="XBH267" s="9"/>
    </row>
    <row r="268" spans="1:16284" ht="15.75" x14ac:dyDescent="0.25">
      <c r="A268" s="9"/>
      <c r="B268" s="255"/>
      <c r="C268" s="256"/>
      <c r="D268" s="256"/>
      <c r="E268" s="482" t="s">
        <v>368</v>
      </c>
      <c r="F268" s="483"/>
      <c r="G268" s="483"/>
      <c r="H268" s="261"/>
      <c r="I268" s="258"/>
      <c r="J268" s="255"/>
      <c r="K268" s="255"/>
      <c r="L268" s="255"/>
      <c r="M268" s="255"/>
      <c r="N268" s="255"/>
      <c r="O268" s="255"/>
      <c r="P268" s="255"/>
      <c r="Q268" s="255"/>
      <c r="R268" s="255"/>
      <c r="S268" s="255"/>
      <c r="T268" s="255"/>
      <c r="U268" s="255"/>
      <c r="V268" s="255"/>
      <c r="W268" s="255"/>
      <c r="X268" s="255"/>
      <c r="Y268" s="255"/>
      <c r="Z268" s="255"/>
      <c r="AA268" s="255"/>
      <c r="AB268" s="255"/>
      <c r="AC268" s="255"/>
      <c r="AD268" s="255"/>
      <c r="AE268" s="255"/>
      <c r="AF268" s="255"/>
      <c r="AG268" s="255"/>
      <c r="AH268" s="255"/>
      <c r="AI268" s="255"/>
      <c r="AJ268" s="255"/>
      <c r="AK268" s="255"/>
      <c r="AL268" s="255"/>
      <c r="AM268" s="255"/>
      <c r="AN268" s="255"/>
      <c r="AO268" s="255"/>
      <c r="AP268" s="255"/>
      <c r="AQ268" s="255"/>
      <c r="AR268" s="255"/>
      <c r="AS268" s="255"/>
      <c r="AT268" s="255"/>
      <c r="AU268" s="255"/>
      <c r="AV268" s="255"/>
      <c r="AW268" s="255"/>
      <c r="AX268" s="255"/>
      <c r="AY268" s="255"/>
      <c r="AZ268" s="255"/>
      <c r="BA268" s="255"/>
      <c r="BB268" s="255"/>
      <c r="BC268" s="255"/>
      <c r="BD268" s="255"/>
      <c r="BE268" s="255"/>
      <c r="BF268" s="255"/>
      <c r="BG268" s="255"/>
      <c r="BH268" s="255"/>
      <c r="BI268" s="255"/>
      <c r="BJ268" s="255"/>
      <c r="BK268" s="255"/>
      <c r="BL268" s="255"/>
      <c r="BM268" s="255"/>
      <c r="BN268" s="255"/>
      <c r="BO268" s="255"/>
      <c r="BP268" s="255"/>
      <c r="BQ268" s="255"/>
      <c r="BR268" s="255"/>
      <c r="BS268" s="255"/>
      <c r="BT268" s="255"/>
      <c r="BU268" s="255"/>
      <c r="BV268" s="255"/>
      <c r="BW268" s="255"/>
      <c r="BX268" s="255"/>
      <c r="BY268" s="255"/>
      <c r="BZ268" s="255"/>
      <c r="CA268" s="255"/>
      <c r="CB268" s="255"/>
      <c r="CC268" s="255"/>
      <c r="CD268" s="255"/>
      <c r="CE268" s="255"/>
      <c r="CF268" s="255"/>
      <c r="CG268" s="255"/>
      <c r="CH268" s="255"/>
      <c r="CI268" s="255"/>
      <c r="CJ268" s="255"/>
      <c r="CK268" s="255"/>
      <c r="CL268" s="255"/>
      <c r="CM268" s="255"/>
      <c r="CN268" s="255"/>
      <c r="CO268" s="255"/>
      <c r="CP268" s="255"/>
      <c r="CQ268" s="255"/>
      <c r="CR268" s="255"/>
      <c r="CS268" s="255"/>
      <c r="CT268" s="255"/>
      <c r="CU268" s="255"/>
      <c r="CV268" s="255"/>
      <c r="CW268" s="255"/>
      <c r="CX268" s="255"/>
      <c r="CY268" s="255"/>
      <c r="CZ268" s="255"/>
      <c r="DA268" s="255"/>
      <c r="DB268" s="255"/>
      <c r="DC268" s="255"/>
      <c r="DD268" s="255"/>
      <c r="DE268" s="255"/>
      <c r="DF268" s="255"/>
      <c r="DG268" s="255"/>
      <c r="DH268" s="255"/>
      <c r="DI268" s="255"/>
      <c r="DJ268" s="255"/>
      <c r="DK268" s="255"/>
      <c r="DL268" s="255"/>
      <c r="DM268" s="255"/>
      <c r="DN268" s="255"/>
      <c r="DO268" s="255"/>
      <c r="DP268" s="255"/>
      <c r="DQ268" s="255"/>
      <c r="DR268" s="255"/>
      <c r="DS268" s="255"/>
      <c r="DT268" s="255"/>
      <c r="DU268" s="255"/>
      <c r="DV268" s="255"/>
      <c r="DW268" s="255"/>
      <c r="DX268" s="255"/>
      <c r="DY268" s="255"/>
      <c r="DZ268" s="255"/>
      <c r="EA268" s="255"/>
      <c r="EB268" s="255"/>
      <c r="EC268" s="255"/>
      <c r="ED268" s="255"/>
      <c r="EE268" s="255"/>
      <c r="EF268" s="255"/>
      <c r="EG268" s="255"/>
      <c r="EH268" s="255"/>
      <c r="EI268" s="255"/>
      <c r="EJ268" s="255"/>
      <c r="EK268" s="255"/>
      <c r="EL268" s="255"/>
      <c r="EM268" s="255"/>
      <c r="EN268" s="255"/>
      <c r="EO268" s="255"/>
      <c r="EP268" s="255"/>
      <c r="EQ268" s="255"/>
      <c r="ER268" s="255"/>
      <c r="ES268" s="255"/>
      <c r="ET268" s="255"/>
      <c r="EU268" s="255"/>
      <c r="EV268" s="255"/>
      <c r="EW268" s="255"/>
      <c r="EX268" s="255"/>
      <c r="EY268" s="255"/>
      <c r="EZ268" s="255"/>
      <c r="FA268" s="255"/>
      <c r="FB268" s="255"/>
      <c r="FC268" s="255"/>
      <c r="FD268" s="255"/>
      <c r="FE268" s="255"/>
      <c r="FF268" s="255"/>
      <c r="FG268" s="255"/>
      <c r="FH268" s="255"/>
      <c r="FI268" s="255"/>
      <c r="FJ268" s="255"/>
      <c r="FK268" s="255"/>
      <c r="FL268" s="255"/>
      <c r="FM268" s="255"/>
      <c r="FN268" s="255"/>
      <c r="FO268" s="255"/>
      <c r="FP268" s="255"/>
      <c r="FQ268" s="255"/>
      <c r="FR268" s="255"/>
      <c r="FS268" s="255"/>
      <c r="FT268" s="255"/>
      <c r="FU268" s="255"/>
      <c r="FV268" s="255"/>
      <c r="FW268" s="255"/>
      <c r="FX268" s="255"/>
      <c r="FY268" s="255"/>
      <c r="FZ268" s="255"/>
      <c r="GA268" s="255"/>
      <c r="GB268" s="255"/>
      <c r="GC268" s="255"/>
      <c r="GD268" s="255"/>
      <c r="GE268" s="255"/>
      <c r="GF268" s="255"/>
      <c r="GG268" s="255"/>
      <c r="GH268" s="255"/>
      <c r="GI268" s="255"/>
      <c r="GJ268" s="255"/>
      <c r="GK268" s="255"/>
      <c r="GL268" s="255"/>
      <c r="GM268" s="255"/>
      <c r="GN268" s="255"/>
      <c r="GO268" s="255"/>
      <c r="GP268" s="255"/>
      <c r="GQ268" s="255"/>
      <c r="GR268" s="255"/>
      <c r="GS268" s="255"/>
      <c r="GT268" s="255"/>
      <c r="GU268" s="255"/>
      <c r="GV268" s="255"/>
      <c r="GW268" s="255"/>
      <c r="GX268" s="255"/>
      <c r="GY268" s="255"/>
      <c r="GZ268" s="255"/>
      <c r="HA268" s="255"/>
      <c r="HB268" s="255"/>
      <c r="HC268" s="255"/>
      <c r="HD268" s="255"/>
      <c r="HE268" s="255"/>
      <c r="HF268" s="255"/>
      <c r="HG268" s="255"/>
      <c r="HH268" s="255"/>
      <c r="HI268" s="255"/>
      <c r="HJ268" s="255"/>
      <c r="HK268" s="255"/>
      <c r="HL268" s="255"/>
      <c r="HM268" s="255"/>
      <c r="HN268" s="255"/>
      <c r="HO268" s="255"/>
      <c r="HP268" s="255"/>
      <c r="HQ268" s="255"/>
      <c r="HR268" s="255"/>
      <c r="HS268" s="255"/>
      <c r="HT268" s="255"/>
      <c r="HU268" s="255"/>
      <c r="HV268" s="255"/>
      <c r="HW268" s="255"/>
      <c r="HX268" s="255"/>
      <c r="HY268" s="255"/>
      <c r="HZ268" s="255"/>
      <c r="IA268" s="255"/>
      <c r="IB268" s="255"/>
      <c r="IC268" s="255"/>
      <c r="ID268" s="255"/>
      <c r="IE268" s="255"/>
      <c r="IF268" s="255"/>
      <c r="IG268" s="255"/>
      <c r="IH268" s="255"/>
      <c r="II268" s="255"/>
      <c r="IJ268" s="255"/>
      <c r="IK268" s="255"/>
      <c r="IL268" s="255"/>
      <c r="IM268" s="255"/>
      <c r="IN268" s="255"/>
      <c r="IO268" s="255"/>
      <c r="IP268" s="255"/>
      <c r="IQ268" s="255"/>
      <c r="IR268" s="255"/>
      <c r="IS268" s="255"/>
      <c r="IT268" s="255"/>
      <c r="IU268" s="255"/>
      <c r="IV268" s="255"/>
      <c r="IW268" s="255"/>
      <c r="IX268" s="255"/>
      <c r="IY268" s="255"/>
      <c r="IZ268" s="255"/>
      <c r="JA268" s="255"/>
      <c r="JB268" s="255"/>
      <c r="JC268" s="255"/>
      <c r="JD268" s="255"/>
      <c r="JE268" s="255"/>
      <c r="JF268" s="255"/>
      <c r="JG268" s="255"/>
      <c r="JH268" s="255"/>
      <c r="JI268" s="255"/>
      <c r="JJ268" s="255"/>
      <c r="JK268" s="255"/>
      <c r="JL268" s="255"/>
      <c r="JM268" s="255"/>
      <c r="JN268" s="255"/>
      <c r="JO268" s="255"/>
      <c r="JP268" s="255"/>
      <c r="JQ268" s="255"/>
      <c r="JR268" s="255"/>
      <c r="JS268" s="255"/>
      <c r="JT268" s="255"/>
      <c r="JU268" s="255"/>
      <c r="JV268" s="255"/>
      <c r="JW268" s="255"/>
      <c r="JX268" s="255"/>
      <c r="JY268" s="255"/>
      <c r="JZ268" s="255"/>
      <c r="KA268" s="255"/>
      <c r="KB268" s="255"/>
      <c r="KC268" s="255"/>
      <c r="KD268" s="255"/>
      <c r="KE268" s="255"/>
      <c r="KF268" s="255"/>
      <c r="KG268" s="255"/>
      <c r="KH268" s="255"/>
      <c r="KI268" s="255"/>
      <c r="KJ268" s="255"/>
      <c r="KK268" s="255"/>
      <c r="KL268" s="255"/>
      <c r="KM268" s="255"/>
      <c r="KN268" s="255"/>
      <c r="KO268" s="255"/>
      <c r="KP268" s="255"/>
      <c r="KQ268" s="255"/>
      <c r="KR268" s="255"/>
      <c r="KS268" s="255"/>
      <c r="KT268" s="255"/>
      <c r="KU268" s="255"/>
      <c r="KV268" s="255"/>
      <c r="KW268" s="255"/>
      <c r="KX268" s="255"/>
      <c r="KY268" s="255"/>
      <c r="KZ268" s="255"/>
      <c r="LA268" s="255"/>
      <c r="LB268" s="255"/>
      <c r="LC268" s="255"/>
      <c r="LD268" s="255"/>
      <c r="LE268" s="255"/>
      <c r="LF268" s="255"/>
      <c r="LG268" s="255"/>
      <c r="LH268" s="255"/>
      <c r="LI268" s="255"/>
      <c r="LJ268" s="255"/>
      <c r="LK268" s="255"/>
      <c r="LL268" s="255"/>
      <c r="LM268" s="255"/>
      <c r="LN268" s="255"/>
      <c r="LO268" s="255"/>
      <c r="LP268" s="255"/>
      <c r="LQ268" s="255"/>
      <c r="LR268" s="255"/>
      <c r="LS268" s="255"/>
      <c r="LT268" s="255"/>
      <c r="LU268" s="255"/>
      <c r="LV268" s="255"/>
      <c r="LW268" s="255"/>
      <c r="LX268" s="255"/>
      <c r="LY268" s="255"/>
      <c r="LZ268" s="255"/>
      <c r="MA268" s="255"/>
      <c r="MB268" s="255"/>
      <c r="MC268" s="255"/>
      <c r="MD268" s="255"/>
      <c r="ME268" s="255"/>
      <c r="MF268" s="255"/>
      <c r="MG268" s="255"/>
      <c r="MH268" s="255"/>
      <c r="MI268" s="255"/>
      <c r="MJ268" s="255"/>
      <c r="MK268" s="255"/>
      <c r="ML268" s="255"/>
      <c r="MM268" s="255"/>
      <c r="MN268" s="255"/>
      <c r="MO268" s="255"/>
      <c r="MP268" s="255"/>
      <c r="MQ268" s="255"/>
      <c r="MR268" s="255"/>
      <c r="MS268" s="255"/>
      <c r="MT268" s="255"/>
      <c r="MU268" s="255"/>
      <c r="MV268" s="255"/>
      <c r="MW268" s="255"/>
      <c r="MX268" s="255"/>
      <c r="MY268" s="255"/>
      <c r="MZ268" s="255"/>
      <c r="NA268" s="255"/>
      <c r="NB268" s="255"/>
      <c r="NC268" s="255"/>
      <c r="ND268" s="255"/>
      <c r="NE268" s="255"/>
      <c r="NF268" s="255"/>
      <c r="NG268" s="255"/>
      <c r="NH268" s="255"/>
      <c r="NI268" s="255"/>
      <c r="NJ268" s="255"/>
      <c r="NK268" s="255"/>
      <c r="NL268" s="255"/>
      <c r="NM268" s="255"/>
      <c r="NN268" s="255"/>
      <c r="NO268" s="255"/>
      <c r="NP268" s="255"/>
      <c r="NQ268" s="255"/>
      <c r="NR268" s="255"/>
      <c r="NS268" s="255"/>
      <c r="NT268" s="255"/>
      <c r="NU268" s="255"/>
      <c r="NV268" s="255"/>
      <c r="NW268" s="255"/>
      <c r="NX268" s="255"/>
      <c r="NY268" s="255"/>
      <c r="NZ268" s="255"/>
      <c r="OA268" s="255"/>
      <c r="OB268" s="255"/>
      <c r="OC268" s="255"/>
      <c r="OD268" s="255"/>
      <c r="OE268" s="255"/>
      <c r="OF268" s="255"/>
      <c r="OG268" s="255"/>
      <c r="OH268" s="255"/>
      <c r="OI268" s="255"/>
      <c r="OJ268" s="255"/>
      <c r="OK268" s="255"/>
      <c r="OL268" s="255"/>
      <c r="OM268" s="255"/>
      <c r="ON268" s="255"/>
      <c r="OO268" s="255"/>
      <c r="OP268" s="255"/>
      <c r="OQ268" s="255"/>
      <c r="OR268" s="255"/>
      <c r="OS268" s="255"/>
      <c r="OT268" s="255"/>
      <c r="OU268" s="255"/>
      <c r="OV268" s="255"/>
      <c r="OW268" s="255"/>
      <c r="OX268" s="255"/>
      <c r="OY268" s="255"/>
      <c r="OZ268" s="255"/>
      <c r="PA268" s="255"/>
      <c r="PB268" s="255"/>
      <c r="PC268" s="255"/>
      <c r="PD268" s="255"/>
      <c r="PE268" s="255"/>
      <c r="PF268" s="255"/>
      <c r="PG268" s="255"/>
      <c r="PH268" s="255"/>
      <c r="PI268" s="255"/>
      <c r="PJ268" s="255"/>
      <c r="PK268" s="255"/>
      <c r="PL268" s="255"/>
      <c r="PM268" s="255"/>
      <c r="PN268" s="255"/>
      <c r="PO268" s="255"/>
      <c r="PP268" s="255"/>
      <c r="PQ268" s="255"/>
      <c r="PR268" s="255"/>
      <c r="PS268" s="255"/>
      <c r="PT268" s="255"/>
      <c r="PU268" s="255"/>
      <c r="PV268" s="255"/>
      <c r="PW268" s="255"/>
      <c r="PX268" s="255"/>
      <c r="PY268" s="255"/>
      <c r="PZ268" s="255"/>
      <c r="QA268" s="255"/>
      <c r="QB268" s="255"/>
      <c r="QC268" s="255"/>
      <c r="QD268" s="255"/>
      <c r="QE268" s="255"/>
      <c r="QF268" s="255"/>
      <c r="QG268" s="255"/>
      <c r="QH268" s="255"/>
      <c r="QI268" s="255"/>
      <c r="QJ268" s="255"/>
      <c r="QK268" s="255"/>
      <c r="QL268" s="255"/>
      <c r="QM268" s="255"/>
      <c r="QN268" s="255"/>
      <c r="QO268" s="255"/>
      <c r="QP268" s="255"/>
      <c r="QQ268" s="255"/>
      <c r="QR268" s="255"/>
      <c r="QS268" s="255"/>
      <c r="QT268" s="255"/>
      <c r="QU268" s="255"/>
      <c r="QV268" s="255"/>
      <c r="QW268" s="255"/>
      <c r="QX268" s="255"/>
      <c r="QY268" s="255"/>
      <c r="QZ268" s="255"/>
      <c r="RA268" s="255"/>
      <c r="RB268" s="255"/>
      <c r="RC268" s="255"/>
      <c r="RD268" s="255"/>
      <c r="RE268" s="255"/>
      <c r="RF268" s="255"/>
      <c r="RG268" s="255"/>
      <c r="RH268" s="255"/>
      <c r="RI268" s="255"/>
      <c r="RJ268" s="255"/>
      <c r="RK268" s="255"/>
      <c r="RL268" s="255"/>
      <c r="RM268" s="255"/>
      <c r="RN268" s="255"/>
      <c r="RO268" s="255"/>
      <c r="RP268" s="255"/>
      <c r="RQ268" s="255"/>
      <c r="RR268" s="255"/>
      <c r="RS268" s="255"/>
      <c r="RT268" s="255"/>
      <c r="RU268" s="255"/>
      <c r="RV268" s="255"/>
      <c r="RW268" s="255"/>
      <c r="RX268" s="255"/>
      <c r="RY268" s="255"/>
      <c r="RZ268" s="255"/>
      <c r="SA268" s="255"/>
      <c r="SB268" s="255"/>
      <c r="SC268" s="255"/>
      <c r="SD268" s="255"/>
      <c r="SE268" s="255"/>
      <c r="SF268" s="255"/>
      <c r="SG268" s="255"/>
      <c r="SH268" s="255"/>
      <c r="SI268" s="255"/>
      <c r="SJ268" s="255"/>
      <c r="SK268" s="255"/>
      <c r="SL268" s="255"/>
      <c r="SM268" s="255"/>
      <c r="SN268" s="255"/>
      <c r="SO268" s="255"/>
      <c r="SP268" s="255"/>
      <c r="SQ268" s="255"/>
      <c r="SR268" s="255"/>
      <c r="SS268" s="255"/>
      <c r="ST268" s="255"/>
      <c r="SU268" s="255"/>
      <c r="SV268" s="255"/>
      <c r="SW268" s="255"/>
      <c r="SX268" s="255"/>
      <c r="SY268" s="255"/>
      <c r="SZ268" s="255"/>
      <c r="TA268" s="255"/>
      <c r="TB268" s="255"/>
      <c r="TC268" s="255"/>
      <c r="TD268" s="255"/>
      <c r="TE268" s="255"/>
      <c r="TF268" s="255"/>
      <c r="TG268" s="255"/>
      <c r="TH268" s="255"/>
      <c r="TI268" s="255"/>
      <c r="TJ268" s="255"/>
      <c r="TK268" s="255"/>
      <c r="TL268" s="255"/>
      <c r="TM268" s="255"/>
      <c r="TN268" s="255"/>
      <c r="TO268" s="255"/>
      <c r="TP268" s="255"/>
      <c r="TQ268" s="255"/>
      <c r="TR268" s="255"/>
      <c r="TS268" s="255"/>
      <c r="TT268" s="255"/>
      <c r="TU268" s="255"/>
      <c r="TV268" s="255"/>
      <c r="TW268" s="255"/>
      <c r="TX268" s="255"/>
      <c r="TY268" s="255"/>
      <c r="TZ268" s="255"/>
      <c r="UA268" s="255"/>
      <c r="UB268" s="255"/>
      <c r="UC268" s="255"/>
      <c r="UD268" s="255"/>
      <c r="UE268" s="255"/>
      <c r="UF268" s="255"/>
      <c r="UG268" s="255"/>
      <c r="UH268" s="255"/>
      <c r="UI268" s="255"/>
      <c r="UJ268" s="255"/>
      <c r="UK268" s="255"/>
      <c r="UL268" s="255"/>
      <c r="UM268" s="255"/>
      <c r="UN268" s="255"/>
      <c r="UO268" s="255"/>
      <c r="UP268" s="255"/>
      <c r="UQ268" s="255"/>
      <c r="UR268" s="255"/>
      <c r="US268" s="255"/>
      <c r="UT268" s="255"/>
      <c r="UU268" s="255"/>
      <c r="UV268" s="255"/>
      <c r="UW268" s="255"/>
      <c r="UX268" s="255"/>
      <c r="UY268" s="255"/>
      <c r="UZ268" s="255"/>
      <c r="VA268" s="255"/>
      <c r="VB268" s="255"/>
      <c r="VC268" s="255"/>
      <c r="VD268" s="255"/>
      <c r="VE268" s="255"/>
      <c r="VF268" s="255"/>
      <c r="VG268" s="255"/>
      <c r="VH268" s="255"/>
      <c r="VI268" s="255"/>
      <c r="VJ268" s="255"/>
      <c r="VK268" s="255"/>
      <c r="VL268" s="255"/>
      <c r="VM268" s="255"/>
      <c r="VN268" s="255"/>
      <c r="VO268" s="255"/>
      <c r="VP268" s="255"/>
      <c r="VQ268" s="255"/>
      <c r="VR268" s="255"/>
      <c r="VS268" s="255"/>
      <c r="VT268" s="255"/>
      <c r="VU268" s="255"/>
      <c r="VV268" s="255"/>
      <c r="VW268" s="255"/>
      <c r="VX268" s="255"/>
      <c r="VY268" s="255"/>
      <c r="VZ268" s="255"/>
      <c r="WA268" s="255"/>
      <c r="WB268" s="255"/>
      <c r="WC268" s="255"/>
      <c r="WD268" s="255"/>
      <c r="WE268" s="255"/>
      <c r="WF268" s="255"/>
      <c r="WG268" s="255"/>
      <c r="WH268" s="255"/>
      <c r="WI268" s="255"/>
      <c r="WJ268" s="255"/>
      <c r="WK268" s="255"/>
      <c r="WL268" s="255"/>
      <c r="WM268" s="255"/>
      <c r="WN268" s="255"/>
      <c r="WO268" s="255"/>
      <c r="WP268" s="255"/>
      <c r="WQ268" s="255"/>
      <c r="WR268" s="255"/>
      <c r="WS268" s="255"/>
      <c r="WT268" s="255"/>
      <c r="WU268" s="255"/>
      <c r="WV268" s="255"/>
      <c r="WW268" s="255"/>
      <c r="WX268" s="255"/>
      <c r="WY268" s="255"/>
      <c r="WZ268" s="255"/>
      <c r="XA268" s="255"/>
      <c r="XB268" s="255"/>
      <c r="XC268" s="255"/>
      <c r="XD268" s="255"/>
      <c r="XE268" s="255"/>
      <c r="XF268" s="255"/>
      <c r="XG268" s="255"/>
      <c r="XH268" s="255"/>
      <c r="XI268" s="255"/>
      <c r="XJ268" s="255"/>
      <c r="XK268" s="255"/>
      <c r="XL268" s="255"/>
      <c r="XM268" s="255"/>
      <c r="XN268" s="255"/>
      <c r="XO268" s="255"/>
      <c r="XP268" s="255"/>
      <c r="XQ268" s="255"/>
      <c r="XR268" s="255"/>
      <c r="XS268" s="255"/>
      <c r="XT268" s="255"/>
      <c r="XU268" s="255"/>
      <c r="XV268" s="255"/>
      <c r="XW268" s="255"/>
      <c r="XX268" s="255"/>
      <c r="XY268" s="255"/>
      <c r="XZ268" s="255"/>
      <c r="YA268" s="255"/>
      <c r="YB268" s="255"/>
      <c r="YC268" s="255"/>
      <c r="YD268" s="255"/>
      <c r="YE268" s="255"/>
      <c r="YF268" s="255"/>
      <c r="YG268" s="255"/>
      <c r="YH268" s="255"/>
      <c r="YI268" s="255"/>
      <c r="YJ268" s="255"/>
      <c r="YK268" s="255"/>
      <c r="YL268" s="255"/>
      <c r="YM268" s="255"/>
      <c r="YN268" s="255"/>
      <c r="YO268" s="255"/>
      <c r="YP268" s="255"/>
      <c r="YQ268" s="255"/>
      <c r="YR268" s="255"/>
      <c r="YS268" s="255"/>
      <c r="YT268" s="255"/>
      <c r="YU268" s="255"/>
      <c r="YV268" s="255"/>
      <c r="YW268" s="255"/>
      <c r="YX268" s="255"/>
      <c r="YY268" s="255"/>
      <c r="YZ268" s="255"/>
      <c r="ZA268" s="255"/>
      <c r="ZB268" s="255"/>
      <c r="ZC268" s="255"/>
      <c r="ZD268" s="255"/>
      <c r="ZE268" s="255"/>
      <c r="ZF268" s="255"/>
      <c r="ZG268" s="255"/>
      <c r="ZH268" s="255"/>
      <c r="ZI268" s="255"/>
      <c r="ZJ268" s="255"/>
      <c r="ZK268" s="255"/>
      <c r="ZL268" s="255"/>
      <c r="ZM268" s="255"/>
      <c r="ZN268" s="255"/>
      <c r="ZO268" s="255"/>
      <c r="ZP268" s="255"/>
      <c r="ZQ268" s="255"/>
      <c r="ZR268" s="255"/>
      <c r="ZS268" s="255"/>
      <c r="ZT268" s="255"/>
      <c r="ZU268" s="255"/>
      <c r="ZV268" s="255"/>
      <c r="ZW268" s="255"/>
      <c r="ZX268" s="255"/>
      <c r="ZY268" s="255"/>
      <c r="ZZ268" s="255"/>
      <c r="AAA268" s="255"/>
      <c r="AAB268" s="255"/>
      <c r="AAC268" s="255"/>
      <c r="AAD268" s="255"/>
      <c r="AAE268" s="255"/>
      <c r="AAF268" s="255"/>
      <c r="AAG268" s="255"/>
      <c r="AAH268" s="255"/>
      <c r="AAI268" s="255"/>
      <c r="AAJ268" s="255"/>
      <c r="AAK268" s="255"/>
      <c r="AAL268" s="255"/>
      <c r="AAM268" s="255"/>
      <c r="AAN268" s="255"/>
      <c r="AAO268" s="255"/>
      <c r="AAP268" s="255"/>
      <c r="AAQ268" s="255"/>
      <c r="AAR268" s="255"/>
      <c r="AAS268" s="255"/>
      <c r="AAT268" s="255"/>
      <c r="AAU268" s="255"/>
      <c r="AAV268" s="255"/>
      <c r="AAW268" s="255"/>
      <c r="AAX268" s="255"/>
      <c r="AAY268" s="255"/>
      <c r="AAZ268" s="255"/>
      <c r="ABA268" s="255"/>
      <c r="ABB268" s="255"/>
      <c r="ABC268" s="255"/>
      <c r="ABD268" s="255"/>
      <c r="ABE268" s="255"/>
      <c r="ABF268" s="255"/>
      <c r="ABG268" s="255"/>
      <c r="ABH268" s="255"/>
      <c r="ABI268" s="255"/>
      <c r="ABJ268" s="255"/>
      <c r="ABK268" s="255"/>
      <c r="ABL268" s="255"/>
      <c r="ABM268" s="255"/>
      <c r="ABN268" s="255"/>
      <c r="ABO268" s="255"/>
      <c r="ABP268" s="255"/>
      <c r="ABQ268" s="255"/>
      <c r="ABR268" s="255"/>
      <c r="ABS268" s="255"/>
      <c r="ABT268" s="255"/>
      <c r="ABU268" s="255"/>
      <c r="ABV268" s="255"/>
      <c r="ABW268" s="255"/>
      <c r="ABX268" s="255"/>
      <c r="ABY268" s="255"/>
      <c r="ABZ268" s="255"/>
      <c r="ACA268" s="255"/>
      <c r="ACB268" s="255"/>
      <c r="ACC268" s="255"/>
      <c r="ACD268" s="255"/>
      <c r="ACE268" s="255"/>
      <c r="ACF268" s="255"/>
      <c r="ACG268" s="255"/>
      <c r="ACH268" s="255"/>
      <c r="ACI268" s="255"/>
      <c r="ACJ268" s="255"/>
      <c r="ACK268" s="255"/>
      <c r="ACL268" s="255"/>
      <c r="ACM268" s="255"/>
      <c r="ACN268" s="255"/>
      <c r="ACO268" s="255"/>
      <c r="ACP268" s="255"/>
      <c r="ACQ268" s="255"/>
      <c r="ACR268" s="255"/>
      <c r="ACS268" s="255"/>
      <c r="ACT268" s="255"/>
      <c r="ACU268" s="255"/>
      <c r="ACV268" s="255"/>
      <c r="ACW268" s="255"/>
      <c r="ACX268" s="255"/>
      <c r="ACY268" s="255"/>
      <c r="ACZ268" s="255"/>
      <c r="ADA268" s="255"/>
      <c r="ADB268" s="255"/>
      <c r="ADC268" s="255"/>
      <c r="ADD268" s="255"/>
      <c r="ADE268" s="255"/>
      <c r="ADF268" s="255"/>
      <c r="ADG268" s="255"/>
      <c r="ADH268" s="255"/>
      <c r="ADI268" s="255"/>
      <c r="ADJ268" s="255"/>
      <c r="ADK268" s="255"/>
      <c r="ADL268" s="255"/>
      <c r="ADM268" s="255"/>
      <c r="ADN268" s="255"/>
      <c r="ADO268" s="255"/>
      <c r="ADP268" s="255"/>
      <c r="ADQ268" s="255"/>
      <c r="ADR268" s="255"/>
      <c r="ADS268" s="255"/>
      <c r="ADT268" s="255"/>
      <c r="ADU268" s="255"/>
      <c r="ADV268" s="255"/>
      <c r="ADW268" s="255"/>
      <c r="ADX268" s="255"/>
      <c r="ADY268" s="255"/>
      <c r="ADZ268" s="255"/>
      <c r="AEA268" s="255"/>
      <c r="AEB268" s="255"/>
      <c r="AEC268" s="255"/>
      <c r="AED268" s="255"/>
      <c r="AEE268" s="255"/>
      <c r="AEF268" s="255"/>
      <c r="AEG268" s="255"/>
      <c r="AEH268" s="255"/>
      <c r="AEI268" s="255"/>
      <c r="AEJ268" s="255"/>
      <c r="AEK268" s="255"/>
      <c r="AEL268" s="255"/>
      <c r="AEM268" s="255"/>
      <c r="AEN268" s="255"/>
      <c r="AEO268" s="255"/>
      <c r="AEP268" s="255"/>
      <c r="AEQ268" s="255"/>
      <c r="AER268" s="255"/>
      <c r="AES268" s="255"/>
      <c r="AET268" s="255"/>
      <c r="AEU268" s="255"/>
      <c r="AEV268" s="255"/>
      <c r="AEW268" s="255"/>
      <c r="AEX268" s="255"/>
      <c r="AEY268" s="255"/>
      <c r="AEZ268" s="255"/>
      <c r="AFA268" s="255"/>
      <c r="AFB268" s="255"/>
      <c r="AFC268" s="255"/>
      <c r="AFD268" s="255"/>
      <c r="AFE268" s="255"/>
      <c r="AFF268" s="255"/>
      <c r="AFG268" s="255"/>
      <c r="AFH268" s="255"/>
      <c r="AFI268" s="255"/>
      <c r="AFJ268" s="255"/>
      <c r="AFK268" s="255"/>
      <c r="AFL268" s="255"/>
      <c r="AFM268" s="255"/>
      <c r="AFN268" s="255"/>
      <c r="AFO268" s="255"/>
      <c r="AFP268" s="255"/>
      <c r="AFQ268" s="255"/>
      <c r="AFR268" s="255"/>
      <c r="AFS268" s="255"/>
      <c r="AFT268" s="255"/>
      <c r="AFU268" s="255"/>
      <c r="AFV268" s="255"/>
      <c r="AFW268" s="255"/>
      <c r="AFX268" s="255"/>
      <c r="AFY268" s="255"/>
      <c r="AFZ268" s="255"/>
      <c r="AGA268" s="255"/>
      <c r="AGB268" s="255"/>
      <c r="AGC268" s="255"/>
      <c r="AGD268" s="255"/>
      <c r="AGE268" s="255"/>
      <c r="AGF268" s="255"/>
      <c r="AGG268" s="255"/>
      <c r="AGH268" s="255"/>
      <c r="AGI268" s="255"/>
      <c r="AGJ268" s="255"/>
      <c r="AGK268" s="255"/>
      <c r="AGL268" s="255"/>
      <c r="AGM268" s="255"/>
      <c r="AGN268" s="255"/>
      <c r="AGO268" s="255"/>
      <c r="AGP268" s="255"/>
      <c r="AGQ268" s="255"/>
      <c r="AGR268" s="255"/>
      <c r="AGS268" s="255"/>
      <c r="AGT268" s="255"/>
      <c r="AGU268" s="255"/>
      <c r="AGV268" s="255"/>
      <c r="AGW268" s="255"/>
      <c r="AGX268" s="255"/>
      <c r="AGY268" s="255"/>
      <c r="AGZ268" s="255"/>
      <c r="AHA268" s="255"/>
      <c r="AHB268" s="255"/>
      <c r="AHC268" s="255"/>
      <c r="AHD268" s="255"/>
      <c r="AHE268" s="255"/>
      <c r="AHF268" s="255"/>
      <c r="AHG268" s="255"/>
      <c r="AHH268" s="255"/>
      <c r="AHI268" s="255"/>
      <c r="AHJ268" s="255"/>
      <c r="AHK268" s="255"/>
      <c r="AHL268" s="255"/>
      <c r="AHM268" s="255"/>
      <c r="AHN268" s="255"/>
      <c r="AHO268" s="255"/>
      <c r="AHP268" s="255"/>
      <c r="AHQ268" s="255"/>
      <c r="AHR268" s="255"/>
      <c r="AHS268" s="255"/>
      <c r="AHT268" s="255"/>
      <c r="AHU268" s="255"/>
      <c r="AHV268" s="255"/>
      <c r="AHW268" s="255"/>
      <c r="AHX268" s="255"/>
      <c r="AHY268" s="255"/>
      <c r="AHZ268" s="255"/>
      <c r="AIA268" s="255"/>
      <c r="AIB268" s="255"/>
      <c r="AIC268" s="255"/>
      <c r="AID268" s="255"/>
      <c r="AIE268" s="255"/>
      <c r="AIF268" s="255"/>
      <c r="AIG268" s="255"/>
      <c r="AIH268" s="255"/>
      <c r="AII268" s="255"/>
      <c r="AIJ268" s="255"/>
      <c r="AIK268" s="255"/>
      <c r="AIL268" s="255"/>
      <c r="AIM268" s="255"/>
      <c r="AIN268" s="255"/>
      <c r="AIO268" s="255"/>
      <c r="AIP268" s="255"/>
      <c r="AIQ268" s="255"/>
      <c r="AIR268" s="255"/>
      <c r="AIS268" s="255"/>
      <c r="AIT268" s="255"/>
      <c r="AIU268" s="255"/>
      <c r="AIV268" s="255"/>
      <c r="AIW268" s="255"/>
      <c r="AIX268" s="255"/>
      <c r="AIY268" s="255"/>
      <c r="AIZ268" s="255"/>
      <c r="AJA268" s="255"/>
      <c r="AJB268" s="255"/>
      <c r="AJC268" s="255"/>
      <c r="AJD268" s="255"/>
      <c r="AJE268" s="255"/>
      <c r="AJF268" s="255"/>
      <c r="AJG268" s="255"/>
      <c r="AJH268" s="255"/>
      <c r="AJI268" s="255"/>
      <c r="AJJ268" s="255"/>
      <c r="AJK268" s="255"/>
      <c r="AJL268" s="255"/>
      <c r="AJM268" s="255"/>
      <c r="AJN268" s="255"/>
      <c r="AJO268" s="255"/>
      <c r="AJP268" s="255"/>
      <c r="AJQ268" s="255"/>
      <c r="AJR268" s="255"/>
      <c r="AJS268" s="255"/>
      <c r="AJT268" s="255"/>
      <c r="AJU268" s="255"/>
      <c r="AJV268" s="255"/>
      <c r="AJW268" s="255"/>
      <c r="AJX268" s="255"/>
      <c r="AJY268" s="255"/>
      <c r="AJZ268" s="255"/>
      <c r="AKA268" s="255"/>
      <c r="AKB268" s="255"/>
      <c r="AKC268" s="255"/>
      <c r="AKD268" s="255"/>
      <c r="AKE268" s="255"/>
      <c r="AKF268" s="255"/>
      <c r="AKG268" s="255"/>
      <c r="AKH268" s="255"/>
      <c r="AKI268" s="255"/>
      <c r="AKJ268" s="255"/>
      <c r="AKK268" s="255"/>
      <c r="AKL268" s="255"/>
      <c r="AKM268" s="255"/>
      <c r="AKN268" s="255"/>
      <c r="AKO268" s="255"/>
      <c r="AKP268" s="255"/>
      <c r="AKQ268" s="255"/>
      <c r="AKR268" s="255"/>
      <c r="AKS268" s="255"/>
      <c r="AKT268" s="255"/>
      <c r="AKU268" s="255"/>
      <c r="AKV268" s="255"/>
      <c r="AKW268" s="255"/>
      <c r="AKX268" s="255"/>
      <c r="AKY268" s="255"/>
      <c r="AKZ268" s="255"/>
      <c r="ALA268" s="255"/>
      <c r="ALB268" s="255"/>
      <c r="ALC268" s="255"/>
      <c r="ALD268" s="255"/>
      <c r="ALE268" s="255"/>
      <c r="ALF268" s="255"/>
      <c r="ALG268" s="255"/>
      <c r="ALH268" s="255"/>
      <c r="ALI268" s="255"/>
      <c r="ALJ268" s="255"/>
      <c r="ALK268" s="255"/>
      <c r="ALL268" s="255"/>
      <c r="ALM268" s="255"/>
      <c r="ALN268" s="255"/>
      <c r="ALO268" s="255"/>
      <c r="ALP268" s="255"/>
      <c r="ALQ268" s="255"/>
      <c r="ALR268" s="255"/>
      <c r="ALS268" s="255"/>
      <c r="ALT268" s="255"/>
      <c r="ALU268" s="255"/>
      <c r="ALV268" s="255"/>
      <c r="ALW268" s="255"/>
      <c r="ALX268" s="255"/>
      <c r="ALY268" s="255"/>
      <c r="ALZ268" s="255"/>
      <c r="AMA268" s="255"/>
      <c r="AMB268" s="255"/>
      <c r="AMC268" s="255"/>
      <c r="AMD268" s="255"/>
      <c r="AME268" s="255"/>
      <c r="AMF268" s="255"/>
      <c r="AMG268" s="255"/>
      <c r="AMH268" s="255"/>
      <c r="AMI268" s="255"/>
      <c r="AMJ268" s="255"/>
      <c r="AMK268" s="255"/>
      <c r="AML268" s="255"/>
      <c r="AMM268" s="255"/>
      <c r="AMN268" s="255"/>
      <c r="AMO268" s="255"/>
      <c r="AMP268" s="255"/>
      <c r="AMQ268" s="255"/>
      <c r="AMR268" s="255"/>
      <c r="AMS268" s="255"/>
      <c r="AMT268" s="255"/>
      <c r="AMU268" s="255"/>
      <c r="AMV268" s="255"/>
      <c r="AMW268" s="255"/>
      <c r="AMX268" s="255"/>
      <c r="AMY268" s="255"/>
      <c r="AMZ268" s="255"/>
      <c r="ANA268" s="255"/>
      <c r="ANB268" s="255"/>
      <c r="ANC268" s="255"/>
      <c r="AND268" s="255"/>
      <c r="ANE268" s="255"/>
      <c r="ANF268" s="255"/>
      <c r="ANG268" s="255"/>
      <c r="ANH268" s="255"/>
      <c r="ANI268" s="255"/>
      <c r="ANJ268" s="255"/>
      <c r="ANK268" s="255"/>
      <c r="ANL268" s="255"/>
      <c r="ANM268" s="255"/>
      <c r="ANN268" s="255"/>
      <c r="ANO268" s="255"/>
      <c r="ANP268" s="255"/>
      <c r="ANQ268" s="255"/>
      <c r="ANR268" s="255"/>
      <c r="ANS268" s="255"/>
      <c r="ANT268" s="255"/>
      <c r="ANU268" s="255"/>
      <c r="ANV268" s="255"/>
      <c r="ANW268" s="255"/>
      <c r="ANX268" s="255"/>
      <c r="ANY268" s="255"/>
      <c r="ANZ268" s="255"/>
      <c r="AOA268" s="255"/>
      <c r="AOB268" s="255"/>
      <c r="AOC268" s="255"/>
      <c r="AOD268" s="255"/>
      <c r="AOE268" s="255"/>
      <c r="AOF268" s="255"/>
      <c r="AOG268" s="255"/>
      <c r="AOH268" s="255"/>
      <c r="AOI268" s="255"/>
      <c r="AOJ268" s="255"/>
      <c r="AOK268" s="255"/>
      <c r="AOL268" s="255"/>
      <c r="AOM268" s="255"/>
      <c r="AON268" s="255"/>
      <c r="AOO268" s="255"/>
      <c r="AOP268" s="255"/>
      <c r="AOQ268" s="255"/>
      <c r="AOR268" s="255"/>
      <c r="AOS268" s="255"/>
      <c r="AOT268" s="255"/>
      <c r="AOU268" s="255"/>
      <c r="AOV268" s="255"/>
      <c r="AOW268" s="255"/>
      <c r="AOX268" s="255"/>
      <c r="AOY268" s="255"/>
      <c r="AOZ268" s="255"/>
      <c r="APA268" s="255"/>
      <c r="APB268" s="255"/>
      <c r="APC268" s="255"/>
      <c r="APD268" s="255"/>
      <c r="APE268" s="255"/>
      <c r="APF268" s="255"/>
      <c r="APG268" s="255"/>
      <c r="APH268" s="255"/>
      <c r="API268" s="255"/>
      <c r="APJ268" s="255"/>
      <c r="APK268" s="255"/>
      <c r="APL268" s="255"/>
      <c r="APM268" s="255"/>
      <c r="APN268" s="255"/>
      <c r="APO268" s="255"/>
      <c r="APP268" s="255"/>
      <c r="APQ268" s="255"/>
      <c r="APR268" s="255"/>
      <c r="APS268" s="255"/>
      <c r="APT268" s="255"/>
      <c r="APU268" s="255"/>
      <c r="APV268" s="255"/>
      <c r="APW268" s="255"/>
      <c r="APX268" s="255"/>
      <c r="APY268" s="255"/>
      <c r="APZ268" s="255"/>
      <c r="AQA268" s="255"/>
      <c r="AQB268" s="255"/>
      <c r="AQC268" s="255"/>
      <c r="AQD268" s="255"/>
      <c r="AQE268" s="255"/>
      <c r="AQF268" s="255"/>
      <c r="AQG268" s="255"/>
      <c r="AQH268" s="255"/>
      <c r="AQI268" s="255"/>
      <c r="AQJ268" s="255"/>
      <c r="AQK268" s="255"/>
      <c r="AQL268" s="255"/>
      <c r="AQM268" s="255"/>
      <c r="AQN268" s="255"/>
      <c r="AQO268" s="255"/>
      <c r="AQP268" s="255"/>
      <c r="AQQ268" s="255"/>
      <c r="AQR268" s="255"/>
      <c r="AQS268" s="255"/>
      <c r="AQT268" s="255"/>
      <c r="AQU268" s="255"/>
      <c r="AQV268" s="255"/>
      <c r="AQW268" s="255"/>
      <c r="AQX268" s="255"/>
      <c r="AQY268" s="255"/>
      <c r="AQZ268" s="255"/>
      <c r="ARA268" s="255"/>
      <c r="ARB268" s="255"/>
      <c r="ARC268" s="255"/>
      <c r="ARD268" s="255"/>
      <c r="ARE268" s="255"/>
      <c r="ARF268" s="255"/>
      <c r="ARG268" s="255"/>
      <c r="ARH268" s="255"/>
      <c r="ARI268" s="255"/>
      <c r="ARJ268" s="255"/>
      <c r="ARK268" s="255"/>
      <c r="ARL268" s="255"/>
      <c r="ARM268" s="255"/>
      <c r="ARN268" s="255"/>
      <c r="ARO268" s="255"/>
      <c r="ARP268" s="255"/>
      <c r="ARQ268" s="255"/>
      <c r="ARR268" s="255"/>
      <c r="ARS268" s="255"/>
      <c r="ART268" s="255"/>
      <c r="ARU268" s="255"/>
      <c r="ARV268" s="255"/>
      <c r="ARW268" s="255"/>
      <c r="ARX268" s="255"/>
      <c r="ARY268" s="255"/>
      <c r="ARZ268" s="255"/>
      <c r="ASA268" s="255"/>
      <c r="ASB268" s="255"/>
      <c r="ASC268" s="255"/>
      <c r="ASD268" s="255"/>
      <c r="ASE268" s="255"/>
      <c r="ASF268" s="255"/>
      <c r="ASG268" s="255"/>
      <c r="ASH268" s="255"/>
      <c r="ASI268" s="255"/>
      <c r="ASJ268" s="255"/>
      <c r="ASK268" s="255"/>
      <c r="ASL268" s="255"/>
      <c r="ASM268" s="255"/>
      <c r="ASN268" s="255"/>
      <c r="ASO268" s="255"/>
      <c r="ASP268" s="255"/>
      <c r="ASQ268" s="255"/>
      <c r="ASR268" s="255"/>
      <c r="ASS268" s="255"/>
      <c r="AST268" s="255"/>
      <c r="ASU268" s="255"/>
      <c r="ASV268" s="255"/>
      <c r="ASW268" s="255"/>
      <c r="ASX268" s="255"/>
      <c r="ASY268" s="255"/>
      <c r="ASZ268" s="255"/>
      <c r="ATA268" s="255"/>
      <c r="ATB268" s="255"/>
      <c r="ATC268" s="255"/>
      <c r="ATD268" s="255"/>
      <c r="ATE268" s="255"/>
      <c r="ATF268" s="255"/>
      <c r="ATG268" s="255"/>
      <c r="ATH268" s="255"/>
      <c r="ATI268" s="255"/>
      <c r="ATJ268" s="255"/>
      <c r="ATK268" s="255"/>
      <c r="ATL268" s="255"/>
      <c r="ATM268" s="255"/>
      <c r="ATN268" s="255"/>
      <c r="ATO268" s="255"/>
      <c r="ATP268" s="255"/>
      <c r="ATQ268" s="255"/>
      <c r="ATR268" s="255"/>
      <c r="ATS268" s="255"/>
      <c r="ATT268" s="255"/>
      <c r="ATU268" s="255"/>
      <c r="ATV268" s="255"/>
      <c r="ATW268" s="255"/>
      <c r="ATX268" s="255"/>
      <c r="ATY268" s="255"/>
      <c r="ATZ268" s="255"/>
      <c r="AUA268" s="255"/>
      <c r="AUB268" s="255"/>
      <c r="AUC268" s="255"/>
      <c r="AUD268" s="255"/>
      <c r="AUE268" s="255"/>
      <c r="AUF268" s="255"/>
      <c r="AUG268" s="255"/>
      <c r="AUH268" s="255"/>
      <c r="AUI268" s="255"/>
      <c r="AUJ268" s="255"/>
      <c r="AUK268" s="255"/>
      <c r="AUL268" s="255"/>
      <c r="AUM268" s="255"/>
      <c r="AUN268" s="255"/>
      <c r="AUO268" s="255"/>
      <c r="AUP268" s="255"/>
      <c r="AUQ268" s="255"/>
      <c r="AUR268" s="255"/>
      <c r="AUS268" s="255"/>
      <c r="AUT268" s="255"/>
      <c r="AUU268" s="255"/>
      <c r="AUV268" s="255"/>
      <c r="AUW268" s="255"/>
      <c r="AUX268" s="255"/>
      <c r="AUY268" s="255"/>
      <c r="AUZ268" s="255"/>
      <c r="AVA268" s="255"/>
      <c r="AVB268" s="255"/>
      <c r="AVC268" s="255"/>
      <c r="AVD268" s="255"/>
      <c r="AVE268" s="255"/>
      <c r="AVF268" s="255"/>
      <c r="AVG268" s="255"/>
      <c r="AVH268" s="255"/>
      <c r="AVI268" s="255"/>
      <c r="AVJ268" s="255"/>
      <c r="AVK268" s="255"/>
      <c r="AVL268" s="255"/>
      <c r="AVM268" s="255"/>
      <c r="AVN268" s="255"/>
      <c r="AVO268" s="255"/>
      <c r="AVP268" s="255"/>
      <c r="AVQ268" s="255"/>
      <c r="AVR268" s="255"/>
      <c r="AVS268" s="255"/>
      <c r="AVT268" s="255"/>
      <c r="AVU268" s="255"/>
      <c r="AVV268" s="255"/>
      <c r="AVW268" s="255"/>
      <c r="AVX268" s="255"/>
      <c r="AVY268" s="255"/>
      <c r="AVZ268" s="255"/>
      <c r="AWA268" s="255"/>
      <c r="AWB268" s="255"/>
      <c r="AWC268" s="255"/>
      <c r="AWD268" s="255"/>
      <c r="AWE268" s="255"/>
      <c r="AWF268" s="255"/>
      <c r="AWG268" s="255"/>
      <c r="AWH268" s="255"/>
      <c r="AWI268" s="255"/>
      <c r="AWJ268" s="255"/>
      <c r="AWK268" s="255"/>
      <c r="AWL268" s="255"/>
      <c r="AWM268" s="255"/>
      <c r="AWN268" s="255"/>
      <c r="AWO268" s="255"/>
      <c r="AWP268" s="255"/>
      <c r="AWQ268" s="255"/>
      <c r="AWR268" s="255"/>
      <c r="AWS268" s="255"/>
      <c r="AWT268" s="255"/>
      <c r="AWU268" s="255"/>
      <c r="AWV268" s="255"/>
      <c r="AWW268" s="255"/>
      <c r="AWX268" s="255"/>
      <c r="AWY268" s="255"/>
      <c r="AWZ268" s="255"/>
      <c r="AXA268" s="255"/>
      <c r="AXB268" s="255"/>
      <c r="AXC268" s="255"/>
      <c r="AXD268" s="255"/>
      <c r="AXE268" s="255"/>
      <c r="AXF268" s="255"/>
      <c r="AXG268" s="255"/>
      <c r="AXH268" s="255"/>
      <c r="AXI268" s="255"/>
      <c r="AXJ268" s="255"/>
      <c r="AXK268" s="255"/>
      <c r="AXL268" s="255"/>
      <c r="AXM268" s="255"/>
      <c r="AXN268" s="255"/>
      <c r="AXO268" s="255"/>
      <c r="AXP268" s="255"/>
      <c r="AXQ268" s="255"/>
      <c r="AXR268" s="255"/>
      <c r="AXS268" s="255"/>
      <c r="AXT268" s="255"/>
      <c r="AXU268" s="255"/>
      <c r="AXV268" s="255"/>
      <c r="AXW268" s="255"/>
      <c r="AXX268" s="255"/>
      <c r="AXY268" s="255"/>
      <c r="AXZ268" s="255"/>
      <c r="AYA268" s="255"/>
      <c r="AYB268" s="255"/>
      <c r="AYC268" s="255"/>
      <c r="AYD268" s="255"/>
      <c r="AYE268" s="255"/>
      <c r="AYF268" s="255"/>
      <c r="AYG268" s="255"/>
      <c r="AYH268" s="255"/>
      <c r="AYI268" s="255"/>
      <c r="AYJ268" s="255"/>
      <c r="AYK268" s="255"/>
      <c r="AYL268" s="255"/>
      <c r="AYM268" s="255"/>
      <c r="AYN268" s="255"/>
      <c r="AYO268" s="255"/>
      <c r="AYP268" s="255"/>
      <c r="AYQ268" s="255"/>
      <c r="AYR268" s="255"/>
      <c r="AYS268" s="255"/>
      <c r="AYT268" s="255"/>
      <c r="AYU268" s="255"/>
      <c r="AYV268" s="255"/>
      <c r="AYW268" s="255"/>
      <c r="AYX268" s="255"/>
      <c r="AYY268" s="255"/>
      <c r="AYZ268" s="255"/>
      <c r="AZA268" s="255"/>
      <c r="AZB268" s="255"/>
      <c r="AZC268" s="255"/>
      <c r="AZD268" s="255"/>
      <c r="AZE268" s="255"/>
      <c r="AZF268" s="255"/>
      <c r="AZG268" s="255"/>
      <c r="AZH268" s="255"/>
      <c r="AZI268" s="255"/>
      <c r="AZJ268" s="255"/>
      <c r="AZK268" s="255"/>
      <c r="AZL268" s="255"/>
      <c r="AZM268" s="255"/>
      <c r="AZN268" s="255"/>
      <c r="AZO268" s="255"/>
      <c r="AZP268" s="255"/>
      <c r="AZQ268" s="255"/>
      <c r="AZR268" s="255"/>
      <c r="AZS268" s="255"/>
      <c r="AZT268" s="255"/>
      <c r="AZU268" s="255"/>
      <c r="AZV268" s="255"/>
      <c r="AZW268" s="255"/>
      <c r="AZX268" s="255"/>
      <c r="AZY268" s="255"/>
      <c r="AZZ268" s="255"/>
      <c r="BAA268" s="255"/>
      <c r="BAB268" s="255"/>
      <c r="BAC268" s="255"/>
      <c r="BAD268" s="255"/>
      <c r="BAE268" s="255"/>
      <c r="BAF268" s="255"/>
      <c r="BAG268" s="255"/>
      <c r="BAH268" s="255"/>
      <c r="BAI268" s="255"/>
      <c r="BAJ268" s="255"/>
      <c r="BAK268" s="255"/>
      <c r="BAL268" s="255"/>
      <c r="BAM268" s="255"/>
      <c r="BAN268" s="255"/>
      <c r="BAO268" s="255"/>
      <c r="BAP268" s="255"/>
      <c r="BAQ268" s="255"/>
      <c r="BAR268" s="255"/>
      <c r="BAS268" s="255"/>
      <c r="BAT268" s="255"/>
      <c r="BAU268" s="255"/>
      <c r="BAV268" s="255"/>
      <c r="BAW268" s="255"/>
      <c r="BAX268" s="255"/>
      <c r="BAY268" s="255"/>
      <c r="BAZ268" s="255"/>
      <c r="BBA268" s="255"/>
      <c r="BBB268" s="255"/>
      <c r="BBC268" s="255"/>
      <c r="BBD268" s="255"/>
      <c r="BBE268" s="255"/>
      <c r="BBF268" s="255"/>
      <c r="BBG268" s="255"/>
      <c r="BBH268" s="255"/>
      <c r="BBI268" s="255"/>
      <c r="BBJ268" s="255"/>
      <c r="BBK268" s="255"/>
      <c r="BBL268" s="255"/>
      <c r="BBM268" s="255"/>
      <c r="BBN268" s="255"/>
      <c r="BBO268" s="255"/>
      <c r="BBP268" s="255"/>
      <c r="BBQ268" s="255"/>
      <c r="BBR268" s="255"/>
      <c r="BBS268" s="255"/>
      <c r="BBT268" s="255"/>
      <c r="BBU268" s="255"/>
      <c r="BBV268" s="255"/>
      <c r="BBW268" s="255"/>
      <c r="BBX268" s="255"/>
      <c r="BBY268" s="255"/>
      <c r="BBZ268" s="255"/>
      <c r="BCA268" s="255"/>
      <c r="BCB268" s="255"/>
      <c r="BCC268" s="255"/>
      <c r="BCD268" s="255"/>
      <c r="BCE268" s="255"/>
      <c r="BCF268" s="255"/>
      <c r="BCG268" s="255"/>
      <c r="BCH268" s="255"/>
      <c r="BCI268" s="255"/>
      <c r="BCJ268" s="255"/>
      <c r="BCK268" s="255"/>
      <c r="BCL268" s="255"/>
      <c r="BCM268" s="255"/>
      <c r="BCN268" s="255"/>
      <c r="BCO268" s="255"/>
      <c r="BCP268" s="255"/>
      <c r="BCQ268" s="255"/>
      <c r="BCR268" s="255"/>
      <c r="BCS268" s="255"/>
      <c r="BCT268" s="255"/>
      <c r="BCU268" s="255"/>
      <c r="BCV268" s="255"/>
      <c r="BCW268" s="255"/>
      <c r="BCX268" s="255"/>
      <c r="BCY268" s="255"/>
      <c r="BCZ268" s="255"/>
      <c r="BDA268" s="255"/>
      <c r="BDB268" s="255"/>
      <c r="BDC268" s="255"/>
      <c r="BDD268" s="255"/>
      <c r="BDE268" s="255"/>
      <c r="BDF268" s="255"/>
      <c r="BDG268" s="255"/>
      <c r="BDH268" s="255"/>
      <c r="BDI268" s="255"/>
      <c r="BDJ268" s="255"/>
      <c r="BDK268" s="255"/>
      <c r="BDL268" s="255"/>
      <c r="BDM268" s="255"/>
      <c r="BDN268" s="255"/>
      <c r="BDO268" s="255"/>
      <c r="BDP268" s="255"/>
      <c r="BDQ268" s="255"/>
      <c r="BDR268" s="255"/>
      <c r="BDS268" s="255"/>
      <c r="BDT268" s="255"/>
      <c r="BDU268" s="255"/>
      <c r="BDV268" s="255"/>
      <c r="BDW268" s="255"/>
      <c r="BDX268" s="255"/>
      <c r="BDY268" s="255"/>
      <c r="BDZ268" s="255"/>
      <c r="BEA268" s="255"/>
      <c r="BEB268" s="255"/>
      <c r="BEC268" s="255"/>
      <c r="BED268" s="255"/>
      <c r="BEE268" s="255"/>
      <c r="BEF268" s="255"/>
      <c r="BEG268" s="255"/>
      <c r="BEH268" s="255"/>
      <c r="BEI268" s="255"/>
      <c r="BEJ268" s="255"/>
      <c r="BEK268" s="255"/>
      <c r="BEL268" s="255"/>
      <c r="BEM268" s="255"/>
      <c r="BEN268" s="255"/>
      <c r="BEO268" s="255"/>
      <c r="BEP268" s="255"/>
      <c r="BEQ268" s="255"/>
      <c r="BER268" s="255"/>
      <c r="BES268" s="255"/>
      <c r="BET268" s="255"/>
      <c r="BEU268" s="255"/>
      <c r="BEV268" s="255"/>
      <c r="BEW268" s="255"/>
      <c r="BEX268" s="255"/>
      <c r="BEY268" s="255"/>
      <c r="BEZ268" s="255"/>
      <c r="BFA268" s="255"/>
      <c r="BFB268" s="255"/>
      <c r="BFC268" s="255"/>
      <c r="BFD268" s="255"/>
      <c r="BFE268" s="255"/>
      <c r="BFF268" s="255"/>
      <c r="BFG268" s="255"/>
      <c r="BFH268" s="255"/>
      <c r="BFI268" s="255"/>
      <c r="BFJ268" s="255"/>
      <c r="BFK268" s="255"/>
      <c r="BFL268" s="255"/>
      <c r="BFM268" s="255"/>
      <c r="BFN268" s="255"/>
      <c r="BFO268" s="255"/>
      <c r="BFP268" s="255"/>
      <c r="BFQ268" s="255"/>
      <c r="BFR268" s="255"/>
      <c r="BFS268" s="255"/>
      <c r="BFT268" s="255"/>
      <c r="BFU268" s="255"/>
      <c r="BFV268" s="255"/>
      <c r="BFW268" s="255"/>
      <c r="BFX268" s="255"/>
      <c r="BFY268" s="255"/>
      <c r="BFZ268" s="255"/>
      <c r="BGA268" s="255"/>
      <c r="BGB268" s="255"/>
      <c r="BGC268" s="255"/>
      <c r="BGD268" s="255"/>
      <c r="BGE268" s="255"/>
      <c r="BGF268" s="255"/>
      <c r="BGG268" s="255"/>
      <c r="BGH268" s="255"/>
      <c r="BGI268" s="255"/>
      <c r="BGJ268" s="255"/>
      <c r="BGK268" s="255"/>
      <c r="BGL268" s="255"/>
      <c r="BGM268" s="255"/>
      <c r="BGN268" s="255"/>
      <c r="BGO268" s="255"/>
      <c r="BGP268" s="255"/>
      <c r="BGQ268" s="255"/>
      <c r="BGR268" s="255"/>
      <c r="BGS268" s="255"/>
      <c r="BGT268" s="255"/>
      <c r="BGU268" s="255"/>
      <c r="BGV268" s="255"/>
      <c r="BGW268" s="255"/>
      <c r="BGX268" s="255"/>
      <c r="BGY268" s="255"/>
      <c r="BGZ268" s="255"/>
      <c r="BHA268" s="255"/>
      <c r="BHB268" s="255"/>
      <c r="BHC268" s="255"/>
      <c r="BHD268" s="255"/>
      <c r="BHE268" s="255"/>
      <c r="BHF268" s="255"/>
      <c r="BHG268" s="255"/>
      <c r="BHH268" s="255"/>
      <c r="BHI268" s="255"/>
      <c r="BHJ268" s="255"/>
      <c r="BHK268" s="255"/>
      <c r="BHL268" s="255"/>
      <c r="BHM268" s="255"/>
      <c r="BHN268" s="255"/>
      <c r="BHO268" s="255"/>
      <c r="BHP268" s="255"/>
      <c r="BHQ268" s="255"/>
      <c r="BHR268" s="255"/>
      <c r="BHS268" s="255"/>
      <c r="BHT268" s="255"/>
      <c r="BHU268" s="255"/>
      <c r="BHV268" s="255"/>
      <c r="BHW268" s="255"/>
      <c r="BHX268" s="255"/>
      <c r="BHY268" s="255"/>
      <c r="BHZ268" s="255"/>
      <c r="BIA268" s="255"/>
      <c r="BIB268" s="255"/>
      <c r="BIC268" s="255"/>
      <c r="BID268" s="255"/>
      <c r="BIE268" s="255"/>
      <c r="BIF268" s="255"/>
      <c r="BIG268" s="255"/>
      <c r="BIH268" s="255"/>
      <c r="BII268" s="255"/>
      <c r="BIJ268" s="255"/>
      <c r="BIK268" s="255"/>
      <c r="BIL268" s="255"/>
      <c r="BIM268" s="255"/>
      <c r="BIN268" s="255"/>
      <c r="BIO268" s="255"/>
      <c r="BIP268" s="255"/>
      <c r="BIQ268" s="255"/>
      <c r="BIR268" s="255"/>
      <c r="BIS268" s="255"/>
      <c r="BIT268" s="255"/>
      <c r="BIU268" s="255"/>
      <c r="BIV268" s="255"/>
      <c r="BIW268" s="255"/>
      <c r="BIX268" s="255"/>
      <c r="BIY268" s="255"/>
      <c r="BIZ268" s="255"/>
      <c r="BJA268" s="255"/>
      <c r="BJB268" s="255"/>
      <c r="BJC268" s="255"/>
      <c r="BJD268" s="255"/>
      <c r="BJE268" s="255"/>
      <c r="BJF268" s="255"/>
      <c r="BJG268" s="255"/>
      <c r="BJH268" s="255"/>
      <c r="BJI268" s="255"/>
      <c r="BJJ268" s="255"/>
      <c r="BJK268" s="255"/>
      <c r="BJL268" s="255"/>
      <c r="BJM268" s="255"/>
      <c r="BJN268" s="255"/>
      <c r="BJO268" s="255"/>
      <c r="BJP268" s="255"/>
      <c r="BJQ268" s="255"/>
      <c r="BJR268" s="255"/>
      <c r="BJS268" s="255"/>
      <c r="BJT268" s="255"/>
      <c r="BJU268" s="255"/>
      <c r="BJV268" s="255"/>
      <c r="BJW268" s="255"/>
      <c r="BJX268" s="255"/>
      <c r="BJY268" s="255"/>
      <c r="BJZ268" s="255"/>
      <c r="BKA268" s="255"/>
      <c r="BKB268" s="255"/>
      <c r="BKC268" s="255"/>
      <c r="BKD268" s="255"/>
      <c r="BKE268" s="255"/>
      <c r="BKF268" s="255"/>
      <c r="BKG268" s="255"/>
      <c r="BKH268" s="255"/>
      <c r="BKI268" s="255"/>
      <c r="BKJ268" s="255"/>
      <c r="BKK268" s="255"/>
      <c r="BKL268" s="255"/>
      <c r="BKM268" s="255"/>
      <c r="BKN268" s="255"/>
      <c r="BKO268" s="255"/>
      <c r="BKP268" s="255"/>
      <c r="BKQ268" s="255"/>
      <c r="BKR268" s="255"/>
      <c r="BKS268" s="255"/>
      <c r="BKT268" s="255"/>
      <c r="BKU268" s="255"/>
      <c r="BKV268" s="255"/>
      <c r="BKW268" s="255"/>
      <c r="BKX268" s="255"/>
      <c r="BKY268" s="255"/>
      <c r="BKZ268" s="255"/>
      <c r="BLA268" s="255"/>
      <c r="BLB268" s="255"/>
      <c r="BLC268" s="255"/>
      <c r="BLD268" s="255"/>
      <c r="BLE268" s="255"/>
      <c r="BLF268" s="255"/>
      <c r="BLG268" s="255"/>
      <c r="BLH268" s="255"/>
      <c r="BLI268" s="255"/>
      <c r="BLJ268" s="255"/>
      <c r="BLK268" s="255"/>
      <c r="BLL268" s="255"/>
      <c r="BLM268" s="255"/>
      <c r="BLN268" s="255"/>
      <c r="BLO268" s="255"/>
      <c r="BLP268" s="255"/>
      <c r="BLQ268" s="255"/>
      <c r="BLR268" s="255"/>
      <c r="BLS268" s="255"/>
      <c r="BLT268" s="255"/>
      <c r="BLU268" s="255"/>
      <c r="BLV268" s="255"/>
      <c r="BLW268" s="255"/>
      <c r="BLX268" s="255"/>
      <c r="BLY268" s="255"/>
      <c r="BLZ268" s="255"/>
      <c r="BMA268" s="255"/>
      <c r="BMB268" s="255"/>
      <c r="BMC268" s="255"/>
      <c r="BMD268" s="255"/>
      <c r="BME268" s="255"/>
      <c r="BMF268" s="255"/>
      <c r="BMG268" s="255"/>
      <c r="BMH268" s="255"/>
      <c r="BMI268" s="255"/>
      <c r="BMJ268" s="255"/>
      <c r="BMK268" s="255"/>
      <c r="BML268" s="255"/>
      <c r="BMM268" s="255"/>
      <c r="BMN268" s="255"/>
      <c r="BMO268" s="255"/>
      <c r="BMP268" s="255"/>
      <c r="BMQ268" s="255"/>
      <c r="BMR268" s="255"/>
      <c r="BMS268" s="255"/>
      <c r="BMT268" s="255"/>
      <c r="BMU268" s="255"/>
      <c r="BMV268" s="255"/>
      <c r="BMW268" s="255"/>
      <c r="BMX268" s="255"/>
      <c r="BMY268" s="255"/>
      <c r="BMZ268" s="255"/>
      <c r="BNA268" s="255"/>
      <c r="BNB268" s="255"/>
      <c r="BNC268" s="255"/>
      <c r="BND268" s="255"/>
      <c r="BNE268" s="255"/>
      <c r="BNF268" s="255"/>
      <c r="BNG268" s="255"/>
      <c r="BNH268" s="255"/>
      <c r="BNI268" s="255"/>
      <c r="BNJ268" s="255"/>
      <c r="BNK268" s="255"/>
      <c r="BNL268" s="255"/>
      <c r="BNM268" s="255"/>
      <c r="BNN268" s="255"/>
      <c r="BNO268" s="255"/>
      <c r="BNP268" s="255"/>
      <c r="BNQ268" s="255"/>
      <c r="BNR268" s="255"/>
      <c r="BNS268" s="255"/>
      <c r="BNT268" s="255"/>
      <c r="BNU268" s="255"/>
      <c r="BNV268" s="255"/>
      <c r="BNW268" s="255"/>
      <c r="BNX268" s="255"/>
      <c r="BNY268" s="255"/>
      <c r="BNZ268" s="255"/>
      <c r="BOA268" s="255"/>
      <c r="BOB268" s="255"/>
      <c r="BOC268" s="255"/>
      <c r="BOD268" s="255"/>
      <c r="BOE268" s="255"/>
      <c r="BOF268" s="255"/>
      <c r="BOG268" s="255"/>
      <c r="BOH268" s="255"/>
      <c r="BOI268" s="255"/>
      <c r="BOJ268" s="255"/>
      <c r="BOK268" s="255"/>
      <c r="BOL268" s="255"/>
      <c r="BOM268" s="255"/>
      <c r="BON268" s="255"/>
      <c r="BOO268" s="255"/>
      <c r="BOP268" s="255"/>
      <c r="BOQ268" s="255"/>
      <c r="BOR268" s="255"/>
      <c r="BOS268" s="255"/>
      <c r="BOT268" s="255"/>
      <c r="BOU268" s="255"/>
      <c r="BOV268" s="255"/>
      <c r="BOW268" s="255"/>
      <c r="BOX268" s="255"/>
      <c r="BOY268" s="255"/>
      <c r="BOZ268" s="255"/>
      <c r="BPA268" s="255"/>
      <c r="BPB268" s="255"/>
      <c r="BPC268" s="255"/>
      <c r="BPD268" s="255"/>
      <c r="BPE268" s="255"/>
      <c r="BPF268" s="255"/>
      <c r="BPG268" s="255"/>
      <c r="BPH268" s="255"/>
      <c r="BPI268" s="255"/>
      <c r="BPJ268" s="255"/>
      <c r="BPK268" s="255"/>
      <c r="BPL268" s="255"/>
      <c r="BPM268" s="255"/>
      <c r="BPN268" s="255"/>
      <c r="BPO268" s="255"/>
      <c r="BPP268" s="255"/>
      <c r="BPQ268" s="255"/>
      <c r="BPR268" s="255"/>
      <c r="BPS268" s="255"/>
      <c r="BPT268" s="255"/>
      <c r="BPU268" s="255"/>
      <c r="BPV268" s="255"/>
      <c r="BPW268" s="255"/>
      <c r="BPX268" s="255"/>
      <c r="BPY268" s="255"/>
      <c r="BPZ268" s="255"/>
      <c r="BQA268" s="255"/>
      <c r="BQB268" s="255"/>
      <c r="BQC268" s="255"/>
      <c r="BQD268" s="255"/>
      <c r="BQE268" s="255"/>
      <c r="BQF268" s="255"/>
      <c r="BQG268" s="255"/>
      <c r="BQH268" s="255"/>
      <c r="BQI268" s="255"/>
      <c r="BQJ268" s="255"/>
      <c r="BQK268" s="255"/>
      <c r="BQL268" s="255"/>
      <c r="BQM268" s="255"/>
      <c r="BQN268" s="255"/>
      <c r="BQO268" s="255"/>
      <c r="BQP268" s="255"/>
      <c r="BQQ268" s="255"/>
      <c r="BQR268" s="255"/>
      <c r="BQS268" s="255"/>
      <c r="BQT268" s="255"/>
      <c r="BQU268" s="255"/>
      <c r="BQV268" s="255"/>
      <c r="BQW268" s="255"/>
      <c r="BQX268" s="255"/>
      <c r="BQY268" s="255"/>
      <c r="BQZ268" s="255"/>
      <c r="BRA268" s="255"/>
      <c r="BRB268" s="255"/>
      <c r="BRC268" s="255"/>
      <c r="BRD268" s="255"/>
      <c r="BRE268" s="255"/>
      <c r="BRF268" s="255"/>
      <c r="BRG268" s="255"/>
      <c r="BRH268" s="255"/>
      <c r="BRI268" s="255"/>
      <c r="BRJ268" s="255"/>
      <c r="BRK268" s="255"/>
      <c r="BRL268" s="255"/>
      <c r="BRM268" s="255"/>
      <c r="BRN268" s="255"/>
      <c r="BRO268" s="255"/>
      <c r="BRP268" s="255"/>
      <c r="BRQ268" s="255"/>
      <c r="BRR268" s="255"/>
      <c r="BRS268" s="255"/>
      <c r="BRT268" s="255"/>
      <c r="BRU268" s="255"/>
      <c r="BRV268" s="255"/>
      <c r="BRW268" s="255"/>
      <c r="BRX268" s="255"/>
      <c r="BRY268" s="255"/>
      <c r="BRZ268" s="255"/>
      <c r="BSA268" s="255"/>
      <c r="BSB268" s="255"/>
      <c r="BSC268" s="255"/>
      <c r="BSD268" s="255"/>
      <c r="BSE268" s="255"/>
      <c r="BSF268" s="255"/>
      <c r="BSG268" s="255"/>
      <c r="BSH268" s="255"/>
      <c r="BSI268" s="255"/>
      <c r="BSJ268" s="255"/>
      <c r="BSK268" s="255"/>
      <c r="BSL268" s="255"/>
      <c r="BSM268" s="255"/>
      <c r="BSN268" s="255"/>
      <c r="BSO268" s="255"/>
      <c r="BSP268" s="255"/>
      <c r="BSQ268" s="255"/>
      <c r="BSR268" s="255"/>
      <c r="BSS268" s="255"/>
      <c r="BST268" s="255"/>
      <c r="BSU268" s="255"/>
      <c r="BSV268" s="255"/>
      <c r="BSW268" s="255"/>
      <c r="BSX268" s="255"/>
      <c r="BSY268" s="255"/>
      <c r="BSZ268" s="255"/>
      <c r="BTA268" s="255"/>
      <c r="BTB268" s="255"/>
      <c r="BTC268" s="255"/>
      <c r="BTD268" s="255"/>
      <c r="BTE268" s="255"/>
      <c r="BTF268" s="255"/>
      <c r="BTG268" s="255"/>
      <c r="BTH268" s="255"/>
      <c r="BTI268" s="255"/>
      <c r="BTJ268" s="255"/>
      <c r="BTK268" s="255"/>
      <c r="BTL268" s="255"/>
      <c r="BTM268" s="255"/>
      <c r="BTN268" s="255"/>
      <c r="BTO268" s="255"/>
      <c r="BTP268" s="255"/>
      <c r="BTQ268" s="255"/>
      <c r="BTR268" s="255"/>
      <c r="BTS268" s="255"/>
      <c r="BTT268" s="255"/>
      <c r="BTU268" s="255"/>
      <c r="BTV268" s="255"/>
      <c r="BTW268" s="255"/>
      <c r="BTX268" s="255"/>
      <c r="BTY268" s="255"/>
      <c r="BTZ268" s="255"/>
      <c r="BUA268" s="255"/>
      <c r="BUB268" s="255"/>
      <c r="BUC268" s="255"/>
      <c r="BUD268" s="255"/>
      <c r="BUE268" s="255"/>
      <c r="BUF268" s="255"/>
      <c r="BUG268" s="255"/>
      <c r="BUH268" s="255"/>
      <c r="BUI268" s="255"/>
      <c r="BUJ268" s="255"/>
      <c r="BUK268" s="255"/>
      <c r="BUL268" s="255"/>
      <c r="BUM268" s="255"/>
      <c r="BUN268" s="255"/>
      <c r="BUO268" s="255"/>
      <c r="BUP268" s="255"/>
      <c r="BUQ268" s="255"/>
      <c r="BUR268" s="255"/>
      <c r="BUS268" s="255"/>
      <c r="BUT268" s="255"/>
      <c r="BUU268" s="255"/>
      <c r="BUV268" s="255"/>
      <c r="BUW268" s="255"/>
      <c r="BUX268" s="255"/>
      <c r="BUY268" s="255"/>
      <c r="BUZ268" s="255"/>
      <c r="BVA268" s="255"/>
      <c r="BVB268" s="255"/>
      <c r="BVC268" s="255"/>
      <c r="BVD268" s="255"/>
      <c r="BVE268" s="255"/>
      <c r="BVF268" s="255"/>
      <c r="BVG268" s="255"/>
      <c r="BVH268" s="255"/>
      <c r="BVI268" s="255"/>
      <c r="BVJ268" s="255"/>
      <c r="BVK268" s="255"/>
      <c r="BVL268" s="255"/>
      <c r="BVM268" s="255"/>
      <c r="BVN268" s="255"/>
      <c r="BVO268" s="255"/>
      <c r="BVP268" s="255"/>
      <c r="BVQ268" s="255"/>
      <c r="BVR268" s="255"/>
      <c r="BVS268" s="255"/>
      <c r="BVT268" s="255"/>
      <c r="BVU268" s="255"/>
      <c r="BVV268" s="255"/>
      <c r="BVW268" s="255"/>
      <c r="BVX268" s="255"/>
      <c r="BVY268" s="255"/>
      <c r="BVZ268" s="255"/>
      <c r="BWA268" s="255"/>
      <c r="BWB268" s="255"/>
      <c r="BWC268" s="255"/>
      <c r="BWD268" s="255"/>
      <c r="BWE268" s="255"/>
      <c r="BWF268" s="255"/>
      <c r="BWG268" s="255"/>
      <c r="BWH268" s="255"/>
      <c r="BWI268" s="255"/>
      <c r="BWJ268" s="255"/>
      <c r="BWK268" s="255"/>
      <c r="BWL268" s="255"/>
      <c r="BWM268" s="255"/>
      <c r="BWN268" s="255"/>
      <c r="BWO268" s="255"/>
      <c r="BWP268" s="255"/>
      <c r="BWQ268" s="255"/>
      <c r="BWR268" s="255"/>
      <c r="BWS268" s="255"/>
      <c r="BWT268" s="255"/>
      <c r="BWU268" s="255"/>
      <c r="BWV268" s="255"/>
      <c r="BWW268" s="255"/>
      <c r="BWX268" s="255"/>
      <c r="BWY268" s="255"/>
      <c r="BWZ268" s="255"/>
      <c r="BXA268" s="255"/>
      <c r="BXB268" s="255"/>
      <c r="BXC268" s="255"/>
      <c r="BXD268" s="255"/>
      <c r="BXE268" s="255"/>
      <c r="BXF268" s="255"/>
      <c r="BXG268" s="255"/>
      <c r="BXH268" s="255"/>
      <c r="BXI268" s="255"/>
      <c r="BXJ268" s="255"/>
      <c r="BXK268" s="255"/>
      <c r="BXL268" s="255"/>
      <c r="BXM268" s="255"/>
      <c r="BXN268" s="255"/>
      <c r="BXO268" s="255"/>
      <c r="BXP268" s="255"/>
      <c r="BXQ268" s="255"/>
      <c r="BXR268" s="255"/>
      <c r="BXS268" s="255"/>
      <c r="BXT268" s="255"/>
      <c r="BXU268" s="255"/>
      <c r="BXV268" s="255"/>
      <c r="BXW268" s="255"/>
      <c r="BXX268" s="255"/>
      <c r="BXY268" s="255"/>
      <c r="BXZ268" s="255"/>
      <c r="BYA268" s="255"/>
      <c r="BYB268" s="255"/>
      <c r="BYC268" s="255"/>
      <c r="BYD268" s="255"/>
      <c r="BYE268" s="255"/>
      <c r="BYF268" s="255"/>
      <c r="BYG268" s="255"/>
      <c r="BYH268" s="255"/>
      <c r="BYI268" s="255"/>
      <c r="BYJ268" s="255"/>
      <c r="BYK268" s="255"/>
      <c r="BYL268" s="255"/>
      <c r="BYM268" s="255"/>
      <c r="BYN268" s="255"/>
      <c r="BYO268" s="255"/>
      <c r="BYP268" s="255"/>
      <c r="BYQ268" s="255"/>
      <c r="BYR268" s="255"/>
      <c r="BYS268" s="255"/>
      <c r="BYT268" s="255"/>
      <c r="BYU268" s="255"/>
      <c r="BYV268" s="255"/>
      <c r="BYW268" s="255"/>
      <c r="BYX268" s="255"/>
      <c r="BYY268" s="255"/>
      <c r="BYZ268" s="255"/>
      <c r="BZA268" s="255"/>
      <c r="BZB268" s="255"/>
      <c r="BZC268" s="255"/>
      <c r="BZD268" s="255"/>
      <c r="BZE268" s="255"/>
      <c r="BZF268" s="255"/>
      <c r="BZG268" s="255"/>
      <c r="BZH268" s="255"/>
      <c r="BZI268" s="255"/>
      <c r="BZJ268" s="255"/>
      <c r="BZK268" s="255"/>
      <c r="BZL268" s="255"/>
      <c r="BZM268" s="255"/>
      <c r="BZN268" s="255"/>
      <c r="BZO268" s="255"/>
      <c r="BZP268" s="255"/>
      <c r="BZQ268" s="255"/>
      <c r="BZR268" s="255"/>
      <c r="BZS268" s="255"/>
      <c r="BZT268" s="255"/>
      <c r="BZU268" s="255"/>
      <c r="BZV268" s="255"/>
      <c r="BZW268" s="255"/>
      <c r="BZX268" s="255"/>
      <c r="BZY268" s="255"/>
      <c r="BZZ268" s="255"/>
      <c r="CAA268" s="255"/>
      <c r="CAB268" s="255"/>
      <c r="CAC268" s="255"/>
      <c r="CAD268" s="255"/>
      <c r="CAE268" s="255"/>
      <c r="CAF268" s="255"/>
      <c r="CAG268" s="255"/>
      <c r="CAH268" s="255"/>
      <c r="CAI268" s="255"/>
      <c r="CAJ268" s="255"/>
      <c r="CAK268" s="255"/>
      <c r="CAL268" s="255"/>
      <c r="CAM268" s="255"/>
      <c r="CAN268" s="255"/>
      <c r="CAO268" s="255"/>
      <c r="CAP268" s="255"/>
      <c r="CAQ268" s="255"/>
      <c r="CAR268" s="255"/>
      <c r="CAS268" s="255"/>
      <c r="CAT268" s="255"/>
      <c r="CAU268" s="255"/>
      <c r="CAV268" s="255"/>
      <c r="CAW268" s="255"/>
      <c r="CAX268" s="255"/>
      <c r="CAY268" s="255"/>
      <c r="CAZ268" s="255"/>
      <c r="CBA268" s="255"/>
      <c r="CBB268" s="255"/>
      <c r="CBC268" s="255"/>
      <c r="CBD268" s="255"/>
      <c r="CBE268" s="255"/>
      <c r="CBF268" s="255"/>
      <c r="CBG268" s="255"/>
      <c r="CBH268" s="255"/>
      <c r="CBI268" s="255"/>
      <c r="CBJ268" s="255"/>
      <c r="CBK268" s="255"/>
      <c r="CBL268" s="255"/>
      <c r="CBM268" s="255"/>
      <c r="CBN268" s="255"/>
      <c r="CBO268" s="255"/>
      <c r="CBP268" s="255"/>
      <c r="CBQ268" s="255"/>
      <c r="CBR268" s="255"/>
      <c r="CBS268" s="255"/>
      <c r="CBT268" s="255"/>
      <c r="CBU268" s="255"/>
      <c r="CBV268" s="255"/>
      <c r="CBW268" s="255"/>
      <c r="CBX268" s="255"/>
      <c r="CBY268" s="255"/>
      <c r="CBZ268" s="255"/>
      <c r="CCA268" s="255"/>
      <c r="CCB268" s="255"/>
      <c r="CCC268" s="255"/>
      <c r="CCD268" s="255"/>
      <c r="CCE268" s="255"/>
      <c r="CCF268" s="255"/>
      <c r="CCG268" s="255"/>
      <c r="CCH268" s="255"/>
      <c r="CCI268" s="255"/>
      <c r="CCJ268" s="255"/>
      <c r="CCK268" s="255"/>
      <c r="CCL268" s="255"/>
      <c r="CCM268" s="255"/>
      <c r="CCN268" s="255"/>
      <c r="CCO268" s="255"/>
      <c r="CCP268" s="255"/>
      <c r="CCQ268" s="255"/>
      <c r="CCR268" s="255"/>
      <c r="CCS268" s="255"/>
      <c r="CCT268" s="255"/>
      <c r="CCU268" s="255"/>
      <c r="CCV268" s="255"/>
      <c r="CCW268" s="255"/>
      <c r="CCX268" s="255"/>
      <c r="CCY268" s="255"/>
      <c r="CCZ268" s="255"/>
      <c r="CDA268" s="255"/>
      <c r="CDB268" s="255"/>
      <c r="CDC268" s="255"/>
      <c r="CDD268" s="255"/>
      <c r="CDE268" s="255"/>
      <c r="CDF268" s="255"/>
      <c r="CDG268" s="255"/>
      <c r="CDH268" s="255"/>
      <c r="CDI268" s="255"/>
      <c r="CDJ268" s="255"/>
      <c r="CDK268" s="255"/>
      <c r="CDL268" s="255"/>
      <c r="CDM268" s="255"/>
      <c r="CDN268" s="255"/>
      <c r="CDO268" s="255"/>
      <c r="CDP268" s="255"/>
      <c r="CDQ268" s="255"/>
      <c r="CDR268" s="255"/>
      <c r="CDS268" s="255"/>
      <c r="CDT268" s="255"/>
      <c r="CDU268" s="255"/>
      <c r="CDV268" s="255"/>
      <c r="CDW268" s="255"/>
      <c r="CDX268" s="255"/>
      <c r="CDY268" s="255"/>
      <c r="CDZ268" s="255"/>
      <c r="CEA268" s="255"/>
      <c r="CEB268" s="255"/>
      <c r="CEC268" s="255"/>
      <c r="CED268" s="255"/>
      <c r="CEE268" s="255"/>
      <c r="CEF268" s="255"/>
      <c r="CEG268" s="255"/>
      <c r="CEH268" s="255"/>
      <c r="CEI268" s="255"/>
      <c r="CEJ268" s="255"/>
      <c r="CEK268" s="255"/>
      <c r="CEL268" s="255"/>
      <c r="CEM268" s="255"/>
      <c r="CEN268" s="255"/>
      <c r="CEO268" s="255"/>
      <c r="CEP268" s="255"/>
      <c r="CEQ268" s="255"/>
      <c r="CER268" s="255"/>
      <c r="CES268" s="255"/>
      <c r="CET268" s="255"/>
      <c r="CEU268" s="255"/>
      <c r="CEV268" s="255"/>
      <c r="CEW268" s="255"/>
      <c r="CEX268" s="255"/>
      <c r="CEY268" s="255"/>
      <c r="CEZ268" s="255"/>
      <c r="CFA268" s="255"/>
      <c r="CFB268" s="255"/>
      <c r="CFC268" s="255"/>
      <c r="CFD268" s="255"/>
      <c r="CFE268" s="255"/>
      <c r="CFF268" s="255"/>
      <c r="CFG268" s="255"/>
      <c r="CFH268" s="255"/>
      <c r="CFI268" s="255"/>
      <c r="CFJ268" s="255"/>
      <c r="CFK268" s="255"/>
      <c r="CFL268" s="255"/>
      <c r="CFM268" s="255"/>
      <c r="CFN268" s="255"/>
      <c r="CFO268" s="255"/>
      <c r="CFP268" s="255"/>
      <c r="CFQ268" s="255"/>
      <c r="CFR268" s="255"/>
      <c r="CFS268" s="255"/>
      <c r="CFT268" s="255"/>
      <c r="CFU268" s="255"/>
      <c r="CFV268" s="255"/>
      <c r="CFW268" s="255"/>
      <c r="CFX268" s="255"/>
      <c r="CFY268" s="255"/>
      <c r="CFZ268" s="255"/>
      <c r="CGA268" s="255"/>
      <c r="CGB268" s="255"/>
      <c r="CGC268" s="255"/>
      <c r="CGD268" s="255"/>
      <c r="CGE268" s="255"/>
      <c r="CGF268" s="255"/>
      <c r="CGG268" s="255"/>
      <c r="CGH268" s="255"/>
      <c r="CGI268" s="255"/>
      <c r="CGJ268" s="255"/>
      <c r="CGK268" s="255"/>
      <c r="CGL268" s="255"/>
      <c r="CGM268" s="255"/>
      <c r="CGN268" s="255"/>
      <c r="CGO268" s="255"/>
      <c r="CGP268" s="255"/>
      <c r="CGQ268" s="255"/>
      <c r="CGR268" s="255"/>
      <c r="CGS268" s="255"/>
      <c r="CGT268" s="255"/>
      <c r="CGU268" s="255"/>
      <c r="CGV268" s="255"/>
      <c r="CGW268" s="255"/>
      <c r="CGX268" s="255"/>
      <c r="CGY268" s="255"/>
      <c r="CGZ268" s="255"/>
      <c r="CHA268" s="255"/>
      <c r="CHB268" s="255"/>
      <c r="CHC268" s="255"/>
      <c r="CHD268" s="255"/>
      <c r="CHE268" s="255"/>
      <c r="CHF268" s="255"/>
      <c r="CHG268" s="255"/>
      <c r="CHH268" s="255"/>
      <c r="CHI268" s="255"/>
      <c r="CHJ268" s="255"/>
      <c r="CHK268" s="255"/>
      <c r="CHL268" s="255"/>
      <c r="CHM268" s="255"/>
      <c r="CHN268" s="255"/>
      <c r="CHO268" s="255"/>
      <c r="CHP268" s="255"/>
      <c r="CHQ268" s="255"/>
      <c r="CHR268" s="255"/>
      <c r="CHS268" s="255"/>
      <c r="CHT268" s="255"/>
      <c r="CHU268" s="255"/>
      <c r="CHV268" s="255"/>
      <c r="CHW268" s="255"/>
      <c r="CHX268" s="255"/>
      <c r="CHY268" s="255"/>
      <c r="CHZ268" s="255"/>
      <c r="CIA268" s="255"/>
      <c r="CIB268" s="255"/>
      <c r="CIC268" s="255"/>
      <c r="CID268" s="255"/>
      <c r="CIE268" s="255"/>
      <c r="CIF268" s="255"/>
      <c r="CIG268" s="255"/>
      <c r="CIH268" s="255"/>
      <c r="CII268" s="255"/>
      <c r="CIJ268" s="255"/>
      <c r="CIK268" s="255"/>
      <c r="CIL268" s="255"/>
      <c r="CIM268" s="255"/>
      <c r="CIN268" s="255"/>
      <c r="CIO268" s="255"/>
      <c r="CIP268" s="255"/>
      <c r="CIQ268" s="255"/>
      <c r="CIR268" s="255"/>
      <c r="CIS268" s="255"/>
      <c r="CIT268" s="255"/>
      <c r="CIU268" s="255"/>
      <c r="CIV268" s="255"/>
      <c r="CIW268" s="255"/>
      <c r="CIX268" s="255"/>
      <c r="CIY268" s="255"/>
      <c r="CIZ268" s="255"/>
      <c r="CJA268" s="255"/>
      <c r="CJB268" s="255"/>
      <c r="CJC268" s="255"/>
      <c r="CJD268" s="255"/>
      <c r="CJE268" s="255"/>
      <c r="CJF268" s="255"/>
      <c r="CJG268" s="255"/>
      <c r="CJH268" s="255"/>
      <c r="CJI268" s="255"/>
      <c r="CJJ268" s="255"/>
      <c r="CJK268" s="255"/>
      <c r="CJL268" s="255"/>
      <c r="CJM268" s="255"/>
      <c r="CJN268" s="255"/>
      <c r="CJO268" s="255"/>
      <c r="CJP268" s="255"/>
      <c r="CJQ268" s="255"/>
      <c r="CJR268" s="255"/>
      <c r="CJS268" s="255"/>
      <c r="CJT268" s="255"/>
      <c r="CJU268" s="255"/>
      <c r="CJV268" s="255"/>
      <c r="CJW268" s="255"/>
      <c r="CJX268" s="255"/>
      <c r="CJY268" s="255"/>
      <c r="CJZ268" s="255"/>
      <c r="CKA268" s="255"/>
      <c r="CKB268" s="255"/>
      <c r="CKC268" s="255"/>
      <c r="CKD268" s="255"/>
      <c r="CKE268" s="255"/>
      <c r="CKF268" s="255"/>
      <c r="CKG268" s="255"/>
      <c r="CKH268" s="255"/>
      <c r="CKI268" s="255"/>
      <c r="CKJ268" s="255"/>
      <c r="CKK268" s="255"/>
      <c r="CKL268" s="255"/>
      <c r="CKM268" s="255"/>
      <c r="CKN268" s="255"/>
      <c r="CKO268" s="255"/>
      <c r="CKP268" s="255"/>
      <c r="CKQ268" s="255"/>
      <c r="CKR268" s="255"/>
      <c r="CKS268" s="255"/>
      <c r="CKT268" s="255"/>
      <c r="CKU268" s="255"/>
      <c r="CKV268" s="255"/>
      <c r="CKW268" s="255"/>
      <c r="CKX268" s="255"/>
      <c r="CKY268" s="255"/>
      <c r="CKZ268" s="255"/>
      <c r="CLA268" s="255"/>
      <c r="CLB268" s="255"/>
      <c r="CLC268" s="255"/>
      <c r="CLD268" s="255"/>
      <c r="CLE268" s="255"/>
      <c r="CLF268" s="255"/>
      <c r="CLG268" s="255"/>
      <c r="CLH268" s="255"/>
      <c r="CLI268" s="255"/>
      <c r="CLJ268" s="255"/>
      <c r="CLK268" s="255"/>
      <c r="CLL268" s="255"/>
      <c r="CLM268" s="255"/>
      <c r="CLN268" s="255"/>
      <c r="CLO268" s="255"/>
      <c r="CLP268" s="255"/>
      <c r="CLQ268" s="255"/>
      <c r="CLR268" s="255"/>
      <c r="CLS268" s="255"/>
      <c r="CLT268" s="255"/>
      <c r="CLU268" s="255"/>
      <c r="CLV268" s="255"/>
      <c r="CLW268" s="255"/>
      <c r="CLX268" s="255"/>
      <c r="CLY268" s="255"/>
      <c r="CLZ268" s="255"/>
      <c r="CMA268" s="255"/>
      <c r="CMB268" s="255"/>
      <c r="CMC268" s="255"/>
      <c r="CMD268" s="255"/>
      <c r="CME268" s="255"/>
      <c r="CMF268" s="255"/>
      <c r="CMG268" s="255"/>
      <c r="CMH268" s="255"/>
      <c r="CMI268" s="255"/>
      <c r="CMJ268" s="255"/>
      <c r="CMK268" s="255"/>
      <c r="CML268" s="255"/>
      <c r="CMM268" s="255"/>
      <c r="CMN268" s="255"/>
      <c r="CMO268" s="255"/>
      <c r="CMP268" s="255"/>
      <c r="CMQ268" s="255"/>
      <c r="CMR268" s="255"/>
      <c r="CMS268" s="255"/>
      <c r="CMT268" s="255"/>
      <c r="CMU268" s="255"/>
      <c r="CMV268" s="255"/>
      <c r="CMW268" s="255"/>
      <c r="CMX268" s="255"/>
      <c r="CMY268" s="255"/>
      <c r="CMZ268" s="255"/>
      <c r="CNA268" s="255"/>
      <c r="CNB268" s="255"/>
      <c r="CNC268" s="255"/>
      <c r="CND268" s="255"/>
      <c r="CNE268" s="255"/>
      <c r="CNF268" s="255"/>
      <c r="CNG268" s="255"/>
      <c r="CNH268" s="255"/>
      <c r="CNI268" s="255"/>
      <c r="CNJ268" s="255"/>
      <c r="CNK268" s="255"/>
      <c r="CNL268" s="255"/>
      <c r="CNM268" s="255"/>
      <c r="CNN268" s="255"/>
      <c r="CNO268" s="255"/>
      <c r="CNP268" s="255"/>
      <c r="CNQ268" s="255"/>
      <c r="CNR268" s="255"/>
      <c r="CNS268" s="255"/>
      <c r="CNT268" s="255"/>
      <c r="CNU268" s="255"/>
      <c r="CNV268" s="255"/>
      <c r="CNW268" s="255"/>
      <c r="CNX268" s="255"/>
      <c r="CNY268" s="255"/>
      <c r="CNZ268" s="255"/>
      <c r="COA268" s="255"/>
      <c r="COB268" s="255"/>
      <c r="COC268" s="255"/>
      <c r="COD268" s="255"/>
      <c r="COE268" s="255"/>
      <c r="COF268" s="255"/>
      <c r="COG268" s="255"/>
      <c r="COH268" s="255"/>
      <c r="COI268" s="255"/>
      <c r="COJ268" s="255"/>
      <c r="COK268" s="255"/>
      <c r="COL268" s="255"/>
      <c r="COM268" s="255"/>
      <c r="CON268" s="255"/>
      <c r="COO268" s="255"/>
      <c r="COP268" s="255"/>
      <c r="COQ268" s="255"/>
      <c r="COR268" s="255"/>
      <c r="COS268" s="255"/>
      <c r="COT268" s="255"/>
      <c r="COU268" s="255"/>
      <c r="COV268" s="255"/>
      <c r="COW268" s="255"/>
      <c r="COX268" s="255"/>
      <c r="COY268" s="255"/>
      <c r="COZ268" s="255"/>
      <c r="CPA268" s="255"/>
      <c r="CPB268" s="255"/>
      <c r="CPC268" s="255"/>
      <c r="CPD268" s="255"/>
      <c r="CPE268" s="255"/>
      <c r="CPF268" s="255"/>
      <c r="CPG268" s="255"/>
      <c r="CPH268" s="255"/>
      <c r="CPI268" s="255"/>
      <c r="CPJ268" s="255"/>
      <c r="CPK268" s="255"/>
      <c r="CPL268" s="255"/>
      <c r="CPM268" s="255"/>
      <c r="CPN268" s="255"/>
      <c r="CPO268" s="255"/>
      <c r="CPP268" s="255"/>
      <c r="CPQ268" s="255"/>
      <c r="CPR268" s="255"/>
      <c r="CPS268" s="255"/>
      <c r="CPT268" s="255"/>
      <c r="CPU268" s="255"/>
      <c r="CPV268" s="255"/>
      <c r="CPW268" s="255"/>
      <c r="CPX268" s="255"/>
      <c r="CPY268" s="255"/>
      <c r="CPZ268" s="255"/>
      <c r="CQA268" s="255"/>
      <c r="CQB268" s="255"/>
      <c r="CQC268" s="255"/>
      <c r="CQD268" s="255"/>
      <c r="CQE268" s="255"/>
      <c r="CQF268" s="255"/>
      <c r="CQG268" s="255"/>
      <c r="CQH268" s="255"/>
      <c r="CQI268" s="255"/>
      <c r="CQJ268" s="255"/>
      <c r="CQK268" s="255"/>
      <c r="CQL268" s="255"/>
      <c r="CQM268" s="255"/>
      <c r="CQN268" s="255"/>
      <c r="CQO268" s="255"/>
      <c r="CQP268" s="255"/>
      <c r="CQQ268" s="255"/>
      <c r="CQR268" s="255"/>
      <c r="CQS268" s="255"/>
      <c r="CQT268" s="255"/>
      <c r="CQU268" s="255"/>
      <c r="CQV268" s="255"/>
      <c r="CQW268" s="255"/>
      <c r="CQX268" s="255"/>
      <c r="CQY268" s="255"/>
      <c r="CQZ268" s="255"/>
      <c r="CRA268" s="255"/>
      <c r="CRB268" s="255"/>
      <c r="CRC268" s="255"/>
      <c r="CRD268" s="255"/>
      <c r="CRE268" s="255"/>
      <c r="CRF268" s="255"/>
      <c r="CRG268" s="255"/>
      <c r="CRH268" s="255"/>
      <c r="CRI268" s="255"/>
      <c r="CRJ268" s="255"/>
      <c r="CRK268" s="255"/>
      <c r="CRL268" s="255"/>
      <c r="CRM268" s="255"/>
      <c r="CRN268" s="255"/>
      <c r="CRO268" s="255"/>
      <c r="CRP268" s="255"/>
      <c r="CRQ268" s="255"/>
      <c r="CRR268" s="255"/>
      <c r="CRS268" s="255"/>
      <c r="CRT268" s="255"/>
      <c r="CRU268" s="255"/>
      <c r="CRV268" s="255"/>
      <c r="CRW268" s="255"/>
      <c r="CRX268" s="255"/>
      <c r="CRY268" s="255"/>
      <c r="CRZ268" s="255"/>
      <c r="CSA268" s="255"/>
      <c r="CSB268" s="255"/>
      <c r="CSC268" s="255"/>
      <c r="CSD268" s="255"/>
      <c r="CSE268" s="255"/>
      <c r="CSF268" s="255"/>
      <c r="CSG268" s="255"/>
      <c r="CSH268" s="255"/>
      <c r="CSI268" s="255"/>
      <c r="CSJ268" s="255"/>
      <c r="CSK268" s="255"/>
      <c r="CSL268" s="255"/>
      <c r="CSM268" s="255"/>
      <c r="CSN268" s="255"/>
      <c r="CSO268" s="255"/>
      <c r="CSP268" s="255"/>
      <c r="CSQ268" s="255"/>
      <c r="CSR268" s="255"/>
      <c r="CSS268" s="255"/>
      <c r="CST268" s="255"/>
      <c r="CSU268" s="255"/>
      <c r="CSV268" s="255"/>
      <c r="CSW268" s="255"/>
      <c r="CSX268" s="255"/>
      <c r="CSY268" s="255"/>
      <c r="CSZ268" s="255"/>
      <c r="CTA268" s="255"/>
      <c r="CTB268" s="255"/>
      <c r="CTC268" s="255"/>
      <c r="CTD268" s="255"/>
      <c r="CTE268" s="255"/>
      <c r="CTF268" s="255"/>
      <c r="CTG268" s="255"/>
      <c r="CTH268" s="255"/>
      <c r="CTI268" s="255"/>
      <c r="CTJ268" s="255"/>
      <c r="CTK268" s="255"/>
      <c r="CTL268" s="255"/>
      <c r="CTM268" s="255"/>
      <c r="CTN268" s="255"/>
      <c r="CTO268" s="255"/>
      <c r="CTP268" s="255"/>
      <c r="CTQ268" s="255"/>
      <c r="CTR268" s="255"/>
      <c r="CTS268" s="255"/>
      <c r="CTT268" s="255"/>
      <c r="CTU268" s="255"/>
      <c r="CTV268" s="255"/>
      <c r="CTW268" s="255"/>
      <c r="CTX268" s="255"/>
      <c r="CTY268" s="255"/>
      <c r="CTZ268" s="255"/>
      <c r="CUA268" s="255"/>
      <c r="CUB268" s="255"/>
      <c r="CUC268" s="255"/>
      <c r="CUD268" s="255"/>
      <c r="CUE268" s="255"/>
      <c r="CUF268" s="255"/>
      <c r="CUG268" s="255"/>
      <c r="CUH268" s="255"/>
      <c r="CUI268" s="255"/>
      <c r="CUJ268" s="255"/>
      <c r="CUK268" s="255"/>
      <c r="CUL268" s="255"/>
      <c r="CUM268" s="255"/>
      <c r="CUN268" s="255"/>
      <c r="CUO268" s="255"/>
      <c r="CUP268" s="255"/>
      <c r="CUQ268" s="255"/>
      <c r="CUR268" s="255"/>
      <c r="CUS268" s="255"/>
      <c r="CUT268" s="255"/>
      <c r="CUU268" s="255"/>
      <c r="CUV268" s="255"/>
      <c r="CUW268" s="255"/>
      <c r="CUX268" s="255"/>
      <c r="CUY268" s="255"/>
      <c r="CUZ268" s="255"/>
      <c r="CVA268" s="255"/>
      <c r="CVB268" s="255"/>
      <c r="CVC268" s="255"/>
      <c r="CVD268" s="255"/>
      <c r="CVE268" s="255"/>
      <c r="CVF268" s="255"/>
      <c r="CVG268" s="255"/>
      <c r="CVH268" s="255"/>
      <c r="CVI268" s="255"/>
      <c r="CVJ268" s="255"/>
      <c r="CVK268" s="255"/>
      <c r="CVL268" s="255"/>
      <c r="CVM268" s="255"/>
      <c r="CVN268" s="255"/>
      <c r="CVO268" s="255"/>
      <c r="CVP268" s="255"/>
      <c r="CVQ268" s="255"/>
      <c r="CVR268" s="255"/>
      <c r="CVS268" s="255"/>
      <c r="CVT268" s="255"/>
      <c r="CVU268" s="255"/>
      <c r="CVV268" s="255"/>
      <c r="CVW268" s="255"/>
      <c r="CVX268" s="255"/>
      <c r="CVY268" s="255"/>
      <c r="CVZ268" s="255"/>
      <c r="CWA268" s="255"/>
      <c r="CWB268" s="255"/>
      <c r="CWC268" s="255"/>
      <c r="CWD268" s="255"/>
      <c r="CWE268" s="255"/>
      <c r="CWF268" s="255"/>
      <c r="CWG268" s="255"/>
      <c r="CWH268" s="255"/>
      <c r="CWI268" s="255"/>
      <c r="CWJ268" s="255"/>
      <c r="CWK268" s="255"/>
      <c r="CWL268" s="255"/>
      <c r="CWM268" s="255"/>
      <c r="CWN268" s="255"/>
      <c r="CWO268" s="255"/>
      <c r="CWP268" s="255"/>
      <c r="CWQ268" s="255"/>
      <c r="CWR268" s="255"/>
      <c r="CWS268" s="255"/>
      <c r="CWT268" s="255"/>
      <c r="CWU268" s="255"/>
      <c r="CWV268" s="255"/>
      <c r="CWW268" s="255"/>
      <c r="CWX268" s="255"/>
      <c r="CWY268" s="255"/>
      <c r="CWZ268" s="255"/>
      <c r="CXA268" s="255"/>
      <c r="CXB268" s="255"/>
      <c r="CXC268" s="255"/>
      <c r="CXD268" s="255"/>
      <c r="CXE268" s="255"/>
      <c r="CXF268" s="255"/>
      <c r="CXG268" s="255"/>
      <c r="CXH268" s="255"/>
      <c r="CXI268" s="255"/>
      <c r="CXJ268" s="255"/>
      <c r="CXK268" s="255"/>
      <c r="CXL268" s="255"/>
      <c r="CXM268" s="255"/>
      <c r="CXN268" s="255"/>
      <c r="CXO268" s="255"/>
      <c r="CXP268" s="255"/>
      <c r="CXQ268" s="255"/>
      <c r="CXR268" s="255"/>
      <c r="CXS268" s="255"/>
      <c r="CXT268" s="255"/>
      <c r="CXU268" s="255"/>
      <c r="CXV268" s="255"/>
      <c r="CXW268" s="255"/>
      <c r="CXX268" s="255"/>
      <c r="CXY268" s="255"/>
      <c r="CXZ268" s="255"/>
      <c r="CYA268" s="255"/>
      <c r="CYB268" s="255"/>
      <c r="CYC268" s="255"/>
      <c r="CYD268" s="255"/>
      <c r="CYE268" s="255"/>
      <c r="CYF268" s="255"/>
      <c r="CYG268" s="255"/>
      <c r="CYH268" s="255"/>
      <c r="CYI268" s="255"/>
      <c r="CYJ268" s="255"/>
      <c r="CYK268" s="255"/>
      <c r="CYL268" s="255"/>
      <c r="CYM268" s="255"/>
      <c r="CYN268" s="255"/>
      <c r="CYO268" s="255"/>
      <c r="CYP268" s="255"/>
      <c r="CYQ268" s="255"/>
      <c r="CYR268" s="255"/>
      <c r="CYS268" s="255"/>
      <c r="CYT268" s="255"/>
      <c r="CYU268" s="255"/>
      <c r="CYV268" s="255"/>
      <c r="CYW268" s="255"/>
      <c r="CYX268" s="255"/>
      <c r="CYY268" s="255"/>
      <c r="CYZ268" s="255"/>
      <c r="CZA268" s="255"/>
      <c r="CZB268" s="255"/>
      <c r="CZC268" s="255"/>
      <c r="CZD268" s="255"/>
      <c r="CZE268" s="255"/>
      <c r="CZF268" s="255"/>
      <c r="CZG268" s="255"/>
      <c r="CZH268" s="255"/>
      <c r="CZI268" s="255"/>
      <c r="CZJ268" s="255"/>
      <c r="CZK268" s="255"/>
      <c r="CZL268" s="255"/>
      <c r="CZM268" s="255"/>
      <c r="CZN268" s="255"/>
      <c r="CZO268" s="255"/>
      <c r="CZP268" s="255"/>
      <c r="CZQ268" s="255"/>
      <c r="CZR268" s="255"/>
      <c r="CZS268" s="255"/>
      <c r="CZT268" s="255"/>
      <c r="CZU268" s="255"/>
      <c r="CZV268" s="255"/>
      <c r="CZW268" s="255"/>
      <c r="CZX268" s="255"/>
      <c r="CZY268" s="255"/>
      <c r="CZZ268" s="255"/>
      <c r="DAA268" s="255"/>
      <c r="DAB268" s="255"/>
      <c r="DAC268" s="255"/>
      <c r="DAD268" s="255"/>
      <c r="DAE268" s="255"/>
      <c r="DAF268" s="255"/>
      <c r="DAG268" s="255"/>
      <c r="DAH268" s="255"/>
      <c r="DAI268" s="255"/>
      <c r="DAJ268" s="255"/>
      <c r="DAK268" s="255"/>
      <c r="DAL268" s="255"/>
      <c r="DAM268" s="255"/>
      <c r="DAN268" s="255"/>
      <c r="DAO268" s="255"/>
      <c r="DAP268" s="255"/>
      <c r="DAQ268" s="255"/>
      <c r="DAR268" s="255"/>
      <c r="DAS268" s="255"/>
      <c r="DAT268" s="255"/>
      <c r="DAU268" s="255"/>
      <c r="DAV268" s="255"/>
      <c r="DAW268" s="255"/>
      <c r="DAX268" s="255"/>
      <c r="DAY268" s="255"/>
      <c r="DAZ268" s="255"/>
      <c r="DBA268" s="255"/>
      <c r="DBB268" s="255"/>
      <c r="DBC268" s="255"/>
      <c r="DBD268" s="255"/>
      <c r="DBE268" s="255"/>
      <c r="DBF268" s="255"/>
      <c r="DBG268" s="255"/>
      <c r="DBH268" s="255"/>
      <c r="DBI268" s="255"/>
      <c r="DBJ268" s="255"/>
      <c r="DBK268" s="255"/>
      <c r="DBL268" s="255"/>
      <c r="DBM268" s="255"/>
      <c r="DBN268" s="255"/>
      <c r="DBO268" s="255"/>
      <c r="DBP268" s="255"/>
      <c r="DBQ268" s="255"/>
      <c r="DBR268" s="255"/>
      <c r="DBS268" s="255"/>
      <c r="DBT268" s="255"/>
      <c r="DBU268" s="255"/>
      <c r="DBV268" s="255"/>
      <c r="DBW268" s="255"/>
      <c r="DBX268" s="255"/>
      <c r="DBY268" s="255"/>
      <c r="DBZ268" s="255"/>
      <c r="DCA268" s="255"/>
      <c r="DCB268" s="255"/>
      <c r="DCC268" s="255"/>
      <c r="DCD268" s="255"/>
      <c r="DCE268" s="255"/>
      <c r="DCF268" s="255"/>
      <c r="DCG268" s="255"/>
      <c r="DCH268" s="255"/>
      <c r="DCI268" s="255"/>
      <c r="DCJ268" s="255"/>
      <c r="DCK268" s="255"/>
      <c r="DCL268" s="255"/>
      <c r="DCM268" s="255"/>
      <c r="DCN268" s="255"/>
      <c r="DCO268" s="255"/>
      <c r="DCP268" s="255"/>
      <c r="DCQ268" s="255"/>
      <c r="DCR268" s="255"/>
      <c r="DCS268" s="255"/>
      <c r="DCT268" s="255"/>
      <c r="DCU268" s="255"/>
      <c r="DCV268" s="255"/>
      <c r="DCW268" s="255"/>
      <c r="DCX268" s="255"/>
      <c r="DCY268" s="255"/>
      <c r="DCZ268" s="255"/>
      <c r="DDA268" s="255"/>
      <c r="DDB268" s="255"/>
      <c r="DDC268" s="255"/>
      <c r="DDD268" s="255"/>
      <c r="DDE268" s="255"/>
      <c r="DDF268" s="255"/>
      <c r="DDG268" s="255"/>
      <c r="DDH268" s="255"/>
      <c r="DDI268" s="255"/>
      <c r="DDJ268" s="255"/>
      <c r="DDK268" s="255"/>
      <c r="DDL268" s="255"/>
      <c r="DDM268" s="255"/>
      <c r="DDN268" s="255"/>
      <c r="DDO268" s="255"/>
      <c r="DDP268" s="255"/>
      <c r="DDQ268" s="255"/>
      <c r="DDR268" s="255"/>
      <c r="DDS268" s="255"/>
      <c r="DDT268" s="255"/>
      <c r="DDU268" s="255"/>
      <c r="DDV268" s="255"/>
      <c r="DDW268" s="255"/>
      <c r="DDX268" s="255"/>
      <c r="DDY268" s="255"/>
      <c r="DDZ268" s="255"/>
      <c r="DEA268" s="255"/>
      <c r="DEB268" s="255"/>
      <c r="DEC268" s="255"/>
      <c r="DED268" s="255"/>
      <c r="DEE268" s="255"/>
      <c r="DEF268" s="255"/>
      <c r="DEG268" s="255"/>
      <c r="DEH268" s="255"/>
      <c r="DEI268" s="255"/>
      <c r="DEJ268" s="255"/>
      <c r="DEK268" s="255"/>
      <c r="DEL268" s="255"/>
      <c r="DEM268" s="255"/>
      <c r="DEN268" s="255"/>
      <c r="DEO268" s="255"/>
      <c r="DEP268" s="255"/>
      <c r="DEQ268" s="255"/>
      <c r="DER268" s="255"/>
      <c r="DES268" s="255"/>
      <c r="DET268" s="255"/>
      <c r="DEU268" s="255"/>
      <c r="DEV268" s="255"/>
      <c r="DEW268" s="255"/>
      <c r="DEX268" s="255"/>
      <c r="DEY268" s="255"/>
      <c r="DEZ268" s="255"/>
      <c r="DFA268" s="255"/>
      <c r="DFB268" s="255"/>
      <c r="DFC268" s="255"/>
      <c r="DFD268" s="255"/>
      <c r="DFE268" s="255"/>
      <c r="DFF268" s="255"/>
      <c r="DFG268" s="255"/>
      <c r="DFH268" s="255"/>
      <c r="DFI268" s="255"/>
      <c r="DFJ268" s="255"/>
      <c r="DFK268" s="255"/>
      <c r="DFL268" s="255"/>
      <c r="DFM268" s="255"/>
      <c r="DFN268" s="255"/>
      <c r="DFO268" s="255"/>
      <c r="DFP268" s="255"/>
      <c r="DFQ268" s="255"/>
      <c r="DFR268" s="255"/>
      <c r="DFS268" s="255"/>
      <c r="DFT268" s="255"/>
      <c r="DFU268" s="255"/>
      <c r="DFV268" s="255"/>
      <c r="DFW268" s="255"/>
      <c r="DFX268" s="255"/>
      <c r="DFY268" s="255"/>
      <c r="DFZ268" s="255"/>
      <c r="DGA268" s="255"/>
      <c r="DGB268" s="255"/>
      <c r="DGC268" s="255"/>
      <c r="DGD268" s="255"/>
      <c r="DGE268" s="255"/>
      <c r="DGF268" s="255"/>
      <c r="DGG268" s="255"/>
      <c r="DGH268" s="255"/>
      <c r="DGI268" s="255"/>
      <c r="DGJ268" s="255"/>
      <c r="DGK268" s="255"/>
      <c r="DGL268" s="255"/>
      <c r="DGM268" s="255"/>
      <c r="DGN268" s="255"/>
      <c r="DGO268" s="255"/>
      <c r="DGP268" s="255"/>
      <c r="DGQ268" s="255"/>
      <c r="DGR268" s="255"/>
      <c r="DGS268" s="255"/>
      <c r="DGT268" s="255"/>
      <c r="DGU268" s="255"/>
      <c r="DGV268" s="255"/>
      <c r="DGW268" s="255"/>
      <c r="DGX268" s="255"/>
      <c r="DGY268" s="255"/>
      <c r="DGZ268" s="255"/>
      <c r="DHA268" s="255"/>
      <c r="DHB268" s="255"/>
      <c r="DHC268" s="255"/>
      <c r="DHD268" s="255"/>
      <c r="DHE268" s="255"/>
      <c r="DHF268" s="255"/>
      <c r="DHG268" s="255"/>
      <c r="DHH268" s="255"/>
      <c r="DHI268" s="255"/>
      <c r="DHJ268" s="255"/>
      <c r="DHK268" s="255"/>
      <c r="DHL268" s="255"/>
      <c r="DHM268" s="255"/>
      <c r="DHN268" s="255"/>
      <c r="DHO268" s="255"/>
      <c r="DHP268" s="255"/>
      <c r="DHQ268" s="255"/>
      <c r="DHR268" s="255"/>
      <c r="DHS268" s="255"/>
      <c r="DHT268" s="255"/>
      <c r="DHU268" s="255"/>
      <c r="DHV268" s="255"/>
      <c r="DHW268" s="255"/>
      <c r="DHX268" s="255"/>
      <c r="DHY268" s="255"/>
      <c r="DHZ268" s="255"/>
      <c r="DIA268" s="255"/>
      <c r="DIB268" s="255"/>
      <c r="DIC268" s="255"/>
      <c r="DID268" s="255"/>
      <c r="DIE268" s="255"/>
      <c r="DIF268" s="255"/>
      <c r="DIG268" s="255"/>
      <c r="DIH268" s="255"/>
      <c r="DII268" s="255"/>
      <c r="DIJ268" s="255"/>
      <c r="DIK268" s="255"/>
      <c r="DIL268" s="255"/>
      <c r="DIM268" s="255"/>
      <c r="DIN268" s="255"/>
      <c r="DIO268" s="255"/>
      <c r="DIP268" s="255"/>
      <c r="DIQ268" s="255"/>
      <c r="DIR268" s="255"/>
      <c r="DIS268" s="255"/>
      <c r="DIT268" s="255"/>
      <c r="DIU268" s="255"/>
      <c r="DIV268" s="255"/>
      <c r="DIW268" s="255"/>
      <c r="DIX268" s="255"/>
      <c r="DIY268" s="255"/>
      <c r="DIZ268" s="255"/>
      <c r="DJA268" s="255"/>
      <c r="DJB268" s="255"/>
      <c r="DJC268" s="255"/>
      <c r="DJD268" s="255"/>
      <c r="DJE268" s="255"/>
      <c r="DJF268" s="255"/>
      <c r="DJG268" s="255"/>
      <c r="DJH268" s="255"/>
      <c r="DJI268" s="255"/>
      <c r="DJJ268" s="255"/>
      <c r="DJK268" s="255"/>
      <c r="DJL268" s="255"/>
      <c r="DJM268" s="255"/>
      <c r="DJN268" s="255"/>
      <c r="DJO268" s="255"/>
      <c r="DJP268" s="255"/>
      <c r="DJQ268" s="255"/>
      <c r="DJR268" s="255"/>
      <c r="DJS268" s="255"/>
      <c r="DJT268" s="255"/>
      <c r="DJU268" s="255"/>
      <c r="DJV268" s="255"/>
      <c r="DJW268" s="255"/>
      <c r="DJX268" s="255"/>
      <c r="DJY268" s="255"/>
      <c r="DJZ268" s="255"/>
      <c r="DKA268" s="255"/>
      <c r="DKB268" s="255"/>
      <c r="DKC268" s="255"/>
      <c r="DKD268" s="255"/>
      <c r="DKE268" s="255"/>
      <c r="DKF268" s="255"/>
      <c r="DKG268" s="255"/>
      <c r="DKH268" s="255"/>
      <c r="DKI268" s="255"/>
      <c r="DKJ268" s="255"/>
      <c r="DKK268" s="255"/>
      <c r="DKL268" s="255"/>
      <c r="DKM268" s="255"/>
      <c r="DKN268" s="255"/>
      <c r="DKO268" s="255"/>
      <c r="DKP268" s="255"/>
      <c r="DKQ268" s="255"/>
      <c r="DKR268" s="255"/>
      <c r="DKS268" s="255"/>
      <c r="DKT268" s="255"/>
      <c r="DKU268" s="255"/>
      <c r="DKV268" s="255"/>
      <c r="DKW268" s="255"/>
      <c r="DKX268" s="255"/>
      <c r="DKY268" s="255"/>
      <c r="DKZ268" s="255"/>
      <c r="DLA268" s="255"/>
      <c r="DLB268" s="255"/>
      <c r="DLC268" s="255"/>
      <c r="DLD268" s="255"/>
      <c r="DLE268" s="255"/>
      <c r="DLF268" s="255"/>
      <c r="DLG268" s="255"/>
      <c r="DLH268" s="255"/>
      <c r="DLI268" s="255"/>
      <c r="DLJ268" s="255"/>
      <c r="DLK268" s="255"/>
      <c r="DLL268" s="255"/>
      <c r="DLM268" s="255"/>
      <c r="DLN268" s="255"/>
      <c r="DLO268" s="255"/>
      <c r="DLP268" s="255"/>
      <c r="DLQ268" s="255"/>
      <c r="DLR268" s="255"/>
      <c r="DLS268" s="255"/>
      <c r="DLT268" s="255"/>
      <c r="DLU268" s="255"/>
      <c r="DLV268" s="255"/>
      <c r="DLW268" s="255"/>
      <c r="DLX268" s="255"/>
      <c r="DLY268" s="255"/>
      <c r="DLZ268" s="255"/>
      <c r="DMA268" s="255"/>
      <c r="DMB268" s="255"/>
      <c r="DMC268" s="255"/>
      <c r="DMD268" s="255"/>
      <c r="DME268" s="255"/>
      <c r="DMF268" s="255"/>
      <c r="DMG268" s="255"/>
      <c r="DMH268" s="255"/>
      <c r="DMI268" s="255"/>
      <c r="DMJ268" s="255"/>
      <c r="DMK268" s="255"/>
      <c r="DML268" s="255"/>
      <c r="DMM268" s="255"/>
      <c r="DMN268" s="255"/>
      <c r="DMO268" s="255"/>
      <c r="DMP268" s="255"/>
      <c r="DMQ268" s="255"/>
      <c r="DMR268" s="255"/>
      <c r="DMS268" s="255"/>
      <c r="DMT268" s="255"/>
      <c r="DMU268" s="255"/>
      <c r="DMV268" s="255"/>
      <c r="DMW268" s="255"/>
      <c r="DMX268" s="255"/>
      <c r="DMY268" s="255"/>
      <c r="DMZ268" s="255"/>
      <c r="DNA268" s="255"/>
      <c r="DNB268" s="255"/>
      <c r="DNC268" s="255"/>
      <c r="DND268" s="255"/>
      <c r="DNE268" s="255"/>
      <c r="DNF268" s="255"/>
      <c r="DNG268" s="255"/>
      <c r="DNH268" s="255"/>
      <c r="DNI268" s="255"/>
      <c r="DNJ268" s="255"/>
      <c r="DNK268" s="255"/>
      <c r="DNL268" s="255"/>
      <c r="DNM268" s="255"/>
      <c r="DNN268" s="255"/>
      <c r="DNO268" s="255"/>
      <c r="DNP268" s="255"/>
      <c r="DNQ268" s="255"/>
      <c r="DNR268" s="255"/>
      <c r="DNS268" s="255"/>
      <c r="DNT268" s="255"/>
      <c r="DNU268" s="255"/>
      <c r="DNV268" s="255"/>
      <c r="DNW268" s="255"/>
      <c r="DNX268" s="255"/>
      <c r="DNY268" s="255"/>
      <c r="DNZ268" s="255"/>
      <c r="DOA268" s="255"/>
      <c r="DOB268" s="255"/>
      <c r="DOC268" s="255"/>
      <c r="DOD268" s="255"/>
      <c r="DOE268" s="255"/>
      <c r="DOF268" s="255"/>
      <c r="DOG268" s="255"/>
      <c r="DOH268" s="255"/>
      <c r="DOI268" s="255"/>
      <c r="DOJ268" s="255"/>
      <c r="DOK268" s="255"/>
      <c r="DOL268" s="255"/>
      <c r="DOM268" s="255"/>
      <c r="DON268" s="255"/>
      <c r="DOO268" s="255"/>
      <c r="DOP268" s="255"/>
      <c r="DOQ268" s="255"/>
      <c r="DOR268" s="255"/>
      <c r="DOS268" s="255"/>
      <c r="DOT268" s="255"/>
      <c r="DOU268" s="255"/>
      <c r="DOV268" s="255"/>
      <c r="DOW268" s="255"/>
      <c r="DOX268" s="255"/>
      <c r="DOY268" s="255"/>
      <c r="DOZ268" s="255"/>
      <c r="DPA268" s="255"/>
      <c r="DPB268" s="255"/>
      <c r="DPC268" s="255"/>
      <c r="DPD268" s="255"/>
      <c r="DPE268" s="255"/>
      <c r="DPF268" s="255"/>
      <c r="DPG268" s="255"/>
      <c r="DPH268" s="255"/>
      <c r="DPI268" s="255"/>
      <c r="DPJ268" s="255"/>
      <c r="DPK268" s="255"/>
      <c r="DPL268" s="255"/>
      <c r="DPM268" s="255"/>
      <c r="DPN268" s="255"/>
      <c r="DPO268" s="255"/>
      <c r="DPP268" s="255"/>
      <c r="DPQ268" s="255"/>
      <c r="DPR268" s="255"/>
      <c r="DPS268" s="255"/>
      <c r="DPT268" s="255"/>
      <c r="DPU268" s="255"/>
      <c r="DPV268" s="255"/>
      <c r="DPW268" s="255"/>
      <c r="DPX268" s="255"/>
      <c r="DPY268" s="255"/>
      <c r="DPZ268" s="255"/>
      <c r="DQA268" s="255"/>
      <c r="DQB268" s="255"/>
      <c r="DQC268" s="255"/>
      <c r="DQD268" s="255"/>
      <c r="DQE268" s="255"/>
      <c r="DQF268" s="255"/>
      <c r="DQG268" s="255"/>
      <c r="DQH268" s="255"/>
      <c r="DQI268" s="255"/>
      <c r="DQJ268" s="255"/>
      <c r="DQK268" s="255"/>
      <c r="DQL268" s="255"/>
      <c r="DQM268" s="255"/>
      <c r="DQN268" s="255"/>
      <c r="DQO268" s="255"/>
      <c r="DQP268" s="255"/>
      <c r="DQQ268" s="255"/>
      <c r="DQR268" s="255"/>
      <c r="DQS268" s="255"/>
      <c r="DQT268" s="255"/>
      <c r="DQU268" s="255"/>
      <c r="DQV268" s="255"/>
      <c r="DQW268" s="255"/>
      <c r="DQX268" s="255"/>
      <c r="DQY268" s="255"/>
      <c r="DQZ268" s="255"/>
      <c r="DRA268" s="255"/>
      <c r="DRB268" s="255"/>
      <c r="DRC268" s="255"/>
      <c r="DRD268" s="255"/>
      <c r="DRE268" s="255"/>
      <c r="DRF268" s="255"/>
      <c r="DRG268" s="255"/>
      <c r="DRH268" s="255"/>
      <c r="DRI268" s="255"/>
      <c r="DRJ268" s="255"/>
      <c r="DRK268" s="255"/>
      <c r="DRL268" s="255"/>
      <c r="DRM268" s="255"/>
      <c r="DRN268" s="255"/>
      <c r="DRO268" s="255"/>
      <c r="DRP268" s="255"/>
      <c r="DRQ268" s="255"/>
      <c r="DRR268" s="255"/>
      <c r="DRS268" s="255"/>
      <c r="DRT268" s="255"/>
      <c r="DRU268" s="255"/>
      <c r="DRV268" s="255"/>
      <c r="DRW268" s="255"/>
      <c r="DRX268" s="255"/>
      <c r="DRY268" s="255"/>
      <c r="DRZ268" s="255"/>
      <c r="DSA268" s="255"/>
      <c r="DSB268" s="255"/>
      <c r="DSC268" s="255"/>
      <c r="DSD268" s="255"/>
      <c r="DSE268" s="255"/>
      <c r="DSF268" s="255"/>
      <c r="DSG268" s="255"/>
      <c r="DSH268" s="255"/>
      <c r="DSI268" s="255"/>
      <c r="DSJ268" s="255"/>
      <c r="DSK268" s="255"/>
      <c r="DSL268" s="255"/>
      <c r="DSM268" s="255"/>
      <c r="DSN268" s="255"/>
      <c r="DSO268" s="255"/>
      <c r="DSP268" s="255"/>
      <c r="DSQ268" s="255"/>
      <c r="DSR268" s="255"/>
      <c r="DSS268" s="255"/>
      <c r="DST268" s="255"/>
      <c r="DSU268" s="255"/>
      <c r="DSV268" s="255"/>
      <c r="DSW268" s="255"/>
      <c r="DSX268" s="255"/>
      <c r="DSY268" s="255"/>
      <c r="DSZ268" s="255"/>
      <c r="DTA268" s="255"/>
      <c r="DTB268" s="255"/>
      <c r="DTC268" s="255"/>
      <c r="DTD268" s="255"/>
      <c r="DTE268" s="255"/>
      <c r="DTF268" s="255"/>
      <c r="DTG268" s="255"/>
      <c r="DTH268" s="255"/>
      <c r="DTI268" s="255"/>
      <c r="DTJ268" s="255"/>
      <c r="DTK268" s="255"/>
      <c r="DTL268" s="255"/>
      <c r="DTM268" s="255"/>
      <c r="DTN268" s="255"/>
      <c r="DTO268" s="255"/>
      <c r="DTP268" s="255"/>
      <c r="DTQ268" s="255"/>
      <c r="DTR268" s="255"/>
      <c r="DTS268" s="255"/>
      <c r="DTT268" s="255"/>
      <c r="DTU268" s="255"/>
      <c r="DTV268" s="255"/>
      <c r="DTW268" s="255"/>
      <c r="DTX268" s="255"/>
      <c r="DTY268" s="255"/>
      <c r="DTZ268" s="255"/>
      <c r="DUA268" s="255"/>
      <c r="DUB268" s="255"/>
      <c r="DUC268" s="255"/>
      <c r="DUD268" s="255"/>
      <c r="DUE268" s="255"/>
      <c r="DUF268" s="255"/>
      <c r="DUG268" s="255"/>
      <c r="DUH268" s="255"/>
      <c r="DUI268" s="255"/>
      <c r="DUJ268" s="255"/>
      <c r="DUK268" s="255"/>
      <c r="DUL268" s="255"/>
      <c r="DUM268" s="255"/>
      <c r="DUN268" s="255"/>
      <c r="DUO268" s="255"/>
      <c r="DUP268" s="255"/>
      <c r="DUQ268" s="255"/>
      <c r="DUR268" s="255"/>
      <c r="DUS268" s="255"/>
      <c r="DUT268" s="255"/>
      <c r="DUU268" s="255"/>
      <c r="DUV268" s="255"/>
      <c r="DUW268" s="255"/>
      <c r="DUX268" s="255"/>
      <c r="DUY268" s="255"/>
      <c r="DUZ268" s="255"/>
      <c r="DVA268" s="255"/>
      <c r="DVB268" s="255"/>
      <c r="DVC268" s="255"/>
      <c r="DVD268" s="255"/>
      <c r="DVE268" s="255"/>
      <c r="DVF268" s="255"/>
      <c r="DVG268" s="255"/>
      <c r="DVH268" s="255"/>
      <c r="DVI268" s="255"/>
      <c r="DVJ268" s="255"/>
      <c r="DVK268" s="255"/>
      <c r="DVL268" s="255"/>
      <c r="DVM268" s="255"/>
      <c r="DVN268" s="255"/>
      <c r="DVO268" s="255"/>
      <c r="DVP268" s="255"/>
      <c r="DVQ268" s="255"/>
      <c r="DVR268" s="255"/>
      <c r="DVS268" s="255"/>
      <c r="DVT268" s="255"/>
      <c r="DVU268" s="255"/>
      <c r="DVV268" s="255"/>
      <c r="DVW268" s="255"/>
      <c r="DVX268" s="255"/>
      <c r="DVY268" s="255"/>
      <c r="DVZ268" s="255"/>
      <c r="DWA268" s="255"/>
      <c r="DWB268" s="255"/>
      <c r="DWC268" s="255"/>
      <c r="DWD268" s="255"/>
      <c r="DWE268" s="255"/>
      <c r="DWF268" s="255"/>
      <c r="DWG268" s="255"/>
      <c r="DWH268" s="255"/>
      <c r="DWI268" s="255"/>
      <c r="DWJ268" s="255"/>
      <c r="DWK268" s="255"/>
      <c r="DWL268" s="255"/>
      <c r="DWM268" s="255"/>
      <c r="DWN268" s="255"/>
      <c r="DWO268" s="255"/>
      <c r="DWP268" s="255"/>
      <c r="DWQ268" s="255"/>
      <c r="DWR268" s="255"/>
      <c r="DWS268" s="255"/>
      <c r="DWT268" s="255"/>
      <c r="DWU268" s="255"/>
      <c r="DWV268" s="255"/>
      <c r="DWW268" s="255"/>
      <c r="DWX268" s="255"/>
      <c r="DWY268" s="255"/>
      <c r="DWZ268" s="255"/>
      <c r="DXA268" s="255"/>
      <c r="DXB268" s="255"/>
      <c r="DXC268" s="255"/>
      <c r="DXD268" s="255"/>
      <c r="DXE268" s="255"/>
      <c r="DXF268" s="255"/>
      <c r="DXG268" s="255"/>
      <c r="DXH268" s="255"/>
      <c r="DXI268" s="255"/>
      <c r="DXJ268" s="255"/>
      <c r="DXK268" s="255"/>
      <c r="DXL268" s="255"/>
      <c r="DXM268" s="255"/>
      <c r="DXN268" s="255"/>
      <c r="DXO268" s="255"/>
      <c r="DXP268" s="255"/>
      <c r="DXQ268" s="255"/>
      <c r="DXR268" s="255"/>
      <c r="DXS268" s="255"/>
      <c r="DXT268" s="255"/>
      <c r="DXU268" s="255"/>
      <c r="DXV268" s="255"/>
      <c r="DXW268" s="255"/>
      <c r="DXX268" s="255"/>
      <c r="DXY268" s="255"/>
      <c r="DXZ268" s="255"/>
      <c r="DYA268" s="255"/>
      <c r="DYB268" s="255"/>
      <c r="DYC268" s="255"/>
      <c r="DYD268" s="255"/>
      <c r="DYE268" s="255"/>
      <c r="DYF268" s="255"/>
      <c r="DYG268" s="255"/>
      <c r="DYH268" s="255"/>
      <c r="DYI268" s="255"/>
      <c r="DYJ268" s="255"/>
      <c r="DYK268" s="255"/>
      <c r="DYL268" s="255"/>
      <c r="DYM268" s="255"/>
      <c r="DYN268" s="255"/>
      <c r="DYO268" s="255"/>
      <c r="DYP268" s="255"/>
      <c r="DYQ268" s="255"/>
      <c r="DYR268" s="255"/>
      <c r="DYS268" s="255"/>
      <c r="DYT268" s="255"/>
      <c r="DYU268" s="255"/>
      <c r="DYV268" s="255"/>
      <c r="DYW268" s="255"/>
      <c r="DYX268" s="255"/>
      <c r="DYY268" s="255"/>
      <c r="DYZ268" s="255"/>
      <c r="DZA268" s="255"/>
      <c r="DZB268" s="255"/>
      <c r="DZC268" s="255"/>
      <c r="DZD268" s="255"/>
      <c r="DZE268" s="255"/>
      <c r="DZF268" s="255"/>
      <c r="DZG268" s="255"/>
      <c r="DZH268" s="255"/>
      <c r="DZI268" s="255"/>
      <c r="DZJ268" s="255"/>
      <c r="DZK268" s="255"/>
      <c r="DZL268" s="255"/>
      <c r="DZM268" s="255"/>
      <c r="DZN268" s="255"/>
      <c r="DZO268" s="255"/>
      <c r="DZP268" s="255"/>
      <c r="DZQ268" s="255"/>
      <c r="DZR268" s="255"/>
      <c r="DZS268" s="255"/>
      <c r="DZT268" s="255"/>
      <c r="DZU268" s="255"/>
      <c r="DZV268" s="255"/>
      <c r="DZW268" s="255"/>
      <c r="DZX268" s="255"/>
      <c r="DZY268" s="255"/>
      <c r="DZZ268" s="255"/>
      <c r="EAA268" s="255"/>
      <c r="EAB268" s="255"/>
      <c r="EAC268" s="255"/>
      <c r="EAD268" s="255"/>
      <c r="EAE268" s="255"/>
      <c r="EAF268" s="255"/>
      <c r="EAG268" s="255"/>
      <c r="EAH268" s="255"/>
      <c r="EAI268" s="255"/>
      <c r="EAJ268" s="255"/>
      <c r="EAK268" s="255"/>
      <c r="EAL268" s="255"/>
      <c r="EAM268" s="255"/>
      <c r="EAN268" s="255"/>
      <c r="EAO268" s="255"/>
      <c r="EAP268" s="255"/>
      <c r="EAQ268" s="255"/>
      <c r="EAR268" s="255"/>
      <c r="EAS268" s="255"/>
      <c r="EAT268" s="255"/>
      <c r="EAU268" s="255"/>
      <c r="EAV268" s="255"/>
      <c r="EAW268" s="255"/>
      <c r="EAX268" s="255"/>
      <c r="EAY268" s="255"/>
      <c r="EAZ268" s="255"/>
      <c r="EBA268" s="255"/>
      <c r="EBB268" s="255"/>
      <c r="EBC268" s="255"/>
      <c r="EBD268" s="255"/>
      <c r="EBE268" s="255"/>
      <c r="EBF268" s="255"/>
      <c r="EBG268" s="255"/>
      <c r="EBH268" s="255"/>
      <c r="EBI268" s="255"/>
      <c r="EBJ268" s="255"/>
      <c r="EBK268" s="255"/>
      <c r="EBL268" s="255"/>
      <c r="EBM268" s="255"/>
      <c r="EBN268" s="255"/>
      <c r="EBO268" s="255"/>
      <c r="EBP268" s="255"/>
      <c r="EBQ268" s="255"/>
      <c r="EBR268" s="255"/>
      <c r="EBS268" s="255"/>
      <c r="EBT268" s="255"/>
      <c r="EBU268" s="255"/>
      <c r="EBV268" s="255"/>
      <c r="EBW268" s="255"/>
      <c r="EBX268" s="255"/>
      <c r="EBY268" s="255"/>
      <c r="EBZ268" s="255"/>
      <c r="ECA268" s="255"/>
      <c r="ECB268" s="255"/>
      <c r="ECC268" s="255"/>
      <c r="ECD268" s="255"/>
      <c r="ECE268" s="255"/>
      <c r="ECF268" s="255"/>
      <c r="ECG268" s="255"/>
      <c r="ECH268" s="255"/>
      <c r="ECI268" s="255"/>
      <c r="ECJ268" s="255"/>
      <c r="ECK268" s="255"/>
      <c r="ECL268" s="255"/>
      <c r="ECM268" s="255"/>
      <c r="ECN268" s="255"/>
      <c r="ECO268" s="255"/>
      <c r="ECP268" s="255"/>
      <c r="ECQ268" s="255"/>
      <c r="ECR268" s="255"/>
      <c r="ECS268" s="255"/>
      <c r="ECT268" s="255"/>
      <c r="ECU268" s="255"/>
      <c r="ECV268" s="255"/>
      <c r="ECW268" s="255"/>
      <c r="ECX268" s="255"/>
      <c r="ECY268" s="255"/>
      <c r="ECZ268" s="255"/>
      <c r="EDA268" s="255"/>
      <c r="EDB268" s="255"/>
      <c r="EDC268" s="255"/>
      <c r="EDD268" s="255"/>
      <c r="EDE268" s="255"/>
      <c r="EDF268" s="255"/>
      <c r="EDG268" s="255"/>
      <c r="EDH268" s="255"/>
      <c r="EDI268" s="255"/>
      <c r="EDJ268" s="255"/>
      <c r="EDK268" s="255"/>
      <c r="EDL268" s="255"/>
      <c r="EDM268" s="255"/>
      <c r="EDN268" s="255"/>
      <c r="EDO268" s="255"/>
      <c r="EDP268" s="255"/>
      <c r="EDQ268" s="255"/>
      <c r="EDR268" s="255"/>
      <c r="EDS268" s="255"/>
      <c r="EDT268" s="255"/>
      <c r="EDU268" s="255"/>
      <c r="EDV268" s="255"/>
      <c r="EDW268" s="255"/>
      <c r="EDX268" s="255"/>
      <c r="EDY268" s="255"/>
      <c r="EDZ268" s="255"/>
      <c r="EEA268" s="255"/>
      <c r="EEB268" s="255"/>
      <c r="EEC268" s="255"/>
      <c r="EED268" s="255"/>
      <c r="EEE268" s="255"/>
      <c r="EEF268" s="255"/>
      <c r="EEG268" s="255"/>
      <c r="EEH268" s="255"/>
      <c r="EEI268" s="255"/>
      <c r="EEJ268" s="255"/>
      <c r="EEK268" s="255"/>
      <c r="EEL268" s="255"/>
      <c r="EEM268" s="255"/>
      <c r="EEN268" s="255"/>
      <c r="EEO268" s="255"/>
      <c r="EEP268" s="255"/>
      <c r="EEQ268" s="255"/>
      <c r="EER268" s="255"/>
      <c r="EES268" s="255"/>
      <c r="EET268" s="255"/>
      <c r="EEU268" s="255"/>
      <c r="EEV268" s="255"/>
      <c r="EEW268" s="255"/>
      <c r="EEX268" s="255"/>
      <c r="EEY268" s="255"/>
      <c r="EEZ268" s="255"/>
      <c r="EFA268" s="255"/>
      <c r="EFB268" s="255"/>
      <c r="EFC268" s="255"/>
      <c r="EFD268" s="255"/>
      <c r="EFE268" s="255"/>
      <c r="EFF268" s="255"/>
      <c r="EFG268" s="255"/>
      <c r="EFH268" s="255"/>
      <c r="EFI268" s="255"/>
      <c r="EFJ268" s="255"/>
      <c r="EFK268" s="255"/>
      <c r="EFL268" s="255"/>
      <c r="EFM268" s="255"/>
      <c r="EFN268" s="255"/>
      <c r="EFO268" s="255"/>
      <c r="EFP268" s="255"/>
      <c r="EFQ268" s="255"/>
      <c r="EFR268" s="255"/>
      <c r="EFS268" s="255"/>
      <c r="EFT268" s="255"/>
      <c r="EFU268" s="255"/>
      <c r="EFV268" s="255"/>
      <c r="EFW268" s="255"/>
      <c r="EFX268" s="255"/>
      <c r="EFY268" s="255"/>
      <c r="EFZ268" s="255"/>
      <c r="EGA268" s="255"/>
      <c r="EGB268" s="255"/>
      <c r="EGC268" s="255"/>
      <c r="EGD268" s="255"/>
      <c r="EGE268" s="255"/>
      <c r="EGF268" s="255"/>
      <c r="EGG268" s="255"/>
      <c r="EGH268" s="255"/>
      <c r="EGI268" s="255"/>
      <c r="EGJ268" s="255"/>
      <c r="EGK268" s="255"/>
      <c r="EGL268" s="255"/>
      <c r="EGM268" s="255"/>
      <c r="EGN268" s="255"/>
      <c r="EGO268" s="255"/>
      <c r="EGP268" s="255"/>
      <c r="EGQ268" s="255"/>
      <c r="EGR268" s="255"/>
      <c r="EGS268" s="255"/>
      <c r="EGT268" s="255"/>
      <c r="EGU268" s="255"/>
      <c r="EGV268" s="255"/>
      <c r="EGW268" s="255"/>
      <c r="EGX268" s="255"/>
      <c r="EGY268" s="255"/>
      <c r="EGZ268" s="255"/>
      <c r="EHA268" s="255"/>
      <c r="EHB268" s="255"/>
      <c r="EHC268" s="255"/>
      <c r="EHD268" s="255"/>
      <c r="EHE268" s="255"/>
      <c r="EHF268" s="255"/>
      <c r="EHG268" s="255"/>
      <c r="EHH268" s="255"/>
      <c r="EHI268" s="255"/>
      <c r="EHJ268" s="255"/>
      <c r="EHK268" s="255"/>
      <c r="EHL268" s="255"/>
      <c r="EHM268" s="255"/>
      <c r="EHN268" s="255"/>
      <c r="EHO268" s="255"/>
      <c r="EHP268" s="255"/>
      <c r="EHQ268" s="255"/>
      <c r="EHR268" s="255"/>
      <c r="EHS268" s="255"/>
      <c r="EHT268" s="255"/>
      <c r="EHU268" s="255"/>
      <c r="EHV268" s="255"/>
      <c r="EHW268" s="255"/>
      <c r="EHX268" s="255"/>
      <c r="EHY268" s="255"/>
      <c r="EHZ268" s="255"/>
      <c r="EIA268" s="255"/>
      <c r="EIB268" s="255"/>
      <c r="EIC268" s="255"/>
      <c r="EID268" s="255"/>
      <c r="EIE268" s="255"/>
      <c r="EIF268" s="255"/>
      <c r="EIG268" s="255"/>
      <c r="EIH268" s="255"/>
      <c r="EII268" s="255"/>
      <c r="EIJ268" s="255"/>
      <c r="EIK268" s="255"/>
      <c r="EIL268" s="255"/>
      <c r="EIM268" s="255"/>
      <c r="EIN268" s="255"/>
      <c r="EIO268" s="255"/>
      <c r="EIP268" s="255"/>
      <c r="EIQ268" s="255"/>
      <c r="EIR268" s="255"/>
      <c r="EIS268" s="255"/>
      <c r="EIT268" s="255"/>
      <c r="EIU268" s="255"/>
      <c r="EIV268" s="255"/>
      <c r="EIW268" s="255"/>
      <c r="EIX268" s="255"/>
      <c r="EIY268" s="255"/>
      <c r="EIZ268" s="255"/>
      <c r="EJA268" s="255"/>
      <c r="EJB268" s="255"/>
      <c r="EJC268" s="255"/>
      <c r="EJD268" s="255"/>
      <c r="EJE268" s="255"/>
      <c r="EJF268" s="255"/>
      <c r="EJG268" s="255"/>
      <c r="EJH268" s="255"/>
      <c r="EJI268" s="255"/>
      <c r="EJJ268" s="255"/>
      <c r="EJK268" s="255"/>
      <c r="EJL268" s="255"/>
      <c r="EJM268" s="255"/>
      <c r="EJN268" s="255"/>
      <c r="EJO268" s="255"/>
      <c r="EJP268" s="255"/>
      <c r="EJQ268" s="255"/>
      <c r="EJR268" s="255"/>
      <c r="EJS268" s="255"/>
      <c r="EJT268" s="255"/>
      <c r="EJU268" s="255"/>
      <c r="EJV268" s="255"/>
      <c r="EJW268" s="255"/>
      <c r="EJX268" s="255"/>
      <c r="EJY268" s="255"/>
      <c r="EJZ268" s="255"/>
      <c r="EKA268" s="255"/>
      <c r="EKB268" s="255"/>
      <c r="EKC268" s="255"/>
      <c r="EKD268" s="255"/>
      <c r="EKE268" s="255"/>
      <c r="EKF268" s="255"/>
      <c r="EKG268" s="255"/>
      <c r="EKH268" s="255"/>
      <c r="EKI268" s="255"/>
      <c r="EKJ268" s="255"/>
      <c r="EKK268" s="255"/>
      <c r="EKL268" s="255"/>
      <c r="EKM268" s="255"/>
      <c r="EKN268" s="255"/>
      <c r="EKO268" s="255"/>
      <c r="EKP268" s="255"/>
      <c r="EKQ268" s="255"/>
      <c r="EKR268" s="255"/>
      <c r="EKS268" s="255"/>
      <c r="EKT268" s="255"/>
      <c r="EKU268" s="255"/>
      <c r="EKV268" s="255"/>
      <c r="EKW268" s="255"/>
      <c r="EKX268" s="255"/>
      <c r="EKY268" s="255"/>
      <c r="EKZ268" s="255"/>
      <c r="ELA268" s="255"/>
      <c r="ELB268" s="255"/>
      <c r="ELC268" s="255"/>
      <c r="ELD268" s="255"/>
      <c r="ELE268" s="255"/>
      <c r="ELF268" s="255"/>
      <c r="ELG268" s="255"/>
      <c r="ELH268" s="255"/>
      <c r="ELI268" s="255"/>
      <c r="ELJ268" s="255"/>
      <c r="ELK268" s="255"/>
      <c r="ELL268" s="255"/>
      <c r="ELM268" s="255"/>
      <c r="ELN268" s="255"/>
      <c r="ELO268" s="255"/>
      <c r="ELP268" s="255"/>
      <c r="ELQ268" s="255"/>
      <c r="ELR268" s="255"/>
      <c r="ELS268" s="255"/>
      <c r="ELT268" s="255"/>
      <c r="ELU268" s="255"/>
      <c r="ELV268" s="255"/>
      <c r="ELW268" s="255"/>
      <c r="ELX268" s="255"/>
      <c r="ELY268" s="255"/>
      <c r="ELZ268" s="255"/>
      <c r="EMA268" s="255"/>
      <c r="EMB268" s="255"/>
      <c r="EMC268" s="255"/>
      <c r="EMD268" s="255"/>
      <c r="EME268" s="255"/>
      <c r="EMF268" s="255"/>
      <c r="EMG268" s="255"/>
      <c r="EMH268" s="255"/>
      <c r="EMI268" s="255"/>
      <c r="EMJ268" s="255"/>
      <c r="EMK268" s="255"/>
      <c r="EML268" s="255"/>
      <c r="EMM268" s="255"/>
      <c r="EMN268" s="255"/>
      <c r="EMO268" s="255"/>
      <c r="EMP268" s="255"/>
      <c r="EMQ268" s="255"/>
      <c r="EMR268" s="255"/>
      <c r="EMS268" s="255"/>
      <c r="EMT268" s="255"/>
      <c r="EMU268" s="255"/>
      <c r="EMV268" s="255"/>
      <c r="EMW268" s="255"/>
      <c r="EMX268" s="255"/>
      <c r="EMY268" s="255"/>
      <c r="EMZ268" s="255"/>
      <c r="ENA268" s="255"/>
      <c r="ENB268" s="255"/>
      <c r="ENC268" s="255"/>
      <c r="END268" s="255"/>
      <c r="ENE268" s="255"/>
      <c r="ENF268" s="255"/>
      <c r="ENG268" s="255"/>
      <c r="ENH268" s="255"/>
      <c r="ENI268" s="255"/>
      <c r="ENJ268" s="255"/>
      <c r="ENK268" s="255"/>
      <c r="ENL268" s="255"/>
      <c r="ENM268" s="255"/>
      <c r="ENN268" s="255"/>
      <c r="ENO268" s="255"/>
      <c r="ENP268" s="255"/>
      <c r="ENQ268" s="255"/>
      <c r="ENR268" s="255"/>
      <c r="ENS268" s="255"/>
      <c r="ENT268" s="255"/>
      <c r="ENU268" s="255"/>
      <c r="ENV268" s="255"/>
      <c r="ENW268" s="255"/>
      <c r="ENX268" s="255"/>
      <c r="ENY268" s="255"/>
      <c r="ENZ268" s="255"/>
      <c r="EOA268" s="255"/>
      <c r="EOB268" s="255"/>
      <c r="EOC268" s="255"/>
      <c r="EOD268" s="255"/>
      <c r="EOE268" s="255"/>
      <c r="EOF268" s="255"/>
      <c r="EOG268" s="255"/>
      <c r="EOH268" s="255"/>
      <c r="EOI268" s="255"/>
      <c r="EOJ268" s="255"/>
      <c r="EOK268" s="255"/>
      <c r="EOL268" s="255"/>
      <c r="EOM268" s="255"/>
      <c r="EON268" s="255"/>
      <c r="EOO268" s="255"/>
      <c r="EOP268" s="255"/>
      <c r="EOQ268" s="255"/>
      <c r="EOR268" s="255"/>
      <c r="EOS268" s="255"/>
      <c r="EOT268" s="255"/>
      <c r="EOU268" s="255"/>
      <c r="EOV268" s="255"/>
      <c r="EOW268" s="255"/>
      <c r="EOX268" s="255"/>
      <c r="EOY268" s="255"/>
      <c r="EOZ268" s="255"/>
      <c r="EPA268" s="255"/>
      <c r="EPB268" s="255"/>
      <c r="EPC268" s="255"/>
      <c r="EPD268" s="255"/>
      <c r="EPE268" s="255"/>
      <c r="EPF268" s="255"/>
      <c r="EPG268" s="255"/>
      <c r="EPH268" s="255"/>
      <c r="EPI268" s="255"/>
      <c r="EPJ268" s="255"/>
      <c r="EPK268" s="255"/>
      <c r="EPL268" s="255"/>
      <c r="EPM268" s="255"/>
      <c r="EPN268" s="255"/>
      <c r="EPO268" s="255"/>
      <c r="EPP268" s="255"/>
      <c r="EPQ268" s="255"/>
      <c r="EPR268" s="255"/>
      <c r="EPS268" s="255"/>
      <c r="EPT268" s="255"/>
      <c r="EPU268" s="255"/>
      <c r="EPV268" s="255"/>
      <c r="EPW268" s="255"/>
      <c r="EPX268" s="255"/>
      <c r="EPY268" s="255"/>
      <c r="EPZ268" s="255"/>
      <c r="EQA268" s="255"/>
      <c r="EQB268" s="255"/>
      <c r="EQC268" s="255"/>
      <c r="EQD268" s="255"/>
      <c r="EQE268" s="255"/>
      <c r="EQF268" s="255"/>
      <c r="EQG268" s="255"/>
      <c r="EQH268" s="255"/>
      <c r="EQI268" s="255"/>
      <c r="EQJ268" s="255"/>
      <c r="EQK268" s="255"/>
      <c r="EQL268" s="255"/>
      <c r="EQM268" s="255"/>
      <c r="EQN268" s="255"/>
      <c r="EQO268" s="255"/>
      <c r="EQP268" s="255"/>
      <c r="EQQ268" s="255"/>
      <c r="EQR268" s="255"/>
      <c r="EQS268" s="255"/>
      <c r="EQT268" s="255"/>
      <c r="EQU268" s="255"/>
      <c r="EQV268" s="255"/>
      <c r="EQW268" s="255"/>
      <c r="EQX268" s="255"/>
      <c r="EQY268" s="255"/>
      <c r="EQZ268" s="255"/>
      <c r="ERA268" s="255"/>
      <c r="ERB268" s="255"/>
      <c r="ERC268" s="255"/>
      <c r="ERD268" s="255"/>
      <c r="ERE268" s="255"/>
      <c r="ERF268" s="255"/>
      <c r="ERG268" s="255"/>
      <c r="ERH268" s="255"/>
      <c r="ERI268" s="255"/>
      <c r="ERJ268" s="255"/>
      <c r="ERK268" s="255"/>
      <c r="ERL268" s="255"/>
      <c r="ERM268" s="255"/>
      <c r="ERN268" s="255"/>
      <c r="ERO268" s="255"/>
      <c r="ERP268" s="255"/>
      <c r="ERQ268" s="255"/>
      <c r="ERR268" s="255"/>
      <c r="ERS268" s="255"/>
      <c r="ERT268" s="255"/>
      <c r="ERU268" s="255"/>
      <c r="ERV268" s="255"/>
      <c r="ERW268" s="255"/>
      <c r="ERX268" s="255"/>
      <c r="ERY268" s="255"/>
      <c r="ERZ268" s="255"/>
      <c r="ESA268" s="255"/>
      <c r="ESB268" s="255"/>
      <c r="ESC268" s="255"/>
      <c r="ESD268" s="255"/>
      <c r="ESE268" s="255"/>
      <c r="ESF268" s="255"/>
      <c r="ESG268" s="255"/>
      <c r="ESH268" s="255"/>
      <c r="ESI268" s="255"/>
      <c r="ESJ268" s="255"/>
      <c r="ESK268" s="255"/>
      <c r="ESL268" s="255"/>
      <c r="ESM268" s="255"/>
      <c r="ESN268" s="255"/>
      <c r="ESO268" s="255"/>
      <c r="ESP268" s="255"/>
      <c r="ESQ268" s="255"/>
      <c r="ESR268" s="255"/>
      <c r="ESS268" s="255"/>
      <c r="EST268" s="255"/>
      <c r="ESU268" s="255"/>
      <c r="ESV268" s="255"/>
      <c r="ESW268" s="255"/>
      <c r="ESX268" s="255"/>
      <c r="ESY268" s="255"/>
      <c r="ESZ268" s="255"/>
      <c r="ETA268" s="255"/>
      <c r="ETB268" s="255"/>
      <c r="ETC268" s="255"/>
      <c r="ETD268" s="255"/>
      <c r="ETE268" s="255"/>
      <c r="ETF268" s="255"/>
      <c r="ETG268" s="255"/>
      <c r="ETH268" s="255"/>
      <c r="ETI268" s="255"/>
      <c r="ETJ268" s="255"/>
      <c r="ETK268" s="255"/>
      <c r="ETL268" s="255"/>
      <c r="ETM268" s="255"/>
      <c r="ETN268" s="255"/>
      <c r="ETO268" s="255"/>
      <c r="ETP268" s="255"/>
      <c r="ETQ268" s="255"/>
      <c r="ETR268" s="255"/>
      <c r="ETS268" s="255"/>
      <c r="ETT268" s="255"/>
      <c r="ETU268" s="255"/>
      <c r="ETV268" s="255"/>
      <c r="ETW268" s="255"/>
      <c r="ETX268" s="255"/>
      <c r="ETY268" s="255"/>
      <c r="ETZ268" s="255"/>
      <c r="EUA268" s="255"/>
      <c r="EUB268" s="255"/>
      <c r="EUC268" s="255"/>
      <c r="EUD268" s="255"/>
      <c r="EUE268" s="255"/>
      <c r="EUF268" s="255"/>
      <c r="EUG268" s="255"/>
      <c r="EUH268" s="255"/>
      <c r="EUI268" s="255"/>
      <c r="EUJ268" s="255"/>
      <c r="EUK268" s="255"/>
      <c r="EUL268" s="255"/>
      <c r="EUM268" s="255"/>
      <c r="EUN268" s="255"/>
      <c r="EUO268" s="255"/>
      <c r="EUP268" s="255"/>
      <c r="EUQ268" s="255"/>
      <c r="EUR268" s="255"/>
      <c r="EUS268" s="255"/>
      <c r="EUT268" s="255"/>
      <c r="EUU268" s="255"/>
      <c r="EUV268" s="255"/>
      <c r="EUW268" s="255"/>
      <c r="EUX268" s="255"/>
      <c r="EUY268" s="255"/>
      <c r="EUZ268" s="255"/>
      <c r="EVA268" s="255"/>
      <c r="EVB268" s="255"/>
      <c r="EVC268" s="255"/>
      <c r="EVD268" s="255"/>
      <c r="EVE268" s="255"/>
      <c r="EVF268" s="255"/>
      <c r="EVG268" s="255"/>
      <c r="EVH268" s="255"/>
      <c r="EVI268" s="255"/>
      <c r="EVJ268" s="255"/>
      <c r="EVK268" s="255"/>
      <c r="EVL268" s="255"/>
      <c r="EVM268" s="255"/>
      <c r="EVN268" s="255"/>
      <c r="EVO268" s="255"/>
      <c r="EVP268" s="255"/>
      <c r="EVQ268" s="255"/>
      <c r="EVR268" s="255"/>
      <c r="EVS268" s="255"/>
      <c r="EVT268" s="255"/>
      <c r="EVU268" s="255"/>
      <c r="EVV268" s="255"/>
      <c r="EVW268" s="255"/>
      <c r="EVX268" s="255"/>
      <c r="EVY268" s="255"/>
      <c r="EVZ268" s="255"/>
      <c r="EWA268" s="255"/>
      <c r="EWB268" s="255"/>
      <c r="EWC268" s="255"/>
      <c r="EWD268" s="255"/>
      <c r="EWE268" s="255"/>
      <c r="EWF268" s="255"/>
      <c r="EWG268" s="255"/>
      <c r="EWH268" s="255"/>
      <c r="EWI268" s="255"/>
      <c r="EWJ268" s="255"/>
      <c r="EWK268" s="255"/>
      <c r="EWL268" s="255"/>
      <c r="EWM268" s="255"/>
      <c r="EWN268" s="255"/>
      <c r="EWO268" s="255"/>
      <c r="EWP268" s="255"/>
      <c r="EWQ268" s="255"/>
      <c r="EWR268" s="255"/>
      <c r="EWS268" s="255"/>
      <c r="EWT268" s="255"/>
      <c r="EWU268" s="255"/>
      <c r="EWV268" s="255"/>
      <c r="EWW268" s="255"/>
      <c r="EWX268" s="255"/>
      <c r="EWY268" s="255"/>
      <c r="EWZ268" s="255"/>
      <c r="EXA268" s="255"/>
      <c r="EXB268" s="255"/>
      <c r="EXC268" s="255"/>
      <c r="EXD268" s="255"/>
      <c r="EXE268" s="255"/>
      <c r="EXF268" s="255"/>
      <c r="EXG268" s="255"/>
      <c r="EXH268" s="255"/>
      <c r="EXI268" s="255"/>
      <c r="EXJ268" s="255"/>
      <c r="EXK268" s="255"/>
      <c r="EXL268" s="255"/>
      <c r="EXM268" s="255"/>
      <c r="EXN268" s="255"/>
      <c r="EXO268" s="255"/>
      <c r="EXP268" s="255"/>
      <c r="EXQ268" s="255"/>
      <c r="EXR268" s="255"/>
      <c r="EXS268" s="255"/>
      <c r="EXT268" s="255"/>
      <c r="EXU268" s="255"/>
      <c r="EXV268" s="255"/>
      <c r="EXW268" s="255"/>
      <c r="EXX268" s="255"/>
      <c r="EXY268" s="255"/>
      <c r="EXZ268" s="255"/>
      <c r="EYA268" s="255"/>
      <c r="EYB268" s="255"/>
      <c r="EYC268" s="255"/>
      <c r="EYD268" s="255"/>
      <c r="EYE268" s="255"/>
      <c r="EYF268" s="255"/>
      <c r="EYG268" s="255"/>
      <c r="EYH268" s="255"/>
      <c r="EYI268" s="255"/>
      <c r="EYJ268" s="255"/>
      <c r="EYK268" s="255"/>
      <c r="EYL268" s="255"/>
      <c r="EYM268" s="255"/>
      <c r="EYN268" s="255"/>
      <c r="EYO268" s="255"/>
      <c r="EYP268" s="255"/>
      <c r="EYQ268" s="255"/>
      <c r="EYR268" s="255"/>
      <c r="EYS268" s="255"/>
      <c r="EYT268" s="255"/>
      <c r="EYU268" s="255"/>
      <c r="EYV268" s="255"/>
      <c r="EYW268" s="255"/>
      <c r="EYX268" s="255"/>
      <c r="EYY268" s="255"/>
      <c r="EYZ268" s="255"/>
      <c r="EZA268" s="255"/>
      <c r="EZB268" s="255"/>
      <c r="EZC268" s="255"/>
      <c r="EZD268" s="255"/>
      <c r="EZE268" s="255"/>
      <c r="EZF268" s="255"/>
      <c r="EZG268" s="255"/>
      <c r="EZH268" s="255"/>
      <c r="EZI268" s="255"/>
      <c r="EZJ268" s="255"/>
      <c r="EZK268" s="255"/>
      <c r="EZL268" s="255"/>
      <c r="EZM268" s="255"/>
      <c r="EZN268" s="255"/>
      <c r="EZO268" s="255"/>
      <c r="EZP268" s="255"/>
      <c r="EZQ268" s="255"/>
      <c r="EZR268" s="255"/>
      <c r="EZS268" s="255"/>
      <c r="EZT268" s="255"/>
      <c r="EZU268" s="255"/>
      <c r="EZV268" s="255"/>
      <c r="EZW268" s="255"/>
      <c r="EZX268" s="255"/>
      <c r="EZY268" s="255"/>
      <c r="EZZ268" s="255"/>
      <c r="FAA268" s="255"/>
      <c r="FAB268" s="255"/>
      <c r="FAC268" s="255"/>
      <c r="FAD268" s="255"/>
      <c r="FAE268" s="255"/>
      <c r="FAF268" s="255"/>
      <c r="FAG268" s="255"/>
      <c r="FAH268" s="255"/>
      <c r="FAI268" s="255"/>
      <c r="FAJ268" s="255"/>
      <c r="FAK268" s="255"/>
      <c r="FAL268" s="255"/>
      <c r="FAM268" s="255"/>
      <c r="FAN268" s="255"/>
      <c r="FAO268" s="255"/>
      <c r="FAP268" s="255"/>
      <c r="FAQ268" s="255"/>
      <c r="FAR268" s="255"/>
      <c r="FAS268" s="255"/>
      <c r="FAT268" s="255"/>
      <c r="FAU268" s="255"/>
      <c r="FAV268" s="255"/>
      <c r="FAW268" s="255"/>
      <c r="FAX268" s="255"/>
      <c r="FAY268" s="255"/>
      <c r="FAZ268" s="255"/>
      <c r="FBA268" s="255"/>
      <c r="FBB268" s="255"/>
      <c r="FBC268" s="255"/>
      <c r="FBD268" s="255"/>
      <c r="FBE268" s="255"/>
      <c r="FBF268" s="255"/>
      <c r="FBG268" s="255"/>
      <c r="FBH268" s="255"/>
      <c r="FBI268" s="255"/>
      <c r="FBJ268" s="255"/>
      <c r="FBK268" s="255"/>
      <c r="FBL268" s="255"/>
      <c r="FBM268" s="255"/>
      <c r="FBN268" s="255"/>
      <c r="FBO268" s="255"/>
      <c r="FBP268" s="255"/>
      <c r="FBQ268" s="255"/>
      <c r="FBR268" s="255"/>
      <c r="FBS268" s="255"/>
      <c r="FBT268" s="255"/>
      <c r="FBU268" s="255"/>
      <c r="FBV268" s="255"/>
      <c r="FBW268" s="255"/>
      <c r="FBX268" s="255"/>
      <c r="FBY268" s="255"/>
      <c r="FBZ268" s="255"/>
      <c r="FCA268" s="255"/>
      <c r="FCB268" s="255"/>
      <c r="FCC268" s="255"/>
      <c r="FCD268" s="255"/>
      <c r="FCE268" s="255"/>
      <c r="FCF268" s="255"/>
      <c r="FCG268" s="255"/>
      <c r="FCH268" s="255"/>
      <c r="FCI268" s="255"/>
      <c r="FCJ268" s="255"/>
      <c r="FCK268" s="255"/>
      <c r="FCL268" s="255"/>
      <c r="FCM268" s="255"/>
      <c r="FCN268" s="255"/>
      <c r="FCO268" s="255"/>
      <c r="FCP268" s="255"/>
      <c r="FCQ268" s="255"/>
      <c r="FCR268" s="255"/>
      <c r="FCS268" s="255"/>
      <c r="FCT268" s="255"/>
      <c r="FCU268" s="255"/>
      <c r="FCV268" s="255"/>
      <c r="FCW268" s="255"/>
      <c r="FCX268" s="255"/>
      <c r="FCY268" s="255"/>
      <c r="FCZ268" s="255"/>
      <c r="FDA268" s="255"/>
      <c r="FDB268" s="255"/>
      <c r="FDC268" s="255"/>
      <c r="FDD268" s="255"/>
      <c r="FDE268" s="255"/>
      <c r="FDF268" s="255"/>
      <c r="FDG268" s="255"/>
      <c r="FDH268" s="255"/>
      <c r="FDI268" s="255"/>
      <c r="FDJ268" s="255"/>
      <c r="FDK268" s="255"/>
      <c r="FDL268" s="255"/>
      <c r="FDM268" s="255"/>
      <c r="FDN268" s="255"/>
      <c r="FDO268" s="255"/>
      <c r="FDP268" s="255"/>
      <c r="FDQ268" s="255"/>
      <c r="FDR268" s="255"/>
      <c r="FDS268" s="255"/>
      <c r="FDT268" s="255"/>
      <c r="FDU268" s="255"/>
      <c r="FDV268" s="255"/>
      <c r="FDW268" s="255"/>
      <c r="FDX268" s="255"/>
      <c r="FDY268" s="255"/>
      <c r="FDZ268" s="255"/>
      <c r="FEA268" s="255"/>
      <c r="FEB268" s="255"/>
      <c r="FEC268" s="255"/>
      <c r="FED268" s="255"/>
      <c r="FEE268" s="255"/>
      <c r="FEF268" s="255"/>
      <c r="FEG268" s="255"/>
      <c r="FEH268" s="255"/>
      <c r="FEI268" s="255"/>
      <c r="FEJ268" s="255"/>
      <c r="FEK268" s="255"/>
      <c r="FEL268" s="255"/>
      <c r="FEM268" s="255"/>
      <c r="FEN268" s="255"/>
      <c r="FEO268" s="255"/>
      <c r="FEP268" s="255"/>
      <c r="FEQ268" s="255"/>
      <c r="FER268" s="255"/>
      <c r="FES268" s="255"/>
      <c r="FET268" s="255"/>
      <c r="FEU268" s="255"/>
      <c r="FEV268" s="255"/>
      <c r="FEW268" s="255"/>
      <c r="FEX268" s="255"/>
      <c r="FEY268" s="255"/>
      <c r="FEZ268" s="255"/>
      <c r="FFA268" s="255"/>
      <c r="FFB268" s="255"/>
      <c r="FFC268" s="255"/>
      <c r="FFD268" s="255"/>
      <c r="FFE268" s="255"/>
      <c r="FFF268" s="255"/>
      <c r="FFG268" s="255"/>
      <c r="FFH268" s="255"/>
      <c r="FFI268" s="255"/>
      <c r="FFJ268" s="255"/>
      <c r="FFK268" s="255"/>
      <c r="FFL268" s="255"/>
      <c r="FFM268" s="255"/>
      <c r="FFN268" s="255"/>
      <c r="FFO268" s="255"/>
      <c r="FFP268" s="255"/>
      <c r="FFQ268" s="255"/>
      <c r="FFR268" s="255"/>
      <c r="FFS268" s="255"/>
      <c r="FFT268" s="255"/>
      <c r="FFU268" s="255"/>
      <c r="FFV268" s="255"/>
      <c r="FFW268" s="255"/>
      <c r="FFX268" s="255"/>
      <c r="FFY268" s="255"/>
      <c r="FFZ268" s="255"/>
      <c r="FGA268" s="255"/>
      <c r="FGB268" s="255"/>
      <c r="FGC268" s="255"/>
      <c r="FGD268" s="255"/>
      <c r="FGE268" s="255"/>
      <c r="FGF268" s="255"/>
      <c r="FGG268" s="255"/>
      <c r="FGH268" s="255"/>
      <c r="FGI268" s="255"/>
      <c r="FGJ268" s="255"/>
      <c r="FGK268" s="255"/>
      <c r="FGL268" s="255"/>
      <c r="FGM268" s="255"/>
      <c r="FGN268" s="255"/>
      <c r="FGO268" s="255"/>
      <c r="FGP268" s="255"/>
      <c r="FGQ268" s="255"/>
      <c r="FGR268" s="255"/>
      <c r="FGS268" s="255"/>
      <c r="FGT268" s="255"/>
      <c r="FGU268" s="255"/>
      <c r="FGV268" s="255"/>
      <c r="FGW268" s="255"/>
      <c r="FGX268" s="255"/>
      <c r="FGY268" s="255"/>
      <c r="FGZ268" s="255"/>
      <c r="FHA268" s="255"/>
      <c r="FHB268" s="255"/>
      <c r="FHC268" s="255"/>
      <c r="FHD268" s="255"/>
      <c r="FHE268" s="255"/>
      <c r="FHF268" s="255"/>
      <c r="FHG268" s="255"/>
      <c r="FHH268" s="255"/>
      <c r="FHI268" s="255"/>
      <c r="FHJ268" s="255"/>
      <c r="FHK268" s="255"/>
      <c r="FHL268" s="255"/>
      <c r="FHM268" s="255"/>
      <c r="FHN268" s="255"/>
      <c r="FHO268" s="255"/>
      <c r="FHP268" s="255"/>
      <c r="FHQ268" s="255"/>
      <c r="FHR268" s="255"/>
      <c r="FHS268" s="255"/>
      <c r="FHT268" s="255"/>
      <c r="FHU268" s="255"/>
      <c r="FHV268" s="255"/>
      <c r="FHW268" s="255"/>
      <c r="FHX268" s="255"/>
      <c r="FHY268" s="255"/>
      <c r="FHZ268" s="255"/>
      <c r="FIA268" s="255"/>
      <c r="FIB268" s="255"/>
      <c r="FIC268" s="255"/>
      <c r="FID268" s="255"/>
      <c r="FIE268" s="255"/>
      <c r="FIF268" s="255"/>
      <c r="FIG268" s="255"/>
      <c r="FIH268" s="255"/>
      <c r="FII268" s="255"/>
      <c r="FIJ268" s="255"/>
      <c r="FIK268" s="255"/>
      <c r="FIL268" s="255"/>
      <c r="FIM268" s="255"/>
      <c r="FIN268" s="255"/>
      <c r="FIO268" s="255"/>
      <c r="FIP268" s="255"/>
      <c r="FIQ268" s="255"/>
      <c r="FIR268" s="255"/>
      <c r="FIS268" s="255"/>
      <c r="FIT268" s="255"/>
      <c r="FIU268" s="255"/>
      <c r="FIV268" s="255"/>
      <c r="FIW268" s="255"/>
      <c r="FIX268" s="255"/>
      <c r="FIY268" s="255"/>
      <c r="FIZ268" s="255"/>
      <c r="FJA268" s="255"/>
      <c r="FJB268" s="255"/>
      <c r="FJC268" s="255"/>
      <c r="FJD268" s="255"/>
      <c r="FJE268" s="255"/>
      <c r="FJF268" s="255"/>
      <c r="FJG268" s="255"/>
      <c r="FJH268" s="255"/>
      <c r="FJI268" s="255"/>
      <c r="FJJ268" s="255"/>
      <c r="FJK268" s="255"/>
      <c r="FJL268" s="255"/>
      <c r="FJM268" s="255"/>
      <c r="FJN268" s="255"/>
      <c r="FJO268" s="255"/>
      <c r="FJP268" s="255"/>
      <c r="FJQ268" s="255"/>
      <c r="FJR268" s="255"/>
      <c r="FJS268" s="255"/>
      <c r="FJT268" s="255"/>
      <c r="FJU268" s="255"/>
      <c r="FJV268" s="255"/>
      <c r="FJW268" s="255"/>
      <c r="FJX268" s="255"/>
      <c r="FJY268" s="255"/>
      <c r="FJZ268" s="255"/>
      <c r="FKA268" s="255"/>
      <c r="FKB268" s="255"/>
      <c r="FKC268" s="255"/>
      <c r="FKD268" s="255"/>
      <c r="FKE268" s="255"/>
      <c r="FKF268" s="255"/>
      <c r="FKG268" s="255"/>
      <c r="FKH268" s="255"/>
      <c r="FKI268" s="255"/>
      <c r="FKJ268" s="255"/>
      <c r="FKK268" s="255"/>
      <c r="FKL268" s="255"/>
      <c r="FKM268" s="255"/>
      <c r="FKN268" s="255"/>
      <c r="FKO268" s="255"/>
      <c r="FKP268" s="255"/>
      <c r="FKQ268" s="255"/>
      <c r="FKR268" s="255"/>
      <c r="FKS268" s="255"/>
      <c r="FKT268" s="255"/>
      <c r="FKU268" s="255"/>
      <c r="FKV268" s="255"/>
      <c r="FKW268" s="255"/>
      <c r="FKX268" s="255"/>
      <c r="FKY268" s="255"/>
      <c r="FKZ268" s="255"/>
      <c r="FLA268" s="255"/>
      <c r="FLB268" s="255"/>
      <c r="FLC268" s="255"/>
      <c r="FLD268" s="255"/>
      <c r="FLE268" s="255"/>
      <c r="FLF268" s="255"/>
      <c r="FLG268" s="255"/>
      <c r="FLH268" s="255"/>
      <c r="FLI268" s="255"/>
      <c r="FLJ268" s="255"/>
      <c r="FLK268" s="255"/>
      <c r="FLL268" s="255"/>
      <c r="FLM268" s="255"/>
      <c r="FLN268" s="255"/>
      <c r="FLO268" s="255"/>
      <c r="FLP268" s="255"/>
      <c r="FLQ268" s="255"/>
      <c r="FLR268" s="255"/>
      <c r="FLS268" s="255"/>
      <c r="FLT268" s="255"/>
      <c r="FLU268" s="255"/>
      <c r="FLV268" s="255"/>
      <c r="FLW268" s="255"/>
      <c r="FLX268" s="255"/>
      <c r="FLY268" s="255"/>
      <c r="FLZ268" s="255"/>
      <c r="FMA268" s="255"/>
      <c r="FMB268" s="255"/>
      <c r="FMC268" s="255"/>
      <c r="FMD268" s="255"/>
      <c r="FME268" s="255"/>
      <c r="FMF268" s="255"/>
      <c r="FMG268" s="255"/>
      <c r="FMH268" s="255"/>
      <c r="FMI268" s="255"/>
      <c r="FMJ268" s="255"/>
      <c r="FMK268" s="255"/>
      <c r="FML268" s="255"/>
      <c r="FMM268" s="255"/>
      <c r="FMN268" s="255"/>
      <c r="FMO268" s="255"/>
      <c r="FMP268" s="255"/>
      <c r="FMQ268" s="255"/>
      <c r="FMR268" s="255"/>
      <c r="FMS268" s="255"/>
      <c r="FMT268" s="255"/>
      <c r="FMU268" s="255"/>
      <c r="FMV268" s="255"/>
      <c r="FMW268" s="255"/>
      <c r="FMX268" s="255"/>
      <c r="FMY268" s="255"/>
      <c r="FMZ268" s="255"/>
      <c r="FNA268" s="255"/>
      <c r="FNB268" s="255"/>
      <c r="FNC268" s="255"/>
      <c r="FND268" s="255"/>
      <c r="FNE268" s="255"/>
      <c r="FNF268" s="255"/>
      <c r="FNG268" s="255"/>
      <c r="FNH268" s="255"/>
      <c r="FNI268" s="255"/>
      <c r="FNJ268" s="255"/>
      <c r="FNK268" s="255"/>
      <c r="FNL268" s="255"/>
      <c r="FNM268" s="255"/>
      <c r="FNN268" s="255"/>
      <c r="FNO268" s="255"/>
      <c r="FNP268" s="255"/>
      <c r="FNQ268" s="255"/>
      <c r="FNR268" s="255"/>
      <c r="FNS268" s="255"/>
      <c r="FNT268" s="255"/>
      <c r="FNU268" s="255"/>
      <c r="FNV268" s="255"/>
      <c r="FNW268" s="255"/>
      <c r="FNX268" s="255"/>
      <c r="FNY268" s="255"/>
      <c r="FNZ268" s="255"/>
      <c r="FOA268" s="255"/>
      <c r="FOB268" s="255"/>
      <c r="FOC268" s="255"/>
      <c r="FOD268" s="255"/>
      <c r="FOE268" s="255"/>
      <c r="FOF268" s="255"/>
      <c r="FOG268" s="255"/>
      <c r="FOH268" s="255"/>
      <c r="FOI268" s="255"/>
      <c r="FOJ268" s="255"/>
      <c r="FOK268" s="255"/>
      <c r="FOL268" s="255"/>
      <c r="FOM268" s="255"/>
      <c r="FON268" s="255"/>
      <c r="FOO268" s="255"/>
      <c r="FOP268" s="255"/>
      <c r="FOQ268" s="255"/>
      <c r="FOR268" s="255"/>
      <c r="FOS268" s="255"/>
      <c r="FOT268" s="255"/>
      <c r="FOU268" s="255"/>
      <c r="FOV268" s="255"/>
      <c r="FOW268" s="255"/>
      <c r="FOX268" s="255"/>
      <c r="FOY268" s="255"/>
      <c r="FOZ268" s="255"/>
      <c r="FPA268" s="255"/>
      <c r="FPB268" s="255"/>
      <c r="FPC268" s="255"/>
      <c r="FPD268" s="255"/>
      <c r="FPE268" s="255"/>
      <c r="FPF268" s="255"/>
      <c r="FPG268" s="255"/>
      <c r="FPH268" s="255"/>
      <c r="FPI268" s="255"/>
      <c r="FPJ268" s="255"/>
      <c r="FPK268" s="255"/>
      <c r="FPL268" s="255"/>
      <c r="FPM268" s="255"/>
      <c r="FPN268" s="255"/>
      <c r="FPO268" s="255"/>
      <c r="FPP268" s="255"/>
      <c r="FPQ268" s="255"/>
      <c r="FPR268" s="255"/>
      <c r="FPS268" s="255"/>
      <c r="FPT268" s="255"/>
      <c r="FPU268" s="255"/>
      <c r="FPV268" s="255"/>
      <c r="FPW268" s="255"/>
      <c r="FPX268" s="255"/>
      <c r="FPY268" s="255"/>
      <c r="FPZ268" s="255"/>
      <c r="FQA268" s="255"/>
      <c r="FQB268" s="255"/>
      <c r="FQC268" s="255"/>
      <c r="FQD268" s="255"/>
      <c r="FQE268" s="255"/>
      <c r="FQF268" s="255"/>
      <c r="FQG268" s="255"/>
      <c r="FQH268" s="255"/>
      <c r="FQI268" s="255"/>
      <c r="FQJ268" s="255"/>
      <c r="FQK268" s="255"/>
      <c r="FQL268" s="255"/>
      <c r="FQM268" s="255"/>
      <c r="FQN268" s="255"/>
      <c r="FQO268" s="255"/>
      <c r="FQP268" s="255"/>
      <c r="FQQ268" s="255"/>
      <c r="FQR268" s="255"/>
      <c r="FQS268" s="255"/>
      <c r="FQT268" s="255"/>
      <c r="FQU268" s="255"/>
      <c r="FQV268" s="255"/>
      <c r="FQW268" s="255"/>
      <c r="FQX268" s="255"/>
      <c r="FQY268" s="255"/>
      <c r="FQZ268" s="255"/>
      <c r="FRA268" s="255"/>
      <c r="FRB268" s="255"/>
      <c r="FRC268" s="255"/>
      <c r="FRD268" s="255"/>
      <c r="FRE268" s="255"/>
      <c r="FRF268" s="255"/>
      <c r="FRG268" s="255"/>
      <c r="FRH268" s="255"/>
      <c r="FRI268" s="255"/>
      <c r="FRJ268" s="255"/>
      <c r="FRK268" s="255"/>
      <c r="FRL268" s="255"/>
      <c r="FRM268" s="255"/>
      <c r="FRN268" s="255"/>
      <c r="FRO268" s="255"/>
      <c r="FRP268" s="255"/>
      <c r="FRQ268" s="255"/>
      <c r="FRR268" s="255"/>
      <c r="FRS268" s="255"/>
      <c r="FRT268" s="255"/>
      <c r="FRU268" s="255"/>
      <c r="FRV268" s="255"/>
      <c r="FRW268" s="255"/>
      <c r="FRX268" s="255"/>
      <c r="FRY268" s="255"/>
      <c r="FRZ268" s="255"/>
      <c r="FSA268" s="255"/>
      <c r="FSB268" s="255"/>
      <c r="FSC268" s="255"/>
      <c r="FSD268" s="255"/>
      <c r="FSE268" s="255"/>
      <c r="FSF268" s="255"/>
      <c r="FSG268" s="255"/>
      <c r="FSH268" s="255"/>
      <c r="FSI268" s="255"/>
      <c r="FSJ268" s="255"/>
      <c r="FSK268" s="255"/>
      <c r="FSL268" s="255"/>
      <c r="FSM268" s="255"/>
      <c r="FSN268" s="255"/>
      <c r="FSO268" s="255"/>
      <c r="FSP268" s="255"/>
      <c r="FSQ268" s="255"/>
      <c r="FSR268" s="255"/>
      <c r="FSS268" s="255"/>
      <c r="FST268" s="255"/>
      <c r="FSU268" s="255"/>
      <c r="FSV268" s="255"/>
      <c r="FSW268" s="255"/>
      <c r="FSX268" s="255"/>
      <c r="FSY268" s="255"/>
      <c r="FSZ268" s="255"/>
      <c r="FTA268" s="255"/>
      <c r="FTB268" s="255"/>
      <c r="FTC268" s="255"/>
      <c r="FTD268" s="255"/>
      <c r="FTE268" s="255"/>
      <c r="FTF268" s="255"/>
      <c r="FTG268" s="255"/>
      <c r="FTH268" s="255"/>
      <c r="FTI268" s="255"/>
      <c r="FTJ268" s="255"/>
      <c r="FTK268" s="255"/>
      <c r="FTL268" s="255"/>
      <c r="FTM268" s="255"/>
      <c r="FTN268" s="255"/>
      <c r="FTO268" s="255"/>
      <c r="FTP268" s="255"/>
      <c r="FTQ268" s="255"/>
      <c r="FTR268" s="255"/>
      <c r="FTS268" s="255"/>
      <c r="FTT268" s="255"/>
      <c r="FTU268" s="255"/>
      <c r="FTV268" s="255"/>
      <c r="FTW268" s="255"/>
      <c r="FTX268" s="255"/>
      <c r="FTY268" s="255"/>
      <c r="FTZ268" s="255"/>
      <c r="FUA268" s="255"/>
      <c r="FUB268" s="255"/>
      <c r="FUC268" s="255"/>
      <c r="FUD268" s="255"/>
      <c r="FUE268" s="255"/>
      <c r="FUF268" s="255"/>
      <c r="FUG268" s="255"/>
      <c r="FUH268" s="255"/>
      <c r="FUI268" s="255"/>
      <c r="FUJ268" s="255"/>
      <c r="FUK268" s="255"/>
      <c r="FUL268" s="255"/>
      <c r="FUM268" s="255"/>
      <c r="FUN268" s="255"/>
      <c r="FUO268" s="255"/>
      <c r="FUP268" s="255"/>
      <c r="FUQ268" s="255"/>
      <c r="FUR268" s="255"/>
      <c r="FUS268" s="255"/>
      <c r="FUT268" s="255"/>
      <c r="FUU268" s="255"/>
      <c r="FUV268" s="255"/>
      <c r="FUW268" s="255"/>
      <c r="FUX268" s="255"/>
      <c r="FUY268" s="255"/>
      <c r="FUZ268" s="255"/>
      <c r="FVA268" s="255"/>
      <c r="FVB268" s="255"/>
      <c r="FVC268" s="255"/>
      <c r="FVD268" s="255"/>
      <c r="FVE268" s="255"/>
      <c r="FVF268" s="255"/>
      <c r="FVG268" s="255"/>
      <c r="FVH268" s="255"/>
      <c r="FVI268" s="255"/>
      <c r="FVJ268" s="255"/>
      <c r="FVK268" s="255"/>
      <c r="FVL268" s="255"/>
      <c r="FVM268" s="255"/>
      <c r="FVN268" s="255"/>
      <c r="FVO268" s="255"/>
      <c r="FVP268" s="255"/>
      <c r="FVQ268" s="255"/>
      <c r="FVR268" s="255"/>
      <c r="FVS268" s="255"/>
      <c r="FVT268" s="255"/>
      <c r="FVU268" s="255"/>
      <c r="FVV268" s="255"/>
      <c r="FVW268" s="255"/>
      <c r="FVX268" s="255"/>
      <c r="FVY268" s="255"/>
      <c r="FVZ268" s="255"/>
      <c r="FWA268" s="255"/>
      <c r="FWB268" s="255"/>
      <c r="FWC268" s="255"/>
      <c r="FWD268" s="255"/>
      <c r="FWE268" s="255"/>
      <c r="FWF268" s="255"/>
      <c r="FWG268" s="255"/>
      <c r="FWH268" s="255"/>
      <c r="FWI268" s="255"/>
      <c r="FWJ268" s="255"/>
      <c r="FWK268" s="255"/>
      <c r="FWL268" s="255"/>
      <c r="FWM268" s="255"/>
      <c r="FWN268" s="255"/>
      <c r="FWO268" s="255"/>
      <c r="FWP268" s="255"/>
      <c r="FWQ268" s="255"/>
      <c r="FWR268" s="255"/>
      <c r="FWS268" s="255"/>
      <c r="FWT268" s="255"/>
      <c r="FWU268" s="255"/>
      <c r="FWV268" s="255"/>
      <c r="FWW268" s="255"/>
      <c r="FWX268" s="255"/>
      <c r="FWY268" s="255"/>
      <c r="FWZ268" s="255"/>
      <c r="FXA268" s="255"/>
      <c r="FXB268" s="255"/>
      <c r="FXC268" s="255"/>
      <c r="FXD268" s="255"/>
      <c r="FXE268" s="255"/>
      <c r="FXF268" s="255"/>
      <c r="FXG268" s="255"/>
      <c r="FXH268" s="255"/>
      <c r="FXI268" s="255"/>
      <c r="FXJ268" s="255"/>
      <c r="FXK268" s="255"/>
      <c r="FXL268" s="255"/>
      <c r="FXM268" s="255"/>
      <c r="FXN268" s="255"/>
      <c r="FXO268" s="255"/>
      <c r="FXP268" s="255"/>
      <c r="FXQ268" s="255"/>
      <c r="FXR268" s="255"/>
      <c r="FXS268" s="255"/>
      <c r="FXT268" s="255"/>
      <c r="FXU268" s="255"/>
      <c r="FXV268" s="255"/>
      <c r="FXW268" s="255"/>
      <c r="FXX268" s="255"/>
      <c r="FXY268" s="255"/>
      <c r="FXZ268" s="255"/>
      <c r="FYA268" s="255"/>
      <c r="FYB268" s="255"/>
      <c r="FYC268" s="255"/>
      <c r="FYD268" s="255"/>
      <c r="FYE268" s="255"/>
      <c r="FYF268" s="255"/>
      <c r="FYG268" s="255"/>
      <c r="FYH268" s="255"/>
      <c r="FYI268" s="255"/>
      <c r="FYJ268" s="255"/>
      <c r="FYK268" s="255"/>
      <c r="FYL268" s="255"/>
      <c r="FYM268" s="255"/>
      <c r="FYN268" s="255"/>
      <c r="FYO268" s="255"/>
      <c r="FYP268" s="255"/>
      <c r="FYQ268" s="255"/>
      <c r="FYR268" s="255"/>
      <c r="FYS268" s="255"/>
      <c r="FYT268" s="255"/>
      <c r="FYU268" s="255"/>
      <c r="FYV268" s="255"/>
      <c r="FYW268" s="255"/>
      <c r="FYX268" s="255"/>
      <c r="FYY268" s="255"/>
      <c r="FYZ268" s="255"/>
      <c r="FZA268" s="255"/>
      <c r="FZB268" s="255"/>
      <c r="FZC268" s="255"/>
      <c r="FZD268" s="255"/>
      <c r="FZE268" s="255"/>
      <c r="FZF268" s="255"/>
      <c r="FZG268" s="255"/>
      <c r="FZH268" s="255"/>
      <c r="FZI268" s="255"/>
      <c r="FZJ268" s="255"/>
      <c r="FZK268" s="255"/>
      <c r="FZL268" s="255"/>
      <c r="FZM268" s="255"/>
      <c r="FZN268" s="255"/>
      <c r="FZO268" s="255"/>
      <c r="FZP268" s="255"/>
      <c r="FZQ268" s="255"/>
      <c r="FZR268" s="255"/>
      <c r="FZS268" s="255"/>
      <c r="FZT268" s="255"/>
      <c r="FZU268" s="255"/>
      <c r="FZV268" s="255"/>
      <c r="FZW268" s="255"/>
      <c r="FZX268" s="255"/>
      <c r="FZY268" s="255"/>
      <c r="FZZ268" s="255"/>
      <c r="GAA268" s="255"/>
      <c r="GAB268" s="255"/>
      <c r="GAC268" s="255"/>
      <c r="GAD268" s="255"/>
      <c r="GAE268" s="255"/>
      <c r="GAF268" s="255"/>
      <c r="GAG268" s="255"/>
      <c r="GAH268" s="255"/>
      <c r="GAI268" s="255"/>
      <c r="GAJ268" s="255"/>
      <c r="GAK268" s="255"/>
      <c r="GAL268" s="255"/>
      <c r="GAM268" s="255"/>
      <c r="GAN268" s="255"/>
      <c r="GAO268" s="255"/>
      <c r="GAP268" s="255"/>
      <c r="GAQ268" s="255"/>
      <c r="GAR268" s="255"/>
      <c r="GAS268" s="255"/>
      <c r="GAT268" s="255"/>
      <c r="GAU268" s="255"/>
      <c r="GAV268" s="255"/>
      <c r="GAW268" s="255"/>
      <c r="GAX268" s="255"/>
      <c r="GAY268" s="255"/>
      <c r="GAZ268" s="255"/>
      <c r="GBA268" s="255"/>
      <c r="GBB268" s="255"/>
      <c r="GBC268" s="255"/>
      <c r="GBD268" s="255"/>
      <c r="GBE268" s="255"/>
      <c r="GBF268" s="255"/>
      <c r="GBG268" s="255"/>
      <c r="GBH268" s="255"/>
      <c r="GBI268" s="255"/>
      <c r="GBJ268" s="255"/>
      <c r="GBK268" s="255"/>
      <c r="GBL268" s="255"/>
      <c r="GBM268" s="255"/>
      <c r="GBN268" s="255"/>
      <c r="GBO268" s="255"/>
      <c r="GBP268" s="255"/>
      <c r="GBQ268" s="255"/>
      <c r="GBR268" s="255"/>
      <c r="GBS268" s="255"/>
      <c r="GBT268" s="255"/>
      <c r="GBU268" s="255"/>
      <c r="GBV268" s="255"/>
      <c r="GBW268" s="255"/>
      <c r="GBX268" s="255"/>
      <c r="GBY268" s="255"/>
      <c r="GBZ268" s="255"/>
      <c r="GCA268" s="255"/>
      <c r="GCB268" s="255"/>
      <c r="GCC268" s="255"/>
      <c r="GCD268" s="255"/>
      <c r="GCE268" s="255"/>
      <c r="GCF268" s="255"/>
      <c r="GCG268" s="255"/>
      <c r="GCH268" s="255"/>
      <c r="GCI268" s="255"/>
      <c r="GCJ268" s="255"/>
      <c r="GCK268" s="255"/>
      <c r="GCL268" s="255"/>
      <c r="GCM268" s="255"/>
      <c r="GCN268" s="255"/>
      <c r="GCO268" s="255"/>
      <c r="GCP268" s="255"/>
      <c r="GCQ268" s="255"/>
      <c r="GCR268" s="255"/>
      <c r="GCS268" s="255"/>
      <c r="GCT268" s="255"/>
      <c r="GCU268" s="255"/>
      <c r="GCV268" s="255"/>
      <c r="GCW268" s="255"/>
      <c r="GCX268" s="255"/>
      <c r="GCY268" s="255"/>
      <c r="GCZ268" s="255"/>
      <c r="GDA268" s="255"/>
      <c r="GDB268" s="255"/>
      <c r="GDC268" s="255"/>
      <c r="GDD268" s="255"/>
      <c r="GDE268" s="255"/>
      <c r="GDF268" s="255"/>
      <c r="GDG268" s="255"/>
      <c r="GDH268" s="255"/>
      <c r="GDI268" s="255"/>
      <c r="GDJ268" s="255"/>
      <c r="GDK268" s="255"/>
      <c r="GDL268" s="255"/>
      <c r="GDM268" s="255"/>
      <c r="GDN268" s="255"/>
      <c r="GDO268" s="255"/>
      <c r="GDP268" s="255"/>
      <c r="GDQ268" s="255"/>
      <c r="GDR268" s="255"/>
      <c r="GDS268" s="255"/>
      <c r="GDT268" s="255"/>
      <c r="GDU268" s="255"/>
      <c r="GDV268" s="255"/>
      <c r="GDW268" s="255"/>
      <c r="GDX268" s="255"/>
      <c r="GDY268" s="255"/>
      <c r="GDZ268" s="255"/>
      <c r="GEA268" s="255"/>
      <c r="GEB268" s="255"/>
      <c r="GEC268" s="255"/>
      <c r="GED268" s="255"/>
      <c r="GEE268" s="255"/>
      <c r="GEF268" s="255"/>
      <c r="GEG268" s="255"/>
      <c r="GEH268" s="255"/>
      <c r="GEI268" s="255"/>
      <c r="GEJ268" s="255"/>
      <c r="GEK268" s="255"/>
      <c r="GEL268" s="255"/>
      <c r="GEM268" s="255"/>
      <c r="GEN268" s="255"/>
      <c r="GEO268" s="255"/>
      <c r="GEP268" s="255"/>
      <c r="GEQ268" s="255"/>
      <c r="GER268" s="255"/>
      <c r="GES268" s="255"/>
      <c r="GET268" s="255"/>
      <c r="GEU268" s="255"/>
      <c r="GEV268" s="255"/>
      <c r="GEW268" s="255"/>
      <c r="GEX268" s="255"/>
      <c r="GEY268" s="255"/>
      <c r="GEZ268" s="255"/>
      <c r="GFA268" s="255"/>
      <c r="GFB268" s="255"/>
      <c r="GFC268" s="255"/>
      <c r="GFD268" s="255"/>
      <c r="GFE268" s="255"/>
      <c r="GFF268" s="255"/>
      <c r="GFG268" s="255"/>
      <c r="GFH268" s="255"/>
      <c r="GFI268" s="255"/>
      <c r="GFJ268" s="255"/>
      <c r="GFK268" s="255"/>
      <c r="GFL268" s="255"/>
      <c r="GFM268" s="255"/>
      <c r="GFN268" s="255"/>
      <c r="GFO268" s="255"/>
      <c r="GFP268" s="255"/>
      <c r="GFQ268" s="255"/>
      <c r="GFR268" s="255"/>
      <c r="GFS268" s="255"/>
      <c r="GFT268" s="255"/>
      <c r="GFU268" s="255"/>
      <c r="GFV268" s="255"/>
      <c r="GFW268" s="255"/>
      <c r="GFX268" s="255"/>
      <c r="GFY268" s="255"/>
      <c r="GFZ268" s="255"/>
      <c r="GGA268" s="255"/>
      <c r="GGB268" s="255"/>
      <c r="GGC268" s="255"/>
      <c r="GGD268" s="255"/>
      <c r="GGE268" s="255"/>
      <c r="GGF268" s="255"/>
      <c r="GGG268" s="255"/>
      <c r="GGH268" s="255"/>
      <c r="GGI268" s="255"/>
      <c r="GGJ268" s="255"/>
      <c r="GGK268" s="255"/>
      <c r="GGL268" s="255"/>
      <c r="GGM268" s="255"/>
      <c r="GGN268" s="255"/>
      <c r="GGO268" s="255"/>
      <c r="GGP268" s="255"/>
      <c r="GGQ268" s="255"/>
      <c r="GGR268" s="255"/>
      <c r="GGS268" s="255"/>
      <c r="GGT268" s="255"/>
      <c r="GGU268" s="255"/>
      <c r="GGV268" s="255"/>
      <c r="GGW268" s="255"/>
      <c r="GGX268" s="255"/>
      <c r="GGY268" s="255"/>
      <c r="GGZ268" s="255"/>
      <c r="GHA268" s="255"/>
      <c r="GHB268" s="255"/>
      <c r="GHC268" s="255"/>
      <c r="GHD268" s="255"/>
      <c r="GHE268" s="255"/>
      <c r="GHF268" s="255"/>
      <c r="GHG268" s="255"/>
      <c r="GHH268" s="255"/>
      <c r="GHI268" s="255"/>
      <c r="GHJ268" s="255"/>
      <c r="GHK268" s="255"/>
      <c r="GHL268" s="255"/>
      <c r="GHM268" s="255"/>
      <c r="GHN268" s="255"/>
      <c r="GHO268" s="255"/>
      <c r="GHP268" s="255"/>
      <c r="GHQ268" s="255"/>
      <c r="GHR268" s="255"/>
      <c r="GHS268" s="255"/>
      <c r="GHT268" s="255"/>
      <c r="GHU268" s="255"/>
      <c r="GHV268" s="255"/>
      <c r="GHW268" s="255"/>
      <c r="GHX268" s="255"/>
      <c r="GHY268" s="255"/>
      <c r="GHZ268" s="255"/>
      <c r="GIA268" s="255"/>
      <c r="GIB268" s="255"/>
      <c r="GIC268" s="255"/>
      <c r="GID268" s="255"/>
      <c r="GIE268" s="255"/>
      <c r="GIF268" s="255"/>
      <c r="GIG268" s="255"/>
      <c r="GIH268" s="255"/>
      <c r="GII268" s="255"/>
      <c r="GIJ268" s="255"/>
      <c r="GIK268" s="255"/>
      <c r="GIL268" s="255"/>
      <c r="GIM268" s="255"/>
      <c r="GIN268" s="255"/>
      <c r="GIO268" s="255"/>
      <c r="GIP268" s="255"/>
      <c r="GIQ268" s="255"/>
      <c r="GIR268" s="255"/>
      <c r="GIS268" s="255"/>
      <c r="GIT268" s="255"/>
      <c r="GIU268" s="255"/>
      <c r="GIV268" s="255"/>
      <c r="GIW268" s="255"/>
      <c r="GIX268" s="255"/>
      <c r="GIY268" s="255"/>
      <c r="GIZ268" s="255"/>
      <c r="GJA268" s="255"/>
      <c r="GJB268" s="255"/>
      <c r="GJC268" s="255"/>
      <c r="GJD268" s="255"/>
      <c r="GJE268" s="255"/>
      <c r="GJF268" s="255"/>
      <c r="GJG268" s="255"/>
      <c r="GJH268" s="255"/>
      <c r="GJI268" s="255"/>
      <c r="GJJ268" s="255"/>
      <c r="GJK268" s="255"/>
      <c r="GJL268" s="255"/>
      <c r="GJM268" s="255"/>
      <c r="GJN268" s="255"/>
      <c r="GJO268" s="255"/>
      <c r="GJP268" s="255"/>
      <c r="GJQ268" s="255"/>
      <c r="GJR268" s="255"/>
      <c r="GJS268" s="255"/>
      <c r="GJT268" s="255"/>
      <c r="GJU268" s="255"/>
      <c r="GJV268" s="255"/>
      <c r="GJW268" s="255"/>
      <c r="GJX268" s="255"/>
      <c r="GJY268" s="255"/>
      <c r="GJZ268" s="255"/>
      <c r="GKA268" s="255"/>
      <c r="GKB268" s="255"/>
      <c r="GKC268" s="255"/>
      <c r="GKD268" s="255"/>
      <c r="GKE268" s="255"/>
      <c r="GKF268" s="255"/>
      <c r="GKG268" s="255"/>
      <c r="GKH268" s="255"/>
      <c r="GKI268" s="255"/>
      <c r="GKJ268" s="255"/>
      <c r="GKK268" s="255"/>
      <c r="GKL268" s="255"/>
      <c r="GKM268" s="255"/>
      <c r="GKN268" s="255"/>
      <c r="GKO268" s="255"/>
      <c r="GKP268" s="255"/>
      <c r="GKQ268" s="255"/>
      <c r="GKR268" s="255"/>
      <c r="GKS268" s="255"/>
      <c r="GKT268" s="255"/>
      <c r="GKU268" s="255"/>
      <c r="GKV268" s="255"/>
      <c r="GKW268" s="255"/>
      <c r="GKX268" s="255"/>
      <c r="GKY268" s="255"/>
      <c r="GKZ268" s="255"/>
      <c r="GLA268" s="255"/>
      <c r="GLB268" s="255"/>
      <c r="GLC268" s="255"/>
      <c r="GLD268" s="255"/>
      <c r="GLE268" s="255"/>
      <c r="GLF268" s="255"/>
      <c r="GLG268" s="255"/>
      <c r="GLH268" s="255"/>
      <c r="GLI268" s="255"/>
      <c r="GLJ268" s="255"/>
      <c r="GLK268" s="255"/>
      <c r="GLL268" s="255"/>
      <c r="GLM268" s="255"/>
      <c r="GLN268" s="255"/>
      <c r="GLO268" s="255"/>
      <c r="GLP268" s="255"/>
      <c r="GLQ268" s="255"/>
      <c r="GLR268" s="255"/>
      <c r="GLS268" s="255"/>
      <c r="GLT268" s="255"/>
      <c r="GLU268" s="255"/>
      <c r="GLV268" s="255"/>
      <c r="GLW268" s="255"/>
      <c r="GLX268" s="255"/>
      <c r="GLY268" s="255"/>
      <c r="GLZ268" s="255"/>
      <c r="GMA268" s="255"/>
      <c r="GMB268" s="255"/>
      <c r="GMC268" s="255"/>
      <c r="GMD268" s="255"/>
      <c r="GME268" s="255"/>
      <c r="GMF268" s="255"/>
      <c r="GMG268" s="255"/>
      <c r="GMH268" s="255"/>
      <c r="GMI268" s="255"/>
      <c r="GMJ268" s="255"/>
      <c r="GMK268" s="255"/>
      <c r="GML268" s="255"/>
      <c r="GMM268" s="255"/>
      <c r="GMN268" s="255"/>
      <c r="GMO268" s="255"/>
      <c r="GMP268" s="255"/>
      <c r="GMQ268" s="255"/>
      <c r="GMR268" s="255"/>
      <c r="GMS268" s="255"/>
      <c r="GMT268" s="255"/>
      <c r="GMU268" s="255"/>
      <c r="GMV268" s="255"/>
      <c r="GMW268" s="255"/>
      <c r="GMX268" s="255"/>
      <c r="GMY268" s="255"/>
      <c r="GMZ268" s="255"/>
      <c r="GNA268" s="255"/>
      <c r="GNB268" s="255"/>
      <c r="GNC268" s="255"/>
      <c r="GND268" s="255"/>
      <c r="GNE268" s="255"/>
      <c r="GNF268" s="255"/>
      <c r="GNG268" s="255"/>
      <c r="GNH268" s="255"/>
      <c r="GNI268" s="255"/>
      <c r="GNJ268" s="255"/>
      <c r="GNK268" s="255"/>
      <c r="GNL268" s="255"/>
      <c r="GNM268" s="255"/>
      <c r="GNN268" s="255"/>
      <c r="GNO268" s="255"/>
      <c r="GNP268" s="255"/>
      <c r="GNQ268" s="255"/>
      <c r="GNR268" s="255"/>
      <c r="GNS268" s="255"/>
      <c r="GNT268" s="255"/>
      <c r="GNU268" s="255"/>
      <c r="GNV268" s="255"/>
      <c r="GNW268" s="255"/>
      <c r="GNX268" s="255"/>
      <c r="GNY268" s="255"/>
      <c r="GNZ268" s="255"/>
      <c r="GOA268" s="255"/>
      <c r="GOB268" s="255"/>
      <c r="GOC268" s="255"/>
      <c r="GOD268" s="255"/>
      <c r="GOE268" s="255"/>
      <c r="GOF268" s="255"/>
      <c r="GOG268" s="255"/>
      <c r="GOH268" s="255"/>
      <c r="GOI268" s="255"/>
      <c r="GOJ268" s="255"/>
      <c r="GOK268" s="255"/>
      <c r="GOL268" s="255"/>
      <c r="GOM268" s="255"/>
      <c r="GON268" s="255"/>
      <c r="GOO268" s="255"/>
      <c r="GOP268" s="255"/>
      <c r="GOQ268" s="255"/>
      <c r="GOR268" s="255"/>
      <c r="GOS268" s="255"/>
      <c r="GOT268" s="255"/>
      <c r="GOU268" s="255"/>
      <c r="GOV268" s="255"/>
      <c r="GOW268" s="255"/>
      <c r="GOX268" s="255"/>
      <c r="GOY268" s="255"/>
      <c r="GOZ268" s="255"/>
      <c r="GPA268" s="255"/>
      <c r="GPB268" s="255"/>
      <c r="GPC268" s="255"/>
      <c r="GPD268" s="255"/>
      <c r="GPE268" s="255"/>
      <c r="GPF268" s="255"/>
      <c r="GPG268" s="255"/>
      <c r="GPH268" s="255"/>
      <c r="GPI268" s="255"/>
      <c r="GPJ268" s="255"/>
      <c r="GPK268" s="255"/>
      <c r="GPL268" s="255"/>
      <c r="GPM268" s="255"/>
      <c r="GPN268" s="255"/>
      <c r="GPO268" s="255"/>
      <c r="GPP268" s="255"/>
      <c r="GPQ268" s="255"/>
      <c r="GPR268" s="255"/>
      <c r="GPS268" s="255"/>
      <c r="GPT268" s="255"/>
      <c r="GPU268" s="255"/>
      <c r="GPV268" s="255"/>
      <c r="GPW268" s="255"/>
      <c r="GPX268" s="255"/>
      <c r="GPY268" s="255"/>
      <c r="GPZ268" s="255"/>
      <c r="GQA268" s="255"/>
      <c r="GQB268" s="255"/>
      <c r="GQC268" s="255"/>
      <c r="GQD268" s="255"/>
      <c r="GQE268" s="255"/>
      <c r="GQF268" s="255"/>
      <c r="GQG268" s="255"/>
      <c r="GQH268" s="255"/>
      <c r="GQI268" s="255"/>
      <c r="GQJ268" s="255"/>
      <c r="GQK268" s="255"/>
      <c r="GQL268" s="255"/>
      <c r="GQM268" s="255"/>
      <c r="GQN268" s="255"/>
      <c r="GQO268" s="255"/>
      <c r="GQP268" s="255"/>
      <c r="GQQ268" s="255"/>
      <c r="GQR268" s="255"/>
      <c r="GQS268" s="255"/>
      <c r="GQT268" s="255"/>
      <c r="GQU268" s="255"/>
      <c r="GQV268" s="255"/>
      <c r="GQW268" s="255"/>
      <c r="GQX268" s="255"/>
      <c r="GQY268" s="255"/>
      <c r="GQZ268" s="255"/>
      <c r="GRA268" s="255"/>
      <c r="GRB268" s="255"/>
      <c r="GRC268" s="255"/>
      <c r="GRD268" s="255"/>
      <c r="GRE268" s="255"/>
      <c r="GRF268" s="255"/>
      <c r="GRG268" s="255"/>
      <c r="GRH268" s="255"/>
      <c r="GRI268" s="255"/>
      <c r="GRJ268" s="255"/>
      <c r="GRK268" s="255"/>
      <c r="GRL268" s="255"/>
      <c r="GRM268" s="255"/>
      <c r="GRN268" s="255"/>
      <c r="GRO268" s="255"/>
      <c r="GRP268" s="255"/>
      <c r="GRQ268" s="255"/>
      <c r="GRR268" s="255"/>
      <c r="GRS268" s="255"/>
      <c r="GRT268" s="255"/>
      <c r="GRU268" s="255"/>
      <c r="GRV268" s="255"/>
      <c r="GRW268" s="255"/>
      <c r="GRX268" s="255"/>
      <c r="GRY268" s="255"/>
      <c r="GRZ268" s="255"/>
      <c r="GSA268" s="255"/>
      <c r="GSB268" s="255"/>
      <c r="GSC268" s="255"/>
      <c r="GSD268" s="255"/>
      <c r="GSE268" s="255"/>
      <c r="GSF268" s="255"/>
      <c r="GSG268" s="255"/>
      <c r="GSH268" s="255"/>
      <c r="GSI268" s="255"/>
      <c r="GSJ268" s="255"/>
      <c r="GSK268" s="255"/>
      <c r="GSL268" s="255"/>
      <c r="GSM268" s="255"/>
      <c r="GSN268" s="255"/>
      <c r="GSO268" s="255"/>
      <c r="GSP268" s="255"/>
      <c r="GSQ268" s="255"/>
      <c r="GSR268" s="255"/>
      <c r="GSS268" s="255"/>
      <c r="GST268" s="255"/>
      <c r="GSU268" s="255"/>
      <c r="GSV268" s="255"/>
      <c r="GSW268" s="255"/>
      <c r="GSX268" s="255"/>
      <c r="GSY268" s="255"/>
      <c r="GSZ268" s="255"/>
      <c r="GTA268" s="255"/>
      <c r="GTB268" s="255"/>
      <c r="GTC268" s="255"/>
      <c r="GTD268" s="255"/>
      <c r="GTE268" s="255"/>
      <c r="GTF268" s="255"/>
      <c r="GTG268" s="255"/>
      <c r="GTH268" s="255"/>
      <c r="GTI268" s="255"/>
      <c r="GTJ268" s="255"/>
      <c r="GTK268" s="255"/>
      <c r="GTL268" s="255"/>
      <c r="GTM268" s="255"/>
      <c r="GTN268" s="255"/>
      <c r="GTO268" s="255"/>
      <c r="GTP268" s="255"/>
      <c r="GTQ268" s="255"/>
      <c r="GTR268" s="255"/>
      <c r="GTS268" s="255"/>
      <c r="GTT268" s="255"/>
      <c r="GTU268" s="255"/>
      <c r="GTV268" s="255"/>
      <c r="GTW268" s="255"/>
      <c r="GTX268" s="255"/>
      <c r="GTY268" s="255"/>
      <c r="GTZ268" s="255"/>
      <c r="GUA268" s="255"/>
      <c r="GUB268" s="255"/>
      <c r="GUC268" s="255"/>
      <c r="GUD268" s="255"/>
      <c r="GUE268" s="255"/>
      <c r="GUF268" s="255"/>
      <c r="GUG268" s="255"/>
      <c r="GUH268" s="255"/>
      <c r="GUI268" s="255"/>
      <c r="GUJ268" s="255"/>
      <c r="GUK268" s="255"/>
      <c r="GUL268" s="255"/>
      <c r="GUM268" s="255"/>
      <c r="GUN268" s="255"/>
      <c r="GUO268" s="255"/>
      <c r="GUP268" s="255"/>
      <c r="GUQ268" s="255"/>
      <c r="GUR268" s="255"/>
      <c r="GUS268" s="255"/>
      <c r="GUT268" s="255"/>
      <c r="GUU268" s="255"/>
      <c r="GUV268" s="255"/>
      <c r="GUW268" s="255"/>
      <c r="GUX268" s="255"/>
      <c r="GUY268" s="255"/>
      <c r="GUZ268" s="255"/>
      <c r="GVA268" s="255"/>
      <c r="GVB268" s="255"/>
      <c r="GVC268" s="255"/>
      <c r="GVD268" s="255"/>
      <c r="GVE268" s="255"/>
      <c r="GVF268" s="255"/>
      <c r="GVG268" s="255"/>
      <c r="GVH268" s="255"/>
      <c r="GVI268" s="255"/>
      <c r="GVJ268" s="255"/>
      <c r="GVK268" s="255"/>
      <c r="GVL268" s="255"/>
      <c r="GVM268" s="255"/>
      <c r="GVN268" s="255"/>
      <c r="GVO268" s="255"/>
      <c r="GVP268" s="255"/>
      <c r="GVQ268" s="255"/>
      <c r="GVR268" s="255"/>
      <c r="GVS268" s="255"/>
      <c r="GVT268" s="255"/>
      <c r="GVU268" s="255"/>
      <c r="GVV268" s="255"/>
      <c r="GVW268" s="255"/>
      <c r="GVX268" s="255"/>
      <c r="GVY268" s="255"/>
      <c r="GVZ268" s="255"/>
      <c r="GWA268" s="255"/>
      <c r="GWB268" s="255"/>
      <c r="GWC268" s="255"/>
      <c r="GWD268" s="255"/>
      <c r="GWE268" s="255"/>
      <c r="GWF268" s="255"/>
      <c r="GWG268" s="255"/>
      <c r="GWH268" s="255"/>
      <c r="GWI268" s="255"/>
      <c r="GWJ268" s="255"/>
      <c r="GWK268" s="255"/>
      <c r="GWL268" s="255"/>
      <c r="GWM268" s="255"/>
      <c r="GWN268" s="255"/>
      <c r="GWO268" s="255"/>
      <c r="GWP268" s="255"/>
      <c r="GWQ268" s="255"/>
      <c r="GWR268" s="255"/>
      <c r="GWS268" s="255"/>
      <c r="GWT268" s="255"/>
      <c r="GWU268" s="255"/>
      <c r="GWV268" s="255"/>
      <c r="GWW268" s="255"/>
      <c r="GWX268" s="255"/>
      <c r="GWY268" s="255"/>
      <c r="GWZ268" s="255"/>
      <c r="GXA268" s="255"/>
      <c r="GXB268" s="255"/>
      <c r="GXC268" s="255"/>
      <c r="GXD268" s="255"/>
      <c r="GXE268" s="255"/>
      <c r="GXF268" s="255"/>
      <c r="GXG268" s="255"/>
      <c r="GXH268" s="255"/>
      <c r="GXI268" s="255"/>
      <c r="GXJ268" s="255"/>
      <c r="GXK268" s="255"/>
      <c r="GXL268" s="255"/>
      <c r="GXM268" s="255"/>
      <c r="GXN268" s="255"/>
      <c r="GXO268" s="255"/>
      <c r="GXP268" s="255"/>
      <c r="GXQ268" s="255"/>
      <c r="GXR268" s="255"/>
      <c r="GXS268" s="255"/>
      <c r="GXT268" s="255"/>
      <c r="GXU268" s="255"/>
      <c r="GXV268" s="255"/>
      <c r="GXW268" s="255"/>
      <c r="GXX268" s="255"/>
      <c r="GXY268" s="255"/>
      <c r="GXZ268" s="255"/>
      <c r="GYA268" s="255"/>
      <c r="GYB268" s="255"/>
      <c r="GYC268" s="255"/>
      <c r="GYD268" s="255"/>
      <c r="GYE268" s="255"/>
      <c r="GYF268" s="255"/>
      <c r="GYG268" s="255"/>
      <c r="GYH268" s="255"/>
      <c r="GYI268" s="255"/>
      <c r="GYJ268" s="255"/>
      <c r="GYK268" s="255"/>
      <c r="GYL268" s="255"/>
      <c r="GYM268" s="255"/>
      <c r="GYN268" s="255"/>
      <c r="GYO268" s="255"/>
      <c r="GYP268" s="255"/>
      <c r="GYQ268" s="255"/>
      <c r="GYR268" s="255"/>
      <c r="GYS268" s="255"/>
      <c r="GYT268" s="255"/>
      <c r="GYU268" s="255"/>
      <c r="GYV268" s="255"/>
      <c r="GYW268" s="255"/>
      <c r="GYX268" s="255"/>
      <c r="GYY268" s="255"/>
      <c r="GYZ268" s="255"/>
      <c r="GZA268" s="255"/>
      <c r="GZB268" s="255"/>
      <c r="GZC268" s="255"/>
      <c r="GZD268" s="255"/>
      <c r="GZE268" s="255"/>
      <c r="GZF268" s="255"/>
      <c r="GZG268" s="255"/>
      <c r="GZH268" s="255"/>
      <c r="GZI268" s="255"/>
      <c r="GZJ268" s="255"/>
      <c r="GZK268" s="255"/>
      <c r="GZL268" s="255"/>
      <c r="GZM268" s="255"/>
      <c r="GZN268" s="255"/>
      <c r="GZO268" s="255"/>
      <c r="GZP268" s="255"/>
      <c r="GZQ268" s="255"/>
      <c r="GZR268" s="255"/>
      <c r="GZS268" s="255"/>
      <c r="GZT268" s="255"/>
      <c r="GZU268" s="255"/>
      <c r="GZV268" s="255"/>
      <c r="GZW268" s="255"/>
      <c r="GZX268" s="255"/>
      <c r="GZY268" s="255"/>
      <c r="GZZ268" s="255"/>
      <c r="HAA268" s="255"/>
      <c r="HAB268" s="255"/>
      <c r="HAC268" s="255"/>
      <c r="HAD268" s="255"/>
      <c r="HAE268" s="255"/>
      <c r="HAF268" s="255"/>
      <c r="HAG268" s="255"/>
      <c r="HAH268" s="255"/>
      <c r="HAI268" s="255"/>
      <c r="HAJ268" s="255"/>
      <c r="HAK268" s="255"/>
      <c r="HAL268" s="255"/>
      <c r="HAM268" s="255"/>
      <c r="HAN268" s="255"/>
      <c r="HAO268" s="255"/>
      <c r="HAP268" s="255"/>
      <c r="HAQ268" s="255"/>
      <c r="HAR268" s="255"/>
      <c r="HAS268" s="255"/>
      <c r="HAT268" s="255"/>
      <c r="HAU268" s="255"/>
      <c r="HAV268" s="255"/>
      <c r="HAW268" s="255"/>
      <c r="HAX268" s="255"/>
      <c r="HAY268" s="255"/>
      <c r="HAZ268" s="255"/>
      <c r="HBA268" s="255"/>
      <c r="HBB268" s="255"/>
      <c r="HBC268" s="255"/>
      <c r="HBD268" s="255"/>
      <c r="HBE268" s="255"/>
      <c r="HBF268" s="255"/>
      <c r="HBG268" s="255"/>
      <c r="HBH268" s="255"/>
      <c r="HBI268" s="255"/>
      <c r="HBJ268" s="255"/>
      <c r="HBK268" s="255"/>
      <c r="HBL268" s="255"/>
      <c r="HBM268" s="255"/>
      <c r="HBN268" s="255"/>
      <c r="HBO268" s="255"/>
      <c r="HBP268" s="255"/>
      <c r="HBQ268" s="255"/>
      <c r="HBR268" s="255"/>
      <c r="HBS268" s="255"/>
      <c r="HBT268" s="255"/>
      <c r="HBU268" s="255"/>
      <c r="HBV268" s="255"/>
      <c r="HBW268" s="255"/>
      <c r="HBX268" s="255"/>
      <c r="HBY268" s="255"/>
      <c r="HBZ268" s="255"/>
      <c r="HCA268" s="255"/>
      <c r="HCB268" s="255"/>
      <c r="HCC268" s="255"/>
      <c r="HCD268" s="255"/>
      <c r="HCE268" s="255"/>
      <c r="HCF268" s="255"/>
      <c r="HCG268" s="255"/>
      <c r="HCH268" s="255"/>
      <c r="HCI268" s="255"/>
      <c r="HCJ268" s="255"/>
      <c r="HCK268" s="255"/>
      <c r="HCL268" s="255"/>
      <c r="HCM268" s="255"/>
      <c r="HCN268" s="255"/>
      <c r="HCO268" s="255"/>
      <c r="HCP268" s="255"/>
      <c r="HCQ268" s="255"/>
      <c r="HCR268" s="255"/>
      <c r="HCS268" s="255"/>
      <c r="HCT268" s="255"/>
      <c r="HCU268" s="255"/>
      <c r="HCV268" s="255"/>
      <c r="HCW268" s="255"/>
      <c r="HCX268" s="255"/>
      <c r="HCY268" s="255"/>
      <c r="HCZ268" s="255"/>
      <c r="HDA268" s="255"/>
      <c r="HDB268" s="255"/>
      <c r="HDC268" s="255"/>
      <c r="HDD268" s="255"/>
      <c r="HDE268" s="255"/>
      <c r="HDF268" s="255"/>
      <c r="HDG268" s="255"/>
      <c r="HDH268" s="255"/>
      <c r="HDI268" s="255"/>
      <c r="HDJ268" s="255"/>
      <c r="HDK268" s="255"/>
      <c r="HDL268" s="255"/>
      <c r="HDM268" s="255"/>
      <c r="HDN268" s="255"/>
      <c r="HDO268" s="255"/>
      <c r="HDP268" s="255"/>
      <c r="HDQ268" s="255"/>
      <c r="HDR268" s="255"/>
      <c r="HDS268" s="255"/>
      <c r="HDT268" s="255"/>
      <c r="HDU268" s="255"/>
      <c r="HDV268" s="255"/>
      <c r="HDW268" s="255"/>
      <c r="HDX268" s="255"/>
      <c r="HDY268" s="255"/>
      <c r="HDZ268" s="255"/>
      <c r="HEA268" s="255"/>
      <c r="HEB268" s="255"/>
      <c r="HEC268" s="255"/>
      <c r="HED268" s="255"/>
      <c r="HEE268" s="255"/>
      <c r="HEF268" s="255"/>
      <c r="HEG268" s="255"/>
      <c r="HEH268" s="255"/>
      <c r="HEI268" s="255"/>
      <c r="HEJ268" s="255"/>
      <c r="HEK268" s="255"/>
      <c r="HEL268" s="255"/>
      <c r="HEM268" s="255"/>
      <c r="HEN268" s="255"/>
      <c r="HEO268" s="255"/>
      <c r="HEP268" s="255"/>
      <c r="HEQ268" s="255"/>
      <c r="HER268" s="255"/>
      <c r="HES268" s="255"/>
      <c r="HET268" s="255"/>
      <c r="HEU268" s="255"/>
      <c r="HEV268" s="255"/>
      <c r="HEW268" s="255"/>
      <c r="HEX268" s="255"/>
      <c r="HEY268" s="255"/>
      <c r="HEZ268" s="255"/>
      <c r="HFA268" s="255"/>
      <c r="HFB268" s="255"/>
      <c r="HFC268" s="255"/>
      <c r="HFD268" s="255"/>
      <c r="HFE268" s="255"/>
      <c r="HFF268" s="255"/>
      <c r="HFG268" s="255"/>
      <c r="HFH268" s="255"/>
      <c r="HFI268" s="255"/>
      <c r="HFJ268" s="255"/>
      <c r="HFK268" s="255"/>
      <c r="HFL268" s="255"/>
      <c r="HFM268" s="255"/>
      <c r="HFN268" s="255"/>
      <c r="HFO268" s="255"/>
      <c r="HFP268" s="255"/>
      <c r="HFQ268" s="255"/>
      <c r="HFR268" s="255"/>
      <c r="HFS268" s="255"/>
      <c r="HFT268" s="255"/>
      <c r="HFU268" s="255"/>
      <c r="HFV268" s="255"/>
      <c r="HFW268" s="255"/>
      <c r="HFX268" s="255"/>
      <c r="HFY268" s="255"/>
      <c r="HFZ268" s="255"/>
      <c r="HGA268" s="255"/>
      <c r="HGB268" s="255"/>
      <c r="HGC268" s="255"/>
      <c r="HGD268" s="255"/>
      <c r="HGE268" s="255"/>
      <c r="HGF268" s="255"/>
      <c r="HGG268" s="255"/>
      <c r="HGH268" s="255"/>
      <c r="HGI268" s="255"/>
      <c r="HGJ268" s="255"/>
      <c r="HGK268" s="255"/>
      <c r="HGL268" s="255"/>
      <c r="HGM268" s="255"/>
      <c r="HGN268" s="255"/>
      <c r="HGO268" s="255"/>
      <c r="HGP268" s="255"/>
      <c r="HGQ268" s="255"/>
      <c r="HGR268" s="255"/>
      <c r="HGS268" s="255"/>
      <c r="HGT268" s="255"/>
      <c r="HGU268" s="255"/>
      <c r="HGV268" s="255"/>
      <c r="HGW268" s="255"/>
      <c r="HGX268" s="255"/>
      <c r="HGY268" s="255"/>
      <c r="HGZ268" s="255"/>
      <c r="HHA268" s="255"/>
      <c r="HHB268" s="255"/>
      <c r="HHC268" s="255"/>
      <c r="HHD268" s="255"/>
      <c r="HHE268" s="255"/>
      <c r="HHF268" s="255"/>
      <c r="HHG268" s="255"/>
      <c r="HHH268" s="255"/>
      <c r="HHI268" s="255"/>
      <c r="HHJ268" s="255"/>
      <c r="HHK268" s="255"/>
      <c r="HHL268" s="255"/>
      <c r="HHM268" s="255"/>
      <c r="HHN268" s="255"/>
      <c r="HHO268" s="255"/>
      <c r="HHP268" s="255"/>
      <c r="HHQ268" s="255"/>
      <c r="HHR268" s="255"/>
      <c r="HHS268" s="255"/>
      <c r="HHT268" s="255"/>
      <c r="HHU268" s="255"/>
      <c r="HHV268" s="255"/>
      <c r="HHW268" s="255"/>
      <c r="HHX268" s="255"/>
      <c r="HHY268" s="255"/>
      <c r="HHZ268" s="255"/>
      <c r="HIA268" s="255"/>
      <c r="HIB268" s="255"/>
      <c r="HIC268" s="255"/>
      <c r="HID268" s="255"/>
      <c r="HIE268" s="255"/>
      <c r="HIF268" s="255"/>
      <c r="HIG268" s="255"/>
      <c r="HIH268" s="255"/>
      <c r="HII268" s="255"/>
      <c r="HIJ268" s="255"/>
      <c r="HIK268" s="255"/>
      <c r="HIL268" s="255"/>
      <c r="HIM268" s="255"/>
      <c r="HIN268" s="255"/>
      <c r="HIO268" s="255"/>
      <c r="HIP268" s="255"/>
      <c r="HIQ268" s="255"/>
      <c r="HIR268" s="255"/>
      <c r="HIS268" s="255"/>
      <c r="HIT268" s="255"/>
      <c r="HIU268" s="255"/>
      <c r="HIV268" s="255"/>
      <c r="HIW268" s="255"/>
      <c r="HIX268" s="255"/>
      <c r="HIY268" s="255"/>
      <c r="HIZ268" s="255"/>
      <c r="HJA268" s="255"/>
      <c r="HJB268" s="255"/>
      <c r="HJC268" s="255"/>
      <c r="HJD268" s="255"/>
      <c r="HJE268" s="255"/>
      <c r="HJF268" s="255"/>
      <c r="HJG268" s="255"/>
      <c r="HJH268" s="255"/>
      <c r="HJI268" s="255"/>
      <c r="HJJ268" s="255"/>
      <c r="HJK268" s="255"/>
      <c r="HJL268" s="255"/>
      <c r="HJM268" s="255"/>
      <c r="HJN268" s="255"/>
      <c r="HJO268" s="255"/>
      <c r="HJP268" s="255"/>
      <c r="HJQ268" s="255"/>
      <c r="HJR268" s="255"/>
      <c r="HJS268" s="255"/>
      <c r="HJT268" s="255"/>
      <c r="HJU268" s="255"/>
      <c r="HJV268" s="255"/>
      <c r="HJW268" s="255"/>
      <c r="HJX268" s="255"/>
      <c r="HJY268" s="255"/>
      <c r="HJZ268" s="255"/>
      <c r="HKA268" s="255"/>
      <c r="HKB268" s="255"/>
      <c r="HKC268" s="255"/>
      <c r="HKD268" s="255"/>
      <c r="HKE268" s="255"/>
      <c r="HKF268" s="255"/>
      <c r="HKG268" s="255"/>
      <c r="HKH268" s="255"/>
      <c r="HKI268" s="255"/>
      <c r="HKJ268" s="255"/>
      <c r="HKK268" s="255"/>
      <c r="HKL268" s="255"/>
      <c r="HKM268" s="255"/>
      <c r="HKN268" s="255"/>
      <c r="HKO268" s="255"/>
      <c r="HKP268" s="255"/>
      <c r="HKQ268" s="255"/>
      <c r="HKR268" s="255"/>
      <c r="HKS268" s="255"/>
      <c r="HKT268" s="255"/>
      <c r="HKU268" s="255"/>
      <c r="HKV268" s="255"/>
      <c r="HKW268" s="255"/>
      <c r="HKX268" s="255"/>
      <c r="HKY268" s="255"/>
      <c r="HKZ268" s="255"/>
      <c r="HLA268" s="255"/>
      <c r="HLB268" s="255"/>
      <c r="HLC268" s="255"/>
      <c r="HLD268" s="255"/>
      <c r="HLE268" s="255"/>
      <c r="HLF268" s="255"/>
      <c r="HLG268" s="255"/>
      <c r="HLH268" s="255"/>
      <c r="HLI268" s="255"/>
      <c r="HLJ268" s="255"/>
      <c r="HLK268" s="255"/>
      <c r="HLL268" s="255"/>
      <c r="HLM268" s="255"/>
      <c r="HLN268" s="255"/>
      <c r="HLO268" s="255"/>
      <c r="HLP268" s="255"/>
      <c r="HLQ268" s="255"/>
      <c r="HLR268" s="255"/>
      <c r="HLS268" s="255"/>
      <c r="HLT268" s="255"/>
      <c r="HLU268" s="255"/>
      <c r="HLV268" s="255"/>
      <c r="HLW268" s="255"/>
      <c r="HLX268" s="255"/>
      <c r="HLY268" s="255"/>
      <c r="HLZ268" s="255"/>
      <c r="HMA268" s="255"/>
      <c r="HMB268" s="255"/>
      <c r="HMC268" s="255"/>
      <c r="HMD268" s="255"/>
      <c r="HME268" s="255"/>
      <c r="HMF268" s="255"/>
      <c r="HMG268" s="255"/>
      <c r="HMH268" s="255"/>
      <c r="HMI268" s="255"/>
      <c r="HMJ268" s="255"/>
      <c r="HMK268" s="255"/>
      <c r="HML268" s="255"/>
      <c r="HMM268" s="255"/>
      <c r="HMN268" s="255"/>
      <c r="HMO268" s="255"/>
      <c r="HMP268" s="255"/>
      <c r="HMQ268" s="255"/>
      <c r="HMR268" s="255"/>
      <c r="HMS268" s="255"/>
      <c r="HMT268" s="255"/>
      <c r="HMU268" s="255"/>
      <c r="HMV268" s="255"/>
      <c r="HMW268" s="255"/>
      <c r="HMX268" s="255"/>
      <c r="HMY268" s="255"/>
      <c r="HMZ268" s="255"/>
      <c r="HNA268" s="255"/>
      <c r="HNB268" s="255"/>
      <c r="HNC268" s="255"/>
      <c r="HND268" s="255"/>
      <c r="HNE268" s="255"/>
      <c r="HNF268" s="255"/>
      <c r="HNG268" s="255"/>
      <c r="HNH268" s="255"/>
      <c r="HNI268" s="255"/>
      <c r="HNJ268" s="255"/>
      <c r="HNK268" s="255"/>
      <c r="HNL268" s="255"/>
      <c r="HNM268" s="255"/>
      <c r="HNN268" s="255"/>
      <c r="HNO268" s="255"/>
      <c r="HNP268" s="255"/>
      <c r="HNQ268" s="255"/>
      <c r="HNR268" s="255"/>
      <c r="HNS268" s="255"/>
      <c r="HNT268" s="255"/>
      <c r="HNU268" s="255"/>
      <c r="HNV268" s="255"/>
      <c r="HNW268" s="255"/>
      <c r="HNX268" s="255"/>
      <c r="HNY268" s="255"/>
      <c r="HNZ268" s="255"/>
      <c r="HOA268" s="255"/>
      <c r="HOB268" s="255"/>
      <c r="HOC268" s="255"/>
      <c r="HOD268" s="255"/>
      <c r="HOE268" s="255"/>
      <c r="HOF268" s="255"/>
      <c r="HOG268" s="255"/>
      <c r="HOH268" s="255"/>
      <c r="HOI268" s="255"/>
      <c r="HOJ268" s="255"/>
      <c r="HOK268" s="255"/>
      <c r="HOL268" s="255"/>
      <c r="HOM268" s="255"/>
      <c r="HON268" s="255"/>
      <c r="HOO268" s="255"/>
      <c r="HOP268" s="255"/>
      <c r="HOQ268" s="255"/>
      <c r="HOR268" s="255"/>
      <c r="HOS268" s="255"/>
      <c r="HOT268" s="255"/>
      <c r="HOU268" s="255"/>
      <c r="HOV268" s="255"/>
      <c r="HOW268" s="255"/>
      <c r="HOX268" s="255"/>
      <c r="HOY268" s="255"/>
      <c r="HOZ268" s="255"/>
      <c r="HPA268" s="255"/>
      <c r="HPB268" s="255"/>
      <c r="HPC268" s="255"/>
      <c r="HPD268" s="255"/>
      <c r="HPE268" s="255"/>
      <c r="HPF268" s="255"/>
      <c r="HPG268" s="255"/>
      <c r="HPH268" s="255"/>
      <c r="HPI268" s="255"/>
      <c r="HPJ268" s="255"/>
      <c r="HPK268" s="255"/>
      <c r="HPL268" s="255"/>
      <c r="HPM268" s="255"/>
      <c r="HPN268" s="255"/>
      <c r="HPO268" s="255"/>
      <c r="HPP268" s="255"/>
      <c r="HPQ268" s="255"/>
      <c r="HPR268" s="255"/>
      <c r="HPS268" s="255"/>
      <c r="HPT268" s="255"/>
      <c r="HPU268" s="255"/>
      <c r="HPV268" s="255"/>
      <c r="HPW268" s="255"/>
      <c r="HPX268" s="255"/>
      <c r="HPY268" s="255"/>
      <c r="HPZ268" s="255"/>
      <c r="HQA268" s="255"/>
      <c r="HQB268" s="255"/>
      <c r="HQC268" s="255"/>
      <c r="HQD268" s="255"/>
      <c r="HQE268" s="255"/>
      <c r="HQF268" s="255"/>
      <c r="HQG268" s="255"/>
      <c r="HQH268" s="255"/>
      <c r="HQI268" s="255"/>
      <c r="HQJ268" s="255"/>
      <c r="HQK268" s="255"/>
      <c r="HQL268" s="255"/>
      <c r="HQM268" s="255"/>
      <c r="HQN268" s="255"/>
      <c r="HQO268" s="255"/>
      <c r="HQP268" s="255"/>
      <c r="HQQ268" s="255"/>
      <c r="HQR268" s="255"/>
      <c r="HQS268" s="255"/>
      <c r="HQT268" s="255"/>
      <c r="HQU268" s="255"/>
      <c r="HQV268" s="255"/>
      <c r="HQW268" s="255"/>
      <c r="HQX268" s="255"/>
      <c r="HQY268" s="255"/>
      <c r="HQZ268" s="255"/>
      <c r="HRA268" s="255"/>
      <c r="HRB268" s="255"/>
      <c r="HRC268" s="255"/>
      <c r="HRD268" s="255"/>
      <c r="HRE268" s="255"/>
      <c r="HRF268" s="255"/>
      <c r="HRG268" s="255"/>
      <c r="HRH268" s="255"/>
      <c r="HRI268" s="255"/>
      <c r="HRJ268" s="255"/>
      <c r="HRK268" s="255"/>
      <c r="HRL268" s="255"/>
      <c r="HRM268" s="255"/>
      <c r="HRN268" s="255"/>
      <c r="HRO268" s="255"/>
      <c r="HRP268" s="255"/>
      <c r="HRQ268" s="255"/>
      <c r="HRR268" s="255"/>
      <c r="HRS268" s="255"/>
      <c r="HRT268" s="255"/>
      <c r="HRU268" s="255"/>
      <c r="HRV268" s="255"/>
      <c r="HRW268" s="255"/>
      <c r="HRX268" s="255"/>
      <c r="HRY268" s="255"/>
      <c r="HRZ268" s="255"/>
      <c r="HSA268" s="255"/>
      <c r="HSB268" s="255"/>
      <c r="HSC268" s="255"/>
      <c r="HSD268" s="255"/>
      <c r="HSE268" s="255"/>
      <c r="HSF268" s="255"/>
      <c r="HSG268" s="255"/>
      <c r="HSH268" s="255"/>
      <c r="HSI268" s="255"/>
      <c r="HSJ268" s="255"/>
      <c r="HSK268" s="255"/>
      <c r="HSL268" s="255"/>
      <c r="HSM268" s="255"/>
      <c r="HSN268" s="255"/>
      <c r="HSO268" s="255"/>
      <c r="HSP268" s="255"/>
      <c r="HSQ268" s="255"/>
      <c r="HSR268" s="255"/>
      <c r="HSS268" s="255"/>
      <c r="HST268" s="255"/>
      <c r="HSU268" s="255"/>
      <c r="HSV268" s="255"/>
      <c r="HSW268" s="255"/>
      <c r="HSX268" s="255"/>
      <c r="HSY268" s="255"/>
      <c r="HSZ268" s="255"/>
      <c r="HTA268" s="255"/>
      <c r="HTB268" s="255"/>
      <c r="HTC268" s="255"/>
      <c r="HTD268" s="255"/>
      <c r="HTE268" s="255"/>
      <c r="HTF268" s="255"/>
      <c r="HTG268" s="255"/>
      <c r="HTH268" s="255"/>
      <c r="HTI268" s="255"/>
      <c r="HTJ268" s="255"/>
      <c r="HTK268" s="255"/>
      <c r="HTL268" s="255"/>
      <c r="HTM268" s="255"/>
      <c r="HTN268" s="255"/>
      <c r="HTO268" s="255"/>
      <c r="HTP268" s="255"/>
      <c r="HTQ268" s="255"/>
      <c r="HTR268" s="255"/>
      <c r="HTS268" s="255"/>
      <c r="HTT268" s="255"/>
      <c r="HTU268" s="255"/>
      <c r="HTV268" s="255"/>
      <c r="HTW268" s="255"/>
      <c r="HTX268" s="255"/>
      <c r="HTY268" s="255"/>
      <c r="HTZ268" s="255"/>
      <c r="HUA268" s="255"/>
      <c r="HUB268" s="255"/>
      <c r="HUC268" s="255"/>
      <c r="HUD268" s="255"/>
      <c r="HUE268" s="255"/>
      <c r="HUF268" s="255"/>
      <c r="HUG268" s="255"/>
      <c r="HUH268" s="255"/>
      <c r="HUI268" s="255"/>
      <c r="HUJ268" s="255"/>
      <c r="HUK268" s="255"/>
      <c r="HUL268" s="255"/>
      <c r="HUM268" s="255"/>
      <c r="HUN268" s="255"/>
      <c r="HUO268" s="255"/>
      <c r="HUP268" s="255"/>
      <c r="HUQ268" s="255"/>
      <c r="HUR268" s="255"/>
      <c r="HUS268" s="255"/>
      <c r="HUT268" s="255"/>
      <c r="HUU268" s="255"/>
      <c r="HUV268" s="255"/>
      <c r="HUW268" s="255"/>
      <c r="HUX268" s="255"/>
      <c r="HUY268" s="255"/>
      <c r="HUZ268" s="255"/>
      <c r="HVA268" s="255"/>
      <c r="HVB268" s="255"/>
      <c r="HVC268" s="255"/>
      <c r="HVD268" s="255"/>
      <c r="HVE268" s="255"/>
      <c r="HVF268" s="255"/>
      <c r="HVG268" s="255"/>
      <c r="HVH268" s="255"/>
      <c r="HVI268" s="255"/>
      <c r="HVJ268" s="255"/>
      <c r="HVK268" s="255"/>
      <c r="HVL268" s="255"/>
      <c r="HVM268" s="255"/>
      <c r="HVN268" s="255"/>
      <c r="HVO268" s="255"/>
      <c r="HVP268" s="255"/>
      <c r="HVQ268" s="255"/>
      <c r="HVR268" s="255"/>
      <c r="HVS268" s="255"/>
      <c r="HVT268" s="255"/>
      <c r="HVU268" s="255"/>
      <c r="HVV268" s="255"/>
      <c r="HVW268" s="255"/>
      <c r="HVX268" s="255"/>
      <c r="HVY268" s="255"/>
      <c r="HVZ268" s="255"/>
      <c r="HWA268" s="255"/>
      <c r="HWB268" s="255"/>
      <c r="HWC268" s="255"/>
      <c r="HWD268" s="255"/>
      <c r="HWE268" s="255"/>
      <c r="HWF268" s="255"/>
      <c r="HWG268" s="255"/>
      <c r="HWH268" s="255"/>
      <c r="HWI268" s="255"/>
      <c r="HWJ268" s="255"/>
      <c r="HWK268" s="255"/>
      <c r="HWL268" s="255"/>
      <c r="HWM268" s="255"/>
      <c r="HWN268" s="255"/>
      <c r="HWO268" s="255"/>
      <c r="HWP268" s="255"/>
      <c r="HWQ268" s="255"/>
      <c r="HWR268" s="255"/>
      <c r="HWS268" s="255"/>
      <c r="HWT268" s="255"/>
      <c r="HWU268" s="255"/>
      <c r="HWV268" s="255"/>
      <c r="HWW268" s="255"/>
      <c r="HWX268" s="255"/>
      <c r="HWY268" s="255"/>
      <c r="HWZ268" s="255"/>
      <c r="HXA268" s="255"/>
      <c r="HXB268" s="255"/>
      <c r="HXC268" s="255"/>
      <c r="HXD268" s="255"/>
      <c r="HXE268" s="255"/>
      <c r="HXF268" s="255"/>
      <c r="HXG268" s="255"/>
      <c r="HXH268" s="255"/>
      <c r="HXI268" s="255"/>
      <c r="HXJ268" s="255"/>
      <c r="HXK268" s="255"/>
      <c r="HXL268" s="255"/>
      <c r="HXM268" s="255"/>
      <c r="HXN268" s="255"/>
      <c r="HXO268" s="255"/>
      <c r="HXP268" s="255"/>
      <c r="HXQ268" s="255"/>
      <c r="HXR268" s="255"/>
      <c r="HXS268" s="255"/>
      <c r="HXT268" s="255"/>
      <c r="HXU268" s="255"/>
      <c r="HXV268" s="255"/>
      <c r="HXW268" s="255"/>
      <c r="HXX268" s="255"/>
      <c r="HXY268" s="255"/>
      <c r="HXZ268" s="255"/>
      <c r="HYA268" s="255"/>
      <c r="HYB268" s="255"/>
      <c r="HYC268" s="255"/>
      <c r="HYD268" s="255"/>
      <c r="HYE268" s="255"/>
      <c r="HYF268" s="255"/>
      <c r="HYG268" s="255"/>
      <c r="HYH268" s="255"/>
      <c r="HYI268" s="255"/>
      <c r="HYJ268" s="255"/>
      <c r="HYK268" s="255"/>
      <c r="HYL268" s="255"/>
      <c r="HYM268" s="255"/>
      <c r="HYN268" s="255"/>
      <c r="HYO268" s="255"/>
      <c r="HYP268" s="255"/>
      <c r="HYQ268" s="255"/>
      <c r="HYR268" s="255"/>
      <c r="HYS268" s="255"/>
      <c r="HYT268" s="255"/>
      <c r="HYU268" s="255"/>
      <c r="HYV268" s="255"/>
      <c r="HYW268" s="255"/>
      <c r="HYX268" s="255"/>
      <c r="HYY268" s="255"/>
      <c r="HYZ268" s="255"/>
      <c r="HZA268" s="255"/>
      <c r="HZB268" s="255"/>
      <c r="HZC268" s="255"/>
      <c r="HZD268" s="255"/>
      <c r="HZE268" s="255"/>
      <c r="HZF268" s="255"/>
      <c r="HZG268" s="255"/>
      <c r="HZH268" s="255"/>
      <c r="HZI268" s="255"/>
      <c r="HZJ268" s="255"/>
      <c r="HZK268" s="255"/>
      <c r="HZL268" s="255"/>
      <c r="HZM268" s="255"/>
      <c r="HZN268" s="255"/>
      <c r="HZO268" s="255"/>
      <c r="HZP268" s="255"/>
      <c r="HZQ268" s="255"/>
      <c r="HZR268" s="255"/>
      <c r="HZS268" s="255"/>
      <c r="HZT268" s="255"/>
      <c r="HZU268" s="255"/>
      <c r="HZV268" s="255"/>
      <c r="HZW268" s="255"/>
      <c r="HZX268" s="255"/>
      <c r="HZY268" s="255"/>
      <c r="HZZ268" s="255"/>
      <c r="IAA268" s="255"/>
      <c r="IAB268" s="255"/>
      <c r="IAC268" s="255"/>
      <c r="IAD268" s="255"/>
      <c r="IAE268" s="255"/>
      <c r="IAF268" s="255"/>
      <c r="IAG268" s="255"/>
      <c r="IAH268" s="255"/>
      <c r="IAI268" s="255"/>
      <c r="IAJ268" s="255"/>
      <c r="IAK268" s="255"/>
      <c r="IAL268" s="255"/>
      <c r="IAM268" s="255"/>
      <c r="IAN268" s="255"/>
      <c r="IAO268" s="255"/>
      <c r="IAP268" s="255"/>
      <c r="IAQ268" s="255"/>
      <c r="IAR268" s="255"/>
      <c r="IAS268" s="255"/>
      <c r="IAT268" s="255"/>
      <c r="IAU268" s="255"/>
      <c r="IAV268" s="255"/>
      <c r="IAW268" s="255"/>
      <c r="IAX268" s="255"/>
      <c r="IAY268" s="255"/>
      <c r="IAZ268" s="255"/>
      <c r="IBA268" s="255"/>
      <c r="IBB268" s="255"/>
      <c r="IBC268" s="255"/>
      <c r="IBD268" s="255"/>
      <c r="IBE268" s="255"/>
      <c r="IBF268" s="255"/>
      <c r="IBG268" s="255"/>
      <c r="IBH268" s="255"/>
      <c r="IBI268" s="255"/>
      <c r="IBJ268" s="255"/>
      <c r="IBK268" s="255"/>
      <c r="IBL268" s="255"/>
      <c r="IBM268" s="255"/>
      <c r="IBN268" s="255"/>
      <c r="IBO268" s="255"/>
      <c r="IBP268" s="255"/>
      <c r="IBQ268" s="255"/>
      <c r="IBR268" s="255"/>
      <c r="IBS268" s="255"/>
      <c r="IBT268" s="255"/>
      <c r="IBU268" s="255"/>
      <c r="IBV268" s="255"/>
      <c r="IBW268" s="255"/>
      <c r="IBX268" s="255"/>
      <c r="IBY268" s="255"/>
      <c r="IBZ268" s="255"/>
      <c r="ICA268" s="255"/>
      <c r="ICB268" s="255"/>
      <c r="ICC268" s="255"/>
      <c r="ICD268" s="255"/>
      <c r="ICE268" s="255"/>
      <c r="ICF268" s="255"/>
      <c r="ICG268" s="255"/>
      <c r="ICH268" s="255"/>
      <c r="ICI268" s="255"/>
      <c r="ICJ268" s="255"/>
      <c r="ICK268" s="255"/>
      <c r="ICL268" s="255"/>
      <c r="ICM268" s="255"/>
      <c r="ICN268" s="255"/>
      <c r="ICO268" s="255"/>
      <c r="ICP268" s="255"/>
      <c r="ICQ268" s="255"/>
      <c r="ICR268" s="255"/>
      <c r="ICS268" s="255"/>
      <c r="ICT268" s="255"/>
      <c r="ICU268" s="255"/>
      <c r="ICV268" s="255"/>
      <c r="ICW268" s="255"/>
      <c r="ICX268" s="255"/>
      <c r="ICY268" s="255"/>
      <c r="ICZ268" s="255"/>
      <c r="IDA268" s="255"/>
      <c r="IDB268" s="255"/>
      <c r="IDC268" s="255"/>
      <c r="IDD268" s="255"/>
      <c r="IDE268" s="255"/>
      <c r="IDF268" s="255"/>
      <c r="IDG268" s="255"/>
      <c r="IDH268" s="255"/>
      <c r="IDI268" s="255"/>
      <c r="IDJ268" s="255"/>
      <c r="IDK268" s="255"/>
      <c r="IDL268" s="255"/>
      <c r="IDM268" s="255"/>
      <c r="IDN268" s="255"/>
      <c r="IDO268" s="255"/>
      <c r="IDP268" s="255"/>
      <c r="IDQ268" s="255"/>
      <c r="IDR268" s="255"/>
      <c r="IDS268" s="255"/>
      <c r="IDT268" s="255"/>
      <c r="IDU268" s="255"/>
      <c r="IDV268" s="255"/>
      <c r="IDW268" s="255"/>
      <c r="IDX268" s="255"/>
      <c r="IDY268" s="255"/>
      <c r="IDZ268" s="255"/>
      <c r="IEA268" s="255"/>
      <c r="IEB268" s="255"/>
      <c r="IEC268" s="255"/>
      <c r="IED268" s="255"/>
      <c r="IEE268" s="255"/>
      <c r="IEF268" s="255"/>
      <c r="IEG268" s="255"/>
      <c r="IEH268" s="255"/>
      <c r="IEI268" s="255"/>
      <c r="IEJ268" s="255"/>
      <c r="IEK268" s="255"/>
      <c r="IEL268" s="255"/>
      <c r="IEM268" s="255"/>
      <c r="IEN268" s="255"/>
      <c r="IEO268" s="255"/>
      <c r="IEP268" s="255"/>
      <c r="IEQ268" s="255"/>
      <c r="IER268" s="255"/>
      <c r="IES268" s="255"/>
      <c r="IET268" s="255"/>
      <c r="IEU268" s="255"/>
      <c r="IEV268" s="255"/>
      <c r="IEW268" s="255"/>
      <c r="IEX268" s="255"/>
      <c r="IEY268" s="255"/>
      <c r="IEZ268" s="255"/>
      <c r="IFA268" s="255"/>
      <c r="IFB268" s="255"/>
      <c r="IFC268" s="255"/>
      <c r="IFD268" s="255"/>
      <c r="IFE268" s="255"/>
      <c r="IFF268" s="255"/>
      <c r="IFG268" s="255"/>
      <c r="IFH268" s="255"/>
      <c r="IFI268" s="255"/>
      <c r="IFJ268" s="255"/>
      <c r="IFK268" s="255"/>
      <c r="IFL268" s="255"/>
      <c r="IFM268" s="255"/>
      <c r="IFN268" s="255"/>
      <c r="IFO268" s="255"/>
      <c r="IFP268" s="255"/>
      <c r="IFQ268" s="255"/>
      <c r="IFR268" s="255"/>
      <c r="IFS268" s="255"/>
      <c r="IFT268" s="255"/>
      <c r="IFU268" s="255"/>
      <c r="IFV268" s="255"/>
      <c r="IFW268" s="255"/>
      <c r="IFX268" s="255"/>
      <c r="IFY268" s="255"/>
      <c r="IFZ268" s="255"/>
      <c r="IGA268" s="255"/>
      <c r="IGB268" s="255"/>
      <c r="IGC268" s="255"/>
      <c r="IGD268" s="255"/>
      <c r="IGE268" s="255"/>
      <c r="IGF268" s="255"/>
      <c r="IGG268" s="255"/>
      <c r="IGH268" s="255"/>
      <c r="IGI268" s="255"/>
      <c r="IGJ268" s="255"/>
      <c r="IGK268" s="255"/>
      <c r="IGL268" s="255"/>
      <c r="IGM268" s="255"/>
      <c r="IGN268" s="255"/>
      <c r="IGO268" s="255"/>
      <c r="IGP268" s="255"/>
      <c r="IGQ268" s="255"/>
      <c r="IGR268" s="255"/>
      <c r="IGS268" s="255"/>
      <c r="IGT268" s="255"/>
      <c r="IGU268" s="255"/>
      <c r="IGV268" s="255"/>
      <c r="IGW268" s="255"/>
      <c r="IGX268" s="255"/>
      <c r="IGY268" s="255"/>
      <c r="IGZ268" s="255"/>
      <c r="IHA268" s="255"/>
      <c r="IHB268" s="255"/>
      <c r="IHC268" s="255"/>
      <c r="IHD268" s="255"/>
      <c r="IHE268" s="255"/>
      <c r="IHF268" s="255"/>
      <c r="IHG268" s="255"/>
      <c r="IHH268" s="255"/>
      <c r="IHI268" s="255"/>
      <c r="IHJ268" s="255"/>
      <c r="IHK268" s="255"/>
      <c r="IHL268" s="255"/>
      <c r="IHM268" s="255"/>
      <c r="IHN268" s="255"/>
      <c r="IHO268" s="255"/>
      <c r="IHP268" s="255"/>
      <c r="IHQ268" s="255"/>
      <c r="IHR268" s="255"/>
      <c r="IHS268" s="255"/>
      <c r="IHT268" s="255"/>
      <c r="IHU268" s="255"/>
      <c r="IHV268" s="255"/>
      <c r="IHW268" s="255"/>
      <c r="IHX268" s="255"/>
      <c r="IHY268" s="255"/>
      <c r="IHZ268" s="255"/>
      <c r="IIA268" s="255"/>
      <c r="IIB268" s="255"/>
      <c r="IIC268" s="255"/>
      <c r="IID268" s="255"/>
      <c r="IIE268" s="255"/>
      <c r="IIF268" s="255"/>
      <c r="IIG268" s="255"/>
      <c r="IIH268" s="255"/>
      <c r="III268" s="255"/>
      <c r="IIJ268" s="255"/>
      <c r="IIK268" s="255"/>
      <c r="IIL268" s="255"/>
      <c r="IIM268" s="255"/>
      <c r="IIN268" s="255"/>
      <c r="IIO268" s="255"/>
      <c r="IIP268" s="255"/>
      <c r="IIQ268" s="255"/>
      <c r="IIR268" s="255"/>
      <c r="IIS268" s="255"/>
      <c r="IIT268" s="255"/>
      <c r="IIU268" s="255"/>
      <c r="IIV268" s="255"/>
      <c r="IIW268" s="255"/>
      <c r="IIX268" s="255"/>
      <c r="IIY268" s="255"/>
      <c r="IIZ268" s="255"/>
      <c r="IJA268" s="255"/>
      <c r="IJB268" s="255"/>
      <c r="IJC268" s="255"/>
      <c r="IJD268" s="255"/>
      <c r="IJE268" s="255"/>
      <c r="IJF268" s="255"/>
      <c r="IJG268" s="255"/>
      <c r="IJH268" s="255"/>
      <c r="IJI268" s="255"/>
      <c r="IJJ268" s="255"/>
      <c r="IJK268" s="255"/>
      <c r="IJL268" s="255"/>
      <c r="IJM268" s="255"/>
      <c r="IJN268" s="255"/>
      <c r="IJO268" s="255"/>
      <c r="IJP268" s="255"/>
      <c r="IJQ268" s="255"/>
      <c r="IJR268" s="255"/>
      <c r="IJS268" s="255"/>
      <c r="IJT268" s="255"/>
      <c r="IJU268" s="255"/>
      <c r="IJV268" s="255"/>
      <c r="IJW268" s="255"/>
      <c r="IJX268" s="255"/>
      <c r="IJY268" s="255"/>
      <c r="IJZ268" s="255"/>
      <c r="IKA268" s="255"/>
      <c r="IKB268" s="255"/>
      <c r="IKC268" s="255"/>
      <c r="IKD268" s="255"/>
      <c r="IKE268" s="255"/>
      <c r="IKF268" s="255"/>
      <c r="IKG268" s="255"/>
      <c r="IKH268" s="255"/>
      <c r="IKI268" s="255"/>
      <c r="IKJ268" s="255"/>
      <c r="IKK268" s="255"/>
      <c r="IKL268" s="255"/>
      <c r="IKM268" s="255"/>
      <c r="IKN268" s="255"/>
      <c r="IKO268" s="255"/>
      <c r="IKP268" s="255"/>
      <c r="IKQ268" s="255"/>
      <c r="IKR268" s="255"/>
      <c r="IKS268" s="255"/>
      <c r="IKT268" s="255"/>
      <c r="IKU268" s="255"/>
      <c r="IKV268" s="255"/>
      <c r="IKW268" s="255"/>
      <c r="IKX268" s="255"/>
      <c r="IKY268" s="255"/>
      <c r="IKZ268" s="255"/>
      <c r="ILA268" s="255"/>
      <c r="ILB268" s="255"/>
      <c r="ILC268" s="255"/>
      <c r="ILD268" s="255"/>
      <c r="ILE268" s="255"/>
      <c r="ILF268" s="255"/>
      <c r="ILG268" s="255"/>
      <c r="ILH268" s="255"/>
      <c r="ILI268" s="255"/>
      <c r="ILJ268" s="255"/>
      <c r="ILK268" s="255"/>
      <c r="ILL268" s="255"/>
      <c r="ILM268" s="255"/>
      <c r="ILN268" s="255"/>
      <c r="ILO268" s="255"/>
      <c r="ILP268" s="255"/>
      <c r="ILQ268" s="255"/>
      <c r="ILR268" s="255"/>
      <c r="ILS268" s="255"/>
      <c r="ILT268" s="255"/>
      <c r="ILU268" s="255"/>
      <c r="ILV268" s="255"/>
      <c r="ILW268" s="255"/>
      <c r="ILX268" s="255"/>
      <c r="ILY268" s="255"/>
      <c r="ILZ268" s="255"/>
      <c r="IMA268" s="255"/>
      <c r="IMB268" s="255"/>
      <c r="IMC268" s="255"/>
      <c r="IMD268" s="255"/>
      <c r="IME268" s="255"/>
      <c r="IMF268" s="255"/>
      <c r="IMG268" s="255"/>
      <c r="IMH268" s="255"/>
      <c r="IMI268" s="255"/>
      <c r="IMJ268" s="255"/>
      <c r="IMK268" s="255"/>
      <c r="IML268" s="255"/>
      <c r="IMM268" s="255"/>
      <c r="IMN268" s="255"/>
      <c r="IMO268" s="255"/>
      <c r="IMP268" s="255"/>
      <c r="IMQ268" s="255"/>
      <c r="IMR268" s="255"/>
      <c r="IMS268" s="255"/>
      <c r="IMT268" s="255"/>
      <c r="IMU268" s="255"/>
      <c r="IMV268" s="255"/>
      <c r="IMW268" s="255"/>
      <c r="IMX268" s="255"/>
      <c r="IMY268" s="255"/>
      <c r="IMZ268" s="255"/>
      <c r="INA268" s="255"/>
      <c r="INB268" s="255"/>
      <c r="INC268" s="255"/>
      <c r="IND268" s="255"/>
      <c r="INE268" s="255"/>
      <c r="INF268" s="255"/>
      <c r="ING268" s="255"/>
      <c r="INH268" s="255"/>
      <c r="INI268" s="255"/>
      <c r="INJ268" s="255"/>
      <c r="INK268" s="255"/>
      <c r="INL268" s="255"/>
      <c r="INM268" s="255"/>
      <c r="INN268" s="255"/>
      <c r="INO268" s="255"/>
      <c r="INP268" s="255"/>
      <c r="INQ268" s="255"/>
      <c r="INR268" s="255"/>
      <c r="INS268" s="255"/>
      <c r="INT268" s="255"/>
      <c r="INU268" s="255"/>
      <c r="INV268" s="255"/>
      <c r="INW268" s="255"/>
      <c r="INX268" s="255"/>
      <c r="INY268" s="255"/>
      <c r="INZ268" s="255"/>
      <c r="IOA268" s="255"/>
      <c r="IOB268" s="255"/>
      <c r="IOC268" s="255"/>
      <c r="IOD268" s="255"/>
      <c r="IOE268" s="255"/>
      <c r="IOF268" s="255"/>
      <c r="IOG268" s="255"/>
      <c r="IOH268" s="255"/>
      <c r="IOI268" s="255"/>
      <c r="IOJ268" s="255"/>
      <c r="IOK268" s="255"/>
      <c r="IOL268" s="255"/>
      <c r="IOM268" s="255"/>
      <c r="ION268" s="255"/>
      <c r="IOO268" s="255"/>
      <c r="IOP268" s="255"/>
      <c r="IOQ268" s="255"/>
      <c r="IOR268" s="255"/>
      <c r="IOS268" s="255"/>
      <c r="IOT268" s="255"/>
      <c r="IOU268" s="255"/>
      <c r="IOV268" s="255"/>
      <c r="IOW268" s="255"/>
      <c r="IOX268" s="255"/>
      <c r="IOY268" s="255"/>
      <c r="IOZ268" s="255"/>
      <c r="IPA268" s="255"/>
      <c r="IPB268" s="255"/>
      <c r="IPC268" s="255"/>
      <c r="IPD268" s="255"/>
      <c r="IPE268" s="255"/>
      <c r="IPF268" s="255"/>
      <c r="IPG268" s="255"/>
      <c r="IPH268" s="255"/>
      <c r="IPI268" s="255"/>
      <c r="IPJ268" s="255"/>
      <c r="IPK268" s="255"/>
      <c r="IPL268" s="255"/>
      <c r="IPM268" s="255"/>
      <c r="IPN268" s="255"/>
      <c r="IPO268" s="255"/>
      <c r="IPP268" s="255"/>
      <c r="IPQ268" s="255"/>
      <c r="IPR268" s="255"/>
      <c r="IPS268" s="255"/>
      <c r="IPT268" s="255"/>
      <c r="IPU268" s="255"/>
      <c r="IPV268" s="255"/>
      <c r="IPW268" s="255"/>
      <c r="IPX268" s="255"/>
      <c r="IPY268" s="255"/>
      <c r="IPZ268" s="255"/>
      <c r="IQA268" s="255"/>
      <c r="IQB268" s="255"/>
      <c r="IQC268" s="255"/>
      <c r="IQD268" s="255"/>
      <c r="IQE268" s="255"/>
      <c r="IQF268" s="255"/>
      <c r="IQG268" s="255"/>
      <c r="IQH268" s="255"/>
      <c r="IQI268" s="255"/>
      <c r="IQJ268" s="255"/>
      <c r="IQK268" s="255"/>
      <c r="IQL268" s="255"/>
      <c r="IQM268" s="255"/>
      <c r="IQN268" s="255"/>
      <c r="IQO268" s="255"/>
      <c r="IQP268" s="255"/>
      <c r="IQQ268" s="255"/>
      <c r="IQR268" s="255"/>
      <c r="IQS268" s="255"/>
      <c r="IQT268" s="255"/>
      <c r="IQU268" s="255"/>
      <c r="IQV268" s="255"/>
      <c r="IQW268" s="255"/>
      <c r="IQX268" s="255"/>
      <c r="IQY268" s="255"/>
      <c r="IQZ268" s="255"/>
      <c r="IRA268" s="255"/>
      <c r="IRB268" s="255"/>
      <c r="IRC268" s="255"/>
      <c r="IRD268" s="255"/>
      <c r="IRE268" s="255"/>
      <c r="IRF268" s="255"/>
      <c r="IRG268" s="255"/>
      <c r="IRH268" s="255"/>
      <c r="IRI268" s="255"/>
      <c r="IRJ268" s="255"/>
      <c r="IRK268" s="255"/>
      <c r="IRL268" s="255"/>
      <c r="IRM268" s="255"/>
      <c r="IRN268" s="255"/>
      <c r="IRO268" s="255"/>
      <c r="IRP268" s="255"/>
      <c r="IRQ268" s="255"/>
      <c r="IRR268" s="255"/>
      <c r="IRS268" s="255"/>
      <c r="IRT268" s="255"/>
      <c r="IRU268" s="255"/>
      <c r="IRV268" s="255"/>
      <c r="IRW268" s="255"/>
      <c r="IRX268" s="255"/>
      <c r="IRY268" s="255"/>
      <c r="IRZ268" s="255"/>
      <c r="ISA268" s="255"/>
      <c r="ISB268" s="255"/>
      <c r="ISC268" s="255"/>
      <c r="ISD268" s="255"/>
      <c r="ISE268" s="255"/>
      <c r="ISF268" s="255"/>
      <c r="ISG268" s="255"/>
      <c r="ISH268" s="255"/>
      <c r="ISI268" s="255"/>
      <c r="ISJ268" s="255"/>
      <c r="ISK268" s="255"/>
      <c r="ISL268" s="255"/>
      <c r="ISM268" s="255"/>
      <c r="ISN268" s="255"/>
      <c r="ISO268" s="255"/>
      <c r="ISP268" s="255"/>
      <c r="ISQ268" s="255"/>
      <c r="ISR268" s="255"/>
      <c r="ISS268" s="255"/>
      <c r="IST268" s="255"/>
      <c r="ISU268" s="255"/>
      <c r="ISV268" s="255"/>
      <c r="ISW268" s="255"/>
      <c r="ISX268" s="255"/>
      <c r="ISY268" s="255"/>
      <c r="ISZ268" s="255"/>
      <c r="ITA268" s="255"/>
      <c r="ITB268" s="255"/>
      <c r="ITC268" s="255"/>
      <c r="ITD268" s="255"/>
      <c r="ITE268" s="255"/>
      <c r="ITF268" s="255"/>
      <c r="ITG268" s="255"/>
      <c r="ITH268" s="255"/>
      <c r="ITI268" s="255"/>
      <c r="ITJ268" s="255"/>
      <c r="ITK268" s="255"/>
      <c r="ITL268" s="255"/>
      <c r="ITM268" s="255"/>
      <c r="ITN268" s="255"/>
      <c r="ITO268" s="255"/>
      <c r="ITP268" s="255"/>
      <c r="ITQ268" s="255"/>
      <c r="ITR268" s="255"/>
      <c r="ITS268" s="255"/>
      <c r="ITT268" s="255"/>
      <c r="ITU268" s="255"/>
      <c r="ITV268" s="255"/>
      <c r="ITW268" s="255"/>
      <c r="ITX268" s="255"/>
      <c r="ITY268" s="255"/>
      <c r="ITZ268" s="255"/>
      <c r="IUA268" s="255"/>
      <c r="IUB268" s="255"/>
      <c r="IUC268" s="255"/>
      <c r="IUD268" s="255"/>
      <c r="IUE268" s="255"/>
      <c r="IUF268" s="255"/>
      <c r="IUG268" s="255"/>
      <c r="IUH268" s="255"/>
      <c r="IUI268" s="255"/>
      <c r="IUJ268" s="255"/>
      <c r="IUK268" s="255"/>
      <c r="IUL268" s="255"/>
      <c r="IUM268" s="255"/>
      <c r="IUN268" s="255"/>
      <c r="IUO268" s="255"/>
      <c r="IUP268" s="255"/>
      <c r="IUQ268" s="255"/>
      <c r="IUR268" s="255"/>
      <c r="IUS268" s="255"/>
      <c r="IUT268" s="255"/>
      <c r="IUU268" s="255"/>
      <c r="IUV268" s="255"/>
      <c r="IUW268" s="255"/>
      <c r="IUX268" s="255"/>
      <c r="IUY268" s="255"/>
      <c r="IUZ268" s="255"/>
      <c r="IVA268" s="255"/>
      <c r="IVB268" s="255"/>
      <c r="IVC268" s="255"/>
      <c r="IVD268" s="255"/>
      <c r="IVE268" s="255"/>
      <c r="IVF268" s="255"/>
      <c r="IVG268" s="255"/>
      <c r="IVH268" s="255"/>
      <c r="IVI268" s="255"/>
      <c r="IVJ268" s="255"/>
      <c r="IVK268" s="255"/>
      <c r="IVL268" s="255"/>
      <c r="IVM268" s="255"/>
      <c r="IVN268" s="255"/>
      <c r="IVO268" s="255"/>
      <c r="IVP268" s="255"/>
      <c r="IVQ268" s="255"/>
      <c r="IVR268" s="255"/>
      <c r="IVS268" s="255"/>
      <c r="IVT268" s="255"/>
      <c r="IVU268" s="255"/>
      <c r="IVV268" s="255"/>
      <c r="IVW268" s="255"/>
      <c r="IVX268" s="255"/>
      <c r="IVY268" s="255"/>
      <c r="IVZ268" s="255"/>
      <c r="IWA268" s="255"/>
      <c r="IWB268" s="255"/>
      <c r="IWC268" s="255"/>
      <c r="IWD268" s="255"/>
      <c r="IWE268" s="255"/>
      <c r="IWF268" s="255"/>
      <c r="IWG268" s="255"/>
      <c r="IWH268" s="255"/>
      <c r="IWI268" s="255"/>
      <c r="IWJ268" s="255"/>
      <c r="IWK268" s="255"/>
      <c r="IWL268" s="255"/>
      <c r="IWM268" s="255"/>
      <c r="IWN268" s="255"/>
      <c r="IWO268" s="255"/>
      <c r="IWP268" s="255"/>
      <c r="IWQ268" s="255"/>
      <c r="IWR268" s="255"/>
      <c r="IWS268" s="255"/>
      <c r="IWT268" s="255"/>
      <c r="IWU268" s="255"/>
      <c r="IWV268" s="255"/>
      <c r="IWW268" s="255"/>
      <c r="IWX268" s="255"/>
      <c r="IWY268" s="255"/>
      <c r="IWZ268" s="255"/>
      <c r="IXA268" s="255"/>
      <c r="IXB268" s="255"/>
      <c r="IXC268" s="255"/>
      <c r="IXD268" s="255"/>
      <c r="IXE268" s="255"/>
      <c r="IXF268" s="255"/>
      <c r="IXG268" s="255"/>
      <c r="IXH268" s="255"/>
      <c r="IXI268" s="255"/>
      <c r="IXJ268" s="255"/>
      <c r="IXK268" s="255"/>
      <c r="IXL268" s="255"/>
      <c r="IXM268" s="255"/>
      <c r="IXN268" s="255"/>
      <c r="IXO268" s="255"/>
      <c r="IXP268" s="255"/>
      <c r="IXQ268" s="255"/>
      <c r="IXR268" s="255"/>
      <c r="IXS268" s="255"/>
      <c r="IXT268" s="255"/>
      <c r="IXU268" s="255"/>
      <c r="IXV268" s="255"/>
      <c r="IXW268" s="255"/>
      <c r="IXX268" s="255"/>
      <c r="IXY268" s="255"/>
      <c r="IXZ268" s="255"/>
      <c r="IYA268" s="255"/>
      <c r="IYB268" s="255"/>
      <c r="IYC268" s="255"/>
      <c r="IYD268" s="255"/>
      <c r="IYE268" s="255"/>
      <c r="IYF268" s="255"/>
      <c r="IYG268" s="255"/>
      <c r="IYH268" s="255"/>
      <c r="IYI268" s="255"/>
      <c r="IYJ268" s="255"/>
      <c r="IYK268" s="255"/>
      <c r="IYL268" s="255"/>
      <c r="IYM268" s="255"/>
      <c r="IYN268" s="255"/>
      <c r="IYO268" s="255"/>
      <c r="IYP268" s="255"/>
      <c r="IYQ268" s="255"/>
      <c r="IYR268" s="255"/>
      <c r="IYS268" s="255"/>
      <c r="IYT268" s="255"/>
      <c r="IYU268" s="255"/>
      <c r="IYV268" s="255"/>
      <c r="IYW268" s="255"/>
      <c r="IYX268" s="255"/>
      <c r="IYY268" s="255"/>
      <c r="IYZ268" s="255"/>
      <c r="IZA268" s="255"/>
      <c r="IZB268" s="255"/>
      <c r="IZC268" s="255"/>
      <c r="IZD268" s="255"/>
      <c r="IZE268" s="255"/>
      <c r="IZF268" s="255"/>
      <c r="IZG268" s="255"/>
      <c r="IZH268" s="255"/>
      <c r="IZI268" s="255"/>
      <c r="IZJ268" s="255"/>
      <c r="IZK268" s="255"/>
      <c r="IZL268" s="255"/>
      <c r="IZM268" s="255"/>
      <c r="IZN268" s="255"/>
      <c r="IZO268" s="255"/>
      <c r="IZP268" s="255"/>
      <c r="IZQ268" s="255"/>
      <c r="IZR268" s="255"/>
      <c r="IZS268" s="255"/>
      <c r="IZT268" s="255"/>
      <c r="IZU268" s="255"/>
      <c r="IZV268" s="255"/>
      <c r="IZW268" s="255"/>
      <c r="IZX268" s="255"/>
      <c r="IZY268" s="255"/>
      <c r="IZZ268" s="255"/>
      <c r="JAA268" s="255"/>
      <c r="JAB268" s="255"/>
      <c r="JAC268" s="255"/>
      <c r="JAD268" s="255"/>
      <c r="JAE268" s="255"/>
      <c r="JAF268" s="255"/>
      <c r="JAG268" s="255"/>
      <c r="JAH268" s="255"/>
      <c r="JAI268" s="255"/>
      <c r="JAJ268" s="255"/>
      <c r="JAK268" s="255"/>
      <c r="JAL268" s="255"/>
      <c r="JAM268" s="255"/>
      <c r="JAN268" s="255"/>
      <c r="JAO268" s="255"/>
      <c r="JAP268" s="255"/>
      <c r="JAQ268" s="255"/>
      <c r="JAR268" s="255"/>
      <c r="JAS268" s="255"/>
      <c r="JAT268" s="255"/>
      <c r="JAU268" s="255"/>
      <c r="JAV268" s="255"/>
      <c r="JAW268" s="255"/>
      <c r="JAX268" s="255"/>
      <c r="JAY268" s="255"/>
      <c r="JAZ268" s="255"/>
      <c r="JBA268" s="255"/>
      <c r="JBB268" s="255"/>
      <c r="JBC268" s="255"/>
      <c r="JBD268" s="255"/>
      <c r="JBE268" s="255"/>
      <c r="JBF268" s="255"/>
      <c r="JBG268" s="255"/>
      <c r="JBH268" s="255"/>
      <c r="JBI268" s="255"/>
      <c r="JBJ268" s="255"/>
      <c r="JBK268" s="255"/>
      <c r="JBL268" s="255"/>
      <c r="JBM268" s="255"/>
      <c r="JBN268" s="255"/>
      <c r="JBO268" s="255"/>
      <c r="JBP268" s="255"/>
      <c r="JBQ268" s="255"/>
      <c r="JBR268" s="255"/>
      <c r="JBS268" s="255"/>
      <c r="JBT268" s="255"/>
      <c r="JBU268" s="255"/>
      <c r="JBV268" s="255"/>
      <c r="JBW268" s="255"/>
      <c r="JBX268" s="255"/>
      <c r="JBY268" s="255"/>
      <c r="JBZ268" s="255"/>
      <c r="JCA268" s="255"/>
      <c r="JCB268" s="255"/>
      <c r="JCC268" s="255"/>
      <c r="JCD268" s="255"/>
      <c r="JCE268" s="255"/>
      <c r="JCF268" s="255"/>
      <c r="JCG268" s="255"/>
      <c r="JCH268" s="255"/>
      <c r="JCI268" s="255"/>
      <c r="JCJ268" s="255"/>
      <c r="JCK268" s="255"/>
      <c r="JCL268" s="255"/>
      <c r="JCM268" s="255"/>
      <c r="JCN268" s="255"/>
      <c r="JCO268" s="255"/>
      <c r="JCP268" s="255"/>
      <c r="JCQ268" s="255"/>
      <c r="JCR268" s="255"/>
      <c r="JCS268" s="255"/>
      <c r="JCT268" s="255"/>
      <c r="JCU268" s="255"/>
      <c r="JCV268" s="255"/>
      <c r="JCW268" s="255"/>
      <c r="JCX268" s="255"/>
      <c r="JCY268" s="255"/>
      <c r="JCZ268" s="255"/>
      <c r="JDA268" s="255"/>
      <c r="JDB268" s="255"/>
      <c r="JDC268" s="255"/>
      <c r="JDD268" s="255"/>
      <c r="JDE268" s="255"/>
      <c r="JDF268" s="255"/>
      <c r="JDG268" s="255"/>
      <c r="JDH268" s="255"/>
      <c r="JDI268" s="255"/>
      <c r="JDJ268" s="255"/>
      <c r="JDK268" s="255"/>
      <c r="JDL268" s="255"/>
      <c r="JDM268" s="255"/>
      <c r="JDN268" s="255"/>
      <c r="JDO268" s="255"/>
      <c r="JDP268" s="255"/>
      <c r="JDQ268" s="255"/>
      <c r="JDR268" s="255"/>
      <c r="JDS268" s="255"/>
      <c r="JDT268" s="255"/>
      <c r="JDU268" s="255"/>
      <c r="JDV268" s="255"/>
      <c r="JDW268" s="255"/>
      <c r="JDX268" s="255"/>
      <c r="JDY268" s="255"/>
      <c r="JDZ268" s="255"/>
      <c r="JEA268" s="255"/>
      <c r="JEB268" s="255"/>
      <c r="JEC268" s="255"/>
      <c r="JED268" s="255"/>
      <c r="JEE268" s="255"/>
      <c r="JEF268" s="255"/>
      <c r="JEG268" s="255"/>
      <c r="JEH268" s="255"/>
      <c r="JEI268" s="255"/>
      <c r="JEJ268" s="255"/>
      <c r="JEK268" s="255"/>
      <c r="JEL268" s="255"/>
      <c r="JEM268" s="255"/>
      <c r="JEN268" s="255"/>
      <c r="JEO268" s="255"/>
      <c r="JEP268" s="255"/>
      <c r="JEQ268" s="255"/>
      <c r="JER268" s="255"/>
      <c r="JES268" s="255"/>
      <c r="JET268" s="255"/>
      <c r="JEU268" s="255"/>
      <c r="JEV268" s="255"/>
      <c r="JEW268" s="255"/>
      <c r="JEX268" s="255"/>
      <c r="JEY268" s="255"/>
      <c r="JEZ268" s="255"/>
      <c r="JFA268" s="255"/>
      <c r="JFB268" s="255"/>
      <c r="JFC268" s="255"/>
      <c r="JFD268" s="255"/>
      <c r="JFE268" s="255"/>
      <c r="JFF268" s="255"/>
      <c r="JFG268" s="255"/>
      <c r="JFH268" s="255"/>
      <c r="JFI268" s="255"/>
      <c r="JFJ268" s="255"/>
      <c r="JFK268" s="255"/>
      <c r="JFL268" s="255"/>
      <c r="JFM268" s="255"/>
      <c r="JFN268" s="255"/>
      <c r="JFO268" s="255"/>
      <c r="JFP268" s="255"/>
      <c r="JFQ268" s="255"/>
      <c r="JFR268" s="255"/>
      <c r="JFS268" s="255"/>
      <c r="JFT268" s="255"/>
      <c r="JFU268" s="255"/>
      <c r="JFV268" s="255"/>
      <c r="JFW268" s="255"/>
      <c r="JFX268" s="255"/>
      <c r="JFY268" s="255"/>
      <c r="JFZ268" s="255"/>
      <c r="JGA268" s="255"/>
      <c r="JGB268" s="255"/>
      <c r="JGC268" s="255"/>
      <c r="JGD268" s="255"/>
      <c r="JGE268" s="255"/>
      <c r="JGF268" s="255"/>
      <c r="JGG268" s="255"/>
      <c r="JGH268" s="255"/>
      <c r="JGI268" s="255"/>
      <c r="JGJ268" s="255"/>
      <c r="JGK268" s="255"/>
      <c r="JGL268" s="255"/>
      <c r="JGM268" s="255"/>
      <c r="JGN268" s="255"/>
      <c r="JGO268" s="255"/>
      <c r="JGP268" s="255"/>
      <c r="JGQ268" s="255"/>
      <c r="JGR268" s="255"/>
      <c r="JGS268" s="255"/>
      <c r="JGT268" s="255"/>
      <c r="JGU268" s="255"/>
      <c r="JGV268" s="255"/>
      <c r="JGW268" s="255"/>
      <c r="JGX268" s="255"/>
      <c r="JGY268" s="255"/>
      <c r="JGZ268" s="255"/>
      <c r="JHA268" s="255"/>
      <c r="JHB268" s="255"/>
      <c r="JHC268" s="255"/>
      <c r="JHD268" s="255"/>
      <c r="JHE268" s="255"/>
      <c r="JHF268" s="255"/>
      <c r="JHG268" s="255"/>
      <c r="JHH268" s="255"/>
      <c r="JHI268" s="255"/>
      <c r="JHJ268" s="255"/>
      <c r="JHK268" s="255"/>
      <c r="JHL268" s="255"/>
      <c r="JHM268" s="255"/>
      <c r="JHN268" s="255"/>
      <c r="JHO268" s="255"/>
      <c r="JHP268" s="255"/>
      <c r="JHQ268" s="255"/>
      <c r="JHR268" s="255"/>
      <c r="JHS268" s="255"/>
      <c r="JHT268" s="255"/>
      <c r="JHU268" s="255"/>
      <c r="JHV268" s="255"/>
      <c r="JHW268" s="255"/>
      <c r="JHX268" s="255"/>
      <c r="JHY268" s="255"/>
      <c r="JHZ268" s="255"/>
      <c r="JIA268" s="255"/>
      <c r="JIB268" s="255"/>
      <c r="JIC268" s="255"/>
      <c r="JID268" s="255"/>
      <c r="JIE268" s="255"/>
      <c r="JIF268" s="255"/>
      <c r="JIG268" s="255"/>
      <c r="JIH268" s="255"/>
      <c r="JII268" s="255"/>
      <c r="JIJ268" s="255"/>
      <c r="JIK268" s="255"/>
      <c r="JIL268" s="255"/>
      <c r="JIM268" s="255"/>
      <c r="JIN268" s="255"/>
      <c r="JIO268" s="255"/>
      <c r="JIP268" s="255"/>
      <c r="JIQ268" s="255"/>
      <c r="JIR268" s="255"/>
      <c r="JIS268" s="255"/>
      <c r="JIT268" s="255"/>
      <c r="JIU268" s="255"/>
      <c r="JIV268" s="255"/>
      <c r="JIW268" s="255"/>
      <c r="JIX268" s="255"/>
      <c r="JIY268" s="255"/>
      <c r="JIZ268" s="255"/>
      <c r="JJA268" s="255"/>
      <c r="JJB268" s="255"/>
      <c r="JJC268" s="255"/>
      <c r="JJD268" s="255"/>
      <c r="JJE268" s="255"/>
      <c r="JJF268" s="255"/>
      <c r="JJG268" s="255"/>
      <c r="JJH268" s="255"/>
      <c r="JJI268" s="255"/>
      <c r="JJJ268" s="255"/>
      <c r="JJK268" s="255"/>
      <c r="JJL268" s="255"/>
      <c r="JJM268" s="255"/>
      <c r="JJN268" s="255"/>
      <c r="JJO268" s="255"/>
      <c r="JJP268" s="255"/>
      <c r="JJQ268" s="255"/>
      <c r="JJR268" s="255"/>
      <c r="JJS268" s="255"/>
      <c r="JJT268" s="255"/>
      <c r="JJU268" s="255"/>
      <c r="JJV268" s="255"/>
      <c r="JJW268" s="255"/>
      <c r="JJX268" s="255"/>
      <c r="JJY268" s="255"/>
      <c r="JJZ268" s="255"/>
      <c r="JKA268" s="255"/>
      <c r="JKB268" s="255"/>
      <c r="JKC268" s="255"/>
      <c r="JKD268" s="255"/>
      <c r="JKE268" s="255"/>
      <c r="JKF268" s="255"/>
      <c r="JKG268" s="255"/>
      <c r="JKH268" s="255"/>
      <c r="JKI268" s="255"/>
      <c r="JKJ268" s="255"/>
      <c r="JKK268" s="255"/>
      <c r="JKL268" s="255"/>
      <c r="JKM268" s="255"/>
      <c r="JKN268" s="255"/>
      <c r="JKO268" s="255"/>
      <c r="JKP268" s="255"/>
      <c r="JKQ268" s="255"/>
      <c r="JKR268" s="255"/>
      <c r="JKS268" s="255"/>
      <c r="JKT268" s="255"/>
      <c r="JKU268" s="255"/>
      <c r="JKV268" s="255"/>
      <c r="JKW268" s="255"/>
      <c r="JKX268" s="255"/>
      <c r="JKY268" s="255"/>
      <c r="JKZ268" s="255"/>
      <c r="JLA268" s="255"/>
      <c r="JLB268" s="255"/>
      <c r="JLC268" s="255"/>
      <c r="JLD268" s="255"/>
      <c r="JLE268" s="255"/>
      <c r="JLF268" s="255"/>
      <c r="JLG268" s="255"/>
      <c r="JLH268" s="255"/>
      <c r="JLI268" s="255"/>
      <c r="JLJ268" s="255"/>
      <c r="JLK268" s="255"/>
      <c r="JLL268" s="255"/>
      <c r="JLM268" s="255"/>
      <c r="JLN268" s="255"/>
      <c r="JLO268" s="255"/>
      <c r="JLP268" s="255"/>
      <c r="JLQ268" s="255"/>
      <c r="JLR268" s="255"/>
      <c r="JLS268" s="255"/>
      <c r="JLT268" s="255"/>
      <c r="JLU268" s="255"/>
      <c r="JLV268" s="255"/>
      <c r="JLW268" s="255"/>
      <c r="JLX268" s="255"/>
      <c r="JLY268" s="255"/>
      <c r="JLZ268" s="255"/>
      <c r="JMA268" s="255"/>
      <c r="JMB268" s="255"/>
      <c r="JMC268" s="255"/>
      <c r="JMD268" s="255"/>
      <c r="JME268" s="255"/>
      <c r="JMF268" s="255"/>
      <c r="JMG268" s="255"/>
      <c r="JMH268" s="255"/>
      <c r="JMI268" s="255"/>
      <c r="JMJ268" s="255"/>
      <c r="JMK268" s="255"/>
      <c r="JML268" s="255"/>
      <c r="JMM268" s="255"/>
      <c r="JMN268" s="255"/>
      <c r="JMO268" s="255"/>
      <c r="JMP268" s="255"/>
      <c r="JMQ268" s="255"/>
      <c r="JMR268" s="255"/>
      <c r="JMS268" s="255"/>
      <c r="JMT268" s="255"/>
      <c r="JMU268" s="255"/>
      <c r="JMV268" s="255"/>
      <c r="JMW268" s="255"/>
      <c r="JMX268" s="255"/>
      <c r="JMY268" s="255"/>
      <c r="JMZ268" s="255"/>
      <c r="JNA268" s="255"/>
      <c r="JNB268" s="255"/>
      <c r="JNC268" s="255"/>
      <c r="JND268" s="255"/>
      <c r="JNE268" s="255"/>
      <c r="JNF268" s="255"/>
      <c r="JNG268" s="255"/>
      <c r="JNH268" s="255"/>
      <c r="JNI268" s="255"/>
      <c r="JNJ268" s="255"/>
      <c r="JNK268" s="255"/>
      <c r="JNL268" s="255"/>
      <c r="JNM268" s="255"/>
      <c r="JNN268" s="255"/>
      <c r="JNO268" s="255"/>
      <c r="JNP268" s="255"/>
      <c r="JNQ268" s="255"/>
      <c r="JNR268" s="255"/>
      <c r="JNS268" s="255"/>
      <c r="JNT268" s="255"/>
      <c r="JNU268" s="255"/>
      <c r="JNV268" s="255"/>
      <c r="JNW268" s="255"/>
      <c r="JNX268" s="255"/>
      <c r="JNY268" s="255"/>
      <c r="JNZ268" s="255"/>
      <c r="JOA268" s="255"/>
      <c r="JOB268" s="255"/>
      <c r="JOC268" s="255"/>
      <c r="JOD268" s="255"/>
      <c r="JOE268" s="255"/>
      <c r="JOF268" s="255"/>
      <c r="JOG268" s="255"/>
      <c r="JOH268" s="255"/>
      <c r="JOI268" s="255"/>
      <c r="JOJ268" s="255"/>
      <c r="JOK268" s="255"/>
      <c r="JOL268" s="255"/>
      <c r="JOM268" s="255"/>
      <c r="JON268" s="255"/>
      <c r="JOO268" s="255"/>
      <c r="JOP268" s="255"/>
      <c r="JOQ268" s="255"/>
      <c r="JOR268" s="255"/>
      <c r="JOS268" s="255"/>
      <c r="JOT268" s="255"/>
      <c r="JOU268" s="255"/>
      <c r="JOV268" s="255"/>
      <c r="JOW268" s="255"/>
      <c r="JOX268" s="255"/>
      <c r="JOY268" s="255"/>
      <c r="JOZ268" s="255"/>
      <c r="JPA268" s="255"/>
      <c r="JPB268" s="255"/>
      <c r="JPC268" s="255"/>
      <c r="JPD268" s="255"/>
      <c r="JPE268" s="255"/>
      <c r="JPF268" s="255"/>
      <c r="JPG268" s="255"/>
      <c r="JPH268" s="255"/>
      <c r="JPI268" s="255"/>
      <c r="JPJ268" s="255"/>
      <c r="JPK268" s="255"/>
      <c r="JPL268" s="255"/>
      <c r="JPM268" s="255"/>
      <c r="JPN268" s="255"/>
      <c r="JPO268" s="255"/>
      <c r="JPP268" s="255"/>
      <c r="JPQ268" s="255"/>
      <c r="JPR268" s="255"/>
      <c r="JPS268" s="255"/>
      <c r="JPT268" s="255"/>
      <c r="JPU268" s="255"/>
      <c r="JPV268" s="255"/>
      <c r="JPW268" s="255"/>
      <c r="JPX268" s="255"/>
      <c r="JPY268" s="255"/>
      <c r="JPZ268" s="255"/>
      <c r="JQA268" s="255"/>
      <c r="JQB268" s="255"/>
      <c r="JQC268" s="255"/>
      <c r="JQD268" s="255"/>
      <c r="JQE268" s="255"/>
      <c r="JQF268" s="255"/>
      <c r="JQG268" s="255"/>
      <c r="JQH268" s="255"/>
      <c r="JQI268" s="255"/>
      <c r="JQJ268" s="255"/>
      <c r="JQK268" s="255"/>
      <c r="JQL268" s="255"/>
      <c r="JQM268" s="255"/>
      <c r="JQN268" s="255"/>
      <c r="JQO268" s="255"/>
      <c r="JQP268" s="255"/>
      <c r="JQQ268" s="255"/>
      <c r="JQR268" s="255"/>
      <c r="JQS268" s="255"/>
      <c r="JQT268" s="255"/>
      <c r="JQU268" s="255"/>
      <c r="JQV268" s="255"/>
      <c r="JQW268" s="255"/>
      <c r="JQX268" s="255"/>
      <c r="JQY268" s="255"/>
      <c r="JQZ268" s="255"/>
      <c r="JRA268" s="255"/>
      <c r="JRB268" s="255"/>
      <c r="JRC268" s="255"/>
      <c r="JRD268" s="255"/>
      <c r="JRE268" s="255"/>
      <c r="JRF268" s="255"/>
      <c r="JRG268" s="255"/>
      <c r="JRH268" s="255"/>
      <c r="JRI268" s="255"/>
      <c r="JRJ268" s="255"/>
      <c r="JRK268" s="255"/>
      <c r="JRL268" s="255"/>
      <c r="JRM268" s="255"/>
      <c r="JRN268" s="255"/>
      <c r="JRO268" s="255"/>
      <c r="JRP268" s="255"/>
      <c r="JRQ268" s="255"/>
      <c r="JRR268" s="255"/>
      <c r="JRS268" s="255"/>
      <c r="JRT268" s="255"/>
      <c r="JRU268" s="255"/>
      <c r="JRV268" s="255"/>
      <c r="JRW268" s="255"/>
      <c r="JRX268" s="255"/>
      <c r="JRY268" s="255"/>
      <c r="JRZ268" s="255"/>
      <c r="JSA268" s="255"/>
      <c r="JSB268" s="255"/>
      <c r="JSC268" s="255"/>
      <c r="JSD268" s="255"/>
      <c r="JSE268" s="255"/>
      <c r="JSF268" s="255"/>
      <c r="JSG268" s="255"/>
      <c r="JSH268" s="255"/>
      <c r="JSI268" s="255"/>
      <c r="JSJ268" s="255"/>
      <c r="JSK268" s="255"/>
      <c r="JSL268" s="255"/>
      <c r="JSM268" s="255"/>
      <c r="JSN268" s="255"/>
      <c r="JSO268" s="255"/>
      <c r="JSP268" s="255"/>
      <c r="JSQ268" s="255"/>
      <c r="JSR268" s="255"/>
      <c r="JSS268" s="255"/>
      <c r="JST268" s="255"/>
      <c r="JSU268" s="255"/>
      <c r="JSV268" s="255"/>
      <c r="JSW268" s="255"/>
      <c r="JSX268" s="255"/>
      <c r="JSY268" s="255"/>
      <c r="JSZ268" s="255"/>
      <c r="JTA268" s="255"/>
      <c r="JTB268" s="255"/>
      <c r="JTC268" s="255"/>
      <c r="JTD268" s="255"/>
      <c r="JTE268" s="255"/>
      <c r="JTF268" s="255"/>
      <c r="JTG268" s="255"/>
      <c r="JTH268" s="255"/>
      <c r="JTI268" s="255"/>
      <c r="JTJ268" s="255"/>
      <c r="JTK268" s="255"/>
      <c r="JTL268" s="255"/>
      <c r="JTM268" s="255"/>
      <c r="JTN268" s="255"/>
      <c r="JTO268" s="255"/>
      <c r="JTP268" s="255"/>
      <c r="JTQ268" s="255"/>
      <c r="JTR268" s="255"/>
      <c r="JTS268" s="255"/>
      <c r="JTT268" s="255"/>
      <c r="JTU268" s="255"/>
      <c r="JTV268" s="255"/>
      <c r="JTW268" s="255"/>
      <c r="JTX268" s="255"/>
      <c r="JTY268" s="255"/>
      <c r="JTZ268" s="255"/>
      <c r="JUA268" s="255"/>
      <c r="JUB268" s="255"/>
      <c r="JUC268" s="255"/>
      <c r="JUD268" s="255"/>
      <c r="JUE268" s="255"/>
      <c r="JUF268" s="255"/>
      <c r="JUG268" s="255"/>
      <c r="JUH268" s="255"/>
      <c r="JUI268" s="255"/>
      <c r="JUJ268" s="255"/>
      <c r="JUK268" s="255"/>
      <c r="JUL268" s="255"/>
      <c r="JUM268" s="255"/>
      <c r="JUN268" s="255"/>
      <c r="JUO268" s="255"/>
      <c r="JUP268" s="255"/>
      <c r="JUQ268" s="255"/>
      <c r="JUR268" s="255"/>
      <c r="JUS268" s="255"/>
      <c r="JUT268" s="255"/>
      <c r="JUU268" s="255"/>
      <c r="JUV268" s="255"/>
      <c r="JUW268" s="255"/>
      <c r="JUX268" s="255"/>
      <c r="JUY268" s="255"/>
      <c r="JUZ268" s="255"/>
      <c r="JVA268" s="255"/>
      <c r="JVB268" s="255"/>
      <c r="JVC268" s="255"/>
      <c r="JVD268" s="255"/>
      <c r="JVE268" s="255"/>
      <c r="JVF268" s="255"/>
      <c r="JVG268" s="255"/>
      <c r="JVH268" s="255"/>
      <c r="JVI268" s="255"/>
      <c r="JVJ268" s="255"/>
      <c r="JVK268" s="255"/>
      <c r="JVL268" s="255"/>
      <c r="JVM268" s="255"/>
      <c r="JVN268" s="255"/>
      <c r="JVO268" s="255"/>
      <c r="JVP268" s="255"/>
      <c r="JVQ268" s="255"/>
      <c r="JVR268" s="255"/>
      <c r="JVS268" s="255"/>
      <c r="JVT268" s="255"/>
      <c r="JVU268" s="255"/>
      <c r="JVV268" s="255"/>
      <c r="JVW268" s="255"/>
      <c r="JVX268" s="255"/>
      <c r="JVY268" s="255"/>
      <c r="JVZ268" s="255"/>
      <c r="JWA268" s="255"/>
      <c r="JWB268" s="255"/>
      <c r="JWC268" s="255"/>
      <c r="JWD268" s="255"/>
      <c r="JWE268" s="255"/>
      <c r="JWF268" s="255"/>
      <c r="JWG268" s="255"/>
      <c r="JWH268" s="255"/>
      <c r="JWI268" s="255"/>
      <c r="JWJ268" s="255"/>
      <c r="JWK268" s="255"/>
      <c r="JWL268" s="255"/>
      <c r="JWM268" s="255"/>
      <c r="JWN268" s="255"/>
      <c r="JWO268" s="255"/>
      <c r="JWP268" s="255"/>
      <c r="JWQ268" s="255"/>
      <c r="JWR268" s="255"/>
      <c r="JWS268" s="255"/>
      <c r="JWT268" s="255"/>
      <c r="JWU268" s="255"/>
      <c r="JWV268" s="255"/>
      <c r="JWW268" s="255"/>
      <c r="JWX268" s="255"/>
      <c r="JWY268" s="255"/>
      <c r="JWZ268" s="255"/>
      <c r="JXA268" s="255"/>
      <c r="JXB268" s="255"/>
      <c r="JXC268" s="255"/>
      <c r="JXD268" s="255"/>
      <c r="JXE268" s="255"/>
      <c r="JXF268" s="255"/>
      <c r="JXG268" s="255"/>
      <c r="JXH268" s="255"/>
      <c r="JXI268" s="255"/>
      <c r="JXJ268" s="255"/>
      <c r="JXK268" s="255"/>
      <c r="JXL268" s="255"/>
      <c r="JXM268" s="255"/>
      <c r="JXN268" s="255"/>
      <c r="JXO268" s="255"/>
      <c r="JXP268" s="255"/>
      <c r="JXQ268" s="255"/>
      <c r="JXR268" s="255"/>
      <c r="JXS268" s="255"/>
      <c r="JXT268" s="255"/>
      <c r="JXU268" s="255"/>
      <c r="JXV268" s="255"/>
      <c r="JXW268" s="255"/>
      <c r="JXX268" s="255"/>
      <c r="JXY268" s="255"/>
      <c r="JXZ268" s="255"/>
      <c r="JYA268" s="255"/>
      <c r="JYB268" s="255"/>
      <c r="JYC268" s="255"/>
      <c r="JYD268" s="255"/>
      <c r="JYE268" s="255"/>
      <c r="JYF268" s="255"/>
      <c r="JYG268" s="255"/>
      <c r="JYH268" s="255"/>
      <c r="JYI268" s="255"/>
      <c r="JYJ268" s="255"/>
      <c r="JYK268" s="255"/>
      <c r="JYL268" s="255"/>
      <c r="JYM268" s="255"/>
      <c r="JYN268" s="255"/>
      <c r="JYO268" s="255"/>
      <c r="JYP268" s="255"/>
      <c r="JYQ268" s="255"/>
      <c r="JYR268" s="255"/>
      <c r="JYS268" s="255"/>
      <c r="JYT268" s="255"/>
      <c r="JYU268" s="255"/>
      <c r="JYV268" s="255"/>
      <c r="JYW268" s="255"/>
      <c r="JYX268" s="255"/>
      <c r="JYY268" s="255"/>
      <c r="JYZ268" s="255"/>
      <c r="JZA268" s="255"/>
      <c r="JZB268" s="255"/>
      <c r="JZC268" s="255"/>
      <c r="JZD268" s="255"/>
      <c r="JZE268" s="255"/>
      <c r="JZF268" s="255"/>
      <c r="JZG268" s="255"/>
      <c r="JZH268" s="255"/>
      <c r="JZI268" s="255"/>
      <c r="JZJ268" s="255"/>
      <c r="JZK268" s="255"/>
      <c r="JZL268" s="255"/>
      <c r="JZM268" s="255"/>
      <c r="JZN268" s="255"/>
      <c r="JZO268" s="255"/>
      <c r="JZP268" s="255"/>
      <c r="JZQ268" s="255"/>
      <c r="JZR268" s="255"/>
      <c r="JZS268" s="255"/>
      <c r="JZT268" s="255"/>
      <c r="JZU268" s="255"/>
      <c r="JZV268" s="255"/>
      <c r="JZW268" s="255"/>
      <c r="JZX268" s="255"/>
      <c r="JZY268" s="255"/>
      <c r="JZZ268" s="255"/>
      <c r="KAA268" s="255"/>
      <c r="KAB268" s="255"/>
      <c r="KAC268" s="255"/>
      <c r="KAD268" s="255"/>
      <c r="KAE268" s="255"/>
      <c r="KAF268" s="255"/>
      <c r="KAG268" s="255"/>
      <c r="KAH268" s="255"/>
      <c r="KAI268" s="255"/>
      <c r="KAJ268" s="255"/>
      <c r="KAK268" s="255"/>
      <c r="KAL268" s="255"/>
      <c r="KAM268" s="255"/>
      <c r="KAN268" s="255"/>
      <c r="KAO268" s="255"/>
      <c r="KAP268" s="255"/>
      <c r="KAQ268" s="255"/>
      <c r="KAR268" s="255"/>
      <c r="KAS268" s="255"/>
      <c r="KAT268" s="255"/>
      <c r="KAU268" s="255"/>
      <c r="KAV268" s="255"/>
      <c r="KAW268" s="255"/>
      <c r="KAX268" s="255"/>
      <c r="KAY268" s="255"/>
      <c r="KAZ268" s="255"/>
      <c r="KBA268" s="255"/>
      <c r="KBB268" s="255"/>
      <c r="KBC268" s="255"/>
      <c r="KBD268" s="255"/>
      <c r="KBE268" s="255"/>
      <c r="KBF268" s="255"/>
      <c r="KBG268" s="255"/>
      <c r="KBH268" s="255"/>
      <c r="KBI268" s="255"/>
      <c r="KBJ268" s="255"/>
      <c r="KBK268" s="255"/>
      <c r="KBL268" s="255"/>
      <c r="KBM268" s="255"/>
      <c r="KBN268" s="255"/>
      <c r="KBO268" s="255"/>
      <c r="KBP268" s="255"/>
      <c r="KBQ268" s="255"/>
      <c r="KBR268" s="255"/>
      <c r="KBS268" s="255"/>
      <c r="KBT268" s="255"/>
      <c r="KBU268" s="255"/>
      <c r="KBV268" s="255"/>
      <c r="KBW268" s="255"/>
      <c r="KBX268" s="255"/>
      <c r="KBY268" s="255"/>
      <c r="KBZ268" s="255"/>
      <c r="KCA268" s="255"/>
      <c r="KCB268" s="255"/>
      <c r="KCC268" s="255"/>
      <c r="KCD268" s="255"/>
      <c r="KCE268" s="255"/>
      <c r="KCF268" s="255"/>
      <c r="KCG268" s="255"/>
      <c r="KCH268" s="255"/>
      <c r="KCI268" s="255"/>
      <c r="KCJ268" s="255"/>
      <c r="KCK268" s="255"/>
      <c r="KCL268" s="255"/>
      <c r="KCM268" s="255"/>
      <c r="KCN268" s="255"/>
      <c r="KCO268" s="255"/>
      <c r="KCP268" s="255"/>
      <c r="KCQ268" s="255"/>
      <c r="KCR268" s="255"/>
      <c r="KCS268" s="255"/>
      <c r="KCT268" s="255"/>
      <c r="KCU268" s="255"/>
      <c r="KCV268" s="255"/>
      <c r="KCW268" s="255"/>
      <c r="KCX268" s="255"/>
      <c r="KCY268" s="255"/>
      <c r="KCZ268" s="255"/>
      <c r="KDA268" s="255"/>
      <c r="KDB268" s="255"/>
      <c r="KDC268" s="255"/>
      <c r="KDD268" s="255"/>
      <c r="KDE268" s="255"/>
      <c r="KDF268" s="255"/>
      <c r="KDG268" s="255"/>
      <c r="KDH268" s="255"/>
      <c r="KDI268" s="255"/>
      <c r="KDJ268" s="255"/>
      <c r="KDK268" s="255"/>
      <c r="KDL268" s="255"/>
      <c r="KDM268" s="255"/>
      <c r="KDN268" s="255"/>
      <c r="KDO268" s="255"/>
      <c r="KDP268" s="255"/>
      <c r="KDQ268" s="255"/>
      <c r="KDR268" s="255"/>
      <c r="KDS268" s="255"/>
      <c r="KDT268" s="255"/>
      <c r="KDU268" s="255"/>
      <c r="KDV268" s="255"/>
      <c r="KDW268" s="255"/>
      <c r="KDX268" s="255"/>
      <c r="KDY268" s="255"/>
      <c r="KDZ268" s="255"/>
      <c r="KEA268" s="255"/>
      <c r="KEB268" s="255"/>
      <c r="KEC268" s="255"/>
      <c r="KED268" s="255"/>
      <c r="KEE268" s="255"/>
      <c r="KEF268" s="255"/>
      <c r="KEG268" s="255"/>
      <c r="KEH268" s="255"/>
      <c r="KEI268" s="255"/>
      <c r="KEJ268" s="255"/>
      <c r="KEK268" s="255"/>
      <c r="KEL268" s="255"/>
      <c r="KEM268" s="255"/>
      <c r="KEN268" s="255"/>
      <c r="KEO268" s="255"/>
      <c r="KEP268" s="255"/>
      <c r="KEQ268" s="255"/>
      <c r="KER268" s="255"/>
      <c r="KES268" s="255"/>
      <c r="KET268" s="255"/>
      <c r="KEU268" s="255"/>
      <c r="KEV268" s="255"/>
      <c r="KEW268" s="255"/>
      <c r="KEX268" s="255"/>
      <c r="KEY268" s="255"/>
      <c r="KEZ268" s="255"/>
      <c r="KFA268" s="255"/>
      <c r="KFB268" s="255"/>
      <c r="KFC268" s="255"/>
      <c r="KFD268" s="255"/>
      <c r="KFE268" s="255"/>
      <c r="KFF268" s="255"/>
      <c r="KFG268" s="255"/>
      <c r="KFH268" s="255"/>
      <c r="KFI268" s="255"/>
      <c r="KFJ268" s="255"/>
      <c r="KFK268" s="255"/>
      <c r="KFL268" s="255"/>
      <c r="KFM268" s="255"/>
      <c r="KFN268" s="255"/>
      <c r="KFO268" s="255"/>
      <c r="KFP268" s="255"/>
      <c r="KFQ268" s="255"/>
      <c r="KFR268" s="255"/>
      <c r="KFS268" s="255"/>
      <c r="KFT268" s="255"/>
      <c r="KFU268" s="255"/>
      <c r="KFV268" s="255"/>
      <c r="KFW268" s="255"/>
      <c r="KFX268" s="255"/>
      <c r="KFY268" s="255"/>
      <c r="KFZ268" s="255"/>
      <c r="KGA268" s="255"/>
      <c r="KGB268" s="255"/>
      <c r="KGC268" s="255"/>
      <c r="KGD268" s="255"/>
      <c r="KGE268" s="255"/>
      <c r="KGF268" s="255"/>
      <c r="KGG268" s="255"/>
      <c r="KGH268" s="255"/>
      <c r="KGI268" s="255"/>
      <c r="KGJ268" s="255"/>
      <c r="KGK268" s="255"/>
      <c r="KGL268" s="255"/>
      <c r="KGM268" s="255"/>
      <c r="KGN268" s="255"/>
      <c r="KGO268" s="255"/>
      <c r="KGP268" s="255"/>
      <c r="KGQ268" s="255"/>
      <c r="KGR268" s="255"/>
      <c r="KGS268" s="255"/>
      <c r="KGT268" s="255"/>
      <c r="KGU268" s="255"/>
      <c r="KGV268" s="255"/>
      <c r="KGW268" s="255"/>
      <c r="KGX268" s="255"/>
      <c r="KGY268" s="255"/>
      <c r="KGZ268" s="255"/>
      <c r="KHA268" s="255"/>
      <c r="KHB268" s="255"/>
      <c r="KHC268" s="255"/>
      <c r="KHD268" s="255"/>
      <c r="KHE268" s="255"/>
      <c r="KHF268" s="255"/>
      <c r="KHG268" s="255"/>
      <c r="KHH268" s="255"/>
      <c r="KHI268" s="255"/>
      <c r="KHJ268" s="255"/>
      <c r="KHK268" s="255"/>
      <c r="KHL268" s="255"/>
      <c r="KHM268" s="255"/>
      <c r="KHN268" s="255"/>
      <c r="KHO268" s="255"/>
      <c r="KHP268" s="255"/>
      <c r="KHQ268" s="255"/>
      <c r="KHR268" s="255"/>
      <c r="KHS268" s="255"/>
      <c r="KHT268" s="255"/>
      <c r="KHU268" s="255"/>
      <c r="KHV268" s="255"/>
      <c r="KHW268" s="255"/>
      <c r="KHX268" s="255"/>
      <c r="KHY268" s="255"/>
      <c r="KHZ268" s="255"/>
      <c r="KIA268" s="255"/>
      <c r="KIB268" s="255"/>
      <c r="KIC268" s="255"/>
      <c r="KID268" s="255"/>
      <c r="KIE268" s="255"/>
      <c r="KIF268" s="255"/>
      <c r="KIG268" s="255"/>
      <c r="KIH268" s="255"/>
      <c r="KII268" s="255"/>
      <c r="KIJ268" s="255"/>
      <c r="KIK268" s="255"/>
      <c r="KIL268" s="255"/>
      <c r="KIM268" s="255"/>
      <c r="KIN268" s="255"/>
      <c r="KIO268" s="255"/>
      <c r="KIP268" s="255"/>
      <c r="KIQ268" s="255"/>
      <c r="KIR268" s="255"/>
      <c r="KIS268" s="255"/>
      <c r="KIT268" s="255"/>
      <c r="KIU268" s="255"/>
      <c r="KIV268" s="255"/>
      <c r="KIW268" s="255"/>
      <c r="KIX268" s="255"/>
      <c r="KIY268" s="255"/>
      <c r="KIZ268" s="255"/>
      <c r="KJA268" s="255"/>
      <c r="KJB268" s="255"/>
      <c r="KJC268" s="255"/>
      <c r="KJD268" s="255"/>
      <c r="KJE268" s="255"/>
      <c r="KJF268" s="255"/>
      <c r="KJG268" s="255"/>
      <c r="KJH268" s="255"/>
      <c r="KJI268" s="255"/>
      <c r="KJJ268" s="255"/>
      <c r="KJK268" s="255"/>
      <c r="KJL268" s="255"/>
      <c r="KJM268" s="255"/>
      <c r="KJN268" s="255"/>
      <c r="KJO268" s="255"/>
      <c r="KJP268" s="255"/>
      <c r="KJQ268" s="255"/>
      <c r="KJR268" s="255"/>
      <c r="KJS268" s="255"/>
      <c r="KJT268" s="255"/>
      <c r="KJU268" s="255"/>
      <c r="KJV268" s="255"/>
      <c r="KJW268" s="255"/>
      <c r="KJX268" s="255"/>
      <c r="KJY268" s="255"/>
      <c r="KJZ268" s="255"/>
      <c r="KKA268" s="255"/>
      <c r="KKB268" s="255"/>
      <c r="KKC268" s="255"/>
      <c r="KKD268" s="255"/>
      <c r="KKE268" s="255"/>
      <c r="KKF268" s="255"/>
      <c r="KKG268" s="255"/>
      <c r="KKH268" s="255"/>
      <c r="KKI268" s="255"/>
      <c r="KKJ268" s="255"/>
      <c r="KKK268" s="255"/>
      <c r="KKL268" s="255"/>
      <c r="KKM268" s="255"/>
      <c r="KKN268" s="255"/>
      <c r="KKO268" s="255"/>
      <c r="KKP268" s="255"/>
      <c r="KKQ268" s="255"/>
      <c r="KKR268" s="255"/>
      <c r="KKS268" s="255"/>
      <c r="KKT268" s="255"/>
      <c r="KKU268" s="255"/>
      <c r="KKV268" s="255"/>
      <c r="KKW268" s="255"/>
      <c r="KKX268" s="255"/>
      <c r="KKY268" s="255"/>
      <c r="KKZ268" s="255"/>
      <c r="KLA268" s="255"/>
      <c r="KLB268" s="255"/>
      <c r="KLC268" s="255"/>
      <c r="KLD268" s="255"/>
      <c r="KLE268" s="255"/>
      <c r="KLF268" s="255"/>
      <c r="KLG268" s="255"/>
      <c r="KLH268" s="255"/>
      <c r="KLI268" s="255"/>
      <c r="KLJ268" s="255"/>
      <c r="KLK268" s="255"/>
      <c r="KLL268" s="255"/>
      <c r="KLM268" s="255"/>
      <c r="KLN268" s="255"/>
      <c r="KLO268" s="255"/>
      <c r="KLP268" s="255"/>
      <c r="KLQ268" s="255"/>
      <c r="KLR268" s="255"/>
      <c r="KLS268" s="255"/>
      <c r="KLT268" s="255"/>
      <c r="KLU268" s="255"/>
      <c r="KLV268" s="255"/>
      <c r="KLW268" s="255"/>
      <c r="KLX268" s="255"/>
      <c r="KLY268" s="255"/>
      <c r="KLZ268" s="255"/>
      <c r="KMA268" s="255"/>
      <c r="KMB268" s="255"/>
      <c r="KMC268" s="255"/>
      <c r="KMD268" s="255"/>
      <c r="KME268" s="255"/>
      <c r="KMF268" s="255"/>
      <c r="KMG268" s="255"/>
      <c r="KMH268" s="255"/>
      <c r="KMI268" s="255"/>
      <c r="KMJ268" s="255"/>
      <c r="KMK268" s="255"/>
      <c r="KML268" s="255"/>
      <c r="KMM268" s="255"/>
      <c r="KMN268" s="255"/>
      <c r="KMO268" s="255"/>
      <c r="KMP268" s="255"/>
      <c r="KMQ268" s="255"/>
      <c r="KMR268" s="255"/>
      <c r="KMS268" s="255"/>
      <c r="KMT268" s="255"/>
      <c r="KMU268" s="255"/>
      <c r="KMV268" s="255"/>
      <c r="KMW268" s="255"/>
      <c r="KMX268" s="255"/>
      <c r="KMY268" s="255"/>
      <c r="KMZ268" s="255"/>
      <c r="KNA268" s="255"/>
      <c r="KNB268" s="255"/>
      <c r="KNC268" s="255"/>
      <c r="KND268" s="255"/>
      <c r="KNE268" s="255"/>
      <c r="KNF268" s="255"/>
      <c r="KNG268" s="255"/>
      <c r="KNH268" s="255"/>
      <c r="KNI268" s="255"/>
      <c r="KNJ268" s="255"/>
      <c r="KNK268" s="255"/>
      <c r="KNL268" s="255"/>
      <c r="KNM268" s="255"/>
      <c r="KNN268" s="255"/>
      <c r="KNO268" s="255"/>
      <c r="KNP268" s="255"/>
      <c r="KNQ268" s="255"/>
      <c r="KNR268" s="255"/>
      <c r="KNS268" s="255"/>
      <c r="KNT268" s="255"/>
      <c r="KNU268" s="255"/>
      <c r="KNV268" s="255"/>
      <c r="KNW268" s="255"/>
      <c r="KNX268" s="255"/>
      <c r="KNY268" s="255"/>
      <c r="KNZ268" s="255"/>
      <c r="KOA268" s="255"/>
      <c r="KOB268" s="255"/>
      <c r="KOC268" s="255"/>
      <c r="KOD268" s="255"/>
      <c r="KOE268" s="255"/>
      <c r="KOF268" s="255"/>
      <c r="KOG268" s="255"/>
      <c r="KOH268" s="255"/>
      <c r="KOI268" s="255"/>
      <c r="KOJ268" s="255"/>
      <c r="KOK268" s="255"/>
      <c r="KOL268" s="255"/>
      <c r="KOM268" s="255"/>
      <c r="KON268" s="255"/>
      <c r="KOO268" s="255"/>
      <c r="KOP268" s="255"/>
      <c r="KOQ268" s="255"/>
      <c r="KOR268" s="255"/>
      <c r="KOS268" s="255"/>
      <c r="KOT268" s="255"/>
      <c r="KOU268" s="255"/>
      <c r="KOV268" s="255"/>
      <c r="KOW268" s="255"/>
      <c r="KOX268" s="255"/>
      <c r="KOY268" s="255"/>
      <c r="KOZ268" s="255"/>
      <c r="KPA268" s="255"/>
      <c r="KPB268" s="255"/>
      <c r="KPC268" s="255"/>
      <c r="KPD268" s="255"/>
      <c r="KPE268" s="255"/>
      <c r="KPF268" s="255"/>
      <c r="KPG268" s="255"/>
      <c r="KPH268" s="255"/>
      <c r="KPI268" s="255"/>
      <c r="KPJ268" s="255"/>
      <c r="KPK268" s="255"/>
      <c r="KPL268" s="255"/>
      <c r="KPM268" s="255"/>
      <c r="KPN268" s="255"/>
      <c r="KPO268" s="255"/>
      <c r="KPP268" s="255"/>
      <c r="KPQ268" s="255"/>
      <c r="KPR268" s="255"/>
      <c r="KPS268" s="255"/>
      <c r="KPT268" s="255"/>
      <c r="KPU268" s="255"/>
      <c r="KPV268" s="255"/>
      <c r="KPW268" s="255"/>
      <c r="KPX268" s="255"/>
      <c r="KPY268" s="255"/>
      <c r="KPZ268" s="255"/>
      <c r="KQA268" s="255"/>
      <c r="KQB268" s="255"/>
      <c r="KQC268" s="255"/>
      <c r="KQD268" s="255"/>
      <c r="KQE268" s="255"/>
      <c r="KQF268" s="255"/>
      <c r="KQG268" s="255"/>
      <c r="KQH268" s="255"/>
      <c r="KQI268" s="255"/>
      <c r="KQJ268" s="255"/>
      <c r="KQK268" s="255"/>
      <c r="KQL268" s="255"/>
      <c r="KQM268" s="255"/>
      <c r="KQN268" s="255"/>
      <c r="KQO268" s="255"/>
      <c r="KQP268" s="255"/>
      <c r="KQQ268" s="255"/>
      <c r="KQR268" s="255"/>
      <c r="KQS268" s="255"/>
      <c r="KQT268" s="255"/>
      <c r="KQU268" s="255"/>
      <c r="KQV268" s="255"/>
      <c r="KQW268" s="255"/>
      <c r="KQX268" s="255"/>
      <c r="KQY268" s="255"/>
      <c r="KQZ268" s="255"/>
      <c r="KRA268" s="255"/>
      <c r="KRB268" s="255"/>
      <c r="KRC268" s="255"/>
      <c r="KRD268" s="255"/>
      <c r="KRE268" s="255"/>
      <c r="KRF268" s="255"/>
      <c r="KRG268" s="255"/>
      <c r="KRH268" s="255"/>
      <c r="KRI268" s="255"/>
      <c r="KRJ268" s="255"/>
      <c r="KRK268" s="255"/>
      <c r="KRL268" s="255"/>
      <c r="KRM268" s="255"/>
      <c r="KRN268" s="255"/>
      <c r="KRO268" s="255"/>
      <c r="KRP268" s="255"/>
      <c r="KRQ268" s="255"/>
      <c r="KRR268" s="255"/>
      <c r="KRS268" s="255"/>
      <c r="KRT268" s="255"/>
      <c r="KRU268" s="255"/>
      <c r="KRV268" s="255"/>
      <c r="KRW268" s="255"/>
      <c r="KRX268" s="255"/>
      <c r="KRY268" s="255"/>
      <c r="KRZ268" s="255"/>
      <c r="KSA268" s="255"/>
      <c r="KSB268" s="255"/>
      <c r="KSC268" s="255"/>
      <c r="KSD268" s="255"/>
      <c r="KSE268" s="255"/>
      <c r="KSF268" s="255"/>
      <c r="KSG268" s="255"/>
      <c r="KSH268" s="255"/>
      <c r="KSI268" s="255"/>
      <c r="KSJ268" s="255"/>
      <c r="KSK268" s="255"/>
      <c r="KSL268" s="255"/>
      <c r="KSM268" s="255"/>
      <c r="KSN268" s="255"/>
      <c r="KSO268" s="255"/>
      <c r="KSP268" s="255"/>
      <c r="KSQ268" s="255"/>
      <c r="KSR268" s="255"/>
      <c r="KSS268" s="255"/>
      <c r="KST268" s="255"/>
      <c r="KSU268" s="255"/>
      <c r="KSV268" s="255"/>
      <c r="KSW268" s="255"/>
      <c r="KSX268" s="255"/>
      <c r="KSY268" s="255"/>
      <c r="KSZ268" s="255"/>
      <c r="KTA268" s="255"/>
      <c r="KTB268" s="255"/>
      <c r="KTC268" s="255"/>
      <c r="KTD268" s="255"/>
      <c r="KTE268" s="255"/>
      <c r="KTF268" s="255"/>
      <c r="KTG268" s="255"/>
      <c r="KTH268" s="255"/>
      <c r="KTI268" s="255"/>
      <c r="KTJ268" s="255"/>
      <c r="KTK268" s="255"/>
      <c r="KTL268" s="255"/>
      <c r="KTM268" s="255"/>
      <c r="KTN268" s="255"/>
      <c r="KTO268" s="255"/>
      <c r="KTP268" s="255"/>
      <c r="KTQ268" s="255"/>
      <c r="KTR268" s="255"/>
      <c r="KTS268" s="255"/>
      <c r="KTT268" s="255"/>
      <c r="KTU268" s="255"/>
      <c r="KTV268" s="255"/>
      <c r="KTW268" s="255"/>
      <c r="KTX268" s="255"/>
      <c r="KTY268" s="255"/>
      <c r="KTZ268" s="255"/>
      <c r="KUA268" s="255"/>
      <c r="KUB268" s="255"/>
      <c r="KUC268" s="255"/>
      <c r="KUD268" s="255"/>
      <c r="KUE268" s="255"/>
      <c r="KUF268" s="255"/>
      <c r="KUG268" s="255"/>
      <c r="KUH268" s="255"/>
      <c r="KUI268" s="255"/>
      <c r="KUJ268" s="255"/>
      <c r="KUK268" s="255"/>
      <c r="KUL268" s="255"/>
      <c r="KUM268" s="255"/>
      <c r="KUN268" s="255"/>
      <c r="KUO268" s="255"/>
      <c r="KUP268" s="255"/>
      <c r="KUQ268" s="255"/>
      <c r="KUR268" s="255"/>
      <c r="KUS268" s="255"/>
      <c r="KUT268" s="255"/>
      <c r="KUU268" s="255"/>
      <c r="KUV268" s="255"/>
      <c r="KUW268" s="255"/>
      <c r="KUX268" s="255"/>
      <c r="KUY268" s="255"/>
      <c r="KUZ268" s="255"/>
      <c r="KVA268" s="255"/>
      <c r="KVB268" s="255"/>
      <c r="KVC268" s="255"/>
      <c r="KVD268" s="255"/>
      <c r="KVE268" s="255"/>
      <c r="KVF268" s="255"/>
      <c r="KVG268" s="255"/>
      <c r="KVH268" s="255"/>
      <c r="KVI268" s="255"/>
      <c r="KVJ268" s="255"/>
      <c r="KVK268" s="255"/>
      <c r="KVL268" s="255"/>
      <c r="KVM268" s="255"/>
      <c r="KVN268" s="255"/>
      <c r="KVO268" s="255"/>
      <c r="KVP268" s="255"/>
      <c r="KVQ268" s="255"/>
      <c r="KVR268" s="255"/>
      <c r="KVS268" s="255"/>
      <c r="KVT268" s="255"/>
      <c r="KVU268" s="255"/>
      <c r="KVV268" s="255"/>
      <c r="KVW268" s="255"/>
      <c r="KVX268" s="255"/>
      <c r="KVY268" s="255"/>
      <c r="KVZ268" s="255"/>
      <c r="KWA268" s="255"/>
      <c r="KWB268" s="255"/>
      <c r="KWC268" s="255"/>
      <c r="KWD268" s="255"/>
      <c r="KWE268" s="255"/>
      <c r="KWF268" s="255"/>
      <c r="KWG268" s="255"/>
      <c r="KWH268" s="255"/>
      <c r="KWI268" s="255"/>
      <c r="KWJ268" s="255"/>
      <c r="KWK268" s="255"/>
      <c r="KWL268" s="255"/>
      <c r="KWM268" s="255"/>
      <c r="KWN268" s="255"/>
      <c r="KWO268" s="255"/>
      <c r="KWP268" s="255"/>
      <c r="KWQ268" s="255"/>
      <c r="KWR268" s="255"/>
      <c r="KWS268" s="255"/>
      <c r="KWT268" s="255"/>
      <c r="KWU268" s="255"/>
      <c r="KWV268" s="255"/>
      <c r="KWW268" s="255"/>
      <c r="KWX268" s="255"/>
      <c r="KWY268" s="255"/>
      <c r="KWZ268" s="255"/>
      <c r="KXA268" s="255"/>
      <c r="KXB268" s="255"/>
      <c r="KXC268" s="255"/>
      <c r="KXD268" s="255"/>
      <c r="KXE268" s="255"/>
      <c r="KXF268" s="255"/>
      <c r="KXG268" s="255"/>
      <c r="KXH268" s="255"/>
      <c r="KXI268" s="255"/>
      <c r="KXJ268" s="255"/>
      <c r="KXK268" s="255"/>
      <c r="KXL268" s="255"/>
      <c r="KXM268" s="255"/>
      <c r="KXN268" s="255"/>
      <c r="KXO268" s="255"/>
      <c r="KXP268" s="255"/>
      <c r="KXQ268" s="255"/>
      <c r="KXR268" s="255"/>
      <c r="KXS268" s="255"/>
      <c r="KXT268" s="255"/>
      <c r="KXU268" s="255"/>
      <c r="KXV268" s="255"/>
      <c r="KXW268" s="255"/>
      <c r="KXX268" s="255"/>
      <c r="KXY268" s="255"/>
      <c r="KXZ268" s="255"/>
      <c r="KYA268" s="255"/>
      <c r="KYB268" s="255"/>
      <c r="KYC268" s="255"/>
      <c r="KYD268" s="255"/>
      <c r="KYE268" s="255"/>
      <c r="KYF268" s="255"/>
      <c r="KYG268" s="255"/>
      <c r="KYH268" s="255"/>
      <c r="KYI268" s="255"/>
      <c r="KYJ268" s="255"/>
      <c r="KYK268" s="255"/>
      <c r="KYL268" s="255"/>
      <c r="KYM268" s="255"/>
      <c r="KYN268" s="255"/>
      <c r="KYO268" s="255"/>
      <c r="KYP268" s="255"/>
      <c r="KYQ268" s="255"/>
      <c r="KYR268" s="255"/>
      <c r="KYS268" s="255"/>
      <c r="KYT268" s="255"/>
      <c r="KYU268" s="255"/>
      <c r="KYV268" s="255"/>
      <c r="KYW268" s="255"/>
      <c r="KYX268" s="255"/>
      <c r="KYY268" s="255"/>
      <c r="KYZ268" s="255"/>
      <c r="KZA268" s="255"/>
      <c r="KZB268" s="255"/>
      <c r="KZC268" s="255"/>
      <c r="KZD268" s="255"/>
      <c r="KZE268" s="255"/>
      <c r="KZF268" s="255"/>
      <c r="KZG268" s="255"/>
      <c r="KZH268" s="255"/>
      <c r="KZI268" s="255"/>
      <c r="KZJ268" s="255"/>
      <c r="KZK268" s="255"/>
      <c r="KZL268" s="255"/>
      <c r="KZM268" s="255"/>
      <c r="KZN268" s="255"/>
      <c r="KZO268" s="255"/>
      <c r="KZP268" s="255"/>
      <c r="KZQ268" s="255"/>
      <c r="KZR268" s="255"/>
      <c r="KZS268" s="255"/>
      <c r="KZT268" s="255"/>
      <c r="KZU268" s="255"/>
      <c r="KZV268" s="255"/>
      <c r="KZW268" s="255"/>
      <c r="KZX268" s="255"/>
      <c r="KZY268" s="255"/>
      <c r="KZZ268" s="255"/>
      <c r="LAA268" s="255"/>
      <c r="LAB268" s="255"/>
      <c r="LAC268" s="255"/>
      <c r="LAD268" s="255"/>
      <c r="LAE268" s="255"/>
      <c r="LAF268" s="255"/>
      <c r="LAG268" s="255"/>
      <c r="LAH268" s="255"/>
      <c r="LAI268" s="255"/>
      <c r="LAJ268" s="255"/>
      <c r="LAK268" s="255"/>
      <c r="LAL268" s="255"/>
      <c r="LAM268" s="255"/>
      <c r="LAN268" s="255"/>
      <c r="LAO268" s="255"/>
      <c r="LAP268" s="255"/>
      <c r="LAQ268" s="255"/>
      <c r="LAR268" s="255"/>
      <c r="LAS268" s="255"/>
      <c r="LAT268" s="255"/>
      <c r="LAU268" s="255"/>
      <c r="LAV268" s="255"/>
      <c r="LAW268" s="255"/>
      <c r="LAX268" s="255"/>
      <c r="LAY268" s="255"/>
      <c r="LAZ268" s="255"/>
      <c r="LBA268" s="255"/>
      <c r="LBB268" s="255"/>
      <c r="LBC268" s="255"/>
      <c r="LBD268" s="255"/>
      <c r="LBE268" s="255"/>
      <c r="LBF268" s="255"/>
      <c r="LBG268" s="255"/>
      <c r="LBH268" s="255"/>
      <c r="LBI268" s="255"/>
      <c r="LBJ268" s="255"/>
      <c r="LBK268" s="255"/>
      <c r="LBL268" s="255"/>
      <c r="LBM268" s="255"/>
      <c r="LBN268" s="255"/>
      <c r="LBO268" s="255"/>
      <c r="LBP268" s="255"/>
      <c r="LBQ268" s="255"/>
      <c r="LBR268" s="255"/>
      <c r="LBS268" s="255"/>
      <c r="LBT268" s="255"/>
      <c r="LBU268" s="255"/>
      <c r="LBV268" s="255"/>
      <c r="LBW268" s="255"/>
      <c r="LBX268" s="255"/>
      <c r="LBY268" s="255"/>
      <c r="LBZ268" s="255"/>
      <c r="LCA268" s="255"/>
      <c r="LCB268" s="255"/>
      <c r="LCC268" s="255"/>
      <c r="LCD268" s="255"/>
      <c r="LCE268" s="255"/>
      <c r="LCF268" s="255"/>
      <c r="LCG268" s="255"/>
      <c r="LCH268" s="255"/>
      <c r="LCI268" s="255"/>
      <c r="LCJ268" s="255"/>
      <c r="LCK268" s="255"/>
      <c r="LCL268" s="255"/>
      <c r="LCM268" s="255"/>
      <c r="LCN268" s="255"/>
      <c r="LCO268" s="255"/>
      <c r="LCP268" s="255"/>
      <c r="LCQ268" s="255"/>
      <c r="LCR268" s="255"/>
      <c r="LCS268" s="255"/>
      <c r="LCT268" s="255"/>
      <c r="LCU268" s="255"/>
      <c r="LCV268" s="255"/>
      <c r="LCW268" s="255"/>
      <c r="LCX268" s="255"/>
      <c r="LCY268" s="255"/>
      <c r="LCZ268" s="255"/>
      <c r="LDA268" s="255"/>
      <c r="LDB268" s="255"/>
      <c r="LDC268" s="255"/>
      <c r="LDD268" s="255"/>
      <c r="LDE268" s="255"/>
      <c r="LDF268" s="255"/>
      <c r="LDG268" s="255"/>
      <c r="LDH268" s="255"/>
      <c r="LDI268" s="255"/>
      <c r="LDJ268" s="255"/>
      <c r="LDK268" s="255"/>
      <c r="LDL268" s="255"/>
      <c r="LDM268" s="255"/>
      <c r="LDN268" s="255"/>
      <c r="LDO268" s="255"/>
      <c r="LDP268" s="255"/>
      <c r="LDQ268" s="255"/>
      <c r="LDR268" s="255"/>
      <c r="LDS268" s="255"/>
      <c r="LDT268" s="255"/>
      <c r="LDU268" s="255"/>
      <c r="LDV268" s="255"/>
      <c r="LDW268" s="255"/>
      <c r="LDX268" s="255"/>
      <c r="LDY268" s="255"/>
      <c r="LDZ268" s="255"/>
      <c r="LEA268" s="255"/>
      <c r="LEB268" s="255"/>
      <c r="LEC268" s="255"/>
      <c r="LED268" s="255"/>
      <c r="LEE268" s="255"/>
      <c r="LEF268" s="255"/>
      <c r="LEG268" s="255"/>
      <c r="LEH268" s="255"/>
      <c r="LEI268" s="255"/>
      <c r="LEJ268" s="255"/>
      <c r="LEK268" s="255"/>
      <c r="LEL268" s="255"/>
      <c r="LEM268" s="255"/>
      <c r="LEN268" s="255"/>
      <c r="LEO268" s="255"/>
      <c r="LEP268" s="255"/>
      <c r="LEQ268" s="255"/>
      <c r="LER268" s="255"/>
      <c r="LES268" s="255"/>
      <c r="LET268" s="255"/>
      <c r="LEU268" s="255"/>
      <c r="LEV268" s="255"/>
      <c r="LEW268" s="255"/>
      <c r="LEX268" s="255"/>
      <c r="LEY268" s="255"/>
      <c r="LEZ268" s="255"/>
      <c r="LFA268" s="255"/>
      <c r="LFB268" s="255"/>
      <c r="LFC268" s="255"/>
      <c r="LFD268" s="255"/>
      <c r="LFE268" s="255"/>
      <c r="LFF268" s="255"/>
      <c r="LFG268" s="255"/>
      <c r="LFH268" s="255"/>
      <c r="LFI268" s="255"/>
      <c r="LFJ268" s="255"/>
      <c r="LFK268" s="255"/>
      <c r="LFL268" s="255"/>
      <c r="LFM268" s="255"/>
      <c r="LFN268" s="255"/>
      <c r="LFO268" s="255"/>
      <c r="LFP268" s="255"/>
      <c r="LFQ268" s="255"/>
      <c r="LFR268" s="255"/>
      <c r="LFS268" s="255"/>
      <c r="LFT268" s="255"/>
      <c r="LFU268" s="255"/>
      <c r="LFV268" s="255"/>
      <c r="LFW268" s="255"/>
      <c r="LFX268" s="255"/>
      <c r="LFY268" s="255"/>
      <c r="LFZ268" s="255"/>
      <c r="LGA268" s="255"/>
      <c r="LGB268" s="255"/>
      <c r="LGC268" s="255"/>
      <c r="LGD268" s="255"/>
      <c r="LGE268" s="255"/>
      <c r="LGF268" s="255"/>
      <c r="LGG268" s="255"/>
      <c r="LGH268" s="255"/>
      <c r="LGI268" s="255"/>
      <c r="LGJ268" s="255"/>
      <c r="LGK268" s="255"/>
      <c r="LGL268" s="255"/>
      <c r="LGM268" s="255"/>
      <c r="LGN268" s="255"/>
      <c r="LGO268" s="255"/>
      <c r="LGP268" s="255"/>
      <c r="LGQ268" s="255"/>
      <c r="LGR268" s="255"/>
      <c r="LGS268" s="255"/>
      <c r="LGT268" s="255"/>
      <c r="LGU268" s="255"/>
      <c r="LGV268" s="255"/>
      <c r="LGW268" s="255"/>
      <c r="LGX268" s="255"/>
      <c r="LGY268" s="255"/>
      <c r="LGZ268" s="255"/>
      <c r="LHA268" s="255"/>
      <c r="LHB268" s="255"/>
      <c r="LHC268" s="255"/>
      <c r="LHD268" s="255"/>
      <c r="LHE268" s="255"/>
      <c r="LHF268" s="255"/>
      <c r="LHG268" s="255"/>
      <c r="LHH268" s="255"/>
      <c r="LHI268" s="255"/>
      <c r="LHJ268" s="255"/>
      <c r="LHK268" s="255"/>
      <c r="LHL268" s="255"/>
      <c r="LHM268" s="255"/>
      <c r="LHN268" s="255"/>
      <c r="LHO268" s="255"/>
      <c r="LHP268" s="255"/>
      <c r="LHQ268" s="255"/>
      <c r="LHR268" s="255"/>
      <c r="LHS268" s="255"/>
      <c r="LHT268" s="255"/>
      <c r="LHU268" s="255"/>
      <c r="LHV268" s="255"/>
      <c r="LHW268" s="255"/>
      <c r="LHX268" s="255"/>
      <c r="LHY268" s="255"/>
      <c r="LHZ268" s="255"/>
      <c r="LIA268" s="255"/>
      <c r="LIB268" s="255"/>
      <c r="LIC268" s="255"/>
      <c r="LID268" s="255"/>
      <c r="LIE268" s="255"/>
      <c r="LIF268" s="255"/>
      <c r="LIG268" s="255"/>
      <c r="LIH268" s="255"/>
      <c r="LII268" s="255"/>
      <c r="LIJ268" s="255"/>
      <c r="LIK268" s="255"/>
      <c r="LIL268" s="255"/>
      <c r="LIM268" s="255"/>
      <c r="LIN268" s="255"/>
      <c r="LIO268" s="255"/>
      <c r="LIP268" s="255"/>
      <c r="LIQ268" s="255"/>
      <c r="LIR268" s="255"/>
      <c r="LIS268" s="255"/>
      <c r="LIT268" s="255"/>
      <c r="LIU268" s="255"/>
      <c r="LIV268" s="255"/>
      <c r="LIW268" s="255"/>
      <c r="LIX268" s="255"/>
      <c r="LIY268" s="255"/>
      <c r="LIZ268" s="255"/>
      <c r="LJA268" s="255"/>
      <c r="LJB268" s="255"/>
      <c r="LJC268" s="255"/>
      <c r="LJD268" s="255"/>
      <c r="LJE268" s="255"/>
      <c r="LJF268" s="255"/>
      <c r="LJG268" s="255"/>
      <c r="LJH268" s="255"/>
      <c r="LJI268" s="255"/>
      <c r="LJJ268" s="255"/>
      <c r="LJK268" s="255"/>
      <c r="LJL268" s="255"/>
      <c r="LJM268" s="255"/>
      <c r="LJN268" s="255"/>
      <c r="LJO268" s="255"/>
      <c r="LJP268" s="255"/>
      <c r="LJQ268" s="255"/>
      <c r="LJR268" s="255"/>
      <c r="LJS268" s="255"/>
      <c r="LJT268" s="255"/>
      <c r="LJU268" s="255"/>
      <c r="LJV268" s="255"/>
      <c r="LJW268" s="255"/>
      <c r="LJX268" s="255"/>
      <c r="LJY268" s="255"/>
      <c r="LJZ268" s="255"/>
      <c r="LKA268" s="255"/>
      <c r="LKB268" s="255"/>
      <c r="LKC268" s="255"/>
      <c r="LKD268" s="255"/>
      <c r="LKE268" s="255"/>
      <c r="LKF268" s="255"/>
      <c r="LKG268" s="255"/>
      <c r="LKH268" s="255"/>
      <c r="LKI268" s="255"/>
      <c r="LKJ268" s="255"/>
      <c r="LKK268" s="255"/>
      <c r="LKL268" s="255"/>
      <c r="LKM268" s="255"/>
      <c r="LKN268" s="255"/>
      <c r="LKO268" s="255"/>
      <c r="LKP268" s="255"/>
      <c r="LKQ268" s="255"/>
      <c r="LKR268" s="255"/>
      <c r="LKS268" s="255"/>
      <c r="LKT268" s="255"/>
      <c r="LKU268" s="255"/>
      <c r="LKV268" s="255"/>
      <c r="LKW268" s="255"/>
      <c r="LKX268" s="255"/>
      <c r="LKY268" s="255"/>
      <c r="LKZ268" s="255"/>
      <c r="LLA268" s="255"/>
      <c r="LLB268" s="255"/>
      <c r="LLC268" s="255"/>
      <c r="LLD268" s="255"/>
      <c r="LLE268" s="255"/>
      <c r="LLF268" s="255"/>
      <c r="LLG268" s="255"/>
      <c r="LLH268" s="255"/>
      <c r="LLI268" s="255"/>
      <c r="LLJ268" s="255"/>
      <c r="LLK268" s="255"/>
      <c r="LLL268" s="255"/>
      <c r="LLM268" s="255"/>
      <c r="LLN268" s="255"/>
      <c r="LLO268" s="255"/>
      <c r="LLP268" s="255"/>
      <c r="LLQ268" s="255"/>
      <c r="LLR268" s="255"/>
      <c r="LLS268" s="255"/>
      <c r="LLT268" s="255"/>
      <c r="LLU268" s="255"/>
      <c r="LLV268" s="255"/>
      <c r="LLW268" s="255"/>
      <c r="LLX268" s="255"/>
      <c r="LLY268" s="255"/>
      <c r="LLZ268" s="255"/>
      <c r="LMA268" s="255"/>
      <c r="LMB268" s="255"/>
      <c r="LMC268" s="255"/>
      <c r="LMD268" s="255"/>
      <c r="LME268" s="255"/>
      <c r="LMF268" s="255"/>
      <c r="LMG268" s="255"/>
      <c r="LMH268" s="255"/>
      <c r="LMI268" s="255"/>
      <c r="LMJ268" s="255"/>
      <c r="LMK268" s="255"/>
      <c r="LML268" s="255"/>
      <c r="LMM268" s="255"/>
      <c r="LMN268" s="255"/>
      <c r="LMO268" s="255"/>
      <c r="LMP268" s="255"/>
      <c r="LMQ268" s="255"/>
      <c r="LMR268" s="255"/>
      <c r="LMS268" s="255"/>
      <c r="LMT268" s="255"/>
      <c r="LMU268" s="255"/>
      <c r="LMV268" s="255"/>
      <c r="LMW268" s="255"/>
      <c r="LMX268" s="255"/>
      <c r="LMY268" s="255"/>
      <c r="LMZ268" s="255"/>
      <c r="LNA268" s="255"/>
      <c r="LNB268" s="255"/>
      <c r="LNC268" s="255"/>
      <c r="LND268" s="255"/>
      <c r="LNE268" s="255"/>
      <c r="LNF268" s="255"/>
      <c r="LNG268" s="255"/>
      <c r="LNH268" s="255"/>
      <c r="LNI268" s="255"/>
      <c r="LNJ268" s="255"/>
      <c r="LNK268" s="255"/>
      <c r="LNL268" s="255"/>
      <c r="LNM268" s="255"/>
      <c r="LNN268" s="255"/>
      <c r="LNO268" s="255"/>
      <c r="LNP268" s="255"/>
      <c r="LNQ268" s="255"/>
      <c r="LNR268" s="255"/>
      <c r="LNS268" s="255"/>
      <c r="LNT268" s="255"/>
      <c r="LNU268" s="255"/>
      <c r="LNV268" s="255"/>
      <c r="LNW268" s="255"/>
      <c r="LNX268" s="255"/>
      <c r="LNY268" s="255"/>
      <c r="LNZ268" s="255"/>
      <c r="LOA268" s="255"/>
      <c r="LOB268" s="255"/>
      <c r="LOC268" s="255"/>
      <c r="LOD268" s="255"/>
      <c r="LOE268" s="255"/>
      <c r="LOF268" s="255"/>
      <c r="LOG268" s="255"/>
      <c r="LOH268" s="255"/>
      <c r="LOI268" s="255"/>
      <c r="LOJ268" s="255"/>
      <c r="LOK268" s="255"/>
      <c r="LOL268" s="255"/>
      <c r="LOM268" s="255"/>
      <c r="LON268" s="255"/>
      <c r="LOO268" s="255"/>
      <c r="LOP268" s="255"/>
      <c r="LOQ268" s="255"/>
      <c r="LOR268" s="255"/>
      <c r="LOS268" s="255"/>
      <c r="LOT268" s="255"/>
      <c r="LOU268" s="255"/>
      <c r="LOV268" s="255"/>
      <c r="LOW268" s="255"/>
      <c r="LOX268" s="255"/>
      <c r="LOY268" s="255"/>
      <c r="LOZ268" s="255"/>
      <c r="LPA268" s="255"/>
      <c r="LPB268" s="255"/>
      <c r="LPC268" s="255"/>
      <c r="LPD268" s="255"/>
      <c r="LPE268" s="255"/>
      <c r="LPF268" s="255"/>
      <c r="LPG268" s="255"/>
      <c r="LPH268" s="255"/>
      <c r="LPI268" s="255"/>
      <c r="LPJ268" s="255"/>
      <c r="LPK268" s="255"/>
      <c r="LPL268" s="255"/>
      <c r="LPM268" s="255"/>
      <c r="LPN268" s="255"/>
      <c r="LPO268" s="255"/>
      <c r="LPP268" s="255"/>
      <c r="LPQ268" s="255"/>
      <c r="LPR268" s="255"/>
      <c r="LPS268" s="255"/>
      <c r="LPT268" s="255"/>
      <c r="LPU268" s="255"/>
      <c r="LPV268" s="255"/>
      <c r="LPW268" s="255"/>
      <c r="LPX268" s="255"/>
      <c r="LPY268" s="255"/>
      <c r="LPZ268" s="255"/>
      <c r="LQA268" s="255"/>
      <c r="LQB268" s="255"/>
      <c r="LQC268" s="255"/>
      <c r="LQD268" s="255"/>
      <c r="LQE268" s="255"/>
      <c r="LQF268" s="255"/>
      <c r="LQG268" s="255"/>
      <c r="LQH268" s="255"/>
      <c r="LQI268" s="255"/>
      <c r="LQJ268" s="255"/>
      <c r="LQK268" s="255"/>
      <c r="LQL268" s="255"/>
      <c r="LQM268" s="255"/>
      <c r="LQN268" s="255"/>
      <c r="LQO268" s="255"/>
      <c r="LQP268" s="255"/>
      <c r="LQQ268" s="255"/>
      <c r="LQR268" s="255"/>
      <c r="LQS268" s="255"/>
      <c r="LQT268" s="255"/>
      <c r="LQU268" s="255"/>
      <c r="LQV268" s="255"/>
      <c r="LQW268" s="255"/>
      <c r="LQX268" s="255"/>
      <c r="LQY268" s="255"/>
      <c r="LQZ268" s="255"/>
      <c r="LRA268" s="255"/>
      <c r="LRB268" s="255"/>
      <c r="LRC268" s="255"/>
      <c r="LRD268" s="255"/>
      <c r="LRE268" s="255"/>
      <c r="LRF268" s="255"/>
      <c r="LRG268" s="255"/>
      <c r="LRH268" s="255"/>
      <c r="LRI268" s="255"/>
      <c r="LRJ268" s="255"/>
      <c r="LRK268" s="255"/>
      <c r="LRL268" s="255"/>
      <c r="LRM268" s="255"/>
      <c r="LRN268" s="255"/>
      <c r="LRO268" s="255"/>
      <c r="LRP268" s="255"/>
      <c r="LRQ268" s="255"/>
      <c r="LRR268" s="255"/>
      <c r="LRS268" s="255"/>
      <c r="LRT268" s="255"/>
      <c r="LRU268" s="255"/>
      <c r="LRV268" s="255"/>
      <c r="LRW268" s="255"/>
      <c r="LRX268" s="255"/>
      <c r="LRY268" s="255"/>
      <c r="LRZ268" s="255"/>
      <c r="LSA268" s="255"/>
      <c r="LSB268" s="255"/>
      <c r="LSC268" s="255"/>
      <c r="LSD268" s="255"/>
      <c r="LSE268" s="255"/>
      <c r="LSF268" s="255"/>
      <c r="LSG268" s="255"/>
      <c r="LSH268" s="255"/>
      <c r="LSI268" s="255"/>
      <c r="LSJ268" s="255"/>
      <c r="LSK268" s="255"/>
      <c r="LSL268" s="255"/>
      <c r="LSM268" s="255"/>
      <c r="LSN268" s="255"/>
      <c r="LSO268" s="255"/>
      <c r="LSP268" s="255"/>
      <c r="LSQ268" s="255"/>
      <c r="LSR268" s="255"/>
      <c r="LSS268" s="255"/>
      <c r="LST268" s="255"/>
      <c r="LSU268" s="255"/>
      <c r="LSV268" s="255"/>
      <c r="LSW268" s="255"/>
      <c r="LSX268" s="255"/>
      <c r="LSY268" s="255"/>
      <c r="LSZ268" s="255"/>
      <c r="LTA268" s="255"/>
      <c r="LTB268" s="255"/>
      <c r="LTC268" s="255"/>
      <c r="LTD268" s="255"/>
      <c r="LTE268" s="255"/>
      <c r="LTF268" s="255"/>
      <c r="LTG268" s="255"/>
      <c r="LTH268" s="255"/>
      <c r="LTI268" s="255"/>
      <c r="LTJ268" s="255"/>
      <c r="LTK268" s="255"/>
      <c r="LTL268" s="255"/>
      <c r="LTM268" s="255"/>
      <c r="LTN268" s="255"/>
      <c r="LTO268" s="255"/>
      <c r="LTP268" s="255"/>
      <c r="LTQ268" s="255"/>
      <c r="LTR268" s="255"/>
      <c r="LTS268" s="255"/>
      <c r="LTT268" s="255"/>
      <c r="LTU268" s="255"/>
      <c r="LTV268" s="255"/>
      <c r="LTW268" s="255"/>
      <c r="LTX268" s="255"/>
      <c r="LTY268" s="255"/>
      <c r="LTZ268" s="255"/>
      <c r="LUA268" s="255"/>
      <c r="LUB268" s="255"/>
      <c r="LUC268" s="255"/>
      <c r="LUD268" s="255"/>
      <c r="LUE268" s="255"/>
      <c r="LUF268" s="255"/>
      <c r="LUG268" s="255"/>
      <c r="LUH268" s="255"/>
      <c r="LUI268" s="255"/>
      <c r="LUJ268" s="255"/>
      <c r="LUK268" s="255"/>
      <c r="LUL268" s="255"/>
      <c r="LUM268" s="255"/>
      <c r="LUN268" s="255"/>
      <c r="LUO268" s="255"/>
      <c r="LUP268" s="255"/>
      <c r="LUQ268" s="255"/>
      <c r="LUR268" s="255"/>
      <c r="LUS268" s="255"/>
      <c r="LUT268" s="255"/>
      <c r="LUU268" s="255"/>
      <c r="LUV268" s="255"/>
      <c r="LUW268" s="255"/>
      <c r="LUX268" s="255"/>
      <c r="LUY268" s="255"/>
      <c r="LUZ268" s="255"/>
      <c r="LVA268" s="255"/>
      <c r="LVB268" s="255"/>
      <c r="LVC268" s="255"/>
      <c r="LVD268" s="255"/>
      <c r="LVE268" s="255"/>
      <c r="LVF268" s="255"/>
      <c r="LVG268" s="255"/>
      <c r="LVH268" s="255"/>
      <c r="LVI268" s="255"/>
      <c r="LVJ268" s="255"/>
      <c r="LVK268" s="255"/>
      <c r="LVL268" s="255"/>
      <c r="LVM268" s="255"/>
      <c r="LVN268" s="255"/>
      <c r="LVO268" s="255"/>
      <c r="LVP268" s="255"/>
      <c r="LVQ268" s="255"/>
      <c r="LVR268" s="255"/>
      <c r="LVS268" s="255"/>
      <c r="LVT268" s="255"/>
      <c r="LVU268" s="255"/>
      <c r="LVV268" s="255"/>
      <c r="LVW268" s="255"/>
      <c r="LVX268" s="255"/>
      <c r="LVY268" s="255"/>
      <c r="LVZ268" s="255"/>
      <c r="LWA268" s="255"/>
      <c r="LWB268" s="255"/>
      <c r="LWC268" s="255"/>
      <c r="LWD268" s="255"/>
      <c r="LWE268" s="255"/>
      <c r="LWF268" s="255"/>
      <c r="LWG268" s="255"/>
      <c r="LWH268" s="255"/>
      <c r="LWI268" s="255"/>
      <c r="LWJ268" s="255"/>
      <c r="LWK268" s="255"/>
      <c r="LWL268" s="255"/>
      <c r="LWM268" s="255"/>
      <c r="LWN268" s="255"/>
      <c r="LWO268" s="255"/>
      <c r="LWP268" s="255"/>
      <c r="LWQ268" s="255"/>
      <c r="LWR268" s="255"/>
      <c r="LWS268" s="255"/>
      <c r="LWT268" s="255"/>
      <c r="LWU268" s="255"/>
      <c r="LWV268" s="255"/>
      <c r="LWW268" s="255"/>
      <c r="LWX268" s="255"/>
      <c r="LWY268" s="255"/>
      <c r="LWZ268" s="255"/>
      <c r="LXA268" s="255"/>
      <c r="LXB268" s="255"/>
      <c r="LXC268" s="255"/>
      <c r="LXD268" s="255"/>
      <c r="LXE268" s="255"/>
      <c r="LXF268" s="255"/>
      <c r="LXG268" s="255"/>
      <c r="LXH268" s="255"/>
      <c r="LXI268" s="255"/>
      <c r="LXJ268" s="255"/>
      <c r="LXK268" s="255"/>
      <c r="LXL268" s="255"/>
      <c r="LXM268" s="255"/>
      <c r="LXN268" s="255"/>
      <c r="LXO268" s="255"/>
      <c r="LXP268" s="255"/>
      <c r="LXQ268" s="255"/>
      <c r="LXR268" s="255"/>
      <c r="LXS268" s="255"/>
      <c r="LXT268" s="255"/>
      <c r="LXU268" s="255"/>
      <c r="LXV268" s="255"/>
      <c r="LXW268" s="255"/>
      <c r="LXX268" s="255"/>
      <c r="LXY268" s="255"/>
      <c r="LXZ268" s="255"/>
      <c r="LYA268" s="255"/>
      <c r="LYB268" s="255"/>
      <c r="LYC268" s="255"/>
      <c r="LYD268" s="255"/>
      <c r="LYE268" s="255"/>
      <c r="LYF268" s="255"/>
      <c r="LYG268" s="255"/>
      <c r="LYH268" s="255"/>
      <c r="LYI268" s="255"/>
      <c r="LYJ268" s="255"/>
      <c r="LYK268" s="255"/>
      <c r="LYL268" s="255"/>
      <c r="LYM268" s="255"/>
      <c r="LYN268" s="255"/>
      <c r="LYO268" s="255"/>
      <c r="LYP268" s="255"/>
      <c r="LYQ268" s="255"/>
      <c r="LYR268" s="255"/>
      <c r="LYS268" s="255"/>
      <c r="LYT268" s="255"/>
      <c r="LYU268" s="255"/>
      <c r="LYV268" s="255"/>
      <c r="LYW268" s="255"/>
      <c r="LYX268" s="255"/>
      <c r="LYY268" s="255"/>
      <c r="LYZ268" s="255"/>
      <c r="LZA268" s="255"/>
      <c r="LZB268" s="255"/>
      <c r="LZC268" s="255"/>
      <c r="LZD268" s="255"/>
      <c r="LZE268" s="255"/>
      <c r="LZF268" s="255"/>
      <c r="LZG268" s="255"/>
      <c r="LZH268" s="255"/>
      <c r="LZI268" s="255"/>
      <c r="LZJ268" s="255"/>
      <c r="LZK268" s="255"/>
      <c r="LZL268" s="255"/>
      <c r="LZM268" s="255"/>
      <c r="LZN268" s="255"/>
      <c r="LZO268" s="255"/>
      <c r="LZP268" s="255"/>
      <c r="LZQ268" s="255"/>
      <c r="LZR268" s="255"/>
      <c r="LZS268" s="255"/>
      <c r="LZT268" s="255"/>
      <c r="LZU268" s="255"/>
      <c r="LZV268" s="255"/>
      <c r="LZW268" s="255"/>
      <c r="LZX268" s="255"/>
      <c r="LZY268" s="255"/>
      <c r="LZZ268" s="255"/>
      <c r="MAA268" s="255"/>
      <c r="MAB268" s="255"/>
      <c r="MAC268" s="255"/>
      <c r="MAD268" s="255"/>
      <c r="MAE268" s="255"/>
      <c r="MAF268" s="255"/>
      <c r="MAG268" s="255"/>
      <c r="MAH268" s="255"/>
      <c r="MAI268" s="255"/>
      <c r="MAJ268" s="255"/>
      <c r="MAK268" s="255"/>
      <c r="MAL268" s="255"/>
      <c r="MAM268" s="255"/>
      <c r="MAN268" s="255"/>
      <c r="MAO268" s="255"/>
      <c r="MAP268" s="255"/>
      <c r="MAQ268" s="255"/>
      <c r="MAR268" s="255"/>
      <c r="MAS268" s="255"/>
      <c r="MAT268" s="255"/>
      <c r="MAU268" s="255"/>
      <c r="MAV268" s="255"/>
      <c r="MAW268" s="255"/>
      <c r="MAX268" s="255"/>
      <c r="MAY268" s="255"/>
      <c r="MAZ268" s="255"/>
      <c r="MBA268" s="255"/>
      <c r="MBB268" s="255"/>
      <c r="MBC268" s="255"/>
      <c r="MBD268" s="255"/>
      <c r="MBE268" s="255"/>
      <c r="MBF268" s="255"/>
      <c r="MBG268" s="255"/>
      <c r="MBH268" s="255"/>
      <c r="MBI268" s="255"/>
      <c r="MBJ268" s="255"/>
      <c r="MBK268" s="255"/>
      <c r="MBL268" s="255"/>
      <c r="MBM268" s="255"/>
      <c r="MBN268" s="255"/>
      <c r="MBO268" s="255"/>
      <c r="MBP268" s="255"/>
      <c r="MBQ268" s="255"/>
      <c r="MBR268" s="255"/>
      <c r="MBS268" s="255"/>
      <c r="MBT268" s="255"/>
      <c r="MBU268" s="255"/>
      <c r="MBV268" s="255"/>
      <c r="MBW268" s="255"/>
      <c r="MBX268" s="255"/>
      <c r="MBY268" s="255"/>
      <c r="MBZ268" s="255"/>
      <c r="MCA268" s="255"/>
      <c r="MCB268" s="255"/>
      <c r="MCC268" s="255"/>
      <c r="MCD268" s="255"/>
      <c r="MCE268" s="255"/>
      <c r="MCF268" s="255"/>
      <c r="MCG268" s="255"/>
      <c r="MCH268" s="255"/>
      <c r="MCI268" s="255"/>
      <c r="MCJ268" s="255"/>
      <c r="MCK268" s="255"/>
      <c r="MCL268" s="255"/>
      <c r="MCM268" s="255"/>
      <c r="MCN268" s="255"/>
      <c r="MCO268" s="255"/>
      <c r="MCP268" s="255"/>
      <c r="MCQ268" s="255"/>
      <c r="MCR268" s="255"/>
      <c r="MCS268" s="255"/>
      <c r="MCT268" s="255"/>
      <c r="MCU268" s="255"/>
      <c r="MCV268" s="255"/>
      <c r="MCW268" s="255"/>
      <c r="MCX268" s="255"/>
      <c r="MCY268" s="255"/>
      <c r="MCZ268" s="255"/>
      <c r="MDA268" s="255"/>
      <c r="MDB268" s="255"/>
      <c r="MDC268" s="255"/>
      <c r="MDD268" s="255"/>
      <c r="MDE268" s="255"/>
      <c r="MDF268" s="255"/>
      <c r="MDG268" s="255"/>
      <c r="MDH268" s="255"/>
      <c r="MDI268" s="255"/>
      <c r="MDJ268" s="255"/>
      <c r="MDK268" s="255"/>
      <c r="MDL268" s="255"/>
      <c r="MDM268" s="255"/>
      <c r="MDN268" s="255"/>
      <c r="MDO268" s="255"/>
      <c r="MDP268" s="255"/>
      <c r="MDQ268" s="255"/>
      <c r="MDR268" s="255"/>
      <c r="MDS268" s="255"/>
      <c r="MDT268" s="255"/>
      <c r="MDU268" s="255"/>
      <c r="MDV268" s="255"/>
      <c r="MDW268" s="255"/>
      <c r="MDX268" s="255"/>
      <c r="MDY268" s="255"/>
      <c r="MDZ268" s="255"/>
      <c r="MEA268" s="255"/>
      <c r="MEB268" s="255"/>
      <c r="MEC268" s="255"/>
      <c r="MED268" s="255"/>
      <c r="MEE268" s="255"/>
      <c r="MEF268" s="255"/>
      <c r="MEG268" s="255"/>
      <c r="MEH268" s="255"/>
      <c r="MEI268" s="255"/>
      <c r="MEJ268" s="255"/>
      <c r="MEK268" s="255"/>
      <c r="MEL268" s="255"/>
      <c r="MEM268" s="255"/>
      <c r="MEN268" s="255"/>
      <c r="MEO268" s="255"/>
      <c r="MEP268" s="255"/>
      <c r="MEQ268" s="255"/>
      <c r="MER268" s="255"/>
      <c r="MES268" s="255"/>
      <c r="MET268" s="255"/>
      <c r="MEU268" s="255"/>
      <c r="MEV268" s="255"/>
      <c r="MEW268" s="255"/>
      <c r="MEX268" s="255"/>
      <c r="MEY268" s="255"/>
      <c r="MEZ268" s="255"/>
      <c r="MFA268" s="255"/>
      <c r="MFB268" s="255"/>
      <c r="MFC268" s="255"/>
      <c r="MFD268" s="255"/>
      <c r="MFE268" s="255"/>
      <c r="MFF268" s="255"/>
      <c r="MFG268" s="255"/>
      <c r="MFH268" s="255"/>
      <c r="MFI268" s="255"/>
      <c r="MFJ268" s="255"/>
      <c r="MFK268" s="255"/>
      <c r="MFL268" s="255"/>
      <c r="MFM268" s="255"/>
      <c r="MFN268" s="255"/>
      <c r="MFO268" s="255"/>
      <c r="MFP268" s="255"/>
      <c r="MFQ268" s="255"/>
      <c r="MFR268" s="255"/>
      <c r="MFS268" s="255"/>
      <c r="MFT268" s="255"/>
      <c r="MFU268" s="255"/>
      <c r="MFV268" s="255"/>
      <c r="MFW268" s="255"/>
      <c r="MFX268" s="255"/>
      <c r="MFY268" s="255"/>
      <c r="MFZ268" s="255"/>
      <c r="MGA268" s="255"/>
      <c r="MGB268" s="255"/>
      <c r="MGC268" s="255"/>
      <c r="MGD268" s="255"/>
      <c r="MGE268" s="255"/>
      <c r="MGF268" s="255"/>
      <c r="MGG268" s="255"/>
      <c r="MGH268" s="255"/>
      <c r="MGI268" s="255"/>
      <c r="MGJ268" s="255"/>
      <c r="MGK268" s="255"/>
      <c r="MGL268" s="255"/>
      <c r="MGM268" s="255"/>
      <c r="MGN268" s="255"/>
      <c r="MGO268" s="255"/>
      <c r="MGP268" s="255"/>
      <c r="MGQ268" s="255"/>
      <c r="MGR268" s="255"/>
      <c r="MGS268" s="255"/>
      <c r="MGT268" s="255"/>
      <c r="MGU268" s="255"/>
      <c r="MGV268" s="255"/>
      <c r="MGW268" s="255"/>
      <c r="MGX268" s="255"/>
      <c r="MGY268" s="255"/>
      <c r="MGZ268" s="255"/>
      <c r="MHA268" s="255"/>
      <c r="MHB268" s="255"/>
      <c r="MHC268" s="255"/>
      <c r="MHD268" s="255"/>
      <c r="MHE268" s="255"/>
      <c r="MHF268" s="255"/>
      <c r="MHG268" s="255"/>
      <c r="MHH268" s="255"/>
      <c r="MHI268" s="255"/>
      <c r="MHJ268" s="255"/>
      <c r="MHK268" s="255"/>
      <c r="MHL268" s="255"/>
      <c r="MHM268" s="255"/>
      <c r="MHN268" s="255"/>
      <c r="MHO268" s="255"/>
      <c r="MHP268" s="255"/>
      <c r="MHQ268" s="255"/>
      <c r="MHR268" s="255"/>
      <c r="MHS268" s="255"/>
      <c r="MHT268" s="255"/>
      <c r="MHU268" s="255"/>
      <c r="MHV268" s="255"/>
      <c r="MHW268" s="255"/>
      <c r="MHX268" s="255"/>
      <c r="MHY268" s="255"/>
      <c r="MHZ268" s="255"/>
      <c r="MIA268" s="255"/>
      <c r="MIB268" s="255"/>
      <c r="MIC268" s="255"/>
      <c r="MID268" s="255"/>
      <c r="MIE268" s="255"/>
      <c r="MIF268" s="255"/>
      <c r="MIG268" s="255"/>
      <c r="MIH268" s="255"/>
      <c r="MII268" s="255"/>
      <c r="MIJ268" s="255"/>
      <c r="MIK268" s="255"/>
      <c r="MIL268" s="255"/>
      <c r="MIM268" s="255"/>
      <c r="MIN268" s="255"/>
      <c r="MIO268" s="255"/>
      <c r="MIP268" s="255"/>
      <c r="MIQ268" s="255"/>
      <c r="MIR268" s="255"/>
      <c r="MIS268" s="255"/>
      <c r="MIT268" s="255"/>
      <c r="MIU268" s="255"/>
      <c r="MIV268" s="255"/>
      <c r="MIW268" s="255"/>
      <c r="MIX268" s="255"/>
      <c r="MIY268" s="255"/>
      <c r="MIZ268" s="255"/>
      <c r="MJA268" s="255"/>
      <c r="MJB268" s="255"/>
      <c r="MJC268" s="255"/>
      <c r="MJD268" s="255"/>
      <c r="MJE268" s="255"/>
      <c r="MJF268" s="255"/>
      <c r="MJG268" s="255"/>
      <c r="MJH268" s="255"/>
      <c r="MJI268" s="255"/>
      <c r="MJJ268" s="255"/>
      <c r="MJK268" s="255"/>
      <c r="MJL268" s="255"/>
      <c r="MJM268" s="255"/>
      <c r="MJN268" s="255"/>
      <c r="MJO268" s="255"/>
      <c r="MJP268" s="255"/>
      <c r="MJQ268" s="255"/>
      <c r="MJR268" s="255"/>
      <c r="MJS268" s="255"/>
      <c r="MJT268" s="255"/>
      <c r="MJU268" s="255"/>
      <c r="MJV268" s="255"/>
      <c r="MJW268" s="255"/>
      <c r="MJX268" s="255"/>
      <c r="MJY268" s="255"/>
      <c r="MJZ268" s="255"/>
      <c r="MKA268" s="255"/>
      <c r="MKB268" s="255"/>
      <c r="MKC268" s="255"/>
      <c r="MKD268" s="255"/>
      <c r="MKE268" s="255"/>
      <c r="MKF268" s="255"/>
      <c r="MKG268" s="255"/>
      <c r="MKH268" s="255"/>
      <c r="MKI268" s="255"/>
      <c r="MKJ268" s="255"/>
      <c r="MKK268" s="255"/>
      <c r="MKL268" s="255"/>
      <c r="MKM268" s="255"/>
      <c r="MKN268" s="255"/>
      <c r="MKO268" s="255"/>
      <c r="MKP268" s="255"/>
      <c r="MKQ268" s="255"/>
      <c r="MKR268" s="255"/>
      <c r="MKS268" s="255"/>
      <c r="MKT268" s="255"/>
      <c r="MKU268" s="255"/>
      <c r="MKV268" s="255"/>
      <c r="MKW268" s="255"/>
      <c r="MKX268" s="255"/>
      <c r="MKY268" s="255"/>
      <c r="MKZ268" s="255"/>
      <c r="MLA268" s="255"/>
      <c r="MLB268" s="255"/>
      <c r="MLC268" s="255"/>
      <c r="MLD268" s="255"/>
      <c r="MLE268" s="255"/>
      <c r="MLF268" s="255"/>
      <c r="MLG268" s="255"/>
      <c r="MLH268" s="255"/>
      <c r="MLI268" s="255"/>
      <c r="MLJ268" s="255"/>
      <c r="MLK268" s="255"/>
      <c r="MLL268" s="255"/>
      <c r="MLM268" s="255"/>
      <c r="MLN268" s="255"/>
      <c r="MLO268" s="255"/>
      <c r="MLP268" s="255"/>
      <c r="MLQ268" s="255"/>
      <c r="MLR268" s="255"/>
      <c r="MLS268" s="255"/>
      <c r="MLT268" s="255"/>
      <c r="MLU268" s="255"/>
      <c r="MLV268" s="255"/>
      <c r="MLW268" s="255"/>
      <c r="MLX268" s="255"/>
      <c r="MLY268" s="255"/>
      <c r="MLZ268" s="255"/>
      <c r="MMA268" s="255"/>
      <c r="MMB268" s="255"/>
      <c r="MMC268" s="255"/>
      <c r="MMD268" s="255"/>
      <c r="MME268" s="255"/>
      <c r="MMF268" s="255"/>
      <c r="MMG268" s="255"/>
      <c r="MMH268" s="255"/>
      <c r="MMI268" s="255"/>
      <c r="MMJ268" s="255"/>
      <c r="MMK268" s="255"/>
      <c r="MML268" s="255"/>
      <c r="MMM268" s="255"/>
      <c r="MMN268" s="255"/>
      <c r="MMO268" s="255"/>
      <c r="MMP268" s="255"/>
      <c r="MMQ268" s="255"/>
      <c r="MMR268" s="255"/>
      <c r="MMS268" s="255"/>
      <c r="MMT268" s="255"/>
      <c r="MMU268" s="255"/>
      <c r="MMV268" s="255"/>
      <c r="MMW268" s="255"/>
      <c r="MMX268" s="255"/>
      <c r="MMY268" s="255"/>
      <c r="MMZ268" s="255"/>
      <c r="MNA268" s="255"/>
      <c r="MNB268" s="255"/>
      <c r="MNC268" s="255"/>
      <c r="MND268" s="255"/>
      <c r="MNE268" s="255"/>
      <c r="MNF268" s="255"/>
      <c r="MNG268" s="255"/>
      <c r="MNH268" s="255"/>
      <c r="MNI268" s="255"/>
      <c r="MNJ268" s="255"/>
      <c r="MNK268" s="255"/>
      <c r="MNL268" s="255"/>
      <c r="MNM268" s="255"/>
      <c r="MNN268" s="255"/>
      <c r="MNO268" s="255"/>
      <c r="MNP268" s="255"/>
      <c r="MNQ268" s="255"/>
      <c r="MNR268" s="255"/>
      <c r="MNS268" s="255"/>
      <c r="MNT268" s="255"/>
      <c r="MNU268" s="255"/>
      <c r="MNV268" s="255"/>
      <c r="MNW268" s="255"/>
      <c r="MNX268" s="255"/>
      <c r="MNY268" s="255"/>
      <c r="MNZ268" s="255"/>
      <c r="MOA268" s="255"/>
      <c r="MOB268" s="255"/>
      <c r="MOC268" s="255"/>
      <c r="MOD268" s="255"/>
      <c r="MOE268" s="255"/>
      <c r="MOF268" s="255"/>
      <c r="MOG268" s="255"/>
      <c r="MOH268" s="255"/>
      <c r="MOI268" s="255"/>
      <c r="MOJ268" s="255"/>
      <c r="MOK268" s="255"/>
      <c r="MOL268" s="255"/>
      <c r="MOM268" s="255"/>
      <c r="MON268" s="255"/>
      <c r="MOO268" s="255"/>
      <c r="MOP268" s="255"/>
      <c r="MOQ268" s="255"/>
      <c r="MOR268" s="255"/>
      <c r="MOS268" s="255"/>
      <c r="MOT268" s="255"/>
      <c r="MOU268" s="255"/>
      <c r="MOV268" s="255"/>
      <c r="MOW268" s="255"/>
      <c r="MOX268" s="255"/>
      <c r="MOY268" s="255"/>
      <c r="MOZ268" s="255"/>
      <c r="MPA268" s="255"/>
      <c r="MPB268" s="255"/>
      <c r="MPC268" s="255"/>
      <c r="MPD268" s="255"/>
      <c r="MPE268" s="255"/>
      <c r="MPF268" s="255"/>
      <c r="MPG268" s="255"/>
      <c r="MPH268" s="255"/>
      <c r="MPI268" s="255"/>
      <c r="MPJ268" s="255"/>
      <c r="MPK268" s="255"/>
      <c r="MPL268" s="255"/>
      <c r="MPM268" s="255"/>
      <c r="MPN268" s="255"/>
      <c r="MPO268" s="255"/>
      <c r="MPP268" s="255"/>
      <c r="MPQ268" s="255"/>
      <c r="MPR268" s="255"/>
      <c r="MPS268" s="255"/>
      <c r="MPT268" s="255"/>
      <c r="MPU268" s="255"/>
      <c r="MPV268" s="255"/>
      <c r="MPW268" s="255"/>
      <c r="MPX268" s="255"/>
      <c r="MPY268" s="255"/>
      <c r="MPZ268" s="255"/>
      <c r="MQA268" s="255"/>
      <c r="MQB268" s="255"/>
      <c r="MQC268" s="255"/>
      <c r="MQD268" s="255"/>
      <c r="MQE268" s="255"/>
      <c r="MQF268" s="255"/>
      <c r="MQG268" s="255"/>
      <c r="MQH268" s="255"/>
      <c r="MQI268" s="255"/>
      <c r="MQJ268" s="255"/>
      <c r="MQK268" s="255"/>
      <c r="MQL268" s="255"/>
      <c r="MQM268" s="255"/>
      <c r="MQN268" s="255"/>
      <c r="MQO268" s="255"/>
      <c r="MQP268" s="255"/>
      <c r="MQQ268" s="255"/>
      <c r="MQR268" s="255"/>
      <c r="MQS268" s="255"/>
      <c r="MQT268" s="255"/>
      <c r="MQU268" s="255"/>
      <c r="MQV268" s="255"/>
      <c r="MQW268" s="255"/>
      <c r="MQX268" s="255"/>
      <c r="MQY268" s="255"/>
      <c r="MQZ268" s="255"/>
      <c r="MRA268" s="255"/>
      <c r="MRB268" s="255"/>
      <c r="MRC268" s="255"/>
      <c r="MRD268" s="255"/>
      <c r="MRE268" s="255"/>
      <c r="MRF268" s="255"/>
      <c r="MRG268" s="255"/>
      <c r="MRH268" s="255"/>
      <c r="MRI268" s="255"/>
      <c r="MRJ268" s="255"/>
      <c r="MRK268" s="255"/>
      <c r="MRL268" s="255"/>
      <c r="MRM268" s="255"/>
      <c r="MRN268" s="255"/>
      <c r="MRO268" s="255"/>
      <c r="MRP268" s="255"/>
      <c r="MRQ268" s="255"/>
      <c r="MRR268" s="255"/>
      <c r="MRS268" s="255"/>
      <c r="MRT268" s="255"/>
      <c r="MRU268" s="255"/>
      <c r="MRV268" s="255"/>
      <c r="MRW268" s="255"/>
      <c r="MRX268" s="255"/>
      <c r="MRY268" s="255"/>
      <c r="MRZ268" s="255"/>
      <c r="MSA268" s="255"/>
      <c r="MSB268" s="255"/>
      <c r="MSC268" s="255"/>
      <c r="MSD268" s="255"/>
      <c r="MSE268" s="255"/>
      <c r="MSF268" s="255"/>
      <c r="MSG268" s="255"/>
      <c r="MSH268" s="255"/>
      <c r="MSI268" s="255"/>
      <c r="MSJ268" s="255"/>
      <c r="MSK268" s="255"/>
      <c r="MSL268" s="255"/>
      <c r="MSM268" s="255"/>
      <c r="MSN268" s="255"/>
      <c r="MSO268" s="255"/>
      <c r="MSP268" s="255"/>
      <c r="MSQ268" s="255"/>
      <c r="MSR268" s="255"/>
      <c r="MSS268" s="255"/>
      <c r="MST268" s="255"/>
      <c r="MSU268" s="255"/>
      <c r="MSV268" s="255"/>
      <c r="MSW268" s="255"/>
      <c r="MSX268" s="255"/>
      <c r="MSY268" s="255"/>
      <c r="MSZ268" s="255"/>
      <c r="MTA268" s="255"/>
      <c r="MTB268" s="255"/>
      <c r="MTC268" s="255"/>
      <c r="MTD268" s="255"/>
      <c r="MTE268" s="255"/>
      <c r="MTF268" s="255"/>
      <c r="MTG268" s="255"/>
      <c r="MTH268" s="255"/>
      <c r="MTI268" s="255"/>
      <c r="MTJ268" s="255"/>
      <c r="MTK268" s="255"/>
      <c r="MTL268" s="255"/>
      <c r="MTM268" s="255"/>
      <c r="MTN268" s="255"/>
      <c r="MTO268" s="255"/>
      <c r="MTP268" s="255"/>
      <c r="MTQ268" s="255"/>
      <c r="MTR268" s="255"/>
      <c r="MTS268" s="255"/>
      <c r="MTT268" s="255"/>
      <c r="MTU268" s="255"/>
      <c r="MTV268" s="255"/>
      <c r="MTW268" s="255"/>
      <c r="MTX268" s="255"/>
      <c r="MTY268" s="255"/>
      <c r="MTZ268" s="255"/>
      <c r="MUA268" s="255"/>
      <c r="MUB268" s="255"/>
      <c r="MUC268" s="255"/>
      <c r="MUD268" s="255"/>
      <c r="MUE268" s="255"/>
      <c r="MUF268" s="255"/>
      <c r="MUG268" s="255"/>
      <c r="MUH268" s="255"/>
      <c r="MUI268" s="255"/>
      <c r="MUJ268" s="255"/>
      <c r="MUK268" s="255"/>
      <c r="MUL268" s="255"/>
      <c r="MUM268" s="255"/>
      <c r="MUN268" s="255"/>
      <c r="MUO268" s="255"/>
      <c r="MUP268" s="255"/>
      <c r="MUQ268" s="255"/>
      <c r="MUR268" s="255"/>
      <c r="MUS268" s="255"/>
      <c r="MUT268" s="255"/>
      <c r="MUU268" s="255"/>
      <c r="MUV268" s="255"/>
      <c r="MUW268" s="255"/>
      <c r="MUX268" s="255"/>
      <c r="MUY268" s="255"/>
      <c r="MUZ268" s="255"/>
      <c r="MVA268" s="255"/>
      <c r="MVB268" s="255"/>
      <c r="MVC268" s="255"/>
      <c r="MVD268" s="255"/>
      <c r="MVE268" s="255"/>
      <c r="MVF268" s="255"/>
      <c r="MVG268" s="255"/>
      <c r="MVH268" s="255"/>
      <c r="MVI268" s="255"/>
      <c r="MVJ268" s="255"/>
      <c r="MVK268" s="255"/>
      <c r="MVL268" s="255"/>
      <c r="MVM268" s="255"/>
      <c r="MVN268" s="255"/>
      <c r="MVO268" s="255"/>
      <c r="MVP268" s="255"/>
      <c r="MVQ268" s="255"/>
      <c r="MVR268" s="255"/>
      <c r="MVS268" s="255"/>
      <c r="MVT268" s="255"/>
      <c r="MVU268" s="255"/>
      <c r="MVV268" s="255"/>
      <c r="MVW268" s="255"/>
      <c r="MVX268" s="255"/>
      <c r="MVY268" s="255"/>
      <c r="MVZ268" s="255"/>
      <c r="MWA268" s="255"/>
      <c r="MWB268" s="255"/>
      <c r="MWC268" s="255"/>
      <c r="MWD268" s="255"/>
      <c r="MWE268" s="255"/>
      <c r="MWF268" s="255"/>
      <c r="MWG268" s="255"/>
      <c r="MWH268" s="255"/>
      <c r="MWI268" s="255"/>
      <c r="MWJ268" s="255"/>
      <c r="MWK268" s="255"/>
      <c r="MWL268" s="255"/>
      <c r="MWM268" s="255"/>
      <c r="MWN268" s="255"/>
      <c r="MWO268" s="255"/>
      <c r="MWP268" s="255"/>
      <c r="MWQ268" s="255"/>
      <c r="MWR268" s="255"/>
      <c r="MWS268" s="255"/>
      <c r="MWT268" s="255"/>
      <c r="MWU268" s="255"/>
      <c r="MWV268" s="255"/>
      <c r="MWW268" s="255"/>
      <c r="MWX268" s="255"/>
      <c r="MWY268" s="255"/>
      <c r="MWZ268" s="255"/>
      <c r="MXA268" s="255"/>
      <c r="MXB268" s="255"/>
      <c r="MXC268" s="255"/>
      <c r="MXD268" s="255"/>
      <c r="MXE268" s="255"/>
      <c r="MXF268" s="255"/>
      <c r="MXG268" s="255"/>
      <c r="MXH268" s="255"/>
      <c r="MXI268" s="255"/>
      <c r="MXJ268" s="255"/>
      <c r="MXK268" s="255"/>
      <c r="MXL268" s="255"/>
      <c r="MXM268" s="255"/>
      <c r="MXN268" s="255"/>
      <c r="MXO268" s="255"/>
      <c r="MXP268" s="255"/>
      <c r="MXQ268" s="255"/>
      <c r="MXR268" s="255"/>
      <c r="MXS268" s="255"/>
      <c r="MXT268" s="255"/>
      <c r="MXU268" s="255"/>
      <c r="MXV268" s="255"/>
      <c r="MXW268" s="255"/>
      <c r="MXX268" s="255"/>
      <c r="MXY268" s="255"/>
      <c r="MXZ268" s="255"/>
      <c r="MYA268" s="255"/>
      <c r="MYB268" s="255"/>
      <c r="MYC268" s="255"/>
      <c r="MYD268" s="255"/>
      <c r="MYE268" s="255"/>
      <c r="MYF268" s="255"/>
      <c r="MYG268" s="255"/>
      <c r="MYH268" s="255"/>
      <c r="MYI268" s="255"/>
      <c r="MYJ268" s="255"/>
      <c r="MYK268" s="255"/>
      <c r="MYL268" s="255"/>
      <c r="MYM268" s="255"/>
      <c r="MYN268" s="255"/>
      <c r="MYO268" s="255"/>
      <c r="MYP268" s="255"/>
      <c r="MYQ268" s="255"/>
      <c r="MYR268" s="255"/>
      <c r="MYS268" s="255"/>
      <c r="MYT268" s="255"/>
      <c r="MYU268" s="255"/>
      <c r="MYV268" s="255"/>
      <c r="MYW268" s="255"/>
      <c r="MYX268" s="255"/>
      <c r="MYY268" s="255"/>
      <c r="MYZ268" s="255"/>
      <c r="MZA268" s="255"/>
      <c r="MZB268" s="255"/>
      <c r="MZC268" s="255"/>
      <c r="MZD268" s="255"/>
      <c r="MZE268" s="255"/>
      <c r="MZF268" s="255"/>
      <c r="MZG268" s="255"/>
      <c r="MZH268" s="255"/>
      <c r="MZI268" s="255"/>
      <c r="MZJ268" s="255"/>
      <c r="MZK268" s="255"/>
      <c r="MZL268" s="255"/>
      <c r="MZM268" s="255"/>
      <c r="MZN268" s="255"/>
      <c r="MZO268" s="255"/>
      <c r="MZP268" s="255"/>
      <c r="MZQ268" s="255"/>
      <c r="MZR268" s="255"/>
      <c r="MZS268" s="255"/>
      <c r="MZT268" s="255"/>
      <c r="MZU268" s="255"/>
      <c r="MZV268" s="255"/>
      <c r="MZW268" s="255"/>
      <c r="MZX268" s="255"/>
      <c r="MZY268" s="255"/>
      <c r="MZZ268" s="255"/>
      <c r="NAA268" s="255"/>
      <c r="NAB268" s="255"/>
      <c r="NAC268" s="255"/>
      <c r="NAD268" s="255"/>
      <c r="NAE268" s="255"/>
      <c r="NAF268" s="255"/>
      <c r="NAG268" s="255"/>
      <c r="NAH268" s="255"/>
      <c r="NAI268" s="255"/>
      <c r="NAJ268" s="255"/>
      <c r="NAK268" s="255"/>
      <c r="NAL268" s="255"/>
      <c r="NAM268" s="255"/>
      <c r="NAN268" s="255"/>
      <c r="NAO268" s="255"/>
      <c r="NAP268" s="255"/>
      <c r="NAQ268" s="255"/>
      <c r="NAR268" s="255"/>
      <c r="NAS268" s="255"/>
      <c r="NAT268" s="255"/>
      <c r="NAU268" s="255"/>
      <c r="NAV268" s="255"/>
      <c r="NAW268" s="255"/>
      <c r="NAX268" s="255"/>
      <c r="NAY268" s="255"/>
      <c r="NAZ268" s="255"/>
      <c r="NBA268" s="255"/>
      <c r="NBB268" s="255"/>
      <c r="NBC268" s="255"/>
      <c r="NBD268" s="255"/>
      <c r="NBE268" s="255"/>
      <c r="NBF268" s="255"/>
      <c r="NBG268" s="255"/>
      <c r="NBH268" s="255"/>
      <c r="NBI268" s="255"/>
      <c r="NBJ268" s="255"/>
      <c r="NBK268" s="255"/>
      <c r="NBL268" s="255"/>
      <c r="NBM268" s="255"/>
      <c r="NBN268" s="255"/>
      <c r="NBO268" s="255"/>
      <c r="NBP268" s="255"/>
      <c r="NBQ268" s="255"/>
      <c r="NBR268" s="255"/>
      <c r="NBS268" s="255"/>
      <c r="NBT268" s="255"/>
      <c r="NBU268" s="255"/>
      <c r="NBV268" s="255"/>
      <c r="NBW268" s="255"/>
      <c r="NBX268" s="255"/>
      <c r="NBY268" s="255"/>
      <c r="NBZ268" s="255"/>
      <c r="NCA268" s="255"/>
      <c r="NCB268" s="255"/>
      <c r="NCC268" s="255"/>
      <c r="NCD268" s="255"/>
      <c r="NCE268" s="255"/>
      <c r="NCF268" s="255"/>
      <c r="NCG268" s="255"/>
      <c r="NCH268" s="255"/>
      <c r="NCI268" s="255"/>
      <c r="NCJ268" s="255"/>
      <c r="NCK268" s="255"/>
      <c r="NCL268" s="255"/>
      <c r="NCM268" s="255"/>
      <c r="NCN268" s="255"/>
      <c r="NCO268" s="255"/>
      <c r="NCP268" s="255"/>
      <c r="NCQ268" s="255"/>
      <c r="NCR268" s="255"/>
      <c r="NCS268" s="255"/>
      <c r="NCT268" s="255"/>
      <c r="NCU268" s="255"/>
      <c r="NCV268" s="255"/>
      <c r="NCW268" s="255"/>
      <c r="NCX268" s="255"/>
      <c r="NCY268" s="255"/>
      <c r="NCZ268" s="255"/>
      <c r="NDA268" s="255"/>
      <c r="NDB268" s="255"/>
      <c r="NDC268" s="255"/>
      <c r="NDD268" s="255"/>
      <c r="NDE268" s="255"/>
      <c r="NDF268" s="255"/>
      <c r="NDG268" s="255"/>
      <c r="NDH268" s="255"/>
      <c r="NDI268" s="255"/>
      <c r="NDJ268" s="255"/>
      <c r="NDK268" s="255"/>
      <c r="NDL268" s="255"/>
      <c r="NDM268" s="255"/>
      <c r="NDN268" s="255"/>
      <c r="NDO268" s="255"/>
      <c r="NDP268" s="255"/>
      <c r="NDQ268" s="255"/>
      <c r="NDR268" s="255"/>
      <c r="NDS268" s="255"/>
      <c r="NDT268" s="255"/>
      <c r="NDU268" s="255"/>
      <c r="NDV268" s="255"/>
      <c r="NDW268" s="255"/>
      <c r="NDX268" s="255"/>
      <c r="NDY268" s="255"/>
      <c r="NDZ268" s="255"/>
      <c r="NEA268" s="255"/>
      <c r="NEB268" s="255"/>
      <c r="NEC268" s="255"/>
      <c r="NED268" s="255"/>
      <c r="NEE268" s="255"/>
      <c r="NEF268" s="255"/>
      <c r="NEG268" s="255"/>
      <c r="NEH268" s="255"/>
      <c r="NEI268" s="255"/>
      <c r="NEJ268" s="255"/>
      <c r="NEK268" s="255"/>
      <c r="NEL268" s="255"/>
      <c r="NEM268" s="255"/>
      <c r="NEN268" s="255"/>
      <c r="NEO268" s="255"/>
      <c r="NEP268" s="255"/>
      <c r="NEQ268" s="255"/>
      <c r="NER268" s="255"/>
      <c r="NES268" s="255"/>
      <c r="NET268" s="255"/>
      <c r="NEU268" s="255"/>
      <c r="NEV268" s="255"/>
      <c r="NEW268" s="255"/>
      <c r="NEX268" s="255"/>
      <c r="NEY268" s="255"/>
      <c r="NEZ268" s="255"/>
      <c r="NFA268" s="255"/>
      <c r="NFB268" s="255"/>
      <c r="NFC268" s="255"/>
      <c r="NFD268" s="255"/>
      <c r="NFE268" s="255"/>
      <c r="NFF268" s="255"/>
      <c r="NFG268" s="255"/>
      <c r="NFH268" s="255"/>
      <c r="NFI268" s="255"/>
      <c r="NFJ268" s="255"/>
      <c r="NFK268" s="255"/>
      <c r="NFL268" s="255"/>
      <c r="NFM268" s="255"/>
      <c r="NFN268" s="255"/>
      <c r="NFO268" s="255"/>
      <c r="NFP268" s="255"/>
      <c r="NFQ268" s="255"/>
      <c r="NFR268" s="255"/>
      <c r="NFS268" s="255"/>
      <c r="NFT268" s="255"/>
      <c r="NFU268" s="255"/>
      <c r="NFV268" s="255"/>
      <c r="NFW268" s="255"/>
      <c r="NFX268" s="255"/>
      <c r="NFY268" s="255"/>
      <c r="NFZ268" s="255"/>
      <c r="NGA268" s="255"/>
      <c r="NGB268" s="255"/>
      <c r="NGC268" s="255"/>
      <c r="NGD268" s="255"/>
      <c r="NGE268" s="255"/>
      <c r="NGF268" s="255"/>
      <c r="NGG268" s="255"/>
      <c r="NGH268" s="255"/>
      <c r="NGI268" s="255"/>
      <c r="NGJ268" s="255"/>
      <c r="NGK268" s="255"/>
      <c r="NGL268" s="255"/>
      <c r="NGM268" s="255"/>
      <c r="NGN268" s="255"/>
      <c r="NGO268" s="255"/>
      <c r="NGP268" s="255"/>
      <c r="NGQ268" s="255"/>
      <c r="NGR268" s="255"/>
      <c r="NGS268" s="255"/>
      <c r="NGT268" s="255"/>
      <c r="NGU268" s="255"/>
      <c r="NGV268" s="255"/>
      <c r="NGW268" s="255"/>
      <c r="NGX268" s="255"/>
      <c r="NGY268" s="255"/>
      <c r="NGZ268" s="255"/>
      <c r="NHA268" s="255"/>
      <c r="NHB268" s="255"/>
      <c r="NHC268" s="255"/>
      <c r="NHD268" s="255"/>
      <c r="NHE268" s="255"/>
      <c r="NHF268" s="255"/>
      <c r="NHG268" s="255"/>
      <c r="NHH268" s="255"/>
      <c r="NHI268" s="255"/>
      <c r="NHJ268" s="255"/>
      <c r="NHK268" s="255"/>
      <c r="NHL268" s="255"/>
      <c r="NHM268" s="255"/>
      <c r="NHN268" s="255"/>
      <c r="NHO268" s="255"/>
      <c r="NHP268" s="255"/>
      <c r="NHQ268" s="255"/>
      <c r="NHR268" s="255"/>
      <c r="NHS268" s="255"/>
      <c r="NHT268" s="255"/>
      <c r="NHU268" s="255"/>
      <c r="NHV268" s="255"/>
      <c r="NHW268" s="255"/>
      <c r="NHX268" s="255"/>
      <c r="NHY268" s="255"/>
      <c r="NHZ268" s="255"/>
      <c r="NIA268" s="255"/>
      <c r="NIB268" s="255"/>
      <c r="NIC268" s="255"/>
      <c r="NID268" s="255"/>
      <c r="NIE268" s="255"/>
      <c r="NIF268" s="255"/>
      <c r="NIG268" s="255"/>
      <c r="NIH268" s="255"/>
      <c r="NII268" s="255"/>
      <c r="NIJ268" s="255"/>
      <c r="NIK268" s="255"/>
      <c r="NIL268" s="255"/>
      <c r="NIM268" s="255"/>
      <c r="NIN268" s="255"/>
      <c r="NIO268" s="255"/>
      <c r="NIP268" s="255"/>
      <c r="NIQ268" s="255"/>
      <c r="NIR268" s="255"/>
      <c r="NIS268" s="255"/>
      <c r="NIT268" s="255"/>
      <c r="NIU268" s="255"/>
      <c r="NIV268" s="255"/>
      <c r="NIW268" s="255"/>
      <c r="NIX268" s="255"/>
      <c r="NIY268" s="255"/>
      <c r="NIZ268" s="255"/>
      <c r="NJA268" s="255"/>
      <c r="NJB268" s="255"/>
      <c r="NJC268" s="255"/>
      <c r="NJD268" s="255"/>
      <c r="NJE268" s="255"/>
      <c r="NJF268" s="255"/>
      <c r="NJG268" s="255"/>
      <c r="NJH268" s="255"/>
      <c r="NJI268" s="255"/>
      <c r="NJJ268" s="255"/>
      <c r="NJK268" s="255"/>
      <c r="NJL268" s="255"/>
      <c r="NJM268" s="255"/>
      <c r="NJN268" s="255"/>
      <c r="NJO268" s="255"/>
      <c r="NJP268" s="255"/>
      <c r="NJQ268" s="255"/>
      <c r="NJR268" s="255"/>
      <c r="NJS268" s="255"/>
      <c r="NJT268" s="255"/>
      <c r="NJU268" s="255"/>
      <c r="NJV268" s="255"/>
      <c r="NJW268" s="255"/>
      <c r="NJX268" s="255"/>
      <c r="NJY268" s="255"/>
      <c r="NJZ268" s="255"/>
      <c r="NKA268" s="255"/>
      <c r="NKB268" s="255"/>
      <c r="NKC268" s="255"/>
      <c r="NKD268" s="255"/>
      <c r="NKE268" s="255"/>
      <c r="NKF268" s="255"/>
      <c r="NKG268" s="255"/>
      <c r="NKH268" s="255"/>
      <c r="NKI268" s="255"/>
      <c r="NKJ268" s="255"/>
      <c r="NKK268" s="255"/>
      <c r="NKL268" s="255"/>
      <c r="NKM268" s="255"/>
      <c r="NKN268" s="255"/>
      <c r="NKO268" s="255"/>
      <c r="NKP268" s="255"/>
      <c r="NKQ268" s="255"/>
      <c r="NKR268" s="255"/>
      <c r="NKS268" s="255"/>
      <c r="NKT268" s="255"/>
      <c r="NKU268" s="255"/>
      <c r="NKV268" s="255"/>
      <c r="NKW268" s="255"/>
      <c r="NKX268" s="255"/>
      <c r="NKY268" s="255"/>
      <c r="NKZ268" s="255"/>
      <c r="NLA268" s="255"/>
      <c r="NLB268" s="255"/>
      <c r="NLC268" s="255"/>
      <c r="NLD268" s="255"/>
      <c r="NLE268" s="255"/>
      <c r="NLF268" s="255"/>
      <c r="NLG268" s="255"/>
      <c r="NLH268" s="255"/>
      <c r="NLI268" s="255"/>
      <c r="NLJ268" s="255"/>
      <c r="NLK268" s="255"/>
      <c r="NLL268" s="255"/>
      <c r="NLM268" s="255"/>
      <c r="NLN268" s="255"/>
      <c r="NLO268" s="255"/>
      <c r="NLP268" s="255"/>
      <c r="NLQ268" s="255"/>
      <c r="NLR268" s="255"/>
      <c r="NLS268" s="255"/>
      <c r="NLT268" s="255"/>
      <c r="NLU268" s="255"/>
      <c r="NLV268" s="255"/>
      <c r="NLW268" s="255"/>
      <c r="NLX268" s="255"/>
      <c r="NLY268" s="255"/>
      <c r="NLZ268" s="255"/>
      <c r="NMA268" s="255"/>
      <c r="NMB268" s="255"/>
      <c r="NMC268" s="255"/>
      <c r="NMD268" s="255"/>
      <c r="NME268" s="255"/>
      <c r="NMF268" s="255"/>
      <c r="NMG268" s="255"/>
      <c r="NMH268" s="255"/>
      <c r="NMI268" s="255"/>
      <c r="NMJ268" s="255"/>
      <c r="NMK268" s="255"/>
      <c r="NML268" s="255"/>
      <c r="NMM268" s="255"/>
      <c r="NMN268" s="255"/>
      <c r="NMO268" s="255"/>
      <c r="NMP268" s="255"/>
      <c r="NMQ268" s="255"/>
      <c r="NMR268" s="255"/>
      <c r="NMS268" s="255"/>
      <c r="NMT268" s="255"/>
      <c r="NMU268" s="255"/>
      <c r="NMV268" s="255"/>
      <c r="NMW268" s="255"/>
      <c r="NMX268" s="255"/>
      <c r="NMY268" s="255"/>
      <c r="NMZ268" s="255"/>
      <c r="NNA268" s="255"/>
      <c r="NNB268" s="255"/>
      <c r="NNC268" s="255"/>
      <c r="NND268" s="255"/>
      <c r="NNE268" s="255"/>
      <c r="NNF268" s="255"/>
      <c r="NNG268" s="255"/>
      <c r="NNH268" s="255"/>
      <c r="NNI268" s="255"/>
      <c r="NNJ268" s="255"/>
      <c r="NNK268" s="255"/>
      <c r="NNL268" s="255"/>
      <c r="NNM268" s="255"/>
      <c r="NNN268" s="255"/>
      <c r="NNO268" s="255"/>
      <c r="NNP268" s="255"/>
      <c r="NNQ268" s="255"/>
      <c r="NNR268" s="255"/>
      <c r="NNS268" s="255"/>
      <c r="NNT268" s="255"/>
      <c r="NNU268" s="255"/>
      <c r="NNV268" s="255"/>
      <c r="NNW268" s="255"/>
      <c r="NNX268" s="255"/>
      <c r="NNY268" s="255"/>
      <c r="NNZ268" s="255"/>
      <c r="NOA268" s="255"/>
      <c r="NOB268" s="255"/>
      <c r="NOC268" s="255"/>
      <c r="NOD268" s="255"/>
      <c r="NOE268" s="255"/>
      <c r="NOF268" s="255"/>
      <c r="NOG268" s="255"/>
      <c r="NOH268" s="255"/>
      <c r="NOI268" s="255"/>
      <c r="NOJ268" s="255"/>
      <c r="NOK268" s="255"/>
      <c r="NOL268" s="255"/>
      <c r="NOM268" s="255"/>
      <c r="NON268" s="255"/>
      <c r="NOO268" s="255"/>
      <c r="NOP268" s="255"/>
      <c r="NOQ268" s="255"/>
      <c r="NOR268" s="255"/>
      <c r="NOS268" s="255"/>
      <c r="NOT268" s="255"/>
      <c r="NOU268" s="255"/>
      <c r="NOV268" s="255"/>
      <c r="NOW268" s="255"/>
      <c r="NOX268" s="255"/>
      <c r="NOY268" s="255"/>
      <c r="NOZ268" s="255"/>
      <c r="NPA268" s="255"/>
      <c r="NPB268" s="255"/>
      <c r="NPC268" s="255"/>
      <c r="NPD268" s="255"/>
      <c r="NPE268" s="255"/>
      <c r="NPF268" s="255"/>
      <c r="NPG268" s="255"/>
      <c r="NPH268" s="255"/>
      <c r="NPI268" s="255"/>
      <c r="NPJ268" s="255"/>
      <c r="NPK268" s="255"/>
      <c r="NPL268" s="255"/>
      <c r="NPM268" s="255"/>
      <c r="NPN268" s="255"/>
      <c r="NPO268" s="255"/>
      <c r="NPP268" s="255"/>
      <c r="NPQ268" s="255"/>
      <c r="NPR268" s="255"/>
      <c r="NPS268" s="255"/>
      <c r="NPT268" s="255"/>
      <c r="NPU268" s="255"/>
      <c r="NPV268" s="255"/>
      <c r="NPW268" s="255"/>
      <c r="NPX268" s="255"/>
      <c r="NPY268" s="255"/>
      <c r="NPZ268" s="255"/>
      <c r="NQA268" s="255"/>
      <c r="NQB268" s="255"/>
      <c r="NQC268" s="255"/>
      <c r="NQD268" s="255"/>
      <c r="NQE268" s="255"/>
      <c r="NQF268" s="255"/>
      <c r="NQG268" s="255"/>
      <c r="NQH268" s="255"/>
      <c r="NQI268" s="255"/>
      <c r="NQJ268" s="255"/>
      <c r="NQK268" s="255"/>
      <c r="NQL268" s="255"/>
      <c r="NQM268" s="255"/>
      <c r="NQN268" s="255"/>
      <c r="NQO268" s="255"/>
      <c r="NQP268" s="255"/>
      <c r="NQQ268" s="255"/>
      <c r="NQR268" s="255"/>
      <c r="NQS268" s="255"/>
      <c r="NQT268" s="255"/>
      <c r="NQU268" s="255"/>
      <c r="NQV268" s="255"/>
      <c r="NQW268" s="255"/>
      <c r="NQX268" s="255"/>
      <c r="NQY268" s="255"/>
      <c r="NQZ268" s="255"/>
      <c r="NRA268" s="255"/>
      <c r="NRB268" s="255"/>
      <c r="NRC268" s="255"/>
      <c r="NRD268" s="255"/>
      <c r="NRE268" s="255"/>
      <c r="NRF268" s="255"/>
      <c r="NRG268" s="255"/>
      <c r="NRH268" s="255"/>
      <c r="NRI268" s="255"/>
      <c r="NRJ268" s="255"/>
      <c r="NRK268" s="255"/>
      <c r="NRL268" s="255"/>
      <c r="NRM268" s="255"/>
      <c r="NRN268" s="255"/>
      <c r="NRO268" s="255"/>
      <c r="NRP268" s="255"/>
      <c r="NRQ268" s="255"/>
      <c r="NRR268" s="255"/>
      <c r="NRS268" s="255"/>
      <c r="NRT268" s="255"/>
      <c r="NRU268" s="255"/>
      <c r="NRV268" s="255"/>
      <c r="NRW268" s="255"/>
      <c r="NRX268" s="255"/>
      <c r="NRY268" s="255"/>
      <c r="NRZ268" s="255"/>
      <c r="NSA268" s="255"/>
      <c r="NSB268" s="255"/>
      <c r="NSC268" s="255"/>
      <c r="NSD268" s="255"/>
      <c r="NSE268" s="255"/>
      <c r="NSF268" s="255"/>
      <c r="NSG268" s="255"/>
      <c r="NSH268" s="255"/>
      <c r="NSI268" s="255"/>
      <c r="NSJ268" s="255"/>
      <c r="NSK268" s="255"/>
      <c r="NSL268" s="255"/>
      <c r="NSM268" s="255"/>
      <c r="NSN268" s="255"/>
      <c r="NSO268" s="255"/>
      <c r="NSP268" s="255"/>
      <c r="NSQ268" s="255"/>
      <c r="NSR268" s="255"/>
      <c r="NSS268" s="255"/>
      <c r="NST268" s="255"/>
      <c r="NSU268" s="255"/>
      <c r="NSV268" s="255"/>
      <c r="NSW268" s="255"/>
      <c r="NSX268" s="255"/>
      <c r="NSY268" s="255"/>
      <c r="NSZ268" s="255"/>
      <c r="NTA268" s="255"/>
      <c r="NTB268" s="255"/>
      <c r="NTC268" s="255"/>
      <c r="NTD268" s="255"/>
      <c r="NTE268" s="255"/>
      <c r="NTF268" s="255"/>
      <c r="NTG268" s="255"/>
      <c r="NTH268" s="255"/>
      <c r="NTI268" s="255"/>
      <c r="NTJ268" s="255"/>
      <c r="NTK268" s="255"/>
      <c r="NTL268" s="255"/>
      <c r="NTM268" s="255"/>
      <c r="NTN268" s="255"/>
      <c r="NTO268" s="255"/>
      <c r="NTP268" s="255"/>
      <c r="NTQ268" s="255"/>
      <c r="NTR268" s="255"/>
      <c r="NTS268" s="255"/>
      <c r="NTT268" s="255"/>
      <c r="NTU268" s="255"/>
      <c r="NTV268" s="255"/>
      <c r="NTW268" s="255"/>
      <c r="NTX268" s="255"/>
      <c r="NTY268" s="255"/>
      <c r="NTZ268" s="255"/>
      <c r="NUA268" s="255"/>
      <c r="NUB268" s="255"/>
      <c r="NUC268" s="255"/>
      <c r="NUD268" s="255"/>
      <c r="NUE268" s="255"/>
      <c r="NUF268" s="255"/>
      <c r="NUG268" s="255"/>
      <c r="NUH268" s="255"/>
      <c r="NUI268" s="255"/>
      <c r="NUJ268" s="255"/>
      <c r="NUK268" s="255"/>
      <c r="NUL268" s="255"/>
      <c r="NUM268" s="255"/>
      <c r="NUN268" s="255"/>
      <c r="NUO268" s="255"/>
      <c r="NUP268" s="255"/>
      <c r="NUQ268" s="255"/>
      <c r="NUR268" s="255"/>
      <c r="NUS268" s="255"/>
      <c r="NUT268" s="255"/>
      <c r="NUU268" s="255"/>
      <c r="NUV268" s="255"/>
      <c r="NUW268" s="255"/>
      <c r="NUX268" s="255"/>
      <c r="NUY268" s="255"/>
      <c r="NUZ268" s="255"/>
      <c r="NVA268" s="255"/>
      <c r="NVB268" s="255"/>
      <c r="NVC268" s="255"/>
      <c r="NVD268" s="255"/>
      <c r="NVE268" s="255"/>
      <c r="NVF268" s="255"/>
      <c r="NVG268" s="255"/>
      <c r="NVH268" s="255"/>
      <c r="NVI268" s="255"/>
      <c r="NVJ268" s="255"/>
      <c r="NVK268" s="255"/>
      <c r="NVL268" s="255"/>
      <c r="NVM268" s="255"/>
      <c r="NVN268" s="255"/>
      <c r="NVO268" s="255"/>
      <c r="NVP268" s="255"/>
      <c r="NVQ268" s="255"/>
      <c r="NVR268" s="255"/>
      <c r="NVS268" s="255"/>
      <c r="NVT268" s="255"/>
      <c r="NVU268" s="255"/>
      <c r="NVV268" s="255"/>
      <c r="NVW268" s="255"/>
      <c r="NVX268" s="255"/>
      <c r="NVY268" s="255"/>
      <c r="NVZ268" s="255"/>
      <c r="NWA268" s="255"/>
      <c r="NWB268" s="255"/>
      <c r="NWC268" s="255"/>
      <c r="NWD268" s="255"/>
      <c r="NWE268" s="255"/>
      <c r="NWF268" s="255"/>
      <c r="NWG268" s="255"/>
      <c r="NWH268" s="255"/>
      <c r="NWI268" s="255"/>
      <c r="NWJ268" s="255"/>
      <c r="NWK268" s="255"/>
      <c r="NWL268" s="255"/>
      <c r="NWM268" s="255"/>
      <c r="NWN268" s="255"/>
      <c r="NWO268" s="255"/>
      <c r="NWP268" s="255"/>
      <c r="NWQ268" s="255"/>
      <c r="NWR268" s="255"/>
      <c r="NWS268" s="255"/>
      <c r="NWT268" s="255"/>
      <c r="NWU268" s="255"/>
      <c r="NWV268" s="255"/>
      <c r="NWW268" s="255"/>
      <c r="NWX268" s="255"/>
      <c r="NWY268" s="255"/>
      <c r="NWZ268" s="255"/>
      <c r="NXA268" s="255"/>
      <c r="NXB268" s="255"/>
      <c r="NXC268" s="255"/>
      <c r="NXD268" s="255"/>
      <c r="NXE268" s="255"/>
      <c r="NXF268" s="255"/>
      <c r="NXG268" s="255"/>
      <c r="NXH268" s="255"/>
      <c r="NXI268" s="255"/>
      <c r="NXJ268" s="255"/>
      <c r="NXK268" s="255"/>
      <c r="NXL268" s="255"/>
      <c r="NXM268" s="255"/>
      <c r="NXN268" s="255"/>
      <c r="NXO268" s="255"/>
      <c r="NXP268" s="255"/>
      <c r="NXQ268" s="255"/>
      <c r="NXR268" s="255"/>
      <c r="NXS268" s="255"/>
      <c r="NXT268" s="255"/>
      <c r="NXU268" s="255"/>
      <c r="NXV268" s="255"/>
      <c r="NXW268" s="255"/>
      <c r="NXX268" s="255"/>
      <c r="NXY268" s="255"/>
      <c r="NXZ268" s="255"/>
      <c r="NYA268" s="255"/>
      <c r="NYB268" s="255"/>
      <c r="NYC268" s="255"/>
      <c r="NYD268" s="255"/>
      <c r="NYE268" s="255"/>
      <c r="NYF268" s="255"/>
      <c r="NYG268" s="255"/>
      <c r="NYH268" s="255"/>
      <c r="NYI268" s="255"/>
      <c r="NYJ268" s="255"/>
      <c r="NYK268" s="255"/>
      <c r="NYL268" s="255"/>
      <c r="NYM268" s="255"/>
      <c r="NYN268" s="255"/>
      <c r="NYO268" s="255"/>
      <c r="NYP268" s="255"/>
      <c r="NYQ268" s="255"/>
      <c r="NYR268" s="255"/>
      <c r="NYS268" s="255"/>
      <c r="NYT268" s="255"/>
      <c r="NYU268" s="255"/>
      <c r="NYV268" s="255"/>
      <c r="NYW268" s="255"/>
      <c r="NYX268" s="255"/>
      <c r="NYY268" s="255"/>
      <c r="NYZ268" s="255"/>
      <c r="NZA268" s="255"/>
      <c r="NZB268" s="255"/>
      <c r="NZC268" s="255"/>
      <c r="NZD268" s="255"/>
      <c r="NZE268" s="255"/>
      <c r="NZF268" s="255"/>
      <c r="NZG268" s="255"/>
      <c r="NZH268" s="255"/>
      <c r="NZI268" s="255"/>
      <c r="NZJ268" s="255"/>
      <c r="NZK268" s="255"/>
      <c r="NZL268" s="255"/>
      <c r="NZM268" s="255"/>
      <c r="NZN268" s="255"/>
      <c r="NZO268" s="255"/>
      <c r="NZP268" s="255"/>
      <c r="NZQ268" s="255"/>
      <c r="NZR268" s="255"/>
      <c r="NZS268" s="255"/>
      <c r="NZT268" s="255"/>
      <c r="NZU268" s="255"/>
      <c r="NZV268" s="255"/>
      <c r="NZW268" s="255"/>
      <c r="NZX268" s="255"/>
      <c r="NZY268" s="255"/>
      <c r="NZZ268" s="255"/>
      <c r="OAA268" s="255"/>
      <c r="OAB268" s="255"/>
      <c r="OAC268" s="255"/>
      <c r="OAD268" s="255"/>
      <c r="OAE268" s="255"/>
      <c r="OAF268" s="255"/>
      <c r="OAG268" s="255"/>
      <c r="OAH268" s="255"/>
      <c r="OAI268" s="255"/>
      <c r="OAJ268" s="255"/>
      <c r="OAK268" s="255"/>
      <c r="OAL268" s="255"/>
      <c r="OAM268" s="255"/>
      <c r="OAN268" s="255"/>
      <c r="OAO268" s="255"/>
      <c r="OAP268" s="255"/>
      <c r="OAQ268" s="255"/>
      <c r="OAR268" s="255"/>
      <c r="OAS268" s="255"/>
      <c r="OAT268" s="255"/>
      <c r="OAU268" s="255"/>
      <c r="OAV268" s="255"/>
      <c r="OAW268" s="255"/>
      <c r="OAX268" s="255"/>
      <c r="OAY268" s="255"/>
      <c r="OAZ268" s="255"/>
      <c r="OBA268" s="255"/>
      <c r="OBB268" s="255"/>
      <c r="OBC268" s="255"/>
      <c r="OBD268" s="255"/>
      <c r="OBE268" s="255"/>
      <c r="OBF268" s="255"/>
      <c r="OBG268" s="255"/>
      <c r="OBH268" s="255"/>
      <c r="OBI268" s="255"/>
      <c r="OBJ268" s="255"/>
      <c r="OBK268" s="255"/>
      <c r="OBL268" s="255"/>
      <c r="OBM268" s="255"/>
      <c r="OBN268" s="255"/>
      <c r="OBO268" s="255"/>
      <c r="OBP268" s="255"/>
      <c r="OBQ268" s="255"/>
      <c r="OBR268" s="255"/>
      <c r="OBS268" s="255"/>
      <c r="OBT268" s="255"/>
      <c r="OBU268" s="255"/>
      <c r="OBV268" s="255"/>
      <c r="OBW268" s="255"/>
      <c r="OBX268" s="255"/>
      <c r="OBY268" s="255"/>
      <c r="OBZ268" s="255"/>
      <c r="OCA268" s="255"/>
      <c r="OCB268" s="255"/>
      <c r="OCC268" s="255"/>
      <c r="OCD268" s="255"/>
      <c r="OCE268" s="255"/>
      <c r="OCF268" s="255"/>
      <c r="OCG268" s="255"/>
      <c r="OCH268" s="255"/>
      <c r="OCI268" s="255"/>
      <c r="OCJ268" s="255"/>
      <c r="OCK268" s="255"/>
      <c r="OCL268" s="255"/>
      <c r="OCM268" s="255"/>
      <c r="OCN268" s="255"/>
      <c r="OCO268" s="255"/>
      <c r="OCP268" s="255"/>
      <c r="OCQ268" s="255"/>
      <c r="OCR268" s="255"/>
      <c r="OCS268" s="255"/>
      <c r="OCT268" s="255"/>
      <c r="OCU268" s="255"/>
      <c r="OCV268" s="255"/>
      <c r="OCW268" s="255"/>
      <c r="OCX268" s="255"/>
      <c r="OCY268" s="255"/>
      <c r="OCZ268" s="255"/>
      <c r="ODA268" s="255"/>
      <c r="ODB268" s="255"/>
      <c r="ODC268" s="255"/>
      <c r="ODD268" s="255"/>
      <c r="ODE268" s="255"/>
      <c r="ODF268" s="255"/>
      <c r="ODG268" s="255"/>
      <c r="ODH268" s="255"/>
      <c r="ODI268" s="255"/>
      <c r="ODJ268" s="255"/>
      <c r="ODK268" s="255"/>
      <c r="ODL268" s="255"/>
      <c r="ODM268" s="255"/>
      <c r="ODN268" s="255"/>
      <c r="ODO268" s="255"/>
      <c r="ODP268" s="255"/>
      <c r="ODQ268" s="255"/>
      <c r="ODR268" s="255"/>
      <c r="ODS268" s="255"/>
      <c r="ODT268" s="255"/>
      <c r="ODU268" s="255"/>
      <c r="ODV268" s="255"/>
      <c r="ODW268" s="255"/>
      <c r="ODX268" s="255"/>
      <c r="ODY268" s="255"/>
      <c r="ODZ268" s="255"/>
      <c r="OEA268" s="255"/>
      <c r="OEB268" s="255"/>
      <c r="OEC268" s="255"/>
      <c r="OED268" s="255"/>
      <c r="OEE268" s="255"/>
      <c r="OEF268" s="255"/>
      <c r="OEG268" s="255"/>
      <c r="OEH268" s="255"/>
      <c r="OEI268" s="255"/>
      <c r="OEJ268" s="255"/>
      <c r="OEK268" s="255"/>
      <c r="OEL268" s="255"/>
      <c r="OEM268" s="255"/>
      <c r="OEN268" s="255"/>
      <c r="OEO268" s="255"/>
      <c r="OEP268" s="255"/>
      <c r="OEQ268" s="255"/>
      <c r="OER268" s="255"/>
      <c r="OES268" s="255"/>
      <c r="OET268" s="255"/>
      <c r="OEU268" s="255"/>
      <c r="OEV268" s="255"/>
      <c r="OEW268" s="255"/>
      <c r="OEX268" s="255"/>
      <c r="OEY268" s="255"/>
      <c r="OEZ268" s="255"/>
      <c r="OFA268" s="255"/>
      <c r="OFB268" s="255"/>
      <c r="OFC268" s="255"/>
      <c r="OFD268" s="255"/>
      <c r="OFE268" s="255"/>
      <c r="OFF268" s="255"/>
      <c r="OFG268" s="255"/>
      <c r="OFH268" s="255"/>
      <c r="OFI268" s="255"/>
      <c r="OFJ268" s="255"/>
      <c r="OFK268" s="255"/>
      <c r="OFL268" s="255"/>
      <c r="OFM268" s="255"/>
      <c r="OFN268" s="255"/>
      <c r="OFO268" s="255"/>
      <c r="OFP268" s="255"/>
      <c r="OFQ268" s="255"/>
      <c r="OFR268" s="255"/>
      <c r="OFS268" s="255"/>
      <c r="OFT268" s="255"/>
      <c r="OFU268" s="255"/>
      <c r="OFV268" s="255"/>
      <c r="OFW268" s="255"/>
      <c r="OFX268" s="255"/>
      <c r="OFY268" s="255"/>
      <c r="OFZ268" s="255"/>
      <c r="OGA268" s="255"/>
      <c r="OGB268" s="255"/>
      <c r="OGC268" s="255"/>
      <c r="OGD268" s="255"/>
      <c r="OGE268" s="255"/>
      <c r="OGF268" s="255"/>
      <c r="OGG268" s="255"/>
      <c r="OGH268" s="255"/>
      <c r="OGI268" s="255"/>
      <c r="OGJ268" s="255"/>
      <c r="OGK268" s="255"/>
      <c r="OGL268" s="255"/>
      <c r="OGM268" s="255"/>
      <c r="OGN268" s="255"/>
      <c r="OGO268" s="255"/>
      <c r="OGP268" s="255"/>
      <c r="OGQ268" s="255"/>
      <c r="OGR268" s="255"/>
      <c r="OGS268" s="255"/>
      <c r="OGT268" s="255"/>
      <c r="OGU268" s="255"/>
      <c r="OGV268" s="255"/>
      <c r="OGW268" s="255"/>
      <c r="OGX268" s="255"/>
      <c r="OGY268" s="255"/>
      <c r="OGZ268" s="255"/>
      <c r="OHA268" s="255"/>
      <c r="OHB268" s="255"/>
      <c r="OHC268" s="255"/>
      <c r="OHD268" s="255"/>
      <c r="OHE268" s="255"/>
      <c r="OHF268" s="255"/>
      <c r="OHG268" s="255"/>
      <c r="OHH268" s="255"/>
      <c r="OHI268" s="255"/>
      <c r="OHJ268" s="255"/>
      <c r="OHK268" s="255"/>
      <c r="OHL268" s="255"/>
      <c r="OHM268" s="255"/>
      <c r="OHN268" s="255"/>
      <c r="OHO268" s="255"/>
      <c r="OHP268" s="255"/>
      <c r="OHQ268" s="255"/>
      <c r="OHR268" s="255"/>
      <c r="OHS268" s="255"/>
      <c r="OHT268" s="255"/>
      <c r="OHU268" s="255"/>
      <c r="OHV268" s="255"/>
      <c r="OHW268" s="255"/>
      <c r="OHX268" s="255"/>
      <c r="OHY268" s="255"/>
      <c r="OHZ268" s="255"/>
      <c r="OIA268" s="255"/>
      <c r="OIB268" s="255"/>
      <c r="OIC268" s="255"/>
      <c r="OID268" s="255"/>
      <c r="OIE268" s="255"/>
      <c r="OIF268" s="255"/>
      <c r="OIG268" s="255"/>
      <c r="OIH268" s="255"/>
      <c r="OII268" s="255"/>
      <c r="OIJ268" s="255"/>
      <c r="OIK268" s="255"/>
      <c r="OIL268" s="255"/>
      <c r="OIM268" s="255"/>
      <c r="OIN268" s="255"/>
      <c r="OIO268" s="255"/>
      <c r="OIP268" s="255"/>
      <c r="OIQ268" s="255"/>
      <c r="OIR268" s="255"/>
      <c r="OIS268" s="255"/>
      <c r="OIT268" s="255"/>
      <c r="OIU268" s="255"/>
      <c r="OIV268" s="255"/>
      <c r="OIW268" s="255"/>
      <c r="OIX268" s="255"/>
      <c r="OIY268" s="255"/>
      <c r="OIZ268" s="255"/>
      <c r="OJA268" s="255"/>
      <c r="OJB268" s="255"/>
      <c r="OJC268" s="255"/>
      <c r="OJD268" s="255"/>
      <c r="OJE268" s="255"/>
      <c r="OJF268" s="255"/>
      <c r="OJG268" s="255"/>
      <c r="OJH268" s="255"/>
      <c r="OJI268" s="255"/>
      <c r="OJJ268" s="255"/>
      <c r="OJK268" s="255"/>
      <c r="OJL268" s="255"/>
      <c r="OJM268" s="255"/>
      <c r="OJN268" s="255"/>
      <c r="OJO268" s="255"/>
      <c r="OJP268" s="255"/>
      <c r="OJQ268" s="255"/>
      <c r="OJR268" s="255"/>
      <c r="OJS268" s="255"/>
      <c r="OJT268" s="255"/>
      <c r="OJU268" s="255"/>
      <c r="OJV268" s="255"/>
      <c r="OJW268" s="255"/>
      <c r="OJX268" s="255"/>
      <c r="OJY268" s="255"/>
      <c r="OJZ268" s="255"/>
      <c r="OKA268" s="255"/>
      <c r="OKB268" s="255"/>
      <c r="OKC268" s="255"/>
      <c r="OKD268" s="255"/>
      <c r="OKE268" s="255"/>
      <c r="OKF268" s="255"/>
      <c r="OKG268" s="255"/>
      <c r="OKH268" s="255"/>
      <c r="OKI268" s="255"/>
      <c r="OKJ268" s="255"/>
      <c r="OKK268" s="255"/>
      <c r="OKL268" s="255"/>
      <c r="OKM268" s="255"/>
      <c r="OKN268" s="255"/>
      <c r="OKO268" s="255"/>
      <c r="OKP268" s="255"/>
      <c r="OKQ268" s="255"/>
      <c r="OKR268" s="255"/>
      <c r="OKS268" s="255"/>
      <c r="OKT268" s="255"/>
      <c r="OKU268" s="255"/>
      <c r="OKV268" s="255"/>
      <c r="OKW268" s="255"/>
      <c r="OKX268" s="255"/>
      <c r="OKY268" s="255"/>
      <c r="OKZ268" s="255"/>
      <c r="OLA268" s="255"/>
      <c r="OLB268" s="255"/>
      <c r="OLC268" s="255"/>
      <c r="OLD268" s="255"/>
      <c r="OLE268" s="255"/>
      <c r="OLF268" s="255"/>
      <c r="OLG268" s="255"/>
      <c r="OLH268" s="255"/>
      <c r="OLI268" s="255"/>
      <c r="OLJ268" s="255"/>
      <c r="OLK268" s="255"/>
      <c r="OLL268" s="255"/>
      <c r="OLM268" s="255"/>
      <c r="OLN268" s="255"/>
      <c r="OLO268" s="255"/>
      <c r="OLP268" s="255"/>
      <c r="OLQ268" s="255"/>
      <c r="OLR268" s="255"/>
      <c r="OLS268" s="255"/>
      <c r="OLT268" s="255"/>
      <c r="OLU268" s="255"/>
      <c r="OLV268" s="255"/>
      <c r="OLW268" s="255"/>
      <c r="OLX268" s="255"/>
      <c r="OLY268" s="255"/>
      <c r="OLZ268" s="255"/>
      <c r="OMA268" s="255"/>
      <c r="OMB268" s="255"/>
      <c r="OMC268" s="255"/>
      <c r="OMD268" s="255"/>
      <c r="OME268" s="255"/>
      <c r="OMF268" s="255"/>
      <c r="OMG268" s="255"/>
      <c r="OMH268" s="255"/>
      <c r="OMI268" s="255"/>
      <c r="OMJ268" s="255"/>
      <c r="OMK268" s="255"/>
      <c r="OML268" s="255"/>
      <c r="OMM268" s="255"/>
      <c r="OMN268" s="255"/>
      <c r="OMO268" s="255"/>
      <c r="OMP268" s="255"/>
      <c r="OMQ268" s="255"/>
      <c r="OMR268" s="255"/>
      <c r="OMS268" s="255"/>
      <c r="OMT268" s="255"/>
      <c r="OMU268" s="255"/>
      <c r="OMV268" s="255"/>
      <c r="OMW268" s="255"/>
      <c r="OMX268" s="255"/>
      <c r="OMY268" s="255"/>
      <c r="OMZ268" s="255"/>
      <c r="ONA268" s="255"/>
      <c r="ONB268" s="255"/>
      <c r="ONC268" s="255"/>
      <c r="OND268" s="255"/>
      <c r="ONE268" s="255"/>
      <c r="ONF268" s="255"/>
      <c r="ONG268" s="255"/>
      <c r="ONH268" s="255"/>
      <c r="ONI268" s="255"/>
      <c r="ONJ268" s="255"/>
      <c r="ONK268" s="255"/>
      <c r="ONL268" s="255"/>
      <c r="ONM268" s="255"/>
      <c r="ONN268" s="255"/>
      <c r="ONO268" s="255"/>
      <c r="ONP268" s="255"/>
      <c r="ONQ268" s="255"/>
      <c r="ONR268" s="255"/>
      <c r="ONS268" s="255"/>
      <c r="ONT268" s="255"/>
      <c r="ONU268" s="255"/>
      <c r="ONV268" s="255"/>
      <c r="ONW268" s="255"/>
      <c r="ONX268" s="255"/>
      <c r="ONY268" s="255"/>
      <c r="ONZ268" s="255"/>
      <c r="OOA268" s="255"/>
      <c r="OOB268" s="255"/>
      <c r="OOC268" s="255"/>
      <c r="OOD268" s="255"/>
      <c r="OOE268" s="255"/>
      <c r="OOF268" s="255"/>
      <c r="OOG268" s="255"/>
      <c r="OOH268" s="255"/>
      <c r="OOI268" s="255"/>
      <c r="OOJ268" s="255"/>
      <c r="OOK268" s="255"/>
      <c r="OOL268" s="255"/>
      <c r="OOM268" s="255"/>
      <c r="OON268" s="255"/>
      <c r="OOO268" s="255"/>
      <c r="OOP268" s="255"/>
      <c r="OOQ268" s="255"/>
      <c r="OOR268" s="255"/>
      <c r="OOS268" s="255"/>
      <c r="OOT268" s="255"/>
      <c r="OOU268" s="255"/>
      <c r="OOV268" s="255"/>
      <c r="OOW268" s="255"/>
      <c r="OOX268" s="255"/>
      <c r="OOY268" s="255"/>
      <c r="OOZ268" s="255"/>
      <c r="OPA268" s="255"/>
      <c r="OPB268" s="255"/>
      <c r="OPC268" s="255"/>
      <c r="OPD268" s="255"/>
      <c r="OPE268" s="255"/>
      <c r="OPF268" s="255"/>
      <c r="OPG268" s="255"/>
      <c r="OPH268" s="255"/>
      <c r="OPI268" s="255"/>
      <c r="OPJ268" s="255"/>
      <c r="OPK268" s="255"/>
      <c r="OPL268" s="255"/>
      <c r="OPM268" s="255"/>
      <c r="OPN268" s="255"/>
      <c r="OPO268" s="255"/>
      <c r="OPP268" s="255"/>
      <c r="OPQ268" s="255"/>
      <c r="OPR268" s="255"/>
      <c r="OPS268" s="255"/>
      <c r="OPT268" s="255"/>
      <c r="OPU268" s="255"/>
      <c r="OPV268" s="255"/>
      <c r="OPW268" s="255"/>
      <c r="OPX268" s="255"/>
      <c r="OPY268" s="255"/>
      <c r="OPZ268" s="255"/>
      <c r="OQA268" s="255"/>
      <c r="OQB268" s="255"/>
      <c r="OQC268" s="255"/>
      <c r="OQD268" s="255"/>
      <c r="OQE268" s="255"/>
      <c r="OQF268" s="255"/>
      <c r="OQG268" s="255"/>
      <c r="OQH268" s="255"/>
      <c r="OQI268" s="255"/>
      <c r="OQJ268" s="255"/>
      <c r="OQK268" s="255"/>
      <c r="OQL268" s="255"/>
      <c r="OQM268" s="255"/>
      <c r="OQN268" s="255"/>
      <c r="OQO268" s="255"/>
      <c r="OQP268" s="255"/>
      <c r="OQQ268" s="255"/>
      <c r="OQR268" s="255"/>
      <c r="OQS268" s="255"/>
      <c r="OQT268" s="255"/>
      <c r="OQU268" s="255"/>
      <c r="OQV268" s="255"/>
      <c r="OQW268" s="255"/>
      <c r="OQX268" s="255"/>
      <c r="OQY268" s="255"/>
      <c r="OQZ268" s="255"/>
      <c r="ORA268" s="255"/>
      <c r="ORB268" s="255"/>
      <c r="ORC268" s="255"/>
      <c r="ORD268" s="255"/>
      <c r="ORE268" s="255"/>
      <c r="ORF268" s="255"/>
      <c r="ORG268" s="255"/>
      <c r="ORH268" s="255"/>
      <c r="ORI268" s="255"/>
      <c r="ORJ268" s="255"/>
      <c r="ORK268" s="255"/>
      <c r="ORL268" s="255"/>
      <c r="ORM268" s="255"/>
      <c r="ORN268" s="255"/>
      <c r="ORO268" s="255"/>
      <c r="ORP268" s="255"/>
      <c r="ORQ268" s="255"/>
      <c r="ORR268" s="255"/>
      <c r="ORS268" s="255"/>
      <c r="ORT268" s="255"/>
      <c r="ORU268" s="255"/>
      <c r="ORV268" s="255"/>
      <c r="ORW268" s="255"/>
      <c r="ORX268" s="255"/>
      <c r="ORY268" s="255"/>
      <c r="ORZ268" s="255"/>
      <c r="OSA268" s="255"/>
      <c r="OSB268" s="255"/>
      <c r="OSC268" s="255"/>
      <c r="OSD268" s="255"/>
      <c r="OSE268" s="255"/>
      <c r="OSF268" s="255"/>
      <c r="OSG268" s="255"/>
      <c r="OSH268" s="255"/>
      <c r="OSI268" s="255"/>
      <c r="OSJ268" s="255"/>
      <c r="OSK268" s="255"/>
      <c r="OSL268" s="255"/>
      <c r="OSM268" s="255"/>
      <c r="OSN268" s="255"/>
      <c r="OSO268" s="255"/>
      <c r="OSP268" s="255"/>
      <c r="OSQ268" s="255"/>
      <c r="OSR268" s="255"/>
      <c r="OSS268" s="255"/>
      <c r="OST268" s="255"/>
      <c r="OSU268" s="255"/>
      <c r="OSV268" s="255"/>
      <c r="OSW268" s="255"/>
      <c r="OSX268" s="255"/>
      <c r="OSY268" s="255"/>
      <c r="OSZ268" s="255"/>
      <c r="OTA268" s="255"/>
      <c r="OTB268" s="255"/>
      <c r="OTC268" s="255"/>
      <c r="OTD268" s="255"/>
      <c r="OTE268" s="255"/>
      <c r="OTF268" s="255"/>
      <c r="OTG268" s="255"/>
      <c r="OTH268" s="255"/>
      <c r="OTI268" s="255"/>
      <c r="OTJ268" s="255"/>
      <c r="OTK268" s="255"/>
      <c r="OTL268" s="255"/>
      <c r="OTM268" s="255"/>
      <c r="OTN268" s="255"/>
      <c r="OTO268" s="255"/>
      <c r="OTP268" s="255"/>
      <c r="OTQ268" s="255"/>
      <c r="OTR268" s="255"/>
      <c r="OTS268" s="255"/>
      <c r="OTT268" s="255"/>
      <c r="OTU268" s="255"/>
      <c r="OTV268" s="255"/>
      <c r="OTW268" s="255"/>
      <c r="OTX268" s="255"/>
      <c r="OTY268" s="255"/>
      <c r="OTZ268" s="255"/>
      <c r="OUA268" s="255"/>
      <c r="OUB268" s="255"/>
      <c r="OUC268" s="255"/>
      <c r="OUD268" s="255"/>
      <c r="OUE268" s="255"/>
      <c r="OUF268" s="255"/>
      <c r="OUG268" s="255"/>
      <c r="OUH268" s="255"/>
      <c r="OUI268" s="255"/>
      <c r="OUJ268" s="255"/>
      <c r="OUK268" s="255"/>
      <c r="OUL268" s="255"/>
      <c r="OUM268" s="255"/>
      <c r="OUN268" s="255"/>
      <c r="OUO268" s="255"/>
      <c r="OUP268" s="255"/>
      <c r="OUQ268" s="255"/>
      <c r="OUR268" s="255"/>
      <c r="OUS268" s="255"/>
      <c r="OUT268" s="255"/>
      <c r="OUU268" s="255"/>
      <c r="OUV268" s="255"/>
      <c r="OUW268" s="255"/>
      <c r="OUX268" s="255"/>
      <c r="OUY268" s="255"/>
      <c r="OUZ268" s="255"/>
      <c r="OVA268" s="255"/>
      <c r="OVB268" s="255"/>
      <c r="OVC268" s="255"/>
      <c r="OVD268" s="255"/>
      <c r="OVE268" s="255"/>
      <c r="OVF268" s="255"/>
      <c r="OVG268" s="255"/>
      <c r="OVH268" s="255"/>
      <c r="OVI268" s="255"/>
      <c r="OVJ268" s="255"/>
      <c r="OVK268" s="255"/>
      <c r="OVL268" s="255"/>
      <c r="OVM268" s="255"/>
      <c r="OVN268" s="255"/>
      <c r="OVO268" s="255"/>
      <c r="OVP268" s="255"/>
      <c r="OVQ268" s="255"/>
      <c r="OVR268" s="255"/>
      <c r="OVS268" s="255"/>
      <c r="OVT268" s="255"/>
      <c r="OVU268" s="255"/>
      <c r="OVV268" s="255"/>
      <c r="OVW268" s="255"/>
      <c r="OVX268" s="255"/>
      <c r="OVY268" s="255"/>
      <c r="OVZ268" s="255"/>
      <c r="OWA268" s="255"/>
      <c r="OWB268" s="255"/>
      <c r="OWC268" s="255"/>
      <c r="OWD268" s="255"/>
      <c r="OWE268" s="255"/>
      <c r="OWF268" s="255"/>
      <c r="OWG268" s="255"/>
      <c r="OWH268" s="255"/>
      <c r="OWI268" s="255"/>
      <c r="OWJ268" s="255"/>
      <c r="OWK268" s="255"/>
      <c r="OWL268" s="255"/>
      <c r="OWM268" s="255"/>
      <c r="OWN268" s="255"/>
      <c r="OWO268" s="255"/>
      <c r="OWP268" s="255"/>
      <c r="OWQ268" s="255"/>
      <c r="OWR268" s="255"/>
      <c r="OWS268" s="255"/>
      <c r="OWT268" s="255"/>
      <c r="OWU268" s="255"/>
      <c r="OWV268" s="255"/>
      <c r="OWW268" s="255"/>
      <c r="OWX268" s="255"/>
      <c r="OWY268" s="255"/>
      <c r="OWZ268" s="255"/>
      <c r="OXA268" s="255"/>
      <c r="OXB268" s="255"/>
      <c r="OXC268" s="255"/>
      <c r="OXD268" s="255"/>
      <c r="OXE268" s="255"/>
      <c r="OXF268" s="255"/>
      <c r="OXG268" s="255"/>
      <c r="OXH268" s="255"/>
      <c r="OXI268" s="255"/>
      <c r="OXJ268" s="255"/>
      <c r="OXK268" s="255"/>
      <c r="OXL268" s="255"/>
      <c r="OXM268" s="255"/>
      <c r="OXN268" s="255"/>
      <c r="OXO268" s="255"/>
      <c r="OXP268" s="255"/>
      <c r="OXQ268" s="255"/>
      <c r="OXR268" s="255"/>
      <c r="OXS268" s="255"/>
      <c r="OXT268" s="255"/>
      <c r="OXU268" s="255"/>
      <c r="OXV268" s="255"/>
      <c r="OXW268" s="255"/>
      <c r="OXX268" s="255"/>
      <c r="OXY268" s="255"/>
      <c r="OXZ268" s="255"/>
      <c r="OYA268" s="255"/>
      <c r="OYB268" s="255"/>
      <c r="OYC268" s="255"/>
      <c r="OYD268" s="255"/>
      <c r="OYE268" s="255"/>
      <c r="OYF268" s="255"/>
      <c r="OYG268" s="255"/>
      <c r="OYH268" s="255"/>
      <c r="OYI268" s="255"/>
      <c r="OYJ268" s="255"/>
      <c r="OYK268" s="255"/>
      <c r="OYL268" s="255"/>
      <c r="OYM268" s="255"/>
      <c r="OYN268" s="255"/>
      <c r="OYO268" s="255"/>
      <c r="OYP268" s="255"/>
      <c r="OYQ268" s="255"/>
      <c r="OYR268" s="255"/>
      <c r="OYS268" s="255"/>
      <c r="OYT268" s="255"/>
      <c r="OYU268" s="255"/>
      <c r="OYV268" s="255"/>
      <c r="OYW268" s="255"/>
      <c r="OYX268" s="255"/>
      <c r="OYY268" s="255"/>
      <c r="OYZ268" s="255"/>
      <c r="OZA268" s="255"/>
      <c r="OZB268" s="255"/>
      <c r="OZC268" s="255"/>
      <c r="OZD268" s="255"/>
      <c r="OZE268" s="255"/>
      <c r="OZF268" s="255"/>
      <c r="OZG268" s="255"/>
      <c r="OZH268" s="255"/>
      <c r="OZI268" s="255"/>
      <c r="OZJ268" s="255"/>
      <c r="OZK268" s="255"/>
      <c r="OZL268" s="255"/>
      <c r="OZM268" s="255"/>
      <c r="OZN268" s="255"/>
      <c r="OZO268" s="255"/>
      <c r="OZP268" s="255"/>
      <c r="OZQ268" s="255"/>
      <c r="OZR268" s="255"/>
      <c r="OZS268" s="255"/>
      <c r="OZT268" s="255"/>
      <c r="OZU268" s="255"/>
      <c r="OZV268" s="255"/>
      <c r="OZW268" s="255"/>
      <c r="OZX268" s="255"/>
      <c r="OZY268" s="255"/>
      <c r="OZZ268" s="255"/>
      <c r="PAA268" s="255"/>
      <c r="PAB268" s="255"/>
      <c r="PAC268" s="255"/>
      <c r="PAD268" s="255"/>
      <c r="PAE268" s="255"/>
      <c r="PAF268" s="255"/>
      <c r="PAG268" s="255"/>
      <c r="PAH268" s="255"/>
      <c r="PAI268" s="255"/>
      <c r="PAJ268" s="255"/>
      <c r="PAK268" s="255"/>
      <c r="PAL268" s="255"/>
      <c r="PAM268" s="255"/>
      <c r="PAN268" s="255"/>
      <c r="PAO268" s="255"/>
      <c r="PAP268" s="255"/>
      <c r="PAQ268" s="255"/>
      <c r="PAR268" s="255"/>
      <c r="PAS268" s="255"/>
      <c r="PAT268" s="255"/>
      <c r="PAU268" s="255"/>
      <c r="PAV268" s="255"/>
      <c r="PAW268" s="255"/>
      <c r="PAX268" s="255"/>
      <c r="PAY268" s="255"/>
      <c r="PAZ268" s="255"/>
      <c r="PBA268" s="255"/>
      <c r="PBB268" s="255"/>
      <c r="PBC268" s="255"/>
      <c r="PBD268" s="255"/>
      <c r="PBE268" s="255"/>
      <c r="PBF268" s="255"/>
      <c r="PBG268" s="255"/>
      <c r="PBH268" s="255"/>
      <c r="PBI268" s="255"/>
      <c r="PBJ268" s="255"/>
      <c r="PBK268" s="255"/>
      <c r="PBL268" s="255"/>
      <c r="PBM268" s="255"/>
      <c r="PBN268" s="255"/>
      <c r="PBO268" s="255"/>
      <c r="PBP268" s="255"/>
      <c r="PBQ268" s="255"/>
      <c r="PBR268" s="255"/>
      <c r="PBS268" s="255"/>
      <c r="PBT268" s="255"/>
      <c r="PBU268" s="255"/>
      <c r="PBV268" s="255"/>
      <c r="PBW268" s="255"/>
      <c r="PBX268" s="255"/>
      <c r="PBY268" s="255"/>
      <c r="PBZ268" s="255"/>
      <c r="PCA268" s="255"/>
      <c r="PCB268" s="255"/>
      <c r="PCC268" s="255"/>
      <c r="PCD268" s="255"/>
      <c r="PCE268" s="255"/>
      <c r="PCF268" s="255"/>
      <c r="PCG268" s="255"/>
      <c r="PCH268" s="255"/>
      <c r="PCI268" s="255"/>
      <c r="PCJ268" s="255"/>
      <c r="PCK268" s="255"/>
      <c r="PCL268" s="255"/>
      <c r="PCM268" s="255"/>
      <c r="PCN268" s="255"/>
      <c r="PCO268" s="255"/>
      <c r="PCP268" s="255"/>
      <c r="PCQ268" s="255"/>
      <c r="PCR268" s="255"/>
      <c r="PCS268" s="255"/>
      <c r="PCT268" s="255"/>
      <c r="PCU268" s="255"/>
      <c r="PCV268" s="255"/>
      <c r="PCW268" s="255"/>
      <c r="PCX268" s="255"/>
      <c r="PCY268" s="255"/>
      <c r="PCZ268" s="255"/>
      <c r="PDA268" s="255"/>
      <c r="PDB268" s="255"/>
      <c r="PDC268" s="255"/>
      <c r="PDD268" s="255"/>
      <c r="PDE268" s="255"/>
      <c r="PDF268" s="255"/>
      <c r="PDG268" s="255"/>
      <c r="PDH268" s="255"/>
      <c r="PDI268" s="255"/>
      <c r="PDJ268" s="255"/>
      <c r="PDK268" s="255"/>
      <c r="PDL268" s="255"/>
      <c r="PDM268" s="255"/>
      <c r="PDN268" s="255"/>
      <c r="PDO268" s="255"/>
      <c r="PDP268" s="255"/>
      <c r="PDQ268" s="255"/>
      <c r="PDR268" s="255"/>
      <c r="PDS268" s="255"/>
      <c r="PDT268" s="255"/>
      <c r="PDU268" s="255"/>
      <c r="PDV268" s="255"/>
      <c r="PDW268" s="255"/>
      <c r="PDX268" s="255"/>
      <c r="PDY268" s="255"/>
      <c r="PDZ268" s="255"/>
      <c r="PEA268" s="255"/>
      <c r="PEB268" s="255"/>
      <c r="PEC268" s="255"/>
      <c r="PED268" s="255"/>
      <c r="PEE268" s="255"/>
      <c r="PEF268" s="255"/>
      <c r="PEG268" s="255"/>
      <c r="PEH268" s="255"/>
      <c r="PEI268" s="255"/>
      <c r="PEJ268" s="255"/>
      <c r="PEK268" s="255"/>
      <c r="PEL268" s="255"/>
      <c r="PEM268" s="255"/>
      <c r="PEN268" s="255"/>
      <c r="PEO268" s="255"/>
      <c r="PEP268" s="255"/>
      <c r="PEQ268" s="255"/>
      <c r="PER268" s="255"/>
      <c r="PES268" s="255"/>
      <c r="PET268" s="255"/>
      <c r="PEU268" s="255"/>
      <c r="PEV268" s="255"/>
      <c r="PEW268" s="255"/>
      <c r="PEX268" s="255"/>
      <c r="PEY268" s="255"/>
      <c r="PEZ268" s="255"/>
      <c r="PFA268" s="255"/>
      <c r="PFB268" s="255"/>
      <c r="PFC268" s="255"/>
      <c r="PFD268" s="255"/>
      <c r="PFE268" s="255"/>
      <c r="PFF268" s="255"/>
      <c r="PFG268" s="255"/>
      <c r="PFH268" s="255"/>
      <c r="PFI268" s="255"/>
      <c r="PFJ268" s="255"/>
      <c r="PFK268" s="255"/>
      <c r="PFL268" s="255"/>
      <c r="PFM268" s="255"/>
      <c r="PFN268" s="255"/>
      <c r="PFO268" s="255"/>
      <c r="PFP268" s="255"/>
      <c r="PFQ268" s="255"/>
      <c r="PFR268" s="255"/>
      <c r="PFS268" s="255"/>
      <c r="PFT268" s="255"/>
      <c r="PFU268" s="255"/>
      <c r="PFV268" s="255"/>
      <c r="PFW268" s="255"/>
      <c r="PFX268" s="255"/>
      <c r="PFY268" s="255"/>
      <c r="PFZ268" s="255"/>
      <c r="PGA268" s="255"/>
      <c r="PGB268" s="255"/>
      <c r="PGC268" s="255"/>
      <c r="PGD268" s="255"/>
      <c r="PGE268" s="255"/>
      <c r="PGF268" s="255"/>
      <c r="PGG268" s="255"/>
      <c r="PGH268" s="255"/>
      <c r="PGI268" s="255"/>
      <c r="PGJ268" s="255"/>
      <c r="PGK268" s="255"/>
      <c r="PGL268" s="255"/>
      <c r="PGM268" s="255"/>
      <c r="PGN268" s="255"/>
      <c r="PGO268" s="255"/>
      <c r="PGP268" s="255"/>
      <c r="PGQ268" s="255"/>
      <c r="PGR268" s="255"/>
      <c r="PGS268" s="255"/>
      <c r="PGT268" s="255"/>
      <c r="PGU268" s="255"/>
      <c r="PGV268" s="255"/>
      <c r="PGW268" s="255"/>
      <c r="PGX268" s="255"/>
      <c r="PGY268" s="255"/>
      <c r="PGZ268" s="255"/>
      <c r="PHA268" s="255"/>
      <c r="PHB268" s="255"/>
      <c r="PHC268" s="255"/>
      <c r="PHD268" s="255"/>
      <c r="PHE268" s="255"/>
      <c r="PHF268" s="255"/>
      <c r="PHG268" s="255"/>
      <c r="PHH268" s="255"/>
      <c r="PHI268" s="255"/>
      <c r="PHJ268" s="255"/>
      <c r="PHK268" s="255"/>
      <c r="PHL268" s="255"/>
      <c r="PHM268" s="255"/>
      <c r="PHN268" s="255"/>
      <c r="PHO268" s="255"/>
      <c r="PHP268" s="255"/>
      <c r="PHQ268" s="255"/>
      <c r="PHR268" s="255"/>
      <c r="PHS268" s="255"/>
      <c r="PHT268" s="255"/>
      <c r="PHU268" s="255"/>
      <c r="PHV268" s="255"/>
      <c r="PHW268" s="255"/>
      <c r="PHX268" s="255"/>
      <c r="PHY268" s="255"/>
      <c r="PHZ268" s="255"/>
      <c r="PIA268" s="255"/>
      <c r="PIB268" s="255"/>
      <c r="PIC268" s="255"/>
      <c r="PID268" s="255"/>
      <c r="PIE268" s="255"/>
      <c r="PIF268" s="255"/>
      <c r="PIG268" s="255"/>
      <c r="PIH268" s="255"/>
      <c r="PII268" s="255"/>
      <c r="PIJ268" s="255"/>
      <c r="PIK268" s="255"/>
      <c r="PIL268" s="255"/>
      <c r="PIM268" s="255"/>
      <c r="PIN268" s="255"/>
      <c r="PIO268" s="255"/>
      <c r="PIP268" s="255"/>
      <c r="PIQ268" s="255"/>
      <c r="PIR268" s="255"/>
      <c r="PIS268" s="255"/>
      <c r="PIT268" s="255"/>
      <c r="PIU268" s="255"/>
      <c r="PIV268" s="255"/>
      <c r="PIW268" s="255"/>
      <c r="PIX268" s="255"/>
      <c r="PIY268" s="255"/>
      <c r="PIZ268" s="255"/>
      <c r="PJA268" s="255"/>
      <c r="PJB268" s="255"/>
      <c r="PJC268" s="255"/>
      <c r="PJD268" s="255"/>
      <c r="PJE268" s="255"/>
      <c r="PJF268" s="255"/>
      <c r="PJG268" s="255"/>
      <c r="PJH268" s="255"/>
      <c r="PJI268" s="255"/>
      <c r="PJJ268" s="255"/>
      <c r="PJK268" s="255"/>
      <c r="PJL268" s="255"/>
      <c r="PJM268" s="255"/>
      <c r="PJN268" s="255"/>
      <c r="PJO268" s="255"/>
      <c r="PJP268" s="255"/>
      <c r="PJQ268" s="255"/>
      <c r="PJR268" s="255"/>
      <c r="PJS268" s="255"/>
      <c r="PJT268" s="255"/>
      <c r="PJU268" s="255"/>
      <c r="PJV268" s="255"/>
      <c r="PJW268" s="255"/>
      <c r="PJX268" s="255"/>
      <c r="PJY268" s="255"/>
      <c r="PJZ268" s="255"/>
      <c r="PKA268" s="255"/>
      <c r="PKB268" s="255"/>
      <c r="PKC268" s="255"/>
      <c r="PKD268" s="255"/>
      <c r="PKE268" s="255"/>
      <c r="PKF268" s="255"/>
      <c r="PKG268" s="255"/>
      <c r="PKH268" s="255"/>
      <c r="PKI268" s="255"/>
      <c r="PKJ268" s="255"/>
      <c r="PKK268" s="255"/>
      <c r="PKL268" s="255"/>
      <c r="PKM268" s="255"/>
      <c r="PKN268" s="255"/>
      <c r="PKO268" s="255"/>
      <c r="PKP268" s="255"/>
      <c r="PKQ268" s="255"/>
      <c r="PKR268" s="255"/>
      <c r="PKS268" s="255"/>
      <c r="PKT268" s="255"/>
      <c r="PKU268" s="255"/>
      <c r="PKV268" s="255"/>
      <c r="PKW268" s="255"/>
      <c r="PKX268" s="255"/>
      <c r="PKY268" s="255"/>
      <c r="PKZ268" s="255"/>
      <c r="PLA268" s="255"/>
      <c r="PLB268" s="255"/>
      <c r="PLC268" s="255"/>
      <c r="PLD268" s="255"/>
      <c r="PLE268" s="255"/>
      <c r="PLF268" s="255"/>
      <c r="PLG268" s="255"/>
      <c r="PLH268" s="255"/>
      <c r="PLI268" s="255"/>
      <c r="PLJ268" s="255"/>
      <c r="PLK268" s="255"/>
      <c r="PLL268" s="255"/>
      <c r="PLM268" s="255"/>
      <c r="PLN268" s="255"/>
      <c r="PLO268" s="255"/>
      <c r="PLP268" s="255"/>
      <c r="PLQ268" s="255"/>
      <c r="PLR268" s="255"/>
      <c r="PLS268" s="255"/>
      <c r="PLT268" s="255"/>
      <c r="PLU268" s="255"/>
      <c r="PLV268" s="255"/>
      <c r="PLW268" s="255"/>
      <c r="PLX268" s="255"/>
      <c r="PLY268" s="255"/>
      <c r="PLZ268" s="255"/>
      <c r="PMA268" s="255"/>
      <c r="PMB268" s="255"/>
      <c r="PMC268" s="255"/>
      <c r="PMD268" s="255"/>
      <c r="PME268" s="255"/>
      <c r="PMF268" s="255"/>
      <c r="PMG268" s="255"/>
      <c r="PMH268" s="255"/>
      <c r="PMI268" s="255"/>
      <c r="PMJ268" s="255"/>
      <c r="PMK268" s="255"/>
      <c r="PML268" s="255"/>
      <c r="PMM268" s="255"/>
      <c r="PMN268" s="255"/>
      <c r="PMO268" s="255"/>
      <c r="PMP268" s="255"/>
      <c r="PMQ268" s="255"/>
      <c r="PMR268" s="255"/>
      <c r="PMS268" s="255"/>
      <c r="PMT268" s="255"/>
      <c r="PMU268" s="255"/>
      <c r="PMV268" s="255"/>
      <c r="PMW268" s="255"/>
      <c r="PMX268" s="255"/>
      <c r="PMY268" s="255"/>
      <c r="PMZ268" s="255"/>
      <c r="PNA268" s="255"/>
      <c r="PNB268" s="255"/>
      <c r="PNC268" s="255"/>
      <c r="PND268" s="255"/>
      <c r="PNE268" s="255"/>
      <c r="PNF268" s="255"/>
      <c r="PNG268" s="255"/>
      <c r="PNH268" s="255"/>
      <c r="PNI268" s="255"/>
      <c r="PNJ268" s="255"/>
      <c r="PNK268" s="255"/>
      <c r="PNL268" s="255"/>
      <c r="PNM268" s="255"/>
      <c r="PNN268" s="255"/>
      <c r="PNO268" s="255"/>
      <c r="PNP268" s="255"/>
      <c r="PNQ268" s="255"/>
      <c r="PNR268" s="255"/>
      <c r="PNS268" s="255"/>
      <c r="PNT268" s="255"/>
      <c r="PNU268" s="255"/>
      <c r="PNV268" s="255"/>
      <c r="PNW268" s="255"/>
      <c r="PNX268" s="255"/>
      <c r="PNY268" s="255"/>
      <c r="PNZ268" s="255"/>
      <c r="POA268" s="255"/>
      <c r="POB268" s="255"/>
      <c r="POC268" s="255"/>
      <c r="POD268" s="255"/>
      <c r="POE268" s="255"/>
      <c r="POF268" s="255"/>
      <c r="POG268" s="255"/>
      <c r="POH268" s="255"/>
      <c r="POI268" s="255"/>
      <c r="POJ268" s="255"/>
      <c r="POK268" s="255"/>
      <c r="POL268" s="255"/>
      <c r="POM268" s="255"/>
      <c r="PON268" s="255"/>
      <c r="POO268" s="255"/>
      <c r="POP268" s="255"/>
      <c r="POQ268" s="255"/>
      <c r="POR268" s="255"/>
      <c r="POS268" s="255"/>
      <c r="POT268" s="255"/>
      <c r="POU268" s="255"/>
      <c r="POV268" s="255"/>
      <c r="POW268" s="255"/>
      <c r="POX268" s="255"/>
      <c r="POY268" s="255"/>
      <c r="POZ268" s="255"/>
      <c r="PPA268" s="255"/>
      <c r="PPB268" s="255"/>
      <c r="PPC268" s="255"/>
      <c r="PPD268" s="255"/>
      <c r="PPE268" s="255"/>
      <c r="PPF268" s="255"/>
      <c r="PPG268" s="255"/>
      <c r="PPH268" s="255"/>
      <c r="PPI268" s="255"/>
      <c r="PPJ268" s="255"/>
      <c r="PPK268" s="255"/>
      <c r="PPL268" s="255"/>
      <c r="PPM268" s="255"/>
      <c r="PPN268" s="255"/>
      <c r="PPO268" s="255"/>
      <c r="PPP268" s="255"/>
      <c r="PPQ268" s="255"/>
      <c r="PPR268" s="255"/>
      <c r="PPS268" s="255"/>
      <c r="PPT268" s="255"/>
      <c r="PPU268" s="255"/>
      <c r="PPV268" s="255"/>
      <c r="PPW268" s="255"/>
      <c r="PPX268" s="255"/>
      <c r="PPY268" s="255"/>
      <c r="PPZ268" s="255"/>
      <c r="PQA268" s="255"/>
      <c r="PQB268" s="255"/>
      <c r="PQC268" s="255"/>
      <c r="PQD268" s="255"/>
      <c r="PQE268" s="255"/>
      <c r="PQF268" s="255"/>
      <c r="PQG268" s="255"/>
      <c r="PQH268" s="255"/>
      <c r="PQI268" s="255"/>
      <c r="PQJ268" s="255"/>
      <c r="PQK268" s="255"/>
      <c r="PQL268" s="255"/>
      <c r="PQM268" s="255"/>
      <c r="PQN268" s="255"/>
      <c r="PQO268" s="255"/>
      <c r="PQP268" s="255"/>
      <c r="PQQ268" s="255"/>
      <c r="PQR268" s="255"/>
      <c r="PQS268" s="255"/>
      <c r="PQT268" s="255"/>
      <c r="PQU268" s="255"/>
      <c r="PQV268" s="255"/>
      <c r="PQW268" s="255"/>
      <c r="PQX268" s="255"/>
      <c r="PQY268" s="255"/>
      <c r="PQZ268" s="255"/>
      <c r="PRA268" s="255"/>
      <c r="PRB268" s="255"/>
      <c r="PRC268" s="255"/>
      <c r="PRD268" s="255"/>
      <c r="PRE268" s="255"/>
      <c r="PRF268" s="255"/>
      <c r="PRG268" s="255"/>
      <c r="PRH268" s="255"/>
      <c r="PRI268" s="255"/>
      <c r="PRJ268" s="255"/>
      <c r="PRK268" s="255"/>
      <c r="PRL268" s="255"/>
      <c r="PRM268" s="255"/>
      <c r="PRN268" s="255"/>
      <c r="PRO268" s="255"/>
      <c r="PRP268" s="255"/>
      <c r="PRQ268" s="255"/>
      <c r="PRR268" s="255"/>
      <c r="PRS268" s="255"/>
      <c r="PRT268" s="255"/>
      <c r="PRU268" s="255"/>
      <c r="PRV268" s="255"/>
      <c r="PRW268" s="255"/>
      <c r="PRX268" s="255"/>
      <c r="PRY268" s="255"/>
      <c r="PRZ268" s="255"/>
      <c r="PSA268" s="255"/>
      <c r="PSB268" s="255"/>
      <c r="PSC268" s="255"/>
      <c r="PSD268" s="255"/>
      <c r="PSE268" s="255"/>
      <c r="PSF268" s="255"/>
      <c r="PSG268" s="255"/>
      <c r="PSH268" s="255"/>
      <c r="PSI268" s="255"/>
      <c r="PSJ268" s="255"/>
      <c r="PSK268" s="255"/>
      <c r="PSL268" s="255"/>
      <c r="PSM268" s="255"/>
      <c r="PSN268" s="255"/>
      <c r="PSO268" s="255"/>
      <c r="PSP268" s="255"/>
      <c r="PSQ268" s="255"/>
      <c r="PSR268" s="255"/>
      <c r="PSS268" s="255"/>
      <c r="PST268" s="255"/>
      <c r="PSU268" s="255"/>
      <c r="PSV268" s="255"/>
      <c r="PSW268" s="255"/>
      <c r="PSX268" s="255"/>
      <c r="PSY268" s="255"/>
      <c r="PSZ268" s="255"/>
      <c r="PTA268" s="255"/>
      <c r="PTB268" s="255"/>
      <c r="PTC268" s="255"/>
      <c r="PTD268" s="255"/>
      <c r="PTE268" s="255"/>
      <c r="PTF268" s="255"/>
      <c r="PTG268" s="255"/>
      <c r="PTH268" s="255"/>
      <c r="PTI268" s="255"/>
      <c r="PTJ268" s="255"/>
      <c r="PTK268" s="255"/>
      <c r="PTL268" s="255"/>
      <c r="PTM268" s="255"/>
      <c r="PTN268" s="255"/>
      <c r="PTO268" s="255"/>
      <c r="PTP268" s="255"/>
      <c r="PTQ268" s="255"/>
      <c r="PTR268" s="255"/>
      <c r="PTS268" s="255"/>
      <c r="PTT268" s="255"/>
      <c r="PTU268" s="255"/>
      <c r="PTV268" s="255"/>
      <c r="PTW268" s="255"/>
      <c r="PTX268" s="255"/>
      <c r="PTY268" s="255"/>
      <c r="PTZ268" s="255"/>
      <c r="PUA268" s="255"/>
      <c r="PUB268" s="255"/>
      <c r="PUC268" s="255"/>
      <c r="PUD268" s="255"/>
      <c r="PUE268" s="255"/>
      <c r="PUF268" s="255"/>
      <c r="PUG268" s="255"/>
      <c r="PUH268" s="255"/>
      <c r="PUI268" s="255"/>
      <c r="PUJ268" s="255"/>
      <c r="PUK268" s="255"/>
      <c r="PUL268" s="255"/>
      <c r="PUM268" s="255"/>
      <c r="PUN268" s="255"/>
      <c r="PUO268" s="255"/>
      <c r="PUP268" s="255"/>
      <c r="PUQ268" s="255"/>
      <c r="PUR268" s="255"/>
      <c r="PUS268" s="255"/>
      <c r="PUT268" s="255"/>
      <c r="PUU268" s="255"/>
      <c r="PUV268" s="255"/>
      <c r="PUW268" s="255"/>
      <c r="PUX268" s="255"/>
      <c r="PUY268" s="255"/>
      <c r="PUZ268" s="255"/>
      <c r="PVA268" s="255"/>
      <c r="PVB268" s="255"/>
      <c r="PVC268" s="255"/>
      <c r="PVD268" s="255"/>
      <c r="PVE268" s="255"/>
      <c r="PVF268" s="255"/>
      <c r="PVG268" s="255"/>
      <c r="PVH268" s="255"/>
      <c r="PVI268" s="255"/>
      <c r="PVJ268" s="255"/>
      <c r="PVK268" s="255"/>
      <c r="PVL268" s="255"/>
      <c r="PVM268" s="255"/>
      <c r="PVN268" s="255"/>
      <c r="PVO268" s="255"/>
      <c r="PVP268" s="255"/>
      <c r="PVQ268" s="255"/>
      <c r="PVR268" s="255"/>
      <c r="PVS268" s="255"/>
      <c r="PVT268" s="255"/>
      <c r="PVU268" s="255"/>
      <c r="PVV268" s="255"/>
      <c r="PVW268" s="255"/>
      <c r="PVX268" s="255"/>
      <c r="PVY268" s="255"/>
      <c r="PVZ268" s="255"/>
      <c r="PWA268" s="255"/>
      <c r="PWB268" s="255"/>
      <c r="PWC268" s="255"/>
      <c r="PWD268" s="255"/>
      <c r="PWE268" s="255"/>
      <c r="PWF268" s="255"/>
      <c r="PWG268" s="255"/>
      <c r="PWH268" s="255"/>
      <c r="PWI268" s="255"/>
      <c r="PWJ268" s="255"/>
      <c r="PWK268" s="255"/>
      <c r="PWL268" s="255"/>
      <c r="PWM268" s="255"/>
      <c r="PWN268" s="255"/>
      <c r="PWO268" s="255"/>
      <c r="PWP268" s="255"/>
      <c r="PWQ268" s="255"/>
      <c r="PWR268" s="255"/>
      <c r="PWS268" s="255"/>
      <c r="PWT268" s="255"/>
      <c r="PWU268" s="255"/>
      <c r="PWV268" s="255"/>
      <c r="PWW268" s="255"/>
      <c r="PWX268" s="255"/>
      <c r="PWY268" s="255"/>
      <c r="PWZ268" s="255"/>
      <c r="PXA268" s="255"/>
      <c r="PXB268" s="255"/>
      <c r="PXC268" s="255"/>
      <c r="PXD268" s="255"/>
      <c r="PXE268" s="255"/>
      <c r="PXF268" s="255"/>
      <c r="PXG268" s="255"/>
      <c r="PXH268" s="255"/>
      <c r="PXI268" s="255"/>
      <c r="PXJ268" s="255"/>
      <c r="PXK268" s="255"/>
      <c r="PXL268" s="255"/>
      <c r="PXM268" s="255"/>
      <c r="PXN268" s="255"/>
      <c r="PXO268" s="255"/>
      <c r="PXP268" s="255"/>
      <c r="PXQ268" s="255"/>
      <c r="PXR268" s="255"/>
      <c r="PXS268" s="255"/>
      <c r="PXT268" s="255"/>
      <c r="PXU268" s="255"/>
      <c r="PXV268" s="255"/>
      <c r="PXW268" s="255"/>
      <c r="PXX268" s="255"/>
      <c r="PXY268" s="255"/>
      <c r="PXZ268" s="255"/>
      <c r="PYA268" s="255"/>
      <c r="PYB268" s="255"/>
      <c r="PYC268" s="255"/>
      <c r="PYD268" s="255"/>
      <c r="PYE268" s="255"/>
      <c r="PYF268" s="255"/>
      <c r="PYG268" s="255"/>
      <c r="PYH268" s="255"/>
      <c r="PYI268" s="255"/>
      <c r="PYJ268" s="255"/>
      <c r="PYK268" s="255"/>
      <c r="PYL268" s="255"/>
      <c r="PYM268" s="255"/>
      <c r="PYN268" s="255"/>
      <c r="PYO268" s="255"/>
      <c r="PYP268" s="255"/>
      <c r="PYQ268" s="255"/>
      <c r="PYR268" s="255"/>
      <c r="PYS268" s="255"/>
      <c r="PYT268" s="255"/>
      <c r="PYU268" s="255"/>
      <c r="PYV268" s="255"/>
      <c r="PYW268" s="255"/>
      <c r="PYX268" s="255"/>
      <c r="PYY268" s="255"/>
      <c r="PYZ268" s="255"/>
      <c r="PZA268" s="255"/>
      <c r="PZB268" s="255"/>
      <c r="PZC268" s="255"/>
      <c r="PZD268" s="255"/>
      <c r="PZE268" s="255"/>
      <c r="PZF268" s="255"/>
      <c r="PZG268" s="255"/>
      <c r="PZH268" s="255"/>
      <c r="PZI268" s="255"/>
      <c r="PZJ268" s="255"/>
      <c r="PZK268" s="255"/>
      <c r="PZL268" s="255"/>
      <c r="PZM268" s="255"/>
      <c r="PZN268" s="255"/>
      <c r="PZO268" s="255"/>
      <c r="PZP268" s="255"/>
      <c r="PZQ268" s="255"/>
      <c r="PZR268" s="255"/>
      <c r="PZS268" s="255"/>
      <c r="PZT268" s="255"/>
      <c r="PZU268" s="255"/>
      <c r="PZV268" s="255"/>
      <c r="PZW268" s="255"/>
      <c r="PZX268" s="255"/>
      <c r="PZY268" s="255"/>
      <c r="PZZ268" s="255"/>
      <c r="QAA268" s="255"/>
      <c r="QAB268" s="255"/>
      <c r="QAC268" s="255"/>
      <c r="QAD268" s="255"/>
      <c r="QAE268" s="255"/>
      <c r="QAF268" s="255"/>
      <c r="QAG268" s="255"/>
      <c r="QAH268" s="255"/>
      <c r="QAI268" s="255"/>
      <c r="QAJ268" s="255"/>
      <c r="QAK268" s="255"/>
      <c r="QAL268" s="255"/>
      <c r="QAM268" s="255"/>
      <c r="QAN268" s="255"/>
      <c r="QAO268" s="255"/>
      <c r="QAP268" s="255"/>
      <c r="QAQ268" s="255"/>
      <c r="QAR268" s="255"/>
      <c r="QAS268" s="255"/>
      <c r="QAT268" s="255"/>
      <c r="QAU268" s="255"/>
      <c r="QAV268" s="255"/>
      <c r="QAW268" s="255"/>
      <c r="QAX268" s="255"/>
      <c r="QAY268" s="255"/>
      <c r="QAZ268" s="255"/>
      <c r="QBA268" s="255"/>
      <c r="QBB268" s="255"/>
      <c r="QBC268" s="255"/>
      <c r="QBD268" s="255"/>
      <c r="QBE268" s="255"/>
      <c r="QBF268" s="255"/>
      <c r="QBG268" s="255"/>
      <c r="QBH268" s="255"/>
      <c r="QBI268" s="255"/>
      <c r="QBJ268" s="255"/>
      <c r="QBK268" s="255"/>
      <c r="QBL268" s="255"/>
      <c r="QBM268" s="255"/>
      <c r="QBN268" s="255"/>
      <c r="QBO268" s="255"/>
      <c r="QBP268" s="255"/>
      <c r="QBQ268" s="255"/>
      <c r="QBR268" s="255"/>
      <c r="QBS268" s="255"/>
      <c r="QBT268" s="255"/>
      <c r="QBU268" s="255"/>
      <c r="QBV268" s="255"/>
      <c r="QBW268" s="255"/>
      <c r="QBX268" s="255"/>
      <c r="QBY268" s="255"/>
      <c r="QBZ268" s="255"/>
      <c r="QCA268" s="255"/>
      <c r="QCB268" s="255"/>
      <c r="QCC268" s="255"/>
      <c r="QCD268" s="255"/>
      <c r="QCE268" s="255"/>
      <c r="QCF268" s="255"/>
      <c r="QCG268" s="255"/>
      <c r="QCH268" s="255"/>
      <c r="QCI268" s="255"/>
      <c r="QCJ268" s="255"/>
      <c r="QCK268" s="255"/>
      <c r="QCL268" s="255"/>
      <c r="QCM268" s="255"/>
      <c r="QCN268" s="255"/>
      <c r="QCO268" s="255"/>
      <c r="QCP268" s="255"/>
      <c r="QCQ268" s="255"/>
      <c r="QCR268" s="255"/>
      <c r="QCS268" s="255"/>
      <c r="QCT268" s="255"/>
      <c r="QCU268" s="255"/>
      <c r="QCV268" s="255"/>
      <c r="QCW268" s="255"/>
      <c r="QCX268" s="255"/>
      <c r="QCY268" s="255"/>
      <c r="QCZ268" s="255"/>
      <c r="QDA268" s="255"/>
      <c r="QDB268" s="255"/>
      <c r="QDC268" s="255"/>
      <c r="QDD268" s="255"/>
      <c r="QDE268" s="255"/>
      <c r="QDF268" s="255"/>
      <c r="QDG268" s="255"/>
      <c r="QDH268" s="255"/>
      <c r="QDI268" s="255"/>
      <c r="QDJ268" s="255"/>
      <c r="QDK268" s="255"/>
      <c r="QDL268" s="255"/>
      <c r="QDM268" s="255"/>
      <c r="QDN268" s="255"/>
      <c r="QDO268" s="255"/>
      <c r="QDP268" s="255"/>
      <c r="QDQ268" s="255"/>
      <c r="QDR268" s="255"/>
      <c r="QDS268" s="255"/>
      <c r="QDT268" s="255"/>
      <c r="QDU268" s="255"/>
      <c r="QDV268" s="255"/>
      <c r="QDW268" s="255"/>
      <c r="QDX268" s="255"/>
      <c r="QDY268" s="255"/>
      <c r="QDZ268" s="255"/>
      <c r="QEA268" s="255"/>
      <c r="QEB268" s="255"/>
      <c r="QEC268" s="255"/>
      <c r="QED268" s="255"/>
      <c r="QEE268" s="255"/>
      <c r="QEF268" s="255"/>
      <c r="QEG268" s="255"/>
      <c r="QEH268" s="255"/>
      <c r="QEI268" s="255"/>
      <c r="QEJ268" s="255"/>
      <c r="QEK268" s="255"/>
      <c r="QEL268" s="255"/>
      <c r="QEM268" s="255"/>
      <c r="QEN268" s="255"/>
      <c r="QEO268" s="255"/>
      <c r="QEP268" s="255"/>
      <c r="QEQ268" s="255"/>
      <c r="QER268" s="255"/>
      <c r="QES268" s="255"/>
      <c r="QET268" s="255"/>
      <c r="QEU268" s="255"/>
      <c r="QEV268" s="255"/>
      <c r="QEW268" s="255"/>
      <c r="QEX268" s="255"/>
      <c r="QEY268" s="255"/>
      <c r="QEZ268" s="255"/>
      <c r="QFA268" s="255"/>
      <c r="QFB268" s="255"/>
      <c r="QFC268" s="255"/>
      <c r="QFD268" s="255"/>
      <c r="QFE268" s="255"/>
      <c r="QFF268" s="255"/>
      <c r="QFG268" s="255"/>
      <c r="QFH268" s="255"/>
      <c r="QFI268" s="255"/>
      <c r="QFJ268" s="255"/>
      <c r="QFK268" s="255"/>
      <c r="QFL268" s="255"/>
      <c r="QFM268" s="255"/>
      <c r="QFN268" s="255"/>
      <c r="QFO268" s="255"/>
      <c r="QFP268" s="255"/>
      <c r="QFQ268" s="255"/>
      <c r="QFR268" s="255"/>
      <c r="QFS268" s="255"/>
      <c r="QFT268" s="255"/>
      <c r="QFU268" s="255"/>
      <c r="QFV268" s="255"/>
      <c r="QFW268" s="255"/>
      <c r="QFX268" s="255"/>
      <c r="QFY268" s="255"/>
      <c r="QFZ268" s="255"/>
      <c r="QGA268" s="255"/>
      <c r="QGB268" s="255"/>
      <c r="QGC268" s="255"/>
      <c r="QGD268" s="255"/>
      <c r="QGE268" s="255"/>
      <c r="QGF268" s="255"/>
      <c r="QGG268" s="255"/>
      <c r="QGH268" s="255"/>
      <c r="QGI268" s="255"/>
      <c r="QGJ268" s="255"/>
      <c r="QGK268" s="255"/>
      <c r="QGL268" s="255"/>
      <c r="QGM268" s="255"/>
      <c r="QGN268" s="255"/>
      <c r="QGO268" s="255"/>
      <c r="QGP268" s="255"/>
      <c r="QGQ268" s="255"/>
      <c r="QGR268" s="255"/>
      <c r="QGS268" s="255"/>
      <c r="QGT268" s="255"/>
      <c r="QGU268" s="255"/>
      <c r="QGV268" s="255"/>
      <c r="QGW268" s="255"/>
      <c r="QGX268" s="255"/>
      <c r="QGY268" s="255"/>
      <c r="QGZ268" s="255"/>
      <c r="QHA268" s="255"/>
      <c r="QHB268" s="255"/>
      <c r="QHC268" s="255"/>
      <c r="QHD268" s="255"/>
      <c r="QHE268" s="255"/>
      <c r="QHF268" s="255"/>
      <c r="QHG268" s="255"/>
      <c r="QHH268" s="255"/>
      <c r="QHI268" s="255"/>
      <c r="QHJ268" s="255"/>
      <c r="QHK268" s="255"/>
      <c r="QHL268" s="255"/>
      <c r="QHM268" s="255"/>
      <c r="QHN268" s="255"/>
      <c r="QHO268" s="255"/>
      <c r="QHP268" s="255"/>
      <c r="QHQ268" s="255"/>
      <c r="QHR268" s="255"/>
      <c r="QHS268" s="255"/>
      <c r="QHT268" s="255"/>
      <c r="QHU268" s="255"/>
      <c r="QHV268" s="255"/>
      <c r="QHW268" s="255"/>
      <c r="QHX268" s="255"/>
      <c r="QHY268" s="255"/>
      <c r="QHZ268" s="255"/>
      <c r="QIA268" s="255"/>
      <c r="QIB268" s="255"/>
      <c r="QIC268" s="255"/>
      <c r="QID268" s="255"/>
      <c r="QIE268" s="255"/>
      <c r="QIF268" s="255"/>
      <c r="QIG268" s="255"/>
      <c r="QIH268" s="255"/>
      <c r="QII268" s="255"/>
      <c r="QIJ268" s="255"/>
      <c r="QIK268" s="255"/>
      <c r="QIL268" s="255"/>
      <c r="QIM268" s="255"/>
      <c r="QIN268" s="255"/>
      <c r="QIO268" s="255"/>
      <c r="QIP268" s="255"/>
      <c r="QIQ268" s="255"/>
      <c r="QIR268" s="255"/>
      <c r="QIS268" s="255"/>
      <c r="QIT268" s="255"/>
      <c r="QIU268" s="255"/>
      <c r="QIV268" s="255"/>
      <c r="QIW268" s="255"/>
      <c r="QIX268" s="255"/>
      <c r="QIY268" s="255"/>
      <c r="QIZ268" s="255"/>
      <c r="QJA268" s="255"/>
      <c r="QJB268" s="255"/>
      <c r="QJC268" s="255"/>
      <c r="QJD268" s="255"/>
      <c r="QJE268" s="255"/>
      <c r="QJF268" s="255"/>
      <c r="QJG268" s="255"/>
      <c r="QJH268" s="255"/>
      <c r="QJI268" s="255"/>
      <c r="QJJ268" s="255"/>
      <c r="QJK268" s="255"/>
      <c r="QJL268" s="255"/>
      <c r="QJM268" s="255"/>
      <c r="QJN268" s="255"/>
      <c r="QJO268" s="255"/>
      <c r="QJP268" s="255"/>
      <c r="QJQ268" s="255"/>
      <c r="QJR268" s="255"/>
      <c r="QJS268" s="255"/>
      <c r="QJT268" s="255"/>
      <c r="QJU268" s="255"/>
      <c r="QJV268" s="255"/>
      <c r="QJW268" s="255"/>
      <c r="QJX268" s="255"/>
      <c r="QJY268" s="255"/>
      <c r="QJZ268" s="255"/>
      <c r="QKA268" s="255"/>
      <c r="QKB268" s="255"/>
      <c r="QKC268" s="255"/>
      <c r="QKD268" s="255"/>
      <c r="QKE268" s="255"/>
      <c r="QKF268" s="255"/>
      <c r="QKG268" s="255"/>
      <c r="QKH268" s="255"/>
      <c r="QKI268" s="255"/>
      <c r="QKJ268" s="255"/>
      <c r="QKK268" s="255"/>
      <c r="QKL268" s="255"/>
      <c r="QKM268" s="255"/>
      <c r="QKN268" s="255"/>
      <c r="QKO268" s="255"/>
      <c r="QKP268" s="255"/>
      <c r="QKQ268" s="255"/>
      <c r="QKR268" s="255"/>
      <c r="QKS268" s="255"/>
      <c r="QKT268" s="255"/>
      <c r="QKU268" s="255"/>
      <c r="QKV268" s="255"/>
      <c r="QKW268" s="255"/>
      <c r="QKX268" s="255"/>
      <c r="QKY268" s="255"/>
      <c r="QKZ268" s="255"/>
      <c r="QLA268" s="255"/>
      <c r="QLB268" s="255"/>
      <c r="QLC268" s="255"/>
      <c r="QLD268" s="255"/>
      <c r="QLE268" s="255"/>
      <c r="QLF268" s="255"/>
      <c r="QLG268" s="255"/>
      <c r="QLH268" s="255"/>
      <c r="QLI268" s="255"/>
      <c r="QLJ268" s="255"/>
      <c r="QLK268" s="255"/>
      <c r="QLL268" s="255"/>
      <c r="QLM268" s="255"/>
      <c r="QLN268" s="255"/>
      <c r="QLO268" s="255"/>
      <c r="QLP268" s="255"/>
      <c r="QLQ268" s="255"/>
      <c r="QLR268" s="255"/>
      <c r="QLS268" s="255"/>
      <c r="QLT268" s="255"/>
      <c r="QLU268" s="255"/>
      <c r="QLV268" s="255"/>
      <c r="QLW268" s="255"/>
      <c r="QLX268" s="255"/>
      <c r="QLY268" s="255"/>
      <c r="QLZ268" s="255"/>
      <c r="QMA268" s="255"/>
      <c r="QMB268" s="255"/>
      <c r="QMC268" s="255"/>
      <c r="QMD268" s="255"/>
      <c r="QME268" s="255"/>
      <c r="QMF268" s="255"/>
      <c r="QMG268" s="255"/>
      <c r="QMH268" s="255"/>
      <c r="QMI268" s="255"/>
      <c r="QMJ268" s="255"/>
      <c r="QMK268" s="255"/>
      <c r="QML268" s="255"/>
      <c r="QMM268" s="255"/>
      <c r="QMN268" s="255"/>
      <c r="QMO268" s="255"/>
      <c r="QMP268" s="255"/>
      <c r="QMQ268" s="255"/>
      <c r="QMR268" s="255"/>
      <c r="QMS268" s="255"/>
      <c r="QMT268" s="255"/>
      <c r="QMU268" s="255"/>
      <c r="QMV268" s="255"/>
      <c r="QMW268" s="255"/>
      <c r="QMX268" s="255"/>
      <c r="QMY268" s="255"/>
      <c r="QMZ268" s="255"/>
      <c r="QNA268" s="255"/>
      <c r="QNB268" s="255"/>
      <c r="QNC268" s="255"/>
      <c r="QND268" s="255"/>
      <c r="QNE268" s="255"/>
      <c r="QNF268" s="255"/>
      <c r="QNG268" s="255"/>
      <c r="QNH268" s="255"/>
      <c r="QNI268" s="255"/>
      <c r="QNJ268" s="255"/>
      <c r="QNK268" s="255"/>
      <c r="QNL268" s="255"/>
      <c r="QNM268" s="255"/>
      <c r="QNN268" s="255"/>
      <c r="QNO268" s="255"/>
      <c r="QNP268" s="255"/>
      <c r="QNQ268" s="255"/>
      <c r="QNR268" s="255"/>
      <c r="QNS268" s="255"/>
      <c r="QNT268" s="255"/>
      <c r="QNU268" s="255"/>
      <c r="QNV268" s="255"/>
      <c r="QNW268" s="255"/>
      <c r="QNX268" s="255"/>
      <c r="QNY268" s="255"/>
      <c r="QNZ268" s="255"/>
      <c r="QOA268" s="255"/>
      <c r="QOB268" s="255"/>
      <c r="QOC268" s="255"/>
      <c r="QOD268" s="255"/>
      <c r="QOE268" s="255"/>
      <c r="QOF268" s="255"/>
      <c r="QOG268" s="255"/>
      <c r="QOH268" s="255"/>
      <c r="QOI268" s="255"/>
      <c r="QOJ268" s="255"/>
      <c r="QOK268" s="255"/>
      <c r="QOL268" s="255"/>
      <c r="QOM268" s="255"/>
      <c r="QON268" s="255"/>
      <c r="QOO268" s="255"/>
      <c r="QOP268" s="255"/>
      <c r="QOQ268" s="255"/>
      <c r="QOR268" s="255"/>
      <c r="QOS268" s="255"/>
      <c r="QOT268" s="255"/>
      <c r="QOU268" s="255"/>
      <c r="QOV268" s="255"/>
      <c r="QOW268" s="255"/>
      <c r="QOX268" s="255"/>
      <c r="QOY268" s="255"/>
      <c r="QOZ268" s="255"/>
      <c r="QPA268" s="255"/>
      <c r="QPB268" s="255"/>
      <c r="QPC268" s="255"/>
      <c r="QPD268" s="255"/>
      <c r="QPE268" s="255"/>
      <c r="QPF268" s="255"/>
      <c r="QPG268" s="255"/>
      <c r="QPH268" s="255"/>
      <c r="QPI268" s="255"/>
      <c r="QPJ268" s="255"/>
      <c r="QPK268" s="255"/>
      <c r="QPL268" s="255"/>
      <c r="QPM268" s="255"/>
      <c r="QPN268" s="255"/>
      <c r="QPO268" s="255"/>
      <c r="QPP268" s="255"/>
      <c r="QPQ268" s="255"/>
      <c r="QPR268" s="255"/>
      <c r="QPS268" s="255"/>
      <c r="QPT268" s="255"/>
      <c r="QPU268" s="255"/>
      <c r="QPV268" s="255"/>
      <c r="QPW268" s="255"/>
      <c r="QPX268" s="255"/>
      <c r="QPY268" s="255"/>
      <c r="QPZ268" s="255"/>
      <c r="QQA268" s="255"/>
      <c r="QQB268" s="255"/>
      <c r="QQC268" s="255"/>
      <c r="QQD268" s="255"/>
      <c r="QQE268" s="255"/>
      <c r="QQF268" s="255"/>
      <c r="QQG268" s="255"/>
      <c r="QQH268" s="255"/>
      <c r="QQI268" s="255"/>
      <c r="QQJ268" s="255"/>
      <c r="QQK268" s="255"/>
      <c r="QQL268" s="255"/>
      <c r="QQM268" s="255"/>
      <c r="QQN268" s="255"/>
      <c r="QQO268" s="255"/>
      <c r="QQP268" s="255"/>
      <c r="QQQ268" s="255"/>
      <c r="QQR268" s="255"/>
      <c r="QQS268" s="255"/>
      <c r="QQT268" s="255"/>
      <c r="QQU268" s="255"/>
      <c r="QQV268" s="255"/>
      <c r="QQW268" s="255"/>
      <c r="QQX268" s="255"/>
      <c r="QQY268" s="255"/>
      <c r="QQZ268" s="255"/>
      <c r="QRA268" s="255"/>
      <c r="QRB268" s="255"/>
      <c r="QRC268" s="255"/>
      <c r="QRD268" s="255"/>
      <c r="QRE268" s="255"/>
      <c r="QRF268" s="255"/>
      <c r="QRG268" s="255"/>
      <c r="QRH268" s="255"/>
      <c r="QRI268" s="255"/>
      <c r="QRJ268" s="255"/>
      <c r="QRK268" s="255"/>
      <c r="QRL268" s="255"/>
      <c r="QRM268" s="255"/>
      <c r="QRN268" s="255"/>
      <c r="QRO268" s="255"/>
      <c r="QRP268" s="255"/>
      <c r="QRQ268" s="255"/>
      <c r="QRR268" s="255"/>
      <c r="QRS268" s="255"/>
      <c r="QRT268" s="255"/>
      <c r="QRU268" s="255"/>
      <c r="QRV268" s="255"/>
      <c r="QRW268" s="255"/>
      <c r="QRX268" s="255"/>
      <c r="QRY268" s="255"/>
      <c r="QRZ268" s="255"/>
      <c r="QSA268" s="255"/>
      <c r="QSB268" s="255"/>
      <c r="QSC268" s="255"/>
      <c r="QSD268" s="255"/>
      <c r="QSE268" s="255"/>
      <c r="QSF268" s="255"/>
      <c r="QSG268" s="255"/>
      <c r="QSH268" s="255"/>
      <c r="QSI268" s="255"/>
      <c r="QSJ268" s="255"/>
      <c r="QSK268" s="255"/>
      <c r="QSL268" s="255"/>
      <c r="QSM268" s="255"/>
      <c r="QSN268" s="255"/>
      <c r="QSO268" s="255"/>
      <c r="QSP268" s="255"/>
      <c r="QSQ268" s="255"/>
      <c r="QSR268" s="255"/>
      <c r="QSS268" s="255"/>
      <c r="QST268" s="255"/>
      <c r="QSU268" s="255"/>
      <c r="QSV268" s="255"/>
      <c r="QSW268" s="255"/>
      <c r="QSX268" s="255"/>
      <c r="QSY268" s="255"/>
      <c r="QSZ268" s="255"/>
      <c r="QTA268" s="255"/>
      <c r="QTB268" s="255"/>
      <c r="QTC268" s="255"/>
      <c r="QTD268" s="255"/>
      <c r="QTE268" s="255"/>
      <c r="QTF268" s="255"/>
      <c r="QTG268" s="255"/>
      <c r="QTH268" s="255"/>
      <c r="QTI268" s="255"/>
      <c r="QTJ268" s="255"/>
      <c r="QTK268" s="255"/>
      <c r="QTL268" s="255"/>
      <c r="QTM268" s="255"/>
      <c r="QTN268" s="255"/>
      <c r="QTO268" s="255"/>
      <c r="QTP268" s="255"/>
      <c r="QTQ268" s="255"/>
      <c r="QTR268" s="255"/>
      <c r="QTS268" s="255"/>
      <c r="QTT268" s="255"/>
      <c r="QTU268" s="255"/>
      <c r="QTV268" s="255"/>
      <c r="QTW268" s="255"/>
      <c r="QTX268" s="255"/>
      <c r="QTY268" s="255"/>
      <c r="QTZ268" s="255"/>
      <c r="QUA268" s="255"/>
      <c r="QUB268" s="255"/>
      <c r="QUC268" s="255"/>
      <c r="QUD268" s="255"/>
      <c r="QUE268" s="255"/>
      <c r="QUF268" s="255"/>
      <c r="QUG268" s="255"/>
      <c r="QUH268" s="255"/>
      <c r="QUI268" s="255"/>
      <c r="QUJ268" s="255"/>
      <c r="QUK268" s="255"/>
      <c r="QUL268" s="255"/>
      <c r="QUM268" s="255"/>
      <c r="QUN268" s="255"/>
      <c r="QUO268" s="255"/>
      <c r="QUP268" s="255"/>
      <c r="QUQ268" s="255"/>
      <c r="QUR268" s="255"/>
      <c r="QUS268" s="255"/>
      <c r="QUT268" s="255"/>
      <c r="QUU268" s="255"/>
      <c r="QUV268" s="255"/>
      <c r="QUW268" s="255"/>
      <c r="QUX268" s="255"/>
      <c r="QUY268" s="255"/>
      <c r="QUZ268" s="255"/>
      <c r="QVA268" s="255"/>
      <c r="QVB268" s="255"/>
      <c r="QVC268" s="255"/>
      <c r="QVD268" s="255"/>
      <c r="QVE268" s="255"/>
      <c r="QVF268" s="255"/>
      <c r="QVG268" s="255"/>
      <c r="QVH268" s="255"/>
      <c r="QVI268" s="255"/>
      <c r="QVJ268" s="255"/>
      <c r="QVK268" s="255"/>
      <c r="QVL268" s="255"/>
      <c r="QVM268" s="255"/>
      <c r="QVN268" s="255"/>
      <c r="QVO268" s="255"/>
      <c r="QVP268" s="255"/>
      <c r="QVQ268" s="255"/>
      <c r="QVR268" s="255"/>
      <c r="QVS268" s="255"/>
      <c r="QVT268" s="255"/>
      <c r="QVU268" s="255"/>
      <c r="QVV268" s="255"/>
      <c r="QVW268" s="255"/>
      <c r="QVX268" s="255"/>
      <c r="QVY268" s="255"/>
      <c r="QVZ268" s="255"/>
      <c r="QWA268" s="255"/>
      <c r="QWB268" s="255"/>
      <c r="QWC268" s="255"/>
      <c r="QWD268" s="255"/>
      <c r="QWE268" s="255"/>
      <c r="QWF268" s="255"/>
      <c r="QWG268" s="255"/>
      <c r="QWH268" s="255"/>
      <c r="QWI268" s="255"/>
      <c r="QWJ268" s="255"/>
      <c r="QWK268" s="255"/>
      <c r="QWL268" s="255"/>
      <c r="QWM268" s="255"/>
      <c r="QWN268" s="255"/>
      <c r="QWO268" s="255"/>
      <c r="QWP268" s="255"/>
      <c r="QWQ268" s="255"/>
      <c r="QWR268" s="255"/>
      <c r="QWS268" s="255"/>
      <c r="QWT268" s="255"/>
      <c r="QWU268" s="255"/>
      <c r="QWV268" s="255"/>
      <c r="QWW268" s="255"/>
      <c r="QWX268" s="255"/>
      <c r="QWY268" s="255"/>
      <c r="QWZ268" s="255"/>
      <c r="QXA268" s="255"/>
      <c r="QXB268" s="255"/>
      <c r="QXC268" s="255"/>
      <c r="QXD268" s="255"/>
      <c r="QXE268" s="255"/>
      <c r="QXF268" s="255"/>
      <c r="QXG268" s="255"/>
      <c r="QXH268" s="255"/>
      <c r="QXI268" s="255"/>
      <c r="QXJ268" s="255"/>
      <c r="QXK268" s="255"/>
      <c r="QXL268" s="255"/>
      <c r="QXM268" s="255"/>
      <c r="QXN268" s="255"/>
      <c r="QXO268" s="255"/>
      <c r="QXP268" s="255"/>
      <c r="QXQ268" s="255"/>
      <c r="QXR268" s="255"/>
      <c r="QXS268" s="255"/>
      <c r="QXT268" s="255"/>
      <c r="QXU268" s="255"/>
      <c r="QXV268" s="255"/>
      <c r="QXW268" s="255"/>
      <c r="QXX268" s="255"/>
      <c r="QXY268" s="255"/>
      <c r="QXZ268" s="255"/>
      <c r="QYA268" s="255"/>
      <c r="QYB268" s="255"/>
      <c r="QYC268" s="255"/>
      <c r="QYD268" s="255"/>
      <c r="QYE268" s="255"/>
      <c r="QYF268" s="255"/>
      <c r="QYG268" s="255"/>
      <c r="QYH268" s="255"/>
      <c r="QYI268" s="255"/>
      <c r="QYJ268" s="255"/>
      <c r="QYK268" s="255"/>
      <c r="QYL268" s="255"/>
      <c r="QYM268" s="255"/>
      <c r="QYN268" s="255"/>
      <c r="QYO268" s="255"/>
      <c r="QYP268" s="255"/>
      <c r="QYQ268" s="255"/>
      <c r="QYR268" s="255"/>
      <c r="QYS268" s="255"/>
      <c r="QYT268" s="255"/>
      <c r="QYU268" s="255"/>
      <c r="QYV268" s="255"/>
      <c r="QYW268" s="255"/>
      <c r="QYX268" s="255"/>
      <c r="QYY268" s="255"/>
      <c r="QYZ268" s="255"/>
      <c r="QZA268" s="255"/>
      <c r="QZB268" s="255"/>
      <c r="QZC268" s="255"/>
      <c r="QZD268" s="255"/>
      <c r="QZE268" s="255"/>
      <c r="QZF268" s="255"/>
      <c r="QZG268" s="255"/>
      <c r="QZH268" s="255"/>
      <c r="QZI268" s="255"/>
      <c r="QZJ268" s="255"/>
      <c r="QZK268" s="255"/>
      <c r="QZL268" s="255"/>
      <c r="QZM268" s="255"/>
      <c r="QZN268" s="255"/>
      <c r="QZO268" s="255"/>
      <c r="QZP268" s="255"/>
      <c r="QZQ268" s="255"/>
      <c r="QZR268" s="255"/>
      <c r="QZS268" s="255"/>
      <c r="QZT268" s="255"/>
      <c r="QZU268" s="255"/>
      <c r="QZV268" s="255"/>
      <c r="QZW268" s="255"/>
      <c r="QZX268" s="255"/>
      <c r="QZY268" s="255"/>
      <c r="QZZ268" s="255"/>
      <c r="RAA268" s="255"/>
      <c r="RAB268" s="255"/>
      <c r="RAC268" s="255"/>
      <c r="RAD268" s="255"/>
      <c r="RAE268" s="255"/>
      <c r="RAF268" s="255"/>
      <c r="RAG268" s="255"/>
      <c r="RAH268" s="255"/>
      <c r="RAI268" s="255"/>
      <c r="RAJ268" s="255"/>
      <c r="RAK268" s="255"/>
      <c r="RAL268" s="255"/>
      <c r="RAM268" s="255"/>
      <c r="RAN268" s="255"/>
      <c r="RAO268" s="255"/>
      <c r="RAP268" s="255"/>
      <c r="RAQ268" s="255"/>
      <c r="RAR268" s="255"/>
      <c r="RAS268" s="255"/>
      <c r="RAT268" s="255"/>
      <c r="RAU268" s="255"/>
      <c r="RAV268" s="255"/>
      <c r="RAW268" s="255"/>
      <c r="RAX268" s="255"/>
      <c r="RAY268" s="255"/>
      <c r="RAZ268" s="255"/>
      <c r="RBA268" s="255"/>
      <c r="RBB268" s="255"/>
      <c r="RBC268" s="255"/>
      <c r="RBD268" s="255"/>
      <c r="RBE268" s="255"/>
      <c r="RBF268" s="255"/>
      <c r="RBG268" s="255"/>
      <c r="RBH268" s="255"/>
      <c r="RBI268" s="255"/>
      <c r="RBJ268" s="255"/>
      <c r="RBK268" s="255"/>
      <c r="RBL268" s="255"/>
      <c r="RBM268" s="255"/>
      <c r="RBN268" s="255"/>
      <c r="RBO268" s="255"/>
      <c r="RBP268" s="255"/>
      <c r="RBQ268" s="255"/>
      <c r="RBR268" s="255"/>
      <c r="RBS268" s="255"/>
      <c r="RBT268" s="255"/>
      <c r="RBU268" s="255"/>
      <c r="RBV268" s="255"/>
      <c r="RBW268" s="255"/>
      <c r="RBX268" s="255"/>
      <c r="RBY268" s="255"/>
      <c r="RBZ268" s="255"/>
      <c r="RCA268" s="255"/>
      <c r="RCB268" s="255"/>
      <c r="RCC268" s="255"/>
      <c r="RCD268" s="255"/>
      <c r="RCE268" s="255"/>
      <c r="RCF268" s="255"/>
      <c r="RCG268" s="255"/>
      <c r="RCH268" s="255"/>
      <c r="RCI268" s="255"/>
      <c r="RCJ268" s="255"/>
      <c r="RCK268" s="255"/>
      <c r="RCL268" s="255"/>
      <c r="RCM268" s="255"/>
      <c r="RCN268" s="255"/>
      <c r="RCO268" s="255"/>
      <c r="RCP268" s="255"/>
      <c r="RCQ268" s="255"/>
      <c r="RCR268" s="255"/>
      <c r="RCS268" s="255"/>
      <c r="RCT268" s="255"/>
      <c r="RCU268" s="255"/>
      <c r="RCV268" s="255"/>
      <c r="RCW268" s="255"/>
      <c r="RCX268" s="255"/>
      <c r="RCY268" s="255"/>
      <c r="RCZ268" s="255"/>
      <c r="RDA268" s="255"/>
      <c r="RDB268" s="255"/>
      <c r="RDC268" s="255"/>
      <c r="RDD268" s="255"/>
      <c r="RDE268" s="255"/>
      <c r="RDF268" s="255"/>
      <c r="RDG268" s="255"/>
      <c r="RDH268" s="255"/>
      <c r="RDI268" s="255"/>
      <c r="RDJ268" s="255"/>
      <c r="RDK268" s="255"/>
      <c r="RDL268" s="255"/>
      <c r="RDM268" s="255"/>
      <c r="RDN268" s="255"/>
      <c r="RDO268" s="255"/>
      <c r="RDP268" s="255"/>
      <c r="RDQ268" s="255"/>
      <c r="RDR268" s="255"/>
      <c r="RDS268" s="255"/>
      <c r="RDT268" s="255"/>
      <c r="RDU268" s="255"/>
      <c r="RDV268" s="255"/>
      <c r="RDW268" s="255"/>
      <c r="RDX268" s="255"/>
      <c r="RDY268" s="255"/>
      <c r="RDZ268" s="255"/>
      <c r="REA268" s="255"/>
      <c r="REB268" s="255"/>
      <c r="REC268" s="255"/>
      <c r="RED268" s="255"/>
      <c r="REE268" s="255"/>
      <c r="REF268" s="255"/>
      <c r="REG268" s="255"/>
      <c r="REH268" s="255"/>
      <c r="REI268" s="255"/>
      <c r="REJ268" s="255"/>
      <c r="REK268" s="255"/>
      <c r="REL268" s="255"/>
      <c r="REM268" s="255"/>
      <c r="REN268" s="255"/>
      <c r="REO268" s="255"/>
      <c r="REP268" s="255"/>
      <c r="REQ268" s="255"/>
      <c r="RER268" s="255"/>
      <c r="RES268" s="255"/>
      <c r="RET268" s="255"/>
      <c r="REU268" s="255"/>
      <c r="REV268" s="255"/>
      <c r="REW268" s="255"/>
      <c r="REX268" s="255"/>
      <c r="REY268" s="255"/>
      <c r="REZ268" s="255"/>
      <c r="RFA268" s="255"/>
      <c r="RFB268" s="255"/>
      <c r="RFC268" s="255"/>
      <c r="RFD268" s="255"/>
      <c r="RFE268" s="255"/>
      <c r="RFF268" s="255"/>
      <c r="RFG268" s="255"/>
      <c r="RFH268" s="255"/>
      <c r="RFI268" s="255"/>
      <c r="RFJ268" s="255"/>
      <c r="RFK268" s="255"/>
      <c r="RFL268" s="255"/>
      <c r="RFM268" s="255"/>
      <c r="RFN268" s="255"/>
      <c r="RFO268" s="255"/>
      <c r="RFP268" s="255"/>
      <c r="RFQ268" s="255"/>
      <c r="RFR268" s="255"/>
      <c r="RFS268" s="255"/>
      <c r="RFT268" s="255"/>
      <c r="RFU268" s="255"/>
      <c r="RFV268" s="255"/>
      <c r="RFW268" s="255"/>
      <c r="RFX268" s="255"/>
      <c r="RFY268" s="255"/>
      <c r="RFZ268" s="255"/>
      <c r="RGA268" s="255"/>
      <c r="RGB268" s="255"/>
      <c r="RGC268" s="255"/>
      <c r="RGD268" s="255"/>
      <c r="RGE268" s="255"/>
      <c r="RGF268" s="255"/>
      <c r="RGG268" s="255"/>
      <c r="RGH268" s="255"/>
      <c r="RGI268" s="255"/>
      <c r="RGJ268" s="255"/>
      <c r="RGK268" s="255"/>
      <c r="RGL268" s="255"/>
      <c r="RGM268" s="255"/>
      <c r="RGN268" s="255"/>
      <c r="RGO268" s="255"/>
      <c r="RGP268" s="255"/>
      <c r="RGQ268" s="255"/>
      <c r="RGR268" s="255"/>
      <c r="RGS268" s="255"/>
      <c r="RGT268" s="255"/>
      <c r="RGU268" s="255"/>
      <c r="RGV268" s="255"/>
      <c r="RGW268" s="255"/>
      <c r="RGX268" s="255"/>
      <c r="RGY268" s="255"/>
      <c r="RGZ268" s="255"/>
      <c r="RHA268" s="255"/>
      <c r="RHB268" s="255"/>
      <c r="RHC268" s="255"/>
      <c r="RHD268" s="255"/>
      <c r="RHE268" s="255"/>
      <c r="RHF268" s="255"/>
      <c r="RHG268" s="255"/>
      <c r="RHH268" s="255"/>
      <c r="RHI268" s="255"/>
      <c r="RHJ268" s="255"/>
      <c r="RHK268" s="255"/>
      <c r="RHL268" s="255"/>
      <c r="RHM268" s="255"/>
      <c r="RHN268" s="255"/>
      <c r="RHO268" s="255"/>
      <c r="RHP268" s="255"/>
      <c r="RHQ268" s="255"/>
      <c r="RHR268" s="255"/>
      <c r="RHS268" s="255"/>
      <c r="RHT268" s="255"/>
      <c r="RHU268" s="255"/>
      <c r="RHV268" s="255"/>
      <c r="RHW268" s="255"/>
      <c r="RHX268" s="255"/>
      <c r="RHY268" s="255"/>
      <c r="RHZ268" s="255"/>
      <c r="RIA268" s="255"/>
      <c r="RIB268" s="255"/>
      <c r="RIC268" s="255"/>
      <c r="RID268" s="255"/>
      <c r="RIE268" s="255"/>
      <c r="RIF268" s="255"/>
      <c r="RIG268" s="255"/>
      <c r="RIH268" s="255"/>
      <c r="RII268" s="255"/>
      <c r="RIJ268" s="255"/>
      <c r="RIK268" s="255"/>
      <c r="RIL268" s="255"/>
      <c r="RIM268" s="255"/>
      <c r="RIN268" s="255"/>
      <c r="RIO268" s="255"/>
      <c r="RIP268" s="255"/>
      <c r="RIQ268" s="255"/>
      <c r="RIR268" s="255"/>
      <c r="RIS268" s="255"/>
      <c r="RIT268" s="255"/>
      <c r="RIU268" s="255"/>
      <c r="RIV268" s="255"/>
      <c r="RIW268" s="255"/>
      <c r="RIX268" s="255"/>
      <c r="RIY268" s="255"/>
      <c r="RIZ268" s="255"/>
      <c r="RJA268" s="255"/>
      <c r="RJB268" s="255"/>
      <c r="RJC268" s="255"/>
      <c r="RJD268" s="255"/>
      <c r="RJE268" s="255"/>
      <c r="RJF268" s="255"/>
      <c r="RJG268" s="255"/>
      <c r="RJH268" s="255"/>
      <c r="RJI268" s="255"/>
      <c r="RJJ268" s="255"/>
      <c r="RJK268" s="255"/>
      <c r="RJL268" s="255"/>
      <c r="RJM268" s="255"/>
      <c r="RJN268" s="255"/>
      <c r="RJO268" s="255"/>
      <c r="RJP268" s="255"/>
      <c r="RJQ268" s="255"/>
      <c r="RJR268" s="255"/>
      <c r="RJS268" s="255"/>
      <c r="RJT268" s="255"/>
      <c r="RJU268" s="255"/>
      <c r="RJV268" s="255"/>
      <c r="RJW268" s="255"/>
      <c r="RJX268" s="255"/>
      <c r="RJY268" s="255"/>
      <c r="RJZ268" s="255"/>
      <c r="RKA268" s="255"/>
      <c r="RKB268" s="255"/>
      <c r="RKC268" s="255"/>
      <c r="RKD268" s="255"/>
      <c r="RKE268" s="255"/>
      <c r="RKF268" s="255"/>
      <c r="RKG268" s="255"/>
      <c r="RKH268" s="255"/>
      <c r="RKI268" s="255"/>
      <c r="RKJ268" s="255"/>
      <c r="RKK268" s="255"/>
      <c r="RKL268" s="255"/>
      <c r="RKM268" s="255"/>
      <c r="RKN268" s="255"/>
      <c r="RKO268" s="255"/>
      <c r="RKP268" s="255"/>
      <c r="RKQ268" s="255"/>
      <c r="RKR268" s="255"/>
      <c r="RKS268" s="255"/>
      <c r="RKT268" s="255"/>
      <c r="RKU268" s="255"/>
      <c r="RKV268" s="255"/>
      <c r="RKW268" s="255"/>
      <c r="RKX268" s="255"/>
      <c r="RKY268" s="255"/>
      <c r="RKZ268" s="255"/>
      <c r="RLA268" s="255"/>
      <c r="RLB268" s="255"/>
      <c r="RLC268" s="255"/>
      <c r="RLD268" s="255"/>
      <c r="RLE268" s="255"/>
      <c r="RLF268" s="255"/>
      <c r="RLG268" s="255"/>
      <c r="RLH268" s="255"/>
      <c r="RLI268" s="255"/>
      <c r="RLJ268" s="255"/>
      <c r="RLK268" s="255"/>
      <c r="RLL268" s="255"/>
      <c r="RLM268" s="255"/>
      <c r="RLN268" s="255"/>
      <c r="RLO268" s="255"/>
      <c r="RLP268" s="255"/>
      <c r="RLQ268" s="255"/>
      <c r="RLR268" s="255"/>
      <c r="RLS268" s="255"/>
      <c r="RLT268" s="255"/>
      <c r="RLU268" s="255"/>
      <c r="RLV268" s="255"/>
      <c r="RLW268" s="255"/>
      <c r="RLX268" s="255"/>
      <c r="RLY268" s="255"/>
      <c r="RLZ268" s="255"/>
      <c r="RMA268" s="255"/>
      <c r="RMB268" s="255"/>
      <c r="RMC268" s="255"/>
      <c r="RMD268" s="255"/>
      <c r="RME268" s="255"/>
      <c r="RMF268" s="255"/>
      <c r="RMG268" s="255"/>
      <c r="RMH268" s="255"/>
      <c r="RMI268" s="255"/>
      <c r="RMJ268" s="255"/>
      <c r="RMK268" s="255"/>
      <c r="RML268" s="255"/>
      <c r="RMM268" s="255"/>
      <c r="RMN268" s="255"/>
      <c r="RMO268" s="255"/>
      <c r="RMP268" s="255"/>
      <c r="RMQ268" s="255"/>
      <c r="RMR268" s="255"/>
      <c r="RMS268" s="255"/>
      <c r="RMT268" s="255"/>
      <c r="RMU268" s="255"/>
      <c r="RMV268" s="255"/>
      <c r="RMW268" s="255"/>
      <c r="RMX268" s="255"/>
      <c r="RMY268" s="255"/>
      <c r="RMZ268" s="255"/>
      <c r="RNA268" s="255"/>
      <c r="RNB268" s="255"/>
      <c r="RNC268" s="255"/>
      <c r="RND268" s="255"/>
      <c r="RNE268" s="255"/>
      <c r="RNF268" s="255"/>
      <c r="RNG268" s="255"/>
      <c r="RNH268" s="255"/>
      <c r="RNI268" s="255"/>
      <c r="RNJ268" s="255"/>
      <c r="RNK268" s="255"/>
      <c r="RNL268" s="255"/>
      <c r="RNM268" s="255"/>
      <c r="RNN268" s="255"/>
      <c r="RNO268" s="255"/>
      <c r="RNP268" s="255"/>
      <c r="RNQ268" s="255"/>
      <c r="RNR268" s="255"/>
      <c r="RNS268" s="255"/>
      <c r="RNT268" s="255"/>
      <c r="RNU268" s="255"/>
      <c r="RNV268" s="255"/>
      <c r="RNW268" s="255"/>
      <c r="RNX268" s="255"/>
      <c r="RNY268" s="255"/>
      <c r="RNZ268" s="255"/>
      <c r="ROA268" s="255"/>
      <c r="ROB268" s="255"/>
      <c r="ROC268" s="255"/>
      <c r="ROD268" s="255"/>
      <c r="ROE268" s="255"/>
      <c r="ROF268" s="255"/>
      <c r="ROG268" s="255"/>
      <c r="ROH268" s="255"/>
      <c r="ROI268" s="255"/>
      <c r="ROJ268" s="255"/>
      <c r="ROK268" s="255"/>
      <c r="ROL268" s="255"/>
      <c r="ROM268" s="255"/>
      <c r="RON268" s="255"/>
      <c r="ROO268" s="255"/>
      <c r="ROP268" s="255"/>
      <c r="ROQ268" s="255"/>
      <c r="ROR268" s="255"/>
      <c r="ROS268" s="255"/>
      <c r="ROT268" s="255"/>
      <c r="ROU268" s="255"/>
      <c r="ROV268" s="255"/>
      <c r="ROW268" s="255"/>
      <c r="ROX268" s="255"/>
      <c r="ROY268" s="255"/>
      <c r="ROZ268" s="255"/>
      <c r="RPA268" s="255"/>
      <c r="RPB268" s="255"/>
      <c r="RPC268" s="255"/>
      <c r="RPD268" s="255"/>
      <c r="RPE268" s="255"/>
      <c r="RPF268" s="255"/>
      <c r="RPG268" s="255"/>
      <c r="RPH268" s="255"/>
      <c r="RPI268" s="255"/>
      <c r="RPJ268" s="255"/>
      <c r="RPK268" s="255"/>
      <c r="RPL268" s="255"/>
      <c r="RPM268" s="255"/>
      <c r="RPN268" s="255"/>
      <c r="RPO268" s="255"/>
      <c r="RPP268" s="255"/>
      <c r="RPQ268" s="255"/>
      <c r="RPR268" s="255"/>
      <c r="RPS268" s="255"/>
      <c r="RPT268" s="255"/>
      <c r="RPU268" s="255"/>
      <c r="RPV268" s="255"/>
      <c r="RPW268" s="255"/>
      <c r="RPX268" s="255"/>
      <c r="RPY268" s="255"/>
      <c r="RPZ268" s="255"/>
      <c r="RQA268" s="255"/>
      <c r="RQB268" s="255"/>
      <c r="RQC268" s="255"/>
      <c r="RQD268" s="255"/>
      <c r="RQE268" s="255"/>
      <c r="RQF268" s="255"/>
      <c r="RQG268" s="255"/>
      <c r="RQH268" s="255"/>
      <c r="RQI268" s="255"/>
      <c r="RQJ268" s="255"/>
      <c r="RQK268" s="255"/>
      <c r="RQL268" s="255"/>
      <c r="RQM268" s="255"/>
      <c r="RQN268" s="255"/>
      <c r="RQO268" s="255"/>
      <c r="RQP268" s="255"/>
      <c r="RQQ268" s="255"/>
      <c r="RQR268" s="255"/>
      <c r="RQS268" s="255"/>
      <c r="RQT268" s="255"/>
      <c r="RQU268" s="255"/>
      <c r="RQV268" s="255"/>
      <c r="RQW268" s="255"/>
      <c r="RQX268" s="255"/>
      <c r="RQY268" s="255"/>
      <c r="RQZ268" s="255"/>
      <c r="RRA268" s="255"/>
      <c r="RRB268" s="255"/>
      <c r="RRC268" s="255"/>
      <c r="RRD268" s="255"/>
      <c r="RRE268" s="255"/>
      <c r="RRF268" s="255"/>
      <c r="RRG268" s="255"/>
      <c r="RRH268" s="255"/>
      <c r="RRI268" s="255"/>
      <c r="RRJ268" s="255"/>
      <c r="RRK268" s="255"/>
      <c r="RRL268" s="255"/>
      <c r="RRM268" s="255"/>
      <c r="RRN268" s="255"/>
      <c r="RRO268" s="255"/>
      <c r="RRP268" s="255"/>
      <c r="RRQ268" s="255"/>
      <c r="RRR268" s="255"/>
      <c r="RRS268" s="255"/>
      <c r="RRT268" s="255"/>
      <c r="RRU268" s="255"/>
      <c r="RRV268" s="255"/>
      <c r="RRW268" s="255"/>
      <c r="RRX268" s="255"/>
      <c r="RRY268" s="255"/>
      <c r="RRZ268" s="255"/>
      <c r="RSA268" s="255"/>
      <c r="RSB268" s="255"/>
      <c r="RSC268" s="255"/>
      <c r="RSD268" s="255"/>
      <c r="RSE268" s="255"/>
      <c r="RSF268" s="255"/>
      <c r="RSG268" s="255"/>
      <c r="RSH268" s="255"/>
      <c r="RSI268" s="255"/>
      <c r="RSJ268" s="255"/>
      <c r="RSK268" s="255"/>
      <c r="RSL268" s="255"/>
      <c r="RSM268" s="255"/>
      <c r="RSN268" s="255"/>
      <c r="RSO268" s="255"/>
      <c r="RSP268" s="255"/>
      <c r="RSQ268" s="255"/>
      <c r="RSR268" s="255"/>
      <c r="RSS268" s="255"/>
      <c r="RST268" s="255"/>
      <c r="RSU268" s="255"/>
      <c r="RSV268" s="255"/>
      <c r="RSW268" s="255"/>
      <c r="RSX268" s="255"/>
      <c r="RSY268" s="255"/>
      <c r="RSZ268" s="255"/>
      <c r="RTA268" s="255"/>
      <c r="RTB268" s="255"/>
      <c r="RTC268" s="255"/>
      <c r="RTD268" s="255"/>
      <c r="RTE268" s="255"/>
      <c r="RTF268" s="255"/>
      <c r="RTG268" s="255"/>
      <c r="RTH268" s="255"/>
      <c r="RTI268" s="255"/>
      <c r="RTJ268" s="255"/>
      <c r="RTK268" s="255"/>
      <c r="RTL268" s="255"/>
      <c r="RTM268" s="255"/>
      <c r="RTN268" s="255"/>
      <c r="RTO268" s="255"/>
      <c r="RTP268" s="255"/>
      <c r="RTQ268" s="255"/>
      <c r="RTR268" s="255"/>
      <c r="RTS268" s="255"/>
      <c r="RTT268" s="255"/>
      <c r="RTU268" s="255"/>
      <c r="RTV268" s="255"/>
      <c r="RTW268" s="255"/>
      <c r="RTX268" s="255"/>
      <c r="RTY268" s="255"/>
      <c r="RTZ268" s="255"/>
      <c r="RUA268" s="255"/>
      <c r="RUB268" s="255"/>
      <c r="RUC268" s="255"/>
      <c r="RUD268" s="255"/>
      <c r="RUE268" s="255"/>
      <c r="RUF268" s="255"/>
      <c r="RUG268" s="255"/>
      <c r="RUH268" s="255"/>
      <c r="RUI268" s="255"/>
      <c r="RUJ268" s="255"/>
      <c r="RUK268" s="255"/>
      <c r="RUL268" s="255"/>
      <c r="RUM268" s="255"/>
      <c r="RUN268" s="255"/>
      <c r="RUO268" s="255"/>
      <c r="RUP268" s="255"/>
      <c r="RUQ268" s="255"/>
      <c r="RUR268" s="255"/>
      <c r="RUS268" s="255"/>
      <c r="RUT268" s="255"/>
      <c r="RUU268" s="255"/>
      <c r="RUV268" s="255"/>
      <c r="RUW268" s="255"/>
      <c r="RUX268" s="255"/>
      <c r="RUY268" s="255"/>
      <c r="RUZ268" s="255"/>
      <c r="RVA268" s="255"/>
      <c r="RVB268" s="255"/>
      <c r="RVC268" s="255"/>
      <c r="RVD268" s="255"/>
      <c r="RVE268" s="255"/>
      <c r="RVF268" s="255"/>
      <c r="RVG268" s="255"/>
      <c r="RVH268" s="255"/>
      <c r="RVI268" s="255"/>
      <c r="RVJ268" s="255"/>
      <c r="RVK268" s="255"/>
      <c r="RVL268" s="255"/>
      <c r="RVM268" s="255"/>
      <c r="RVN268" s="255"/>
      <c r="RVO268" s="255"/>
      <c r="RVP268" s="255"/>
      <c r="RVQ268" s="255"/>
      <c r="RVR268" s="255"/>
      <c r="RVS268" s="255"/>
      <c r="RVT268" s="255"/>
      <c r="RVU268" s="255"/>
      <c r="RVV268" s="255"/>
      <c r="RVW268" s="255"/>
      <c r="RVX268" s="255"/>
      <c r="RVY268" s="255"/>
      <c r="RVZ268" s="255"/>
      <c r="RWA268" s="255"/>
      <c r="RWB268" s="255"/>
      <c r="RWC268" s="255"/>
      <c r="RWD268" s="255"/>
      <c r="RWE268" s="255"/>
      <c r="RWF268" s="255"/>
      <c r="RWG268" s="255"/>
      <c r="RWH268" s="255"/>
      <c r="RWI268" s="255"/>
      <c r="RWJ268" s="255"/>
      <c r="RWK268" s="255"/>
      <c r="RWL268" s="255"/>
      <c r="RWM268" s="255"/>
      <c r="RWN268" s="255"/>
      <c r="RWO268" s="255"/>
      <c r="RWP268" s="255"/>
      <c r="RWQ268" s="255"/>
      <c r="RWR268" s="255"/>
      <c r="RWS268" s="255"/>
      <c r="RWT268" s="255"/>
      <c r="RWU268" s="255"/>
      <c r="RWV268" s="255"/>
      <c r="RWW268" s="255"/>
      <c r="RWX268" s="255"/>
      <c r="RWY268" s="255"/>
      <c r="RWZ268" s="255"/>
      <c r="RXA268" s="255"/>
      <c r="RXB268" s="255"/>
      <c r="RXC268" s="255"/>
      <c r="RXD268" s="255"/>
      <c r="RXE268" s="255"/>
      <c r="RXF268" s="255"/>
      <c r="RXG268" s="255"/>
      <c r="RXH268" s="255"/>
      <c r="RXI268" s="255"/>
      <c r="RXJ268" s="255"/>
      <c r="RXK268" s="255"/>
      <c r="RXL268" s="255"/>
      <c r="RXM268" s="255"/>
      <c r="RXN268" s="255"/>
      <c r="RXO268" s="255"/>
      <c r="RXP268" s="255"/>
      <c r="RXQ268" s="255"/>
      <c r="RXR268" s="255"/>
      <c r="RXS268" s="255"/>
      <c r="RXT268" s="255"/>
      <c r="RXU268" s="255"/>
      <c r="RXV268" s="255"/>
      <c r="RXW268" s="255"/>
      <c r="RXX268" s="255"/>
      <c r="RXY268" s="255"/>
      <c r="RXZ268" s="255"/>
      <c r="RYA268" s="255"/>
      <c r="RYB268" s="255"/>
      <c r="RYC268" s="255"/>
      <c r="RYD268" s="255"/>
      <c r="RYE268" s="255"/>
      <c r="RYF268" s="255"/>
      <c r="RYG268" s="255"/>
      <c r="RYH268" s="255"/>
      <c r="RYI268" s="255"/>
      <c r="RYJ268" s="255"/>
      <c r="RYK268" s="255"/>
      <c r="RYL268" s="255"/>
      <c r="RYM268" s="255"/>
      <c r="RYN268" s="255"/>
      <c r="RYO268" s="255"/>
      <c r="RYP268" s="255"/>
      <c r="RYQ268" s="255"/>
      <c r="RYR268" s="255"/>
      <c r="RYS268" s="255"/>
      <c r="RYT268" s="255"/>
      <c r="RYU268" s="255"/>
      <c r="RYV268" s="255"/>
      <c r="RYW268" s="255"/>
      <c r="RYX268" s="255"/>
      <c r="RYY268" s="255"/>
      <c r="RYZ268" s="255"/>
      <c r="RZA268" s="255"/>
      <c r="RZB268" s="255"/>
      <c r="RZC268" s="255"/>
      <c r="RZD268" s="255"/>
      <c r="RZE268" s="255"/>
      <c r="RZF268" s="255"/>
      <c r="RZG268" s="255"/>
      <c r="RZH268" s="255"/>
      <c r="RZI268" s="255"/>
      <c r="RZJ268" s="255"/>
      <c r="RZK268" s="255"/>
      <c r="RZL268" s="255"/>
      <c r="RZM268" s="255"/>
      <c r="RZN268" s="255"/>
      <c r="RZO268" s="255"/>
      <c r="RZP268" s="255"/>
      <c r="RZQ268" s="255"/>
      <c r="RZR268" s="255"/>
      <c r="RZS268" s="255"/>
      <c r="RZT268" s="255"/>
      <c r="RZU268" s="255"/>
      <c r="RZV268" s="255"/>
      <c r="RZW268" s="255"/>
      <c r="RZX268" s="255"/>
      <c r="RZY268" s="255"/>
      <c r="RZZ268" s="255"/>
      <c r="SAA268" s="255"/>
      <c r="SAB268" s="255"/>
      <c r="SAC268" s="255"/>
      <c r="SAD268" s="255"/>
      <c r="SAE268" s="255"/>
      <c r="SAF268" s="255"/>
      <c r="SAG268" s="255"/>
      <c r="SAH268" s="255"/>
      <c r="SAI268" s="255"/>
      <c r="SAJ268" s="255"/>
      <c r="SAK268" s="255"/>
      <c r="SAL268" s="255"/>
      <c r="SAM268" s="255"/>
      <c r="SAN268" s="255"/>
      <c r="SAO268" s="255"/>
      <c r="SAP268" s="255"/>
      <c r="SAQ268" s="255"/>
      <c r="SAR268" s="255"/>
      <c r="SAS268" s="255"/>
      <c r="SAT268" s="255"/>
      <c r="SAU268" s="255"/>
      <c r="SAV268" s="255"/>
      <c r="SAW268" s="255"/>
      <c r="SAX268" s="255"/>
      <c r="SAY268" s="255"/>
      <c r="SAZ268" s="255"/>
      <c r="SBA268" s="255"/>
      <c r="SBB268" s="255"/>
      <c r="SBC268" s="255"/>
      <c r="SBD268" s="255"/>
      <c r="SBE268" s="255"/>
      <c r="SBF268" s="255"/>
      <c r="SBG268" s="255"/>
      <c r="SBH268" s="255"/>
      <c r="SBI268" s="255"/>
      <c r="SBJ268" s="255"/>
      <c r="SBK268" s="255"/>
      <c r="SBL268" s="255"/>
      <c r="SBM268" s="255"/>
      <c r="SBN268" s="255"/>
      <c r="SBO268" s="255"/>
      <c r="SBP268" s="255"/>
      <c r="SBQ268" s="255"/>
      <c r="SBR268" s="255"/>
      <c r="SBS268" s="255"/>
      <c r="SBT268" s="255"/>
      <c r="SBU268" s="255"/>
      <c r="SBV268" s="255"/>
      <c r="SBW268" s="255"/>
      <c r="SBX268" s="255"/>
      <c r="SBY268" s="255"/>
      <c r="SBZ268" s="255"/>
      <c r="SCA268" s="255"/>
      <c r="SCB268" s="255"/>
      <c r="SCC268" s="255"/>
      <c r="SCD268" s="255"/>
      <c r="SCE268" s="255"/>
      <c r="SCF268" s="255"/>
      <c r="SCG268" s="255"/>
      <c r="SCH268" s="255"/>
      <c r="SCI268" s="255"/>
      <c r="SCJ268" s="255"/>
      <c r="SCK268" s="255"/>
      <c r="SCL268" s="255"/>
      <c r="SCM268" s="255"/>
      <c r="SCN268" s="255"/>
      <c r="SCO268" s="255"/>
      <c r="SCP268" s="255"/>
      <c r="SCQ268" s="255"/>
      <c r="SCR268" s="255"/>
      <c r="SCS268" s="255"/>
      <c r="SCT268" s="255"/>
      <c r="SCU268" s="255"/>
      <c r="SCV268" s="255"/>
      <c r="SCW268" s="255"/>
      <c r="SCX268" s="255"/>
      <c r="SCY268" s="255"/>
      <c r="SCZ268" s="255"/>
      <c r="SDA268" s="255"/>
      <c r="SDB268" s="255"/>
      <c r="SDC268" s="255"/>
      <c r="SDD268" s="255"/>
      <c r="SDE268" s="255"/>
      <c r="SDF268" s="255"/>
      <c r="SDG268" s="255"/>
      <c r="SDH268" s="255"/>
      <c r="SDI268" s="255"/>
      <c r="SDJ268" s="255"/>
      <c r="SDK268" s="255"/>
      <c r="SDL268" s="255"/>
      <c r="SDM268" s="255"/>
      <c r="SDN268" s="255"/>
      <c r="SDO268" s="255"/>
      <c r="SDP268" s="255"/>
      <c r="SDQ268" s="255"/>
      <c r="SDR268" s="255"/>
      <c r="SDS268" s="255"/>
      <c r="SDT268" s="255"/>
      <c r="SDU268" s="255"/>
      <c r="SDV268" s="255"/>
      <c r="SDW268" s="255"/>
      <c r="SDX268" s="255"/>
      <c r="SDY268" s="255"/>
      <c r="SDZ268" s="255"/>
      <c r="SEA268" s="255"/>
      <c r="SEB268" s="255"/>
      <c r="SEC268" s="255"/>
      <c r="SED268" s="255"/>
      <c r="SEE268" s="255"/>
      <c r="SEF268" s="255"/>
      <c r="SEG268" s="255"/>
      <c r="SEH268" s="255"/>
      <c r="SEI268" s="255"/>
      <c r="SEJ268" s="255"/>
      <c r="SEK268" s="255"/>
      <c r="SEL268" s="255"/>
      <c r="SEM268" s="255"/>
      <c r="SEN268" s="255"/>
      <c r="SEO268" s="255"/>
      <c r="SEP268" s="255"/>
      <c r="SEQ268" s="255"/>
      <c r="SER268" s="255"/>
      <c r="SES268" s="255"/>
      <c r="SET268" s="255"/>
      <c r="SEU268" s="255"/>
      <c r="SEV268" s="255"/>
      <c r="SEW268" s="255"/>
      <c r="SEX268" s="255"/>
      <c r="SEY268" s="255"/>
      <c r="SEZ268" s="255"/>
      <c r="SFA268" s="255"/>
      <c r="SFB268" s="255"/>
      <c r="SFC268" s="255"/>
      <c r="SFD268" s="255"/>
      <c r="SFE268" s="255"/>
      <c r="SFF268" s="255"/>
      <c r="SFG268" s="255"/>
      <c r="SFH268" s="255"/>
      <c r="SFI268" s="255"/>
      <c r="SFJ268" s="255"/>
      <c r="SFK268" s="255"/>
      <c r="SFL268" s="255"/>
      <c r="SFM268" s="255"/>
      <c r="SFN268" s="255"/>
      <c r="SFO268" s="255"/>
      <c r="SFP268" s="255"/>
      <c r="SFQ268" s="255"/>
      <c r="SFR268" s="255"/>
      <c r="SFS268" s="255"/>
      <c r="SFT268" s="255"/>
      <c r="SFU268" s="255"/>
      <c r="SFV268" s="255"/>
      <c r="SFW268" s="255"/>
      <c r="SFX268" s="255"/>
      <c r="SFY268" s="255"/>
      <c r="SFZ268" s="255"/>
      <c r="SGA268" s="255"/>
      <c r="SGB268" s="255"/>
      <c r="SGC268" s="255"/>
      <c r="SGD268" s="255"/>
      <c r="SGE268" s="255"/>
      <c r="SGF268" s="255"/>
      <c r="SGG268" s="255"/>
      <c r="SGH268" s="255"/>
      <c r="SGI268" s="255"/>
      <c r="SGJ268" s="255"/>
      <c r="SGK268" s="255"/>
      <c r="SGL268" s="255"/>
      <c r="SGM268" s="255"/>
      <c r="SGN268" s="255"/>
      <c r="SGO268" s="255"/>
      <c r="SGP268" s="255"/>
      <c r="SGQ268" s="255"/>
      <c r="SGR268" s="255"/>
      <c r="SGS268" s="255"/>
      <c r="SGT268" s="255"/>
      <c r="SGU268" s="255"/>
      <c r="SGV268" s="255"/>
      <c r="SGW268" s="255"/>
      <c r="SGX268" s="255"/>
      <c r="SGY268" s="255"/>
      <c r="SGZ268" s="255"/>
      <c r="SHA268" s="255"/>
      <c r="SHB268" s="255"/>
      <c r="SHC268" s="255"/>
      <c r="SHD268" s="255"/>
      <c r="SHE268" s="255"/>
      <c r="SHF268" s="255"/>
      <c r="SHG268" s="255"/>
      <c r="SHH268" s="255"/>
      <c r="SHI268" s="255"/>
      <c r="SHJ268" s="255"/>
      <c r="SHK268" s="255"/>
      <c r="SHL268" s="255"/>
      <c r="SHM268" s="255"/>
      <c r="SHN268" s="255"/>
      <c r="SHO268" s="255"/>
      <c r="SHP268" s="255"/>
      <c r="SHQ268" s="255"/>
      <c r="SHR268" s="255"/>
      <c r="SHS268" s="255"/>
      <c r="SHT268" s="255"/>
      <c r="SHU268" s="255"/>
      <c r="SHV268" s="255"/>
      <c r="SHW268" s="255"/>
      <c r="SHX268" s="255"/>
      <c r="SHY268" s="255"/>
      <c r="SHZ268" s="255"/>
      <c r="SIA268" s="255"/>
      <c r="SIB268" s="255"/>
      <c r="SIC268" s="255"/>
      <c r="SID268" s="255"/>
      <c r="SIE268" s="255"/>
      <c r="SIF268" s="255"/>
      <c r="SIG268" s="255"/>
      <c r="SIH268" s="255"/>
      <c r="SII268" s="255"/>
      <c r="SIJ268" s="255"/>
      <c r="SIK268" s="255"/>
      <c r="SIL268" s="255"/>
      <c r="SIM268" s="255"/>
      <c r="SIN268" s="255"/>
      <c r="SIO268" s="255"/>
      <c r="SIP268" s="255"/>
      <c r="SIQ268" s="255"/>
      <c r="SIR268" s="255"/>
      <c r="SIS268" s="255"/>
      <c r="SIT268" s="255"/>
      <c r="SIU268" s="255"/>
      <c r="SIV268" s="255"/>
      <c r="SIW268" s="255"/>
      <c r="SIX268" s="255"/>
      <c r="SIY268" s="255"/>
      <c r="SIZ268" s="255"/>
      <c r="SJA268" s="255"/>
      <c r="SJB268" s="255"/>
      <c r="SJC268" s="255"/>
      <c r="SJD268" s="255"/>
      <c r="SJE268" s="255"/>
      <c r="SJF268" s="255"/>
      <c r="SJG268" s="255"/>
      <c r="SJH268" s="255"/>
      <c r="SJI268" s="255"/>
      <c r="SJJ268" s="255"/>
      <c r="SJK268" s="255"/>
      <c r="SJL268" s="255"/>
      <c r="SJM268" s="255"/>
      <c r="SJN268" s="255"/>
      <c r="SJO268" s="255"/>
      <c r="SJP268" s="255"/>
      <c r="SJQ268" s="255"/>
      <c r="SJR268" s="255"/>
      <c r="SJS268" s="255"/>
      <c r="SJT268" s="255"/>
      <c r="SJU268" s="255"/>
      <c r="SJV268" s="255"/>
      <c r="SJW268" s="255"/>
      <c r="SJX268" s="255"/>
      <c r="SJY268" s="255"/>
      <c r="SJZ268" s="255"/>
      <c r="SKA268" s="255"/>
      <c r="SKB268" s="255"/>
      <c r="SKC268" s="255"/>
      <c r="SKD268" s="255"/>
      <c r="SKE268" s="255"/>
      <c r="SKF268" s="255"/>
      <c r="SKG268" s="255"/>
      <c r="SKH268" s="255"/>
      <c r="SKI268" s="255"/>
      <c r="SKJ268" s="255"/>
      <c r="SKK268" s="255"/>
      <c r="SKL268" s="255"/>
      <c r="SKM268" s="255"/>
      <c r="SKN268" s="255"/>
      <c r="SKO268" s="255"/>
      <c r="SKP268" s="255"/>
      <c r="SKQ268" s="255"/>
      <c r="SKR268" s="255"/>
      <c r="SKS268" s="255"/>
      <c r="SKT268" s="255"/>
      <c r="SKU268" s="255"/>
      <c r="SKV268" s="255"/>
      <c r="SKW268" s="255"/>
      <c r="SKX268" s="255"/>
      <c r="SKY268" s="255"/>
      <c r="SKZ268" s="255"/>
      <c r="SLA268" s="255"/>
      <c r="SLB268" s="255"/>
      <c r="SLC268" s="255"/>
      <c r="SLD268" s="255"/>
      <c r="SLE268" s="255"/>
      <c r="SLF268" s="255"/>
      <c r="SLG268" s="255"/>
      <c r="SLH268" s="255"/>
      <c r="SLI268" s="255"/>
      <c r="SLJ268" s="255"/>
      <c r="SLK268" s="255"/>
      <c r="SLL268" s="255"/>
      <c r="SLM268" s="255"/>
      <c r="SLN268" s="255"/>
      <c r="SLO268" s="255"/>
      <c r="SLP268" s="255"/>
      <c r="SLQ268" s="255"/>
      <c r="SLR268" s="255"/>
      <c r="SLS268" s="255"/>
      <c r="SLT268" s="255"/>
      <c r="SLU268" s="255"/>
      <c r="SLV268" s="255"/>
      <c r="SLW268" s="255"/>
      <c r="SLX268" s="255"/>
      <c r="SLY268" s="255"/>
      <c r="SLZ268" s="255"/>
      <c r="SMA268" s="255"/>
      <c r="SMB268" s="255"/>
      <c r="SMC268" s="255"/>
      <c r="SMD268" s="255"/>
      <c r="SME268" s="255"/>
      <c r="SMF268" s="255"/>
      <c r="SMG268" s="255"/>
      <c r="SMH268" s="255"/>
      <c r="SMI268" s="255"/>
      <c r="SMJ268" s="255"/>
      <c r="SMK268" s="255"/>
      <c r="SML268" s="255"/>
      <c r="SMM268" s="255"/>
      <c r="SMN268" s="255"/>
      <c r="SMO268" s="255"/>
      <c r="SMP268" s="255"/>
      <c r="SMQ268" s="255"/>
      <c r="SMR268" s="255"/>
      <c r="SMS268" s="255"/>
      <c r="SMT268" s="255"/>
      <c r="SMU268" s="255"/>
      <c r="SMV268" s="255"/>
      <c r="SMW268" s="255"/>
      <c r="SMX268" s="255"/>
      <c r="SMY268" s="255"/>
      <c r="SMZ268" s="255"/>
      <c r="SNA268" s="255"/>
      <c r="SNB268" s="255"/>
      <c r="SNC268" s="255"/>
      <c r="SND268" s="255"/>
      <c r="SNE268" s="255"/>
      <c r="SNF268" s="255"/>
      <c r="SNG268" s="255"/>
      <c r="SNH268" s="255"/>
      <c r="SNI268" s="255"/>
      <c r="SNJ268" s="255"/>
      <c r="SNK268" s="255"/>
      <c r="SNL268" s="255"/>
      <c r="SNM268" s="255"/>
      <c r="SNN268" s="255"/>
      <c r="SNO268" s="255"/>
      <c r="SNP268" s="255"/>
      <c r="SNQ268" s="255"/>
      <c r="SNR268" s="255"/>
      <c r="SNS268" s="255"/>
      <c r="SNT268" s="255"/>
      <c r="SNU268" s="255"/>
      <c r="SNV268" s="255"/>
      <c r="SNW268" s="255"/>
      <c r="SNX268" s="255"/>
      <c r="SNY268" s="255"/>
      <c r="SNZ268" s="255"/>
      <c r="SOA268" s="255"/>
      <c r="SOB268" s="255"/>
      <c r="SOC268" s="255"/>
      <c r="SOD268" s="255"/>
      <c r="SOE268" s="255"/>
      <c r="SOF268" s="255"/>
      <c r="SOG268" s="255"/>
      <c r="SOH268" s="255"/>
      <c r="SOI268" s="255"/>
      <c r="SOJ268" s="255"/>
      <c r="SOK268" s="255"/>
      <c r="SOL268" s="255"/>
      <c r="SOM268" s="255"/>
      <c r="SON268" s="255"/>
      <c r="SOO268" s="255"/>
      <c r="SOP268" s="255"/>
      <c r="SOQ268" s="255"/>
      <c r="SOR268" s="255"/>
      <c r="SOS268" s="255"/>
      <c r="SOT268" s="255"/>
      <c r="SOU268" s="255"/>
      <c r="SOV268" s="255"/>
      <c r="SOW268" s="255"/>
      <c r="SOX268" s="255"/>
      <c r="SOY268" s="255"/>
      <c r="SOZ268" s="255"/>
      <c r="SPA268" s="255"/>
      <c r="SPB268" s="255"/>
      <c r="SPC268" s="255"/>
      <c r="SPD268" s="255"/>
      <c r="SPE268" s="255"/>
      <c r="SPF268" s="255"/>
      <c r="SPG268" s="255"/>
      <c r="SPH268" s="255"/>
      <c r="SPI268" s="255"/>
      <c r="SPJ268" s="255"/>
      <c r="SPK268" s="255"/>
      <c r="SPL268" s="255"/>
      <c r="SPM268" s="255"/>
      <c r="SPN268" s="255"/>
      <c r="SPO268" s="255"/>
      <c r="SPP268" s="255"/>
      <c r="SPQ268" s="255"/>
      <c r="SPR268" s="255"/>
      <c r="SPS268" s="255"/>
      <c r="SPT268" s="255"/>
      <c r="SPU268" s="255"/>
      <c r="SPV268" s="255"/>
      <c r="SPW268" s="255"/>
      <c r="SPX268" s="255"/>
      <c r="SPY268" s="255"/>
      <c r="SPZ268" s="255"/>
      <c r="SQA268" s="255"/>
      <c r="SQB268" s="255"/>
      <c r="SQC268" s="255"/>
      <c r="SQD268" s="255"/>
      <c r="SQE268" s="255"/>
      <c r="SQF268" s="255"/>
      <c r="SQG268" s="255"/>
      <c r="SQH268" s="255"/>
      <c r="SQI268" s="255"/>
      <c r="SQJ268" s="255"/>
      <c r="SQK268" s="255"/>
      <c r="SQL268" s="255"/>
      <c r="SQM268" s="255"/>
      <c r="SQN268" s="255"/>
      <c r="SQO268" s="255"/>
      <c r="SQP268" s="255"/>
      <c r="SQQ268" s="255"/>
      <c r="SQR268" s="255"/>
      <c r="SQS268" s="255"/>
      <c r="SQT268" s="255"/>
      <c r="SQU268" s="255"/>
      <c r="SQV268" s="255"/>
      <c r="SQW268" s="255"/>
      <c r="SQX268" s="255"/>
      <c r="SQY268" s="255"/>
      <c r="SQZ268" s="255"/>
      <c r="SRA268" s="255"/>
      <c r="SRB268" s="255"/>
      <c r="SRC268" s="255"/>
      <c r="SRD268" s="255"/>
      <c r="SRE268" s="255"/>
      <c r="SRF268" s="255"/>
      <c r="SRG268" s="255"/>
      <c r="SRH268" s="255"/>
      <c r="SRI268" s="255"/>
      <c r="SRJ268" s="255"/>
      <c r="SRK268" s="255"/>
      <c r="SRL268" s="255"/>
      <c r="SRM268" s="255"/>
      <c r="SRN268" s="255"/>
      <c r="SRO268" s="255"/>
      <c r="SRP268" s="255"/>
      <c r="SRQ268" s="255"/>
      <c r="SRR268" s="255"/>
      <c r="SRS268" s="255"/>
      <c r="SRT268" s="255"/>
      <c r="SRU268" s="255"/>
      <c r="SRV268" s="255"/>
      <c r="SRW268" s="255"/>
      <c r="SRX268" s="255"/>
      <c r="SRY268" s="255"/>
      <c r="SRZ268" s="255"/>
      <c r="SSA268" s="255"/>
      <c r="SSB268" s="255"/>
      <c r="SSC268" s="255"/>
      <c r="SSD268" s="255"/>
      <c r="SSE268" s="255"/>
      <c r="SSF268" s="255"/>
      <c r="SSG268" s="255"/>
      <c r="SSH268" s="255"/>
      <c r="SSI268" s="255"/>
      <c r="SSJ268" s="255"/>
      <c r="SSK268" s="255"/>
      <c r="SSL268" s="255"/>
      <c r="SSM268" s="255"/>
      <c r="SSN268" s="255"/>
      <c r="SSO268" s="255"/>
      <c r="SSP268" s="255"/>
      <c r="SSQ268" s="255"/>
      <c r="SSR268" s="255"/>
      <c r="SSS268" s="255"/>
      <c r="SST268" s="255"/>
      <c r="SSU268" s="255"/>
      <c r="SSV268" s="255"/>
      <c r="SSW268" s="255"/>
      <c r="SSX268" s="255"/>
      <c r="SSY268" s="255"/>
      <c r="SSZ268" s="255"/>
      <c r="STA268" s="255"/>
      <c r="STB268" s="255"/>
      <c r="STC268" s="255"/>
      <c r="STD268" s="255"/>
      <c r="STE268" s="255"/>
      <c r="STF268" s="255"/>
      <c r="STG268" s="255"/>
      <c r="STH268" s="255"/>
      <c r="STI268" s="255"/>
      <c r="STJ268" s="255"/>
      <c r="STK268" s="255"/>
      <c r="STL268" s="255"/>
      <c r="STM268" s="255"/>
      <c r="STN268" s="255"/>
      <c r="STO268" s="255"/>
      <c r="STP268" s="255"/>
      <c r="STQ268" s="255"/>
      <c r="STR268" s="255"/>
      <c r="STS268" s="255"/>
      <c r="STT268" s="255"/>
      <c r="STU268" s="255"/>
      <c r="STV268" s="255"/>
      <c r="STW268" s="255"/>
      <c r="STX268" s="255"/>
      <c r="STY268" s="255"/>
      <c r="STZ268" s="255"/>
      <c r="SUA268" s="255"/>
      <c r="SUB268" s="255"/>
      <c r="SUC268" s="255"/>
      <c r="SUD268" s="255"/>
      <c r="SUE268" s="255"/>
      <c r="SUF268" s="255"/>
      <c r="SUG268" s="255"/>
      <c r="SUH268" s="255"/>
      <c r="SUI268" s="255"/>
      <c r="SUJ268" s="255"/>
      <c r="SUK268" s="255"/>
      <c r="SUL268" s="255"/>
      <c r="SUM268" s="255"/>
      <c r="SUN268" s="255"/>
      <c r="SUO268" s="255"/>
      <c r="SUP268" s="255"/>
      <c r="SUQ268" s="255"/>
      <c r="SUR268" s="255"/>
      <c r="SUS268" s="255"/>
      <c r="SUT268" s="255"/>
      <c r="SUU268" s="255"/>
      <c r="SUV268" s="255"/>
      <c r="SUW268" s="255"/>
      <c r="SUX268" s="255"/>
      <c r="SUY268" s="255"/>
      <c r="SUZ268" s="255"/>
      <c r="SVA268" s="255"/>
      <c r="SVB268" s="255"/>
      <c r="SVC268" s="255"/>
      <c r="SVD268" s="255"/>
      <c r="SVE268" s="255"/>
      <c r="SVF268" s="255"/>
      <c r="SVG268" s="255"/>
      <c r="SVH268" s="255"/>
      <c r="SVI268" s="255"/>
      <c r="SVJ268" s="255"/>
      <c r="SVK268" s="255"/>
      <c r="SVL268" s="255"/>
      <c r="SVM268" s="255"/>
      <c r="SVN268" s="255"/>
      <c r="SVO268" s="255"/>
      <c r="SVP268" s="255"/>
      <c r="SVQ268" s="255"/>
      <c r="SVR268" s="255"/>
      <c r="SVS268" s="255"/>
      <c r="SVT268" s="255"/>
      <c r="SVU268" s="255"/>
      <c r="SVV268" s="255"/>
      <c r="SVW268" s="255"/>
      <c r="SVX268" s="255"/>
      <c r="SVY268" s="255"/>
      <c r="SVZ268" s="255"/>
      <c r="SWA268" s="255"/>
      <c r="SWB268" s="255"/>
      <c r="SWC268" s="255"/>
      <c r="SWD268" s="255"/>
      <c r="SWE268" s="255"/>
      <c r="SWF268" s="255"/>
      <c r="SWG268" s="255"/>
      <c r="SWH268" s="255"/>
      <c r="SWI268" s="255"/>
      <c r="SWJ268" s="255"/>
      <c r="SWK268" s="255"/>
      <c r="SWL268" s="255"/>
      <c r="SWM268" s="255"/>
      <c r="SWN268" s="255"/>
      <c r="SWO268" s="255"/>
      <c r="SWP268" s="255"/>
      <c r="SWQ268" s="255"/>
      <c r="SWR268" s="255"/>
      <c r="SWS268" s="255"/>
      <c r="SWT268" s="255"/>
      <c r="SWU268" s="255"/>
      <c r="SWV268" s="255"/>
      <c r="SWW268" s="255"/>
      <c r="SWX268" s="255"/>
      <c r="SWY268" s="255"/>
      <c r="SWZ268" s="255"/>
      <c r="SXA268" s="255"/>
      <c r="SXB268" s="255"/>
      <c r="SXC268" s="255"/>
      <c r="SXD268" s="255"/>
      <c r="SXE268" s="255"/>
      <c r="SXF268" s="255"/>
      <c r="SXG268" s="255"/>
      <c r="SXH268" s="255"/>
      <c r="SXI268" s="255"/>
      <c r="SXJ268" s="255"/>
      <c r="SXK268" s="255"/>
      <c r="SXL268" s="255"/>
      <c r="SXM268" s="255"/>
      <c r="SXN268" s="255"/>
      <c r="SXO268" s="255"/>
      <c r="SXP268" s="255"/>
      <c r="SXQ268" s="255"/>
      <c r="SXR268" s="255"/>
      <c r="SXS268" s="255"/>
      <c r="SXT268" s="255"/>
      <c r="SXU268" s="255"/>
      <c r="SXV268" s="255"/>
      <c r="SXW268" s="255"/>
      <c r="SXX268" s="255"/>
      <c r="SXY268" s="255"/>
      <c r="SXZ268" s="255"/>
      <c r="SYA268" s="255"/>
      <c r="SYB268" s="255"/>
      <c r="SYC268" s="255"/>
      <c r="SYD268" s="255"/>
      <c r="SYE268" s="255"/>
      <c r="SYF268" s="255"/>
      <c r="SYG268" s="255"/>
      <c r="SYH268" s="255"/>
      <c r="SYI268" s="255"/>
      <c r="SYJ268" s="255"/>
      <c r="SYK268" s="255"/>
      <c r="SYL268" s="255"/>
      <c r="SYM268" s="255"/>
      <c r="SYN268" s="255"/>
      <c r="SYO268" s="255"/>
      <c r="SYP268" s="255"/>
      <c r="SYQ268" s="255"/>
      <c r="SYR268" s="255"/>
      <c r="SYS268" s="255"/>
      <c r="SYT268" s="255"/>
      <c r="SYU268" s="255"/>
      <c r="SYV268" s="255"/>
      <c r="SYW268" s="255"/>
      <c r="SYX268" s="255"/>
      <c r="SYY268" s="255"/>
      <c r="SYZ268" s="255"/>
      <c r="SZA268" s="255"/>
      <c r="SZB268" s="255"/>
      <c r="SZC268" s="255"/>
      <c r="SZD268" s="255"/>
      <c r="SZE268" s="255"/>
      <c r="SZF268" s="255"/>
      <c r="SZG268" s="255"/>
      <c r="SZH268" s="255"/>
      <c r="SZI268" s="255"/>
      <c r="SZJ268" s="255"/>
      <c r="SZK268" s="255"/>
      <c r="SZL268" s="255"/>
      <c r="SZM268" s="255"/>
      <c r="SZN268" s="255"/>
      <c r="SZO268" s="255"/>
      <c r="SZP268" s="255"/>
      <c r="SZQ268" s="255"/>
      <c r="SZR268" s="255"/>
      <c r="SZS268" s="255"/>
      <c r="SZT268" s="255"/>
      <c r="SZU268" s="255"/>
      <c r="SZV268" s="255"/>
      <c r="SZW268" s="255"/>
      <c r="SZX268" s="255"/>
      <c r="SZY268" s="255"/>
      <c r="SZZ268" s="255"/>
      <c r="TAA268" s="255"/>
      <c r="TAB268" s="255"/>
      <c r="TAC268" s="255"/>
      <c r="TAD268" s="255"/>
      <c r="TAE268" s="255"/>
      <c r="TAF268" s="255"/>
      <c r="TAG268" s="255"/>
      <c r="TAH268" s="255"/>
      <c r="TAI268" s="255"/>
      <c r="TAJ268" s="255"/>
      <c r="TAK268" s="255"/>
      <c r="TAL268" s="255"/>
      <c r="TAM268" s="255"/>
      <c r="TAN268" s="255"/>
      <c r="TAO268" s="255"/>
      <c r="TAP268" s="255"/>
      <c r="TAQ268" s="255"/>
      <c r="TAR268" s="255"/>
      <c r="TAS268" s="255"/>
      <c r="TAT268" s="255"/>
      <c r="TAU268" s="255"/>
      <c r="TAV268" s="255"/>
      <c r="TAW268" s="255"/>
      <c r="TAX268" s="255"/>
      <c r="TAY268" s="255"/>
      <c r="TAZ268" s="255"/>
      <c r="TBA268" s="255"/>
      <c r="TBB268" s="255"/>
      <c r="TBC268" s="255"/>
      <c r="TBD268" s="255"/>
      <c r="TBE268" s="255"/>
      <c r="TBF268" s="255"/>
      <c r="TBG268" s="255"/>
      <c r="TBH268" s="255"/>
      <c r="TBI268" s="255"/>
      <c r="TBJ268" s="255"/>
      <c r="TBK268" s="255"/>
      <c r="TBL268" s="255"/>
      <c r="TBM268" s="255"/>
      <c r="TBN268" s="255"/>
      <c r="TBO268" s="255"/>
      <c r="TBP268" s="255"/>
      <c r="TBQ268" s="255"/>
      <c r="TBR268" s="255"/>
      <c r="TBS268" s="255"/>
      <c r="TBT268" s="255"/>
      <c r="TBU268" s="255"/>
      <c r="TBV268" s="255"/>
      <c r="TBW268" s="255"/>
      <c r="TBX268" s="255"/>
      <c r="TBY268" s="255"/>
      <c r="TBZ268" s="255"/>
      <c r="TCA268" s="255"/>
      <c r="TCB268" s="255"/>
      <c r="TCC268" s="255"/>
      <c r="TCD268" s="255"/>
      <c r="TCE268" s="255"/>
      <c r="TCF268" s="255"/>
      <c r="TCG268" s="255"/>
      <c r="TCH268" s="255"/>
      <c r="TCI268" s="255"/>
      <c r="TCJ268" s="255"/>
      <c r="TCK268" s="255"/>
      <c r="TCL268" s="255"/>
      <c r="TCM268" s="255"/>
      <c r="TCN268" s="255"/>
      <c r="TCO268" s="255"/>
      <c r="TCP268" s="255"/>
      <c r="TCQ268" s="255"/>
      <c r="TCR268" s="255"/>
      <c r="TCS268" s="255"/>
      <c r="TCT268" s="255"/>
      <c r="TCU268" s="255"/>
      <c r="TCV268" s="255"/>
      <c r="TCW268" s="255"/>
      <c r="TCX268" s="255"/>
      <c r="TCY268" s="255"/>
      <c r="TCZ268" s="255"/>
      <c r="TDA268" s="255"/>
      <c r="TDB268" s="255"/>
      <c r="TDC268" s="255"/>
      <c r="TDD268" s="255"/>
      <c r="TDE268" s="255"/>
      <c r="TDF268" s="255"/>
      <c r="TDG268" s="255"/>
      <c r="TDH268" s="255"/>
      <c r="TDI268" s="255"/>
      <c r="TDJ268" s="255"/>
      <c r="TDK268" s="255"/>
      <c r="TDL268" s="255"/>
      <c r="TDM268" s="255"/>
      <c r="TDN268" s="255"/>
      <c r="TDO268" s="255"/>
      <c r="TDP268" s="255"/>
      <c r="TDQ268" s="255"/>
      <c r="TDR268" s="255"/>
      <c r="TDS268" s="255"/>
      <c r="TDT268" s="255"/>
      <c r="TDU268" s="255"/>
      <c r="TDV268" s="255"/>
      <c r="TDW268" s="255"/>
      <c r="TDX268" s="255"/>
      <c r="TDY268" s="255"/>
      <c r="TDZ268" s="255"/>
      <c r="TEA268" s="255"/>
      <c r="TEB268" s="255"/>
      <c r="TEC268" s="255"/>
      <c r="TED268" s="255"/>
      <c r="TEE268" s="255"/>
      <c r="TEF268" s="255"/>
      <c r="TEG268" s="255"/>
      <c r="TEH268" s="255"/>
      <c r="TEI268" s="255"/>
      <c r="TEJ268" s="255"/>
      <c r="TEK268" s="255"/>
      <c r="TEL268" s="255"/>
      <c r="TEM268" s="255"/>
      <c r="TEN268" s="255"/>
      <c r="TEO268" s="255"/>
      <c r="TEP268" s="255"/>
      <c r="TEQ268" s="255"/>
      <c r="TER268" s="255"/>
      <c r="TES268" s="255"/>
      <c r="TET268" s="255"/>
      <c r="TEU268" s="255"/>
      <c r="TEV268" s="255"/>
      <c r="TEW268" s="255"/>
      <c r="TEX268" s="255"/>
      <c r="TEY268" s="255"/>
      <c r="TEZ268" s="255"/>
      <c r="TFA268" s="255"/>
      <c r="TFB268" s="255"/>
      <c r="TFC268" s="255"/>
      <c r="TFD268" s="255"/>
      <c r="TFE268" s="255"/>
      <c r="TFF268" s="255"/>
      <c r="TFG268" s="255"/>
      <c r="TFH268" s="255"/>
      <c r="TFI268" s="255"/>
      <c r="TFJ268" s="255"/>
      <c r="TFK268" s="255"/>
      <c r="TFL268" s="255"/>
      <c r="TFM268" s="255"/>
      <c r="TFN268" s="255"/>
      <c r="TFO268" s="255"/>
      <c r="TFP268" s="255"/>
      <c r="TFQ268" s="255"/>
      <c r="TFR268" s="255"/>
      <c r="TFS268" s="255"/>
      <c r="TFT268" s="255"/>
      <c r="TFU268" s="255"/>
      <c r="TFV268" s="255"/>
      <c r="TFW268" s="255"/>
      <c r="TFX268" s="255"/>
      <c r="TFY268" s="255"/>
      <c r="TFZ268" s="255"/>
      <c r="TGA268" s="255"/>
      <c r="TGB268" s="255"/>
      <c r="TGC268" s="255"/>
      <c r="TGD268" s="255"/>
      <c r="TGE268" s="255"/>
      <c r="TGF268" s="255"/>
      <c r="TGG268" s="255"/>
      <c r="TGH268" s="255"/>
      <c r="TGI268" s="255"/>
      <c r="TGJ268" s="255"/>
      <c r="TGK268" s="255"/>
      <c r="TGL268" s="255"/>
      <c r="TGM268" s="255"/>
      <c r="TGN268" s="255"/>
      <c r="TGO268" s="255"/>
      <c r="TGP268" s="255"/>
      <c r="TGQ268" s="255"/>
      <c r="TGR268" s="255"/>
      <c r="TGS268" s="255"/>
      <c r="TGT268" s="255"/>
      <c r="TGU268" s="255"/>
      <c r="TGV268" s="255"/>
      <c r="TGW268" s="255"/>
      <c r="TGX268" s="255"/>
      <c r="TGY268" s="255"/>
      <c r="TGZ268" s="255"/>
      <c r="THA268" s="255"/>
      <c r="THB268" s="255"/>
      <c r="THC268" s="255"/>
      <c r="THD268" s="255"/>
      <c r="THE268" s="255"/>
      <c r="THF268" s="255"/>
      <c r="THG268" s="255"/>
      <c r="THH268" s="255"/>
      <c r="THI268" s="255"/>
      <c r="THJ268" s="255"/>
      <c r="THK268" s="255"/>
      <c r="THL268" s="255"/>
      <c r="THM268" s="255"/>
      <c r="THN268" s="255"/>
      <c r="THO268" s="255"/>
      <c r="THP268" s="255"/>
      <c r="THQ268" s="255"/>
      <c r="THR268" s="255"/>
      <c r="THS268" s="255"/>
      <c r="THT268" s="255"/>
      <c r="THU268" s="255"/>
      <c r="THV268" s="255"/>
      <c r="THW268" s="255"/>
      <c r="THX268" s="255"/>
      <c r="THY268" s="255"/>
      <c r="THZ268" s="255"/>
      <c r="TIA268" s="255"/>
      <c r="TIB268" s="255"/>
      <c r="TIC268" s="255"/>
      <c r="TID268" s="255"/>
      <c r="TIE268" s="255"/>
      <c r="TIF268" s="255"/>
      <c r="TIG268" s="255"/>
      <c r="TIH268" s="255"/>
      <c r="TII268" s="255"/>
      <c r="TIJ268" s="255"/>
      <c r="TIK268" s="255"/>
      <c r="TIL268" s="255"/>
      <c r="TIM268" s="255"/>
      <c r="TIN268" s="255"/>
      <c r="TIO268" s="255"/>
      <c r="TIP268" s="255"/>
      <c r="TIQ268" s="255"/>
      <c r="TIR268" s="255"/>
      <c r="TIS268" s="255"/>
      <c r="TIT268" s="255"/>
      <c r="TIU268" s="255"/>
      <c r="TIV268" s="255"/>
      <c r="TIW268" s="255"/>
      <c r="TIX268" s="255"/>
      <c r="TIY268" s="255"/>
      <c r="TIZ268" s="255"/>
      <c r="TJA268" s="255"/>
      <c r="TJB268" s="255"/>
      <c r="TJC268" s="255"/>
      <c r="TJD268" s="255"/>
      <c r="TJE268" s="255"/>
      <c r="TJF268" s="255"/>
      <c r="TJG268" s="255"/>
      <c r="TJH268" s="255"/>
      <c r="TJI268" s="255"/>
      <c r="TJJ268" s="255"/>
      <c r="TJK268" s="255"/>
      <c r="TJL268" s="255"/>
      <c r="TJM268" s="255"/>
      <c r="TJN268" s="255"/>
      <c r="TJO268" s="255"/>
      <c r="TJP268" s="255"/>
      <c r="TJQ268" s="255"/>
      <c r="TJR268" s="255"/>
      <c r="TJS268" s="255"/>
      <c r="TJT268" s="255"/>
      <c r="TJU268" s="255"/>
      <c r="TJV268" s="255"/>
      <c r="TJW268" s="255"/>
      <c r="TJX268" s="255"/>
      <c r="TJY268" s="255"/>
      <c r="TJZ268" s="255"/>
      <c r="TKA268" s="255"/>
      <c r="TKB268" s="255"/>
      <c r="TKC268" s="255"/>
      <c r="TKD268" s="255"/>
      <c r="TKE268" s="255"/>
      <c r="TKF268" s="255"/>
      <c r="TKG268" s="255"/>
      <c r="TKH268" s="255"/>
      <c r="TKI268" s="255"/>
      <c r="TKJ268" s="255"/>
      <c r="TKK268" s="255"/>
      <c r="TKL268" s="255"/>
      <c r="TKM268" s="255"/>
      <c r="TKN268" s="255"/>
      <c r="TKO268" s="255"/>
      <c r="TKP268" s="255"/>
      <c r="TKQ268" s="255"/>
      <c r="TKR268" s="255"/>
      <c r="TKS268" s="255"/>
      <c r="TKT268" s="255"/>
      <c r="TKU268" s="255"/>
      <c r="TKV268" s="255"/>
      <c r="TKW268" s="255"/>
      <c r="TKX268" s="255"/>
      <c r="TKY268" s="255"/>
      <c r="TKZ268" s="255"/>
      <c r="TLA268" s="255"/>
      <c r="TLB268" s="255"/>
      <c r="TLC268" s="255"/>
      <c r="TLD268" s="255"/>
      <c r="TLE268" s="255"/>
      <c r="TLF268" s="255"/>
      <c r="TLG268" s="255"/>
      <c r="TLH268" s="255"/>
      <c r="TLI268" s="255"/>
      <c r="TLJ268" s="255"/>
      <c r="TLK268" s="255"/>
      <c r="TLL268" s="255"/>
      <c r="TLM268" s="255"/>
      <c r="TLN268" s="255"/>
      <c r="TLO268" s="255"/>
      <c r="TLP268" s="255"/>
      <c r="TLQ268" s="255"/>
      <c r="TLR268" s="255"/>
      <c r="TLS268" s="255"/>
      <c r="TLT268" s="255"/>
      <c r="TLU268" s="255"/>
      <c r="TLV268" s="255"/>
      <c r="TLW268" s="255"/>
      <c r="TLX268" s="255"/>
      <c r="TLY268" s="255"/>
      <c r="TLZ268" s="255"/>
      <c r="TMA268" s="255"/>
      <c r="TMB268" s="255"/>
      <c r="TMC268" s="255"/>
      <c r="TMD268" s="255"/>
      <c r="TME268" s="255"/>
      <c r="TMF268" s="255"/>
      <c r="TMG268" s="255"/>
      <c r="TMH268" s="255"/>
      <c r="TMI268" s="255"/>
      <c r="TMJ268" s="255"/>
      <c r="TMK268" s="255"/>
      <c r="TML268" s="255"/>
      <c r="TMM268" s="255"/>
      <c r="TMN268" s="255"/>
      <c r="TMO268" s="255"/>
      <c r="TMP268" s="255"/>
      <c r="TMQ268" s="255"/>
      <c r="TMR268" s="255"/>
      <c r="TMS268" s="255"/>
      <c r="TMT268" s="255"/>
      <c r="TMU268" s="255"/>
      <c r="TMV268" s="255"/>
      <c r="TMW268" s="255"/>
      <c r="TMX268" s="255"/>
      <c r="TMY268" s="255"/>
      <c r="TMZ268" s="255"/>
      <c r="TNA268" s="255"/>
      <c r="TNB268" s="255"/>
      <c r="TNC268" s="255"/>
      <c r="TND268" s="255"/>
      <c r="TNE268" s="255"/>
      <c r="TNF268" s="255"/>
      <c r="TNG268" s="255"/>
      <c r="TNH268" s="255"/>
      <c r="TNI268" s="255"/>
      <c r="TNJ268" s="255"/>
      <c r="TNK268" s="255"/>
      <c r="TNL268" s="255"/>
      <c r="TNM268" s="255"/>
      <c r="TNN268" s="255"/>
      <c r="TNO268" s="255"/>
      <c r="TNP268" s="255"/>
      <c r="TNQ268" s="255"/>
      <c r="TNR268" s="255"/>
      <c r="TNS268" s="255"/>
      <c r="TNT268" s="255"/>
      <c r="TNU268" s="255"/>
      <c r="TNV268" s="255"/>
      <c r="TNW268" s="255"/>
      <c r="TNX268" s="255"/>
      <c r="TNY268" s="255"/>
      <c r="TNZ268" s="255"/>
      <c r="TOA268" s="255"/>
      <c r="TOB268" s="255"/>
      <c r="TOC268" s="255"/>
      <c r="TOD268" s="255"/>
      <c r="TOE268" s="255"/>
      <c r="TOF268" s="255"/>
      <c r="TOG268" s="255"/>
      <c r="TOH268" s="255"/>
      <c r="TOI268" s="255"/>
      <c r="TOJ268" s="255"/>
      <c r="TOK268" s="255"/>
      <c r="TOL268" s="255"/>
      <c r="TOM268" s="255"/>
      <c r="TON268" s="255"/>
      <c r="TOO268" s="255"/>
      <c r="TOP268" s="255"/>
      <c r="TOQ268" s="255"/>
      <c r="TOR268" s="255"/>
      <c r="TOS268" s="255"/>
      <c r="TOT268" s="255"/>
      <c r="TOU268" s="255"/>
      <c r="TOV268" s="255"/>
      <c r="TOW268" s="255"/>
      <c r="TOX268" s="255"/>
      <c r="TOY268" s="255"/>
      <c r="TOZ268" s="255"/>
      <c r="TPA268" s="255"/>
      <c r="TPB268" s="255"/>
      <c r="TPC268" s="255"/>
      <c r="TPD268" s="255"/>
      <c r="TPE268" s="255"/>
      <c r="TPF268" s="255"/>
      <c r="TPG268" s="255"/>
      <c r="TPH268" s="255"/>
      <c r="TPI268" s="255"/>
      <c r="TPJ268" s="255"/>
      <c r="TPK268" s="255"/>
      <c r="TPL268" s="255"/>
      <c r="TPM268" s="255"/>
      <c r="TPN268" s="255"/>
      <c r="TPO268" s="255"/>
      <c r="TPP268" s="255"/>
      <c r="TPQ268" s="255"/>
      <c r="TPR268" s="255"/>
      <c r="TPS268" s="255"/>
      <c r="TPT268" s="255"/>
      <c r="TPU268" s="255"/>
      <c r="TPV268" s="255"/>
      <c r="TPW268" s="255"/>
      <c r="TPX268" s="255"/>
      <c r="TPY268" s="255"/>
      <c r="TPZ268" s="255"/>
      <c r="TQA268" s="255"/>
      <c r="TQB268" s="255"/>
      <c r="TQC268" s="255"/>
      <c r="TQD268" s="255"/>
      <c r="TQE268" s="255"/>
      <c r="TQF268" s="255"/>
      <c r="TQG268" s="255"/>
      <c r="TQH268" s="255"/>
      <c r="TQI268" s="255"/>
      <c r="TQJ268" s="255"/>
      <c r="TQK268" s="255"/>
      <c r="TQL268" s="255"/>
      <c r="TQM268" s="255"/>
      <c r="TQN268" s="255"/>
      <c r="TQO268" s="255"/>
      <c r="TQP268" s="255"/>
      <c r="TQQ268" s="255"/>
      <c r="TQR268" s="255"/>
      <c r="TQS268" s="255"/>
      <c r="TQT268" s="255"/>
      <c r="TQU268" s="255"/>
      <c r="TQV268" s="255"/>
      <c r="TQW268" s="255"/>
      <c r="TQX268" s="255"/>
      <c r="TQY268" s="255"/>
      <c r="TQZ268" s="255"/>
      <c r="TRA268" s="255"/>
      <c r="TRB268" s="255"/>
      <c r="TRC268" s="255"/>
      <c r="TRD268" s="255"/>
      <c r="TRE268" s="255"/>
      <c r="TRF268" s="255"/>
      <c r="TRG268" s="255"/>
      <c r="TRH268" s="255"/>
      <c r="TRI268" s="255"/>
      <c r="TRJ268" s="255"/>
      <c r="TRK268" s="255"/>
      <c r="TRL268" s="255"/>
      <c r="TRM268" s="255"/>
      <c r="TRN268" s="255"/>
      <c r="TRO268" s="255"/>
      <c r="TRP268" s="255"/>
      <c r="TRQ268" s="255"/>
      <c r="TRR268" s="255"/>
      <c r="TRS268" s="255"/>
      <c r="TRT268" s="255"/>
      <c r="TRU268" s="255"/>
      <c r="TRV268" s="255"/>
      <c r="TRW268" s="255"/>
      <c r="TRX268" s="255"/>
      <c r="TRY268" s="255"/>
      <c r="TRZ268" s="255"/>
      <c r="TSA268" s="255"/>
      <c r="TSB268" s="255"/>
      <c r="TSC268" s="255"/>
      <c r="TSD268" s="255"/>
      <c r="TSE268" s="255"/>
      <c r="TSF268" s="255"/>
      <c r="TSG268" s="255"/>
      <c r="TSH268" s="255"/>
      <c r="TSI268" s="255"/>
      <c r="TSJ268" s="255"/>
      <c r="TSK268" s="255"/>
      <c r="TSL268" s="255"/>
      <c r="TSM268" s="255"/>
      <c r="TSN268" s="255"/>
      <c r="TSO268" s="255"/>
      <c r="TSP268" s="255"/>
      <c r="TSQ268" s="255"/>
      <c r="TSR268" s="255"/>
      <c r="TSS268" s="255"/>
      <c r="TST268" s="255"/>
      <c r="TSU268" s="255"/>
      <c r="TSV268" s="255"/>
      <c r="TSW268" s="255"/>
      <c r="TSX268" s="255"/>
      <c r="TSY268" s="255"/>
      <c r="TSZ268" s="255"/>
      <c r="TTA268" s="255"/>
      <c r="TTB268" s="255"/>
      <c r="TTC268" s="255"/>
      <c r="TTD268" s="255"/>
      <c r="TTE268" s="255"/>
      <c r="TTF268" s="255"/>
      <c r="TTG268" s="255"/>
      <c r="TTH268" s="255"/>
      <c r="TTI268" s="255"/>
      <c r="TTJ268" s="255"/>
      <c r="TTK268" s="255"/>
      <c r="TTL268" s="255"/>
      <c r="TTM268" s="255"/>
      <c r="TTN268" s="255"/>
      <c r="TTO268" s="255"/>
      <c r="TTP268" s="255"/>
      <c r="TTQ268" s="255"/>
      <c r="TTR268" s="255"/>
      <c r="TTS268" s="255"/>
      <c r="TTT268" s="255"/>
      <c r="TTU268" s="255"/>
      <c r="TTV268" s="255"/>
      <c r="TTW268" s="255"/>
      <c r="TTX268" s="255"/>
      <c r="TTY268" s="255"/>
      <c r="TTZ268" s="255"/>
      <c r="TUA268" s="255"/>
      <c r="TUB268" s="255"/>
      <c r="TUC268" s="255"/>
      <c r="TUD268" s="255"/>
      <c r="TUE268" s="255"/>
      <c r="TUF268" s="255"/>
      <c r="TUG268" s="255"/>
      <c r="TUH268" s="255"/>
      <c r="TUI268" s="255"/>
      <c r="TUJ268" s="255"/>
      <c r="TUK268" s="255"/>
      <c r="TUL268" s="255"/>
      <c r="TUM268" s="255"/>
      <c r="TUN268" s="255"/>
      <c r="TUO268" s="255"/>
      <c r="TUP268" s="255"/>
      <c r="TUQ268" s="255"/>
      <c r="TUR268" s="255"/>
      <c r="TUS268" s="255"/>
      <c r="TUT268" s="255"/>
      <c r="TUU268" s="255"/>
      <c r="TUV268" s="255"/>
      <c r="TUW268" s="255"/>
      <c r="TUX268" s="255"/>
      <c r="TUY268" s="255"/>
      <c r="TUZ268" s="255"/>
      <c r="TVA268" s="255"/>
      <c r="TVB268" s="255"/>
      <c r="TVC268" s="255"/>
      <c r="TVD268" s="255"/>
      <c r="TVE268" s="255"/>
      <c r="TVF268" s="255"/>
      <c r="TVG268" s="255"/>
      <c r="TVH268" s="255"/>
      <c r="TVI268" s="255"/>
      <c r="TVJ268" s="255"/>
      <c r="TVK268" s="255"/>
      <c r="TVL268" s="255"/>
      <c r="TVM268" s="255"/>
      <c r="TVN268" s="255"/>
      <c r="TVO268" s="255"/>
      <c r="TVP268" s="255"/>
      <c r="TVQ268" s="255"/>
      <c r="TVR268" s="255"/>
      <c r="TVS268" s="255"/>
      <c r="TVT268" s="255"/>
      <c r="TVU268" s="255"/>
      <c r="TVV268" s="255"/>
      <c r="TVW268" s="255"/>
      <c r="TVX268" s="255"/>
      <c r="TVY268" s="255"/>
      <c r="TVZ268" s="255"/>
      <c r="TWA268" s="255"/>
      <c r="TWB268" s="255"/>
      <c r="TWC268" s="255"/>
      <c r="TWD268" s="255"/>
      <c r="TWE268" s="255"/>
      <c r="TWF268" s="255"/>
      <c r="TWG268" s="255"/>
      <c r="TWH268" s="255"/>
      <c r="TWI268" s="255"/>
      <c r="TWJ268" s="255"/>
      <c r="TWK268" s="255"/>
      <c r="TWL268" s="255"/>
      <c r="TWM268" s="255"/>
      <c r="TWN268" s="255"/>
      <c r="TWO268" s="255"/>
      <c r="TWP268" s="255"/>
      <c r="TWQ268" s="255"/>
      <c r="TWR268" s="255"/>
      <c r="TWS268" s="255"/>
      <c r="TWT268" s="255"/>
      <c r="TWU268" s="255"/>
      <c r="TWV268" s="255"/>
      <c r="TWW268" s="255"/>
      <c r="TWX268" s="255"/>
      <c r="TWY268" s="255"/>
      <c r="TWZ268" s="255"/>
      <c r="TXA268" s="255"/>
      <c r="TXB268" s="255"/>
      <c r="TXC268" s="255"/>
      <c r="TXD268" s="255"/>
      <c r="TXE268" s="255"/>
      <c r="TXF268" s="255"/>
      <c r="TXG268" s="255"/>
      <c r="TXH268" s="255"/>
      <c r="TXI268" s="255"/>
      <c r="TXJ268" s="255"/>
      <c r="TXK268" s="255"/>
      <c r="TXL268" s="255"/>
      <c r="TXM268" s="255"/>
      <c r="TXN268" s="255"/>
      <c r="TXO268" s="255"/>
      <c r="TXP268" s="255"/>
      <c r="TXQ268" s="255"/>
      <c r="TXR268" s="255"/>
      <c r="TXS268" s="255"/>
      <c r="TXT268" s="255"/>
      <c r="TXU268" s="255"/>
      <c r="TXV268" s="255"/>
      <c r="TXW268" s="255"/>
      <c r="TXX268" s="255"/>
      <c r="TXY268" s="255"/>
      <c r="TXZ268" s="255"/>
      <c r="TYA268" s="255"/>
      <c r="TYB268" s="255"/>
      <c r="TYC268" s="255"/>
      <c r="TYD268" s="255"/>
      <c r="TYE268" s="255"/>
      <c r="TYF268" s="255"/>
      <c r="TYG268" s="255"/>
      <c r="TYH268" s="255"/>
      <c r="TYI268" s="255"/>
      <c r="TYJ268" s="255"/>
      <c r="TYK268" s="255"/>
      <c r="TYL268" s="255"/>
      <c r="TYM268" s="255"/>
      <c r="TYN268" s="255"/>
      <c r="TYO268" s="255"/>
      <c r="TYP268" s="255"/>
      <c r="TYQ268" s="255"/>
      <c r="TYR268" s="255"/>
      <c r="TYS268" s="255"/>
      <c r="TYT268" s="255"/>
      <c r="TYU268" s="255"/>
      <c r="TYV268" s="255"/>
      <c r="TYW268" s="255"/>
      <c r="TYX268" s="255"/>
      <c r="TYY268" s="255"/>
      <c r="TYZ268" s="255"/>
      <c r="TZA268" s="255"/>
      <c r="TZB268" s="255"/>
      <c r="TZC268" s="255"/>
      <c r="TZD268" s="255"/>
      <c r="TZE268" s="255"/>
      <c r="TZF268" s="255"/>
      <c r="TZG268" s="255"/>
      <c r="TZH268" s="255"/>
      <c r="TZI268" s="255"/>
      <c r="TZJ268" s="255"/>
      <c r="TZK268" s="255"/>
      <c r="TZL268" s="255"/>
      <c r="TZM268" s="255"/>
      <c r="TZN268" s="255"/>
      <c r="TZO268" s="255"/>
      <c r="TZP268" s="255"/>
      <c r="TZQ268" s="255"/>
      <c r="TZR268" s="255"/>
      <c r="TZS268" s="255"/>
      <c r="TZT268" s="255"/>
      <c r="TZU268" s="255"/>
      <c r="TZV268" s="255"/>
      <c r="TZW268" s="255"/>
      <c r="TZX268" s="255"/>
      <c r="TZY268" s="255"/>
      <c r="TZZ268" s="255"/>
      <c r="UAA268" s="255"/>
      <c r="UAB268" s="255"/>
      <c r="UAC268" s="255"/>
      <c r="UAD268" s="255"/>
      <c r="UAE268" s="255"/>
      <c r="UAF268" s="255"/>
      <c r="UAG268" s="255"/>
      <c r="UAH268" s="255"/>
      <c r="UAI268" s="255"/>
      <c r="UAJ268" s="255"/>
      <c r="UAK268" s="255"/>
      <c r="UAL268" s="255"/>
      <c r="UAM268" s="255"/>
      <c r="UAN268" s="255"/>
      <c r="UAO268" s="255"/>
      <c r="UAP268" s="255"/>
      <c r="UAQ268" s="255"/>
      <c r="UAR268" s="255"/>
      <c r="UAS268" s="255"/>
      <c r="UAT268" s="255"/>
      <c r="UAU268" s="255"/>
      <c r="UAV268" s="255"/>
      <c r="UAW268" s="255"/>
      <c r="UAX268" s="255"/>
      <c r="UAY268" s="255"/>
      <c r="UAZ268" s="255"/>
      <c r="UBA268" s="255"/>
      <c r="UBB268" s="255"/>
      <c r="UBC268" s="255"/>
      <c r="UBD268" s="255"/>
      <c r="UBE268" s="255"/>
      <c r="UBF268" s="255"/>
      <c r="UBG268" s="255"/>
      <c r="UBH268" s="255"/>
      <c r="UBI268" s="255"/>
      <c r="UBJ268" s="255"/>
      <c r="UBK268" s="255"/>
      <c r="UBL268" s="255"/>
      <c r="UBM268" s="255"/>
      <c r="UBN268" s="255"/>
      <c r="UBO268" s="255"/>
      <c r="UBP268" s="255"/>
      <c r="UBQ268" s="255"/>
      <c r="UBR268" s="255"/>
      <c r="UBS268" s="255"/>
      <c r="UBT268" s="255"/>
      <c r="UBU268" s="255"/>
      <c r="UBV268" s="255"/>
      <c r="UBW268" s="255"/>
      <c r="UBX268" s="255"/>
      <c r="UBY268" s="255"/>
      <c r="UBZ268" s="255"/>
      <c r="UCA268" s="255"/>
      <c r="UCB268" s="255"/>
      <c r="UCC268" s="255"/>
      <c r="UCD268" s="255"/>
      <c r="UCE268" s="255"/>
      <c r="UCF268" s="255"/>
      <c r="UCG268" s="255"/>
      <c r="UCH268" s="255"/>
      <c r="UCI268" s="255"/>
      <c r="UCJ268" s="255"/>
      <c r="UCK268" s="255"/>
      <c r="UCL268" s="255"/>
      <c r="UCM268" s="255"/>
      <c r="UCN268" s="255"/>
      <c r="UCO268" s="255"/>
      <c r="UCP268" s="255"/>
      <c r="UCQ268" s="255"/>
      <c r="UCR268" s="255"/>
      <c r="UCS268" s="255"/>
      <c r="UCT268" s="255"/>
      <c r="UCU268" s="255"/>
      <c r="UCV268" s="255"/>
      <c r="UCW268" s="255"/>
      <c r="UCX268" s="255"/>
      <c r="UCY268" s="255"/>
      <c r="UCZ268" s="255"/>
      <c r="UDA268" s="255"/>
      <c r="UDB268" s="255"/>
      <c r="UDC268" s="255"/>
      <c r="UDD268" s="255"/>
      <c r="UDE268" s="255"/>
      <c r="UDF268" s="255"/>
      <c r="UDG268" s="255"/>
      <c r="UDH268" s="255"/>
      <c r="UDI268" s="255"/>
      <c r="UDJ268" s="255"/>
      <c r="UDK268" s="255"/>
      <c r="UDL268" s="255"/>
      <c r="UDM268" s="255"/>
      <c r="UDN268" s="255"/>
      <c r="UDO268" s="255"/>
      <c r="UDP268" s="255"/>
      <c r="UDQ268" s="255"/>
      <c r="UDR268" s="255"/>
      <c r="UDS268" s="255"/>
      <c r="UDT268" s="255"/>
      <c r="UDU268" s="255"/>
      <c r="UDV268" s="255"/>
      <c r="UDW268" s="255"/>
      <c r="UDX268" s="255"/>
      <c r="UDY268" s="255"/>
      <c r="UDZ268" s="255"/>
      <c r="UEA268" s="255"/>
      <c r="UEB268" s="255"/>
      <c r="UEC268" s="255"/>
      <c r="UED268" s="255"/>
      <c r="UEE268" s="255"/>
      <c r="UEF268" s="255"/>
      <c r="UEG268" s="255"/>
      <c r="UEH268" s="255"/>
      <c r="UEI268" s="255"/>
      <c r="UEJ268" s="255"/>
      <c r="UEK268" s="255"/>
      <c r="UEL268" s="255"/>
      <c r="UEM268" s="255"/>
      <c r="UEN268" s="255"/>
      <c r="UEO268" s="255"/>
      <c r="UEP268" s="255"/>
      <c r="UEQ268" s="255"/>
      <c r="UER268" s="255"/>
      <c r="UES268" s="255"/>
      <c r="UET268" s="255"/>
      <c r="UEU268" s="255"/>
      <c r="UEV268" s="255"/>
      <c r="UEW268" s="255"/>
      <c r="UEX268" s="255"/>
      <c r="UEY268" s="255"/>
      <c r="UEZ268" s="255"/>
      <c r="UFA268" s="255"/>
      <c r="UFB268" s="255"/>
      <c r="UFC268" s="255"/>
      <c r="UFD268" s="255"/>
      <c r="UFE268" s="255"/>
      <c r="UFF268" s="255"/>
      <c r="UFG268" s="255"/>
      <c r="UFH268" s="255"/>
      <c r="UFI268" s="255"/>
      <c r="UFJ268" s="255"/>
      <c r="UFK268" s="255"/>
      <c r="UFL268" s="255"/>
      <c r="UFM268" s="255"/>
      <c r="UFN268" s="255"/>
      <c r="UFO268" s="255"/>
      <c r="UFP268" s="255"/>
      <c r="UFQ268" s="255"/>
      <c r="UFR268" s="255"/>
      <c r="UFS268" s="255"/>
      <c r="UFT268" s="255"/>
      <c r="UFU268" s="255"/>
      <c r="UFV268" s="255"/>
      <c r="UFW268" s="255"/>
      <c r="UFX268" s="255"/>
      <c r="UFY268" s="255"/>
      <c r="UFZ268" s="255"/>
      <c r="UGA268" s="255"/>
      <c r="UGB268" s="255"/>
      <c r="UGC268" s="255"/>
      <c r="UGD268" s="255"/>
      <c r="UGE268" s="255"/>
      <c r="UGF268" s="255"/>
      <c r="UGG268" s="255"/>
      <c r="UGH268" s="255"/>
      <c r="UGI268" s="255"/>
      <c r="UGJ268" s="255"/>
      <c r="UGK268" s="255"/>
      <c r="UGL268" s="255"/>
      <c r="UGM268" s="255"/>
      <c r="UGN268" s="255"/>
      <c r="UGO268" s="255"/>
      <c r="UGP268" s="255"/>
      <c r="UGQ268" s="255"/>
      <c r="UGR268" s="255"/>
      <c r="UGS268" s="255"/>
      <c r="UGT268" s="255"/>
      <c r="UGU268" s="255"/>
      <c r="UGV268" s="255"/>
      <c r="UGW268" s="255"/>
      <c r="UGX268" s="255"/>
      <c r="UGY268" s="255"/>
      <c r="UGZ268" s="255"/>
      <c r="UHA268" s="255"/>
      <c r="UHB268" s="255"/>
      <c r="UHC268" s="255"/>
      <c r="UHD268" s="255"/>
      <c r="UHE268" s="255"/>
      <c r="UHF268" s="255"/>
      <c r="UHG268" s="255"/>
      <c r="UHH268" s="255"/>
      <c r="UHI268" s="255"/>
      <c r="UHJ268" s="255"/>
      <c r="UHK268" s="255"/>
      <c r="UHL268" s="255"/>
      <c r="UHM268" s="255"/>
      <c r="UHN268" s="255"/>
      <c r="UHO268" s="255"/>
      <c r="UHP268" s="255"/>
      <c r="UHQ268" s="255"/>
      <c r="UHR268" s="255"/>
      <c r="UHS268" s="255"/>
      <c r="UHT268" s="255"/>
      <c r="UHU268" s="255"/>
      <c r="UHV268" s="255"/>
      <c r="UHW268" s="255"/>
      <c r="UHX268" s="255"/>
      <c r="UHY268" s="255"/>
      <c r="UHZ268" s="255"/>
      <c r="UIA268" s="255"/>
      <c r="UIB268" s="255"/>
      <c r="UIC268" s="255"/>
      <c r="UID268" s="255"/>
      <c r="UIE268" s="255"/>
      <c r="UIF268" s="255"/>
      <c r="UIG268" s="255"/>
      <c r="UIH268" s="255"/>
      <c r="UII268" s="255"/>
      <c r="UIJ268" s="255"/>
      <c r="UIK268" s="255"/>
      <c r="UIL268" s="255"/>
      <c r="UIM268" s="255"/>
      <c r="UIN268" s="255"/>
      <c r="UIO268" s="255"/>
      <c r="UIP268" s="255"/>
      <c r="UIQ268" s="255"/>
      <c r="UIR268" s="255"/>
      <c r="UIS268" s="255"/>
      <c r="UIT268" s="255"/>
      <c r="UIU268" s="255"/>
      <c r="UIV268" s="255"/>
      <c r="UIW268" s="255"/>
      <c r="UIX268" s="255"/>
      <c r="UIY268" s="255"/>
      <c r="UIZ268" s="255"/>
      <c r="UJA268" s="255"/>
      <c r="UJB268" s="255"/>
      <c r="UJC268" s="255"/>
      <c r="UJD268" s="255"/>
      <c r="UJE268" s="255"/>
      <c r="UJF268" s="255"/>
      <c r="UJG268" s="255"/>
      <c r="UJH268" s="255"/>
      <c r="UJI268" s="255"/>
      <c r="UJJ268" s="255"/>
      <c r="UJK268" s="255"/>
      <c r="UJL268" s="255"/>
      <c r="UJM268" s="255"/>
      <c r="UJN268" s="255"/>
      <c r="UJO268" s="255"/>
      <c r="UJP268" s="255"/>
      <c r="UJQ268" s="255"/>
      <c r="UJR268" s="255"/>
      <c r="UJS268" s="255"/>
      <c r="UJT268" s="255"/>
      <c r="UJU268" s="255"/>
      <c r="UJV268" s="255"/>
      <c r="UJW268" s="255"/>
      <c r="UJX268" s="255"/>
      <c r="UJY268" s="255"/>
      <c r="UJZ268" s="255"/>
      <c r="UKA268" s="255"/>
      <c r="UKB268" s="255"/>
      <c r="UKC268" s="255"/>
      <c r="UKD268" s="255"/>
      <c r="UKE268" s="255"/>
      <c r="UKF268" s="255"/>
      <c r="UKG268" s="255"/>
      <c r="UKH268" s="255"/>
      <c r="UKI268" s="255"/>
      <c r="UKJ268" s="255"/>
      <c r="UKK268" s="255"/>
      <c r="UKL268" s="255"/>
      <c r="UKM268" s="255"/>
      <c r="UKN268" s="255"/>
      <c r="UKO268" s="255"/>
      <c r="UKP268" s="255"/>
      <c r="UKQ268" s="255"/>
      <c r="UKR268" s="255"/>
      <c r="UKS268" s="255"/>
      <c r="UKT268" s="255"/>
      <c r="UKU268" s="255"/>
      <c r="UKV268" s="255"/>
      <c r="UKW268" s="255"/>
      <c r="UKX268" s="255"/>
      <c r="UKY268" s="255"/>
      <c r="UKZ268" s="255"/>
      <c r="ULA268" s="255"/>
      <c r="ULB268" s="255"/>
      <c r="ULC268" s="255"/>
      <c r="ULD268" s="255"/>
      <c r="ULE268" s="255"/>
      <c r="ULF268" s="255"/>
      <c r="ULG268" s="255"/>
      <c r="ULH268" s="255"/>
      <c r="ULI268" s="255"/>
      <c r="ULJ268" s="255"/>
      <c r="ULK268" s="255"/>
      <c r="ULL268" s="255"/>
      <c r="ULM268" s="255"/>
      <c r="ULN268" s="255"/>
      <c r="ULO268" s="255"/>
      <c r="ULP268" s="255"/>
      <c r="ULQ268" s="255"/>
      <c r="ULR268" s="255"/>
      <c r="ULS268" s="255"/>
      <c r="ULT268" s="255"/>
      <c r="ULU268" s="255"/>
      <c r="ULV268" s="255"/>
      <c r="ULW268" s="255"/>
      <c r="ULX268" s="255"/>
      <c r="ULY268" s="255"/>
      <c r="ULZ268" s="255"/>
      <c r="UMA268" s="255"/>
      <c r="UMB268" s="255"/>
      <c r="UMC268" s="255"/>
      <c r="UMD268" s="255"/>
      <c r="UME268" s="255"/>
      <c r="UMF268" s="255"/>
      <c r="UMG268" s="255"/>
      <c r="UMH268" s="255"/>
      <c r="UMI268" s="255"/>
      <c r="UMJ268" s="255"/>
      <c r="UMK268" s="255"/>
      <c r="UML268" s="255"/>
      <c r="UMM268" s="255"/>
      <c r="UMN268" s="255"/>
      <c r="UMO268" s="255"/>
      <c r="UMP268" s="255"/>
      <c r="UMQ268" s="255"/>
      <c r="UMR268" s="255"/>
      <c r="UMS268" s="255"/>
      <c r="UMT268" s="255"/>
      <c r="UMU268" s="255"/>
      <c r="UMV268" s="255"/>
      <c r="UMW268" s="255"/>
      <c r="UMX268" s="255"/>
      <c r="UMY268" s="255"/>
      <c r="UMZ268" s="255"/>
      <c r="UNA268" s="255"/>
      <c r="UNB268" s="255"/>
      <c r="UNC268" s="255"/>
      <c r="UND268" s="255"/>
      <c r="UNE268" s="255"/>
      <c r="UNF268" s="255"/>
      <c r="UNG268" s="255"/>
      <c r="UNH268" s="255"/>
      <c r="UNI268" s="255"/>
      <c r="UNJ268" s="255"/>
      <c r="UNK268" s="255"/>
      <c r="UNL268" s="255"/>
      <c r="UNM268" s="255"/>
      <c r="UNN268" s="255"/>
      <c r="UNO268" s="255"/>
      <c r="UNP268" s="255"/>
      <c r="UNQ268" s="255"/>
      <c r="UNR268" s="255"/>
      <c r="UNS268" s="255"/>
      <c r="UNT268" s="255"/>
      <c r="UNU268" s="255"/>
      <c r="UNV268" s="255"/>
      <c r="UNW268" s="255"/>
      <c r="UNX268" s="255"/>
      <c r="UNY268" s="255"/>
      <c r="UNZ268" s="255"/>
      <c r="UOA268" s="255"/>
      <c r="UOB268" s="255"/>
      <c r="UOC268" s="255"/>
      <c r="UOD268" s="255"/>
      <c r="UOE268" s="255"/>
      <c r="UOF268" s="255"/>
      <c r="UOG268" s="255"/>
      <c r="UOH268" s="255"/>
      <c r="UOI268" s="255"/>
      <c r="UOJ268" s="255"/>
      <c r="UOK268" s="255"/>
      <c r="UOL268" s="255"/>
      <c r="UOM268" s="255"/>
      <c r="UON268" s="255"/>
      <c r="UOO268" s="255"/>
      <c r="UOP268" s="255"/>
      <c r="UOQ268" s="255"/>
      <c r="UOR268" s="255"/>
      <c r="UOS268" s="255"/>
      <c r="UOT268" s="255"/>
      <c r="UOU268" s="255"/>
      <c r="UOV268" s="255"/>
      <c r="UOW268" s="255"/>
      <c r="UOX268" s="255"/>
      <c r="UOY268" s="255"/>
      <c r="UOZ268" s="255"/>
      <c r="UPA268" s="255"/>
      <c r="UPB268" s="255"/>
      <c r="UPC268" s="255"/>
      <c r="UPD268" s="255"/>
      <c r="UPE268" s="255"/>
      <c r="UPF268" s="255"/>
      <c r="UPG268" s="255"/>
      <c r="UPH268" s="255"/>
      <c r="UPI268" s="255"/>
      <c r="UPJ268" s="255"/>
      <c r="UPK268" s="255"/>
      <c r="UPL268" s="255"/>
      <c r="UPM268" s="255"/>
      <c r="UPN268" s="255"/>
      <c r="UPO268" s="255"/>
      <c r="UPP268" s="255"/>
      <c r="UPQ268" s="255"/>
      <c r="UPR268" s="255"/>
      <c r="UPS268" s="255"/>
      <c r="UPT268" s="255"/>
      <c r="UPU268" s="255"/>
      <c r="UPV268" s="255"/>
      <c r="UPW268" s="255"/>
      <c r="UPX268" s="255"/>
      <c r="UPY268" s="255"/>
      <c r="UPZ268" s="255"/>
      <c r="UQA268" s="255"/>
      <c r="UQB268" s="255"/>
      <c r="UQC268" s="255"/>
      <c r="UQD268" s="255"/>
      <c r="UQE268" s="255"/>
      <c r="UQF268" s="255"/>
      <c r="UQG268" s="255"/>
      <c r="UQH268" s="255"/>
      <c r="UQI268" s="255"/>
      <c r="UQJ268" s="255"/>
      <c r="UQK268" s="255"/>
      <c r="UQL268" s="255"/>
      <c r="UQM268" s="255"/>
      <c r="UQN268" s="255"/>
      <c r="UQO268" s="255"/>
      <c r="UQP268" s="255"/>
      <c r="UQQ268" s="255"/>
      <c r="UQR268" s="255"/>
      <c r="UQS268" s="255"/>
      <c r="UQT268" s="255"/>
      <c r="UQU268" s="255"/>
      <c r="UQV268" s="255"/>
      <c r="UQW268" s="255"/>
      <c r="UQX268" s="255"/>
      <c r="UQY268" s="255"/>
      <c r="UQZ268" s="255"/>
      <c r="URA268" s="255"/>
      <c r="URB268" s="255"/>
      <c r="URC268" s="255"/>
      <c r="URD268" s="255"/>
      <c r="URE268" s="255"/>
      <c r="URF268" s="255"/>
      <c r="URG268" s="255"/>
      <c r="URH268" s="255"/>
      <c r="URI268" s="255"/>
      <c r="URJ268" s="255"/>
      <c r="URK268" s="255"/>
      <c r="URL268" s="255"/>
      <c r="URM268" s="255"/>
      <c r="URN268" s="255"/>
      <c r="URO268" s="255"/>
      <c r="URP268" s="255"/>
      <c r="URQ268" s="255"/>
      <c r="URR268" s="255"/>
      <c r="URS268" s="255"/>
      <c r="URT268" s="255"/>
      <c r="URU268" s="255"/>
      <c r="URV268" s="255"/>
      <c r="URW268" s="255"/>
      <c r="URX268" s="255"/>
      <c r="URY268" s="255"/>
      <c r="URZ268" s="255"/>
      <c r="USA268" s="255"/>
      <c r="USB268" s="255"/>
      <c r="USC268" s="255"/>
      <c r="USD268" s="255"/>
      <c r="USE268" s="255"/>
      <c r="USF268" s="255"/>
      <c r="USG268" s="255"/>
      <c r="USH268" s="255"/>
      <c r="USI268" s="255"/>
      <c r="USJ268" s="255"/>
      <c r="USK268" s="255"/>
      <c r="USL268" s="255"/>
      <c r="USM268" s="255"/>
      <c r="USN268" s="255"/>
      <c r="USO268" s="255"/>
      <c r="USP268" s="255"/>
      <c r="USQ268" s="255"/>
      <c r="USR268" s="255"/>
      <c r="USS268" s="255"/>
      <c r="UST268" s="255"/>
      <c r="USU268" s="255"/>
      <c r="USV268" s="255"/>
      <c r="USW268" s="255"/>
      <c r="USX268" s="255"/>
      <c r="USY268" s="255"/>
      <c r="USZ268" s="255"/>
      <c r="UTA268" s="255"/>
      <c r="UTB268" s="255"/>
      <c r="UTC268" s="255"/>
      <c r="UTD268" s="255"/>
      <c r="UTE268" s="255"/>
      <c r="UTF268" s="255"/>
      <c r="UTG268" s="255"/>
      <c r="UTH268" s="255"/>
      <c r="UTI268" s="255"/>
      <c r="UTJ268" s="255"/>
      <c r="UTK268" s="255"/>
      <c r="UTL268" s="255"/>
      <c r="UTM268" s="255"/>
      <c r="UTN268" s="255"/>
      <c r="UTO268" s="255"/>
      <c r="UTP268" s="255"/>
      <c r="UTQ268" s="255"/>
      <c r="UTR268" s="255"/>
      <c r="UTS268" s="255"/>
      <c r="UTT268" s="255"/>
      <c r="UTU268" s="255"/>
      <c r="UTV268" s="255"/>
      <c r="UTW268" s="255"/>
      <c r="UTX268" s="255"/>
      <c r="UTY268" s="255"/>
      <c r="UTZ268" s="255"/>
      <c r="UUA268" s="255"/>
      <c r="UUB268" s="255"/>
      <c r="UUC268" s="255"/>
      <c r="UUD268" s="255"/>
      <c r="UUE268" s="255"/>
      <c r="UUF268" s="255"/>
      <c r="UUG268" s="255"/>
      <c r="UUH268" s="255"/>
      <c r="UUI268" s="255"/>
      <c r="UUJ268" s="255"/>
      <c r="UUK268" s="255"/>
      <c r="UUL268" s="255"/>
      <c r="UUM268" s="255"/>
      <c r="UUN268" s="255"/>
      <c r="UUO268" s="255"/>
      <c r="UUP268" s="255"/>
      <c r="UUQ268" s="255"/>
      <c r="UUR268" s="255"/>
      <c r="UUS268" s="255"/>
      <c r="UUT268" s="255"/>
      <c r="UUU268" s="255"/>
      <c r="UUV268" s="255"/>
      <c r="UUW268" s="255"/>
      <c r="UUX268" s="255"/>
      <c r="UUY268" s="255"/>
      <c r="UUZ268" s="255"/>
      <c r="UVA268" s="255"/>
      <c r="UVB268" s="255"/>
      <c r="UVC268" s="255"/>
      <c r="UVD268" s="255"/>
      <c r="UVE268" s="255"/>
      <c r="UVF268" s="255"/>
      <c r="UVG268" s="255"/>
      <c r="UVH268" s="255"/>
      <c r="UVI268" s="255"/>
      <c r="UVJ268" s="255"/>
      <c r="UVK268" s="255"/>
      <c r="UVL268" s="255"/>
      <c r="UVM268" s="255"/>
      <c r="UVN268" s="255"/>
      <c r="UVO268" s="255"/>
      <c r="UVP268" s="255"/>
      <c r="UVQ268" s="255"/>
      <c r="UVR268" s="255"/>
      <c r="UVS268" s="255"/>
      <c r="UVT268" s="255"/>
      <c r="UVU268" s="255"/>
      <c r="UVV268" s="255"/>
      <c r="UVW268" s="255"/>
      <c r="UVX268" s="255"/>
      <c r="UVY268" s="255"/>
      <c r="UVZ268" s="255"/>
      <c r="UWA268" s="255"/>
      <c r="UWB268" s="255"/>
      <c r="UWC268" s="255"/>
      <c r="UWD268" s="255"/>
      <c r="UWE268" s="255"/>
      <c r="UWF268" s="255"/>
      <c r="UWG268" s="255"/>
      <c r="UWH268" s="255"/>
      <c r="UWI268" s="255"/>
      <c r="UWJ268" s="255"/>
      <c r="UWK268" s="255"/>
      <c r="UWL268" s="255"/>
      <c r="UWM268" s="255"/>
      <c r="UWN268" s="255"/>
      <c r="UWO268" s="255"/>
      <c r="UWP268" s="255"/>
      <c r="UWQ268" s="255"/>
      <c r="UWR268" s="255"/>
      <c r="UWS268" s="255"/>
      <c r="UWT268" s="255"/>
      <c r="UWU268" s="255"/>
      <c r="UWV268" s="255"/>
      <c r="UWW268" s="255"/>
      <c r="UWX268" s="255"/>
      <c r="UWY268" s="255"/>
      <c r="UWZ268" s="255"/>
      <c r="UXA268" s="255"/>
      <c r="UXB268" s="255"/>
      <c r="UXC268" s="255"/>
      <c r="UXD268" s="255"/>
      <c r="UXE268" s="255"/>
      <c r="UXF268" s="255"/>
      <c r="UXG268" s="255"/>
      <c r="UXH268" s="255"/>
      <c r="UXI268" s="255"/>
      <c r="UXJ268" s="255"/>
      <c r="UXK268" s="255"/>
      <c r="UXL268" s="255"/>
      <c r="UXM268" s="255"/>
      <c r="UXN268" s="255"/>
      <c r="UXO268" s="255"/>
      <c r="UXP268" s="255"/>
      <c r="UXQ268" s="255"/>
      <c r="UXR268" s="255"/>
      <c r="UXS268" s="255"/>
      <c r="UXT268" s="255"/>
      <c r="UXU268" s="255"/>
      <c r="UXV268" s="255"/>
      <c r="UXW268" s="255"/>
      <c r="UXX268" s="255"/>
      <c r="UXY268" s="255"/>
      <c r="UXZ268" s="255"/>
      <c r="UYA268" s="255"/>
      <c r="UYB268" s="255"/>
      <c r="UYC268" s="255"/>
      <c r="UYD268" s="255"/>
      <c r="UYE268" s="255"/>
      <c r="UYF268" s="255"/>
      <c r="UYG268" s="255"/>
      <c r="UYH268" s="255"/>
      <c r="UYI268" s="255"/>
      <c r="UYJ268" s="255"/>
      <c r="UYK268" s="255"/>
      <c r="UYL268" s="255"/>
      <c r="UYM268" s="255"/>
      <c r="UYN268" s="255"/>
      <c r="UYO268" s="255"/>
      <c r="UYP268" s="255"/>
      <c r="UYQ268" s="255"/>
      <c r="UYR268" s="255"/>
      <c r="UYS268" s="255"/>
      <c r="UYT268" s="255"/>
      <c r="UYU268" s="255"/>
      <c r="UYV268" s="255"/>
      <c r="UYW268" s="255"/>
      <c r="UYX268" s="255"/>
      <c r="UYY268" s="255"/>
      <c r="UYZ268" s="255"/>
      <c r="UZA268" s="255"/>
      <c r="UZB268" s="255"/>
      <c r="UZC268" s="255"/>
      <c r="UZD268" s="255"/>
      <c r="UZE268" s="255"/>
      <c r="UZF268" s="255"/>
      <c r="UZG268" s="255"/>
      <c r="UZH268" s="255"/>
      <c r="UZI268" s="255"/>
      <c r="UZJ268" s="255"/>
      <c r="UZK268" s="255"/>
      <c r="UZL268" s="255"/>
      <c r="UZM268" s="255"/>
      <c r="UZN268" s="255"/>
      <c r="UZO268" s="255"/>
      <c r="UZP268" s="255"/>
      <c r="UZQ268" s="255"/>
      <c r="UZR268" s="255"/>
      <c r="UZS268" s="255"/>
      <c r="UZT268" s="255"/>
      <c r="UZU268" s="255"/>
      <c r="UZV268" s="255"/>
      <c r="UZW268" s="255"/>
      <c r="UZX268" s="255"/>
      <c r="UZY268" s="255"/>
      <c r="UZZ268" s="255"/>
      <c r="VAA268" s="255"/>
      <c r="VAB268" s="255"/>
      <c r="VAC268" s="255"/>
      <c r="VAD268" s="255"/>
      <c r="VAE268" s="255"/>
      <c r="VAF268" s="255"/>
      <c r="VAG268" s="255"/>
      <c r="VAH268" s="255"/>
      <c r="VAI268" s="255"/>
      <c r="VAJ268" s="255"/>
      <c r="VAK268" s="255"/>
      <c r="VAL268" s="255"/>
      <c r="VAM268" s="255"/>
      <c r="VAN268" s="255"/>
      <c r="VAO268" s="255"/>
      <c r="VAP268" s="255"/>
      <c r="VAQ268" s="255"/>
      <c r="VAR268" s="255"/>
      <c r="VAS268" s="255"/>
      <c r="VAT268" s="255"/>
      <c r="VAU268" s="255"/>
      <c r="VAV268" s="255"/>
      <c r="VAW268" s="255"/>
      <c r="VAX268" s="255"/>
      <c r="VAY268" s="255"/>
      <c r="VAZ268" s="255"/>
      <c r="VBA268" s="255"/>
      <c r="VBB268" s="255"/>
      <c r="VBC268" s="255"/>
      <c r="VBD268" s="255"/>
      <c r="VBE268" s="255"/>
      <c r="VBF268" s="255"/>
      <c r="VBG268" s="255"/>
      <c r="VBH268" s="255"/>
      <c r="VBI268" s="255"/>
      <c r="VBJ268" s="255"/>
      <c r="VBK268" s="255"/>
      <c r="VBL268" s="255"/>
      <c r="VBM268" s="255"/>
      <c r="VBN268" s="255"/>
      <c r="VBO268" s="255"/>
      <c r="VBP268" s="255"/>
      <c r="VBQ268" s="255"/>
      <c r="VBR268" s="255"/>
      <c r="VBS268" s="255"/>
      <c r="VBT268" s="255"/>
      <c r="VBU268" s="255"/>
      <c r="VBV268" s="255"/>
      <c r="VBW268" s="255"/>
      <c r="VBX268" s="255"/>
      <c r="VBY268" s="255"/>
      <c r="VBZ268" s="255"/>
      <c r="VCA268" s="255"/>
      <c r="VCB268" s="255"/>
      <c r="VCC268" s="255"/>
      <c r="VCD268" s="255"/>
      <c r="VCE268" s="255"/>
      <c r="VCF268" s="255"/>
      <c r="VCG268" s="255"/>
      <c r="VCH268" s="255"/>
      <c r="VCI268" s="255"/>
      <c r="VCJ268" s="255"/>
      <c r="VCK268" s="255"/>
      <c r="VCL268" s="255"/>
      <c r="VCM268" s="255"/>
      <c r="VCN268" s="255"/>
      <c r="VCO268" s="255"/>
      <c r="VCP268" s="255"/>
      <c r="VCQ268" s="255"/>
      <c r="VCR268" s="255"/>
      <c r="VCS268" s="255"/>
      <c r="VCT268" s="255"/>
      <c r="VCU268" s="255"/>
      <c r="VCV268" s="255"/>
      <c r="VCW268" s="255"/>
      <c r="VCX268" s="255"/>
      <c r="VCY268" s="255"/>
      <c r="VCZ268" s="255"/>
      <c r="VDA268" s="255"/>
      <c r="VDB268" s="255"/>
      <c r="VDC268" s="255"/>
      <c r="VDD268" s="255"/>
      <c r="VDE268" s="255"/>
      <c r="VDF268" s="255"/>
      <c r="VDG268" s="255"/>
      <c r="VDH268" s="255"/>
      <c r="VDI268" s="255"/>
      <c r="VDJ268" s="255"/>
      <c r="VDK268" s="255"/>
      <c r="VDL268" s="255"/>
      <c r="VDM268" s="255"/>
      <c r="VDN268" s="255"/>
      <c r="VDO268" s="255"/>
      <c r="VDP268" s="255"/>
      <c r="VDQ268" s="255"/>
      <c r="VDR268" s="255"/>
      <c r="VDS268" s="255"/>
      <c r="VDT268" s="255"/>
      <c r="VDU268" s="255"/>
      <c r="VDV268" s="255"/>
      <c r="VDW268" s="255"/>
      <c r="VDX268" s="255"/>
      <c r="VDY268" s="255"/>
      <c r="VDZ268" s="255"/>
      <c r="VEA268" s="255"/>
      <c r="VEB268" s="255"/>
      <c r="VEC268" s="255"/>
      <c r="VED268" s="255"/>
      <c r="VEE268" s="255"/>
      <c r="VEF268" s="255"/>
      <c r="VEG268" s="255"/>
      <c r="VEH268" s="255"/>
      <c r="VEI268" s="255"/>
      <c r="VEJ268" s="255"/>
      <c r="VEK268" s="255"/>
      <c r="VEL268" s="255"/>
      <c r="VEM268" s="255"/>
      <c r="VEN268" s="255"/>
      <c r="VEO268" s="255"/>
      <c r="VEP268" s="255"/>
      <c r="VEQ268" s="255"/>
      <c r="VER268" s="255"/>
      <c r="VES268" s="255"/>
      <c r="VET268" s="255"/>
      <c r="VEU268" s="255"/>
      <c r="VEV268" s="255"/>
      <c r="VEW268" s="255"/>
      <c r="VEX268" s="255"/>
      <c r="VEY268" s="255"/>
      <c r="VEZ268" s="255"/>
      <c r="VFA268" s="255"/>
      <c r="VFB268" s="255"/>
      <c r="VFC268" s="255"/>
      <c r="VFD268" s="255"/>
      <c r="VFE268" s="255"/>
      <c r="VFF268" s="255"/>
      <c r="VFG268" s="255"/>
      <c r="VFH268" s="255"/>
      <c r="VFI268" s="255"/>
      <c r="VFJ268" s="255"/>
      <c r="VFK268" s="255"/>
      <c r="VFL268" s="255"/>
      <c r="VFM268" s="255"/>
      <c r="VFN268" s="255"/>
      <c r="VFO268" s="255"/>
      <c r="VFP268" s="255"/>
      <c r="VFQ268" s="255"/>
      <c r="VFR268" s="255"/>
      <c r="VFS268" s="255"/>
      <c r="VFT268" s="255"/>
      <c r="VFU268" s="255"/>
      <c r="VFV268" s="255"/>
      <c r="VFW268" s="255"/>
      <c r="VFX268" s="255"/>
      <c r="VFY268" s="255"/>
      <c r="VFZ268" s="255"/>
      <c r="VGA268" s="255"/>
      <c r="VGB268" s="255"/>
      <c r="VGC268" s="255"/>
      <c r="VGD268" s="255"/>
      <c r="VGE268" s="255"/>
      <c r="VGF268" s="255"/>
      <c r="VGG268" s="255"/>
      <c r="VGH268" s="255"/>
      <c r="VGI268" s="255"/>
      <c r="VGJ268" s="255"/>
      <c r="VGK268" s="255"/>
      <c r="VGL268" s="255"/>
      <c r="VGM268" s="255"/>
      <c r="VGN268" s="255"/>
      <c r="VGO268" s="255"/>
      <c r="VGP268" s="255"/>
      <c r="VGQ268" s="255"/>
      <c r="VGR268" s="255"/>
      <c r="VGS268" s="255"/>
      <c r="VGT268" s="255"/>
      <c r="VGU268" s="255"/>
      <c r="VGV268" s="255"/>
      <c r="VGW268" s="255"/>
      <c r="VGX268" s="255"/>
      <c r="VGY268" s="255"/>
      <c r="VGZ268" s="255"/>
      <c r="VHA268" s="255"/>
      <c r="VHB268" s="255"/>
      <c r="VHC268" s="255"/>
      <c r="VHD268" s="255"/>
      <c r="VHE268" s="255"/>
      <c r="VHF268" s="255"/>
      <c r="VHG268" s="255"/>
      <c r="VHH268" s="255"/>
      <c r="VHI268" s="255"/>
      <c r="VHJ268" s="255"/>
      <c r="VHK268" s="255"/>
      <c r="VHL268" s="255"/>
      <c r="VHM268" s="255"/>
      <c r="VHN268" s="255"/>
      <c r="VHO268" s="255"/>
      <c r="VHP268" s="255"/>
      <c r="VHQ268" s="255"/>
      <c r="VHR268" s="255"/>
      <c r="VHS268" s="255"/>
      <c r="VHT268" s="255"/>
      <c r="VHU268" s="255"/>
      <c r="VHV268" s="255"/>
      <c r="VHW268" s="255"/>
      <c r="VHX268" s="255"/>
      <c r="VHY268" s="255"/>
      <c r="VHZ268" s="255"/>
      <c r="VIA268" s="255"/>
      <c r="VIB268" s="255"/>
      <c r="VIC268" s="255"/>
      <c r="VID268" s="255"/>
      <c r="VIE268" s="255"/>
      <c r="VIF268" s="255"/>
      <c r="VIG268" s="255"/>
      <c r="VIH268" s="255"/>
      <c r="VII268" s="255"/>
      <c r="VIJ268" s="255"/>
      <c r="VIK268" s="255"/>
      <c r="VIL268" s="255"/>
      <c r="VIM268" s="255"/>
      <c r="VIN268" s="255"/>
      <c r="VIO268" s="255"/>
      <c r="VIP268" s="255"/>
      <c r="VIQ268" s="255"/>
      <c r="VIR268" s="255"/>
      <c r="VIS268" s="255"/>
      <c r="VIT268" s="255"/>
      <c r="VIU268" s="255"/>
      <c r="VIV268" s="255"/>
      <c r="VIW268" s="255"/>
      <c r="VIX268" s="255"/>
      <c r="VIY268" s="255"/>
      <c r="VIZ268" s="255"/>
      <c r="VJA268" s="255"/>
      <c r="VJB268" s="255"/>
      <c r="VJC268" s="255"/>
      <c r="VJD268" s="255"/>
      <c r="VJE268" s="255"/>
      <c r="VJF268" s="255"/>
      <c r="VJG268" s="255"/>
      <c r="VJH268" s="255"/>
      <c r="VJI268" s="255"/>
      <c r="VJJ268" s="255"/>
      <c r="VJK268" s="255"/>
      <c r="VJL268" s="255"/>
      <c r="VJM268" s="255"/>
      <c r="VJN268" s="255"/>
      <c r="VJO268" s="255"/>
      <c r="VJP268" s="255"/>
      <c r="VJQ268" s="255"/>
      <c r="VJR268" s="255"/>
      <c r="VJS268" s="255"/>
      <c r="VJT268" s="255"/>
      <c r="VJU268" s="255"/>
      <c r="VJV268" s="255"/>
      <c r="VJW268" s="255"/>
      <c r="VJX268" s="255"/>
      <c r="VJY268" s="255"/>
      <c r="VJZ268" s="255"/>
      <c r="VKA268" s="255"/>
      <c r="VKB268" s="255"/>
      <c r="VKC268" s="255"/>
      <c r="VKD268" s="255"/>
      <c r="VKE268" s="255"/>
      <c r="VKF268" s="255"/>
      <c r="VKG268" s="255"/>
      <c r="VKH268" s="255"/>
      <c r="VKI268" s="255"/>
      <c r="VKJ268" s="255"/>
      <c r="VKK268" s="255"/>
      <c r="VKL268" s="255"/>
      <c r="VKM268" s="255"/>
      <c r="VKN268" s="255"/>
      <c r="VKO268" s="255"/>
      <c r="VKP268" s="255"/>
      <c r="VKQ268" s="255"/>
      <c r="VKR268" s="255"/>
      <c r="VKS268" s="255"/>
      <c r="VKT268" s="255"/>
      <c r="VKU268" s="255"/>
      <c r="VKV268" s="255"/>
      <c r="VKW268" s="255"/>
      <c r="VKX268" s="255"/>
      <c r="VKY268" s="255"/>
      <c r="VKZ268" s="255"/>
      <c r="VLA268" s="255"/>
      <c r="VLB268" s="255"/>
      <c r="VLC268" s="255"/>
      <c r="VLD268" s="255"/>
      <c r="VLE268" s="255"/>
      <c r="VLF268" s="255"/>
      <c r="VLG268" s="255"/>
      <c r="VLH268" s="255"/>
      <c r="VLI268" s="255"/>
      <c r="VLJ268" s="255"/>
      <c r="VLK268" s="255"/>
      <c r="VLL268" s="255"/>
      <c r="VLM268" s="255"/>
      <c r="VLN268" s="255"/>
      <c r="VLO268" s="255"/>
      <c r="VLP268" s="255"/>
      <c r="VLQ268" s="255"/>
      <c r="VLR268" s="255"/>
      <c r="VLS268" s="255"/>
      <c r="VLT268" s="255"/>
      <c r="VLU268" s="255"/>
      <c r="VLV268" s="255"/>
      <c r="VLW268" s="255"/>
      <c r="VLX268" s="255"/>
      <c r="VLY268" s="255"/>
      <c r="VLZ268" s="255"/>
      <c r="VMA268" s="255"/>
      <c r="VMB268" s="255"/>
      <c r="VMC268" s="255"/>
      <c r="VMD268" s="255"/>
      <c r="VME268" s="255"/>
      <c r="VMF268" s="255"/>
      <c r="VMG268" s="255"/>
      <c r="VMH268" s="255"/>
      <c r="VMI268" s="255"/>
      <c r="VMJ268" s="255"/>
      <c r="VMK268" s="255"/>
      <c r="VML268" s="255"/>
      <c r="VMM268" s="255"/>
      <c r="VMN268" s="255"/>
      <c r="VMO268" s="255"/>
      <c r="VMP268" s="255"/>
      <c r="VMQ268" s="255"/>
      <c r="VMR268" s="255"/>
      <c r="VMS268" s="255"/>
      <c r="VMT268" s="255"/>
      <c r="VMU268" s="255"/>
      <c r="VMV268" s="255"/>
      <c r="VMW268" s="255"/>
      <c r="VMX268" s="255"/>
      <c r="VMY268" s="255"/>
      <c r="VMZ268" s="255"/>
      <c r="VNA268" s="255"/>
      <c r="VNB268" s="255"/>
      <c r="VNC268" s="255"/>
      <c r="VND268" s="255"/>
      <c r="VNE268" s="255"/>
      <c r="VNF268" s="255"/>
      <c r="VNG268" s="255"/>
      <c r="VNH268" s="255"/>
      <c r="VNI268" s="255"/>
      <c r="VNJ268" s="255"/>
      <c r="VNK268" s="255"/>
      <c r="VNL268" s="255"/>
      <c r="VNM268" s="255"/>
      <c r="VNN268" s="255"/>
      <c r="VNO268" s="255"/>
      <c r="VNP268" s="255"/>
      <c r="VNQ268" s="255"/>
      <c r="VNR268" s="255"/>
      <c r="VNS268" s="255"/>
      <c r="VNT268" s="255"/>
      <c r="VNU268" s="255"/>
      <c r="VNV268" s="255"/>
      <c r="VNW268" s="255"/>
      <c r="VNX268" s="255"/>
      <c r="VNY268" s="255"/>
      <c r="VNZ268" s="255"/>
      <c r="VOA268" s="255"/>
      <c r="VOB268" s="255"/>
      <c r="VOC268" s="255"/>
      <c r="VOD268" s="255"/>
      <c r="VOE268" s="255"/>
      <c r="VOF268" s="255"/>
      <c r="VOG268" s="255"/>
      <c r="VOH268" s="255"/>
      <c r="VOI268" s="255"/>
      <c r="VOJ268" s="255"/>
      <c r="VOK268" s="255"/>
      <c r="VOL268" s="255"/>
      <c r="VOM268" s="255"/>
      <c r="VON268" s="255"/>
      <c r="VOO268" s="255"/>
      <c r="VOP268" s="255"/>
      <c r="VOQ268" s="255"/>
      <c r="VOR268" s="255"/>
      <c r="VOS268" s="255"/>
      <c r="VOT268" s="255"/>
      <c r="VOU268" s="255"/>
      <c r="VOV268" s="255"/>
      <c r="VOW268" s="255"/>
      <c r="VOX268" s="255"/>
      <c r="VOY268" s="255"/>
      <c r="VOZ268" s="255"/>
      <c r="VPA268" s="255"/>
      <c r="VPB268" s="255"/>
      <c r="VPC268" s="255"/>
      <c r="VPD268" s="255"/>
      <c r="VPE268" s="255"/>
      <c r="VPF268" s="255"/>
      <c r="VPG268" s="255"/>
      <c r="VPH268" s="255"/>
      <c r="VPI268" s="255"/>
      <c r="VPJ268" s="255"/>
      <c r="VPK268" s="255"/>
      <c r="VPL268" s="255"/>
      <c r="VPM268" s="255"/>
      <c r="VPN268" s="255"/>
      <c r="VPO268" s="255"/>
      <c r="VPP268" s="255"/>
      <c r="VPQ268" s="255"/>
      <c r="VPR268" s="255"/>
      <c r="VPS268" s="255"/>
      <c r="VPT268" s="255"/>
      <c r="VPU268" s="255"/>
      <c r="VPV268" s="255"/>
      <c r="VPW268" s="255"/>
      <c r="VPX268" s="255"/>
      <c r="VPY268" s="255"/>
      <c r="VPZ268" s="255"/>
      <c r="VQA268" s="255"/>
      <c r="VQB268" s="255"/>
      <c r="VQC268" s="255"/>
      <c r="VQD268" s="255"/>
      <c r="VQE268" s="255"/>
      <c r="VQF268" s="255"/>
      <c r="VQG268" s="255"/>
      <c r="VQH268" s="255"/>
      <c r="VQI268" s="255"/>
      <c r="VQJ268" s="255"/>
      <c r="VQK268" s="255"/>
      <c r="VQL268" s="255"/>
      <c r="VQM268" s="255"/>
      <c r="VQN268" s="255"/>
      <c r="VQO268" s="255"/>
      <c r="VQP268" s="255"/>
      <c r="VQQ268" s="255"/>
      <c r="VQR268" s="255"/>
      <c r="VQS268" s="255"/>
      <c r="VQT268" s="255"/>
      <c r="VQU268" s="255"/>
      <c r="VQV268" s="255"/>
      <c r="VQW268" s="255"/>
      <c r="VQX268" s="255"/>
      <c r="VQY268" s="255"/>
      <c r="VQZ268" s="255"/>
      <c r="VRA268" s="255"/>
      <c r="VRB268" s="255"/>
      <c r="VRC268" s="255"/>
      <c r="VRD268" s="255"/>
      <c r="VRE268" s="255"/>
      <c r="VRF268" s="255"/>
      <c r="VRG268" s="255"/>
      <c r="VRH268" s="255"/>
      <c r="VRI268" s="255"/>
      <c r="VRJ268" s="255"/>
      <c r="VRK268" s="255"/>
      <c r="VRL268" s="255"/>
      <c r="VRM268" s="255"/>
      <c r="VRN268" s="255"/>
      <c r="VRO268" s="255"/>
      <c r="VRP268" s="255"/>
      <c r="VRQ268" s="255"/>
      <c r="VRR268" s="255"/>
      <c r="VRS268" s="255"/>
      <c r="VRT268" s="255"/>
      <c r="VRU268" s="255"/>
      <c r="VRV268" s="255"/>
      <c r="VRW268" s="255"/>
      <c r="VRX268" s="255"/>
      <c r="VRY268" s="255"/>
      <c r="VRZ268" s="255"/>
      <c r="VSA268" s="255"/>
      <c r="VSB268" s="255"/>
      <c r="VSC268" s="255"/>
      <c r="VSD268" s="255"/>
      <c r="VSE268" s="255"/>
      <c r="VSF268" s="255"/>
      <c r="VSG268" s="255"/>
      <c r="VSH268" s="255"/>
      <c r="VSI268" s="255"/>
      <c r="VSJ268" s="255"/>
      <c r="VSK268" s="255"/>
      <c r="VSL268" s="255"/>
      <c r="VSM268" s="255"/>
      <c r="VSN268" s="255"/>
      <c r="VSO268" s="255"/>
      <c r="VSP268" s="255"/>
      <c r="VSQ268" s="255"/>
      <c r="VSR268" s="255"/>
      <c r="VSS268" s="255"/>
      <c r="VST268" s="255"/>
      <c r="VSU268" s="255"/>
      <c r="VSV268" s="255"/>
      <c r="VSW268" s="255"/>
      <c r="VSX268" s="255"/>
      <c r="VSY268" s="255"/>
      <c r="VSZ268" s="255"/>
      <c r="VTA268" s="255"/>
      <c r="VTB268" s="255"/>
      <c r="VTC268" s="255"/>
      <c r="VTD268" s="255"/>
      <c r="VTE268" s="255"/>
      <c r="VTF268" s="255"/>
      <c r="VTG268" s="255"/>
      <c r="VTH268" s="255"/>
      <c r="VTI268" s="255"/>
      <c r="VTJ268" s="255"/>
      <c r="VTK268" s="255"/>
      <c r="VTL268" s="255"/>
      <c r="VTM268" s="255"/>
      <c r="VTN268" s="255"/>
      <c r="VTO268" s="255"/>
      <c r="VTP268" s="255"/>
      <c r="VTQ268" s="255"/>
      <c r="VTR268" s="255"/>
      <c r="VTS268" s="255"/>
      <c r="VTT268" s="255"/>
      <c r="VTU268" s="255"/>
      <c r="VTV268" s="255"/>
      <c r="VTW268" s="255"/>
      <c r="VTX268" s="255"/>
      <c r="VTY268" s="255"/>
      <c r="VTZ268" s="255"/>
      <c r="VUA268" s="255"/>
      <c r="VUB268" s="255"/>
      <c r="VUC268" s="255"/>
      <c r="VUD268" s="255"/>
      <c r="VUE268" s="255"/>
      <c r="VUF268" s="255"/>
      <c r="VUG268" s="255"/>
      <c r="VUH268" s="255"/>
      <c r="VUI268" s="255"/>
      <c r="VUJ268" s="255"/>
      <c r="VUK268" s="255"/>
      <c r="VUL268" s="255"/>
      <c r="VUM268" s="255"/>
      <c r="VUN268" s="255"/>
      <c r="VUO268" s="255"/>
      <c r="VUP268" s="255"/>
      <c r="VUQ268" s="255"/>
      <c r="VUR268" s="255"/>
      <c r="VUS268" s="255"/>
      <c r="VUT268" s="255"/>
      <c r="VUU268" s="255"/>
      <c r="VUV268" s="255"/>
      <c r="VUW268" s="255"/>
      <c r="VUX268" s="255"/>
      <c r="VUY268" s="255"/>
      <c r="VUZ268" s="255"/>
      <c r="VVA268" s="255"/>
      <c r="VVB268" s="255"/>
      <c r="VVC268" s="255"/>
      <c r="VVD268" s="255"/>
      <c r="VVE268" s="255"/>
      <c r="VVF268" s="255"/>
      <c r="VVG268" s="255"/>
      <c r="VVH268" s="255"/>
      <c r="VVI268" s="255"/>
      <c r="VVJ268" s="255"/>
      <c r="VVK268" s="255"/>
      <c r="VVL268" s="255"/>
      <c r="VVM268" s="255"/>
      <c r="VVN268" s="255"/>
      <c r="VVO268" s="255"/>
      <c r="VVP268" s="255"/>
      <c r="VVQ268" s="255"/>
      <c r="VVR268" s="255"/>
      <c r="VVS268" s="255"/>
      <c r="VVT268" s="255"/>
      <c r="VVU268" s="255"/>
      <c r="VVV268" s="255"/>
      <c r="VVW268" s="255"/>
      <c r="VVX268" s="255"/>
      <c r="VVY268" s="255"/>
      <c r="VVZ268" s="255"/>
      <c r="VWA268" s="255"/>
      <c r="VWB268" s="255"/>
      <c r="VWC268" s="255"/>
      <c r="VWD268" s="255"/>
      <c r="VWE268" s="255"/>
      <c r="VWF268" s="255"/>
      <c r="VWG268" s="255"/>
      <c r="VWH268" s="255"/>
      <c r="VWI268" s="255"/>
      <c r="VWJ268" s="255"/>
      <c r="VWK268" s="255"/>
      <c r="VWL268" s="255"/>
      <c r="VWM268" s="255"/>
      <c r="VWN268" s="255"/>
      <c r="VWO268" s="255"/>
      <c r="VWP268" s="255"/>
      <c r="VWQ268" s="255"/>
      <c r="VWR268" s="255"/>
      <c r="VWS268" s="255"/>
      <c r="VWT268" s="255"/>
      <c r="VWU268" s="255"/>
      <c r="VWV268" s="255"/>
      <c r="VWW268" s="255"/>
      <c r="VWX268" s="255"/>
      <c r="VWY268" s="255"/>
      <c r="VWZ268" s="255"/>
      <c r="VXA268" s="255"/>
      <c r="VXB268" s="255"/>
      <c r="VXC268" s="255"/>
      <c r="VXD268" s="255"/>
      <c r="VXE268" s="255"/>
      <c r="VXF268" s="255"/>
      <c r="VXG268" s="255"/>
      <c r="VXH268" s="255"/>
      <c r="VXI268" s="255"/>
      <c r="VXJ268" s="255"/>
      <c r="VXK268" s="255"/>
      <c r="VXL268" s="255"/>
      <c r="VXM268" s="255"/>
      <c r="VXN268" s="255"/>
      <c r="VXO268" s="255"/>
      <c r="VXP268" s="255"/>
      <c r="VXQ268" s="255"/>
      <c r="VXR268" s="255"/>
      <c r="VXS268" s="255"/>
      <c r="VXT268" s="255"/>
      <c r="VXU268" s="255"/>
      <c r="VXV268" s="255"/>
      <c r="VXW268" s="255"/>
      <c r="VXX268" s="255"/>
      <c r="VXY268" s="255"/>
      <c r="VXZ268" s="255"/>
      <c r="VYA268" s="255"/>
      <c r="VYB268" s="255"/>
      <c r="VYC268" s="255"/>
      <c r="VYD268" s="255"/>
      <c r="VYE268" s="255"/>
      <c r="VYF268" s="255"/>
      <c r="VYG268" s="255"/>
      <c r="VYH268" s="255"/>
      <c r="VYI268" s="255"/>
      <c r="VYJ268" s="255"/>
      <c r="VYK268" s="255"/>
      <c r="VYL268" s="255"/>
      <c r="VYM268" s="255"/>
      <c r="VYN268" s="255"/>
      <c r="VYO268" s="255"/>
      <c r="VYP268" s="255"/>
      <c r="VYQ268" s="255"/>
      <c r="VYR268" s="255"/>
      <c r="VYS268" s="255"/>
      <c r="VYT268" s="255"/>
      <c r="VYU268" s="255"/>
      <c r="VYV268" s="255"/>
      <c r="VYW268" s="255"/>
      <c r="VYX268" s="255"/>
      <c r="VYY268" s="255"/>
      <c r="VYZ268" s="255"/>
      <c r="VZA268" s="255"/>
      <c r="VZB268" s="255"/>
      <c r="VZC268" s="255"/>
      <c r="VZD268" s="255"/>
      <c r="VZE268" s="255"/>
      <c r="VZF268" s="255"/>
      <c r="VZG268" s="255"/>
      <c r="VZH268" s="255"/>
      <c r="VZI268" s="255"/>
      <c r="VZJ268" s="255"/>
      <c r="VZK268" s="255"/>
      <c r="VZL268" s="255"/>
      <c r="VZM268" s="255"/>
      <c r="VZN268" s="255"/>
      <c r="VZO268" s="255"/>
      <c r="VZP268" s="255"/>
      <c r="VZQ268" s="255"/>
      <c r="VZR268" s="255"/>
      <c r="VZS268" s="255"/>
      <c r="VZT268" s="255"/>
      <c r="VZU268" s="255"/>
      <c r="VZV268" s="255"/>
      <c r="VZW268" s="255"/>
      <c r="VZX268" s="255"/>
      <c r="VZY268" s="255"/>
      <c r="VZZ268" s="255"/>
      <c r="WAA268" s="255"/>
      <c r="WAB268" s="255"/>
      <c r="WAC268" s="255"/>
      <c r="WAD268" s="255"/>
      <c r="WAE268" s="255"/>
      <c r="WAF268" s="255"/>
      <c r="WAG268" s="255"/>
      <c r="WAH268" s="255"/>
      <c r="WAI268" s="255"/>
      <c r="WAJ268" s="255"/>
      <c r="WAK268" s="255"/>
      <c r="WAL268" s="255"/>
      <c r="WAM268" s="255"/>
      <c r="WAN268" s="255"/>
      <c r="WAO268" s="255"/>
      <c r="WAP268" s="255"/>
      <c r="WAQ268" s="255"/>
      <c r="WAR268" s="255"/>
      <c r="WAS268" s="255"/>
      <c r="WAT268" s="255"/>
      <c r="WAU268" s="255"/>
      <c r="WAV268" s="255"/>
      <c r="WAW268" s="255"/>
      <c r="WAX268" s="255"/>
      <c r="WAY268" s="255"/>
      <c r="WAZ268" s="255"/>
      <c r="WBA268" s="255"/>
      <c r="WBB268" s="255"/>
      <c r="WBC268" s="255"/>
      <c r="WBD268" s="255"/>
      <c r="WBE268" s="255"/>
      <c r="WBF268" s="255"/>
      <c r="WBG268" s="255"/>
      <c r="WBH268" s="255"/>
      <c r="WBI268" s="255"/>
      <c r="WBJ268" s="255"/>
      <c r="WBK268" s="255"/>
      <c r="WBL268" s="255"/>
      <c r="WBM268" s="255"/>
      <c r="WBN268" s="255"/>
      <c r="WBO268" s="255"/>
      <c r="WBP268" s="255"/>
      <c r="WBQ268" s="255"/>
      <c r="WBR268" s="255"/>
      <c r="WBS268" s="255"/>
      <c r="WBT268" s="255"/>
      <c r="WBU268" s="255"/>
      <c r="WBV268" s="255"/>
      <c r="WBW268" s="255"/>
      <c r="WBX268" s="255"/>
      <c r="WBY268" s="255"/>
      <c r="WBZ268" s="255"/>
      <c r="WCA268" s="255"/>
      <c r="WCB268" s="255"/>
      <c r="WCC268" s="255"/>
      <c r="WCD268" s="255"/>
      <c r="WCE268" s="255"/>
      <c r="WCF268" s="255"/>
      <c r="WCG268" s="255"/>
      <c r="WCH268" s="255"/>
      <c r="WCI268" s="255"/>
      <c r="WCJ268" s="255"/>
      <c r="WCK268" s="255"/>
      <c r="WCL268" s="255"/>
      <c r="WCM268" s="255"/>
      <c r="WCN268" s="255"/>
      <c r="WCO268" s="255"/>
      <c r="WCP268" s="255"/>
      <c r="WCQ268" s="255"/>
      <c r="WCR268" s="255"/>
      <c r="WCS268" s="255"/>
      <c r="WCT268" s="255"/>
      <c r="WCU268" s="255"/>
      <c r="WCV268" s="255"/>
      <c r="WCW268" s="255"/>
      <c r="WCX268" s="255"/>
      <c r="WCY268" s="255"/>
      <c r="WCZ268" s="255"/>
      <c r="WDA268" s="255"/>
      <c r="WDB268" s="255"/>
      <c r="WDC268" s="255"/>
      <c r="WDD268" s="255"/>
      <c r="WDE268" s="255"/>
      <c r="WDF268" s="255"/>
      <c r="WDG268" s="255"/>
      <c r="WDH268" s="255"/>
      <c r="WDI268" s="255"/>
      <c r="WDJ268" s="255"/>
      <c r="WDK268" s="255"/>
      <c r="WDL268" s="255"/>
      <c r="WDM268" s="255"/>
      <c r="WDN268" s="255"/>
      <c r="WDO268" s="255"/>
      <c r="WDP268" s="255"/>
      <c r="WDQ268" s="255"/>
      <c r="WDR268" s="255"/>
      <c r="WDS268" s="255"/>
      <c r="WDT268" s="255"/>
      <c r="WDU268" s="255"/>
      <c r="WDV268" s="255"/>
      <c r="WDW268" s="255"/>
      <c r="WDX268" s="255"/>
      <c r="WDY268" s="255"/>
      <c r="WDZ268" s="255"/>
      <c r="WEA268" s="255"/>
      <c r="WEB268" s="255"/>
      <c r="WEC268" s="255"/>
      <c r="WED268" s="255"/>
      <c r="WEE268" s="255"/>
      <c r="WEF268" s="255"/>
      <c r="WEG268" s="255"/>
      <c r="WEH268" s="255"/>
      <c r="WEI268" s="255"/>
      <c r="WEJ268" s="255"/>
      <c r="WEK268" s="255"/>
      <c r="WEL268" s="255"/>
      <c r="WEM268" s="255"/>
      <c r="WEN268" s="255"/>
      <c r="WEO268" s="255"/>
      <c r="WEP268" s="255"/>
      <c r="WEQ268" s="255"/>
      <c r="WER268" s="255"/>
      <c r="WES268" s="255"/>
      <c r="WET268" s="255"/>
      <c r="WEU268" s="255"/>
      <c r="WEV268" s="255"/>
      <c r="WEW268" s="255"/>
      <c r="WEX268" s="255"/>
      <c r="WEY268" s="255"/>
      <c r="WEZ268" s="255"/>
      <c r="WFA268" s="255"/>
      <c r="WFB268" s="255"/>
      <c r="WFC268" s="255"/>
      <c r="WFD268" s="255"/>
      <c r="WFE268" s="255"/>
      <c r="WFF268" s="255"/>
      <c r="WFG268" s="255"/>
      <c r="WFH268" s="255"/>
      <c r="WFI268" s="255"/>
      <c r="WFJ268" s="255"/>
      <c r="WFK268" s="255"/>
      <c r="WFL268" s="255"/>
      <c r="WFM268" s="255"/>
      <c r="WFN268" s="255"/>
      <c r="WFO268" s="255"/>
      <c r="WFP268" s="255"/>
      <c r="WFQ268" s="255"/>
      <c r="WFR268" s="255"/>
      <c r="WFS268" s="255"/>
      <c r="WFT268" s="255"/>
      <c r="WFU268" s="255"/>
      <c r="WFV268" s="255"/>
      <c r="WFW268" s="255"/>
      <c r="WFX268" s="255"/>
      <c r="WFY268" s="255"/>
      <c r="WFZ268" s="255"/>
      <c r="WGA268" s="255"/>
      <c r="WGB268" s="255"/>
      <c r="WGC268" s="255"/>
      <c r="WGD268" s="255"/>
      <c r="WGE268" s="255"/>
      <c r="WGF268" s="255"/>
      <c r="WGG268" s="255"/>
      <c r="WGH268" s="255"/>
      <c r="WGI268" s="255"/>
      <c r="WGJ268" s="255"/>
      <c r="WGK268" s="255"/>
      <c r="WGL268" s="255"/>
      <c r="WGM268" s="255"/>
      <c r="WGN268" s="255"/>
      <c r="WGO268" s="255"/>
      <c r="WGP268" s="255"/>
      <c r="WGQ268" s="255"/>
      <c r="WGR268" s="255"/>
      <c r="WGS268" s="255"/>
      <c r="WGT268" s="255"/>
      <c r="WGU268" s="255"/>
      <c r="WGV268" s="255"/>
      <c r="WGW268" s="255"/>
      <c r="WGX268" s="255"/>
      <c r="WGY268" s="255"/>
      <c r="WGZ268" s="255"/>
      <c r="WHA268" s="255"/>
      <c r="WHB268" s="255"/>
      <c r="WHC268" s="255"/>
      <c r="WHD268" s="255"/>
      <c r="WHE268" s="255"/>
      <c r="WHF268" s="255"/>
      <c r="WHG268" s="255"/>
      <c r="WHH268" s="255"/>
      <c r="WHI268" s="255"/>
      <c r="WHJ268" s="255"/>
      <c r="WHK268" s="255"/>
      <c r="WHL268" s="255"/>
      <c r="WHM268" s="255"/>
      <c r="WHN268" s="255"/>
      <c r="WHO268" s="255"/>
      <c r="WHP268" s="255"/>
      <c r="WHQ268" s="255"/>
      <c r="WHR268" s="255"/>
      <c r="WHS268" s="255"/>
      <c r="WHT268" s="255"/>
      <c r="WHU268" s="255"/>
      <c r="WHV268" s="255"/>
      <c r="WHW268" s="255"/>
      <c r="WHX268" s="255"/>
      <c r="WHY268" s="255"/>
      <c r="WHZ268" s="255"/>
      <c r="WIA268" s="255"/>
      <c r="WIB268" s="255"/>
      <c r="WIC268" s="255"/>
      <c r="WID268" s="255"/>
      <c r="WIE268" s="255"/>
      <c r="WIF268" s="255"/>
      <c r="WIG268" s="255"/>
      <c r="WIH268" s="255"/>
      <c r="WII268" s="255"/>
      <c r="WIJ268" s="255"/>
      <c r="WIK268" s="255"/>
      <c r="WIL268" s="255"/>
      <c r="WIM268" s="255"/>
      <c r="WIN268" s="255"/>
      <c r="WIO268" s="255"/>
      <c r="WIP268" s="255"/>
      <c r="WIQ268" s="255"/>
      <c r="WIR268" s="255"/>
      <c r="WIS268" s="255"/>
      <c r="WIT268" s="255"/>
      <c r="WIU268" s="255"/>
      <c r="WIV268" s="255"/>
      <c r="WIW268" s="255"/>
      <c r="WIX268" s="255"/>
      <c r="WIY268" s="255"/>
      <c r="WIZ268" s="255"/>
      <c r="WJA268" s="255"/>
      <c r="WJB268" s="255"/>
      <c r="WJC268" s="255"/>
      <c r="WJD268" s="255"/>
      <c r="WJE268" s="255"/>
      <c r="WJF268" s="255"/>
      <c r="WJG268" s="255"/>
      <c r="WJH268" s="255"/>
      <c r="WJI268" s="255"/>
      <c r="WJJ268" s="255"/>
      <c r="WJK268" s="255"/>
      <c r="WJL268" s="255"/>
      <c r="WJM268" s="255"/>
      <c r="WJN268" s="255"/>
      <c r="WJO268" s="255"/>
      <c r="WJP268" s="255"/>
      <c r="WJQ268" s="255"/>
      <c r="WJR268" s="255"/>
      <c r="WJS268" s="255"/>
      <c r="WJT268" s="255"/>
      <c r="WJU268" s="255"/>
      <c r="WJV268" s="255"/>
      <c r="WJW268" s="255"/>
      <c r="WJX268" s="255"/>
      <c r="WJY268" s="255"/>
      <c r="WJZ268" s="255"/>
      <c r="WKA268" s="255"/>
      <c r="WKB268" s="255"/>
      <c r="WKC268" s="255"/>
      <c r="WKD268" s="255"/>
      <c r="WKE268" s="255"/>
      <c r="WKF268" s="255"/>
      <c r="WKG268" s="255"/>
      <c r="WKH268" s="255"/>
      <c r="WKI268" s="255"/>
      <c r="WKJ268" s="255"/>
      <c r="WKK268" s="255"/>
      <c r="WKL268" s="255"/>
      <c r="WKM268" s="255"/>
      <c r="WKN268" s="255"/>
      <c r="WKO268" s="255"/>
      <c r="WKP268" s="255"/>
      <c r="WKQ268" s="255"/>
      <c r="WKR268" s="255"/>
      <c r="WKS268" s="255"/>
      <c r="WKT268" s="255"/>
      <c r="WKU268" s="255"/>
      <c r="WKV268" s="255"/>
      <c r="WKW268" s="255"/>
      <c r="WKX268" s="255"/>
      <c r="WKY268" s="255"/>
      <c r="WKZ268" s="255"/>
      <c r="WLA268" s="255"/>
      <c r="WLB268" s="255"/>
      <c r="WLC268" s="255"/>
      <c r="WLD268" s="255"/>
      <c r="WLE268" s="255"/>
      <c r="WLF268" s="255"/>
      <c r="WLG268" s="255"/>
      <c r="WLH268" s="255"/>
      <c r="WLI268" s="255"/>
      <c r="WLJ268" s="255"/>
      <c r="WLK268" s="255"/>
      <c r="WLL268" s="255"/>
      <c r="WLM268" s="255"/>
      <c r="WLN268" s="255"/>
      <c r="WLO268" s="255"/>
      <c r="WLP268" s="255"/>
      <c r="WLQ268" s="255"/>
      <c r="WLR268" s="255"/>
      <c r="WLS268" s="255"/>
      <c r="WLT268" s="255"/>
      <c r="WLU268" s="255"/>
      <c r="WLV268" s="255"/>
      <c r="WLW268" s="255"/>
      <c r="WLX268" s="255"/>
      <c r="WLY268" s="255"/>
      <c r="WLZ268" s="255"/>
      <c r="WMA268" s="255"/>
      <c r="WMB268" s="255"/>
      <c r="WMC268" s="255"/>
      <c r="WMD268" s="255"/>
      <c r="WME268" s="255"/>
      <c r="WMF268" s="255"/>
      <c r="WMG268" s="255"/>
      <c r="WMH268" s="255"/>
      <c r="WMI268" s="255"/>
      <c r="WMJ268" s="255"/>
      <c r="WMK268" s="255"/>
      <c r="WML268" s="255"/>
      <c r="WMM268" s="255"/>
      <c r="WMN268" s="255"/>
      <c r="WMO268" s="255"/>
      <c r="WMP268" s="255"/>
      <c r="WMQ268" s="255"/>
      <c r="WMR268" s="255"/>
      <c r="WMS268" s="255"/>
      <c r="WMT268" s="255"/>
      <c r="WMU268" s="255"/>
      <c r="WMV268" s="255"/>
      <c r="WMW268" s="255"/>
      <c r="WMX268" s="255"/>
      <c r="WMY268" s="255"/>
      <c r="WMZ268" s="255"/>
      <c r="WNA268" s="255"/>
      <c r="WNB268" s="255"/>
      <c r="WNC268" s="255"/>
      <c r="WND268" s="255"/>
      <c r="WNE268" s="255"/>
      <c r="WNF268" s="255"/>
      <c r="WNG268" s="255"/>
      <c r="WNH268" s="255"/>
      <c r="WNI268" s="255"/>
      <c r="WNJ268" s="255"/>
      <c r="WNK268" s="255"/>
      <c r="WNL268" s="255"/>
      <c r="WNM268" s="255"/>
      <c r="WNN268" s="255"/>
      <c r="WNO268" s="255"/>
      <c r="WNP268" s="255"/>
      <c r="WNQ268" s="255"/>
      <c r="WNR268" s="255"/>
      <c r="WNS268" s="255"/>
      <c r="WNT268" s="255"/>
      <c r="WNU268" s="255"/>
      <c r="WNV268" s="255"/>
      <c r="WNW268" s="255"/>
      <c r="WNX268" s="255"/>
      <c r="WNY268" s="255"/>
      <c r="WNZ268" s="255"/>
      <c r="WOA268" s="255"/>
      <c r="WOB268" s="255"/>
      <c r="WOC268" s="255"/>
      <c r="WOD268" s="255"/>
      <c r="WOE268" s="255"/>
      <c r="WOF268" s="255"/>
      <c r="WOG268" s="255"/>
      <c r="WOH268" s="255"/>
      <c r="WOI268" s="255"/>
      <c r="WOJ268" s="255"/>
      <c r="WOK268" s="255"/>
      <c r="WOL268" s="255"/>
      <c r="WOM268" s="255"/>
      <c r="WON268" s="255"/>
      <c r="WOO268" s="255"/>
      <c r="WOP268" s="255"/>
      <c r="WOQ268" s="255"/>
      <c r="WOR268" s="255"/>
      <c r="WOS268" s="255"/>
      <c r="WOT268" s="255"/>
      <c r="WOU268" s="255"/>
      <c r="WOV268" s="255"/>
      <c r="WOW268" s="255"/>
      <c r="WOX268" s="255"/>
      <c r="WOY268" s="255"/>
      <c r="WOZ268" s="255"/>
      <c r="WPA268" s="255"/>
      <c r="WPB268" s="255"/>
      <c r="WPC268" s="255"/>
      <c r="WPD268" s="255"/>
      <c r="WPE268" s="255"/>
      <c r="WPF268" s="255"/>
      <c r="WPG268" s="255"/>
      <c r="WPH268" s="255"/>
      <c r="WPI268" s="255"/>
      <c r="WPJ268" s="255"/>
      <c r="WPK268" s="255"/>
      <c r="WPL268" s="255"/>
      <c r="WPM268" s="255"/>
      <c r="WPN268" s="255"/>
      <c r="WPO268" s="255"/>
      <c r="WPP268" s="255"/>
      <c r="WPQ268" s="255"/>
      <c r="WPR268" s="255"/>
      <c r="WPS268" s="255"/>
      <c r="WPT268" s="255"/>
      <c r="WPU268" s="255"/>
      <c r="WPV268" s="255"/>
      <c r="WPW268" s="255"/>
      <c r="WPX268" s="255"/>
      <c r="WPY268" s="255"/>
      <c r="WPZ268" s="255"/>
      <c r="WQA268" s="255"/>
      <c r="WQB268" s="255"/>
      <c r="WQC268" s="255"/>
      <c r="WQD268" s="255"/>
      <c r="WQE268" s="255"/>
      <c r="WQF268" s="255"/>
      <c r="WQG268" s="255"/>
      <c r="WQH268" s="255"/>
      <c r="WQI268" s="255"/>
      <c r="WQJ268" s="255"/>
      <c r="WQK268" s="255"/>
      <c r="WQL268" s="255"/>
      <c r="WQM268" s="255"/>
      <c r="WQN268" s="255"/>
      <c r="WQO268" s="255"/>
      <c r="WQP268" s="255"/>
      <c r="WQQ268" s="255"/>
      <c r="WQR268" s="255"/>
      <c r="WQS268" s="255"/>
      <c r="WQT268" s="255"/>
      <c r="WQU268" s="255"/>
      <c r="WQV268" s="255"/>
      <c r="WQW268" s="255"/>
      <c r="WQX268" s="255"/>
      <c r="WQY268" s="255"/>
      <c r="WQZ268" s="255"/>
      <c r="WRA268" s="255"/>
      <c r="WRB268" s="255"/>
      <c r="WRC268" s="255"/>
      <c r="WRD268" s="255"/>
      <c r="WRE268" s="255"/>
      <c r="WRF268" s="255"/>
      <c r="WRG268" s="255"/>
      <c r="WRH268" s="255"/>
      <c r="WRI268" s="255"/>
      <c r="WRJ268" s="255"/>
      <c r="WRK268" s="255"/>
      <c r="WRL268" s="255"/>
      <c r="WRM268" s="255"/>
      <c r="WRN268" s="255"/>
      <c r="WRO268" s="255"/>
      <c r="WRP268" s="255"/>
      <c r="WRQ268" s="255"/>
      <c r="WRR268" s="255"/>
      <c r="WRS268" s="255"/>
      <c r="WRT268" s="255"/>
      <c r="WRU268" s="255"/>
      <c r="WRV268" s="255"/>
      <c r="WRW268" s="255"/>
      <c r="WRX268" s="255"/>
      <c r="WRY268" s="255"/>
      <c r="WRZ268" s="255"/>
      <c r="WSA268" s="255"/>
      <c r="WSB268" s="255"/>
      <c r="WSC268" s="255"/>
      <c r="WSD268" s="255"/>
      <c r="WSE268" s="255"/>
      <c r="WSF268" s="255"/>
      <c r="WSG268" s="255"/>
      <c r="WSH268" s="255"/>
      <c r="WSI268" s="255"/>
      <c r="WSJ268" s="255"/>
      <c r="WSK268" s="255"/>
      <c r="WSL268" s="255"/>
      <c r="WSM268" s="255"/>
      <c r="WSN268" s="255"/>
      <c r="WSO268" s="255"/>
      <c r="WSP268" s="255"/>
      <c r="WSQ268" s="255"/>
      <c r="WSR268" s="255"/>
      <c r="WSS268" s="255"/>
      <c r="WST268" s="255"/>
      <c r="WSU268" s="255"/>
      <c r="WSV268" s="255"/>
      <c r="WSW268" s="255"/>
      <c r="WSX268" s="255"/>
      <c r="WSY268" s="255"/>
      <c r="WSZ268" s="255"/>
      <c r="WTA268" s="255"/>
      <c r="WTB268" s="255"/>
      <c r="WTC268" s="255"/>
      <c r="WTD268" s="255"/>
      <c r="WTE268" s="255"/>
      <c r="WTF268" s="255"/>
      <c r="WTG268" s="255"/>
      <c r="WTH268" s="255"/>
      <c r="WTI268" s="255"/>
      <c r="WTJ268" s="255"/>
      <c r="WTK268" s="255"/>
      <c r="WTL268" s="255"/>
      <c r="WTM268" s="255"/>
      <c r="WTN268" s="255"/>
      <c r="WTO268" s="255"/>
      <c r="WTP268" s="255"/>
      <c r="WTQ268" s="255"/>
      <c r="WTR268" s="255"/>
      <c r="WTS268" s="255"/>
      <c r="WTT268" s="255"/>
      <c r="WTU268" s="255"/>
      <c r="WTV268" s="255"/>
      <c r="WTW268" s="255"/>
      <c r="WTX268" s="255"/>
      <c r="WTY268" s="255"/>
      <c r="WTZ268" s="255"/>
      <c r="WUA268" s="255"/>
      <c r="WUB268" s="255"/>
      <c r="WUC268" s="255"/>
      <c r="WUD268" s="255"/>
      <c r="WUE268" s="255"/>
      <c r="WUF268" s="255"/>
      <c r="WUG268" s="255"/>
      <c r="WUH268" s="255"/>
      <c r="WUI268" s="255"/>
      <c r="WUJ268" s="255"/>
      <c r="WUK268" s="255"/>
      <c r="WUL268" s="255"/>
      <c r="WUM268" s="255"/>
      <c r="WUN268" s="255"/>
      <c r="WUO268" s="255"/>
      <c r="WUP268" s="255"/>
      <c r="WUQ268" s="255"/>
      <c r="WUR268" s="255"/>
      <c r="WUS268" s="255"/>
      <c r="WUT268" s="255"/>
      <c r="WUU268" s="255"/>
      <c r="WUV268" s="255"/>
      <c r="WUW268" s="255"/>
      <c r="WUX268" s="255"/>
      <c r="WUY268" s="255"/>
      <c r="WUZ268" s="255"/>
      <c r="WVA268" s="255"/>
      <c r="WVB268" s="255"/>
      <c r="WVC268" s="255"/>
      <c r="WVD268" s="255"/>
      <c r="WVE268" s="255"/>
      <c r="WVF268" s="255"/>
      <c r="WVG268" s="255"/>
      <c r="WVH268" s="255"/>
      <c r="WVI268" s="255"/>
      <c r="WVJ268" s="255"/>
      <c r="WVK268" s="255"/>
      <c r="WVL268" s="255"/>
      <c r="WVM268" s="255"/>
      <c r="WVN268" s="255"/>
      <c r="WVO268" s="255"/>
      <c r="WVP268" s="255"/>
      <c r="WVQ268" s="255"/>
      <c r="WVR268" s="255"/>
      <c r="WVS268" s="255"/>
      <c r="WVT268" s="255"/>
      <c r="WVU268" s="255"/>
      <c r="WVV268" s="255"/>
      <c r="WVW268" s="255"/>
      <c r="WVX268" s="255"/>
      <c r="WVY268" s="255"/>
      <c r="WVZ268" s="255"/>
      <c r="WWA268" s="255"/>
      <c r="WWB268" s="255"/>
      <c r="WWC268" s="255"/>
      <c r="WWD268" s="255"/>
      <c r="WWE268" s="255"/>
      <c r="WWF268" s="255"/>
      <c r="WWG268" s="255"/>
      <c r="WWH268" s="255"/>
      <c r="WWI268" s="255"/>
      <c r="WWJ268" s="255"/>
      <c r="WWK268" s="255"/>
      <c r="WWL268" s="255"/>
      <c r="WWM268" s="255"/>
      <c r="WWN268" s="255"/>
      <c r="WWO268" s="255"/>
      <c r="WWP268" s="255"/>
      <c r="WWQ268" s="255"/>
      <c r="WWR268" s="255"/>
      <c r="WWS268" s="255"/>
      <c r="WWT268" s="255"/>
      <c r="WWU268" s="255"/>
      <c r="WWV268" s="255"/>
      <c r="WWW268" s="255"/>
      <c r="WWX268" s="255"/>
      <c r="WWY268" s="255"/>
      <c r="WWZ268" s="255"/>
      <c r="WXA268" s="255"/>
      <c r="WXB268" s="255"/>
      <c r="WXC268" s="255"/>
      <c r="WXD268" s="255"/>
      <c r="WXE268" s="255"/>
      <c r="WXF268" s="255"/>
      <c r="WXG268" s="255"/>
      <c r="WXH268" s="255"/>
      <c r="WXI268" s="255"/>
      <c r="WXJ268" s="255"/>
      <c r="WXK268" s="255"/>
      <c r="WXL268" s="255"/>
      <c r="WXM268" s="255"/>
      <c r="WXN268" s="255"/>
      <c r="WXO268" s="255"/>
      <c r="WXP268" s="255"/>
      <c r="WXQ268" s="255"/>
      <c r="WXR268" s="255"/>
      <c r="WXS268" s="255"/>
      <c r="WXT268" s="255"/>
      <c r="WXU268" s="255"/>
      <c r="WXV268" s="255"/>
      <c r="WXW268" s="255"/>
      <c r="WXX268" s="255"/>
      <c r="WXY268" s="255"/>
      <c r="WXZ268" s="255"/>
      <c r="WYA268" s="255"/>
      <c r="WYB268" s="255"/>
      <c r="WYC268" s="255"/>
      <c r="WYD268" s="255"/>
      <c r="WYE268" s="255"/>
      <c r="WYF268" s="255"/>
      <c r="WYG268" s="255"/>
      <c r="WYH268" s="255"/>
      <c r="WYI268" s="255"/>
      <c r="WYJ268" s="255"/>
      <c r="WYK268" s="255"/>
      <c r="WYL268" s="9"/>
      <c r="WYM268" s="9"/>
      <c r="WYN268" s="9"/>
      <c r="WYO268" s="9"/>
      <c r="WYP268" s="9"/>
      <c r="WYQ268" s="9"/>
      <c r="WYR268" s="9"/>
      <c r="WYS268" s="9"/>
      <c r="WYT268" s="9"/>
      <c r="WYU268" s="9"/>
      <c r="WYV268" s="9"/>
      <c r="WYW268" s="9"/>
      <c r="WYX268" s="9"/>
      <c r="WYY268" s="9"/>
      <c r="WYZ268" s="9"/>
      <c r="WZA268" s="9"/>
      <c r="WZB268" s="9"/>
      <c r="WZC268" s="9"/>
      <c r="WZD268" s="9"/>
      <c r="WZE268" s="9"/>
      <c r="WZF268" s="9"/>
      <c r="WZG268" s="9"/>
      <c r="WZH268" s="9"/>
      <c r="WZI268" s="9"/>
      <c r="WZJ268" s="9"/>
      <c r="WZK268" s="9"/>
      <c r="WZL268" s="9"/>
      <c r="WZM268" s="9"/>
      <c r="WZN268" s="9"/>
      <c r="WZO268" s="9"/>
      <c r="WZP268" s="9"/>
      <c r="WZQ268" s="9"/>
      <c r="WZR268" s="9"/>
      <c r="WZS268" s="9"/>
      <c r="WZT268" s="9"/>
      <c r="WZU268" s="9"/>
      <c r="WZV268" s="9"/>
      <c r="WZW268" s="9"/>
      <c r="WZX268" s="9"/>
      <c r="WZY268" s="9"/>
      <c r="WZZ268" s="9"/>
      <c r="XAA268" s="9"/>
      <c r="XAB268" s="9"/>
      <c r="XAC268" s="9"/>
      <c r="XAD268" s="9"/>
      <c r="XAE268" s="9"/>
      <c r="XAF268" s="9"/>
      <c r="XAG268" s="9"/>
      <c r="XAH268" s="9"/>
      <c r="XAI268" s="9"/>
      <c r="XAJ268" s="9"/>
      <c r="XAK268" s="9"/>
      <c r="XAL268" s="9"/>
      <c r="XAM268" s="9"/>
      <c r="XAN268" s="9"/>
      <c r="XAO268" s="9"/>
      <c r="XAP268" s="9"/>
      <c r="XAQ268" s="9"/>
      <c r="XAR268" s="9"/>
      <c r="XAS268" s="9"/>
      <c r="XAT268" s="9"/>
      <c r="XAU268" s="9"/>
      <c r="XAV268" s="9"/>
      <c r="XAW268" s="9"/>
      <c r="XAX268" s="9"/>
      <c r="XAY268" s="9"/>
      <c r="XAZ268" s="9"/>
      <c r="XBA268" s="9"/>
      <c r="XBB268" s="9"/>
      <c r="XBC268" s="9"/>
      <c r="XBD268" s="9"/>
      <c r="XBE268" s="9"/>
      <c r="XBF268" s="9"/>
      <c r="XBG268" s="9"/>
      <c r="XBH268" s="9"/>
    </row>
    <row r="269" spans="1:16284" ht="15.75" x14ac:dyDescent="0.25">
      <c r="A269" s="9"/>
      <c r="B269" s="255"/>
      <c r="C269" s="256"/>
      <c r="D269" s="256"/>
      <c r="E269" s="484" t="s">
        <v>369</v>
      </c>
      <c r="F269" s="484"/>
      <c r="G269" s="484"/>
      <c r="H269" s="261"/>
      <c r="I269" s="258"/>
      <c r="J269" s="255"/>
      <c r="K269" s="255"/>
      <c r="L269" s="255"/>
      <c r="M269" s="255"/>
      <c r="N269" s="255"/>
      <c r="O269" s="255"/>
      <c r="P269" s="255"/>
      <c r="Q269" s="255"/>
      <c r="R269" s="255"/>
      <c r="S269" s="255"/>
      <c r="T269" s="255"/>
      <c r="U269" s="255"/>
      <c r="V269" s="255"/>
      <c r="W269" s="255"/>
      <c r="X269" s="255"/>
      <c r="Y269" s="255"/>
      <c r="Z269" s="255"/>
      <c r="AA269" s="255"/>
      <c r="AB269" s="255"/>
      <c r="AC269" s="255"/>
      <c r="AD269" s="255"/>
      <c r="AE269" s="255"/>
      <c r="AF269" s="255"/>
      <c r="AG269" s="255"/>
      <c r="AH269" s="255"/>
      <c r="AI269" s="255"/>
      <c r="AJ269" s="255"/>
      <c r="AK269" s="255"/>
      <c r="AL269" s="255"/>
      <c r="AM269" s="255"/>
      <c r="AN269" s="255"/>
      <c r="AO269" s="255"/>
      <c r="AP269" s="255"/>
      <c r="AQ269" s="255"/>
      <c r="AR269" s="255"/>
      <c r="AS269" s="255"/>
      <c r="AT269" s="255"/>
      <c r="AU269" s="255"/>
      <c r="AV269" s="255"/>
      <c r="AW269" s="255"/>
      <c r="AX269" s="255"/>
      <c r="AY269" s="255"/>
      <c r="AZ269" s="255"/>
      <c r="BA269" s="255"/>
      <c r="BB269" s="255"/>
      <c r="BC269" s="255"/>
      <c r="BD269" s="255"/>
      <c r="BE269" s="255"/>
      <c r="BF269" s="255"/>
      <c r="BG269" s="255"/>
      <c r="BH269" s="255"/>
      <c r="BI269" s="255"/>
      <c r="BJ269" s="255"/>
      <c r="BK269" s="255"/>
      <c r="BL269" s="255"/>
      <c r="BM269" s="255"/>
      <c r="BN269" s="255"/>
      <c r="BO269" s="255"/>
      <c r="BP269" s="255"/>
      <c r="BQ269" s="255"/>
      <c r="BR269" s="255"/>
      <c r="BS269" s="255"/>
      <c r="BT269" s="255"/>
      <c r="BU269" s="255"/>
      <c r="BV269" s="255"/>
      <c r="BW269" s="255"/>
      <c r="BX269" s="255"/>
      <c r="BY269" s="255"/>
      <c r="BZ269" s="255"/>
      <c r="CA269" s="255"/>
      <c r="CB269" s="255"/>
      <c r="CC269" s="255"/>
      <c r="CD269" s="255"/>
      <c r="CE269" s="255"/>
      <c r="CF269" s="255"/>
      <c r="CG269" s="255"/>
      <c r="CH269" s="255"/>
      <c r="CI269" s="255"/>
      <c r="CJ269" s="255"/>
      <c r="CK269" s="255"/>
      <c r="CL269" s="255"/>
      <c r="CM269" s="255"/>
      <c r="CN269" s="255"/>
      <c r="CO269" s="255"/>
      <c r="CP269" s="255"/>
      <c r="CQ269" s="255"/>
      <c r="CR269" s="255"/>
      <c r="CS269" s="255"/>
      <c r="CT269" s="255"/>
      <c r="CU269" s="255"/>
      <c r="CV269" s="255"/>
      <c r="CW269" s="255"/>
      <c r="CX269" s="255"/>
      <c r="CY269" s="255"/>
      <c r="CZ269" s="255"/>
      <c r="DA269" s="255"/>
      <c r="DB269" s="255"/>
      <c r="DC269" s="255"/>
      <c r="DD269" s="255"/>
      <c r="DE269" s="255"/>
      <c r="DF269" s="255"/>
      <c r="DG269" s="255"/>
      <c r="DH269" s="255"/>
      <c r="DI269" s="255"/>
      <c r="DJ269" s="255"/>
      <c r="DK269" s="255"/>
      <c r="DL269" s="255"/>
      <c r="DM269" s="255"/>
      <c r="DN269" s="255"/>
      <c r="DO269" s="255"/>
      <c r="DP269" s="255"/>
      <c r="DQ269" s="255"/>
      <c r="DR269" s="255"/>
      <c r="DS269" s="255"/>
      <c r="DT269" s="255"/>
      <c r="DU269" s="255"/>
      <c r="DV269" s="255"/>
      <c r="DW269" s="255"/>
      <c r="DX269" s="255"/>
      <c r="DY269" s="255"/>
      <c r="DZ269" s="255"/>
      <c r="EA269" s="255"/>
      <c r="EB269" s="255"/>
      <c r="EC269" s="255"/>
      <c r="ED269" s="255"/>
      <c r="EE269" s="255"/>
      <c r="EF269" s="255"/>
      <c r="EG269" s="255"/>
      <c r="EH269" s="255"/>
      <c r="EI269" s="255"/>
      <c r="EJ269" s="255"/>
      <c r="EK269" s="255"/>
      <c r="EL269" s="255"/>
      <c r="EM269" s="255"/>
      <c r="EN269" s="255"/>
      <c r="EO269" s="255"/>
      <c r="EP269" s="255"/>
      <c r="EQ269" s="255"/>
      <c r="ER269" s="255"/>
      <c r="ES269" s="255"/>
      <c r="ET269" s="255"/>
      <c r="EU269" s="255"/>
      <c r="EV269" s="255"/>
      <c r="EW269" s="255"/>
      <c r="EX269" s="255"/>
      <c r="EY269" s="255"/>
      <c r="EZ269" s="255"/>
      <c r="FA269" s="255"/>
      <c r="FB269" s="255"/>
      <c r="FC269" s="255"/>
      <c r="FD269" s="255"/>
      <c r="FE269" s="255"/>
      <c r="FF269" s="255"/>
      <c r="FG269" s="255"/>
      <c r="FH269" s="255"/>
      <c r="FI269" s="255"/>
      <c r="FJ269" s="255"/>
      <c r="FK269" s="255"/>
      <c r="FL269" s="255"/>
      <c r="FM269" s="255"/>
      <c r="FN269" s="255"/>
      <c r="FO269" s="255"/>
      <c r="FP269" s="255"/>
      <c r="FQ269" s="255"/>
      <c r="FR269" s="255"/>
      <c r="FS269" s="255"/>
      <c r="FT269" s="255"/>
      <c r="FU269" s="255"/>
      <c r="FV269" s="255"/>
      <c r="FW269" s="255"/>
      <c r="FX269" s="255"/>
      <c r="FY269" s="255"/>
      <c r="FZ269" s="255"/>
      <c r="GA269" s="255"/>
      <c r="GB269" s="255"/>
      <c r="GC269" s="255"/>
      <c r="GD269" s="255"/>
      <c r="GE269" s="255"/>
      <c r="GF269" s="255"/>
      <c r="GG269" s="255"/>
      <c r="GH269" s="255"/>
      <c r="GI269" s="255"/>
      <c r="GJ269" s="255"/>
      <c r="GK269" s="255"/>
      <c r="GL269" s="255"/>
      <c r="GM269" s="255"/>
      <c r="GN269" s="255"/>
      <c r="GO269" s="255"/>
      <c r="GP269" s="255"/>
      <c r="GQ269" s="255"/>
      <c r="GR269" s="255"/>
      <c r="GS269" s="255"/>
      <c r="GT269" s="255"/>
      <c r="GU269" s="255"/>
      <c r="GV269" s="255"/>
      <c r="GW269" s="255"/>
      <c r="GX269" s="255"/>
      <c r="GY269" s="255"/>
      <c r="GZ269" s="255"/>
      <c r="HA269" s="255"/>
      <c r="HB269" s="255"/>
      <c r="HC269" s="255"/>
      <c r="HD269" s="255"/>
      <c r="HE269" s="255"/>
      <c r="HF269" s="255"/>
      <c r="HG269" s="255"/>
      <c r="HH269" s="255"/>
      <c r="HI269" s="255"/>
      <c r="HJ269" s="255"/>
      <c r="HK269" s="255"/>
      <c r="HL269" s="255"/>
      <c r="HM269" s="255"/>
      <c r="HN269" s="255"/>
      <c r="HO269" s="255"/>
      <c r="HP269" s="255"/>
      <c r="HQ269" s="255"/>
      <c r="HR269" s="255"/>
      <c r="HS269" s="255"/>
      <c r="HT269" s="255"/>
      <c r="HU269" s="255"/>
      <c r="HV269" s="255"/>
      <c r="HW269" s="255"/>
      <c r="HX269" s="255"/>
      <c r="HY269" s="255"/>
      <c r="HZ269" s="255"/>
      <c r="IA269" s="255"/>
      <c r="IB269" s="255"/>
      <c r="IC269" s="255"/>
      <c r="ID269" s="255"/>
      <c r="IE269" s="255"/>
      <c r="IF269" s="255"/>
      <c r="IG269" s="255"/>
      <c r="IH269" s="255"/>
      <c r="II269" s="255"/>
      <c r="IJ269" s="255"/>
      <c r="IK269" s="255"/>
      <c r="IL269" s="255"/>
      <c r="IM269" s="255"/>
      <c r="IN269" s="255"/>
      <c r="IO269" s="255"/>
      <c r="IP269" s="255"/>
      <c r="IQ269" s="255"/>
      <c r="IR269" s="255"/>
      <c r="IS269" s="255"/>
      <c r="IT269" s="255"/>
      <c r="IU269" s="255"/>
      <c r="IV269" s="255"/>
      <c r="IW269" s="255"/>
      <c r="IX269" s="255"/>
      <c r="IY269" s="255"/>
      <c r="IZ269" s="255"/>
      <c r="JA269" s="255"/>
      <c r="JB269" s="255"/>
      <c r="JC269" s="255"/>
      <c r="JD269" s="255"/>
      <c r="JE269" s="255"/>
      <c r="JF269" s="255"/>
      <c r="JG269" s="255"/>
      <c r="JH269" s="255"/>
      <c r="JI269" s="255"/>
      <c r="JJ269" s="255"/>
      <c r="JK269" s="255"/>
      <c r="JL269" s="255"/>
      <c r="JM269" s="255"/>
      <c r="JN269" s="255"/>
      <c r="JO269" s="255"/>
      <c r="JP269" s="255"/>
      <c r="JQ269" s="255"/>
      <c r="JR269" s="255"/>
      <c r="JS269" s="255"/>
      <c r="JT269" s="255"/>
      <c r="JU269" s="255"/>
      <c r="JV269" s="255"/>
      <c r="JW269" s="255"/>
      <c r="JX269" s="255"/>
      <c r="JY269" s="255"/>
      <c r="JZ269" s="255"/>
      <c r="KA269" s="255"/>
      <c r="KB269" s="255"/>
      <c r="KC269" s="255"/>
      <c r="KD269" s="255"/>
      <c r="KE269" s="255"/>
      <c r="KF269" s="255"/>
      <c r="KG269" s="255"/>
      <c r="KH269" s="255"/>
      <c r="KI269" s="255"/>
      <c r="KJ269" s="255"/>
      <c r="KK269" s="255"/>
      <c r="KL269" s="255"/>
      <c r="KM269" s="255"/>
      <c r="KN269" s="255"/>
      <c r="KO269" s="255"/>
      <c r="KP269" s="255"/>
      <c r="KQ269" s="255"/>
      <c r="KR269" s="255"/>
      <c r="KS269" s="255"/>
      <c r="KT269" s="255"/>
      <c r="KU269" s="255"/>
      <c r="KV269" s="255"/>
      <c r="KW269" s="255"/>
      <c r="KX269" s="255"/>
      <c r="KY269" s="255"/>
      <c r="KZ269" s="255"/>
      <c r="LA269" s="255"/>
      <c r="LB269" s="255"/>
      <c r="LC269" s="255"/>
      <c r="LD269" s="255"/>
      <c r="LE269" s="255"/>
      <c r="LF269" s="255"/>
      <c r="LG269" s="255"/>
      <c r="LH269" s="255"/>
      <c r="LI269" s="255"/>
      <c r="LJ269" s="255"/>
      <c r="LK269" s="255"/>
      <c r="LL269" s="255"/>
      <c r="LM269" s="255"/>
      <c r="LN269" s="255"/>
      <c r="LO269" s="255"/>
      <c r="LP269" s="255"/>
      <c r="LQ269" s="255"/>
      <c r="LR269" s="255"/>
      <c r="LS269" s="255"/>
      <c r="LT269" s="255"/>
      <c r="LU269" s="255"/>
      <c r="LV269" s="255"/>
      <c r="LW269" s="255"/>
      <c r="LX269" s="255"/>
      <c r="LY269" s="255"/>
      <c r="LZ269" s="255"/>
      <c r="MA269" s="255"/>
      <c r="MB269" s="255"/>
      <c r="MC269" s="255"/>
      <c r="MD269" s="255"/>
      <c r="ME269" s="255"/>
      <c r="MF269" s="255"/>
      <c r="MG269" s="255"/>
      <c r="MH269" s="255"/>
      <c r="MI269" s="255"/>
      <c r="MJ269" s="255"/>
      <c r="MK269" s="255"/>
      <c r="ML269" s="255"/>
      <c r="MM269" s="255"/>
      <c r="MN269" s="255"/>
      <c r="MO269" s="255"/>
      <c r="MP269" s="255"/>
      <c r="MQ269" s="255"/>
      <c r="MR269" s="255"/>
      <c r="MS269" s="255"/>
      <c r="MT269" s="255"/>
      <c r="MU269" s="255"/>
      <c r="MV269" s="255"/>
      <c r="MW269" s="255"/>
      <c r="MX269" s="255"/>
      <c r="MY269" s="255"/>
      <c r="MZ269" s="255"/>
      <c r="NA269" s="255"/>
      <c r="NB269" s="255"/>
      <c r="NC269" s="255"/>
      <c r="ND269" s="255"/>
      <c r="NE269" s="255"/>
      <c r="NF269" s="255"/>
      <c r="NG269" s="255"/>
      <c r="NH269" s="255"/>
      <c r="NI269" s="255"/>
      <c r="NJ269" s="255"/>
      <c r="NK269" s="255"/>
      <c r="NL269" s="255"/>
      <c r="NM269" s="255"/>
      <c r="NN269" s="255"/>
      <c r="NO269" s="255"/>
      <c r="NP269" s="255"/>
      <c r="NQ269" s="255"/>
      <c r="NR269" s="255"/>
      <c r="NS269" s="255"/>
      <c r="NT269" s="255"/>
      <c r="NU269" s="255"/>
      <c r="NV269" s="255"/>
      <c r="NW269" s="255"/>
      <c r="NX269" s="255"/>
      <c r="NY269" s="255"/>
      <c r="NZ269" s="255"/>
      <c r="OA269" s="255"/>
      <c r="OB269" s="255"/>
      <c r="OC269" s="255"/>
      <c r="OD269" s="255"/>
      <c r="OE269" s="255"/>
      <c r="OF269" s="255"/>
      <c r="OG269" s="255"/>
      <c r="OH269" s="255"/>
      <c r="OI269" s="255"/>
      <c r="OJ269" s="255"/>
      <c r="OK269" s="255"/>
      <c r="OL269" s="255"/>
      <c r="OM269" s="255"/>
      <c r="ON269" s="255"/>
      <c r="OO269" s="255"/>
      <c r="OP269" s="255"/>
      <c r="OQ269" s="255"/>
      <c r="OR269" s="255"/>
      <c r="OS269" s="255"/>
      <c r="OT269" s="255"/>
      <c r="OU269" s="255"/>
      <c r="OV269" s="255"/>
      <c r="OW269" s="255"/>
      <c r="OX269" s="255"/>
      <c r="OY269" s="255"/>
      <c r="OZ269" s="255"/>
      <c r="PA269" s="255"/>
      <c r="PB269" s="255"/>
      <c r="PC269" s="255"/>
      <c r="PD269" s="255"/>
      <c r="PE269" s="255"/>
      <c r="PF269" s="255"/>
      <c r="PG269" s="255"/>
      <c r="PH269" s="255"/>
      <c r="PI269" s="255"/>
      <c r="PJ269" s="255"/>
      <c r="PK269" s="255"/>
      <c r="PL269" s="255"/>
      <c r="PM269" s="255"/>
      <c r="PN269" s="255"/>
      <c r="PO269" s="255"/>
      <c r="PP269" s="255"/>
      <c r="PQ269" s="255"/>
      <c r="PR269" s="255"/>
      <c r="PS269" s="255"/>
      <c r="PT269" s="255"/>
      <c r="PU269" s="255"/>
      <c r="PV269" s="255"/>
      <c r="PW269" s="255"/>
      <c r="PX269" s="255"/>
      <c r="PY269" s="255"/>
      <c r="PZ269" s="255"/>
      <c r="QA269" s="255"/>
      <c r="QB269" s="255"/>
      <c r="QC269" s="255"/>
      <c r="QD269" s="255"/>
      <c r="QE269" s="255"/>
      <c r="QF269" s="255"/>
      <c r="QG269" s="255"/>
      <c r="QH269" s="255"/>
      <c r="QI269" s="255"/>
      <c r="QJ269" s="255"/>
      <c r="QK269" s="255"/>
      <c r="QL269" s="255"/>
      <c r="QM269" s="255"/>
      <c r="QN269" s="255"/>
      <c r="QO269" s="255"/>
      <c r="QP269" s="255"/>
      <c r="QQ269" s="255"/>
      <c r="QR269" s="255"/>
      <c r="QS269" s="255"/>
      <c r="QT269" s="255"/>
      <c r="QU269" s="255"/>
      <c r="QV269" s="255"/>
      <c r="QW269" s="255"/>
      <c r="QX269" s="255"/>
      <c r="QY269" s="255"/>
      <c r="QZ269" s="255"/>
      <c r="RA269" s="255"/>
      <c r="RB269" s="255"/>
      <c r="RC269" s="255"/>
      <c r="RD269" s="255"/>
      <c r="RE269" s="255"/>
      <c r="RF269" s="255"/>
      <c r="RG269" s="255"/>
      <c r="RH269" s="255"/>
      <c r="RI269" s="255"/>
      <c r="RJ269" s="255"/>
      <c r="RK269" s="255"/>
      <c r="RL269" s="255"/>
      <c r="RM269" s="255"/>
      <c r="RN269" s="255"/>
      <c r="RO269" s="255"/>
      <c r="RP269" s="255"/>
      <c r="RQ269" s="255"/>
      <c r="RR269" s="255"/>
      <c r="RS269" s="255"/>
      <c r="RT269" s="255"/>
      <c r="RU269" s="255"/>
      <c r="RV269" s="255"/>
      <c r="RW269" s="255"/>
      <c r="RX269" s="255"/>
      <c r="RY269" s="255"/>
      <c r="RZ269" s="255"/>
      <c r="SA269" s="255"/>
      <c r="SB269" s="255"/>
      <c r="SC269" s="255"/>
      <c r="SD269" s="255"/>
      <c r="SE269" s="255"/>
      <c r="SF269" s="255"/>
      <c r="SG269" s="255"/>
      <c r="SH269" s="255"/>
      <c r="SI269" s="255"/>
      <c r="SJ269" s="255"/>
      <c r="SK269" s="255"/>
      <c r="SL269" s="255"/>
      <c r="SM269" s="255"/>
      <c r="SN269" s="255"/>
      <c r="SO269" s="255"/>
      <c r="SP269" s="255"/>
      <c r="SQ269" s="255"/>
      <c r="SR269" s="255"/>
      <c r="SS269" s="255"/>
      <c r="ST269" s="255"/>
      <c r="SU269" s="255"/>
      <c r="SV269" s="255"/>
      <c r="SW269" s="255"/>
      <c r="SX269" s="255"/>
      <c r="SY269" s="255"/>
      <c r="SZ269" s="255"/>
      <c r="TA269" s="255"/>
      <c r="TB269" s="255"/>
      <c r="TC269" s="255"/>
      <c r="TD269" s="255"/>
      <c r="TE269" s="255"/>
      <c r="TF269" s="255"/>
      <c r="TG269" s="255"/>
      <c r="TH269" s="255"/>
      <c r="TI269" s="255"/>
      <c r="TJ269" s="255"/>
      <c r="TK269" s="255"/>
      <c r="TL269" s="255"/>
      <c r="TM269" s="255"/>
      <c r="TN269" s="255"/>
      <c r="TO269" s="255"/>
      <c r="TP269" s="255"/>
      <c r="TQ269" s="255"/>
      <c r="TR269" s="255"/>
      <c r="TS269" s="255"/>
      <c r="TT269" s="255"/>
      <c r="TU269" s="255"/>
      <c r="TV269" s="255"/>
      <c r="TW269" s="255"/>
      <c r="TX269" s="255"/>
      <c r="TY269" s="255"/>
      <c r="TZ269" s="255"/>
      <c r="UA269" s="255"/>
      <c r="UB269" s="255"/>
      <c r="UC269" s="255"/>
      <c r="UD269" s="255"/>
      <c r="UE269" s="255"/>
      <c r="UF269" s="255"/>
      <c r="UG269" s="255"/>
      <c r="UH269" s="255"/>
      <c r="UI269" s="255"/>
      <c r="UJ269" s="255"/>
      <c r="UK269" s="255"/>
      <c r="UL269" s="255"/>
      <c r="UM269" s="255"/>
      <c r="UN269" s="255"/>
      <c r="UO269" s="255"/>
      <c r="UP269" s="255"/>
      <c r="UQ269" s="255"/>
      <c r="UR269" s="255"/>
      <c r="US269" s="255"/>
      <c r="UT269" s="255"/>
      <c r="UU269" s="255"/>
      <c r="UV269" s="255"/>
      <c r="UW269" s="255"/>
      <c r="UX269" s="255"/>
      <c r="UY269" s="255"/>
      <c r="UZ269" s="255"/>
      <c r="VA269" s="255"/>
      <c r="VB269" s="255"/>
      <c r="VC269" s="255"/>
      <c r="VD269" s="255"/>
      <c r="VE269" s="255"/>
      <c r="VF269" s="255"/>
      <c r="VG269" s="255"/>
      <c r="VH269" s="255"/>
      <c r="VI269" s="255"/>
      <c r="VJ269" s="255"/>
      <c r="VK269" s="255"/>
      <c r="VL269" s="255"/>
      <c r="VM269" s="255"/>
      <c r="VN269" s="255"/>
      <c r="VO269" s="255"/>
      <c r="VP269" s="255"/>
      <c r="VQ269" s="255"/>
      <c r="VR269" s="255"/>
      <c r="VS269" s="255"/>
      <c r="VT269" s="255"/>
      <c r="VU269" s="255"/>
      <c r="VV269" s="255"/>
      <c r="VW269" s="255"/>
      <c r="VX269" s="255"/>
      <c r="VY269" s="255"/>
      <c r="VZ269" s="255"/>
      <c r="WA269" s="255"/>
      <c r="WB269" s="255"/>
      <c r="WC269" s="255"/>
      <c r="WD269" s="255"/>
      <c r="WE269" s="255"/>
      <c r="WF269" s="255"/>
      <c r="WG269" s="255"/>
      <c r="WH269" s="255"/>
      <c r="WI269" s="255"/>
      <c r="WJ269" s="255"/>
      <c r="WK269" s="255"/>
      <c r="WL269" s="255"/>
      <c r="WM269" s="255"/>
      <c r="WN269" s="255"/>
      <c r="WO269" s="255"/>
      <c r="WP269" s="255"/>
      <c r="WQ269" s="255"/>
      <c r="WR269" s="255"/>
      <c r="WS269" s="255"/>
      <c r="WT269" s="255"/>
      <c r="WU269" s="255"/>
      <c r="WV269" s="255"/>
      <c r="WW269" s="255"/>
      <c r="WX269" s="255"/>
      <c r="WY269" s="255"/>
      <c r="WZ269" s="255"/>
      <c r="XA269" s="255"/>
      <c r="XB269" s="255"/>
      <c r="XC269" s="255"/>
      <c r="XD269" s="255"/>
      <c r="XE269" s="255"/>
      <c r="XF269" s="255"/>
      <c r="XG269" s="255"/>
      <c r="XH269" s="255"/>
      <c r="XI269" s="255"/>
      <c r="XJ269" s="255"/>
      <c r="XK269" s="255"/>
      <c r="XL269" s="255"/>
      <c r="XM269" s="255"/>
      <c r="XN269" s="255"/>
      <c r="XO269" s="255"/>
      <c r="XP269" s="255"/>
      <c r="XQ269" s="255"/>
      <c r="XR269" s="255"/>
      <c r="XS269" s="255"/>
      <c r="XT269" s="255"/>
      <c r="XU269" s="255"/>
      <c r="XV269" s="255"/>
      <c r="XW269" s="255"/>
      <c r="XX269" s="255"/>
      <c r="XY269" s="255"/>
      <c r="XZ269" s="255"/>
      <c r="YA269" s="255"/>
      <c r="YB269" s="255"/>
      <c r="YC269" s="255"/>
      <c r="YD269" s="255"/>
      <c r="YE269" s="255"/>
      <c r="YF269" s="255"/>
      <c r="YG269" s="255"/>
      <c r="YH269" s="255"/>
      <c r="YI269" s="255"/>
      <c r="YJ269" s="255"/>
      <c r="YK269" s="255"/>
      <c r="YL269" s="255"/>
      <c r="YM269" s="255"/>
      <c r="YN269" s="255"/>
      <c r="YO269" s="255"/>
      <c r="YP269" s="255"/>
      <c r="YQ269" s="255"/>
      <c r="YR269" s="255"/>
      <c r="YS269" s="255"/>
      <c r="YT269" s="255"/>
      <c r="YU269" s="255"/>
      <c r="YV269" s="255"/>
      <c r="YW269" s="255"/>
      <c r="YX269" s="255"/>
      <c r="YY269" s="255"/>
      <c r="YZ269" s="255"/>
      <c r="ZA269" s="255"/>
      <c r="ZB269" s="255"/>
      <c r="ZC269" s="255"/>
      <c r="ZD269" s="255"/>
      <c r="ZE269" s="255"/>
      <c r="ZF269" s="255"/>
      <c r="ZG269" s="255"/>
      <c r="ZH269" s="255"/>
      <c r="ZI269" s="255"/>
      <c r="ZJ269" s="255"/>
      <c r="ZK269" s="255"/>
      <c r="ZL269" s="255"/>
      <c r="ZM269" s="255"/>
      <c r="ZN269" s="255"/>
      <c r="ZO269" s="255"/>
      <c r="ZP269" s="255"/>
      <c r="ZQ269" s="255"/>
      <c r="ZR269" s="255"/>
      <c r="ZS269" s="255"/>
      <c r="ZT269" s="255"/>
      <c r="ZU269" s="255"/>
      <c r="ZV269" s="255"/>
      <c r="ZW269" s="255"/>
      <c r="ZX269" s="255"/>
      <c r="ZY269" s="255"/>
      <c r="ZZ269" s="255"/>
      <c r="AAA269" s="255"/>
      <c r="AAB269" s="255"/>
      <c r="AAC269" s="255"/>
      <c r="AAD269" s="255"/>
      <c r="AAE269" s="255"/>
      <c r="AAF269" s="255"/>
      <c r="AAG269" s="255"/>
      <c r="AAH269" s="255"/>
      <c r="AAI269" s="255"/>
      <c r="AAJ269" s="255"/>
      <c r="AAK269" s="255"/>
      <c r="AAL269" s="255"/>
      <c r="AAM269" s="255"/>
      <c r="AAN269" s="255"/>
      <c r="AAO269" s="255"/>
      <c r="AAP269" s="255"/>
      <c r="AAQ269" s="255"/>
      <c r="AAR269" s="255"/>
      <c r="AAS269" s="255"/>
      <c r="AAT269" s="255"/>
      <c r="AAU269" s="255"/>
      <c r="AAV269" s="255"/>
      <c r="AAW269" s="255"/>
      <c r="AAX269" s="255"/>
      <c r="AAY269" s="255"/>
      <c r="AAZ269" s="255"/>
      <c r="ABA269" s="255"/>
      <c r="ABB269" s="255"/>
      <c r="ABC269" s="255"/>
      <c r="ABD269" s="255"/>
      <c r="ABE269" s="255"/>
      <c r="ABF269" s="255"/>
      <c r="ABG269" s="255"/>
      <c r="ABH269" s="255"/>
      <c r="ABI269" s="255"/>
      <c r="ABJ269" s="255"/>
      <c r="ABK269" s="255"/>
      <c r="ABL269" s="255"/>
      <c r="ABM269" s="255"/>
      <c r="ABN269" s="255"/>
      <c r="ABO269" s="255"/>
      <c r="ABP269" s="255"/>
      <c r="ABQ269" s="255"/>
      <c r="ABR269" s="255"/>
      <c r="ABS269" s="255"/>
      <c r="ABT269" s="255"/>
      <c r="ABU269" s="255"/>
      <c r="ABV269" s="255"/>
      <c r="ABW269" s="255"/>
      <c r="ABX269" s="255"/>
      <c r="ABY269" s="255"/>
      <c r="ABZ269" s="255"/>
      <c r="ACA269" s="255"/>
      <c r="ACB269" s="255"/>
      <c r="ACC269" s="255"/>
      <c r="ACD269" s="255"/>
      <c r="ACE269" s="255"/>
      <c r="ACF269" s="255"/>
      <c r="ACG269" s="255"/>
      <c r="ACH269" s="255"/>
      <c r="ACI269" s="255"/>
      <c r="ACJ269" s="255"/>
      <c r="ACK269" s="255"/>
      <c r="ACL269" s="255"/>
      <c r="ACM269" s="255"/>
      <c r="ACN269" s="255"/>
      <c r="ACO269" s="255"/>
      <c r="ACP269" s="255"/>
      <c r="ACQ269" s="255"/>
      <c r="ACR269" s="255"/>
      <c r="ACS269" s="255"/>
      <c r="ACT269" s="255"/>
      <c r="ACU269" s="255"/>
      <c r="ACV269" s="255"/>
      <c r="ACW269" s="255"/>
      <c r="ACX269" s="255"/>
      <c r="ACY269" s="255"/>
      <c r="ACZ269" s="255"/>
      <c r="ADA269" s="255"/>
      <c r="ADB269" s="255"/>
      <c r="ADC269" s="255"/>
      <c r="ADD269" s="255"/>
      <c r="ADE269" s="255"/>
      <c r="ADF269" s="255"/>
      <c r="ADG269" s="255"/>
      <c r="ADH269" s="255"/>
      <c r="ADI269" s="255"/>
      <c r="ADJ269" s="255"/>
      <c r="ADK269" s="255"/>
      <c r="ADL269" s="255"/>
      <c r="ADM269" s="255"/>
      <c r="ADN269" s="255"/>
      <c r="ADO269" s="255"/>
      <c r="ADP269" s="255"/>
      <c r="ADQ269" s="255"/>
      <c r="ADR269" s="255"/>
      <c r="ADS269" s="255"/>
      <c r="ADT269" s="255"/>
      <c r="ADU269" s="255"/>
      <c r="ADV269" s="255"/>
      <c r="ADW269" s="255"/>
      <c r="ADX269" s="255"/>
      <c r="ADY269" s="255"/>
      <c r="ADZ269" s="255"/>
      <c r="AEA269" s="255"/>
      <c r="AEB269" s="255"/>
      <c r="AEC269" s="255"/>
      <c r="AED269" s="255"/>
      <c r="AEE269" s="255"/>
      <c r="AEF269" s="255"/>
      <c r="AEG269" s="255"/>
      <c r="AEH269" s="255"/>
      <c r="AEI269" s="255"/>
      <c r="AEJ269" s="255"/>
      <c r="AEK269" s="255"/>
      <c r="AEL269" s="255"/>
      <c r="AEM269" s="255"/>
      <c r="AEN269" s="255"/>
      <c r="AEO269" s="255"/>
      <c r="AEP269" s="255"/>
      <c r="AEQ269" s="255"/>
      <c r="AER269" s="255"/>
      <c r="AES269" s="255"/>
      <c r="AET269" s="255"/>
      <c r="AEU269" s="255"/>
      <c r="AEV269" s="255"/>
      <c r="AEW269" s="255"/>
      <c r="AEX269" s="255"/>
      <c r="AEY269" s="255"/>
      <c r="AEZ269" s="255"/>
      <c r="AFA269" s="255"/>
      <c r="AFB269" s="255"/>
      <c r="AFC269" s="255"/>
      <c r="AFD269" s="255"/>
      <c r="AFE269" s="255"/>
      <c r="AFF269" s="255"/>
      <c r="AFG269" s="255"/>
      <c r="AFH269" s="255"/>
      <c r="AFI269" s="255"/>
      <c r="AFJ269" s="255"/>
      <c r="AFK269" s="255"/>
      <c r="AFL269" s="255"/>
      <c r="AFM269" s="255"/>
      <c r="AFN269" s="255"/>
      <c r="AFO269" s="255"/>
      <c r="AFP269" s="255"/>
      <c r="AFQ269" s="255"/>
      <c r="AFR269" s="255"/>
      <c r="AFS269" s="255"/>
      <c r="AFT269" s="255"/>
      <c r="AFU269" s="255"/>
      <c r="AFV269" s="255"/>
      <c r="AFW269" s="255"/>
      <c r="AFX269" s="255"/>
      <c r="AFY269" s="255"/>
      <c r="AFZ269" s="255"/>
      <c r="AGA269" s="255"/>
      <c r="AGB269" s="255"/>
      <c r="AGC269" s="255"/>
      <c r="AGD269" s="255"/>
      <c r="AGE269" s="255"/>
      <c r="AGF269" s="255"/>
      <c r="AGG269" s="255"/>
      <c r="AGH269" s="255"/>
      <c r="AGI269" s="255"/>
      <c r="AGJ269" s="255"/>
      <c r="AGK269" s="255"/>
      <c r="AGL269" s="255"/>
      <c r="AGM269" s="255"/>
      <c r="AGN269" s="255"/>
      <c r="AGO269" s="255"/>
      <c r="AGP269" s="255"/>
      <c r="AGQ269" s="255"/>
      <c r="AGR269" s="255"/>
      <c r="AGS269" s="255"/>
      <c r="AGT269" s="255"/>
      <c r="AGU269" s="255"/>
      <c r="AGV269" s="255"/>
      <c r="AGW269" s="255"/>
      <c r="AGX269" s="255"/>
      <c r="AGY269" s="255"/>
      <c r="AGZ269" s="255"/>
      <c r="AHA269" s="255"/>
      <c r="AHB269" s="255"/>
      <c r="AHC269" s="255"/>
      <c r="AHD269" s="255"/>
      <c r="AHE269" s="255"/>
      <c r="AHF269" s="255"/>
      <c r="AHG269" s="255"/>
      <c r="AHH269" s="255"/>
      <c r="AHI269" s="255"/>
      <c r="AHJ269" s="255"/>
      <c r="AHK269" s="255"/>
      <c r="AHL269" s="255"/>
      <c r="AHM269" s="255"/>
      <c r="AHN269" s="255"/>
      <c r="AHO269" s="255"/>
      <c r="AHP269" s="255"/>
      <c r="AHQ269" s="255"/>
      <c r="AHR269" s="255"/>
      <c r="AHS269" s="255"/>
      <c r="AHT269" s="255"/>
      <c r="AHU269" s="255"/>
      <c r="AHV269" s="255"/>
      <c r="AHW269" s="255"/>
      <c r="AHX269" s="255"/>
      <c r="AHY269" s="255"/>
      <c r="AHZ269" s="255"/>
      <c r="AIA269" s="255"/>
      <c r="AIB269" s="255"/>
      <c r="AIC269" s="255"/>
      <c r="AID269" s="255"/>
      <c r="AIE269" s="255"/>
      <c r="AIF269" s="255"/>
      <c r="AIG269" s="255"/>
      <c r="AIH269" s="255"/>
      <c r="AII269" s="255"/>
      <c r="AIJ269" s="255"/>
      <c r="AIK269" s="255"/>
      <c r="AIL269" s="255"/>
      <c r="AIM269" s="255"/>
      <c r="AIN269" s="255"/>
      <c r="AIO269" s="255"/>
      <c r="AIP269" s="255"/>
      <c r="AIQ269" s="255"/>
      <c r="AIR269" s="255"/>
      <c r="AIS269" s="255"/>
      <c r="AIT269" s="255"/>
      <c r="AIU269" s="255"/>
      <c r="AIV269" s="255"/>
      <c r="AIW269" s="255"/>
      <c r="AIX269" s="255"/>
      <c r="AIY269" s="255"/>
      <c r="AIZ269" s="255"/>
      <c r="AJA269" s="255"/>
      <c r="AJB269" s="255"/>
      <c r="AJC269" s="255"/>
      <c r="AJD269" s="255"/>
      <c r="AJE269" s="255"/>
      <c r="AJF269" s="255"/>
      <c r="AJG269" s="255"/>
      <c r="AJH269" s="255"/>
      <c r="AJI269" s="255"/>
      <c r="AJJ269" s="255"/>
      <c r="AJK269" s="255"/>
      <c r="AJL269" s="255"/>
      <c r="AJM269" s="255"/>
      <c r="AJN269" s="255"/>
      <c r="AJO269" s="255"/>
      <c r="AJP269" s="255"/>
      <c r="AJQ269" s="255"/>
      <c r="AJR269" s="255"/>
      <c r="AJS269" s="255"/>
      <c r="AJT269" s="255"/>
      <c r="AJU269" s="255"/>
      <c r="AJV269" s="255"/>
      <c r="AJW269" s="255"/>
      <c r="AJX269" s="255"/>
      <c r="AJY269" s="255"/>
      <c r="AJZ269" s="255"/>
      <c r="AKA269" s="255"/>
      <c r="AKB269" s="255"/>
      <c r="AKC269" s="255"/>
      <c r="AKD269" s="255"/>
      <c r="AKE269" s="255"/>
      <c r="AKF269" s="255"/>
      <c r="AKG269" s="255"/>
      <c r="AKH269" s="255"/>
      <c r="AKI269" s="255"/>
      <c r="AKJ269" s="255"/>
      <c r="AKK269" s="255"/>
      <c r="AKL269" s="255"/>
      <c r="AKM269" s="255"/>
      <c r="AKN269" s="255"/>
      <c r="AKO269" s="255"/>
      <c r="AKP269" s="255"/>
      <c r="AKQ269" s="255"/>
      <c r="AKR269" s="255"/>
      <c r="AKS269" s="255"/>
      <c r="AKT269" s="255"/>
      <c r="AKU269" s="255"/>
      <c r="AKV269" s="255"/>
      <c r="AKW269" s="255"/>
      <c r="AKX269" s="255"/>
      <c r="AKY269" s="255"/>
      <c r="AKZ269" s="255"/>
      <c r="ALA269" s="255"/>
      <c r="ALB269" s="255"/>
      <c r="ALC269" s="255"/>
      <c r="ALD269" s="255"/>
      <c r="ALE269" s="255"/>
      <c r="ALF269" s="255"/>
      <c r="ALG269" s="255"/>
      <c r="ALH269" s="255"/>
      <c r="ALI269" s="255"/>
      <c r="ALJ269" s="255"/>
      <c r="ALK269" s="255"/>
      <c r="ALL269" s="255"/>
      <c r="ALM269" s="255"/>
      <c r="ALN269" s="255"/>
      <c r="ALO269" s="255"/>
      <c r="ALP269" s="255"/>
      <c r="ALQ269" s="255"/>
      <c r="ALR269" s="255"/>
      <c r="ALS269" s="255"/>
      <c r="ALT269" s="255"/>
      <c r="ALU269" s="255"/>
      <c r="ALV269" s="255"/>
      <c r="ALW269" s="255"/>
      <c r="ALX269" s="255"/>
      <c r="ALY269" s="255"/>
      <c r="ALZ269" s="255"/>
      <c r="AMA269" s="255"/>
      <c r="AMB269" s="255"/>
      <c r="AMC269" s="255"/>
      <c r="AMD269" s="255"/>
      <c r="AME269" s="255"/>
      <c r="AMF269" s="255"/>
      <c r="AMG269" s="255"/>
      <c r="AMH269" s="255"/>
      <c r="AMI269" s="255"/>
      <c r="AMJ269" s="255"/>
      <c r="AMK269" s="255"/>
      <c r="AML269" s="255"/>
      <c r="AMM269" s="255"/>
      <c r="AMN269" s="255"/>
      <c r="AMO269" s="255"/>
      <c r="AMP269" s="255"/>
      <c r="AMQ269" s="255"/>
      <c r="AMR269" s="255"/>
      <c r="AMS269" s="255"/>
      <c r="AMT269" s="255"/>
      <c r="AMU269" s="255"/>
      <c r="AMV269" s="255"/>
      <c r="AMW269" s="255"/>
      <c r="AMX269" s="255"/>
      <c r="AMY269" s="255"/>
      <c r="AMZ269" s="255"/>
      <c r="ANA269" s="255"/>
      <c r="ANB269" s="255"/>
      <c r="ANC269" s="255"/>
      <c r="AND269" s="255"/>
      <c r="ANE269" s="255"/>
      <c r="ANF269" s="255"/>
      <c r="ANG269" s="255"/>
      <c r="ANH269" s="255"/>
      <c r="ANI269" s="255"/>
      <c r="ANJ269" s="255"/>
      <c r="ANK269" s="255"/>
      <c r="ANL269" s="255"/>
      <c r="ANM269" s="255"/>
      <c r="ANN269" s="255"/>
      <c r="ANO269" s="255"/>
      <c r="ANP269" s="255"/>
      <c r="ANQ269" s="255"/>
      <c r="ANR269" s="255"/>
      <c r="ANS269" s="255"/>
      <c r="ANT269" s="255"/>
      <c r="ANU269" s="255"/>
      <c r="ANV269" s="255"/>
      <c r="ANW269" s="255"/>
      <c r="ANX269" s="255"/>
      <c r="ANY269" s="255"/>
      <c r="ANZ269" s="255"/>
      <c r="AOA269" s="255"/>
      <c r="AOB269" s="255"/>
      <c r="AOC269" s="255"/>
      <c r="AOD269" s="255"/>
      <c r="AOE269" s="255"/>
      <c r="AOF269" s="255"/>
      <c r="AOG269" s="255"/>
      <c r="AOH269" s="255"/>
      <c r="AOI269" s="255"/>
      <c r="AOJ269" s="255"/>
      <c r="AOK269" s="255"/>
      <c r="AOL269" s="255"/>
      <c r="AOM269" s="255"/>
      <c r="AON269" s="255"/>
      <c r="AOO269" s="255"/>
      <c r="AOP269" s="255"/>
      <c r="AOQ269" s="255"/>
      <c r="AOR269" s="255"/>
      <c r="AOS269" s="255"/>
      <c r="AOT269" s="255"/>
      <c r="AOU269" s="255"/>
      <c r="AOV269" s="255"/>
      <c r="AOW269" s="255"/>
      <c r="AOX269" s="255"/>
      <c r="AOY269" s="255"/>
      <c r="AOZ269" s="255"/>
      <c r="APA269" s="255"/>
      <c r="APB269" s="255"/>
      <c r="APC269" s="255"/>
      <c r="APD269" s="255"/>
      <c r="APE269" s="255"/>
      <c r="APF269" s="255"/>
      <c r="APG269" s="255"/>
      <c r="APH269" s="255"/>
      <c r="API269" s="255"/>
      <c r="APJ269" s="255"/>
      <c r="APK269" s="255"/>
      <c r="APL269" s="255"/>
      <c r="APM269" s="255"/>
      <c r="APN269" s="255"/>
      <c r="APO269" s="255"/>
      <c r="APP269" s="255"/>
      <c r="APQ269" s="255"/>
      <c r="APR269" s="255"/>
      <c r="APS269" s="255"/>
      <c r="APT269" s="255"/>
      <c r="APU269" s="255"/>
      <c r="APV269" s="255"/>
      <c r="APW269" s="255"/>
      <c r="APX269" s="255"/>
      <c r="APY269" s="255"/>
      <c r="APZ269" s="255"/>
      <c r="AQA269" s="255"/>
      <c r="AQB269" s="255"/>
      <c r="AQC269" s="255"/>
      <c r="AQD269" s="255"/>
      <c r="AQE269" s="255"/>
      <c r="AQF269" s="255"/>
      <c r="AQG269" s="255"/>
      <c r="AQH269" s="255"/>
      <c r="AQI269" s="255"/>
      <c r="AQJ269" s="255"/>
      <c r="AQK269" s="255"/>
      <c r="AQL269" s="255"/>
      <c r="AQM269" s="255"/>
      <c r="AQN269" s="255"/>
      <c r="AQO269" s="255"/>
      <c r="AQP269" s="255"/>
      <c r="AQQ269" s="255"/>
      <c r="AQR269" s="255"/>
      <c r="AQS269" s="255"/>
      <c r="AQT269" s="255"/>
      <c r="AQU269" s="255"/>
      <c r="AQV269" s="255"/>
      <c r="AQW269" s="255"/>
      <c r="AQX269" s="255"/>
      <c r="AQY269" s="255"/>
      <c r="AQZ269" s="255"/>
      <c r="ARA269" s="255"/>
      <c r="ARB269" s="255"/>
      <c r="ARC269" s="255"/>
      <c r="ARD269" s="255"/>
      <c r="ARE269" s="255"/>
      <c r="ARF269" s="255"/>
      <c r="ARG269" s="255"/>
      <c r="ARH269" s="255"/>
      <c r="ARI269" s="255"/>
      <c r="ARJ269" s="255"/>
      <c r="ARK269" s="255"/>
      <c r="ARL269" s="255"/>
      <c r="ARM269" s="255"/>
      <c r="ARN269" s="255"/>
      <c r="ARO269" s="255"/>
      <c r="ARP269" s="255"/>
      <c r="ARQ269" s="255"/>
      <c r="ARR269" s="255"/>
      <c r="ARS269" s="255"/>
      <c r="ART269" s="255"/>
      <c r="ARU269" s="255"/>
      <c r="ARV269" s="255"/>
      <c r="ARW269" s="255"/>
      <c r="ARX269" s="255"/>
      <c r="ARY269" s="255"/>
      <c r="ARZ269" s="255"/>
      <c r="ASA269" s="255"/>
      <c r="ASB269" s="255"/>
      <c r="ASC269" s="255"/>
      <c r="ASD269" s="255"/>
      <c r="ASE269" s="255"/>
      <c r="ASF269" s="255"/>
      <c r="ASG269" s="255"/>
      <c r="ASH269" s="255"/>
      <c r="ASI269" s="255"/>
      <c r="ASJ269" s="255"/>
      <c r="ASK269" s="255"/>
      <c r="ASL269" s="255"/>
      <c r="ASM269" s="255"/>
      <c r="ASN269" s="255"/>
      <c r="ASO269" s="255"/>
      <c r="ASP269" s="255"/>
      <c r="ASQ269" s="255"/>
      <c r="ASR269" s="255"/>
      <c r="ASS269" s="255"/>
      <c r="AST269" s="255"/>
      <c r="ASU269" s="255"/>
      <c r="ASV269" s="255"/>
      <c r="ASW269" s="255"/>
      <c r="ASX269" s="255"/>
      <c r="ASY269" s="255"/>
      <c r="ASZ269" s="255"/>
      <c r="ATA269" s="255"/>
      <c r="ATB269" s="255"/>
      <c r="ATC269" s="255"/>
      <c r="ATD269" s="255"/>
      <c r="ATE269" s="255"/>
      <c r="ATF269" s="255"/>
      <c r="ATG269" s="255"/>
      <c r="ATH269" s="255"/>
      <c r="ATI269" s="255"/>
      <c r="ATJ269" s="255"/>
      <c r="ATK269" s="255"/>
      <c r="ATL269" s="255"/>
      <c r="ATM269" s="255"/>
      <c r="ATN269" s="255"/>
      <c r="ATO269" s="255"/>
      <c r="ATP269" s="255"/>
      <c r="ATQ269" s="255"/>
      <c r="ATR269" s="255"/>
      <c r="ATS269" s="255"/>
      <c r="ATT269" s="255"/>
      <c r="ATU269" s="255"/>
      <c r="ATV269" s="255"/>
      <c r="ATW269" s="255"/>
      <c r="ATX269" s="255"/>
      <c r="ATY269" s="255"/>
      <c r="ATZ269" s="255"/>
      <c r="AUA269" s="255"/>
      <c r="AUB269" s="255"/>
      <c r="AUC269" s="255"/>
      <c r="AUD269" s="255"/>
      <c r="AUE269" s="255"/>
      <c r="AUF269" s="255"/>
      <c r="AUG269" s="255"/>
      <c r="AUH269" s="255"/>
      <c r="AUI269" s="255"/>
      <c r="AUJ269" s="255"/>
      <c r="AUK269" s="255"/>
      <c r="AUL269" s="255"/>
      <c r="AUM269" s="255"/>
      <c r="AUN269" s="255"/>
      <c r="AUO269" s="255"/>
      <c r="AUP269" s="255"/>
      <c r="AUQ269" s="255"/>
      <c r="AUR269" s="255"/>
      <c r="AUS269" s="255"/>
      <c r="AUT269" s="255"/>
      <c r="AUU269" s="255"/>
      <c r="AUV269" s="255"/>
      <c r="AUW269" s="255"/>
      <c r="AUX269" s="255"/>
      <c r="AUY269" s="255"/>
      <c r="AUZ269" s="255"/>
      <c r="AVA269" s="255"/>
      <c r="AVB269" s="255"/>
      <c r="AVC269" s="255"/>
      <c r="AVD269" s="255"/>
      <c r="AVE269" s="255"/>
      <c r="AVF269" s="255"/>
      <c r="AVG269" s="255"/>
      <c r="AVH269" s="255"/>
      <c r="AVI269" s="255"/>
      <c r="AVJ269" s="255"/>
      <c r="AVK269" s="255"/>
      <c r="AVL269" s="255"/>
      <c r="AVM269" s="255"/>
      <c r="AVN269" s="255"/>
      <c r="AVO269" s="255"/>
      <c r="AVP269" s="255"/>
      <c r="AVQ269" s="255"/>
      <c r="AVR269" s="255"/>
      <c r="AVS269" s="255"/>
      <c r="AVT269" s="255"/>
      <c r="AVU269" s="255"/>
      <c r="AVV269" s="255"/>
      <c r="AVW269" s="255"/>
      <c r="AVX269" s="255"/>
      <c r="AVY269" s="255"/>
      <c r="AVZ269" s="255"/>
      <c r="AWA269" s="255"/>
      <c r="AWB269" s="255"/>
      <c r="AWC269" s="255"/>
      <c r="AWD269" s="255"/>
      <c r="AWE269" s="255"/>
      <c r="AWF269" s="255"/>
      <c r="AWG269" s="255"/>
      <c r="AWH269" s="255"/>
      <c r="AWI269" s="255"/>
      <c r="AWJ269" s="255"/>
      <c r="AWK269" s="255"/>
      <c r="AWL269" s="255"/>
      <c r="AWM269" s="255"/>
      <c r="AWN269" s="255"/>
      <c r="AWO269" s="255"/>
      <c r="AWP269" s="255"/>
      <c r="AWQ269" s="255"/>
      <c r="AWR269" s="255"/>
      <c r="AWS269" s="255"/>
      <c r="AWT269" s="255"/>
      <c r="AWU269" s="255"/>
      <c r="AWV269" s="255"/>
      <c r="AWW269" s="255"/>
      <c r="AWX269" s="255"/>
      <c r="AWY269" s="255"/>
      <c r="AWZ269" s="255"/>
      <c r="AXA269" s="255"/>
      <c r="AXB269" s="255"/>
      <c r="AXC269" s="255"/>
      <c r="AXD269" s="255"/>
      <c r="AXE269" s="255"/>
      <c r="AXF269" s="255"/>
      <c r="AXG269" s="255"/>
      <c r="AXH269" s="255"/>
      <c r="AXI269" s="255"/>
      <c r="AXJ269" s="255"/>
      <c r="AXK269" s="255"/>
      <c r="AXL269" s="255"/>
      <c r="AXM269" s="255"/>
      <c r="AXN269" s="255"/>
      <c r="AXO269" s="255"/>
      <c r="AXP269" s="255"/>
      <c r="AXQ269" s="255"/>
      <c r="AXR269" s="255"/>
      <c r="AXS269" s="255"/>
      <c r="AXT269" s="255"/>
      <c r="AXU269" s="255"/>
      <c r="AXV269" s="255"/>
      <c r="AXW269" s="255"/>
      <c r="AXX269" s="255"/>
      <c r="AXY269" s="255"/>
      <c r="AXZ269" s="255"/>
      <c r="AYA269" s="255"/>
      <c r="AYB269" s="255"/>
      <c r="AYC269" s="255"/>
      <c r="AYD269" s="255"/>
      <c r="AYE269" s="255"/>
      <c r="AYF269" s="255"/>
      <c r="AYG269" s="255"/>
      <c r="AYH269" s="255"/>
      <c r="AYI269" s="255"/>
      <c r="AYJ269" s="255"/>
      <c r="AYK269" s="255"/>
      <c r="AYL269" s="255"/>
      <c r="AYM269" s="255"/>
      <c r="AYN269" s="255"/>
      <c r="AYO269" s="255"/>
      <c r="AYP269" s="255"/>
      <c r="AYQ269" s="255"/>
      <c r="AYR269" s="255"/>
      <c r="AYS269" s="255"/>
      <c r="AYT269" s="255"/>
      <c r="AYU269" s="255"/>
      <c r="AYV269" s="255"/>
      <c r="AYW269" s="255"/>
      <c r="AYX269" s="255"/>
      <c r="AYY269" s="255"/>
      <c r="AYZ269" s="255"/>
      <c r="AZA269" s="255"/>
      <c r="AZB269" s="255"/>
      <c r="AZC269" s="255"/>
      <c r="AZD269" s="255"/>
      <c r="AZE269" s="255"/>
      <c r="AZF269" s="255"/>
      <c r="AZG269" s="255"/>
      <c r="AZH269" s="255"/>
      <c r="AZI269" s="255"/>
      <c r="AZJ269" s="255"/>
      <c r="AZK269" s="255"/>
      <c r="AZL269" s="255"/>
      <c r="AZM269" s="255"/>
      <c r="AZN269" s="255"/>
      <c r="AZO269" s="255"/>
      <c r="AZP269" s="255"/>
      <c r="AZQ269" s="255"/>
      <c r="AZR269" s="255"/>
      <c r="AZS269" s="255"/>
      <c r="AZT269" s="255"/>
      <c r="AZU269" s="255"/>
      <c r="AZV269" s="255"/>
      <c r="AZW269" s="255"/>
      <c r="AZX269" s="255"/>
      <c r="AZY269" s="255"/>
      <c r="AZZ269" s="255"/>
      <c r="BAA269" s="255"/>
      <c r="BAB269" s="255"/>
      <c r="BAC269" s="255"/>
      <c r="BAD269" s="255"/>
      <c r="BAE269" s="255"/>
      <c r="BAF269" s="255"/>
      <c r="BAG269" s="255"/>
      <c r="BAH269" s="255"/>
      <c r="BAI269" s="255"/>
      <c r="BAJ269" s="255"/>
      <c r="BAK269" s="255"/>
      <c r="BAL269" s="255"/>
      <c r="BAM269" s="255"/>
      <c r="BAN269" s="255"/>
      <c r="BAO269" s="255"/>
      <c r="BAP269" s="255"/>
      <c r="BAQ269" s="255"/>
      <c r="BAR269" s="255"/>
      <c r="BAS269" s="255"/>
      <c r="BAT269" s="255"/>
      <c r="BAU269" s="255"/>
      <c r="BAV269" s="255"/>
      <c r="BAW269" s="255"/>
      <c r="BAX269" s="255"/>
      <c r="BAY269" s="255"/>
      <c r="BAZ269" s="255"/>
      <c r="BBA269" s="255"/>
      <c r="BBB269" s="255"/>
      <c r="BBC269" s="255"/>
      <c r="BBD269" s="255"/>
      <c r="BBE269" s="255"/>
      <c r="BBF269" s="255"/>
      <c r="BBG269" s="255"/>
      <c r="BBH269" s="255"/>
      <c r="BBI269" s="255"/>
      <c r="BBJ269" s="255"/>
      <c r="BBK269" s="255"/>
      <c r="BBL269" s="255"/>
      <c r="BBM269" s="255"/>
      <c r="BBN269" s="255"/>
      <c r="BBO269" s="255"/>
      <c r="BBP269" s="255"/>
      <c r="BBQ269" s="255"/>
      <c r="BBR269" s="255"/>
      <c r="BBS269" s="255"/>
      <c r="BBT269" s="255"/>
      <c r="BBU269" s="255"/>
      <c r="BBV269" s="255"/>
      <c r="BBW269" s="255"/>
      <c r="BBX269" s="255"/>
      <c r="BBY269" s="255"/>
      <c r="BBZ269" s="255"/>
      <c r="BCA269" s="255"/>
      <c r="BCB269" s="255"/>
      <c r="BCC269" s="255"/>
      <c r="BCD269" s="255"/>
      <c r="BCE269" s="255"/>
      <c r="BCF269" s="255"/>
      <c r="BCG269" s="255"/>
      <c r="BCH269" s="255"/>
      <c r="BCI269" s="255"/>
      <c r="BCJ269" s="255"/>
      <c r="BCK269" s="255"/>
      <c r="BCL269" s="255"/>
      <c r="BCM269" s="255"/>
      <c r="BCN269" s="255"/>
      <c r="BCO269" s="255"/>
      <c r="BCP269" s="255"/>
      <c r="BCQ269" s="255"/>
      <c r="BCR269" s="255"/>
      <c r="BCS269" s="255"/>
      <c r="BCT269" s="255"/>
      <c r="BCU269" s="255"/>
      <c r="BCV269" s="255"/>
      <c r="BCW269" s="255"/>
      <c r="BCX269" s="255"/>
      <c r="BCY269" s="255"/>
      <c r="BCZ269" s="255"/>
      <c r="BDA269" s="255"/>
      <c r="BDB269" s="255"/>
      <c r="BDC269" s="255"/>
      <c r="BDD269" s="255"/>
      <c r="BDE269" s="255"/>
      <c r="BDF269" s="255"/>
      <c r="BDG269" s="255"/>
      <c r="BDH269" s="255"/>
      <c r="BDI269" s="255"/>
      <c r="BDJ269" s="255"/>
      <c r="BDK269" s="255"/>
      <c r="BDL269" s="255"/>
      <c r="BDM269" s="255"/>
      <c r="BDN269" s="255"/>
      <c r="BDO269" s="255"/>
      <c r="BDP269" s="255"/>
      <c r="BDQ269" s="255"/>
      <c r="BDR269" s="255"/>
      <c r="BDS269" s="255"/>
      <c r="BDT269" s="255"/>
      <c r="BDU269" s="255"/>
      <c r="BDV269" s="255"/>
      <c r="BDW269" s="255"/>
      <c r="BDX269" s="255"/>
      <c r="BDY269" s="255"/>
      <c r="BDZ269" s="255"/>
      <c r="BEA269" s="255"/>
      <c r="BEB269" s="255"/>
      <c r="BEC269" s="255"/>
      <c r="BED269" s="255"/>
      <c r="BEE269" s="255"/>
      <c r="BEF269" s="255"/>
      <c r="BEG269" s="255"/>
      <c r="BEH269" s="255"/>
      <c r="BEI269" s="255"/>
      <c r="BEJ269" s="255"/>
      <c r="BEK269" s="255"/>
      <c r="BEL269" s="255"/>
      <c r="BEM269" s="255"/>
      <c r="BEN269" s="255"/>
      <c r="BEO269" s="255"/>
      <c r="BEP269" s="255"/>
      <c r="BEQ269" s="255"/>
      <c r="BER269" s="255"/>
      <c r="BES269" s="255"/>
      <c r="BET269" s="255"/>
      <c r="BEU269" s="255"/>
      <c r="BEV269" s="255"/>
      <c r="BEW269" s="255"/>
      <c r="BEX269" s="255"/>
      <c r="BEY269" s="255"/>
      <c r="BEZ269" s="255"/>
      <c r="BFA269" s="255"/>
      <c r="BFB269" s="255"/>
      <c r="BFC269" s="255"/>
      <c r="BFD269" s="255"/>
      <c r="BFE269" s="255"/>
      <c r="BFF269" s="255"/>
      <c r="BFG269" s="255"/>
      <c r="BFH269" s="255"/>
      <c r="BFI269" s="255"/>
      <c r="BFJ269" s="255"/>
      <c r="BFK269" s="255"/>
      <c r="BFL269" s="255"/>
      <c r="BFM269" s="255"/>
      <c r="BFN269" s="255"/>
      <c r="BFO269" s="255"/>
      <c r="BFP269" s="255"/>
      <c r="BFQ269" s="255"/>
      <c r="BFR269" s="255"/>
      <c r="BFS269" s="255"/>
      <c r="BFT269" s="255"/>
      <c r="BFU269" s="255"/>
      <c r="BFV269" s="255"/>
      <c r="BFW269" s="255"/>
      <c r="BFX269" s="255"/>
      <c r="BFY269" s="255"/>
      <c r="BFZ269" s="255"/>
      <c r="BGA269" s="255"/>
      <c r="BGB269" s="255"/>
      <c r="BGC269" s="255"/>
      <c r="BGD269" s="255"/>
      <c r="BGE269" s="255"/>
      <c r="BGF269" s="255"/>
      <c r="BGG269" s="255"/>
      <c r="BGH269" s="255"/>
      <c r="BGI269" s="255"/>
      <c r="BGJ269" s="255"/>
      <c r="BGK269" s="255"/>
      <c r="BGL269" s="255"/>
      <c r="BGM269" s="255"/>
      <c r="BGN269" s="255"/>
      <c r="BGO269" s="255"/>
      <c r="BGP269" s="255"/>
      <c r="BGQ269" s="255"/>
      <c r="BGR269" s="255"/>
      <c r="BGS269" s="255"/>
      <c r="BGT269" s="255"/>
      <c r="BGU269" s="255"/>
      <c r="BGV269" s="255"/>
      <c r="BGW269" s="255"/>
      <c r="BGX269" s="255"/>
      <c r="BGY269" s="255"/>
      <c r="BGZ269" s="255"/>
      <c r="BHA269" s="255"/>
      <c r="BHB269" s="255"/>
      <c r="BHC269" s="255"/>
      <c r="BHD269" s="255"/>
      <c r="BHE269" s="255"/>
      <c r="BHF269" s="255"/>
      <c r="BHG269" s="255"/>
      <c r="BHH269" s="255"/>
      <c r="BHI269" s="255"/>
      <c r="BHJ269" s="255"/>
      <c r="BHK269" s="255"/>
      <c r="BHL269" s="255"/>
      <c r="BHM269" s="255"/>
      <c r="BHN269" s="255"/>
      <c r="BHO269" s="255"/>
      <c r="BHP269" s="255"/>
      <c r="BHQ269" s="255"/>
      <c r="BHR269" s="255"/>
      <c r="BHS269" s="255"/>
      <c r="BHT269" s="255"/>
      <c r="BHU269" s="255"/>
      <c r="BHV269" s="255"/>
      <c r="BHW269" s="255"/>
      <c r="BHX269" s="255"/>
      <c r="BHY269" s="255"/>
      <c r="BHZ269" s="255"/>
      <c r="BIA269" s="255"/>
      <c r="BIB269" s="255"/>
      <c r="BIC269" s="255"/>
      <c r="BID269" s="255"/>
      <c r="BIE269" s="255"/>
      <c r="BIF269" s="255"/>
      <c r="BIG269" s="255"/>
      <c r="BIH269" s="255"/>
      <c r="BII269" s="255"/>
      <c r="BIJ269" s="255"/>
      <c r="BIK269" s="255"/>
      <c r="BIL269" s="255"/>
      <c r="BIM269" s="255"/>
      <c r="BIN269" s="255"/>
      <c r="BIO269" s="255"/>
      <c r="BIP269" s="255"/>
      <c r="BIQ269" s="255"/>
      <c r="BIR269" s="255"/>
      <c r="BIS269" s="255"/>
      <c r="BIT269" s="255"/>
      <c r="BIU269" s="255"/>
      <c r="BIV269" s="255"/>
      <c r="BIW269" s="255"/>
      <c r="BIX269" s="255"/>
      <c r="BIY269" s="255"/>
      <c r="BIZ269" s="255"/>
      <c r="BJA269" s="255"/>
      <c r="BJB269" s="255"/>
      <c r="BJC269" s="255"/>
      <c r="BJD269" s="255"/>
      <c r="BJE269" s="255"/>
      <c r="BJF269" s="255"/>
      <c r="BJG269" s="255"/>
      <c r="BJH269" s="255"/>
      <c r="BJI269" s="255"/>
      <c r="BJJ269" s="255"/>
      <c r="BJK269" s="255"/>
      <c r="BJL269" s="255"/>
      <c r="BJM269" s="255"/>
      <c r="BJN269" s="255"/>
      <c r="BJO269" s="255"/>
      <c r="BJP269" s="255"/>
      <c r="BJQ269" s="255"/>
      <c r="BJR269" s="255"/>
      <c r="BJS269" s="255"/>
      <c r="BJT269" s="255"/>
      <c r="BJU269" s="255"/>
      <c r="BJV269" s="255"/>
      <c r="BJW269" s="255"/>
      <c r="BJX269" s="255"/>
      <c r="BJY269" s="255"/>
      <c r="BJZ269" s="255"/>
      <c r="BKA269" s="255"/>
      <c r="BKB269" s="255"/>
      <c r="BKC269" s="255"/>
      <c r="BKD269" s="255"/>
      <c r="BKE269" s="255"/>
      <c r="BKF269" s="255"/>
      <c r="BKG269" s="255"/>
      <c r="BKH269" s="255"/>
      <c r="BKI269" s="255"/>
      <c r="BKJ269" s="255"/>
      <c r="BKK269" s="255"/>
      <c r="BKL269" s="255"/>
      <c r="BKM269" s="255"/>
      <c r="BKN269" s="255"/>
      <c r="BKO269" s="255"/>
      <c r="BKP269" s="255"/>
      <c r="BKQ269" s="255"/>
      <c r="BKR269" s="255"/>
      <c r="BKS269" s="255"/>
      <c r="BKT269" s="255"/>
      <c r="BKU269" s="255"/>
      <c r="BKV269" s="255"/>
      <c r="BKW269" s="255"/>
      <c r="BKX269" s="255"/>
      <c r="BKY269" s="255"/>
      <c r="BKZ269" s="255"/>
      <c r="BLA269" s="255"/>
      <c r="BLB269" s="255"/>
      <c r="BLC269" s="255"/>
      <c r="BLD269" s="255"/>
      <c r="BLE269" s="255"/>
      <c r="BLF269" s="255"/>
      <c r="BLG269" s="255"/>
      <c r="BLH269" s="255"/>
      <c r="BLI269" s="255"/>
      <c r="BLJ269" s="255"/>
      <c r="BLK269" s="255"/>
      <c r="BLL269" s="255"/>
      <c r="BLM269" s="255"/>
      <c r="BLN269" s="255"/>
      <c r="BLO269" s="255"/>
      <c r="BLP269" s="255"/>
      <c r="BLQ269" s="255"/>
      <c r="BLR269" s="255"/>
      <c r="BLS269" s="255"/>
      <c r="BLT269" s="255"/>
      <c r="BLU269" s="255"/>
      <c r="BLV269" s="255"/>
      <c r="BLW269" s="255"/>
      <c r="BLX269" s="255"/>
      <c r="BLY269" s="255"/>
      <c r="BLZ269" s="255"/>
      <c r="BMA269" s="255"/>
      <c r="BMB269" s="255"/>
      <c r="BMC269" s="255"/>
      <c r="BMD269" s="255"/>
      <c r="BME269" s="255"/>
      <c r="BMF269" s="255"/>
      <c r="BMG269" s="255"/>
      <c r="BMH269" s="255"/>
      <c r="BMI269" s="255"/>
      <c r="BMJ269" s="255"/>
      <c r="BMK269" s="255"/>
      <c r="BML269" s="255"/>
      <c r="BMM269" s="255"/>
      <c r="BMN269" s="255"/>
      <c r="BMO269" s="255"/>
      <c r="BMP269" s="255"/>
      <c r="BMQ269" s="255"/>
      <c r="BMR269" s="255"/>
      <c r="BMS269" s="255"/>
      <c r="BMT269" s="255"/>
      <c r="BMU269" s="255"/>
      <c r="BMV269" s="255"/>
      <c r="BMW269" s="255"/>
      <c r="BMX269" s="255"/>
      <c r="BMY269" s="255"/>
      <c r="BMZ269" s="255"/>
      <c r="BNA269" s="255"/>
      <c r="BNB269" s="255"/>
      <c r="BNC269" s="255"/>
      <c r="BND269" s="255"/>
      <c r="BNE269" s="255"/>
      <c r="BNF269" s="255"/>
      <c r="BNG269" s="255"/>
      <c r="BNH269" s="255"/>
      <c r="BNI269" s="255"/>
      <c r="BNJ269" s="255"/>
      <c r="BNK269" s="255"/>
      <c r="BNL269" s="255"/>
      <c r="BNM269" s="255"/>
      <c r="BNN269" s="255"/>
      <c r="BNO269" s="255"/>
      <c r="BNP269" s="255"/>
      <c r="BNQ269" s="255"/>
      <c r="BNR269" s="255"/>
      <c r="BNS269" s="255"/>
      <c r="BNT269" s="255"/>
      <c r="BNU269" s="255"/>
      <c r="BNV269" s="255"/>
      <c r="BNW269" s="255"/>
      <c r="BNX269" s="255"/>
      <c r="BNY269" s="255"/>
      <c r="BNZ269" s="255"/>
      <c r="BOA269" s="255"/>
      <c r="BOB269" s="255"/>
      <c r="BOC269" s="255"/>
      <c r="BOD269" s="255"/>
      <c r="BOE269" s="255"/>
      <c r="BOF269" s="255"/>
      <c r="BOG269" s="255"/>
      <c r="BOH269" s="255"/>
      <c r="BOI269" s="255"/>
      <c r="BOJ269" s="255"/>
      <c r="BOK269" s="255"/>
      <c r="BOL269" s="255"/>
      <c r="BOM269" s="255"/>
      <c r="BON269" s="255"/>
      <c r="BOO269" s="255"/>
      <c r="BOP269" s="255"/>
      <c r="BOQ269" s="255"/>
      <c r="BOR269" s="255"/>
      <c r="BOS269" s="255"/>
      <c r="BOT269" s="255"/>
      <c r="BOU269" s="255"/>
      <c r="BOV269" s="255"/>
      <c r="BOW269" s="255"/>
      <c r="BOX269" s="255"/>
      <c r="BOY269" s="255"/>
      <c r="BOZ269" s="255"/>
      <c r="BPA269" s="255"/>
      <c r="BPB269" s="255"/>
      <c r="BPC269" s="255"/>
      <c r="BPD269" s="255"/>
      <c r="BPE269" s="255"/>
      <c r="BPF269" s="255"/>
      <c r="BPG269" s="255"/>
      <c r="BPH269" s="255"/>
      <c r="BPI269" s="255"/>
      <c r="BPJ269" s="255"/>
      <c r="BPK269" s="255"/>
      <c r="BPL269" s="255"/>
      <c r="BPM269" s="255"/>
      <c r="BPN269" s="255"/>
      <c r="BPO269" s="255"/>
      <c r="BPP269" s="255"/>
      <c r="BPQ269" s="255"/>
      <c r="BPR269" s="255"/>
      <c r="BPS269" s="255"/>
      <c r="BPT269" s="255"/>
      <c r="BPU269" s="255"/>
      <c r="BPV269" s="255"/>
      <c r="BPW269" s="255"/>
      <c r="BPX269" s="255"/>
      <c r="BPY269" s="255"/>
      <c r="BPZ269" s="255"/>
      <c r="BQA269" s="255"/>
      <c r="BQB269" s="255"/>
      <c r="BQC269" s="255"/>
      <c r="BQD269" s="255"/>
      <c r="BQE269" s="255"/>
      <c r="BQF269" s="255"/>
      <c r="BQG269" s="255"/>
      <c r="BQH269" s="255"/>
      <c r="BQI269" s="255"/>
      <c r="BQJ269" s="255"/>
      <c r="BQK269" s="255"/>
      <c r="BQL269" s="255"/>
      <c r="BQM269" s="255"/>
      <c r="BQN269" s="255"/>
      <c r="BQO269" s="255"/>
      <c r="BQP269" s="255"/>
      <c r="BQQ269" s="255"/>
      <c r="BQR269" s="255"/>
      <c r="BQS269" s="255"/>
      <c r="BQT269" s="255"/>
      <c r="BQU269" s="255"/>
      <c r="BQV269" s="255"/>
      <c r="BQW269" s="255"/>
      <c r="BQX269" s="255"/>
      <c r="BQY269" s="255"/>
      <c r="BQZ269" s="255"/>
      <c r="BRA269" s="255"/>
      <c r="BRB269" s="255"/>
      <c r="BRC269" s="255"/>
      <c r="BRD269" s="255"/>
      <c r="BRE269" s="255"/>
      <c r="BRF269" s="255"/>
      <c r="BRG269" s="255"/>
      <c r="BRH269" s="255"/>
      <c r="BRI269" s="255"/>
      <c r="BRJ269" s="255"/>
      <c r="BRK269" s="255"/>
      <c r="BRL269" s="255"/>
      <c r="BRM269" s="255"/>
      <c r="BRN269" s="255"/>
      <c r="BRO269" s="255"/>
      <c r="BRP269" s="255"/>
      <c r="BRQ269" s="255"/>
      <c r="BRR269" s="255"/>
      <c r="BRS269" s="255"/>
      <c r="BRT269" s="255"/>
      <c r="BRU269" s="255"/>
      <c r="BRV269" s="255"/>
      <c r="BRW269" s="255"/>
      <c r="BRX269" s="255"/>
      <c r="BRY269" s="255"/>
      <c r="BRZ269" s="255"/>
      <c r="BSA269" s="255"/>
      <c r="BSB269" s="255"/>
      <c r="BSC269" s="255"/>
      <c r="BSD269" s="255"/>
      <c r="BSE269" s="255"/>
      <c r="BSF269" s="255"/>
      <c r="BSG269" s="255"/>
      <c r="BSH269" s="255"/>
      <c r="BSI269" s="255"/>
      <c r="BSJ269" s="255"/>
      <c r="BSK269" s="255"/>
      <c r="BSL269" s="255"/>
      <c r="BSM269" s="255"/>
      <c r="BSN269" s="255"/>
      <c r="BSO269" s="255"/>
      <c r="BSP269" s="255"/>
      <c r="BSQ269" s="255"/>
      <c r="BSR269" s="255"/>
      <c r="BSS269" s="255"/>
      <c r="BST269" s="255"/>
      <c r="BSU269" s="255"/>
      <c r="BSV269" s="255"/>
      <c r="BSW269" s="255"/>
      <c r="BSX269" s="255"/>
      <c r="BSY269" s="255"/>
      <c r="BSZ269" s="255"/>
      <c r="BTA269" s="255"/>
      <c r="BTB269" s="255"/>
      <c r="BTC269" s="255"/>
      <c r="BTD269" s="255"/>
      <c r="BTE269" s="255"/>
      <c r="BTF269" s="255"/>
      <c r="BTG269" s="255"/>
      <c r="BTH269" s="255"/>
      <c r="BTI269" s="255"/>
      <c r="BTJ269" s="255"/>
      <c r="BTK269" s="255"/>
      <c r="BTL269" s="255"/>
      <c r="BTM269" s="255"/>
      <c r="BTN269" s="255"/>
      <c r="BTO269" s="255"/>
      <c r="BTP269" s="255"/>
      <c r="BTQ269" s="255"/>
      <c r="BTR269" s="255"/>
      <c r="BTS269" s="255"/>
      <c r="BTT269" s="255"/>
      <c r="BTU269" s="255"/>
      <c r="BTV269" s="255"/>
      <c r="BTW269" s="255"/>
      <c r="BTX269" s="255"/>
      <c r="BTY269" s="255"/>
      <c r="BTZ269" s="255"/>
      <c r="BUA269" s="255"/>
      <c r="BUB269" s="255"/>
      <c r="BUC269" s="255"/>
      <c r="BUD269" s="255"/>
      <c r="BUE269" s="255"/>
      <c r="BUF269" s="255"/>
      <c r="BUG269" s="255"/>
      <c r="BUH269" s="255"/>
      <c r="BUI269" s="255"/>
      <c r="BUJ269" s="255"/>
      <c r="BUK269" s="255"/>
      <c r="BUL269" s="255"/>
      <c r="BUM269" s="255"/>
      <c r="BUN269" s="255"/>
      <c r="BUO269" s="255"/>
      <c r="BUP269" s="255"/>
      <c r="BUQ269" s="255"/>
      <c r="BUR269" s="255"/>
      <c r="BUS269" s="255"/>
      <c r="BUT269" s="255"/>
      <c r="BUU269" s="255"/>
      <c r="BUV269" s="255"/>
      <c r="BUW269" s="255"/>
      <c r="BUX269" s="255"/>
      <c r="BUY269" s="255"/>
      <c r="BUZ269" s="255"/>
      <c r="BVA269" s="255"/>
      <c r="BVB269" s="255"/>
      <c r="BVC269" s="255"/>
      <c r="BVD269" s="255"/>
      <c r="BVE269" s="255"/>
      <c r="BVF269" s="255"/>
      <c r="BVG269" s="255"/>
      <c r="BVH269" s="255"/>
      <c r="BVI269" s="255"/>
      <c r="BVJ269" s="255"/>
      <c r="BVK269" s="255"/>
      <c r="BVL269" s="255"/>
      <c r="BVM269" s="255"/>
      <c r="BVN269" s="255"/>
      <c r="BVO269" s="255"/>
      <c r="BVP269" s="255"/>
      <c r="BVQ269" s="255"/>
      <c r="BVR269" s="255"/>
      <c r="BVS269" s="255"/>
      <c r="BVT269" s="255"/>
      <c r="BVU269" s="255"/>
      <c r="BVV269" s="255"/>
      <c r="BVW269" s="255"/>
      <c r="BVX269" s="255"/>
      <c r="BVY269" s="255"/>
      <c r="BVZ269" s="255"/>
      <c r="BWA269" s="255"/>
      <c r="BWB269" s="255"/>
      <c r="BWC269" s="255"/>
      <c r="BWD269" s="255"/>
      <c r="BWE269" s="255"/>
      <c r="BWF269" s="255"/>
      <c r="BWG269" s="255"/>
      <c r="BWH269" s="255"/>
      <c r="BWI269" s="255"/>
      <c r="BWJ269" s="255"/>
      <c r="BWK269" s="255"/>
      <c r="BWL269" s="255"/>
      <c r="BWM269" s="255"/>
      <c r="BWN269" s="255"/>
      <c r="BWO269" s="255"/>
      <c r="BWP269" s="255"/>
      <c r="BWQ269" s="255"/>
      <c r="BWR269" s="255"/>
      <c r="BWS269" s="255"/>
      <c r="BWT269" s="255"/>
      <c r="BWU269" s="255"/>
      <c r="BWV269" s="255"/>
      <c r="BWW269" s="255"/>
      <c r="BWX269" s="255"/>
      <c r="BWY269" s="255"/>
      <c r="BWZ269" s="255"/>
      <c r="BXA269" s="255"/>
      <c r="BXB269" s="255"/>
      <c r="BXC269" s="255"/>
      <c r="BXD269" s="255"/>
      <c r="BXE269" s="255"/>
      <c r="BXF269" s="255"/>
      <c r="BXG269" s="255"/>
      <c r="BXH269" s="255"/>
      <c r="BXI269" s="255"/>
      <c r="BXJ269" s="255"/>
      <c r="BXK269" s="255"/>
      <c r="BXL269" s="255"/>
      <c r="BXM269" s="255"/>
      <c r="BXN269" s="255"/>
      <c r="BXO269" s="255"/>
      <c r="BXP269" s="255"/>
      <c r="BXQ269" s="255"/>
      <c r="BXR269" s="255"/>
      <c r="BXS269" s="255"/>
      <c r="BXT269" s="255"/>
      <c r="BXU269" s="255"/>
      <c r="BXV269" s="255"/>
      <c r="BXW269" s="255"/>
      <c r="BXX269" s="255"/>
      <c r="BXY269" s="255"/>
      <c r="BXZ269" s="255"/>
      <c r="BYA269" s="255"/>
      <c r="BYB269" s="255"/>
      <c r="BYC269" s="255"/>
      <c r="BYD269" s="255"/>
      <c r="BYE269" s="255"/>
      <c r="BYF269" s="255"/>
      <c r="BYG269" s="255"/>
      <c r="BYH269" s="255"/>
      <c r="BYI269" s="255"/>
      <c r="BYJ269" s="255"/>
      <c r="BYK269" s="255"/>
      <c r="BYL269" s="255"/>
      <c r="BYM269" s="255"/>
      <c r="BYN269" s="255"/>
      <c r="BYO269" s="255"/>
      <c r="BYP269" s="255"/>
      <c r="BYQ269" s="255"/>
      <c r="BYR269" s="255"/>
      <c r="BYS269" s="255"/>
      <c r="BYT269" s="255"/>
      <c r="BYU269" s="255"/>
      <c r="BYV269" s="255"/>
      <c r="BYW269" s="255"/>
      <c r="BYX269" s="255"/>
      <c r="BYY269" s="255"/>
      <c r="BYZ269" s="255"/>
      <c r="BZA269" s="255"/>
      <c r="BZB269" s="255"/>
      <c r="BZC269" s="255"/>
      <c r="BZD269" s="255"/>
      <c r="BZE269" s="255"/>
      <c r="BZF269" s="255"/>
      <c r="BZG269" s="255"/>
      <c r="BZH269" s="255"/>
      <c r="BZI269" s="255"/>
      <c r="BZJ269" s="255"/>
      <c r="BZK269" s="255"/>
      <c r="BZL269" s="255"/>
      <c r="BZM269" s="255"/>
      <c r="BZN269" s="255"/>
      <c r="BZO269" s="255"/>
      <c r="BZP269" s="255"/>
      <c r="BZQ269" s="255"/>
      <c r="BZR269" s="255"/>
      <c r="BZS269" s="255"/>
      <c r="BZT269" s="255"/>
      <c r="BZU269" s="255"/>
      <c r="BZV269" s="255"/>
      <c r="BZW269" s="255"/>
      <c r="BZX269" s="255"/>
      <c r="BZY269" s="255"/>
      <c r="BZZ269" s="255"/>
      <c r="CAA269" s="255"/>
      <c r="CAB269" s="255"/>
      <c r="CAC269" s="255"/>
      <c r="CAD269" s="255"/>
      <c r="CAE269" s="255"/>
      <c r="CAF269" s="255"/>
      <c r="CAG269" s="255"/>
      <c r="CAH269" s="255"/>
      <c r="CAI269" s="255"/>
      <c r="CAJ269" s="255"/>
      <c r="CAK269" s="255"/>
      <c r="CAL269" s="255"/>
      <c r="CAM269" s="255"/>
      <c r="CAN269" s="255"/>
      <c r="CAO269" s="255"/>
      <c r="CAP269" s="255"/>
      <c r="CAQ269" s="255"/>
      <c r="CAR269" s="255"/>
      <c r="CAS269" s="255"/>
      <c r="CAT269" s="255"/>
      <c r="CAU269" s="255"/>
      <c r="CAV269" s="255"/>
      <c r="CAW269" s="255"/>
      <c r="CAX269" s="255"/>
      <c r="CAY269" s="255"/>
      <c r="CAZ269" s="255"/>
      <c r="CBA269" s="255"/>
      <c r="CBB269" s="255"/>
      <c r="CBC269" s="255"/>
      <c r="CBD269" s="255"/>
      <c r="CBE269" s="255"/>
      <c r="CBF269" s="255"/>
      <c r="CBG269" s="255"/>
      <c r="CBH269" s="255"/>
      <c r="CBI269" s="255"/>
      <c r="CBJ269" s="255"/>
      <c r="CBK269" s="255"/>
      <c r="CBL269" s="255"/>
      <c r="CBM269" s="255"/>
      <c r="CBN269" s="255"/>
      <c r="CBO269" s="255"/>
      <c r="CBP269" s="255"/>
      <c r="CBQ269" s="255"/>
      <c r="CBR269" s="255"/>
      <c r="CBS269" s="255"/>
      <c r="CBT269" s="255"/>
      <c r="CBU269" s="255"/>
      <c r="CBV269" s="255"/>
      <c r="CBW269" s="255"/>
      <c r="CBX269" s="255"/>
      <c r="CBY269" s="255"/>
      <c r="CBZ269" s="255"/>
      <c r="CCA269" s="255"/>
      <c r="CCB269" s="255"/>
      <c r="CCC269" s="255"/>
      <c r="CCD269" s="255"/>
      <c r="CCE269" s="255"/>
      <c r="CCF269" s="255"/>
      <c r="CCG269" s="255"/>
      <c r="CCH269" s="255"/>
      <c r="CCI269" s="255"/>
      <c r="CCJ269" s="255"/>
      <c r="CCK269" s="255"/>
      <c r="CCL269" s="255"/>
      <c r="CCM269" s="255"/>
      <c r="CCN269" s="255"/>
      <c r="CCO269" s="255"/>
      <c r="CCP269" s="255"/>
      <c r="CCQ269" s="255"/>
      <c r="CCR269" s="255"/>
      <c r="CCS269" s="255"/>
      <c r="CCT269" s="255"/>
      <c r="CCU269" s="255"/>
      <c r="CCV269" s="255"/>
      <c r="CCW269" s="255"/>
      <c r="CCX269" s="255"/>
      <c r="CCY269" s="255"/>
      <c r="CCZ269" s="255"/>
      <c r="CDA269" s="255"/>
      <c r="CDB269" s="255"/>
      <c r="CDC269" s="255"/>
      <c r="CDD269" s="255"/>
      <c r="CDE269" s="255"/>
      <c r="CDF269" s="255"/>
      <c r="CDG269" s="255"/>
      <c r="CDH269" s="255"/>
      <c r="CDI269" s="255"/>
      <c r="CDJ269" s="255"/>
      <c r="CDK269" s="255"/>
      <c r="CDL269" s="255"/>
      <c r="CDM269" s="255"/>
      <c r="CDN269" s="255"/>
      <c r="CDO269" s="255"/>
      <c r="CDP269" s="255"/>
      <c r="CDQ269" s="255"/>
      <c r="CDR269" s="255"/>
      <c r="CDS269" s="255"/>
      <c r="CDT269" s="255"/>
      <c r="CDU269" s="255"/>
      <c r="CDV269" s="255"/>
      <c r="CDW269" s="255"/>
      <c r="CDX269" s="255"/>
      <c r="CDY269" s="255"/>
      <c r="CDZ269" s="255"/>
      <c r="CEA269" s="255"/>
      <c r="CEB269" s="255"/>
      <c r="CEC269" s="255"/>
      <c r="CED269" s="255"/>
      <c r="CEE269" s="255"/>
      <c r="CEF269" s="255"/>
      <c r="CEG269" s="255"/>
      <c r="CEH269" s="255"/>
      <c r="CEI269" s="255"/>
      <c r="CEJ269" s="255"/>
      <c r="CEK269" s="255"/>
      <c r="CEL269" s="255"/>
      <c r="CEM269" s="255"/>
      <c r="CEN269" s="255"/>
      <c r="CEO269" s="255"/>
      <c r="CEP269" s="255"/>
      <c r="CEQ269" s="255"/>
      <c r="CER269" s="255"/>
      <c r="CES269" s="255"/>
      <c r="CET269" s="255"/>
      <c r="CEU269" s="255"/>
      <c r="CEV269" s="255"/>
      <c r="CEW269" s="255"/>
      <c r="CEX269" s="255"/>
      <c r="CEY269" s="255"/>
      <c r="CEZ269" s="255"/>
      <c r="CFA269" s="255"/>
      <c r="CFB269" s="255"/>
      <c r="CFC269" s="255"/>
      <c r="CFD269" s="255"/>
      <c r="CFE269" s="255"/>
      <c r="CFF269" s="255"/>
      <c r="CFG269" s="255"/>
      <c r="CFH269" s="255"/>
      <c r="CFI269" s="255"/>
      <c r="CFJ269" s="255"/>
      <c r="CFK269" s="255"/>
      <c r="CFL269" s="255"/>
      <c r="CFM269" s="255"/>
      <c r="CFN269" s="255"/>
      <c r="CFO269" s="255"/>
      <c r="CFP269" s="255"/>
      <c r="CFQ269" s="255"/>
      <c r="CFR269" s="255"/>
      <c r="CFS269" s="255"/>
      <c r="CFT269" s="255"/>
      <c r="CFU269" s="255"/>
      <c r="CFV269" s="255"/>
      <c r="CFW269" s="255"/>
      <c r="CFX269" s="255"/>
      <c r="CFY269" s="255"/>
      <c r="CFZ269" s="255"/>
      <c r="CGA269" s="255"/>
      <c r="CGB269" s="255"/>
      <c r="CGC269" s="255"/>
      <c r="CGD269" s="255"/>
      <c r="CGE269" s="255"/>
      <c r="CGF269" s="255"/>
      <c r="CGG269" s="255"/>
      <c r="CGH269" s="255"/>
      <c r="CGI269" s="255"/>
      <c r="CGJ269" s="255"/>
      <c r="CGK269" s="255"/>
      <c r="CGL269" s="255"/>
      <c r="CGM269" s="255"/>
      <c r="CGN269" s="255"/>
      <c r="CGO269" s="255"/>
      <c r="CGP269" s="255"/>
      <c r="CGQ269" s="255"/>
      <c r="CGR269" s="255"/>
      <c r="CGS269" s="255"/>
      <c r="CGT269" s="255"/>
      <c r="CGU269" s="255"/>
      <c r="CGV269" s="255"/>
      <c r="CGW269" s="255"/>
      <c r="CGX269" s="255"/>
      <c r="CGY269" s="255"/>
      <c r="CGZ269" s="255"/>
      <c r="CHA269" s="255"/>
      <c r="CHB269" s="255"/>
      <c r="CHC269" s="255"/>
      <c r="CHD269" s="255"/>
      <c r="CHE269" s="255"/>
      <c r="CHF269" s="255"/>
      <c r="CHG269" s="255"/>
      <c r="CHH269" s="255"/>
      <c r="CHI269" s="255"/>
      <c r="CHJ269" s="255"/>
      <c r="CHK269" s="255"/>
      <c r="CHL269" s="255"/>
      <c r="CHM269" s="255"/>
      <c r="CHN269" s="255"/>
      <c r="CHO269" s="255"/>
      <c r="CHP269" s="255"/>
      <c r="CHQ269" s="255"/>
      <c r="CHR269" s="255"/>
      <c r="CHS269" s="255"/>
      <c r="CHT269" s="255"/>
      <c r="CHU269" s="255"/>
      <c r="CHV269" s="255"/>
      <c r="CHW269" s="255"/>
      <c r="CHX269" s="255"/>
      <c r="CHY269" s="255"/>
      <c r="CHZ269" s="255"/>
      <c r="CIA269" s="255"/>
      <c r="CIB269" s="255"/>
      <c r="CIC269" s="255"/>
      <c r="CID269" s="255"/>
      <c r="CIE269" s="255"/>
      <c r="CIF269" s="255"/>
      <c r="CIG269" s="255"/>
      <c r="CIH269" s="255"/>
      <c r="CII269" s="255"/>
      <c r="CIJ269" s="255"/>
      <c r="CIK269" s="255"/>
      <c r="CIL269" s="255"/>
      <c r="CIM269" s="255"/>
      <c r="CIN269" s="255"/>
      <c r="CIO269" s="255"/>
      <c r="CIP269" s="255"/>
      <c r="CIQ269" s="255"/>
      <c r="CIR269" s="255"/>
      <c r="CIS269" s="255"/>
      <c r="CIT269" s="255"/>
      <c r="CIU269" s="255"/>
      <c r="CIV269" s="255"/>
      <c r="CIW269" s="255"/>
      <c r="CIX269" s="255"/>
      <c r="CIY269" s="255"/>
      <c r="CIZ269" s="255"/>
      <c r="CJA269" s="255"/>
      <c r="CJB269" s="255"/>
      <c r="CJC269" s="255"/>
      <c r="CJD269" s="255"/>
      <c r="CJE269" s="255"/>
      <c r="CJF269" s="255"/>
      <c r="CJG269" s="255"/>
      <c r="CJH269" s="255"/>
      <c r="CJI269" s="255"/>
      <c r="CJJ269" s="255"/>
      <c r="CJK269" s="255"/>
      <c r="CJL269" s="255"/>
      <c r="CJM269" s="255"/>
      <c r="CJN269" s="255"/>
      <c r="CJO269" s="255"/>
      <c r="CJP269" s="255"/>
      <c r="CJQ269" s="255"/>
      <c r="CJR269" s="255"/>
      <c r="CJS269" s="255"/>
      <c r="CJT269" s="255"/>
      <c r="CJU269" s="255"/>
      <c r="CJV269" s="255"/>
      <c r="CJW269" s="255"/>
      <c r="CJX269" s="255"/>
      <c r="CJY269" s="255"/>
      <c r="CJZ269" s="255"/>
      <c r="CKA269" s="255"/>
      <c r="CKB269" s="255"/>
      <c r="CKC269" s="255"/>
      <c r="CKD269" s="255"/>
      <c r="CKE269" s="255"/>
      <c r="CKF269" s="255"/>
      <c r="CKG269" s="255"/>
      <c r="CKH269" s="255"/>
      <c r="CKI269" s="255"/>
      <c r="CKJ269" s="255"/>
      <c r="CKK269" s="255"/>
      <c r="CKL269" s="255"/>
      <c r="CKM269" s="255"/>
      <c r="CKN269" s="255"/>
      <c r="CKO269" s="255"/>
      <c r="CKP269" s="255"/>
      <c r="CKQ269" s="255"/>
      <c r="CKR269" s="255"/>
      <c r="CKS269" s="255"/>
      <c r="CKT269" s="255"/>
      <c r="CKU269" s="255"/>
      <c r="CKV269" s="255"/>
      <c r="CKW269" s="255"/>
      <c r="CKX269" s="255"/>
      <c r="CKY269" s="255"/>
      <c r="CKZ269" s="255"/>
      <c r="CLA269" s="255"/>
      <c r="CLB269" s="255"/>
      <c r="CLC269" s="255"/>
      <c r="CLD269" s="255"/>
      <c r="CLE269" s="255"/>
      <c r="CLF269" s="255"/>
      <c r="CLG269" s="255"/>
      <c r="CLH269" s="255"/>
      <c r="CLI269" s="255"/>
      <c r="CLJ269" s="255"/>
      <c r="CLK269" s="255"/>
      <c r="CLL269" s="255"/>
      <c r="CLM269" s="255"/>
      <c r="CLN269" s="255"/>
      <c r="CLO269" s="255"/>
      <c r="CLP269" s="255"/>
      <c r="CLQ269" s="255"/>
      <c r="CLR269" s="255"/>
      <c r="CLS269" s="255"/>
      <c r="CLT269" s="255"/>
      <c r="CLU269" s="255"/>
      <c r="CLV269" s="255"/>
      <c r="CLW269" s="255"/>
      <c r="CLX269" s="255"/>
      <c r="CLY269" s="255"/>
      <c r="CLZ269" s="255"/>
      <c r="CMA269" s="255"/>
      <c r="CMB269" s="255"/>
      <c r="CMC269" s="255"/>
      <c r="CMD269" s="255"/>
      <c r="CME269" s="255"/>
      <c r="CMF269" s="255"/>
      <c r="CMG269" s="255"/>
      <c r="CMH269" s="255"/>
      <c r="CMI269" s="255"/>
      <c r="CMJ269" s="255"/>
      <c r="CMK269" s="255"/>
      <c r="CML269" s="255"/>
      <c r="CMM269" s="255"/>
      <c r="CMN269" s="255"/>
      <c r="CMO269" s="255"/>
      <c r="CMP269" s="255"/>
      <c r="CMQ269" s="255"/>
      <c r="CMR269" s="255"/>
      <c r="CMS269" s="255"/>
      <c r="CMT269" s="255"/>
      <c r="CMU269" s="255"/>
      <c r="CMV269" s="255"/>
      <c r="CMW269" s="255"/>
      <c r="CMX269" s="255"/>
      <c r="CMY269" s="255"/>
      <c r="CMZ269" s="255"/>
      <c r="CNA269" s="255"/>
      <c r="CNB269" s="255"/>
      <c r="CNC269" s="255"/>
      <c r="CND269" s="255"/>
      <c r="CNE269" s="255"/>
      <c r="CNF269" s="255"/>
      <c r="CNG269" s="255"/>
      <c r="CNH269" s="255"/>
      <c r="CNI269" s="255"/>
      <c r="CNJ269" s="255"/>
      <c r="CNK269" s="255"/>
      <c r="CNL269" s="255"/>
      <c r="CNM269" s="255"/>
      <c r="CNN269" s="255"/>
      <c r="CNO269" s="255"/>
      <c r="CNP269" s="255"/>
      <c r="CNQ269" s="255"/>
      <c r="CNR269" s="255"/>
      <c r="CNS269" s="255"/>
      <c r="CNT269" s="255"/>
      <c r="CNU269" s="255"/>
      <c r="CNV269" s="255"/>
      <c r="CNW269" s="255"/>
      <c r="CNX269" s="255"/>
      <c r="CNY269" s="255"/>
      <c r="CNZ269" s="255"/>
      <c r="COA269" s="255"/>
      <c r="COB269" s="255"/>
      <c r="COC269" s="255"/>
      <c r="COD269" s="255"/>
      <c r="COE269" s="255"/>
      <c r="COF269" s="255"/>
      <c r="COG269" s="255"/>
      <c r="COH269" s="255"/>
      <c r="COI269" s="255"/>
      <c r="COJ269" s="255"/>
      <c r="COK269" s="255"/>
      <c r="COL269" s="255"/>
      <c r="COM269" s="255"/>
      <c r="CON269" s="255"/>
      <c r="COO269" s="255"/>
      <c r="COP269" s="255"/>
      <c r="COQ269" s="255"/>
      <c r="COR269" s="255"/>
      <c r="COS269" s="255"/>
      <c r="COT269" s="255"/>
      <c r="COU269" s="255"/>
      <c r="COV269" s="255"/>
      <c r="COW269" s="255"/>
      <c r="COX269" s="255"/>
      <c r="COY269" s="255"/>
      <c r="COZ269" s="255"/>
      <c r="CPA269" s="255"/>
      <c r="CPB269" s="255"/>
      <c r="CPC269" s="255"/>
      <c r="CPD269" s="255"/>
      <c r="CPE269" s="255"/>
      <c r="CPF269" s="255"/>
      <c r="CPG269" s="255"/>
      <c r="CPH269" s="255"/>
      <c r="CPI269" s="255"/>
      <c r="CPJ269" s="255"/>
      <c r="CPK269" s="255"/>
      <c r="CPL269" s="255"/>
      <c r="CPM269" s="255"/>
      <c r="CPN269" s="255"/>
      <c r="CPO269" s="255"/>
      <c r="CPP269" s="255"/>
      <c r="CPQ269" s="255"/>
      <c r="CPR269" s="255"/>
      <c r="CPS269" s="255"/>
      <c r="CPT269" s="255"/>
      <c r="CPU269" s="255"/>
      <c r="CPV269" s="255"/>
      <c r="CPW269" s="255"/>
      <c r="CPX269" s="255"/>
      <c r="CPY269" s="255"/>
      <c r="CPZ269" s="255"/>
      <c r="CQA269" s="255"/>
      <c r="CQB269" s="255"/>
      <c r="CQC269" s="255"/>
      <c r="CQD269" s="255"/>
      <c r="CQE269" s="255"/>
      <c r="CQF269" s="255"/>
      <c r="CQG269" s="255"/>
      <c r="CQH269" s="255"/>
      <c r="CQI269" s="255"/>
      <c r="CQJ269" s="255"/>
      <c r="CQK269" s="255"/>
      <c r="CQL269" s="255"/>
      <c r="CQM269" s="255"/>
      <c r="CQN269" s="255"/>
      <c r="CQO269" s="255"/>
      <c r="CQP269" s="255"/>
      <c r="CQQ269" s="255"/>
      <c r="CQR269" s="255"/>
      <c r="CQS269" s="255"/>
      <c r="CQT269" s="255"/>
      <c r="CQU269" s="255"/>
      <c r="CQV269" s="255"/>
      <c r="CQW269" s="255"/>
      <c r="CQX269" s="255"/>
      <c r="CQY269" s="255"/>
      <c r="CQZ269" s="255"/>
      <c r="CRA269" s="255"/>
      <c r="CRB269" s="255"/>
      <c r="CRC269" s="255"/>
      <c r="CRD269" s="255"/>
      <c r="CRE269" s="255"/>
      <c r="CRF269" s="255"/>
      <c r="CRG269" s="255"/>
      <c r="CRH269" s="255"/>
      <c r="CRI269" s="255"/>
      <c r="CRJ269" s="255"/>
      <c r="CRK269" s="255"/>
      <c r="CRL269" s="255"/>
      <c r="CRM269" s="255"/>
      <c r="CRN269" s="255"/>
      <c r="CRO269" s="255"/>
      <c r="CRP269" s="255"/>
      <c r="CRQ269" s="255"/>
      <c r="CRR269" s="255"/>
      <c r="CRS269" s="255"/>
      <c r="CRT269" s="255"/>
      <c r="CRU269" s="255"/>
      <c r="CRV269" s="255"/>
      <c r="CRW269" s="255"/>
      <c r="CRX269" s="255"/>
      <c r="CRY269" s="255"/>
      <c r="CRZ269" s="255"/>
      <c r="CSA269" s="255"/>
      <c r="CSB269" s="255"/>
      <c r="CSC269" s="255"/>
      <c r="CSD269" s="255"/>
      <c r="CSE269" s="255"/>
      <c r="CSF269" s="255"/>
      <c r="CSG269" s="255"/>
      <c r="CSH269" s="255"/>
      <c r="CSI269" s="255"/>
      <c r="CSJ269" s="255"/>
      <c r="CSK269" s="255"/>
      <c r="CSL269" s="255"/>
      <c r="CSM269" s="255"/>
      <c r="CSN269" s="255"/>
      <c r="CSO269" s="255"/>
      <c r="CSP269" s="255"/>
      <c r="CSQ269" s="255"/>
      <c r="CSR269" s="255"/>
      <c r="CSS269" s="255"/>
      <c r="CST269" s="255"/>
      <c r="CSU269" s="255"/>
      <c r="CSV269" s="255"/>
      <c r="CSW269" s="255"/>
      <c r="CSX269" s="255"/>
      <c r="CSY269" s="255"/>
      <c r="CSZ269" s="255"/>
      <c r="CTA269" s="255"/>
      <c r="CTB269" s="255"/>
      <c r="CTC269" s="255"/>
      <c r="CTD269" s="255"/>
      <c r="CTE269" s="255"/>
      <c r="CTF269" s="255"/>
      <c r="CTG269" s="255"/>
      <c r="CTH269" s="255"/>
      <c r="CTI269" s="255"/>
      <c r="CTJ269" s="255"/>
      <c r="CTK269" s="255"/>
      <c r="CTL269" s="255"/>
      <c r="CTM269" s="255"/>
      <c r="CTN269" s="255"/>
      <c r="CTO269" s="255"/>
      <c r="CTP269" s="255"/>
      <c r="CTQ269" s="255"/>
      <c r="CTR269" s="255"/>
      <c r="CTS269" s="255"/>
      <c r="CTT269" s="255"/>
      <c r="CTU269" s="255"/>
      <c r="CTV269" s="255"/>
      <c r="CTW269" s="255"/>
      <c r="CTX269" s="255"/>
      <c r="CTY269" s="255"/>
      <c r="CTZ269" s="255"/>
      <c r="CUA269" s="255"/>
      <c r="CUB269" s="255"/>
      <c r="CUC269" s="255"/>
      <c r="CUD269" s="255"/>
      <c r="CUE269" s="255"/>
      <c r="CUF269" s="255"/>
      <c r="CUG269" s="255"/>
      <c r="CUH269" s="255"/>
      <c r="CUI269" s="255"/>
      <c r="CUJ269" s="255"/>
      <c r="CUK269" s="255"/>
      <c r="CUL269" s="255"/>
      <c r="CUM269" s="255"/>
      <c r="CUN269" s="255"/>
      <c r="CUO269" s="255"/>
      <c r="CUP269" s="255"/>
      <c r="CUQ269" s="255"/>
      <c r="CUR269" s="255"/>
      <c r="CUS269" s="255"/>
      <c r="CUT269" s="255"/>
      <c r="CUU269" s="255"/>
      <c r="CUV269" s="255"/>
      <c r="CUW269" s="255"/>
      <c r="CUX269" s="255"/>
      <c r="CUY269" s="255"/>
      <c r="CUZ269" s="255"/>
      <c r="CVA269" s="255"/>
      <c r="CVB269" s="255"/>
      <c r="CVC269" s="255"/>
      <c r="CVD269" s="255"/>
      <c r="CVE269" s="255"/>
      <c r="CVF269" s="255"/>
      <c r="CVG269" s="255"/>
      <c r="CVH269" s="255"/>
      <c r="CVI269" s="255"/>
      <c r="CVJ269" s="255"/>
      <c r="CVK269" s="255"/>
      <c r="CVL269" s="255"/>
      <c r="CVM269" s="255"/>
      <c r="CVN269" s="255"/>
      <c r="CVO269" s="255"/>
      <c r="CVP269" s="255"/>
      <c r="CVQ269" s="255"/>
      <c r="CVR269" s="255"/>
      <c r="CVS269" s="255"/>
      <c r="CVT269" s="255"/>
      <c r="CVU269" s="255"/>
      <c r="CVV269" s="255"/>
      <c r="CVW269" s="255"/>
      <c r="CVX269" s="255"/>
      <c r="CVY269" s="255"/>
      <c r="CVZ269" s="255"/>
      <c r="CWA269" s="255"/>
      <c r="CWB269" s="255"/>
      <c r="CWC269" s="255"/>
      <c r="CWD269" s="255"/>
      <c r="CWE269" s="255"/>
      <c r="CWF269" s="255"/>
      <c r="CWG269" s="255"/>
      <c r="CWH269" s="255"/>
      <c r="CWI269" s="255"/>
      <c r="CWJ269" s="255"/>
      <c r="CWK269" s="255"/>
      <c r="CWL269" s="255"/>
      <c r="CWM269" s="255"/>
      <c r="CWN269" s="255"/>
      <c r="CWO269" s="255"/>
      <c r="CWP269" s="255"/>
      <c r="CWQ269" s="255"/>
      <c r="CWR269" s="255"/>
      <c r="CWS269" s="255"/>
      <c r="CWT269" s="255"/>
      <c r="CWU269" s="255"/>
      <c r="CWV269" s="255"/>
      <c r="CWW269" s="255"/>
      <c r="CWX269" s="255"/>
      <c r="CWY269" s="255"/>
      <c r="CWZ269" s="255"/>
      <c r="CXA269" s="255"/>
      <c r="CXB269" s="255"/>
      <c r="CXC269" s="255"/>
      <c r="CXD269" s="255"/>
      <c r="CXE269" s="255"/>
      <c r="CXF269" s="255"/>
      <c r="CXG269" s="255"/>
      <c r="CXH269" s="255"/>
      <c r="CXI269" s="255"/>
      <c r="CXJ269" s="255"/>
      <c r="CXK269" s="255"/>
      <c r="CXL269" s="255"/>
      <c r="CXM269" s="255"/>
      <c r="CXN269" s="255"/>
      <c r="CXO269" s="255"/>
      <c r="CXP269" s="255"/>
      <c r="CXQ269" s="255"/>
      <c r="CXR269" s="255"/>
      <c r="CXS269" s="255"/>
      <c r="CXT269" s="255"/>
      <c r="CXU269" s="255"/>
      <c r="CXV269" s="255"/>
      <c r="CXW269" s="255"/>
      <c r="CXX269" s="255"/>
      <c r="CXY269" s="255"/>
      <c r="CXZ269" s="255"/>
      <c r="CYA269" s="255"/>
      <c r="CYB269" s="255"/>
      <c r="CYC269" s="255"/>
      <c r="CYD269" s="255"/>
      <c r="CYE269" s="255"/>
      <c r="CYF269" s="255"/>
      <c r="CYG269" s="255"/>
      <c r="CYH269" s="255"/>
      <c r="CYI269" s="255"/>
      <c r="CYJ269" s="255"/>
      <c r="CYK269" s="255"/>
      <c r="CYL269" s="255"/>
      <c r="CYM269" s="255"/>
      <c r="CYN269" s="255"/>
      <c r="CYO269" s="255"/>
      <c r="CYP269" s="255"/>
      <c r="CYQ269" s="255"/>
      <c r="CYR269" s="255"/>
      <c r="CYS269" s="255"/>
      <c r="CYT269" s="255"/>
      <c r="CYU269" s="255"/>
      <c r="CYV269" s="255"/>
      <c r="CYW269" s="255"/>
      <c r="CYX269" s="255"/>
      <c r="CYY269" s="255"/>
      <c r="CYZ269" s="255"/>
      <c r="CZA269" s="255"/>
      <c r="CZB269" s="255"/>
      <c r="CZC269" s="255"/>
      <c r="CZD269" s="255"/>
      <c r="CZE269" s="255"/>
      <c r="CZF269" s="255"/>
      <c r="CZG269" s="255"/>
      <c r="CZH269" s="255"/>
      <c r="CZI269" s="255"/>
      <c r="CZJ269" s="255"/>
      <c r="CZK269" s="255"/>
      <c r="CZL269" s="255"/>
      <c r="CZM269" s="255"/>
      <c r="CZN269" s="255"/>
      <c r="CZO269" s="255"/>
      <c r="CZP269" s="255"/>
      <c r="CZQ269" s="255"/>
      <c r="CZR269" s="255"/>
      <c r="CZS269" s="255"/>
      <c r="CZT269" s="255"/>
      <c r="CZU269" s="255"/>
      <c r="CZV269" s="255"/>
      <c r="CZW269" s="255"/>
      <c r="CZX269" s="255"/>
      <c r="CZY269" s="255"/>
      <c r="CZZ269" s="255"/>
      <c r="DAA269" s="255"/>
      <c r="DAB269" s="255"/>
      <c r="DAC269" s="255"/>
      <c r="DAD269" s="255"/>
      <c r="DAE269" s="255"/>
      <c r="DAF269" s="255"/>
      <c r="DAG269" s="255"/>
      <c r="DAH269" s="255"/>
      <c r="DAI269" s="255"/>
      <c r="DAJ269" s="255"/>
      <c r="DAK269" s="255"/>
      <c r="DAL269" s="255"/>
      <c r="DAM269" s="255"/>
      <c r="DAN269" s="255"/>
      <c r="DAO269" s="255"/>
      <c r="DAP269" s="255"/>
      <c r="DAQ269" s="255"/>
      <c r="DAR269" s="255"/>
      <c r="DAS269" s="255"/>
      <c r="DAT269" s="255"/>
      <c r="DAU269" s="255"/>
      <c r="DAV269" s="255"/>
      <c r="DAW269" s="255"/>
      <c r="DAX269" s="255"/>
      <c r="DAY269" s="255"/>
      <c r="DAZ269" s="255"/>
      <c r="DBA269" s="255"/>
      <c r="DBB269" s="255"/>
      <c r="DBC269" s="255"/>
      <c r="DBD269" s="255"/>
      <c r="DBE269" s="255"/>
      <c r="DBF269" s="255"/>
      <c r="DBG269" s="255"/>
      <c r="DBH269" s="255"/>
      <c r="DBI269" s="255"/>
      <c r="DBJ269" s="255"/>
      <c r="DBK269" s="255"/>
      <c r="DBL269" s="255"/>
      <c r="DBM269" s="255"/>
      <c r="DBN269" s="255"/>
      <c r="DBO269" s="255"/>
      <c r="DBP269" s="255"/>
      <c r="DBQ269" s="255"/>
      <c r="DBR269" s="255"/>
      <c r="DBS269" s="255"/>
      <c r="DBT269" s="255"/>
      <c r="DBU269" s="255"/>
      <c r="DBV269" s="255"/>
      <c r="DBW269" s="255"/>
      <c r="DBX269" s="255"/>
      <c r="DBY269" s="255"/>
      <c r="DBZ269" s="255"/>
      <c r="DCA269" s="255"/>
      <c r="DCB269" s="255"/>
      <c r="DCC269" s="255"/>
      <c r="DCD269" s="255"/>
      <c r="DCE269" s="255"/>
      <c r="DCF269" s="255"/>
      <c r="DCG269" s="255"/>
      <c r="DCH269" s="255"/>
      <c r="DCI269" s="255"/>
      <c r="DCJ269" s="255"/>
      <c r="DCK269" s="255"/>
      <c r="DCL269" s="255"/>
      <c r="DCM269" s="255"/>
      <c r="DCN269" s="255"/>
      <c r="DCO269" s="255"/>
      <c r="DCP269" s="255"/>
      <c r="DCQ269" s="255"/>
      <c r="DCR269" s="255"/>
      <c r="DCS269" s="255"/>
      <c r="DCT269" s="255"/>
      <c r="DCU269" s="255"/>
      <c r="DCV269" s="255"/>
      <c r="DCW269" s="255"/>
      <c r="DCX269" s="255"/>
      <c r="DCY269" s="255"/>
      <c r="DCZ269" s="255"/>
      <c r="DDA269" s="255"/>
      <c r="DDB269" s="255"/>
      <c r="DDC269" s="255"/>
      <c r="DDD269" s="255"/>
      <c r="DDE269" s="255"/>
      <c r="DDF269" s="255"/>
      <c r="DDG269" s="255"/>
      <c r="DDH269" s="255"/>
      <c r="DDI269" s="255"/>
      <c r="DDJ269" s="255"/>
      <c r="DDK269" s="255"/>
      <c r="DDL269" s="255"/>
      <c r="DDM269" s="255"/>
      <c r="DDN269" s="255"/>
      <c r="DDO269" s="255"/>
      <c r="DDP269" s="255"/>
      <c r="DDQ269" s="255"/>
      <c r="DDR269" s="255"/>
      <c r="DDS269" s="255"/>
      <c r="DDT269" s="255"/>
      <c r="DDU269" s="255"/>
      <c r="DDV269" s="255"/>
      <c r="DDW269" s="255"/>
      <c r="DDX269" s="255"/>
      <c r="DDY269" s="255"/>
      <c r="DDZ269" s="255"/>
      <c r="DEA269" s="255"/>
      <c r="DEB269" s="255"/>
      <c r="DEC269" s="255"/>
      <c r="DED269" s="255"/>
      <c r="DEE269" s="255"/>
      <c r="DEF269" s="255"/>
      <c r="DEG269" s="255"/>
      <c r="DEH269" s="255"/>
      <c r="DEI269" s="255"/>
      <c r="DEJ269" s="255"/>
      <c r="DEK269" s="255"/>
      <c r="DEL269" s="255"/>
      <c r="DEM269" s="255"/>
      <c r="DEN269" s="255"/>
      <c r="DEO269" s="255"/>
      <c r="DEP269" s="255"/>
      <c r="DEQ269" s="255"/>
      <c r="DER269" s="255"/>
      <c r="DES269" s="255"/>
      <c r="DET269" s="255"/>
      <c r="DEU269" s="255"/>
      <c r="DEV269" s="255"/>
      <c r="DEW269" s="255"/>
      <c r="DEX269" s="255"/>
      <c r="DEY269" s="255"/>
      <c r="DEZ269" s="255"/>
      <c r="DFA269" s="255"/>
      <c r="DFB269" s="255"/>
      <c r="DFC269" s="255"/>
      <c r="DFD269" s="255"/>
      <c r="DFE269" s="255"/>
      <c r="DFF269" s="255"/>
      <c r="DFG269" s="255"/>
      <c r="DFH269" s="255"/>
      <c r="DFI269" s="255"/>
      <c r="DFJ269" s="255"/>
      <c r="DFK269" s="255"/>
      <c r="DFL269" s="255"/>
      <c r="DFM269" s="255"/>
      <c r="DFN269" s="255"/>
      <c r="DFO269" s="255"/>
      <c r="DFP269" s="255"/>
      <c r="DFQ269" s="255"/>
      <c r="DFR269" s="255"/>
      <c r="DFS269" s="255"/>
      <c r="DFT269" s="255"/>
      <c r="DFU269" s="255"/>
      <c r="DFV269" s="255"/>
      <c r="DFW269" s="255"/>
      <c r="DFX269" s="255"/>
      <c r="DFY269" s="255"/>
      <c r="DFZ269" s="255"/>
      <c r="DGA269" s="255"/>
      <c r="DGB269" s="255"/>
      <c r="DGC269" s="255"/>
      <c r="DGD269" s="255"/>
      <c r="DGE269" s="255"/>
      <c r="DGF269" s="255"/>
      <c r="DGG269" s="255"/>
      <c r="DGH269" s="255"/>
      <c r="DGI269" s="255"/>
      <c r="DGJ269" s="255"/>
      <c r="DGK269" s="255"/>
      <c r="DGL269" s="255"/>
      <c r="DGM269" s="255"/>
      <c r="DGN269" s="255"/>
      <c r="DGO269" s="255"/>
      <c r="DGP269" s="255"/>
      <c r="DGQ269" s="255"/>
      <c r="DGR269" s="255"/>
      <c r="DGS269" s="255"/>
      <c r="DGT269" s="255"/>
      <c r="DGU269" s="255"/>
      <c r="DGV269" s="255"/>
      <c r="DGW269" s="255"/>
      <c r="DGX269" s="255"/>
      <c r="DGY269" s="255"/>
      <c r="DGZ269" s="255"/>
      <c r="DHA269" s="255"/>
      <c r="DHB269" s="255"/>
      <c r="DHC269" s="255"/>
      <c r="DHD269" s="255"/>
      <c r="DHE269" s="255"/>
      <c r="DHF269" s="255"/>
      <c r="DHG269" s="255"/>
      <c r="DHH269" s="255"/>
      <c r="DHI269" s="255"/>
      <c r="DHJ269" s="255"/>
      <c r="DHK269" s="255"/>
      <c r="DHL269" s="255"/>
      <c r="DHM269" s="255"/>
      <c r="DHN269" s="255"/>
      <c r="DHO269" s="255"/>
      <c r="DHP269" s="255"/>
      <c r="DHQ269" s="255"/>
      <c r="DHR269" s="255"/>
      <c r="DHS269" s="255"/>
      <c r="DHT269" s="255"/>
      <c r="DHU269" s="255"/>
      <c r="DHV269" s="255"/>
      <c r="DHW269" s="255"/>
      <c r="DHX269" s="255"/>
      <c r="DHY269" s="255"/>
      <c r="DHZ269" s="255"/>
      <c r="DIA269" s="255"/>
      <c r="DIB269" s="255"/>
      <c r="DIC269" s="255"/>
      <c r="DID269" s="255"/>
      <c r="DIE269" s="255"/>
      <c r="DIF269" s="255"/>
      <c r="DIG269" s="255"/>
      <c r="DIH269" s="255"/>
      <c r="DII269" s="255"/>
      <c r="DIJ269" s="255"/>
      <c r="DIK269" s="255"/>
      <c r="DIL269" s="255"/>
      <c r="DIM269" s="255"/>
      <c r="DIN269" s="255"/>
      <c r="DIO269" s="255"/>
      <c r="DIP269" s="255"/>
      <c r="DIQ269" s="255"/>
      <c r="DIR269" s="255"/>
      <c r="DIS269" s="255"/>
      <c r="DIT269" s="255"/>
      <c r="DIU269" s="255"/>
      <c r="DIV269" s="255"/>
      <c r="DIW269" s="255"/>
      <c r="DIX269" s="255"/>
      <c r="DIY269" s="255"/>
      <c r="DIZ269" s="255"/>
      <c r="DJA269" s="255"/>
      <c r="DJB269" s="255"/>
      <c r="DJC269" s="255"/>
      <c r="DJD269" s="255"/>
      <c r="DJE269" s="255"/>
      <c r="DJF269" s="255"/>
      <c r="DJG269" s="255"/>
      <c r="DJH269" s="255"/>
      <c r="DJI269" s="255"/>
      <c r="DJJ269" s="255"/>
      <c r="DJK269" s="255"/>
      <c r="DJL269" s="255"/>
      <c r="DJM269" s="255"/>
      <c r="DJN269" s="255"/>
      <c r="DJO269" s="255"/>
      <c r="DJP269" s="255"/>
      <c r="DJQ269" s="255"/>
      <c r="DJR269" s="255"/>
      <c r="DJS269" s="255"/>
      <c r="DJT269" s="255"/>
      <c r="DJU269" s="255"/>
      <c r="DJV269" s="255"/>
      <c r="DJW269" s="255"/>
      <c r="DJX269" s="255"/>
      <c r="DJY269" s="255"/>
      <c r="DJZ269" s="255"/>
      <c r="DKA269" s="255"/>
      <c r="DKB269" s="255"/>
      <c r="DKC269" s="255"/>
      <c r="DKD269" s="255"/>
      <c r="DKE269" s="255"/>
      <c r="DKF269" s="255"/>
      <c r="DKG269" s="255"/>
      <c r="DKH269" s="255"/>
      <c r="DKI269" s="255"/>
      <c r="DKJ269" s="255"/>
      <c r="DKK269" s="255"/>
      <c r="DKL269" s="255"/>
      <c r="DKM269" s="255"/>
      <c r="DKN269" s="255"/>
      <c r="DKO269" s="255"/>
      <c r="DKP269" s="255"/>
      <c r="DKQ269" s="255"/>
      <c r="DKR269" s="255"/>
      <c r="DKS269" s="255"/>
      <c r="DKT269" s="255"/>
      <c r="DKU269" s="255"/>
      <c r="DKV269" s="255"/>
      <c r="DKW269" s="255"/>
      <c r="DKX269" s="255"/>
      <c r="DKY269" s="255"/>
      <c r="DKZ269" s="255"/>
      <c r="DLA269" s="255"/>
      <c r="DLB269" s="255"/>
      <c r="DLC269" s="255"/>
      <c r="DLD269" s="255"/>
      <c r="DLE269" s="255"/>
      <c r="DLF269" s="255"/>
      <c r="DLG269" s="255"/>
      <c r="DLH269" s="255"/>
      <c r="DLI269" s="255"/>
      <c r="DLJ269" s="255"/>
      <c r="DLK269" s="255"/>
      <c r="DLL269" s="255"/>
      <c r="DLM269" s="255"/>
      <c r="DLN269" s="255"/>
      <c r="DLO269" s="255"/>
      <c r="DLP269" s="255"/>
      <c r="DLQ269" s="255"/>
      <c r="DLR269" s="255"/>
      <c r="DLS269" s="255"/>
      <c r="DLT269" s="255"/>
      <c r="DLU269" s="255"/>
      <c r="DLV269" s="255"/>
      <c r="DLW269" s="255"/>
      <c r="DLX269" s="255"/>
      <c r="DLY269" s="255"/>
      <c r="DLZ269" s="255"/>
      <c r="DMA269" s="255"/>
      <c r="DMB269" s="255"/>
      <c r="DMC269" s="255"/>
      <c r="DMD269" s="255"/>
      <c r="DME269" s="255"/>
      <c r="DMF269" s="255"/>
      <c r="DMG269" s="255"/>
      <c r="DMH269" s="255"/>
      <c r="DMI269" s="255"/>
      <c r="DMJ269" s="255"/>
      <c r="DMK269" s="255"/>
      <c r="DML269" s="255"/>
      <c r="DMM269" s="255"/>
      <c r="DMN269" s="255"/>
      <c r="DMO269" s="255"/>
      <c r="DMP269" s="255"/>
      <c r="DMQ269" s="255"/>
      <c r="DMR269" s="255"/>
      <c r="DMS269" s="255"/>
      <c r="DMT269" s="255"/>
      <c r="DMU269" s="255"/>
      <c r="DMV269" s="255"/>
      <c r="DMW269" s="255"/>
      <c r="DMX269" s="255"/>
      <c r="DMY269" s="255"/>
      <c r="DMZ269" s="255"/>
      <c r="DNA269" s="255"/>
      <c r="DNB269" s="255"/>
      <c r="DNC269" s="255"/>
      <c r="DND269" s="255"/>
      <c r="DNE269" s="255"/>
      <c r="DNF269" s="255"/>
      <c r="DNG269" s="255"/>
      <c r="DNH269" s="255"/>
      <c r="DNI269" s="255"/>
      <c r="DNJ269" s="255"/>
      <c r="DNK269" s="255"/>
      <c r="DNL269" s="255"/>
      <c r="DNM269" s="255"/>
      <c r="DNN269" s="255"/>
      <c r="DNO269" s="255"/>
      <c r="DNP269" s="255"/>
      <c r="DNQ269" s="255"/>
      <c r="DNR269" s="255"/>
      <c r="DNS269" s="255"/>
      <c r="DNT269" s="255"/>
      <c r="DNU269" s="255"/>
      <c r="DNV269" s="255"/>
      <c r="DNW269" s="255"/>
      <c r="DNX269" s="255"/>
      <c r="DNY269" s="255"/>
      <c r="DNZ269" s="255"/>
      <c r="DOA269" s="255"/>
      <c r="DOB269" s="255"/>
      <c r="DOC269" s="255"/>
      <c r="DOD269" s="255"/>
      <c r="DOE269" s="255"/>
      <c r="DOF269" s="255"/>
      <c r="DOG269" s="255"/>
      <c r="DOH269" s="255"/>
      <c r="DOI269" s="255"/>
      <c r="DOJ269" s="255"/>
      <c r="DOK269" s="255"/>
      <c r="DOL269" s="255"/>
      <c r="DOM269" s="255"/>
      <c r="DON269" s="255"/>
      <c r="DOO269" s="255"/>
      <c r="DOP269" s="255"/>
      <c r="DOQ269" s="255"/>
      <c r="DOR269" s="255"/>
      <c r="DOS269" s="255"/>
      <c r="DOT269" s="255"/>
      <c r="DOU269" s="255"/>
      <c r="DOV269" s="255"/>
      <c r="DOW269" s="255"/>
      <c r="DOX269" s="255"/>
      <c r="DOY269" s="255"/>
      <c r="DOZ269" s="255"/>
      <c r="DPA269" s="255"/>
      <c r="DPB269" s="255"/>
      <c r="DPC269" s="255"/>
      <c r="DPD269" s="255"/>
      <c r="DPE269" s="255"/>
      <c r="DPF269" s="255"/>
      <c r="DPG269" s="255"/>
      <c r="DPH269" s="255"/>
      <c r="DPI269" s="255"/>
      <c r="DPJ269" s="255"/>
      <c r="DPK269" s="255"/>
      <c r="DPL269" s="255"/>
      <c r="DPM269" s="255"/>
      <c r="DPN269" s="255"/>
      <c r="DPO269" s="255"/>
      <c r="DPP269" s="255"/>
      <c r="DPQ269" s="255"/>
      <c r="DPR269" s="255"/>
      <c r="DPS269" s="255"/>
      <c r="DPT269" s="255"/>
      <c r="DPU269" s="255"/>
      <c r="DPV269" s="255"/>
      <c r="DPW269" s="255"/>
      <c r="DPX269" s="255"/>
      <c r="DPY269" s="255"/>
      <c r="DPZ269" s="255"/>
      <c r="DQA269" s="255"/>
      <c r="DQB269" s="255"/>
      <c r="DQC269" s="255"/>
      <c r="DQD269" s="255"/>
      <c r="DQE269" s="255"/>
      <c r="DQF269" s="255"/>
      <c r="DQG269" s="255"/>
      <c r="DQH269" s="255"/>
      <c r="DQI269" s="255"/>
      <c r="DQJ269" s="255"/>
      <c r="DQK269" s="255"/>
      <c r="DQL269" s="255"/>
      <c r="DQM269" s="255"/>
      <c r="DQN269" s="255"/>
      <c r="DQO269" s="255"/>
      <c r="DQP269" s="255"/>
      <c r="DQQ269" s="255"/>
      <c r="DQR269" s="255"/>
      <c r="DQS269" s="255"/>
      <c r="DQT269" s="255"/>
      <c r="DQU269" s="255"/>
      <c r="DQV269" s="255"/>
      <c r="DQW269" s="255"/>
      <c r="DQX269" s="255"/>
      <c r="DQY269" s="255"/>
      <c r="DQZ269" s="255"/>
      <c r="DRA269" s="255"/>
      <c r="DRB269" s="255"/>
      <c r="DRC269" s="255"/>
      <c r="DRD269" s="255"/>
      <c r="DRE269" s="255"/>
      <c r="DRF269" s="255"/>
      <c r="DRG269" s="255"/>
      <c r="DRH269" s="255"/>
      <c r="DRI269" s="255"/>
      <c r="DRJ269" s="255"/>
      <c r="DRK269" s="255"/>
      <c r="DRL269" s="255"/>
      <c r="DRM269" s="255"/>
      <c r="DRN269" s="255"/>
      <c r="DRO269" s="255"/>
      <c r="DRP269" s="255"/>
      <c r="DRQ269" s="255"/>
      <c r="DRR269" s="255"/>
      <c r="DRS269" s="255"/>
      <c r="DRT269" s="255"/>
      <c r="DRU269" s="255"/>
      <c r="DRV269" s="255"/>
      <c r="DRW269" s="255"/>
      <c r="DRX269" s="255"/>
      <c r="DRY269" s="255"/>
      <c r="DRZ269" s="255"/>
      <c r="DSA269" s="255"/>
      <c r="DSB269" s="255"/>
      <c r="DSC269" s="255"/>
      <c r="DSD269" s="255"/>
      <c r="DSE269" s="255"/>
      <c r="DSF269" s="255"/>
      <c r="DSG269" s="255"/>
      <c r="DSH269" s="255"/>
      <c r="DSI269" s="255"/>
      <c r="DSJ269" s="255"/>
      <c r="DSK269" s="255"/>
      <c r="DSL269" s="255"/>
      <c r="DSM269" s="255"/>
      <c r="DSN269" s="255"/>
      <c r="DSO269" s="255"/>
      <c r="DSP269" s="255"/>
      <c r="DSQ269" s="255"/>
      <c r="DSR269" s="255"/>
      <c r="DSS269" s="255"/>
      <c r="DST269" s="255"/>
      <c r="DSU269" s="255"/>
      <c r="DSV269" s="255"/>
      <c r="DSW269" s="255"/>
      <c r="DSX269" s="255"/>
      <c r="DSY269" s="255"/>
      <c r="DSZ269" s="255"/>
      <c r="DTA269" s="255"/>
      <c r="DTB269" s="255"/>
      <c r="DTC269" s="255"/>
      <c r="DTD269" s="255"/>
      <c r="DTE269" s="255"/>
      <c r="DTF269" s="255"/>
      <c r="DTG269" s="255"/>
      <c r="DTH269" s="255"/>
      <c r="DTI269" s="255"/>
      <c r="DTJ269" s="255"/>
      <c r="DTK269" s="255"/>
      <c r="DTL269" s="255"/>
      <c r="DTM269" s="255"/>
      <c r="DTN269" s="255"/>
      <c r="DTO269" s="255"/>
      <c r="DTP269" s="255"/>
      <c r="DTQ269" s="255"/>
      <c r="DTR269" s="255"/>
      <c r="DTS269" s="255"/>
      <c r="DTT269" s="255"/>
      <c r="DTU269" s="255"/>
      <c r="DTV269" s="255"/>
      <c r="DTW269" s="255"/>
      <c r="DTX269" s="255"/>
      <c r="DTY269" s="255"/>
      <c r="DTZ269" s="255"/>
      <c r="DUA269" s="255"/>
      <c r="DUB269" s="255"/>
      <c r="DUC269" s="255"/>
      <c r="DUD269" s="255"/>
      <c r="DUE269" s="255"/>
      <c r="DUF269" s="255"/>
      <c r="DUG269" s="255"/>
      <c r="DUH269" s="255"/>
      <c r="DUI269" s="255"/>
      <c r="DUJ269" s="255"/>
      <c r="DUK269" s="255"/>
      <c r="DUL269" s="255"/>
      <c r="DUM269" s="255"/>
      <c r="DUN269" s="255"/>
      <c r="DUO269" s="255"/>
      <c r="DUP269" s="255"/>
      <c r="DUQ269" s="255"/>
      <c r="DUR269" s="255"/>
      <c r="DUS269" s="255"/>
      <c r="DUT269" s="255"/>
      <c r="DUU269" s="255"/>
      <c r="DUV269" s="255"/>
      <c r="DUW269" s="255"/>
      <c r="DUX269" s="255"/>
      <c r="DUY269" s="255"/>
      <c r="DUZ269" s="255"/>
      <c r="DVA269" s="255"/>
      <c r="DVB269" s="255"/>
      <c r="DVC269" s="255"/>
      <c r="DVD269" s="255"/>
      <c r="DVE269" s="255"/>
      <c r="DVF269" s="255"/>
      <c r="DVG269" s="255"/>
      <c r="DVH269" s="255"/>
      <c r="DVI269" s="255"/>
      <c r="DVJ269" s="255"/>
      <c r="DVK269" s="255"/>
      <c r="DVL269" s="255"/>
      <c r="DVM269" s="255"/>
      <c r="DVN269" s="255"/>
      <c r="DVO269" s="255"/>
      <c r="DVP269" s="255"/>
      <c r="DVQ269" s="255"/>
      <c r="DVR269" s="255"/>
      <c r="DVS269" s="255"/>
      <c r="DVT269" s="255"/>
      <c r="DVU269" s="255"/>
      <c r="DVV269" s="255"/>
      <c r="DVW269" s="255"/>
      <c r="DVX269" s="255"/>
      <c r="DVY269" s="255"/>
      <c r="DVZ269" s="255"/>
      <c r="DWA269" s="255"/>
      <c r="DWB269" s="255"/>
      <c r="DWC269" s="255"/>
      <c r="DWD269" s="255"/>
      <c r="DWE269" s="255"/>
      <c r="DWF269" s="255"/>
      <c r="DWG269" s="255"/>
      <c r="DWH269" s="255"/>
      <c r="DWI269" s="255"/>
      <c r="DWJ269" s="255"/>
      <c r="DWK269" s="255"/>
      <c r="DWL269" s="255"/>
      <c r="DWM269" s="255"/>
      <c r="DWN269" s="255"/>
      <c r="DWO269" s="255"/>
      <c r="DWP269" s="255"/>
      <c r="DWQ269" s="255"/>
      <c r="DWR269" s="255"/>
      <c r="DWS269" s="255"/>
      <c r="DWT269" s="255"/>
      <c r="DWU269" s="255"/>
      <c r="DWV269" s="255"/>
      <c r="DWW269" s="255"/>
      <c r="DWX269" s="255"/>
      <c r="DWY269" s="255"/>
      <c r="DWZ269" s="255"/>
      <c r="DXA269" s="255"/>
      <c r="DXB269" s="255"/>
      <c r="DXC269" s="255"/>
      <c r="DXD269" s="255"/>
      <c r="DXE269" s="255"/>
      <c r="DXF269" s="255"/>
      <c r="DXG269" s="255"/>
      <c r="DXH269" s="255"/>
      <c r="DXI269" s="255"/>
      <c r="DXJ269" s="255"/>
      <c r="DXK269" s="255"/>
      <c r="DXL269" s="255"/>
      <c r="DXM269" s="255"/>
      <c r="DXN269" s="255"/>
      <c r="DXO269" s="255"/>
      <c r="DXP269" s="255"/>
      <c r="DXQ269" s="255"/>
      <c r="DXR269" s="255"/>
      <c r="DXS269" s="255"/>
      <c r="DXT269" s="255"/>
      <c r="DXU269" s="255"/>
      <c r="DXV269" s="255"/>
      <c r="DXW269" s="255"/>
      <c r="DXX269" s="255"/>
      <c r="DXY269" s="255"/>
      <c r="DXZ269" s="255"/>
      <c r="DYA269" s="255"/>
      <c r="DYB269" s="255"/>
      <c r="DYC269" s="255"/>
      <c r="DYD269" s="255"/>
      <c r="DYE269" s="255"/>
      <c r="DYF269" s="255"/>
      <c r="DYG269" s="255"/>
      <c r="DYH269" s="255"/>
      <c r="DYI269" s="255"/>
      <c r="DYJ269" s="255"/>
      <c r="DYK269" s="255"/>
      <c r="DYL269" s="255"/>
      <c r="DYM269" s="255"/>
      <c r="DYN269" s="255"/>
      <c r="DYO269" s="255"/>
      <c r="DYP269" s="255"/>
      <c r="DYQ269" s="255"/>
      <c r="DYR269" s="255"/>
      <c r="DYS269" s="255"/>
      <c r="DYT269" s="255"/>
      <c r="DYU269" s="255"/>
      <c r="DYV269" s="255"/>
      <c r="DYW269" s="255"/>
      <c r="DYX269" s="255"/>
      <c r="DYY269" s="255"/>
      <c r="DYZ269" s="255"/>
      <c r="DZA269" s="255"/>
      <c r="DZB269" s="255"/>
      <c r="DZC269" s="255"/>
      <c r="DZD269" s="255"/>
      <c r="DZE269" s="255"/>
      <c r="DZF269" s="255"/>
      <c r="DZG269" s="255"/>
      <c r="DZH269" s="255"/>
      <c r="DZI269" s="255"/>
      <c r="DZJ269" s="255"/>
      <c r="DZK269" s="255"/>
      <c r="DZL269" s="255"/>
      <c r="DZM269" s="255"/>
      <c r="DZN269" s="255"/>
      <c r="DZO269" s="255"/>
      <c r="DZP269" s="255"/>
      <c r="DZQ269" s="255"/>
      <c r="DZR269" s="255"/>
      <c r="DZS269" s="255"/>
      <c r="DZT269" s="255"/>
      <c r="DZU269" s="255"/>
      <c r="DZV269" s="255"/>
      <c r="DZW269" s="255"/>
      <c r="DZX269" s="255"/>
      <c r="DZY269" s="255"/>
      <c r="DZZ269" s="255"/>
      <c r="EAA269" s="255"/>
      <c r="EAB269" s="255"/>
      <c r="EAC269" s="255"/>
      <c r="EAD269" s="255"/>
      <c r="EAE269" s="255"/>
      <c r="EAF269" s="255"/>
      <c r="EAG269" s="255"/>
      <c r="EAH269" s="255"/>
      <c r="EAI269" s="255"/>
      <c r="EAJ269" s="255"/>
      <c r="EAK269" s="255"/>
      <c r="EAL269" s="255"/>
      <c r="EAM269" s="255"/>
      <c r="EAN269" s="255"/>
      <c r="EAO269" s="255"/>
      <c r="EAP269" s="255"/>
      <c r="EAQ269" s="255"/>
      <c r="EAR269" s="255"/>
      <c r="EAS269" s="255"/>
      <c r="EAT269" s="255"/>
      <c r="EAU269" s="255"/>
      <c r="EAV269" s="255"/>
      <c r="EAW269" s="255"/>
      <c r="EAX269" s="255"/>
      <c r="EAY269" s="255"/>
      <c r="EAZ269" s="255"/>
      <c r="EBA269" s="255"/>
      <c r="EBB269" s="255"/>
      <c r="EBC269" s="255"/>
      <c r="EBD269" s="255"/>
      <c r="EBE269" s="255"/>
      <c r="EBF269" s="255"/>
      <c r="EBG269" s="255"/>
      <c r="EBH269" s="255"/>
      <c r="EBI269" s="255"/>
      <c r="EBJ269" s="255"/>
      <c r="EBK269" s="255"/>
      <c r="EBL269" s="255"/>
      <c r="EBM269" s="255"/>
      <c r="EBN269" s="255"/>
      <c r="EBO269" s="255"/>
      <c r="EBP269" s="255"/>
      <c r="EBQ269" s="255"/>
      <c r="EBR269" s="255"/>
      <c r="EBS269" s="255"/>
      <c r="EBT269" s="255"/>
      <c r="EBU269" s="255"/>
      <c r="EBV269" s="255"/>
      <c r="EBW269" s="255"/>
      <c r="EBX269" s="255"/>
      <c r="EBY269" s="255"/>
      <c r="EBZ269" s="255"/>
      <c r="ECA269" s="255"/>
      <c r="ECB269" s="255"/>
      <c r="ECC269" s="255"/>
      <c r="ECD269" s="255"/>
      <c r="ECE269" s="255"/>
      <c r="ECF269" s="255"/>
      <c r="ECG269" s="255"/>
      <c r="ECH269" s="255"/>
      <c r="ECI269" s="255"/>
      <c r="ECJ269" s="255"/>
      <c r="ECK269" s="255"/>
      <c r="ECL269" s="255"/>
      <c r="ECM269" s="255"/>
      <c r="ECN269" s="255"/>
      <c r="ECO269" s="255"/>
      <c r="ECP269" s="255"/>
      <c r="ECQ269" s="255"/>
      <c r="ECR269" s="255"/>
      <c r="ECS269" s="255"/>
      <c r="ECT269" s="255"/>
      <c r="ECU269" s="255"/>
      <c r="ECV269" s="255"/>
      <c r="ECW269" s="255"/>
      <c r="ECX269" s="255"/>
      <c r="ECY269" s="255"/>
      <c r="ECZ269" s="255"/>
      <c r="EDA269" s="255"/>
      <c r="EDB269" s="255"/>
      <c r="EDC269" s="255"/>
      <c r="EDD269" s="255"/>
      <c r="EDE269" s="255"/>
      <c r="EDF269" s="255"/>
      <c r="EDG269" s="255"/>
      <c r="EDH269" s="255"/>
      <c r="EDI269" s="255"/>
      <c r="EDJ269" s="255"/>
      <c r="EDK269" s="255"/>
      <c r="EDL269" s="255"/>
      <c r="EDM269" s="255"/>
      <c r="EDN269" s="255"/>
      <c r="EDO269" s="255"/>
      <c r="EDP269" s="255"/>
      <c r="EDQ269" s="255"/>
      <c r="EDR269" s="255"/>
      <c r="EDS269" s="255"/>
      <c r="EDT269" s="255"/>
      <c r="EDU269" s="255"/>
      <c r="EDV269" s="255"/>
      <c r="EDW269" s="255"/>
      <c r="EDX269" s="255"/>
      <c r="EDY269" s="255"/>
      <c r="EDZ269" s="255"/>
      <c r="EEA269" s="255"/>
      <c r="EEB269" s="255"/>
      <c r="EEC269" s="255"/>
      <c r="EED269" s="255"/>
      <c r="EEE269" s="255"/>
      <c r="EEF269" s="255"/>
      <c r="EEG269" s="255"/>
      <c r="EEH269" s="255"/>
      <c r="EEI269" s="255"/>
      <c r="EEJ269" s="255"/>
      <c r="EEK269" s="255"/>
      <c r="EEL269" s="255"/>
      <c r="EEM269" s="255"/>
      <c r="EEN269" s="255"/>
      <c r="EEO269" s="255"/>
      <c r="EEP269" s="255"/>
      <c r="EEQ269" s="255"/>
      <c r="EER269" s="255"/>
      <c r="EES269" s="255"/>
      <c r="EET269" s="255"/>
      <c r="EEU269" s="255"/>
      <c r="EEV269" s="255"/>
      <c r="EEW269" s="255"/>
      <c r="EEX269" s="255"/>
      <c r="EEY269" s="255"/>
      <c r="EEZ269" s="255"/>
      <c r="EFA269" s="255"/>
      <c r="EFB269" s="255"/>
      <c r="EFC269" s="255"/>
      <c r="EFD269" s="255"/>
      <c r="EFE269" s="255"/>
      <c r="EFF269" s="255"/>
      <c r="EFG269" s="255"/>
      <c r="EFH269" s="255"/>
      <c r="EFI269" s="255"/>
      <c r="EFJ269" s="255"/>
      <c r="EFK269" s="255"/>
      <c r="EFL269" s="255"/>
      <c r="EFM269" s="255"/>
      <c r="EFN269" s="255"/>
      <c r="EFO269" s="255"/>
      <c r="EFP269" s="255"/>
      <c r="EFQ269" s="255"/>
      <c r="EFR269" s="255"/>
      <c r="EFS269" s="255"/>
      <c r="EFT269" s="255"/>
      <c r="EFU269" s="255"/>
      <c r="EFV269" s="255"/>
      <c r="EFW269" s="255"/>
      <c r="EFX269" s="255"/>
      <c r="EFY269" s="255"/>
      <c r="EFZ269" s="255"/>
      <c r="EGA269" s="255"/>
      <c r="EGB269" s="255"/>
      <c r="EGC269" s="255"/>
      <c r="EGD269" s="255"/>
      <c r="EGE269" s="255"/>
      <c r="EGF269" s="255"/>
      <c r="EGG269" s="255"/>
      <c r="EGH269" s="255"/>
      <c r="EGI269" s="255"/>
      <c r="EGJ269" s="255"/>
      <c r="EGK269" s="255"/>
      <c r="EGL269" s="255"/>
      <c r="EGM269" s="255"/>
      <c r="EGN269" s="255"/>
      <c r="EGO269" s="255"/>
      <c r="EGP269" s="255"/>
      <c r="EGQ269" s="255"/>
      <c r="EGR269" s="255"/>
      <c r="EGS269" s="255"/>
      <c r="EGT269" s="255"/>
      <c r="EGU269" s="255"/>
      <c r="EGV269" s="255"/>
      <c r="EGW269" s="255"/>
      <c r="EGX269" s="255"/>
      <c r="EGY269" s="255"/>
      <c r="EGZ269" s="255"/>
      <c r="EHA269" s="255"/>
      <c r="EHB269" s="255"/>
      <c r="EHC269" s="255"/>
      <c r="EHD269" s="255"/>
      <c r="EHE269" s="255"/>
      <c r="EHF269" s="255"/>
      <c r="EHG269" s="255"/>
      <c r="EHH269" s="255"/>
      <c r="EHI269" s="255"/>
      <c r="EHJ269" s="255"/>
      <c r="EHK269" s="255"/>
      <c r="EHL269" s="255"/>
      <c r="EHM269" s="255"/>
      <c r="EHN269" s="255"/>
      <c r="EHO269" s="255"/>
      <c r="EHP269" s="255"/>
      <c r="EHQ269" s="255"/>
      <c r="EHR269" s="255"/>
      <c r="EHS269" s="255"/>
      <c r="EHT269" s="255"/>
      <c r="EHU269" s="255"/>
      <c r="EHV269" s="255"/>
      <c r="EHW269" s="255"/>
      <c r="EHX269" s="255"/>
      <c r="EHY269" s="255"/>
      <c r="EHZ269" s="255"/>
      <c r="EIA269" s="255"/>
      <c r="EIB269" s="255"/>
      <c r="EIC269" s="255"/>
      <c r="EID269" s="255"/>
      <c r="EIE269" s="255"/>
      <c r="EIF269" s="255"/>
      <c r="EIG269" s="255"/>
      <c r="EIH269" s="255"/>
      <c r="EII269" s="255"/>
      <c r="EIJ269" s="255"/>
      <c r="EIK269" s="255"/>
      <c r="EIL269" s="255"/>
      <c r="EIM269" s="255"/>
      <c r="EIN269" s="255"/>
      <c r="EIO269" s="255"/>
      <c r="EIP269" s="255"/>
      <c r="EIQ269" s="255"/>
      <c r="EIR269" s="255"/>
      <c r="EIS269" s="255"/>
      <c r="EIT269" s="255"/>
      <c r="EIU269" s="255"/>
      <c r="EIV269" s="255"/>
      <c r="EIW269" s="255"/>
      <c r="EIX269" s="255"/>
      <c r="EIY269" s="255"/>
      <c r="EIZ269" s="255"/>
      <c r="EJA269" s="255"/>
      <c r="EJB269" s="255"/>
      <c r="EJC269" s="255"/>
      <c r="EJD269" s="255"/>
      <c r="EJE269" s="255"/>
      <c r="EJF269" s="255"/>
      <c r="EJG269" s="255"/>
      <c r="EJH269" s="255"/>
      <c r="EJI269" s="255"/>
      <c r="EJJ269" s="255"/>
      <c r="EJK269" s="255"/>
      <c r="EJL269" s="255"/>
      <c r="EJM269" s="255"/>
      <c r="EJN269" s="255"/>
      <c r="EJO269" s="255"/>
      <c r="EJP269" s="255"/>
      <c r="EJQ269" s="255"/>
      <c r="EJR269" s="255"/>
      <c r="EJS269" s="255"/>
      <c r="EJT269" s="255"/>
      <c r="EJU269" s="255"/>
      <c r="EJV269" s="255"/>
      <c r="EJW269" s="255"/>
      <c r="EJX269" s="255"/>
      <c r="EJY269" s="255"/>
      <c r="EJZ269" s="255"/>
      <c r="EKA269" s="255"/>
      <c r="EKB269" s="255"/>
      <c r="EKC269" s="255"/>
      <c r="EKD269" s="255"/>
      <c r="EKE269" s="255"/>
      <c r="EKF269" s="255"/>
      <c r="EKG269" s="255"/>
      <c r="EKH269" s="255"/>
      <c r="EKI269" s="255"/>
      <c r="EKJ269" s="255"/>
      <c r="EKK269" s="255"/>
      <c r="EKL269" s="255"/>
      <c r="EKM269" s="255"/>
      <c r="EKN269" s="255"/>
      <c r="EKO269" s="255"/>
      <c r="EKP269" s="255"/>
      <c r="EKQ269" s="255"/>
      <c r="EKR269" s="255"/>
      <c r="EKS269" s="255"/>
      <c r="EKT269" s="255"/>
      <c r="EKU269" s="255"/>
      <c r="EKV269" s="255"/>
      <c r="EKW269" s="255"/>
      <c r="EKX269" s="255"/>
      <c r="EKY269" s="255"/>
      <c r="EKZ269" s="255"/>
      <c r="ELA269" s="255"/>
      <c r="ELB269" s="255"/>
      <c r="ELC269" s="255"/>
      <c r="ELD269" s="255"/>
      <c r="ELE269" s="255"/>
      <c r="ELF269" s="255"/>
      <c r="ELG269" s="255"/>
      <c r="ELH269" s="255"/>
      <c r="ELI269" s="255"/>
      <c r="ELJ269" s="255"/>
      <c r="ELK269" s="255"/>
      <c r="ELL269" s="255"/>
      <c r="ELM269" s="255"/>
      <c r="ELN269" s="255"/>
      <c r="ELO269" s="255"/>
      <c r="ELP269" s="255"/>
      <c r="ELQ269" s="255"/>
      <c r="ELR269" s="255"/>
      <c r="ELS269" s="255"/>
      <c r="ELT269" s="255"/>
      <c r="ELU269" s="255"/>
      <c r="ELV269" s="255"/>
      <c r="ELW269" s="255"/>
      <c r="ELX269" s="255"/>
      <c r="ELY269" s="255"/>
      <c r="ELZ269" s="255"/>
      <c r="EMA269" s="255"/>
      <c r="EMB269" s="255"/>
      <c r="EMC269" s="255"/>
      <c r="EMD269" s="255"/>
      <c r="EME269" s="255"/>
      <c r="EMF269" s="255"/>
      <c r="EMG269" s="255"/>
      <c r="EMH269" s="255"/>
      <c r="EMI269" s="255"/>
      <c r="EMJ269" s="255"/>
      <c r="EMK269" s="255"/>
      <c r="EML269" s="255"/>
      <c r="EMM269" s="255"/>
      <c r="EMN269" s="255"/>
      <c r="EMO269" s="255"/>
      <c r="EMP269" s="255"/>
      <c r="EMQ269" s="255"/>
      <c r="EMR269" s="255"/>
      <c r="EMS269" s="255"/>
      <c r="EMT269" s="255"/>
      <c r="EMU269" s="255"/>
      <c r="EMV269" s="255"/>
      <c r="EMW269" s="255"/>
      <c r="EMX269" s="255"/>
      <c r="EMY269" s="255"/>
      <c r="EMZ269" s="255"/>
      <c r="ENA269" s="255"/>
      <c r="ENB269" s="255"/>
      <c r="ENC269" s="255"/>
      <c r="END269" s="255"/>
      <c r="ENE269" s="255"/>
      <c r="ENF269" s="255"/>
      <c r="ENG269" s="255"/>
      <c r="ENH269" s="255"/>
      <c r="ENI269" s="255"/>
      <c r="ENJ269" s="255"/>
      <c r="ENK269" s="255"/>
      <c r="ENL269" s="255"/>
      <c r="ENM269" s="255"/>
      <c r="ENN269" s="255"/>
      <c r="ENO269" s="255"/>
      <c r="ENP269" s="255"/>
      <c r="ENQ269" s="255"/>
      <c r="ENR269" s="255"/>
      <c r="ENS269" s="255"/>
      <c r="ENT269" s="255"/>
      <c r="ENU269" s="255"/>
      <c r="ENV269" s="255"/>
      <c r="ENW269" s="255"/>
      <c r="ENX269" s="255"/>
      <c r="ENY269" s="255"/>
      <c r="ENZ269" s="255"/>
      <c r="EOA269" s="255"/>
      <c r="EOB269" s="255"/>
      <c r="EOC269" s="255"/>
      <c r="EOD269" s="255"/>
      <c r="EOE269" s="255"/>
      <c r="EOF269" s="255"/>
      <c r="EOG269" s="255"/>
      <c r="EOH269" s="255"/>
      <c r="EOI269" s="255"/>
      <c r="EOJ269" s="255"/>
      <c r="EOK269" s="255"/>
      <c r="EOL269" s="255"/>
      <c r="EOM269" s="255"/>
      <c r="EON269" s="255"/>
      <c r="EOO269" s="255"/>
      <c r="EOP269" s="255"/>
      <c r="EOQ269" s="255"/>
      <c r="EOR269" s="255"/>
      <c r="EOS269" s="255"/>
      <c r="EOT269" s="255"/>
      <c r="EOU269" s="255"/>
      <c r="EOV269" s="255"/>
      <c r="EOW269" s="255"/>
      <c r="EOX269" s="255"/>
      <c r="EOY269" s="255"/>
      <c r="EOZ269" s="255"/>
      <c r="EPA269" s="255"/>
      <c r="EPB269" s="255"/>
      <c r="EPC269" s="255"/>
      <c r="EPD269" s="255"/>
      <c r="EPE269" s="255"/>
      <c r="EPF269" s="255"/>
      <c r="EPG269" s="255"/>
      <c r="EPH269" s="255"/>
      <c r="EPI269" s="255"/>
      <c r="EPJ269" s="255"/>
      <c r="EPK269" s="255"/>
      <c r="EPL269" s="255"/>
      <c r="EPM269" s="255"/>
      <c r="EPN269" s="255"/>
      <c r="EPO269" s="255"/>
      <c r="EPP269" s="255"/>
      <c r="EPQ269" s="255"/>
      <c r="EPR269" s="255"/>
      <c r="EPS269" s="255"/>
      <c r="EPT269" s="255"/>
      <c r="EPU269" s="255"/>
      <c r="EPV269" s="255"/>
      <c r="EPW269" s="255"/>
      <c r="EPX269" s="255"/>
      <c r="EPY269" s="255"/>
      <c r="EPZ269" s="255"/>
      <c r="EQA269" s="255"/>
      <c r="EQB269" s="255"/>
      <c r="EQC269" s="255"/>
      <c r="EQD269" s="255"/>
      <c r="EQE269" s="255"/>
      <c r="EQF269" s="255"/>
      <c r="EQG269" s="255"/>
      <c r="EQH269" s="255"/>
      <c r="EQI269" s="255"/>
      <c r="EQJ269" s="255"/>
      <c r="EQK269" s="255"/>
      <c r="EQL269" s="255"/>
      <c r="EQM269" s="255"/>
      <c r="EQN269" s="255"/>
      <c r="EQO269" s="255"/>
      <c r="EQP269" s="255"/>
      <c r="EQQ269" s="255"/>
      <c r="EQR269" s="255"/>
      <c r="EQS269" s="255"/>
      <c r="EQT269" s="255"/>
      <c r="EQU269" s="255"/>
      <c r="EQV269" s="255"/>
      <c r="EQW269" s="255"/>
      <c r="EQX269" s="255"/>
      <c r="EQY269" s="255"/>
      <c r="EQZ269" s="255"/>
      <c r="ERA269" s="255"/>
      <c r="ERB269" s="255"/>
      <c r="ERC269" s="255"/>
      <c r="ERD269" s="255"/>
      <c r="ERE269" s="255"/>
      <c r="ERF269" s="255"/>
      <c r="ERG269" s="255"/>
      <c r="ERH269" s="255"/>
      <c r="ERI269" s="255"/>
      <c r="ERJ269" s="255"/>
      <c r="ERK269" s="255"/>
      <c r="ERL269" s="255"/>
      <c r="ERM269" s="255"/>
      <c r="ERN269" s="255"/>
      <c r="ERO269" s="255"/>
      <c r="ERP269" s="255"/>
      <c r="ERQ269" s="255"/>
      <c r="ERR269" s="255"/>
      <c r="ERS269" s="255"/>
      <c r="ERT269" s="255"/>
      <c r="ERU269" s="255"/>
      <c r="ERV269" s="255"/>
      <c r="ERW269" s="255"/>
      <c r="ERX269" s="255"/>
      <c r="ERY269" s="255"/>
      <c r="ERZ269" s="255"/>
      <c r="ESA269" s="255"/>
      <c r="ESB269" s="255"/>
      <c r="ESC269" s="255"/>
      <c r="ESD269" s="255"/>
      <c r="ESE269" s="255"/>
      <c r="ESF269" s="255"/>
      <c r="ESG269" s="255"/>
      <c r="ESH269" s="255"/>
      <c r="ESI269" s="255"/>
      <c r="ESJ269" s="255"/>
      <c r="ESK269" s="255"/>
      <c r="ESL269" s="255"/>
      <c r="ESM269" s="255"/>
      <c r="ESN269" s="255"/>
      <c r="ESO269" s="255"/>
      <c r="ESP269" s="255"/>
      <c r="ESQ269" s="255"/>
      <c r="ESR269" s="255"/>
      <c r="ESS269" s="255"/>
      <c r="EST269" s="255"/>
      <c r="ESU269" s="255"/>
      <c r="ESV269" s="255"/>
      <c r="ESW269" s="255"/>
      <c r="ESX269" s="255"/>
      <c r="ESY269" s="255"/>
      <c r="ESZ269" s="255"/>
      <c r="ETA269" s="255"/>
      <c r="ETB269" s="255"/>
      <c r="ETC269" s="255"/>
      <c r="ETD269" s="255"/>
      <c r="ETE269" s="255"/>
      <c r="ETF269" s="255"/>
      <c r="ETG269" s="255"/>
      <c r="ETH269" s="255"/>
      <c r="ETI269" s="255"/>
      <c r="ETJ269" s="255"/>
      <c r="ETK269" s="255"/>
      <c r="ETL269" s="255"/>
      <c r="ETM269" s="255"/>
      <c r="ETN269" s="255"/>
      <c r="ETO269" s="255"/>
      <c r="ETP269" s="255"/>
      <c r="ETQ269" s="255"/>
      <c r="ETR269" s="255"/>
      <c r="ETS269" s="255"/>
      <c r="ETT269" s="255"/>
      <c r="ETU269" s="255"/>
      <c r="ETV269" s="255"/>
      <c r="ETW269" s="255"/>
      <c r="ETX269" s="255"/>
      <c r="ETY269" s="255"/>
      <c r="ETZ269" s="255"/>
      <c r="EUA269" s="255"/>
      <c r="EUB269" s="255"/>
      <c r="EUC269" s="255"/>
      <c r="EUD269" s="255"/>
      <c r="EUE269" s="255"/>
      <c r="EUF269" s="255"/>
      <c r="EUG269" s="255"/>
      <c r="EUH269" s="255"/>
      <c r="EUI269" s="255"/>
      <c r="EUJ269" s="255"/>
      <c r="EUK269" s="255"/>
      <c r="EUL269" s="255"/>
      <c r="EUM269" s="255"/>
      <c r="EUN269" s="255"/>
      <c r="EUO269" s="255"/>
      <c r="EUP269" s="255"/>
      <c r="EUQ269" s="255"/>
      <c r="EUR269" s="255"/>
      <c r="EUS269" s="255"/>
      <c r="EUT269" s="255"/>
      <c r="EUU269" s="255"/>
      <c r="EUV269" s="255"/>
      <c r="EUW269" s="255"/>
      <c r="EUX269" s="255"/>
      <c r="EUY269" s="255"/>
      <c r="EUZ269" s="255"/>
      <c r="EVA269" s="255"/>
      <c r="EVB269" s="255"/>
      <c r="EVC269" s="255"/>
      <c r="EVD269" s="255"/>
      <c r="EVE269" s="255"/>
      <c r="EVF269" s="255"/>
      <c r="EVG269" s="255"/>
      <c r="EVH269" s="255"/>
      <c r="EVI269" s="255"/>
      <c r="EVJ269" s="255"/>
      <c r="EVK269" s="255"/>
      <c r="EVL269" s="255"/>
      <c r="EVM269" s="255"/>
      <c r="EVN269" s="255"/>
      <c r="EVO269" s="255"/>
      <c r="EVP269" s="255"/>
      <c r="EVQ269" s="255"/>
      <c r="EVR269" s="255"/>
      <c r="EVS269" s="255"/>
      <c r="EVT269" s="255"/>
      <c r="EVU269" s="255"/>
      <c r="EVV269" s="255"/>
      <c r="EVW269" s="255"/>
      <c r="EVX269" s="255"/>
      <c r="EVY269" s="255"/>
      <c r="EVZ269" s="255"/>
      <c r="EWA269" s="255"/>
      <c r="EWB269" s="255"/>
      <c r="EWC269" s="255"/>
      <c r="EWD269" s="255"/>
      <c r="EWE269" s="255"/>
      <c r="EWF269" s="255"/>
      <c r="EWG269" s="255"/>
      <c r="EWH269" s="255"/>
      <c r="EWI269" s="255"/>
      <c r="EWJ269" s="255"/>
      <c r="EWK269" s="255"/>
      <c r="EWL269" s="255"/>
      <c r="EWM269" s="255"/>
      <c r="EWN269" s="255"/>
      <c r="EWO269" s="255"/>
      <c r="EWP269" s="255"/>
      <c r="EWQ269" s="255"/>
      <c r="EWR269" s="255"/>
      <c r="EWS269" s="255"/>
      <c r="EWT269" s="255"/>
      <c r="EWU269" s="255"/>
      <c r="EWV269" s="255"/>
      <c r="EWW269" s="255"/>
      <c r="EWX269" s="255"/>
      <c r="EWY269" s="255"/>
      <c r="EWZ269" s="255"/>
      <c r="EXA269" s="255"/>
      <c r="EXB269" s="255"/>
      <c r="EXC269" s="255"/>
      <c r="EXD269" s="255"/>
      <c r="EXE269" s="255"/>
      <c r="EXF269" s="255"/>
      <c r="EXG269" s="255"/>
      <c r="EXH269" s="255"/>
      <c r="EXI269" s="255"/>
      <c r="EXJ269" s="255"/>
      <c r="EXK269" s="255"/>
      <c r="EXL269" s="255"/>
      <c r="EXM269" s="255"/>
      <c r="EXN269" s="255"/>
      <c r="EXO269" s="255"/>
      <c r="EXP269" s="255"/>
      <c r="EXQ269" s="255"/>
      <c r="EXR269" s="255"/>
      <c r="EXS269" s="255"/>
      <c r="EXT269" s="255"/>
      <c r="EXU269" s="255"/>
      <c r="EXV269" s="255"/>
      <c r="EXW269" s="255"/>
      <c r="EXX269" s="255"/>
      <c r="EXY269" s="255"/>
      <c r="EXZ269" s="255"/>
      <c r="EYA269" s="255"/>
      <c r="EYB269" s="255"/>
      <c r="EYC269" s="255"/>
      <c r="EYD269" s="255"/>
      <c r="EYE269" s="255"/>
      <c r="EYF269" s="255"/>
      <c r="EYG269" s="255"/>
      <c r="EYH269" s="255"/>
      <c r="EYI269" s="255"/>
      <c r="EYJ269" s="255"/>
      <c r="EYK269" s="255"/>
      <c r="EYL269" s="255"/>
      <c r="EYM269" s="255"/>
      <c r="EYN269" s="255"/>
      <c r="EYO269" s="255"/>
      <c r="EYP269" s="255"/>
      <c r="EYQ269" s="255"/>
      <c r="EYR269" s="255"/>
      <c r="EYS269" s="255"/>
      <c r="EYT269" s="255"/>
      <c r="EYU269" s="255"/>
      <c r="EYV269" s="255"/>
      <c r="EYW269" s="255"/>
      <c r="EYX269" s="255"/>
      <c r="EYY269" s="255"/>
      <c r="EYZ269" s="255"/>
      <c r="EZA269" s="255"/>
      <c r="EZB269" s="255"/>
      <c r="EZC269" s="255"/>
      <c r="EZD269" s="255"/>
      <c r="EZE269" s="255"/>
      <c r="EZF269" s="255"/>
      <c r="EZG269" s="255"/>
      <c r="EZH269" s="255"/>
      <c r="EZI269" s="255"/>
      <c r="EZJ269" s="255"/>
      <c r="EZK269" s="255"/>
      <c r="EZL269" s="255"/>
      <c r="EZM269" s="255"/>
      <c r="EZN269" s="255"/>
      <c r="EZO269" s="255"/>
      <c r="EZP269" s="255"/>
      <c r="EZQ269" s="255"/>
      <c r="EZR269" s="255"/>
      <c r="EZS269" s="255"/>
      <c r="EZT269" s="255"/>
      <c r="EZU269" s="255"/>
      <c r="EZV269" s="255"/>
      <c r="EZW269" s="255"/>
      <c r="EZX269" s="255"/>
      <c r="EZY269" s="255"/>
      <c r="EZZ269" s="255"/>
      <c r="FAA269" s="255"/>
      <c r="FAB269" s="255"/>
      <c r="FAC269" s="255"/>
      <c r="FAD269" s="255"/>
      <c r="FAE269" s="255"/>
      <c r="FAF269" s="255"/>
      <c r="FAG269" s="255"/>
      <c r="FAH269" s="255"/>
      <c r="FAI269" s="255"/>
      <c r="FAJ269" s="255"/>
      <c r="FAK269" s="255"/>
      <c r="FAL269" s="255"/>
      <c r="FAM269" s="255"/>
      <c r="FAN269" s="255"/>
      <c r="FAO269" s="255"/>
      <c r="FAP269" s="255"/>
      <c r="FAQ269" s="255"/>
      <c r="FAR269" s="255"/>
      <c r="FAS269" s="255"/>
      <c r="FAT269" s="255"/>
      <c r="FAU269" s="255"/>
      <c r="FAV269" s="255"/>
      <c r="FAW269" s="255"/>
      <c r="FAX269" s="255"/>
      <c r="FAY269" s="255"/>
      <c r="FAZ269" s="255"/>
      <c r="FBA269" s="255"/>
      <c r="FBB269" s="255"/>
      <c r="FBC269" s="255"/>
      <c r="FBD269" s="255"/>
      <c r="FBE269" s="255"/>
      <c r="FBF269" s="255"/>
      <c r="FBG269" s="255"/>
      <c r="FBH269" s="255"/>
      <c r="FBI269" s="255"/>
      <c r="FBJ269" s="255"/>
      <c r="FBK269" s="255"/>
      <c r="FBL269" s="255"/>
      <c r="FBM269" s="255"/>
      <c r="FBN269" s="255"/>
      <c r="FBO269" s="255"/>
      <c r="FBP269" s="255"/>
      <c r="FBQ269" s="255"/>
      <c r="FBR269" s="255"/>
      <c r="FBS269" s="255"/>
      <c r="FBT269" s="255"/>
      <c r="FBU269" s="255"/>
      <c r="FBV269" s="255"/>
      <c r="FBW269" s="255"/>
      <c r="FBX269" s="255"/>
      <c r="FBY269" s="255"/>
      <c r="FBZ269" s="255"/>
      <c r="FCA269" s="255"/>
      <c r="FCB269" s="255"/>
      <c r="FCC269" s="255"/>
      <c r="FCD269" s="255"/>
      <c r="FCE269" s="255"/>
      <c r="FCF269" s="255"/>
      <c r="FCG269" s="255"/>
      <c r="FCH269" s="255"/>
      <c r="FCI269" s="255"/>
      <c r="FCJ269" s="255"/>
      <c r="FCK269" s="255"/>
      <c r="FCL269" s="255"/>
      <c r="FCM269" s="255"/>
      <c r="FCN269" s="255"/>
      <c r="FCO269" s="255"/>
      <c r="FCP269" s="255"/>
      <c r="FCQ269" s="255"/>
      <c r="FCR269" s="255"/>
      <c r="FCS269" s="255"/>
      <c r="FCT269" s="255"/>
      <c r="FCU269" s="255"/>
      <c r="FCV269" s="255"/>
      <c r="FCW269" s="255"/>
      <c r="FCX269" s="255"/>
      <c r="FCY269" s="255"/>
      <c r="FCZ269" s="255"/>
      <c r="FDA269" s="255"/>
      <c r="FDB269" s="255"/>
      <c r="FDC269" s="255"/>
      <c r="FDD269" s="255"/>
      <c r="FDE269" s="255"/>
      <c r="FDF269" s="255"/>
      <c r="FDG269" s="255"/>
      <c r="FDH269" s="255"/>
      <c r="FDI269" s="255"/>
      <c r="FDJ269" s="255"/>
      <c r="FDK269" s="255"/>
      <c r="FDL269" s="255"/>
      <c r="FDM269" s="255"/>
      <c r="FDN269" s="255"/>
      <c r="FDO269" s="255"/>
      <c r="FDP269" s="255"/>
      <c r="FDQ269" s="255"/>
      <c r="FDR269" s="255"/>
      <c r="FDS269" s="255"/>
      <c r="FDT269" s="255"/>
      <c r="FDU269" s="255"/>
      <c r="FDV269" s="255"/>
      <c r="FDW269" s="255"/>
      <c r="FDX269" s="255"/>
      <c r="FDY269" s="255"/>
      <c r="FDZ269" s="255"/>
      <c r="FEA269" s="255"/>
      <c r="FEB269" s="255"/>
      <c r="FEC269" s="255"/>
      <c r="FED269" s="255"/>
      <c r="FEE269" s="255"/>
      <c r="FEF269" s="255"/>
      <c r="FEG269" s="255"/>
      <c r="FEH269" s="255"/>
      <c r="FEI269" s="255"/>
      <c r="FEJ269" s="255"/>
      <c r="FEK269" s="255"/>
      <c r="FEL269" s="255"/>
      <c r="FEM269" s="255"/>
      <c r="FEN269" s="255"/>
      <c r="FEO269" s="255"/>
      <c r="FEP269" s="255"/>
      <c r="FEQ269" s="255"/>
      <c r="FER269" s="255"/>
      <c r="FES269" s="255"/>
      <c r="FET269" s="255"/>
      <c r="FEU269" s="255"/>
      <c r="FEV269" s="255"/>
      <c r="FEW269" s="255"/>
      <c r="FEX269" s="255"/>
      <c r="FEY269" s="255"/>
      <c r="FEZ269" s="255"/>
      <c r="FFA269" s="255"/>
      <c r="FFB269" s="255"/>
      <c r="FFC269" s="255"/>
      <c r="FFD269" s="255"/>
      <c r="FFE269" s="255"/>
      <c r="FFF269" s="255"/>
      <c r="FFG269" s="255"/>
      <c r="FFH269" s="255"/>
      <c r="FFI269" s="255"/>
      <c r="FFJ269" s="255"/>
      <c r="FFK269" s="255"/>
      <c r="FFL269" s="255"/>
      <c r="FFM269" s="255"/>
      <c r="FFN269" s="255"/>
      <c r="FFO269" s="255"/>
      <c r="FFP269" s="255"/>
      <c r="FFQ269" s="255"/>
      <c r="FFR269" s="255"/>
      <c r="FFS269" s="255"/>
      <c r="FFT269" s="255"/>
      <c r="FFU269" s="255"/>
      <c r="FFV269" s="255"/>
      <c r="FFW269" s="255"/>
      <c r="FFX269" s="255"/>
      <c r="FFY269" s="255"/>
      <c r="FFZ269" s="255"/>
      <c r="FGA269" s="255"/>
      <c r="FGB269" s="255"/>
      <c r="FGC269" s="255"/>
      <c r="FGD269" s="255"/>
      <c r="FGE269" s="255"/>
      <c r="FGF269" s="255"/>
      <c r="FGG269" s="255"/>
      <c r="FGH269" s="255"/>
      <c r="FGI269" s="255"/>
      <c r="FGJ269" s="255"/>
      <c r="FGK269" s="255"/>
      <c r="FGL269" s="255"/>
      <c r="FGM269" s="255"/>
      <c r="FGN269" s="255"/>
      <c r="FGO269" s="255"/>
      <c r="FGP269" s="255"/>
      <c r="FGQ269" s="255"/>
      <c r="FGR269" s="255"/>
      <c r="FGS269" s="255"/>
      <c r="FGT269" s="255"/>
      <c r="FGU269" s="255"/>
      <c r="FGV269" s="255"/>
      <c r="FGW269" s="255"/>
      <c r="FGX269" s="255"/>
      <c r="FGY269" s="255"/>
      <c r="FGZ269" s="255"/>
      <c r="FHA269" s="255"/>
      <c r="FHB269" s="255"/>
      <c r="FHC269" s="255"/>
      <c r="FHD269" s="255"/>
      <c r="FHE269" s="255"/>
      <c r="FHF269" s="255"/>
      <c r="FHG269" s="255"/>
      <c r="FHH269" s="255"/>
      <c r="FHI269" s="255"/>
      <c r="FHJ269" s="255"/>
      <c r="FHK269" s="255"/>
      <c r="FHL269" s="255"/>
      <c r="FHM269" s="255"/>
      <c r="FHN269" s="255"/>
      <c r="FHO269" s="255"/>
      <c r="FHP269" s="255"/>
      <c r="FHQ269" s="255"/>
      <c r="FHR269" s="255"/>
      <c r="FHS269" s="255"/>
      <c r="FHT269" s="255"/>
      <c r="FHU269" s="255"/>
      <c r="FHV269" s="255"/>
      <c r="FHW269" s="255"/>
      <c r="FHX269" s="255"/>
      <c r="FHY269" s="255"/>
      <c r="FHZ269" s="255"/>
      <c r="FIA269" s="255"/>
      <c r="FIB269" s="255"/>
      <c r="FIC269" s="255"/>
      <c r="FID269" s="255"/>
      <c r="FIE269" s="255"/>
      <c r="FIF269" s="255"/>
      <c r="FIG269" s="255"/>
      <c r="FIH269" s="255"/>
      <c r="FII269" s="255"/>
      <c r="FIJ269" s="255"/>
      <c r="FIK269" s="255"/>
      <c r="FIL269" s="255"/>
      <c r="FIM269" s="255"/>
      <c r="FIN269" s="255"/>
      <c r="FIO269" s="255"/>
      <c r="FIP269" s="255"/>
      <c r="FIQ269" s="255"/>
      <c r="FIR269" s="255"/>
      <c r="FIS269" s="255"/>
      <c r="FIT269" s="255"/>
      <c r="FIU269" s="255"/>
      <c r="FIV269" s="255"/>
      <c r="FIW269" s="255"/>
      <c r="FIX269" s="255"/>
      <c r="FIY269" s="255"/>
      <c r="FIZ269" s="255"/>
      <c r="FJA269" s="255"/>
      <c r="FJB269" s="255"/>
      <c r="FJC269" s="255"/>
      <c r="FJD269" s="255"/>
      <c r="FJE269" s="255"/>
      <c r="FJF269" s="255"/>
      <c r="FJG269" s="255"/>
      <c r="FJH269" s="255"/>
      <c r="FJI269" s="255"/>
      <c r="FJJ269" s="255"/>
      <c r="FJK269" s="255"/>
      <c r="FJL269" s="255"/>
      <c r="FJM269" s="255"/>
      <c r="FJN269" s="255"/>
      <c r="FJO269" s="255"/>
      <c r="FJP269" s="255"/>
      <c r="FJQ269" s="255"/>
      <c r="FJR269" s="255"/>
      <c r="FJS269" s="255"/>
      <c r="FJT269" s="255"/>
      <c r="FJU269" s="255"/>
      <c r="FJV269" s="255"/>
      <c r="FJW269" s="255"/>
      <c r="FJX269" s="255"/>
      <c r="FJY269" s="255"/>
      <c r="FJZ269" s="255"/>
      <c r="FKA269" s="255"/>
      <c r="FKB269" s="255"/>
      <c r="FKC269" s="255"/>
      <c r="FKD269" s="255"/>
      <c r="FKE269" s="255"/>
      <c r="FKF269" s="255"/>
      <c r="FKG269" s="255"/>
      <c r="FKH269" s="255"/>
      <c r="FKI269" s="255"/>
      <c r="FKJ269" s="255"/>
      <c r="FKK269" s="255"/>
      <c r="FKL269" s="255"/>
      <c r="FKM269" s="255"/>
      <c r="FKN269" s="255"/>
      <c r="FKO269" s="255"/>
      <c r="FKP269" s="255"/>
      <c r="FKQ269" s="255"/>
      <c r="FKR269" s="255"/>
      <c r="FKS269" s="255"/>
      <c r="FKT269" s="255"/>
      <c r="FKU269" s="255"/>
      <c r="FKV269" s="255"/>
      <c r="FKW269" s="255"/>
      <c r="FKX269" s="255"/>
      <c r="FKY269" s="255"/>
      <c r="FKZ269" s="255"/>
      <c r="FLA269" s="255"/>
      <c r="FLB269" s="255"/>
      <c r="FLC269" s="255"/>
      <c r="FLD269" s="255"/>
      <c r="FLE269" s="255"/>
      <c r="FLF269" s="255"/>
      <c r="FLG269" s="255"/>
      <c r="FLH269" s="255"/>
      <c r="FLI269" s="255"/>
      <c r="FLJ269" s="255"/>
      <c r="FLK269" s="255"/>
      <c r="FLL269" s="255"/>
      <c r="FLM269" s="255"/>
      <c r="FLN269" s="255"/>
      <c r="FLO269" s="255"/>
      <c r="FLP269" s="255"/>
      <c r="FLQ269" s="255"/>
      <c r="FLR269" s="255"/>
      <c r="FLS269" s="255"/>
      <c r="FLT269" s="255"/>
      <c r="FLU269" s="255"/>
      <c r="FLV269" s="255"/>
      <c r="FLW269" s="255"/>
      <c r="FLX269" s="255"/>
      <c r="FLY269" s="255"/>
      <c r="FLZ269" s="255"/>
      <c r="FMA269" s="255"/>
      <c r="FMB269" s="255"/>
      <c r="FMC269" s="255"/>
      <c r="FMD269" s="255"/>
      <c r="FME269" s="255"/>
      <c r="FMF269" s="255"/>
      <c r="FMG269" s="255"/>
      <c r="FMH269" s="255"/>
      <c r="FMI269" s="255"/>
      <c r="FMJ269" s="255"/>
      <c r="FMK269" s="255"/>
      <c r="FML269" s="255"/>
      <c r="FMM269" s="255"/>
      <c r="FMN269" s="255"/>
      <c r="FMO269" s="255"/>
      <c r="FMP269" s="255"/>
      <c r="FMQ269" s="255"/>
      <c r="FMR269" s="255"/>
      <c r="FMS269" s="255"/>
      <c r="FMT269" s="255"/>
      <c r="FMU269" s="255"/>
      <c r="FMV269" s="255"/>
      <c r="FMW269" s="255"/>
      <c r="FMX269" s="255"/>
      <c r="FMY269" s="255"/>
      <c r="FMZ269" s="255"/>
      <c r="FNA269" s="255"/>
      <c r="FNB269" s="255"/>
      <c r="FNC269" s="255"/>
      <c r="FND269" s="255"/>
      <c r="FNE269" s="255"/>
      <c r="FNF269" s="255"/>
      <c r="FNG269" s="255"/>
      <c r="FNH269" s="255"/>
      <c r="FNI269" s="255"/>
      <c r="FNJ269" s="255"/>
      <c r="FNK269" s="255"/>
      <c r="FNL269" s="255"/>
      <c r="FNM269" s="255"/>
      <c r="FNN269" s="255"/>
      <c r="FNO269" s="255"/>
      <c r="FNP269" s="255"/>
      <c r="FNQ269" s="255"/>
      <c r="FNR269" s="255"/>
      <c r="FNS269" s="255"/>
      <c r="FNT269" s="255"/>
      <c r="FNU269" s="255"/>
      <c r="FNV269" s="255"/>
      <c r="FNW269" s="255"/>
      <c r="FNX269" s="255"/>
      <c r="FNY269" s="255"/>
      <c r="FNZ269" s="255"/>
      <c r="FOA269" s="255"/>
      <c r="FOB269" s="255"/>
      <c r="FOC269" s="255"/>
      <c r="FOD269" s="255"/>
      <c r="FOE269" s="255"/>
      <c r="FOF269" s="255"/>
      <c r="FOG269" s="255"/>
      <c r="FOH269" s="255"/>
      <c r="FOI269" s="255"/>
      <c r="FOJ269" s="255"/>
      <c r="FOK269" s="255"/>
      <c r="FOL269" s="255"/>
      <c r="FOM269" s="255"/>
      <c r="FON269" s="255"/>
      <c r="FOO269" s="255"/>
      <c r="FOP269" s="255"/>
      <c r="FOQ269" s="255"/>
      <c r="FOR269" s="255"/>
      <c r="FOS269" s="255"/>
      <c r="FOT269" s="255"/>
      <c r="FOU269" s="255"/>
      <c r="FOV269" s="255"/>
      <c r="FOW269" s="255"/>
      <c r="FOX269" s="255"/>
      <c r="FOY269" s="255"/>
      <c r="FOZ269" s="255"/>
      <c r="FPA269" s="255"/>
      <c r="FPB269" s="255"/>
      <c r="FPC269" s="255"/>
      <c r="FPD269" s="255"/>
      <c r="FPE269" s="255"/>
      <c r="FPF269" s="255"/>
      <c r="FPG269" s="255"/>
      <c r="FPH269" s="255"/>
      <c r="FPI269" s="255"/>
      <c r="FPJ269" s="255"/>
      <c r="FPK269" s="255"/>
      <c r="FPL269" s="255"/>
      <c r="FPM269" s="255"/>
      <c r="FPN269" s="255"/>
      <c r="FPO269" s="255"/>
      <c r="FPP269" s="255"/>
      <c r="FPQ269" s="255"/>
      <c r="FPR269" s="255"/>
      <c r="FPS269" s="255"/>
      <c r="FPT269" s="255"/>
      <c r="FPU269" s="255"/>
      <c r="FPV269" s="255"/>
      <c r="FPW269" s="255"/>
      <c r="FPX269" s="255"/>
      <c r="FPY269" s="255"/>
      <c r="FPZ269" s="255"/>
      <c r="FQA269" s="255"/>
      <c r="FQB269" s="255"/>
      <c r="FQC269" s="255"/>
      <c r="FQD269" s="255"/>
      <c r="FQE269" s="255"/>
      <c r="FQF269" s="255"/>
      <c r="FQG269" s="255"/>
      <c r="FQH269" s="255"/>
      <c r="FQI269" s="255"/>
      <c r="FQJ269" s="255"/>
      <c r="FQK269" s="255"/>
      <c r="FQL269" s="255"/>
      <c r="FQM269" s="255"/>
      <c r="FQN269" s="255"/>
      <c r="FQO269" s="255"/>
      <c r="FQP269" s="255"/>
      <c r="FQQ269" s="255"/>
      <c r="FQR269" s="255"/>
      <c r="FQS269" s="255"/>
      <c r="FQT269" s="255"/>
      <c r="FQU269" s="255"/>
      <c r="FQV269" s="255"/>
      <c r="FQW269" s="255"/>
      <c r="FQX269" s="255"/>
      <c r="FQY269" s="255"/>
      <c r="FQZ269" s="255"/>
      <c r="FRA269" s="255"/>
      <c r="FRB269" s="255"/>
      <c r="FRC269" s="255"/>
      <c r="FRD269" s="255"/>
      <c r="FRE269" s="255"/>
      <c r="FRF269" s="255"/>
      <c r="FRG269" s="255"/>
      <c r="FRH269" s="255"/>
      <c r="FRI269" s="255"/>
      <c r="FRJ269" s="255"/>
      <c r="FRK269" s="255"/>
      <c r="FRL269" s="255"/>
      <c r="FRM269" s="255"/>
      <c r="FRN269" s="255"/>
      <c r="FRO269" s="255"/>
      <c r="FRP269" s="255"/>
      <c r="FRQ269" s="255"/>
      <c r="FRR269" s="255"/>
      <c r="FRS269" s="255"/>
      <c r="FRT269" s="255"/>
      <c r="FRU269" s="255"/>
      <c r="FRV269" s="255"/>
      <c r="FRW269" s="255"/>
      <c r="FRX269" s="255"/>
      <c r="FRY269" s="255"/>
      <c r="FRZ269" s="255"/>
      <c r="FSA269" s="255"/>
      <c r="FSB269" s="255"/>
      <c r="FSC269" s="255"/>
      <c r="FSD269" s="255"/>
      <c r="FSE269" s="255"/>
      <c r="FSF269" s="255"/>
      <c r="FSG269" s="255"/>
      <c r="FSH269" s="255"/>
      <c r="FSI269" s="255"/>
      <c r="FSJ269" s="255"/>
      <c r="FSK269" s="255"/>
      <c r="FSL269" s="255"/>
      <c r="FSM269" s="255"/>
      <c r="FSN269" s="255"/>
      <c r="FSO269" s="255"/>
      <c r="FSP269" s="255"/>
      <c r="FSQ269" s="255"/>
      <c r="FSR269" s="255"/>
      <c r="FSS269" s="255"/>
      <c r="FST269" s="255"/>
      <c r="FSU269" s="255"/>
      <c r="FSV269" s="255"/>
      <c r="FSW269" s="255"/>
      <c r="FSX269" s="255"/>
      <c r="FSY269" s="255"/>
      <c r="FSZ269" s="255"/>
      <c r="FTA269" s="255"/>
      <c r="FTB269" s="255"/>
      <c r="FTC269" s="255"/>
      <c r="FTD269" s="255"/>
      <c r="FTE269" s="255"/>
      <c r="FTF269" s="255"/>
      <c r="FTG269" s="255"/>
      <c r="FTH269" s="255"/>
      <c r="FTI269" s="255"/>
      <c r="FTJ269" s="255"/>
      <c r="FTK269" s="255"/>
      <c r="FTL269" s="255"/>
      <c r="FTM269" s="255"/>
      <c r="FTN269" s="255"/>
      <c r="FTO269" s="255"/>
      <c r="FTP269" s="255"/>
      <c r="FTQ269" s="255"/>
      <c r="FTR269" s="255"/>
      <c r="FTS269" s="255"/>
      <c r="FTT269" s="255"/>
      <c r="FTU269" s="255"/>
      <c r="FTV269" s="255"/>
      <c r="FTW269" s="255"/>
      <c r="FTX269" s="255"/>
      <c r="FTY269" s="255"/>
      <c r="FTZ269" s="255"/>
      <c r="FUA269" s="255"/>
      <c r="FUB269" s="255"/>
      <c r="FUC269" s="255"/>
      <c r="FUD269" s="255"/>
      <c r="FUE269" s="255"/>
      <c r="FUF269" s="255"/>
      <c r="FUG269" s="255"/>
      <c r="FUH269" s="255"/>
      <c r="FUI269" s="255"/>
      <c r="FUJ269" s="255"/>
      <c r="FUK269" s="255"/>
      <c r="FUL269" s="255"/>
      <c r="FUM269" s="255"/>
      <c r="FUN269" s="255"/>
      <c r="FUO269" s="255"/>
      <c r="FUP269" s="255"/>
      <c r="FUQ269" s="255"/>
      <c r="FUR269" s="255"/>
      <c r="FUS269" s="255"/>
      <c r="FUT269" s="255"/>
      <c r="FUU269" s="255"/>
      <c r="FUV269" s="255"/>
      <c r="FUW269" s="255"/>
      <c r="FUX269" s="255"/>
      <c r="FUY269" s="255"/>
      <c r="FUZ269" s="255"/>
      <c r="FVA269" s="255"/>
      <c r="FVB269" s="255"/>
      <c r="FVC269" s="255"/>
      <c r="FVD269" s="255"/>
      <c r="FVE269" s="255"/>
      <c r="FVF269" s="255"/>
      <c r="FVG269" s="255"/>
      <c r="FVH269" s="255"/>
      <c r="FVI269" s="255"/>
      <c r="FVJ269" s="255"/>
      <c r="FVK269" s="255"/>
      <c r="FVL269" s="255"/>
      <c r="FVM269" s="255"/>
      <c r="FVN269" s="255"/>
      <c r="FVO269" s="255"/>
      <c r="FVP269" s="255"/>
      <c r="FVQ269" s="255"/>
      <c r="FVR269" s="255"/>
      <c r="FVS269" s="255"/>
      <c r="FVT269" s="255"/>
      <c r="FVU269" s="255"/>
      <c r="FVV269" s="255"/>
      <c r="FVW269" s="255"/>
      <c r="FVX269" s="255"/>
      <c r="FVY269" s="255"/>
      <c r="FVZ269" s="255"/>
      <c r="FWA269" s="255"/>
      <c r="FWB269" s="255"/>
      <c r="FWC269" s="255"/>
      <c r="FWD269" s="255"/>
      <c r="FWE269" s="255"/>
      <c r="FWF269" s="255"/>
      <c r="FWG269" s="255"/>
      <c r="FWH269" s="255"/>
      <c r="FWI269" s="255"/>
      <c r="FWJ269" s="255"/>
      <c r="FWK269" s="255"/>
      <c r="FWL269" s="255"/>
      <c r="FWM269" s="255"/>
      <c r="FWN269" s="255"/>
      <c r="FWO269" s="255"/>
      <c r="FWP269" s="255"/>
      <c r="FWQ269" s="255"/>
      <c r="FWR269" s="255"/>
      <c r="FWS269" s="255"/>
      <c r="FWT269" s="255"/>
      <c r="FWU269" s="255"/>
      <c r="FWV269" s="255"/>
      <c r="FWW269" s="255"/>
      <c r="FWX269" s="255"/>
      <c r="FWY269" s="255"/>
      <c r="FWZ269" s="255"/>
      <c r="FXA269" s="255"/>
      <c r="FXB269" s="255"/>
      <c r="FXC269" s="255"/>
      <c r="FXD269" s="255"/>
      <c r="FXE269" s="255"/>
      <c r="FXF269" s="255"/>
      <c r="FXG269" s="255"/>
      <c r="FXH269" s="255"/>
      <c r="FXI269" s="255"/>
      <c r="FXJ269" s="255"/>
      <c r="FXK269" s="255"/>
      <c r="FXL269" s="255"/>
      <c r="FXM269" s="255"/>
      <c r="FXN269" s="255"/>
      <c r="FXO269" s="255"/>
      <c r="FXP269" s="255"/>
      <c r="FXQ269" s="255"/>
      <c r="FXR269" s="255"/>
      <c r="FXS269" s="255"/>
      <c r="FXT269" s="255"/>
      <c r="FXU269" s="255"/>
      <c r="FXV269" s="255"/>
      <c r="FXW269" s="255"/>
      <c r="FXX269" s="255"/>
      <c r="FXY269" s="255"/>
      <c r="FXZ269" s="255"/>
      <c r="FYA269" s="255"/>
      <c r="FYB269" s="255"/>
      <c r="FYC269" s="255"/>
      <c r="FYD269" s="255"/>
      <c r="FYE269" s="255"/>
      <c r="FYF269" s="255"/>
      <c r="FYG269" s="255"/>
      <c r="FYH269" s="255"/>
      <c r="FYI269" s="255"/>
      <c r="FYJ269" s="255"/>
      <c r="FYK269" s="255"/>
      <c r="FYL269" s="255"/>
      <c r="FYM269" s="255"/>
      <c r="FYN269" s="255"/>
      <c r="FYO269" s="255"/>
      <c r="FYP269" s="255"/>
      <c r="FYQ269" s="255"/>
      <c r="FYR269" s="255"/>
      <c r="FYS269" s="255"/>
      <c r="FYT269" s="255"/>
      <c r="FYU269" s="255"/>
      <c r="FYV269" s="255"/>
      <c r="FYW269" s="255"/>
      <c r="FYX269" s="255"/>
      <c r="FYY269" s="255"/>
      <c r="FYZ269" s="255"/>
      <c r="FZA269" s="255"/>
      <c r="FZB269" s="255"/>
      <c r="FZC269" s="255"/>
      <c r="FZD269" s="255"/>
      <c r="FZE269" s="255"/>
      <c r="FZF269" s="255"/>
      <c r="FZG269" s="255"/>
      <c r="FZH269" s="255"/>
      <c r="FZI269" s="255"/>
      <c r="FZJ269" s="255"/>
      <c r="FZK269" s="255"/>
      <c r="FZL269" s="255"/>
      <c r="FZM269" s="255"/>
      <c r="FZN269" s="255"/>
      <c r="FZO269" s="255"/>
      <c r="FZP269" s="255"/>
      <c r="FZQ269" s="255"/>
      <c r="FZR269" s="255"/>
      <c r="FZS269" s="255"/>
      <c r="FZT269" s="255"/>
      <c r="FZU269" s="255"/>
      <c r="FZV269" s="255"/>
      <c r="FZW269" s="255"/>
      <c r="FZX269" s="255"/>
      <c r="FZY269" s="255"/>
      <c r="FZZ269" s="255"/>
      <c r="GAA269" s="255"/>
      <c r="GAB269" s="255"/>
      <c r="GAC269" s="255"/>
      <c r="GAD269" s="255"/>
      <c r="GAE269" s="255"/>
      <c r="GAF269" s="255"/>
      <c r="GAG269" s="255"/>
      <c r="GAH269" s="255"/>
      <c r="GAI269" s="255"/>
      <c r="GAJ269" s="255"/>
      <c r="GAK269" s="255"/>
      <c r="GAL269" s="255"/>
      <c r="GAM269" s="255"/>
      <c r="GAN269" s="255"/>
      <c r="GAO269" s="255"/>
      <c r="GAP269" s="255"/>
      <c r="GAQ269" s="255"/>
      <c r="GAR269" s="255"/>
      <c r="GAS269" s="255"/>
      <c r="GAT269" s="255"/>
      <c r="GAU269" s="255"/>
      <c r="GAV269" s="255"/>
      <c r="GAW269" s="255"/>
      <c r="GAX269" s="255"/>
      <c r="GAY269" s="255"/>
      <c r="GAZ269" s="255"/>
      <c r="GBA269" s="255"/>
      <c r="GBB269" s="255"/>
      <c r="GBC269" s="255"/>
      <c r="GBD269" s="255"/>
      <c r="GBE269" s="255"/>
      <c r="GBF269" s="255"/>
      <c r="GBG269" s="255"/>
      <c r="GBH269" s="255"/>
      <c r="GBI269" s="255"/>
      <c r="GBJ269" s="255"/>
      <c r="GBK269" s="255"/>
      <c r="GBL269" s="255"/>
      <c r="GBM269" s="255"/>
      <c r="GBN269" s="255"/>
      <c r="GBO269" s="255"/>
      <c r="GBP269" s="255"/>
      <c r="GBQ269" s="255"/>
      <c r="GBR269" s="255"/>
      <c r="GBS269" s="255"/>
      <c r="GBT269" s="255"/>
      <c r="GBU269" s="255"/>
      <c r="GBV269" s="255"/>
      <c r="GBW269" s="255"/>
      <c r="GBX269" s="255"/>
      <c r="GBY269" s="255"/>
      <c r="GBZ269" s="255"/>
      <c r="GCA269" s="255"/>
      <c r="GCB269" s="255"/>
      <c r="GCC269" s="255"/>
      <c r="GCD269" s="255"/>
      <c r="GCE269" s="255"/>
      <c r="GCF269" s="255"/>
      <c r="GCG269" s="255"/>
      <c r="GCH269" s="255"/>
      <c r="GCI269" s="255"/>
      <c r="GCJ269" s="255"/>
      <c r="GCK269" s="255"/>
      <c r="GCL269" s="255"/>
      <c r="GCM269" s="255"/>
      <c r="GCN269" s="255"/>
      <c r="GCO269" s="255"/>
      <c r="GCP269" s="255"/>
      <c r="GCQ269" s="255"/>
      <c r="GCR269" s="255"/>
      <c r="GCS269" s="255"/>
      <c r="GCT269" s="255"/>
      <c r="GCU269" s="255"/>
      <c r="GCV269" s="255"/>
      <c r="GCW269" s="255"/>
      <c r="GCX269" s="255"/>
      <c r="GCY269" s="255"/>
      <c r="GCZ269" s="255"/>
      <c r="GDA269" s="255"/>
      <c r="GDB269" s="255"/>
      <c r="GDC269" s="255"/>
      <c r="GDD269" s="255"/>
      <c r="GDE269" s="255"/>
      <c r="GDF269" s="255"/>
      <c r="GDG269" s="255"/>
      <c r="GDH269" s="255"/>
      <c r="GDI269" s="255"/>
      <c r="GDJ269" s="255"/>
      <c r="GDK269" s="255"/>
      <c r="GDL269" s="255"/>
      <c r="GDM269" s="255"/>
      <c r="GDN269" s="255"/>
      <c r="GDO269" s="255"/>
      <c r="GDP269" s="255"/>
      <c r="GDQ269" s="255"/>
      <c r="GDR269" s="255"/>
      <c r="GDS269" s="255"/>
      <c r="GDT269" s="255"/>
      <c r="GDU269" s="255"/>
      <c r="GDV269" s="255"/>
      <c r="GDW269" s="255"/>
      <c r="GDX269" s="255"/>
      <c r="GDY269" s="255"/>
      <c r="GDZ269" s="255"/>
      <c r="GEA269" s="255"/>
      <c r="GEB269" s="255"/>
      <c r="GEC269" s="255"/>
      <c r="GED269" s="255"/>
      <c r="GEE269" s="255"/>
      <c r="GEF269" s="255"/>
      <c r="GEG269" s="255"/>
      <c r="GEH269" s="255"/>
      <c r="GEI269" s="255"/>
      <c r="GEJ269" s="255"/>
      <c r="GEK269" s="255"/>
      <c r="GEL269" s="255"/>
      <c r="GEM269" s="255"/>
      <c r="GEN269" s="255"/>
      <c r="GEO269" s="255"/>
      <c r="GEP269" s="255"/>
      <c r="GEQ269" s="255"/>
      <c r="GER269" s="255"/>
      <c r="GES269" s="255"/>
      <c r="GET269" s="255"/>
      <c r="GEU269" s="255"/>
      <c r="GEV269" s="255"/>
      <c r="GEW269" s="255"/>
      <c r="GEX269" s="255"/>
      <c r="GEY269" s="255"/>
      <c r="GEZ269" s="255"/>
      <c r="GFA269" s="255"/>
      <c r="GFB269" s="255"/>
      <c r="GFC269" s="255"/>
      <c r="GFD269" s="255"/>
      <c r="GFE269" s="255"/>
      <c r="GFF269" s="255"/>
      <c r="GFG269" s="255"/>
      <c r="GFH269" s="255"/>
      <c r="GFI269" s="255"/>
      <c r="GFJ269" s="255"/>
      <c r="GFK269" s="255"/>
      <c r="GFL269" s="255"/>
      <c r="GFM269" s="255"/>
      <c r="GFN269" s="255"/>
      <c r="GFO269" s="255"/>
      <c r="GFP269" s="255"/>
      <c r="GFQ269" s="255"/>
      <c r="GFR269" s="255"/>
      <c r="GFS269" s="255"/>
      <c r="GFT269" s="255"/>
      <c r="GFU269" s="255"/>
      <c r="GFV269" s="255"/>
      <c r="GFW269" s="255"/>
      <c r="GFX269" s="255"/>
      <c r="GFY269" s="255"/>
      <c r="GFZ269" s="255"/>
      <c r="GGA269" s="255"/>
      <c r="GGB269" s="255"/>
      <c r="GGC269" s="255"/>
      <c r="GGD269" s="255"/>
      <c r="GGE269" s="255"/>
      <c r="GGF269" s="255"/>
      <c r="GGG269" s="255"/>
      <c r="GGH269" s="255"/>
      <c r="GGI269" s="255"/>
      <c r="GGJ269" s="255"/>
      <c r="GGK269" s="255"/>
      <c r="GGL269" s="255"/>
      <c r="GGM269" s="255"/>
      <c r="GGN269" s="255"/>
      <c r="GGO269" s="255"/>
      <c r="GGP269" s="255"/>
      <c r="GGQ269" s="255"/>
      <c r="GGR269" s="255"/>
      <c r="GGS269" s="255"/>
      <c r="GGT269" s="255"/>
      <c r="GGU269" s="255"/>
      <c r="GGV269" s="255"/>
      <c r="GGW269" s="255"/>
      <c r="GGX269" s="255"/>
      <c r="GGY269" s="255"/>
      <c r="GGZ269" s="255"/>
      <c r="GHA269" s="255"/>
      <c r="GHB269" s="255"/>
      <c r="GHC269" s="255"/>
      <c r="GHD269" s="255"/>
      <c r="GHE269" s="255"/>
      <c r="GHF269" s="255"/>
      <c r="GHG269" s="255"/>
      <c r="GHH269" s="255"/>
      <c r="GHI269" s="255"/>
      <c r="GHJ269" s="255"/>
      <c r="GHK269" s="255"/>
      <c r="GHL269" s="255"/>
      <c r="GHM269" s="255"/>
      <c r="GHN269" s="255"/>
      <c r="GHO269" s="255"/>
      <c r="GHP269" s="255"/>
      <c r="GHQ269" s="255"/>
      <c r="GHR269" s="255"/>
      <c r="GHS269" s="255"/>
      <c r="GHT269" s="255"/>
      <c r="GHU269" s="255"/>
      <c r="GHV269" s="255"/>
      <c r="GHW269" s="255"/>
      <c r="GHX269" s="255"/>
      <c r="GHY269" s="255"/>
      <c r="GHZ269" s="255"/>
      <c r="GIA269" s="255"/>
      <c r="GIB269" s="255"/>
      <c r="GIC269" s="255"/>
      <c r="GID269" s="255"/>
      <c r="GIE269" s="255"/>
      <c r="GIF269" s="255"/>
      <c r="GIG269" s="255"/>
      <c r="GIH269" s="255"/>
      <c r="GII269" s="255"/>
      <c r="GIJ269" s="255"/>
      <c r="GIK269" s="255"/>
      <c r="GIL269" s="255"/>
      <c r="GIM269" s="255"/>
      <c r="GIN269" s="255"/>
      <c r="GIO269" s="255"/>
      <c r="GIP269" s="255"/>
      <c r="GIQ269" s="255"/>
      <c r="GIR269" s="255"/>
      <c r="GIS269" s="255"/>
      <c r="GIT269" s="255"/>
      <c r="GIU269" s="255"/>
      <c r="GIV269" s="255"/>
      <c r="GIW269" s="255"/>
      <c r="GIX269" s="255"/>
      <c r="GIY269" s="255"/>
      <c r="GIZ269" s="255"/>
      <c r="GJA269" s="255"/>
      <c r="GJB269" s="255"/>
      <c r="GJC269" s="255"/>
      <c r="GJD269" s="255"/>
      <c r="GJE269" s="255"/>
      <c r="GJF269" s="255"/>
      <c r="GJG269" s="255"/>
      <c r="GJH269" s="255"/>
      <c r="GJI269" s="255"/>
      <c r="GJJ269" s="255"/>
      <c r="GJK269" s="255"/>
      <c r="GJL269" s="255"/>
      <c r="GJM269" s="255"/>
      <c r="GJN269" s="255"/>
      <c r="GJO269" s="255"/>
      <c r="GJP269" s="255"/>
      <c r="GJQ269" s="255"/>
      <c r="GJR269" s="255"/>
      <c r="GJS269" s="255"/>
      <c r="GJT269" s="255"/>
      <c r="GJU269" s="255"/>
      <c r="GJV269" s="255"/>
      <c r="GJW269" s="255"/>
      <c r="GJX269" s="255"/>
      <c r="GJY269" s="255"/>
      <c r="GJZ269" s="255"/>
      <c r="GKA269" s="255"/>
      <c r="GKB269" s="255"/>
      <c r="GKC269" s="255"/>
      <c r="GKD269" s="255"/>
      <c r="GKE269" s="255"/>
      <c r="GKF269" s="255"/>
      <c r="GKG269" s="255"/>
      <c r="GKH269" s="255"/>
      <c r="GKI269" s="255"/>
      <c r="GKJ269" s="255"/>
      <c r="GKK269" s="255"/>
      <c r="GKL269" s="255"/>
      <c r="GKM269" s="255"/>
      <c r="GKN269" s="255"/>
      <c r="GKO269" s="255"/>
      <c r="GKP269" s="255"/>
      <c r="GKQ269" s="255"/>
      <c r="GKR269" s="255"/>
      <c r="GKS269" s="255"/>
      <c r="GKT269" s="255"/>
      <c r="GKU269" s="255"/>
      <c r="GKV269" s="255"/>
      <c r="GKW269" s="255"/>
      <c r="GKX269" s="255"/>
      <c r="GKY269" s="255"/>
      <c r="GKZ269" s="255"/>
      <c r="GLA269" s="255"/>
      <c r="GLB269" s="255"/>
      <c r="GLC269" s="255"/>
      <c r="GLD269" s="255"/>
      <c r="GLE269" s="255"/>
      <c r="GLF269" s="255"/>
      <c r="GLG269" s="255"/>
      <c r="GLH269" s="255"/>
      <c r="GLI269" s="255"/>
      <c r="GLJ269" s="255"/>
      <c r="GLK269" s="255"/>
      <c r="GLL269" s="255"/>
      <c r="GLM269" s="255"/>
      <c r="GLN269" s="255"/>
      <c r="GLO269" s="255"/>
      <c r="GLP269" s="255"/>
      <c r="GLQ269" s="255"/>
      <c r="GLR269" s="255"/>
      <c r="GLS269" s="255"/>
      <c r="GLT269" s="255"/>
      <c r="GLU269" s="255"/>
      <c r="GLV269" s="255"/>
      <c r="GLW269" s="255"/>
      <c r="GLX269" s="255"/>
      <c r="GLY269" s="255"/>
      <c r="GLZ269" s="255"/>
      <c r="GMA269" s="255"/>
      <c r="GMB269" s="255"/>
      <c r="GMC269" s="255"/>
      <c r="GMD269" s="255"/>
      <c r="GME269" s="255"/>
      <c r="GMF269" s="255"/>
      <c r="GMG269" s="255"/>
      <c r="GMH269" s="255"/>
      <c r="GMI269" s="255"/>
      <c r="GMJ269" s="255"/>
      <c r="GMK269" s="255"/>
      <c r="GML269" s="255"/>
      <c r="GMM269" s="255"/>
      <c r="GMN269" s="255"/>
      <c r="GMO269" s="255"/>
      <c r="GMP269" s="255"/>
      <c r="GMQ269" s="255"/>
      <c r="GMR269" s="255"/>
      <c r="GMS269" s="255"/>
      <c r="GMT269" s="255"/>
      <c r="GMU269" s="255"/>
      <c r="GMV269" s="255"/>
      <c r="GMW269" s="255"/>
      <c r="GMX269" s="255"/>
      <c r="GMY269" s="255"/>
      <c r="GMZ269" s="255"/>
      <c r="GNA269" s="255"/>
      <c r="GNB269" s="255"/>
      <c r="GNC269" s="255"/>
      <c r="GND269" s="255"/>
      <c r="GNE269" s="255"/>
      <c r="GNF269" s="255"/>
      <c r="GNG269" s="255"/>
      <c r="GNH269" s="255"/>
      <c r="GNI269" s="255"/>
      <c r="GNJ269" s="255"/>
      <c r="GNK269" s="255"/>
      <c r="GNL269" s="255"/>
      <c r="GNM269" s="255"/>
      <c r="GNN269" s="255"/>
      <c r="GNO269" s="255"/>
      <c r="GNP269" s="255"/>
      <c r="GNQ269" s="255"/>
      <c r="GNR269" s="255"/>
      <c r="GNS269" s="255"/>
      <c r="GNT269" s="255"/>
      <c r="GNU269" s="255"/>
      <c r="GNV269" s="255"/>
      <c r="GNW269" s="255"/>
      <c r="GNX269" s="255"/>
      <c r="GNY269" s="255"/>
      <c r="GNZ269" s="255"/>
      <c r="GOA269" s="255"/>
      <c r="GOB269" s="255"/>
      <c r="GOC269" s="255"/>
      <c r="GOD269" s="255"/>
      <c r="GOE269" s="255"/>
      <c r="GOF269" s="255"/>
      <c r="GOG269" s="255"/>
      <c r="GOH269" s="255"/>
      <c r="GOI269" s="255"/>
      <c r="GOJ269" s="255"/>
      <c r="GOK269" s="255"/>
      <c r="GOL269" s="255"/>
      <c r="GOM269" s="255"/>
      <c r="GON269" s="255"/>
      <c r="GOO269" s="255"/>
      <c r="GOP269" s="255"/>
      <c r="GOQ269" s="255"/>
      <c r="GOR269" s="255"/>
      <c r="GOS269" s="255"/>
      <c r="GOT269" s="255"/>
      <c r="GOU269" s="255"/>
      <c r="GOV269" s="255"/>
      <c r="GOW269" s="255"/>
      <c r="GOX269" s="255"/>
      <c r="GOY269" s="255"/>
      <c r="GOZ269" s="255"/>
      <c r="GPA269" s="255"/>
      <c r="GPB269" s="255"/>
      <c r="GPC269" s="255"/>
      <c r="GPD269" s="255"/>
      <c r="GPE269" s="255"/>
      <c r="GPF269" s="255"/>
      <c r="GPG269" s="255"/>
      <c r="GPH269" s="255"/>
      <c r="GPI269" s="255"/>
      <c r="GPJ269" s="255"/>
      <c r="GPK269" s="255"/>
      <c r="GPL269" s="255"/>
      <c r="GPM269" s="255"/>
      <c r="GPN269" s="255"/>
      <c r="GPO269" s="255"/>
      <c r="GPP269" s="255"/>
      <c r="GPQ269" s="255"/>
      <c r="GPR269" s="255"/>
      <c r="GPS269" s="255"/>
      <c r="GPT269" s="255"/>
      <c r="GPU269" s="255"/>
      <c r="GPV269" s="255"/>
      <c r="GPW269" s="255"/>
      <c r="GPX269" s="255"/>
      <c r="GPY269" s="255"/>
      <c r="GPZ269" s="255"/>
      <c r="GQA269" s="255"/>
      <c r="GQB269" s="255"/>
      <c r="GQC269" s="255"/>
      <c r="GQD269" s="255"/>
      <c r="GQE269" s="255"/>
      <c r="GQF269" s="255"/>
      <c r="GQG269" s="255"/>
      <c r="GQH269" s="255"/>
      <c r="GQI269" s="255"/>
      <c r="GQJ269" s="255"/>
      <c r="GQK269" s="255"/>
      <c r="GQL269" s="255"/>
      <c r="GQM269" s="255"/>
      <c r="GQN269" s="255"/>
      <c r="GQO269" s="255"/>
      <c r="GQP269" s="255"/>
      <c r="GQQ269" s="255"/>
      <c r="GQR269" s="255"/>
      <c r="GQS269" s="255"/>
      <c r="GQT269" s="255"/>
      <c r="GQU269" s="255"/>
      <c r="GQV269" s="255"/>
      <c r="GQW269" s="255"/>
      <c r="GQX269" s="255"/>
      <c r="GQY269" s="255"/>
      <c r="GQZ269" s="255"/>
      <c r="GRA269" s="255"/>
      <c r="GRB269" s="255"/>
      <c r="GRC269" s="255"/>
      <c r="GRD269" s="255"/>
      <c r="GRE269" s="255"/>
      <c r="GRF269" s="255"/>
      <c r="GRG269" s="255"/>
      <c r="GRH269" s="255"/>
      <c r="GRI269" s="255"/>
      <c r="GRJ269" s="255"/>
      <c r="GRK269" s="255"/>
      <c r="GRL269" s="255"/>
      <c r="GRM269" s="255"/>
      <c r="GRN269" s="255"/>
      <c r="GRO269" s="255"/>
      <c r="GRP269" s="255"/>
      <c r="GRQ269" s="255"/>
      <c r="GRR269" s="255"/>
      <c r="GRS269" s="255"/>
      <c r="GRT269" s="255"/>
      <c r="GRU269" s="255"/>
      <c r="GRV269" s="255"/>
      <c r="GRW269" s="255"/>
      <c r="GRX269" s="255"/>
      <c r="GRY269" s="255"/>
      <c r="GRZ269" s="255"/>
      <c r="GSA269" s="255"/>
      <c r="GSB269" s="255"/>
      <c r="GSC269" s="255"/>
      <c r="GSD269" s="255"/>
      <c r="GSE269" s="255"/>
      <c r="GSF269" s="255"/>
      <c r="GSG269" s="255"/>
      <c r="GSH269" s="255"/>
      <c r="GSI269" s="255"/>
      <c r="GSJ269" s="255"/>
      <c r="GSK269" s="255"/>
      <c r="GSL269" s="255"/>
      <c r="GSM269" s="255"/>
      <c r="GSN269" s="255"/>
      <c r="GSO269" s="255"/>
      <c r="GSP269" s="255"/>
      <c r="GSQ269" s="255"/>
      <c r="GSR269" s="255"/>
      <c r="GSS269" s="255"/>
      <c r="GST269" s="255"/>
      <c r="GSU269" s="255"/>
      <c r="GSV269" s="255"/>
      <c r="GSW269" s="255"/>
      <c r="GSX269" s="255"/>
      <c r="GSY269" s="255"/>
      <c r="GSZ269" s="255"/>
      <c r="GTA269" s="255"/>
      <c r="GTB269" s="255"/>
      <c r="GTC269" s="255"/>
      <c r="GTD269" s="255"/>
      <c r="GTE269" s="255"/>
      <c r="GTF269" s="255"/>
      <c r="GTG269" s="255"/>
      <c r="GTH269" s="255"/>
      <c r="GTI269" s="255"/>
      <c r="GTJ269" s="255"/>
      <c r="GTK269" s="255"/>
      <c r="GTL269" s="255"/>
      <c r="GTM269" s="255"/>
      <c r="GTN269" s="255"/>
      <c r="GTO269" s="255"/>
      <c r="GTP269" s="255"/>
      <c r="GTQ269" s="255"/>
      <c r="GTR269" s="255"/>
      <c r="GTS269" s="255"/>
      <c r="GTT269" s="255"/>
      <c r="GTU269" s="255"/>
      <c r="GTV269" s="255"/>
      <c r="GTW269" s="255"/>
      <c r="GTX269" s="255"/>
      <c r="GTY269" s="255"/>
      <c r="GTZ269" s="255"/>
      <c r="GUA269" s="255"/>
      <c r="GUB269" s="255"/>
      <c r="GUC269" s="255"/>
      <c r="GUD269" s="255"/>
      <c r="GUE269" s="255"/>
      <c r="GUF269" s="255"/>
      <c r="GUG269" s="255"/>
      <c r="GUH269" s="255"/>
      <c r="GUI269" s="255"/>
      <c r="GUJ269" s="255"/>
      <c r="GUK269" s="255"/>
      <c r="GUL269" s="255"/>
      <c r="GUM269" s="255"/>
      <c r="GUN269" s="255"/>
      <c r="GUO269" s="255"/>
      <c r="GUP269" s="255"/>
      <c r="GUQ269" s="255"/>
      <c r="GUR269" s="255"/>
      <c r="GUS269" s="255"/>
      <c r="GUT269" s="255"/>
      <c r="GUU269" s="255"/>
      <c r="GUV269" s="255"/>
      <c r="GUW269" s="255"/>
      <c r="GUX269" s="255"/>
      <c r="GUY269" s="255"/>
      <c r="GUZ269" s="255"/>
      <c r="GVA269" s="255"/>
      <c r="GVB269" s="255"/>
      <c r="GVC269" s="255"/>
      <c r="GVD269" s="255"/>
      <c r="GVE269" s="255"/>
      <c r="GVF269" s="255"/>
      <c r="GVG269" s="255"/>
      <c r="GVH269" s="255"/>
      <c r="GVI269" s="255"/>
      <c r="GVJ269" s="255"/>
      <c r="GVK269" s="255"/>
      <c r="GVL269" s="255"/>
      <c r="GVM269" s="255"/>
      <c r="GVN269" s="255"/>
      <c r="GVO269" s="255"/>
      <c r="GVP269" s="255"/>
      <c r="GVQ269" s="255"/>
      <c r="GVR269" s="255"/>
      <c r="GVS269" s="255"/>
      <c r="GVT269" s="255"/>
      <c r="GVU269" s="255"/>
      <c r="GVV269" s="255"/>
      <c r="GVW269" s="255"/>
      <c r="GVX269" s="255"/>
      <c r="GVY269" s="255"/>
      <c r="GVZ269" s="255"/>
      <c r="GWA269" s="255"/>
      <c r="GWB269" s="255"/>
      <c r="GWC269" s="255"/>
      <c r="GWD269" s="255"/>
      <c r="GWE269" s="255"/>
      <c r="GWF269" s="255"/>
      <c r="GWG269" s="255"/>
      <c r="GWH269" s="255"/>
      <c r="GWI269" s="255"/>
      <c r="GWJ269" s="255"/>
      <c r="GWK269" s="255"/>
      <c r="GWL269" s="255"/>
      <c r="GWM269" s="255"/>
      <c r="GWN269" s="255"/>
      <c r="GWO269" s="255"/>
      <c r="GWP269" s="255"/>
      <c r="GWQ269" s="255"/>
      <c r="GWR269" s="255"/>
      <c r="GWS269" s="255"/>
      <c r="GWT269" s="255"/>
      <c r="GWU269" s="255"/>
      <c r="GWV269" s="255"/>
      <c r="GWW269" s="255"/>
      <c r="GWX269" s="255"/>
      <c r="GWY269" s="255"/>
      <c r="GWZ269" s="255"/>
      <c r="GXA269" s="255"/>
      <c r="GXB269" s="255"/>
      <c r="GXC269" s="255"/>
      <c r="GXD269" s="255"/>
      <c r="GXE269" s="255"/>
      <c r="GXF269" s="255"/>
      <c r="GXG269" s="255"/>
      <c r="GXH269" s="255"/>
      <c r="GXI269" s="255"/>
      <c r="GXJ269" s="255"/>
      <c r="GXK269" s="255"/>
      <c r="GXL269" s="255"/>
      <c r="GXM269" s="255"/>
      <c r="GXN269" s="255"/>
      <c r="GXO269" s="255"/>
      <c r="GXP269" s="255"/>
      <c r="GXQ269" s="255"/>
      <c r="GXR269" s="255"/>
      <c r="GXS269" s="255"/>
      <c r="GXT269" s="255"/>
      <c r="GXU269" s="255"/>
      <c r="GXV269" s="255"/>
      <c r="GXW269" s="255"/>
      <c r="GXX269" s="255"/>
      <c r="GXY269" s="255"/>
      <c r="GXZ269" s="255"/>
      <c r="GYA269" s="255"/>
      <c r="GYB269" s="255"/>
      <c r="GYC269" s="255"/>
      <c r="GYD269" s="255"/>
      <c r="GYE269" s="255"/>
      <c r="GYF269" s="255"/>
      <c r="GYG269" s="255"/>
      <c r="GYH269" s="255"/>
      <c r="GYI269" s="255"/>
      <c r="GYJ269" s="255"/>
      <c r="GYK269" s="255"/>
      <c r="GYL269" s="255"/>
      <c r="GYM269" s="255"/>
      <c r="GYN269" s="255"/>
      <c r="GYO269" s="255"/>
      <c r="GYP269" s="255"/>
      <c r="GYQ269" s="255"/>
      <c r="GYR269" s="255"/>
      <c r="GYS269" s="255"/>
      <c r="GYT269" s="255"/>
      <c r="GYU269" s="255"/>
      <c r="GYV269" s="255"/>
      <c r="GYW269" s="255"/>
      <c r="GYX269" s="255"/>
      <c r="GYY269" s="255"/>
      <c r="GYZ269" s="255"/>
      <c r="GZA269" s="255"/>
      <c r="GZB269" s="255"/>
      <c r="GZC269" s="255"/>
      <c r="GZD269" s="255"/>
      <c r="GZE269" s="255"/>
      <c r="GZF269" s="255"/>
      <c r="GZG269" s="255"/>
      <c r="GZH269" s="255"/>
      <c r="GZI269" s="255"/>
      <c r="GZJ269" s="255"/>
      <c r="GZK269" s="255"/>
      <c r="GZL269" s="255"/>
      <c r="GZM269" s="255"/>
      <c r="GZN269" s="255"/>
      <c r="GZO269" s="255"/>
      <c r="GZP269" s="255"/>
      <c r="GZQ269" s="255"/>
      <c r="GZR269" s="255"/>
      <c r="GZS269" s="255"/>
      <c r="GZT269" s="255"/>
      <c r="GZU269" s="255"/>
      <c r="GZV269" s="255"/>
      <c r="GZW269" s="255"/>
      <c r="GZX269" s="255"/>
      <c r="GZY269" s="255"/>
      <c r="GZZ269" s="255"/>
      <c r="HAA269" s="255"/>
      <c r="HAB269" s="255"/>
      <c r="HAC269" s="255"/>
      <c r="HAD269" s="255"/>
      <c r="HAE269" s="255"/>
      <c r="HAF269" s="255"/>
      <c r="HAG269" s="255"/>
      <c r="HAH269" s="255"/>
      <c r="HAI269" s="255"/>
      <c r="HAJ269" s="255"/>
      <c r="HAK269" s="255"/>
      <c r="HAL269" s="255"/>
      <c r="HAM269" s="255"/>
      <c r="HAN269" s="255"/>
      <c r="HAO269" s="255"/>
      <c r="HAP269" s="255"/>
      <c r="HAQ269" s="255"/>
      <c r="HAR269" s="255"/>
      <c r="HAS269" s="255"/>
      <c r="HAT269" s="255"/>
      <c r="HAU269" s="255"/>
      <c r="HAV269" s="255"/>
      <c r="HAW269" s="255"/>
      <c r="HAX269" s="255"/>
      <c r="HAY269" s="255"/>
      <c r="HAZ269" s="255"/>
      <c r="HBA269" s="255"/>
      <c r="HBB269" s="255"/>
      <c r="HBC269" s="255"/>
      <c r="HBD269" s="255"/>
      <c r="HBE269" s="255"/>
      <c r="HBF269" s="255"/>
      <c r="HBG269" s="255"/>
      <c r="HBH269" s="255"/>
      <c r="HBI269" s="255"/>
      <c r="HBJ269" s="255"/>
      <c r="HBK269" s="255"/>
      <c r="HBL269" s="255"/>
      <c r="HBM269" s="255"/>
      <c r="HBN269" s="255"/>
      <c r="HBO269" s="255"/>
      <c r="HBP269" s="255"/>
      <c r="HBQ269" s="255"/>
      <c r="HBR269" s="255"/>
      <c r="HBS269" s="255"/>
      <c r="HBT269" s="255"/>
      <c r="HBU269" s="255"/>
      <c r="HBV269" s="255"/>
      <c r="HBW269" s="255"/>
      <c r="HBX269" s="255"/>
      <c r="HBY269" s="255"/>
      <c r="HBZ269" s="255"/>
      <c r="HCA269" s="255"/>
      <c r="HCB269" s="255"/>
      <c r="HCC269" s="255"/>
      <c r="HCD269" s="255"/>
      <c r="HCE269" s="255"/>
      <c r="HCF269" s="255"/>
      <c r="HCG269" s="255"/>
      <c r="HCH269" s="255"/>
      <c r="HCI269" s="255"/>
      <c r="HCJ269" s="255"/>
      <c r="HCK269" s="255"/>
      <c r="HCL269" s="255"/>
      <c r="HCM269" s="255"/>
      <c r="HCN269" s="255"/>
      <c r="HCO269" s="255"/>
      <c r="HCP269" s="255"/>
      <c r="HCQ269" s="255"/>
      <c r="HCR269" s="255"/>
      <c r="HCS269" s="255"/>
      <c r="HCT269" s="255"/>
      <c r="HCU269" s="255"/>
      <c r="HCV269" s="255"/>
      <c r="HCW269" s="255"/>
      <c r="HCX269" s="255"/>
      <c r="HCY269" s="255"/>
      <c r="HCZ269" s="255"/>
      <c r="HDA269" s="255"/>
      <c r="HDB269" s="255"/>
      <c r="HDC269" s="255"/>
      <c r="HDD269" s="255"/>
      <c r="HDE269" s="255"/>
      <c r="HDF269" s="255"/>
      <c r="HDG269" s="255"/>
      <c r="HDH269" s="255"/>
      <c r="HDI269" s="255"/>
      <c r="HDJ269" s="255"/>
      <c r="HDK269" s="255"/>
      <c r="HDL269" s="255"/>
      <c r="HDM269" s="255"/>
      <c r="HDN269" s="255"/>
      <c r="HDO269" s="255"/>
      <c r="HDP269" s="255"/>
      <c r="HDQ269" s="255"/>
      <c r="HDR269" s="255"/>
      <c r="HDS269" s="255"/>
      <c r="HDT269" s="255"/>
      <c r="HDU269" s="255"/>
      <c r="HDV269" s="255"/>
      <c r="HDW269" s="255"/>
      <c r="HDX269" s="255"/>
      <c r="HDY269" s="255"/>
      <c r="HDZ269" s="255"/>
      <c r="HEA269" s="255"/>
      <c r="HEB269" s="255"/>
      <c r="HEC269" s="255"/>
      <c r="HED269" s="255"/>
      <c r="HEE269" s="255"/>
      <c r="HEF269" s="255"/>
      <c r="HEG269" s="255"/>
      <c r="HEH269" s="255"/>
      <c r="HEI269" s="255"/>
      <c r="HEJ269" s="255"/>
      <c r="HEK269" s="255"/>
      <c r="HEL269" s="255"/>
      <c r="HEM269" s="255"/>
      <c r="HEN269" s="255"/>
      <c r="HEO269" s="255"/>
      <c r="HEP269" s="255"/>
      <c r="HEQ269" s="255"/>
      <c r="HER269" s="255"/>
      <c r="HES269" s="255"/>
      <c r="HET269" s="255"/>
      <c r="HEU269" s="255"/>
      <c r="HEV269" s="255"/>
      <c r="HEW269" s="255"/>
      <c r="HEX269" s="255"/>
      <c r="HEY269" s="255"/>
      <c r="HEZ269" s="255"/>
      <c r="HFA269" s="255"/>
      <c r="HFB269" s="255"/>
      <c r="HFC269" s="255"/>
      <c r="HFD269" s="255"/>
      <c r="HFE269" s="255"/>
      <c r="HFF269" s="255"/>
      <c r="HFG269" s="255"/>
      <c r="HFH269" s="255"/>
      <c r="HFI269" s="255"/>
      <c r="HFJ269" s="255"/>
      <c r="HFK269" s="255"/>
      <c r="HFL269" s="255"/>
      <c r="HFM269" s="255"/>
      <c r="HFN269" s="255"/>
      <c r="HFO269" s="255"/>
      <c r="HFP269" s="255"/>
      <c r="HFQ269" s="255"/>
      <c r="HFR269" s="255"/>
      <c r="HFS269" s="255"/>
      <c r="HFT269" s="255"/>
      <c r="HFU269" s="255"/>
      <c r="HFV269" s="255"/>
      <c r="HFW269" s="255"/>
      <c r="HFX269" s="255"/>
      <c r="HFY269" s="255"/>
      <c r="HFZ269" s="255"/>
      <c r="HGA269" s="255"/>
      <c r="HGB269" s="255"/>
      <c r="HGC269" s="255"/>
      <c r="HGD269" s="255"/>
      <c r="HGE269" s="255"/>
      <c r="HGF269" s="255"/>
      <c r="HGG269" s="255"/>
      <c r="HGH269" s="255"/>
      <c r="HGI269" s="255"/>
      <c r="HGJ269" s="255"/>
      <c r="HGK269" s="255"/>
      <c r="HGL269" s="255"/>
      <c r="HGM269" s="255"/>
      <c r="HGN269" s="255"/>
      <c r="HGO269" s="255"/>
      <c r="HGP269" s="255"/>
      <c r="HGQ269" s="255"/>
      <c r="HGR269" s="255"/>
      <c r="HGS269" s="255"/>
      <c r="HGT269" s="255"/>
      <c r="HGU269" s="255"/>
      <c r="HGV269" s="255"/>
      <c r="HGW269" s="255"/>
      <c r="HGX269" s="255"/>
      <c r="HGY269" s="255"/>
      <c r="HGZ269" s="255"/>
      <c r="HHA269" s="255"/>
      <c r="HHB269" s="255"/>
      <c r="HHC269" s="255"/>
      <c r="HHD269" s="255"/>
      <c r="HHE269" s="255"/>
      <c r="HHF269" s="255"/>
      <c r="HHG269" s="255"/>
      <c r="HHH269" s="255"/>
      <c r="HHI269" s="255"/>
      <c r="HHJ269" s="255"/>
      <c r="HHK269" s="255"/>
      <c r="HHL269" s="255"/>
      <c r="HHM269" s="255"/>
      <c r="HHN269" s="255"/>
      <c r="HHO269" s="255"/>
      <c r="HHP269" s="255"/>
      <c r="HHQ269" s="255"/>
      <c r="HHR269" s="255"/>
      <c r="HHS269" s="255"/>
      <c r="HHT269" s="255"/>
      <c r="HHU269" s="255"/>
      <c r="HHV269" s="255"/>
      <c r="HHW269" s="255"/>
      <c r="HHX269" s="255"/>
      <c r="HHY269" s="255"/>
      <c r="HHZ269" s="255"/>
      <c r="HIA269" s="255"/>
      <c r="HIB269" s="255"/>
      <c r="HIC269" s="255"/>
      <c r="HID269" s="255"/>
      <c r="HIE269" s="255"/>
      <c r="HIF269" s="255"/>
      <c r="HIG269" s="255"/>
      <c r="HIH269" s="255"/>
      <c r="HII269" s="255"/>
      <c r="HIJ269" s="255"/>
      <c r="HIK269" s="255"/>
      <c r="HIL269" s="255"/>
      <c r="HIM269" s="255"/>
      <c r="HIN269" s="255"/>
      <c r="HIO269" s="255"/>
      <c r="HIP269" s="255"/>
      <c r="HIQ269" s="255"/>
      <c r="HIR269" s="255"/>
      <c r="HIS269" s="255"/>
      <c r="HIT269" s="255"/>
      <c r="HIU269" s="255"/>
      <c r="HIV269" s="255"/>
      <c r="HIW269" s="255"/>
      <c r="HIX269" s="255"/>
      <c r="HIY269" s="255"/>
      <c r="HIZ269" s="255"/>
      <c r="HJA269" s="255"/>
      <c r="HJB269" s="255"/>
      <c r="HJC269" s="255"/>
      <c r="HJD269" s="255"/>
      <c r="HJE269" s="255"/>
      <c r="HJF269" s="255"/>
      <c r="HJG269" s="255"/>
      <c r="HJH269" s="255"/>
      <c r="HJI269" s="255"/>
      <c r="HJJ269" s="255"/>
      <c r="HJK269" s="255"/>
      <c r="HJL269" s="255"/>
      <c r="HJM269" s="255"/>
      <c r="HJN269" s="255"/>
      <c r="HJO269" s="255"/>
      <c r="HJP269" s="255"/>
      <c r="HJQ269" s="255"/>
      <c r="HJR269" s="255"/>
      <c r="HJS269" s="255"/>
      <c r="HJT269" s="255"/>
      <c r="HJU269" s="255"/>
      <c r="HJV269" s="255"/>
      <c r="HJW269" s="255"/>
      <c r="HJX269" s="255"/>
      <c r="HJY269" s="255"/>
      <c r="HJZ269" s="255"/>
      <c r="HKA269" s="255"/>
      <c r="HKB269" s="255"/>
      <c r="HKC269" s="255"/>
      <c r="HKD269" s="255"/>
      <c r="HKE269" s="255"/>
      <c r="HKF269" s="255"/>
      <c r="HKG269" s="255"/>
      <c r="HKH269" s="255"/>
      <c r="HKI269" s="255"/>
      <c r="HKJ269" s="255"/>
      <c r="HKK269" s="255"/>
      <c r="HKL269" s="255"/>
      <c r="HKM269" s="255"/>
      <c r="HKN269" s="255"/>
      <c r="HKO269" s="255"/>
      <c r="HKP269" s="255"/>
      <c r="HKQ269" s="255"/>
      <c r="HKR269" s="255"/>
      <c r="HKS269" s="255"/>
      <c r="HKT269" s="255"/>
      <c r="HKU269" s="255"/>
      <c r="HKV269" s="255"/>
      <c r="HKW269" s="255"/>
      <c r="HKX269" s="255"/>
      <c r="HKY269" s="255"/>
      <c r="HKZ269" s="255"/>
      <c r="HLA269" s="255"/>
      <c r="HLB269" s="255"/>
      <c r="HLC269" s="255"/>
      <c r="HLD269" s="255"/>
      <c r="HLE269" s="255"/>
      <c r="HLF269" s="255"/>
      <c r="HLG269" s="255"/>
      <c r="HLH269" s="255"/>
      <c r="HLI269" s="255"/>
      <c r="HLJ269" s="255"/>
      <c r="HLK269" s="255"/>
      <c r="HLL269" s="255"/>
      <c r="HLM269" s="255"/>
      <c r="HLN269" s="255"/>
      <c r="HLO269" s="255"/>
      <c r="HLP269" s="255"/>
      <c r="HLQ269" s="255"/>
      <c r="HLR269" s="255"/>
      <c r="HLS269" s="255"/>
      <c r="HLT269" s="255"/>
      <c r="HLU269" s="255"/>
      <c r="HLV269" s="255"/>
      <c r="HLW269" s="255"/>
      <c r="HLX269" s="255"/>
      <c r="HLY269" s="255"/>
      <c r="HLZ269" s="255"/>
      <c r="HMA269" s="255"/>
      <c r="HMB269" s="255"/>
      <c r="HMC269" s="255"/>
      <c r="HMD269" s="255"/>
      <c r="HME269" s="255"/>
      <c r="HMF269" s="255"/>
      <c r="HMG269" s="255"/>
      <c r="HMH269" s="255"/>
      <c r="HMI269" s="255"/>
      <c r="HMJ269" s="255"/>
      <c r="HMK269" s="255"/>
      <c r="HML269" s="255"/>
      <c r="HMM269" s="255"/>
      <c r="HMN269" s="255"/>
      <c r="HMO269" s="255"/>
      <c r="HMP269" s="255"/>
      <c r="HMQ269" s="255"/>
      <c r="HMR269" s="255"/>
      <c r="HMS269" s="255"/>
      <c r="HMT269" s="255"/>
      <c r="HMU269" s="255"/>
      <c r="HMV269" s="255"/>
      <c r="HMW269" s="255"/>
      <c r="HMX269" s="255"/>
      <c r="HMY269" s="255"/>
      <c r="HMZ269" s="255"/>
      <c r="HNA269" s="255"/>
      <c r="HNB269" s="255"/>
      <c r="HNC269" s="255"/>
      <c r="HND269" s="255"/>
      <c r="HNE269" s="255"/>
      <c r="HNF269" s="255"/>
      <c r="HNG269" s="255"/>
      <c r="HNH269" s="255"/>
      <c r="HNI269" s="255"/>
      <c r="HNJ269" s="255"/>
      <c r="HNK269" s="255"/>
      <c r="HNL269" s="255"/>
      <c r="HNM269" s="255"/>
      <c r="HNN269" s="255"/>
      <c r="HNO269" s="255"/>
      <c r="HNP269" s="255"/>
      <c r="HNQ269" s="255"/>
      <c r="HNR269" s="255"/>
      <c r="HNS269" s="255"/>
      <c r="HNT269" s="255"/>
      <c r="HNU269" s="255"/>
      <c r="HNV269" s="255"/>
      <c r="HNW269" s="255"/>
      <c r="HNX269" s="255"/>
      <c r="HNY269" s="255"/>
      <c r="HNZ269" s="255"/>
      <c r="HOA269" s="255"/>
      <c r="HOB269" s="255"/>
      <c r="HOC269" s="255"/>
      <c r="HOD269" s="255"/>
      <c r="HOE269" s="255"/>
      <c r="HOF269" s="255"/>
      <c r="HOG269" s="255"/>
      <c r="HOH269" s="255"/>
      <c r="HOI269" s="255"/>
      <c r="HOJ269" s="255"/>
      <c r="HOK269" s="255"/>
      <c r="HOL269" s="255"/>
      <c r="HOM269" s="255"/>
      <c r="HON269" s="255"/>
      <c r="HOO269" s="255"/>
      <c r="HOP269" s="255"/>
      <c r="HOQ269" s="255"/>
      <c r="HOR269" s="255"/>
      <c r="HOS269" s="255"/>
      <c r="HOT269" s="255"/>
      <c r="HOU269" s="255"/>
      <c r="HOV269" s="255"/>
      <c r="HOW269" s="255"/>
      <c r="HOX269" s="255"/>
      <c r="HOY269" s="255"/>
      <c r="HOZ269" s="255"/>
      <c r="HPA269" s="255"/>
      <c r="HPB269" s="255"/>
      <c r="HPC269" s="255"/>
      <c r="HPD269" s="255"/>
      <c r="HPE269" s="255"/>
      <c r="HPF269" s="255"/>
      <c r="HPG269" s="255"/>
      <c r="HPH269" s="255"/>
      <c r="HPI269" s="255"/>
      <c r="HPJ269" s="255"/>
      <c r="HPK269" s="255"/>
      <c r="HPL269" s="255"/>
      <c r="HPM269" s="255"/>
      <c r="HPN269" s="255"/>
      <c r="HPO269" s="255"/>
      <c r="HPP269" s="255"/>
      <c r="HPQ269" s="255"/>
      <c r="HPR269" s="255"/>
      <c r="HPS269" s="255"/>
      <c r="HPT269" s="255"/>
      <c r="HPU269" s="255"/>
      <c r="HPV269" s="255"/>
      <c r="HPW269" s="255"/>
      <c r="HPX269" s="255"/>
      <c r="HPY269" s="255"/>
      <c r="HPZ269" s="255"/>
      <c r="HQA269" s="255"/>
      <c r="HQB269" s="255"/>
      <c r="HQC269" s="255"/>
      <c r="HQD269" s="255"/>
      <c r="HQE269" s="255"/>
      <c r="HQF269" s="255"/>
      <c r="HQG269" s="255"/>
      <c r="HQH269" s="255"/>
      <c r="HQI269" s="255"/>
      <c r="HQJ269" s="255"/>
      <c r="HQK269" s="255"/>
      <c r="HQL269" s="255"/>
      <c r="HQM269" s="255"/>
      <c r="HQN269" s="255"/>
      <c r="HQO269" s="255"/>
      <c r="HQP269" s="255"/>
      <c r="HQQ269" s="255"/>
      <c r="HQR269" s="255"/>
      <c r="HQS269" s="255"/>
      <c r="HQT269" s="255"/>
      <c r="HQU269" s="255"/>
      <c r="HQV269" s="255"/>
      <c r="HQW269" s="255"/>
      <c r="HQX269" s="255"/>
      <c r="HQY269" s="255"/>
      <c r="HQZ269" s="255"/>
      <c r="HRA269" s="255"/>
      <c r="HRB269" s="255"/>
      <c r="HRC269" s="255"/>
      <c r="HRD269" s="255"/>
      <c r="HRE269" s="255"/>
      <c r="HRF269" s="255"/>
      <c r="HRG269" s="255"/>
      <c r="HRH269" s="255"/>
      <c r="HRI269" s="255"/>
      <c r="HRJ269" s="255"/>
      <c r="HRK269" s="255"/>
      <c r="HRL269" s="255"/>
      <c r="HRM269" s="255"/>
      <c r="HRN269" s="255"/>
      <c r="HRO269" s="255"/>
      <c r="HRP269" s="255"/>
      <c r="HRQ269" s="255"/>
      <c r="HRR269" s="255"/>
      <c r="HRS269" s="255"/>
      <c r="HRT269" s="255"/>
      <c r="HRU269" s="255"/>
      <c r="HRV269" s="255"/>
      <c r="HRW269" s="255"/>
      <c r="HRX269" s="255"/>
      <c r="HRY269" s="255"/>
      <c r="HRZ269" s="255"/>
      <c r="HSA269" s="255"/>
      <c r="HSB269" s="255"/>
      <c r="HSC269" s="255"/>
      <c r="HSD269" s="255"/>
      <c r="HSE269" s="255"/>
      <c r="HSF269" s="255"/>
      <c r="HSG269" s="255"/>
      <c r="HSH269" s="255"/>
      <c r="HSI269" s="255"/>
      <c r="HSJ269" s="255"/>
      <c r="HSK269" s="255"/>
      <c r="HSL269" s="255"/>
      <c r="HSM269" s="255"/>
      <c r="HSN269" s="255"/>
      <c r="HSO269" s="255"/>
      <c r="HSP269" s="255"/>
      <c r="HSQ269" s="255"/>
      <c r="HSR269" s="255"/>
      <c r="HSS269" s="255"/>
      <c r="HST269" s="255"/>
      <c r="HSU269" s="255"/>
      <c r="HSV269" s="255"/>
      <c r="HSW269" s="255"/>
      <c r="HSX269" s="255"/>
      <c r="HSY269" s="255"/>
      <c r="HSZ269" s="255"/>
      <c r="HTA269" s="255"/>
      <c r="HTB269" s="255"/>
      <c r="HTC269" s="255"/>
      <c r="HTD269" s="255"/>
      <c r="HTE269" s="255"/>
      <c r="HTF269" s="255"/>
      <c r="HTG269" s="255"/>
      <c r="HTH269" s="255"/>
      <c r="HTI269" s="255"/>
      <c r="HTJ269" s="255"/>
      <c r="HTK269" s="255"/>
      <c r="HTL269" s="255"/>
      <c r="HTM269" s="255"/>
      <c r="HTN269" s="255"/>
      <c r="HTO269" s="255"/>
      <c r="HTP269" s="255"/>
      <c r="HTQ269" s="255"/>
      <c r="HTR269" s="255"/>
      <c r="HTS269" s="255"/>
      <c r="HTT269" s="255"/>
      <c r="HTU269" s="255"/>
      <c r="HTV269" s="255"/>
      <c r="HTW269" s="255"/>
      <c r="HTX269" s="255"/>
      <c r="HTY269" s="255"/>
      <c r="HTZ269" s="255"/>
      <c r="HUA269" s="255"/>
      <c r="HUB269" s="255"/>
      <c r="HUC269" s="255"/>
      <c r="HUD269" s="255"/>
      <c r="HUE269" s="255"/>
      <c r="HUF269" s="255"/>
      <c r="HUG269" s="255"/>
      <c r="HUH269" s="255"/>
      <c r="HUI269" s="255"/>
      <c r="HUJ269" s="255"/>
      <c r="HUK269" s="255"/>
      <c r="HUL269" s="255"/>
      <c r="HUM269" s="255"/>
      <c r="HUN269" s="255"/>
      <c r="HUO269" s="255"/>
      <c r="HUP269" s="255"/>
      <c r="HUQ269" s="255"/>
      <c r="HUR269" s="255"/>
      <c r="HUS269" s="255"/>
      <c r="HUT269" s="255"/>
      <c r="HUU269" s="255"/>
      <c r="HUV269" s="255"/>
      <c r="HUW269" s="255"/>
      <c r="HUX269" s="255"/>
      <c r="HUY269" s="255"/>
      <c r="HUZ269" s="255"/>
      <c r="HVA269" s="255"/>
      <c r="HVB269" s="255"/>
      <c r="HVC269" s="255"/>
      <c r="HVD269" s="255"/>
      <c r="HVE269" s="255"/>
      <c r="HVF269" s="255"/>
      <c r="HVG269" s="255"/>
      <c r="HVH269" s="255"/>
      <c r="HVI269" s="255"/>
      <c r="HVJ269" s="255"/>
      <c r="HVK269" s="255"/>
      <c r="HVL269" s="255"/>
      <c r="HVM269" s="255"/>
      <c r="HVN269" s="255"/>
      <c r="HVO269" s="255"/>
      <c r="HVP269" s="255"/>
      <c r="HVQ269" s="255"/>
      <c r="HVR269" s="255"/>
      <c r="HVS269" s="255"/>
      <c r="HVT269" s="255"/>
      <c r="HVU269" s="255"/>
      <c r="HVV269" s="255"/>
      <c r="HVW269" s="255"/>
      <c r="HVX269" s="255"/>
      <c r="HVY269" s="255"/>
      <c r="HVZ269" s="255"/>
      <c r="HWA269" s="255"/>
      <c r="HWB269" s="255"/>
      <c r="HWC269" s="255"/>
      <c r="HWD269" s="255"/>
      <c r="HWE269" s="255"/>
      <c r="HWF269" s="255"/>
      <c r="HWG269" s="255"/>
      <c r="HWH269" s="255"/>
      <c r="HWI269" s="255"/>
      <c r="HWJ269" s="255"/>
      <c r="HWK269" s="255"/>
      <c r="HWL269" s="255"/>
      <c r="HWM269" s="255"/>
      <c r="HWN269" s="255"/>
      <c r="HWO269" s="255"/>
      <c r="HWP269" s="255"/>
      <c r="HWQ269" s="255"/>
      <c r="HWR269" s="255"/>
      <c r="HWS269" s="255"/>
      <c r="HWT269" s="255"/>
      <c r="HWU269" s="255"/>
      <c r="HWV269" s="255"/>
      <c r="HWW269" s="255"/>
      <c r="HWX269" s="255"/>
      <c r="HWY269" s="255"/>
      <c r="HWZ269" s="255"/>
      <c r="HXA269" s="255"/>
      <c r="HXB269" s="255"/>
      <c r="HXC269" s="255"/>
      <c r="HXD269" s="255"/>
      <c r="HXE269" s="255"/>
      <c r="HXF269" s="255"/>
      <c r="HXG269" s="255"/>
      <c r="HXH269" s="255"/>
      <c r="HXI269" s="255"/>
      <c r="HXJ269" s="255"/>
      <c r="HXK269" s="255"/>
      <c r="HXL269" s="255"/>
      <c r="HXM269" s="255"/>
      <c r="HXN269" s="255"/>
      <c r="HXO269" s="255"/>
      <c r="HXP269" s="255"/>
      <c r="HXQ269" s="255"/>
      <c r="HXR269" s="255"/>
      <c r="HXS269" s="255"/>
      <c r="HXT269" s="255"/>
      <c r="HXU269" s="255"/>
      <c r="HXV269" s="255"/>
      <c r="HXW269" s="255"/>
      <c r="HXX269" s="255"/>
      <c r="HXY269" s="255"/>
      <c r="HXZ269" s="255"/>
      <c r="HYA269" s="255"/>
      <c r="HYB269" s="255"/>
      <c r="HYC269" s="255"/>
      <c r="HYD269" s="255"/>
      <c r="HYE269" s="255"/>
      <c r="HYF269" s="255"/>
      <c r="HYG269" s="255"/>
      <c r="HYH269" s="255"/>
      <c r="HYI269" s="255"/>
      <c r="HYJ269" s="255"/>
      <c r="HYK269" s="255"/>
      <c r="HYL269" s="255"/>
      <c r="HYM269" s="255"/>
      <c r="HYN269" s="255"/>
      <c r="HYO269" s="255"/>
      <c r="HYP269" s="255"/>
      <c r="HYQ269" s="255"/>
      <c r="HYR269" s="255"/>
      <c r="HYS269" s="255"/>
      <c r="HYT269" s="255"/>
      <c r="HYU269" s="255"/>
      <c r="HYV269" s="255"/>
      <c r="HYW269" s="255"/>
      <c r="HYX269" s="255"/>
      <c r="HYY269" s="255"/>
      <c r="HYZ269" s="255"/>
      <c r="HZA269" s="255"/>
      <c r="HZB269" s="255"/>
      <c r="HZC269" s="255"/>
      <c r="HZD269" s="255"/>
      <c r="HZE269" s="255"/>
      <c r="HZF269" s="255"/>
      <c r="HZG269" s="255"/>
      <c r="HZH269" s="255"/>
      <c r="HZI269" s="255"/>
      <c r="HZJ269" s="255"/>
      <c r="HZK269" s="255"/>
      <c r="HZL269" s="255"/>
      <c r="HZM269" s="255"/>
      <c r="HZN269" s="255"/>
      <c r="HZO269" s="255"/>
      <c r="HZP269" s="255"/>
      <c r="HZQ269" s="255"/>
      <c r="HZR269" s="255"/>
      <c r="HZS269" s="255"/>
      <c r="HZT269" s="255"/>
      <c r="HZU269" s="255"/>
      <c r="HZV269" s="255"/>
      <c r="HZW269" s="255"/>
      <c r="HZX269" s="255"/>
      <c r="HZY269" s="255"/>
      <c r="HZZ269" s="255"/>
      <c r="IAA269" s="255"/>
      <c r="IAB269" s="255"/>
      <c r="IAC269" s="255"/>
      <c r="IAD269" s="255"/>
      <c r="IAE269" s="255"/>
      <c r="IAF269" s="255"/>
      <c r="IAG269" s="255"/>
      <c r="IAH269" s="255"/>
      <c r="IAI269" s="255"/>
      <c r="IAJ269" s="255"/>
      <c r="IAK269" s="255"/>
      <c r="IAL269" s="255"/>
      <c r="IAM269" s="255"/>
      <c r="IAN269" s="255"/>
      <c r="IAO269" s="255"/>
      <c r="IAP269" s="255"/>
      <c r="IAQ269" s="255"/>
      <c r="IAR269" s="255"/>
      <c r="IAS269" s="255"/>
      <c r="IAT269" s="255"/>
      <c r="IAU269" s="255"/>
      <c r="IAV269" s="255"/>
      <c r="IAW269" s="255"/>
      <c r="IAX269" s="255"/>
      <c r="IAY269" s="255"/>
      <c r="IAZ269" s="255"/>
      <c r="IBA269" s="255"/>
      <c r="IBB269" s="255"/>
      <c r="IBC269" s="255"/>
      <c r="IBD269" s="255"/>
      <c r="IBE269" s="255"/>
      <c r="IBF269" s="255"/>
      <c r="IBG269" s="255"/>
      <c r="IBH269" s="255"/>
      <c r="IBI269" s="255"/>
      <c r="IBJ269" s="255"/>
      <c r="IBK269" s="255"/>
      <c r="IBL269" s="255"/>
      <c r="IBM269" s="255"/>
      <c r="IBN269" s="255"/>
      <c r="IBO269" s="255"/>
      <c r="IBP269" s="255"/>
      <c r="IBQ269" s="255"/>
      <c r="IBR269" s="255"/>
      <c r="IBS269" s="255"/>
      <c r="IBT269" s="255"/>
      <c r="IBU269" s="255"/>
      <c r="IBV269" s="255"/>
      <c r="IBW269" s="255"/>
      <c r="IBX269" s="255"/>
      <c r="IBY269" s="255"/>
      <c r="IBZ269" s="255"/>
      <c r="ICA269" s="255"/>
      <c r="ICB269" s="255"/>
      <c r="ICC269" s="255"/>
      <c r="ICD269" s="255"/>
      <c r="ICE269" s="255"/>
      <c r="ICF269" s="255"/>
      <c r="ICG269" s="255"/>
      <c r="ICH269" s="255"/>
      <c r="ICI269" s="255"/>
      <c r="ICJ269" s="255"/>
      <c r="ICK269" s="255"/>
      <c r="ICL269" s="255"/>
      <c r="ICM269" s="255"/>
      <c r="ICN269" s="255"/>
      <c r="ICO269" s="255"/>
      <c r="ICP269" s="255"/>
      <c r="ICQ269" s="255"/>
      <c r="ICR269" s="255"/>
      <c r="ICS269" s="255"/>
      <c r="ICT269" s="255"/>
      <c r="ICU269" s="255"/>
      <c r="ICV269" s="255"/>
      <c r="ICW269" s="255"/>
      <c r="ICX269" s="255"/>
      <c r="ICY269" s="255"/>
      <c r="ICZ269" s="255"/>
      <c r="IDA269" s="255"/>
      <c r="IDB269" s="255"/>
      <c r="IDC269" s="255"/>
      <c r="IDD269" s="255"/>
      <c r="IDE269" s="255"/>
      <c r="IDF269" s="255"/>
      <c r="IDG269" s="255"/>
      <c r="IDH269" s="255"/>
      <c r="IDI269" s="255"/>
      <c r="IDJ269" s="255"/>
      <c r="IDK269" s="255"/>
      <c r="IDL269" s="255"/>
      <c r="IDM269" s="255"/>
      <c r="IDN269" s="255"/>
      <c r="IDO269" s="255"/>
      <c r="IDP269" s="255"/>
      <c r="IDQ269" s="255"/>
      <c r="IDR269" s="255"/>
      <c r="IDS269" s="255"/>
      <c r="IDT269" s="255"/>
      <c r="IDU269" s="255"/>
      <c r="IDV269" s="255"/>
      <c r="IDW269" s="255"/>
      <c r="IDX269" s="255"/>
      <c r="IDY269" s="255"/>
      <c r="IDZ269" s="255"/>
      <c r="IEA269" s="255"/>
      <c r="IEB269" s="255"/>
      <c r="IEC269" s="255"/>
      <c r="IED269" s="255"/>
      <c r="IEE269" s="255"/>
      <c r="IEF269" s="255"/>
      <c r="IEG269" s="255"/>
      <c r="IEH269" s="255"/>
      <c r="IEI269" s="255"/>
      <c r="IEJ269" s="255"/>
      <c r="IEK269" s="255"/>
      <c r="IEL269" s="255"/>
      <c r="IEM269" s="255"/>
      <c r="IEN269" s="255"/>
      <c r="IEO269" s="255"/>
      <c r="IEP269" s="255"/>
      <c r="IEQ269" s="255"/>
      <c r="IER269" s="255"/>
      <c r="IES269" s="255"/>
      <c r="IET269" s="255"/>
      <c r="IEU269" s="255"/>
      <c r="IEV269" s="255"/>
      <c r="IEW269" s="255"/>
      <c r="IEX269" s="255"/>
      <c r="IEY269" s="255"/>
      <c r="IEZ269" s="255"/>
      <c r="IFA269" s="255"/>
      <c r="IFB269" s="255"/>
      <c r="IFC269" s="255"/>
      <c r="IFD269" s="255"/>
      <c r="IFE269" s="255"/>
      <c r="IFF269" s="255"/>
      <c r="IFG269" s="255"/>
      <c r="IFH269" s="255"/>
      <c r="IFI269" s="255"/>
      <c r="IFJ269" s="255"/>
      <c r="IFK269" s="255"/>
      <c r="IFL269" s="255"/>
      <c r="IFM269" s="255"/>
      <c r="IFN269" s="255"/>
      <c r="IFO269" s="255"/>
      <c r="IFP269" s="255"/>
      <c r="IFQ269" s="255"/>
      <c r="IFR269" s="255"/>
      <c r="IFS269" s="255"/>
      <c r="IFT269" s="255"/>
      <c r="IFU269" s="255"/>
      <c r="IFV269" s="255"/>
      <c r="IFW269" s="255"/>
      <c r="IFX269" s="255"/>
      <c r="IFY269" s="255"/>
      <c r="IFZ269" s="255"/>
      <c r="IGA269" s="255"/>
      <c r="IGB269" s="255"/>
      <c r="IGC269" s="255"/>
      <c r="IGD269" s="255"/>
      <c r="IGE269" s="255"/>
      <c r="IGF269" s="255"/>
      <c r="IGG269" s="255"/>
      <c r="IGH269" s="255"/>
      <c r="IGI269" s="255"/>
      <c r="IGJ269" s="255"/>
      <c r="IGK269" s="255"/>
      <c r="IGL269" s="255"/>
      <c r="IGM269" s="255"/>
      <c r="IGN269" s="255"/>
      <c r="IGO269" s="255"/>
      <c r="IGP269" s="255"/>
      <c r="IGQ269" s="255"/>
      <c r="IGR269" s="255"/>
      <c r="IGS269" s="255"/>
      <c r="IGT269" s="255"/>
      <c r="IGU269" s="255"/>
      <c r="IGV269" s="255"/>
      <c r="IGW269" s="255"/>
      <c r="IGX269" s="255"/>
      <c r="IGY269" s="255"/>
      <c r="IGZ269" s="255"/>
      <c r="IHA269" s="255"/>
      <c r="IHB269" s="255"/>
      <c r="IHC269" s="255"/>
      <c r="IHD269" s="255"/>
      <c r="IHE269" s="255"/>
      <c r="IHF269" s="255"/>
      <c r="IHG269" s="255"/>
      <c r="IHH269" s="255"/>
      <c r="IHI269" s="255"/>
      <c r="IHJ269" s="255"/>
      <c r="IHK269" s="255"/>
      <c r="IHL269" s="255"/>
      <c r="IHM269" s="255"/>
      <c r="IHN269" s="255"/>
      <c r="IHO269" s="255"/>
      <c r="IHP269" s="255"/>
      <c r="IHQ269" s="255"/>
      <c r="IHR269" s="255"/>
      <c r="IHS269" s="255"/>
      <c r="IHT269" s="255"/>
      <c r="IHU269" s="255"/>
      <c r="IHV269" s="255"/>
      <c r="IHW269" s="255"/>
      <c r="IHX269" s="255"/>
      <c r="IHY269" s="255"/>
      <c r="IHZ269" s="255"/>
      <c r="IIA269" s="255"/>
      <c r="IIB269" s="255"/>
      <c r="IIC269" s="255"/>
      <c r="IID269" s="255"/>
      <c r="IIE269" s="255"/>
      <c r="IIF269" s="255"/>
      <c r="IIG269" s="255"/>
      <c r="IIH269" s="255"/>
      <c r="III269" s="255"/>
      <c r="IIJ269" s="255"/>
      <c r="IIK269" s="255"/>
      <c r="IIL269" s="255"/>
      <c r="IIM269" s="255"/>
      <c r="IIN269" s="255"/>
      <c r="IIO269" s="255"/>
      <c r="IIP269" s="255"/>
      <c r="IIQ269" s="255"/>
      <c r="IIR269" s="255"/>
      <c r="IIS269" s="255"/>
      <c r="IIT269" s="255"/>
      <c r="IIU269" s="255"/>
      <c r="IIV269" s="255"/>
      <c r="IIW269" s="255"/>
      <c r="IIX269" s="255"/>
      <c r="IIY269" s="255"/>
      <c r="IIZ269" s="255"/>
      <c r="IJA269" s="255"/>
      <c r="IJB269" s="255"/>
      <c r="IJC269" s="255"/>
      <c r="IJD269" s="255"/>
      <c r="IJE269" s="255"/>
      <c r="IJF269" s="255"/>
      <c r="IJG269" s="255"/>
      <c r="IJH269" s="255"/>
      <c r="IJI269" s="255"/>
      <c r="IJJ269" s="255"/>
      <c r="IJK269" s="255"/>
      <c r="IJL269" s="255"/>
      <c r="IJM269" s="255"/>
      <c r="IJN269" s="255"/>
      <c r="IJO269" s="255"/>
      <c r="IJP269" s="255"/>
      <c r="IJQ269" s="255"/>
      <c r="IJR269" s="255"/>
      <c r="IJS269" s="255"/>
      <c r="IJT269" s="255"/>
      <c r="IJU269" s="255"/>
      <c r="IJV269" s="255"/>
      <c r="IJW269" s="255"/>
      <c r="IJX269" s="255"/>
      <c r="IJY269" s="255"/>
      <c r="IJZ269" s="255"/>
      <c r="IKA269" s="255"/>
      <c r="IKB269" s="255"/>
      <c r="IKC269" s="255"/>
      <c r="IKD269" s="255"/>
      <c r="IKE269" s="255"/>
      <c r="IKF269" s="255"/>
      <c r="IKG269" s="255"/>
      <c r="IKH269" s="255"/>
      <c r="IKI269" s="255"/>
      <c r="IKJ269" s="255"/>
      <c r="IKK269" s="255"/>
      <c r="IKL269" s="255"/>
      <c r="IKM269" s="255"/>
      <c r="IKN269" s="255"/>
      <c r="IKO269" s="255"/>
      <c r="IKP269" s="255"/>
      <c r="IKQ269" s="255"/>
      <c r="IKR269" s="255"/>
      <c r="IKS269" s="255"/>
      <c r="IKT269" s="255"/>
      <c r="IKU269" s="255"/>
      <c r="IKV269" s="255"/>
      <c r="IKW269" s="255"/>
      <c r="IKX269" s="255"/>
      <c r="IKY269" s="255"/>
      <c r="IKZ269" s="255"/>
      <c r="ILA269" s="255"/>
      <c r="ILB269" s="255"/>
      <c r="ILC269" s="255"/>
      <c r="ILD269" s="255"/>
      <c r="ILE269" s="255"/>
      <c r="ILF269" s="255"/>
      <c r="ILG269" s="255"/>
      <c r="ILH269" s="255"/>
      <c r="ILI269" s="255"/>
      <c r="ILJ269" s="255"/>
      <c r="ILK269" s="255"/>
      <c r="ILL269" s="255"/>
      <c r="ILM269" s="255"/>
      <c r="ILN269" s="255"/>
      <c r="ILO269" s="255"/>
      <c r="ILP269" s="255"/>
      <c r="ILQ269" s="255"/>
      <c r="ILR269" s="255"/>
      <c r="ILS269" s="255"/>
      <c r="ILT269" s="255"/>
      <c r="ILU269" s="255"/>
      <c r="ILV269" s="255"/>
      <c r="ILW269" s="255"/>
      <c r="ILX269" s="255"/>
      <c r="ILY269" s="255"/>
      <c r="ILZ269" s="255"/>
      <c r="IMA269" s="255"/>
      <c r="IMB269" s="255"/>
      <c r="IMC269" s="255"/>
      <c r="IMD269" s="255"/>
      <c r="IME269" s="255"/>
      <c r="IMF269" s="255"/>
      <c r="IMG269" s="255"/>
      <c r="IMH269" s="255"/>
      <c r="IMI269" s="255"/>
      <c r="IMJ269" s="255"/>
      <c r="IMK269" s="255"/>
      <c r="IML269" s="255"/>
      <c r="IMM269" s="255"/>
      <c r="IMN269" s="255"/>
      <c r="IMO269" s="255"/>
      <c r="IMP269" s="255"/>
      <c r="IMQ269" s="255"/>
      <c r="IMR269" s="255"/>
      <c r="IMS269" s="255"/>
      <c r="IMT269" s="255"/>
      <c r="IMU269" s="255"/>
      <c r="IMV269" s="255"/>
      <c r="IMW269" s="255"/>
      <c r="IMX269" s="255"/>
      <c r="IMY269" s="255"/>
      <c r="IMZ269" s="255"/>
      <c r="INA269" s="255"/>
      <c r="INB269" s="255"/>
      <c r="INC269" s="255"/>
      <c r="IND269" s="255"/>
      <c r="INE269" s="255"/>
      <c r="INF269" s="255"/>
      <c r="ING269" s="255"/>
      <c r="INH269" s="255"/>
      <c r="INI269" s="255"/>
      <c r="INJ269" s="255"/>
      <c r="INK269" s="255"/>
      <c r="INL269" s="255"/>
      <c r="INM269" s="255"/>
      <c r="INN269" s="255"/>
      <c r="INO269" s="255"/>
      <c r="INP269" s="255"/>
      <c r="INQ269" s="255"/>
      <c r="INR269" s="255"/>
      <c r="INS269" s="255"/>
      <c r="INT269" s="255"/>
      <c r="INU269" s="255"/>
      <c r="INV269" s="255"/>
      <c r="INW269" s="255"/>
      <c r="INX269" s="255"/>
      <c r="INY269" s="255"/>
      <c r="INZ269" s="255"/>
      <c r="IOA269" s="255"/>
      <c r="IOB269" s="255"/>
      <c r="IOC269" s="255"/>
      <c r="IOD269" s="255"/>
      <c r="IOE269" s="255"/>
      <c r="IOF269" s="255"/>
      <c r="IOG269" s="255"/>
      <c r="IOH269" s="255"/>
      <c r="IOI269" s="255"/>
      <c r="IOJ269" s="255"/>
      <c r="IOK269" s="255"/>
      <c r="IOL269" s="255"/>
      <c r="IOM269" s="255"/>
      <c r="ION269" s="255"/>
      <c r="IOO269" s="255"/>
      <c r="IOP269" s="255"/>
      <c r="IOQ269" s="255"/>
      <c r="IOR269" s="255"/>
      <c r="IOS269" s="255"/>
      <c r="IOT269" s="255"/>
      <c r="IOU269" s="255"/>
      <c r="IOV269" s="255"/>
      <c r="IOW269" s="255"/>
      <c r="IOX269" s="255"/>
      <c r="IOY269" s="255"/>
      <c r="IOZ269" s="255"/>
      <c r="IPA269" s="255"/>
      <c r="IPB269" s="255"/>
      <c r="IPC269" s="255"/>
      <c r="IPD269" s="255"/>
      <c r="IPE269" s="255"/>
      <c r="IPF269" s="255"/>
      <c r="IPG269" s="255"/>
      <c r="IPH269" s="255"/>
      <c r="IPI269" s="255"/>
      <c r="IPJ269" s="255"/>
      <c r="IPK269" s="255"/>
      <c r="IPL269" s="255"/>
      <c r="IPM269" s="255"/>
      <c r="IPN269" s="255"/>
      <c r="IPO269" s="255"/>
      <c r="IPP269" s="255"/>
      <c r="IPQ269" s="255"/>
      <c r="IPR269" s="255"/>
      <c r="IPS269" s="255"/>
      <c r="IPT269" s="255"/>
      <c r="IPU269" s="255"/>
      <c r="IPV269" s="255"/>
      <c r="IPW269" s="255"/>
      <c r="IPX269" s="255"/>
      <c r="IPY269" s="255"/>
      <c r="IPZ269" s="255"/>
      <c r="IQA269" s="255"/>
      <c r="IQB269" s="255"/>
      <c r="IQC269" s="255"/>
      <c r="IQD269" s="255"/>
      <c r="IQE269" s="255"/>
      <c r="IQF269" s="255"/>
      <c r="IQG269" s="255"/>
      <c r="IQH269" s="255"/>
      <c r="IQI269" s="255"/>
      <c r="IQJ269" s="255"/>
      <c r="IQK269" s="255"/>
      <c r="IQL269" s="255"/>
      <c r="IQM269" s="255"/>
      <c r="IQN269" s="255"/>
      <c r="IQO269" s="255"/>
      <c r="IQP269" s="255"/>
      <c r="IQQ269" s="255"/>
      <c r="IQR269" s="255"/>
      <c r="IQS269" s="255"/>
      <c r="IQT269" s="255"/>
      <c r="IQU269" s="255"/>
      <c r="IQV269" s="255"/>
      <c r="IQW269" s="255"/>
      <c r="IQX269" s="255"/>
      <c r="IQY269" s="255"/>
      <c r="IQZ269" s="255"/>
      <c r="IRA269" s="255"/>
      <c r="IRB269" s="255"/>
      <c r="IRC269" s="255"/>
      <c r="IRD269" s="255"/>
      <c r="IRE269" s="255"/>
      <c r="IRF269" s="255"/>
      <c r="IRG269" s="255"/>
      <c r="IRH269" s="255"/>
      <c r="IRI269" s="255"/>
      <c r="IRJ269" s="255"/>
      <c r="IRK269" s="255"/>
      <c r="IRL269" s="255"/>
      <c r="IRM269" s="255"/>
      <c r="IRN269" s="255"/>
      <c r="IRO269" s="255"/>
      <c r="IRP269" s="255"/>
      <c r="IRQ269" s="255"/>
      <c r="IRR269" s="255"/>
      <c r="IRS269" s="255"/>
      <c r="IRT269" s="255"/>
      <c r="IRU269" s="255"/>
      <c r="IRV269" s="255"/>
      <c r="IRW269" s="255"/>
      <c r="IRX269" s="255"/>
      <c r="IRY269" s="255"/>
      <c r="IRZ269" s="255"/>
      <c r="ISA269" s="255"/>
      <c r="ISB269" s="255"/>
      <c r="ISC269" s="255"/>
      <c r="ISD269" s="255"/>
      <c r="ISE269" s="255"/>
      <c r="ISF269" s="255"/>
      <c r="ISG269" s="255"/>
      <c r="ISH269" s="255"/>
      <c r="ISI269" s="255"/>
      <c r="ISJ269" s="255"/>
      <c r="ISK269" s="255"/>
      <c r="ISL269" s="255"/>
      <c r="ISM269" s="255"/>
      <c r="ISN269" s="255"/>
      <c r="ISO269" s="255"/>
      <c r="ISP269" s="255"/>
      <c r="ISQ269" s="255"/>
      <c r="ISR269" s="255"/>
      <c r="ISS269" s="255"/>
      <c r="IST269" s="255"/>
      <c r="ISU269" s="255"/>
      <c r="ISV269" s="255"/>
      <c r="ISW269" s="255"/>
      <c r="ISX269" s="255"/>
      <c r="ISY269" s="255"/>
      <c r="ISZ269" s="255"/>
      <c r="ITA269" s="255"/>
      <c r="ITB269" s="255"/>
      <c r="ITC269" s="255"/>
      <c r="ITD269" s="255"/>
      <c r="ITE269" s="255"/>
      <c r="ITF269" s="255"/>
      <c r="ITG269" s="255"/>
      <c r="ITH269" s="255"/>
      <c r="ITI269" s="255"/>
      <c r="ITJ269" s="255"/>
      <c r="ITK269" s="255"/>
      <c r="ITL269" s="255"/>
      <c r="ITM269" s="255"/>
      <c r="ITN269" s="255"/>
      <c r="ITO269" s="255"/>
      <c r="ITP269" s="255"/>
      <c r="ITQ269" s="255"/>
      <c r="ITR269" s="255"/>
      <c r="ITS269" s="255"/>
      <c r="ITT269" s="255"/>
      <c r="ITU269" s="255"/>
      <c r="ITV269" s="255"/>
      <c r="ITW269" s="255"/>
      <c r="ITX269" s="255"/>
      <c r="ITY269" s="255"/>
      <c r="ITZ269" s="255"/>
      <c r="IUA269" s="255"/>
      <c r="IUB269" s="255"/>
      <c r="IUC269" s="255"/>
      <c r="IUD269" s="255"/>
      <c r="IUE269" s="255"/>
      <c r="IUF269" s="255"/>
      <c r="IUG269" s="255"/>
      <c r="IUH269" s="255"/>
      <c r="IUI269" s="255"/>
      <c r="IUJ269" s="255"/>
      <c r="IUK269" s="255"/>
      <c r="IUL269" s="255"/>
      <c r="IUM269" s="255"/>
      <c r="IUN269" s="255"/>
      <c r="IUO269" s="255"/>
      <c r="IUP269" s="255"/>
      <c r="IUQ269" s="255"/>
      <c r="IUR269" s="255"/>
      <c r="IUS269" s="255"/>
      <c r="IUT269" s="255"/>
      <c r="IUU269" s="255"/>
      <c r="IUV269" s="255"/>
      <c r="IUW269" s="255"/>
      <c r="IUX269" s="255"/>
      <c r="IUY269" s="255"/>
      <c r="IUZ269" s="255"/>
      <c r="IVA269" s="255"/>
      <c r="IVB269" s="255"/>
      <c r="IVC269" s="255"/>
      <c r="IVD269" s="255"/>
      <c r="IVE269" s="255"/>
      <c r="IVF269" s="255"/>
      <c r="IVG269" s="255"/>
      <c r="IVH269" s="255"/>
      <c r="IVI269" s="255"/>
      <c r="IVJ269" s="255"/>
      <c r="IVK269" s="255"/>
      <c r="IVL269" s="255"/>
      <c r="IVM269" s="255"/>
      <c r="IVN269" s="255"/>
      <c r="IVO269" s="255"/>
      <c r="IVP269" s="255"/>
      <c r="IVQ269" s="255"/>
      <c r="IVR269" s="255"/>
      <c r="IVS269" s="255"/>
      <c r="IVT269" s="255"/>
      <c r="IVU269" s="255"/>
      <c r="IVV269" s="255"/>
      <c r="IVW269" s="255"/>
      <c r="IVX269" s="255"/>
      <c r="IVY269" s="255"/>
      <c r="IVZ269" s="255"/>
      <c r="IWA269" s="255"/>
      <c r="IWB269" s="255"/>
      <c r="IWC269" s="255"/>
      <c r="IWD269" s="255"/>
      <c r="IWE269" s="255"/>
      <c r="IWF269" s="255"/>
      <c r="IWG269" s="255"/>
      <c r="IWH269" s="255"/>
      <c r="IWI269" s="255"/>
      <c r="IWJ269" s="255"/>
      <c r="IWK269" s="255"/>
      <c r="IWL269" s="255"/>
      <c r="IWM269" s="255"/>
      <c r="IWN269" s="255"/>
      <c r="IWO269" s="255"/>
      <c r="IWP269" s="255"/>
      <c r="IWQ269" s="255"/>
      <c r="IWR269" s="255"/>
      <c r="IWS269" s="255"/>
      <c r="IWT269" s="255"/>
      <c r="IWU269" s="255"/>
      <c r="IWV269" s="255"/>
      <c r="IWW269" s="255"/>
      <c r="IWX269" s="255"/>
      <c r="IWY269" s="255"/>
      <c r="IWZ269" s="255"/>
      <c r="IXA269" s="255"/>
      <c r="IXB269" s="255"/>
      <c r="IXC269" s="255"/>
      <c r="IXD269" s="255"/>
      <c r="IXE269" s="255"/>
      <c r="IXF269" s="255"/>
      <c r="IXG269" s="255"/>
      <c r="IXH269" s="255"/>
      <c r="IXI269" s="255"/>
      <c r="IXJ269" s="255"/>
      <c r="IXK269" s="255"/>
      <c r="IXL269" s="255"/>
      <c r="IXM269" s="255"/>
      <c r="IXN269" s="255"/>
      <c r="IXO269" s="255"/>
      <c r="IXP269" s="255"/>
      <c r="IXQ269" s="255"/>
      <c r="IXR269" s="255"/>
      <c r="IXS269" s="255"/>
      <c r="IXT269" s="255"/>
      <c r="IXU269" s="255"/>
      <c r="IXV269" s="255"/>
      <c r="IXW269" s="255"/>
      <c r="IXX269" s="255"/>
      <c r="IXY269" s="255"/>
      <c r="IXZ269" s="255"/>
      <c r="IYA269" s="255"/>
      <c r="IYB269" s="255"/>
      <c r="IYC269" s="255"/>
      <c r="IYD269" s="255"/>
      <c r="IYE269" s="255"/>
      <c r="IYF269" s="255"/>
      <c r="IYG269" s="255"/>
      <c r="IYH269" s="255"/>
      <c r="IYI269" s="255"/>
      <c r="IYJ269" s="255"/>
      <c r="IYK269" s="255"/>
      <c r="IYL269" s="255"/>
      <c r="IYM269" s="255"/>
      <c r="IYN269" s="255"/>
      <c r="IYO269" s="255"/>
      <c r="IYP269" s="255"/>
      <c r="IYQ269" s="255"/>
      <c r="IYR269" s="255"/>
      <c r="IYS269" s="255"/>
      <c r="IYT269" s="255"/>
      <c r="IYU269" s="255"/>
      <c r="IYV269" s="255"/>
      <c r="IYW269" s="255"/>
      <c r="IYX269" s="255"/>
      <c r="IYY269" s="255"/>
      <c r="IYZ269" s="255"/>
      <c r="IZA269" s="255"/>
      <c r="IZB269" s="255"/>
      <c r="IZC269" s="255"/>
      <c r="IZD269" s="255"/>
      <c r="IZE269" s="255"/>
      <c r="IZF269" s="255"/>
      <c r="IZG269" s="255"/>
      <c r="IZH269" s="255"/>
      <c r="IZI269" s="255"/>
      <c r="IZJ269" s="255"/>
      <c r="IZK269" s="255"/>
      <c r="IZL269" s="255"/>
      <c r="IZM269" s="255"/>
      <c r="IZN269" s="255"/>
      <c r="IZO269" s="255"/>
      <c r="IZP269" s="255"/>
      <c r="IZQ269" s="255"/>
      <c r="IZR269" s="255"/>
      <c r="IZS269" s="255"/>
      <c r="IZT269" s="255"/>
      <c r="IZU269" s="255"/>
      <c r="IZV269" s="255"/>
      <c r="IZW269" s="255"/>
      <c r="IZX269" s="255"/>
      <c r="IZY269" s="255"/>
      <c r="IZZ269" s="255"/>
      <c r="JAA269" s="255"/>
      <c r="JAB269" s="255"/>
      <c r="JAC269" s="255"/>
      <c r="JAD269" s="255"/>
      <c r="JAE269" s="255"/>
      <c r="JAF269" s="255"/>
      <c r="JAG269" s="255"/>
      <c r="JAH269" s="255"/>
      <c r="JAI269" s="255"/>
      <c r="JAJ269" s="255"/>
      <c r="JAK269" s="255"/>
      <c r="JAL269" s="255"/>
      <c r="JAM269" s="255"/>
      <c r="JAN269" s="255"/>
      <c r="JAO269" s="255"/>
      <c r="JAP269" s="255"/>
      <c r="JAQ269" s="255"/>
      <c r="JAR269" s="255"/>
      <c r="JAS269" s="255"/>
      <c r="JAT269" s="255"/>
      <c r="JAU269" s="255"/>
      <c r="JAV269" s="255"/>
      <c r="JAW269" s="255"/>
      <c r="JAX269" s="255"/>
      <c r="JAY269" s="255"/>
      <c r="JAZ269" s="255"/>
      <c r="JBA269" s="255"/>
      <c r="JBB269" s="255"/>
      <c r="JBC269" s="255"/>
      <c r="JBD269" s="255"/>
      <c r="JBE269" s="255"/>
      <c r="JBF269" s="255"/>
      <c r="JBG269" s="255"/>
      <c r="JBH269" s="255"/>
      <c r="JBI269" s="255"/>
      <c r="JBJ269" s="255"/>
      <c r="JBK269" s="255"/>
      <c r="JBL269" s="255"/>
      <c r="JBM269" s="255"/>
      <c r="JBN269" s="255"/>
      <c r="JBO269" s="255"/>
      <c r="JBP269" s="255"/>
      <c r="JBQ269" s="255"/>
      <c r="JBR269" s="255"/>
      <c r="JBS269" s="255"/>
      <c r="JBT269" s="255"/>
      <c r="JBU269" s="255"/>
      <c r="JBV269" s="255"/>
      <c r="JBW269" s="255"/>
      <c r="JBX269" s="255"/>
      <c r="JBY269" s="255"/>
      <c r="JBZ269" s="255"/>
      <c r="JCA269" s="255"/>
      <c r="JCB269" s="255"/>
      <c r="JCC269" s="255"/>
      <c r="JCD269" s="255"/>
      <c r="JCE269" s="255"/>
      <c r="JCF269" s="255"/>
      <c r="JCG269" s="255"/>
      <c r="JCH269" s="255"/>
      <c r="JCI269" s="255"/>
      <c r="JCJ269" s="255"/>
      <c r="JCK269" s="255"/>
      <c r="JCL269" s="255"/>
      <c r="JCM269" s="255"/>
      <c r="JCN269" s="255"/>
      <c r="JCO269" s="255"/>
      <c r="JCP269" s="255"/>
      <c r="JCQ269" s="255"/>
      <c r="JCR269" s="255"/>
      <c r="JCS269" s="255"/>
      <c r="JCT269" s="255"/>
      <c r="JCU269" s="255"/>
      <c r="JCV269" s="255"/>
      <c r="JCW269" s="255"/>
      <c r="JCX269" s="255"/>
      <c r="JCY269" s="255"/>
      <c r="JCZ269" s="255"/>
      <c r="JDA269" s="255"/>
      <c r="JDB269" s="255"/>
      <c r="JDC269" s="255"/>
      <c r="JDD269" s="255"/>
      <c r="JDE269" s="255"/>
      <c r="JDF269" s="255"/>
      <c r="JDG269" s="255"/>
      <c r="JDH269" s="255"/>
      <c r="JDI269" s="255"/>
      <c r="JDJ269" s="255"/>
      <c r="JDK269" s="255"/>
      <c r="JDL269" s="255"/>
      <c r="JDM269" s="255"/>
      <c r="JDN269" s="255"/>
      <c r="JDO269" s="255"/>
      <c r="JDP269" s="255"/>
      <c r="JDQ269" s="255"/>
      <c r="JDR269" s="255"/>
      <c r="JDS269" s="255"/>
      <c r="JDT269" s="255"/>
      <c r="JDU269" s="255"/>
      <c r="JDV269" s="255"/>
      <c r="JDW269" s="255"/>
      <c r="JDX269" s="255"/>
      <c r="JDY269" s="255"/>
      <c r="JDZ269" s="255"/>
      <c r="JEA269" s="255"/>
      <c r="JEB269" s="255"/>
      <c r="JEC269" s="255"/>
      <c r="JED269" s="255"/>
      <c r="JEE269" s="255"/>
      <c r="JEF269" s="255"/>
      <c r="JEG269" s="255"/>
      <c r="JEH269" s="255"/>
      <c r="JEI269" s="255"/>
      <c r="JEJ269" s="255"/>
      <c r="JEK269" s="255"/>
      <c r="JEL269" s="255"/>
      <c r="JEM269" s="255"/>
      <c r="JEN269" s="255"/>
      <c r="JEO269" s="255"/>
      <c r="JEP269" s="255"/>
      <c r="JEQ269" s="255"/>
      <c r="JER269" s="255"/>
      <c r="JES269" s="255"/>
      <c r="JET269" s="255"/>
      <c r="JEU269" s="255"/>
      <c r="JEV269" s="255"/>
      <c r="JEW269" s="255"/>
      <c r="JEX269" s="255"/>
      <c r="JEY269" s="255"/>
      <c r="JEZ269" s="255"/>
      <c r="JFA269" s="255"/>
      <c r="JFB269" s="255"/>
      <c r="JFC269" s="255"/>
      <c r="JFD269" s="255"/>
      <c r="JFE269" s="255"/>
      <c r="JFF269" s="255"/>
      <c r="JFG269" s="255"/>
      <c r="JFH269" s="255"/>
      <c r="JFI269" s="255"/>
      <c r="JFJ269" s="255"/>
      <c r="JFK269" s="255"/>
      <c r="JFL269" s="255"/>
      <c r="JFM269" s="255"/>
      <c r="JFN269" s="255"/>
      <c r="JFO269" s="255"/>
      <c r="JFP269" s="255"/>
      <c r="JFQ269" s="255"/>
      <c r="JFR269" s="255"/>
      <c r="JFS269" s="255"/>
      <c r="JFT269" s="255"/>
      <c r="JFU269" s="255"/>
      <c r="JFV269" s="255"/>
      <c r="JFW269" s="255"/>
      <c r="JFX269" s="255"/>
      <c r="JFY269" s="255"/>
      <c r="JFZ269" s="255"/>
      <c r="JGA269" s="255"/>
      <c r="JGB269" s="255"/>
      <c r="JGC269" s="255"/>
      <c r="JGD269" s="255"/>
      <c r="JGE269" s="255"/>
      <c r="JGF269" s="255"/>
      <c r="JGG269" s="255"/>
      <c r="JGH269" s="255"/>
      <c r="JGI269" s="255"/>
      <c r="JGJ269" s="255"/>
      <c r="JGK269" s="255"/>
      <c r="JGL269" s="255"/>
      <c r="JGM269" s="255"/>
      <c r="JGN269" s="255"/>
      <c r="JGO269" s="255"/>
      <c r="JGP269" s="255"/>
      <c r="JGQ269" s="255"/>
      <c r="JGR269" s="255"/>
      <c r="JGS269" s="255"/>
      <c r="JGT269" s="255"/>
      <c r="JGU269" s="255"/>
      <c r="JGV269" s="255"/>
      <c r="JGW269" s="255"/>
      <c r="JGX269" s="255"/>
      <c r="JGY269" s="255"/>
      <c r="JGZ269" s="255"/>
      <c r="JHA269" s="255"/>
      <c r="JHB269" s="255"/>
      <c r="JHC269" s="255"/>
      <c r="JHD269" s="255"/>
      <c r="JHE269" s="255"/>
      <c r="JHF269" s="255"/>
      <c r="JHG269" s="255"/>
      <c r="JHH269" s="255"/>
      <c r="JHI269" s="255"/>
      <c r="JHJ269" s="255"/>
      <c r="JHK269" s="255"/>
      <c r="JHL269" s="255"/>
      <c r="JHM269" s="255"/>
      <c r="JHN269" s="255"/>
      <c r="JHO269" s="255"/>
      <c r="JHP269" s="255"/>
      <c r="JHQ269" s="255"/>
      <c r="JHR269" s="255"/>
      <c r="JHS269" s="255"/>
      <c r="JHT269" s="255"/>
      <c r="JHU269" s="255"/>
      <c r="JHV269" s="255"/>
      <c r="JHW269" s="255"/>
      <c r="JHX269" s="255"/>
      <c r="JHY269" s="255"/>
      <c r="JHZ269" s="255"/>
      <c r="JIA269" s="255"/>
      <c r="JIB269" s="255"/>
      <c r="JIC269" s="255"/>
      <c r="JID269" s="255"/>
      <c r="JIE269" s="255"/>
      <c r="JIF269" s="255"/>
      <c r="JIG269" s="255"/>
      <c r="JIH269" s="255"/>
      <c r="JII269" s="255"/>
      <c r="JIJ269" s="255"/>
      <c r="JIK269" s="255"/>
      <c r="JIL269" s="255"/>
      <c r="JIM269" s="255"/>
      <c r="JIN269" s="255"/>
      <c r="JIO269" s="255"/>
      <c r="JIP269" s="255"/>
      <c r="JIQ269" s="255"/>
      <c r="JIR269" s="255"/>
      <c r="JIS269" s="255"/>
      <c r="JIT269" s="255"/>
      <c r="JIU269" s="255"/>
      <c r="JIV269" s="255"/>
      <c r="JIW269" s="255"/>
      <c r="JIX269" s="255"/>
      <c r="JIY269" s="255"/>
      <c r="JIZ269" s="255"/>
      <c r="JJA269" s="255"/>
      <c r="JJB269" s="255"/>
      <c r="JJC269" s="255"/>
      <c r="JJD269" s="255"/>
      <c r="JJE269" s="255"/>
      <c r="JJF269" s="255"/>
      <c r="JJG269" s="255"/>
      <c r="JJH269" s="255"/>
      <c r="JJI269" s="255"/>
      <c r="JJJ269" s="255"/>
      <c r="JJK269" s="255"/>
      <c r="JJL269" s="255"/>
      <c r="JJM269" s="255"/>
      <c r="JJN269" s="255"/>
      <c r="JJO269" s="255"/>
      <c r="JJP269" s="255"/>
      <c r="JJQ269" s="255"/>
      <c r="JJR269" s="255"/>
      <c r="JJS269" s="255"/>
      <c r="JJT269" s="255"/>
      <c r="JJU269" s="255"/>
      <c r="JJV269" s="255"/>
      <c r="JJW269" s="255"/>
      <c r="JJX269" s="255"/>
      <c r="JJY269" s="255"/>
      <c r="JJZ269" s="255"/>
      <c r="JKA269" s="255"/>
      <c r="JKB269" s="255"/>
      <c r="JKC269" s="255"/>
      <c r="JKD269" s="255"/>
      <c r="JKE269" s="255"/>
      <c r="JKF269" s="255"/>
      <c r="JKG269" s="255"/>
      <c r="JKH269" s="255"/>
      <c r="JKI269" s="255"/>
      <c r="JKJ269" s="255"/>
      <c r="JKK269" s="255"/>
      <c r="JKL269" s="255"/>
      <c r="JKM269" s="255"/>
      <c r="JKN269" s="255"/>
      <c r="JKO269" s="255"/>
      <c r="JKP269" s="255"/>
      <c r="JKQ269" s="255"/>
      <c r="JKR269" s="255"/>
      <c r="JKS269" s="255"/>
      <c r="JKT269" s="255"/>
      <c r="JKU269" s="255"/>
      <c r="JKV269" s="255"/>
      <c r="JKW269" s="255"/>
      <c r="JKX269" s="255"/>
      <c r="JKY269" s="255"/>
      <c r="JKZ269" s="255"/>
      <c r="JLA269" s="255"/>
      <c r="JLB269" s="255"/>
      <c r="JLC269" s="255"/>
      <c r="JLD269" s="255"/>
      <c r="JLE269" s="255"/>
      <c r="JLF269" s="255"/>
      <c r="JLG269" s="255"/>
      <c r="JLH269" s="255"/>
      <c r="JLI269" s="255"/>
      <c r="JLJ269" s="255"/>
      <c r="JLK269" s="255"/>
      <c r="JLL269" s="255"/>
      <c r="JLM269" s="255"/>
      <c r="JLN269" s="255"/>
      <c r="JLO269" s="255"/>
      <c r="JLP269" s="255"/>
      <c r="JLQ269" s="255"/>
      <c r="JLR269" s="255"/>
      <c r="JLS269" s="255"/>
      <c r="JLT269" s="255"/>
      <c r="JLU269" s="255"/>
      <c r="JLV269" s="255"/>
      <c r="JLW269" s="255"/>
      <c r="JLX269" s="255"/>
      <c r="JLY269" s="255"/>
      <c r="JLZ269" s="255"/>
      <c r="JMA269" s="255"/>
      <c r="JMB269" s="255"/>
      <c r="JMC269" s="255"/>
      <c r="JMD269" s="255"/>
      <c r="JME269" s="255"/>
      <c r="JMF269" s="255"/>
      <c r="JMG269" s="255"/>
      <c r="JMH269" s="255"/>
      <c r="JMI269" s="255"/>
      <c r="JMJ269" s="255"/>
      <c r="JMK269" s="255"/>
      <c r="JML269" s="255"/>
      <c r="JMM269" s="255"/>
      <c r="JMN269" s="255"/>
      <c r="JMO269" s="255"/>
      <c r="JMP269" s="255"/>
      <c r="JMQ269" s="255"/>
      <c r="JMR269" s="255"/>
      <c r="JMS269" s="255"/>
      <c r="JMT269" s="255"/>
      <c r="JMU269" s="255"/>
      <c r="JMV269" s="255"/>
      <c r="JMW269" s="255"/>
      <c r="JMX269" s="255"/>
      <c r="JMY269" s="255"/>
      <c r="JMZ269" s="255"/>
      <c r="JNA269" s="255"/>
      <c r="JNB269" s="255"/>
      <c r="JNC269" s="255"/>
      <c r="JND269" s="255"/>
      <c r="JNE269" s="255"/>
      <c r="JNF269" s="255"/>
      <c r="JNG269" s="255"/>
      <c r="JNH269" s="255"/>
      <c r="JNI269" s="255"/>
      <c r="JNJ269" s="255"/>
      <c r="JNK269" s="255"/>
      <c r="JNL269" s="255"/>
      <c r="JNM269" s="255"/>
      <c r="JNN269" s="255"/>
      <c r="JNO269" s="255"/>
      <c r="JNP269" s="255"/>
      <c r="JNQ269" s="255"/>
      <c r="JNR269" s="255"/>
      <c r="JNS269" s="255"/>
      <c r="JNT269" s="255"/>
      <c r="JNU269" s="255"/>
      <c r="JNV269" s="255"/>
      <c r="JNW269" s="255"/>
      <c r="JNX269" s="255"/>
      <c r="JNY269" s="255"/>
      <c r="JNZ269" s="255"/>
      <c r="JOA269" s="255"/>
      <c r="JOB269" s="255"/>
      <c r="JOC269" s="255"/>
      <c r="JOD269" s="255"/>
      <c r="JOE269" s="255"/>
      <c r="JOF269" s="255"/>
      <c r="JOG269" s="255"/>
      <c r="JOH269" s="255"/>
      <c r="JOI269" s="255"/>
      <c r="JOJ269" s="255"/>
      <c r="JOK269" s="255"/>
      <c r="JOL269" s="255"/>
      <c r="JOM269" s="255"/>
      <c r="JON269" s="255"/>
      <c r="JOO269" s="255"/>
      <c r="JOP269" s="255"/>
      <c r="JOQ269" s="255"/>
      <c r="JOR269" s="255"/>
      <c r="JOS269" s="255"/>
      <c r="JOT269" s="255"/>
      <c r="JOU269" s="255"/>
      <c r="JOV269" s="255"/>
      <c r="JOW269" s="255"/>
      <c r="JOX269" s="255"/>
      <c r="JOY269" s="255"/>
      <c r="JOZ269" s="255"/>
      <c r="JPA269" s="255"/>
      <c r="JPB269" s="255"/>
      <c r="JPC269" s="255"/>
      <c r="JPD269" s="255"/>
      <c r="JPE269" s="255"/>
      <c r="JPF269" s="255"/>
      <c r="JPG269" s="255"/>
      <c r="JPH269" s="255"/>
      <c r="JPI269" s="255"/>
      <c r="JPJ269" s="255"/>
      <c r="JPK269" s="255"/>
      <c r="JPL269" s="255"/>
      <c r="JPM269" s="255"/>
      <c r="JPN269" s="255"/>
      <c r="JPO269" s="255"/>
      <c r="JPP269" s="255"/>
      <c r="JPQ269" s="255"/>
      <c r="JPR269" s="255"/>
      <c r="JPS269" s="255"/>
      <c r="JPT269" s="255"/>
      <c r="JPU269" s="255"/>
      <c r="JPV269" s="255"/>
      <c r="JPW269" s="255"/>
      <c r="JPX269" s="255"/>
      <c r="JPY269" s="255"/>
      <c r="JPZ269" s="255"/>
      <c r="JQA269" s="255"/>
      <c r="JQB269" s="255"/>
      <c r="JQC269" s="255"/>
      <c r="JQD269" s="255"/>
      <c r="JQE269" s="255"/>
      <c r="JQF269" s="255"/>
      <c r="JQG269" s="255"/>
      <c r="JQH269" s="255"/>
      <c r="JQI269" s="255"/>
      <c r="JQJ269" s="255"/>
      <c r="JQK269" s="255"/>
      <c r="JQL269" s="255"/>
      <c r="JQM269" s="255"/>
      <c r="JQN269" s="255"/>
      <c r="JQO269" s="255"/>
      <c r="JQP269" s="255"/>
      <c r="JQQ269" s="255"/>
      <c r="JQR269" s="255"/>
      <c r="JQS269" s="255"/>
      <c r="JQT269" s="255"/>
      <c r="JQU269" s="255"/>
      <c r="JQV269" s="255"/>
      <c r="JQW269" s="255"/>
      <c r="JQX269" s="255"/>
      <c r="JQY269" s="255"/>
      <c r="JQZ269" s="255"/>
      <c r="JRA269" s="255"/>
      <c r="JRB269" s="255"/>
      <c r="JRC269" s="255"/>
      <c r="JRD269" s="255"/>
      <c r="JRE269" s="255"/>
      <c r="JRF269" s="255"/>
      <c r="JRG269" s="255"/>
      <c r="JRH269" s="255"/>
      <c r="JRI269" s="255"/>
      <c r="JRJ269" s="255"/>
      <c r="JRK269" s="255"/>
      <c r="JRL269" s="255"/>
      <c r="JRM269" s="255"/>
      <c r="JRN269" s="255"/>
      <c r="JRO269" s="255"/>
      <c r="JRP269" s="255"/>
      <c r="JRQ269" s="255"/>
      <c r="JRR269" s="255"/>
      <c r="JRS269" s="255"/>
      <c r="JRT269" s="255"/>
      <c r="JRU269" s="255"/>
      <c r="JRV269" s="255"/>
      <c r="JRW269" s="255"/>
      <c r="JRX269" s="255"/>
      <c r="JRY269" s="255"/>
      <c r="JRZ269" s="255"/>
      <c r="JSA269" s="255"/>
      <c r="JSB269" s="255"/>
      <c r="JSC269" s="255"/>
      <c r="JSD269" s="255"/>
      <c r="JSE269" s="255"/>
      <c r="JSF269" s="255"/>
      <c r="JSG269" s="255"/>
      <c r="JSH269" s="255"/>
      <c r="JSI269" s="255"/>
      <c r="JSJ269" s="255"/>
      <c r="JSK269" s="255"/>
      <c r="JSL269" s="255"/>
      <c r="JSM269" s="255"/>
      <c r="JSN269" s="255"/>
      <c r="JSO269" s="255"/>
      <c r="JSP269" s="255"/>
      <c r="JSQ269" s="255"/>
      <c r="JSR269" s="255"/>
      <c r="JSS269" s="255"/>
      <c r="JST269" s="255"/>
      <c r="JSU269" s="255"/>
      <c r="JSV269" s="255"/>
      <c r="JSW269" s="255"/>
      <c r="JSX269" s="255"/>
      <c r="JSY269" s="255"/>
      <c r="JSZ269" s="255"/>
      <c r="JTA269" s="255"/>
      <c r="JTB269" s="255"/>
      <c r="JTC269" s="255"/>
      <c r="JTD269" s="255"/>
      <c r="JTE269" s="255"/>
      <c r="JTF269" s="255"/>
      <c r="JTG269" s="255"/>
      <c r="JTH269" s="255"/>
      <c r="JTI269" s="255"/>
      <c r="JTJ269" s="255"/>
      <c r="JTK269" s="255"/>
      <c r="JTL269" s="255"/>
      <c r="JTM269" s="255"/>
      <c r="JTN269" s="255"/>
      <c r="JTO269" s="255"/>
      <c r="JTP269" s="255"/>
      <c r="JTQ269" s="255"/>
      <c r="JTR269" s="255"/>
      <c r="JTS269" s="255"/>
      <c r="JTT269" s="255"/>
      <c r="JTU269" s="255"/>
      <c r="JTV269" s="255"/>
      <c r="JTW269" s="255"/>
      <c r="JTX269" s="255"/>
      <c r="JTY269" s="255"/>
      <c r="JTZ269" s="255"/>
      <c r="JUA269" s="255"/>
      <c r="JUB269" s="255"/>
      <c r="JUC269" s="255"/>
      <c r="JUD269" s="255"/>
      <c r="JUE269" s="255"/>
      <c r="JUF269" s="255"/>
      <c r="JUG269" s="255"/>
      <c r="JUH269" s="255"/>
      <c r="JUI269" s="255"/>
      <c r="JUJ269" s="255"/>
      <c r="JUK269" s="255"/>
      <c r="JUL269" s="255"/>
      <c r="JUM269" s="255"/>
      <c r="JUN269" s="255"/>
      <c r="JUO269" s="255"/>
      <c r="JUP269" s="255"/>
      <c r="JUQ269" s="255"/>
      <c r="JUR269" s="255"/>
      <c r="JUS269" s="255"/>
      <c r="JUT269" s="255"/>
      <c r="JUU269" s="255"/>
      <c r="JUV269" s="255"/>
      <c r="JUW269" s="255"/>
      <c r="JUX269" s="255"/>
      <c r="JUY269" s="255"/>
      <c r="JUZ269" s="255"/>
      <c r="JVA269" s="255"/>
      <c r="JVB269" s="255"/>
      <c r="JVC269" s="255"/>
      <c r="JVD269" s="255"/>
      <c r="JVE269" s="255"/>
      <c r="JVF269" s="255"/>
      <c r="JVG269" s="255"/>
      <c r="JVH269" s="255"/>
      <c r="JVI269" s="255"/>
      <c r="JVJ269" s="255"/>
      <c r="JVK269" s="255"/>
      <c r="JVL269" s="255"/>
      <c r="JVM269" s="255"/>
      <c r="JVN269" s="255"/>
      <c r="JVO269" s="255"/>
      <c r="JVP269" s="255"/>
      <c r="JVQ269" s="255"/>
      <c r="JVR269" s="255"/>
      <c r="JVS269" s="255"/>
      <c r="JVT269" s="255"/>
      <c r="JVU269" s="255"/>
      <c r="JVV269" s="255"/>
      <c r="JVW269" s="255"/>
      <c r="JVX269" s="255"/>
      <c r="JVY269" s="255"/>
      <c r="JVZ269" s="255"/>
      <c r="JWA269" s="255"/>
      <c r="JWB269" s="255"/>
      <c r="JWC269" s="255"/>
      <c r="JWD269" s="255"/>
      <c r="JWE269" s="255"/>
      <c r="JWF269" s="255"/>
      <c r="JWG269" s="255"/>
      <c r="JWH269" s="255"/>
      <c r="JWI269" s="255"/>
      <c r="JWJ269" s="255"/>
      <c r="JWK269" s="255"/>
      <c r="JWL269" s="255"/>
      <c r="JWM269" s="255"/>
      <c r="JWN269" s="255"/>
      <c r="JWO269" s="255"/>
      <c r="JWP269" s="255"/>
      <c r="JWQ269" s="255"/>
      <c r="JWR269" s="255"/>
      <c r="JWS269" s="255"/>
      <c r="JWT269" s="255"/>
      <c r="JWU269" s="255"/>
      <c r="JWV269" s="255"/>
      <c r="JWW269" s="255"/>
      <c r="JWX269" s="255"/>
      <c r="JWY269" s="255"/>
      <c r="JWZ269" s="255"/>
      <c r="JXA269" s="255"/>
      <c r="JXB269" s="255"/>
      <c r="JXC269" s="255"/>
      <c r="JXD269" s="255"/>
      <c r="JXE269" s="255"/>
      <c r="JXF269" s="255"/>
      <c r="JXG269" s="255"/>
      <c r="JXH269" s="255"/>
      <c r="JXI269" s="255"/>
      <c r="JXJ269" s="255"/>
      <c r="JXK269" s="255"/>
      <c r="JXL269" s="255"/>
      <c r="JXM269" s="255"/>
      <c r="JXN269" s="255"/>
      <c r="JXO269" s="255"/>
      <c r="JXP269" s="255"/>
      <c r="JXQ269" s="255"/>
      <c r="JXR269" s="255"/>
      <c r="JXS269" s="255"/>
      <c r="JXT269" s="255"/>
      <c r="JXU269" s="255"/>
      <c r="JXV269" s="255"/>
      <c r="JXW269" s="255"/>
      <c r="JXX269" s="255"/>
      <c r="JXY269" s="255"/>
      <c r="JXZ269" s="255"/>
      <c r="JYA269" s="255"/>
      <c r="JYB269" s="255"/>
      <c r="JYC269" s="255"/>
      <c r="JYD269" s="255"/>
      <c r="JYE269" s="255"/>
      <c r="JYF269" s="255"/>
      <c r="JYG269" s="255"/>
      <c r="JYH269" s="255"/>
      <c r="JYI269" s="255"/>
      <c r="JYJ269" s="255"/>
      <c r="JYK269" s="255"/>
      <c r="JYL269" s="255"/>
      <c r="JYM269" s="255"/>
      <c r="JYN269" s="255"/>
      <c r="JYO269" s="255"/>
      <c r="JYP269" s="255"/>
      <c r="JYQ269" s="255"/>
      <c r="JYR269" s="255"/>
      <c r="JYS269" s="255"/>
      <c r="JYT269" s="255"/>
      <c r="JYU269" s="255"/>
      <c r="JYV269" s="255"/>
      <c r="JYW269" s="255"/>
      <c r="JYX269" s="255"/>
      <c r="JYY269" s="255"/>
      <c r="JYZ269" s="255"/>
      <c r="JZA269" s="255"/>
      <c r="JZB269" s="255"/>
      <c r="JZC269" s="255"/>
      <c r="JZD269" s="255"/>
      <c r="JZE269" s="255"/>
      <c r="JZF269" s="255"/>
      <c r="JZG269" s="255"/>
      <c r="JZH269" s="255"/>
      <c r="JZI269" s="255"/>
      <c r="JZJ269" s="255"/>
      <c r="JZK269" s="255"/>
      <c r="JZL269" s="255"/>
      <c r="JZM269" s="255"/>
      <c r="JZN269" s="255"/>
      <c r="JZO269" s="255"/>
      <c r="JZP269" s="255"/>
      <c r="JZQ269" s="255"/>
      <c r="JZR269" s="255"/>
      <c r="JZS269" s="255"/>
      <c r="JZT269" s="255"/>
      <c r="JZU269" s="255"/>
      <c r="JZV269" s="255"/>
      <c r="JZW269" s="255"/>
      <c r="JZX269" s="255"/>
      <c r="JZY269" s="255"/>
      <c r="JZZ269" s="255"/>
      <c r="KAA269" s="255"/>
      <c r="KAB269" s="255"/>
      <c r="KAC269" s="255"/>
      <c r="KAD269" s="255"/>
      <c r="KAE269" s="255"/>
      <c r="KAF269" s="255"/>
      <c r="KAG269" s="255"/>
      <c r="KAH269" s="255"/>
      <c r="KAI269" s="255"/>
      <c r="KAJ269" s="255"/>
      <c r="KAK269" s="255"/>
      <c r="KAL269" s="255"/>
      <c r="KAM269" s="255"/>
      <c r="KAN269" s="255"/>
      <c r="KAO269" s="255"/>
      <c r="KAP269" s="255"/>
      <c r="KAQ269" s="255"/>
      <c r="KAR269" s="255"/>
      <c r="KAS269" s="255"/>
      <c r="KAT269" s="255"/>
      <c r="KAU269" s="255"/>
      <c r="KAV269" s="255"/>
      <c r="KAW269" s="255"/>
      <c r="KAX269" s="255"/>
      <c r="KAY269" s="255"/>
      <c r="KAZ269" s="255"/>
      <c r="KBA269" s="255"/>
      <c r="KBB269" s="255"/>
      <c r="KBC269" s="255"/>
      <c r="KBD269" s="255"/>
      <c r="KBE269" s="255"/>
      <c r="KBF269" s="255"/>
      <c r="KBG269" s="255"/>
      <c r="KBH269" s="255"/>
      <c r="KBI269" s="255"/>
      <c r="KBJ269" s="255"/>
      <c r="KBK269" s="255"/>
      <c r="KBL269" s="255"/>
      <c r="KBM269" s="255"/>
      <c r="KBN269" s="255"/>
      <c r="KBO269" s="255"/>
      <c r="KBP269" s="255"/>
      <c r="KBQ269" s="255"/>
      <c r="KBR269" s="255"/>
      <c r="KBS269" s="255"/>
      <c r="KBT269" s="255"/>
      <c r="KBU269" s="255"/>
      <c r="KBV269" s="255"/>
      <c r="KBW269" s="255"/>
      <c r="KBX269" s="255"/>
      <c r="KBY269" s="255"/>
      <c r="KBZ269" s="255"/>
      <c r="KCA269" s="255"/>
      <c r="KCB269" s="255"/>
      <c r="KCC269" s="255"/>
      <c r="KCD269" s="255"/>
      <c r="KCE269" s="255"/>
      <c r="KCF269" s="255"/>
      <c r="KCG269" s="255"/>
      <c r="KCH269" s="255"/>
      <c r="KCI269" s="255"/>
      <c r="KCJ269" s="255"/>
      <c r="KCK269" s="255"/>
      <c r="KCL269" s="255"/>
      <c r="KCM269" s="255"/>
      <c r="KCN269" s="255"/>
      <c r="KCO269" s="255"/>
      <c r="KCP269" s="255"/>
      <c r="KCQ269" s="255"/>
      <c r="KCR269" s="255"/>
      <c r="KCS269" s="255"/>
      <c r="KCT269" s="255"/>
      <c r="KCU269" s="255"/>
      <c r="KCV269" s="255"/>
      <c r="KCW269" s="255"/>
      <c r="KCX269" s="255"/>
      <c r="KCY269" s="255"/>
      <c r="KCZ269" s="255"/>
      <c r="KDA269" s="255"/>
      <c r="KDB269" s="255"/>
      <c r="KDC269" s="255"/>
      <c r="KDD269" s="255"/>
      <c r="KDE269" s="255"/>
      <c r="KDF269" s="255"/>
      <c r="KDG269" s="255"/>
      <c r="KDH269" s="255"/>
      <c r="KDI269" s="255"/>
      <c r="KDJ269" s="255"/>
      <c r="KDK269" s="255"/>
      <c r="KDL269" s="255"/>
      <c r="KDM269" s="255"/>
      <c r="KDN269" s="255"/>
      <c r="KDO269" s="255"/>
      <c r="KDP269" s="255"/>
      <c r="KDQ269" s="255"/>
      <c r="KDR269" s="255"/>
      <c r="KDS269" s="255"/>
      <c r="KDT269" s="255"/>
      <c r="KDU269" s="255"/>
      <c r="KDV269" s="255"/>
      <c r="KDW269" s="255"/>
      <c r="KDX269" s="255"/>
      <c r="KDY269" s="255"/>
      <c r="KDZ269" s="255"/>
      <c r="KEA269" s="255"/>
      <c r="KEB269" s="255"/>
      <c r="KEC269" s="255"/>
      <c r="KED269" s="255"/>
      <c r="KEE269" s="255"/>
      <c r="KEF269" s="255"/>
      <c r="KEG269" s="255"/>
      <c r="KEH269" s="255"/>
      <c r="KEI269" s="255"/>
      <c r="KEJ269" s="255"/>
      <c r="KEK269" s="255"/>
      <c r="KEL269" s="255"/>
      <c r="KEM269" s="255"/>
      <c r="KEN269" s="255"/>
      <c r="KEO269" s="255"/>
      <c r="KEP269" s="255"/>
      <c r="KEQ269" s="255"/>
      <c r="KER269" s="255"/>
      <c r="KES269" s="255"/>
      <c r="KET269" s="255"/>
      <c r="KEU269" s="255"/>
      <c r="KEV269" s="255"/>
      <c r="KEW269" s="255"/>
      <c r="KEX269" s="255"/>
      <c r="KEY269" s="255"/>
      <c r="KEZ269" s="255"/>
      <c r="KFA269" s="255"/>
      <c r="KFB269" s="255"/>
      <c r="KFC269" s="255"/>
      <c r="KFD269" s="255"/>
      <c r="KFE269" s="255"/>
      <c r="KFF269" s="255"/>
      <c r="KFG269" s="255"/>
      <c r="KFH269" s="255"/>
      <c r="KFI269" s="255"/>
      <c r="KFJ269" s="255"/>
      <c r="KFK269" s="255"/>
      <c r="KFL269" s="255"/>
      <c r="KFM269" s="255"/>
      <c r="KFN269" s="255"/>
      <c r="KFO269" s="255"/>
      <c r="KFP269" s="255"/>
      <c r="KFQ269" s="255"/>
      <c r="KFR269" s="255"/>
      <c r="KFS269" s="255"/>
      <c r="KFT269" s="255"/>
      <c r="KFU269" s="255"/>
      <c r="KFV269" s="255"/>
      <c r="KFW269" s="255"/>
      <c r="KFX269" s="255"/>
      <c r="KFY269" s="255"/>
      <c r="KFZ269" s="255"/>
      <c r="KGA269" s="255"/>
      <c r="KGB269" s="255"/>
      <c r="KGC269" s="255"/>
      <c r="KGD269" s="255"/>
      <c r="KGE269" s="255"/>
      <c r="KGF269" s="255"/>
      <c r="KGG269" s="255"/>
      <c r="KGH269" s="255"/>
      <c r="KGI269" s="255"/>
      <c r="KGJ269" s="255"/>
      <c r="KGK269" s="255"/>
      <c r="KGL269" s="255"/>
      <c r="KGM269" s="255"/>
      <c r="KGN269" s="255"/>
      <c r="KGO269" s="255"/>
      <c r="KGP269" s="255"/>
      <c r="KGQ269" s="255"/>
      <c r="KGR269" s="255"/>
      <c r="KGS269" s="255"/>
      <c r="KGT269" s="255"/>
      <c r="KGU269" s="255"/>
      <c r="KGV269" s="255"/>
      <c r="KGW269" s="255"/>
      <c r="KGX269" s="255"/>
      <c r="KGY269" s="255"/>
      <c r="KGZ269" s="255"/>
      <c r="KHA269" s="255"/>
      <c r="KHB269" s="255"/>
      <c r="KHC269" s="255"/>
      <c r="KHD269" s="255"/>
      <c r="KHE269" s="255"/>
      <c r="KHF269" s="255"/>
      <c r="KHG269" s="255"/>
      <c r="KHH269" s="255"/>
      <c r="KHI269" s="255"/>
      <c r="KHJ269" s="255"/>
      <c r="KHK269" s="255"/>
      <c r="KHL269" s="255"/>
      <c r="KHM269" s="255"/>
      <c r="KHN269" s="255"/>
      <c r="KHO269" s="255"/>
      <c r="KHP269" s="255"/>
      <c r="KHQ269" s="255"/>
      <c r="KHR269" s="255"/>
      <c r="KHS269" s="255"/>
      <c r="KHT269" s="255"/>
      <c r="KHU269" s="255"/>
      <c r="KHV269" s="255"/>
      <c r="KHW269" s="255"/>
      <c r="KHX269" s="255"/>
      <c r="KHY269" s="255"/>
      <c r="KHZ269" s="255"/>
      <c r="KIA269" s="255"/>
      <c r="KIB269" s="255"/>
      <c r="KIC269" s="255"/>
      <c r="KID269" s="255"/>
      <c r="KIE269" s="255"/>
      <c r="KIF269" s="255"/>
      <c r="KIG269" s="255"/>
      <c r="KIH269" s="255"/>
      <c r="KII269" s="255"/>
      <c r="KIJ269" s="255"/>
      <c r="KIK269" s="255"/>
      <c r="KIL269" s="255"/>
      <c r="KIM269" s="255"/>
      <c r="KIN269" s="255"/>
      <c r="KIO269" s="255"/>
      <c r="KIP269" s="255"/>
      <c r="KIQ269" s="255"/>
      <c r="KIR269" s="255"/>
      <c r="KIS269" s="255"/>
      <c r="KIT269" s="255"/>
      <c r="KIU269" s="255"/>
      <c r="KIV269" s="255"/>
      <c r="KIW269" s="255"/>
      <c r="KIX269" s="255"/>
      <c r="KIY269" s="255"/>
      <c r="KIZ269" s="255"/>
      <c r="KJA269" s="255"/>
      <c r="KJB269" s="255"/>
      <c r="KJC269" s="255"/>
      <c r="KJD269" s="255"/>
      <c r="KJE269" s="255"/>
      <c r="KJF269" s="255"/>
      <c r="KJG269" s="255"/>
      <c r="KJH269" s="255"/>
      <c r="KJI269" s="255"/>
      <c r="KJJ269" s="255"/>
      <c r="KJK269" s="255"/>
      <c r="KJL269" s="255"/>
      <c r="KJM269" s="255"/>
      <c r="KJN269" s="255"/>
      <c r="KJO269" s="255"/>
      <c r="KJP269" s="255"/>
      <c r="KJQ269" s="255"/>
      <c r="KJR269" s="255"/>
      <c r="KJS269" s="255"/>
      <c r="KJT269" s="255"/>
      <c r="KJU269" s="255"/>
      <c r="KJV269" s="255"/>
      <c r="KJW269" s="255"/>
      <c r="KJX269" s="255"/>
      <c r="KJY269" s="255"/>
      <c r="KJZ269" s="255"/>
      <c r="KKA269" s="255"/>
      <c r="KKB269" s="255"/>
      <c r="KKC269" s="255"/>
      <c r="KKD269" s="255"/>
      <c r="KKE269" s="255"/>
      <c r="KKF269" s="255"/>
      <c r="KKG269" s="255"/>
      <c r="KKH269" s="255"/>
      <c r="KKI269" s="255"/>
      <c r="KKJ269" s="255"/>
      <c r="KKK269" s="255"/>
      <c r="KKL269" s="255"/>
      <c r="KKM269" s="255"/>
      <c r="KKN269" s="255"/>
      <c r="KKO269" s="255"/>
      <c r="KKP269" s="255"/>
      <c r="KKQ269" s="255"/>
      <c r="KKR269" s="255"/>
      <c r="KKS269" s="255"/>
      <c r="KKT269" s="255"/>
      <c r="KKU269" s="255"/>
      <c r="KKV269" s="255"/>
      <c r="KKW269" s="255"/>
      <c r="KKX269" s="255"/>
      <c r="KKY269" s="255"/>
      <c r="KKZ269" s="255"/>
      <c r="KLA269" s="255"/>
      <c r="KLB269" s="255"/>
      <c r="KLC269" s="255"/>
      <c r="KLD269" s="255"/>
      <c r="KLE269" s="255"/>
      <c r="KLF269" s="255"/>
      <c r="KLG269" s="255"/>
      <c r="KLH269" s="255"/>
      <c r="KLI269" s="255"/>
      <c r="KLJ269" s="255"/>
      <c r="KLK269" s="255"/>
      <c r="KLL269" s="255"/>
      <c r="KLM269" s="255"/>
      <c r="KLN269" s="255"/>
      <c r="KLO269" s="255"/>
      <c r="KLP269" s="255"/>
      <c r="KLQ269" s="255"/>
      <c r="KLR269" s="255"/>
      <c r="KLS269" s="255"/>
      <c r="KLT269" s="255"/>
      <c r="KLU269" s="255"/>
      <c r="KLV269" s="255"/>
      <c r="KLW269" s="255"/>
      <c r="KLX269" s="255"/>
      <c r="KLY269" s="255"/>
      <c r="KLZ269" s="255"/>
      <c r="KMA269" s="255"/>
      <c r="KMB269" s="255"/>
      <c r="KMC269" s="255"/>
      <c r="KMD269" s="255"/>
      <c r="KME269" s="255"/>
      <c r="KMF269" s="255"/>
      <c r="KMG269" s="255"/>
      <c r="KMH269" s="255"/>
      <c r="KMI269" s="255"/>
      <c r="KMJ269" s="255"/>
      <c r="KMK269" s="255"/>
      <c r="KML269" s="255"/>
      <c r="KMM269" s="255"/>
      <c r="KMN269" s="255"/>
      <c r="KMO269" s="255"/>
      <c r="KMP269" s="255"/>
      <c r="KMQ269" s="255"/>
      <c r="KMR269" s="255"/>
      <c r="KMS269" s="255"/>
      <c r="KMT269" s="255"/>
      <c r="KMU269" s="255"/>
      <c r="KMV269" s="255"/>
      <c r="KMW269" s="255"/>
      <c r="KMX269" s="255"/>
      <c r="KMY269" s="255"/>
      <c r="KMZ269" s="255"/>
      <c r="KNA269" s="255"/>
      <c r="KNB269" s="255"/>
      <c r="KNC269" s="255"/>
      <c r="KND269" s="255"/>
      <c r="KNE269" s="255"/>
      <c r="KNF269" s="255"/>
      <c r="KNG269" s="255"/>
      <c r="KNH269" s="255"/>
      <c r="KNI269" s="255"/>
      <c r="KNJ269" s="255"/>
      <c r="KNK269" s="255"/>
      <c r="KNL269" s="255"/>
      <c r="KNM269" s="255"/>
      <c r="KNN269" s="255"/>
      <c r="KNO269" s="255"/>
      <c r="KNP269" s="255"/>
      <c r="KNQ269" s="255"/>
      <c r="KNR269" s="255"/>
      <c r="KNS269" s="255"/>
      <c r="KNT269" s="255"/>
      <c r="KNU269" s="255"/>
      <c r="KNV269" s="255"/>
      <c r="KNW269" s="255"/>
      <c r="KNX269" s="255"/>
      <c r="KNY269" s="255"/>
      <c r="KNZ269" s="255"/>
      <c r="KOA269" s="255"/>
      <c r="KOB269" s="255"/>
      <c r="KOC269" s="255"/>
      <c r="KOD269" s="255"/>
      <c r="KOE269" s="255"/>
      <c r="KOF269" s="255"/>
      <c r="KOG269" s="255"/>
      <c r="KOH269" s="255"/>
      <c r="KOI269" s="255"/>
      <c r="KOJ269" s="255"/>
      <c r="KOK269" s="255"/>
      <c r="KOL269" s="255"/>
      <c r="KOM269" s="255"/>
      <c r="KON269" s="255"/>
      <c r="KOO269" s="255"/>
      <c r="KOP269" s="255"/>
      <c r="KOQ269" s="255"/>
      <c r="KOR269" s="255"/>
      <c r="KOS269" s="255"/>
      <c r="KOT269" s="255"/>
      <c r="KOU269" s="255"/>
      <c r="KOV269" s="255"/>
      <c r="KOW269" s="255"/>
      <c r="KOX269" s="255"/>
      <c r="KOY269" s="255"/>
      <c r="KOZ269" s="255"/>
      <c r="KPA269" s="255"/>
      <c r="KPB269" s="255"/>
      <c r="KPC269" s="255"/>
      <c r="KPD269" s="255"/>
      <c r="KPE269" s="255"/>
      <c r="KPF269" s="255"/>
      <c r="KPG269" s="255"/>
      <c r="KPH269" s="255"/>
      <c r="KPI269" s="255"/>
      <c r="KPJ269" s="255"/>
      <c r="KPK269" s="255"/>
      <c r="KPL269" s="255"/>
      <c r="KPM269" s="255"/>
      <c r="KPN269" s="255"/>
      <c r="KPO269" s="255"/>
      <c r="KPP269" s="255"/>
      <c r="KPQ269" s="255"/>
      <c r="KPR269" s="255"/>
      <c r="KPS269" s="255"/>
      <c r="KPT269" s="255"/>
      <c r="KPU269" s="255"/>
      <c r="KPV269" s="255"/>
      <c r="KPW269" s="255"/>
      <c r="KPX269" s="255"/>
      <c r="KPY269" s="255"/>
      <c r="KPZ269" s="255"/>
      <c r="KQA269" s="255"/>
      <c r="KQB269" s="255"/>
      <c r="KQC269" s="255"/>
      <c r="KQD269" s="255"/>
      <c r="KQE269" s="255"/>
      <c r="KQF269" s="255"/>
      <c r="KQG269" s="255"/>
      <c r="KQH269" s="255"/>
      <c r="KQI269" s="255"/>
      <c r="KQJ269" s="255"/>
      <c r="KQK269" s="255"/>
      <c r="KQL269" s="255"/>
      <c r="KQM269" s="255"/>
      <c r="KQN269" s="255"/>
      <c r="KQO269" s="255"/>
      <c r="KQP269" s="255"/>
      <c r="KQQ269" s="255"/>
      <c r="KQR269" s="255"/>
      <c r="KQS269" s="255"/>
      <c r="KQT269" s="255"/>
      <c r="KQU269" s="255"/>
      <c r="KQV269" s="255"/>
      <c r="KQW269" s="255"/>
      <c r="KQX269" s="255"/>
      <c r="KQY269" s="255"/>
      <c r="KQZ269" s="255"/>
      <c r="KRA269" s="255"/>
      <c r="KRB269" s="255"/>
      <c r="KRC269" s="255"/>
      <c r="KRD269" s="255"/>
      <c r="KRE269" s="255"/>
      <c r="KRF269" s="255"/>
      <c r="KRG269" s="255"/>
      <c r="KRH269" s="255"/>
      <c r="KRI269" s="255"/>
      <c r="KRJ269" s="255"/>
      <c r="KRK269" s="255"/>
      <c r="KRL269" s="255"/>
      <c r="KRM269" s="255"/>
      <c r="KRN269" s="255"/>
      <c r="KRO269" s="255"/>
      <c r="KRP269" s="255"/>
      <c r="KRQ269" s="255"/>
      <c r="KRR269" s="255"/>
      <c r="KRS269" s="255"/>
      <c r="KRT269" s="255"/>
      <c r="KRU269" s="255"/>
      <c r="KRV269" s="255"/>
      <c r="KRW269" s="255"/>
      <c r="KRX269" s="255"/>
      <c r="KRY269" s="255"/>
      <c r="KRZ269" s="255"/>
      <c r="KSA269" s="255"/>
      <c r="KSB269" s="255"/>
      <c r="KSC269" s="255"/>
      <c r="KSD269" s="255"/>
      <c r="KSE269" s="255"/>
      <c r="KSF269" s="255"/>
      <c r="KSG269" s="255"/>
      <c r="KSH269" s="255"/>
      <c r="KSI269" s="255"/>
      <c r="KSJ269" s="255"/>
      <c r="KSK269" s="255"/>
      <c r="KSL269" s="255"/>
      <c r="KSM269" s="255"/>
      <c r="KSN269" s="255"/>
      <c r="KSO269" s="255"/>
      <c r="KSP269" s="255"/>
      <c r="KSQ269" s="255"/>
      <c r="KSR269" s="255"/>
      <c r="KSS269" s="255"/>
      <c r="KST269" s="255"/>
      <c r="KSU269" s="255"/>
      <c r="KSV269" s="255"/>
      <c r="KSW269" s="255"/>
      <c r="KSX269" s="255"/>
      <c r="KSY269" s="255"/>
      <c r="KSZ269" s="255"/>
      <c r="KTA269" s="255"/>
      <c r="KTB269" s="255"/>
      <c r="KTC269" s="255"/>
      <c r="KTD269" s="255"/>
      <c r="KTE269" s="255"/>
      <c r="KTF269" s="255"/>
      <c r="KTG269" s="255"/>
      <c r="KTH269" s="255"/>
      <c r="KTI269" s="255"/>
      <c r="KTJ269" s="255"/>
      <c r="KTK269" s="255"/>
      <c r="KTL269" s="255"/>
      <c r="KTM269" s="255"/>
      <c r="KTN269" s="255"/>
      <c r="KTO269" s="255"/>
      <c r="KTP269" s="255"/>
      <c r="KTQ269" s="255"/>
      <c r="KTR269" s="255"/>
      <c r="KTS269" s="255"/>
      <c r="KTT269" s="255"/>
      <c r="KTU269" s="255"/>
      <c r="KTV269" s="255"/>
      <c r="KTW269" s="255"/>
      <c r="KTX269" s="255"/>
      <c r="KTY269" s="255"/>
      <c r="KTZ269" s="255"/>
      <c r="KUA269" s="255"/>
      <c r="KUB269" s="255"/>
      <c r="KUC269" s="255"/>
      <c r="KUD269" s="255"/>
      <c r="KUE269" s="255"/>
      <c r="KUF269" s="255"/>
      <c r="KUG269" s="255"/>
      <c r="KUH269" s="255"/>
      <c r="KUI269" s="255"/>
      <c r="KUJ269" s="255"/>
      <c r="KUK269" s="255"/>
      <c r="KUL269" s="255"/>
      <c r="KUM269" s="255"/>
      <c r="KUN269" s="255"/>
      <c r="KUO269" s="255"/>
      <c r="KUP269" s="255"/>
      <c r="KUQ269" s="255"/>
      <c r="KUR269" s="255"/>
      <c r="KUS269" s="255"/>
      <c r="KUT269" s="255"/>
      <c r="KUU269" s="255"/>
      <c r="KUV269" s="255"/>
      <c r="KUW269" s="255"/>
      <c r="KUX269" s="255"/>
      <c r="KUY269" s="255"/>
      <c r="KUZ269" s="255"/>
      <c r="KVA269" s="255"/>
      <c r="KVB269" s="255"/>
      <c r="KVC269" s="255"/>
      <c r="KVD269" s="255"/>
      <c r="KVE269" s="255"/>
      <c r="KVF269" s="255"/>
      <c r="KVG269" s="255"/>
      <c r="KVH269" s="255"/>
      <c r="KVI269" s="255"/>
      <c r="KVJ269" s="255"/>
      <c r="KVK269" s="255"/>
      <c r="KVL269" s="255"/>
      <c r="KVM269" s="255"/>
      <c r="KVN269" s="255"/>
      <c r="KVO269" s="255"/>
      <c r="KVP269" s="255"/>
      <c r="KVQ269" s="255"/>
      <c r="KVR269" s="255"/>
      <c r="KVS269" s="255"/>
      <c r="KVT269" s="255"/>
      <c r="KVU269" s="255"/>
      <c r="KVV269" s="255"/>
      <c r="KVW269" s="255"/>
      <c r="KVX269" s="255"/>
      <c r="KVY269" s="255"/>
      <c r="KVZ269" s="255"/>
      <c r="KWA269" s="255"/>
      <c r="KWB269" s="255"/>
      <c r="KWC269" s="255"/>
      <c r="KWD269" s="255"/>
      <c r="KWE269" s="255"/>
      <c r="KWF269" s="255"/>
      <c r="KWG269" s="255"/>
      <c r="KWH269" s="255"/>
      <c r="KWI269" s="255"/>
      <c r="KWJ269" s="255"/>
      <c r="KWK269" s="255"/>
      <c r="KWL269" s="255"/>
      <c r="KWM269" s="255"/>
      <c r="KWN269" s="255"/>
      <c r="KWO269" s="255"/>
      <c r="KWP269" s="255"/>
      <c r="KWQ269" s="255"/>
      <c r="KWR269" s="255"/>
      <c r="KWS269" s="255"/>
      <c r="KWT269" s="255"/>
      <c r="KWU269" s="255"/>
      <c r="KWV269" s="255"/>
      <c r="KWW269" s="255"/>
      <c r="KWX269" s="255"/>
      <c r="KWY269" s="255"/>
      <c r="KWZ269" s="255"/>
      <c r="KXA269" s="255"/>
      <c r="KXB269" s="255"/>
      <c r="KXC269" s="255"/>
      <c r="KXD269" s="255"/>
      <c r="KXE269" s="255"/>
      <c r="KXF269" s="255"/>
      <c r="KXG269" s="255"/>
      <c r="KXH269" s="255"/>
      <c r="KXI269" s="255"/>
      <c r="KXJ269" s="255"/>
      <c r="KXK269" s="255"/>
      <c r="KXL269" s="255"/>
      <c r="KXM269" s="255"/>
      <c r="KXN269" s="255"/>
      <c r="KXO269" s="255"/>
      <c r="KXP269" s="255"/>
      <c r="KXQ269" s="255"/>
      <c r="KXR269" s="255"/>
      <c r="KXS269" s="255"/>
      <c r="KXT269" s="255"/>
      <c r="KXU269" s="255"/>
      <c r="KXV269" s="255"/>
      <c r="KXW269" s="255"/>
      <c r="KXX269" s="255"/>
      <c r="KXY269" s="255"/>
      <c r="KXZ269" s="255"/>
      <c r="KYA269" s="255"/>
      <c r="KYB269" s="255"/>
      <c r="KYC269" s="255"/>
      <c r="KYD269" s="255"/>
      <c r="KYE269" s="255"/>
      <c r="KYF269" s="255"/>
      <c r="KYG269" s="255"/>
      <c r="KYH269" s="255"/>
      <c r="KYI269" s="255"/>
      <c r="KYJ269" s="255"/>
      <c r="KYK269" s="255"/>
      <c r="KYL269" s="255"/>
      <c r="KYM269" s="255"/>
      <c r="KYN269" s="255"/>
      <c r="KYO269" s="255"/>
      <c r="KYP269" s="255"/>
      <c r="KYQ269" s="255"/>
      <c r="KYR269" s="255"/>
      <c r="KYS269" s="255"/>
      <c r="KYT269" s="255"/>
      <c r="KYU269" s="255"/>
      <c r="KYV269" s="255"/>
      <c r="KYW269" s="255"/>
      <c r="KYX269" s="255"/>
      <c r="KYY269" s="255"/>
      <c r="KYZ269" s="255"/>
      <c r="KZA269" s="255"/>
      <c r="KZB269" s="255"/>
      <c r="KZC269" s="255"/>
      <c r="KZD269" s="255"/>
      <c r="KZE269" s="255"/>
      <c r="KZF269" s="255"/>
      <c r="KZG269" s="255"/>
      <c r="KZH269" s="255"/>
      <c r="KZI269" s="255"/>
      <c r="KZJ269" s="255"/>
      <c r="KZK269" s="255"/>
      <c r="KZL269" s="255"/>
      <c r="KZM269" s="255"/>
      <c r="KZN269" s="255"/>
      <c r="KZO269" s="255"/>
      <c r="KZP269" s="255"/>
      <c r="KZQ269" s="255"/>
      <c r="KZR269" s="255"/>
      <c r="KZS269" s="255"/>
      <c r="KZT269" s="255"/>
      <c r="KZU269" s="255"/>
      <c r="KZV269" s="255"/>
      <c r="KZW269" s="255"/>
      <c r="KZX269" s="255"/>
      <c r="KZY269" s="255"/>
      <c r="KZZ269" s="255"/>
      <c r="LAA269" s="255"/>
      <c r="LAB269" s="255"/>
      <c r="LAC269" s="255"/>
      <c r="LAD269" s="255"/>
      <c r="LAE269" s="255"/>
      <c r="LAF269" s="255"/>
      <c r="LAG269" s="255"/>
      <c r="LAH269" s="255"/>
      <c r="LAI269" s="255"/>
      <c r="LAJ269" s="255"/>
      <c r="LAK269" s="255"/>
      <c r="LAL269" s="255"/>
      <c r="LAM269" s="255"/>
      <c r="LAN269" s="255"/>
      <c r="LAO269" s="255"/>
      <c r="LAP269" s="255"/>
      <c r="LAQ269" s="255"/>
      <c r="LAR269" s="255"/>
      <c r="LAS269" s="255"/>
      <c r="LAT269" s="255"/>
      <c r="LAU269" s="255"/>
      <c r="LAV269" s="255"/>
      <c r="LAW269" s="255"/>
      <c r="LAX269" s="255"/>
      <c r="LAY269" s="255"/>
      <c r="LAZ269" s="255"/>
      <c r="LBA269" s="255"/>
      <c r="LBB269" s="255"/>
      <c r="LBC269" s="255"/>
      <c r="LBD269" s="255"/>
      <c r="LBE269" s="255"/>
      <c r="LBF269" s="255"/>
      <c r="LBG269" s="255"/>
      <c r="LBH269" s="255"/>
      <c r="LBI269" s="255"/>
      <c r="LBJ269" s="255"/>
      <c r="LBK269" s="255"/>
      <c r="LBL269" s="255"/>
      <c r="LBM269" s="255"/>
      <c r="LBN269" s="255"/>
      <c r="LBO269" s="255"/>
      <c r="LBP269" s="255"/>
      <c r="LBQ269" s="255"/>
      <c r="LBR269" s="255"/>
      <c r="LBS269" s="255"/>
      <c r="LBT269" s="255"/>
      <c r="LBU269" s="255"/>
      <c r="LBV269" s="255"/>
      <c r="LBW269" s="255"/>
      <c r="LBX269" s="255"/>
      <c r="LBY269" s="255"/>
      <c r="LBZ269" s="255"/>
      <c r="LCA269" s="255"/>
      <c r="LCB269" s="255"/>
      <c r="LCC269" s="255"/>
      <c r="LCD269" s="255"/>
      <c r="LCE269" s="255"/>
      <c r="LCF269" s="255"/>
      <c r="LCG269" s="255"/>
      <c r="LCH269" s="255"/>
      <c r="LCI269" s="255"/>
      <c r="LCJ269" s="255"/>
      <c r="LCK269" s="255"/>
      <c r="LCL269" s="255"/>
      <c r="LCM269" s="255"/>
      <c r="LCN269" s="255"/>
      <c r="LCO269" s="255"/>
      <c r="LCP269" s="255"/>
      <c r="LCQ269" s="255"/>
      <c r="LCR269" s="255"/>
      <c r="LCS269" s="255"/>
      <c r="LCT269" s="255"/>
      <c r="LCU269" s="255"/>
      <c r="LCV269" s="255"/>
      <c r="LCW269" s="255"/>
      <c r="LCX269" s="255"/>
      <c r="LCY269" s="255"/>
      <c r="LCZ269" s="255"/>
      <c r="LDA269" s="255"/>
      <c r="LDB269" s="255"/>
      <c r="LDC269" s="255"/>
      <c r="LDD269" s="255"/>
      <c r="LDE269" s="255"/>
      <c r="LDF269" s="255"/>
      <c r="LDG269" s="255"/>
      <c r="LDH269" s="255"/>
      <c r="LDI269" s="255"/>
      <c r="LDJ269" s="255"/>
      <c r="LDK269" s="255"/>
      <c r="LDL269" s="255"/>
      <c r="LDM269" s="255"/>
      <c r="LDN269" s="255"/>
      <c r="LDO269" s="255"/>
      <c r="LDP269" s="255"/>
      <c r="LDQ269" s="255"/>
      <c r="LDR269" s="255"/>
      <c r="LDS269" s="255"/>
      <c r="LDT269" s="255"/>
      <c r="LDU269" s="255"/>
      <c r="LDV269" s="255"/>
      <c r="LDW269" s="255"/>
      <c r="LDX269" s="255"/>
      <c r="LDY269" s="255"/>
      <c r="LDZ269" s="255"/>
      <c r="LEA269" s="255"/>
      <c r="LEB269" s="255"/>
      <c r="LEC269" s="255"/>
      <c r="LED269" s="255"/>
      <c r="LEE269" s="255"/>
      <c r="LEF269" s="255"/>
      <c r="LEG269" s="255"/>
      <c r="LEH269" s="255"/>
      <c r="LEI269" s="255"/>
      <c r="LEJ269" s="255"/>
      <c r="LEK269" s="255"/>
      <c r="LEL269" s="255"/>
      <c r="LEM269" s="255"/>
      <c r="LEN269" s="255"/>
      <c r="LEO269" s="255"/>
      <c r="LEP269" s="255"/>
      <c r="LEQ269" s="255"/>
      <c r="LER269" s="255"/>
      <c r="LES269" s="255"/>
      <c r="LET269" s="255"/>
      <c r="LEU269" s="255"/>
      <c r="LEV269" s="255"/>
      <c r="LEW269" s="255"/>
      <c r="LEX269" s="255"/>
      <c r="LEY269" s="255"/>
      <c r="LEZ269" s="255"/>
      <c r="LFA269" s="255"/>
      <c r="LFB269" s="255"/>
      <c r="LFC269" s="255"/>
      <c r="LFD269" s="255"/>
      <c r="LFE269" s="255"/>
      <c r="LFF269" s="255"/>
      <c r="LFG269" s="255"/>
      <c r="LFH269" s="255"/>
      <c r="LFI269" s="255"/>
      <c r="LFJ269" s="255"/>
      <c r="LFK269" s="255"/>
      <c r="LFL269" s="255"/>
      <c r="LFM269" s="255"/>
      <c r="LFN269" s="255"/>
      <c r="LFO269" s="255"/>
      <c r="LFP269" s="255"/>
      <c r="LFQ269" s="255"/>
      <c r="LFR269" s="255"/>
      <c r="LFS269" s="255"/>
      <c r="LFT269" s="255"/>
      <c r="LFU269" s="255"/>
      <c r="LFV269" s="255"/>
      <c r="LFW269" s="255"/>
      <c r="LFX269" s="255"/>
      <c r="LFY269" s="255"/>
      <c r="LFZ269" s="255"/>
      <c r="LGA269" s="255"/>
      <c r="LGB269" s="255"/>
      <c r="LGC269" s="255"/>
      <c r="LGD269" s="255"/>
      <c r="LGE269" s="255"/>
      <c r="LGF269" s="255"/>
      <c r="LGG269" s="255"/>
      <c r="LGH269" s="255"/>
      <c r="LGI269" s="255"/>
      <c r="LGJ269" s="255"/>
      <c r="LGK269" s="255"/>
      <c r="LGL269" s="255"/>
      <c r="LGM269" s="255"/>
      <c r="LGN269" s="255"/>
      <c r="LGO269" s="255"/>
      <c r="LGP269" s="255"/>
      <c r="LGQ269" s="255"/>
      <c r="LGR269" s="255"/>
      <c r="LGS269" s="255"/>
      <c r="LGT269" s="255"/>
      <c r="LGU269" s="255"/>
      <c r="LGV269" s="255"/>
      <c r="LGW269" s="255"/>
      <c r="LGX269" s="255"/>
      <c r="LGY269" s="255"/>
      <c r="LGZ269" s="255"/>
      <c r="LHA269" s="255"/>
      <c r="LHB269" s="255"/>
      <c r="LHC269" s="255"/>
      <c r="LHD269" s="255"/>
      <c r="LHE269" s="255"/>
      <c r="LHF269" s="255"/>
      <c r="LHG269" s="255"/>
      <c r="LHH269" s="255"/>
      <c r="LHI269" s="255"/>
      <c r="LHJ269" s="255"/>
      <c r="LHK269" s="255"/>
      <c r="LHL269" s="255"/>
      <c r="LHM269" s="255"/>
      <c r="LHN269" s="255"/>
      <c r="LHO269" s="255"/>
      <c r="LHP269" s="255"/>
      <c r="LHQ269" s="255"/>
      <c r="LHR269" s="255"/>
      <c r="LHS269" s="255"/>
      <c r="LHT269" s="255"/>
      <c r="LHU269" s="255"/>
      <c r="LHV269" s="255"/>
      <c r="LHW269" s="255"/>
      <c r="LHX269" s="255"/>
      <c r="LHY269" s="255"/>
      <c r="LHZ269" s="255"/>
      <c r="LIA269" s="255"/>
      <c r="LIB269" s="255"/>
      <c r="LIC269" s="255"/>
      <c r="LID269" s="255"/>
      <c r="LIE269" s="255"/>
      <c r="LIF269" s="255"/>
      <c r="LIG269" s="255"/>
      <c r="LIH269" s="255"/>
      <c r="LII269" s="255"/>
      <c r="LIJ269" s="255"/>
      <c r="LIK269" s="255"/>
      <c r="LIL269" s="255"/>
      <c r="LIM269" s="255"/>
      <c r="LIN269" s="255"/>
      <c r="LIO269" s="255"/>
      <c r="LIP269" s="255"/>
      <c r="LIQ269" s="255"/>
      <c r="LIR269" s="255"/>
      <c r="LIS269" s="255"/>
      <c r="LIT269" s="255"/>
      <c r="LIU269" s="255"/>
      <c r="LIV269" s="255"/>
      <c r="LIW269" s="255"/>
      <c r="LIX269" s="255"/>
      <c r="LIY269" s="255"/>
      <c r="LIZ269" s="255"/>
      <c r="LJA269" s="255"/>
      <c r="LJB269" s="255"/>
      <c r="LJC269" s="255"/>
      <c r="LJD269" s="255"/>
      <c r="LJE269" s="255"/>
      <c r="LJF269" s="255"/>
      <c r="LJG269" s="255"/>
      <c r="LJH269" s="255"/>
      <c r="LJI269" s="255"/>
      <c r="LJJ269" s="255"/>
      <c r="LJK269" s="255"/>
      <c r="LJL269" s="255"/>
      <c r="LJM269" s="255"/>
      <c r="LJN269" s="255"/>
      <c r="LJO269" s="255"/>
      <c r="LJP269" s="255"/>
      <c r="LJQ269" s="255"/>
      <c r="LJR269" s="255"/>
      <c r="LJS269" s="255"/>
      <c r="LJT269" s="255"/>
      <c r="LJU269" s="255"/>
      <c r="LJV269" s="255"/>
      <c r="LJW269" s="255"/>
      <c r="LJX269" s="255"/>
      <c r="LJY269" s="255"/>
      <c r="LJZ269" s="255"/>
      <c r="LKA269" s="255"/>
      <c r="LKB269" s="255"/>
      <c r="LKC269" s="255"/>
      <c r="LKD269" s="255"/>
      <c r="LKE269" s="255"/>
      <c r="LKF269" s="255"/>
      <c r="LKG269" s="255"/>
      <c r="LKH269" s="255"/>
      <c r="LKI269" s="255"/>
      <c r="LKJ269" s="255"/>
      <c r="LKK269" s="255"/>
      <c r="LKL269" s="255"/>
      <c r="LKM269" s="255"/>
      <c r="LKN269" s="255"/>
      <c r="LKO269" s="255"/>
      <c r="LKP269" s="255"/>
      <c r="LKQ269" s="255"/>
      <c r="LKR269" s="255"/>
      <c r="LKS269" s="255"/>
      <c r="LKT269" s="255"/>
      <c r="LKU269" s="255"/>
      <c r="LKV269" s="255"/>
      <c r="LKW269" s="255"/>
      <c r="LKX269" s="255"/>
      <c r="LKY269" s="255"/>
      <c r="LKZ269" s="255"/>
      <c r="LLA269" s="255"/>
      <c r="LLB269" s="255"/>
      <c r="LLC269" s="255"/>
      <c r="LLD269" s="255"/>
      <c r="LLE269" s="255"/>
      <c r="LLF269" s="255"/>
      <c r="LLG269" s="255"/>
      <c r="LLH269" s="255"/>
      <c r="LLI269" s="255"/>
      <c r="LLJ269" s="255"/>
      <c r="LLK269" s="255"/>
      <c r="LLL269" s="255"/>
      <c r="LLM269" s="255"/>
      <c r="LLN269" s="255"/>
      <c r="LLO269" s="255"/>
      <c r="LLP269" s="255"/>
      <c r="LLQ269" s="255"/>
      <c r="LLR269" s="255"/>
      <c r="LLS269" s="255"/>
      <c r="LLT269" s="255"/>
      <c r="LLU269" s="255"/>
      <c r="LLV269" s="255"/>
      <c r="LLW269" s="255"/>
      <c r="LLX269" s="255"/>
      <c r="LLY269" s="255"/>
      <c r="LLZ269" s="255"/>
      <c r="LMA269" s="255"/>
      <c r="LMB269" s="255"/>
      <c r="LMC269" s="255"/>
      <c r="LMD269" s="255"/>
      <c r="LME269" s="255"/>
      <c r="LMF269" s="255"/>
      <c r="LMG269" s="255"/>
      <c r="LMH269" s="255"/>
      <c r="LMI269" s="255"/>
      <c r="LMJ269" s="255"/>
      <c r="LMK269" s="255"/>
      <c r="LML269" s="255"/>
      <c r="LMM269" s="255"/>
      <c r="LMN269" s="255"/>
      <c r="LMO269" s="255"/>
      <c r="LMP269" s="255"/>
      <c r="LMQ269" s="255"/>
      <c r="LMR269" s="255"/>
      <c r="LMS269" s="255"/>
      <c r="LMT269" s="255"/>
      <c r="LMU269" s="255"/>
      <c r="LMV269" s="255"/>
      <c r="LMW269" s="255"/>
      <c r="LMX269" s="255"/>
      <c r="LMY269" s="255"/>
      <c r="LMZ269" s="255"/>
      <c r="LNA269" s="255"/>
      <c r="LNB269" s="255"/>
      <c r="LNC269" s="255"/>
      <c r="LND269" s="255"/>
      <c r="LNE269" s="255"/>
      <c r="LNF269" s="255"/>
      <c r="LNG269" s="255"/>
      <c r="LNH269" s="255"/>
      <c r="LNI269" s="255"/>
      <c r="LNJ269" s="255"/>
      <c r="LNK269" s="255"/>
      <c r="LNL269" s="255"/>
      <c r="LNM269" s="255"/>
      <c r="LNN269" s="255"/>
      <c r="LNO269" s="255"/>
      <c r="LNP269" s="255"/>
      <c r="LNQ269" s="255"/>
      <c r="LNR269" s="255"/>
      <c r="LNS269" s="255"/>
      <c r="LNT269" s="255"/>
      <c r="LNU269" s="255"/>
      <c r="LNV269" s="255"/>
      <c r="LNW269" s="255"/>
      <c r="LNX269" s="255"/>
      <c r="LNY269" s="255"/>
      <c r="LNZ269" s="255"/>
      <c r="LOA269" s="255"/>
      <c r="LOB269" s="255"/>
      <c r="LOC269" s="255"/>
      <c r="LOD269" s="255"/>
      <c r="LOE269" s="255"/>
      <c r="LOF269" s="255"/>
      <c r="LOG269" s="255"/>
      <c r="LOH269" s="255"/>
      <c r="LOI269" s="255"/>
      <c r="LOJ269" s="255"/>
      <c r="LOK269" s="255"/>
      <c r="LOL269" s="255"/>
      <c r="LOM269" s="255"/>
      <c r="LON269" s="255"/>
      <c r="LOO269" s="255"/>
      <c r="LOP269" s="255"/>
      <c r="LOQ269" s="255"/>
      <c r="LOR269" s="255"/>
      <c r="LOS269" s="255"/>
      <c r="LOT269" s="255"/>
      <c r="LOU269" s="255"/>
      <c r="LOV269" s="255"/>
      <c r="LOW269" s="255"/>
      <c r="LOX269" s="255"/>
      <c r="LOY269" s="255"/>
      <c r="LOZ269" s="255"/>
      <c r="LPA269" s="255"/>
      <c r="LPB269" s="255"/>
      <c r="LPC269" s="255"/>
      <c r="LPD269" s="255"/>
      <c r="LPE269" s="255"/>
      <c r="LPF269" s="255"/>
      <c r="LPG269" s="255"/>
      <c r="LPH269" s="255"/>
      <c r="LPI269" s="255"/>
      <c r="LPJ269" s="255"/>
      <c r="LPK269" s="255"/>
      <c r="LPL269" s="255"/>
      <c r="LPM269" s="255"/>
      <c r="LPN269" s="255"/>
      <c r="LPO269" s="255"/>
      <c r="LPP269" s="255"/>
      <c r="LPQ269" s="255"/>
      <c r="LPR269" s="255"/>
      <c r="LPS269" s="255"/>
      <c r="LPT269" s="255"/>
      <c r="LPU269" s="255"/>
      <c r="LPV269" s="255"/>
      <c r="LPW269" s="255"/>
      <c r="LPX269" s="255"/>
      <c r="LPY269" s="255"/>
      <c r="LPZ269" s="255"/>
      <c r="LQA269" s="255"/>
      <c r="LQB269" s="255"/>
      <c r="LQC269" s="255"/>
      <c r="LQD269" s="255"/>
      <c r="LQE269" s="255"/>
      <c r="LQF269" s="255"/>
      <c r="LQG269" s="255"/>
      <c r="LQH269" s="255"/>
      <c r="LQI269" s="255"/>
      <c r="LQJ269" s="255"/>
      <c r="LQK269" s="255"/>
      <c r="LQL269" s="255"/>
      <c r="LQM269" s="255"/>
      <c r="LQN269" s="255"/>
      <c r="LQO269" s="255"/>
      <c r="LQP269" s="255"/>
      <c r="LQQ269" s="255"/>
      <c r="LQR269" s="255"/>
      <c r="LQS269" s="255"/>
      <c r="LQT269" s="255"/>
      <c r="LQU269" s="255"/>
      <c r="LQV269" s="255"/>
      <c r="LQW269" s="255"/>
      <c r="LQX269" s="255"/>
      <c r="LQY269" s="255"/>
      <c r="LQZ269" s="255"/>
      <c r="LRA269" s="255"/>
      <c r="LRB269" s="255"/>
      <c r="LRC269" s="255"/>
      <c r="LRD269" s="255"/>
      <c r="LRE269" s="255"/>
      <c r="LRF269" s="255"/>
      <c r="LRG269" s="255"/>
      <c r="LRH269" s="255"/>
      <c r="LRI269" s="255"/>
      <c r="LRJ269" s="255"/>
      <c r="LRK269" s="255"/>
      <c r="LRL269" s="255"/>
      <c r="LRM269" s="255"/>
      <c r="LRN269" s="255"/>
      <c r="LRO269" s="255"/>
      <c r="LRP269" s="255"/>
      <c r="LRQ269" s="255"/>
      <c r="LRR269" s="255"/>
      <c r="LRS269" s="255"/>
      <c r="LRT269" s="255"/>
      <c r="LRU269" s="255"/>
      <c r="LRV269" s="255"/>
      <c r="LRW269" s="255"/>
      <c r="LRX269" s="255"/>
      <c r="LRY269" s="255"/>
      <c r="LRZ269" s="255"/>
      <c r="LSA269" s="255"/>
      <c r="LSB269" s="255"/>
      <c r="LSC269" s="255"/>
      <c r="LSD269" s="255"/>
      <c r="LSE269" s="255"/>
      <c r="LSF269" s="255"/>
      <c r="LSG269" s="255"/>
      <c r="LSH269" s="255"/>
      <c r="LSI269" s="255"/>
      <c r="LSJ269" s="255"/>
      <c r="LSK269" s="255"/>
      <c r="LSL269" s="255"/>
      <c r="LSM269" s="255"/>
      <c r="LSN269" s="255"/>
      <c r="LSO269" s="255"/>
      <c r="LSP269" s="255"/>
      <c r="LSQ269" s="255"/>
      <c r="LSR269" s="255"/>
      <c r="LSS269" s="255"/>
      <c r="LST269" s="255"/>
      <c r="LSU269" s="255"/>
      <c r="LSV269" s="255"/>
      <c r="LSW269" s="255"/>
      <c r="LSX269" s="255"/>
      <c r="LSY269" s="255"/>
      <c r="LSZ269" s="255"/>
      <c r="LTA269" s="255"/>
      <c r="LTB269" s="255"/>
      <c r="LTC269" s="255"/>
      <c r="LTD269" s="255"/>
      <c r="LTE269" s="255"/>
      <c r="LTF269" s="255"/>
      <c r="LTG269" s="255"/>
      <c r="LTH269" s="255"/>
      <c r="LTI269" s="255"/>
      <c r="LTJ269" s="255"/>
      <c r="LTK269" s="255"/>
      <c r="LTL269" s="255"/>
      <c r="LTM269" s="255"/>
      <c r="LTN269" s="255"/>
      <c r="LTO269" s="255"/>
      <c r="LTP269" s="255"/>
      <c r="LTQ269" s="255"/>
      <c r="LTR269" s="255"/>
      <c r="LTS269" s="255"/>
      <c r="LTT269" s="255"/>
      <c r="LTU269" s="255"/>
      <c r="LTV269" s="255"/>
      <c r="LTW269" s="255"/>
      <c r="LTX269" s="255"/>
      <c r="LTY269" s="255"/>
      <c r="LTZ269" s="255"/>
      <c r="LUA269" s="255"/>
      <c r="LUB269" s="255"/>
      <c r="LUC269" s="255"/>
      <c r="LUD269" s="255"/>
      <c r="LUE269" s="255"/>
      <c r="LUF269" s="255"/>
      <c r="LUG269" s="255"/>
      <c r="LUH269" s="255"/>
      <c r="LUI269" s="255"/>
      <c r="LUJ269" s="255"/>
      <c r="LUK269" s="255"/>
      <c r="LUL269" s="255"/>
      <c r="LUM269" s="255"/>
      <c r="LUN269" s="255"/>
      <c r="LUO269" s="255"/>
      <c r="LUP269" s="255"/>
      <c r="LUQ269" s="255"/>
      <c r="LUR269" s="255"/>
      <c r="LUS269" s="255"/>
      <c r="LUT269" s="255"/>
      <c r="LUU269" s="255"/>
      <c r="LUV269" s="255"/>
      <c r="LUW269" s="255"/>
      <c r="LUX269" s="255"/>
      <c r="LUY269" s="255"/>
      <c r="LUZ269" s="255"/>
      <c r="LVA269" s="255"/>
      <c r="LVB269" s="255"/>
      <c r="LVC269" s="255"/>
      <c r="LVD269" s="255"/>
      <c r="LVE269" s="255"/>
      <c r="LVF269" s="255"/>
      <c r="LVG269" s="255"/>
      <c r="LVH269" s="255"/>
      <c r="LVI269" s="255"/>
      <c r="LVJ269" s="255"/>
      <c r="LVK269" s="255"/>
      <c r="LVL269" s="255"/>
      <c r="LVM269" s="255"/>
      <c r="LVN269" s="255"/>
      <c r="LVO269" s="255"/>
      <c r="LVP269" s="255"/>
      <c r="LVQ269" s="255"/>
      <c r="LVR269" s="255"/>
      <c r="LVS269" s="255"/>
      <c r="LVT269" s="255"/>
      <c r="LVU269" s="255"/>
      <c r="LVV269" s="255"/>
      <c r="LVW269" s="255"/>
      <c r="LVX269" s="255"/>
      <c r="LVY269" s="255"/>
      <c r="LVZ269" s="255"/>
      <c r="LWA269" s="255"/>
      <c r="LWB269" s="255"/>
      <c r="LWC269" s="255"/>
      <c r="LWD269" s="255"/>
      <c r="LWE269" s="255"/>
      <c r="LWF269" s="255"/>
      <c r="LWG269" s="255"/>
      <c r="LWH269" s="255"/>
      <c r="LWI269" s="255"/>
      <c r="LWJ269" s="255"/>
      <c r="LWK269" s="255"/>
      <c r="LWL269" s="255"/>
      <c r="LWM269" s="255"/>
      <c r="LWN269" s="255"/>
      <c r="LWO269" s="255"/>
      <c r="LWP269" s="255"/>
      <c r="LWQ269" s="255"/>
      <c r="LWR269" s="255"/>
      <c r="LWS269" s="255"/>
      <c r="LWT269" s="255"/>
      <c r="LWU269" s="255"/>
      <c r="LWV269" s="255"/>
      <c r="LWW269" s="255"/>
      <c r="LWX269" s="255"/>
      <c r="LWY269" s="255"/>
      <c r="LWZ269" s="255"/>
      <c r="LXA269" s="255"/>
      <c r="LXB269" s="255"/>
      <c r="LXC269" s="255"/>
      <c r="LXD269" s="255"/>
      <c r="LXE269" s="255"/>
      <c r="LXF269" s="255"/>
      <c r="LXG269" s="255"/>
      <c r="LXH269" s="255"/>
      <c r="LXI269" s="255"/>
      <c r="LXJ269" s="255"/>
      <c r="LXK269" s="255"/>
      <c r="LXL269" s="255"/>
      <c r="LXM269" s="255"/>
      <c r="LXN269" s="255"/>
      <c r="LXO269" s="255"/>
      <c r="LXP269" s="255"/>
      <c r="LXQ269" s="255"/>
      <c r="LXR269" s="255"/>
      <c r="LXS269" s="255"/>
      <c r="LXT269" s="255"/>
      <c r="LXU269" s="255"/>
      <c r="LXV269" s="255"/>
      <c r="LXW269" s="255"/>
      <c r="LXX269" s="255"/>
      <c r="LXY269" s="255"/>
      <c r="LXZ269" s="255"/>
      <c r="LYA269" s="255"/>
      <c r="LYB269" s="255"/>
      <c r="LYC269" s="255"/>
      <c r="LYD269" s="255"/>
      <c r="LYE269" s="255"/>
      <c r="LYF269" s="255"/>
      <c r="LYG269" s="255"/>
      <c r="LYH269" s="255"/>
      <c r="LYI269" s="255"/>
      <c r="LYJ269" s="255"/>
      <c r="LYK269" s="255"/>
      <c r="LYL269" s="255"/>
      <c r="LYM269" s="255"/>
      <c r="LYN269" s="255"/>
      <c r="LYO269" s="255"/>
      <c r="LYP269" s="255"/>
      <c r="LYQ269" s="255"/>
      <c r="LYR269" s="255"/>
      <c r="LYS269" s="255"/>
      <c r="LYT269" s="255"/>
      <c r="LYU269" s="255"/>
      <c r="LYV269" s="255"/>
      <c r="LYW269" s="255"/>
      <c r="LYX269" s="255"/>
      <c r="LYY269" s="255"/>
      <c r="LYZ269" s="255"/>
      <c r="LZA269" s="255"/>
      <c r="LZB269" s="255"/>
      <c r="LZC269" s="255"/>
      <c r="LZD269" s="255"/>
      <c r="LZE269" s="255"/>
      <c r="LZF269" s="255"/>
      <c r="LZG269" s="255"/>
      <c r="LZH269" s="255"/>
      <c r="LZI269" s="255"/>
      <c r="LZJ269" s="255"/>
      <c r="LZK269" s="255"/>
      <c r="LZL269" s="255"/>
      <c r="LZM269" s="255"/>
      <c r="LZN269" s="255"/>
      <c r="LZO269" s="255"/>
      <c r="LZP269" s="255"/>
      <c r="LZQ269" s="255"/>
      <c r="LZR269" s="255"/>
      <c r="LZS269" s="255"/>
      <c r="LZT269" s="255"/>
      <c r="LZU269" s="255"/>
      <c r="LZV269" s="255"/>
      <c r="LZW269" s="255"/>
      <c r="LZX269" s="255"/>
      <c r="LZY269" s="255"/>
      <c r="LZZ269" s="255"/>
      <c r="MAA269" s="255"/>
      <c r="MAB269" s="255"/>
      <c r="MAC269" s="255"/>
      <c r="MAD269" s="255"/>
      <c r="MAE269" s="255"/>
      <c r="MAF269" s="255"/>
      <c r="MAG269" s="255"/>
      <c r="MAH269" s="255"/>
      <c r="MAI269" s="255"/>
      <c r="MAJ269" s="255"/>
      <c r="MAK269" s="255"/>
      <c r="MAL269" s="255"/>
      <c r="MAM269" s="255"/>
      <c r="MAN269" s="255"/>
      <c r="MAO269" s="255"/>
      <c r="MAP269" s="255"/>
      <c r="MAQ269" s="255"/>
      <c r="MAR269" s="255"/>
      <c r="MAS269" s="255"/>
      <c r="MAT269" s="255"/>
      <c r="MAU269" s="255"/>
      <c r="MAV269" s="255"/>
      <c r="MAW269" s="255"/>
      <c r="MAX269" s="255"/>
      <c r="MAY269" s="255"/>
      <c r="MAZ269" s="255"/>
      <c r="MBA269" s="255"/>
      <c r="MBB269" s="255"/>
      <c r="MBC269" s="255"/>
      <c r="MBD269" s="255"/>
      <c r="MBE269" s="255"/>
      <c r="MBF269" s="255"/>
      <c r="MBG269" s="255"/>
      <c r="MBH269" s="255"/>
      <c r="MBI269" s="255"/>
      <c r="MBJ269" s="255"/>
      <c r="MBK269" s="255"/>
      <c r="MBL269" s="255"/>
      <c r="MBM269" s="255"/>
      <c r="MBN269" s="255"/>
      <c r="MBO269" s="255"/>
      <c r="MBP269" s="255"/>
      <c r="MBQ269" s="255"/>
      <c r="MBR269" s="255"/>
      <c r="MBS269" s="255"/>
      <c r="MBT269" s="255"/>
      <c r="MBU269" s="255"/>
      <c r="MBV269" s="255"/>
      <c r="MBW269" s="255"/>
      <c r="MBX269" s="255"/>
      <c r="MBY269" s="255"/>
      <c r="MBZ269" s="255"/>
      <c r="MCA269" s="255"/>
      <c r="MCB269" s="255"/>
      <c r="MCC269" s="255"/>
      <c r="MCD269" s="255"/>
      <c r="MCE269" s="255"/>
      <c r="MCF269" s="255"/>
      <c r="MCG269" s="255"/>
      <c r="MCH269" s="255"/>
      <c r="MCI269" s="255"/>
      <c r="MCJ269" s="255"/>
      <c r="MCK269" s="255"/>
      <c r="MCL269" s="255"/>
      <c r="MCM269" s="255"/>
      <c r="MCN269" s="255"/>
      <c r="MCO269" s="255"/>
      <c r="MCP269" s="255"/>
      <c r="MCQ269" s="255"/>
      <c r="MCR269" s="255"/>
      <c r="MCS269" s="255"/>
      <c r="MCT269" s="255"/>
      <c r="MCU269" s="255"/>
      <c r="MCV269" s="255"/>
      <c r="MCW269" s="255"/>
      <c r="MCX269" s="255"/>
      <c r="MCY269" s="255"/>
      <c r="MCZ269" s="255"/>
      <c r="MDA269" s="255"/>
      <c r="MDB269" s="255"/>
      <c r="MDC269" s="255"/>
      <c r="MDD269" s="255"/>
      <c r="MDE269" s="255"/>
      <c r="MDF269" s="255"/>
      <c r="MDG269" s="255"/>
      <c r="MDH269" s="255"/>
      <c r="MDI269" s="255"/>
      <c r="MDJ269" s="255"/>
      <c r="MDK269" s="255"/>
      <c r="MDL269" s="255"/>
      <c r="MDM269" s="255"/>
      <c r="MDN269" s="255"/>
      <c r="MDO269" s="255"/>
      <c r="MDP269" s="255"/>
      <c r="MDQ269" s="255"/>
      <c r="MDR269" s="255"/>
      <c r="MDS269" s="255"/>
      <c r="MDT269" s="255"/>
      <c r="MDU269" s="255"/>
      <c r="MDV269" s="255"/>
      <c r="MDW269" s="255"/>
      <c r="MDX269" s="255"/>
      <c r="MDY269" s="255"/>
      <c r="MDZ269" s="255"/>
      <c r="MEA269" s="255"/>
      <c r="MEB269" s="255"/>
      <c r="MEC269" s="255"/>
      <c r="MED269" s="255"/>
      <c r="MEE269" s="255"/>
      <c r="MEF269" s="255"/>
      <c r="MEG269" s="255"/>
      <c r="MEH269" s="255"/>
      <c r="MEI269" s="255"/>
      <c r="MEJ269" s="255"/>
      <c r="MEK269" s="255"/>
      <c r="MEL269" s="255"/>
      <c r="MEM269" s="255"/>
      <c r="MEN269" s="255"/>
      <c r="MEO269" s="255"/>
      <c r="MEP269" s="255"/>
      <c r="MEQ269" s="255"/>
      <c r="MER269" s="255"/>
      <c r="MES269" s="255"/>
      <c r="MET269" s="255"/>
      <c r="MEU269" s="255"/>
      <c r="MEV269" s="255"/>
      <c r="MEW269" s="255"/>
      <c r="MEX269" s="255"/>
      <c r="MEY269" s="255"/>
      <c r="MEZ269" s="255"/>
      <c r="MFA269" s="255"/>
      <c r="MFB269" s="255"/>
      <c r="MFC269" s="255"/>
      <c r="MFD269" s="255"/>
      <c r="MFE269" s="255"/>
      <c r="MFF269" s="255"/>
      <c r="MFG269" s="255"/>
      <c r="MFH269" s="255"/>
      <c r="MFI269" s="255"/>
      <c r="MFJ269" s="255"/>
      <c r="MFK269" s="255"/>
      <c r="MFL269" s="255"/>
      <c r="MFM269" s="255"/>
      <c r="MFN269" s="255"/>
      <c r="MFO269" s="255"/>
      <c r="MFP269" s="255"/>
      <c r="MFQ269" s="255"/>
      <c r="MFR269" s="255"/>
      <c r="MFS269" s="255"/>
      <c r="MFT269" s="255"/>
      <c r="MFU269" s="255"/>
      <c r="MFV269" s="255"/>
      <c r="MFW269" s="255"/>
      <c r="MFX269" s="255"/>
      <c r="MFY269" s="255"/>
      <c r="MFZ269" s="255"/>
      <c r="MGA269" s="255"/>
      <c r="MGB269" s="255"/>
      <c r="MGC269" s="255"/>
      <c r="MGD269" s="255"/>
      <c r="MGE269" s="255"/>
      <c r="MGF269" s="255"/>
      <c r="MGG269" s="255"/>
      <c r="MGH269" s="255"/>
      <c r="MGI269" s="255"/>
      <c r="MGJ269" s="255"/>
      <c r="MGK269" s="255"/>
      <c r="MGL269" s="255"/>
      <c r="MGM269" s="255"/>
      <c r="MGN269" s="255"/>
      <c r="MGO269" s="255"/>
      <c r="MGP269" s="255"/>
      <c r="MGQ269" s="255"/>
      <c r="MGR269" s="255"/>
      <c r="MGS269" s="255"/>
      <c r="MGT269" s="255"/>
      <c r="MGU269" s="255"/>
      <c r="MGV269" s="255"/>
      <c r="MGW269" s="255"/>
      <c r="MGX269" s="255"/>
      <c r="MGY269" s="255"/>
      <c r="MGZ269" s="255"/>
      <c r="MHA269" s="255"/>
      <c r="MHB269" s="255"/>
      <c r="MHC269" s="255"/>
      <c r="MHD269" s="255"/>
      <c r="MHE269" s="255"/>
      <c r="MHF269" s="255"/>
      <c r="MHG269" s="255"/>
      <c r="MHH269" s="255"/>
      <c r="MHI269" s="255"/>
      <c r="MHJ269" s="255"/>
      <c r="MHK269" s="255"/>
      <c r="MHL269" s="255"/>
      <c r="MHM269" s="255"/>
      <c r="MHN269" s="255"/>
      <c r="MHO269" s="255"/>
      <c r="MHP269" s="255"/>
      <c r="MHQ269" s="255"/>
      <c r="MHR269" s="255"/>
      <c r="MHS269" s="255"/>
      <c r="MHT269" s="255"/>
      <c r="MHU269" s="255"/>
      <c r="MHV269" s="255"/>
      <c r="MHW269" s="255"/>
      <c r="MHX269" s="255"/>
      <c r="MHY269" s="255"/>
      <c r="MHZ269" s="255"/>
      <c r="MIA269" s="255"/>
      <c r="MIB269" s="255"/>
      <c r="MIC269" s="255"/>
      <c r="MID269" s="255"/>
      <c r="MIE269" s="255"/>
      <c r="MIF269" s="255"/>
      <c r="MIG269" s="255"/>
      <c r="MIH269" s="255"/>
      <c r="MII269" s="255"/>
      <c r="MIJ269" s="255"/>
      <c r="MIK269" s="255"/>
      <c r="MIL269" s="255"/>
      <c r="MIM269" s="255"/>
      <c r="MIN269" s="255"/>
      <c r="MIO269" s="255"/>
      <c r="MIP269" s="255"/>
      <c r="MIQ269" s="255"/>
      <c r="MIR269" s="255"/>
      <c r="MIS269" s="255"/>
      <c r="MIT269" s="255"/>
      <c r="MIU269" s="255"/>
      <c r="MIV269" s="255"/>
      <c r="MIW269" s="255"/>
      <c r="MIX269" s="255"/>
      <c r="MIY269" s="255"/>
      <c r="MIZ269" s="255"/>
      <c r="MJA269" s="255"/>
      <c r="MJB269" s="255"/>
      <c r="MJC269" s="255"/>
      <c r="MJD269" s="255"/>
      <c r="MJE269" s="255"/>
      <c r="MJF269" s="255"/>
      <c r="MJG269" s="255"/>
      <c r="MJH269" s="255"/>
      <c r="MJI269" s="255"/>
      <c r="MJJ269" s="255"/>
      <c r="MJK269" s="255"/>
      <c r="MJL269" s="255"/>
      <c r="MJM269" s="255"/>
      <c r="MJN269" s="255"/>
      <c r="MJO269" s="255"/>
      <c r="MJP269" s="255"/>
      <c r="MJQ269" s="255"/>
      <c r="MJR269" s="255"/>
      <c r="MJS269" s="255"/>
      <c r="MJT269" s="255"/>
      <c r="MJU269" s="255"/>
      <c r="MJV269" s="255"/>
      <c r="MJW269" s="255"/>
      <c r="MJX269" s="255"/>
      <c r="MJY269" s="255"/>
      <c r="MJZ269" s="255"/>
      <c r="MKA269" s="255"/>
      <c r="MKB269" s="255"/>
      <c r="MKC269" s="255"/>
      <c r="MKD269" s="255"/>
      <c r="MKE269" s="255"/>
      <c r="MKF269" s="255"/>
      <c r="MKG269" s="255"/>
      <c r="MKH269" s="255"/>
      <c r="MKI269" s="255"/>
      <c r="MKJ269" s="255"/>
      <c r="MKK269" s="255"/>
      <c r="MKL269" s="255"/>
      <c r="MKM269" s="255"/>
      <c r="MKN269" s="255"/>
      <c r="MKO269" s="255"/>
      <c r="MKP269" s="255"/>
      <c r="MKQ269" s="255"/>
      <c r="MKR269" s="255"/>
      <c r="MKS269" s="255"/>
      <c r="MKT269" s="255"/>
      <c r="MKU269" s="255"/>
      <c r="MKV269" s="255"/>
      <c r="MKW269" s="255"/>
      <c r="MKX269" s="255"/>
      <c r="MKY269" s="255"/>
      <c r="MKZ269" s="255"/>
      <c r="MLA269" s="255"/>
      <c r="MLB269" s="255"/>
      <c r="MLC269" s="255"/>
      <c r="MLD269" s="255"/>
      <c r="MLE269" s="255"/>
      <c r="MLF269" s="255"/>
      <c r="MLG269" s="255"/>
      <c r="MLH269" s="255"/>
      <c r="MLI269" s="255"/>
      <c r="MLJ269" s="255"/>
      <c r="MLK269" s="255"/>
      <c r="MLL269" s="255"/>
      <c r="MLM269" s="255"/>
      <c r="MLN269" s="255"/>
      <c r="MLO269" s="255"/>
      <c r="MLP269" s="255"/>
      <c r="MLQ269" s="255"/>
      <c r="MLR269" s="255"/>
      <c r="MLS269" s="255"/>
      <c r="MLT269" s="255"/>
      <c r="MLU269" s="255"/>
      <c r="MLV269" s="255"/>
      <c r="MLW269" s="255"/>
      <c r="MLX269" s="255"/>
      <c r="MLY269" s="255"/>
      <c r="MLZ269" s="255"/>
      <c r="MMA269" s="255"/>
      <c r="MMB269" s="255"/>
      <c r="MMC269" s="255"/>
      <c r="MMD269" s="255"/>
      <c r="MME269" s="255"/>
      <c r="MMF269" s="255"/>
      <c r="MMG269" s="255"/>
      <c r="MMH269" s="255"/>
      <c r="MMI269" s="255"/>
      <c r="MMJ269" s="255"/>
      <c r="MMK269" s="255"/>
      <c r="MML269" s="255"/>
      <c r="MMM269" s="255"/>
      <c r="MMN269" s="255"/>
      <c r="MMO269" s="255"/>
      <c r="MMP269" s="255"/>
      <c r="MMQ269" s="255"/>
      <c r="MMR269" s="255"/>
      <c r="MMS269" s="255"/>
      <c r="MMT269" s="255"/>
      <c r="MMU269" s="255"/>
      <c r="MMV269" s="255"/>
      <c r="MMW269" s="255"/>
      <c r="MMX269" s="255"/>
      <c r="MMY269" s="255"/>
      <c r="MMZ269" s="255"/>
      <c r="MNA269" s="255"/>
      <c r="MNB269" s="255"/>
      <c r="MNC269" s="255"/>
      <c r="MND269" s="255"/>
      <c r="MNE269" s="255"/>
      <c r="MNF269" s="255"/>
      <c r="MNG269" s="255"/>
      <c r="MNH269" s="255"/>
      <c r="MNI269" s="255"/>
      <c r="MNJ269" s="255"/>
      <c r="MNK269" s="255"/>
      <c r="MNL269" s="255"/>
      <c r="MNM269" s="255"/>
      <c r="MNN269" s="255"/>
      <c r="MNO269" s="255"/>
      <c r="MNP269" s="255"/>
      <c r="MNQ269" s="255"/>
      <c r="MNR269" s="255"/>
      <c r="MNS269" s="255"/>
      <c r="MNT269" s="255"/>
      <c r="MNU269" s="255"/>
      <c r="MNV269" s="255"/>
      <c r="MNW269" s="255"/>
      <c r="MNX269" s="255"/>
      <c r="MNY269" s="255"/>
      <c r="MNZ269" s="255"/>
      <c r="MOA269" s="255"/>
      <c r="MOB269" s="255"/>
      <c r="MOC269" s="255"/>
      <c r="MOD269" s="255"/>
      <c r="MOE269" s="255"/>
      <c r="MOF269" s="255"/>
      <c r="MOG269" s="255"/>
      <c r="MOH269" s="255"/>
      <c r="MOI269" s="255"/>
      <c r="MOJ269" s="255"/>
      <c r="MOK269" s="255"/>
      <c r="MOL269" s="255"/>
      <c r="MOM269" s="255"/>
      <c r="MON269" s="255"/>
      <c r="MOO269" s="255"/>
      <c r="MOP269" s="255"/>
      <c r="MOQ269" s="255"/>
      <c r="MOR269" s="255"/>
      <c r="MOS269" s="255"/>
      <c r="MOT269" s="255"/>
      <c r="MOU269" s="255"/>
      <c r="MOV269" s="255"/>
      <c r="MOW269" s="255"/>
      <c r="MOX269" s="255"/>
      <c r="MOY269" s="255"/>
      <c r="MOZ269" s="255"/>
      <c r="MPA269" s="255"/>
      <c r="MPB269" s="255"/>
      <c r="MPC269" s="255"/>
      <c r="MPD269" s="255"/>
      <c r="MPE269" s="255"/>
      <c r="MPF269" s="255"/>
      <c r="MPG269" s="255"/>
      <c r="MPH269" s="255"/>
      <c r="MPI269" s="255"/>
      <c r="MPJ269" s="255"/>
      <c r="MPK269" s="255"/>
      <c r="MPL269" s="255"/>
      <c r="MPM269" s="255"/>
      <c r="MPN269" s="255"/>
      <c r="MPO269" s="255"/>
      <c r="MPP269" s="255"/>
      <c r="MPQ269" s="255"/>
      <c r="MPR269" s="255"/>
      <c r="MPS269" s="255"/>
      <c r="MPT269" s="255"/>
      <c r="MPU269" s="255"/>
      <c r="MPV269" s="255"/>
      <c r="MPW269" s="255"/>
      <c r="MPX269" s="255"/>
      <c r="MPY269" s="255"/>
      <c r="MPZ269" s="255"/>
      <c r="MQA269" s="255"/>
      <c r="MQB269" s="255"/>
      <c r="MQC269" s="255"/>
      <c r="MQD269" s="255"/>
      <c r="MQE269" s="255"/>
      <c r="MQF269" s="255"/>
      <c r="MQG269" s="255"/>
      <c r="MQH269" s="255"/>
      <c r="MQI269" s="255"/>
      <c r="MQJ269" s="255"/>
      <c r="MQK269" s="255"/>
      <c r="MQL269" s="255"/>
      <c r="MQM269" s="255"/>
      <c r="MQN269" s="255"/>
      <c r="MQO269" s="255"/>
      <c r="MQP269" s="255"/>
      <c r="MQQ269" s="255"/>
      <c r="MQR269" s="255"/>
      <c r="MQS269" s="255"/>
      <c r="MQT269" s="255"/>
      <c r="MQU269" s="255"/>
      <c r="MQV269" s="255"/>
      <c r="MQW269" s="255"/>
      <c r="MQX269" s="255"/>
      <c r="MQY269" s="255"/>
      <c r="MQZ269" s="255"/>
      <c r="MRA269" s="255"/>
      <c r="MRB269" s="255"/>
      <c r="MRC269" s="255"/>
      <c r="MRD269" s="255"/>
      <c r="MRE269" s="255"/>
      <c r="MRF269" s="255"/>
      <c r="MRG269" s="255"/>
      <c r="MRH269" s="255"/>
      <c r="MRI269" s="255"/>
      <c r="MRJ269" s="255"/>
      <c r="MRK269" s="255"/>
      <c r="MRL269" s="255"/>
      <c r="MRM269" s="255"/>
      <c r="MRN269" s="255"/>
      <c r="MRO269" s="255"/>
      <c r="MRP269" s="255"/>
      <c r="MRQ269" s="255"/>
      <c r="MRR269" s="255"/>
      <c r="MRS269" s="255"/>
      <c r="MRT269" s="255"/>
      <c r="MRU269" s="255"/>
      <c r="MRV269" s="255"/>
      <c r="MRW269" s="255"/>
      <c r="MRX269" s="255"/>
      <c r="MRY269" s="255"/>
      <c r="MRZ269" s="255"/>
      <c r="MSA269" s="255"/>
      <c r="MSB269" s="255"/>
      <c r="MSC269" s="255"/>
      <c r="MSD269" s="255"/>
      <c r="MSE269" s="255"/>
      <c r="MSF269" s="255"/>
      <c r="MSG269" s="255"/>
      <c r="MSH269" s="255"/>
      <c r="MSI269" s="255"/>
      <c r="MSJ269" s="255"/>
      <c r="MSK269" s="255"/>
      <c r="MSL269" s="255"/>
      <c r="MSM269" s="255"/>
      <c r="MSN269" s="255"/>
      <c r="MSO269" s="255"/>
      <c r="MSP269" s="255"/>
      <c r="MSQ269" s="255"/>
      <c r="MSR269" s="255"/>
      <c r="MSS269" s="255"/>
      <c r="MST269" s="255"/>
      <c r="MSU269" s="255"/>
      <c r="MSV269" s="255"/>
      <c r="MSW269" s="255"/>
      <c r="MSX269" s="255"/>
      <c r="MSY269" s="255"/>
      <c r="MSZ269" s="255"/>
      <c r="MTA269" s="255"/>
      <c r="MTB269" s="255"/>
      <c r="MTC269" s="255"/>
      <c r="MTD269" s="255"/>
      <c r="MTE269" s="255"/>
      <c r="MTF269" s="255"/>
      <c r="MTG269" s="255"/>
      <c r="MTH269" s="255"/>
      <c r="MTI269" s="255"/>
      <c r="MTJ269" s="255"/>
      <c r="MTK269" s="255"/>
      <c r="MTL269" s="255"/>
      <c r="MTM269" s="255"/>
      <c r="MTN269" s="255"/>
      <c r="MTO269" s="255"/>
      <c r="MTP269" s="255"/>
      <c r="MTQ269" s="255"/>
      <c r="MTR269" s="255"/>
      <c r="MTS269" s="255"/>
      <c r="MTT269" s="255"/>
      <c r="MTU269" s="255"/>
      <c r="MTV269" s="255"/>
      <c r="MTW269" s="255"/>
      <c r="MTX269" s="255"/>
      <c r="MTY269" s="255"/>
      <c r="MTZ269" s="255"/>
      <c r="MUA269" s="255"/>
      <c r="MUB269" s="255"/>
      <c r="MUC269" s="255"/>
      <c r="MUD269" s="255"/>
      <c r="MUE269" s="255"/>
      <c r="MUF269" s="255"/>
      <c r="MUG269" s="255"/>
      <c r="MUH269" s="255"/>
      <c r="MUI269" s="255"/>
      <c r="MUJ269" s="255"/>
      <c r="MUK269" s="255"/>
      <c r="MUL269" s="255"/>
      <c r="MUM269" s="255"/>
      <c r="MUN269" s="255"/>
      <c r="MUO269" s="255"/>
      <c r="MUP269" s="255"/>
      <c r="MUQ269" s="255"/>
      <c r="MUR269" s="255"/>
      <c r="MUS269" s="255"/>
      <c r="MUT269" s="255"/>
      <c r="MUU269" s="255"/>
      <c r="MUV269" s="255"/>
      <c r="MUW269" s="255"/>
      <c r="MUX269" s="255"/>
      <c r="MUY269" s="255"/>
      <c r="MUZ269" s="255"/>
      <c r="MVA269" s="255"/>
      <c r="MVB269" s="255"/>
      <c r="MVC269" s="255"/>
      <c r="MVD269" s="255"/>
      <c r="MVE269" s="255"/>
      <c r="MVF269" s="255"/>
      <c r="MVG269" s="255"/>
      <c r="MVH269" s="255"/>
      <c r="MVI269" s="255"/>
      <c r="MVJ269" s="255"/>
      <c r="MVK269" s="255"/>
      <c r="MVL269" s="255"/>
      <c r="MVM269" s="255"/>
      <c r="MVN269" s="255"/>
      <c r="MVO269" s="255"/>
      <c r="MVP269" s="255"/>
      <c r="MVQ269" s="255"/>
      <c r="MVR269" s="255"/>
      <c r="MVS269" s="255"/>
      <c r="MVT269" s="255"/>
      <c r="MVU269" s="255"/>
      <c r="MVV269" s="255"/>
      <c r="MVW269" s="255"/>
      <c r="MVX269" s="255"/>
      <c r="MVY269" s="255"/>
      <c r="MVZ269" s="255"/>
      <c r="MWA269" s="255"/>
      <c r="MWB269" s="255"/>
      <c r="MWC269" s="255"/>
      <c r="MWD269" s="255"/>
      <c r="MWE269" s="255"/>
      <c r="MWF269" s="255"/>
      <c r="MWG269" s="255"/>
      <c r="MWH269" s="255"/>
      <c r="MWI269" s="255"/>
      <c r="MWJ269" s="255"/>
      <c r="MWK269" s="255"/>
      <c r="MWL269" s="255"/>
      <c r="MWM269" s="255"/>
      <c r="MWN269" s="255"/>
      <c r="MWO269" s="255"/>
      <c r="MWP269" s="255"/>
      <c r="MWQ269" s="255"/>
      <c r="MWR269" s="255"/>
      <c r="MWS269" s="255"/>
      <c r="MWT269" s="255"/>
      <c r="MWU269" s="255"/>
      <c r="MWV269" s="255"/>
      <c r="MWW269" s="255"/>
      <c r="MWX269" s="255"/>
      <c r="MWY269" s="255"/>
      <c r="MWZ269" s="255"/>
      <c r="MXA269" s="255"/>
      <c r="MXB269" s="255"/>
      <c r="MXC269" s="255"/>
      <c r="MXD269" s="255"/>
      <c r="MXE269" s="255"/>
      <c r="MXF269" s="255"/>
      <c r="MXG269" s="255"/>
      <c r="MXH269" s="255"/>
      <c r="MXI269" s="255"/>
      <c r="MXJ269" s="255"/>
      <c r="MXK269" s="255"/>
      <c r="MXL269" s="255"/>
      <c r="MXM269" s="255"/>
      <c r="MXN269" s="255"/>
      <c r="MXO269" s="255"/>
      <c r="MXP269" s="255"/>
      <c r="MXQ269" s="255"/>
      <c r="MXR269" s="255"/>
      <c r="MXS269" s="255"/>
      <c r="MXT269" s="255"/>
      <c r="MXU269" s="255"/>
      <c r="MXV269" s="255"/>
      <c r="MXW269" s="255"/>
      <c r="MXX269" s="255"/>
      <c r="MXY269" s="255"/>
      <c r="MXZ269" s="255"/>
      <c r="MYA269" s="255"/>
      <c r="MYB269" s="255"/>
      <c r="MYC269" s="255"/>
      <c r="MYD269" s="255"/>
      <c r="MYE269" s="255"/>
      <c r="MYF269" s="255"/>
      <c r="MYG269" s="255"/>
      <c r="MYH269" s="255"/>
      <c r="MYI269" s="255"/>
      <c r="MYJ269" s="255"/>
      <c r="MYK269" s="255"/>
      <c r="MYL269" s="255"/>
      <c r="MYM269" s="255"/>
      <c r="MYN269" s="255"/>
      <c r="MYO269" s="255"/>
      <c r="MYP269" s="255"/>
      <c r="MYQ269" s="255"/>
      <c r="MYR269" s="255"/>
      <c r="MYS269" s="255"/>
      <c r="MYT269" s="255"/>
      <c r="MYU269" s="255"/>
      <c r="MYV269" s="255"/>
      <c r="MYW269" s="255"/>
      <c r="MYX269" s="255"/>
      <c r="MYY269" s="255"/>
      <c r="MYZ269" s="255"/>
      <c r="MZA269" s="255"/>
      <c r="MZB269" s="255"/>
      <c r="MZC269" s="255"/>
      <c r="MZD269" s="255"/>
      <c r="MZE269" s="255"/>
      <c r="MZF269" s="255"/>
      <c r="MZG269" s="255"/>
      <c r="MZH269" s="255"/>
      <c r="MZI269" s="255"/>
      <c r="MZJ269" s="255"/>
      <c r="MZK269" s="255"/>
      <c r="MZL269" s="255"/>
      <c r="MZM269" s="255"/>
      <c r="MZN269" s="255"/>
      <c r="MZO269" s="255"/>
      <c r="MZP269" s="255"/>
      <c r="MZQ269" s="255"/>
      <c r="MZR269" s="255"/>
      <c r="MZS269" s="255"/>
      <c r="MZT269" s="255"/>
      <c r="MZU269" s="255"/>
      <c r="MZV269" s="255"/>
      <c r="MZW269" s="255"/>
      <c r="MZX269" s="255"/>
      <c r="MZY269" s="255"/>
      <c r="MZZ269" s="255"/>
      <c r="NAA269" s="255"/>
      <c r="NAB269" s="255"/>
      <c r="NAC269" s="255"/>
      <c r="NAD269" s="255"/>
      <c r="NAE269" s="255"/>
      <c r="NAF269" s="255"/>
      <c r="NAG269" s="255"/>
      <c r="NAH269" s="255"/>
      <c r="NAI269" s="255"/>
      <c r="NAJ269" s="255"/>
      <c r="NAK269" s="255"/>
      <c r="NAL269" s="255"/>
      <c r="NAM269" s="255"/>
      <c r="NAN269" s="255"/>
      <c r="NAO269" s="255"/>
      <c r="NAP269" s="255"/>
      <c r="NAQ269" s="255"/>
      <c r="NAR269" s="255"/>
      <c r="NAS269" s="255"/>
      <c r="NAT269" s="255"/>
      <c r="NAU269" s="255"/>
      <c r="NAV269" s="255"/>
      <c r="NAW269" s="255"/>
      <c r="NAX269" s="255"/>
      <c r="NAY269" s="255"/>
      <c r="NAZ269" s="255"/>
      <c r="NBA269" s="255"/>
      <c r="NBB269" s="255"/>
      <c r="NBC269" s="255"/>
      <c r="NBD269" s="255"/>
      <c r="NBE269" s="255"/>
      <c r="NBF269" s="255"/>
      <c r="NBG269" s="255"/>
      <c r="NBH269" s="255"/>
      <c r="NBI269" s="255"/>
      <c r="NBJ269" s="255"/>
      <c r="NBK269" s="255"/>
      <c r="NBL269" s="255"/>
      <c r="NBM269" s="255"/>
      <c r="NBN269" s="255"/>
      <c r="NBO269" s="255"/>
      <c r="NBP269" s="255"/>
      <c r="NBQ269" s="255"/>
      <c r="NBR269" s="255"/>
      <c r="NBS269" s="255"/>
      <c r="NBT269" s="255"/>
      <c r="NBU269" s="255"/>
      <c r="NBV269" s="255"/>
      <c r="NBW269" s="255"/>
      <c r="NBX269" s="255"/>
      <c r="NBY269" s="255"/>
      <c r="NBZ269" s="255"/>
      <c r="NCA269" s="255"/>
      <c r="NCB269" s="255"/>
      <c r="NCC269" s="255"/>
      <c r="NCD269" s="255"/>
      <c r="NCE269" s="255"/>
      <c r="NCF269" s="255"/>
      <c r="NCG269" s="255"/>
      <c r="NCH269" s="255"/>
      <c r="NCI269" s="255"/>
      <c r="NCJ269" s="255"/>
      <c r="NCK269" s="255"/>
      <c r="NCL269" s="255"/>
      <c r="NCM269" s="255"/>
      <c r="NCN269" s="255"/>
      <c r="NCO269" s="255"/>
      <c r="NCP269" s="255"/>
      <c r="NCQ269" s="255"/>
      <c r="NCR269" s="255"/>
      <c r="NCS269" s="255"/>
      <c r="NCT269" s="255"/>
      <c r="NCU269" s="255"/>
      <c r="NCV269" s="255"/>
      <c r="NCW269" s="255"/>
      <c r="NCX269" s="255"/>
      <c r="NCY269" s="255"/>
      <c r="NCZ269" s="255"/>
      <c r="NDA269" s="255"/>
      <c r="NDB269" s="255"/>
      <c r="NDC269" s="255"/>
      <c r="NDD269" s="255"/>
      <c r="NDE269" s="255"/>
      <c r="NDF269" s="255"/>
      <c r="NDG269" s="255"/>
      <c r="NDH269" s="255"/>
      <c r="NDI269" s="255"/>
      <c r="NDJ269" s="255"/>
      <c r="NDK269" s="255"/>
      <c r="NDL269" s="255"/>
      <c r="NDM269" s="255"/>
      <c r="NDN269" s="255"/>
      <c r="NDO269" s="255"/>
      <c r="NDP269" s="255"/>
      <c r="NDQ269" s="255"/>
      <c r="NDR269" s="255"/>
      <c r="NDS269" s="255"/>
      <c r="NDT269" s="255"/>
      <c r="NDU269" s="255"/>
      <c r="NDV269" s="255"/>
      <c r="NDW269" s="255"/>
      <c r="NDX269" s="255"/>
      <c r="NDY269" s="255"/>
      <c r="NDZ269" s="255"/>
      <c r="NEA269" s="255"/>
      <c r="NEB269" s="255"/>
      <c r="NEC269" s="255"/>
      <c r="NED269" s="255"/>
      <c r="NEE269" s="255"/>
      <c r="NEF269" s="255"/>
      <c r="NEG269" s="255"/>
      <c r="NEH269" s="255"/>
      <c r="NEI269" s="255"/>
      <c r="NEJ269" s="255"/>
      <c r="NEK269" s="255"/>
      <c r="NEL269" s="255"/>
      <c r="NEM269" s="255"/>
      <c r="NEN269" s="255"/>
      <c r="NEO269" s="255"/>
      <c r="NEP269" s="255"/>
      <c r="NEQ269" s="255"/>
      <c r="NER269" s="255"/>
      <c r="NES269" s="255"/>
      <c r="NET269" s="255"/>
      <c r="NEU269" s="255"/>
      <c r="NEV269" s="255"/>
      <c r="NEW269" s="255"/>
      <c r="NEX269" s="255"/>
      <c r="NEY269" s="255"/>
      <c r="NEZ269" s="255"/>
      <c r="NFA269" s="255"/>
      <c r="NFB269" s="255"/>
      <c r="NFC269" s="255"/>
      <c r="NFD269" s="255"/>
      <c r="NFE269" s="255"/>
      <c r="NFF269" s="255"/>
      <c r="NFG269" s="255"/>
      <c r="NFH269" s="255"/>
      <c r="NFI269" s="255"/>
      <c r="NFJ269" s="255"/>
      <c r="NFK269" s="255"/>
      <c r="NFL269" s="255"/>
      <c r="NFM269" s="255"/>
      <c r="NFN269" s="255"/>
      <c r="NFO269" s="255"/>
      <c r="NFP269" s="255"/>
      <c r="NFQ269" s="255"/>
      <c r="NFR269" s="255"/>
      <c r="NFS269" s="255"/>
      <c r="NFT269" s="255"/>
      <c r="NFU269" s="255"/>
      <c r="NFV269" s="255"/>
      <c r="NFW269" s="255"/>
      <c r="NFX269" s="255"/>
      <c r="NFY269" s="255"/>
      <c r="NFZ269" s="255"/>
      <c r="NGA269" s="255"/>
      <c r="NGB269" s="255"/>
      <c r="NGC269" s="255"/>
      <c r="NGD269" s="255"/>
      <c r="NGE269" s="255"/>
      <c r="NGF269" s="255"/>
      <c r="NGG269" s="255"/>
      <c r="NGH269" s="255"/>
      <c r="NGI269" s="255"/>
      <c r="NGJ269" s="255"/>
      <c r="NGK269" s="255"/>
      <c r="NGL269" s="255"/>
      <c r="NGM269" s="255"/>
      <c r="NGN269" s="255"/>
      <c r="NGO269" s="255"/>
      <c r="NGP269" s="255"/>
      <c r="NGQ269" s="255"/>
      <c r="NGR269" s="255"/>
      <c r="NGS269" s="255"/>
      <c r="NGT269" s="255"/>
      <c r="NGU269" s="255"/>
      <c r="NGV269" s="255"/>
      <c r="NGW269" s="255"/>
      <c r="NGX269" s="255"/>
      <c r="NGY269" s="255"/>
      <c r="NGZ269" s="255"/>
      <c r="NHA269" s="255"/>
      <c r="NHB269" s="255"/>
      <c r="NHC269" s="255"/>
      <c r="NHD269" s="255"/>
      <c r="NHE269" s="255"/>
      <c r="NHF269" s="255"/>
      <c r="NHG269" s="255"/>
      <c r="NHH269" s="255"/>
      <c r="NHI269" s="255"/>
      <c r="NHJ269" s="255"/>
      <c r="NHK269" s="255"/>
      <c r="NHL269" s="255"/>
      <c r="NHM269" s="255"/>
      <c r="NHN269" s="255"/>
      <c r="NHO269" s="255"/>
      <c r="NHP269" s="255"/>
      <c r="NHQ269" s="255"/>
      <c r="NHR269" s="255"/>
      <c r="NHS269" s="255"/>
      <c r="NHT269" s="255"/>
      <c r="NHU269" s="255"/>
      <c r="NHV269" s="255"/>
      <c r="NHW269" s="255"/>
      <c r="NHX269" s="255"/>
      <c r="NHY269" s="255"/>
      <c r="NHZ269" s="255"/>
      <c r="NIA269" s="255"/>
      <c r="NIB269" s="255"/>
      <c r="NIC269" s="255"/>
      <c r="NID269" s="255"/>
      <c r="NIE269" s="255"/>
      <c r="NIF269" s="255"/>
      <c r="NIG269" s="255"/>
      <c r="NIH269" s="255"/>
      <c r="NII269" s="255"/>
      <c r="NIJ269" s="255"/>
      <c r="NIK269" s="255"/>
      <c r="NIL269" s="255"/>
      <c r="NIM269" s="255"/>
      <c r="NIN269" s="255"/>
      <c r="NIO269" s="255"/>
      <c r="NIP269" s="255"/>
      <c r="NIQ269" s="255"/>
      <c r="NIR269" s="255"/>
      <c r="NIS269" s="255"/>
      <c r="NIT269" s="255"/>
      <c r="NIU269" s="255"/>
      <c r="NIV269" s="255"/>
      <c r="NIW269" s="255"/>
      <c r="NIX269" s="255"/>
      <c r="NIY269" s="255"/>
      <c r="NIZ269" s="255"/>
      <c r="NJA269" s="255"/>
      <c r="NJB269" s="255"/>
      <c r="NJC269" s="255"/>
      <c r="NJD269" s="255"/>
      <c r="NJE269" s="255"/>
      <c r="NJF269" s="255"/>
      <c r="NJG269" s="255"/>
      <c r="NJH269" s="255"/>
      <c r="NJI269" s="255"/>
      <c r="NJJ269" s="255"/>
      <c r="NJK269" s="255"/>
      <c r="NJL269" s="255"/>
      <c r="NJM269" s="255"/>
      <c r="NJN269" s="255"/>
      <c r="NJO269" s="255"/>
      <c r="NJP269" s="255"/>
      <c r="NJQ269" s="255"/>
      <c r="NJR269" s="255"/>
      <c r="NJS269" s="255"/>
      <c r="NJT269" s="255"/>
      <c r="NJU269" s="255"/>
      <c r="NJV269" s="255"/>
      <c r="NJW269" s="255"/>
      <c r="NJX269" s="255"/>
      <c r="NJY269" s="255"/>
      <c r="NJZ269" s="255"/>
      <c r="NKA269" s="255"/>
      <c r="NKB269" s="255"/>
      <c r="NKC269" s="255"/>
      <c r="NKD269" s="255"/>
      <c r="NKE269" s="255"/>
      <c r="NKF269" s="255"/>
      <c r="NKG269" s="255"/>
      <c r="NKH269" s="255"/>
      <c r="NKI269" s="255"/>
      <c r="NKJ269" s="255"/>
      <c r="NKK269" s="255"/>
      <c r="NKL269" s="255"/>
      <c r="NKM269" s="255"/>
      <c r="NKN269" s="255"/>
      <c r="NKO269" s="255"/>
      <c r="NKP269" s="255"/>
      <c r="NKQ269" s="255"/>
      <c r="NKR269" s="255"/>
      <c r="NKS269" s="255"/>
      <c r="NKT269" s="255"/>
      <c r="NKU269" s="255"/>
      <c r="NKV269" s="255"/>
      <c r="NKW269" s="255"/>
      <c r="NKX269" s="255"/>
      <c r="NKY269" s="255"/>
      <c r="NKZ269" s="255"/>
      <c r="NLA269" s="255"/>
      <c r="NLB269" s="255"/>
      <c r="NLC269" s="255"/>
      <c r="NLD269" s="255"/>
      <c r="NLE269" s="255"/>
      <c r="NLF269" s="255"/>
      <c r="NLG269" s="255"/>
      <c r="NLH269" s="255"/>
      <c r="NLI269" s="255"/>
      <c r="NLJ269" s="255"/>
      <c r="NLK269" s="255"/>
      <c r="NLL269" s="255"/>
      <c r="NLM269" s="255"/>
      <c r="NLN269" s="255"/>
      <c r="NLO269" s="255"/>
      <c r="NLP269" s="255"/>
      <c r="NLQ269" s="255"/>
      <c r="NLR269" s="255"/>
      <c r="NLS269" s="255"/>
      <c r="NLT269" s="255"/>
      <c r="NLU269" s="255"/>
      <c r="NLV269" s="255"/>
      <c r="NLW269" s="255"/>
      <c r="NLX269" s="255"/>
      <c r="NLY269" s="255"/>
      <c r="NLZ269" s="255"/>
      <c r="NMA269" s="255"/>
      <c r="NMB269" s="255"/>
      <c r="NMC269" s="255"/>
      <c r="NMD269" s="255"/>
      <c r="NME269" s="255"/>
      <c r="NMF269" s="255"/>
      <c r="NMG269" s="255"/>
      <c r="NMH269" s="255"/>
      <c r="NMI269" s="255"/>
      <c r="NMJ269" s="255"/>
      <c r="NMK269" s="255"/>
      <c r="NML269" s="255"/>
      <c r="NMM269" s="255"/>
      <c r="NMN269" s="255"/>
      <c r="NMO269" s="255"/>
      <c r="NMP269" s="255"/>
      <c r="NMQ269" s="255"/>
      <c r="NMR269" s="255"/>
      <c r="NMS269" s="255"/>
      <c r="NMT269" s="255"/>
      <c r="NMU269" s="255"/>
      <c r="NMV269" s="255"/>
      <c r="NMW269" s="255"/>
      <c r="NMX269" s="255"/>
      <c r="NMY269" s="255"/>
      <c r="NMZ269" s="255"/>
      <c r="NNA269" s="255"/>
      <c r="NNB269" s="255"/>
      <c r="NNC269" s="255"/>
      <c r="NND269" s="255"/>
      <c r="NNE269" s="255"/>
      <c r="NNF269" s="255"/>
      <c r="NNG269" s="255"/>
      <c r="NNH269" s="255"/>
      <c r="NNI269" s="255"/>
      <c r="NNJ269" s="255"/>
      <c r="NNK269" s="255"/>
      <c r="NNL269" s="255"/>
      <c r="NNM269" s="255"/>
      <c r="NNN269" s="255"/>
      <c r="NNO269" s="255"/>
      <c r="NNP269" s="255"/>
      <c r="NNQ269" s="255"/>
      <c r="NNR269" s="255"/>
      <c r="NNS269" s="255"/>
      <c r="NNT269" s="255"/>
      <c r="NNU269" s="255"/>
      <c r="NNV269" s="255"/>
      <c r="NNW269" s="255"/>
      <c r="NNX269" s="255"/>
      <c r="NNY269" s="255"/>
      <c r="NNZ269" s="255"/>
      <c r="NOA269" s="255"/>
      <c r="NOB269" s="255"/>
      <c r="NOC269" s="255"/>
      <c r="NOD269" s="255"/>
      <c r="NOE269" s="255"/>
      <c r="NOF269" s="255"/>
      <c r="NOG269" s="255"/>
      <c r="NOH269" s="255"/>
      <c r="NOI269" s="255"/>
      <c r="NOJ269" s="255"/>
      <c r="NOK269" s="255"/>
      <c r="NOL269" s="255"/>
      <c r="NOM269" s="255"/>
      <c r="NON269" s="255"/>
      <c r="NOO269" s="255"/>
      <c r="NOP269" s="255"/>
      <c r="NOQ269" s="255"/>
      <c r="NOR269" s="255"/>
      <c r="NOS269" s="255"/>
      <c r="NOT269" s="255"/>
      <c r="NOU269" s="255"/>
      <c r="NOV269" s="255"/>
      <c r="NOW269" s="255"/>
      <c r="NOX269" s="255"/>
      <c r="NOY269" s="255"/>
      <c r="NOZ269" s="255"/>
      <c r="NPA269" s="255"/>
      <c r="NPB269" s="255"/>
      <c r="NPC269" s="255"/>
      <c r="NPD269" s="255"/>
      <c r="NPE269" s="255"/>
      <c r="NPF269" s="255"/>
      <c r="NPG269" s="255"/>
      <c r="NPH269" s="255"/>
      <c r="NPI269" s="255"/>
      <c r="NPJ269" s="255"/>
      <c r="NPK269" s="255"/>
      <c r="NPL269" s="255"/>
      <c r="NPM269" s="255"/>
      <c r="NPN269" s="255"/>
      <c r="NPO269" s="255"/>
      <c r="NPP269" s="255"/>
      <c r="NPQ269" s="255"/>
      <c r="NPR269" s="255"/>
      <c r="NPS269" s="255"/>
      <c r="NPT269" s="255"/>
      <c r="NPU269" s="255"/>
      <c r="NPV269" s="255"/>
      <c r="NPW269" s="255"/>
      <c r="NPX269" s="255"/>
      <c r="NPY269" s="255"/>
      <c r="NPZ269" s="255"/>
      <c r="NQA269" s="255"/>
      <c r="NQB269" s="255"/>
      <c r="NQC269" s="255"/>
      <c r="NQD269" s="255"/>
      <c r="NQE269" s="255"/>
      <c r="NQF269" s="255"/>
      <c r="NQG269" s="255"/>
      <c r="NQH269" s="255"/>
      <c r="NQI269" s="255"/>
      <c r="NQJ269" s="255"/>
      <c r="NQK269" s="255"/>
      <c r="NQL269" s="255"/>
      <c r="NQM269" s="255"/>
      <c r="NQN269" s="255"/>
      <c r="NQO269" s="255"/>
      <c r="NQP269" s="255"/>
      <c r="NQQ269" s="255"/>
      <c r="NQR269" s="255"/>
      <c r="NQS269" s="255"/>
      <c r="NQT269" s="255"/>
      <c r="NQU269" s="255"/>
      <c r="NQV269" s="255"/>
      <c r="NQW269" s="255"/>
      <c r="NQX269" s="255"/>
      <c r="NQY269" s="255"/>
      <c r="NQZ269" s="255"/>
      <c r="NRA269" s="255"/>
      <c r="NRB269" s="255"/>
      <c r="NRC269" s="255"/>
      <c r="NRD269" s="255"/>
      <c r="NRE269" s="255"/>
      <c r="NRF269" s="255"/>
      <c r="NRG269" s="255"/>
      <c r="NRH269" s="255"/>
      <c r="NRI269" s="255"/>
      <c r="NRJ269" s="255"/>
      <c r="NRK269" s="255"/>
      <c r="NRL269" s="255"/>
      <c r="NRM269" s="255"/>
      <c r="NRN269" s="255"/>
      <c r="NRO269" s="255"/>
      <c r="NRP269" s="255"/>
      <c r="NRQ269" s="255"/>
      <c r="NRR269" s="255"/>
      <c r="NRS269" s="255"/>
      <c r="NRT269" s="255"/>
      <c r="NRU269" s="255"/>
      <c r="NRV269" s="255"/>
      <c r="NRW269" s="255"/>
      <c r="NRX269" s="255"/>
      <c r="NRY269" s="255"/>
      <c r="NRZ269" s="255"/>
      <c r="NSA269" s="255"/>
      <c r="NSB269" s="255"/>
      <c r="NSC269" s="255"/>
      <c r="NSD269" s="255"/>
      <c r="NSE269" s="255"/>
      <c r="NSF269" s="255"/>
      <c r="NSG269" s="255"/>
      <c r="NSH269" s="255"/>
      <c r="NSI269" s="255"/>
      <c r="NSJ269" s="255"/>
      <c r="NSK269" s="255"/>
      <c r="NSL269" s="255"/>
      <c r="NSM269" s="255"/>
      <c r="NSN269" s="255"/>
      <c r="NSO269" s="255"/>
      <c r="NSP269" s="255"/>
      <c r="NSQ269" s="255"/>
      <c r="NSR269" s="255"/>
      <c r="NSS269" s="255"/>
      <c r="NST269" s="255"/>
      <c r="NSU269" s="255"/>
      <c r="NSV269" s="255"/>
      <c r="NSW269" s="255"/>
      <c r="NSX269" s="255"/>
      <c r="NSY269" s="255"/>
      <c r="NSZ269" s="255"/>
      <c r="NTA269" s="255"/>
      <c r="NTB269" s="255"/>
      <c r="NTC269" s="255"/>
      <c r="NTD269" s="255"/>
      <c r="NTE269" s="255"/>
      <c r="NTF269" s="255"/>
      <c r="NTG269" s="255"/>
      <c r="NTH269" s="255"/>
      <c r="NTI269" s="255"/>
      <c r="NTJ269" s="255"/>
      <c r="NTK269" s="255"/>
      <c r="NTL269" s="255"/>
      <c r="NTM269" s="255"/>
      <c r="NTN269" s="255"/>
      <c r="NTO269" s="255"/>
      <c r="NTP269" s="255"/>
      <c r="NTQ269" s="255"/>
      <c r="NTR269" s="255"/>
      <c r="NTS269" s="255"/>
      <c r="NTT269" s="255"/>
      <c r="NTU269" s="255"/>
      <c r="NTV269" s="255"/>
      <c r="NTW269" s="255"/>
      <c r="NTX269" s="255"/>
      <c r="NTY269" s="255"/>
      <c r="NTZ269" s="255"/>
      <c r="NUA269" s="255"/>
      <c r="NUB269" s="255"/>
      <c r="NUC269" s="255"/>
      <c r="NUD269" s="255"/>
      <c r="NUE269" s="255"/>
      <c r="NUF269" s="255"/>
      <c r="NUG269" s="255"/>
      <c r="NUH269" s="255"/>
      <c r="NUI269" s="255"/>
      <c r="NUJ269" s="255"/>
      <c r="NUK269" s="255"/>
      <c r="NUL269" s="255"/>
      <c r="NUM269" s="255"/>
      <c r="NUN269" s="255"/>
      <c r="NUO269" s="255"/>
      <c r="NUP269" s="255"/>
      <c r="NUQ269" s="255"/>
      <c r="NUR269" s="255"/>
      <c r="NUS269" s="255"/>
      <c r="NUT269" s="255"/>
      <c r="NUU269" s="255"/>
      <c r="NUV269" s="255"/>
      <c r="NUW269" s="255"/>
      <c r="NUX269" s="255"/>
      <c r="NUY269" s="255"/>
      <c r="NUZ269" s="255"/>
      <c r="NVA269" s="255"/>
      <c r="NVB269" s="255"/>
      <c r="NVC269" s="255"/>
      <c r="NVD269" s="255"/>
      <c r="NVE269" s="255"/>
      <c r="NVF269" s="255"/>
      <c r="NVG269" s="255"/>
      <c r="NVH269" s="255"/>
      <c r="NVI269" s="255"/>
      <c r="NVJ269" s="255"/>
      <c r="NVK269" s="255"/>
      <c r="NVL269" s="255"/>
      <c r="NVM269" s="255"/>
      <c r="NVN269" s="255"/>
      <c r="NVO269" s="255"/>
      <c r="NVP269" s="255"/>
      <c r="NVQ269" s="255"/>
      <c r="NVR269" s="255"/>
      <c r="NVS269" s="255"/>
      <c r="NVT269" s="255"/>
      <c r="NVU269" s="255"/>
      <c r="NVV269" s="255"/>
      <c r="NVW269" s="255"/>
      <c r="NVX269" s="255"/>
      <c r="NVY269" s="255"/>
      <c r="NVZ269" s="255"/>
      <c r="NWA269" s="255"/>
      <c r="NWB269" s="255"/>
      <c r="NWC269" s="255"/>
      <c r="NWD269" s="255"/>
      <c r="NWE269" s="255"/>
      <c r="NWF269" s="255"/>
      <c r="NWG269" s="255"/>
      <c r="NWH269" s="255"/>
      <c r="NWI269" s="255"/>
      <c r="NWJ269" s="255"/>
      <c r="NWK269" s="255"/>
      <c r="NWL269" s="255"/>
      <c r="NWM269" s="255"/>
      <c r="NWN269" s="255"/>
      <c r="NWO269" s="255"/>
      <c r="NWP269" s="255"/>
      <c r="NWQ269" s="255"/>
      <c r="NWR269" s="255"/>
      <c r="NWS269" s="255"/>
      <c r="NWT269" s="255"/>
      <c r="NWU269" s="255"/>
      <c r="NWV269" s="255"/>
      <c r="NWW269" s="255"/>
      <c r="NWX269" s="255"/>
      <c r="NWY269" s="255"/>
      <c r="NWZ269" s="255"/>
      <c r="NXA269" s="255"/>
      <c r="NXB269" s="255"/>
      <c r="NXC269" s="255"/>
      <c r="NXD269" s="255"/>
      <c r="NXE269" s="255"/>
      <c r="NXF269" s="255"/>
      <c r="NXG269" s="255"/>
      <c r="NXH269" s="255"/>
      <c r="NXI269" s="255"/>
      <c r="NXJ269" s="255"/>
      <c r="NXK269" s="255"/>
      <c r="NXL269" s="255"/>
      <c r="NXM269" s="255"/>
      <c r="NXN269" s="255"/>
      <c r="NXO269" s="255"/>
      <c r="NXP269" s="255"/>
      <c r="NXQ269" s="255"/>
      <c r="NXR269" s="255"/>
      <c r="NXS269" s="255"/>
      <c r="NXT269" s="255"/>
      <c r="NXU269" s="255"/>
      <c r="NXV269" s="255"/>
      <c r="NXW269" s="255"/>
      <c r="NXX269" s="255"/>
      <c r="NXY269" s="255"/>
      <c r="NXZ269" s="255"/>
      <c r="NYA269" s="255"/>
      <c r="NYB269" s="255"/>
      <c r="NYC269" s="255"/>
      <c r="NYD269" s="255"/>
      <c r="NYE269" s="255"/>
      <c r="NYF269" s="255"/>
      <c r="NYG269" s="255"/>
      <c r="NYH269" s="255"/>
      <c r="NYI269" s="255"/>
      <c r="NYJ269" s="255"/>
      <c r="NYK269" s="255"/>
      <c r="NYL269" s="255"/>
      <c r="NYM269" s="255"/>
      <c r="NYN269" s="255"/>
      <c r="NYO269" s="255"/>
      <c r="NYP269" s="255"/>
      <c r="NYQ269" s="255"/>
      <c r="NYR269" s="255"/>
      <c r="NYS269" s="255"/>
      <c r="NYT269" s="255"/>
      <c r="NYU269" s="255"/>
      <c r="NYV269" s="255"/>
      <c r="NYW269" s="255"/>
      <c r="NYX269" s="255"/>
      <c r="NYY269" s="255"/>
      <c r="NYZ269" s="255"/>
      <c r="NZA269" s="255"/>
      <c r="NZB269" s="255"/>
      <c r="NZC269" s="255"/>
      <c r="NZD269" s="255"/>
      <c r="NZE269" s="255"/>
      <c r="NZF269" s="255"/>
      <c r="NZG269" s="255"/>
      <c r="NZH269" s="255"/>
      <c r="NZI269" s="255"/>
      <c r="NZJ269" s="255"/>
      <c r="NZK269" s="255"/>
      <c r="NZL269" s="255"/>
      <c r="NZM269" s="255"/>
      <c r="NZN269" s="255"/>
      <c r="NZO269" s="255"/>
      <c r="NZP269" s="255"/>
      <c r="NZQ269" s="255"/>
      <c r="NZR269" s="255"/>
      <c r="NZS269" s="255"/>
      <c r="NZT269" s="255"/>
      <c r="NZU269" s="255"/>
      <c r="NZV269" s="255"/>
      <c r="NZW269" s="255"/>
      <c r="NZX269" s="255"/>
      <c r="NZY269" s="255"/>
      <c r="NZZ269" s="255"/>
      <c r="OAA269" s="255"/>
      <c r="OAB269" s="255"/>
      <c r="OAC269" s="255"/>
      <c r="OAD269" s="255"/>
      <c r="OAE269" s="255"/>
      <c r="OAF269" s="255"/>
      <c r="OAG269" s="255"/>
      <c r="OAH269" s="255"/>
      <c r="OAI269" s="255"/>
      <c r="OAJ269" s="255"/>
      <c r="OAK269" s="255"/>
      <c r="OAL269" s="255"/>
      <c r="OAM269" s="255"/>
      <c r="OAN269" s="255"/>
      <c r="OAO269" s="255"/>
      <c r="OAP269" s="255"/>
      <c r="OAQ269" s="255"/>
      <c r="OAR269" s="255"/>
      <c r="OAS269" s="255"/>
      <c r="OAT269" s="255"/>
      <c r="OAU269" s="255"/>
      <c r="OAV269" s="255"/>
      <c r="OAW269" s="255"/>
      <c r="OAX269" s="255"/>
      <c r="OAY269" s="255"/>
      <c r="OAZ269" s="255"/>
      <c r="OBA269" s="255"/>
      <c r="OBB269" s="255"/>
      <c r="OBC269" s="255"/>
      <c r="OBD269" s="255"/>
      <c r="OBE269" s="255"/>
      <c r="OBF269" s="255"/>
      <c r="OBG269" s="255"/>
      <c r="OBH269" s="255"/>
      <c r="OBI269" s="255"/>
      <c r="OBJ269" s="255"/>
      <c r="OBK269" s="255"/>
      <c r="OBL269" s="255"/>
      <c r="OBM269" s="255"/>
      <c r="OBN269" s="255"/>
      <c r="OBO269" s="255"/>
      <c r="OBP269" s="255"/>
      <c r="OBQ269" s="255"/>
      <c r="OBR269" s="255"/>
      <c r="OBS269" s="255"/>
      <c r="OBT269" s="255"/>
      <c r="OBU269" s="255"/>
      <c r="OBV269" s="255"/>
      <c r="OBW269" s="255"/>
      <c r="OBX269" s="255"/>
      <c r="OBY269" s="255"/>
      <c r="OBZ269" s="255"/>
      <c r="OCA269" s="255"/>
      <c r="OCB269" s="255"/>
      <c r="OCC269" s="255"/>
      <c r="OCD269" s="255"/>
      <c r="OCE269" s="255"/>
      <c r="OCF269" s="255"/>
      <c r="OCG269" s="255"/>
      <c r="OCH269" s="255"/>
      <c r="OCI269" s="255"/>
      <c r="OCJ269" s="255"/>
      <c r="OCK269" s="255"/>
      <c r="OCL269" s="255"/>
      <c r="OCM269" s="255"/>
      <c r="OCN269" s="255"/>
      <c r="OCO269" s="255"/>
      <c r="OCP269" s="255"/>
      <c r="OCQ269" s="255"/>
      <c r="OCR269" s="255"/>
      <c r="OCS269" s="255"/>
      <c r="OCT269" s="255"/>
      <c r="OCU269" s="255"/>
      <c r="OCV269" s="255"/>
      <c r="OCW269" s="255"/>
      <c r="OCX269" s="255"/>
      <c r="OCY269" s="255"/>
      <c r="OCZ269" s="255"/>
      <c r="ODA269" s="255"/>
      <c r="ODB269" s="255"/>
      <c r="ODC269" s="255"/>
      <c r="ODD269" s="255"/>
      <c r="ODE269" s="255"/>
      <c r="ODF269" s="255"/>
      <c r="ODG269" s="255"/>
      <c r="ODH269" s="255"/>
      <c r="ODI269" s="255"/>
      <c r="ODJ269" s="255"/>
      <c r="ODK269" s="255"/>
      <c r="ODL269" s="255"/>
      <c r="ODM269" s="255"/>
      <c r="ODN269" s="255"/>
      <c r="ODO269" s="255"/>
      <c r="ODP269" s="255"/>
      <c r="ODQ269" s="255"/>
      <c r="ODR269" s="255"/>
      <c r="ODS269" s="255"/>
      <c r="ODT269" s="255"/>
      <c r="ODU269" s="255"/>
      <c r="ODV269" s="255"/>
      <c r="ODW269" s="255"/>
      <c r="ODX269" s="255"/>
      <c r="ODY269" s="255"/>
      <c r="ODZ269" s="255"/>
      <c r="OEA269" s="255"/>
      <c r="OEB269" s="255"/>
      <c r="OEC269" s="255"/>
      <c r="OED269" s="255"/>
      <c r="OEE269" s="255"/>
      <c r="OEF269" s="255"/>
      <c r="OEG269" s="255"/>
      <c r="OEH269" s="255"/>
      <c r="OEI269" s="255"/>
      <c r="OEJ269" s="255"/>
      <c r="OEK269" s="255"/>
      <c r="OEL269" s="255"/>
      <c r="OEM269" s="255"/>
      <c r="OEN269" s="255"/>
      <c r="OEO269" s="255"/>
      <c r="OEP269" s="255"/>
      <c r="OEQ269" s="255"/>
      <c r="OER269" s="255"/>
      <c r="OES269" s="255"/>
      <c r="OET269" s="255"/>
      <c r="OEU269" s="255"/>
      <c r="OEV269" s="255"/>
      <c r="OEW269" s="255"/>
      <c r="OEX269" s="255"/>
      <c r="OEY269" s="255"/>
      <c r="OEZ269" s="255"/>
      <c r="OFA269" s="255"/>
      <c r="OFB269" s="255"/>
      <c r="OFC269" s="255"/>
      <c r="OFD269" s="255"/>
      <c r="OFE269" s="255"/>
      <c r="OFF269" s="255"/>
      <c r="OFG269" s="255"/>
      <c r="OFH269" s="255"/>
      <c r="OFI269" s="255"/>
      <c r="OFJ269" s="255"/>
      <c r="OFK269" s="255"/>
      <c r="OFL269" s="255"/>
      <c r="OFM269" s="255"/>
      <c r="OFN269" s="255"/>
      <c r="OFO269" s="255"/>
      <c r="OFP269" s="255"/>
      <c r="OFQ269" s="255"/>
      <c r="OFR269" s="255"/>
      <c r="OFS269" s="255"/>
      <c r="OFT269" s="255"/>
      <c r="OFU269" s="255"/>
      <c r="OFV269" s="255"/>
      <c r="OFW269" s="255"/>
      <c r="OFX269" s="255"/>
      <c r="OFY269" s="255"/>
      <c r="OFZ269" s="255"/>
      <c r="OGA269" s="255"/>
      <c r="OGB269" s="255"/>
      <c r="OGC269" s="255"/>
      <c r="OGD269" s="255"/>
      <c r="OGE269" s="255"/>
      <c r="OGF269" s="255"/>
      <c r="OGG269" s="255"/>
      <c r="OGH269" s="255"/>
      <c r="OGI269" s="255"/>
      <c r="OGJ269" s="255"/>
      <c r="OGK269" s="255"/>
      <c r="OGL269" s="255"/>
      <c r="OGM269" s="255"/>
      <c r="OGN269" s="255"/>
      <c r="OGO269" s="255"/>
      <c r="OGP269" s="255"/>
      <c r="OGQ269" s="255"/>
      <c r="OGR269" s="255"/>
      <c r="OGS269" s="255"/>
      <c r="OGT269" s="255"/>
      <c r="OGU269" s="255"/>
      <c r="OGV269" s="255"/>
      <c r="OGW269" s="255"/>
      <c r="OGX269" s="255"/>
      <c r="OGY269" s="255"/>
      <c r="OGZ269" s="255"/>
      <c r="OHA269" s="255"/>
      <c r="OHB269" s="255"/>
      <c r="OHC269" s="255"/>
      <c r="OHD269" s="255"/>
      <c r="OHE269" s="255"/>
      <c r="OHF269" s="255"/>
      <c r="OHG269" s="255"/>
      <c r="OHH269" s="255"/>
      <c r="OHI269" s="255"/>
      <c r="OHJ269" s="255"/>
      <c r="OHK269" s="255"/>
      <c r="OHL269" s="255"/>
      <c r="OHM269" s="255"/>
      <c r="OHN269" s="255"/>
      <c r="OHO269" s="255"/>
      <c r="OHP269" s="255"/>
      <c r="OHQ269" s="255"/>
      <c r="OHR269" s="255"/>
      <c r="OHS269" s="255"/>
      <c r="OHT269" s="255"/>
      <c r="OHU269" s="255"/>
      <c r="OHV269" s="255"/>
      <c r="OHW269" s="255"/>
      <c r="OHX269" s="255"/>
      <c r="OHY269" s="255"/>
      <c r="OHZ269" s="255"/>
      <c r="OIA269" s="255"/>
      <c r="OIB269" s="255"/>
      <c r="OIC269" s="255"/>
      <c r="OID269" s="255"/>
      <c r="OIE269" s="255"/>
      <c r="OIF269" s="255"/>
      <c r="OIG269" s="255"/>
      <c r="OIH269" s="255"/>
      <c r="OII269" s="255"/>
      <c r="OIJ269" s="255"/>
      <c r="OIK269" s="255"/>
      <c r="OIL269" s="255"/>
      <c r="OIM269" s="255"/>
      <c r="OIN269" s="255"/>
      <c r="OIO269" s="255"/>
      <c r="OIP269" s="255"/>
      <c r="OIQ269" s="255"/>
      <c r="OIR269" s="255"/>
      <c r="OIS269" s="255"/>
      <c r="OIT269" s="255"/>
      <c r="OIU269" s="255"/>
      <c r="OIV269" s="255"/>
      <c r="OIW269" s="255"/>
      <c r="OIX269" s="255"/>
      <c r="OIY269" s="255"/>
      <c r="OIZ269" s="255"/>
      <c r="OJA269" s="255"/>
      <c r="OJB269" s="255"/>
      <c r="OJC269" s="255"/>
      <c r="OJD269" s="255"/>
      <c r="OJE269" s="255"/>
      <c r="OJF269" s="255"/>
      <c r="OJG269" s="255"/>
      <c r="OJH269" s="255"/>
      <c r="OJI269" s="255"/>
      <c r="OJJ269" s="255"/>
      <c r="OJK269" s="255"/>
      <c r="OJL269" s="255"/>
      <c r="OJM269" s="255"/>
      <c r="OJN269" s="255"/>
      <c r="OJO269" s="255"/>
      <c r="OJP269" s="255"/>
      <c r="OJQ269" s="255"/>
      <c r="OJR269" s="255"/>
      <c r="OJS269" s="255"/>
      <c r="OJT269" s="255"/>
      <c r="OJU269" s="255"/>
      <c r="OJV269" s="255"/>
      <c r="OJW269" s="255"/>
      <c r="OJX269" s="255"/>
      <c r="OJY269" s="255"/>
      <c r="OJZ269" s="255"/>
      <c r="OKA269" s="255"/>
      <c r="OKB269" s="255"/>
      <c r="OKC269" s="255"/>
      <c r="OKD269" s="255"/>
      <c r="OKE269" s="255"/>
      <c r="OKF269" s="255"/>
      <c r="OKG269" s="255"/>
      <c r="OKH269" s="255"/>
      <c r="OKI269" s="255"/>
      <c r="OKJ269" s="255"/>
      <c r="OKK269" s="255"/>
      <c r="OKL269" s="255"/>
      <c r="OKM269" s="255"/>
      <c r="OKN269" s="255"/>
      <c r="OKO269" s="255"/>
      <c r="OKP269" s="255"/>
      <c r="OKQ269" s="255"/>
      <c r="OKR269" s="255"/>
      <c r="OKS269" s="255"/>
      <c r="OKT269" s="255"/>
      <c r="OKU269" s="255"/>
      <c r="OKV269" s="255"/>
      <c r="OKW269" s="255"/>
      <c r="OKX269" s="255"/>
      <c r="OKY269" s="255"/>
      <c r="OKZ269" s="255"/>
      <c r="OLA269" s="255"/>
      <c r="OLB269" s="255"/>
      <c r="OLC269" s="255"/>
      <c r="OLD269" s="255"/>
      <c r="OLE269" s="255"/>
      <c r="OLF269" s="255"/>
      <c r="OLG269" s="255"/>
      <c r="OLH269" s="255"/>
      <c r="OLI269" s="255"/>
      <c r="OLJ269" s="255"/>
      <c r="OLK269" s="255"/>
      <c r="OLL269" s="255"/>
      <c r="OLM269" s="255"/>
      <c r="OLN269" s="255"/>
      <c r="OLO269" s="255"/>
      <c r="OLP269" s="255"/>
      <c r="OLQ269" s="255"/>
      <c r="OLR269" s="255"/>
      <c r="OLS269" s="255"/>
      <c r="OLT269" s="255"/>
      <c r="OLU269" s="255"/>
      <c r="OLV269" s="255"/>
      <c r="OLW269" s="255"/>
      <c r="OLX269" s="255"/>
      <c r="OLY269" s="255"/>
      <c r="OLZ269" s="255"/>
      <c r="OMA269" s="255"/>
      <c r="OMB269" s="255"/>
      <c r="OMC269" s="255"/>
      <c r="OMD269" s="255"/>
      <c r="OME269" s="255"/>
      <c r="OMF269" s="255"/>
      <c r="OMG269" s="255"/>
      <c r="OMH269" s="255"/>
      <c r="OMI269" s="255"/>
      <c r="OMJ269" s="255"/>
      <c r="OMK269" s="255"/>
      <c r="OML269" s="255"/>
      <c r="OMM269" s="255"/>
      <c r="OMN269" s="255"/>
      <c r="OMO269" s="255"/>
      <c r="OMP269" s="255"/>
      <c r="OMQ269" s="255"/>
      <c r="OMR269" s="255"/>
      <c r="OMS269" s="255"/>
      <c r="OMT269" s="255"/>
      <c r="OMU269" s="255"/>
      <c r="OMV269" s="255"/>
      <c r="OMW269" s="255"/>
      <c r="OMX269" s="255"/>
      <c r="OMY269" s="255"/>
      <c r="OMZ269" s="255"/>
      <c r="ONA269" s="255"/>
      <c r="ONB269" s="255"/>
      <c r="ONC269" s="255"/>
      <c r="OND269" s="255"/>
      <c r="ONE269" s="255"/>
      <c r="ONF269" s="255"/>
      <c r="ONG269" s="255"/>
      <c r="ONH269" s="255"/>
      <c r="ONI269" s="255"/>
      <c r="ONJ269" s="255"/>
      <c r="ONK269" s="255"/>
      <c r="ONL269" s="255"/>
      <c r="ONM269" s="255"/>
      <c r="ONN269" s="255"/>
      <c r="ONO269" s="255"/>
      <c r="ONP269" s="255"/>
      <c r="ONQ269" s="255"/>
      <c r="ONR269" s="255"/>
      <c r="ONS269" s="255"/>
      <c r="ONT269" s="255"/>
      <c r="ONU269" s="255"/>
      <c r="ONV269" s="255"/>
      <c r="ONW269" s="255"/>
      <c r="ONX269" s="255"/>
      <c r="ONY269" s="255"/>
      <c r="ONZ269" s="255"/>
      <c r="OOA269" s="255"/>
      <c r="OOB269" s="255"/>
      <c r="OOC269" s="255"/>
      <c r="OOD269" s="255"/>
      <c r="OOE269" s="255"/>
      <c r="OOF269" s="255"/>
      <c r="OOG269" s="255"/>
      <c r="OOH269" s="255"/>
      <c r="OOI269" s="255"/>
      <c r="OOJ269" s="255"/>
      <c r="OOK269" s="255"/>
      <c r="OOL269" s="255"/>
      <c r="OOM269" s="255"/>
      <c r="OON269" s="255"/>
      <c r="OOO269" s="255"/>
      <c r="OOP269" s="255"/>
      <c r="OOQ269" s="255"/>
      <c r="OOR269" s="255"/>
      <c r="OOS269" s="255"/>
      <c r="OOT269" s="255"/>
      <c r="OOU269" s="255"/>
      <c r="OOV269" s="255"/>
      <c r="OOW269" s="255"/>
      <c r="OOX269" s="255"/>
      <c r="OOY269" s="255"/>
      <c r="OOZ269" s="255"/>
      <c r="OPA269" s="255"/>
      <c r="OPB269" s="255"/>
      <c r="OPC269" s="255"/>
      <c r="OPD269" s="255"/>
      <c r="OPE269" s="255"/>
      <c r="OPF269" s="255"/>
      <c r="OPG269" s="255"/>
      <c r="OPH269" s="255"/>
      <c r="OPI269" s="255"/>
      <c r="OPJ269" s="255"/>
      <c r="OPK269" s="255"/>
      <c r="OPL269" s="255"/>
      <c r="OPM269" s="255"/>
      <c r="OPN269" s="255"/>
      <c r="OPO269" s="255"/>
      <c r="OPP269" s="255"/>
      <c r="OPQ269" s="255"/>
      <c r="OPR269" s="255"/>
      <c r="OPS269" s="255"/>
      <c r="OPT269" s="255"/>
      <c r="OPU269" s="255"/>
      <c r="OPV269" s="255"/>
      <c r="OPW269" s="255"/>
      <c r="OPX269" s="255"/>
      <c r="OPY269" s="255"/>
      <c r="OPZ269" s="255"/>
      <c r="OQA269" s="255"/>
      <c r="OQB269" s="255"/>
      <c r="OQC269" s="255"/>
      <c r="OQD269" s="255"/>
      <c r="OQE269" s="255"/>
      <c r="OQF269" s="255"/>
      <c r="OQG269" s="255"/>
      <c r="OQH269" s="255"/>
      <c r="OQI269" s="255"/>
      <c r="OQJ269" s="255"/>
      <c r="OQK269" s="255"/>
      <c r="OQL269" s="255"/>
      <c r="OQM269" s="255"/>
      <c r="OQN269" s="255"/>
      <c r="OQO269" s="255"/>
      <c r="OQP269" s="255"/>
      <c r="OQQ269" s="255"/>
      <c r="OQR269" s="255"/>
      <c r="OQS269" s="255"/>
      <c r="OQT269" s="255"/>
      <c r="OQU269" s="255"/>
      <c r="OQV269" s="255"/>
      <c r="OQW269" s="255"/>
      <c r="OQX269" s="255"/>
      <c r="OQY269" s="255"/>
      <c r="OQZ269" s="255"/>
      <c r="ORA269" s="255"/>
      <c r="ORB269" s="255"/>
      <c r="ORC269" s="255"/>
      <c r="ORD269" s="255"/>
      <c r="ORE269" s="255"/>
      <c r="ORF269" s="255"/>
      <c r="ORG269" s="255"/>
      <c r="ORH269" s="255"/>
      <c r="ORI269" s="255"/>
      <c r="ORJ269" s="255"/>
      <c r="ORK269" s="255"/>
      <c r="ORL269" s="255"/>
      <c r="ORM269" s="255"/>
      <c r="ORN269" s="255"/>
      <c r="ORO269" s="255"/>
      <c r="ORP269" s="255"/>
      <c r="ORQ269" s="255"/>
      <c r="ORR269" s="255"/>
      <c r="ORS269" s="255"/>
      <c r="ORT269" s="255"/>
      <c r="ORU269" s="255"/>
      <c r="ORV269" s="255"/>
      <c r="ORW269" s="255"/>
      <c r="ORX269" s="255"/>
      <c r="ORY269" s="255"/>
      <c r="ORZ269" s="255"/>
      <c r="OSA269" s="255"/>
      <c r="OSB269" s="255"/>
      <c r="OSC269" s="255"/>
      <c r="OSD269" s="255"/>
      <c r="OSE269" s="255"/>
      <c r="OSF269" s="255"/>
      <c r="OSG269" s="255"/>
      <c r="OSH269" s="255"/>
      <c r="OSI269" s="255"/>
      <c r="OSJ269" s="255"/>
      <c r="OSK269" s="255"/>
      <c r="OSL269" s="255"/>
      <c r="OSM269" s="255"/>
      <c r="OSN269" s="255"/>
      <c r="OSO269" s="255"/>
      <c r="OSP269" s="255"/>
      <c r="OSQ269" s="255"/>
      <c r="OSR269" s="255"/>
      <c r="OSS269" s="255"/>
      <c r="OST269" s="255"/>
      <c r="OSU269" s="255"/>
      <c r="OSV269" s="255"/>
      <c r="OSW269" s="255"/>
      <c r="OSX269" s="255"/>
      <c r="OSY269" s="255"/>
      <c r="OSZ269" s="255"/>
      <c r="OTA269" s="255"/>
      <c r="OTB269" s="255"/>
      <c r="OTC269" s="255"/>
      <c r="OTD269" s="255"/>
      <c r="OTE269" s="255"/>
      <c r="OTF269" s="255"/>
      <c r="OTG269" s="255"/>
      <c r="OTH269" s="255"/>
      <c r="OTI269" s="255"/>
      <c r="OTJ269" s="255"/>
      <c r="OTK269" s="255"/>
      <c r="OTL269" s="255"/>
      <c r="OTM269" s="255"/>
      <c r="OTN269" s="255"/>
      <c r="OTO269" s="255"/>
      <c r="OTP269" s="255"/>
      <c r="OTQ269" s="255"/>
      <c r="OTR269" s="255"/>
      <c r="OTS269" s="255"/>
      <c r="OTT269" s="255"/>
      <c r="OTU269" s="255"/>
      <c r="OTV269" s="255"/>
      <c r="OTW269" s="255"/>
      <c r="OTX269" s="255"/>
      <c r="OTY269" s="255"/>
      <c r="OTZ269" s="255"/>
      <c r="OUA269" s="255"/>
      <c r="OUB269" s="255"/>
      <c r="OUC269" s="255"/>
      <c r="OUD269" s="255"/>
      <c r="OUE269" s="255"/>
      <c r="OUF269" s="255"/>
      <c r="OUG269" s="255"/>
      <c r="OUH269" s="255"/>
      <c r="OUI269" s="255"/>
      <c r="OUJ269" s="255"/>
      <c r="OUK269" s="255"/>
      <c r="OUL269" s="255"/>
      <c r="OUM269" s="255"/>
      <c r="OUN269" s="255"/>
      <c r="OUO269" s="255"/>
      <c r="OUP269" s="255"/>
      <c r="OUQ269" s="255"/>
      <c r="OUR269" s="255"/>
      <c r="OUS269" s="255"/>
      <c r="OUT269" s="255"/>
      <c r="OUU269" s="255"/>
      <c r="OUV269" s="255"/>
      <c r="OUW269" s="255"/>
      <c r="OUX269" s="255"/>
      <c r="OUY269" s="255"/>
      <c r="OUZ269" s="255"/>
      <c r="OVA269" s="255"/>
      <c r="OVB269" s="255"/>
      <c r="OVC269" s="255"/>
      <c r="OVD269" s="255"/>
      <c r="OVE269" s="255"/>
      <c r="OVF269" s="255"/>
      <c r="OVG269" s="255"/>
      <c r="OVH269" s="255"/>
      <c r="OVI269" s="255"/>
      <c r="OVJ269" s="255"/>
      <c r="OVK269" s="255"/>
      <c r="OVL269" s="255"/>
      <c r="OVM269" s="255"/>
      <c r="OVN269" s="255"/>
      <c r="OVO269" s="255"/>
      <c r="OVP269" s="255"/>
      <c r="OVQ269" s="255"/>
      <c r="OVR269" s="255"/>
      <c r="OVS269" s="255"/>
      <c r="OVT269" s="255"/>
      <c r="OVU269" s="255"/>
      <c r="OVV269" s="255"/>
      <c r="OVW269" s="255"/>
      <c r="OVX269" s="255"/>
      <c r="OVY269" s="255"/>
      <c r="OVZ269" s="255"/>
      <c r="OWA269" s="255"/>
      <c r="OWB269" s="255"/>
      <c r="OWC269" s="255"/>
      <c r="OWD269" s="255"/>
      <c r="OWE269" s="255"/>
      <c r="OWF269" s="255"/>
      <c r="OWG269" s="255"/>
      <c r="OWH269" s="255"/>
      <c r="OWI269" s="255"/>
      <c r="OWJ269" s="255"/>
      <c r="OWK269" s="255"/>
      <c r="OWL269" s="255"/>
      <c r="OWM269" s="255"/>
      <c r="OWN269" s="255"/>
      <c r="OWO269" s="255"/>
      <c r="OWP269" s="255"/>
      <c r="OWQ269" s="255"/>
      <c r="OWR269" s="255"/>
      <c r="OWS269" s="255"/>
      <c r="OWT269" s="255"/>
      <c r="OWU269" s="255"/>
      <c r="OWV269" s="255"/>
      <c r="OWW269" s="255"/>
      <c r="OWX269" s="255"/>
      <c r="OWY269" s="255"/>
      <c r="OWZ269" s="255"/>
      <c r="OXA269" s="255"/>
      <c r="OXB269" s="255"/>
      <c r="OXC269" s="255"/>
      <c r="OXD269" s="255"/>
      <c r="OXE269" s="255"/>
      <c r="OXF269" s="255"/>
      <c r="OXG269" s="255"/>
      <c r="OXH269" s="255"/>
      <c r="OXI269" s="255"/>
      <c r="OXJ269" s="255"/>
      <c r="OXK269" s="255"/>
      <c r="OXL269" s="255"/>
      <c r="OXM269" s="255"/>
      <c r="OXN269" s="255"/>
      <c r="OXO269" s="255"/>
      <c r="OXP269" s="255"/>
      <c r="OXQ269" s="255"/>
      <c r="OXR269" s="255"/>
      <c r="OXS269" s="255"/>
      <c r="OXT269" s="255"/>
      <c r="OXU269" s="255"/>
      <c r="OXV269" s="255"/>
      <c r="OXW269" s="255"/>
      <c r="OXX269" s="255"/>
      <c r="OXY269" s="255"/>
      <c r="OXZ269" s="255"/>
      <c r="OYA269" s="255"/>
      <c r="OYB269" s="255"/>
      <c r="OYC269" s="255"/>
      <c r="OYD269" s="255"/>
      <c r="OYE269" s="255"/>
      <c r="OYF269" s="255"/>
      <c r="OYG269" s="255"/>
      <c r="OYH269" s="255"/>
      <c r="OYI269" s="255"/>
      <c r="OYJ269" s="255"/>
      <c r="OYK269" s="255"/>
      <c r="OYL269" s="255"/>
      <c r="OYM269" s="255"/>
      <c r="OYN269" s="255"/>
      <c r="OYO269" s="255"/>
      <c r="OYP269" s="255"/>
      <c r="OYQ269" s="255"/>
      <c r="OYR269" s="255"/>
      <c r="OYS269" s="255"/>
      <c r="OYT269" s="255"/>
      <c r="OYU269" s="255"/>
      <c r="OYV269" s="255"/>
      <c r="OYW269" s="255"/>
      <c r="OYX269" s="255"/>
      <c r="OYY269" s="255"/>
      <c r="OYZ269" s="255"/>
      <c r="OZA269" s="255"/>
      <c r="OZB269" s="255"/>
      <c r="OZC269" s="255"/>
      <c r="OZD269" s="255"/>
      <c r="OZE269" s="255"/>
      <c r="OZF269" s="255"/>
      <c r="OZG269" s="255"/>
      <c r="OZH269" s="255"/>
      <c r="OZI269" s="255"/>
      <c r="OZJ269" s="255"/>
      <c r="OZK269" s="255"/>
      <c r="OZL269" s="255"/>
      <c r="OZM269" s="255"/>
      <c r="OZN269" s="255"/>
      <c r="OZO269" s="255"/>
      <c r="OZP269" s="255"/>
      <c r="OZQ269" s="255"/>
      <c r="OZR269" s="255"/>
      <c r="OZS269" s="255"/>
      <c r="OZT269" s="255"/>
      <c r="OZU269" s="255"/>
      <c r="OZV269" s="255"/>
      <c r="OZW269" s="255"/>
      <c r="OZX269" s="255"/>
      <c r="OZY269" s="255"/>
      <c r="OZZ269" s="255"/>
      <c r="PAA269" s="255"/>
      <c r="PAB269" s="255"/>
      <c r="PAC269" s="255"/>
      <c r="PAD269" s="255"/>
      <c r="PAE269" s="255"/>
      <c r="PAF269" s="255"/>
      <c r="PAG269" s="255"/>
      <c r="PAH269" s="255"/>
      <c r="PAI269" s="255"/>
      <c r="PAJ269" s="255"/>
      <c r="PAK269" s="255"/>
      <c r="PAL269" s="255"/>
      <c r="PAM269" s="255"/>
      <c r="PAN269" s="255"/>
      <c r="PAO269" s="255"/>
      <c r="PAP269" s="255"/>
      <c r="PAQ269" s="255"/>
      <c r="PAR269" s="255"/>
      <c r="PAS269" s="255"/>
      <c r="PAT269" s="255"/>
      <c r="PAU269" s="255"/>
      <c r="PAV269" s="255"/>
      <c r="PAW269" s="255"/>
      <c r="PAX269" s="255"/>
      <c r="PAY269" s="255"/>
      <c r="PAZ269" s="255"/>
      <c r="PBA269" s="255"/>
      <c r="PBB269" s="255"/>
      <c r="PBC269" s="255"/>
      <c r="PBD269" s="255"/>
      <c r="PBE269" s="255"/>
      <c r="PBF269" s="255"/>
      <c r="PBG269" s="255"/>
      <c r="PBH269" s="255"/>
      <c r="PBI269" s="255"/>
      <c r="PBJ269" s="255"/>
      <c r="PBK269" s="255"/>
      <c r="PBL269" s="255"/>
      <c r="PBM269" s="255"/>
      <c r="PBN269" s="255"/>
      <c r="PBO269" s="255"/>
      <c r="PBP269" s="255"/>
      <c r="PBQ269" s="255"/>
      <c r="PBR269" s="255"/>
      <c r="PBS269" s="255"/>
      <c r="PBT269" s="255"/>
      <c r="PBU269" s="255"/>
      <c r="PBV269" s="255"/>
      <c r="PBW269" s="255"/>
      <c r="PBX269" s="255"/>
      <c r="PBY269" s="255"/>
      <c r="PBZ269" s="255"/>
      <c r="PCA269" s="255"/>
      <c r="PCB269" s="255"/>
      <c r="PCC269" s="255"/>
      <c r="PCD269" s="255"/>
      <c r="PCE269" s="255"/>
      <c r="PCF269" s="255"/>
      <c r="PCG269" s="255"/>
      <c r="PCH269" s="255"/>
      <c r="PCI269" s="255"/>
      <c r="PCJ269" s="255"/>
      <c r="PCK269" s="255"/>
      <c r="PCL269" s="255"/>
      <c r="PCM269" s="255"/>
      <c r="PCN269" s="255"/>
      <c r="PCO269" s="255"/>
      <c r="PCP269" s="255"/>
      <c r="PCQ269" s="255"/>
      <c r="PCR269" s="255"/>
      <c r="PCS269" s="255"/>
      <c r="PCT269" s="255"/>
      <c r="PCU269" s="255"/>
      <c r="PCV269" s="255"/>
      <c r="PCW269" s="255"/>
      <c r="PCX269" s="255"/>
      <c r="PCY269" s="255"/>
      <c r="PCZ269" s="255"/>
      <c r="PDA269" s="255"/>
      <c r="PDB269" s="255"/>
      <c r="PDC269" s="255"/>
      <c r="PDD269" s="255"/>
      <c r="PDE269" s="255"/>
      <c r="PDF269" s="255"/>
      <c r="PDG269" s="255"/>
      <c r="PDH269" s="255"/>
      <c r="PDI269" s="255"/>
      <c r="PDJ269" s="255"/>
      <c r="PDK269" s="255"/>
      <c r="PDL269" s="255"/>
      <c r="PDM269" s="255"/>
      <c r="PDN269" s="255"/>
      <c r="PDO269" s="255"/>
      <c r="PDP269" s="255"/>
      <c r="PDQ269" s="255"/>
      <c r="PDR269" s="255"/>
      <c r="PDS269" s="255"/>
      <c r="PDT269" s="255"/>
      <c r="PDU269" s="255"/>
      <c r="PDV269" s="255"/>
      <c r="PDW269" s="255"/>
      <c r="PDX269" s="255"/>
      <c r="PDY269" s="255"/>
      <c r="PDZ269" s="255"/>
      <c r="PEA269" s="255"/>
      <c r="PEB269" s="255"/>
      <c r="PEC269" s="255"/>
      <c r="PED269" s="255"/>
      <c r="PEE269" s="255"/>
      <c r="PEF269" s="255"/>
      <c r="PEG269" s="255"/>
      <c r="PEH269" s="255"/>
      <c r="PEI269" s="255"/>
      <c r="PEJ269" s="255"/>
      <c r="PEK269" s="255"/>
      <c r="PEL269" s="255"/>
      <c r="PEM269" s="255"/>
      <c r="PEN269" s="255"/>
      <c r="PEO269" s="255"/>
      <c r="PEP269" s="255"/>
      <c r="PEQ269" s="255"/>
      <c r="PER269" s="255"/>
      <c r="PES269" s="255"/>
      <c r="PET269" s="255"/>
      <c r="PEU269" s="255"/>
      <c r="PEV269" s="255"/>
      <c r="PEW269" s="255"/>
      <c r="PEX269" s="255"/>
      <c r="PEY269" s="255"/>
      <c r="PEZ269" s="255"/>
      <c r="PFA269" s="255"/>
      <c r="PFB269" s="255"/>
      <c r="PFC269" s="255"/>
      <c r="PFD269" s="255"/>
      <c r="PFE269" s="255"/>
      <c r="PFF269" s="255"/>
      <c r="PFG269" s="255"/>
      <c r="PFH269" s="255"/>
      <c r="PFI269" s="255"/>
      <c r="PFJ269" s="255"/>
      <c r="PFK269" s="255"/>
      <c r="PFL269" s="255"/>
      <c r="PFM269" s="255"/>
      <c r="PFN269" s="255"/>
      <c r="PFO269" s="255"/>
      <c r="PFP269" s="255"/>
      <c r="PFQ269" s="255"/>
      <c r="PFR269" s="255"/>
      <c r="PFS269" s="255"/>
      <c r="PFT269" s="255"/>
      <c r="PFU269" s="255"/>
      <c r="PFV269" s="255"/>
      <c r="PFW269" s="255"/>
      <c r="PFX269" s="255"/>
      <c r="PFY269" s="255"/>
      <c r="PFZ269" s="255"/>
      <c r="PGA269" s="255"/>
      <c r="PGB269" s="255"/>
      <c r="PGC269" s="255"/>
      <c r="PGD269" s="255"/>
      <c r="PGE269" s="255"/>
      <c r="PGF269" s="255"/>
      <c r="PGG269" s="255"/>
      <c r="PGH269" s="255"/>
      <c r="PGI269" s="255"/>
      <c r="PGJ269" s="255"/>
      <c r="PGK269" s="255"/>
      <c r="PGL269" s="255"/>
      <c r="PGM269" s="255"/>
      <c r="PGN269" s="255"/>
      <c r="PGO269" s="255"/>
      <c r="PGP269" s="255"/>
      <c r="PGQ269" s="255"/>
      <c r="PGR269" s="255"/>
      <c r="PGS269" s="255"/>
      <c r="PGT269" s="255"/>
      <c r="PGU269" s="255"/>
      <c r="PGV269" s="255"/>
      <c r="PGW269" s="255"/>
      <c r="PGX269" s="255"/>
      <c r="PGY269" s="255"/>
      <c r="PGZ269" s="255"/>
      <c r="PHA269" s="255"/>
      <c r="PHB269" s="255"/>
      <c r="PHC269" s="255"/>
      <c r="PHD269" s="255"/>
      <c r="PHE269" s="255"/>
      <c r="PHF269" s="255"/>
      <c r="PHG269" s="255"/>
      <c r="PHH269" s="255"/>
      <c r="PHI269" s="255"/>
      <c r="PHJ269" s="255"/>
      <c r="PHK269" s="255"/>
      <c r="PHL269" s="255"/>
      <c r="PHM269" s="255"/>
      <c r="PHN269" s="255"/>
      <c r="PHO269" s="255"/>
      <c r="PHP269" s="255"/>
      <c r="PHQ269" s="255"/>
      <c r="PHR269" s="255"/>
      <c r="PHS269" s="255"/>
      <c r="PHT269" s="255"/>
      <c r="PHU269" s="255"/>
      <c r="PHV269" s="255"/>
      <c r="PHW269" s="255"/>
      <c r="PHX269" s="255"/>
      <c r="PHY269" s="255"/>
      <c r="PHZ269" s="255"/>
      <c r="PIA269" s="255"/>
      <c r="PIB269" s="255"/>
      <c r="PIC269" s="255"/>
      <c r="PID269" s="255"/>
      <c r="PIE269" s="255"/>
      <c r="PIF269" s="255"/>
      <c r="PIG269" s="255"/>
      <c r="PIH269" s="255"/>
      <c r="PII269" s="255"/>
      <c r="PIJ269" s="255"/>
      <c r="PIK269" s="255"/>
      <c r="PIL269" s="255"/>
      <c r="PIM269" s="255"/>
      <c r="PIN269" s="255"/>
      <c r="PIO269" s="255"/>
      <c r="PIP269" s="255"/>
      <c r="PIQ269" s="255"/>
      <c r="PIR269" s="255"/>
      <c r="PIS269" s="255"/>
      <c r="PIT269" s="255"/>
      <c r="PIU269" s="255"/>
      <c r="PIV269" s="255"/>
      <c r="PIW269" s="255"/>
      <c r="PIX269" s="255"/>
      <c r="PIY269" s="255"/>
      <c r="PIZ269" s="255"/>
      <c r="PJA269" s="255"/>
      <c r="PJB269" s="255"/>
      <c r="PJC269" s="255"/>
      <c r="PJD269" s="255"/>
      <c r="PJE269" s="255"/>
      <c r="PJF269" s="255"/>
      <c r="PJG269" s="255"/>
      <c r="PJH269" s="255"/>
      <c r="PJI269" s="255"/>
      <c r="PJJ269" s="255"/>
      <c r="PJK269" s="255"/>
      <c r="PJL269" s="255"/>
      <c r="PJM269" s="255"/>
      <c r="PJN269" s="255"/>
      <c r="PJO269" s="255"/>
      <c r="PJP269" s="255"/>
      <c r="PJQ269" s="255"/>
      <c r="PJR269" s="255"/>
      <c r="PJS269" s="255"/>
      <c r="PJT269" s="255"/>
      <c r="PJU269" s="255"/>
      <c r="PJV269" s="255"/>
      <c r="PJW269" s="255"/>
      <c r="PJX269" s="255"/>
      <c r="PJY269" s="255"/>
      <c r="PJZ269" s="255"/>
      <c r="PKA269" s="255"/>
      <c r="PKB269" s="255"/>
      <c r="PKC269" s="255"/>
      <c r="PKD269" s="255"/>
      <c r="PKE269" s="255"/>
      <c r="PKF269" s="255"/>
      <c r="PKG269" s="255"/>
      <c r="PKH269" s="255"/>
      <c r="PKI269" s="255"/>
      <c r="PKJ269" s="255"/>
      <c r="PKK269" s="255"/>
      <c r="PKL269" s="255"/>
      <c r="PKM269" s="255"/>
      <c r="PKN269" s="255"/>
      <c r="PKO269" s="255"/>
      <c r="PKP269" s="255"/>
      <c r="PKQ269" s="255"/>
      <c r="PKR269" s="255"/>
      <c r="PKS269" s="255"/>
      <c r="PKT269" s="255"/>
      <c r="PKU269" s="255"/>
      <c r="PKV269" s="255"/>
      <c r="PKW269" s="255"/>
      <c r="PKX269" s="255"/>
      <c r="PKY269" s="255"/>
      <c r="PKZ269" s="255"/>
      <c r="PLA269" s="255"/>
      <c r="PLB269" s="255"/>
      <c r="PLC269" s="255"/>
      <c r="PLD269" s="255"/>
      <c r="PLE269" s="255"/>
      <c r="PLF269" s="255"/>
      <c r="PLG269" s="255"/>
      <c r="PLH269" s="255"/>
      <c r="PLI269" s="255"/>
      <c r="PLJ269" s="255"/>
      <c r="PLK269" s="255"/>
      <c r="PLL269" s="255"/>
      <c r="PLM269" s="255"/>
      <c r="PLN269" s="255"/>
      <c r="PLO269" s="255"/>
      <c r="PLP269" s="255"/>
      <c r="PLQ269" s="255"/>
      <c r="PLR269" s="255"/>
      <c r="PLS269" s="255"/>
      <c r="PLT269" s="255"/>
      <c r="PLU269" s="255"/>
      <c r="PLV269" s="255"/>
      <c r="PLW269" s="255"/>
      <c r="PLX269" s="255"/>
      <c r="PLY269" s="255"/>
      <c r="PLZ269" s="255"/>
      <c r="PMA269" s="255"/>
      <c r="PMB269" s="255"/>
      <c r="PMC269" s="255"/>
      <c r="PMD269" s="255"/>
      <c r="PME269" s="255"/>
      <c r="PMF269" s="255"/>
      <c r="PMG269" s="255"/>
      <c r="PMH269" s="255"/>
      <c r="PMI269" s="255"/>
      <c r="PMJ269" s="255"/>
      <c r="PMK269" s="255"/>
      <c r="PML269" s="255"/>
      <c r="PMM269" s="255"/>
      <c r="PMN269" s="255"/>
      <c r="PMO269" s="255"/>
      <c r="PMP269" s="255"/>
      <c r="PMQ269" s="255"/>
      <c r="PMR269" s="255"/>
      <c r="PMS269" s="255"/>
      <c r="PMT269" s="255"/>
      <c r="PMU269" s="255"/>
      <c r="PMV269" s="255"/>
      <c r="PMW269" s="255"/>
      <c r="PMX269" s="255"/>
      <c r="PMY269" s="255"/>
      <c r="PMZ269" s="255"/>
      <c r="PNA269" s="255"/>
      <c r="PNB269" s="255"/>
      <c r="PNC269" s="255"/>
      <c r="PND269" s="255"/>
      <c r="PNE269" s="255"/>
      <c r="PNF269" s="255"/>
      <c r="PNG269" s="255"/>
      <c r="PNH269" s="255"/>
      <c r="PNI269" s="255"/>
      <c r="PNJ269" s="255"/>
      <c r="PNK269" s="255"/>
      <c r="PNL269" s="255"/>
      <c r="PNM269" s="255"/>
      <c r="PNN269" s="255"/>
      <c r="PNO269" s="255"/>
      <c r="PNP269" s="255"/>
      <c r="PNQ269" s="255"/>
      <c r="PNR269" s="255"/>
      <c r="PNS269" s="255"/>
      <c r="PNT269" s="255"/>
      <c r="PNU269" s="255"/>
      <c r="PNV269" s="255"/>
      <c r="PNW269" s="255"/>
      <c r="PNX269" s="255"/>
      <c r="PNY269" s="255"/>
      <c r="PNZ269" s="255"/>
      <c r="POA269" s="255"/>
      <c r="POB269" s="255"/>
      <c r="POC269" s="255"/>
      <c r="POD269" s="255"/>
      <c r="POE269" s="255"/>
      <c r="POF269" s="255"/>
      <c r="POG269" s="255"/>
      <c r="POH269" s="255"/>
      <c r="POI269" s="255"/>
      <c r="POJ269" s="255"/>
      <c r="POK269" s="255"/>
      <c r="POL269" s="255"/>
      <c r="POM269" s="255"/>
      <c r="PON269" s="255"/>
      <c r="POO269" s="255"/>
      <c r="POP269" s="255"/>
      <c r="POQ269" s="255"/>
      <c r="POR269" s="255"/>
      <c r="POS269" s="255"/>
      <c r="POT269" s="255"/>
      <c r="POU269" s="255"/>
      <c r="POV269" s="255"/>
      <c r="POW269" s="255"/>
      <c r="POX269" s="255"/>
      <c r="POY269" s="255"/>
      <c r="POZ269" s="255"/>
      <c r="PPA269" s="255"/>
      <c r="PPB269" s="255"/>
      <c r="PPC269" s="255"/>
      <c r="PPD269" s="255"/>
      <c r="PPE269" s="255"/>
      <c r="PPF269" s="255"/>
      <c r="PPG269" s="255"/>
      <c r="PPH269" s="255"/>
      <c r="PPI269" s="255"/>
      <c r="PPJ269" s="255"/>
      <c r="PPK269" s="255"/>
      <c r="PPL269" s="255"/>
      <c r="PPM269" s="255"/>
      <c r="PPN269" s="255"/>
      <c r="PPO269" s="255"/>
      <c r="PPP269" s="255"/>
      <c r="PPQ269" s="255"/>
      <c r="PPR269" s="255"/>
      <c r="PPS269" s="255"/>
      <c r="PPT269" s="255"/>
      <c r="PPU269" s="255"/>
      <c r="PPV269" s="255"/>
      <c r="PPW269" s="255"/>
      <c r="PPX269" s="255"/>
      <c r="PPY269" s="255"/>
      <c r="PPZ269" s="255"/>
      <c r="PQA269" s="255"/>
      <c r="PQB269" s="255"/>
      <c r="PQC269" s="255"/>
      <c r="PQD269" s="255"/>
      <c r="PQE269" s="255"/>
      <c r="PQF269" s="255"/>
      <c r="PQG269" s="255"/>
      <c r="PQH269" s="255"/>
      <c r="PQI269" s="255"/>
      <c r="PQJ269" s="255"/>
      <c r="PQK269" s="255"/>
      <c r="PQL269" s="255"/>
      <c r="PQM269" s="255"/>
      <c r="PQN269" s="255"/>
      <c r="PQO269" s="255"/>
      <c r="PQP269" s="255"/>
      <c r="PQQ269" s="255"/>
      <c r="PQR269" s="255"/>
      <c r="PQS269" s="255"/>
      <c r="PQT269" s="255"/>
      <c r="PQU269" s="255"/>
      <c r="PQV269" s="255"/>
      <c r="PQW269" s="255"/>
      <c r="PQX269" s="255"/>
      <c r="PQY269" s="255"/>
      <c r="PQZ269" s="255"/>
      <c r="PRA269" s="255"/>
      <c r="PRB269" s="255"/>
      <c r="PRC269" s="255"/>
      <c r="PRD269" s="255"/>
      <c r="PRE269" s="255"/>
      <c r="PRF269" s="255"/>
      <c r="PRG269" s="255"/>
      <c r="PRH269" s="255"/>
      <c r="PRI269" s="255"/>
      <c r="PRJ269" s="255"/>
      <c r="PRK269" s="255"/>
      <c r="PRL269" s="255"/>
      <c r="PRM269" s="255"/>
      <c r="PRN269" s="255"/>
      <c r="PRO269" s="255"/>
      <c r="PRP269" s="255"/>
      <c r="PRQ269" s="255"/>
      <c r="PRR269" s="255"/>
      <c r="PRS269" s="255"/>
      <c r="PRT269" s="255"/>
      <c r="PRU269" s="255"/>
      <c r="PRV269" s="255"/>
      <c r="PRW269" s="255"/>
      <c r="PRX269" s="255"/>
      <c r="PRY269" s="255"/>
      <c r="PRZ269" s="255"/>
      <c r="PSA269" s="255"/>
      <c r="PSB269" s="255"/>
      <c r="PSC269" s="255"/>
      <c r="PSD269" s="255"/>
      <c r="PSE269" s="255"/>
      <c r="PSF269" s="255"/>
      <c r="PSG269" s="255"/>
      <c r="PSH269" s="255"/>
      <c r="PSI269" s="255"/>
      <c r="PSJ269" s="255"/>
      <c r="PSK269" s="255"/>
      <c r="PSL269" s="255"/>
      <c r="PSM269" s="255"/>
      <c r="PSN269" s="255"/>
      <c r="PSO269" s="255"/>
      <c r="PSP269" s="255"/>
      <c r="PSQ269" s="255"/>
      <c r="PSR269" s="255"/>
      <c r="PSS269" s="255"/>
      <c r="PST269" s="255"/>
      <c r="PSU269" s="255"/>
      <c r="PSV269" s="255"/>
      <c r="PSW269" s="255"/>
      <c r="PSX269" s="255"/>
      <c r="PSY269" s="255"/>
      <c r="PSZ269" s="255"/>
      <c r="PTA269" s="255"/>
      <c r="PTB269" s="255"/>
      <c r="PTC269" s="255"/>
      <c r="PTD269" s="255"/>
      <c r="PTE269" s="255"/>
      <c r="PTF269" s="255"/>
      <c r="PTG269" s="255"/>
      <c r="PTH269" s="255"/>
      <c r="PTI269" s="255"/>
      <c r="PTJ269" s="255"/>
      <c r="PTK269" s="255"/>
      <c r="PTL269" s="255"/>
      <c r="PTM269" s="255"/>
      <c r="PTN269" s="255"/>
      <c r="PTO269" s="255"/>
      <c r="PTP269" s="255"/>
      <c r="PTQ269" s="255"/>
      <c r="PTR269" s="255"/>
      <c r="PTS269" s="255"/>
      <c r="PTT269" s="255"/>
      <c r="PTU269" s="255"/>
      <c r="PTV269" s="255"/>
      <c r="PTW269" s="255"/>
      <c r="PTX269" s="255"/>
      <c r="PTY269" s="255"/>
      <c r="PTZ269" s="255"/>
      <c r="PUA269" s="255"/>
      <c r="PUB269" s="255"/>
      <c r="PUC269" s="255"/>
      <c r="PUD269" s="255"/>
      <c r="PUE269" s="255"/>
      <c r="PUF269" s="255"/>
      <c r="PUG269" s="255"/>
      <c r="PUH269" s="255"/>
      <c r="PUI269" s="255"/>
      <c r="PUJ269" s="255"/>
      <c r="PUK269" s="255"/>
      <c r="PUL269" s="255"/>
      <c r="PUM269" s="255"/>
      <c r="PUN269" s="255"/>
      <c r="PUO269" s="255"/>
      <c r="PUP269" s="255"/>
      <c r="PUQ269" s="255"/>
      <c r="PUR269" s="255"/>
      <c r="PUS269" s="255"/>
      <c r="PUT269" s="255"/>
      <c r="PUU269" s="255"/>
      <c r="PUV269" s="255"/>
      <c r="PUW269" s="255"/>
      <c r="PUX269" s="255"/>
      <c r="PUY269" s="255"/>
      <c r="PUZ269" s="255"/>
      <c r="PVA269" s="255"/>
      <c r="PVB269" s="255"/>
      <c r="PVC269" s="255"/>
      <c r="PVD269" s="255"/>
      <c r="PVE269" s="255"/>
      <c r="PVF269" s="255"/>
      <c r="PVG269" s="255"/>
      <c r="PVH269" s="255"/>
      <c r="PVI269" s="255"/>
      <c r="PVJ269" s="255"/>
      <c r="PVK269" s="255"/>
      <c r="PVL269" s="255"/>
      <c r="PVM269" s="255"/>
      <c r="PVN269" s="255"/>
      <c r="PVO269" s="255"/>
      <c r="PVP269" s="255"/>
      <c r="PVQ269" s="255"/>
      <c r="PVR269" s="255"/>
      <c r="PVS269" s="255"/>
      <c r="PVT269" s="255"/>
      <c r="PVU269" s="255"/>
      <c r="PVV269" s="255"/>
      <c r="PVW269" s="255"/>
      <c r="PVX269" s="255"/>
      <c r="PVY269" s="255"/>
      <c r="PVZ269" s="255"/>
      <c r="PWA269" s="255"/>
      <c r="PWB269" s="255"/>
      <c r="PWC269" s="255"/>
      <c r="PWD269" s="255"/>
      <c r="PWE269" s="255"/>
      <c r="PWF269" s="255"/>
      <c r="PWG269" s="255"/>
      <c r="PWH269" s="255"/>
      <c r="PWI269" s="255"/>
      <c r="PWJ269" s="255"/>
      <c r="PWK269" s="255"/>
      <c r="PWL269" s="255"/>
      <c r="PWM269" s="255"/>
      <c r="PWN269" s="255"/>
      <c r="PWO269" s="255"/>
      <c r="PWP269" s="255"/>
      <c r="PWQ269" s="255"/>
      <c r="PWR269" s="255"/>
      <c r="PWS269" s="255"/>
      <c r="PWT269" s="255"/>
      <c r="PWU269" s="255"/>
      <c r="PWV269" s="255"/>
      <c r="PWW269" s="255"/>
      <c r="PWX269" s="255"/>
      <c r="PWY269" s="255"/>
      <c r="PWZ269" s="255"/>
      <c r="PXA269" s="255"/>
      <c r="PXB269" s="255"/>
      <c r="PXC269" s="255"/>
      <c r="PXD269" s="255"/>
      <c r="PXE269" s="255"/>
      <c r="PXF269" s="255"/>
      <c r="PXG269" s="255"/>
      <c r="PXH269" s="255"/>
      <c r="PXI269" s="255"/>
      <c r="PXJ269" s="255"/>
      <c r="PXK269" s="255"/>
      <c r="PXL269" s="255"/>
      <c r="PXM269" s="255"/>
      <c r="PXN269" s="255"/>
      <c r="PXO269" s="255"/>
      <c r="PXP269" s="255"/>
      <c r="PXQ269" s="255"/>
      <c r="PXR269" s="255"/>
      <c r="PXS269" s="255"/>
      <c r="PXT269" s="255"/>
      <c r="PXU269" s="255"/>
      <c r="PXV269" s="255"/>
      <c r="PXW269" s="255"/>
      <c r="PXX269" s="255"/>
      <c r="PXY269" s="255"/>
      <c r="PXZ269" s="255"/>
      <c r="PYA269" s="255"/>
      <c r="PYB269" s="255"/>
      <c r="PYC269" s="255"/>
      <c r="PYD269" s="255"/>
      <c r="PYE269" s="255"/>
      <c r="PYF269" s="255"/>
      <c r="PYG269" s="255"/>
      <c r="PYH269" s="255"/>
      <c r="PYI269" s="255"/>
      <c r="PYJ269" s="255"/>
      <c r="PYK269" s="255"/>
      <c r="PYL269" s="255"/>
      <c r="PYM269" s="255"/>
      <c r="PYN269" s="255"/>
      <c r="PYO269" s="255"/>
      <c r="PYP269" s="255"/>
      <c r="PYQ269" s="255"/>
      <c r="PYR269" s="255"/>
      <c r="PYS269" s="255"/>
      <c r="PYT269" s="255"/>
      <c r="PYU269" s="255"/>
      <c r="PYV269" s="255"/>
      <c r="PYW269" s="255"/>
      <c r="PYX269" s="255"/>
      <c r="PYY269" s="255"/>
      <c r="PYZ269" s="255"/>
      <c r="PZA269" s="255"/>
      <c r="PZB269" s="255"/>
      <c r="PZC269" s="255"/>
      <c r="PZD269" s="255"/>
      <c r="PZE269" s="255"/>
      <c r="PZF269" s="255"/>
      <c r="PZG269" s="255"/>
      <c r="PZH269" s="255"/>
      <c r="PZI269" s="255"/>
      <c r="PZJ269" s="255"/>
      <c r="PZK269" s="255"/>
      <c r="PZL269" s="255"/>
      <c r="PZM269" s="255"/>
      <c r="PZN269" s="255"/>
      <c r="PZO269" s="255"/>
      <c r="PZP269" s="255"/>
      <c r="PZQ269" s="255"/>
      <c r="PZR269" s="255"/>
      <c r="PZS269" s="255"/>
      <c r="PZT269" s="255"/>
      <c r="PZU269" s="255"/>
      <c r="PZV269" s="255"/>
      <c r="PZW269" s="255"/>
      <c r="PZX269" s="255"/>
      <c r="PZY269" s="255"/>
      <c r="PZZ269" s="255"/>
      <c r="QAA269" s="255"/>
      <c r="QAB269" s="255"/>
      <c r="QAC269" s="255"/>
      <c r="QAD269" s="255"/>
      <c r="QAE269" s="255"/>
      <c r="QAF269" s="255"/>
      <c r="QAG269" s="255"/>
      <c r="QAH269" s="255"/>
      <c r="QAI269" s="255"/>
      <c r="QAJ269" s="255"/>
      <c r="QAK269" s="255"/>
      <c r="QAL269" s="255"/>
      <c r="QAM269" s="255"/>
      <c r="QAN269" s="255"/>
      <c r="QAO269" s="255"/>
      <c r="QAP269" s="255"/>
      <c r="QAQ269" s="255"/>
      <c r="QAR269" s="255"/>
      <c r="QAS269" s="255"/>
      <c r="QAT269" s="255"/>
      <c r="QAU269" s="255"/>
      <c r="QAV269" s="255"/>
      <c r="QAW269" s="255"/>
      <c r="QAX269" s="255"/>
      <c r="QAY269" s="255"/>
      <c r="QAZ269" s="255"/>
      <c r="QBA269" s="255"/>
      <c r="QBB269" s="255"/>
      <c r="QBC269" s="255"/>
      <c r="QBD269" s="255"/>
      <c r="QBE269" s="255"/>
      <c r="QBF269" s="255"/>
      <c r="QBG269" s="255"/>
      <c r="QBH269" s="255"/>
      <c r="QBI269" s="255"/>
      <c r="QBJ269" s="255"/>
      <c r="QBK269" s="255"/>
      <c r="QBL269" s="255"/>
      <c r="QBM269" s="255"/>
      <c r="QBN269" s="255"/>
      <c r="QBO269" s="255"/>
      <c r="QBP269" s="255"/>
      <c r="QBQ269" s="255"/>
      <c r="QBR269" s="255"/>
      <c r="QBS269" s="255"/>
      <c r="QBT269" s="255"/>
      <c r="QBU269" s="255"/>
      <c r="QBV269" s="255"/>
      <c r="QBW269" s="255"/>
      <c r="QBX269" s="255"/>
      <c r="QBY269" s="255"/>
      <c r="QBZ269" s="255"/>
      <c r="QCA269" s="255"/>
      <c r="QCB269" s="255"/>
      <c r="QCC269" s="255"/>
      <c r="QCD269" s="255"/>
      <c r="QCE269" s="255"/>
      <c r="QCF269" s="255"/>
      <c r="QCG269" s="255"/>
      <c r="QCH269" s="255"/>
      <c r="QCI269" s="255"/>
      <c r="QCJ269" s="255"/>
      <c r="QCK269" s="255"/>
      <c r="QCL269" s="255"/>
      <c r="QCM269" s="255"/>
      <c r="QCN269" s="255"/>
      <c r="QCO269" s="255"/>
      <c r="QCP269" s="255"/>
      <c r="QCQ269" s="255"/>
      <c r="QCR269" s="255"/>
      <c r="QCS269" s="255"/>
      <c r="QCT269" s="255"/>
      <c r="QCU269" s="255"/>
      <c r="QCV269" s="255"/>
      <c r="QCW269" s="255"/>
      <c r="QCX269" s="255"/>
      <c r="QCY269" s="255"/>
      <c r="QCZ269" s="255"/>
      <c r="QDA269" s="255"/>
      <c r="QDB269" s="255"/>
      <c r="QDC269" s="255"/>
      <c r="QDD269" s="255"/>
      <c r="QDE269" s="255"/>
      <c r="QDF269" s="255"/>
      <c r="QDG269" s="255"/>
      <c r="QDH269" s="255"/>
      <c r="QDI269" s="255"/>
      <c r="QDJ269" s="255"/>
      <c r="QDK269" s="255"/>
      <c r="QDL269" s="255"/>
      <c r="QDM269" s="255"/>
      <c r="QDN269" s="255"/>
      <c r="QDO269" s="255"/>
      <c r="QDP269" s="255"/>
      <c r="QDQ269" s="255"/>
      <c r="QDR269" s="255"/>
      <c r="QDS269" s="255"/>
      <c r="QDT269" s="255"/>
      <c r="QDU269" s="255"/>
      <c r="QDV269" s="255"/>
      <c r="QDW269" s="255"/>
      <c r="QDX269" s="255"/>
      <c r="QDY269" s="255"/>
      <c r="QDZ269" s="255"/>
      <c r="QEA269" s="255"/>
      <c r="QEB269" s="255"/>
      <c r="QEC269" s="255"/>
      <c r="QED269" s="255"/>
      <c r="QEE269" s="255"/>
      <c r="QEF269" s="255"/>
      <c r="QEG269" s="255"/>
      <c r="QEH269" s="255"/>
      <c r="QEI269" s="255"/>
      <c r="QEJ269" s="255"/>
      <c r="QEK269" s="255"/>
      <c r="QEL269" s="255"/>
      <c r="QEM269" s="255"/>
      <c r="QEN269" s="255"/>
      <c r="QEO269" s="255"/>
      <c r="QEP269" s="255"/>
      <c r="QEQ269" s="255"/>
      <c r="QER269" s="255"/>
      <c r="QES269" s="255"/>
      <c r="QET269" s="255"/>
      <c r="QEU269" s="255"/>
      <c r="QEV269" s="255"/>
      <c r="QEW269" s="255"/>
      <c r="QEX269" s="255"/>
      <c r="QEY269" s="255"/>
      <c r="QEZ269" s="255"/>
      <c r="QFA269" s="255"/>
      <c r="QFB269" s="255"/>
      <c r="QFC269" s="255"/>
      <c r="QFD269" s="255"/>
      <c r="QFE269" s="255"/>
      <c r="QFF269" s="255"/>
      <c r="QFG269" s="255"/>
      <c r="QFH269" s="255"/>
      <c r="QFI269" s="255"/>
      <c r="QFJ269" s="255"/>
      <c r="QFK269" s="255"/>
      <c r="QFL269" s="255"/>
      <c r="QFM269" s="255"/>
      <c r="QFN269" s="255"/>
      <c r="QFO269" s="255"/>
      <c r="QFP269" s="255"/>
      <c r="QFQ269" s="255"/>
      <c r="QFR269" s="255"/>
      <c r="QFS269" s="255"/>
      <c r="QFT269" s="255"/>
      <c r="QFU269" s="255"/>
      <c r="QFV269" s="255"/>
      <c r="QFW269" s="255"/>
      <c r="QFX269" s="255"/>
      <c r="QFY269" s="255"/>
      <c r="QFZ269" s="255"/>
      <c r="QGA269" s="255"/>
      <c r="QGB269" s="255"/>
      <c r="QGC269" s="255"/>
      <c r="QGD269" s="255"/>
      <c r="QGE269" s="255"/>
      <c r="QGF269" s="255"/>
      <c r="QGG269" s="255"/>
      <c r="QGH269" s="255"/>
      <c r="QGI269" s="255"/>
      <c r="QGJ269" s="255"/>
      <c r="QGK269" s="255"/>
      <c r="QGL269" s="255"/>
      <c r="QGM269" s="255"/>
      <c r="QGN269" s="255"/>
      <c r="QGO269" s="255"/>
      <c r="QGP269" s="255"/>
      <c r="QGQ269" s="255"/>
      <c r="QGR269" s="255"/>
      <c r="QGS269" s="255"/>
      <c r="QGT269" s="255"/>
      <c r="QGU269" s="255"/>
      <c r="QGV269" s="255"/>
      <c r="QGW269" s="255"/>
      <c r="QGX269" s="255"/>
      <c r="QGY269" s="255"/>
      <c r="QGZ269" s="255"/>
      <c r="QHA269" s="255"/>
      <c r="QHB269" s="255"/>
      <c r="QHC269" s="255"/>
      <c r="QHD269" s="255"/>
      <c r="QHE269" s="255"/>
      <c r="QHF269" s="255"/>
      <c r="QHG269" s="255"/>
      <c r="QHH269" s="255"/>
      <c r="QHI269" s="255"/>
      <c r="QHJ269" s="255"/>
      <c r="QHK269" s="255"/>
      <c r="QHL269" s="255"/>
      <c r="QHM269" s="255"/>
      <c r="QHN269" s="255"/>
      <c r="QHO269" s="255"/>
      <c r="QHP269" s="255"/>
      <c r="QHQ269" s="255"/>
      <c r="QHR269" s="255"/>
      <c r="QHS269" s="255"/>
      <c r="QHT269" s="255"/>
      <c r="QHU269" s="255"/>
      <c r="QHV269" s="255"/>
      <c r="QHW269" s="255"/>
      <c r="QHX269" s="255"/>
      <c r="QHY269" s="255"/>
      <c r="QHZ269" s="255"/>
      <c r="QIA269" s="255"/>
      <c r="QIB269" s="255"/>
      <c r="QIC269" s="255"/>
      <c r="QID269" s="255"/>
      <c r="QIE269" s="255"/>
      <c r="QIF269" s="255"/>
      <c r="QIG269" s="255"/>
      <c r="QIH269" s="255"/>
      <c r="QII269" s="255"/>
      <c r="QIJ269" s="255"/>
      <c r="QIK269" s="255"/>
      <c r="QIL269" s="255"/>
      <c r="QIM269" s="255"/>
      <c r="QIN269" s="255"/>
      <c r="QIO269" s="255"/>
      <c r="QIP269" s="255"/>
      <c r="QIQ269" s="255"/>
      <c r="QIR269" s="255"/>
      <c r="QIS269" s="255"/>
      <c r="QIT269" s="255"/>
      <c r="QIU269" s="255"/>
      <c r="QIV269" s="255"/>
      <c r="QIW269" s="255"/>
      <c r="QIX269" s="255"/>
      <c r="QIY269" s="255"/>
      <c r="QIZ269" s="255"/>
      <c r="QJA269" s="255"/>
      <c r="QJB269" s="255"/>
      <c r="QJC269" s="255"/>
      <c r="QJD269" s="255"/>
      <c r="QJE269" s="255"/>
      <c r="QJF269" s="255"/>
      <c r="QJG269" s="255"/>
      <c r="QJH269" s="255"/>
      <c r="QJI269" s="255"/>
      <c r="QJJ269" s="255"/>
      <c r="QJK269" s="255"/>
      <c r="QJL269" s="255"/>
      <c r="QJM269" s="255"/>
      <c r="QJN269" s="255"/>
      <c r="QJO269" s="255"/>
      <c r="QJP269" s="255"/>
      <c r="QJQ269" s="255"/>
      <c r="QJR269" s="255"/>
      <c r="QJS269" s="255"/>
      <c r="QJT269" s="255"/>
      <c r="QJU269" s="255"/>
      <c r="QJV269" s="255"/>
      <c r="QJW269" s="255"/>
      <c r="QJX269" s="255"/>
      <c r="QJY269" s="255"/>
      <c r="QJZ269" s="255"/>
      <c r="QKA269" s="255"/>
      <c r="QKB269" s="255"/>
      <c r="QKC269" s="255"/>
      <c r="QKD269" s="255"/>
      <c r="QKE269" s="255"/>
      <c r="QKF269" s="255"/>
      <c r="QKG269" s="255"/>
      <c r="QKH269" s="255"/>
      <c r="QKI269" s="255"/>
      <c r="QKJ269" s="255"/>
      <c r="QKK269" s="255"/>
      <c r="QKL269" s="255"/>
      <c r="QKM269" s="255"/>
      <c r="QKN269" s="255"/>
      <c r="QKO269" s="255"/>
      <c r="QKP269" s="255"/>
      <c r="QKQ269" s="255"/>
      <c r="QKR269" s="255"/>
      <c r="QKS269" s="255"/>
      <c r="QKT269" s="255"/>
      <c r="QKU269" s="255"/>
      <c r="QKV269" s="255"/>
      <c r="QKW269" s="255"/>
      <c r="QKX269" s="255"/>
      <c r="QKY269" s="255"/>
      <c r="QKZ269" s="255"/>
      <c r="QLA269" s="255"/>
      <c r="QLB269" s="255"/>
      <c r="QLC269" s="255"/>
      <c r="QLD269" s="255"/>
      <c r="QLE269" s="255"/>
      <c r="QLF269" s="255"/>
      <c r="QLG269" s="255"/>
      <c r="QLH269" s="255"/>
      <c r="QLI269" s="255"/>
      <c r="QLJ269" s="255"/>
      <c r="QLK269" s="255"/>
      <c r="QLL269" s="255"/>
      <c r="QLM269" s="255"/>
      <c r="QLN269" s="255"/>
      <c r="QLO269" s="255"/>
      <c r="QLP269" s="255"/>
      <c r="QLQ269" s="255"/>
      <c r="QLR269" s="255"/>
      <c r="QLS269" s="255"/>
      <c r="QLT269" s="255"/>
      <c r="QLU269" s="255"/>
      <c r="QLV269" s="255"/>
      <c r="QLW269" s="255"/>
      <c r="QLX269" s="255"/>
      <c r="QLY269" s="255"/>
      <c r="QLZ269" s="255"/>
      <c r="QMA269" s="255"/>
      <c r="QMB269" s="255"/>
      <c r="QMC269" s="255"/>
      <c r="QMD269" s="255"/>
      <c r="QME269" s="255"/>
      <c r="QMF269" s="255"/>
      <c r="QMG269" s="255"/>
      <c r="QMH269" s="255"/>
      <c r="QMI269" s="255"/>
      <c r="QMJ269" s="255"/>
      <c r="QMK269" s="255"/>
      <c r="QML269" s="255"/>
      <c r="QMM269" s="255"/>
      <c r="QMN269" s="255"/>
      <c r="QMO269" s="255"/>
      <c r="QMP269" s="255"/>
      <c r="QMQ269" s="255"/>
      <c r="QMR269" s="255"/>
      <c r="QMS269" s="255"/>
      <c r="QMT269" s="255"/>
      <c r="QMU269" s="255"/>
      <c r="QMV269" s="255"/>
      <c r="QMW269" s="255"/>
      <c r="QMX269" s="255"/>
      <c r="QMY269" s="255"/>
      <c r="QMZ269" s="255"/>
      <c r="QNA269" s="255"/>
      <c r="QNB269" s="255"/>
      <c r="QNC269" s="255"/>
      <c r="QND269" s="255"/>
      <c r="QNE269" s="255"/>
      <c r="QNF269" s="255"/>
      <c r="QNG269" s="255"/>
      <c r="QNH269" s="255"/>
      <c r="QNI269" s="255"/>
      <c r="QNJ269" s="255"/>
      <c r="QNK269" s="255"/>
      <c r="QNL269" s="255"/>
      <c r="QNM269" s="255"/>
      <c r="QNN269" s="255"/>
      <c r="QNO269" s="255"/>
      <c r="QNP269" s="255"/>
      <c r="QNQ269" s="255"/>
      <c r="QNR269" s="255"/>
      <c r="QNS269" s="255"/>
      <c r="QNT269" s="255"/>
      <c r="QNU269" s="255"/>
      <c r="QNV269" s="255"/>
      <c r="QNW269" s="255"/>
      <c r="QNX269" s="255"/>
      <c r="QNY269" s="255"/>
      <c r="QNZ269" s="255"/>
      <c r="QOA269" s="255"/>
      <c r="QOB269" s="255"/>
      <c r="QOC269" s="255"/>
      <c r="QOD269" s="255"/>
      <c r="QOE269" s="255"/>
      <c r="QOF269" s="255"/>
      <c r="QOG269" s="255"/>
      <c r="QOH269" s="255"/>
      <c r="QOI269" s="255"/>
      <c r="QOJ269" s="255"/>
      <c r="QOK269" s="255"/>
      <c r="QOL269" s="255"/>
      <c r="QOM269" s="255"/>
      <c r="QON269" s="255"/>
      <c r="QOO269" s="255"/>
      <c r="QOP269" s="255"/>
      <c r="QOQ269" s="255"/>
      <c r="QOR269" s="255"/>
      <c r="QOS269" s="255"/>
      <c r="QOT269" s="255"/>
      <c r="QOU269" s="255"/>
      <c r="QOV269" s="255"/>
      <c r="QOW269" s="255"/>
      <c r="QOX269" s="255"/>
      <c r="QOY269" s="255"/>
      <c r="QOZ269" s="255"/>
      <c r="QPA269" s="255"/>
      <c r="QPB269" s="255"/>
      <c r="QPC269" s="255"/>
      <c r="QPD269" s="255"/>
      <c r="QPE269" s="255"/>
      <c r="QPF269" s="255"/>
      <c r="QPG269" s="255"/>
      <c r="QPH269" s="255"/>
      <c r="QPI269" s="255"/>
      <c r="QPJ269" s="255"/>
      <c r="QPK269" s="255"/>
      <c r="QPL269" s="255"/>
      <c r="QPM269" s="255"/>
      <c r="QPN269" s="255"/>
      <c r="QPO269" s="255"/>
      <c r="QPP269" s="255"/>
      <c r="QPQ269" s="255"/>
      <c r="QPR269" s="255"/>
      <c r="QPS269" s="255"/>
      <c r="QPT269" s="255"/>
      <c r="QPU269" s="255"/>
      <c r="QPV269" s="255"/>
      <c r="QPW269" s="255"/>
      <c r="QPX269" s="255"/>
      <c r="QPY269" s="255"/>
      <c r="QPZ269" s="255"/>
      <c r="QQA269" s="255"/>
      <c r="QQB269" s="255"/>
      <c r="QQC269" s="255"/>
      <c r="QQD269" s="255"/>
      <c r="QQE269" s="255"/>
      <c r="QQF269" s="255"/>
      <c r="QQG269" s="255"/>
      <c r="QQH269" s="255"/>
      <c r="QQI269" s="255"/>
      <c r="QQJ269" s="255"/>
      <c r="QQK269" s="255"/>
      <c r="QQL269" s="255"/>
      <c r="QQM269" s="255"/>
      <c r="QQN269" s="255"/>
      <c r="QQO269" s="255"/>
      <c r="QQP269" s="255"/>
      <c r="QQQ269" s="255"/>
      <c r="QQR269" s="255"/>
      <c r="QQS269" s="255"/>
      <c r="QQT269" s="255"/>
      <c r="QQU269" s="255"/>
      <c r="QQV269" s="255"/>
      <c r="QQW269" s="255"/>
      <c r="QQX269" s="255"/>
      <c r="QQY269" s="255"/>
      <c r="QQZ269" s="255"/>
      <c r="QRA269" s="255"/>
      <c r="QRB269" s="255"/>
      <c r="QRC269" s="255"/>
      <c r="QRD269" s="255"/>
      <c r="QRE269" s="255"/>
      <c r="QRF269" s="255"/>
      <c r="QRG269" s="255"/>
      <c r="QRH269" s="255"/>
      <c r="QRI269" s="255"/>
      <c r="QRJ269" s="255"/>
      <c r="QRK269" s="255"/>
      <c r="QRL269" s="255"/>
      <c r="QRM269" s="255"/>
      <c r="QRN269" s="255"/>
      <c r="QRO269" s="255"/>
      <c r="QRP269" s="255"/>
      <c r="QRQ269" s="255"/>
      <c r="QRR269" s="255"/>
      <c r="QRS269" s="255"/>
      <c r="QRT269" s="255"/>
      <c r="QRU269" s="255"/>
      <c r="QRV269" s="255"/>
      <c r="QRW269" s="255"/>
      <c r="QRX269" s="255"/>
      <c r="QRY269" s="255"/>
      <c r="QRZ269" s="255"/>
      <c r="QSA269" s="255"/>
      <c r="QSB269" s="255"/>
      <c r="QSC269" s="255"/>
      <c r="QSD269" s="255"/>
      <c r="QSE269" s="255"/>
      <c r="QSF269" s="255"/>
      <c r="QSG269" s="255"/>
      <c r="QSH269" s="255"/>
      <c r="QSI269" s="255"/>
      <c r="QSJ269" s="255"/>
      <c r="QSK269" s="255"/>
      <c r="QSL269" s="255"/>
      <c r="QSM269" s="255"/>
      <c r="QSN269" s="255"/>
      <c r="QSO269" s="255"/>
      <c r="QSP269" s="255"/>
      <c r="QSQ269" s="255"/>
      <c r="QSR269" s="255"/>
      <c r="QSS269" s="255"/>
      <c r="QST269" s="255"/>
      <c r="QSU269" s="255"/>
      <c r="QSV269" s="255"/>
      <c r="QSW269" s="255"/>
      <c r="QSX269" s="255"/>
      <c r="QSY269" s="255"/>
      <c r="QSZ269" s="255"/>
      <c r="QTA269" s="255"/>
      <c r="QTB269" s="255"/>
      <c r="QTC269" s="255"/>
      <c r="QTD269" s="255"/>
      <c r="QTE269" s="255"/>
      <c r="QTF269" s="255"/>
      <c r="QTG269" s="255"/>
      <c r="QTH269" s="255"/>
      <c r="QTI269" s="255"/>
      <c r="QTJ269" s="255"/>
      <c r="QTK269" s="255"/>
      <c r="QTL269" s="255"/>
      <c r="QTM269" s="255"/>
      <c r="QTN269" s="255"/>
      <c r="QTO269" s="255"/>
      <c r="QTP269" s="255"/>
      <c r="QTQ269" s="255"/>
      <c r="QTR269" s="255"/>
      <c r="QTS269" s="255"/>
      <c r="QTT269" s="255"/>
      <c r="QTU269" s="255"/>
      <c r="QTV269" s="255"/>
      <c r="QTW269" s="255"/>
      <c r="QTX269" s="255"/>
      <c r="QTY269" s="255"/>
      <c r="QTZ269" s="255"/>
      <c r="QUA269" s="255"/>
      <c r="QUB269" s="255"/>
      <c r="QUC269" s="255"/>
      <c r="QUD269" s="255"/>
      <c r="QUE269" s="255"/>
      <c r="QUF269" s="255"/>
      <c r="QUG269" s="255"/>
      <c r="QUH269" s="255"/>
      <c r="QUI269" s="255"/>
      <c r="QUJ269" s="255"/>
      <c r="QUK269" s="255"/>
      <c r="QUL269" s="255"/>
      <c r="QUM269" s="255"/>
      <c r="QUN269" s="255"/>
      <c r="QUO269" s="255"/>
      <c r="QUP269" s="255"/>
      <c r="QUQ269" s="255"/>
      <c r="QUR269" s="255"/>
      <c r="QUS269" s="255"/>
      <c r="QUT269" s="255"/>
      <c r="QUU269" s="255"/>
      <c r="QUV269" s="255"/>
      <c r="QUW269" s="255"/>
      <c r="QUX269" s="255"/>
      <c r="QUY269" s="255"/>
      <c r="QUZ269" s="255"/>
      <c r="QVA269" s="255"/>
      <c r="QVB269" s="255"/>
      <c r="QVC269" s="255"/>
      <c r="QVD269" s="255"/>
      <c r="QVE269" s="255"/>
      <c r="QVF269" s="255"/>
      <c r="QVG269" s="255"/>
      <c r="QVH269" s="255"/>
      <c r="QVI269" s="255"/>
      <c r="QVJ269" s="255"/>
      <c r="QVK269" s="255"/>
      <c r="QVL269" s="255"/>
      <c r="QVM269" s="255"/>
      <c r="QVN269" s="255"/>
      <c r="QVO269" s="255"/>
      <c r="QVP269" s="255"/>
      <c r="QVQ269" s="255"/>
      <c r="QVR269" s="255"/>
      <c r="QVS269" s="255"/>
      <c r="QVT269" s="255"/>
      <c r="QVU269" s="255"/>
      <c r="QVV269" s="255"/>
      <c r="QVW269" s="255"/>
      <c r="QVX269" s="255"/>
      <c r="QVY269" s="255"/>
      <c r="QVZ269" s="255"/>
      <c r="QWA269" s="255"/>
      <c r="QWB269" s="255"/>
      <c r="QWC269" s="255"/>
      <c r="QWD269" s="255"/>
      <c r="QWE269" s="255"/>
      <c r="QWF269" s="255"/>
      <c r="QWG269" s="255"/>
      <c r="QWH269" s="255"/>
      <c r="QWI269" s="255"/>
      <c r="QWJ269" s="255"/>
      <c r="QWK269" s="255"/>
      <c r="QWL269" s="255"/>
      <c r="QWM269" s="255"/>
      <c r="QWN269" s="255"/>
      <c r="QWO269" s="255"/>
      <c r="QWP269" s="255"/>
      <c r="QWQ269" s="255"/>
      <c r="QWR269" s="255"/>
      <c r="QWS269" s="255"/>
      <c r="QWT269" s="255"/>
      <c r="QWU269" s="255"/>
      <c r="QWV269" s="255"/>
      <c r="QWW269" s="255"/>
      <c r="QWX269" s="255"/>
      <c r="QWY269" s="255"/>
      <c r="QWZ269" s="255"/>
      <c r="QXA269" s="255"/>
      <c r="QXB269" s="255"/>
      <c r="QXC269" s="255"/>
      <c r="QXD269" s="255"/>
      <c r="QXE269" s="255"/>
      <c r="QXF269" s="255"/>
      <c r="QXG269" s="255"/>
      <c r="QXH269" s="255"/>
      <c r="QXI269" s="255"/>
      <c r="QXJ269" s="255"/>
      <c r="QXK269" s="255"/>
      <c r="QXL269" s="255"/>
      <c r="QXM269" s="255"/>
      <c r="QXN269" s="255"/>
      <c r="QXO269" s="255"/>
      <c r="QXP269" s="255"/>
      <c r="QXQ269" s="255"/>
      <c r="QXR269" s="255"/>
      <c r="QXS269" s="255"/>
      <c r="QXT269" s="255"/>
      <c r="QXU269" s="255"/>
      <c r="QXV269" s="255"/>
      <c r="QXW269" s="255"/>
      <c r="QXX269" s="255"/>
      <c r="QXY269" s="255"/>
      <c r="QXZ269" s="255"/>
      <c r="QYA269" s="255"/>
      <c r="QYB269" s="255"/>
      <c r="QYC269" s="255"/>
      <c r="QYD269" s="255"/>
      <c r="QYE269" s="255"/>
      <c r="QYF269" s="255"/>
      <c r="QYG269" s="255"/>
      <c r="QYH269" s="255"/>
      <c r="QYI269" s="255"/>
      <c r="QYJ269" s="255"/>
      <c r="QYK269" s="255"/>
      <c r="QYL269" s="255"/>
      <c r="QYM269" s="255"/>
      <c r="QYN269" s="255"/>
      <c r="QYO269" s="255"/>
      <c r="QYP269" s="255"/>
      <c r="QYQ269" s="255"/>
      <c r="QYR269" s="255"/>
      <c r="QYS269" s="255"/>
      <c r="QYT269" s="255"/>
      <c r="QYU269" s="255"/>
      <c r="QYV269" s="255"/>
      <c r="QYW269" s="255"/>
      <c r="QYX269" s="255"/>
      <c r="QYY269" s="255"/>
      <c r="QYZ269" s="255"/>
      <c r="QZA269" s="255"/>
      <c r="QZB269" s="255"/>
      <c r="QZC269" s="255"/>
      <c r="QZD269" s="255"/>
      <c r="QZE269" s="255"/>
      <c r="QZF269" s="255"/>
      <c r="QZG269" s="255"/>
      <c r="QZH269" s="255"/>
      <c r="QZI269" s="255"/>
      <c r="QZJ269" s="255"/>
      <c r="QZK269" s="255"/>
      <c r="QZL269" s="255"/>
      <c r="QZM269" s="255"/>
      <c r="QZN269" s="255"/>
      <c r="QZO269" s="255"/>
      <c r="QZP269" s="255"/>
      <c r="QZQ269" s="255"/>
      <c r="QZR269" s="255"/>
      <c r="QZS269" s="255"/>
      <c r="QZT269" s="255"/>
      <c r="QZU269" s="255"/>
      <c r="QZV269" s="255"/>
      <c r="QZW269" s="255"/>
      <c r="QZX269" s="255"/>
      <c r="QZY269" s="255"/>
      <c r="QZZ269" s="255"/>
      <c r="RAA269" s="255"/>
      <c r="RAB269" s="255"/>
      <c r="RAC269" s="255"/>
      <c r="RAD269" s="255"/>
      <c r="RAE269" s="255"/>
      <c r="RAF269" s="255"/>
      <c r="RAG269" s="255"/>
      <c r="RAH269" s="255"/>
      <c r="RAI269" s="255"/>
      <c r="RAJ269" s="255"/>
      <c r="RAK269" s="255"/>
      <c r="RAL269" s="255"/>
      <c r="RAM269" s="255"/>
      <c r="RAN269" s="255"/>
      <c r="RAO269" s="255"/>
      <c r="RAP269" s="255"/>
      <c r="RAQ269" s="255"/>
      <c r="RAR269" s="255"/>
      <c r="RAS269" s="255"/>
      <c r="RAT269" s="255"/>
      <c r="RAU269" s="255"/>
      <c r="RAV269" s="255"/>
      <c r="RAW269" s="255"/>
      <c r="RAX269" s="255"/>
      <c r="RAY269" s="255"/>
      <c r="RAZ269" s="255"/>
      <c r="RBA269" s="255"/>
      <c r="RBB269" s="255"/>
      <c r="RBC269" s="255"/>
      <c r="RBD269" s="255"/>
      <c r="RBE269" s="255"/>
      <c r="RBF269" s="255"/>
      <c r="RBG269" s="255"/>
      <c r="RBH269" s="255"/>
      <c r="RBI269" s="255"/>
      <c r="RBJ269" s="255"/>
      <c r="RBK269" s="255"/>
      <c r="RBL269" s="255"/>
      <c r="RBM269" s="255"/>
      <c r="RBN269" s="255"/>
      <c r="RBO269" s="255"/>
      <c r="RBP269" s="255"/>
      <c r="RBQ269" s="255"/>
      <c r="RBR269" s="255"/>
      <c r="RBS269" s="255"/>
      <c r="RBT269" s="255"/>
      <c r="RBU269" s="255"/>
      <c r="RBV269" s="255"/>
      <c r="RBW269" s="255"/>
      <c r="RBX269" s="255"/>
      <c r="RBY269" s="255"/>
      <c r="RBZ269" s="255"/>
      <c r="RCA269" s="255"/>
      <c r="RCB269" s="255"/>
      <c r="RCC269" s="255"/>
      <c r="RCD269" s="255"/>
      <c r="RCE269" s="255"/>
      <c r="RCF269" s="255"/>
      <c r="RCG269" s="255"/>
      <c r="RCH269" s="255"/>
      <c r="RCI269" s="255"/>
      <c r="RCJ269" s="255"/>
      <c r="RCK269" s="255"/>
      <c r="RCL269" s="255"/>
      <c r="RCM269" s="255"/>
      <c r="RCN269" s="255"/>
      <c r="RCO269" s="255"/>
      <c r="RCP269" s="255"/>
      <c r="RCQ269" s="255"/>
      <c r="RCR269" s="255"/>
      <c r="RCS269" s="255"/>
      <c r="RCT269" s="255"/>
      <c r="RCU269" s="255"/>
      <c r="RCV269" s="255"/>
      <c r="RCW269" s="255"/>
      <c r="RCX269" s="255"/>
      <c r="RCY269" s="255"/>
      <c r="RCZ269" s="255"/>
      <c r="RDA269" s="255"/>
      <c r="RDB269" s="255"/>
      <c r="RDC269" s="255"/>
      <c r="RDD269" s="255"/>
      <c r="RDE269" s="255"/>
      <c r="RDF269" s="255"/>
      <c r="RDG269" s="255"/>
      <c r="RDH269" s="255"/>
      <c r="RDI269" s="255"/>
      <c r="RDJ269" s="255"/>
      <c r="RDK269" s="255"/>
      <c r="RDL269" s="255"/>
      <c r="RDM269" s="255"/>
      <c r="RDN269" s="255"/>
      <c r="RDO269" s="255"/>
      <c r="RDP269" s="255"/>
      <c r="RDQ269" s="255"/>
      <c r="RDR269" s="255"/>
      <c r="RDS269" s="255"/>
      <c r="RDT269" s="255"/>
      <c r="RDU269" s="255"/>
      <c r="RDV269" s="255"/>
      <c r="RDW269" s="255"/>
      <c r="RDX269" s="255"/>
      <c r="RDY269" s="255"/>
      <c r="RDZ269" s="255"/>
      <c r="REA269" s="255"/>
      <c r="REB269" s="255"/>
      <c r="REC269" s="255"/>
      <c r="RED269" s="255"/>
      <c r="REE269" s="255"/>
      <c r="REF269" s="255"/>
      <c r="REG269" s="255"/>
      <c r="REH269" s="255"/>
      <c r="REI269" s="255"/>
      <c r="REJ269" s="255"/>
      <c r="REK269" s="255"/>
      <c r="REL269" s="255"/>
      <c r="REM269" s="255"/>
      <c r="REN269" s="255"/>
      <c r="REO269" s="255"/>
      <c r="REP269" s="255"/>
      <c r="REQ269" s="255"/>
      <c r="RER269" s="255"/>
      <c r="RES269" s="255"/>
      <c r="RET269" s="255"/>
      <c r="REU269" s="255"/>
      <c r="REV269" s="255"/>
      <c r="REW269" s="255"/>
      <c r="REX269" s="255"/>
      <c r="REY269" s="255"/>
      <c r="REZ269" s="255"/>
      <c r="RFA269" s="255"/>
      <c r="RFB269" s="255"/>
      <c r="RFC269" s="255"/>
      <c r="RFD269" s="255"/>
      <c r="RFE269" s="255"/>
      <c r="RFF269" s="255"/>
      <c r="RFG269" s="255"/>
      <c r="RFH269" s="255"/>
      <c r="RFI269" s="255"/>
      <c r="RFJ269" s="255"/>
      <c r="RFK269" s="255"/>
      <c r="RFL269" s="255"/>
      <c r="RFM269" s="255"/>
      <c r="RFN269" s="255"/>
      <c r="RFO269" s="255"/>
      <c r="RFP269" s="255"/>
      <c r="RFQ269" s="255"/>
      <c r="RFR269" s="255"/>
      <c r="RFS269" s="255"/>
      <c r="RFT269" s="255"/>
      <c r="RFU269" s="255"/>
      <c r="RFV269" s="255"/>
      <c r="RFW269" s="255"/>
      <c r="RFX269" s="255"/>
      <c r="RFY269" s="255"/>
      <c r="RFZ269" s="255"/>
      <c r="RGA269" s="255"/>
      <c r="RGB269" s="255"/>
      <c r="RGC269" s="255"/>
      <c r="RGD269" s="255"/>
      <c r="RGE269" s="255"/>
      <c r="RGF269" s="255"/>
      <c r="RGG269" s="255"/>
      <c r="RGH269" s="255"/>
      <c r="RGI269" s="255"/>
      <c r="RGJ269" s="255"/>
      <c r="RGK269" s="255"/>
      <c r="RGL269" s="255"/>
      <c r="RGM269" s="255"/>
      <c r="RGN269" s="255"/>
      <c r="RGO269" s="255"/>
      <c r="RGP269" s="255"/>
      <c r="RGQ269" s="255"/>
      <c r="RGR269" s="255"/>
      <c r="RGS269" s="255"/>
      <c r="RGT269" s="255"/>
      <c r="RGU269" s="255"/>
      <c r="RGV269" s="255"/>
      <c r="RGW269" s="255"/>
      <c r="RGX269" s="255"/>
      <c r="RGY269" s="255"/>
      <c r="RGZ269" s="255"/>
      <c r="RHA269" s="255"/>
      <c r="RHB269" s="255"/>
      <c r="RHC269" s="255"/>
      <c r="RHD269" s="255"/>
      <c r="RHE269" s="255"/>
      <c r="RHF269" s="255"/>
      <c r="RHG269" s="255"/>
      <c r="RHH269" s="255"/>
      <c r="RHI269" s="255"/>
      <c r="RHJ269" s="255"/>
      <c r="RHK269" s="255"/>
      <c r="RHL269" s="255"/>
      <c r="RHM269" s="255"/>
      <c r="RHN269" s="255"/>
      <c r="RHO269" s="255"/>
      <c r="RHP269" s="255"/>
      <c r="RHQ269" s="255"/>
      <c r="RHR269" s="255"/>
      <c r="RHS269" s="255"/>
      <c r="RHT269" s="255"/>
      <c r="RHU269" s="255"/>
      <c r="RHV269" s="255"/>
      <c r="RHW269" s="255"/>
      <c r="RHX269" s="255"/>
      <c r="RHY269" s="255"/>
      <c r="RHZ269" s="255"/>
      <c r="RIA269" s="255"/>
      <c r="RIB269" s="255"/>
      <c r="RIC269" s="255"/>
      <c r="RID269" s="255"/>
      <c r="RIE269" s="255"/>
      <c r="RIF269" s="255"/>
      <c r="RIG269" s="255"/>
      <c r="RIH269" s="255"/>
      <c r="RII269" s="255"/>
      <c r="RIJ269" s="255"/>
      <c r="RIK269" s="255"/>
      <c r="RIL269" s="255"/>
      <c r="RIM269" s="255"/>
      <c r="RIN269" s="255"/>
      <c r="RIO269" s="255"/>
      <c r="RIP269" s="255"/>
      <c r="RIQ269" s="255"/>
      <c r="RIR269" s="255"/>
      <c r="RIS269" s="255"/>
      <c r="RIT269" s="255"/>
      <c r="RIU269" s="255"/>
      <c r="RIV269" s="255"/>
      <c r="RIW269" s="255"/>
      <c r="RIX269" s="255"/>
      <c r="RIY269" s="255"/>
      <c r="RIZ269" s="255"/>
      <c r="RJA269" s="255"/>
      <c r="RJB269" s="255"/>
      <c r="RJC269" s="255"/>
      <c r="RJD269" s="255"/>
      <c r="RJE269" s="255"/>
      <c r="RJF269" s="255"/>
      <c r="RJG269" s="255"/>
      <c r="RJH269" s="255"/>
      <c r="RJI269" s="255"/>
      <c r="RJJ269" s="255"/>
      <c r="RJK269" s="255"/>
      <c r="RJL269" s="255"/>
      <c r="RJM269" s="255"/>
      <c r="RJN269" s="255"/>
      <c r="RJO269" s="255"/>
      <c r="RJP269" s="255"/>
      <c r="RJQ269" s="255"/>
      <c r="RJR269" s="255"/>
      <c r="RJS269" s="255"/>
      <c r="RJT269" s="255"/>
      <c r="RJU269" s="255"/>
      <c r="RJV269" s="255"/>
      <c r="RJW269" s="255"/>
      <c r="RJX269" s="255"/>
      <c r="RJY269" s="255"/>
      <c r="RJZ269" s="255"/>
      <c r="RKA269" s="255"/>
      <c r="RKB269" s="255"/>
      <c r="RKC269" s="255"/>
      <c r="RKD269" s="255"/>
      <c r="RKE269" s="255"/>
      <c r="RKF269" s="255"/>
      <c r="RKG269" s="255"/>
      <c r="RKH269" s="255"/>
      <c r="RKI269" s="255"/>
      <c r="RKJ269" s="255"/>
      <c r="RKK269" s="255"/>
      <c r="RKL269" s="255"/>
      <c r="RKM269" s="255"/>
      <c r="RKN269" s="255"/>
      <c r="RKO269" s="255"/>
      <c r="RKP269" s="255"/>
      <c r="RKQ269" s="255"/>
      <c r="RKR269" s="255"/>
      <c r="RKS269" s="255"/>
      <c r="RKT269" s="255"/>
      <c r="RKU269" s="255"/>
      <c r="RKV269" s="255"/>
      <c r="RKW269" s="255"/>
      <c r="RKX269" s="255"/>
      <c r="RKY269" s="255"/>
      <c r="RKZ269" s="255"/>
      <c r="RLA269" s="255"/>
      <c r="RLB269" s="255"/>
      <c r="RLC269" s="255"/>
      <c r="RLD269" s="255"/>
      <c r="RLE269" s="255"/>
      <c r="RLF269" s="255"/>
      <c r="RLG269" s="255"/>
      <c r="RLH269" s="255"/>
      <c r="RLI269" s="255"/>
      <c r="RLJ269" s="255"/>
      <c r="RLK269" s="255"/>
      <c r="RLL269" s="255"/>
      <c r="RLM269" s="255"/>
      <c r="RLN269" s="255"/>
      <c r="RLO269" s="255"/>
      <c r="RLP269" s="255"/>
      <c r="RLQ269" s="255"/>
      <c r="RLR269" s="255"/>
      <c r="RLS269" s="255"/>
      <c r="RLT269" s="255"/>
      <c r="RLU269" s="255"/>
      <c r="RLV269" s="255"/>
      <c r="RLW269" s="255"/>
      <c r="RLX269" s="255"/>
      <c r="RLY269" s="255"/>
      <c r="RLZ269" s="255"/>
      <c r="RMA269" s="255"/>
      <c r="RMB269" s="255"/>
      <c r="RMC269" s="255"/>
      <c r="RMD269" s="255"/>
      <c r="RME269" s="255"/>
      <c r="RMF269" s="255"/>
      <c r="RMG269" s="255"/>
      <c r="RMH269" s="255"/>
      <c r="RMI269" s="255"/>
      <c r="RMJ269" s="255"/>
      <c r="RMK269" s="255"/>
      <c r="RML269" s="255"/>
      <c r="RMM269" s="255"/>
      <c r="RMN269" s="255"/>
      <c r="RMO269" s="255"/>
      <c r="RMP269" s="255"/>
      <c r="RMQ269" s="255"/>
      <c r="RMR269" s="255"/>
      <c r="RMS269" s="255"/>
      <c r="RMT269" s="255"/>
      <c r="RMU269" s="255"/>
      <c r="RMV269" s="255"/>
      <c r="RMW269" s="255"/>
      <c r="RMX269" s="255"/>
      <c r="RMY269" s="255"/>
      <c r="RMZ269" s="255"/>
      <c r="RNA269" s="255"/>
      <c r="RNB269" s="255"/>
      <c r="RNC269" s="255"/>
      <c r="RND269" s="255"/>
      <c r="RNE269" s="255"/>
      <c r="RNF269" s="255"/>
      <c r="RNG269" s="255"/>
      <c r="RNH269" s="255"/>
      <c r="RNI269" s="255"/>
      <c r="RNJ269" s="255"/>
      <c r="RNK269" s="255"/>
      <c r="RNL269" s="255"/>
      <c r="RNM269" s="255"/>
      <c r="RNN269" s="255"/>
      <c r="RNO269" s="255"/>
      <c r="RNP269" s="255"/>
      <c r="RNQ269" s="255"/>
      <c r="RNR269" s="255"/>
      <c r="RNS269" s="255"/>
      <c r="RNT269" s="255"/>
      <c r="RNU269" s="255"/>
      <c r="RNV269" s="255"/>
      <c r="RNW269" s="255"/>
      <c r="RNX269" s="255"/>
      <c r="RNY269" s="255"/>
      <c r="RNZ269" s="255"/>
      <c r="ROA269" s="255"/>
      <c r="ROB269" s="255"/>
      <c r="ROC269" s="255"/>
      <c r="ROD269" s="255"/>
      <c r="ROE269" s="255"/>
      <c r="ROF269" s="255"/>
      <c r="ROG269" s="255"/>
      <c r="ROH269" s="255"/>
      <c r="ROI269" s="255"/>
      <c r="ROJ269" s="255"/>
      <c r="ROK269" s="255"/>
      <c r="ROL269" s="255"/>
      <c r="ROM269" s="255"/>
      <c r="RON269" s="255"/>
      <c r="ROO269" s="255"/>
      <c r="ROP269" s="255"/>
      <c r="ROQ269" s="255"/>
      <c r="ROR269" s="255"/>
      <c r="ROS269" s="255"/>
      <c r="ROT269" s="255"/>
      <c r="ROU269" s="255"/>
      <c r="ROV269" s="255"/>
      <c r="ROW269" s="255"/>
      <c r="ROX269" s="255"/>
      <c r="ROY269" s="255"/>
      <c r="ROZ269" s="255"/>
      <c r="RPA269" s="255"/>
      <c r="RPB269" s="255"/>
      <c r="RPC269" s="255"/>
      <c r="RPD269" s="255"/>
      <c r="RPE269" s="255"/>
      <c r="RPF269" s="255"/>
      <c r="RPG269" s="255"/>
      <c r="RPH269" s="255"/>
      <c r="RPI269" s="255"/>
      <c r="RPJ269" s="255"/>
      <c r="RPK269" s="255"/>
      <c r="RPL269" s="255"/>
      <c r="RPM269" s="255"/>
      <c r="RPN269" s="255"/>
      <c r="RPO269" s="255"/>
      <c r="RPP269" s="255"/>
      <c r="RPQ269" s="255"/>
      <c r="RPR269" s="255"/>
      <c r="RPS269" s="255"/>
      <c r="RPT269" s="255"/>
      <c r="RPU269" s="255"/>
      <c r="RPV269" s="255"/>
      <c r="RPW269" s="255"/>
      <c r="RPX269" s="255"/>
      <c r="RPY269" s="255"/>
      <c r="RPZ269" s="255"/>
      <c r="RQA269" s="255"/>
      <c r="RQB269" s="255"/>
      <c r="RQC269" s="255"/>
      <c r="RQD269" s="255"/>
      <c r="RQE269" s="255"/>
      <c r="RQF269" s="255"/>
      <c r="RQG269" s="255"/>
      <c r="RQH269" s="255"/>
      <c r="RQI269" s="255"/>
      <c r="RQJ269" s="255"/>
      <c r="RQK269" s="255"/>
      <c r="RQL269" s="255"/>
      <c r="RQM269" s="255"/>
      <c r="RQN269" s="255"/>
      <c r="RQO269" s="255"/>
      <c r="RQP269" s="255"/>
      <c r="RQQ269" s="255"/>
      <c r="RQR269" s="255"/>
      <c r="RQS269" s="255"/>
      <c r="RQT269" s="255"/>
      <c r="RQU269" s="255"/>
      <c r="RQV269" s="255"/>
      <c r="RQW269" s="255"/>
      <c r="RQX269" s="255"/>
      <c r="RQY269" s="255"/>
      <c r="RQZ269" s="255"/>
      <c r="RRA269" s="255"/>
      <c r="RRB269" s="255"/>
      <c r="RRC269" s="255"/>
      <c r="RRD269" s="255"/>
      <c r="RRE269" s="255"/>
      <c r="RRF269" s="255"/>
      <c r="RRG269" s="255"/>
      <c r="RRH269" s="255"/>
      <c r="RRI269" s="255"/>
      <c r="RRJ269" s="255"/>
      <c r="RRK269" s="255"/>
      <c r="RRL269" s="255"/>
      <c r="RRM269" s="255"/>
      <c r="RRN269" s="255"/>
      <c r="RRO269" s="255"/>
      <c r="RRP269" s="255"/>
      <c r="RRQ269" s="255"/>
      <c r="RRR269" s="255"/>
      <c r="RRS269" s="255"/>
      <c r="RRT269" s="255"/>
      <c r="RRU269" s="255"/>
      <c r="RRV269" s="255"/>
      <c r="RRW269" s="255"/>
      <c r="RRX269" s="255"/>
      <c r="RRY269" s="255"/>
      <c r="RRZ269" s="255"/>
      <c r="RSA269" s="255"/>
      <c r="RSB269" s="255"/>
      <c r="RSC269" s="255"/>
      <c r="RSD269" s="255"/>
      <c r="RSE269" s="255"/>
      <c r="RSF269" s="255"/>
      <c r="RSG269" s="255"/>
      <c r="RSH269" s="255"/>
      <c r="RSI269" s="255"/>
      <c r="RSJ269" s="255"/>
      <c r="RSK269" s="255"/>
      <c r="RSL269" s="255"/>
      <c r="RSM269" s="255"/>
      <c r="RSN269" s="255"/>
      <c r="RSO269" s="255"/>
      <c r="RSP269" s="255"/>
      <c r="RSQ269" s="255"/>
      <c r="RSR269" s="255"/>
      <c r="RSS269" s="255"/>
      <c r="RST269" s="255"/>
      <c r="RSU269" s="255"/>
      <c r="RSV269" s="255"/>
      <c r="RSW269" s="255"/>
      <c r="RSX269" s="255"/>
      <c r="RSY269" s="255"/>
      <c r="RSZ269" s="255"/>
      <c r="RTA269" s="255"/>
      <c r="RTB269" s="255"/>
      <c r="RTC269" s="255"/>
      <c r="RTD269" s="255"/>
      <c r="RTE269" s="255"/>
      <c r="RTF269" s="255"/>
      <c r="RTG269" s="255"/>
      <c r="RTH269" s="255"/>
      <c r="RTI269" s="255"/>
      <c r="RTJ269" s="255"/>
      <c r="RTK269" s="255"/>
      <c r="RTL269" s="255"/>
      <c r="RTM269" s="255"/>
      <c r="RTN269" s="255"/>
      <c r="RTO269" s="255"/>
      <c r="RTP269" s="255"/>
      <c r="RTQ269" s="255"/>
      <c r="RTR269" s="255"/>
      <c r="RTS269" s="255"/>
      <c r="RTT269" s="255"/>
      <c r="RTU269" s="255"/>
      <c r="RTV269" s="255"/>
      <c r="RTW269" s="255"/>
      <c r="RTX269" s="255"/>
      <c r="RTY269" s="255"/>
      <c r="RTZ269" s="255"/>
      <c r="RUA269" s="255"/>
      <c r="RUB269" s="255"/>
      <c r="RUC269" s="255"/>
      <c r="RUD269" s="255"/>
      <c r="RUE269" s="255"/>
      <c r="RUF269" s="255"/>
      <c r="RUG269" s="255"/>
      <c r="RUH269" s="255"/>
      <c r="RUI269" s="255"/>
      <c r="RUJ269" s="255"/>
      <c r="RUK269" s="255"/>
      <c r="RUL269" s="255"/>
      <c r="RUM269" s="255"/>
      <c r="RUN269" s="255"/>
      <c r="RUO269" s="255"/>
      <c r="RUP269" s="255"/>
      <c r="RUQ269" s="255"/>
      <c r="RUR269" s="255"/>
      <c r="RUS269" s="255"/>
      <c r="RUT269" s="255"/>
      <c r="RUU269" s="255"/>
      <c r="RUV269" s="255"/>
      <c r="RUW269" s="255"/>
      <c r="RUX269" s="255"/>
      <c r="RUY269" s="255"/>
      <c r="RUZ269" s="255"/>
      <c r="RVA269" s="255"/>
      <c r="RVB269" s="255"/>
      <c r="RVC269" s="255"/>
      <c r="RVD269" s="255"/>
      <c r="RVE269" s="255"/>
      <c r="RVF269" s="255"/>
      <c r="RVG269" s="255"/>
      <c r="RVH269" s="255"/>
      <c r="RVI269" s="255"/>
      <c r="RVJ269" s="255"/>
      <c r="RVK269" s="255"/>
      <c r="RVL269" s="255"/>
      <c r="RVM269" s="255"/>
      <c r="RVN269" s="255"/>
      <c r="RVO269" s="255"/>
      <c r="RVP269" s="255"/>
      <c r="RVQ269" s="255"/>
      <c r="RVR269" s="255"/>
      <c r="RVS269" s="255"/>
      <c r="RVT269" s="255"/>
      <c r="RVU269" s="255"/>
      <c r="RVV269" s="255"/>
      <c r="RVW269" s="255"/>
      <c r="RVX269" s="255"/>
      <c r="RVY269" s="255"/>
      <c r="RVZ269" s="255"/>
      <c r="RWA269" s="255"/>
      <c r="RWB269" s="255"/>
      <c r="RWC269" s="255"/>
      <c r="RWD269" s="255"/>
      <c r="RWE269" s="255"/>
      <c r="RWF269" s="255"/>
      <c r="RWG269" s="255"/>
      <c r="RWH269" s="255"/>
      <c r="RWI269" s="255"/>
      <c r="RWJ269" s="255"/>
      <c r="RWK269" s="255"/>
      <c r="RWL269" s="255"/>
      <c r="RWM269" s="255"/>
      <c r="RWN269" s="255"/>
      <c r="RWO269" s="255"/>
      <c r="RWP269" s="255"/>
      <c r="RWQ269" s="255"/>
      <c r="RWR269" s="255"/>
      <c r="RWS269" s="255"/>
      <c r="RWT269" s="255"/>
      <c r="RWU269" s="255"/>
      <c r="RWV269" s="255"/>
      <c r="RWW269" s="255"/>
      <c r="RWX269" s="255"/>
      <c r="RWY269" s="255"/>
      <c r="RWZ269" s="255"/>
      <c r="RXA269" s="255"/>
      <c r="RXB269" s="255"/>
      <c r="RXC269" s="255"/>
      <c r="RXD269" s="255"/>
      <c r="RXE269" s="255"/>
      <c r="RXF269" s="255"/>
      <c r="RXG269" s="255"/>
      <c r="RXH269" s="255"/>
      <c r="RXI269" s="255"/>
      <c r="RXJ269" s="255"/>
      <c r="RXK269" s="255"/>
      <c r="RXL269" s="255"/>
      <c r="RXM269" s="255"/>
      <c r="RXN269" s="255"/>
      <c r="RXO269" s="255"/>
      <c r="RXP269" s="255"/>
      <c r="RXQ269" s="255"/>
      <c r="RXR269" s="255"/>
      <c r="RXS269" s="255"/>
      <c r="RXT269" s="255"/>
      <c r="RXU269" s="255"/>
      <c r="RXV269" s="255"/>
      <c r="RXW269" s="255"/>
      <c r="RXX269" s="255"/>
      <c r="RXY269" s="255"/>
      <c r="RXZ269" s="255"/>
      <c r="RYA269" s="255"/>
      <c r="RYB269" s="255"/>
      <c r="RYC269" s="255"/>
      <c r="RYD269" s="255"/>
      <c r="RYE269" s="255"/>
      <c r="RYF269" s="255"/>
      <c r="RYG269" s="255"/>
      <c r="RYH269" s="255"/>
      <c r="RYI269" s="255"/>
      <c r="RYJ269" s="255"/>
      <c r="RYK269" s="255"/>
      <c r="RYL269" s="255"/>
      <c r="RYM269" s="255"/>
      <c r="RYN269" s="255"/>
      <c r="RYO269" s="255"/>
      <c r="RYP269" s="255"/>
      <c r="RYQ269" s="255"/>
      <c r="RYR269" s="255"/>
      <c r="RYS269" s="255"/>
      <c r="RYT269" s="255"/>
      <c r="RYU269" s="255"/>
      <c r="RYV269" s="255"/>
      <c r="RYW269" s="255"/>
      <c r="RYX269" s="255"/>
      <c r="RYY269" s="255"/>
      <c r="RYZ269" s="255"/>
      <c r="RZA269" s="255"/>
      <c r="RZB269" s="255"/>
      <c r="RZC269" s="255"/>
      <c r="RZD269" s="255"/>
      <c r="RZE269" s="255"/>
      <c r="RZF269" s="255"/>
      <c r="RZG269" s="255"/>
      <c r="RZH269" s="255"/>
      <c r="RZI269" s="255"/>
      <c r="RZJ269" s="255"/>
      <c r="RZK269" s="255"/>
      <c r="RZL269" s="255"/>
      <c r="RZM269" s="255"/>
      <c r="RZN269" s="255"/>
      <c r="RZO269" s="255"/>
      <c r="RZP269" s="255"/>
      <c r="RZQ269" s="255"/>
      <c r="RZR269" s="255"/>
      <c r="RZS269" s="255"/>
      <c r="RZT269" s="255"/>
      <c r="RZU269" s="255"/>
      <c r="RZV269" s="255"/>
      <c r="RZW269" s="255"/>
      <c r="RZX269" s="255"/>
      <c r="RZY269" s="255"/>
      <c r="RZZ269" s="255"/>
      <c r="SAA269" s="255"/>
      <c r="SAB269" s="255"/>
      <c r="SAC269" s="255"/>
      <c r="SAD269" s="255"/>
      <c r="SAE269" s="255"/>
      <c r="SAF269" s="255"/>
      <c r="SAG269" s="255"/>
      <c r="SAH269" s="255"/>
      <c r="SAI269" s="255"/>
      <c r="SAJ269" s="255"/>
      <c r="SAK269" s="255"/>
      <c r="SAL269" s="255"/>
      <c r="SAM269" s="255"/>
      <c r="SAN269" s="255"/>
      <c r="SAO269" s="255"/>
      <c r="SAP269" s="255"/>
      <c r="SAQ269" s="255"/>
      <c r="SAR269" s="255"/>
      <c r="SAS269" s="255"/>
      <c r="SAT269" s="255"/>
      <c r="SAU269" s="255"/>
      <c r="SAV269" s="255"/>
      <c r="SAW269" s="255"/>
      <c r="SAX269" s="255"/>
      <c r="SAY269" s="255"/>
      <c r="SAZ269" s="255"/>
      <c r="SBA269" s="255"/>
      <c r="SBB269" s="255"/>
      <c r="SBC269" s="255"/>
      <c r="SBD269" s="255"/>
      <c r="SBE269" s="255"/>
      <c r="SBF269" s="255"/>
      <c r="SBG269" s="255"/>
      <c r="SBH269" s="255"/>
      <c r="SBI269" s="255"/>
      <c r="SBJ269" s="255"/>
      <c r="SBK269" s="255"/>
      <c r="SBL269" s="255"/>
      <c r="SBM269" s="255"/>
      <c r="SBN269" s="255"/>
      <c r="SBO269" s="255"/>
      <c r="SBP269" s="255"/>
      <c r="SBQ269" s="255"/>
      <c r="SBR269" s="255"/>
      <c r="SBS269" s="255"/>
      <c r="SBT269" s="255"/>
      <c r="SBU269" s="255"/>
      <c r="SBV269" s="255"/>
      <c r="SBW269" s="255"/>
      <c r="SBX269" s="255"/>
      <c r="SBY269" s="255"/>
      <c r="SBZ269" s="255"/>
      <c r="SCA269" s="255"/>
      <c r="SCB269" s="255"/>
      <c r="SCC269" s="255"/>
      <c r="SCD269" s="255"/>
      <c r="SCE269" s="255"/>
      <c r="SCF269" s="255"/>
      <c r="SCG269" s="255"/>
      <c r="SCH269" s="255"/>
      <c r="SCI269" s="255"/>
      <c r="SCJ269" s="255"/>
      <c r="SCK269" s="255"/>
      <c r="SCL269" s="255"/>
      <c r="SCM269" s="255"/>
      <c r="SCN269" s="255"/>
      <c r="SCO269" s="255"/>
      <c r="SCP269" s="255"/>
      <c r="SCQ269" s="255"/>
      <c r="SCR269" s="255"/>
      <c r="SCS269" s="255"/>
      <c r="SCT269" s="255"/>
      <c r="SCU269" s="255"/>
      <c r="SCV269" s="255"/>
      <c r="SCW269" s="255"/>
      <c r="SCX269" s="255"/>
      <c r="SCY269" s="255"/>
      <c r="SCZ269" s="255"/>
      <c r="SDA269" s="255"/>
      <c r="SDB269" s="255"/>
      <c r="SDC269" s="255"/>
      <c r="SDD269" s="255"/>
      <c r="SDE269" s="255"/>
      <c r="SDF269" s="255"/>
      <c r="SDG269" s="255"/>
      <c r="SDH269" s="255"/>
      <c r="SDI269" s="255"/>
      <c r="SDJ269" s="255"/>
      <c r="SDK269" s="255"/>
      <c r="SDL269" s="255"/>
      <c r="SDM269" s="255"/>
      <c r="SDN269" s="255"/>
      <c r="SDO269" s="255"/>
      <c r="SDP269" s="255"/>
      <c r="SDQ269" s="255"/>
      <c r="SDR269" s="255"/>
      <c r="SDS269" s="255"/>
      <c r="SDT269" s="255"/>
      <c r="SDU269" s="255"/>
      <c r="SDV269" s="255"/>
      <c r="SDW269" s="255"/>
      <c r="SDX269" s="255"/>
      <c r="SDY269" s="255"/>
      <c r="SDZ269" s="255"/>
      <c r="SEA269" s="255"/>
      <c r="SEB269" s="255"/>
      <c r="SEC269" s="255"/>
      <c r="SED269" s="255"/>
      <c r="SEE269" s="255"/>
      <c r="SEF269" s="255"/>
      <c r="SEG269" s="255"/>
      <c r="SEH269" s="255"/>
      <c r="SEI269" s="255"/>
      <c r="SEJ269" s="255"/>
      <c r="SEK269" s="255"/>
      <c r="SEL269" s="255"/>
      <c r="SEM269" s="255"/>
      <c r="SEN269" s="255"/>
      <c r="SEO269" s="255"/>
      <c r="SEP269" s="255"/>
      <c r="SEQ269" s="255"/>
      <c r="SER269" s="255"/>
      <c r="SES269" s="255"/>
      <c r="SET269" s="255"/>
      <c r="SEU269" s="255"/>
      <c r="SEV269" s="255"/>
      <c r="SEW269" s="255"/>
      <c r="SEX269" s="255"/>
      <c r="SEY269" s="255"/>
      <c r="SEZ269" s="255"/>
      <c r="SFA269" s="255"/>
      <c r="SFB269" s="255"/>
      <c r="SFC269" s="255"/>
      <c r="SFD269" s="255"/>
      <c r="SFE269" s="255"/>
      <c r="SFF269" s="255"/>
      <c r="SFG269" s="255"/>
      <c r="SFH269" s="255"/>
      <c r="SFI269" s="255"/>
      <c r="SFJ269" s="255"/>
      <c r="SFK269" s="255"/>
      <c r="SFL269" s="255"/>
      <c r="SFM269" s="255"/>
      <c r="SFN269" s="255"/>
      <c r="SFO269" s="255"/>
      <c r="SFP269" s="255"/>
      <c r="SFQ269" s="255"/>
      <c r="SFR269" s="255"/>
      <c r="SFS269" s="255"/>
      <c r="SFT269" s="255"/>
      <c r="SFU269" s="255"/>
      <c r="SFV269" s="255"/>
      <c r="SFW269" s="255"/>
      <c r="SFX269" s="255"/>
      <c r="SFY269" s="255"/>
      <c r="SFZ269" s="255"/>
      <c r="SGA269" s="255"/>
      <c r="SGB269" s="255"/>
      <c r="SGC269" s="255"/>
      <c r="SGD269" s="255"/>
      <c r="SGE269" s="255"/>
      <c r="SGF269" s="255"/>
      <c r="SGG269" s="255"/>
      <c r="SGH269" s="255"/>
      <c r="SGI269" s="255"/>
      <c r="SGJ269" s="255"/>
      <c r="SGK269" s="255"/>
      <c r="SGL269" s="255"/>
      <c r="SGM269" s="255"/>
      <c r="SGN269" s="255"/>
      <c r="SGO269" s="255"/>
      <c r="SGP269" s="255"/>
      <c r="SGQ269" s="255"/>
      <c r="SGR269" s="255"/>
      <c r="SGS269" s="255"/>
      <c r="SGT269" s="255"/>
      <c r="SGU269" s="255"/>
      <c r="SGV269" s="255"/>
      <c r="SGW269" s="255"/>
      <c r="SGX269" s="255"/>
      <c r="SGY269" s="255"/>
      <c r="SGZ269" s="255"/>
      <c r="SHA269" s="255"/>
      <c r="SHB269" s="255"/>
      <c r="SHC269" s="255"/>
      <c r="SHD269" s="255"/>
      <c r="SHE269" s="255"/>
      <c r="SHF269" s="255"/>
      <c r="SHG269" s="255"/>
      <c r="SHH269" s="255"/>
      <c r="SHI269" s="255"/>
      <c r="SHJ269" s="255"/>
      <c r="SHK269" s="255"/>
      <c r="SHL269" s="255"/>
      <c r="SHM269" s="255"/>
      <c r="SHN269" s="255"/>
      <c r="SHO269" s="255"/>
      <c r="SHP269" s="255"/>
      <c r="SHQ269" s="255"/>
      <c r="SHR269" s="255"/>
      <c r="SHS269" s="255"/>
      <c r="SHT269" s="255"/>
      <c r="SHU269" s="255"/>
      <c r="SHV269" s="255"/>
      <c r="SHW269" s="255"/>
      <c r="SHX269" s="255"/>
      <c r="SHY269" s="255"/>
      <c r="SHZ269" s="255"/>
      <c r="SIA269" s="255"/>
      <c r="SIB269" s="255"/>
      <c r="SIC269" s="255"/>
      <c r="SID269" s="255"/>
      <c r="SIE269" s="255"/>
      <c r="SIF269" s="255"/>
      <c r="SIG269" s="255"/>
      <c r="SIH269" s="255"/>
      <c r="SII269" s="255"/>
      <c r="SIJ269" s="255"/>
      <c r="SIK269" s="255"/>
      <c r="SIL269" s="255"/>
      <c r="SIM269" s="255"/>
      <c r="SIN269" s="255"/>
      <c r="SIO269" s="255"/>
      <c r="SIP269" s="255"/>
      <c r="SIQ269" s="255"/>
      <c r="SIR269" s="255"/>
      <c r="SIS269" s="255"/>
      <c r="SIT269" s="255"/>
      <c r="SIU269" s="255"/>
      <c r="SIV269" s="255"/>
      <c r="SIW269" s="255"/>
      <c r="SIX269" s="255"/>
      <c r="SIY269" s="255"/>
      <c r="SIZ269" s="255"/>
      <c r="SJA269" s="255"/>
      <c r="SJB269" s="255"/>
      <c r="SJC269" s="255"/>
      <c r="SJD269" s="255"/>
      <c r="SJE269" s="255"/>
      <c r="SJF269" s="255"/>
      <c r="SJG269" s="255"/>
      <c r="SJH269" s="255"/>
      <c r="SJI269" s="255"/>
      <c r="SJJ269" s="255"/>
      <c r="SJK269" s="255"/>
      <c r="SJL269" s="255"/>
      <c r="SJM269" s="255"/>
      <c r="SJN269" s="255"/>
      <c r="SJO269" s="255"/>
      <c r="SJP269" s="255"/>
      <c r="SJQ269" s="255"/>
      <c r="SJR269" s="255"/>
      <c r="SJS269" s="255"/>
      <c r="SJT269" s="255"/>
      <c r="SJU269" s="255"/>
      <c r="SJV269" s="255"/>
      <c r="SJW269" s="255"/>
      <c r="SJX269" s="255"/>
      <c r="SJY269" s="255"/>
      <c r="SJZ269" s="255"/>
      <c r="SKA269" s="255"/>
      <c r="SKB269" s="255"/>
      <c r="SKC269" s="255"/>
      <c r="SKD269" s="255"/>
      <c r="SKE269" s="255"/>
      <c r="SKF269" s="255"/>
      <c r="SKG269" s="255"/>
      <c r="SKH269" s="255"/>
      <c r="SKI269" s="255"/>
      <c r="SKJ269" s="255"/>
      <c r="SKK269" s="255"/>
      <c r="SKL269" s="255"/>
      <c r="SKM269" s="255"/>
      <c r="SKN269" s="255"/>
      <c r="SKO269" s="255"/>
      <c r="SKP269" s="255"/>
      <c r="SKQ269" s="255"/>
      <c r="SKR269" s="255"/>
      <c r="SKS269" s="255"/>
      <c r="SKT269" s="255"/>
      <c r="SKU269" s="255"/>
      <c r="SKV269" s="255"/>
      <c r="SKW269" s="255"/>
      <c r="SKX269" s="255"/>
      <c r="SKY269" s="255"/>
      <c r="SKZ269" s="255"/>
      <c r="SLA269" s="255"/>
      <c r="SLB269" s="255"/>
      <c r="SLC269" s="255"/>
      <c r="SLD269" s="255"/>
      <c r="SLE269" s="255"/>
      <c r="SLF269" s="255"/>
      <c r="SLG269" s="255"/>
      <c r="SLH269" s="255"/>
      <c r="SLI269" s="255"/>
      <c r="SLJ269" s="255"/>
      <c r="SLK269" s="255"/>
      <c r="SLL269" s="255"/>
      <c r="SLM269" s="255"/>
      <c r="SLN269" s="255"/>
      <c r="SLO269" s="255"/>
      <c r="SLP269" s="255"/>
      <c r="SLQ269" s="255"/>
      <c r="SLR269" s="255"/>
      <c r="SLS269" s="255"/>
      <c r="SLT269" s="255"/>
      <c r="SLU269" s="255"/>
      <c r="SLV269" s="255"/>
      <c r="SLW269" s="255"/>
      <c r="SLX269" s="255"/>
      <c r="SLY269" s="255"/>
      <c r="SLZ269" s="255"/>
      <c r="SMA269" s="255"/>
      <c r="SMB269" s="255"/>
      <c r="SMC269" s="255"/>
      <c r="SMD269" s="255"/>
      <c r="SME269" s="255"/>
      <c r="SMF269" s="255"/>
      <c r="SMG269" s="255"/>
      <c r="SMH269" s="255"/>
      <c r="SMI269" s="255"/>
      <c r="SMJ269" s="255"/>
      <c r="SMK269" s="255"/>
      <c r="SML269" s="255"/>
      <c r="SMM269" s="255"/>
      <c r="SMN269" s="255"/>
      <c r="SMO269" s="255"/>
      <c r="SMP269" s="255"/>
      <c r="SMQ269" s="255"/>
      <c r="SMR269" s="255"/>
      <c r="SMS269" s="255"/>
      <c r="SMT269" s="255"/>
      <c r="SMU269" s="255"/>
      <c r="SMV269" s="255"/>
      <c r="SMW269" s="255"/>
      <c r="SMX269" s="255"/>
      <c r="SMY269" s="255"/>
      <c r="SMZ269" s="255"/>
      <c r="SNA269" s="255"/>
      <c r="SNB269" s="255"/>
      <c r="SNC269" s="255"/>
      <c r="SND269" s="255"/>
      <c r="SNE269" s="255"/>
      <c r="SNF269" s="255"/>
      <c r="SNG269" s="255"/>
      <c r="SNH269" s="255"/>
      <c r="SNI269" s="255"/>
      <c r="SNJ269" s="255"/>
      <c r="SNK269" s="255"/>
      <c r="SNL269" s="255"/>
      <c r="SNM269" s="255"/>
      <c r="SNN269" s="255"/>
      <c r="SNO269" s="255"/>
      <c r="SNP269" s="255"/>
      <c r="SNQ269" s="255"/>
      <c r="SNR269" s="255"/>
      <c r="SNS269" s="255"/>
      <c r="SNT269" s="255"/>
      <c r="SNU269" s="255"/>
      <c r="SNV269" s="255"/>
      <c r="SNW269" s="255"/>
      <c r="SNX269" s="255"/>
      <c r="SNY269" s="255"/>
      <c r="SNZ269" s="255"/>
      <c r="SOA269" s="255"/>
      <c r="SOB269" s="255"/>
      <c r="SOC269" s="255"/>
      <c r="SOD269" s="255"/>
      <c r="SOE269" s="255"/>
      <c r="SOF269" s="255"/>
      <c r="SOG269" s="255"/>
      <c r="SOH269" s="255"/>
      <c r="SOI269" s="255"/>
      <c r="SOJ269" s="255"/>
      <c r="SOK269" s="255"/>
      <c r="SOL269" s="255"/>
      <c r="SOM269" s="255"/>
      <c r="SON269" s="255"/>
      <c r="SOO269" s="255"/>
      <c r="SOP269" s="255"/>
      <c r="SOQ269" s="255"/>
      <c r="SOR269" s="255"/>
      <c r="SOS269" s="255"/>
      <c r="SOT269" s="255"/>
      <c r="SOU269" s="255"/>
      <c r="SOV269" s="255"/>
      <c r="SOW269" s="255"/>
      <c r="SOX269" s="255"/>
      <c r="SOY269" s="255"/>
      <c r="SOZ269" s="255"/>
      <c r="SPA269" s="255"/>
      <c r="SPB269" s="255"/>
      <c r="SPC269" s="255"/>
      <c r="SPD269" s="255"/>
      <c r="SPE269" s="255"/>
      <c r="SPF269" s="255"/>
      <c r="SPG269" s="255"/>
      <c r="SPH269" s="255"/>
      <c r="SPI269" s="255"/>
      <c r="SPJ269" s="255"/>
      <c r="SPK269" s="255"/>
      <c r="SPL269" s="255"/>
      <c r="SPM269" s="255"/>
      <c r="SPN269" s="255"/>
      <c r="SPO269" s="255"/>
      <c r="SPP269" s="255"/>
      <c r="SPQ269" s="255"/>
      <c r="SPR269" s="255"/>
      <c r="SPS269" s="255"/>
      <c r="SPT269" s="255"/>
      <c r="SPU269" s="255"/>
      <c r="SPV269" s="255"/>
      <c r="SPW269" s="255"/>
      <c r="SPX269" s="255"/>
      <c r="SPY269" s="255"/>
      <c r="SPZ269" s="255"/>
      <c r="SQA269" s="255"/>
      <c r="SQB269" s="255"/>
      <c r="SQC269" s="255"/>
      <c r="SQD269" s="255"/>
      <c r="SQE269" s="255"/>
      <c r="SQF269" s="255"/>
      <c r="SQG269" s="255"/>
      <c r="SQH269" s="255"/>
      <c r="SQI269" s="255"/>
      <c r="SQJ269" s="255"/>
      <c r="SQK269" s="255"/>
      <c r="SQL269" s="255"/>
      <c r="SQM269" s="255"/>
      <c r="SQN269" s="255"/>
      <c r="SQO269" s="255"/>
      <c r="SQP269" s="255"/>
      <c r="SQQ269" s="255"/>
      <c r="SQR269" s="255"/>
      <c r="SQS269" s="255"/>
      <c r="SQT269" s="255"/>
      <c r="SQU269" s="255"/>
      <c r="SQV269" s="255"/>
      <c r="SQW269" s="255"/>
      <c r="SQX269" s="255"/>
      <c r="SQY269" s="255"/>
      <c r="SQZ269" s="255"/>
      <c r="SRA269" s="255"/>
      <c r="SRB269" s="255"/>
      <c r="SRC269" s="255"/>
      <c r="SRD269" s="255"/>
      <c r="SRE269" s="255"/>
      <c r="SRF269" s="255"/>
      <c r="SRG269" s="255"/>
      <c r="SRH269" s="255"/>
      <c r="SRI269" s="255"/>
      <c r="SRJ269" s="255"/>
      <c r="SRK269" s="255"/>
      <c r="SRL269" s="255"/>
      <c r="SRM269" s="255"/>
      <c r="SRN269" s="255"/>
      <c r="SRO269" s="255"/>
      <c r="SRP269" s="255"/>
      <c r="SRQ269" s="255"/>
      <c r="SRR269" s="255"/>
      <c r="SRS269" s="255"/>
      <c r="SRT269" s="255"/>
      <c r="SRU269" s="255"/>
      <c r="SRV269" s="255"/>
      <c r="SRW269" s="255"/>
      <c r="SRX269" s="255"/>
      <c r="SRY269" s="255"/>
      <c r="SRZ269" s="255"/>
      <c r="SSA269" s="255"/>
      <c r="SSB269" s="255"/>
      <c r="SSC269" s="255"/>
      <c r="SSD269" s="255"/>
      <c r="SSE269" s="255"/>
      <c r="SSF269" s="255"/>
      <c r="SSG269" s="255"/>
      <c r="SSH269" s="255"/>
      <c r="SSI269" s="255"/>
      <c r="SSJ269" s="255"/>
      <c r="SSK269" s="255"/>
      <c r="SSL269" s="255"/>
      <c r="SSM269" s="255"/>
      <c r="SSN269" s="255"/>
      <c r="SSO269" s="255"/>
      <c r="SSP269" s="255"/>
      <c r="SSQ269" s="255"/>
      <c r="SSR269" s="255"/>
      <c r="SSS269" s="255"/>
      <c r="SST269" s="255"/>
      <c r="SSU269" s="255"/>
      <c r="SSV269" s="255"/>
      <c r="SSW269" s="255"/>
      <c r="SSX269" s="255"/>
      <c r="SSY269" s="255"/>
      <c r="SSZ269" s="255"/>
      <c r="STA269" s="255"/>
      <c r="STB269" s="255"/>
      <c r="STC269" s="255"/>
      <c r="STD269" s="255"/>
      <c r="STE269" s="255"/>
      <c r="STF269" s="255"/>
      <c r="STG269" s="255"/>
      <c r="STH269" s="255"/>
      <c r="STI269" s="255"/>
      <c r="STJ269" s="255"/>
      <c r="STK269" s="255"/>
      <c r="STL269" s="255"/>
      <c r="STM269" s="255"/>
      <c r="STN269" s="255"/>
      <c r="STO269" s="255"/>
      <c r="STP269" s="255"/>
      <c r="STQ269" s="255"/>
      <c r="STR269" s="255"/>
      <c r="STS269" s="255"/>
      <c r="STT269" s="255"/>
      <c r="STU269" s="255"/>
      <c r="STV269" s="255"/>
      <c r="STW269" s="255"/>
      <c r="STX269" s="255"/>
      <c r="STY269" s="255"/>
      <c r="STZ269" s="255"/>
      <c r="SUA269" s="255"/>
      <c r="SUB269" s="255"/>
      <c r="SUC269" s="255"/>
      <c r="SUD269" s="255"/>
      <c r="SUE269" s="255"/>
      <c r="SUF269" s="255"/>
      <c r="SUG269" s="255"/>
      <c r="SUH269" s="255"/>
      <c r="SUI269" s="255"/>
      <c r="SUJ269" s="255"/>
      <c r="SUK269" s="255"/>
      <c r="SUL269" s="255"/>
      <c r="SUM269" s="255"/>
      <c r="SUN269" s="255"/>
      <c r="SUO269" s="255"/>
      <c r="SUP269" s="255"/>
      <c r="SUQ269" s="255"/>
      <c r="SUR269" s="255"/>
      <c r="SUS269" s="255"/>
      <c r="SUT269" s="255"/>
      <c r="SUU269" s="255"/>
      <c r="SUV269" s="255"/>
      <c r="SUW269" s="255"/>
      <c r="SUX269" s="255"/>
      <c r="SUY269" s="255"/>
      <c r="SUZ269" s="255"/>
      <c r="SVA269" s="255"/>
      <c r="SVB269" s="255"/>
      <c r="SVC269" s="255"/>
      <c r="SVD269" s="255"/>
      <c r="SVE269" s="255"/>
      <c r="SVF269" s="255"/>
      <c r="SVG269" s="255"/>
      <c r="SVH269" s="255"/>
      <c r="SVI269" s="255"/>
      <c r="SVJ269" s="255"/>
      <c r="SVK269" s="255"/>
      <c r="SVL269" s="255"/>
      <c r="SVM269" s="255"/>
      <c r="SVN269" s="255"/>
      <c r="SVO269" s="255"/>
      <c r="SVP269" s="255"/>
      <c r="SVQ269" s="255"/>
      <c r="SVR269" s="255"/>
      <c r="SVS269" s="255"/>
      <c r="SVT269" s="255"/>
      <c r="SVU269" s="255"/>
      <c r="SVV269" s="255"/>
      <c r="SVW269" s="255"/>
      <c r="SVX269" s="255"/>
      <c r="SVY269" s="255"/>
      <c r="SVZ269" s="255"/>
      <c r="SWA269" s="255"/>
      <c r="SWB269" s="255"/>
      <c r="SWC269" s="255"/>
      <c r="SWD269" s="255"/>
      <c r="SWE269" s="255"/>
      <c r="SWF269" s="255"/>
      <c r="SWG269" s="255"/>
      <c r="SWH269" s="255"/>
      <c r="SWI269" s="255"/>
      <c r="SWJ269" s="255"/>
      <c r="SWK269" s="255"/>
      <c r="SWL269" s="255"/>
      <c r="SWM269" s="255"/>
      <c r="SWN269" s="255"/>
      <c r="SWO269" s="255"/>
      <c r="SWP269" s="255"/>
      <c r="SWQ269" s="255"/>
      <c r="SWR269" s="255"/>
      <c r="SWS269" s="255"/>
      <c r="SWT269" s="255"/>
      <c r="SWU269" s="255"/>
      <c r="SWV269" s="255"/>
      <c r="SWW269" s="255"/>
      <c r="SWX269" s="255"/>
      <c r="SWY269" s="255"/>
      <c r="SWZ269" s="255"/>
      <c r="SXA269" s="255"/>
      <c r="SXB269" s="255"/>
      <c r="SXC269" s="255"/>
      <c r="SXD269" s="255"/>
      <c r="SXE269" s="255"/>
      <c r="SXF269" s="255"/>
      <c r="SXG269" s="255"/>
      <c r="SXH269" s="255"/>
      <c r="SXI269" s="255"/>
      <c r="SXJ269" s="255"/>
      <c r="SXK269" s="255"/>
      <c r="SXL269" s="255"/>
      <c r="SXM269" s="255"/>
      <c r="SXN269" s="255"/>
      <c r="SXO269" s="255"/>
      <c r="SXP269" s="255"/>
      <c r="SXQ269" s="255"/>
      <c r="SXR269" s="255"/>
      <c r="SXS269" s="255"/>
      <c r="SXT269" s="255"/>
      <c r="SXU269" s="255"/>
      <c r="SXV269" s="255"/>
      <c r="SXW269" s="255"/>
      <c r="SXX269" s="255"/>
      <c r="SXY269" s="255"/>
      <c r="SXZ269" s="255"/>
      <c r="SYA269" s="255"/>
      <c r="SYB269" s="255"/>
      <c r="SYC269" s="255"/>
      <c r="SYD269" s="255"/>
      <c r="SYE269" s="255"/>
      <c r="SYF269" s="255"/>
      <c r="SYG269" s="255"/>
      <c r="SYH269" s="255"/>
      <c r="SYI269" s="255"/>
      <c r="SYJ269" s="255"/>
      <c r="SYK269" s="255"/>
      <c r="SYL269" s="255"/>
      <c r="SYM269" s="255"/>
      <c r="SYN269" s="255"/>
      <c r="SYO269" s="255"/>
      <c r="SYP269" s="255"/>
      <c r="SYQ269" s="255"/>
      <c r="SYR269" s="255"/>
      <c r="SYS269" s="255"/>
      <c r="SYT269" s="255"/>
      <c r="SYU269" s="255"/>
      <c r="SYV269" s="255"/>
      <c r="SYW269" s="255"/>
      <c r="SYX269" s="255"/>
      <c r="SYY269" s="255"/>
      <c r="SYZ269" s="255"/>
      <c r="SZA269" s="255"/>
      <c r="SZB269" s="255"/>
      <c r="SZC269" s="255"/>
      <c r="SZD269" s="255"/>
      <c r="SZE269" s="255"/>
      <c r="SZF269" s="255"/>
      <c r="SZG269" s="255"/>
      <c r="SZH269" s="255"/>
      <c r="SZI269" s="255"/>
      <c r="SZJ269" s="255"/>
      <c r="SZK269" s="255"/>
      <c r="SZL269" s="255"/>
      <c r="SZM269" s="255"/>
      <c r="SZN269" s="255"/>
      <c r="SZO269" s="255"/>
      <c r="SZP269" s="255"/>
      <c r="SZQ269" s="255"/>
      <c r="SZR269" s="255"/>
      <c r="SZS269" s="255"/>
      <c r="SZT269" s="255"/>
      <c r="SZU269" s="255"/>
      <c r="SZV269" s="255"/>
      <c r="SZW269" s="255"/>
      <c r="SZX269" s="255"/>
      <c r="SZY269" s="255"/>
      <c r="SZZ269" s="255"/>
      <c r="TAA269" s="255"/>
      <c r="TAB269" s="255"/>
      <c r="TAC269" s="255"/>
      <c r="TAD269" s="255"/>
      <c r="TAE269" s="255"/>
      <c r="TAF269" s="255"/>
      <c r="TAG269" s="255"/>
      <c r="TAH269" s="255"/>
      <c r="TAI269" s="255"/>
      <c r="TAJ269" s="255"/>
      <c r="TAK269" s="255"/>
      <c r="TAL269" s="255"/>
      <c r="TAM269" s="255"/>
      <c r="TAN269" s="255"/>
      <c r="TAO269" s="255"/>
      <c r="TAP269" s="255"/>
      <c r="TAQ269" s="255"/>
      <c r="TAR269" s="255"/>
      <c r="TAS269" s="255"/>
      <c r="TAT269" s="255"/>
      <c r="TAU269" s="255"/>
      <c r="TAV269" s="255"/>
      <c r="TAW269" s="255"/>
      <c r="TAX269" s="255"/>
      <c r="TAY269" s="255"/>
      <c r="TAZ269" s="255"/>
      <c r="TBA269" s="255"/>
      <c r="TBB269" s="255"/>
      <c r="TBC269" s="255"/>
      <c r="TBD269" s="255"/>
      <c r="TBE269" s="255"/>
      <c r="TBF269" s="255"/>
      <c r="TBG269" s="255"/>
      <c r="TBH269" s="255"/>
      <c r="TBI269" s="255"/>
      <c r="TBJ269" s="255"/>
      <c r="TBK269" s="255"/>
      <c r="TBL269" s="255"/>
      <c r="TBM269" s="255"/>
      <c r="TBN269" s="255"/>
      <c r="TBO269" s="255"/>
      <c r="TBP269" s="255"/>
      <c r="TBQ269" s="255"/>
      <c r="TBR269" s="255"/>
      <c r="TBS269" s="255"/>
      <c r="TBT269" s="255"/>
      <c r="TBU269" s="255"/>
      <c r="TBV269" s="255"/>
      <c r="TBW269" s="255"/>
      <c r="TBX269" s="255"/>
      <c r="TBY269" s="255"/>
      <c r="TBZ269" s="255"/>
      <c r="TCA269" s="255"/>
      <c r="TCB269" s="255"/>
      <c r="TCC269" s="255"/>
      <c r="TCD269" s="255"/>
      <c r="TCE269" s="255"/>
      <c r="TCF269" s="255"/>
      <c r="TCG269" s="255"/>
      <c r="TCH269" s="255"/>
      <c r="TCI269" s="255"/>
      <c r="TCJ269" s="255"/>
      <c r="TCK269" s="255"/>
      <c r="TCL269" s="255"/>
      <c r="TCM269" s="255"/>
      <c r="TCN269" s="255"/>
      <c r="TCO269" s="255"/>
      <c r="TCP269" s="255"/>
      <c r="TCQ269" s="255"/>
      <c r="TCR269" s="255"/>
      <c r="TCS269" s="255"/>
      <c r="TCT269" s="255"/>
      <c r="TCU269" s="255"/>
      <c r="TCV269" s="255"/>
      <c r="TCW269" s="255"/>
      <c r="TCX269" s="255"/>
      <c r="TCY269" s="255"/>
      <c r="TCZ269" s="255"/>
      <c r="TDA269" s="255"/>
      <c r="TDB269" s="255"/>
      <c r="TDC269" s="255"/>
      <c r="TDD269" s="255"/>
      <c r="TDE269" s="255"/>
      <c r="TDF269" s="255"/>
      <c r="TDG269" s="255"/>
      <c r="TDH269" s="255"/>
      <c r="TDI269" s="255"/>
      <c r="TDJ269" s="255"/>
      <c r="TDK269" s="255"/>
      <c r="TDL269" s="255"/>
      <c r="TDM269" s="255"/>
      <c r="TDN269" s="255"/>
      <c r="TDO269" s="255"/>
      <c r="TDP269" s="255"/>
      <c r="TDQ269" s="255"/>
      <c r="TDR269" s="255"/>
      <c r="TDS269" s="255"/>
      <c r="TDT269" s="255"/>
      <c r="TDU269" s="255"/>
      <c r="TDV269" s="255"/>
      <c r="TDW269" s="255"/>
      <c r="TDX269" s="255"/>
      <c r="TDY269" s="255"/>
      <c r="TDZ269" s="255"/>
      <c r="TEA269" s="255"/>
      <c r="TEB269" s="255"/>
      <c r="TEC269" s="255"/>
      <c r="TED269" s="255"/>
      <c r="TEE269" s="255"/>
      <c r="TEF269" s="255"/>
      <c r="TEG269" s="255"/>
      <c r="TEH269" s="255"/>
      <c r="TEI269" s="255"/>
      <c r="TEJ269" s="255"/>
      <c r="TEK269" s="255"/>
      <c r="TEL269" s="255"/>
      <c r="TEM269" s="255"/>
      <c r="TEN269" s="255"/>
      <c r="TEO269" s="255"/>
      <c r="TEP269" s="255"/>
      <c r="TEQ269" s="255"/>
      <c r="TER269" s="255"/>
      <c r="TES269" s="255"/>
      <c r="TET269" s="255"/>
      <c r="TEU269" s="255"/>
      <c r="TEV269" s="255"/>
      <c r="TEW269" s="255"/>
      <c r="TEX269" s="255"/>
      <c r="TEY269" s="255"/>
      <c r="TEZ269" s="255"/>
      <c r="TFA269" s="255"/>
      <c r="TFB269" s="255"/>
      <c r="TFC269" s="255"/>
      <c r="TFD269" s="255"/>
      <c r="TFE269" s="255"/>
      <c r="TFF269" s="255"/>
      <c r="TFG269" s="255"/>
      <c r="TFH269" s="255"/>
      <c r="TFI269" s="255"/>
      <c r="TFJ269" s="255"/>
      <c r="TFK269" s="255"/>
      <c r="TFL269" s="255"/>
      <c r="TFM269" s="255"/>
      <c r="TFN269" s="255"/>
      <c r="TFO269" s="255"/>
      <c r="TFP269" s="255"/>
      <c r="TFQ269" s="255"/>
      <c r="TFR269" s="255"/>
      <c r="TFS269" s="255"/>
      <c r="TFT269" s="255"/>
      <c r="TFU269" s="255"/>
      <c r="TFV269" s="255"/>
      <c r="TFW269" s="255"/>
      <c r="TFX269" s="255"/>
      <c r="TFY269" s="255"/>
      <c r="TFZ269" s="255"/>
      <c r="TGA269" s="255"/>
      <c r="TGB269" s="255"/>
      <c r="TGC269" s="255"/>
      <c r="TGD269" s="255"/>
      <c r="TGE269" s="255"/>
      <c r="TGF269" s="255"/>
      <c r="TGG269" s="255"/>
      <c r="TGH269" s="255"/>
      <c r="TGI269" s="255"/>
      <c r="TGJ269" s="255"/>
      <c r="TGK269" s="255"/>
      <c r="TGL269" s="255"/>
      <c r="TGM269" s="255"/>
      <c r="TGN269" s="255"/>
      <c r="TGO269" s="255"/>
      <c r="TGP269" s="255"/>
      <c r="TGQ269" s="255"/>
      <c r="TGR269" s="255"/>
      <c r="TGS269" s="255"/>
      <c r="TGT269" s="255"/>
      <c r="TGU269" s="255"/>
      <c r="TGV269" s="255"/>
      <c r="TGW269" s="255"/>
      <c r="TGX269" s="255"/>
      <c r="TGY269" s="255"/>
      <c r="TGZ269" s="255"/>
      <c r="THA269" s="255"/>
      <c r="THB269" s="255"/>
      <c r="THC269" s="255"/>
      <c r="THD269" s="255"/>
      <c r="THE269" s="255"/>
      <c r="THF269" s="255"/>
      <c r="THG269" s="255"/>
      <c r="THH269" s="255"/>
      <c r="THI269" s="255"/>
      <c r="THJ269" s="255"/>
      <c r="THK269" s="255"/>
      <c r="THL269" s="255"/>
      <c r="THM269" s="255"/>
      <c r="THN269" s="255"/>
      <c r="THO269" s="255"/>
      <c r="THP269" s="255"/>
      <c r="THQ269" s="255"/>
      <c r="THR269" s="255"/>
      <c r="THS269" s="255"/>
      <c r="THT269" s="255"/>
      <c r="THU269" s="255"/>
      <c r="THV269" s="255"/>
      <c r="THW269" s="255"/>
      <c r="THX269" s="255"/>
      <c r="THY269" s="255"/>
      <c r="THZ269" s="255"/>
      <c r="TIA269" s="255"/>
      <c r="TIB269" s="255"/>
      <c r="TIC269" s="255"/>
      <c r="TID269" s="255"/>
      <c r="TIE269" s="255"/>
      <c r="TIF269" s="255"/>
      <c r="TIG269" s="255"/>
      <c r="TIH269" s="255"/>
      <c r="TII269" s="255"/>
      <c r="TIJ269" s="255"/>
      <c r="TIK269" s="255"/>
      <c r="TIL269" s="255"/>
      <c r="TIM269" s="255"/>
      <c r="TIN269" s="255"/>
      <c r="TIO269" s="255"/>
      <c r="TIP269" s="255"/>
      <c r="TIQ269" s="255"/>
      <c r="TIR269" s="255"/>
      <c r="TIS269" s="255"/>
      <c r="TIT269" s="255"/>
      <c r="TIU269" s="255"/>
      <c r="TIV269" s="255"/>
      <c r="TIW269" s="255"/>
      <c r="TIX269" s="255"/>
      <c r="TIY269" s="255"/>
      <c r="TIZ269" s="255"/>
      <c r="TJA269" s="255"/>
      <c r="TJB269" s="255"/>
      <c r="TJC269" s="255"/>
      <c r="TJD269" s="255"/>
      <c r="TJE269" s="255"/>
      <c r="TJF269" s="255"/>
      <c r="TJG269" s="255"/>
      <c r="TJH269" s="255"/>
      <c r="TJI269" s="255"/>
      <c r="TJJ269" s="255"/>
      <c r="TJK269" s="255"/>
      <c r="TJL269" s="255"/>
      <c r="TJM269" s="255"/>
      <c r="TJN269" s="255"/>
      <c r="TJO269" s="255"/>
      <c r="TJP269" s="255"/>
      <c r="TJQ269" s="255"/>
      <c r="TJR269" s="255"/>
      <c r="TJS269" s="255"/>
      <c r="TJT269" s="255"/>
      <c r="TJU269" s="255"/>
      <c r="TJV269" s="255"/>
      <c r="TJW269" s="255"/>
      <c r="TJX269" s="255"/>
      <c r="TJY269" s="255"/>
      <c r="TJZ269" s="255"/>
      <c r="TKA269" s="255"/>
      <c r="TKB269" s="255"/>
      <c r="TKC269" s="255"/>
      <c r="TKD269" s="255"/>
      <c r="TKE269" s="255"/>
      <c r="TKF269" s="255"/>
      <c r="TKG269" s="255"/>
      <c r="TKH269" s="255"/>
      <c r="TKI269" s="255"/>
      <c r="TKJ269" s="255"/>
      <c r="TKK269" s="255"/>
      <c r="TKL269" s="255"/>
      <c r="TKM269" s="255"/>
      <c r="TKN269" s="255"/>
      <c r="TKO269" s="255"/>
      <c r="TKP269" s="255"/>
      <c r="TKQ269" s="255"/>
      <c r="TKR269" s="255"/>
      <c r="TKS269" s="255"/>
      <c r="TKT269" s="255"/>
      <c r="TKU269" s="255"/>
      <c r="TKV269" s="255"/>
      <c r="TKW269" s="255"/>
      <c r="TKX269" s="255"/>
      <c r="TKY269" s="255"/>
      <c r="TKZ269" s="255"/>
      <c r="TLA269" s="255"/>
      <c r="TLB269" s="255"/>
      <c r="TLC269" s="255"/>
      <c r="TLD269" s="255"/>
      <c r="TLE269" s="255"/>
      <c r="TLF269" s="255"/>
      <c r="TLG269" s="255"/>
      <c r="TLH269" s="255"/>
      <c r="TLI269" s="255"/>
      <c r="TLJ269" s="255"/>
      <c r="TLK269" s="255"/>
      <c r="TLL269" s="255"/>
      <c r="TLM269" s="255"/>
      <c r="TLN269" s="255"/>
      <c r="TLO269" s="255"/>
      <c r="TLP269" s="255"/>
      <c r="TLQ269" s="255"/>
      <c r="TLR269" s="255"/>
      <c r="TLS269" s="255"/>
      <c r="TLT269" s="255"/>
      <c r="TLU269" s="255"/>
      <c r="TLV269" s="255"/>
      <c r="TLW269" s="255"/>
      <c r="TLX269" s="255"/>
      <c r="TLY269" s="255"/>
      <c r="TLZ269" s="255"/>
      <c r="TMA269" s="255"/>
      <c r="TMB269" s="255"/>
      <c r="TMC269" s="255"/>
      <c r="TMD269" s="255"/>
      <c r="TME269" s="255"/>
      <c r="TMF269" s="255"/>
      <c r="TMG269" s="255"/>
      <c r="TMH269" s="255"/>
      <c r="TMI269" s="255"/>
      <c r="TMJ269" s="255"/>
      <c r="TMK269" s="255"/>
      <c r="TML269" s="255"/>
      <c r="TMM269" s="255"/>
      <c r="TMN269" s="255"/>
      <c r="TMO269" s="255"/>
      <c r="TMP269" s="255"/>
      <c r="TMQ269" s="255"/>
      <c r="TMR269" s="255"/>
      <c r="TMS269" s="255"/>
      <c r="TMT269" s="255"/>
      <c r="TMU269" s="255"/>
      <c r="TMV269" s="255"/>
      <c r="TMW269" s="255"/>
      <c r="TMX269" s="255"/>
      <c r="TMY269" s="255"/>
      <c r="TMZ269" s="255"/>
      <c r="TNA269" s="255"/>
      <c r="TNB269" s="255"/>
      <c r="TNC269" s="255"/>
      <c r="TND269" s="255"/>
      <c r="TNE269" s="255"/>
      <c r="TNF269" s="255"/>
      <c r="TNG269" s="255"/>
      <c r="TNH269" s="255"/>
      <c r="TNI269" s="255"/>
      <c r="TNJ269" s="255"/>
      <c r="TNK269" s="255"/>
      <c r="TNL269" s="255"/>
      <c r="TNM269" s="255"/>
      <c r="TNN269" s="255"/>
      <c r="TNO269" s="255"/>
      <c r="TNP269" s="255"/>
      <c r="TNQ269" s="255"/>
      <c r="TNR269" s="255"/>
      <c r="TNS269" s="255"/>
      <c r="TNT269" s="255"/>
      <c r="TNU269" s="255"/>
      <c r="TNV269" s="255"/>
      <c r="TNW269" s="255"/>
      <c r="TNX269" s="255"/>
      <c r="TNY269" s="255"/>
      <c r="TNZ269" s="255"/>
      <c r="TOA269" s="255"/>
      <c r="TOB269" s="255"/>
      <c r="TOC269" s="255"/>
      <c r="TOD269" s="255"/>
      <c r="TOE269" s="255"/>
      <c r="TOF269" s="255"/>
      <c r="TOG269" s="255"/>
      <c r="TOH269" s="255"/>
      <c r="TOI269" s="255"/>
      <c r="TOJ269" s="255"/>
      <c r="TOK269" s="255"/>
      <c r="TOL269" s="255"/>
      <c r="TOM269" s="255"/>
      <c r="TON269" s="255"/>
      <c r="TOO269" s="255"/>
      <c r="TOP269" s="255"/>
      <c r="TOQ269" s="255"/>
      <c r="TOR269" s="255"/>
      <c r="TOS269" s="255"/>
      <c r="TOT269" s="255"/>
      <c r="TOU269" s="255"/>
      <c r="TOV269" s="255"/>
      <c r="TOW269" s="255"/>
      <c r="TOX269" s="255"/>
      <c r="TOY269" s="255"/>
      <c r="TOZ269" s="255"/>
      <c r="TPA269" s="255"/>
      <c r="TPB269" s="255"/>
      <c r="TPC269" s="255"/>
      <c r="TPD269" s="255"/>
      <c r="TPE269" s="255"/>
      <c r="TPF269" s="255"/>
      <c r="TPG269" s="255"/>
      <c r="TPH269" s="255"/>
      <c r="TPI269" s="255"/>
      <c r="TPJ269" s="255"/>
      <c r="TPK269" s="255"/>
      <c r="TPL269" s="255"/>
      <c r="TPM269" s="255"/>
      <c r="TPN269" s="255"/>
      <c r="TPO269" s="255"/>
      <c r="TPP269" s="255"/>
      <c r="TPQ269" s="255"/>
      <c r="TPR269" s="255"/>
      <c r="TPS269" s="255"/>
      <c r="TPT269" s="255"/>
      <c r="TPU269" s="255"/>
      <c r="TPV269" s="255"/>
      <c r="TPW269" s="255"/>
      <c r="TPX269" s="255"/>
      <c r="TPY269" s="255"/>
      <c r="TPZ269" s="255"/>
      <c r="TQA269" s="255"/>
      <c r="TQB269" s="255"/>
      <c r="TQC269" s="255"/>
      <c r="TQD269" s="255"/>
      <c r="TQE269" s="255"/>
      <c r="TQF269" s="255"/>
      <c r="TQG269" s="255"/>
      <c r="TQH269" s="255"/>
      <c r="TQI269" s="255"/>
      <c r="TQJ269" s="255"/>
      <c r="TQK269" s="255"/>
      <c r="TQL269" s="255"/>
      <c r="TQM269" s="255"/>
      <c r="TQN269" s="255"/>
      <c r="TQO269" s="255"/>
      <c r="TQP269" s="255"/>
      <c r="TQQ269" s="255"/>
      <c r="TQR269" s="255"/>
      <c r="TQS269" s="255"/>
      <c r="TQT269" s="255"/>
      <c r="TQU269" s="255"/>
      <c r="TQV269" s="255"/>
      <c r="TQW269" s="255"/>
      <c r="TQX269" s="255"/>
      <c r="TQY269" s="255"/>
      <c r="TQZ269" s="255"/>
      <c r="TRA269" s="255"/>
      <c r="TRB269" s="255"/>
      <c r="TRC269" s="255"/>
      <c r="TRD269" s="255"/>
      <c r="TRE269" s="255"/>
      <c r="TRF269" s="255"/>
      <c r="TRG269" s="255"/>
      <c r="TRH269" s="255"/>
      <c r="TRI269" s="255"/>
      <c r="TRJ269" s="255"/>
      <c r="TRK269" s="255"/>
      <c r="TRL269" s="255"/>
      <c r="TRM269" s="255"/>
      <c r="TRN269" s="255"/>
      <c r="TRO269" s="255"/>
      <c r="TRP269" s="255"/>
      <c r="TRQ269" s="255"/>
      <c r="TRR269" s="255"/>
      <c r="TRS269" s="255"/>
      <c r="TRT269" s="255"/>
      <c r="TRU269" s="255"/>
      <c r="TRV269" s="255"/>
      <c r="TRW269" s="255"/>
      <c r="TRX269" s="255"/>
      <c r="TRY269" s="255"/>
      <c r="TRZ269" s="255"/>
      <c r="TSA269" s="255"/>
      <c r="TSB269" s="255"/>
      <c r="TSC269" s="255"/>
      <c r="TSD269" s="255"/>
      <c r="TSE269" s="255"/>
      <c r="TSF269" s="255"/>
      <c r="TSG269" s="255"/>
      <c r="TSH269" s="255"/>
      <c r="TSI269" s="255"/>
      <c r="TSJ269" s="255"/>
      <c r="TSK269" s="255"/>
      <c r="TSL269" s="255"/>
      <c r="TSM269" s="255"/>
      <c r="TSN269" s="255"/>
      <c r="TSO269" s="255"/>
      <c r="TSP269" s="255"/>
      <c r="TSQ269" s="255"/>
      <c r="TSR269" s="255"/>
      <c r="TSS269" s="255"/>
      <c r="TST269" s="255"/>
      <c r="TSU269" s="255"/>
      <c r="TSV269" s="255"/>
      <c r="TSW269" s="255"/>
      <c r="TSX269" s="255"/>
      <c r="TSY269" s="255"/>
      <c r="TSZ269" s="255"/>
      <c r="TTA269" s="255"/>
      <c r="TTB269" s="255"/>
      <c r="TTC269" s="255"/>
      <c r="TTD269" s="255"/>
      <c r="TTE269" s="255"/>
      <c r="TTF269" s="255"/>
      <c r="TTG269" s="255"/>
      <c r="TTH269" s="255"/>
      <c r="TTI269" s="255"/>
      <c r="TTJ269" s="255"/>
      <c r="TTK269" s="255"/>
      <c r="TTL269" s="255"/>
      <c r="TTM269" s="255"/>
      <c r="TTN269" s="255"/>
      <c r="TTO269" s="255"/>
      <c r="TTP269" s="255"/>
      <c r="TTQ269" s="255"/>
      <c r="TTR269" s="255"/>
      <c r="TTS269" s="255"/>
      <c r="TTT269" s="255"/>
      <c r="TTU269" s="255"/>
      <c r="TTV269" s="255"/>
      <c r="TTW269" s="255"/>
      <c r="TTX269" s="255"/>
      <c r="TTY269" s="255"/>
      <c r="TTZ269" s="255"/>
      <c r="TUA269" s="255"/>
      <c r="TUB269" s="255"/>
      <c r="TUC269" s="255"/>
      <c r="TUD269" s="255"/>
      <c r="TUE269" s="255"/>
      <c r="TUF269" s="255"/>
      <c r="TUG269" s="255"/>
      <c r="TUH269" s="255"/>
      <c r="TUI269" s="255"/>
      <c r="TUJ269" s="255"/>
      <c r="TUK269" s="255"/>
      <c r="TUL269" s="255"/>
      <c r="TUM269" s="255"/>
      <c r="TUN269" s="255"/>
      <c r="TUO269" s="255"/>
      <c r="TUP269" s="255"/>
      <c r="TUQ269" s="255"/>
      <c r="TUR269" s="255"/>
      <c r="TUS269" s="255"/>
      <c r="TUT269" s="255"/>
      <c r="TUU269" s="255"/>
      <c r="TUV269" s="255"/>
      <c r="TUW269" s="255"/>
      <c r="TUX269" s="255"/>
      <c r="TUY269" s="255"/>
      <c r="TUZ269" s="255"/>
      <c r="TVA269" s="255"/>
      <c r="TVB269" s="255"/>
      <c r="TVC269" s="255"/>
      <c r="TVD269" s="255"/>
      <c r="TVE269" s="255"/>
      <c r="TVF269" s="255"/>
      <c r="TVG269" s="255"/>
      <c r="TVH269" s="255"/>
      <c r="TVI269" s="255"/>
      <c r="TVJ269" s="255"/>
      <c r="TVK269" s="255"/>
      <c r="TVL269" s="255"/>
      <c r="TVM269" s="255"/>
      <c r="TVN269" s="255"/>
      <c r="TVO269" s="255"/>
      <c r="TVP269" s="255"/>
      <c r="TVQ269" s="255"/>
      <c r="TVR269" s="255"/>
      <c r="TVS269" s="255"/>
      <c r="TVT269" s="255"/>
      <c r="TVU269" s="255"/>
      <c r="TVV269" s="255"/>
      <c r="TVW269" s="255"/>
      <c r="TVX269" s="255"/>
      <c r="TVY269" s="255"/>
      <c r="TVZ269" s="255"/>
      <c r="TWA269" s="255"/>
      <c r="TWB269" s="255"/>
      <c r="TWC269" s="255"/>
      <c r="TWD269" s="255"/>
      <c r="TWE269" s="255"/>
      <c r="TWF269" s="255"/>
      <c r="TWG269" s="255"/>
      <c r="TWH269" s="255"/>
      <c r="TWI269" s="255"/>
      <c r="TWJ269" s="255"/>
      <c r="TWK269" s="255"/>
      <c r="TWL269" s="255"/>
      <c r="TWM269" s="255"/>
      <c r="TWN269" s="255"/>
      <c r="TWO269" s="255"/>
      <c r="TWP269" s="255"/>
      <c r="TWQ269" s="255"/>
      <c r="TWR269" s="255"/>
      <c r="TWS269" s="255"/>
      <c r="TWT269" s="255"/>
      <c r="TWU269" s="255"/>
      <c r="TWV269" s="255"/>
      <c r="TWW269" s="255"/>
      <c r="TWX269" s="255"/>
      <c r="TWY269" s="255"/>
      <c r="TWZ269" s="255"/>
      <c r="TXA269" s="255"/>
      <c r="TXB269" s="255"/>
      <c r="TXC269" s="255"/>
      <c r="TXD269" s="255"/>
      <c r="TXE269" s="255"/>
      <c r="TXF269" s="255"/>
      <c r="TXG269" s="255"/>
      <c r="TXH269" s="255"/>
      <c r="TXI269" s="255"/>
      <c r="TXJ269" s="255"/>
      <c r="TXK269" s="255"/>
      <c r="TXL269" s="255"/>
      <c r="TXM269" s="255"/>
      <c r="TXN269" s="255"/>
      <c r="TXO269" s="255"/>
      <c r="TXP269" s="255"/>
      <c r="TXQ269" s="255"/>
      <c r="TXR269" s="255"/>
      <c r="TXS269" s="255"/>
      <c r="TXT269" s="255"/>
      <c r="TXU269" s="255"/>
      <c r="TXV269" s="255"/>
      <c r="TXW269" s="255"/>
      <c r="TXX269" s="255"/>
      <c r="TXY269" s="255"/>
      <c r="TXZ269" s="255"/>
      <c r="TYA269" s="255"/>
      <c r="TYB269" s="255"/>
      <c r="TYC269" s="255"/>
      <c r="TYD269" s="255"/>
      <c r="TYE269" s="255"/>
      <c r="TYF269" s="255"/>
      <c r="TYG269" s="255"/>
      <c r="TYH269" s="255"/>
      <c r="TYI269" s="255"/>
      <c r="TYJ269" s="255"/>
      <c r="TYK269" s="255"/>
      <c r="TYL269" s="255"/>
      <c r="TYM269" s="255"/>
      <c r="TYN269" s="255"/>
      <c r="TYO269" s="255"/>
      <c r="TYP269" s="255"/>
      <c r="TYQ269" s="255"/>
      <c r="TYR269" s="255"/>
      <c r="TYS269" s="255"/>
      <c r="TYT269" s="255"/>
      <c r="TYU269" s="255"/>
      <c r="TYV269" s="255"/>
      <c r="TYW269" s="255"/>
      <c r="TYX269" s="255"/>
      <c r="TYY269" s="255"/>
      <c r="TYZ269" s="255"/>
      <c r="TZA269" s="255"/>
      <c r="TZB269" s="255"/>
      <c r="TZC269" s="255"/>
      <c r="TZD269" s="255"/>
      <c r="TZE269" s="255"/>
      <c r="TZF269" s="255"/>
      <c r="TZG269" s="255"/>
      <c r="TZH269" s="255"/>
      <c r="TZI269" s="255"/>
      <c r="TZJ269" s="255"/>
      <c r="TZK269" s="255"/>
      <c r="TZL269" s="255"/>
      <c r="TZM269" s="255"/>
      <c r="TZN269" s="255"/>
      <c r="TZO269" s="255"/>
      <c r="TZP269" s="255"/>
      <c r="TZQ269" s="255"/>
      <c r="TZR269" s="255"/>
      <c r="TZS269" s="255"/>
      <c r="TZT269" s="255"/>
      <c r="TZU269" s="255"/>
      <c r="TZV269" s="255"/>
      <c r="TZW269" s="255"/>
      <c r="TZX269" s="255"/>
      <c r="TZY269" s="255"/>
      <c r="TZZ269" s="255"/>
      <c r="UAA269" s="255"/>
      <c r="UAB269" s="255"/>
      <c r="UAC269" s="255"/>
      <c r="UAD269" s="255"/>
      <c r="UAE269" s="255"/>
      <c r="UAF269" s="255"/>
      <c r="UAG269" s="255"/>
      <c r="UAH269" s="255"/>
      <c r="UAI269" s="255"/>
      <c r="UAJ269" s="255"/>
      <c r="UAK269" s="255"/>
      <c r="UAL269" s="255"/>
      <c r="UAM269" s="255"/>
      <c r="UAN269" s="255"/>
      <c r="UAO269" s="255"/>
      <c r="UAP269" s="255"/>
      <c r="UAQ269" s="255"/>
      <c r="UAR269" s="255"/>
      <c r="UAS269" s="255"/>
      <c r="UAT269" s="255"/>
      <c r="UAU269" s="255"/>
      <c r="UAV269" s="255"/>
      <c r="UAW269" s="255"/>
      <c r="UAX269" s="255"/>
      <c r="UAY269" s="255"/>
      <c r="UAZ269" s="255"/>
      <c r="UBA269" s="255"/>
      <c r="UBB269" s="255"/>
      <c r="UBC269" s="255"/>
      <c r="UBD269" s="255"/>
      <c r="UBE269" s="255"/>
      <c r="UBF269" s="255"/>
      <c r="UBG269" s="255"/>
      <c r="UBH269" s="255"/>
      <c r="UBI269" s="255"/>
      <c r="UBJ269" s="255"/>
      <c r="UBK269" s="255"/>
      <c r="UBL269" s="255"/>
      <c r="UBM269" s="255"/>
      <c r="UBN269" s="255"/>
      <c r="UBO269" s="255"/>
      <c r="UBP269" s="255"/>
      <c r="UBQ269" s="255"/>
      <c r="UBR269" s="255"/>
      <c r="UBS269" s="255"/>
      <c r="UBT269" s="255"/>
      <c r="UBU269" s="255"/>
      <c r="UBV269" s="255"/>
      <c r="UBW269" s="255"/>
      <c r="UBX269" s="255"/>
      <c r="UBY269" s="255"/>
      <c r="UBZ269" s="255"/>
      <c r="UCA269" s="255"/>
      <c r="UCB269" s="255"/>
      <c r="UCC269" s="255"/>
      <c r="UCD269" s="255"/>
      <c r="UCE269" s="255"/>
      <c r="UCF269" s="255"/>
      <c r="UCG269" s="255"/>
      <c r="UCH269" s="255"/>
      <c r="UCI269" s="255"/>
      <c r="UCJ269" s="255"/>
      <c r="UCK269" s="255"/>
      <c r="UCL269" s="255"/>
      <c r="UCM269" s="255"/>
      <c r="UCN269" s="255"/>
      <c r="UCO269" s="255"/>
      <c r="UCP269" s="255"/>
      <c r="UCQ269" s="255"/>
      <c r="UCR269" s="255"/>
      <c r="UCS269" s="255"/>
      <c r="UCT269" s="255"/>
      <c r="UCU269" s="255"/>
      <c r="UCV269" s="255"/>
      <c r="UCW269" s="255"/>
      <c r="UCX269" s="255"/>
      <c r="UCY269" s="255"/>
      <c r="UCZ269" s="255"/>
      <c r="UDA269" s="255"/>
      <c r="UDB269" s="255"/>
      <c r="UDC269" s="255"/>
      <c r="UDD269" s="255"/>
      <c r="UDE269" s="255"/>
      <c r="UDF269" s="255"/>
      <c r="UDG269" s="255"/>
      <c r="UDH269" s="255"/>
      <c r="UDI269" s="255"/>
      <c r="UDJ269" s="255"/>
      <c r="UDK269" s="255"/>
      <c r="UDL269" s="255"/>
      <c r="UDM269" s="255"/>
      <c r="UDN269" s="255"/>
      <c r="UDO269" s="255"/>
      <c r="UDP269" s="255"/>
      <c r="UDQ269" s="255"/>
      <c r="UDR269" s="255"/>
      <c r="UDS269" s="255"/>
      <c r="UDT269" s="255"/>
      <c r="UDU269" s="255"/>
      <c r="UDV269" s="255"/>
      <c r="UDW269" s="255"/>
      <c r="UDX269" s="255"/>
      <c r="UDY269" s="255"/>
      <c r="UDZ269" s="255"/>
      <c r="UEA269" s="255"/>
      <c r="UEB269" s="255"/>
      <c r="UEC269" s="255"/>
      <c r="UED269" s="255"/>
      <c r="UEE269" s="255"/>
      <c r="UEF269" s="255"/>
      <c r="UEG269" s="255"/>
      <c r="UEH269" s="255"/>
      <c r="UEI269" s="255"/>
      <c r="UEJ269" s="255"/>
      <c r="UEK269" s="255"/>
      <c r="UEL269" s="255"/>
      <c r="UEM269" s="255"/>
      <c r="UEN269" s="255"/>
      <c r="UEO269" s="255"/>
      <c r="UEP269" s="255"/>
      <c r="UEQ269" s="255"/>
      <c r="UER269" s="255"/>
      <c r="UES269" s="255"/>
      <c r="UET269" s="255"/>
      <c r="UEU269" s="255"/>
      <c r="UEV269" s="255"/>
      <c r="UEW269" s="255"/>
      <c r="UEX269" s="255"/>
      <c r="UEY269" s="255"/>
      <c r="UEZ269" s="255"/>
      <c r="UFA269" s="255"/>
      <c r="UFB269" s="255"/>
      <c r="UFC269" s="255"/>
      <c r="UFD269" s="255"/>
      <c r="UFE269" s="255"/>
      <c r="UFF269" s="255"/>
      <c r="UFG269" s="255"/>
      <c r="UFH269" s="255"/>
      <c r="UFI269" s="255"/>
      <c r="UFJ269" s="255"/>
      <c r="UFK269" s="255"/>
      <c r="UFL269" s="255"/>
      <c r="UFM269" s="255"/>
      <c r="UFN269" s="255"/>
      <c r="UFO269" s="255"/>
      <c r="UFP269" s="255"/>
      <c r="UFQ269" s="255"/>
      <c r="UFR269" s="255"/>
      <c r="UFS269" s="255"/>
      <c r="UFT269" s="255"/>
      <c r="UFU269" s="255"/>
      <c r="UFV269" s="255"/>
      <c r="UFW269" s="255"/>
      <c r="UFX269" s="255"/>
      <c r="UFY269" s="255"/>
      <c r="UFZ269" s="255"/>
      <c r="UGA269" s="255"/>
      <c r="UGB269" s="255"/>
      <c r="UGC269" s="255"/>
      <c r="UGD269" s="255"/>
      <c r="UGE269" s="255"/>
      <c r="UGF269" s="255"/>
      <c r="UGG269" s="255"/>
      <c r="UGH269" s="255"/>
      <c r="UGI269" s="255"/>
      <c r="UGJ269" s="255"/>
      <c r="UGK269" s="255"/>
      <c r="UGL269" s="255"/>
      <c r="UGM269" s="255"/>
      <c r="UGN269" s="255"/>
      <c r="UGO269" s="255"/>
      <c r="UGP269" s="255"/>
      <c r="UGQ269" s="255"/>
      <c r="UGR269" s="255"/>
      <c r="UGS269" s="255"/>
      <c r="UGT269" s="255"/>
      <c r="UGU269" s="255"/>
      <c r="UGV269" s="255"/>
      <c r="UGW269" s="255"/>
      <c r="UGX269" s="255"/>
      <c r="UGY269" s="255"/>
      <c r="UGZ269" s="255"/>
      <c r="UHA269" s="255"/>
      <c r="UHB269" s="255"/>
      <c r="UHC269" s="255"/>
      <c r="UHD269" s="255"/>
      <c r="UHE269" s="255"/>
      <c r="UHF269" s="255"/>
      <c r="UHG269" s="255"/>
      <c r="UHH269" s="255"/>
      <c r="UHI269" s="255"/>
      <c r="UHJ269" s="255"/>
      <c r="UHK269" s="255"/>
      <c r="UHL269" s="255"/>
      <c r="UHM269" s="255"/>
      <c r="UHN269" s="255"/>
      <c r="UHO269" s="255"/>
      <c r="UHP269" s="255"/>
      <c r="UHQ269" s="255"/>
      <c r="UHR269" s="255"/>
      <c r="UHS269" s="255"/>
      <c r="UHT269" s="255"/>
      <c r="UHU269" s="255"/>
      <c r="UHV269" s="255"/>
      <c r="UHW269" s="255"/>
      <c r="UHX269" s="255"/>
      <c r="UHY269" s="255"/>
      <c r="UHZ269" s="255"/>
      <c r="UIA269" s="255"/>
      <c r="UIB269" s="255"/>
      <c r="UIC269" s="255"/>
      <c r="UID269" s="255"/>
      <c r="UIE269" s="255"/>
      <c r="UIF269" s="255"/>
      <c r="UIG269" s="255"/>
      <c r="UIH269" s="255"/>
      <c r="UII269" s="255"/>
      <c r="UIJ269" s="255"/>
      <c r="UIK269" s="255"/>
      <c r="UIL269" s="255"/>
      <c r="UIM269" s="255"/>
      <c r="UIN269" s="255"/>
      <c r="UIO269" s="255"/>
      <c r="UIP269" s="255"/>
      <c r="UIQ269" s="255"/>
      <c r="UIR269" s="255"/>
      <c r="UIS269" s="255"/>
      <c r="UIT269" s="255"/>
      <c r="UIU269" s="255"/>
      <c r="UIV269" s="255"/>
      <c r="UIW269" s="255"/>
      <c r="UIX269" s="255"/>
      <c r="UIY269" s="255"/>
      <c r="UIZ269" s="255"/>
      <c r="UJA269" s="255"/>
      <c r="UJB269" s="255"/>
      <c r="UJC269" s="255"/>
      <c r="UJD269" s="255"/>
      <c r="UJE269" s="255"/>
      <c r="UJF269" s="255"/>
      <c r="UJG269" s="255"/>
      <c r="UJH269" s="255"/>
      <c r="UJI269" s="255"/>
      <c r="UJJ269" s="255"/>
      <c r="UJK269" s="255"/>
      <c r="UJL269" s="255"/>
      <c r="UJM269" s="255"/>
      <c r="UJN269" s="255"/>
      <c r="UJO269" s="255"/>
      <c r="UJP269" s="255"/>
      <c r="UJQ269" s="255"/>
      <c r="UJR269" s="255"/>
      <c r="UJS269" s="255"/>
      <c r="UJT269" s="255"/>
      <c r="UJU269" s="255"/>
      <c r="UJV269" s="255"/>
      <c r="UJW269" s="255"/>
      <c r="UJX269" s="255"/>
      <c r="UJY269" s="255"/>
      <c r="UJZ269" s="255"/>
      <c r="UKA269" s="255"/>
      <c r="UKB269" s="255"/>
      <c r="UKC269" s="255"/>
      <c r="UKD269" s="255"/>
      <c r="UKE269" s="255"/>
      <c r="UKF269" s="255"/>
      <c r="UKG269" s="255"/>
      <c r="UKH269" s="255"/>
      <c r="UKI269" s="255"/>
      <c r="UKJ269" s="255"/>
      <c r="UKK269" s="255"/>
      <c r="UKL269" s="255"/>
      <c r="UKM269" s="255"/>
      <c r="UKN269" s="255"/>
      <c r="UKO269" s="255"/>
      <c r="UKP269" s="255"/>
      <c r="UKQ269" s="255"/>
      <c r="UKR269" s="255"/>
      <c r="UKS269" s="255"/>
      <c r="UKT269" s="255"/>
      <c r="UKU269" s="255"/>
      <c r="UKV269" s="255"/>
      <c r="UKW269" s="255"/>
      <c r="UKX269" s="255"/>
      <c r="UKY269" s="255"/>
      <c r="UKZ269" s="255"/>
      <c r="ULA269" s="255"/>
      <c r="ULB269" s="255"/>
      <c r="ULC269" s="255"/>
      <c r="ULD269" s="255"/>
      <c r="ULE269" s="255"/>
      <c r="ULF269" s="255"/>
      <c r="ULG269" s="255"/>
      <c r="ULH269" s="255"/>
      <c r="ULI269" s="255"/>
      <c r="ULJ269" s="255"/>
      <c r="ULK269" s="255"/>
      <c r="ULL269" s="255"/>
      <c r="ULM269" s="255"/>
      <c r="ULN269" s="255"/>
      <c r="ULO269" s="255"/>
      <c r="ULP269" s="255"/>
      <c r="ULQ269" s="255"/>
      <c r="ULR269" s="255"/>
      <c r="ULS269" s="255"/>
      <c r="ULT269" s="255"/>
      <c r="ULU269" s="255"/>
      <c r="ULV269" s="255"/>
      <c r="ULW269" s="255"/>
      <c r="ULX269" s="255"/>
      <c r="ULY269" s="255"/>
      <c r="ULZ269" s="255"/>
      <c r="UMA269" s="255"/>
      <c r="UMB269" s="255"/>
      <c r="UMC269" s="255"/>
      <c r="UMD269" s="255"/>
      <c r="UME269" s="255"/>
      <c r="UMF269" s="255"/>
      <c r="UMG269" s="255"/>
      <c r="UMH269" s="255"/>
      <c r="UMI269" s="255"/>
      <c r="UMJ269" s="255"/>
      <c r="UMK269" s="255"/>
      <c r="UML269" s="255"/>
      <c r="UMM269" s="255"/>
      <c r="UMN269" s="255"/>
      <c r="UMO269" s="255"/>
      <c r="UMP269" s="255"/>
      <c r="UMQ269" s="255"/>
      <c r="UMR269" s="255"/>
      <c r="UMS269" s="255"/>
      <c r="UMT269" s="255"/>
      <c r="UMU269" s="255"/>
      <c r="UMV269" s="255"/>
      <c r="UMW269" s="255"/>
      <c r="UMX269" s="255"/>
      <c r="UMY269" s="255"/>
      <c r="UMZ269" s="255"/>
      <c r="UNA269" s="255"/>
      <c r="UNB269" s="255"/>
      <c r="UNC269" s="255"/>
      <c r="UND269" s="255"/>
      <c r="UNE269" s="255"/>
      <c r="UNF269" s="255"/>
      <c r="UNG269" s="255"/>
      <c r="UNH269" s="255"/>
      <c r="UNI269" s="255"/>
      <c r="UNJ269" s="255"/>
      <c r="UNK269" s="255"/>
      <c r="UNL269" s="255"/>
      <c r="UNM269" s="255"/>
      <c r="UNN269" s="255"/>
      <c r="UNO269" s="255"/>
      <c r="UNP269" s="255"/>
      <c r="UNQ269" s="255"/>
      <c r="UNR269" s="255"/>
      <c r="UNS269" s="255"/>
      <c r="UNT269" s="255"/>
      <c r="UNU269" s="255"/>
      <c r="UNV269" s="255"/>
      <c r="UNW269" s="255"/>
      <c r="UNX269" s="255"/>
      <c r="UNY269" s="255"/>
      <c r="UNZ269" s="255"/>
      <c r="UOA269" s="255"/>
      <c r="UOB269" s="255"/>
      <c r="UOC269" s="255"/>
      <c r="UOD269" s="255"/>
      <c r="UOE269" s="255"/>
      <c r="UOF269" s="255"/>
      <c r="UOG269" s="255"/>
      <c r="UOH269" s="255"/>
      <c r="UOI269" s="255"/>
      <c r="UOJ269" s="255"/>
      <c r="UOK269" s="255"/>
      <c r="UOL269" s="255"/>
      <c r="UOM269" s="255"/>
      <c r="UON269" s="255"/>
      <c r="UOO269" s="255"/>
      <c r="UOP269" s="255"/>
      <c r="UOQ269" s="255"/>
      <c r="UOR269" s="255"/>
      <c r="UOS269" s="255"/>
      <c r="UOT269" s="255"/>
      <c r="UOU269" s="255"/>
      <c r="UOV269" s="255"/>
      <c r="UOW269" s="255"/>
      <c r="UOX269" s="255"/>
      <c r="UOY269" s="255"/>
      <c r="UOZ269" s="255"/>
      <c r="UPA269" s="255"/>
      <c r="UPB269" s="255"/>
      <c r="UPC269" s="255"/>
      <c r="UPD269" s="255"/>
      <c r="UPE269" s="255"/>
      <c r="UPF269" s="255"/>
      <c r="UPG269" s="255"/>
      <c r="UPH269" s="255"/>
      <c r="UPI269" s="255"/>
      <c r="UPJ269" s="255"/>
      <c r="UPK269" s="255"/>
      <c r="UPL269" s="255"/>
      <c r="UPM269" s="255"/>
      <c r="UPN269" s="255"/>
      <c r="UPO269" s="255"/>
      <c r="UPP269" s="255"/>
      <c r="UPQ269" s="255"/>
      <c r="UPR269" s="255"/>
      <c r="UPS269" s="255"/>
      <c r="UPT269" s="255"/>
      <c r="UPU269" s="255"/>
      <c r="UPV269" s="255"/>
      <c r="UPW269" s="255"/>
      <c r="UPX269" s="255"/>
      <c r="UPY269" s="255"/>
      <c r="UPZ269" s="255"/>
      <c r="UQA269" s="255"/>
      <c r="UQB269" s="255"/>
      <c r="UQC269" s="255"/>
      <c r="UQD269" s="255"/>
      <c r="UQE269" s="255"/>
      <c r="UQF269" s="255"/>
      <c r="UQG269" s="255"/>
      <c r="UQH269" s="255"/>
      <c r="UQI269" s="255"/>
      <c r="UQJ269" s="255"/>
      <c r="UQK269" s="255"/>
      <c r="UQL269" s="255"/>
      <c r="UQM269" s="255"/>
      <c r="UQN269" s="255"/>
      <c r="UQO269" s="255"/>
      <c r="UQP269" s="255"/>
      <c r="UQQ269" s="255"/>
      <c r="UQR269" s="255"/>
      <c r="UQS269" s="255"/>
      <c r="UQT269" s="255"/>
      <c r="UQU269" s="255"/>
      <c r="UQV269" s="255"/>
      <c r="UQW269" s="255"/>
      <c r="UQX269" s="255"/>
      <c r="UQY269" s="255"/>
      <c r="UQZ269" s="255"/>
      <c r="URA269" s="255"/>
      <c r="URB269" s="255"/>
      <c r="URC269" s="255"/>
      <c r="URD269" s="255"/>
      <c r="URE269" s="255"/>
      <c r="URF269" s="255"/>
      <c r="URG269" s="255"/>
      <c r="URH269" s="255"/>
      <c r="URI269" s="255"/>
      <c r="URJ269" s="255"/>
      <c r="URK269" s="255"/>
      <c r="URL269" s="255"/>
      <c r="URM269" s="255"/>
      <c r="URN269" s="255"/>
      <c r="URO269" s="255"/>
      <c r="URP269" s="255"/>
      <c r="URQ269" s="255"/>
      <c r="URR269" s="255"/>
      <c r="URS269" s="255"/>
      <c r="URT269" s="255"/>
      <c r="URU269" s="255"/>
      <c r="URV269" s="255"/>
      <c r="URW269" s="255"/>
      <c r="URX269" s="255"/>
      <c r="URY269" s="255"/>
      <c r="URZ269" s="255"/>
      <c r="USA269" s="255"/>
      <c r="USB269" s="255"/>
      <c r="USC269" s="255"/>
      <c r="USD269" s="255"/>
      <c r="USE269" s="255"/>
      <c r="USF269" s="255"/>
      <c r="USG269" s="255"/>
      <c r="USH269" s="255"/>
      <c r="USI269" s="255"/>
      <c r="USJ269" s="255"/>
      <c r="USK269" s="255"/>
      <c r="USL269" s="255"/>
      <c r="USM269" s="255"/>
      <c r="USN269" s="255"/>
      <c r="USO269" s="255"/>
      <c r="USP269" s="255"/>
      <c r="USQ269" s="255"/>
      <c r="USR269" s="255"/>
      <c r="USS269" s="255"/>
      <c r="UST269" s="255"/>
      <c r="USU269" s="255"/>
      <c r="USV269" s="255"/>
      <c r="USW269" s="255"/>
      <c r="USX269" s="255"/>
      <c r="USY269" s="255"/>
      <c r="USZ269" s="255"/>
      <c r="UTA269" s="255"/>
      <c r="UTB269" s="255"/>
      <c r="UTC269" s="255"/>
      <c r="UTD269" s="255"/>
      <c r="UTE269" s="255"/>
      <c r="UTF269" s="255"/>
      <c r="UTG269" s="255"/>
      <c r="UTH269" s="255"/>
      <c r="UTI269" s="255"/>
      <c r="UTJ269" s="255"/>
      <c r="UTK269" s="255"/>
      <c r="UTL269" s="255"/>
      <c r="UTM269" s="255"/>
      <c r="UTN269" s="255"/>
      <c r="UTO269" s="255"/>
      <c r="UTP269" s="255"/>
      <c r="UTQ269" s="255"/>
      <c r="UTR269" s="255"/>
      <c r="UTS269" s="255"/>
      <c r="UTT269" s="255"/>
      <c r="UTU269" s="255"/>
      <c r="UTV269" s="255"/>
      <c r="UTW269" s="255"/>
      <c r="UTX269" s="255"/>
      <c r="UTY269" s="255"/>
      <c r="UTZ269" s="255"/>
      <c r="UUA269" s="255"/>
      <c r="UUB269" s="255"/>
      <c r="UUC269" s="255"/>
      <c r="UUD269" s="255"/>
      <c r="UUE269" s="255"/>
      <c r="UUF269" s="255"/>
      <c r="UUG269" s="255"/>
      <c r="UUH269" s="255"/>
      <c r="UUI269" s="255"/>
      <c r="UUJ269" s="255"/>
      <c r="UUK269" s="255"/>
      <c r="UUL269" s="255"/>
      <c r="UUM269" s="255"/>
      <c r="UUN269" s="255"/>
      <c r="UUO269" s="255"/>
      <c r="UUP269" s="255"/>
      <c r="UUQ269" s="255"/>
      <c r="UUR269" s="255"/>
      <c r="UUS269" s="255"/>
      <c r="UUT269" s="255"/>
      <c r="UUU269" s="255"/>
      <c r="UUV269" s="255"/>
      <c r="UUW269" s="255"/>
      <c r="UUX269" s="255"/>
      <c r="UUY269" s="255"/>
      <c r="UUZ269" s="255"/>
      <c r="UVA269" s="255"/>
      <c r="UVB269" s="255"/>
      <c r="UVC269" s="255"/>
      <c r="UVD269" s="255"/>
      <c r="UVE269" s="255"/>
      <c r="UVF269" s="255"/>
      <c r="UVG269" s="255"/>
      <c r="UVH269" s="255"/>
      <c r="UVI269" s="255"/>
      <c r="UVJ269" s="255"/>
      <c r="UVK269" s="255"/>
      <c r="UVL269" s="255"/>
      <c r="UVM269" s="255"/>
      <c r="UVN269" s="255"/>
      <c r="UVO269" s="255"/>
      <c r="UVP269" s="255"/>
      <c r="UVQ269" s="255"/>
      <c r="UVR269" s="255"/>
      <c r="UVS269" s="255"/>
      <c r="UVT269" s="255"/>
      <c r="UVU269" s="255"/>
      <c r="UVV269" s="255"/>
      <c r="UVW269" s="255"/>
      <c r="UVX269" s="255"/>
      <c r="UVY269" s="255"/>
      <c r="UVZ269" s="255"/>
      <c r="UWA269" s="255"/>
      <c r="UWB269" s="255"/>
      <c r="UWC269" s="255"/>
      <c r="UWD269" s="255"/>
      <c r="UWE269" s="255"/>
      <c r="UWF269" s="255"/>
      <c r="UWG269" s="255"/>
      <c r="UWH269" s="255"/>
      <c r="UWI269" s="255"/>
      <c r="UWJ269" s="255"/>
      <c r="UWK269" s="255"/>
      <c r="UWL269" s="255"/>
      <c r="UWM269" s="255"/>
      <c r="UWN269" s="255"/>
      <c r="UWO269" s="255"/>
      <c r="UWP269" s="255"/>
      <c r="UWQ269" s="255"/>
      <c r="UWR269" s="255"/>
      <c r="UWS269" s="255"/>
      <c r="UWT269" s="255"/>
      <c r="UWU269" s="255"/>
      <c r="UWV269" s="255"/>
      <c r="UWW269" s="255"/>
      <c r="UWX269" s="255"/>
      <c r="UWY269" s="255"/>
      <c r="UWZ269" s="255"/>
      <c r="UXA269" s="255"/>
      <c r="UXB269" s="255"/>
      <c r="UXC269" s="255"/>
      <c r="UXD269" s="255"/>
      <c r="UXE269" s="255"/>
      <c r="UXF269" s="255"/>
      <c r="UXG269" s="255"/>
      <c r="UXH269" s="255"/>
      <c r="UXI269" s="255"/>
      <c r="UXJ269" s="255"/>
      <c r="UXK269" s="255"/>
      <c r="UXL269" s="255"/>
      <c r="UXM269" s="255"/>
      <c r="UXN269" s="255"/>
      <c r="UXO269" s="255"/>
      <c r="UXP269" s="255"/>
      <c r="UXQ269" s="255"/>
      <c r="UXR269" s="255"/>
      <c r="UXS269" s="255"/>
      <c r="UXT269" s="255"/>
      <c r="UXU269" s="255"/>
      <c r="UXV269" s="255"/>
      <c r="UXW269" s="255"/>
      <c r="UXX269" s="255"/>
      <c r="UXY269" s="255"/>
      <c r="UXZ269" s="255"/>
      <c r="UYA269" s="255"/>
      <c r="UYB269" s="255"/>
      <c r="UYC269" s="255"/>
      <c r="UYD269" s="255"/>
      <c r="UYE269" s="255"/>
      <c r="UYF269" s="255"/>
      <c r="UYG269" s="255"/>
      <c r="UYH269" s="255"/>
      <c r="UYI269" s="255"/>
      <c r="UYJ269" s="255"/>
      <c r="UYK269" s="255"/>
      <c r="UYL269" s="255"/>
      <c r="UYM269" s="255"/>
      <c r="UYN269" s="255"/>
      <c r="UYO269" s="255"/>
      <c r="UYP269" s="255"/>
      <c r="UYQ269" s="255"/>
      <c r="UYR269" s="255"/>
      <c r="UYS269" s="255"/>
      <c r="UYT269" s="255"/>
      <c r="UYU269" s="255"/>
      <c r="UYV269" s="255"/>
      <c r="UYW269" s="255"/>
      <c r="UYX269" s="255"/>
      <c r="UYY269" s="255"/>
      <c r="UYZ269" s="255"/>
      <c r="UZA269" s="255"/>
      <c r="UZB269" s="255"/>
      <c r="UZC269" s="255"/>
      <c r="UZD269" s="255"/>
      <c r="UZE269" s="255"/>
      <c r="UZF269" s="255"/>
      <c r="UZG269" s="255"/>
      <c r="UZH269" s="255"/>
      <c r="UZI269" s="255"/>
      <c r="UZJ269" s="255"/>
      <c r="UZK269" s="255"/>
      <c r="UZL269" s="255"/>
      <c r="UZM269" s="255"/>
      <c r="UZN269" s="255"/>
      <c r="UZO269" s="255"/>
      <c r="UZP269" s="255"/>
      <c r="UZQ269" s="255"/>
      <c r="UZR269" s="255"/>
      <c r="UZS269" s="255"/>
      <c r="UZT269" s="255"/>
      <c r="UZU269" s="255"/>
      <c r="UZV269" s="255"/>
      <c r="UZW269" s="255"/>
      <c r="UZX269" s="255"/>
      <c r="UZY269" s="255"/>
      <c r="UZZ269" s="255"/>
      <c r="VAA269" s="255"/>
      <c r="VAB269" s="255"/>
      <c r="VAC269" s="255"/>
      <c r="VAD269" s="255"/>
      <c r="VAE269" s="255"/>
      <c r="VAF269" s="255"/>
      <c r="VAG269" s="255"/>
      <c r="VAH269" s="255"/>
      <c r="VAI269" s="255"/>
      <c r="VAJ269" s="255"/>
      <c r="VAK269" s="255"/>
      <c r="VAL269" s="255"/>
      <c r="VAM269" s="255"/>
      <c r="VAN269" s="255"/>
      <c r="VAO269" s="255"/>
      <c r="VAP269" s="255"/>
      <c r="VAQ269" s="255"/>
      <c r="VAR269" s="255"/>
      <c r="VAS269" s="255"/>
      <c r="VAT269" s="255"/>
      <c r="VAU269" s="255"/>
      <c r="VAV269" s="255"/>
      <c r="VAW269" s="255"/>
      <c r="VAX269" s="255"/>
      <c r="VAY269" s="255"/>
      <c r="VAZ269" s="255"/>
      <c r="VBA269" s="255"/>
      <c r="VBB269" s="255"/>
      <c r="VBC269" s="255"/>
      <c r="VBD269" s="255"/>
      <c r="VBE269" s="255"/>
      <c r="VBF269" s="255"/>
      <c r="VBG269" s="255"/>
      <c r="VBH269" s="255"/>
      <c r="VBI269" s="255"/>
      <c r="VBJ269" s="255"/>
      <c r="VBK269" s="255"/>
      <c r="VBL269" s="255"/>
      <c r="VBM269" s="255"/>
      <c r="VBN269" s="255"/>
      <c r="VBO269" s="255"/>
      <c r="VBP269" s="255"/>
      <c r="VBQ269" s="255"/>
      <c r="VBR269" s="255"/>
      <c r="VBS269" s="255"/>
      <c r="VBT269" s="255"/>
      <c r="VBU269" s="255"/>
      <c r="VBV269" s="255"/>
      <c r="VBW269" s="255"/>
      <c r="VBX269" s="255"/>
      <c r="VBY269" s="255"/>
      <c r="VBZ269" s="255"/>
      <c r="VCA269" s="255"/>
      <c r="VCB269" s="255"/>
      <c r="VCC269" s="255"/>
      <c r="VCD269" s="255"/>
      <c r="VCE269" s="255"/>
      <c r="VCF269" s="255"/>
      <c r="VCG269" s="255"/>
      <c r="VCH269" s="255"/>
      <c r="VCI269" s="255"/>
      <c r="VCJ269" s="255"/>
      <c r="VCK269" s="255"/>
      <c r="VCL269" s="255"/>
      <c r="VCM269" s="255"/>
      <c r="VCN269" s="255"/>
      <c r="VCO269" s="255"/>
      <c r="VCP269" s="255"/>
      <c r="VCQ269" s="255"/>
      <c r="VCR269" s="255"/>
      <c r="VCS269" s="255"/>
      <c r="VCT269" s="255"/>
      <c r="VCU269" s="255"/>
      <c r="VCV269" s="255"/>
      <c r="VCW269" s="255"/>
      <c r="VCX269" s="255"/>
      <c r="VCY269" s="255"/>
      <c r="VCZ269" s="255"/>
      <c r="VDA269" s="255"/>
      <c r="VDB269" s="255"/>
      <c r="VDC269" s="255"/>
      <c r="VDD269" s="255"/>
      <c r="VDE269" s="255"/>
      <c r="VDF269" s="255"/>
      <c r="VDG269" s="255"/>
      <c r="VDH269" s="255"/>
      <c r="VDI269" s="255"/>
      <c r="VDJ269" s="255"/>
      <c r="VDK269" s="255"/>
      <c r="VDL269" s="255"/>
      <c r="VDM269" s="255"/>
      <c r="VDN269" s="255"/>
      <c r="VDO269" s="255"/>
      <c r="VDP269" s="255"/>
      <c r="VDQ269" s="255"/>
      <c r="VDR269" s="255"/>
      <c r="VDS269" s="255"/>
      <c r="VDT269" s="255"/>
      <c r="VDU269" s="255"/>
      <c r="VDV269" s="255"/>
      <c r="VDW269" s="255"/>
      <c r="VDX269" s="255"/>
      <c r="VDY269" s="255"/>
      <c r="VDZ269" s="255"/>
      <c r="VEA269" s="255"/>
      <c r="VEB269" s="255"/>
      <c r="VEC269" s="255"/>
      <c r="VED269" s="255"/>
      <c r="VEE269" s="255"/>
      <c r="VEF269" s="255"/>
      <c r="VEG269" s="255"/>
      <c r="VEH269" s="255"/>
      <c r="VEI269" s="255"/>
      <c r="VEJ269" s="255"/>
      <c r="VEK269" s="255"/>
      <c r="VEL269" s="255"/>
      <c r="VEM269" s="255"/>
      <c r="VEN269" s="255"/>
      <c r="VEO269" s="255"/>
      <c r="VEP269" s="255"/>
      <c r="VEQ269" s="255"/>
      <c r="VER269" s="255"/>
      <c r="VES269" s="255"/>
      <c r="VET269" s="255"/>
      <c r="VEU269" s="255"/>
      <c r="VEV269" s="255"/>
      <c r="VEW269" s="255"/>
      <c r="VEX269" s="255"/>
      <c r="VEY269" s="255"/>
      <c r="VEZ269" s="255"/>
      <c r="VFA269" s="255"/>
      <c r="VFB269" s="255"/>
      <c r="VFC269" s="255"/>
      <c r="VFD269" s="255"/>
      <c r="VFE269" s="255"/>
      <c r="VFF269" s="255"/>
      <c r="VFG269" s="255"/>
      <c r="VFH269" s="255"/>
      <c r="VFI269" s="255"/>
      <c r="VFJ269" s="255"/>
      <c r="VFK269" s="255"/>
      <c r="VFL269" s="255"/>
      <c r="VFM269" s="255"/>
      <c r="VFN269" s="255"/>
      <c r="VFO269" s="255"/>
      <c r="VFP269" s="255"/>
      <c r="VFQ269" s="255"/>
      <c r="VFR269" s="255"/>
      <c r="VFS269" s="255"/>
      <c r="VFT269" s="255"/>
      <c r="VFU269" s="255"/>
      <c r="VFV269" s="255"/>
      <c r="VFW269" s="255"/>
      <c r="VFX269" s="255"/>
      <c r="VFY269" s="255"/>
      <c r="VFZ269" s="255"/>
      <c r="VGA269" s="255"/>
      <c r="VGB269" s="255"/>
      <c r="VGC269" s="255"/>
      <c r="VGD269" s="255"/>
      <c r="VGE269" s="255"/>
      <c r="VGF269" s="255"/>
      <c r="VGG269" s="255"/>
      <c r="VGH269" s="255"/>
      <c r="VGI269" s="255"/>
      <c r="VGJ269" s="255"/>
      <c r="VGK269" s="255"/>
      <c r="VGL269" s="255"/>
      <c r="VGM269" s="255"/>
      <c r="VGN269" s="255"/>
      <c r="VGO269" s="255"/>
      <c r="VGP269" s="255"/>
      <c r="VGQ269" s="255"/>
      <c r="VGR269" s="255"/>
      <c r="VGS269" s="255"/>
      <c r="VGT269" s="255"/>
      <c r="VGU269" s="255"/>
      <c r="VGV269" s="255"/>
      <c r="VGW269" s="255"/>
      <c r="VGX269" s="255"/>
      <c r="VGY269" s="255"/>
      <c r="VGZ269" s="255"/>
      <c r="VHA269" s="255"/>
      <c r="VHB269" s="255"/>
      <c r="VHC269" s="255"/>
      <c r="VHD269" s="255"/>
      <c r="VHE269" s="255"/>
      <c r="VHF269" s="255"/>
      <c r="VHG269" s="255"/>
      <c r="VHH269" s="255"/>
      <c r="VHI269" s="255"/>
      <c r="VHJ269" s="255"/>
      <c r="VHK269" s="255"/>
      <c r="VHL269" s="255"/>
      <c r="VHM269" s="255"/>
      <c r="VHN269" s="255"/>
      <c r="VHO269" s="255"/>
      <c r="VHP269" s="255"/>
      <c r="VHQ269" s="255"/>
      <c r="VHR269" s="255"/>
      <c r="VHS269" s="255"/>
      <c r="VHT269" s="255"/>
      <c r="VHU269" s="255"/>
      <c r="VHV269" s="255"/>
      <c r="VHW269" s="255"/>
      <c r="VHX269" s="255"/>
      <c r="VHY269" s="255"/>
      <c r="VHZ269" s="255"/>
      <c r="VIA269" s="255"/>
      <c r="VIB269" s="255"/>
      <c r="VIC269" s="255"/>
      <c r="VID269" s="255"/>
      <c r="VIE269" s="255"/>
      <c r="VIF269" s="255"/>
      <c r="VIG269" s="255"/>
      <c r="VIH269" s="255"/>
      <c r="VII269" s="255"/>
      <c r="VIJ269" s="255"/>
      <c r="VIK269" s="255"/>
      <c r="VIL269" s="255"/>
      <c r="VIM269" s="255"/>
      <c r="VIN269" s="255"/>
      <c r="VIO269" s="255"/>
      <c r="VIP269" s="255"/>
      <c r="VIQ269" s="255"/>
      <c r="VIR269" s="255"/>
      <c r="VIS269" s="255"/>
      <c r="VIT269" s="255"/>
      <c r="VIU269" s="255"/>
      <c r="VIV269" s="255"/>
      <c r="VIW269" s="255"/>
      <c r="VIX269" s="255"/>
      <c r="VIY269" s="255"/>
      <c r="VIZ269" s="255"/>
      <c r="VJA269" s="255"/>
      <c r="VJB269" s="255"/>
      <c r="VJC269" s="255"/>
      <c r="VJD269" s="255"/>
      <c r="VJE269" s="255"/>
      <c r="VJF269" s="255"/>
      <c r="VJG269" s="255"/>
      <c r="VJH269" s="255"/>
      <c r="VJI269" s="255"/>
      <c r="VJJ269" s="255"/>
      <c r="VJK269" s="255"/>
      <c r="VJL269" s="255"/>
      <c r="VJM269" s="255"/>
      <c r="VJN269" s="255"/>
      <c r="VJO269" s="255"/>
      <c r="VJP269" s="255"/>
      <c r="VJQ269" s="255"/>
      <c r="VJR269" s="255"/>
      <c r="VJS269" s="255"/>
      <c r="VJT269" s="255"/>
      <c r="VJU269" s="255"/>
      <c r="VJV269" s="255"/>
      <c r="VJW269" s="255"/>
      <c r="VJX269" s="255"/>
      <c r="VJY269" s="255"/>
      <c r="VJZ269" s="255"/>
      <c r="VKA269" s="255"/>
      <c r="VKB269" s="255"/>
      <c r="VKC269" s="255"/>
      <c r="VKD269" s="255"/>
      <c r="VKE269" s="255"/>
      <c r="VKF269" s="255"/>
      <c r="VKG269" s="255"/>
      <c r="VKH269" s="255"/>
      <c r="VKI269" s="255"/>
      <c r="VKJ269" s="255"/>
      <c r="VKK269" s="255"/>
      <c r="VKL269" s="255"/>
      <c r="VKM269" s="255"/>
      <c r="VKN269" s="255"/>
      <c r="VKO269" s="255"/>
      <c r="VKP269" s="255"/>
      <c r="VKQ269" s="255"/>
      <c r="VKR269" s="255"/>
      <c r="VKS269" s="255"/>
      <c r="VKT269" s="255"/>
      <c r="VKU269" s="255"/>
      <c r="VKV269" s="255"/>
      <c r="VKW269" s="255"/>
      <c r="VKX269" s="255"/>
      <c r="VKY269" s="255"/>
      <c r="VKZ269" s="255"/>
      <c r="VLA269" s="255"/>
      <c r="VLB269" s="255"/>
      <c r="VLC269" s="255"/>
      <c r="VLD269" s="255"/>
      <c r="VLE269" s="255"/>
      <c r="VLF269" s="255"/>
      <c r="VLG269" s="255"/>
      <c r="VLH269" s="255"/>
      <c r="VLI269" s="255"/>
      <c r="VLJ269" s="255"/>
      <c r="VLK269" s="255"/>
      <c r="VLL269" s="255"/>
      <c r="VLM269" s="255"/>
      <c r="VLN269" s="255"/>
      <c r="VLO269" s="255"/>
      <c r="VLP269" s="255"/>
      <c r="VLQ269" s="255"/>
      <c r="VLR269" s="255"/>
      <c r="VLS269" s="255"/>
      <c r="VLT269" s="255"/>
      <c r="VLU269" s="255"/>
      <c r="VLV269" s="255"/>
      <c r="VLW269" s="255"/>
      <c r="VLX269" s="255"/>
      <c r="VLY269" s="255"/>
      <c r="VLZ269" s="255"/>
      <c r="VMA269" s="255"/>
      <c r="VMB269" s="255"/>
      <c r="VMC269" s="255"/>
      <c r="VMD269" s="255"/>
      <c r="VME269" s="255"/>
      <c r="VMF269" s="255"/>
      <c r="VMG269" s="255"/>
      <c r="VMH269" s="255"/>
      <c r="VMI269" s="255"/>
      <c r="VMJ269" s="255"/>
      <c r="VMK269" s="255"/>
      <c r="VML269" s="255"/>
      <c r="VMM269" s="255"/>
      <c r="VMN269" s="255"/>
      <c r="VMO269" s="255"/>
      <c r="VMP269" s="255"/>
      <c r="VMQ269" s="255"/>
      <c r="VMR269" s="255"/>
      <c r="VMS269" s="255"/>
      <c r="VMT269" s="255"/>
      <c r="VMU269" s="255"/>
      <c r="VMV269" s="255"/>
      <c r="VMW269" s="255"/>
      <c r="VMX269" s="255"/>
      <c r="VMY269" s="255"/>
      <c r="VMZ269" s="255"/>
      <c r="VNA269" s="255"/>
      <c r="VNB269" s="255"/>
      <c r="VNC269" s="255"/>
      <c r="VND269" s="255"/>
      <c r="VNE269" s="255"/>
      <c r="VNF269" s="255"/>
      <c r="VNG269" s="255"/>
      <c r="VNH269" s="255"/>
      <c r="VNI269" s="255"/>
      <c r="VNJ269" s="255"/>
      <c r="VNK269" s="255"/>
      <c r="VNL269" s="255"/>
      <c r="VNM269" s="255"/>
      <c r="VNN269" s="255"/>
      <c r="VNO269" s="255"/>
      <c r="VNP269" s="255"/>
      <c r="VNQ269" s="255"/>
      <c r="VNR269" s="255"/>
      <c r="VNS269" s="255"/>
      <c r="VNT269" s="255"/>
      <c r="VNU269" s="255"/>
      <c r="VNV269" s="255"/>
      <c r="VNW269" s="255"/>
      <c r="VNX269" s="255"/>
      <c r="VNY269" s="255"/>
      <c r="VNZ269" s="255"/>
      <c r="VOA269" s="255"/>
      <c r="VOB269" s="255"/>
      <c r="VOC269" s="255"/>
      <c r="VOD269" s="255"/>
      <c r="VOE269" s="255"/>
      <c r="VOF269" s="255"/>
      <c r="VOG269" s="255"/>
      <c r="VOH269" s="255"/>
      <c r="VOI269" s="255"/>
      <c r="VOJ269" s="255"/>
      <c r="VOK269" s="255"/>
      <c r="VOL269" s="255"/>
      <c r="VOM269" s="255"/>
      <c r="VON269" s="255"/>
      <c r="VOO269" s="255"/>
      <c r="VOP269" s="255"/>
      <c r="VOQ269" s="255"/>
      <c r="VOR269" s="255"/>
      <c r="VOS269" s="255"/>
      <c r="VOT269" s="255"/>
      <c r="VOU269" s="255"/>
      <c r="VOV269" s="255"/>
      <c r="VOW269" s="255"/>
      <c r="VOX269" s="255"/>
      <c r="VOY269" s="255"/>
      <c r="VOZ269" s="255"/>
      <c r="VPA269" s="255"/>
      <c r="VPB269" s="255"/>
      <c r="VPC269" s="255"/>
      <c r="VPD269" s="255"/>
      <c r="VPE269" s="255"/>
      <c r="VPF269" s="255"/>
      <c r="VPG269" s="255"/>
      <c r="VPH269" s="255"/>
      <c r="VPI269" s="255"/>
      <c r="VPJ269" s="255"/>
      <c r="VPK269" s="255"/>
      <c r="VPL269" s="255"/>
      <c r="VPM269" s="255"/>
      <c r="VPN269" s="255"/>
      <c r="VPO269" s="255"/>
      <c r="VPP269" s="255"/>
      <c r="VPQ269" s="255"/>
      <c r="VPR269" s="255"/>
      <c r="VPS269" s="255"/>
      <c r="VPT269" s="255"/>
      <c r="VPU269" s="255"/>
      <c r="VPV269" s="255"/>
      <c r="VPW269" s="255"/>
      <c r="VPX269" s="255"/>
      <c r="VPY269" s="255"/>
      <c r="VPZ269" s="255"/>
      <c r="VQA269" s="255"/>
      <c r="VQB269" s="255"/>
      <c r="VQC269" s="255"/>
      <c r="VQD269" s="255"/>
      <c r="VQE269" s="255"/>
      <c r="VQF269" s="255"/>
      <c r="VQG269" s="255"/>
      <c r="VQH269" s="255"/>
      <c r="VQI269" s="255"/>
      <c r="VQJ269" s="255"/>
      <c r="VQK269" s="255"/>
      <c r="VQL269" s="255"/>
      <c r="VQM269" s="255"/>
      <c r="VQN269" s="255"/>
      <c r="VQO269" s="255"/>
      <c r="VQP269" s="255"/>
      <c r="VQQ269" s="255"/>
      <c r="VQR269" s="255"/>
      <c r="VQS269" s="255"/>
      <c r="VQT269" s="255"/>
      <c r="VQU269" s="255"/>
      <c r="VQV269" s="255"/>
      <c r="VQW269" s="255"/>
      <c r="VQX269" s="255"/>
      <c r="VQY269" s="255"/>
      <c r="VQZ269" s="255"/>
      <c r="VRA269" s="255"/>
      <c r="VRB269" s="255"/>
      <c r="VRC269" s="255"/>
      <c r="VRD269" s="255"/>
      <c r="VRE269" s="255"/>
      <c r="VRF269" s="255"/>
      <c r="VRG269" s="255"/>
      <c r="VRH269" s="255"/>
      <c r="VRI269" s="255"/>
      <c r="VRJ269" s="255"/>
      <c r="VRK269" s="255"/>
      <c r="VRL269" s="255"/>
      <c r="VRM269" s="255"/>
      <c r="VRN269" s="255"/>
      <c r="VRO269" s="255"/>
      <c r="VRP269" s="255"/>
      <c r="VRQ269" s="255"/>
      <c r="VRR269" s="255"/>
      <c r="VRS269" s="255"/>
      <c r="VRT269" s="255"/>
      <c r="VRU269" s="255"/>
      <c r="VRV269" s="255"/>
      <c r="VRW269" s="255"/>
      <c r="VRX269" s="255"/>
      <c r="VRY269" s="255"/>
      <c r="VRZ269" s="255"/>
      <c r="VSA269" s="255"/>
      <c r="VSB269" s="255"/>
      <c r="VSC269" s="255"/>
      <c r="VSD269" s="255"/>
      <c r="VSE269" s="255"/>
      <c r="VSF269" s="255"/>
      <c r="VSG269" s="255"/>
      <c r="VSH269" s="255"/>
      <c r="VSI269" s="255"/>
      <c r="VSJ269" s="255"/>
      <c r="VSK269" s="255"/>
      <c r="VSL269" s="255"/>
      <c r="VSM269" s="255"/>
      <c r="VSN269" s="255"/>
      <c r="VSO269" s="255"/>
      <c r="VSP269" s="255"/>
      <c r="VSQ269" s="255"/>
      <c r="VSR269" s="255"/>
      <c r="VSS269" s="255"/>
      <c r="VST269" s="255"/>
      <c r="VSU269" s="255"/>
      <c r="VSV269" s="255"/>
      <c r="VSW269" s="255"/>
      <c r="VSX269" s="255"/>
      <c r="VSY269" s="255"/>
      <c r="VSZ269" s="255"/>
      <c r="VTA269" s="255"/>
      <c r="VTB269" s="255"/>
      <c r="VTC269" s="255"/>
      <c r="VTD269" s="255"/>
      <c r="VTE269" s="255"/>
      <c r="VTF269" s="255"/>
      <c r="VTG269" s="255"/>
      <c r="VTH269" s="255"/>
      <c r="VTI269" s="255"/>
      <c r="VTJ269" s="255"/>
      <c r="VTK269" s="255"/>
      <c r="VTL269" s="255"/>
      <c r="VTM269" s="255"/>
      <c r="VTN269" s="255"/>
      <c r="VTO269" s="255"/>
      <c r="VTP269" s="255"/>
      <c r="VTQ269" s="255"/>
      <c r="VTR269" s="255"/>
      <c r="VTS269" s="255"/>
      <c r="VTT269" s="255"/>
      <c r="VTU269" s="255"/>
      <c r="VTV269" s="255"/>
      <c r="VTW269" s="255"/>
      <c r="VTX269" s="255"/>
      <c r="VTY269" s="255"/>
      <c r="VTZ269" s="255"/>
      <c r="VUA269" s="255"/>
      <c r="VUB269" s="255"/>
      <c r="VUC269" s="255"/>
      <c r="VUD269" s="255"/>
      <c r="VUE269" s="255"/>
      <c r="VUF269" s="255"/>
      <c r="VUG269" s="255"/>
      <c r="VUH269" s="255"/>
      <c r="VUI269" s="255"/>
      <c r="VUJ269" s="255"/>
      <c r="VUK269" s="255"/>
      <c r="VUL269" s="255"/>
      <c r="VUM269" s="255"/>
      <c r="VUN269" s="255"/>
      <c r="VUO269" s="255"/>
      <c r="VUP269" s="255"/>
      <c r="VUQ269" s="255"/>
      <c r="VUR269" s="255"/>
      <c r="VUS269" s="255"/>
      <c r="VUT269" s="255"/>
      <c r="VUU269" s="255"/>
      <c r="VUV269" s="255"/>
      <c r="VUW269" s="255"/>
      <c r="VUX269" s="255"/>
      <c r="VUY269" s="255"/>
      <c r="VUZ269" s="255"/>
      <c r="VVA269" s="255"/>
      <c r="VVB269" s="255"/>
      <c r="VVC269" s="255"/>
      <c r="VVD269" s="255"/>
      <c r="VVE269" s="255"/>
      <c r="VVF269" s="255"/>
      <c r="VVG269" s="255"/>
      <c r="VVH269" s="255"/>
      <c r="VVI269" s="255"/>
      <c r="VVJ269" s="255"/>
      <c r="VVK269" s="255"/>
      <c r="VVL269" s="255"/>
      <c r="VVM269" s="255"/>
      <c r="VVN269" s="255"/>
      <c r="VVO269" s="255"/>
      <c r="VVP269" s="255"/>
      <c r="VVQ269" s="255"/>
      <c r="VVR269" s="255"/>
      <c r="VVS269" s="255"/>
      <c r="VVT269" s="255"/>
      <c r="VVU269" s="255"/>
      <c r="VVV269" s="255"/>
      <c r="VVW269" s="255"/>
      <c r="VVX269" s="255"/>
      <c r="VVY269" s="255"/>
      <c r="VVZ269" s="255"/>
      <c r="VWA269" s="255"/>
      <c r="VWB269" s="255"/>
      <c r="VWC269" s="255"/>
      <c r="VWD269" s="255"/>
      <c r="VWE269" s="255"/>
      <c r="VWF269" s="255"/>
      <c r="VWG269" s="255"/>
      <c r="VWH269" s="255"/>
      <c r="VWI269" s="255"/>
      <c r="VWJ269" s="255"/>
      <c r="VWK269" s="255"/>
      <c r="VWL269" s="255"/>
      <c r="VWM269" s="255"/>
      <c r="VWN269" s="255"/>
      <c r="VWO269" s="255"/>
      <c r="VWP269" s="255"/>
      <c r="VWQ269" s="255"/>
      <c r="VWR269" s="255"/>
      <c r="VWS269" s="255"/>
      <c r="VWT269" s="255"/>
      <c r="VWU269" s="255"/>
      <c r="VWV269" s="255"/>
      <c r="VWW269" s="255"/>
      <c r="VWX269" s="255"/>
      <c r="VWY269" s="255"/>
      <c r="VWZ269" s="255"/>
      <c r="VXA269" s="255"/>
      <c r="VXB269" s="255"/>
      <c r="VXC269" s="255"/>
      <c r="VXD269" s="255"/>
      <c r="VXE269" s="255"/>
      <c r="VXF269" s="255"/>
      <c r="VXG269" s="255"/>
      <c r="VXH269" s="255"/>
      <c r="VXI269" s="255"/>
      <c r="VXJ269" s="255"/>
      <c r="VXK269" s="255"/>
      <c r="VXL269" s="255"/>
      <c r="VXM269" s="255"/>
      <c r="VXN269" s="255"/>
      <c r="VXO269" s="255"/>
      <c r="VXP269" s="255"/>
      <c r="VXQ269" s="255"/>
      <c r="VXR269" s="255"/>
      <c r="VXS269" s="255"/>
      <c r="VXT269" s="255"/>
      <c r="VXU269" s="255"/>
      <c r="VXV269" s="255"/>
      <c r="VXW269" s="255"/>
      <c r="VXX269" s="255"/>
      <c r="VXY269" s="255"/>
      <c r="VXZ269" s="255"/>
      <c r="VYA269" s="255"/>
      <c r="VYB269" s="255"/>
      <c r="VYC269" s="255"/>
      <c r="VYD269" s="255"/>
      <c r="VYE269" s="255"/>
      <c r="VYF269" s="255"/>
      <c r="VYG269" s="255"/>
      <c r="VYH269" s="255"/>
      <c r="VYI269" s="255"/>
      <c r="VYJ269" s="255"/>
      <c r="VYK269" s="255"/>
      <c r="VYL269" s="255"/>
      <c r="VYM269" s="255"/>
      <c r="VYN269" s="255"/>
      <c r="VYO269" s="255"/>
      <c r="VYP269" s="255"/>
      <c r="VYQ269" s="255"/>
      <c r="VYR269" s="255"/>
      <c r="VYS269" s="255"/>
      <c r="VYT269" s="255"/>
      <c r="VYU269" s="255"/>
      <c r="VYV269" s="255"/>
      <c r="VYW269" s="255"/>
      <c r="VYX269" s="255"/>
      <c r="VYY269" s="255"/>
      <c r="VYZ269" s="255"/>
      <c r="VZA269" s="255"/>
      <c r="VZB269" s="255"/>
      <c r="VZC269" s="255"/>
      <c r="VZD269" s="255"/>
      <c r="VZE269" s="255"/>
      <c r="VZF269" s="255"/>
      <c r="VZG269" s="255"/>
      <c r="VZH269" s="255"/>
      <c r="VZI269" s="255"/>
      <c r="VZJ269" s="255"/>
      <c r="VZK269" s="255"/>
      <c r="VZL269" s="255"/>
      <c r="VZM269" s="255"/>
      <c r="VZN269" s="255"/>
      <c r="VZO269" s="255"/>
      <c r="VZP269" s="255"/>
      <c r="VZQ269" s="255"/>
      <c r="VZR269" s="255"/>
      <c r="VZS269" s="255"/>
      <c r="VZT269" s="255"/>
      <c r="VZU269" s="255"/>
      <c r="VZV269" s="255"/>
      <c r="VZW269" s="255"/>
      <c r="VZX269" s="255"/>
      <c r="VZY269" s="255"/>
      <c r="VZZ269" s="255"/>
      <c r="WAA269" s="255"/>
      <c r="WAB269" s="255"/>
      <c r="WAC269" s="255"/>
      <c r="WAD269" s="255"/>
      <c r="WAE269" s="255"/>
      <c r="WAF269" s="255"/>
      <c r="WAG269" s="255"/>
      <c r="WAH269" s="255"/>
      <c r="WAI269" s="255"/>
      <c r="WAJ269" s="255"/>
      <c r="WAK269" s="255"/>
      <c r="WAL269" s="255"/>
      <c r="WAM269" s="255"/>
      <c r="WAN269" s="255"/>
      <c r="WAO269" s="255"/>
      <c r="WAP269" s="255"/>
      <c r="WAQ269" s="255"/>
      <c r="WAR269" s="255"/>
      <c r="WAS269" s="255"/>
      <c r="WAT269" s="255"/>
      <c r="WAU269" s="255"/>
      <c r="WAV269" s="255"/>
      <c r="WAW269" s="255"/>
      <c r="WAX269" s="255"/>
      <c r="WAY269" s="255"/>
      <c r="WAZ269" s="255"/>
      <c r="WBA269" s="255"/>
      <c r="WBB269" s="255"/>
      <c r="WBC269" s="255"/>
      <c r="WBD269" s="255"/>
      <c r="WBE269" s="255"/>
      <c r="WBF269" s="255"/>
      <c r="WBG269" s="255"/>
      <c r="WBH269" s="255"/>
      <c r="WBI269" s="255"/>
      <c r="WBJ269" s="255"/>
      <c r="WBK269" s="255"/>
      <c r="WBL269" s="255"/>
      <c r="WBM269" s="255"/>
      <c r="WBN269" s="255"/>
      <c r="WBO269" s="255"/>
      <c r="WBP269" s="255"/>
      <c r="WBQ269" s="255"/>
      <c r="WBR269" s="255"/>
      <c r="WBS269" s="255"/>
      <c r="WBT269" s="255"/>
      <c r="WBU269" s="255"/>
      <c r="WBV269" s="255"/>
      <c r="WBW269" s="255"/>
      <c r="WBX269" s="255"/>
      <c r="WBY269" s="255"/>
      <c r="WBZ269" s="255"/>
      <c r="WCA269" s="255"/>
      <c r="WCB269" s="255"/>
      <c r="WCC269" s="255"/>
      <c r="WCD269" s="255"/>
      <c r="WCE269" s="255"/>
      <c r="WCF269" s="255"/>
      <c r="WCG269" s="255"/>
      <c r="WCH269" s="255"/>
      <c r="WCI269" s="255"/>
      <c r="WCJ269" s="255"/>
      <c r="WCK269" s="255"/>
      <c r="WCL269" s="255"/>
      <c r="WCM269" s="255"/>
      <c r="WCN269" s="255"/>
      <c r="WCO269" s="255"/>
      <c r="WCP269" s="255"/>
      <c r="WCQ269" s="255"/>
      <c r="WCR269" s="255"/>
      <c r="WCS269" s="255"/>
      <c r="WCT269" s="255"/>
      <c r="WCU269" s="255"/>
      <c r="WCV269" s="255"/>
      <c r="WCW269" s="255"/>
      <c r="WCX269" s="255"/>
      <c r="WCY269" s="255"/>
      <c r="WCZ269" s="255"/>
      <c r="WDA269" s="255"/>
      <c r="WDB269" s="255"/>
      <c r="WDC269" s="255"/>
      <c r="WDD269" s="255"/>
      <c r="WDE269" s="255"/>
      <c r="WDF269" s="255"/>
      <c r="WDG269" s="255"/>
      <c r="WDH269" s="255"/>
      <c r="WDI269" s="255"/>
      <c r="WDJ269" s="255"/>
      <c r="WDK269" s="255"/>
      <c r="WDL269" s="255"/>
      <c r="WDM269" s="255"/>
      <c r="WDN269" s="255"/>
      <c r="WDO269" s="255"/>
      <c r="WDP269" s="255"/>
      <c r="WDQ269" s="255"/>
      <c r="WDR269" s="255"/>
      <c r="WDS269" s="255"/>
      <c r="WDT269" s="255"/>
      <c r="WDU269" s="255"/>
      <c r="WDV269" s="255"/>
      <c r="WDW269" s="255"/>
      <c r="WDX269" s="255"/>
      <c r="WDY269" s="255"/>
      <c r="WDZ269" s="255"/>
      <c r="WEA269" s="255"/>
      <c r="WEB269" s="255"/>
      <c r="WEC269" s="255"/>
      <c r="WED269" s="255"/>
      <c r="WEE269" s="255"/>
      <c r="WEF269" s="255"/>
      <c r="WEG269" s="255"/>
      <c r="WEH269" s="255"/>
      <c r="WEI269" s="255"/>
      <c r="WEJ269" s="255"/>
      <c r="WEK269" s="255"/>
      <c r="WEL269" s="255"/>
      <c r="WEM269" s="255"/>
      <c r="WEN269" s="255"/>
      <c r="WEO269" s="255"/>
      <c r="WEP269" s="255"/>
      <c r="WEQ269" s="255"/>
      <c r="WER269" s="255"/>
      <c r="WES269" s="255"/>
      <c r="WET269" s="255"/>
      <c r="WEU269" s="255"/>
      <c r="WEV269" s="255"/>
      <c r="WEW269" s="255"/>
      <c r="WEX269" s="255"/>
      <c r="WEY269" s="255"/>
      <c r="WEZ269" s="255"/>
      <c r="WFA269" s="255"/>
      <c r="WFB269" s="255"/>
      <c r="WFC269" s="255"/>
      <c r="WFD269" s="255"/>
      <c r="WFE269" s="255"/>
      <c r="WFF269" s="255"/>
      <c r="WFG269" s="255"/>
      <c r="WFH269" s="255"/>
      <c r="WFI269" s="255"/>
      <c r="WFJ269" s="255"/>
      <c r="WFK269" s="255"/>
      <c r="WFL269" s="255"/>
      <c r="WFM269" s="255"/>
      <c r="WFN269" s="255"/>
      <c r="WFO269" s="255"/>
      <c r="WFP269" s="255"/>
      <c r="WFQ269" s="255"/>
      <c r="WFR269" s="255"/>
      <c r="WFS269" s="255"/>
      <c r="WFT269" s="255"/>
      <c r="WFU269" s="255"/>
      <c r="WFV269" s="255"/>
      <c r="WFW269" s="255"/>
      <c r="WFX269" s="255"/>
      <c r="WFY269" s="255"/>
      <c r="WFZ269" s="255"/>
      <c r="WGA269" s="255"/>
      <c r="WGB269" s="255"/>
      <c r="WGC269" s="255"/>
      <c r="WGD269" s="255"/>
      <c r="WGE269" s="255"/>
      <c r="WGF269" s="255"/>
      <c r="WGG269" s="255"/>
      <c r="WGH269" s="255"/>
      <c r="WGI269" s="255"/>
      <c r="WGJ269" s="255"/>
      <c r="WGK269" s="255"/>
      <c r="WGL269" s="255"/>
      <c r="WGM269" s="255"/>
      <c r="WGN269" s="255"/>
      <c r="WGO269" s="255"/>
      <c r="WGP269" s="255"/>
      <c r="WGQ269" s="255"/>
      <c r="WGR269" s="255"/>
      <c r="WGS269" s="255"/>
      <c r="WGT269" s="255"/>
      <c r="WGU269" s="255"/>
      <c r="WGV269" s="255"/>
      <c r="WGW269" s="255"/>
      <c r="WGX269" s="255"/>
      <c r="WGY269" s="255"/>
      <c r="WGZ269" s="255"/>
      <c r="WHA269" s="255"/>
      <c r="WHB269" s="255"/>
      <c r="WHC269" s="255"/>
      <c r="WHD269" s="255"/>
      <c r="WHE269" s="255"/>
      <c r="WHF269" s="255"/>
      <c r="WHG269" s="255"/>
      <c r="WHH269" s="255"/>
      <c r="WHI269" s="255"/>
      <c r="WHJ269" s="255"/>
      <c r="WHK269" s="255"/>
      <c r="WHL269" s="255"/>
      <c r="WHM269" s="255"/>
      <c r="WHN269" s="255"/>
      <c r="WHO269" s="255"/>
      <c r="WHP269" s="255"/>
      <c r="WHQ269" s="255"/>
      <c r="WHR269" s="255"/>
      <c r="WHS269" s="255"/>
      <c r="WHT269" s="255"/>
      <c r="WHU269" s="255"/>
      <c r="WHV269" s="255"/>
      <c r="WHW269" s="255"/>
      <c r="WHX269" s="255"/>
      <c r="WHY269" s="255"/>
      <c r="WHZ269" s="255"/>
      <c r="WIA269" s="255"/>
      <c r="WIB269" s="255"/>
      <c r="WIC269" s="255"/>
      <c r="WID269" s="255"/>
      <c r="WIE269" s="255"/>
      <c r="WIF269" s="255"/>
      <c r="WIG269" s="255"/>
      <c r="WIH269" s="255"/>
      <c r="WII269" s="255"/>
      <c r="WIJ269" s="255"/>
      <c r="WIK269" s="255"/>
      <c r="WIL269" s="255"/>
      <c r="WIM269" s="255"/>
      <c r="WIN269" s="255"/>
      <c r="WIO269" s="255"/>
      <c r="WIP269" s="255"/>
      <c r="WIQ269" s="255"/>
      <c r="WIR269" s="255"/>
      <c r="WIS269" s="255"/>
      <c r="WIT269" s="255"/>
      <c r="WIU269" s="255"/>
      <c r="WIV269" s="255"/>
      <c r="WIW269" s="255"/>
      <c r="WIX269" s="255"/>
      <c r="WIY269" s="255"/>
      <c r="WIZ269" s="255"/>
      <c r="WJA269" s="255"/>
      <c r="WJB269" s="255"/>
      <c r="WJC269" s="255"/>
      <c r="WJD269" s="255"/>
      <c r="WJE269" s="255"/>
      <c r="WJF269" s="255"/>
      <c r="WJG269" s="255"/>
      <c r="WJH269" s="255"/>
      <c r="WJI269" s="255"/>
      <c r="WJJ269" s="255"/>
      <c r="WJK269" s="255"/>
      <c r="WJL269" s="255"/>
      <c r="WJM269" s="255"/>
      <c r="WJN269" s="255"/>
      <c r="WJO269" s="255"/>
      <c r="WJP269" s="255"/>
      <c r="WJQ269" s="255"/>
      <c r="WJR269" s="255"/>
      <c r="WJS269" s="255"/>
      <c r="WJT269" s="255"/>
      <c r="WJU269" s="255"/>
      <c r="WJV269" s="255"/>
      <c r="WJW269" s="255"/>
      <c r="WJX269" s="255"/>
      <c r="WJY269" s="255"/>
      <c r="WJZ269" s="255"/>
      <c r="WKA269" s="255"/>
      <c r="WKB269" s="255"/>
      <c r="WKC269" s="255"/>
      <c r="WKD269" s="255"/>
      <c r="WKE269" s="255"/>
      <c r="WKF269" s="255"/>
      <c r="WKG269" s="255"/>
      <c r="WKH269" s="255"/>
      <c r="WKI269" s="255"/>
      <c r="WKJ269" s="255"/>
      <c r="WKK269" s="255"/>
      <c r="WKL269" s="255"/>
      <c r="WKM269" s="255"/>
      <c r="WKN269" s="255"/>
      <c r="WKO269" s="255"/>
      <c r="WKP269" s="255"/>
      <c r="WKQ269" s="255"/>
      <c r="WKR269" s="255"/>
      <c r="WKS269" s="255"/>
      <c r="WKT269" s="255"/>
      <c r="WKU269" s="255"/>
      <c r="WKV269" s="255"/>
      <c r="WKW269" s="255"/>
      <c r="WKX269" s="255"/>
      <c r="WKY269" s="255"/>
      <c r="WKZ269" s="255"/>
      <c r="WLA269" s="255"/>
      <c r="WLB269" s="255"/>
      <c r="WLC269" s="255"/>
      <c r="WLD269" s="255"/>
      <c r="WLE269" s="255"/>
      <c r="WLF269" s="255"/>
      <c r="WLG269" s="255"/>
      <c r="WLH269" s="255"/>
      <c r="WLI269" s="255"/>
      <c r="WLJ269" s="255"/>
      <c r="WLK269" s="255"/>
      <c r="WLL269" s="255"/>
      <c r="WLM269" s="255"/>
      <c r="WLN269" s="255"/>
      <c r="WLO269" s="255"/>
      <c r="WLP269" s="255"/>
      <c r="WLQ269" s="255"/>
      <c r="WLR269" s="255"/>
      <c r="WLS269" s="255"/>
      <c r="WLT269" s="255"/>
      <c r="WLU269" s="255"/>
      <c r="WLV269" s="255"/>
      <c r="WLW269" s="255"/>
      <c r="WLX269" s="255"/>
      <c r="WLY269" s="255"/>
      <c r="WLZ269" s="255"/>
      <c r="WMA269" s="255"/>
      <c r="WMB269" s="255"/>
      <c r="WMC269" s="255"/>
      <c r="WMD269" s="255"/>
      <c r="WME269" s="255"/>
      <c r="WMF269" s="255"/>
      <c r="WMG269" s="255"/>
      <c r="WMH269" s="255"/>
      <c r="WMI269" s="255"/>
      <c r="WMJ269" s="255"/>
      <c r="WMK269" s="255"/>
      <c r="WML269" s="255"/>
      <c r="WMM269" s="255"/>
      <c r="WMN269" s="255"/>
      <c r="WMO269" s="255"/>
      <c r="WMP269" s="255"/>
      <c r="WMQ269" s="255"/>
      <c r="WMR269" s="255"/>
      <c r="WMS269" s="255"/>
      <c r="WMT269" s="255"/>
      <c r="WMU269" s="255"/>
      <c r="WMV269" s="255"/>
      <c r="WMW269" s="255"/>
      <c r="WMX269" s="255"/>
      <c r="WMY269" s="255"/>
      <c r="WMZ269" s="255"/>
      <c r="WNA269" s="255"/>
      <c r="WNB269" s="255"/>
      <c r="WNC269" s="255"/>
      <c r="WND269" s="255"/>
      <c r="WNE269" s="255"/>
      <c r="WNF269" s="255"/>
      <c r="WNG269" s="255"/>
      <c r="WNH269" s="255"/>
      <c r="WNI269" s="255"/>
      <c r="WNJ269" s="255"/>
      <c r="WNK269" s="255"/>
      <c r="WNL269" s="255"/>
      <c r="WNM269" s="255"/>
      <c r="WNN269" s="255"/>
      <c r="WNO269" s="255"/>
      <c r="WNP269" s="255"/>
      <c r="WNQ269" s="255"/>
      <c r="WNR269" s="255"/>
      <c r="WNS269" s="255"/>
      <c r="WNT269" s="255"/>
      <c r="WNU269" s="255"/>
      <c r="WNV269" s="255"/>
      <c r="WNW269" s="255"/>
      <c r="WNX269" s="255"/>
      <c r="WNY269" s="255"/>
      <c r="WNZ269" s="255"/>
      <c r="WOA269" s="255"/>
      <c r="WOB269" s="255"/>
      <c r="WOC269" s="255"/>
      <c r="WOD269" s="255"/>
      <c r="WOE269" s="255"/>
      <c r="WOF269" s="255"/>
      <c r="WOG269" s="255"/>
      <c r="WOH269" s="255"/>
      <c r="WOI269" s="255"/>
      <c r="WOJ269" s="255"/>
      <c r="WOK269" s="255"/>
      <c r="WOL269" s="255"/>
      <c r="WOM269" s="255"/>
      <c r="WON269" s="255"/>
      <c r="WOO269" s="255"/>
      <c r="WOP269" s="255"/>
      <c r="WOQ269" s="255"/>
      <c r="WOR269" s="255"/>
      <c r="WOS269" s="255"/>
      <c r="WOT269" s="255"/>
      <c r="WOU269" s="255"/>
      <c r="WOV269" s="255"/>
      <c r="WOW269" s="255"/>
      <c r="WOX269" s="255"/>
      <c r="WOY269" s="255"/>
      <c r="WOZ269" s="255"/>
      <c r="WPA269" s="255"/>
      <c r="WPB269" s="255"/>
      <c r="WPC269" s="255"/>
      <c r="WPD269" s="255"/>
      <c r="WPE269" s="255"/>
      <c r="WPF269" s="255"/>
      <c r="WPG269" s="255"/>
      <c r="WPH269" s="255"/>
      <c r="WPI269" s="255"/>
      <c r="WPJ269" s="255"/>
      <c r="WPK269" s="255"/>
      <c r="WPL269" s="255"/>
      <c r="WPM269" s="255"/>
      <c r="WPN269" s="255"/>
      <c r="WPO269" s="255"/>
      <c r="WPP269" s="255"/>
      <c r="WPQ269" s="255"/>
      <c r="WPR269" s="255"/>
      <c r="WPS269" s="255"/>
      <c r="WPT269" s="255"/>
      <c r="WPU269" s="255"/>
      <c r="WPV269" s="255"/>
      <c r="WPW269" s="255"/>
      <c r="WPX269" s="255"/>
      <c r="WPY269" s="255"/>
      <c r="WPZ269" s="255"/>
      <c r="WQA269" s="255"/>
      <c r="WQB269" s="255"/>
      <c r="WQC269" s="255"/>
      <c r="WQD269" s="255"/>
      <c r="WQE269" s="255"/>
      <c r="WQF269" s="255"/>
      <c r="WQG269" s="255"/>
      <c r="WQH269" s="255"/>
      <c r="WQI269" s="255"/>
      <c r="WQJ269" s="255"/>
      <c r="WQK269" s="255"/>
      <c r="WQL269" s="255"/>
      <c r="WQM269" s="255"/>
      <c r="WQN269" s="255"/>
      <c r="WQO269" s="255"/>
      <c r="WQP269" s="255"/>
      <c r="WQQ269" s="255"/>
      <c r="WQR269" s="255"/>
      <c r="WQS269" s="255"/>
      <c r="WQT269" s="255"/>
      <c r="WQU269" s="255"/>
      <c r="WQV269" s="255"/>
      <c r="WQW269" s="255"/>
      <c r="WQX269" s="255"/>
      <c r="WQY269" s="255"/>
      <c r="WQZ269" s="255"/>
      <c r="WRA269" s="255"/>
      <c r="WRB269" s="255"/>
      <c r="WRC269" s="255"/>
      <c r="WRD269" s="255"/>
      <c r="WRE269" s="255"/>
      <c r="WRF269" s="255"/>
      <c r="WRG269" s="255"/>
      <c r="WRH269" s="255"/>
      <c r="WRI269" s="255"/>
      <c r="WRJ269" s="255"/>
      <c r="WRK269" s="255"/>
      <c r="WRL269" s="255"/>
      <c r="WRM269" s="255"/>
      <c r="WRN269" s="255"/>
      <c r="WRO269" s="255"/>
      <c r="WRP269" s="255"/>
      <c r="WRQ269" s="255"/>
      <c r="WRR269" s="255"/>
      <c r="WRS269" s="255"/>
      <c r="WRT269" s="255"/>
      <c r="WRU269" s="255"/>
      <c r="WRV269" s="255"/>
      <c r="WRW269" s="255"/>
      <c r="WRX269" s="255"/>
      <c r="WRY269" s="255"/>
      <c r="WRZ269" s="255"/>
      <c r="WSA269" s="255"/>
      <c r="WSB269" s="255"/>
      <c r="WSC269" s="255"/>
      <c r="WSD269" s="255"/>
      <c r="WSE269" s="255"/>
      <c r="WSF269" s="255"/>
      <c r="WSG269" s="255"/>
      <c r="WSH269" s="255"/>
      <c r="WSI269" s="255"/>
      <c r="WSJ269" s="255"/>
      <c r="WSK269" s="255"/>
      <c r="WSL269" s="255"/>
      <c r="WSM269" s="255"/>
      <c r="WSN269" s="255"/>
      <c r="WSO269" s="255"/>
      <c r="WSP269" s="255"/>
      <c r="WSQ269" s="255"/>
      <c r="WSR269" s="255"/>
      <c r="WSS269" s="255"/>
      <c r="WST269" s="255"/>
      <c r="WSU269" s="255"/>
      <c r="WSV269" s="255"/>
      <c r="WSW269" s="255"/>
      <c r="WSX269" s="255"/>
      <c r="WSY269" s="255"/>
      <c r="WSZ269" s="255"/>
      <c r="WTA269" s="255"/>
      <c r="WTB269" s="255"/>
      <c r="WTC269" s="255"/>
      <c r="WTD269" s="255"/>
      <c r="WTE269" s="255"/>
      <c r="WTF269" s="255"/>
      <c r="WTG269" s="255"/>
      <c r="WTH269" s="255"/>
      <c r="WTI269" s="255"/>
      <c r="WTJ269" s="255"/>
      <c r="WTK269" s="255"/>
      <c r="WTL269" s="255"/>
      <c r="WTM269" s="255"/>
      <c r="WTN269" s="255"/>
      <c r="WTO269" s="255"/>
      <c r="WTP269" s="255"/>
      <c r="WTQ269" s="255"/>
      <c r="WTR269" s="255"/>
      <c r="WTS269" s="255"/>
      <c r="WTT269" s="255"/>
      <c r="WTU269" s="255"/>
      <c r="WTV269" s="255"/>
      <c r="WTW269" s="255"/>
      <c r="WTX269" s="255"/>
      <c r="WTY269" s="255"/>
      <c r="WTZ269" s="255"/>
      <c r="WUA269" s="255"/>
      <c r="WUB269" s="255"/>
      <c r="WUC269" s="255"/>
      <c r="WUD269" s="255"/>
      <c r="WUE269" s="255"/>
      <c r="WUF269" s="255"/>
      <c r="WUG269" s="255"/>
      <c r="WUH269" s="255"/>
      <c r="WUI269" s="255"/>
      <c r="WUJ269" s="255"/>
      <c r="WUK269" s="255"/>
      <c r="WUL269" s="255"/>
      <c r="WUM269" s="255"/>
      <c r="WUN269" s="255"/>
      <c r="WUO269" s="255"/>
      <c r="WUP269" s="255"/>
      <c r="WUQ269" s="255"/>
      <c r="WUR269" s="255"/>
      <c r="WUS269" s="255"/>
      <c r="WUT269" s="255"/>
      <c r="WUU269" s="255"/>
      <c r="WUV269" s="255"/>
      <c r="WUW269" s="255"/>
      <c r="WUX269" s="255"/>
      <c r="WUY269" s="255"/>
      <c r="WUZ269" s="255"/>
      <c r="WVA269" s="255"/>
      <c r="WVB269" s="255"/>
      <c r="WVC269" s="255"/>
      <c r="WVD269" s="255"/>
      <c r="WVE269" s="255"/>
      <c r="WVF269" s="255"/>
      <c r="WVG269" s="255"/>
      <c r="WVH269" s="255"/>
      <c r="WVI269" s="255"/>
      <c r="WVJ269" s="255"/>
      <c r="WVK269" s="255"/>
      <c r="WVL269" s="255"/>
      <c r="WVM269" s="255"/>
      <c r="WVN269" s="255"/>
      <c r="WVO269" s="255"/>
      <c r="WVP269" s="255"/>
      <c r="WVQ269" s="255"/>
      <c r="WVR269" s="255"/>
      <c r="WVS269" s="255"/>
      <c r="WVT269" s="255"/>
      <c r="WVU269" s="255"/>
      <c r="WVV269" s="255"/>
      <c r="WVW269" s="255"/>
      <c r="WVX269" s="255"/>
      <c r="WVY269" s="255"/>
      <c r="WVZ269" s="255"/>
      <c r="WWA269" s="255"/>
      <c r="WWB269" s="255"/>
      <c r="WWC269" s="255"/>
      <c r="WWD269" s="255"/>
      <c r="WWE269" s="255"/>
      <c r="WWF269" s="255"/>
      <c r="WWG269" s="255"/>
      <c r="WWH269" s="255"/>
      <c r="WWI269" s="255"/>
      <c r="WWJ269" s="255"/>
      <c r="WWK269" s="255"/>
      <c r="WWL269" s="255"/>
      <c r="WWM269" s="255"/>
      <c r="WWN269" s="255"/>
      <c r="WWO269" s="255"/>
      <c r="WWP269" s="255"/>
      <c r="WWQ269" s="255"/>
      <c r="WWR269" s="255"/>
      <c r="WWS269" s="255"/>
      <c r="WWT269" s="255"/>
      <c r="WWU269" s="255"/>
      <c r="WWV269" s="255"/>
      <c r="WWW269" s="255"/>
      <c r="WWX269" s="255"/>
      <c r="WWY269" s="255"/>
      <c r="WWZ269" s="255"/>
      <c r="WXA269" s="255"/>
      <c r="WXB269" s="255"/>
      <c r="WXC269" s="255"/>
      <c r="WXD269" s="255"/>
      <c r="WXE269" s="255"/>
      <c r="WXF269" s="255"/>
      <c r="WXG269" s="255"/>
      <c r="WXH269" s="255"/>
      <c r="WXI269" s="255"/>
      <c r="WXJ269" s="255"/>
      <c r="WXK269" s="255"/>
      <c r="WXL269" s="255"/>
      <c r="WXM269" s="255"/>
      <c r="WXN269" s="255"/>
      <c r="WXO269" s="255"/>
      <c r="WXP269" s="255"/>
      <c r="WXQ269" s="255"/>
      <c r="WXR269" s="255"/>
      <c r="WXS269" s="255"/>
      <c r="WXT269" s="255"/>
      <c r="WXU269" s="255"/>
      <c r="WXV269" s="255"/>
      <c r="WXW269" s="255"/>
      <c r="WXX269" s="255"/>
      <c r="WXY269" s="255"/>
      <c r="WXZ269" s="255"/>
      <c r="WYA269" s="255"/>
      <c r="WYB269" s="255"/>
      <c r="WYC269" s="255"/>
      <c r="WYD269" s="255"/>
      <c r="WYE269" s="255"/>
      <c r="WYF269" s="255"/>
      <c r="WYG269" s="255"/>
      <c r="WYH269" s="255"/>
      <c r="WYI269" s="255"/>
      <c r="WYJ269" s="255"/>
      <c r="WYK269" s="255"/>
      <c r="WYL269" s="9"/>
      <c r="WYM269" s="9"/>
      <c r="WYN269" s="9"/>
      <c r="WYO269" s="9"/>
      <c r="WYP269" s="9"/>
      <c r="WYQ269" s="9"/>
      <c r="WYR269" s="9"/>
      <c r="WYS269" s="9"/>
      <c r="WYT269" s="9"/>
      <c r="WYU269" s="9"/>
      <c r="WYV269" s="9"/>
      <c r="WYW269" s="9"/>
      <c r="WYX269" s="9"/>
      <c r="WYY269" s="9"/>
      <c r="WYZ269" s="9"/>
      <c r="WZA269" s="9"/>
      <c r="WZB269" s="9"/>
      <c r="WZC269" s="9"/>
      <c r="WZD269" s="9"/>
      <c r="WZE269" s="9"/>
      <c r="WZF269" s="9"/>
      <c r="WZG269" s="9"/>
      <c r="WZH269" s="9"/>
      <c r="WZI269" s="9"/>
      <c r="WZJ269" s="9"/>
      <c r="WZK269" s="9"/>
      <c r="WZL269" s="9"/>
      <c r="WZM269" s="9"/>
      <c r="WZN269" s="9"/>
      <c r="WZO269" s="9"/>
      <c r="WZP269" s="9"/>
      <c r="WZQ269" s="9"/>
      <c r="WZR269" s="9"/>
      <c r="WZS269" s="9"/>
      <c r="WZT269" s="9"/>
      <c r="WZU269" s="9"/>
      <c r="WZV269" s="9"/>
      <c r="WZW269" s="9"/>
      <c r="WZX269" s="9"/>
      <c r="WZY269" s="9"/>
      <c r="WZZ269" s="9"/>
      <c r="XAA269" s="9"/>
      <c r="XAB269" s="9"/>
      <c r="XAC269" s="9"/>
      <c r="XAD269" s="9"/>
      <c r="XAE269" s="9"/>
      <c r="XAF269" s="9"/>
      <c r="XAG269" s="9"/>
      <c r="XAH269" s="9"/>
      <c r="XAI269" s="9"/>
      <c r="XAJ269" s="9"/>
      <c r="XAK269" s="9"/>
      <c r="XAL269" s="9"/>
      <c r="XAM269" s="9"/>
      <c r="XAN269" s="9"/>
      <c r="XAO269" s="9"/>
      <c r="XAP269" s="9"/>
      <c r="XAQ269" s="9"/>
      <c r="XAR269" s="9"/>
      <c r="XAS269" s="9"/>
      <c r="XAT269" s="9"/>
      <c r="XAU269" s="9"/>
      <c r="XAV269" s="9"/>
      <c r="XAW269" s="9"/>
      <c r="XAX269" s="9"/>
      <c r="XAY269" s="9"/>
      <c r="XAZ269" s="9"/>
      <c r="XBA269" s="9"/>
      <c r="XBB269" s="9"/>
      <c r="XBC269" s="9"/>
      <c r="XBD269" s="9"/>
      <c r="XBE269" s="9"/>
      <c r="XBF269" s="9"/>
      <c r="XBG269" s="9"/>
      <c r="XBH269" s="9"/>
    </row>
    <row r="270" spans="1:16284" ht="15.75" x14ac:dyDescent="0.25">
      <c r="A270" s="9"/>
      <c r="B270" s="255"/>
      <c r="C270" s="256"/>
      <c r="D270" s="256"/>
      <c r="E270" s="481" t="s">
        <v>370</v>
      </c>
      <c r="F270" s="481"/>
      <c r="G270" s="481"/>
      <c r="H270" s="264">
        <v>44616</v>
      </c>
      <c r="I270" s="265"/>
      <c r="J270" s="255"/>
      <c r="K270" s="255"/>
      <c r="L270" s="255"/>
      <c r="M270" s="255"/>
      <c r="N270" s="255"/>
      <c r="O270" s="255"/>
      <c r="P270" s="255"/>
      <c r="Q270" s="255"/>
      <c r="R270" s="255"/>
      <c r="S270" s="255"/>
      <c r="T270" s="255"/>
      <c r="U270" s="255"/>
      <c r="V270" s="255"/>
      <c r="W270" s="255"/>
      <c r="X270" s="255"/>
      <c r="Y270" s="255"/>
      <c r="Z270" s="255"/>
      <c r="AA270" s="255"/>
      <c r="AB270" s="255"/>
      <c r="AC270" s="255"/>
      <c r="AD270" s="255"/>
      <c r="AE270" s="255"/>
      <c r="AF270" s="255"/>
      <c r="AG270" s="255"/>
      <c r="AH270" s="255"/>
      <c r="AI270" s="255"/>
      <c r="AJ270" s="255"/>
      <c r="AK270" s="255"/>
      <c r="AL270" s="255"/>
      <c r="AM270" s="255"/>
      <c r="AN270" s="255"/>
      <c r="AO270" s="255"/>
      <c r="AP270" s="255"/>
      <c r="AQ270" s="255"/>
      <c r="AR270" s="255"/>
      <c r="AS270" s="255"/>
      <c r="AT270" s="255"/>
      <c r="AU270" s="255"/>
      <c r="AV270" s="255"/>
      <c r="AW270" s="255"/>
      <c r="AX270" s="255"/>
      <c r="AY270" s="255"/>
      <c r="AZ270" s="255"/>
      <c r="BA270" s="255"/>
      <c r="BB270" s="255"/>
      <c r="BC270" s="255"/>
      <c r="BD270" s="255"/>
      <c r="BE270" s="255"/>
      <c r="BF270" s="255"/>
      <c r="BG270" s="255"/>
      <c r="BH270" s="255"/>
      <c r="BI270" s="255"/>
      <c r="BJ270" s="255"/>
      <c r="BK270" s="255"/>
      <c r="BL270" s="255"/>
      <c r="BM270" s="255"/>
      <c r="BN270" s="255"/>
      <c r="BO270" s="255"/>
      <c r="BP270" s="255"/>
      <c r="BQ270" s="255"/>
      <c r="BR270" s="255"/>
      <c r="BS270" s="255"/>
      <c r="BT270" s="255"/>
      <c r="BU270" s="255"/>
      <c r="BV270" s="255"/>
      <c r="BW270" s="255"/>
      <c r="BX270" s="255"/>
      <c r="BY270" s="255"/>
      <c r="BZ270" s="255"/>
      <c r="CA270" s="255"/>
      <c r="CB270" s="255"/>
      <c r="CC270" s="255"/>
      <c r="CD270" s="255"/>
      <c r="CE270" s="255"/>
      <c r="CF270" s="255"/>
      <c r="CG270" s="255"/>
      <c r="CH270" s="255"/>
      <c r="CI270" s="255"/>
      <c r="CJ270" s="255"/>
      <c r="CK270" s="255"/>
      <c r="CL270" s="255"/>
      <c r="CM270" s="255"/>
      <c r="CN270" s="255"/>
      <c r="CO270" s="255"/>
      <c r="CP270" s="255"/>
      <c r="CQ270" s="255"/>
      <c r="CR270" s="255"/>
      <c r="CS270" s="255"/>
      <c r="CT270" s="255"/>
      <c r="CU270" s="255"/>
      <c r="CV270" s="255"/>
      <c r="CW270" s="255"/>
      <c r="CX270" s="255"/>
      <c r="CY270" s="255"/>
      <c r="CZ270" s="255"/>
      <c r="DA270" s="255"/>
      <c r="DB270" s="255"/>
      <c r="DC270" s="255"/>
      <c r="DD270" s="255"/>
      <c r="DE270" s="255"/>
      <c r="DF270" s="255"/>
      <c r="DG270" s="255"/>
      <c r="DH270" s="255"/>
      <c r="DI270" s="255"/>
      <c r="DJ270" s="255"/>
      <c r="DK270" s="255"/>
      <c r="DL270" s="255"/>
      <c r="DM270" s="255"/>
      <c r="DN270" s="255"/>
      <c r="DO270" s="255"/>
      <c r="DP270" s="255"/>
      <c r="DQ270" s="255"/>
      <c r="DR270" s="255"/>
      <c r="DS270" s="255"/>
      <c r="DT270" s="255"/>
      <c r="DU270" s="255"/>
      <c r="DV270" s="255"/>
      <c r="DW270" s="255"/>
      <c r="DX270" s="255"/>
      <c r="DY270" s="255"/>
      <c r="DZ270" s="255"/>
      <c r="EA270" s="255"/>
      <c r="EB270" s="255"/>
      <c r="EC270" s="255"/>
      <c r="ED270" s="255"/>
      <c r="EE270" s="255"/>
      <c r="EF270" s="255"/>
      <c r="EG270" s="255"/>
      <c r="EH270" s="255"/>
      <c r="EI270" s="255"/>
      <c r="EJ270" s="255"/>
      <c r="EK270" s="255"/>
      <c r="EL270" s="255"/>
      <c r="EM270" s="255"/>
      <c r="EN270" s="255"/>
      <c r="EO270" s="255"/>
      <c r="EP270" s="255"/>
      <c r="EQ270" s="255"/>
      <c r="ER270" s="255"/>
      <c r="ES270" s="255"/>
      <c r="ET270" s="255"/>
      <c r="EU270" s="255"/>
      <c r="EV270" s="255"/>
      <c r="EW270" s="255"/>
      <c r="EX270" s="255"/>
      <c r="EY270" s="255"/>
      <c r="EZ270" s="255"/>
      <c r="FA270" s="255"/>
      <c r="FB270" s="255"/>
      <c r="FC270" s="255"/>
      <c r="FD270" s="255"/>
      <c r="FE270" s="255"/>
      <c r="FF270" s="255"/>
      <c r="FG270" s="255"/>
      <c r="FH270" s="255"/>
      <c r="FI270" s="255"/>
      <c r="FJ270" s="255"/>
      <c r="FK270" s="255"/>
      <c r="FL270" s="255"/>
      <c r="FM270" s="255"/>
      <c r="FN270" s="255"/>
      <c r="FO270" s="255"/>
      <c r="FP270" s="255"/>
      <c r="FQ270" s="255"/>
      <c r="FR270" s="255"/>
      <c r="FS270" s="255"/>
      <c r="FT270" s="255"/>
      <c r="FU270" s="255"/>
      <c r="FV270" s="255"/>
      <c r="FW270" s="255"/>
      <c r="FX270" s="255"/>
      <c r="FY270" s="255"/>
      <c r="FZ270" s="255"/>
      <c r="GA270" s="255"/>
      <c r="GB270" s="255"/>
      <c r="GC270" s="255"/>
      <c r="GD270" s="255"/>
      <c r="GE270" s="255"/>
      <c r="GF270" s="255"/>
      <c r="GG270" s="255"/>
      <c r="GH270" s="255"/>
      <c r="GI270" s="255"/>
      <c r="GJ270" s="255"/>
      <c r="GK270" s="255"/>
      <c r="GL270" s="255"/>
      <c r="GM270" s="255"/>
      <c r="GN270" s="255"/>
      <c r="GO270" s="255"/>
      <c r="GP270" s="255"/>
      <c r="GQ270" s="255"/>
      <c r="GR270" s="255"/>
      <c r="GS270" s="255"/>
      <c r="GT270" s="255"/>
      <c r="GU270" s="255"/>
      <c r="GV270" s="255"/>
      <c r="GW270" s="255"/>
      <c r="GX270" s="255"/>
      <c r="GY270" s="255"/>
      <c r="GZ270" s="255"/>
      <c r="HA270" s="255"/>
      <c r="HB270" s="255"/>
      <c r="HC270" s="255"/>
      <c r="HD270" s="255"/>
      <c r="HE270" s="255"/>
      <c r="HF270" s="255"/>
      <c r="HG270" s="255"/>
      <c r="HH270" s="255"/>
      <c r="HI270" s="255"/>
      <c r="HJ270" s="255"/>
      <c r="HK270" s="255"/>
      <c r="HL270" s="255"/>
      <c r="HM270" s="255"/>
      <c r="HN270" s="255"/>
      <c r="HO270" s="255"/>
      <c r="HP270" s="255"/>
      <c r="HQ270" s="255"/>
      <c r="HR270" s="255"/>
      <c r="HS270" s="255"/>
      <c r="HT270" s="255"/>
      <c r="HU270" s="255"/>
      <c r="HV270" s="255"/>
      <c r="HW270" s="255"/>
      <c r="HX270" s="255"/>
      <c r="HY270" s="255"/>
      <c r="HZ270" s="255"/>
      <c r="IA270" s="255"/>
      <c r="IB270" s="255"/>
      <c r="IC270" s="255"/>
      <c r="ID270" s="255"/>
      <c r="IE270" s="255"/>
      <c r="IF270" s="255"/>
      <c r="IG270" s="255"/>
      <c r="IH270" s="255"/>
      <c r="II270" s="255"/>
      <c r="IJ270" s="255"/>
      <c r="IK270" s="255"/>
      <c r="IL270" s="255"/>
      <c r="IM270" s="255"/>
      <c r="IN270" s="255"/>
      <c r="IO270" s="255"/>
      <c r="IP270" s="255"/>
      <c r="IQ270" s="255"/>
      <c r="IR270" s="255"/>
      <c r="IS270" s="255"/>
      <c r="IT270" s="255"/>
      <c r="IU270" s="255"/>
      <c r="IV270" s="255"/>
      <c r="IW270" s="255"/>
      <c r="IX270" s="255"/>
      <c r="IY270" s="255"/>
      <c r="IZ270" s="255"/>
      <c r="JA270" s="255"/>
      <c r="JB270" s="255"/>
      <c r="JC270" s="255"/>
      <c r="JD270" s="255"/>
      <c r="JE270" s="255"/>
      <c r="JF270" s="255"/>
      <c r="JG270" s="255"/>
      <c r="JH270" s="255"/>
      <c r="JI270" s="255"/>
      <c r="JJ270" s="255"/>
      <c r="JK270" s="255"/>
      <c r="JL270" s="255"/>
      <c r="JM270" s="255"/>
      <c r="JN270" s="255"/>
      <c r="JO270" s="255"/>
      <c r="JP270" s="255"/>
      <c r="JQ270" s="255"/>
      <c r="JR270" s="255"/>
      <c r="JS270" s="255"/>
      <c r="JT270" s="255"/>
      <c r="JU270" s="255"/>
      <c r="JV270" s="255"/>
      <c r="JW270" s="255"/>
      <c r="JX270" s="255"/>
      <c r="JY270" s="255"/>
      <c r="JZ270" s="255"/>
      <c r="KA270" s="255"/>
      <c r="KB270" s="255"/>
      <c r="KC270" s="255"/>
      <c r="KD270" s="255"/>
      <c r="KE270" s="255"/>
      <c r="KF270" s="255"/>
      <c r="KG270" s="255"/>
      <c r="KH270" s="255"/>
      <c r="KI270" s="255"/>
      <c r="KJ270" s="255"/>
      <c r="KK270" s="255"/>
      <c r="KL270" s="255"/>
      <c r="KM270" s="255"/>
      <c r="KN270" s="255"/>
      <c r="KO270" s="255"/>
      <c r="KP270" s="255"/>
      <c r="KQ270" s="255"/>
      <c r="KR270" s="255"/>
      <c r="KS270" s="255"/>
      <c r="KT270" s="255"/>
      <c r="KU270" s="255"/>
      <c r="KV270" s="255"/>
      <c r="KW270" s="255"/>
      <c r="KX270" s="255"/>
      <c r="KY270" s="255"/>
      <c r="KZ270" s="255"/>
      <c r="LA270" s="255"/>
      <c r="LB270" s="255"/>
      <c r="LC270" s="255"/>
      <c r="LD270" s="255"/>
      <c r="LE270" s="255"/>
      <c r="LF270" s="255"/>
      <c r="LG270" s="255"/>
      <c r="LH270" s="255"/>
      <c r="LI270" s="255"/>
      <c r="LJ270" s="255"/>
      <c r="LK270" s="255"/>
      <c r="LL270" s="255"/>
      <c r="LM270" s="255"/>
      <c r="LN270" s="255"/>
      <c r="LO270" s="255"/>
      <c r="LP270" s="255"/>
      <c r="LQ270" s="255"/>
      <c r="LR270" s="255"/>
      <c r="LS270" s="255"/>
      <c r="LT270" s="255"/>
      <c r="LU270" s="255"/>
      <c r="LV270" s="255"/>
      <c r="LW270" s="255"/>
      <c r="LX270" s="255"/>
      <c r="LY270" s="255"/>
      <c r="LZ270" s="255"/>
      <c r="MA270" s="255"/>
      <c r="MB270" s="255"/>
      <c r="MC270" s="255"/>
      <c r="MD270" s="255"/>
      <c r="ME270" s="255"/>
      <c r="MF270" s="255"/>
      <c r="MG270" s="255"/>
      <c r="MH270" s="255"/>
      <c r="MI270" s="255"/>
      <c r="MJ270" s="255"/>
      <c r="MK270" s="255"/>
      <c r="ML270" s="255"/>
      <c r="MM270" s="255"/>
      <c r="MN270" s="255"/>
      <c r="MO270" s="255"/>
      <c r="MP270" s="255"/>
      <c r="MQ270" s="255"/>
      <c r="MR270" s="255"/>
      <c r="MS270" s="255"/>
      <c r="MT270" s="255"/>
      <c r="MU270" s="255"/>
      <c r="MV270" s="255"/>
      <c r="MW270" s="255"/>
      <c r="MX270" s="255"/>
      <c r="MY270" s="255"/>
      <c r="MZ270" s="255"/>
      <c r="NA270" s="255"/>
      <c r="NB270" s="255"/>
      <c r="NC270" s="255"/>
      <c r="ND270" s="255"/>
      <c r="NE270" s="255"/>
      <c r="NF270" s="255"/>
      <c r="NG270" s="255"/>
      <c r="NH270" s="255"/>
      <c r="NI270" s="255"/>
      <c r="NJ270" s="255"/>
      <c r="NK270" s="255"/>
      <c r="NL270" s="255"/>
      <c r="NM270" s="255"/>
      <c r="NN270" s="255"/>
      <c r="NO270" s="255"/>
      <c r="NP270" s="255"/>
      <c r="NQ270" s="255"/>
      <c r="NR270" s="255"/>
      <c r="NS270" s="255"/>
      <c r="NT270" s="255"/>
      <c r="NU270" s="255"/>
      <c r="NV270" s="255"/>
      <c r="NW270" s="255"/>
      <c r="NX270" s="255"/>
      <c r="NY270" s="255"/>
      <c r="NZ270" s="255"/>
      <c r="OA270" s="255"/>
      <c r="OB270" s="255"/>
      <c r="OC270" s="255"/>
      <c r="OD270" s="255"/>
      <c r="OE270" s="255"/>
      <c r="OF270" s="255"/>
      <c r="OG270" s="255"/>
      <c r="OH270" s="255"/>
      <c r="OI270" s="255"/>
      <c r="OJ270" s="255"/>
      <c r="OK270" s="255"/>
      <c r="OL270" s="255"/>
      <c r="OM270" s="255"/>
      <c r="ON270" s="255"/>
      <c r="OO270" s="255"/>
      <c r="OP270" s="255"/>
      <c r="OQ270" s="255"/>
      <c r="OR270" s="255"/>
      <c r="OS270" s="255"/>
      <c r="OT270" s="255"/>
      <c r="OU270" s="255"/>
      <c r="OV270" s="255"/>
      <c r="OW270" s="255"/>
      <c r="OX270" s="255"/>
      <c r="OY270" s="255"/>
      <c r="OZ270" s="255"/>
      <c r="PA270" s="255"/>
      <c r="PB270" s="255"/>
      <c r="PC270" s="255"/>
      <c r="PD270" s="255"/>
      <c r="PE270" s="255"/>
      <c r="PF270" s="255"/>
      <c r="PG270" s="255"/>
      <c r="PH270" s="255"/>
      <c r="PI270" s="255"/>
      <c r="PJ270" s="255"/>
      <c r="PK270" s="255"/>
      <c r="PL270" s="255"/>
      <c r="PM270" s="255"/>
      <c r="PN270" s="255"/>
      <c r="PO270" s="255"/>
      <c r="PP270" s="255"/>
      <c r="PQ270" s="255"/>
      <c r="PR270" s="255"/>
      <c r="PS270" s="255"/>
      <c r="PT270" s="255"/>
      <c r="PU270" s="255"/>
      <c r="PV270" s="255"/>
      <c r="PW270" s="255"/>
      <c r="PX270" s="255"/>
      <c r="PY270" s="255"/>
      <c r="PZ270" s="255"/>
      <c r="QA270" s="255"/>
      <c r="QB270" s="255"/>
      <c r="QC270" s="255"/>
      <c r="QD270" s="255"/>
      <c r="QE270" s="255"/>
      <c r="QF270" s="255"/>
      <c r="QG270" s="255"/>
      <c r="QH270" s="255"/>
      <c r="QI270" s="255"/>
      <c r="QJ270" s="255"/>
      <c r="QK270" s="255"/>
      <c r="QL270" s="255"/>
      <c r="QM270" s="255"/>
      <c r="QN270" s="255"/>
      <c r="QO270" s="255"/>
      <c r="QP270" s="255"/>
      <c r="QQ270" s="255"/>
      <c r="QR270" s="255"/>
      <c r="QS270" s="255"/>
      <c r="QT270" s="255"/>
      <c r="QU270" s="255"/>
      <c r="QV270" s="255"/>
      <c r="QW270" s="255"/>
      <c r="QX270" s="255"/>
      <c r="QY270" s="255"/>
      <c r="QZ270" s="255"/>
      <c r="RA270" s="255"/>
      <c r="RB270" s="255"/>
      <c r="RC270" s="255"/>
      <c r="RD270" s="255"/>
      <c r="RE270" s="255"/>
      <c r="RF270" s="255"/>
      <c r="RG270" s="255"/>
      <c r="RH270" s="255"/>
      <c r="RI270" s="255"/>
      <c r="RJ270" s="255"/>
      <c r="RK270" s="255"/>
      <c r="RL270" s="255"/>
      <c r="RM270" s="255"/>
      <c r="RN270" s="255"/>
      <c r="RO270" s="255"/>
      <c r="RP270" s="255"/>
      <c r="RQ270" s="255"/>
      <c r="RR270" s="255"/>
      <c r="RS270" s="255"/>
      <c r="RT270" s="255"/>
      <c r="RU270" s="255"/>
      <c r="RV270" s="255"/>
      <c r="RW270" s="255"/>
      <c r="RX270" s="255"/>
      <c r="RY270" s="255"/>
      <c r="RZ270" s="255"/>
      <c r="SA270" s="255"/>
      <c r="SB270" s="255"/>
      <c r="SC270" s="255"/>
      <c r="SD270" s="255"/>
      <c r="SE270" s="255"/>
      <c r="SF270" s="255"/>
      <c r="SG270" s="255"/>
      <c r="SH270" s="255"/>
      <c r="SI270" s="255"/>
      <c r="SJ270" s="255"/>
      <c r="SK270" s="255"/>
      <c r="SL270" s="255"/>
      <c r="SM270" s="255"/>
      <c r="SN270" s="255"/>
      <c r="SO270" s="255"/>
      <c r="SP270" s="255"/>
      <c r="SQ270" s="255"/>
      <c r="SR270" s="255"/>
      <c r="SS270" s="255"/>
      <c r="ST270" s="255"/>
      <c r="SU270" s="255"/>
      <c r="SV270" s="255"/>
      <c r="SW270" s="255"/>
      <c r="SX270" s="255"/>
      <c r="SY270" s="255"/>
      <c r="SZ270" s="255"/>
      <c r="TA270" s="255"/>
      <c r="TB270" s="255"/>
      <c r="TC270" s="255"/>
      <c r="TD270" s="255"/>
      <c r="TE270" s="255"/>
      <c r="TF270" s="255"/>
      <c r="TG270" s="255"/>
      <c r="TH270" s="255"/>
      <c r="TI270" s="255"/>
      <c r="TJ270" s="255"/>
      <c r="TK270" s="255"/>
      <c r="TL270" s="255"/>
      <c r="TM270" s="255"/>
      <c r="TN270" s="255"/>
      <c r="TO270" s="255"/>
      <c r="TP270" s="255"/>
      <c r="TQ270" s="255"/>
      <c r="TR270" s="255"/>
      <c r="TS270" s="255"/>
      <c r="TT270" s="255"/>
      <c r="TU270" s="255"/>
      <c r="TV270" s="255"/>
      <c r="TW270" s="255"/>
      <c r="TX270" s="255"/>
      <c r="TY270" s="255"/>
      <c r="TZ270" s="255"/>
      <c r="UA270" s="255"/>
      <c r="UB270" s="255"/>
      <c r="UC270" s="255"/>
      <c r="UD270" s="255"/>
      <c r="UE270" s="255"/>
      <c r="UF270" s="255"/>
      <c r="UG270" s="255"/>
      <c r="UH270" s="255"/>
      <c r="UI270" s="255"/>
      <c r="UJ270" s="255"/>
      <c r="UK270" s="255"/>
      <c r="UL270" s="255"/>
      <c r="UM270" s="255"/>
      <c r="UN270" s="255"/>
      <c r="UO270" s="255"/>
      <c r="UP270" s="255"/>
      <c r="UQ270" s="255"/>
      <c r="UR270" s="255"/>
      <c r="US270" s="255"/>
      <c r="UT270" s="255"/>
      <c r="UU270" s="255"/>
      <c r="UV270" s="255"/>
      <c r="UW270" s="255"/>
      <c r="UX270" s="255"/>
      <c r="UY270" s="255"/>
      <c r="UZ270" s="255"/>
      <c r="VA270" s="255"/>
      <c r="VB270" s="255"/>
      <c r="VC270" s="255"/>
      <c r="VD270" s="255"/>
      <c r="VE270" s="255"/>
      <c r="VF270" s="255"/>
      <c r="VG270" s="255"/>
      <c r="VH270" s="255"/>
      <c r="VI270" s="255"/>
      <c r="VJ270" s="255"/>
      <c r="VK270" s="255"/>
      <c r="VL270" s="255"/>
      <c r="VM270" s="255"/>
      <c r="VN270" s="255"/>
      <c r="VO270" s="255"/>
      <c r="VP270" s="255"/>
      <c r="VQ270" s="255"/>
      <c r="VR270" s="255"/>
      <c r="VS270" s="255"/>
      <c r="VT270" s="255"/>
      <c r="VU270" s="255"/>
      <c r="VV270" s="255"/>
      <c r="VW270" s="255"/>
      <c r="VX270" s="255"/>
      <c r="VY270" s="255"/>
      <c r="VZ270" s="255"/>
      <c r="WA270" s="255"/>
      <c r="WB270" s="255"/>
      <c r="WC270" s="255"/>
      <c r="WD270" s="255"/>
      <c r="WE270" s="255"/>
      <c r="WF270" s="255"/>
      <c r="WG270" s="255"/>
      <c r="WH270" s="255"/>
      <c r="WI270" s="255"/>
      <c r="WJ270" s="255"/>
      <c r="WK270" s="255"/>
      <c r="WL270" s="255"/>
      <c r="WM270" s="255"/>
      <c r="WN270" s="255"/>
      <c r="WO270" s="255"/>
      <c r="WP270" s="255"/>
      <c r="WQ270" s="255"/>
      <c r="WR270" s="255"/>
      <c r="WS270" s="255"/>
      <c r="WT270" s="255"/>
      <c r="WU270" s="255"/>
      <c r="WV270" s="255"/>
      <c r="WW270" s="255"/>
      <c r="WX270" s="255"/>
      <c r="WY270" s="255"/>
      <c r="WZ270" s="255"/>
      <c r="XA270" s="255"/>
      <c r="XB270" s="255"/>
      <c r="XC270" s="255"/>
      <c r="XD270" s="255"/>
      <c r="XE270" s="255"/>
      <c r="XF270" s="255"/>
      <c r="XG270" s="255"/>
      <c r="XH270" s="255"/>
      <c r="XI270" s="255"/>
      <c r="XJ270" s="255"/>
      <c r="XK270" s="255"/>
      <c r="XL270" s="255"/>
      <c r="XM270" s="255"/>
      <c r="XN270" s="255"/>
      <c r="XO270" s="255"/>
      <c r="XP270" s="255"/>
      <c r="XQ270" s="255"/>
      <c r="XR270" s="255"/>
      <c r="XS270" s="255"/>
      <c r="XT270" s="255"/>
      <c r="XU270" s="255"/>
      <c r="XV270" s="255"/>
      <c r="XW270" s="255"/>
      <c r="XX270" s="255"/>
      <c r="XY270" s="255"/>
      <c r="XZ270" s="255"/>
      <c r="YA270" s="255"/>
      <c r="YB270" s="255"/>
      <c r="YC270" s="255"/>
      <c r="YD270" s="255"/>
      <c r="YE270" s="255"/>
      <c r="YF270" s="255"/>
      <c r="YG270" s="255"/>
      <c r="YH270" s="255"/>
      <c r="YI270" s="255"/>
      <c r="YJ270" s="255"/>
      <c r="YK270" s="255"/>
      <c r="YL270" s="255"/>
      <c r="YM270" s="255"/>
      <c r="YN270" s="255"/>
      <c r="YO270" s="255"/>
      <c r="YP270" s="255"/>
      <c r="YQ270" s="255"/>
      <c r="YR270" s="255"/>
      <c r="YS270" s="255"/>
      <c r="YT270" s="255"/>
      <c r="YU270" s="255"/>
      <c r="YV270" s="255"/>
      <c r="YW270" s="255"/>
      <c r="YX270" s="255"/>
      <c r="YY270" s="255"/>
      <c r="YZ270" s="255"/>
      <c r="ZA270" s="255"/>
      <c r="ZB270" s="255"/>
      <c r="ZC270" s="255"/>
      <c r="ZD270" s="255"/>
      <c r="ZE270" s="255"/>
      <c r="ZF270" s="255"/>
      <c r="ZG270" s="255"/>
      <c r="ZH270" s="255"/>
      <c r="ZI270" s="255"/>
      <c r="ZJ270" s="255"/>
      <c r="ZK270" s="255"/>
      <c r="ZL270" s="255"/>
      <c r="ZM270" s="255"/>
      <c r="ZN270" s="255"/>
      <c r="ZO270" s="255"/>
      <c r="ZP270" s="255"/>
      <c r="ZQ270" s="255"/>
      <c r="ZR270" s="255"/>
      <c r="ZS270" s="255"/>
      <c r="ZT270" s="255"/>
      <c r="ZU270" s="255"/>
      <c r="ZV270" s="255"/>
      <c r="ZW270" s="255"/>
      <c r="ZX270" s="255"/>
      <c r="ZY270" s="255"/>
      <c r="ZZ270" s="255"/>
      <c r="AAA270" s="255"/>
      <c r="AAB270" s="255"/>
      <c r="AAC270" s="255"/>
      <c r="AAD270" s="255"/>
      <c r="AAE270" s="255"/>
      <c r="AAF270" s="255"/>
      <c r="AAG270" s="255"/>
      <c r="AAH270" s="255"/>
      <c r="AAI270" s="255"/>
      <c r="AAJ270" s="255"/>
      <c r="AAK270" s="255"/>
      <c r="AAL270" s="255"/>
      <c r="AAM270" s="255"/>
      <c r="AAN270" s="255"/>
      <c r="AAO270" s="255"/>
      <c r="AAP270" s="255"/>
      <c r="AAQ270" s="255"/>
      <c r="AAR270" s="255"/>
      <c r="AAS270" s="255"/>
      <c r="AAT270" s="255"/>
      <c r="AAU270" s="255"/>
      <c r="AAV270" s="255"/>
      <c r="AAW270" s="255"/>
      <c r="AAX270" s="255"/>
      <c r="AAY270" s="255"/>
      <c r="AAZ270" s="255"/>
      <c r="ABA270" s="255"/>
      <c r="ABB270" s="255"/>
      <c r="ABC270" s="255"/>
      <c r="ABD270" s="255"/>
      <c r="ABE270" s="255"/>
      <c r="ABF270" s="255"/>
      <c r="ABG270" s="255"/>
      <c r="ABH270" s="255"/>
      <c r="ABI270" s="255"/>
      <c r="ABJ270" s="255"/>
      <c r="ABK270" s="255"/>
      <c r="ABL270" s="255"/>
      <c r="ABM270" s="255"/>
      <c r="ABN270" s="255"/>
      <c r="ABO270" s="255"/>
      <c r="ABP270" s="255"/>
      <c r="ABQ270" s="255"/>
      <c r="ABR270" s="255"/>
      <c r="ABS270" s="255"/>
      <c r="ABT270" s="255"/>
      <c r="ABU270" s="255"/>
      <c r="ABV270" s="255"/>
      <c r="ABW270" s="255"/>
      <c r="ABX270" s="255"/>
      <c r="ABY270" s="255"/>
      <c r="ABZ270" s="255"/>
      <c r="ACA270" s="255"/>
      <c r="ACB270" s="255"/>
      <c r="ACC270" s="255"/>
      <c r="ACD270" s="255"/>
      <c r="ACE270" s="255"/>
      <c r="ACF270" s="255"/>
      <c r="ACG270" s="255"/>
      <c r="ACH270" s="255"/>
      <c r="ACI270" s="255"/>
      <c r="ACJ270" s="255"/>
      <c r="ACK270" s="255"/>
      <c r="ACL270" s="255"/>
      <c r="ACM270" s="255"/>
      <c r="ACN270" s="255"/>
      <c r="ACO270" s="255"/>
      <c r="ACP270" s="255"/>
      <c r="ACQ270" s="255"/>
      <c r="ACR270" s="255"/>
      <c r="ACS270" s="255"/>
      <c r="ACT270" s="255"/>
      <c r="ACU270" s="255"/>
      <c r="ACV270" s="255"/>
      <c r="ACW270" s="255"/>
      <c r="ACX270" s="255"/>
      <c r="ACY270" s="255"/>
      <c r="ACZ270" s="255"/>
      <c r="ADA270" s="255"/>
      <c r="ADB270" s="255"/>
      <c r="ADC270" s="255"/>
      <c r="ADD270" s="255"/>
      <c r="ADE270" s="255"/>
      <c r="ADF270" s="255"/>
      <c r="ADG270" s="255"/>
      <c r="ADH270" s="255"/>
      <c r="ADI270" s="255"/>
      <c r="ADJ270" s="255"/>
      <c r="ADK270" s="255"/>
      <c r="ADL270" s="255"/>
      <c r="ADM270" s="255"/>
      <c r="ADN270" s="255"/>
      <c r="ADO270" s="255"/>
      <c r="ADP270" s="255"/>
      <c r="ADQ270" s="255"/>
      <c r="ADR270" s="255"/>
      <c r="ADS270" s="255"/>
      <c r="ADT270" s="255"/>
      <c r="ADU270" s="255"/>
      <c r="ADV270" s="255"/>
      <c r="ADW270" s="255"/>
      <c r="ADX270" s="255"/>
      <c r="ADY270" s="255"/>
      <c r="ADZ270" s="255"/>
      <c r="AEA270" s="255"/>
      <c r="AEB270" s="255"/>
      <c r="AEC270" s="255"/>
      <c r="AED270" s="255"/>
      <c r="AEE270" s="255"/>
      <c r="AEF270" s="255"/>
      <c r="AEG270" s="255"/>
      <c r="AEH270" s="255"/>
      <c r="AEI270" s="255"/>
      <c r="AEJ270" s="255"/>
      <c r="AEK270" s="255"/>
      <c r="AEL270" s="255"/>
      <c r="AEM270" s="255"/>
      <c r="AEN270" s="255"/>
      <c r="AEO270" s="255"/>
      <c r="AEP270" s="255"/>
      <c r="AEQ270" s="255"/>
      <c r="AER270" s="255"/>
      <c r="AES270" s="255"/>
      <c r="AET270" s="255"/>
      <c r="AEU270" s="255"/>
      <c r="AEV270" s="255"/>
      <c r="AEW270" s="255"/>
      <c r="AEX270" s="255"/>
      <c r="AEY270" s="255"/>
      <c r="AEZ270" s="255"/>
      <c r="AFA270" s="255"/>
      <c r="AFB270" s="255"/>
      <c r="AFC270" s="255"/>
      <c r="AFD270" s="255"/>
      <c r="AFE270" s="255"/>
      <c r="AFF270" s="255"/>
      <c r="AFG270" s="255"/>
      <c r="AFH270" s="255"/>
      <c r="AFI270" s="255"/>
      <c r="AFJ270" s="255"/>
      <c r="AFK270" s="255"/>
      <c r="AFL270" s="255"/>
      <c r="AFM270" s="255"/>
      <c r="AFN270" s="255"/>
      <c r="AFO270" s="255"/>
      <c r="AFP270" s="255"/>
      <c r="AFQ270" s="255"/>
      <c r="AFR270" s="255"/>
      <c r="AFS270" s="255"/>
      <c r="AFT270" s="255"/>
      <c r="AFU270" s="255"/>
      <c r="AFV270" s="255"/>
      <c r="AFW270" s="255"/>
      <c r="AFX270" s="255"/>
      <c r="AFY270" s="255"/>
      <c r="AFZ270" s="255"/>
      <c r="AGA270" s="255"/>
      <c r="AGB270" s="255"/>
      <c r="AGC270" s="255"/>
      <c r="AGD270" s="255"/>
      <c r="AGE270" s="255"/>
      <c r="AGF270" s="255"/>
      <c r="AGG270" s="255"/>
      <c r="AGH270" s="255"/>
      <c r="AGI270" s="255"/>
      <c r="AGJ270" s="255"/>
      <c r="AGK270" s="255"/>
      <c r="AGL270" s="255"/>
      <c r="AGM270" s="255"/>
      <c r="AGN270" s="255"/>
      <c r="AGO270" s="255"/>
      <c r="AGP270" s="255"/>
      <c r="AGQ270" s="255"/>
      <c r="AGR270" s="255"/>
      <c r="AGS270" s="255"/>
      <c r="AGT270" s="255"/>
      <c r="AGU270" s="255"/>
      <c r="AGV270" s="255"/>
      <c r="AGW270" s="255"/>
      <c r="AGX270" s="255"/>
      <c r="AGY270" s="255"/>
      <c r="AGZ270" s="255"/>
      <c r="AHA270" s="255"/>
      <c r="AHB270" s="255"/>
      <c r="AHC270" s="255"/>
      <c r="AHD270" s="255"/>
      <c r="AHE270" s="255"/>
      <c r="AHF270" s="255"/>
      <c r="AHG270" s="255"/>
      <c r="AHH270" s="255"/>
      <c r="AHI270" s="255"/>
      <c r="AHJ270" s="255"/>
      <c r="AHK270" s="255"/>
      <c r="AHL270" s="255"/>
      <c r="AHM270" s="255"/>
      <c r="AHN270" s="255"/>
      <c r="AHO270" s="255"/>
      <c r="AHP270" s="255"/>
      <c r="AHQ270" s="255"/>
      <c r="AHR270" s="255"/>
      <c r="AHS270" s="255"/>
      <c r="AHT270" s="255"/>
      <c r="AHU270" s="255"/>
      <c r="AHV270" s="255"/>
      <c r="AHW270" s="255"/>
      <c r="AHX270" s="255"/>
      <c r="AHY270" s="255"/>
      <c r="AHZ270" s="255"/>
      <c r="AIA270" s="255"/>
      <c r="AIB270" s="255"/>
      <c r="AIC270" s="255"/>
      <c r="AID270" s="255"/>
      <c r="AIE270" s="255"/>
      <c r="AIF270" s="255"/>
      <c r="AIG270" s="255"/>
      <c r="AIH270" s="255"/>
      <c r="AII270" s="255"/>
      <c r="AIJ270" s="255"/>
      <c r="AIK270" s="255"/>
      <c r="AIL270" s="255"/>
      <c r="AIM270" s="255"/>
      <c r="AIN270" s="255"/>
      <c r="AIO270" s="255"/>
      <c r="AIP270" s="255"/>
      <c r="AIQ270" s="255"/>
      <c r="AIR270" s="255"/>
      <c r="AIS270" s="255"/>
      <c r="AIT270" s="255"/>
      <c r="AIU270" s="255"/>
      <c r="AIV270" s="255"/>
      <c r="AIW270" s="255"/>
      <c r="AIX270" s="255"/>
      <c r="AIY270" s="255"/>
      <c r="AIZ270" s="255"/>
      <c r="AJA270" s="255"/>
      <c r="AJB270" s="255"/>
      <c r="AJC270" s="255"/>
      <c r="AJD270" s="255"/>
      <c r="AJE270" s="255"/>
      <c r="AJF270" s="255"/>
      <c r="AJG270" s="255"/>
      <c r="AJH270" s="255"/>
      <c r="AJI270" s="255"/>
      <c r="AJJ270" s="255"/>
      <c r="AJK270" s="255"/>
      <c r="AJL270" s="255"/>
      <c r="AJM270" s="255"/>
      <c r="AJN270" s="255"/>
      <c r="AJO270" s="255"/>
      <c r="AJP270" s="255"/>
      <c r="AJQ270" s="255"/>
      <c r="AJR270" s="255"/>
      <c r="AJS270" s="255"/>
      <c r="AJT270" s="255"/>
      <c r="AJU270" s="255"/>
      <c r="AJV270" s="255"/>
      <c r="AJW270" s="255"/>
      <c r="AJX270" s="255"/>
      <c r="AJY270" s="255"/>
      <c r="AJZ270" s="255"/>
      <c r="AKA270" s="255"/>
      <c r="AKB270" s="255"/>
      <c r="AKC270" s="255"/>
      <c r="AKD270" s="255"/>
      <c r="AKE270" s="255"/>
      <c r="AKF270" s="255"/>
      <c r="AKG270" s="255"/>
      <c r="AKH270" s="255"/>
      <c r="AKI270" s="255"/>
      <c r="AKJ270" s="255"/>
      <c r="AKK270" s="255"/>
      <c r="AKL270" s="255"/>
      <c r="AKM270" s="255"/>
      <c r="AKN270" s="255"/>
      <c r="AKO270" s="255"/>
      <c r="AKP270" s="255"/>
      <c r="AKQ270" s="255"/>
      <c r="AKR270" s="255"/>
      <c r="AKS270" s="255"/>
      <c r="AKT270" s="255"/>
      <c r="AKU270" s="255"/>
      <c r="AKV270" s="255"/>
      <c r="AKW270" s="255"/>
      <c r="AKX270" s="255"/>
      <c r="AKY270" s="255"/>
      <c r="AKZ270" s="255"/>
      <c r="ALA270" s="255"/>
      <c r="ALB270" s="255"/>
      <c r="ALC270" s="255"/>
      <c r="ALD270" s="255"/>
      <c r="ALE270" s="255"/>
      <c r="ALF270" s="255"/>
      <c r="ALG270" s="255"/>
      <c r="ALH270" s="255"/>
      <c r="ALI270" s="255"/>
      <c r="ALJ270" s="255"/>
      <c r="ALK270" s="255"/>
      <c r="ALL270" s="255"/>
      <c r="ALM270" s="255"/>
      <c r="ALN270" s="255"/>
      <c r="ALO270" s="255"/>
      <c r="ALP270" s="255"/>
      <c r="ALQ270" s="255"/>
      <c r="ALR270" s="255"/>
      <c r="ALS270" s="255"/>
      <c r="ALT270" s="255"/>
      <c r="ALU270" s="255"/>
      <c r="ALV270" s="255"/>
      <c r="ALW270" s="255"/>
      <c r="ALX270" s="255"/>
      <c r="ALY270" s="255"/>
      <c r="ALZ270" s="255"/>
      <c r="AMA270" s="255"/>
      <c r="AMB270" s="255"/>
      <c r="AMC270" s="255"/>
      <c r="AMD270" s="255"/>
      <c r="AME270" s="255"/>
      <c r="AMF270" s="255"/>
      <c r="AMG270" s="255"/>
      <c r="AMH270" s="255"/>
      <c r="AMI270" s="255"/>
      <c r="AMJ270" s="255"/>
      <c r="AMK270" s="255"/>
      <c r="AML270" s="255"/>
      <c r="AMM270" s="255"/>
      <c r="AMN270" s="255"/>
      <c r="AMO270" s="255"/>
      <c r="AMP270" s="255"/>
      <c r="AMQ270" s="255"/>
      <c r="AMR270" s="255"/>
      <c r="AMS270" s="255"/>
      <c r="AMT270" s="255"/>
      <c r="AMU270" s="255"/>
      <c r="AMV270" s="255"/>
      <c r="AMW270" s="255"/>
      <c r="AMX270" s="255"/>
      <c r="AMY270" s="255"/>
      <c r="AMZ270" s="255"/>
      <c r="ANA270" s="255"/>
      <c r="ANB270" s="255"/>
      <c r="ANC270" s="255"/>
      <c r="AND270" s="255"/>
      <c r="ANE270" s="255"/>
      <c r="ANF270" s="255"/>
      <c r="ANG270" s="255"/>
      <c r="ANH270" s="255"/>
      <c r="ANI270" s="255"/>
      <c r="ANJ270" s="255"/>
      <c r="ANK270" s="255"/>
      <c r="ANL270" s="255"/>
      <c r="ANM270" s="255"/>
      <c r="ANN270" s="255"/>
      <c r="ANO270" s="255"/>
      <c r="ANP270" s="255"/>
      <c r="ANQ270" s="255"/>
      <c r="ANR270" s="255"/>
      <c r="ANS270" s="255"/>
      <c r="ANT270" s="255"/>
      <c r="ANU270" s="255"/>
      <c r="ANV270" s="255"/>
      <c r="ANW270" s="255"/>
      <c r="ANX270" s="255"/>
      <c r="ANY270" s="255"/>
      <c r="ANZ270" s="255"/>
      <c r="AOA270" s="255"/>
      <c r="AOB270" s="255"/>
      <c r="AOC270" s="255"/>
      <c r="AOD270" s="255"/>
      <c r="AOE270" s="255"/>
      <c r="AOF270" s="255"/>
      <c r="AOG270" s="255"/>
      <c r="AOH270" s="255"/>
      <c r="AOI270" s="255"/>
      <c r="AOJ270" s="255"/>
      <c r="AOK270" s="255"/>
      <c r="AOL270" s="255"/>
      <c r="AOM270" s="255"/>
      <c r="AON270" s="255"/>
      <c r="AOO270" s="255"/>
      <c r="AOP270" s="255"/>
      <c r="AOQ270" s="255"/>
      <c r="AOR270" s="255"/>
      <c r="AOS270" s="255"/>
      <c r="AOT270" s="255"/>
      <c r="AOU270" s="255"/>
      <c r="AOV270" s="255"/>
      <c r="AOW270" s="255"/>
      <c r="AOX270" s="255"/>
      <c r="AOY270" s="255"/>
      <c r="AOZ270" s="255"/>
      <c r="APA270" s="255"/>
      <c r="APB270" s="255"/>
      <c r="APC270" s="255"/>
      <c r="APD270" s="255"/>
      <c r="APE270" s="255"/>
      <c r="APF270" s="255"/>
      <c r="APG270" s="255"/>
      <c r="APH270" s="255"/>
      <c r="API270" s="255"/>
      <c r="APJ270" s="255"/>
      <c r="APK270" s="255"/>
      <c r="APL270" s="255"/>
      <c r="APM270" s="255"/>
      <c r="APN270" s="255"/>
      <c r="APO270" s="255"/>
      <c r="APP270" s="255"/>
      <c r="APQ270" s="255"/>
      <c r="APR270" s="255"/>
      <c r="APS270" s="255"/>
      <c r="APT270" s="255"/>
      <c r="APU270" s="255"/>
      <c r="APV270" s="255"/>
      <c r="APW270" s="255"/>
      <c r="APX270" s="255"/>
      <c r="APY270" s="255"/>
      <c r="APZ270" s="255"/>
      <c r="AQA270" s="255"/>
      <c r="AQB270" s="255"/>
      <c r="AQC270" s="255"/>
      <c r="AQD270" s="255"/>
      <c r="AQE270" s="255"/>
      <c r="AQF270" s="255"/>
      <c r="AQG270" s="255"/>
      <c r="AQH270" s="255"/>
      <c r="AQI270" s="255"/>
      <c r="AQJ270" s="255"/>
      <c r="AQK270" s="255"/>
      <c r="AQL270" s="255"/>
      <c r="AQM270" s="255"/>
      <c r="AQN270" s="255"/>
      <c r="AQO270" s="255"/>
      <c r="AQP270" s="255"/>
      <c r="AQQ270" s="255"/>
      <c r="AQR270" s="255"/>
      <c r="AQS270" s="255"/>
      <c r="AQT270" s="255"/>
      <c r="AQU270" s="255"/>
      <c r="AQV270" s="255"/>
      <c r="AQW270" s="255"/>
      <c r="AQX270" s="255"/>
      <c r="AQY270" s="255"/>
      <c r="AQZ270" s="255"/>
      <c r="ARA270" s="255"/>
      <c r="ARB270" s="255"/>
      <c r="ARC270" s="255"/>
      <c r="ARD270" s="255"/>
      <c r="ARE270" s="255"/>
      <c r="ARF270" s="255"/>
      <c r="ARG270" s="255"/>
      <c r="ARH270" s="255"/>
      <c r="ARI270" s="255"/>
      <c r="ARJ270" s="255"/>
      <c r="ARK270" s="255"/>
      <c r="ARL270" s="255"/>
      <c r="ARM270" s="255"/>
      <c r="ARN270" s="255"/>
      <c r="ARO270" s="255"/>
      <c r="ARP270" s="255"/>
      <c r="ARQ270" s="255"/>
      <c r="ARR270" s="255"/>
      <c r="ARS270" s="255"/>
      <c r="ART270" s="255"/>
      <c r="ARU270" s="255"/>
      <c r="ARV270" s="255"/>
      <c r="ARW270" s="255"/>
      <c r="ARX270" s="255"/>
      <c r="ARY270" s="255"/>
      <c r="ARZ270" s="255"/>
      <c r="ASA270" s="255"/>
      <c r="ASB270" s="255"/>
      <c r="ASC270" s="255"/>
      <c r="ASD270" s="255"/>
      <c r="ASE270" s="255"/>
      <c r="ASF270" s="255"/>
      <c r="ASG270" s="255"/>
      <c r="ASH270" s="255"/>
      <c r="ASI270" s="255"/>
      <c r="ASJ270" s="255"/>
      <c r="ASK270" s="255"/>
      <c r="ASL270" s="255"/>
      <c r="ASM270" s="255"/>
      <c r="ASN270" s="255"/>
      <c r="ASO270" s="255"/>
      <c r="ASP270" s="255"/>
      <c r="ASQ270" s="255"/>
      <c r="ASR270" s="255"/>
      <c r="ASS270" s="255"/>
      <c r="AST270" s="255"/>
      <c r="ASU270" s="255"/>
      <c r="ASV270" s="255"/>
      <c r="ASW270" s="255"/>
      <c r="ASX270" s="255"/>
      <c r="ASY270" s="255"/>
      <c r="ASZ270" s="255"/>
      <c r="ATA270" s="255"/>
      <c r="ATB270" s="255"/>
      <c r="ATC270" s="255"/>
      <c r="ATD270" s="255"/>
      <c r="ATE270" s="255"/>
      <c r="ATF270" s="255"/>
      <c r="ATG270" s="255"/>
      <c r="ATH270" s="255"/>
      <c r="ATI270" s="255"/>
      <c r="ATJ270" s="255"/>
      <c r="ATK270" s="255"/>
      <c r="ATL270" s="255"/>
      <c r="ATM270" s="255"/>
      <c r="ATN270" s="255"/>
      <c r="ATO270" s="255"/>
      <c r="ATP270" s="255"/>
      <c r="ATQ270" s="255"/>
      <c r="ATR270" s="255"/>
      <c r="ATS270" s="255"/>
      <c r="ATT270" s="255"/>
      <c r="ATU270" s="255"/>
      <c r="ATV270" s="255"/>
      <c r="ATW270" s="255"/>
      <c r="ATX270" s="255"/>
      <c r="ATY270" s="255"/>
      <c r="ATZ270" s="255"/>
      <c r="AUA270" s="255"/>
      <c r="AUB270" s="255"/>
      <c r="AUC270" s="255"/>
      <c r="AUD270" s="255"/>
      <c r="AUE270" s="255"/>
      <c r="AUF270" s="255"/>
      <c r="AUG270" s="255"/>
      <c r="AUH270" s="255"/>
      <c r="AUI270" s="255"/>
      <c r="AUJ270" s="255"/>
      <c r="AUK270" s="255"/>
      <c r="AUL270" s="255"/>
      <c r="AUM270" s="255"/>
      <c r="AUN270" s="255"/>
      <c r="AUO270" s="255"/>
      <c r="AUP270" s="255"/>
      <c r="AUQ270" s="255"/>
      <c r="AUR270" s="255"/>
      <c r="AUS270" s="255"/>
      <c r="AUT270" s="255"/>
      <c r="AUU270" s="255"/>
      <c r="AUV270" s="255"/>
      <c r="AUW270" s="255"/>
      <c r="AUX270" s="255"/>
      <c r="AUY270" s="255"/>
      <c r="AUZ270" s="255"/>
      <c r="AVA270" s="255"/>
      <c r="AVB270" s="255"/>
      <c r="AVC270" s="255"/>
      <c r="AVD270" s="255"/>
      <c r="AVE270" s="255"/>
      <c r="AVF270" s="255"/>
      <c r="AVG270" s="255"/>
      <c r="AVH270" s="255"/>
      <c r="AVI270" s="255"/>
      <c r="AVJ270" s="255"/>
      <c r="AVK270" s="255"/>
      <c r="AVL270" s="255"/>
      <c r="AVM270" s="255"/>
      <c r="AVN270" s="255"/>
      <c r="AVO270" s="255"/>
      <c r="AVP270" s="255"/>
      <c r="AVQ270" s="255"/>
      <c r="AVR270" s="255"/>
      <c r="AVS270" s="255"/>
      <c r="AVT270" s="255"/>
      <c r="AVU270" s="255"/>
      <c r="AVV270" s="255"/>
      <c r="AVW270" s="255"/>
      <c r="AVX270" s="255"/>
      <c r="AVY270" s="255"/>
      <c r="AVZ270" s="255"/>
      <c r="AWA270" s="255"/>
      <c r="AWB270" s="255"/>
      <c r="AWC270" s="255"/>
      <c r="AWD270" s="255"/>
      <c r="AWE270" s="255"/>
      <c r="AWF270" s="255"/>
      <c r="AWG270" s="255"/>
      <c r="AWH270" s="255"/>
      <c r="AWI270" s="255"/>
      <c r="AWJ270" s="255"/>
      <c r="AWK270" s="255"/>
      <c r="AWL270" s="255"/>
      <c r="AWM270" s="255"/>
      <c r="AWN270" s="255"/>
      <c r="AWO270" s="255"/>
      <c r="AWP270" s="255"/>
      <c r="AWQ270" s="255"/>
      <c r="AWR270" s="255"/>
      <c r="AWS270" s="255"/>
      <c r="AWT270" s="255"/>
      <c r="AWU270" s="255"/>
      <c r="AWV270" s="255"/>
      <c r="AWW270" s="255"/>
      <c r="AWX270" s="255"/>
      <c r="AWY270" s="255"/>
      <c r="AWZ270" s="255"/>
      <c r="AXA270" s="255"/>
      <c r="AXB270" s="255"/>
      <c r="AXC270" s="255"/>
      <c r="AXD270" s="255"/>
      <c r="AXE270" s="255"/>
      <c r="AXF270" s="255"/>
      <c r="AXG270" s="255"/>
      <c r="AXH270" s="255"/>
      <c r="AXI270" s="255"/>
      <c r="AXJ270" s="255"/>
      <c r="AXK270" s="255"/>
      <c r="AXL270" s="255"/>
      <c r="AXM270" s="255"/>
      <c r="AXN270" s="255"/>
      <c r="AXO270" s="255"/>
      <c r="AXP270" s="255"/>
      <c r="AXQ270" s="255"/>
      <c r="AXR270" s="255"/>
      <c r="AXS270" s="255"/>
      <c r="AXT270" s="255"/>
      <c r="AXU270" s="255"/>
      <c r="AXV270" s="255"/>
      <c r="AXW270" s="255"/>
      <c r="AXX270" s="255"/>
      <c r="AXY270" s="255"/>
      <c r="AXZ270" s="255"/>
      <c r="AYA270" s="255"/>
      <c r="AYB270" s="255"/>
      <c r="AYC270" s="255"/>
      <c r="AYD270" s="255"/>
      <c r="AYE270" s="255"/>
      <c r="AYF270" s="255"/>
      <c r="AYG270" s="255"/>
      <c r="AYH270" s="255"/>
      <c r="AYI270" s="255"/>
      <c r="AYJ270" s="255"/>
      <c r="AYK270" s="255"/>
      <c r="AYL270" s="255"/>
      <c r="AYM270" s="255"/>
      <c r="AYN270" s="255"/>
      <c r="AYO270" s="255"/>
      <c r="AYP270" s="255"/>
      <c r="AYQ270" s="255"/>
      <c r="AYR270" s="255"/>
      <c r="AYS270" s="255"/>
      <c r="AYT270" s="255"/>
      <c r="AYU270" s="255"/>
      <c r="AYV270" s="255"/>
      <c r="AYW270" s="255"/>
      <c r="AYX270" s="255"/>
      <c r="AYY270" s="255"/>
      <c r="AYZ270" s="255"/>
      <c r="AZA270" s="255"/>
      <c r="AZB270" s="255"/>
      <c r="AZC270" s="255"/>
      <c r="AZD270" s="255"/>
      <c r="AZE270" s="255"/>
      <c r="AZF270" s="255"/>
      <c r="AZG270" s="255"/>
      <c r="AZH270" s="255"/>
      <c r="AZI270" s="255"/>
      <c r="AZJ270" s="255"/>
      <c r="AZK270" s="255"/>
      <c r="AZL270" s="255"/>
      <c r="AZM270" s="255"/>
      <c r="AZN270" s="255"/>
      <c r="AZO270" s="255"/>
      <c r="AZP270" s="255"/>
      <c r="AZQ270" s="255"/>
      <c r="AZR270" s="255"/>
      <c r="AZS270" s="255"/>
      <c r="AZT270" s="255"/>
      <c r="AZU270" s="255"/>
      <c r="AZV270" s="255"/>
      <c r="AZW270" s="255"/>
      <c r="AZX270" s="255"/>
      <c r="AZY270" s="255"/>
      <c r="AZZ270" s="255"/>
      <c r="BAA270" s="255"/>
      <c r="BAB270" s="255"/>
      <c r="BAC270" s="255"/>
      <c r="BAD270" s="255"/>
      <c r="BAE270" s="255"/>
      <c r="BAF270" s="255"/>
      <c r="BAG270" s="255"/>
      <c r="BAH270" s="255"/>
      <c r="BAI270" s="255"/>
      <c r="BAJ270" s="255"/>
      <c r="BAK270" s="255"/>
      <c r="BAL270" s="255"/>
      <c r="BAM270" s="255"/>
      <c r="BAN270" s="255"/>
      <c r="BAO270" s="255"/>
      <c r="BAP270" s="255"/>
      <c r="BAQ270" s="255"/>
      <c r="BAR270" s="255"/>
      <c r="BAS270" s="255"/>
      <c r="BAT270" s="255"/>
      <c r="BAU270" s="255"/>
      <c r="BAV270" s="255"/>
      <c r="BAW270" s="255"/>
      <c r="BAX270" s="255"/>
      <c r="BAY270" s="255"/>
      <c r="BAZ270" s="255"/>
      <c r="BBA270" s="255"/>
      <c r="BBB270" s="255"/>
      <c r="BBC270" s="255"/>
      <c r="BBD270" s="255"/>
      <c r="BBE270" s="255"/>
      <c r="BBF270" s="255"/>
      <c r="BBG270" s="255"/>
      <c r="BBH270" s="255"/>
      <c r="BBI270" s="255"/>
      <c r="BBJ270" s="255"/>
      <c r="BBK270" s="255"/>
      <c r="BBL270" s="255"/>
      <c r="BBM270" s="255"/>
      <c r="BBN270" s="255"/>
      <c r="BBO270" s="255"/>
      <c r="BBP270" s="255"/>
      <c r="BBQ270" s="255"/>
      <c r="BBR270" s="255"/>
      <c r="BBS270" s="255"/>
      <c r="BBT270" s="255"/>
      <c r="BBU270" s="255"/>
      <c r="BBV270" s="255"/>
      <c r="BBW270" s="255"/>
      <c r="BBX270" s="255"/>
      <c r="BBY270" s="255"/>
      <c r="BBZ270" s="255"/>
      <c r="BCA270" s="255"/>
      <c r="BCB270" s="255"/>
      <c r="BCC270" s="255"/>
      <c r="BCD270" s="255"/>
      <c r="BCE270" s="255"/>
      <c r="BCF270" s="255"/>
      <c r="BCG270" s="255"/>
      <c r="BCH270" s="255"/>
      <c r="BCI270" s="255"/>
      <c r="BCJ270" s="255"/>
      <c r="BCK270" s="255"/>
      <c r="BCL270" s="255"/>
      <c r="BCM270" s="255"/>
      <c r="BCN270" s="255"/>
      <c r="BCO270" s="255"/>
      <c r="BCP270" s="255"/>
      <c r="BCQ270" s="255"/>
      <c r="BCR270" s="255"/>
      <c r="BCS270" s="255"/>
      <c r="BCT270" s="255"/>
      <c r="BCU270" s="255"/>
      <c r="BCV270" s="255"/>
      <c r="BCW270" s="255"/>
      <c r="BCX270" s="255"/>
      <c r="BCY270" s="255"/>
      <c r="BCZ270" s="255"/>
      <c r="BDA270" s="255"/>
      <c r="BDB270" s="255"/>
      <c r="BDC270" s="255"/>
      <c r="BDD270" s="255"/>
      <c r="BDE270" s="255"/>
      <c r="BDF270" s="255"/>
      <c r="BDG270" s="255"/>
      <c r="BDH270" s="255"/>
      <c r="BDI270" s="255"/>
      <c r="BDJ270" s="255"/>
      <c r="BDK270" s="255"/>
      <c r="BDL270" s="255"/>
      <c r="BDM270" s="255"/>
      <c r="BDN270" s="255"/>
      <c r="BDO270" s="255"/>
      <c r="BDP270" s="255"/>
      <c r="BDQ270" s="255"/>
      <c r="BDR270" s="255"/>
      <c r="BDS270" s="255"/>
      <c r="BDT270" s="255"/>
      <c r="BDU270" s="255"/>
      <c r="BDV270" s="255"/>
      <c r="BDW270" s="255"/>
      <c r="BDX270" s="255"/>
      <c r="BDY270" s="255"/>
      <c r="BDZ270" s="255"/>
      <c r="BEA270" s="255"/>
      <c r="BEB270" s="255"/>
      <c r="BEC270" s="255"/>
      <c r="BED270" s="255"/>
      <c r="BEE270" s="255"/>
      <c r="BEF270" s="255"/>
      <c r="BEG270" s="255"/>
      <c r="BEH270" s="255"/>
      <c r="BEI270" s="255"/>
      <c r="BEJ270" s="255"/>
      <c r="BEK270" s="255"/>
      <c r="BEL270" s="255"/>
      <c r="BEM270" s="255"/>
      <c r="BEN270" s="255"/>
      <c r="BEO270" s="255"/>
      <c r="BEP270" s="255"/>
      <c r="BEQ270" s="255"/>
      <c r="BER270" s="255"/>
      <c r="BES270" s="255"/>
      <c r="BET270" s="255"/>
      <c r="BEU270" s="255"/>
      <c r="BEV270" s="255"/>
      <c r="BEW270" s="255"/>
      <c r="BEX270" s="255"/>
      <c r="BEY270" s="255"/>
      <c r="BEZ270" s="255"/>
      <c r="BFA270" s="255"/>
      <c r="BFB270" s="255"/>
      <c r="BFC270" s="255"/>
      <c r="BFD270" s="255"/>
      <c r="BFE270" s="255"/>
      <c r="BFF270" s="255"/>
      <c r="BFG270" s="255"/>
      <c r="BFH270" s="255"/>
      <c r="BFI270" s="255"/>
      <c r="BFJ270" s="255"/>
      <c r="BFK270" s="255"/>
      <c r="BFL270" s="255"/>
      <c r="BFM270" s="255"/>
      <c r="BFN270" s="255"/>
      <c r="BFO270" s="255"/>
      <c r="BFP270" s="255"/>
      <c r="BFQ270" s="255"/>
      <c r="BFR270" s="255"/>
      <c r="BFS270" s="255"/>
      <c r="BFT270" s="255"/>
      <c r="BFU270" s="255"/>
      <c r="BFV270" s="255"/>
      <c r="BFW270" s="255"/>
      <c r="BFX270" s="255"/>
      <c r="BFY270" s="255"/>
      <c r="BFZ270" s="255"/>
      <c r="BGA270" s="255"/>
      <c r="BGB270" s="255"/>
      <c r="BGC270" s="255"/>
      <c r="BGD270" s="255"/>
      <c r="BGE270" s="255"/>
      <c r="BGF270" s="255"/>
      <c r="BGG270" s="255"/>
      <c r="BGH270" s="255"/>
      <c r="BGI270" s="255"/>
      <c r="BGJ270" s="255"/>
      <c r="BGK270" s="255"/>
      <c r="BGL270" s="255"/>
      <c r="BGM270" s="255"/>
      <c r="BGN270" s="255"/>
      <c r="BGO270" s="255"/>
      <c r="BGP270" s="255"/>
      <c r="BGQ270" s="255"/>
      <c r="BGR270" s="255"/>
      <c r="BGS270" s="255"/>
      <c r="BGT270" s="255"/>
      <c r="BGU270" s="255"/>
      <c r="BGV270" s="255"/>
      <c r="BGW270" s="255"/>
      <c r="BGX270" s="255"/>
      <c r="BGY270" s="255"/>
      <c r="BGZ270" s="255"/>
      <c r="BHA270" s="255"/>
      <c r="BHB270" s="255"/>
      <c r="BHC270" s="255"/>
      <c r="BHD270" s="255"/>
      <c r="BHE270" s="255"/>
      <c r="BHF270" s="255"/>
      <c r="BHG270" s="255"/>
      <c r="BHH270" s="255"/>
      <c r="BHI270" s="255"/>
      <c r="BHJ270" s="255"/>
      <c r="BHK270" s="255"/>
      <c r="BHL270" s="255"/>
      <c r="BHM270" s="255"/>
      <c r="BHN270" s="255"/>
      <c r="BHO270" s="255"/>
      <c r="BHP270" s="255"/>
      <c r="BHQ270" s="255"/>
      <c r="BHR270" s="255"/>
      <c r="BHS270" s="255"/>
      <c r="BHT270" s="255"/>
      <c r="BHU270" s="255"/>
      <c r="BHV270" s="255"/>
      <c r="BHW270" s="255"/>
      <c r="BHX270" s="255"/>
      <c r="BHY270" s="255"/>
      <c r="BHZ270" s="255"/>
      <c r="BIA270" s="255"/>
      <c r="BIB270" s="255"/>
      <c r="BIC270" s="255"/>
      <c r="BID270" s="255"/>
      <c r="BIE270" s="255"/>
      <c r="BIF270" s="255"/>
      <c r="BIG270" s="255"/>
      <c r="BIH270" s="255"/>
      <c r="BII270" s="255"/>
      <c r="BIJ270" s="255"/>
      <c r="BIK270" s="255"/>
      <c r="BIL270" s="255"/>
      <c r="BIM270" s="255"/>
      <c r="BIN270" s="255"/>
      <c r="BIO270" s="255"/>
      <c r="BIP270" s="255"/>
      <c r="BIQ270" s="255"/>
      <c r="BIR270" s="255"/>
      <c r="BIS270" s="255"/>
      <c r="BIT270" s="255"/>
      <c r="BIU270" s="255"/>
      <c r="BIV270" s="255"/>
      <c r="BIW270" s="255"/>
      <c r="BIX270" s="255"/>
      <c r="BIY270" s="255"/>
      <c r="BIZ270" s="255"/>
      <c r="BJA270" s="255"/>
      <c r="BJB270" s="255"/>
      <c r="BJC270" s="255"/>
      <c r="BJD270" s="255"/>
      <c r="BJE270" s="255"/>
      <c r="BJF270" s="255"/>
      <c r="BJG270" s="255"/>
      <c r="BJH270" s="255"/>
      <c r="BJI270" s="255"/>
      <c r="BJJ270" s="255"/>
      <c r="BJK270" s="255"/>
      <c r="BJL270" s="255"/>
      <c r="BJM270" s="255"/>
      <c r="BJN270" s="255"/>
      <c r="BJO270" s="255"/>
      <c r="BJP270" s="255"/>
      <c r="BJQ270" s="255"/>
      <c r="BJR270" s="255"/>
      <c r="BJS270" s="255"/>
      <c r="BJT270" s="255"/>
      <c r="BJU270" s="255"/>
      <c r="BJV270" s="255"/>
      <c r="BJW270" s="255"/>
      <c r="BJX270" s="255"/>
      <c r="BJY270" s="255"/>
      <c r="BJZ270" s="255"/>
      <c r="BKA270" s="255"/>
      <c r="BKB270" s="255"/>
      <c r="BKC270" s="255"/>
      <c r="BKD270" s="255"/>
      <c r="BKE270" s="255"/>
      <c r="BKF270" s="255"/>
      <c r="BKG270" s="255"/>
      <c r="BKH270" s="255"/>
      <c r="BKI270" s="255"/>
      <c r="BKJ270" s="255"/>
      <c r="BKK270" s="255"/>
      <c r="BKL270" s="255"/>
      <c r="BKM270" s="255"/>
      <c r="BKN270" s="255"/>
      <c r="BKO270" s="255"/>
      <c r="BKP270" s="255"/>
      <c r="BKQ270" s="255"/>
      <c r="BKR270" s="255"/>
      <c r="BKS270" s="255"/>
      <c r="BKT270" s="255"/>
      <c r="BKU270" s="255"/>
      <c r="BKV270" s="255"/>
      <c r="BKW270" s="255"/>
      <c r="BKX270" s="255"/>
      <c r="BKY270" s="255"/>
      <c r="BKZ270" s="255"/>
      <c r="BLA270" s="255"/>
      <c r="BLB270" s="255"/>
      <c r="BLC270" s="255"/>
      <c r="BLD270" s="255"/>
      <c r="BLE270" s="255"/>
      <c r="BLF270" s="255"/>
      <c r="BLG270" s="255"/>
      <c r="BLH270" s="255"/>
      <c r="BLI270" s="255"/>
      <c r="BLJ270" s="255"/>
      <c r="BLK270" s="255"/>
      <c r="BLL270" s="255"/>
      <c r="BLM270" s="255"/>
      <c r="BLN270" s="255"/>
      <c r="BLO270" s="255"/>
      <c r="BLP270" s="255"/>
      <c r="BLQ270" s="255"/>
      <c r="BLR270" s="255"/>
      <c r="BLS270" s="255"/>
      <c r="BLT270" s="255"/>
      <c r="BLU270" s="255"/>
      <c r="BLV270" s="255"/>
      <c r="BLW270" s="255"/>
      <c r="BLX270" s="255"/>
      <c r="BLY270" s="255"/>
      <c r="BLZ270" s="255"/>
      <c r="BMA270" s="255"/>
      <c r="BMB270" s="255"/>
      <c r="BMC270" s="255"/>
      <c r="BMD270" s="255"/>
      <c r="BME270" s="255"/>
      <c r="BMF270" s="255"/>
      <c r="BMG270" s="255"/>
      <c r="BMH270" s="255"/>
      <c r="BMI270" s="255"/>
      <c r="BMJ270" s="255"/>
      <c r="BMK270" s="255"/>
      <c r="BML270" s="255"/>
      <c r="BMM270" s="255"/>
      <c r="BMN270" s="255"/>
      <c r="BMO270" s="255"/>
      <c r="BMP270" s="255"/>
      <c r="BMQ270" s="255"/>
      <c r="BMR270" s="255"/>
      <c r="BMS270" s="255"/>
      <c r="BMT270" s="255"/>
      <c r="BMU270" s="255"/>
      <c r="BMV270" s="255"/>
      <c r="BMW270" s="255"/>
      <c r="BMX270" s="255"/>
      <c r="BMY270" s="255"/>
      <c r="BMZ270" s="255"/>
      <c r="BNA270" s="255"/>
      <c r="BNB270" s="255"/>
      <c r="BNC270" s="255"/>
      <c r="BND270" s="255"/>
      <c r="BNE270" s="255"/>
      <c r="BNF270" s="255"/>
      <c r="BNG270" s="255"/>
      <c r="BNH270" s="255"/>
      <c r="BNI270" s="255"/>
      <c r="BNJ270" s="255"/>
      <c r="BNK270" s="255"/>
      <c r="BNL270" s="255"/>
      <c r="BNM270" s="255"/>
      <c r="BNN270" s="255"/>
      <c r="BNO270" s="255"/>
      <c r="BNP270" s="255"/>
      <c r="BNQ270" s="255"/>
      <c r="BNR270" s="255"/>
      <c r="BNS270" s="255"/>
      <c r="BNT270" s="255"/>
      <c r="BNU270" s="255"/>
      <c r="BNV270" s="255"/>
      <c r="BNW270" s="255"/>
      <c r="BNX270" s="255"/>
      <c r="BNY270" s="255"/>
      <c r="BNZ270" s="255"/>
      <c r="BOA270" s="255"/>
      <c r="BOB270" s="255"/>
      <c r="BOC270" s="255"/>
      <c r="BOD270" s="255"/>
      <c r="BOE270" s="255"/>
      <c r="BOF270" s="255"/>
      <c r="BOG270" s="255"/>
      <c r="BOH270" s="255"/>
      <c r="BOI270" s="255"/>
      <c r="BOJ270" s="255"/>
      <c r="BOK270" s="255"/>
      <c r="BOL270" s="255"/>
      <c r="BOM270" s="255"/>
      <c r="BON270" s="255"/>
      <c r="BOO270" s="255"/>
      <c r="BOP270" s="255"/>
      <c r="BOQ270" s="255"/>
      <c r="BOR270" s="255"/>
      <c r="BOS270" s="255"/>
      <c r="BOT270" s="255"/>
      <c r="BOU270" s="255"/>
      <c r="BOV270" s="255"/>
      <c r="BOW270" s="255"/>
      <c r="BOX270" s="255"/>
      <c r="BOY270" s="255"/>
      <c r="BOZ270" s="255"/>
      <c r="BPA270" s="255"/>
      <c r="BPB270" s="255"/>
      <c r="BPC270" s="255"/>
      <c r="BPD270" s="255"/>
      <c r="BPE270" s="255"/>
      <c r="BPF270" s="255"/>
      <c r="BPG270" s="255"/>
      <c r="BPH270" s="255"/>
      <c r="BPI270" s="255"/>
      <c r="BPJ270" s="255"/>
      <c r="BPK270" s="255"/>
      <c r="BPL270" s="255"/>
      <c r="BPM270" s="255"/>
      <c r="BPN270" s="255"/>
      <c r="BPO270" s="255"/>
      <c r="BPP270" s="255"/>
      <c r="BPQ270" s="255"/>
      <c r="BPR270" s="255"/>
      <c r="BPS270" s="255"/>
      <c r="BPT270" s="255"/>
      <c r="BPU270" s="255"/>
      <c r="BPV270" s="255"/>
      <c r="BPW270" s="255"/>
      <c r="BPX270" s="255"/>
      <c r="BPY270" s="255"/>
      <c r="BPZ270" s="255"/>
      <c r="BQA270" s="255"/>
      <c r="BQB270" s="255"/>
      <c r="BQC270" s="255"/>
      <c r="BQD270" s="255"/>
      <c r="BQE270" s="255"/>
      <c r="BQF270" s="255"/>
      <c r="BQG270" s="255"/>
      <c r="BQH270" s="255"/>
      <c r="BQI270" s="255"/>
      <c r="BQJ270" s="255"/>
      <c r="BQK270" s="255"/>
      <c r="BQL270" s="255"/>
      <c r="BQM270" s="255"/>
      <c r="BQN270" s="255"/>
      <c r="BQO270" s="255"/>
      <c r="BQP270" s="255"/>
      <c r="BQQ270" s="255"/>
      <c r="BQR270" s="255"/>
      <c r="BQS270" s="255"/>
      <c r="BQT270" s="255"/>
      <c r="BQU270" s="255"/>
      <c r="BQV270" s="255"/>
      <c r="BQW270" s="255"/>
      <c r="BQX270" s="255"/>
      <c r="BQY270" s="255"/>
      <c r="BQZ270" s="255"/>
      <c r="BRA270" s="255"/>
      <c r="BRB270" s="255"/>
      <c r="BRC270" s="255"/>
      <c r="BRD270" s="255"/>
      <c r="BRE270" s="255"/>
      <c r="BRF270" s="255"/>
      <c r="BRG270" s="255"/>
      <c r="BRH270" s="255"/>
      <c r="BRI270" s="255"/>
      <c r="BRJ270" s="255"/>
      <c r="BRK270" s="255"/>
      <c r="BRL270" s="255"/>
      <c r="BRM270" s="255"/>
      <c r="BRN270" s="255"/>
      <c r="BRO270" s="255"/>
      <c r="BRP270" s="255"/>
      <c r="BRQ270" s="255"/>
      <c r="BRR270" s="255"/>
      <c r="BRS270" s="255"/>
      <c r="BRT270" s="255"/>
      <c r="BRU270" s="255"/>
      <c r="BRV270" s="255"/>
      <c r="BRW270" s="255"/>
      <c r="BRX270" s="255"/>
      <c r="BRY270" s="255"/>
      <c r="BRZ270" s="255"/>
      <c r="BSA270" s="255"/>
      <c r="BSB270" s="255"/>
      <c r="BSC270" s="255"/>
      <c r="BSD270" s="255"/>
      <c r="BSE270" s="255"/>
      <c r="BSF270" s="255"/>
      <c r="BSG270" s="255"/>
      <c r="BSH270" s="255"/>
      <c r="BSI270" s="255"/>
      <c r="BSJ270" s="255"/>
      <c r="BSK270" s="255"/>
      <c r="BSL270" s="255"/>
      <c r="BSM270" s="255"/>
      <c r="BSN270" s="255"/>
      <c r="BSO270" s="255"/>
      <c r="BSP270" s="255"/>
      <c r="BSQ270" s="255"/>
      <c r="BSR270" s="255"/>
      <c r="BSS270" s="255"/>
      <c r="BST270" s="255"/>
      <c r="BSU270" s="255"/>
      <c r="BSV270" s="255"/>
      <c r="BSW270" s="255"/>
      <c r="BSX270" s="255"/>
      <c r="BSY270" s="255"/>
      <c r="BSZ270" s="255"/>
      <c r="BTA270" s="255"/>
      <c r="BTB270" s="255"/>
      <c r="BTC270" s="255"/>
      <c r="BTD270" s="255"/>
      <c r="BTE270" s="255"/>
      <c r="BTF270" s="255"/>
      <c r="BTG270" s="255"/>
      <c r="BTH270" s="255"/>
      <c r="BTI270" s="255"/>
      <c r="BTJ270" s="255"/>
      <c r="BTK270" s="255"/>
      <c r="BTL270" s="255"/>
      <c r="BTM270" s="255"/>
      <c r="BTN270" s="255"/>
      <c r="BTO270" s="255"/>
      <c r="BTP270" s="255"/>
      <c r="BTQ270" s="255"/>
      <c r="BTR270" s="255"/>
      <c r="BTS270" s="255"/>
      <c r="BTT270" s="255"/>
      <c r="BTU270" s="255"/>
      <c r="BTV270" s="255"/>
      <c r="BTW270" s="255"/>
      <c r="BTX270" s="255"/>
      <c r="BTY270" s="255"/>
      <c r="BTZ270" s="255"/>
      <c r="BUA270" s="255"/>
      <c r="BUB270" s="255"/>
      <c r="BUC270" s="255"/>
      <c r="BUD270" s="255"/>
      <c r="BUE270" s="255"/>
      <c r="BUF270" s="255"/>
      <c r="BUG270" s="255"/>
      <c r="BUH270" s="255"/>
      <c r="BUI270" s="255"/>
      <c r="BUJ270" s="255"/>
      <c r="BUK270" s="255"/>
      <c r="BUL270" s="255"/>
      <c r="BUM270" s="255"/>
      <c r="BUN270" s="255"/>
      <c r="BUO270" s="255"/>
      <c r="BUP270" s="255"/>
      <c r="BUQ270" s="255"/>
      <c r="BUR270" s="255"/>
      <c r="BUS270" s="255"/>
      <c r="BUT270" s="255"/>
      <c r="BUU270" s="255"/>
      <c r="BUV270" s="255"/>
      <c r="BUW270" s="255"/>
      <c r="BUX270" s="255"/>
      <c r="BUY270" s="255"/>
      <c r="BUZ270" s="255"/>
      <c r="BVA270" s="255"/>
      <c r="BVB270" s="255"/>
      <c r="BVC270" s="255"/>
      <c r="BVD270" s="255"/>
      <c r="BVE270" s="255"/>
      <c r="BVF270" s="255"/>
      <c r="BVG270" s="255"/>
      <c r="BVH270" s="255"/>
      <c r="BVI270" s="255"/>
      <c r="BVJ270" s="255"/>
      <c r="BVK270" s="255"/>
      <c r="BVL270" s="255"/>
      <c r="BVM270" s="255"/>
      <c r="BVN270" s="255"/>
      <c r="BVO270" s="255"/>
      <c r="BVP270" s="255"/>
      <c r="BVQ270" s="255"/>
      <c r="BVR270" s="255"/>
      <c r="BVS270" s="255"/>
      <c r="BVT270" s="255"/>
      <c r="BVU270" s="255"/>
      <c r="BVV270" s="255"/>
      <c r="BVW270" s="255"/>
      <c r="BVX270" s="255"/>
      <c r="BVY270" s="255"/>
      <c r="BVZ270" s="255"/>
      <c r="BWA270" s="255"/>
      <c r="BWB270" s="255"/>
      <c r="BWC270" s="255"/>
      <c r="BWD270" s="255"/>
      <c r="BWE270" s="255"/>
      <c r="BWF270" s="255"/>
      <c r="BWG270" s="255"/>
      <c r="BWH270" s="255"/>
      <c r="BWI270" s="255"/>
      <c r="BWJ270" s="255"/>
      <c r="BWK270" s="255"/>
      <c r="BWL270" s="255"/>
      <c r="BWM270" s="255"/>
      <c r="BWN270" s="255"/>
      <c r="BWO270" s="255"/>
      <c r="BWP270" s="255"/>
      <c r="BWQ270" s="255"/>
      <c r="BWR270" s="255"/>
      <c r="BWS270" s="255"/>
      <c r="BWT270" s="255"/>
      <c r="BWU270" s="255"/>
      <c r="BWV270" s="255"/>
      <c r="BWW270" s="255"/>
      <c r="BWX270" s="255"/>
      <c r="BWY270" s="255"/>
      <c r="BWZ270" s="255"/>
      <c r="BXA270" s="255"/>
      <c r="BXB270" s="255"/>
      <c r="BXC270" s="255"/>
      <c r="BXD270" s="255"/>
      <c r="BXE270" s="255"/>
      <c r="BXF270" s="255"/>
      <c r="BXG270" s="255"/>
      <c r="BXH270" s="255"/>
      <c r="BXI270" s="255"/>
      <c r="BXJ270" s="255"/>
      <c r="BXK270" s="255"/>
      <c r="BXL270" s="255"/>
      <c r="BXM270" s="255"/>
      <c r="BXN270" s="255"/>
      <c r="BXO270" s="255"/>
      <c r="BXP270" s="255"/>
      <c r="BXQ270" s="255"/>
      <c r="BXR270" s="255"/>
      <c r="BXS270" s="255"/>
      <c r="BXT270" s="255"/>
      <c r="BXU270" s="255"/>
      <c r="BXV270" s="255"/>
      <c r="BXW270" s="255"/>
      <c r="BXX270" s="255"/>
      <c r="BXY270" s="255"/>
      <c r="BXZ270" s="255"/>
      <c r="BYA270" s="255"/>
      <c r="BYB270" s="255"/>
      <c r="BYC270" s="255"/>
      <c r="BYD270" s="255"/>
      <c r="BYE270" s="255"/>
      <c r="BYF270" s="255"/>
      <c r="BYG270" s="255"/>
      <c r="BYH270" s="255"/>
      <c r="BYI270" s="255"/>
      <c r="BYJ270" s="255"/>
      <c r="BYK270" s="255"/>
      <c r="BYL270" s="255"/>
      <c r="BYM270" s="255"/>
      <c r="BYN270" s="255"/>
      <c r="BYO270" s="255"/>
      <c r="BYP270" s="255"/>
      <c r="BYQ270" s="255"/>
      <c r="BYR270" s="255"/>
      <c r="BYS270" s="255"/>
      <c r="BYT270" s="255"/>
      <c r="BYU270" s="255"/>
      <c r="BYV270" s="255"/>
      <c r="BYW270" s="255"/>
      <c r="BYX270" s="255"/>
      <c r="BYY270" s="255"/>
      <c r="BYZ270" s="255"/>
      <c r="BZA270" s="255"/>
      <c r="BZB270" s="255"/>
      <c r="BZC270" s="255"/>
      <c r="BZD270" s="255"/>
      <c r="BZE270" s="255"/>
      <c r="BZF270" s="255"/>
      <c r="BZG270" s="255"/>
      <c r="BZH270" s="255"/>
      <c r="BZI270" s="255"/>
      <c r="BZJ270" s="255"/>
      <c r="BZK270" s="255"/>
      <c r="BZL270" s="255"/>
      <c r="BZM270" s="255"/>
      <c r="BZN270" s="255"/>
      <c r="BZO270" s="255"/>
      <c r="BZP270" s="255"/>
      <c r="BZQ270" s="255"/>
      <c r="BZR270" s="255"/>
      <c r="BZS270" s="255"/>
      <c r="BZT270" s="255"/>
      <c r="BZU270" s="255"/>
      <c r="BZV270" s="255"/>
      <c r="BZW270" s="255"/>
      <c r="BZX270" s="255"/>
      <c r="BZY270" s="255"/>
      <c r="BZZ270" s="255"/>
      <c r="CAA270" s="255"/>
      <c r="CAB270" s="255"/>
      <c r="CAC270" s="255"/>
      <c r="CAD270" s="255"/>
      <c r="CAE270" s="255"/>
      <c r="CAF270" s="255"/>
      <c r="CAG270" s="255"/>
      <c r="CAH270" s="255"/>
      <c r="CAI270" s="255"/>
      <c r="CAJ270" s="255"/>
      <c r="CAK270" s="255"/>
      <c r="CAL270" s="255"/>
      <c r="CAM270" s="255"/>
      <c r="CAN270" s="255"/>
      <c r="CAO270" s="255"/>
      <c r="CAP270" s="255"/>
      <c r="CAQ270" s="255"/>
      <c r="CAR270" s="255"/>
      <c r="CAS270" s="255"/>
      <c r="CAT270" s="255"/>
      <c r="CAU270" s="255"/>
      <c r="CAV270" s="255"/>
      <c r="CAW270" s="255"/>
      <c r="CAX270" s="255"/>
      <c r="CAY270" s="255"/>
      <c r="CAZ270" s="255"/>
      <c r="CBA270" s="255"/>
      <c r="CBB270" s="255"/>
      <c r="CBC270" s="255"/>
      <c r="CBD270" s="255"/>
      <c r="CBE270" s="255"/>
      <c r="CBF270" s="255"/>
      <c r="CBG270" s="255"/>
      <c r="CBH270" s="255"/>
      <c r="CBI270" s="255"/>
      <c r="CBJ270" s="255"/>
      <c r="CBK270" s="255"/>
      <c r="CBL270" s="255"/>
      <c r="CBM270" s="255"/>
      <c r="CBN270" s="255"/>
      <c r="CBO270" s="255"/>
      <c r="CBP270" s="255"/>
      <c r="CBQ270" s="255"/>
      <c r="CBR270" s="255"/>
      <c r="CBS270" s="255"/>
      <c r="CBT270" s="255"/>
      <c r="CBU270" s="255"/>
      <c r="CBV270" s="255"/>
      <c r="CBW270" s="255"/>
      <c r="CBX270" s="255"/>
      <c r="CBY270" s="255"/>
      <c r="CBZ270" s="255"/>
      <c r="CCA270" s="255"/>
      <c r="CCB270" s="255"/>
      <c r="CCC270" s="255"/>
      <c r="CCD270" s="255"/>
      <c r="CCE270" s="255"/>
      <c r="CCF270" s="255"/>
      <c r="CCG270" s="255"/>
      <c r="CCH270" s="255"/>
      <c r="CCI270" s="255"/>
      <c r="CCJ270" s="255"/>
      <c r="CCK270" s="255"/>
      <c r="CCL270" s="255"/>
      <c r="CCM270" s="255"/>
      <c r="CCN270" s="255"/>
      <c r="CCO270" s="255"/>
      <c r="CCP270" s="255"/>
      <c r="CCQ270" s="255"/>
      <c r="CCR270" s="255"/>
      <c r="CCS270" s="255"/>
      <c r="CCT270" s="255"/>
      <c r="CCU270" s="255"/>
      <c r="CCV270" s="255"/>
      <c r="CCW270" s="255"/>
      <c r="CCX270" s="255"/>
      <c r="CCY270" s="255"/>
      <c r="CCZ270" s="255"/>
      <c r="CDA270" s="255"/>
      <c r="CDB270" s="255"/>
      <c r="CDC270" s="255"/>
      <c r="CDD270" s="255"/>
      <c r="CDE270" s="255"/>
      <c r="CDF270" s="255"/>
      <c r="CDG270" s="255"/>
      <c r="CDH270" s="255"/>
      <c r="CDI270" s="255"/>
      <c r="CDJ270" s="255"/>
      <c r="CDK270" s="255"/>
      <c r="CDL270" s="255"/>
      <c r="CDM270" s="255"/>
      <c r="CDN270" s="255"/>
      <c r="CDO270" s="255"/>
      <c r="CDP270" s="255"/>
      <c r="CDQ270" s="255"/>
      <c r="CDR270" s="255"/>
      <c r="CDS270" s="255"/>
      <c r="CDT270" s="255"/>
      <c r="CDU270" s="255"/>
      <c r="CDV270" s="255"/>
      <c r="CDW270" s="255"/>
      <c r="CDX270" s="255"/>
      <c r="CDY270" s="255"/>
      <c r="CDZ270" s="255"/>
      <c r="CEA270" s="255"/>
      <c r="CEB270" s="255"/>
      <c r="CEC270" s="255"/>
      <c r="CED270" s="255"/>
      <c r="CEE270" s="255"/>
      <c r="CEF270" s="255"/>
      <c r="CEG270" s="255"/>
      <c r="CEH270" s="255"/>
      <c r="CEI270" s="255"/>
      <c r="CEJ270" s="255"/>
      <c r="CEK270" s="255"/>
      <c r="CEL270" s="255"/>
      <c r="CEM270" s="255"/>
      <c r="CEN270" s="255"/>
      <c r="CEO270" s="255"/>
      <c r="CEP270" s="255"/>
      <c r="CEQ270" s="255"/>
      <c r="CER270" s="255"/>
      <c r="CES270" s="255"/>
      <c r="CET270" s="255"/>
      <c r="CEU270" s="255"/>
      <c r="CEV270" s="255"/>
      <c r="CEW270" s="255"/>
      <c r="CEX270" s="255"/>
      <c r="CEY270" s="255"/>
      <c r="CEZ270" s="255"/>
      <c r="CFA270" s="255"/>
      <c r="CFB270" s="255"/>
      <c r="CFC270" s="255"/>
      <c r="CFD270" s="255"/>
      <c r="CFE270" s="255"/>
      <c r="CFF270" s="255"/>
      <c r="CFG270" s="255"/>
      <c r="CFH270" s="255"/>
      <c r="CFI270" s="255"/>
      <c r="CFJ270" s="255"/>
      <c r="CFK270" s="255"/>
      <c r="CFL270" s="255"/>
      <c r="CFM270" s="255"/>
      <c r="CFN270" s="255"/>
      <c r="CFO270" s="255"/>
      <c r="CFP270" s="255"/>
      <c r="CFQ270" s="255"/>
      <c r="CFR270" s="255"/>
      <c r="CFS270" s="255"/>
      <c r="CFT270" s="255"/>
      <c r="CFU270" s="255"/>
      <c r="CFV270" s="255"/>
      <c r="CFW270" s="255"/>
      <c r="CFX270" s="255"/>
      <c r="CFY270" s="255"/>
      <c r="CFZ270" s="255"/>
      <c r="CGA270" s="255"/>
      <c r="CGB270" s="255"/>
      <c r="CGC270" s="255"/>
      <c r="CGD270" s="255"/>
      <c r="CGE270" s="255"/>
      <c r="CGF270" s="255"/>
      <c r="CGG270" s="255"/>
      <c r="CGH270" s="255"/>
      <c r="CGI270" s="255"/>
      <c r="CGJ270" s="255"/>
      <c r="CGK270" s="255"/>
      <c r="CGL270" s="255"/>
      <c r="CGM270" s="255"/>
      <c r="CGN270" s="255"/>
      <c r="CGO270" s="255"/>
      <c r="CGP270" s="255"/>
      <c r="CGQ270" s="255"/>
      <c r="CGR270" s="255"/>
      <c r="CGS270" s="255"/>
      <c r="CGT270" s="255"/>
      <c r="CGU270" s="255"/>
      <c r="CGV270" s="255"/>
      <c r="CGW270" s="255"/>
      <c r="CGX270" s="255"/>
      <c r="CGY270" s="255"/>
      <c r="CGZ270" s="255"/>
      <c r="CHA270" s="255"/>
      <c r="CHB270" s="255"/>
      <c r="CHC270" s="255"/>
      <c r="CHD270" s="255"/>
      <c r="CHE270" s="255"/>
      <c r="CHF270" s="255"/>
      <c r="CHG270" s="255"/>
      <c r="CHH270" s="255"/>
      <c r="CHI270" s="255"/>
      <c r="CHJ270" s="255"/>
      <c r="CHK270" s="255"/>
      <c r="CHL270" s="255"/>
      <c r="CHM270" s="255"/>
      <c r="CHN270" s="255"/>
      <c r="CHO270" s="255"/>
      <c r="CHP270" s="255"/>
      <c r="CHQ270" s="255"/>
      <c r="CHR270" s="255"/>
      <c r="CHS270" s="255"/>
      <c r="CHT270" s="255"/>
      <c r="CHU270" s="255"/>
      <c r="CHV270" s="255"/>
      <c r="CHW270" s="255"/>
      <c r="CHX270" s="255"/>
      <c r="CHY270" s="255"/>
      <c r="CHZ270" s="255"/>
      <c r="CIA270" s="255"/>
      <c r="CIB270" s="255"/>
      <c r="CIC270" s="255"/>
      <c r="CID270" s="255"/>
      <c r="CIE270" s="255"/>
      <c r="CIF270" s="255"/>
      <c r="CIG270" s="255"/>
      <c r="CIH270" s="255"/>
      <c r="CII270" s="255"/>
      <c r="CIJ270" s="255"/>
      <c r="CIK270" s="255"/>
      <c r="CIL270" s="255"/>
      <c r="CIM270" s="255"/>
      <c r="CIN270" s="255"/>
      <c r="CIO270" s="255"/>
      <c r="CIP270" s="255"/>
      <c r="CIQ270" s="255"/>
      <c r="CIR270" s="255"/>
      <c r="CIS270" s="255"/>
      <c r="CIT270" s="255"/>
      <c r="CIU270" s="255"/>
      <c r="CIV270" s="255"/>
      <c r="CIW270" s="255"/>
      <c r="CIX270" s="255"/>
      <c r="CIY270" s="255"/>
      <c r="CIZ270" s="255"/>
      <c r="CJA270" s="255"/>
      <c r="CJB270" s="255"/>
      <c r="CJC270" s="255"/>
      <c r="CJD270" s="255"/>
      <c r="CJE270" s="255"/>
      <c r="CJF270" s="255"/>
      <c r="CJG270" s="255"/>
      <c r="CJH270" s="255"/>
      <c r="CJI270" s="255"/>
      <c r="CJJ270" s="255"/>
      <c r="CJK270" s="255"/>
      <c r="CJL270" s="255"/>
      <c r="CJM270" s="255"/>
      <c r="CJN270" s="255"/>
      <c r="CJO270" s="255"/>
      <c r="CJP270" s="255"/>
      <c r="CJQ270" s="255"/>
      <c r="CJR270" s="255"/>
      <c r="CJS270" s="255"/>
      <c r="CJT270" s="255"/>
      <c r="CJU270" s="255"/>
      <c r="CJV270" s="255"/>
      <c r="CJW270" s="255"/>
      <c r="CJX270" s="255"/>
      <c r="CJY270" s="255"/>
      <c r="CJZ270" s="255"/>
      <c r="CKA270" s="255"/>
      <c r="CKB270" s="255"/>
      <c r="CKC270" s="255"/>
      <c r="CKD270" s="255"/>
      <c r="CKE270" s="255"/>
      <c r="CKF270" s="255"/>
      <c r="CKG270" s="255"/>
      <c r="CKH270" s="255"/>
      <c r="CKI270" s="255"/>
      <c r="CKJ270" s="255"/>
      <c r="CKK270" s="255"/>
      <c r="CKL270" s="255"/>
      <c r="CKM270" s="255"/>
      <c r="CKN270" s="255"/>
      <c r="CKO270" s="255"/>
      <c r="CKP270" s="255"/>
      <c r="CKQ270" s="255"/>
      <c r="CKR270" s="255"/>
      <c r="CKS270" s="255"/>
      <c r="CKT270" s="255"/>
      <c r="CKU270" s="255"/>
      <c r="CKV270" s="255"/>
      <c r="CKW270" s="255"/>
      <c r="CKX270" s="255"/>
      <c r="CKY270" s="255"/>
      <c r="CKZ270" s="255"/>
      <c r="CLA270" s="255"/>
      <c r="CLB270" s="255"/>
      <c r="CLC270" s="255"/>
      <c r="CLD270" s="255"/>
      <c r="CLE270" s="255"/>
      <c r="CLF270" s="255"/>
      <c r="CLG270" s="255"/>
      <c r="CLH270" s="255"/>
      <c r="CLI270" s="255"/>
      <c r="CLJ270" s="255"/>
      <c r="CLK270" s="255"/>
      <c r="CLL270" s="255"/>
      <c r="CLM270" s="255"/>
      <c r="CLN270" s="255"/>
      <c r="CLO270" s="255"/>
      <c r="CLP270" s="255"/>
      <c r="CLQ270" s="255"/>
      <c r="CLR270" s="255"/>
      <c r="CLS270" s="255"/>
      <c r="CLT270" s="255"/>
      <c r="CLU270" s="255"/>
      <c r="CLV270" s="255"/>
      <c r="CLW270" s="255"/>
      <c r="CLX270" s="255"/>
      <c r="CLY270" s="255"/>
      <c r="CLZ270" s="255"/>
      <c r="CMA270" s="255"/>
      <c r="CMB270" s="255"/>
      <c r="CMC270" s="255"/>
      <c r="CMD270" s="255"/>
      <c r="CME270" s="255"/>
      <c r="CMF270" s="255"/>
      <c r="CMG270" s="255"/>
      <c r="CMH270" s="255"/>
      <c r="CMI270" s="255"/>
      <c r="CMJ270" s="255"/>
      <c r="CMK270" s="255"/>
      <c r="CML270" s="255"/>
      <c r="CMM270" s="255"/>
      <c r="CMN270" s="255"/>
      <c r="CMO270" s="255"/>
      <c r="CMP270" s="255"/>
      <c r="CMQ270" s="255"/>
      <c r="CMR270" s="255"/>
      <c r="CMS270" s="255"/>
      <c r="CMT270" s="255"/>
      <c r="CMU270" s="255"/>
      <c r="CMV270" s="255"/>
      <c r="CMW270" s="255"/>
      <c r="CMX270" s="255"/>
      <c r="CMY270" s="255"/>
      <c r="CMZ270" s="255"/>
      <c r="CNA270" s="255"/>
      <c r="CNB270" s="255"/>
      <c r="CNC270" s="255"/>
      <c r="CND270" s="255"/>
      <c r="CNE270" s="255"/>
      <c r="CNF270" s="255"/>
      <c r="CNG270" s="255"/>
      <c r="CNH270" s="255"/>
      <c r="CNI270" s="255"/>
      <c r="CNJ270" s="255"/>
      <c r="CNK270" s="255"/>
      <c r="CNL270" s="255"/>
      <c r="CNM270" s="255"/>
      <c r="CNN270" s="255"/>
      <c r="CNO270" s="255"/>
      <c r="CNP270" s="255"/>
      <c r="CNQ270" s="255"/>
      <c r="CNR270" s="255"/>
      <c r="CNS270" s="255"/>
      <c r="CNT270" s="255"/>
      <c r="CNU270" s="255"/>
      <c r="CNV270" s="255"/>
      <c r="CNW270" s="255"/>
      <c r="CNX270" s="255"/>
      <c r="CNY270" s="255"/>
      <c r="CNZ270" s="255"/>
      <c r="COA270" s="255"/>
      <c r="COB270" s="255"/>
      <c r="COC270" s="255"/>
      <c r="COD270" s="255"/>
      <c r="COE270" s="255"/>
      <c r="COF270" s="255"/>
      <c r="COG270" s="255"/>
      <c r="COH270" s="255"/>
      <c r="COI270" s="255"/>
      <c r="COJ270" s="255"/>
      <c r="COK270" s="255"/>
      <c r="COL270" s="255"/>
      <c r="COM270" s="255"/>
      <c r="CON270" s="255"/>
      <c r="COO270" s="255"/>
      <c r="COP270" s="255"/>
      <c r="COQ270" s="255"/>
      <c r="COR270" s="255"/>
      <c r="COS270" s="255"/>
      <c r="COT270" s="255"/>
      <c r="COU270" s="255"/>
      <c r="COV270" s="255"/>
      <c r="COW270" s="255"/>
      <c r="COX270" s="255"/>
      <c r="COY270" s="255"/>
      <c r="COZ270" s="255"/>
      <c r="CPA270" s="255"/>
      <c r="CPB270" s="255"/>
      <c r="CPC270" s="255"/>
      <c r="CPD270" s="255"/>
      <c r="CPE270" s="255"/>
      <c r="CPF270" s="255"/>
      <c r="CPG270" s="255"/>
      <c r="CPH270" s="255"/>
      <c r="CPI270" s="255"/>
      <c r="CPJ270" s="255"/>
      <c r="CPK270" s="255"/>
      <c r="CPL270" s="255"/>
      <c r="CPM270" s="255"/>
      <c r="CPN270" s="255"/>
      <c r="CPO270" s="255"/>
      <c r="CPP270" s="255"/>
      <c r="CPQ270" s="255"/>
      <c r="CPR270" s="255"/>
      <c r="CPS270" s="255"/>
      <c r="CPT270" s="255"/>
      <c r="CPU270" s="255"/>
      <c r="CPV270" s="255"/>
      <c r="CPW270" s="255"/>
      <c r="CPX270" s="255"/>
      <c r="CPY270" s="255"/>
      <c r="CPZ270" s="255"/>
      <c r="CQA270" s="255"/>
      <c r="CQB270" s="255"/>
      <c r="CQC270" s="255"/>
      <c r="CQD270" s="255"/>
      <c r="CQE270" s="255"/>
      <c r="CQF270" s="255"/>
      <c r="CQG270" s="255"/>
      <c r="CQH270" s="255"/>
      <c r="CQI270" s="255"/>
      <c r="CQJ270" s="255"/>
      <c r="CQK270" s="255"/>
      <c r="CQL270" s="255"/>
      <c r="CQM270" s="255"/>
      <c r="CQN270" s="255"/>
      <c r="CQO270" s="255"/>
      <c r="CQP270" s="255"/>
      <c r="CQQ270" s="255"/>
      <c r="CQR270" s="255"/>
      <c r="CQS270" s="255"/>
      <c r="CQT270" s="255"/>
      <c r="CQU270" s="255"/>
      <c r="CQV270" s="255"/>
      <c r="CQW270" s="255"/>
      <c r="CQX270" s="255"/>
      <c r="CQY270" s="255"/>
      <c r="CQZ270" s="255"/>
      <c r="CRA270" s="255"/>
      <c r="CRB270" s="255"/>
      <c r="CRC270" s="255"/>
      <c r="CRD270" s="255"/>
      <c r="CRE270" s="255"/>
      <c r="CRF270" s="255"/>
      <c r="CRG270" s="255"/>
      <c r="CRH270" s="255"/>
      <c r="CRI270" s="255"/>
      <c r="CRJ270" s="255"/>
      <c r="CRK270" s="255"/>
      <c r="CRL270" s="255"/>
      <c r="CRM270" s="255"/>
      <c r="CRN270" s="255"/>
      <c r="CRO270" s="255"/>
      <c r="CRP270" s="255"/>
      <c r="CRQ270" s="255"/>
      <c r="CRR270" s="255"/>
      <c r="CRS270" s="255"/>
      <c r="CRT270" s="255"/>
      <c r="CRU270" s="255"/>
      <c r="CRV270" s="255"/>
      <c r="CRW270" s="255"/>
      <c r="CRX270" s="255"/>
      <c r="CRY270" s="255"/>
      <c r="CRZ270" s="255"/>
      <c r="CSA270" s="255"/>
      <c r="CSB270" s="255"/>
      <c r="CSC270" s="255"/>
      <c r="CSD270" s="255"/>
      <c r="CSE270" s="255"/>
      <c r="CSF270" s="255"/>
      <c r="CSG270" s="255"/>
      <c r="CSH270" s="255"/>
      <c r="CSI270" s="255"/>
      <c r="CSJ270" s="255"/>
      <c r="CSK270" s="255"/>
      <c r="CSL270" s="255"/>
      <c r="CSM270" s="255"/>
      <c r="CSN270" s="255"/>
      <c r="CSO270" s="255"/>
      <c r="CSP270" s="255"/>
      <c r="CSQ270" s="255"/>
      <c r="CSR270" s="255"/>
      <c r="CSS270" s="255"/>
      <c r="CST270" s="255"/>
      <c r="CSU270" s="255"/>
      <c r="CSV270" s="255"/>
      <c r="CSW270" s="255"/>
      <c r="CSX270" s="255"/>
      <c r="CSY270" s="255"/>
      <c r="CSZ270" s="255"/>
      <c r="CTA270" s="255"/>
      <c r="CTB270" s="255"/>
      <c r="CTC270" s="255"/>
      <c r="CTD270" s="255"/>
      <c r="CTE270" s="255"/>
      <c r="CTF270" s="255"/>
      <c r="CTG270" s="255"/>
      <c r="CTH270" s="255"/>
      <c r="CTI270" s="255"/>
      <c r="CTJ270" s="255"/>
      <c r="CTK270" s="255"/>
      <c r="CTL270" s="255"/>
      <c r="CTM270" s="255"/>
      <c r="CTN270" s="255"/>
      <c r="CTO270" s="255"/>
      <c r="CTP270" s="255"/>
      <c r="CTQ270" s="255"/>
      <c r="CTR270" s="255"/>
      <c r="CTS270" s="255"/>
      <c r="CTT270" s="255"/>
      <c r="CTU270" s="255"/>
      <c r="CTV270" s="255"/>
      <c r="CTW270" s="255"/>
      <c r="CTX270" s="255"/>
      <c r="CTY270" s="255"/>
      <c r="CTZ270" s="255"/>
      <c r="CUA270" s="255"/>
      <c r="CUB270" s="255"/>
      <c r="CUC270" s="255"/>
      <c r="CUD270" s="255"/>
      <c r="CUE270" s="255"/>
      <c r="CUF270" s="255"/>
      <c r="CUG270" s="255"/>
      <c r="CUH270" s="255"/>
      <c r="CUI270" s="255"/>
      <c r="CUJ270" s="255"/>
      <c r="CUK270" s="255"/>
      <c r="CUL270" s="255"/>
      <c r="CUM270" s="255"/>
      <c r="CUN270" s="255"/>
      <c r="CUO270" s="255"/>
      <c r="CUP270" s="255"/>
      <c r="CUQ270" s="255"/>
      <c r="CUR270" s="255"/>
      <c r="CUS270" s="255"/>
      <c r="CUT270" s="255"/>
      <c r="CUU270" s="255"/>
      <c r="CUV270" s="255"/>
      <c r="CUW270" s="255"/>
      <c r="CUX270" s="255"/>
      <c r="CUY270" s="255"/>
      <c r="CUZ270" s="255"/>
      <c r="CVA270" s="255"/>
      <c r="CVB270" s="255"/>
      <c r="CVC270" s="255"/>
      <c r="CVD270" s="255"/>
      <c r="CVE270" s="255"/>
      <c r="CVF270" s="255"/>
      <c r="CVG270" s="255"/>
      <c r="CVH270" s="255"/>
      <c r="CVI270" s="255"/>
      <c r="CVJ270" s="255"/>
      <c r="CVK270" s="255"/>
      <c r="CVL270" s="255"/>
      <c r="CVM270" s="255"/>
      <c r="CVN270" s="255"/>
      <c r="CVO270" s="255"/>
      <c r="CVP270" s="255"/>
      <c r="CVQ270" s="255"/>
      <c r="CVR270" s="255"/>
      <c r="CVS270" s="255"/>
      <c r="CVT270" s="255"/>
      <c r="CVU270" s="255"/>
      <c r="CVV270" s="255"/>
      <c r="CVW270" s="255"/>
      <c r="CVX270" s="255"/>
      <c r="CVY270" s="255"/>
      <c r="CVZ270" s="255"/>
      <c r="CWA270" s="255"/>
      <c r="CWB270" s="255"/>
      <c r="CWC270" s="255"/>
      <c r="CWD270" s="255"/>
      <c r="CWE270" s="255"/>
      <c r="CWF270" s="255"/>
      <c r="CWG270" s="255"/>
      <c r="CWH270" s="255"/>
      <c r="CWI270" s="255"/>
      <c r="CWJ270" s="255"/>
      <c r="CWK270" s="255"/>
      <c r="CWL270" s="255"/>
      <c r="CWM270" s="255"/>
      <c r="CWN270" s="255"/>
      <c r="CWO270" s="255"/>
      <c r="CWP270" s="255"/>
      <c r="CWQ270" s="255"/>
      <c r="CWR270" s="255"/>
      <c r="CWS270" s="255"/>
      <c r="CWT270" s="255"/>
      <c r="CWU270" s="255"/>
      <c r="CWV270" s="255"/>
      <c r="CWW270" s="255"/>
      <c r="CWX270" s="255"/>
      <c r="CWY270" s="255"/>
      <c r="CWZ270" s="255"/>
      <c r="CXA270" s="255"/>
      <c r="CXB270" s="255"/>
      <c r="CXC270" s="255"/>
      <c r="CXD270" s="255"/>
      <c r="CXE270" s="255"/>
      <c r="CXF270" s="255"/>
      <c r="CXG270" s="255"/>
      <c r="CXH270" s="255"/>
      <c r="CXI270" s="255"/>
      <c r="CXJ270" s="255"/>
      <c r="CXK270" s="255"/>
      <c r="CXL270" s="255"/>
      <c r="CXM270" s="255"/>
      <c r="CXN270" s="255"/>
      <c r="CXO270" s="255"/>
      <c r="CXP270" s="255"/>
      <c r="CXQ270" s="255"/>
      <c r="CXR270" s="255"/>
      <c r="CXS270" s="255"/>
      <c r="CXT270" s="255"/>
      <c r="CXU270" s="255"/>
      <c r="CXV270" s="255"/>
      <c r="CXW270" s="255"/>
      <c r="CXX270" s="255"/>
      <c r="CXY270" s="255"/>
      <c r="CXZ270" s="255"/>
      <c r="CYA270" s="255"/>
      <c r="CYB270" s="255"/>
      <c r="CYC270" s="255"/>
      <c r="CYD270" s="255"/>
      <c r="CYE270" s="255"/>
      <c r="CYF270" s="255"/>
      <c r="CYG270" s="255"/>
      <c r="CYH270" s="255"/>
      <c r="CYI270" s="255"/>
      <c r="CYJ270" s="255"/>
      <c r="CYK270" s="255"/>
      <c r="CYL270" s="255"/>
      <c r="CYM270" s="255"/>
      <c r="CYN270" s="255"/>
      <c r="CYO270" s="255"/>
      <c r="CYP270" s="255"/>
      <c r="CYQ270" s="255"/>
      <c r="CYR270" s="255"/>
      <c r="CYS270" s="255"/>
      <c r="CYT270" s="255"/>
      <c r="CYU270" s="255"/>
      <c r="CYV270" s="255"/>
      <c r="CYW270" s="255"/>
      <c r="CYX270" s="255"/>
      <c r="CYY270" s="255"/>
      <c r="CYZ270" s="255"/>
      <c r="CZA270" s="255"/>
      <c r="CZB270" s="255"/>
      <c r="CZC270" s="255"/>
      <c r="CZD270" s="255"/>
      <c r="CZE270" s="255"/>
      <c r="CZF270" s="255"/>
      <c r="CZG270" s="255"/>
      <c r="CZH270" s="255"/>
      <c r="CZI270" s="255"/>
      <c r="CZJ270" s="255"/>
      <c r="CZK270" s="255"/>
      <c r="CZL270" s="255"/>
      <c r="CZM270" s="255"/>
      <c r="CZN270" s="255"/>
      <c r="CZO270" s="255"/>
      <c r="CZP270" s="255"/>
      <c r="CZQ270" s="255"/>
      <c r="CZR270" s="255"/>
      <c r="CZS270" s="255"/>
      <c r="CZT270" s="255"/>
      <c r="CZU270" s="255"/>
      <c r="CZV270" s="255"/>
      <c r="CZW270" s="255"/>
      <c r="CZX270" s="255"/>
      <c r="CZY270" s="255"/>
      <c r="CZZ270" s="255"/>
      <c r="DAA270" s="255"/>
      <c r="DAB270" s="255"/>
      <c r="DAC270" s="255"/>
      <c r="DAD270" s="255"/>
      <c r="DAE270" s="255"/>
      <c r="DAF270" s="255"/>
      <c r="DAG270" s="255"/>
      <c r="DAH270" s="255"/>
      <c r="DAI270" s="255"/>
      <c r="DAJ270" s="255"/>
      <c r="DAK270" s="255"/>
      <c r="DAL270" s="255"/>
      <c r="DAM270" s="255"/>
      <c r="DAN270" s="255"/>
      <c r="DAO270" s="255"/>
      <c r="DAP270" s="255"/>
      <c r="DAQ270" s="255"/>
      <c r="DAR270" s="255"/>
      <c r="DAS270" s="255"/>
      <c r="DAT270" s="255"/>
      <c r="DAU270" s="255"/>
      <c r="DAV270" s="255"/>
      <c r="DAW270" s="255"/>
      <c r="DAX270" s="255"/>
      <c r="DAY270" s="255"/>
      <c r="DAZ270" s="255"/>
      <c r="DBA270" s="255"/>
      <c r="DBB270" s="255"/>
      <c r="DBC270" s="255"/>
      <c r="DBD270" s="255"/>
      <c r="DBE270" s="255"/>
      <c r="DBF270" s="255"/>
      <c r="DBG270" s="255"/>
      <c r="DBH270" s="255"/>
      <c r="DBI270" s="255"/>
      <c r="DBJ270" s="255"/>
      <c r="DBK270" s="255"/>
      <c r="DBL270" s="255"/>
      <c r="DBM270" s="255"/>
      <c r="DBN270" s="255"/>
      <c r="DBO270" s="255"/>
      <c r="DBP270" s="255"/>
      <c r="DBQ270" s="255"/>
      <c r="DBR270" s="255"/>
      <c r="DBS270" s="255"/>
      <c r="DBT270" s="255"/>
      <c r="DBU270" s="255"/>
      <c r="DBV270" s="255"/>
      <c r="DBW270" s="255"/>
      <c r="DBX270" s="255"/>
      <c r="DBY270" s="255"/>
      <c r="DBZ270" s="255"/>
      <c r="DCA270" s="255"/>
      <c r="DCB270" s="255"/>
      <c r="DCC270" s="255"/>
      <c r="DCD270" s="255"/>
      <c r="DCE270" s="255"/>
      <c r="DCF270" s="255"/>
      <c r="DCG270" s="255"/>
      <c r="DCH270" s="255"/>
      <c r="DCI270" s="255"/>
      <c r="DCJ270" s="255"/>
      <c r="DCK270" s="255"/>
      <c r="DCL270" s="255"/>
      <c r="DCM270" s="255"/>
      <c r="DCN270" s="255"/>
      <c r="DCO270" s="255"/>
      <c r="DCP270" s="255"/>
      <c r="DCQ270" s="255"/>
      <c r="DCR270" s="255"/>
      <c r="DCS270" s="255"/>
      <c r="DCT270" s="255"/>
      <c r="DCU270" s="255"/>
      <c r="DCV270" s="255"/>
      <c r="DCW270" s="255"/>
      <c r="DCX270" s="255"/>
      <c r="DCY270" s="255"/>
      <c r="DCZ270" s="255"/>
      <c r="DDA270" s="255"/>
      <c r="DDB270" s="255"/>
      <c r="DDC270" s="255"/>
      <c r="DDD270" s="255"/>
      <c r="DDE270" s="255"/>
      <c r="DDF270" s="255"/>
      <c r="DDG270" s="255"/>
      <c r="DDH270" s="255"/>
      <c r="DDI270" s="255"/>
      <c r="DDJ270" s="255"/>
      <c r="DDK270" s="255"/>
      <c r="DDL270" s="255"/>
      <c r="DDM270" s="255"/>
      <c r="DDN270" s="255"/>
      <c r="DDO270" s="255"/>
      <c r="DDP270" s="255"/>
      <c r="DDQ270" s="255"/>
      <c r="DDR270" s="255"/>
      <c r="DDS270" s="255"/>
      <c r="DDT270" s="255"/>
      <c r="DDU270" s="255"/>
      <c r="DDV270" s="255"/>
      <c r="DDW270" s="255"/>
      <c r="DDX270" s="255"/>
      <c r="DDY270" s="255"/>
      <c r="DDZ270" s="255"/>
      <c r="DEA270" s="255"/>
      <c r="DEB270" s="255"/>
      <c r="DEC270" s="255"/>
      <c r="DED270" s="255"/>
      <c r="DEE270" s="255"/>
      <c r="DEF270" s="255"/>
      <c r="DEG270" s="255"/>
      <c r="DEH270" s="255"/>
      <c r="DEI270" s="255"/>
      <c r="DEJ270" s="255"/>
      <c r="DEK270" s="255"/>
      <c r="DEL270" s="255"/>
      <c r="DEM270" s="255"/>
      <c r="DEN270" s="255"/>
      <c r="DEO270" s="255"/>
      <c r="DEP270" s="255"/>
      <c r="DEQ270" s="255"/>
      <c r="DER270" s="255"/>
      <c r="DES270" s="255"/>
      <c r="DET270" s="255"/>
      <c r="DEU270" s="255"/>
      <c r="DEV270" s="255"/>
      <c r="DEW270" s="255"/>
      <c r="DEX270" s="255"/>
      <c r="DEY270" s="255"/>
      <c r="DEZ270" s="255"/>
      <c r="DFA270" s="255"/>
      <c r="DFB270" s="255"/>
      <c r="DFC270" s="255"/>
      <c r="DFD270" s="255"/>
      <c r="DFE270" s="255"/>
      <c r="DFF270" s="255"/>
      <c r="DFG270" s="255"/>
      <c r="DFH270" s="255"/>
      <c r="DFI270" s="255"/>
      <c r="DFJ270" s="255"/>
      <c r="DFK270" s="255"/>
      <c r="DFL270" s="255"/>
      <c r="DFM270" s="255"/>
      <c r="DFN270" s="255"/>
      <c r="DFO270" s="255"/>
      <c r="DFP270" s="255"/>
      <c r="DFQ270" s="255"/>
      <c r="DFR270" s="255"/>
      <c r="DFS270" s="255"/>
      <c r="DFT270" s="255"/>
      <c r="DFU270" s="255"/>
      <c r="DFV270" s="255"/>
      <c r="DFW270" s="255"/>
      <c r="DFX270" s="255"/>
      <c r="DFY270" s="255"/>
      <c r="DFZ270" s="255"/>
      <c r="DGA270" s="255"/>
      <c r="DGB270" s="255"/>
      <c r="DGC270" s="255"/>
      <c r="DGD270" s="255"/>
      <c r="DGE270" s="255"/>
      <c r="DGF270" s="255"/>
      <c r="DGG270" s="255"/>
      <c r="DGH270" s="255"/>
      <c r="DGI270" s="255"/>
      <c r="DGJ270" s="255"/>
      <c r="DGK270" s="255"/>
      <c r="DGL270" s="255"/>
      <c r="DGM270" s="255"/>
      <c r="DGN270" s="255"/>
      <c r="DGO270" s="255"/>
      <c r="DGP270" s="255"/>
      <c r="DGQ270" s="255"/>
      <c r="DGR270" s="255"/>
      <c r="DGS270" s="255"/>
      <c r="DGT270" s="255"/>
      <c r="DGU270" s="255"/>
      <c r="DGV270" s="255"/>
      <c r="DGW270" s="255"/>
      <c r="DGX270" s="255"/>
      <c r="DGY270" s="255"/>
      <c r="DGZ270" s="255"/>
      <c r="DHA270" s="255"/>
      <c r="DHB270" s="255"/>
      <c r="DHC270" s="255"/>
      <c r="DHD270" s="255"/>
      <c r="DHE270" s="255"/>
      <c r="DHF270" s="255"/>
      <c r="DHG270" s="255"/>
      <c r="DHH270" s="255"/>
      <c r="DHI270" s="255"/>
      <c r="DHJ270" s="255"/>
      <c r="DHK270" s="255"/>
      <c r="DHL270" s="255"/>
      <c r="DHM270" s="255"/>
      <c r="DHN270" s="255"/>
      <c r="DHO270" s="255"/>
      <c r="DHP270" s="255"/>
      <c r="DHQ270" s="255"/>
      <c r="DHR270" s="255"/>
      <c r="DHS270" s="255"/>
      <c r="DHT270" s="255"/>
      <c r="DHU270" s="255"/>
      <c r="DHV270" s="255"/>
      <c r="DHW270" s="255"/>
      <c r="DHX270" s="255"/>
      <c r="DHY270" s="255"/>
      <c r="DHZ270" s="255"/>
      <c r="DIA270" s="255"/>
      <c r="DIB270" s="255"/>
      <c r="DIC270" s="255"/>
      <c r="DID270" s="255"/>
      <c r="DIE270" s="255"/>
      <c r="DIF270" s="255"/>
      <c r="DIG270" s="255"/>
      <c r="DIH270" s="255"/>
      <c r="DII270" s="255"/>
      <c r="DIJ270" s="255"/>
      <c r="DIK270" s="255"/>
      <c r="DIL270" s="255"/>
      <c r="DIM270" s="255"/>
      <c r="DIN270" s="255"/>
      <c r="DIO270" s="255"/>
      <c r="DIP270" s="255"/>
      <c r="DIQ270" s="255"/>
      <c r="DIR270" s="255"/>
      <c r="DIS270" s="255"/>
      <c r="DIT270" s="255"/>
      <c r="DIU270" s="255"/>
      <c r="DIV270" s="255"/>
      <c r="DIW270" s="255"/>
      <c r="DIX270" s="255"/>
      <c r="DIY270" s="255"/>
      <c r="DIZ270" s="255"/>
      <c r="DJA270" s="255"/>
      <c r="DJB270" s="255"/>
      <c r="DJC270" s="255"/>
      <c r="DJD270" s="255"/>
      <c r="DJE270" s="255"/>
      <c r="DJF270" s="255"/>
      <c r="DJG270" s="255"/>
      <c r="DJH270" s="255"/>
      <c r="DJI270" s="255"/>
      <c r="DJJ270" s="255"/>
      <c r="DJK270" s="255"/>
      <c r="DJL270" s="255"/>
      <c r="DJM270" s="255"/>
      <c r="DJN270" s="255"/>
      <c r="DJO270" s="255"/>
      <c r="DJP270" s="255"/>
      <c r="DJQ270" s="255"/>
      <c r="DJR270" s="255"/>
      <c r="DJS270" s="255"/>
      <c r="DJT270" s="255"/>
      <c r="DJU270" s="255"/>
      <c r="DJV270" s="255"/>
      <c r="DJW270" s="255"/>
      <c r="DJX270" s="255"/>
      <c r="DJY270" s="255"/>
      <c r="DJZ270" s="255"/>
      <c r="DKA270" s="255"/>
      <c r="DKB270" s="255"/>
      <c r="DKC270" s="255"/>
      <c r="DKD270" s="255"/>
      <c r="DKE270" s="255"/>
      <c r="DKF270" s="255"/>
      <c r="DKG270" s="255"/>
      <c r="DKH270" s="255"/>
      <c r="DKI270" s="255"/>
      <c r="DKJ270" s="255"/>
      <c r="DKK270" s="255"/>
      <c r="DKL270" s="255"/>
      <c r="DKM270" s="255"/>
      <c r="DKN270" s="255"/>
      <c r="DKO270" s="255"/>
      <c r="DKP270" s="255"/>
      <c r="DKQ270" s="255"/>
      <c r="DKR270" s="255"/>
      <c r="DKS270" s="255"/>
      <c r="DKT270" s="255"/>
      <c r="DKU270" s="255"/>
      <c r="DKV270" s="255"/>
      <c r="DKW270" s="255"/>
      <c r="DKX270" s="255"/>
      <c r="DKY270" s="255"/>
      <c r="DKZ270" s="255"/>
      <c r="DLA270" s="255"/>
      <c r="DLB270" s="255"/>
      <c r="DLC270" s="255"/>
      <c r="DLD270" s="255"/>
      <c r="DLE270" s="255"/>
      <c r="DLF270" s="255"/>
      <c r="DLG270" s="255"/>
      <c r="DLH270" s="255"/>
      <c r="DLI270" s="255"/>
      <c r="DLJ270" s="255"/>
      <c r="DLK270" s="255"/>
      <c r="DLL270" s="255"/>
      <c r="DLM270" s="255"/>
      <c r="DLN270" s="255"/>
      <c r="DLO270" s="255"/>
      <c r="DLP270" s="255"/>
      <c r="DLQ270" s="255"/>
      <c r="DLR270" s="255"/>
      <c r="DLS270" s="255"/>
      <c r="DLT270" s="255"/>
      <c r="DLU270" s="255"/>
      <c r="DLV270" s="255"/>
      <c r="DLW270" s="255"/>
      <c r="DLX270" s="255"/>
      <c r="DLY270" s="255"/>
      <c r="DLZ270" s="255"/>
      <c r="DMA270" s="255"/>
      <c r="DMB270" s="255"/>
      <c r="DMC270" s="255"/>
      <c r="DMD270" s="255"/>
      <c r="DME270" s="255"/>
      <c r="DMF270" s="255"/>
      <c r="DMG270" s="255"/>
      <c r="DMH270" s="255"/>
      <c r="DMI270" s="255"/>
      <c r="DMJ270" s="255"/>
      <c r="DMK270" s="255"/>
      <c r="DML270" s="255"/>
      <c r="DMM270" s="255"/>
      <c r="DMN270" s="255"/>
      <c r="DMO270" s="255"/>
      <c r="DMP270" s="255"/>
      <c r="DMQ270" s="255"/>
      <c r="DMR270" s="255"/>
      <c r="DMS270" s="255"/>
      <c r="DMT270" s="255"/>
      <c r="DMU270" s="255"/>
      <c r="DMV270" s="255"/>
      <c r="DMW270" s="255"/>
      <c r="DMX270" s="255"/>
      <c r="DMY270" s="255"/>
      <c r="DMZ270" s="255"/>
      <c r="DNA270" s="255"/>
      <c r="DNB270" s="255"/>
      <c r="DNC270" s="255"/>
      <c r="DND270" s="255"/>
      <c r="DNE270" s="255"/>
      <c r="DNF270" s="255"/>
      <c r="DNG270" s="255"/>
      <c r="DNH270" s="255"/>
      <c r="DNI270" s="255"/>
      <c r="DNJ270" s="255"/>
      <c r="DNK270" s="255"/>
      <c r="DNL270" s="255"/>
      <c r="DNM270" s="255"/>
      <c r="DNN270" s="255"/>
      <c r="DNO270" s="255"/>
      <c r="DNP270" s="255"/>
      <c r="DNQ270" s="255"/>
      <c r="DNR270" s="255"/>
      <c r="DNS270" s="255"/>
      <c r="DNT270" s="255"/>
      <c r="DNU270" s="255"/>
      <c r="DNV270" s="255"/>
      <c r="DNW270" s="255"/>
      <c r="DNX270" s="255"/>
      <c r="DNY270" s="255"/>
      <c r="DNZ270" s="255"/>
      <c r="DOA270" s="255"/>
      <c r="DOB270" s="255"/>
      <c r="DOC270" s="255"/>
      <c r="DOD270" s="255"/>
      <c r="DOE270" s="255"/>
      <c r="DOF270" s="255"/>
      <c r="DOG270" s="255"/>
      <c r="DOH270" s="255"/>
      <c r="DOI270" s="255"/>
      <c r="DOJ270" s="255"/>
      <c r="DOK270" s="255"/>
      <c r="DOL270" s="255"/>
      <c r="DOM270" s="255"/>
      <c r="DON270" s="255"/>
      <c r="DOO270" s="255"/>
      <c r="DOP270" s="255"/>
      <c r="DOQ270" s="255"/>
      <c r="DOR270" s="255"/>
      <c r="DOS270" s="255"/>
      <c r="DOT270" s="255"/>
      <c r="DOU270" s="255"/>
      <c r="DOV270" s="255"/>
      <c r="DOW270" s="255"/>
      <c r="DOX270" s="255"/>
      <c r="DOY270" s="255"/>
      <c r="DOZ270" s="255"/>
      <c r="DPA270" s="255"/>
      <c r="DPB270" s="255"/>
      <c r="DPC270" s="255"/>
      <c r="DPD270" s="255"/>
      <c r="DPE270" s="255"/>
      <c r="DPF270" s="255"/>
      <c r="DPG270" s="255"/>
      <c r="DPH270" s="255"/>
      <c r="DPI270" s="255"/>
      <c r="DPJ270" s="255"/>
      <c r="DPK270" s="255"/>
      <c r="DPL270" s="255"/>
      <c r="DPM270" s="255"/>
      <c r="DPN270" s="255"/>
      <c r="DPO270" s="255"/>
      <c r="DPP270" s="255"/>
      <c r="DPQ270" s="255"/>
      <c r="DPR270" s="255"/>
      <c r="DPS270" s="255"/>
      <c r="DPT270" s="255"/>
      <c r="DPU270" s="255"/>
      <c r="DPV270" s="255"/>
      <c r="DPW270" s="255"/>
      <c r="DPX270" s="255"/>
      <c r="DPY270" s="255"/>
      <c r="DPZ270" s="255"/>
      <c r="DQA270" s="255"/>
      <c r="DQB270" s="255"/>
      <c r="DQC270" s="255"/>
      <c r="DQD270" s="255"/>
      <c r="DQE270" s="255"/>
      <c r="DQF270" s="255"/>
      <c r="DQG270" s="255"/>
      <c r="DQH270" s="255"/>
      <c r="DQI270" s="255"/>
      <c r="DQJ270" s="255"/>
      <c r="DQK270" s="255"/>
      <c r="DQL270" s="255"/>
      <c r="DQM270" s="255"/>
      <c r="DQN270" s="255"/>
      <c r="DQO270" s="255"/>
      <c r="DQP270" s="255"/>
      <c r="DQQ270" s="255"/>
      <c r="DQR270" s="255"/>
      <c r="DQS270" s="255"/>
      <c r="DQT270" s="255"/>
      <c r="DQU270" s="255"/>
      <c r="DQV270" s="255"/>
      <c r="DQW270" s="255"/>
      <c r="DQX270" s="255"/>
      <c r="DQY270" s="255"/>
      <c r="DQZ270" s="255"/>
      <c r="DRA270" s="255"/>
      <c r="DRB270" s="255"/>
      <c r="DRC270" s="255"/>
      <c r="DRD270" s="255"/>
      <c r="DRE270" s="255"/>
      <c r="DRF270" s="255"/>
      <c r="DRG270" s="255"/>
      <c r="DRH270" s="255"/>
      <c r="DRI270" s="255"/>
      <c r="DRJ270" s="255"/>
      <c r="DRK270" s="255"/>
      <c r="DRL270" s="255"/>
      <c r="DRM270" s="255"/>
      <c r="DRN270" s="255"/>
      <c r="DRO270" s="255"/>
      <c r="DRP270" s="255"/>
      <c r="DRQ270" s="255"/>
      <c r="DRR270" s="255"/>
      <c r="DRS270" s="255"/>
      <c r="DRT270" s="255"/>
      <c r="DRU270" s="255"/>
      <c r="DRV270" s="255"/>
      <c r="DRW270" s="255"/>
      <c r="DRX270" s="255"/>
      <c r="DRY270" s="255"/>
      <c r="DRZ270" s="255"/>
      <c r="DSA270" s="255"/>
      <c r="DSB270" s="255"/>
      <c r="DSC270" s="255"/>
      <c r="DSD270" s="255"/>
      <c r="DSE270" s="255"/>
      <c r="DSF270" s="255"/>
      <c r="DSG270" s="255"/>
      <c r="DSH270" s="255"/>
      <c r="DSI270" s="255"/>
      <c r="DSJ270" s="255"/>
      <c r="DSK270" s="255"/>
      <c r="DSL270" s="255"/>
      <c r="DSM270" s="255"/>
      <c r="DSN270" s="255"/>
      <c r="DSO270" s="255"/>
      <c r="DSP270" s="255"/>
      <c r="DSQ270" s="255"/>
      <c r="DSR270" s="255"/>
      <c r="DSS270" s="255"/>
      <c r="DST270" s="255"/>
      <c r="DSU270" s="255"/>
      <c r="DSV270" s="255"/>
      <c r="DSW270" s="255"/>
      <c r="DSX270" s="255"/>
      <c r="DSY270" s="255"/>
      <c r="DSZ270" s="255"/>
      <c r="DTA270" s="255"/>
      <c r="DTB270" s="255"/>
      <c r="DTC270" s="255"/>
      <c r="DTD270" s="255"/>
      <c r="DTE270" s="255"/>
      <c r="DTF270" s="255"/>
      <c r="DTG270" s="255"/>
      <c r="DTH270" s="255"/>
      <c r="DTI270" s="255"/>
      <c r="DTJ270" s="255"/>
      <c r="DTK270" s="255"/>
      <c r="DTL270" s="255"/>
      <c r="DTM270" s="255"/>
      <c r="DTN270" s="255"/>
      <c r="DTO270" s="255"/>
      <c r="DTP270" s="255"/>
      <c r="DTQ270" s="255"/>
      <c r="DTR270" s="255"/>
      <c r="DTS270" s="255"/>
      <c r="DTT270" s="255"/>
      <c r="DTU270" s="255"/>
      <c r="DTV270" s="255"/>
      <c r="DTW270" s="255"/>
      <c r="DTX270" s="255"/>
      <c r="DTY270" s="255"/>
      <c r="DTZ270" s="255"/>
      <c r="DUA270" s="255"/>
      <c r="DUB270" s="255"/>
      <c r="DUC270" s="255"/>
      <c r="DUD270" s="255"/>
      <c r="DUE270" s="255"/>
      <c r="DUF270" s="255"/>
      <c r="DUG270" s="255"/>
      <c r="DUH270" s="255"/>
      <c r="DUI270" s="255"/>
      <c r="DUJ270" s="255"/>
      <c r="DUK270" s="255"/>
      <c r="DUL270" s="255"/>
      <c r="DUM270" s="255"/>
      <c r="DUN270" s="255"/>
      <c r="DUO270" s="255"/>
      <c r="DUP270" s="255"/>
      <c r="DUQ270" s="255"/>
      <c r="DUR270" s="255"/>
      <c r="DUS270" s="255"/>
      <c r="DUT270" s="255"/>
      <c r="DUU270" s="255"/>
      <c r="DUV270" s="255"/>
      <c r="DUW270" s="255"/>
      <c r="DUX270" s="255"/>
      <c r="DUY270" s="255"/>
      <c r="DUZ270" s="255"/>
      <c r="DVA270" s="255"/>
      <c r="DVB270" s="255"/>
      <c r="DVC270" s="255"/>
      <c r="DVD270" s="255"/>
      <c r="DVE270" s="255"/>
      <c r="DVF270" s="255"/>
      <c r="DVG270" s="255"/>
      <c r="DVH270" s="255"/>
      <c r="DVI270" s="255"/>
      <c r="DVJ270" s="255"/>
      <c r="DVK270" s="255"/>
      <c r="DVL270" s="255"/>
      <c r="DVM270" s="255"/>
      <c r="DVN270" s="255"/>
      <c r="DVO270" s="255"/>
      <c r="DVP270" s="255"/>
      <c r="DVQ270" s="255"/>
      <c r="DVR270" s="255"/>
      <c r="DVS270" s="255"/>
      <c r="DVT270" s="255"/>
      <c r="DVU270" s="255"/>
      <c r="DVV270" s="255"/>
      <c r="DVW270" s="255"/>
      <c r="DVX270" s="255"/>
      <c r="DVY270" s="255"/>
      <c r="DVZ270" s="255"/>
      <c r="DWA270" s="255"/>
      <c r="DWB270" s="255"/>
      <c r="DWC270" s="255"/>
      <c r="DWD270" s="255"/>
      <c r="DWE270" s="255"/>
      <c r="DWF270" s="255"/>
      <c r="DWG270" s="255"/>
      <c r="DWH270" s="255"/>
      <c r="DWI270" s="255"/>
      <c r="DWJ270" s="255"/>
      <c r="DWK270" s="255"/>
      <c r="DWL270" s="255"/>
      <c r="DWM270" s="255"/>
      <c r="DWN270" s="255"/>
      <c r="DWO270" s="255"/>
      <c r="DWP270" s="255"/>
      <c r="DWQ270" s="255"/>
      <c r="DWR270" s="255"/>
      <c r="DWS270" s="255"/>
      <c r="DWT270" s="255"/>
      <c r="DWU270" s="255"/>
      <c r="DWV270" s="255"/>
      <c r="DWW270" s="255"/>
      <c r="DWX270" s="255"/>
      <c r="DWY270" s="255"/>
      <c r="DWZ270" s="255"/>
      <c r="DXA270" s="255"/>
      <c r="DXB270" s="255"/>
      <c r="DXC270" s="255"/>
      <c r="DXD270" s="255"/>
      <c r="DXE270" s="255"/>
      <c r="DXF270" s="255"/>
      <c r="DXG270" s="255"/>
      <c r="DXH270" s="255"/>
      <c r="DXI270" s="255"/>
      <c r="DXJ270" s="255"/>
      <c r="DXK270" s="255"/>
      <c r="DXL270" s="255"/>
      <c r="DXM270" s="255"/>
      <c r="DXN270" s="255"/>
      <c r="DXO270" s="255"/>
      <c r="DXP270" s="255"/>
      <c r="DXQ270" s="255"/>
      <c r="DXR270" s="255"/>
      <c r="DXS270" s="255"/>
      <c r="DXT270" s="255"/>
      <c r="DXU270" s="255"/>
      <c r="DXV270" s="255"/>
      <c r="DXW270" s="255"/>
      <c r="DXX270" s="255"/>
      <c r="DXY270" s="255"/>
      <c r="DXZ270" s="255"/>
      <c r="DYA270" s="255"/>
      <c r="DYB270" s="255"/>
      <c r="DYC270" s="255"/>
      <c r="DYD270" s="255"/>
      <c r="DYE270" s="255"/>
      <c r="DYF270" s="255"/>
      <c r="DYG270" s="255"/>
      <c r="DYH270" s="255"/>
      <c r="DYI270" s="255"/>
      <c r="DYJ270" s="255"/>
      <c r="DYK270" s="255"/>
      <c r="DYL270" s="255"/>
      <c r="DYM270" s="255"/>
      <c r="DYN270" s="255"/>
      <c r="DYO270" s="255"/>
      <c r="DYP270" s="255"/>
      <c r="DYQ270" s="255"/>
      <c r="DYR270" s="255"/>
      <c r="DYS270" s="255"/>
      <c r="DYT270" s="255"/>
      <c r="DYU270" s="255"/>
      <c r="DYV270" s="255"/>
      <c r="DYW270" s="255"/>
      <c r="DYX270" s="255"/>
      <c r="DYY270" s="255"/>
      <c r="DYZ270" s="255"/>
      <c r="DZA270" s="255"/>
      <c r="DZB270" s="255"/>
      <c r="DZC270" s="255"/>
      <c r="DZD270" s="255"/>
      <c r="DZE270" s="255"/>
      <c r="DZF270" s="255"/>
      <c r="DZG270" s="255"/>
      <c r="DZH270" s="255"/>
      <c r="DZI270" s="255"/>
      <c r="DZJ270" s="255"/>
      <c r="DZK270" s="255"/>
      <c r="DZL270" s="255"/>
      <c r="DZM270" s="255"/>
      <c r="DZN270" s="255"/>
      <c r="DZO270" s="255"/>
      <c r="DZP270" s="255"/>
      <c r="DZQ270" s="255"/>
      <c r="DZR270" s="255"/>
      <c r="DZS270" s="255"/>
      <c r="DZT270" s="255"/>
      <c r="DZU270" s="255"/>
      <c r="DZV270" s="255"/>
      <c r="DZW270" s="255"/>
      <c r="DZX270" s="255"/>
      <c r="DZY270" s="255"/>
      <c r="DZZ270" s="255"/>
      <c r="EAA270" s="255"/>
      <c r="EAB270" s="255"/>
      <c r="EAC270" s="255"/>
      <c r="EAD270" s="255"/>
      <c r="EAE270" s="255"/>
      <c r="EAF270" s="255"/>
      <c r="EAG270" s="255"/>
      <c r="EAH270" s="255"/>
      <c r="EAI270" s="255"/>
      <c r="EAJ270" s="255"/>
      <c r="EAK270" s="255"/>
      <c r="EAL270" s="255"/>
      <c r="EAM270" s="255"/>
      <c r="EAN270" s="255"/>
      <c r="EAO270" s="255"/>
      <c r="EAP270" s="255"/>
      <c r="EAQ270" s="255"/>
      <c r="EAR270" s="255"/>
      <c r="EAS270" s="255"/>
      <c r="EAT270" s="255"/>
      <c r="EAU270" s="255"/>
      <c r="EAV270" s="255"/>
      <c r="EAW270" s="255"/>
      <c r="EAX270" s="255"/>
      <c r="EAY270" s="255"/>
      <c r="EAZ270" s="255"/>
      <c r="EBA270" s="255"/>
      <c r="EBB270" s="255"/>
      <c r="EBC270" s="255"/>
      <c r="EBD270" s="255"/>
      <c r="EBE270" s="255"/>
      <c r="EBF270" s="255"/>
      <c r="EBG270" s="255"/>
      <c r="EBH270" s="255"/>
      <c r="EBI270" s="255"/>
      <c r="EBJ270" s="255"/>
      <c r="EBK270" s="255"/>
      <c r="EBL270" s="255"/>
      <c r="EBM270" s="255"/>
      <c r="EBN270" s="255"/>
      <c r="EBO270" s="255"/>
      <c r="EBP270" s="255"/>
      <c r="EBQ270" s="255"/>
      <c r="EBR270" s="255"/>
      <c r="EBS270" s="255"/>
      <c r="EBT270" s="255"/>
      <c r="EBU270" s="255"/>
      <c r="EBV270" s="255"/>
      <c r="EBW270" s="255"/>
      <c r="EBX270" s="255"/>
      <c r="EBY270" s="255"/>
      <c r="EBZ270" s="255"/>
      <c r="ECA270" s="255"/>
      <c r="ECB270" s="255"/>
      <c r="ECC270" s="255"/>
      <c r="ECD270" s="255"/>
      <c r="ECE270" s="255"/>
      <c r="ECF270" s="255"/>
      <c r="ECG270" s="255"/>
      <c r="ECH270" s="255"/>
      <c r="ECI270" s="255"/>
      <c r="ECJ270" s="255"/>
      <c r="ECK270" s="255"/>
      <c r="ECL270" s="255"/>
      <c r="ECM270" s="255"/>
      <c r="ECN270" s="255"/>
      <c r="ECO270" s="255"/>
      <c r="ECP270" s="255"/>
      <c r="ECQ270" s="255"/>
      <c r="ECR270" s="255"/>
      <c r="ECS270" s="255"/>
      <c r="ECT270" s="255"/>
      <c r="ECU270" s="255"/>
      <c r="ECV270" s="255"/>
      <c r="ECW270" s="255"/>
      <c r="ECX270" s="255"/>
      <c r="ECY270" s="255"/>
      <c r="ECZ270" s="255"/>
      <c r="EDA270" s="255"/>
      <c r="EDB270" s="255"/>
      <c r="EDC270" s="255"/>
      <c r="EDD270" s="255"/>
      <c r="EDE270" s="255"/>
      <c r="EDF270" s="255"/>
      <c r="EDG270" s="255"/>
      <c r="EDH270" s="255"/>
      <c r="EDI270" s="255"/>
      <c r="EDJ270" s="255"/>
      <c r="EDK270" s="255"/>
      <c r="EDL270" s="255"/>
      <c r="EDM270" s="255"/>
      <c r="EDN270" s="255"/>
      <c r="EDO270" s="255"/>
      <c r="EDP270" s="255"/>
      <c r="EDQ270" s="255"/>
      <c r="EDR270" s="255"/>
      <c r="EDS270" s="255"/>
      <c r="EDT270" s="255"/>
      <c r="EDU270" s="255"/>
      <c r="EDV270" s="255"/>
      <c r="EDW270" s="255"/>
      <c r="EDX270" s="255"/>
      <c r="EDY270" s="255"/>
      <c r="EDZ270" s="255"/>
      <c r="EEA270" s="255"/>
      <c r="EEB270" s="255"/>
      <c r="EEC270" s="255"/>
      <c r="EED270" s="255"/>
      <c r="EEE270" s="255"/>
      <c r="EEF270" s="255"/>
      <c r="EEG270" s="255"/>
      <c r="EEH270" s="255"/>
      <c r="EEI270" s="255"/>
      <c r="EEJ270" s="255"/>
      <c r="EEK270" s="255"/>
      <c r="EEL270" s="255"/>
      <c r="EEM270" s="255"/>
      <c r="EEN270" s="255"/>
      <c r="EEO270" s="255"/>
      <c r="EEP270" s="255"/>
      <c r="EEQ270" s="255"/>
      <c r="EER270" s="255"/>
      <c r="EES270" s="255"/>
      <c r="EET270" s="255"/>
      <c r="EEU270" s="255"/>
      <c r="EEV270" s="255"/>
      <c r="EEW270" s="255"/>
      <c r="EEX270" s="255"/>
      <c r="EEY270" s="255"/>
      <c r="EEZ270" s="255"/>
      <c r="EFA270" s="255"/>
      <c r="EFB270" s="255"/>
      <c r="EFC270" s="255"/>
      <c r="EFD270" s="255"/>
      <c r="EFE270" s="255"/>
      <c r="EFF270" s="255"/>
      <c r="EFG270" s="255"/>
      <c r="EFH270" s="255"/>
      <c r="EFI270" s="255"/>
      <c r="EFJ270" s="255"/>
      <c r="EFK270" s="255"/>
      <c r="EFL270" s="255"/>
      <c r="EFM270" s="255"/>
      <c r="EFN270" s="255"/>
      <c r="EFO270" s="255"/>
      <c r="EFP270" s="255"/>
      <c r="EFQ270" s="255"/>
      <c r="EFR270" s="255"/>
      <c r="EFS270" s="255"/>
      <c r="EFT270" s="255"/>
      <c r="EFU270" s="255"/>
      <c r="EFV270" s="255"/>
      <c r="EFW270" s="255"/>
      <c r="EFX270" s="255"/>
      <c r="EFY270" s="255"/>
      <c r="EFZ270" s="255"/>
      <c r="EGA270" s="255"/>
      <c r="EGB270" s="255"/>
      <c r="EGC270" s="255"/>
      <c r="EGD270" s="255"/>
      <c r="EGE270" s="255"/>
      <c r="EGF270" s="255"/>
      <c r="EGG270" s="255"/>
      <c r="EGH270" s="255"/>
      <c r="EGI270" s="255"/>
      <c r="EGJ270" s="255"/>
      <c r="EGK270" s="255"/>
      <c r="EGL270" s="255"/>
      <c r="EGM270" s="255"/>
      <c r="EGN270" s="255"/>
      <c r="EGO270" s="255"/>
      <c r="EGP270" s="255"/>
      <c r="EGQ270" s="255"/>
      <c r="EGR270" s="255"/>
      <c r="EGS270" s="255"/>
      <c r="EGT270" s="255"/>
      <c r="EGU270" s="255"/>
      <c r="EGV270" s="255"/>
      <c r="EGW270" s="255"/>
      <c r="EGX270" s="255"/>
      <c r="EGY270" s="255"/>
      <c r="EGZ270" s="255"/>
      <c r="EHA270" s="255"/>
      <c r="EHB270" s="255"/>
      <c r="EHC270" s="255"/>
      <c r="EHD270" s="255"/>
      <c r="EHE270" s="255"/>
      <c r="EHF270" s="255"/>
      <c r="EHG270" s="255"/>
      <c r="EHH270" s="255"/>
      <c r="EHI270" s="255"/>
      <c r="EHJ270" s="255"/>
      <c r="EHK270" s="255"/>
      <c r="EHL270" s="255"/>
      <c r="EHM270" s="255"/>
      <c r="EHN270" s="255"/>
      <c r="EHO270" s="255"/>
      <c r="EHP270" s="255"/>
      <c r="EHQ270" s="255"/>
      <c r="EHR270" s="255"/>
      <c r="EHS270" s="255"/>
      <c r="EHT270" s="255"/>
      <c r="EHU270" s="255"/>
      <c r="EHV270" s="255"/>
      <c r="EHW270" s="255"/>
      <c r="EHX270" s="255"/>
      <c r="EHY270" s="255"/>
      <c r="EHZ270" s="255"/>
      <c r="EIA270" s="255"/>
      <c r="EIB270" s="255"/>
      <c r="EIC270" s="255"/>
      <c r="EID270" s="255"/>
      <c r="EIE270" s="255"/>
      <c r="EIF270" s="255"/>
      <c r="EIG270" s="255"/>
      <c r="EIH270" s="255"/>
      <c r="EII270" s="255"/>
      <c r="EIJ270" s="255"/>
      <c r="EIK270" s="255"/>
      <c r="EIL270" s="255"/>
      <c r="EIM270" s="255"/>
      <c r="EIN270" s="255"/>
      <c r="EIO270" s="255"/>
      <c r="EIP270" s="255"/>
      <c r="EIQ270" s="255"/>
      <c r="EIR270" s="255"/>
      <c r="EIS270" s="255"/>
      <c r="EIT270" s="255"/>
      <c r="EIU270" s="255"/>
      <c r="EIV270" s="255"/>
      <c r="EIW270" s="255"/>
      <c r="EIX270" s="255"/>
      <c r="EIY270" s="255"/>
      <c r="EIZ270" s="255"/>
      <c r="EJA270" s="255"/>
      <c r="EJB270" s="255"/>
      <c r="EJC270" s="255"/>
      <c r="EJD270" s="255"/>
      <c r="EJE270" s="255"/>
      <c r="EJF270" s="255"/>
      <c r="EJG270" s="255"/>
      <c r="EJH270" s="255"/>
      <c r="EJI270" s="255"/>
      <c r="EJJ270" s="255"/>
      <c r="EJK270" s="255"/>
      <c r="EJL270" s="255"/>
      <c r="EJM270" s="255"/>
      <c r="EJN270" s="255"/>
      <c r="EJO270" s="255"/>
      <c r="EJP270" s="255"/>
      <c r="EJQ270" s="255"/>
      <c r="EJR270" s="255"/>
      <c r="EJS270" s="255"/>
      <c r="EJT270" s="255"/>
      <c r="EJU270" s="255"/>
      <c r="EJV270" s="255"/>
      <c r="EJW270" s="255"/>
      <c r="EJX270" s="255"/>
      <c r="EJY270" s="255"/>
      <c r="EJZ270" s="255"/>
      <c r="EKA270" s="255"/>
      <c r="EKB270" s="255"/>
      <c r="EKC270" s="255"/>
      <c r="EKD270" s="255"/>
      <c r="EKE270" s="255"/>
      <c r="EKF270" s="255"/>
      <c r="EKG270" s="255"/>
      <c r="EKH270" s="255"/>
      <c r="EKI270" s="255"/>
      <c r="EKJ270" s="255"/>
      <c r="EKK270" s="255"/>
      <c r="EKL270" s="255"/>
      <c r="EKM270" s="255"/>
      <c r="EKN270" s="255"/>
      <c r="EKO270" s="255"/>
      <c r="EKP270" s="255"/>
      <c r="EKQ270" s="255"/>
      <c r="EKR270" s="255"/>
      <c r="EKS270" s="255"/>
      <c r="EKT270" s="255"/>
      <c r="EKU270" s="255"/>
      <c r="EKV270" s="255"/>
      <c r="EKW270" s="255"/>
      <c r="EKX270" s="255"/>
      <c r="EKY270" s="255"/>
      <c r="EKZ270" s="255"/>
      <c r="ELA270" s="255"/>
      <c r="ELB270" s="255"/>
      <c r="ELC270" s="255"/>
      <c r="ELD270" s="255"/>
      <c r="ELE270" s="255"/>
      <c r="ELF270" s="255"/>
      <c r="ELG270" s="255"/>
      <c r="ELH270" s="255"/>
      <c r="ELI270" s="255"/>
      <c r="ELJ270" s="255"/>
      <c r="ELK270" s="255"/>
      <c r="ELL270" s="255"/>
      <c r="ELM270" s="255"/>
      <c r="ELN270" s="255"/>
      <c r="ELO270" s="255"/>
      <c r="ELP270" s="255"/>
      <c r="ELQ270" s="255"/>
      <c r="ELR270" s="255"/>
      <c r="ELS270" s="255"/>
      <c r="ELT270" s="255"/>
      <c r="ELU270" s="255"/>
      <c r="ELV270" s="255"/>
      <c r="ELW270" s="255"/>
      <c r="ELX270" s="255"/>
      <c r="ELY270" s="255"/>
      <c r="ELZ270" s="255"/>
      <c r="EMA270" s="255"/>
      <c r="EMB270" s="255"/>
      <c r="EMC270" s="255"/>
      <c r="EMD270" s="255"/>
      <c r="EME270" s="255"/>
      <c r="EMF270" s="255"/>
      <c r="EMG270" s="255"/>
      <c r="EMH270" s="255"/>
      <c r="EMI270" s="255"/>
      <c r="EMJ270" s="255"/>
      <c r="EMK270" s="255"/>
      <c r="EML270" s="255"/>
      <c r="EMM270" s="255"/>
      <c r="EMN270" s="255"/>
      <c r="EMO270" s="255"/>
      <c r="EMP270" s="255"/>
      <c r="EMQ270" s="255"/>
      <c r="EMR270" s="255"/>
      <c r="EMS270" s="255"/>
      <c r="EMT270" s="255"/>
      <c r="EMU270" s="255"/>
      <c r="EMV270" s="255"/>
      <c r="EMW270" s="255"/>
      <c r="EMX270" s="255"/>
      <c r="EMY270" s="255"/>
      <c r="EMZ270" s="255"/>
      <c r="ENA270" s="255"/>
      <c r="ENB270" s="255"/>
      <c r="ENC270" s="255"/>
      <c r="END270" s="255"/>
      <c r="ENE270" s="255"/>
      <c r="ENF270" s="255"/>
      <c r="ENG270" s="255"/>
      <c r="ENH270" s="255"/>
      <c r="ENI270" s="255"/>
      <c r="ENJ270" s="255"/>
      <c r="ENK270" s="255"/>
      <c r="ENL270" s="255"/>
      <c r="ENM270" s="255"/>
      <c r="ENN270" s="255"/>
      <c r="ENO270" s="255"/>
      <c r="ENP270" s="255"/>
      <c r="ENQ270" s="255"/>
      <c r="ENR270" s="255"/>
      <c r="ENS270" s="255"/>
      <c r="ENT270" s="255"/>
      <c r="ENU270" s="255"/>
      <c r="ENV270" s="255"/>
      <c r="ENW270" s="255"/>
      <c r="ENX270" s="255"/>
      <c r="ENY270" s="255"/>
      <c r="ENZ270" s="255"/>
      <c r="EOA270" s="255"/>
      <c r="EOB270" s="255"/>
      <c r="EOC270" s="255"/>
      <c r="EOD270" s="255"/>
      <c r="EOE270" s="255"/>
      <c r="EOF270" s="255"/>
      <c r="EOG270" s="255"/>
      <c r="EOH270" s="255"/>
      <c r="EOI270" s="255"/>
      <c r="EOJ270" s="255"/>
      <c r="EOK270" s="255"/>
      <c r="EOL270" s="255"/>
      <c r="EOM270" s="255"/>
      <c r="EON270" s="255"/>
      <c r="EOO270" s="255"/>
      <c r="EOP270" s="255"/>
      <c r="EOQ270" s="255"/>
      <c r="EOR270" s="255"/>
      <c r="EOS270" s="255"/>
      <c r="EOT270" s="255"/>
      <c r="EOU270" s="255"/>
      <c r="EOV270" s="255"/>
      <c r="EOW270" s="255"/>
      <c r="EOX270" s="255"/>
      <c r="EOY270" s="255"/>
      <c r="EOZ270" s="255"/>
      <c r="EPA270" s="255"/>
      <c r="EPB270" s="255"/>
      <c r="EPC270" s="255"/>
      <c r="EPD270" s="255"/>
      <c r="EPE270" s="255"/>
      <c r="EPF270" s="255"/>
      <c r="EPG270" s="255"/>
      <c r="EPH270" s="255"/>
      <c r="EPI270" s="255"/>
      <c r="EPJ270" s="255"/>
      <c r="EPK270" s="255"/>
      <c r="EPL270" s="255"/>
      <c r="EPM270" s="255"/>
      <c r="EPN270" s="255"/>
      <c r="EPO270" s="255"/>
      <c r="EPP270" s="255"/>
      <c r="EPQ270" s="255"/>
      <c r="EPR270" s="255"/>
      <c r="EPS270" s="255"/>
      <c r="EPT270" s="255"/>
      <c r="EPU270" s="255"/>
      <c r="EPV270" s="255"/>
      <c r="EPW270" s="255"/>
      <c r="EPX270" s="255"/>
      <c r="EPY270" s="255"/>
      <c r="EPZ270" s="255"/>
      <c r="EQA270" s="255"/>
      <c r="EQB270" s="255"/>
      <c r="EQC270" s="255"/>
      <c r="EQD270" s="255"/>
      <c r="EQE270" s="255"/>
      <c r="EQF270" s="255"/>
      <c r="EQG270" s="255"/>
      <c r="EQH270" s="255"/>
      <c r="EQI270" s="255"/>
      <c r="EQJ270" s="255"/>
      <c r="EQK270" s="255"/>
      <c r="EQL270" s="255"/>
      <c r="EQM270" s="255"/>
      <c r="EQN270" s="255"/>
      <c r="EQO270" s="255"/>
      <c r="EQP270" s="255"/>
      <c r="EQQ270" s="255"/>
      <c r="EQR270" s="255"/>
      <c r="EQS270" s="255"/>
      <c r="EQT270" s="255"/>
      <c r="EQU270" s="255"/>
      <c r="EQV270" s="255"/>
      <c r="EQW270" s="255"/>
      <c r="EQX270" s="255"/>
      <c r="EQY270" s="255"/>
      <c r="EQZ270" s="255"/>
      <c r="ERA270" s="255"/>
      <c r="ERB270" s="255"/>
      <c r="ERC270" s="255"/>
      <c r="ERD270" s="255"/>
      <c r="ERE270" s="255"/>
      <c r="ERF270" s="255"/>
      <c r="ERG270" s="255"/>
      <c r="ERH270" s="255"/>
      <c r="ERI270" s="255"/>
      <c r="ERJ270" s="255"/>
      <c r="ERK270" s="255"/>
      <c r="ERL270" s="255"/>
      <c r="ERM270" s="255"/>
      <c r="ERN270" s="255"/>
      <c r="ERO270" s="255"/>
      <c r="ERP270" s="255"/>
      <c r="ERQ270" s="255"/>
      <c r="ERR270" s="255"/>
      <c r="ERS270" s="255"/>
      <c r="ERT270" s="255"/>
      <c r="ERU270" s="255"/>
      <c r="ERV270" s="255"/>
      <c r="ERW270" s="255"/>
      <c r="ERX270" s="255"/>
      <c r="ERY270" s="255"/>
      <c r="ERZ270" s="255"/>
      <c r="ESA270" s="255"/>
      <c r="ESB270" s="255"/>
      <c r="ESC270" s="255"/>
      <c r="ESD270" s="255"/>
      <c r="ESE270" s="255"/>
      <c r="ESF270" s="255"/>
      <c r="ESG270" s="255"/>
      <c r="ESH270" s="255"/>
      <c r="ESI270" s="255"/>
      <c r="ESJ270" s="255"/>
      <c r="ESK270" s="255"/>
      <c r="ESL270" s="255"/>
      <c r="ESM270" s="255"/>
      <c r="ESN270" s="255"/>
      <c r="ESO270" s="255"/>
      <c r="ESP270" s="255"/>
      <c r="ESQ270" s="255"/>
      <c r="ESR270" s="255"/>
      <c r="ESS270" s="255"/>
      <c r="EST270" s="255"/>
      <c r="ESU270" s="255"/>
      <c r="ESV270" s="255"/>
      <c r="ESW270" s="255"/>
      <c r="ESX270" s="255"/>
      <c r="ESY270" s="255"/>
      <c r="ESZ270" s="255"/>
      <c r="ETA270" s="255"/>
      <c r="ETB270" s="255"/>
      <c r="ETC270" s="255"/>
      <c r="ETD270" s="255"/>
      <c r="ETE270" s="255"/>
      <c r="ETF270" s="255"/>
      <c r="ETG270" s="255"/>
      <c r="ETH270" s="255"/>
      <c r="ETI270" s="255"/>
      <c r="ETJ270" s="255"/>
      <c r="ETK270" s="255"/>
      <c r="ETL270" s="255"/>
      <c r="ETM270" s="255"/>
      <c r="ETN270" s="255"/>
      <c r="ETO270" s="255"/>
      <c r="ETP270" s="255"/>
      <c r="ETQ270" s="255"/>
      <c r="ETR270" s="255"/>
      <c r="ETS270" s="255"/>
      <c r="ETT270" s="255"/>
      <c r="ETU270" s="255"/>
      <c r="ETV270" s="255"/>
      <c r="ETW270" s="255"/>
      <c r="ETX270" s="255"/>
      <c r="ETY270" s="255"/>
      <c r="ETZ270" s="255"/>
      <c r="EUA270" s="255"/>
      <c r="EUB270" s="255"/>
      <c r="EUC270" s="255"/>
      <c r="EUD270" s="255"/>
      <c r="EUE270" s="255"/>
      <c r="EUF270" s="255"/>
      <c r="EUG270" s="255"/>
      <c r="EUH270" s="255"/>
      <c r="EUI270" s="255"/>
      <c r="EUJ270" s="255"/>
      <c r="EUK270" s="255"/>
      <c r="EUL270" s="255"/>
      <c r="EUM270" s="255"/>
      <c r="EUN270" s="255"/>
      <c r="EUO270" s="255"/>
      <c r="EUP270" s="255"/>
      <c r="EUQ270" s="255"/>
      <c r="EUR270" s="255"/>
      <c r="EUS270" s="255"/>
      <c r="EUT270" s="255"/>
      <c r="EUU270" s="255"/>
      <c r="EUV270" s="255"/>
      <c r="EUW270" s="255"/>
      <c r="EUX270" s="255"/>
      <c r="EUY270" s="255"/>
      <c r="EUZ270" s="255"/>
      <c r="EVA270" s="255"/>
      <c r="EVB270" s="255"/>
      <c r="EVC270" s="255"/>
      <c r="EVD270" s="255"/>
      <c r="EVE270" s="255"/>
      <c r="EVF270" s="255"/>
      <c r="EVG270" s="255"/>
      <c r="EVH270" s="255"/>
      <c r="EVI270" s="255"/>
      <c r="EVJ270" s="255"/>
      <c r="EVK270" s="255"/>
      <c r="EVL270" s="255"/>
      <c r="EVM270" s="255"/>
      <c r="EVN270" s="255"/>
      <c r="EVO270" s="255"/>
      <c r="EVP270" s="255"/>
      <c r="EVQ270" s="255"/>
      <c r="EVR270" s="255"/>
      <c r="EVS270" s="255"/>
      <c r="EVT270" s="255"/>
      <c r="EVU270" s="255"/>
      <c r="EVV270" s="255"/>
      <c r="EVW270" s="255"/>
      <c r="EVX270" s="255"/>
      <c r="EVY270" s="255"/>
      <c r="EVZ270" s="255"/>
      <c r="EWA270" s="255"/>
      <c r="EWB270" s="255"/>
      <c r="EWC270" s="255"/>
      <c r="EWD270" s="255"/>
      <c r="EWE270" s="255"/>
      <c r="EWF270" s="255"/>
      <c r="EWG270" s="255"/>
      <c r="EWH270" s="255"/>
      <c r="EWI270" s="255"/>
      <c r="EWJ270" s="255"/>
      <c r="EWK270" s="255"/>
      <c r="EWL270" s="255"/>
      <c r="EWM270" s="255"/>
      <c r="EWN270" s="255"/>
      <c r="EWO270" s="255"/>
      <c r="EWP270" s="255"/>
      <c r="EWQ270" s="255"/>
      <c r="EWR270" s="255"/>
      <c r="EWS270" s="255"/>
      <c r="EWT270" s="255"/>
      <c r="EWU270" s="255"/>
      <c r="EWV270" s="255"/>
      <c r="EWW270" s="255"/>
      <c r="EWX270" s="255"/>
      <c r="EWY270" s="255"/>
      <c r="EWZ270" s="255"/>
      <c r="EXA270" s="255"/>
      <c r="EXB270" s="255"/>
      <c r="EXC270" s="255"/>
      <c r="EXD270" s="255"/>
      <c r="EXE270" s="255"/>
      <c r="EXF270" s="255"/>
      <c r="EXG270" s="255"/>
      <c r="EXH270" s="255"/>
      <c r="EXI270" s="255"/>
      <c r="EXJ270" s="255"/>
      <c r="EXK270" s="255"/>
      <c r="EXL270" s="255"/>
      <c r="EXM270" s="255"/>
      <c r="EXN270" s="255"/>
      <c r="EXO270" s="255"/>
      <c r="EXP270" s="255"/>
      <c r="EXQ270" s="255"/>
      <c r="EXR270" s="255"/>
      <c r="EXS270" s="255"/>
      <c r="EXT270" s="255"/>
      <c r="EXU270" s="255"/>
      <c r="EXV270" s="255"/>
      <c r="EXW270" s="255"/>
      <c r="EXX270" s="255"/>
      <c r="EXY270" s="255"/>
      <c r="EXZ270" s="255"/>
      <c r="EYA270" s="255"/>
      <c r="EYB270" s="255"/>
      <c r="EYC270" s="255"/>
      <c r="EYD270" s="255"/>
      <c r="EYE270" s="255"/>
      <c r="EYF270" s="255"/>
      <c r="EYG270" s="255"/>
      <c r="EYH270" s="255"/>
      <c r="EYI270" s="255"/>
      <c r="EYJ270" s="255"/>
      <c r="EYK270" s="255"/>
      <c r="EYL270" s="255"/>
      <c r="EYM270" s="255"/>
      <c r="EYN270" s="255"/>
      <c r="EYO270" s="255"/>
      <c r="EYP270" s="255"/>
      <c r="EYQ270" s="255"/>
      <c r="EYR270" s="255"/>
      <c r="EYS270" s="255"/>
      <c r="EYT270" s="255"/>
      <c r="EYU270" s="255"/>
      <c r="EYV270" s="255"/>
      <c r="EYW270" s="255"/>
      <c r="EYX270" s="255"/>
      <c r="EYY270" s="255"/>
      <c r="EYZ270" s="255"/>
      <c r="EZA270" s="255"/>
      <c r="EZB270" s="255"/>
      <c r="EZC270" s="255"/>
      <c r="EZD270" s="255"/>
      <c r="EZE270" s="255"/>
      <c r="EZF270" s="255"/>
      <c r="EZG270" s="255"/>
      <c r="EZH270" s="255"/>
      <c r="EZI270" s="255"/>
      <c r="EZJ270" s="255"/>
      <c r="EZK270" s="255"/>
      <c r="EZL270" s="255"/>
      <c r="EZM270" s="255"/>
      <c r="EZN270" s="255"/>
      <c r="EZO270" s="255"/>
      <c r="EZP270" s="255"/>
      <c r="EZQ270" s="255"/>
      <c r="EZR270" s="255"/>
      <c r="EZS270" s="255"/>
      <c r="EZT270" s="255"/>
      <c r="EZU270" s="255"/>
      <c r="EZV270" s="255"/>
      <c r="EZW270" s="255"/>
      <c r="EZX270" s="255"/>
      <c r="EZY270" s="255"/>
      <c r="EZZ270" s="255"/>
      <c r="FAA270" s="255"/>
      <c r="FAB270" s="255"/>
      <c r="FAC270" s="255"/>
      <c r="FAD270" s="255"/>
      <c r="FAE270" s="255"/>
      <c r="FAF270" s="255"/>
      <c r="FAG270" s="255"/>
      <c r="FAH270" s="255"/>
      <c r="FAI270" s="255"/>
      <c r="FAJ270" s="255"/>
      <c r="FAK270" s="255"/>
      <c r="FAL270" s="255"/>
      <c r="FAM270" s="255"/>
      <c r="FAN270" s="255"/>
      <c r="FAO270" s="255"/>
      <c r="FAP270" s="255"/>
      <c r="FAQ270" s="255"/>
      <c r="FAR270" s="255"/>
      <c r="FAS270" s="255"/>
      <c r="FAT270" s="255"/>
      <c r="FAU270" s="255"/>
      <c r="FAV270" s="255"/>
      <c r="FAW270" s="255"/>
      <c r="FAX270" s="255"/>
      <c r="FAY270" s="255"/>
      <c r="FAZ270" s="255"/>
      <c r="FBA270" s="255"/>
      <c r="FBB270" s="255"/>
      <c r="FBC270" s="255"/>
      <c r="FBD270" s="255"/>
      <c r="FBE270" s="255"/>
      <c r="FBF270" s="255"/>
      <c r="FBG270" s="255"/>
      <c r="FBH270" s="255"/>
      <c r="FBI270" s="255"/>
      <c r="FBJ270" s="255"/>
      <c r="FBK270" s="255"/>
      <c r="FBL270" s="255"/>
      <c r="FBM270" s="255"/>
      <c r="FBN270" s="255"/>
      <c r="FBO270" s="255"/>
      <c r="FBP270" s="255"/>
      <c r="FBQ270" s="255"/>
      <c r="FBR270" s="255"/>
      <c r="FBS270" s="255"/>
      <c r="FBT270" s="255"/>
      <c r="FBU270" s="255"/>
      <c r="FBV270" s="255"/>
      <c r="FBW270" s="255"/>
      <c r="FBX270" s="255"/>
      <c r="FBY270" s="255"/>
      <c r="FBZ270" s="255"/>
      <c r="FCA270" s="255"/>
      <c r="FCB270" s="255"/>
      <c r="FCC270" s="255"/>
      <c r="FCD270" s="255"/>
      <c r="FCE270" s="255"/>
      <c r="FCF270" s="255"/>
      <c r="FCG270" s="255"/>
      <c r="FCH270" s="255"/>
      <c r="FCI270" s="255"/>
      <c r="FCJ270" s="255"/>
      <c r="FCK270" s="255"/>
      <c r="FCL270" s="255"/>
      <c r="FCM270" s="255"/>
      <c r="FCN270" s="255"/>
      <c r="FCO270" s="255"/>
      <c r="FCP270" s="255"/>
      <c r="FCQ270" s="255"/>
      <c r="FCR270" s="255"/>
      <c r="FCS270" s="255"/>
      <c r="FCT270" s="255"/>
      <c r="FCU270" s="255"/>
      <c r="FCV270" s="255"/>
      <c r="FCW270" s="255"/>
      <c r="FCX270" s="255"/>
      <c r="FCY270" s="255"/>
      <c r="FCZ270" s="255"/>
      <c r="FDA270" s="255"/>
      <c r="FDB270" s="255"/>
      <c r="FDC270" s="255"/>
      <c r="FDD270" s="255"/>
      <c r="FDE270" s="255"/>
      <c r="FDF270" s="255"/>
      <c r="FDG270" s="255"/>
      <c r="FDH270" s="255"/>
      <c r="FDI270" s="255"/>
      <c r="FDJ270" s="255"/>
      <c r="FDK270" s="255"/>
      <c r="FDL270" s="255"/>
      <c r="FDM270" s="255"/>
      <c r="FDN270" s="255"/>
      <c r="FDO270" s="255"/>
      <c r="FDP270" s="255"/>
      <c r="FDQ270" s="255"/>
      <c r="FDR270" s="255"/>
      <c r="FDS270" s="255"/>
      <c r="FDT270" s="255"/>
      <c r="FDU270" s="255"/>
      <c r="FDV270" s="255"/>
      <c r="FDW270" s="255"/>
      <c r="FDX270" s="255"/>
      <c r="FDY270" s="255"/>
      <c r="FDZ270" s="255"/>
      <c r="FEA270" s="255"/>
      <c r="FEB270" s="255"/>
      <c r="FEC270" s="255"/>
      <c r="FED270" s="255"/>
      <c r="FEE270" s="255"/>
      <c r="FEF270" s="255"/>
      <c r="FEG270" s="255"/>
      <c r="FEH270" s="255"/>
      <c r="FEI270" s="255"/>
      <c r="FEJ270" s="255"/>
      <c r="FEK270" s="255"/>
      <c r="FEL270" s="255"/>
      <c r="FEM270" s="255"/>
      <c r="FEN270" s="255"/>
      <c r="FEO270" s="255"/>
      <c r="FEP270" s="255"/>
      <c r="FEQ270" s="255"/>
      <c r="FER270" s="255"/>
      <c r="FES270" s="255"/>
      <c r="FET270" s="255"/>
      <c r="FEU270" s="255"/>
      <c r="FEV270" s="255"/>
      <c r="FEW270" s="255"/>
      <c r="FEX270" s="255"/>
      <c r="FEY270" s="255"/>
      <c r="FEZ270" s="255"/>
      <c r="FFA270" s="255"/>
      <c r="FFB270" s="255"/>
      <c r="FFC270" s="255"/>
      <c r="FFD270" s="255"/>
      <c r="FFE270" s="255"/>
      <c r="FFF270" s="255"/>
      <c r="FFG270" s="255"/>
      <c r="FFH270" s="255"/>
      <c r="FFI270" s="255"/>
      <c r="FFJ270" s="255"/>
      <c r="FFK270" s="255"/>
      <c r="FFL270" s="255"/>
      <c r="FFM270" s="255"/>
      <c r="FFN270" s="255"/>
      <c r="FFO270" s="255"/>
      <c r="FFP270" s="255"/>
      <c r="FFQ270" s="255"/>
      <c r="FFR270" s="255"/>
      <c r="FFS270" s="255"/>
      <c r="FFT270" s="255"/>
      <c r="FFU270" s="255"/>
      <c r="FFV270" s="255"/>
      <c r="FFW270" s="255"/>
      <c r="FFX270" s="255"/>
      <c r="FFY270" s="255"/>
      <c r="FFZ270" s="255"/>
      <c r="FGA270" s="255"/>
      <c r="FGB270" s="255"/>
      <c r="FGC270" s="255"/>
      <c r="FGD270" s="255"/>
      <c r="FGE270" s="255"/>
      <c r="FGF270" s="255"/>
      <c r="FGG270" s="255"/>
      <c r="FGH270" s="255"/>
      <c r="FGI270" s="255"/>
      <c r="FGJ270" s="255"/>
      <c r="FGK270" s="255"/>
      <c r="FGL270" s="255"/>
      <c r="FGM270" s="255"/>
      <c r="FGN270" s="255"/>
      <c r="FGO270" s="255"/>
      <c r="FGP270" s="255"/>
      <c r="FGQ270" s="255"/>
      <c r="FGR270" s="255"/>
      <c r="FGS270" s="255"/>
      <c r="FGT270" s="255"/>
      <c r="FGU270" s="255"/>
      <c r="FGV270" s="255"/>
      <c r="FGW270" s="255"/>
      <c r="FGX270" s="255"/>
      <c r="FGY270" s="255"/>
      <c r="FGZ270" s="255"/>
      <c r="FHA270" s="255"/>
      <c r="FHB270" s="255"/>
      <c r="FHC270" s="255"/>
      <c r="FHD270" s="255"/>
      <c r="FHE270" s="255"/>
      <c r="FHF270" s="255"/>
      <c r="FHG270" s="255"/>
      <c r="FHH270" s="255"/>
      <c r="FHI270" s="255"/>
      <c r="FHJ270" s="255"/>
      <c r="FHK270" s="255"/>
      <c r="FHL270" s="255"/>
      <c r="FHM270" s="255"/>
      <c r="FHN270" s="255"/>
      <c r="FHO270" s="255"/>
      <c r="FHP270" s="255"/>
      <c r="FHQ270" s="255"/>
      <c r="FHR270" s="255"/>
      <c r="FHS270" s="255"/>
      <c r="FHT270" s="255"/>
      <c r="FHU270" s="255"/>
      <c r="FHV270" s="255"/>
      <c r="FHW270" s="255"/>
      <c r="FHX270" s="255"/>
      <c r="FHY270" s="255"/>
      <c r="FHZ270" s="255"/>
      <c r="FIA270" s="255"/>
      <c r="FIB270" s="255"/>
      <c r="FIC270" s="255"/>
      <c r="FID270" s="255"/>
      <c r="FIE270" s="255"/>
      <c r="FIF270" s="255"/>
      <c r="FIG270" s="255"/>
      <c r="FIH270" s="255"/>
      <c r="FII270" s="255"/>
      <c r="FIJ270" s="255"/>
      <c r="FIK270" s="255"/>
      <c r="FIL270" s="255"/>
      <c r="FIM270" s="255"/>
      <c r="FIN270" s="255"/>
      <c r="FIO270" s="255"/>
      <c r="FIP270" s="255"/>
      <c r="FIQ270" s="255"/>
      <c r="FIR270" s="255"/>
      <c r="FIS270" s="255"/>
      <c r="FIT270" s="255"/>
      <c r="FIU270" s="255"/>
      <c r="FIV270" s="255"/>
      <c r="FIW270" s="255"/>
      <c r="FIX270" s="255"/>
      <c r="FIY270" s="255"/>
      <c r="FIZ270" s="255"/>
      <c r="FJA270" s="255"/>
      <c r="FJB270" s="255"/>
      <c r="FJC270" s="255"/>
      <c r="FJD270" s="255"/>
      <c r="FJE270" s="255"/>
      <c r="FJF270" s="255"/>
      <c r="FJG270" s="255"/>
      <c r="FJH270" s="255"/>
      <c r="FJI270" s="255"/>
      <c r="FJJ270" s="255"/>
      <c r="FJK270" s="255"/>
      <c r="FJL270" s="255"/>
      <c r="FJM270" s="255"/>
      <c r="FJN270" s="255"/>
      <c r="FJO270" s="255"/>
      <c r="FJP270" s="255"/>
      <c r="FJQ270" s="255"/>
      <c r="FJR270" s="255"/>
      <c r="FJS270" s="255"/>
      <c r="FJT270" s="255"/>
      <c r="FJU270" s="255"/>
      <c r="FJV270" s="255"/>
      <c r="FJW270" s="255"/>
      <c r="FJX270" s="255"/>
      <c r="FJY270" s="255"/>
      <c r="FJZ270" s="255"/>
      <c r="FKA270" s="255"/>
      <c r="FKB270" s="255"/>
      <c r="FKC270" s="255"/>
      <c r="FKD270" s="255"/>
      <c r="FKE270" s="255"/>
      <c r="FKF270" s="255"/>
      <c r="FKG270" s="255"/>
      <c r="FKH270" s="255"/>
      <c r="FKI270" s="255"/>
      <c r="FKJ270" s="255"/>
      <c r="FKK270" s="255"/>
      <c r="FKL270" s="255"/>
      <c r="FKM270" s="255"/>
      <c r="FKN270" s="255"/>
      <c r="FKO270" s="255"/>
      <c r="FKP270" s="255"/>
      <c r="FKQ270" s="255"/>
      <c r="FKR270" s="255"/>
      <c r="FKS270" s="255"/>
      <c r="FKT270" s="255"/>
      <c r="FKU270" s="255"/>
      <c r="FKV270" s="255"/>
      <c r="FKW270" s="255"/>
      <c r="FKX270" s="255"/>
      <c r="FKY270" s="255"/>
      <c r="FKZ270" s="255"/>
      <c r="FLA270" s="255"/>
      <c r="FLB270" s="255"/>
      <c r="FLC270" s="255"/>
      <c r="FLD270" s="255"/>
      <c r="FLE270" s="255"/>
      <c r="FLF270" s="255"/>
      <c r="FLG270" s="255"/>
      <c r="FLH270" s="255"/>
      <c r="FLI270" s="255"/>
      <c r="FLJ270" s="255"/>
      <c r="FLK270" s="255"/>
      <c r="FLL270" s="255"/>
      <c r="FLM270" s="255"/>
      <c r="FLN270" s="255"/>
      <c r="FLO270" s="255"/>
      <c r="FLP270" s="255"/>
      <c r="FLQ270" s="255"/>
      <c r="FLR270" s="255"/>
      <c r="FLS270" s="255"/>
      <c r="FLT270" s="255"/>
      <c r="FLU270" s="255"/>
      <c r="FLV270" s="255"/>
      <c r="FLW270" s="255"/>
      <c r="FLX270" s="255"/>
      <c r="FLY270" s="255"/>
      <c r="FLZ270" s="255"/>
      <c r="FMA270" s="255"/>
      <c r="FMB270" s="255"/>
      <c r="FMC270" s="255"/>
      <c r="FMD270" s="255"/>
      <c r="FME270" s="255"/>
      <c r="FMF270" s="255"/>
      <c r="FMG270" s="255"/>
      <c r="FMH270" s="255"/>
      <c r="FMI270" s="255"/>
      <c r="FMJ270" s="255"/>
      <c r="FMK270" s="255"/>
      <c r="FML270" s="255"/>
      <c r="FMM270" s="255"/>
      <c r="FMN270" s="255"/>
      <c r="FMO270" s="255"/>
      <c r="FMP270" s="255"/>
      <c r="FMQ270" s="255"/>
      <c r="FMR270" s="255"/>
      <c r="FMS270" s="255"/>
      <c r="FMT270" s="255"/>
      <c r="FMU270" s="255"/>
      <c r="FMV270" s="255"/>
      <c r="FMW270" s="255"/>
      <c r="FMX270" s="255"/>
      <c r="FMY270" s="255"/>
      <c r="FMZ270" s="255"/>
      <c r="FNA270" s="255"/>
      <c r="FNB270" s="255"/>
      <c r="FNC270" s="255"/>
      <c r="FND270" s="255"/>
      <c r="FNE270" s="255"/>
      <c r="FNF270" s="255"/>
      <c r="FNG270" s="255"/>
      <c r="FNH270" s="255"/>
      <c r="FNI270" s="255"/>
      <c r="FNJ270" s="255"/>
      <c r="FNK270" s="255"/>
      <c r="FNL270" s="255"/>
      <c r="FNM270" s="255"/>
      <c r="FNN270" s="255"/>
      <c r="FNO270" s="255"/>
      <c r="FNP270" s="255"/>
      <c r="FNQ270" s="255"/>
      <c r="FNR270" s="255"/>
      <c r="FNS270" s="255"/>
      <c r="FNT270" s="255"/>
      <c r="FNU270" s="255"/>
      <c r="FNV270" s="255"/>
      <c r="FNW270" s="255"/>
      <c r="FNX270" s="255"/>
      <c r="FNY270" s="255"/>
      <c r="FNZ270" s="255"/>
      <c r="FOA270" s="255"/>
      <c r="FOB270" s="255"/>
      <c r="FOC270" s="255"/>
      <c r="FOD270" s="255"/>
      <c r="FOE270" s="255"/>
      <c r="FOF270" s="255"/>
      <c r="FOG270" s="255"/>
      <c r="FOH270" s="255"/>
      <c r="FOI270" s="255"/>
      <c r="FOJ270" s="255"/>
      <c r="FOK270" s="255"/>
      <c r="FOL270" s="255"/>
      <c r="FOM270" s="255"/>
      <c r="FON270" s="255"/>
      <c r="FOO270" s="255"/>
      <c r="FOP270" s="255"/>
      <c r="FOQ270" s="255"/>
      <c r="FOR270" s="255"/>
      <c r="FOS270" s="255"/>
      <c r="FOT270" s="255"/>
      <c r="FOU270" s="255"/>
      <c r="FOV270" s="255"/>
      <c r="FOW270" s="255"/>
      <c r="FOX270" s="255"/>
      <c r="FOY270" s="255"/>
      <c r="FOZ270" s="255"/>
      <c r="FPA270" s="255"/>
      <c r="FPB270" s="255"/>
      <c r="FPC270" s="255"/>
      <c r="FPD270" s="255"/>
      <c r="FPE270" s="255"/>
      <c r="FPF270" s="255"/>
      <c r="FPG270" s="255"/>
      <c r="FPH270" s="255"/>
      <c r="FPI270" s="255"/>
      <c r="FPJ270" s="255"/>
      <c r="FPK270" s="255"/>
      <c r="FPL270" s="255"/>
      <c r="FPM270" s="255"/>
      <c r="FPN270" s="255"/>
      <c r="FPO270" s="255"/>
      <c r="FPP270" s="255"/>
      <c r="FPQ270" s="255"/>
      <c r="FPR270" s="255"/>
      <c r="FPS270" s="255"/>
      <c r="FPT270" s="255"/>
      <c r="FPU270" s="255"/>
      <c r="FPV270" s="255"/>
      <c r="FPW270" s="255"/>
      <c r="FPX270" s="255"/>
      <c r="FPY270" s="255"/>
      <c r="FPZ270" s="255"/>
      <c r="FQA270" s="255"/>
      <c r="FQB270" s="255"/>
      <c r="FQC270" s="255"/>
      <c r="FQD270" s="255"/>
      <c r="FQE270" s="255"/>
      <c r="FQF270" s="255"/>
      <c r="FQG270" s="255"/>
      <c r="FQH270" s="255"/>
      <c r="FQI270" s="255"/>
      <c r="FQJ270" s="255"/>
      <c r="FQK270" s="255"/>
      <c r="FQL270" s="255"/>
      <c r="FQM270" s="255"/>
      <c r="FQN270" s="255"/>
      <c r="FQO270" s="255"/>
      <c r="FQP270" s="255"/>
      <c r="FQQ270" s="255"/>
      <c r="FQR270" s="255"/>
      <c r="FQS270" s="255"/>
      <c r="FQT270" s="255"/>
      <c r="FQU270" s="255"/>
      <c r="FQV270" s="255"/>
      <c r="FQW270" s="255"/>
      <c r="FQX270" s="255"/>
      <c r="FQY270" s="255"/>
      <c r="FQZ270" s="255"/>
      <c r="FRA270" s="255"/>
      <c r="FRB270" s="255"/>
      <c r="FRC270" s="255"/>
      <c r="FRD270" s="255"/>
      <c r="FRE270" s="255"/>
      <c r="FRF270" s="255"/>
      <c r="FRG270" s="255"/>
      <c r="FRH270" s="255"/>
      <c r="FRI270" s="255"/>
      <c r="FRJ270" s="255"/>
      <c r="FRK270" s="255"/>
      <c r="FRL270" s="255"/>
      <c r="FRM270" s="255"/>
      <c r="FRN270" s="255"/>
      <c r="FRO270" s="255"/>
      <c r="FRP270" s="255"/>
      <c r="FRQ270" s="255"/>
      <c r="FRR270" s="255"/>
      <c r="FRS270" s="255"/>
      <c r="FRT270" s="255"/>
      <c r="FRU270" s="255"/>
      <c r="FRV270" s="255"/>
      <c r="FRW270" s="255"/>
      <c r="FRX270" s="255"/>
      <c r="FRY270" s="255"/>
      <c r="FRZ270" s="255"/>
      <c r="FSA270" s="255"/>
      <c r="FSB270" s="255"/>
      <c r="FSC270" s="255"/>
      <c r="FSD270" s="255"/>
      <c r="FSE270" s="255"/>
      <c r="FSF270" s="255"/>
      <c r="FSG270" s="255"/>
      <c r="FSH270" s="255"/>
      <c r="FSI270" s="255"/>
      <c r="FSJ270" s="255"/>
      <c r="FSK270" s="255"/>
      <c r="FSL270" s="255"/>
      <c r="FSM270" s="255"/>
      <c r="FSN270" s="255"/>
      <c r="FSO270" s="255"/>
      <c r="FSP270" s="255"/>
      <c r="FSQ270" s="255"/>
      <c r="FSR270" s="255"/>
      <c r="FSS270" s="255"/>
      <c r="FST270" s="255"/>
      <c r="FSU270" s="255"/>
      <c r="FSV270" s="255"/>
      <c r="FSW270" s="255"/>
      <c r="FSX270" s="255"/>
      <c r="FSY270" s="255"/>
      <c r="FSZ270" s="255"/>
      <c r="FTA270" s="255"/>
      <c r="FTB270" s="255"/>
      <c r="FTC270" s="255"/>
      <c r="FTD270" s="255"/>
      <c r="FTE270" s="255"/>
      <c r="FTF270" s="255"/>
      <c r="FTG270" s="255"/>
      <c r="FTH270" s="255"/>
      <c r="FTI270" s="255"/>
      <c r="FTJ270" s="255"/>
      <c r="FTK270" s="255"/>
      <c r="FTL270" s="255"/>
      <c r="FTM270" s="255"/>
      <c r="FTN270" s="255"/>
      <c r="FTO270" s="255"/>
      <c r="FTP270" s="255"/>
      <c r="FTQ270" s="255"/>
      <c r="FTR270" s="255"/>
      <c r="FTS270" s="255"/>
      <c r="FTT270" s="255"/>
      <c r="FTU270" s="255"/>
      <c r="FTV270" s="255"/>
      <c r="FTW270" s="255"/>
      <c r="FTX270" s="255"/>
      <c r="FTY270" s="255"/>
      <c r="FTZ270" s="255"/>
      <c r="FUA270" s="255"/>
      <c r="FUB270" s="255"/>
      <c r="FUC270" s="255"/>
      <c r="FUD270" s="255"/>
      <c r="FUE270" s="255"/>
      <c r="FUF270" s="255"/>
      <c r="FUG270" s="255"/>
      <c r="FUH270" s="255"/>
      <c r="FUI270" s="255"/>
      <c r="FUJ270" s="255"/>
      <c r="FUK270" s="255"/>
      <c r="FUL270" s="255"/>
      <c r="FUM270" s="255"/>
      <c r="FUN270" s="255"/>
      <c r="FUO270" s="255"/>
      <c r="FUP270" s="255"/>
      <c r="FUQ270" s="255"/>
      <c r="FUR270" s="255"/>
      <c r="FUS270" s="255"/>
      <c r="FUT270" s="255"/>
      <c r="FUU270" s="255"/>
      <c r="FUV270" s="255"/>
      <c r="FUW270" s="255"/>
      <c r="FUX270" s="255"/>
      <c r="FUY270" s="255"/>
      <c r="FUZ270" s="255"/>
      <c r="FVA270" s="255"/>
      <c r="FVB270" s="255"/>
      <c r="FVC270" s="255"/>
      <c r="FVD270" s="255"/>
      <c r="FVE270" s="255"/>
      <c r="FVF270" s="255"/>
      <c r="FVG270" s="255"/>
      <c r="FVH270" s="255"/>
      <c r="FVI270" s="255"/>
      <c r="FVJ270" s="255"/>
      <c r="FVK270" s="255"/>
      <c r="FVL270" s="255"/>
      <c r="FVM270" s="255"/>
      <c r="FVN270" s="255"/>
      <c r="FVO270" s="255"/>
      <c r="FVP270" s="255"/>
      <c r="FVQ270" s="255"/>
      <c r="FVR270" s="255"/>
      <c r="FVS270" s="255"/>
      <c r="FVT270" s="255"/>
      <c r="FVU270" s="255"/>
      <c r="FVV270" s="255"/>
      <c r="FVW270" s="255"/>
      <c r="FVX270" s="255"/>
      <c r="FVY270" s="255"/>
      <c r="FVZ270" s="255"/>
      <c r="FWA270" s="255"/>
      <c r="FWB270" s="255"/>
      <c r="FWC270" s="255"/>
      <c r="FWD270" s="255"/>
      <c r="FWE270" s="255"/>
      <c r="FWF270" s="255"/>
      <c r="FWG270" s="255"/>
      <c r="FWH270" s="255"/>
      <c r="FWI270" s="255"/>
      <c r="FWJ270" s="255"/>
      <c r="FWK270" s="255"/>
      <c r="FWL270" s="255"/>
      <c r="FWM270" s="255"/>
      <c r="FWN270" s="255"/>
      <c r="FWO270" s="255"/>
      <c r="FWP270" s="255"/>
      <c r="FWQ270" s="255"/>
      <c r="FWR270" s="255"/>
      <c r="FWS270" s="255"/>
      <c r="FWT270" s="255"/>
      <c r="FWU270" s="255"/>
      <c r="FWV270" s="255"/>
      <c r="FWW270" s="255"/>
      <c r="FWX270" s="255"/>
      <c r="FWY270" s="255"/>
      <c r="FWZ270" s="255"/>
      <c r="FXA270" s="255"/>
      <c r="FXB270" s="255"/>
      <c r="FXC270" s="255"/>
      <c r="FXD270" s="255"/>
      <c r="FXE270" s="255"/>
      <c r="FXF270" s="255"/>
      <c r="FXG270" s="255"/>
      <c r="FXH270" s="255"/>
      <c r="FXI270" s="255"/>
      <c r="FXJ270" s="255"/>
      <c r="FXK270" s="255"/>
      <c r="FXL270" s="255"/>
      <c r="FXM270" s="255"/>
      <c r="FXN270" s="255"/>
      <c r="FXO270" s="255"/>
      <c r="FXP270" s="255"/>
      <c r="FXQ270" s="255"/>
      <c r="FXR270" s="255"/>
      <c r="FXS270" s="255"/>
      <c r="FXT270" s="255"/>
      <c r="FXU270" s="255"/>
      <c r="FXV270" s="255"/>
      <c r="FXW270" s="255"/>
      <c r="FXX270" s="255"/>
      <c r="FXY270" s="255"/>
      <c r="FXZ270" s="255"/>
      <c r="FYA270" s="255"/>
      <c r="FYB270" s="255"/>
      <c r="FYC270" s="255"/>
      <c r="FYD270" s="255"/>
      <c r="FYE270" s="255"/>
      <c r="FYF270" s="255"/>
      <c r="FYG270" s="255"/>
      <c r="FYH270" s="255"/>
      <c r="FYI270" s="255"/>
      <c r="FYJ270" s="255"/>
      <c r="FYK270" s="255"/>
      <c r="FYL270" s="255"/>
      <c r="FYM270" s="255"/>
      <c r="FYN270" s="255"/>
      <c r="FYO270" s="255"/>
      <c r="FYP270" s="255"/>
      <c r="FYQ270" s="255"/>
      <c r="FYR270" s="255"/>
      <c r="FYS270" s="255"/>
      <c r="FYT270" s="255"/>
      <c r="FYU270" s="255"/>
      <c r="FYV270" s="255"/>
      <c r="FYW270" s="255"/>
      <c r="FYX270" s="255"/>
      <c r="FYY270" s="255"/>
      <c r="FYZ270" s="255"/>
      <c r="FZA270" s="255"/>
      <c r="FZB270" s="255"/>
      <c r="FZC270" s="255"/>
      <c r="FZD270" s="255"/>
      <c r="FZE270" s="255"/>
      <c r="FZF270" s="255"/>
      <c r="FZG270" s="255"/>
      <c r="FZH270" s="255"/>
      <c r="FZI270" s="255"/>
      <c r="FZJ270" s="255"/>
      <c r="FZK270" s="255"/>
      <c r="FZL270" s="255"/>
      <c r="FZM270" s="255"/>
      <c r="FZN270" s="255"/>
      <c r="FZO270" s="255"/>
      <c r="FZP270" s="255"/>
      <c r="FZQ270" s="255"/>
      <c r="FZR270" s="255"/>
      <c r="FZS270" s="255"/>
      <c r="FZT270" s="255"/>
      <c r="FZU270" s="255"/>
      <c r="FZV270" s="255"/>
      <c r="FZW270" s="255"/>
      <c r="FZX270" s="255"/>
      <c r="FZY270" s="255"/>
      <c r="FZZ270" s="255"/>
      <c r="GAA270" s="255"/>
      <c r="GAB270" s="255"/>
      <c r="GAC270" s="255"/>
      <c r="GAD270" s="255"/>
      <c r="GAE270" s="255"/>
      <c r="GAF270" s="255"/>
      <c r="GAG270" s="255"/>
      <c r="GAH270" s="255"/>
      <c r="GAI270" s="255"/>
      <c r="GAJ270" s="255"/>
      <c r="GAK270" s="255"/>
      <c r="GAL270" s="255"/>
      <c r="GAM270" s="255"/>
      <c r="GAN270" s="255"/>
      <c r="GAO270" s="255"/>
      <c r="GAP270" s="255"/>
      <c r="GAQ270" s="255"/>
      <c r="GAR270" s="255"/>
      <c r="GAS270" s="255"/>
      <c r="GAT270" s="255"/>
      <c r="GAU270" s="255"/>
      <c r="GAV270" s="255"/>
      <c r="GAW270" s="255"/>
      <c r="GAX270" s="255"/>
      <c r="GAY270" s="255"/>
      <c r="GAZ270" s="255"/>
      <c r="GBA270" s="255"/>
      <c r="GBB270" s="255"/>
      <c r="GBC270" s="255"/>
      <c r="GBD270" s="255"/>
      <c r="GBE270" s="255"/>
      <c r="GBF270" s="255"/>
      <c r="GBG270" s="255"/>
      <c r="GBH270" s="255"/>
      <c r="GBI270" s="255"/>
      <c r="GBJ270" s="255"/>
      <c r="GBK270" s="255"/>
      <c r="GBL270" s="255"/>
      <c r="GBM270" s="255"/>
      <c r="GBN270" s="255"/>
      <c r="GBO270" s="255"/>
      <c r="GBP270" s="255"/>
      <c r="GBQ270" s="255"/>
      <c r="GBR270" s="255"/>
      <c r="GBS270" s="255"/>
      <c r="GBT270" s="255"/>
      <c r="GBU270" s="255"/>
      <c r="GBV270" s="255"/>
      <c r="GBW270" s="255"/>
      <c r="GBX270" s="255"/>
      <c r="GBY270" s="255"/>
      <c r="GBZ270" s="255"/>
      <c r="GCA270" s="255"/>
      <c r="GCB270" s="255"/>
      <c r="GCC270" s="255"/>
      <c r="GCD270" s="255"/>
      <c r="GCE270" s="255"/>
      <c r="GCF270" s="255"/>
      <c r="GCG270" s="255"/>
      <c r="GCH270" s="255"/>
      <c r="GCI270" s="255"/>
      <c r="GCJ270" s="255"/>
      <c r="GCK270" s="255"/>
      <c r="GCL270" s="255"/>
      <c r="GCM270" s="255"/>
      <c r="GCN270" s="255"/>
      <c r="GCO270" s="255"/>
      <c r="GCP270" s="255"/>
      <c r="GCQ270" s="255"/>
      <c r="GCR270" s="255"/>
      <c r="GCS270" s="255"/>
      <c r="GCT270" s="255"/>
      <c r="GCU270" s="255"/>
      <c r="GCV270" s="255"/>
      <c r="GCW270" s="255"/>
      <c r="GCX270" s="255"/>
      <c r="GCY270" s="255"/>
      <c r="GCZ270" s="255"/>
      <c r="GDA270" s="255"/>
      <c r="GDB270" s="255"/>
      <c r="GDC270" s="255"/>
      <c r="GDD270" s="255"/>
      <c r="GDE270" s="255"/>
      <c r="GDF270" s="255"/>
      <c r="GDG270" s="255"/>
      <c r="GDH270" s="255"/>
      <c r="GDI270" s="255"/>
      <c r="GDJ270" s="255"/>
      <c r="GDK270" s="255"/>
      <c r="GDL270" s="255"/>
      <c r="GDM270" s="255"/>
      <c r="GDN270" s="255"/>
      <c r="GDO270" s="255"/>
      <c r="GDP270" s="255"/>
      <c r="GDQ270" s="255"/>
      <c r="GDR270" s="255"/>
      <c r="GDS270" s="255"/>
      <c r="GDT270" s="255"/>
      <c r="GDU270" s="255"/>
      <c r="GDV270" s="255"/>
      <c r="GDW270" s="255"/>
      <c r="GDX270" s="255"/>
      <c r="GDY270" s="255"/>
      <c r="GDZ270" s="255"/>
      <c r="GEA270" s="255"/>
      <c r="GEB270" s="255"/>
      <c r="GEC270" s="255"/>
      <c r="GED270" s="255"/>
      <c r="GEE270" s="255"/>
      <c r="GEF270" s="255"/>
      <c r="GEG270" s="255"/>
      <c r="GEH270" s="255"/>
      <c r="GEI270" s="255"/>
      <c r="GEJ270" s="255"/>
      <c r="GEK270" s="255"/>
      <c r="GEL270" s="255"/>
      <c r="GEM270" s="255"/>
      <c r="GEN270" s="255"/>
      <c r="GEO270" s="255"/>
      <c r="GEP270" s="255"/>
      <c r="GEQ270" s="255"/>
      <c r="GER270" s="255"/>
      <c r="GES270" s="255"/>
      <c r="GET270" s="255"/>
      <c r="GEU270" s="255"/>
      <c r="GEV270" s="255"/>
      <c r="GEW270" s="255"/>
      <c r="GEX270" s="255"/>
      <c r="GEY270" s="255"/>
      <c r="GEZ270" s="255"/>
      <c r="GFA270" s="255"/>
      <c r="GFB270" s="255"/>
      <c r="GFC270" s="255"/>
      <c r="GFD270" s="255"/>
      <c r="GFE270" s="255"/>
      <c r="GFF270" s="255"/>
      <c r="GFG270" s="255"/>
      <c r="GFH270" s="255"/>
      <c r="GFI270" s="255"/>
      <c r="GFJ270" s="255"/>
      <c r="GFK270" s="255"/>
      <c r="GFL270" s="255"/>
      <c r="GFM270" s="255"/>
      <c r="GFN270" s="255"/>
      <c r="GFO270" s="255"/>
      <c r="GFP270" s="255"/>
      <c r="GFQ270" s="255"/>
      <c r="GFR270" s="255"/>
      <c r="GFS270" s="255"/>
      <c r="GFT270" s="255"/>
      <c r="GFU270" s="255"/>
      <c r="GFV270" s="255"/>
      <c r="GFW270" s="255"/>
      <c r="GFX270" s="255"/>
      <c r="GFY270" s="255"/>
      <c r="GFZ270" s="255"/>
      <c r="GGA270" s="255"/>
      <c r="GGB270" s="255"/>
      <c r="GGC270" s="255"/>
      <c r="GGD270" s="255"/>
      <c r="GGE270" s="255"/>
      <c r="GGF270" s="255"/>
      <c r="GGG270" s="255"/>
      <c r="GGH270" s="255"/>
      <c r="GGI270" s="255"/>
      <c r="GGJ270" s="255"/>
      <c r="GGK270" s="255"/>
      <c r="GGL270" s="255"/>
      <c r="GGM270" s="255"/>
      <c r="GGN270" s="255"/>
      <c r="GGO270" s="255"/>
      <c r="GGP270" s="255"/>
      <c r="GGQ270" s="255"/>
      <c r="GGR270" s="255"/>
      <c r="GGS270" s="255"/>
      <c r="GGT270" s="255"/>
      <c r="GGU270" s="255"/>
      <c r="GGV270" s="255"/>
      <c r="GGW270" s="255"/>
      <c r="GGX270" s="255"/>
      <c r="GGY270" s="255"/>
      <c r="GGZ270" s="255"/>
      <c r="GHA270" s="255"/>
      <c r="GHB270" s="255"/>
      <c r="GHC270" s="255"/>
      <c r="GHD270" s="255"/>
      <c r="GHE270" s="255"/>
      <c r="GHF270" s="255"/>
      <c r="GHG270" s="255"/>
      <c r="GHH270" s="255"/>
      <c r="GHI270" s="255"/>
      <c r="GHJ270" s="255"/>
      <c r="GHK270" s="255"/>
      <c r="GHL270" s="255"/>
      <c r="GHM270" s="255"/>
      <c r="GHN270" s="255"/>
      <c r="GHO270" s="255"/>
      <c r="GHP270" s="255"/>
      <c r="GHQ270" s="255"/>
      <c r="GHR270" s="255"/>
      <c r="GHS270" s="255"/>
      <c r="GHT270" s="255"/>
      <c r="GHU270" s="255"/>
      <c r="GHV270" s="255"/>
      <c r="GHW270" s="255"/>
      <c r="GHX270" s="255"/>
      <c r="GHY270" s="255"/>
      <c r="GHZ270" s="255"/>
      <c r="GIA270" s="255"/>
      <c r="GIB270" s="255"/>
      <c r="GIC270" s="255"/>
      <c r="GID270" s="255"/>
      <c r="GIE270" s="255"/>
      <c r="GIF270" s="255"/>
      <c r="GIG270" s="255"/>
      <c r="GIH270" s="255"/>
      <c r="GII270" s="255"/>
      <c r="GIJ270" s="255"/>
      <c r="GIK270" s="255"/>
      <c r="GIL270" s="255"/>
      <c r="GIM270" s="255"/>
      <c r="GIN270" s="255"/>
      <c r="GIO270" s="255"/>
      <c r="GIP270" s="255"/>
      <c r="GIQ270" s="255"/>
      <c r="GIR270" s="255"/>
      <c r="GIS270" s="255"/>
      <c r="GIT270" s="255"/>
      <c r="GIU270" s="255"/>
      <c r="GIV270" s="255"/>
      <c r="GIW270" s="255"/>
      <c r="GIX270" s="255"/>
      <c r="GIY270" s="255"/>
      <c r="GIZ270" s="255"/>
      <c r="GJA270" s="255"/>
      <c r="GJB270" s="255"/>
      <c r="GJC270" s="255"/>
      <c r="GJD270" s="255"/>
      <c r="GJE270" s="255"/>
      <c r="GJF270" s="255"/>
      <c r="GJG270" s="255"/>
      <c r="GJH270" s="255"/>
      <c r="GJI270" s="255"/>
      <c r="GJJ270" s="255"/>
      <c r="GJK270" s="255"/>
      <c r="GJL270" s="255"/>
      <c r="GJM270" s="255"/>
      <c r="GJN270" s="255"/>
      <c r="GJO270" s="255"/>
      <c r="GJP270" s="255"/>
      <c r="GJQ270" s="255"/>
      <c r="GJR270" s="255"/>
      <c r="GJS270" s="255"/>
      <c r="GJT270" s="255"/>
      <c r="GJU270" s="255"/>
      <c r="GJV270" s="255"/>
      <c r="GJW270" s="255"/>
      <c r="GJX270" s="255"/>
      <c r="GJY270" s="255"/>
      <c r="GJZ270" s="255"/>
      <c r="GKA270" s="255"/>
      <c r="GKB270" s="255"/>
      <c r="GKC270" s="255"/>
      <c r="GKD270" s="255"/>
      <c r="GKE270" s="255"/>
      <c r="GKF270" s="255"/>
      <c r="GKG270" s="255"/>
      <c r="GKH270" s="255"/>
      <c r="GKI270" s="255"/>
      <c r="GKJ270" s="255"/>
      <c r="GKK270" s="255"/>
      <c r="GKL270" s="255"/>
      <c r="GKM270" s="255"/>
      <c r="GKN270" s="255"/>
      <c r="GKO270" s="255"/>
      <c r="GKP270" s="255"/>
      <c r="GKQ270" s="255"/>
      <c r="GKR270" s="255"/>
      <c r="GKS270" s="255"/>
      <c r="GKT270" s="255"/>
      <c r="GKU270" s="255"/>
      <c r="GKV270" s="255"/>
      <c r="GKW270" s="255"/>
      <c r="GKX270" s="255"/>
      <c r="GKY270" s="255"/>
      <c r="GKZ270" s="255"/>
      <c r="GLA270" s="255"/>
      <c r="GLB270" s="255"/>
      <c r="GLC270" s="255"/>
      <c r="GLD270" s="255"/>
      <c r="GLE270" s="255"/>
      <c r="GLF270" s="255"/>
      <c r="GLG270" s="255"/>
      <c r="GLH270" s="255"/>
      <c r="GLI270" s="255"/>
      <c r="GLJ270" s="255"/>
      <c r="GLK270" s="255"/>
      <c r="GLL270" s="255"/>
      <c r="GLM270" s="255"/>
      <c r="GLN270" s="255"/>
      <c r="GLO270" s="255"/>
      <c r="GLP270" s="255"/>
      <c r="GLQ270" s="255"/>
      <c r="GLR270" s="255"/>
      <c r="GLS270" s="255"/>
      <c r="GLT270" s="255"/>
      <c r="GLU270" s="255"/>
      <c r="GLV270" s="255"/>
      <c r="GLW270" s="255"/>
      <c r="GLX270" s="255"/>
      <c r="GLY270" s="255"/>
      <c r="GLZ270" s="255"/>
      <c r="GMA270" s="255"/>
      <c r="GMB270" s="255"/>
      <c r="GMC270" s="255"/>
      <c r="GMD270" s="255"/>
      <c r="GME270" s="255"/>
      <c r="GMF270" s="255"/>
      <c r="GMG270" s="255"/>
      <c r="GMH270" s="255"/>
      <c r="GMI270" s="255"/>
      <c r="GMJ270" s="255"/>
      <c r="GMK270" s="255"/>
      <c r="GML270" s="255"/>
      <c r="GMM270" s="255"/>
      <c r="GMN270" s="255"/>
      <c r="GMO270" s="255"/>
      <c r="GMP270" s="255"/>
      <c r="GMQ270" s="255"/>
      <c r="GMR270" s="255"/>
      <c r="GMS270" s="255"/>
      <c r="GMT270" s="255"/>
      <c r="GMU270" s="255"/>
      <c r="GMV270" s="255"/>
      <c r="GMW270" s="255"/>
      <c r="GMX270" s="255"/>
      <c r="GMY270" s="255"/>
      <c r="GMZ270" s="255"/>
      <c r="GNA270" s="255"/>
      <c r="GNB270" s="255"/>
      <c r="GNC270" s="255"/>
      <c r="GND270" s="255"/>
      <c r="GNE270" s="255"/>
      <c r="GNF270" s="255"/>
      <c r="GNG270" s="255"/>
      <c r="GNH270" s="255"/>
      <c r="GNI270" s="255"/>
      <c r="GNJ270" s="255"/>
      <c r="GNK270" s="255"/>
      <c r="GNL270" s="255"/>
      <c r="GNM270" s="255"/>
      <c r="GNN270" s="255"/>
      <c r="GNO270" s="255"/>
      <c r="GNP270" s="255"/>
      <c r="GNQ270" s="255"/>
      <c r="GNR270" s="255"/>
      <c r="GNS270" s="255"/>
      <c r="GNT270" s="255"/>
      <c r="GNU270" s="255"/>
      <c r="GNV270" s="255"/>
      <c r="GNW270" s="255"/>
      <c r="GNX270" s="255"/>
      <c r="GNY270" s="255"/>
      <c r="GNZ270" s="255"/>
      <c r="GOA270" s="255"/>
      <c r="GOB270" s="255"/>
      <c r="GOC270" s="255"/>
      <c r="GOD270" s="255"/>
      <c r="GOE270" s="255"/>
      <c r="GOF270" s="255"/>
      <c r="GOG270" s="255"/>
      <c r="GOH270" s="255"/>
      <c r="GOI270" s="255"/>
      <c r="GOJ270" s="255"/>
      <c r="GOK270" s="255"/>
      <c r="GOL270" s="255"/>
      <c r="GOM270" s="255"/>
      <c r="GON270" s="255"/>
      <c r="GOO270" s="255"/>
      <c r="GOP270" s="255"/>
      <c r="GOQ270" s="255"/>
      <c r="GOR270" s="255"/>
      <c r="GOS270" s="255"/>
      <c r="GOT270" s="255"/>
      <c r="GOU270" s="255"/>
      <c r="GOV270" s="255"/>
      <c r="GOW270" s="255"/>
      <c r="GOX270" s="255"/>
      <c r="GOY270" s="255"/>
      <c r="GOZ270" s="255"/>
      <c r="GPA270" s="255"/>
      <c r="GPB270" s="255"/>
      <c r="GPC270" s="255"/>
      <c r="GPD270" s="255"/>
      <c r="GPE270" s="255"/>
      <c r="GPF270" s="255"/>
      <c r="GPG270" s="255"/>
      <c r="GPH270" s="255"/>
      <c r="GPI270" s="255"/>
      <c r="GPJ270" s="255"/>
      <c r="GPK270" s="255"/>
      <c r="GPL270" s="255"/>
      <c r="GPM270" s="255"/>
      <c r="GPN270" s="255"/>
      <c r="GPO270" s="255"/>
      <c r="GPP270" s="255"/>
      <c r="GPQ270" s="255"/>
      <c r="GPR270" s="255"/>
      <c r="GPS270" s="255"/>
      <c r="GPT270" s="255"/>
      <c r="GPU270" s="255"/>
      <c r="GPV270" s="255"/>
      <c r="GPW270" s="255"/>
      <c r="GPX270" s="255"/>
      <c r="GPY270" s="255"/>
      <c r="GPZ270" s="255"/>
      <c r="GQA270" s="255"/>
      <c r="GQB270" s="255"/>
      <c r="GQC270" s="255"/>
      <c r="GQD270" s="255"/>
      <c r="GQE270" s="255"/>
      <c r="GQF270" s="255"/>
      <c r="GQG270" s="255"/>
      <c r="GQH270" s="255"/>
      <c r="GQI270" s="255"/>
      <c r="GQJ270" s="255"/>
      <c r="GQK270" s="255"/>
      <c r="GQL270" s="255"/>
      <c r="GQM270" s="255"/>
      <c r="GQN270" s="255"/>
      <c r="GQO270" s="255"/>
      <c r="GQP270" s="255"/>
      <c r="GQQ270" s="255"/>
      <c r="GQR270" s="255"/>
      <c r="GQS270" s="255"/>
      <c r="GQT270" s="255"/>
      <c r="GQU270" s="255"/>
      <c r="GQV270" s="255"/>
      <c r="GQW270" s="255"/>
      <c r="GQX270" s="255"/>
      <c r="GQY270" s="255"/>
      <c r="GQZ270" s="255"/>
      <c r="GRA270" s="255"/>
      <c r="GRB270" s="255"/>
      <c r="GRC270" s="255"/>
      <c r="GRD270" s="255"/>
      <c r="GRE270" s="255"/>
      <c r="GRF270" s="255"/>
      <c r="GRG270" s="255"/>
      <c r="GRH270" s="255"/>
      <c r="GRI270" s="255"/>
      <c r="GRJ270" s="255"/>
      <c r="GRK270" s="255"/>
      <c r="GRL270" s="255"/>
      <c r="GRM270" s="255"/>
      <c r="GRN270" s="255"/>
      <c r="GRO270" s="255"/>
      <c r="GRP270" s="255"/>
      <c r="GRQ270" s="255"/>
      <c r="GRR270" s="255"/>
      <c r="GRS270" s="255"/>
      <c r="GRT270" s="255"/>
      <c r="GRU270" s="255"/>
      <c r="GRV270" s="255"/>
      <c r="GRW270" s="255"/>
      <c r="GRX270" s="255"/>
      <c r="GRY270" s="255"/>
      <c r="GRZ270" s="255"/>
      <c r="GSA270" s="255"/>
      <c r="GSB270" s="255"/>
      <c r="GSC270" s="255"/>
      <c r="GSD270" s="255"/>
      <c r="GSE270" s="255"/>
      <c r="GSF270" s="255"/>
      <c r="GSG270" s="255"/>
      <c r="GSH270" s="255"/>
      <c r="GSI270" s="255"/>
      <c r="GSJ270" s="255"/>
      <c r="GSK270" s="255"/>
      <c r="GSL270" s="255"/>
      <c r="GSM270" s="255"/>
      <c r="GSN270" s="255"/>
      <c r="GSO270" s="255"/>
      <c r="GSP270" s="255"/>
      <c r="GSQ270" s="255"/>
      <c r="GSR270" s="255"/>
      <c r="GSS270" s="255"/>
      <c r="GST270" s="255"/>
      <c r="GSU270" s="255"/>
      <c r="GSV270" s="255"/>
      <c r="GSW270" s="255"/>
      <c r="GSX270" s="255"/>
      <c r="GSY270" s="255"/>
      <c r="GSZ270" s="255"/>
      <c r="GTA270" s="255"/>
      <c r="GTB270" s="255"/>
      <c r="GTC270" s="255"/>
      <c r="GTD270" s="255"/>
      <c r="GTE270" s="255"/>
      <c r="GTF270" s="255"/>
      <c r="GTG270" s="255"/>
      <c r="GTH270" s="255"/>
      <c r="GTI270" s="255"/>
      <c r="GTJ270" s="255"/>
      <c r="GTK270" s="255"/>
      <c r="GTL270" s="255"/>
      <c r="GTM270" s="255"/>
      <c r="GTN270" s="255"/>
      <c r="GTO270" s="255"/>
      <c r="GTP270" s="255"/>
      <c r="GTQ270" s="255"/>
      <c r="GTR270" s="255"/>
      <c r="GTS270" s="255"/>
      <c r="GTT270" s="255"/>
      <c r="GTU270" s="255"/>
      <c r="GTV270" s="255"/>
      <c r="GTW270" s="255"/>
      <c r="GTX270" s="255"/>
      <c r="GTY270" s="255"/>
      <c r="GTZ270" s="255"/>
      <c r="GUA270" s="255"/>
      <c r="GUB270" s="255"/>
      <c r="GUC270" s="255"/>
      <c r="GUD270" s="255"/>
      <c r="GUE270" s="255"/>
      <c r="GUF270" s="255"/>
      <c r="GUG270" s="255"/>
      <c r="GUH270" s="255"/>
      <c r="GUI270" s="255"/>
      <c r="GUJ270" s="255"/>
      <c r="GUK270" s="255"/>
      <c r="GUL270" s="255"/>
      <c r="GUM270" s="255"/>
      <c r="GUN270" s="255"/>
      <c r="GUO270" s="255"/>
      <c r="GUP270" s="255"/>
      <c r="GUQ270" s="255"/>
      <c r="GUR270" s="255"/>
      <c r="GUS270" s="255"/>
      <c r="GUT270" s="255"/>
      <c r="GUU270" s="255"/>
      <c r="GUV270" s="255"/>
      <c r="GUW270" s="255"/>
      <c r="GUX270" s="255"/>
      <c r="GUY270" s="255"/>
      <c r="GUZ270" s="255"/>
      <c r="GVA270" s="255"/>
      <c r="GVB270" s="255"/>
      <c r="GVC270" s="255"/>
      <c r="GVD270" s="255"/>
      <c r="GVE270" s="255"/>
      <c r="GVF270" s="255"/>
      <c r="GVG270" s="255"/>
      <c r="GVH270" s="255"/>
      <c r="GVI270" s="255"/>
      <c r="GVJ270" s="255"/>
      <c r="GVK270" s="255"/>
      <c r="GVL270" s="255"/>
      <c r="GVM270" s="255"/>
      <c r="GVN270" s="255"/>
      <c r="GVO270" s="255"/>
      <c r="GVP270" s="255"/>
      <c r="GVQ270" s="255"/>
      <c r="GVR270" s="255"/>
      <c r="GVS270" s="255"/>
      <c r="GVT270" s="255"/>
      <c r="GVU270" s="255"/>
      <c r="GVV270" s="255"/>
      <c r="GVW270" s="255"/>
      <c r="GVX270" s="255"/>
      <c r="GVY270" s="255"/>
      <c r="GVZ270" s="255"/>
      <c r="GWA270" s="255"/>
      <c r="GWB270" s="255"/>
      <c r="GWC270" s="255"/>
      <c r="GWD270" s="255"/>
      <c r="GWE270" s="255"/>
      <c r="GWF270" s="255"/>
      <c r="GWG270" s="255"/>
      <c r="GWH270" s="255"/>
      <c r="GWI270" s="255"/>
      <c r="GWJ270" s="255"/>
      <c r="GWK270" s="255"/>
      <c r="GWL270" s="255"/>
      <c r="GWM270" s="255"/>
      <c r="GWN270" s="255"/>
      <c r="GWO270" s="255"/>
      <c r="GWP270" s="255"/>
      <c r="GWQ270" s="255"/>
      <c r="GWR270" s="255"/>
      <c r="GWS270" s="255"/>
      <c r="GWT270" s="255"/>
      <c r="GWU270" s="255"/>
      <c r="GWV270" s="255"/>
      <c r="GWW270" s="255"/>
      <c r="GWX270" s="255"/>
      <c r="GWY270" s="255"/>
      <c r="GWZ270" s="255"/>
      <c r="GXA270" s="255"/>
      <c r="GXB270" s="255"/>
      <c r="GXC270" s="255"/>
      <c r="GXD270" s="255"/>
      <c r="GXE270" s="255"/>
      <c r="GXF270" s="255"/>
      <c r="GXG270" s="255"/>
      <c r="GXH270" s="255"/>
      <c r="GXI270" s="255"/>
      <c r="GXJ270" s="255"/>
      <c r="GXK270" s="255"/>
      <c r="GXL270" s="255"/>
      <c r="GXM270" s="255"/>
      <c r="GXN270" s="255"/>
      <c r="GXO270" s="255"/>
      <c r="GXP270" s="255"/>
      <c r="GXQ270" s="255"/>
      <c r="GXR270" s="255"/>
      <c r="GXS270" s="255"/>
      <c r="GXT270" s="255"/>
      <c r="GXU270" s="255"/>
      <c r="GXV270" s="255"/>
      <c r="GXW270" s="255"/>
      <c r="GXX270" s="255"/>
      <c r="GXY270" s="255"/>
      <c r="GXZ270" s="255"/>
      <c r="GYA270" s="255"/>
      <c r="GYB270" s="255"/>
      <c r="GYC270" s="255"/>
      <c r="GYD270" s="255"/>
      <c r="GYE270" s="255"/>
      <c r="GYF270" s="255"/>
      <c r="GYG270" s="255"/>
      <c r="GYH270" s="255"/>
      <c r="GYI270" s="255"/>
      <c r="GYJ270" s="255"/>
      <c r="GYK270" s="255"/>
      <c r="GYL270" s="255"/>
      <c r="GYM270" s="255"/>
      <c r="GYN270" s="255"/>
      <c r="GYO270" s="255"/>
      <c r="GYP270" s="255"/>
      <c r="GYQ270" s="255"/>
      <c r="GYR270" s="255"/>
      <c r="GYS270" s="255"/>
      <c r="GYT270" s="255"/>
      <c r="GYU270" s="255"/>
      <c r="GYV270" s="255"/>
      <c r="GYW270" s="255"/>
      <c r="GYX270" s="255"/>
      <c r="GYY270" s="255"/>
      <c r="GYZ270" s="255"/>
      <c r="GZA270" s="255"/>
      <c r="GZB270" s="255"/>
      <c r="GZC270" s="255"/>
      <c r="GZD270" s="255"/>
      <c r="GZE270" s="255"/>
      <c r="GZF270" s="255"/>
      <c r="GZG270" s="255"/>
      <c r="GZH270" s="255"/>
      <c r="GZI270" s="255"/>
      <c r="GZJ270" s="255"/>
      <c r="GZK270" s="255"/>
      <c r="GZL270" s="255"/>
      <c r="GZM270" s="255"/>
      <c r="GZN270" s="255"/>
      <c r="GZO270" s="255"/>
      <c r="GZP270" s="255"/>
      <c r="GZQ270" s="255"/>
      <c r="GZR270" s="255"/>
      <c r="GZS270" s="255"/>
      <c r="GZT270" s="255"/>
      <c r="GZU270" s="255"/>
      <c r="GZV270" s="255"/>
      <c r="GZW270" s="255"/>
      <c r="GZX270" s="255"/>
      <c r="GZY270" s="255"/>
      <c r="GZZ270" s="255"/>
      <c r="HAA270" s="255"/>
      <c r="HAB270" s="255"/>
      <c r="HAC270" s="255"/>
      <c r="HAD270" s="255"/>
      <c r="HAE270" s="255"/>
      <c r="HAF270" s="255"/>
      <c r="HAG270" s="255"/>
      <c r="HAH270" s="255"/>
      <c r="HAI270" s="255"/>
      <c r="HAJ270" s="255"/>
      <c r="HAK270" s="255"/>
      <c r="HAL270" s="255"/>
      <c r="HAM270" s="255"/>
      <c r="HAN270" s="255"/>
      <c r="HAO270" s="255"/>
      <c r="HAP270" s="255"/>
      <c r="HAQ270" s="255"/>
      <c r="HAR270" s="255"/>
      <c r="HAS270" s="255"/>
      <c r="HAT270" s="255"/>
      <c r="HAU270" s="255"/>
      <c r="HAV270" s="255"/>
      <c r="HAW270" s="255"/>
      <c r="HAX270" s="255"/>
      <c r="HAY270" s="255"/>
      <c r="HAZ270" s="255"/>
      <c r="HBA270" s="255"/>
      <c r="HBB270" s="255"/>
      <c r="HBC270" s="255"/>
      <c r="HBD270" s="255"/>
      <c r="HBE270" s="255"/>
      <c r="HBF270" s="255"/>
      <c r="HBG270" s="255"/>
      <c r="HBH270" s="255"/>
      <c r="HBI270" s="255"/>
      <c r="HBJ270" s="255"/>
      <c r="HBK270" s="255"/>
      <c r="HBL270" s="255"/>
      <c r="HBM270" s="255"/>
      <c r="HBN270" s="255"/>
      <c r="HBO270" s="255"/>
      <c r="HBP270" s="255"/>
      <c r="HBQ270" s="255"/>
      <c r="HBR270" s="255"/>
      <c r="HBS270" s="255"/>
      <c r="HBT270" s="255"/>
      <c r="HBU270" s="255"/>
      <c r="HBV270" s="255"/>
      <c r="HBW270" s="255"/>
      <c r="HBX270" s="255"/>
      <c r="HBY270" s="255"/>
      <c r="HBZ270" s="255"/>
      <c r="HCA270" s="255"/>
      <c r="HCB270" s="255"/>
      <c r="HCC270" s="255"/>
      <c r="HCD270" s="255"/>
      <c r="HCE270" s="255"/>
      <c r="HCF270" s="255"/>
      <c r="HCG270" s="255"/>
      <c r="HCH270" s="255"/>
      <c r="HCI270" s="255"/>
      <c r="HCJ270" s="255"/>
      <c r="HCK270" s="255"/>
      <c r="HCL270" s="255"/>
      <c r="HCM270" s="255"/>
      <c r="HCN270" s="255"/>
      <c r="HCO270" s="255"/>
      <c r="HCP270" s="255"/>
      <c r="HCQ270" s="255"/>
      <c r="HCR270" s="255"/>
      <c r="HCS270" s="255"/>
      <c r="HCT270" s="255"/>
      <c r="HCU270" s="255"/>
      <c r="HCV270" s="255"/>
      <c r="HCW270" s="255"/>
      <c r="HCX270" s="255"/>
      <c r="HCY270" s="255"/>
      <c r="HCZ270" s="255"/>
      <c r="HDA270" s="255"/>
      <c r="HDB270" s="255"/>
      <c r="HDC270" s="255"/>
      <c r="HDD270" s="255"/>
      <c r="HDE270" s="255"/>
      <c r="HDF270" s="255"/>
      <c r="HDG270" s="255"/>
      <c r="HDH270" s="255"/>
      <c r="HDI270" s="255"/>
      <c r="HDJ270" s="255"/>
      <c r="HDK270" s="255"/>
      <c r="HDL270" s="255"/>
      <c r="HDM270" s="255"/>
      <c r="HDN270" s="255"/>
      <c r="HDO270" s="255"/>
      <c r="HDP270" s="255"/>
      <c r="HDQ270" s="255"/>
      <c r="HDR270" s="255"/>
      <c r="HDS270" s="255"/>
      <c r="HDT270" s="255"/>
      <c r="HDU270" s="255"/>
      <c r="HDV270" s="255"/>
      <c r="HDW270" s="255"/>
      <c r="HDX270" s="255"/>
      <c r="HDY270" s="255"/>
      <c r="HDZ270" s="255"/>
      <c r="HEA270" s="255"/>
      <c r="HEB270" s="255"/>
      <c r="HEC270" s="255"/>
      <c r="HED270" s="255"/>
      <c r="HEE270" s="255"/>
      <c r="HEF270" s="255"/>
      <c r="HEG270" s="255"/>
      <c r="HEH270" s="255"/>
      <c r="HEI270" s="255"/>
      <c r="HEJ270" s="255"/>
      <c r="HEK270" s="255"/>
      <c r="HEL270" s="255"/>
      <c r="HEM270" s="255"/>
      <c r="HEN270" s="255"/>
      <c r="HEO270" s="255"/>
      <c r="HEP270" s="255"/>
      <c r="HEQ270" s="255"/>
      <c r="HER270" s="255"/>
      <c r="HES270" s="255"/>
      <c r="HET270" s="255"/>
      <c r="HEU270" s="255"/>
      <c r="HEV270" s="255"/>
      <c r="HEW270" s="255"/>
      <c r="HEX270" s="255"/>
      <c r="HEY270" s="255"/>
      <c r="HEZ270" s="255"/>
      <c r="HFA270" s="255"/>
      <c r="HFB270" s="255"/>
      <c r="HFC270" s="255"/>
      <c r="HFD270" s="255"/>
      <c r="HFE270" s="255"/>
      <c r="HFF270" s="255"/>
      <c r="HFG270" s="255"/>
      <c r="HFH270" s="255"/>
      <c r="HFI270" s="255"/>
      <c r="HFJ270" s="255"/>
      <c r="HFK270" s="255"/>
      <c r="HFL270" s="255"/>
      <c r="HFM270" s="255"/>
      <c r="HFN270" s="255"/>
      <c r="HFO270" s="255"/>
      <c r="HFP270" s="255"/>
      <c r="HFQ270" s="255"/>
      <c r="HFR270" s="255"/>
      <c r="HFS270" s="255"/>
      <c r="HFT270" s="255"/>
      <c r="HFU270" s="255"/>
      <c r="HFV270" s="255"/>
      <c r="HFW270" s="255"/>
      <c r="HFX270" s="255"/>
      <c r="HFY270" s="255"/>
      <c r="HFZ270" s="255"/>
      <c r="HGA270" s="255"/>
      <c r="HGB270" s="255"/>
      <c r="HGC270" s="255"/>
      <c r="HGD270" s="255"/>
      <c r="HGE270" s="255"/>
      <c r="HGF270" s="255"/>
      <c r="HGG270" s="255"/>
      <c r="HGH270" s="255"/>
      <c r="HGI270" s="255"/>
      <c r="HGJ270" s="255"/>
      <c r="HGK270" s="255"/>
      <c r="HGL270" s="255"/>
      <c r="HGM270" s="255"/>
      <c r="HGN270" s="255"/>
      <c r="HGO270" s="255"/>
      <c r="HGP270" s="255"/>
      <c r="HGQ270" s="255"/>
      <c r="HGR270" s="255"/>
      <c r="HGS270" s="255"/>
      <c r="HGT270" s="255"/>
      <c r="HGU270" s="255"/>
      <c r="HGV270" s="255"/>
      <c r="HGW270" s="255"/>
      <c r="HGX270" s="255"/>
      <c r="HGY270" s="255"/>
      <c r="HGZ270" s="255"/>
      <c r="HHA270" s="255"/>
      <c r="HHB270" s="255"/>
      <c r="HHC270" s="255"/>
      <c r="HHD270" s="255"/>
      <c r="HHE270" s="255"/>
      <c r="HHF270" s="255"/>
      <c r="HHG270" s="255"/>
      <c r="HHH270" s="255"/>
      <c r="HHI270" s="255"/>
      <c r="HHJ270" s="255"/>
      <c r="HHK270" s="255"/>
      <c r="HHL270" s="255"/>
      <c r="HHM270" s="255"/>
      <c r="HHN270" s="255"/>
      <c r="HHO270" s="255"/>
      <c r="HHP270" s="255"/>
      <c r="HHQ270" s="255"/>
      <c r="HHR270" s="255"/>
      <c r="HHS270" s="255"/>
      <c r="HHT270" s="255"/>
      <c r="HHU270" s="255"/>
      <c r="HHV270" s="255"/>
      <c r="HHW270" s="255"/>
      <c r="HHX270" s="255"/>
      <c r="HHY270" s="255"/>
      <c r="HHZ270" s="255"/>
      <c r="HIA270" s="255"/>
      <c r="HIB270" s="255"/>
      <c r="HIC270" s="255"/>
      <c r="HID270" s="255"/>
      <c r="HIE270" s="255"/>
      <c r="HIF270" s="255"/>
      <c r="HIG270" s="255"/>
      <c r="HIH270" s="255"/>
      <c r="HII270" s="255"/>
      <c r="HIJ270" s="255"/>
      <c r="HIK270" s="255"/>
      <c r="HIL270" s="255"/>
      <c r="HIM270" s="255"/>
      <c r="HIN270" s="255"/>
      <c r="HIO270" s="255"/>
      <c r="HIP270" s="255"/>
      <c r="HIQ270" s="255"/>
      <c r="HIR270" s="255"/>
      <c r="HIS270" s="255"/>
      <c r="HIT270" s="255"/>
      <c r="HIU270" s="255"/>
      <c r="HIV270" s="255"/>
      <c r="HIW270" s="255"/>
      <c r="HIX270" s="255"/>
      <c r="HIY270" s="255"/>
      <c r="HIZ270" s="255"/>
      <c r="HJA270" s="255"/>
      <c r="HJB270" s="255"/>
      <c r="HJC270" s="255"/>
      <c r="HJD270" s="255"/>
      <c r="HJE270" s="255"/>
      <c r="HJF270" s="255"/>
      <c r="HJG270" s="255"/>
      <c r="HJH270" s="255"/>
      <c r="HJI270" s="255"/>
      <c r="HJJ270" s="255"/>
      <c r="HJK270" s="255"/>
      <c r="HJL270" s="255"/>
      <c r="HJM270" s="255"/>
      <c r="HJN270" s="255"/>
      <c r="HJO270" s="255"/>
      <c r="HJP270" s="255"/>
      <c r="HJQ270" s="255"/>
      <c r="HJR270" s="255"/>
      <c r="HJS270" s="255"/>
      <c r="HJT270" s="255"/>
      <c r="HJU270" s="255"/>
      <c r="HJV270" s="255"/>
      <c r="HJW270" s="255"/>
      <c r="HJX270" s="255"/>
      <c r="HJY270" s="255"/>
      <c r="HJZ270" s="255"/>
      <c r="HKA270" s="255"/>
      <c r="HKB270" s="255"/>
      <c r="HKC270" s="255"/>
      <c r="HKD270" s="255"/>
      <c r="HKE270" s="255"/>
      <c r="HKF270" s="255"/>
      <c r="HKG270" s="255"/>
      <c r="HKH270" s="255"/>
      <c r="HKI270" s="255"/>
      <c r="HKJ270" s="255"/>
      <c r="HKK270" s="255"/>
      <c r="HKL270" s="255"/>
      <c r="HKM270" s="255"/>
      <c r="HKN270" s="255"/>
      <c r="HKO270" s="255"/>
      <c r="HKP270" s="255"/>
      <c r="HKQ270" s="255"/>
      <c r="HKR270" s="255"/>
      <c r="HKS270" s="255"/>
      <c r="HKT270" s="255"/>
      <c r="HKU270" s="255"/>
      <c r="HKV270" s="255"/>
      <c r="HKW270" s="255"/>
      <c r="HKX270" s="255"/>
      <c r="HKY270" s="255"/>
      <c r="HKZ270" s="255"/>
      <c r="HLA270" s="255"/>
      <c r="HLB270" s="255"/>
      <c r="HLC270" s="255"/>
      <c r="HLD270" s="255"/>
      <c r="HLE270" s="255"/>
      <c r="HLF270" s="255"/>
      <c r="HLG270" s="255"/>
      <c r="HLH270" s="255"/>
      <c r="HLI270" s="255"/>
      <c r="HLJ270" s="255"/>
      <c r="HLK270" s="255"/>
      <c r="HLL270" s="255"/>
      <c r="HLM270" s="255"/>
      <c r="HLN270" s="255"/>
      <c r="HLO270" s="255"/>
      <c r="HLP270" s="255"/>
      <c r="HLQ270" s="255"/>
      <c r="HLR270" s="255"/>
      <c r="HLS270" s="255"/>
      <c r="HLT270" s="255"/>
      <c r="HLU270" s="255"/>
      <c r="HLV270" s="255"/>
      <c r="HLW270" s="255"/>
      <c r="HLX270" s="255"/>
      <c r="HLY270" s="255"/>
      <c r="HLZ270" s="255"/>
      <c r="HMA270" s="255"/>
      <c r="HMB270" s="255"/>
      <c r="HMC270" s="255"/>
      <c r="HMD270" s="255"/>
      <c r="HME270" s="255"/>
      <c r="HMF270" s="255"/>
      <c r="HMG270" s="255"/>
      <c r="HMH270" s="255"/>
      <c r="HMI270" s="255"/>
      <c r="HMJ270" s="255"/>
      <c r="HMK270" s="255"/>
      <c r="HML270" s="255"/>
      <c r="HMM270" s="255"/>
      <c r="HMN270" s="255"/>
      <c r="HMO270" s="255"/>
      <c r="HMP270" s="255"/>
      <c r="HMQ270" s="255"/>
      <c r="HMR270" s="255"/>
      <c r="HMS270" s="255"/>
      <c r="HMT270" s="255"/>
      <c r="HMU270" s="255"/>
      <c r="HMV270" s="255"/>
      <c r="HMW270" s="255"/>
      <c r="HMX270" s="255"/>
      <c r="HMY270" s="255"/>
      <c r="HMZ270" s="255"/>
      <c r="HNA270" s="255"/>
      <c r="HNB270" s="255"/>
      <c r="HNC270" s="255"/>
      <c r="HND270" s="255"/>
      <c r="HNE270" s="255"/>
      <c r="HNF270" s="255"/>
      <c r="HNG270" s="255"/>
      <c r="HNH270" s="255"/>
      <c r="HNI270" s="255"/>
      <c r="HNJ270" s="255"/>
      <c r="HNK270" s="255"/>
      <c r="HNL270" s="255"/>
      <c r="HNM270" s="255"/>
      <c r="HNN270" s="255"/>
      <c r="HNO270" s="255"/>
      <c r="HNP270" s="255"/>
      <c r="HNQ270" s="255"/>
      <c r="HNR270" s="255"/>
      <c r="HNS270" s="255"/>
      <c r="HNT270" s="255"/>
      <c r="HNU270" s="255"/>
      <c r="HNV270" s="255"/>
      <c r="HNW270" s="255"/>
      <c r="HNX270" s="255"/>
      <c r="HNY270" s="255"/>
      <c r="HNZ270" s="255"/>
      <c r="HOA270" s="255"/>
      <c r="HOB270" s="255"/>
      <c r="HOC270" s="255"/>
      <c r="HOD270" s="255"/>
      <c r="HOE270" s="255"/>
      <c r="HOF270" s="255"/>
      <c r="HOG270" s="255"/>
      <c r="HOH270" s="255"/>
      <c r="HOI270" s="255"/>
      <c r="HOJ270" s="255"/>
      <c r="HOK270" s="255"/>
      <c r="HOL270" s="255"/>
      <c r="HOM270" s="255"/>
      <c r="HON270" s="255"/>
      <c r="HOO270" s="255"/>
      <c r="HOP270" s="255"/>
      <c r="HOQ270" s="255"/>
      <c r="HOR270" s="255"/>
      <c r="HOS270" s="255"/>
      <c r="HOT270" s="255"/>
      <c r="HOU270" s="255"/>
      <c r="HOV270" s="255"/>
      <c r="HOW270" s="255"/>
      <c r="HOX270" s="255"/>
      <c r="HOY270" s="255"/>
      <c r="HOZ270" s="255"/>
      <c r="HPA270" s="255"/>
      <c r="HPB270" s="255"/>
      <c r="HPC270" s="255"/>
      <c r="HPD270" s="255"/>
      <c r="HPE270" s="255"/>
      <c r="HPF270" s="255"/>
      <c r="HPG270" s="255"/>
      <c r="HPH270" s="255"/>
      <c r="HPI270" s="255"/>
      <c r="HPJ270" s="255"/>
      <c r="HPK270" s="255"/>
      <c r="HPL270" s="255"/>
      <c r="HPM270" s="255"/>
      <c r="HPN270" s="255"/>
      <c r="HPO270" s="255"/>
      <c r="HPP270" s="255"/>
      <c r="HPQ270" s="255"/>
      <c r="HPR270" s="255"/>
      <c r="HPS270" s="255"/>
      <c r="HPT270" s="255"/>
      <c r="HPU270" s="255"/>
      <c r="HPV270" s="255"/>
      <c r="HPW270" s="255"/>
      <c r="HPX270" s="255"/>
      <c r="HPY270" s="255"/>
      <c r="HPZ270" s="255"/>
      <c r="HQA270" s="255"/>
      <c r="HQB270" s="255"/>
      <c r="HQC270" s="255"/>
      <c r="HQD270" s="255"/>
      <c r="HQE270" s="255"/>
      <c r="HQF270" s="255"/>
      <c r="HQG270" s="255"/>
      <c r="HQH270" s="255"/>
      <c r="HQI270" s="255"/>
      <c r="HQJ270" s="255"/>
      <c r="HQK270" s="255"/>
      <c r="HQL270" s="255"/>
      <c r="HQM270" s="255"/>
      <c r="HQN270" s="255"/>
      <c r="HQO270" s="255"/>
      <c r="HQP270" s="255"/>
      <c r="HQQ270" s="255"/>
      <c r="HQR270" s="255"/>
      <c r="HQS270" s="255"/>
      <c r="HQT270" s="255"/>
      <c r="HQU270" s="255"/>
      <c r="HQV270" s="255"/>
      <c r="HQW270" s="255"/>
      <c r="HQX270" s="255"/>
      <c r="HQY270" s="255"/>
      <c r="HQZ270" s="255"/>
      <c r="HRA270" s="255"/>
      <c r="HRB270" s="255"/>
      <c r="HRC270" s="255"/>
      <c r="HRD270" s="255"/>
      <c r="HRE270" s="255"/>
      <c r="HRF270" s="255"/>
      <c r="HRG270" s="255"/>
      <c r="HRH270" s="255"/>
      <c r="HRI270" s="255"/>
      <c r="HRJ270" s="255"/>
      <c r="HRK270" s="255"/>
      <c r="HRL270" s="255"/>
      <c r="HRM270" s="255"/>
      <c r="HRN270" s="255"/>
      <c r="HRO270" s="255"/>
      <c r="HRP270" s="255"/>
      <c r="HRQ270" s="255"/>
      <c r="HRR270" s="255"/>
      <c r="HRS270" s="255"/>
      <c r="HRT270" s="255"/>
      <c r="HRU270" s="255"/>
      <c r="HRV270" s="255"/>
      <c r="HRW270" s="255"/>
      <c r="HRX270" s="255"/>
      <c r="HRY270" s="255"/>
      <c r="HRZ270" s="255"/>
      <c r="HSA270" s="255"/>
      <c r="HSB270" s="255"/>
      <c r="HSC270" s="255"/>
      <c r="HSD270" s="255"/>
      <c r="HSE270" s="255"/>
      <c r="HSF270" s="255"/>
      <c r="HSG270" s="255"/>
      <c r="HSH270" s="255"/>
      <c r="HSI270" s="255"/>
      <c r="HSJ270" s="255"/>
      <c r="HSK270" s="255"/>
      <c r="HSL270" s="255"/>
      <c r="HSM270" s="255"/>
      <c r="HSN270" s="255"/>
      <c r="HSO270" s="255"/>
      <c r="HSP270" s="255"/>
      <c r="HSQ270" s="255"/>
      <c r="HSR270" s="255"/>
      <c r="HSS270" s="255"/>
      <c r="HST270" s="255"/>
      <c r="HSU270" s="255"/>
      <c r="HSV270" s="255"/>
      <c r="HSW270" s="255"/>
      <c r="HSX270" s="255"/>
      <c r="HSY270" s="255"/>
      <c r="HSZ270" s="255"/>
      <c r="HTA270" s="255"/>
      <c r="HTB270" s="255"/>
      <c r="HTC270" s="255"/>
      <c r="HTD270" s="255"/>
      <c r="HTE270" s="255"/>
      <c r="HTF270" s="255"/>
      <c r="HTG270" s="255"/>
      <c r="HTH270" s="255"/>
      <c r="HTI270" s="255"/>
      <c r="HTJ270" s="255"/>
      <c r="HTK270" s="255"/>
      <c r="HTL270" s="255"/>
      <c r="HTM270" s="255"/>
      <c r="HTN270" s="255"/>
      <c r="HTO270" s="255"/>
      <c r="HTP270" s="255"/>
      <c r="HTQ270" s="255"/>
      <c r="HTR270" s="255"/>
      <c r="HTS270" s="255"/>
      <c r="HTT270" s="255"/>
      <c r="HTU270" s="255"/>
      <c r="HTV270" s="255"/>
      <c r="HTW270" s="255"/>
      <c r="HTX270" s="255"/>
      <c r="HTY270" s="255"/>
      <c r="HTZ270" s="255"/>
      <c r="HUA270" s="255"/>
      <c r="HUB270" s="255"/>
      <c r="HUC270" s="255"/>
      <c r="HUD270" s="255"/>
      <c r="HUE270" s="255"/>
      <c r="HUF270" s="255"/>
      <c r="HUG270" s="255"/>
      <c r="HUH270" s="255"/>
      <c r="HUI270" s="255"/>
      <c r="HUJ270" s="255"/>
      <c r="HUK270" s="255"/>
      <c r="HUL270" s="255"/>
      <c r="HUM270" s="255"/>
      <c r="HUN270" s="255"/>
      <c r="HUO270" s="255"/>
      <c r="HUP270" s="255"/>
      <c r="HUQ270" s="255"/>
      <c r="HUR270" s="255"/>
      <c r="HUS270" s="255"/>
      <c r="HUT270" s="255"/>
      <c r="HUU270" s="255"/>
      <c r="HUV270" s="255"/>
      <c r="HUW270" s="255"/>
      <c r="HUX270" s="255"/>
      <c r="HUY270" s="255"/>
      <c r="HUZ270" s="255"/>
      <c r="HVA270" s="255"/>
      <c r="HVB270" s="255"/>
      <c r="HVC270" s="255"/>
      <c r="HVD270" s="255"/>
      <c r="HVE270" s="255"/>
      <c r="HVF270" s="255"/>
      <c r="HVG270" s="255"/>
      <c r="HVH270" s="255"/>
      <c r="HVI270" s="255"/>
      <c r="HVJ270" s="255"/>
      <c r="HVK270" s="255"/>
      <c r="HVL270" s="255"/>
      <c r="HVM270" s="255"/>
      <c r="HVN270" s="255"/>
      <c r="HVO270" s="255"/>
      <c r="HVP270" s="255"/>
      <c r="HVQ270" s="255"/>
      <c r="HVR270" s="255"/>
      <c r="HVS270" s="255"/>
      <c r="HVT270" s="255"/>
      <c r="HVU270" s="255"/>
      <c r="HVV270" s="255"/>
      <c r="HVW270" s="255"/>
      <c r="HVX270" s="255"/>
      <c r="HVY270" s="255"/>
      <c r="HVZ270" s="255"/>
      <c r="HWA270" s="255"/>
      <c r="HWB270" s="255"/>
      <c r="HWC270" s="255"/>
      <c r="HWD270" s="255"/>
      <c r="HWE270" s="255"/>
      <c r="HWF270" s="255"/>
      <c r="HWG270" s="255"/>
      <c r="HWH270" s="255"/>
      <c r="HWI270" s="255"/>
      <c r="HWJ270" s="255"/>
      <c r="HWK270" s="255"/>
      <c r="HWL270" s="255"/>
      <c r="HWM270" s="255"/>
      <c r="HWN270" s="255"/>
      <c r="HWO270" s="255"/>
      <c r="HWP270" s="255"/>
      <c r="HWQ270" s="255"/>
      <c r="HWR270" s="255"/>
      <c r="HWS270" s="255"/>
      <c r="HWT270" s="255"/>
      <c r="HWU270" s="255"/>
      <c r="HWV270" s="255"/>
      <c r="HWW270" s="255"/>
      <c r="HWX270" s="255"/>
      <c r="HWY270" s="255"/>
      <c r="HWZ270" s="255"/>
      <c r="HXA270" s="255"/>
      <c r="HXB270" s="255"/>
      <c r="HXC270" s="255"/>
      <c r="HXD270" s="255"/>
      <c r="HXE270" s="255"/>
      <c r="HXF270" s="255"/>
      <c r="HXG270" s="255"/>
      <c r="HXH270" s="255"/>
      <c r="HXI270" s="255"/>
      <c r="HXJ270" s="255"/>
      <c r="HXK270" s="255"/>
      <c r="HXL270" s="255"/>
      <c r="HXM270" s="255"/>
      <c r="HXN270" s="255"/>
      <c r="HXO270" s="255"/>
      <c r="HXP270" s="255"/>
      <c r="HXQ270" s="255"/>
      <c r="HXR270" s="255"/>
      <c r="HXS270" s="255"/>
      <c r="HXT270" s="255"/>
      <c r="HXU270" s="255"/>
      <c r="HXV270" s="255"/>
      <c r="HXW270" s="255"/>
      <c r="HXX270" s="255"/>
      <c r="HXY270" s="255"/>
      <c r="HXZ270" s="255"/>
      <c r="HYA270" s="255"/>
      <c r="HYB270" s="255"/>
      <c r="HYC270" s="255"/>
      <c r="HYD270" s="255"/>
      <c r="HYE270" s="255"/>
      <c r="HYF270" s="255"/>
      <c r="HYG270" s="255"/>
      <c r="HYH270" s="255"/>
      <c r="HYI270" s="255"/>
      <c r="HYJ270" s="255"/>
      <c r="HYK270" s="255"/>
      <c r="HYL270" s="255"/>
      <c r="HYM270" s="255"/>
      <c r="HYN270" s="255"/>
      <c r="HYO270" s="255"/>
      <c r="HYP270" s="255"/>
      <c r="HYQ270" s="255"/>
      <c r="HYR270" s="255"/>
      <c r="HYS270" s="255"/>
      <c r="HYT270" s="255"/>
      <c r="HYU270" s="255"/>
      <c r="HYV270" s="255"/>
      <c r="HYW270" s="255"/>
      <c r="HYX270" s="255"/>
      <c r="HYY270" s="255"/>
      <c r="HYZ270" s="255"/>
      <c r="HZA270" s="255"/>
      <c r="HZB270" s="255"/>
      <c r="HZC270" s="255"/>
      <c r="HZD270" s="255"/>
      <c r="HZE270" s="255"/>
      <c r="HZF270" s="255"/>
      <c r="HZG270" s="255"/>
      <c r="HZH270" s="255"/>
      <c r="HZI270" s="255"/>
      <c r="HZJ270" s="255"/>
      <c r="HZK270" s="255"/>
      <c r="HZL270" s="255"/>
      <c r="HZM270" s="255"/>
      <c r="HZN270" s="255"/>
      <c r="HZO270" s="255"/>
      <c r="HZP270" s="255"/>
      <c r="HZQ270" s="255"/>
      <c r="HZR270" s="255"/>
      <c r="HZS270" s="255"/>
      <c r="HZT270" s="255"/>
      <c r="HZU270" s="255"/>
      <c r="HZV270" s="255"/>
      <c r="HZW270" s="255"/>
      <c r="HZX270" s="255"/>
      <c r="HZY270" s="255"/>
      <c r="HZZ270" s="255"/>
      <c r="IAA270" s="255"/>
      <c r="IAB270" s="255"/>
      <c r="IAC270" s="255"/>
      <c r="IAD270" s="255"/>
      <c r="IAE270" s="255"/>
      <c r="IAF270" s="255"/>
      <c r="IAG270" s="255"/>
      <c r="IAH270" s="255"/>
      <c r="IAI270" s="255"/>
      <c r="IAJ270" s="255"/>
      <c r="IAK270" s="255"/>
      <c r="IAL270" s="255"/>
      <c r="IAM270" s="255"/>
      <c r="IAN270" s="255"/>
      <c r="IAO270" s="255"/>
      <c r="IAP270" s="255"/>
      <c r="IAQ270" s="255"/>
      <c r="IAR270" s="255"/>
      <c r="IAS270" s="255"/>
      <c r="IAT270" s="255"/>
      <c r="IAU270" s="255"/>
      <c r="IAV270" s="255"/>
      <c r="IAW270" s="255"/>
      <c r="IAX270" s="255"/>
      <c r="IAY270" s="255"/>
      <c r="IAZ270" s="255"/>
      <c r="IBA270" s="255"/>
      <c r="IBB270" s="255"/>
      <c r="IBC270" s="255"/>
      <c r="IBD270" s="255"/>
      <c r="IBE270" s="255"/>
      <c r="IBF270" s="255"/>
      <c r="IBG270" s="255"/>
      <c r="IBH270" s="255"/>
      <c r="IBI270" s="255"/>
      <c r="IBJ270" s="255"/>
      <c r="IBK270" s="255"/>
      <c r="IBL270" s="255"/>
      <c r="IBM270" s="255"/>
      <c r="IBN270" s="255"/>
      <c r="IBO270" s="255"/>
      <c r="IBP270" s="255"/>
      <c r="IBQ270" s="255"/>
      <c r="IBR270" s="255"/>
      <c r="IBS270" s="255"/>
      <c r="IBT270" s="255"/>
      <c r="IBU270" s="255"/>
      <c r="IBV270" s="255"/>
      <c r="IBW270" s="255"/>
      <c r="IBX270" s="255"/>
      <c r="IBY270" s="255"/>
      <c r="IBZ270" s="255"/>
      <c r="ICA270" s="255"/>
      <c r="ICB270" s="255"/>
      <c r="ICC270" s="255"/>
      <c r="ICD270" s="255"/>
      <c r="ICE270" s="255"/>
      <c r="ICF270" s="255"/>
      <c r="ICG270" s="255"/>
      <c r="ICH270" s="255"/>
      <c r="ICI270" s="255"/>
      <c r="ICJ270" s="255"/>
      <c r="ICK270" s="255"/>
      <c r="ICL270" s="255"/>
      <c r="ICM270" s="255"/>
      <c r="ICN270" s="255"/>
      <c r="ICO270" s="255"/>
      <c r="ICP270" s="255"/>
      <c r="ICQ270" s="255"/>
      <c r="ICR270" s="255"/>
      <c r="ICS270" s="255"/>
      <c r="ICT270" s="255"/>
      <c r="ICU270" s="255"/>
      <c r="ICV270" s="255"/>
      <c r="ICW270" s="255"/>
      <c r="ICX270" s="255"/>
      <c r="ICY270" s="255"/>
      <c r="ICZ270" s="255"/>
      <c r="IDA270" s="255"/>
      <c r="IDB270" s="255"/>
      <c r="IDC270" s="255"/>
      <c r="IDD270" s="255"/>
      <c r="IDE270" s="255"/>
      <c r="IDF270" s="255"/>
      <c r="IDG270" s="255"/>
      <c r="IDH270" s="255"/>
      <c r="IDI270" s="255"/>
      <c r="IDJ270" s="255"/>
      <c r="IDK270" s="255"/>
      <c r="IDL270" s="255"/>
      <c r="IDM270" s="255"/>
      <c r="IDN270" s="255"/>
      <c r="IDO270" s="255"/>
      <c r="IDP270" s="255"/>
      <c r="IDQ270" s="255"/>
      <c r="IDR270" s="255"/>
      <c r="IDS270" s="255"/>
      <c r="IDT270" s="255"/>
      <c r="IDU270" s="255"/>
      <c r="IDV270" s="255"/>
      <c r="IDW270" s="255"/>
      <c r="IDX270" s="255"/>
      <c r="IDY270" s="255"/>
      <c r="IDZ270" s="255"/>
      <c r="IEA270" s="255"/>
      <c r="IEB270" s="255"/>
      <c r="IEC270" s="255"/>
      <c r="IED270" s="255"/>
      <c r="IEE270" s="255"/>
      <c r="IEF270" s="255"/>
      <c r="IEG270" s="255"/>
      <c r="IEH270" s="255"/>
      <c r="IEI270" s="255"/>
      <c r="IEJ270" s="255"/>
      <c r="IEK270" s="255"/>
      <c r="IEL270" s="255"/>
      <c r="IEM270" s="255"/>
      <c r="IEN270" s="255"/>
      <c r="IEO270" s="255"/>
      <c r="IEP270" s="255"/>
      <c r="IEQ270" s="255"/>
      <c r="IER270" s="255"/>
      <c r="IES270" s="255"/>
      <c r="IET270" s="255"/>
      <c r="IEU270" s="255"/>
      <c r="IEV270" s="255"/>
      <c r="IEW270" s="255"/>
      <c r="IEX270" s="255"/>
      <c r="IEY270" s="255"/>
      <c r="IEZ270" s="255"/>
      <c r="IFA270" s="255"/>
      <c r="IFB270" s="255"/>
      <c r="IFC270" s="255"/>
      <c r="IFD270" s="255"/>
      <c r="IFE270" s="255"/>
      <c r="IFF270" s="255"/>
      <c r="IFG270" s="255"/>
      <c r="IFH270" s="255"/>
      <c r="IFI270" s="255"/>
      <c r="IFJ270" s="255"/>
      <c r="IFK270" s="255"/>
      <c r="IFL270" s="255"/>
      <c r="IFM270" s="255"/>
      <c r="IFN270" s="255"/>
      <c r="IFO270" s="255"/>
      <c r="IFP270" s="255"/>
      <c r="IFQ270" s="255"/>
      <c r="IFR270" s="255"/>
      <c r="IFS270" s="255"/>
      <c r="IFT270" s="255"/>
      <c r="IFU270" s="255"/>
      <c r="IFV270" s="255"/>
      <c r="IFW270" s="255"/>
      <c r="IFX270" s="255"/>
      <c r="IFY270" s="255"/>
      <c r="IFZ270" s="255"/>
      <c r="IGA270" s="255"/>
      <c r="IGB270" s="255"/>
      <c r="IGC270" s="255"/>
      <c r="IGD270" s="255"/>
      <c r="IGE270" s="255"/>
      <c r="IGF270" s="255"/>
      <c r="IGG270" s="255"/>
      <c r="IGH270" s="255"/>
      <c r="IGI270" s="255"/>
      <c r="IGJ270" s="255"/>
      <c r="IGK270" s="255"/>
      <c r="IGL270" s="255"/>
      <c r="IGM270" s="255"/>
      <c r="IGN270" s="255"/>
      <c r="IGO270" s="255"/>
      <c r="IGP270" s="255"/>
      <c r="IGQ270" s="255"/>
      <c r="IGR270" s="255"/>
      <c r="IGS270" s="255"/>
      <c r="IGT270" s="255"/>
      <c r="IGU270" s="255"/>
      <c r="IGV270" s="255"/>
      <c r="IGW270" s="255"/>
      <c r="IGX270" s="255"/>
      <c r="IGY270" s="255"/>
      <c r="IGZ270" s="255"/>
      <c r="IHA270" s="255"/>
      <c r="IHB270" s="255"/>
      <c r="IHC270" s="255"/>
      <c r="IHD270" s="255"/>
      <c r="IHE270" s="255"/>
      <c r="IHF270" s="255"/>
      <c r="IHG270" s="255"/>
      <c r="IHH270" s="255"/>
      <c r="IHI270" s="255"/>
      <c r="IHJ270" s="255"/>
      <c r="IHK270" s="255"/>
      <c r="IHL270" s="255"/>
      <c r="IHM270" s="255"/>
      <c r="IHN270" s="255"/>
      <c r="IHO270" s="255"/>
      <c r="IHP270" s="255"/>
      <c r="IHQ270" s="255"/>
      <c r="IHR270" s="255"/>
      <c r="IHS270" s="255"/>
      <c r="IHT270" s="255"/>
      <c r="IHU270" s="255"/>
      <c r="IHV270" s="255"/>
      <c r="IHW270" s="255"/>
      <c r="IHX270" s="255"/>
      <c r="IHY270" s="255"/>
      <c r="IHZ270" s="255"/>
      <c r="IIA270" s="255"/>
      <c r="IIB270" s="255"/>
      <c r="IIC270" s="255"/>
      <c r="IID270" s="255"/>
      <c r="IIE270" s="255"/>
      <c r="IIF270" s="255"/>
      <c r="IIG270" s="255"/>
      <c r="IIH270" s="255"/>
      <c r="III270" s="255"/>
      <c r="IIJ270" s="255"/>
      <c r="IIK270" s="255"/>
      <c r="IIL270" s="255"/>
      <c r="IIM270" s="255"/>
      <c r="IIN270" s="255"/>
      <c r="IIO270" s="255"/>
      <c r="IIP270" s="255"/>
      <c r="IIQ270" s="255"/>
      <c r="IIR270" s="255"/>
      <c r="IIS270" s="255"/>
      <c r="IIT270" s="255"/>
      <c r="IIU270" s="255"/>
      <c r="IIV270" s="255"/>
      <c r="IIW270" s="255"/>
      <c r="IIX270" s="255"/>
      <c r="IIY270" s="255"/>
      <c r="IIZ270" s="255"/>
      <c r="IJA270" s="255"/>
      <c r="IJB270" s="255"/>
      <c r="IJC270" s="255"/>
      <c r="IJD270" s="255"/>
      <c r="IJE270" s="255"/>
      <c r="IJF270" s="255"/>
      <c r="IJG270" s="255"/>
      <c r="IJH270" s="255"/>
      <c r="IJI270" s="255"/>
      <c r="IJJ270" s="255"/>
      <c r="IJK270" s="255"/>
      <c r="IJL270" s="255"/>
      <c r="IJM270" s="255"/>
      <c r="IJN270" s="255"/>
      <c r="IJO270" s="255"/>
      <c r="IJP270" s="255"/>
      <c r="IJQ270" s="255"/>
      <c r="IJR270" s="255"/>
      <c r="IJS270" s="255"/>
      <c r="IJT270" s="255"/>
      <c r="IJU270" s="255"/>
      <c r="IJV270" s="255"/>
      <c r="IJW270" s="255"/>
      <c r="IJX270" s="255"/>
      <c r="IJY270" s="255"/>
      <c r="IJZ270" s="255"/>
      <c r="IKA270" s="255"/>
      <c r="IKB270" s="255"/>
      <c r="IKC270" s="255"/>
      <c r="IKD270" s="255"/>
      <c r="IKE270" s="255"/>
      <c r="IKF270" s="255"/>
      <c r="IKG270" s="255"/>
      <c r="IKH270" s="255"/>
      <c r="IKI270" s="255"/>
      <c r="IKJ270" s="255"/>
      <c r="IKK270" s="255"/>
      <c r="IKL270" s="255"/>
      <c r="IKM270" s="255"/>
      <c r="IKN270" s="255"/>
      <c r="IKO270" s="255"/>
      <c r="IKP270" s="255"/>
      <c r="IKQ270" s="255"/>
      <c r="IKR270" s="255"/>
      <c r="IKS270" s="255"/>
      <c r="IKT270" s="255"/>
      <c r="IKU270" s="255"/>
      <c r="IKV270" s="255"/>
      <c r="IKW270" s="255"/>
      <c r="IKX270" s="255"/>
      <c r="IKY270" s="255"/>
      <c r="IKZ270" s="255"/>
      <c r="ILA270" s="255"/>
      <c r="ILB270" s="255"/>
      <c r="ILC270" s="255"/>
      <c r="ILD270" s="255"/>
      <c r="ILE270" s="255"/>
      <c r="ILF270" s="255"/>
      <c r="ILG270" s="255"/>
      <c r="ILH270" s="255"/>
      <c r="ILI270" s="255"/>
      <c r="ILJ270" s="255"/>
      <c r="ILK270" s="255"/>
      <c r="ILL270" s="255"/>
      <c r="ILM270" s="255"/>
      <c r="ILN270" s="255"/>
      <c r="ILO270" s="255"/>
      <c r="ILP270" s="255"/>
      <c r="ILQ270" s="255"/>
      <c r="ILR270" s="255"/>
      <c r="ILS270" s="255"/>
      <c r="ILT270" s="255"/>
      <c r="ILU270" s="255"/>
      <c r="ILV270" s="255"/>
      <c r="ILW270" s="255"/>
      <c r="ILX270" s="255"/>
      <c r="ILY270" s="255"/>
      <c r="ILZ270" s="255"/>
      <c r="IMA270" s="255"/>
      <c r="IMB270" s="255"/>
      <c r="IMC270" s="255"/>
      <c r="IMD270" s="255"/>
      <c r="IME270" s="255"/>
      <c r="IMF270" s="255"/>
      <c r="IMG270" s="255"/>
      <c r="IMH270" s="255"/>
      <c r="IMI270" s="255"/>
      <c r="IMJ270" s="255"/>
      <c r="IMK270" s="255"/>
      <c r="IML270" s="255"/>
      <c r="IMM270" s="255"/>
      <c r="IMN270" s="255"/>
      <c r="IMO270" s="255"/>
      <c r="IMP270" s="255"/>
      <c r="IMQ270" s="255"/>
      <c r="IMR270" s="255"/>
      <c r="IMS270" s="255"/>
      <c r="IMT270" s="255"/>
      <c r="IMU270" s="255"/>
      <c r="IMV270" s="255"/>
      <c r="IMW270" s="255"/>
      <c r="IMX270" s="255"/>
      <c r="IMY270" s="255"/>
      <c r="IMZ270" s="255"/>
      <c r="INA270" s="255"/>
      <c r="INB270" s="255"/>
      <c r="INC270" s="255"/>
      <c r="IND270" s="255"/>
      <c r="INE270" s="255"/>
      <c r="INF270" s="255"/>
      <c r="ING270" s="255"/>
      <c r="INH270" s="255"/>
      <c r="INI270" s="255"/>
      <c r="INJ270" s="255"/>
      <c r="INK270" s="255"/>
      <c r="INL270" s="255"/>
      <c r="INM270" s="255"/>
      <c r="INN270" s="255"/>
      <c r="INO270" s="255"/>
      <c r="INP270" s="255"/>
      <c r="INQ270" s="255"/>
      <c r="INR270" s="255"/>
      <c r="INS270" s="255"/>
      <c r="INT270" s="255"/>
      <c r="INU270" s="255"/>
      <c r="INV270" s="255"/>
      <c r="INW270" s="255"/>
      <c r="INX270" s="255"/>
      <c r="INY270" s="255"/>
      <c r="INZ270" s="255"/>
      <c r="IOA270" s="255"/>
      <c r="IOB270" s="255"/>
      <c r="IOC270" s="255"/>
      <c r="IOD270" s="255"/>
      <c r="IOE270" s="255"/>
      <c r="IOF270" s="255"/>
      <c r="IOG270" s="255"/>
      <c r="IOH270" s="255"/>
      <c r="IOI270" s="255"/>
      <c r="IOJ270" s="255"/>
      <c r="IOK270" s="255"/>
      <c r="IOL270" s="255"/>
      <c r="IOM270" s="255"/>
      <c r="ION270" s="255"/>
      <c r="IOO270" s="255"/>
      <c r="IOP270" s="255"/>
      <c r="IOQ270" s="255"/>
      <c r="IOR270" s="255"/>
      <c r="IOS270" s="255"/>
      <c r="IOT270" s="255"/>
      <c r="IOU270" s="255"/>
      <c r="IOV270" s="255"/>
      <c r="IOW270" s="255"/>
      <c r="IOX270" s="255"/>
      <c r="IOY270" s="255"/>
      <c r="IOZ270" s="255"/>
      <c r="IPA270" s="255"/>
      <c r="IPB270" s="255"/>
      <c r="IPC270" s="255"/>
      <c r="IPD270" s="255"/>
      <c r="IPE270" s="255"/>
      <c r="IPF270" s="255"/>
      <c r="IPG270" s="255"/>
      <c r="IPH270" s="255"/>
      <c r="IPI270" s="255"/>
      <c r="IPJ270" s="255"/>
      <c r="IPK270" s="255"/>
      <c r="IPL270" s="255"/>
      <c r="IPM270" s="255"/>
      <c r="IPN270" s="255"/>
      <c r="IPO270" s="255"/>
      <c r="IPP270" s="255"/>
      <c r="IPQ270" s="255"/>
      <c r="IPR270" s="255"/>
      <c r="IPS270" s="255"/>
      <c r="IPT270" s="255"/>
      <c r="IPU270" s="255"/>
      <c r="IPV270" s="255"/>
      <c r="IPW270" s="255"/>
      <c r="IPX270" s="255"/>
      <c r="IPY270" s="255"/>
      <c r="IPZ270" s="255"/>
      <c r="IQA270" s="255"/>
      <c r="IQB270" s="255"/>
      <c r="IQC270" s="255"/>
      <c r="IQD270" s="255"/>
      <c r="IQE270" s="255"/>
      <c r="IQF270" s="255"/>
      <c r="IQG270" s="255"/>
      <c r="IQH270" s="255"/>
      <c r="IQI270" s="255"/>
      <c r="IQJ270" s="255"/>
      <c r="IQK270" s="255"/>
      <c r="IQL270" s="255"/>
      <c r="IQM270" s="255"/>
      <c r="IQN270" s="255"/>
      <c r="IQO270" s="255"/>
      <c r="IQP270" s="255"/>
      <c r="IQQ270" s="255"/>
      <c r="IQR270" s="255"/>
      <c r="IQS270" s="255"/>
      <c r="IQT270" s="255"/>
      <c r="IQU270" s="255"/>
      <c r="IQV270" s="255"/>
      <c r="IQW270" s="255"/>
      <c r="IQX270" s="255"/>
      <c r="IQY270" s="255"/>
      <c r="IQZ270" s="255"/>
      <c r="IRA270" s="255"/>
      <c r="IRB270" s="255"/>
      <c r="IRC270" s="255"/>
      <c r="IRD270" s="255"/>
      <c r="IRE270" s="255"/>
      <c r="IRF270" s="255"/>
      <c r="IRG270" s="255"/>
      <c r="IRH270" s="255"/>
      <c r="IRI270" s="255"/>
      <c r="IRJ270" s="255"/>
      <c r="IRK270" s="255"/>
      <c r="IRL270" s="255"/>
      <c r="IRM270" s="255"/>
      <c r="IRN270" s="255"/>
      <c r="IRO270" s="255"/>
      <c r="IRP270" s="255"/>
      <c r="IRQ270" s="255"/>
      <c r="IRR270" s="255"/>
      <c r="IRS270" s="255"/>
      <c r="IRT270" s="255"/>
      <c r="IRU270" s="255"/>
      <c r="IRV270" s="255"/>
      <c r="IRW270" s="255"/>
      <c r="IRX270" s="255"/>
      <c r="IRY270" s="255"/>
      <c r="IRZ270" s="255"/>
      <c r="ISA270" s="255"/>
      <c r="ISB270" s="255"/>
      <c r="ISC270" s="255"/>
      <c r="ISD270" s="255"/>
      <c r="ISE270" s="255"/>
      <c r="ISF270" s="255"/>
      <c r="ISG270" s="255"/>
      <c r="ISH270" s="255"/>
      <c r="ISI270" s="255"/>
      <c r="ISJ270" s="255"/>
      <c r="ISK270" s="255"/>
      <c r="ISL270" s="255"/>
      <c r="ISM270" s="255"/>
      <c r="ISN270" s="255"/>
      <c r="ISO270" s="255"/>
      <c r="ISP270" s="255"/>
      <c r="ISQ270" s="255"/>
      <c r="ISR270" s="255"/>
      <c r="ISS270" s="255"/>
      <c r="IST270" s="255"/>
      <c r="ISU270" s="255"/>
      <c r="ISV270" s="255"/>
      <c r="ISW270" s="255"/>
      <c r="ISX270" s="255"/>
      <c r="ISY270" s="255"/>
      <c r="ISZ270" s="255"/>
      <c r="ITA270" s="255"/>
      <c r="ITB270" s="255"/>
      <c r="ITC270" s="255"/>
      <c r="ITD270" s="255"/>
      <c r="ITE270" s="255"/>
      <c r="ITF270" s="255"/>
      <c r="ITG270" s="255"/>
      <c r="ITH270" s="255"/>
      <c r="ITI270" s="255"/>
      <c r="ITJ270" s="255"/>
      <c r="ITK270" s="255"/>
      <c r="ITL270" s="255"/>
      <c r="ITM270" s="255"/>
      <c r="ITN270" s="255"/>
      <c r="ITO270" s="255"/>
      <c r="ITP270" s="255"/>
      <c r="ITQ270" s="255"/>
      <c r="ITR270" s="255"/>
      <c r="ITS270" s="255"/>
      <c r="ITT270" s="255"/>
      <c r="ITU270" s="255"/>
      <c r="ITV270" s="255"/>
      <c r="ITW270" s="255"/>
      <c r="ITX270" s="255"/>
      <c r="ITY270" s="255"/>
      <c r="ITZ270" s="255"/>
      <c r="IUA270" s="255"/>
      <c r="IUB270" s="255"/>
      <c r="IUC270" s="255"/>
      <c r="IUD270" s="255"/>
      <c r="IUE270" s="255"/>
      <c r="IUF270" s="255"/>
      <c r="IUG270" s="255"/>
      <c r="IUH270" s="255"/>
      <c r="IUI270" s="255"/>
      <c r="IUJ270" s="255"/>
      <c r="IUK270" s="255"/>
      <c r="IUL270" s="255"/>
      <c r="IUM270" s="255"/>
      <c r="IUN270" s="255"/>
      <c r="IUO270" s="255"/>
      <c r="IUP270" s="255"/>
      <c r="IUQ270" s="255"/>
      <c r="IUR270" s="255"/>
      <c r="IUS270" s="255"/>
      <c r="IUT270" s="255"/>
      <c r="IUU270" s="255"/>
      <c r="IUV270" s="255"/>
      <c r="IUW270" s="255"/>
      <c r="IUX270" s="255"/>
      <c r="IUY270" s="255"/>
      <c r="IUZ270" s="255"/>
      <c r="IVA270" s="255"/>
      <c r="IVB270" s="255"/>
      <c r="IVC270" s="255"/>
      <c r="IVD270" s="255"/>
      <c r="IVE270" s="255"/>
      <c r="IVF270" s="255"/>
      <c r="IVG270" s="255"/>
      <c r="IVH270" s="255"/>
      <c r="IVI270" s="255"/>
      <c r="IVJ270" s="255"/>
      <c r="IVK270" s="255"/>
      <c r="IVL270" s="255"/>
      <c r="IVM270" s="255"/>
      <c r="IVN270" s="255"/>
      <c r="IVO270" s="255"/>
      <c r="IVP270" s="255"/>
      <c r="IVQ270" s="255"/>
      <c r="IVR270" s="255"/>
      <c r="IVS270" s="255"/>
      <c r="IVT270" s="255"/>
      <c r="IVU270" s="255"/>
      <c r="IVV270" s="255"/>
      <c r="IVW270" s="255"/>
      <c r="IVX270" s="255"/>
      <c r="IVY270" s="255"/>
      <c r="IVZ270" s="255"/>
      <c r="IWA270" s="255"/>
      <c r="IWB270" s="255"/>
      <c r="IWC270" s="255"/>
      <c r="IWD270" s="255"/>
      <c r="IWE270" s="255"/>
      <c r="IWF270" s="255"/>
      <c r="IWG270" s="255"/>
      <c r="IWH270" s="255"/>
      <c r="IWI270" s="255"/>
      <c r="IWJ270" s="255"/>
      <c r="IWK270" s="255"/>
      <c r="IWL270" s="255"/>
      <c r="IWM270" s="255"/>
      <c r="IWN270" s="255"/>
      <c r="IWO270" s="255"/>
      <c r="IWP270" s="255"/>
      <c r="IWQ270" s="255"/>
      <c r="IWR270" s="255"/>
      <c r="IWS270" s="255"/>
      <c r="IWT270" s="255"/>
      <c r="IWU270" s="255"/>
      <c r="IWV270" s="255"/>
      <c r="IWW270" s="255"/>
      <c r="IWX270" s="255"/>
      <c r="IWY270" s="255"/>
      <c r="IWZ270" s="255"/>
      <c r="IXA270" s="255"/>
      <c r="IXB270" s="255"/>
      <c r="IXC270" s="255"/>
      <c r="IXD270" s="255"/>
      <c r="IXE270" s="255"/>
      <c r="IXF270" s="255"/>
      <c r="IXG270" s="255"/>
      <c r="IXH270" s="255"/>
      <c r="IXI270" s="255"/>
      <c r="IXJ270" s="255"/>
      <c r="IXK270" s="255"/>
      <c r="IXL270" s="255"/>
      <c r="IXM270" s="255"/>
      <c r="IXN270" s="255"/>
      <c r="IXO270" s="255"/>
      <c r="IXP270" s="255"/>
      <c r="IXQ270" s="255"/>
      <c r="IXR270" s="255"/>
      <c r="IXS270" s="255"/>
      <c r="IXT270" s="255"/>
      <c r="IXU270" s="255"/>
      <c r="IXV270" s="255"/>
      <c r="IXW270" s="255"/>
      <c r="IXX270" s="255"/>
      <c r="IXY270" s="255"/>
      <c r="IXZ270" s="255"/>
      <c r="IYA270" s="255"/>
      <c r="IYB270" s="255"/>
      <c r="IYC270" s="255"/>
      <c r="IYD270" s="255"/>
      <c r="IYE270" s="255"/>
      <c r="IYF270" s="255"/>
      <c r="IYG270" s="255"/>
      <c r="IYH270" s="255"/>
      <c r="IYI270" s="255"/>
      <c r="IYJ270" s="255"/>
      <c r="IYK270" s="255"/>
      <c r="IYL270" s="255"/>
      <c r="IYM270" s="255"/>
      <c r="IYN270" s="255"/>
      <c r="IYO270" s="255"/>
      <c r="IYP270" s="255"/>
      <c r="IYQ270" s="255"/>
      <c r="IYR270" s="255"/>
      <c r="IYS270" s="255"/>
      <c r="IYT270" s="255"/>
      <c r="IYU270" s="255"/>
      <c r="IYV270" s="255"/>
      <c r="IYW270" s="255"/>
      <c r="IYX270" s="255"/>
      <c r="IYY270" s="255"/>
      <c r="IYZ270" s="255"/>
      <c r="IZA270" s="255"/>
      <c r="IZB270" s="255"/>
      <c r="IZC270" s="255"/>
      <c r="IZD270" s="255"/>
      <c r="IZE270" s="255"/>
      <c r="IZF270" s="255"/>
      <c r="IZG270" s="255"/>
      <c r="IZH270" s="255"/>
      <c r="IZI270" s="255"/>
      <c r="IZJ270" s="255"/>
      <c r="IZK270" s="255"/>
      <c r="IZL270" s="255"/>
      <c r="IZM270" s="255"/>
      <c r="IZN270" s="255"/>
      <c r="IZO270" s="255"/>
      <c r="IZP270" s="255"/>
      <c r="IZQ270" s="255"/>
      <c r="IZR270" s="255"/>
      <c r="IZS270" s="255"/>
      <c r="IZT270" s="255"/>
      <c r="IZU270" s="255"/>
      <c r="IZV270" s="255"/>
      <c r="IZW270" s="255"/>
      <c r="IZX270" s="255"/>
      <c r="IZY270" s="255"/>
      <c r="IZZ270" s="255"/>
      <c r="JAA270" s="255"/>
      <c r="JAB270" s="255"/>
      <c r="JAC270" s="255"/>
      <c r="JAD270" s="255"/>
      <c r="JAE270" s="255"/>
      <c r="JAF270" s="255"/>
      <c r="JAG270" s="255"/>
      <c r="JAH270" s="255"/>
      <c r="JAI270" s="255"/>
      <c r="JAJ270" s="255"/>
      <c r="JAK270" s="255"/>
      <c r="JAL270" s="255"/>
      <c r="JAM270" s="255"/>
      <c r="JAN270" s="255"/>
      <c r="JAO270" s="255"/>
      <c r="JAP270" s="255"/>
      <c r="JAQ270" s="255"/>
      <c r="JAR270" s="255"/>
      <c r="JAS270" s="255"/>
      <c r="JAT270" s="255"/>
      <c r="JAU270" s="255"/>
      <c r="JAV270" s="255"/>
      <c r="JAW270" s="255"/>
      <c r="JAX270" s="255"/>
      <c r="JAY270" s="255"/>
      <c r="JAZ270" s="255"/>
      <c r="JBA270" s="255"/>
      <c r="JBB270" s="255"/>
      <c r="JBC270" s="255"/>
      <c r="JBD270" s="255"/>
      <c r="JBE270" s="255"/>
      <c r="JBF270" s="255"/>
      <c r="JBG270" s="255"/>
      <c r="JBH270" s="255"/>
      <c r="JBI270" s="255"/>
      <c r="JBJ270" s="255"/>
      <c r="JBK270" s="255"/>
      <c r="JBL270" s="255"/>
      <c r="JBM270" s="255"/>
      <c r="JBN270" s="255"/>
      <c r="JBO270" s="255"/>
      <c r="JBP270" s="255"/>
      <c r="JBQ270" s="255"/>
      <c r="JBR270" s="255"/>
      <c r="JBS270" s="255"/>
      <c r="JBT270" s="255"/>
      <c r="JBU270" s="255"/>
      <c r="JBV270" s="255"/>
      <c r="JBW270" s="255"/>
      <c r="JBX270" s="255"/>
      <c r="JBY270" s="255"/>
      <c r="JBZ270" s="255"/>
      <c r="JCA270" s="255"/>
      <c r="JCB270" s="255"/>
      <c r="JCC270" s="255"/>
      <c r="JCD270" s="255"/>
      <c r="JCE270" s="255"/>
      <c r="JCF270" s="255"/>
      <c r="JCG270" s="255"/>
      <c r="JCH270" s="255"/>
      <c r="JCI270" s="255"/>
      <c r="JCJ270" s="255"/>
      <c r="JCK270" s="255"/>
      <c r="JCL270" s="255"/>
      <c r="JCM270" s="255"/>
      <c r="JCN270" s="255"/>
      <c r="JCO270" s="255"/>
      <c r="JCP270" s="255"/>
      <c r="JCQ270" s="255"/>
      <c r="JCR270" s="255"/>
      <c r="JCS270" s="255"/>
      <c r="JCT270" s="255"/>
      <c r="JCU270" s="255"/>
      <c r="JCV270" s="255"/>
      <c r="JCW270" s="255"/>
      <c r="JCX270" s="255"/>
      <c r="JCY270" s="255"/>
      <c r="JCZ270" s="255"/>
      <c r="JDA270" s="255"/>
      <c r="JDB270" s="255"/>
      <c r="JDC270" s="255"/>
      <c r="JDD270" s="255"/>
      <c r="JDE270" s="255"/>
      <c r="JDF270" s="255"/>
      <c r="JDG270" s="255"/>
      <c r="JDH270" s="255"/>
      <c r="JDI270" s="255"/>
      <c r="JDJ270" s="255"/>
      <c r="JDK270" s="255"/>
      <c r="JDL270" s="255"/>
      <c r="JDM270" s="255"/>
      <c r="JDN270" s="255"/>
      <c r="JDO270" s="255"/>
      <c r="JDP270" s="255"/>
      <c r="JDQ270" s="255"/>
      <c r="JDR270" s="255"/>
      <c r="JDS270" s="255"/>
      <c r="JDT270" s="255"/>
      <c r="JDU270" s="255"/>
      <c r="JDV270" s="255"/>
      <c r="JDW270" s="255"/>
      <c r="JDX270" s="255"/>
      <c r="JDY270" s="255"/>
      <c r="JDZ270" s="255"/>
      <c r="JEA270" s="255"/>
      <c r="JEB270" s="255"/>
      <c r="JEC270" s="255"/>
      <c r="JED270" s="255"/>
      <c r="JEE270" s="255"/>
      <c r="JEF270" s="255"/>
      <c r="JEG270" s="255"/>
      <c r="JEH270" s="255"/>
      <c r="JEI270" s="255"/>
      <c r="JEJ270" s="255"/>
      <c r="JEK270" s="255"/>
      <c r="JEL270" s="255"/>
      <c r="JEM270" s="255"/>
      <c r="JEN270" s="255"/>
      <c r="JEO270" s="255"/>
      <c r="JEP270" s="255"/>
      <c r="JEQ270" s="255"/>
      <c r="JER270" s="255"/>
      <c r="JES270" s="255"/>
      <c r="JET270" s="255"/>
      <c r="JEU270" s="255"/>
      <c r="JEV270" s="255"/>
      <c r="JEW270" s="255"/>
      <c r="JEX270" s="255"/>
      <c r="JEY270" s="255"/>
      <c r="JEZ270" s="255"/>
      <c r="JFA270" s="255"/>
      <c r="JFB270" s="255"/>
      <c r="JFC270" s="255"/>
      <c r="JFD270" s="255"/>
      <c r="JFE270" s="255"/>
      <c r="JFF270" s="255"/>
      <c r="JFG270" s="255"/>
      <c r="JFH270" s="255"/>
      <c r="JFI270" s="255"/>
      <c r="JFJ270" s="255"/>
      <c r="JFK270" s="255"/>
      <c r="JFL270" s="255"/>
      <c r="JFM270" s="255"/>
      <c r="JFN270" s="255"/>
      <c r="JFO270" s="255"/>
      <c r="JFP270" s="255"/>
      <c r="JFQ270" s="255"/>
      <c r="JFR270" s="255"/>
      <c r="JFS270" s="255"/>
      <c r="JFT270" s="255"/>
      <c r="JFU270" s="255"/>
      <c r="JFV270" s="255"/>
      <c r="JFW270" s="255"/>
      <c r="JFX270" s="255"/>
      <c r="JFY270" s="255"/>
      <c r="JFZ270" s="255"/>
      <c r="JGA270" s="255"/>
      <c r="JGB270" s="255"/>
      <c r="JGC270" s="255"/>
      <c r="JGD270" s="255"/>
      <c r="JGE270" s="255"/>
      <c r="JGF270" s="255"/>
      <c r="JGG270" s="255"/>
      <c r="JGH270" s="255"/>
      <c r="JGI270" s="255"/>
      <c r="JGJ270" s="255"/>
      <c r="JGK270" s="255"/>
      <c r="JGL270" s="255"/>
      <c r="JGM270" s="255"/>
      <c r="JGN270" s="255"/>
      <c r="JGO270" s="255"/>
      <c r="JGP270" s="255"/>
      <c r="JGQ270" s="255"/>
      <c r="JGR270" s="255"/>
      <c r="JGS270" s="255"/>
      <c r="JGT270" s="255"/>
      <c r="JGU270" s="255"/>
      <c r="JGV270" s="255"/>
      <c r="JGW270" s="255"/>
      <c r="JGX270" s="255"/>
      <c r="JGY270" s="255"/>
      <c r="JGZ270" s="255"/>
      <c r="JHA270" s="255"/>
      <c r="JHB270" s="255"/>
      <c r="JHC270" s="255"/>
      <c r="JHD270" s="255"/>
      <c r="JHE270" s="255"/>
      <c r="JHF270" s="255"/>
      <c r="JHG270" s="255"/>
      <c r="JHH270" s="255"/>
      <c r="JHI270" s="255"/>
      <c r="JHJ270" s="255"/>
      <c r="JHK270" s="255"/>
      <c r="JHL270" s="255"/>
      <c r="JHM270" s="255"/>
      <c r="JHN270" s="255"/>
      <c r="JHO270" s="255"/>
      <c r="JHP270" s="255"/>
      <c r="JHQ270" s="255"/>
      <c r="JHR270" s="255"/>
      <c r="JHS270" s="255"/>
      <c r="JHT270" s="255"/>
      <c r="JHU270" s="255"/>
      <c r="JHV270" s="255"/>
      <c r="JHW270" s="255"/>
      <c r="JHX270" s="255"/>
      <c r="JHY270" s="255"/>
      <c r="JHZ270" s="255"/>
      <c r="JIA270" s="255"/>
      <c r="JIB270" s="255"/>
      <c r="JIC270" s="255"/>
      <c r="JID270" s="255"/>
      <c r="JIE270" s="255"/>
      <c r="JIF270" s="255"/>
      <c r="JIG270" s="255"/>
      <c r="JIH270" s="255"/>
      <c r="JII270" s="255"/>
      <c r="JIJ270" s="255"/>
      <c r="JIK270" s="255"/>
      <c r="JIL270" s="255"/>
      <c r="JIM270" s="255"/>
      <c r="JIN270" s="255"/>
      <c r="JIO270" s="255"/>
      <c r="JIP270" s="255"/>
      <c r="JIQ270" s="255"/>
      <c r="JIR270" s="255"/>
      <c r="JIS270" s="255"/>
      <c r="JIT270" s="255"/>
      <c r="JIU270" s="255"/>
      <c r="JIV270" s="255"/>
      <c r="JIW270" s="255"/>
      <c r="JIX270" s="255"/>
      <c r="JIY270" s="255"/>
      <c r="JIZ270" s="255"/>
      <c r="JJA270" s="255"/>
      <c r="JJB270" s="255"/>
      <c r="JJC270" s="255"/>
      <c r="JJD270" s="255"/>
      <c r="JJE270" s="255"/>
      <c r="JJF270" s="255"/>
      <c r="JJG270" s="255"/>
      <c r="JJH270" s="255"/>
      <c r="JJI270" s="255"/>
      <c r="JJJ270" s="255"/>
      <c r="JJK270" s="255"/>
      <c r="JJL270" s="255"/>
      <c r="JJM270" s="255"/>
      <c r="JJN270" s="255"/>
      <c r="JJO270" s="255"/>
      <c r="JJP270" s="255"/>
      <c r="JJQ270" s="255"/>
      <c r="JJR270" s="255"/>
      <c r="JJS270" s="255"/>
      <c r="JJT270" s="255"/>
      <c r="JJU270" s="255"/>
      <c r="JJV270" s="255"/>
      <c r="JJW270" s="255"/>
      <c r="JJX270" s="255"/>
      <c r="JJY270" s="255"/>
      <c r="JJZ270" s="255"/>
      <c r="JKA270" s="255"/>
      <c r="JKB270" s="255"/>
      <c r="JKC270" s="255"/>
      <c r="JKD270" s="255"/>
      <c r="JKE270" s="255"/>
      <c r="JKF270" s="255"/>
      <c r="JKG270" s="255"/>
      <c r="JKH270" s="255"/>
      <c r="JKI270" s="255"/>
      <c r="JKJ270" s="255"/>
      <c r="JKK270" s="255"/>
      <c r="JKL270" s="255"/>
      <c r="JKM270" s="255"/>
      <c r="JKN270" s="255"/>
      <c r="JKO270" s="255"/>
      <c r="JKP270" s="255"/>
      <c r="JKQ270" s="255"/>
      <c r="JKR270" s="255"/>
      <c r="JKS270" s="255"/>
      <c r="JKT270" s="255"/>
      <c r="JKU270" s="255"/>
      <c r="JKV270" s="255"/>
      <c r="JKW270" s="255"/>
      <c r="JKX270" s="255"/>
      <c r="JKY270" s="255"/>
      <c r="JKZ270" s="255"/>
      <c r="JLA270" s="255"/>
      <c r="JLB270" s="255"/>
      <c r="JLC270" s="255"/>
      <c r="JLD270" s="255"/>
      <c r="JLE270" s="255"/>
      <c r="JLF270" s="255"/>
      <c r="JLG270" s="255"/>
      <c r="JLH270" s="255"/>
      <c r="JLI270" s="255"/>
      <c r="JLJ270" s="255"/>
      <c r="JLK270" s="255"/>
      <c r="JLL270" s="255"/>
      <c r="JLM270" s="255"/>
      <c r="JLN270" s="255"/>
      <c r="JLO270" s="255"/>
      <c r="JLP270" s="255"/>
      <c r="JLQ270" s="255"/>
      <c r="JLR270" s="255"/>
      <c r="JLS270" s="255"/>
      <c r="JLT270" s="255"/>
      <c r="JLU270" s="255"/>
      <c r="JLV270" s="255"/>
      <c r="JLW270" s="255"/>
      <c r="JLX270" s="255"/>
      <c r="JLY270" s="255"/>
      <c r="JLZ270" s="255"/>
      <c r="JMA270" s="255"/>
      <c r="JMB270" s="255"/>
      <c r="JMC270" s="255"/>
      <c r="JMD270" s="255"/>
      <c r="JME270" s="255"/>
      <c r="JMF270" s="255"/>
      <c r="JMG270" s="255"/>
      <c r="JMH270" s="255"/>
      <c r="JMI270" s="255"/>
      <c r="JMJ270" s="255"/>
      <c r="JMK270" s="255"/>
      <c r="JML270" s="255"/>
      <c r="JMM270" s="255"/>
      <c r="JMN270" s="255"/>
      <c r="JMO270" s="255"/>
      <c r="JMP270" s="255"/>
      <c r="JMQ270" s="255"/>
      <c r="JMR270" s="255"/>
      <c r="JMS270" s="255"/>
      <c r="JMT270" s="255"/>
      <c r="JMU270" s="255"/>
      <c r="JMV270" s="255"/>
      <c r="JMW270" s="255"/>
      <c r="JMX270" s="255"/>
      <c r="JMY270" s="255"/>
      <c r="JMZ270" s="255"/>
      <c r="JNA270" s="255"/>
      <c r="JNB270" s="255"/>
      <c r="JNC270" s="255"/>
      <c r="JND270" s="255"/>
      <c r="JNE270" s="255"/>
      <c r="JNF270" s="255"/>
      <c r="JNG270" s="255"/>
      <c r="JNH270" s="255"/>
      <c r="JNI270" s="255"/>
      <c r="JNJ270" s="255"/>
      <c r="JNK270" s="255"/>
      <c r="JNL270" s="255"/>
      <c r="JNM270" s="255"/>
      <c r="JNN270" s="255"/>
      <c r="JNO270" s="255"/>
      <c r="JNP270" s="255"/>
      <c r="JNQ270" s="255"/>
      <c r="JNR270" s="255"/>
      <c r="JNS270" s="255"/>
      <c r="JNT270" s="255"/>
      <c r="JNU270" s="255"/>
      <c r="JNV270" s="255"/>
      <c r="JNW270" s="255"/>
      <c r="JNX270" s="255"/>
      <c r="JNY270" s="255"/>
      <c r="JNZ270" s="255"/>
      <c r="JOA270" s="255"/>
      <c r="JOB270" s="255"/>
      <c r="JOC270" s="255"/>
      <c r="JOD270" s="255"/>
      <c r="JOE270" s="255"/>
      <c r="JOF270" s="255"/>
      <c r="JOG270" s="255"/>
      <c r="JOH270" s="255"/>
      <c r="JOI270" s="255"/>
      <c r="JOJ270" s="255"/>
      <c r="JOK270" s="255"/>
      <c r="JOL270" s="255"/>
      <c r="JOM270" s="255"/>
      <c r="JON270" s="255"/>
      <c r="JOO270" s="255"/>
      <c r="JOP270" s="255"/>
      <c r="JOQ270" s="255"/>
      <c r="JOR270" s="255"/>
      <c r="JOS270" s="255"/>
      <c r="JOT270" s="255"/>
      <c r="JOU270" s="255"/>
      <c r="JOV270" s="255"/>
      <c r="JOW270" s="255"/>
      <c r="JOX270" s="255"/>
      <c r="JOY270" s="255"/>
      <c r="JOZ270" s="255"/>
      <c r="JPA270" s="255"/>
      <c r="JPB270" s="255"/>
      <c r="JPC270" s="255"/>
      <c r="JPD270" s="255"/>
      <c r="JPE270" s="255"/>
      <c r="JPF270" s="255"/>
      <c r="JPG270" s="255"/>
      <c r="JPH270" s="255"/>
      <c r="JPI270" s="255"/>
      <c r="JPJ270" s="255"/>
      <c r="JPK270" s="255"/>
      <c r="JPL270" s="255"/>
      <c r="JPM270" s="255"/>
      <c r="JPN270" s="255"/>
      <c r="JPO270" s="255"/>
      <c r="JPP270" s="255"/>
      <c r="JPQ270" s="255"/>
      <c r="JPR270" s="255"/>
      <c r="JPS270" s="255"/>
      <c r="JPT270" s="255"/>
      <c r="JPU270" s="255"/>
      <c r="JPV270" s="255"/>
      <c r="JPW270" s="255"/>
      <c r="JPX270" s="255"/>
      <c r="JPY270" s="255"/>
      <c r="JPZ270" s="255"/>
      <c r="JQA270" s="255"/>
      <c r="JQB270" s="255"/>
      <c r="JQC270" s="255"/>
      <c r="JQD270" s="255"/>
      <c r="JQE270" s="255"/>
      <c r="JQF270" s="255"/>
      <c r="JQG270" s="255"/>
      <c r="JQH270" s="255"/>
      <c r="JQI270" s="255"/>
      <c r="JQJ270" s="255"/>
      <c r="JQK270" s="255"/>
      <c r="JQL270" s="255"/>
      <c r="JQM270" s="255"/>
      <c r="JQN270" s="255"/>
      <c r="JQO270" s="255"/>
      <c r="JQP270" s="255"/>
      <c r="JQQ270" s="255"/>
      <c r="JQR270" s="255"/>
      <c r="JQS270" s="255"/>
      <c r="JQT270" s="255"/>
      <c r="JQU270" s="255"/>
      <c r="JQV270" s="255"/>
      <c r="JQW270" s="255"/>
      <c r="JQX270" s="255"/>
      <c r="JQY270" s="255"/>
      <c r="JQZ270" s="255"/>
      <c r="JRA270" s="255"/>
      <c r="JRB270" s="255"/>
      <c r="JRC270" s="255"/>
      <c r="JRD270" s="255"/>
      <c r="JRE270" s="255"/>
      <c r="JRF270" s="255"/>
      <c r="JRG270" s="255"/>
      <c r="JRH270" s="255"/>
      <c r="JRI270" s="255"/>
      <c r="JRJ270" s="255"/>
      <c r="JRK270" s="255"/>
      <c r="JRL270" s="255"/>
      <c r="JRM270" s="255"/>
      <c r="JRN270" s="255"/>
      <c r="JRO270" s="255"/>
      <c r="JRP270" s="255"/>
      <c r="JRQ270" s="255"/>
      <c r="JRR270" s="255"/>
      <c r="JRS270" s="255"/>
      <c r="JRT270" s="255"/>
      <c r="JRU270" s="255"/>
      <c r="JRV270" s="255"/>
      <c r="JRW270" s="255"/>
      <c r="JRX270" s="255"/>
      <c r="JRY270" s="255"/>
      <c r="JRZ270" s="255"/>
      <c r="JSA270" s="255"/>
      <c r="JSB270" s="255"/>
      <c r="JSC270" s="255"/>
      <c r="JSD270" s="255"/>
      <c r="JSE270" s="255"/>
      <c r="JSF270" s="255"/>
      <c r="JSG270" s="255"/>
      <c r="JSH270" s="255"/>
      <c r="JSI270" s="255"/>
      <c r="JSJ270" s="255"/>
      <c r="JSK270" s="255"/>
      <c r="JSL270" s="255"/>
      <c r="JSM270" s="255"/>
      <c r="JSN270" s="255"/>
      <c r="JSO270" s="255"/>
      <c r="JSP270" s="255"/>
      <c r="JSQ270" s="255"/>
      <c r="JSR270" s="255"/>
      <c r="JSS270" s="255"/>
      <c r="JST270" s="255"/>
      <c r="JSU270" s="255"/>
      <c r="JSV270" s="255"/>
      <c r="JSW270" s="255"/>
      <c r="JSX270" s="255"/>
      <c r="JSY270" s="255"/>
      <c r="JSZ270" s="255"/>
      <c r="JTA270" s="255"/>
      <c r="JTB270" s="255"/>
      <c r="JTC270" s="255"/>
      <c r="JTD270" s="255"/>
      <c r="JTE270" s="255"/>
      <c r="JTF270" s="255"/>
      <c r="JTG270" s="255"/>
      <c r="JTH270" s="255"/>
      <c r="JTI270" s="255"/>
      <c r="JTJ270" s="255"/>
      <c r="JTK270" s="255"/>
      <c r="JTL270" s="255"/>
      <c r="JTM270" s="255"/>
      <c r="JTN270" s="255"/>
      <c r="JTO270" s="255"/>
      <c r="JTP270" s="255"/>
      <c r="JTQ270" s="255"/>
      <c r="JTR270" s="255"/>
      <c r="JTS270" s="255"/>
      <c r="JTT270" s="255"/>
      <c r="JTU270" s="255"/>
      <c r="JTV270" s="255"/>
      <c r="JTW270" s="255"/>
      <c r="JTX270" s="255"/>
      <c r="JTY270" s="255"/>
      <c r="JTZ270" s="255"/>
      <c r="JUA270" s="255"/>
      <c r="JUB270" s="255"/>
      <c r="JUC270" s="255"/>
      <c r="JUD270" s="255"/>
      <c r="JUE270" s="255"/>
      <c r="JUF270" s="255"/>
      <c r="JUG270" s="255"/>
      <c r="JUH270" s="255"/>
      <c r="JUI270" s="255"/>
      <c r="JUJ270" s="255"/>
      <c r="JUK270" s="255"/>
      <c r="JUL270" s="255"/>
      <c r="JUM270" s="255"/>
      <c r="JUN270" s="255"/>
      <c r="JUO270" s="255"/>
      <c r="JUP270" s="255"/>
      <c r="JUQ270" s="255"/>
      <c r="JUR270" s="255"/>
      <c r="JUS270" s="255"/>
      <c r="JUT270" s="255"/>
      <c r="JUU270" s="255"/>
      <c r="JUV270" s="255"/>
      <c r="JUW270" s="255"/>
      <c r="JUX270" s="255"/>
      <c r="JUY270" s="255"/>
      <c r="JUZ270" s="255"/>
      <c r="JVA270" s="255"/>
      <c r="JVB270" s="255"/>
      <c r="JVC270" s="255"/>
      <c r="JVD270" s="255"/>
      <c r="JVE270" s="255"/>
      <c r="JVF270" s="255"/>
      <c r="JVG270" s="255"/>
      <c r="JVH270" s="255"/>
      <c r="JVI270" s="255"/>
      <c r="JVJ270" s="255"/>
      <c r="JVK270" s="255"/>
      <c r="JVL270" s="255"/>
      <c r="JVM270" s="255"/>
      <c r="JVN270" s="255"/>
      <c r="JVO270" s="255"/>
      <c r="JVP270" s="255"/>
      <c r="JVQ270" s="255"/>
      <c r="JVR270" s="255"/>
      <c r="JVS270" s="255"/>
      <c r="JVT270" s="255"/>
      <c r="JVU270" s="255"/>
      <c r="JVV270" s="255"/>
      <c r="JVW270" s="255"/>
      <c r="JVX270" s="255"/>
      <c r="JVY270" s="255"/>
      <c r="JVZ270" s="255"/>
      <c r="JWA270" s="255"/>
      <c r="JWB270" s="255"/>
      <c r="JWC270" s="255"/>
      <c r="JWD270" s="255"/>
      <c r="JWE270" s="255"/>
      <c r="JWF270" s="255"/>
      <c r="JWG270" s="255"/>
      <c r="JWH270" s="255"/>
      <c r="JWI270" s="255"/>
      <c r="JWJ270" s="255"/>
      <c r="JWK270" s="255"/>
      <c r="JWL270" s="255"/>
      <c r="JWM270" s="255"/>
      <c r="JWN270" s="255"/>
      <c r="JWO270" s="255"/>
      <c r="JWP270" s="255"/>
      <c r="JWQ270" s="255"/>
      <c r="JWR270" s="255"/>
      <c r="JWS270" s="255"/>
      <c r="JWT270" s="255"/>
      <c r="JWU270" s="255"/>
      <c r="JWV270" s="255"/>
      <c r="JWW270" s="255"/>
      <c r="JWX270" s="255"/>
      <c r="JWY270" s="255"/>
      <c r="JWZ270" s="255"/>
      <c r="JXA270" s="255"/>
      <c r="JXB270" s="255"/>
      <c r="JXC270" s="255"/>
      <c r="JXD270" s="255"/>
      <c r="JXE270" s="255"/>
      <c r="JXF270" s="255"/>
      <c r="JXG270" s="255"/>
      <c r="JXH270" s="255"/>
      <c r="JXI270" s="255"/>
      <c r="JXJ270" s="255"/>
      <c r="JXK270" s="255"/>
      <c r="JXL270" s="255"/>
      <c r="JXM270" s="255"/>
      <c r="JXN270" s="255"/>
      <c r="JXO270" s="255"/>
      <c r="JXP270" s="255"/>
      <c r="JXQ270" s="255"/>
      <c r="JXR270" s="255"/>
      <c r="JXS270" s="255"/>
      <c r="JXT270" s="255"/>
      <c r="JXU270" s="255"/>
      <c r="JXV270" s="255"/>
      <c r="JXW270" s="255"/>
      <c r="JXX270" s="255"/>
      <c r="JXY270" s="255"/>
      <c r="JXZ270" s="255"/>
      <c r="JYA270" s="255"/>
      <c r="JYB270" s="255"/>
      <c r="JYC270" s="255"/>
      <c r="JYD270" s="255"/>
      <c r="JYE270" s="255"/>
      <c r="JYF270" s="255"/>
      <c r="JYG270" s="255"/>
      <c r="JYH270" s="255"/>
      <c r="JYI270" s="255"/>
      <c r="JYJ270" s="255"/>
      <c r="JYK270" s="255"/>
      <c r="JYL270" s="255"/>
      <c r="JYM270" s="255"/>
      <c r="JYN270" s="255"/>
      <c r="JYO270" s="255"/>
      <c r="JYP270" s="255"/>
      <c r="JYQ270" s="255"/>
      <c r="JYR270" s="255"/>
      <c r="JYS270" s="255"/>
      <c r="JYT270" s="255"/>
      <c r="JYU270" s="255"/>
      <c r="JYV270" s="255"/>
      <c r="JYW270" s="255"/>
      <c r="JYX270" s="255"/>
      <c r="JYY270" s="255"/>
      <c r="JYZ270" s="255"/>
      <c r="JZA270" s="255"/>
      <c r="JZB270" s="255"/>
      <c r="JZC270" s="255"/>
      <c r="JZD270" s="255"/>
      <c r="JZE270" s="255"/>
      <c r="JZF270" s="255"/>
      <c r="JZG270" s="255"/>
      <c r="JZH270" s="255"/>
      <c r="JZI270" s="255"/>
      <c r="JZJ270" s="255"/>
      <c r="JZK270" s="255"/>
      <c r="JZL270" s="255"/>
      <c r="JZM270" s="255"/>
      <c r="JZN270" s="255"/>
      <c r="JZO270" s="255"/>
      <c r="JZP270" s="255"/>
      <c r="JZQ270" s="255"/>
      <c r="JZR270" s="255"/>
      <c r="JZS270" s="255"/>
      <c r="JZT270" s="255"/>
      <c r="JZU270" s="255"/>
      <c r="JZV270" s="255"/>
      <c r="JZW270" s="255"/>
      <c r="JZX270" s="255"/>
      <c r="JZY270" s="255"/>
      <c r="JZZ270" s="255"/>
      <c r="KAA270" s="255"/>
      <c r="KAB270" s="255"/>
      <c r="KAC270" s="255"/>
      <c r="KAD270" s="255"/>
      <c r="KAE270" s="255"/>
      <c r="KAF270" s="255"/>
      <c r="KAG270" s="255"/>
      <c r="KAH270" s="255"/>
      <c r="KAI270" s="255"/>
      <c r="KAJ270" s="255"/>
      <c r="KAK270" s="255"/>
      <c r="KAL270" s="255"/>
      <c r="KAM270" s="255"/>
      <c r="KAN270" s="255"/>
      <c r="KAO270" s="255"/>
      <c r="KAP270" s="255"/>
      <c r="KAQ270" s="255"/>
      <c r="KAR270" s="255"/>
      <c r="KAS270" s="255"/>
      <c r="KAT270" s="255"/>
      <c r="KAU270" s="255"/>
      <c r="KAV270" s="255"/>
      <c r="KAW270" s="255"/>
      <c r="KAX270" s="255"/>
      <c r="KAY270" s="255"/>
      <c r="KAZ270" s="255"/>
      <c r="KBA270" s="255"/>
      <c r="KBB270" s="255"/>
      <c r="KBC270" s="255"/>
      <c r="KBD270" s="255"/>
      <c r="KBE270" s="255"/>
      <c r="KBF270" s="255"/>
      <c r="KBG270" s="255"/>
      <c r="KBH270" s="255"/>
      <c r="KBI270" s="255"/>
      <c r="KBJ270" s="255"/>
      <c r="KBK270" s="255"/>
      <c r="KBL270" s="255"/>
      <c r="KBM270" s="255"/>
      <c r="KBN270" s="255"/>
      <c r="KBO270" s="255"/>
      <c r="KBP270" s="255"/>
      <c r="KBQ270" s="255"/>
      <c r="KBR270" s="255"/>
      <c r="KBS270" s="255"/>
      <c r="KBT270" s="255"/>
      <c r="KBU270" s="255"/>
      <c r="KBV270" s="255"/>
      <c r="KBW270" s="255"/>
      <c r="KBX270" s="255"/>
      <c r="KBY270" s="255"/>
      <c r="KBZ270" s="255"/>
      <c r="KCA270" s="255"/>
      <c r="KCB270" s="255"/>
      <c r="KCC270" s="255"/>
      <c r="KCD270" s="255"/>
      <c r="KCE270" s="255"/>
      <c r="KCF270" s="255"/>
      <c r="KCG270" s="255"/>
      <c r="KCH270" s="255"/>
      <c r="KCI270" s="255"/>
      <c r="KCJ270" s="255"/>
      <c r="KCK270" s="255"/>
      <c r="KCL270" s="255"/>
      <c r="KCM270" s="255"/>
      <c r="KCN270" s="255"/>
      <c r="KCO270" s="255"/>
      <c r="KCP270" s="255"/>
      <c r="KCQ270" s="255"/>
      <c r="KCR270" s="255"/>
      <c r="KCS270" s="255"/>
      <c r="KCT270" s="255"/>
      <c r="KCU270" s="255"/>
      <c r="KCV270" s="255"/>
      <c r="KCW270" s="255"/>
      <c r="KCX270" s="255"/>
      <c r="KCY270" s="255"/>
      <c r="KCZ270" s="255"/>
      <c r="KDA270" s="255"/>
      <c r="KDB270" s="255"/>
      <c r="KDC270" s="255"/>
      <c r="KDD270" s="255"/>
      <c r="KDE270" s="255"/>
      <c r="KDF270" s="255"/>
      <c r="KDG270" s="255"/>
      <c r="KDH270" s="255"/>
      <c r="KDI270" s="255"/>
      <c r="KDJ270" s="255"/>
      <c r="KDK270" s="255"/>
      <c r="KDL270" s="255"/>
      <c r="KDM270" s="255"/>
      <c r="KDN270" s="255"/>
      <c r="KDO270" s="255"/>
      <c r="KDP270" s="255"/>
      <c r="KDQ270" s="255"/>
      <c r="KDR270" s="255"/>
      <c r="KDS270" s="255"/>
      <c r="KDT270" s="255"/>
      <c r="KDU270" s="255"/>
      <c r="KDV270" s="255"/>
      <c r="KDW270" s="255"/>
      <c r="KDX270" s="255"/>
      <c r="KDY270" s="255"/>
      <c r="KDZ270" s="255"/>
      <c r="KEA270" s="255"/>
      <c r="KEB270" s="255"/>
      <c r="KEC270" s="255"/>
      <c r="KED270" s="255"/>
      <c r="KEE270" s="255"/>
      <c r="KEF270" s="255"/>
      <c r="KEG270" s="255"/>
      <c r="KEH270" s="255"/>
      <c r="KEI270" s="255"/>
      <c r="KEJ270" s="255"/>
      <c r="KEK270" s="255"/>
      <c r="KEL270" s="255"/>
      <c r="KEM270" s="255"/>
      <c r="KEN270" s="255"/>
      <c r="KEO270" s="255"/>
      <c r="KEP270" s="255"/>
      <c r="KEQ270" s="255"/>
      <c r="KER270" s="255"/>
      <c r="KES270" s="255"/>
      <c r="KET270" s="255"/>
      <c r="KEU270" s="255"/>
      <c r="KEV270" s="255"/>
      <c r="KEW270" s="255"/>
      <c r="KEX270" s="255"/>
      <c r="KEY270" s="255"/>
      <c r="KEZ270" s="255"/>
      <c r="KFA270" s="255"/>
      <c r="KFB270" s="255"/>
      <c r="KFC270" s="255"/>
      <c r="KFD270" s="255"/>
      <c r="KFE270" s="255"/>
      <c r="KFF270" s="255"/>
      <c r="KFG270" s="255"/>
      <c r="KFH270" s="255"/>
      <c r="KFI270" s="255"/>
      <c r="KFJ270" s="255"/>
      <c r="KFK270" s="255"/>
      <c r="KFL270" s="255"/>
      <c r="KFM270" s="255"/>
      <c r="KFN270" s="255"/>
      <c r="KFO270" s="255"/>
      <c r="KFP270" s="255"/>
      <c r="KFQ270" s="255"/>
      <c r="KFR270" s="255"/>
      <c r="KFS270" s="255"/>
      <c r="KFT270" s="255"/>
      <c r="KFU270" s="255"/>
      <c r="KFV270" s="255"/>
      <c r="KFW270" s="255"/>
      <c r="KFX270" s="255"/>
      <c r="KFY270" s="255"/>
      <c r="KFZ270" s="255"/>
      <c r="KGA270" s="255"/>
      <c r="KGB270" s="255"/>
      <c r="KGC270" s="255"/>
      <c r="KGD270" s="255"/>
      <c r="KGE270" s="255"/>
      <c r="KGF270" s="255"/>
      <c r="KGG270" s="255"/>
      <c r="KGH270" s="255"/>
      <c r="KGI270" s="255"/>
      <c r="KGJ270" s="255"/>
      <c r="KGK270" s="255"/>
      <c r="KGL270" s="255"/>
      <c r="KGM270" s="255"/>
      <c r="KGN270" s="255"/>
      <c r="KGO270" s="255"/>
      <c r="KGP270" s="255"/>
      <c r="KGQ270" s="255"/>
      <c r="KGR270" s="255"/>
      <c r="KGS270" s="255"/>
      <c r="KGT270" s="255"/>
      <c r="KGU270" s="255"/>
      <c r="KGV270" s="255"/>
      <c r="KGW270" s="255"/>
      <c r="KGX270" s="255"/>
      <c r="KGY270" s="255"/>
      <c r="KGZ270" s="255"/>
      <c r="KHA270" s="255"/>
      <c r="KHB270" s="255"/>
      <c r="KHC270" s="255"/>
      <c r="KHD270" s="255"/>
      <c r="KHE270" s="255"/>
      <c r="KHF270" s="255"/>
      <c r="KHG270" s="255"/>
      <c r="KHH270" s="255"/>
      <c r="KHI270" s="255"/>
      <c r="KHJ270" s="255"/>
      <c r="KHK270" s="255"/>
      <c r="KHL270" s="255"/>
      <c r="KHM270" s="255"/>
      <c r="KHN270" s="255"/>
      <c r="KHO270" s="255"/>
      <c r="KHP270" s="255"/>
      <c r="KHQ270" s="255"/>
      <c r="KHR270" s="255"/>
      <c r="KHS270" s="255"/>
      <c r="KHT270" s="255"/>
      <c r="KHU270" s="255"/>
      <c r="KHV270" s="255"/>
      <c r="KHW270" s="255"/>
      <c r="KHX270" s="255"/>
      <c r="KHY270" s="255"/>
      <c r="KHZ270" s="255"/>
      <c r="KIA270" s="255"/>
      <c r="KIB270" s="255"/>
      <c r="KIC270" s="255"/>
      <c r="KID270" s="255"/>
      <c r="KIE270" s="255"/>
      <c r="KIF270" s="255"/>
      <c r="KIG270" s="255"/>
      <c r="KIH270" s="255"/>
      <c r="KII270" s="255"/>
      <c r="KIJ270" s="255"/>
      <c r="KIK270" s="255"/>
      <c r="KIL270" s="255"/>
      <c r="KIM270" s="255"/>
      <c r="KIN270" s="255"/>
      <c r="KIO270" s="255"/>
      <c r="KIP270" s="255"/>
      <c r="KIQ270" s="255"/>
      <c r="KIR270" s="255"/>
      <c r="KIS270" s="255"/>
      <c r="KIT270" s="255"/>
      <c r="KIU270" s="255"/>
      <c r="KIV270" s="255"/>
      <c r="KIW270" s="255"/>
      <c r="KIX270" s="255"/>
      <c r="KIY270" s="255"/>
      <c r="KIZ270" s="255"/>
      <c r="KJA270" s="255"/>
      <c r="KJB270" s="255"/>
      <c r="KJC270" s="255"/>
      <c r="KJD270" s="255"/>
      <c r="KJE270" s="255"/>
      <c r="KJF270" s="255"/>
      <c r="KJG270" s="255"/>
      <c r="KJH270" s="255"/>
      <c r="KJI270" s="255"/>
      <c r="KJJ270" s="255"/>
      <c r="KJK270" s="255"/>
      <c r="KJL270" s="255"/>
      <c r="KJM270" s="255"/>
      <c r="KJN270" s="255"/>
      <c r="KJO270" s="255"/>
      <c r="KJP270" s="255"/>
      <c r="KJQ270" s="255"/>
      <c r="KJR270" s="255"/>
      <c r="KJS270" s="255"/>
      <c r="KJT270" s="255"/>
      <c r="KJU270" s="255"/>
      <c r="KJV270" s="255"/>
      <c r="KJW270" s="255"/>
      <c r="KJX270" s="255"/>
      <c r="KJY270" s="255"/>
      <c r="KJZ270" s="255"/>
      <c r="KKA270" s="255"/>
      <c r="KKB270" s="255"/>
      <c r="KKC270" s="255"/>
      <c r="KKD270" s="255"/>
      <c r="KKE270" s="255"/>
      <c r="KKF270" s="255"/>
      <c r="KKG270" s="255"/>
      <c r="KKH270" s="255"/>
      <c r="KKI270" s="255"/>
      <c r="KKJ270" s="255"/>
      <c r="KKK270" s="255"/>
      <c r="KKL270" s="255"/>
      <c r="KKM270" s="255"/>
      <c r="KKN270" s="255"/>
      <c r="KKO270" s="255"/>
      <c r="KKP270" s="255"/>
      <c r="KKQ270" s="255"/>
      <c r="KKR270" s="255"/>
      <c r="KKS270" s="255"/>
      <c r="KKT270" s="255"/>
      <c r="KKU270" s="255"/>
      <c r="KKV270" s="255"/>
      <c r="KKW270" s="255"/>
      <c r="KKX270" s="255"/>
      <c r="KKY270" s="255"/>
      <c r="KKZ270" s="255"/>
      <c r="KLA270" s="255"/>
      <c r="KLB270" s="255"/>
      <c r="KLC270" s="255"/>
      <c r="KLD270" s="255"/>
      <c r="KLE270" s="255"/>
      <c r="KLF270" s="255"/>
      <c r="KLG270" s="255"/>
      <c r="KLH270" s="255"/>
      <c r="KLI270" s="255"/>
      <c r="KLJ270" s="255"/>
      <c r="KLK270" s="255"/>
      <c r="KLL270" s="255"/>
      <c r="KLM270" s="255"/>
      <c r="KLN270" s="255"/>
      <c r="KLO270" s="255"/>
      <c r="KLP270" s="255"/>
      <c r="KLQ270" s="255"/>
      <c r="KLR270" s="255"/>
      <c r="KLS270" s="255"/>
      <c r="KLT270" s="255"/>
      <c r="KLU270" s="255"/>
      <c r="KLV270" s="255"/>
      <c r="KLW270" s="255"/>
      <c r="KLX270" s="255"/>
      <c r="KLY270" s="255"/>
      <c r="KLZ270" s="255"/>
      <c r="KMA270" s="255"/>
      <c r="KMB270" s="255"/>
      <c r="KMC270" s="255"/>
      <c r="KMD270" s="255"/>
      <c r="KME270" s="255"/>
      <c r="KMF270" s="255"/>
      <c r="KMG270" s="255"/>
      <c r="KMH270" s="255"/>
      <c r="KMI270" s="255"/>
      <c r="KMJ270" s="255"/>
      <c r="KMK270" s="255"/>
      <c r="KML270" s="255"/>
      <c r="KMM270" s="255"/>
      <c r="KMN270" s="255"/>
      <c r="KMO270" s="255"/>
      <c r="KMP270" s="255"/>
      <c r="KMQ270" s="255"/>
      <c r="KMR270" s="255"/>
      <c r="KMS270" s="255"/>
      <c r="KMT270" s="255"/>
      <c r="KMU270" s="255"/>
      <c r="KMV270" s="255"/>
      <c r="KMW270" s="255"/>
      <c r="KMX270" s="255"/>
      <c r="KMY270" s="255"/>
      <c r="KMZ270" s="255"/>
      <c r="KNA270" s="255"/>
      <c r="KNB270" s="255"/>
      <c r="KNC270" s="255"/>
      <c r="KND270" s="255"/>
      <c r="KNE270" s="255"/>
      <c r="KNF270" s="255"/>
      <c r="KNG270" s="255"/>
      <c r="KNH270" s="255"/>
      <c r="KNI270" s="255"/>
      <c r="KNJ270" s="255"/>
      <c r="KNK270" s="255"/>
      <c r="KNL270" s="255"/>
      <c r="KNM270" s="255"/>
      <c r="KNN270" s="255"/>
      <c r="KNO270" s="255"/>
      <c r="KNP270" s="255"/>
      <c r="KNQ270" s="255"/>
      <c r="KNR270" s="255"/>
      <c r="KNS270" s="255"/>
      <c r="KNT270" s="255"/>
      <c r="KNU270" s="255"/>
      <c r="KNV270" s="255"/>
      <c r="KNW270" s="255"/>
      <c r="KNX270" s="255"/>
      <c r="KNY270" s="255"/>
      <c r="KNZ270" s="255"/>
      <c r="KOA270" s="255"/>
      <c r="KOB270" s="255"/>
      <c r="KOC270" s="255"/>
      <c r="KOD270" s="255"/>
      <c r="KOE270" s="255"/>
      <c r="KOF270" s="255"/>
      <c r="KOG270" s="255"/>
      <c r="KOH270" s="255"/>
      <c r="KOI270" s="255"/>
      <c r="KOJ270" s="255"/>
      <c r="KOK270" s="255"/>
      <c r="KOL270" s="255"/>
      <c r="KOM270" s="255"/>
      <c r="KON270" s="255"/>
      <c r="KOO270" s="255"/>
      <c r="KOP270" s="255"/>
      <c r="KOQ270" s="255"/>
      <c r="KOR270" s="255"/>
      <c r="KOS270" s="255"/>
      <c r="KOT270" s="255"/>
      <c r="KOU270" s="255"/>
      <c r="KOV270" s="255"/>
      <c r="KOW270" s="255"/>
      <c r="KOX270" s="255"/>
      <c r="KOY270" s="255"/>
      <c r="KOZ270" s="255"/>
      <c r="KPA270" s="255"/>
      <c r="KPB270" s="255"/>
      <c r="KPC270" s="255"/>
      <c r="KPD270" s="255"/>
      <c r="KPE270" s="255"/>
      <c r="KPF270" s="255"/>
      <c r="KPG270" s="255"/>
      <c r="KPH270" s="255"/>
      <c r="KPI270" s="255"/>
      <c r="KPJ270" s="255"/>
      <c r="KPK270" s="255"/>
      <c r="KPL270" s="255"/>
      <c r="KPM270" s="255"/>
      <c r="KPN270" s="255"/>
      <c r="KPO270" s="255"/>
      <c r="KPP270" s="255"/>
      <c r="KPQ270" s="255"/>
      <c r="KPR270" s="255"/>
      <c r="KPS270" s="255"/>
      <c r="KPT270" s="255"/>
      <c r="KPU270" s="255"/>
      <c r="KPV270" s="255"/>
      <c r="KPW270" s="255"/>
      <c r="KPX270" s="255"/>
      <c r="KPY270" s="255"/>
      <c r="KPZ270" s="255"/>
      <c r="KQA270" s="255"/>
      <c r="KQB270" s="255"/>
      <c r="KQC270" s="255"/>
      <c r="KQD270" s="255"/>
      <c r="KQE270" s="255"/>
      <c r="KQF270" s="255"/>
      <c r="KQG270" s="255"/>
      <c r="KQH270" s="255"/>
      <c r="KQI270" s="255"/>
      <c r="KQJ270" s="255"/>
      <c r="KQK270" s="255"/>
      <c r="KQL270" s="255"/>
      <c r="KQM270" s="255"/>
      <c r="KQN270" s="255"/>
      <c r="KQO270" s="255"/>
      <c r="KQP270" s="255"/>
      <c r="KQQ270" s="255"/>
      <c r="KQR270" s="255"/>
      <c r="KQS270" s="255"/>
      <c r="KQT270" s="255"/>
      <c r="KQU270" s="255"/>
      <c r="KQV270" s="255"/>
      <c r="KQW270" s="255"/>
      <c r="KQX270" s="255"/>
      <c r="KQY270" s="255"/>
      <c r="KQZ270" s="255"/>
      <c r="KRA270" s="255"/>
      <c r="KRB270" s="255"/>
      <c r="KRC270" s="255"/>
      <c r="KRD270" s="255"/>
      <c r="KRE270" s="255"/>
      <c r="KRF270" s="255"/>
      <c r="KRG270" s="255"/>
      <c r="KRH270" s="255"/>
      <c r="KRI270" s="255"/>
      <c r="KRJ270" s="255"/>
      <c r="KRK270" s="255"/>
      <c r="KRL270" s="255"/>
      <c r="KRM270" s="255"/>
      <c r="KRN270" s="255"/>
      <c r="KRO270" s="255"/>
      <c r="KRP270" s="255"/>
      <c r="KRQ270" s="255"/>
      <c r="KRR270" s="255"/>
      <c r="KRS270" s="255"/>
      <c r="KRT270" s="255"/>
      <c r="KRU270" s="255"/>
      <c r="KRV270" s="255"/>
      <c r="KRW270" s="255"/>
      <c r="KRX270" s="255"/>
      <c r="KRY270" s="255"/>
      <c r="KRZ270" s="255"/>
      <c r="KSA270" s="255"/>
      <c r="KSB270" s="255"/>
      <c r="KSC270" s="255"/>
      <c r="KSD270" s="255"/>
      <c r="KSE270" s="255"/>
      <c r="KSF270" s="255"/>
      <c r="KSG270" s="255"/>
      <c r="KSH270" s="255"/>
      <c r="KSI270" s="255"/>
      <c r="KSJ270" s="255"/>
      <c r="KSK270" s="255"/>
      <c r="KSL270" s="255"/>
      <c r="KSM270" s="255"/>
      <c r="KSN270" s="255"/>
      <c r="KSO270" s="255"/>
      <c r="KSP270" s="255"/>
      <c r="KSQ270" s="255"/>
      <c r="KSR270" s="255"/>
      <c r="KSS270" s="255"/>
      <c r="KST270" s="255"/>
      <c r="KSU270" s="255"/>
      <c r="KSV270" s="255"/>
      <c r="KSW270" s="255"/>
      <c r="KSX270" s="255"/>
      <c r="KSY270" s="255"/>
      <c r="KSZ270" s="255"/>
      <c r="KTA270" s="255"/>
      <c r="KTB270" s="255"/>
      <c r="KTC270" s="255"/>
      <c r="KTD270" s="255"/>
      <c r="KTE270" s="255"/>
      <c r="KTF270" s="255"/>
      <c r="KTG270" s="255"/>
      <c r="KTH270" s="255"/>
      <c r="KTI270" s="255"/>
      <c r="KTJ270" s="255"/>
      <c r="KTK270" s="255"/>
      <c r="KTL270" s="255"/>
      <c r="KTM270" s="255"/>
      <c r="KTN270" s="255"/>
      <c r="KTO270" s="255"/>
      <c r="KTP270" s="255"/>
      <c r="KTQ270" s="255"/>
      <c r="KTR270" s="255"/>
      <c r="KTS270" s="255"/>
      <c r="KTT270" s="255"/>
      <c r="KTU270" s="255"/>
      <c r="KTV270" s="255"/>
      <c r="KTW270" s="255"/>
      <c r="KTX270" s="255"/>
      <c r="KTY270" s="255"/>
      <c r="KTZ270" s="255"/>
      <c r="KUA270" s="255"/>
      <c r="KUB270" s="255"/>
      <c r="KUC270" s="255"/>
      <c r="KUD270" s="255"/>
      <c r="KUE270" s="255"/>
      <c r="KUF270" s="255"/>
      <c r="KUG270" s="255"/>
      <c r="KUH270" s="255"/>
      <c r="KUI270" s="255"/>
      <c r="KUJ270" s="255"/>
      <c r="KUK270" s="255"/>
      <c r="KUL270" s="255"/>
      <c r="KUM270" s="255"/>
      <c r="KUN270" s="255"/>
      <c r="KUO270" s="255"/>
      <c r="KUP270" s="255"/>
      <c r="KUQ270" s="255"/>
      <c r="KUR270" s="255"/>
      <c r="KUS270" s="255"/>
      <c r="KUT270" s="255"/>
      <c r="KUU270" s="255"/>
      <c r="KUV270" s="255"/>
      <c r="KUW270" s="255"/>
      <c r="KUX270" s="255"/>
      <c r="KUY270" s="255"/>
      <c r="KUZ270" s="255"/>
      <c r="KVA270" s="255"/>
      <c r="KVB270" s="255"/>
      <c r="KVC270" s="255"/>
      <c r="KVD270" s="255"/>
      <c r="KVE270" s="255"/>
      <c r="KVF270" s="255"/>
      <c r="KVG270" s="255"/>
      <c r="KVH270" s="255"/>
      <c r="KVI270" s="255"/>
      <c r="KVJ270" s="255"/>
      <c r="KVK270" s="255"/>
      <c r="KVL270" s="255"/>
      <c r="KVM270" s="255"/>
      <c r="KVN270" s="255"/>
      <c r="KVO270" s="255"/>
      <c r="KVP270" s="255"/>
      <c r="KVQ270" s="255"/>
      <c r="KVR270" s="255"/>
      <c r="KVS270" s="255"/>
      <c r="KVT270" s="255"/>
      <c r="KVU270" s="255"/>
      <c r="KVV270" s="255"/>
      <c r="KVW270" s="255"/>
      <c r="KVX270" s="255"/>
      <c r="KVY270" s="255"/>
      <c r="KVZ270" s="255"/>
      <c r="KWA270" s="255"/>
      <c r="KWB270" s="255"/>
      <c r="KWC270" s="255"/>
      <c r="KWD270" s="255"/>
      <c r="KWE270" s="255"/>
      <c r="KWF270" s="255"/>
      <c r="KWG270" s="255"/>
      <c r="KWH270" s="255"/>
      <c r="KWI270" s="255"/>
      <c r="KWJ270" s="255"/>
      <c r="KWK270" s="255"/>
      <c r="KWL270" s="255"/>
      <c r="KWM270" s="255"/>
      <c r="KWN270" s="255"/>
      <c r="KWO270" s="255"/>
      <c r="KWP270" s="255"/>
      <c r="KWQ270" s="255"/>
      <c r="KWR270" s="255"/>
      <c r="KWS270" s="255"/>
      <c r="KWT270" s="255"/>
      <c r="KWU270" s="255"/>
      <c r="KWV270" s="255"/>
      <c r="KWW270" s="255"/>
      <c r="KWX270" s="255"/>
      <c r="KWY270" s="255"/>
      <c r="KWZ270" s="255"/>
      <c r="KXA270" s="255"/>
      <c r="KXB270" s="255"/>
      <c r="KXC270" s="255"/>
      <c r="KXD270" s="255"/>
      <c r="KXE270" s="255"/>
      <c r="KXF270" s="255"/>
      <c r="KXG270" s="255"/>
      <c r="KXH270" s="255"/>
      <c r="KXI270" s="255"/>
      <c r="KXJ270" s="255"/>
      <c r="KXK270" s="255"/>
      <c r="KXL270" s="255"/>
      <c r="KXM270" s="255"/>
      <c r="KXN270" s="255"/>
      <c r="KXO270" s="255"/>
      <c r="KXP270" s="255"/>
      <c r="KXQ270" s="255"/>
      <c r="KXR270" s="255"/>
      <c r="KXS270" s="255"/>
      <c r="KXT270" s="255"/>
      <c r="KXU270" s="255"/>
      <c r="KXV270" s="255"/>
      <c r="KXW270" s="255"/>
      <c r="KXX270" s="255"/>
      <c r="KXY270" s="255"/>
      <c r="KXZ270" s="255"/>
      <c r="KYA270" s="255"/>
      <c r="KYB270" s="255"/>
      <c r="KYC270" s="255"/>
      <c r="KYD270" s="255"/>
      <c r="KYE270" s="255"/>
      <c r="KYF270" s="255"/>
      <c r="KYG270" s="255"/>
      <c r="KYH270" s="255"/>
      <c r="KYI270" s="255"/>
      <c r="KYJ270" s="255"/>
      <c r="KYK270" s="255"/>
      <c r="KYL270" s="255"/>
      <c r="KYM270" s="255"/>
      <c r="KYN270" s="255"/>
      <c r="KYO270" s="255"/>
      <c r="KYP270" s="255"/>
      <c r="KYQ270" s="255"/>
      <c r="KYR270" s="255"/>
      <c r="KYS270" s="255"/>
      <c r="KYT270" s="255"/>
      <c r="KYU270" s="255"/>
      <c r="KYV270" s="255"/>
      <c r="KYW270" s="255"/>
      <c r="KYX270" s="255"/>
      <c r="KYY270" s="255"/>
      <c r="KYZ270" s="255"/>
      <c r="KZA270" s="255"/>
      <c r="KZB270" s="255"/>
      <c r="KZC270" s="255"/>
      <c r="KZD270" s="255"/>
      <c r="KZE270" s="255"/>
      <c r="KZF270" s="255"/>
      <c r="KZG270" s="255"/>
      <c r="KZH270" s="255"/>
      <c r="KZI270" s="255"/>
      <c r="KZJ270" s="255"/>
      <c r="KZK270" s="255"/>
      <c r="KZL270" s="255"/>
      <c r="KZM270" s="255"/>
      <c r="KZN270" s="255"/>
      <c r="KZO270" s="255"/>
      <c r="KZP270" s="255"/>
      <c r="KZQ270" s="255"/>
      <c r="KZR270" s="255"/>
      <c r="KZS270" s="255"/>
      <c r="KZT270" s="255"/>
      <c r="KZU270" s="255"/>
      <c r="KZV270" s="255"/>
      <c r="KZW270" s="255"/>
      <c r="KZX270" s="255"/>
      <c r="KZY270" s="255"/>
      <c r="KZZ270" s="255"/>
      <c r="LAA270" s="255"/>
      <c r="LAB270" s="255"/>
      <c r="LAC270" s="255"/>
      <c r="LAD270" s="255"/>
      <c r="LAE270" s="255"/>
      <c r="LAF270" s="255"/>
      <c r="LAG270" s="255"/>
      <c r="LAH270" s="255"/>
      <c r="LAI270" s="255"/>
      <c r="LAJ270" s="255"/>
      <c r="LAK270" s="255"/>
      <c r="LAL270" s="255"/>
      <c r="LAM270" s="255"/>
      <c r="LAN270" s="255"/>
      <c r="LAO270" s="255"/>
      <c r="LAP270" s="255"/>
      <c r="LAQ270" s="255"/>
      <c r="LAR270" s="255"/>
      <c r="LAS270" s="255"/>
      <c r="LAT270" s="255"/>
      <c r="LAU270" s="255"/>
      <c r="LAV270" s="255"/>
      <c r="LAW270" s="255"/>
      <c r="LAX270" s="255"/>
      <c r="LAY270" s="255"/>
      <c r="LAZ270" s="255"/>
      <c r="LBA270" s="255"/>
      <c r="LBB270" s="255"/>
      <c r="LBC270" s="255"/>
      <c r="LBD270" s="255"/>
      <c r="LBE270" s="255"/>
      <c r="LBF270" s="255"/>
      <c r="LBG270" s="255"/>
      <c r="LBH270" s="255"/>
      <c r="LBI270" s="255"/>
      <c r="LBJ270" s="255"/>
      <c r="LBK270" s="255"/>
      <c r="LBL270" s="255"/>
      <c r="LBM270" s="255"/>
      <c r="LBN270" s="255"/>
      <c r="LBO270" s="255"/>
      <c r="LBP270" s="255"/>
      <c r="LBQ270" s="255"/>
      <c r="LBR270" s="255"/>
      <c r="LBS270" s="255"/>
      <c r="LBT270" s="255"/>
      <c r="LBU270" s="255"/>
      <c r="LBV270" s="255"/>
      <c r="LBW270" s="255"/>
      <c r="LBX270" s="255"/>
      <c r="LBY270" s="255"/>
      <c r="LBZ270" s="255"/>
      <c r="LCA270" s="255"/>
      <c r="LCB270" s="255"/>
      <c r="LCC270" s="255"/>
      <c r="LCD270" s="255"/>
      <c r="LCE270" s="255"/>
      <c r="LCF270" s="255"/>
      <c r="LCG270" s="255"/>
      <c r="LCH270" s="255"/>
      <c r="LCI270" s="255"/>
      <c r="LCJ270" s="255"/>
      <c r="LCK270" s="255"/>
      <c r="LCL270" s="255"/>
      <c r="LCM270" s="255"/>
      <c r="LCN270" s="255"/>
      <c r="LCO270" s="255"/>
      <c r="LCP270" s="255"/>
      <c r="LCQ270" s="255"/>
      <c r="LCR270" s="255"/>
      <c r="LCS270" s="255"/>
      <c r="LCT270" s="255"/>
      <c r="LCU270" s="255"/>
      <c r="LCV270" s="255"/>
      <c r="LCW270" s="255"/>
      <c r="LCX270" s="255"/>
      <c r="LCY270" s="255"/>
      <c r="LCZ270" s="255"/>
      <c r="LDA270" s="255"/>
      <c r="LDB270" s="255"/>
      <c r="LDC270" s="255"/>
      <c r="LDD270" s="255"/>
      <c r="LDE270" s="255"/>
      <c r="LDF270" s="255"/>
      <c r="LDG270" s="255"/>
      <c r="LDH270" s="255"/>
      <c r="LDI270" s="255"/>
      <c r="LDJ270" s="255"/>
      <c r="LDK270" s="255"/>
      <c r="LDL270" s="255"/>
      <c r="LDM270" s="255"/>
      <c r="LDN270" s="255"/>
      <c r="LDO270" s="255"/>
      <c r="LDP270" s="255"/>
      <c r="LDQ270" s="255"/>
      <c r="LDR270" s="255"/>
      <c r="LDS270" s="255"/>
      <c r="LDT270" s="255"/>
      <c r="LDU270" s="255"/>
      <c r="LDV270" s="255"/>
      <c r="LDW270" s="255"/>
      <c r="LDX270" s="255"/>
      <c r="LDY270" s="255"/>
      <c r="LDZ270" s="255"/>
      <c r="LEA270" s="255"/>
      <c r="LEB270" s="255"/>
      <c r="LEC270" s="255"/>
      <c r="LED270" s="255"/>
      <c r="LEE270" s="255"/>
      <c r="LEF270" s="255"/>
      <c r="LEG270" s="255"/>
      <c r="LEH270" s="255"/>
      <c r="LEI270" s="255"/>
      <c r="LEJ270" s="255"/>
      <c r="LEK270" s="255"/>
      <c r="LEL270" s="255"/>
      <c r="LEM270" s="255"/>
      <c r="LEN270" s="255"/>
      <c r="LEO270" s="255"/>
      <c r="LEP270" s="255"/>
      <c r="LEQ270" s="255"/>
      <c r="LER270" s="255"/>
      <c r="LES270" s="255"/>
      <c r="LET270" s="255"/>
      <c r="LEU270" s="255"/>
      <c r="LEV270" s="255"/>
      <c r="LEW270" s="255"/>
      <c r="LEX270" s="255"/>
      <c r="LEY270" s="255"/>
      <c r="LEZ270" s="255"/>
      <c r="LFA270" s="255"/>
      <c r="LFB270" s="255"/>
      <c r="LFC270" s="255"/>
      <c r="LFD270" s="255"/>
      <c r="LFE270" s="255"/>
      <c r="LFF270" s="255"/>
      <c r="LFG270" s="255"/>
      <c r="LFH270" s="255"/>
      <c r="LFI270" s="255"/>
      <c r="LFJ270" s="255"/>
      <c r="LFK270" s="255"/>
      <c r="LFL270" s="255"/>
      <c r="LFM270" s="255"/>
      <c r="LFN270" s="255"/>
      <c r="LFO270" s="255"/>
      <c r="LFP270" s="255"/>
      <c r="LFQ270" s="255"/>
      <c r="LFR270" s="255"/>
      <c r="LFS270" s="255"/>
      <c r="LFT270" s="255"/>
      <c r="LFU270" s="255"/>
      <c r="LFV270" s="255"/>
      <c r="LFW270" s="255"/>
      <c r="LFX270" s="255"/>
      <c r="LFY270" s="255"/>
      <c r="LFZ270" s="255"/>
      <c r="LGA270" s="255"/>
      <c r="LGB270" s="255"/>
      <c r="LGC270" s="255"/>
      <c r="LGD270" s="255"/>
      <c r="LGE270" s="255"/>
      <c r="LGF270" s="255"/>
      <c r="LGG270" s="255"/>
      <c r="LGH270" s="255"/>
      <c r="LGI270" s="255"/>
      <c r="LGJ270" s="255"/>
      <c r="LGK270" s="255"/>
      <c r="LGL270" s="255"/>
      <c r="LGM270" s="255"/>
      <c r="LGN270" s="255"/>
      <c r="LGO270" s="255"/>
      <c r="LGP270" s="255"/>
      <c r="LGQ270" s="255"/>
      <c r="LGR270" s="255"/>
      <c r="LGS270" s="255"/>
      <c r="LGT270" s="255"/>
      <c r="LGU270" s="255"/>
      <c r="LGV270" s="255"/>
      <c r="LGW270" s="255"/>
      <c r="LGX270" s="255"/>
      <c r="LGY270" s="255"/>
      <c r="LGZ270" s="255"/>
      <c r="LHA270" s="255"/>
      <c r="LHB270" s="255"/>
      <c r="LHC270" s="255"/>
      <c r="LHD270" s="255"/>
      <c r="LHE270" s="255"/>
      <c r="LHF270" s="255"/>
      <c r="LHG270" s="255"/>
      <c r="LHH270" s="255"/>
      <c r="LHI270" s="255"/>
      <c r="LHJ270" s="255"/>
      <c r="LHK270" s="255"/>
      <c r="LHL270" s="255"/>
      <c r="LHM270" s="255"/>
      <c r="LHN270" s="255"/>
      <c r="LHO270" s="255"/>
      <c r="LHP270" s="255"/>
      <c r="LHQ270" s="255"/>
      <c r="LHR270" s="255"/>
      <c r="LHS270" s="255"/>
      <c r="LHT270" s="255"/>
      <c r="LHU270" s="255"/>
      <c r="LHV270" s="255"/>
      <c r="LHW270" s="255"/>
      <c r="LHX270" s="255"/>
      <c r="LHY270" s="255"/>
      <c r="LHZ270" s="255"/>
      <c r="LIA270" s="255"/>
      <c r="LIB270" s="255"/>
      <c r="LIC270" s="255"/>
      <c r="LID270" s="255"/>
      <c r="LIE270" s="255"/>
      <c r="LIF270" s="255"/>
      <c r="LIG270" s="255"/>
      <c r="LIH270" s="255"/>
      <c r="LII270" s="255"/>
      <c r="LIJ270" s="255"/>
      <c r="LIK270" s="255"/>
      <c r="LIL270" s="255"/>
      <c r="LIM270" s="255"/>
      <c r="LIN270" s="255"/>
      <c r="LIO270" s="255"/>
      <c r="LIP270" s="255"/>
      <c r="LIQ270" s="255"/>
      <c r="LIR270" s="255"/>
      <c r="LIS270" s="255"/>
      <c r="LIT270" s="255"/>
      <c r="LIU270" s="255"/>
      <c r="LIV270" s="255"/>
      <c r="LIW270" s="255"/>
      <c r="LIX270" s="255"/>
      <c r="LIY270" s="255"/>
      <c r="LIZ270" s="255"/>
      <c r="LJA270" s="255"/>
      <c r="LJB270" s="255"/>
      <c r="LJC270" s="255"/>
      <c r="LJD270" s="255"/>
      <c r="LJE270" s="255"/>
      <c r="LJF270" s="255"/>
      <c r="LJG270" s="255"/>
      <c r="LJH270" s="255"/>
      <c r="LJI270" s="255"/>
      <c r="LJJ270" s="255"/>
      <c r="LJK270" s="255"/>
      <c r="LJL270" s="255"/>
      <c r="LJM270" s="255"/>
      <c r="LJN270" s="255"/>
      <c r="LJO270" s="255"/>
      <c r="LJP270" s="255"/>
      <c r="LJQ270" s="255"/>
      <c r="LJR270" s="255"/>
      <c r="LJS270" s="255"/>
      <c r="LJT270" s="255"/>
      <c r="LJU270" s="255"/>
      <c r="LJV270" s="255"/>
      <c r="LJW270" s="255"/>
      <c r="LJX270" s="255"/>
      <c r="LJY270" s="255"/>
      <c r="LJZ270" s="255"/>
      <c r="LKA270" s="255"/>
      <c r="LKB270" s="255"/>
      <c r="LKC270" s="255"/>
      <c r="LKD270" s="255"/>
      <c r="LKE270" s="255"/>
      <c r="LKF270" s="255"/>
      <c r="LKG270" s="255"/>
      <c r="LKH270" s="255"/>
      <c r="LKI270" s="255"/>
      <c r="LKJ270" s="255"/>
      <c r="LKK270" s="255"/>
      <c r="LKL270" s="255"/>
      <c r="LKM270" s="255"/>
      <c r="LKN270" s="255"/>
      <c r="LKO270" s="255"/>
      <c r="LKP270" s="255"/>
      <c r="LKQ270" s="255"/>
      <c r="LKR270" s="255"/>
      <c r="LKS270" s="255"/>
      <c r="LKT270" s="255"/>
      <c r="LKU270" s="255"/>
      <c r="LKV270" s="255"/>
      <c r="LKW270" s="255"/>
      <c r="LKX270" s="255"/>
      <c r="LKY270" s="255"/>
      <c r="LKZ270" s="255"/>
      <c r="LLA270" s="255"/>
      <c r="LLB270" s="255"/>
      <c r="LLC270" s="255"/>
      <c r="LLD270" s="255"/>
      <c r="LLE270" s="255"/>
      <c r="LLF270" s="255"/>
      <c r="LLG270" s="255"/>
      <c r="LLH270" s="255"/>
      <c r="LLI270" s="255"/>
      <c r="LLJ270" s="255"/>
      <c r="LLK270" s="255"/>
      <c r="LLL270" s="255"/>
      <c r="LLM270" s="255"/>
      <c r="LLN270" s="255"/>
      <c r="LLO270" s="255"/>
      <c r="LLP270" s="255"/>
      <c r="LLQ270" s="255"/>
      <c r="LLR270" s="255"/>
      <c r="LLS270" s="255"/>
      <c r="LLT270" s="255"/>
      <c r="LLU270" s="255"/>
      <c r="LLV270" s="255"/>
      <c r="LLW270" s="255"/>
      <c r="LLX270" s="255"/>
      <c r="LLY270" s="255"/>
      <c r="LLZ270" s="255"/>
      <c r="LMA270" s="255"/>
      <c r="LMB270" s="255"/>
      <c r="LMC270" s="255"/>
      <c r="LMD270" s="255"/>
      <c r="LME270" s="255"/>
      <c r="LMF270" s="255"/>
      <c r="LMG270" s="255"/>
      <c r="LMH270" s="255"/>
      <c r="LMI270" s="255"/>
      <c r="LMJ270" s="255"/>
      <c r="LMK270" s="255"/>
      <c r="LML270" s="255"/>
      <c r="LMM270" s="255"/>
      <c r="LMN270" s="255"/>
      <c r="LMO270" s="255"/>
      <c r="LMP270" s="255"/>
      <c r="LMQ270" s="255"/>
      <c r="LMR270" s="255"/>
      <c r="LMS270" s="255"/>
      <c r="LMT270" s="255"/>
      <c r="LMU270" s="255"/>
      <c r="LMV270" s="255"/>
      <c r="LMW270" s="255"/>
      <c r="LMX270" s="255"/>
      <c r="LMY270" s="255"/>
      <c r="LMZ270" s="255"/>
      <c r="LNA270" s="255"/>
      <c r="LNB270" s="255"/>
      <c r="LNC270" s="255"/>
      <c r="LND270" s="255"/>
      <c r="LNE270" s="255"/>
      <c r="LNF270" s="255"/>
      <c r="LNG270" s="255"/>
      <c r="LNH270" s="255"/>
      <c r="LNI270" s="255"/>
      <c r="LNJ270" s="255"/>
      <c r="LNK270" s="255"/>
      <c r="LNL270" s="255"/>
      <c r="LNM270" s="255"/>
      <c r="LNN270" s="255"/>
      <c r="LNO270" s="255"/>
      <c r="LNP270" s="255"/>
      <c r="LNQ270" s="255"/>
      <c r="LNR270" s="255"/>
      <c r="LNS270" s="255"/>
      <c r="LNT270" s="255"/>
      <c r="LNU270" s="255"/>
      <c r="LNV270" s="255"/>
      <c r="LNW270" s="255"/>
      <c r="LNX270" s="255"/>
      <c r="LNY270" s="255"/>
      <c r="LNZ270" s="255"/>
      <c r="LOA270" s="255"/>
      <c r="LOB270" s="255"/>
      <c r="LOC270" s="255"/>
      <c r="LOD270" s="255"/>
      <c r="LOE270" s="255"/>
      <c r="LOF270" s="255"/>
      <c r="LOG270" s="255"/>
      <c r="LOH270" s="255"/>
      <c r="LOI270" s="255"/>
      <c r="LOJ270" s="255"/>
      <c r="LOK270" s="255"/>
      <c r="LOL270" s="255"/>
      <c r="LOM270" s="255"/>
      <c r="LON270" s="255"/>
      <c r="LOO270" s="255"/>
      <c r="LOP270" s="255"/>
      <c r="LOQ270" s="255"/>
      <c r="LOR270" s="255"/>
      <c r="LOS270" s="255"/>
      <c r="LOT270" s="255"/>
      <c r="LOU270" s="255"/>
      <c r="LOV270" s="255"/>
      <c r="LOW270" s="255"/>
      <c r="LOX270" s="255"/>
      <c r="LOY270" s="255"/>
      <c r="LOZ270" s="255"/>
      <c r="LPA270" s="255"/>
      <c r="LPB270" s="255"/>
      <c r="LPC270" s="255"/>
      <c r="LPD270" s="255"/>
      <c r="LPE270" s="255"/>
      <c r="LPF270" s="255"/>
      <c r="LPG270" s="255"/>
      <c r="LPH270" s="255"/>
      <c r="LPI270" s="255"/>
      <c r="LPJ270" s="255"/>
      <c r="LPK270" s="255"/>
      <c r="LPL270" s="255"/>
      <c r="LPM270" s="255"/>
      <c r="LPN270" s="255"/>
      <c r="LPO270" s="255"/>
      <c r="LPP270" s="255"/>
      <c r="LPQ270" s="255"/>
      <c r="LPR270" s="255"/>
      <c r="LPS270" s="255"/>
      <c r="LPT270" s="255"/>
      <c r="LPU270" s="255"/>
      <c r="LPV270" s="255"/>
      <c r="LPW270" s="255"/>
      <c r="LPX270" s="255"/>
      <c r="LPY270" s="255"/>
      <c r="LPZ270" s="255"/>
      <c r="LQA270" s="255"/>
      <c r="LQB270" s="255"/>
      <c r="LQC270" s="255"/>
      <c r="LQD270" s="255"/>
      <c r="LQE270" s="255"/>
      <c r="LQF270" s="255"/>
      <c r="LQG270" s="255"/>
      <c r="LQH270" s="255"/>
      <c r="LQI270" s="255"/>
      <c r="LQJ270" s="255"/>
      <c r="LQK270" s="255"/>
      <c r="LQL270" s="255"/>
      <c r="LQM270" s="255"/>
      <c r="LQN270" s="255"/>
      <c r="LQO270" s="255"/>
      <c r="LQP270" s="255"/>
      <c r="LQQ270" s="255"/>
      <c r="LQR270" s="255"/>
      <c r="LQS270" s="255"/>
      <c r="LQT270" s="255"/>
      <c r="LQU270" s="255"/>
      <c r="LQV270" s="255"/>
      <c r="LQW270" s="255"/>
      <c r="LQX270" s="255"/>
      <c r="LQY270" s="255"/>
      <c r="LQZ270" s="255"/>
      <c r="LRA270" s="255"/>
      <c r="LRB270" s="255"/>
      <c r="LRC270" s="255"/>
      <c r="LRD270" s="255"/>
      <c r="LRE270" s="255"/>
      <c r="LRF270" s="255"/>
      <c r="LRG270" s="255"/>
      <c r="LRH270" s="255"/>
      <c r="LRI270" s="255"/>
      <c r="LRJ270" s="255"/>
      <c r="LRK270" s="255"/>
      <c r="LRL270" s="255"/>
      <c r="LRM270" s="255"/>
      <c r="LRN270" s="255"/>
      <c r="LRO270" s="255"/>
      <c r="LRP270" s="255"/>
      <c r="LRQ270" s="255"/>
      <c r="LRR270" s="255"/>
      <c r="LRS270" s="255"/>
      <c r="LRT270" s="255"/>
      <c r="LRU270" s="255"/>
      <c r="LRV270" s="255"/>
      <c r="LRW270" s="255"/>
      <c r="LRX270" s="255"/>
      <c r="LRY270" s="255"/>
      <c r="LRZ270" s="255"/>
      <c r="LSA270" s="255"/>
      <c r="LSB270" s="255"/>
      <c r="LSC270" s="255"/>
      <c r="LSD270" s="255"/>
      <c r="LSE270" s="255"/>
      <c r="LSF270" s="255"/>
      <c r="LSG270" s="255"/>
      <c r="LSH270" s="255"/>
      <c r="LSI270" s="255"/>
      <c r="LSJ270" s="255"/>
      <c r="LSK270" s="255"/>
      <c r="LSL270" s="255"/>
      <c r="LSM270" s="255"/>
      <c r="LSN270" s="255"/>
      <c r="LSO270" s="255"/>
      <c r="LSP270" s="255"/>
      <c r="LSQ270" s="255"/>
      <c r="LSR270" s="255"/>
      <c r="LSS270" s="255"/>
      <c r="LST270" s="255"/>
      <c r="LSU270" s="255"/>
      <c r="LSV270" s="255"/>
      <c r="LSW270" s="255"/>
      <c r="LSX270" s="255"/>
      <c r="LSY270" s="255"/>
      <c r="LSZ270" s="255"/>
      <c r="LTA270" s="255"/>
      <c r="LTB270" s="255"/>
      <c r="LTC270" s="255"/>
      <c r="LTD270" s="255"/>
      <c r="LTE270" s="255"/>
      <c r="LTF270" s="255"/>
      <c r="LTG270" s="255"/>
      <c r="LTH270" s="255"/>
      <c r="LTI270" s="255"/>
      <c r="LTJ270" s="255"/>
      <c r="LTK270" s="255"/>
      <c r="LTL270" s="255"/>
      <c r="LTM270" s="255"/>
      <c r="LTN270" s="255"/>
      <c r="LTO270" s="255"/>
      <c r="LTP270" s="255"/>
      <c r="LTQ270" s="255"/>
      <c r="LTR270" s="255"/>
      <c r="LTS270" s="255"/>
      <c r="LTT270" s="255"/>
      <c r="LTU270" s="255"/>
      <c r="LTV270" s="255"/>
      <c r="LTW270" s="255"/>
      <c r="LTX270" s="255"/>
      <c r="LTY270" s="255"/>
      <c r="LTZ270" s="255"/>
      <c r="LUA270" s="255"/>
      <c r="LUB270" s="255"/>
      <c r="LUC270" s="255"/>
      <c r="LUD270" s="255"/>
      <c r="LUE270" s="255"/>
      <c r="LUF270" s="255"/>
      <c r="LUG270" s="255"/>
      <c r="LUH270" s="255"/>
      <c r="LUI270" s="255"/>
      <c r="LUJ270" s="255"/>
      <c r="LUK270" s="255"/>
      <c r="LUL270" s="255"/>
      <c r="LUM270" s="255"/>
      <c r="LUN270" s="255"/>
      <c r="LUO270" s="255"/>
      <c r="LUP270" s="255"/>
      <c r="LUQ270" s="255"/>
      <c r="LUR270" s="255"/>
      <c r="LUS270" s="255"/>
      <c r="LUT270" s="255"/>
      <c r="LUU270" s="255"/>
      <c r="LUV270" s="255"/>
      <c r="LUW270" s="255"/>
      <c r="LUX270" s="255"/>
      <c r="LUY270" s="255"/>
      <c r="LUZ270" s="255"/>
      <c r="LVA270" s="255"/>
      <c r="LVB270" s="255"/>
      <c r="LVC270" s="255"/>
      <c r="LVD270" s="255"/>
      <c r="LVE270" s="255"/>
      <c r="LVF270" s="255"/>
      <c r="LVG270" s="255"/>
      <c r="LVH270" s="255"/>
      <c r="LVI270" s="255"/>
      <c r="LVJ270" s="255"/>
      <c r="LVK270" s="255"/>
      <c r="LVL270" s="255"/>
      <c r="LVM270" s="255"/>
      <c r="LVN270" s="255"/>
      <c r="LVO270" s="255"/>
      <c r="LVP270" s="255"/>
      <c r="LVQ270" s="255"/>
      <c r="LVR270" s="255"/>
      <c r="LVS270" s="255"/>
      <c r="LVT270" s="255"/>
      <c r="LVU270" s="255"/>
      <c r="LVV270" s="255"/>
      <c r="LVW270" s="255"/>
      <c r="LVX270" s="255"/>
      <c r="LVY270" s="255"/>
      <c r="LVZ270" s="255"/>
      <c r="LWA270" s="255"/>
      <c r="LWB270" s="255"/>
      <c r="LWC270" s="255"/>
      <c r="LWD270" s="255"/>
      <c r="LWE270" s="255"/>
      <c r="LWF270" s="255"/>
      <c r="LWG270" s="255"/>
      <c r="LWH270" s="255"/>
      <c r="LWI270" s="255"/>
      <c r="LWJ270" s="255"/>
      <c r="LWK270" s="255"/>
      <c r="LWL270" s="255"/>
      <c r="LWM270" s="255"/>
      <c r="LWN270" s="255"/>
      <c r="LWO270" s="255"/>
      <c r="LWP270" s="255"/>
      <c r="LWQ270" s="255"/>
      <c r="LWR270" s="255"/>
      <c r="LWS270" s="255"/>
      <c r="LWT270" s="255"/>
      <c r="LWU270" s="255"/>
      <c r="LWV270" s="255"/>
      <c r="LWW270" s="255"/>
      <c r="LWX270" s="255"/>
      <c r="LWY270" s="255"/>
      <c r="LWZ270" s="255"/>
      <c r="LXA270" s="255"/>
      <c r="LXB270" s="255"/>
      <c r="LXC270" s="255"/>
      <c r="LXD270" s="255"/>
      <c r="LXE270" s="255"/>
      <c r="LXF270" s="255"/>
      <c r="LXG270" s="255"/>
      <c r="LXH270" s="255"/>
      <c r="LXI270" s="255"/>
      <c r="LXJ270" s="255"/>
      <c r="LXK270" s="255"/>
      <c r="LXL270" s="255"/>
      <c r="LXM270" s="255"/>
      <c r="LXN270" s="255"/>
      <c r="LXO270" s="255"/>
      <c r="LXP270" s="255"/>
      <c r="LXQ270" s="255"/>
      <c r="LXR270" s="255"/>
      <c r="LXS270" s="255"/>
      <c r="LXT270" s="255"/>
      <c r="LXU270" s="255"/>
      <c r="LXV270" s="255"/>
      <c r="LXW270" s="255"/>
      <c r="LXX270" s="255"/>
      <c r="LXY270" s="255"/>
      <c r="LXZ270" s="255"/>
      <c r="LYA270" s="255"/>
      <c r="LYB270" s="255"/>
      <c r="LYC270" s="255"/>
      <c r="LYD270" s="255"/>
      <c r="LYE270" s="255"/>
      <c r="LYF270" s="255"/>
      <c r="LYG270" s="255"/>
      <c r="LYH270" s="255"/>
      <c r="LYI270" s="255"/>
      <c r="LYJ270" s="255"/>
      <c r="LYK270" s="255"/>
      <c r="LYL270" s="255"/>
      <c r="LYM270" s="255"/>
      <c r="LYN270" s="255"/>
      <c r="LYO270" s="255"/>
      <c r="LYP270" s="255"/>
      <c r="LYQ270" s="255"/>
      <c r="LYR270" s="255"/>
      <c r="LYS270" s="255"/>
      <c r="LYT270" s="255"/>
      <c r="LYU270" s="255"/>
      <c r="LYV270" s="255"/>
      <c r="LYW270" s="255"/>
      <c r="LYX270" s="255"/>
      <c r="LYY270" s="255"/>
      <c r="LYZ270" s="255"/>
      <c r="LZA270" s="255"/>
      <c r="LZB270" s="255"/>
      <c r="LZC270" s="255"/>
      <c r="LZD270" s="255"/>
      <c r="LZE270" s="255"/>
      <c r="LZF270" s="255"/>
      <c r="LZG270" s="255"/>
      <c r="LZH270" s="255"/>
      <c r="LZI270" s="255"/>
      <c r="LZJ270" s="255"/>
      <c r="LZK270" s="255"/>
      <c r="LZL270" s="255"/>
      <c r="LZM270" s="255"/>
      <c r="LZN270" s="255"/>
      <c r="LZO270" s="255"/>
      <c r="LZP270" s="255"/>
      <c r="LZQ270" s="255"/>
      <c r="LZR270" s="255"/>
      <c r="LZS270" s="255"/>
      <c r="LZT270" s="255"/>
      <c r="LZU270" s="255"/>
      <c r="LZV270" s="255"/>
      <c r="LZW270" s="255"/>
      <c r="LZX270" s="255"/>
      <c r="LZY270" s="255"/>
      <c r="LZZ270" s="255"/>
      <c r="MAA270" s="255"/>
      <c r="MAB270" s="255"/>
      <c r="MAC270" s="255"/>
      <c r="MAD270" s="255"/>
      <c r="MAE270" s="255"/>
      <c r="MAF270" s="255"/>
      <c r="MAG270" s="255"/>
      <c r="MAH270" s="255"/>
      <c r="MAI270" s="255"/>
      <c r="MAJ270" s="255"/>
      <c r="MAK270" s="255"/>
      <c r="MAL270" s="255"/>
      <c r="MAM270" s="255"/>
      <c r="MAN270" s="255"/>
      <c r="MAO270" s="255"/>
      <c r="MAP270" s="255"/>
      <c r="MAQ270" s="255"/>
      <c r="MAR270" s="255"/>
      <c r="MAS270" s="255"/>
      <c r="MAT270" s="255"/>
      <c r="MAU270" s="255"/>
      <c r="MAV270" s="255"/>
      <c r="MAW270" s="255"/>
      <c r="MAX270" s="255"/>
      <c r="MAY270" s="255"/>
      <c r="MAZ270" s="255"/>
      <c r="MBA270" s="255"/>
      <c r="MBB270" s="255"/>
      <c r="MBC270" s="255"/>
      <c r="MBD270" s="255"/>
      <c r="MBE270" s="255"/>
      <c r="MBF270" s="255"/>
      <c r="MBG270" s="255"/>
      <c r="MBH270" s="255"/>
      <c r="MBI270" s="255"/>
      <c r="MBJ270" s="255"/>
      <c r="MBK270" s="255"/>
      <c r="MBL270" s="255"/>
      <c r="MBM270" s="255"/>
      <c r="MBN270" s="255"/>
      <c r="MBO270" s="255"/>
      <c r="MBP270" s="255"/>
      <c r="MBQ270" s="255"/>
      <c r="MBR270" s="255"/>
      <c r="MBS270" s="255"/>
      <c r="MBT270" s="255"/>
      <c r="MBU270" s="255"/>
      <c r="MBV270" s="255"/>
      <c r="MBW270" s="255"/>
      <c r="MBX270" s="255"/>
      <c r="MBY270" s="255"/>
      <c r="MBZ270" s="255"/>
      <c r="MCA270" s="255"/>
      <c r="MCB270" s="255"/>
      <c r="MCC270" s="255"/>
      <c r="MCD270" s="255"/>
      <c r="MCE270" s="255"/>
      <c r="MCF270" s="255"/>
      <c r="MCG270" s="255"/>
      <c r="MCH270" s="255"/>
      <c r="MCI270" s="255"/>
      <c r="MCJ270" s="255"/>
      <c r="MCK270" s="255"/>
      <c r="MCL270" s="255"/>
      <c r="MCM270" s="255"/>
      <c r="MCN270" s="255"/>
      <c r="MCO270" s="255"/>
      <c r="MCP270" s="255"/>
      <c r="MCQ270" s="255"/>
      <c r="MCR270" s="255"/>
      <c r="MCS270" s="255"/>
      <c r="MCT270" s="255"/>
      <c r="MCU270" s="255"/>
      <c r="MCV270" s="255"/>
      <c r="MCW270" s="255"/>
      <c r="MCX270" s="255"/>
      <c r="MCY270" s="255"/>
      <c r="MCZ270" s="255"/>
      <c r="MDA270" s="255"/>
      <c r="MDB270" s="255"/>
      <c r="MDC270" s="255"/>
      <c r="MDD270" s="255"/>
      <c r="MDE270" s="255"/>
      <c r="MDF270" s="255"/>
      <c r="MDG270" s="255"/>
      <c r="MDH270" s="255"/>
      <c r="MDI270" s="255"/>
      <c r="MDJ270" s="255"/>
      <c r="MDK270" s="255"/>
      <c r="MDL270" s="255"/>
      <c r="MDM270" s="255"/>
      <c r="MDN270" s="255"/>
      <c r="MDO270" s="255"/>
      <c r="MDP270" s="255"/>
      <c r="MDQ270" s="255"/>
      <c r="MDR270" s="255"/>
      <c r="MDS270" s="255"/>
      <c r="MDT270" s="255"/>
      <c r="MDU270" s="255"/>
      <c r="MDV270" s="255"/>
      <c r="MDW270" s="255"/>
      <c r="MDX270" s="255"/>
      <c r="MDY270" s="255"/>
      <c r="MDZ270" s="255"/>
      <c r="MEA270" s="255"/>
      <c r="MEB270" s="255"/>
      <c r="MEC270" s="255"/>
      <c r="MED270" s="255"/>
      <c r="MEE270" s="255"/>
      <c r="MEF270" s="255"/>
      <c r="MEG270" s="255"/>
      <c r="MEH270" s="255"/>
      <c r="MEI270" s="255"/>
      <c r="MEJ270" s="255"/>
      <c r="MEK270" s="255"/>
      <c r="MEL270" s="255"/>
      <c r="MEM270" s="255"/>
      <c r="MEN270" s="255"/>
      <c r="MEO270" s="255"/>
      <c r="MEP270" s="255"/>
      <c r="MEQ270" s="255"/>
      <c r="MER270" s="255"/>
      <c r="MES270" s="255"/>
      <c r="MET270" s="255"/>
      <c r="MEU270" s="255"/>
      <c r="MEV270" s="255"/>
      <c r="MEW270" s="255"/>
      <c r="MEX270" s="255"/>
      <c r="MEY270" s="255"/>
      <c r="MEZ270" s="255"/>
      <c r="MFA270" s="255"/>
      <c r="MFB270" s="255"/>
      <c r="MFC270" s="255"/>
      <c r="MFD270" s="255"/>
      <c r="MFE270" s="255"/>
      <c r="MFF270" s="255"/>
      <c r="MFG270" s="255"/>
      <c r="MFH270" s="255"/>
      <c r="MFI270" s="255"/>
      <c r="MFJ270" s="255"/>
      <c r="MFK270" s="255"/>
      <c r="MFL270" s="255"/>
      <c r="MFM270" s="255"/>
      <c r="MFN270" s="255"/>
      <c r="MFO270" s="255"/>
      <c r="MFP270" s="255"/>
      <c r="MFQ270" s="255"/>
      <c r="MFR270" s="255"/>
      <c r="MFS270" s="255"/>
      <c r="MFT270" s="255"/>
      <c r="MFU270" s="255"/>
      <c r="MFV270" s="255"/>
      <c r="MFW270" s="255"/>
      <c r="MFX270" s="255"/>
      <c r="MFY270" s="255"/>
      <c r="MFZ270" s="255"/>
      <c r="MGA270" s="255"/>
      <c r="MGB270" s="255"/>
      <c r="MGC270" s="255"/>
      <c r="MGD270" s="255"/>
      <c r="MGE270" s="255"/>
      <c r="MGF270" s="255"/>
      <c r="MGG270" s="255"/>
      <c r="MGH270" s="255"/>
      <c r="MGI270" s="255"/>
      <c r="MGJ270" s="255"/>
      <c r="MGK270" s="255"/>
      <c r="MGL270" s="255"/>
      <c r="MGM270" s="255"/>
      <c r="MGN270" s="255"/>
      <c r="MGO270" s="255"/>
      <c r="MGP270" s="255"/>
      <c r="MGQ270" s="255"/>
      <c r="MGR270" s="255"/>
      <c r="MGS270" s="255"/>
      <c r="MGT270" s="255"/>
      <c r="MGU270" s="255"/>
      <c r="MGV270" s="255"/>
      <c r="MGW270" s="255"/>
      <c r="MGX270" s="255"/>
      <c r="MGY270" s="255"/>
      <c r="MGZ270" s="255"/>
      <c r="MHA270" s="255"/>
      <c r="MHB270" s="255"/>
      <c r="MHC270" s="255"/>
      <c r="MHD270" s="255"/>
      <c r="MHE270" s="255"/>
      <c r="MHF270" s="255"/>
      <c r="MHG270" s="255"/>
      <c r="MHH270" s="255"/>
      <c r="MHI270" s="255"/>
      <c r="MHJ270" s="255"/>
      <c r="MHK270" s="255"/>
      <c r="MHL270" s="255"/>
      <c r="MHM270" s="255"/>
      <c r="MHN270" s="255"/>
      <c r="MHO270" s="255"/>
      <c r="MHP270" s="255"/>
      <c r="MHQ270" s="255"/>
      <c r="MHR270" s="255"/>
      <c r="MHS270" s="255"/>
      <c r="MHT270" s="255"/>
      <c r="MHU270" s="255"/>
      <c r="MHV270" s="255"/>
      <c r="MHW270" s="255"/>
      <c r="MHX270" s="255"/>
      <c r="MHY270" s="255"/>
      <c r="MHZ270" s="255"/>
      <c r="MIA270" s="255"/>
      <c r="MIB270" s="255"/>
      <c r="MIC270" s="255"/>
      <c r="MID270" s="255"/>
      <c r="MIE270" s="255"/>
      <c r="MIF270" s="255"/>
      <c r="MIG270" s="255"/>
      <c r="MIH270" s="255"/>
      <c r="MII270" s="255"/>
      <c r="MIJ270" s="255"/>
      <c r="MIK270" s="255"/>
      <c r="MIL270" s="255"/>
      <c r="MIM270" s="255"/>
      <c r="MIN270" s="255"/>
      <c r="MIO270" s="255"/>
      <c r="MIP270" s="255"/>
      <c r="MIQ270" s="255"/>
      <c r="MIR270" s="255"/>
      <c r="MIS270" s="255"/>
      <c r="MIT270" s="255"/>
      <c r="MIU270" s="255"/>
      <c r="MIV270" s="255"/>
      <c r="MIW270" s="255"/>
      <c r="MIX270" s="255"/>
      <c r="MIY270" s="255"/>
      <c r="MIZ270" s="255"/>
      <c r="MJA270" s="255"/>
      <c r="MJB270" s="255"/>
      <c r="MJC270" s="255"/>
      <c r="MJD270" s="255"/>
      <c r="MJE270" s="255"/>
      <c r="MJF270" s="255"/>
      <c r="MJG270" s="255"/>
      <c r="MJH270" s="255"/>
      <c r="MJI270" s="255"/>
      <c r="MJJ270" s="255"/>
      <c r="MJK270" s="255"/>
      <c r="MJL270" s="255"/>
      <c r="MJM270" s="255"/>
      <c r="MJN270" s="255"/>
      <c r="MJO270" s="255"/>
      <c r="MJP270" s="255"/>
      <c r="MJQ270" s="255"/>
      <c r="MJR270" s="255"/>
      <c r="MJS270" s="255"/>
      <c r="MJT270" s="255"/>
      <c r="MJU270" s="255"/>
      <c r="MJV270" s="255"/>
      <c r="MJW270" s="255"/>
      <c r="MJX270" s="255"/>
      <c r="MJY270" s="255"/>
      <c r="MJZ270" s="255"/>
      <c r="MKA270" s="255"/>
      <c r="MKB270" s="255"/>
      <c r="MKC270" s="255"/>
      <c r="MKD270" s="255"/>
      <c r="MKE270" s="255"/>
      <c r="MKF270" s="255"/>
      <c r="MKG270" s="255"/>
      <c r="MKH270" s="255"/>
      <c r="MKI270" s="255"/>
      <c r="MKJ270" s="255"/>
      <c r="MKK270" s="255"/>
      <c r="MKL270" s="255"/>
      <c r="MKM270" s="255"/>
      <c r="MKN270" s="255"/>
      <c r="MKO270" s="255"/>
      <c r="MKP270" s="255"/>
      <c r="MKQ270" s="255"/>
      <c r="MKR270" s="255"/>
      <c r="MKS270" s="255"/>
      <c r="MKT270" s="255"/>
      <c r="MKU270" s="255"/>
      <c r="MKV270" s="255"/>
      <c r="MKW270" s="255"/>
      <c r="MKX270" s="255"/>
      <c r="MKY270" s="255"/>
      <c r="MKZ270" s="255"/>
      <c r="MLA270" s="255"/>
      <c r="MLB270" s="255"/>
      <c r="MLC270" s="255"/>
      <c r="MLD270" s="255"/>
      <c r="MLE270" s="255"/>
      <c r="MLF270" s="255"/>
      <c r="MLG270" s="255"/>
      <c r="MLH270" s="255"/>
      <c r="MLI270" s="255"/>
      <c r="MLJ270" s="255"/>
      <c r="MLK270" s="255"/>
      <c r="MLL270" s="255"/>
      <c r="MLM270" s="255"/>
      <c r="MLN270" s="255"/>
      <c r="MLO270" s="255"/>
      <c r="MLP270" s="255"/>
      <c r="MLQ270" s="255"/>
      <c r="MLR270" s="255"/>
      <c r="MLS270" s="255"/>
      <c r="MLT270" s="255"/>
      <c r="MLU270" s="255"/>
      <c r="MLV270" s="255"/>
      <c r="MLW270" s="255"/>
      <c r="MLX270" s="255"/>
      <c r="MLY270" s="255"/>
      <c r="MLZ270" s="255"/>
      <c r="MMA270" s="255"/>
      <c r="MMB270" s="255"/>
      <c r="MMC270" s="255"/>
      <c r="MMD270" s="255"/>
      <c r="MME270" s="255"/>
      <c r="MMF270" s="255"/>
      <c r="MMG270" s="255"/>
      <c r="MMH270" s="255"/>
      <c r="MMI270" s="255"/>
      <c r="MMJ270" s="255"/>
      <c r="MMK270" s="255"/>
      <c r="MML270" s="255"/>
      <c r="MMM270" s="255"/>
      <c r="MMN270" s="255"/>
      <c r="MMO270" s="255"/>
      <c r="MMP270" s="255"/>
      <c r="MMQ270" s="255"/>
      <c r="MMR270" s="255"/>
      <c r="MMS270" s="255"/>
      <c r="MMT270" s="255"/>
      <c r="MMU270" s="255"/>
      <c r="MMV270" s="255"/>
      <c r="MMW270" s="255"/>
      <c r="MMX270" s="255"/>
      <c r="MMY270" s="255"/>
      <c r="MMZ270" s="255"/>
      <c r="MNA270" s="255"/>
      <c r="MNB270" s="255"/>
      <c r="MNC270" s="255"/>
      <c r="MND270" s="255"/>
      <c r="MNE270" s="255"/>
      <c r="MNF270" s="255"/>
      <c r="MNG270" s="255"/>
      <c r="MNH270" s="255"/>
      <c r="MNI270" s="255"/>
      <c r="MNJ270" s="255"/>
      <c r="MNK270" s="255"/>
      <c r="MNL270" s="255"/>
      <c r="MNM270" s="255"/>
      <c r="MNN270" s="255"/>
      <c r="MNO270" s="255"/>
      <c r="MNP270" s="255"/>
      <c r="MNQ270" s="255"/>
      <c r="MNR270" s="255"/>
      <c r="MNS270" s="255"/>
      <c r="MNT270" s="255"/>
      <c r="MNU270" s="255"/>
      <c r="MNV270" s="255"/>
      <c r="MNW270" s="255"/>
      <c r="MNX270" s="255"/>
      <c r="MNY270" s="255"/>
      <c r="MNZ270" s="255"/>
      <c r="MOA270" s="255"/>
      <c r="MOB270" s="255"/>
      <c r="MOC270" s="255"/>
      <c r="MOD270" s="255"/>
      <c r="MOE270" s="255"/>
      <c r="MOF270" s="255"/>
      <c r="MOG270" s="255"/>
      <c r="MOH270" s="255"/>
      <c r="MOI270" s="255"/>
      <c r="MOJ270" s="255"/>
      <c r="MOK270" s="255"/>
      <c r="MOL270" s="255"/>
      <c r="MOM270" s="255"/>
      <c r="MON270" s="255"/>
      <c r="MOO270" s="255"/>
      <c r="MOP270" s="255"/>
      <c r="MOQ270" s="255"/>
      <c r="MOR270" s="255"/>
      <c r="MOS270" s="255"/>
      <c r="MOT270" s="255"/>
      <c r="MOU270" s="255"/>
      <c r="MOV270" s="255"/>
      <c r="MOW270" s="255"/>
      <c r="MOX270" s="255"/>
      <c r="MOY270" s="255"/>
      <c r="MOZ270" s="255"/>
      <c r="MPA270" s="255"/>
      <c r="MPB270" s="255"/>
      <c r="MPC270" s="255"/>
      <c r="MPD270" s="255"/>
      <c r="MPE270" s="255"/>
      <c r="MPF270" s="255"/>
      <c r="MPG270" s="255"/>
      <c r="MPH270" s="255"/>
      <c r="MPI270" s="255"/>
      <c r="MPJ270" s="255"/>
      <c r="MPK270" s="255"/>
      <c r="MPL270" s="255"/>
      <c r="MPM270" s="255"/>
      <c r="MPN270" s="255"/>
      <c r="MPO270" s="255"/>
      <c r="MPP270" s="255"/>
      <c r="MPQ270" s="255"/>
      <c r="MPR270" s="255"/>
      <c r="MPS270" s="255"/>
      <c r="MPT270" s="255"/>
      <c r="MPU270" s="255"/>
      <c r="MPV270" s="255"/>
      <c r="MPW270" s="255"/>
      <c r="MPX270" s="255"/>
      <c r="MPY270" s="255"/>
      <c r="MPZ270" s="255"/>
      <c r="MQA270" s="255"/>
      <c r="MQB270" s="255"/>
      <c r="MQC270" s="255"/>
      <c r="MQD270" s="255"/>
      <c r="MQE270" s="255"/>
      <c r="MQF270" s="255"/>
      <c r="MQG270" s="255"/>
      <c r="MQH270" s="255"/>
      <c r="MQI270" s="255"/>
      <c r="MQJ270" s="255"/>
      <c r="MQK270" s="255"/>
      <c r="MQL270" s="255"/>
      <c r="MQM270" s="255"/>
      <c r="MQN270" s="255"/>
      <c r="MQO270" s="255"/>
      <c r="MQP270" s="255"/>
      <c r="MQQ270" s="255"/>
      <c r="MQR270" s="255"/>
      <c r="MQS270" s="255"/>
      <c r="MQT270" s="255"/>
      <c r="MQU270" s="255"/>
      <c r="MQV270" s="255"/>
      <c r="MQW270" s="255"/>
      <c r="MQX270" s="255"/>
      <c r="MQY270" s="255"/>
      <c r="MQZ270" s="255"/>
      <c r="MRA270" s="255"/>
      <c r="MRB270" s="255"/>
      <c r="MRC270" s="255"/>
      <c r="MRD270" s="255"/>
      <c r="MRE270" s="255"/>
      <c r="MRF270" s="255"/>
      <c r="MRG270" s="255"/>
      <c r="MRH270" s="255"/>
      <c r="MRI270" s="255"/>
      <c r="MRJ270" s="255"/>
      <c r="MRK270" s="255"/>
      <c r="MRL270" s="255"/>
      <c r="MRM270" s="255"/>
      <c r="MRN270" s="255"/>
      <c r="MRO270" s="255"/>
      <c r="MRP270" s="255"/>
      <c r="MRQ270" s="255"/>
      <c r="MRR270" s="255"/>
      <c r="MRS270" s="255"/>
      <c r="MRT270" s="255"/>
      <c r="MRU270" s="255"/>
      <c r="MRV270" s="255"/>
      <c r="MRW270" s="255"/>
      <c r="MRX270" s="255"/>
      <c r="MRY270" s="255"/>
      <c r="MRZ270" s="255"/>
      <c r="MSA270" s="255"/>
      <c r="MSB270" s="255"/>
      <c r="MSC270" s="255"/>
      <c r="MSD270" s="255"/>
      <c r="MSE270" s="255"/>
      <c r="MSF270" s="255"/>
      <c r="MSG270" s="255"/>
      <c r="MSH270" s="255"/>
      <c r="MSI270" s="255"/>
      <c r="MSJ270" s="255"/>
      <c r="MSK270" s="255"/>
      <c r="MSL270" s="255"/>
      <c r="MSM270" s="255"/>
      <c r="MSN270" s="255"/>
      <c r="MSO270" s="255"/>
      <c r="MSP270" s="255"/>
      <c r="MSQ270" s="255"/>
      <c r="MSR270" s="255"/>
      <c r="MSS270" s="255"/>
      <c r="MST270" s="255"/>
      <c r="MSU270" s="255"/>
      <c r="MSV270" s="255"/>
      <c r="MSW270" s="255"/>
      <c r="MSX270" s="255"/>
      <c r="MSY270" s="255"/>
      <c r="MSZ270" s="255"/>
      <c r="MTA270" s="255"/>
      <c r="MTB270" s="255"/>
      <c r="MTC270" s="255"/>
      <c r="MTD270" s="255"/>
      <c r="MTE270" s="255"/>
      <c r="MTF270" s="255"/>
      <c r="MTG270" s="255"/>
      <c r="MTH270" s="255"/>
      <c r="MTI270" s="255"/>
      <c r="MTJ270" s="255"/>
      <c r="MTK270" s="255"/>
      <c r="MTL270" s="255"/>
      <c r="MTM270" s="255"/>
      <c r="MTN270" s="255"/>
      <c r="MTO270" s="255"/>
      <c r="MTP270" s="255"/>
      <c r="MTQ270" s="255"/>
      <c r="MTR270" s="255"/>
      <c r="MTS270" s="255"/>
      <c r="MTT270" s="255"/>
      <c r="MTU270" s="255"/>
      <c r="MTV270" s="255"/>
      <c r="MTW270" s="255"/>
      <c r="MTX270" s="255"/>
      <c r="MTY270" s="255"/>
      <c r="MTZ270" s="255"/>
      <c r="MUA270" s="255"/>
      <c r="MUB270" s="255"/>
      <c r="MUC270" s="255"/>
      <c r="MUD270" s="255"/>
      <c r="MUE270" s="255"/>
      <c r="MUF270" s="255"/>
      <c r="MUG270" s="255"/>
      <c r="MUH270" s="255"/>
      <c r="MUI270" s="255"/>
      <c r="MUJ270" s="255"/>
      <c r="MUK270" s="255"/>
      <c r="MUL270" s="255"/>
      <c r="MUM270" s="255"/>
      <c r="MUN270" s="255"/>
      <c r="MUO270" s="255"/>
      <c r="MUP270" s="255"/>
      <c r="MUQ270" s="255"/>
      <c r="MUR270" s="255"/>
      <c r="MUS270" s="255"/>
      <c r="MUT270" s="255"/>
      <c r="MUU270" s="255"/>
      <c r="MUV270" s="255"/>
      <c r="MUW270" s="255"/>
      <c r="MUX270" s="255"/>
      <c r="MUY270" s="255"/>
      <c r="MUZ270" s="255"/>
      <c r="MVA270" s="255"/>
      <c r="MVB270" s="255"/>
      <c r="MVC270" s="255"/>
      <c r="MVD270" s="255"/>
      <c r="MVE270" s="255"/>
      <c r="MVF270" s="255"/>
      <c r="MVG270" s="255"/>
      <c r="MVH270" s="255"/>
      <c r="MVI270" s="255"/>
      <c r="MVJ270" s="255"/>
      <c r="MVK270" s="255"/>
      <c r="MVL270" s="255"/>
      <c r="MVM270" s="255"/>
      <c r="MVN270" s="255"/>
      <c r="MVO270" s="255"/>
      <c r="MVP270" s="255"/>
      <c r="MVQ270" s="255"/>
      <c r="MVR270" s="255"/>
      <c r="MVS270" s="255"/>
      <c r="MVT270" s="255"/>
      <c r="MVU270" s="255"/>
      <c r="MVV270" s="255"/>
      <c r="MVW270" s="255"/>
      <c r="MVX270" s="255"/>
      <c r="MVY270" s="255"/>
      <c r="MVZ270" s="255"/>
      <c r="MWA270" s="255"/>
      <c r="MWB270" s="255"/>
      <c r="MWC270" s="255"/>
      <c r="MWD270" s="255"/>
      <c r="MWE270" s="255"/>
      <c r="MWF270" s="255"/>
      <c r="MWG270" s="255"/>
      <c r="MWH270" s="255"/>
      <c r="MWI270" s="255"/>
      <c r="MWJ270" s="255"/>
      <c r="MWK270" s="255"/>
      <c r="MWL270" s="255"/>
      <c r="MWM270" s="255"/>
      <c r="MWN270" s="255"/>
      <c r="MWO270" s="255"/>
      <c r="MWP270" s="255"/>
      <c r="MWQ270" s="255"/>
      <c r="MWR270" s="255"/>
      <c r="MWS270" s="255"/>
      <c r="MWT270" s="255"/>
      <c r="MWU270" s="255"/>
      <c r="MWV270" s="255"/>
      <c r="MWW270" s="255"/>
      <c r="MWX270" s="255"/>
      <c r="MWY270" s="255"/>
      <c r="MWZ270" s="255"/>
      <c r="MXA270" s="255"/>
      <c r="MXB270" s="255"/>
      <c r="MXC270" s="255"/>
      <c r="MXD270" s="255"/>
      <c r="MXE270" s="255"/>
      <c r="MXF270" s="255"/>
      <c r="MXG270" s="255"/>
      <c r="MXH270" s="255"/>
      <c r="MXI270" s="255"/>
      <c r="MXJ270" s="255"/>
      <c r="MXK270" s="255"/>
      <c r="MXL270" s="255"/>
      <c r="MXM270" s="255"/>
      <c r="MXN270" s="255"/>
      <c r="MXO270" s="255"/>
      <c r="MXP270" s="255"/>
      <c r="MXQ270" s="255"/>
      <c r="MXR270" s="255"/>
      <c r="MXS270" s="255"/>
      <c r="MXT270" s="255"/>
      <c r="MXU270" s="255"/>
      <c r="MXV270" s="255"/>
      <c r="MXW270" s="255"/>
      <c r="MXX270" s="255"/>
      <c r="MXY270" s="255"/>
      <c r="MXZ270" s="255"/>
      <c r="MYA270" s="255"/>
      <c r="MYB270" s="255"/>
      <c r="MYC270" s="255"/>
      <c r="MYD270" s="255"/>
      <c r="MYE270" s="255"/>
      <c r="MYF270" s="255"/>
      <c r="MYG270" s="255"/>
      <c r="MYH270" s="255"/>
      <c r="MYI270" s="255"/>
      <c r="MYJ270" s="255"/>
      <c r="MYK270" s="255"/>
      <c r="MYL270" s="255"/>
      <c r="MYM270" s="255"/>
      <c r="MYN270" s="255"/>
      <c r="MYO270" s="255"/>
      <c r="MYP270" s="255"/>
      <c r="MYQ270" s="255"/>
      <c r="MYR270" s="255"/>
      <c r="MYS270" s="255"/>
      <c r="MYT270" s="255"/>
      <c r="MYU270" s="255"/>
      <c r="MYV270" s="255"/>
      <c r="MYW270" s="255"/>
      <c r="MYX270" s="255"/>
      <c r="MYY270" s="255"/>
      <c r="MYZ270" s="255"/>
      <c r="MZA270" s="255"/>
      <c r="MZB270" s="255"/>
      <c r="MZC270" s="255"/>
      <c r="MZD270" s="255"/>
      <c r="MZE270" s="255"/>
      <c r="MZF270" s="255"/>
      <c r="MZG270" s="255"/>
      <c r="MZH270" s="255"/>
      <c r="MZI270" s="255"/>
      <c r="MZJ270" s="255"/>
      <c r="MZK270" s="255"/>
      <c r="MZL270" s="255"/>
      <c r="MZM270" s="255"/>
      <c r="MZN270" s="255"/>
      <c r="MZO270" s="255"/>
      <c r="MZP270" s="255"/>
      <c r="MZQ270" s="255"/>
      <c r="MZR270" s="255"/>
      <c r="MZS270" s="255"/>
      <c r="MZT270" s="255"/>
      <c r="MZU270" s="255"/>
      <c r="MZV270" s="255"/>
      <c r="MZW270" s="255"/>
      <c r="MZX270" s="255"/>
      <c r="MZY270" s="255"/>
      <c r="MZZ270" s="255"/>
      <c r="NAA270" s="255"/>
      <c r="NAB270" s="255"/>
      <c r="NAC270" s="255"/>
      <c r="NAD270" s="255"/>
      <c r="NAE270" s="255"/>
      <c r="NAF270" s="255"/>
      <c r="NAG270" s="255"/>
      <c r="NAH270" s="255"/>
      <c r="NAI270" s="255"/>
      <c r="NAJ270" s="255"/>
      <c r="NAK270" s="255"/>
      <c r="NAL270" s="255"/>
      <c r="NAM270" s="255"/>
      <c r="NAN270" s="255"/>
      <c r="NAO270" s="255"/>
      <c r="NAP270" s="255"/>
      <c r="NAQ270" s="255"/>
      <c r="NAR270" s="255"/>
      <c r="NAS270" s="255"/>
      <c r="NAT270" s="255"/>
      <c r="NAU270" s="255"/>
      <c r="NAV270" s="255"/>
      <c r="NAW270" s="255"/>
      <c r="NAX270" s="255"/>
      <c r="NAY270" s="255"/>
      <c r="NAZ270" s="255"/>
      <c r="NBA270" s="255"/>
      <c r="NBB270" s="255"/>
      <c r="NBC270" s="255"/>
      <c r="NBD270" s="255"/>
      <c r="NBE270" s="255"/>
      <c r="NBF270" s="255"/>
      <c r="NBG270" s="255"/>
      <c r="NBH270" s="255"/>
      <c r="NBI270" s="255"/>
      <c r="NBJ270" s="255"/>
      <c r="NBK270" s="255"/>
      <c r="NBL270" s="255"/>
      <c r="NBM270" s="255"/>
      <c r="NBN270" s="255"/>
      <c r="NBO270" s="255"/>
      <c r="NBP270" s="255"/>
      <c r="NBQ270" s="255"/>
      <c r="NBR270" s="255"/>
      <c r="NBS270" s="255"/>
      <c r="NBT270" s="255"/>
      <c r="NBU270" s="255"/>
      <c r="NBV270" s="255"/>
      <c r="NBW270" s="255"/>
      <c r="NBX270" s="255"/>
      <c r="NBY270" s="255"/>
      <c r="NBZ270" s="255"/>
      <c r="NCA270" s="255"/>
      <c r="NCB270" s="255"/>
      <c r="NCC270" s="255"/>
      <c r="NCD270" s="255"/>
      <c r="NCE270" s="255"/>
      <c r="NCF270" s="255"/>
      <c r="NCG270" s="255"/>
      <c r="NCH270" s="255"/>
      <c r="NCI270" s="255"/>
      <c r="NCJ270" s="255"/>
      <c r="NCK270" s="255"/>
      <c r="NCL270" s="255"/>
      <c r="NCM270" s="255"/>
      <c r="NCN270" s="255"/>
      <c r="NCO270" s="255"/>
      <c r="NCP270" s="255"/>
      <c r="NCQ270" s="255"/>
      <c r="NCR270" s="255"/>
      <c r="NCS270" s="255"/>
      <c r="NCT270" s="255"/>
      <c r="NCU270" s="255"/>
      <c r="NCV270" s="255"/>
      <c r="NCW270" s="255"/>
      <c r="NCX270" s="255"/>
      <c r="NCY270" s="255"/>
      <c r="NCZ270" s="255"/>
      <c r="NDA270" s="255"/>
      <c r="NDB270" s="255"/>
      <c r="NDC270" s="255"/>
      <c r="NDD270" s="255"/>
      <c r="NDE270" s="255"/>
      <c r="NDF270" s="255"/>
      <c r="NDG270" s="255"/>
      <c r="NDH270" s="255"/>
      <c r="NDI270" s="255"/>
      <c r="NDJ270" s="255"/>
      <c r="NDK270" s="255"/>
      <c r="NDL270" s="255"/>
      <c r="NDM270" s="255"/>
      <c r="NDN270" s="255"/>
      <c r="NDO270" s="255"/>
      <c r="NDP270" s="255"/>
      <c r="NDQ270" s="255"/>
      <c r="NDR270" s="255"/>
      <c r="NDS270" s="255"/>
      <c r="NDT270" s="255"/>
      <c r="NDU270" s="255"/>
      <c r="NDV270" s="255"/>
      <c r="NDW270" s="255"/>
      <c r="NDX270" s="255"/>
      <c r="NDY270" s="255"/>
      <c r="NDZ270" s="255"/>
      <c r="NEA270" s="255"/>
      <c r="NEB270" s="255"/>
      <c r="NEC270" s="255"/>
      <c r="NED270" s="255"/>
      <c r="NEE270" s="255"/>
      <c r="NEF270" s="255"/>
      <c r="NEG270" s="255"/>
      <c r="NEH270" s="255"/>
      <c r="NEI270" s="255"/>
      <c r="NEJ270" s="255"/>
      <c r="NEK270" s="255"/>
      <c r="NEL270" s="255"/>
      <c r="NEM270" s="255"/>
      <c r="NEN270" s="255"/>
      <c r="NEO270" s="255"/>
      <c r="NEP270" s="255"/>
      <c r="NEQ270" s="255"/>
      <c r="NER270" s="255"/>
      <c r="NES270" s="255"/>
      <c r="NET270" s="255"/>
      <c r="NEU270" s="255"/>
      <c r="NEV270" s="255"/>
      <c r="NEW270" s="255"/>
      <c r="NEX270" s="255"/>
      <c r="NEY270" s="255"/>
      <c r="NEZ270" s="255"/>
      <c r="NFA270" s="255"/>
      <c r="NFB270" s="255"/>
      <c r="NFC270" s="255"/>
      <c r="NFD270" s="255"/>
      <c r="NFE270" s="255"/>
      <c r="NFF270" s="255"/>
      <c r="NFG270" s="255"/>
      <c r="NFH270" s="255"/>
      <c r="NFI270" s="255"/>
      <c r="NFJ270" s="255"/>
      <c r="NFK270" s="255"/>
      <c r="NFL270" s="255"/>
      <c r="NFM270" s="255"/>
      <c r="NFN270" s="255"/>
      <c r="NFO270" s="255"/>
      <c r="NFP270" s="255"/>
      <c r="NFQ270" s="255"/>
      <c r="NFR270" s="255"/>
      <c r="NFS270" s="255"/>
      <c r="NFT270" s="255"/>
      <c r="NFU270" s="255"/>
      <c r="NFV270" s="255"/>
      <c r="NFW270" s="255"/>
      <c r="NFX270" s="255"/>
      <c r="NFY270" s="255"/>
      <c r="NFZ270" s="255"/>
      <c r="NGA270" s="255"/>
      <c r="NGB270" s="255"/>
      <c r="NGC270" s="255"/>
      <c r="NGD270" s="255"/>
      <c r="NGE270" s="255"/>
      <c r="NGF270" s="255"/>
      <c r="NGG270" s="255"/>
      <c r="NGH270" s="255"/>
      <c r="NGI270" s="255"/>
      <c r="NGJ270" s="255"/>
      <c r="NGK270" s="255"/>
      <c r="NGL270" s="255"/>
      <c r="NGM270" s="255"/>
      <c r="NGN270" s="255"/>
      <c r="NGO270" s="255"/>
      <c r="NGP270" s="255"/>
      <c r="NGQ270" s="255"/>
      <c r="NGR270" s="255"/>
      <c r="NGS270" s="255"/>
      <c r="NGT270" s="255"/>
      <c r="NGU270" s="255"/>
      <c r="NGV270" s="255"/>
      <c r="NGW270" s="255"/>
      <c r="NGX270" s="255"/>
      <c r="NGY270" s="255"/>
      <c r="NGZ270" s="255"/>
      <c r="NHA270" s="255"/>
      <c r="NHB270" s="255"/>
      <c r="NHC270" s="255"/>
      <c r="NHD270" s="255"/>
      <c r="NHE270" s="255"/>
      <c r="NHF270" s="255"/>
      <c r="NHG270" s="255"/>
      <c r="NHH270" s="255"/>
      <c r="NHI270" s="255"/>
      <c r="NHJ270" s="255"/>
      <c r="NHK270" s="255"/>
      <c r="NHL270" s="255"/>
      <c r="NHM270" s="255"/>
      <c r="NHN270" s="255"/>
      <c r="NHO270" s="255"/>
      <c r="NHP270" s="255"/>
      <c r="NHQ270" s="255"/>
      <c r="NHR270" s="255"/>
      <c r="NHS270" s="255"/>
      <c r="NHT270" s="255"/>
      <c r="NHU270" s="255"/>
      <c r="NHV270" s="255"/>
      <c r="NHW270" s="255"/>
      <c r="NHX270" s="255"/>
      <c r="NHY270" s="255"/>
      <c r="NHZ270" s="255"/>
      <c r="NIA270" s="255"/>
      <c r="NIB270" s="255"/>
      <c r="NIC270" s="255"/>
      <c r="NID270" s="255"/>
      <c r="NIE270" s="255"/>
      <c r="NIF270" s="255"/>
      <c r="NIG270" s="255"/>
      <c r="NIH270" s="255"/>
      <c r="NII270" s="255"/>
      <c r="NIJ270" s="255"/>
      <c r="NIK270" s="255"/>
      <c r="NIL270" s="255"/>
      <c r="NIM270" s="255"/>
      <c r="NIN270" s="255"/>
      <c r="NIO270" s="255"/>
      <c r="NIP270" s="255"/>
      <c r="NIQ270" s="255"/>
      <c r="NIR270" s="255"/>
      <c r="NIS270" s="255"/>
      <c r="NIT270" s="255"/>
      <c r="NIU270" s="255"/>
      <c r="NIV270" s="255"/>
      <c r="NIW270" s="255"/>
      <c r="NIX270" s="255"/>
      <c r="NIY270" s="255"/>
      <c r="NIZ270" s="255"/>
      <c r="NJA270" s="255"/>
      <c r="NJB270" s="255"/>
      <c r="NJC270" s="255"/>
      <c r="NJD270" s="255"/>
      <c r="NJE270" s="255"/>
      <c r="NJF270" s="255"/>
      <c r="NJG270" s="255"/>
      <c r="NJH270" s="255"/>
      <c r="NJI270" s="255"/>
      <c r="NJJ270" s="255"/>
      <c r="NJK270" s="255"/>
      <c r="NJL270" s="255"/>
      <c r="NJM270" s="255"/>
      <c r="NJN270" s="255"/>
      <c r="NJO270" s="255"/>
      <c r="NJP270" s="255"/>
      <c r="NJQ270" s="255"/>
      <c r="NJR270" s="255"/>
      <c r="NJS270" s="255"/>
      <c r="NJT270" s="255"/>
      <c r="NJU270" s="255"/>
      <c r="NJV270" s="255"/>
      <c r="NJW270" s="255"/>
      <c r="NJX270" s="255"/>
      <c r="NJY270" s="255"/>
      <c r="NJZ270" s="255"/>
      <c r="NKA270" s="255"/>
      <c r="NKB270" s="255"/>
      <c r="NKC270" s="255"/>
      <c r="NKD270" s="255"/>
      <c r="NKE270" s="255"/>
      <c r="NKF270" s="255"/>
      <c r="NKG270" s="255"/>
      <c r="NKH270" s="255"/>
      <c r="NKI270" s="255"/>
      <c r="NKJ270" s="255"/>
      <c r="NKK270" s="255"/>
      <c r="NKL270" s="255"/>
      <c r="NKM270" s="255"/>
      <c r="NKN270" s="255"/>
      <c r="NKO270" s="255"/>
      <c r="NKP270" s="255"/>
      <c r="NKQ270" s="255"/>
      <c r="NKR270" s="255"/>
      <c r="NKS270" s="255"/>
      <c r="NKT270" s="255"/>
      <c r="NKU270" s="255"/>
      <c r="NKV270" s="255"/>
      <c r="NKW270" s="255"/>
      <c r="NKX270" s="255"/>
      <c r="NKY270" s="255"/>
      <c r="NKZ270" s="255"/>
      <c r="NLA270" s="255"/>
      <c r="NLB270" s="255"/>
      <c r="NLC270" s="255"/>
      <c r="NLD270" s="255"/>
      <c r="NLE270" s="255"/>
      <c r="NLF270" s="255"/>
      <c r="NLG270" s="255"/>
      <c r="NLH270" s="255"/>
      <c r="NLI270" s="255"/>
      <c r="NLJ270" s="255"/>
      <c r="NLK270" s="255"/>
      <c r="NLL270" s="255"/>
      <c r="NLM270" s="255"/>
      <c r="NLN270" s="255"/>
      <c r="NLO270" s="255"/>
      <c r="NLP270" s="255"/>
      <c r="NLQ270" s="255"/>
      <c r="NLR270" s="255"/>
      <c r="NLS270" s="255"/>
      <c r="NLT270" s="255"/>
      <c r="NLU270" s="255"/>
      <c r="NLV270" s="255"/>
      <c r="NLW270" s="255"/>
      <c r="NLX270" s="255"/>
      <c r="NLY270" s="255"/>
      <c r="NLZ270" s="255"/>
      <c r="NMA270" s="255"/>
      <c r="NMB270" s="255"/>
      <c r="NMC270" s="255"/>
      <c r="NMD270" s="255"/>
      <c r="NME270" s="255"/>
      <c r="NMF270" s="255"/>
      <c r="NMG270" s="255"/>
      <c r="NMH270" s="255"/>
      <c r="NMI270" s="255"/>
      <c r="NMJ270" s="255"/>
      <c r="NMK270" s="255"/>
      <c r="NML270" s="255"/>
      <c r="NMM270" s="255"/>
      <c r="NMN270" s="255"/>
      <c r="NMO270" s="255"/>
      <c r="NMP270" s="255"/>
      <c r="NMQ270" s="255"/>
      <c r="NMR270" s="255"/>
      <c r="NMS270" s="255"/>
      <c r="NMT270" s="255"/>
      <c r="NMU270" s="255"/>
      <c r="NMV270" s="255"/>
      <c r="NMW270" s="255"/>
      <c r="NMX270" s="255"/>
      <c r="NMY270" s="255"/>
      <c r="NMZ270" s="255"/>
      <c r="NNA270" s="255"/>
      <c r="NNB270" s="255"/>
      <c r="NNC270" s="255"/>
      <c r="NND270" s="255"/>
      <c r="NNE270" s="255"/>
      <c r="NNF270" s="255"/>
      <c r="NNG270" s="255"/>
      <c r="NNH270" s="255"/>
      <c r="NNI270" s="255"/>
      <c r="NNJ270" s="255"/>
      <c r="NNK270" s="255"/>
      <c r="NNL270" s="255"/>
      <c r="NNM270" s="255"/>
      <c r="NNN270" s="255"/>
      <c r="NNO270" s="255"/>
      <c r="NNP270" s="255"/>
      <c r="NNQ270" s="255"/>
      <c r="NNR270" s="255"/>
      <c r="NNS270" s="255"/>
      <c r="NNT270" s="255"/>
      <c r="NNU270" s="255"/>
      <c r="NNV270" s="255"/>
      <c r="NNW270" s="255"/>
      <c r="NNX270" s="255"/>
      <c r="NNY270" s="255"/>
      <c r="NNZ270" s="255"/>
      <c r="NOA270" s="255"/>
      <c r="NOB270" s="255"/>
      <c r="NOC270" s="255"/>
      <c r="NOD270" s="255"/>
      <c r="NOE270" s="255"/>
      <c r="NOF270" s="255"/>
      <c r="NOG270" s="255"/>
      <c r="NOH270" s="255"/>
      <c r="NOI270" s="255"/>
      <c r="NOJ270" s="255"/>
      <c r="NOK270" s="255"/>
      <c r="NOL270" s="255"/>
      <c r="NOM270" s="255"/>
      <c r="NON270" s="255"/>
      <c r="NOO270" s="255"/>
      <c r="NOP270" s="255"/>
      <c r="NOQ270" s="255"/>
      <c r="NOR270" s="255"/>
      <c r="NOS270" s="255"/>
      <c r="NOT270" s="255"/>
      <c r="NOU270" s="255"/>
      <c r="NOV270" s="255"/>
      <c r="NOW270" s="255"/>
      <c r="NOX270" s="255"/>
      <c r="NOY270" s="255"/>
      <c r="NOZ270" s="255"/>
      <c r="NPA270" s="255"/>
      <c r="NPB270" s="255"/>
      <c r="NPC270" s="255"/>
      <c r="NPD270" s="255"/>
      <c r="NPE270" s="255"/>
      <c r="NPF270" s="255"/>
      <c r="NPG270" s="255"/>
      <c r="NPH270" s="255"/>
      <c r="NPI270" s="255"/>
      <c r="NPJ270" s="255"/>
      <c r="NPK270" s="255"/>
      <c r="NPL270" s="255"/>
      <c r="NPM270" s="255"/>
      <c r="NPN270" s="255"/>
      <c r="NPO270" s="255"/>
      <c r="NPP270" s="255"/>
      <c r="NPQ270" s="255"/>
      <c r="NPR270" s="255"/>
      <c r="NPS270" s="255"/>
      <c r="NPT270" s="255"/>
      <c r="NPU270" s="255"/>
      <c r="NPV270" s="255"/>
      <c r="NPW270" s="255"/>
      <c r="NPX270" s="255"/>
      <c r="NPY270" s="255"/>
      <c r="NPZ270" s="255"/>
      <c r="NQA270" s="255"/>
      <c r="NQB270" s="255"/>
      <c r="NQC270" s="255"/>
      <c r="NQD270" s="255"/>
      <c r="NQE270" s="255"/>
      <c r="NQF270" s="255"/>
      <c r="NQG270" s="255"/>
      <c r="NQH270" s="255"/>
      <c r="NQI270" s="255"/>
      <c r="NQJ270" s="255"/>
      <c r="NQK270" s="255"/>
      <c r="NQL270" s="255"/>
      <c r="NQM270" s="255"/>
      <c r="NQN270" s="255"/>
      <c r="NQO270" s="255"/>
      <c r="NQP270" s="255"/>
      <c r="NQQ270" s="255"/>
      <c r="NQR270" s="255"/>
      <c r="NQS270" s="255"/>
      <c r="NQT270" s="255"/>
      <c r="NQU270" s="255"/>
      <c r="NQV270" s="255"/>
      <c r="NQW270" s="255"/>
      <c r="NQX270" s="255"/>
      <c r="NQY270" s="255"/>
      <c r="NQZ270" s="255"/>
      <c r="NRA270" s="255"/>
      <c r="NRB270" s="255"/>
      <c r="NRC270" s="255"/>
      <c r="NRD270" s="255"/>
      <c r="NRE270" s="255"/>
      <c r="NRF270" s="255"/>
      <c r="NRG270" s="255"/>
      <c r="NRH270" s="255"/>
      <c r="NRI270" s="255"/>
      <c r="NRJ270" s="255"/>
      <c r="NRK270" s="255"/>
      <c r="NRL270" s="255"/>
      <c r="NRM270" s="255"/>
      <c r="NRN270" s="255"/>
      <c r="NRO270" s="255"/>
      <c r="NRP270" s="255"/>
      <c r="NRQ270" s="255"/>
      <c r="NRR270" s="255"/>
      <c r="NRS270" s="255"/>
      <c r="NRT270" s="255"/>
      <c r="NRU270" s="255"/>
      <c r="NRV270" s="255"/>
      <c r="NRW270" s="255"/>
      <c r="NRX270" s="255"/>
      <c r="NRY270" s="255"/>
      <c r="NRZ270" s="255"/>
      <c r="NSA270" s="255"/>
      <c r="NSB270" s="255"/>
      <c r="NSC270" s="255"/>
      <c r="NSD270" s="255"/>
      <c r="NSE270" s="255"/>
      <c r="NSF270" s="255"/>
      <c r="NSG270" s="255"/>
      <c r="NSH270" s="255"/>
      <c r="NSI270" s="255"/>
      <c r="NSJ270" s="255"/>
      <c r="NSK270" s="255"/>
      <c r="NSL270" s="255"/>
      <c r="NSM270" s="255"/>
      <c r="NSN270" s="255"/>
      <c r="NSO270" s="255"/>
      <c r="NSP270" s="255"/>
      <c r="NSQ270" s="255"/>
      <c r="NSR270" s="255"/>
      <c r="NSS270" s="255"/>
      <c r="NST270" s="255"/>
      <c r="NSU270" s="255"/>
      <c r="NSV270" s="255"/>
      <c r="NSW270" s="255"/>
      <c r="NSX270" s="255"/>
      <c r="NSY270" s="255"/>
      <c r="NSZ270" s="255"/>
      <c r="NTA270" s="255"/>
      <c r="NTB270" s="255"/>
      <c r="NTC270" s="255"/>
      <c r="NTD270" s="255"/>
      <c r="NTE270" s="255"/>
      <c r="NTF270" s="255"/>
      <c r="NTG270" s="255"/>
      <c r="NTH270" s="255"/>
      <c r="NTI270" s="255"/>
      <c r="NTJ270" s="255"/>
      <c r="NTK270" s="255"/>
      <c r="NTL270" s="255"/>
      <c r="NTM270" s="255"/>
      <c r="NTN270" s="255"/>
      <c r="NTO270" s="255"/>
      <c r="NTP270" s="255"/>
      <c r="NTQ270" s="255"/>
      <c r="NTR270" s="255"/>
      <c r="NTS270" s="255"/>
      <c r="NTT270" s="255"/>
      <c r="NTU270" s="255"/>
      <c r="NTV270" s="255"/>
      <c r="NTW270" s="255"/>
      <c r="NTX270" s="255"/>
      <c r="NTY270" s="255"/>
      <c r="NTZ270" s="255"/>
      <c r="NUA270" s="255"/>
      <c r="NUB270" s="255"/>
      <c r="NUC270" s="255"/>
      <c r="NUD270" s="255"/>
      <c r="NUE270" s="255"/>
      <c r="NUF270" s="255"/>
      <c r="NUG270" s="255"/>
      <c r="NUH270" s="255"/>
      <c r="NUI270" s="255"/>
      <c r="NUJ270" s="255"/>
      <c r="NUK270" s="255"/>
      <c r="NUL270" s="255"/>
      <c r="NUM270" s="255"/>
      <c r="NUN270" s="255"/>
      <c r="NUO270" s="255"/>
      <c r="NUP270" s="255"/>
      <c r="NUQ270" s="255"/>
      <c r="NUR270" s="255"/>
      <c r="NUS270" s="255"/>
      <c r="NUT270" s="255"/>
      <c r="NUU270" s="255"/>
      <c r="NUV270" s="255"/>
      <c r="NUW270" s="255"/>
      <c r="NUX270" s="255"/>
      <c r="NUY270" s="255"/>
      <c r="NUZ270" s="255"/>
      <c r="NVA270" s="255"/>
      <c r="NVB270" s="255"/>
      <c r="NVC270" s="255"/>
      <c r="NVD270" s="255"/>
      <c r="NVE270" s="255"/>
      <c r="NVF270" s="255"/>
      <c r="NVG270" s="255"/>
      <c r="NVH270" s="255"/>
      <c r="NVI270" s="255"/>
      <c r="NVJ270" s="255"/>
      <c r="NVK270" s="255"/>
      <c r="NVL270" s="255"/>
      <c r="NVM270" s="255"/>
      <c r="NVN270" s="255"/>
      <c r="NVO270" s="255"/>
      <c r="NVP270" s="255"/>
      <c r="NVQ270" s="255"/>
      <c r="NVR270" s="255"/>
      <c r="NVS270" s="255"/>
      <c r="NVT270" s="255"/>
      <c r="NVU270" s="255"/>
      <c r="NVV270" s="255"/>
      <c r="NVW270" s="255"/>
      <c r="NVX270" s="255"/>
      <c r="NVY270" s="255"/>
      <c r="NVZ270" s="255"/>
      <c r="NWA270" s="255"/>
      <c r="NWB270" s="255"/>
      <c r="NWC270" s="255"/>
      <c r="NWD270" s="255"/>
      <c r="NWE270" s="255"/>
      <c r="NWF270" s="255"/>
      <c r="NWG270" s="255"/>
      <c r="NWH270" s="255"/>
      <c r="NWI270" s="255"/>
      <c r="NWJ270" s="255"/>
      <c r="NWK270" s="255"/>
      <c r="NWL270" s="255"/>
      <c r="NWM270" s="255"/>
      <c r="NWN270" s="255"/>
      <c r="NWO270" s="255"/>
      <c r="NWP270" s="255"/>
      <c r="NWQ270" s="255"/>
      <c r="NWR270" s="255"/>
      <c r="NWS270" s="255"/>
      <c r="NWT270" s="255"/>
      <c r="NWU270" s="255"/>
      <c r="NWV270" s="255"/>
      <c r="NWW270" s="255"/>
      <c r="NWX270" s="255"/>
      <c r="NWY270" s="255"/>
      <c r="NWZ270" s="255"/>
      <c r="NXA270" s="255"/>
      <c r="NXB270" s="255"/>
      <c r="NXC270" s="255"/>
      <c r="NXD270" s="255"/>
      <c r="NXE270" s="255"/>
      <c r="NXF270" s="255"/>
      <c r="NXG270" s="255"/>
      <c r="NXH270" s="255"/>
      <c r="NXI270" s="255"/>
      <c r="NXJ270" s="255"/>
      <c r="NXK270" s="255"/>
      <c r="NXL270" s="255"/>
      <c r="NXM270" s="255"/>
      <c r="NXN270" s="255"/>
      <c r="NXO270" s="255"/>
      <c r="NXP270" s="255"/>
      <c r="NXQ270" s="255"/>
      <c r="NXR270" s="255"/>
      <c r="NXS270" s="255"/>
      <c r="NXT270" s="255"/>
      <c r="NXU270" s="255"/>
      <c r="NXV270" s="255"/>
      <c r="NXW270" s="255"/>
      <c r="NXX270" s="255"/>
      <c r="NXY270" s="255"/>
      <c r="NXZ270" s="255"/>
      <c r="NYA270" s="255"/>
      <c r="NYB270" s="255"/>
      <c r="NYC270" s="255"/>
      <c r="NYD270" s="255"/>
      <c r="NYE270" s="255"/>
      <c r="NYF270" s="255"/>
      <c r="NYG270" s="255"/>
      <c r="NYH270" s="255"/>
      <c r="NYI270" s="255"/>
      <c r="NYJ270" s="255"/>
      <c r="NYK270" s="255"/>
      <c r="NYL270" s="255"/>
      <c r="NYM270" s="255"/>
      <c r="NYN270" s="255"/>
      <c r="NYO270" s="255"/>
      <c r="NYP270" s="255"/>
      <c r="NYQ270" s="255"/>
      <c r="NYR270" s="255"/>
      <c r="NYS270" s="255"/>
      <c r="NYT270" s="255"/>
      <c r="NYU270" s="255"/>
      <c r="NYV270" s="255"/>
      <c r="NYW270" s="255"/>
      <c r="NYX270" s="255"/>
      <c r="NYY270" s="255"/>
      <c r="NYZ270" s="255"/>
      <c r="NZA270" s="255"/>
      <c r="NZB270" s="255"/>
      <c r="NZC270" s="255"/>
      <c r="NZD270" s="255"/>
      <c r="NZE270" s="255"/>
      <c r="NZF270" s="255"/>
      <c r="NZG270" s="255"/>
      <c r="NZH270" s="255"/>
      <c r="NZI270" s="255"/>
      <c r="NZJ270" s="255"/>
      <c r="NZK270" s="255"/>
      <c r="NZL270" s="255"/>
      <c r="NZM270" s="255"/>
      <c r="NZN270" s="255"/>
      <c r="NZO270" s="255"/>
      <c r="NZP270" s="255"/>
      <c r="NZQ270" s="255"/>
      <c r="NZR270" s="255"/>
      <c r="NZS270" s="255"/>
      <c r="NZT270" s="255"/>
      <c r="NZU270" s="255"/>
      <c r="NZV270" s="255"/>
      <c r="NZW270" s="255"/>
      <c r="NZX270" s="255"/>
      <c r="NZY270" s="255"/>
      <c r="NZZ270" s="255"/>
      <c r="OAA270" s="255"/>
      <c r="OAB270" s="255"/>
      <c r="OAC270" s="255"/>
      <c r="OAD270" s="255"/>
      <c r="OAE270" s="255"/>
      <c r="OAF270" s="255"/>
      <c r="OAG270" s="255"/>
      <c r="OAH270" s="255"/>
      <c r="OAI270" s="255"/>
      <c r="OAJ270" s="255"/>
      <c r="OAK270" s="255"/>
      <c r="OAL270" s="255"/>
      <c r="OAM270" s="255"/>
      <c r="OAN270" s="255"/>
      <c r="OAO270" s="255"/>
      <c r="OAP270" s="255"/>
      <c r="OAQ270" s="255"/>
      <c r="OAR270" s="255"/>
      <c r="OAS270" s="255"/>
      <c r="OAT270" s="255"/>
      <c r="OAU270" s="255"/>
      <c r="OAV270" s="255"/>
      <c r="OAW270" s="255"/>
      <c r="OAX270" s="255"/>
      <c r="OAY270" s="255"/>
      <c r="OAZ270" s="255"/>
      <c r="OBA270" s="255"/>
      <c r="OBB270" s="255"/>
      <c r="OBC270" s="255"/>
      <c r="OBD270" s="255"/>
      <c r="OBE270" s="255"/>
      <c r="OBF270" s="255"/>
      <c r="OBG270" s="255"/>
      <c r="OBH270" s="255"/>
      <c r="OBI270" s="255"/>
      <c r="OBJ270" s="255"/>
      <c r="OBK270" s="255"/>
      <c r="OBL270" s="255"/>
      <c r="OBM270" s="255"/>
      <c r="OBN270" s="255"/>
      <c r="OBO270" s="255"/>
      <c r="OBP270" s="255"/>
      <c r="OBQ270" s="255"/>
      <c r="OBR270" s="255"/>
      <c r="OBS270" s="255"/>
      <c r="OBT270" s="255"/>
      <c r="OBU270" s="255"/>
      <c r="OBV270" s="255"/>
      <c r="OBW270" s="255"/>
      <c r="OBX270" s="255"/>
      <c r="OBY270" s="255"/>
      <c r="OBZ270" s="255"/>
      <c r="OCA270" s="255"/>
      <c r="OCB270" s="255"/>
      <c r="OCC270" s="255"/>
      <c r="OCD270" s="255"/>
      <c r="OCE270" s="255"/>
      <c r="OCF270" s="255"/>
      <c r="OCG270" s="255"/>
      <c r="OCH270" s="255"/>
      <c r="OCI270" s="255"/>
      <c r="OCJ270" s="255"/>
      <c r="OCK270" s="255"/>
      <c r="OCL270" s="255"/>
      <c r="OCM270" s="255"/>
      <c r="OCN270" s="255"/>
      <c r="OCO270" s="255"/>
      <c r="OCP270" s="255"/>
      <c r="OCQ270" s="255"/>
      <c r="OCR270" s="255"/>
      <c r="OCS270" s="255"/>
      <c r="OCT270" s="255"/>
      <c r="OCU270" s="255"/>
      <c r="OCV270" s="255"/>
      <c r="OCW270" s="255"/>
      <c r="OCX270" s="255"/>
      <c r="OCY270" s="255"/>
      <c r="OCZ270" s="255"/>
      <c r="ODA270" s="255"/>
      <c r="ODB270" s="255"/>
      <c r="ODC270" s="255"/>
      <c r="ODD270" s="255"/>
      <c r="ODE270" s="255"/>
      <c r="ODF270" s="255"/>
      <c r="ODG270" s="255"/>
      <c r="ODH270" s="255"/>
      <c r="ODI270" s="255"/>
      <c r="ODJ270" s="255"/>
      <c r="ODK270" s="255"/>
      <c r="ODL270" s="255"/>
      <c r="ODM270" s="255"/>
      <c r="ODN270" s="255"/>
      <c r="ODO270" s="255"/>
      <c r="ODP270" s="255"/>
      <c r="ODQ270" s="255"/>
      <c r="ODR270" s="255"/>
      <c r="ODS270" s="255"/>
      <c r="ODT270" s="255"/>
      <c r="ODU270" s="255"/>
      <c r="ODV270" s="255"/>
      <c r="ODW270" s="255"/>
      <c r="ODX270" s="255"/>
      <c r="ODY270" s="255"/>
      <c r="ODZ270" s="255"/>
      <c r="OEA270" s="255"/>
      <c r="OEB270" s="255"/>
      <c r="OEC270" s="255"/>
      <c r="OED270" s="255"/>
      <c r="OEE270" s="255"/>
      <c r="OEF270" s="255"/>
      <c r="OEG270" s="255"/>
      <c r="OEH270" s="255"/>
      <c r="OEI270" s="255"/>
      <c r="OEJ270" s="255"/>
      <c r="OEK270" s="255"/>
      <c r="OEL270" s="255"/>
      <c r="OEM270" s="255"/>
      <c r="OEN270" s="255"/>
      <c r="OEO270" s="255"/>
      <c r="OEP270" s="255"/>
      <c r="OEQ270" s="255"/>
      <c r="OER270" s="255"/>
      <c r="OES270" s="255"/>
      <c r="OET270" s="255"/>
      <c r="OEU270" s="255"/>
      <c r="OEV270" s="255"/>
      <c r="OEW270" s="255"/>
      <c r="OEX270" s="255"/>
      <c r="OEY270" s="255"/>
      <c r="OEZ270" s="255"/>
      <c r="OFA270" s="255"/>
      <c r="OFB270" s="255"/>
      <c r="OFC270" s="255"/>
      <c r="OFD270" s="255"/>
      <c r="OFE270" s="255"/>
      <c r="OFF270" s="255"/>
      <c r="OFG270" s="255"/>
      <c r="OFH270" s="255"/>
      <c r="OFI270" s="255"/>
      <c r="OFJ270" s="255"/>
      <c r="OFK270" s="255"/>
      <c r="OFL270" s="255"/>
      <c r="OFM270" s="255"/>
      <c r="OFN270" s="255"/>
      <c r="OFO270" s="255"/>
      <c r="OFP270" s="255"/>
      <c r="OFQ270" s="255"/>
      <c r="OFR270" s="255"/>
      <c r="OFS270" s="255"/>
      <c r="OFT270" s="255"/>
      <c r="OFU270" s="255"/>
      <c r="OFV270" s="255"/>
      <c r="OFW270" s="255"/>
      <c r="OFX270" s="255"/>
      <c r="OFY270" s="255"/>
      <c r="OFZ270" s="255"/>
      <c r="OGA270" s="255"/>
      <c r="OGB270" s="255"/>
      <c r="OGC270" s="255"/>
      <c r="OGD270" s="255"/>
      <c r="OGE270" s="255"/>
      <c r="OGF270" s="255"/>
      <c r="OGG270" s="255"/>
      <c r="OGH270" s="255"/>
      <c r="OGI270" s="255"/>
      <c r="OGJ270" s="255"/>
      <c r="OGK270" s="255"/>
      <c r="OGL270" s="255"/>
      <c r="OGM270" s="255"/>
      <c r="OGN270" s="255"/>
      <c r="OGO270" s="255"/>
      <c r="OGP270" s="255"/>
      <c r="OGQ270" s="255"/>
      <c r="OGR270" s="255"/>
      <c r="OGS270" s="255"/>
      <c r="OGT270" s="255"/>
      <c r="OGU270" s="255"/>
      <c r="OGV270" s="255"/>
      <c r="OGW270" s="255"/>
      <c r="OGX270" s="255"/>
      <c r="OGY270" s="255"/>
      <c r="OGZ270" s="255"/>
      <c r="OHA270" s="255"/>
      <c r="OHB270" s="255"/>
      <c r="OHC270" s="255"/>
      <c r="OHD270" s="255"/>
      <c r="OHE270" s="255"/>
      <c r="OHF270" s="255"/>
      <c r="OHG270" s="255"/>
      <c r="OHH270" s="255"/>
      <c r="OHI270" s="255"/>
      <c r="OHJ270" s="255"/>
      <c r="OHK270" s="255"/>
      <c r="OHL270" s="255"/>
      <c r="OHM270" s="255"/>
      <c r="OHN270" s="255"/>
      <c r="OHO270" s="255"/>
      <c r="OHP270" s="255"/>
      <c r="OHQ270" s="255"/>
      <c r="OHR270" s="255"/>
      <c r="OHS270" s="255"/>
      <c r="OHT270" s="255"/>
      <c r="OHU270" s="255"/>
      <c r="OHV270" s="255"/>
      <c r="OHW270" s="255"/>
      <c r="OHX270" s="255"/>
      <c r="OHY270" s="255"/>
      <c r="OHZ270" s="255"/>
      <c r="OIA270" s="255"/>
      <c r="OIB270" s="255"/>
      <c r="OIC270" s="255"/>
      <c r="OID270" s="255"/>
      <c r="OIE270" s="255"/>
      <c r="OIF270" s="255"/>
      <c r="OIG270" s="255"/>
      <c r="OIH270" s="255"/>
      <c r="OII270" s="255"/>
      <c r="OIJ270" s="255"/>
      <c r="OIK270" s="255"/>
      <c r="OIL270" s="255"/>
      <c r="OIM270" s="255"/>
      <c r="OIN270" s="255"/>
      <c r="OIO270" s="255"/>
      <c r="OIP270" s="255"/>
      <c r="OIQ270" s="255"/>
      <c r="OIR270" s="255"/>
      <c r="OIS270" s="255"/>
      <c r="OIT270" s="255"/>
      <c r="OIU270" s="255"/>
      <c r="OIV270" s="255"/>
      <c r="OIW270" s="255"/>
      <c r="OIX270" s="255"/>
      <c r="OIY270" s="255"/>
      <c r="OIZ270" s="255"/>
      <c r="OJA270" s="255"/>
      <c r="OJB270" s="255"/>
      <c r="OJC270" s="255"/>
      <c r="OJD270" s="255"/>
      <c r="OJE270" s="255"/>
      <c r="OJF270" s="255"/>
      <c r="OJG270" s="255"/>
      <c r="OJH270" s="255"/>
      <c r="OJI270" s="255"/>
      <c r="OJJ270" s="255"/>
      <c r="OJK270" s="255"/>
      <c r="OJL270" s="255"/>
      <c r="OJM270" s="255"/>
      <c r="OJN270" s="255"/>
      <c r="OJO270" s="255"/>
      <c r="OJP270" s="255"/>
      <c r="OJQ270" s="255"/>
      <c r="OJR270" s="255"/>
      <c r="OJS270" s="255"/>
      <c r="OJT270" s="255"/>
      <c r="OJU270" s="255"/>
      <c r="OJV270" s="255"/>
      <c r="OJW270" s="255"/>
      <c r="OJX270" s="255"/>
      <c r="OJY270" s="255"/>
      <c r="OJZ270" s="255"/>
      <c r="OKA270" s="255"/>
      <c r="OKB270" s="255"/>
      <c r="OKC270" s="255"/>
      <c r="OKD270" s="255"/>
      <c r="OKE270" s="255"/>
      <c r="OKF270" s="255"/>
      <c r="OKG270" s="255"/>
      <c r="OKH270" s="255"/>
      <c r="OKI270" s="255"/>
      <c r="OKJ270" s="255"/>
      <c r="OKK270" s="255"/>
      <c r="OKL270" s="255"/>
      <c r="OKM270" s="255"/>
      <c r="OKN270" s="255"/>
      <c r="OKO270" s="255"/>
      <c r="OKP270" s="255"/>
      <c r="OKQ270" s="255"/>
      <c r="OKR270" s="255"/>
      <c r="OKS270" s="255"/>
      <c r="OKT270" s="255"/>
      <c r="OKU270" s="255"/>
      <c r="OKV270" s="255"/>
      <c r="OKW270" s="255"/>
      <c r="OKX270" s="255"/>
      <c r="OKY270" s="255"/>
      <c r="OKZ270" s="255"/>
      <c r="OLA270" s="255"/>
      <c r="OLB270" s="255"/>
      <c r="OLC270" s="255"/>
      <c r="OLD270" s="255"/>
      <c r="OLE270" s="255"/>
      <c r="OLF270" s="255"/>
      <c r="OLG270" s="255"/>
      <c r="OLH270" s="255"/>
      <c r="OLI270" s="255"/>
      <c r="OLJ270" s="255"/>
      <c r="OLK270" s="255"/>
      <c r="OLL270" s="255"/>
      <c r="OLM270" s="255"/>
      <c r="OLN270" s="255"/>
      <c r="OLO270" s="255"/>
      <c r="OLP270" s="255"/>
      <c r="OLQ270" s="255"/>
      <c r="OLR270" s="255"/>
      <c r="OLS270" s="255"/>
      <c r="OLT270" s="255"/>
      <c r="OLU270" s="255"/>
      <c r="OLV270" s="255"/>
      <c r="OLW270" s="255"/>
      <c r="OLX270" s="255"/>
      <c r="OLY270" s="255"/>
      <c r="OLZ270" s="255"/>
      <c r="OMA270" s="255"/>
      <c r="OMB270" s="255"/>
      <c r="OMC270" s="255"/>
      <c r="OMD270" s="255"/>
      <c r="OME270" s="255"/>
      <c r="OMF270" s="255"/>
      <c r="OMG270" s="255"/>
      <c r="OMH270" s="255"/>
      <c r="OMI270" s="255"/>
      <c r="OMJ270" s="255"/>
      <c r="OMK270" s="255"/>
      <c r="OML270" s="255"/>
      <c r="OMM270" s="255"/>
      <c r="OMN270" s="255"/>
      <c r="OMO270" s="255"/>
      <c r="OMP270" s="255"/>
      <c r="OMQ270" s="255"/>
      <c r="OMR270" s="255"/>
      <c r="OMS270" s="255"/>
      <c r="OMT270" s="255"/>
      <c r="OMU270" s="255"/>
      <c r="OMV270" s="255"/>
      <c r="OMW270" s="255"/>
      <c r="OMX270" s="255"/>
      <c r="OMY270" s="255"/>
      <c r="OMZ270" s="255"/>
      <c r="ONA270" s="255"/>
      <c r="ONB270" s="255"/>
      <c r="ONC270" s="255"/>
      <c r="OND270" s="255"/>
      <c r="ONE270" s="255"/>
      <c r="ONF270" s="255"/>
      <c r="ONG270" s="255"/>
      <c r="ONH270" s="255"/>
      <c r="ONI270" s="255"/>
      <c r="ONJ270" s="255"/>
      <c r="ONK270" s="255"/>
      <c r="ONL270" s="255"/>
      <c r="ONM270" s="255"/>
      <c r="ONN270" s="255"/>
      <c r="ONO270" s="255"/>
      <c r="ONP270" s="255"/>
      <c r="ONQ270" s="255"/>
      <c r="ONR270" s="255"/>
      <c r="ONS270" s="255"/>
      <c r="ONT270" s="255"/>
      <c r="ONU270" s="255"/>
      <c r="ONV270" s="255"/>
      <c r="ONW270" s="255"/>
      <c r="ONX270" s="255"/>
      <c r="ONY270" s="255"/>
      <c r="ONZ270" s="255"/>
      <c r="OOA270" s="255"/>
      <c r="OOB270" s="255"/>
      <c r="OOC270" s="255"/>
      <c r="OOD270" s="255"/>
      <c r="OOE270" s="255"/>
      <c r="OOF270" s="255"/>
      <c r="OOG270" s="255"/>
      <c r="OOH270" s="255"/>
      <c r="OOI270" s="255"/>
      <c r="OOJ270" s="255"/>
      <c r="OOK270" s="255"/>
      <c r="OOL270" s="255"/>
      <c r="OOM270" s="255"/>
      <c r="OON270" s="255"/>
      <c r="OOO270" s="255"/>
      <c r="OOP270" s="255"/>
      <c r="OOQ270" s="255"/>
      <c r="OOR270" s="255"/>
      <c r="OOS270" s="255"/>
      <c r="OOT270" s="255"/>
      <c r="OOU270" s="255"/>
      <c r="OOV270" s="255"/>
      <c r="OOW270" s="255"/>
      <c r="OOX270" s="255"/>
      <c r="OOY270" s="255"/>
      <c r="OOZ270" s="255"/>
      <c r="OPA270" s="255"/>
      <c r="OPB270" s="255"/>
      <c r="OPC270" s="255"/>
      <c r="OPD270" s="255"/>
      <c r="OPE270" s="255"/>
      <c r="OPF270" s="255"/>
      <c r="OPG270" s="255"/>
      <c r="OPH270" s="255"/>
      <c r="OPI270" s="255"/>
      <c r="OPJ270" s="255"/>
      <c r="OPK270" s="255"/>
      <c r="OPL270" s="255"/>
      <c r="OPM270" s="255"/>
      <c r="OPN270" s="255"/>
      <c r="OPO270" s="255"/>
      <c r="OPP270" s="255"/>
      <c r="OPQ270" s="255"/>
      <c r="OPR270" s="255"/>
      <c r="OPS270" s="255"/>
      <c r="OPT270" s="255"/>
      <c r="OPU270" s="255"/>
      <c r="OPV270" s="255"/>
      <c r="OPW270" s="255"/>
      <c r="OPX270" s="255"/>
      <c r="OPY270" s="255"/>
      <c r="OPZ270" s="255"/>
      <c r="OQA270" s="255"/>
      <c r="OQB270" s="255"/>
      <c r="OQC270" s="255"/>
      <c r="OQD270" s="255"/>
      <c r="OQE270" s="255"/>
      <c r="OQF270" s="255"/>
      <c r="OQG270" s="255"/>
      <c r="OQH270" s="255"/>
      <c r="OQI270" s="255"/>
      <c r="OQJ270" s="255"/>
      <c r="OQK270" s="255"/>
      <c r="OQL270" s="255"/>
      <c r="OQM270" s="255"/>
      <c r="OQN270" s="255"/>
      <c r="OQO270" s="255"/>
      <c r="OQP270" s="255"/>
      <c r="OQQ270" s="255"/>
      <c r="OQR270" s="255"/>
      <c r="OQS270" s="255"/>
      <c r="OQT270" s="255"/>
      <c r="OQU270" s="255"/>
      <c r="OQV270" s="255"/>
      <c r="OQW270" s="255"/>
      <c r="OQX270" s="255"/>
      <c r="OQY270" s="255"/>
      <c r="OQZ270" s="255"/>
      <c r="ORA270" s="255"/>
      <c r="ORB270" s="255"/>
      <c r="ORC270" s="255"/>
      <c r="ORD270" s="255"/>
      <c r="ORE270" s="255"/>
      <c r="ORF270" s="255"/>
      <c r="ORG270" s="255"/>
      <c r="ORH270" s="255"/>
      <c r="ORI270" s="255"/>
      <c r="ORJ270" s="255"/>
      <c r="ORK270" s="255"/>
      <c r="ORL270" s="255"/>
      <c r="ORM270" s="255"/>
      <c r="ORN270" s="255"/>
      <c r="ORO270" s="255"/>
      <c r="ORP270" s="255"/>
      <c r="ORQ270" s="255"/>
      <c r="ORR270" s="255"/>
      <c r="ORS270" s="255"/>
      <c r="ORT270" s="255"/>
      <c r="ORU270" s="255"/>
      <c r="ORV270" s="255"/>
      <c r="ORW270" s="255"/>
      <c r="ORX270" s="255"/>
      <c r="ORY270" s="255"/>
      <c r="ORZ270" s="255"/>
      <c r="OSA270" s="255"/>
      <c r="OSB270" s="255"/>
      <c r="OSC270" s="255"/>
      <c r="OSD270" s="255"/>
      <c r="OSE270" s="255"/>
      <c r="OSF270" s="255"/>
      <c r="OSG270" s="255"/>
      <c r="OSH270" s="255"/>
      <c r="OSI270" s="255"/>
      <c r="OSJ270" s="255"/>
      <c r="OSK270" s="255"/>
      <c r="OSL270" s="255"/>
      <c r="OSM270" s="255"/>
      <c r="OSN270" s="255"/>
      <c r="OSO270" s="255"/>
      <c r="OSP270" s="255"/>
      <c r="OSQ270" s="255"/>
      <c r="OSR270" s="255"/>
      <c r="OSS270" s="255"/>
      <c r="OST270" s="255"/>
      <c r="OSU270" s="255"/>
      <c r="OSV270" s="255"/>
      <c r="OSW270" s="255"/>
      <c r="OSX270" s="255"/>
      <c r="OSY270" s="255"/>
      <c r="OSZ270" s="255"/>
      <c r="OTA270" s="255"/>
      <c r="OTB270" s="255"/>
      <c r="OTC270" s="255"/>
      <c r="OTD270" s="255"/>
      <c r="OTE270" s="255"/>
      <c r="OTF270" s="255"/>
      <c r="OTG270" s="255"/>
      <c r="OTH270" s="255"/>
      <c r="OTI270" s="255"/>
      <c r="OTJ270" s="255"/>
      <c r="OTK270" s="255"/>
      <c r="OTL270" s="255"/>
      <c r="OTM270" s="255"/>
      <c r="OTN270" s="255"/>
      <c r="OTO270" s="255"/>
      <c r="OTP270" s="255"/>
      <c r="OTQ270" s="255"/>
      <c r="OTR270" s="255"/>
      <c r="OTS270" s="255"/>
      <c r="OTT270" s="255"/>
      <c r="OTU270" s="255"/>
      <c r="OTV270" s="255"/>
      <c r="OTW270" s="255"/>
      <c r="OTX270" s="255"/>
      <c r="OTY270" s="255"/>
      <c r="OTZ270" s="255"/>
      <c r="OUA270" s="255"/>
      <c r="OUB270" s="255"/>
      <c r="OUC270" s="255"/>
      <c r="OUD270" s="255"/>
      <c r="OUE270" s="255"/>
      <c r="OUF270" s="255"/>
      <c r="OUG270" s="255"/>
      <c r="OUH270" s="255"/>
      <c r="OUI270" s="255"/>
      <c r="OUJ270" s="255"/>
      <c r="OUK270" s="255"/>
      <c r="OUL270" s="255"/>
      <c r="OUM270" s="255"/>
      <c r="OUN270" s="255"/>
      <c r="OUO270" s="255"/>
      <c r="OUP270" s="255"/>
      <c r="OUQ270" s="255"/>
      <c r="OUR270" s="255"/>
      <c r="OUS270" s="255"/>
      <c r="OUT270" s="255"/>
      <c r="OUU270" s="255"/>
      <c r="OUV270" s="255"/>
      <c r="OUW270" s="255"/>
      <c r="OUX270" s="255"/>
      <c r="OUY270" s="255"/>
      <c r="OUZ270" s="255"/>
      <c r="OVA270" s="255"/>
      <c r="OVB270" s="255"/>
      <c r="OVC270" s="255"/>
      <c r="OVD270" s="255"/>
      <c r="OVE270" s="255"/>
      <c r="OVF270" s="255"/>
      <c r="OVG270" s="255"/>
      <c r="OVH270" s="255"/>
      <c r="OVI270" s="255"/>
      <c r="OVJ270" s="255"/>
      <c r="OVK270" s="255"/>
      <c r="OVL270" s="255"/>
      <c r="OVM270" s="255"/>
      <c r="OVN270" s="255"/>
      <c r="OVO270" s="255"/>
      <c r="OVP270" s="255"/>
      <c r="OVQ270" s="255"/>
      <c r="OVR270" s="255"/>
      <c r="OVS270" s="255"/>
      <c r="OVT270" s="255"/>
      <c r="OVU270" s="255"/>
      <c r="OVV270" s="255"/>
      <c r="OVW270" s="255"/>
      <c r="OVX270" s="255"/>
      <c r="OVY270" s="255"/>
      <c r="OVZ270" s="255"/>
      <c r="OWA270" s="255"/>
      <c r="OWB270" s="255"/>
      <c r="OWC270" s="255"/>
      <c r="OWD270" s="255"/>
      <c r="OWE270" s="255"/>
      <c r="OWF270" s="255"/>
      <c r="OWG270" s="255"/>
      <c r="OWH270" s="255"/>
      <c r="OWI270" s="255"/>
      <c r="OWJ270" s="255"/>
      <c r="OWK270" s="255"/>
      <c r="OWL270" s="255"/>
      <c r="OWM270" s="255"/>
      <c r="OWN270" s="255"/>
      <c r="OWO270" s="255"/>
      <c r="OWP270" s="255"/>
      <c r="OWQ270" s="255"/>
      <c r="OWR270" s="255"/>
      <c r="OWS270" s="255"/>
      <c r="OWT270" s="255"/>
      <c r="OWU270" s="255"/>
      <c r="OWV270" s="255"/>
      <c r="OWW270" s="255"/>
      <c r="OWX270" s="255"/>
      <c r="OWY270" s="255"/>
      <c r="OWZ270" s="255"/>
      <c r="OXA270" s="255"/>
      <c r="OXB270" s="255"/>
      <c r="OXC270" s="255"/>
      <c r="OXD270" s="255"/>
      <c r="OXE270" s="255"/>
      <c r="OXF270" s="255"/>
      <c r="OXG270" s="255"/>
      <c r="OXH270" s="255"/>
      <c r="OXI270" s="255"/>
      <c r="OXJ270" s="255"/>
      <c r="OXK270" s="255"/>
      <c r="OXL270" s="255"/>
      <c r="OXM270" s="255"/>
      <c r="OXN270" s="255"/>
      <c r="OXO270" s="255"/>
      <c r="OXP270" s="255"/>
      <c r="OXQ270" s="255"/>
      <c r="OXR270" s="255"/>
      <c r="OXS270" s="255"/>
      <c r="OXT270" s="255"/>
      <c r="OXU270" s="255"/>
      <c r="OXV270" s="255"/>
      <c r="OXW270" s="255"/>
      <c r="OXX270" s="255"/>
      <c r="OXY270" s="255"/>
      <c r="OXZ270" s="255"/>
      <c r="OYA270" s="255"/>
      <c r="OYB270" s="255"/>
      <c r="OYC270" s="255"/>
      <c r="OYD270" s="255"/>
      <c r="OYE270" s="255"/>
      <c r="OYF270" s="255"/>
      <c r="OYG270" s="255"/>
      <c r="OYH270" s="255"/>
      <c r="OYI270" s="255"/>
      <c r="OYJ270" s="255"/>
      <c r="OYK270" s="255"/>
      <c r="OYL270" s="255"/>
      <c r="OYM270" s="255"/>
      <c r="OYN270" s="255"/>
      <c r="OYO270" s="255"/>
      <c r="OYP270" s="255"/>
      <c r="OYQ270" s="255"/>
      <c r="OYR270" s="255"/>
      <c r="OYS270" s="255"/>
      <c r="OYT270" s="255"/>
      <c r="OYU270" s="255"/>
      <c r="OYV270" s="255"/>
      <c r="OYW270" s="255"/>
      <c r="OYX270" s="255"/>
      <c r="OYY270" s="255"/>
      <c r="OYZ270" s="255"/>
      <c r="OZA270" s="255"/>
      <c r="OZB270" s="255"/>
      <c r="OZC270" s="255"/>
      <c r="OZD270" s="255"/>
      <c r="OZE270" s="255"/>
      <c r="OZF270" s="255"/>
      <c r="OZG270" s="255"/>
      <c r="OZH270" s="255"/>
      <c r="OZI270" s="255"/>
      <c r="OZJ270" s="255"/>
      <c r="OZK270" s="255"/>
      <c r="OZL270" s="255"/>
      <c r="OZM270" s="255"/>
      <c r="OZN270" s="255"/>
      <c r="OZO270" s="255"/>
      <c r="OZP270" s="255"/>
      <c r="OZQ270" s="255"/>
      <c r="OZR270" s="255"/>
      <c r="OZS270" s="255"/>
      <c r="OZT270" s="255"/>
      <c r="OZU270" s="255"/>
      <c r="OZV270" s="255"/>
      <c r="OZW270" s="255"/>
      <c r="OZX270" s="255"/>
      <c r="OZY270" s="255"/>
      <c r="OZZ270" s="255"/>
      <c r="PAA270" s="255"/>
      <c r="PAB270" s="255"/>
      <c r="PAC270" s="255"/>
      <c r="PAD270" s="255"/>
      <c r="PAE270" s="255"/>
      <c r="PAF270" s="255"/>
      <c r="PAG270" s="255"/>
      <c r="PAH270" s="255"/>
      <c r="PAI270" s="255"/>
      <c r="PAJ270" s="255"/>
      <c r="PAK270" s="255"/>
      <c r="PAL270" s="255"/>
      <c r="PAM270" s="255"/>
      <c r="PAN270" s="255"/>
      <c r="PAO270" s="255"/>
      <c r="PAP270" s="255"/>
      <c r="PAQ270" s="255"/>
      <c r="PAR270" s="255"/>
      <c r="PAS270" s="255"/>
      <c r="PAT270" s="255"/>
      <c r="PAU270" s="255"/>
      <c r="PAV270" s="255"/>
      <c r="PAW270" s="255"/>
      <c r="PAX270" s="255"/>
      <c r="PAY270" s="255"/>
      <c r="PAZ270" s="255"/>
      <c r="PBA270" s="255"/>
      <c r="PBB270" s="255"/>
      <c r="PBC270" s="255"/>
      <c r="PBD270" s="255"/>
      <c r="PBE270" s="255"/>
      <c r="PBF270" s="255"/>
      <c r="PBG270" s="255"/>
      <c r="PBH270" s="255"/>
      <c r="PBI270" s="255"/>
      <c r="PBJ270" s="255"/>
      <c r="PBK270" s="255"/>
      <c r="PBL270" s="255"/>
      <c r="PBM270" s="255"/>
      <c r="PBN270" s="255"/>
      <c r="PBO270" s="255"/>
      <c r="PBP270" s="255"/>
      <c r="PBQ270" s="255"/>
      <c r="PBR270" s="255"/>
      <c r="PBS270" s="255"/>
      <c r="PBT270" s="255"/>
      <c r="PBU270" s="255"/>
      <c r="PBV270" s="255"/>
      <c r="PBW270" s="255"/>
      <c r="PBX270" s="255"/>
      <c r="PBY270" s="255"/>
      <c r="PBZ270" s="255"/>
      <c r="PCA270" s="255"/>
      <c r="PCB270" s="255"/>
      <c r="PCC270" s="255"/>
      <c r="PCD270" s="255"/>
      <c r="PCE270" s="255"/>
      <c r="PCF270" s="255"/>
      <c r="PCG270" s="255"/>
      <c r="PCH270" s="255"/>
      <c r="PCI270" s="255"/>
      <c r="PCJ270" s="255"/>
      <c r="PCK270" s="255"/>
      <c r="PCL270" s="255"/>
      <c r="PCM270" s="255"/>
      <c r="PCN270" s="255"/>
      <c r="PCO270" s="255"/>
      <c r="PCP270" s="255"/>
      <c r="PCQ270" s="255"/>
      <c r="PCR270" s="255"/>
      <c r="PCS270" s="255"/>
      <c r="PCT270" s="255"/>
      <c r="PCU270" s="255"/>
      <c r="PCV270" s="255"/>
      <c r="PCW270" s="255"/>
      <c r="PCX270" s="255"/>
      <c r="PCY270" s="255"/>
      <c r="PCZ270" s="255"/>
      <c r="PDA270" s="255"/>
      <c r="PDB270" s="255"/>
      <c r="PDC270" s="255"/>
      <c r="PDD270" s="255"/>
      <c r="PDE270" s="255"/>
      <c r="PDF270" s="255"/>
      <c r="PDG270" s="255"/>
      <c r="PDH270" s="255"/>
      <c r="PDI270" s="255"/>
      <c r="PDJ270" s="255"/>
      <c r="PDK270" s="255"/>
      <c r="PDL270" s="255"/>
      <c r="PDM270" s="255"/>
      <c r="PDN270" s="255"/>
      <c r="PDO270" s="255"/>
      <c r="PDP270" s="255"/>
      <c r="PDQ270" s="255"/>
      <c r="PDR270" s="255"/>
      <c r="PDS270" s="255"/>
      <c r="PDT270" s="255"/>
      <c r="PDU270" s="255"/>
      <c r="PDV270" s="255"/>
      <c r="PDW270" s="255"/>
      <c r="PDX270" s="255"/>
      <c r="PDY270" s="255"/>
      <c r="PDZ270" s="255"/>
      <c r="PEA270" s="255"/>
      <c r="PEB270" s="255"/>
      <c r="PEC270" s="255"/>
      <c r="PED270" s="255"/>
      <c r="PEE270" s="255"/>
      <c r="PEF270" s="255"/>
      <c r="PEG270" s="255"/>
      <c r="PEH270" s="255"/>
      <c r="PEI270" s="255"/>
      <c r="PEJ270" s="255"/>
      <c r="PEK270" s="255"/>
      <c r="PEL270" s="255"/>
      <c r="PEM270" s="255"/>
      <c r="PEN270" s="255"/>
      <c r="PEO270" s="255"/>
      <c r="PEP270" s="255"/>
      <c r="PEQ270" s="255"/>
      <c r="PER270" s="255"/>
      <c r="PES270" s="255"/>
      <c r="PET270" s="255"/>
      <c r="PEU270" s="255"/>
      <c r="PEV270" s="255"/>
      <c r="PEW270" s="255"/>
      <c r="PEX270" s="255"/>
      <c r="PEY270" s="255"/>
      <c r="PEZ270" s="255"/>
      <c r="PFA270" s="255"/>
      <c r="PFB270" s="255"/>
      <c r="PFC270" s="255"/>
      <c r="PFD270" s="255"/>
      <c r="PFE270" s="255"/>
      <c r="PFF270" s="255"/>
      <c r="PFG270" s="255"/>
      <c r="PFH270" s="255"/>
      <c r="PFI270" s="255"/>
      <c r="PFJ270" s="255"/>
      <c r="PFK270" s="255"/>
      <c r="PFL270" s="255"/>
      <c r="PFM270" s="255"/>
      <c r="PFN270" s="255"/>
      <c r="PFO270" s="255"/>
      <c r="PFP270" s="255"/>
      <c r="PFQ270" s="255"/>
      <c r="PFR270" s="255"/>
      <c r="PFS270" s="255"/>
      <c r="PFT270" s="255"/>
      <c r="PFU270" s="255"/>
      <c r="PFV270" s="255"/>
      <c r="PFW270" s="255"/>
      <c r="PFX270" s="255"/>
      <c r="PFY270" s="255"/>
      <c r="PFZ270" s="255"/>
      <c r="PGA270" s="255"/>
      <c r="PGB270" s="255"/>
      <c r="PGC270" s="255"/>
      <c r="PGD270" s="255"/>
      <c r="PGE270" s="255"/>
      <c r="PGF270" s="255"/>
      <c r="PGG270" s="255"/>
      <c r="PGH270" s="255"/>
      <c r="PGI270" s="255"/>
      <c r="PGJ270" s="255"/>
      <c r="PGK270" s="255"/>
      <c r="PGL270" s="255"/>
      <c r="PGM270" s="255"/>
      <c r="PGN270" s="255"/>
      <c r="PGO270" s="255"/>
      <c r="PGP270" s="255"/>
      <c r="PGQ270" s="255"/>
      <c r="PGR270" s="255"/>
      <c r="PGS270" s="255"/>
      <c r="PGT270" s="255"/>
      <c r="PGU270" s="255"/>
      <c r="PGV270" s="255"/>
      <c r="PGW270" s="255"/>
      <c r="PGX270" s="255"/>
      <c r="PGY270" s="255"/>
      <c r="PGZ270" s="255"/>
      <c r="PHA270" s="255"/>
      <c r="PHB270" s="255"/>
      <c r="PHC270" s="255"/>
      <c r="PHD270" s="255"/>
      <c r="PHE270" s="255"/>
      <c r="PHF270" s="255"/>
      <c r="PHG270" s="255"/>
      <c r="PHH270" s="255"/>
      <c r="PHI270" s="255"/>
      <c r="PHJ270" s="255"/>
      <c r="PHK270" s="255"/>
      <c r="PHL270" s="255"/>
      <c r="PHM270" s="255"/>
      <c r="PHN270" s="255"/>
      <c r="PHO270" s="255"/>
      <c r="PHP270" s="255"/>
      <c r="PHQ270" s="255"/>
      <c r="PHR270" s="255"/>
      <c r="PHS270" s="255"/>
      <c r="PHT270" s="255"/>
      <c r="PHU270" s="255"/>
      <c r="PHV270" s="255"/>
      <c r="PHW270" s="255"/>
      <c r="PHX270" s="255"/>
      <c r="PHY270" s="255"/>
      <c r="PHZ270" s="255"/>
      <c r="PIA270" s="255"/>
      <c r="PIB270" s="255"/>
      <c r="PIC270" s="255"/>
      <c r="PID270" s="255"/>
      <c r="PIE270" s="255"/>
      <c r="PIF270" s="255"/>
      <c r="PIG270" s="255"/>
      <c r="PIH270" s="255"/>
      <c r="PII270" s="255"/>
      <c r="PIJ270" s="255"/>
      <c r="PIK270" s="255"/>
      <c r="PIL270" s="255"/>
      <c r="PIM270" s="255"/>
      <c r="PIN270" s="255"/>
      <c r="PIO270" s="255"/>
      <c r="PIP270" s="255"/>
      <c r="PIQ270" s="255"/>
      <c r="PIR270" s="255"/>
      <c r="PIS270" s="255"/>
      <c r="PIT270" s="255"/>
      <c r="PIU270" s="255"/>
      <c r="PIV270" s="255"/>
      <c r="PIW270" s="255"/>
      <c r="PIX270" s="255"/>
      <c r="PIY270" s="255"/>
      <c r="PIZ270" s="255"/>
      <c r="PJA270" s="255"/>
      <c r="PJB270" s="255"/>
      <c r="PJC270" s="255"/>
      <c r="PJD270" s="255"/>
      <c r="PJE270" s="255"/>
      <c r="PJF270" s="255"/>
      <c r="PJG270" s="255"/>
      <c r="PJH270" s="255"/>
      <c r="PJI270" s="255"/>
      <c r="PJJ270" s="255"/>
      <c r="PJK270" s="255"/>
      <c r="PJL270" s="255"/>
      <c r="PJM270" s="255"/>
      <c r="PJN270" s="255"/>
      <c r="PJO270" s="255"/>
      <c r="PJP270" s="255"/>
      <c r="PJQ270" s="255"/>
      <c r="PJR270" s="255"/>
      <c r="PJS270" s="255"/>
      <c r="PJT270" s="255"/>
      <c r="PJU270" s="255"/>
      <c r="PJV270" s="255"/>
      <c r="PJW270" s="255"/>
      <c r="PJX270" s="255"/>
      <c r="PJY270" s="255"/>
      <c r="PJZ270" s="255"/>
      <c r="PKA270" s="255"/>
      <c r="PKB270" s="255"/>
      <c r="PKC270" s="255"/>
      <c r="PKD270" s="255"/>
      <c r="PKE270" s="255"/>
      <c r="PKF270" s="255"/>
      <c r="PKG270" s="255"/>
      <c r="PKH270" s="255"/>
      <c r="PKI270" s="255"/>
      <c r="PKJ270" s="255"/>
      <c r="PKK270" s="255"/>
      <c r="PKL270" s="255"/>
      <c r="PKM270" s="255"/>
      <c r="PKN270" s="255"/>
      <c r="PKO270" s="255"/>
      <c r="PKP270" s="255"/>
      <c r="PKQ270" s="255"/>
      <c r="PKR270" s="255"/>
      <c r="PKS270" s="255"/>
      <c r="PKT270" s="255"/>
      <c r="PKU270" s="255"/>
      <c r="PKV270" s="255"/>
      <c r="PKW270" s="255"/>
      <c r="PKX270" s="255"/>
      <c r="PKY270" s="255"/>
      <c r="PKZ270" s="255"/>
      <c r="PLA270" s="255"/>
      <c r="PLB270" s="255"/>
      <c r="PLC270" s="255"/>
      <c r="PLD270" s="255"/>
      <c r="PLE270" s="255"/>
      <c r="PLF270" s="255"/>
      <c r="PLG270" s="255"/>
      <c r="PLH270" s="255"/>
      <c r="PLI270" s="255"/>
      <c r="PLJ270" s="255"/>
      <c r="PLK270" s="255"/>
      <c r="PLL270" s="255"/>
      <c r="PLM270" s="255"/>
      <c r="PLN270" s="255"/>
      <c r="PLO270" s="255"/>
      <c r="PLP270" s="255"/>
      <c r="PLQ270" s="255"/>
      <c r="PLR270" s="255"/>
      <c r="PLS270" s="255"/>
      <c r="PLT270" s="255"/>
      <c r="PLU270" s="255"/>
      <c r="PLV270" s="255"/>
      <c r="PLW270" s="255"/>
      <c r="PLX270" s="255"/>
      <c r="PLY270" s="255"/>
      <c r="PLZ270" s="255"/>
      <c r="PMA270" s="255"/>
      <c r="PMB270" s="255"/>
      <c r="PMC270" s="255"/>
      <c r="PMD270" s="255"/>
      <c r="PME270" s="255"/>
      <c r="PMF270" s="255"/>
      <c r="PMG270" s="255"/>
      <c r="PMH270" s="255"/>
      <c r="PMI270" s="255"/>
      <c r="PMJ270" s="255"/>
      <c r="PMK270" s="255"/>
      <c r="PML270" s="255"/>
      <c r="PMM270" s="255"/>
      <c r="PMN270" s="255"/>
      <c r="PMO270" s="255"/>
      <c r="PMP270" s="255"/>
      <c r="PMQ270" s="255"/>
      <c r="PMR270" s="255"/>
      <c r="PMS270" s="255"/>
      <c r="PMT270" s="255"/>
      <c r="PMU270" s="255"/>
      <c r="PMV270" s="255"/>
      <c r="PMW270" s="255"/>
      <c r="PMX270" s="255"/>
      <c r="PMY270" s="255"/>
      <c r="PMZ270" s="255"/>
      <c r="PNA270" s="255"/>
      <c r="PNB270" s="255"/>
      <c r="PNC270" s="255"/>
      <c r="PND270" s="255"/>
      <c r="PNE270" s="255"/>
      <c r="PNF270" s="255"/>
      <c r="PNG270" s="255"/>
      <c r="PNH270" s="255"/>
      <c r="PNI270" s="255"/>
      <c r="PNJ270" s="255"/>
      <c r="PNK270" s="255"/>
      <c r="PNL270" s="255"/>
      <c r="PNM270" s="255"/>
      <c r="PNN270" s="255"/>
      <c r="PNO270" s="255"/>
      <c r="PNP270" s="255"/>
      <c r="PNQ270" s="255"/>
      <c r="PNR270" s="255"/>
      <c r="PNS270" s="255"/>
      <c r="PNT270" s="255"/>
      <c r="PNU270" s="255"/>
      <c r="PNV270" s="255"/>
      <c r="PNW270" s="255"/>
      <c r="PNX270" s="255"/>
      <c r="PNY270" s="255"/>
      <c r="PNZ270" s="255"/>
      <c r="POA270" s="255"/>
      <c r="POB270" s="255"/>
      <c r="POC270" s="255"/>
      <c r="POD270" s="255"/>
      <c r="POE270" s="255"/>
      <c r="POF270" s="255"/>
      <c r="POG270" s="255"/>
      <c r="POH270" s="255"/>
      <c r="POI270" s="255"/>
      <c r="POJ270" s="255"/>
      <c r="POK270" s="255"/>
      <c r="POL270" s="255"/>
      <c r="POM270" s="255"/>
      <c r="PON270" s="255"/>
      <c r="POO270" s="255"/>
      <c r="POP270" s="255"/>
      <c r="POQ270" s="255"/>
      <c r="POR270" s="255"/>
      <c r="POS270" s="255"/>
      <c r="POT270" s="255"/>
      <c r="POU270" s="255"/>
      <c r="POV270" s="255"/>
      <c r="POW270" s="255"/>
      <c r="POX270" s="255"/>
      <c r="POY270" s="255"/>
      <c r="POZ270" s="255"/>
      <c r="PPA270" s="255"/>
      <c r="PPB270" s="255"/>
      <c r="PPC270" s="255"/>
      <c r="PPD270" s="255"/>
      <c r="PPE270" s="255"/>
      <c r="PPF270" s="255"/>
      <c r="PPG270" s="255"/>
      <c r="PPH270" s="255"/>
      <c r="PPI270" s="255"/>
      <c r="PPJ270" s="255"/>
      <c r="PPK270" s="255"/>
      <c r="PPL270" s="255"/>
      <c r="PPM270" s="255"/>
      <c r="PPN270" s="255"/>
      <c r="PPO270" s="255"/>
      <c r="PPP270" s="255"/>
      <c r="PPQ270" s="255"/>
      <c r="PPR270" s="255"/>
      <c r="PPS270" s="255"/>
      <c r="PPT270" s="255"/>
      <c r="PPU270" s="255"/>
      <c r="PPV270" s="255"/>
      <c r="PPW270" s="255"/>
      <c r="PPX270" s="255"/>
      <c r="PPY270" s="255"/>
      <c r="PPZ270" s="255"/>
      <c r="PQA270" s="255"/>
      <c r="PQB270" s="255"/>
      <c r="PQC270" s="255"/>
      <c r="PQD270" s="255"/>
      <c r="PQE270" s="255"/>
      <c r="PQF270" s="255"/>
      <c r="PQG270" s="255"/>
      <c r="PQH270" s="255"/>
      <c r="PQI270" s="255"/>
      <c r="PQJ270" s="255"/>
      <c r="PQK270" s="255"/>
      <c r="PQL270" s="255"/>
      <c r="PQM270" s="255"/>
      <c r="PQN270" s="255"/>
      <c r="PQO270" s="255"/>
      <c r="PQP270" s="255"/>
      <c r="PQQ270" s="255"/>
      <c r="PQR270" s="255"/>
      <c r="PQS270" s="255"/>
      <c r="PQT270" s="255"/>
      <c r="PQU270" s="255"/>
      <c r="PQV270" s="255"/>
      <c r="PQW270" s="255"/>
      <c r="PQX270" s="255"/>
      <c r="PQY270" s="255"/>
      <c r="PQZ270" s="255"/>
      <c r="PRA270" s="255"/>
      <c r="PRB270" s="255"/>
      <c r="PRC270" s="255"/>
      <c r="PRD270" s="255"/>
      <c r="PRE270" s="255"/>
      <c r="PRF270" s="255"/>
      <c r="PRG270" s="255"/>
      <c r="PRH270" s="255"/>
      <c r="PRI270" s="255"/>
      <c r="PRJ270" s="255"/>
      <c r="PRK270" s="255"/>
      <c r="PRL270" s="255"/>
      <c r="PRM270" s="255"/>
      <c r="PRN270" s="255"/>
      <c r="PRO270" s="255"/>
      <c r="PRP270" s="255"/>
      <c r="PRQ270" s="255"/>
      <c r="PRR270" s="255"/>
      <c r="PRS270" s="255"/>
      <c r="PRT270" s="255"/>
      <c r="PRU270" s="255"/>
      <c r="PRV270" s="255"/>
      <c r="PRW270" s="255"/>
      <c r="PRX270" s="255"/>
      <c r="PRY270" s="255"/>
      <c r="PRZ270" s="255"/>
      <c r="PSA270" s="255"/>
      <c r="PSB270" s="255"/>
      <c r="PSC270" s="255"/>
      <c r="PSD270" s="255"/>
      <c r="PSE270" s="255"/>
      <c r="PSF270" s="255"/>
      <c r="PSG270" s="255"/>
      <c r="PSH270" s="255"/>
      <c r="PSI270" s="255"/>
      <c r="PSJ270" s="255"/>
      <c r="PSK270" s="255"/>
      <c r="PSL270" s="255"/>
      <c r="PSM270" s="255"/>
      <c r="PSN270" s="255"/>
      <c r="PSO270" s="255"/>
      <c r="PSP270" s="255"/>
      <c r="PSQ270" s="255"/>
      <c r="PSR270" s="255"/>
      <c r="PSS270" s="255"/>
      <c r="PST270" s="255"/>
      <c r="PSU270" s="255"/>
      <c r="PSV270" s="255"/>
      <c r="PSW270" s="255"/>
      <c r="PSX270" s="255"/>
      <c r="PSY270" s="255"/>
      <c r="PSZ270" s="255"/>
      <c r="PTA270" s="255"/>
      <c r="PTB270" s="255"/>
      <c r="PTC270" s="255"/>
      <c r="PTD270" s="255"/>
      <c r="PTE270" s="255"/>
      <c r="PTF270" s="255"/>
      <c r="PTG270" s="255"/>
      <c r="PTH270" s="255"/>
      <c r="PTI270" s="255"/>
      <c r="PTJ270" s="255"/>
      <c r="PTK270" s="255"/>
      <c r="PTL270" s="255"/>
      <c r="PTM270" s="255"/>
      <c r="PTN270" s="255"/>
      <c r="PTO270" s="255"/>
      <c r="PTP270" s="255"/>
      <c r="PTQ270" s="255"/>
      <c r="PTR270" s="255"/>
      <c r="PTS270" s="255"/>
      <c r="PTT270" s="255"/>
      <c r="PTU270" s="255"/>
      <c r="PTV270" s="255"/>
      <c r="PTW270" s="255"/>
      <c r="PTX270" s="255"/>
      <c r="PTY270" s="255"/>
      <c r="PTZ270" s="255"/>
      <c r="PUA270" s="255"/>
      <c r="PUB270" s="255"/>
      <c r="PUC270" s="255"/>
      <c r="PUD270" s="255"/>
      <c r="PUE270" s="255"/>
      <c r="PUF270" s="255"/>
      <c r="PUG270" s="255"/>
      <c r="PUH270" s="255"/>
      <c r="PUI270" s="255"/>
      <c r="PUJ270" s="255"/>
      <c r="PUK270" s="255"/>
      <c r="PUL270" s="255"/>
      <c r="PUM270" s="255"/>
      <c r="PUN270" s="255"/>
      <c r="PUO270" s="255"/>
      <c r="PUP270" s="255"/>
      <c r="PUQ270" s="255"/>
      <c r="PUR270" s="255"/>
      <c r="PUS270" s="255"/>
      <c r="PUT270" s="255"/>
      <c r="PUU270" s="255"/>
      <c r="PUV270" s="255"/>
      <c r="PUW270" s="255"/>
      <c r="PUX270" s="255"/>
      <c r="PUY270" s="255"/>
      <c r="PUZ270" s="255"/>
      <c r="PVA270" s="255"/>
      <c r="PVB270" s="255"/>
      <c r="PVC270" s="255"/>
      <c r="PVD270" s="255"/>
      <c r="PVE270" s="255"/>
      <c r="PVF270" s="255"/>
      <c r="PVG270" s="255"/>
      <c r="PVH270" s="255"/>
      <c r="PVI270" s="255"/>
      <c r="PVJ270" s="255"/>
      <c r="PVK270" s="255"/>
      <c r="PVL270" s="255"/>
      <c r="PVM270" s="255"/>
      <c r="PVN270" s="255"/>
      <c r="PVO270" s="255"/>
      <c r="PVP270" s="255"/>
      <c r="PVQ270" s="255"/>
      <c r="PVR270" s="255"/>
      <c r="PVS270" s="255"/>
      <c r="PVT270" s="255"/>
      <c r="PVU270" s="255"/>
      <c r="PVV270" s="255"/>
      <c r="PVW270" s="255"/>
      <c r="PVX270" s="255"/>
      <c r="PVY270" s="255"/>
      <c r="PVZ270" s="255"/>
      <c r="PWA270" s="255"/>
      <c r="PWB270" s="255"/>
      <c r="PWC270" s="255"/>
      <c r="PWD270" s="255"/>
      <c r="PWE270" s="255"/>
      <c r="PWF270" s="255"/>
      <c r="PWG270" s="255"/>
      <c r="PWH270" s="255"/>
      <c r="PWI270" s="255"/>
      <c r="PWJ270" s="255"/>
      <c r="PWK270" s="255"/>
      <c r="PWL270" s="255"/>
      <c r="PWM270" s="255"/>
      <c r="PWN270" s="255"/>
      <c r="PWO270" s="255"/>
      <c r="PWP270" s="255"/>
      <c r="PWQ270" s="255"/>
      <c r="PWR270" s="255"/>
      <c r="PWS270" s="255"/>
      <c r="PWT270" s="255"/>
      <c r="PWU270" s="255"/>
      <c r="PWV270" s="255"/>
      <c r="PWW270" s="255"/>
      <c r="PWX270" s="255"/>
      <c r="PWY270" s="255"/>
      <c r="PWZ270" s="255"/>
      <c r="PXA270" s="255"/>
      <c r="PXB270" s="255"/>
      <c r="PXC270" s="255"/>
      <c r="PXD270" s="255"/>
      <c r="PXE270" s="255"/>
      <c r="PXF270" s="255"/>
      <c r="PXG270" s="255"/>
      <c r="PXH270" s="255"/>
      <c r="PXI270" s="255"/>
      <c r="PXJ270" s="255"/>
      <c r="PXK270" s="255"/>
      <c r="PXL270" s="255"/>
      <c r="PXM270" s="255"/>
      <c r="PXN270" s="255"/>
      <c r="PXO270" s="255"/>
      <c r="PXP270" s="255"/>
      <c r="PXQ270" s="255"/>
      <c r="PXR270" s="255"/>
      <c r="PXS270" s="255"/>
      <c r="PXT270" s="255"/>
      <c r="PXU270" s="255"/>
      <c r="PXV270" s="255"/>
      <c r="PXW270" s="255"/>
      <c r="PXX270" s="255"/>
      <c r="PXY270" s="255"/>
      <c r="PXZ270" s="255"/>
      <c r="PYA270" s="255"/>
      <c r="PYB270" s="255"/>
      <c r="PYC270" s="255"/>
      <c r="PYD270" s="255"/>
      <c r="PYE270" s="255"/>
      <c r="PYF270" s="255"/>
      <c r="PYG270" s="255"/>
      <c r="PYH270" s="255"/>
      <c r="PYI270" s="255"/>
      <c r="PYJ270" s="255"/>
      <c r="PYK270" s="255"/>
      <c r="PYL270" s="255"/>
      <c r="PYM270" s="255"/>
      <c r="PYN270" s="255"/>
      <c r="PYO270" s="255"/>
      <c r="PYP270" s="255"/>
      <c r="PYQ270" s="255"/>
      <c r="PYR270" s="255"/>
      <c r="PYS270" s="255"/>
      <c r="PYT270" s="255"/>
      <c r="PYU270" s="255"/>
      <c r="PYV270" s="255"/>
      <c r="PYW270" s="255"/>
      <c r="PYX270" s="255"/>
      <c r="PYY270" s="255"/>
      <c r="PYZ270" s="255"/>
      <c r="PZA270" s="255"/>
      <c r="PZB270" s="255"/>
      <c r="PZC270" s="255"/>
      <c r="PZD270" s="255"/>
      <c r="PZE270" s="255"/>
      <c r="PZF270" s="255"/>
      <c r="PZG270" s="255"/>
      <c r="PZH270" s="255"/>
      <c r="PZI270" s="255"/>
      <c r="PZJ270" s="255"/>
      <c r="PZK270" s="255"/>
      <c r="PZL270" s="255"/>
      <c r="PZM270" s="255"/>
      <c r="PZN270" s="255"/>
      <c r="PZO270" s="255"/>
      <c r="PZP270" s="255"/>
      <c r="PZQ270" s="255"/>
      <c r="PZR270" s="255"/>
      <c r="PZS270" s="255"/>
      <c r="PZT270" s="255"/>
      <c r="PZU270" s="255"/>
      <c r="PZV270" s="255"/>
      <c r="PZW270" s="255"/>
      <c r="PZX270" s="255"/>
      <c r="PZY270" s="255"/>
      <c r="PZZ270" s="255"/>
      <c r="QAA270" s="255"/>
      <c r="QAB270" s="255"/>
      <c r="QAC270" s="255"/>
      <c r="QAD270" s="255"/>
      <c r="QAE270" s="255"/>
      <c r="QAF270" s="255"/>
      <c r="QAG270" s="255"/>
      <c r="QAH270" s="255"/>
      <c r="QAI270" s="255"/>
      <c r="QAJ270" s="255"/>
      <c r="QAK270" s="255"/>
      <c r="QAL270" s="255"/>
      <c r="QAM270" s="255"/>
      <c r="QAN270" s="255"/>
      <c r="QAO270" s="255"/>
      <c r="QAP270" s="255"/>
      <c r="QAQ270" s="255"/>
      <c r="QAR270" s="255"/>
      <c r="QAS270" s="255"/>
      <c r="QAT270" s="255"/>
      <c r="QAU270" s="255"/>
      <c r="QAV270" s="255"/>
      <c r="QAW270" s="255"/>
      <c r="QAX270" s="255"/>
      <c r="QAY270" s="255"/>
      <c r="QAZ270" s="255"/>
      <c r="QBA270" s="255"/>
      <c r="QBB270" s="255"/>
      <c r="QBC270" s="255"/>
      <c r="QBD270" s="255"/>
      <c r="QBE270" s="255"/>
      <c r="QBF270" s="255"/>
      <c r="QBG270" s="255"/>
      <c r="QBH270" s="255"/>
      <c r="QBI270" s="255"/>
      <c r="QBJ270" s="255"/>
      <c r="QBK270" s="255"/>
      <c r="QBL270" s="255"/>
      <c r="QBM270" s="255"/>
      <c r="QBN270" s="255"/>
      <c r="QBO270" s="255"/>
      <c r="QBP270" s="255"/>
      <c r="QBQ270" s="255"/>
      <c r="QBR270" s="255"/>
      <c r="QBS270" s="255"/>
      <c r="QBT270" s="255"/>
      <c r="QBU270" s="255"/>
      <c r="QBV270" s="255"/>
      <c r="QBW270" s="255"/>
      <c r="QBX270" s="255"/>
      <c r="QBY270" s="255"/>
      <c r="QBZ270" s="255"/>
      <c r="QCA270" s="255"/>
      <c r="QCB270" s="255"/>
      <c r="QCC270" s="255"/>
      <c r="QCD270" s="255"/>
      <c r="QCE270" s="255"/>
      <c r="QCF270" s="255"/>
      <c r="QCG270" s="255"/>
      <c r="QCH270" s="255"/>
      <c r="QCI270" s="255"/>
      <c r="QCJ270" s="255"/>
      <c r="QCK270" s="255"/>
      <c r="QCL270" s="255"/>
      <c r="QCM270" s="255"/>
      <c r="QCN270" s="255"/>
      <c r="QCO270" s="255"/>
      <c r="QCP270" s="255"/>
      <c r="QCQ270" s="255"/>
      <c r="QCR270" s="255"/>
      <c r="QCS270" s="255"/>
      <c r="QCT270" s="255"/>
      <c r="QCU270" s="255"/>
      <c r="QCV270" s="255"/>
      <c r="QCW270" s="255"/>
      <c r="QCX270" s="255"/>
      <c r="QCY270" s="255"/>
      <c r="QCZ270" s="255"/>
      <c r="QDA270" s="255"/>
      <c r="QDB270" s="255"/>
      <c r="QDC270" s="255"/>
      <c r="QDD270" s="255"/>
      <c r="QDE270" s="255"/>
      <c r="QDF270" s="255"/>
      <c r="QDG270" s="255"/>
      <c r="QDH270" s="255"/>
      <c r="QDI270" s="255"/>
      <c r="QDJ270" s="255"/>
      <c r="QDK270" s="255"/>
      <c r="QDL270" s="255"/>
      <c r="QDM270" s="255"/>
      <c r="QDN270" s="255"/>
      <c r="QDO270" s="255"/>
      <c r="QDP270" s="255"/>
      <c r="QDQ270" s="255"/>
      <c r="QDR270" s="255"/>
      <c r="QDS270" s="255"/>
      <c r="QDT270" s="255"/>
      <c r="QDU270" s="255"/>
      <c r="QDV270" s="255"/>
      <c r="QDW270" s="255"/>
      <c r="QDX270" s="255"/>
      <c r="QDY270" s="255"/>
      <c r="QDZ270" s="255"/>
      <c r="QEA270" s="255"/>
      <c r="QEB270" s="255"/>
      <c r="QEC270" s="255"/>
      <c r="QED270" s="255"/>
      <c r="QEE270" s="255"/>
      <c r="QEF270" s="255"/>
      <c r="QEG270" s="255"/>
      <c r="QEH270" s="255"/>
      <c r="QEI270" s="255"/>
      <c r="QEJ270" s="255"/>
      <c r="QEK270" s="255"/>
      <c r="QEL270" s="255"/>
      <c r="QEM270" s="255"/>
      <c r="QEN270" s="255"/>
      <c r="QEO270" s="255"/>
      <c r="QEP270" s="255"/>
      <c r="QEQ270" s="255"/>
      <c r="QER270" s="255"/>
      <c r="QES270" s="255"/>
      <c r="QET270" s="255"/>
      <c r="QEU270" s="255"/>
      <c r="QEV270" s="255"/>
      <c r="QEW270" s="255"/>
      <c r="QEX270" s="255"/>
      <c r="QEY270" s="255"/>
      <c r="QEZ270" s="255"/>
      <c r="QFA270" s="255"/>
      <c r="QFB270" s="255"/>
      <c r="QFC270" s="255"/>
      <c r="QFD270" s="255"/>
      <c r="QFE270" s="255"/>
      <c r="QFF270" s="255"/>
      <c r="QFG270" s="255"/>
      <c r="QFH270" s="255"/>
      <c r="QFI270" s="255"/>
      <c r="QFJ270" s="255"/>
      <c r="QFK270" s="255"/>
      <c r="QFL270" s="255"/>
      <c r="QFM270" s="255"/>
      <c r="QFN270" s="255"/>
      <c r="QFO270" s="255"/>
      <c r="QFP270" s="255"/>
      <c r="QFQ270" s="255"/>
      <c r="QFR270" s="255"/>
      <c r="QFS270" s="255"/>
      <c r="QFT270" s="255"/>
      <c r="QFU270" s="255"/>
      <c r="QFV270" s="255"/>
      <c r="QFW270" s="255"/>
      <c r="QFX270" s="255"/>
      <c r="QFY270" s="255"/>
      <c r="QFZ270" s="255"/>
      <c r="QGA270" s="255"/>
      <c r="QGB270" s="255"/>
      <c r="QGC270" s="255"/>
      <c r="QGD270" s="255"/>
      <c r="QGE270" s="255"/>
      <c r="QGF270" s="255"/>
      <c r="QGG270" s="255"/>
      <c r="QGH270" s="255"/>
      <c r="QGI270" s="255"/>
      <c r="QGJ270" s="255"/>
      <c r="QGK270" s="255"/>
      <c r="QGL270" s="255"/>
      <c r="QGM270" s="255"/>
      <c r="QGN270" s="255"/>
      <c r="QGO270" s="255"/>
      <c r="QGP270" s="255"/>
      <c r="QGQ270" s="255"/>
      <c r="QGR270" s="255"/>
      <c r="QGS270" s="255"/>
      <c r="QGT270" s="255"/>
      <c r="QGU270" s="255"/>
      <c r="QGV270" s="255"/>
      <c r="QGW270" s="255"/>
      <c r="QGX270" s="255"/>
      <c r="QGY270" s="255"/>
      <c r="QGZ270" s="255"/>
      <c r="QHA270" s="255"/>
      <c r="QHB270" s="255"/>
      <c r="QHC270" s="255"/>
      <c r="QHD270" s="255"/>
      <c r="QHE270" s="255"/>
      <c r="QHF270" s="255"/>
      <c r="QHG270" s="255"/>
      <c r="QHH270" s="255"/>
      <c r="QHI270" s="255"/>
      <c r="QHJ270" s="255"/>
      <c r="QHK270" s="255"/>
      <c r="QHL270" s="255"/>
      <c r="QHM270" s="255"/>
      <c r="QHN270" s="255"/>
      <c r="QHO270" s="255"/>
      <c r="QHP270" s="255"/>
      <c r="QHQ270" s="255"/>
      <c r="QHR270" s="255"/>
      <c r="QHS270" s="255"/>
      <c r="QHT270" s="255"/>
      <c r="QHU270" s="255"/>
      <c r="QHV270" s="255"/>
      <c r="QHW270" s="255"/>
      <c r="QHX270" s="255"/>
      <c r="QHY270" s="255"/>
      <c r="QHZ270" s="255"/>
      <c r="QIA270" s="255"/>
      <c r="QIB270" s="255"/>
      <c r="QIC270" s="255"/>
      <c r="QID270" s="255"/>
      <c r="QIE270" s="255"/>
      <c r="QIF270" s="255"/>
      <c r="QIG270" s="255"/>
      <c r="QIH270" s="255"/>
      <c r="QII270" s="255"/>
      <c r="QIJ270" s="255"/>
      <c r="QIK270" s="255"/>
      <c r="QIL270" s="255"/>
      <c r="QIM270" s="255"/>
      <c r="QIN270" s="255"/>
      <c r="QIO270" s="255"/>
      <c r="QIP270" s="255"/>
      <c r="QIQ270" s="255"/>
      <c r="QIR270" s="255"/>
      <c r="QIS270" s="255"/>
      <c r="QIT270" s="255"/>
      <c r="QIU270" s="255"/>
      <c r="QIV270" s="255"/>
      <c r="QIW270" s="255"/>
      <c r="QIX270" s="255"/>
      <c r="QIY270" s="255"/>
      <c r="QIZ270" s="255"/>
      <c r="QJA270" s="255"/>
      <c r="QJB270" s="255"/>
      <c r="QJC270" s="255"/>
      <c r="QJD270" s="255"/>
      <c r="QJE270" s="255"/>
      <c r="QJF270" s="255"/>
      <c r="QJG270" s="255"/>
      <c r="QJH270" s="255"/>
      <c r="QJI270" s="255"/>
      <c r="QJJ270" s="255"/>
      <c r="QJK270" s="255"/>
      <c r="QJL270" s="255"/>
      <c r="QJM270" s="255"/>
      <c r="QJN270" s="255"/>
      <c r="QJO270" s="255"/>
      <c r="QJP270" s="255"/>
      <c r="QJQ270" s="255"/>
      <c r="QJR270" s="255"/>
      <c r="QJS270" s="255"/>
      <c r="QJT270" s="255"/>
      <c r="QJU270" s="255"/>
      <c r="QJV270" s="255"/>
      <c r="QJW270" s="255"/>
      <c r="QJX270" s="255"/>
      <c r="QJY270" s="255"/>
      <c r="QJZ270" s="255"/>
      <c r="QKA270" s="255"/>
      <c r="QKB270" s="255"/>
      <c r="QKC270" s="255"/>
      <c r="QKD270" s="255"/>
      <c r="QKE270" s="255"/>
      <c r="QKF270" s="255"/>
      <c r="QKG270" s="255"/>
      <c r="QKH270" s="255"/>
      <c r="QKI270" s="255"/>
      <c r="QKJ270" s="255"/>
      <c r="QKK270" s="255"/>
      <c r="QKL270" s="255"/>
      <c r="QKM270" s="255"/>
      <c r="QKN270" s="255"/>
      <c r="QKO270" s="255"/>
      <c r="QKP270" s="255"/>
      <c r="QKQ270" s="255"/>
      <c r="QKR270" s="255"/>
      <c r="QKS270" s="255"/>
      <c r="QKT270" s="255"/>
      <c r="QKU270" s="255"/>
      <c r="QKV270" s="255"/>
      <c r="QKW270" s="255"/>
      <c r="QKX270" s="255"/>
      <c r="QKY270" s="255"/>
      <c r="QKZ270" s="255"/>
      <c r="QLA270" s="255"/>
      <c r="QLB270" s="255"/>
      <c r="QLC270" s="255"/>
      <c r="QLD270" s="255"/>
      <c r="QLE270" s="255"/>
      <c r="QLF270" s="255"/>
      <c r="QLG270" s="255"/>
      <c r="QLH270" s="255"/>
      <c r="QLI270" s="255"/>
      <c r="QLJ270" s="255"/>
      <c r="QLK270" s="255"/>
      <c r="QLL270" s="255"/>
      <c r="QLM270" s="255"/>
      <c r="QLN270" s="255"/>
      <c r="QLO270" s="255"/>
      <c r="QLP270" s="255"/>
      <c r="QLQ270" s="255"/>
      <c r="QLR270" s="255"/>
      <c r="QLS270" s="255"/>
      <c r="QLT270" s="255"/>
      <c r="QLU270" s="255"/>
      <c r="QLV270" s="255"/>
      <c r="QLW270" s="255"/>
      <c r="QLX270" s="255"/>
      <c r="QLY270" s="255"/>
      <c r="QLZ270" s="255"/>
      <c r="QMA270" s="255"/>
      <c r="QMB270" s="255"/>
      <c r="QMC270" s="255"/>
      <c r="QMD270" s="255"/>
      <c r="QME270" s="255"/>
      <c r="QMF270" s="255"/>
      <c r="QMG270" s="255"/>
      <c r="QMH270" s="255"/>
      <c r="QMI270" s="255"/>
      <c r="QMJ270" s="255"/>
      <c r="QMK270" s="255"/>
      <c r="QML270" s="255"/>
      <c r="QMM270" s="255"/>
      <c r="QMN270" s="255"/>
      <c r="QMO270" s="255"/>
      <c r="QMP270" s="255"/>
      <c r="QMQ270" s="255"/>
      <c r="QMR270" s="255"/>
      <c r="QMS270" s="255"/>
      <c r="QMT270" s="255"/>
      <c r="QMU270" s="255"/>
      <c r="QMV270" s="255"/>
      <c r="QMW270" s="255"/>
      <c r="QMX270" s="255"/>
      <c r="QMY270" s="255"/>
      <c r="QMZ270" s="255"/>
      <c r="QNA270" s="255"/>
      <c r="QNB270" s="255"/>
      <c r="QNC270" s="255"/>
      <c r="QND270" s="255"/>
      <c r="QNE270" s="255"/>
      <c r="QNF270" s="255"/>
      <c r="QNG270" s="255"/>
      <c r="QNH270" s="255"/>
      <c r="QNI270" s="255"/>
      <c r="QNJ270" s="255"/>
      <c r="QNK270" s="255"/>
      <c r="QNL270" s="255"/>
      <c r="QNM270" s="255"/>
      <c r="QNN270" s="255"/>
      <c r="QNO270" s="255"/>
      <c r="QNP270" s="255"/>
      <c r="QNQ270" s="255"/>
      <c r="QNR270" s="255"/>
      <c r="QNS270" s="255"/>
      <c r="QNT270" s="255"/>
      <c r="QNU270" s="255"/>
      <c r="QNV270" s="255"/>
      <c r="QNW270" s="255"/>
      <c r="QNX270" s="255"/>
      <c r="QNY270" s="255"/>
      <c r="QNZ270" s="255"/>
      <c r="QOA270" s="255"/>
      <c r="QOB270" s="255"/>
      <c r="QOC270" s="255"/>
      <c r="QOD270" s="255"/>
      <c r="QOE270" s="255"/>
      <c r="QOF270" s="255"/>
      <c r="QOG270" s="255"/>
      <c r="QOH270" s="255"/>
      <c r="QOI270" s="255"/>
      <c r="QOJ270" s="255"/>
      <c r="QOK270" s="255"/>
      <c r="QOL270" s="255"/>
      <c r="QOM270" s="255"/>
      <c r="QON270" s="255"/>
      <c r="QOO270" s="255"/>
      <c r="QOP270" s="255"/>
      <c r="QOQ270" s="255"/>
      <c r="QOR270" s="255"/>
      <c r="QOS270" s="255"/>
      <c r="QOT270" s="255"/>
      <c r="QOU270" s="255"/>
      <c r="QOV270" s="255"/>
      <c r="QOW270" s="255"/>
      <c r="QOX270" s="255"/>
      <c r="QOY270" s="255"/>
      <c r="QOZ270" s="255"/>
      <c r="QPA270" s="255"/>
      <c r="QPB270" s="255"/>
      <c r="QPC270" s="255"/>
      <c r="QPD270" s="255"/>
      <c r="QPE270" s="255"/>
      <c r="QPF270" s="255"/>
      <c r="QPG270" s="255"/>
      <c r="QPH270" s="255"/>
      <c r="QPI270" s="255"/>
      <c r="QPJ270" s="255"/>
      <c r="QPK270" s="255"/>
      <c r="QPL270" s="255"/>
      <c r="QPM270" s="255"/>
      <c r="QPN270" s="255"/>
      <c r="QPO270" s="255"/>
      <c r="QPP270" s="255"/>
      <c r="QPQ270" s="255"/>
      <c r="QPR270" s="255"/>
      <c r="QPS270" s="255"/>
      <c r="QPT270" s="255"/>
      <c r="QPU270" s="255"/>
      <c r="QPV270" s="255"/>
      <c r="QPW270" s="255"/>
      <c r="QPX270" s="255"/>
      <c r="QPY270" s="255"/>
      <c r="QPZ270" s="255"/>
      <c r="QQA270" s="255"/>
      <c r="QQB270" s="255"/>
      <c r="QQC270" s="255"/>
      <c r="QQD270" s="255"/>
      <c r="QQE270" s="255"/>
      <c r="QQF270" s="255"/>
      <c r="QQG270" s="255"/>
      <c r="QQH270" s="255"/>
      <c r="QQI270" s="255"/>
      <c r="QQJ270" s="255"/>
      <c r="QQK270" s="255"/>
      <c r="QQL270" s="255"/>
      <c r="QQM270" s="255"/>
      <c r="QQN270" s="255"/>
      <c r="QQO270" s="255"/>
      <c r="QQP270" s="255"/>
      <c r="QQQ270" s="255"/>
      <c r="QQR270" s="255"/>
      <c r="QQS270" s="255"/>
      <c r="QQT270" s="255"/>
      <c r="QQU270" s="255"/>
      <c r="QQV270" s="255"/>
      <c r="QQW270" s="255"/>
      <c r="QQX270" s="255"/>
      <c r="QQY270" s="255"/>
      <c r="QQZ270" s="255"/>
      <c r="QRA270" s="255"/>
      <c r="QRB270" s="255"/>
      <c r="QRC270" s="255"/>
      <c r="QRD270" s="255"/>
      <c r="QRE270" s="255"/>
      <c r="QRF270" s="255"/>
      <c r="QRG270" s="255"/>
      <c r="QRH270" s="255"/>
      <c r="QRI270" s="255"/>
      <c r="QRJ270" s="255"/>
      <c r="QRK270" s="255"/>
      <c r="QRL270" s="255"/>
      <c r="QRM270" s="255"/>
      <c r="QRN270" s="255"/>
      <c r="QRO270" s="255"/>
      <c r="QRP270" s="255"/>
      <c r="QRQ270" s="255"/>
      <c r="QRR270" s="255"/>
      <c r="QRS270" s="255"/>
      <c r="QRT270" s="255"/>
      <c r="QRU270" s="255"/>
      <c r="QRV270" s="255"/>
      <c r="QRW270" s="255"/>
      <c r="QRX270" s="255"/>
      <c r="QRY270" s="255"/>
      <c r="QRZ270" s="255"/>
      <c r="QSA270" s="255"/>
      <c r="QSB270" s="255"/>
      <c r="QSC270" s="255"/>
      <c r="QSD270" s="255"/>
      <c r="QSE270" s="255"/>
      <c r="QSF270" s="255"/>
      <c r="QSG270" s="255"/>
      <c r="QSH270" s="255"/>
      <c r="QSI270" s="255"/>
      <c r="QSJ270" s="255"/>
      <c r="QSK270" s="255"/>
      <c r="QSL270" s="255"/>
      <c r="QSM270" s="255"/>
      <c r="QSN270" s="255"/>
      <c r="QSO270" s="255"/>
      <c r="QSP270" s="255"/>
      <c r="QSQ270" s="255"/>
      <c r="QSR270" s="255"/>
      <c r="QSS270" s="255"/>
      <c r="QST270" s="255"/>
      <c r="QSU270" s="255"/>
      <c r="QSV270" s="255"/>
      <c r="QSW270" s="255"/>
      <c r="QSX270" s="255"/>
      <c r="QSY270" s="255"/>
      <c r="QSZ270" s="255"/>
      <c r="QTA270" s="255"/>
      <c r="QTB270" s="255"/>
      <c r="QTC270" s="255"/>
      <c r="QTD270" s="255"/>
      <c r="QTE270" s="255"/>
      <c r="QTF270" s="255"/>
      <c r="QTG270" s="255"/>
      <c r="QTH270" s="255"/>
      <c r="QTI270" s="255"/>
      <c r="QTJ270" s="255"/>
      <c r="QTK270" s="255"/>
      <c r="QTL270" s="255"/>
      <c r="QTM270" s="255"/>
      <c r="QTN270" s="255"/>
      <c r="QTO270" s="255"/>
      <c r="QTP270" s="255"/>
      <c r="QTQ270" s="255"/>
      <c r="QTR270" s="255"/>
      <c r="QTS270" s="255"/>
      <c r="QTT270" s="255"/>
      <c r="QTU270" s="255"/>
      <c r="QTV270" s="255"/>
      <c r="QTW270" s="255"/>
      <c r="QTX270" s="255"/>
      <c r="QTY270" s="255"/>
      <c r="QTZ270" s="255"/>
      <c r="QUA270" s="255"/>
      <c r="QUB270" s="255"/>
      <c r="QUC270" s="255"/>
      <c r="QUD270" s="255"/>
      <c r="QUE270" s="255"/>
      <c r="QUF270" s="255"/>
      <c r="QUG270" s="255"/>
      <c r="QUH270" s="255"/>
      <c r="QUI270" s="255"/>
      <c r="QUJ270" s="255"/>
      <c r="QUK270" s="255"/>
      <c r="QUL270" s="255"/>
      <c r="QUM270" s="255"/>
      <c r="QUN270" s="255"/>
      <c r="QUO270" s="255"/>
      <c r="QUP270" s="255"/>
      <c r="QUQ270" s="255"/>
      <c r="QUR270" s="255"/>
      <c r="QUS270" s="255"/>
      <c r="QUT270" s="255"/>
      <c r="QUU270" s="255"/>
      <c r="QUV270" s="255"/>
      <c r="QUW270" s="255"/>
      <c r="QUX270" s="255"/>
      <c r="QUY270" s="255"/>
      <c r="QUZ270" s="255"/>
      <c r="QVA270" s="255"/>
      <c r="QVB270" s="255"/>
      <c r="QVC270" s="255"/>
      <c r="QVD270" s="255"/>
      <c r="QVE270" s="255"/>
      <c r="QVF270" s="255"/>
      <c r="QVG270" s="255"/>
      <c r="QVH270" s="255"/>
      <c r="QVI270" s="255"/>
      <c r="QVJ270" s="255"/>
      <c r="QVK270" s="255"/>
      <c r="QVL270" s="255"/>
      <c r="QVM270" s="255"/>
      <c r="QVN270" s="255"/>
      <c r="QVO270" s="255"/>
      <c r="QVP270" s="255"/>
      <c r="QVQ270" s="255"/>
      <c r="QVR270" s="255"/>
      <c r="QVS270" s="255"/>
      <c r="QVT270" s="255"/>
      <c r="QVU270" s="255"/>
      <c r="QVV270" s="255"/>
      <c r="QVW270" s="255"/>
      <c r="QVX270" s="255"/>
      <c r="QVY270" s="255"/>
      <c r="QVZ270" s="255"/>
      <c r="QWA270" s="255"/>
      <c r="QWB270" s="255"/>
      <c r="QWC270" s="255"/>
      <c r="QWD270" s="255"/>
      <c r="QWE270" s="255"/>
      <c r="QWF270" s="255"/>
      <c r="QWG270" s="255"/>
      <c r="QWH270" s="255"/>
      <c r="QWI270" s="255"/>
      <c r="QWJ270" s="255"/>
      <c r="QWK270" s="255"/>
      <c r="QWL270" s="255"/>
      <c r="QWM270" s="255"/>
      <c r="QWN270" s="255"/>
      <c r="QWO270" s="255"/>
      <c r="QWP270" s="255"/>
      <c r="QWQ270" s="255"/>
      <c r="QWR270" s="255"/>
      <c r="QWS270" s="255"/>
      <c r="QWT270" s="255"/>
      <c r="QWU270" s="255"/>
      <c r="QWV270" s="255"/>
      <c r="QWW270" s="255"/>
      <c r="QWX270" s="255"/>
      <c r="QWY270" s="255"/>
      <c r="QWZ270" s="255"/>
      <c r="QXA270" s="255"/>
      <c r="QXB270" s="255"/>
      <c r="QXC270" s="255"/>
      <c r="QXD270" s="255"/>
      <c r="QXE270" s="255"/>
      <c r="QXF270" s="255"/>
      <c r="QXG270" s="255"/>
      <c r="QXH270" s="255"/>
      <c r="QXI270" s="255"/>
      <c r="QXJ270" s="255"/>
      <c r="QXK270" s="255"/>
      <c r="QXL270" s="255"/>
      <c r="QXM270" s="255"/>
      <c r="QXN270" s="255"/>
      <c r="QXO270" s="255"/>
      <c r="QXP270" s="255"/>
      <c r="QXQ270" s="255"/>
      <c r="QXR270" s="255"/>
      <c r="QXS270" s="255"/>
      <c r="QXT270" s="255"/>
      <c r="QXU270" s="255"/>
      <c r="QXV270" s="255"/>
      <c r="QXW270" s="255"/>
      <c r="QXX270" s="255"/>
      <c r="QXY270" s="255"/>
      <c r="QXZ270" s="255"/>
      <c r="QYA270" s="255"/>
      <c r="QYB270" s="255"/>
      <c r="QYC270" s="255"/>
      <c r="QYD270" s="255"/>
      <c r="QYE270" s="255"/>
      <c r="QYF270" s="255"/>
      <c r="QYG270" s="255"/>
      <c r="QYH270" s="255"/>
      <c r="QYI270" s="255"/>
      <c r="QYJ270" s="255"/>
      <c r="QYK270" s="255"/>
      <c r="QYL270" s="255"/>
      <c r="QYM270" s="255"/>
      <c r="QYN270" s="255"/>
      <c r="QYO270" s="255"/>
      <c r="QYP270" s="255"/>
      <c r="QYQ270" s="255"/>
      <c r="QYR270" s="255"/>
      <c r="QYS270" s="255"/>
      <c r="QYT270" s="255"/>
      <c r="QYU270" s="255"/>
      <c r="QYV270" s="255"/>
      <c r="QYW270" s="255"/>
      <c r="QYX270" s="255"/>
      <c r="QYY270" s="255"/>
      <c r="QYZ270" s="255"/>
      <c r="QZA270" s="255"/>
      <c r="QZB270" s="255"/>
      <c r="QZC270" s="255"/>
      <c r="QZD270" s="255"/>
      <c r="QZE270" s="255"/>
      <c r="QZF270" s="255"/>
      <c r="QZG270" s="255"/>
      <c r="QZH270" s="255"/>
      <c r="QZI270" s="255"/>
      <c r="QZJ270" s="255"/>
      <c r="QZK270" s="255"/>
      <c r="QZL270" s="255"/>
      <c r="QZM270" s="255"/>
      <c r="QZN270" s="255"/>
      <c r="QZO270" s="255"/>
      <c r="QZP270" s="255"/>
      <c r="QZQ270" s="255"/>
      <c r="QZR270" s="255"/>
      <c r="QZS270" s="255"/>
      <c r="QZT270" s="255"/>
      <c r="QZU270" s="255"/>
      <c r="QZV270" s="255"/>
      <c r="QZW270" s="255"/>
      <c r="QZX270" s="255"/>
      <c r="QZY270" s="255"/>
      <c r="QZZ270" s="255"/>
      <c r="RAA270" s="255"/>
      <c r="RAB270" s="255"/>
      <c r="RAC270" s="255"/>
      <c r="RAD270" s="255"/>
      <c r="RAE270" s="255"/>
      <c r="RAF270" s="255"/>
      <c r="RAG270" s="255"/>
      <c r="RAH270" s="255"/>
      <c r="RAI270" s="255"/>
      <c r="RAJ270" s="255"/>
      <c r="RAK270" s="255"/>
      <c r="RAL270" s="255"/>
      <c r="RAM270" s="255"/>
      <c r="RAN270" s="255"/>
      <c r="RAO270" s="255"/>
      <c r="RAP270" s="255"/>
      <c r="RAQ270" s="255"/>
      <c r="RAR270" s="255"/>
      <c r="RAS270" s="255"/>
      <c r="RAT270" s="255"/>
      <c r="RAU270" s="255"/>
      <c r="RAV270" s="255"/>
      <c r="RAW270" s="255"/>
      <c r="RAX270" s="255"/>
      <c r="RAY270" s="255"/>
      <c r="RAZ270" s="255"/>
      <c r="RBA270" s="255"/>
      <c r="RBB270" s="255"/>
      <c r="RBC270" s="255"/>
      <c r="RBD270" s="255"/>
      <c r="RBE270" s="255"/>
      <c r="RBF270" s="255"/>
      <c r="RBG270" s="255"/>
      <c r="RBH270" s="255"/>
      <c r="RBI270" s="255"/>
      <c r="RBJ270" s="255"/>
      <c r="RBK270" s="255"/>
      <c r="RBL270" s="255"/>
      <c r="RBM270" s="255"/>
      <c r="RBN270" s="255"/>
      <c r="RBO270" s="255"/>
      <c r="RBP270" s="255"/>
      <c r="RBQ270" s="255"/>
      <c r="RBR270" s="255"/>
      <c r="RBS270" s="255"/>
      <c r="RBT270" s="255"/>
      <c r="RBU270" s="255"/>
      <c r="RBV270" s="255"/>
      <c r="RBW270" s="255"/>
      <c r="RBX270" s="255"/>
      <c r="RBY270" s="255"/>
      <c r="RBZ270" s="255"/>
      <c r="RCA270" s="255"/>
      <c r="RCB270" s="255"/>
      <c r="RCC270" s="255"/>
      <c r="RCD270" s="255"/>
      <c r="RCE270" s="255"/>
      <c r="RCF270" s="255"/>
      <c r="RCG270" s="255"/>
      <c r="RCH270" s="255"/>
      <c r="RCI270" s="255"/>
      <c r="RCJ270" s="255"/>
      <c r="RCK270" s="255"/>
      <c r="RCL270" s="255"/>
      <c r="RCM270" s="255"/>
      <c r="RCN270" s="255"/>
      <c r="RCO270" s="255"/>
      <c r="RCP270" s="255"/>
      <c r="RCQ270" s="255"/>
      <c r="RCR270" s="255"/>
      <c r="RCS270" s="255"/>
      <c r="RCT270" s="255"/>
      <c r="RCU270" s="255"/>
      <c r="RCV270" s="255"/>
      <c r="RCW270" s="255"/>
      <c r="RCX270" s="255"/>
      <c r="RCY270" s="255"/>
      <c r="RCZ270" s="255"/>
      <c r="RDA270" s="255"/>
      <c r="RDB270" s="255"/>
      <c r="RDC270" s="255"/>
      <c r="RDD270" s="255"/>
      <c r="RDE270" s="255"/>
      <c r="RDF270" s="255"/>
      <c r="RDG270" s="255"/>
      <c r="RDH270" s="255"/>
      <c r="RDI270" s="255"/>
      <c r="RDJ270" s="255"/>
      <c r="RDK270" s="255"/>
      <c r="RDL270" s="255"/>
      <c r="RDM270" s="255"/>
      <c r="RDN270" s="255"/>
      <c r="RDO270" s="255"/>
      <c r="RDP270" s="255"/>
      <c r="RDQ270" s="255"/>
      <c r="RDR270" s="255"/>
      <c r="RDS270" s="255"/>
      <c r="RDT270" s="255"/>
      <c r="RDU270" s="255"/>
      <c r="RDV270" s="255"/>
      <c r="RDW270" s="255"/>
      <c r="RDX270" s="255"/>
      <c r="RDY270" s="255"/>
      <c r="RDZ270" s="255"/>
      <c r="REA270" s="255"/>
      <c r="REB270" s="255"/>
      <c r="REC270" s="255"/>
      <c r="RED270" s="255"/>
      <c r="REE270" s="255"/>
      <c r="REF270" s="255"/>
      <c r="REG270" s="255"/>
      <c r="REH270" s="255"/>
      <c r="REI270" s="255"/>
      <c r="REJ270" s="255"/>
      <c r="REK270" s="255"/>
      <c r="REL270" s="255"/>
      <c r="REM270" s="255"/>
      <c r="REN270" s="255"/>
      <c r="REO270" s="255"/>
      <c r="REP270" s="255"/>
      <c r="REQ270" s="255"/>
      <c r="RER270" s="255"/>
      <c r="RES270" s="255"/>
      <c r="RET270" s="255"/>
      <c r="REU270" s="255"/>
      <c r="REV270" s="255"/>
      <c r="REW270" s="255"/>
      <c r="REX270" s="255"/>
      <c r="REY270" s="255"/>
      <c r="REZ270" s="255"/>
      <c r="RFA270" s="255"/>
      <c r="RFB270" s="255"/>
      <c r="RFC270" s="255"/>
      <c r="RFD270" s="255"/>
      <c r="RFE270" s="255"/>
      <c r="RFF270" s="255"/>
      <c r="RFG270" s="255"/>
      <c r="RFH270" s="255"/>
      <c r="RFI270" s="255"/>
      <c r="RFJ270" s="255"/>
      <c r="RFK270" s="255"/>
      <c r="RFL270" s="255"/>
      <c r="RFM270" s="255"/>
      <c r="RFN270" s="255"/>
      <c r="RFO270" s="255"/>
      <c r="RFP270" s="255"/>
      <c r="RFQ270" s="255"/>
      <c r="RFR270" s="255"/>
      <c r="RFS270" s="255"/>
      <c r="RFT270" s="255"/>
      <c r="RFU270" s="255"/>
      <c r="RFV270" s="255"/>
      <c r="RFW270" s="255"/>
      <c r="RFX270" s="255"/>
      <c r="RFY270" s="255"/>
      <c r="RFZ270" s="255"/>
      <c r="RGA270" s="255"/>
      <c r="RGB270" s="255"/>
      <c r="RGC270" s="255"/>
      <c r="RGD270" s="255"/>
      <c r="RGE270" s="255"/>
      <c r="RGF270" s="255"/>
      <c r="RGG270" s="255"/>
      <c r="RGH270" s="255"/>
      <c r="RGI270" s="255"/>
      <c r="RGJ270" s="255"/>
      <c r="RGK270" s="255"/>
      <c r="RGL270" s="255"/>
      <c r="RGM270" s="255"/>
      <c r="RGN270" s="255"/>
      <c r="RGO270" s="255"/>
      <c r="RGP270" s="255"/>
      <c r="RGQ270" s="255"/>
      <c r="RGR270" s="255"/>
      <c r="RGS270" s="255"/>
      <c r="RGT270" s="255"/>
      <c r="RGU270" s="255"/>
      <c r="RGV270" s="255"/>
      <c r="RGW270" s="255"/>
      <c r="RGX270" s="255"/>
      <c r="RGY270" s="255"/>
      <c r="RGZ270" s="255"/>
      <c r="RHA270" s="255"/>
      <c r="RHB270" s="255"/>
      <c r="RHC270" s="255"/>
      <c r="RHD270" s="255"/>
      <c r="RHE270" s="255"/>
      <c r="RHF270" s="255"/>
      <c r="RHG270" s="255"/>
      <c r="RHH270" s="255"/>
      <c r="RHI270" s="255"/>
      <c r="RHJ270" s="255"/>
      <c r="RHK270" s="255"/>
      <c r="RHL270" s="255"/>
      <c r="RHM270" s="255"/>
      <c r="RHN270" s="255"/>
      <c r="RHO270" s="255"/>
      <c r="RHP270" s="255"/>
      <c r="RHQ270" s="255"/>
      <c r="RHR270" s="255"/>
      <c r="RHS270" s="255"/>
      <c r="RHT270" s="255"/>
      <c r="RHU270" s="255"/>
      <c r="RHV270" s="255"/>
      <c r="RHW270" s="255"/>
      <c r="RHX270" s="255"/>
      <c r="RHY270" s="255"/>
      <c r="RHZ270" s="255"/>
      <c r="RIA270" s="255"/>
      <c r="RIB270" s="255"/>
      <c r="RIC270" s="255"/>
      <c r="RID270" s="255"/>
      <c r="RIE270" s="255"/>
      <c r="RIF270" s="255"/>
      <c r="RIG270" s="255"/>
      <c r="RIH270" s="255"/>
      <c r="RII270" s="255"/>
      <c r="RIJ270" s="255"/>
      <c r="RIK270" s="255"/>
      <c r="RIL270" s="255"/>
      <c r="RIM270" s="255"/>
      <c r="RIN270" s="255"/>
      <c r="RIO270" s="255"/>
      <c r="RIP270" s="255"/>
      <c r="RIQ270" s="255"/>
      <c r="RIR270" s="255"/>
      <c r="RIS270" s="255"/>
      <c r="RIT270" s="255"/>
      <c r="RIU270" s="255"/>
      <c r="RIV270" s="255"/>
      <c r="RIW270" s="255"/>
      <c r="RIX270" s="255"/>
      <c r="RIY270" s="255"/>
      <c r="RIZ270" s="255"/>
      <c r="RJA270" s="255"/>
      <c r="RJB270" s="255"/>
      <c r="RJC270" s="255"/>
      <c r="RJD270" s="255"/>
      <c r="RJE270" s="255"/>
      <c r="RJF270" s="255"/>
      <c r="RJG270" s="255"/>
      <c r="RJH270" s="255"/>
      <c r="RJI270" s="255"/>
      <c r="RJJ270" s="255"/>
      <c r="RJK270" s="255"/>
      <c r="RJL270" s="255"/>
      <c r="RJM270" s="255"/>
      <c r="RJN270" s="255"/>
      <c r="RJO270" s="255"/>
      <c r="RJP270" s="255"/>
      <c r="RJQ270" s="255"/>
      <c r="RJR270" s="255"/>
      <c r="RJS270" s="255"/>
      <c r="RJT270" s="255"/>
      <c r="RJU270" s="255"/>
      <c r="RJV270" s="255"/>
      <c r="RJW270" s="255"/>
      <c r="RJX270" s="255"/>
      <c r="RJY270" s="255"/>
      <c r="RJZ270" s="255"/>
      <c r="RKA270" s="255"/>
      <c r="RKB270" s="255"/>
      <c r="RKC270" s="255"/>
      <c r="RKD270" s="255"/>
      <c r="RKE270" s="255"/>
      <c r="RKF270" s="255"/>
      <c r="RKG270" s="255"/>
      <c r="RKH270" s="255"/>
      <c r="RKI270" s="255"/>
      <c r="RKJ270" s="255"/>
      <c r="RKK270" s="255"/>
      <c r="RKL270" s="255"/>
      <c r="RKM270" s="255"/>
      <c r="RKN270" s="255"/>
      <c r="RKO270" s="255"/>
      <c r="RKP270" s="255"/>
      <c r="RKQ270" s="255"/>
      <c r="RKR270" s="255"/>
      <c r="RKS270" s="255"/>
      <c r="RKT270" s="255"/>
      <c r="RKU270" s="255"/>
      <c r="RKV270" s="255"/>
      <c r="RKW270" s="255"/>
      <c r="RKX270" s="255"/>
      <c r="RKY270" s="255"/>
      <c r="RKZ270" s="255"/>
      <c r="RLA270" s="255"/>
      <c r="RLB270" s="255"/>
      <c r="RLC270" s="255"/>
      <c r="RLD270" s="255"/>
      <c r="RLE270" s="255"/>
      <c r="RLF270" s="255"/>
      <c r="RLG270" s="255"/>
      <c r="RLH270" s="255"/>
      <c r="RLI270" s="255"/>
      <c r="RLJ270" s="255"/>
      <c r="RLK270" s="255"/>
      <c r="RLL270" s="255"/>
      <c r="RLM270" s="255"/>
      <c r="RLN270" s="255"/>
      <c r="RLO270" s="255"/>
      <c r="RLP270" s="255"/>
      <c r="RLQ270" s="255"/>
      <c r="RLR270" s="255"/>
      <c r="RLS270" s="255"/>
      <c r="RLT270" s="255"/>
      <c r="RLU270" s="255"/>
      <c r="RLV270" s="255"/>
      <c r="RLW270" s="255"/>
      <c r="RLX270" s="255"/>
      <c r="RLY270" s="255"/>
      <c r="RLZ270" s="255"/>
      <c r="RMA270" s="255"/>
      <c r="RMB270" s="255"/>
      <c r="RMC270" s="255"/>
      <c r="RMD270" s="255"/>
      <c r="RME270" s="255"/>
      <c r="RMF270" s="255"/>
      <c r="RMG270" s="255"/>
      <c r="RMH270" s="255"/>
      <c r="RMI270" s="255"/>
      <c r="RMJ270" s="255"/>
      <c r="RMK270" s="255"/>
      <c r="RML270" s="255"/>
      <c r="RMM270" s="255"/>
      <c r="RMN270" s="255"/>
      <c r="RMO270" s="255"/>
      <c r="RMP270" s="255"/>
      <c r="RMQ270" s="255"/>
      <c r="RMR270" s="255"/>
      <c r="RMS270" s="255"/>
      <c r="RMT270" s="255"/>
      <c r="RMU270" s="255"/>
      <c r="RMV270" s="255"/>
      <c r="RMW270" s="255"/>
      <c r="RMX270" s="255"/>
      <c r="RMY270" s="255"/>
      <c r="RMZ270" s="255"/>
      <c r="RNA270" s="255"/>
      <c r="RNB270" s="255"/>
      <c r="RNC270" s="255"/>
      <c r="RND270" s="255"/>
      <c r="RNE270" s="255"/>
      <c r="RNF270" s="255"/>
      <c r="RNG270" s="255"/>
      <c r="RNH270" s="255"/>
      <c r="RNI270" s="255"/>
      <c r="RNJ270" s="255"/>
      <c r="RNK270" s="255"/>
      <c r="RNL270" s="255"/>
      <c r="RNM270" s="255"/>
      <c r="RNN270" s="255"/>
      <c r="RNO270" s="255"/>
      <c r="RNP270" s="255"/>
      <c r="RNQ270" s="255"/>
      <c r="RNR270" s="255"/>
      <c r="RNS270" s="255"/>
      <c r="RNT270" s="255"/>
      <c r="RNU270" s="255"/>
      <c r="RNV270" s="255"/>
      <c r="RNW270" s="255"/>
      <c r="RNX270" s="255"/>
      <c r="RNY270" s="255"/>
      <c r="RNZ270" s="255"/>
      <c r="ROA270" s="255"/>
      <c r="ROB270" s="255"/>
      <c r="ROC270" s="255"/>
      <c r="ROD270" s="255"/>
      <c r="ROE270" s="255"/>
      <c r="ROF270" s="255"/>
      <c r="ROG270" s="255"/>
      <c r="ROH270" s="255"/>
      <c r="ROI270" s="255"/>
      <c r="ROJ270" s="255"/>
      <c r="ROK270" s="255"/>
      <c r="ROL270" s="255"/>
      <c r="ROM270" s="255"/>
      <c r="RON270" s="255"/>
      <c r="ROO270" s="255"/>
      <c r="ROP270" s="255"/>
      <c r="ROQ270" s="255"/>
      <c r="ROR270" s="255"/>
      <c r="ROS270" s="255"/>
      <c r="ROT270" s="255"/>
      <c r="ROU270" s="255"/>
      <c r="ROV270" s="255"/>
      <c r="ROW270" s="255"/>
      <c r="ROX270" s="255"/>
      <c r="ROY270" s="255"/>
      <c r="ROZ270" s="255"/>
      <c r="RPA270" s="255"/>
      <c r="RPB270" s="255"/>
      <c r="RPC270" s="255"/>
      <c r="RPD270" s="255"/>
      <c r="RPE270" s="255"/>
      <c r="RPF270" s="255"/>
      <c r="RPG270" s="255"/>
      <c r="RPH270" s="255"/>
      <c r="RPI270" s="255"/>
      <c r="RPJ270" s="255"/>
      <c r="RPK270" s="255"/>
      <c r="RPL270" s="255"/>
      <c r="RPM270" s="255"/>
      <c r="RPN270" s="255"/>
      <c r="RPO270" s="255"/>
      <c r="RPP270" s="255"/>
      <c r="RPQ270" s="255"/>
      <c r="RPR270" s="255"/>
      <c r="RPS270" s="255"/>
      <c r="RPT270" s="255"/>
      <c r="RPU270" s="255"/>
      <c r="RPV270" s="255"/>
      <c r="RPW270" s="255"/>
      <c r="RPX270" s="255"/>
      <c r="RPY270" s="255"/>
      <c r="RPZ270" s="255"/>
      <c r="RQA270" s="255"/>
      <c r="RQB270" s="255"/>
      <c r="RQC270" s="255"/>
      <c r="RQD270" s="255"/>
      <c r="RQE270" s="255"/>
      <c r="RQF270" s="255"/>
      <c r="RQG270" s="255"/>
      <c r="RQH270" s="255"/>
      <c r="RQI270" s="255"/>
      <c r="RQJ270" s="255"/>
      <c r="RQK270" s="255"/>
      <c r="RQL270" s="255"/>
      <c r="RQM270" s="255"/>
      <c r="RQN270" s="255"/>
      <c r="RQO270" s="255"/>
      <c r="RQP270" s="255"/>
      <c r="RQQ270" s="255"/>
      <c r="RQR270" s="255"/>
      <c r="RQS270" s="255"/>
      <c r="RQT270" s="255"/>
      <c r="RQU270" s="255"/>
      <c r="RQV270" s="255"/>
      <c r="RQW270" s="255"/>
      <c r="RQX270" s="255"/>
      <c r="RQY270" s="255"/>
      <c r="RQZ270" s="255"/>
      <c r="RRA270" s="255"/>
      <c r="RRB270" s="255"/>
      <c r="RRC270" s="255"/>
      <c r="RRD270" s="255"/>
      <c r="RRE270" s="255"/>
      <c r="RRF270" s="255"/>
      <c r="RRG270" s="255"/>
      <c r="RRH270" s="255"/>
      <c r="RRI270" s="255"/>
      <c r="RRJ270" s="255"/>
      <c r="RRK270" s="255"/>
      <c r="RRL270" s="255"/>
      <c r="RRM270" s="255"/>
      <c r="RRN270" s="255"/>
      <c r="RRO270" s="255"/>
      <c r="RRP270" s="255"/>
      <c r="RRQ270" s="255"/>
      <c r="RRR270" s="255"/>
      <c r="RRS270" s="255"/>
      <c r="RRT270" s="255"/>
      <c r="RRU270" s="255"/>
      <c r="RRV270" s="255"/>
      <c r="RRW270" s="255"/>
      <c r="RRX270" s="255"/>
      <c r="RRY270" s="255"/>
      <c r="RRZ270" s="255"/>
      <c r="RSA270" s="255"/>
      <c r="RSB270" s="255"/>
      <c r="RSC270" s="255"/>
      <c r="RSD270" s="255"/>
      <c r="RSE270" s="255"/>
      <c r="RSF270" s="255"/>
      <c r="RSG270" s="255"/>
      <c r="RSH270" s="255"/>
      <c r="RSI270" s="255"/>
      <c r="RSJ270" s="255"/>
      <c r="RSK270" s="255"/>
      <c r="RSL270" s="255"/>
      <c r="RSM270" s="255"/>
      <c r="RSN270" s="255"/>
      <c r="RSO270" s="255"/>
      <c r="RSP270" s="255"/>
      <c r="RSQ270" s="255"/>
      <c r="RSR270" s="255"/>
      <c r="RSS270" s="255"/>
      <c r="RST270" s="255"/>
      <c r="RSU270" s="255"/>
      <c r="RSV270" s="255"/>
      <c r="RSW270" s="255"/>
      <c r="RSX270" s="255"/>
      <c r="RSY270" s="255"/>
      <c r="RSZ270" s="255"/>
      <c r="RTA270" s="255"/>
      <c r="RTB270" s="255"/>
      <c r="RTC270" s="255"/>
      <c r="RTD270" s="255"/>
      <c r="RTE270" s="255"/>
      <c r="RTF270" s="255"/>
      <c r="RTG270" s="255"/>
      <c r="RTH270" s="255"/>
      <c r="RTI270" s="255"/>
      <c r="RTJ270" s="255"/>
      <c r="RTK270" s="255"/>
      <c r="RTL270" s="255"/>
      <c r="RTM270" s="255"/>
      <c r="RTN270" s="255"/>
      <c r="RTO270" s="255"/>
      <c r="RTP270" s="255"/>
      <c r="RTQ270" s="255"/>
      <c r="RTR270" s="255"/>
      <c r="RTS270" s="255"/>
      <c r="RTT270" s="255"/>
      <c r="RTU270" s="255"/>
      <c r="RTV270" s="255"/>
      <c r="RTW270" s="255"/>
      <c r="RTX270" s="255"/>
      <c r="RTY270" s="255"/>
      <c r="RTZ270" s="255"/>
      <c r="RUA270" s="255"/>
      <c r="RUB270" s="255"/>
      <c r="RUC270" s="255"/>
      <c r="RUD270" s="255"/>
      <c r="RUE270" s="255"/>
      <c r="RUF270" s="255"/>
      <c r="RUG270" s="255"/>
      <c r="RUH270" s="255"/>
      <c r="RUI270" s="255"/>
      <c r="RUJ270" s="255"/>
      <c r="RUK270" s="255"/>
      <c r="RUL270" s="255"/>
      <c r="RUM270" s="255"/>
      <c r="RUN270" s="255"/>
      <c r="RUO270" s="255"/>
      <c r="RUP270" s="255"/>
      <c r="RUQ270" s="255"/>
      <c r="RUR270" s="255"/>
      <c r="RUS270" s="255"/>
      <c r="RUT270" s="255"/>
      <c r="RUU270" s="255"/>
      <c r="RUV270" s="255"/>
      <c r="RUW270" s="255"/>
      <c r="RUX270" s="255"/>
      <c r="RUY270" s="255"/>
      <c r="RUZ270" s="255"/>
      <c r="RVA270" s="255"/>
      <c r="RVB270" s="255"/>
      <c r="RVC270" s="255"/>
      <c r="RVD270" s="255"/>
      <c r="RVE270" s="255"/>
      <c r="RVF270" s="255"/>
      <c r="RVG270" s="255"/>
      <c r="RVH270" s="255"/>
      <c r="RVI270" s="255"/>
      <c r="RVJ270" s="255"/>
      <c r="RVK270" s="255"/>
      <c r="RVL270" s="255"/>
      <c r="RVM270" s="255"/>
      <c r="RVN270" s="255"/>
      <c r="RVO270" s="255"/>
      <c r="RVP270" s="255"/>
      <c r="RVQ270" s="255"/>
      <c r="RVR270" s="255"/>
      <c r="RVS270" s="255"/>
      <c r="RVT270" s="255"/>
      <c r="RVU270" s="255"/>
      <c r="RVV270" s="255"/>
      <c r="RVW270" s="255"/>
      <c r="RVX270" s="255"/>
      <c r="RVY270" s="255"/>
      <c r="RVZ270" s="255"/>
      <c r="RWA270" s="255"/>
      <c r="RWB270" s="255"/>
      <c r="RWC270" s="255"/>
      <c r="RWD270" s="255"/>
      <c r="RWE270" s="255"/>
      <c r="RWF270" s="255"/>
      <c r="RWG270" s="255"/>
      <c r="RWH270" s="255"/>
      <c r="RWI270" s="255"/>
      <c r="RWJ270" s="255"/>
      <c r="RWK270" s="255"/>
      <c r="RWL270" s="255"/>
      <c r="RWM270" s="255"/>
      <c r="RWN270" s="255"/>
      <c r="RWO270" s="255"/>
      <c r="RWP270" s="255"/>
      <c r="RWQ270" s="255"/>
      <c r="RWR270" s="255"/>
      <c r="RWS270" s="255"/>
      <c r="RWT270" s="255"/>
      <c r="RWU270" s="255"/>
      <c r="RWV270" s="255"/>
      <c r="RWW270" s="255"/>
      <c r="RWX270" s="255"/>
      <c r="RWY270" s="255"/>
      <c r="RWZ270" s="255"/>
      <c r="RXA270" s="255"/>
      <c r="RXB270" s="255"/>
      <c r="RXC270" s="255"/>
      <c r="RXD270" s="255"/>
      <c r="RXE270" s="255"/>
      <c r="RXF270" s="255"/>
      <c r="RXG270" s="255"/>
      <c r="RXH270" s="255"/>
      <c r="RXI270" s="255"/>
      <c r="RXJ270" s="255"/>
      <c r="RXK270" s="255"/>
      <c r="RXL270" s="255"/>
      <c r="RXM270" s="255"/>
      <c r="RXN270" s="255"/>
      <c r="RXO270" s="255"/>
      <c r="RXP270" s="255"/>
      <c r="RXQ270" s="255"/>
      <c r="RXR270" s="255"/>
      <c r="RXS270" s="255"/>
      <c r="RXT270" s="255"/>
      <c r="RXU270" s="255"/>
      <c r="RXV270" s="255"/>
      <c r="RXW270" s="255"/>
      <c r="RXX270" s="255"/>
      <c r="RXY270" s="255"/>
      <c r="RXZ270" s="255"/>
      <c r="RYA270" s="255"/>
      <c r="RYB270" s="255"/>
      <c r="RYC270" s="255"/>
      <c r="RYD270" s="255"/>
      <c r="RYE270" s="255"/>
      <c r="RYF270" s="255"/>
      <c r="RYG270" s="255"/>
      <c r="RYH270" s="255"/>
      <c r="RYI270" s="255"/>
      <c r="RYJ270" s="255"/>
      <c r="RYK270" s="255"/>
      <c r="RYL270" s="255"/>
      <c r="RYM270" s="255"/>
      <c r="RYN270" s="255"/>
      <c r="RYO270" s="255"/>
      <c r="RYP270" s="255"/>
      <c r="RYQ270" s="255"/>
      <c r="RYR270" s="255"/>
      <c r="RYS270" s="255"/>
      <c r="RYT270" s="255"/>
      <c r="RYU270" s="255"/>
      <c r="RYV270" s="255"/>
      <c r="RYW270" s="255"/>
      <c r="RYX270" s="255"/>
      <c r="RYY270" s="255"/>
      <c r="RYZ270" s="255"/>
      <c r="RZA270" s="255"/>
      <c r="RZB270" s="255"/>
      <c r="RZC270" s="255"/>
      <c r="RZD270" s="255"/>
      <c r="RZE270" s="255"/>
      <c r="RZF270" s="255"/>
      <c r="RZG270" s="255"/>
      <c r="RZH270" s="255"/>
      <c r="RZI270" s="255"/>
      <c r="RZJ270" s="255"/>
      <c r="RZK270" s="255"/>
      <c r="RZL270" s="255"/>
      <c r="RZM270" s="255"/>
      <c r="RZN270" s="255"/>
      <c r="RZO270" s="255"/>
      <c r="RZP270" s="255"/>
      <c r="RZQ270" s="255"/>
      <c r="RZR270" s="255"/>
      <c r="RZS270" s="255"/>
      <c r="RZT270" s="255"/>
      <c r="RZU270" s="255"/>
      <c r="RZV270" s="255"/>
      <c r="RZW270" s="255"/>
      <c r="RZX270" s="255"/>
      <c r="RZY270" s="255"/>
      <c r="RZZ270" s="255"/>
      <c r="SAA270" s="255"/>
      <c r="SAB270" s="255"/>
      <c r="SAC270" s="255"/>
      <c r="SAD270" s="255"/>
      <c r="SAE270" s="255"/>
      <c r="SAF270" s="255"/>
      <c r="SAG270" s="255"/>
      <c r="SAH270" s="255"/>
      <c r="SAI270" s="255"/>
      <c r="SAJ270" s="255"/>
      <c r="SAK270" s="255"/>
      <c r="SAL270" s="255"/>
      <c r="SAM270" s="255"/>
      <c r="SAN270" s="255"/>
      <c r="SAO270" s="255"/>
      <c r="SAP270" s="255"/>
      <c r="SAQ270" s="255"/>
      <c r="SAR270" s="255"/>
      <c r="SAS270" s="255"/>
      <c r="SAT270" s="255"/>
      <c r="SAU270" s="255"/>
      <c r="SAV270" s="255"/>
      <c r="SAW270" s="255"/>
      <c r="SAX270" s="255"/>
      <c r="SAY270" s="255"/>
      <c r="SAZ270" s="255"/>
      <c r="SBA270" s="255"/>
      <c r="SBB270" s="255"/>
      <c r="SBC270" s="255"/>
      <c r="SBD270" s="255"/>
      <c r="SBE270" s="255"/>
      <c r="SBF270" s="255"/>
      <c r="SBG270" s="255"/>
      <c r="SBH270" s="255"/>
      <c r="SBI270" s="255"/>
      <c r="SBJ270" s="255"/>
      <c r="SBK270" s="255"/>
      <c r="SBL270" s="255"/>
      <c r="SBM270" s="255"/>
      <c r="SBN270" s="255"/>
      <c r="SBO270" s="255"/>
      <c r="SBP270" s="255"/>
      <c r="SBQ270" s="255"/>
      <c r="SBR270" s="255"/>
      <c r="SBS270" s="255"/>
      <c r="SBT270" s="255"/>
      <c r="SBU270" s="255"/>
      <c r="SBV270" s="255"/>
      <c r="SBW270" s="255"/>
      <c r="SBX270" s="255"/>
      <c r="SBY270" s="255"/>
      <c r="SBZ270" s="255"/>
      <c r="SCA270" s="255"/>
      <c r="SCB270" s="255"/>
      <c r="SCC270" s="255"/>
      <c r="SCD270" s="255"/>
      <c r="SCE270" s="255"/>
      <c r="SCF270" s="255"/>
      <c r="SCG270" s="255"/>
      <c r="SCH270" s="255"/>
      <c r="SCI270" s="255"/>
      <c r="SCJ270" s="255"/>
      <c r="SCK270" s="255"/>
      <c r="SCL270" s="255"/>
      <c r="SCM270" s="255"/>
      <c r="SCN270" s="255"/>
      <c r="SCO270" s="255"/>
      <c r="SCP270" s="255"/>
      <c r="SCQ270" s="255"/>
      <c r="SCR270" s="255"/>
      <c r="SCS270" s="255"/>
      <c r="SCT270" s="255"/>
      <c r="SCU270" s="255"/>
      <c r="SCV270" s="255"/>
      <c r="SCW270" s="255"/>
      <c r="SCX270" s="255"/>
      <c r="SCY270" s="255"/>
      <c r="SCZ270" s="255"/>
      <c r="SDA270" s="255"/>
      <c r="SDB270" s="255"/>
      <c r="SDC270" s="255"/>
      <c r="SDD270" s="255"/>
      <c r="SDE270" s="255"/>
      <c r="SDF270" s="255"/>
      <c r="SDG270" s="255"/>
      <c r="SDH270" s="255"/>
      <c r="SDI270" s="255"/>
      <c r="SDJ270" s="255"/>
      <c r="SDK270" s="255"/>
      <c r="SDL270" s="255"/>
      <c r="SDM270" s="255"/>
      <c r="SDN270" s="255"/>
      <c r="SDO270" s="255"/>
      <c r="SDP270" s="255"/>
      <c r="SDQ270" s="255"/>
      <c r="SDR270" s="255"/>
      <c r="SDS270" s="255"/>
      <c r="SDT270" s="255"/>
      <c r="SDU270" s="255"/>
      <c r="SDV270" s="255"/>
      <c r="SDW270" s="255"/>
      <c r="SDX270" s="255"/>
      <c r="SDY270" s="255"/>
      <c r="SDZ270" s="255"/>
      <c r="SEA270" s="255"/>
      <c r="SEB270" s="255"/>
      <c r="SEC270" s="255"/>
      <c r="SED270" s="255"/>
      <c r="SEE270" s="255"/>
      <c r="SEF270" s="255"/>
      <c r="SEG270" s="255"/>
      <c r="SEH270" s="255"/>
      <c r="SEI270" s="255"/>
      <c r="SEJ270" s="255"/>
      <c r="SEK270" s="255"/>
      <c r="SEL270" s="255"/>
      <c r="SEM270" s="255"/>
      <c r="SEN270" s="255"/>
      <c r="SEO270" s="255"/>
      <c r="SEP270" s="255"/>
      <c r="SEQ270" s="255"/>
      <c r="SER270" s="255"/>
      <c r="SES270" s="255"/>
      <c r="SET270" s="255"/>
      <c r="SEU270" s="255"/>
      <c r="SEV270" s="255"/>
      <c r="SEW270" s="255"/>
      <c r="SEX270" s="255"/>
      <c r="SEY270" s="255"/>
      <c r="SEZ270" s="255"/>
      <c r="SFA270" s="255"/>
      <c r="SFB270" s="255"/>
      <c r="SFC270" s="255"/>
      <c r="SFD270" s="255"/>
      <c r="SFE270" s="255"/>
      <c r="SFF270" s="255"/>
      <c r="SFG270" s="255"/>
      <c r="SFH270" s="255"/>
      <c r="SFI270" s="255"/>
      <c r="SFJ270" s="255"/>
      <c r="SFK270" s="255"/>
      <c r="SFL270" s="255"/>
      <c r="SFM270" s="255"/>
      <c r="SFN270" s="255"/>
      <c r="SFO270" s="255"/>
      <c r="SFP270" s="255"/>
      <c r="SFQ270" s="255"/>
      <c r="SFR270" s="255"/>
      <c r="SFS270" s="255"/>
      <c r="SFT270" s="255"/>
      <c r="SFU270" s="255"/>
      <c r="SFV270" s="255"/>
      <c r="SFW270" s="255"/>
      <c r="SFX270" s="255"/>
      <c r="SFY270" s="255"/>
      <c r="SFZ270" s="255"/>
      <c r="SGA270" s="255"/>
      <c r="SGB270" s="255"/>
      <c r="SGC270" s="255"/>
      <c r="SGD270" s="255"/>
      <c r="SGE270" s="255"/>
      <c r="SGF270" s="255"/>
      <c r="SGG270" s="255"/>
      <c r="SGH270" s="255"/>
      <c r="SGI270" s="255"/>
      <c r="SGJ270" s="255"/>
      <c r="SGK270" s="255"/>
      <c r="SGL270" s="255"/>
      <c r="SGM270" s="255"/>
      <c r="SGN270" s="255"/>
      <c r="SGO270" s="255"/>
      <c r="SGP270" s="255"/>
      <c r="SGQ270" s="255"/>
      <c r="SGR270" s="255"/>
      <c r="SGS270" s="255"/>
      <c r="SGT270" s="255"/>
      <c r="SGU270" s="255"/>
      <c r="SGV270" s="255"/>
      <c r="SGW270" s="255"/>
      <c r="SGX270" s="255"/>
      <c r="SGY270" s="255"/>
      <c r="SGZ270" s="255"/>
      <c r="SHA270" s="255"/>
      <c r="SHB270" s="255"/>
      <c r="SHC270" s="255"/>
      <c r="SHD270" s="255"/>
      <c r="SHE270" s="255"/>
      <c r="SHF270" s="255"/>
      <c r="SHG270" s="255"/>
      <c r="SHH270" s="255"/>
      <c r="SHI270" s="255"/>
      <c r="SHJ270" s="255"/>
      <c r="SHK270" s="255"/>
      <c r="SHL270" s="255"/>
      <c r="SHM270" s="255"/>
      <c r="SHN270" s="255"/>
      <c r="SHO270" s="255"/>
      <c r="SHP270" s="255"/>
      <c r="SHQ270" s="255"/>
      <c r="SHR270" s="255"/>
      <c r="SHS270" s="255"/>
      <c r="SHT270" s="255"/>
      <c r="SHU270" s="255"/>
      <c r="SHV270" s="255"/>
      <c r="SHW270" s="255"/>
      <c r="SHX270" s="255"/>
      <c r="SHY270" s="255"/>
      <c r="SHZ270" s="255"/>
      <c r="SIA270" s="255"/>
      <c r="SIB270" s="255"/>
      <c r="SIC270" s="255"/>
      <c r="SID270" s="255"/>
      <c r="SIE270" s="255"/>
      <c r="SIF270" s="255"/>
      <c r="SIG270" s="255"/>
      <c r="SIH270" s="255"/>
      <c r="SII270" s="255"/>
      <c r="SIJ270" s="255"/>
      <c r="SIK270" s="255"/>
      <c r="SIL270" s="255"/>
      <c r="SIM270" s="255"/>
      <c r="SIN270" s="255"/>
      <c r="SIO270" s="255"/>
      <c r="SIP270" s="255"/>
      <c r="SIQ270" s="255"/>
      <c r="SIR270" s="255"/>
      <c r="SIS270" s="255"/>
      <c r="SIT270" s="255"/>
      <c r="SIU270" s="255"/>
      <c r="SIV270" s="255"/>
      <c r="SIW270" s="255"/>
      <c r="SIX270" s="255"/>
      <c r="SIY270" s="255"/>
      <c r="SIZ270" s="255"/>
      <c r="SJA270" s="255"/>
      <c r="SJB270" s="255"/>
      <c r="SJC270" s="255"/>
      <c r="SJD270" s="255"/>
      <c r="SJE270" s="255"/>
      <c r="SJF270" s="255"/>
      <c r="SJG270" s="255"/>
      <c r="SJH270" s="255"/>
      <c r="SJI270" s="255"/>
      <c r="SJJ270" s="255"/>
      <c r="SJK270" s="255"/>
      <c r="SJL270" s="255"/>
      <c r="SJM270" s="255"/>
      <c r="SJN270" s="255"/>
      <c r="SJO270" s="255"/>
      <c r="SJP270" s="255"/>
      <c r="SJQ270" s="255"/>
      <c r="SJR270" s="255"/>
      <c r="SJS270" s="255"/>
      <c r="SJT270" s="255"/>
      <c r="SJU270" s="255"/>
      <c r="SJV270" s="255"/>
      <c r="SJW270" s="255"/>
      <c r="SJX270" s="255"/>
      <c r="SJY270" s="255"/>
      <c r="SJZ270" s="255"/>
      <c r="SKA270" s="255"/>
      <c r="SKB270" s="255"/>
      <c r="SKC270" s="255"/>
      <c r="SKD270" s="255"/>
      <c r="SKE270" s="255"/>
      <c r="SKF270" s="255"/>
      <c r="SKG270" s="255"/>
      <c r="SKH270" s="255"/>
      <c r="SKI270" s="255"/>
      <c r="SKJ270" s="255"/>
      <c r="SKK270" s="255"/>
      <c r="SKL270" s="255"/>
      <c r="SKM270" s="255"/>
      <c r="SKN270" s="255"/>
      <c r="SKO270" s="255"/>
      <c r="SKP270" s="255"/>
      <c r="SKQ270" s="255"/>
      <c r="SKR270" s="255"/>
      <c r="SKS270" s="255"/>
      <c r="SKT270" s="255"/>
      <c r="SKU270" s="255"/>
      <c r="SKV270" s="255"/>
      <c r="SKW270" s="255"/>
      <c r="SKX270" s="255"/>
      <c r="SKY270" s="255"/>
      <c r="SKZ270" s="255"/>
      <c r="SLA270" s="255"/>
      <c r="SLB270" s="255"/>
      <c r="SLC270" s="255"/>
      <c r="SLD270" s="255"/>
      <c r="SLE270" s="255"/>
      <c r="SLF270" s="255"/>
      <c r="SLG270" s="255"/>
      <c r="SLH270" s="255"/>
      <c r="SLI270" s="255"/>
      <c r="SLJ270" s="255"/>
      <c r="SLK270" s="255"/>
      <c r="SLL270" s="255"/>
      <c r="SLM270" s="255"/>
      <c r="SLN270" s="255"/>
      <c r="SLO270" s="255"/>
      <c r="SLP270" s="255"/>
      <c r="SLQ270" s="255"/>
      <c r="SLR270" s="255"/>
      <c r="SLS270" s="255"/>
      <c r="SLT270" s="255"/>
      <c r="SLU270" s="255"/>
      <c r="SLV270" s="255"/>
      <c r="SLW270" s="255"/>
      <c r="SLX270" s="255"/>
      <c r="SLY270" s="255"/>
      <c r="SLZ270" s="255"/>
      <c r="SMA270" s="255"/>
      <c r="SMB270" s="255"/>
      <c r="SMC270" s="255"/>
      <c r="SMD270" s="255"/>
      <c r="SME270" s="255"/>
      <c r="SMF270" s="255"/>
      <c r="SMG270" s="255"/>
      <c r="SMH270" s="255"/>
      <c r="SMI270" s="255"/>
      <c r="SMJ270" s="255"/>
      <c r="SMK270" s="255"/>
      <c r="SML270" s="255"/>
      <c r="SMM270" s="255"/>
      <c r="SMN270" s="255"/>
      <c r="SMO270" s="255"/>
      <c r="SMP270" s="255"/>
      <c r="SMQ270" s="255"/>
      <c r="SMR270" s="255"/>
      <c r="SMS270" s="255"/>
      <c r="SMT270" s="255"/>
      <c r="SMU270" s="255"/>
      <c r="SMV270" s="255"/>
      <c r="SMW270" s="255"/>
      <c r="SMX270" s="255"/>
      <c r="SMY270" s="255"/>
      <c r="SMZ270" s="255"/>
      <c r="SNA270" s="255"/>
      <c r="SNB270" s="255"/>
      <c r="SNC270" s="255"/>
      <c r="SND270" s="255"/>
      <c r="SNE270" s="255"/>
      <c r="SNF270" s="255"/>
      <c r="SNG270" s="255"/>
      <c r="SNH270" s="255"/>
      <c r="SNI270" s="255"/>
      <c r="SNJ270" s="255"/>
      <c r="SNK270" s="255"/>
      <c r="SNL270" s="255"/>
      <c r="SNM270" s="255"/>
      <c r="SNN270" s="255"/>
      <c r="SNO270" s="255"/>
      <c r="SNP270" s="255"/>
      <c r="SNQ270" s="255"/>
      <c r="SNR270" s="255"/>
      <c r="SNS270" s="255"/>
      <c r="SNT270" s="255"/>
      <c r="SNU270" s="255"/>
      <c r="SNV270" s="255"/>
      <c r="SNW270" s="255"/>
      <c r="SNX270" s="255"/>
      <c r="SNY270" s="255"/>
      <c r="SNZ270" s="255"/>
      <c r="SOA270" s="255"/>
      <c r="SOB270" s="255"/>
      <c r="SOC270" s="255"/>
      <c r="SOD270" s="255"/>
      <c r="SOE270" s="255"/>
      <c r="SOF270" s="255"/>
      <c r="SOG270" s="255"/>
      <c r="SOH270" s="255"/>
      <c r="SOI270" s="255"/>
      <c r="SOJ270" s="255"/>
      <c r="SOK270" s="255"/>
      <c r="SOL270" s="255"/>
      <c r="SOM270" s="255"/>
      <c r="SON270" s="255"/>
      <c r="SOO270" s="255"/>
      <c r="SOP270" s="255"/>
      <c r="SOQ270" s="255"/>
      <c r="SOR270" s="255"/>
      <c r="SOS270" s="255"/>
      <c r="SOT270" s="255"/>
      <c r="SOU270" s="255"/>
      <c r="SOV270" s="255"/>
      <c r="SOW270" s="255"/>
      <c r="SOX270" s="255"/>
      <c r="SOY270" s="255"/>
      <c r="SOZ270" s="255"/>
      <c r="SPA270" s="255"/>
      <c r="SPB270" s="255"/>
      <c r="SPC270" s="255"/>
      <c r="SPD270" s="255"/>
      <c r="SPE270" s="255"/>
      <c r="SPF270" s="255"/>
      <c r="SPG270" s="255"/>
      <c r="SPH270" s="255"/>
      <c r="SPI270" s="255"/>
      <c r="SPJ270" s="255"/>
      <c r="SPK270" s="255"/>
      <c r="SPL270" s="255"/>
      <c r="SPM270" s="255"/>
      <c r="SPN270" s="255"/>
      <c r="SPO270" s="255"/>
      <c r="SPP270" s="255"/>
      <c r="SPQ270" s="255"/>
      <c r="SPR270" s="255"/>
      <c r="SPS270" s="255"/>
      <c r="SPT270" s="255"/>
      <c r="SPU270" s="255"/>
      <c r="SPV270" s="255"/>
      <c r="SPW270" s="255"/>
      <c r="SPX270" s="255"/>
      <c r="SPY270" s="255"/>
      <c r="SPZ270" s="255"/>
      <c r="SQA270" s="255"/>
      <c r="SQB270" s="255"/>
      <c r="SQC270" s="255"/>
      <c r="SQD270" s="255"/>
      <c r="SQE270" s="255"/>
      <c r="SQF270" s="255"/>
      <c r="SQG270" s="255"/>
      <c r="SQH270" s="255"/>
      <c r="SQI270" s="255"/>
      <c r="SQJ270" s="255"/>
      <c r="SQK270" s="255"/>
      <c r="SQL270" s="255"/>
      <c r="SQM270" s="255"/>
      <c r="SQN270" s="255"/>
      <c r="SQO270" s="255"/>
      <c r="SQP270" s="255"/>
      <c r="SQQ270" s="255"/>
      <c r="SQR270" s="255"/>
      <c r="SQS270" s="255"/>
      <c r="SQT270" s="255"/>
      <c r="SQU270" s="255"/>
      <c r="SQV270" s="255"/>
      <c r="SQW270" s="255"/>
      <c r="SQX270" s="255"/>
      <c r="SQY270" s="255"/>
      <c r="SQZ270" s="255"/>
      <c r="SRA270" s="255"/>
      <c r="SRB270" s="255"/>
      <c r="SRC270" s="255"/>
      <c r="SRD270" s="255"/>
      <c r="SRE270" s="255"/>
      <c r="SRF270" s="255"/>
      <c r="SRG270" s="255"/>
      <c r="SRH270" s="255"/>
      <c r="SRI270" s="255"/>
      <c r="SRJ270" s="255"/>
      <c r="SRK270" s="255"/>
      <c r="SRL270" s="255"/>
      <c r="SRM270" s="255"/>
      <c r="SRN270" s="255"/>
      <c r="SRO270" s="255"/>
      <c r="SRP270" s="255"/>
      <c r="SRQ270" s="255"/>
      <c r="SRR270" s="255"/>
      <c r="SRS270" s="255"/>
      <c r="SRT270" s="255"/>
      <c r="SRU270" s="255"/>
      <c r="SRV270" s="255"/>
      <c r="SRW270" s="255"/>
      <c r="SRX270" s="255"/>
      <c r="SRY270" s="255"/>
      <c r="SRZ270" s="255"/>
      <c r="SSA270" s="255"/>
      <c r="SSB270" s="255"/>
      <c r="SSC270" s="255"/>
      <c r="SSD270" s="255"/>
      <c r="SSE270" s="255"/>
      <c r="SSF270" s="255"/>
      <c r="SSG270" s="255"/>
      <c r="SSH270" s="255"/>
      <c r="SSI270" s="255"/>
      <c r="SSJ270" s="255"/>
      <c r="SSK270" s="255"/>
      <c r="SSL270" s="255"/>
      <c r="SSM270" s="255"/>
      <c r="SSN270" s="255"/>
      <c r="SSO270" s="255"/>
      <c r="SSP270" s="255"/>
      <c r="SSQ270" s="255"/>
      <c r="SSR270" s="255"/>
      <c r="SSS270" s="255"/>
      <c r="SST270" s="255"/>
      <c r="SSU270" s="255"/>
      <c r="SSV270" s="255"/>
      <c r="SSW270" s="255"/>
      <c r="SSX270" s="255"/>
      <c r="SSY270" s="255"/>
      <c r="SSZ270" s="255"/>
      <c r="STA270" s="255"/>
      <c r="STB270" s="255"/>
      <c r="STC270" s="255"/>
      <c r="STD270" s="255"/>
      <c r="STE270" s="255"/>
      <c r="STF270" s="255"/>
      <c r="STG270" s="255"/>
      <c r="STH270" s="255"/>
      <c r="STI270" s="255"/>
      <c r="STJ270" s="255"/>
      <c r="STK270" s="255"/>
      <c r="STL270" s="255"/>
      <c r="STM270" s="255"/>
      <c r="STN270" s="255"/>
      <c r="STO270" s="255"/>
      <c r="STP270" s="255"/>
      <c r="STQ270" s="255"/>
      <c r="STR270" s="255"/>
      <c r="STS270" s="255"/>
      <c r="STT270" s="255"/>
      <c r="STU270" s="255"/>
      <c r="STV270" s="255"/>
      <c r="STW270" s="255"/>
      <c r="STX270" s="255"/>
      <c r="STY270" s="255"/>
      <c r="STZ270" s="255"/>
      <c r="SUA270" s="255"/>
      <c r="SUB270" s="255"/>
      <c r="SUC270" s="255"/>
      <c r="SUD270" s="255"/>
      <c r="SUE270" s="255"/>
      <c r="SUF270" s="255"/>
      <c r="SUG270" s="255"/>
      <c r="SUH270" s="255"/>
      <c r="SUI270" s="255"/>
      <c r="SUJ270" s="255"/>
      <c r="SUK270" s="255"/>
      <c r="SUL270" s="255"/>
      <c r="SUM270" s="255"/>
      <c r="SUN270" s="255"/>
      <c r="SUO270" s="255"/>
      <c r="SUP270" s="255"/>
      <c r="SUQ270" s="255"/>
      <c r="SUR270" s="255"/>
      <c r="SUS270" s="255"/>
      <c r="SUT270" s="255"/>
      <c r="SUU270" s="255"/>
      <c r="SUV270" s="255"/>
      <c r="SUW270" s="255"/>
      <c r="SUX270" s="255"/>
      <c r="SUY270" s="255"/>
      <c r="SUZ270" s="255"/>
      <c r="SVA270" s="255"/>
      <c r="SVB270" s="255"/>
      <c r="SVC270" s="255"/>
      <c r="SVD270" s="255"/>
      <c r="SVE270" s="255"/>
      <c r="SVF270" s="255"/>
      <c r="SVG270" s="255"/>
      <c r="SVH270" s="255"/>
      <c r="SVI270" s="255"/>
      <c r="SVJ270" s="255"/>
      <c r="SVK270" s="255"/>
      <c r="SVL270" s="255"/>
      <c r="SVM270" s="255"/>
      <c r="SVN270" s="255"/>
      <c r="SVO270" s="255"/>
      <c r="SVP270" s="255"/>
      <c r="SVQ270" s="255"/>
      <c r="SVR270" s="255"/>
      <c r="SVS270" s="255"/>
      <c r="SVT270" s="255"/>
      <c r="SVU270" s="255"/>
      <c r="SVV270" s="255"/>
      <c r="SVW270" s="255"/>
      <c r="SVX270" s="255"/>
      <c r="SVY270" s="255"/>
      <c r="SVZ270" s="255"/>
      <c r="SWA270" s="255"/>
      <c r="SWB270" s="255"/>
      <c r="SWC270" s="255"/>
      <c r="SWD270" s="255"/>
      <c r="SWE270" s="255"/>
      <c r="SWF270" s="255"/>
      <c r="SWG270" s="255"/>
      <c r="SWH270" s="255"/>
      <c r="SWI270" s="255"/>
      <c r="SWJ270" s="255"/>
      <c r="SWK270" s="255"/>
      <c r="SWL270" s="255"/>
      <c r="SWM270" s="255"/>
      <c r="SWN270" s="255"/>
      <c r="SWO270" s="255"/>
      <c r="SWP270" s="255"/>
      <c r="SWQ270" s="255"/>
      <c r="SWR270" s="255"/>
      <c r="SWS270" s="255"/>
      <c r="SWT270" s="255"/>
      <c r="SWU270" s="255"/>
      <c r="SWV270" s="255"/>
      <c r="SWW270" s="255"/>
      <c r="SWX270" s="255"/>
      <c r="SWY270" s="255"/>
      <c r="SWZ270" s="255"/>
      <c r="SXA270" s="255"/>
      <c r="SXB270" s="255"/>
      <c r="SXC270" s="255"/>
      <c r="SXD270" s="255"/>
      <c r="SXE270" s="255"/>
      <c r="SXF270" s="255"/>
      <c r="SXG270" s="255"/>
      <c r="SXH270" s="255"/>
      <c r="SXI270" s="255"/>
      <c r="SXJ270" s="255"/>
      <c r="SXK270" s="255"/>
      <c r="SXL270" s="255"/>
      <c r="SXM270" s="255"/>
      <c r="SXN270" s="255"/>
      <c r="SXO270" s="255"/>
      <c r="SXP270" s="255"/>
      <c r="SXQ270" s="255"/>
      <c r="SXR270" s="255"/>
      <c r="SXS270" s="255"/>
      <c r="SXT270" s="255"/>
      <c r="SXU270" s="255"/>
      <c r="SXV270" s="255"/>
      <c r="SXW270" s="255"/>
      <c r="SXX270" s="255"/>
      <c r="SXY270" s="255"/>
      <c r="SXZ270" s="255"/>
      <c r="SYA270" s="255"/>
      <c r="SYB270" s="255"/>
      <c r="SYC270" s="255"/>
      <c r="SYD270" s="255"/>
      <c r="SYE270" s="255"/>
      <c r="SYF270" s="255"/>
      <c r="SYG270" s="255"/>
      <c r="SYH270" s="255"/>
      <c r="SYI270" s="255"/>
      <c r="SYJ270" s="255"/>
      <c r="SYK270" s="255"/>
      <c r="SYL270" s="255"/>
      <c r="SYM270" s="255"/>
      <c r="SYN270" s="255"/>
      <c r="SYO270" s="255"/>
      <c r="SYP270" s="255"/>
      <c r="SYQ270" s="255"/>
      <c r="SYR270" s="255"/>
      <c r="SYS270" s="255"/>
      <c r="SYT270" s="255"/>
      <c r="SYU270" s="255"/>
      <c r="SYV270" s="255"/>
      <c r="SYW270" s="255"/>
      <c r="SYX270" s="255"/>
      <c r="SYY270" s="255"/>
      <c r="SYZ270" s="255"/>
      <c r="SZA270" s="255"/>
      <c r="SZB270" s="255"/>
      <c r="SZC270" s="255"/>
      <c r="SZD270" s="255"/>
      <c r="SZE270" s="255"/>
      <c r="SZF270" s="255"/>
      <c r="SZG270" s="255"/>
      <c r="SZH270" s="255"/>
      <c r="SZI270" s="255"/>
      <c r="SZJ270" s="255"/>
      <c r="SZK270" s="255"/>
      <c r="SZL270" s="255"/>
      <c r="SZM270" s="255"/>
      <c r="SZN270" s="255"/>
      <c r="SZO270" s="255"/>
      <c r="SZP270" s="255"/>
      <c r="SZQ270" s="255"/>
      <c r="SZR270" s="255"/>
      <c r="SZS270" s="255"/>
      <c r="SZT270" s="255"/>
      <c r="SZU270" s="255"/>
      <c r="SZV270" s="255"/>
      <c r="SZW270" s="255"/>
      <c r="SZX270" s="255"/>
      <c r="SZY270" s="255"/>
      <c r="SZZ270" s="255"/>
      <c r="TAA270" s="255"/>
      <c r="TAB270" s="255"/>
      <c r="TAC270" s="255"/>
      <c r="TAD270" s="255"/>
      <c r="TAE270" s="255"/>
      <c r="TAF270" s="255"/>
      <c r="TAG270" s="255"/>
      <c r="TAH270" s="255"/>
      <c r="TAI270" s="255"/>
      <c r="TAJ270" s="255"/>
      <c r="TAK270" s="255"/>
      <c r="TAL270" s="255"/>
      <c r="TAM270" s="255"/>
      <c r="TAN270" s="255"/>
      <c r="TAO270" s="255"/>
      <c r="TAP270" s="255"/>
      <c r="TAQ270" s="255"/>
      <c r="TAR270" s="255"/>
      <c r="TAS270" s="255"/>
      <c r="TAT270" s="255"/>
      <c r="TAU270" s="255"/>
      <c r="TAV270" s="255"/>
      <c r="TAW270" s="255"/>
      <c r="TAX270" s="255"/>
      <c r="TAY270" s="255"/>
      <c r="TAZ270" s="255"/>
      <c r="TBA270" s="255"/>
      <c r="TBB270" s="255"/>
      <c r="TBC270" s="255"/>
      <c r="TBD270" s="255"/>
      <c r="TBE270" s="255"/>
      <c r="TBF270" s="255"/>
      <c r="TBG270" s="255"/>
      <c r="TBH270" s="255"/>
      <c r="TBI270" s="255"/>
      <c r="TBJ270" s="255"/>
      <c r="TBK270" s="255"/>
      <c r="TBL270" s="255"/>
      <c r="TBM270" s="255"/>
      <c r="TBN270" s="255"/>
      <c r="TBO270" s="255"/>
      <c r="TBP270" s="255"/>
      <c r="TBQ270" s="255"/>
      <c r="TBR270" s="255"/>
      <c r="TBS270" s="255"/>
      <c r="TBT270" s="255"/>
      <c r="TBU270" s="255"/>
      <c r="TBV270" s="255"/>
      <c r="TBW270" s="255"/>
      <c r="TBX270" s="255"/>
      <c r="TBY270" s="255"/>
      <c r="TBZ270" s="255"/>
      <c r="TCA270" s="255"/>
      <c r="TCB270" s="255"/>
      <c r="TCC270" s="255"/>
      <c r="TCD270" s="255"/>
      <c r="TCE270" s="255"/>
      <c r="TCF270" s="255"/>
      <c r="TCG270" s="255"/>
      <c r="TCH270" s="255"/>
      <c r="TCI270" s="255"/>
      <c r="TCJ270" s="255"/>
      <c r="TCK270" s="255"/>
      <c r="TCL270" s="255"/>
      <c r="TCM270" s="255"/>
      <c r="TCN270" s="255"/>
      <c r="TCO270" s="255"/>
      <c r="TCP270" s="255"/>
      <c r="TCQ270" s="255"/>
      <c r="TCR270" s="255"/>
      <c r="TCS270" s="255"/>
      <c r="TCT270" s="255"/>
      <c r="TCU270" s="255"/>
      <c r="TCV270" s="255"/>
      <c r="TCW270" s="255"/>
      <c r="TCX270" s="255"/>
      <c r="TCY270" s="255"/>
      <c r="TCZ270" s="255"/>
      <c r="TDA270" s="255"/>
      <c r="TDB270" s="255"/>
      <c r="TDC270" s="255"/>
      <c r="TDD270" s="255"/>
      <c r="TDE270" s="255"/>
      <c r="TDF270" s="255"/>
      <c r="TDG270" s="255"/>
      <c r="TDH270" s="255"/>
      <c r="TDI270" s="255"/>
      <c r="TDJ270" s="255"/>
      <c r="TDK270" s="255"/>
      <c r="TDL270" s="255"/>
      <c r="TDM270" s="255"/>
      <c r="TDN270" s="255"/>
      <c r="TDO270" s="255"/>
      <c r="TDP270" s="255"/>
      <c r="TDQ270" s="255"/>
      <c r="TDR270" s="255"/>
      <c r="TDS270" s="255"/>
      <c r="TDT270" s="255"/>
      <c r="TDU270" s="255"/>
      <c r="TDV270" s="255"/>
      <c r="TDW270" s="255"/>
      <c r="TDX270" s="255"/>
      <c r="TDY270" s="255"/>
      <c r="TDZ270" s="255"/>
      <c r="TEA270" s="255"/>
      <c r="TEB270" s="255"/>
      <c r="TEC270" s="255"/>
      <c r="TED270" s="255"/>
      <c r="TEE270" s="255"/>
      <c r="TEF270" s="255"/>
      <c r="TEG270" s="255"/>
      <c r="TEH270" s="255"/>
      <c r="TEI270" s="255"/>
      <c r="TEJ270" s="255"/>
      <c r="TEK270" s="255"/>
      <c r="TEL270" s="255"/>
      <c r="TEM270" s="255"/>
      <c r="TEN270" s="255"/>
      <c r="TEO270" s="255"/>
      <c r="TEP270" s="255"/>
      <c r="TEQ270" s="255"/>
      <c r="TER270" s="255"/>
      <c r="TES270" s="255"/>
      <c r="TET270" s="255"/>
      <c r="TEU270" s="255"/>
      <c r="TEV270" s="255"/>
      <c r="TEW270" s="255"/>
      <c r="TEX270" s="255"/>
      <c r="TEY270" s="255"/>
      <c r="TEZ270" s="255"/>
      <c r="TFA270" s="255"/>
      <c r="TFB270" s="255"/>
      <c r="TFC270" s="255"/>
      <c r="TFD270" s="255"/>
      <c r="TFE270" s="255"/>
      <c r="TFF270" s="255"/>
      <c r="TFG270" s="255"/>
      <c r="TFH270" s="255"/>
      <c r="TFI270" s="255"/>
      <c r="TFJ270" s="255"/>
      <c r="TFK270" s="255"/>
      <c r="TFL270" s="255"/>
      <c r="TFM270" s="255"/>
      <c r="TFN270" s="255"/>
      <c r="TFO270" s="255"/>
      <c r="TFP270" s="255"/>
      <c r="TFQ270" s="255"/>
      <c r="TFR270" s="255"/>
      <c r="TFS270" s="255"/>
      <c r="TFT270" s="255"/>
      <c r="TFU270" s="255"/>
      <c r="TFV270" s="255"/>
      <c r="TFW270" s="255"/>
      <c r="TFX270" s="255"/>
      <c r="TFY270" s="255"/>
      <c r="TFZ270" s="255"/>
      <c r="TGA270" s="255"/>
      <c r="TGB270" s="255"/>
      <c r="TGC270" s="255"/>
      <c r="TGD270" s="255"/>
      <c r="TGE270" s="255"/>
      <c r="TGF270" s="255"/>
      <c r="TGG270" s="255"/>
      <c r="TGH270" s="255"/>
      <c r="TGI270" s="255"/>
      <c r="TGJ270" s="255"/>
      <c r="TGK270" s="255"/>
      <c r="TGL270" s="255"/>
      <c r="TGM270" s="255"/>
      <c r="TGN270" s="255"/>
      <c r="TGO270" s="255"/>
      <c r="TGP270" s="255"/>
      <c r="TGQ270" s="255"/>
      <c r="TGR270" s="255"/>
      <c r="TGS270" s="255"/>
      <c r="TGT270" s="255"/>
      <c r="TGU270" s="255"/>
      <c r="TGV270" s="255"/>
      <c r="TGW270" s="255"/>
      <c r="TGX270" s="255"/>
      <c r="TGY270" s="255"/>
      <c r="TGZ270" s="255"/>
      <c r="THA270" s="255"/>
      <c r="THB270" s="255"/>
      <c r="THC270" s="255"/>
      <c r="THD270" s="255"/>
      <c r="THE270" s="255"/>
      <c r="THF270" s="255"/>
      <c r="THG270" s="255"/>
      <c r="THH270" s="255"/>
      <c r="THI270" s="255"/>
      <c r="THJ270" s="255"/>
      <c r="THK270" s="255"/>
      <c r="THL270" s="255"/>
      <c r="THM270" s="255"/>
      <c r="THN270" s="255"/>
      <c r="THO270" s="255"/>
      <c r="THP270" s="255"/>
      <c r="THQ270" s="255"/>
      <c r="THR270" s="255"/>
      <c r="THS270" s="255"/>
      <c r="THT270" s="255"/>
      <c r="THU270" s="255"/>
      <c r="THV270" s="255"/>
      <c r="THW270" s="255"/>
      <c r="THX270" s="255"/>
      <c r="THY270" s="255"/>
      <c r="THZ270" s="255"/>
      <c r="TIA270" s="255"/>
      <c r="TIB270" s="255"/>
      <c r="TIC270" s="255"/>
      <c r="TID270" s="255"/>
      <c r="TIE270" s="255"/>
      <c r="TIF270" s="255"/>
      <c r="TIG270" s="255"/>
      <c r="TIH270" s="255"/>
      <c r="TII270" s="255"/>
      <c r="TIJ270" s="255"/>
      <c r="TIK270" s="255"/>
      <c r="TIL270" s="255"/>
      <c r="TIM270" s="255"/>
      <c r="TIN270" s="255"/>
      <c r="TIO270" s="255"/>
      <c r="TIP270" s="255"/>
      <c r="TIQ270" s="255"/>
      <c r="TIR270" s="255"/>
      <c r="TIS270" s="255"/>
      <c r="TIT270" s="255"/>
      <c r="TIU270" s="255"/>
      <c r="TIV270" s="255"/>
      <c r="TIW270" s="255"/>
      <c r="TIX270" s="255"/>
      <c r="TIY270" s="255"/>
      <c r="TIZ270" s="255"/>
      <c r="TJA270" s="255"/>
      <c r="TJB270" s="255"/>
      <c r="TJC270" s="255"/>
      <c r="TJD270" s="255"/>
      <c r="TJE270" s="255"/>
      <c r="TJF270" s="255"/>
      <c r="TJG270" s="255"/>
      <c r="TJH270" s="255"/>
      <c r="TJI270" s="255"/>
      <c r="TJJ270" s="255"/>
      <c r="TJK270" s="255"/>
      <c r="TJL270" s="255"/>
      <c r="TJM270" s="255"/>
      <c r="TJN270" s="255"/>
      <c r="TJO270" s="255"/>
      <c r="TJP270" s="255"/>
      <c r="TJQ270" s="255"/>
      <c r="TJR270" s="255"/>
      <c r="TJS270" s="255"/>
      <c r="TJT270" s="255"/>
      <c r="TJU270" s="255"/>
      <c r="TJV270" s="255"/>
      <c r="TJW270" s="255"/>
      <c r="TJX270" s="255"/>
      <c r="TJY270" s="255"/>
      <c r="TJZ270" s="255"/>
      <c r="TKA270" s="255"/>
      <c r="TKB270" s="255"/>
      <c r="TKC270" s="255"/>
      <c r="TKD270" s="255"/>
      <c r="TKE270" s="255"/>
      <c r="TKF270" s="255"/>
      <c r="TKG270" s="255"/>
      <c r="TKH270" s="255"/>
      <c r="TKI270" s="255"/>
      <c r="TKJ270" s="255"/>
      <c r="TKK270" s="255"/>
      <c r="TKL270" s="255"/>
      <c r="TKM270" s="255"/>
      <c r="TKN270" s="255"/>
      <c r="TKO270" s="255"/>
      <c r="TKP270" s="255"/>
      <c r="TKQ270" s="255"/>
      <c r="TKR270" s="255"/>
      <c r="TKS270" s="255"/>
      <c r="TKT270" s="255"/>
      <c r="TKU270" s="255"/>
      <c r="TKV270" s="255"/>
      <c r="TKW270" s="255"/>
      <c r="TKX270" s="255"/>
      <c r="TKY270" s="255"/>
      <c r="TKZ270" s="255"/>
      <c r="TLA270" s="255"/>
      <c r="TLB270" s="255"/>
      <c r="TLC270" s="255"/>
      <c r="TLD270" s="255"/>
      <c r="TLE270" s="255"/>
      <c r="TLF270" s="255"/>
      <c r="TLG270" s="255"/>
      <c r="TLH270" s="255"/>
      <c r="TLI270" s="255"/>
      <c r="TLJ270" s="255"/>
      <c r="TLK270" s="255"/>
      <c r="TLL270" s="255"/>
      <c r="TLM270" s="255"/>
      <c r="TLN270" s="255"/>
      <c r="TLO270" s="255"/>
      <c r="TLP270" s="255"/>
      <c r="TLQ270" s="255"/>
      <c r="TLR270" s="255"/>
      <c r="TLS270" s="255"/>
      <c r="TLT270" s="255"/>
      <c r="TLU270" s="255"/>
      <c r="TLV270" s="255"/>
      <c r="TLW270" s="255"/>
      <c r="TLX270" s="255"/>
      <c r="TLY270" s="255"/>
      <c r="TLZ270" s="255"/>
      <c r="TMA270" s="255"/>
      <c r="TMB270" s="255"/>
      <c r="TMC270" s="255"/>
      <c r="TMD270" s="255"/>
      <c r="TME270" s="255"/>
      <c r="TMF270" s="255"/>
      <c r="TMG270" s="255"/>
      <c r="TMH270" s="255"/>
      <c r="TMI270" s="255"/>
      <c r="TMJ270" s="255"/>
      <c r="TMK270" s="255"/>
      <c r="TML270" s="255"/>
      <c r="TMM270" s="255"/>
      <c r="TMN270" s="255"/>
      <c r="TMO270" s="255"/>
      <c r="TMP270" s="255"/>
      <c r="TMQ270" s="255"/>
      <c r="TMR270" s="255"/>
      <c r="TMS270" s="255"/>
      <c r="TMT270" s="255"/>
      <c r="TMU270" s="255"/>
      <c r="TMV270" s="255"/>
      <c r="TMW270" s="255"/>
      <c r="TMX270" s="255"/>
      <c r="TMY270" s="255"/>
      <c r="TMZ270" s="255"/>
      <c r="TNA270" s="255"/>
      <c r="TNB270" s="255"/>
      <c r="TNC270" s="255"/>
      <c r="TND270" s="255"/>
      <c r="TNE270" s="255"/>
      <c r="TNF270" s="255"/>
      <c r="TNG270" s="255"/>
      <c r="TNH270" s="255"/>
      <c r="TNI270" s="255"/>
      <c r="TNJ270" s="255"/>
      <c r="TNK270" s="255"/>
      <c r="TNL270" s="255"/>
      <c r="TNM270" s="255"/>
      <c r="TNN270" s="255"/>
      <c r="TNO270" s="255"/>
      <c r="TNP270" s="255"/>
      <c r="TNQ270" s="255"/>
      <c r="TNR270" s="255"/>
      <c r="TNS270" s="255"/>
      <c r="TNT270" s="255"/>
      <c r="TNU270" s="255"/>
      <c r="TNV270" s="255"/>
      <c r="TNW270" s="255"/>
      <c r="TNX270" s="255"/>
      <c r="TNY270" s="255"/>
      <c r="TNZ270" s="255"/>
      <c r="TOA270" s="255"/>
      <c r="TOB270" s="255"/>
      <c r="TOC270" s="255"/>
      <c r="TOD270" s="255"/>
      <c r="TOE270" s="255"/>
      <c r="TOF270" s="255"/>
      <c r="TOG270" s="255"/>
      <c r="TOH270" s="255"/>
      <c r="TOI270" s="255"/>
      <c r="TOJ270" s="255"/>
      <c r="TOK270" s="255"/>
      <c r="TOL270" s="255"/>
      <c r="TOM270" s="255"/>
      <c r="TON270" s="255"/>
      <c r="TOO270" s="255"/>
      <c r="TOP270" s="255"/>
      <c r="TOQ270" s="255"/>
      <c r="TOR270" s="255"/>
      <c r="TOS270" s="255"/>
      <c r="TOT270" s="255"/>
      <c r="TOU270" s="255"/>
      <c r="TOV270" s="255"/>
      <c r="TOW270" s="255"/>
      <c r="TOX270" s="255"/>
      <c r="TOY270" s="255"/>
      <c r="TOZ270" s="255"/>
      <c r="TPA270" s="255"/>
      <c r="TPB270" s="255"/>
      <c r="TPC270" s="255"/>
      <c r="TPD270" s="255"/>
      <c r="TPE270" s="255"/>
      <c r="TPF270" s="255"/>
      <c r="TPG270" s="255"/>
      <c r="TPH270" s="255"/>
      <c r="TPI270" s="255"/>
      <c r="TPJ270" s="255"/>
      <c r="TPK270" s="255"/>
      <c r="TPL270" s="255"/>
      <c r="TPM270" s="255"/>
      <c r="TPN270" s="255"/>
      <c r="TPO270" s="255"/>
      <c r="TPP270" s="255"/>
      <c r="TPQ270" s="255"/>
      <c r="TPR270" s="255"/>
      <c r="TPS270" s="255"/>
      <c r="TPT270" s="255"/>
      <c r="TPU270" s="255"/>
      <c r="TPV270" s="255"/>
      <c r="TPW270" s="255"/>
      <c r="TPX270" s="255"/>
      <c r="TPY270" s="255"/>
      <c r="TPZ270" s="255"/>
      <c r="TQA270" s="255"/>
      <c r="TQB270" s="255"/>
      <c r="TQC270" s="255"/>
      <c r="TQD270" s="255"/>
      <c r="TQE270" s="255"/>
      <c r="TQF270" s="255"/>
      <c r="TQG270" s="255"/>
      <c r="TQH270" s="255"/>
      <c r="TQI270" s="255"/>
      <c r="TQJ270" s="255"/>
      <c r="TQK270" s="255"/>
      <c r="TQL270" s="255"/>
      <c r="TQM270" s="255"/>
      <c r="TQN270" s="255"/>
      <c r="TQO270" s="255"/>
      <c r="TQP270" s="255"/>
      <c r="TQQ270" s="255"/>
      <c r="TQR270" s="255"/>
      <c r="TQS270" s="255"/>
      <c r="TQT270" s="255"/>
      <c r="TQU270" s="255"/>
      <c r="TQV270" s="255"/>
      <c r="TQW270" s="255"/>
      <c r="TQX270" s="255"/>
      <c r="TQY270" s="255"/>
      <c r="TQZ270" s="255"/>
      <c r="TRA270" s="255"/>
      <c r="TRB270" s="255"/>
      <c r="TRC270" s="255"/>
      <c r="TRD270" s="255"/>
      <c r="TRE270" s="255"/>
      <c r="TRF270" s="255"/>
      <c r="TRG270" s="255"/>
      <c r="TRH270" s="255"/>
      <c r="TRI270" s="255"/>
      <c r="TRJ270" s="255"/>
      <c r="TRK270" s="255"/>
      <c r="TRL270" s="255"/>
      <c r="TRM270" s="255"/>
      <c r="TRN270" s="255"/>
      <c r="TRO270" s="255"/>
      <c r="TRP270" s="255"/>
      <c r="TRQ270" s="255"/>
      <c r="TRR270" s="255"/>
      <c r="TRS270" s="255"/>
      <c r="TRT270" s="255"/>
      <c r="TRU270" s="255"/>
      <c r="TRV270" s="255"/>
      <c r="TRW270" s="255"/>
      <c r="TRX270" s="255"/>
      <c r="TRY270" s="255"/>
      <c r="TRZ270" s="255"/>
      <c r="TSA270" s="255"/>
      <c r="TSB270" s="255"/>
      <c r="TSC270" s="255"/>
      <c r="TSD270" s="255"/>
      <c r="TSE270" s="255"/>
      <c r="TSF270" s="255"/>
      <c r="TSG270" s="255"/>
      <c r="TSH270" s="255"/>
      <c r="TSI270" s="255"/>
      <c r="TSJ270" s="255"/>
      <c r="TSK270" s="255"/>
      <c r="TSL270" s="255"/>
      <c r="TSM270" s="255"/>
      <c r="TSN270" s="255"/>
      <c r="TSO270" s="255"/>
      <c r="TSP270" s="255"/>
      <c r="TSQ270" s="255"/>
      <c r="TSR270" s="255"/>
      <c r="TSS270" s="255"/>
      <c r="TST270" s="255"/>
      <c r="TSU270" s="255"/>
      <c r="TSV270" s="255"/>
      <c r="TSW270" s="255"/>
      <c r="TSX270" s="255"/>
      <c r="TSY270" s="255"/>
      <c r="TSZ270" s="255"/>
      <c r="TTA270" s="255"/>
      <c r="TTB270" s="255"/>
      <c r="TTC270" s="255"/>
      <c r="TTD270" s="255"/>
      <c r="TTE270" s="255"/>
      <c r="TTF270" s="255"/>
      <c r="TTG270" s="255"/>
      <c r="TTH270" s="255"/>
      <c r="TTI270" s="255"/>
      <c r="TTJ270" s="255"/>
      <c r="TTK270" s="255"/>
      <c r="TTL270" s="255"/>
      <c r="TTM270" s="255"/>
      <c r="TTN270" s="255"/>
      <c r="TTO270" s="255"/>
      <c r="TTP270" s="255"/>
      <c r="TTQ270" s="255"/>
      <c r="TTR270" s="255"/>
      <c r="TTS270" s="255"/>
      <c r="TTT270" s="255"/>
      <c r="TTU270" s="255"/>
      <c r="TTV270" s="255"/>
      <c r="TTW270" s="255"/>
      <c r="TTX270" s="255"/>
      <c r="TTY270" s="255"/>
      <c r="TTZ270" s="255"/>
      <c r="TUA270" s="255"/>
      <c r="TUB270" s="255"/>
      <c r="TUC270" s="255"/>
      <c r="TUD270" s="255"/>
      <c r="TUE270" s="255"/>
      <c r="TUF270" s="255"/>
      <c r="TUG270" s="255"/>
      <c r="TUH270" s="255"/>
      <c r="TUI270" s="255"/>
      <c r="TUJ270" s="255"/>
      <c r="TUK270" s="255"/>
      <c r="TUL270" s="255"/>
      <c r="TUM270" s="255"/>
      <c r="TUN270" s="255"/>
      <c r="TUO270" s="255"/>
      <c r="TUP270" s="255"/>
      <c r="TUQ270" s="255"/>
      <c r="TUR270" s="255"/>
      <c r="TUS270" s="255"/>
      <c r="TUT270" s="255"/>
      <c r="TUU270" s="255"/>
      <c r="TUV270" s="255"/>
      <c r="TUW270" s="255"/>
      <c r="TUX270" s="255"/>
      <c r="TUY270" s="255"/>
      <c r="TUZ270" s="255"/>
      <c r="TVA270" s="255"/>
      <c r="TVB270" s="255"/>
      <c r="TVC270" s="255"/>
      <c r="TVD270" s="255"/>
      <c r="TVE270" s="255"/>
      <c r="TVF270" s="255"/>
      <c r="TVG270" s="255"/>
      <c r="TVH270" s="255"/>
      <c r="TVI270" s="255"/>
      <c r="TVJ270" s="255"/>
      <c r="TVK270" s="255"/>
      <c r="TVL270" s="255"/>
      <c r="TVM270" s="255"/>
      <c r="TVN270" s="255"/>
      <c r="TVO270" s="255"/>
      <c r="TVP270" s="255"/>
      <c r="TVQ270" s="255"/>
      <c r="TVR270" s="255"/>
      <c r="TVS270" s="255"/>
      <c r="TVT270" s="255"/>
      <c r="TVU270" s="255"/>
      <c r="TVV270" s="255"/>
      <c r="TVW270" s="255"/>
      <c r="TVX270" s="255"/>
      <c r="TVY270" s="255"/>
      <c r="TVZ270" s="255"/>
      <c r="TWA270" s="255"/>
      <c r="TWB270" s="255"/>
      <c r="TWC270" s="255"/>
      <c r="TWD270" s="255"/>
      <c r="TWE270" s="255"/>
      <c r="TWF270" s="255"/>
      <c r="TWG270" s="255"/>
      <c r="TWH270" s="255"/>
      <c r="TWI270" s="255"/>
      <c r="TWJ270" s="255"/>
      <c r="TWK270" s="255"/>
      <c r="TWL270" s="255"/>
      <c r="TWM270" s="255"/>
      <c r="TWN270" s="255"/>
      <c r="TWO270" s="255"/>
      <c r="TWP270" s="255"/>
      <c r="TWQ270" s="255"/>
      <c r="TWR270" s="255"/>
      <c r="TWS270" s="255"/>
      <c r="TWT270" s="255"/>
      <c r="TWU270" s="255"/>
      <c r="TWV270" s="255"/>
      <c r="TWW270" s="255"/>
      <c r="TWX270" s="255"/>
      <c r="TWY270" s="255"/>
      <c r="TWZ270" s="255"/>
      <c r="TXA270" s="255"/>
      <c r="TXB270" s="255"/>
      <c r="TXC270" s="255"/>
      <c r="TXD270" s="255"/>
      <c r="TXE270" s="255"/>
      <c r="TXF270" s="255"/>
      <c r="TXG270" s="255"/>
      <c r="TXH270" s="255"/>
      <c r="TXI270" s="255"/>
      <c r="TXJ270" s="255"/>
      <c r="TXK270" s="255"/>
      <c r="TXL270" s="255"/>
      <c r="TXM270" s="255"/>
      <c r="TXN270" s="255"/>
      <c r="TXO270" s="255"/>
      <c r="TXP270" s="255"/>
      <c r="TXQ270" s="255"/>
      <c r="TXR270" s="255"/>
      <c r="TXS270" s="255"/>
      <c r="TXT270" s="255"/>
      <c r="TXU270" s="255"/>
      <c r="TXV270" s="255"/>
      <c r="TXW270" s="255"/>
      <c r="TXX270" s="255"/>
      <c r="TXY270" s="255"/>
      <c r="TXZ270" s="255"/>
      <c r="TYA270" s="255"/>
      <c r="TYB270" s="255"/>
      <c r="TYC270" s="255"/>
      <c r="TYD270" s="255"/>
      <c r="TYE270" s="255"/>
      <c r="TYF270" s="255"/>
      <c r="TYG270" s="255"/>
      <c r="TYH270" s="255"/>
      <c r="TYI270" s="255"/>
      <c r="TYJ270" s="255"/>
      <c r="TYK270" s="255"/>
      <c r="TYL270" s="255"/>
      <c r="TYM270" s="255"/>
      <c r="TYN270" s="255"/>
      <c r="TYO270" s="255"/>
      <c r="TYP270" s="255"/>
      <c r="TYQ270" s="255"/>
      <c r="TYR270" s="255"/>
      <c r="TYS270" s="255"/>
      <c r="TYT270" s="255"/>
      <c r="TYU270" s="255"/>
      <c r="TYV270" s="255"/>
      <c r="TYW270" s="255"/>
      <c r="TYX270" s="255"/>
      <c r="TYY270" s="255"/>
      <c r="TYZ270" s="255"/>
      <c r="TZA270" s="255"/>
      <c r="TZB270" s="255"/>
      <c r="TZC270" s="255"/>
      <c r="TZD270" s="255"/>
      <c r="TZE270" s="255"/>
      <c r="TZF270" s="255"/>
      <c r="TZG270" s="255"/>
      <c r="TZH270" s="255"/>
      <c r="TZI270" s="255"/>
      <c r="TZJ270" s="255"/>
      <c r="TZK270" s="255"/>
      <c r="TZL270" s="255"/>
      <c r="TZM270" s="255"/>
      <c r="TZN270" s="255"/>
      <c r="TZO270" s="255"/>
      <c r="TZP270" s="255"/>
      <c r="TZQ270" s="255"/>
      <c r="TZR270" s="255"/>
      <c r="TZS270" s="255"/>
      <c r="TZT270" s="255"/>
      <c r="TZU270" s="255"/>
      <c r="TZV270" s="255"/>
      <c r="TZW270" s="255"/>
      <c r="TZX270" s="255"/>
      <c r="TZY270" s="255"/>
      <c r="TZZ270" s="255"/>
      <c r="UAA270" s="255"/>
      <c r="UAB270" s="255"/>
      <c r="UAC270" s="255"/>
      <c r="UAD270" s="255"/>
      <c r="UAE270" s="255"/>
      <c r="UAF270" s="255"/>
      <c r="UAG270" s="255"/>
      <c r="UAH270" s="255"/>
      <c r="UAI270" s="255"/>
      <c r="UAJ270" s="255"/>
      <c r="UAK270" s="255"/>
      <c r="UAL270" s="255"/>
      <c r="UAM270" s="255"/>
      <c r="UAN270" s="255"/>
      <c r="UAO270" s="255"/>
      <c r="UAP270" s="255"/>
      <c r="UAQ270" s="255"/>
      <c r="UAR270" s="255"/>
      <c r="UAS270" s="255"/>
      <c r="UAT270" s="255"/>
      <c r="UAU270" s="255"/>
      <c r="UAV270" s="255"/>
      <c r="UAW270" s="255"/>
      <c r="UAX270" s="255"/>
      <c r="UAY270" s="255"/>
      <c r="UAZ270" s="255"/>
      <c r="UBA270" s="255"/>
      <c r="UBB270" s="255"/>
      <c r="UBC270" s="255"/>
      <c r="UBD270" s="255"/>
      <c r="UBE270" s="255"/>
      <c r="UBF270" s="255"/>
      <c r="UBG270" s="255"/>
      <c r="UBH270" s="255"/>
      <c r="UBI270" s="255"/>
      <c r="UBJ270" s="255"/>
      <c r="UBK270" s="255"/>
      <c r="UBL270" s="255"/>
      <c r="UBM270" s="255"/>
      <c r="UBN270" s="255"/>
      <c r="UBO270" s="255"/>
      <c r="UBP270" s="255"/>
      <c r="UBQ270" s="255"/>
      <c r="UBR270" s="255"/>
      <c r="UBS270" s="255"/>
      <c r="UBT270" s="255"/>
      <c r="UBU270" s="255"/>
      <c r="UBV270" s="255"/>
      <c r="UBW270" s="255"/>
      <c r="UBX270" s="255"/>
      <c r="UBY270" s="255"/>
      <c r="UBZ270" s="255"/>
      <c r="UCA270" s="255"/>
      <c r="UCB270" s="255"/>
      <c r="UCC270" s="255"/>
      <c r="UCD270" s="255"/>
      <c r="UCE270" s="255"/>
      <c r="UCF270" s="255"/>
      <c r="UCG270" s="255"/>
      <c r="UCH270" s="255"/>
      <c r="UCI270" s="255"/>
      <c r="UCJ270" s="255"/>
      <c r="UCK270" s="255"/>
      <c r="UCL270" s="255"/>
      <c r="UCM270" s="255"/>
      <c r="UCN270" s="255"/>
      <c r="UCO270" s="255"/>
      <c r="UCP270" s="255"/>
      <c r="UCQ270" s="255"/>
      <c r="UCR270" s="255"/>
      <c r="UCS270" s="255"/>
      <c r="UCT270" s="255"/>
      <c r="UCU270" s="255"/>
      <c r="UCV270" s="255"/>
      <c r="UCW270" s="255"/>
      <c r="UCX270" s="255"/>
      <c r="UCY270" s="255"/>
      <c r="UCZ270" s="255"/>
      <c r="UDA270" s="255"/>
      <c r="UDB270" s="255"/>
      <c r="UDC270" s="255"/>
      <c r="UDD270" s="255"/>
      <c r="UDE270" s="255"/>
      <c r="UDF270" s="255"/>
      <c r="UDG270" s="255"/>
      <c r="UDH270" s="255"/>
      <c r="UDI270" s="255"/>
      <c r="UDJ270" s="255"/>
      <c r="UDK270" s="255"/>
      <c r="UDL270" s="255"/>
      <c r="UDM270" s="255"/>
      <c r="UDN270" s="255"/>
      <c r="UDO270" s="255"/>
      <c r="UDP270" s="255"/>
      <c r="UDQ270" s="255"/>
      <c r="UDR270" s="255"/>
      <c r="UDS270" s="255"/>
      <c r="UDT270" s="255"/>
      <c r="UDU270" s="255"/>
      <c r="UDV270" s="255"/>
      <c r="UDW270" s="255"/>
      <c r="UDX270" s="255"/>
      <c r="UDY270" s="255"/>
      <c r="UDZ270" s="255"/>
      <c r="UEA270" s="255"/>
      <c r="UEB270" s="255"/>
      <c r="UEC270" s="255"/>
      <c r="UED270" s="255"/>
      <c r="UEE270" s="255"/>
      <c r="UEF270" s="255"/>
      <c r="UEG270" s="255"/>
      <c r="UEH270" s="255"/>
      <c r="UEI270" s="255"/>
      <c r="UEJ270" s="255"/>
      <c r="UEK270" s="255"/>
      <c r="UEL270" s="255"/>
      <c r="UEM270" s="255"/>
      <c r="UEN270" s="255"/>
      <c r="UEO270" s="255"/>
      <c r="UEP270" s="255"/>
      <c r="UEQ270" s="255"/>
      <c r="UER270" s="255"/>
      <c r="UES270" s="255"/>
      <c r="UET270" s="255"/>
      <c r="UEU270" s="255"/>
      <c r="UEV270" s="255"/>
      <c r="UEW270" s="255"/>
      <c r="UEX270" s="255"/>
      <c r="UEY270" s="255"/>
      <c r="UEZ270" s="255"/>
      <c r="UFA270" s="255"/>
      <c r="UFB270" s="255"/>
      <c r="UFC270" s="255"/>
      <c r="UFD270" s="255"/>
      <c r="UFE270" s="255"/>
      <c r="UFF270" s="255"/>
      <c r="UFG270" s="255"/>
      <c r="UFH270" s="255"/>
      <c r="UFI270" s="255"/>
      <c r="UFJ270" s="255"/>
      <c r="UFK270" s="255"/>
      <c r="UFL270" s="255"/>
      <c r="UFM270" s="255"/>
      <c r="UFN270" s="255"/>
      <c r="UFO270" s="255"/>
      <c r="UFP270" s="255"/>
      <c r="UFQ270" s="255"/>
      <c r="UFR270" s="255"/>
      <c r="UFS270" s="255"/>
      <c r="UFT270" s="255"/>
      <c r="UFU270" s="255"/>
      <c r="UFV270" s="255"/>
      <c r="UFW270" s="255"/>
      <c r="UFX270" s="255"/>
      <c r="UFY270" s="255"/>
      <c r="UFZ270" s="255"/>
      <c r="UGA270" s="255"/>
      <c r="UGB270" s="255"/>
      <c r="UGC270" s="255"/>
      <c r="UGD270" s="255"/>
      <c r="UGE270" s="255"/>
      <c r="UGF270" s="255"/>
      <c r="UGG270" s="255"/>
      <c r="UGH270" s="255"/>
      <c r="UGI270" s="255"/>
      <c r="UGJ270" s="255"/>
      <c r="UGK270" s="255"/>
      <c r="UGL270" s="255"/>
      <c r="UGM270" s="255"/>
      <c r="UGN270" s="255"/>
      <c r="UGO270" s="255"/>
      <c r="UGP270" s="255"/>
      <c r="UGQ270" s="255"/>
      <c r="UGR270" s="255"/>
      <c r="UGS270" s="255"/>
      <c r="UGT270" s="255"/>
      <c r="UGU270" s="255"/>
      <c r="UGV270" s="255"/>
      <c r="UGW270" s="255"/>
      <c r="UGX270" s="255"/>
      <c r="UGY270" s="255"/>
      <c r="UGZ270" s="255"/>
      <c r="UHA270" s="255"/>
      <c r="UHB270" s="255"/>
      <c r="UHC270" s="255"/>
      <c r="UHD270" s="255"/>
      <c r="UHE270" s="255"/>
      <c r="UHF270" s="255"/>
      <c r="UHG270" s="255"/>
      <c r="UHH270" s="255"/>
      <c r="UHI270" s="255"/>
      <c r="UHJ270" s="255"/>
      <c r="UHK270" s="255"/>
      <c r="UHL270" s="255"/>
      <c r="UHM270" s="255"/>
      <c r="UHN270" s="255"/>
      <c r="UHO270" s="255"/>
      <c r="UHP270" s="255"/>
      <c r="UHQ270" s="255"/>
      <c r="UHR270" s="255"/>
      <c r="UHS270" s="255"/>
      <c r="UHT270" s="255"/>
      <c r="UHU270" s="255"/>
      <c r="UHV270" s="255"/>
      <c r="UHW270" s="255"/>
      <c r="UHX270" s="255"/>
      <c r="UHY270" s="255"/>
      <c r="UHZ270" s="255"/>
      <c r="UIA270" s="255"/>
      <c r="UIB270" s="255"/>
      <c r="UIC270" s="255"/>
      <c r="UID270" s="255"/>
      <c r="UIE270" s="255"/>
      <c r="UIF270" s="255"/>
      <c r="UIG270" s="255"/>
      <c r="UIH270" s="255"/>
      <c r="UII270" s="255"/>
      <c r="UIJ270" s="255"/>
      <c r="UIK270" s="255"/>
      <c r="UIL270" s="255"/>
      <c r="UIM270" s="255"/>
      <c r="UIN270" s="255"/>
      <c r="UIO270" s="255"/>
      <c r="UIP270" s="255"/>
      <c r="UIQ270" s="255"/>
      <c r="UIR270" s="255"/>
      <c r="UIS270" s="255"/>
      <c r="UIT270" s="255"/>
      <c r="UIU270" s="255"/>
      <c r="UIV270" s="255"/>
      <c r="UIW270" s="255"/>
      <c r="UIX270" s="255"/>
      <c r="UIY270" s="255"/>
      <c r="UIZ270" s="255"/>
      <c r="UJA270" s="255"/>
      <c r="UJB270" s="255"/>
      <c r="UJC270" s="255"/>
      <c r="UJD270" s="255"/>
      <c r="UJE270" s="255"/>
      <c r="UJF270" s="255"/>
      <c r="UJG270" s="255"/>
      <c r="UJH270" s="255"/>
      <c r="UJI270" s="255"/>
      <c r="UJJ270" s="255"/>
      <c r="UJK270" s="255"/>
      <c r="UJL270" s="255"/>
      <c r="UJM270" s="255"/>
      <c r="UJN270" s="255"/>
      <c r="UJO270" s="255"/>
      <c r="UJP270" s="255"/>
      <c r="UJQ270" s="255"/>
      <c r="UJR270" s="255"/>
      <c r="UJS270" s="255"/>
      <c r="UJT270" s="255"/>
      <c r="UJU270" s="255"/>
      <c r="UJV270" s="255"/>
      <c r="UJW270" s="255"/>
      <c r="UJX270" s="255"/>
      <c r="UJY270" s="255"/>
      <c r="UJZ270" s="255"/>
      <c r="UKA270" s="255"/>
      <c r="UKB270" s="255"/>
      <c r="UKC270" s="255"/>
      <c r="UKD270" s="255"/>
      <c r="UKE270" s="255"/>
      <c r="UKF270" s="255"/>
      <c r="UKG270" s="255"/>
      <c r="UKH270" s="255"/>
      <c r="UKI270" s="255"/>
      <c r="UKJ270" s="255"/>
      <c r="UKK270" s="255"/>
      <c r="UKL270" s="255"/>
      <c r="UKM270" s="255"/>
      <c r="UKN270" s="255"/>
      <c r="UKO270" s="255"/>
      <c r="UKP270" s="255"/>
      <c r="UKQ270" s="255"/>
      <c r="UKR270" s="255"/>
      <c r="UKS270" s="255"/>
      <c r="UKT270" s="255"/>
      <c r="UKU270" s="255"/>
      <c r="UKV270" s="255"/>
      <c r="UKW270" s="255"/>
      <c r="UKX270" s="255"/>
      <c r="UKY270" s="255"/>
      <c r="UKZ270" s="255"/>
      <c r="ULA270" s="255"/>
      <c r="ULB270" s="255"/>
      <c r="ULC270" s="255"/>
      <c r="ULD270" s="255"/>
      <c r="ULE270" s="255"/>
      <c r="ULF270" s="255"/>
      <c r="ULG270" s="255"/>
      <c r="ULH270" s="255"/>
      <c r="ULI270" s="255"/>
      <c r="ULJ270" s="255"/>
      <c r="ULK270" s="255"/>
      <c r="ULL270" s="255"/>
      <c r="ULM270" s="255"/>
      <c r="ULN270" s="255"/>
      <c r="ULO270" s="255"/>
      <c r="ULP270" s="255"/>
      <c r="ULQ270" s="255"/>
      <c r="ULR270" s="255"/>
      <c r="ULS270" s="255"/>
      <c r="ULT270" s="255"/>
      <c r="ULU270" s="255"/>
      <c r="ULV270" s="255"/>
      <c r="ULW270" s="255"/>
      <c r="ULX270" s="255"/>
      <c r="ULY270" s="255"/>
      <c r="ULZ270" s="255"/>
      <c r="UMA270" s="255"/>
      <c r="UMB270" s="255"/>
      <c r="UMC270" s="255"/>
      <c r="UMD270" s="255"/>
      <c r="UME270" s="255"/>
      <c r="UMF270" s="255"/>
      <c r="UMG270" s="255"/>
      <c r="UMH270" s="255"/>
      <c r="UMI270" s="255"/>
      <c r="UMJ270" s="255"/>
      <c r="UMK270" s="255"/>
      <c r="UML270" s="255"/>
      <c r="UMM270" s="255"/>
      <c r="UMN270" s="255"/>
      <c r="UMO270" s="255"/>
      <c r="UMP270" s="255"/>
      <c r="UMQ270" s="255"/>
      <c r="UMR270" s="255"/>
      <c r="UMS270" s="255"/>
      <c r="UMT270" s="255"/>
      <c r="UMU270" s="255"/>
      <c r="UMV270" s="255"/>
      <c r="UMW270" s="255"/>
      <c r="UMX270" s="255"/>
      <c r="UMY270" s="255"/>
      <c r="UMZ270" s="255"/>
      <c r="UNA270" s="255"/>
      <c r="UNB270" s="255"/>
      <c r="UNC270" s="255"/>
      <c r="UND270" s="255"/>
      <c r="UNE270" s="255"/>
      <c r="UNF270" s="255"/>
      <c r="UNG270" s="255"/>
      <c r="UNH270" s="255"/>
      <c r="UNI270" s="255"/>
      <c r="UNJ270" s="255"/>
      <c r="UNK270" s="255"/>
      <c r="UNL270" s="255"/>
      <c r="UNM270" s="255"/>
      <c r="UNN270" s="255"/>
      <c r="UNO270" s="255"/>
      <c r="UNP270" s="255"/>
      <c r="UNQ270" s="255"/>
      <c r="UNR270" s="255"/>
      <c r="UNS270" s="255"/>
      <c r="UNT270" s="255"/>
      <c r="UNU270" s="255"/>
      <c r="UNV270" s="255"/>
      <c r="UNW270" s="255"/>
      <c r="UNX270" s="255"/>
      <c r="UNY270" s="255"/>
      <c r="UNZ270" s="255"/>
      <c r="UOA270" s="255"/>
      <c r="UOB270" s="255"/>
      <c r="UOC270" s="255"/>
      <c r="UOD270" s="255"/>
      <c r="UOE270" s="255"/>
      <c r="UOF270" s="255"/>
      <c r="UOG270" s="255"/>
      <c r="UOH270" s="255"/>
      <c r="UOI270" s="255"/>
      <c r="UOJ270" s="255"/>
      <c r="UOK270" s="255"/>
      <c r="UOL270" s="255"/>
      <c r="UOM270" s="255"/>
      <c r="UON270" s="255"/>
      <c r="UOO270" s="255"/>
      <c r="UOP270" s="255"/>
      <c r="UOQ270" s="255"/>
      <c r="UOR270" s="255"/>
      <c r="UOS270" s="255"/>
      <c r="UOT270" s="255"/>
      <c r="UOU270" s="255"/>
      <c r="UOV270" s="255"/>
      <c r="UOW270" s="255"/>
      <c r="UOX270" s="255"/>
      <c r="UOY270" s="255"/>
      <c r="UOZ270" s="255"/>
      <c r="UPA270" s="255"/>
      <c r="UPB270" s="255"/>
      <c r="UPC270" s="255"/>
      <c r="UPD270" s="255"/>
      <c r="UPE270" s="255"/>
      <c r="UPF270" s="255"/>
      <c r="UPG270" s="255"/>
      <c r="UPH270" s="255"/>
      <c r="UPI270" s="255"/>
      <c r="UPJ270" s="255"/>
      <c r="UPK270" s="255"/>
      <c r="UPL270" s="255"/>
      <c r="UPM270" s="255"/>
      <c r="UPN270" s="255"/>
      <c r="UPO270" s="255"/>
      <c r="UPP270" s="255"/>
      <c r="UPQ270" s="255"/>
      <c r="UPR270" s="255"/>
      <c r="UPS270" s="255"/>
      <c r="UPT270" s="255"/>
      <c r="UPU270" s="255"/>
      <c r="UPV270" s="255"/>
      <c r="UPW270" s="255"/>
      <c r="UPX270" s="255"/>
      <c r="UPY270" s="255"/>
      <c r="UPZ270" s="255"/>
      <c r="UQA270" s="255"/>
      <c r="UQB270" s="255"/>
      <c r="UQC270" s="255"/>
      <c r="UQD270" s="255"/>
      <c r="UQE270" s="255"/>
      <c r="UQF270" s="255"/>
      <c r="UQG270" s="255"/>
      <c r="UQH270" s="255"/>
      <c r="UQI270" s="255"/>
      <c r="UQJ270" s="255"/>
      <c r="UQK270" s="255"/>
      <c r="UQL270" s="255"/>
      <c r="UQM270" s="255"/>
      <c r="UQN270" s="255"/>
      <c r="UQO270" s="255"/>
      <c r="UQP270" s="255"/>
      <c r="UQQ270" s="255"/>
      <c r="UQR270" s="255"/>
      <c r="UQS270" s="255"/>
      <c r="UQT270" s="255"/>
      <c r="UQU270" s="255"/>
      <c r="UQV270" s="255"/>
      <c r="UQW270" s="255"/>
      <c r="UQX270" s="255"/>
      <c r="UQY270" s="255"/>
      <c r="UQZ270" s="255"/>
      <c r="URA270" s="255"/>
      <c r="URB270" s="255"/>
      <c r="URC270" s="255"/>
      <c r="URD270" s="255"/>
      <c r="URE270" s="255"/>
      <c r="URF270" s="255"/>
      <c r="URG270" s="255"/>
      <c r="URH270" s="255"/>
      <c r="URI270" s="255"/>
      <c r="URJ270" s="255"/>
      <c r="URK270" s="255"/>
      <c r="URL270" s="255"/>
      <c r="URM270" s="255"/>
      <c r="URN270" s="255"/>
      <c r="URO270" s="255"/>
      <c r="URP270" s="255"/>
      <c r="URQ270" s="255"/>
      <c r="URR270" s="255"/>
      <c r="URS270" s="255"/>
      <c r="URT270" s="255"/>
      <c r="URU270" s="255"/>
      <c r="URV270" s="255"/>
      <c r="URW270" s="255"/>
      <c r="URX270" s="255"/>
      <c r="URY270" s="255"/>
      <c r="URZ270" s="255"/>
      <c r="USA270" s="255"/>
      <c r="USB270" s="255"/>
      <c r="USC270" s="255"/>
      <c r="USD270" s="255"/>
      <c r="USE270" s="255"/>
      <c r="USF270" s="255"/>
      <c r="USG270" s="255"/>
      <c r="USH270" s="255"/>
      <c r="USI270" s="255"/>
      <c r="USJ270" s="255"/>
      <c r="USK270" s="255"/>
      <c r="USL270" s="255"/>
      <c r="USM270" s="255"/>
      <c r="USN270" s="255"/>
      <c r="USO270" s="255"/>
      <c r="USP270" s="255"/>
      <c r="USQ270" s="255"/>
      <c r="USR270" s="255"/>
      <c r="USS270" s="255"/>
      <c r="UST270" s="255"/>
      <c r="USU270" s="255"/>
      <c r="USV270" s="255"/>
      <c r="USW270" s="255"/>
      <c r="USX270" s="255"/>
      <c r="USY270" s="255"/>
      <c r="USZ270" s="255"/>
      <c r="UTA270" s="255"/>
      <c r="UTB270" s="255"/>
      <c r="UTC270" s="255"/>
      <c r="UTD270" s="255"/>
      <c r="UTE270" s="255"/>
      <c r="UTF270" s="255"/>
      <c r="UTG270" s="255"/>
      <c r="UTH270" s="255"/>
      <c r="UTI270" s="255"/>
      <c r="UTJ270" s="255"/>
      <c r="UTK270" s="255"/>
      <c r="UTL270" s="255"/>
      <c r="UTM270" s="255"/>
      <c r="UTN270" s="255"/>
      <c r="UTO270" s="255"/>
      <c r="UTP270" s="255"/>
      <c r="UTQ270" s="255"/>
      <c r="UTR270" s="255"/>
      <c r="UTS270" s="255"/>
      <c r="UTT270" s="255"/>
      <c r="UTU270" s="255"/>
      <c r="UTV270" s="255"/>
      <c r="UTW270" s="255"/>
      <c r="UTX270" s="255"/>
      <c r="UTY270" s="255"/>
      <c r="UTZ270" s="255"/>
      <c r="UUA270" s="255"/>
      <c r="UUB270" s="255"/>
      <c r="UUC270" s="255"/>
      <c r="UUD270" s="255"/>
      <c r="UUE270" s="255"/>
      <c r="UUF270" s="255"/>
      <c r="UUG270" s="255"/>
      <c r="UUH270" s="255"/>
      <c r="UUI270" s="255"/>
      <c r="UUJ270" s="255"/>
      <c r="UUK270" s="255"/>
      <c r="UUL270" s="255"/>
      <c r="UUM270" s="255"/>
      <c r="UUN270" s="255"/>
      <c r="UUO270" s="255"/>
      <c r="UUP270" s="255"/>
      <c r="UUQ270" s="255"/>
      <c r="UUR270" s="255"/>
      <c r="UUS270" s="255"/>
      <c r="UUT270" s="255"/>
      <c r="UUU270" s="255"/>
      <c r="UUV270" s="255"/>
      <c r="UUW270" s="255"/>
      <c r="UUX270" s="255"/>
      <c r="UUY270" s="255"/>
      <c r="UUZ270" s="255"/>
      <c r="UVA270" s="255"/>
      <c r="UVB270" s="255"/>
      <c r="UVC270" s="255"/>
      <c r="UVD270" s="255"/>
      <c r="UVE270" s="255"/>
      <c r="UVF270" s="255"/>
      <c r="UVG270" s="255"/>
      <c r="UVH270" s="255"/>
      <c r="UVI270" s="255"/>
      <c r="UVJ270" s="255"/>
      <c r="UVK270" s="255"/>
      <c r="UVL270" s="255"/>
      <c r="UVM270" s="255"/>
      <c r="UVN270" s="255"/>
      <c r="UVO270" s="255"/>
      <c r="UVP270" s="255"/>
      <c r="UVQ270" s="255"/>
      <c r="UVR270" s="255"/>
      <c r="UVS270" s="255"/>
      <c r="UVT270" s="255"/>
      <c r="UVU270" s="255"/>
      <c r="UVV270" s="255"/>
      <c r="UVW270" s="255"/>
      <c r="UVX270" s="255"/>
      <c r="UVY270" s="255"/>
      <c r="UVZ270" s="255"/>
      <c r="UWA270" s="255"/>
      <c r="UWB270" s="255"/>
      <c r="UWC270" s="255"/>
      <c r="UWD270" s="255"/>
      <c r="UWE270" s="255"/>
      <c r="UWF270" s="255"/>
      <c r="UWG270" s="255"/>
      <c r="UWH270" s="255"/>
      <c r="UWI270" s="255"/>
      <c r="UWJ270" s="255"/>
      <c r="UWK270" s="255"/>
      <c r="UWL270" s="255"/>
      <c r="UWM270" s="255"/>
      <c r="UWN270" s="255"/>
      <c r="UWO270" s="255"/>
      <c r="UWP270" s="255"/>
      <c r="UWQ270" s="255"/>
      <c r="UWR270" s="255"/>
      <c r="UWS270" s="255"/>
      <c r="UWT270" s="255"/>
      <c r="UWU270" s="255"/>
      <c r="UWV270" s="255"/>
      <c r="UWW270" s="255"/>
      <c r="UWX270" s="255"/>
      <c r="UWY270" s="255"/>
      <c r="UWZ270" s="255"/>
      <c r="UXA270" s="255"/>
      <c r="UXB270" s="255"/>
      <c r="UXC270" s="255"/>
      <c r="UXD270" s="255"/>
      <c r="UXE270" s="255"/>
      <c r="UXF270" s="255"/>
      <c r="UXG270" s="255"/>
      <c r="UXH270" s="255"/>
      <c r="UXI270" s="255"/>
      <c r="UXJ270" s="255"/>
      <c r="UXK270" s="255"/>
      <c r="UXL270" s="255"/>
      <c r="UXM270" s="255"/>
      <c r="UXN270" s="255"/>
      <c r="UXO270" s="255"/>
      <c r="UXP270" s="255"/>
      <c r="UXQ270" s="255"/>
      <c r="UXR270" s="255"/>
      <c r="UXS270" s="255"/>
      <c r="UXT270" s="255"/>
      <c r="UXU270" s="255"/>
      <c r="UXV270" s="255"/>
      <c r="UXW270" s="255"/>
      <c r="UXX270" s="255"/>
      <c r="UXY270" s="255"/>
      <c r="UXZ270" s="255"/>
      <c r="UYA270" s="255"/>
      <c r="UYB270" s="255"/>
      <c r="UYC270" s="255"/>
      <c r="UYD270" s="255"/>
      <c r="UYE270" s="255"/>
      <c r="UYF270" s="255"/>
      <c r="UYG270" s="255"/>
      <c r="UYH270" s="255"/>
      <c r="UYI270" s="255"/>
      <c r="UYJ270" s="255"/>
      <c r="UYK270" s="255"/>
      <c r="UYL270" s="255"/>
      <c r="UYM270" s="255"/>
      <c r="UYN270" s="255"/>
      <c r="UYO270" s="255"/>
      <c r="UYP270" s="255"/>
      <c r="UYQ270" s="255"/>
      <c r="UYR270" s="255"/>
      <c r="UYS270" s="255"/>
      <c r="UYT270" s="255"/>
      <c r="UYU270" s="255"/>
      <c r="UYV270" s="255"/>
      <c r="UYW270" s="255"/>
      <c r="UYX270" s="255"/>
      <c r="UYY270" s="255"/>
      <c r="UYZ270" s="255"/>
      <c r="UZA270" s="255"/>
      <c r="UZB270" s="255"/>
      <c r="UZC270" s="255"/>
      <c r="UZD270" s="255"/>
      <c r="UZE270" s="255"/>
      <c r="UZF270" s="255"/>
      <c r="UZG270" s="255"/>
      <c r="UZH270" s="255"/>
      <c r="UZI270" s="255"/>
      <c r="UZJ270" s="255"/>
      <c r="UZK270" s="255"/>
      <c r="UZL270" s="255"/>
      <c r="UZM270" s="255"/>
      <c r="UZN270" s="255"/>
      <c r="UZO270" s="255"/>
      <c r="UZP270" s="255"/>
      <c r="UZQ270" s="255"/>
      <c r="UZR270" s="255"/>
      <c r="UZS270" s="255"/>
      <c r="UZT270" s="255"/>
      <c r="UZU270" s="255"/>
      <c r="UZV270" s="255"/>
      <c r="UZW270" s="255"/>
      <c r="UZX270" s="255"/>
      <c r="UZY270" s="255"/>
      <c r="UZZ270" s="255"/>
      <c r="VAA270" s="255"/>
      <c r="VAB270" s="255"/>
      <c r="VAC270" s="255"/>
      <c r="VAD270" s="255"/>
      <c r="VAE270" s="255"/>
      <c r="VAF270" s="255"/>
      <c r="VAG270" s="255"/>
      <c r="VAH270" s="255"/>
      <c r="VAI270" s="255"/>
      <c r="VAJ270" s="255"/>
      <c r="VAK270" s="255"/>
      <c r="VAL270" s="255"/>
      <c r="VAM270" s="255"/>
      <c r="VAN270" s="255"/>
      <c r="VAO270" s="255"/>
      <c r="VAP270" s="255"/>
      <c r="VAQ270" s="255"/>
      <c r="VAR270" s="255"/>
      <c r="VAS270" s="255"/>
      <c r="VAT270" s="255"/>
      <c r="VAU270" s="255"/>
      <c r="VAV270" s="255"/>
      <c r="VAW270" s="255"/>
      <c r="VAX270" s="255"/>
      <c r="VAY270" s="255"/>
      <c r="VAZ270" s="255"/>
      <c r="VBA270" s="255"/>
      <c r="VBB270" s="255"/>
      <c r="VBC270" s="255"/>
      <c r="VBD270" s="255"/>
      <c r="VBE270" s="255"/>
      <c r="VBF270" s="255"/>
      <c r="VBG270" s="255"/>
      <c r="VBH270" s="255"/>
      <c r="VBI270" s="255"/>
      <c r="VBJ270" s="255"/>
      <c r="VBK270" s="255"/>
      <c r="VBL270" s="255"/>
      <c r="VBM270" s="255"/>
      <c r="VBN270" s="255"/>
      <c r="VBO270" s="255"/>
      <c r="VBP270" s="255"/>
      <c r="VBQ270" s="255"/>
      <c r="VBR270" s="255"/>
      <c r="VBS270" s="255"/>
      <c r="VBT270" s="255"/>
      <c r="VBU270" s="255"/>
      <c r="VBV270" s="255"/>
      <c r="VBW270" s="255"/>
      <c r="VBX270" s="255"/>
      <c r="VBY270" s="255"/>
      <c r="VBZ270" s="255"/>
      <c r="VCA270" s="255"/>
      <c r="VCB270" s="255"/>
      <c r="VCC270" s="255"/>
      <c r="VCD270" s="255"/>
      <c r="VCE270" s="255"/>
      <c r="VCF270" s="255"/>
      <c r="VCG270" s="255"/>
      <c r="VCH270" s="255"/>
      <c r="VCI270" s="255"/>
      <c r="VCJ270" s="255"/>
      <c r="VCK270" s="255"/>
      <c r="VCL270" s="255"/>
      <c r="VCM270" s="255"/>
      <c r="VCN270" s="255"/>
      <c r="VCO270" s="255"/>
      <c r="VCP270" s="255"/>
      <c r="VCQ270" s="255"/>
      <c r="VCR270" s="255"/>
      <c r="VCS270" s="255"/>
      <c r="VCT270" s="255"/>
      <c r="VCU270" s="255"/>
      <c r="VCV270" s="255"/>
      <c r="VCW270" s="255"/>
      <c r="VCX270" s="255"/>
      <c r="VCY270" s="255"/>
      <c r="VCZ270" s="255"/>
      <c r="VDA270" s="255"/>
      <c r="VDB270" s="255"/>
      <c r="VDC270" s="255"/>
      <c r="VDD270" s="255"/>
      <c r="VDE270" s="255"/>
      <c r="VDF270" s="255"/>
      <c r="VDG270" s="255"/>
      <c r="VDH270" s="255"/>
      <c r="VDI270" s="255"/>
      <c r="VDJ270" s="255"/>
      <c r="VDK270" s="255"/>
      <c r="VDL270" s="255"/>
      <c r="VDM270" s="255"/>
      <c r="VDN270" s="255"/>
      <c r="VDO270" s="255"/>
      <c r="VDP270" s="255"/>
      <c r="VDQ270" s="255"/>
      <c r="VDR270" s="255"/>
      <c r="VDS270" s="255"/>
      <c r="VDT270" s="255"/>
      <c r="VDU270" s="255"/>
      <c r="VDV270" s="255"/>
      <c r="VDW270" s="255"/>
      <c r="VDX270" s="255"/>
      <c r="VDY270" s="255"/>
      <c r="VDZ270" s="255"/>
      <c r="VEA270" s="255"/>
      <c r="VEB270" s="255"/>
      <c r="VEC270" s="255"/>
      <c r="VED270" s="255"/>
      <c r="VEE270" s="255"/>
      <c r="VEF270" s="255"/>
      <c r="VEG270" s="255"/>
      <c r="VEH270" s="255"/>
      <c r="VEI270" s="255"/>
      <c r="VEJ270" s="255"/>
      <c r="VEK270" s="255"/>
      <c r="VEL270" s="255"/>
      <c r="VEM270" s="255"/>
      <c r="VEN270" s="255"/>
      <c r="VEO270" s="255"/>
      <c r="VEP270" s="255"/>
      <c r="VEQ270" s="255"/>
      <c r="VER270" s="255"/>
      <c r="VES270" s="255"/>
      <c r="VET270" s="255"/>
      <c r="VEU270" s="255"/>
      <c r="VEV270" s="255"/>
      <c r="VEW270" s="255"/>
      <c r="VEX270" s="255"/>
      <c r="VEY270" s="255"/>
      <c r="VEZ270" s="255"/>
      <c r="VFA270" s="255"/>
      <c r="VFB270" s="255"/>
      <c r="VFC270" s="255"/>
      <c r="VFD270" s="255"/>
      <c r="VFE270" s="255"/>
      <c r="VFF270" s="255"/>
      <c r="VFG270" s="255"/>
      <c r="VFH270" s="255"/>
      <c r="VFI270" s="255"/>
      <c r="VFJ270" s="255"/>
      <c r="VFK270" s="255"/>
      <c r="VFL270" s="255"/>
      <c r="VFM270" s="255"/>
      <c r="VFN270" s="255"/>
      <c r="VFO270" s="255"/>
      <c r="VFP270" s="255"/>
      <c r="VFQ270" s="255"/>
      <c r="VFR270" s="255"/>
      <c r="VFS270" s="255"/>
      <c r="VFT270" s="255"/>
      <c r="VFU270" s="255"/>
      <c r="VFV270" s="255"/>
      <c r="VFW270" s="255"/>
      <c r="VFX270" s="255"/>
      <c r="VFY270" s="255"/>
      <c r="VFZ270" s="255"/>
      <c r="VGA270" s="255"/>
      <c r="VGB270" s="255"/>
      <c r="VGC270" s="255"/>
      <c r="VGD270" s="255"/>
      <c r="VGE270" s="255"/>
      <c r="VGF270" s="255"/>
      <c r="VGG270" s="255"/>
      <c r="VGH270" s="255"/>
      <c r="VGI270" s="255"/>
      <c r="VGJ270" s="255"/>
      <c r="VGK270" s="255"/>
      <c r="VGL270" s="255"/>
      <c r="VGM270" s="255"/>
      <c r="VGN270" s="255"/>
      <c r="VGO270" s="255"/>
      <c r="VGP270" s="255"/>
      <c r="VGQ270" s="255"/>
      <c r="VGR270" s="255"/>
      <c r="VGS270" s="255"/>
      <c r="VGT270" s="255"/>
      <c r="VGU270" s="255"/>
      <c r="VGV270" s="255"/>
      <c r="VGW270" s="255"/>
      <c r="VGX270" s="255"/>
      <c r="VGY270" s="255"/>
      <c r="VGZ270" s="255"/>
      <c r="VHA270" s="255"/>
      <c r="VHB270" s="255"/>
      <c r="VHC270" s="255"/>
      <c r="VHD270" s="255"/>
      <c r="VHE270" s="255"/>
      <c r="VHF270" s="255"/>
      <c r="VHG270" s="255"/>
      <c r="VHH270" s="255"/>
      <c r="VHI270" s="255"/>
      <c r="VHJ270" s="255"/>
      <c r="VHK270" s="255"/>
      <c r="VHL270" s="255"/>
      <c r="VHM270" s="255"/>
      <c r="VHN270" s="255"/>
      <c r="VHO270" s="255"/>
      <c r="VHP270" s="255"/>
      <c r="VHQ270" s="255"/>
      <c r="VHR270" s="255"/>
      <c r="VHS270" s="255"/>
      <c r="VHT270" s="255"/>
      <c r="VHU270" s="255"/>
      <c r="VHV270" s="255"/>
      <c r="VHW270" s="255"/>
      <c r="VHX270" s="255"/>
      <c r="VHY270" s="255"/>
      <c r="VHZ270" s="255"/>
      <c r="VIA270" s="255"/>
      <c r="VIB270" s="255"/>
      <c r="VIC270" s="255"/>
      <c r="VID270" s="255"/>
      <c r="VIE270" s="255"/>
      <c r="VIF270" s="255"/>
      <c r="VIG270" s="255"/>
      <c r="VIH270" s="255"/>
      <c r="VII270" s="255"/>
      <c r="VIJ270" s="255"/>
      <c r="VIK270" s="255"/>
      <c r="VIL270" s="255"/>
      <c r="VIM270" s="255"/>
      <c r="VIN270" s="255"/>
      <c r="VIO270" s="255"/>
      <c r="VIP270" s="255"/>
      <c r="VIQ270" s="255"/>
      <c r="VIR270" s="255"/>
      <c r="VIS270" s="255"/>
      <c r="VIT270" s="255"/>
      <c r="VIU270" s="255"/>
      <c r="VIV270" s="255"/>
      <c r="VIW270" s="255"/>
      <c r="VIX270" s="255"/>
      <c r="VIY270" s="255"/>
      <c r="VIZ270" s="255"/>
      <c r="VJA270" s="255"/>
      <c r="VJB270" s="255"/>
      <c r="VJC270" s="255"/>
      <c r="VJD270" s="255"/>
      <c r="VJE270" s="255"/>
      <c r="VJF270" s="255"/>
      <c r="VJG270" s="255"/>
      <c r="VJH270" s="255"/>
      <c r="VJI270" s="255"/>
      <c r="VJJ270" s="255"/>
      <c r="VJK270" s="255"/>
      <c r="VJL270" s="255"/>
      <c r="VJM270" s="255"/>
      <c r="VJN270" s="255"/>
      <c r="VJO270" s="255"/>
      <c r="VJP270" s="255"/>
      <c r="VJQ270" s="255"/>
      <c r="VJR270" s="255"/>
      <c r="VJS270" s="255"/>
      <c r="VJT270" s="255"/>
      <c r="VJU270" s="255"/>
      <c r="VJV270" s="255"/>
      <c r="VJW270" s="255"/>
      <c r="VJX270" s="255"/>
      <c r="VJY270" s="255"/>
      <c r="VJZ270" s="255"/>
      <c r="VKA270" s="255"/>
      <c r="VKB270" s="255"/>
      <c r="VKC270" s="255"/>
      <c r="VKD270" s="255"/>
      <c r="VKE270" s="255"/>
      <c r="VKF270" s="255"/>
      <c r="VKG270" s="255"/>
      <c r="VKH270" s="255"/>
      <c r="VKI270" s="255"/>
      <c r="VKJ270" s="255"/>
      <c r="VKK270" s="255"/>
      <c r="VKL270" s="255"/>
      <c r="VKM270" s="255"/>
      <c r="VKN270" s="255"/>
      <c r="VKO270" s="255"/>
      <c r="VKP270" s="255"/>
      <c r="VKQ270" s="255"/>
      <c r="VKR270" s="255"/>
      <c r="VKS270" s="255"/>
      <c r="VKT270" s="255"/>
      <c r="VKU270" s="255"/>
      <c r="VKV270" s="255"/>
      <c r="VKW270" s="255"/>
      <c r="VKX270" s="255"/>
      <c r="VKY270" s="255"/>
      <c r="VKZ270" s="255"/>
      <c r="VLA270" s="255"/>
      <c r="VLB270" s="255"/>
      <c r="VLC270" s="255"/>
      <c r="VLD270" s="255"/>
      <c r="VLE270" s="255"/>
      <c r="VLF270" s="255"/>
      <c r="VLG270" s="255"/>
      <c r="VLH270" s="255"/>
      <c r="VLI270" s="255"/>
      <c r="VLJ270" s="255"/>
      <c r="VLK270" s="255"/>
      <c r="VLL270" s="255"/>
      <c r="VLM270" s="255"/>
      <c r="VLN270" s="255"/>
      <c r="VLO270" s="255"/>
      <c r="VLP270" s="255"/>
      <c r="VLQ270" s="255"/>
      <c r="VLR270" s="255"/>
      <c r="VLS270" s="255"/>
      <c r="VLT270" s="255"/>
      <c r="VLU270" s="255"/>
      <c r="VLV270" s="255"/>
      <c r="VLW270" s="255"/>
      <c r="VLX270" s="255"/>
      <c r="VLY270" s="255"/>
      <c r="VLZ270" s="255"/>
      <c r="VMA270" s="255"/>
      <c r="VMB270" s="255"/>
      <c r="VMC270" s="255"/>
      <c r="VMD270" s="255"/>
      <c r="VME270" s="255"/>
      <c r="VMF270" s="255"/>
      <c r="VMG270" s="255"/>
      <c r="VMH270" s="255"/>
      <c r="VMI270" s="255"/>
      <c r="VMJ270" s="255"/>
      <c r="VMK270" s="255"/>
      <c r="VML270" s="255"/>
      <c r="VMM270" s="255"/>
      <c r="VMN270" s="255"/>
      <c r="VMO270" s="255"/>
      <c r="VMP270" s="255"/>
      <c r="VMQ270" s="255"/>
      <c r="VMR270" s="255"/>
      <c r="VMS270" s="255"/>
      <c r="VMT270" s="255"/>
      <c r="VMU270" s="255"/>
      <c r="VMV270" s="255"/>
      <c r="VMW270" s="255"/>
      <c r="VMX270" s="255"/>
      <c r="VMY270" s="255"/>
      <c r="VMZ270" s="255"/>
      <c r="VNA270" s="255"/>
      <c r="VNB270" s="255"/>
      <c r="VNC270" s="255"/>
      <c r="VND270" s="255"/>
      <c r="VNE270" s="255"/>
      <c r="VNF270" s="255"/>
      <c r="VNG270" s="255"/>
      <c r="VNH270" s="255"/>
      <c r="VNI270" s="255"/>
      <c r="VNJ270" s="255"/>
      <c r="VNK270" s="255"/>
      <c r="VNL270" s="255"/>
      <c r="VNM270" s="255"/>
      <c r="VNN270" s="255"/>
      <c r="VNO270" s="255"/>
      <c r="VNP270" s="255"/>
      <c r="VNQ270" s="255"/>
      <c r="VNR270" s="255"/>
      <c r="VNS270" s="255"/>
      <c r="VNT270" s="255"/>
      <c r="VNU270" s="255"/>
      <c r="VNV270" s="255"/>
      <c r="VNW270" s="255"/>
      <c r="VNX270" s="255"/>
      <c r="VNY270" s="255"/>
      <c r="VNZ270" s="255"/>
      <c r="VOA270" s="255"/>
      <c r="VOB270" s="255"/>
      <c r="VOC270" s="255"/>
      <c r="VOD270" s="255"/>
      <c r="VOE270" s="255"/>
      <c r="VOF270" s="255"/>
      <c r="VOG270" s="255"/>
      <c r="VOH270" s="255"/>
      <c r="VOI270" s="255"/>
      <c r="VOJ270" s="255"/>
      <c r="VOK270" s="255"/>
      <c r="VOL270" s="255"/>
      <c r="VOM270" s="255"/>
      <c r="VON270" s="255"/>
      <c r="VOO270" s="255"/>
      <c r="VOP270" s="255"/>
      <c r="VOQ270" s="255"/>
      <c r="VOR270" s="255"/>
      <c r="VOS270" s="255"/>
      <c r="VOT270" s="255"/>
      <c r="VOU270" s="255"/>
      <c r="VOV270" s="255"/>
      <c r="VOW270" s="255"/>
      <c r="VOX270" s="255"/>
      <c r="VOY270" s="255"/>
      <c r="VOZ270" s="255"/>
      <c r="VPA270" s="255"/>
      <c r="VPB270" s="255"/>
      <c r="VPC270" s="255"/>
      <c r="VPD270" s="255"/>
      <c r="VPE270" s="255"/>
      <c r="VPF270" s="255"/>
      <c r="VPG270" s="255"/>
      <c r="VPH270" s="255"/>
      <c r="VPI270" s="255"/>
      <c r="VPJ270" s="255"/>
      <c r="VPK270" s="255"/>
      <c r="VPL270" s="255"/>
      <c r="VPM270" s="255"/>
      <c r="VPN270" s="255"/>
      <c r="VPO270" s="255"/>
      <c r="VPP270" s="255"/>
      <c r="VPQ270" s="255"/>
      <c r="VPR270" s="255"/>
      <c r="VPS270" s="255"/>
      <c r="VPT270" s="255"/>
      <c r="VPU270" s="255"/>
      <c r="VPV270" s="255"/>
      <c r="VPW270" s="255"/>
      <c r="VPX270" s="255"/>
      <c r="VPY270" s="255"/>
      <c r="VPZ270" s="255"/>
      <c r="VQA270" s="255"/>
      <c r="VQB270" s="255"/>
      <c r="VQC270" s="255"/>
      <c r="VQD270" s="255"/>
      <c r="VQE270" s="255"/>
      <c r="VQF270" s="255"/>
      <c r="VQG270" s="255"/>
      <c r="VQH270" s="255"/>
      <c r="VQI270" s="255"/>
      <c r="VQJ270" s="255"/>
      <c r="VQK270" s="255"/>
      <c r="VQL270" s="255"/>
      <c r="VQM270" s="255"/>
      <c r="VQN270" s="255"/>
      <c r="VQO270" s="255"/>
      <c r="VQP270" s="255"/>
      <c r="VQQ270" s="255"/>
      <c r="VQR270" s="255"/>
      <c r="VQS270" s="255"/>
      <c r="VQT270" s="255"/>
      <c r="VQU270" s="255"/>
      <c r="VQV270" s="255"/>
      <c r="VQW270" s="255"/>
      <c r="VQX270" s="255"/>
      <c r="VQY270" s="255"/>
      <c r="VQZ270" s="255"/>
      <c r="VRA270" s="255"/>
      <c r="VRB270" s="255"/>
      <c r="VRC270" s="255"/>
      <c r="VRD270" s="255"/>
      <c r="VRE270" s="255"/>
      <c r="VRF270" s="255"/>
      <c r="VRG270" s="255"/>
      <c r="VRH270" s="255"/>
      <c r="VRI270" s="255"/>
      <c r="VRJ270" s="255"/>
      <c r="VRK270" s="255"/>
      <c r="VRL270" s="255"/>
      <c r="VRM270" s="255"/>
      <c r="VRN270" s="255"/>
      <c r="VRO270" s="255"/>
      <c r="VRP270" s="255"/>
      <c r="VRQ270" s="255"/>
      <c r="VRR270" s="255"/>
      <c r="VRS270" s="255"/>
      <c r="VRT270" s="255"/>
      <c r="VRU270" s="255"/>
      <c r="VRV270" s="255"/>
      <c r="VRW270" s="255"/>
      <c r="VRX270" s="255"/>
      <c r="VRY270" s="255"/>
      <c r="VRZ270" s="255"/>
      <c r="VSA270" s="255"/>
      <c r="VSB270" s="255"/>
      <c r="VSC270" s="255"/>
      <c r="VSD270" s="255"/>
      <c r="VSE270" s="255"/>
      <c r="VSF270" s="255"/>
      <c r="VSG270" s="255"/>
      <c r="VSH270" s="255"/>
      <c r="VSI270" s="255"/>
      <c r="VSJ270" s="255"/>
      <c r="VSK270" s="255"/>
      <c r="VSL270" s="255"/>
      <c r="VSM270" s="255"/>
      <c r="VSN270" s="255"/>
      <c r="VSO270" s="255"/>
      <c r="VSP270" s="255"/>
      <c r="VSQ270" s="255"/>
      <c r="VSR270" s="255"/>
      <c r="VSS270" s="255"/>
      <c r="VST270" s="255"/>
      <c r="VSU270" s="255"/>
      <c r="VSV270" s="255"/>
      <c r="VSW270" s="255"/>
      <c r="VSX270" s="255"/>
      <c r="VSY270" s="255"/>
      <c r="VSZ270" s="255"/>
      <c r="VTA270" s="255"/>
      <c r="VTB270" s="255"/>
      <c r="VTC270" s="255"/>
      <c r="VTD270" s="255"/>
      <c r="VTE270" s="255"/>
      <c r="VTF270" s="255"/>
      <c r="VTG270" s="255"/>
      <c r="VTH270" s="255"/>
      <c r="VTI270" s="255"/>
      <c r="VTJ270" s="255"/>
      <c r="VTK270" s="255"/>
      <c r="VTL270" s="255"/>
      <c r="VTM270" s="255"/>
      <c r="VTN270" s="255"/>
      <c r="VTO270" s="255"/>
      <c r="VTP270" s="255"/>
      <c r="VTQ270" s="255"/>
      <c r="VTR270" s="255"/>
      <c r="VTS270" s="255"/>
      <c r="VTT270" s="255"/>
      <c r="VTU270" s="255"/>
      <c r="VTV270" s="255"/>
      <c r="VTW270" s="255"/>
      <c r="VTX270" s="255"/>
      <c r="VTY270" s="255"/>
      <c r="VTZ270" s="255"/>
      <c r="VUA270" s="255"/>
      <c r="VUB270" s="255"/>
      <c r="VUC270" s="255"/>
      <c r="VUD270" s="255"/>
      <c r="VUE270" s="255"/>
      <c r="VUF270" s="255"/>
      <c r="VUG270" s="255"/>
      <c r="VUH270" s="255"/>
      <c r="VUI270" s="255"/>
      <c r="VUJ270" s="255"/>
      <c r="VUK270" s="255"/>
      <c r="VUL270" s="255"/>
      <c r="VUM270" s="255"/>
      <c r="VUN270" s="255"/>
      <c r="VUO270" s="255"/>
      <c r="VUP270" s="255"/>
      <c r="VUQ270" s="255"/>
      <c r="VUR270" s="255"/>
      <c r="VUS270" s="255"/>
      <c r="VUT270" s="255"/>
      <c r="VUU270" s="255"/>
      <c r="VUV270" s="255"/>
      <c r="VUW270" s="255"/>
      <c r="VUX270" s="255"/>
      <c r="VUY270" s="255"/>
      <c r="VUZ270" s="255"/>
      <c r="VVA270" s="255"/>
      <c r="VVB270" s="255"/>
      <c r="VVC270" s="255"/>
      <c r="VVD270" s="255"/>
      <c r="VVE270" s="255"/>
      <c r="VVF270" s="255"/>
      <c r="VVG270" s="255"/>
      <c r="VVH270" s="255"/>
      <c r="VVI270" s="255"/>
      <c r="VVJ270" s="255"/>
      <c r="VVK270" s="255"/>
      <c r="VVL270" s="255"/>
      <c r="VVM270" s="255"/>
      <c r="VVN270" s="255"/>
      <c r="VVO270" s="255"/>
      <c r="VVP270" s="255"/>
      <c r="VVQ270" s="255"/>
      <c r="VVR270" s="255"/>
      <c r="VVS270" s="255"/>
      <c r="VVT270" s="255"/>
      <c r="VVU270" s="255"/>
      <c r="VVV270" s="255"/>
      <c r="VVW270" s="255"/>
      <c r="VVX270" s="255"/>
      <c r="VVY270" s="255"/>
      <c r="VVZ270" s="255"/>
      <c r="VWA270" s="255"/>
      <c r="VWB270" s="255"/>
      <c r="VWC270" s="255"/>
      <c r="VWD270" s="255"/>
      <c r="VWE270" s="255"/>
      <c r="VWF270" s="255"/>
      <c r="VWG270" s="255"/>
      <c r="VWH270" s="255"/>
      <c r="VWI270" s="255"/>
      <c r="VWJ270" s="255"/>
      <c r="VWK270" s="255"/>
      <c r="VWL270" s="255"/>
      <c r="VWM270" s="255"/>
      <c r="VWN270" s="255"/>
      <c r="VWO270" s="255"/>
      <c r="VWP270" s="255"/>
      <c r="VWQ270" s="255"/>
      <c r="VWR270" s="255"/>
      <c r="VWS270" s="255"/>
      <c r="VWT270" s="255"/>
      <c r="VWU270" s="255"/>
      <c r="VWV270" s="255"/>
      <c r="VWW270" s="255"/>
      <c r="VWX270" s="255"/>
      <c r="VWY270" s="255"/>
      <c r="VWZ270" s="255"/>
      <c r="VXA270" s="255"/>
      <c r="VXB270" s="255"/>
      <c r="VXC270" s="255"/>
      <c r="VXD270" s="255"/>
      <c r="VXE270" s="255"/>
      <c r="VXF270" s="255"/>
      <c r="VXG270" s="255"/>
      <c r="VXH270" s="255"/>
      <c r="VXI270" s="255"/>
      <c r="VXJ270" s="255"/>
      <c r="VXK270" s="255"/>
      <c r="VXL270" s="255"/>
      <c r="VXM270" s="255"/>
      <c r="VXN270" s="255"/>
      <c r="VXO270" s="255"/>
      <c r="VXP270" s="255"/>
      <c r="VXQ270" s="255"/>
      <c r="VXR270" s="255"/>
      <c r="VXS270" s="255"/>
      <c r="VXT270" s="255"/>
      <c r="VXU270" s="255"/>
      <c r="VXV270" s="255"/>
      <c r="VXW270" s="255"/>
      <c r="VXX270" s="255"/>
      <c r="VXY270" s="255"/>
      <c r="VXZ270" s="255"/>
      <c r="VYA270" s="255"/>
      <c r="VYB270" s="255"/>
      <c r="VYC270" s="255"/>
      <c r="VYD270" s="255"/>
      <c r="VYE270" s="255"/>
      <c r="VYF270" s="255"/>
      <c r="VYG270" s="255"/>
      <c r="VYH270" s="255"/>
      <c r="VYI270" s="255"/>
      <c r="VYJ270" s="255"/>
      <c r="VYK270" s="255"/>
      <c r="VYL270" s="255"/>
      <c r="VYM270" s="255"/>
      <c r="VYN270" s="255"/>
      <c r="VYO270" s="255"/>
      <c r="VYP270" s="255"/>
      <c r="VYQ270" s="255"/>
      <c r="VYR270" s="255"/>
      <c r="VYS270" s="255"/>
      <c r="VYT270" s="255"/>
      <c r="VYU270" s="255"/>
      <c r="VYV270" s="255"/>
      <c r="VYW270" s="255"/>
      <c r="VYX270" s="255"/>
      <c r="VYY270" s="255"/>
      <c r="VYZ270" s="255"/>
      <c r="VZA270" s="255"/>
      <c r="VZB270" s="255"/>
      <c r="VZC270" s="255"/>
      <c r="VZD270" s="255"/>
      <c r="VZE270" s="255"/>
      <c r="VZF270" s="255"/>
      <c r="VZG270" s="255"/>
      <c r="VZH270" s="255"/>
      <c r="VZI270" s="255"/>
      <c r="VZJ270" s="255"/>
      <c r="VZK270" s="255"/>
      <c r="VZL270" s="255"/>
      <c r="VZM270" s="255"/>
      <c r="VZN270" s="255"/>
      <c r="VZO270" s="255"/>
      <c r="VZP270" s="255"/>
      <c r="VZQ270" s="255"/>
      <c r="VZR270" s="255"/>
      <c r="VZS270" s="255"/>
      <c r="VZT270" s="255"/>
      <c r="VZU270" s="255"/>
      <c r="VZV270" s="255"/>
      <c r="VZW270" s="255"/>
      <c r="VZX270" s="255"/>
      <c r="VZY270" s="255"/>
      <c r="VZZ270" s="255"/>
      <c r="WAA270" s="255"/>
      <c r="WAB270" s="255"/>
      <c r="WAC270" s="255"/>
      <c r="WAD270" s="255"/>
      <c r="WAE270" s="255"/>
      <c r="WAF270" s="255"/>
      <c r="WAG270" s="255"/>
      <c r="WAH270" s="255"/>
      <c r="WAI270" s="255"/>
      <c r="WAJ270" s="255"/>
      <c r="WAK270" s="255"/>
      <c r="WAL270" s="255"/>
      <c r="WAM270" s="255"/>
      <c r="WAN270" s="255"/>
      <c r="WAO270" s="255"/>
      <c r="WAP270" s="255"/>
      <c r="WAQ270" s="255"/>
      <c r="WAR270" s="255"/>
      <c r="WAS270" s="255"/>
      <c r="WAT270" s="255"/>
      <c r="WAU270" s="255"/>
      <c r="WAV270" s="255"/>
      <c r="WAW270" s="255"/>
      <c r="WAX270" s="255"/>
      <c r="WAY270" s="255"/>
      <c r="WAZ270" s="255"/>
      <c r="WBA270" s="255"/>
      <c r="WBB270" s="255"/>
      <c r="WBC270" s="255"/>
      <c r="WBD270" s="255"/>
      <c r="WBE270" s="255"/>
      <c r="WBF270" s="255"/>
      <c r="WBG270" s="255"/>
      <c r="WBH270" s="255"/>
      <c r="WBI270" s="255"/>
      <c r="WBJ270" s="255"/>
      <c r="WBK270" s="255"/>
      <c r="WBL270" s="255"/>
      <c r="WBM270" s="255"/>
      <c r="WBN270" s="255"/>
      <c r="WBO270" s="255"/>
      <c r="WBP270" s="255"/>
      <c r="WBQ270" s="255"/>
      <c r="WBR270" s="255"/>
      <c r="WBS270" s="255"/>
      <c r="WBT270" s="255"/>
      <c r="WBU270" s="255"/>
      <c r="WBV270" s="255"/>
      <c r="WBW270" s="255"/>
      <c r="WBX270" s="255"/>
      <c r="WBY270" s="255"/>
      <c r="WBZ270" s="255"/>
      <c r="WCA270" s="255"/>
      <c r="WCB270" s="255"/>
      <c r="WCC270" s="255"/>
      <c r="WCD270" s="255"/>
      <c r="WCE270" s="255"/>
      <c r="WCF270" s="255"/>
      <c r="WCG270" s="255"/>
      <c r="WCH270" s="255"/>
      <c r="WCI270" s="255"/>
      <c r="WCJ270" s="255"/>
      <c r="WCK270" s="255"/>
      <c r="WCL270" s="255"/>
      <c r="WCM270" s="255"/>
      <c r="WCN270" s="255"/>
      <c r="WCO270" s="255"/>
      <c r="WCP270" s="255"/>
      <c r="WCQ270" s="255"/>
      <c r="WCR270" s="255"/>
      <c r="WCS270" s="255"/>
      <c r="WCT270" s="255"/>
      <c r="WCU270" s="255"/>
      <c r="WCV270" s="255"/>
      <c r="WCW270" s="255"/>
      <c r="WCX270" s="255"/>
      <c r="WCY270" s="255"/>
      <c r="WCZ270" s="255"/>
      <c r="WDA270" s="255"/>
      <c r="WDB270" s="255"/>
      <c r="WDC270" s="255"/>
      <c r="WDD270" s="255"/>
      <c r="WDE270" s="255"/>
      <c r="WDF270" s="255"/>
      <c r="WDG270" s="255"/>
      <c r="WDH270" s="255"/>
      <c r="WDI270" s="255"/>
      <c r="WDJ270" s="255"/>
      <c r="WDK270" s="255"/>
      <c r="WDL270" s="255"/>
      <c r="WDM270" s="255"/>
      <c r="WDN270" s="255"/>
      <c r="WDO270" s="255"/>
      <c r="WDP270" s="255"/>
      <c r="WDQ270" s="255"/>
      <c r="WDR270" s="255"/>
      <c r="WDS270" s="255"/>
      <c r="WDT270" s="255"/>
      <c r="WDU270" s="255"/>
      <c r="WDV270" s="255"/>
      <c r="WDW270" s="255"/>
      <c r="WDX270" s="255"/>
      <c r="WDY270" s="255"/>
      <c r="WDZ270" s="255"/>
      <c r="WEA270" s="255"/>
      <c r="WEB270" s="255"/>
      <c r="WEC270" s="255"/>
      <c r="WED270" s="255"/>
      <c r="WEE270" s="255"/>
      <c r="WEF270" s="255"/>
      <c r="WEG270" s="255"/>
      <c r="WEH270" s="255"/>
      <c r="WEI270" s="255"/>
      <c r="WEJ270" s="255"/>
      <c r="WEK270" s="255"/>
      <c r="WEL270" s="255"/>
      <c r="WEM270" s="255"/>
      <c r="WEN270" s="255"/>
      <c r="WEO270" s="255"/>
      <c r="WEP270" s="255"/>
      <c r="WEQ270" s="255"/>
      <c r="WER270" s="255"/>
      <c r="WES270" s="255"/>
      <c r="WET270" s="255"/>
      <c r="WEU270" s="255"/>
      <c r="WEV270" s="255"/>
      <c r="WEW270" s="255"/>
      <c r="WEX270" s="255"/>
      <c r="WEY270" s="255"/>
      <c r="WEZ270" s="255"/>
      <c r="WFA270" s="255"/>
      <c r="WFB270" s="255"/>
      <c r="WFC270" s="255"/>
      <c r="WFD270" s="255"/>
      <c r="WFE270" s="255"/>
      <c r="WFF270" s="255"/>
      <c r="WFG270" s="255"/>
      <c r="WFH270" s="255"/>
      <c r="WFI270" s="255"/>
      <c r="WFJ270" s="255"/>
      <c r="WFK270" s="255"/>
      <c r="WFL270" s="255"/>
      <c r="WFM270" s="255"/>
      <c r="WFN270" s="255"/>
      <c r="WFO270" s="255"/>
      <c r="WFP270" s="255"/>
      <c r="WFQ270" s="255"/>
      <c r="WFR270" s="255"/>
      <c r="WFS270" s="255"/>
      <c r="WFT270" s="255"/>
      <c r="WFU270" s="255"/>
      <c r="WFV270" s="255"/>
      <c r="WFW270" s="255"/>
      <c r="WFX270" s="255"/>
      <c r="WFY270" s="255"/>
      <c r="WFZ270" s="255"/>
      <c r="WGA270" s="255"/>
      <c r="WGB270" s="255"/>
      <c r="WGC270" s="255"/>
      <c r="WGD270" s="255"/>
      <c r="WGE270" s="255"/>
      <c r="WGF270" s="255"/>
      <c r="WGG270" s="255"/>
      <c r="WGH270" s="255"/>
      <c r="WGI270" s="255"/>
      <c r="WGJ270" s="255"/>
      <c r="WGK270" s="255"/>
      <c r="WGL270" s="255"/>
      <c r="WGM270" s="255"/>
      <c r="WGN270" s="255"/>
      <c r="WGO270" s="255"/>
      <c r="WGP270" s="255"/>
      <c r="WGQ270" s="255"/>
      <c r="WGR270" s="255"/>
      <c r="WGS270" s="255"/>
      <c r="WGT270" s="255"/>
      <c r="WGU270" s="255"/>
      <c r="WGV270" s="255"/>
      <c r="WGW270" s="255"/>
      <c r="WGX270" s="255"/>
      <c r="WGY270" s="255"/>
      <c r="WGZ270" s="255"/>
      <c r="WHA270" s="255"/>
      <c r="WHB270" s="255"/>
      <c r="WHC270" s="255"/>
      <c r="WHD270" s="255"/>
      <c r="WHE270" s="255"/>
      <c r="WHF270" s="255"/>
      <c r="WHG270" s="255"/>
      <c r="WHH270" s="255"/>
      <c r="WHI270" s="255"/>
      <c r="WHJ270" s="255"/>
      <c r="WHK270" s="255"/>
      <c r="WHL270" s="255"/>
      <c r="WHM270" s="255"/>
      <c r="WHN270" s="255"/>
      <c r="WHO270" s="255"/>
      <c r="WHP270" s="255"/>
      <c r="WHQ270" s="255"/>
      <c r="WHR270" s="255"/>
      <c r="WHS270" s="255"/>
      <c r="WHT270" s="255"/>
      <c r="WHU270" s="255"/>
      <c r="WHV270" s="255"/>
      <c r="WHW270" s="255"/>
      <c r="WHX270" s="255"/>
      <c r="WHY270" s="255"/>
      <c r="WHZ270" s="255"/>
      <c r="WIA270" s="255"/>
      <c r="WIB270" s="255"/>
      <c r="WIC270" s="255"/>
      <c r="WID270" s="255"/>
      <c r="WIE270" s="255"/>
      <c r="WIF270" s="255"/>
      <c r="WIG270" s="255"/>
      <c r="WIH270" s="255"/>
      <c r="WII270" s="255"/>
      <c r="WIJ270" s="255"/>
      <c r="WIK270" s="255"/>
      <c r="WIL270" s="255"/>
      <c r="WIM270" s="255"/>
      <c r="WIN270" s="255"/>
      <c r="WIO270" s="255"/>
      <c r="WIP270" s="255"/>
      <c r="WIQ270" s="255"/>
      <c r="WIR270" s="255"/>
      <c r="WIS270" s="255"/>
      <c r="WIT270" s="255"/>
      <c r="WIU270" s="255"/>
      <c r="WIV270" s="255"/>
      <c r="WIW270" s="255"/>
      <c r="WIX270" s="255"/>
      <c r="WIY270" s="255"/>
      <c r="WIZ270" s="255"/>
      <c r="WJA270" s="255"/>
      <c r="WJB270" s="255"/>
      <c r="WJC270" s="255"/>
      <c r="WJD270" s="255"/>
      <c r="WJE270" s="255"/>
      <c r="WJF270" s="255"/>
      <c r="WJG270" s="255"/>
      <c r="WJH270" s="255"/>
      <c r="WJI270" s="255"/>
      <c r="WJJ270" s="255"/>
      <c r="WJK270" s="255"/>
      <c r="WJL270" s="255"/>
      <c r="WJM270" s="255"/>
      <c r="WJN270" s="255"/>
      <c r="WJO270" s="255"/>
      <c r="WJP270" s="255"/>
      <c r="WJQ270" s="255"/>
      <c r="WJR270" s="255"/>
      <c r="WJS270" s="255"/>
      <c r="WJT270" s="255"/>
      <c r="WJU270" s="255"/>
      <c r="WJV270" s="255"/>
      <c r="WJW270" s="255"/>
      <c r="WJX270" s="255"/>
      <c r="WJY270" s="255"/>
      <c r="WJZ270" s="255"/>
      <c r="WKA270" s="255"/>
      <c r="WKB270" s="255"/>
      <c r="WKC270" s="255"/>
      <c r="WKD270" s="255"/>
      <c r="WKE270" s="255"/>
      <c r="WKF270" s="255"/>
      <c r="WKG270" s="255"/>
      <c r="WKH270" s="255"/>
      <c r="WKI270" s="255"/>
      <c r="WKJ270" s="255"/>
      <c r="WKK270" s="255"/>
      <c r="WKL270" s="255"/>
      <c r="WKM270" s="255"/>
      <c r="WKN270" s="255"/>
      <c r="WKO270" s="255"/>
      <c r="WKP270" s="255"/>
      <c r="WKQ270" s="255"/>
      <c r="WKR270" s="255"/>
      <c r="WKS270" s="255"/>
      <c r="WKT270" s="255"/>
      <c r="WKU270" s="255"/>
      <c r="WKV270" s="255"/>
      <c r="WKW270" s="255"/>
      <c r="WKX270" s="255"/>
      <c r="WKY270" s="255"/>
      <c r="WKZ270" s="255"/>
      <c r="WLA270" s="255"/>
      <c r="WLB270" s="255"/>
      <c r="WLC270" s="255"/>
      <c r="WLD270" s="255"/>
      <c r="WLE270" s="255"/>
      <c r="WLF270" s="255"/>
      <c r="WLG270" s="255"/>
      <c r="WLH270" s="255"/>
      <c r="WLI270" s="255"/>
      <c r="WLJ270" s="255"/>
      <c r="WLK270" s="255"/>
      <c r="WLL270" s="255"/>
      <c r="WLM270" s="255"/>
      <c r="WLN270" s="255"/>
      <c r="WLO270" s="255"/>
      <c r="WLP270" s="255"/>
      <c r="WLQ270" s="255"/>
      <c r="WLR270" s="255"/>
      <c r="WLS270" s="255"/>
      <c r="WLT270" s="255"/>
      <c r="WLU270" s="255"/>
      <c r="WLV270" s="255"/>
      <c r="WLW270" s="255"/>
      <c r="WLX270" s="255"/>
      <c r="WLY270" s="255"/>
      <c r="WLZ270" s="255"/>
      <c r="WMA270" s="255"/>
      <c r="WMB270" s="255"/>
      <c r="WMC270" s="255"/>
      <c r="WMD270" s="255"/>
      <c r="WME270" s="255"/>
      <c r="WMF270" s="255"/>
      <c r="WMG270" s="255"/>
      <c r="WMH270" s="255"/>
      <c r="WMI270" s="255"/>
      <c r="WMJ270" s="255"/>
      <c r="WMK270" s="255"/>
      <c r="WML270" s="255"/>
      <c r="WMM270" s="255"/>
      <c r="WMN270" s="255"/>
      <c r="WMO270" s="255"/>
      <c r="WMP270" s="255"/>
      <c r="WMQ270" s="255"/>
      <c r="WMR270" s="255"/>
      <c r="WMS270" s="255"/>
      <c r="WMT270" s="255"/>
      <c r="WMU270" s="255"/>
      <c r="WMV270" s="255"/>
      <c r="WMW270" s="255"/>
      <c r="WMX270" s="255"/>
      <c r="WMY270" s="255"/>
      <c r="WMZ270" s="255"/>
      <c r="WNA270" s="255"/>
      <c r="WNB270" s="255"/>
      <c r="WNC270" s="255"/>
      <c r="WND270" s="255"/>
      <c r="WNE270" s="255"/>
      <c r="WNF270" s="255"/>
      <c r="WNG270" s="255"/>
      <c r="WNH270" s="255"/>
      <c r="WNI270" s="255"/>
      <c r="WNJ270" s="255"/>
      <c r="WNK270" s="255"/>
      <c r="WNL270" s="255"/>
      <c r="WNM270" s="255"/>
      <c r="WNN270" s="255"/>
      <c r="WNO270" s="255"/>
      <c r="WNP270" s="255"/>
      <c r="WNQ270" s="255"/>
      <c r="WNR270" s="255"/>
      <c r="WNS270" s="255"/>
      <c r="WNT270" s="255"/>
      <c r="WNU270" s="255"/>
      <c r="WNV270" s="255"/>
      <c r="WNW270" s="255"/>
      <c r="WNX270" s="255"/>
      <c r="WNY270" s="255"/>
      <c r="WNZ270" s="255"/>
      <c r="WOA270" s="255"/>
      <c r="WOB270" s="255"/>
      <c r="WOC270" s="255"/>
      <c r="WOD270" s="255"/>
      <c r="WOE270" s="255"/>
      <c r="WOF270" s="255"/>
      <c r="WOG270" s="255"/>
      <c r="WOH270" s="255"/>
      <c r="WOI270" s="255"/>
      <c r="WOJ270" s="255"/>
      <c r="WOK270" s="255"/>
      <c r="WOL270" s="255"/>
      <c r="WOM270" s="255"/>
      <c r="WON270" s="255"/>
      <c r="WOO270" s="255"/>
      <c r="WOP270" s="255"/>
      <c r="WOQ270" s="255"/>
      <c r="WOR270" s="255"/>
      <c r="WOS270" s="255"/>
      <c r="WOT270" s="255"/>
      <c r="WOU270" s="255"/>
      <c r="WOV270" s="255"/>
      <c r="WOW270" s="255"/>
      <c r="WOX270" s="255"/>
      <c r="WOY270" s="255"/>
      <c r="WOZ270" s="255"/>
      <c r="WPA270" s="255"/>
      <c r="WPB270" s="255"/>
      <c r="WPC270" s="255"/>
      <c r="WPD270" s="255"/>
      <c r="WPE270" s="255"/>
      <c r="WPF270" s="255"/>
      <c r="WPG270" s="255"/>
      <c r="WPH270" s="255"/>
      <c r="WPI270" s="255"/>
      <c r="WPJ270" s="255"/>
      <c r="WPK270" s="255"/>
      <c r="WPL270" s="255"/>
      <c r="WPM270" s="255"/>
      <c r="WPN270" s="255"/>
      <c r="WPO270" s="255"/>
      <c r="WPP270" s="255"/>
      <c r="WPQ270" s="255"/>
      <c r="WPR270" s="255"/>
      <c r="WPS270" s="255"/>
      <c r="WPT270" s="255"/>
      <c r="WPU270" s="255"/>
      <c r="WPV270" s="255"/>
      <c r="WPW270" s="255"/>
      <c r="WPX270" s="255"/>
      <c r="WPY270" s="255"/>
      <c r="WPZ270" s="255"/>
      <c r="WQA270" s="255"/>
      <c r="WQB270" s="255"/>
      <c r="WQC270" s="255"/>
      <c r="WQD270" s="255"/>
      <c r="WQE270" s="255"/>
      <c r="WQF270" s="255"/>
      <c r="WQG270" s="255"/>
      <c r="WQH270" s="255"/>
      <c r="WQI270" s="255"/>
      <c r="WQJ270" s="255"/>
      <c r="WQK270" s="255"/>
      <c r="WQL270" s="255"/>
      <c r="WQM270" s="255"/>
      <c r="WQN270" s="255"/>
      <c r="WQO270" s="255"/>
      <c r="WQP270" s="255"/>
      <c r="WQQ270" s="255"/>
      <c r="WQR270" s="255"/>
      <c r="WQS270" s="255"/>
      <c r="WQT270" s="255"/>
      <c r="WQU270" s="255"/>
      <c r="WQV270" s="255"/>
      <c r="WQW270" s="255"/>
      <c r="WQX270" s="255"/>
      <c r="WQY270" s="255"/>
      <c r="WQZ270" s="255"/>
      <c r="WRA270" s="255"/>
      <c r="WRB270" s="255"/>
      <c r="WRC270" s="255"/>
      <c r="WRD270" s="255"/>
      <c r="WRE270" s="255"/>
      <c r="WRF270" s="255"/>
      <c r="WRG270" s="255"/>
      <c r="WRH270" s="255"/>
      <c r="WRI270" s="255"/>
      <c r="WRJ270" s="255"/>
      <c r="WRK270" s="255"/>
      <c r="WRL270" s="255"/>
      <c r="WRM270" s="255"/>
      <c r="WRN270" s="255"/>
      <c r="WRO270" s="255"/>
      <c r="WRP270" s="255"/>
      <c r="WRQ270" s="255"/>
      <c r="WRR270" s="255"/>
      <c r="WRS270" s="255"/>
      <c r="WRT270" s="255"/>
      <c r="WRU270" s="255"/>
      <c r="WRV270" s="255"/>
      <c r="WRW270" s="255"/>
      <c r="WRX270" s="255"/>
      <c r="WRY270" s="255"/>
      <c r="WRZ270" s="255"/>
      <c r="WSA270" s="255"/>
      <c r="WSB270" s="255"/>
      <c r="WSC270" s="255"/>
      <c r="WSD270" s="255"/>
      <c r="WSE270" s="255"/>
      <c r="WSF270" s="255"/>
      <c r="WSG270" s="255"/>
      <c r="WSH270" s="255"/>
      <c r="WSI270" s="255"/>
      <c r="WSJ270" s="255"/>
      <c r="WSK270" s="255"/>
      <c r="WSL270" s="255"/>
      <c r="WSM270" s="255"/>
      <c r="WSN270" s="255"/>
      <c r="WSO270" s="255"/>
      <c r="WSP270" s="255"/>
      <c r="WSQ270" s="255"/>
      <c r="WSR270" s="255"/>
      <c r="WSS270" s="255"/>
      <c r="WST270" s="255"/>
      <c r="WSU270" s="255"/>
      <c r="WSV270" s="255"/>
      <c r="WSW270" s="255"/>
      <c r="WSX270" s="255"/>
      <c r="WSY270" s="255"/>
      <c r="WSZ270" s="255"/>
      <c r="WTA270" s="255"/>
      <c r="WTB270" s="255"/>
      <c r="WTC270" s="255"/>
      <c r="WTD270" s="255"/>
      <c r="WTE270" s="255"/>
      <c r="WTF270" s="255"/>
      <c r="WTG270" s="255"/>
      <c r="WTH270" s="255"/>
      <c r="WTI270" s="255"/>
      <c r="WTJ270" s="255"/>
      <c r="WTK270" s="255"/>
      <c r="WTL270" s="255"/>
      <c r="WTM270" s="255"/>
      <c r="WTN270" s="255"/>
      <c r="WTO270" s="255"/>
      <c r="WTP270" s="255"/>
      <c r="WTQ270" s="255"/>
      <c r="WTR270" s="255"/>
      <c r="WTS270" s="255"/>
      <c r="WTT270" s="255"/>
      <c r="WTU270" s="255"/>
      <c r="WTV270" s="255"/>
      <c r="WTW270" s="255"/>
      <c r="WTX270" s="255"/>
      <c r="WTY270" s="255"/>
      <c r="WTZ270" s="255"/>
      <c r="WUA270" s="255"/>
      <c r="WUB270" s="255"/>
      <c r="WUC270" s="255"/>
      <c r="WUD270" s="255"/>
      <c r="WUE270" s="255"/>
      <c r="WUF270" s="255"/>
      <c r="WUG270" s="255"/>
      <c r="WUH270" s="255"/>
      <c r="WUI270" s="255"/>
      <c r="WUJ270" s="255"/>
      <c r="WUK270" s="255"/>
      <c r="WUL270" s="255"/>
      <c r="WUM270" s="255"/>
      <c r="WUN270" s="255"/>
      <c r="WUO270" s="255"/>
      <c r="WUP270" s="255"/>
      <c r="WUQ270" s="255"/>
      <c r="WUR270" s="255"/>
      <c r="WUS270" s="255"/>
      <c r="WUT270" s="255"/>
      <c r="WUU270" s="255"/>
      <c r="WUV270" s="255"/>
      <c r="WUW270" s="255"/>
      <c r="WUX270" s="255"/>
      <c r="WUY270" s="255"/>
      <c r="WUZ270" s="255"/>
      <c r="WVA270" s="255"/>
      <c r="WVB270" s="255"/>
      <c r="WVC270" s="255"/>
      <c r="WVD270" s="255"/>
      <c r="WVE270" s="255"/>
      <c r="WVF270" s="255"/>
      <c r="WVG270" s="255"/>
      <c r="WVH270" s="255"/>
      <c r="WVI270" s="255"/>
      <c r="WVJ270" s="255"/>
      <c r="WVK270" s="255"/>
      <c r="WVL270" s="255"/>
      <c r="WVM270" s="255"/>
      <c r="WVN270" s="255"/>
      <c r="WVO270" s="255"/>
      <c r="WVP270" s="255"/>
      <c r="WVQ270" s="255"/>
      <c r="WVR270" s="255"/>
      <c r="WVS270" s="255"/>
      <c r="WVT270" s="255"/>
      <c r="WVU270" s="255"/>
      <c r="WVV270" s="255"/>
      <c r="WVW270" s="255"/>
      <c r="WVX270" s="255"/>
      <c r="WVY270" s="255"/>
      <c r="WVZ270" s="255"/>
      <c r="WWA270" s="255"/>
      <c r="WWB270" s="255"/>
      <c r="WWC270" s="255"/>
      <c r="WWD270" s="255"/>
      <c r="WWE270" s="255"/>
      <c r="WWF270" s="255"/>
      <c r="WWG270" s="255"/>
      <c r="WWH270" s="255"/>
      <c r="WWI270" s="255"/>
      <c r="WWJ270" s="255"/>
      <c r="WWK270" s="255"/>
      <c r="WWL270" s="255"/>
      <c r="WWM270" s="255"/>
      <c r="WWN270" s="255"/>
      <c r="WWO270" s="255"/>
      <c r="WWP270" s="255"/>
      <c r="WWQ270" s="255"/>
      <c r="WWR270" s="255"/>
      <c r="WWS270" s="255"/>
      <c r="WWT270" s="255"/>
      <c r="WWU270" s="255"/>
      <c r="WWV270" s="255"/>
      <c r="WWW270" s="255"/>
      <c r="WWX270" s="255"/>
      <c r="WWY270" s="255"/>
      <c r="WWZ270" s="255"/>
      <c r="WXA270" s="255"/>
      <c r="WXB270" s="255"/>
      <c r="WXC270" s="255"/>
      <c r="WXD270" s="255"/>
      <c r="WXE270" s="255"/>
      <c r="WXF270" s="255"/>
      <c r="WXG270" s="255"/>
      <c r="WXH270" s="255"/>
      <c r="WXI270" s="255"/>
      <c r="WXJ270" s="255"/>
      <c r="WXK270" s="255"/>
      <c r="WXL270" s="255"/>
      <c r="WXM270" s="255"/>
      <c r="WXN270" s="255"/>
      <c r="WXO270" s="255"/>
      <c r="WXP270" s="255"/>
      <c r="WXQ270" s="255"/>
      <c r="WXR270" s="255"/>
      <c r="WXS270" s="255"/>
      <c r="WXT270" s="255"/>
      <c r="WXU270" s="255"/>
      <c r="WXV270" s="255"/>
      <c r="WXW270" s="255"/>
      <c r="WXX270" s="255"/>
      <c r="WXY270" s="255"/>
      <c r="WXZ270" s="255"/>
      <c r="WYA270" s="255"/>
      <c r="WYB270" s="255"/>
      <c r="WYC270" s="255"/>
      <c r="WYD270" s="255"/>
      <c r="WYE270" s="255"/>
      <c r="WYF270" s="255"/>
      <c r="WYG270" s="255"/>
      <c r="WYH270" s="255"/>
      <c r="WYI270" s="255"/>
      <c r="WYJ270" s="255"/>
      <c r="WYK270" s="255"/>
      <c r="WYL270" s="9"/>
      <c r="WYM270" s="9"/>
      <c r="WYN270" s="9"/>
      <c r="WYO270" s="9"/>
      <c r="WYP270" s="9"/>
      <c r="WYQ270" s="9"/>
      <c r="WYR270" s="9"/>
      <c r="WYS270" s="9"/>
      <c r="WYT270" s="9"/>
      <c r="WYU270" s="9"/>
      <c r="WYV270" s="9"/>
      <c r="WYW270" s="9"/>
      <c r="WYX270" s="9"/>
      <c r="WYY270" s="9"/>
      <c r="WYZ270" s="9"/>
      <c r="WZA270" s="9"/>
      <c r="WZB270" s="9"/>
      <c r="WZC270" s="9"/>
      <c r="WZD270" s="9"/>
      <c r="WZE270" s="9"/>
      <c r="WZF270" s="9"/>
      <c r="WZG270" s="9"/>
      <c r="WZH270" s="9"/>
      <c r="WZI270" s="9"/>
      <c r="WZJ270" s="9"/>
      <c r="WZK270" s="9"/>
      <c r="WZL270" s="9"/>
      <c r="WZM270" s="9"/>
      <c r="WZN270" s="9"/>
      <c r="WZO270" s="9"/>
      <c r="WZP270" s="9"/>
      <c r="WZQ270" s="9"/>
      <c r="WZR270" s="9"/>
      <c r="WZS270" s="9"/>
      <c r="WZT270" s="9"/>
      <c r="WZU270" s="9"/>
      <c r="WZV270" s="9"/>
      <c r="WZW270" s="9"/>
      <c r="WZX270" s="9"/>
      <c r="WZY270" s="9"/>
      <c r="WZZ270" s="9"/>
      <c r="XAA270" s="9"/>
      <c r="XAB270" s="9"/>
      <c r="XAC270" s="9"/>
      <c r="XAD270" s="9"/>
      <c r="XAE270" s="9"/>
      <c r="XAF270" s="9"/>
      <c r="XAG270" s="9"/>
      <c r="XAH270" s="9"/>
      <c r="XAI270" s="9"/>
      <c r="XAJ270" s="9"/>
      <c r="XAK270" s="9"/>
      <c r="XAL270" s="9"/>
      <c r="XAM270" s="9"/>
      <c r="XAN270" s="9"/>
      <c r="XAO270" s="9"/>
      <c r="XAP270" s="9"/>
      <c r="XAQ270" s="9"/>
      <c r="XAR270" s="9"/>
      <c r="XAS270" s="9"/>
      <c r="XAT270" s="9"/>
      <c r="XAU270" s="9"/>
      <c r="XAV270" s="9"/>
      <c r="XAW270" s="9"/>
      <c r="XAX270" s="9"/>
      <c r="XAY270" s="9"/>
      <c r="XAZ270" s="9"/>
      <c r="XBA270" s="9"/>
      <c r="XBB270" s="9"/>
      <c r="XBC270" s="9"/>
      <c r="XBD270" s="9"/>
      <c r="XBE270" s="9"/>
      <c r="XBF270" s="9"/>
      <c r="XBG270" s="9"/>
      <c r="XBH270" s="9"/>
    </row>
    <row r="271" spans="1:16284" ht="15.75" x14ac:dyDescent="0.25">
      <c r="A271" s="9"/>
      <c r="B271" s="255"/>
      <c r="C271" s="256"/>
      <c r="D271" s="256"/>
      <c r="E271" s="269"/>
      <c r="F271" s="270"/>
      <c r="G271" s="266"/>
      <c r="H271" s="261"/>
      <c r="I271" s="258"/>
      <c r="J271" s="255"/>
      <c r="K271" s="255"/>
      <c r="L271" s="255"/>
      <c r="M271" s="255"/>
      <c r="N271" s="255"/>
      <c r="O271" s="255"/>
      <c r="P271" s="255"/>
      <c r="Q271" s="255"/>
      <c r="R271" s="255"/>
      <c r="S271" s="255"/>
      <c r="T271" s="255"/>
      <c r="U271" s="255"/>
      <c r="V271" s="255"/>
      <c r="W271" s="255"/>
      <c r="X271" s="255"/>
      <c r="Y271" s="255"/>
      <c r="Z271" s="255"/>
      <c r="AA271" s="255"/>
      <c r="AB271" s="255"/>
      <c r="AC271" s="255"/>
      <c r="AD271" s="255"/>
      <c r="AE271" s="255"/>
      <c r="AF271" s="255"/>
      <c r="AG271" s="255"/>
      <c r="AH271" s="255"/>
      <c r="AI271" s="255"/>
      <c r="AJ271" s="255"/>
      <c r="AK271" s="255"/>
      <c r="AL271" s="255"/>
      <c r="AM271" s="255"/>
      <c r="AN271" s="255"/>
      <c r="AO271" s="255"/>
      <c r="AP271" s="255"/>
      <c r="AQ271" s="255"/>
      <c r="AR271" s="255"/>
      <c r="AS271" s="255"/>
      <c r="AT271" s="255"/>
      <c r="AU271" s="255"/>
      <c r="AV271" s="255"/>
      <c r="AW271" s="255"/>
      <c r="AX271" s="255"/>
      <c r="AY271" s="255"/>
      <c r="AZ271" s="255"/>
      <c r="BA271" s="255"/>
      <c r="BB271" s="255"/>
      <c r="BC271" s="255"/>
      <c r="BD271" s="255"/>
      <c r="BE271" s="255"/>
      <c r="BF271" s="255"/>
      <c r="BG271" s="255"/>
      <c r="BH271" s="255"/>
      <c r="BI271" s="255"/>
      <c r="BJ271" s="255"/>
      <c r="BK271" s="255"/>
      <c r="BL271" s="255"/>
      <c r="BM271" s="255"/>
      <c r="BN271" s="255"/>
      <c r="BO271" s="255"/>
      <c r="BP271" s="255"/>
      <c r="BQ271" s="255"/>
      <c r="BR271" s="255"/>
      <c r="BS271" s="255"/>
      <c r="BT271" s="255"/>
      <c r="BU271" s="255"/>
      <c r="BV271" s="255"/>
      <c r="BW271" s="255"/>
      <c r="BX271" s="255"/>
      <c r="BY271" s="255"/>
      <c r="BZ271" s="255"/>
      <c r="CA271" s="255"/>
      <c r="CB271" s="255"/>
      <c r="CC271" s="255"/>
      <c r="CD271" s="255"/>
      <c r="CE271" s="255"/>
      <c r="CF271" s="255"/>
      <c r="CG271" s="255"/>
      <c r="CH271" s="255"/>
      <c r="CI271" s="255"/>
      <c r="CJ271" s="255"/>
      <c r="CK271" s="255"/>
      <c r="CL271" s="255"/>
      <c r="CM271" s="255"/>
      <c r="CN271" s="255"/>
      <c r="CO271" s="255"/>
      <c r="CP271" s="255"/>
      <c r="CQ271" s="255"/>
      <c r="CR271" s="255"/>
      <c r="CS271" s="255"/>
      <c r="CT271" s="255"/>
      <c r="CU271" s="255"/>
      <c r="CV271" s="255"/>
      <c r="CW271" s="255"/>
      <c r="CX271" s="255"/>
      <c r="CY271" s="255"/>
      <c r="CZ271" s="255"/>
      <c r="DA271" s="255"/>
      <c r="DB271" s="255"/>
      <c r="DC271" s="255"/>
      <c r="DD271" s="255"/>
      <c r="DE271" s="255"/>
      <c r="DF271" s="255"/>
      <c r="DG271" s="255"/>
      <c r="DH271" s="255"/>
      <c r="DI271" s="255"/>
      <c r="DJ271" s="255"/>
      <c r="DK271" s="255"/>
      <c r="DL271" s="255"/>
      <c r="DM271" s="255"/>
      <c r="DN271" s="255"/>
      <c r="DO271" s="255"/>
      <c r="DP271" s="255"/>
      <c r="DQ271" s="255"/>
      <c r="DR271" s="255"/>
      <c r="DS271" s="255"/>
      <c r="DT271" s="255"/>
      <c r="DU271" s="255"/>
      <c r="DV271" s="255"/>
      <c r="DW271" s="255"/>
      <c r="DX271" s="255"/>
      <c r="DY271" s="255"/>
      <c r="DZ271" s="255"/>
      <c r="EA271" s="255"/>
      <c r="EB271" s="255"/>
      <c r="EC271" s="255"/>
      <c r="ED271" s="255"/>
      <c r="EE271" s="255"/>
      <c r="EF271" s="255"/>
      <c r="EG271" s="255"/>
      <c r="EH271" s="255"/>
      <c r="EI271" s="255"/>
      <c r="EJ271" s="255"/>
      <c r="EK271" s="255"/>
      <c r="EL271" s="255"/>
      <c r="EM271" s="255"/>
      <c r="EN271" s="255"/>
      <c r="EO271" s="255"/>
      <c r="EP271" s="255"/>
      <c r="EQ271" s="255"/>
      <c r="ER271" s="255"/>
      <c r="ES271" s="255"/>
      <c r="ET271" s="255"/>
      <c r="EU271" s="255"/>
      <c r="EV271" s="255"/>
      <c r="EW271" s="255"/>
      <c r="EX271" s="255"/>
      <c r="EY271" s="255"/>
      <c r="EZ271" s="255"/>
      <c r="FA271" s="255"/>
      <c r="FB271" s="255"/>
      <c r="FC271" s="255"/>
      <c r="FD271" s="255"/>
      <c r="FE271" s="255"/>
      <c r="FF271" s="255"/>
      <c r="FG271" s="255"/>
      <c r="FH271" s="255"/>
      <c r="FI271" s="255"/>
      <c r="FJ271" s="255"/>
      <c r="FK271" s="255"/>
      <c r="FL271" s="255"/>
      <c r="FM271" s="255"/>
      <c r="FN271" s="255"/>
      <c r="FO271" s="255"/>
      <c r="FP271" s="255"/>
      <c r="FQ271" s="255"/>
      <c r="FR271" s="255"/>
      <c r="FS271" s="255"/>
      <c r="FT271" s="255"/>
      <c r="FU271" s="255"/>
      <c r="FV271" s="255"/>
      <c r="FW271" s="255"/>
      <c r="FX271" s="255"/>
      <c r="FY271" s="255"/>
      <c r="FZ271" s="255"/>
      <c r="GA271" s="255"/>
      <c r="GB271" s="255"/>
      <c r="GC271" s="255"/>
      <c r="GD271" s="255"/>
      <c r="GE271" s="255"/>
      <c r="GF271" s="255"/>
      <c r="GG271" s="255"/>
      <c r="GH271" s="255"/>
      <c r="GI271" s="255"/>
      <c r="GJ271" s="255"/>
      <c r="GK271" s="255"/>
      <c r="GL271" s="255"/>
      <c r="GM271" s="255"/>
      <c r="GN271" s="255"/>
      <c r="GO271" s="255"/>
      <c r="GP271" s="255"/>
      <c r="GQ271" s="255"/>
      <c r="GR271" s="255"/>
      <c r="GS271" s="255"/>
      <c r="GT271" s="255"/>
      <c r="GU271" s="255"/>
      <c r="GV271" s="255"/>
      <c r="GW271" s="255"/>
      <c r="GX271" s="255"/>
      <c r="GY271" s="255"/>
      <c r="GZ271" s="255"/>
      <c r="HA271" s="255"/>
      <c r="HB271" s="255"/>
      <c r="HC271" s="255"/>
      <c r="HD271" s="255"/>
      <c r="HE271" s="255"/>
      <c r="HF271" s="255"/>
      <c r="HG271" s="255"/>
      <c r="HH271" s="255"/>
      <c r="HI271" s="255"/>
      <c r="HJ271" s="255"/>
      <c r="HK271" s="255"/>
      <c r="HL271" s="255"/>
      <c r="HM271" s="255"/>
      <c r="HN271" s="255"/>
      <c r="HO271" s="255"/>
      <c r="HP271" s="255"/>
      <c r="HQ271" s="255"/>
      <c r="HR271" s="255"/>
      <c r="HS271" s="255"/>
      <c r="HT271" s="255"/>
      <c r="HU271" s="255"/>
      <c r="HV271" s="255"/>
      <c r="HW271" s="255"/>
      <c r="HX271" s="255"/>
      <c r="HY271" s="255"/>
      <c r="HZ271" s="255"/>
      <c r="IA271" s="255"/>
      <c r="IB271" s="255"/>
      <c r="IC271" s="255"/>
      <c r="ID271" s="255"/>
      <c r="IE271" s="255"/>
      <c r="IF271" s="255"/>
      <c r="IG271" s="255"/>
      <c r="IH271" s="255"/>
      <c r="II271" s="255"/>
      <c r="IJ271" s="255"/>
      <c r="IK271" s="255"/>
      <c r="IL271" s="255"/>
      <c r="IM271" s="255"/>
      <c r="IN271" s="255"/>
      <c r="IO271" s="255"/>
      <c r="IP271" s="255"/>
      <c r="IQ271" s="255"/>
      <c r="IR271" s="255"/>
      <c r="IS271" s="255"/>
      <c r="IT271" s="255"/>
      <c r="IU271" s="255"/>
      <c r="IV271" s="255"/>
      <c r="IW271" s="255"/>
      <c r="IX271" s="255"/>
      <c r="IY271" s="255"/>
      <c r="IZ271" s="255"/>
      <c r="JA271" s="255"/>
      <c r="JB271" s="255"/>
      <c r="JC271" s="255"/>
      <c r="JD271" s="255"/>
      <c r="JE271" s="255"/>
      <c r="JF271" s="255"/>
      <c r="JG271" s="255"/>
      <c r="JH271" s="255"/>
      <c r="JI271" s="255"/>
      <c r="JJ271" s="255"/>
      <c r="JK271" s="255"/>
      <c r="JL271" s="255"/>
      <c r="JM271" s="255"/>
      <c r="JN271" s="255"/>
      <c r="JO271" s="255"/>
      <c r="JP271" s="255"/>
      <c r="JQ271" s="255"/>
      <c r="JR271" s="255"/>
      <c r="JS271" s="255"/>
      <c r="JT271" s="255"/>
      <c r="JU271" s="255"/>
      <c r="JV271" s="255"/>
      <c r="JW271" s="255"/>
      <c r="JX271" s="255"/>
      <c r="JY271" s="255"/>
      <c r="JZ271" s="255"/>
      <c r="KA271" s="255"/>
      <c r="KB271" s="255"/>
      <c r="KC271" s="255"/>
      <c r="KD271" s="255"/>
      <c r="KE271" s="255"/>
      <c r="KF271" s="255"/>
      <c r="KG271" s="255"/>
      <c r="KH271" s="255"/>
      <c r="KI271" s="255"/>
      <c r="KJ271" s="255"/>
      <c r="KK271" s="255"/>
      <c r="KL271" s="255"/>
      <c r="KM271" s="255"/>
      <c r="KN271" s="255"/>
      <c r="KO271" s="255"/>
      <c r="KP271" s="255"/>
      <c r="KQ271" s="255"/>
      <c r="KR271" s="255"/>
      <c r="KS271" s="255"/>
      <c r="KT271" s="255"/>
      <c r="KU271" s="255"/>
      <c r="KV271" s="255"/>
      <c r="KW271" s="255"/>
      <c r="KX271" s="255"/>
      <c r="KY271" s="255"/>
      <c r="KZ271" s="255"/>
      <c r="LA271" s="255"/>
      <c r="LB271" s="255"/>
      <c r="LC271" s="255"/>
      <c r="LD271" s="255"/>
      <c r="LE271" s="255"/>
      <c r="LF271" s="255"/>
      <c r="LG271" s="255"/>
      <c r="LH271" s="255"/>
      <c r="LI271" s="255"/>
      <c r="LJ271" s="255"/>
      <c r="LK271" s="255"/>
      <c r="LL271" s="255"/>
      <c r="LM271" s="255"/>
      <c r="LN271" s="255"/>
      <c r="LO271" s="255"/>
      <c r="LP271" s="255"/>
      <c r="LQ271" s="255"/>
      <c r="LR271" s="255"/>
      <c r="LS271" s="255"/>
      <c r="LT271" s="255"/>
      <c r="LU271" s="255"/>
      <c r="LV271" s="255"/>
      <c r="LW271" s="255"/>
      <c r="LX271" s="255"/>
      <c r="LY271" s="255"/>
      <c r="LZ271" s="255"/>
      <c r="MA271" s="255"/>
      <c r="MB271" s="255"/>
      <c r="MC271" s="255"/>
      <c r="MD271" s="255"/>
      <c r="ME271" s="255"/>
      <c r="MF271" s="255"/>
      <c r="MG271" s="255"/>
      <c r="MH271" s="255"/>
      <c r="MI271" s="255"/>
      <c r="MJ271" s="255"/>
      <c r="MK271" s="255"/>
      <c r="ML271" s="255"/>
      <c r="MM271" s="255"/>
      <c r="MN271" s="255"/>
      <c r="MO271" s="255"/>
      <c r="MP271" s="255"/>
      <c r="MQ271" s="255"/>
      <c r="MR271" s="255"/>
      <c r="MS271" s="255"/>
      <c r="MT271" s="255"/>
      <c r="MU271" s="255"/>
      <c r="MV271" s="255"/>
      <c r="MW271" s="255"/>
      <c r="MX271" s="255"/>
      <c r="MY271" s="255"/>
      <c r="MZ271" s="255"/>
      <c r="NA271" s="255"/>
      <c r="NB271" s="255"/>
      <c r="NC271" s="255"/>
      <c r="ND271" s="255"/>
      <c r="NE271" s="255"/>
      <c r="NF271" s="255"/>
      <c r="NG271" s="255"/>
      <c r="NH271" s="255"/>
      <c r="NI271" s="255"/>
      <c r="NJ271" s="255"/>
      <c r="NK271" s="255"/>
      <c r="NL271" s="255"/>
      <c r="NM271" s="255"/>
      <c r="NN271" s="255"/>
      <c r="NO271" s="255"/>
      <c r="NP271" s="255"/>
      <c r="NQ271" s="255"/>
      <c r="NR271" s="255"/>
      <c r="NS271" s="255"/>
      <c r="NT271" s="255"/>
      <c r="NU271" s="255"/>
      <c r="NV271" s="255"/>
      <c r="NW271" s="255"/>
      <c r="NX271" s="255"/>
      <c r="NY271" s="255"/>
      <c r="NZ271" s="255"/>
      <c r="OA271" s="255"/>
      <c r="OB271" s="255"/>
      <c r="OC271" s="255"/>
      <c r="OD271" s="255"/>
      <c r="OE271" s="255"/>
      <c r="OF271" s="255"/>
      <c r="OG271" s="255"/>
      <c r="OH271" s="255"/>
      <c r="OI271" s="255"/>
      <c r="OJ271" s="255"/>
      <c r="OK271" s="255"/>
      <c r="OL271" s="255"/>
      <c r="OM271" s="255"/>
      <c r="ON271" s="255"/>
      <c r="OO271" s="255"/>
      <c r="OP271" s="255"/>
      <c r="OQ271" s="255"/>
      <c r="OR271" s="255"/>
      <c r="OS271" s="255"/>
      <c r="OT271" s="255"/>
      <c r="OU271" s="255"/>
      <c r="OV271" s="255"/>
      <c r="OW271" s="255"/>
      <c r="OX271" s="255"/>
      <c r="OY271" s="255"/>
      <c r="OZ271" s="255"/>
      <c r="PA271" s="255"/>
      <c r="PB271" s="255"/>
      <c r="PC271" s="255"/>
      <c r="PD271" s="255"/>
      <c r="PE271" s="255"/>
      <c r="PF271" s="255"/>
      <c r="PG271" s="255"/>
      <c r="PH271" s="255"/>
      <c r="PI271" s="255"/>
      <c r="PJ271" s="255"/>
      <c r="PK271" s="255"/>
      <c r="PL271" s="255"/>
      <c r="PM271" s="255"/>
      <c r="PN271" s="255"/>
      <c r="PO271" s="255"/>
      <c r="PP271" s="255"/>
      <c r="PQ271" s="255"/>
      <c r="PR271" s="255"/>
      <c r="PS271" s="255"/>
      <c r="PT271" s="255"/>
      <c r="PU271" s="255"/>
      <c r="PV271" s="255"/>
      <c r="PW271" s="255"/>
      <c r="PX271" s="255"/>
      <c r="PY271" s="255"/>
      <c r="PZ271" s="255"/>
      <c r="QA271" s="255"/>
      <c r="QB271" s="255"/>
      <c r="QC271" s="255"/>
      <c r="QD271" s="255"/>
      <c r="QE271" s="255"/>
      <c r="QF271" s="255"/>
      <c r="QG271" s="255"/>
      <c r="QH271" s="255"/>
      <c r="QI271" s="255"/>
      <c r="QJ271" s="255"/>
      <c r="QK271" s="255"/>
      <c r="QL271" s="255"/>
      <c r="QM271" s="255"/>
      <c r="QN271" s="255"/>
      <c r="QO271" s="255"/>
      <c r="QP271" s="255"/>
      <c r="QQ271" s="255"/>
      <c r="QR271" s="255"/>
      <c r="QS271" s="255"/>
      <c r="QT271" s="255"/>
      <c r="QU271" s="255"/>
      <c r="QV271" s="255"/>
      <c r="QW271" s="255"/>
      <c r="QX271" s="255"/>
      <c r="QY271" s="255"/>
      <c r="QZ271" s="255"/>
      <c r="RA271" s="255"/>
      <c r="RB271" s="255"/>
      <c r="RC271" s="255"/>
      <c r="RD271" s="255"/>
      <c r="RE271" s="255"/>
      <c r="RF271" s="255"/>
      <c r="RG271" s="255"/>
      <c r="RH271" s="255"/>
      <c r="RI271" s="255"/>
      <c r="RJ271" s="255"/>
      <c r="RK271" s="255"/>
      <c r="RL271" s="255"/>
      <c r="RM271" s="255"/>
      <c r="RN271" s="255"/>
      <c r="RO271" s="255"/>
      <c r="RP271" s="255"/>
      <c r="RQ271" s="255"/>
      <c r="RR271" s="255"/>
      <c r="RS271" s="255"/>
      <c r="RT271" s="255"/>
      <c r="RU271" s="255"/>
      <c r="RV271" s="255"/>
      <c r="RW271" s="255"/>
      <c r="RX271" s="255"/>
      <c r="RY271" s="255"/>
      <c r="RZ271" s="255"/>
      <c r="SA271" s="255"/>
      <c r="SB271" s="255"/>
      <c r="SC271" s="255"/>
      <c r="SD271" s="255"/>
      <c r="SE271" s="255"/>
      <c r="SF271" s="255"/>
      <c r="SG271" s="255"/>
      <c r="SH271" s="255"/>
      <c r="SI271" s="255"/>
      <c r="SJ271" s="255"/>
      <c r="SK271" s="255"/>
      <c r="SL271" s="255"/>
      <c r="SM271" s="255"/>
      <c r="SN271" s="255"/>
      <c r="SO271" s="255"/>
      <c r="SP271" s="255"/>
      <c r="SQ271" s="255"/>
      <c r="SR271" s="255"/>
      <c r="SS271" s="255"/>
      <c r="ST271" s="255"/>
      <c r="SU271" s="255"/>
      <c r="SV271" s="255"/>
      <c r="SW271" s="255"/>
      <c r="SX271" s="255"/>
      <c r="SY271" s="255"/>
      <c r="SZ271" s="255"/>
      <c r="TA271" s="255"/>
      <c r="TB271" s="255"/>
      <c r="TC271" s="255"/>
      <c r="TD271" s="255"/>
      <c r="TE271" s="255"/>
      <c r="TF271" s="255"/>
      <c r="TG271" s="255"/>
      <c r="TH271" s="255"/>
      <c r="TI271" s="255"/>
      <c r="TJ271" s="255"/>
      <c r="TK271" s="255"/>
      <c r="TL271" s="255"/>
      <c r="TM271" s="255"/>
      <c r="TN271" s="255"/>
      <c r="TO271" s="255"/>
      <c r="TP271" s="255"/>
      <c r="TQ271" s="255"/>
      <c r="TR271" s="255"/>
      <c r="TS271" s="255"/>
      <c r="TT271" s="255"/>
      <c r="TU271" s="255"/>
      <c r="TV271" s="255"/>
      <c r="TW271" s="255"/>
      <c r="TX271" s="255"/>
      <c r="TY271" s="255"/>
      <c r="TZ271" s="255"/>
      <c r="UA271" s="255"/>
      <c r="UB271" s="255"/>
      <c r="UC271" s="255"/>
      <c r="UD271" s="255"/>
      <c r="UE271" s="255"/>
      <c r="UF271" s="255"/>
      <c r="UG271" s="255"/>
      <c r="UH271" s="255"/>
      <c r="UI271" s="255"/>
      <c r="UJ271" s="255"/>
      <c r="UK271" s="255"/>
      <c r="UL271" s="255"/>
      <c r="UM271" s="255"/>
      <c r="UN271" s="255"/>
      <c r="UO271" s="255"/>
      <c r="UP271" s="255"/>
      <c r="UQ271" s="255"/>
      <c r="UR271" s="255"/>
      <c r="US271" s="255"/>
      <c r="UT271" s="255"/>
      <c r="UU271" s="255"/>
      <c r="UV271" s="255"/>
      <c r="UW271" s="255"/>
      <c r="UX271" s="255"/>
      <c r="UY271" s="255"/>
      <c r="UZ271" s="255"/>
      <c r="VA271" s="255"/>
      <c r="VB271" s="255"/>
      <c r="VC271" s="255"/>
      <c r="VD271" s="255"/>
      <c r="VE271" s="255"/>
      <c r="VF271" s="255"/>
      <c r="VG271" s="255"/>
      <c r="VH271" s="255"/>
      <c r="VI271" s="255"/>
      <c r="VJ271" s="255"/>
      <c r="VK271" s="255"/>
      <c r="VL271" s="255"/>
      <c r="VM271" s="255"/>
      <c r="VN271" s="255"/>
      <c r="VO271" s="255"/>
      <c r="VP271" s="255"/>
      <c r="VQ271" s="255"/>
      <c r="VR271" s="255"/>
      <c r="VS271" s="255"/>
      <c r="VT271" s="255"/>
      <c r="VU271" s="255"/>
      <c r="VV271" s="255"/>
      <c r="VW271" s="255"/>
      <c r="VX271" s="255"/>
      <c r="VY271" s="255"/>
      <c r="VZ271" s="255"/>
      <c r="WA271" s="255"/>
      <c r="WB271" s="255"/>
      <c r="WC271" s="255"/>
      <c r="WD271" s="255"/>
      <c r="WE271" s="255"/>
      <c r="WF271" s="255"/>
      <c r="WG271" s="255"/>
      <c r="WH271" s="255"/>
      <c r="WI271" s="255"/>
      <c r="WJ271" s="255"/>
      <c r="WK271" s="255"/>
      <c r="WL271" s="255"/>
      <c r="WM271" s="255"/>
      <c r="WN271" s="255"/>
      <c r="WO271" s="255"/>
      <c r="WP271" s="255"/>
      <c r="WQ271" s="255"/>
      <c r="WR271" s="255"/>
      <c r="WS271" s="255"/>
      <c r="WT271" s="255"/>
      <c r="WU271" s="255"/>
      <c r="WV271" s="255"/>
      <c r="WW271" s="255"/>
      <c r="WX271" s="255"/>
      <c r="WY271" s="255"/>
      <c r="WZ271" s="255"/>
      <c r="XA271" s="255"/>
      <c r="XB271" s="255"/>
      <c r="XC271" s="255"/>
      <c r="XD271" s="255"/>
      <c r="XE271" s="255"/>
      <c r="XF271" s="255"/>
      <c r="XG271" s="255"/>
      <c r="XH271" s="255"/>
      <c r="XI271" s="255"/>
      <c r="XJ271" s="255"/>
      <c r="XK271" s="255"/>
      <c r="XL271" s="255"/>
      <c r="XM271" s="255"/>
      <c r="XN271" s="255"/>
      <c r="XO271" s="255"/>
      <c r="XP271" s="255"/>
      <c r="XQ271" s="255"/>
      <c r="XR271" s="255"/>
      <c r="XS271" s="255"/>
      <c r="XT271" s="255"/>
      <c r="XU271" s="255"/>
      <c r="XV271" s="255"/>
      <c r="XW271" s="255"/>
      <c r="XX271" s="255"/>
      <c r="XY271" s="255"/>
      <c r="XZ271" s="255"/>
      <c r="YA271" s="255"/>
      <c r="YB271" s="255"/>
      <c r="YC271" s="255"/>
      <c r="YD271" s="255"/>
      <c r="YE271" s="255"/>
      <c r="YF271" s="255"/>
      <c r="YG271" s="255"/>
      <c r="YH271" s="255"/>
      <c r="YI271" s="255"/>
      <c r="YJ271" s="255"/>
      <c r="YK271" s="255"/>
      <c r="YL271" s="255"/>
      <c r="YM271" s="255"/>
      <c r="YN271" s="255"/>
      <c r="YO271" s="255"/>
      <c r="YP271" s="255"/>
      <c r="YQ271" s="255"/>
      <c r="YR271" s="255"/>
      <c r="YS271" s="255"/>
      <c r="YT271" s="255"/>
      <c r="YU271" s="255"/>
      <c r="YV271" s="255"/>
      <c r="YW271" s="255"/>
      <c r="YX271" s="255"/>
      <c r="YY271" s="255"/>
      <c r="YZ271" s="255"/>
      <c r="ZA271" s="255"/>
      <c r="ZB271" s="255"/>
      <c r="ZC271" s="255"/>
      <c r="ZD271" s="255"/>
      <c r="ZE271" s="255"/>
      <c r="ZF271" s="255"/>
      <c r="ZG271" s="255"/>
      <c r="ZH271" s="255"/>
      <c r="ZI271" s="255"/>
      <c r="ZJ271" s="255"/>
      <c r="ZK271" s="255"/>
      <c r="ZL271" s="255"/>
      <c r="ZM271" s="255"/>
      <c r="ZN271" s="255"/>
      <c r="ZO271" s="255"/>
      <c r="ZP271" s="255"/>
      <c r="ZQ271" s="255"/>
      <c r="ZR271" s="255"/>
      <c r="ZS271" s="255"/>
      <c r="ZT271" s="255"/>
      <c r="ZU271" s="255"/>
      <c r="ZV271" s="255"/>
      <c r="ZW271" s="255"/>
      <c r="ZX271" s="255"/>
      <c r="ZY271" s="255"/>
      <c r="ZZ271" s="255"/>
      <c r="AAA271" s="255"/>
      <c r="AAB271" s="255"/>
      <c r="AAC271" s="255"/>
      <c r="AAD271" s="255"/>
      <c r="AAE271" s="255"/>
      <c r="AAF271" s="255"/>
      <c r="AAG271" s="255"/>
      <c r="AAH271" s="255"/>
      <c r="AAI271" s="255"/>
      <c r="AAJ271" s="255"/>
      <c r="AAK271" s="255"/>
      <c r="AAL271" s="255"/>
      <c r="AAM271" s="255"/>
      <c r="AAN271" s="255"/>
      <c r="AAO271" s="255"/>
      <c r="AAP271" s="255"/>
      <c r="AAQ271" s="255"/>
      <c r="AAR271" s="255"/>
      <c r="AAS271" s="255"/>
      <c r="AAT271" s="255"/>
      <c r="AAU271" s="255"/>
      <c r="AAV271" s="255"/>
      <c r="AAW271" s="255"/>
      <c r="AAX271" s="255"/>
      <c r="AAY271" s="255"/>
      <c r="AAZ271" s="255"/>
      <c r="ABA271" s="255"/>
      <c r="ABB271" s="255"/>
      <c r="ABC271" s="255"/>
      <c r="ABD271" s="255"/>
      <c r="ABE271" s="255"/>
      <c r="ABF271" s="255"/>
      <c r="ABG271" s="255"/>
      <c r="ABH271" s="255"/>
      <c r="ABI271" s="255"/>
      <c r="ABJ271" s="255"/>
      <c r="ABK271" s="255"/>
      <c r="ABL271" s="255"/>
      <c r="ABM271" s="255"/>
      <c r="ABN271" s="255"/>
      <c r="ABO271" s="255"/>
      <c r="ABP271" s="255"/>
      <c r="ABQ271" s="255"/>
      <c r="ABR271" s="255"/>
      <c r="ABS271" s="255"/>
      <c r="ABT271" s="255"/>
      <c r="ABU271" s="255"/>
      <c r="ABV271" s="255"/>
      <c r="ABW271" s="255"/>
      <c r="ABX271" s="255"/>
      <c r="ABY271" s="255"/>
      <c r="ABZ271" s="255"/>
      <c r="ACA271" s="255"/>
      <c r="ACB271" s="255"/>
      <c r="ACC271" s="255"/>
      <c r="ACD271" s="255"/>
      <c r="ACE271" s="255"/>
      <c r="ACF271" s="255"/>
      <c r="ACG271" s="255"/>
      <c r="ACH271" s="255"/>
      <c r="ACI271" s="255"/>
      <c r="ACJ271" s="255"/>
      <c r="ACK271" s="255"/>
      <c r="ACL271" s="255"/>
      <c r="ACM271" s="255"/>
      <c r="ACN271" s="255"/>
      <c r="ACO271" s="255"/>
      <c r="ACP271" s="255"/>
      <c r="ACQ271" s="255"/>
      <c r="ACR271" s="255"/>
      <c r="ACS271" s="255"/>
      <c r="ACT271" s="255"/>
      <c r="ACU271" s="255"/>
      <c r="ACV271" s="255"/>
      <c r="ACW271" s="255"/>
      <c r="ACX271" s="255"/>
      <c r="ACY271" s="255"/>
      <c r="ACZ271" s="255"/>
      <c r="ADA271" s="255"/>
      <c r="ADB271" s="255"/>
      <c r="ADC271" s="255"/>
      <c r="ADD271" s="255"/>
      <c r="ADE271" s="255"/>
      <c r="ADF271" s="255"/>
      <c r="ADG271" s="255"/>
      <c r="ADH271" s="255"/>
      <c r="ADI271" s="255"/>
      <c r="ADJ271" s="255"/>
      <c r="ADK271" s="255"/>
      <c r="ADL271" s="255"/>
      <c r="ADM271" s="255"/>
      <c r="ADN271" s="255"/>
      <c r="ADO271" s="255"/>
      <c r="ADP271" s="255"/>
      <c r="ADQ271" s="255"/>
      <c r="ADR271" s="255"/>
      <c r="ADS271" s="255"/>
      <c r="ADT271" s="255"/>
      <c r="ADU271" s="255"/>
      <c r="ADV271" s="255"/>
      <c r="ADW271" s="255"/>
      <c r="ADX271" s="255"/>
      <c r="ADY271" s="255"/>
      <c r="ADZ271" s="255"/>
      <c r="AEA271" s="255"/>
      <c r="AEB271" s="255"/>
      <c r="AEC271" s="255"/>
      <c r="AED271" s="255"/>
      <c r="AEE271" s="255"/>
      <c r="AEF271" s="255"/>
      <c r="AEG271" s="255"/>
      <c r="AEH271" s="255"/>
      <c r="AEI271" s="255"/>
      <c r="AEJ271" s="255"/>
      <c r="AEK271" s="255"/>
      <c r="AEL271" s="255"/>
      <c r="AEM271" s="255"/>
      <c r="AEN271" s="255"/>
      <c r="AEO271" s="255"/>
      <c r="AEP271" s="255"/>
      <c r="AEQ271" s="255"/>
      <c r="AER271" s="255"/>
      <c r="AES271" s="255"/>
      <c r="AET271" s="255"/>
      <c r="AEU271" s="255"/>
      <c r="AEV271" s="255"/>
      <c r="AEW271" s="255"/>
      <c r="AEX271" s="255"/>
      <c r="AEY271" s="255"/>
      <c r="AEZ271" s="255"/>
      <c r="AFA271" s="255"/>
      <c r="AFB271" s="255"/>
      <c r="AFC271" s="255"/>
      <c r="AFD271" s="255"/>
      <c r="AFE271" s="255"/>
      <c r="AFF271" s="255"/>
      <c r="AFG271" s="255"/>
      <c r="AFH271" s="255"/>
      <c r="AFI271" s="255"/>
      <c r="AFJ271" s="255"/>
      <c r="AFK271" s="255"/>
      <c r="AFL271" s="255"/>
      <c r="AFM271" s="255"/>
      <c r="AFN271" s="255"/>
      <c r="AFO271" s="255"/>
      <c r="AFP271" s="255"/>
      <c r="AFQ271" s="255"/>
      <c r="AFR271" s="255"/>
      <c r="AFS271" s="255"/>
      <c r="AFT271" s="255"/>
      <c r="AFU271" s="255"/>
      <c r="AFV271" s="255"/>
      <c r="AFW271" s="255"/>
      <c r="AFX271" s="255"/>
      <c r="AFY271" s="255"/>
      <c r="AFZ271" s="255"/>
      <c r="AGA271" s="255"/>
      <c r="AGB271" s="255"/>
      <c r="AGC271" s="255"/>
      <c r="AGD271" s="255"/>
      <c r="AGE271" s="255"/>
      <c r="AGF271" s="255"/>
      <c r="AGG271" s="255"/>
      <c r="AGH271" s="255"/>
      <c r="AGI271" s="255"/>
      <c r="AGJ271" s="255"/>
      <c r="AGK271" s="255"/>
      <c r="AGL271" s="255"/>
      <c r="AGM271" s="255"/>
      <c r="AGN271" s="255"/>
      <c r="AGO271" s="255"/>
      <c r="AGP271" s="255"/>
      <c r="AGQ271" s="255"/>
      <c r="AGR271" s="255"/>
      <c r="AGS271" s="255"/>
      <c r="AGT271" s="255"/>
      <c r="AGU271" s="255"/>
      <c r="AGV271" s="255"/>
      <c r="AGW271" s="255"/>
      <c r="AGX271" s="255"/>
      <c r="AGY271" s="255"/>
      <c r="AGZ271" s="255"/>
      <c r="AHA271" s="255"/>
      <c r="AHB271" s="255"/>
      <c r="AHC271" s="255"/>
      <c r="AHD271" s="255"/>
      <c r="AHE271" s="255"/>
      <c r="AHF271" s="255"/>
      <c r="AHG271" s="255"/>
      <c r="AHH271" s="255"/>
      <c r="AHI271" s="255"/>
      <c r="AHJ271" s="255"/>
      <c r="AHK271" s="255"/>
      <c r="AHL271" s="255"/>
      <c r="AHM271" s="255"/>
      <c r="AHN271" s="255"/>
      <c r="AHO271" s="255"/>
      <c r="AHP271" s="255"/>
      <c r="AHQ271" s="255"/>
      <c r="AHR271" s="255"/>
      <c r="AHS271" s="255"/>
      <c r="AHT271" s="255"/>
      <c r="AHU271" s="255"/>
      <c r="AHV271" s="255"/>
      <c r="AHW271" s="255"/>
      <c r="AHX271" s="255"/>
      <c r="AHY271" s="255"/>
      <c r="AHZ271" s="255"/>
      <c r="AIA271" s="255"/>
      <c r="AIB271" s="255"/>
      <c r="AIC271" s="255"/>
      <c r="AID271" s="255"/>
      <c r="AIE271" s="255"/>
      <c r="AIF271" s="255"/>
      <c r="AIG271" s="255"/>
      <c r="AIH271" s="255"/>
      <c r="AII271" s="255"/>
      <c r="AIJ271" s="255"/>
      <c r="AIK271" s="255"/>
      <c r="AIL271" s="255"/>
      <c r="AIM271" s="255"/>
      <c r="AIN271" s="255"/>
      <c r="AIO271" s="255"/>
      <c r="AIP271" s="255"/>
      <c r="AIQ271" s="255"/>
      <c r="AIR271" s="255"/>
      <c r="AIS271" s="255"/>
      <c r="AIT271" s="255"/>
      <c r="AIU271" s="255"/>
      <c r="AIV271" s="255"/>
      <c r="AIW271" s="255"/>
      <c r="AIX271" s="255"/>
      <c r="AIY271" s="255"/>
      <c r="AIZ271" s="255"/>
      <c r="AJA271" s="255"/>
      <c r="AJB271" s="255"/>
      <c r="AJC271" s="255"/>
      <c r="AJD271" s="255"/>
      <c r="AJE271" s="255"/>
      <c r="AJF271" s="255"/>
      <c r="AJG271" s="255"/>
      <c r="AJH271" s="255"/>
      <c r="AJI271" s="255"/>
      <c r="AJJ271" s="255"/>
      <c r="AJK271" s="255"/>
      <c r="AJL271" s="255"/>
      <c r="AJM271" s="255"/>
      <c r="AJN271" s="255"/>
      <c r="AJO271" s="255"/>
      <c r="AJP271" s="255"/>
      <c r="AJQ271" s="255"/>
      <c r="AJR271" s="255"/>
      <c r="AJS271" s="255"/>
      <c r="AJT271" s="255"/>
      <c r="AJU271" s="255"/>
      <c r="AJV271" s="255"/>
      <c r="AJW271" s="255"/>
      <c r="AJX271" s="255"/>
      <c r="AJY271" s="255"/>
      <c r="AJZ271" s="255"/>
      <c r="AKA271" s="255"/>
      <c r="AKB271" s="255"/>
      <c r="AKC271" s="255"/>
      <c r="AKD271" s="255"/>
      <c r="AKE271" s="255"/>
      <c r="AKF271" s="255"/>
      <c r="AKG271" s="255"/>
      <c r="AKH271" s="255"/>
      <c r="AKI271" s="255"/>
      <c r="AKJ271" s="255"/>
      <c r="AKK271" s="255"/>
      <c r="AKL271" s="255"/>
      <c r="AKM271" s="255"/>
      <c r="AKN271" s="255"/>
      <c r="AKO271" s="255"/>
      <c r="AKP271" s="255"/>
      <c r="AKQ271" s="255"/>
      <c r="AKR271" s="255"/>
      <c r="AKS271" s="255"/>
      <c r="AKT271" s="255"/>
      <c r="AKU271" s="255"/>
      <c r="AKV271" s="255"/>
      <c r="AKW271" s="255"/>
      <c r="AKX271" s="255"/>
      <c r="AKY271" s="255"/>
      <c r="AKZ271" s="255"/>
      <c r="ALA271" s="255"/>
      <c r="ALB271" s="255"/>
      <c r="ALC271" s="255"/>
      <c r="ALD271" s="255"/>
      <c r="ALE271" s="255"/>
      <c r="ALF271" s="255"/>
      <c r="ALG271" s="255"/>
      <c r="ALH271" s="255"/>
      <c r="ALI271" s="255"/>
      <c r="ALJ271" s="255"/>
      <c r="ALK271" s="255"/>
      <c r="ALL271" s="255"/>
      <c r="ALM271" s="255"/>
      <c r="ALN271" s="255"/>
      <c r="ALO271" s="255"/>
      <c r="ALP271" s="255"/>
      <c r="ALQ271" s="255"/>
      <c r="ALR271" s="255"/>
      <c r="ALS271" s="255"/>
      <c r="ALT271" s="255"/>
      <c r="ALU271" s="255"/>
      <c r="ALV271" s="255"/>
      <c r="ALW271" s="255"/>
      <c r="ALX271" s="255"/>
      <c r="ALY271" s="255"/>
      <c r="ALZ271" s="255"/>
      <c r="AMA271" s="255"/>
      <c r="AMB271" s="255"/>
      <c r="AMC271" s="255"/>
      <c r="AMD271" s="255"/>
      <c r="AME271" s="255"/>
      <c r="AMF271" s="255"/>
      <c r="AMG271" s="255"/>
      <c r="AMH271" s="255"/>
      <c r="AMI271" s="255"/>
      <c r="AMJ271" s="255"/>
      <c r="AMK271" s="255"/>
      <c r="AML271" s="255"/>
      <c r="AMM271" s="255"/>
      <c r="AMN271" s="255"/>
      <c r="AMO271" s="255"/>
      <c r="AMP271" s="255"/>
      <c r="AMQ271" s="255"/>
      <c r="AMR271" s="255"/>
      <c r="AMS271" s="255"/>
      <c r="AMT271" s="255"/>
      <c r="AMU271" s="255"/>
      <c r="AMV271" s="255"/>
      <c r="AMW271" s="255"/>
      <c r="AMX271" s="255"/>
      <c r="AMY271" s="255"/>
      <c r="AMZ271" s="255"/>
      <c r="ANA271" s="255"/>
      <c r="ANB271" s="255"/>
      <c r="ANC271" s="255"/>
      <c r="AND271" s="255"/>
      <c r="ANE271" s="255"/>
      <c r="ANF271" s="255"/>
      <c r="ANG271" s="255"/>
      <c r="ANH271" s="255"/>
      <c r="ANI271" s="255"/>
      <c r="ANJ271" s="255"/>
      <c r="ANK271" s="255"/>
      <c r="ANL271" s="255"/>
      <c r="ANM271" s="255"/>
      <c r="ANN271" s="255"/>
      <c r="ANO271" s="255"/>
      <c r="ANP271" s="255"/>
      <c r="ANQ271" s="255"/>
      <c r="ANR271" s="255"/>
      <c r="ANS271" s="255"/>
      <c r="ANT271" s="255"/>
      <c r="ANU271" s="255"/>
      <c r="ANV271" s="255"/>
      <c r="ANW271" s="255"/>
      <c r="ANX271" s="255"/>
      <c r="ANY271" s="255"/>
      <c r="ANZ271" s="255"/>
      <c r="AOA271" s="255"/>
      <c r="AOB271" s="255"/>
      <c r="AOC271" s="255"/>
      <c r="AOD271" s="255"/>
      <c r="AOE271" s="255"/>
      <c r="AOF271" s="255"/>
      <c r="AOG271" s="255"/>
      <c r="AOH271" s="255"/>
      <c r="AOI271" s="255"/>
      <c r="AOJ271" s="255"/>
      <c r="AOK271" s="255"/>
      <c r="AOL271" s="255"/>
      <c r="AOM271" s="255"/>
      <c r="AON271" s="255"/>
      <c r="AOO271" s="255"/>
      <c r="AOP271" s="255"/>
      <c r="AOQ271" s="255"/>
      <c r="AOR271" s="255"/>
      <c r="AOS271" s="255"/>
      <c r="AOT271" s="255"/>
      <c r="AOU271" s="255"/>
      <c r="AOV271" s="255"/>
      <c r="AOW271" s="255"/>
      <c r="AOX271" s="255"/>
      <c r="AOY271" s="255"/>
      <c r="AOZ271" s="255"/>
      <c r="APA271" s="255"/>
      <c r="APB271" s="255"/>
      <c r="APC271" s="255"/>
      <c r="APD271" s="255"/>
      <c r="APE271" s="255"/>
      <c r="APF271" s="255"/>
      <c r="APG271" s="255"/>
      <c r="APH271" s="255"/>
      <c r="API271" s="255"/>
      <c r="APJ271" s="255"/>
      <c r="APK271" s="255"/>
      <c r="APL271" s="255"/>
      <c r="APM271" s="255"/>
      <c r="APN271" s="255"/>
      <c r="APO271" s="255"/>
      <c r="APP271" s="255"/>
      <c r="APQ271" s="255"/>
      <c r="APR271" s="255"/>
      <c r="APS271" s="255"/>
      <c r="APT271" s="255"/>
      <c r="APU271" s="255"/>
      <c r="APV271" s="255"/>
      <c r="APW271" s="255"/>
      <c r="APX271" s="255"/>
      <c r="APY271" s="255"/>
      <c r="APZ271" s="255"/>
      <c r="AQA271" s="255"/>
      <c r="AQB271" s="255"/>
      <c r="AQC271" s="255"/>
      <c r="AQD271" s="255"/>
      <c r="AQE271" s="255"/>
      <c r="AQF271" s="255"/>
      <c r="AQG271" s="255"/>
      <c r="AQH271" s="255"/>
      <c r="AQI271" s="255"/>
      <c r="AQJ271" s="255"/>
      <c r="AQK271" s="255"/>
      <c r="AQL271" s="255"/>
      <c r="AQM271" s="255"/>
      <c r="AQN271" s="255"/>
      <c r="AQO271" s="255"/>
      <c r="AQP271" s="255"/>
      <c r="AQQ271" s="255"/>
      <c r="AQR271" s="255"/>
      <c r="AQS271" s="255"/>
      <c r="AQT271" s="255"/>
      <c r="AQU271" s="255"/>
      <c r="AQV271" s="255"/>
      <c r="AQW271" s="255"/>
      <c r="AQX271" s="255"/>
      <c r="AQY271" s="255"/>
      <c r="AQZ271" s="255"/>
      <c r="ARA271" s="255"/>
      <c r="ARB271" s="255"/>
      <c r="ARC271" s="255"/>
      <c r="ARD271" s="255"/>
      <c r="ARE271" s="255"/>
      <c r="ARF271" s="255"/>
      <c r="ARG271" s="255"/>
      <c r="ARH271" s="255"/>
      <c r="ARI271" s="255"/>
      <c r="ARJ271" s="255"/>
      <c r="ARK271" s="255"/>
      <c r="ARL271" s="255"/>
      <c r="ARM271" s="255"/>
      <c r="ARN271" s="255"/>
      <c r="ARO271" s="255"/>
      <c r="ARP271" s="255"/>
      <c r="ARQ271" s="255"/>
      <c r="ARR271" s="255"/>
      <c r="ARS271" s="255"/>
      <c r="ART271" s="255"/>
      <c r="ARU271" s="255"/>
      <c r="ARV271" s="255"/>
      <c r="ARW271" s="255"/>
      <c r="ARX271" s="255"/>
      <c r="ARY271" s="255"/>
      <c r="ARZ271" s="255"/>
      <c r="ASA271" s="255"/>
      <c r="ASB271" s="255"/>
      <c r="ASC271" s="255"/>
      <c r="ASD271" s="255"/>
      <c r="ASE271" s="255"/>
      <c r="ASF271" s="255"/>
      <c r="ASG271" s="255"/>
      <c r="ASH271" s="255"/>
      <c r="ASI271" s="255"/>
      <c r="ASJ271" s="255"/>
      <c r="ASK271" s="255"/>
      <c r="ASL271" s="255"/>
      <c r="ASM271" s="255"/>
      <c r="ASN271" s="255"/>
      <c r="ASO271" s="255"/>
      <c r="ASP271" s="255"/>
      <c r="ASQ271" s="255"/>
      <c r="ASR271" s="255"/>
      <c r="ASS271" s="255"/>
      <c r="AST271" s="255"/>
      <c r="ASU271" s="255"/>
      <c r="ASV271" s="255"/>
      <c r="ASW271" s="255"/>
      <c r="ASX271" s="255"/>
      <c r="ASY271" s="255"/>
      <c r="ASZ271" s="255"/>
      <c r="ATA271" s="255"/>
      <c r="ATB271" s="255"/>
      <c r="ATC271" s="255"/>
      <c r="ATD271" s="255"/>
      <c r="ATE271" s="255"/>
      <c r="ATF271" s="255"/>
      <c r="ATG271" s="255"/>
      <c r="ATH271" s="255"/>
      <c r="ATI271" s="255"/>
      <c r="ATJ271" s="255"/>
      <c r="ATK271" s="255"/>
      <c r="ATL271" s="255"/>
      <c r="ATM271" s="255"/>
      <c r="ATN271" s="255"/>
      <c r="ATO271" s="255"/>
      <c r="ATP271" s="255"/>
      <c r="ATQ271" s="255"/>
      <c r="ATR271" s="255"/>
      <c r="ATS271" s="255"/>
      <c r="ATT271" s="255"/>
      <c r="ATU271" s="255"/>
      <c r="ATV271" s="255"/>
      <c r="ATW271" s="255"/>
      <c r="ATX271" s="255"/>
      <c r="ATY271" s="255"/>
      <c r="ATZ271" s="255"/>
      <c r="AUA271" s="255"/>
      <c r="AUB271" s="255"/>
      <c r="AUC271" s="255"/>
      <c r="AUD271" s="255"/>
      <c r="AUE271" s="255"/>
      <c r="AUF271" s="255"/>
      <c r="AUG271" s="255"/>
      <c r="AUH271" s="255"/>
      <c r="AUI271" s="255"/>
      <c r="AUJ271" s="255"/>
      <c r="AUK271" s="255"/>
      <c r="AUL271" s="255"/>
      <c r="AUM271" s="255"/>
      <c r="AUN271" s="255"/>
      <c r="AUO271" s="255"/>
      <c r="AUP271" s="255"/>
      <c r="AUQ271" s="255"/>
      <c r="AUR271" s="255"/>
      <c r="AUS271" s="255"/>
      <c r="AUT271" s="255"/>
      <c r="AUU271" s="255"/>
      <c r="AUV271" s="255"/>
      <c r="AUW271" s="255"/>
      <c r="AUX271" s="255"/>
      <c r="AUY271" s="255"/>
      <c r="AUZ271" s="255"/>
      <c r="AVA271" s="255"/>
      <c r="AVB271" s="255"/>
      <c r="AVC271" s="255"/>
      <c r="AVD271" s="255"/>
      <c r="AVE271" s="255"/>
      <c r="AVF271" s="255"/>
      <c r="AVG271" s="255"/>
      <c r="AVH271" s="255"/>
      <c r="AVI271" s="255"/>
      <c r="AVJ271" s="255"/>
      <c r="AVK271" s="255"/>
      <c r="AVL271" s="255"/>
      <c r="AVM271" s="255"/>
      <c r="AVN271" s="255"/>
      <c r="AVO271" s="255"/>
      <c r="AVP271" s="255"/>
      <c r="AVQ271" s="255"/>
      <c r="AVR271" s="255"/>
      <c r="AVS271" s="255"/>
      <c r="AVT271" s="255"/>
      <c r="AVU271" s="255"/>
      <c r="AVV271" s="255"/>
      <c r="AVW271" s="255"/>
      <c r="AVX271" s="255"/>
      <c r="AVY271" s="255"/>
      <c r="AVZ271" s="255"/>
      <c r="AWA271" s="255"/>
      <c r="AWB271" s="255"/>
      <c r="AWC271" s="255"/>
      <c r="AWD271" s="255"/>
      <c r="AWE271" s="255"/>
      <c r="AWF271" s="255"/>
      <c r="AWG271" s="255"/>
      <c r="AWH271" s="255"/>
      <c r="AWI271" s="255"/>
      <c r="AWJ271" s="255"/>
      <c r="AWK271" s="255"/>
      <c r="AWL271" s="255"/>
      <c r="AWM271" s="255"/>
      <c r="AWN271" s="255"/>
      <c r="AWO271" s="255"/>
      <c r="AWP271" s="255"/>
      <c r="AWQ271" s="255"/>
      <c r="AWR271" s="255"/>
      <c r="AWS271" s="255"/>
      <c r="AWT271" s="255"/>
      <c r="AWU271" s="255"/>
      <c r="AWV271" s="255"/>
      <c r="AWW271" s="255"/>
      <c r="AWX271" s="255"/>
      <c r="AWY271" s="255"/>
      <c r="AWZ271" s="255"/>
      <c r="AXA271" s="255"/>
      <c r="AXB271" s="255"/>
      <c r="AXC271" s="255"/>
      <c r="AXD271" s="255"/>
      <c r="AXE271" s="255"/>
      <c r="AXF271" s="255"/>
      <c r="AXG271" s="255"/>
      <c r="AXH271" s="255"/>
      <c r="AXI271" s="255"/>
      <c r="AXJ271" s="255"/>
      <c r="AXK271" s="255"/>
      <c r="AXL271" s="255"/>
      <c r="AXM271" s="255"/>
      <c r="AXN271" s="255"/>
      <c r="AXO271" s="255"/>
      <c r="AXP271" s="255"/>
      <c r="AXQ271" s="255"/>
      <c r="AXR271" s="255"/>
      <c r="AXS271" s="255"/>
      <c r="AXT271" s="255"/>
      <c r="AXU271" s="255"/>
      <c r="AXV271" s="255"/>
      <c r="AXW271" s="255"/>
      <c r="AXX271" s="255"/>
      <c r="AXY271" s="255"/>
      <c r="AXZ271" s="255"/>
      <c r="AYA271" s="255"/>
      <c r="AYB271" s="255"/>
      <c r="AYC271" s="255"/>
      <c r="AYD271" s="255"/>
      <c r="AYE271" s="255"/>
      <c r="AYF271" s="255"/>
      <c r="AYG271" s="255"/>
      <c r="AYH271" s="255"/>
      <c r="AYI271" s="255"/>
      <c r="AYJ271" s="255"/>
      <c r="AYK271" s="255"/>
      <c r="AYL271" s="255"/>
      <c r="AYM271" s="255"/>
      <c r="AYN271" s="255"/>
      <c r="AYO271" s="255"/>
      <c r="AYP271" s="255"/>
      <c r="AYQ271" s="255"/>
      <c r="AYR271" s="255"/>
      <c r="AYS271" s="255"/>
      <c r="AYT271" s="255"/>
      <c r="AYU271" s="255"/>
      <c r="AYV271" s="255"/>
      <c r="AYW271" s="255"/>
      <c r="AYX271" s="255"/>
      <c r="AYY271" s="255"/>
      <c r="AYZ271" s="255"/>
      <c r="AZA271" s="255"/>
      <c r="AZB271" s="255"/>
      <c r="AZC271" s="255"/>
      <c r="AZD271" s="255"/>
      <c r="AZE271" s="255"/>
      <c r="AZF271" s="255"/>
      <c r="AZG271" s="255"/>
      <c r="AZH271" s="255"/>
      <c r="AZI271" s="255"/>
      <c r="AZJ271" s="255"/>
      <c r="AZK271" s="255"/>
      <c r="AZL271" s="255"/>
      <c r="AZM271" s="255"/>
      <c r="AZN271" s="255"/>
      <c r="AZO271" s="255"/>
      <c r="AZP271" s="255"/>
      <c r="AZQ271" s="255"/>
      <c r="AZR271" s="255"/>
      <c r="AZS271" s="255"/>
      <c r="AZT271" s="255"/>
      <c r="AZU271" s="255"/>
      <c r="AZV271" s="255"/>
      <c r="AZW271" s="255"/>
      <c r="AZX271" s="255"/>
      <c r="AZY271" s="255"/>
      <c r="AZZ271" s="255"/>
      <c r="BAA271" s="255"/>
      <c r="BAB271" s="255"/>
      <c r="BAC271" s="255"/>
      <c r="BAD271" s="255"/>
      <c r="BAE271" s="255"/>
      <c r="BAF271" s="255"/>
      <c r="BAG271" s="255"/>
      <c r="BAH271" s="255"/>
      <c r="BAI271" s="255"/>
      <c r="BAJ271" s="255"/>
      <c r="BAK271" s="255"/>
      <c r="BAL271" s="255"/>
      <c r="BAM271" s="255"/>
      <c r="BAN271" s="255"/>
      <c r="BAO271" s="255"/>
      <c r="BAP271" s="255"/>
      <c r="BAQ271" s="255"/>
      <c r="BAR271" s="255"/>
      <c r="BAS271" s="255"/>
      <c r="BAT271" s="255"/>
      <c r="BAU271" s="255"/>
      <c r="BAV271" s="255"/>
      <c r="BAW271" s="255"/>
      <c r="BAX271" s="255"/>
      <c r="BAY271" s="255"/>
      <c r="BAZ271" s="255"/>
      <c r="BBA271" s="255"/>
      <c r="BBB271" s="255"/>
      <c r="BBC271" s="255"/>
      <c r="BBD271" s="255"/>
      <c r="BBE271" s="255"/>
      <c r="BBF271" s="255"/>
      <c r="BBG271" s="255"/>
      <c r="BBH271" s="255"/>
      <c r="BBI271" s="255"/>
      <c r="BBJ271" s="255"/>
      <c r="BBK271" s="255"/>
      <c r="BBL271" s="255"/>
      <c r="BBM271" s="255"/>
      <c r="BBN271" s="255"/>
      <c r="BBO271" s="255"/>
      <c r="BBP271" s="255"/>
      <c r="BBQ271" s="255"/>
      <c r="BBR271" s="255"/>
      <c r="BBS271" s="255"/>
      <c r="BBT271" s="255"/>
      <c r="BBU271" s="255"/>
      <c r="BBV271" s="255"/>
      <c r="BBW271" s="255"/>
      <c r="BBX271" s="255"/>
      <c r="BBY271" s="255"/>
      <c r="BBZ271" s="255"/>
      <c r="BCA271" s="255"/>
      <c r="BCB271" s="255"/>
      <c r="BCC271" s="255"/>
      <c r="BCD271" s="255"/>
      <c r="BCE271" s="255"/>
      <c r="BCF271" s="255"/>
      <c r="BCG271" s="255"/>
      <c r="BCH271" s="255"/>
      <c r="BCI271" s="255"/>
      <c r="BCJ271" s="255"/>
      <c r="BCK271" s="255"/>
      <c r="BCL271" s="255"/>
      <c r="BCM271" s="255"/>
      <c r="BCN271" s="255"/>
      <c r="BCO271" s="255"/>
      <c r="BCP271" s="255"/>
      <c r="BCQ271" s="255"/>
      <c r="BCR271" s="255"/>
      <c r="BCS271" s="255"/>
      <c r="BCT271" s="255"/>
      <c r="BCU271" s="255"/>
      <c r="BCV271" s="255"/>
      <c r="BCW271" s="255"/>
      <c r="BCX271" s="255"/>
      <c r="BCY271" s="255"/>
      <c r="BCZ271" s="255"/>
      <c r="BDA271" s="255"/>
      <c r="BDB271" s="255"/>
      <c r="BDC271" s="255"/>
      <c r="BDD271" s="255"/>
      <c r="BDE271" s="255"/>
      <c r="BDF271" s="255"/>
      <c r="BDG271" s="255"/>
      <c r="BDH271" s="255"/>
      <c r="BDI271" s="255"/>
      <c r="BDJ271" s="255"/>
      <c r="BDK271" s="255"/>
      <c r="BDL271" s="255"/>
      <c r="BDM271" s="255"/>
      <c r="BDN271" s="255"/>
      <c r="BDO271" s="255"/>
      <c r="BDP271" s="255"/>
      <c r="BDQ271" s="255"/>
      <c r="BDR271" s="255"/>
      <c r="BDS271" s="255"/>
      <c r="BDT271" s="255"/>
      <c r="BDU271" s="255"/>
      <c r="BDV271" s="255"/>
      <c r="BDW271" s="255"/>
      <c r="BDX271" s="255"/>
      <c r="BDY271" s="255"/>
      <c r="BDZ271" s="255"/>
      <c r="BEA271" s="255"/>
      <c r="BEB271" s="255"/>
      <c r="BEC271" s="255"/>
      <c r="BED271" s="255"/>
      <c r="BEE271" s="255"/>
      <c r="BEF271" s="255"/>
      <c r="BEG271" s="255"/>
      <c r="BEH271" s="255"/>
      <c r="BEI271" s="255"/>
      <c r="BEJ271" s="255"/>
      <c r="BEK271" s="255"/>
      <c r="BEL271" s="255"/>
      <c r="BEM271" s="255"/>
      <c r="BEN271" s="255"/>
      <c r="BEO271" s="255"/>
      <c r="BEP271" s="255"/>
      <c r="BEQ271" s="255"/>
      <c r="BER271" s="255"/>
      <c r="BES271" s="255"/>
      <c r="BET271" s="255"/>
      <c r="BEU271" s="255"/>
      <c r="BEV271" s="255"/>
      <c r="BEW271" s="255"/>
      <c r="BEX271" s="255"/>
      <c r="BEY271" s="255"/>
      <c r="BEZ271" s="255"/>
      <c r="BFA271" s="255"/>
      <c r="BFB271" s="255"/>
      <c r="BFC271" s="255"/>
      <c r="BFD271" s="255"/>
      <c r="BFE271" s="255"/>
      <c r="BFF271" s="255"/>
      <c r="BFG271" s="255"/>
      <c r="BFH271" s="255"/>
      <c r="BFI271" s="255"/>
      <c r="BFJ271" s="255"/>
      <c r="BFK271" s="255"/>
      <c r="BFL271" s="255"/>
      <c r="BFM271" s="255"/>
      <c r="BFN271" s="255"/>
      <c r="BFO271" s="255"/>
      <c r="BFP271" s="255"/>
      <c r="BFQ271" s="255"/>
      <c r="BFR271" s="255"/>
      <c r="BFS271" s="255"/>
      <c r="BFT271" s="255"/>
      <c r="BFU271" s="255"/>
      <c r="BFV271" s="255"/>
      <c r="BFW271" s="255"/>
      <c r="BFX271" s="255"/>
      <c r="BFY271" s="255"/>
      <c r="BFZ271" s="255"/>
      <c r="BGA271" s="255"/>
      <c r="BGB271" s="255"/>
      <c r="BGC271" s="255"/>
      <c r="BGD271" s="255"/>
      <c r="BGE271" s="255"/>
      <c r="BGF271" s="255"/>
      <c r="BGG271" s="255"/>
      <c r="BGH271" s="255"/>
      <c r="BGI271" s="255"/>
      <c r="BGJ271" s="255"/>
      <c r="BGK271" s="255"/>
      <c r="BGL271" s="255"/>
      <c r="BGM271" s="255"/>
      <c r="BGN271" s="255"/>
      <c r="BGO271" s="255"/>
      <c r="BGP271" s="255"/>
      <c r="BGQ271" s="255"/>
      <c r="BGR271" s="255"/>
      <c r="BGS271" s="255"/>
      <c r="BGT271" s="255"/>
      <c r="BGU271" s="255"/>
      <c r="BGV271" s="255"/>
      <c r="BGW271" s="255"/>
      <c r="BGX271" s="255"/>
      <c r="BGY271" s="255"/>
      <c r="BGZ271" s="255"/>
      <c r="BHA271" s="255"/>
      <c r="BHB271" s="255"/>
      <c r="BHC271" s="255"/>
      <c r="BHD271" s="255"/>
      <c r="BHE271" s="255"/>
      <c r="BHF271" s="255"/>
      <c r="BHG271" s="255"/>
      <c r="BHH271" s="255"/>
      <c r="BHI271" s="255"/>
      <c r="BHJ271" s="255"/>
      <c r="BHK271" s="255"/>
      <c r="BHL271" s="255"/>
      <c r="BHM271" s="255"/>
      <c r="BHN271" s="255"/>
      <c r="BHO271" s="255"/>
      <c r="BHP271" s="255"/>
      <c r="BHQ271" s="255"/>
      <c r="BHR271" s="255"/>
      <c r="BHS271" s="255"/>
      <c r="BHT271" s="255"/>
      <c r="BHU271" s="255"/>
      <c r="BHV271" s="255"/>
      <c r="BHW271" s="255"/>
      <c r="BHX271" s="255"/>
      <c r="BHY271" s="255"/>
      <c r="BHZ271" s="255"/>
      <c r="BIA271" s="255"/>
      <c r="BIB271" s="255"/>
      <c r="BIC271" s="255"/>
      <c r="BID271" s="255"/>
      <c r="BIE271" s="255"/>
      <c r="BIF271" s="255"/>
      <c r="BIG271" s="255"/>
      <c r="BIH271" s="255"/>
      <c r="BII271" s="255"/>
      <c r="BIJ271" s="255"/>
      <c r="BIK271" s="255"/>
      <c r="BIL271" s="255"/>
      <c r="BIM271" s="255"/>
      <c r="BIN271" s="255"/>
      <c r="BIO271" s="255"/>
      <c r="BIP271" s="255"/>
      <c r="BIQ271" s="255"/>
      <c r="BIR271" s="255"/>
      <c r="BIS271" s="255"/>
      <c r="BIT271" s="255"/>
      <c r="BIU271" s="255"/>
      <c r="BIV271" s="255"/>
      <c r="BIW271" s="255"/>
      <c r="BIX271" s="255"/>
      <c r="BIY271" s="255"/>
      <c r="BIZ271" s="255"/>
      <c r="BJA271" s="255"/>
      <c r="BJB271" s="255"/>
      <c r="BJC271" s="255"/>
      <c r="BJD271" s="255"/>
      <c r="BJE271" s="255"/>
      <c r="BJF271" s="255"/>
      <c r="BJG271" s="255"/>
      <c r="BJH271" s="255"/>
      <c r="BJI271" s="255"/>
      <c r="BJJ271" s="255"/>
      <c r="BJK271" s="255"/>
      <c r="BJL271" s="255"/>
      <c r="BJM271" s="255"/>
      <c r="BJN271" s="255"/>
      <c r="BJO271" s="255"/>
      <c r="BJP271" s="255"/>
      <c r="BJQ271" s="255"/>
      <c r="BJR271" s="255"/>
      <c r="BJS271" s="255"/>
      <c r="BJT271" s="255"/>
      <c r="BJU271" s="255"/>
      <c r="BJV271" s="255"/>
      <c r="BJW271" s="255"/>
      <c r="BJX271" s="255"/>
      <c r="BJY271" s="255"/>
      <c r="BJZ271" s="255"/>
      <c r="BKA271" s="255"/>
      <c r="BKB271" s="255"/>
      <c r="BKC271" s="255"/>
      <c r="BKD271" s="255"/>
      <c r="BKE271" s="255"/>
      <c r="BKF271" s="255"/>
      <c r="BKG271" s="255"/>
      <c r="BKH271" s="255"/>
      <c r="BKI271" s="255"/>
      <c r="BKJ271" s="255"/>
      <c r="BKK271" s="255"/>
      <c r="BKL271" s="255"/>
      <c r="BKM271" s="255"/>
      <c r="BKN271" s="255"/>
      <c r="BKO271" s="255"/>
      <c r="BKP271" s="255"/>
      <c r="BKQ271" s="255"/>
      <c r="BKR271" s="255"/>
      <c r="BKS271" s="255"/>
      <c r="BKT271" s="255"/>
      <c r="BKU271" s="255"/>
      <c r="BKV271" s="255"/>
      <c r="BKW271" s="255"/>
      <c r="BKX271" s="255"/>
      <c r="BKY271" s="255"/>
      <c r="BKZ271" s="255"/>
      <c r="BLA271" s="255"/>
      <c r="BLB271" s="255"/>
      <c r="BLC271" s="255"/>
      <c r="BLD271" s="255"/>
      <c r="BLE271" s="255"/>
      <c r="BLF271" s="255"/>
      <c r="BLG271" s="255"/>
      <c r="BLH271" s="255"/>
      <c r="BLI271" s="255"/>
      <c r="BLJ271" s="255"/>
      <c r="BLK271" s="255"/>
      <c r="BLL271" s="255"/>
      <c r="BLM271" s="255"/>
      <c r="BLN271" s="255"/>
      <c r="BLO271" s="255"/>
      <c r="BLP271" s="255"/>
      <c r="BLQ271" s="255"/>
      <c r="BLR271" s="255"/>
      <c r="BLS271" s="255"/>
      <c r="BLT271" s="255"/>
      <c r="BLU271" s="255"/>
      <c r="BLV271" s="255"/>
      <c r="BLW271" s="255"/>
      <c r="BLX271" s="255"/>
      <c r="BLY271" s="255"/>
      <c r="BLZ271" s="255"/>
      <c r="BMA271" s="255"/>
      <c r="BMB271" s="255"/>
      <c r="BMC271" s="255"/>
      <c r="BMD271" s="255"/>
      <c r="BME271" s="255"/>
      <c r="BMF271" s="255"/>
      <c r="BMG271" s="255"/>
      <c r="BMH271" s="255"/>
      <c r="BMI271" s="255"/>
      <c r="BMJ271" s="255"/>
      <c r="BMK271" s="255"/>
      <c r="BML271" s="255"/>
      <c r="BMM271" s="255"/>
      <c r="BMN271" s="255"/>
      <c r="BMO271" s="255"/>
      <c r="BMP271" s="255"/>
      <c r="BMQ271" s="255"/>
      <c r="BMR271" s="255"/>
      <c r="BMS271" s="255"/>
      <c r="BMT271" s="255"/>
      <c r="BMU271" s="255"/>
      <c r="BMV271" s="255"/>
      <c r="BMW271" s="255"/>
      <c r="BMX271" s="255"/>
      <c r="BMY271" s="255"/>
      <c r="BMZ271" s="255"/>
      <c r="BNA271" s="255"/>
      <c r="BNB271" s="255"/>
      <c r="BNC271" s="255"/>
      <c r="BND271" s="255"/>
      <c r="BNE271" s="255"/>
      <c r="BNF271" s="255"/>
      <c r="BNG271" s="255"/>
      <c r="BNH271" s="255"/>
      <c r="BNI271" s="255"/>
      <c r="BNJ271" s="255"/>
      <c r="BNK271" s="255"/>
      <c r="BNL271" s="255"/>
      <c r="BNM271" s="255"/>
      <c r="BNN271" s="255"/>
      <c r="BNO271" s="255"/>
      <c r="BNP271" s="255"/>
      <c r="BNQ271" s="255"/>
      <c r="BNR271" s="255"/>
      <c r="BNS271" s="255"/>
      <c r="BNT271" s="255"/>
      <c r="BNU271" s="255"/>
      <c r="BNV271" s="255"/>
      <c r="BNW271" s="255"/>
      <c r="BNX271" s="255"/>
      <c r="BNY271" s="255"/>
      <c r="BNZ271" s="255"/>
      <c r="BOA271" s="255"/>
      <c r="BOB271" s="255"/>
      <c r="BOC271" s="255"/>
      <c r="BOD271" s="255"/>
      <c r="BOE271" s="255"/>
      <c r="BOF271" s="255"/>
      <c r="BOG271" s="255"/>
      <c r="BOH271" s="255"/>
      <c r="BOI271" s="255"/>
      <c r="BOJ271" s="255"/>
      <c r="BOK271" s="255"/>
      <c r="BOL271" s="255"/>
      <c r="BOM271" s="255"/>
      <c r="BON271" s="255"/>
      <c r="BOO271" s="255"/>
      <c r="BOP271" s="255"/>
      <c r="BOQ271" s="255"/>
      <c r="BOR271" s="255"/>
      <c r="BOS271" s="255"/>
      <c r="BOT271" s="255"/>
      <c r="BOU271" s="255"/>
      <c r="BOV271" s="255"/>
      <c r="BOW271" s="255"/>
      <c r="BOX271" s="255"/>
      <c r="BOY271" s="255"/>
      <c r="BOZ271" s="255"/>
      <c r="BPA271" s="255"/>
      <c r="BPB271" s="255"/>
      <c r="BPC271" s="255"/>
      <c r="BPD271" s="255"/>
      <c r="BPE271" s="255"/>
      <c r="BPF271" s="255"/>
      <c r="BPG271" s="255"/>
      <c r="BPH271" s="255"/>
      <c r="BPI271" s="255"/>
      <c r="BPJ271" s="255"/>
      <c r="BPK271" s="255"/>
      <c r="BPL271" s="255"/>
      <c r="BPM271" s="255"/>
      <c r="BPN271" s="255"/>
      <c r="BPO271" s="255"/>
      <c r="BPP271" s="255"/>
      <c r="BPQ271" s="255"/>
      <c r="BPR271" s="255"/>
      <c r="BPS271" s="255"/>
      <c r="BPT271" s="255"/>
      <c r="BPU271" s="255"/>
      <c r="BPV271" s="255"/>
      <c r="BPW271" s="255"/>
      <c r="BPX271" s="255"/>
      <c r="BPY271" s="255"/>
      <c r="BPZ271" s="255"/>
      <c r="BQA271" s="255"/>
      <c r="BQB271" s="255"/>
      <c r="BQC271" s="255"/>
      <c r="BQD271" s="255"/>
      <c r="BQE271" s="255"/>
      <c r="BQF271" s="255"/>
      <c r="BQG271" s="255"/>
      <c r="BQH271" s="255"/>
      <c r="BQI271" s="255"/>
      <c r="BQJ271" s="255"/>
      <c r="BQK271" s="255"/>
      <c r="BQL271" s="255"/>
      <c r="BQM271" s="255"/>
      <c r="BQN271" s="255"/>
      <c r="BQO271" s="255"/>
      <c r="BQP271" s="255"/>
      <c r="BQQ271" s="255"/>
      <c r="BQR271" s="255"/>
      <c r="BQS271" s="255"/>
      <c r="BQT271" s="255"/>
      <c r="BQU271" s="255"/>
      <c r="BQV271" s="255"/>
      <c r="BQW271" s="255"/>
      <c r="BQX271" s="255"/>
      <c r="BQY271" s="255"/>
      <c r="BQZ271" s="255"/>
      <c r="BRA271" s="255"/>
      <c r="BRB271" s="255"/>
      <c r="BRC271" s="255"/>
      <c r="BRD271" s="255"/>
      <c r="BRE271" s="255"/>
      <c r="BRF271" s="255"/>
      <c r="BRG271" s="255"/>
      <c r="BRH271" s="255"/>
      <c r="BRI271" s="255"/>
      <c r="BRJ271" s="255"/>
      <c r="BRK271" s="255"/>
      <c r="BRL271" s="255"/>
      <c r="BRM271" s="255"/>
      <c r="BRN271" s="255"/>
      <c r="BRO271" s="255"/>
      <c r="BRP271" s="255"/>
      <c r="BRQ271" s="255"/>
      <c r="BRR271" s="255"/>
      <c r="BRS271" s="255"/>
      <c r="BRT271" s="255"/>
      <c r="BRU271" s="255"/>
      <c r="BRV271" s="255"/>
      <c r="BRW271" s="255"/>
      <c r="BRX271" s="255"/>
      <c r="BRY271" s="255"/>
      <c r="BRZ271" s="255"/>
      <c r="BSA271" s="255"/>
      <c r="BSB271" s="255"/>
      <c r="BSC271" s="255"/>
      <c r="BSD271" s="255"/>
      <c r="BSE271" s="255"/>
      <c r="BSF271" s="255"/>
      <c r="BSG271" s="255"/>
      <c r="BSH271" s="255"/>
      <c r="BSI271" s="255"/>
      <c r="BSJ271" s="255"/>
      <c r="BSK271" s="255"/>
      <c r="BSL271" s="255"/>
      <c r="BSM271" s="255"/>
      <c r="BSN271" s="255"/>
      <c r="BSO271" s="255"/>
      <c r="BSP271" s="255"/>
      <c r="BSQ271" s="255"/>
      <c r="BSR271" s="255"/>
      <c r="BSS271" s="255"/>
      <c r="BST271" s="255"/>
      <c r="BSU271" s="255"/>
      <c r="BSV271" s="255"/>
      <c r="BSW271" s="255"/>
      <c r="BSX271" s="255"/>
      <c r="BSY271" s="255"/>
      <c r="BSZ271" s="255"/>
      <c r="BTA271" s="255"/>
      <c r="BTB271" s="255"/>
      <c r="BTC271" s="255"/>
      <c r="BTD271" s="255"/>
      <c r="BTE271" s="255"/>
      <c r="BTF271" s="255"/>
      <c r="BTG271" s="255"/>
      <c r="BTH271" s="255"/>
      <c r="BTI271" s="255"/>
      <c r="BTJ271" s="255"/>
      <c r="BTK271" s="255"/>
      <c r="BTL271" s="255"/>
      <c r="BTM271" s="255"/>
      <c r="BTN271" s="255"/>
      <c r="BTO271" s="255"/>
      <c r="BTP271" s="255"/>
      <c r="BTQ271" s="255"/>
      <c r="BTR271" s="255"/>
      <c r="BTS271" s="255"/>
      <c r="BTT271" s="255"/>
      <c r="BTU271" s="255"/>
      <c r="BTV271" s="255"/>
      <c r="BTW271" s="255"/>
      <c r="BTX271" s="255"/>
      <c r="BTY271" s="255"/>
      <c r="BTZ271" s="255"/>
      <c r="BUA271" s="255"/>
      <c r="BUB271" s="255"/>
      <c r="BUC271" s="255"/>
      <c r="BUD271" s="255"/>
      <c r="BUE271" s="255"/>
      <c r="BUF271" s="255"/>
      <c r="BUG271" s="255"/>
      <c r="BUH271" s="255"/>
      <c r="BUI271" s="255"/>
      <c r="BUJ271" s="255"/>
      <c r="BUK271" s="255"/>
      <c r="BUL271" s="255"/>
      <c r="BUM271" s="255"/>
      <c r="BUN271" s="255"/>
      <c r="BUO271" s="255"/>
      <c r="BUP271" s="255"/>
      <c r="BUQ271" s="255"/>
      <c r="BUR271" s="255"/>
      <c r="BUS271" s="255"/>
      <c r="BUT271" s="255"/>
      <c r="BUU271" s="255"/>
      <c r="BUV271" s="255"/>
      <c r="BUW271" s="255"/>
      <c r="BUX271" s="255"/>
      <c r="BUY271" s="255"/>
      <c r="BUZ271" s="255"/>
      <c r="BVA271" s="255"/>
      <c r="BVB271" s="255"/>
      <c r="BVC271" s="255"/>
      <c r="BVD271" s="255"/>
      <c r="BVE271" s="255"/>
      <c r="BVF271" s="255"/>
      <c r="BVG271" s="255"/>
      <c r="BVH271" s="255"/>
      <c r="BVI271" s="255"/>
      <c r="BVJ271" s="255"/>
      <c r="BVK271" s="255"/>
      <c r="BVL271" s="255"/>
      <c r="BVM271" s="255"/>
      <c r="BVN271" s="255"/>
      <c r="BVO271" s="255"/>
      <c r="BVP271" s="255"/>
      <c r="BVQ271" s="255"/>
      <c r="BVR271" s="255"/>
      <c r="BVS271" s="255"/>
      <c r="BVT271" s="255"/>
      <c r="BVU271" s="255"/>
      <c r="BVV271" s="255"/>
      <c r="BVW271" s="255"/>
      <c r="BVX271" s="255"/>
      <c r="BVY271" s="255"/>
      <c r="BVZ271" s="255"/>
      <c r="BWA271" s="255"/>
      <c r="BWB271" s="255"/>
      <c r="BWC271" s="255"/>
      <c r="BWD271" s="255"/>
      <c r="BWE271" s="255"/>
      <c r="BWF271" s="255"/>
      <c r="BWG271" s="255"/>
      <c r="BWH271" s="255"/>
      <c r="BWI271" s="255"/>
      <c r="BWJ271" s="255"/>
      <c r="BWK271" s="255"/>
      <c r="BWL271" s="255"/>
      <c r="BWM271" s="255"/>
      <c r="BWN271" s="255"/>
      <c r="BWO271" s="255"/>
      <c r="BWP271" s="255"/>
      <c r="BWQ271" s="255"/>
      <c r="BWR271" s="255"/>
      <c r="BWS271" s="255"/>
      <c r="BWT271" s="255"/>
      <c r="BWU271" s="255"/>
      <c r="BWV271" s="255"/>
      <c r="BWW271" s="255"/>
      <c r="BWX271" s="255"/>
      <c r="BWY271" s="255"/>
      <c r="BWZ271" s="255"/>
      <c r="BXA271" s="255"/>
      <c r="BXB271" s="255"/>
      <c r="BXC271" s="255"/>
      <c r="BXD271" s="255"/>
      <c r="BXE271" s="255"/>
      <c r="BXF271" s="255"/>
      <c r="BXG271" s="255"/>
      <c r="BXH271" s="255"/>
      <c r="BXI271" s="255"/>
      <c r="BXJ271" s="255"/>
      <c r="BXK271" s="255"/>
      <c r="BXL271" s="255"/>
      <c r="BXM271" s="255"/>
      <c r="BXN271" s="255"/>
      <c r="BXO271" s="255"/>
      <c r="BXP271" s="255"/>
      <c r="BXQ271" s="255"/>
      <c r="BXR271" s="255"/>
      <c r="BXS271" s="255"/>
      <c r="BXT271" s="255"/>
      <c r="BXU271" s="255"/>
      <c r="BXV271" s="255"/>
      <c r="BXW271" s="255"/>
      <c r="BXX271" s="255"/>
      <c r="BXY271" s="255"/>
      <c r="BXZ271" s="255"/>
      <c r="BYA271" s="255"/>
      <c r="BYB271" s="255"/>
      <c r="BYC271" s="255"/>
      <c r="BYD271" s="255"/>
      <c r="BYE271" s="255"/>
      <c r="BYF271" s="255"/>
      <c r="BYG271" s="255"/>
      <c r="BYH271" s="255"/>
      <c r="BYI271" s="255"/>
      <c r="BYJ271" s="255"/>
      <c r="BYK271" s="255"/>
      <c r="BYL271" s="255"/>
      <c r="BYM271" s="255"/>
      <c r="BYN271" s="255"/>
      <c r="BYO271" s="255"/>
      <c r="BYP271" s="255"/>
      <c r="BYQ271" s="255"/>
      <c r="BYR271" s="255"/>
      <c r="BYS271" s="255"/>
      <c r="BYT271" s="255"/>
      <c r="BYU271" s="255"/>
      <c r="BYV271" s="255"/>
      <c r="BYW271" s="255"/>
      <c r="BYX271" s="255"/>
      <c r="BYY271" s="255"/>
      <c r="BYZ271" s="255"/>
      <c r="BZA271" s="255"/>
      <c r="BZB271" s="255"/>
      <c r="BZC271" s="255"/>
      <c r="BZD271" s="255"/>
      <c r="BZE271" s="255"/>
      <c r="BZF271" s="255"/>
      <c r="BZG271" s="255"/>
      <c r="BZH271" s="255"/>
      <c r="BZI271" s="255"/>
      <c r="BZJ271" s="255"/>
      <c r="BZK271" s="255"/>
      <c r="BZL271" s="255"/>
      <c r="BZM271" s="255"/>
      <c r="BZN271" s="255"/>
      <c r="BZO271" s="255"/>
      <c r="BZP271" s="255"/>
      <c r="BZQ271" s="255"/>
      <c r="BZR271" s="255"/>
      <c r="BZS271" s="255"/>
      <c r="BZT271" s="255"/>
      <c r="BZU271" s="255"/>
      <c r="BZV271" s="255"/>
      <c r="BZW271" s="255"/>
      <c r="BZX271" s="255"/>
      <c r="BZY271" s="255"/>
      <c r="BZZ271" s="255"/>
      <c r="CAA271" s="255"/>
      <c r="CAB271" s="255"/>
      <c r="CAC271" s="255"/>
      <c r="CAD271" s="255"/>
      <c r="CAE271" s="255"/>
      <c r="CAF271" s="255"/>
      <c r="CAG271" s="255"/>
      <c r="CAH271" s="255"/>
      <c r="CAI271" s="255"/>
      <c r="CAJ271" s="255"/>
      <c r="CAK271" s="255"/>
      <c r="CAL271" s="255"/>
      <c r="CAM271" s="255"/>
      <c r="CAN271" s="255"/>
      <c r="CAO271" s="255"/>
      <c r="CAP271" s="255"/>
      <c r="CAQ271" s="255"/>
      <c r="CAR271" s="255"/>
      <c r="CAS271" s="255"/>
      <c r="CAT271" s="255"/>
      <c r="CAU271" s="255"/>
      <c r="CAV271" s="255"/>
      <c r="CAW271" s="255"/>
      <c r="CAX271" s="255"/>
      <c r="CAY271" s="255"/>
      <c r="CAZ271" s="255"/>
      <c r="CBA271" s="255"/>
      <c r="CBB271" s="255"/>
      <c r="CBC271" s="255"/>
      <c r="CBD271" s="255"/>
      <c r="CBE271" s="255"/>
      <c r="CBF271" s="255"/>
      <c r="CBG271" s="255"/>
      <c r="CBH271" s="255"/>
      <c r="CBI271" s="255"/>
      <c r="CBJ271" s="255"/>
      <c r="CBK271" s="255"/>
      <c r="CBL271" s="255"/>
      <c r="CBM271" s="255"/>
      <c r="CBN271" s="255"/>
      <c r="CBO271" s="255"/>
      <c r="CBP271" s="255"/>
      <c r="CBQ271" s="255"/>
      <c r="CBR271" s="255"/>
      <c r="CBS271" s="255"/>
      <c r="CBT271" s="255"/>
      <c r="CBU271" s="255"/>
      <c r="CBV271" s="255"/>
      <c r="CBW271" s="255"/>
      <c r="CBX271" s="255"/>
      <c r="CBY271" s="255"/>
      <c r="CBZ271" s="255"/>
      <c r="CCA271" s="255"/>
      <c r="CCB271" s="255"/>
      <c r="CCC271" s="255"/>
      <c r="CCD271" s="255"/>
      <c r="CCE271" s="255"/>
      <c r="CCF271" s="255"/>
      <c r="CCG271" s="255"/>
      <c r="CCH271" s="255"/>
      <c r="CCI271" s="255"/>
      <c r="CCJ271" s="255"/>
      <c r="CCK271" s="255"/>
      <c r="CCL271" s="255"/>
      <c r="CCM271" s="255"/>
      <c r="CCN271" s="255"/>
      <c r="CCO271" s="255"/>
      <c r="CCP271" s="255"/>
      <c r="CCQ271" s="255"/>
      <c r="CCR271" s="255"/>
      <c r="CCS271" s="255"/>
      <c r="CCT271" s="255"/>
      <c r="CCU271" s="255"/>
      <c r="CCV271" s="255"/>
      <c r="CCW271" s="255"/>
      <c r="CCX271" s="255"/>
      <c r="CCY271" s="255"/>
      <c r="CCZ271" s="255"/>
      <c r="CDA271" s="255"/>
      <c r="CDB271" s="255"/>
      <c r="CDC271" s="255"/>
      <c r="CDD271" s="255"/>
      <c r="CDE271" s="255"/>
      <c r="CDF271" s="255"/>
      <c r="CDG271" s="255"/>
      <c r="CDH271" s="255"/>
      <c r="CDI271" s="255"/>
      <c r="CDJ271" s="255"/>
      <c r="CDK271" s="255"/>
      <c r="CDL271" s="255"/>
      <c r="CDM271" s="255"/>
      <c r="CDN271" s="255"/>
      <c r="CDO271" s="255"/>
      <c r="CDP271" s="255"/>
      <c r="CDQ271" s="255"/>
      <c r="CDR271" s="255"/>
      <c r="CDS271" s="255"/>
      <c r="CDT271" s="255"/>
      <c r="CDU271" s="255"/>
      <c r="CDV271" s="255"/>
      <c r="CDW271" s="255"/>
      <c r="CDX271" s="255"/>
      <c r="CDY271" s="255"/>
      <c r="CDZ271" s="255"/>
      <c r="CEA271" s="255"/>
      <c r="CEB271" s="255"/>
      <c r="CEC271" s="255"/>
      <c r="CED271" s="255"/>
      <c r="CEE271" s="255"/>
      <c r="CEF271" s="255"/>
      <c r="CEG271" s="255"/>
      <c r="CEH271" s="255"/>
      <c r="CEI271" s="255"/>
      <c r="CEJ271" s="255"/>
      <c r="CEK271" s="255"/>
      <c r="CEL271" s="255"/>
      <c r="CEM271" s="255"/>
      <c r="CEN271" s="255"/>
      <c r="CEO271" s="255"/>
      <c r="CEP271" s="255"/>
      <c r="CEQ271" s="255"/>
      <c r="CER271" s="255"/>
      <c r="CES271" s="255"/>
      <c r="CET271" s="255"/>
      <c r="CEU271" s="255"/>
      <c r="CEV271" s="255"/>
      <c r="CEW271" s="255"/>
      <c r="CEX271" s="255"/>
      <c r="CEY271" s="255"/>
      <c r="CEZ271" s="255"/>
      <c r="CFA271" s="255"/>
      <c r="CFB271" s="255"/>
      <c r="CFC271" s="255"/>
      <c r="CFD271" s="255"/>
      <c r="CFE271" s="255"/>
      <c r="CFF271" s="255"/>
      <c r="CFG271" s="255"/>
      <c r="CFH271" s="255"/>
      <c r="CFI271" s="255"/>
      <c r="CFJ271" s="255"/>
      <c r="CFK271" s="255"/>
      <c r="CFL271" s="255"/>
      <c r="CFM271" s="255"/>
      <c r="CFN271" s="255"/>
      <c r="CFO271" s="255"/>
      <c r="CFP271" s="255"/>
      <c r="CFQ271" s="255"/>
      <c r="CFR271" s="255"/>
      <c r="CFS271" s="255"/>
      <c r="CFT271" s="255"/>
      <c r="CFU271" s="255"/>
      <c r="CFV271" s="255"/>
      <c r="CFW271" s="255"/>
      <c r="CFX271" s="255"/>
      <c r="CFY271" s="255"/>
      <c r="CFZ271" s="255"/>
      <c r="CGA271" s="255"/>
      <c r="CGB271" s="255"/>
      <c r="CGC271" s="255"/>
      <c r="CGD271" s="255"/>
      <c r="CGE271" s="255"/>
      <c r="CGF271" s="255"/>
      <c r="CGG271" s="255"/>
      <c r="CGH271" s="255"/>
      <c r="CGI271" s="255"/>
      <c r="CGJ271" s="255"/>
      <c r="CGK271" s="255"/>
      <c r="CGL271" s="255"/>
      <c r="CGM271" s="255"/>
      <c r="CGN271" s="255"/>
      <c r="CGO271" s="255"/>
      <c r="CGP271" s="255"/>
      <c r="CGQ271" s="255"/>
      <c r="CGR271" s="255"/>
      <c r="CGS271" s="255"/>
      <c r="CGT271" s="255"/>
      <c r="CGU271" s="255"/>
      <c r="CGV271" s="255"/>
      <c r="CGW271" s="255"/>
      <c r="CGX271" s="255"/>
      <c r="CGY271" s="255"/>
      <c r="CGZ271" s="255"/>
      <c r="CHA271" s="255"/>
      <c r="CHB271" s="255"/>
      <c r="CHC271" s="255"/>
      <c r="CHD271" s="255"/>
      <c r="CHE271" s="255"/>
      <c r="CHF271" s="255"/>
      <c r="CHG271" s="255"/>
      <c r="CHH271" s="255"/>
      <c r="CHI271" s="255"/>
      <c r="CHJ271" s="255"/>
      <c r="CHK271" s="255"/>
      <c r="CHL271" s="255"/>
      <c r="CHM271" s="255"/>
      <c r="CHN271" s="255"/>
      <c r="CHO271" s="255"/>
      <c r="CHP271" s="255"/>
      <c r="CHQ271" s="255"/>
      <c r="CHR271" s="255"/>
      <c r="CHS271" s="255"/>
      <c r="CHT271" s="255"/>
      <c r="CHU271" s="255"/>
      <c r="CHV271" s="255"/>
      <c r="CHW271" s="255"/>
      <c r="CHX271" s="255"/>
      <c r="CHY271" s="255"/>
      <c r="CHZ271" s="255"/>
      <c r="CIA271" s="255"/>
      <c r="CIB271" s="255"/>
      <c r="CIC271" s="255"/>
      <c r="CID271" s="255"/>
      <c r="CIE271" s="255"/>
      <c r="CIF271" s="255"/>
      <c r="CIG271" s="255"/>
      <c r="CIH271" s="255"/>
      <c r="CII271" s="255"/>
      <c r="CIJ271" s="255"/>
      <c r="CIK271" s="255"/>
      <c r="CIL271" s="255"/>
      <c r="CIM271" s="255"/>
      <c r="CIN271" s="255"/>
      <c r="CIO271" s="255"/>
      <c r="CIP271" s="255"/>
      <c r="CIQ271" s="255"/>
      <c r="CIR271" s="255"/>
      <c r="CIS271" s="255"/>
      <c r="CIT271" s="255"/>
      <c r="CIU271" s="255"/>
      <c r="CIV271" s="255"/>
      <c r="CIW271" s="255"/>
      <c r="CIX271" s="255"/>
      <c r="CIY271" s="255"/>
      <c r="CIZ271" s="255"/>
      <c r="CJA271" s="255"/>
      <c r="CJB271" s="255"/>
      <c r="CJC271" s="255"/>
      <c r="CJD271" s="255"/>
      <c r="CJE271" s="255"/>
      <c r="CJF271" s="255"/>
      <c r="CJG271" s="255"/>
      <c r="CJH271" s="255"/>
      <c r="CJI271" s="255"/>
      <c r="CJJ271" s="255"/>
      <c r="CJK271" s="255"/>
      <c r="CJL271" s="255"/>
      <c r="CJM271" s="255"/>
      <c r="CJN271" s="255"/>
      <c r="CJO271" s="255"/>
      <c r="CJP271" s="255"/>
      <c r="CJQ271" s="255"/>
      <c r="CJR271" s="255"/>
      <c r="CJS271" s="255"/>
      <c r="CJT271" s="255"/>
      <c r="CJU271" s="255"/>
      <c r="CJV271" s="255"/>
      <c r="CJW271" s="255"/>
      <c r="CJX271" s="255"/>
      <c r="CJY271" s="255"/>
      <c r="CJZ271" s="255"/>
      <c r="CKA271" s="255"/>
      <c r="CKB271" s="255"/>
      <c r="CKC271" s="255"/>
      <c r="CKD271" s="255"/>
      <c r="CKE271" s="255"/>
      <c r="CKF271" s="255"/>
      <c r="CKG271" s="255"/>
      <c r="CKH271" s="255"/>
      <c r="CKI271" s="255"/>
      <c r="CKJ271" s="255"/>
      <c r="CKK271" s="255"/>
      <c r="CKL271" s="255"/>
      <c r="CKM271" s="255"/>
      <c r="CKN271" s="255"/>
      <c r="CKO271" s="255"/>
      <c r="CKP271" s="255"/>
      <c r="CKQ271" s="255"/>
      <c r="CKR271" s="255"/>
      <c r="CKS271" s="255"/>
      <c r="CKT271" s="255"/>
      <c r="CKU271" s="255"/>
      <c r="CKV271" s="255"/>
      <c r="CKW271" s="255"/>
      <c r="CKX271" s="255"/>
      <c r="CKY271" s="255"/>
      <c r="CKZ271" s="255"/>
      <c r="CLA271" s="255"/>
      <c r="CLB271" s="255"/>
      <c r="CLC271" s="255"/>
      <c r="CLD271" s="255"/>
      <c r="CLE271" s="255"/>
      <c r="CLF271" s="255"/>
      <c r="CLG271" s="255"/>
      <c r="CLH271" s="255"/>
      <c r="CLI271" s="255"/>
      <c r="CLJ271" s="255"/>
      <c r="CLK271" s="255"/>
      <c r="CLL271" s="255"/>
      <c r="CLM271" s="255"/>
      <c r="CLN271" s="255"/>
      <c r="CLO271" s="255"/>
      <c r="CLP271" s="255"/>
      <c r="CLQ271" s="255"/>
      <c r="CLR271" s="255"/>
      <c r="CLS271" s="255"/>
      <c r="CLT271" s="255"/>
      <c r="CLU271" s="255"/>
      <c r="CLV271" s="255"/>
      <c r="CLW271" s="255"/>
      <c r="CLX271" s="255"/>
      <c r="CLY271" s="255"/>
      <c r="CLZ271" s="255"/>
      <c r="CMA271" s="255"/>
      <c r="CMB271" s="255"/>
      <c r="CMC271" s="255"/>
      <c r="CMD271" s="255"/>
      <c r="CME271" s="255"/>
      <c r="CMF271" s="255"/>
      <c r="CMG271" s="255"/>
      <c r="CMH271" s="255"/>
      <c r="CMI271" s="255"/>
      <c r="CMJ271" s="255"/>
      <c r="CMK271" s="255"/>
      <c r="CML271" s="255"/>
      <c r="CMM271" s="255"/>
      <c r="CMN271" s="255"/>
      <c r="CMO271" s="255"/>
      <c r="CMP271" s="255"/>
      <c r="CMQ271" s="255"/>
      <c r="CMR271" s="255"/>
      <c r="CMS271" s="255"/>
      <c r="CMT271" s="255"/>
      <c r="CMU271" s="255"/>
      <c r="CMV271" s="255"/>
      <c r="CMW271" s="255"/>
      <c r="CMX271" s="255"/>
      <c r="CMY271" s="255"/>
      <c r="CMZ271" s="255"/>
      <c r="CNA271" s="255"/>
      <c r="CNB271" s="255"/>
      <c r="CNC271" s="255"/>
      <c r="CND271" s="255"/>
      <c r="CNE271" s="255"/>
      <c r="CNF271" s="255"/>
      <c r="CNG271" s="255"/>
      <c r="CNH271" s="255"/>
      <c r="CNI271" s="255"/>
      <c r="CNJ271" s="255"/>
      <c r="CNK271" s="255"/>
      <c r="CNL271" s="255"/>
      <c r="CNM271" s="255"/>
      <c r="CNN271" s="255"/>
      <c r="CNO271" s="255"/>
      <c r="CNP271" s="255"/>
      <c r="CNQ271" s="255"/>
      <c r="CNR271" s="255"/>
      <c r="CNS271" s="255"/>
      <c r="CNT271" s="255"/>
      <c r="CNU271" s="255"/>
      <c r="CNV271" s="255"/>
      <c r="CNW271" s="255"/>
      <c r="CNX271" s="255"/>
      <c r="CNY271" s="255"/>
      <c r="CNZ271" s="255"/>
      <c r="COA271" s="255"/>
      <c r="COB271" s="255"/>
      <c r="COC271" s="255"/>
      <c r="COD271" s="255"/>
      <c r="COE271" s="255"/>
      <c r="COF271" s="255"/>
      <c r="COG271" s="255"/>
      <c r="COH271" s="255"/>
      <c r="COI271" s="255"/>
      <c r="COJ271" s="255"/>
      <c r="COK271" s="255"/>
      <c r="COL271" s="255"/>
      <c r="COM271" s="255"/>
      <c r="CON271" s="255"/>
      <c r="COO271" s="255"/>
      <c r="COP271" s="255"/>
      <c r="COQ271" s="255"/>
      <c r="COR271" s="255"/>
      <c r="COS271" s="255"/>
      <c r="COT271" s="255"/>
      <c r="COU271" s="255"/>
      <c r="COV271" s="255"/>
      <c r="COW271" s="255"/>
      <c r="COX271" s="255"/>
      <c r="COY271" s="255"/>
      <c r="COZ271" s="255"/>
      <c r="CPA271" s="255"/>
      <c r="CPB271" s="255"/>
      <c r="CPC271" s="255"/>
      <c r="CPD271" s="255"/>
      <c r="CPE271" s="255"/>
      <c r="CPF271" s="255"/>
      <c r="CPG271" s="255"/>
      <c r="CPH271" s="255"/>
      <c r="CPI271" s="255"/>
      <c r="CPJ271" s="255"/>
      <c r="CPK271" s="255"/>
      <c r="CPL271" s="255"/>
      <c r="CPM271" s="255"/>
      <c r="CPN271" s="255"/>
      <c r="CPO271" s="255"/>
      <c r="CPP271" s="255"/>
      <c r="CPQ271" s="255"/>
      <c r="CPR271" s="255"/>
      <c r="CPS271" s="255"/>
      <c r="CPT271" s="255"/>
      <c r="CPU271" s="255"/>
      <c r="CPV271" s="255"/>
      <c r="CPW271" s="255"/>
      <c r="CPX271" s="255"/>
      <c r="CPY271" s="255"/>
      <c r="CPZ271" s="255"/>
      <c r="CQA271" s="255"/>
      <c r="CQB271" s="255"/>
      <c r="CQC271" s="255"/>
      <c r="CQD271" s="255"/>
      <c r="CQE271" s="255"/>
      <c r="CQF271" s="255"/>
      <c r="CQG271" s="255"/>
      <c r="CQH271" s="255"/>
      <c r="CQI271" s="255"/>
      <c r="CQJ271" s="255"/>
      <c r="CQK271" s="255"/>
      <c r="CQL271" s="255"/>
      <c r="CQM271" s="255"/>
      <c r="CQN271" s="255"/>
      <c r="CQO271" s="255"/>
      <c r="CQP271" s="255"/>
      <c r="CQQ271" s="255"/>
      <c r="CQR271" s="255"/>
      <c r="CQS271" s="255"/>
      <c r="CQT271" s="255"/>
      <c r="CQU271" s="255"/>
      <c r="CQV271" s="255"/>
      <c r="CQW271" s="255"/>
      <c r="CQX271" s="255"/>
      <c r="CQY271" s="255"/>
      <c r="CQZ271" s="255"/>
      <c r="CRA271" s="255"/>
      <c r="CRB271" s="255"/>
      <c r="CRC271" s="255"/>
      <c r="CRD271" s="255"/>
      <c r="CRE271" s="255"/>
      <c r="CRF271" s="255"/>
      <c r="CRG271" s="255"/>
      <c r="CRH271" s="255"/>
      <c r="CRI271" s="255"/>
      <c r="CRJ271" s="255"/>
      <c r="CRK271" s="255"/>
      <c r="CRL271" s="255"/>
      <c r="CRM271" s="255"/>
      <c r="CRN271" s="255"/>
      <c r="CRO271" s="255"/>
      <c r="CRP271" s="255"/>
      <c r="CRQ271" s="255"/>
      <c r="CRR271" s="255"/>
      <c r="CRS271" s="255"/>
      <c r="CRT271" s="255"/>
      <c r="CRU271" s="255"/>
      <c r="CRV271" s="255"/>
      <c r="CRW271" s="255"/>
      <c r="CRX271" s="255"/>
      <c r="CRY271" s="255"/>
      <c r="CRZ271" s="255"/>
      <c r="CSA271" s="255"/>
      <c r="CSB271" s="255"/>
      <c r="CSC271" s="255"/>
      <c r="CSD271" s="255"/>
      <c r="CSE271" s="255"/>
      <c r="CSF271" s="255"/>
      <c r="CSG271" s="255"/>
      <c r="CSH271" s="255"/>
      <c r="CSI271" s="255"/>
      <c r="CSJ271" s="255"/>
      <c r="CSK271" s="255"/>
      <c r="CSL271" s="255"/>
      <c r="CSM271" s="255"/>
      <c r="CSN271" s="255"/>
      <c r="CSO271" s="255"/>
      <c r="CSP271" s="255"/>
      <c r="CSQ271" s="255"/>
      <c r="CSR271" s="255"/>
      <c r="CSS271" s="255"/>
      <c r="CST271" s="255"/>
      <c r="CSU271" s="255"/>
      <c r="CSV271" s="255"/>
      <c r="CSW271" s="255"/>
      <c r="CSX271" s="255"/>
      <c r="CSY271" s="255"/>
      <c r="CSZ271" s="255"/>
      <c r="CTA271" s="255"/>
      <c r="CTB271" s="255"/>
      <c r="CTC271" s="255"/>
      <c r="CTD271" s="255"/>
      <c r="CTE271" s="255"/>
      <c r="CTF271" s="255"/>
      <c r="CTG271" s="255"/>
      <c r="CTH271" s="255"/>
      <c r="CTI271" s="255"/>
      <c r="CTJ271" s="255"/>
      <c r="CTK271" s="255"/>
      <c r="CTL271" s="255"/>
      <c r="CTM271" s="255"/>
      <c r="CTN271" s="255"/>
      <c r="CTO271" s="255"/>
      <c r="CTP271" s="255"/>
      <c r="CTQ271" s="255"/>
      <c r="CTR271" s="255"/>
      <c r="CTS271" s="255"/>
      <c r="CTT271" s="255"/>
      <c r="CTU271" s="255"/>
      <c r="CTV271" s="255"/>
      <c r="CTW271" s="255"/>
      <c r="CTX271" s="255"/>
      <c r="CTY271" s="255"/>
      <c r="CTZ271" s="255"/>
      <c r="CUA271" s="255"/>
      <c r="CUB271" s="255"/>
      <c r="CUC271" s="255"/>
      <c r="CUD271" s="255"/>
      <c r="CUE271" s="255"/>
      <c r="CUF271" s="255"/>
      <c r="CUG271" s="255"/>
      <c r="CUH271" s="255"/>
      <c r="CUI271" s="255"/>
      <c r="CUJ271" s="255"/>
      <c r="CUK271" s="255"/>
      <c r="CUL271" s="255"/>
      <c r="CUM271" s="255"/>
      <c r="CUN271" s="255"/>
      <c r="CUO271" s="255"/>
      <c r="CUP271" s="255"/>
      <c r="CUQ271" s="255"/>
      <c r="CUR271" s="255"/>
      <c r="CUS271" s="255"/>
      <c r="CUT271" s="255"/>
      <c r="CUU271" s="255"/>
      <c r="CUV271" s="255"/>
      <c r="CUW271" s="255"/>
      <c r="CUX271" s="255"/>
      <c r="CUY271" s="255"/>
      <c r="CUZ271" s="255"/>
      <c r="CVA271" s="255"/>
      <c r="CVB271" s="255"/>
      <c r="CVC271" s="255"/>
      <c r="CVD271" s="255"/>
      <c r="CVE271" s="255"/>
      <c r="CVF271" s="255"/>
      <c r="CVG271" s="255"/>
      <c r="CVH271" s="255"/>
      <c r="CVI271" s="255"/>
      <c r="CVJ271" s="255"/>
      <c r="CVK271" s="255"/>
      <c r="CVL271" s="255"/>
      <c r="CVM271" s="255"/>
      <c r="CVN271" s="255"/>
      <c r="CVO271" s="255"/>
      <c r="CVP271" s="255"/>
      <c r="CVQ271" s="255"/>
      <c r="CVR271" s="255"/>
      <c r="CVS271" s="255"/>
      <c r="CVT271" s="255"/>
      <c r="CVU271" s="255"/>
      <c r="CVV271" s="255"/>
      <c r="CVW271" s="255"/>
      <c r="CVX271" s="255"/>
      <c r="CVY271" s="255"/>
      <c r="CVZ271" s="255"/>
      <c r="CWA271" s="255"/>
      <c r="CWB271" s="255"/>
      <c r="CWC271" s="255"/>
      <c r="CWD271" s="255"/>
      <c r="CWE271" s="255"/>
      <c r="CWF271" s="255"/>
      <c r="CWG271" s="255"/>
      <c r="CWH271" s="255"/>
      <c r="CWI271" s="255"/>
      <c r="CWJ271" s="255"/>
      <c r="CWK271" s="255"/>
      <c r="CWL271" s="255"/>
      <c r="CWM271" s="255"/>
      <c r="CWN271" s="255"/>
      <c r="CWO271" s="255"/>
      <c r="CWP271" s="255"/>
      <c r="CWQ271" s="255"/>
      <c r="CWR271" s="255"/>
      <c r="CWS271" s="255"/>
      <c r="CWT271" s="255"/>
      <c r="CWU271" s="255"/>
      <c r="CWV271" s="255"/>
      <c r="CWW271" s="255"/>
      <c r="CWX271" s="255"/>
      <c r="CWY271" s="255"/>
      <c r="CWZ271" s="255"/>
      <c r="CXA271" s="255"/>
      <c r="CXB271" s="255"/>
      <c r="CXC271" s="255"/>
      <c r="CXD271" s="255"/>
      <c r="CXE271" s="255"/>
      <c r="CXF271" s="255"/>
      <c r="CXG271" s="255"/>
      <c r="CXH271" s="255"/>
      <c r="CXI271" s="255"/>
      <c r="CXJ271" s="255"/>
      <c r="CXK271" s="255"/>
      <c r="CXL271" s="255"/>
      <c r="CXM271" s="255"/>
      <c r="CXN271" s="255"/>
      <c r="CXO271" s="255"/>
      <c r="CXP271" s="255"/>
      <c r="CXQ271" s="255"/>
      <c r="CXR271" s="255"/>
      <c r="CXS271" s="255"/>
      <c r="CXT271" s="255"/>
      <c r="CXU271" s="255"/>
      <c r="CXV271" s="255"/>
      <c r="CXW271" s="255"/>
      <c r="CXX271" s="255"/>
      <c r="CXY271" s="255"/>
      <c r="CXZ271" s="255"/>
      <c r="CYA271" s="255"/>
      <c r="CYB271" s="255"/>
      <c r="CYC271" s="255"/>
      <c r="CYD271" s="255"/>
      <c r="CYE271" s="255"/>
      <c r="CYF271" s="255"/>
      <c r="CYG271" s="255"/>
      <c r="CYH271" s="255"/>
      <c r="CYI271" s="255"/>
      <c r="CYJ271" s="255"/>
      <c r="CYK271" s="255"/>
      <c r="CYL271" s="255"/>
      <c r="CYM271" s="255"/>
      <c r="CYN271" s="255"/>
      <c r="CYO271" s="255"/>
      <c r="CYP271" s="255"/>
      <c r="CYQ271" s="255"/>
      <c r="CYR271" s="255"/>
      <c r="CYS271" s="255"/>
      <c r="CYT271" s="255"/>
      <c r="CYU271" s="255"/>
      <c r="CYV271" s="255"/>
      <c r="CYW271" s="255"/>
      <c r="CYX271" s="255"/>
      <c r="CYY271" s="255"/>
      <c r="CYZ271" s="255"/>
      <c r="CZA271" s="255"/>
      <c r="CZB271" s="255"/>
      <c r="CZC271" s="255"/>
      <c r="CZD271" s="255"/>
      <c r="CZE271" s="255"/>
      <c r="CZF271" s="255"/>
      <c r="CZG271" s="255"/>
      <c r="CZH271" s="255"/>
      <c r="CZI271" s="255"/>
      <c r="CZJ271" s="255"/>
      <c r="CZK271" s="255"/>
      <c r="CZL271" s="255"/>
      <c r="CZM271" s="255"/>
      <c r="CZN271" s="255"/>
      <c r="CZO271" s="255"/>
      <c r="CZP271" s="255"/>
      <c r="CZQ271" s="255"/>
      <c r="CZR271" s="255"/>
      <c r="CZS271" s="255"/>
      <c r="CZT271" s="255"/>
      <c r="CZU271" s="255"/>
      <c r="CZV271" s="255"/>
      <c r="CZW271" s="255"/>
      <c r="CZX271" s="255"/>
      <c r="CZY271" s="255"/>
      <c r="CZZ271" s="255"/>
      <c r="DAA271" s="255"/>
      <c r="DAB271" s="255"/>
      <c r="DAC271" s="255"/>
      <c r="DAD271" s="255"/>
      <c r="DAE271" s="255"/>
      <c r="DAF271" s="255"/>
      <c r="DAG271" s="255"/>
      <c r="DAH271" s="255"/>
      <c r="DAI271" s="255"/>
      <c r="DAJ271" s="255"/>
      <c r="DAK271" s="255"/>
      <c r="DAL271" s="255"/>
      <c r="DAM271" s="255"/>
      <c r="DAN271" s="255"/>
      <c r="DAO271" s="255"/>
      <c r="DAP271" s="255"/>
      <c r="DAQ271" s="255"/>
      <c r="DAR271" s="255"/>
      <c r="DAS271" s="255"/>
      <c r="DAT271" s="255"/>
      <c r="DAU271" s="255"/>
      <c r="DAV271" s="255"/>
      <c r="DAW271" s="255"/>
      <c r="DAX271" s="255"/>
      <c r="DAY271" s="255"/>
      <c r="DAZ271" s="255"/>
      <c r="DBA271" s="255"/>
      <c r="DBB271" s="255"/>
      <c r="DBC271" s="255"/>
      <c r="DBD271" s="255"/>
      <c r="DBE271" s="255"/>
      <c r="DBF271" s="255"/>
      <c r="DBG271" s="255"/>
      <c r="DBH271" s="255"/>
      <c r="DBI271" s="255"/>
      <c r="DBJ271" s="255"/>
      <c r="DBK271" s="255"/>
      <c r="DBL271" s="255"/>
      <c r="DBM271" s="255"/>
      <c r="DBN271" s="255"/>
      <c r="DBO271" s="255"/>
      <c r="DBP271" s="255"/>
      <c r="DBQ271" s="255"/>
      <c r="DBR271" s="255"/>
      <c r="DBS271" s="255"/>
      <c r="DBT271" s="255"/>
      <c r="DBU271" s="255"/>
      <c r="DBV271" s="255"/>
      <c r="DBW271" s="255"/>
      <c r="DBX271" s="255"/>
      <c r="DBY271" s="255"/>
      <c r="DBZ271" s="255"/>
      <c r="DCA271" s="255"/>
      <c r="DCB271" s="255"/>
      <c r="DCC271" s="255"/>
      <c r="DCD271" s="255"/>
      <c r="DCE271" s="255"/>
      <c r="DCF271" s="255"/>
      <c r="DCG271" s="255"/>
      <c r="DCH271" s="255"/>
      <c r="DCI271" s="255"/>
      <c r="DCJ271" s="255"/>
      <c r="DCK271" s="255"/>
      <c r="DCL271" s="255"/>
      <c r="DCM271" s="255"/>
      <c r="DCN271" s="255"/>
      <c r="DCO271" s="255"/>
      <c r="DCP271" s="255"/>
      <c r="DCQ271" s="255"/>
      <c r="DCR271" s="255"/>
      <c r="DCS271" s="255"/>
      <c r="DCT271" s="255"/>
      <c r="DCU271" s="255"/>
      <c r="DCV271" s="255"/>
      <c r="DCW271" s="255"/>
      <c r="DCX271" s="255"/>
      <c r="DCY271" s="255"/>
      <c r="DCZ271" s="255"/>
      <c r="DDA271" s="255"/>
      <c r="DDB271" s="255"/>
      <c r="DDC271" s="255"/>
      <c r="DDD271" s="255"/>
      <c r="DDE271" s="255"/>
      <c r="DDF271" s="255"/>
      <c r="DDG271" s="255"/>
      <c r="DDH271" s="255"/>
      <c r="DDI271" s="255"/>
      <c r="DDJ271" s="255"/>
      <c r="DDK271" s="255"/>
      <c r="DDL271" s="255"/>
      <c r="DDM271" s="255"/>
      <c r="DDN271" s="255"/>
      <c r="DDO271" s="255"/>
      <c r="DDP271" s="255"/>
      <c r="DDQ271" s="255"/>
      <c r="DDR271" s="255"/>
      <c r="DDS271" s="255"/>
      <c r="DDT271" s="255"/>
      <c r="DDU271" s="255"/>
      <c r="DDV271" s="255"/>
      <c r="DDW271" s="255"/>
      <c r="DDX271" s="255"/>
      <c r="DDY271" s="255"/>
      <c r="DDZ271" s="255"/>
      <c r="DEA271" s="255"/>
      <c r="DEB271" s="255"/>
      <c r="DEC271" s="255"/>
      <c r="DED271" s="255"/>
      <c r="DEE271" s="255"/>
      <c r="DEF271" s="255"/>
      <c r="DEG271" s="255"/>
      <c r="DEH271" s="255"/>
      <c r="DEI271" s="255"/>
      <c r="DEJ271" s="255"/>
      <c r="DEK271" s="255"/>
      <c r="DEL271" s="255"/>
      <c r="DEM271" s="255"/>
      <c r="DEN271" s="255"/>
      <c r="DEO271" s="255"/>
      <c r="DEP271" s="255"/>
      <c r="DEQ271" s="255"/>
      <c r="DER271" s="255"/>
      <c r="DES271" s="255"/>
      <c r="DET271" s="255"/>
      <c r="DEU271" s="255"/>
      <c r="DEV271" s="255"/>
      <c r="DEW271" s="255"/>
      <c r="DEX271" s="255"/>
      <c r="DEY271" s="255"/>
      <c r="DEZ271" s="255"/>
      <c r="DFA271" s="255"/>
      <c r="DFB271" s="255"/>
      <c r="DFC271" s="255"/>
      <c r="DFD271" s="255"/>
      <c r="DFE271" s="255"/>
      <c r="DFF271" s="255"/>
      <c r="DFG271" s="255"/>
      <c r="DFH271" s="255"/>
      <c r="DFI271" s="255"/>
      <c r="DFJ271" s="255"/>
      <c r="DFK271" s="255"/>
      <c r="DFL271" s="255"/>
      <c r="DFM271" s="255"/>
      <c r="DFN271" s="255"/>
      <c r="DFO271" s="255"/>
      <c r="DFP271" s="255"/>
      <c r="DFQ271" s="255"/>
      <c r="DFR271" s="255"/>
      <c r="DFS271" s="255"/>
      <c r="DFT271" s="255"/>
      <c r="DFU271" s="255"/>
      <c r="DFV271" s="255"/>
      <c r="DFW271" s="255"/>
      <c r="DFX271" s="255"/>
      <c r="DFY271" s="255"/>
      <c r="DFZ271" s="255"/>
      <c r="DGA271" s="255"/>
      <c r="DGB271" s="255"/>
      <c r="DGC271" s="255"/>
      <c r="DGD271" s="255"/>
      <c r="DGE271" s="255"/>
      <c r="DGF271" s="255"/>
      <c r="DGG271" s="255"/>
      <c r="DGH271" s="255"/>
      <c r="DGI271" s="255"/>
      <c r="DGJ271" s="255"/>
      <c r="DGK271" s="255"/>
      <c r="DGL271" s="255"/>
      <c r="DGM271" s="255"/>
      <c r="DGN271" s="255"/>
      <c r="DGO271" s="255"/>
      <c r="DGP271" s="255"/>
      <c r="DGQ271" s="255"/>
      <c r="DGR271" s="255"/>
      <c r="DGS271" s="255"/>
      <c r="DGT271" s="255"/>
      <c r="DGU271" s="255"/>
      <c r="DGV271" s="255"/>
      <c r="DGW271" s="255"/>
      <c r="DGX271" s="255"/>
      <c r="DGY271" s="255"/>
      <c r="DGZ271" s="255"/>
      <c r="DHA271" s="255"/>
      <c r="DHB271" s="255"/>
      <c r="DHC271" s="255"/>
      <c r="DHD271" s="255"/>
      <c r="DHE271" s="255"/>
      <c r="DHF271" s="255"/>
      <c r="DHG271" s="255"/>
      <c r="DHH271" s="255"/>
      <c r="DHI271" s="255"/>
      <c r="DHJ271" s="255"/>
      <c r="DHK271" s="255"/>
      <c r="DHL271" s="255"/>
      <c r="DHM271" s="255"/>
      <c r="DHN271" s="255"/>
      <c r="DHO271" s="255"/>
      <c r="DHP271" s="255"/>
      <c r="DHQ271" s="255"/>
      <c r="DHR271" s="255"/>
      <c r="DHS271" s="255"/>
      <c r="DHT271" s="255"/>
      <c r="DHU271" s="255"/>
      <c r="DHV271" s="255"/>
      <c r="DHW271" s="255"/>
      <c r="DHX271" s="255"/>
      <c r="DHY271" s="255"/>
      <c r="DHZ271" s="255"/>
      <c r="DIA271" s="255"/>
      <c r="DIB271" s="255"/>
      <c r="DIC271" s="255"/>
      <c r="DID271" s="255"/>
      <c r="DIE271" s="255"/>
      <c r="DIF271" s="255"/>
      <c r="DIG271" s="255"/>
      <c r="DIH271" s="255"/>
      <c r="DII271" s="255"/>
      <c r="DIJ271" s="255"/>
      <c r="DIK271" s="255"/>
      <c r="DIL271" s="255"/>
      <c r="DIM271" s="255"/>
      <c r="DIN271" s="255"/>
      <c r="DIO271" s="255"/>
      <c r="DIP271" s="255"/>
      <c r="DIQ271" s="255"/>
      <c r="DIR271" s="255"/>
      <c r="DIS271" s="255"/>
      <c r="DIT271" s="255"/>
      <c r="DIU271" s="255"/>
      <c r="DIV271" s="255"/>
      <c r="DIW271" s="255"/>
      <c r="DIX271" s="255"/>
      <c r="DIY271" s="255"/>
      <c r="DIZ271" s="255"/>
      <c r="DJA271" s="255"/>
      <c r="DJB271" s="255"/>
      <c r="DJC271" s="255"/>
      <c r="DJD271" s="255"/>
      <c r="DJE271" s="255"/>
      <c r="DJF271" s="255"/>
      <c r="DJG271" s="255"/>
      <c r="DJH271" s="255"/>
      <c r="DJI271" s="255"/>
      <c r="DJJ271" s="255"/>
      <c r="DJK271" s="255"/>
      <c r="DJL271" s="255"/>
      <c r="DJM271" s="255"/>
      <c r="DJN271" s="255"/>
      <c r="DJO271" s="255"/>
      <c r="DJP271" s="255"/>
      <c r="DJQ271" s="255"/>
      <c r="DJR271" s="255"/>
      <c r="DJS271" s="255"/>
      <c r="DJT271" s="255"/>
      <c r="DJU271" s="255"/>
      <c r="DJV271" s="255"/>
      <c r="DJW271" s="255"/>
      <c r="DJX271" s="255"/>
      <c r="DJY271" s="255"/>
      <c r="DJZ271" s="255"/>
      <c r="DKA271" s="255"/>
      <c r="DKB271" s="255"/>
      <c r="DKC271" s="255"/>
      <c r="DKD271" s="255"/>
      <c r="DKE271" s="255"/>
      <c r="DKF271" s="255"/>
      <c r="DKG271" s="255"/>
      <c r="DKH271" s="255"/>
      <c r="DKI271" s="255"/>
      <c r="DKJ271" s="255"/>
      <c r="DKK271" s="255"/>
      <c r="DKL271" s="255"/>
      <c r="DKM271" s="255"/>
      <c r="DKN271" s="255"/>
      <c r="DKO271" s="255"/>
      <c r="DKP271" s="255"/>
      <c r="DKQ271" s="255"/>
      <c r="DKR271" s="255"/>
      <c r="DKS271" s="255"/>
      <c r="DKT271" s="255"/>
      <c r="DKU271" s="255"/>
      <c r="DKV271" s="255"/>
      <c r="DKW271" s="255"/>
      <c r="DKX271" s="255"/>
      <c r="DKY271" s="255"/>
      <c r="DKZ271" s="255"/>
      <c r="DLA271" s="255"/>
      <c r="DLB271" s="255"/>
      <c r="DLC271" s="255"/>
      <c r="DLD271" s="255"/>
      <c r="DLE271" s="255"/>
      <c r="DLF271" s="255"/>
      <c r="DLG271" s="255"/>
      <c r="DLH271" s="255"/>
      <c r="DLI271" s="255"/>
      <c r="DLJ271" s="255"/>
      <c r="DLK271" s="255"/>
      <c r="DLL271" s="255"/>
      <c r="DLM271" s="255"/>
      <c r="DLN271" s="255"/>
      <c r="DLO271" s="255"/>
      <c r="DLP271" s="255"/>
      <c r="DLQ271" s="255"/>
      <c r="DLR271" s="255"/>
      <c r="DLS271" s="255"/>
      <c r="DLT271" s="255"/>
      <c r="DLU271" s="255"/>
      <c r="DLV271" s="255"/>
      <c r="DLW271" s="255"/>
      <c r="DLX271" s="255"/>
      <c r="DLY271" s="255"/>
      <c r="DLZ271" s="255"/>
      <c r="DMA271" s="255"/>
      <c r="DMB271" s="255"/>
      <c r="DMC271" s="255"/>
      <c r="DMD271" s="255"/>
      <c r="DME271" s="255"/>
      <c r="DMF271" s="255"/>
      <c r="DMG271" s="255"/>
      <c r="DMH271" s="255"/>
      <c r="DMI271" s="255"/>
      <c r="DMJ271" s="255"/>
      <c r="DMK271" s="255"/>
      <c r="DML271" s="255"/>
      <c r="DMM271" s="255"/>
      <c r="DMN271" s="255"/>
      <c r="DMO271" s="255"/>
      <c r="DMP271" s="255"/>
      <c r="DMQ271" s="255"/>
      <c r="DMR271" s="255"/>
      <c r="DMS271" s="255"/>
      <c r="DMT271" s="255"/>
      <c r="DMU271" s="255"/>
      <c r="DMV271" s="255"/>
      <c r="DMW271" s="255"/>
      <c r="DMX271" s="255"/>
      <c r="DMY271" s="255"/>
      <c r="DMZ271" s="255"/>
      <c r="DNA271" s="255"/>
      <c r="DNB271" s="255"/>
      <c r="DNC271" s="255"/>
      <c r="DND271" s="255"/>
      <c r="DNE271" s="255"/>
      <c r="DNF271" s="255"/>
      <c r="DNG271" s="255"/>
      <c r="DNH271" s="255"/>
      <c r="DNI271" s="255"/>
      <c r="DNJ271" s="255"/>
      <c r="DNK271" s="255"/>
      <c r="DNL271" s="255"/>
      <c r="DNM271" s="255"/>
      <c r="DNN271" s="255"/>
      <c r="DNO271" s="255"/>
      <c r="DNP271" s="255"/>
      <c r="DNQ271" s="255"/>
      <c r="DNR271" s="255"/>
      <c r="DNS271" s="255"/>
      <c r="DNT271" s="255"/>
      <c r="DNU271" s="255"/>
      <c r="DNV271" s="255"/>
      <c r="DNW271" s="255"/>
      <c r="DNX271" s="255"/>
      <c r="DNY271" s="255"/>
      <c r="DNZ271" s="255"/>
      <c r="DOA271" s="255"/>
      <c r="DOB271" s="255"/>
      <c r="DOC271" s="255"/>
      <c r="DOD271" s="255"/>
      <c r="DOE271" s="255"/>
      <c r="DOF271" s="255"/>
      <c r="DOG271" s="255"/>
      <c r="DOH271" s="255"/>
      <c r="DOI271" s="255"/>
      <c r="DOJ271" s="255"/>
      <c r="DOK271" s="255"/>
      <c r="DOL271" s="255"/>
      <c r="DOM271" s="255"/>
      <c r="DON271" s="255"/>
      <c r="DOO271" s="255"/>
      <c r="DOP271" s="255"/>
      <c r="DOQ271" s="255"/>
      <c r="DOR271" s="255"/>
      <c r="DOS271" s="255"/>
      <c r="DOT271" s="255"/>
      <c r="DOU271" s="255"/>
      <c r="DOV271" s="255"/>
      <c r="DOW271" s="255"/>
      <c r="DOX271" s="255"/>
      <c r="DOY271" s="255"/>
      <c r="DOZ271" s="255"/>
      <c r="DPA271" s="255"/>
      <c r="DPB271" s="255"/>
      <c r="DPC271" s="255"/>
      <c r="DPD271" s="255"/>
      <c r="DPE271" s="255"/>
      <c r="DPF271" s="255"/>
      <c r="DPG271" s="255"/>
      <c r="DPH271" s="255"/>
      <c r="DPI271" s="255"/>
      <c r="DPJ271" s="255"/>
      <c r="DPK271" s="255"/>
      <c r="DPL271" s="255"/>
      <c r="DPM271" s="255"/>
      <c r="DPN271" s="255"/>
      <c r="DPO271" s="255"/>
      <c r="DPP271" s="255"/>
      <c r="DPQ271" s="255"/>
      <c r="DPR271" s="255"/>
      <c r="DPS271" s="255"/>
      <c r="DPT271" s="255"/>
      <c r="DPU271" s="255"/>
      <c r="DPV271" s="255"/>
      <c r="DPW271" s="255"/>
      <c r="DPX271" s="255"/>
      <c r="DPY271" s="255"/>
      <c r="DPZ271" s="255"/>
      <c r="DQA271" s="255"/>
      <c r="DQB271" s="255"/>
      <c r="DQC271" s="255"/>
      <c r="DQD271" s="255"/>
      <c r="DQE271" s="255"/>
      <c r="DQF271" s="255"/>
      <c r="DQG271" s="255"/>
      <c r="DQH271" s="255"/>
      <c r="DQI271" s="255"/>
      <c r="DQJ271" s="255"/>
      <c r="DQK271" s="255"/>
      <c r="DQL271" s="255"/>
      <c r="DQM271" s="255"/>
      <c r="DQN271" s="255"/>
      <c r="DQO271" s="255"/>
      <c r="DQP271" s="255"/>
      <c r="DQQ271" s="255"/>
      <c r="DQR271" s="255"/>
      <c r="DQS271" s="255"/>
      <c r="DQT271" s="255"/>
      <c r="DQU271" s="255"/>
      <c r="DQV271" s="255"/>
      <c r="DQW271" s="255"/>
      <c r="DQX271" s="255"/>
      <c r="DQY271" s="255"/>
      <c r="DQZ271" s="255"/>
      <c r="DRA271" s="255"/>
      <c r="DRB271" s="255"/>
      <c r="DRC271" s="255"/>
      <c r="DRD271" s="255"/>
      <c r="DRE271" s="255"/>
      <c r="DRF271" s="255"/>
      <c r="DRG271" s="255"/>
      <c r="DRH271" s="255"/>
      <c r="DRI271" s="255"/>
      <c r="DRJ271" s="255"/>
      <c r="DRK271" s="255"/>
      <c r="DRL271" s="255"/>
      <c r="DRM271" s="255"/>
      <c r="DRN271" s="255"/>
      <c r="DRO271" s="255"/>
      <c r="DRP271" s="255"/>
      <c r="DRQ271" s="255"/>
      <c r="DRR271" s="255"/>
      <c r="DRS271" s="255"/>
      <c r="DRT271" s="255"/>
      <c r="DRU271" s="255"/>
      <c r="DRV271" s="255"/>
      <c r="DRW271" s="255"/>
      <c r="DRX271" s="255"/>
      <c r="DRY271" s="255"/>
      <c r="DRZ271" s="255"/>
      <c r="DSA271" s="255"/>
      <c r="DSB271" s="255"/>
      <c r="DSC271" s="255"/>
      <c r="DSD271" s="255"/>
      <c r="DSE271" s="255"/>
      <c r="DSF271" s="255"/>
      <c r="DSG271" s="255"/>
      <c r="DSH271" s="255"/>
      <c r="DSI271" s="255"/>
      <c r="DSJ271" s="255"/>
      <c r="DSK271" s="255"/>
      <c r="DSL271" s="255"/>
      <c r="DSM271" s="255"/>
      <c r="DSN271" s="255"/>
      <c r="DSO271" s="255"/>
      <c r="DSP271" s="255"/>
      <c r="DSQ271" s="255"/>
      <c r="DSR271" s="255"/>
      <c r="DSS271" s="255"/>
      <c r="DST271" s="255"/>
      <c r="DSU271" s="255"/>
      <c r="DSV271" s="255"/>
      <c r="DSW271" s="255"/>
      <c r="DSX271" s="255"/>
      <c r="DSY271" s="255"/>
      <c r="DSZ271" s="255"/>
      <c r="DTA271" s="255"/>
      <c r="DTB271" s="255"/>
      <c r="DTC271" s="255"/>
      <c r="DTD271" s="255"/>
      <c r="DTE271" s="255"/>
      <c r="DTF271" s="255"/>
      <c r="DTG271" s="255"/>
      <c r="DTH271" s="255"/>
      <c r="DTI271" s="255"/>
      <c r="DTJ271" s="255"/>
      <c r="DTK271" s="255"/>
      <c r="DTL271" s="255"/>
      <c r="DTM271" s="255"/>
      <c r="DTN271" s="255"/>
      <c r="DTO271" s="255"/>
      <c r="DTP271" s="255"/>
      <c r="DTQ271" s="255"/>
      <c r="DTR271" s="255"/>
      <c r="DTS271" s="255"/>
      <c r="DTT271" s="255"/>
      <c r="DTU271" s="255"/>
      <c r="DTV271" s="255"/>
      <c r="DTW271" s="255"/>
      <c r="DTX271" s="255"/>
      <c r="DTY271" s="255"/>
      <c r="DTZ271" s="255"/>
      <c r="DUA271" s="255"/>
      <c r="DUB271" s="255"/>
      <c r="DUC271" s="255"/>
      <c r="DUD271" s="255"/>
      <c r="DUE271" s="255"/>
      <c r="DUF271" s="255"/>
      <c r="DUG271" s="255"/>
      <c r="DUH271" s="255"/>
      <c r="DUI271" s="255"/>
      <c r="DUJ271" s="255"/>
      <c r="DUK271" s="255"/>
      <c r="DUL271" s="255"/>
      <c r="DUM271" s="255"/>
      <c r="DUN271" s="255"/>
      <c r="DUO271" s="255"/>
      <c r="DUP271" s="255"/>
      <c r="DUQ271" s="255"/>
      <c r="DUR271" s="255"/>
      <c r="DUS271" s="255"/>
      <c r="DUT271" s="255"/>
      <c r="DUU271" s="255"/>
      <c r="DUV271" s="255"/>
      <c r="DUW271" s="255"/>
      <c r="DUX271" s="255"/>
      <c r="DUY271" s="255"/>
      <c r="DUZ271" s="255"/>
      <c r="DVA271" s="255"/>
      <c r="DVB271" s="255"/>
      <c r="DVC271" s="255"/>
      <c r="DVD271" s="255"/>
      <c r="DVE271" s="255"/>
      <c r="DVF271" s="255"/>
      <c r="DVG271" s="255"/>
      <c r="DVH271" s="255"/>
      <c r="DVI271" s="255"/>
      <c r="DVJ271" s="255"/>
      <c r="DVK271" s="255"/>
      <c r="DVL271" s="255"/>
      <c r="DVM271" s="255"/>
      <c r="DVN271" s="255"/>
      <c r="DVO271" s="255"/>
      <c r="DVP271" s="255"/>
      <c r="DVQ271" s="255"/>
      <c r="DVR271" s="255"/>
      <c r="DVS271" s="255"/>
      <c r="DVT271" s="255"/>
      <c r="DVU271" s="255"/>
      <c r="DVV271" s="255"/>
      <c r="DVW271" s="255"/>
      <c r="DVX271" s="255"/>
      <c r="DVY271" s="255"/>
      <c r="DVZ271" s="255"/>
      <c r="DWA271" s="255"/>
      <c r="DWB271" s="255"/>
      <c r="DWC271" s="255"/>
      <c r="DWD271" s="255"/>
      <c r="DWE271" s="255"/>
      <c r="DWF271" s="255"/>
      <c r="DWG271" s="255"/>
      <c r="DWH271" s="255"/>
      <c r="DWI271" s="255"/>
      <c r="DWJ271" s="255"/>
      <c r="DWK271" s="255"/>
      <c r="DWL271" s="255"/>
      <c r="DWM271" s="255"/>
      <c r="DWN271" s="255"/>
      <c r="DWO271" s="255"/>
      <c r="DWP271" s="255"/>
      <c r="DWQ271" s="255"/>
      <c r="DWR271" s="255"/>
      <c r="DWS271" s="255"/>
      <c r="DWT271" s="255"/>
      <c r="DWU271" s="255"/>
      <c r="DWV271" s="255"/>
      <c r="DWW271" s="255"/>
      <c r="DWX271" s="255"/>
      <c r="DWY271" s="255"/>
      <c r="DWZ271" s="255"/>
      <c r="DXA271" s="255"/>
      <c r="DXB271" s="255"/>
      <c r="DXC271" s="255"/>
      <c r="DXD271" s="255"/>
      <c r="DXE271" s="255"/>
      <c r="DXF271" s="255"/>
      <c r="DXG271" s="255"/>
      <c r="DXH271" s="255"/>
      <c r="DXI271" s="255"/>
      <c r="DXJ271" s="255"/>
      <c r="DXK271" s="255"/>
      <c r="DXL271" s="255"/>
      <c r="DXM271" s="255"/>
      <c r="DXN271" s="255"/>
      <c r="DXO271" s="255"/>
      <c r="DXP271" s="255"/>
      <c r="DXQ271" s="255"/>
      <c r="DXR271" s="255"/>
      <c r="DXS271" s="255"/>
      <c r="DXT271" s="255"/>
      <c r="DXU271" s="255"/>
      <c r="DXV271" s="255"/>
      <c r="DXW271" s="255"/>
      <c r="DXX271" s="255"/>
      <c r="DXY271" s="255"/>
      <c r="DXZ271" s="255"/>
      <c r="DYA271" s="255"/>
      <c r="DYB271" s="255"/>
      <c r="DYC271" s="255"/>
      <c r="DYD271" s="255"/>
      <c r="DYE271" s="255"/>
      <c r="DYF271" s="255"/>
      <c r="DYG271" s="255"/>
      <c r="DYH271" s="255"/>
      <c r="DYI271" s="255"/>
      <c r="DYJ271" s="255"/>
      <c r="DYK271" s="255"/>
      <c r="DYL271" s="255"/>
      <c r="DYM271" s="255"/>
      <c r="DYN271" s="255"/>
      <c r="DYO271" s="255"/>
      <c r="DYP271" s="255"/>
      <c r="DYQ271" s="255"/>
      <c r="DYR271" s="255"/>
      <c r="DYS271" s="255"/>
      <c r="DYT271" s="255"/>
      <c r="DYU271" s="255"/>
      <c r="DYV271" s="255"/>
      <c r="DYW271" s="255"/>
      <c r="DYX271" s="255"/>
      <c r="DYY271" s="255"/>
      <c r="DYZ271" s="255"/>
      <c r="DZA271" s="255"/>
      <c r="DZB271" s="255"/>
      <c r="DZC271" s="255"/>
      <c r="DZD271" s="255"/>
      <c r="DZE271" s="255"/>
      <c r="DZF271" s="255"/>
      <c r="DZG271" s="255"/>
      <c r="DZH271" s="255"/>
      <c r="DZI271" s="255"/>
      <c r="DZJ271" s="255"/>
      <c r="DZK271" s="255"/>
      <c r="DZL271" s="255"/>
      <c r="DZM271" s="255"/>
      <c r="DZN271" s="255"/>
      <c r="DZO271" s="255"/>
      <c r="DZP271" s="255"/>
      <c r="DZQ271" s="255"/>
      <c r="DZR271" s="255"/>
      <c r="DZS271" s="255"/>
      <c r="DZT271" s="255"/>
      <c r="DZU271" s="255"/>
      <c r="DZV271" s="255"/>
      <c r="DZW271" s="255"/>
      <c r="DZX271" s="255"/>
      <c r="DZY271" s="255"/>
      <c r="DZZ271" s="255"/>
      <c r="EAA271" s="255"/>
      <c r="EAB271" s="255"/>
      <c r="EAC271" s="255"/>
      <c r="EAD271" s="255"/>
      <c r="EAE271" s="255"/>
      <c r="EAF271" s="255"/>
      <c r="EAG271" s="255"/>
      <c r="EAH271" s="255"/>
      <c r="EAI271" s="255"/>
      <c r="EAJ271" s="255"/>
      <c r="EAK271" s="255"/>
      <c r="EAL271" s="255"/>
      <c r="EAM271" s="255"/>
      <c r="EAN271" s="255"/>
      <c r="EAO271" s="255"/>
      <c r="EAP271" s="255"/>
      <c r="EAQ271" s="255"/>
      <c r="EAR271" s="255"/>
      <c r="EAS271" s="255"/>
      <c r="EAT271" s="255"/>
      <c r="EAU271" s="255"/>
      <c r="EAV271" s="255"/>
      <c r="EAW271" s="255"/>
      <c r="EAX271" s="255"/>
      <c r="EAY271" s="255"/>
      <c r="EAZ271" s="255"/>
      <c r="EBA271" s="255"/>
      <c r="EBB271" s="255"/>
      <c r="EBC271" s="255"/>
      <c r="EBD271" s="255"/>
      <c r="EBE271" s="255"/>
      <c r="EBF271" s="255"/>
      <c r="EBG271" s="255"/>
      <c r="EBH271" s="255"/>
      <c r="EBI271" s="255"/>
      <c r="EBJ271" s="255"/>
      <c r="EBK271" s="255"/>
      <c r="EBL271" s="255"/>
      <c r="EBM271" s="255"/>
      <c r="EBN271" s="255"/>
      <c r="EBO271" s="255"/>
      <c r="EBP271" s="255"/>
      <c r="EBQ271" s="255"/>
      <c r="EBR271" s="255"/>
      <c r="EBS271" s="255"/>
      <c r="EBT271" s="255"/>
      <c r="EBU271" s="255"/>
      <c r="EBV271" s="255"/>
      <c r="EBW271" s="255"/>
      <c r="EBX271" s="255"/>
      <c r="EBY271" s="255"/>
      <c r="EBZ271" s="255"/>
      <c r="ECA271" s="255"/>
      <c r="ECB271" s="255"/>
      <c r="ECC271" s="255"/>
      <c r="ECD271" s="255"/>
      <c r="ECE271" s="255"/>
      <c r="ECF271" s="255"/>
      <c r="ECG271" s="255"/>
      <c r="ECH271" s="255"/>
      <c r="ECI271" s="255"/>
      <c r="ECJ271" s="255"/>
      <c r="ECK271" s="255"/>
      <c r="ECL271" s="255"/>
      <c r="ECM271" s="255"/>
      <c r="ECN271" s="255"/>
      <c r="ECO271" s="255"/>
      <c r="ECP271" s="255"/>
      <c r="ECQ271" s="255"/>
      <c r="ECR271" s="255"/>
      <c r="ECS271" s="255"/>
      <c r="ECT271" s="255"/>
      <c r="ECU271" s="255"/>
      <c r="ECV271" s="255"/>
      <c r="ECW271" s="255"/>
      <c r="ECX271" s="255"/>
      <c r="ECY271" s="255"/>
      <c r="ECZ271" s="255"/>
      <c r="EDA271" s="255"/>
      <c r="EDB271" s="255"/>
      <c r="EDC271" s="255"/>
      <c r="EDD271" s="255"/>
      <c r="EDE271" s="255"/>
      <c r="EDF271" s="255"/>
      <c r="EDG271" s="255"/>
      <c r="EDH271" s="255"/>
      <c r="EDI271" s="255"/>
      <c r="EDJ271" s="255"/>
      <c r="EDK271" s="255"/>
      <c r="EDL271" s="255"/>
      <c r="EDM271" s="255"/>
      <c r="EDN271" s="255"/>
      <c r="EDO271" s="255"/>
      <c r="EDP271" s="255"/>
      <c r="EDQ271" s="255"/>
      <c r="EDR271" s="255"/>
      <c r="EDS271" s="255"/>
      <c r="EDT271" s="255"/>
      <c r="EDU271" s="255"/>
      <c r="EDV271" s="255"/>
      <c r="EDW271" s="255"/>
      <c r="EDX271" s="255"/>
      <c r="EDY271" s="255"/>
      <c r="EDZ271" s="255"/>
      <c r="EEA271" s="255"/>
      <c r="EEB271" s="255"/>
      <c r="EEC271" s="255"/>
      <c r="EED271" s="255"/>
      <c r="EEE271" s="255"/>
      <c r="EEF271" s="255"/>
      <c r="EEG271" s="255"/>
      <c r="EEH271" s="255"/>
      <c r="EEI271" s="255"/>
      <c r="EEJ271" s="255"/>
      <c r="EEK271" s="255"/>
      <c r="EEL271" s="255"/>
      <c r="EEM271" s="255"/>
      <c r="EEN271" s="255"/>
      <c r="EEO271" s="255"/>
      <c r="EEP271" s="255"/>
      <c r="EEQ271" s="255"/>
      <c r="EER271" s="255"/>
      <c r="EES271" s="255"/>
      <c r="EET271" s="255"/>
      <c r="EEU271" s="255"/>
      <c r="EEV271" s="255"/>
      <c r="EEW271" s="255"/>
      <c r="EEX271" s="255"/>
      <c r="EEY271" s="255"/>
      <c r="EEZ271" s="255"/>
      <c r="EFA271" s="255"/>
      <c r="EFB271" s="255"/>
      <c r="EFC271" s="255"/>
      <c r="EFD271" s="255"/>
      <c r="EFE271" s="255"/>
      <c r="EFF271" s="255"/>
      <c r="EFG271" s="255"/>
      <c r="EFH271" s="255"/>
      <c r="EFI271" s="255"/>
      <c r="EFJ271" s="255"/>
      <c r="EFK271" s="255"/>
      <c r="EFL271" s="255"/>
      <c r="EFM271" s="255"/>
      <c r="EFN271" s="255"/>
      <c r="EFO271" s="255"/>
      <c r="EFP271" s="255"/>
      <c r="EFQ271" s="255"/>
      <c r="EFR271" s="255"/>
      <c r="EFS271" s="255"/>
      <c r="EFT271" s="255"/>
      <c r="EFU271" s="255"/>
      <c r="EFV271" s="255"/>
      <c r="EFW271" s="255"/>
      <c r="EFX271" s="255"/>
      <c r="EFY271" s="255"/>
      <c r="EFZ271" s="255"/>
      <c r="EGA271" s="255"/>
      <c r="EGB271" s="255"/>
      <c r="EGC271" s="255"/>
      <c r="EGD271" s="255"/>
      <c r="EGE271" s="255"/>
      <c r="EGF271" s="255"/>
      <c r="EGG271" s="255"/>
      <c r="EGH271" s="255"/>
      <c r="EGI271" s="255"/>
      <c r="EGJ271" s="255"/>
      <c r="EGK271" s="255"/>
      <c r="EGL271" s="255"/>
      <c r="EGM271" s="255"/>
      <c r="EGN271" s="255"/>
      <c r="EGO271" s="255"/>
      <c r="EGP271" s="255"/>
      <c r="EGQ271" s="255"/>
      <c r="EGR271" s="255"/>
      <c r="EGS271" s="255"/>
      <c r="EGT271" s="255"/>
      <c r="EGU271" s="255"/>
      <c r="EGV271" s="255"/>
      <c r="EGW271" s="255"/>
      <c r="EGX271" s="255"/>
      <c r="EGY271" s="255"/>
      <c r="EGZ271" s="255"/>
      <c r="EHA271" s="255"/>
      <c r="EHB271" s="255"/>
      <c r="EHC271" s="255"/>
      <c r="EHD271" s="255"/>
      <c r="EHE271" s="255"/>
      <c r="EHF271" s="255"/>
      <c r="EHG271" s="255"/>
      <c r="EHH271" s="255"/>
      <c r="EHI271" s="255"/>
      <c r="EHJ271" s="255"/>
      <c r="EHK271" s="255"/>
      <c r="EHL271" s="255"/>
      <c r="EHM271" s="255"/>
      <c r="EHN271" s="255"/>
      <c r="EHO271" s="255"/>
      <c r="EHP271" s="255"/>
      <c r="EHQ271" s="255"/>
      <c r="EHR271" s="255"/>
      <c r="EHS271" s="255"/>
      <c r="EHT271" s="255"/>
      <c r="EHU271" s="255"/>
      <c r="EHV271" s="255"/>
      <c r="EHW271" s="255"/>
      <c r="EHX271" s="255"/>
      <c r="EHY271" s="255"/>
      <c r="EHZ271" s="255"/>
      <c r="EIA271" s="255"/>
      <c r="EIB271" s="255"/>
      <c r="EIC271" s="255"/>
      <c r="EID271" s="255"/>
      <c r="EIE271" s="255"/>
      <c r="EIF271" s="255"/>
      <c r="EIG271" s="255"/>
      <c r="EIH271" s="255"/>
      <c r="EII271" s="255"/>
      <c r="EIJ271" s="255"/>
      <c r="EIK271" s="255"/>
      <c r="EIL271" s="255"/>
      <c r="EIM271" s="255"/>
      <c r="EIN271" s="255"/>
      <c r="EIO271" s="255"/>
      <c r="EIP271" s="255"/>
      <c r="EIQ271" s="255"/>
      <c r="EIR271" s="255"/>
      <c r="EIS271" s="255"/>
      <c r="EIT271" s="255"/>
      <c r="EIU271" s="255"/>
      <c r="EIV271" s="255"/>
      <c r="EIW271" s="255"/>
      <c r="EIX271" s="255"/>
      <c r="EIY271" s="255"/>
      <c r="EIZ271" s="255"/>
      <c r="EJA271" s="255"/>
      <c r="EJB271" s="255"/>
      <c r="EJC271" s="255"/>
      <c r="EJD271" s="255"/>
      <c r="EJE271" s="255"/>
      <c r="EJF271" s="255"/>
      <c r="EJG271" s="255"/>
      <c r="EJH271" s="255"/>
      <c r="EJI271" s="255"/>
      <c r="EJJ271" s="255"/>
      <c r="EJK271" s="255"/>
      <c r="EJL271" s="255"/>
      <c r="EJM271" s="255"/>
      <c r="EJN271" s="255"/>
      <c r="EJO271" s="255"/>
      <c r="EJP271" s="255"/>
      <c r="EJQ271" s="255"/>
      <c r="EJR271" s="255"/>
      <c r="EJS271" s="255"/>
      <c r="EJT271" s="255"/>
      <c r="EJU271" s="255"/>
      <c r="EJV271" s="255"/>
      <c r="EJW271" s="255"/>
      <c r="EJX271" s="255"/>
      <c r="EJY271" s="255"/>
      <c r="EJZ271" s="255"/>
      <c r="EKA271" s="255"/>
      <c r="EKB271" s="255"/>
      <c r="EKC271" s="255"/>
      <c r="EKD271" s="255"/>
      <c r="EKE271" s="255"/>
      <c r="EKF271" s="255"/>
      <c r="EKG271" s="255"/>
      <c r="EKH271" s="255"/>
      <c r="EKI271" s="255"/>
      <c r="EKJ271" s="255"/>
      <c r="EKK271" s="255"/>
      <c r="EKL271" s="255"/>
      <c r="EKM271" s="255"/>
      <c r="EKN271" s="255"/>
      <c r="EKO271" s="255"/>
      <c r="EKP271" s="255"/>
      <c r="EKQ271" s="255"/>
      <c r="EKR271" s="255"/>
      <c r="EKS271" s="255"/>
      <c r="EKT271" s="255"/>
      <c r="EKU271" s="255"/>
      <c r="EKV271" s="255"/>
      <c r="EKW271" s="255"/>
      <c r="EKX271" s="255"/>
      <c r="EKY271" s="255"/>
      <c r="EKZ271" s="255"/>
      <c r="ELA271" s="255"/>
      <c r="ELB271" s="255"/>
      <c r="ELC271" s="255"/>
      <c r="ELD271" s="255"/>
      <c r="ELE271" s="255"/>
      <c r="ELF271" s="255"/>
      <c r="ELG271" s="255"/>
      <c r="ELH271" s="255"/>
      <c r="ELI271" s="255"/>
      <c r="ELJ271" s="255"/>
      <c r="ELK271" s="255"/>
      <c r="ELL271" s="255"/>
      <c r="ELM271" s="255"/>
      <c r="ELN271" s="255"/>
      <c r="ELO271" s="255"/>
      <c r="ELP271" s="255"/>
      <c r="ELQ271" s="255"/>
      <c r="ELR271" s="255"/>
      <c r="ELS271" s="255"/>
      <c r="ELT271" s="255"/>
      <c r="ELU271" s="255"/>
      <c r="ELV271" s="255"/>
      <c r="ELW271" s="255"/>
      <c r="ELX271" s="255"/>
      <c r="ELY271" s="255"/>
      <c r="ELZ271" s="255"/>
      <c r="EMA271" s="255"/>
      <c r="EMB271" s="255"/>
      <c r="EMC271" s="255"/>
      <c r="EMD271" s="255"/>
      <c r="EME271" s="255"/>
      <c r="EMF271" s="255"/>
      <c r="EMG271" s="255"/>
      <c r="EMH271" s="255"/>
      <c r="EMI271" s="255"/>
      <c r="EMJ271" s="255"/>
      <c r="EMK271" s="255"/>
      <c r="EML271" s="255"/>
      <c r="EMM271" s="255"/>
      <c r="EMN271" s="255"/>
      <c r="EMO271" s="255"/>
      <c r="EMP271" s="255"/>
      <c r="EMQ271" s="255"/>
      <c r="EMR271" s="255"/>
      <c r="EMS271" s="255"/>
      <c r="EMT271" s="255"/>
      <c r="EMU271" s="255"/>
      <c r="EMV271" s="255"/>
      <c r="EMW271" s="255"/>
      <c r="EMX271" s="255"/>
      <c r="EMY271" s="255"/>
      <c r="EMZ271" s="255"/>
      <c r="ENA271" s="255"/>
      <c r="ENB271" s="255"/>
      <c r="ENC271" s="255"/>
      <c r="END271" s="255"/>
      <c r="ENE271" s="255"/>
      <c r="ENF271" s="255"/>
      <c r="ENG271" s="255"/>
      <c r="ENH271" s="255"/>
      <c r="ENI271" s="255"/>
      <c r="ENJ271" s="255"/>
      <c r="ENK271" s="255"/>
      <c r="ENL271" s="255"/>
      <c r="ENM271" s="255"/>
      <c r="ENN271" s="255"/>
      <c r="ENO271" s="255"/>
      <c r="ENP271" s="255"/>
      <c r="ENQ271" s="255"/>
      <c r="ENR271" s="255"/>
      <c r="ENS271" s="255"/>
      <c r="ENT271" s="255"/>
      <c r="ENU271" s="255"/>
      <c r="ENV271" s="255"/>
      <c r="ENW271" s="255"/>
      <c r="ENX271" s="255"/>
      <c r="ENY271" s="255"/>
      <c r="ENZ271" s="255"/>
      <c r="EOA271" s="255"/>
      <c r="EOB271" s="255"/>
      <c r="EOC271" s="255"/>
      <c r="EOD271" s="255"/>
      <c r="EOE271" s="255"/>
      <c r="EOF271" s="255"/>
      <c r="EOG271" s="255"/>
      <c r="EOH271" s="255"/>
      <c r="EOI271" s="255"/>
      <c r="EOJ271" s="255"/>
      <c r="EOK271" s="255"/>
      <c r="EOL271" s="255"/>
      <c r="EOM271" s="255"/>
      <c r="EON271" s="255"/>
      <c r="EOO271" s="255"/>
      <c r="EOP271" s="255"/>
      <c r="EOQ271" s="255"/>
      <c r="EOR271" s="255"/>
      <c r="EOS271" s="255"/>
      <c r="EOT271" s="255"/>
      <c r="EOU271" s="255"/>
      <c r="EOV271" s="255"/>
      <c r="EOW271" s="255"/>
      <c r="EOX271" s="255"/>
      <c r="EOY271" s="255"/>
      <c r="EOZ271" s="255"/>
      <c r="EPA271" s="255"/>
      <c r="EPB271" s="255"/>
      <c r="EPC271" s="255"/>
      <c r="EPD271" s="255"/>
      <c r="EPE271" s="255"/>
      <c r="EPF271" s="255"/>
      <c r="EPG271" s="255"/>
      <c r="EPH271" s="255"/>
      <c r="EPI271" s="255"/>
      <c r="EPJ271" s="255"/>
      <c r="EPK271" s="255"/>
      <c r="EPL271" s="255"/>
      <c r="EPM271" s="255"/>
      <c r="EPN271" s="255"/>
      <c r="EPO271" s="255"/>
      <c r="EPP271" s="255"/>
      <c r="EPQ271" s="255"/>
      <c r="EPR271" s="255"/>
      <c r="EPS271" s="255"/>
      <c r="EPT271" s="255"/>
      <c r="EPU271" s="255"/>
      <c r="EPV271" s="255"/>
      <c r="EPW271" s="255"/>
      <c r="EPX271" s="255"/>
      <c r="EPY271" s="255"/>
      <c r="EPZ271" s="255"/>
      <c r="EQA271" s="255"/>
      <c r="EQB271" s="255"/>
      <c r="EQC271" s="255"/>
      <c r="EQD271" s="255"/>
      <c r="EQE271" s="255"/>
      <c r="EQF271" s="255"/>
      <c r="EQG271" s="255"/>
      <c r="EQH271" s="255"/>
      <c r="EQI271" s="255"/>
      <c r="EQJ271" s="255"/>
      <c r="EQK271" s="255"/>
      <c r="EQL271" s="255"/>
      <c r="EQM271" s="255"/>
      <c r="EQN271" s="255"/>
      <c r="EQO271" s="255"/>
      <c r="EQP271" s="255"/>
      <c r="EQQ271" s="255"/>
      <c r="EQR271" s="255"/>
      <c r="EQS271" s="255"/>
      <c r="EQT271" s="255"/>
      <c r="EQU271" s="255"/>
      <c r="EQV271" s="255"/>
      <c r="EQW271" s="255"/>
      <c r="EQX271" s="255"/>
      <c r="EQY271" s="255"/>
      <c r="EQZ271" s="255"/>
      <c r="ERA271" s="255"/>
      <c r="ERB271" s="255"/>
      <c r="ERC271" s="255"/>
      <c r="ERD271" s="255"/>
      <c r="ERE271" s="255"/>
      <c r="ERF271" s="255"/>
      <c r="ERG271" s="255"/>
      <c r="ERH271" s="255"/>
      <c r="ERI271" s="255"/>
      <c r="ERJ271" s="255"/>
      <c r="ERK271" s="255"/>
      <c r="ERL271" s="255"/>
      <c r="ERM271" s="255"/>
      <c r="ERN271" s="255"/>
      <c r="ERO271" s="255"/>
      <c r="ERP271" s="255"/>
      <c r="ERQ271" s="255"/>
      <c r="ERR271" s="255"/>
      <c r="ERS271" s="255"/>
      <c r="ERT271" s="255"/>
      <c r="ERU271" s="255"/>
      <c r="ERV271" s="255"/>
      <c r="ERW271" s="255"/>
      <c r="ERX271" s="255"/>
      <c r="ERY271" s="255"/>
      <c r="ERZ271" s="255"/>
      <c r="ESA271" s="255"/>
      <c r="ESB271" s="255"/>
      <c r="ESC271" s="255"/>
      <c r="ESD271" s="255"/>
      <c r="ESE271" s="255"/>
      <c r="ESF271" s="255"/>
      <c r="ESG271" s="255"/>
      <c r="ESH271" s="255"/>
      <c r="ESI271" s="255"/>
      <c r="ESJ271" s="255"/>
      <c r="ESK271" s="255"/>
      <c r="ESL271" s="255"/>
      <c r="ESM271" s="255"/>
      <c r="ESN271" s="255"/>
      <c r="ESO271" s="255"/>
      <c r="ESP271" s="255"/>
      <c r="ESQ271" s="255"/>
      <c r="ESR271" s="255"/>
      <c r="ESS271" s="255"/>
      <c r="EST271" s="255"/>
      <c r="ESU271" s="255"/>
      <c r="ESV271" s="255"/>
      <c r="ESW271" s="255"/>
      <c r="ESX271" s="255"/>
      <c r="ESY271" s="255"/>
      <c r="ESZ271" s="255"/>
      <c r="ETA271" s="255"/>
      <c r="ETB271" s="255"/>
      <c r="ETC271" s="255"/>
      <c r="ETD271" s="255"/>
      <c r="ETE271" s="255"/>
      <c r="ETF271" s="255"/>
      <c r="ETG271" s="255"/>
      <c r="ETH271" s="255"/>
      <c r="ETI271" s="255"/>
      <c r="ETJ271" s="255"/>
      <c r="ETK271" s="255"/>
      <c r="ETL271" s="255"/>
      <c r="ETM271" s="255"/>
      <c r="ETN271" s="255"/>
      <c r="ETO271" s="255"/>
      <c r="ETP271" s="255"/>
      <c r="ETQ271" s="255"/>
      <c r="ETR271" s="255"/>
      <c r="ETS271" s="255"/>
      <c r="ETT271" s="255"/>
      <c r="ETU271" s="255"/>
      <c r="ETV271" s="255"/>
      <c r="ETW271" s="255"/>
      <c r="ETX271" s="255"/>
      <c r="ETY271" s="255"/>
      <c r="ETZ271" s="255"/>
      <c r="EUA271" s="255"/>
      <c r="EUB271" s="255"/>
      <c r="EUC271" s="255"/>
      <c r="EUD271" s="255"/>
      <c r="EUE271" s="255"/>
      <c r="EUF271" s="255"/>
      <c r="EUG271" s="255"/>
      <c r="EUH271" s="255"/>
      <c r="EUI271" s="255"/>
      <c r="EUJ271" s="255"/>
      <c r="EUK271" s="255"/>
      <c r="EUL271" s="255"/>
      <c r="EUM271" s="255"/>
      <c r="EUN271" s="255"/>
      <c r="EUO271" s="255"/>
      <c r="EUP271" s="255"/>
      <c r="EUQ271" s="255"/>
      <c r="EUR271" s="255"/>
      <c r="EUS271" s="255"/>
      <c r="EUT271" s="255"/>
      <c r="EUU271" s="255"/>
      <c r="EUV271" s="255"/>
      <c r="EUW271" s="255"/>
      <c r="EUX271" s="255"/>
      <c r="EUY271" s="255"/>
      <c r="EUZ271" s="255"/>
      <c r="EVA271" s="255"/>
      <c r="EVB271" s="255"/>
      <c r="EVC271" s="255"/>
      <c r="EVD271" s="255"/>
      <c r="EVE271" s="255"/>
      <c r="EVF271" s="255"/>
      <c r="EVG271" s="255"/>
      <c r="EVH271" s="255"/>
      <c r="EVI271" s="255"/>
      <c r="EVJ271" s="255"/>
      <c r="EVK271" s="255"/>
      <c r="EVL271" s="255"/>
      <c r="EVM271" s="255"/>
      <c r="EVN271" s="255"/>
      <c r="EVO271" s="255"/>
      <c r="EVP271" s="255"/>
      <c r="EVQ271" s="255"/>
      <c r="EVR271" s="255"/>
      <c r="EVS271" s="255"/>
      <c r="EVT271" s="255"/>
      <c r="EVU271" s="255"/>
      <c r="EVV271" s="255"/>
      <c r="EVW271" s="255"/>
      <c r="EVX271" s="255"/>
      <c r="EVY271" s="255"/>
      <c r="EVZ271" s="255"/>
      <c r="EWA271" s="255"/>
      <c r="EWB271" s="255"/>
      <c r="EWC271" s="255"/>
      <c r="EWD271" s="255"/>
      <c r="EWE271" s="255"/>
      <c r="EWF271" s="255"/>
      <c r="EWG271" s="255"/>
      <c r="EWH271" s="255"/>
      <c r="EWI271" s="255"/>
      <c r="EWJ271" s="255"/>
      <c r="EWK271" s="255"/>
      <c r="EWL271" s="255"/>
      <c r="EWM271" s="255"/>
      <c r="EWN271" s="255"/>
      <c r="EWO271" s="255"/>
      <c r="EWP271" s="255"/>
      <c r="EWQ271" s="255"/>
      <c r="EWR271" s="255"/>
      <c r="EWS271" s="255"/>
      <c r="EWT271" s="255"/>
      <c r="EWU271" s="255"/>
      <c r="EWV271" s="255"/>
      <c r="EWW271" s="255"/>
      <c r="EWX271" s="255"/>
      <c r="EWY271" s="255"/>
      <c r="EWZ271" s="255"/>
      <c r="EXA271" s="255"/>
      <c r="EXB271" s="255"/>
      <c r="EXC271" s="255"/>
      <c r="EXD271" s="255"/>
      <c r="EXE271" s="255"/>
      <c r="EXF271" s="255"/>
      <c r="EXG271" s="255"/>
      <c r="EXH271" s="255"/>
      <c r="EXI271" s="255"/>
      <c r="EXJ271" s="255"/>
      <c r="EXK271" s="255"/>
      <c r="EXL271" s="255"/>
      <c r="EXM271" s="255"/>
      <c r="EXN271" s="255"/>
      <c r="EXO271" s="255"/>
      <c r="EXP271" s="255"/>
      <c r="EXQ271" s="255"/>
      <c r="EXR271" s="255"/>
      <c r="EXS271" s="255"/>
      <c r="EXT271" s="255"/>
      <c r="EXU271" s="255"/>
      <c r="EXV271" s="255"/>
      <c r="EXW271" s="255"/>
      <c r="EXX271" s="255"/>
      <c r="EXY271" s="255"/>
      <c r="EXZ271" s="255"/>
      <c r="EYA271" s="255"/>
      <c r="EYB271" s="255"/>
      <c r="EYC271" s="255"/>
      <c r="EYD271" s="255"/>
      <c r="EYE271" s="255"/>
      <c r="EYF271" s="255"/>
      <c r="EYG271" s="255"/>
      <c r="EYH271" s="255"/>
      <c r="EYI271" s="255"/>
      <c r="EYJ271" s="255"/>
      <c r="EYK271" s="255"/>
      <c r="EYL271" s="255"/>
      <c r="EYM271" s="255"/>
      <c r="EYN271" s="255"/>
      <c r="EYO271" s="255"/>
      <c r="EYP271" s="255"/>
      <c r="EYQ271" s="255"/>
      <c r="EYR271" s="255"/>
      <c r="EYS271" s="255"/>
      <c r="EYT271" s="255"/>
      <c r="EYU271" s="255"/>
      <c r="EYV271" s="255"/>
      <c r="EYW271" s="255"/>
      <c r="EYX271" s="255"/>
      <c r="EYY271" s="255"/>
      <c r="EYZ271" s="255"/>
      <c r="EZA271" s="255"/>
      <c r="EZB271" s="255"/>
      <c r="EZC271" s="255"/>
      <c r="EZD271" s="255"/>
      <c r="EZE271" s="255"/>
      <c r="EZF271" s="255"/>
      <c r="EZG271" s="255"/>
      <c r="EZH271" s="255"/>
      <c r="EZI271" s="255"/>
      <c r="EZJ271" s="255"/>
      <c r="EZK271" s="255"/>
      <c r="EZL271" s="255"/>
      <c r="EZM271" s="255"/>
      <c r="EZN271" s="255"/>
      <c r="EZO271" s="255"/>
      <c r="EZP271" s="255"/>
      <c r="EZQ271" s="255"/>
      <c r="EZR271" s="255"/>
      <c r="EZS271" s="255"/>
      <c r="EZT271" s="255"/>
      <c r="EZU271" s="255"/>
      <c r="EZV271" s="255"/>
      <c r="EZW271" s="255"/>
      <c r="EZX271" s="255"/>
      <c r="EZY271" s="255"/>
      <c r="EZZ271" s="255"/>
      <c r="FAA271" s="255"/>
      <c r="FAB271" s="255"/>
      <c r="FAC271" s="255"/>
      <c r="FAD271" s="255"/>
      <c r="FAE271" s="255"/>
      <c r="FAF271" s="255"/>
      <c r="FAG271" s="255"/>
      <c r="FAH271" s="255"/>
      <c r="FAI271" s="255"/>
      <c r="FAJ271" s="255"/>
      <c r="FAK271" s="255"/>
      <c r="FAL271" s="255"/>
      <c r="FAM271" s="255"/>
      <c r="FAN271" s="255"/>
      <c r="FAO271" s="255"/>
      <c r="FAP271" s="255"/>
      <c r="FAQ271" s="255"/>
      <c r="FAR271" s="255"/>
      <c r="FAS271" s="255"/>
      <c r="FAT271" s="255"/>
      <c r="FAU271" s="255"/>
      <c r="FAV271" s="255"/>
      <c r="FAW271" s="255"/>
      <c r="FAX271" s="255"/>
      <c r="FAY271" s="255"/>
      <c r="FAZ271" s="255"/>
      <c r="FBA271" s="255"/>
      <c r="FBB271" s="255"/>
      <c r="FBC271" s="255"/>
      <c r="FBD271" s="255"/>
      <c r="FBE271" s="255"/>
      <c r="FBF271" s="255"/>
      <c r="FBG271" s="255"/>
      <c r="FBH271" s="255"/>
      <c r="FBI271" s="255"/>
      <c r="FBJ271" s="255"/>
      <c r="FBK271" s="255"/>
      <c r="FBL271" s="255"/>
      <c r="FBM271" s="255"/>
      <c r="FBN271" s="255"/>
      <c r="FBO271" s="255"/>
      <c r="FBP271" s="255"/>
      <c r="FBQ271" s="255"/>
      <c r="FBR271" s="255"/>
      <c r="FBS271" s="255"/>
      <c r="FBT271" s="255"/>
      <c r="FBU271" s="255"/>
      <c r="FBV271" s="255"/>
      <c r="FBW271" s="255"/>
      <c r="FBX271" s="255"/>
      <c r="FBY271" s="255"/>
      <c r="FBZ271" s="255"/>
      <c r="FCA271" s="255"/>
      <c r="FCB271" s="255"/>
      <c r="FCC271" s="255"/>
      <c r="FCD271" s="255"/>
      <c r="FCE271" s="255"/>
      <c r="FCF271" s="255"/>
      <c r="FCG271" s="255"/>
      <c r="FCH271" s="255"/>
      <c r="FCI271" s="255"/>
      <c r="FCJ271" s="255"/>
      <c r="FCK271" s="255"/>
      <c r="FCL271" s="255"/>
      <c r="FCM271" s="255"/>
      <c r="FCN271" s="255"/>
      <c r="FCO271" s="255"/>
      <c r="FCP271" s="255"/>
      <c r="FCQ271" s="255"/>
      <c r="FCR271" s="255"/>
      <c r="FCS271" s="255"/>
      <c r="FCT271" s="255"/>
      <c r="FCU271" s="255"/>
      <c r="FCV271" s="255"/>
      <c r="FCW271" s="255"/>
      <c r="FCX271" s="255"/>
      <c r="FCY271" s="255"/>
      <c r="FCZ271" s="255"/>
      <c r="FDA271" s="255"/>
      <c r="FDB271" s="255"/>
      <c r="FDC271" s="255"/>
      <c r="FDD271" s="255"/>
      <c r="FDE271" s="255"/>
      <c r="FDF271" s="255"/>
      <c r="FDG271" s="255"/>
      <c r="FDH271" s="255"/>
      <c r="FDI271" s="255"/>
      <c r="FDJ271" s="255"/>
      <c r="FDK271" s="255"/>
      <c r="FDL271" s="255"/>
      <c r="FDM271" s="255"/>
      <c r="FDN271" s="255"/>
      <c r="FDO271" s="255"/>
      <c r="FDP271" s="255"/>
      <c r="FDQ271" s="255"/>
      <c r="FDR271" s="255"/>
      <c r="FDS271" s="255"/>
      <c r="FDT271" s="255"/>
      <c r="FDU271" s="255"/>
      <c r="FDV271" s="255"/>
      <c r="FDW271" s="255"/>
      <c r="FDX271" s="255"/>
      <c r="FDY271" s="255"/>
      <c r="FDZ271" s="255"/>
      <c r="FEA271" s="255"/>
      <c r="FEB271" s="255"/>
      <c r="FEC271" s="255"/>
      <c r="FED271" s="255"/>
      <c r="FEE271" s="255"/>
      <c r="FEF271" s="255"/>
      <c r="FEG271" s="255"/>
      <c r="FEH271" s="255"/>
      <c r="FEI271" s="255"/>
      <c r="FEJ271" s="255"/>
      <c r="FEK271" s="255"/>
      <c r="FEL271" s="255"/>
      <c r="FEM271" s="255"/>
      <c r="FEN271" s="255"/>
      <c r="FEO271" s="255"/>
      <c r="FEP271" s="255"/>
      <c r="FEQ271" s="255"/>
      <c r="FER271" s="255"/>
      <c r="FES271" s="255"/>
      <c r="FET271" s="255"/>
      <c r="FEU271" s="255"/>
      <c r="FEV271" s="255"/>
      <c r="FEW271" s="255"/>
      <c r="FEX271" s="255"/>
      <c r="FEY271" s="255"/>
      <c r="FEZ271" s="255"/>
      <c r="FFA271" s="255"/>
      <c r="FFB271" s="255"/>
      <c r="FFC271" s="255"/>
      <c r="FFD271" s="255"/>
      <c r="FFE271" s="255"/>
      <c r="FFF271" s="255"/>
      <c r="FFG271" s="255"/>
      <c r="FFH271" s="255"/>
      <c r="FFI271" s="255"/>
      <c r="FFJ271" s="255"/>
      <c r="FFK271" s="255"/>
      <c r="FFL271" s="255"/>
      <c r="FFM271" s="255"/>
      <c r="FFN271" s="255"/>
      <c r="FFO271" s="255"/>
      <c r="FFP271" s="255"/>
      <c r="FFQ271" s="255"/>
      <c r="FFR271" s="255"/>
      <c r="FFS271" s="255"/>
      <c r="FFT271" s="255"/>
      <c r="FFU271" s="255"/>
      <c r="FFV271" s="255"/>
      <c r="FFW271" s="255"/>
      <c r="FFX271" s="255"/>
      <c r="FFY271" s="255"/>
      <c r="FFZ271" s="255"/>
      <c r="FGA271" s="255"/>
      <c r="FGB271" s="255"/>
      <c r="FGC271" s="255"/>
      <c r="FGD271" s="255"/>
      <c r="FGE271" s="255"/>
      <c r="FGF271" s="255"/>
      <c r="FGG271" s="255"/>
      <c r="FGH271" s="255"/>
      <c r="FGI271" s="255"/>
      <c r="FGJ271" s="255"/>
      <c r="FGK271" s="255"/>
      <c r="FGL271" s="255"/>
      <c r="FGM271" s="255"/>
      <c r="FGN271" s="255"/>
      <c r="FGO271" s="255"/>
      <c r="FGP271" s="255"/>
      <c r="FGQ271" s="255"/>
      <c r="FGR271" s="255"/>
      <c r="FGS271" s="255"/>
      <c r="FGT271" s="255"/>
      <c r="FGU271" s="255"/>
      <c r="FGV271" s="255"/>
      <c r="FGW271" s="255"/>
      <c r="FGX271" s="255"/>
      <c r="FGY271" s="255"/>
      <c r="FGZ271" s="255"/>
      <c r="FHA271" s="255"/>
      <c r="FHB271" s="255"/>
      <c r="FHC271" s="255"/>
      <c r="FHD271" s="255"/>
      <c r="FHE271" s="255"/>
      <c r="FHF271" s="255"/>
      <c r="FHG271" s="255"/>
      <c r="FHH271" s="255"/>
      <c r="FHI271" s="255"/>
      <c r="FHJ271" s="255"/>
      <c r="FHK271" s="255"/>
      <c r="FHL271" s="255"/>
      <c r="FHM271" s="255"/>
      <c r="FHN271" s="255"/>
      <c r="FHO271" s="255"/>
      <c r="FHP271" s="255"/>
      <c r="FHQ271" s="255"/>
      <c r="FHR271" s="255"/>
      <c r="FHS271" s="255"/>
      <c r="FHT271" s="255"/>
      <c r="FHU271" s="255"/>
      <c r="FHV271" s="255"/>
      <c r="FHW271" s="255"/>
      <c r="FHX271" s="255"/>
      <c r="FHY271" s="255"/>
      <c r="FHZ271" s="255"/>
      <c r="FIA271" s="255"/>
      <c r="FIB271" s="255"/>
      <c r="FIC271" s="255"/>
      <c r="FID271" s="255"/>
      <c r="FIE271" s="255"/>
      <c r="FIF271" s="255"/>
      <c r="FIG271" s="255"/>
      <c r="FIH271" s="255"/>
      <c r="FII271" s="255"/>
      <c r="FIJ271" s="255"/>
      <c r="FIK271" s="255"/>
      <c r="FIL271" s="255"/>
      <c r="FIM271" s="255"/>
      <c r="FIN271" s="255"/>
      <c r="FIO271" s="255"/>
      <c r="FIP271" s="255"/>
      <c r="FIQ271" s="255"/>
      <c r="FIR271" s="255"/>
      <c r="FIS271" s="255"/>
      <c r="FIT271" s="255"/>
      <c r="FIU271" s="255"/>
      <c r="FIV271" s="255"/>
      <c r="FIW271" s="255"/>
      <c r="FIX271" s="255"/>
      <c r="FIY271" s="255"/>
      <c r="FIZ271" s="255"/>
      <c r="FJA271" s="255"/>
      <c r="FJB271" s="255"/>
      <c r="FJC271" s="255"/>
      <c r="FJD271" s="255"/>
      <c r="FJE271" s="255"/>
      <c r="FJF271" s="255"/>
      <c r="FJG271" s="255"/>
      <c r="FJH271" s="255"/>
      <c r="FJI271" s="255"/>
      <c r="FJJ271" s="255"/>
      <c r="FJK271" s="255"/>
      <c r="FJL271" s="255"/>
      <c r="FJM271" s="255"/>
      <c r="FJN271" s="255"/>
      <c r="FJO271" s="255"/>
      <c r="FJP271" s="255"/>
      <c r="FJQ271" s="255"/>
      <c r="FJR271" s="255"/>
      <c r="FJS271" s="255"/>
      <c r="FJT271" s="255"/>
      <c r="FJU271" s="255"/>
      <c r="FJV271" s="255"/>
      <c r="FJW271" s="255"/>
      <c r="FJX271" s="255"/>
      <c r="FJY271" s="255"/>
      <c r="FJZ271" s="255"/>
      <c r="FKA271" s="255"/>
      <c r="FKB271" s="255"/>
      <c r="FKC271" s="255"/>
      <c r="FKD271" s="255"/>
      <c r="FKE271" s="255"/>
      <c r="FKF271" s="255"/>
      <c r="FKG271" s="255"/>
      <c r="FKH271" s="255"/>
      <c r="FKI271" s="255"/>
      <c r="FKJ271" s="255"/>
      <c r="FKK271" s="255"/>
      <c r="FKL271" s="255"/>
      <c r="FKM271" s="255"/>
      <c r="FKN271" s="255"/>
      <c r="FKO271" s="255"/>
      <c r="FKP271" s="255"/>
      <c r="FKQ271" s="255"/>
      <c r="FKR271" s="255"/>
      <c r="FKS271" s="255"/>
      <c r="FKT271" s="255"/>
      <c r="FKU271" s="255"/>
      <c r="FKV271" s="255"/>
      <c r="FKW271" s="255"/>
      <c r="FKX271" s="255"/>
      <c r="FKY271" s="255"/>
      <c r="FKZ271" s="255"/>
      <c r="FLA271" s="255"/>
      <c r="FLB271" s="255"/>
      <c r="FLC271" s="255"/>
      <c r="FLD271" s="255"/>
      <c r="FLE271" s="255"/>
      <c r="FLF271" s="255"/>
      <c r="FLG271" s="255"/>
      <c r="FLH271" s="255"/>
      <c r="FLI271" s="255"/>
      <c r="FLJ271" s="255"/>
      <c r="FLK271" s="255"/>
      <c r="FLL271" s="255"/>
      <c r="FLM271" s="255"/>
      <c r="FLN271" s="255"/>
      <c r="FLO271" s="255"/>
      <c r="FLP271" s="255"/>
      <c r="FLQ271" s="255"/>
      <c r="FLR271" s="255"/>
      <c r="FLS271" s="255"/>
      <c r="FLT271" s="255"/>
      <c r="FLU271" s="255"/>
      <c r="FLV271" s="255"/>
      <c r="FLW271" s="255"/>
      <c r="FLX271" s="255"/>
      <c r="FLY271" s="255"/>
      <c r="FLZ271" s="255"/>
      <c r="FMA271" s="255"/>
      <c r="FMB271" s="255"/>
      <c r="FMC271" s="255"/>
      <c r="FMD271" s="255"/>
      <c r="FME271" s="255"/>
      <c r="FMF271" s="255"/>
      <c r="FMG271" s="255"/>
      <c r="FMH271" s="255"/>
      <c r="FMI271" s="255"/>
      <c r="FMJ271" s="255"/>
      <c r="FMK271" s="255"/>
      <c r="FML271" s="255"/>
      <c r="FMM271" s="255"/>
      <c r="FMN271" s="255"/>
      <c r="FMO271" s="255"/>
      <c r="FMP271" s="255"/>
      <c r="FMQ271" s="255"/>
      <c r="FMR271" s="255"/>
      <c r="FMS271" s="255"/>
      <c r="FMT271" s="255"/>
      <c r="FMU271" s="255"/>
      <c r="FMV271" s="255"/>
      <c r="FMW271" s="255"/>
      <c r="FMX271" s="255"/>
      <c r="FMY271" s="255"/>
      <c r="FMZ271" s="255"/>
      <c r="FNA271" s="255"/>
      <c r="FNB271" s="255"/>
      <c r="FNC271" s="255"/>
      <c r="FND271" s="255"/>
      <c r="FNE271" s="255"/>
      <c r="FNF271" s="255"/>
      <c r="FNG271" s="255"/>
      <c r="FNH271" s="255"/>
      <c r="FNI271" s="255"/>
      <c r="FNJ271" s="255"/>
      <c r="FNK271" s="255"/>
      <c r="FNL271" s="255"/>
      <c r="FNM271" s="255"/>
      <c r="FNN271" s="255"/>
      <c r="FNO271" s="255"/>
      <c r="FNP271" s="255"/>
      <c r="FNQ271" s="255"/>
      <c r="FNR271" s="255"/>
      <c r="FNS271" s="255"/>
      <c r="FNT271" s="255"/>
      <c r="FNU271" s="255"/>
      <c r="FNV271" s="255"/>
      <c r="FNW271" s="255"/>
      <c r="FNX271" s="255"/>
      <c r="FNY271" s="255"/>
      <c r="FNZ271" s="255"/>
      <c r="FOA271" s="255"/>
      <c r="FOB271" s="255"/>
      <c r="FOC271" s="255"/>
      <c r="FOD271" s="255"/>
      <c r="FOE271" s="255"/>
      <c r="FOF271" s="255"/>
      <c r="FOG271" s="255"/>
      <c r="FOH271" s="255"/>
      <c r="FOI271" s="255"/>
      <c r="FOJ271" s="255"/>
      <c r="FOK271" s="255"/>
      <c r="FOL271" s="255"/>
      <c r="FOM271" s="255"/>
      <c r="FON271" s="255"/>
      <c r="FOO271" s="255"/>
      <c r="FOP271" s="255"/>
      <c r="FOQ271" s="255"/>
      <c r="FOR271" s="255"/>
      <c r="FOS271" s="255"/>
      <c r="FOT271" s="255"/>
      <c r="FOU271" s="255"/>
      <c r="FOV271" s="255"/>
      <c r="FOW271" s="255"/>
      <c r="FOX271" s="255"/>
      <c r="FOY271" s="255"/>
      <c r="FOZ271" s="255"/>
      <c r="FPA271" s="255"/>
      <c r="FPB271" s="255"/>
      <c r="FPC271" s="255"/>
      <c r="FPD271" s="255"/>
      <c r="FPE271" s="255"/>
      <c r="FPF271" s="255"/>
      <c r="FPG271" s="255"/>
      <c r="FPH271" s="255"/>
      <c r="FPI271" s="255"/>
      <c r="FPJ271" s="255"/>
      <c r="FPK271" s="255"/>
      <c r="FPL271" s="255"/>
      <c r="FPM271" s="255"/>
      <c r="FPN271" s="255"/>
      <c r="FPO271" s="255"/>
      <c r="FPP271" s="255"/>
      <c r="FPQ271" s="255"/>
      <c r="FPR271" s="255"/>
      <c r="FPS271" s="255"/>
      <c r="FPT271" s="255"/>
      <c r="FPU271" s="255"/>
      <c r="FPV271" s="255"/>
      <c r="FPW271" s="255"/>
      <c r="FPX271" s="255"/>
      <c r="FPY271" s="255"/>
      <c r="FPZ271" s="255"/>
      <c r="FQA271" s="255"/>
      <c r="FQB271" s="255"/>
      <c r="FQC271" s="255"/>
      <c r="FQD271" s="255"/>
      <c r="FQE271" s="255"/>
      <c r="FQF271" s="255"/>
      <c r="FQG271" s="255"/>
      <c r="FQH271" s="255"/>
      <c r="FQI271" s="255"/>
      <c r="FQJ271" s="255"/>
      <c r="FQK271" s="255"/>
      <c r="FQL271" s="255"/>
      <c r="FQM271" s="255"/>
      <c r="FQN271" s="255"/>
      <c r="FQO271" s="255"/>
      <c r="FQP271" s="255"/>
      <c r="FQQ271" s="255"/>
      <c r="FQR271" s="255"/>
      <c r="FQS271" s="255"/>
      <c r="FQT271" s="255"/>
      <c r="FQU271" s="255"/>
      <c r="FQV271" s="255"/>
      <c r="FQW271" s="255"/>
      <c r="FQX271" s="255"/>
      <c r="FQY271" s="255"/>
      <c r="FQZ271" s="255"/>
      <c r="FRA271" s="255"/>
      <c r="FRB271" s="255"/>
      <c r="FRC271" s="255"/>
      <c r="FRD271" s="255"/>
      <c r="FRE271" s="255"/>
      <c r="FRF271" s="255"/>
      <c r="FRG271" s="255"/>
      <c r="FRH271" s="255"/>
      <c r="FRI271" s="255"/>
      <c r="FRJ271" s="255"/>
      <c r="FRK271" s="255"/>
      <c r="FRL271" s="255"/>
      <c r="FRM271" s="255"/>
      <c r="FRN271" s="255"/>
      <c r="FRO271" s="255"/>
      <c r="FRP271" s="255"/>
      <c r="FRQ271" s="255"/>
      <c r="FRR271" s="255"/>
      <c r="FRS271" s="255"/>
      <c r="FRT271" s="255"/>
      <c r="FRU271" s="255"/>
      <c r="FRV271" s="255"/>
      <c r="FRW271" s="255"/>
      <c r="FRX271" s="255"/>
      <c r="FRY271" s="255"/>
      <c r="FRZ271" s="255"/>
      <c r="FSA271" s="255"/>
      <c r="FSB271" s="255"/>
      <c r="FSC271" s="255"/>
      <c r="FSD271" s="255"/>
      <c r="FSE271" s="255"/>
      <c r="FSF271" s="255"/>
      <c r="FSG271" s="255"/>
      <c r="FSH271" s="255"/>
      <c r="FSI271" s="255"/>
      <c r="FSJ271" s="255"/>
      <c r="FSK271" s="255"/>
      <c r="FSL271" s="255"/>
      <c r="FSM271" s="255"/>
      <c r="FSN271" s="255"/>
      <c r="FSO271" s="255"/>
      <c r="FSP271" s="255"/>
      <c r="FSQ271" s="255"/>
      <c r="FSR271" s="255"/>
      <c r="FSS271" s="255"/>
      <c r="FST271" s="255"/>
      <c r="FSU271" s="255"/>
      <c r="FSV271" s="255"/>
      <c r="FSW271" s="255"/>
      <c r="FSX271" s="255"/>
      <c r="FSY271" s="255"/>
      <c r="FSZ271" s="255"/>
      <c r="FTA271" s="255"/>
      <c r="FTB271" s="255"/>
      <c r="FTC271" s="255"/>
      <c r="FTD271" s="255"/>
      <c r="FTE271" s="255"/>
      <c r="FTF271" s="255"/>
      <c r="FTG271" s="255"/>
      <c r="FTH271" s="255"/>
      <c r="FTI271" s="255"/>
      <c r="FTJ271" s="255"/>
      <c r="FTK271" s="255"/>
      <c r="FTL271" s="255"/>
      <c r="FTM271" s="255"/>
      <c r="FTN271" s="255"/>
      <c r="FTO271" s="255"/>
      <c r="FTP271" s="255"/>
      <c r="FTQ271" s="255"/>
      <c r="FTR271" s="255"/>
      <c r="FTS271" s="255"/>
      <c r="FTT271" s="255"/>
      <c r="FTU271" s="255"/>
      <c r="FTV271" s="255"/>
      <c r="FTW271" s="255"/>
      <c r="FTX271" s="255"/>
      <c r="FTY271" s="255"/>
      <c r="FTZ271" s="255"/>
      <c r="FUA271" s="255"/>
      <c r="FUB271" s="255"/>
      <c r="FUC271" s="255"/>
      <c r="FUD271" s="255"/>
      <c r="FUE271" s="255"/>
      <c r="FUF271" s="255"/>
      <c r="FUG271" s="255"/>
      <c r="FUH271" s="255"/>
      <c r="FUI271" s="255"/>
      <c r="FUJ271" s="255"/>
      <c r="FUK271" s="255"/>
      <c r="FUL271" s="255"/>
      <c r="FUM271" s="255"/>
      <c r="FUN271" s="255"/>
      <c r="FUO271" s="255"/>
      <c r="FUP271" s="255"/>
      <c r="FUQ271" s="255"/>
      <c r="FUR271" s="255"/>
      <c r="FUS271" s="255"/>
      <c r="FUT271" s="255"/>
      <c r="FUU271" s="255"/>
      <c r="FUV271" s="255"/>
      <c r="FUW271" s="255"/>
      <c r="FUX271" s="255"/>
      <c r="FUY271" s="255"/>
      <c r="FUZ271" s="255"/>
      <c r="FVA271" s="255"/>
      <c r="FVB271" s="255"/>
      <c r="FVC271" s="255"/>
      <c r="FVD271" s="255"/>
      <c r="FVE271" s="255"/>
      <c r="FVF271" s="255"/>
      <c r="FVG271" s="255"/>
      <c r="FVH271" s="255"/>
      <c r="FVI271" s="255"/>
      <c r="FVJ271" s="255"/>
      <c r="FVK271" s="255"/>
      <c r="FVL271" s="255"/>
      <c r="FVM271" s="255"/>
      <c r="FVN271" s="255"/>
      <c r="FVO271" s="255"/>
      <c r="FVP271" s="255"/>
      <c r="FVQ271" s="255"/>
      <c r="FVR271" s="255"/>
      <c r="FVS271" s="255"/>
      <c r="FVT271" s="255"/>
      <c r="FVU271" s="255"/>
      <c r="FVV271" s="255"/>
      <c r="FVW271" s="255"/>
      <c r="FVX271" s="255"/>
      <c r="FVY271" s="255"/>
      <c r="FVZ271" s="255"/>
      <c r="FWA271" s="255"/>
      <c r="FWB271" s="255"/>
      <c r="FWC271" s="255"/>
      <c r="FWD271" s="255"/>
      <c r="FWE271" s="255"/>
      <c r="FWF271" s="255"/>
      <c r="FWG271" s="255"/>
      <c r="FWH271" s="255"/>
      <c r="FWI271" s="255"/>
      <c r="FWJ271" s="255"/>
      <c r="FWK271" s="255"/>
      <c r="FWL271" s="255"/>
      <c r="FWM271" s="255"/>
      <c r="FWN271" s="255"/>
      <c r="FWO271" s="255"/>
      <c r="FWP271" s="255"/>
      <c r="FWQ271" s="255"/>
      <c r="FWR271" s="255"/>
      <c r="FWS271" s="255"/>
      <c r="FWT271" s="255"/>
      <c r="FWU271" s="255"/>
      <c r="FWV271" s="255"/>
      <c r="FWW271" s="255"/>
      <c r="FWX271" s="255"/>
      <c r="FWY271" s="255"/>
      <c r="FWZ271" s="255"/>
      <c r="FXA271" s="255"/>
      <c r="FXB271" s="255"/>
      <c r="FXC271" s="255"/>
      <c r="FXD271" s="255"/>
      <c r="FXE271" s="255"/>
      <c r="FXF271" s="255"/>
      <c r="FXG271" s="255"/>
      <c r="FXH271" s="255"/>
      <c r="FXI271" s="255"/>
      <c r="FXJ271" s="255"/>
      <c r="FXK271" s="255"/>
      <c r="FXL271" s="255"/>
      <c r="FXM271" s="255"/>
      <c r="FXN271" s="255"/>
      <c r="FXO271" s="255"/>
      <c r="FXP271" s="255"/>
      <c r="FXQ271" s="255"/>
      <c r="FXR271" s="255"/>
      <c r="FXS271" s="255"/>
      <c r="FXT271" s="255"/>
      <c r="FXU271" s="255"/>
      <c r="FXV271" s="255"/>
      <c r="FXW271" s="255"/>
      <c r="FXX271" s="255"/>
      <c r="FXY271" s="255"/>
      <c r="FXZ271" s="255"/>
      <c r="FYA271" s="255"/>
      <c r="FYB271" s="255"/>
      <c r="FYC271" s="255"/>
      <c r="FYD271" s="255"/>
      <c r="FYE271" s="255"/>
      <c r="FYF271" s="255"/>
      <c r="FYG271" s="255"/>
      <c r="FYH271" s="255"/>
      <c r="FYI271" s="255"/>
      <c r="FYJ271" s="255"/>
      <c r="FYK271" s="255"/>
      <c r="FYL271" s="255"/>
      <c r="FYM271" s="255"/>
      <c r="FYN271" s="255"/>
      <c r="FYO271" s="255"/>
      <c r="FYP271" s="255"/>
      <c r="FYQ271" s="255"/>
      <c r="FYR271" s="255"/>
      <c r="FYS271" s="255"/>
      <c r="FYT271" s="255"/>
      <c r="FYU271" s="255"/>
      <c r="FYV271" s="255"/>
      <c r="FYW271" s="255"/>
      <c r="FYX271" s="255"/>
      <c r="FYY271" s="255"/>
      <c r="FYZ271" s="255"/>
      <c r="FZA271" s="255"/>
      <c r="FZB271" s="255"/>
      <c r="FZC271" s="255"/>
      <c r="FZD271" s="255"/>
      <c r="FZE271" s="255"/>
      <c r="FZF271" s="255"/>
      <c r="FZG271" s="255"/>
      <c r="FZH271" s="255"/>
      <c r="FZI271" s="255"/>
      <c r="FZJ271" s="255"/>
      <c r="FZK271" s="255"/>
      <c r="FZL271" s="255"/>
      <c r="FZM271" s="255"/>
      <c r="FZN271" s="255"/>
      <c r="FZO271" s="255"/>
      <c r="FZP271" s="255"/>
      <c r="FZQ271" s="255"/>
      <c r="FZR271" s="255"/>
      <c r="FZS271" s="255"/>
      <c r="FZT271" s="255"/>
      <c r="FZU271" s="255"/>
      <c r="FZV271" s="255"/>
      <c r="FZW271" s="255"/>
      <c r="FZX271" s="255"/>
      <c r="FZY271" s="255"/>
      <c r="FZZ271" s="255"/>
      <c r="GAA271" s="255"/>
      <c r="GAB271" s="255"/>
      <c r="GAC271" s="255"/>
      <c r="GAD271" s="255"/>
      <c r="GAE271" s="255"/>
      <c r="GAF271" s="255"/>
      <c r="GAG271" s="255"/>
      <c r="GAH271" s="255"/>
      <c r="GAI271" s="255"/>
      <c r="GAJ271" s="255"/>
      <c r="GAK271" s="255"/>
      <c r="GAL271" s="255"/>
      <c r="GAM271" s="255"/>
      <c r="GAN271" s="255"/>
      <c r="GAO271" s="255"/>
      <c r="GAP271" s="255"/>
      <c r="GAQ271" s="255"/>
      <c r="GAR271" s="255"/>
      <c r="GAS271" s="255"/>
      <c r="GAT271" s="255"/>
      <c r="GAU271" s="255"/>
      <c r="GAV271" s="255"/>
      <c r="GAW271" s="255"/>
      <c r="GAX271" s="255"/>
      <c r="GAY271" s="255"/>
      <c r="GAZ271" s="255"/>
      <c r="GBA271" s="255"/>
      <c r="GBB271" s="255"/>
      <c r="GBC271" s="255"/>
      <c r="GBD271" s="255"/>
      <c r="GBE271" s="255"/>
      <c r="GBF271" s="255"/>
      <c r="GBG271" s="255"/>
      <c r="GBH271" s="255"/>
      <c r="GBI271" s="255"/>
      <c r="GBJ271" s="255"/>
      <c r="GBK271" s="255"/>
      <c r="GBL271" s="255"/>
      <c r="GBM271" s="255"/>
      <c r="GBN271" s="255"/>
      <c r="GBO271" s="255"/>
      <c r="GBP271" s="255"/>
      <c r="GBQ271" s="255"/>
      <c r="GBR271" s="255"/>
      <c r="GBS271" s="255"/>
      <c r="GBT271" s="255"/>
      <c r="GBU271" s="255"/>
      <c r="GBV271" s="255"/>
      <c r="GBW271" s="255"/>
      <c r="GBX271" s="255"/>
      <c r="GBY271" s="255"/>
      <c r="GBZ271" s="255"/>
      <c r="GCA271" s="255"/>
      <c r="GCB271" s="255"/>
      <c r="GCC271" s="255"/>
      <c r="GCD271" s="255"/>
      <c r="GCE271" s="255"/>
      <c r="GCF271" s="255"/>
      <c r="GCG271" s="255"/>
      <c r="GCH271" s="255"/>
      <c r="GCI271" s="255"/>
      <c r="GCJ271" s="255"/>
      <c r="GCK271" s="255"/>
      <c r="GCL271" s="255"/>
      <c r="GCM271" s="255"/>
      <c r="GCN271" s="255"/>
      <c r="GCO271" s="255"/>
      <c r="GCP271" s="255"/>
      <c r="GCQ271" s="255"/>
      <c r="GCR271" s="255"/>
      <c r="GCS271" s="255"/>
      <c r="GCT271" s="255"/>
      <c r="GCU271" s="255"/>
      <c r="GCV271" s="255"/>
      <c r="GCW271" s="255"/>
      <c r="GCX271" s="255"/>
      <c r="GCY271" s="255"/>
      <c r="GCZ271" s="255"/>
      <c r="GDA271" s="255"/>
      <c r="GDB271" s="255"/>
      <c r="GDC271" s="255"/>
      <c r="GDD271" s="255"/>
      <c r="GDE271" s="255"/>
      <c r="GDF271" s="255"/>
      <c r="GDG271" s="255"/>
      <c r="GDH271" s="255"/>
      <c r="GDI271" s="255"/>
      <c r="GDJ271" s="255"/>
      <c r="GDK271" s="255"/>
      <c r="GDL271" s="255"/>
      <c r="GDM271" s="255"/>
      <c r="GDN271" s="255"/>
      <c r="GDO271" s="255"/>
      <c r="GDP271" s="255"/>
      <c r="GDQ271" s="255"/>
      <c r="GDR271" s="255"/>
      <c r="GDS271" s="255"/>
      <c r="GDT271" s="255"/>
      <c r="GDU271" s="255"/>
      <c r="GDV271" s="255"/>
      <c r="GDW271" s="255"/>
      <c r="GDX271" s="255"/>
      <c r="GDY271" s="255"/>
      <c r="GDZ271" s="255"/>
      <c r="GEA271" s="255"/>
      <c r="GEB271" s="255"/>
      <c r="GEC271" s="255"/>
      <c r="GED271" s="255"/>
      <c r="GEE271" s="255"/>
      <c r="GEF271" s="255"/>
      <c r="GEG271" s="255"/>
      <c r="GEH271" s="255"/>
      <c r="GEI271" s="255"/>
      <c r="GEJ271" s="255"/>
      <c r="GEK271" s="255"/>
      <c r="GEL271" s="255"/>
      <c r="GEM271" s="255"/>
      <c r="GEN271" s="255"/>
      <c r="GEO271" s="255"/>
      <c r="GEP271" s="255"/>
      <c r="GEQ271" s="255"/>
      <c r="GER271" s="255"/>
      <c r="GES271" s="255"/>
      <c r="GET271" s="255"/>
      <c r="GEU271" s="255"/>
      <c r="GEV271" s="255"/>
      <c r="GEW271" s="255"/>
      <c r="GEX271" s="255"/>
      <c r="GEY271" s="255"/>
      <c r="GEZ271" s="255"/>
      <c r="GFA271" s="255"/>
      <c r="GFB271" s="255"/>
      <c r="GFC271" s="255"/>
      <c r="GFD271" s="255"/>
      <c r="GFE271" s="255"/>
      <c r="GFF271" s="255"/>
      <c r="GFG271" s="255"/>
      <c r="GFH271" s="255"/>
      <c r="GFI271" s="255"/>
      <c r="GFJ271" s="255"/>
      <c r="GFK271" s="255"/>
      <c r="GFL271" s="255"/>
      <c r="GFM271" s="255"/>
      <c r="GFN271" s="255"/>
      <c r="GFO271" s="255"/>
      <c r="GFP271" s="255"/>
      <c r="GFQ271" s="255"/>
      <c r="GFR271" s="255"/>
      <c r="GFS271" s="255"/>
      <c r="GFT271" s="255"/>
      <c r="GFU271" s="255"/>
      <c r="GFV271" s="255"/>
      <c r="GFW271" s="255"/>
      <c r="GFX271" s="255"/>
      <c r="GFY271" s="255"/>
      <c r="GFZ271" s="255"/>
      <c r="GGA271" s="255"/>
      <c r="GGB271" s="255"/>
      <c r="GGC271" s="255"/>
      <c r="GGD271" s="255"/>
      <c r="GGE271" s="255"/>
      <c r="GGF271" s="255"/>
      <c r="GGG271" s="255"/>
      <c r="GGH271" s="255"/>
      <c r="GGI271" s="255"/>
      <c r="GGJ271" s="255"/>
      <c r="GGK271" s="255"/>
      <c r="GGL271" s="255"/>
      <c r="GGM271" s="255"/>
      <c r="GGN271" s="255"/>
      <c r="GGO271" s="255"/>
      <c r="GGP271" s="255"/>
      <c r="GGQ271" s="255"/>
      <c r="GGR271" s="255"/>
      <c r="GGS271" s="255"/>
      <c r="GGT271" s="255"/>
      <c r="GGU271" s="255"/>
      <c r="GGV271" s="255"/>
      <c r="GGW271" s="255"/>
      <c r="GGX271" s="255"/>
      <c r="GGY271" s="255"/>
      <c r="GGZ271" s="255"/>
      <c r="GHA271" s="255"/>
      <c r="GHB271" s="255"/>
      <c r="GHC271" s="255"/>
      <c r="GHD271" s="255"/>
      <c r="GHE271" s="255"/>
      <c r="GHF271" s="255"/>
      <c r="GHG271" s="255"/>
      <c r="GHH271" s="255"/>
      <c r="GHI271" s="255"/>
      <c r="GHJ271" s="255"/>
      <c r="GHK271" s="255"/>
      <c r="GHL271" s="255"/>
      <c r="GHM271" s="255"/>
      <c r="GHN271" s="255"/>
      <c r="GHO271" s="255"/>
      <c r="GHP271" s="255"/>
      <c r="GHQ271" s="255"/>
      <c r="GHR271" s="255"/>
      <c r="GHS271" s="255"/>
      <c r="GHT271" s="255"/>
      <c r="GHU271" s="255"/>
      <c r="GHV271" s="255"/>
      <c r="GHW271" s="255"/>
      <c r="GHX271" s="255"/>
      <c r="GHY271" s="255"/>
      <c r="GHZ271" s="255"/>
      <c r="GIA271" s="255"/>
      <c r="GIB271" s="255"/>
      <c r="GIC271" s="255"/>
      <c r="GID271" s="255"/>
      <c r="GIE271" s="255"/>
      <c r="GIF271" s="255"/>
      <c r="GIG271" s="255"/>
      <c r="GIH271" s="255"/>
      <c r="GII271" s="255"/>
      <c r="GIJ271" s="255"/>
      <c r="GIK271" s="255"/>
      <c r="GIL271" s="255"/>
      <c r="GIM271" s="255"/>
      <c r="GIN271" s="255"/>
      <c r="GIO271" s="255"/>
      <c r="GIP271" s="255"/>
      <c r="GIQ271" s="255"/>
      <c r="GIR271" s="255"/>
      <c r="GIS271" s="255"/>
      <c r="GIT271" s="255"/>
      <c r="GIU271" s="255"/>
      <c r="GIV271" s="255"/>
      <c r="GIW271" s="255"/>
      <c r="GIX271" s="255"/>
      <c r="GIY271" s="255"/>
      <c r="GIZ271" s="255"/>
      <c r="GJA271" s="255"/>
      <c r="GJB271" s="255"/>
      <c r="GJC271" s="255"/>
      <c r="GJD271" s="255"/>
      <c r="GJE271" s="255"/>
      <c r="GJF271" s="255"/>
      <c r="GJG271" s="255"/>
      <c r="GJH271" s="255"/>
      <c r="GJI271" s="255"/>
      <c r="GJJ271" s="255"/>
      <c r="GJK271" s="255"/>
      <c r="GJL271" s="255"/>
      <c r="GJM271" s="255"/>
      <c r="GJN271" s="255"/>
      <c r="GJO271" s="255"/>
      <c r="GJP271" s="255"/>
      <c r="GJQ271" s="255"/>
      <c r="GJR271" s="255"/>
      <c r="GJS271" s="255"/>
      <c r="GJT271" s="255"/>
      <c r="GJU271" s="255"/>
      <c r="GJV271" s="255"/>
      <c r="GJW271" s="255"/>
      <c r="GJX271" s="255"/>
      <c r="GJY271" s="255"/>
      <c r="GJZ271" s="255"/>
      <c r="GKA271" s="255"/>
      <c r="GKB271" s="255"/>
      <c r="GKC271" s="255"/>
      <c r="GKD271" s="255"/>
      <c r="GKE271" s="255"/>
      <c r="GKF271" s="255"/>
      <c r="GKG271" s="255"/>
      <c r="GKH271" s="255"/>
      <c r="GKI271" s="255"/>
      <c r="GKJ271" s="255"/>
      <c r="GKK271" s="255"/>
      <c r="GKL271" s="255"/>
      <c r="GKM271" s="255"/>
      <c r="GKN271" s="255"/>
      <c r="GKO271" s="255"/>
      <c r="GKP271" s="255"/>
      <c r="GKQ271" s="255"/>
      <c r="GKR271" s="255"/>
      <c r="GKS271" s="255"/>
      <c r="GKT271" s="255"/>
      <c r="GKU271" s="255"/>
      <c r="GKV271" s="255"/>
      <c r="GKW271" s="255"/>
      <c r="GKX271" s="255"/>
      <c r="GKY271" s="255"/>
      <c r="GKZ271" s="255"/>
      <c r="GLA271" s="255"/>
      <c r="GLB271" s="255"/>
      <c r="GLC271" s="255"/>
      <c r="GLD271" s="255"/>
      <c r="GLE271" s="255"/>
      <c r="GLF271" s="255"/>
      <c r="GLG271" s="255"/>
      <c r="GLH271" s="255"/>
      <c r="GLI271" s="255"/>
      <c r="GLJ271" s="255"/>
      <c r="GLK271" s="255"/>
      <c r="GLL271" s="255"/>
      <c r="GLM271" s="255"/>
      <c r="GLN271" s="255"/>
      <c r="GLO271" s="255"/>
      <c r="GLP271" s="255"/>
      <c r="GLQ271" s="255"/>
      <c r="GLR271" s="255"/>
      <c r="GLS271" s="255"/>
      <c r="GLT271" s="255"/>
      <c r="GLU271" s="255"/>
      <c r="GLV271" s="255"/>
      <c r="GLW271" s="255"/>
      <c r="GLX271" s="255"/>
      <c r="GLY271" s="255"/>
      <c r="GLZ271" s="255"/>
      <c r="GMA271" s="255"/>
      <c r="GMB271" s="255"/>
      <c r="GMC271" s="255"/>
      <c r="GMD271" s="255"/>
      <c r="GME271" s="255"/>
      <c r="GMF271" s="255"/>
      <c r="GMG271" s="255"/>
      <c r="GMH271" s="255"/>
      <c r="GMI271" s="255"/>
      <c r="GMJ271" s="255"/>
      <c r="GMK271" s="255"/>
      <c r="GML271" s="255"/>
      <c r="GMM271" s="255"/>
      <c r="GMN271" s="255"/>
      <c r="GMO271" s="255"/>
      <c r="GMP271" s="255"/>
      <c r="GMQ271" s="255"/>
      <c r="GMR271" s="255"/>
      <c r="GMS271" s="255"/>
      <c r="GMT271" s="255"/>
      <c r="GMU271" s="255"/>
      <c r="GMV271" s="255"/>
      <c r="GMW271" s="255"/>
      <c r="GMX271" s="255"/>
      <c r="GMY271" s="255"/>
      <c r="GMZ271" s="255"/>
      <c r="GNA271" s="255"/>
      <c r="GNB271" s="255"/>
      <c r="GNC271" s="255"/>
      <c r="GND271" s="255"/>
      <c r="GNE271" s="255"/>
      <c r="GNF271" s="255"/>
      <c r="GNG271" s="255"/>
      <c r="GNH271" s="255"/>
      <c r="GNI271" s="255"/>
      <c r="GNJ271" s="255"/>
      <c r="GNK271" s="255"/>
      <c r="GNL271" s="255"/>
      <c r="GNM271" s="255"/>
      <c r="GNN271" s="255"/>
      <c r="GNO271" s="255"/>
      <c r="GNP271" s="255"/>
      <c r="GNQ271" s="255"/>
      <c r="GNR271" s="255"/>
      <c r="GNS271" s="255"/>
      <c r="GNT271" s="255"/>
      <c r="GNU271" s="255"/>
      <c r="GNV271" s="255"/>
      <c r="GNW271" s="255"/>
      <c r="GNX271" s="255"/>
      <c r="GNY271" s="255"/>
      <c r="GNZ271" s="255"/>
      <c r="GOA271" s="255"/>
      <c r="GOB271" s="255"/>
      <c r="GOC271" s="255"/>
      <c r="GOD271" s="255"/>
      <c r="GOE271" s="255"/>
      <c r="GOF271" s="255"/>
      <c r="GOG271" s="255"/>
      <c r="GOH271" s="255"/>
      <c r="GOI271" s="255"/>
      <c r="GOJ271" s="255"/>
      <c r="GOK271" s="255"/>
      <c r="GOL271" s="255"/>
      <c r="GOM271" s="255"/>
      <c r="GON271" s="255"/>
      <c r="GOO271" s="255"/>
      <c r="GOP271" s="255"/>
      <c r="GOQ271" s="255"/>
      <c r="GOR271" s="255"/>
      <c r="GOS271" s="255"/>
      <c r="GOT271" s="255"/>
      <c r="GOU271" s="255"/>
      <c r="GOV271" s="255"/>
      <c r="GOW271" s="255"/>
      <c r="GOX271" s="255"/>
      <c r="GOY271" s="255"/>
      <c r="GOZ271" s="255"/>
      <c r="GPA271" s="255"/>
      <c r="GPB271" s="255"/>
      <c r="GPC271" s="255"/>
      <c r="GPD271" s="255"/>
      <c r="GPE271" s="255"/>
      <c r="GPF271" s="255"/>
      <c r="GPG271" s="255"/>
      <c r="GPH271" s="255"/>
      <c r="GPI271" s="255"/>
      <c r="GPJ271" s="255"/>
      <c r="GPK271" s="255"/>
      <c r="GPL271" s="255"/>
      <c r="GPM271" s="255"/>
      <c r="GPN271" s="255"/>
      <c r="GPO271" s="255"/>
      <c r="GPP271" s="255"/>
      <c r="GPQ271" s="255"/>
      <c r="GPR271" s="255"/>
      <c r="GPS271" s="255"/>
      <c r="GPT271" s="255"/>
      <c r="GPU271" s="255"/>
      <c r="GPV271" s="255"/>
      <c r="GPW271" s="255"/>
      <c r="GPX271" s="255"/>
      <c r="GPY271" s="255"/>
      <c r="GPZ271" s="255"/>
      <c r="GQA271" s="255"/>
      <c r="GQB271" s="255"/>
      <c r="GQC271" s="255"/>
      <c r="GQD271" s="255"/>
      <c r="GQE271" s="255"/>
      <c r="GQF271" s="255"/>
      <c r="GQG271" s="255"/>
      <c r="GQH271" s="255"/>
      <c r="GQI271" s="255"/>
      <c r="GQJ271" s="255"/>
      <c r="GQK271" s="255"/>
      <c r="GQL271" s="255"/>
      <c r="GQM271" s="255"/>
      <c r="GQN271" s="255"/>
      <c r="GQO271" s="255"/>
      <c r="GQP271" s="255"/>
      <c r="GQQ271" s="255"/>
      <c r="GQR271" s="255"/>
      <c r="GQS271" s="255"/>
      <c r="GQT271" s="255"/>
      <c r="GQU271" s="255"/>
      <c r="GQV271" s="255"/>
      <c r="GQW271" s="255"/>
      <c r="GQX271" s="255"/>
      <c r="GQY271" s="255"/>
      <c r="GQZ271" s="255"/>
      <c r="GRA271" s="255"/>
      <c r="GRB271" s="255"/>
      <c r="GRC271" s="255"/>
      <c r="GRD271" s="255"/>
      <c r="GRE271" s="255"/>
      <c r="GRF271" s="255"/>
      <c r="GRG271" s="255"/>
      <c r="GRH271" s="255"/>
      <c r="GRI271" s="255"/>
      <c r="GRJ271" s="255"/>
      <c r="GRK271" s="255"/>
      <c r="GRL271" s="255"/>
      <c r="GRM271" s="255"/>
      <c r="GRN271" s="255"/>
      <c r="GRO271" s="255"/>
      <c r="GRP271" s="255"/>
      <c r="GRQ271" s="255"/>
      <c r="GRR271" s="255"/>
      <c r="GRS271" s="255"/>
      <c r="GRT271" s="255"/>
      <c r="GRU271" s="255"/>
      <c r="GRV271" s="255"/>
      <c r="GRW271" s="255"/>
      <c r="GRX271" s="255"/>
      <c r="GRY271" s="255"/>
      <c r="GRZ271" s="255"/>
      <c r="GSA271" s="255"/>
      <c r="GSB271" s="255"/>
      <c r="GSC271" s="255"/>
      <c r="GSD271" s="255"/>
      <c r="GSE271" s="255"/>
      <c r="GSF271" s="255"/>
      <c r="GSG271" s="255"/>
      <c r="GSH271" s="255"/>
      <c r="GSI271" s="255"/>
      <c r="GSJ271" s="255"/>
      <c r="GSK271" s="255"/>
      <c r="GSL271" s="255"/>
      <c r="GSM271" s="255"/>
      <c r="GSN271" s="255"/>
      <c r="GSO271" s="255"/>
      <c r="GSP271" s="255"/>
      <c r="GSQ271" s="255"/>
      <c r="GSR271" s="255"/>
      <c r="GSS271" s="255"/>
      <c r="GST271" s="255"/>
      <c r="GSU271" s="255"/>
      <c r="GSV271" s="255"/>
      <c r="GSW271" s="255"/>
      <c r="GSX271" s="255"/>
      <c r="GSY271" s="255"/>
      <c r="GSZ271" s="255"/>
      <c r="GTA271" s="255"/>
      <c r="GTB271" s="255"/>
      <c r="GTC271" s="255"/>
      <c r="GTD271" s="255"/>
      <c r="GTE271" s="255"/>
      <c r="GTF271" s="255"/>
      <c r="GTG271" s="255"/>
      <c r="GTH271" s="255"/>
      <c r="GTI271" s="255"/>
      <c r="GTJ271" s="255"/>
      <c r="GTK271" s="255"/>
      <c r="GTL271" s="255"/>
      <c r="GTM271" s="255"/>
      <c r="GTN271" s="255"/>
      <c r="GTO271" s="255"/>
      <c r="GTP271" s="255"/>
      <c r="GTQ271" s="255"/>
      <c r="GTR271" s="255"/>
      <c r="GTS271" s="255"/>
      <c r="GTT271" s="255"/>
      <c r="GTU271" s="255"/>
      <c r="GTV271" s="255"/>
      <c r="GTW271" s="255"/>
      <c r="GTX271" s="255"/>
      <c r="GTY271" s="255"/>
      <c r="GTZ271" s="255"/>
      <c r="GUA271" s="255"/>
      <c r="GUB271" s="255"/>
      <c r="GUC271" s="255"/>
      <c r="GUD271" s="255"/>
      <c r="GUE271" s="255"/>
      <c r="GUF271" s="255"/>
      <c r="GUG271" s="255"/>
      <c r="GUH271" s="255"/>
      <c r="GUI271" s="255"/>
      <c r="GUJ271" s="255"/>
      <c r="GUK271" s="255"/>
      <c r="GUL271" s="255"/>
      <c r="GUM271" s="255"/>
      <c r="GUN271" s="255"/>
      <c r="GUO271" s="255"/>
      <c r="GUP271" s="255"/>
      <c r="GUQ271" s="255"/>
      <c r="GUR271" s="255"/>
      <c r="GUS271" s="255"/>
      <c r="GUT271" s="255"/>
      <c r="GUU271" s="255"/>
      <c r="GUV271" s="255"/>
      <c r="GUW271" s="255"/>
      <c r="GUX271" s="255"/>
      <c r="GUY271" s="255"/>
      <c r="GUZ271" s="255"/>
      <c r="GVA271" s="255"/>
      <c r="GVB271" s="255"/>
      <c r="GVC271" s="255"/>
      <c r="GVD271" s="255"/>
      <c r="GVE271" s="255"/>
      <c r="GVF271" s="255"/>
      <c r="GVG271" s="255"/>
      <c r="GVH271" s="255"/>
      <c r="GVI271" s="255"/>
      <c r="GVJ271" s="255"/>
      <c r="GVK271" s="255"/>
      <c r="GVL271" s="255"/>
      <c r="GVM271" s="255"/>
      <c r="GVN271" s="255"/>
      <c r="GVO271" s="255"/>
      <c r="GVP271" s="255"/>
      <c r="GVQ271" s="255"/>
      <c r="GVR271" s="255"/>
      <c r="GVS271" s="255"/>
      <c r="GVT271" s="255"/>
      <c r="GVU271" s="255"/>
      <c r="GVV271" s="255"/>
      <c r="GVW271" s="255"/>
      <c r="GVX271" s="255"/>
      <c r="GVY271" s="255"/>
      <c r="GVZ271" s="255"/>
      <c r="GWA271" s="255"/>
      <c r="GWB271" s="255"/>
      <c r="GWC271" s="255"/>
      <c r="GWD271" s="255"/>
      <c r="GWE271" s="255"/>
      <c r="GWF271" s="255"/>
      <c r="GWG271" s="255"/>
      <c r="GWH271" s="255"/>
      <c r="GWI271" s="255"/>
      <c r="GWJ271" s="255"/>
      <c r="GWK271" s="255"/>
      <c r="GWL271" s="255"/>
      <c r="GWM271" s="255"/>
      <c r="GWN271" s="255"/>
      <c r="GWO271" s="255"/>
      <c r="GWP271" s="255"/>
      <c r="GWQ271" s="255"/>
      <c r="GWR271" s="255"/>
      <c r="GWS271" s="255"/>
      <c r="GWT271" s="255"/>
      <c r="GWU271" s="255"/>
      <c r="GWV271" s="255"/>
      <c r="GWW271" s="255"/>
      <c r="GWX271" s="255"/>
      <c r="GWY271" s="255"/>
      <c r="GWZ271" s="255"/>
      <c r="GXA271" s="255"/>
      <c r="GXB271" s="255"/>
      <c r="GXC271" s="255"/>
      <c r="GXD271" s="255"/>
      <c r="GXE271" s="255"/>
      <c r="GXF271" s="255"/>
      <c r="GXG271" s="255"/>
      <c r="GXH271" s="255"/>
      <c r="GXI271" s="255"/>
      <c r="GXJ271" s="255"/>
      <c r="GXK271" s="255"/>
      <c r="GXL271" s="255"/>
      <c r="GXM271" s="255"/>
      <c r="GXN271" s="255"/>
      <c r="GXO271" s="255"/>
      <c r="GXP271" s="255"/>
      <c r="GXQ271" s="255"/>
      <c r="GXR271" s="255"/>
      <c r="GXS271" s="255"/>
      <c r="GXT271" s="255"/>
      <c r="GXU271" s="255"/>
      <c r="GXV271" s="255"/>
      <c r="GXW271" s="255"/>
      <c r="GXX271" s="255"/>
      <c r="GXY271" s="255"/>
      <c r="GXZ271" s="255"/>
      <c r="GYA271" s="255"/>
      <c r="GYB271" s="255"/>
      <c r="GYC271" s="255"/>
      <c r="GYD271" s="255"/>
      <c r="GYE271" s="255"/>
      <c r="GYF271" s="255"/>
      <c r="GYG271" s="255"/>
      <c r="GYH271" s="255"/>
      <c r="GYI271" s="255"/>
      <c r="GYJ271" s="255"/>
      <c r="GYK271" s="255"/>
      <c r="GYL271" s="255"/>
      <c r="GYM271" s="255"/>
      <c r="GYN271" s="255"/>
      <c r="GYO271" s="255"/>
      <c r="GYP271" s="255"/>
      <c r="GYQ271" s="255"/>
      <c r="GYR271" s="255"/>
      <c r="GYS271" s="255"/>
      <c r="GYT271" s="255"/>
      <c r="GYU271" s="255"/>
      <c r="GYV271" s="255"/>
      <c r="GYW271" s="255"/>
      <c r="GYX271" s="255"/>
      <c r="GYY271" s="255"/>
      <c r="GYZ271" s="255"/>
      <c r="GZA271" s="255"/>
      <c r="GZB271" s="255"/>
      <c r="GZC271" s="255"/>
      <c r="GZD271" s="255"/>
      <c r="GZE271" s="255"/>
      <c r="GZF271" s="255"/>
      <c r="GZG271" s="255"/>
      <c r="GZH271" s="255"/>
      <c r="GZI271" s="255"/>
      <c r="GZJ271" s="255"/>
      <c r="GZK271" s="255"/>
      <c r="GZL271" s="255"/>
      <c r="GZM271" s="255"/>
      <c r="GZN271" s="255"/>
      <c r="GZO271" s="255"/>
      <c r="GZP271" s="255"/>
      <c r="GZQ271" s="255"/>
      <c r="GZR271" s="255"/>
      <c r="GZS271" s="255"/>
      <c r="GZT271" s="255"/>
      <c r="GZU271" s="255"/>
      <c r="GZV271" s="255"/>
      <c r="GZW271" s="255"/>
      <c r="GZX271" s="255"/>
      <c r="GZY271" s="255"/>
      <c r="GZZ271" s="255"/>
      <c r="HAA271" s="255"/>
      <c r="HAB271" s="255"/>
      <c r="HAC271" s="255"/>
      <c r="HAD271" s="255"/>
      <c r="HAE271" s="255"/>
      <c r="HAF271" s="255"/>
      <c r="HAG271" s="255"/>
      <c r="HAH271" s="255"/>
      <c r="HAI271" s="255"/>
      <c r="HAJ271" s="255"/>
      <c r="HAK271" s="255"/>
      <c r="HAL271" s="255"/>
      <c r="HAM271" s="255"/>
      <c r="HAN271" s="255"/>
      <c r="HAO271" s="255"/>
      <c r="HAP271" s="255"/>
      <c r="HAQ271" s="255"/>
      <c r="HAR271" s="255"/>
      <c r="HAS271" s="255"/>
      <c r="HAT271" s="255"/>
      <c r="HAU271" s="255"/>
      <c r="HAV271" s="255"/>
      <c r="HAW271" s="255"/>
      <c r="HAX271" s="255"/>
      <c r="HAY271" s="255"/>
      <c r="HAZ271" s="255"/>
      <c r="HBA271" s="255"/>
      <c r="HBB271" s="255"/>
      <c r="HBC271" s="255"/>
      <c r="HBD271" s="255"/>
      <c r="HBE271" s="255"/>
      <c r="HBF271" s="255"/>
      <c r="HBG271" s="255"/>
      <c r="HBH271" s="255"/>
      <c r="HBI271" s="255"/>
      <c r="HBJ271" s="255"/>
      <c r="HBK271" s="255"/>
      <c r="HBL271" s="255"/>
      <c r="HBM271" s="255"/>
      <c r="HBN271" s="255"/>
      <c r="HBO271" s="255"/>
      <c r="HBP271" s="255"/>
      <c r="HBQ271" s="255"/>
      <c r="HBR271" s="255"/>
      <c r="HBS271" s="255"/>
      <c r="HBT271" s="255"/>
      <c r="HBU271" s="255"/>
      <c r="HBV271" s="255"/>
      <c r="HBW271" s="255"/>
      <c r="HBX271" s="255"/>
      <c r="HBY271" s="255"/>
      <c r="HBZ271" s="255"/>
      <c r="HCA271" s="255"/>
      <c r="HCB271" s="255"/>
      <c r="HCC271" s="255"/>
      <c r="HCD271" s="255"/>
      <c r="HCE271" s="255"/>
      <c r="HCF271" s="255"/>
      <c r="HCG271" s="255"/>
      <c r="HCH271" s="255"/>
      <c r="HCI271" s="255"/>
      <c r="HCJ271" s="255"/>
      <c r="HCK271" s="255"/>
      <c r="HCL271" s="255"/>
      <c r="HCM271" s="255"/>
      <c r="HCN271" s="255"/>
      <c r="HCO271" s="255"/>
      <c r="HCP271" s="255"/>
      <c r="HCQ271" s="255"/>
      <c r="HCR271" s="255"/>
      <c r="HCS271" s="255"/>
      <c r="HCT271" s="255"/>
      <c r="HCU271" s="255"/>
      <c r="HCV271" s="255"/>
      <c r="HCW271" s="255"/>
      <c r="HCX271" s="255"/>
      <c r="HCY271" s="255"/>
      <c r="HCZ271" s="255"/>
      <c r="HDA271" s="255"/>
      <c r="HDB271" s="255"/>
      <c r="HDC271" s="255"/>
      <c r="HDD271" s="255"/>
      <c r="HDE271" s="255"/>
      <c r="HDF271" s="255"/>
      <c r="HDG271" s="255"/>
      <c r="HDH271" s="255"/>
      <c r="HDI271" s="255"/>
      <c r="HDJ271" s="255"/>
      <c r="HDK271" s="255"/>
      <c r="HDL271" s="255"/>
      <c r="HDM271" s="255"/>
      <c r="HDN271" s="255"/>
      <c r="HDO271" s="255"/>
      <c r="HDP271" s="255"/>
      <c r="HDQ271" s="255"/>
      <c r="HDR271" s="255"/>
      <c r="HDS271" s="255"/>
      <c r="HDT271" s="255"/>
      <c r="HDU271" s="255"/>
      <c r="HDV271" s="255"/>
      <c r="HDW271" s="255"/>
      <c r="HDX271" s="255"/>
      <c r="HDY271" s="255"/>
      <c r="HDZ271" s="255"/>
      <c r="HEA271" s="255"/>
      <c r="HEB271" s="255"/>
      <c r="HEC271" s="255"/>
      <c r="HED271" s="255"/>
      <c r="HEE271" s="255"/>
      <c r="HEF271" s="255"/>
      <c r="HEG271" s="255"/>
      <c r="HEH271" s="255"/>
      <c r="HEI271" s="255"/>
      <c r="HEJ271" s="255"/>
      <c r="HEK271" s="255"/>
      <c r="HEL271" s="255"/>
      <c r="HEM271" s="255"/>
      <c r="HEN271" s="255"/>
      <c r="HEO271" s="255"/>
      <c r="HEP271" s="255"/>
      <c r="HEQ271" s="255"/>
      <c r="HER271" s="255"/>
      <c r="HES271" s="255"/>
      <c r="HET271" s="255"/>
      <c r="HEU271" s="255"/>
      <c r="HEV271" s="255"/>
      <c r="HEW271" s="255"/>
      <c r="HEX271" s="255"/>
      <c r="HEY271" s="255"/>
      <c r="HEZ271" s="255"/>
      <c r="HFA271" s="255"/>
      <c r="HFB271" s="255"/>
      <c r="HFC271" s="255"/>
      <c r="HFD271" s="255"/>
      <c r="HFE271" s="255"/>
      <c r="HFF271" s="255"/>
      <c r="HFG271" s="255"/>
      <c r="HFH271" s="255"/>
      <c r="HFI271" s="255"/>
      <c r="HFJ271" s="255"/>
      <c r="HFK271" s="255"/>
      <c r="HFL271" s="255"/>
      <c r="HFM271" s="255"/>
      <c r="HFN271" s="255"/>
      <c r="HFO271" s="255"/>
      <c r="HFP271" s="255"/>
      <c r="HFQ271" s="255"/>
      <c r="HFR271" s="255"/>
      <c r="HFS271" s="255"/>
      <c r="HFT271" s="255"/>
      <c r="HFU271" s="255"/>
      <c r="HFV271" s="255"/>
      <c r="HFW271" s="255"/>
      <c r="HFX271" s="255"/>
      <c r="HFY271" s="255"/>
      <c r="HFZ271" s="255"/>
      <c r="HGA271" s="255"/>
      <c r="HGB271" s="255"/>
      <c r="HGC271" s="255"/>
      <c r="HGD271" s="255"/>
      <c r="HGE271" s="255"/>
      <c r="HGF271" s="255"/>
      <c r="HGG271" s="255"/>
      <c r="HGH271" s="255"/>
      <c r="HGI271" s="255"/>
      <c r="HGJ271" s="255"/>
      <c r="HGK271" s="255"/>
      <c r="HGL271" s="255"/>
      <c r="HGM271" s="255"/>
      <c r="HGN271" s="255"/>
      <c r="HGO271" s="255"/>
      <c r="HGP271" s="255"/>
      <c r="HGQ271" s="255"/>
      <c r="HGR271" s="255"/>
      <c r="HGS271" s="255"/>
      <c r="HGT271" s="255"/>
      <c r="HGU271" s="255"/>
      <c r="HGV271" s="255"/>
      <c r="HGW271" s="255"/>
      <c r="HGX271" s="255"/>
      <c r="HGY271" s="255"/>
      <c r="HGZ271" s="255"/>
      <c r="HHA271" s="255"/>
      <c r="HHB271" s="255"/>
      <c r="HHC271" s="255"/>
      <c r="HHD271" s="255"/>
      <c r="HHE271" s="255"/>
      <c r="HHF271" s="255"/>
      <c r="HHG271" s="255"/>
      <c r="HHH271" s="255"/>
      <c r="HHI271" s="255"/>
      <c r="HHJ271" s="255"/>
      <c r="HHK271" s="255"/>
      <c r="HHL271" s="255"/>
      <c r="HHM271" s="255"/>
      <c r="HHN271" s="255"/>
      <c r="HHO271" s="255"/>
      <c r="HHP271" s="255"/>
      <c r="HHQ271" s="255"/>
      <c r="HHR271" s="255"/>
      <c r="HHS271" s="255"/>
      <c r="HHT271" s="255"/>
      <c r="HHU271" s="255"/>
      <c r="HHV271" s="255"/>
      <c r="HHW271" s="255"/>
      <c r="HHX271" s="255"/>
      <c r="HHY271" s="255"/>
      <c r="HHZ271" s="255"/>
      <c r="HIA271" s="255"/>
      <c r="HIB271" s="255"/>
      <c r="HIC271" s="255"/>
      <c r="HID271" s="255"/>
      <c r="HIE271" s="255"/>
      <c r="HIF271" s="255"/>
      <c r="HIG271" s="255"/>
      <c r="HIH271" s="255"/>
      <c r="HII271" s="255"/>
      <c r="HIJ271" s="255"/>
      <c r="HIK271" s="255"/>
      <c r="HIL271" s="255"/>
      <c r="HIM271" s="255"/>
      <c r="HIN271" s="255"/>
      <c r="HIO271" s="255"/>
      <c r="HIP271" s="255"/>
      <c r="HIQ271" s="255"/>
      <c r="HIR271" s="255"/>
      <c r="HIS271" s="255"/>
      <c r="HIT271" s="255"/>
      <c r="HIU271" s="255"/>
      <c r="HIV271" s="255"/>
      <c r="HIW271" s="255"/>
      <c r="HIX271" s="255"/>
      <c r="HIY271" s="255"/>
      <c r="HIZ271" s="255"/>
      <c r="HJA271" s="255"/>
      <c r="HJB271" s="255"/>
      <c r="HJC271" s="255"/>
      <c r="HJD271" s="255"/>
      <c r="HJE271" s="255"/>
      <c r="HJF271" s="255"/>
      <c r="HJG271" s="255"/>
      <c r="HJH271" s="255"/>
      <c r="HJI271" s="255"/>
      <c r="HJJ271" s="255"/>
      <c r="HJK271" s="255"/>
      <c r="HJL271" s="255"/>
      <c r="HJM271" s="255"/>
      <c r="HJN271" s="255"/>
      <c r="HJO271" s="255"/>
      <c r="HJP271" s="255"/>
      <c r="HJQ271" s="255"/>
      <c r="HJR271" s="255"/>
      <c r="HJS271" s="255"/>
      <c r="HJT271" s="255"/>
      <c r="HJU271" s="255"/>
      <c r="HJV271" s="255"/>
      <c r="HJW271" s="255"/>
      <c r="HJX271" s="255"/>
      <c r="HJY271" s="255"/>
      <c r="HJZ271" s="255"/>
      <c r="HKA271" s="255"/>
      <c r="HKB271" s="255"/>
      <c r="HKC271" s="255"/>
      <c r="HKD271" s="255"/>
      <c r="HKE271" s="255"/>
      <c r="HKF271" s="255"/>
      <c r="HKG271" s="255"/>
      <c r="HKH271" s="255"/>
      <c r="HKI271" s="255"/>
      <c r="HKJ271" s="255"/>
      <c r="HKK271" s="255"/>
      <c r="HKL271" s="255"/>
      <c r="HKM271" s="255"/>
      <c r="HKN271" s="255"/>
      <c r="HKO271" s="255"/>
      <c r="HKP271" s="255"/>
      <c r="HKQ271" s="255"/>
      <c r="HKR271" s="255"/>
      <c r="HKS271" s="255"/>
      <c r="HKT271" s="255"/>
      <c r="HKU271" s="255"/>
      <c r="HKV271" s="255"/>
      <c r="HKW271" s="255"/>
      <c r="HKX271" s="255"/>
      <c r="HKY271" s="255"/>
      <c r="HKZ271" s="255"/>
      <c r="HLA271" s="255"/>
      <c r="HLB271" s="255"/>
      <c r="HLC271" s="255"/>
      <c r="HLD271" s="255"/>
      <c r="HLE271" s="255"/>
      <c r="HLF271" s="255"/>
      <c r="HLG271" s="255"/>
      <c r="HLH271" s="255"/>
      <c r="HLI271" s="255"/>
      <c r="HLJ271" s="255"/>
      <c r="HLK271" s="255"/>
      <c r="HLL271" s="255"/>
      <c r="HLM271" s="255"/>
      <c r="HLN271" s="255"/>
      <c r="HLO271" s="255"/>
      <c r="HLP271" s="255"/>
      <c r="HLQ271" s="255"/>
      <c r="HLR271" s="255"/>
      <c r="HLS271" s="255"/>
      <c r="HLT271" s="255"/>
      <c r="HLU271" s="255"/>
      <c r="HLV271" s="255"/>
      <c r="HLW271" s="255"/>
      <c r="HLX271" s="255"/>
      <c r="HLY271" s="255"/>
      <c r="HLZ271" s="255"/>
      <c r="HMA271" s="255"/>
      <c r="HMB271" s="255"/>
      <c r="HMC271" s="255"/>
      <c r="HMD271" s="255"/>
      <c r="HME271" s="255"/>
      <c r="HMF271" s="255"/>
      <c r="HMG271" s="255"/>
      <c r="HMH271" s="255"/>
      <c r="HMI271" s="255"/>
      <c r="HMJ271" s="255"/>
      <c r="HMK271" s="255"/>
      <c r="HML271" s="255"/>
      <c r="HMM271" s="255"/>
      <c r="HMN271" s="255"/>
      <c r="HMO271" s="255"/>
      <c r="HMP271" s="255"/>
      <c r="HMQ271" s="255"/>
      <c r="HMR271" s="255"/>
      <c r="HMS271" s="255"/>
      <c r="HMT271" s="255"/>
      <c r="HMU271" s="255"/>
      <c r="HMV271" s="255"/>
      <c r="HMW271" s="255"/>
      <c r="HMX271" s="255"/>
      <c r="HMY271" s="255"/>
      <c r="HMZ271" s="255"/>
      <c r="HNA271" s="255"/>
      <c r="HNB271" s="255"/>
      <c r="HNC271" s="255"/>
      <c r="HND271" s="255"/>
      <c r="HNE271" s="255"/>
      <c r="HNF271" s="255"/>
      <c r="HNG271" s="255"/>
      <c r="HNH271" s="255"/>
      <c r="HNI271" s="255"/>
      <c r="HNJ271" s="255"/>
      <c r="HNK271" s="255"/>
      <c r="HNL271" s="255"/>
      <c r="HNM271" s="255"/>
      <c r="HNN271" s="255"/>
      <c r="HNO271" s="255"/>
      <c r="HNP271" s="255"/>
      <c r="HNQ271" s="255"/>
      <c r="HNR271" s="255"/>
      <c r="HNS271" s="255"/>
      <c r="HNT271" s="255"/>
      <c r="HNU271" s="255"/>
      <c r="HNV271" s="255"/>
      <c r="HNW271" s="255"/>
      <c r="HNX271" s="255"/>
      <c r="HNY271" s="255"/>
      <c r="HNZ271" s="255"/>
      <c r="HOA271" s="255"/>
      <c r="HOB271" s="255"/>
      <c r="HOC271" s="255"/>
      <c r="HOD271" s="255"/>
      <c r="HOE271" s="255"/>
      <c r="HOF271" s="255"/>
      <c r="HOG271" s="255"/>
      <c r="HOH271" s="255"/>
      <c r="HOI271" s="255"/>
      <c r="HOJ271" s="255"/>
      <c r="HOK271" s="255"/>
      <c r="HOL271" s="255"/>
      <c r="HOM271" s="255"/>
      <c r="HON271" s="255"/>
      <c r="HOO271" s="255"/>
      <c r="HOP271" s="255"/>
      <c r="HOQ271" s="255"/>
      <c r="HOR271" s="255"/>
      <c r="HOS271" s="255"/>
      <c r="HOT271" s="255"/>
      <c r="HOU271" s="255"/>
      <c r="HOV271" s="255"/>
      <c r="HOW271" s="255"/>
      <c r="HOX271" s="255"/>
      <c r="HOY271" s="255"/>
      <c r="HOZ271" s="255"/>
      <c r="HPA271" s="255"/>
      <c r="HPB271" s="255"/>
      <c r="HPC271" s="255"/>
      <c r="HPD271" s="255"/>
      <c r="HPE271" s="255"/>
      <c r="HPF271" s="255"/>
      <c r="HPG271" s="255"/>
      <c r="HPH271" s="255"/>
      <c r="HPI271" s="255"/>
      <c r="HPJ271" s="255"/>
      <c r="HPK271" s="255"/>
      <c r="HPL271" s="255"/>
      <c r="HPM271" s="255"/>
      <c r="HPN271" s="255"/>
      <c r="HPO271" s="255"/>
      <c r="HPP271" s="255"/>
      <c r="HPQ271" s="255"/>
      <c r="HPR271" s="255"/>
      <c r="HPS271" s="255"/>
      <c r="HPT271" s="255"/>
      <c r="HPU271" s="255"/>
      <c r="HPV271" s="255"/>
      <c r="HPW271" s="255"/>
      <c r="HPX271" s="255"/>
      <c r="HPY271" s="255"/>
      <c r="HPZ271" s="255"/>
      <c r="HQA271" s="255"/>
      <c r="HQB271" s="255"/>
      <c r="HQC271" s="255"/>
      <c r="HQD271" s="255"/>
      <c r="HQE271" s="255"/>
      <c r="HQF271" s="255"/>
      <c r="HQG271" s="255"/>
      <c r="HQH271" s="255"/>
      <c r="HQI271" s="255"/>
      <c r="HQJ271" s="255"/>
      <c r="HQK271" s="255"/>
      <c r="HQL271" s="255"/>
      <c r="HQM271" s="255"/>
      <c r="HQN271" s="255"/>
      <c r="HQO271" s="255"/>
      <c r="HQP271" s="255"/>
      <c r="HQQ271" s="255"/>
      <c r="HQR271" s="255"/>
      <c r="HQS271" s="255"/>
      <c r="HQT271" s="255"/>
      <c r="HQU271" s="255"/>
      <c r="HQV271" s="255"/>
      <c r="HQW271" s="255"/>
      <c r="HQX271" s="255"/>
      <c r="HQY271" s="255"/>
      <c r="HQZ271" s="255"/>
      <c r="HRA271" s="255"/>
      <c r="HRB271" s="255"/>
      <c r="HRC271" s="255"/>
      <c r="HRD271" s="255"/>
      <c r="HRE271" s="255"/>
      <c r="HRF271" s="255"/>
      <c r="HRG271" s="255"/>
      <c r="HRH271" s="255"/>
      <c r="HRI271" s="255"/>
      <c r="HRJ271" s="255"/>
      <c r="HRK271" s="255"/>
      <c r="HRL271" s="255"/>
      <c r="HRM271" s="255"/>
      <c r="HRN271" s="255"/>
      <c r="HRO271" s="255"/>
      <c r="HRP271" s="255"/>
      <c r="HRQ271" s="255"/>
      <c r="HRR271" s="255"/>
      <c r="HRS271" s="255"/>
      <c r="HRT271" s="255"/>
      <c r="HRU271" s="255"/>
      <c r="HRV271" s="255"/>
      <c r="HRW271" s="255"/>
      <c r="HRX271" s="255"/>
      <c r="HRY271" s="255"/>
      <c r="HRZ271" s="255"/>
      <c r="HSA271" s="255"/>
      <c r="HSB271" s="255"/>
      <c r="HSC271" s="255"/>
      <c r="HSD271" s="255"/>
      <c r="HSE271" s="255"/>
      <c r="HSF271" s="255"/>
      <c r="HSG271" s="255"/>
      <c r="HSH271" s="255"/>
      <c r="HSI271" s="255"/>
      <c r="HSJ271" s="255"/>
      <c r="HSK271" s="255"/>
      <c r="HSL271" s="255"/>
      <c r="HSM271" s="255"/>
      <c r="HSN271" s="255"/>
      <c r="HSO271" s="255"/>
      <c r="HSP271" s="255"/>
      <c r="HSQ271" s="255"/>
      <c r="HSR271" s="255"/>
      <c r="HSS271" s="255"/>
      <c r="HST271" s="255"/>
      <c r="HSU271" s="255"/>
      <c r="HSV271" s="255"/>
      <c r="HSW271" s="255"/>
      <c r="HSX271" s="255"/>
      <c r="HSY271" s="255"/>
      <c r="HSZ271" s="255"/>
      <c r="HTA271" s="255"/>
      <c r="HTB271" s="255"/>
      <c r="HTC271" s="255"/>
      <c r="HTD271" s="255"/>
      <c r="HTE271" s="255"/>
      <c r="HTF271" s="255"/>
      <c r="HTG271" s="255"/>
      <c r="HTH271" s="255"/>
      <c r="HTI271" s="255"/>
      <c r="HTJ271" s="255"/>
      <c r="HTK271" s="255"/>
      <c r="HTL271" s="255"/>
      <c r="HTM271" s="255"/>
      <c r="HTN271" s="255"/>
      <c r="HTO271" s="255"/>
      <c r="HTP271" s="255"/>
      <c r="HTQ271" s="255"/>
      <c r="HTR271" s="255"/>
      <c r="HTS271" s="255"/>
      <c r="HTT271" s="255"/>
      <c r="HTU271" s="255"/>
      <c r="HTV271" s="255"/>
      <c r="HTW271" s="255"/>
      <c r="HTX271" s="255"/>
      <c r="HTY271" s="255"/>
      <c r="HTZ271" s="255"/>
      <c r="HUA271" s="255"/>
      <c r="HUB271" s="255"/>
      <c r="HUC271" s="255"/>
      <c r="HUD271" s="255"/>
      <c r="HUE271" s="255"/>
      <c r="HUF271" s="255"/>
      <c r="HUG271" s="255"/>
      <c r="HUH271" s="255"/>
      <c r="HUI271" s="255"/>
      <c r="HUJ271" s="255"/>
      <c r="HUK271" s="255"/>
      <c r="HUL271" s="255"/>
      <c r="HUM271" s="255"/>
      <c r="HUN271" s="255"/>
      <c r="HUO271" s="255"/>
      <c r="HUP271" s="255"/>
      <c r="HUQ271" s="255"/>
      <c r="HUR271" s="255"/>
      <c r="HUS271" s="255"/>
      <c r="HUT271" s="255"/>
      <c r="HUU271" s="255"/>
      <c r="HUV271" s="255"/>
      <c r="HUW271" s="255"/>
      <c r="HUX271" s="255"/>
      <c r="HUY271" s="255"/>
      <c r="HUZ271" s="255"/>
      <c r="HVA271" s="255"/>
      <c r="HVB271" s="255"/>
      <c r="HVC271" s="255"/>
      <c r="HVD271" s="255"/>
      <c r="HVE271" s="255"/>
      <c r="HVF271" s="255"/>
      <c r="HVG271" s="255"/>
      <c r="HVH271" s="255"/>
      <c r="HVI271" s="255"/>
      <c r="HVJ271" s="255"/>
      <c r="HVK271" s="255"/>
      <c r="HVL271" s="255"/>
      <c r="HVM271" s="255"/>
      <c r="HVN271" s="255"/>
      <c r="HVO271" s="255"/>
      <c r="HVP271" s="255"/>
      <c r="HVQ271" s="255"/>
      <c r="HVR271" s="255"/>
      <c r="HVS271" s="255"/>
      <c r="HVT271" s="255"/>
      <c r="HVU271" s="255"/>
      <c r="HVV271" s="255"/>
      <c r="HVW271" s="255"/>
      <c r="HVX271" s="255"/>
      <c r="HVY271" s="255"/>
      <c r="HVZ271" s="255"/>
      <c r="HWA271" s="255"/>
      <c r="HWB271" s="255"/>
      <c r="HWC271" s="255"/>
      <c r="HWD271" s="255"/>
      <c r="HWE271" s="255"/>
      <c r="HWF271" s="255"/>
      <c r="HWG271" s="255"/>
      <c r="HWH271" s="255"/>
      <c r="HWI271" s="255"/>
      <c r="HWJ271" s="255"/>
      <c r="HWK271" s="255"/>
      <c r="HWL271" s="255"/>
      <c r="HWM271" s="255"/>
      <c r="HWN271" s="255"/>
      <c r="HWO271" s="255"/>
      <c r="HWP271" s="255"/>
      <c r="HWQ271" s="255"/>
      <c r="HWR271" s="255"/>
      <c r="HWS271" s="255"/>
      <c r="HWT271" s="255"/>
      <c r="HWU271" s="255"/>
      <c r="HWV271" s="255"/>
      <c r="HWW271" s="255"/>
      <c r="HWX271" s="255"/>
      <c r="HWY271" s="255"/>
      <c r="HWZ271" s="255"/>
      <c r="HXA271" s="255"/>
      <c r="HXB271" s="255"/>
      <c r="HXC271" s="255"/>
      <c r="HXD271" s="255"/>
      <c r="HXE271" s="255"/>
      <c r="HXF271" s="255"/>
      <c r="HXG271" s="255"/>
      <c r="HXH271" s="255"/>
      <c r="HXI271" s="255"/>
      <c r="HXJ271" s="255"/>
      <c r="HXK271" s="255"/>
      <c r="HXL271" s="255"/>
      <c r="HXM271" s="255"/>
      <c r="HXN271" s="255"/>
      <c r="HXO271" s="255"/>
      <c r="HXP271" s="255"/>
      <c r="HXQ271" s="255"/>
      <c r="HXR271" s="255"/>
      <c r="HXS271" s="255"/>
      <c r="HXT271" s="255"/>
      <c r="HXU271" s="255"/>
      <c r="HXV271" s="255"/>
      <c r="HXW271" s="255"/>
      <c r="HXX271" s="255"/>
      <c r="HXY271" s="255"/>
      <c r="HXZ271" s="255"/>
      <c r="HYA271" s="255"/>
      <c r="HYB271" s="255"/>
      <c r="HYC271" s="255"/>
      <c r="HYD271" s="255"/>
      <c r="HYE271" s="255"/>
      <c r="HYF271" s="255"/>
      <c r="HYG271" s="255"/>
      <c r="HYH271" s="255"/>
      <c r="HYI271" s="255"/>
      <c r="HYJ271" s="255"/>
      <c r="HYK271" s="255"/>
      <c r="HYL271" s="255"/>
      <c r="HYM271" s="255"/>
      <c r="HYN271" s="255"/>
      <c r="HYO271" s="255"/>
      <c r="HYP271" s="255"/>
      <c r="HYQ271" s="255"/>
      <c r="HYR271" s="255"/>
      <c r="HYS271" s="255"/>
      <c r="HYT271" s="255"/>
      <c r="HYU271" s="255"/>
      <c r="HYV271" s="255"/>
      <c r="HYW271" s="255"/>
      <c r="HYX271" s="255"/>
      <c r="HYY271" s="255"/>
      <c r="HYZ271" s="255"/>
      <c r="HZA271" s="255"/>
      <c r="HZB271" s="255"/>
      <c r="HZC271" s="255"/>
      <c r="HZD271" s="255"/>
      <c r="HZE271" s="255"/>
      <c r="HZF271" s="255"/>
      <c r="HZG271" s="255"/>
      <c r="HZH271" s="255"/>
      <c r="HZI271" s="255"/>
      <c r="HZJ271" s="255"/>
      <c r="HZK271" s="255"/>
      <c r="HZL271" s="255"/>
      <c r="HZM271" s="255"/>
      <c r="HZN271" s="255"/>
      <c r="HZO271" s="255"/>
      <c r="HZP271" s="255"/>
      <c r="HZQ271" s="255"/>
      <c r="HZR271" s="255"/>
      <c r="HZS271" s="255"/>
      <c r="HZT271" s="255"/>
      <c r="HZU271" s="255"/>
      <c r="HZV271" s="255"/>
      <c r="HZW271" s="255"/>
      <c r="HZX271" s="255"/>
      <c r="HZY271" s="255"/>
      <c r="HZZ271" s="255"/>
      <c r="IAA271" s="255"/>
      <c r="IAB271" s="255"/>
      <c r="IAC271" s="255"/>
      <c r="IAD271" s="255"/>
      <c r="IAE271" s="255"/>
      <c r="IAF271" s="255"/>
      <c r="IAG271" s="255"/>
      <c r="IAH271" s="255"/>
      <c r="IAI271" s="255"/>
      <c r="IAJ271" s="255"/>
      <c r="IAK271" s="255"/>
      <c r="IAL271" s="255"/>
      <c r="IAM271" s="255"/>
      <c r="IAN271" s="255"/>
      <c r="IAO271" s="255"/>
      <c r="IAP271" s="255"/>
      <c r="IAQ271" s="255"/>
      <c r="IAR271" s="255"/>
      <c r="IAS271" s="255"/>
      <c r="IAT271" s="255"/>
      <c r="IAU271" s="255"/>
      <c r="IAV271" s="255"/>
      <c r="IAW271" s="255"/>
      <c r="IAX271" s="255"/>
      <c r="IAY271" s="255"/>
      <c r="IAZ271" s="255"/>
      <c r="IBA271" s="255"/>
      <c r="IBB271" s="255"/>
      <c r="IBC271" s="255"/>
      <c r="IBD271" s="255"/>
      <c r="IBE271" s="255"/>
      <c r="IBF271" s="255"/>
      <c r="IBG271" s="255"/>
      <c r="IBH271" s="255"/>
      <c r="IBI271" s="255"/>
      <c r="IBJ271" s="255"/>
      <c r="IBK271" s="255"/>
      <c r="IBL271" s="255"/>
      <c r="IBM271" s="255"/>
      <c r="IBN271" s="255"/>
      <c r="IBO271" s="255"/>
      <c r="IBP271" s="255"/>
      <c r="IBQ271" s="255"/>
      <c r="IBR271" s="255"/>
      <c r="IBS271" s="255"/>
      <c r="IBT271" s="255"/>
      <c r="IBU271" s="255"/>
      <c r="IBV271" s="255"/>
      <c r="IBW271" s="255"/>
      <c r="IBX271" s="255"/>
      <c r="IBY271" s="255"/>
      <c r="IBZ271" s="255"/>
      <c r="ICA271" s="255"/>
      <c r="ICB271" s="255"/>
      <c r="ICC271" s="255"/>
      <c r="ICD271" s="255"/>
      <c r="ICE271" s="255"/>
      <c r="ICF271" s="255"/>
      <c r="ICG271" s="255"/>
      <c r="ICH271" s="255"/>
      <c r="ICI271" s="255"/>
      <c r="ICJ271" s="255"/>
      <c r="ICK271" s="255"/>
      <c r="ICL271" s="255"/>
      <c r="ICM271" s="255"/>
      <c r="ICN271" s="255"/>
      <c r="ICO271" s="255"/>
      <c r="ICP271" s="255"/>
      <c r="ICQ271" s="255"/>
      <c r="ICR271" s="255"/>
      <c r="ICS271" s="255"/>
      <c r="ICT271" s="255"/>
      <c r="ICU271" s="255"/>
      <c r="ICV271" s="255"/>
      <c r="ICW271" s="255"/>
      <c r="ICX271" s="255"/>
      <c r="ICY271" s="255"/>
      <c r="ICZ271" s="255"/>
      <c r="IDA271" s="255"/>
      <c r="IDB271" s="255"/>
      <c r="IDC271" s="255"/>
      <c r="IDD271" s="255"/>
      <c r="IDE271" s="255"/>
      <c r="IDF271" s="255"/>
      <c r="IDG271" s="255"/>
      <c r="IDH271" s="255"/>
      <c r="IDI271" s="255"/>
      <c r="IDJ271" s="255"/>
      <c r="IDK271" s="255"/>
      <c r="IDL271" s="255"/>
      <c r="IDM271" s="255"/>
      <c r="IDN271" s="255"/>
      <c r="IDO271" s="255"/>
      <c r="IDP271" s="255"/>
      <c r="IDQ271" s="255"/>
      <c r="IDR271" s="255"/>
      <c r="IDS271" s="255"/>
      <c r="IDT271" s="255"/>
      <c r="IDU271" s="255"/>
      <c r="IDV271" s="255"/>
      <c r="IDW271" s="255"/>
      <c r="IDX271" s="255"/>
      <c r="IDY271" s="255"/>
      <c r="IDZ271" s="255"/>
      <c r="IEA271" s="255"/>
      <c r="IEB271" s="255"/>
      <c r="IEC271" s="255"/>
      <c r="IED271" s="255"/>
      <c r="IEE271" s="255"/>
      <c r="IEF271" s="255"/>
      <c r="IEG271" s="255"/>
      <c r="IEH271" s="255"/>
      <c r="IEI271" s="255"/>
      <c r="IEJ271" s="255"/>
      <c r="IEK271" s="255"/>
      <c r="IEL271" s="255"/>
      <c r="IEM271" s="255"/>
      <c r="IEN271" s="255"/>
      <c r="IEO271" s="255"/>
      <c r="IEP271" s="255"/>
      <c r="IEQ271" s="255"/>
      <c r="IER271" s="255"/>
      <c r="IES271" s="255"/>
      <c r="IET271" s="255"/>
      <c r="IEU271" s="255"/>
      <c r="IEV271" s="255"/>
      <c r="IEW271" s="255"/>
      <c r="IEX271" s="255"/>
      <c r="IEY271" s="255"/>
      <c r="IEZ271" s="255"/>
      <c r="IFA271" s="255"/>
      <c r="IFB271" s="255"/>
      <c r="IFC271" s="255"/>
      <c r="IFD271" s="255"/>
      <c r="IFE271" s="255"/>
      <c r="IFF271" s="255"/>
      <c r="IFG271" s="255"/>
      <c r="IFH271" s="255"/>
      <c r="IFI271" s="255"/>
      <c r="IFJ271" s="255"/>
      <c r="IFK271" s="255"/>
      <c r="IFL271" s="255"/>
      <c r="IFM271" s="255"/>
      <c r="IFN271" s="255"/>
      <c r="IFO271" s="255"/>
      <c r="IFP271" s="255"/>
      <c r="IFQ271" s="255"/>
      <c r="IFR271" s="255"/>
      <c r="IFS271" s="255"/>
      <c r="IFT271" s="255"/>
      <c r="IFU271" s="255"/>
      <c r="IFV271" s="255"/>
      <c r="IFW271" s="255"/>
      <c r="IFX271" s="255"/>
      <c r="IFY271" s="255"/>
      <c r="IFZ271" s="255"/>
      <c r="IGA271" s="255"/>
      <c r="IGB271" s="255"/>
      <c r="IGC271" s="255"/>
      <c r="IGD271" s="255"/>
      <c r="IGE271" s="255"/>
      <c r="IGF271" s="255"/>
      <c r="IGG271" s="255"/>
      <c r="IGH271" s="255"/>
      <c r="IGI271" s="255"/>
      <c r="IGJ271" s="255"/>
      <c r="IGK271" s="255"/>
      <c r="IGL271" s="255"/>
      <c r="IGM271" s="255"/>
      <c r="IGN271" s="255"/>
      <c r="IGO271" s="255"/>
      <c r="IGP271" s="255"/>
      <c r="IGQ271" s="255"/>
      <c r="IGR271" s="255"/>
      <c r="IGS271" s="255"/>
      <c r="IGT271" s="255"/>
      <c r="IGU271" s="255"/>
      <c r="IGV271" s="255"/>
      <c r="IGW271" s="255"/>
      <c r="IGX271" s="255"/>
      <c r="IGY271" s="255"/>
      <c r="IGZ271" s="255"/>
      <c r="IHA271" s="255"/>
      <c r="IHB271" s="255"/>
      <c r="IHC271" s="255"/>
      <c r="IHD271" s="255"/>
      <c r="IHE271" s="255"/>
      <c r="IHF271" s="255"/>
      <c r="IHG271" s="255"/>
      <c r="IHH271" s="255"/>
      <c r="IHI271" s="255"/>
      <c r="IHJ271" s="255"/>
      <c r="IHK271" s="255"/>
      <c r="IHL271" s="255"/>
      <c r="IHM271" s="255"/>
      <c r="IHN271" s="255"/>
      <c r="IHO271" s="255"/>
      <c r="IHP271" s="255"/>
      <c r="IHQ271" s="255"/>
      <c r="IHR271" s="255"/>
      <c r="IHS271" s="255"/>
      <c r="IHT271" s="255"/>
      <c r="IHU271" s="255"/>
      <c r="IHV271" s="255"/>
      <c r="IHW271" s="255"/>
      <c r="IHX271" s="255"/>
      <c r="IHY271" s="255"/>
      <c r="IHZ271" s="255"/>
      <c r="IIA271" s="255"/>
      <c r="IIB271" s="255"/>
      <c r="IIC271" s="255"/>
      <c r="IID271" s="255"/>
      <c r="IIE271" s="255"/>
      <c r="IIF271" s="255"/>
      <c r="IIG271" s="255"/>
      <c r="IIH271" s="255"/>
      <c r="III271" s="255"/>
      <c r="IIJ271" s="255"/>
      <c r="IIK271" s="255"/>
      <c r="IIL271" s="255"/>
      <c r="IIM271" s="255"/>
      <c r="IIN271" s="255"/>
      <c r="IIO271" s="255"/>
      <c r="IIP271" s="255"/>
      <c r="IIQ271" s="255"/>
      <c r="IIR271" s="255"/>
      <c r="IIS271" s="255"/>
      <c r="IIT271" s="255"/>
      <c r="IIU271" s="255"/>
      <c r="IIV271" s="255"/>
      <c r="IIW271" s="255"/>
      <c r="IIX271" s="255"/>
      <c r="IIY271" s="255"/>
      <c r="IIZ271" s="255"/>
      <c r="IJA271" s="255"/>
      <c r="IJB271" s="255"/>
      <c r="IJC271" s="255"/>
      <c r="IJD271" s="255"/>
      <c r="IJE271" s="255"/>
      <c r="IJF271" s="255"/>
      <c r="IJG271" s="255"/>
      <c r="IJH271" s="255"/>
      <c r="IJI271" s="255"/>
      <c r="IJJ271" s="255"/>
      <c r="IJK271" s="255"/>
      <c r="IJL271" s="255"/>
      <c r="IJM271" s="255"/>
      <c r="IJN271" s="255"/>
      <c r="IJO271" s="255"/>
      <c r="IJP271" s="255"/>
      <c r="IJQ271" s="255"/>
      <c r="IJR271" s="255"/>
      <c r="IJS271" s="255"/>
      <c r="IJT271" s="255"/>
      <c r="IJU271" s="255"/>
      <c r="IJV271" s="255"/>
      <c r="IJW271" s="255"/>
      <c r="IJX271" s="255"/>
      <c r="IJY271" s="255"/>
      <c r="IJZ271" s="255"/>
      <c r="IKA271" s="255"/>
      <c r="IKB271" s="255"/>
      <c r="IKC271" s="255"/>
      <c r="IKD271" s="255"/>
      <c r="IKE271" s="255"/>
      <c r="IKF271" s="255"/>
      <c r="IKG271" s="255"/>
      <c r="IKH271" s="255"/>
      <c r="IKI271" s="255"/>
      <c r="IKJ271" s="255"/>
      <c r="IKK271" s="255"/>
      <c r="IKL271" s="255"/>
      <c r="IKM271" s="255"/>
      <c r="IKN271" s="255"/>
      <c r="IKO271" s="255"/>
      <c r="IKP271" s="255"/>
      <c r="IKQ271" s="255"/>
      <c r="IKR271" s="255"/>
      <c r="IKS271" s="255"/>
      <c r="IKT271" s="255"/>
      <c r="IKU271" s="255"/>
      <c r="IKV271" s="255"/>
      <c r="IKW271" s="255"/>
      <c r="IKX271" s="255"/>
      <c r="IKY271" s="255"/>
      <c r="IKZ271" s="255"/>
      <c r="ILA271" s="255"/>
      <c r="ILB271" s="255"/>
      <c r="ILC271" s="255"/>
      <c r="ILD271" s="255"/>
      <c r="ILE271" s="255"/>
      <c r="ILF271" s="255"/>
      <c r="ILG271" s="255"/>
      <c r="ILH271" s="255"/>
      <c r="ILI271" s="255"/>
      <c r="ILJ271" s="255"/>
      <c r="ILK271" s="255"/>
      <c r="ILL271" s="255"/>
      <c r="ILM271" s="255"/>
      <c r="ILN271" s="255"/>
      <c r="ILO271" s="255"/>
      <c r="ILP271" s="255"/>
      <c r="ILQ271" s="255"/>
      <c r="ILR271" s="255"/>
      <c r="ILS271" s="255"/>
      <c r="ILT271" s="255"/>
      <c r="ILU271" s="255"/>
      <c r="ILV271" s="255"/>
      <c r="ILW271" s="255"/>
      <c r="ILX271" s="255"/>
      <c r="ILY271" s="255"/>
      <c r="ILZ271" s="255"/>
      <c r="IMA271" s="255"/>
      <c r="IMB271" s="255"/>
      <c r="IMC271" s="255"/>
      <c r="IMD271" s="255"/>
      <c r="IME271" s="255"/>
      <c r="IMF271" s="255"/>
      <c r="IMG271" s="255"/>
      <c r="IMH271" s="255"/>
      <c r="IMI271" s="255"/>
      <c r="IMJ271" s="255"/>
      <c r="IMK271" s="255"/>
      <c r="IML271" s="255"/>
      <c r="IMM271" s="255"/>
      <c r="IMN271" s="255"/>
      <c r="IMO271" s="255"/>
      <c r="IMP271" s="255"/>
      <c r="IMQ271" s="255"/>
      <c r="IMR271" s="255"/>
      <c r="IMS271" s="255"/>
      <c r="IMT271" s="255"/>
      <c r="IMU271" s="255"/>
      <c r="IMV271" s="255"/>
      <c r="IMW271" s="255"/>
      <c r="IMX271" s="255"/>
      <c r="IMY271" s="255"/>
      <c r="IMZ271" s="255"/>
      <c r="INA271" s="255"/>
      <c r="INB271" s="255"/>
      <c r="INC271" s="255"/>
      <c r="IND271" s="255"/>
      <c r="INE271" s="255"/>
      <c r="INF271" s="255"/>
      <c r="ING271" s="255"/>
      <c r="INH271" s="255"/>
      <c r="INI271" s="255"/>
      <c r="INJ271" s="255"/>
      <c r="INK271" s="255"/>
      <c r="INL271" s="255"/>
      <c r="INM271" s="255"/>
      <c r="INN271" s="255"/>
      <c r="INO271" s="255"/>
      <c r="INP271" s="255"/>
      <c r="INQ271" s="255"/>
      <c r="INR271" s="255"/>
      <c r="INS271" s="255"/>
      <c r="INT271" s="255"/>
      <c r="INU271" s="255"/>
      <c r="INV271" s="255"/>
      <c r="INW271" s="255"/>
      <c r="INX271" s="255"/>
      <c r="INY271" s="255"/>
      <c r="INZ271" s="255"/>
      <c r="IOA271" s="255"/>
      <c r="IOB271" s="255"/>
      <c r="IOC271" s="255"/>
      <c r="IOD271" s="255"/>
      <c r="IOE271" s="255"/>
      <c r="IOF271" s="255"/>
      <c r="IOG271" s="255"/>
      <c r="IOH271" s="255"/>
      <c r="IOI271" s="255"/>
      <c r="IOJ271" s="255"/>
      <c r="IOK271" s="255"/>
      <c r="IOL271" s="255"/>
      <c r="IOM271" s="255"/>
      <c r="ION271" s="255"/>
      <c r="IOO271" s="255"/>
      <c r="IOP271" s="255"/>
      <c r="IOQ271" s="255"/>
      <c r="IOR271" s="255"/>
      <c r="IOS271" s="255"/>
      <c r="IOT271" s="255"/>
      <c r="IOU271" s="255"/>
      <c r="IOV271" s="255"/>
      <c r="IOW271" s="255"/>
      <c r="IOX271" s="255"/>
      <c r="IOY271" s="255"/>
      <c r="IOZ271" s="255"/>
      <c r="IPA271" s="255"/>
      <c r="IPB271" s="255"/>
      <c r="IPC271" s="255"/>
      <c r="IPD271" s="255"/>
      <c r="IPE271" s="255"/>
      <c r="IPF271" s="255"/>
      <c r="IPG271" s="255"/>
      <c r="IPH271" s="255"/>
      <c r="IPI271" s="255"/>
      <c r="IPJ271" s="255"/>
      <c r="IPK271" s="255"/>
      <c r="IPL271" s="255"/>
      <c r="IPM271" s="255"/>
      <c r="IPN271" s="255"/>
      <c r="IPO271" s="255"/>
      <c r="IPP271" s="255"/>
      <c r="IPQ271" s="255"/>
      <c r="IPR271" s="255"/>
      <c r="IPS271" s="255"/>
      <c r="IPT271" s="255"/>
      <c r="IPU271" s="255"/>
      <c r="IPV271" s="255"/>
      <c r="IPW271" s="255"/>
      <c r="IPX271" s="255"/>
      <c r="IPY271" s="255"/>
      <c r="IPZ271" s="255"/>
      <c r="IQA271" s="255"/>
      <c r="IQB271" s="255"/>
      <c r="IQC271" s="255"/>
      <c r="IQD271" s="255"/>
      <c r="IQE271" s="255"/>
      <c r="IQF271" s="255"/>
      <c r="IQG271" s="255"/>
      <c r="IQH271" s="255"/>
      <c r="IQI271" s="255"/>
      <c r="IQJ271" s="255"/>
      <c r="IQK271" s="255"/>
      <c r="IQL271" s="255"/>
      <c r="IQM271" s="255"/>
      <c r="IQN271" s="255"/>
      <c r="IQO271" s="255"/>
      <c r="IQP271" s="255"/>
      <c r="IQQ271" s="255"/>
      <c r="IQR271" s="255"/>
      <c r="IQS271" s="255"/>
      <c r="IQT271" s="255"/>
      <c r="IQU271" s="255"/>
      <c r="IQV271" s="255"/>
      <c r="IQW271" s="255"/>
      <c r="IQX271" s="255"/>
      <c r="IQY271" s="255"/>
      <c r="IQZ271" s="255"/>
      <c r="IRA271" s="255"/>
      <c r="IRB271" s="255"/>
      <c r="IRC271" s="255"/>
      <c r="IRD271" s="255"/>
      <c r="IRE271" s="255"/>
      <c r="IRF271" s="255"/>
      <c r="IRG271" s="255"/>
      <c r="IRH271" s="255"/>
      <c r="IRI271" s="255"/>
      <c r="IRJ271" s="255"/>
      <c r="IRK271" s="255"/>
      <c r="IRL271" s="255"/>
      <c r="IRM271" s="255"/>
      <c r="IRN271" s="255"/>
      <c r="IRO271" s="255"/>
      <c r="IRP271" s="255"/>
      <c r="IRQ271" s="255"/>
      <c r="IRR271" s="255"/>
      <c r="IRS271" s="255"/>
      <c r="IRT271" s="255"/>
      <c r="IRU271" s="255"/>
      <c r="IRV271" s="255"/>
      <c r="IRW271" s="255"/>
      <c r="IRX271" s="255"/>
      <c r="IRY271" s="255"/>
      <c r="IRZ271" s="255"/>
      <c r="ISA271" s="255"/>
      <c r="ISB271" s="255"/>
      <c r="ISC271" s="255"/>
      <c r="ISD271" s="255"/>
      <c r="ISE271" s="255"/>
      <c r="ISF271" s="255"/>
      <c r="ISG271" s="255"/>
      <c r="ISH271" s="255"/>
      <c r="ISI271" s="255"/>
      <c r="ISJ271" s="255"/>
      <c r="ISK271" s="255"/>
      <c r="ISL271" s="255"/>
      <c r="ISM271" s="255"/>
      <c r="ISN271" s="255"/>
      <c r="ISO271" s="255"/>
      <c r="ISP271" s="255"/>
      <c r="ISQ271" s="255"/>
      <c r="ISR271" s="255"/>
      <c r="ISS271" s="255"/>
      <c r="IST271" s="255"/>
      <c r="ISU271" s="255"/>
      <c r="ISV271" s="255"/>
      <c r="ISW271" s="255"/>
      <c r="ISX271" s="255"/>
      <c r="ISY271" s="255"/>
      <c r="ISZ271" s="255"/>
      <c r="ITA271" s="255"/>
      <c r="ITB271" s="255"/>
      <c r="ITC271" s="255"/>
      <c r="ITD271" s="255"/>
      <c r="ITE271" s="255"/>
      <c r="ITF271" s="255"/>
      <c r="ITG271" s="255"/>
      <c r="ITH271" s="255"/>
      <c r="ITI271" s="255"/>
      <c r="ITJ271" s="255"/>
      <c r="ITK271" s="255"/>
      <c r="ITL271" s="255"/>
      <c r="ITM271" s="255"/>
      <c r="ITN271" s="255"/>
      <c r="ITO271" s="255"/>
      <c r="ITP271" s="255"/>
      <c r="ITQ271" s="255"/>
      <c r="ITR271" s="255"/>
      <c r="ITS271" s="255"/>
      <c r="ITT271" s="255"/>
      <c r="ITU271" s="255"/>
      <c r="ITV271" s="255"/>
      <c r="ITW271" s="255"/>
      <c r="ITX271" s="255"/>
      <c r="ITY271" s="255"/>
      <c r="ITZ271" s="255"/>
      <c r="IUA271" s="255"/>
      <c r="IUB271" s="255"/>
      <c r="IUC271" s="255"/>
      <c r="IUD271" s="255"/>
      <c r="IUE271" s="255"/>
      <c r="IUF271" s="255"/>
      <c r="IUG271" s="255"/>
      <c r="IUH271" s="255"/>
      <c r="IUI271" s="255"/>
      <c r="IUJ271" s="255"/>
      <c r="IUK271" s="255"/>
      <c r="IUL271" s="255"/>
      <c r="IUM271" s="255"/>
      <c r="IUN271" s="255"/>
      <c r="IUO271" s="255"/>
      <c r="IUP271" s="255"/>
      <c r="IUQ271" s="255"/>
      <c r="IUR271" s="255"/>
      <c r="IUS271" s="255"/>
      <c r="IUT271" s="255"/>
      <c r="IUU271" s="255"/>
      <c r="IUV271" s="255"/>
      <c r="IUW271" s="255"/>
      <c r="IUX271" s="255"/>
      <c r="IUY271" s="255"/>
      <c r="IUZ271" s="255"/>
      <c r="IVA271" s="255"/>
      <c r="IVB271" s="255"/>
      <c r="IVC271" s="255"/>
      <c r="IVD271" s="255"/>
      <c r="IVE271" s="255"/>
      <c r="IVF271" s="255"/>
      <c r="IVG271" s="255"/>
      <c r="IVH271" s="255"/>
      <c r="IVI271" s="255"/>
      <c r="IVJ271" s="255"/>
      <c r="IVK271" s="255"/>
      <c r="IVL271" s="255"/>
      <c r="IVM271" s="255"/>
      <c r="IVN271" s="255"/>
      <c r="IVO271" s="255"/>
      <c r="IVP271" s="255"/>
      <c r="IVQ271" s="255"/>
      <c r="IVR271" s="255"/>
      <c r="IVS271" s="255"/>
      <c r="IVT271" s="255"/>
      <c r="IVU271" s="255"/>
      <c r="IVV271" s="255"/>
      <c r="IVW271" s="255"/>
      <c r="IVX271" s="255"/>
      <c r="IVY271" s="255"/>
      <c r="IVZ271" s="255"/>
      <c r="IWA271" s="255"/>
      <c r="IWB271" s="255"/>
      <c r="IWC271" s="255"/>
      <c r="IWD271" s="255"/>
      <c r="IWE271" s="255"/>
      <c r="IWF271" s="255"/>
      <c r="IWG271" s="255"/>
      <c r="IWH271" s="255"/>
      <c r="IWI271" s="255"/>
      <c r="IWJ271" s="255"/>
      <c r="IWK271" s="255"/>
      <c r="IWL271" s="255"/>
      <c r="IWM271" s="255"/>
      <c r="IWN271" s="255"/>
      <c r="IWO271" s="255"/>
      <c r="IWP271" s="255"/>
      <c r="IWQ271" s="255"/>
      <c r="IWR271" s="255"/>
      <c r="IWS271" s="255"/>
      <c r="IWT271" s="255"/>
      <c r="IWU271" s="255"/>
      <c r="IWV271" s="255"/>
      <c r="IWW271" s="255"/>
      <c r="IWX271" s="255"/>
      <c r="IWY271" s="255"/>
      <c r="IWZ271" s="255"/>
      <c r="IXA271" s="255"/>
      <c r="IXB271" s="255"/>
      <c r="IXC271" s="255"/>
      <c r="IXD271" s="255"/>
      <c r="IXE271" s="255"/>
      <c r="IXF271" s="255"/>
      <c r="IXG271" s="255"/>
      <c r="IXH271" s="255"/>
      <c r="IXI271" s="255"/>
      <c r="IXJ271" s="255"/>
      <c r="IXK271" s="255"/>
      <c r="IXL271" s="255"/>
      <c r="IXM271" s="255"/>
      <c r="IXN271" s="255"/>
      <c r="IXO271" s="255"/>
      <c r="IXP271" s="255"/>
      <c r="IXQ271" s="255"/>
      <c r="IXR271" s="255"/>
      <c r="IXS271" s="255"/>
      <c r="IXT271" s="255"/>
      <c r="IXU271" s="255"/>
      <c r="IXV271" s="255"/>
      <c r="IXW271" s="255"/>
      <c r="IXX271" s="255"/>
      <c r="IXY271" s="255"/>
      <c r="IXZ271" s="255"/>
      <c r="IYA271" s="255"/>
      <c r="IYB271" s="255"/>
      <c r="IYC271" s="255"/>
      <c r="IYD271" s="255"/>
      <c r="IYE271" s="255"/>
      <c r="IYF271" s="255"/>
      <c r="IYG271" s="255"/>
      <c r="IYH271" s="255"/>
      <c r="IYI271" s="255"/>
      <c r="IYJ271" s="255"/>
      <c r="IYK271" s="255"/>
      <c r="IYL271" s="255"/>
      <c r="IYM271" s="255"/>
      <c r="IYN271" s="255"/>
      <c r="IYO271" s="255"/>
      <c r="IYP271" s="255"/>
      <c r="IYQ271" s="255"/>
      <c r="IYR271" s="255"/>
      <c r="IYS271" s="255"/>
      <c r="IYT271" s="255"/>
      <c r="IYU271" s="255"/>
      <c r="IYV271" s="255"/>
      <c r="IYW271" s="255"/>
      <c r="IYX271" s="255"/>
      <c r="IYY271" s="255"/>
      <c r="IYZ271" s="255"/>
      <c r="IZA271" s="255"/>
      <c r="IZB271" s="255"/>
      <c r="IZC271" s="255"/>
      <c r="IZD271" s="255"/>
      <c r="IZE271" s="255"/>
      <c r="IZF271" s="255"/>
      <c r="IZG271" s="255"/>
      <c r="IZH271" s="255"/>
      <c r="IZI271" s="255"/>
      <c r="IZJ271" s="255"/>
      <c r="IZK271" s="255"/>
      <c r="IZL271" s="255"/>
      <c r="IZM271" s="255"/>
      <c r="IZN271" s="255"/>
      <c r="IZO271" s="255"/>
      <c r="IZP271" s="255"/>
      <c r="IZQ271" s="255"/>
      <c r="IZR271" s="255"/>
      <c r="IZS271" s="255"/>
      <c r="IZT271" s="255"/>
      <c r="IZU271" s="255"/>
      <c r="IZV271" s="255"/>
      <c r="IZW271" s="255"/>
      <c r="IZX271" s="255"/>
      <c r="IZY271" s="255"/>
      <c r="IZZ271" s="255"/>
      <c r="JAA271" s="255"/>
      <c r="JAB271" s="255"/>
      <c r="JAC271" s="255"/>
      <c r="JAD271" s="255"/>
      <c r="JAE271" s="255"/>
      <c r="JAF271" s="255"/>
      <c r="JAG271" s="255"/>
      <c r="JAH271" s="255"/>
      <c r="JAI271" s="255"/>
      <c r="JAJ271" s="255"/>
      <c r="JAK271" s="255"/>
      <c r="JAL271" s="255"/>
      <c r="JAM271" s="255"/>
      <c r="JAN271" s="255"/>
      <c r="JAO271" s="255"/>
      <c r="JAP271" s="255"/>
      <c r="JAQ271" s="255"/>
      <c r="JAR271" s="255"/>
      <c r="JAS271" s="255"/>
      <c r="JAT271" s="255"/>
      <c r="JAU271" s="255"/>
      <c r="JAV271" s="255"/>
      <c r="JAW271" s="255"/>
      <c r="JAX271" s="255"/>
      <c r="JAY271" s="255"/>
      <c r="JAZ271" s="255"/>
      <c r="JBA271" s="255"/>
      <c r="JBB271" s="255"/>
      <c r="JBC271" s="255"/>
      <c r="JBD271" s="255"/>
      <c r="JBE271" s="255"/>
      <c r="JBF271" s="255"/>
      <c r="JBG271" s="255"/>
      <c r="JBH271" s="255"/>
      <c r="JBI271" s="255"/>
      <c r="JBJ271" s="255"/>
      <c r="JBK271" s="255"/>
      <c r="JBL271" s="255"/>
      <c r="JBM271" s="255"/>
      <c r="JBN271" s="255"/>
      <c r="JBO271" s="255"/>
      <c r="JBP271" s="255"/>
      <c r="JBQ271" s="255"/>
      <c r="JBR271" s="255"/>
      <c r="JBS271" s="255"/>
      <c r="JBT271" s="255"/>
      <c r="JBU271" s="255"/>
      <c r="JBV271" s="255"/>
      <c r="JBW271" s="255"/>
      <c r="JBX271" s="255"/>
      <c r="JBY271" s="255"/>
      <c r="JBZ271" s="255"/>
      <c r="JCA271" s="255"/>
      <c r="JCB271" s="255"/>
      <c r="JCC271" s="255"/>
      <c r="JCD271" s="255"/>
      <c r="JCE271" s="255"/>
      <c r="JCF271" s="255"/>
      <c r="JCG271" s="255"/>
      <c r="JCH271" s="255"/>
      <c r="JCI271" s="255"/>
      <c r="JCJ271" s="255"/>
      <c r="JCK271" s="255"/>
      <c r="JCL271" s="255"/>
      <c r="JCM271" s="255"/>
      <c r="JCN271" s="255"/>
      <c r="JCO271" s="255"/>
      <c r="JCP271" s="255"/>
      <c r="JCQ271" s="255"/>
      <c r="JCR271" s="255"/>
      <c r="JCS271" s="255"/>
      <c r="JCT271" s="255"/>
      <c r="JCU271" s="255"/>
      <c r="JCV271" s="255"/>
      <c r="JCW271" s="255"/>
      <c r="JCX271" s="255"/>
      <c r="JCY271" s="255"/>
      <c r="JCZ271" s="255"/>
      <c r="JDA271" s="255"/>
      <c r="JDB271" s="255"/>
      <c r="JDC271" s="255"/>
      <c r="JDD271" s="255"/>
      <c r="JDE271" s="255"/>
      <c r="JDF271" s="255"/>
      <c r="JDG271" s="255"/>
      <c r="JDH271" s="255"/>
      <c r="JDI271" s="255"/>
      <c r="JDJ271" s="255"/>
      <c r="JDK271" s="255"/>
      <c r="JDL271" s="255"/>
      <c r="JDM271" s="255"/>
      <c r="JDN271" s="255"/>
      <c r="JDO271" s="255"/>
      <c r="JDP271" s="255"/>
      <c r="JDQ271" s="255"/>
      <c r="JDR271" s="255"/>
      <c r="JDS271" s="255"/>
      <c r="JDT271" s="255"/>
      <c r="JDU271" s="255"/>
      <c r="JDV271" s="255"/>
      <c r="JDW271" s="255"/>
      <c r="JDX271" s="255"/>
      <c r="JDY271" s="255"/>
      <c r="JDZ271" s="255"/>
      <c r="JEA271" s="255"/>
      <c r="JEB271" s="255"/>
      <c r="JEC271" s="255"/>
      <c r="JED271" s="255"/>
      <c r="JEE271" s="255"/>
      <c r="JEF271" s="255"/>
      <c r="JEG271" s="255"/>
      <c r="JEH271" s="255"/>
      <c r="JEI271" s="255"/>
      <c r="JEJ271" s="255"/>
      <c r="JEK271" s="255"/>
      <c r="JEL271" s="255"/>
      <c r="JEM271" s="255"/>
      <c r="JEN271" s="255"/>
      <c r="JEO271" s="255"/>
      <c r="JEP271" s="255"/>
      <c r="JEQ271" s="255"/>
      <c r="JER271" s="255"/>
      <c r="JES271" s="255"/>
      <c r="JET271" s="255"/>
      <c r="JEU271" s="255"/>
      <c r="JEV271" s="255"/>
      <c r="JEW271" s="255"/>
      <c r="JEX271" s="255"/>
      <c r="JEY271" s="255"/>
      <c r="JEZ271" s="255"/>
      <c r="JFA271" s="255"/>
      <c r="JFB271" s="255"/>
      <c r="JFC271" s="255"/>
      <c r="JFD271" s="255"/>
      <c r="JFE271" s="255"/>
      <c r="JFF271" s="255"/>
      <c r="JFG271" s="255"/>
      <c r="JFH271" s="255"/>
      <c r="JFI271" s="255"/>
      <c r="JFJ271" s="255"/>
      <c r="JFK271" s="255"/>
      <c r="JFL271" s="255"/>
      <c r="JFM271" s="255"/>
      <c r="JFN271" s="255"/>
      <c r="JFO271" s="255"/>
      <c r="JFP271" s="255"/>
      <c r="JFQ271" s="255"/>
      <c r="JFR271" s="255"/>
      <c r="JFS271" s="255"/>
      <c r="JFT271" s="255"/>
      <c r="JFU271" s="255"/>
      <c r="JFV271" s="255"/>
      <c r="JFW271" s="255"/>
      <c r="JFX271" s="255"/>
      <c r="JFY271" s="255"/>
      <c r="JFZ271" s="255"/>
      <c r="JGA271" s="255"/>
      <c r="JGB271" s="255"/>
      <c r="JGC271" s="255"/>
      <c r="JGD271" s="255"/>
      <c r="JGE271" s="255"/>
      <c r="JGF271" s="255"/>
      <c r="JGG271" s="255"/>
      <c r="JGH271" s="255"/>
      <c r="JGI271" s="255"/>
      <c r="JGJ271" s="255"/>
      <c r="JGK271" s="255"/>
      <c r="JGL271" s="255"/>
      <c r="JGM271" s="255"/>
      <c r="JGN271" s="255"/>
      <c r="JGO271" s="255"/>
      <c r="JGP271" s="255"/>
      <c r="JGQ271" s="255"/>
      <c r="JGR271" s="255"/>
      <c r="JGS271" s="255"/>
      <c r="JGT271" s="255"/>
      <c r="JGU271" s="255"/>
      <c r="JGV271" s="255"/>
      <c r="JGW271" s="255"/>
      <c r="JGX271" s="255"/>
      <c r="JGY271" s="255"/>
      <c r="JGZ271" s="255"/>
      <c r="JHA271" s="255"/>
      <c r="JHB271" s="255"/>
      <c r="JHC271" s="255"/>
      <c r="JHD271" s="255"/>
      <c r="JHE271" s="255"/>
      <c r="JHF271" s="255"/>
      <c r="JHG271" s="255"/>
      <c r="JHH271" s="255"/>
      <c r="JHI271" s="255"/>
      <c r="JHJ271" s="255"/>
      <c r="JHK271" s="255"/>
      <c r="JHL271" s="255"/>
      <c r="JHM271" s="255"/>
      <c r="JHN271" s="255"/>
      <c r="JHO271" s="255"/>
      <c r="JHP271" s="255"/>
      <c r="JHQ271" s="255"/>
      <c r="JHR271" s="255"/>
      <c r="JHS271" s="255"/>
      <c r="JHT271" s="255"/>
      <c r="JHU271" s="255"/>
      <c r="JHV271" s="255"/>
      <c r="JHW271" s="255"/>
      <c r="JHX271" s="255"/>
      <c r="JHY271" s="255"/>
      <c r="JHZ271" s="255"/>
      <c r="JIA271" s="255"/>
      <c r="JIB271" s="255"/>
      <c r="JIC271" s="255"/>
      <c r="JID271" s="255"/>
      <c r="JIE271" s="255"/>
      <c r="JIF271" s="255"/>
      <c r="JIG271" s="255"/>
      <c r="JIH271" s="255"/>
      <c r="JII271" s="255"/>
      <c r="JIJ271" s="255"/>
      <c r="JIK271" s="255"/>
      <c r="JIL271" s="255"/>
      <c r="JIM271" s="255"/>
      <c r="JIN271" s="255"/>
      <c r="JIO271" s="255"/>
      <c r="JIP271" s="255"/>
      <c r="JIQ271" s="255"/>
      <c r="JIR271" s="255"/>
      <c r="JIS271" s="255"/>
      <c r="JIT271" s="255"/>
      <c r="JIU271" s="255"/>
      <c r="JIV271" s="255"/>
      <c r="JIW271" s="255"/>
      <c r="JIX271" s="255"/>
      <c r="JIY271" s="255"/>
      <c r="JIZ271" s="255"/>
      <c r="JJA271" s="255"/>
      <c r="JJB271" s="255"/>
      <c r="JJC271" s="255"/>
      <c r="JJD271" s="255"/>
      <c r="JJE271" s="255"/>
      <c r="JJF271" s="255"/>
      <c r="JJG271" s="255"/>
      <c r="JJH271" s="255"/>
      <c r="JJI271" s="255"/>
      <c r="JJJ271" s="255"/>
      <c r="JJK271" s="255"/>
      <c r="JJL271" s="255"/>
      <c r="JJM271" s="255"/>
      <c r="JJN271" s="255"/>
      <c r="JJO271" s="255"/>
      <c r="JJP271" s="255"/>
      <c r="JJQ271" s="255"/>
      <c r="JJR271" s="255"/>
      <c r="JJS271" s="255"/>
      <c r="JJT271" s="255"/>
      <c r="JJU271" s="255"/>
      <c r="JJV271" s="255"/>
      <c r="JJW271" s="255"/>
      <c r="JJX271" s="255"/>
      <c r="JJY271" s="255"/>
      <c r="JJZ271" s="255"/>
      <c r="JKA271" s="255"/>
      <c r="JKB271" s="255"/>
      <c r="JKC271" s="255"/>
      <c r="JKD271" s="255"/>
      <c r="JKE271" s="255"/>
      <c r="JKF271" s="255"/>
      <c r="JKG271" s="255"/>
      <c r="JKH271" s="255"/>
      <c r="JKI271" s="255"/>
      <c r="JKJ271" s="255"/>
      <c r="JKK271" s="255"/>
      <c r="JKL271" s="255"/>
      <c r="JKM271" s="255"/>
      <c r="JKN271" s="255"/>
      <c r="JKO271" s="255"/>
      <c r="JKP271" s="255"/>
      <c r="JKQ271" s="255"/>
      <c r="JKR271" s="255"/>
      <c r="JKS271" s="255"/>
      <c r="JKT271" s="255"/>
      <c r="JKU271" s="255"/>
      <c r="JKV271" s="255"/>
      <c r="JKW271" s="255"/>
      <c r="JKX271" s="255"/>
      <c r="JKY271" s="255"/>
      <c r="JKZ271" s="255"/>
      <c r="JLA271" s="255"/>
      <c r="JLB271" s="255"/>
      <c r="JLC271" s="255"/>
      <c r="JLD271" s="255"/>
      <c r="JLE271" s="255"/>
      <c r="JLF271" s="255"/>
      <c r="JLG271" s="255"/>
      <c r="JLH271" s="255"/>
      <c r="JLI271" s="255"/>
      <c r="JLJ271" s="255"/>
      <c r="JLK271" s="255"/>
      <c r="JLL271" s="255"/>
      <c r="JLM271" s="255"/>
      <c r="JLN271" s="255"/>
      <c r="JLO271" s="255"/>
      <c r="JLP271" s="255"/>
      <c r="JLQ271" s="255"/>
      <c r="JLR271" s="255"/>
      <c r="JLS271" s="255"/>
      <c r="JLT271" s="255"/>
      <c r="JLU271" s="255"/>
      <c r="JLV271" s="255"/>
      <c r="JLW271" s="255"/>
      <c r="JLX271" s="255"/>
      <c r="JLY271" s="255"/>
      <c r="JLZ271" s="255"/>
      <c r="JMA271" s="255"/>
      <c r="JMB271" s="255"/>
      <c r="JMC271" s="255"/>
      <c r="JMD271" s="255"/>
      <c r="JME271" s="255"/>
      <c r="JMF271" s="255"/>
      <c r="JMG271" s="255"/>
      <c r="JMH271" s="255"/>
      <c r="JMI271" s="255"/>
      <c r="JMJ271" s="255"/>
      <c r="JMK271" s="255"/>
      <c r="JML271" s="255"/>
      <c r="JMM271" s="255"/>
      <c r="JMN271" s="255"/>
      <c r="JMO271" s="255"/>
      <c r="JMP271" s="255"/>
      <c r="JMQ271" s="255"/>
      <c r="JMR271" s="255"/>
      <c r="JMS271" s="255"/>
      <c r="JMT271" s="255"/>
      <c r="JMU271" s="255"/>
      <c r="JMV271" s="255"/>
      <c r="JMW271" s="255"/>
      <c r="JMX271" s="255"/>
      <c r="JMY271" s="255"/>
      <c r="JMZ271" s="255"/>
      <c r="JNA271" s="255"/>
      <c r="JNB271" s="255"/>
      <c r="JNC271" s="255"/>
      <c r="JND271" s="255"/>
      <c r="JNE271" s="255"/>
      <c r="JNF271" s="255"/>
      <c r="JNG271" s="255"/>
      <c r="JNH271" s="255"/>
      <c r="JNI271" s="255"/>
      <c r="JNJ271" s="255"/>
      <c r="JNK271" s="255"/>
      <c r="JNL271" s="255"/>
      <c r="JNM271" s="255"/>
      <c r="JNN271" s="255"/>
      <c r="JNO271" s="255"/>
      <c r="JNP271" s="255"/>
      <c r="JNQ271" s="255"/>
      <c r="JNR271" s="255"/>
      <c r="JNS271" s="255"/>
      <c r="JNT271" s="255"/>
      <c r="JNU271" s="255"/>
      <c r="JNV271" s="255"/>
      <c r="JNW271" s="255"/>
      <c r="JNX271" s="255"/>
      <c r="JNY271" s="255"/>
      <c r="JNZ271" s="255"/>
      <c r="JOA271" s="255"/>
      <c r="JOB271" s="255"/>
      <c r="JOC271" s="255"/>
      <c r="JOD271" s="255"/>
      <c r="JOE271" s="255"/>
      <c r="JOF271" s="255"/>
      <c r="JOG271" s="255"/>
      <c r="JOH271" s="255"/>
      <c r="JOI271" s="255"/>
      <c r="JOJ271" s="255"/>
      <c r="JOK271" s="255"/>
      <c r="JOL271" s="255"/>
      <c r="JOM271" s="255"/>
      <c r="JON271" s="255"/>
      <c r="JOO271" s="255"/>
      <c r="JOP271" s="255"/>
      <c r="JOQ271" s="255"/>
      <c r="JOR271" s="255"/>
      <c r="JOS271" s="255"/>
      <c r="JOT271" s="255"/>
      <c r="JOU271" s="255"/>
      <c r="JOV271" s="255"/>
      <c r="JOW271" s="255"/>
      <c r="JOX271" s="255"/>
      <c r="JOY271" s="255"/>
      <c r="JOZ271" s="255"/>
      <c r="JPA271" s="255"/>
      <c r="JPB271" s="255"/>
      <c r="JPC271" s="255"/>
      <c r="JPD271" s="255"/>
      <c r="JPE271" s="255"/>
      <c r="JPF271" s="255"/>
      <c r="JPG271" s="255"/>
      <c r="JPH271" s="255"/>
      <c r="JPI271" s="255"/>
      <c r="JPJ271" s="255"/>
      <c r="JPK271" s="255"/>
      <c r="JPL271" s="255"/>
      <c r="JPM271" s="255"/>
      <c r="JPN271" s="255"/>
      <c r="JPO271" s="255"/>
      <c r="JPP271" s="255"/>
      <c r="JPQ271" s="255"/>
      <c r="JPR271" s="255"/>
      <c r="JPS271" s="255"/>
      <c r="JPT271" s="255"/>
      <c r="JPU271" s="255"/>
      <c r="JPV271" s="255"/>
      <c r="JPW271" s="255"/>
      <c r="JPX271" s="255"/>
      <c r="JPY271" s="255"/>
      <c r="JPZ271" s="255"/>
      <c r="JQA271" s="255"/>
      <c r="JQB271" s="255"/>
      <c r="JQC271" s="255"/>
      <c r="JQD271" s="255"/>
      <c r="JQE271" s="255"/>
      <c r="JQF271" s="255"/>
      <c r="JQG271" s="255"/>
      <c r="JQH271" s="255"/>
      <c r="JQI271" s="255"/>
      <c r="JQJ271" s="255"/>
      <c r="JQK271" s="255"/>
      <c r="JQL271" s="255"/>
      <c r="JQM271" s="255"/>
      <c r="JQN271" s="255"/>
      <c r="JQO271" s="255"/>
      <c r="JQP271" s="255"/>
      <c r="JQQ271" s="255"/>
      <c r="JQR271" s="255"/>
      <c r="JQS271" s="255"/>
      <c r="JQT271" s="255"/>
      <c r="JQU271" s="255"/>
      <c r="JQV271" s="255"/>
      <c r="JQW271" s="255"/>
      <c r="JQX271" s="255"/>
      <c r="JQY271" s="255"/>
      <c r="JQZ271" s="255"/>
      <c r="JRA271" s="255"/>
      <c r="JRB271" s="255"/>
      <c r="JRC271" s="255"/>
      <c r="JRD271" s="255"/>
      <c r="JRE271" s="255"/>
      <c r="JRF271" s="255"/>
      <c r="JRG271" s="255"/>
      <c r="JRH271" s="255"/>
      <c r="JRI271" s="255"/>
      <c r="JRJ271" s="255"/>
      <c r="JRK271" s="255"/>
      <c r="JRL271" s="255"/>
      <c r="JRM271" s="255"/>
      <c r="JRN271" s="255"/>
      <c r="JRO271" s="255"/>
      <c r="JRP271" s="255"/>
      <c r="JRQ271" s="255"/>
      <c r="JRR271" s="255"/>
      <c r="JRS271" s="255"/>
      <c r="JRT271" s="255"/>
      <c r="JRU271" s="255"/>
      <c r="JRV271" s="255"/>
      <c r="JRW271" s="255"/>
      <c r="JRX271" s="255"/>
      <c r="JRY271" s="255"/>
      <c r="JRZ271" s="255"/>
      <c r="JSA271" s="255"/>
      <c r="JSB271" s="255"/>
      <c r="JSC271" s="255"/>
      <c r="JSD271" s="255"/>
      <c r="JSE271" s="255"/>
      <c r="JSF271" s="255"/>
      <c r="JSG271" s="255"/>
      <c r="JSH271" s="255"/>
      <c r="JSI271" s="255"/>
      <c r="JSJ271" s="255"/>
      <c r="JSK271" s="255"/>
      <c r="JSL271" s="255"/>
      <c r="JSM271" s="255"/>
      <c r="JSN271" s="255"/>
      <c r="JSO271" s="255"/>
      <c r="JSP271" s="255"/>
      <c r="JSQ271" s="255"/>
      <c r="JSR271" s="255"/>
      <c r="JSS271" s="255"/>
      <c r="JST271" s="255"/>
      <c r="JSU271" s="255"/>
      <c r="JSV271" s="255"/>
      <c r="JSW271" s="255"/>
      <c r="JSX271" s="255"/>
      <c r="JSY271" s="255"/>
      <c r="JSZ271" s="255"/>
      <c r="JTA271" s="255"/>
      <c r="JTB271" s="255"/>
      <c r="JTC271" s="255"/>
      <c r="JTD271" s="255"/>
      <c r="JTE271" s="255"/>
      <c r="JTF271" s="255"/>
      <c r="JTG271" s="255"/>
      <c r="JTH271" s="255"/>
      <c r="JTI271" s="255"/>
      <c r="JTJ271" s="255"/>
      <c r="JTK271" s="255"/>
      <c r="JTL271" s="255"/>
      <c r="JTM271" s="255"/>
      <c r="JTN271" s="255"/>
      <c r="JTO271" s="255"/>
      <c r="JTP271" s="255"/>
      <c r="JTQ271" s="255"/>
      <c r="JTR271" s="255"/>
      <c r="JTS271" s="255"/>
      <c r="JTT271" s="255"/>
      <c r="JTU271" s="255"/>
      <c r="JTV271" s="255"/>
      <c r="JTW271" s="255"/>
      <c r="JTX271" s="255"/>
      <c r="JTY271" s="255"/>
      <c r="JTZ271" s="255"/>
      <c r="JUA271" s="255"/>
      <c r="JUB271" s="255"/>
      <c r="JUC271" s="255"/>
      <c r="JUD271" s="255"/>
      <c r="JUE271" s="255"/>
      <c r="JUF271" s="255"/>
      <c r="JUG271" s="255"/>
      <c r="JUH271" s="255"/>
      <c r="JUI271" s="255"/>
      <c r="JUJ271" s="255"/>
      <c r="JUK271" s="255"/>
      <c r="JUL271" s="255"/>
      <c r="JUM271" s="255"/>
      <c r="JUN271" s="255"/>
      <c r="JUO271" s="255"/>
      <c r="JUP271" s="255"/>
      <c r="JUQ271" s="255"/>
      <c r="JUR271" s="255"/>
      <c r="JUS271" s="255"/>
      <c r="JUT271" s="255"/>
      <c r="JUU271" s="255"/>
      <c r="JUV271" s="255"/>
      <c r="JUW271" s="255"/>
      <c r="JUX271" s="255"/>
      <c r="JUY271" s="255"/>
      <c r="JUZ271" s="255"/>
      <c r="JVA271" s="255"/>
      <c r="JVB271" s="255"/>
      <c r="JVC271" s="255"/>
      <c r="JVD271" s="255"/>
      <c r="JVE271" s="255"/>
      <c r="JVF271" s="255"/>
      <c r="JVG271" s="255"/>
      <c r="JVH271" s="255"/>
      <c r="JVI271" s="255"/>
      <c r="JVJ271" s="255"/>
      <c r="JVK271" s="255"/>
      <c r="JVL271" s="255"/>
      <c r="JVM271" s="255"/>
      <c r="JVN271" s="255"/>
      <c r="JVO271" s="255"/>
      <c r="JVP271" s="255"/>
      <c r="JVQ271" s="255"/>
      <c r="JVR271" s="255"/>
      <c r="JVS271" s="255"/>
      <c r="JVT271" s="255"/>
      <c r="JVU271" s="255"/>
      <c r="JVV271" s="255"/>
      <c r="JVW271" s="255"/>
      <c r="JVX271" s="255"/>
      <c r="JVY271" s="255"/>
      <c r="JVZ271" s="255"/>
      <c r="JWA271" s="255"/>
      <c r="JWB271" s="255"/>
      <c r="JWC271" s="255"/>
      <c r="JWD271" s="255"/>
      <c r="JWE271" s="255"/>
      <c r="JWF271" s="255"/>
      <c r="JWG271" s="255"/>
      <c r="JWH271" s="255"/>
      <c r="JWI271" s="255"/>
      <c r="JWJ271" s="255"/>
      <c r="JWK271" s="255"/>
      <c r="JWL271" s="255"/>
      <c r="JWM271" s="255"/>
      <c r="JWN271" s="255"/>
      <c r="JWO271" s="255"/>
      <c r="JWP271" s="255"/>
      <c r="JWQ271" s="255"/>
      <c r="JWR271" s="255"/>
      <c r="JWS271" s="255"/>
      <c r="JWT271" s="255"/>
      <c r="JWU271" s="255"/>
      <c r="JWV271" s="255"/>
      <c r="JWW271" s="255"/>
      <c r="JWX271" s="255"/>
      <c r="JWY271" s="255"/>
      <c r="JWZ271" s="255"/>
      <c r="JXA271" s="255"/>
      <c r="JXB271" s="255"/>
      <c r="JXC271" s="255"/>
      <c r="JXD271" s="255"/>
      <c r="JXE271" s="255"/>
      <c r="JXF271" s="255"/>
      <c r="JXG271" s="255"/>
      <c r="JXH271" s="255"/>
      <c r="JXI271" s="255"/>
      <c r="JXJ271" s="255"/>
      <c r="JXK271" s="255"/>
      <c r="JXL271" s="255"/>
      <c r="JXM271" s="255"/>
      <c r="JXN271" s="255"/>
      <c r="JXO271" s="255"/>
      <c r="JXP271" s="255"/>
      <c r="JXQ271" s="255"/>
      <c r="JXR271" s="255"/>
      <c r="JXS271" s="255"/>
      <c r="JXT271" s="255"/>
      <c r="JXU271" s="255"/>
      <c r="JXV271" s="255"/>
      <c r="JXW271" s="255"/>
      <c r="JXX271" s="255"/>
      <c r="JXY271" s="255"/>
      <c r="JXZ271" s="255"/>
      <c r="JYA271" s="255"/>
      <c r="JYB271" s="255"/>
      <c r="JYC271" s="255"/>
      <c r="JYD271" s="255"/>
      <c r="JYE271" s="255"/>
      <c r="JYF271" s="255"/>
      <c r="JYG271" s="255"/>
      <c r="JYH271" s="255"/>
      <c r="JYI271" s="255"/>
      <c r="JYJ271" s="255"/>
      <c r="JYK271" s="255"/>
      <c r="JYL271" s="255"/>
      <c r="JYM271" s="255"/>
      <c r="JYN271" s="255"/>
      <c r="JYO271" s="255"/>
      <c r="JYP271" s="255"/>
      <c r="JYQ271" s="255"/>
      <c r="JYR271" s="255"/>
      <c r="JYS271" s="255"/>
      <c r="JYT271" s="255"/>
      <c r="JYU271" s="255"/>
      <c r="JYV271" s="255"/>
      <c r="JYW271" s="255"/>
      <c r="JYX271" s="255"/>
      <c r="JYY271" s="255"/>
      <c r="JYZ271" s="255"/>
      <c r="JZA271" s="255"/>
      <c r="JZB271" s="255"/>
      <c r="JZC271" s="255"/>
      <c r="JZD271" s="255"/>
      <c r="JZE271" s="255"/>
      <c r="JZF271" s="255"/>
      <c r="JZG271" s="255"/>
      <c r="JZH271" s="255"/>
      <c r="JZI271" s="255"/>
      <c r="JZJ271" s="255"/>
      <c r="JZK271" s="255"/>
      <c r="JZL271" s="255"/>
      <c r="JZM271" s="255"/>
      <c r="JZN271" s="255"/>
      <c r="JZO271" s="255"/>
      <c r="JZP271" s="255"/>
      <c r="JZQ271" s="255"/>
      <c r="JZR271" s="255"/>
      <c r="JZS271" s="255"/>
      <c r="JZT271" s="255"/>
      <c r="JZU271" s="255"/>
      <c r="JZV271" s="255"/>
      <c r="JZW271" s="255"/>
      <c r="JZX271" s="255"/>
      <c r="JZY271" s="255"/>
      <c r="JZZ271" s="255"/>
      <c r="KAA271" s="255"/>
      <c r="KAB271" s="255"/>
      <c r="KAC271" s="255"/>
      <c r="KAD271" s="255"/>
      <c r="KAE271" s="255"/>
      <c r="KAF271" s="255"/>
      <c r="KAG271" s="255"/>
      <c r="KAH271" s="255"/>
      <c r="KAI271" s="255"/>
      <c r="KAJ271" s="255"/>
      <c r="KAK271" s="255"/>
      <c r="KAL271" s="255"/>
      <c r="KAM271" s="255"/>
      <c r="KAN271" s="255"/>
      <c r="KAO271" s="255"/>
      <c r="KAP271" s="255"/>
      <c r="KAQ271" s="255"/>
      <c r="KAR271" s="255"/>
      <c r="KAS271" s="255"/>
      <c r="KAT271" s="255"/>
      <c r="KAU271" s="255"/>
      <c r="KAV271" s="255"/>
      <c r="KAW271" s="255"/>
      <c r="KAX271" s="255"/>
      <c r="KAY271" s="255"/>
      <c r="KAZ271" s="255"/>
      <c r="KBA271" s="255"/>
      <c r="KBB271" s="255"/>
      <c r="KBC271" s="255"/>
      <c r="KBD271" s="255"/>
      <c r="KBE271" s="255"/>
      <c r="KBF271" s="255"/>
      <c r="KBG271" s="255"/>
      <c r="KBH271" s="255"/>
      <c r="KBI271" s="255"/>
      <c r="KBJ271" s="255"/>
      <c r="KBK271" s="255"/>
      <c r="KBL271" s="255"/>
      <c r="KBM271" s="255"/>
      <c r="KBN271" s="255"/>
      <c r="KBO271" s="255"/>
      <c r="KBP271" s="255"/>
      <c r="KBQ271" s="255"/>
      <c r="KBR271" s="255"/>
      <c r="KBS271" s="255"/>
      <c r="KBT271" s="255"/>
      <c r="KBU271" s="255"/>
      <c r="KBV271" s="255"/>
      <c r="KBW271" s="255"/>
      <c r="KBX271" s="255"/>
      <c r="KBY271" s="255"/>
      <c r="KBZ271" s="255"/>
      <c r="KCA271" s="255"/>
      <c r="KCB271" s="255"/>
      <c r="KCC271" s="255"/>
      <c r="KCD271" s="255"/>
      <c r="KCE271" s="255"/>
      <c r="KCF271" s="255"/>
      <c r="KCG271" s="255"/>
      <c r="KCH271" s="255"/>
      <c r="KCI271" s="255"/>
      <c r="KCJ271" s="255"/>
      <c r="KCK271" s="255"/>
      <c r="KCL271" s="255"/>
      <c r="KCM271" s="255"/>
      <c r="KCN271" s="255"/>
      <c r="KCO271" s="255"/>
      <c r="KCP271" s="255"/>
      <c r="KCQ271" s="255"/>
      <c r="KCR271" s="255"/>
      <c r="KCS271" s="255"/>
      <c r="KCT271" s="255"/>
      <c r="KCU271" s="255"/>
      <c r="KCV271" s="255"/>
      <c r="KCW271" s="255"/>
      <c r="KCX271" s="255"/>
      <c r="KCY271" s="255"/>
      <c r="KCZ271" s="255"/>
      <c r="KDA271" s="255"/>
      <c r="KDB271" s="255"/>
      <c r="KDC271" s="255"/>
      <c r="KDD271" s="255"/>
      <c r="KDE271" s="255"/>
      <c r="KDF271" s="255"/>
      <c r="KDG271" s="255"/>
      <c r="KDH271" s="255"/>
      <c r="KDI271" s="255"/>
      <c r="KDJ271" s="255"/>
      <c r="KDK271" s="255"/>
      <c r="KDL271" s="255"/>
      <c r="KDM271" s="255"/>
      <c r="KDN271" s="255"/>
      <c r="KDO271" s="255"/>
      <c r="KDP271" s="255"/>
      <c r="KDQ271" s="255"/>
      <c r="KDR271" s="255"/>
      <c r="KDS271" s="255"/>
      <c r="KDT271" s="255"/>
      <c r="KDU271" s="255"/>
      <c r="KDV271" s="255"/>
      <c r="KDW271" s="255"/>
      <c r="KDX271" s="255"/>
      <c r="KDY271" s="255"/>
      <c r="KDZ271" s="255"/>
      <c r="KEA271" s="255"/>
      <c r="KEB271" s="255"/>
      <c r="KEC271" s="255"/>
      <c r="KED271" s="255"/>
      <c r="KEE271" s="255"/>
      <c r="KEF271" s="255"/>
      <c r="KEG271" s="255"/>
      <c r="KEH271" s="255"/>
      <c r="KEI271" s="255"/>
      <c r="KEJ271" s="255"/>
      <c r="KEK271" s="255"/>
      <c r="KEL271" s="255"/>
      <c r="KEM271" s="255"/>
      <c r="KEN271" s="255"/>
      <c r="KEO271" s="255"/>
      <c r="KEP271" s="255"/>
      <c r="KEQ271" s="255"/>
      <c r="KER271" s="255"/>
      <c r="KES271" s="255"/>
      <c r="KET271" s="255"/>
      <c r="KEU271" s="255"/>
      <c r="KEV271" s="255"/>
      <c r="KEW271" s="255"/>
      <c r="KEX271" s="255"/>
      <c r="KEY271" s="255"/>
      <c r="KEZ271" s="255"/>
      <c r="KFA271" s="255"/>
      <c r="KFB271" s="255"/>
      <c r="KFC271" s="255"/>
      <c r="KFD271" s="255"/>
      <c r="KFE271" s="255"/>
      <c r="KFF271" s="255"/>
      <c r="KFG271" s="255"/>
      <c r="KFH271" s="255"/>
      <c r="KFI271" s="255"/>
      <c r="KFJ271" s="255"/>
      <c r="KFK271" s="255"/>
      <c r="KFL271" s="255"/>
      <c r="KFM271" s="255"/>
      <c r="KFN271" s="255"/>
      <c r="KFO271" s="255"/>
      <c r="KFP271" s="255"/>
      <c r="KFQ271" s="255"/>
      <c r="KFR271" s="255"/>
      <c r="KFS271" s="255"/>
      <c r="KFT271" s="255"/>
      <c r="KFU271" s="255"/>
      <c r="KFV271" s="255"/>
      <c r="KFW271" s="255"/>
      <c r="KFX271" s="255"/>
      <c r="KFY271" s="255"/>
      <c r="KFZ271" s="255"/>
      <c r="KGA271" s="255"/>
      <c r="KGB271" s="255"/>
      <c r="KGC271" s="255"/>
      <c r="KGD271" s="255"/>
      <c r="KGE271" s="255"/>
      <c r="KGF271" s="255"/>
      <c r="KGG271" s="255"/>
      <c r="KGH271" s="255"/>
      <c r="KGI271" s="255"/>
      <c r="KGJ271" s="255"/>
      <c r="KGK271" s="255"/>
      <c r="KGL271" s="255"/>
      <c r="KGM271" s="255"/>
      <c r="KGN271" s="255"/>
      <c r="KGO271" s="255"/>
      <c r="KGP271" s="255"/>
      <c r="KGQ271" s="255"/>
      <c r="KGR271" s="255"/>
      <c r="KGS271" s="255"/>
      <c r="KGT271" s="255"/>
      <c r="KGU271" s="255"/>
      <c r="KGV271" s="255"/>
      <c r="KGW271" s="255"/>
      <c r="KGX271" s="255"/>
      <c r="KGY271" s="255"/>
      <c r="KGZ271" s="255"/>
      <c r="KHA271" s="255"/>
      <c r="KHB271" s="255"/>
      <c r="KHC271" s="255"/>
      <c r="KHD271" s="255"/>
      <c r="KHE271" s="255"/>
      <c r="KHF271" s="255"/>
      <c r="KHG271" s="255"/>
      <c r="KHH271" s="255"/>
      <c r="KHI271" s="255"/>
      <c r="KHJ271" s="255"/>
      <c r="KHK271" s="255"/>
      <c r="KHL271" s="255"/>
      <c r="KHM271" s="255"/>
      <c r="KHN271" s="255"/>
      <c r="KHO271" s="255"/>
      <c r="KHP271" s="255"/>
      <c r="KHQ271" s="255"/>
      <c r="KHR271" s="255"/>
      <c r="KHS271" s="255"/>
      <c r="KHT271" s="255"/>
      <c r="KHU271" s="255"/>
      <c r="KHV271" s="255"/>
      <c r="KHW271" s="255"/>
      <c r="KHX271" s="255"/>
      <c r="KHY271" s="255"/>
      <c r="KHZ271" s="255"/>
      <c r="KIA271" s="255"/>
      <c r="KIB271" s="255"/>
      <c r="KIC271" s="255"/>
      <c r="KID271" s="255"/>
      <c r="KIE271" s="255"/>
      <c r="KIF271" s="255"/>
      <c r="KIG271" s="255"/>
      <c r="KIH271" s="255"/>
      <c r="KII271" s="255"/>
      <c r="KIJ271" s="255"/>
      <c r="KIK271" s="255"/>
      <c r="KIL271" s="255"/>
      <c r="KIM271" s="255"/>
      <c r="KIN271" s="255"/>
      <c r="KIO271" s="255"/>
      <c r="KIP271" s="255"/>
      <c r="KIQ271" s="255"/>
      <c r="KIR271" s="255"/>
      <c r="KIS271" s="255"/>
      <c r="KIT271" s="255"/>
      <c r="KIU271" s="255"/>
      <c r="KIV271" s="255"/>
      <c r="KIW271" s="255"/>
      <c r="KIX271" s="255"/>
      <c r="KIY271" s="255"/>
      <c r="KIZ271" s="255"/>
      <c r="KJA271" s="255"/>
      <c r="KJB271" s="255"/>
      <c r="KJC271" s="255"/>
      <c r="KJD271" s="255"/>
      <c r="KJE271" s="255"/>
      <c r="KJF271" s="255"/>
      <c r="KJG271" s="255"/>
      <c r="KJH271" s="255"/>
      <c r="KJI271" s="255"/>
      <c r="KJJ271" s="255"/>
      <c r="KJK271" s="255"/>
      <c r="KJL271" s="255"/>
      <c r="KJM271" s="255"/>
      <c r="KJN271" s="255"/>
      <c r="KJO271" s="255"/>
      <c r="KJP271" s="255"/>
      <c r="KJQ271" s="255"/>
      <c r="KJR271" s="255"/>
      <c r="KJS271" s="255"/>
      <c r="KJT271" s="255"/>
      <c r="KJU271" s="255"/>
      <c r="KJV271" s="255"/>
      <c r="KJW271" s="255"/>
      <c r="KJX271" s="255"/>
      <c r="KJY271" s="255"/>
      <c r="KJZ271" s="255"/>
      <c r="KKA271" s="255"/>
      <c r="KKB271" s="255"/>
      <c r="KKC271" s="255"/>
      <c r="KKD271" s="255"/>
      <c r="KKE271" s="255"/>
      <c r="KKF271" s="255"/>
      <c r="KKG271" s="255"/>
      <c r="KKH271" s="255"/>
      <c r="KKI271" s="255"/>
      <c r="KKJ271" s="255"/>
      <c r="KKK271" s="255"/>
      <c r="KKL271" s="255"/>
      <c r="KKM271" s="255"/>
      <c r="KKN271" s="255"/>
      <c r="KKO271" s="255"/>
      <c r="KKP271" s="255"/>
      <c r="KKQ271" s="255"/>
      <c r="KKR271" s="255"/>
      <c r="KKS271" s="255"/>
      <c r="KKT271" s="255"/>
      <c r="KKU271" s="255"/>
      <c r="KKV271" s="255"/>
      <c r="KKW271" s="255"/>
      <c r="KKX271" s="255"/>
      <c r="KKY271" s="255"/>
      <c r="KKZ271" s="255"/>
      <c r="KLA271" s="255"/>
      <c r="KLB271" s="255"/>
      <c r="KLC271" s="255"/>
      <c r="KLD271" s="255"/>
      <c r="KLE271" s="255"/>
      <c r="KLF271" s="255"/>
      <c r="KLG271" s="255"/>
      <c r="KLH271" s="255"/>
      <c r="KLI271" s="255"/>
      <c r="KLJ271" s="255"/>
      <c r="KLK271" s="255"/>
      <c r="KLL271" s="255"/>
      <c r="KLM271" s="255"/>
      <c r="KLN271" s="255"/>
      <c r="KLO271" s="255"/>
      <c r="KLP271" s="255"/>
      <c r="KLQ271" s="255"/>
      <c r="KLR271" s="255"/>
      <c r="KLS271" s="255"/>
      <c r="KLT271" s="255"/>
      <c r="KLU271" s="255"/>
      <c r="KLV271" s="255"/>
      <c r="KLW271" s="255"/>
      <c r="KLX271" s="255"/>
      <c r="KLY271" s="255"/>
      <c r="KLZ271" s="255"/>
      <c r="KMA271" s="255"/>
      <c r="KMB271" s="255"/>
      <c r="KMC271" s="255"/>
      <c r="KMD271" s="255"/>
      <c r="KME271" s="255"/>
      <c r="KMF271" s="255"/>
      <c r="KMG271" s="255"/>
      <c r="KMH271" s="255"/>
      <c r="KMI271" s="255"/>
      <c r="KMJ271" s="255"/>
      <c r="KMK271" s="255"/>
      <c r="KML271" s="255"/>
      <c r="KMM271" s="255"/>
      <c r="KMN271" s="255"/>
      <c r="KMO271" s="255"/>
      <c r="KMP271" s="255"/>
      <c r="KMQ271" s="255"/>
      <c r="KMR271" s="255"/>
      <c r="KMS271" s="255"/>
      <c r="KMT271" s="255"/>
      <c r="KMU271" s="255"/>
      <c r="KMV271" s="255"/>
      <c r="KMW271" s="255"/>
      <c r="KMX271" s="255"/>
      <c r="KMY271" s="255"/>
      <c r="KMZ271" s="255"/>
      <c r="KNA271" s="255"/>
      <c r="KNB271" s="255"/>
      <c r="KNC271" s="255"/>
      <c r="KND271" s="255"/>
      <c r="KNE271" s="255"/>
      <c r="KNF271" s="255"/>
      <c r="KNG271" s="255"/>
      <c r="KNH271" s="255"/>
      <c r="KNI271" s="255"/>
      <c r="KNJ271" s="255"/>
      <c r="KNK271" s="255"/>
      <c r="KNL271" s="255"/>
      <c r="KNM271" s="255"/>
      <c r="KNN271" s="255"/>
      <c r="KNO271" s="255"/>
      <c r="KNP271" s="255"/>
      <c r="KNQ271" s="255"/>
      <c r="KNR271" s="255"/>
      <c r="KNS271" s="255"/>
      <c r="KNT271" s="255"/>
      <c r="KNU271" s="255"/>
      <c r="KNV271" s="255"/>
      <c r="KNW271" s="255"/>
      <c r="KNX271" s="255"/>
      <c r="KNY271" s="255"/>
      <c r="KNZ271" s="255"/>
      <c r="KOA271" s="255"/>
      <c r="KOB271" s="255"/>
      <c r="KOC271" s="255"/>
      <c r="KOD271" s="255"/>
      <c r="KOE271" s="255"/>
      <c r="KOF271" s="255"/>
      <c r="KOG271" s="255"/>
      <c r="KOH271" s="255"/>
      <c r="KOI271" s="255"/>
      <c r="KOJ271" s="255"/>
      <c r="KOK271" s="255"/>
      <c r="KOL271" s="255"/>
      <c r="KOM271" s="255"/>
      <c r="KON271" s="255"/>
      <c r="KOO271" s="255"/>
      <c r="KOP271" s="255"/>
      <c r="KOQ271" s="255"/>
      <c r="KOR271" s="255"/>
      <c r="KOS271" s="255"/>
      <c r="KOT271" s="255"/>
      <c r="KOU271" s="255"/>
      <c r="KOV271" s="255"/>
      <c r="KOW271" s="255"/>
      <c r="KOX271" s="255"/>
      <c r="KOY271" s="255"/>
      <c r="KOZ271" s="255"/>
      <c r="KPA271" s="255"/>
      <c r="KPB271" s="255"/>
      <c r="KPC271" s="255"/>
      <c r="KPD271" s="255"/>
      <c r="KPE271" s="255"/>
      <c r="KPF271" s="255"/>
      <c r="KPG271" s="255"/>
      <c r="KPH271" s="255"/>
      <c r="KPI271" s="255"/>
      <c r="KPJ271" s="255"/>
      <c r="KPK271" s="255"/>
      <c r="KPL271" s="255"/>
      <c r="KPM271" s="255"/>
      <c r="KPN271" s="255"/>
      <c r="KPO271" s="255"/>
      <c r="KPP271" s="255"/>
      <c r="KPQ271" s="255"/>
      <c r="KPR271" s="255"/>
      <c r="KPS271" s="255"/>
      <c r="KPT271" s="255"/>
      <c r="KPU271" s="255"/>
      <c r="KPV271" s="255"/>
      <c r="KPW271" s="255"/>
      <c r="KPX271" s="255"/>
      <c r="KPY271" s="255"/>
      <c r="KPZ271" s="255"/>
      <c r="KQA271" s="255"/>
      <c r="KQB271" s="255"/>
      <c r="KQC271" s="255"/>
      <c r="KQD271" s="255"/>
      <c r="KQE271" s="255"/>
      <c r="KQF271" s="255"/>
      <c r="KQG271" s="255"/>
      <c r="KQH271" s="255"/>
      <c r="KQI271" s="255"/>
      <c r="KQJ271" s="255"/>
      <c r="KQK271" s="255"/>
      <c r="KQL271" s="255"/>
      <c r="KQM271" s="255"/>
      <c r="KQN271" s="255"/>
      <c r="KQO271" s="255"/>
      <c r="KQP271" s="255"/>
      <c r="KQQ271" s="255"/>
      <c r="KQR271" s="255"/>
      <c r="KQS271" s="255"/>
      <c r="KQT271" s="255"/>
      <c r="KQU271" s="255"/>
      <c r="KQV271" s="255"/>
      <c r="KQW271" s="255"/>
      <c r="KQX271" s="255"/>
      <c r="KQY271" s="255"/>
      <c r="KQZ271" s="255"/>
      <c r="KRA271" s="255"/>
      <c r="KRB271" s="255"/>
      <c r="KRC271" s="255"/>
      <c r="KRD271" s="255"/>
      <c r="KRE271" s="255"/>
      <c r="KRF271" s="255"/>
      <c r="KRG271" s="255"/>
      <c r="KRH271" s="255"/>
      <c r="KRI271" s="255"/>
      <c r="KRJ271" s="255"/>
      <c r="KRK271" s="255"/>
      <c r="KRL271" s="255"/>
      <c r="KRM271" s="255"/>
      <c r="KRN271" s="255"/>
      <c r="KRO271" s="255"/>
      <c r="KRP271" s="255"/>
      <c r="KRQ271" s="255"/>
      <c r="KRR271" s="255"/>
      <c r="KRS271" s="255"/>
      <c r="KRT271" s="255"/>
      <c r="KRU271" s="255"/>
      <c r="KRV271" s="255"/>
      <c r="KRW271" s="255"/>
      <c r="KRX271" s="255"/>
      <c r="KRY271" s="255"/>
      <c r="KRZ271" s="255"/>
      <c r="KSA271" s="255"/>
      <c r="KSB271" s="255"/>
      <c r="KSC271" s="255"/>
      <c r="KSD271" s="255"/>
      <c r="KSE271" s="255"/>
      <c r="KSF271" s="255"/>
      <c r="KSG271" s="255"/>
      <c r="KSH271" s="255"/>
      <c r="KSI271" s="255"/>
      <c r="KSJ271" s="255"/>
      <c r="KSK271" s="255"/>
      <c r="KSL271" s="255"/>
      <c r="KSM271" s="255"/>
      <c r="KSN271" s="255"/>
      <c r="KSO271" s="255"/>
      <c r="KSP271" s="255"/>
      <c r="KSQ271" s="255"/>
      <c r="KSR271" s="255"/>
      <c r="KSS271" s="255"/>
      <c r="KST271" s="255"/>
      <c r="KSU271" s="255"/>
      <c r="KSV271" s="255"/>
      <c r="KSW271" s="255"/>
      <c r="KSX271" s="255"/>
      <c r="KSY271" s="255"/>
      <c r="KSZ271" s="255"/>
      <c r="KTA271" s="255"/>
      <c r="KTB271" s="255"/>
      <c r="KTC271" s="255"/>
      <c r="KTD271" s="255"/>
      <c r="KTE271" s="255"/>
      <c r="KTF271" s="255"/>
      <c r="KTG271" s="255"/>
      <c r="KTH271" s="255"/>
      <c r="KTI271" s="255"/>
      <c r="KTJ271" s="255"/>
      <c r="KTK271" s="255"/>
      <c r="KTL271" s="255"/>
      <c r="KTM271" s="255"/>
      <c r="KTN271" s="255"/>
      <c r="KTO271" s="255"/>
      <c r="KTP271" s="255"/>
      <c r="KTQ271" s="255"/>
      <c r="KTR271" s="255"/>
      <c r="KTS271" s="255"/>
      <c r="KTT271" s="255"/>
      <c r="KTU271" s="255"/>
      <c r="KTV271" s="255"/>
      <c r="KTW271" s="255"/>
      <c r="KTX271" s="255"/>
      <c r="KTY271" s="255"/>
      <c r="KTZ271" s="255"/>
      <c r="KUA271" s="255"/>
      <c r="KUB271" s="255"/>
      <c r="KUC271" s="255"/>
      <c r="KUD271" s="255"/>
      <c r="KUE271" s="255"/>
      <c r="KUF271" s="255"/>
      <c r="KUG271" s="255"/>
      <c r="KUH271" s="255"/>
      <c r="KUI271" s="255"/>
      <c r="KUJ271" s="255"/>
      <c r="KUK271" s="255"/>
      <c r="KUL271" s="255"/>
      <c r="KUM271" s="255"/>
      <c r="KUN271" s="255"/>
      <c r="KUO271" s="255"/>
      <c r="KUP271" s="255"/>
      <c r="KUQ271" s="255"/>
      <c r="KUR271" s="255"/>
      <c r="KUS271" s="255"/>
      <c r="KUT271" s="255"/>
      <c r="KUU271" s="255"/>
      <c r="KUV271" s="255"/>
      <c r="KUW271" s="255"/>
      <c r="KUX271" s="255"/>
      <c r="KUY271" s="255"/>
      <c r="KUZ271" s="255"/>
      <c r="KVA271" s="255"/>
      <c r="KVB271" s="255"/>
      <c r="KVC271" s="255"/>
      <c r="KVD271" s="255"/>
      <c r="KVE271" s="255"/>
      <c r="KVF271" s="255"/>
      <c r="KVG271" s="255"/>
      <c r="KVH271" s="255"/>
      <c r="KVI271" s="255"/>
      <c r="KVJ271" s="255"/>
      <c r="KVK271" s="255"/>
      <c r="KVL271" s="255"/>
      <c r="KVM271" s="255"/>
      <c r="KVN271" s="255"/>
      <c r="KVO271" s="255"/>
      <c r="KVP271" s="255"/>
      <c r="KVQ271" s="255"/>
      <c r="KVR271" s="255"/>
      <c r="KVS271" s="255"/>
      <c r="KVT271" s="255"/>
      <c r="KVU271" s="255"/>
      <c r="KVV271" s="255"/>
      <c r="KVW271" s="255"/>
      <c r="KVX271" s="255"/>
      <c r="KVY271" s="255"/>
      <c r="KVZ271" s="255"/>
      <c r="KWA271" s="255"/>
      <c r="KWB271" s="255"/>
      <c r="KWC271" s="255"/>
      <c r="KWD271" s="255"/>
      <c r="KWE271" s="255"/>
      <c r="KWF271" s="255"/>
      <c r="KWG271" s="255"/>
      <c r="KWH271" s="255"/>
      <c r="KWI271" s="255"/>
      <c r="KWJ271" s="255"/>
      <c r="KWK271" s="255"/>
      <c r="KWL271" s="255"/>
      <c r="KWM271" s="255"/>
      <c r="KWN271" s="255"/>
      <c r="KWO271" s="255"/>
      <c r="KWP271" s="255"/>
      <c r="KWQ271" s="255"/>
      <c r="KWR271" s="255"/>
      <c r="KWS271" s="255"/>
      <c r="KWT271" s="255"/>
      <c r="KWU271" s="255"/>
      <c r="KWV271" s="255"/>
      <c r="KWW271" s="255"/>
      <c r="KWX271" s="255"/>
      <c r="KWY271" s="255"/>
      <c r="KWZ271" s="255"/>
      <c r="KXA271" s="255"/>
      <c r="KXB271" s="255"/>
      <c r="KXC271" s="255"/>
      <c r="KXD271" s="255"/>
      <c r="KXE271" s="255"/>
      <c r="KXF271" s="255"/>
      <c r="KXG271" s="255"/>
      <c r="KXH271" s="255"/>
      <c r="KXI271" s="255"/>
      <c r="KXJ271" s="255"/>
      <c r="KXK271" s="255"/>
      <c r="KXL271" s="255"/>
      <c r="KXM271" s="255"/>
      <c r="KXN271" s="255"/>
      <c r="KXO271" s="255"/>
      <c r="KXP271" s="255"/>
      <c r="KXQ271" s="255"/>
      <c r="KXR271" s="255"/>
      <c r="KXS271" s="255"/>
      <c r="KXT271" s="255"/>
      <c r="KXU271" s="255"/>
      <c r="KXV271" s="255"/>
      <c r="KXW271" s="255"/>
      <c r="KXX271" s="255"/>
      <c r="KXY271" s="255"/>
      <c r="KXZ271" s="255"/>
      <c r="KYA271" s="255"/>
      <c r="KYB271" s="255"/>
      <c r="KYC271" s="255"/>
      <c r="KYD271" s="255"/>
      <c r="KYE271" s="255"/>
      <c r="KYF271" s="255"/>
      <c r="KYG271" s="255"/>
      <c r="KYH271" s="255"/>
      <c r="KYI271" s="255"/>
      <c r="KYJ271" s="255"/>
      <c r="KYK271" s="255"/>
      <c r="KYL271" s="255"/>
      <c r="KYM271" s="255"/>
      <c r="KYN271" s="255"/>
      <c r="KYO271" s="255"/>
      <c r="KYP271" s="255"/>
      <c r="KYQ271" s="255"/>
      <c r="KYR271" s="255"/>
      <c r="KYS271" s="255"/>
      <c r="KYT271" s="255"/>
      <c r="KYU271" s="255"/>
      <c r="KYV271" s="255"/>
      <c r="KYW271" s="255"/>
      <c r="KYX271" s="255"/>
      <c r="KYY271" s="255"/>
      <c r="KYZ271" s="255"/>
      <c r="KZA271" s="255"/>
      <c r="KZB271" s="255"/>
      <c r="KZC271" s="255"/>
      <c r="KZD271" s="255"/>
      <c r="KZE271" s="255"/>
      <c r="KZF271" s="255"/>
      <c r="KZG271" s="255"/>
      <c r="KZH271" s="255"/>
      <c r="KZI271" s="255"/>
      <c r="KZJ271" s="255"/>
      <c r="KZK271" s="255"/>
      <c r="KZL271" s="255"/>
      <c r="KZM271" s="255"/>
      <c r="KZN271" s="255"/>
      <c r="KZO271" s="255"/>
      <c r="KZP271" s="255"/>
      <c r="KZQ271" s="255"/>
      <c r="KZR271" s="255"/>
      <c r="KZS271" s="255"/>
      <c r="KZT271" s="255"/>
      <c r="KZU271" s="255"/>
      <c r="KZV271" s="255"/>
      <c r="KZW271" s="255"/>
      <c r="KZX271" s="255"/>
      <c r="KZY271" s="255"/>
      <c r="KZZ271" s="255"/>
      <c r="LAA271" s="255"/>
      <c r="LAB271" s="255"/>
      <c r="LAC271" s="255"/>
      <c r="LAD271" s="255"/>
      <c r="LAE271" s="255"/>
      <c r="LAF271" s="255"/>
      <c r="LAG271" s="255"/>
      <c r="LAH271" s="255"/>
      <c r="LAI271" s="255"/>
      <c r="LAJ271" s="255"/>
      <c r="LAK271" s="255"/>
      <c r="LAL271" s="255"/>
      <c r="LAM271" s="255"/>
      <c r="LAN271" s="255"/>
      <c r="LAO271" s="255"/>
      <c r="LAP271" s="255"/>
      <c r="LAQ271" s="255"/>
      <c r="LAR271" s="255"/>
      <c r="LAS271" s="255"/>
      <c r="LAT271" s="255"/>
      <c r="LAU271" s="255"/>
      <c r="LAV271" s="255"/>
      <c r="LAW271" s="255"/>
      <c r="LAX271" s="255"/>
      <c r="LAY271" s="255"/>
      <c r="LAZ271" s="255"/>
      <c r="LBA271" s="255"/>
      <c r="LBB271" s="255"/>
      <c r="LBC271" s="255"/>
      <c r="LBD271" s="255"/>
      <c r="LBE271" s="255"/>
      <c r="LBF271" s="255"/>
      <c r="LBG271" s="255"/>
      <c r="LBH271" s="255"/>
      <c r="LBI271" s="255"/>
      <c r="LBJ271" s="255"/>
      <c r="LBK271" s="255"/>
      <c r="LBL271" s="255"/>
      <c r="LBM271" s="255"/>
      <c r="LBN271" s="255"/>
      <c r="LBO271" s="255"/>
      <c r="LBP271" s="255"/>
      <c r="LBQ271" s="255"/>
      <c r="LBR271" s="255"/>
      <c r="LBS271" s="255"/>
      <c r="LBT271" s="255"/>
      <c r="LBU271" s="255"/>
      <c r="LBV271" s="255"/>
      <c r="LBW271" s="255"/>
      <c r="LBX271" s="255"/>
      <c r="LBY271" s="255"/>
      <c r="LBZ271" s="255"/>
      <c r="LCA271" s="255"/>
      <c r="LCB271" s="255"/>
      <c r="LCC271" s="255"/>
      <c r="LCD271" s="255"/>
      <c r="LCE271" s="255"/>
      <c r="LCF271" s="255"/>
      <c r="LCG271" s="255"/>
      <c r="LCH271" s="255"/>
      <c r="LCI271" s="255"/>
      <c r="LCJ271" s="255"/>
      <c r="LCK271" s="255"/>
      <c r="LCL271" s="255"/>
      <c r="LCM271" s="255"/>
      <c r="LCN271" s="255"/>
      <c r="LCO271" s="255"/>
      <c r="LCP271" s="255"/>
      <c r="LCQ271" s="255"/>
      <c r="LCR271" s="255"/>
      <c r="LCS271" s="255"/>
      <c r="LCT271" s="255"/>
      <c r="LCU271" s="255"/>
      <c r="LCV271" s="255"/>
      <c r="LCW271" s="255"/>
      <c r="LCX271" s="255"/>
      <c r="LCY271" s="255"/>
      <c r="LCZ271" s="255"/>
      <c r="LDA271" s="255"/>
      <c r="LDB271" s="255"/>
      <c r="LDC271" s="255"/>
      <c r="LDD271" s="255"/>
      <c r="LDE271" s="255"/>
      <c r="LDF271" s="255"/>
      <c r="LDG271" s="255"/>
      <c r="LDH271" s="255"/>
      <c r="LDI271" s="255"/>
      <c r="LDJ271" s="255"/>
      <c r="LDK271" s="255"/>
      <c r="LDL271" s="255"/>
      <c r="LDM271" s="255"/>
      <c r="LDN271" s="255"/>
      <c r="LDO271" s="255"/>
      <c r="LDP271" s="255"/>
      <c r="LDQ271" s="255"/>
      <c r="LDR271" s="255"/>
      <c r="LDS271" s="255"/>
      <c r="LDT271" s="255"/>
      <c r="LDU271" s="255"/>
      <c r="LDV271" s="255"/>
      <c r="LDW271" s="255"/>
      <c r="LDX271" s="255"/>
      <c r="LDY271" s="255"/>
      <c r="LDZ271" s="255"/>
      <c r="LEA271" s="255"/>
      <c r="LEB271" s="255"/>
      <c r="LEC271" s="255"/>
      <c r="LED271" s="255"/>
      <c r="LEE271" s="255"/>
      <c r="LEF271" s="255"/>
      <c r="LEG271" s="255"/>
      <c r="LEH271" s="255"/>
      <c r="LEI271" s="255"/>
      <c r="LEJ271" s="255"/>
      <c r="LEK271" s="255"/>
      <c r="LEL271" s="255"/>
      <c r="LEM271" s="255"/>
      <c r="LEN271" s="255"/>
      <c r="LEO271" s="255"/>
      <c r="LEP271" s="255"/>
      <c r="LEQ271" s="255"/>
      <c r="LER271" s="255"/>
      <c r="LES271" s="255"/>
      <c r="LET271" s="255"/>
      <c r="LEU271" s="255"/>
      <c r="LEV271" s="255"/>
      <c r="LEW271" s="255"/>
      <c r="LEX271" s="255"/>
      <c r="LEY271" s="255"/>
      <c r="LEZ271" s="255"/>
      <c r="LFA271" s="255"/>
      <c r="LFB271" s="255"/>
      <c r="LFC271" s="255"/>
      <c r="LFD271" s="255"/>
      <c r="LFE271" s="255"/>
      <c r="LFF271" s="255"/>
      <c r="LFG271" s="255"/>
      <c r="LFH271" s="255"/>
      <c r="LFI271" s="255"/>
      <c r="LFJ271" s="255"/>
      <c r="LFK271" s="255"/>
      <c r="LFL271" s="255"/>
      <c r="LFM271" s="255"/>
      <c r="LFN271" s="255"/>
      <c r="LFO271" s="255"/>
      <c r="LFP271" s="255"/>
      <c r="LFQ271" s="255"/>
      <c r="LFR271" s="255"/>
      <c r="LFS271" s="255"/>
      <c r="LFT271" s="255"/>
      <c r="LFU271" s="255"/>
      <c r="LFV271" s="255"/>
      <c r="LFW271" s="255"/>
      <c r="LFX271" s="255"/>
      <c r="LFY271" s="255"/>
      <c r="LFZ271" s="255"/>
      <c r="LGA271" s="255"/>
      <c r="LGB271" s="255"/>
      <c r="LGC271" s="255"/>
      <c r="LGD271" s="255"/>
      <c r="LGE271" s="255"/>
      <c r="LGF271" s="255"/>
      <c r="LGG271" s="255"/>
      <c r="LGH271" s="255"/>
      <c r="LGI271" s="255"/>
      <c r="LGJ271" s="255"/>
      <c r="LGK271" s="255"/>
      <c r="LGL271" s="255"/>
      <c r="LGM271" s="255"/>
      <c r="LGN271" s="255"/>
      <c r="LGO271" s="255"/>
      <c r="LGP271" s="255"/>
      <c r="LGQ271" s="255"/>
      <c r="LGR271" s="255"/>
      <c r="LGS271" s="255"/>
      <c r="LGT271" s="255"/>
      <c r="LGU271" s="255"/>
      <c r="LGV271" s="255"/>
      <c r="LGW271" s="255"/>
      <c r="LGX271" s="255"/>
      <c r="LGY271" s="255"/>
      <c r="LGZ271" s="255"/>
      <c r="LHA271" s="255"/>
      <c r="LHB271" s="255"/>
      <c r="LHC271" s="255"/>
      <c r="LHD271" s="255"/>
      <c r="LHE271" s="255"/>
      <c r="LHF271" s="255"/>
      <c r="LHG271" s="255"/>
      <c r="LHH271" s="255"/>
      <c r="LHI271" s="255"/>
      <c r="LHJ271" s="255"/>
      <c r="LHK271" s="255"/>
      <c r="LHL271" s="255"/>
      <c r="LHM271" s="255"/>
      <c r="LHN271" s="255"/>
      <c r="LHO271" s="255"/>
      <c r="LHP271" s="255"/>
      <c r="LHQ271" s="255"/>
      <c r="LHR271" s="255"/>
      <c r="LHS271" s="255"/>
      <c r="LHT271" s="255"/>
      <c r="LHU271" s="255"/>
      <c r="LHV271" s="255"/>
      <c r="LHW271" s="255"/>
      <c r="LHX271" s="255"/>
      <c r="LHY271" s="255"/>
      <c r="LHZ271" s="255"/>
      <c r="LIA271" s="255"/>
      <c r="LIB271" s="255"/>
      <c r="LIC271" s="255"/>
      <c r="LID271" s="255"/>
      <c r="LIE271" s="255"/>
      <c r="LIF271" s="255"/>
      <c r="LIG271" s="255"/>
      <c r="LIH271" s="255"/>
      <c r="LII271" s="255"/>
      <c r="LIJ271" s="255"/>
      <c r="LIK271" s="255"/>
      <c r="LIL271" s="255"/>
      <c r="LIM271" s="255"/>
      <c r="LIN271" s="255"/>
      <c r="LIO271" s="255"/>
      <c r="LIP271" s="255"/>
      <c r="LIQ271" s="255"/>
      <c r="LIR271" s="255"/>
      <c r="LIS271" s="255"/>
      <c r="LIT271" s="255"/>
      <c r="LIU271" s="255"/>
      <c r="LIV271" s="255"/>
      <c r="LIW271" s="255"/>
      <c r="LIX271" s="255"/>
      <c r="LIY271" s="255"/>
      <c r="LIZ271" s="255"/>
      <c r="LJA271" s="255"/>
      <c r="LJB271" s="255"/>
      <c r="LJC271" s="255"/>
      <c r="LJD271" s="255"/>
      <c r="LJE271" s="255"/>
      <c r="LJF271" s="255"/>
      <c r="LJG271" s="255"/>
      <c r="LJH271" s="255"/>
      <c r="LJI271" s="255"/>
      <c r="LJJ271" s="255"/>
      <c r="LJK271" s="255"/>
      <c r="LJL271" s="255"/>
      <c r="LJM271" s="255"/>
      <c r="LJN271" s="255"/>
      <c r="LJO271" s="255"/>
      <c r="LJP271" s="255"/>
      <c r="LJQ271" s="255"/>
      <c r="LJR271" s="255"/>
      <c r="LJS271" s="255"/>
      <c r="LJT271" s="255"/>
      <c r="LJU271" s="255"/>
      <c r="LJV271" s="255"/>
      <c r="LJW271" s="255"/>
      <c r="LJX271" s="255"/>
      <c r="LJY271" s="255"/>
      <c r="LJZ271" s="255"/>
      <c r="LKA271" s="255"/>
      <c r="LKB271" s="255"/>
      <c r="LKC271" s="255"/>
      <c r="LKD271" s="255"/>
      <c r="LKE271" s="255"/>
      <c r="LKF271" s="255"/>
      <c r="LKG271" s="255"/>
      <c r="LKH271" s="255"/>
      <c r="LKI271" s="255"/>
      <c r="LKJ271" s="255"/>
      <c r="LKK271" s="255"/>
      <c r="LKL271" s="255"/>
      <c r="LKM271" s="255"/>
      <c r="LKN271" s="255"/>
      <c r="LKO271" s="255"/>
      <c r="LKP271" s="255"/>
      <c r="LKQ271" s="255"/>
      <c r="LKR271" s="255"/>
      <c r="LKS271" s="255"/>
      <c r="LKT271" s="255"/>
      <c r="LKU271" s="255"/>
      <c r="LKV271" s="255"/>
      <c r="LKW271" s="255"/>
      <c r="LKX271" s="255"/>
      <c r="LKY271" s="255"/>
      <c r="LKZ271" s="255"/>
      <c r="LLA271" s="255"/>
      <c r="LLB271" s="255"/>
      <c r="LLC271" s="255"/>
      <c r="LLD271" s="255"/>
      <c r="LLE271" s="255"/>
      <c r="LLF271" s="255"/>
      <c r="LLG271" s="255"/>
      <c r="LLH271" s="255"/>
      <c r="LLI271" s="255"/>
      <c r="LLJ271" s="255"/>
      <c r="LLK271" s="255"/>
      <c r="LLL271" s="255"/>
      <c r="LLM271" s="255"/>
      <c r="LLN271" s="255"/>
      <c r="LLO271" s="255"/>
      <c r="LLP271" s="255"/>
      <c r="LLQ271" s="255"/>
      <c r="LLR271" s="255"/>
      <c r="LLS271" s="255"/>
      <c r="LLT271" s="255"/>
      <c r="LLU271" s="255"/>
      <c r="LLV271" s="255"/>
      <c r="LLW271" s="255"/>
      <c r="LLX271" s="255"/>
      <c r="LLY271" s="255"/>
      <c r="LLZ271" s="255"/>
      <c r="LMA271" s="255"/>
      <c r="LMB271" s="255"/>
      <c r="LMC271" s="255"/>
      <c r="LMD271" s="255"/>
      <c r="LME271" s="255"/>
      <c r="LMF271" s="255"/>
      <c r="LMG271" s="255"/>
      <c r="LMH271" s="255"/>
      <c r="LMI271" s="255"/>
      <c r="LMJ271" s="255"/>
      <c r="LMK271" s="255"/>
      <c r="LML271" s="255"/>
      <c r="LMM271" s="255"/>
      <c r="LMN271" s="255"/>
      <c r="LMO271" s="255"/>
      <c r="LMP271" s="255"/>
      <c r="LMQ271" s="255"/>
      <c r="LMR271" s="255"/>
      <c r="LMS271" s="255"/>
      <c r="LMT271" s="255"/>
      <c r="LMU271" s="255"/>
      <c r="LMV271" s="255"/>
      <c r="LMW271" s="255"/>
      <c r="LMX271" s="255"/>
      <c r="LMY271" s="255"/>
      <c r="LMZ271" s="255"/>
      <c r="LNA271" s="255"/>
      <c r="LNB271" s="255"/>
      <c r="LNC271" s="255"/>
      <c r="LND271" s="255"/>
      <c r="LNE271" s="255"/>
      <c r="LNF271" s="255"/>
      <c r="LNG271" s="255"/>
      <c r="LNH271" s="255"/>
      <c r="LNI271" s="255"/>
      <c r="LNJ271" s="255"/>
      <c r="LNK271" s="255"/>
      <c r="LNL271" s="255"/>
      <c r="LNM271" s="255"/>
      <c r="LNN271" s="255"/>
      <c r="LNO271" s="255"/>
      <c r="LNP271" s="255"/>
      <c r="LNQ271" s="255"/>
      <c r="LNR271" s="255"/>
      <c r="LNS271" s="255"/>
      <c r="LNT271" s="255"/>
      <c r="LNU271" s="255"/>
      <c r="LNV271" s="255"/>
      <c r="LNW271" s="255"/>
      <c r="LNX271" s="255"/>
      <c r="LNY271" s="255"/>
      <c r="LNZ271" s="255"/>
      <c r="LOA271" s="255"/>
      <c r="LOB271" s="255"/>
      <c r="LOC271" s="255"/>
      <c r="LOD271" s="255"/>
      <c r="LOE271" s="255"/>
      <c r="LOF271" s="255"/>
      <c r="LOG271" s="255"/>
      <c r="LOH271" s="255"/>
      <c r="LOI271" s="255"/>
      <c r="LOJ271" s="255"/>
      <c r="LOK271" s="255"/>
      <c r="LOL271" s="255"/>
      <c r="LOM271" s="255"/>
      <c r="LON271" s="255"/>
      <c r="LOO271" s="255"/>
      <c r="LOP271" s="255"/>
      <c r="LOQ271" s="255"/>
      <c r="LOR271" s="255"/>
      <c r="LOS271" s="255"/>
      <c r="LOT271" s="255"/>
      <c r="LOU271" s="255"/>
      <c r="LOV271" s="255"/>
      <c r="LOW271" s="255"/>
      <c r="LOX271" s="255"/>
      <c r="LOY271" s="255"/>
      <c r="LOZ271" s="255"/>
      <c r="LPA271" s="255"/>
      <c r="LPB271" s="255"/>
      <c r="LPC271" s="255"/>
      <c r="LPD271" s="255"/>
      <c r="LPE271" s="255"/>
      <c r="LPF271" s="255"/>
      <c r="LPG271" s="255"/>
      <c r="LPH271" s="255"/>
      <c r="LPI271" s="255"/>
      <c r="LPJ271" s="255"/>
      <c r="LPK271" s="255"/>
      <c r="LPL271" s="255"/>
      <c r="LPM271" s="255"/>
      <c r="LPN271" s="255"/>
      <c r="LPO271" s="255"/>
      <c r="LPP271" s="255"/>
      <c r="LPQ271" s="255"/>
      <c r="LPR271" s="255"/>
      <c r="LPS271" s="255"/>
      <c r="LPT271" s="255"/>
      <c r="LPU271" s="255"/>
      <c r="LPV271" s="255"/>
      <c r="LPW271" s="255"/>
      <c r="LPX271" s="255"/>
      <c r="LPY271" s="255"/>
      <c r="LPZ271" s="255"/>
      <c r="LQA271" s="255"/>
      <c r="LQB271" s="255"/>
      <c r="LQC271" s="255"/>
      <c r="LQD271" s="255"/>
      <c r="LQE271" s="255"/>
      <c r="LQF271" s="255"/>
      <c r="LQG271" s="255"/>
      <c r="LQH271" s="255"/>
      <c r="LQI271" s="255"/>
      <c r="LQJ271" s="255"/>
      <c r="LQK271" s="255"/>
      <c r="LQL271" s="255"/>
      <c r="LQM271" s="255"/>
      <c r="LQN271" s="255"/>
      <c r="LQO271" s="255"/>
      <c r="LQP271" s="255"/>
      <c r="LQQ271" s="255"/>
      <c r="LQR271" s="255"/>
      <c r="LQS271" s="255"/>
      <c r="LQT271" s="255"/>
      <c r="LQU271" s="255"/>
      <c r="LQV271" s="255"/>
      <c r="LQW271" s="255"/>
      <c r="LQX271" s="255"/>
      <c r="LQY271" s="255"/>
      <c r="LQZ271" s="255"/>
      <c r="LRA271" s="255"/>
      <c r="LRB271" s="255"/>
      <c r="LRC271" s="255"/>
      <c r="LRD271" s="255"/>
      <c r="LRE271" s="255"/>
      <c r="LRF271" s="255"/>
      <c r="LRG271" s="255"/>
      <c r="LRH271" s="255"/>
      <c r="LRI271" s="255"/>
      <c r="LRJ271" s="255"/>
      <c r="LRK271" s="255"/>
      <c r="LRL271" s="255"/>
      <c r="LRM271" s="255"/>
      <c r="LRN271" s="255"/>
      <c r="LRO271" s="255"/>
      <c r="LRP271" s="255"/>
      <c r="LRQ271" s="255"/>
      <c r="LRR271" s="255"/>
      <c r="LRS271" s="255"/>
      <c r="LRT271" s="255"/>
      <c r="LRU271" s="255"/>
      <c r="LRV271" s="255"/>
      <c r="LRW271" s="255"/>
      <c r="LRX271" s="255"/>
      <c r="LRY271" s="255"/>
      <c r="LRZ271" s="255"/>
      <c r="LSA271" s="255"/>
      <c r="LSB271" s="255"/>
      <c r="LSC271" s="255"/>
      <c r="LSD271" s="255"/>
      <c r="LSE271" s="255"/>
      <c r="LSF271" s="255"/>
      <c r="LSG271" s="255"/>
      <c r="LSH271" s="255"/>
      <c r="LSI271" s="255"/>
      <c r="LSJ271" s="255"/>
      <c r="LSK271" s="255"/>
      <c r="LSL271" s="255"/>
      <c r="LSM271" s="255"/>
      <c r="LSN271" s="255"/>
      <c r="LSO271" s="255"/>
      <c r="LSP271" s="255"/>
      <c r="LSQ271" s="255"/>
      <c r="LSR271" s="255"/>
      <c r="LSS271" s="255"/>
      <c r="LST271" s="255"/>
      <c r="LSU271" s="255"/>
      <c r="LSV271" s="255"/>
      <c r="LSW271" s="255"/>
      <c r="LSX271" s="255"/>
      <c r="LSY271" s="255"/>
      <c r="LSZ271" s="255"/>
      <c r="LTA271" s="255"/>
      <c r="LTB271" s="255"/>
      <c r="LTC271" s="255"/>
      <c r="LTD271" s="255"/>
      <c r="LTE271" s="255"/>
      <c r="LTF271" s="255"/>
      <c r="LTG271" s="255"/>
      <c r="LTH271" s="255"/>
      <c r="LTI271" s="255"/>
      <c r="LTJ271" s="255"/>
      <c r="LTK271" s="255"/>
      <c r="LTL271" s="255"/>
      <c r="LTM271" s="255"/>
      <c r="LTN271" s="255"/>
      <c r="LTO271" s="255"/>
      <c r="LTP271" s="255"/>
      <c r="LTQ271" s="255"/>
      <c r="LTR271" s="255"/>
      <c r="LTS271" s="255"/>
      <c r="LTT271" s="255"/>
      <c r="LTU271" s="255"/>
      <c r="LTV271" s="255"/>
      <c r="LTW271" s="255"/>
      <c r="LTX271" s="255"/>
      <c r="LTY271" s="255"/>
      <c r="LTZ271" s="255"/>
      <c r="LUA271" s="255"/>
      <c r="LUB271" s="255"/>
      <c r="LUC271" s="255"/>
      <c r="LUD271" s="255"/>
      <c r="LUE271" s="255"/>
      <c r="LUF271" s="255"/>
      <c r="LUG271" s="255"/>
      <c r="LUH271" s="255"/>
      <c r="LUI271" s="255"/>
      <c r="LUJ271" s="255"/>
      <c r="LUK271" s="255"/>
      <c r="LUL271" s="255"/>
      <c r="LUM271" s="255"/>
      <c r="LUN271" s="255"/>
      <c r="LUO271" s="255"/>
      <c r="LUP271" s="255"/>
      <c r="LUQ271" s="255"/>
      <c r="LUR271" s="255"/>
      <c r="LUS271" s="255"/>
      <c r="LUT271" s="255"/>
      <c r="LUU271" s="255"/>
      <c r="LUV271" s="255"/>
      <c r="LUW271" s="255"/>
      <c r="LUX271" s="255"/>
      <c r="LUY271" s="255"/>
      <c r="LUZ271" s="255"/>
      <c r="LVA271" s="255"/>
      <c r="LVB271" s="255"/>
      <c r="LVC271" s="255"/>
      <c r="LVD271" s="255"/>
      <c r="LVE271" s="255"/>
      <c r="LVF271" s="255"/>
      <c r="LVG271" s="255"/>
      <c r="LVH271" s="255"/>
      <c r="LVI271" s="255"/>
      <c r="LVJ271" s="255"/>
      <c r="LVK271" s="255"/>
      <c r="LVL271" s="255"/>
      <c r="LVM271" s="255"/>
      <c r="LVN271" s="255"/>
      <c r="LVO271" s="255"/>
      <c r="LVP271" s="255"/>
      <c r="LVQ271" s="255"/>
      <c r="LVR271" s="255"/>
      <c r="LVS271" s="255"/>
      <c r="LVT271" s="255"/>
      <c r="LVU271" s="255"/>
      <c r="LVV271" s="255"/>
      <c r="LVW271" s="255"/>
      <c r="LVX271" s="255"/>
      <c r="LVY271" s="255"/>
      <c r="LVZ271" s="255"/>
      <c r="LWA271" s="255"/>
      <c r="LWB271" s="255"/>
      <c r="LWC271" s="255"/>
      <c r="LWD271" s="255"/>
      <c r="LWE271" s="255"/>
      <c r="LWF271" s="255"/>
      <c r="LWG271" s="255"/>
      <c r="LWH271" s="255"/>
      <c r="LWI271" s="255"/>
      <c r="LWJ271" s="255"/>
      <c r="LWK271" s="255"/>
      <c r="LWL271" s="255"/>
      <c r="LWM271" s="255"/>
      <c r="LWN271" s="255"/>
      <c r="LWO271" s="255"/>
      <c r="LWP271" s="255"/>
      <c r="LWQ271" s="255"/>
      <c r="LWR271" s="255"/>
      <c r="LWS271" s="255"/>
      <c r="LWT271" s="255"/>
      <c r="LWU271" s="255"/>
      <c r="LWV271" s="255"/>
      <c r="LWW271" s="255"/>
      <c r="LWX271" s="255"/>
      <c r="LWY271" s="255"/>
      <c r="LWZ271" s="255"/>
      <c r="LXA271" s="255"/>
      <c r="LXB271" s="255"/>
      <c r="LXC271" s="255"/>
      <c r="LXD271" s="255"/>
      <c r="LXE271" s="255"/>
      <c r="LXF271" s="255"/>
      <c r="LXG271" s="255"/>
      <c r="LXH271" s="255"/>
      <c r="LXI271" s="255"/>
      <c r="LXJ271" s="255"/>
      <c r="LXK271" s="255"/>
      <c r="LXL271" s="255"/>
      <c r="LXM271" s="255"/>
      <c r="LXN271" s="255"/>
      <c r="LXO271" s="255"/>
      <c r="LXP271" s="255"/>
      <c r="LXQ271" s="255"/>
      <c r="LXR271" s="255"/>
      <c r="LXS271" s="255"/>
      <c r="LXT271" s="255"/>
      <c r="LXU271" s="255"/>
      <c r="LXV271" s="255"/>
      <c r="LXW271" s="255"/>
      <c r="LXX271" s="255"/>
      <c r="LXY271" s="255"/>
      <c r="LXZ271" s="255"/>
      <c r="LYA271" s="255"/>
      <c r="LYB271" s="255"/>
      <c r="LYC271" s="255"/>
      <c r="LYD271" s="255"/>
      <c r="LYE271" s="255"/>
      <c r="LYF271" s="255"/>
      <c r="LYG271" s="255"/>
      <c r="LYH271" s="255"/>
      <c r="LYI271" s="255"/>
      <c r="LYJ271" s="255"/>
      <c r="LYK271" s="255"/>
      <c r="LYL271" s="255"/>
      <c r="LYM271" s="255"/>
      <c r="LYN271" s="255"/>
      <c r="LYO271" s="255"/>
      <c r="LYP271" s="255"/>
      <c r="LYQ271" s="255"/>
      <c r="LYR271" s="255"/>
      <c r="LYS271" s="255"/>
      <c r="LYT271" s="255"/>
      <c r="LYU271" s="255"/>
      <c r="LYV271" s="255"/>
      <c r="LYW271" s="255"/>
      <c r="LYX271" s="255"/>
      <c r="LYY271" s="255"/>
      <c r="LYZ271" s="255"/>
      <c r="LZA271" s="255"/>
      <c r="LZB271" s="255"/>
      <c r="LZC271" s="255"/>
      <c r="LZD271" s="255"/>
      <c r="LZE271" s="255"/>
      <c r="LZF271" s="255"/>
      <c r="LZG271" s="255"/>
      <c r="LZH271" s="255"/>
      <c r="LZI271" s="255"/>
      <c r="LZJ271" s="255"/>
      <c r="LZK271" s="255"/>
      <c r="LZL271" s="255"/>
      <c r="LZM271" s="255"/>
      <c r="LZN271" s="255"/>
      <c r="LZO271" s="255"/>
      <c r="LZP271" s="255"/>
      <c r="LZQ271" s="255"/>
      <c r="LZR271" s="255"/>
      <c r="LZS271" s="255"/>
      <c r="LZT271" s="255"/>
      <c r="LZU271" s="255"/>
      <c r="LZV271" s="255"/>
      <c r="LZW271" s="255"/>
      <c r="LZX271" s="255"/>
      <c r="LZY271" s="255"/>
      <c r="LZZ271" s="255"/>
      <c r="MAA271" s="255"/>
      <c r="MAB271" s="255"/>
      <c r="MAC271" s="255"/>
      <c r="MAD271" s="255"/>
      <c r="MAE271" s="255"/>
      <c r="MAF271" s="255"/>
      <c r="MAG271" s="255"/>
      <c r="MAH271" s="255"/>
      <c r="MAI271" s="255"/>
      <c r="MAJ271" s="255"/>
      <c r="MAK271" s="255"/>
      <c r="MAL271" s="255"/>
      <c r="MAM271" s="255"/>
      <c r="MAN271" s="255"/>
      <c r="MAO271" s="255"/>
      <c r="MAP271" s="255"/>
      <c r="MAQ271" s="255"/>
      <c r="MAR271" s="255"/>
      <c r="MAS271" s="255"/>
      <c r="MAT271" s="255"/>
      <c r="MAU271" s="255"/>
      <c r="MAV271" s="255"/>
      <c r="MAW271" s="255"/>
      <c r="MAX271" s="255"/>
      <c r="MAY271" s="255"/>
      <c r="MAZ271" s="255"/>
      <c r="MBA271" s="255"/>
      <c r="MBB271" s="255"/>
      <c r="MBC271" s="255"/>
      <c r="MBD271" s="255"/>
      <c r="MBE271" s="255"/>
      <c r="MBF271" s="255"/>
      <c r="MBG271" s="255"/>
      <c r="MBH271" s="255"/>
      <c r="MBI271" s="255"/>
      <c r="MBJ271" s="255"/>
      <c r="MBK271" s="255"/>
      <c r="MBL271" s="255"/>
      <c r="MBM271" s="255"/>
      <c r="MBN271" s="255"/>
      <c r="MBO271" s="255"/>
      <c r="MBP271" s="255"/>
      <c r="MBQ271" s="255"/>
      <c r="MBR271" s="255"/>
      <c r="MBS271" s="255"/>
      <c r="MBT271" s="255"/>
      <c r="MBU271" s="255"/>
      <c r="MBV271" s="255"/>
      <c r="MBW271" s="255"/>
      <c r="MBX271" s="255"/>
      <c r="MBY271" s="255"/>
      <c r="MBZ271" s="255"/>
      <c r="MCA271" s="255"/>
      <c r="MCB271" s="255"/>
      <c r="MCC271" s="255"/>
      <c r="MCD271" s="255"/>
      <c r="MCE271" s="255"/>
      <c r="MCF271" s="255"/>
      <c r="MCG271" s="255"/>
      <c r="MCH271" s="255"/>
      <c r="MCI271" s="255"/>
      <c r="MCJ271" s="255"/>
      <c r="MCK271" s="255"/>
      <c r="MCL271" s="255"/>
      <c r="MCM271" s="255"/>
      <c r="MCN271" s="255"/>
      <c r="MCO271" s="255"/>
      <c r="MCP271" s="255"/>
      <c r="MCQ271" s="255"/>
      <c r="MCR271" s="255"/>
      <c r="MCS271" s="255"/>
      <c r="MCT271" s="255"/>
      <c r="MCU271" s="255"/>
      <c r="MCV271" s="255"/>
      <c r="MCW271" s="255"/>
      <c r="MCX271" s="255"/>
      <c r="MCY271" s="255"/>
      <c r="MCZ271" s="255"/>
      <c r="MDA271" s="255"/>
      <c r="MDB271" s="255"/>
      <c r="MDC271" s="255"/>
      <c r="MDD271" s="255"/>
      <c r="MDE271" s="255"/>
      <c r="MDF271" s="255"/>
      <c r="MDG271" s="255"/>
      <c r="MDH271" s="255"/>
      <c r="MDI271" s="255"/>
      <c r="MDJ271" s="255"/>
      <c r="MDK271" s="255"/>
      <c r="MDL271" s="255"/>
      <c r="MDM271" s="255"/>
      <c r="MDN271" s="255"/>
      <c r="MDO271" s="255"/>
      <c r="MDP271" s="255"/>
      <c r="MDQ271" s="255"/>
      <c r="MDR271" s="255"/>
      <c r="MDS271" s="255"/>
      <c r="MDT271" s="255"/>
      <c r="MDU271" s="255"/>
      <c r="MDV271" s="255"/>
      <c r="MDW271" s="255"/>
      <c r="MDX271" s="255"/>
      <c r="MDY271" s="255"/>
      <c r="MDZ271" s="255"/>
      <c r="MEA271" s="255"/>
      <c r="MEB271" s="255"/>
      <c r="MEC271" s="255"/>
      <c r="MED271" s="255"/>
      <c r="MEE271" s="255"/>
      <c r="MEF271" s="255"/>
      <c r="MEG271" s="255"/>
      <c r="MEH271" s="255"/>
      <c r="MEI271" s="255"/>
      <c r="MEJ271" s="255"/>
      <c r="MEK271" s="255"/>
      <c r="MEL271" s="255"/>
      <c r="MEM271" s="255"/>
      <c r="MEN271" s="255"/>
      <c r="MEO271" s="255"/>
      <c r="MEP271" s="255"/>
      <c r="MEQ271" s="255"/>
      <c r="MER271" s="255"/>
      <c r="MES271" s="255"/>
      <c r="MET271" s="255"/>
      <c r="MEU271" s="255"/>
      <c r="MEV271" s="255"/>
      <c r="MEW271" s="255"/>
      <c r="MEX271" s="255"/>
      <c r="MEY271" s="255"/>
      <c r="MEZ271" s="255"/>
      <c r="MFA271" s="255"/>
      <c r="MFB271" s="255"/>
      <c r="MFC271" s="255"/>
      <c r="MFD271" s="255"/>
      <c r="MFE271" s="255"/>
      <c r="MFF271" s="255"/>
      <c r="MFG271" s="255"/>
      <c r="MFH271" s="255"/>
      <c r="MFI271" s="255"/>
      <c r="MFJ271" s="255"/>
      <c r="MFK271" s="255"/>
      <c r="MFL271" s="255"/>
      <c r="MFM271" s="255"/>
      <c r="MFN271" s="255"/>
      <c r="MFO271" s="255"/>
      <c r="MFP271" s="255"/>
      <c r="MFQ271" s="255"/>
      <c r="MFR271" s="255"/>
      <c r="MFS271" s="255"/>
      <c r="MFT271" s="255"/>
      <c r="MFU271" s="255"/>
      <c r="MFV271" s="255"/>
      <c r="MFW271" s="255"/>
      <c r="MFX271" s="255"/>
      <c r="MFY271" s="255"/>
      <c r="MFZ271" s="255"/>
      <c r="MGA271" s="255"/>
      <c r="MGB271" s="255"/>
      <c r="MGC271" s="255"/>
      <c r="MGD271" s="255"/>
      <c r="MGE271" s="255"/>
      <c r="MGF271" s="255"/>
      <c r="MGG271" s="255"/>
      <c r="MGH271" s="255"/>
      <c r="MGI271" s="255"/>
      <c r="MGJ271" s="255"/>
      <c r="MGK271" s="255"/>
      <c r="MGL271" s="255"/>
      <c r="MGM271" s="255"/>
      <c r="MGN271" s="255"/>
      <c r="MGO271" s="255"/>
      <c r="MGP271" s="255"/>
      <c r="MGQ271" s="255"/>
      <c r="MGR271" s="255"/>
      <c r="MGS271" s="255"/>
      <c r="MGT271" s="255"/>
      <c r="MGU271" s="255"/>
      <c r="MGV271" s="255"/>
      <c r="MGW271" s="255"/>
      <c r="MGX271" s="255"/>
      <c r="MGY271" s="255"/>
      <c r="MGZ271" s="255"/>
      <c r="MHA271" s="255"/>
      <c r="MHB271" s="255"/>
      <c r="MHC271" s="255"/>
      <c r="MHD271" s="255"/>
      <c r="MHE271" s="255"/>
      <c r="MHF271" s="255"/>
      <c r="MHG271" s="255"/>
      <c r="MHH271" s="255"/>
      <c r="MHI271" s="255"/>
      <c r="MHJ271" s="255"/>
      <c r="MHK271" s="255"/>
      <c r="MHL271" s="255"/>
      <c r="MHM271" s="255"/>
      <c r="MHN271" s="255"/>
      <c r="MHO271" s="255"/>
      <c r="MHP271" s="255"/>
      <c r="MHQ271" s="255"/>
      <c r="MHR271" s="255"/>
      <c r="MHS271" s="255"/>
      <c r="MHT271" s="255"/>
      <c r="MHU271" s="255"/>
      <c r="MHV271" s="255"/>
      <c r="MHW271" s="255"/>
      <c r="MHX271" s="255"/>
      <c r="MHY271" s="255"/>
      <c r="MHZ271" s="255"/>
      <c r="MIA271" s="255"/>
      <c r="MIB271" s="255"/>
      <c r="MIC271" s="255"/>
      <c r="MID271" s="255"/>
      <c r="MIE271" s="255"/>
      <c r="MIF271" s="255"/>
      <c r="MIG271" s="255"/>
      <c r="MIH271" s="255"/>
      <c r="MII271" s="255"/>
      <c r="MIJ271" s="255"/>
      <c r="MIK271" s="255"/>
      <c r="MIL271" s="255"/>
      <c r="MIM271" s="255"/>
      <c r="MIN271" s="255"/>
      <c r="MIO271" s="255"/>
      <c r="MIP271" s="255"/>
      <c r="MIQ271" s="255"/>
      <c r="MIR271" s="255"/>
      <c r="MIS271" s="255"/>
      <c r="MIT271" s="255"/>
      <c r="MIU271" s="255"/>
      <c r="MIV271" s="255"/>
      <c r="MIW271" s="255"/>
      <c r="MIX271" s="255"/>
      <c r="MIY271" s="255"/>
      <c r="MIZ271" s="255"/>
      <c r="MJA271" s="255"/>
      <c r="MJB271" s="255"/>
      <c r="MJC271" s="255"/>
      <c r="MJD271" s="255"/>
      <c r="MJE271" s="255"/>
      <c r="MJF271" s="255"/>
      <c r="MJG271" s="255"/>
      <c r="MJH271" s="255"/>
      <c r="MJI271" s="255"/>
      <c r="MJJ271" s="255"/>
      <c r="MJK271" s="255"/>
      <c r="MJL271" s="255"/>
      <c r="MJM271" s="255"/>
      <c r="MJN271" s="255"/>
      <c r="MJO271" s="255"/>
      <c r="MJP271" s="255"/>
      <c r="MJQ271" s="255"/>
      <c r="MJR271" s="255"/>
      <c r="MJS271" s="255"/>
      <c r="MJT271" s="255"/>
      <c r="MJU271" s="255"/>
      <c r="MJV271" s="255"/>
      <c r="MJW271" s="255"/>
      <c r="MJX271" s="255"/>
      <c r="MJY271" s="255"/>
      <c r="MJZ271" s="255"/>
      <c r="MKA271" s="255"/>
      <c r="MKB271" s="255"/>
      <c r="MKC271" s="255"/>
      <c r="MKD271" s="255"/>
      <c r="MKE271" s="255"/>
      <c r="MKF271" s="255"/>
      <c r="MKG271" s="255"/>
      <c r="MKH271" s="255"/>
      <c r="MKI271" s="255"/>
      <c r="MKJ271" s="255"/>
      <c r="MKK271" s="255"/>
      <c r="MKL271" s="255"/>
      <c r="MKM271" s="255"/>
      <c r="MKN271" s="255"/>
      <c r="MKO271" s="255"/>
      <c r="MKP271" s="255"/>
      <c r="MKQ271" s="255"/>
      <c r="MKR271" s="255"/>
      <c r="MKS271" s="255"/>
      <c r="MKT271" s="255"/>
      <c r="MKU271" s="255"/>
      <c r="MKV271" s="255"/>
      <c r="MKW271" s="255"/>
      <c r="MKX271" s="255"/>
      <c r="MKY271" s="255"/>
      <c r="MKZ271" s="255"/>
      <c r="MLA271" s="255"/>
      <c r="MLB271" s="255"/>
      <c r="MLC271" s="255"/>
      <c r="MLD271" s="255"/>
      <c r="MLE271" s="255"/>
      <c r="MLF271" s="255"/>
      <c r="MLG271" s="255"/>
      <c r="MLH271" s="255"/>
      <c r="MLI271" s="255"/>
      <c r="MLJ271" s="255"/>
      <c r="MLK271" s="255"/>
      <c r="MLL271" s="255"/>
      <c r="MLM271" s="255"/>
      <c r="MLN271" s="255"/>
      <c r="MLO271" s="255"/>
      <c r="MLP271" s="255"/>
      <c r="MLQ271" s="255"/>
      <c r="MLR271" s="255"/>
      <c r="MLS271" s="255"/>
      <c r="MLT271" s="255"/>
      <c r="MLU271" s="255"/>
      <c r="MLV271" s="255"/>
      <c r="MLW271" s="255"/>
      <c r="MLX271" s="255"/>
      <c r="MLY271" s="255"/>
      <c r="MLZ271" s="255"/>
      <c r="MMA271" s="255"/>
      <c r="MMB271" s="255"/>
      <c r="MMC271" s="255"/>
      <c r="MMD271" s="255"/>
      <c r="MME271" s="255"/>
      <c r="MMF271" s="255"/>
      <c r="MMG271" s="255"/>
      <c r="MMH271" s="255"/>
      <c r="MMI271" s="255"/>
      <c r="MMJ271" s="255"/>
      <c r="MMK271" s="255"/>
      <c r="MML271" s="255"/>
      <c r="MMM271" s="255"/>
      <c r="MMN271" s="255"/>
      <c r="MMO271" s="255"/>
      <c r="MMP271" s="255"/>
      <c r="MMQ271" s="255"/>
      <c r="MMR271" s="255"/>
      <c r="MMS271" s="255"/>
      <c r="MMT271" s="255"/>
      <c r="MMU271" s="255"/>
      <c r="MMV271" s="255"/>
      <c r="MMW271" s="255"/>
      <c r="MMX271" s="255"/>
      <c r="MMY271" s="255"/>
      <c r="MMZ271" s="255"/>
      <c r="MNA271" s="255"/>
      <c r="MNB271" s="255"/>
      <c r="MNC271" s="255"/>
      <c r="MND271" s="255"/>
      <c r="MNE271" s="255"/>
      <c r="MNF271" s="255"/>
      <c r="MNG271" s="255"/>
      <c r="MNH271" s="255"/>
      <c r="MNI271" s="255"/>
      <c r="MNJ271" s="255"/>
      <c r="MNK271" s="255"/>
      <c r="MNL271" s="255"/>
      <c r="MNM271" s="255"/>
      <c r="MNN271" s="255"/>
      <c r="MNO271" s="255"/>
      <c r="MNP271" s="255"/>
      <c r="MNQ271" s="255"/>
      <c r="MNR271" s="255"/>
      <c r="MNS271" s="255"/>
      <c r="MNT271" s="255"/>
      <c r="MNU271" s="255"/>
      <c r="MNV271" s="255"/>
      <c r="MNW271" s="255"/>
      <c r="MNX271" s="255"/>
      <c r="MNY271" s="255"/>
      <c r="MNZ271" s="255"/>
      <c r="MOA271" s="255"/>
      <c r="MOB271" s="255"/>
      <c r="MOC271" s="255"/>
      <c r="MOD271" s="255"/>
      <c r="MOE271" s="255"/>
      <c r="MOF271" s="255"/>
      <c r="MOG271" s="255"/>
      <c r="MOH271" s="255"/>
      <c r="MOI271" s="255"/>
      <c r="MOJ271" s="255"/>
      <c r="MOK271" s="255"/>
      <c r="MOL271" s="255"/>
      <c r="MOM271" s="255"/>
      <c r="MON271" s="255"/>
      <c r="MOO271" s="255"/>
      <c r="MOP271" s="255"/>
      <c r="MOQ271" s="255"/>
      <c r="MOR271" s="255"/>
      <c r="MOS271" s="255"/>
      <c r="MOT271" s="255"/>
      <c r="MOU271" s="255"/>
      <c r="MOV271" s="255"/>
      <c r="MOW271" s="255"/>
      <c r="MOX271" s="255"/>
      <c r="MOY271" s="255"/>
      <c r="MOZ271" s="255"/>
      <c r="MPA271" s="255"/>
      <c r="MPB271" s="255"/>
      <c r="MPC271" s="255"/>
      <c r="MPD271" s="255"/>
      <c r="MPE271" s="255"/>
      <c r="MPF271" s="255"/>
      <c r="MPG271" s="255"/>
      <c r="MPH271" s="255"/>
      <c r="MPI271" s="255"/>
      <c r="MPJ271" s="255"/>
      <c r="MPK271" s="255"/>
      <c r="MPL271" s="255"/>
      <c r="MPM271" s="255"/>
      <c r="MPN271" s="255"/>
      <c r="MPO271" s="255"/>
      <c r="MPP271" s="255"/>
      <c r="MPQ271" s="255"/>
      <c r="MPR271" s="255"/>
      <c r="MPS271" s="255"/>
      <c r="MPT271" s="255"/>
      <c r="MPU271" s="255"/>
      <c r="MPV271" s="255"/>
      <c r="MPW271" s="255"/>
      <c r="MPX271" s="255"/>
      <c r="MPY271" s="255"/>
      <c r="MPZ271" s="255"/>
      <c r="MQA271" s="255"/>
      <c r="MQB271" s="255"/>
      <c r="MQC271" s="255"/>
      <c r="MQD271" s="255"/>
      <c r="MQE271" s="255"/>
      <c r="MQF271" s="255"/>
      <c r="MQG271" s="255"/>
      <c r="MQH271" s="255"/>
      <c r="MQI271" s="255"/>
      <c r="MQJ271" s="255"/>
      <c r="MQK271" s="255"/>
      <c r="MQL271" s="255"/>
      <c r="MQM271" s="255"/>
      <c r="MQN271" s="255"/>
      <c r="MQO271" s="255"/>
      <c r="MQP271" s="255"/>
      <c r="MQQ271" s="255"/>
      <c r="MQR271" s="255"/>
      <c r="MQS271" s="255"/>
      <c r="MQT271" s="255"/>
      <c r="MQU271" s="255"/>
      <c r="MQV271" s="255"/>
      <c r="MQW271" s="255"/>
      <c r="MQX271" s="255"/>
      <c r="MQY271" s="255"/>
      <c r="MQZ271" s="255"/>
      <c r="MRA271" s="255"/>
      <c r="MRB271" s="255"/>
      <c r="MRC271" s="255"/>
      <c r="MRD271" s="255"/>
      <c r="MRE271" s="255"/>
      <c r="MRF271" s="255"/>
      <c r="MRG271" s="255"/>
      <c r="MRH271" s="255"/>
      <c r="MRI271" s="255"/>
      <c r="MRJ271" s="255"/>
      <c r="MRK271" s="255"/>
      <c r="MRL271" s="255"/>
      <c r="MRM271" s="255"/>
      <c r="MRN271" s="255"/>
      <c r="MRO271" s="255"/>
      <c r="MRP271" s="255"/>
      <c r="MRQ271" s="255"/>
      <c r="MRR271" s="255"/>
      <c r="MRS271" s="255"/>
      <c r="MRT271" s="255"/>
      <c r="MRU271" s="255"/>
      <c r="MRV271" s="255"/>
      <c r="MRW271" s="255"/>
      <c r="MRX271" s="255"/>
      <c r="MRY271" s="255"/>
      <c r="MRZ271" s="255"/>
      <c r="MSA271" s="255"/>
      <c r="MSB271" s="255"/>
      <c r="MSC271" s="255"/>
      <c r="MSD271" s="255"/>
      <c r="MSE271" s="255"/>
      <c r="MSF271" s="255"/>
      <c r="MSG271" s="255"/>
      <c r="MSH271" s="255"/>
      <c r="MSI271" s="255"/>
      <c r="MSJ271" s="255"/>
      <c r="MSK271" s="255"/>
      <c r="MSL271" s="255"/>
      <c r="MSM271" s="255"/>
      <c r="MSN271" s="255"/>
      <c r="MSO271" s="255"/>
      <c r="MSP271" s="255"/>
      <c r="MSQ271" s="255"/>
      <c r="MSR271" s="255"/>
      <c r="MSS271" s="255"/>
      <c r="MST271" s="255"/>
      <c r="MSU271" s="255"/>
      <c r="MSV271" s="255"/>
      <c r="MSW271" s="255"/>
      <c r="MSX271" s="255"/>
      <c r="MSY271" s="255"/>
      <c r="MSZ271" s="255"/>
      <c r="MTA271" s="255"/>
      <c r="MTB271" s="255"/>
      <c r="MTC271" s="255"/>
      <c r="MTD271" s="255"/>
      <c r="MTE271" s="255"/>
      <c r="MTF271" s="255"/>
      <c r="MTG271" s="255"/>
      <c r="MTH271" s="255"/>
      <c r="MTI271" s="255"/>
      <c r="MTJ271" s="255"/>
      <c r="MTK271" s="255"/>
      <c r="MTL271" s="255"/>
      <c r="MTM271" s="255"/>
      <c r="MTN271" s="255"/>
      <c r="MTO271" s="255"/>
      <c r="MTP271" s="255"/>
      <c r="MTQ271" s="255"/>
      <c r="MTR271" s="255"/>
      <c r="MTS271" s="255"/>
      <c r="MTT271" s="255"/>
      <c r="MTU271" s="255"/>
      <c r="MTV271" s="255"/>
      <c r="MTW271" s="255"/>
      <c r="MTX271" s="255"/>
      <c r="MTY271" s="255"/>
      <c r="MTZ271" s="255"/>
      <c r="MUA271" s="255"/>
      <c r="MUB271" s="255"/>
      <c r="MUC271" s="255"/>
      <c r="MUD271" s="255"/>
      <c r="MUE271" s="255"/>
      <c r="MUF271" s="255"/>
      <c r="MUG271" s="255"/>
      <c r="MUH271" s="255"/>
      <c r="MUI271" s="255"/>
      <c r="MUJ271" s="255"/>
      <c r="MUK271" s="255"/>
      <c r="MUL271" s="255"/>
      <c r="MUM271" s="255"/>
      <c r="MUN271" s="255"/>
      <c r="MUO271" s="255"/>
      <c r="MUP271" s="255"/>
      <c r="MUQ271" s="255"/>
      <c r="MUR271" s="255"/>
      <c r="MUS271" s="255"/>
      <c r="MUT271" s="255"/>
      <c r="MUU271" s="255"/>
      <c r="MUV271" s="255"/>
      <c r="MUW271" s="255"/>
      <c r="MUX271" s="255"/>
      <c r="MUY271" s="255"/>
      <c r="MUZ271" s="255"/>
      <c r="MVA271" s="255"/>
      <c r="MVB271" s="255"/>
      <c r="MVC271" s="255"/>
      <c r="MVD271" s="255"/>
      <c r="MVE271" s="255"/>
      <c r="MVF271" s="255"/>
      <c r="MVG271" s="255"/>
      <c r="MVH271" s="255"/>
      <c r="MVI271" s="255"/>
      <c r="MVJ271" s="255"/>
      <c r="MVK271" s="255"/>
      <c r="MVL271" s="255"/>
      <c r="MVM271" s="255"/>
      <c r="MVN271" s="255"/>
      <c r="MVO271" s="255"/>
      <c r="MVP271" s="255"/>
      <c r="MVQ271" s="255"/>
      <c r="MVR271" s="255"/>
      <c r="MVS271" s="255"/>
      <c r="MVT271" s="255"/>
      <c r="MVU271" s="255"/>
      <c r="MVV271" s="255"/>
      <c r="MVW271" s="255"/>
      <c r="MVX271" s="255"/>
      <c r="MVY271" s="255"/>
      <c r="MVZ271" s="255"/>
      <c r="MWA271" s="255"/>
      <c r="MWB271" s="255"/>
      <c r="MWC271" s="255"/>
      <c r="MWD271" s="255"/>
      <c r="MWE271" s="255"/>
      <c r="MWF271" s="255"/>
      <c r="MWG271" s="255"/>
      <c r="MWH271" s="255"/>
      <c r="MWI271" s="255"/>
      <c r="MWJ271" s="255"/>
      <c r="MWK271" s="255"/>
      <c r="MWL271" s="255"/>
      <c r="MWM271" s="255"/>
      <c r="MWN271" s="255"/>
      <c r="MWO271" s="255"/>
      <c r="MWP271" s="255"/>
      <c r="MWQ271" s="255"/>
      <c r="MWR271" s="255"/>
      <c r="MWS271" s="255"/>
      <c r="MWT271" s="255"/>
      <c r="MWU271" s="255"/>
      <c r="MWV271" s="255"/>
      <c r="MWW271" s="255"/>
      <c r="MWX271" s="255"/>
      <c r="MWY271" s="255"/>
      <c r="MWZ271" s="255"/>
      <c r="MXA271" s="255"/>
      <c r="MXB271" s="255"/>
      <c r="MXC271" s="255"/>
      <c r="MXD271" s="255"/>
      <c r="MXE271" s="255"/>
      <c r="MXF271" s="255"/>
      <c r="MXG271" s="255"/>
      <c r="MXH271" s="255"/>
      <c r="MXI271" s="255"/>
      <c r="MXJ271" s="255"/>
      <c r="MXK271" s="255"/>
      <c r="MXL271" s="255"/>
      <c r="MXM271" s="255"/>
      <c r="MXN271" s="255"/>
      <c r="MXO271" s="255"/>
      <c r="MXP271" s="255"/>
      <c r="MXQ271" s="255"/>
      <c r="MXR271" s="255"/>
      <c r="MXS271" s="255"/>
      <c r="MXT271" s="255"/>
      <c r="MXU271" s="255"/>
      <c r="MXV271" s="255"/>
      <c r="MXW271" s="255"/>
      <c r="MXX271" s="255"/>
      <c r="MXY271" s="255"/>
      <c r="MXZ271" s="255"/>
      <c r="MYA271" s="255"/>
      <c r="MYB271" s="255"/>
      <c r="MYC271" s="255"/>
      <c r="MYD271" s="255"/>
      <c r="MYE271" s="255"/>
      <c r="MYF271" s="255"/>
      <c r="MYG271" s="255"/>
      <c r="MYH271" s="255"/>
      <c r="MYI271" s="255"/>
      <c r="MYJ271" s="255"/>
      <c r="MYK271" s="255"/>
      <c r="MYL271" s="255"/>
      <c r="MYM271" s="255"/>
      <c r="MYN271" s="255"/>
      <c r="MYO271" s="255"/>
      <c r="MYP271" s="255"/>
      <c r="MYQ271" s="255"/>
      <c r="MYR271" s="255"/>
      <c r="MYS271" s="255"/>
      <c r="MYT271" s="255"/>
      <c r="MYU271" s="255"/>
      <c r="MYV271" s="255"/>
      <c r="MYW271" s="255"/>
      <c r="MYX271" s="255"/>
      <c r="MYY271" s="255"/>
      <c r="MYZ271" s="255"/>
      <c r="MZA271" s="255"/>
      <c r="MZB271" s="255"/>
      <c r="MZC271" s="255"/>
      <c r="MZD271" s="255"/>
      <c r="MZE271" s="255"/>
      <c r="MZF271" s="255"/>
      <c r="MZG271" s="255"/>
      <c r="MZH271" s="255"/>
      <c r="MZI271" s="255"/>
      <c r="MZJ271" s="255"/>
      <c r="MZK271" s="255"/>
      <c r="MZL271" s="255"/>
      <c r="MZM271" s="255"/>
      <c r="MZN271" s="255"/>
      <c r="MZO271" s="255"/>
      <c r="MZP271" s="255"/>
      <c r="MZQ271" s="255"/>
      <c r="MZR271" s="255"/>
      <c r="MZS271" s="255"/>
      <c r="MZT271" s="255"/>
      <c r="MZU271" s="255"/>
      <c r="MZV271" s="255"/>
      <c r="MZW271" s="255"/>
      <c r="MZX271" s="255"/>
      <c r="MZY271" s="255"/>
      <c r="MZZ271" s="255"/>
      <c r="NAA271" s="255"/>
      <c r="NAB271" s="255"/>
      <c r="NAC271" s="255"/>
      <c r="NAD271" s="255"/>
      <c r="NAE271" s="255"/>
      <c r="NAF271" s="255"/>
      <c r="NAG271" s="255"/>
      <c r="NAH271" s="255"/>
      <c r="NAI271" s="255"/>
      <c r="NAJ271" s="255"/>
      <c r="NAK271" s="255"/>
      <c r="NAL271" s="255"/>
      <c r="NAM271" s="255"/>
      <c r="NAN271" s="255"/>
      <c r="NAO271" s="255"/>
      <c r="NAP271" s="255"/>
      <c r="NAQ271" s="255"/>
      <c r="NAR271" s="255"/>
      <c r="NAS271" s="255"/>
      <c r="NAT271" s="255"/>
      <c r="NAU271" s="255"/>
      <c r="NAV271" s="255"/>
      <c r="NAW271" s="255"/>
      <c r="NAX271" s="255"/>
      <c r="NAY271" s="255"/>
      <c r="NAZ271" s="255"/>
      <c r="NBA271" s="255"/>
      <c r="NBB271" s="255"/>
      <c r="NBC271" s="255"/>
      <c r="NBD271" s="255"/>
      <c r="NBE271" s="255"/>
      <c r="NBF271" s="255"/>
      <c r="NBG271" s="255"/>
      <c r="NBH271" s="255"/>
      <c r="NBI271" s="255"/>
      <c r="NBJ271" s="255"/>
      <c r="NBK271" s="255"/>
      <c r="NBL271" s="255"/>
      <c r="NBM271" s="255"/>
      <c r="NBN271" s="255"/>
      <c r="NBO271" s="255"/>
      <c r="NBP271" s="255"/>
      <c r="NBQ271" s="255"/>
      <c r="NBR271" s="255"/>
      <c r="NBS271" s="255"/>
      <c r="NBT271" s="255"/>
      <c r="NBU271" s="255"/>
      <c r="NBV271" s="255"/>
      <c r="NBW271" s="255"/>
      <c r="NBX271" s="255"/>
      <c r="NBY271" s="255"/>
      <c r="NBZ271" s="255"/>
      <c r="NCA271" s="255"/>
      <c r="NCB271" s="255"/>
      <c r="NCC271" s="255"/>
      <c r="NCD271" s="255"/>
      <c r="NCE271" s="255"/>
      <c r="NCF271" s="255"/>
      <c r="NCG271" s="255"/>
      <c r="NCH271" s="255"/>
      <c r="NCI271" s="255"/>
      <c r="NCJ271" s="255"/>
      <c r="NCK271" s="255"/>
      <c r="NCL271" s="255"/>
      <c r="NCM271" s="255"/>
      <c r="NCN271" s="255"/>
      <c r="NCO271" s="255"/>
      <c r="NCP271" s="255"/>
      <c r="NCQ271" s="255"/>
      <c r="NCR271" s="255"/>
      <c r="NCS271" s="255"/>
      <c r="NCT271" s="255"/>
      <c r="NCU271" s="255"/>
      <c r="NCV271" s="255"/>
      <c r="NCW271" s="255"/>
      <c r="NCX271" s="255"/>
      <c r="NCY271" s="255"/>
      <c r="NCZ271" s="255"/>
      <c r="NDA271" s="255"/>
      <c r="NDB271" s="255"/>
      <c r="NDC271" s="255"/>
      <c r="NDD271" s="255"/>
      <c r="NDE271" s="255"/>
      <c r="NDF271" s="255"/>
      <c r="NDG271" s="255"/>
      <c r="NDH271" s="255"/>
      <c r="NDI271" s="255"/>
      <c r="NDJ271" s="255"/>
      <c r="NDK271" s="255"/>
      <c r="NDL271" s="255"/>
      <c r="NDM271" s="255"/>
      <c r="NDN271" s="255"/>
      <c r="NDO271" s="255"/>
      <c r="NDP271" s="255"/>
      <c r="NDQ271" s="255"/>
      <c r="NDR271" s="255"/>
      <c r="NDS271" s="255"/>
      <c r="NDT271" s="255"/>
      <c r="NDU271" s="255"/>
      <c r="NDV271" s="255"/>
      <c r="NDW271" s="255"/>
      <c r="NDX271" s="255"/>
      <c r="NDY271" s="255"/>
      <c r="NDZ271" s="255"/>
      <c r="NEA271" s="255"/>
      <c r="NEB271" s="255"/>
      <c r="NEC271" s="255"/>
      <c r="NED271" s="255"/>
      <c r="NEE271" s="255"/>
      <c r="NEF271" s="255"/>
      <c r="NEG271" s="255"/>
      <c r="NEH271" s="255"/>
      <c r="NEI271" s="255"/>
      <c r="NEJ271" s="255"/>
      <c r="NEK271" s="255"/>
      <c r="NEL271" s="255"/>
      <c r="NEM271" s="255"/>
      <c r="NEN271" s="255"/>
      <c r="NEO271" s="255"/>
      <c r="NEP271" s="255"/>
      <c r="NEQ271" s="255"/>
      <c r="NER271" s="255"/>
      <c r="NES271" s="255"/>
      <c r="NET271" s="255"/>
      <c r="NEU271" s="255"/>
      <c r="NEV271" s="255"/>
      <c r="NEW271" s="255"/>
      <c r="NEX271" s="255"/>
      <c r="NEY271" s="255"/>
      <c r="NEZ271" s="255"/>
      <c r="NFA271" s="255"/>
      <c r="NFB271" s="255"/>
      <c r="NFC271" s="255"/>
      <c r="NFD271" s="255"/>
      <c r="NFE271" s="255"/>
      <c r="NFF271" s="255"/>
      <c r="NFG271" s="255"/>
      <c r="NFH271" s="255"/>
      <c r="NFI271" s="255"/>
      <c r="NFJ271" s="255"/>
      <c r="NFK271" s="255"/>
      <c r="NFL271" s="255"/>
      <c r="NFM271" s="255"/>
      <c r="NFN271" s="255"/>
      <c r="NFO271" s="255"/>
      <c r="NFP271" s="255"/>
      <c r="NFQ271" s="255"/>
      <c r="NFR271" s="255"/>
      <c r="NFS271" s="255"/>
      <c r="NFT271" s="255"/>
      <c r="NFU271" s="255"/>
      <c r="NFV271" s="255"/>
      <c r="NFW271" s="255"/>
      <c r="NFX271" s="255"/>
      <c r="NFY271" s="255"/>
      <c r="NFZ271" s="255"/>
      <c r="NGA271" s="255"/>
      <c r="NGB271" s="255"/>
      <c r="NGC271" s="255"/>
      <c r="NGD271" s="255"/>
      <c r="NGE271" s="255"/>
      <c r="NGF271" s="255"/>
      <c r="NGG271" s="255"/>
      <c r="NGH271" s="255"/>
      <c r="NGI271" s="255"/>
      <c r="NGJ271" s="255"/>
      <c r="NGK271" s="255"/>
      <c r="NGL271" s="255"/>
      <c r="NGM271" s="255"/>
      <c r="NGN271" s="255"/>
      <c r="NGO271" s="255"/>
      <c r="NGP271" s="255"/>
      <c r="NGQ271" s="255"/>
      <c r="NGR271" s="255"/>
      <c r="NGS271" s="255"/>
      <c r="NGT271" s="255"/>
      <c r="NGU271" s="255"/>
      <c r="NGV271" s="255"/>
      <c r="NGW271" s="255"/>
      <c r="NGX271" s="255"/>
      <c r="NGY271" s="255"/>
      <c r="NGZ271" s="255"/>
      <c r="NHA271" s="255"/>
      <c r="NHB271" s="255"/>
      <c r="NHC271" s="255"/>
      <c r="NHD271" s="255"/>
      <c r="NHE271" s="255"/>
      <c r="NHF271" s="255"/>
      <c r="NHG271" s="255"/>
      <c r="NHH271" s="255"/>
      <c r="NHI271" s="255"/>
      <c r="NHJ271" s="255"/>
      <c r="NHK271" s="255"/>
      <c r="NHL271" s="255"/>
      <c r="NHM271" s="255"/>
      <c r="NHN271" s="255"/>
      <c r="NHO271" s="255"/>
      <c r="NHP271" s="255"/>
      <c r="NHQ271" s="255"/>
      <c r="NHR271" s="255"/>
      <c r="NHS271" s="255"/>
      <c r="NHT271" s="255"/>
      <c r="NHU271" s="255"/>
      <c r="NHV271" s="255"/>
      <c r="NHW271" s="255"/>
      <c r="NHX271" s="255"/>
      <c r="NHY271" s="255"/>
      <c r="NHZ271" s="255"/>
      <c r="NIA271" s="255"/>
      <c r="NIB271" s="255"/>
      <c r="NIC271" s="255"/>
      <c r="NID271" s="255"/>
      <c r="NIE271" s="255"/>
      <c r="NIF271" s="255"/>
      <c r="NIG271" s="255"/>
      <c r="NIH271" s="255"/>
      <c r="NII271" s="255"/>
      <c r="NIJ271" s="255"/>
      <c r="NIK271" s="255"/>
      <c r="NIL271" s="255"/>
      <c r="NIM271" s="255"/>
      <c r="NIN271" s="255"/>
      <c r="NIO271" s="255"/>
      <c r="NIP271" s="255"/>
      <c r="NIQ271" s="255"/>
      <c r="NIR271" s="255"/>
      <c r="NIS271" s="255"/>
      <c r="NIT271" s="255"/>
      <c r="NIU271" s="255"/>
      <c r="NIV271" s="255"/>
      <c r="NIW271" s="255"/>
      <c r="NIX271" s="255"/>
      <c r="NIY271" s="255"/>
      <c r="NIZ271" s="255"/>
      <c r="NJA271" s="255"/>
      <c r="NJB271" s="255"/>
      <c r="NJC271" s="255"/>
      <c r="NJD271" s="255"/>
      <c r="NJE271" s="255"/>
      <c r="NJF271" s="255"/>
      <c r="NJG271" s="255"/>
      <c r="NJH271" s="255"/>
      <c r="NJI271" s="255"/>
      <c r="NJJ271" s="255"/>
      <c r="NJK271" s="255"/>
      <c r="NJL271" s="255"/>
      <c r="NJM271" s="255"/>
      <c r="NJN271" s="255"/>
      <c r="NJO271" s="255"/>
      <c r="NJP271" s="255"/>
      <c r="NJQ271" s="255"/>
      <c r="NJR271" s="255"/>
      <c r="NJS271" s="255"/>
      <c r="NJT271" s="255"/>
      <c r="NJU271" s="255"/>
      <c r="NJV271" s="255"/>
      <c r="NJW271" s="255"/>
      <c r="NJX271" s="255"/>
      <c r="NJY271" s="255"/>
      <c r="NJZ271" s="255"/>
      <c r="NKA271" s="255"/>
      <c r="NKB271" s="255"/>
      <c r="NKC271" s="255"/>
      <c r="NKD271" s="255"/>
      <c r="NKE271" s="255"/>
      <c r="NKF271" s="255"/>
      <c r="NKG271" s="255"/>
      <c r="NKH271" s="255"/>
      <c r="NKI271" s="255"/>
      <c r="NKJ271" s="255"/>
      <c r="NKK271" s="255"/>
      <c r="NKL271" s="255"/>
      <c r="NKM271" s="255"/>
      <c r="NKN271" s="255"/>
      <c r="NKO271" s="255"/>
      <c r="NKP271" s="255"/>
      <c r="NKQ271" s="255"/>
      <c r="NKR271" s="255"/>
      <c r="NKS271" s="255"/>
      <c r="NKT271" s="255"/>
      <c r="NKU271" s="255"/>
      <c r="NKV271" s="255"/>
      <c r="NKW271" s="255"/>
      <c r="NKX271" s="255"/>
      <c r="NKY271" s="255"/>
      <c r="NKZ271" s="255"/>
      <c r="NLA271" s="255"/>
      <c r="NLB271" s="255"/>
      <c r="NLC271" s="255"/>
      <c r="NLD271" s="255"/>
      <c r="NLE271" s="255"/>
      <c r="NLF271" s="255"/>
      <c r="NLG271" s="255"/>
      <c r="NLH271" s="255"/>
      <c r="NLI271" s="255"/>
      <c r="NLJ271" s="255"/>
      <c r="NLK271" s="255"/>
      <c r="NLL271" s="255"/>
      <c r="NLM271" s="255"/>
      <c r="NLN271" s="255"/>
      <c r="NLO271" s="255"/>
      <c r="NLP271" s="255"/>
      <c r="NLQ271" s="255"/>
      <c r="NLR271" s="255"/>
      <c r="NLS271" s="255"/>
      <c r="NLT271" s="255"/>
      <c r="NLU271" s="255"/>
      <c r="NLV271" s="255"/>
      <c r="NLW271" s="255"/>
      <c r="NLX271" s="255"/>
      <c r="NLY271" s="255"/>
      <c r="NLZ271" s="255"/>
      <c r="NMA271" s="255"/>
      <c r="NMB271" s="255"/>
      <c r="NMC271" s="255"/>
      <c r="NMD271" s="255"/>
      <c r="NME271" s="255"/>
      <c r="NMF271" s="255"/>
      <c r="NMG271" s="255"/>
      <c r="NMH271" s="255"/>
      <c r="NMI271" s="255"/>
      <c r="NMJ271" s="255"/>
      <c r="NMK271" s="255"/>
      <c r="NML271" s="255"/>
      <c r="NMM271" s="255"/>
      <c r="NMN271" s="255"/>
      <c r="NMO271" s="255"/>
      <c r="NMP271" s="255"/>
      <c r="NMQ271" s="255"/>
      <c r="NMR271" s="255"/>
      <c r="NMS271" s="255"/>
      <c r="NMT271" s="255"/>
      <c r="NMU271" s="255"/>
      <c r="NMV271" s="255"/>
      <c r="NMW271" s="255"/>
      <c r="NMX271" s="255"/>
      <c r="NMY271" s="255"/>
      <c r="NMZ271" s="255"/>
      <c r="NNA271" s="255"/>
      <c r="NNB271" s="255"/>
      <c r="NNC271" s="255"/>
      <c r="NND271" s="255"/>
      <c r="NNE271" s="255"/>
      <c r="NNF271" s="255"/>
      <c r="NNG271" s="255"/>
      <c r="NNH271" s="255"/>
      <c r="NNI271" s="255"/>
      <c r="NNJ271" s="255"/>
      <c r="NNK271" s="255"/>
      <c r="NNL271" s="255"/>
      <c r="NNM271" s="255"/>
      <c r="NNN271" s="255"/>
      <c r="NNO271" s="255"/>
      <c r="NNP271" s="255"/>
      <c r="NNQ271" s="255"/>
      <c r="NNR271" s="255"/>
      <c r="NNS271" s="255"/>
      <c r="NNT271" s="255"/>
      <c r="NNU271" s="255"/>
      <c r="NNV271" s="255"/>
      <c r="NNW271" s="255"/>
      <c r="NNX271" s="255"/>
      <c r="NNY271" s="255"/>
      <c r="NNZ271" s="255"/>
      <c r="NOA271" s="255"/>
      <c r="NOB271" s="255"/>
      <c r="NOC271" s="255"/>
      <c r="NOD271" s="255"/>
      <c r="NOE271" s="255"/>
      <c r="NOF271" s="255"/>
      <c r="NOG271" s="255"/>
      <c r="NOH271" s="255"/>
      <c r="NOI271" s="255"/>
      <c r="NOJ271" s="255"/>
      <c r="NOK271" s="255"/>
      <c r="NOL271" s="255"/>
      <c r="NOM271" s="255"/>
      <c r="NON271" s="255"/>
      <c r="NOO271" s="255"/>
      <c r="NOP271" s="255"/>
      <c r="NOQ271" s="255"/>
      <c r="NOR271" s="255"/>
      <c r="NOS271" s="255"/>
      <c r="NOT271" s="255"/>
      <c r="NOU271" s="255"/>
      <c r="NOV271" s="255"/>
      <c r="NOW271" s="255"/>
      <c r="NOX271" s="255"/>
      <c r="NOY271" s="255"/>
      <c r="NOZ271" s="255"/>
      <c r="NPA271" s="255"/>
      <c r="NPB271" s="255"/>
      <c r="NPC271" s="255"/>
      <c r="NPD271" s="255"/>
      <c r="NPE271" s="255"/>
      <c r="NPF271" s="255"/>
      <c r="NPG271" s="255"/>
      <c r="NPH271" s="255"/>
      <c r="NPI271" s="255"/>
      <c r="NPJ271" s="255"/>
      <c r="NPK271" s="255"/>
      <c r="NPL271" s="255"/>
      <c r="NPM271" s="255"/>
      <c r="NPN271" s="255"/>
      <c r="NPO271" s="255"/>
      <c r="NPP271" s="255"/>
      <c r="NPQ271" s="255"/>
      <c r="NPR271" s="255"/>
      <c r="NPS271" s="255"/>
      <c r="NPT271" s="255"/>
      <c r="NPU271" s="255"/>
      <c r="NPV271" s="255"/>
      <c r="NPW271" s="255"/>
      <c r="NPX271" s="255"/>
      <c r="NPY271" s="255"/>
      <c r="NPZ271" s="255"/>
      <c r="NQA271" s="255"/>
      <c r="NQB271" s="255"/>
      <c r="NQC271" s="255"/>
      <c r="NQD271" s="255"/>
      <c r="NQE271" s="255"/>
      <c r="NQF271" s="255"/>
      <c r="NQG271" s="255"/>
      <c r="NQH271" s="255"/>
      <c r="NQI271" s="255"/>
      <c r="NQJ271" s="255"/>
      <c r="NQK271" s="255"/>
      <c r="NQL271" s="255"/>
      <c r="NQM271" s="255"/>
      <c r="NQN271" s="255"/>
      <c r="NQO271" s="255"/>
      <c r="NQP271" s="255"/>
      <c r="NQQ271" s="255"/>
      <c r="NQR271" s="255"/>
      <c r="NQS271" s="255"/>
      <c r="NQT271" s="255"/>
      <c r="NQU271" s="255"/>
      <c r="NQV271" s="255"/>
      <c r="NQW271" s="255"/>
      <c r="NQX271" s="255"/>
      <c r="NQY271" s="255"/>
      <c r="NQZ271" s="255"/>
      <c r="NRA271" s="255"/>
      <c r="NRB271" s="255"/>
      <c r="NRC271" s="255"/>
      <c r="NRD271" s="255"/>
      <c r="NRE271" s="255"/>
      <c r="NRF271" s="255"/>
      <c r="NRG271" s="255"/>
      <c r="NRH271" s="255"/>
      <c r="NRI271" s="255"/>
      <c r="NRJ271" s="255"/>
      <c r="NRK271" s="255"/>
      <c r="NRL271" s="255"/>
      <c r="NRM271" s="255"/>
      <c r="NRN271" s="255"/>
      <c r="NRO271" s="255"/>
      <c r="NRP271" s="255"/>
      <c r="NRQ271" s="255"/>
      <c r="NRR271" s="255"/>
      <c r="NRS271" s="255"/>
      <c r="NRT271" s="255"/>
      <c r="NRU271" s="255"/>
      <c r="NRV271" s="255"/>
      <c r="NRW271" s="255"/>
      <c r="NRX271" s="255"/>
      <c r="NRY271" s="255"/>
      <c r="NRZ271" s="255"/>
      <c r="NSA271" s="255"/>
      <c r="NSB271" s="255"/>
      <c r="NSC271" s="255"/>
      <c r="NSD271" s="255"/>
      <c r="NSE271" s="255"/>
      <c r="NSF271" s="255"/>
      <c r="NSG271" s="255"/>
      <c r="NSH271" s="255"/>
      <c r="NSI271" s="255"/>
      <c r="NSJ271" s="255"/>
      <c r="NSK271" s="255"/>
      <c r="NSL271" s="255"/>
      <c r="NSM271" s="255"/>
      <c r="NSN271" s="255"/>
      <c r="NSO271" s="255"/>
      <c r="NSP271" s="255"/>
      <c r="NSQ271" s="255"/>
      <c r="NSR271" s="255"/>
      <c r="NSS271" s="255"/>
      <c r="NST271" s="255"/>
      <c r="NSU271" s="255"/>
      <c r="NSV271" s="255"/>
      <c r="NSW271" s="255"/>
      <c r="NSX271" s="255"/>
      <c r="NSY271" s="255"/>
      <c r="NSZ271" s="255"/>
      <c r="NTA271" s="255"/>
      <c r="NTB271" s="255"/>
      <c r="NTC271" s="255"/>
      <c r="NTD271" s="255"/>
      <c r="NTE271" s="255"/>
      <c r="NTF271" s="255"/>
      <c r="NTG271" s="255"/>
      <c r="NTH271" s="255"/>
      <c r="NTI271" s="255"/>
      <c r="NTJ271" s="255"/>
      <c r="NTK271" s="255"/>
      <c r="NTL271" s="255"/>
      <c r="NTM271" s="255"/>
      <c r="NTN271" s="255"/>
      <c r="NTO271" s="255"/>
      <c r="NTP271" s="255"/>
      <c r="NTQ271" s="255"/>
      <c r="NTR271" s="255"/>
      <c r="NTS271" s="255"/>
      <c r="NTT271" s="255"/>
      <c r="NTU271" s="255"/>
      <c r="NTV271" s="255"/>
      <c r="NTW271" s="255"/>
      <c r="NTX271" s="255"/>
      <c r="NTY271" s="255"/>
      <c r="NTZ271" s="255"/>
      <c r="NUA271" s="255"/>
      <c r="NUB271" s="255"/>
      <c r="NUC271" s="255"/>
      <c r="NUD271" s="255"/>
      <c r="NUE271" s="255"/>
      <c r="NUF271" s="255"/>
      <c r="NUG271" s="255"/>
      <c r="NUH271" s="255"/>
      <c r="NUI271" s="255"/>
      <c r="NUJ271" s="255"/>
      <c r="NUK271" s="255"/>
      <c r="NUL271" s="255"/>
      <c r="NUM271" s="255"/>
      <c r="NUN271" s="255"/>
      <c r="NUO271" s="255"/>
      <c r="NUP271" s="255"/>
      <c r="NUQ271" s="255"/>
      <c r="NUR271" s="255"/>
      <c r="NUS271" s="255"/>
      <c r="NUT271" s="255"/>
      <c r="NUU271" s="255"/>
      <c r="NUV271" s="255"/>
      <c r="NUW271" s="255"/>
      <c r="NUX271" s="255"/>
      <c r="NUY271" s="255"/>
      <c r="NUZ271" s="255"/>
      <c r="NVA271" s="255"/>
      <c r="NVB271" s="255"/>
      <c r="NVC271" s="255"/>
      <c r="NVD271" s="255"/>
      <c r="NVE271" s="255"/>
      <c r="NVF271" s="255"/>
      <c r="NVG271" s="255"/>
      <c r="NVH271" s="255"/>
      <c r="NVI271" s="255"/>
      <c r="NVJ271" s="255"/>
      <c r="NVK271" s="255"/>
      <c r="NVL271" s="255"/>
      <c r="NVM271" s="255"/>
      <c r="NVN271" s="255"/>
      <c r="NVO271" s="255"/>
      <c r="NVP271" s="255"/>
      <c r="NVQ271" s="255"/>
      <c r="NVR271" s="255"/>
      <c r="NVS271" s="255"/>
      <c r="NVT271" s="255"/>
      <c r="NVU271" s="255"/>
      <c r="NVV271" s="255"/>
      <c r="NVW271" s="255"/>
      <c r="NVX271" s="255"/>
      <c r="NVY271" s="255"/>
      <c r="NVZ271" s="255"/>
      <c r="NWA271" s="255"/>
      <c r="NWB271" s="255"/>
      <c r="NWC271" s="255"/>
      <c r="NWD271" s="255"/>
      <c r="NWE271" s="255"/>
      <c r="NWF271" s="255"/>
      <c r="NWG271" s="255"/>
      <c r="NWH271" s="255"/>
      <c r="NWI271" s="255"/>
      <c r="NWJ271" s="255"/>
      <c r="NWK271" s="255"/>
      <c r="NWL271" s="255"/>
      <c r="NWM271" s="255"/>
      <c r="NWN271" s="255"/>
      <c r="NWO271" s="255"/>
      <c r="NWP271" s="255"/>
      <c r="NWQ271" s="255"/>
      <c r="NWR271" s="255"/>
      <c r="NWS271" s="255"/>
      <c r="NWT271" s="255"/>
      <c r="NWU271" s="255"/>
      <c r="NWV271" s="255"/>
      <c r="NWW271" s="255"/>
      <c r="NWX271" s="255"/>
      <c r="NWY271" s="255"/>
      <c r="NWZ271" s="255"/>
      <c r="NXA271" s="255"/>
      <c r="NXB271" s="255"/>
      <c r="NXC271" s="255"/>
      <c r="NXD271" s="255"/>
      <c r="NXE271" s="255"/>
      <c r="NXF271" s="255"/>
      <c r="NXG271" s="255"/>
      <c r="NXH271" s="255"/>
      <c r="NXI271" s="255"/>
      <c r="NXJ271" s="255"/>
      <c r="NXK271" s="255"/>
      <c r="NXL271" s="255"/>
      <c r="NXM271" s="255"/>
      <c r="NXN271" s="255"/>
      <c r="NXO271" s="255"/>
      <c r="NXP271" s="255"/>
      <c r="NXQ271" s="255"/>
      <c r="NXR271" s="255"/>
      <c r="NXS271" s="255"/>
      <c r="NXT271" s="255"/>
      <c r="NXU271" s="255"/>
      <c r="NXV271" s="255"/>
      <c r="NXW271" s="255"/>
      <c r="NXX271" s="255"/>
      <c r="NXY271" s="255"/>
      <c r="NXZ271" s="255"/>
      <c r="NYA271" s="255"/>
      <c r="NYB271" s="255"/>
      <c r="NYC271" s="255"/>
      <c r="NYD271" s="255"/>
      <c r="NYE271" s="255"/>
      <c r="NYF271" s="255"/>
      <c r="NYG271" s="255"/>
      <c r="NYH271" s="255"/>
      <c r="NYI271" s="255"/>
      <c r="NYJ271" s="255"/>
      <c r="NYK271" s="255"/>
      <c r="NYL271" s="255"/>
      <c r="NYM271" s="255"/>
      <c r="NYN271" s="255"/>
      <c r="NYO271" s="255"/>
      <c r="NYP271" s="255"/>
      <c r="NYQ271" s="255"/>
      <c r="NYR271" s="255"/>
      <c r="NYS271" s="255"/>
      <c r="NYT271" s="255"/>
      <c r="NYU271" s="255"/>
      <c r="NYV271" s="255"/>
      <c r="NYW271" s="255"/>
      <c r="NYX271" s="255"/>
      <c r="NYY271" s="255"/>
      <c r="NYZ271" s="255"/>
      <c r="NZA271" s="255"/>
      <c r="NZB271" s="255"/>
      <c r="NZC271" s="255"/>
      <c r="NZD271" s="255"/>
      <c r="NZE271" s="255"/>
      <c r="NZF271" s="255"/>
      <c r="NZG271" s="255"/>
      <c r="NZH271" s="255"/>
      <c r="NZI271" s="255"/>
      <c r="NZJ271" s="255"/>
      <c r="NZK271" s="255"/>
      <c r="NZL271" s="255"/>
      <c r="NZM271" s="255"/>
      <c r="NZN271" s="255"/>
      <c r="NZO271" s="255"/>
      <c r="NZP271" s="255"/>
      <c r="NZQ271" s="255"/>
      <c r="NZR271" s="255"/>
      <c r="NZS271" s="255"/>
      <c r="NZT271" s="255"/>
      <c r="NZU271" s="255"/>
      <c r="NZV271" s="255"/>
      <c r="NZW271" s="255"/>
      <c r="NZX271" s="255"/>
      <c r="NZY271" s="255"/>
      <c r="NZZ271" s="255"/>
      <c r="OAA271" s="255"/>
      <c r="OAB271" s="255"/>
      <c r="OAC271" s="255"/>
      <c r="OAD271" s="255"/>
      <c r="OAE271" s="255"/>
      <c r="OAF271" s="255"/>
      <c r="OAG271" s="255"/>
      <c r="OAH271" s="255"/>
      <c r="OAI271" s="255"/>
      <c r="OAJ271" s="255"/>
      <c r="OAK271" s="255"/>
      <c r="OAL271" s="255"/>
      <c r="OAM271" s="255"/>
      <c r="OAN271" s="255"/>
      <c r="OAO271" s="255"/>
      <c r="OAP271" s="255"/>
      <c r="OAQ271" s="255"/>
      <c r="OAR271" s="255"/>
      <c r="OAS271" s="255"/>
      <c r="OAT271" s="255"/>
      <c r="OAU271" s="255"/>
      <c r="OAV271" s="255"/>
      <c r="OAW271" s="255"/>
      <c r="OAX271" s="255"/>
      <c r="OAY271" s="255"/>
      <c r="OAZ271" s="255"/>
      <c r="OBA271" s="255"/>
      <c r="OBB271" s="255"/>
      <c r="OBC271" s="255"/>
      <c r="OBD271" s="255"/>
      <c r="OBE271" s="255"/>
      <c r="OBF271" s="255"/>
      <c r="OBG271" s="255"/>
      <c r="OBH271" s="255"/>
      <c r="OBI271" s="255"/>
      <c r="OBJ271" s="255"/>
      <c r="OBK271" s="255"/>
      <c r="OBL271" s="255"/>
      <c r="OBM271" s="255"/>
      <c r="OBN271" s="255"/>
      <c r="OBO271" s="255"/>
      <c r="OBP271" s="255"/>
      <c r="OBQ271" s="255"/>
      <c r="OBR271" s="255"/>
      <c r="OBS271" s="255"/>
      <c r="OBT271" s="255"/>
      <c r="OBU271" s="255"/>
      <c r="OBV271" s="255"/>
      <c r="OBW271" s="255"/>
      <c r="OBX271" s="255"/>
      <c r="OBY271" s="255"/>
      <c r="OBZ271" s="255"/>
      <c r="OCA271" s="255"/>
      <c r="OCB271" s="255"/>
      <c r="OCC271" s="255"/>
      <c r="OCD271" s="255"/>
      <c r="OCE271" s="255"/>
      <c r="OCF271" s="255"/>
      <c r="OCG271" s="255"/>
      <c r="OCH271" s="255"/>
      <c r="OCI271" s="255"/>
      <c r="OCJ271" s="255"/>
      <c r="OCK271" s="255"/>
      <c r="OCL271" s="255"/>
      <c r="OCM271" s="255"/>
      <c r="OCN271" s="255"/>
      <c r="OCO271" s="255"/>
      <c r="OCP271" s="255"/>
      <c r="OCQ271" s="255"/>
      <c r="OCR271" s="255"/>
      <c r="OCS271" s="255"/>
      <c r="OCT271" s="255"/>
      <c r="OCU271" s="255"/>
      <c r="OCV271" s="255"/>
      <c r="OCW271" s="255"/>
      <c r="OCX271" s="255"/>
      <c r="OCY271" s="255"/>
      <c r="OCZ271" s="255"/>
      <c r="ODA271" s="255"/>
      <c r="ODB271" s="255"/>
      <c r="ODC271" s="255"/>
      <c r="ODD271" s="255"/>
      <c r="ODE271" s="255"/>
      <c r="ODF271" s="255"/>
      <c r="ODG271" s="255"/>
      <c r="ODH271" s="255"/>
      <c r="ODI271" s="255"/>
      <c r="ODJ271" s="255"/>
      <c r="ODK271" s="255"/>
      <c r="ODL271" s="255"/>
      <c r="ODM271" s="255"/>
      <c r="ODN271" s="255"/>
      <c r="ODO271" s="255"/>
      <c r="ODP271" s="255"/>
      <c r="ODQ271" s="255"/>
      <c r="ODR271" s="255"/>
      <c r="ODS271" s="255"/>
      <c r="ODT271" s="255"/>
      <c r="ODU271" s="255"/>
      <c r="ODV271" s="255"/>
      <c r="ODW271" s="255"/>
      <c r="ODX271" s="255"/>
      <c r="ODY271" s="255"/>
      <c r="ODZ271" s="255"/>
      <c r="OEA271" s="255"/>
      <c r="OEB271" s="255"/>
      <c r="OEC271" s="255"/>
      <c r="OED271" s="255"/>
      <c r="OEE271" s="255"/>
      <c r="OEF271" s="255"/>
      <c r="OEG271" s="255"/>
      <c r="OEH271" s="255"/>
      <c r="OEI271" s="255"/>
      <c r="OEJ271" s="255"/>
      <c r="OEK271" s="255"/>
      <c r="OEL271" s="255"/>
      <c r="OEM271" s="255"/>
      <c r="OEN271" s="255"/>
      <c r="OEO271" s="255"/>
      <c r="OEP271" s="255"/>
      <c r="OEQ271" s="255"/>
      <c r="OER271" s="255"/>
      <c r="OES271" s="255"/>
      <c r="OET271" s="255"/>
      <c r="OEU271" s="255"/>
      <c r="OEV271" s="255"/>
      <c r="OEW271" s="255"/>
      <c r="OEX271" s="255"/>
      <c r="OEY271" s="255"/>
      <c r="OEZ271" s="255"/>
      <c r="OFA271" s="255"/>
      <c r="OFB271" s="255"/>
      <c r="OFC271" s="255"/>
      <c r="OFD271" s="255"/>
      <c r="OFE271" s="255"/>
      <c r="OFF271" s="255"/>
      <c r="OFG271" s="255"/>
      <c r="OFH271" s="255"/>
      <c r="OFI271" s="255"/>
      <c r="OFJ271" s="255"/>
      <c r="OFK271" s="255"/>
      <c r="OFL271" s="255"/>
      <c r="OFM271" s="255"/>
      <c r="OFN271" s="255"/>
      <c r="OFO271" s="255"/>
      <c r="OFP271" s="255"/>
      <c r="OFQ271" s="255"/>
      <c r="OFR271" s="255"/>
      <c r="OFS271" s="255"/>
      <c r="OFT271" s="255"/>
      <c r="OFU271" s="255"/>
      <c r="OFV271" s="255"/>
      <c r="OFW271" s="255"/>
      <c r="OFX271" s="255"/>
      <c r="OFY271" s="255"/>
      <c r="OFZ271" s="255"/>
      <c r="OGA271" s="255"/>
      <c r="OGB271" s="255"/>
      <c r="OGC271" s="255"/>
      <c r="OGD271" s="255"/>
      <c r="OGE271" s="255"/>
      <c r="OGF271" s="255"/>
      <c r="OGG271" s="255"/>
      <c r="OGH271" s="255"/>
      <c r="OGI271" s="255"/>
      <c r="OGJ271" s="255"/>
      <c r="OGK271" s="255"/>
      <c r="OGL271" s="255"/>
      <c r="OGM271" s="255"/>
      <c r="OGN271" s="255"/>
      <c r="OGO271" s="255"/>
      <c r="OGP271" s="255"/>
      <c r="OGQ271" s="255"/>
      <c r="OGR271" s="255"/>
      <c r="OGS271" s="255"/>
      <c r="OGT271" s="255"/>
      <c r="OGU271" s="255"/>
      <c r="OGV271" s="255"/>
      <c r="OGW271" s="255"/>
      <c r="OGX271" s="255"/>
      <c r="OGY271" s="255"/>
      <c r="OGZ271" s="255"/>
      <c r="OHA271" s="255"/>
      <c r="OHB271" s="255"/>
      <c r="OHC271" s="255"/>
      <c r="OHD271" s="255"/>
      <c r="OHE271" s="255"/>
      <c r="OHF271" s="255"/>
      <c r="OHG271" s="255"/>
      <c r="OHH271" s="255"/>
      <c r="OHI271" s="255"/>
      <c r="OHJ271" s="255"/>
      <c r="OHK271" s="255"/>
      <c r="OHL271" s="255"/>
      <c r="OHM271" s="255"/>
      <c r="OHN271" s="255"/>
      <c r="OHO271" s="255"/>
      <c r="OHP271" s="255"/>
      <c r="OHQ271" s="255"/>
      <c r="OHR271" s="255"/>
      <c r="OHS271" s="255"/>
      <c r="OHT271" s="255"/>
      <c r="OHU271" s="255"/>
      <c r="OHV271" s="255"/>
      <c r="OHW271" s="255"/>
      <c r="OHX271" s="255"/>
      <c r="OHY271" s="255"/>
      <c r="OHZ271" s="255"/>
      <c r="OIA271" s="255"/>
      <c r="OIB271" s="255"/>
      <c r="OIC271" s="255"/>
      <c r="OID271" s="255"/>
      <c r="OIE271" s="255"/>
      <c r="OIF271" s="255"/>
      <c r="OIG271" s="255"/>
      <c r="OIH271" s="255"/>
      <c r="OII271" s="255"/>
      <c r="OIJ271" s="255"/>
      <c r="OIK271" s="255"/>
      <c r="OIL271" s="255"/>
      <c r="OIM271" s="255"/>
      <c r="OIN271" s="255"/>
      <c r="OIO271" s="255"/>
      <c r="OIP271" s="255"/>
      <c r="OIQ271" s="255"/>
      <c r="OIR271" s="255"/>
      <c r="OIS271" s="255"/>
      <c r="OIT271" s="255"/>
      <c r="OIU271" s="255"/>
      <c r="OIV271" s="255"/>
      <c r="OIW271" s="255"/>
      <c r="OIX271" s="255"/>
      <c r="OIY271" s="255"/>
      <c r="OIZ271" s="255"/>
      <c r="OJA271" s="255"/>
      <c r="OJB271" s="255"/>
      <c r="OJC271" s="255"/>
      <c r="OJD271" s="255"/>
      <c r="OJE271" s="255"/>
      <c r="OJF271" s="255"/>
      <c r="OJG271" s="255"/>
      <c r="OJH271" s="255"/>
      <c r="OJI271" s="255"/>
      <c r="OJJ271" s="255"/>
      <c r="OJK271" s="255"/>
      <c r="OJL271" s="255"/>
      <c r="OJM271" s="255"/>
      <c r="OJN271" s="255"/>
      <c r="OJO271" s="255"/>
      <c r="OJP271" s="255"/>
      <c r="OJQ271" s="255"/>
      <c r="OJR271" s="255"/>
      <c r="OJS271" s="255"/>
      <c r="OJT271" s="255"/>
      <c r="OJU271" s="255"/>
      <c r="OJV271" s="255"/>
      <c r="OJW271" s="255"/>
      <c r="OJX271" s="255"/>
      <c r="OJY271" s="255"/>
      <c r="OJZ271" s="255"/>
      <c r="OKA271" s="255"/>
      <c r="OKB271" s="255"/>
      <c r="OKC271" s="255"/>
      <c r="OKD271" s="255"/>
      <c r="OKE271" s="255"/>
      <c r="OKF271" s="255"/>
      <c r="OKG271" s="255"/>
      <c r="OKH271" s="255"/>
      <c r="OKI271" s="255"/>
      <c r="OKJ271" s="255"/>
      <c r="OKK271" s="255"/>
      <c r="OKL271" s="255"/>
      <c r="OKM271" s="255"/>
      <c r="OKN271" s="255"/>
      <c r="OKO271" s="255"/>
      <c r="OKP271" s="255"/>
      <c r="OKQ271" s="255"/>
      <c r="OKR271" s="255"/>
      <c r="OKS271" s="255"/>
      <c r="OKT271" s="255"/>
      <c r="OKU271" s="255"/>
      <c r="OKV271" s="255"/>
      <c r="OKW271" s="255"/>
      <c r="OKX271" s="255"/>
      <c r="OKY271" s="255"/>
      <c r="OKZ271" s="255"/>
      <c r="OLA271" s="255"/>
      <c r="OLB271" s="255"/>
      <c r="OLC271" s="255"/>
      <c r="OLD271" s="255"/>
      <c r="OLE271" s="255"/>
      <c r="OLF271" s="255"/>
      <c r="OLG271" s="255"/>
      <c r="OLH271" s="255"/>
      <c r="OLI271" s="255"/>
      <c r="OLJ271" s="255"/>
      <c r="OLK271" s="255"/>
      <c r="OLL271" s="255"/>
      <c r="OLM271" s="255"/>
      <c r="OLN271" s="255"/>
      <c r="OLO271" s="255"/>
      <c r="OLP271" s="255"/>
      <c r="OLQ271" s="255"/>
      <c r="OLR271" s="255"/>
      <c r="OLS271" s="255"/>
      <c r="OLT271" s="255"/>
      <c r="OLU271" s="255"/>
      <c r="OLV271" s="255"/>
      <c r="OLW271" s="255"/>
      <c r="OLX271" s="255"/>
      <c r="OLY271" s="255"/>
      <c r="OLZ271" s="255"/>
      <c r="OMA271" s="255"/>
      <c r="OMB271" s="255"/>
      <c r="OMC271" s="255"/>
      <c r="OMD271" s="255"/>
      <c r="OME271" s="255"/>
      <c r="OMF271" s="255"/>
      <c r="OMG271" s="255"/>
      <c r="OMH271" s="255"/>
      <c r="OMI271" s="255"/>
      <c r="OMJ271" s="255"/>
      <c r="OMK271" s="255"/>
      <c r="OML271" s="255"/>
      <c r="OMM271" s="255"/>
      <c r="OMN271" s="255"/>
      <c r="OMO271" s="255"/>
      <c r="OMP271" s="255"/>
      <c r="OMQ271" s="255"/>
      <c r="OMR271" s="255"/>
      <c r="OMS271" s="255"/>
      <c r="OMT271" s="255"/>
      <c r="OMU271" s="255"/>
      <c r="OMV271" s="255"/>
      <c r="OMW271" s="255"/>
      <c r="OMX271" s="255"/>
      <c r="OMY271" s="255"/>
      <c r="OMZ271" s="255"/>
      <c r="ONA271" s="255"/>
      <c r="ONB271" s="255"/>
      <c r="ONC271" s="255"/>
      <c r="OND271" s="255"/>
      <c r="ONE271" s="255"/>
      <c r="ONF271" s="255"/>
      <c r="ONG271" s="255"/>
      <c r="ONH271" s="255"/>
      <c r="ONI271" s="255"/>
      <c r="ONJ271" s="255"/>
      <c r="ONK271" s="255"/>
      <c r="ONL271" s="255"/>
      <c r="ONM271" s="255"/>
      <c r="ONN271" s="255"/>
      <c r="ONO271" s="255"/>
      <c r="ONP271" s="255"/>
      <c r="ONQ271" s="255"/>
      <c r="ONR271" s="255"/>
      <c r="ONS271" s="255"/>
      <c r="ONT271" s="255"/>
      <c r="ONU271" s="255"/>
      <c r="ONV271" s="255"/>
      <c r="ONW271" s="255"/>
      <c r="ONX271" s="255"/>
      <c r="ONY271" s="255"/>
      <c r="ONZ271" s="255"/>
      <c r="OOA271" s="255"/>
      <c r="OOB271" s="255"/>
      <c r="OOC271" s="255"/>
      <c r="OOD271" s="255"/>
      <c r="OOE271" s="255"/>
      <c r="OOF271" s="255"/>
      <c r="OOG271" s="255"/>
      <c r="OOH271" s="255"/>
      <c r="OOI271" s="255"/>
      <c r="OOJ271" s="255"/>
      <c r="OOK271" s="255"/>
      <c r="OOL271" s="255"/>
      <c r="OOM271" s="255"/>
      <c r="OON271" s="255"/>
      <c r="OOO271" s="255"/>
      <c r="OOP271" s="255"/>
      <c r="OOQ271" s="255"/>
      <c r="OOR271" s="255"/>
      <c r="OOS271" s="255"/>
      <c r="OOT271" s="255"/>
      <c r="OOU271" s="255"/>
      <c r="OOV271" s="255"/>
      <c r="OOW271" s="255"/>
      <c r="OOX271" s="255"/>
      <c r="OOY271" s="255"/>
      <c r="OOZ271" s="255"/>
      <c r="OPA271" s="255"/>
      <c r="OPB271" s="255"/>
      <c r="OPC271" s="255"/>
      <c r="OPD271" s="255"/>
      <c r="OPE271" s="255"/>
      <c r="OPF271" s="255"/>
      <c r="OPG271" s="255"/>
      <c r="OPH271" s="255"/>
      <c r="OPI271" s="255"/>
      <c r="OPJ271" s="255"/>
      <c r="OPK271" s="255"/>
      <c r="OPL271" s="255"/>
      <c r="OPM271" s="255"/>
      <c r="OPN271" s="255"/>
      <c r="OPO271" s="255"/>
      <c r="OPP271" s="255"/>
      <c r="OPQ271" s="255"/>
      <c r="OPR271" s="255"/>
      <c r="OPS271" s="255"/>
      <c r="OPT271" s="255"/>
      <c r="OPU271" s="255"/>
      <c r="OPV271" s="255"/>
      <c r="OPW271" s="255"/>
      <c r="OPX271" s="255"/>
      <c r="OPY271" s="255"/>
      <c r="OPZ271" s="255"/>
      <c r="OQA271" s="255"/>
      <c r="OQB271" s="255"/>
      <c r="OQC271" s="255"/>
      <c r="OQD271" s="255"/>
      <c r="OQE271" s="255"/>
      <c r="OQF271" s="255"/>
      <c r="OQG271" s="255"/>
      <c r="OQH271" s="255"/>
      <c r="OQI271" s="255"/>
      <c r="OQJ271" s="255"/>
      <c r="OQK271" s="255"/>
      <c r="OQL271" s="255"/>
      <c r="OQM271" s="255"/>
      <c r="OQN271" s="255"/>
      <c r="OQO271" s="255"/>
      <c r="OQP271" s="255"/>
      <c r="OQQ271" s="255"/>
      <c r="OQR271" s="255"/>
      <c r="OQS271" s="255"/>
      <c r="OQT271" s="255"/>
      <c r="OQU271" s="255"/>
      <c r="OQV271" s="255"/>
      <c r="OQW271" s="255"/>
      <c r="OQX271" s="255"/>
      <c r="OQY271" s="255"/>
      <c r="OQZ271" s="255"/>
      <c r="ORA271" s="255"/>
      <c r="ORB271" s="255"/>
      <c r="ORC271" s="255"/>
      <c r="ORD271" s="255"/>
      <c r="ORE271" s="255"/>
      <c r="ORF271" s="255"/>
      <c r="ORG271" s="255"/>
      <c r="ORH271" s="255"/>
      <c r="ORI271" s="255"/>
      <c r="ORJ271" s="255"/>
      <c r="ORK271" s="255"/>
      <c r="ORL271" s="255"/>
      <c r="ORM271" s="255"/>
      <c r="ORN271" s="255"/>
      <c r="ORO271" s="255"/>
      <c r="ORP271" s="255"/>
      <c r="ORQ271" s="255"/>
      <c r="ORR271" s="255"/>
      <c r="ORS271" s="255"/>
      <c r="ORT271" s="255"/>
      <c r="ORU271" s="255"/>
      <c r="ORV271" s="255"/>
      <c r="ORW271" s="255"/>
      <c r="ORX271" s="255"/>
      <c r="ORY271" s="255"/>
      <c r="ORZ271" s="255"/>
      <c r="OSA271" s="255"/>
      <c r="OSB271" s="255"/>
      <c r="OSC271" s="255"/>
      <c r="OSD271" s="255"/>
      <c r="OSE271" s="255"/>
      <c r="OSF271" s="255"/>
      <c r="OSG271" s="255"/>
      <c r="OSH271" s="255"/>
      <c r="OSI271" s="255"/>
      <c r="OSJ271" s="255"/>
      <c r="OSK271" s="255"/>
      <c r="OSL271" s="255"/>
      <c r="OSM271" s="255"/>
      <c r="OSN271" s="255"/>
      <c r="OSO271" s="255"/>
      <c r="OSP271" s="255"/>
      <c r="OSQ271" s="255"/>
      <c r="OSR271" s="255"/>
      <c r="OSS271" s="255"/>
      <c r="OST271" s="255"/>
      <c r="OSU271" s="255"/>
      <c r="OSV271" s="255"/>
      <c r="OSW271" s="255"/>
      <c r="OSX271" s="255"/>
      <c r="OSY271" s="255"/>
      <c r="OSZ271" s="255"/>
      <c r="OTA271" s="255"/>
      <c r="OTB271" s="255"/>
      <c r="OTC271" s="255"/>
      <c r="OTD271" s="255"/>
      <c r="OTE271" s="255"/>
      <c r="OTF271" s="255"/>
      <c r="OTG271" s="255"/>
      <c r="OTH271" s="255"/>
      <c r="OTI271" s="255"/>
      <c r="OTJ271" s="255"/>
      <c r="OTK271" s="255"/>
      <c r="OTL271" s="255"/>
      <c r="OTM271" s="255"/>
      <c r="OTN271" s="255"/>
      <c r="OTO271" s="255"/>
      <c r="OTP271" s="255"/>
      <c r="OTQ271" s="255"/>
      <c r="OTR271" s="255"/>
      <c r="OTS271" s="255"/>
      <c r="OTT271" s="255"/>
      <c r="OTU271" s="255"/>
      <c r="OTV271" s="255"/>
      <c r="OTW271" s="255"/>
      <c r="OTX271" s="255"/>
      <c r="OTY271" s="255"/>
      <c r="OTZ271" s="255"/>
      <c r="OUA271" s="255"/>
      <c r="OUB271" s="255"/>
      <c r="OUC271" s="255"/>
      <c r="OUD271" s="255"/>
      <c r="OUE271" s="255"/>
      <c r="OUF271" s="255"/>
      <c r="OUG271" s="255"/>
      <c r="OUH271" s="255"/>
      <c r="OUI271" s="255"/>
      <c r="OUJ271" s="255"/>
      <c r="OUK271" s="255"/>
      <c r="OUL271" s="255"/>
      <c r="OUM271" s="255"/>
      <c r="OUN271" s="255"/>
      <c r="OUO271" s="255"/>
      <c r="OUP271" s="255"/>
      <c r="OUQ271" s="255"/>
      <c r="OUR271" s="255"/>
      <c r="OUS271" s="255"/>
      <c r="OUT271" s="255"/>
      <c r="OUU271" s="255"/>
      <c r="OUV271" s="255"/>
      <c r="OUW271" s="255"/>
      <c r="OUX271" s="255"/>
      <c r="OUY271" s="255"/>
      <c r="OUZ271" s="255"/>
      <c r="OVA271" s="255"/>
      <c r="OVB271" s="255"/>
      <c r="OVC271" s="255"/>
      <c r="OVD271" s="255"/>
      <c r="OVE271" s="255"/>
      <c r="OVF271" s="255"/>
      <c r="OVG271" s="255"/>
      <c r="OVH271" s="255"/>
      <c r="OVI271" s="255"/>
      <c r="OVJ271" s="255"/>
      <c r="OVK271" s="255"/>
      <c r="OVL271" s="255"/>
      <c r="OVM271" s="255"/>
      <c r="OVN271" s="255"/>
      <c r="OVO271" s="255"/>
      <c r="OVP271" s="255"/>
      <c r="OVQ271" s="255"/>
      <c r="OVR271" s="255"/>
      <c r="OVS271" s="255"/>
      <c r="OVT271" s="255"/>
      <c r="OVU271" s="255"/>
      <c r="OVV271" s="255"/>
      <c r="OVW271" s="255"/>
      <c r="OVX271" s="255"/>
      <c r="OVY271" s="255"/>
      <c r="OVZ271" s="255"/>
      <c r="OWA271" s="255"/>
      <c r="OWB271" s="255"/>
      <c r="OWC271" s="255"/>
      <c r="OWD271" s="255"/>
      <c r="OWE271" s="255"/>
      <c r="OWF271" s="255"/>
      <c r="OWG271" s="255"/>
      <c r="OWH271" s="255"/>
      <c r="OWI271" s="255"/>
      <c r="OWJ271" s="255"/>
      <c r="OWK271" s="255"/>
      <c r="OWL271" s="255"/>
      <c r="OWM271" s="255"/>
      <c r="OWN271" s="255"/>
      <c r="OWO271" s="255"/>
      <c r="OWP271" s="255"/>
      <c r="OWQ271" s="255"/>
      <c r="OWR271" s="255"/>
      <c r="OWS271" s="255"/>
      <c r="OWT271" s="255"/>
      <c r="OWU271" s="255"/>
      <c r="OWV271" s="255"/>
      <c r="OWW271" s="255"/>
      <c r="OWX271" s="255"/>
      <c r="OWY271" s="255"/>
      <c r="OWZ271" s="255"/>
      <c r="OXA271" s="255"/>
      <c r="OXB271" s="255"/>
      <c r="OXC271" s="255"/>
      <c r="OXD271" s="255"/>
      <c r="OXE271" s="255"/>
      <c r="OXF271" s="255"/>
      <c r="OXG271" s="255"/>
      <c r="OXH271" s="255"/>
      <c r="OXI271" s="255"/>
      <c r="OXJ271" s="255"/>
      <c r="OXK271" s="255"/>
      <c r="OXL271" s="255"/>
      <c r="OXM271" s="255"/>
      <c r="OXN271" s="255"/>
      <c r="OXO271" s="255"/>
      <c r="OXP271" s="255"/>
      <c r="OXQ271" s="255"/>
      <c r="OXR271" s="255"/>
      <c r="OXS271" s="255"/>
      <c r="OXT271" s="255"/>
      <c r="OXU271" s="255"/>
      <c r="OXV271" s="255"/>
      <c r="OXW271" s="255"/>
      <c r="OXX271" s="255"/>
      <c r="OXY271" s="255"/>
      <c r="OXZ271" s="255"/>
      <c r="OYA271" s="255"/>
      <c r="OYB271" s="255"/>
      <c r="OYC271" s="255"/>
      <c r="OYD271" s="255"/>
      <c r="OYE271" s="255"/>
      <c r="OYF271" s="255"/>
      <c r="OYG271" s="255"/>
      <c r="OYH271" s="255"/>
      <c r="OYI271" s="255"/>
      <c r="OYJ271" s="255"/>
      <c r="OYK271" s="255"/>
      <c r="OYL271" s="255"/>
      <c r="OYM271" s="255"/>
      <c r="OYN271" s="255"/>
      <c r="OYO271" s="255"/>
      <c r="OYP271" s="255"/>
      <c r="OYQ271" s="255"/>
      <c r="OYR271" s="255"/>
      <c r="OYS271" s="255"/>
      <c r="OYT271" s="255"/>
      <c r="OYU271" s="255"/>
      <c r="OYV271" s="255"/>
      <c r="OYW271" s="255"/>
      <c r="OYX271" s="255"/>
      <c r="OYY271" s="255"/>
      <c r="OYZ271" s="255"/>
      <c r="OZA271" s="255"/>
      <c r="OZB271" s="255"/>
      <c r="OZC271" s="255"/>
      <c r="OZD271" s="255"/>
      <c r="OZE271" s="255"/>
      <c r="OZF271" s="255"/>
      <c r="OZG271" s="255"/>
      <c r="OZH271" s="255"/>
      <c r="OZI271" s="255"/>
      <c r="OZJ271" s="255"/>
      <c r="OZK271" s="255"/>
      <c r="OZL271" s="255"/>
      <c r="OZM271" s="255"/>
      <c r="OZN271" s="255"/>
      <c r="OZO271" s="255"/>
      <c r="OZP271" s="255"/>
      <c r="OZQ271" s="255"/>
      <c r="OZR271" s="255"/>
      <c r="OZS271" s="255"/>
      <c r="OZT271" s="255"/>
      <c r="OZU271" s="255"/>
      <c r="OZV271" s="255"/>
      <c r="OZW271" s="255"/>
      <c r="OZX271" s="255"/>
      <c r="OZY271" s="255"/>
      <c r="OZZ271" s="255"/>
      <c r="PAA271" s="255"/>
      <c r="PAB271" s="255"/>
      <c r="PAC271" s="255"/>
      <c r="PAD271" s="255"/>
      <c r="PAE271" s="255"/>
      <c r="PAF271" s="255"/>
      <c r="PAG271" s="255"/>
      <c r="PAH271" s="255"/>
      <c r="PAI271" s="255"/>
      <c r="PAJ271" s="255"/>
      <c r="PAK271" s="255"/>
      <c r="PAL271" s="255"/>
      <c r="PAM271" s="255"/>
      <c r="PAN271" s="255"/>
      <c r="PAO271" s="255"/>
      <c r="PAP271" s="255"/>
      <c r="PAQ271" s="255"/>
      <c r="PAR271" s="255"/>
      <c r="PAS271" s="255"/>
      <c r="PAT271" s="255"/>
      <c r="PAU271" s="255"/>
      <c r="PAV271" s="255"/>
      <c r="PAW271" s="255"/>
      <c r="PAX271" s="255"/>
      <c r="PAY271" s="255"/>
      <c r="PAZ271" s="255"/>
      <c r="PBA271" s="255"/>
      <c r="PBB271" s="255"/>
      <c r="PBC271" s="255"/>
      <c r="PBD271" s="255"/>
      <c r="PBE271" s="255"/>
      <c r="PBF271" s="255"/>
      <c r="PBG271" s="255"/>
      <c r="PBH271" s="255"/>
      <c r="PBI271" s="255"/>
      <c r="PBJ271" s="255"/>
      <c r="PBK271" s="255"/>
      <c r="PBL271" s="255"/>
      <c r="PBM271" s="255"/>
      <c r="PBN271" s="255"/>
      <c r="PBO271" s="255"/>
      <c r="PBP271" s="255"/>
      <c r="PBQ271" s="255"/>
      <c r="PBR271" s="255"/>
      <c r="PBS271" s="255"/>
      <c r="PBT271" s="255"/>
      <c r="PBU271" s="255"/>
      <c r="PBV271" s="255"/>
      <c r="PBW271" s="255"/>
      <c r="PBX271" s="255"/>
      <c r="PBY271" s="255"/>
      <c r="PBZ271" s="255"/>
      <c r="PCA271" s="255"/>
      <c r="PCB271" s="255"/>
      <c r="PCC271" s="255"/>
      <c r="PCD271" s="255"/>
      <c r="PCE271" s="255"/>
      <c r="PCF271" s="255"/>
      <c r="PCG271" s="255"/>
      <c r="PCH271" s="255"/>
      <c r="PCI271" s="255"/>
      <c r="PCJ271" s="255"/>
      <c r="PCK271" s="255"/>
      <c r="PCL271" s="255"/>
      <c r="PCM271" s="255"/>
      <c r="PCN271" s="255"/>
      <c r="PCO271" s="255"/>
      <c r="PCP271" s="255"/>
      <c r="PCQ271" s="255"/>
      <c r="PCR271" s="255"/>
      <c r="PCS271" s="255"/>
      <c r="PCT271" s="255"/>
      <c r="PCU271" s="255"/>
      <c r="PCV271" s="255"/>
      <c r="PCW271" s="255"/>
      <c r="PCX271" s="255"/>
      <c r="PCY271" s="255"/>
      <c r="PCZ271" s="255"/>
      <c r="PDA271" s="255"/>
      <c r="PDB271" s="255"/>
      <c r="PDC271" s="255"/>
      <c r="PDD271" s="255"/>
      <c r="PDE271" s="255"/>
      <c r="PDF271" s="255"/>
      <c r="PDG271" s="255"/>
      <c r="PDH271" s="255"/>
      <c r="PDI271" s="255"/>
      <c r="PDJ271" s="255"/>
      <c r="PDK271" s="255"/>
      <c r="PDL271" s="255"/>
      <c r="PDM271" s="255"/>
      <c r="PDN271" s="255"/>
      <c r="PDO271" s="255"/>
      <c r="PDP271" s="255"/>
      <c r="PDQ271" s="255"/>
      <c r="PDR271" s="255"/>
      <c r="PDS271" s="255"/>
      <c r="PDT271" s="255"/>
      <c r="PDU271" s="255"/>
      <c r="PDV271" s="255"/>
      <c r="PDW271" s="255"/>
      <c r="PDX271" s="255"/>
      <c r="PDY271" s="255"/>
      <c r="PDZ271" s="255"/>
      <c r="PEA271" s="255"/>
      <c r="PEB271" s="255"/>
      <c r="PEC271" s="255"/>
      <c r="PED271" s="255"/>
      <c r="PEE271" s="255"/>
      <c r="PEF271" s="255"/>
      <c r="PEG271" s="255"/>
      <c r="PEH271" s="255"/>
      <c r="PEI271" s="255"/>
      <c r="PEJ271" s="255"/>
      <c r="PEK271" s="255"/>
      <c r="PEL271" s="255"/>
      <c r="PEM271" s="255"/>
      <c r="PEN271" s="255"/>
      <c r="PEO271" s="255"/>
      <c r="PEP271" s="255"/>
      <c r="PEQ271" s="255"/>
      <c r="PER271" s="255"/>
      <c r="PES271" s="255"/>
      <c r="PET271" s="255"/>
      <c r="PEU271" s="255"/>
      <c r="PEV271" s="255"/>
      <c r="PEW271" s="255"/>
      <c r="PEX271" s="255"/>
      <c r="PEY271" s="255"/>
      <c r="PEZ271" s="255"/>
      <c r="PFA271" s="255"/>
      <c r="PFB271" s="255"/>
      <c r="PFC271" s="255"/>
      <c r="PFD271" s="255"/>
      <c r="PFE271" s="255"/>
      <c r="PFF271" s="255"/>
      <c r="PFG271" s="255"/>
      <c r="PFH271" s="255"/>
      <c r="PFI271" s="255"/>
      <c r="PFJ271" s="255"/>
      <c r="PFK271" s="255"/>
      <c r="PFL271" s="255"/>
      <c r="PFM271" s="255"/>
      <c r="PFN271" s="255"/>
      <c r="PFO271" s="255"/>
      <c r="PFP271" s="255"/>
      <c r="PFQ271" s="255"/>
      <c r="PFR271" s="255"/>
      <c r="PFS271" s="255"/>
      <c r="PFT271" s="255"/>
      <c r="PFU271" s="255"/>
      <c r="PFV271" s="255"/>
      <c r="PFW271" s="255"/>
      <c r="PFX271" s="255"/>
      <c r="PFY271" s="255"/>
      <c r="PFZ271" s="255"/>
      <c r="PGA271" s="255"/>
      <c r="PGB271" s="255"/>
      <c r="PGC271" s="255"/>
      <c r="PGD271" s="255"/>
      <c r="PGE271" s="255"/>
      <c r="PGF271" s="255"/>
      <c r="PGG271" s="255"/>
      <c r="PGH271" s="255"/>
      <c r="PGI271" s="255"/>
      <c r="PGJ271" s="255"/>
      <c r="PGK271" s="255"/>
      <c r="PGL271" s="255"/>
      <c r="PGM271" s="255"/>
      <c r="PGN271" s="255"/>
      <c r="PGO271" s="255"/>
      <c r="PGP271" s="255"/>
      <c r="PGQ271" s="255"/>
      <c r="PGR271" s="255"/>
      <c r="PGS271" s="255"/>
      <c r="PGT271" s="255"/>
      <c r="PGU271" s="255"/>
      <c r="PGV271" s="255"/>
      <c r="PGW271" s="255"/>
      <c r="PGX271" s="255"/>
      <c r="PGY271" s="255"/>
      <c r="PGZ271" s="255"/>
      <c r="PHA271" s="255"/>
      <c r="PHB271" s="255"/>
      <c r="PHC271" s="255"/>
      <c r="PHD271" s="255"/>
      <c r="PHE271" s="255"/>
      <c r="PHF271" s="255"/>
      <c r="PHG271" s="255"/>
      <c r="PHH271" s="255"/>
      <c r="PHI271" s="255"/>
      <c r="PHJ271" s="255"/>
      <c r="PHK271" s="255"/>
      <c r="PHL271" s="255"/>
      <c r="PHM271" s="255"/>
      <c r="PHN271" s="255"/>
      <c r="PHO271" s="255"/>
      <c r="PHP271" s="255"/>
      <c r="PHQ271" s="255"/>
      <c r="PHR271" s="255"/>
      <c r="PHS271" s="255"/>
      <c r="PHT271" s="255"/>
      <c r="PHU271" s="255"/>
      <c r="PHV271" s="255"/>
      <c r="PHW271" s="255"/>
      <c r="PHX271" s="255"/>
      <c r="PHY271" s="255"/>
      <c r="PHZ271" s="255"/>
      <c r="PIA271" s="255"/>
      <c r="PIB271" s="255"/>
      <c r="PIC271" s="255"/>
      <c r="PID271" s="255"/>
      <c r="PIE271" s="255"/>
      <c r="PIF271" s="255"/>
      <c r="PIG271" s="255"/>
      <c r="PIH271" s="255"/>
      <c r="PII271" s="255"/>
      <c r="PIJ271" s="255"/>
      <c r="PIK271" s="255"/>
      <c r="PIL271" s="255"/>
      <c r="PIM271" s="255"/>
      <c r="PIN271" s="255"/>
      <c r="PIO271" s="255"/>
      <c r="PIP271" s="255"/>
      <c r="PIQ271" s="255"/>
      <c r="PIR271" s="255"/>
      <c r="PIS271" s="255"/>
      <c r="PIT271" s="255"/>
      <c r="PIU271" s="255"/>
      <c r="PIV271" s="255"/>
      <c r="PIW271" s="255"/>
      <c r="PIX271" s="255"/>
      <c r="PIY271" s="255"/>
      <c r="PIZ271" s="255"/>
      <c r="PJA271" s="255"/>
      <c r="PJB271" s="255"/>
      <c r="PJC271" s="255"/>
      <c r="PJD271" s="255"/>
      <c r="PJE271" s="255"/>
      <c r="PJF271" s="255"/>
      <c r="PJG271" s="255"/>
      <c r="PJH271" s="255"/>
      <c r="PJI271" s="255"/>
      <c r="PJJ271" s="255"/>
      <c r="PJK271" s="255"/>
      <c r="PJL271" s="255"/>
      <c r="PJM271" s="255"/>
      <c r="PJN271" s="255"/>
      <c r="PJO271" s="255"/>
      <c r="PJP271" s="255"/>
      <c r="PJQ271" s="255"/>
      <c r="PJR271" s="255"/>
      <c r="PJS271" s="255"/>
      <c r="PJT271" s="255"/>
      <c r="PJU271" s="255"/>
      <c r="PJV271" s="255"/>
      <c r="PJW271" s="255"/>
      <c r="PJX271" s="255"/>
      <c r="PJY271" s="255"/>
      <c r="PJZ271" s="255"/>
      <c r="PKA271" s="255"/>
      <c r="PKB271" s="255"/>
      <c r="PKC271" s="255"/>
      <c r="PKD271" s="255"/>
      <c r="PKE271" s="255"/>
      <c r="PKF271" s="255"/>
      <c r="PKG271" s="255"/>
      <c r="PKH271" s="255"/>
      <c r="PKI271" s="255"/>
      <c r="PKJ271" s="255"/>
      <c r="PKK271" s="255"/>
      <c r="PKL271" s="255"/>
      <c r="PKM271" s="255"/>
      <c r="PKN271" s="255"/>
      <c r="PKO271" s="255"/>
      <c r="PKP271" s="255"/>
      <c r="PKQ271" s="255"/>
      <c r="PKR271" s="255"/>
      <c r="PKS271" s="255"/>
      <c r="PKT271" s="255"/>
      <c r="PKU271" s="255"/>
      <c r="PKV271" s="255"/>
      <c r="PKW271" s="255"/>
      <c r="PKX271" s="255"/>
      <c r="PKY271" s="255"/>
      <c r="PKZ271" s="255"/>
      <c r="PLA271" s="255"/>
      <c r="PLB271" s="255"/>
      <c r="PLC271" s="255"/>
      <c r="PLD271" s="255"/>
      <c r="PLE271" s="255"/>
      <c r="PLF271" s="255"/>
      <c r="PLG271" s="255"/>
      <c r="PLH271" s="255"/>
      <c r="PLI271" s="255"/>
      <c r="PLJ271" s="255"/>
      <c r="PLK271" s="255"/>
      <c r="PLL271" s="255"/>
      <c r="PLM271" s="255"/>
      <c r="PLN271" s="255"/>
      <c r="PLO271" s="255"/>
      <c r="PLP271" s="255"/>
      <c r="PLQ271" s="255"/>
      <c r="PLR271" s="255"/>
      <c r="PLS271" s="255"/>
      <c r="PLT271" s="255"/>
      <c r="PLU271" s="255"/>
      <c r="PLV271" s="255"/>
      <c r="PLW271" s="255"/>
      <c r="PLX271" s="255"/>
      <c r="PLY271" s="255"/>
      <c r="PLZ271" s="255"/>
      <c r="PMA271" s="255"/>
      <c r="PMB271" s="255"/>
      <c r="PMC271" s="255"/>
      <c r="PMD271" s="255"/>
      <c r="PME271" s="255"/>
      <c r="PMF271" s="255"/>
      <c r="PMG271" s="255"/>
      <c r="PMH271" s="255"/>
      <c r="PMI271" s="255"/>
      <c r="PMJ271" s="255"/>
      <c r="PMK271" s="255"/>
      <c r="PML271" s="255"/>
      <c r="PMM271" s="255"/>
      <c r="PMN271" s="255"/>
      <c r="PMO271" s="255"/>
      <c r="PMP271" s="255"/>
      <c r="PMQ271" s="255"/>
      <c r="PMR271" s="255"/>
      <c r="PMS271" s="255"/>
      <c r="PMT271" s="255"/>
      <c r="PMU271" s="255"/>
      <c r="PMV271" s="255"/>
      <c r="PMW271" s="255"/>
      <c r="PMX271" s="255"/>
      <c r="PMY271" s="255"/>
      <c r="PMZ271" s="255"/>
      <c r="PNA271" s="255"/>
      <c r="PNB271" s="255"/>
      <c r="PNC271" s="255"/>
      <c r="PND271" s="255"/>
      <c r="PNE271" s="255"/>
      <c r="PNF271" s="255"/>
      <c r="PNG271" s="255"/>
      <c r="PNH271" s="255"/>
      <c r="PNI271" s="255"/>
      <c r="PNJ271" s="255"/>
      <c r="PNK271" s="255"/>
      <c r="PNL271" s="255"/>
      <c r="PNM271" s="255"/>
      <c r="PNN271" s="255"/>
      <c r="PNO271" s="255"/>
      <c r="PNP271" s="255"/>
      <c r="PNQ271" s="255"/>
      <c r="PNR271" s="255"/>
      <c r="PNS271" s="255"/>
      <c r="PNT271" s="255"/>
      <c r="PNU271" s="255"/>
      <c r="PNV271" s="255"/>
      <c r="PNW271" s="255"/>
      <c r="PNX271" s="255"/>
      <c r="PNY271" s="255"/>
      <c r="PNZ271" s="255"/>
      <c r="POA271" s="255"/>
      <c r="POB271" s="255"/>
      <c r="POC271" s="255"/>
      <c r="POD271" s="255"/>
      <c r="POE271" s="255"/>
      <c r="POF271" s="255"/>
      <c r="POG271" s="255"/>
      <c r="POH271" s="255"/>
      <c r="POI271" s="255"/>
      <c r="POJ271" s="255"/>
      <c r="POK271" s="255"/>
      <c r="POL271" s="255"/>
      <c r="POM271" s="255"/>
      <c r="PON271" s="255"/>
      <c r="POO271" s="255"/>
      <c r="POP271" s="255"/>
      <c r="POQ271" s="255"/>
      <c r="POR271" s="255"/>
      <c r="POS271" s="255"/>
      <c r="POT271" s="255"/>
      <c r="POU271" s="255"/>
      <c r="POV271" s="255"/>
      <c r="POW271" s="255"/>
      <c r="POX271" s="255"/>
      <c r="POY271" s="255"/>
      <c r="POZ271" s="255"/>
      <c r="PPA271" s="255"/>
      <c r="PPB271" s="255"/>
      <c r="PPC271" s="255"/>
      <c r="PPD271" s="255"/>
      <c r="PPE271" s="255"/>
      <c r="PPF271" s="255"/>
      <c r="PPG271" s="255"/>
      <c r="PPH271" s="255"/>
      <c r="PPI271" s="255"/>
      <c r="PPJ271" s="255"/>
      <c r="PPK271" s="255"/>
      <c r="PPL271" s="255"/>
      <c r="PPM271" s="255"/>
      <c r="PPN271" s="255"/>
      <c r="PPO271" s="255"/>
      <c r="PPP271" s="255"/>
      <c r="PPQ271" s="255"/>
      <c r="PPR271" s="255"/>
      <c r="PPS271" s="255"/>
      <c r="PPT271" s="255"/>
      <c r="PPU271" s="255"/>
      <c r="PPV271" s="255"/>
      <c r="PPW271" s="255"/>
      <c r="PPX271" s="255"/>
      <c r="PPY271" s="255"/>
      <c r="PPZ271" s="255"/>
      <c r="PQA271" s="255"/>
      <c r="PQB271" s="255"/>
      <c r="PQC271" s="255"/>
      <c r="PQD271" s="255"/>
      <c r="PQE271" s="255"/>
      <c r="PQF271" s="255"/>
      <c r="PQG271" s="255"/>
      <c r="PQH271" s="255"/>
      <c r="PQI271" s="255"/>
      <c r="PQJ271" s="255"/>
      <c r="PQK271" s="255"/>
      <c r="PQL271" s="255"/>
      <c r="PQM271" s="255"/>
      <c r="PQN271" s="255"/>
      <c r="PQO271" s="255"/>
      <c r="PQP271" s="255"/>
      <c r="PQQ271" s="255"/>
      <c r="PQR271" s="255"/>
      <c r="PQS271" s="255"/>
      <c r="PQT271" s="255"/>
      <c r="PQU271" s="255"/>
      <c r="PQV271" s="255"/>
      <c r="PQW271" s="255"/>
      <c r="PQX271" s="255"/>
      <c r="PQY271" s="255"/>
      <c r="PQZ271" s="255"/>
      <c r="PRA271" s="255"/>
      <c r="PRB271" s="255"/>
      <c r="PRC271" s="255"/>
      <c r="PRD271" s="255"/>
      <c r="PRE271" s="255"/>
      <c r="PRF271" s="255"/>
      <c r="PRG271" s="255"/>
      <c r="PRH271" s="255"/>
      <c r="PRI271" s="255"/>
      <c r="PRJ271" s="255"/>
      <c r="PRK271" s="255"/>
      <c r="PRL271" s="255"/>
      <c r="PRM271" s="255"/>
      <c r="PRN271" s="255"/>
      <c r="PRO271" s="255"/>
      <c r="PRP271" s="255"/>
      <c r="PRQ271" s="255"/>
      <c r="PRR271" s="255"/>
      <c r="PRS271" s="255"/>
      <c r="PRT271" s="255"/>
      <c r="PRU271" s="255"/>
      <c r="PRV271" s="255"/>
      <c r="PRW271" s="255"/>
      <c r="PRX271" s="255"/>
      <c r="PRY271" s="255"/>
      <c r="PRZ271" s="255"/>
      <c r="PSA271" s="255"/>
      <c r="PSB271" s="255"/>
      <c r="PSC271" s="255"/>
      <c r="PSD271" s="255"/>
      <c r="PSE271" s="255"/>
      <c r="PSF271" s="255"/>
      <c r="PSG271" s="255"/>
      <c r="PSH271" s="255"/>
      <c r="PSI271" s="255"/>
      <c r="PSJ271" s="255"/>
      <c r="PSK271" s="255"/>
      <c r="PSL271" s="255"/>
      <c r="PSM271" s="255"/>
      <c r="PSN271" s="255"/>
      <c r="PSO271" s="255"/>
      <c r="PSP271" s="255"/>
      <c r="PSQ271" s="255"/>
      <c r="PSR271" s="255"/>
      <c r="PSS271" s="255"/>
      <c r="PST271" s="255"/>
      <c r="PSU271" s="255"/>
      <c r="PSV271" s="255"/>
      <c r="PSW271" s="255"/>
      <c r="PSX271" s="255"/>
      <c r="PSY271" s="255"/>
      <c r="PSZ271" s="255"/>
      <c r="PTA271" s="255"/>
      <c r="PTB271" s="255"/>
      <c r="PTC271" s="255"/>
      <c r="PTD271" s="255"/>
      <c r="PTE271" s="255"/>
      <c r="PTF271" s="255"/>
      <c r="PTG271" s="255"/>
      <c r="PTH271" s="255"/>
      <c r="PTI271" s="255"/>
      <c r="PTJ271" s="255"/>
      <c r="PTK271" s="255"/>
      <c r="PTL271" s="255"/>
      <c r="PTM271" s="255"/>
      <c r="PTN271" s="255"/>
      <c r="PTO271" s="255"/>
      <c r="PTP271" s="255"/>
      <c r="PTQ271" s="255"/>
      <c r="PTR271" s="255"/>
      <c r="PTS271" s="255"/>
      <c r="PTT271" s="255"/>
      <c r="PTU271" s="255"/>
      <c r="PTV271" s="255"/>
      <c r="PTW271" s="255"/>
      <c r="PTX271" s="255"/>
      <c r="PTY271" s="255"/>
      <c r="PTZ271" s="255"/>
      <c r="PUA271" s="255"/>
      <c r="PUB271" s="255"/>
      <c r="PUC271" s="255"/>
      <c r="PUD271" s="255"/>
      <c r="PUE271" s="255"/>
      <c r="PUF271" s="255"/>
      <c r="PUG271" s="255"/>
      <c r="PUH271" s="255"/>
      <c r="PUI271" s="255"/>
      <c r="PUJ271" s="255"/>
      <c r="PUK271" s="255"/>
      <c r="PUL271" s="255"/>
      <c r="PUM271" s="255"/>
      <c r="PUN271" s="255"/>
      <c r="PUO271" s="255"/>
      <c r="PUP271" s="255"/>
      <c r="PUQ271" s="255"/>
      <c r="PUR271" s="255"/>
      <c r="PUS271" s="255"/>
      <c r="PUT271" s="255"/>
      <c r="PUU271" s="255"/>
      <c r="PUV271" s="255"/>
      <c r="PUW271" s="255"/>
      <c r="PUX271" s="255"/>
      <c r="PUY271" s="255"/>
      <c r="PUZ271" s="255"/>
      <c r="PVA271" s="255"/>
      <c r="PVB271" s="255"/>
      <c r="PVC271" s="255"/>
      <c r="PVD271" s="255"/>
      <c r="PVE271" s="255"/>
      <c r="PVF271" s="255"/>
      <c r="PVG271" s="255"/>
      <c r="PVH271" s="255"/>
      <c r="PVI271" s="255"/>
      <c r="PVJ271" s="255"/>
      <c r="PVK271" s="255"/>
      <c r="PVL271" s="255"/>
      <c r="PVM271" s="255"/>
      <c r="PVN271" s="255"/>
      <c r="PVO271" s="255"/>
      <c r="PVP271" s="255"/>
      <c r="PVQ271" s="255"/>
      <c r="PVR271" s="255"/>
      <c r="PVS271" s="255"/>
      <c r="PVT271" s="255"/>
      <c r="PVU271" s="255"/>
      <c r="PVV271" s="255"/>
      <c r="PVW271" s="255"/>
      <c r="PVX271" s="255"/>
      <c r="PVY271" s="255"/>
      <c r="PVZ271" s="255"/>
      <c r="PWA271" s="255"/>
      <c r="PWB271" s="255"/>
      <c r="PWC271" s="255"/>
      <c r="PWD271" s="255"/>
      <c r="PWE271" s="255"/>
      <c r="PWF271" s="255"/>
      <c r="PWG271" s="255"/>
      <c r="PWH271" s="255"/>
      <c r="PWI271" s="255"/>
      <c r="PWJ271" s="255"/>
      <c r="PWK271" s="255"/>
      <c r="PWL271" s="255"/>
      <c r="PWM271" s="255"/>
      <c r="PWN271" s="255"/>
      <c r="PWO271" s="255"/>
      <c r="PWP271" s="255"/>
      <c r="PWQ271" s="255"/>
      <c r="PWR271" s="255"/>
      <c r="PWS271" s="255"/>
      <c r="PWT271" s="255"/>
      <c r="PWU271" s="255"/>
      <c r="PWV271" s="255"/>
      <c r="PWW271" s="255"/>
      <c r="PWX271" s="255"/>
      <c r="PWY271" s="255"/>
      <c r="PWZ271" s="255"/>
      <c r="PXA271" s="255"/>
      <c r="PXB271" s="255"/>
      <c r="PXC271" s="255"/>
      <c r="PXD271" s="255"/>
      <c r="PXE271" s="255"/>
      <c r="PXF271" s="255"/>
      <c r="PXG271" s="255"/>
      <c r="PXH271" s="255"/>
      <c r="PXI271" s="255"/>
      <c r="PXJ271" s="255"/>
      <c r="PXK271" s="255"/>
      <c r="PXL271" s="255"/>
      <c r="PXM271" s="255"/>
      <c r="PXN271" s="255"/>
      <c r="PXO271" s="255"/>
      <c r="PXP271" s="255"/>
      <c r="PXQ271" s="255"/>
      <c r="PXR271" s="255"/>
      <c r="PXS271" s="255"/>
      <c r="PXT271" s="255"/>
      <c r="PXU271" s="255"/>
      <c r="PXV271" s="255"/>
      <c r="PXW271" s="255"/>
      <c r="PXX271" s="255"/>
      <c r="PXY271" s="255"/>
      <c r="PXZ271" s="255"/>
      <c r="PYA271" s="255"/>
      <c r="PYB271" s="255"/>
      <c r="PYC271" s="255"/>
      <c r="PYD271" s="255"/>
      <c r="PYE271" s="255"/>
      <c r="PYF271" s="255"/>
      <c r="PYG271" s="255"/>
      <c r="PYH271" s="255"/>
      <c r="PYI271" s="255"/>
      <c r="PYJ271" s="255"/>
      <c r="PYK271" s="255"/>
      <c r="PYL271" s="255"/>
      <c r="PYM271" s="255"/>
      <c r="PYN271" s="255"/>
      <c r="PYO271" s="255"/>
      <c r="PYP271" s="255"/>
      <c r="PYQ271" s="255"/>
      <c r="PYR271" s="255"/>
      <c r="PYS271" s="255"/>
      <c r="PYT271" s="255"/>
      <c r="PYU271" s="255"/>
      <c r="PYV271" s="255"/>
      <c r="PYW271" s="255"/>
      <c r="PYX271" s="255"/>
      <c r="PYY271" s="255"/>
      <c r="PYZ271" s="255"/>
      <c r="PZA271" s="255"/>
      <c r="PZB271" s="255"/>
      <c r="PZC271" s="255"/>
      <c r="PZD271" s="255"/>
      <c r="PZE271" s="255"/>
      <c r="PZF271" s="255"/>
      <c r="PZG271" s="255"/>
      <c r="PZH271" s="255"/>
      <c r="PZI271" s="255"/>
      <c r="PZJ271" s="255"/>
      <c r="PZK271" s="255"/>
      <c r="PZL271" s="255"/>
      <c r="PZM271" s="255"/>
      <c r="PZN271" s="255"/>
      <c r="PZO271" s="255"/>
      <c r="PZP271" s="255"/>
      <c r="PZQ271" s="255"/>
      <c r="PZR271" s="255"/>
      <c r="PZS271" s="255"/>
      <c r="PZT271" s="255"/>
      <c r="PZU271" s="255"/>
      <c r="PZV271" s="255"/>
      <c r="PZW271" s="255"/>
      <c r="PZX271" s="255"/>
      <c r="PZY271" s="255"/>
      <c r="PZZ271" s="255"/>
      <c r="QAA271" s="255"/>
      <c r="QAB271" s="255"/>
      <c r="QAC271" s="255"/>
      <c r="QAD271" s="255"/>
      <c r="QAE271" s="255"/>
      <c r="QAF271" s="255"/>
      <c r="QAG271" s="255"/>
      <c r="QAH271" s="255"/>
      <c r="QAI271" s="255"/>
      <c r="QAJ271" s="255"/>
      <c r="QAK271" s="255"/>
      <c r="QAL271" s="255"/>
      <c r="QAM271" s="255"/>
      <c r="QAN271" s="255"/>
      <c r="QAO271" s="255"/>
      <c r="QAP271" s="255"/>
      <c r="QAQ271" s="255"/>
      <c r="QAR271" s="255"/>
      <c r="QAS271" s="255"/>
      <c r="QAT271" s="255"/>
      <c r="QAU271" s="255"/>
      <c r="QAV271" s="255"/>
      <c r="QAW271" s="255"/>
      <c r="QAX271" s="255"/>
      <c r="QAY271" s="255"/>
      <c r="QAZ271" s="255"/>
      <c r="QBA271" s="255"/>
      <c r="QBB271" s="255"/>
      <c r="QBC271" s="255"/>
      <c r="QBD271" s="255"/>
      <c r="QBE271" s="255"/>
      <c r="QBF271" s="255"/>
      <c r="QBG271" s="255"/>
      <c r="QBH271" s="255"/>
      <c r="QBI271" s="255"/>
      <c r="QBJ271" s="255"/>
      <c r="QBK271" s="255"/>
      <c r="QBL271" s="255"/>
      <c r="QBM271" s="255"/>
      <c r="QBN271" s="255"/>
      <c r="QBO271" s="255"/>
      <c r="QBP271" s="255"/>
      <c r="QBQ271" s="255"/>
      <c r="QBR271" s="255"/>
      <c r="QBS271" s="255"/>
      <c r="QBT271" s="255"/>
      <c r="QBU271" s="255"/>
      <c r="QBV271" s="255"/>
      <c r="QBW271" s="255"/>
      <c r="QBX271" s="255"/>
      <c r="QBY271" s="255"/>
      <c r="QBZ271" s="255"/>
      <c r="QCA271" s="255"/>
      <c r="QCB271" s="255"/>
      <c r="QCC271" s="255"/>
      <c r="QCD271" s="255"/>
      <c r="QCE271" s="255"/>
      <c r="QCF271" s="255"/>
      <c r="QCG271" s="255"/>
      <c r="QCH271" s="255"/>
      <c r="QCI271" s="255"/>
      <c r="QCJ271" s="255"/>
      <c r="QCK271" s="255"/>
      <c r="QCL271" s="255"/>
      <c r="QCM271" s="255"/>
      <c r="QCN271" s="255"/>
      <c r="QCO271" s="255"/>
      <c r="QCP271" s="255"/>
      <c r="QCQ271" s="255"/>
      <c r="QCR271" s="255"/>
      <c r="QCS271" s="255"/>
      <c r="QCT271" s="255"/>
      <c r="QCU271" s="255"/>
      <c r="QCV271" s="255"/>
      <c r="QCW271" s="255"/>
      <c r="QCX271" s="255"/>
      <c r="QCY271" s="255"/>
      <c r="QCZ271" s="255"/>
      <c r="QDA271" s="255"/>
      <c r="QDB271" s="255"/>
      <c r="QDC271" s="255"/>
      <c r="QDD271" s="255"/>
      <c r="QDE271" s="255"/>
      <c r="QDF271" s="255"/>
      <c r="QDG271" s="255"/>
      <c r="QDH271" s="255"/>
      <c r="QDI271" s="255"/>
      <c r="QDJ271" s="255"/>
      <c r="QDK271" s="255"/>
      <c r="QDL271" s="255"/>
      <c r="QDM271" s="255"/>
      <c r="QDN271" s="255"/>
      <c r="QDO271" s="255"/>
      <c r="QDP271" s="255"/>
      <c r="QDQ271" s="255"/>
      <c r="QDR271" s="255"/>
      <c r="QDS271" s="255"/>
      <c r="QDT271" s="255"/>
      <c r="QDU271" s="255"/>
      <c r="QDV271" s="255"/>
      <c r="QDW271" s="255"/>
      <c r="QDX271" s="255"/>
      <c r="QDY271" s="255"/>
      <c r="QDZ271" s="255"/>
      <c r="QEA271" s="255"/>
      <c r="QEB271" s="255"/>
      <c r="QEC271" s="255"/>
      <c r="QED271" s="255"/>
      <c r="QEE271" s="255"/>
      <c r="QEF271" s="255"/>
      <c r="QEG271" s="255"/>
      <c r="QEH271" s="255"/>
      <c r="QEI271" s="255"/>
      <c r="QEJ271" s="255"/>
      <c r="QEK271" s="255"/>
      <c r="QEL271" s="255"/>
      <c r="QEM271" s="255"/>
      <c r="QEN271" s="255"/>
      <c r="QEO271" s="255"/>
      <c r="QEP271" s="255"/>
      <c r="QEQ271" s="255"/>
      <c r="QER271" s="255"/>
      <c r="QES271" s="255"/>
      <c r="QET271" s="255"/>
      <c r="QEU271" s="255"/>
      <c r="QEV271" s="255"/>
      <c r="QEW271" s="255"/>
      <c r="QEX271" s="255"/>
      <c r="QEY271" s="255"/>
      <c r="QEZ271" s="255"/>
      <c r="QFA271" s="255"/>
      <c r="QFB271" s="255"/>
      <c r="QFC271" s="255"/>
      <c r="QFD271" s="255"/>
      <c r="QFE271" s="255"/>
      <c r="QFF271" s="255"/>
      <c r="QFG271" s="255"/>
      <c r="QFH271" s="255"/>
      <c r="QFI271" s="255"/>
      <c r="QFJ271" s="255"/>
      <c r="QFK271" s="255"/>
      <c r="QFL271" s="255"/>
      <c r="QFM271" s="255"/>
      <c r="QFN271" s="255"/>
      <c r="QFO271" s="255"/>
      <c r="QFP271" s="255"/>
      <c r="QFQ271" s="255"/>
      <c r="QFR271" s="255"/>
      <c r="QFS271" s="255"/>
      <c r="QFT271" s="255"/>
      <c r="QFU271" s="255"/>
      <c r="QFV271" s="255"/>
      <c r="QFW271" s="255"/>
      <c r="QFX271" s="255"/>
      <c r="QFY271" s="255"/>
      <c r="QFZ271" s="255"/>
      <c r="QGA271" s="255"/>
      <c r="QGB271" s="255"/>
      <c r="QGC271" s="255"/>
      <c r="QGD271" s="255"/>
      <c r="QGE271" s="255"/>
      <c r="QGF271" s="255"/>
      <c r="QGG271" s="255"/>
      <c r="QGH271" s="255"/>
      <c r="QGI271" s="255"/>
      <c r="QGJ271" s="255"/>
      <c r="QGK271" s="255"/>
      <c r="QGL271" s="255"/>
      <c r="QGM271" s="255"/>
      <c r="QGN271" s="255"/>
      <c r="QGO271" s="255"/>
      <c r="QGP271" s="255"/>
      <c r="QGQ271" s="255"/>
      <c r="QGR271" s="255"/>
      <c r="QGS271" s="255"/>
      <c r="QGT271" s="255"/>
      <c r="QGU271" s="255"/>
      <c r="QGV271" s="255"/>
      <c r="QGW271" s="255"/>
      <c r="QGX271" s="255"/>
      <c r="QGY271" s="255"/>
      <c r="QGZ271" s="255"/>
      <c r="QHA271" s="255"/>
      <c r="QHB271" s="255"/>
      <c r="QHC271" s="255"/>
      <c r="QHD271" s="255"/>
      <c r="QHE271" s="255"/>
      <c r="QHF271" s="255"/>
      <c r="QHG271" s="255"/>
      <c r="QHH271" s="255"/>
      <c r="QHI271" s="255"/>
      <c r="QHJ271" s="255"/>
      <c r="QHK271" s="255"/>
      <c r="QHL271" s="255"/>
      <c r="QHM271" s="255"/>
      <c r="QHN271" s="255"/>
      <c r="QHO271" s="255"/>
      <c r="QHP271" s="255"/>
      <c r="QHQ271" s="255"/>
      <c r="QHR271" s="255"/>
      <c r="QHS271" s="255"/>
      <c r="QHT271" s="255"/>
      <c r="QHU271" s="255"/>
      <c r="QHV271" s="255"/>
      <c r="QHW271" s="255"/>
      <c r="QHX271" s="255"/>
      <c r="QHY271" s="255"/>
      <c r="QHZ271" s="255"/>
      <c r="QIA271" s="255"/>
      <c r="QIB271" s="255"/>
      <c r="QIC271" s="255"/>
      <c r="QID271" s="255"/>
      <c r="QIE271" s="255"/>
      <c r="QIF271" s="255"/>
      <c r="QIG271" s="255"/>
      <c r="QIH271" s="255"/>
      <c r="QII271" s="255"/>
      <c r="QIJ271" s="255"/>
      <c r="QIK271" s="255"/>
      <c r="QIL271" s="255"/>
      <c r="QIM271" s="255"/>
      <c r="QIN271" s="255"/>
      <c r="QIO271" s="255"/>
      <c r="QIP271" s="255"/>
      <c r="QIQ271" s="255"/>
      <c r="QIR271" s="255"/>
      <c r="QIS271" s="255"/>
      <c r="QIT271" s="255"/>
      <c r="QIU271" s="255"/>
      <c r="QIV271" s="255"/>
      <c r="QIW271" s="255"/>
      <c r="QIX271" s="255"/>
      <c r="QIY271" s="255"/>
      <c r="QIZ271" s="255"/>
      <c r="QJA271" s="255"/>
      <c r="QJB271" s="255"/>
      <c r="QJC271" s="255"/>
      <c r="QJD271" s="255"/>
      <c r="QJE271" s="255"/>
      <c r="QJF271" s="255"/>
      <c r="QJG271" s="255"/>
      <c r="QJH271" s="255"/>
      <c r="QJI271" s="255"/>
      <c r="QJJ271" s="255"/>
      <c r="QJK271" s="255"/>
      <c r="QJL271" s="255"/>
      <c r="QJM271" s="255"/>
      <c r="QJN271" s="255"/>
      <c r="QJO271" s="255"/>
      <c r="QJP271" s="255"/>
      <c r="QJQ271" s="255"/>
      <c r="QJR271" s="255"/>
      <c r="QJS271" s="255"/>
      <c r="QJT271" s="255"/>
      <c r="QJU271" s="255"/>
      <c r="QJV271" s="255"/>
      <c r="QJW271" s="255"/>
      <c r="QJX271" s="255"/>
      <c r="QJY271" s="255"/>
      <c r="QJZ271" s="255"/>
      <c r="QKA271" s="255"/>
      <c r="QKB271" s="255"/>
      <c r="QKC271" s="255"/>
      <c r="QKD271" s="255"/>
      <c r="QKE271" s="255"/>
      <c r="QKF271" s="255"/>
      <c r="QKG271" s="255"/>
      <c r="QKH271" s="255"/>
      <c r="QKI271" s="255"/>
      <c r="QKJ271" s="255"/>
      <c r="QKK271" s="255"/>
      <c r="QKL271" s="255"/>
      <c r="QKM271" s="255"/>
      <c r="QKN271" s="255"/>
      <c r="QKO271" s="255"/>
      <c r="QKP271" s="255"/>
      <c r="QKQ271" s="255"/>
      <c r="QKR271" s="255"/>
      <c r="QKS271" s="255"/>
      <c r="QKT271" s="255"/>
      <c r="QKU271" s="255"/>
      <c r="QKV271" s="255"/>
      <c r="QKW271" s="255"/>
      <c r="QKX271" s="255"/>
      <c r="QKY271" s="255"/>
      <c r="QKZ271" s="255"/>
      <c r="QLA271" s="255"/>
      <c r="QLB271" s="255"/>
      <c r="QLC271" s="255"/>
      <c r="QLD271" s="255"/>
      <c r="QLE271" s="255"/>
      <c r="QLF271" s="255"/>
      <c r="QLG271" s="255"/>
      <c r="QLH271" s="255"/>
      <c r="QLI271" s="255"/>
      <c r="QLJ271" s="255"/>
      <c r="QLK271" s="255"/>
      <c r="QLL271" s="255"/>
      <c r="QLM271" s="255"/>
      <c r="QLN271" s="255"/>
      <c r="QLO271" s="255"/>
      <c r="QLP271" s="255"/>
      <c r="QLQ271" s="255"/>
      <c r="QLR271" s="255"/>
      <c r="QLS271" s="255"/>
      <c r="QLT271" s="255"/>
      <c r="QLU271" s="255"/>
      <c r="QLV271" s="255"/>
      <c r="QLW271" s="255"/>
      <c r="QLX271" s="255"/>
      <c r="QLY271" s="255"/>
      <c r="QLZ271" s="255"/>
      <c r="QMA271" s="255"/>
      <c r="QMB271" s="255"/>
      <c r="QMC271" s="255"/>
      <c r="QMD271" s="255"/>
      <c r="QME271" s="255"/>
      <c r="QMF271" s="255"/>
      <c r="QMG271" s="255"/>
      <c r="QMH271" s="255"/>
      <c r="QMI271" s="255"/>
      <c r="QMJ271" s="255"/>
      <c r="QMK271" s="255"/>
      <c r="QML271" s="255"/>
      <c r="QMM271" s="255"/>
      <c r="QMN271" s="255"/>
      <c r="QMO271" s="255"/>
      <c r="QMP271" s="255"/>
      <c r="QMQ271" s="255"/>
      <c r="QMR271" s="255"/>
      <c r="QMS271" s="255"/>
      <c r="QMT271" s="255"/>
      <c r="QMU271" s="255"/>
      <c r="QMV271" s="255"/>
      <c r="QMW271" s="255"/>
      <c r="QMX271" s="255"/>
      <c r="QMY271" s="255"/>
      <c r="QMZ271" s="255"/>
      <c r="QNA271" s="255"/>
      <c r="QNB271" s="255"/>
      <c r="QNC271" s="255"/>
      <c r="QND271" s="255"/>
      <c r="QNE271" s="255"/>
      <c r="QNF271" s="255"/>
      <c r="QNG271" s="255"/>
      <c r="QNH271" s="255"/>
      <c r="QNI271" s="255"/>
      <c r="QNJ271" s="255"/>
      <c r="QNK271" s="255"/>
      <c r="QNL271" s="255"/>
      <c r="QNM271" s="255"/>
      <c r="QNN271" s="255"/>
      <c r="QNO271" s="255"/>
      <c r="QNP271" s="255"/>
      <c r="QNQ271" s="255"/>
      <c r="QNR271" s="255"/>
      <c r="QNS271" s="255"/>
      <c r="QNT271" s="255"/>
      <c r="QNU271" s="255"/>
      <c r="QNV271" s="255"/>
      <c r="QNW271" s="255"/>
      <c r="QNX271" s="255"/>
      <c r="QNY271" s="255"/>
      <c r="QNZ271" s="255"/>
      <c r="QOA271" s="255"/>
      <c r="QOB271" s="255"/>
      <c r="QOC271" s="255"/>
      <c r="QOD271" s="255"/>
      <c r="QOE271" s="255"/>
      <c r="QOF271" s="255"/>
      <c r="QOG271" s="255"/>
      <c r="QOH271" s="255"/>
      <c r="QOI271" s="255"/>
      <c r="QOJ271" s="255"/>
      <c r="QOK271" s="255"/>
      <c r="QOL271" s="255"/>
      <c r="QOM271" s="255"/>
      <c r="QON271" s="255"/>
      <c r="QOO271" s="255"/>
      <c r="QOP271" s="255"/>
      <c r="QOQ271" s="255"/>
      <c r="QOR271" s="255"/>
      <c r="QOS271" s="255"/>
      <c r="QOT271" s="255"/>
      <c r="QOU271" s="255"/>
      <c r="QOV271" s="255"/>
      <c r="QOW271" s="255"/>
      <c r="QOX271" s="255"/>
      <c r="QOY271" s="255"/>
      <c r="QOZ271" s="255"/>
      <c r="QPA271" s="255"/>
      <c r="QPB271" s="255"/>
      <c r="QPC271" s="255"/>
      <c r="QPD271" s="255"/>
      <c r="QPE271" s="255"/>
      <c r="QPF271" s="255"/>
      <c r="QPG271" s="255"/>
      <c r="QPH271" s="255"/>
      <c r="QPI271" s="255"/>
      <c r="QPJ271" s="255"/>
      <c r="QPK271" s="255"/>
      <c r="QPL271" s="255"/>
      <c r="QPM271" s="255"/>
      <c r="QPN271" s="255"/>
      <c r="QPO271" s="255"/>
      <c r="QPP271" s="255"/>
      <c r="QPQ271" s="255"/>
      <c r="QPR271" s="255"/>
      <c r="QPS271" s="255"/>
      <c r="QPT271" s="255"/>
      <c r="QPU271" s="255"/>
      <c r="QPV271" s="255"/>
      <c r="QPW271" s="255"/>
      <c r="QPX271" s="255"/>
      <c r="QPY271" s="255"/>
      <c r="QPZ271" s="255"/>
      <c r="QQA271" s="255"/>
      <c r="QQB271" s="255"/>
      <c r="QQC271" s="255"/>
      <c r="QQD271" s="255"/>
      <c r="QQE271" s="255"/>
      <c r="QQF271" s="255"/>
      <c r="QQG271" s="255"/>
      <c r="QQH271" s="255"/>
      <c r="QQI271" s="255"/>
      <c r="QQJ271" s="255"/>
      <c r="QQK271" s="255"/>
      <c r="QQL271" s="255"/>
      <c r="QQM271" s="255"/>
      <c r="QQN271" s="255"/>
      <c r="QQO271" s="255"/>
      <c r="QQP271" s="255"/>
      <c r="QQQ271" s="255"/>
      <c r="QQR271" s="255"/>
      <c r="QQS271" s="255"/>
      <c r="QQT271" s="255"/>
      <c r="QQU271" s="255"/>
      <c r="QQV271" s="255"/>
      <c r="QQW271" s="255"/>
      <c r="QQX271" s="255"/>
      <c r="QQY271" s="255"/>
      <c r="QQZ271" s="255"/>
      <c r="QRA271" s="255"/>
      <c r="QRB271" s="255"/>
      <c r="QRC271" s="255"/>
      <c r="QRD271" s="255"/>
      <c r="QRE271" s="255"/>
      <c r="QRF271" s="255"/>
      <c r="QRG271" s="255"/>
      <c r="QRH271" s="255"/>
      <c r="QRI271" s="255"/>
      <c r="QRJ271" s="255"/>
      <c r="QRK271" s="255"/>
      <c r="QRL271" s="255"/>
      <c r="QRM271" s="255"/>
      <c r="QRN271" s="255"/>
      <c r="QRO271" s="255"/>
      <c r="QRP271" s="255"/>
      <c r="QRQ271" s="255"/>
      <c r="QRR271" s="255"/>
      <c r="QRS271" s="255"/>
      <c r="QRT271" s="255"/>
      <c r="QRU271" s="255"/>
      <c r="QRV271" s="255"/>
      <c r="QRW271" s="255"/>
      <c r="QRX271" s="255"/>
      <c r="QRY271" s="255"/>
      <c r="QRZ271" s="255"/>
      <c r="QSA271" s="255"/>
      <c r="QSB271" s="255"/>
      <c r="QSC271" s="255"/>
      <c r="QSD271" s="255"/>
      <c r="QSE271" s="255"/>
      <c r="QSF271" s="255"/>
      <c r="QSG271" s="255"/>
      <c r="QSH271" s="255"/>
      <c r="QSI271" s="255"/>
      <c r="QSJ271" s="255"/>
      <c r="QSK271" s="255"/>
      <c r="QSL271" s="255"/>
      <c r="QSM271" s="255"/>
      <c r="QSN271" s="255"/>
      <c r="QSO271" s="255"/>
      <c r="QSP271" s="255"/>
      <c r="QSQ271" s="255"/>
      <c r="QSR271" s="255"/>
      <c r="QSS271" s="255"/>
      <c r="QST271" s="255"/>
      <c r="QSU271" s="255"/>
      <c r="QSV271" s="255"/>
      <c r="QSW271" s="255"/>
      <c r="QSX271" s="255"/>
      <c r="QSY271" s="255"/>
      <c r="QSZ271" s="255"/>
      <c r="QTA271" s="255"/>
      <c r="QTB271" s="255"/>
      <c r="QTC271" s="255"/>
      <c r="QTD271" s="255"/>
      <c r="QTE271" s="255"/>
      <c r="QTF271" s="255"/>
      <c r="QTG271" s="255"/>
      <c r="QTH271" s="255"/>
      <c r="QTI271" s="255"/>
      <c r="QTJ271" s="255"/>
      <c r="QTK271" s="255"/>
      <c r="QTL271" s="255"/>
      <c r="QTM271" s="255"/>
      <c r="QTN271" s="255"/>
      <c r="QTO271" s="255"/>
      <c r="QTP271" s="255"/>
      <c r="QTQ271" s="255"/>
      <c r="QTR271" s="255"/>
      <c r="QTS271" s="255"/>
      <c r="QTT271" s="255"/>
      <c r="QTU271" s="255"/>
      <c r="QTV271" s="255"/>
      <c r="QTW271" s="255"/>
      <c r="QTX271" s="255"/>
      <c r="QTY271" s="255"/>
      <c r="QTZ271" s="255"/>
      <c r="QUA271" s="255"/>
      <c r="QUB271" s="255"/>
      <c r="QUC271" s="255"/>
      <c r="QUD271" s="255"/>
      <c r="QUE271" s="255"/>
      <c r="QUF271" s="255"/>
      <c r="QUG271" s="255"/>
      <c r="QUH271" s="255"/>
      <c r="QUI271" s="255"/>
      <c r="QUJ271" s="255"/>
      <c r="QUK271" s="255"/>
      <c r="QUL271" s="255"/>
      <c r="QUM271" s="255"/>
      <c r="QUN271" s="255"/>
      <c r="QUO271" s="255"/>
      <c r="QUP271" s="255"/>
      <c r="QUQ271" s="255"/>
      <c r="QUR271" s="255"/>
      <c r="QUS271" s="255"/>
      <c r="QUT271" s="255"/>
      <c r="QUU271" s="255"/>
      <c r="QUV271" s="255"/>
      <c r="QUW271" s="255"/>
      <c r="QUX271" s="255"/>
      <c r="QUY271" s="255"/>
      <c r="QUZ271" s="255"/>
      <c r="QVA271" s="255"/>
      <c r="QVB271" s="255"/>
      <c r="QVC271" s="255"/>
      <c r="QVD271" s="255"/>
      <c r="QVE271" s="255"/>
      <c r="QVF271" s="255"/>
      <c r="QVG271" s="255"/>
      <c r="QVH271" s="255"/>
      <c r="QVI271" s="255"/>
      <c r="QVJ271" s="255"/>
      <c r="QVK271" s="255"/>
      <c r="QVL271" s="255"/>
      <c r="QVM271" s="255"/>
      <c r="QVN271" s="255"/>
      <c r="QVO271" s="255"/>
      <c r="QVP271" s="255"/>
      <c r="QVQ271" s="255"/>
      <c r="QVR271" s="255"/>
      <c r="QVS271" s="255"/>
      <c r="QVT271" s="255"/>
      <c r="QVU271" s="255"/>
      <c r="QVV271" s="255"/>
      <c r="QVW271" s="255"/>
      <c r="QVX271" s="255"/>
      <c r="QVY271" s="255"/>
      <c r="QVZ271" s="255"/>
      <c r="QWA271" s="255"/>
      <c r="QWB271" s="255"/>
      <c r="QWC271" s="255"/>
      <c r="QWD271" s="255"/>
      <c r="QWE271" s="255"/>
      <c r="QWF271" s="255"/>
      <c r="QWG271" s="255"/>
      <c r="QWH271" s="255"/>
      <c r="QWI271" s="255"/>
      <c r="QWJ271" s="255"/>
      <c r="QWK271" s="255"/>
      <c r="QWL271" s="255"/>
      <c r="QWM271" s="255"/>
      <c r="QWN271" s="255"/>
      <c r="QWO271" s="255"/>
      <c r="QWP271" s="255"/>
      <c r="QWQ271" s="255"/>
      <c r="QWR271" s="255"/>
      <c r="QWS271" s="255"/>
      <c r="QWT271" s="255"/>
      <c r="QWU271" s="255"/>
      <c r="QWV271" s="255"/>
      <c r="QWW271" s="255"/>
      <c r="QWX271" s="255"/>
      <c r="QWY271" s="255"/>
      <c r="QWZ271" s="255"/>
      <c r="QXA271" s="255"/>
      <c r="QXB271" s="255"/>
      <c r="QXC271" s="255"/>
      <c r="QXD271" s="255"/>
      <c r="QXE271" s="255"/>
      <c r="QXF271" s="255"/>
      <c r="QXG271" s="255"/>
      <c r="QXH271" s="255"/>
      <c r="QXI271" s="255"/>
      <c r="QXJ271" s="255"/>
      <c r="QXK271" s="255"/>
      <c r="QXL271" s="255"/>
      <c r="QXM271" s="255"/>
      <c r="QXN271" s="255"/>
      <c r="QXO271" s="255"/>
      <c r="QXP271" s="255"/>
      <c r="QXQ271" s="255"/>
      <c r="QXR271" s="255"/>
      <c r="QXS271" s="255"/>
      <c r="QXT271" s="255"/>
      <c r="QXU271" s="255"/>
      <c r="QXV271" s="255"/>
      <c r="QXW271" s="255"/>
      <c r="QXX271" s="255"/>
      <c r="QXY271" s="255"/>
      <c r="QXZ271" s="255"/>
      <c r="QYA271" s="255"/>
      <c r="QYB271" s="255"/>
      <c r="QYC271" s="255"/>
      <c r="QYD271" s="255"/>
      <c r="QYE271" s="255"/>
      <c r="QYF271" s="255"/>
      <c r="QYG271" s="255"/>
      <c r="QYH271" s="255"/>
      <c r="QYI271" s="255"/>
      <c r="QYJ271" s="255"/>
      <c r="QYK271" s="255"/>
      <c r="QYL271" s="255"/>
      <c r="QYM271" s="255"/>
      <c r="QYN271" s="255"/>
      <c r="QYO271" s="255"/>
      <c r="QYP271" s="255"/>
      <c r="QYQ271" s="255"/>
      <c r="QYR271" s="255"/>
      <c r="QYS271" s="255"/>
      <c r="QYT271" s="255"/>
      <c r="QYU271" s="255"/>
      <c r="QYV271" s="255"/>
      <c r="QYW271" s="255"/>
      <c r="QYX271" s="255"/>
      <c r="QYY271" s="255"/>
      <c r="QYZ271" s="255"/>
      <c r="QZA271" s="255"/>
      <c r="QZB271" s="255"/>
      <c r="QZC271" s="255"/>
      <c r="QZD271" s="255"/>
      <c r="QZE271" s="255"/>
      <c r="QZF271" s="255"/>
      <c r="QZG271" s="255"/>
      <c r="QZH271" s="255"/>
      <c r="QZI271" s="255"/>
      <c r="QZJ271" s="255"/>
      <c r="QZK271" s="255"/>
      <c r="QZL271" s="255"/>
      <c r="QZM271" s="255"/>
      <c r="QZN271" s="255"/>
      <c r="QZO271" s="255"/>
      <c r="QZP271" s="255"/>
      <c r="QZQ271" s="255"/>
      <c r="QZR271" s="255"/>
      <c r="QZS271" s="255"/>
      <c r="QZT271" s="255"/>
      <c r="QZU271" s="255"/>
      <c r="QZV271" s="255"/>
      <c r="QZW271" s="255"/>
      <c r="QZX271" s="255"/>
      <c r="QZY271" s="255"/>
      <c r="QZZ271" s="255"/>
      <c r="RAA271" s="255"/>
      <c r="RAB271" s="255"/>
      <c r="RAC271" s="255"/>
      <c r="RAD271" s="255"/>
      <c r="RAE271" s="255"/>
      <c r="RAF271" s="255"/>
      <c r="RAG271" s="255"/>
      <c r="RAH271" s="255"/>
      <c r="RAI271" s="255"/>
      <c r="RAJ271" s="255"/>
      <c r="RAK271" s="255"/>
      <c r="RAL271" s="255"/>
      <c r="RAM271" s="255"/>
      <c r="RAN271" s="255"/>
      <c r="RAO271" s="255"/>
      <c r="RAP271" s="255"/>
      <c r="RAQ271" s="255"/>
      <c r="RAR271" s="255"/>
      <c r="RAS271" s="255"/>
      <c r="RAT271" s="255"/>
      <c r="RAU271" s="255"/>
      <c r="RAV271" s="255"/>
      <c r="RAW271" s="255"/>
      <c r="RAX271" s="255"/>
      <c r="RAY271" s="255"/>
      <c r="RAZ271" s="255"/>
      <c r="RBA271" s="255"/>
      <c r="RBB271" s="255"/>
      <c r="RBC271" s="255"/>
      <c r="RBD271" s="255"/>
      <c r="RBE271" s="255"/>
      <c r="RBF271" s="255"/>
      <c r="RBG271" s="255"/>
      <c r="RBH271" s="255"/>
      <c r="RBI271" s="255"/>
      <c r="RBJ271" s="255"/>
      <c r="RBK271" s="255"/>
      <c r="RBL271" s="255"/>
      <c r="RBM271" s="255"/>
      <c r="RBN271" s="255"/>
      <c r="RBO271" s="255"/>
      <c r="RBP271" s="255"/>
      <c r="RBQ271" s="255"/>
      <c r="RBR271" s="255"/>
      <c r="RBS271" s="255"/>
      <c r="RBT271" s="255"/>
      <c r="RBU271" s="255"/>
      <c r="RBV271" s="255"/>
      <c r="RBW271" s="255"/>
      <c r="RBX271" s="255"/>
      <c r="RBY271" s="255"/>
      <c r="RBZ271" s="255"/>
      <c r="RCA271" s="255"/>
      <c r="RCB271" s="255"/>
      <c r="RCC271" s="255"/>
      <c r="RCD271" s="255"/>
      <c r="RCE271" s="255"/>
      <c r="RCF271" s="255"/>
      <c r="RCG271" s="255"/>
      <c r="RCH271" s="255"/>
      <c r="RCI271" s="255"/>
      <c r="RCJ271" s="255"/>
      <c r="RCK271" s="255"/>
      <c r="RCL271" s="255"/>
      <c r="RCM271" s="255"/>
      <c r="RCN271" s="255"/>
      <c r="RCO271" s="255"/>
      <c r="RCP271" s="255"/>
      <c r="RCQ271" s="255"/>
      <c r="RCR271" s="255"/>
      <c r="RCS271" s="255"/>
      <c r="RCT271" s="255"/>
      <c r="RCU271" s="255"/>
      <c r="RCV271" s="255"/>
      <c r="RCW271" s="255"/>
      <c r="RCX271" s="255"/>
      <c r="RCY271" s="255"/>
      <c r="RCZ271" s="255"/>
      <c r="RDA271" s="255"/>
      <c r="RDB271" s="255"/>
      <c r="RDC271" s="255"/>
      <c r="RDD271" s="255"/>
      <c r="RDE271" s="255"/>
      <c r="RDF271" s="255"/>
      <c r="RDG271" s="255"/>
      <c r="RDH271" s="255"/>
      <c r="RDI271" s="255"/>
      <c r="RDJ271" s="255"/>
      <c r="RDK271" s="255"/>
      <c r="RDL271" s="255"/>
      <c r="RDM271" s="255"/>
      <c r="RDN271" s="255"/>
      <c r="RDO271" s="255"/>
      <c r="RDP271" s="255"/>
      <c r="RDQ271" s="255"/>
      <c r="RDR271" s="255"/>
      <c r="RDS271" s="255"/>
      <c r="RDT271" s="255"/>
      <c r="RDU271" s="255"/>
      <c r="RDV271" s="255"/>
      <c r="RDW271" s="255"/>
      <c r="RDX271" s="255"/>
      <c r="RDY271" s="255"/>
      <c r="RDZ271" s="255"/>
      <c r="REA271" s="255"/>
      <c r="REB271" s="255"/>
      <c r="REC271" s="255"/>
      <c r="RED271" s="255"/>
      <c r="REE271" s="255"/>
      <c r="REF271" s="255"/>
      <c r="REG271" s="255"/>
      <c r="REH271" s="255"/>
      <c r="REI271" s="255"/>
      <c r="REJ271" s="255"/>
      <c r="REK271" s="255"/>
      <c r="REL271" s="255"/>
      <c r="REM271" s="255"/>
      <c r="REN271" s="255"/>
      <c r="REO271" s="255"/>
      <c r="REP271" s="255"/>
      <c r="REQ271" s="255"/>
      <c r="RER271" s="255"/>
      <c r="RES271" s="255"/>
      <c r="RET271" s="255"/>
      <c r="REU271" s="255"/>
      <c r="REV271" s="255"/>
      <c r="REW271" s="255"/>
      <c r="REX271" s="255"/>
      <c r="REY271" s="255"/>
      <c r="REZ271" s="255"/>
      <c r="RFA271" s="255"/>
      <c r="RFB271" s="255"/>
      <c r="RFC271" s="255"/>
      <c r="RFD271" s="255"/>
      <c r="RFE271" s="255"/>
      <c r="RFF271" s="255"/>
      <c r="RFG271" s="255"/>
      <c r="RFH271" s="255"/>
      <c r="RFI271" s="255"/>
      <c r="RFJ271" s="255"/>
      <c r="RFK271" s="255"/>
      <c r="RFL271" s="255"/>
      <c r="RFM271" s="255"/>
      <c r="RFN271" s="255"/>
      <c r="RFO271" s="255"/>
      <c r="RFP271" s="255"/>
      <c r="RFQ271" s="255"/>
      <c r="RFR271" s="255"/>
      <c r="RFS271" s="255"/>
      <c r="RFT271" s="255"/>
      <c r="RFU271" s="255"/>
      <c r="RFV271" s="255"/>
      <c r="RFW271" s="255"/>
      <c r="RFX271" s="255"/>
      <c r="RFY271" s="255"/>
      <c r="RFZ271" s="255"/>
      <c r="RGA271" s="255"/>
      <c r="RGB271" s="255"/>
      <c r="RGC271" s="255"/>
      <c r="RGD271" s="255"/>
      <c r="RGE271" s="255"/>
      <c r="RGF271" s="255"/>
      <c r="RGG271" s="255"/>
      <c r="RGH271" s="255"/>
      <c r="RGI271" s="255"/>
      <c r="RGJ271" s="255"/>
      <c r="RGK271" s="255"/>
      <c r="RGL271" s="255"/>
      <c r="RGM271" s="255"/>
      <c r="RGN271" s="255"/>
      <c r="RGO271" s="255"/>
      <c r="RGP271" s="255"/>
      <c r="RGQ271" s="255"/>
      <c r="RGR271" s="255"/>
      <c r="RGS271" s="255"/>
      <c r="RGT271" s="255"/>
      <c r="RGU271" s="255"/>
      <c r="RGV271" s="255"/>
      <c r="RGW271" s="255"/>
      <c r="RGX271" s="255"/>
      <c r="RGY271" s="255"/>
      <c r="RGZ271" s="255"/>
      <c r="RHA271" s="255"/>
      <c r="RHB271" s="255"/>
      <c r="RHC271" s="255"/>
      <c r="RHD271" s="255"/>
      <c r="RHE271" s="255"/>
      <c r="RHF271" s="255"/>
      <c r="RHG271" s="255"/>
      <c r="RHH271" s="255"/>
      <c r="RHI271" s="255"/>
      <c r="RHJ271" s="255"/>
      <c r="RHK271" s="255"/>
      <c r="RHL271" s="255"/>
      <c r="RHM271" s="255"/>
      <c r="RHN271" s="255"/>
      <c r="RHO271" s="255"/>
      <c r="RHP271" s="255"/>
      <c r="RHQ271" s="255"/>
      <c r="RHR271" s="255"/>
      <c r="RHS271" s="255"/>
      <c r="RHT271" s="255"/>
      <c r="RHU271" s="255"/>
      <c r="RHV271" s="255"/>
      <c r="RHW271" s="255"/>
      <c r="RHX271" s="255"/>
      <c r="RHY271" s="255"/>
      <c r="RHZ271" s="255"/>
      <c r="RIA271" s="255"/>
      <c r="RIB271" s="255"/>
      <c r="RIC271" s="255"/>
      <c r="RID271" s="255"/>
      <c r="RIE271" s="255"/>
      <c r="RIF271" s="255"/>
      <c r="RIG271" s="255"/>
      <c r="RIH271" s="255"/>
      <c r="RII271" s="255"/>
      <c r="RIJ271" s="255"/>
      <c r="RIK271" s="255"/>
      <c r="RIL271" s="255"/>
      <c r="RIM271" s="255"/>
      <c r="RIN271" s="255"/>
      <c r="RIO271" s="255"/>
      <c r="RIP271" s="255"/>
      <c r="RIQ271" s="255"/>
      <c r="RIR271" s="255"/>
      <c r="RIS271" s="255"/>
      <c r="RIT271" s="255"/>
      <c r="RIU271" s="255"/>
      <c r="RIV271" s="255"/>
      <c r="RIW271" s="255"/>
      <c r="RIX271" s="255"/>
      <c r="RIY271" s="255"/>
      <c r="RIZ271" s="255"/>
      <c r="RJA271" s="255"/>
      <c r="RJB271" s="255"/>
      <c r="RJC271" s="255"/>
      <c r="RJD271" s="255"/>
      <c r="RJE271" s="255"/>
      <c r="RJF271" s="255"/>
      <c r="RJG271" s="255"/>
      <c r="RJH271" s="255"/>
      <c r="RJI271" s="255"/>
      <c r="RJJ271" s="255"/>
      <c r="RJK271" s="255"/>
      <c r="RJL271" s="255"/>
      <c r="RJM271" s="255"/>
      <c r="RJN271" s="255"/>
      <c r="RJO271" s="255"/>
      <c r="RJP271" s="255"/>
      <c r="RJQ271" s="255"/>
      <c r="RJR271" s="255"/>
      <c r="RJS271" s="255"/>
      <c r="RJT271" s="255"/>
      <c r="RJU271" s="255"/>
      <c r="RJV271" s="255"/>
      <c r="RJW271" s="255"/>
      <c r="RJX271" s="255"/>
      <c r="RJY271" s="255"/>
      <c r="RJZ271" s="255"/>
      <c r="RKA271" s="255"/>
      <c r="RKB271" s="255"/>
      <c r="RKC271" s="255"/>
      <c r="RKD271" s="255"/>
      <c r="RKE271" s="255"/>
      <c r="RKF271" s="255"/>
      <c r="RKG271" s="255"/>
      <c r="RKH271" s="255"/>
      <c r="RKI271" s="255"/>
      <c r="RKJ271" s="255"/>
      <c r="RKK271" s="255"/>
      <c r="RKL271" s="255"/>
      <c r="RKM271" s="255"/>
      <c r="RKN271" s="255"/>
      <c r="RKO271" s="255"/>
      <c r="RKP271" s="255"/>
      <c r="RKQ271" s="255"/>
      <c r="RKR271" s="255"/>
      <c r="RKS271" s="255"/>
      <c r="RKT271" s="255"/>
      <c r="RKU271" s="255"/>
      <c r="RKV271" s="255"/>
      <c r="RKW271" s="255"/>
      <c r="RKX271" s="255"/>
      <c r="RKY271" s="255"/>
      <c r="RKZ271" s="255"/>
      <c r="RLA271" s="255"/>
      <c r="RLB271" s="255"/>
      <c r="RLC271" s="255"/>
      <c r="RLD271" s="255"/>
      <c r="RLE271" s="255"/>
      <c r="RLF271" s="255"/>
      <c r="RLG271" s="255"/>
      <c r="RLH271" s="255"/>
      <c r="RLI271" s="255"/>
      <c r="RLJ271" s="255"/>
      <c r="RLK271" s="255"/>
      <c r="RLL271" s="255"/>
      <c r="RLM271" s="255"/>
      <c r="RLN271" s="255"/>
      <c r="RLO271" s="255"/>
      <c r="RLP271" s="255"/>
      <c r="RLQ271" s="255"/>
      <c r="RLR271" s="255"/>
      <c r="RLS271" s="255"/>
      <c r="RLT271" s="255"/>
      <c r="RLU271" s="255"/>
      <c r="RLV271" s="255"/>
      <c r="RLW271" s="255"/>
      <c r="RLX271" s="255"/>
      <c r="RLY271" s="255"/>
      <c r="RLZ271" s="255"/>
      <c r="RMA271" s="255"/>
      <c r="RMB271" s="255"/>
      <c r="RMC271" s="255"/>
      <c r="RMD271" s="255"/>
      <c r="RME271" s="255"/>
      <c r="RMF271" s="255"/>
      <c r="RMG271" s="255"/>
      <c r="RMH271" s="255"/>
      <c r="RMI271" s="255"/>
      <c r="RMJ271" s="255"/>
      <c r="RMK271" s="255"/>
      <c r="RML271" s="255"/>
      <c r="RMM271" s="255"/>
      <c r="RMN271" s="255"/>
      <c r="RMO271" s="255"/>
      <c r="RMP271" s="255"/>
      <c r="RMQ271" s="255"/>
      <c r="RMR271" s="255"/>
      <c r="RMS271" s="255"/>
      <c r="RMT271" s="255"/>
      <c r="RMU271" s="255"/>
      <c r="RMV271" s="255"/>
      <c r="RMW271" s="255"/>
      <c r="RMX271" s="255"/>
      <c r="RMY271" s="255"/>
      <c r="RMZ271" s="255"/>
      <c r="RNA271" s="255"/>
      <c r="RNB271" s="255"/>
      <c r="RNC271" s="255"/>
      <c r="RND271" s="255"/>
      <c r="RNE271" s="255"/>
      <c r="RNF271" s="255"/>
      <c r="RNG271" s="255"/>
      <c r="RNH271" s="255"/>
      <c r="RNI271" s="255"/>
      <c r="RNJ271" s="255"/>
      <c r="RNK271" s="255"/>
      <c r="RNL271" s="255"/>
      <c r="RNM271" s="255"/>
      <c r="RNN271" s="255"/>
      <c r="RNO271" s="255"/>
      <c r="RNP271" s="255"/>
      <c r="RNQ271" s="255"/>
      <c r="RNR271" s="255"/>
      <c r="RNS271" s="255"/>
      <c r="RNT271" s="255"/>
      <c r="RNU271" s="255"/>
      <c r="RNV271" s="255"/>
      <c r="RNW271" s="255"/>
      <c r="RNX271" s="255"/>
      <c r="RNY271" s="255"/>
      <c r="RNZ271" s="255"/>
      <c r="ROA271" s="255"/>
      <c r="ROB271" s="255"/>
      <c r="ROC271" s="255"/>
      <c r="ROD271" s="255"/>
      <c r="ROE271" s="255"/>
      <c r="ROF271" s="255"/>
      <c r="ROG271" s="255"/>
      <c r="ROH271" s="255"/>
      <c r="ROI271" s="255"/>
      <c r="ROJ271" s="255"/>
      <c r="ROK271" s="255"/>
      <c r="ROL271" s="255"/>
      <c r="ROM271" s="255"/>
      <c r="RON271" s="255"/>
      <c r="ROO271" s="255"/>
      <c r="ROP271" s="255"/>
      <c r="ROQ271" s="255"/>
      <c r="ROR271" s="255"/>
      <c r="ROS271" s="255"/>
      <c r="ROT271" s="255"/>
      <c r="ROU271" s="255"/>
      <c r="ROV271" s="255"/>
      <c r="ROW271" s="255"/>
      <c r="ROX271" s="255"/>
      <c r="ROY271" s="255"/>
      <c r="ROZ271" s="255"/>
      <c r="RPA271" s="255"/>
      <c r="RPB271" s="255"/>
      <c r="RPC271" s="255"/>
      <c r="RPD271" s="255"/>
      <c r="RPE271" s="255"/>
      <c r="RPF271" s="255"/>
      <c r="RPG271" s="255"/>
      <c r="RPH271" s="255"/>
      <c r="RPI271" s="255"/>
      <c r="RPJ271" s="255"/>
      <c r="RPK271" s="255"/>
      <c r="RPL271" s="255"/>
      <c r="RPM271" s="255"/>
      <c r="RPN271" s="255"/>
      <c r="RPO271" s="255"/>
      <c r="RPP271" s="255"/>
      <c r="RPQ271" s="255"/>
      <c r="RPR271" s="255"/>
      <c r="RPS271" s="255"/>
      <c r="RPT271" s="255"/>
      <c r="RPU271" s="255"/>
      <c r="RPV271" s="255"/>
      <c r="RPW271" s="255"/>
      <c r="RPX271" s="255"/>
      <c r="RPY271" s="255"/>
      <c r="RPZ271" s="255"/>
      <c r="RQA271" s="255"/>
      <c r="RQB271" s="255"/>
      <c r="RQC271" s="255"/>
      <c r="RQD271" s="255"/>
      <c r="RQE271" s="255"/>
      <c r="RQF271" s="255"/>
      <c r="RQG271" s="255"/>
      <c r="RQH271" s="255"/>
      <c r="RQI271" s="255"/>
      <c r="RQJ271" s="255"/>
      <c r="RQK271" s="255"/>
      <c r="RQL271" s="255"/>
      <c r="RQM271" s="255"/>
      <c r="RQN271" s="255"/>
      <c r="RQO271" s="255"/>
      <c r="RQP271" s="255"/>
      <c r="RQQ271" s="255"/>
      <c r="RQR271" s="255"/>
      <c r="RQS271" s="255"/>
      <c r="RQT271" s="255"/>
      <c r="RQU271" s="255"/>
      <c r="RQV271" s="255"/>
      <c r="RQW271" s="255"/>
      <c r="RQX271" s="255"/>
      <c r="RQY271" s="255"/>
      <c r="RQZ271" s="255"/>
      <c r="RRA271" s="255"/>
      <c r="RRB271" s="255"/>
      <c r="RRC271" s="255"/>
      <c r="RRD271" s="255"/>
      <c r="RRE271" s="255"/>
      <c r="RRF271" s="255"/>
      <c r="RRG271" s="255"/>
      <c r="RRH271" s="255"/>
      <c r="RRI271" s="255"/>
      <c r="RRJ271" s="255"/>
      <c r="RRK271" s="255"/>
      <c r="RRL271" s="255"/>
      <c r="RRM271" s="255"/>
      <c r="RRN271" s="255"/>
      <c r="RRO271" s="255"/>
      <c r="RRP271" s="255"/>
      <c r="RRQ271" s="255"/>
      <c r="RRR271" s="255"/>
      <c r="RRS271" s="255"/>
      <c r="RRT271" s="255"/>
      <c r="RRU271" s="255"/>
      <c r="RRV271" s="255"/>
      <c r="RRW271" s="255"/>
      <c r="RRX271" s="255"/>
      <c r="RRY271" s="255"/>
      <c r="RRZ271" s="255"/>
      <c r="RSA271" s="255"/>
      <c r="RSB271" s="255"/>
      <c r="RSC271" s="255"/>
      <c r="RSD271" s="255"/>
      <c r="RSE271" s="255"/>
      <c r="RSF271" s="255"/>
      <c r="RSG271" s="255"/>
      <c r="RSH271" s="255"/>
      <c r="RSI271" s="255"/>
      <c r="RSJ271" s="255"/>
      <c r="RSK271" s="255"/>
      <c r="RSL271" s="255"/>
      <c r="RSM271" s="255"/>
      <c r="RSN271" s="255"/>
      <c r="RSO271" s="255"/>
      <c r="RSP271" s="255"/>
      <c r="RSQ271" s="255"/>
      <c r="RSR271" s="255"/>
      <c r="RSS271" s="255"/>
      <c r="RST271" s="255"/>
      <c r="RSU271" s="255"/>
      <c r="RSV271" s="255"/>
      <c r="RSW271" s="255"/>
      <c r="RSX271" s="255"/>
      <c r="RSY271" s="255"/>
      <c r="RSZ271" s="255"/>
      <c r="RTA271" s="255"/>
      <c r="RTB271" s="255"/>
      <c r="RTC271" s="255"/>
      <c r="RTD271" s="255"/>
      <c r="RTE271" s="255"/>
      <c r="RTF271" s="255"/>
      <c r="RTG271" s="255"/>
      <c r="RTH271" s="255"/>
      <c r="RTI271" s="255"/>
      <c r="RTJ271" s="255"/>
      <c r="RTK271" s="255"/>
      <c r="RTL271" s="255"/>
      <c r="RTM271" s="255"/>
      <c r="RTN271" s="255"/>
      <c r="RTO271" s="255"/>
      <c r="RTP271" s="255"/>
      <c r="RTQ271" s="255"/>
      <c r="RTR271" s="255"/>
      <c r="RTS271" s="255"/>
      <c r="RTT271" s="255"/>
      <c r="RTU271" s="255"/>
      <c r="RTV271" s="255"/>
      <c r="RTW271" s="255"/>
      <c r="RTX271" s="255"/>
      <c r="RTY271" s="255"/>
      <c r="RTZ271" s="255"/>
      <c r="RUA271" s="255"/>
      <c r="RUB271" s="255"/>
      <c r="RUC271" s="255"/>
      <c r="RUD271" s="255"/>
      <c r="RUE271" s="255"/>
      <c r="RUF271" s="255"/>
      <c r="RUG271" s="255"/>
      <c r="RUH271" s="255"/>
      <c r="RUI271" s="255"/>
      <c r="RUJ271" s="255"/>
      <c r="RUK271" s="255"/>
      <c r="RUL271" s="255"/>
      <c r="RUM271" s="255"/>
      <c r="RUN271" s="255"/>
      <c r="RUO271" s="255"/>
      <c r="RUP271" s="255"/>
      <c r="RUQ271" s="255"/>
      <c r="RUR271" s="255"/>
      <c r="RUS271" s="255"/>
      <c r="RUT271" s="255"/>
      <c r="RUU271" s="255"/>
      <c r="RUV271" s="255"/>
      <c r="RUW271" s="255"/>
      <c r="RUX271" s="255"/>
      <c r="RUY271" s="255"/>
      <c r="RUZ271" s="255"/>
      <c r="RVA271" s="255"/>
      <c r="RVB271" s="255"/>
      <c r="RVC271" s="255"/>
      <c r="RVD271" s="255"/>
      <c r="RVE271" s="255"/>
      <c r="RVF271" s="255"/>
      <c r="RVG271" s="255"/>
      <c r="RVH271" s="255"/>
      <c r="RVI271" s="255"/>
      <c r="RVJ271" s="255"/>
      <c r="RVK271" s="255"/>
      <c r="RVL271" s="255"/>
      <c r="RVM271" s="255"/>
      <c r="RVN271" s="255"/>
      <c r="RVO271" s="255"/>
      <c r="RVP271" s="255"/>
      <c r="RVQ271" s="255"/>
      <c r="RVR271" s="255"/>
      <c r="RVS271" s="255"/>
      <c r="RVT271" s="255"/>
      <c r="RVU271" s="255"/>
      <c r="RVV271" s="255"/>
      <c r="RVW271" s="255"/>
      <c r="RVX271" s="255"/>
      <c r="RVY271" s="255"/>
      <c r="RVZ271" s="255"/>
      <c r="RWA271" s="255"/>
      <c r="RWB271" s="255"/>
      <c r="RWC271" s="255"/>
      <c r="RWD271" s="255"/>
      <c r="RWE271" s="255"/>
      <c r="RWF271" s="255"/>
      <c r="RWG271" s="255"/>
      <c r="RWH271" s="255"/>
      <c r="RWI271" s="255"/>
      <c r="RWJ271" s="255"/>
      <c r="RWK271" s="255"/>
      <c r="RWL271" s="255"/>
      <c r="RWM271" s="255"/>
      <c r="RWN271" s="255"/>
      <c r="RWO271" s="255"/>
      <c r="RWP271" s="255"/>
      <c r="RWQ271" s="255"/>
      <c r="RWR271" s="255"/>
      <c r="RWS271" s="255"/>
      <c r="RWT271" s="255"/>
      <c r="RWU271" s="255"/>
      <c r="RWV271" s="255"/>
      <c r="RWW271" s="255"/>
      <c r="RWX271" s="255"/>
      <c r="RWY271" s="255"/>
      <c r="RWZ271" s="255"/>
      <c r="RXA271" s="255"/>
      <c r="RXB271" s="255"/>
      <c r="RXC271" s="255"/>
      <c r="RXD271" s="255"/>
      <c r="RXE271" s="255"/>
      <c r="RXF271" s="255"/>
      <c r="RXG271" s="255"/>
      <c r="RXH271" s="255"/>
      <c r="RXI271" s="255"/>
      <c r="RXJ271" s="255"/>
      <c r="RXK271" s="255"/>
      <c r="RXL271" s="255"/>
      <c r="RXM271" s="255"/>
      <c r="RXN271" s="255"/>
      <c r="RXO271" s="255"/>
      <c r="RXP271" s="255"/>
      <c r="RXQ271" s="255"/>
      <c r="RXR271" s="255"/>
      <c r="RXS271" s="255"/>
      <c r="RXT271" s="255"/>
      <c r="RXU271" s="255"/>
      <c r="RXV271" s="255"/>
      <c r="RXW271" s="255"/>
      <c r="RXX271" s="255"/>
      <c r="RXY271" s="255"/>
      <c r="RXZ271" s="255"/>
      <c r="RYA271" s="255"/>
      <c r="RYB271" s="255"/>
      <c r="RYC271" s="255"/>
      <c r="RYD271" s="255"/>
      <c r="RYE271" s="255"/>
      <c r="RYF271" s="255"/>
      <c r="RYG271" s="255"/>
      <c r="RYH271" s="255"/>
      <c r="RYI271" s="255"/>
      <c r="RYJ271" s="255"/>
      <c r="RYK271" s="255"/>
      <c r="RYL271" s="255"/>
      <c r="RYM271" s="255"/>
      <c r="RYN271" s="255"/>
      <c r="RYO271" s="255"/>
      <c r="RYP271" s="255"/>
      <c r="RYQ271" s="255"/>
      <c r="RYR271" s="255"/>
      <c r="RYS271" s="255"/>
      <c r="RYT271" s="255"/>
      <c r="RYU271" s="255"/>
      <c r="RYV271" s="255"/>
      <c r="RYW271" s="255"/>
      <c r="RYX271" s="255"/>
      <c r="RYY271" s="255"/>
      <c r="RYZ271" s="255"/>
      <c r="RZA271" s="255"/>
      <c r="RZB271" s="255"/>
      <c r="RZC271" s="255"/>
      <c r="RZD271" s="255"/>
      <c r="RZE271" s="255"/>
      <c r="RZF271" s="255"/>
      <c r="RZG271" s="255"/>
      <c r="RZH271" s="255"/>
      <c r="RZI271" s="255"/>
      <c r="RZJ271" s="255"/>
      <c r="RZK271" s="255"/>
      <c r="RZL271" s="255"/>
      <c r="RZM271" s="255"/>
      <c r="RZN271" s="255"/>
      <c r="RZO271" s="255"/>
      <c r="RZP271" s="255"/>
      <c r="RZQ271" s="255"/>
      <c r="RZR271" s="255"/>
      <c r="RZS271" s="255"/>
      <c r="RZT271" s="255"/>
      <c r="RZU271" s="255"/>
      <c r="RZV271" s="255"/>
      <c r="RZW271" s="255"/>
      <c r="RZX271" s="255"/>
      <c r="RZY271" s="255"/>
      <c r="RZZ271" s="255"/>
      <c r="SAA271" s="255"/>
      <c r="SAB271" s="255"/>
      <c r="SAC271" s="255"/>
      <c r="SAD271" s="255"/>
      <c r="SAE271" s="255"/>
      <c r="SAF271" s="255"/>
      <c r="SAG271" s="255"/>
      <c r="SAH271" s="255"/>
      <c r="SAI271" s="255"/>
      <c r="SAJ271" s="255"/>
      <c r="SAK271" s="255"/>
      <c r="SAL271" s="255"/>
      <c r="SAM271" s="255"/>
      <c r="SAN271" s="255"/>
      <c r="SAO271" s="255"/>
      <c r="SAP271" s="255"/>
      <c r="SAQ271" s="255"/>
      <c r="SAR271" s="255"/>
      <c r="SAS271" s="255"/>
      <c r="SAT271" s="255"/>
      <c r="SAU271" s="255"/>
      <c r="SAV271" s="255"/>
      <c r="SAW271" s="255"/>
      <c r="SAX271" s="255"/>
      <c r="SAY271" s="255"/>
      <c r="SAZ271" s="255"/>
      <c r="SBA271" s="255"/>
      <c r="SBB271" s="255"/>
      <c r="SBC271" s="255"/>
      <c r="SBD271" s="255"/>
      <c r="SBE271" s="255"/>
      <c r="SBF271" s="255"/>
      <c r="SBG271" s="255"/>
      <c r="SBH271" s="255"/>
      <c r="SBI271" s="255"/>
      <c r="SBJ271" s="255"/>
      <c r="SBK271" s="255"/>
      <c r="SBL271" s="255"/>
      <c r="SBM271" s="255"/>
      <c r="SBN271" s="255"/>
      <c r="SBO271" s="255"/>
      <c r="SBP271" s="255"/>
      <c r="SBQ271" s="255"/>
      <c r="SBR271" s="255"/>
      <c r="SBS271" s="255"/>
      <c r="SBT271" s="255"/>
      <c r="SBU271" s="255"/>
      <c r="SBV271" s="255"/>
      <c r="SBW271" s="255"/>
      <c r="SBX271" s="255"/>
      <c r="SBY271" s="255"/>
      <c r="SBZ271" s="255"/>
      <c r="SCA271" s="255"/>
      <c r="SCB271" s="255"/>
      <c r="SCC271" s="255"/>
      <c r="SCD271" s="255"/>
      <c r="SCE271" s="255"/>
      <c r="SCF271" s="255"/>
      <c r="SCG271" s="255"/>
      <c r="SCH271" s="255"/>
      <c r="SCI271" s="255"/>
      <c r="SCJ271" s="255"/>
      <c r="SCK271" s="255"/>
      <c r="SCL271" s="255"/>
      <c r="SCM271" s="255"/>
      <c r="SCN271" s="255"/>
      <c r="SCO271" s="255"/>
      <c r="SCP271" s="255"/>
      <c r="SCQ271" s="255"/>
      <c r="SCR271" s="255"/>
      <c r="SCS271" s="255"/>
      <c r="SCT271" s="255"/>
      <c r="SCU271" s="255"/>
      <c r="SCV271" s="255"/>
      <c r="SCW271" s="255"/>
      <c r="SCX271" s="255"/>
      <c r="SCY271" s="255"/>
      <c r="SCZ271" s="255"/>
      <c r="SDA271" s="255"/>
      <c r="SDB271" s="255"/>
      <c r="SDC271" s="255"/>
      <c r="SDD271" s="255"/>
      <c r="SDE271" s="255"/>
      <c r="SDF271" s="255"/>
      <c r="SDG271" s="255"/>
      <c r="SDH271" s="255"/>
      <c r="SDI271" s="255"/>
      <c r="SDJ271" s="255"/>
      <c r="SDK271" s="255"/>
      <c r="SDL271" s="255"/>
      <c r="SDM271" s="255"/>
      <c r="SDN271" s="255"/>
      <c r="SDO271" s="255"/>
      <c r="SDP271" s="255"/>
      <c r="SDQ271" s="255"/>
      <c r="SDR271" s="255"/>
      <c r="SDS271" s="255"/>
      <c r="SDT271" s="255"/>
      <c r="SDU271" s="255"/>
      <c r="SDV271" s="255"/>
      <c r="SDW271" s="255"/>
      <c r="SDX271" s="255"/>
      <c r="SDY271" s="255"/>
      <c r="SDZ271" s="255"/>
      <c r="SEA271" s="255"/>
      <c r="SEB271" s="255"/>
      <c r="SEC271" s="255"/>
      <c r="SED271" s="255"/>
      <c r="SEE271" s="255"/>
      <c r="SEF271" s="255"/>
      <c r="SEG271" s="255"/>
      <c r="SEH271" s="255"/>
      <c r="SEI271" s="255"/>
      <c r="SEJ271" s="255"/>
      <c r="SEK271" s="255"/>
      <c r="SEL271" s="255"/>
      <c r="SEM271" s="255"/>
      <c r="SEN271" s="255"/>
      <c r="SEO271" s="255"/>
      <c r="SEP271" s="255"/>
      <c r="SEQ271" s="255"/>
      <c r="SER271" s="255"/>
      <c r="SES271" s="255"/>
      <c r="SET271" s="255"/>
      <c r="SEU271" s="255"/>
      <c r="SEV271" s="255"/>
      <c r="SEW271" s="255"/>
      <c r="SEX271" s="255"/>
      <c r="SEY271" s="255"/>
      <c r="SEZ271" s="255"/>
      <c r="SFA271" s="255"/>
      <c r="SFB271" s="255"/>
      <c r="SFC271" s="255"/>
      <c r="SFD271" s="255"/>
      <c r="SFE271" s="255"/>
      <c r="SFF271" s="255"/>
      <c r="SFG271" s="255"/>
      <c r="SFH271" s="255"/>
      <c r="SFI271" s="255"/>
      <c r="SFJ271" s="255"/>
      <c r="SFK271" s="255"/>
      <c r="SFL271" s="255"/>
      <c r="SFM271" s="255"/>
      <c r="SFN271" s="255"/>
      <c r="SFO271" s="255"/>
      <c r="SFP271" s="255"/>
      <c r="SFQ271" s="255"/>
      <c r="SFR271" s="255"/>
      <c r="SFS271" s="255"/>
      <c r="SFT271" s="255"/>
      <c r="SFU271" s="255"/>
      <c r="SFV271" s="255"/>
      <c r="SFW271" s="255"/>
      <c r="SFX271" s="255"/>
      <c r="SFY271" s="255"/>
      <c r="SFZ271" s="255"/>
      <c r="SGA271" s="255"/>
      <c r="SGB271" s="255"/>
      <c r="SGC271" s="255"/>
      <c r="SGD271" s="255"/>
      <c r="SGE271" s="255"/>
      <c r="SGF271" s="255"/>
      <c r="SGG271" s="255"/>
      <c r="SGH271" s="255"/>
      <c r="SGI271" s="255"/>
      <c r="SGJ271" s="255"/>
      <c r="SGK271" s="255"/>
      <c r="SGL271" s="255"/>
      <c r="SGM271" s="255"/>
      <c r="SGN271" s="255"/>
      <c r="SGO271" s="255"/>
      <c r="SGP271" s="255"/>
      <c r="SGQ271" s="255"/>
      <c r="SGR271" s="255"/>
      <c r="SGS271" s="255"/>
      <c r="SGT271" s="255"/>
      <c r="SGU271" s="255"/>
      <c r="SGV271" s="255"/>
      <c r="SGW271" s="255"/>
      <c r="SGX271" s="255"/>
      <c r="SGY271" s="255"/>
      <c r="SGZ271" s="255"/>
      <c r="SHA271" s="255"/>
      <c r="SHB271" s="255"/>
      <c r="SHC271" s="255"/>
      <c r="SHD271" s="255"/>
      <c r="SHE271" s="255"/>
      <c r="SHF271" s="255"/>
      <c r="SHG271" s="255"/>
      <c r="SHH271" s="255"/>
      <c r="SHI271" s="255"/>
      <c r="SHJ271" s="255"/>
      <c r="SHK271" s="255"/>
      <c r="SHL271" s="255"/>
      <c r="SHM271" s="255"/>
      <c r="SHN271" s="255"/>
      <c r="SHO271" s="255"/>
      <c r="SHP271" s="255"/>
      <c r="SHQ271" s="255"/>
      <c r="SHR271" s="255"/>
      <c r="SHS271" s="255"/>
      <c r="SHT271" s="255"/>
      <c r="SHU271" s="255"/>
      <c r="SHV271" s="255"/>
      <c r="SHW271" s="255"/>
      <c r="SHX271" s="255"/>
      <c r="SHY271" s="255"/>
      <c r="SHZ271" s="255"/>
      <c r="SIA271" s="255"/>
      <c r="SIB271" s="255"/>
      <c r="SIC271" s="255"/>
      <c r="SID271" s="255"/>
      <c r="SIE271" s="255"/>
      <c r="SIF271" s="255"/>
      <c r="SIG271" s="255"/>
      <c r="SIH271" s="255"/>
      <c r="SII271" s="255"/>
      <c r="SIJ271" s="255"/>
      <c r="SIK271" s="255"/>
      <c r="SIL271" s="255"/>
      <c r="SIM271" s="255"/>
      <c r="SIN271" s="255"/>
      <c r="SIO271" s="255"/>
      <c r="SIP271" s="255"/>
      <c r="SIQ271" s="255"/>
      <c r="SIR271" s="255"/>
      <c r="SIS271" s="255"/>
      <c r="SIT271" s="255"/>
      <c r="SIU271" s="255"/>
      <c r="SIV271" s="255"/>
      <c r="SIW271" s="255"/>
      <c r="SIX271" s="255"/>
      <c r="SIY271" s="255"/>
      <c r="SIZ271" s="255"/>
      <c r="SJA271" s="255"/>
      <c r="SJB271" s="255"/>
      <c r="SJC271" s="255"/>
      <c r="SJD271" s="255"/>
      <c r="SJE271" s="255"/>
      <c r="SJF271" s="255"/>
      <c r="SJG271" s="255"/>
      <c r="SJH271" s="255"/>
      <c r="SJI271" s="255"/>
      <c r="SJJ271" s="255"/>
      <c r="SJK271" s="255"/>
      <c r="SJL271" s="255"/>
      <c r="SJM271" s="255"/>
      <c r="SJN271" s="255"/>
      <c r="SJO271" s="255"/>
      <c r="SJP271" s="255"/>
      <c r="SJQ271" s="255"/>
      <c r="SJR271" s="255"/>
      <c r="SJS271" s="255"/>
      <c r="SJT271" s="255"/>
      <c r="SJU271" s="255"/>
      <c r="SJV271" s="255"/>
      <c r="SJW271" s="255"/>
      <c r="SJX271" s="255"/>
      <c r="SJY271" s="255"/>
      <c r="SJZ271" s="255"/>
      <c r="SKA271" s="255"/>
      <c r="SKB271" s="255"/>
      <c r="SKC271" s="255"/>
      <c r="SKD271" s="255"/>
      <c r="SKE271" s="255"/>
      <c r="SKF271" s="255"/>
      <c r="SKG271" s="255"/>
      <c r="SKH271" s="255"/>
      <c r="SKI271" s="255"/>
      <c r="SKJ271" s="255"/>
      <c r="SKK271" s="255"/>
      <c r="SKL271" s="255"/>
      <c r="SKM271" s="255"/>
      <c r="SKN271" s="255"/>
      <c r="SKO271" s="255"/>
      <c r="SKP271" s="255"/>
      <c r="SKQ271" s="255"/>
      <c r="SKR271" s="255"/>
      <c r="SKS271" s="255"/>
      <c r="SKT271" s="255"/>
      <c r="SKU271" s="255"/>
      <c r="SKV271" s="255"/>
      <c r="SKW271" s="255"/>
      <c r="SKX271" s="255"/>
      <c r="SKY271" s="255"/>
      <c r="SKZ271" s="255"/>
      <c r="SLA271" s="255"/>
      <c r="SLB271" s="255"/>
      <c r="SLC271" s="255"/>
      <c r="SLD271" s="255"/>
      <c r="SLE271" s="255"/>
      <c r="SLF271" s="255"/>
      <c r="SLG271" s="255"/>
      <c r="SLH271" s="255"/>
      <c r="SLI271" s="255"/>
      <c r="SLJ271" s="255"/>
      <c r="SLK271" s="255"/>
      <c r="SLL271" s="255"/>
      <c r="SLM271" s="255"/>
      <c r="SLN271" s="255"/>
      <c r="SLO271" s="255"/>
      <c r="SLP271" s="255"/>
      <c r="SLQ271" s="255"/>
      <c r="SLR271" s="255"/>
      <c r="SLS271" s="255"/>
      <c r="SLT271" s="255"/>
      <c r="SLU271" s="255"/>
      <c r="SLV271" s="255"/>
      <c r="SLW271" s="255"/>
      <c r="SLX271" s="255"/>
      <c r="SLY271" s="255"/>
      <c r="SLZ271" s="255"/>
      <c r="SMA271" s="255"/>
      <c r="SMB271" s="255"/>
      <c r="SMC271" s="255"/>
      <c r="SMD271" s="255"/>
      <c r="SME271" s="255"/>
      <c r="SMF271" s="255"/>
      <c r="SMG271" s="255"/>
      <c r="SMH271" s="255"/>
      <c r="SMI271" s="255"/>
      <c r="SMJ271" s="255"/>
      <c r="SMK271" s="255"/>
      <c r="SML271" s="255"/>
      <c r="SMM271" s="255"/>
      <c r="SMN271" s="255"/>
      <c r="SMO271" s="255"/>
      <c r="SMP271" s="255"/>
      <c r="SMQ271" s="255"/>
      <c r="SMR271" s="255"/>
      <c r="SMS271" s="255"/>
      <c r="SMT271" s="255"/>
      <c r="SMU271" s="255"/>
      <c r="SMV271" s="255"/>
      <c r="SMW271" s="255"/>
      <c r="SMX271" s="255"/>
      <c r="SMY271" s="255"/>
      <c r="SMZ271" s="255"/>
      <c r="SNA271" s="255"/>
      <c r="SNB271" s="255"/>
      <c r="SNC271" s="255"/>
      <c r="SND271" s="255"/>
      <c r="SNE271" s="255"/>
      <c r="SNF271" s="255"/>
      <c r="SNG271" s="255"/>
      <c r="SNH271" s="255"/>
      <c r="SNI271" s="255"/>
      <c r="SNJ271" s="255"/>
      <c r="SNK271" s="255"/>
      <c r="SNL271" s="255"/>
      <c r="SNM271" s="255"/>
      <c r="SNN271" s="255"/>
      <c r="SNO271" s="255"/>
      <c r="SNP271" s="255"/>
      <c r="SNQ271" s="255"/>
      <c r="SNR271" s="255"/>
      <c r="SNS271" s="255"/>
      <c r="SNT271" s="255"/>
      <c r="SNU271" s="255"/>
      <c r="SNV271" s="255"/>
      <c r="SNW271" s="255"/>
      <c r="SNX271" s="255"/>
      <c r="SNY271" s="255"/>
      <c r="SNZ271" s="255"/>
      <c r="SOA271" s="255"/>
      <c r="SOB271" s="255"/>
      <c r="SOC271" s="255"/>
      <c r="SOD271" s="255"/>
      <c r="SOE271" s="255"/>
      <c r="SOF271" s="255"/>
      <c r="SOG271" s="255"/>
      <c r="SOH271" s="255"/>
      <c r="SOI271" s="255"/>
      <c r="SOJ271" s="255"/>
      <c r="SOK271" s="255"/>
      <c r="SOL271" s="255"/>
      <c r="SOM271" s="255"/>
      <c r="SON271" s="255"/>
      <c r="SOO271" s="255"/>
      <c r="SOP271" s="255"/>
      <c r="SOQ271" s="255"/>
      <c r="SOR271" s="255"/>
      <c r="SOS271" s="255"/>
      <c r="SOT271" s="255"/>
      <c r="SOU271" s="255"/>
      <c r="SOV271" s="255"/>
      <c r="SOW271" s="255"/>
      <c r="SOX271" s="255"/>
      <c r="SOY271" s="255"/>
      <c r="SOZ271" s="255"/>
      <c r="SPA271" s="255"/>
      <c r="SPB271" s="255"/>
      <c r="SPC271" s="255"/>
      <c r="SPD271" s="255"/>
      <c r="SPE271" s="255"/>
      <c r="SPF271" s="255"/>
      <c r="SPG271" s="255"/>
      <c r="SPH271" s="255"/>
      <c r="SPI271" s="255"/>
      <c r="SPJ271" s="255"/>
      <c r="SPK271" s="255"/>
      <c r="SPL271" s="255"/>
      <c r="SPM271" s="255"/>
      <c r="SPN271" s="255"/>
      <c r="SPO271" s="255"/>
      <c r="SPP271" s="255"/>
      <c r="SPQ271" s="255"/>
      <c r="SPR271" s="255"/>
      <c r="SPS271" s="255"/>
      <c r="SPT271" s="255"/>
      <c r="SPU271" s="255"/>
      <c r="SPV271" s="255"/>
      <c r="SPW271" s="255"/>
      <c r="SPX271" s="255"/>
      <c r="SPY271" s="255"/>
      <c r="SPZ271" s="255"/>
      <c r="SQA271" s="255"/>
      <c r="SQB271" s="255"/>
      <c r="SQC271" s="255"/>
      <c r="SQD271" s="255"/>
      <c r="SQE271" s="255"/>
      <c r="SQF271" s="255"/>
      <c r="SQG271" s="255"/>
      <c r="SQH271" s="255"/>
      <c r="SQI271" s="255"/>
      <c r="SQJ271" s="255"/>
      <c r="SQK271" s="255"/>
      <c r="SQL271" s="255"/>
      <c r="SQM271" s="255"/>
      <c r="SQN271" s="255"/>
      <c r="SQO271" s="255"/>
      <c r="SQP271" s="255"/>
      <c r="SQQ271" s="255"/>
      <c r="SQR271" s="255"/>
      <c r="SQS271" s="255"/>
      <c r="SQT271" s="255"/>
      <c r="SQU271" s="255"/>
      <c r="SQV271" s="255"/>
      <c r="SQW271" s="255"/>
      <c r="SQX271" s="255"/>
      <c r="SQY271" s="255"/>
      <c r="SQZ271" s="255"/>
      <c r="SRA271" s="255"/>
      <c r="SRB271" s="255"/>
      <c r="SRC271" s="255"/>
      <c r="SRD271" s="255"/>
      <c r="SRE271" s="255"/>
      <c r="SRF271" s="255"/>
      <c r="SRG271" s="255"/>
      <c r="SRH271" s="255"/>
      <c r="SRI271" s="255"/>
      <c r="SRJ271" s="255"/>
      <c r="SRK271" s="255"/>
      <c r="SRL271" s="255"/>
      <c r="SRM271" s="255"/>
      <c r="SRN271" s="255"/>
      <c r="SRO271" s="255"/>
      <c r="SRP271" s="255"/>
      <c r="SRQ271" s="255"/>
      <c r="SRR271" s="255"/>
      <c r="SRS271" s="255"/>
      <c r="SRT271" s="255"/>
      <c r="SRU271" s="255"/>
      <c r="SRV271" s="255"/>
      <c r="SRW271" s="255"/>
      <c r="SRX271" s="255"/>
      <c r="SRY271" s="255"/>
      <c r="SRZ271" s="255"/>
      <c r="SSA271" s="255"/>
      <c r="SSB271" s="255"/>
      <c r="SSC271" s="255"/>
      <c r="SSD271" s="255"/>
      <c r="SSE271" s="255"/>
      <c r="SSF271" s="255"/>
      <c r="SSG271" s="255"/>
      <c r="SSH271" s="255"/>
      <c r="SSI271" s="255"/>
      <c r="SSJ271" s="255"/>
      <c r="SSK271" s="255"/>
      <c r="SSL271" s="255"/>
      <c r="SSM271" s="255"/>
      <c r="SSN271" s="255"/>
      <c r="SSO271" s="255"/>
      <c r="SSP271" s="255"/>
      <c r="SSQ271" s="255"/>
      <c r="SSR271" s="255"/>
      <c r="SSS271" s="255"/>
      <c r="SST271" s="255"/>
      <c r="SSU271" s="255"/>
      <c r="SSV271" s="255"/>
      <c r="SSW271" s="255"/>
      <c r="SSX271" s="255"/>
      <c r="SSY271" s="255"/>
      <c r="SSZ271" s="255"/>
      <c r="STA271" s="255"/>
      <c r="STB271" s="255"/>
      <c r="STC271" s="255"/>
      <c r="STD271" s="255"/>
      <c r="STE271" s="255"/>
      <c r="STF271" s="255"/>
      <c r="STG271" s="255"/>
      <c r="STH271" s="255"/>
      <c r="STI271" s="255"/>
      <c r="STJ271" s="255"/>
      <c r="STK271" s="255"/>
      <c r="STL271" s="255"/>
      <c r="STM271" s="255"/>
      <c r="STN271" s="255"/>
      <c r="STO271" s="255"/>
      <c r="STP271" s="255"/>
      <c r="STQ271" s="255"/>
      <c r="STR271" s="255"/>
      <c r="STS271" s="255"/>
      <c r="STT271" s="255"/>
      <c r="STU271" s="255"/>
      <c r="STV271" s="255"/>
      <c r="STW271" s="255"/>
      <c r="STX271" s="255"/>
      <c r="STY271" s="255"/>
      <c r="STZ271" s="255"/>
      <c r="SUA271" s="255"/>
      <c r="SUB271" s="255"/>
      <c r="SUC271" s="255"/>
      <c r="SUD271" s="255"/>
      <c r="SUE271" s="255"/>
      <c r="SUF271" s="255"/>
      <c r="SUG271" s="255"/>
      <c r="SUH271" s="255"/>
      <c r="SUI271" s="255"/>
      <c r="SUJ271" s="255"/>
      <c r="SUK271" s="255"/>
      <c r="SUL271" s="255"/>
      <c r="SUM271" s="255"/>
      <c r="SUN271" s="255"/>
      <c r="SUO271" s="255"/>
      <c r="SUP271" s="255"/>
      <c r="SUQ271" s="255"/>
      <c r="SUR271" s="255"/>
      <c r="SUS271" s="255"/>
      <c r="SUT271" s="255"/>
      <c r="SUU271" s="255"/>
      <c r="SUV271" s="255"/>
      <c r="SUW271" s="255"/>
      <c r="SUX271" s="255"/>
      <c r="SUY271" s="255"/>
      <c r="SUZ271" s="255"/>
      <c r="SVA271" s="255"/>
      <c r="SVB271" s="255"/>
      <c r="SVC271" s="255"/>
      <c r="SVD271" s="255"/>
      <c r="SVE271" s="255"/>
      <c r="SVF271" s="255"/>
      <c r="SVG271" s="255"/>
      <c r="SVH271" s="255"/>
      <c r="SVI271" s="255"/>
      <c r="SVJ271" s="255"/>
      <c r="SVK271" s="255"/>
      <c r="SVL271" s="255"/>
      <c r="SVM271" s="255"/>
      <c r="SVN271" s="255"/>
      <c r="SVO271" s="255"/>
      <c r="SVP271" s="255"/>
      <c r="SVQ271" s="255"/>
      <c r="SVR271" s="255"/>
      <c r="SVS271" s="255"/>
      <c r="SVT271" s="255"/>
      <c r="SVU271" s="255"/>
      <c r="SVV271" s="255"/>
      <c r="SVW271" s="255"/>
      <c r="SVX271" s="255"/>
      <c r="SVY271" s="255"/>
      <c r="SVZ271" s="255"/>
      <c r="SWA271" s="255"/>
      <c r="SWB271" s="255"/>
      <c r="SWC271" s="255"/>
      <c r="SWD271" s="255"/>
      <c r="SWE271" s="255"/>
      <c r="SWF271" s="255"/>
      <c r="SWG271" s="255"/>
      <c r="SWH271" s="255"/>
      <c r="SWI271" s="255"/>
      <c r="SWJ271" s="255"/>
      <c r="SWK271" s="255"/>
      <c r="SWL271" s="255"/>
      <c r="SWM271" s="255"/>
      <c r="SWN271" s="255"/>
      <c r="SWO271" s="255"/>
      <c r="SWP271" s="255"/>
      <c r="SWQ271" s="255"/>
      <c r="SWR271" s="255"/>
      <c r="SWS271" s="255"/>
      <c r="SWT271" s="255"/>
      <c r="SWU271" s="255"/>
      <c r="SWV271" s="255"/>
      <c r="SWW271" s="255"/>
      <c r="SWX271" s="255"/>
      <c r="SWY271" s="255"/>
      <c r="SWZ271" s="255"/>
      <c r="SXA271" s="255"/>
      <c r="SXB271" s="255"/>
      <c r="SXC271" s="255"/>
      <c r="SXD271" s="255"/>
      <c r="SXE271" s="255"/>
      <c r="SXF271" s="255"/>
      <c r="SXG271" s="255"/>
      <c r="SXH271" s="255"/>
      <c r="SXI271" s="255"/>
      <c r="SXJ271" s="255"/>
      <c r="SXK271" s="255"/>
      <c r="SXL271" s="255"/>
      <c r="SXM271" s="255"/>
      <c r="SXN271" s="255"/>
      <c r="SXO271" s="255"/>
      <c r="SXP271" s="255"/>
      <c r="SXQ271" s="255"/>
      <c r="SXR271" s="255"/>
      <c r="SXS271" s="255"/>
      <c r="SXT271" s="255"/>
      <c r="SXU271" s="255"/>
      <c r="SXV271" s="255"/>
      <c r="SXW271" s="255"/>
      <c r="SXX271" s="255"/>
      <c r="SXY271" s="255"/>
      <c r="SXZ271" s="255"/>
      <c r="SYA271" s="255"/>
      <c r="SYB271" s="255"/>
      <c r="SYC271" s="255"/>
      <c r="SYD271" s="255"/>
      <c r="SYE271" s="255"/>
      <c r="SYF271" s="255"/>
      <c r="SYG271" s="255"/>
      <c r="SYH271" s="255"/>
      <c r="SYI271" s="255"/>
      <c r="SYJ271" s="255"/>
      <c r="SYK271" s="255"/>
      <c r="SYL271" s="255"/>
      <c r="SYM271" s="255"/>
      <c r="SYN271" s="255"/>
      <c r="SYO271" s="255"/>
      <c r="SYP271" s="255"/>
      <c r="SYQ271" s="255"/>
      <c r="SYR271" s="255"/>
      <c r="SYS271" s="255"/>
      <c r="SYT271" s="255"/>
      <c r="SYU271" s="255"/>
      <c r="SYV271" s="255"/>
      <c r="SYW271" s="255"/>
      <c r="SYX271" s="255"/>
      <c r="SYY271" s="255"/>
      <c r="SYZ271" s="255"/>
      <c r="SZA271" s="255"/>
      <c r="SZB271" s="255"/>
      <c r="SZC271" s="255"/>
      <c r="SZD271" s="255"/>
      <c r="SZE271" s="255"/>
      <c r="SZF271" s="255"/>
      <c r="SZG271" s="255"/>
      <c r="SZH271" s="255"/>
      <c r="SZI271" s="255"/>
      <c r="SZJ271" s="255"/>
      <c r="SZK271" s="255"/>
      <c r="SZL271" s="255"/>
      <c r="SZM271" s="255"/>
      <c r="SZN271" s="255"/>
      <c r="SZO271" s="255"/>
      <c r="SZP271" s="255"/>
      <c r="SZQ271" s="255"/>
      <c r="SZR271" s="255"/>
      <c r="SZS271" s="255"/>
      <c r="SZT271" s="255"/>
      <c r="SZU271" s="255"/>
      <c r="SZV271" s="255"/>
      <c r="SZW271" s="255"/>
      <c r="SZX271" s="255"/>
      <c r="SZY271" s="255"/>
      <c r="SZZ271" s="255"/>
      <c r="TAA271" s="255"/>
      <c r="TAB271" s="255"/>
      <c r="TAC271" s="255"/>
      <c r="TAD271" s="255"/>
      <c r="TAE271" s="255"/>
      <c r="TAF271" s="255"/>
      <c r="TAG271" s="255"/>
      <c r="TAH271" s="255"/>
      <c r="TAI271" s="255"/>
      <c r="TAJ271" s="255"/>
      <c r="TAK271" s="255"/>
      <c r="TAL271" s="255"/>
      <c r="TAM271" s="255"/>
      <c r="TAN271" s="255"/>
      <c r="TAO271" s="255"/>
      <c r="TAP271" s="255"/>
      <c r="TAQ271" s="255"/>
      <c r="TAR271" s="255"/>
      <c r="TAS271" s="255"/>
      <c r="TAT271" s="255"/>
      <c r="TAU271" s="255"/>
      <c r="TAV271" s="255"/>
      <c r="TAW271" s="255"/>
      <c r="TAX271" s="255"/>
      <c r="TAY271" s="255"/>
      <c r="TAZ271" s="255"/>
      <c r="TBA271" s="255"/>
      <c r="TBB271" s="255"/>
      <c r="TBC271" s="255"/>
      <c r="TBD271" s="255"/>
      <c r="TBE271" s="255"/>
      <c r="TBF271" s="255"/>
      <c r="TBG271" s="255"/>
      <c r="TBH271" s="255"/>
      <c r="TBI271" s="255"/>
      <c r="TBJ271" s="255"/>
      <c r="TBK271" s="255"/>
      <c r="TBL271" s="255"/>
      <c r="TBM271" s="255"/>
      <c r="TBN271" s="255"/>
      <c r="TBO271" s="255"/>
      <c r="TBP271" s="255"/>
      <c r="TBQ271" s="255"/>
      <c r="TBR271" s="255"/>
      <c r="TBS271" s="255"/>
      <c r="TBT271" s="255"/>
      <c r="TBU271" s="255"/>
      <c r="TBV271" s="255"/>
      <c r="TBW271" s="255"/>
      <c r="TBX271" s="255"/>
      <c r="TBY271" s="255"/>
      <c r="TBZ271" s="255"/>
      <c r="TCA271" s="255"/>
      <c r="TCB271" s="255"/>
      <c r="TCC271" s="255"/>
      <c r="TCD271" s="255"/>
      <c r="TCE271" s="255"/>
      <c r="TCF271" s="255"/>
      <c r="TCG271" s="255"/>
      <c r="TCH271" s="255"/>
      <c r="TCI271" s="255"/>
      <c r="TCJ271" s="255"/>
      <c r="TCK271" s="255"/>
      <c r="TCL271" s="255"/>
      <c r="TCM271" s="255"/>
      <c r="TCN271" s="255"/>
      <c r="TCO271" s="255"/>
      <c r="TCP271" s="255"/>
      <c r="TCQ271" s="255"/>
      <c r="TCR271" s="255"/>
      <c r="TCS271" s="255"/>
      <c r="TCT271" s="255"/>
      <c r="TCU271" s="255"/>
      <c r="TCV271" s="255"/>
      <c r="TCW271" s="255"/>
      <c r="TCX271" s="255"/>
      <c r="TCY271" s="255"/>
      <c r="TCZ271" s="255"/>
      <c r="TDA271" s="255"/>
      <c r="TDB271" s="255"/>
      <c r="TDC271" s="255"/>
      <c r="TDD271" s="255"/>
      <c r="TDE271" s="255"/>
      <c r="TDF271" s="255"/>
      <c r="TDG271" s="255"/>
      <c r="TDH271" s="255"/>
      <c r="TDI271" s="255"/>
      <c r="TDJ271" s="255"/>
      <c r="TDK271" s="255"/>
      <c r="TDL271" s="255"/>
      <c r="TDM271" s="255"/>
      <c r="TDN271" s="255"/>
      <c r="TDO271" s="255"/>
      <c r="TDP271" s="255"/>
      <c r="TDQ271" s="255"/>
      <c r="TDR271" s="255"/>
      <c r="TDS271" s="255"/>
      <c r="TDT271" s="255"/>
      <c r="TDU271" s="255"/>
      <c r="TDV271" s="255"/>
      <c r="TDW271" s="255"/>
      <c r="TDX271" s="255"/>
      <c r="TDY271" s="255"/>
      <c r="TDZ271" s="255"/>
      <c r="TEA271" s="255"/>
      <c r="TEB271" s="255"/>
      <c r="TEC271" s="255"/>
      <c r="TED271" s="255"/>
      <c r="TEE271" s="255"/>
      <c r="TEF271" s="255"/>
      <c r="TEG271" s="255"/>
      <c r="TEH271" s="255"/>
      <c r="TEI271" s="255"/>
      <c r="TEJ271" s="255"/>
      <c r="TEK271" s="255"/>
      <c r="TEL271" s="255"/>
      <c r="TEM271" s="255"/>
      <c r="TEN271" s="255"/>
      <c r="TEO271" s="255"/>
      <c r="TEP271" s="255"/>
      <c r="TEQ271" s="255"/>
      <c r="TER271" s="255"/>
      <c r="TES271" s="255"/>
      <c r="TET271" s="255"/>
      <c r="TEU271" s="255"/>
      <c r="TEV271" s="255"/>
      <c r="TEW271" s="255"/>
      <c r="TEX271" s="255"/>
      <c r="TEY271" s="255"/>
      <c r="TEZ271" s="255"/>
      <c r="TFA271" s="255"/>
      <c r="TFB271" s="255"/>
      <c r="TFC271" s="255"/>
      <c r="TFD271" s="255"/>
      <c r="TFE271" s="255"/>
      <c r="TFF271" s="255"/>
      <c r="TFG271" s="255"/>
      <c r="TFH271" s="255"/>
      <c r="TFI271" s="255"/>
      <c r="TFJ271" s="255"/>
      <c r="TFK271" s="255"/>
      <c r="TFL271" s="255"/>
      <c r="TFM271" s="255"/>
      <c r="TFN271" s="255"/>
      <c r="TFO271" s="255"/>
      <c r="TFP271" s="255"/>
      <c r="TFQ271" s="255"/>
      <c r="TFR271" s="255"/>
      <c r="TFS271" s="255"/>
      <c r="TFT271" s="255"/>
      <c r="TFU271" s="255"/>
      <c r="TFV271" s="255"/>
      <c r="TFW271" s="255"/>
      <c r="TFX271" s="255"/>
      <c r="TFY271" s="255"/>
      <c r="TFZ271" s="255"/>
      <c r="TGA271" s="255"/>
      <c r="TGB271" s="255"/>
      <c r="TGC271" s="255"/>
      <c r="TGD271" s="255"/>
      <c r="TGE271" s="255"/>
      <c r="TGF271" s="255"/>
      <c r="TGG271" s="255"/>
      <c r="TGH271" s="255"/>
      <c r="TGI271" s="255"/>
      <c r="TGJ271" s="255"/>
      <c r="TGK271" s="255"/>
      <c r="TGL271" s="255"/>
      <c r="TGM271" s="255"/>
      <c r="TGN271" s="255"/>
      <c r="TGO271" s="255"/>
      <c r="TGP271" s="255"/>
      <c r="TGQ271" s="255"/>
      <c r="TGR271" s="255"/>
      <c r="TGS271" s="255"/>
      <c r="TGT271" s="255"/>
      <c r="TGU271" s="255"/>
      <c r="TGV271" s="255"/>
      <c r="TGW271" s="255"/>
      <c r="TGX271" s="255"/>
      <c r="TGY271" s="255"/>
      <c r="TGZ271" s="255"/>
      <c r="THA271" s="255"/>
      <c r="THB271" s="255"/>
      <c r="THC271" s="255"/>
      <c r="THD271" s="255"/>
      <c r="THE271" s="255"/>
      <c r="THF271" s="255"/>
      <c r="THG271" s="255"/>
      <c r="THH271" s="255"/>
      <c r="THI271" s="255"/>
      <c r="THJ271" s="255"/>
      <c r="THK271" s="255"/>
      <c r="THL271" s="255"/>
      <c r="THM271" s="255"/>
      <c r="THN271" s="255"/>
      <c r="THO271" s="255"/>
      <c r="THP271" s="255"/>
      <c r="THQ271" s="255"/>
      <c r="THR271" s="255"/>
      <c r="THS271" s="255"/>
      <c r="THT271" s="255"/>
      <c r="THU271" s="255"/>
      <c r="THV271" s="255"/>
      <c r="THW271" s="255"/>
      <c r="THX271" s="255"/>
      <c r="THY271" s="255"/>
      <c r="THZ271" s="255"/>
      <c r="TIA271" s="255"/>
      <c r="TIB271" s="255"/>
      <c r="TIC271" s="255"/>
      <c r="TID271" s="255"/>
      <c r="TIE271" s="255"/>
      <c r="TIF271" s="255"/>
      <c r="TIG271" s="255"/>
      <c r="TIH271" s="255"/>
      <c r="TII271" s="255"/>
      <c r="TIJ271" s="255"/>
      <c r="TIK271" s="255"/>
      <c r="TIL271" s="255"/>
      <c r="TIM271" s="255"/>
      <c r="TIN271" s="255"/>
      <c r="TIO271" s="255"/>
      <c r="TIP271" s="255"/>
      <c r="TIQ271" s="255"/>
      <c r="TIR271" s="255"/>
      <c r="TIS271" s="255"/>
      <c r="TIT271" s="255"/>
      <c r="TIU271" s="255"/>
      <c r="TIV271" s="255"/>
      <c r="TIW271" s="255"/>
      <c r="TIX271" s="255"/>
      <c r="TIY271" s="255"/>
      <c r="TIZ271" s="255"/>
      <c r="TJA271" s="255"/>
      <c r="TJB271" s="255"/>
      <c r="TJC271" s="255"/>
      <c r="TJD271" s="255"/>
      <c r="TJE271" s="255"/>
      <c r="TJF271" s="255"/>
      <c r="TJG271" s="255"/>
      <c r="TJH271" s="255"/>
      <c r="TJI271" s="255"/>
      <c r="TJJ271" s="255"/>
      <c r="TJK271" s="255"/>
      <c r="TJL271" s="255"/>
      <c r="TJM271" s="255"/>
      <c r="TJN271" s="255"/>
      <c r="TJO271" s="255"/>
      <c r="TJP271" s="255"/>
      <c r="TJQ271" s="255"/>
      <c r="TJR271" s="255"/>
      <c r="TJS271" s="255"/>
      <c r="TJT271" s="255"/>
      <c r="TJU271" s="255"/>
      <c r="TJV271" s="255"/>
      <c r="TJW271" s="255"/>
      <c r="TJX271" s="255"/>
      <c r="TJY271" s="255"/>
      <c r="TJZ271" s="255"/>
      <c r="TKA271" s="255"/>
      <c r="TKB271" s="255"/>
      <c r="TKC271" s="255"/>
      <c r="TKD271" s="255"/>
      <c r="TKE271" s="255"/>
      <c r="TKF271" s="255"/>
      <c r="TKG271" s="255"/>
      <c r="TKH271" s="255"/>
      <c r="TKI271" s="255"/>
      <c r="TKJ271" s="255"/>
      <c r="TKK271" s="255"/>
      <c r="TKL271" s="255"/>
      <c r="TKM271" s="255"/>
      <c r="TKN271" s="255"/>
      <c r="TKO271" s="255"/>
      <c r="TKP271" s="255"/>
      <c r="TKQ271" s="255"/>
      <c r="TKR271" s="255"/>
      <c r="TKS271" s="255"/>
      <c r="TKT271" s="255"/>
      <c r="TKU271" s="255"/>
      <c r="TKV271" s="255"/>
      <c r="TKW271" s="255"/>
      <c r="TKX271" s="255"/>
      <c r="TKY271" s="255"/>
      <c r="TKZ271" s="255"/>
      <c r="TLA271" s="255"/>
      <c r="TLB271" s="255"/>
      <c r="TLC271" s="255"/>
      <c r="TLD271" s="255"/>
      <c r="TLE271" s="255"/>
      <c r="TLF271" s="255"/>
      <c r="TLG271" s="255"/>
      <c r="TLH271" s="255"/>
      <c r="TLI271" s="255"/>
      <c r="TLJ271" s="255"/>
      <c r="TLK271" s="255"/>
      <c r="TLL271" s="255"/>
      <c r="TLM271" s="255"/>
      <c r="TLN271" s="255"/>
      <c r="TLO271" s="255"/>
      <c r="TLP271" s="255"/>
      <c r="TLQ271" s="255"/>
      <c r="TLR271" s="255"/>
      <c r="TLS271" s="255"/>
      <c r="TLT271" s="255"/>
      <c r="TLU271" s="255"/>
      <c r="TLV271" s="255"/>
      <c r="TLW271" s="255"/>
      <c r="TLX271" s="255"/>
      <c r="TLY271" s="255"/>
      <c r="TLZ271" s="255"/>
      <c r="TMA271" s="255"/>
      <c r="TMB271" s="255"/>
      <c r="TMC271" s="255"/>
      <c r="TMD271" s="255"/>
      <c r="TME271" s="255"/>
      <c r="TMF271" s="255"/>
      <c r="TMG271" s="255"/>
      <c r="TMH271" s="255"/>
      <c r="TMI271" s="255"/>
      <c r="TMJ271" s="255"/>
      <c r="TMK271" s="255"/>
      <c r="TML271" s="255"/>
      <c r="TMM271" s="255"/>
      <c r="TMN271" s="255"/>
      <c r="TMO271" s="255"/>
      <c r="TMP271" s="255"/>
      <c r="TMQ271" s="255"/>
      <c r="TMR271" s="255"/>
      <c r="TMS271" s="255"/>
      <c r="TMT271" s="255"/>
      <c r="TMU271" s="255"/>
      <c r="TMV271" s="255"/>
      <c r="TMW271" s="255"/>
      <c r="TMX271" s="255"/>
      <c r="TMY271" s="255"/>
      <c r="TMZ271" s="255"/>
      <c r="TNA271" s="255"/>
      <c r="TNB271" s="255"/>
      <c r="TNC271" s="255"/>
      <c r="TND271" s="255"/>
      <c r="TNE271" s="255"/>
      <c r="TNF271" s="255"/>
      <c r="TNG271" s="255"/>
      <c r="TNH271" s="255"/>
      <c r="TNI271" s="255"/>
      <c r="TNJ271" s="255"/>
      <c r="TNK271" s="255"/>
      <c r="TNL271" s="255"/>
      <c r="TNM271" s="255"/>
      <c r="TNN271" s="255"/>
      <c r="TNO271" s="255"/>
      <c r="TNP271" s="255"/>
      <c r="TNQ271" s="255"/>
      <c r="TNR271" s="255"/>
      <c r="TNS271" s="255"/>
      <c r="TNT271" s="255"/>
      <c r="TNU271" s="255"/>
      <c r="TNV271" s="255"/>
      <c r="TNW271" s="255"/>
      <c r="TNX271" s="255"/>
      <c r="TNY271" s="255"/>
      <c r="TNZ271" s="255"/>
      <c r="TOA271" s="255"/>
      <c r="TOB271" s="255"/>
      <c r="TOC271" s="255"/>
      <c r="TOD271" s="255"/>
      <c r="TOE271" s="255"/>
      <c r="TOF271" s="255"/>
      <c r="TOG271" s="255"/>
      <c r="TOH271" s="255"/>
      <c r="TOI271" s="255"/>
      <c r="TOJ271" s="255"/>
      <c r="TOK271" s="255"/>
      <c r="TOL271" s="255"/>
      <c r="TOM271" s="255"/>
      <c r="TON271" s="255"/>
      <c r="TOO271" s="255"/>
      <c r="TOP271" s="255"/>
      <c r="TOQ271" s="255"/>
      <c r="TOR271" s="255"/>
      <c r="TOS271" s="255"/>
      <c r="TOT271" s="255"/>
      <c r="TOU271" s="255"/>
      <c r="TOV271" s="255"/>
      <c r="TOW271" s="255"/>
      <c r="TOX271" s="255"/>
      <c r="TOY271" s="255"/>
      <c r="TOZ271" s="255"/>
      <c r="TPA271" s="255"/>
      <c r="TPB271" s="255"/>
      <c r="TPC271" s="255"/>
      <c r="TPD271" s="255"/>
      <c r="TPE271" s="255"/>
      <c r="TPF271" s="255"/>
      <c r="TPG271" s="255"/>
      <c r="TPH271" s="255"/>
      <c r="TPI271" s="255"/>
      <c r="TPJ271" s="255"/>
      <c r="TPK271" s="255"/>
      <c r="TPL271" s="255"/>
      <c r="TPM271" s="255"/>
      <c r="TPN271" s="255"/>
      <c r="TPO271" s="255"/>
      <c r="TPP271" s="255"/>
      <c r="TPQ271" s="255"/>
      <c r="TPR271" s="255"/>
      <c r="TPS271" s="255"/>
      <c r="TPT271" s="255"/>
      <c r="TPU271" s="255"/>
      <c r="TPV271" s="255"/>
      <c r="TPW271" s="255"/>
      <c r="TPX271" s="255"/>
      <c r="TPY271" s="255"/>
      <c r="TPZ271" s="255"/>
      <c r="TQA271" s="255"/>
      <c r="TQB271" s="255"/>
      <c r="TQC271" s="255"/>
      <c r="TQD271" s="255"/>
      <c r="TQE271" s="255"/>
      <c r="TQF271" s="255"/>
      <c r="TQG271" s="255"/>
      <c r="TQH271" s="255"/>
      <c r="TQI271" s="255"/>
      <c r="TQJ271" s="255"/>
      <c r="TQK271" s="255"/>
      <c r="TQL271" s="255"/>
      <c r="TQM271" s="255"/>
      <c r="TQN271" s="255"/>
      <c r="TQO271" s="255"/>
      <c r="TQP271" s="255"/>
      <c r="TQQ271" s="255"/>
      <c r="TQR271" s="255"/>
      <c r="TQS271" s="255"/>
      <c r="TQT271" s="255"/>
      <c r="TQU271" s="255"/>
      <c r="TQV271" s="255"/>
      <c r="TQW271" s="255"/>
      <c r="TQX271" s="255"/>
      <c r="TQY271" s="255"/>
      <c r="TQZ271" s="255"/>
      <c r="TRA271" s="255"/>
      <c r="TRB271" s="255"/>
      <c r="TRC271" s="255"/>
      <c r="TRD271" s="255"/>
      <c r="TRE271" s="255"/>
      <c r="TRF271" s="255"/>
      <c r="TRG271" s="255"/>
      <c r="TRH271" s="255"/>
      <c r="TRI271" s="255"/>
      <c r="TRJ271" s="255"/>
      <c r="TRK271" s="255"/>
      <c r="TRL271" s="255"/>
      <c r="TRM271" s="255"/>
      <c r="TRN271" s="255"/>
      <c r="TRO271" s="255"/>
      <c r="TRP271" s="255"/>
      <c r="TRQ271" s="255"/>
      <c r="TRR271" s="255"/>
      <c r="TRS271" s="255"/>
      <c r="TRT271" s="255"/>
      <c r="TRU271" s="255"/>
      <c r="TRV271" s="255"/>
      <c r="TRW271" s="255"/>
      <c r="TRX271" s="255"/>
      <c r="TRY271" s="255"/>
      <c r="TRZ271" s="255"/>
      <c r="TSA271" s="255"/>
      <c r="TSB271" s="255"/>
      <c r="TSC271" s="255"/>
      <c r="TSD271" s="255"/>
      <c r="TSE271" s="255"/>
      <c r="TSF271" s="255"/>
      <c r="TSG271" s="255"/>
      <c r="TSH271" s="255"/>
      <c r="TSI271" s="255"/>
      <c r="TSJ271" s="255"/>
      <c r="TSK271" s="255"/>
      <c r="TSL271" s="255"/>
      <c r="TSM271" s="255"/>
      <c r="TSN271" s="255"/>
      <c r="TSO271" s="255"/>
      <c r="TSP271" s="255"/>
      <c r="TSQ271" s="255"/>
      <c r="TSR271" s="255"/>
      <c r="TSS271" s="255"/>
      <c r="TST271" s="255"/>
      <c r="TSU271" s="255"/>
      <c r="TSV271" s="255"/>
      <c r="TSW271" s="255"/>
      <c r="TSX271" s="255"/>
      <c r="TSY271" s="255"/>
      <c r="TSZ271" s="255"/>
      <c r="TTA271" s="255"/>
      <c r="TTB271" s="255"/>
      <c r="TTC271" s="255"/>
      <c r="TTD271" s="255"/>
      <c r="TTE271" s="255"/>
      <c r="TTF271" s="255"/>
      <c r="TTG271" s="255"/>
      <c r="TTH271" s="255"/>
      <c r="TTI271" s="255"/>
      <c r="TTJ271" s="255"/>
      <c r="TTK271" s="255"/>
      <c r="TTL271" s="255"/>
      <c r="TTM271" s="255"/>
      <c r="TTN271" s="255"/>
      <c r="TTO271" s="255"/>
      <c r="TTP271" s="255"/>
      <c r="TTQ271" s="255"/>
      <c r="TTR271" s="255"/>
      <c r="TTS271" s="255"/>
      <c r="TTT271" s="255"/>
      <c r="TTU271" s="255"/>
      <c r="TTV271" s="255"/>
      <c r="TTW271" s="255"/>
      <c r="TTX271" s="255"/>
      <c r="TTY271" s="255"/>
      <c r="TTZ271" s="255"/>
      <c r="TUA271" s="255"/>
      <c r="TUB271" s="255"/>
      <c r="TUC271" s="255"/>
      <c r="TUD271" s="255"/>
      <c r="TUE271" s="255"/>
      <c r="TUF271" s="255"/>
      <c r="TUG271" s="255"/>
      <c r="TUH271" s="255"/>
      <c r="TUI271" s="255"/>
      <c r="TUJ271" s="255"/>
      <c r="TUK271" s="255"/>
      <c r="TUL271" s="255"/>
      <c r="TUM271" s="255"/>
      <c r="TUN271" s="255"/>
      <c r="TUO271" s="255"/>
      <c r="TUP271" s="255"/>
      <c r="TUQ271" s="255"/>
      <c r="TUR271" s="255"/>
      <c r="TUS271" s="255"/>
      <c r="TUT271" s="255"/>
      <c r="TUU271" s="255"/>
      <c r="TUV271" s="255"/>
      <c r="TUW271" s="255"/>
      <c r="TUX271" s="255"/>
      <c r="TUY271" s="255"/>
      <c r="TUZ271" s="255"/>
      <c r="TVA271" s="255"/>
      <c r="TVB271" s="255"/>
      <c r="TVC271" s="255"/>
      <c r="TVD271" s="255"/>
      <c r="TVE271" s="255"/>
      <c r="TVF271" s="255"/>
      <c r="TVG271" s="255"/>
      <c r="TVH271" s="255"/>
      <c r="TVI271" s="255"/>
      <c r="TVJ271" s="255"/>
      <c r="TVK271" s="255"/>
      <c r="TVL271" s="255"/>
      <c r="TVM271" s="255"/>
      <c r="TVN271" s="255"/>
      <c r="TVO271" s="255"/>
      <c r="TVP271" s="255"/>
      <c r="TVQ271" s="255"/>
      <c r="TVR271" s="255"/>
      <c r="TVS271" s="255"/>
      <c r="TVT271" s="255"/>
      <c r="TVU271" s="255"/>
      <c r="TVV271" s="255"/>
      <c r="TVW271" s="255"/>
      <c r="TVX271" s="255"/>
      <c r="TVY271" s="255"/>
      <c r="TVZ271" s="255"/>
      <c r="TWA271" s="255"/>
      <c r="TWB271" s="255"/>
      <c r="TWC271" s="255"/>
      <c r="TWD271" s="255"/>
      <c r="TWE271" s="255"/>
      <c r="TWF271" s="255"/>
      <c r="TWG271" s="255"/>
      <c r="TWH271" s="255"/>
      <c r="TWI271" s="255"/>
      <c r="TWJ271" s="255"/>
      <c r="TWK271" s="255"/>
      <c r="TWL271" s="255"/>
      <c r="TWM271" s="255"/>
      <c r="TWN271" s="255"/>
      <c r="TWO271" s="255"/>
      <c r="TWP271" s="255"/>
      <c r="TWQ271" s="255"/>
      <c r="TWR271" s="255"/>
      <c r="TWS271" s="255"/>
      <c r="TWT271" s="255"/>
      <c r="TWU271" s="255"/>
      <c r="TWV271" s="255"/>
      <c r="TWW271" s="255"/>
      <c r="TWX271" s="255"/>
      <c r="TWY271" s="255"/>
      <c r="TWZ271" s="255"/>
      <c r="TXA271" s="255"/>
      <c r="TXB271" s="255"/>
      <c r="TXC271" s="255"/>
      <c r="TXD271" s="255"/>
      <c r="TXE271" s="255"/>
      <c r="TXF271" s="255"/>
      <c r="TXG271" s="255"/>
      <c r="TXH271" s="255"/>
      <c r="TXI271" s="255"/>
      <c r="TXJ271" s="255"/>
      <c r="TXK271" s="255"/>
      <c r="TXL271" s="255"/>
      <c r="TXM271" s="255"/>
      <c r="TXN271" s="255"/>
      <c r="TXO271" s="255"/>
      <c r="TXP271" s="255"/>
      <c r="TXQ271" s="255"/>
      <c r="TXR271" s="255"/>
      <c r="TXS271" s="255"/>
      <c r="TXT271" s="255"/>
      <c r="TXU271" s="255"/>
      <c r="TXV271" s="255"/>
      <c r="TXW271" s="255"/>
      <c r="TXX271" s="255"/>
      <c r="TXY271" s="255"/>
      <c r="TXZ271" s="255"/>
      <c r="TYA271" s="255"/>
      <c r="TYB271" s="255"/>
      <c r="TYC271" s="255"/>
      <c r="TYD271" s="255"/>
      <c r="TYE271" s="255"/>
      <c r="TYF271" s="255"/>
      <c r="TYG271" s="255"/>
      <c r="TYH271" s="255"/>
      <c r="TYI271" s="255"/>
      <c r="TYJ271" s="255"/>
      <c r="TYK271" s="255"/>
      <c r="TYL271" s="255"/>
      <c r="TYM271" s="255"/>
      <c r="TYN271" s="255"/>
      <c r="TYO271" s="255"/>
      <c r="TYP271" s="255"/>
      <c r="TYQ271" s="255"/>
      <c r="TYR271" s="255"/>
      <c r="TYS271" s="255"/>
      <c r="TYT271" s="255"/>
      <c r="TYU271" s="255"/>
      <c r="TYV271" s="255"/>
      <c r="TYW271" s="255"/>
      <c r="TYX271" s="255"/>
      <c r="TYY271" s="255"/>
      <c r="TYZ271" s="255"/>
      <c r="TZA271" s="255"/>
      <c r="TZB271" s="255"/>
      <c r="TZC271" s="255"/>
      <c r="TZD271" s="255"/>
      <c r="TZE271" s="255"/>
      <c r="TZF271" s="255"/>
      <c r="TZG271" s="255"/>
      <c r="TZH271" s="255"/>
      <c r="TZI271" s="255"/>
      <c r="TZJ271" s="255"/>
      <c r="TZK271" s="255"/>
      <c r="TZL271" s="255"/>
      <c r="TZM271" s="255"/>
      <c r="TZN271" s="255"/>
      <c r="TZO271" s="255"/>
      <c r="TZP271" s="255"/>
      <c r="TZQ271" s="255"/>
      <c r="TZR271" s="255"/>
      <c r="TZS271" s="255"/>
      <c r="TZT271" s="255"/>
      <c r="TZU271" s="255"/>
      <c r="TZV271" s="255"/>
      <c r="TZW271" s="255"/>
      <c r="TZX271" s="255"/>
      <c r="TZY271" s="255"/>
      <c r="TZZ271" s="255"/>
      <c r="UAA271" s="255"/>
      <c r="UAB271" s="255"/>
      <c r="UAC271" s="255"/>
      <c r="UAD271" s="255"/>
      <c r="UAE271" s="255"/>
      <c r="UAF271" s="255"/>
      <c r="UAG271" s="255"/>
      <c r="UAH271" s="255"/>
      <c r="UAI271" s="255"/>
      <c r="UAJ271" s="255"/>
      <c r="UAK271" s="255"/>
      <c r="UAL271" s="255"/>
      <c r="UAM271" s="255"/>
      <c r="UAN271" s="255"/>
      <c r="UAO271" s="255"/>
      <c r="UAP271" s="255"/>
      <c r="UAQ271" s="255"/>
      <c r="UAR271" s="255"/>
      <c r="UAS271" s="255"/>
      <c r="UAT271" s="255"/>
      <c r="UAU271" s="255"/>
      <c r="UAV271" s="255"/>
      <c r="UAW271" s="255"/>
      <c r="UAX271" s="255"/>
      <c r="UAY271" s="255"/>
      <c r="UAZ271" s="255"/>
      <c r="UBA271" s="255"/>
      <c r="UBB271" s="255"/>
      <c r="UBC271" s="255"/>
      <c r="UBD271" s="255"/>
      <c r="UBE271" s="255"/>
      <c r="UBF271" s="255"/>
      <c r="UBG271" s="255"/>
      <c r="UBH271" s="255"/>
      <c r="UBI271" s="255"/>
      <c r="UBJ271" s="255"/>
      <c r="UBK271" s="255"/>
      <c r="UBL271" s="255"/>
      <c r="UBM271" s="255"/>
      <c r="UBN271" s="255"/>
      <c r="UBO271" s="255"/>
      <c r="UBP271" s="255"/>
      <c r="UBQ271" s="255"/>
      <c r="UBR271" s="255"/>
      <c r="UBS271" s="255"/>
      <c r="UBT271" s="255"/>
      <c r="UBU271" s="255"/>
      <c r="UBV271" s="255"/>
      <c r="UBW271" s="255"/>
      <c r="UBX271" s="255"/>
      <c r="UBY271" s="255"/>
      <c r="UBZ271" s="255"/>
      <c r="UCA271" s="255"/>
      <c r="UCB271" s="255"/>
      <c r="UCC271" s="255"/>
      <c r="UCD271" s="255"/>
      <c r="UCE271" s="255"/>
      <c r="UCF271" s="255"/>
      <c r="UCG271" s="255"/>
      <c r="UCH271" s="255"/>
      <c r="UCI271" s="255"/>
      <c r="UCJ271" s="255"/>
      <c r="UCK271" s="255"/>
      <c r="UCL271" s="255"/>
      <c r="UCM271" s="255"/>
      <c r="UCN271" s="255"/>
      <c r="UCO271" s="255"/>
      <c r="UCP271" s="255"/>
      <c r="UCQ271" s="255"/>
      <c r="UCR271" s="255"/>
      <c r="UCS271" s="255"/>
      <c r="UCT271" s="255"/>
      <c r="UCU271" s="255"/>
      <c r="UCV271" s="255"/>
      <c r="UCW271" s="255"/>
      <c r="UCX271" s="255"/>
      <c r="UCY271" s="255"/>
      <c r="UCZ271" s="255"/>
      <c r="UDA271" s="255"/>
      <c r="UDB271" s="255"/>
      <c r="UDC271" s="255"/>
      <c r="UDD271" s="255"/>
      <c r="UDE271" s="255"/>
      <c r="UDF271" s="255"/>
      <c r="UDG271" s="255"/>
      <c r="UDH271" s="255"/>
      <c r="UDI271" s="255"/>
      <c r="UDJ271" s="255"/>
      <c r="UDK271" s="255"/>
      <c r="UDL271" s="255"/>
      <c r="UDM271" s="255"/>
      <c r="UDN271" s="255"/>
      <c r="UDO271" s="255"/>
      <c r="UDP271" s="255"/>
      <c r="UDQ271" s="255"/>
      <c r="UDR271" s="255"/>
      <c r="UDS271" s="255"/>
      <c r="UDT271" s="255"/>
      <c r="UDU271" s="255"/>
      <c r="UDV271" s="255"/>
      <c r="UDW271" s="255"/>
      <c r="UDX271" s="255"/>
      <c r="UDY271" s="255"/>
      <c r="UDZ271" s="255"/>
      <c r="UEA271" s="255"/>
      <c r="UEB271" s="255"/>
      <c r="UEC271" s="255"/>
      <c r="UED271" s="255"/>
      <c r="UEE271" s="255"/>
      <c r="UEF271" s="255"/>
      <c r="UEG271" s="255"/>
      <c r="UEH271" s="255"/>
      <c r="UEI271" s="255"/>
      <c r="UEJ271" s="255"/>
      <c r="UEK271" s="255"/>
      <c r="UEL271" s="255"/>
      <c r="UEM271" s="255"/>
      <c r="UEN271" s="255"/>
      <c r="UEO271" s="255"/>
      <c r="UEP271" s="255"/>
      <c r="UEQ271" s="255"/>
      <c r="UER271" s="255"/>
      <c r="UES271" s="255"/>
      <c r="UET271" s="255"/>
      <c r="UEU271" s="255"/>
      <c r="UEV271" s="255"/>
      <c r="UEW271" s="255"/>
      <c r="UEX271" s="255"/>
      <c r="UEY271" s="255"/>
      <c r="UEZ271" s="255"/>
      <c r="UFA271" s="255"/>
      <c r="UFB271" s="255"/>
      <c r="UFC271" s="255"/>
      <c r="UFD271" s="255"/>
      <c r="UFE271" s="255"/>
      <c r="UFF271" s="255"/>
      <c r="UFG271" s="255"/>
      <c r="UFH271" s="255"/>
      <c r="UFI271" s="255"/>
      <c r="UFJ271" s="255"/>
      <c r="UFK271" s="255"/>
      <c r="UFL271" s="255"/>
      <c r="UFM271" s="255"/>
      <c r="UFN271" s="255"/>
      <c r="UFO271" s="255"/>
      <c r="UFP271" s="255"/>
      <c r="UFQ271" s="255"/>
      <c r="UFR271" s="255"/>
      <c r="UFS271" s="255"/>
      <c r="UFT271" s="255"/>
      <c r="UFU271" s="255"/>
      <c r="UFV271" s="255"/>
      <c r="UFW271" s="255"/>
      <c r="UFX271" s="255"/>
      <c r="UFY271" s="255"/>
      <c r="UFZ271" s="255"/>
      <c r="UGA271" s="255"/>
      <c r="UGB271" s="255"/>
      <c r="UGC271" s="255"/>
      <c r="UGD271" s="255"/>
      <c r="UGE271" s="255"/>
      <c r="UGF271" s="255"/>
      <c r="UGG271" s="255"/>
      <c r="UGH271" s="255"/>
      <c r="UGI271" s="255"/>
      <c r="UGJ271" s="255"/>
      <c r="UGK271" s="255"/>
      <c r="UGL271" s="255"/>
      <c r="UGM271" s="255"/>
      <c r="UGN271" s="255"/>
      <c r="UGO271" s="255"/>
      <c r="UGP271" s="255"/>
      <c r="UGQ271" s="255"/>
      <c r="UGR271" s="255"/>
      <c r="UGS271" s="255"/>
      <c r="UGT271" s="255"/>
      <c r="UGU271" s="255"/>
      <c r="UGV271" s="255"/>
      <c r="UGW271" s="255"/>
      <c r="UGX271" s="255"/>
      <c r="UGY271" s="255"/>
      <c r="UGZ271" s="255"/>
      <c r="UHA271" s="255"/>
      <c r="UHB271" s="255"/>
      <c r="UHC271" s="255"/>
      <c r="UHD271" s="255"/>
      <c r="UHE271" s="255"/>
      <c r="UHF271" s="255"/>
      <c r="UHG271" s="255"/>
      <c r="UHH271" s="255"/>
      <c r="UHI271" s="255"/>
      <c r="UHJ271" s="255"/>
      <c r="UHK271" s="255"/>
      <c r="UHL271" s="255"/>
      <c r="UHM271" s="255"/>
      <c r="UHN271" s="255"/>
      <c r="UHO271" s="255"/>
      <c r="UHP271" s="255"/>
      <c r="UHQ271" s="255"/>
      <c r="UHR271" s="255"/>
      <c r="UHS271" s="255"/>
      <c r="UHT271" s="255"/>
      <c r="UHU271" s="255"/>
      <c r="UHV271" s="255"/>
      <c r="UHW271" s="255"/>
      <c r="UHX271" s="255"/>
      <c r="UHY271" s="255"/>
      <c r="UHZ271" s="255"/>
      <c r="UIA271" s="255"/>
      <c r="UIB271" s="255"/>
      <c r="UIC271" s="255"/>
      <c r="UID271" s="255"/>
      <c r="UIE271" s="255"/>
      <c r="UIF271" s="255"/>
      <c r="UIG271" s="255"/>
      <c r="UIH271" s="255"/>
      <c r="UII271" s="255"/>
      <c r="UIJ271" s="255"/>
      <c r="UIK271" s="255"/>
      <c r="UIL271" s="255"/>
      <c r="UIM271" s="255"/>
      <c r="UIN271" s="255"/>
      <c r="UIO271" s="255"/>
      <c r="UIP271" s="255"/>
      <c r="UIQ271" s="255"/>
      <c r="UIR271" s="255"/>
      <c r="UIS271" s="255"/>
      <c r="UIT271" s="255"/>
      <c r="UIU271" s="255"/>
      <c r="UIV271" s="255"/>
      <c r="UIW271" s="255"/>
      <c r="UIX271" s="255"/>
      <c r="UIY271" s="255"/>
      <c r="UIZ271" s="255"/>
      <c r="UJA271" s="255"/>
      <c r="UJB271" s="255"/>
      <c r="UJC271" s="255"/>
      <c r="UJD271" s="255"/>
      <c r="UJE271" s="255"/>
      <c r="UJF271" s="255"/>
      <c r="UJG271" s="255"/>
      <c r="UJH271" s="255"/>
      <c r="UJI271" s="255"/>
      <c r="UJJ271" s="255"/>
      <c r="UJK271" s="255"/>
      <c r="UJL271" s="255"/>
      <c r="UJM271" s="255"/>
      <c r="UJN271" s="255"/>
      <c r="UJO271" s="255"/>
      <c r="UJP271" s="255"/>
      <c r="UJQ271" s="255"/>
      <c r="UJR271" s="255"/>
      <c r="UJS271" s="255"/>
      <c r="UJT271" s="255"/>
      <c r="UJU271" s="255"/>
      <c r="UJV271" s="255"/>
      <c r="UJW271" s="255"/>
      <c r="UJX271" s="255"/>
      <c r="UJY271" s="255"/>
      <c r="UJZ271" s="255"/>
      <c r="UKA271" s="255"/>
      <c r="UKB271" s="255"/>
      <c r="UKC271" s="255"/>
      <c r="UKD271" s="255"/>
      <c r="UKE271" s="255"/>
      <c r="UKF271" s="255"/>
      <c r="UKG271" s="255"/>
      <c r="UKH271" s="255"/>
      <c r="UKI271" s="255"/>
      <c r="UKJ271" s="255"/>
      <c r="UKK271" s="255"/>
      <c r="UKL271" s="255"/>
      <c r="UKM271" s="255"/>
      <c r="UKN271" s="255"/>
      <c r="UKO271" s="255"/>
      <c r="UKP271" s="255"/>
      <c r="UKQ271" s="255"/>
      <c r="UKR271" s="255"/>
      <c r="UKS271" s="255"/>
      <c r="UKT271" s="255"/>
      <c r="UKU271" s="255"/>
      <c r="UKV271" s="255"/>
      <c r="UKW271" s="255"/>
      <c r="UKX271" s="255"/>
      <c r="UKY271" s="255"/>
      <c r="UKZ271" s="255"/>
      <c r="ULA271" s="255"/>
      <c r="ULB271" s="255"/>
      <c r="ULC271" s="255"/>
      <c r="ULD271" s="255"/>
      <c r="ULE271" s="255"/>
      <c r="ULF271" s="255"/>
      <c r="ULG271" s="255"/>
      <c r="ULH271" s="255"/>
      <c r="ULI271" s="255"/>
      <c r="ULJ271" s="255"/>
      <c r="ULK271" s="255"/>
      <c r="ULL271" s="255"/>
      <c r="ULM271" s="255"/>
      <c r="ULN271" s="255"/>
      <c r="ULO271" s="255"/>
      <c r="ULP271" s="255"/>
      <c r="ULQ271" s="255"/>
      <c r="ULR271" s="255"/>
      <c r="ULS271" s="255"/>
      <c r="ULT271" s="255"/>
      <c r="ULU271" s="255"/>
      <c r="ULV271" s="255"/>
      <c r="ULW271" s="255"/>
      <c r="ULX271" s="255"/>
      <c r="ULY271" s="255"/>
      <c r="ULZ271" s="255"/>
      <c r="UMA271" s="255"/>
      <c r="UMB271" s="255"/>
      <c r="UMC271" s="255"/>
      <c r="UMD271" s="255"/>
      <c r="UME271" s="255"/>
      <c r="UMF271" s="255"/>
      <c r="UMG271" s="255"/>
      <c r="UMH271" s="255"/>
      <c r="UMI271" s="255"/>
      <c r="UMJ271" s="255"/>
      <c r="UMK271" s="255"/>
      <c r="UML271" s="255"/>
      <c r="UMM271" s="255"/>
      <c r="UMN271" s="255"/>
      <c r="UMO271" s="255"/>
      <c r="UMP271" s="255"/>
      <c r="UMQ271" s="255"/>
      <c r="UMR271" s="255"/>
      <c r="UMS271" s="255"/>
      <c r="UMT271" s="255"/>
      <c r="UMU271" s="255"/>
      <c r="UMV271" s="255"/>
      <c r="UMW271" s="255"/>
      <c r="UMX271" s="255"/>
      <c r="UMY271" s="255"/>
      <c r="UMZ271" s="255"/>
      <c r="UNA271" s="255"/>
      <c r="UNB271" s="255"/>
      <c r="UNC271" s="255"/>
      <c r="UND271" s="255"/>
      <c r="UNE271" s="255"/>
      <c r="UNF271" s="255"/>
      <c r="UNG271" s="255"/>
      <c r="UNH271" s="255"/>
      <c r="UNI271" s="255"/>
      <c r="UNJ271" s="255"/>
      <c r="UNK271" s="255"/>
      <c r="UNL271" s="255"/>
      <c r="UNM271" s="255"/>
      <c r="UNN271" s="255"/>
      <c r="UNO271" s="255"/>
      <c r="UNP271" s="255"/>
      <c r="UNQ271" s="255"/>
      <c r="UNR271" s="255"/>
      <c r="UNS271" s="255"/>
      <c r="UNT271" s="255"/>
      <c r="UNU271" s="255"/>
      <c r="UNV271" s="255"/>
      <c r="UNW271" s="255"/>
      <c r="UNX271" s="255"/>
      <c r="UNY271" s="255"/>
      <c r="UNZ271" s="255"/>
      <c r="UOA271" s="255"/>
      <c r="UOB271" s="255"/>
      <c r="UOC271" s="255"/>
      <c r="UOD271" s="255"/>
      <c r="UOE271" s="255"/>
      <c r="UOF271" s="255"/>
      <c r="UOG271" s="255"/>
      <c r="UOH271" s="255"/>
      <c r="UOI271" s="255"/>
      <c r="UOJ271" s="255"/>
      <c r="UOK271" s="255"/>
      <c r="UOL271" s="255"/>
      <c r="UOM271" s="255"/>
      <c r="UON271" s="255"/>
      <c r="UOO271" s="255"/>
      <c r="UOP271" s="255"/>
      <c r="UOQ271" s="255"/>
      <c r="UOR271" s="255"/>
      <c r="UOS271" s="255"/>
      <c r="UOT271" s="255"/>
      <c r="UOU271" s="255"/>
      <c r="UOV271" s="255"/>
      <c r="UOW271" s="255"/>
      <c r="UOX271" s="255"/>
      <c r="UOY271" s="255"/>
      <c r="UOZ271" s="255"/>
      <c r="UPA271" s="255"/>
      <c r="UPB271" s="255"/>
      <c r="UPC271" s="255"/>
      <c r="UPD271" s="255"/>
      <c r="UPE271" s="255"/>
      <c r="UPF271" s="255"/>
      <c r="UPG271" s="255"/>
      <c r="UPH271" s="255"/>
      <c r="UPI271" s="255"/>
      <c r="UPJ271" s="255"/>
      <c r="UPK271" s="255"/>
      <c r="UPL271" s="255"/>
      <c r="UPM271" s="255"/>
      <c r="UPN271" s="255"/>
      <c r="UPO271" s="255"/>
      <c r="UPP271" s="255"/>
      <c r="UPQ271" s="255"/>
      <c r="UPR271" s="255"/>
      <c r="UPS271" s="255"/>
      <c r="UPT271" s="255"/>
      <c r="UPU271" s="255"/>
      <c r="UPV271" s="255"/>
      <c r="UPW271" s="255"/>
      <c r="UPX271" s="255"/>
      <c r="UPY271" s="255"/>
      <c r="UPZ271" s="255"/>
      <c r="UQA271" s="255"/>
      <c r="UQB271" s="255"/>
      <c r="UQC271" s="255"/>
      <c r="UQD271" s="255"/>
      <c r="UQE271" s="255"/>
      <c r="UQF271" s="255"/>
      <c r="UQG271" s="255"/>
      <c r="UQH271" s="255"/>
      <c r="UQI271" s="255"/>
      <c r="UQJ271" s="255"/>
      <c r="UQK271" s="255"/>
      <c r="UQL271" s="255"/>
      <c r="UQM271" s="255"/>
      <c r="UQN271" s="255"/>
      <c r="UQO271" s="255"/>
      <c r="UQP271" s="255"/>
      <c r="UQQ271" s="255"/>
      <c r="UQR271" s="255"/>
      <c r="UQS271" s="255"/>
      <c r="UQT271" s="255"/>
      <c r="UQU271" s="255"/>
      <c r="UQV271" s="255"/>
      <c r="UQW271" s="255"/>
      <c r="UQX271" s="255"/>
      <c r="UQY271" s="255"/>
      <c r="UQZ271" s="255"/>
      <c r="URA271" s="255"/>
      <c r="URB271" s="255"/>
      <c r="URC271" s="255"/>
      <c r="URD271" s="255"/>
      <c r="URE271" s="255"/>
      <c r="URF271" s="255"/>
      <c r="URG271" s="255"/>
      <c r="URH271" s="255"/>
      <c r="URI271" s="255"/>
      <c r="URJ271" s="255"/>
      <c r="URK271" s="255"/>
      <c r="URL271" s="255"/>
      <c r="URM271" s="255"/>
      <c r="URN271" s="255"/>
      <c r="URO271" s="255"/>
      <c r="URP271" s="255"/>
      <c r="URQ271" s="255"/>
      <c r="URR271" s="255"/>
      <c r="URS271" s="255"/>
      <c r="URT271" s="255"/>
      <c r="URU271" s="255"/>
      <c r="URV271" s="255"/>
      <c r="URW271" s="255"/>
      <c r="URX271" s="255"/>
      <c r="URY271" s="255"/>
      <c r="URZ271" s="255"/>
      <c r="USA271" s="255"/>
      <c r="USB271" s="255"/>
      <c r="USC271" s="255"/>
      <c r="USD271" s="255"/>
      <c r="USE271" s="255"/>
      <c r="USF271" s="255"/>
      <c r="USG271" s="255"/>
      <c r="USH271" s="255"/>
      <c r="USI271" s="255"/>
      <c r="USJ271" s="255"/>
      <c r="USK271" s="255"/>
      <c r="USL271" s="255"/>
      <c r="USM271" s="255"/>
      <c r="USN271" s="255"/>
      <c r="USO271" s="255"/>
      <c r="USP271" s="255"/>
      <c r="USQ271" s="255"/>
      <c r="USR271" s="255"/>
      <c r="USS271" s="255"/>
      <c r="UST271" s="255"/>
      <c r="USU271" s="255"/>
      <c r="USV271" s="255"/>
      <c r="USW271" s="255"/>
      <c r="USX271" s="255"/>
      <c r="USY271" s="255"/>
      <c r="USZ271" s="255"/>
      <c r="UTA271" s="255"/>
      <c r="UTB271" s="255"/>
      <c r="UTC271" s="255"/>
      <c r="UTD271" s="255"/>
      <c r="UTE271" s="255"/>
      <c r="UTF271" s="255"/>
      <c r="UTG271" s="255"/>
      <c r="UTH271" s="255"/>
      <c r="UTI271" s="255"/>
      <c r="UTJ271" s="255"/>
      <c r="UTK271" s="255"/>
      <c r="UTL271" s="255"/>
      <c r="UTM271" s="255"/>
      <c r="UTN271" s="255"/>
      <c r="UTO271" s="255"/>
      <c r="UTP271" s="255"/>
      <c r="UTQ271" s="255"/>
      <c r="UTR271" s="255"/>
      <c r="UTS271" s="255"/>
      <c r="UTT271" s="255"/>
      <c r="UTU271" s="255"/>
      <c r="UTV271" s="255"/>
      <c r="UTW271" s="255"/>
      <c r="UTX271" s="255"/>
      <c r="UTY271" s="255"/>
      <c r="UTZ271" s="255"/>
      <c r="UUA271" s="255"/>
      <c r="UUB271" s="255"/>
      <c r="UUC271" s="255"/>
      <c r="UUD271" s="255"/>
      <c r="UUE271" s="255"/>
      <c r="UUF271" s="255"/>
      <c r="UUG271" s="255"/>
      <c r="UUH271" s="255"/>
      <c r="UUI271" s="255"/>
      <c r="UUJ271" s="255"/>
      <c r="UUK271" s="255"/>
      <c r="UUL271" s="255"/>
      <c r="UUM271" s="255"/>
      <c r="UUN271" s="255"/>
      <c r="UUO271" s="255"/>
      <c r="UUP271" s="255"/>
      <c r="UUQ271" s="255"/>
      <c r="UUR271" s="255"/>
      <c r="UUS271" s="255"/>
      <c r="UUT271" s="255"/>
      <c r="UUU271" s="255"/>
      <c r="UUV271" s="255"/>
      <c r="UUW271" s="255"/>
      <c r="UUX271" s="255"/>
      <c r="UUY271" s="255"/>
      <c r="UUZ271" s="255"/>
      <c r="UVA271" s="255"/>
      <c r="UVB271" s="255"/>
      <c r="UVC271" s="255"/>
      <c r="UVD271" s="255"/>
      <c r="UVE271" s="255"/>
      <c r="UVF271" s="255"/>
      <c r="UVG271" s="255"/>
      <c r="UVH271" s="255"/>
      <c r="UVI271" s="255"/>
      <c r="UVJ271" s="255"/>
      <c r="UVK271" s="255"/>
      <c r="UVL271" s="255"/>
      <c r="UVM271" s="255"/>
      <c r="UVN271" s="255"/>
      <c r="UVO271" s="255"/>
      <c r="UVP271" s="255"/>
      <c r="UVQ271" s="255"/>
      <c r="UVR271" s="255"/>
      <c r="UVS271" s="255"/>
      <c r="UVT271" s="255"/>
      <c r="UVU271" s="255"/>
      <c r="UVV271" s="255"/>
      <c r="UVW271" s="255"/>
      <c r="UVX271" s="255"/>
      <c r="UVY271" s="255"/>
      <c r="UVZ271" s="255"/>
      <c r="UWA271" s="255"/>
      <c r="UWB271" s="255"/>
      <c r="UWC271" s="255"/>
      <c r="UWD271" s="255"/>
      <c r="UWE271" s="255"/>
      <c r="UWF271" s="255"/>
      <c r="UWG271" s="255"/>
      <c r="UWH271" s="255"/>
      <c r="UWI271" s="255"/>
      <c r="UWJ271" s="255"/>
      <c r="UWK271" s="255"/>
      <c r="UWL271" s="255"/>
      <c r="UWM271" s="255"/>
      <c r="UWN271" s="255"/>
      <c r="UWO271" s="255"/>
      <c r="UWP271" s="255"/>
      <c r="UWQ271" s="255"/>
      <c r="UWR271" s="255"/>
      <c r="UWS271" s="255"/>
      <c r="UWT271" s="255"/>
      <c r="UWU271" s="255"/>
      <c r="UWV271" s="255"/>
      <c r="UWW271" s="255"/>
      <c r="UWX271" s="255"/>
      <c r="UWY271" s="255"/>
      <c r="UWZ271" s="255"/>
      <c r="UXA271" s="255"/>
      <c r="UXB271" s="255"/>
      <c r="UXC271" s="255"/>
      <c r="UXD271" s="255"/>
      <c r="UXE271" s="255"/>
      <c r="UXF271" s="255"/>
      <c r="UXG271" s="255"/>
      <c r="UXH271" s="255"/>
      <c r="UXI271" s="255"/>
      <c r="UXJ271" s="255"/>
      <c r="UXK271" s="255"/>
      <c r="UXL271" s="255"/>
      <c r="UXM271" s="255"/>
      <c r="UXN271" s="255"/>
      <c r="UXO271" s="255"/>
      <c r="UXP271" s="255"/>
      <c r="UXQ271" s="255"/>
      <c r="UXR271" s="255"/>
      <c r="UXS271" s="255"/>
      <c r="UXT271" s="255"/>
      <c r="UXU271" s="255"/>
      <c r="UXV271" s="255"/>
      <c r="UXW271" s="255"/>
      <c r="UXX271" s="255"/>
      <c r="UXY271" s="255"/>
      <c r="UXZ271" s="255"/>
      <c r="UYA271" s="255"/>
      <c r="UYB271" s="255"/>
      <c r="UYC271" s="255"/>
      <c r="UYD271" s="255"/>
      <c r="UYE271" s="255"/>
      <c r="UYF271" s="255"/>
      <c r="UYG271" s="255"/>
      <c r="UYH271" s="255"/>
      <c r="UYI271" s="255"/>
      <c r="UYJ271" s="255"/>
      <c r="UYK271" s="255"/>
      <c r="UYL271" s="255"/>
      <c r="UYM271" s="255"/>
      <c r="UYN271" s="255"/>
      <c r="UYO271" s="255"/>
      <c r="UYP271" s="255"/>
      <c r="UYQ271" s="255"/>
      <c r="UYR271" s="255"/>
      <c r="UYS271" s="255"/>
      <c r="UYT271" s="255"/>
      <c r="UYU271" s="255"/>
      <c r="UYV271" s="255"/>
      <c r="UYW271" s="255"/>
      <c r="UYX271" s="255"/>
      <c r="UYY271" s="255"/>
      <c r="UYZ271" s="255"/>
      <c r="UZA271" s="255"/>
      <c r="UZB271" s="255"/>
      <c r="UZC271" s="255"/>
      <c r="UZD271" s="255"/>
      <c r="UZE271" s="255"/>
      <c r="UZF271" s="255"/>
      <c r="UZG271" s="255"/>
      <c r="UZH271" s="255"/>
      <c r="UZI271" s="255"/>
      <c r="UZJ271" s="255"/>
      <c r="UZK271" s="255"/>
      <c r="UZL271" s="255"/>
      <c r="UZM271" s="255"/>
      <c r="UZN271" s="255"/>
      <c r="UZO271" s="255"/>
      <c r="UZP271" s="255"/>
      <c r="UZQ271" s="255"/>
      <c r="UZR271" s="255"/>
      <c r="UZS271" s="255"/>
      <c r="UZT271" s="255"/>
      <c r="UZU271" s="255"/>
      <c r="UZV271" s="255"/>
      <c r="UZW271" s="255"/>
      <c r="UZX271" s="255"/>
      <c r="UZY271" s="255"/>
      <c r="UZZ271" s="255"/>
      <c r="VAA271" s="255"/>
      <c r="VAB271" s="255"/>
      <c r="VAC271" s="255"/>
      <c r="VAD271" s="255"/>
      <c r="VAE271" s="255"/>
      <c r="VAF271" s="255"/>
      <c r="VAG271" s="255"/>
      <c r="VAH271" s="255"/>
      <c r="VAI271" s="255"/>
      <c r="VAJ271" s="255"/>
      <c r="VAK271" s="255"/>
      <c r="VAL271" s="255"/>
      <c r="VAM271" s="255"/>
      <c r="VAN271" s="255"/>
      <c r="VAO271" s="255"/>
      <c r="VAP271" s="255"/>
      <c r="VAQ271" s="255"/>
      <c r="VAR271" s="255"/>
      <c r="VAS271" s="255"/>
      <c r="VAT271" s="255"/>
      <c r="VAU271" s="255"/>
      <c r="VAV271" s="255"/>
      <c r="VAW271" s="255"/>
      <c r="VAX271" s="255"/>
      <c r="VAY271" s="255"/>
      <c r="VAZ271" s="255"/>
      <c r="VBA271" s="255"/>
      <c r="VBB271" s="255"/>
      <c r="VBC271" s="255"/>
      <c r="VBD271" s="255"/>
      <c r="VBE271" s="255"/>
      <c r="VBF271" s="255"/>
      <c r="VBG271" s="255"/>
      <c r="VBH271" s="255"/>
      <c r="VBI271" s="255"/>
      <c r="VBJ271" s="255"/>
      <c r="VBK271" s="255"/>
      <c r="VBL271" s="255"/>
      <c r="VBM271" s="255"/>
      <c r="VBN271" s="255"/>
      <c r="VBO271" s="255"/>
      <c r="VBP271" s="255"/>
      <c r="VBQ271" s="255"/>
      <c r="VBR271" s="255"/>
      <c r="VBS271" s="255"/>
      <c r="VBT271" s="255"/>
      <c r="VBU271" s="255"/>
      <c r="VBV271" s="255"/>
      <c r="VBW271" s="255"/>
      <c r="VBX271" s="255"/>
      <c r="VBY271" s="255"/>
      <c r="VBZ271" s="255"/>
      <c r="VCA271" s="255"/>
      <c r="VCB271" s="255"/>
      <c r="VCC271" s="255"/>
      <c r="VCD271" s="255"/>
      <c r="VCE271" s="255"/>
      <c r="VCF271" s="255"/>
      <c r="VCG271" s="255"/>
      <c r="VCH271" s="255"/>
      <c r="VCI271" s="255"/>
      <c r="VCJ271" s="255"/>
      <c r="VCK271" s="255"/>
      <c r="VCL271" s="255"/>
      <c r="VCM271" s="255"/>
      <c r="VCN271" s="255"/>
      <c r="VCO271" s="255"/>
      <c r="VCP271" s="255"/>
      <c r="VCQ271" s="255"/>
      <c r="VCR271" s="255"/>
      <c r="VCS271" s="255"/>
      <c r="VCT271" s="255"/>
      <c r="VCU271" s="255"/>
      <c r="VCV271" s="255"/>
      <c r="VCW271" s="255"/>
      <c r="VCX271" s="255"/>
      <c r="VCY271" s="255"/>
      <c r="VCZ271" s="255"/>
      <c r="VDA271" s="255"/>
      <c r="VDB271" s="255"/>
      <c r="VDC271" s="255"/>
      <c r="VDD271" s="255"/>
      <c r="VDE271" s="255"/>
      <c r="VDF271" s="255"/>
      <c r="VDG271" s="255"/>
      <c r="VDH271" s="255"/>
      <c r="VDI271" s="255"/>
      <c r="VDJ271" s="255"/>
      <c r="VDK271" s="255"/>
      <c r="VDL271" s="255"/>
      <c r="VDM271" s="255"/>
      <c r="VDN271" s="255"/>
      <c r="VDO271" s="255"/>
      <c r="VDP271" s="255"/>
      <c r="VDQ271" s="255"/>
      <c r="VDR271" s="255"/>
      <c r="VDS271" s="255"/>
      <c r="VDT271" s="255"/>
      <c r="VDU271" s="255"/>
      <c r="VDV271" s="255"/>
      <c r="VDW271" s="255"/>
      <c r="VDX271" s="255"/>
      <c r="VDY271" s="255"/>
      <c r="VDZ271" s="255"/>
      <c r="VEA271" s="255"/>
      <c r="VEB271" s="255"/>
      <c r="VEC271" s="255"/>
      <c r="VED271" s="255"/>
      <c r="VEE271" s="255"/>
      <c r="VEF271" s="255"/>
      <c r="VEG271" s="255"/>
      <c r="VEH271" s="255"/>
      <c r="VEI271" s="255"/>
      <c r="VEJ271" s="255"/>
      <c r="VEK271" s="255"/>
      <c r="VEL271" s="255"/>
      <c r="VEM271" s="255"/>
      <c r="VEN271" s="255"/>
      <c r="VEO271" s="255"/>
      <c r="VEP271" s="255"/>
      <c r="VEQ271" s="255"/>
      <c r="VER271" s="255"/>
      <c r="VES271" s="255"/>
      <c r="VET271" s="255"/>
      <c r="VEU271" s="255"/>
      <c r="VEV271" s="255"/>
      <c r="VEW271" s="255"/>
      <c r="VEX271" s="255"/>
      <c r="VEY271" s="255"/>
      <c r="VEZ271" s="255"/>
      <c r="VFA271" s="255"/>
      <c r="VFB271" s="255"/>
      <c r="VFC271" s="255"/>
      <c r="VFD271" s="255"/>
      <c r="VFE271" s="255"/>
      <c r="VFF271" s="255"/>
      <c r="VFG271" s="255"/>
      <c r="VFH271" s="255"/>
      <c r="VFI271" s="255"/>
      <c r="VFJ271" s="255"/>
      <c r="VFK271" s="255"/>
      <c r="VFL271" s="255"/>
      <c r="VFM271" s="255"/>
      <c r="VFN271" s="255"/>
      <c r="VFO271" s="255"/>
      <c r="VFP271" s="255"/>
      <c r="VFQ271" s="255"/>
      <c r="VFR271" s="255"/>
      <c r="VFS271" s="255"/>
      <c r="VFT271" s="255"/>
      <c r="VFU271" s="255"/>
      <c r="VFV271" s="255"/>
      <c r="VFW271" s="255"/>
      <c r="VFX271" s="255"/>
      <c r="VFY271" s="255"/>
      <c r="VFZ271" s="255"/>
      <c r="VGA271" s="255"/>
      <c r="VGB271" s="255"/>
      <c r="VGC271" s="255"/>
      <c r="VGD271" s="255"/>
      <c r="VGE271" s="255"/>
      <c r="VGF271" s="255"/>
      <c r="VGG271" s="255"/>
      <c r="VGH271" s="255"/>
      <c r="VGI271" s="255"/>
      <c r="VGJ271" s="255"/>
      <c r="VGK271" s="255"/>
      <c r="VGL271" s="255"/>
      <c r="VGM271" s="255"/>
      <c r="VGN271" s="255"/>
      <c r="VGO271" s="255"/>
      <c r="VGP271" s="255"/>
      <c r="VGQ271" s="255"/>
      <c r="VGR271" s="255"/>
      <c r="VGS271" s="255"/>
      <c r="VGT271" s="255"/>
      <c r="VGU271" s="255"/>
      <c r="VGV271" s="255"/>
      <c r="VGW271" s="255"/>
      <c r="VGX271" s="255"/>
      <c r="VGY271" s="255"/>
      <c r="VGZ271" s="255"/>
      <c r="VHA271" s="255"/>
      <c r="VHB271" s="255"/>
      <c r="VHC271" s="255"/>
      <c r="VHD271" s="255"/>
      <c r="VHE271" s="255"/>
      <c r="VHF271" s="255"/>
      <c r="VHG271" s="255"/>
      <c r="VHH271" s="255"/>
      <c r="VHI271" s="255"/>
      <c r="VHJ271" s="255"/>
      <c r="VHK271" s="255"/>
      <c r="VHL271" s="255"/>
      <c r="VHM271" s="255"/>
      <c r="VHN271" s="255"/>
      <c r="VHO271" s="255"/>
      <c r="VHP271" s="255"/>
      <c r="VHQ271" s="255"/>
      <c r="VHR271" s="255"/>
      <c r="VHS271" s="255"/>
      <c r="VHT271" s="255"/>
      <c r="VHU271" s="255"/>
      <c r="VHV271" s="255"/>
      <c r="VHW271" s="255"/>
      <c r="VHX271" s="255"/>
      <c r="VHY271" s="255"/>
      <c r="VHZ271" s="255"/>
      <c r="VIA271" s="255"/>
      <c r="VIB271" s="255"/>
      <c r="VIC271" s="255"/>
      <c r="VID271" s="255"/>
      <c r="VIE271" s="255"/>
      <c r="VIF271" s="255"/>
      <c r="VIG271" s="255"/>
      <c r="VIH271" s="255"/>
      <c r="VII271" s="255"/>
      <c r="VIJ271" s="255"/>
      <c r="VIK271" s="255"/>
      <c r="VIL271" s="255"/>
      <c r="VIM271" s="255"/>
      <c r="VIN271" s="255"/>
      <c r="VIO271" s="255"/>
      <c r="VIP271" s="255"/>
      <c r="VIQ271" s="255"/>
      <c r="VIR271" s="255"/>
      <c r="VIS271" s="255"/>
      <c r="VIT271" s="255"/>
      <c r="VIU271" s="255"/>
      <c r="VIV271" s="255"/>
      <c r="VIW271" s="255"/>
      <c r="VIX271" s="255"/>
      <c r="VIY271" s="255"/>
      <c r="VIZ271" s="255"/>
      <c r="VJA271" s="255"/>
      <c r="VJB271" s="255"/>
      <c r="VJC271" s="255"/>
      <c r="VJD271" s="255"/>
      <c r="VJE271" s="255"/>
      <c r="VJF271" s="255"/>
      <c r="VJG271" s="255"/>
      <c r="VJH271" s="255"/>
      <c r="VJI271" s="255"/>
      <c r="VJJ271" s="255"/>
      <c r="VJK271" s="255"/>
      <c r="VJL271" s="255"/>
      <c r="VJM271" s="255"/>
      <c r="VJN271" s="255"/>
      <c r="VJO271" s="255"/>
      <c r="VJP271" s="255"/>
      <c r="VJQ271" s="255"/>
      <c r="VJR271" s="255"/>
      <c r="VJS271" s="255"/>
      <c r="VJT271" s="255"/>
      <c r="VJU271" s="255"/>
      <c r="VJV271" s="255"/>
      <c r="VJW271" s="255"/>
      <c r="VJX271" s="255"/>
      <c r="VJY271" s="255"/>
      <c r="VJZ271" s="255"/>
      <c r="VKA271" s="255"/>
      <c r="VKB271" s="255"/>
      <c r="VKC271" s="255"/>
      <c r="VKD271" s="255"/>
      <c r="VKE271" s="255"/>
      <c r="VKF271" s="255"/>
      <c r="VKG271" s="255"/>
      <c r="VKH271" s="255"/>
      <c r="VKI271" s="255"/>
      <c r="VKJ271" s="255"/>
      <c r="VKK271" s="255"/>
      <c r="VKL271" s="255"/>
      <c r="VKM271" s="255"/>
      <c r="VKN271" s="255"/>
      <c r="VKO271" s="255"/>
      <c r="VKP271" s="255"/>
      <c r="VKQ271" s="255"/>
      <c r="VKR271" s="255"/>
      <c r="VKS271" s="255"/>
      <c r="VKT271" s="255"/>
      <c r="VKU271" s="255"/>
      <c r="VKV271" s="255"/>
      <c r="VKW271" s="255"/>
      <c r="VKX271" s="255"/>
      <c r="VKY271" s="255"/>
      <c r="VKZ271" s="255"/>
      <c r="VLA271" s="255"/>
      <c r="VLB271" s="255"/>
      <c r="VLC271" s="255"/>
      <c r="VLD271" s="255"/>
      <c r="VLE271" s="255"/>
      <c r="VLF271" s="255"/>
      <c r="VLG271" s="255"/>
      <c r="VLH271" s="255"/>
      <c r="VLI271" s="255"/>
      <c r="VLJ271" s="255"/>
      <c r="VLK271" s="255"/>
      <c r="VLL271" s="255"/>
      <c r="VLM271" s="255"/>
      <c r="VLN271" s="255"/>
      <c r="VLO271" s="255"/>
      <c r="VLP271" s="255"/>
      <c r="VLQ271" s="255"/>
      <c r="VLR271" s="255"/>
      <c r="VLS271" s="255"/>
      <c r="VLT271" s="255"/>
      <c r="VLU271" s="255"/>
      <c r="VLV271" s="255"/>
      <c r="VLW271" s="255"/>
      <c r="VLX271" s="255"/>
      <c r="VLY271" s="255"/>
      <c r="VLZ271" s="255"/>
      <c r="VMA271" s="255"/>
      <c r="VMB271" s="255"/>
      <c r="VMC271" s="255"/>
      <c r="VMD271" s="255"/>
      <c r="VME271" s="255"/>
      <c r="VMF271" s="255"/>
      <c r="VMG271" s="255"/>
      <c r="VMH271" s="255"/>
      <c r="VMI271" s="255"/>
      <c r="VMJ271" s="255"/>
      <c r="VMK271" s="255"/>
      <c r="VML271" s="255"/>
      <c r="VMM271" s="255"/>
      <c r="VMN271" s="255"/>
      <c r="VMO271" s="255"/>
      <c r="VMP271" s="255"/>
      <c r="VMQ271" s="255"/>
      <c r="VMR271" s="255"/>
      <c r="VMS271" s="255"/>
      <c r="VMT271" s="255"/>
      <c r="VMU271" s="255"/>
      <c r="VMV271" s="255"/>
      <c r="VMW271" s="255"/>
      <c r="VMX271" s="255"/>
      <c r="VMY271" s="255"/>
      <c r="VMZ271" s="255"/>
      <c r="VNA271" s="255"/>
      <c r="VNB271" s="255"/>
      <c r="VNC271" s="255"/>
      <c r="VND271" s="255"/>
      <c r="VNE271" s="255"/>
      <c r="VNF271" s="255"/>
      <c r="VNG271" s="255"/>
      <c r="VNH271" s="255"/>
      <c r="VNI271" s="255"/>
      <c r="VNJ271" s="255"/>
      <c r="VNK271" s="255"/>
      <c r="VNL271" s="255"/>
      <c r="VNM271" s="255"/>
      <c r="VNN271" s="255"/>
      <c r="VNO271" s="255"/>
      <c r="VNP271" s="255"/>
      <c r="VNQ271" s="255"/>
      <c r="VNR271" s="255"/>
      <c r="VNS271" s="255"/>
      <c r="VNT271" s="255"/>
      <c r="VNU271" s="255"/>
      <c r="VNV271" s="255"/>
      <c r="VNW271" s="255"/>
      <c r="VNX271" s="255"/>
      <c r="VNY271" s="255"/>
      <c r="VNZ271" s="255"/>
      <c r="VOA271" s="255"/>
      <c r="VOB271" s="255"/>
      <c r="VOC271" s="255"/>
      <c r="VOD271" s="255"/>
      <c r="VOE271" s="255"/>
      <c r="VOF271" s="255"/>
      <c r="VOG271" s="255"/>
      <c r="VOH271" s="255"/>
      <c r="VOI271" s="255"/>
      <c r="VOJ271" s="255"/>
      <c r="VOK271" s="255"/>
      <c r="VOL271" s="255"/>
      <c r="VOM271" s="255"/>
      <c r="VON271" s="255"/>
      <c r="VOO271" s="255"/>
      <c r="VOP271" s="255"/>
      <c r="VOQ271" s="255"/>
      <c r="VOR271" s="255"/>
      <c r="VOS271" s="255"/>
      <c r="VOT271" s="255"/>
      <c r="VOU271" s="255"/>
      <c r="VOV271" s="255"/>
      <c r="VOW271" s="255"/>
      <c r="VOX271" s="255"/>
      <c r="VOY271" s="255"/>
      <c r="VOZ271" s="255"/>
      <c r="VPA271" s="255"/>
      <c r="VPB271" s="255"/>
      <c r="VPC271" s="255"/>
      <c r="VPD271" s="255"/>
      <c r="VPE271" s="255"/>
      <c r="VPF271" s="255"/>
      <c r="VPG271" s="255"/>
      <c r="VPH271" s="255"/>
      <c r="VPI271" s="255"/>
      <c r="VPJ271" s="255"/>
      <c r="VPK271" s="255"/>
      <c r="VPL271" s="255"/>
      <c r="VPM271" s="255"/>
      <c r="VPN271" s="255"/>
      <c r="VPO271" s="255"/>
      <c r="VPP271" s="255"/>
      <c r="VPQ271" s="255"/>
      <c r="VPR271" s="255"/>
      <c r="VPS271" s="255"/>
      <c r="VPT271" s="255"/>
      <c r="VPU271" s="255"/>
      <c r="VPV271" s="255"/>
      <c r="VPW271" s="255"/>
      <c r="VPX271" s="255"/>
      <c r="VPY271" s="255"/>
      <c r="VPZ271" s="255"/>
      <c r="VQA271" s="255"/>
      <c r="VQB271" s="255"/>
      <c r="VQC271" s="255"/>
      <c r="VQD271" s="255"/>
      <c r="VQE271" s="255"/>
      <c r="VQF271" s="255"/>
      <c r="VQG271" s="255"/>
      <c r="VQH271" s="255"/>
      <c r="VQI271" s="255"/>
      <c r="VQJ271" s="255"/>
      <c r="VQK271" s="255"/>
      <c r="VQL271" s="255"/>
      <c r="VQM271" s="255"/>
      <c r="VQN271" s="255"/>
      <c r="VQO271" s="255"/>
      <c r="VQP271" s="255"/>
      <c r="VQQ271" s="255"/>
      <c r="VQR271" s="255"/>
      <c r="VQS271" s="255"/>
      <c r="VQT271" s="255"/>
      <c r="VQU271" s="255"/>
      <c r="VQV271" s="255"/>
      <c r="VQW271" s="255"/>
      <c r="VQX271" s="255"/>
      <c r="VQY271" s="255"/>
      <c r="VQZ271" s="255"/>
      <c r="VRA271" s="255"/>
      <c r="VRB271" s="255"/>
      <c r="VRC271" s="255"/>
      <c r="VRD271" s="255"/>
      <c r="VRE271" s="255"/>
      <c r="VRF271" s="255"/>
      <c r="VRG271" s="255"/>
      <c r="VRH271" s="255"/>
      <c r="VRI271" s="255"/>
      <c r="VRJ271" s="255"/>
      <c r="VRK271" s="255"/>
      <c r="VRL271" s="255"/>
      <c r="VRM271" s="255"/>
      <c r="VRN271" s="255"/>
      <c r="VRO271" s="255"/>
      <c r="VRP271" s="255"/>
      <c r="VRQ271" s="255"/>
      <c r="VRR271" s="255"/>
      <c r="VRS271" s="255"/>
      <c r="VRT271" s="255"/>
      <c r="VRU271" s="255"/>
      <c r="VRV271" s="255"/>
      <c r="VRW271" s="255"/>
      <c r="VRX271" s="255"/>
      <c r="VRY271" s="255"/>
      <c r="VRZ271" s="255"/>
      <c r="VSA271" s="255"/>
      <c r="VSB271" s="255"/>
      <c r="VSC271" s="255"/>
      <c r="VSD271" s="255"/>
      <c r="VSE271" s="255"/>
      <c r="VSF271" s="255"/>
      <c r="VSG271" s="255"/>
      <c r="VSH271" s="255"/>
      <c r="VSI271" s="255"/>
      <c r="VSJ271" s="255"/>
      <c r="VSK271" s="255"/>
      <c r="VSL271" s="255"/>
      <c r="VSM271" s="255"/>
      <c r="VSN271" s="255"/>
      <c r="VSO271" s="255"/>
      <c r="VSP271" s="255"/>
      <c r="VSQ271" s="255"/>
      <c r="VSR271" s="255"/>
      <c r="VSS271" s="255"/>
      <c r="VST271" s="255"/>
      <c r="VSU271" s="255"/>
      <c r="VSV271" s="255"/>
      <c r="VSW271" s="255"/>
      <c r="VSX271" s="255"/>
      <c r="VSY271" s="255"/>
      <c r="VSZ271" s="255"/>
      <c r="VTA271" s="255"/>
      <c r="VTB271" s="255"/>
      <c r="VTC271" s="255"/>
      <c r="VTD271" s="255"/>
      <c r="VTE271" s="255"/>
      <c r="VTF271" s="255"/>
      <c r="VTG271" s="255"/>
      <c r="VTH271" s="255"/>
      <c r="VTI271" s="255"/>
      <c r="VTJ271" s="255"/>
      <c r="VTK271" s="255"/>
      <c r="VTL271" s="255"/>
      <c r="VTM271" s="255"/>
      <c r="VTN271" s="255"/>
      <c r="VTO271" s="255"/>
      <c r="VTP271" s="255"/>
      <c r="VTQ271" s="255"/>
      <c r="VTR271" s="255"/>
      <c r="VTS271" s="255"/>
      <c r="VTT271" s="255"/>
      <c r="VTU271" s="255"/>
      <c r="VTV271" s="255"/>
      <c r="VTW271" s="255"/>
      <c r="VTX271" s="255"/>
      <c r="VTY271" s="255"/>
      <c r="VTZ271" s="255"/>
      <c r="VUA271" s="255"/>
      <c r="VUB271" s="255"/>
      <c r="VUC271" s="255"/>
      <c r="VUD271" s="255"/>
      <c r="VUE271" s="255"/>
      <c r="VUF271" s="255"/>
      <c r="VUG271" s="255"/>
      <c r="VUH271" s="255"/>
      <c r="VUI271" s="255"/>
      <c r="VUJ271" s="255"/>
      <c r="VUK271" s="255"/>
      <c r="VUL271" s="255"/>
      <c r="VUM271" s="255"/>
      <c r="VUN271" s="255"/>
      <c r="VUO271" s="255"/>
      <c r="VUP271" s="255"/>
      <c r="VUQ271" s="255"/>
      <c r="VUR271" s="255"/>
      <c r="VUS271" s="255"/>
      <c r="VUT271" s="255"/>
      <c r="VUU271" s="255"/>
      <c r="VUV271" s="255"/>
      <c r="VUW271" s="255"/>
      <c r="VUX271" s="255"/>
      <c r="VUY271" s="255"/>
      <c r="VUZ271" s="255"/>
      <c r="VVA271" s="255"/>
      <c r="VVB271" s="255"/>
      <c r="VVC271" s="255"/>
      <c r="VVD271" s="255"/>
      <c r="VVE271" s="255"/>
      <c r="VVF271" s="255"/>
      <c r="VVG271" s="255"/>
      <c r="VVH271" s="255"/>
      <c r="VVI271" s="255"/>
      <c r="VVJ271" s="255"/>
      <c r="VVK271" s="255"/>
      <c r="VVL271" s="255"/>
      <c r="VVM271" s="255"/>
      <c r="VVN271" s="255"/>
      <c r="VVO271" s="255"/>
      <c r="VVP271" s="255"/>
      <c r="VVQ271" s="255"/>
      <c r="VVR271" s="255"/>
      <c r="VVS271" s="255"/>
      <c r="VVT271" s="255"/>
      <c r="VVU271" s="255"/>
      <c r="VVV271" s="255"/>
      <c r="VVW271" s="255"/>
      <c r="VVX271" s="255"/>
      <c r="VVY271" s="255"/>
      <c r="VVZ271" s="255"/>
      <c r="VWA271" s="255"/>
      <c r="VWB271" s="255"/>
      <c r="VWC271" s="255"/>
      <c r="VWD271" s="255"/>
      <c r="VWE271" s="255"/>
      <c r="VWF271" s="255"/>
      <c r="VWG271" s="255"/>
      <c r="VWH271" s="255"/>
      <c r="VWI271" s="255"/>
      <c r="VWJ271" s="255"/>
      <c r="VWK271" s="255"/>
      <c r="VWL271" s="255"/>
      <c r="VWM271" s="255"/>
      <c r="VWN271" s="255"/>
      <c r="VWO271" s="255"/>
      <c r="VWP271" s="255"/>
      <c r="VWQ271" s="255"/>
      <c r="VWR271" s="255"/>
      <c r="VWS271" s="255"/>
      <c r="VWT271" s="255"/>
      <c r="VWU271" s="255"/>
      <c r="VWV271" s="255"/>
      <c r="VWW271" s="255"/>
      <c r="VWX271" s="255"/>
      <c r="VWY271" s="255"/>
      <c r="VWZ271" s="255"/>
      <c r="VXA271" s="255"/>
      <c r="VXB271" s="255"/>
      <c r="VXC271" s="255"/>
      <c r="VXD271" s="255"/>
      <c r="VXE271" s="255"/>
      <c r="VXF271" s="255"/>
      <c r="VXG271" s="255"/>
      <c r="VXH271" s="255"/>
      <c r="VXI271" s="255"/>
      <c r="VXJ271" s="255"/>
      <c r="VXK271" s="255"/>
      <c r="VXL271" s="255"/>
      <c r="VXM271" s="255"/>
      <c r="VXN271" s="255"/>
      <c r="VXO271" s="255"/>
      <c r="VXP271" s="255"/>
      <c r="VXQ271" s="255"/>
      <c r="VXR271" s="255"/>
      <c r="VXS271" s="255"/>
      <c r="VXT271" s="255"/>
      <c r="VXU271" s="255"/>
      <c r="VXV271" s="255"/>
      <c r="VXW271" s="255"/>
      <c r="VXX271" s="255"/>
      <c r="VXY271" s="255"/>
      <c r="VXZ271" s="255"/>
      <c r="VYA271" s="255"/>
      <c r="VYB271" s="255"/>
      <c r="VYC271" s="255"/>
      <c r="VYD271" s="255"/>
      <c r="VYE271" s="255"/>
      <c r="VYF271" s="255"/>
      <c r="VYG271" s="255"/>
      <c r="VYH271" s="255"/>
      <c r="VYI271" s="255"/>
      <c r="VYJ271" s="255"/>
      <c r="VYK271" s="255"/>
      <c r="VYL271" s="255"/>
      <c r="VYM271" s="255"/>
      <c r="VYN271" s="255"/>
      <c r="VYO271" s="255"/>
      <c r="VYP271" s="255"/>
      <c r="VYQ271" s="255"/>
      <c r="VYR271" s="255"/>
      <c r="VYS271" s="255"/>
      <c r="VYT271" s="255"/>
      <c r="VYU271" s="255"/>
      <c r="VYV271" s="255"/>
      <c r="VYW271" s="255"/>
      <c r="VYX271" s="255"/>
      <c r="VYY271" s="255"/>
      <c r="VYZ271" s="255"/>
      <c r="VZA271" s="255"/>
      <c r="VZB271" s="255"/>
      <c r="VZC271" s="255"/>
      <c r="VZD271" s="255"/>
      <c r="VZE271" s="255"/>
      <c r="VZF271" s="255"/>
      <c r="VZG271" s="255"/>
      <c r="VZH271" s="255"/>
      <c r="VZI271" s="255"/>
      <c r="VZJ271" s="255"/>
      <c r="VZK271" s="255"/>
      <c r="VZL271" s="255"/>
      <c r="VZM271" s="255"/>
      <c r="VZN271" s="255"/>
      <c r="VZO271" s="255"/>
      <c r="VZP271" s="255"/>
      <c r="VZQ271" s="255"/>
      <c r="VZR271" s="255"/>
      <c r="VZS271" s="255"/>
      <c r="VZT271" s="255"/>
      <c r="VZU271" s="255"/>
      <c r="VZV271" s="255"/>
      <c r="VZW271" s="255"/>
      <c r="VZX271" s="255"/>
      <c r="VZY271" s="255"/>
      <c r="VZZ271" s="255"/>
      <c r="WAA271" s="255"/>
      <c r="WAB271" s="255"/>
      <c r="WAC271" s="255"/>
      <c r="WAD271" s="255"/>
      <c r="WAE271" s="255"/>
      <c r="WAF271" s="255"/>
      <c r="WAG271" s="255"/>
      <c r="WAH271" s="255"/>
      <c r="WAI271" s="255"/>
      <c r="WAJ271" s="255"/>
      <c r="WAK271" s="255"/>
      <c r="WAL271" s="255"/>
      <c r="WAM271" s="255"/>
      <c r="WAN271" s="255"/>
      <c r="WAO271" s="255"/>
      <c r="WAP271" s="255"/>
      <c r="WAQ271" s="255"/>
      <c r="WAR271" s="255"/>
      <c r="WAS271" s="255"/>
      <c r="WAT271" s="255"/>
      <c r="WAU271" s="255"/>
      <c r="WAV271" s="255"/>
      <c r="WAW271" s="255"/>
      <c r="WAX271" s="255"/>
      <c r="WAY271" s="255"/>
      <c r="WAZ271" s="255"/>
      <c r="WBA271" s="255"/>
      <c r="WBB271" s="255"/>
      <c r="WBC271" s="255"/>
      <c r="WBD271" s="255"/>
      <c r="WBE271" s="255"/>
      <c r="WBF271" s="255"/>
      <c r="WBG271" s="255"/>
      <c r="WBH271" s="255"/>
      <c r="WBI271" s="255"/>
      <c r="WBJ271" s="255"/>
      <c r="WBK271" s="255"/>
      <c r="WBL271" s="255"/>
      <c r="WBM271" s="255"/>
      <c r="WBN271" s="255"/>
      <c r="WBO271" s="255"/>
      <c r="WBP271" s="255"/>
      <c r="WBQ271" s="255"/>
      <c r="WBR271" s="255"/>
      <c r="WBS271" s="255"/>
      <c r="WBT271" s="255"/>
      <c r="WBU271" s="255"/>
      <c r="WBV271" s="255"/>
      <c r="WBW271" s="255"/>
      <c r="WBX271" s="255"/>
      <c r="WBY271" s="255"/>
      <c r="WBZ271" s="255"/>
      <c r="WCA271" s="255"/>
      <c r="WCB271" s="255"/>
      <c r="WCC271" s="255"/>
      <c r="WCD271" s="255"/>
      <c r="WCE271" s="255"/>
      <c r="WCF271" s="255"/>
      <c r="WCG271" s="255"/>
      <c r="WCH271" s="255"/>
      <c r="WCI271" s="255"/>
      <c r="WCJ271" s="255"/>
      <c r="WCK271" s="255"/>
      <c r="WCL271" s="255"/>
      <c r="WCM271" s="255"/>
      <c r="WCN271" s="255"/>
      <c r="WCO271" s="255"/>
      <c r="WCP271" s="255"/>
      <c r="WCQ271" s="255"/>
      <c r="WCR271" s="255"/>
      <c r="WCS271" s="255"/>
      <c r="WCT271" s="255"/>
      <c r="WCU271" s="255"/>
      <c r="WCV271" s="255"/>
      <c r="WCW271" s="255"/>
      <c r="WCX271" s="255"/>
      <c r="WCY271" s="255"/>
      <c r="WCZ271" s="255"/>
      <c r="WDA271" s="255"/>
      <c r="WDB271" s="255"/>
      <c r="WDC271" s="255"/>
      <c r="WDD271" s="255"/>
      <c r="WDE271" s="255"/>
      <c r="WDF271" s="255"/>
      <c r="WDG271" s="255"/>
      <c r="WDH271" s="255"/>
      <c r="WDI271" s="255"/>
      <c r="WDJ271" s="255"/>
      <c r="WDK271" s="255"/>
      <c r="WDL271" s="255"/>
      <c r="WDM271" s="255"/>
      <c r="WDN271" s="255"/>
      <c r="WDO271" s="255"/>
      <c r="WDP271" s="255"/>
      <c r="WDQ271" s="255"/>
      <c r="WDR271" s="255"/>
      <c r="WDS271" s="255"/>
      <c r="WDT271" s="255"/>
      <c r="WDU271" s="255"/>
      <c r="WDV271" s="255"/>
      <c r="WDW271" s="255"/>
      <c r="WDX271" s="255"/>
      <c r="WDY271" s="255"/>
      <c r="WDZ271" s="255"/>
      <c r="WEA271" s="255"/>
      <c r="WEB271" s="255"/>
      <c r="WEC271" s="255"/>
      <c r="WED271" s="255"/>
      <c r="WEE271" s="255"/>
      <c r="WEF271" s="255"/>
      <c r="WEG271" s="255"/>
      <c r="WEH271" s="255"/>
      <c r="WEI271" s="255"/>
      <c r="WEJ271" s="255"/>
      <c r="WEK271" s="255"/>
      <c r="WEL271" s="255"/>
      <c r="WEM271" s="255"/>
      <c r="WEN271" s="255"/>
      <c r="WEO271" s="255"/>
      <c r="WEP271" s="255"/>
      <c r="WEQ271" s="255"/>
      <c r="WER271" s="255"/>
      <c r="WES271" s="255"/>
      <c r="WET271" s="255"/>
      <c r="WEU271" s="255"/>
      <c r="WEV271" s="255"/>
      <c r="WEW271" s="255"/>
      <c r="WEX271" s="255"/>
      <c r="WEY271" s="255"/>
      <c r="WEZ271" s="255"/>
      <c r="WFA271" s="255"/>
      <c r="WFB271" s="255"/>
      <c r="WFC271" s="255"/>
      <c r="WFD271" s="255"/>
      <c r="WFE271" s="255"/>
      <c r="WFF271" s="255"/>
      <c r="WFG271" s="255"/>
      <c r="WFH271" s="255"/>
      <c r="WFI271" s="255"/>
      <c r="WFJ271" s="255"/>
      <c r="WFK271" s="255"/>
      <c r="WFL271" s="255"/>
      <c r="WFM271" s="255"/>
      <c r="WFN271" s="255"/>
      <c r="WFO271" s="255"/>
      <c r="WFP271" s="255"/>
      <c r="WFQ271" s="255"/>
      <c r="WFR271" s="255"/>
      <c r="WFS271" s="255"/>
      <c r="WFT271" s="255"/>
      <c r="WFU271" s="255"/>
      <c r="WFV271" s="255"/>
      <c r="WFW271" s="255"/>
      <c r="WFX271" s="255"/>
      <c r="WFY271" s="255"/>
      <c r="WFZ271" s="255"/>
      <c r="WGA271" s="255"/>
      <c r="WGB271" s="255"/>
      <c r="WGC271" s="255"/>
      <c r="WGD271" s="255"/>
      <c r="WGE271" s="255"/>
      <c r="WGF271" s="255"/>
      <c r="WGG271" s="255"/>
      <c r="WGH271" s="255"/>
      <c r="WGI271" s="255"/>
      <c r="WGJ271" s="255"/>
      <c r="WGK271" s="255"/>
      <c r="WGL271" s="255"/>
      <c r="WGM271" s="255"/>
      <c r="WGN271" s="255"/>
      <c r="WGO271" s="255"/>
      <c r="WGP271" s="255"/>
      <c r="WGQ271" s="255"/>
      <c r="WGR271" s="255"/>
      <c r="WGS271" s="255"/>
      <c r="WGT271" s="255"/>
      <c r="WGU271" s="255"/>
      <c r="WGV271" s="255"/>
      <c r="WGW271" s="255"/>
      <c r="WGX271" s="255"/>
      <c r="WGY271" s="255"/>
      <c r="WGZ271" s="255"/>
      <c r="WHA271" s="255"/>
      <c r="WHB271" s="255"/>
      <c r="WHC271" s="255"/>
      <c r="WHD271" s="255"/>
      <c r="WHE271" s="255"/>
      <c r="WHF271" s="255"/>
      <c r="WHG271" s="255"/>
      <c r="WHH271" s="255"/>
      <c r="WHI271" s="255"/>
      <c r="WHJ271" s="255"/>
      <c r="WHK271" s="255"/>
      <c r="WHL271" s="255"/>
      <c r="WHM271" s="255"/>
      <c r="WHN271" s="255"/>
      <c r="WHO271" s="255"/>
      <c r="WHP271" s="255"/>
      <c r="WHQ271" s="255"/>
      <c r="WHR271" s="255"/>
      <c r="WHS271" s="255"/>
      <c r="WHT271" s="255"/>
      <c r="WHU271" s="255"/>
      <c r="WHV271" s="255"/>
      <c r="WHW271" s="255"/>
      <c r="WHX271" s="255"/>
      <c r="WHY271" s="255"/>
      <c r="WHZ271" s="255"/>
      <c r="WIA271" s="255"/>
      <c r="WIB271" s="255"/>
      <c r="WIC271" s="255"/>
      <c r="WID271" s="255"/>
      <c r="WIE271" s="255"/>
      <c r="WIF271" s="255"/>
      <c r="WIG271" s="255"/>
      <c r="WIH271" s="255"/>
      <c r="WII271" s="255"/>
      <c r="WIJ271" s="255"/>
      <c r="WIK271" s="255"/>
      <c r="WIL271" s="255"/>
      <c r="WIM271" s="255"/>
      <c r="WIN271" s="255"/>
      <c r="WIO271" s="255"/>
      <c r="WIP271" s="255"/>
      <c r="WIQ271" s="255"/>
      <c r="WIR271" s="255"/>
      <c r="WIS271" s="255"/>
      <c r="WIT271" s="255"/>
      <c r="WIU271" s="255"/>
      <c r="WIV271" s="255"/>
      <c r="WIW271" s="255"/>
      <c r="WIX271" s="255"/>
      <c r="WIY271" s="255"/>
      <c r="WIZ271" s="255"/>
      <c r="WJA271" s="255"/>
      <c r="WJB271" s="255"/>
      <c r="WJC271" s="255"/>
      <c r="WJD271" s="255"/>
      <c r="WJE271" s="255"/>
      <c r="WJF271" s="255"/>
      <c r="WJG271" s="255"/>
      <c r="WJH271" s="255"/>
      <c r="WJI271" s="255"/>
      <c r="WJJ271" s="255"/>
      <c r="WJK271" s="255"/>
      <c r="WJL271" s="255"/>
      <c r="WJM271" s="255"/>
      <c r="WJN271" s="255"/>
      <c r="WJO271" s="255"/>
      <c r="WJP271" s="255"/>
      <c r="WJQ271" s="255"/>
      <c r="WJR271" s="255"/>
      <c r="WJS271" s="255"/>
      <c r="WJT271" s="255"/>
      <c r="WJU271" s="255"/>
      <c r="WJV271" s="255"/>
      <c r="WJW271" s="255"/>
      <c r="WJX271" s="255"/>
      <c r="WJY271" s="255"/>
      <c r="WJZ271" s="255"/>
      <c r="WKA271" s="255"/>
      <c r="WKB271" s="255"/>
      <c r="WKC271" s="255"/>
      <c r="WKD271" s="255"/>
      <c r="WKE271" s="255"/>
      <c r="WKF271" s="255"/>
      <c r="WKG271" s="255"/>
      <c r="WKH271" s="255"/>
      <c r="WKI271" s="255"/>
      <c r="WKJ271" s="255"/>
      <c r="WKK271" s="255"/>
      <c r="WKL271" s="255"/>
      <c r="WKM271" s="255"/>
      <c r="WKN271" s="255"/>
      <c r="WKO271" s="255"/>
      <c r="WKP271" s="255"/>
      <c r="WKQ271" s="255"/>
      <c r="WKR271" s="255"/>
      <c r="WKS271" s="255"/>
      <c r="WKT271" s="255"/>
      <c r="WKU271" s="255"/>
      <c r="WKV271" s="255"/>
      <c r="WKW271" s="255"/>
      <c r="WKX271" s="255"/>
      <c r="WKY271" s="255"/>
      <c r="WKZ271" s="255"/>
      <c r="WLA271" s="255"/>
      <c r="WLB271" s="255"/>
      <c r="WLC271" s="255"/>
      <c r="WLD271" s="255"/>
      <c r="WLE271" s="255"/>
      <c r="WLF271" s="255"/>
      <c r="WLG271" s="255"/>
      <c r="WLH271" s="255"/>
      <c r="WLI271" s="255"/>
      <c r="WLJ271" s="255"/>
      <c r="WLK271" s="255"/>
      <c r="WLL271" s="255"/>
      <c r="WLM271" s="255"/>
      <c r="WLN271" s="255"/>
      <c r="WLO271" s="255"/>
      <c r="WLP271" s="255"/>
      <c r="WLQ271" s="255"/>
      <c r="WLR271" s="255"/>
      <c r="WLS271" s="255"/>
      <c r="WLT271" s="255"/>
      <c r="WLU271" s="255"/>
      <c r="WLV271" s="255"/>
      <c r="WLW271" s="255"/>
      <c r="WLX271" s="255"/>
      <c r="WLY271" s="255"/>
      <c r="WLZ271" s="255"/>
      <c r="WMA271" s="255"/>
      <c r="WMB271" s="255"/>
      <c r="WMC271" s="255"/>
      <c r="WMD271" s="255"/>
      <c r="WME271" s="255"/>
      <c r="WMF271" s="255"/>
      <c r="WMG271" s="255"/>
      <c r="WMH271" s="255"/>
      <c r="WMI271" s="255"/>
      <c r="WMJ271" s="255"/>
      <c r="WMK271" s="255"/>
      <c r="WML271" s="255"/>
      <c r="WMM271" s="255"/>
      <c r="WMN271" s="255"/>
      <c r="WMO271" s="255"/>
      <c r="WMP271" s="255"/>
      <c r="WMQ271" s="255"/>
      <c r="WMR271" s="255"/>
      <c r="WMS271" s="255"/>
      <c r="WMT271" s="255"/>
      <c r="WMU271" s="255"/>
      <c r="WMV271" s="255"/>
      <c r="WMW271" s="255"/>
      <c r="WMX271" s="255"/>
      <c r="WMY271" s="255"/>
      <c r="WMZ271" s="255"/>
      <c r="WNA271" s="255"/>
      <c r="WNB271" s="255"/>
      <c r="WNC271" s="255"/>
      <c r="WND271" s="255"/>
      <c r="WNE271" s="255"/>
      <c r="WNF271" s="255"/>
      <c r="WNG271" s="255"/>
      <c r="WNH271" s="255"/>
      <c r="WNI271" s="255"/>
      <c r="WNJ271" s="255"/>
      <c r="WNK271" s="255"/>
      <c r="WNL271" s="255"/>
      <c r="WNM271" s="255"/>
      <c r="WNN271" s="255"/>
      <c r="WNO271" s="255"/>
      <c r="WNP271" s="255"/>
      <c r="WNQ271" s="255"/>
      <c r="WNR271" s="255"/>
      <c r="WNS271" s="255"/>
      <c r="WNT271" s="255"/>
      <c r="WNU271" s="255"/>
      <c r="WNV271" s="255"/>
      <c r="WNW271" s="255"/>
      <c r="WNX271" s="255"/>
      <c r="WNY271" s="255"/>
      <c r="WNZ271" s="255"/>
      <c r="WOA271" s="255"/>
      <c r="WOB271" s="255"/>
      <c r="WOC271" s="255"/>
      <c r="WOD271" s="255"/>
      <c r="WOE271" s="255"/>
      <c r="WOF271" s="255"/>
      <c r="WOG271" s="255"/>
      <c r="WOH271" s="255"/>
      <c r="WOI271" s="255"/>
      <c r="WOJ271" s="255"/>
      <c r="WOK271" s="255"/>
      <c r="WOL271" s="255"/>
      <c r="WOM271" s="255"/>
      <c r="WON271" s="255"/>
      <c r="WOO271" s="255"/>
      <c r="WOP271" s="255"/>
      <c r="WOQ271" s="255"/>
      <c r="WOR271" s="255"/>
      <c r="WOS271" s="255"/>
      <c r="WOT271" s="255"/>
      <c r="WOU271" s="255"/>
      <c r="WOV271" s="255"/>
      <c r="WOW271" s="255"/>
      <c r="WOX271" s="255"/>
      <c r="WOY271" s="255"/>
      <c r="WOZ271" s="255"/>
      <c r="WPA271" s="255"/>
      <c r="WPB271" s="255"/>
      <c r="WPC271" s="255"/>
      <c r="WPD271" s="255"/>
      <c r="WPE271" s="255"/>
      <c r="WPF271" s="255"/>
      <c r="WPG271" s="255"/>
      <c r="WPH271" s="255"/>
      <c r="WPI271" s="255"/>
      <c r="WPJ271" s="255"/>
      <c r="WPK271" s="255"/>
      <c r="WPL271" s="255"/>
      <c r="WPM271" s="255"/>
      <c r="WPN271" s="255"/>
      <c r="WPO271" s="255"/>
      <c r="WPP271" s="255"/>
      <c r="WPQ271" s="255"/>
      <c r="WPR271" s="255"/>
      <c r="WPS271" s="255"/>
      <c r="WPT271" s="255"/>
      <c r="WPU271" s="255"/>
      <c r="WPV271" s="255"/>
      <c r="WPW271" s="255"/>
      <c r="WPX271" s="255"/>
      <c r="WPY271" s="255"/>
      <c r="WPZ271" s="255"/>
      <c r="WQA271" s="255"/>
      <c r="WQB271" s="255"/>
      <c r="WQC271" s="255"/>
      <c r="WQD271" s="255"/>
      <c r="WQE271" s="255"/>
      <c r="WQF271" s="255"/>
      <c r="WQG271" s="255"/>
      <c r="WQH271" s="255"/>
      <c r="WQI271" s="255"/>
      <c r="WQJ271" s="255"/>
      <c r="WQK271" s="255"/>
      <c r="WQL271" s="255"/>
      <c r="WQM271" s="255"/>
      <c r="WQN271" s="255"/>
      <c r="WQO271" s="255"/>
      <c r="WQP271" s="255"/>
      <c r="WQQ271" s="255"/>
      <c r="WQR271" s="255"/>
      <c r="WQS271" s="255"/>
      <c r="WQT271" s="255"/>
      <c r="WQU271" s="255"/>
      <c r="WQV271" s="255"/>
      <c r="WQW271" s="255"/>
      <c r="WQX271" s="255"/>
      <c r="WQY271" s="255"/>
      <c r="WQZ271" s="255"/>
      <c r="WRA271" s="255"/>
      <c r="WRB271" s="255"/>
      <c r="WRC271" s="255"/>
      <c r="WRD271" s="255"/>
      <c r="WRE271" s="255"/>
      <c r="WRF271" s="255"/>
      <c r="WRG271" s="255"/>
      <c r="WRH271" s="255"/>
      <c r="WRI271" s="255"/>
      <c r="WRJ271" s="255"/>
      <c r="WRK271" s="255"/>
      <c r="WRL271" s="255"/>
      <c r="WRM271" s="255"/>
      <c r="WRN271" s="255"/>
      <c r="WRO271" s="255"/>
      <c r="WRP271" s="255"/>
      <c r="WRQ271" s="255"/>
      <c r="WRR271" s="255"/>
      <c r="WRS271" s="255"/>
      <c r="WRT271" s="255"/>
      <c r="WRU271" s="255"/>
      <c r="WRV271" s="255"/>
      <c r="WRW271" s="255"/>
      <c r="WRX271" s="255"/>
      <c r="WRY271" s="255"/>
      <c r="WRZ271" s="255"/>
      <c r="WSA271" s="255"/>
      <c r="WSB271" s="255"/>
      <c r="WSC271" s="255"/>
      <c r="WSD271" s="255"/>
      <c r="WSE271" s="255"/>
      <c r="WSF271" s="255"/>
      <c r="WSG271" s="255"/>
      <c r="WSH271" s="255"/>
      <c r="WSI271" s="255"/>
      <c r="WSJ271" s="255"/>
      <c r="WSK271" s="255"/>
      <c r="WSL271" s="255"/>
      <c r="WSM271" s="255"/>
      <c r="WSN271" s="255"/>
      <c r="WSO271" s="255"/>
      <c r="WSP271" s="255"/>
      <c r="WSQ271" s="255"/>
      <c r="WSR271" s="255"/>
      <c r="WSS271" s="255"/>
      <c r="WST271" s="255"/>
      <c r="WSU271" s="255"/>
      <c r="WSV271" s="255"/>
      <c r="WSW271" s="255"/>
      <c r="WSX271" s="255"/>
      <c r="WSY271" s="255"/>
      <c r="WSZ271" s="255"/>
      <c r="WTA271" s="255"/>
      <c r="WTB271" s="255"/>
      <c r="WTC271" s="255"/>
      <c r="WTD271" s="255"/>
      <c r="WTE271" s="255"/>
      <c r="WTF271" s="255"/>
      <c r="WTG271" s="255"/>
      <c r="WTH271" s="255"/>
      <c r="WTI271" s="255"/>
      <c r="WTJ271" s="255"/>
      <c r="WTK271" s="255"/>
      <c r="WTL271" s="255"/>
      <c r="WTM271" s="255"/>
      <c r="WTN271" s="255"/>
      <c r="WTO271" s="255"/>
      <c r="WTP271" s="255"/>
      <c r="WTQ271" s="255"/>
      <c r="WTR271" s="255"/>
      <c r="WTS271" s="255"/>
      <c r="WTT271" s="255"/>
      <c r="WTU271" s="255"/>
      <c r="WTV271" s="255"/>
      <c r="WTW271" s="255"/>
      <c r="WTX271" s="255"/>
      <c r="WTY271" s="255"/>
      <c r="WTZ271" s="255"/>
      <c r="WUA271" s="255"/>
      <c r="WUB271" s="255"/>
      <c r="WUC271" s="255"/>
      <c r="WUD271" s="255"/>
      <c r="WUE271" s="255"/>
      <c r="WUF271" s="255"/>
      <c r="WUG271" s="255"/>
      <c r="WUH271" s="255"/>
      <c r="WUI271" s="255"/>
      <c r="WUJ271" s="255"/>
      <c r="WUK271" s="255"/>
      <c r="WUL271" s="255"/>
      <c r="WUM271" s="255"/>
      <c r="WUN271" s="255"/>
      <c r="WUO271" s="255"/>
      <c r="WUP271" s="255"/>
      <c r="WUQ271" s="255"/>
      <c r="WUR271" s="255"/>
      <c r="WUS271" s="255"/>
      <c r="WUT271" s="255"/>
      <c r="WUU271" s="255"/>
      <c r="WUV271" s="255"/>
      <c r="WUW271" s="255"/>
      <c r="WUX271" s="255"/>
      <c r="WUY271" s="255"/>
      <c r="WUZ271" s="255"/>
      <c r="WVA271" s="255"/>
      <c r="WVB271" s="255"/>
      <c r="WVC271" s="255"/>
      <c r="WVD271" s="255"/>
      <c r="WVE271" s="255"/>
      <c r="WVF271" s="255"/>
      <c r="WVG271" s="255"/>
      <c r="WVH271" s="255"/>
      <c r="WVI271" s="255"/>
      <c r="WVJ271" s="255"/>
      <c r="WVK271" s="255"/>
      <c r="WVL271" s="255"/>
      <c r="WVM271" s="255"/>
      <c r="WVN271" s="255"/>
      <c r="WVO271" s="255"/>
      <c r="WVP271" s="255"/>
      <c r="WVQ271" s="255"/>
      <c r="WVR271" s="255"/>
      <c r="WVS271" s="255"/>
      <c r="WVT271" s="255"/>
      <c r="WVU271" s="255"/>
      <c r="WVV271" s="255"/>
      <c r="WVW271" s="255"/>
      <c r="WVX271" s="255"/>
      <c r="WVY271" s="255"/>
      <c r="WVZ271" s="255"/>
      <c r="WWA271" s="255"/>
      <c r="WWB271" s="255"/>
      <c r="WWC271" s="255"/>
      <c r="WWD271" s="255"/>
      <c r="WWE271" s="255"/>
      <c r="WWF271" s="255"/>
      <c r="WWG271" s="255"/>
      <c r="WWH271" s="255"/>
      <c r="WWI271" s="255"/>
      <c r="WWJ271" s="255"/>
      <c r="WWK271" s="255"/>
      <c r="WWL271" s="255"/>
      <c r="WWM271" s="255"/>
      <c r="WWN271" s="255"/>
      <c r="WWO271" s="255"/>
      <c r="WWP271" s="255"/>
      <c r="WWQ271" s="255"/>
      <c r="WWR271" s="255"/>
      <c r="WWS271" s="255"/>
      <c r="WWT271" s="255"/>
      <c r="WWU271" s="255"/>
      <c r="WWV271" s="255"/>
      <c r="WWW271" s="255"/>
      <c r="WWX271" s="255"/>
      <c r="WWY271" s="255"/>
      <c r="WWZ271" s="255"/>
      <c r="WXA271" s="255"/>
      <c r="WXB271" s="255"/>
      <c r="WXC271" s="255"/>
      <c r="WXD271" s="255"/>
      <c r="WXE271" s="255"/>
      <c r="WXF271" s="255"/>
      <c r="WXG271" s="255"/>
      <c r="WXH271" s="255"/>
      <c r="WXI271" s="255"/>
      <c r="WXJ271" s="255"/>
      <c r="WXK271" s="255"/>
      <c r="WXL271" s="255"/>
      <c r="WXM271" s="255"/>
      <c r="WXN271" s="255"/>
      <c r="WXO271" s="255"/>
      <c r="WXP271" s="255"/>
      <c r="WXQ271" s="255"/>
      <c r="WXR271" s="255"/>
      <c r="WXS271" s="255"/>
      <c r="WXT271" s="255"/>
      <c r="WXU271" s="255"/>
      <c r="WXV271" s="255"/>
      <c r="WXW271" s="255"/>
      <c r="WXX271" s="255"/>
      <c r="WXY271" s="255"/>
      <c r="WXZ271" s="255"/>
      <c r="WYA271" s="255"/>
      <c r="WYB271" s="255"/>
      <c r="WYC271" s="255"/>
      <c r="WYD271" s="255"/>
      <c r="WYE271" s="255"/>
      <c r="WYF271" s="255"/>
      <c r="WYG271" s="255"/>
      <c r="WYH271" s="255"/>
      <c r="WYI271" s="255"/>
      <c r="WYJ271" s="255"/>
      <c r="WYK271" s="255"/>
      <c r="WYL271" s="9"/>
      <c r="WYM271" s="9"/>
      <c r="WYN271" s="9"/>
      <c r="WYO271" s="9"/>
      <c r="WYP271" s="9"/>
      <c r="WYQ271" s="9"/>
      <c r="WYR271" s="9"/>
      <c r="WYS271" s="9"/>
      <c r="WYT271" s="9"/>
      <c r="WYU271" s="9"/>
      <c r="WYV271" s="9"/>
      <c r="WYW271" s="9"/>
      <c r="WYX271" s="9"/>
      <c r="WYY271" s="9"/>
      <c r="WYZ271" s="9"/>
      <c r="WZA271" s="9"/>
      <c r="WZB271" s="9"/>
      <c r="WZC271" s="9"/>
      <c r="WZD271" s="9"/>
      <c r="WZE271" s="9"/>
      <c r="WZF271" s="9"/>
      <c r="WZG271" s="9"/>
      <c r="WZH271" s="9"/>
      <c r="WZI271" s="9"/>
      <c r="WZJ271" s="9"/>
      <c r="WZK271" s="9"/>
      <c r="WZL271" s="9"/>
      <c r="WZM271" s="9"/>
      <c r="WZN271" s="9"/>
      <c r="WZO271" s="9"/>
      <c r="WZP271" s="9"/>
      <c r="WZQ271" s="9"/>
      <c r="WZR271" s="9"/>
      <c r="WZS271" s="9"/>
      <c r="WZT271" s="9"/>
      <c r="WZU271" s="9"/>
      <c r="WZV271" s="9"/>
      <c r="WZW271" s="9"/>
      <c r="WZX271" s="9"/>
      <c r="WZY271" s="9"/>
      <c r="WZZ271" s="9"/>
      <c r="XAA271" s="9"/>
      <c r="XAB271" s="9"/>
      <c r="XAC271" s="9"/>
      <c r="XAD271" s="9"/>
      <c r="XAE271" s="9"/>
      <c r="XAF271" s="9"/>
      <c r="XAG271" s="9"/>
      <c r="XAH271" s="9"/>
      <c r="XAI271" s="9"/>
      <c r="XAJ271" s="9"/>
      <c r="XAK271" s="9"/>
      <c r="XAL271" s="9"/>
      <c r="XAM271" s="9"/>
      <c r="XAN271" s="9"/>
      <c r="XAO271" s="9"/>
      <c r="XAP271" s="9"/>
      <c r="XAQ271" s="9"/>
      <c r="XAR271" s="9"/>
      <c r="XAS271" s="9"/>
      <c r="XAT271" s="9"/>
      <c r="XAU271" s="9"/>
      <c r="XAV271" s="9"/>
      <c r="XAW271" s="9"/>
      <c r="XAX271" s="9"/>
      <c r="XAY271" s="9"/>
      <c r="XAZ271" s="9"/>
      <c r="XBA271" s="9"/>
      <c r="XBB271" s="9"/>
      <c r="XBC271" s="9"/>
      <c r="XBD271" s="9"/>
      <c r="XBE271" s="9"/>
      <c r="XBF271" s="9"/>
      <c r="XBG271" s="9"/>
      <c r="XBH271" s="9"/>
    </row>
    <row r="272" spans="1:16284" ht="15.75" x14ac:dyDescent="0.25">
      <c r="A272" s="9"/>
      <c r="B272" s="255"/>
      <c r="C272" s="256"/>
      <c r="D272" s="256"/>
      <c r="E272" s="482" t="s">
        <v>371</v>
      </c>
      <c r="F272" s="483"/>
      <c r="G272" s="483"/>
      <c r="H272" s="261"/>
      <c r="I272" s="258"/>
      <c r="J272" s="255"/>
      <c r="K272" s="255"/>
      <c r="L272" s="255"/>
      <c r="M272" s="255"/>
      <c r="N272" s="255"/>
      <c r="O272" s="255"/>
      <c r="P272" s="255"/>
      <c r="Q272" s="255"/>
      <c r="R272" s="255"/>
      <c r="S272" s="255"/>
      <c r="T272" s="255"/>
      <c r="U272" s="255"/>
      <c r="V272" s="255"/>
      <c r="W272" s="255"/>
      <c r="X272" s="255"/>
      <c r="Y272" s="255"/>
      <c r="Z272" s="255"/>
      <c r="AA272" s="255"/>
      <c r="AB272" s="255"/>
      <c r="AC272" s="255"/>
      <c r="AD272" s="255"/>
      <c r="AE272" s="255"/>
      <c r="AF272" s="255"/>
      <c r="AG272" s="255"/>
      <c r="AH272" s="255"/>
      <c r="AI272" s="255"/>
      <c r="AJ272" s="255"/>
      <c r="AK272" s="255"/>
      <c r="AL272" s="255"/>
      <c r="AM272" s="255"/>
      <c r="AN272" s="255"/>
      <c r="AO272" s="255"/>
      <c r="AP272" s="255"/>
      <c r="AQ272" s="255"/>
      <c r="AR272" s="255"/>
      <c r="AS272" s="255"/>
      <c r="AT272" s="255"/>
      <c r="AU272" s="255"/>
      <c r="AV272" s="255"/>
      <c r="AW272" s="255"/>
      <c r="AX272" s="255"/>
      <c r="AY272" s="255"/>
      <c r="AZ272" s="255"/>
      <c r="BA272" s="255"/>
      <c r="BB272" s="255"/>
      <c r="BC272" s="255"/>
      <c r="BD272" s="255"/>
      <c r="BE272" s="255"/>
      <c r="BF272" s="255"/>
      <c r="BG272" s="255"/>
      <c r="BH272" s="255"/>
      <c r="BI272" s="255"/>
      <c r="BJ272" s="255"/>
      <c r="BK272" s="255"/>
      <c r="BL272" s="255"/>
      <c r="BM272" s="255"/>
      <c r="BN272" s="255"/>
      <c r="BO272" s="255"/>
      <c r="BP272" s="255"/>
      <c r="BQ272" s="255"/>
      <c r="BR272" s="255"/>
      <c r="BS272" s="255"/>
      <c r="BT272" s="255"/>
      <c r="BU272" s="255"/>
      <c r="BV272" s="255"/>
      <c r="BW272" s="255"/>
      <c r="BX272" s="255"/>
      <c r="BY272" s="255"/>
      <c r="BZ272" s="255"/>
      <c r="CA272" s="255"/>
      <c r="CB272" s="255"/>
      <c r="CC272" s="255"/>
      <c r="CD272" s="255"/>
      <c r="CE272" s="255"/>
      <c r="CF272" s="255"/>
      <c r="CG272" s="255"/>
      <c r="CH272" s="255"/>
      <c r="CI272" s="255"/>
      <c r="CJ272" s="255"/>
      <c r="CK272" s="255"/>
      <c r="CL272" s="255"/>
      <c r="CM272" s="255"/>
      <c r="CN272" s="255"/>
      <c r="CO272" s="255"/>
      <c r="CP272" s="255"/>
      <c r="CQ272" s="255"/>
      <c r="CR272" s="255"/>
      <c r="CS272" s="255"/>
      <c r="CT272" s="255"/>
      <c r="CU272" s="255"/>
      <c r="CV272" s="255"/>
      <c r="CW272" s="255"/>
      <c r="CX272" s="255"/>
      <c r="CY272" s="255"/>
      <c r="CZ272" s="255"/>
      <c r="DA272" s="255"/>
      <c r="DB272" s="255"/>
      <c r="DC272" s="255"/>
      <c r="DD272" s="255"/>
      <c r="DE272" s="255"/>
      <c r="DF272" s="255"/>
      <c r="DG272" s="255"/>
      <c r="DH272" s="255"/>
      <c r="DI272" s="255"/>
      <c r="DJ272" s="255"/>
      <c r="DK272" s="255"/>
      <c r="DL272" s="255"/>
      <c r="DM272" s="255"/>
      <c r="DN272" s="255"/>
      <c r="DO272" s="255"/>
      <c r="DP272" s="255"/>
      <c r="DQ272" s="255"/>
      <c r="DR272" s="255"/>
      <c r="DS272" s="255"/>
      <c r="DT272" s="255"/>
      <c r="DU272" s="255"/>
      <c r="DV272" s="255"/>
      <c r="DW272" s="255"/>
      <c r="DX272" s="255"/>
      <c r="DY272" s="255"/>
      <c r="DZ272" s="255"/>
      <c r="EA272" s="255"/>
      <c r="EB272" s="255"/>
      <c r="EC272" s="255"/>
      <c r="ED272" s="255"/>
      <c r="EE272" s="255"/>
      <c r="EF272" s="255"/>
      <c r="EG272" s="255"/>
      <c r="EH272" s="255"/>
      <c r="EI272" s="255"/>
      <c r="EJ272" s="255"/>
      <c r="EK272" s="255"/>
      <c r="EL272" s="255"/>
      <c r="EM272" s="255"/>
      <c r="EN272" s="255"/>
      <c r="EO272" s="255"/>
      <c r="EP272" s="255"/>
      <c r="EQ272" s="255"/>
      <c r="ER272" s="255"/>
      <c r="ES272" s="255"/>
      <c r="ET272" s="255"/>
      <c r="EU272" s="255"/>
      <c r="EV272" s="255"/>
      <c r="EW272" s="255"/>
      <c r="EX272" s="255"/>
      <c r="EY272" s="255"/>
      <c r="EZ272" s="255"/>
      <c r="FA272" s="255"/>
      <c r="FB272" s="255"/>
      <c r="FC272" s="255"/>
      <c r="FD272" s="255"/>
      <c r="FE272" s="255"/>
      <c r="FF272" s="255"/>
      <c r="FG272" s="255"/>
      <c r="FH272" s="255"/>
      <c r="FI272" s="255"/>
      <c r="FJ272" s="255"/>
      <c r="FK272" s="255"/>
      <c r="FL272" s="255"/>
      <c r="FM272" s="255"/>
      <c r="FN272" s="255"/>
      <c r="FO272" s="255"/>
      <c r="FP272" s="255"/>
      <c r="FQ272" s="255"/>
      <c r="FR272" s="255"/>
      <c r="FS272" s="255"/>
      <c r="FT272" s="255"/>
      <c r="FU272" s="255"/>
      <c r="FV272" s="255"/>
      <c r="FW272" s="255"/>
      <c r="FX272" s="255"/>
      <c r="FY272" s="255"/>
      <c r="FZ272" s="255"/>
      <c r="GA272" s="255"/>
      <c r="GB272" s="255"/>
      <c r="GC272" s="255"/>
      <c r="GD272" s="255"/>
      <c r="GE272" s="255"/>
      <c r="GF272" s="255"/>
      <c r="GG272" s="255"/>
      <c r="GH272" s="255"/>
      <c r="GI272" s="255"/>
      <c r="GJ272" s="255"/>
      <c r="GK272" s="255"/>
      <c r="GL272" s="255"/>
      <c r="GM272" s="255"/>
      <c r="GN272" s="255"/>
      <c r="GO272" s="255"/>
      <c r="GP272" s="255"/>
      <c r="GQ272" s="255"/>
      <c r="GR272" s="255"/>
      <c r="GS272" s="255"/>
      <c r="GT272" s="255"/>
      <c r="GU272" s="255"/>
      <c r="GV272" s="255"/>
      <c r="GW272" s="255"/>
      <c r="GX272" s="255"/>
      <c r="GY272" s="255"/>
      <c r="GZ272" s="255"/>
      <c r="HA272" s="255"/>
      <c r="HB272" s="255"/>
      <c r="HC272" s="255"/>
      <c r="HD272" s="255"/>
      <c r="HE272" s="255"/>
      <c r="HF272" s="255"/>
      <c r="HG272" s="255"/>
      <c r="HH272" s="255"/>
      <c r="HI272" s="255"/>
      <c r="HJ272" s="255"/>
      <c r="HK272" s="255"/>
      <c r="HL272" s="255"/>
      <c r="HM272" s="255"/>
      <c r="HN272" s="255"/>
      <c r="HO272" s="255"/>
      <c r="HP272" s="255"/>
      <c r="HQ272" s="255"/>
      <c r="HR272" s="255"/>
      <c r="HS272" s="255"/>
      <c r="HT272" s="255"/>
      <c r="HU272" s="255"/>
      <c r="HV272" s="255"/>
      <c r="HW272" s="255"/>
      <c r="HX272" s="255"/>
      <c r="HY272" s="255"/>
      <c r="HZ272" s="255"/>
      <c r="IA272" s="255"/>
      <c r="IB272" s="255"/>
      <c r="IC272" s="255"/>
      <c r="ID272" s="255"/>
      <c r="IE272" s="255"/>
      <c r="IF272" s="255"/>
      <c r="IG272" s="255"/>
      <c r="IH272" s="255"/>
      <c r="II272" s="255"/>
      <c r="IJ272" s="255"/>
      <c r="IK272" s="255"/>
      <c r="IL272" s="255"/>
      <c r="IM272" s="255"/>
      <c r="IN272" s="255"/>
      <c r="IO272" s="255"/>
      <c r="IP272" s="255"/>
      <c r="IQ272" s="255"/>
      <c r="IR272" s="255"/>
      <c r="IS272" s="255"/>
      <c r="IT272" s="255"/>
      <c r="IU272" s="255"/>
      <c r="IV272" s="255"/>
      <c r="IW272" s="255"/>
      <c r="IX272" s="255"/>
      <c r="IY272" s="255"/>
      <c r="IZ272" s="255"/>
      <c r="JA272" s="255"/>
      <c r="JB272" s="255"/>
      <c r="JC272" s="255"/>
      <c r="JD272" s="255"/>
      <c r="JE272" s="255"/>
      <c r="JF272" s="255"/>
      <c r="JG272" s="255"/>
      <c r="JH272" s="255"/>
      <c r="JI272" s="255"/>
      <c r="JJ272" s="255"/>
      <c r="JK272" s="255"/>
      <c r="JL272" s="255"/>
      <c r="JM272" s="255"/>
      <c r="JN272" s="255"/>
      <c r="JO272" s="255"/>
      <c r="JP272" s="255"/>
      <c r="JQ272" s="255"/>
      <c r="JR272" s="255"/>
      <c r="JS272" s="255"/>
      <c r="JT272" s="255"/>
      <c r="JU272" s="255"/>
      <c r="JV272" s="255"/>
      <c r="JW272" s="255"/>
      <c r="JX272" s="255"/>
      <c r="JY272" s="255"/>
      <c r="JZ272" s="255"/>
      <c r="KA272" s="255"/>
      <c r="KB272" s="255"/>
      <c r="KC272" s="255"/>
      <c r="KD272" s="255"/>
      <c r="KE272" s="255"/>
      <c r="KF272" s="255"/>
      <c r="KG272" s="255"/>
      <c r="KH272" s="255"/>
      <c r="KI272" s="255"/>
      <c r="KJ272" s="255"/>
      <c r="KK272" s="255"/>
      <c r="KL272" s="255"/>
      <c r="KM272" s="255"/>
      <c r="KN272" s="255"/>
      <c r="KO272" s="255"/>
      <c r="KP272" s="255"/>
      <c r="KQ272" s="255"/>
      <c r="KR272" s="255"/>
      <c r="KS272" s="255"/>
      <c r="KT272" s="255"/>
      <c r="KU272" s="255"/>
      <c r="KV272" s="255"/>
      <c r="KW272" s="255"/>
      <c r="KX272" s="255"/>
      <c r="KY272" s="255"/>
      <c r="KZ272" s="255"/>
      <c r="LA272" s="255"/>
      <c r="LB272" s="255"/>
      <c r="LC272" s="255"/>
      <c r="LD272" s="255"/>
      <c r="LE272" s="255"/>
      <c r="LF272" s="255"/>
      <c r="LG272" s="255"/>
      <c r="LH272" s="255"/>
      <c r="LI272" s="255"/>
      <c r="LJ272" s="255"/>
      <c r="LK272" s="255"/>
      <c r="LL272" s="255"/>
      <c r="LM272" s="255"/>
      <c r="LN272" s="255"/>
      <c r="LO272" s="255"/>
      <c r="LP272" s="255"/>
      <c r="LQ272" s="255"/>
      <c r="LR272" s="255"/>
      <c r="LS272" s="255"/>
      <c r="LT272" s="255"/>
      <c r="LU272" s="255"/>
      <c r="LV272" s="255"/>
      <c r="LW272" s="255"/>
      <c r="LX272" s="255"/>
      <c r="LY272" s="255"/>
      <c r="LZ272" s="255"/>
      <c r="MA272" s="255"/>
      <c r="MB272" s="255"/>
      <c r="MC272" s="255"/>
      <c r="MD272" s="255"/>
      <c r="ME272" s="255"/>
      <c r="MF272" s="255"/>
      <c r="MG272" s="255"/>
      <c r="MH272" s="255"/>
      <c r="MI272" s="255"/>
      <c r="MJ272" s="255"/>
      <c r="MK272" s="255"/>
      <c r="ML272" s="255"/>
      <c r="MM272" s="255"/>
      <c r="MN272" s="255"/>
      <c r="MO272" s="255"/>
      <c r="MP272" s="255"/>
      <c r="MQ272" s="255"/>
      <c r="MR272" s="255"/>
      <c r="MS272" s="255"/>
      <c r="MT272" s="255"/>
      <c r="MU272" s="255"/>
      <c r="MV272" s="255"/>
      <c r="MW272" s="255"/>
      <c r="MX272" s="255"/>
      <c r="MY272" s="255"/>
      <c r="MZ272" s="255"/>
      <c r="NA272" s="255"/>
      <c r="NB272" s="255"/>
      <c r="NC272" s="255"/>
      <c r="ND272" s="255"/>
      <c r="NE272" s="255"/>
      <c r="NF272" s="255"/>
      <c r="NG272" s="255"/>
      <c r="NH272" s="255"/>
      <c r="NI272" s="255"/>
      <c r="NJ272" s="255"/>
      <c r="NK272" s="255"/>
      <c r="NL272" s="255"/>
      <c r="NM272" s="255"/>
      <c r="NN272" s="255"/>
      <c r="NO272" s="255"/>
      <c r="NP272" s="255"/>
      <c r="NQ272" s="255"/>
      <c r="NR272" s="255"/>
      <c r="NS272" s="255"/>
      <c r="NT272" s="255"/>
      <c r="NU272" s="255"/>
      <c r="NV272" s="255"/>
      <c r="NW272" s="255"/>
      <c r="NX272" s="255"/>
      <c r="NY272" s="255"/>
      <c r="NZ272" s="255"/>
      <c r="OA272" s="255"/>
      <c r="OB272" s="255"/>
      <c r="OC272" s="255"/>
      <c r="OD272" s="255"/>
      <c r="OE272" s="255"/>
      <c r="OF272" s="255"/>
      <c r="OG272" s="255"/>
      <c r="OH272" s="255"/>
      <c r="OI272" s="255"/>
      <c r="OJ272" s="255"/>
      <c r="OK272" s="255"/>
      <c r="OL272" s="255"/>
      <c r="OM272" s="255"/>
      <c r="ON272" s="255"/>
      <c r="OO272" s="255"/>
      <c r="OP272" s="255"/>
      <c r="OQ272" s="255"/>
      <c r="OR272" s="255"/>
      <c r="OS272" s="255"/>
      <c r="OT272" s="255"/>
      <c r="OU272" s="255"/>
      <c r="OV272" s="255"/>
      <c r="OW272" s="255"/>
      <c r="OX272" s="255"/>
      <c r="OY272" s="255"/>
      <c r="OZ272" s="255"/>
      <c r="PA272" s="255"/>
      <c r="PB272" s="255"/>
      <c r="PC272" s="255"/>
      <c r="PD272" s="255"/>
      <c r="PE272" s="255"/>
      <c r="PF272" s="255"/>
      <c r="PG272" s="255"/>
      <c r="PH272" s="255"/>
      <c r="PI272" s="255"/>
      <c r="PJ272" s="255"/>
      <c r="PK272" s="255"/>
      <c r="PL272" s="255"/>
      <c r="PM272" s="255"/>
      <c r="PN272" s="255"/>
      <c r="PO272" s="255"/>
      <c r="PP272" s="255"/>
      <c r="PQ272" s="255"/>
      <c r="PR272" s="255"/>
      <c r="PS272" s="255"/>
      <c r="PT272" s="255"/>
      <c r="PU272" s="255"/>
      <c r="PV272" s="255"/>
      <c r="PW272" s="255"/>
      <c r="PX272" s="255"/>
      <c r="PY272" s="255"/>
      <c r="PZ272" s="255"/>
      <c r="QA272" s="255"/>
      <c r="QB272" s="255"/>
      <c r="QC272" s="255"/>
      <c r="QD272" s="255"/>
      <c r="QE272" s="255"/>
      <c r="QF272" s="255"/>
      <c r="QG272" s="255"/>
      <c r="QH272" s="255"/>
      <c r="QI272" s="255"/>
      <c r="QJ272" s="255"/>
      <c r="QK272" s="255"/>
      <c r="QL272" s="255"/>
      <c r="QM272" s="255"/>
      <c r="QN272" s="255"/>
      <c r="QO272" s="255"/>
      <c r="QP272" s="255"/>
      <c r="QQ272" s="255"/>
      <c r="QR272" s="255"/>
      <c r="QS272" s="255"/>
      <c r="QT272" s="255"/>
      <c r="QU272" s="255"/>
      <c r="QV272" s="255"/>
      <c r="QW272" s="255"/>
      <c r="QX272" s="255"/>
      <c r="QY272" s="255"/>
      <c r="QZ272" s="255"/>
      <c r="RA272" s="255"/>
      <c r="RB272" s="255"/>
      <c r="RC272" s="255"/>
      <c r="RD272" s="255"/>
      <c r="RE272" s="255"/>
      <c r="RF272" s="255"/>
      <c r="RG272" s="255"/>
      <c r="RH272" s="255"/>
      <c r="RI272" s="255"/>
      <c r="RJ272" s="255"/>
      <c r="RK272" s="255"/>
      <c r="RL272" s="255"/>
      <c r="RM272" s="255"/>
      <c r="RN272" s="255"/>
      <c r="RO272" s="255"/>
      <c r="RP272" s="255"/>
      <c r="RQ272" s="255"/>
      <c r="RR272" s="255"/>
      <c r="RS272" s="255"/>
      <c r="RT272" s="255"/>
      <c r="RU272" s="255"/>
      <c r="RV272" s="255"/>
      <c r="RW272" s="255"/>
      <c r="RX272" s="255"/>
      <c r="RY272" s="255"/>
      <c r="RZ272" s="255"/>
      <c r="SA272" s="255"/>
      <c r="SB272" s="255"/>
      <c r="SC272" s="255"/>
      <c r="SD272" s="255"/>
      <c r="SE272" s="255"/>
      <c r="SF272" s="255"/>
      <c r="SG272" s="255"/>
      <c r="SH272" s="255"/>
      <c r="SI272" s="255"/>
      <c r="SJ272" s="255"/>
      <c r="SK272" s="255"/>
      <c r="SL272" s="255"/>
      <c r="SM272" s="255"/>
      <c r="SN272" s="255"/>
      <c r="SO272" s="255"/>
      <c r="SP272" s="255"/>
      <c r="SQ272" s="255"/>
      <c r="SR272" s="255"/>
      <c r="SS272" s="255"/>
      <c r="ST272" s="255"/>
      <c r="SU272" s="255"/>
      <c r="SV272" s="255"/>
      <c r="SW272" s="255"/>
      <c r="SX272" s="255"/>
      <c r="SY272" s="255"/>
      <c r="SZ272" s="255"/>
      <c r="TA272" s="255"/>
      <c r="TB272" s="255"/>
      <c r="TC272" s="255"/>
      <c r="TD272" s="255"/>
      <c r="TE272" s="255"/>
      <c r="TF272" s="255"/>
      <c r="TG272" s="255"/>
      <c r="TH272" s="255"/>
      <c r="TI272" s="255"/>
      <c r="TJ272" s="255"/>
      <c r="TK272" s="255"/>
      <c r="TL272" s="255"/>
      <c r="TM272" s="255"/>
      <c r="TN272" s="255"/>
      <c r="TO272" s="255"/>
      <c r="TP272" s="255"/>
      <c r="TQ272" s="255"/>
      <c r="TR272" s="255"/>
      <c r="TS272" s="255"/>
      <c r="TT272" s="255"/>
      <c r="TU272" s="255"/>
      <c r="TV272" s="255"/>
      <c r="TW272" s="255"/>
      <c r="TX272" s="255"/>
      <c r="TY272" s="255"/>
      <c r="TZ272" s="255"/>
      <c r="UA272" s="255"/>
      <c r="UB272" s="255"/>
      <c r="UC272" s="255"/>
      <c r="UD272" s="255"/>
      <c r="UE272" s="255"/>
      <c r="UF272" s="255"/>
      <c r="UG272" s="255"/>
      <c r="UH272" s="255"/>
      <c r="UI272" s="255"/>
      <c r="UJ272" s="255"/>
      <c r="UK272" s="255"/>
      <c r="UL272" s="255"/>
      <c r="UM272" s="255"/>
      <c r="UN272" s="255"/>
      <c r="UO272" s="255"/>
      <c r="UP272" s="255"/>
      <c r="UQ272" s="255"/>
      <c r="UR272" s="255"/>
      <c r="US272" s="255"/>
      <c r="UT272" s="255"/>
      <c r="UU272" s="255"/>
      <c r="UV272" s="255"/>
      <c r="UW272" s="255"/>
      <c r="UX272" s="255"/>
      <c r="UY272" s="255"/>
      <c r="UZ272" s="255"/>
      <c r="VA272" s="255"/>
      <c r="VB272" s="255"/>
      <c r="VC272" s="255"/>
      <c r="VD272" s="255"/>
      <c r="VE272" s="255"/>
      <c r="VF272" s="255"/>
      <c r="VG272" s="255"/>
      <c r="VH272" s="255"/>
      <c r="VI272" s="255"/>
      <c r="VJ272" s="255"/>
      <c r="VK272" s="255"/>
      <c r="VL272" s="255"/>
      <c r="VM272" s="255"/>
      <c r="VN272" s="255"/>
      <c r="VO272" s="255"/>
      <c r="VP272" s="255"/>
      <c r="VQ272" s="255"/>
      <c r="VR272" s="255"/>
      <c r="VS272" s="255"/>
      <c r="VT272" s="255"/>
      <c r="VU272" s="255"/>
      <c r="VV272" s="255"/>
      <c r="VW272" s="255"/>
      <c r="VX272" s="255"/>
      <c r="VY272" s="255"/>
      <c r="VZ272" s="255"/>
      <c r="WA272" s="255"/>
      <c r="WB272" s="255"/>
      <c r="WC272" s="255"/>
      <c r="WD272" s="255"/>
      <c r="WE272" s="255"/>
      <c r="WF272" s="255"/>
      <c r="WG272" s="255"/>
      <c r="WH272" s="255"/>
      <c r="WI272" s="255"/>
      <c r="WJ272" s="255"/>
      <c r="WK272" s="255"/>
      <c r="WL272" s="255"/>
      <c r="WM272" s="255"/>
      <c r="WN272" s="255"/>
      <c r="WO272" s="255"/>
      <c r="WP272" s="255"/>
      <c r="WQ272" s="255"/>
      <c r="WR272" s="255"/>
      <c r="WS272" s="255"/>
      <c r="WT272" s="255"/>
      <c r="WU272" s="255"/>
      <c r="WV272" s="255"/>
      <c r="WW272" s="255"/>
      <c r="WX272" s="255"/>
      <c r="WY272" s="255"/>
      <c r="WZ272" s="255"/>
      <c r="XA272" s="255"/>
      <c r="XB272" s="255"/>
      <c r="XC272" s="255"/>
      <c r="XD272" s="255"/>
      <c r="XE272" s="255"/>
      <c r="XF272" s="255"/>
      <c r="XG272" s="255"/>
      <c r="XH272" s="255"/>
      <c r="XI272" s="255"/>
      <c r="XJ272" s="255"/>
      <c r="XK272" s="255"/>
      <c r="XL272" s="255"/>
      <c r="XM272" s="255"/>
      <c r="XN272" s="255"/>
      <c r="XO272" s="255"/>
      <c r="XP272" s="255"/>
      <c r="XQ272" s="255"/>
      <c r="XR272" s="255"/>
      <c r="XS272" s="255"/>
      <c r="XT272" s="255"/>
      <c r="XU272" s="255"/>
      <c r="XV272" s="255"/>
      <c r="XW272" s="255"/>
      <c r="XX272" s="255"/>
      <c r="XY272" s="255"/>
      <c r="XZ272" s="255"/>
      <c r="YA272" s="255"/>
      <c r="YB272" s="255"/>
      <c r="YC272" s="255"/>
      <c r="YD272" s="255"/>
      <c r="YE272" s="255"/>
      <c r="YF272" s="255"/>
      <c r="YG272" s="255"/>
      <c r="YH272" s="255"/>
      <c r="YI272" s="255"/>
      <c r="YJ272" s="255"/>
      <c r="YK272" s="255"/>
      <c r="YL272" s="255"/>
      <c r="YM272" s="255"/>
      <c r="YN272" s="255"/>
      <c r="YO272" s="255"/>
      <c r="YP272" s="255"/>
      <c r="YQ272" s="255"/>
      <c r="YR272" s="255"/>
      <c r="YS272" s="255"/>
      <c r="YT272" s="255"/>
      <c r="YU272" s="255"/>
      <c r="YV272" s="255"/>
      <c r="YW272" s="255"/>
      <c r="YX272" s="255"/>
      <c r="YY272" s="255"/>
      <c r="YZ272" s="255"/>
      <c r="ZA272" s="255"/>
      <c r="ZB272" s="255"/>
      <c r="ZC272" s="255"/>
      <c r="ZD272" s="255"/>
      <c r="ZE272" s="255"/>
      <c r="ZF272" s="255"/>
      <c r="ZG272" s="255"/>
      <c r="ZH272" s="255"/>
      <c r="ZI272" s="255"/>
      <c r="ZJ272" s="255"/>
      <c r="ZK272" s="255"/>
      <c r="ZL272" s="255"/>
      <c r="ZM272" s="255"/>
      <c r="ZN272" s="255"/>
      <c r="ZO272" s="255"/>
      <c r="ZP272" s="255"/>
      <c r="ZQ272" s="255"/>
      <c r="ZR272" s="255"/>
      <c r="ZS272" s="255"/>
      <c r="ZT272" s="255"/>
      <c r="ZU272" s="255"/>
      <c r="ZV272" s="255"/>
      <c r="ZW272" s="255"/>
      <c r="ZX272" s="255"/>
      <c r="ZY272" s="255"/>
      <c r="ZZ272" s="255"/>
      <c r="AAA272" s="255"/>
      <c r="AAB272" s="255"/>
      <c r="AAC272" s="255"/>
      <c r="AAD272" s="255"/>
      <c r="AAE272" s="255"/>
      <c r="AAF272" s="255"/>
      <c r="AAG272" s="255"/>
      <c r="AAH272" s="255"/>
      <c r="AAI272" s="255"/>
      <c r="AAJ272" s="255"/>
      <c r="AAK272" s="255"/>
      <c r="AAL272" s="255"/>
      <c r="AAM272" s="255"/>
      <c r="AAN272" s="255"/>
      <c r="AAO272" s="255"/>
      <c r="AAP272" s="255"/>
      <c r="AAQ272" s="255"/>
      <c r="AAR272" s="255"/>
      <c r="AAS272" s="255"/>
      <c r="AAT272" s="255"/>
      <c r="AAU272" s="255"/>
      <c r="AAV272" s="255"/>
      <c r="AAW272" s="255"/>
      <c r="AAX272" s="255"/>
      <c r="AAY272" s="255"/>
      <c r="AAZ272" s="255"/>
      <c r="ABA272" s="255"/>
      <c r="ABB272" s="255"/>
      <c r="ABC272" s="255"/>
      <c r="ABD272" s="255"/>
      <c r="ABE272" s="255"/>
      <c r="ABF272" s="255"/>
      <c r="ABG272" s="255"/>
      <c r="ABH272" s="255"/>
      <c r="ABI272" s="255"/>
      <c r="ABJ272" s="255"/>
      <c r="ABK272" s="255"/>
      <c r="ABL272" s="255"/>
      <c r="ABM272" s="255"/>
      <c r="ABN272" s="255"/>
      <c r="ABO272" s="255"/>
      <c r="ABP272" s="255"/>
      <c r="ABQ272" s="255"/>
      <c r="ABR272" s="255"/>
      <c r="ABS272" s="255"/>
      <c r="ABT272" s="255"/>
      <c r="ABU272" s="255"/>
      <c r="ABV272" s="255"/>
      <c r="ABW272" s="255"/>
      <c r="ABX272" s="255"/>
      <c r="ABY272" s="255"/>
      <c r="ABZ272" s="255"/>
      <c r="ACA272" s="255"/>
      <c r="ACB272" s="255"/>
      <c r="ACC272" s="255"/>
      <c r="ACD272" s="255"/>
      <c r="ACE272" s="255"/>
      <c r="ACF272" s="255"/>
      <c r="ACG272" s="255"/>
      <c r="ACH272" s="255"/>
      <c r="ACI272" s="255"/>
      <c r="ACJ272" s="255"/>
      <c r="ACK272" s="255"/>
      <c r="ACL272" s="255"/>
      <c r="ACM272" s="255"/>
      <c r="ACN272" s="255"/>
      <c r="ACO272" s="255"/>
      <c r="ACP272" s="255"/>
      <c r="ACQ272" s="255"/>
      <c r="ACR272" s="255"/>
      <c r="ACS272" s="255"/>
      <c r="ACT272" s="255"/>
      <c r="ACU272" s="255"/>
      <c r="ACV272" s="255"/>
      <c r="ACW272" s="255"/>
      <c r="ACX272" s="255"/>
      <c r="ACY272" s="255"/>
      <c r="ACZ272" s="255"/>
      <c r="ADA272" s="255"/>
      <c r="ADB272" s="255"/>
      <c r="ADC272" s="255"/>
      <c r="ADD272" s="255"/>
      <c r="ADE272" s="255"/>
      <c r="ADF272" s="255"/>
      <c r="ADG272" s="255"/>
      <c r="ADH272" s="255"/>
      <c r="ADI272" s="255"/>
      <c r="ADJ272" s="255"/>
      <c r="ADK272" s="255"/>
      <c r="ADL272" s="255"/>
      <c r="ADM272" s="255"/>
      <c r="ADN272" s="255"/>
      <c r="ADO272" s="255"/>
      <c r="ADP272" s="255"/>
      <c r="ADQ272" s="255"/>
      <c r="ADR272" s="255"/>
      <c r="ADS272" s="255"/>
      <c r="ADT272" s="255"/>
      <c r="ADU272" s="255"/>
      <c r="ADV272" s="255"/>
      <c r="ADW272" s="255"/>
      <c r="ADX272" s="255"/>
      <c r="ADY272" s="255"/>
      <c r="ADZ272" s="255"/>
      <c r="AEA272" s="255"/>
      <c r="AEB272" s="255"/>
      <c r="AEC272" s="255"/>
      <c r="AED272" s="255"/>
      <c r="AEE272" s="255"/>
      <c r="AEF272" s="255"/>
      <c r="AEG272" s="255"/>
      <c r="AEH272" s="255"/>
      <c r="AEI272" s="255"/>
      <c r="AEJ272" s="255"/>
      <c r="AEK272" s="255"/>
      <c r="AEL272" s="255"/>
      <c r="AEM272" s="255"/>
      <c r="AEN272" s="255"/>
      <c r="AEO272" s="255"/>
      <c r="AEP272" s="255"/>
      <c r="AEQ272" s="255"/>
      <c r="AER272" s="255"/>
      <c r="AES272" s="255"/>
      <c r="AET272" s="255"/>
      <c r="AEU272" s="255"/>
      <c r="AEV272" s="255"/>
      <c r="AEW272" s="255"/>
      <c r="AEX272" s="255"/>
      <c r="AEY272" s="255"/>
      <c r="AEZ272" s="255"/>
      <c r="AFA272" s="255"/>
      <c r="AFB272" s="255"/>
      <c r="AFC272" s="255"/>
      <c r="AFD272" s="255"/>
      <c r="AFE272" s="255"/>
      <c r="AFF272" s="255"/>
      <c r="AFG272" s="255"/>
      <c r="AFH272" s="255"/>
      <c r="AFI272" s="255"/>
      <c r="AFJ272" s="255"/>
      <c r="AFK272" s="255"/>
      <c r="AFL272" s="255"/>
      <c r="AFM272" s="255"/>
      <c r="AFN272" s="255"/>
      <c r="AFO272" s="255"/>
      <c r="AFP272" s="255"/>
      <c r="AFQ272" s="255"/>
      <c r="AFR272" s="255"/>
      <c r="AFS272" s="255"/>
      <c r="AFT272" s="255"/>
      <c r="AFU272" s="255"/>
      <c r="AFV272" s="255"/>
      <c r="AFW272" s="255"/>
      <c r="AFX272" s="255"/>
      <c r="AFY272" s="255"/>
      <c r="AFZ272" s="255"/>
      <c r="AGA272" s="255"/>
      <c r="AGB272" s="255"/>
      <c r="AGC272" s="255"/>
      <c r="AGD272" s="255"/>
      <c r="AGE272" s="255"/>
      <c r="AGF272" s="255"/>
      <c r="AGG272" s="255"/>
      <c r="AGH272" s="255"/>
      <c r="AGI272" s="255"/>
      <c r="AGJ272" s="255"/>
      <c r="AGK272" s="255"/>
      <c r="AGL272" s="255"/>
      <c r="AGM272" s="255"/>
      <c r="AGN272" s="255"/>
      <c r="AGO272" s="255"/>
      <c r="AGP272" s="255"/>
      <c r="AGQ272" s="255"/>
      <c r="AGR272" s="255"/>
      <c r="AGS272" s="255"/>
      <c r="AGT272" s="255"/>
      <c r="AGU272" s="255"/>
      <c r="AGV272" s="255"/>
      <c r="AGW272" s="255"/>
      <c r="AGX272" s="255"/>
      <c r="AGY272" s="255"/>
      <c r="AGZ272" s="255"/>
      <c r="AHA272" s="255"/>
      <c r="AHB272" s="255"/>
      <c r="AHC272" s="255"/>
      <c r="AHD272" s="255"/>
      <c r="AHE272" s="255"/>
      <c r="AHF272" s="255"/>
      <c r="AHG272" s="255"/>
      <c r="AHH272" s="255"/>
      <c r="AHI272" s="255"/>
      <c r="AHJ272" s="255"/>
      <c r="AHK272" s="255"/>
      <c r="AHL272" s="255"/>
      <c r="AHM272" s="255"/>
      <c r="AHN272" s="255"/>
      <c r="AHO272" s="255"/>
      <c r="AHP272" s="255"/>
      <c r="AHQ272" s="255"/>
      <c r="AHR272" s="255"/>
      <c r="AHS272" s="255"/>
      <c r="AHT272" s="255"/>
      <c r="AHU272" s="255"/>
      <c r="AHV272" s="255"/>
      <c r="AHW272" s="255"/>
      <c r="AHX272" s="255"/>
      <c r="AHY272" s="255"/>
      <c r="AHZ272" s="255"/>
      <c r="AIA272" s="255"/>
      <c r="AIB272" s="255"/>
      <c r="AIC272" s="255"/>
      <c r="AID272" s="255"/>
      <c r="AIE272" s="255"/>
      <c r="AIF272" s="255"/>
      <c r="AIG272" s="255"/>
      <c r="AIH272" s="255"/>
      <c r="AII272" s="255"/>
      <c r="AIJ272" s="255"/>
      <c r="AIK272" s="255"/>
      <c r="AIL272" s="255"/>
      <c r="AIM272" s="255"/>
      <c r="AIN272" s="255"/>
      <c r="AIO272" s="255"/>
      <c r="AIP272" s="255"/>
      <c r="AIQ272" s="255"/>
      <c r="AIR272" s="255"/>
      <c r="AIS272" s="255"/>
      <c r="AIT272" s="255"/>
      <c r="AIU272" s="255"/>
      <c r="AIV272" s="255"/>
      <c r="AIW272" s="255"/>
      <c r="AIX272" s="255"/>
      <c r="AIY272" s="255"/>
      <c r="AIZ272" s="255"/>
      <c r="AJA272" s="255"/>
      <c r="AJB272" s="255"/>
      <c r="AJC272" s="255"/>
      <c r="AJD272" s="255"/>
      <c r="AJE272" s="255"/>
      <c r="AJF272" s="255"/>
      <c r="AJG272" s="255"/>
      <c r="AJH272" s="255"/>
      <c r="AJI272" s="255"/>
      <c r="AJJ272" s="255"/>
      <c r="AJK272" s="255"/>
      <c r="AJL272" s="255"/>
      <c r="AJM272" s="255"/>
      <c r="AJN272" s="255"/>
      <c r="AJO272" s="255"/>
      <c r="AJP272" s="255"/>
      <c r="AJQ272" s="255"/>
      <c r="AJR272" s="255"/>
      <c r="AJS272" s="255"/>
      <c r="AJT272" s="255"/>
      <c r="AJU272" s="255"/>
      <c r="AJV272" s="255"/>
      <c r="AJW272" s="255"/>
      <c r="AJX272" s="255"/>
      <c r="AJY272" s="255"/>
      <c r="AJZ272" s="255"/>
      <c r="AKA272" s="255"/>
      <c r="AKB272" s="255"/>
      <c r="AKC272" s="255"/>
      <c r="AKD272" s="255"/>
      <c r="AKE272" s="255"/>
      <c r="AKF272" s="255"/>
      <c r="AKG272" s="255"/>
      <c r="AKH272" s="255"/>
      <c r="AKI272" s="255"/>
      <c r="AKJ272" s="255"/>
      <c r="AKK272" s="255"/>
      <c r="AKL272" s="255"/>
      <c r="AKM272" s="255"/>
      <c r="AKN272" s="255"/>
      <c r="AKO272" s="255"/>
      <c r="AKP272" s="255"/>
      <c r="AKQ272" s="255"/>
      <c r="AKR272" s="255"/>
      <c r="AKS272" s="255"/>
      <c r="AKT272" s="255"/>
      <c r="AKU272" s="255"/>
      <c r="AKV272" s="255"/>
      <c r="AKW272" s="255"/>
      <c r="AKX272" s="255"/>
      <c r="AKY272" s="255"/>
      <c r="AKZ272" s="255"/>
      <c r="ALA272" s="255"/>
      <c r="ALB272" s="255"/>
      <c r="ALC272" s="255"/>
      <c r="ALD272" s="255"/>
      <c r="ALE272" s="255"/>
      <c r="ALF272" s="255"/>
      <c r="ALG272" s="255"/>
      <c r="ALH272" s="255"/>
      <c r="ALI272" s="255"/>
      <c r="ALJ272" s="255"/>
      <c r="ALK272" s="255"/>
      <c r="ALL272" s="255"/>
      <c r="ALM272" s="255"/>
      <c r="ALN272" s="255"/>
      <c r="ALO272" s="255"/>
      <c r="ALP272" s="255"/>
      <c r="ALQ272" s="255"/>
      <c r="ALR272" s="255"/>
      <c r="ALS272" s="255"/>
      <c r="ALT272" s="255"/>
      <c r="ALU272" s="255"/>
      <c r="ALV272" s="255"/>
      <c r="ALW272" s="255"/>
      <c r="ALX272" s="255"/>
      <c r="ALY272" s="255"/>
      <c r="ALZ272" s="255"/>
      <c r="AMA272" s="255"/>
      <c r="AMB272" s="255"/>
      <c r="AMC272" s="255"/>
      <c r="AMD272" s="255"/>
      <c r="AME272" s="255"/>
      <c r="AMF272" s="255"/>
      <c r="AMG272" s="255"/>
      <c r="AMH272" s="255"/>
      <c r="AMI272" s="255"/>
      <c r="AMJ272" s="255"/>
      <c r="AMK272" s="255"/>
      <c r="AML272" s="255"/>
      <c r="AMM272" s="255"/>
      <c r="AMN272" s="255"/>
      <c r="AMO272" s="255"/>
      <c r="AMP272" s="255"/>
      <c r="AMQ272" s="255"/>
      <c r="AMR272" s="255"/>
      <c r="AMS272" s="255"/>
      <c r="AMT272" s="255"/>
      <c r="AMU272" s="255"/>
      <c r="AMV272" s="255"/>
      <c r="AMW272" s="255"/>
      <c r="AMX272" s="255"/>
      <c r="AMY272" s="255"/>
      <c r="AMZ272" s="255"/>
      <c r="ANA272" s="255"/>
      <c r="ANB272" s="255"/>
      <c r="ANC272" s="255"/>
      <c r="AND272" s="255"/>
      <c r="ANE272" s="255"/>
      <c r="ANF272" s="255"/>
      <c r="ANG272" s="255"/>
      <c r="ANH272" s="255"/>
      <c r="ANI272" s="255"/>
      <c r="ANJ272" s="255"/>
      <c r="ANK272" s="255"/>
      <c r="ANL272" s="255"/>
      <c r="ANM272" s="255"/>
      <c r="ANN272" s="255"/>
      <c r="ANO272" s="255"/>
      <c r="ANP272" s="255"/>
      <c r="ANQ272" s="255"/>
      <c r="ANR272" s="255"/>
      <c r="ANS272" s="255"/>
      <c r="ANT272" s="255"/>
      <c r="ANU272" s="255"/>
      <c r="ANV272" s="255"/>
      <c r="ANW272" s="255"/>
      <c r="ANX272" s="255"/>
      <c r="ANY272" s="255"/>
      <c r="ANZ272" s="255"/>
      <c r="AOA272" s="255"/>
      <c r="AOB272" s="255"/>
      <c r="AOC272" s="255"/>
      <c r="AOD272" s="255"/>
      <c r="AOE272" s="255"/>
      <c r="AOF272" s="255"/>
      <c r="AOG272" s="255"/>
      <c r="AOH272" s="255"/>
      <c r="AOI272" s="255"/>
      <c r="AOJ272" s="255"/>
      <c r="AOK272" s="255"/>
      <c r="AOL272" s="255"/>
      <c r="AOM272" s="255"/>
      <c r="AON272" s="255"/>
      <c r="AOO272" s="255"/>
      <c r="AOP272" s="255"/>
      <c r="AOQ272" s="255"/>
      <c r="AOR272" s="255"/>
      <c r="AOS272" s="255"/>
      <c r="AOT272" s="255"/>
      <c r="AOU272" s="255"/>
      <c r="AOV272" s="255"/>
      <c r="AOW272" s="255"/>
      <c r="AOX272" s="255"/>
      <c r="AOY272" s="255"/>
      <c r="AOZ272" s="255"/>
      <c r="APA272" s="255"/>
      <c r="APB272" s="255"/>
      <c r="APC272" s="255"/>
      <c r="APD272" s="255"/>
      <c r="APE272" s="255"/>
      <c r="APF272" s="255"/>
      <c r="APG272" s="255"/>
      <c r="APH272" s="255"/>
      <c r="API272" s="255"/>
      <c r="APJ272" s="255"/>
      <c r="APK272" s="255"/>
      <c r="APL272" s="255"/>
      <c r="APM272" s="255"/>
      <c r="APN272" s="255"/>
      <c r="APO272" s="255"/>
      <c r="APP272" s="255"/>
      <c r="APQ272" s="255"/>
      <c r="APR272" s="255"/>
      <c r="APS272" s="255"/>
      <c r="APT272" s="255"/>
      <c r="APU272" s="255"/>
      <c r="APV272" s="255"/>
      <c r="APW272" s="255"/>
      <c r="APX272" s="255"/>
      <c r="APY272" s="255"/>
      <c r="APZ272" s="255"/>
      <c r="AQA272" s="255"/>
      <c r="AQB272" s="255"/>
      <c r="AQC272" s="255"/>
      <c r="AQD272" s="255"/>
      <c r="AQE272" s="255"/>
      <c r="AQF272" s="255"/>
      <c r="AQG272" s="255"/>
      <c r="AQH272" s="255"/>
      <c r="AQI272" s="255"/>
      <c r="AQJ272" s="255"/>
      <c r="AQK272" s="255"/>
      <c r="AQL272" s="255"/>
      <c r="AQM272" s="255"/>
      <c r="AQN272" s="255"/>
      <c r="AQO272" s="255"/>
      <c r="AQP272" s="255"/>
      <c r="AQQ272" s="255"/>
      <c r="AQR272" s="255"/>
      <c r="AQS272" s="255"/>
      <c r="AQT272" s="255"/>
      <c r="AQU272" s="255"/>
      <c r="AQV272" s="255"/>
      <c r="AQW272" s="255"/>
      <c r="AQX272" s="255"/>
      <c r="AQY272" s="255"/>
      <c r="AQZ272" s="255"/>
      <c r="ARA272" s="255"/>
      <c r="ARB272" s="255"/>
      <c r="ARC272" s="255"/>
      <c r="ARD272" s="255"/>
      <c r="ARE272" s="255"/>
      <c r="ARF272" s="255"/>
      <c r="ARG272" s="255"/>
      <c r="ARH272" s="255"/>
      <c r="ARI272" s="255"/>
      <c r="ARJ272" s="255"/>
      <c r="ARK272" s="255"/>
      <c r="ARL272" s="255"/>
      <c r="ARM272" s="255"/>
      <c r="ARN272" s="255"/>
      <c r="ARO272" s="255"/>
      <c r="ARP272" s="255"/>
      <c r="ARQ272" s="255"/>
      <c r="ARR272" s="255"/>
      <c r="ARS272" s="255"/>
      <c r="ART272" s="255"/>
      <c r="ARU272" s="255"/>
      <c r="ARV272" s="255"/>
      <c r="ARW272" s="255"/>
      <c r="ARX272" s="255"/>
      <c r="ARY272" s="255"/>
      <c r="ARZ272" s="255"/>
      <c r="ASA272" s="255"/>
      <c r="ASB272" s="255"/>
      <c r="ASC272" s="255"/>
      <c r="ASD272" s="255"/>
      <c r="ASE272" s="255"/>
      <c r="ASF272" s="255"/>
      <c r="ASG272" s="255"/>
      <c r="ASH272" s="255"/>
      <c r="ASI272" s="255"/>
      <c r="ASJ272" s="255"/>
      <c r="ASK272" s="255"/>
      <c r="ASL272" s="255"/>
      <c r="ASM272" s="255"/>
      <c r="ASN272" s="255"/>
      <c r="ASO272" s="255"/>
      <c r="ASP272" s="255"/>
      <c r="ASQ272" s="255"/>
      <c r="ASR272" s="255"/>
      <c r="ASS272" s="255"/>
      <c r="AST272" s="255"/>
      <c r="ASU272" s="255"/>
      <c r="ASV272" s="255"/>
      <c r="ASW272" s="255"/>
      <c r="ASX272" s="255"/>
      <c r="ASY272" s="255"/>
      <c r="ASZ272" s="255"/>
      <c r="ATA272" s="255"/>
      <c r="ATB272" s="255"/>
      <c r="ATC272" s="255"/>
      <c r="ATD272" s="255"/>
      <c r="ATE272" s="255"/>
      <c r="ATF272" s="255"/>
      <c r="ATG272" s="255"/>
      <c r="ATH272" s="255"/>
      <c r="ATI272" s="255"/>
      <c r="ATJ272" s="255"/>
      <c r="ATK272" s="255"/>
      <c r="ATL272" s="255"/>
      <c r="ATM272" s="255"/>
      <c r="ATN272" s="255"/>
      <c r="ATO272" s="255"/>
      <c r="ATP272" s="255"/>
      <c r="ATQ272" s="255"/>
      <c r="ATR272" s="255"/>
      <c r="ATS272" s="255"/>
      <c r="ATT272" s="255"/>
      <c r="ATU272" s="255"/>
      <c r="ATV272" s="255"/>
      <c r="ATW272" s="255"/>
      <c r="ATX272" s="255"/>
      <c r="ATY272" s="255"/>
      <c r="ATZ272" s="255"/>
      <c r="AUA272" s="255"/>
      <c r="AUB272" s="255"/>
      <c r="AUC272" s="255"/>
      <c r="AUD272" s="255"/>
      <c r="AUE272" s="255"/>
      <c r="AUF272" s="255"/>
      <c r="AUG272" s="255"/>
      <c r="AUH272" s="255"/>
      <c r="AUI272" s="255"/>
      <c r="AUJ272" s="255"/>
      <c r="AUK272" s="255"/>
      <c r="AUL272" s="255"/>
      <c r="AUM272" s="255"/>
      <c r="AUN272" s="255"/>
      <c r="AUO272" s="255"/>
      <c r="AUP272" s="255"/>
      <c r="AUQ272" s="255"/>
      <c r="AUR272" s="255"/>
      <c r="AUS272" s="255"/>
      <c r="AUT272" s="255"/>
      <c r="AUU272" s="255"/>
      <c r="AUV272" s="255"/>
      <c r="AUW272" s="255"/>
      <c r="AUX272" s="255"/>
      <c r="AUY272" s="255"/>
      <c r="AUZ272" s="255"/>
      <c r="AVA272" s="255"/>
      <c r="AVB272" s="255"/>
      <c r="AVC272" s="255"/>
      <c r="AVD272" s="255"/>
      <c r="AVE272" s="255"/>
      <c r="AVF272" s="255"/>
      <c r="AVG272" s="255"/>
      <c r="AVH272" s="255"/>
      <c r="AVI272" s="255"/>
      <c r="AVJ272" s="255"/>
      <c r="AVK272" s="255"/>
      <c r="AVL272" s="255"/>
      <c r="AVM272" s="255"/>
      <c r="AVN272" s="255"/>
      <c r="AVO272" s="255"/>
      <c r="AVP272" s="255"/>
      <c r="AVQ272" s="255"/>
      <c r="AVR272" s="255"/>
      <c r="AVS272" s="255"/>
      <c r="AVT272" s="255"/>
      <c r="AVU272" s="255"/>
      <c r="AVV272" s="255"/>
      <c r="AVW272" s="255"/>
      <c r="AVX272" s="255"/>
      <c r="AVY272" s="255"/>
      <c r="AVZ272" s="255"/>
      <c r="AWA272" s="255"/>
      <c r="AWB272" s="255"/>
      <c r="AWC272" s="255"/>
      <c r="AWD272" s="255"/>
      <c r="AWE272" s="255"/>
      <c r="AWF272" s="255"/>
      <c r="AWG272" s="255"/>
      <c r="AWH272" s="255"/>
      <c r="AWI272" s="255"/>
      <c r="AWJ272" s="255"/>
      <c r="AWK272" s="255"/>
      <c r="AWL272" s="255"/>
      <c r="AWM272" s="255"/>
      <c r="AWN272" s="255"/>
      <c r="AWO272" s="255"/>
      <c r="AWP272" s="255"/>
      <c r="AWQ272" s="255"/>
      <c r="AWR272" s="255"/>
      <c r="AWS272" s="255"/>
      <c r="AWT272" s="255"/>
      <c r="AWU272" s="255"/>
      <c r="AWV272" s="255"/>
      <c r="AWW272" s="255"/>
      <c r="AWX272" s="255"/>
      <c r="AWY272" s="255"/>
      <c r="AWZ272" s="255"/>
      <c r="AXA272" s="255"/>
      <c r="AXB272" s="255"/>
      <c r="AXC272" s="255"/>
      <c r="AXD272" s="255"/>
      <c r="AXE272" s="255"/>
      <c r="AXF272" s="255"/>
      <c r="AXG272" s="255"/>
      <c r="AXH272" s="255"/>
      <c r="AXI272" s="255"/>
      <c r="AXJ272" s="255"/>
      <c r="AXK272" s="255"/>
      <c r="AXL272" s="255"/>
      <c r="AXM272" s="255"/>
      <c r="AXN272" s="255"/>
      <c r="AXO272" s="255"/>
      <c r="AXP272" s="255"/>
      <c r="AXQ272" s="255"/>
      <c r="AXR272" s="255"/>
      <c r="AXS272" s="255"/>
      <c r="AXT272" s="255"/>
      <c r="AXU272" s="255"/>
      <c r="AXV272" s="255"/>
      <c r="AXW272" s="255"/>
      <c r="AXX272" s="255"/>
      <c r="AXY272" s="255"/>
      <c r="AXZ272" s="255"/>
      <c r="AYA272" s="255"/>
      <c r="AYB272" s="255"/>
      <c r="AYC272" s="255"/>
      <c r="AYD272" s="255"/>
      <c r="AYE272" s="255"/>
      <c r="AYF272" s="255"/>
      <c r="AYG272" s="255"/>
      <c r="AYH272" s="255"/>
      <c r="AYI272" s="255"/>
      <c r="AYJ272" s="255"/>
      <c r="AYK272" s="255"/>
      <c r="AYL272" s="255"/>
      <c r="AYM272" s="255"/>
      <c r="AYN272" s="255"/>
      <c r="AYO272" s="255"/>
      <c r="AYP272" s="255"/>
      <c r="AYQ272" s="255"/>
      <c r="AYR272" s="255"/>
      <c r="AYS272" s="255"/>
      <c r="AYT272" s="255"/>
      <c r="AYU272" s="255"/>
      <c r="AYV272" s="255"/>
      <c r="AYW272" s="255"/>
      <c r="AYX272" s="255"/>
      <c r="AYY272" s="255"/>
      <c r="AYZ272" s="255"/>
      <c r="AZA272" s="255"/>
      <c r="AZB272" s="255"/>
      <c r="AZC272" s="255"/>
      <c r="AZD272" s="255"/>
      <c r="AZE272" s="255"/>
      <c r="AZF272" s="255"/>
      <c r="AZG272" s="255"/>
      <c r="AZH272" s="255"/>
      <c r="AZI272" s="255"/>
      <c r="AZJ272" s="255"/>
      <c r="AZK272" s="255"/>
      <c r="AZL272" s="255"/>
      <c r="AZM272" s="255"/>
      <c r="AZN272" s="255"/>
      <c r="AZO272" s="255"/>
      <c r="AZP272" s="255"/>
      <c r="AZQ272" s="255"/>
      <c r="AZR272" s="255"/>
      <c r="AZS272" s="255"/>
      <c r="AZT272" s="255"/>
      <c r="AZU272" s="255"/>
      <c r="AZV272" s="255"/>
      <c r="AZW272" s="255"/>
      <c r="AZX272" s="255"/>
      <c r="AZY272" s="255"/>
      <c r="AZZ272" s="255"/>
      <c r="BAA272" s="255"/>
      <c r="BAB272" s="255"/>
      <c r="BAC272" s="255"/>
      <c r="BAD272" s="255"/>
      <c r="BAE272" s="255"/>
      <c r="BAF272" s="255"/>
      <c r="BAG272" s="255"/>
      <c r="BAH272" s="255"/>
      <c r="BAI272" s="255"/>
      <c r="BAJ272" s="255"/>
      <c r="BAK272" s="255"/>
      <c r="BAL272" s="255"/>
      <c r="BAM272" s="255"/>
      <c r="BAN272" s="255"/>
      <c r="BAO272" s="255"/>
      <c r="BAP272" s="255"/>
      <c r="BAQ272" s="255"/>
      <c r="BAR272" s="255"/>
      <c r="BAS272" s="255"/>
      <c r="BAT272" s="255"/>
      <c r="BAU272" s="255"/>
      <c r="BAV272" s="255"/>
      <c r="BAW272" s="255"/>
      <c r="BAX272" s="255"/>
      <c r="BAY272" s="255"/>
      <c r="BAZ272" s="255"/>
      <c r="BBA272" s="255"/>
      <c r="BBB272" s="255"/>
      <c r="BBC272" s="255"/>
      <c r="BBD272" s="255"/>
      <c r="BBE272" s="255"/>
      <c r="BBF272" s="255"/>
      <c r="BBG272" s="255"/>
      <c r="BBH272" s="255"/>
      <c r="BBI272" s="255"/>
      <c r="BBJ272" s="255"/>
      <c r="BBK272" s="255"/>
      <c r="BBL272" s="255"/>
      <c r="BBM272" s="255"/>
      <c r="BBN272" s="255"/>
      <c r="BBO272" s="255"/>
      <c r="BBP272" s="255"/>
      <c r="BBQ272" s="255"/>
      <c r="BBR272" s="255"/>
      <c r="BBS272" s="255"/>
      <c r="BBT272" s="255"/>
      <c r="BBU272" s="255"/>
      <c r="BBV272" s="255"/>
      <c r="BBW272" s="255"/>
      <c r="BBX272" s="255"/>
      <c r="BBY272" s="255"/>
      <c r="BBZ272" s="255"/>
      <c r="BCA272" s="255"/>
      <c r="BCB272" s="255"/>
      <c r="BCC272" s="255"/>
      <c r="BCD272" s="255"/>
      <c r="BCE272" s="255"/>
      <c r="BCF272" s="255"/>
      <c r="BCG272" s="255"/>
      <c r="BCH272" s="255"/>
      <c r="BCI272" s="255"/>
      <c r="BCJ272" s="255"/>
      <c r="BCK272" s="255"/>
      <c r="BCL272" s="255"/>
      <c r="BCM272" s="255"/>
      <c r="BCN272" s="255"/>
      <c r="BCO272" s="255"/>
      <c r="BCP272" s="255"/>
      <c r="BCQ272" s="255"/>
      <c r="BCR272" s="255"/>
      <c r="BCS272" s="255"/>
      <c r="BCT272" s="255"/>
      <c r="BCU272" s="255"/>
      <c r="BCV272" s="255"/>
      <c r="BCW272" s="255"/>
      <c r="BCX272" s="255"/>
      <c r="BCY272" s="255"/>
      <c r="BCZ272" s="255"/>
      <c r="BDA272" s="255"/>
      <c r="BDB272" s="255"/>
      <c r="BDC272" s="255"/>
      <c r="BDD272" s="255"/>
      <c r="BDE272" s="255"/>
      <c r="BDF272" s="255"/>
      <c r="BDG272" s="255"/>
      <c r="BDH272" s="255"/>
      <c r="BDI272" s="255"/>
      <c r="BDJ272" s="255"/>
      <c r="BDK272" s="255"/>
      <c r="BDL272" s="255"/>
      <c r="BDM272" s="255"/>
      <c r="BDN272" s="255"/>
      <c r="BDO272" s="255"/>
      <c r="BDP272" s="255"/>
      <c r="BDQ272" s="255"/>
      <c r="BDR272" s="255"/>
      <c r="BDS272" s="255"/>
      <c r="BDT272" s="255"/>
      <c r="BDU272" s="255"/>
      <c r="BDV272" s="255"/>
      <c r="BDW272" s="255"/>
      <c r="BDX272" s="255"/>
      <c r="BDY272" s="255"/>
      <c r="BDZ272" s="255"/>
      <c r="BEA272" s="255"/>
      <c r="BEB272" s="255"/>
      <c r="BEC272" s="255"/>
      <c r="BED272" s="255"/>
      <c r="BEE272" s="255"/>
      <c r="BEF272" s="255"/>
      <c r="BEG272" s="255"/>
      <c r="BEH272" s="255"/>
      <c r="BEI272" s="255"/>
      <c r="BEJ272" s="255"/>
      <c r="BEK272" s="255"/>
      <c r="BEL272" s="255"/>
      <c r="BEM272" s="255"/>
      <c r="BEN272" s="255"/>
      <c r="BEO272" s="255"/>
      <c r="BEP272" s="255"/>
      <c r="BEQ272" s="255"/>
      <c r="BER272" s="255"/>
      <c r="BES272" s="255"/>
      <c r="BET272" s="255"/>
      <c r="BEU272" s="255"/>
      <c r="BEV272" s="255"/>
      <c r="BEW272" s="255"/>
      <c r="BEX272" s="255"/>
      <c r="BEY272" s="255"/>
      <c r="BEZ272" s="255"/>
      <c r="BFA272" s="255"/>
      <c r="BFB272" s="255"/>
      <c r="BFC272" s="255"/>
      <c r="BFD272" s="255"/>
      <c r="BFE272" s="255"/>
      <c r="BFF272" s="255"/>
      <c r="BFG272" s="255"/>
      <c r="BFH272" s="255"/>
      <c r="BFI272" s="255"/>
      <c r="BFJ272" s="255"/>
      <c r="BFK272" s="255"/>
      <c r="BFL272" s="255"/>
      <c r="BFM272" s="255"/>
      <c r="BFN272" s="255"/>
      <c r="BFO272" s="255"/>
      <c r="BFP272" s="255"/>
      <c r="BFQ272" s="255"/>
      <c r="BFR272" s="255"/>
      <c r="BFS272" s="255"/>
      <c r="BFT272" s="255"/>
      <c r="BFU272" s="255"/>
      <c r="BFV272" s="255"/>
      <c r="BFW272" s="255"/>
      <c r="BFX272" s="255"/>
      <c r="BFY272" s="255"/>
      <c r="BFZ272" s="255"/>
      <c r="BGA272" s="255"/>
      <c r="BGB272" s="255"/>
      <c r="BGC272" s="255"/>
      <c r="BGD272" s="255"/>
      <c r="BGE272" s="255"/>
      <c r="BGF272" s="255"/>
      <c r="BGG272" s="255"/>
      <c r="BGH272" s="255"/>
      <c r="BGI272" s="255"/>
      <c r="BGJ272" s="255"/>
      <c r="BGK272" s="255"/>
      <c r="BGL272" s="255"/>
      <c r="BGM272" s="255"/>
      <c r="BGN272" s="255"/>
      <c r="BGO272" s="255"/>
      <c r="BGP272" s="255"/>
      <c r="BGQ272" s="255"/>
      <c r="BGR272" s="255"/>
      <c r="BGS272" s="255"/>
      <c r="BGT272" s="255"/>
      <c r="BGU272" s="255"/>
      <c r="BGV272" s="255"/>
      <c r="BGW272" s="255"/>
      <c r="BGX272" s="255"/>
      <c r="BGY272" s="255"/>
      <c r="BGZ272" s="255"/>
      <c r="BHA272" s="255"/>
      <c r="BHB272" s="255"/>
      <c r="BHC272" s="255"/>
      <c r="BHD272" s="255"/>
      <c r="BHE272" s="255"/>
      <c r="BHF272" s="255"/>
      <c r="BHG272" s="255"/>
      <c r="BHH272" s="255"/>
      <c r="BHI272" s="255"/>
      <c r="BHJ272" s="255"/>
      <c r="BHK272" s="255"/>
      <c r="BHL272" s="255"/>
      <c r="BHM272" s="255"/>
      <c r="BHN272" s="255"/>
      <c r="BHO272" s="255"/>
      <c r="BHP272" s="255"/>
      <c r="BHQ272" s="255"/>
      <c r="BHR272" s="255"/>
      <c r="BHS272" s="255"/>
      <c r="BHT272" s="255"/>
      <c r="BHU272" s="255"/>
      <c r="BHV272" s="255"/>
      <c r="BHW272" s="255"/>
      <c r="BHX272" s="255"/>
      <c r="BHY272" s="255"/>
      <c r="BHZ272" s="255"/>
      <c r="BIA272" s="255"/>
      <c r="BIB272" s="255"/>
      <c r="BIC272" s="255"/>
      <c r="BID272" s="255"/>
      <c r="BIE272" s="255"/>
      <c r="BIF272" s="255"/>
      <c r="BIG272" s="255"/>
      <c r="BIH272" s="255"/>
      <c r="BII272" s="255"/>
      <c r="BIJ272" s="255"/>
      <c r="BIK272" s="255"/>
      <c r="BIL272" s="255"/>
      <c r="BIM272" s="255"/>
      <c r="BIN272" s="255"/>
      <c r="BIO272" s="255"/>
      <c r="BIP272" s="255"/>
      <c r="BIQ272" s="255"/>
      <c r="BIR272" s="255"/>
      <c r="BIS272" s="255"/>
      <c r="BIT272" s="255"/>
      <c r="BIU272" s="255"/>
      <c r="BIV272" s="255"/>
      <c r="BIW272" s="255"/>
      <c r="BIX272" s="255"/>
      <c r="BIY272" s="255"/>
      <c r="BIZ272" s="255"/>
      <c r="BJA272" s="255"/>
      <c r="BJB272" s="255"/>
      <c r="BJC272" s="255"/>
      <c r="BJD272" s="255"/>
      <c r="BJE272" s="255"/>
      <c r="BJF272" s="255"/>
      <c r="BJG272" s="255"/>
      <c r="BJH272" s="255"/>
      <c r="BJI272" s="255"/>
      <c r="BJJ272" s="255"/>
      <c r="BJK272" s="255"/>
      <c r="BJL272" s="255"/>
      <c r="BJM272" s="255"/>
      <c r="BJN272" s="255"/>
      <c r="BJO272" s="255"/>
      <c r="BJP272" s="255"/>
      <c r="BJQ272" s="255"/>
      <c r="BJR272" s="255"/>
      <c r="BJS272" s="255"/>
      <c r="BJT272" s="255"/>
      <c r="BJU272" s="255"/>
      <c r="BJV272" s="255"/>
      <c r="BJW272" s="255"/>
      <c r="BJX272" s="255"/>
      <c r="BJY272" s="255"/>
      <c r="BJZ272" s="255"/>
      <c r="BKA272" s="255"/>
      <c r="BKB272" s="255"/>
      <c r="BKC272" s="255"/>
      <c r="BKD272" s="255"/>
      <c r="BKE272" s="255"/>
      <c r="BKF272" s="255"/>
      <c r="BKG272" s="255"/>
      <c r="BKH272" s="255"/>
      <c r="BKI272" s="255"/>
      <c r="BKJ272" s="255"/>
      <c r="BKK272" s="255"/>
      <c r="BKL272" s="255"/>
      <c r="BKM272" s="255"/>
      <c r="BKN272" s="255"/>
      <c r="BKO272" s="255"/>
      <c r="BKP272" s="255"/>
      <c r="BKQ272" s="255"/>
      <c r="BKR272" s="255"/>
      <c r="BKS272" s="255"/>
      <c r="BKT272" s="255"/>
      <c r="BKU272" s="255"/>
      <c r="BKV272" s="255"/>
      <c r="BKW272" s="255"/>
      <c r="BKX272" s="255"/>
      <c r="BKY272" s="255"/>
      <c r="BKZ272" s="255"/>
      <c r="BLA272" s="255"/>
      <c r="BLB272" s="255"/>
      <c r="BLC272" s="255"/>
      <c r="BLD272" s="255"/>
      <c r="BLE272" s="255"/>
      <c r="BLF272" s="255"/>
      <c r="BLG272" s="255"/>
      <c r="BLH272" s="255"/>
      <c r="BLI272" s="255"/>
      <c r="BLJ272" s="255"/>
      <c r="BLK272" s="255"/>
      <c r="BLL272" s="255"/>
      <c r="BLM272" s="255"/>
      <c r="BLN272" s="255"/>
      <c r="BLO272" s="255"/>
      <c r="BLP272" s="255"/>
      <c r="BLQ272" s="255"/>
      <c r="BLR272" s="255"/>
      <c r="BLS272" s="255"/>
      <c r="BLT272" s="255"/>
      <c r="BLU272" s="255"/>
      <c r="BLV272" s="255"/>
      <c r="BLW272" s="255"/>
      <c r="BLX272" s="255"/>
      <c r="BLY272" s="255"/>
      <c r="BLZ272" s="255"/>
      <c r="BMA272" s="255"/>
      <c r="BMB272" s="255"/>
      <c r="BMC272" s="255"/>
      <c r="BMD272" s="255"/>
      <c r="BME272" s="255"/>
      <c r="BMF272" s="255"/>
      <c r="BMG272" s="255"/>
      <c r="BMH272" s="255"/>
      <c r="BMI272" s="255"/>
      <c r="BMJ272" s="255"/>
      <c r="BMK272" s="255"/>
      <c r="BML272" s="255"/>
      <c r="BMM272" s="255"/>
      <c r="BMN272" s="255"/>
      <c r="BMO272" s="255"/>
      <c r="BMP272" s="255"/>
      <c r="BMQ272" s="255"/>
      <c r="BMR272" s="255"/>
      <c r="BMS272" s="255"/>
      <c r="BMT272" s="255"/>
      <c r="BMU272" s="255"/>
      <c r="BMV272" s="255"/>
      <c r="BMW272" s="255"/>
      <c r="BMX272" s="255"/>
      <c r="BMY272" s="255"/>
      <c r="BMZ272" s="255"/>
      <c r="BNA272" s="255"/>
      <c r="BNB272" s="255"/>
      <c r="BNC272" s="255"/>
      <c r="BND272" s="255"/>
      <c r="BNE272" s="255"/>
      <c r="BNF272" s="255"/>
      <c r="BNG272" s="255"/>
      <c r="BNH272" s="255"/>
      <c r="BNI272" s="255"/>
      <c r="BNJ272" s="255"/>
      <c r="BNK272" s="255"/>
      <c r="BNL272" s="255"/>
      <c r="BNM272" s="255"/>
      <c r="BNN272" s="255"/>
      <c r="BNO272" s="255"/>
      <c r="BNP272" s="255"/>
      <c r="BNQ272" s="255"/>
      <c r="BNR272" s="255"/>
      <c r="BNS272" s="255"/>
      <c r="BNT272" s="255"/>
      <c r="BNU272" s="255"/>
      <c r="BNV272" s="255"/>
      <c r="BNW272" s="255"/>
      <c r="BNX272" s="255"/>
      <c r="BNY272" s="255"/>
      <c r="BNZ272" s="255"/>
      <c r="BOA272" s="255"/>
      <c r="BOB272" s="255"/>
      <c r="BOC272" s="255"/>
      <c r="BOD272" s="255"/>
      <c r="BOE272" s="255"/>
      <c r="BOF272" s="255"/>
      <c r="BOG272" s="255"/>
      <c r="BOH272" s="255"/>
      <c r="BOI272" s="255"/>
      <c r="BOJ272" s="255"/>
      <c r="BOK272" s="255"/>
      <c r="BOL272" s="255"/>
      <c r="BOM272" s="255"/>
      <c r="BON272" s="255"/>
      <c r="BOO272" s="255"/>
      <c r="BOP272" s="255"/>
      <c r="BOQ272" s="255"/>
      <c r="BOR272" s="255"/>
      <c r="BOS272" s="255"/>
      <c r="BOT272" s="255"/>
      <c r="BOU272" s="255"/>
      <c r="BOV272" s="255"/>
      <c r="BOW272" s="255"/>
      <c r="BOX272" s="255"/>
      <c r="BOY272" s="255"/>
      <c r="BOZ272" s="255"/>
      <c r="BPA272" s="255"/>
      <c r="BPB272" s="255"/>
      <c r="BPC272" s="255"/>
      <c r="BPD272" s="255"/>
      <c r="BPE272" s="255"/>
      <c r="BPF272" s="255"/>
      <c r="BPG272" s="255"/>
      <c r="BPH272" s="255"/>
      <c r="BPI272" s="255"/>
      <c r="BPJ272" s="255"/>
      <c r="BPK272" s="255"/>
      <c r="BPL272" s="255"/>
      <c r="BPM272" s="255"/>
      <c r="BPN272" s="255"/>
      <c r="BPO272" s="255"/>
      <c r="BPP272" s="255"/>
      <c r="BPQ272" s="255"/>
      <c r="BPR272" s="255"/>
      <c r="BPS272" s="255"/>
      <c r="BPT272" s="255"/>
      <c r="BPU272" s="255"/>
      <c r="BPV272" s="255"/>
      <c r="BPW272" s="255"/>
      <c r="BPX272" s="255"/>
      <c r="BPY272" s="255"/>
      <c r="BPZ272" s="255"/>
      <c r="BQA272" s="255"/>
      <c r="BQB272" s="255"/>
      <c r="BQC272" s="255"/>
      <c r="BQD272" s="255"/>
      <c r="BQE272" s="255"/>
      <c r="BQF272" s="255"/>
      <c r="BQG272" s="255"/>
      <c r="BQH272" s="255"/>
      <c r="BQI272" s="255"/>
      <c r="BQJ272" s="255"/>
      <c r="BQK272" s="255"/>
      <c r="BQL272" s="255"/>
      <c r="BQM272" s="255"/>
      <c r="BQN272" s="255"/>
      <c r="BQO272" s="255"/>
      <c r="BQP272" s="255"/>
      <c r="BQQ272" s="255"/>
      <c r="BQR272" s="255"/>
      <c r="BQS272" s="255"/>
      <c r="BQT272" s="255"/>
      <c r="BQU272" s="255"/>
      <c r="BQV272" s="255"/>
      <c r="BQW272" s="255"/>
      <c r="BQX272" s="255"/>
      <c r="BQY272" s="255"/>
      <c r="BQZ272" s="255"/>
      <c r="BRA272" s="255"/>
      <c r="BRB272" s="255"/>
      <c r="BRC272" s="255"/>
      <c r="BRD272" s="255"/>
      <c r="BRE272" s="255"/>
      <c r="BRF272" s="255"/>
      <c r="BRG272" s="255"/>
      <c r="BRH272" s="255"/>
      <c r="BRI272" s="255"/>
      <c r="BRJ272" s="255"/>
      <c r="BRK272" s="255"/>
      <c r="BRL272" s="255"/>
      <c r="BRM272" s="255"/>
      <c r="BRN272" s="255"/>
      <c r="BRO272" s="255"/>
      <c r="BRP272" s="255"/>
      <c r="BRQ272" s="255"/>
      <c r="BRR272" s="255"/>
      <c r="BRS272" s="255"/>
      <c r="BRT272" s="255"/>
      <c r="BRU272" s="255"/>
      <c r="BRV272" s="255"/>
      <c r="BRW272" s="255"/>
      <c r="BRX272" s="255"/>
      <c r="BRY272" s="255"/>
      <c r="BRZ272" s="255"/>
      <c r="BSA272" s="255"/>
      <c r="BSB272" s="255"/>
      <c r="BSC272" s="255"/>
      <c r="BSD272" s="255"/>
      <c r="BSE272" s="255"/>
      <c r="BSF272" s="255"/>
      <c r="BSG272" s="255"/>
      <c r="BSH272" s="255"/>
      <c r="BSI272" s="255"/>
      <c r="BSJ272" s="255"/>
      <c r="BSK272" s="255"/>
      <c r="BSL272" s="255"/>
      <c r="BSM272" s="255"/>
      <c r="BSN272" s="255"/>
      <c r="BSO272" s="255"/>
      <c r="BSP272" s="255"/>
      <c r="BSQ272" s="255"/>
      <c r="BSR272" s="255"/>
      <c r="BSS272" s="255"/>
      <c r="BST272" s="255"/>
      <c r="BSU272" s="255"/>
      <c r="BSV272" s="255"/>
      <c r="BSW272" s="255"/>
      <c r="BSX272" s="255"/>
      <c r="BSY272" s="255"/>
      <c r="BSZ272" s="255"/>
      <c r="BTA272" s="255"/>
      <c r="BTB272" s="255"/>
      <c r="BTC272" s="255"/>
      <c r="BTD272" s="255"/>
      <c r="BTE272" s="255"/>
      <c r="BTF272" s="255"/>
      <c r="BTG272" s="255"/>
      <c r="BTH272" s="255"/>
      <c r="BTI272" s="255"/>
      <c r="BTJ272" s="255"/>
      <c r="BTK272" s="255"/>
      <c r="BTL272" s="255"/>
      <c r="BTM272" s="255"/>
      <c r="BTN272" s="255"/>
      <c r="BTO272" s="255"/>
      <c r="BTP272" s="255"/>
      <c r="BTQ272" s="255"/>
      <c r="BTR272" s="255"/>
      <c r="BTS272" s="255"/>
      <c r="BTT272" s="255"/>
      <c r="BTU272" s="255"/>
      <c r="BTV272" s="255"/>
      <c r="BTW272" s="255"/>
      <c r="BTX272" s="255"/>
      <c r="BTY272" s="255"/>
      <c r="BTZ272" s="255"/>
      <c r="BUA272" s="255"/>
      <c r="BUB272" s="255"/>
      <c r="BUC272" s="255"/>
      <c r="BUD272" s="255"/>
      <c r="BUE272" s="255"/>
      <c r="BUF272" s="255"/>
      <c r="BUG272" s="255"/>
      <c r="BUH272" s="255"/>
      <c r="BUI272" s="255"/>
      <c r="BUJ272" s="255"/>
      <c r="BUK272" s="255"/>
      <c r="BUL272" s="255"/>
      <c r="BUM272" s="255"/>
      <c r="BUN272" s="255"/>
      <c r="BUO272" s="255"/>
      <c r="BUP272" s="255"/>
      <c r="BUQ272" s="255"/>
      <c r="BUR272" s="255"/>
      <c r="BUS272" s="255"/>
      <c r="BUT272" s="255"/>
      <c r="BUU272" s="255"/>
      <c r="BUV272" s="255"/>
      <c r="BUW272" s="255"/>
      <c r="BUX272" s="255"/>
      <c r="BUY272" s="255"/>
      <c r="BUZ272" s="255"/>
      <c r="BVA272" s="255"/>
      <c r="BVB272" s="255"/>
      <c r="BVC272" s="255"/>
      <c r="BVD272" s="255"/>
      <c r="BVE272" s="255"/>
      <c r="BVF272" s="255"/>
      <c r="BVG272" s="255"/>
      <c r="BVH272" s="255"/>
      <c r="BVI272" s="255"/>
      <c r="BVJ272" s="255"/>
      <c r="BVK272" s="255"/>
      <c r="BVL272" s="255"/>
      <c r="BVM272" s="255"/>
      <c r="BVN272" s="255"/>
      <c r="BVO272" s="255"/>
      <c r="BVP272" s="255"/>
      <c r="BVQ272" s="255"/>
      <c r="BVR272" s="255"/>
      <c r="BVS272" s="255"/>
      <c r="BVT272" s="255"/>
      <c r="BVU272" s="255"/>
      <c r="BVV272" s="255"/>
      <c r="BVW272" s="255"/>
      <c r="BVX272" s="255"/>
      <c r="BVY272" s="255"/>
      <c r="BVZ272" s="255"/>
      <c r="BWA272" s="255"/>
      <c r="BWB272" s="255"/>
      <c r="BWC272" s="255"/>
      <c r="BWD272" s="255"/>
      <c r="BWE272" s="255"/>
      <c r="BWF272" s="255"/>
      <c r="BWG272" s="255"/>
      <c r="BWH272" s="255"/>
      <c r="BWI272" s="255"/>
      <c r="BWJ272" s="255"/>
      <c r="BWK272" s="255"/>
      <c r="BWL272" s="255"/>
      <c r="BWM272" s="255"/>
      <c r="BWN272" s="255"/>
      <c r="BWO272" s="255"/>
      <c r="BWP272" s="255"/>
      <c r="BWQ272" s="255"/>
      <c r="BWR272" s="255"/>
      <c r="BWS272" s="255"/>
      <c r="BWT272" s="255"/>
      <c r="BWU272" s="255"/>
      <c r="BWV272" s="255"/>
      <c r="BWW272" s="255"/>
      <c r="BWX272" s="255"/>
      <c r="BWY272" s="255"/>
      <c r="BWZ272" s="255"/>
      <c r="BXA272" s="255"/>
      <c r="BXB272" s="255"/>
      <c r="BXC272" s="255"/>
      <c r="BXD272" s="255"/>
      <c r="BXE272" s="255"/>
      <c r="BXF272" s="255"/>
      <c r="BXG272" s="255"/>
      <c r="BXH272" s="255"/>
      <c r="BXI272" s="255"/>
      <c r="BXJ272" s="255"/>
      <c r="BXK272" s="255"/>
      <c r="BXL272" s="255"/>
      <c r="BXM272" s="255"/>
      <c r="BXN272" s="255"/>
      <c r="BXO272" s="255"/>
      <c r="BXP272" s="255"/>
      <c r="BXQ272" s="255"/>
      <c r="BXR272" s="255"/>
      <c r="BXS272" s="255"/>
      <c r="BXT272" s="255"/>
      <c r="BXU272" s="255"/>
      <c r="BXV272" s="255"/>
      <c r="BXW272" s="255"/>
      <c r="BXX272" s="255"/>
      <c r="BXY272" s="255"/>
      <c r="BXZ272" s="255"/>
      <c r="BYA272" s="255"/>
      <c r="BYB272" s="255"/>
      <c r="BYC272" s="255"/>
      <c r="BYD272" s="255"/>
      <c r="BYE272" s="255"/>
      <c r="BYF272" s="255"/>
      <c r="BYG272" s="255"/>
      <c r="BYH272" s="255"/>
      <c r="BYI272" s="255"/>
      <c r="BYJ272" s="255"/>
      <c r="BYK272" s="255"/>
      <c r="BYL272" s="255"/>
      <c r="BYM272" s="255"/>
      <c r="BYN272" s="255"/>
      <c r="BYO272" s="255"/>
      <c r="BYP272" s="255"/>
      <c r="BYQ272" s="255"/>
      <c r="BYR272" s="255"/>
      <c r="BYS272" s="255"/>
      <c r="BYT272" s="255"/>
      <c r="BYU272" s="255"/>
      <c r="BYV272" s="255"/>
      <c r="BYW272" s="255"/>
      <c r="BYX272" s="255"/>
      <c r="BYY272" s="255"/>
      <c r="BYZ272" s="255"/>
      <c r="BZA272" s="255"/>
      <c r="BZB272" s="255"/>
      <c r="BZC272" s="255"/>
      <c r="BZD272" s="255"/>
      <c r="BZE272" s="255"/>
      <c r="BZF272" s="255"/>
      <c r="BZG272" s="255"/>
      <c r="BZH272" s="255"/>
      <c r="BZI272" s="255"/>
      <c r="BZJ272" s="255"/>
      <c r="BZK272" s="255"/>
      <c r="BZL272" s="255"/>
      <c r="BZM272" s="255"/>
      <c r="BZN272" s="255"/>
      <c r="BZO272" s="255"/>
      <c r="BZP272" s="255"/>
      <c r="BZQ272" s="255"/>
      <c r="BZR272" s="255"/>
      <c r="BZS272" s="255"/>
      <c r="BZT272" s="255"/>
      <c r="BZU272" s="255"/>
      <c r="BZV272" s="255"/>
      <c r="BZW272" s="255"/>
      <c r="BZX272" s="255"/>
      <c r="BZY272" s="255"/>
      <c r="BZZ272" s="255"/>
      <c r="CAA272" s="255"/>
      <c r="CAB272" s="255"/>
      <c r="CAC272" s="255"/>
      <c r="CAD272" s="255"/>
      <c r="CAE272" s="255"/>
      <c r="CAF272" s="255"/>
      <c r="CAG272" s="255"/>
      <c r="CAH272" s="255"/>
      <c r="CAI272" s="255"/>
      <c r="CAJ272" s="255"/>
      <c r="CAK272" s="255"/>
      <c r="CAL272" s="255"/>
      <c r="CAM272" s="255"/>
      <c r="CAN272" s="255"/>
      <c r="CAO272" s="255"/>
      <c r="CAP272" s="255"/>
      <c r="CAQ272" s="255"/>
      <c r="CAR272" s="255"/>
      <c r="CAS272" s="255"/>
      <c r="CAT272" s="255"/>
      <c r="CAU272" s="255"/>
      <c r="CAV272" s="255"/>
      <c r="CAW272" s="255"/>
      <c r="CAX272" s="255"/>
      <c r="CAY272" s="255"/>
      <c r="CAZ272" s="255"/>
      <c r="CBA272" s="255"/>
      <c r="CBB272" s="255"/>
      <c r="CBC272" s="255"/>
      <c r="CBD272" s="255"/>
      <c r="CBE272" s="255"/>
      <c r="CBF272" s="255"/>
      <c r="CBG272" s="255"/>
      <c r="CBH272" s="255"/>
      <c r="CBI272" s="255"/>
      <c r="CBJ272" s="255"/>
      <c r="CBK272" s="255"/>
      <c r="CBL272" s="255"/>
      <c r="CBM272" s="255"/>
      <c r="CBN272" s="255"/>
      <c r="CBO272" s="255"/>
      <c r="CBP272" s="255"/>
      <c r="CBQ272" s="255"/>
      <c r="CBR272" s="255"/>
      <c r="CBS272" s="255"/>
      <c r="CBT272" s="255"/>
      <c r="CBU272" s="255"/>
      <c r="CBV272" s="255"/>
      <c r="CBW272" s="255"/>
      <c r="CBX272" s="255"/>
      <c r="CBY272" s="255"/>
      <c r="CBZ272" s="255"/>
      <c r="CCA272" s="255"/>
      <c r="CCB272" s="255"/>
      <c r="CCC272" s="255"/>
      <c r="CCD272" s="255"/>
      <c r="CCE272" s="255"/>
      <c r="CCF272" s="255"/>
      <c r="CCG272" s="255"/>
      <c r="CCH272" s="255"/>
      <c r="CCI272" s="255"/>
      <c r="CCJ272" s="255"/>
      <c r="CCK272" s="255"/>
      <c r="CCL272" s="255"/>
      <c r="CCM272" s="255"/>
      <c r="CCN272" s="255"/>
      <c r="CCO272" s="255"/>
      <c r="CCP272" s="255"/>
      <c r="CCQ272" s="255"/>
      <c r="CCR272" s="255"/>
      <c r="CCS272" s="255"/>
      <c r="CCT272" s="255"/>
      <c r="CCU272" s="255"/>
      <c r="CCV272" s="255"/>
      <c r="CCW272" s="255"/>
      <c r="CCX272" s="255"/>
      <c r="CCY272" s="255"/>
      <c r="CCZ272" s="255"/>
      <c r="CDA272" s="255"/>
      <c r="CDB272" s="255"/>
      <c r="CDC272" s="255"/>
      <c r="CDD272" s="255"/>
      <c r="CDE272" s="255"/>
      <c r="CDF272" s="255"/>
      <c r="CDG272" s="255"/>
      <c r="CDH272" s="255"/>
      <c r="CDI272" s="255"/>
      <c r="CDJ272" s="255"/>
      <c r="CDK272" s="255"/>
      <c r="CDL272" s="255"/>
      <c r="CDM272" s="255"/>
      <c r="CDN272" s="255"/>
      <c r="CDO272" s="255"/>
      <c r="CDP272" s="255"/>
      <c r="CDQ272" s="255"/>
      <c r="CDR272" s="255"/>
      <c r="CDS272" s="255"/>
      <c r="CDT272" s="255"/>
      <c r="CDU272" s="255"/>
      <c r="CDV272" s="255"/>
      <c r="CDW272" s="255"/>
      <c r="CDX272" s="255"/>
      <c r="CDY272" s="255"/>
      <c r="CDZ272" s="255"/>
      <c r="CEA272" s="255"/>
      <c r="CEB272" s="255"/>
      <c r="CEC272" s="255"/>
      <c r="CED272" s="255"/>
      <c r="CEE272" s="255"/>
      <c r="CEF272" s="255"/>
      <c r="CEG272" s="255"/>
      <c r="CEH272" s="255"/>
      <c r="CEI272" s="255"/>
      <c r="CEJ272" s="255"/>
      <c r="CEK272" s="255"/>
      <c r="CEL272" s="255"/>
      <c r="CEM272" s="255"/>
      <c r="CEN272" s="255"/>
      <c r="CEO272" s="255"/>
      <c r="CEP272" s="255"/>
      <c r="CEQ272" s="255"/>
      <c r="CER272" s="255"/>
      <c r="CES272" s="255"/>
      <c r="CET272" s="255"/>
      <c r="CEU272" s="255"/>
      <c r="CEV272" s="255"/>
      <c r="CEW272" s="255"/>
      <c r="CEX272" s="255"/>
      <c r="CEY272" s="255"/>
      <c r="CEZ272" s="255"/>
      <c r="CFA272" s="255"/>
      <c r="CFB272" s="255"/>
      <c r="CFC272" s="255"/>
      <c r="CFD272" s="255"/>
      <c r="CFE272" s="255"/>
      <c r="CFF272" s="255"/>
      <c r="CFG272" s="255"/>
      <c r="CFH272" s="255"/>
      <c r="CFI272" s="255"/>
      <c r="CFJ272" s="255"/>
      <c r="CFK272" s="255"/>
      <c r="CFL272" s="255"/>
      <c r="CFM272" s="255"/>
      <c r="CFN272" s="255"/>
      <c r="CFO272" s="255"/>
      <c r="CFP272" s="255"/>
      <c r="CFQ272" s="255"/>
      <c r="CFR272" s="255"/>
      <c r="CFS272" s="255"/>
      <c r="CFT272" s="255"/>
      <c r="CFU272" s="255"/>
      <c r="CFV272" s="255"/>
      <c r="CFW272" s="255"/>
      <c r="CFX272" s="255"/>
      <c r="CFY272" s="255"/>
      <c r="CFZ272" s="255"/>
      <c r="CGA272" s="255"/>
      <c r="CGB272" s="255"/>
      <c r="CGC272" s="255"/>
      <c r="CGD272" s="255"/>
      <c r="CGE272" s="255"/>
      <c r="CGF272" s="255"/>
      <c r="CGG272" s="255"/>
      <c r="CGH272" s="255"/>
      <c r="CGI272" s="255"/>
      <c r="CGJ272" s="255"/>
      <c r="CGK272" s="255"/>
      <c r="CGL272" s="255"/>
      <c r="CGM272" s="255"/>
      <c r="CGN272" s="255"/>
      <c r="CGO272" s="255"/>
      <c r="CGP272" s="255"/>
      <c r="CGQ272" s="255"/>
      <c r="CGR272" s="255"/>
      <c r="CGS272" s="255"/>
      <c r="CGT272" s="255"/>
      <c r="CGU272" s="255"/>
      <c r="CGV272" s="255"/>
      <c r="CGW272" s="255"/>
      <c r="CGX272" s="255"/>
      <c r="CGY272" s="255"/>
      <c r="CGZ272" s="255"/>
      <c r="CHA272" s="255"/>
      <c r="CHB272" s="255"/>
      <c r="CHC272" s="255"/>
      <c r="CHD272" s="255"/>
      <c r="CHE272" s="255"/>
      <c r="CHF272" s="255"/>
      <c r="CHG272" s="255"/>
      <c r="CHH272" s="255"/>
      <c r="CHI272" s="255"/>
      <c r="CHJ272" s="255"/>
      <c r="CHK272" s="255"/>
      <c r="CHL272" s="255"/>
      <c r="CHM272" s="255"/>
      <c r="CHN272" s="255"/>
      <c r="CHO272" s="255"/>
      <c r="CHP272" s="255"/>
      <c r="CHQ272" s="255"/>
      <c r="CHR272" s="255"/>
      <c r="CHS272" s="255"/>
      <c r="CHT272" s="255"/>
      <c r="CHU272" s="255"/>
      <c r="CHV272" s="255"/>
      <c r="CHW272" s="255"/>
      <c r="CHX272" s="255"/>
      <c r="CHY272" s="255"/>
      <c r="CHZ272" s="255"/>
      <c r="CIA272" s="255"/>
      <c r="CIB272" s="255"/>
      <c r="CIC272" s="255"/>
      <c r="CID272" s="255"/>
      <c r="CIE272" s="255"/>
      <c r="CIF272" s="255"/>
      <c r="CIG272" s="255"/>
      <c r="CIH272" s="255"/>
      <c r="CII272" s="255"/>
      <c r="CIJ272" s="255"/>
      <c r="CIK272" s="255"/>
      <c r="CIL272" s="255"/>
      <c r="CIM272" s="255"/>
      <c r="CIN272" s="255"/>
      <c r="CIO272" s="255"/>
      <c r="CIP272" s="255"/>
      <c r="CIQ272" s="255"/>
      <c r="CIR272" s="255"/>
      <c r="CIS272" s="255"/>
      <c r="CIT272" s="255"/>
      <c r="CIU272" s="255"/>
      <c r="CIV272" s="255"/>
      <c r="CIW272" s="255"/>
      <c r="CIX272" s="255"/>
      <c r="CIY272" s="255"/>
      <c r="CIZ272" s="255"/>
      <c r="CJA272" s="255"/>
      <c r="CJB272" s="255"/>
      <c r="CJC272" s="255"/>
      <c r="CJD272" s="255"/>
      <c r="CJE272" s="255"/>
      <c r="CJF272" s="255"/>
      <c r="CJG272" s="255"/>
      <c r="CJH272" s="255"/>
      <c r="CJI272" s="255"/>
      <c r="CJJ272" s="255"/>
      <c r="CJK272" s="255"/>
      <c r="CJL272" s="255"/>
      <c r="CJM272" s="255"/>
      <c r="CJN272" s="255"/>
      <c r="CJO272" s="255"/>
      <c r="CJP272" s="255"/>
      <c r="CJQ272" s="255"/>
      <c r="CJR272" s="255"/>
      <c r="CJS272" s="255"/>
      <c r="CJT272" s="255"/>
      <c r="CJU272" s="255"/>
      <c r="CJV272" s="255"/>
      <c r="CJW272" s="255"/>
      <c r="CJX272" s="255"/>
      <c r="CJY272" s="255"/>
      <c r="CJZ272" s="255"/>
      <c r="CKA272" s="255"/>
      <c r="CKB272" s="255"/>
      <c r="CKC272" s="255"/>
      <c r="CKD272" s="255"/>
      <c r="CKE272" s="255"/>
      <c r="CKF272" s="255"/>
      <c r="CKG272" s="255"/>
      <c r="CKH272" s="255"/>
      <c r="CKI272" s="255"/>
      <c r="CKJ272" s="255"/>
      <c r="CKK272" s="255"/>
      <c r="CKL272" s="255"/>
      <c r="CKM272" s="255"/>
      <c r="CKN272" s="255"/>
      <c r="CKO272" s="255"/>
      <c r="CKP272" s="255"/>
      <c r="CKQ272" s="255"/>
      <c r="CKR272" s="255"/>
      <c r="CKS272" s="255"/>
      <c r="CKT272" s="255"/>
      <c r="CKU272" s="255"/>
      <c r="CKV272" s="255"/>
      <c r="CKW272" s="255"/>
      <c r="CKX272" s="255"/>
      <c r="CKY272" s="255"/>
      <c r="CKZ272" s="255"/>
      <c r="CLA272" s="255"/>
      <c r="CLB272" s="255"/>
      <c r="CLC272" s="255"/>
      <c r="CLD272" s="255"/>
      <c r="CLE272" s="255"/>
      <c r="CLF272" s="255"/>
      <c r="CLG272" s="255"/>
      <c r="CLH272" s="255"/>
      <c r="CLI272" s="255"/>
      <c r="CLJ272" s="255"/>
      <c r="CLK272" s="255"/>
      <c r="CLL272" s="255"/>
      <c r="CLM272" s="255"/>
      <c r="CLN272" s="255"/>
      <c r="CLO272" s="255"/>
      <c r="CLP272" s="255"/>
      <c r="CLQ272" s="255"/>
      <c r="CLR272" s="255"/>
      <c r="CLS272" s="255"/>
      <c r="CLT272" s="255"/>
      <c r="CLU272" s="255"/>
      <c r="CLV272" s="255"/>
      <c r="CLW272" s="255"/>
      <c r="CLX272" s="255"/>
      <c r="CLY272" s="255"/>
      <c r="CLZ272" s="255"/>
      <c r="CMA272" s="255"/>
      <c r="CMB272" s="255"/>
      <c r="CMC272" s="255"/>
      <c r="CMD272" s="255"/>
      <c r="CME272" s="255"/>
      <c r="CMF272" s="255"/>
      <c r="CMG272" s="255"/>
      <c r="CMH272" s="255"/>
      <c r="CMI272" s="255"/>
      <c r="CMJ272" s="255"/>
      <c r="CMK272" s="255"/>
      <c r="CML272" s="255"/>
      <c r="CMM272" s="255"/>
      <c r="CMN272" s="255"/>
      <c r="CMO272" s="255"/>
      <c r="CMP272" s="255"/>
      <c r="CMQ272" s="255"/>
      <c r="CMR272" s="255"/>
      <c r="CMS272" s="255"/>
      <c r="CMT272" s="255"/>
      <c r="CMU272" s="255"/>
      <c r="CMV272" s="255"/>
      <c r="CMW272" s="255"/>
      <c r="CMX272" s="255"/>
      <c r="CMY272" s="255"/>
      <c r="CMZ272" s="255"/>
      <c r="CNA272" s="255"/>
      <c r="CNB272" s="255"/>
      <c r="CNC272" s="255"/>
      <c r="CND272" s="255"/>
      <c r="CNE272" s="255"/>
      <c r="CNF272" s="255"/>
      <c r="CNG272" s="255"/>
      <c r="CNH272" s="255"/>
      <c r="CNI272" s="255"/>
      <c r="CNJ272" s="255"/>
      <c r="CNK272" s="255"/>
      <c r="CNL272" s="255"/>
      <c r="CNM272" s="255"/>
      <c r="CNN272" s="255"/>
      <c r="CNO272" s="255"/>
      <c r="CNP272" s="255"/>
      <c r="CNQ272" s="255"/>
      <c r="CNR272" s="255"/>
      <c r="CNS272" s="255"/>
      <c r="CNT272" s="255"/>
      <c r="CNU272" s="255"/>
      <c r="CNV272" s="255"/>
      <c r="CNW272" s="255"/>
      <c r="CNX272" s="255"/>
      <c r="CNY272" s="255"/>
      <c r="CNZ272" s="255"/>
      <c r="COA272" s="255"/>
      <c r="COB272" s="255"/>
      <c r="COC272" s="255"/>
      <c r="COD272" s="255"/>
      <c r="COE272" s="255"/>
      <c r="COF272" s="255"/>
      <c r="COG272" s="255"/>
      <c r="COH272" s="255"/>
      <c r="COI272" s="255"/>
      <c r="COJ272" s="255"/>
      <c r="COK272" s="255"/>
      <c r="COL272" s="255"/>
      <c r="COM272" s="255"/>
      <c r="CON272" s="255"/>
      <c r="COO272" s="255"/>
      <c r="COP272" s="255"/>
      <c r="COQ272" s="255"/>
      <c r="COR272" s="255"/>
      <c r="COS272" s="255"/>
      <c r="COT272" s="255"/>
      <c r="COU272" s="255"/>
      <c r="COV272" s="255"/>
      <c r="COW272" s="255"/>
      <c r="COX272" s="255"/>
      <c r="COY272" s="255"/>
      <c r="COZ272" s="255"/>
      <c r="CPA272" s="255"/>
      <c r="CPB272" s="255"/>
      <c r="CPC272" s="255"/>
      <c r="CPD272" s="255"/>
      <c r="CPE272" s="255"/>
      <c r="CPF272" s="255"/>
      <c r="CPG272" s="255"/>
      <c r="CPH272" s="255"/>
      <c r="CPI272" s="255"/>
      <c r="CPJ272" s="255"/>
      <c r="CPK272" s="255"/>
      <c r="CPL272" s="255"/>
      <c r="CPM272" s="255"/>
      <c r="CPN272" s="255"/>
      <c r="CPO272" s="255"/>
      <c r="CPP272" s="255"/>
      <c r="CPQ272" s="255"/>
      <c r="CPR272" s="255"/>
      <c r="CPS272" s="255"/>
      <c r="CPT272" s="255"/>
      <c r="CPU272" s="255"/>
      <c r="CPV272" s="255"/>
      <c r="CPW272" s="255"/>
      <c r="CPX272" s="255"/>
      <c r="CPY272" s="255"/>
      <c r="CPZ272" s="255"/>
      <c r="CQA272" s="255"/>
      <c r="CQB272" s="255"/>
      <c r="CQC272" s="255"/>
      <c r="CQD272" s="255"/>
      <c r="CQE272" s="255"/>
      <c r="CQF272" s="255"/>
      <c r="CQG272" s="255"/>
      <c r="CQH272" s="255"/>
      <c r="CQI272" s="255"/>
      <c r="CQJ272" s="255"/>
      <c r="CQK272" s="255"/>
      <c r="CQL272" s="255"/>
      <c r="CQM272" s="255"/>
      <c r="CQN272" s="255"/>
      <c r="CQO272" s="255"/>
      <c r="CQP272" s="255"/>
      <c r="CQQ272" s="255"/>
      <c r="CQR272" s="255"/>
      <c r="CQS272" s="255"/>
      <c r="CQT272" s="255"/>
      <c r="CQU272" s="255"/>
      <c r="CQV272" s="255"/>
      <c r="CQW272" s="255"/>
      <c r="CQX272" s="255"/>
      <c r="CQY272" s="255"/>
      <c r="CQZ272" s="255"/>
      <c r="CRA272" s="255"/>
      <c r="CRB272" s="255"/>
      <c r="CRC272" s="255"/>
      <c r="CRD272" s="255"/>
      <c r="CRE272" s="255"/>
      <c r="CRF272" s="255"/>
      <c r="CRG272" s="255"/>
      <c r="CRH272" s="255"/>
      <c r="CRI272" s="255"/>
      <c r="CRJ272" s="255"/>
      <c r="CRK272" s="255"/>
      <c r="CRL272" s="255"/>
      <c r="CRM272" s="255"/>
      <c r="CRN272" s="255"/>
      <c r="CRO272" s="255"/>
      <c r="CRP272" s="255"/>
      <c r="CRQ272" s="255"/>
      <c r="CRR272" s="255"/>
      <c r="CRS272" s="255"/>
      <c r="CRT272" s="255"/>
      <c r="CRU272" s="255"/>
      <c r="CRV272" s="255"/>
      <c r="CRW272" s="255"/>
      <c r="CRX272" s="255"/>
      <c r="CRY272" s="255"/>
      <c r="CRZ272" s="255"/>
      <c r="CSA272" s="255"/>
      <c r="CSB272" s="255"/>
      <c r="CSC272" s="255"/>
      <c r="CSD272" s="255"/>
      <c r="CSE272" s="255"/>
      <c r="CSF272" s="255"/>
      <c r="CSG272" s="255"/>
      <c r="CSH272" s="255"/>
      <c r="CSI272" s="255"/>
      <c r="CSJ272" s="255"/>
      <c r="CSK272" s="255"/>
      <c r="CSL272" s="255"/>
      <c r="CSM272" s="255"/>
      <c r="CSN272" s="255"/>
      <c r="CSO272" s="255"/>
      <c r="CSP272" s="255"/>
      <c r="CSQ272" s="255"/>
      <c r="CSR272" s="255"/>
      <c r="CSS272" s="255"/>
      <c r="CST272" s="255"/>
      <c r="CSU272" s="255"/>
      <c r="CSV272" s="255"/>
      <c r="CSW272" s="255"/>
      <c r="CSX272" s="255"/>
      <c r="CSY272" s="255"/>
      <c r="CSZ272" s="255"/>
      <c r="CTA272" s="255"/>
      <c r="CTB272" s="255"/>
      <c r="CTC272" s="255"/>
      <c r="CTD272" s="255"/>
      <c r="CTE272" s="255"/>
      <c r="CTF272" s="255"/>
      <c r="CTG272" s="255"/>
      <c r="CTH272" s="255"/>
      <c r="CTI272" s="255"/>
      <c r="CTJ272" s="255"/>
      <c r="CTK272" s="255"/>
      <c r="CTL272" s="255"/>
      <c r="CTM272" s="255"/>
      <c r="CTN272" s="255"/>
      <c r="CTO272" s="255"/>
      <c r="CTP272" s="255"/>
      <c r="CTQ272" s="255"/>
      <c r="CTR272" s="255"/>
      <c r="CTS272" s="255"/>
      <c r="CTT272" s="255"/>
      <c r="CTU272" s="255"/>
      <c r="CTV272" s="255"/>
      <c r="CTW272" s="255"/>
      <c r="CTX272" s="255"/>
      <c r="CTY272" s="255"/>
      <c r="CTZ272" s="255"/>
      <c r="CUA272" s="255"/>
      <c r="CUB272" s="255"/>
      <c r="CUC272" s="255"/>
      <c r="CUD272" s="255"/>
      <c r="CUE272" s="255"/>
      <c r="CUF272" s="255"/>
      <c r="CUG272" s="255"/>
      <c r="CUH272" s="255"/>
      <c r="CUI272" s="255"/>
      <c r="CUJ272" s="255"/>
      <c r="CUK272" s="255"/>
      <c r="CUL272" s="255"/>
      <c r="CUM272" s="255"/>
      <c r="CUN272" s="255"/>
      <c r="CUO272" s="255"/>
      <c r="CUP272" s="255"/>
      <c r="CUQ272" s="255"/>
      <c r="CUR272" s="255"/>
      <c r="CUS272" s="255"/>
      <c r="CUT272" s="255"/>
      <c r="CUU272" s="255"/>
      <c r="CUV272" s="255"/>
      <c r="CUW272" s="255"/>
      <c r="CUX272" s="255"/>
      <c r="CUY272" s="255"/>
      <c r="CUZ272" s="255"/>
      <c r="CVA272" s="255"/>
      <c r="CVB272" s="255"/>
      <c r="CVC272" s="255"/>
      <c r="CVD272" s="255"/>
      <c r="CVE272" s="255"/>
      <c r="CVF272" s="255"/>
      <c r="CVG272" s="255"/>
      <c r="CVH272" s="255"/>
      <c r="CVI272" s="255"/>
      <c r="CVJ272" s="255"/>
      <c r="CVK272" s="255"/>
      <c r="CVL272" s="255"/>
      <c r="CVM272" s="255"/>
      <c r="CVN272" s="255"/>
      <c r="CVO272" s="255"/>
      <c r="CVP272" s="255"/>
      <c r="CVQ272" s="255"/>
      <c r="CVR272" s="255"/>
      <c r="CVS272" s="255"/>
      <c r="CVT272" s="255"/>
      <c r="CVU272" s="255"/>
      <c r="CVV272" s="255"/>
      <c r="CVW272" s="255"/>
      <c r="CVX272" s="255"/>
      <c r="CVY272" s="255"/>
      <c r="CVZ272" s="255"/>
      <c r="CWA272" s="255"/>
      <c r="CWB272" s="255"/>
      <c r="CWC272" s="255"/>
      <c r="CWD272" s="255"/>
      <c r="CWE272" s="255"/>
      <c r="CWF272" s="255"/>
      <c r="CWG272" s="255"/>
      <c r="CWH272" s="255"/>
      <c r="CWI272" s="255"/>
      <c r="CWJ272" s="255"/>
      <c r="CWK272" s="255"/>
      <c r="CWL272" s="255"/>
      <c r="CWM272" s="255"/>
      <c r="CWN272" s="255"/>
      <c r="CWO272" s="255"/>
      <c r="CWP272" s="255"/>
      <c r="CWQ272" s="255"/>
      <c r="CWR272" s="255"/>
      <c r="CWS272" s="255"/>
      <c r="CWT272" s="255"/>
      <c r="CWU272" s="255"/>
      <c r="CWV272" s="255"/>
      <c r="CWW272" s="255"/>
      <c r="CWX272" s="255"/>
      <c r="CWY272" s="255"/>
      <c r="CWZ272" s="255"/>
      <c r="CXA272" s="255"/>
      <c r="CXB272" s="255"/>
      <c r="CXC272" s="255"/>
      <c r="CXD272" s="255"/>
      <c r="CXE272" s="255"/>
      <c r="CXF272" s="255"/>
      <c r="CXG272" s="255"/>
      <c r="CXH272" s="255"/>
      <c r="CXI272" s="255"/>
      <c r="CXJ272" s="255"/>
      <c r="CXK272" s="255"/>
      <c r="CXL272" s="255"/>
      <c r="CXM272" s="255"/>
      <c r="CXN272" s="255"/>
      <c r="CXO272" s="255"/>
      <c r="CXP272" s="255"/>
      <c r="CXQ272" s="255"/>
      <c r="CXR272" s="255"/>
      <c r="CXS272" s="255"/>
      <c r="CXT272" s="255"/>
      <c r="CXU272" s="255"/>
      <c r="CXV272" s="255"/>
      <c r="CXW272" s="255"/>
      <c r="CXX272" s="255"/>
      <c r="CXY272" s="255"/>
      <c r="CXZ272" s="255"/>
      <c r="CYA272" s="255"/>
      <c r="CYB272" s="255"/>
      <c r="CYC272" s="255"/>
      <c r="CYD272" s="255"/>
      <c r="CYE272" s="255"/>
      <c r="CYF272" s="255"/>
      <c r="CYG272" s="255"/>
      <c r="CYH272" s="255"/>
      <c r="CYI272" s="255"/>
      <c r="CYJ272" s="255"/>
      <c r="CYK272" s="255"/>
      <c r="CYL272" s="255"/>
      <c r="CYM272" s="255"/>
      <c r="CYN272" s="255"/>
      <c r="CYO272" s="255"/>
      <c r="CYP272" s="255"/>
      <c r="CYQ272" s="255"/>
      <c r="CYR272" s="255"/>
      <c r="CYS272" s="255"/>
      <c r="CYT272" s="255"/>
      <c r="CYU272" s="255"/>
      <c r="CYV272" s="255"/>
      <c r="CYW272" s="255"/>
      <c r="CYX272" s="255"/>
      <c r="CYY272" s="255"/>
      <c r="CYZ272" s="255"/>
      <c r="CZA272" s="255"/>
      <c r="CZB272" s="255"/>
      <c r="CZC272" s="255"/>
      <c r="CZD272" s="255"/>
      <c r="CZE272" s="255"/>
      <c r="CZF272" s="255"/>
      <c r="CZG272" s="255"/>
      <c r="CZH272" s="255"/>
      <c r="CZI272" s="255"/>
      <c r="CZJ272" s="255"/>
      <c r="CZK272" s="255"/>
      <c r="CZL272" s="255"/>
      <c r="CZM272" s="255"/>
      <c r="CZN272" s="255"/>
      <c r="CZO272" s="255"/>
      <c r="CZP272" s="255"/>
      <c r="CZQ272" s="255"/>
      <c r="CZR272" s="255"/>
      <c r="CZS272" s="255"/>
      <c r="CZT272" s="255"/>
      <c r="CZU272" s="255"/>
      <c r="CZV272" s="255"/>
      <c r="CZW272" s="255"/>
      <c r="CZX272" s="255"/>
      <c r="CZY272" s="255"/>
      <c r="CZZ272" s="255"/>
      <c r="DAA272" s="255"/>
      <c r="DAB272" s="255"/>
      <c r="DAC272" s="255"/>
      <c r="DAD272" s="255"/>
      <c r="DAE272" s="255"/>
      <c r="DAF272" s="255"/>
      <c r="DAG272" s="255"/>
      <c r="DAH272" s="255"/>
      <c r="DAI272" s="255"/>
      <c r="DAJ272" s="255"/>
      <c r="DAK272" s="255"/>
      <c r="DAL272" s="255"/>
      <c r="DAM272" s="255"/>
      <c r="DAN272" s="255"/>
      <c r="DAO272" s="255"/>
      <c r="DAP272" s="255"/>
      <c r="DAQ272" s="255"/>
      <c r="DAR272" s="255"/>
      <c r="DAS272" s="255"/>
      <c r="DAT272" s="255"/>
      <c r="DAU272" s="255"/>
      <c r="DAV272" s="255"/>
      <c r="DAW272" s="255"/>
      <c r="DAX272" s="255"/>
      <c r="DAY272" s="255"/>
      <c r="DAZ272" s="255"/>
      <c r="DBA272" s="255"/>
      <c r="DBB272" s="255"/>
      <c r="DBC272" s="255"/>
      <c r="DBD272" s="255"/>
      <c r="DBE272" s="255"/>
      <c r="DBF272" s="255"/>
      <c r="DBG272" s="255"/>
      <c r="DBH272" s="255"/>
      <c r="DBI272" s="255"/>
      <c r="DBJ272" s="255"/>
      <c r="DBK272" s="255"/>
      <c r="DBL272" s="255"/>
      <c r="DBM272" s="255"/>
      <c r="DBN272" s="255"/>
      <c r="DBO272" s="255"/>
      <c r="DBP272" s="255"/>
      <c r="DBQ272" s="255"/>
      <c r="DBR272" s="255"/>
      <c r="DBS272" s="255"/>
      <c r="DBT272" s="255"/>
      <c r="DBU272" s="255"/>
      <c r="DBV272" s="255"/>
      <c r="DBW272" s="255"/>
      <c r="DBX272" s="255"/>
      <c r="DBY272" s="255"/>
      <c r="DBZ272" s="255"/>
      <c r="DCA272" s="255"/>
      <c r="DCB272" s="255"/>
      <c r="DCC272" s="255"/>
      <c r="DCD272" s="255"/>
      <c r="DCE272" s="255"/>
      <c r="DCF272" s="255"/>
      <c r="DCG272" s="255"/>
      <c r="DCH272" s="255"/>
      <c r="DCI272" s="255"/>
      <c r="DCJ272" s="255"/>
      <c r="DCK272" s="255"/>
      <c r="DCL272" s="255"/>
      <c r="DCM272" s="255"/>
      <c r="DCN272" s="255"/>
      <c r="DCO272" s="255"/>
      <c r="DCP272" s="255"/>
      <c r="DCQ272" s="255"/>
      <c r="DCR272" s="255"/>
      <c r="DCS272" s="255"/>
      <c r="DCT272" s="255"/>
      <c r="DCU272" s="255"/>
      <c r="DCV272" s="255"/>
      <c r="DCW272" s="255"/>
      <c r="DCX272" s="255"/>
      <c r="DCY272" s="255"/>
      <c r="DCZ272" s="255"/>
      <c r="DDA272" s="255"/>
      <c r="DDB272" s="255"/>
      <c r="DDC272" s="255"/>
      <c r="DDD272" s="255"/>
      <c r="DDE272" s="255"/>
      <c r="DDF272" s="255"/>
      <c r="DDG272" s="255"/>
      <c r="DDH272" s="255"/>
      <c r="DDI272" s="255"/>
      <c r="DDJ272" s="255"/>
      <c r="DDK272" s="255"/>
      <c r="DDL272" s="255"/>
      <c r="DDM272" s="255"/>
      <c r="DDN272" s="255"/>
      <c r="DDO272" s="255"/>
      <c r="DDP272" s="255"/>
      <c r="DDQ272" s="255"/>
      <c r="DDR272" s="255"/>
      <c r="DDS272" s="255"/>
      <c r="DDT272" s="255"/>
      <c r="DDU272" s="255"/>
      <c r="DDV272" s="255"/>
      <c r="DDW272" s="255"/>
      <c r="DDX272" s="255"/>
      <c r="DDY272" s="255"/>
      <c r="DDZ272" s="255"/>
      <c r="DEA272" s="255"/>
      <c r="DEB272" s="255"/>
      <c r="DEC272" s="255"/>
      <c r="DED272" s="255"/>
      <c r="DEE272" s="255"/>
      <c r="DEF272" s="255"/>
      <c r="DEG272" s="255"/>
      <c r="DEH272" s="255"/>
      <c r="DEI272" s="255"/>
      <c r="DEJ272" s="255"/>
      <c r="DEK272" s="255"/>
      <c r="DEL272" s="255"/>
      <c r="DEM272" s="255"/>
      <c r="DEN272" s="255"/>
      <c r="DEO272" s="255"/>
      <c r="DEP272" s="255"/>
      <c r="DEQ272" s="255"/>
      <c r="DER272" s="255"/>
      <c r="DES272" s="255"/>
      <c r="DET272" s="255"/>
      <c r="DEU272" s="255"/>
      <c r="DEV272" s="255"/>
      <c r="DEW272" s="255"/>
      <c r="DEX272" s="255"/>
      <c r="DEY272" s="255"/>
      <c r="DEZ272" s="255"/>
      <c r="DFA272" s="255"/>
      <c r="DFB272" s="255"/>
      <c r="DFC272" s="255"/>
      <c r="DFD272" s="255"/>
      <c r="DFE272" s="255"/>
      <c r="DFF272" s="255"/>
      <c r="DFG272" s="255"/>
      <c r="DFH272" s="255"/>
      <c r="DFI272" s="255"/>
      <c r="DFJ272" s="255"/>
      <c r="DFK272" s="255"/>
      <c r="DFL272" s="255"/>
      <c r="DFM272" s="255"/>
      <c r="DFN272" s="255"/>
      <c r="DFO272" s="255"/>
      <c r="DFP272" s="255"/>
      <c r="DFQ272" s="255"/>
      <c r="DFR272" s="255"/>
      <c r="DFS272" s="255"/>
      <c r="DFT272" s="255"/>
      <c r="DFU272" s="255"/>
      <c r="DFV272" s="255"/>
      <c r="DFW272" s="255"/>
      <c r="DFX272" s="255"/>
      <c r="DFY272" s="255"/>
      <c r="DFZ272" s="255"/>
      <c r="DGA272" s="255"/>
      <c r="DGB272" s="255"/>
      <c r="DGC272" s="255"/>
      <c r="DGD272" s="255"/>
      <c r="DGE272" s="255"/>
      <c r="DGF272" s="255"/>
      <c r="DGG272" s="255"/>
      <c r="DGH272" s="255"/>
      <c r="DGI272" s="255"/>
      <c r="DGJ272" s="255"/>
      <c r="DGK272" s="255"/>
      <c r="DGL272" s="255"/>
      <c r="DGM272" s="255"/>
      <c r="DGN272" s="255"/>
      <c r="DGO272" s="255"/>
      <c r="DGP272" s="255"/>
      <c r="DGQ272" s="255"/>
      <c r="DGR272" s="255"/>
      <c r="DGS272" s="255"/>
      <c r="DGT272" s="255"/>
      <c r="DGU272" s="255"/>
      <c r="DGV272" s="255"/>
      <c r="DGW272" s="255"/>
      <c r="DGX272" s="255"/>
      <c r="DGY272" s="255"/>
      <c r="DGZ272" s="255"/>
      <c r="DHA272" s="255"/>
      <c r="DHB272" s="255"/>
      <c r="DHC272" s="255"/>
      <c r="DHD272" s="255"/>
      <c r="DHE272" s="255"/>
      <c r="DHF272" s="255"/>
      <c r="DHG272" s="255"/>
      <c r="DHH272" s="255"/>
      <c r="DHI272" s="255"/>
      <c r="DHJ272" s="255"/>
      <c r="DHK272" s="255"/>
      <c r="DHL272" s="255"/>
      <c r="DHM272" s="255"/>
      <c r="DHN272" s="255"/>
      <c r="DHO272" s="255"/>
      <c r="DHP272" s="255"/>
      <c r="DHQ272" s="255"/>
      <c r="DHR272" s="255"/>
      <c r="DHS272" s="255"/>
      <c r="DHT272" s="255"/>
      <c r="DHU272" s="255"/>
      <c r="DHV272" s="255"/>
      <c r="DHW272" s="255"/>
      <c r="DHX272" s="255"/>
      <c r="DHY272" s="255"/>
      <c r="DHZ272" s="255"/>
      <c r="DIA272" s="255"/>
      <c r="DIB272" s="255"/>
      <c r="DIC272" s="255"/>
      <c r="DID272" s="255"/>
      <c r="DIE272" s="255"/>
      <c r="DIF272" s="255"/>
      <c r="DIG272" s="255"/>
      <c r="DIH272" s="255"/>
      <c r="DII272" s="255"/>
      <c r="DIJ272" s="255"/>
      <c r="DIK272" s="255"/>
      <c r="DIL272" s="255"/>
      <c r="DIM272" s="255"/>
      <c r="DIN272" s="255"/>
      <c r="DIO272" s="255"/>
      <c r="DIP272" s="255"/>
      <c r="DIQ272" s="255"/>
      <c r="DIR272" s="255"/>
      <c r="DIS272" s="255"/>
      <c r="DIT272" s="255"/>
      <c r="DIU272" s="255"/>
      <c r="DIV272" s="255"/>
      <c r="DIW272" s="255"/>
      <c r="DIX272" s="255"/>
      <c r="DIY272" s="255"/>
      <c r="DIZ272" s="255"/>
      <c r="DJA272" s="255"/>
      <c r="DJB272" s="255"/>
      <c r="DJC272" s="255"/>
      <c r="DJD272" s="255"/>
      <c r="DJE272" s="255"/>
      <c r="DJF272" s="255"/>
      <c r="DJG272" s="255"/>
      <c r="DJH272" s="255"/>
      <c r="DJI272" s="255"/>
      <c r="DJJ272" s="255"/>
      <c r="DJK272" s="255"/>
      <c r="DJL272" s="255"/>
      <c r="DJM272" s="255"/>
      <c r="DJN272" s="255"/>
      <c r="DJO272" s="255"/>
      <c r="DJP272" s="255"/>
      <c r="DJQ272" s="255"/>
      <c r="DJR272" s="255"/>
      <c r="DJS272" s="255"/>
      <c r="DJT272" s="255"/>
      <c r="DJU272" s="255"/>
      <c r="DJV272" s="255"/>
      <c r="DJW272" s="255"/>
      <c r="DJX272" s="255"/>
      <c r="DJY272" s="255"/>
      <c r="DJZ272" s="255"/>
      <c r="DKA272" s="255"/>
      <c r="DKB272" s="255"/>
      <c r="DKC272" s="255"/>
      <c r="DKD272" s="255"/>
      <c r="DKE272" s="255"/>
      <c r="DKF272" s="255"/>
      <c r="DKG272" s="255"/>
      <c r="DKH272" s="255"/>
      <c r="DKI272" s="255"/>
      <c r="DKJ272" s="255"/>
      <c r="DKK272" s="255"/>
      <c r="DKL272" s="255"/>
      <c r="DKM272" s="255"/>
      <c r="DKN272" s="255"/>
      <c r="DKO272" s="255"/>
      <c r="DKP272" s="255"/>
      <c r="DKQ272" s="255"/>
      <c r="DKR272" s="255"/>
      <c r="DKS272" s="255"/>
      <c r="DKT272" s="255"/>
      <c r="DKU272" s="255"/>
      <c r="DKV272" s="255"/>
      <c r="DKW272" s="255"/>
      <c r="DKX272" s="255"/>
      <c r="DKY272" s="255"/>
      <c r="DKZ272" s="255"/>
      <c r="DLA272" s="255"/>
      <c r="DLB272" s="255"/>
      <c r="DLC272" s="255"/>
      <c r="DLD272" s="255"/>
      <c r="DLE272" s="255"/>
      <c r="DLF272" s="255"/>
      <c r="DLG272" s="255"/>
      <c r="DLH272" s="255"/>
      <c r="DLI272" s="255"/>
      <c r="DLJ272" s="255"/>
      <c r="DLK272" s="255"/>
      <c r="DLL272" s="255"/>
      <c r="DLM272" s="255"/>
      <c r="DLN272" s="255"/>
      <c r="DLO272" s="255"/>
      <c r="DLP272" s="255"/>
      <c r="DLQ272" s="255"/>
      <c r="DLR272" s="255"/>
      <c r="DLS272" s="255"/>
      <c r="DLT272" s="255"/>
      <c r="DLU272" s="255"/>
      <c r="DLV272" s="255"/>
      <c r="DLW272" s="255"/>
      <c r="DLX272" s="255"/>
      <c r="DLY272" s="255"/>
      <c r="DLZ272" s="255"/>
      <c r="DMA272" s="255"/>
      <c r="DMB272" s="255"/>
      <c r="DMC272" s="255"/>
      <c r="DMD272" s="255"/>
      <c r="DME272" s="255"/>
      <c r="DMF272" s="255"/>
      <c r="DMG272" s="255"/>
      <c r="DMH272" s="255"/>
      <c r="DMI272" s="255"/>
      <c r="DMJ272" s="255"/>
      <c r="DMK272" s="255"/>
      <c r="DML272" s="255"/>
      <c r="DMM272" s="255"/>
      <c r="DMN272" s="255"/>
      <c r="DMO272" s="255"/>
      <c r="DMP272" s="255"/>
      <c r="DMQ272" s="255"/>
      <c r="DMR272" s="255"/>
      <c r="DMS272" s="255"/>
      <c r="DMT272" s="255"/>
      <c r="DMU272" s="255"/>
      <c r="DMV272" s="255"/>
      <c r="DMW272" s="255"/>
      <c r="DMX272" s="255"/>
      <c r="DMY272" s="255"/>
      <c r="DMZ272" s="255"/>
      <c r="DNA272" s="255"/>
      <c r="DNB272" s="255"/>
      <c r="DNC272" s="255"/>
      <c r="DND272" s="255"/>
      <c r="DNE272" s="255"/>
      <c r="DNF272" s="255"/>
      <c r="DNG272" s="255"/>
      <c r="DNH272" s="255"/>
      <c r="DNI272" s="255"/>
      <c r="DNJ272" s="255"/>
      <c r="DNK272" s="255"/>
      <c r="DNL272" s="255"/>
      <c r="DNM272" s="255"/>
      <c r="DNN272" s="255"/>
      <c r="DNO272" s="255"/>
      <c r="DNP272" s="255"/>
      <c r="DNQ272" s="255"/>
      <c r="DNR272" s="255"/>
      <c r="DNS272" s="255"/>
      <c r="DNT272" s="255"/>
      <c r="DNU272" s="255"/>
      <c r="DNV272" s="255"/>
      <c r="DNW272" s="255"/>
      <c r="DNX272" s="255"/>
      <c r="DNY272" s="255"/>
      <c r="DNZ272" s="255"/>
      <c r="DOA272" s="255"/>
      <c r="DOB272" s="255"/>
      <c r="DOC272" s="255"/>
      <c r="DOD272" s="255"/>
      <c r="DOE272" s="255"/>
      <c r="DOF272" s="255"/>
      <c r="DOG272" s="255"/>
      <c r="DOH272" s="255"/>
      <c r="DOI272" s="255"/>
      <c r="DOJ272" s="255"/>
      <c r="DOK272" s="255"/>
      <c r="DOL272" s="255"/>
      <c r="DOM272" s="255"/>
      <c r="DON272" s="255"/>
      <c r="DOO272" s="255"/>
      <c r="DOP272" s="255"/>
      <c r="DOQ272" s="255"/>
      <c r="DOR272" s="255"/>
      <c r="DOS272" s="255"/>
      <c r="DOT272" s="255"/>
      <c r="DOU272" s="255"/>
      <c r="DOV272" s="255"/>
      <c r="DOW272" s="255"/>
      <c r="DOX272" s="255"/>
      <c r="DOY272" s="255"/>
      <c r="DOZ272" s="255"/>
      <c r="DPA272" s="255"/>
      <c r="DPB272" s="255"/>
      <c r="DPC272" s="255"/>
      <c r="DPD272" s="255"/>
      <c r="DPE272" s="255"/>
      <c r="DPF272" s="255"/>
      <c r="DPG272" s="255"/>
      <c r="DPH272" s="255"/>
      <c r="DPI272" s="255"/>
      <c r="DPJ272" s="255"/>
      <c r="DPK272" s="255"/>
      <c r="DPL272" s="255"/>
      <c r="DPM272" s="255"/>
      <c r="DPN272" s="255"/>
      <c r="DPO272" s="255"/>
      <c r="DPP272" s="255"/>
      <c r="DPQ272" s="255"/>
      <c r="DPR272" s="255"/>
      <c r="DPS272" s="255"/>
      <c r="DPT272" s="255"/>
      <c r="DPU272" s="255"/>
      <c r="DPV272" s="255"/>
      <c r="DPW272" s="255"/>
      <c r="DPX272" s="255"/>
      <c r="DPY272" s="255"/>
      <c r="DPZ272" s="255"/>
      <c r="DQA272" s="255"/>
      <c r="DQB272" s="255"/>
      <c r="DQC272" s="255"/>
      <c r="DQD272" s="255"/>
      <c r="DQE272" s="255"/>
      <c r="DQF272" s="255"/>
      <c r="DQG272" s="255"/>
      <c r="DQH272" s="255"/>
      <c r="DQI272" s="255"/>
      <c r="DQJ272" s="255"/>
      <c r="DQK272" s="255"/>
      <c r="DQL272" s="255"/>
      <c r="DQM272" s="255"/>
      <c r="DQN272" s="255"/>
      <c r="DQO272" s="255"/>
      <c r="DQP272" s="255"/>
      <c r="DQQ272" s="255"/>
      <c r="DQR272" s="255"/>
      <c r="DQS272" s="255"/>
      <c r="DQT272" s="255"/>
      <c r="DQU272" s="255"/>
      <c r="DQV272" s="255"/>
      <c r="DQW272" s="255"/>
      <c r="DQX272" s="255"/>
      <c r="DQY272" s="255"/>
      <c r="DQZ272" s="255"/>
      <c r="DRA272" s="255"/>
      <c r="DRB272" s="255"/>
      <c r="DRC272" s="255"/>
      <c r="DRD272" s="255"/>
      <c r="DRE272" s="255"/>
      <c r="DRF272" s="255"/>
      <c r="DRG272" s="255"/>
      <c r="DRH272" s="255"/>
      <c r="DRI272" s="255"/>
      <c r="DRJ272" s="255"/>
      <c r="DRK272" s="255"/>
      <c r="DRL272" s="255"/>
      <c r="DRM272" s="255"/>
      <c r="DRN272" s="255"/>
      <c r="DRO272" s="255"/>
      <c r="DRP272" s="255"/>
      <c r="DRQ272" s="255"/>
      <c r="DRR272" s="255"/>
      <c r="DRS272" s="255"/>
      <c r="DRT272" s="255"/>
      <c r="DRU272" s="255"/>
      <c r="DRV272" s="255"/>
      <c r="DRW272" s="255"/>
      <c r="DRX272" s="255"/>
      <c r="DRY272" s="255"/>
      <c r="DRZ272" s="255"/>
      <c r="DSA272" s="255"/>
      <c r="DSB272" s="255"/>
      <c r="DSC272" s="255"/>
      <c r="DSD272" s="255"/>
      <c r="DSE272" s="255"/>
      <c r="DSF272" s="255"/>
      <c r="DSG272" s="255"/>
      <c r="DSH272" s="255"/>
      <c r="DSI272" s="255"/>
      <c r="DSJ272" s="255"/>
      <c r="DSK272" s="255"/>
      <c r="DSL272" s="255"/>
      <c r="DSM272" s="255"/>
      <c r="DSN272" s="255"/>
      <c r="DSO272" s="255"/>
      <c r="DSP272" s="255"/>
      <c r="DSQ272" s="255"/>
      <c r="DSR272" s="255"/>
      <c r="DSS272" s="255"/>
      <c r="DST272" s="255"/>
      <c r="DSU272" s="255"/>
      <c r="DSV272" s="255"/>
      <c r="DSW272" s="255"/>
      <c r="DSX272" s="255"/>
      <c r="DSY272" s="255"/>
      <c r="DSZ272" s="255"/>
      <c r="DTA272" s="255"/>
      <c r="DTB272" s="255"/>
      <c r="DTC272" s="255"/>
      <c r="DTD272" s="255"/>
      <c r="DTE272" s="255"/>
      <c r="DTF272" s="255"/>
      <c r="DTG272" s="255"/>
      <c r="DTH272" s="255"/>
      <c r="DTI272" s="255"/>
      <c r="DTJ272" s="255"/>
      <c r="DTK272" s="255"/>
      <c r="DTL272" s="255"/>
      <c r="DTM272" s="255"/>
      <c r="DTN272" s="255"/>
      <c r="DTO272" s="255"/>
      <c r="DTP272" s="255"/>
      <c r="DTQ272" s="255"/>
      <c r="DTR272" s="255"/>
      <c r="DTS272" s="255"/>
      <c r="DTT272" s="255"/>
      <c r="DTU272" s="255"/>
      <c r="DTV272" s="255"/>
      <c r="DTW272" s="255"/>
      <c r="DTX272" s="255"/>
      <c r="DTY272" s="255"/>
      <c r="DTZ272" s="255"/>
      <c r="DUA272" s="255"/>
      <c r="DUB272" s="255"/>
      <c r="DUC272" s="255"/>
      <c r="DUD272" s="255"/>
      <c r="DUE272" s="255"/>
      <c r="DUF272" s="255"/>
      <c r="DUG272" s="255"/>
      <c r="DUH272" s="255"/>
      <c r="DUI272" s="255"/>
      <c r="DUJ272" s="255"/>
      <c r="DUK272" s="255"/>
      <c r="DUL272" s="255"/>
      <c r="DUM272" s="255"/>
      <c r="DUN272" s="255"/>
      <c r="DUO272" s="255"/>
      <c r="DUP272" s="255"/>
      <c r="DUQ272" s="255"/>
      <c r="DUR272" s="255"/>
      <c r="DUS272" s="255"/>
      <c r="DUT272" s="255"/>
      <c r="DUU272" s="255"/>
      <c r="DUV272" s="255"/>
      <c r="DUW272" s="255"/>
      <c r="DUX272" s="255"/>
      <c r="DUY272" s="255"/>
      <c r="DUZ272" s="255"/>
      <c r="DVA272" s="255"/>
      <c r="DVB272" s="255"/>
      <c r="DVC272" s="255"/>
      <c r="DVD272" s="255"/>
      <c r="DVE272" s="255"/>
      <c r="DVF272" s="255"/>
      <c r="DVG272" s="255"/>
      <c r="DVH272" s="255"/>
      <c r="DVI272" s="255"/>
      <c r="DVJ272" s="255"/>
      <c r="DVK272" s="255"/>
      <c r="DVL272" s="255"/>
      <c r="DVM272" s="255"/>
      <c r="DVN272" s="255"/>
      <c r="DVO272" s="255"/>
      <c r="DVP272" s="255"/>
      <c r="DVQ272" s="255"/>
      <c r="DVR272" s="255"/>
      <c r="DVS272" s="255"/>
      <c r="DVT272" s="255"/>
      <c r="DVU272" s="255"/>
      <c r="DVV272" s="255"/>
      <c r="DVW272" s="255"/>
      <c r="DVX272" s="255"/>
      <c r="DVY272" s="255"/>
      <c r="DVZ272" s="255"/>
      <c r="DWA272" s="255"/>
      <c r="DWB272" s="255"/>
      <c r="DWC272" s="255"/>
      <c r="DWD272" s="255"/>
      <c r="DWE272" s="255"/>
      <c r="DWF272" s="255"/>
      <c r="DWG272" s="255"/>
      <c r="DWH272" s="255"/>
      <c r="DWI272" s="255"/>
      <c r="DWJ272" s="255"/>
      <c r="DWK272" s="255"/>
      <c r="DWL272" s="255"/>
      <c r="DWM272" s="255"/>
      <c r="DWN272" s="255"/>
      <c r="DWO272" s="255"/>
      <c r="DWP272" s="255"/>
      <c r="DWQ272" s="255"/>
      <c r="DWR272" s="255"/>
      <c r="DWS272" s="255"/>
      <c r="DWT272" s="255"/>
      <c r="DWU272" s="255"/>
      <c r="DWV272" s="255"/>
      <c r="DWW272" s="255"/>
      <c r="DWX272" s="255"/>
      <c r="DWY272" s="255"/>
      <c r="DWZ272" s="255"/>
      <c r="DXA272" s="255"/>
      <c r="DXB272" s="255"/>
      <c r="DXC272" s="255"/>
      <c r="DXD272" s="255"/>
      <c r="DXE272" s="255"/>
      <c r="DXF272" s="255"/>
      <c r="DXG272" s="255"/>
      <c r="DXH272" s="255"/>
      <c r="DXI272" s="255"/>
      <c r="DXJ272" s="255"/>
      <c r="DXK272" s="255"/>
      <c r="DXL272" s="255"/>
      <c r="DXM272" s="255"/>
      <c r="DXN272" s="255"/>
      <c r="DXO272" s="255"/>
      <c r="DXP272" s="255"/>
      <c r="DXQ272" s="255"/>
      <c r="DXR272" s="255"/>
      <c r="DXS272" s="255"/>
      <c r="DXT272" s="255"/>
      <c r="DXU272" s="255"/>
      <c r="DXV272" s="255"/>
      <c r="DXW272" s="255"/>
      <c r="DXX272" s="255"/>
      <c r="DXY272" s="255"/>
      <c r="DXZ272" s="255"/>
      <c r="DYA272" s="255"/>
      <c r="DYB272" s="255"/>
      <c r="DYC272" s="255"/>
      <c r="DYD272" s="255"/>
      <c r="DYE272" s="255"/>
      <c r="DYF272" s="255"/>
      <c r="DYG272" s="255"/>
      <c r="DYH272" s="255"/>
      <c r="DYI272" s="255"/>
      <c r="DYJ272" s="255"/>
      <c r="DYK272" s="255"/>
      <c r="DYL272" s="255"/>
      <c r="DYM272" s="255"/>
      <c r="DYN272" s="255"/>
      <c r="DYO272" s="255"/>
      <c r="DYP272" s="255"/>
      <c r="DYQ272" s="255"/>
      <c r="DYR272" s="255"/>
      <c r="DYS272" s="255"/>
      <c r="DYT272" s="255"/>
      <c r="DYU272" s="255"/>
      <c r="DYV272" s="255"/>
      <c r="DYW272" s="255"/>
      <c r="DYX272" s="255"/>
      <c r="DYY272" s="255"/>
      <c r="DYZ272" s="255"/>
      <c r="DZA272" s="255"/>
      <c r="DZB272" s="255"/>
      <c r="DZC272" s="255"/>
      <c r="DZD272" s="255"/>
      <c r="DZE272" s="255"/>
      <c r="DZF272" s="255"/>
      <c r="DZG272" s="255"/>
      <c r="DZH272" s="255"/>
      <c r="DZI272" s="255"/>
      <c r="DZJ272" s="255"/>
      <c r="DZK272" s="255"/>
      <c r="DZL272" s="255"/>
      <c r="DZM272" s="255"/>
      <c r="DZN272" s="255"/>
      <c r="DZO272" s="255"/>
      <c r="DZP272" s="255"/>
      <c r="DZQ272" s="255"/>
      <c r="DZR272" s="255"/>
      <c r="DZS272" s="255"/>
      <c r="DZT272" s="255"/>
      <c r="DZU272" s="255"/>
      <c r="DZV272" s="255"/>
      <c r="DZW272" s="255"/>
      <c r="DZX272" s="255"/>
      <c r="DZY272" s="255"/>
      <c r="DZZ272" s="255"/>
      <c r="EAA272" s="255"/>
      <c r="EAB272" s="255"/>
      <c r="EAC272" s="255"/>
      <c r="EAD272" s="255"/>
      <c r="EAE272" s="255"/>
      <c r="EAF272" s="255"/>
      <c r="EAG272" s="255"/>
      <c r="EAH272" s="255"/>
      <c r="EAI272" s="255"/>
      <c r="EAJ272" s="255"/>
      <c r="EAK272" s="255"/>
      <c r="EAL272" s="255"/>
      <c r="EAM272" s="255"/>
      <c r="EAN272" s="255"/>
      <c r="EAO272" s="255"/>
      <c r="EAP272" s="255"/>
      <c r="EAQ272" s="255"/>
      <c r="EAR272" s="255"/>
      <c r="EAS272" s="255"/>
      <c r="EAT272" s="255"/>
      <c r="EAU272" s="255"/>
      <c r="EAV272" s="255"/>
      <c r="EAW272" s="255"/>
      <c r="EAX272" s="255"/>
      <c r="EAY272" s="255"/>
      <c r="EAZ272" s="255"/>
      <c r="EBA272" s="255"/>
      <c r="EBB272" s="255"/>
      <c r="EBC272" s="255"/>
      <c r="EBD272" s="255"/>
      <c r="EBE272" s="255"/>
      <c r="EBF272" s="255"/>
      <c r="EBG272" s="255"/>
      <c r="EBH272" s="255"/>
      <c r="EBI272" s="255"/>
      <c r="EBJ272" s="255"/>
      <c r="EBK272" s="255"/>
      <c r="EBL272" s="255"/>
      <c r="EBM272" s="255"/>
      <c r="EBN272" s="255"/>
      <c r="EBO272" s="255"/>
      <c r="EBP272" s="255"/>
      <c r="EBQ272" s="255"/>
      <c r="EBR272" s="255"/>
      <c r="EBS272" s="255"/>
      <c r="EBT272" s="255"/>
      <c r="EBU272" s="255"/>
      <c r="EBV272" s="255"/>
      <c r="EBW272" s="255"/>
      <c r="EBX272" s="255"/>
      <c r="EBY272" s="255"/>
      <c r="EBZ272" s="255"/>
      <c r="ECA272" s="255"/>
      <c r="ECB272" s="255"/>
      <c r="ECC272" s="255"/>
      <c r="ECD272" s="255"/>
      <c r="ECE272" s="255"/>
      <c r="ECF272" s="255"/>
      <c r="ECG272" s="255"/>
      <c r="ECH272" s="255"/>
      <c r="ECI272" s="255"/>
      <c r="ECJ272" s="255"/>
      <c r="ECK272" s="255"/>
      <c r="ECL272" s="255"/>
      <c r="ECM272" s="255"/>
      <c r="ECN272" s="255"/>
      <c r="ECO272" s="255"/>
      <c r="ECP272" s="255"/>
      <c r="ECQ272" s="255"/>
      <c r="ECR272" s="255"/>
      <c r="ECS272" s="255"/>
      <c r="ECT272" s="255"/>
      <c r="ECU272" s="255"/>
      <c r="ECV272" s="255"/>
      <c r="ECW272" s="255"/>
      <c r="ECX272" s="255"/>
      <c r="ECY272" s="255"/>
      <c r="ECZ272" s="255"/>
      <c r="EDA272" s="255"/>
      <c r="EDB272" s="255"/>
      <c r="EDC272" s="255"/>
      <c r="EDD272" s="255"/>
      <c r="EDE272" s="255"/>
      <c r="EDF272" s="255"/>
      <c r="EDG272" s="255"/>
      <c r="EDH272" s="255"/>
      <c r="EDI272" s="255"/>
      <c r="EDJ272" s="255"/>
      <c r="EDK272" s="255"/>
      <c r="EDL272" s="255"/>
      <c r="EDM272" s="255"/>
      <c r="EDN272" s="255"/>
      <c r="EDO272" s="255"/>
      <c r="EDP272" s="255"/>
      <c r="EDQ272" s="255"/>
      <c r="EDR272" s="255"/>
      <c r="EDS272" s="255"/>
      <c r="EDT272" s="255"/>
      <c r="EDU272" s="255"/>
      <c r="EDV272" s="255"/>
      <c r="EDW272" s="255"/>
      <c r="EDX272" s="255"/>
      <c r="EDY272" s="255"/>
      <c r="EDZ272" s="255"/>
      <c r="EEA272" s="255"/>
      <c r="EEB272" s="255"/>
      <c r="EEC272" s="255"/>
      <c r="EED272" s="255"/>
      <c r="EEE272" s="255"/>
      <c r="EEF272" s="255"/>
      <c r="EEG272" s="255"/>
      <c r="EEH272" s="255"/>
      <c r="EEI272" s="255"/>
      <c r="EEJ272" s="255"/>
      <c r="EEK272" s="255"/>
      <c r="EEL272" s="255"/>
      <c r="EEM272" s="255"/>
      <c r="EEN272" s="255"/>
      <c r="EEO272" s="255"/>
      <c r="EEP272" s="255"/>
      <c r="EEQ272" s="255"/>
      <c r="EER272" s="255"/>
      <c r="EES272" s="255"/>
      <c r="EET272" s="255"/>
      <c r="EEU272" s="255"/>
      <c r="EEV272" s="255"/>
      <c r="EEW272" s="255"/>
      <c r="EEX272" s="255"/>
      <c r="EEY272" s="255"/>
      <c r="EEZ272" s="255"/>
      <c r="EFA272" s="255"/>
      <c r="EFB272" s="255"/>
      <c r="EFC272" s="255"/>
      <c r="EFD272" s="255"/>
      <c r="EFE272" s="255"/>
      <c r="EFF272" s="255"/>
      <c r="EFG272" s="255"/>
      <c r="EFH272" s="255"/>
      <c r="EFI272" s="255"/>
      <c r="EFJ272" s="255"/>
      <c r="EFK272" s="255"/>
      <c r="EFL272" s="255"/>
      <c r="EFM272" s="255"/>
      <c r="EFN272" s="255"/>
      <c r="EFO272" s="255"/>
      <c r="EFP272" s="255"/>
      <c r="EFQ272" s="255"/>
      <c r="EFR272" s="255"/>
      <c r="EFS272" s="255"/>
      <c r="EFT272" s="255"/>
      <c r="EFU272" s="255"/>
      <c r="EFV272" s="255"/>
      <c r="EFW272" s="255"/>
      <c r="EFX272" s="255"/>
      <c r="EFY272" s="255"/>
      <c r="EFZ272" s="255"/>
      <c r="EGA272" s="255"/>
      <c r="EGB272" s="255"/>
      <c r="EGC272" s="255"/>
      <c r="EGD272" s="255"/>
      <c r="EGE272" s="255"/>
      <c r="EGF272" s="255"/>
      <c r="EGG272" s="255"/>
      <c r="EGH272" s="255"/>
      <c r="EGI272" s="255"/>
      <c r="EGJ272" s="255"/>
      <c r="EGK272" s="255"/>
      <c r="EGL272" s="255"/>
      <c r="EGM272" s="255"/>
      <c r="EGN272" s="255"/>
      <c r="EGO272" s="255"/>
      <c r="EGP272" s="255"/>
      <c r="EGQ272" s="255"/>
      <c r="EGR272" s="255"/>
      <c r="EGS272" s="255"/>
      <c r="EGT272" s="255"/>
      <c r="EGU272" s="255"/>
      <c r="EGV272" s="255"/>
      <c r="EGW272" s="255"/>
      <c r="EGX272" s="255"/>
      <c r="EGY272" s="255"/>
      <c r="EGZ272" s="255"/>
      <c r="EHA272" s="255"/>
      <c r="EHB272" s="255"/>
      <c r="EHC272" s="255"/>
      <c r="EHD272" s="255"/>
      <c r="EHE272" s="255"/>
      <c r="EHF272" s="255"/>
      <c r="EHG272" s="255"/>
      <c r="EHH272" s="255"/>
      <c r="EHI272" s="255"/>
      <c r="EHJ272" s="255"/>
      <c r="EHK272" s="255"/>
      <c r="EHL272" s="255"/>
      <c r="EHM272" s="255"/>
      <c r="EHN272" s="255"/>
      <c r="EHO272" s="255"/>
      <c r="EHP272" s="255"/>
      <c r="EHQ272" s="255"/>
      <c r="EHR272" s="255"/>
      <c r="EHS272" s="255"/>
      <c r="EHT272" s="255"/>
      <c r="EHU272" s="255"/>
      <c r="EHV272" s="255"/>
      <c r="EHW272" s="255"/>
      <c r="EHX272" s="255"/>
      <c r="EHY272" s="255"/>
      <c r="EHZ272" s="255"/>
      <c r="EIA272" s="255"/>
      <c r="EIB272" s="255"/>
      <c r="EIC272" s="255"/>
      <c r="EID272" s="255"/>
      <c r="EIE272" s="255"/>
      <c r="EIF272" s="255"/>
      <c r="EIG272" s="255"/>
      <c r="EIH272" s="255"/>
      <c r="EII272" s="255"/>
      <c r="EIJ272" s="255"/>
      <c r="EIK272" s="255"/>
      <c r="EIL272" s="255"/>
      <c r="EIM272" s="255"/>
      <c r="EIN272" s="255"/>
      <c r="EIO272" s="255"/>
      <c r="EIP272" s="255"/>
      <c r="EIQ272" s="255"/>
      <c r="EIR272" s="255"/>
      <c r="EIS272" s="255"/>
      <c r="EIT272" s="255"/>
      <c r="EIU272" s="255"/>
      <c r="EIV272" s="255"/>
      <c r="EIW272" s="255"/>
      <c r="EIX272" s="255"/>
      <c r="EIY272" s="255"/>
      <c r="EIZ272" s="255"/>
      <c r="EJA272" s="255"/>
      <c r="EJB272" s="255"/>
      <c r="EJC272" s="255"/>
      <c r="EJD272" s="255"/>
      <c r="EJE272" s="255"/>
      <c r="EJF272" s="255"/>
      <c r="EJG272" s="255"/>
      <c r="EJH272" s="255"/>
      <c r="EJI272" s="255"/>
      <c r="EJJ272" s="255"/>
      <c r="EJK272" s="255"/>
      <c r="EJL272" s="255"/>
      <c r="EJM272" s="255"/>
      <c r="EJN272" s="255"/>
      <c r="EJO272" s="255"/>
      <c r="EJP272" s="255"/>
      <c r="EJQ272" s="255"/>
      <c r="EJR272" s="255"/>
      <c r="EJS272" s="255"/>
      <c r="EJT272" s="255"/>
      <c r="EJU272" s="255"/>
      <c r="EJV272" s="255"/>
      <c r="EJW272" s="255"/>
      <c r="EJX272" s="255"/>
      <c r="EJY272" s="255"/>
      <c r="EJZ272" s="255"/>
      <c r="EKA272" s="255"/>
      <c r="EKB272" s="255"/>
      <c r="EKC272" s="255"/>
      <c r="EKD272" s="255"/>
      <c r="EKE272" s="255"/>
      <c r="EKF272" s="255"/>
      <c r="EKG272" s="255"/>
      <c r="EKH272" s="255"/>
      <c r="EKI272" s="255"/>
      <c r="EKJ272" s="255"/>
      <c r="EKK272" s="255"/>
      <c r="EKL272" s="255"/>
      <c r="EKM272" s="255"/>
      <c r="EKN272" s="255"/>
      <c r="EKO272" s="255"/>
      <c r="EKP272" s="255"/>
      <c r="EKQ272" s="255"/>
      <c r="EKR272" s="255"/>
      <c r="EKS272" s="255"/>
      <c r="EKT272" s="255"/>
      <c r="EKU272" s="255"/>
      <c r="EKV272" s="255"/>
      <c r="EKW272" s="255"/>
      <c r="EKX272" s="255"/>
      <c r="EKY272" s="255"/>
      <c r="EKZ272" s="255"/>
      <c r="ELA272" s="255"/>
      <c r="ELB272" s="255"/>
      <c r="ELC272" s="255"/>
      <c r="ELD272" s="255"/>
      <c r="ELE272" s="255"/>
      <c r="ELF272" s="255"/>
      <c r="ELG272" s="255"/>
      <c r="ELH272" s="255"/>
      <c r="ELI272" s="255"/>
      <c r="ELJ272" s="255"/>
      <c r="ELK272" s="255"/>
      <c r="ELL272" s="255"/>
      <c r="ELM272" s="255"/>
      <c r="ELN272" s="255"/>
      <c r="ELO272" s="255"/>
      <c r="ELP272" s="255"/>
      <c r="ELQ272" s="255"/>
      <c r="ELR272" s="255"/>
      <c r="ELS272" s="255"/>
      <c r="ELT272" s="255"/>
      <c r="ELU272" s="255"/>
      <c r="ELV272" s="255"/>
      <c r="ELW272" s="255"/>
      <c r="ELX272" s="255"/>
      <c r="ELY272" s="255"/>
      <c r="ELZ272" s="255"/>
      <c r="EMA272" s="255"/>
      <c r="EMB272" s="255"/>
      <c r="EMC272" s="255"/>
      <c r="EMD272" s="255"/>
      <c r="EME272" s="255"/>
      <c r="EMF272" s="255"/>
      <c r="EMG272" s="255"/>
      <c r="EMH272" s="255"/>
      <c r="EMI272" s="255"/>
      <c r="EMJ272" s="255"/>
      <c r="EMK272" s="255"/>
      <c r="EML272" s="255"/>
      <c r="EMM272" s="255"/>
      <c r="EMN272" s="255"/>
      <c r="EMO272" s="255"/>
      <c r="EMP272" s="255"/>
      <c r="EMQ272" s="255"/>
      <c r="EMR272" s="255"/>
      <c r="EMS272" s="255"/>
      <c r="EMT272" s="255"/>
      <c r="EMU272" s="255"/>
      <c r="EMV272" s="255"/>
      <c r="EMW272" s="255"/>
      <c r="EMX272" s="255"/>
      <c r="EMY272" s="255"/>
      <c r="EMZ272" s="255"/>
      <c r="ENA272" s="255"/>
      <c r="ENB272" s="255"/>
      <c r="ENC272" s="255"/>
      <c r="END272" s="255"/>
      <c r="ENE272" s="255"/>
      <c r="ENF272" s="255"/>
      <c r="ENG272" s="255"/>
      <c r="ENH272" s="255"/>
      <c r="ENI272" s="255"/>
      <c r="ENJ272" s="255"/>
      <c r="ENK272" s="255"/>
      <c r="ENL272" s="255"/>
      <c r="ENM272" s="255"/>
      <c r="ENN272" s="255"/>
      <c r="ENO272" s="255"/>
      <c r="ENP272" s="255"/>
      <c r="ENQ272" s="255"/>
      <c r="ENR272" s="255"/>
      <c r="ENS272" s="255"/>
      <c r="ENT272" s="255"/>
      <c r="ENU272" s="255"/>
      <c r="ENV272" s="255"/>
      <c r="ENW272" s="255"/>
      <c r="ENX272" s="255"/>
      <c r="ENY272" s="255"/>
      <c r="ENZ272" s="255"/>
      <c r="EOA272" s="255"/>
      <c r="EOB272" s="255"/>
      <c r="EOC272" s="255"/>
      <c r="EOD272" s="255"/>
      <c r="EOE272" s="255"/>
      <c r="EOF272" s="255"/>
      <c r="EOG272" s="255"/>
      <c r="EOH272" s="255"/>
      <c r="EOI272" s="255"/>
      <c r="EOJ272" s="255"/>
      <c r="EOK272" s="255"/>
      <c r="EOL272" s="255"/>
      <c r="EOM272" s="255"/>
      <c r="EON272" s="255"/>
      <c r="EOO272" s="255"/>
      <c r="EOP272" s="255"/>
      <c r="EOQ272" s="255"/>
      <c r="EOR272" s="255"/>
      <c r="EOS272" s="255"/>
      <c r="EOT272" s="255"/>
      <c r="EOU272" s="255"/>
      <c r="EOV272" s="255"/>
      <c r="EOW272" s="255"/>
      <c r="EOX272" s="255"/>
      <c r="EOY272" s="255"/>
      <c r="EOZ272" s="255"/>
      <c r="EPA272" s="255"/>
      <c r="EPB272" s="255"/>
      <c r="EPC272" s="255"/>
      <c r="EPD272" s="255"/>
      <c r="EPE272" s="255"/>
      <c r="EPF272" s="255"/>
      <c r="EPG272" s="255"/>
      <c r="EPH272" s="255"/>
      <c r="EPI272" s="255"/>
      <c r="EPJ272" s="255"/>
      <c r="EPK272" s="255"/>
      <c r="EPL272" s="255"/>
      <c r="EPM272" s="255"/>
      <c r="EPN272" s="255"/>
      <c r="EPO272" s="255"/>
      <c r="EPP272" s="255"/>
      <c r="EPQ272" s="255"/>
      <c r="EPR272" s="255"/>
      <c r="EPS272" s="255"/>
      <c r="EPT272" s="255"/>
      <c r="EPU272" s="255"/>
      <c r="EPV272" s="255"/>
      <c r="EPW272" s="255"/>
      <c r="EPX272" s="255"/>
      <c r="EPY272" s="255"/>
      <c r="EPZ272" s="255"/>
      <c r="EQA272" s="255"/>
      <c r="EQB272" s="255"/>
      <c r="EQC272" s="255"/>
      <c r="EQD272" s="255"/>
      <c r="EQE272" s="255"/>
      <c r="EQF272" s="255"/>
      <c r="EQG272" s="255"/>
      <c r="EQH272" s="255"/>
      <c r="EQI272" s="255"/>
      <c r="EQJ272" s="255"/>
      <c r="EQK272" s="255"/>
      <c r="EQL272" s="255"/>
      <c r="EQM272" s="255"/>
      <c r="EQN272" s="255"/>
      <c r="EQO272" s="255"/>
      <c r="EQP272" s="255"/>
      <c r="EQQ272" s="255"/>
      <c r="EQR272" s="255"/>
      <c r="EQS272" s="255"/>
      <c r="EQT272" s="255"/>
      <c r="EQU272" s="255"/>
      <c r="EQV272" s="255"/>
      <c r="EQW272" s="255"/>
      <c r="EQX272" s="255"/>
      <c r="EQY272" s="255"/>
      <c r="EQZ272" s="255"/>
      <c r="ERA272" s="255"/>
      <c r="ERB272" s="255"/>
      <c r="ERC272" s="255"/>
      <c r="ERD272" s="255"/>
      <c r="ERE272" s="255"/>
      <c r="ERF272" s="255"/>
      <c r="ERG272" s="255"/>
      <c r="ERH272" s="255"/>
      <c r="ERI272" s="255"/>
      <c r="ERJ272" s="255"/>
      <c r="ERK272" s="255"/>
      <c r="ERL272" s="255"/>
      <c r="ERM272" s="255"/>
      <c r="ERN272" s="255"/>
      <c r="ERO272" s="255"/>
      <c r="ERP272" s="255"/>
      <c r="ERQ272" s="255"/>
      <c r="ERR272" s="255"/>
      <c r="ERS272" s="255"/>
      <c r="ERT272" s="255"/>
      <c r="ERU272" s="255"/>
      <c r="ERV272" s="255"/>
      <c r="ERW272" s="255"/>
      <c r="ERX272" s="255"/>
      <c r="ERY272" s="255"/>
      <c r="ERZ272" s="255"/>
      <c r="ESA272" s="255"/>
      <c r="ESB272" s="255"/>
      <c r="ESC272" s="255"/>
      <c r="ESD272" s="255"/>
      <c r="ESE272" s="255"/>
      <c r="ESF272" s="255"/>
      <c r="ESG272" s="255"/>
      <c r="ESH272" s="255"/>
      <c r="ESI272" s="255"/>
      <c r="ESJ272" s="255"/>
      <c r="ESK272" s="255"/>
      <c r="ESL272" s="255"/>
      <c r="ESM272" s="255"/>
      <c r="ESN272" s="255"/>
      <c r="ESO272" s="255"/>
      <c r="ESP272" s="255"/>
      <c r="ESQ272" s="255"/>
      <c r="ESR272" s="255"/>
      <c r="ESS272" s="255"/>
      <c r="EST272" s="255"/>
      <c r="ESU272" s="255"/>
      <c r="ESV272" s="255"/>
      <c r="ESW272" s="255"/>
      <c r="ESX272" s="255"/>
      <c r="ESY272" s="255"/>
      <c r="ESZ272" s="255"/>
      <c r="ETA272" s="255"/>
      <c r="ETB272" s="255"/>
      <c r="ETC272" s="255"/>
      <c r="ETD272" s="255"/>
      <c r="ETE272" s="255"/>
      <c r="ETF272" s="255"/>
      <c r="ETG272" s="255"/>
      <c r="ETH272" s="255"/>
      <c r="ETI272" s="255"/>
      <c r="ETJ272" s="255"/>
      <c r="ETK272" s="255"/>
      <c r="ETL272" s="255"/>
      <c r="ETM272" s="255"/>
      <c r="ETN272" s="255"/>
      <c r="ETO272" s="255"/>
      <c r="ETP272" s="255"/>
      <c r="ETQ272" s="255"/>
      <c r="ETR272" s="255"/>
      <c r="ETS272" s="255"/>
      <c r="ETT272" s="255"/>
      <c r="ETU272" s="255"/>
      <c r="ETV272" s="255"/>
      <c r="ETW272" s="255"/>
      <c r="ETX272" s="255"/>
      <c r="ETY272" s="255"/>
      <c r="ETZ272" s="255"/>
      <c r="EUA272" s="255"/>
      <c r="EUB272" s="255"/>
      <c r="EUC272" s="255"/>
      <c r="EUD272" s="255"/>
      <c r="EUE272" s="255"/>
      <c r="EUF272" s="255"/>
      <c r="EUG272" s="255"/>
      <c r="EUH272" s="255"/>
      <c r="EUI272" s="255"/>
      <c r="EUJ272" s="255"/>
      <c r="EUK272" s="255"/>
      <c r="EUL272" s="255"/>
      <c r="EUM272" s="255"/>
      <c r="EUN272" s="255"/>
      <c r="EUO272" s="255"/>
      <c r="EUP272" s="255"/>
      <c r="EUQ272" s="255"/>
      <c r="EUR272" s="255"/>
      <c r="EUS272" s="255"/>
      <c r="EUT272" s="255"/>
      <c r="EUU272" s="255"/>
      <c r="EUV272" s="255"/>
      <c r="EUW272" s="255"/>
      <c r="EUX272" s="255"/>
      <c r="EUY272" s="255"/>
      <c r="EUZ272" s="255"/>
      <c r="EVA272" s="255"/>
      <c r="EVB272" s="255"/>
      <c r="EVC272" s="255"/>
      <c r="EVD272" s="255"/>
      <c r="EVE272" s="255"/>
      <c r="EVF272" s="255"/>
      <c r="EVG272" s="255"/>
      <c r="EVH272" s="255"/>
      <c r="EVI272" s="255"/>
      <c r="EVJ272" s="255"/>
      <c r="EVK272" s="255"/>
      <c r="EVL272" s="255"/>
      <c r="EVM272" s="255"/>
      <c r="EVN272" s="255"/>
      <c r="EVO272" s="255"/>
      <c r="EVP272" s="255"/>
      <c r="EVQ272" s="255"/>
      <c r="EVR272" s="255"/>
      <c r="EVS272" s="255"/>
      <c r="EVT272" s="255"/>
      <c r="EVU272" s="255"/>
      <c r="EVV272" s="255"/>
      <c r="EVW272" s="255"/>
      <c r="EVX272" s="255"/>
      <c r="EVY272" s="255"/>
      <c r="EVZ272" s="255"/>
      <c r="EWA272" s="255"/>
      <c r="EWB272" s="255"/>
      <c r="EWC272" s="255"/>
      <c r="EWD272" s="255"/>
      <c r="EWE272" s="255"/>
      <c r="EWF272" s="255"/>
      <c r="EWG272" s="255"/>
      <c r="EWH272" s="255"/>
      <c r="EWI272" s="255"/>
      <c r="EWJ272" s="255"/>
      <c r="EWK272" s="255"/>
      <c r="EWL272" s="255"/>
      <c r="EWM272" s="255"/>
      <c r="EWN272" s="255"/>
      <c r="EWO272" s="255"/>
      <c r="EWP272" s="255"/>
      <c r="EWQ272" s="255"/>
      <c r="EWR272" s="255"/>
      <c r="EWS272" s="255"/>
      <c r="EWT272" s="255"/>
      <c r="EWU272" s="255"/>
      <c r="EWV272" s="255"/>
      <c r="EWW272" s="255"/>
      <c r="EWX272" s="255"/>
      <c r="EWY272" s="255"/>
      <c r="EWZ272" s="255"/>
      <c r="EXA272" s="255"/>
      <c r="EXB272" s="255"/>
      <c r="EXC272" s="255"/>
      <c r="EXD272" s="255"/>
      <c r="EXE272" s="255"/>
      <c r="EXF272" s="255"/>
      <c r="EXG272" s="255"/>
      <c r="EXH272" s="255"/>
      <c r="EXI272" s="255"/>
      <c r="EXJ272" s="255"/>
      <c r="EXK272" s="255"/>
      <c r="EXL272" s="255"/>
      <c r="EXM272" s="255"/>
      <c r="EXN272" s="255"/>
      <c r="EXO272" s="255"/>
      <c r="EXP272" s="255"/>
      <c r="EXQ272" s="255"/>
      <c r="EXR272" s="255"/>
      <c r="EXS272" s="255"/>
      <c r="EXT272" s="255"/>
      <c r="EXU272" s="255"/>
      <c r="EXV272" s="255"/>
      <c r="EXW272" s="255"/>
      <c r="EXX272" s="255"/>
      <c r="EXY272" s="255"/>
      <c r="EXZ272" s="255"/>
      <c r="EYA272" s="255"/>
      <c r="EYB272" s="255"/>
      <c r="EYC272" s="255"/>
      <c r="EYD272" s="255"/>
      <c r="EYE272" s="255"/>
      <c r="EYF272" s="255"/>
      <c r="EYG272" s="255"/>
      <c r="EYH272" s="255"/>
      <c r="EYI272" s="255"/>
      <c r="EYJ272" s="255"/>
      <c r="EYK272" s="255"/>
      <c r="EYL272" s="255"/>
      <c r="EYM272" s="255"/>
      <c r="EYN272" s="255"/>
      <c r="EYO272" s="255"/>
      <c r="EYP272" s="255"/>
      <c r="EYQ272" s="255"/>
      <c r="EYR272" s="255"/>
      <c r="EYS272" s="255"/>
      <c r="EYT272" s="255"/>
      <c r="EYU272" s="255"/>
      <c r="EYV272" s="255"/>
      <c r="EYW272" s="255"/>
      <c r="EYX272" s="255"/>
      <c r="EYY272" s="255"/>
      <c r="EYZ272" s="255"/>
      <c r="EZA272" s="255"/>
      <c r="EZB272" s="255"/>
      <c r="EZC272" s="255"/>
      <c r="EZD272" s="255"/>
      <c r="EZE272" s="255"/>
      <c r="EZF272" s="255"/>
      <c r="EZG272" s="255"/>
      <c r="EZH272" s="255"/>
      <c r="EZI272" s="255"/>
      <c r="EZJ272" s="255"/>
      <c r="EZK272" s="255"/>
      <c r="EZL272" s="255"/>
      <c r="EZM272" s="255"/>
      <c r="EZN272" s="255"/>
      <c r="EZO272" s="255"/>
      <c r="EZP272" s="255"/>
      <c r="EZQ272" s="255"/>
      <c r="EZR272" s="255"/>
      <c r="EZS272" s="255"/>
      <c r="EZT272" s="255"/>
      <c r="EZU272" s="255"/>
      <c r="EZV272" s="255"/>
      <c r="EZW272" s="255"/>
      <c r="EZX272" s="255"/>
      <c r="EZY272" s="255"/>
      <c r="EZZ272" s="255"/>
      <c r="FAA272" s="255"/>
      <c r="FAB272" s="255"/>
      <c r="FAC272" s="255"/>
      <c r="FAD272" s="255"/>
      <c r="FAE272" s="255"/>
      <c r="FAF272" s="255"/>
      <c r="FAG272" s="255"/>
      <c r="FAH272" s="255"/>
      <c r="FAI272" s="255"/>
      <c r="FAJ272" s="255"/>
      <c r="FAK272" s="255"/>
      <c r="FAL272" s="255"/>
      <c r="FAM272" s="255"/>
      <c r="FAN272" s="255"/>
      <c r="FAO272" s="255"/>
      <c r="FAP272" s="255"/>
      <c r="FAQ272" s="255"/>
      <c r="FAR272" s="255"/>
      <c r="FAS272" s="255"/>
      <c r="FAT272" s="255"/>
      <c r="FAU272" s="255"/>
      <c r="FAV272" s="255"/>
      <c r="FAW272" s="255"/>
      <c r="FAX272" s="255"/>
      <c r="FAY272" s="255"/>
      <c r="FAZ272" s="255"/>
      <c r="FBA272" s="255"/>
      <c r="FBB272" s="255"/>
      <c r="FBC272" s="255"/>
      <c r="FBD272" s="255"/>
      <c r="FBE272" s="255"/>
      <c r="FBF272" s="255"/>
      <c r="FBG272" s="255"/>
      <c r="FBH272" s="255"/>
      <c r="FBI272" s="255"/>
      <c r="FBJ272" s="255"/>
      <c r="FBK272" s="255"/>
      <c r="FBL272" s="255"/>
      <c r="FBM272" s="255"/>
      <c r="FBN272" s="255"/>
      <c r="FBO272" s="255"/>
      <c r="FBP272" s="255"/>
      <c r="FBQ272" s="255"/>
      <c r="FBR272" s="255"/>
      <c r="FBS272" s="255"/>
      <c r="FBT272" s="255"/>
      <c r="FBU272" s="255"/>
      <c r="FBV272" s="255"/>
      <c r="FBW272" s="255"/>
      <c r="FBX272" s="255"/>
      <c r="FBY272" s="255"/>
      <c r="FBZ272" s="255"/>
      <c r="FCA272" s="255"/>
      <c r="FCB272" s="255"/>
      <c r="FCC272" s="255"/>
      <c r="FCD272" s="255"/>
      <c r="FCE272" s="255"/>
      <c r="FCF272" s="255"/>
      <c r="FCG272" s="255"/>
      <c r="FCH272" s="255"/>
      <c r="FCI272" s="255"/>
      <c r="FCJ272" s="255"/>
      <c r="FCK272" s="255"/>
      <c r="FCL272" s="255"/>
      <c r="FCM272" s="255"/>
      <c r="FCN272" s="255"/>
      <c r="FCO272" s="255"/>
      <c r="FCP272" s="255"/>
      <c r="FCQ272" s="255"/>
      <c r="FCR272" s="255"/>
      <c r="FCS272" s="255"/>
      <c r="FCT272" s="255"/>
      <c r="FCU272" s="255"/>
      <c r="FCV272" s="255"/>
      <c r="FCW272" s="255"/>
      <c r="FCX272" s="255"/>
      <c r="FCY272" s="255"/>
      <c r="FCZ272" s="255"/>
      <c r="FDA272" s="255"/>
      <c r="FDB272" s="255"/>
      <c r="FDC272" s="255"/>
      <c r="FDD272" s="255"/>
      <c r="FDE272" s="255"/>
      <c r="FDF272" s="255"/>
      <c r="FDG272" s="255"/>
      <c r="FDH272" s="255"/>
      <c r="FDI272" s="255"/>
      <c r="FDJ272" s="255"/>
      <c r="FDK272" s="255"/>
      <c r="FDL272" s="255"/>
      <c r="FDM272" s="255"/>
      <c r="FDN272" s="255"/>
      <c r="FDO272" s="255"/>
      <c r="FDP272" s="255"/>
      <c r="FDQ272" s="255"/>
      <c r="FDR272" s="255"/>
      <c r="FDS272" s="255"/>
      <c r="FDT272" s="255"/>
      <c r="FDU272" s="255"/>
      <c r="FDV272" s="255"/>
      <c r="FDW272" s="255"/>
      <c r="FDX272" s="255"/>
      <c r="FDY272" s="255"/>
      <c r="FDZ272" s="255"/>
      <c r="FEA272" s="255"/>
      <c r="FEB272" s="255"/>
      <c r="FEC272" s="255"/>
      <c r="FED272" s="255"/>
      <c r="FEE272" s="255"/>
      <c r="FEF272" s="255"/>
      <c r="FEG272" s="255"/>
      <c r="FEH272" s="255"/>
      <c r="FEI272" s="255"/>
      <c r="FEJ272" s="255"/>
      <c r="FEK272" s="255"/>
      <c r="FEL272" s="255"/>
      <c r="FEM272" s="255"/>
      <c r="FEN272" s="255"/>
      <c r="FEO272" s="255"/>
      <c r="FEP272" s="255"/>
      <c r="FEQ272" s="255"/>
      <c r="FER272" s="255"/>
      <c r="FES272" s="255"/>
      <c r="FET272" s="255"/>
      <c r="FEU272" s="255"/>
      <c r="FEV272" s="255"/>
      <c r="FEW272" s="255"/>
      <c r="FEX272" s="255"/>
      <c r="FEY272" s="255"/>
      <c r="FEZ272" s="255"/>
      <c r="FFA272" s="255"/>
      <c r="FFB272" s="255"/>
      <c r="FFC272" s="255"/>
      <c r="FFD272" s="255"/>
      <c r="FFE272" s="255"/>
      <c r="FFF272" s="255"/>
      <c r="FFG272" s="255"/>
      <c r="FFH272" s="255"/>
      <c r="FFI272" s="255"/>
      <c r="FFJ272" s="255"/>
      <c r="FFK272" s="255"/>
      <c r="FFL272" s="255"/>
      <c r="FFM272" s="255"/>
      <c r="FFN272" s="255"/>
      <c r="FFO272" s="255"/>
      <c r="FFP272" s="255"/>
      <c r="FFQ272" s="255"/>
      <c r="FFR272" s="255"/>
      <c r="FFS272" s="255"/>
      <c r="FFT272" s="255"/>
      <c r="FFU272" s="255"/>
      <c r="FFV272" s="255"/>
      <c r="FFW272" s="255"/>
      <c r="FFX272" s="255"/>
      <c r="FFY272" s="255"/>
      <c r="FFZ272" s="255"/>
      <c r="FGA272" s="255"/>
      <c r="FGB272" s="255"/>
      <c r="FGC272" s="255"/>
      <c r="FGD272" s="255"/>
      <c r="FGE272" s="255"/>
      <c r="FGF272" s="255"/>
      <c r="FGG272" s="255"/>
      <c r="FGH272" s="255"/>
      <c r="FGI272" s="255"/>
      <c r="FGJ272" s="255"/>
      <c r="FGK272" s="255"/>
      <c r="FGL272" s="255"/>
      <c r="FGM272" s="255"/>
      <c r="FGN272" s="255"/>
      <c r="FGO272" s="255"/>
      <c r="FGP272" s="255"/>
      <c r="FGQ272" s="255"/>
      <c r="FGR272" s="255"/>
      <c r="FGS272" s="255"/>
      <c r="FGT272" s="255"/>
      <c r="FGU272" s="255"/>
      <c r="FGV272" s="255"/>
      <c r="FGW272" s="255"/>
      <c r="FGX272" s="255"/>
      <c r="FGY272" s="255"/>
      <c r="FGZ272" s="255"/>
      <c r="FHA272" s="255"/>
      <c r="FHB272" s="255"/>
      <c r="FHC272" s="255"/>
      <c r="FHD272" s="255"/>
      <c r="FHE272" s="255"/>
      <c r="FHF272" s="255"/>
      <c r="FHG272" s="255"/>
      <c r="FHH272" s="255"/>
      <c r="FHI272" s="255"/>
      <c r="FHJ272" s="255"/>
      <c r="FHK272" s="255"/>
      <c r="FHL272" s="255"/>
      <c r="FHM272" s="255"/>
      <c r="FHN272" s="255"/>
      <c r="FHO272" s="255"/>
      <c r="FHP272" s="255"/>
      <c r="FHQ272" s="255"/>
      <c r="FHR272" s="255"/>
      <c r="FHS272" s="255"/>
      <c r="FHT272" s="255"/>
      <c r="FHU272" s="255"/>
      <c r="FHV272" s="255"/>
      <c r="FHW272" s="255"/>
      <c r="FHX272" s="255"/>
      <c r="FHY272" s="255"/>
      <c r="FHZ272" s="255"/>
      <c r="FIA272" s="255"/>
      <c r="FIB272" s="255"/>
      <c r="FIC272" s="255"/>
      <c r="FID272" s="255"/>
      <c r="FIE272" s="255"/>
      <c r="FIF272" s="255"/>
      <c r="FIG272" s="255"/>
      <c r="FIH272" s="255"/>
      <c r="FII272" s="255"/>
      <c r="FIJ272" s="255"/>
      <c r="FIK272" s="255"/>
      <c r="FIL272" s="255"/>
      <c r="FIM272" s="255"/>
      <c r="FIN272" s="255"/>
      <c r="FIO272" s="255"/>
      <c r="FIP272" s="255"/>
      <c r="FIQ272" s="255"/>
      <c r="FIR272" s="255"/>
      <c r="FIS272" s="255"/>
      <c r="FIT272" s="255"/>
      <c r="FIU272" s="255"/>
      <c r="FIV272" s="255"/>
      <c r="FIW272" s="255"/>
      <c r="FIX272" s="255"/>
      <c r="FIY272" s="255"/>
      <c r="FIZ272" s="255"/>
      <c r="FJA272" s="255"/>
      <c r="FJB272" s="255"/>
      <c r="FJC272" s="255"/>
      <c r="FJD272" s="255"/>
      <c r="FJE272" s="255"/>
      <c r="FJF272" s="255"/>
      <c r="FJG272" s="255"/>
      <c r="FJH272" s="255"/>
      <c r="FJI272" s="255"/>
      <c r="FJJ272" s="255"/>
      <c r="FJK272" s="255"/>
      <c r="FJL272" s="255"/>
      <c r="FJM272" s="255"/>
      <c r="FJN272" s="255"/>
      <c r="FJO272" s="255"/>
      <c r="FJP272" s="255"/>
      <c r="FJQ272" s="255"/>
      <c r="FJR272" s="255"/>
      <c r="FJS272" s="255"/>
      <c r="FJT272" s="255"/>
      <c r="FJU272" s="255"/>
      <c r="FJV272" s="255"/>
      <c r="FJW272" s="255"/>
      <c r="FJX272" s="255"/>
      <c r="FJY272" s="255"/>
      <c r="FJZ272" s="255"/>
      <c r="FKA272" s="255"/>
      <c r="FKB272" s="255"/>
      <c r="FKC272" s="255"/>
      <c r="FKD272" s="255"/>
      <c r="FKE272" s="255"/>
      <c r="FKF272" s="255"/>
      <c r="FKG272" s="255"/>
      <c r="FKH272" s="255"/>
      <c r="FKI272" s="255"/>
      <c r="FKJ272" s="255"/>
      <c r="FKK272" s="255"/>
      <c r="FKL272" s="255"/>
      <c r="FKM272" s="255"/>
      <c r="FKN272" s="255"/>
      <c r="FKO272" s="255"/>
      <c r="FKP272" s="255"/>
      <c r="FKQ272" s="255"/>
      <c r="FKR272" s="255"/>
      <c r="FKS272" s="255"/>
      <c r="FKT272" s="255"/>
      <c r="FKU272" s="255"/>
      <c r="FKV272" s="255"/>
      <c r="FKW272" s="255"/>
      <c r="FKX272" s="255"/>
      <c r="FKY272" s="255"/>
      <c r="FKZ272" s="255"/>
      <c r="FLA272" s="255"/>
      <c r="FLB272" s="255"/>
      <c r="FLC272" s="255"/>
      <c r="FLD272" s="255"/>
      <c r="FLE272" s="255"/>
      <c r="FLF272" s="255"/>
      <c r="FLG272" s="255"/>
      <c r="FLH272" s="255"/>
      <c r="FLI272" s="255"/>
      <c r="FLJ272" s="255"/>
      <c r="FLK272" s="255"/>
      <c r="FLL272" s="255"/>
      <c r="FLM272" s="255"/>
      <c r="FLN272" s="255"/>
      <c r="FLO272" s="255"/>
      <c r="FLP272" s="255"/>
      <c r="FLQ272" s="255"/>
      <c r="FLR272" s="255"/>
      <c r="FLS272" s="255"/>
      <c r="FLT272" s="255"/>
      <c r="FLU272" s="255"/>
      <c r="FLV272" s="255"/>
      <c r="FLW272" s="255"/>
      <c r="FLX272" s="255"/>
      <c r="FLY272" s="255"/>
      <c r="FLZ272" s="255"/>
      <c r="FMA272" s="255"/>
      <c r="FMB272" s="255"/>
      <c r="FMC272" s="255"/>
      <c r="FMD272" s="255"/>
      <c r="FME272" s="255"/>
      <c r="FMF272" s="255"/>
      <c r="FMG272" s="255"/>
      <c r="FMH272" s="255"/>
      <c r="FMI272" s="255"/>
      <c r="FMJ272" s="255"/>
      <c r="FMK272" s="255"/>
      <c r="FML272" s="255"/>
      <c r="FMM272" s="255"/>
      <c r="FMN272" s="255"/>
      <c r="FMO272" s="255"/>
      <c r="FMP272" s="255"/>
      <c r="FMQ272" s="255"/>
      <c r="FMR272" s="255"/>
      <c r="FMS272" s="255"/>
      <c r="FMT272" s="255"/>
      <c r="FMU272" s="255"/>
      <c r="FMV272" s="255"/>
      <c r="FMW272" s="255"/>
      <c r="FMX272" s="255"/>
      <c r="FMY272" s="255"/>
      <c r="FMZ272" s="255"/>
      <c r="FNA272" s="255"/>
      <c r="FNB272" s="255"/>
      <c r="FNC272" s="255"/>
      <c r="FND272" s="255"/>
      <c r="FNE272" s="255"/>
      <c r="FNF272" s="255"/>
      <c r="FNG272" s="255"/>
      <c r="FNH272" s="255"/>
      <c r="FNI272" s="255"/>
      <c r="FNJ272" s="255"/>
      <c r="FNK272" s="255"/>
      <c r="FNL272" s="255"/>
      <c r="FNM272" s="255"/>
      <c r="FNN272" s="255"/>
      <c r="FNO272" s="255"/>
      <c r="FNP272" s="255"/>
      <c r="FNQ272" s="255"/>
      <c r="FNR272" s="255"/>
      <c r="FNS272" s="255"/>
      <c r="FNT272" s="255"/>
      <c r="FNU272" s="255"/>
      <c r="FNV272" s="255"/>
      <c r="FNW272" s="255"/>
      <c r="FNX272" s="255"/>
      <c r="FNY272" s="255"/>
      <c r="FNZ272" s="255"/>
      <c r="FOA272" s="255"/>
      <c r="FOB272" s="255"/>
      <c r="FOC272" s="255"/>
      <c r="FOD272" s="255"/>
      <c r="FOE272" s="255"/>
      <c r="FOF272" s="255"/>
      <c r="FOG272" s="255"/>
      <c r="FOH272" s="255"/>
      <c r="FOI272" s="255"/>
      <c r="FOJ272" s="255"/>
      <c r="FOK272" s="255"/>
      <c r="FOL272" s="255"/>
      <c r="FOM272" s="255"/>
      <c r="FON272" s="255"/>
      <c r="FOO272" s="255"/>
      <c r="FOP272" s="255"/>
      <c r="FOQ272" s="255"/>
      <c r="FOR272" s="255"/>
      <c r="FOS272" s="255"/>
      <c r="FOT272" s="255"/>
      <c r="FOU272" s="255"/>
      <c r="FOV272" s="255"/>
      <c r="FOW272" s="255"/>
      <c r="FOX272" s="255"/>
      <c r="FOY272" s="255"/>
      <c r="FOZ272" s="255"/>
      <c r="FPA272" s="255"/>
      <c r="FPB272" s="255"/>
      <c r="FPC272" s="255"/>
      <c r="FPD272" s="255"/>
      <c r="FPE272" s="255"/>
      <c r="FPF272" s="255"/>
      <c r="FPG272" s="255"/>
      <c r="FPH272" s="255"/>
      <c r="FPI272" s="255"/>
      <c r="FPJ272" s="255"/>
      <c r="FPK272" s="255"/>
      <c r="FPL272" s="255"/>
      <c r="FPM272" s="255"/>
      <c r="FPN272" s="255"/>
      <c r="FPO272" s="255"/>
      <c r="FPP272" s="255"/>
      <c r="FPQ272" s="255"/>
      <c r="FPR272" s="255"/>
      <c r="FPS272" s="255"/>
      <c r="FPT272" s="255"/>
      <c r="FPU272" s="255"/>
      <c r="FPV272" s="255"/>
      <c r="FPW272" s="255"/>
      <c r="FPX272" s="255"/>
      <c r="FPY272" s="255"/>
      <c r="FPZ272" s="255"/>
      <c r="FQA272" s="255"/>
      <c r="FQB272" s="255"/>
      <c r="FQC272" s="255"/>
      <c r="FQD272" s="255"/>
      <c r="FQE272" s="255"/>
      <c r="FQF272" s="255"/>
      <c r="FQG272" s="255"/>
      <c r="FQH272" s="255"/>
      <c r="FQI272" s="255"/>
      <c r="FQJ272" s="255"/>
      <c r="FQK272" s="255"/>
      <c r="FQL272" s="255"/>
      <c r="FQM272" s="255"/>
      <c r="FQN272" s="255"/>
      <c r="FQO272" s="255"/>
      <c r="FQP272" s="255"/>
      <c r="FQQ272" s="255"/>
      <c r="FQR272" s="255"/>
      <c r="FQS272" s="255"/>
      <c r="FQT272" s="255"/>
      <c r="FQU272" s="255"/>
      <c r="FQV272" s="255"/>
      <c r="FQW272" s="255"/>
      <c r="FQX272" s="255"/>
      <c r="FQY272" s="255"/>
      <c r="FQZ272" s="255"/>
      <c r="FRA272" s="255"/>
      <c r="FRB272" s="255"/>
      <c r="FRC272" s="255"/>
      <c r="FRD272" s="255"/>
      <c r="FRE272" s="255"/>
      <c r="FRF272" s="255"/>
      <c r="FRG272" s="255"/>
      <c r="FRH272" s="255"/>
      <c r="FRI272" s="255"/>
      <c r="FRJ272" s="255"/>
      <c r="FRK272" s="255"/>
      <c r="FRL272" s="255"/>
      <c r="FRM272" s="255"/>
      <c r="FRN272" s="255"/>
      <c r="FRO272" s="255"/>
      <c r="FRP272" s="255"/>
      <c r="FRQ272" s="255"/>
      <c r="FRR272" s="255"/>
      <c r="FRS272" s="255"/>
      <c r="FRT272" s="255"/>
      <c r="FRU272" s="255"/>
      <c r="FRV272" s="255"/>
      <c r="FRW272" s="255"/>
      <c r="FRX272" s="255"/>
      <c r="FRY272" s="255"/>
      <c r="FRZ272" s="255"/>
      <c r="FSA272" s="255"/>
      <c r="FSB272" s="255"/>
      <c r="FSC272" s="255"/>
      <c r="FSD272" s="255"/>
      <c r="FSE272" s="255"/>
      <c r="FSF272" s="255"/>
      <c r="FSG272" s="255"/>
      <c r="FSH272" s="255"/>
      <c r="FSI272" s="255"/>
      <c r="FSJ272" s="255"/>
      <c r="FSK272" s="255"/>
      <c r="FSL272" s="255"/>
      <c r="FSM272" s="255"/>
      <c r="FSN272" s="255"/>
      <c r="FSO272" s="255"/>
      <c r="FSP272" s="255"/>
      <c r="FSQ272" s="255"/>
      <c r="FSR272" s="255"/>
      <c r="FSS272" s="255"/>
      <c r="FST272" s="255"/>
      <c r="FSU272" s="255"/>
      <c r="FSV272" s="255"/>
      <c r="FSW272" s="255"/>
      <c r="FSX272" s="255"/>
      <c r="FSY272" s="255"/>
      <c r="FSZ272" s="255"/>
      <c r="FTA272" s="255"/>
      <c r="FTB272" s="255"/>
      <c r="FTC272" s="255"/>
      <c r="FTD272" s="255"/>
      <c r="FTE272" s="255"/>
      <c r="FTF272" s="255"/>
      <c r="FTG272" s="255"/>
      <c r="FTH272" s="255"/>
      <c r="FTI272" s="255"/>
      <c r="FTJ272" s="255"/>
      <c r="FTK272" s="255"/>
      <c r="FTL272" s="255"/>
      <c r="FTM272" s="255"/>
      <c r="FTN272" s="255"/>
      <c r="FTO272" s="255"/>
      <c r="FTP272" s="255"/>
      <c r="FTQ272" s="255"/>
      <c r="FTR272" s="255"/>
      <c r="FTS272" s="255"/>
      <c r="FTT272" s="255"/>
      <c r="FTU272" s="255"/>
      <c r="FTV272" s="255"/>
      <c r="FTW272" s="255"/>
      <c r="FTX272" s="255"/>
      <c r="FTY272" s="255"/>
      <c r="FTZ272" s="255"/>
      <c r="FUA272" s="255"/>
      <c r="FUB272" s="255"/>
      <c r="FUC272" s="255"/>
      <c r="FUD272" s="255"/>
      <c r="FUE272" s="255"/>
      <c r="FUF272" s="255"/>
      <c r="FUG272" s="255"/>
      <c r="FUH272" s="255"/>
      <c r="FUI272" s="255"/>
      <c r="FUJ272" s="255"/>
      <c r="FUK272" s="255"/>
      <c r="FUL272" s="255"/>
      <c r="FUM272" s="255"/>
      <c r="FUN272" s="255"/>
      <c r="FUO272" s="255"/>
      <c r="FUP272" s="255"/>
      <c r="FUQ272" s="255"/>
      <c r="FUR272" s="255"/>
      <c r="FUS272" s="255"/>
      <c r="FUT272" s="255"/>
      <c r="FUU272" s="255"/>
      <c r="FUV272" s="255"/>
      <c r="FUW272" s="255"/>
      <c r="FUX272" s="255"/>
      <c r="FUY272" s="255"/>
      <c r="FUZ272" s="255"/>
      <c r="FVA272" s="255"/>
      <c r="FVB272" s="255"/>
      <c r="FVC272" s="255"/>
      <c r="FVD272" s="255"/>
      <c r="FVE272" s="255"/>
      <c r="FVF272" s="255"/>
      <c r="FVG272" s="255"/>
      <c r="FVH272" s="255"/>
      <c r="FVI272" s="255"/>
      <c r="FVJ272" s="255"/>
      <c r="FVK272" s="255"/>
      <c r="FVL272" s="255"/>
      <c r="FVM272" s="255"/>
      <c r="FVN272" s="255"/>
      <c r="FVO272" s="255"/>
      <c r="FVP272" s="255"/>
      <c r="FVQ272" s="255"/>
      <c r="FVR272" s="255"/>
      <c r="FVS272" s="255"/>
      <c r="FVT272" s="255"/>
      <c r="FVU272" s="255"/>
      <c r="FVV272" s="255"/>
      <c r="FVW272" s="255"/>
      <c r="FVX272" s="255"/>
      <c r="FVY272" s="255"/>
      <c r="FVZ272" s="255"/>
      <c r="FWA272" s="255"/>
      <c r="FWB272" s="255"/>
      <c r="FWC272" s="255"/>
      <c r="FWD272" s="255"/>
      <c r="FWE272" s="255"/>
      <c r="FWF272" s="255"/>
      <c r="FWG272" s="255"/>
      <c r="FWH272" s="255"/>
      <c r="FWI272" s="255"/>
      <c r="FWJ272" s="255"/>
      <c r="FWK272" s="255"/>
      <c r="FWL272" s="255"/>
      <c r="FWM272" s="255"/>
      <c r="FWN272" s="255"/>
      <c r="FWO272" s="255"/>
      <c r="FWP272" s="255"/>
      <c r="FWQ272" s="255"/>
      <c r="FWR272" s="255"/>
      <c r="FWS272" s="255"/>
      <c r="FWT272" s="255"/>
      <c r="FWU272" s="255"/>
      <c r="FWV272" s="255"/>
      <c r="FWW272" s="255"/>
      <c r="FWX272" s="255"/>
      <c r="FWY272" s="255"/>
      <c r="FWZ272" s="255"/>
      <c r="FXA272" s="255"/>
      <c r="FXB272" s="255"/>
      <c r="FXC272" s="255"/>
      <c r="FXD272" s="255"/>
      <c r="FXE272" s="255"/>
      <c r="FXF272" s="255"/>
      <c r="FXG272" s="255"/>
      <c r="FXH272" s="255"/>
      <c r="FXI272" s="255"/>
      <c r="FXJ272" s="255"/>
      <c r="FXK272" s="255"/>
      <c r="FXL272" s="255"/>
      <c r="FXM272" s="255"/>
      <c r="FXN272" s="255"/>
      <c r="FXO272" s="255"/>
      <c r="FXP272" s="255"/>
      <c r="FXQ272" s="255"/>
      <c r="FXR272" s="255"/>
      <c r="FXS272" s="255"/>
      <c r="FXT272" s="255"/>
      <c r="FXU272" s="255"/>
      <c r="FXV272" s="255"/>
      <c r="FXW272" s="255"/>
      <c r="FXX272" s="255"/>
      <c r="FXY272" s="255"/>
      <c r="FXZ272" s="255"/>
      <c r="FYA272" s="255"/>
      <c r="FYB272" s="255"/>
      <c r="FYC272" s="255"/>
      <c r="FYD272" s="255"/>
      <c r="FYE272" s="255"/>
      <c r="FYF272" s="255"/>
      <c r="FYG272" s="255"/>
      <c r="FYH272" s="255"/>
      <c r="FYI272" s="255"/>
      <c r="FYJ272" s="255"/>
      <c r="FYK272" s="255"/>
      <c r="FYL272" s="255"/>
      <c r="FYM272" s="255"/>
      <c r="FYN272" s="255"/>
      <c r="FYO272" s="255"/>
      <c r="FYP272" s="255"/>
      <c r="FYQ272" s="255"/>
      <c r="FYR272" s="255"/>
      <c r="FYS272" s="255"/>
      <c r="FYT272" s="255"/>
      <c r="FYU272" s="255"/>
      <c r="FYV272" s="255"/>
      <c r="FYW272" s="255"/>
      <c r="FYX272" s="255"/>
      <c r="FYY272" s="255"/>
      <c r="FYZ272" s="255"/>
      <c r="FZA272" s="255"/>
      <c r="FZB272" s="255"/>
      <c r="FZC272" s="255"/>
      <c r="FZD272" s="255"/>
      <c r="FZE272" s="255"/>
      <c r="FZF272" s="255"/>
      <c r="FZG272" s="255"/>
      <c r="FZH272" s="255"/>
      <c r="FZI272" s="255"/>
      <c r="FZJ272" s="255"/>
      <c r="FZK272" s="255"/>
      <c r="FZL272" s="255"/>
      <c r="FZM272" s="255"/>
      <c r="FZN272" s="255"/>
      <c r="FZO272" s="255"/>
      <c r="FZP272" s="255"/>
      <c r="FZQ272" s="255"/>
      <c r="FZR272" s="255"/>
      <c r="FZS272" s="255"/>
      <c r="FZT272" s="255"/>
      <c r="FZU272" s="255"/>
      <c r="FZV272" s="255"/>
      <c r="FZW272" s="255"/>
      <c r="FZX272" s="255"/>
      <c r="FZY272" s="255"/>
      <c r="FZZ272" s="255"/>
      <c r="GAA272" s="255"/>
      <c r="GAB272" s="255"/>
      <c r="GAC272" s="255"/>
      <c r="GAD272" s="255"/>
      <c r="GAE272" s="255"/>
      <c r="GAF272" s="255"/>
      <c r="GAG272" s="255"/>
      <c r="GAH272" s="255"/>
      <c r="GAI272" s="255"/>
      <c r="GAJ272" s="255"/>
      <c r="GAK272" s="255"/>
      <c r="GAL272" s="255"/>
      <c r="GAM272" s="255"/>
      <c r="GAN272" s="255"/>
      <c r="GAO272" s="255"/>
      <c r="GAP272" s="255"/>
      <c r="GAQ272" s="255"/>
      <c r="GAR272" s="255"/>
      <c r="GAS272" s="255"/>
      <c r="GAT272" s="255"/>
      <c r="GAU272" s="255"/>
      <c r="GAV272" s="255"/>
      <c r="GAW272" s="255"/>
      <c r="GAX272" s="255"/>
      <c r="GAY272" s="255"/>
      <c r="GAZ272" s="255"/>
      <c r="GBA272" s="255"/>
      <c r="GBB272" s="255"/>
      <c r="GBC272" s="255"/>
      <c r="GBD272" s="255"/>
      <c r="GBE272" s="255"/>
      <c r="GBF272" s="255"/>
      <c r="GBG272" s="255"/>
      <c r="GBH272" s="255"/>
      <c r="GBI272" s="255"/>
      <c r="GBJ272" s="255"/>
      <c r="GBK272" s="255"/>
      <c r="GBL272" s="255"/>
      <c r="GBM272" s="255"/>
      <c r="GBN272" s="255"/>
      <c r="GBO272" s="255"/>
      <c r="GBP272" s="255"/>
      <c r="GBQ272" s="255"/>
      <c r="GBR272" s="255"/>
      <c r="GBS272" s="255"/>
      <c r="GBT272" s="255"/>
      <c r="GBU272" s="255"/>
      <c r="GBV272" s="255"/>
      <c r="GBW272" s="255"/>
      <c r="GBX272" s="255"/>
      <c r="GBY272" s="255"/>
      <c r="GBZ272" s="255"/>
      <c r="GCA272" s="255"/>
      <c r="GCB272" s="255"/>
      <c r="GCC272" s="255"/>
      <c r="GCD272" s="255"/>
      <c r="GCE272" s="255"/>
      <c r="GCF272" s="255"/>
      <c r="GCG272" s="255"/>
      <c r="GCH272" s="255"/>
      <c r="GCI272" s="255"/>
      <c r="GCJ272" s="255"/>
      <c r="GCK272" s="255"/>
      <c r="GCL272" s="255"/>
      <c r="GCM272" s="255"/>
      <c r="GCN272" s="255"/>
      <c r="GCO272" s="255"/>
      <c r="GCP272" s="255"/>
      <c r="GCQ272" s="255"/>
      <c r="GCR272" s="255"/>
      <c r="GCS272" s="255"/>
      <c r="GCT272" s="255"/>
      <c r="GCU272" s="255"/>
      <c r="GCV272" s="255"/>
      <c r="GCW272" s="255"/>
      <c r="GCX272" s="255"/>
      <c r="GCY272" s="255"/>
      <c r="GCZ272" s="255"/>
      <c r="GDA272" s="255"/>
      <c r="GDB272" s="255"/>
      <c r="GDC272" s="255"/>
      <c r="GDD272" s="255"/>
      <c r="GDE272" s="255"/>
      <c r="GDF272" s="255"/>
      <c r="GDG272" s="255"/>
      <c r="GDH272" s="255"/>
      <c r="GDI272" s="255"/>
      <c r="GDJ272" s="255"/>
      <c r="GDK272" s="255"/>
      <c r="GDL272" s="255"/>
      <c r="GDM272" s="255"/>
      <c r="GDN272" s="255"/>
      <c r="GDO272" s="255"/>
      <c r="GDP272" s="255"/>
      <c r="GDQ272" s="255"/>
      <c r="GDR272" s="255"/>
      <c r="GDS272" s="255"/>
      <c r="GDT272" s="255"/>
      <c r="GDU272" s="255"/>
      <c r="GDV272" s="255"/>
      <c r="GDW272" s="255"/>
      <c r="GDX272" s="255"/>
      <c r="GDY272" s="255"/>
      <c r="GDZ272" s="255"/>
      <c r="GEA272" s="255"/>
      <c r="GEB272" s="255"/>
      <c r="GEC272" s="255"/>
      <c r="GED272" s="255"/>
      <c r="GEE272" s="255"/>
      <c r="GEF272" s="255"/>
      <c r="GEG272" s="255"/>
      <c r="GEH272" s="255"/>
      <c r="GEI272" s="255"/>
      <c r="GEJ272" s="255"/>
      <c r="GEK272" s="255"/>
      <c r="GEL272" s="255"/>
      <c r="GEM272" s="255"/>
      <c r="GEN272" s="255"/>
      <c r="GEO272" s="255"/>
      <c r="GEP272" s="255"/>
      <c r="GEQ272" s="255"/>
      <c r="GER272" s="255"/>
      <c r="GES272" s="255"/>
      <c r="GET272" s="255"/>
      <c r="GEU272" s="255"/>
      <c r="GEV272" s="255"/>
      <c r="GEW272" s="255"/>
      <c r="GEX272" s="255"/>
      <c r="GEY272" s="255"/>
      <c r="GEZ272" s="255"/>
      <c r="GFA272" s="255"/>
      <c r="GFB272" s="255"/>
      <c r="GFC272" s="255"/>
      <c r="GFD272" s="255"/>
      <c r="GFE272" s="255"/>
      <c r="GFF272" s="255"/>
      <c r="GFG272" s="255"/>
      <c r="GFH272" s="255"/>
      <c r="GFI272" s="255"/>
      <c r="GFJ272" s="255"/>
      <c r="GFK272" s="255"/>
      <c r="GFL272" s="255"/>
      <c r="GFM272" s="255"/>
      <c r="GFN272" s="255"/>
      <c r="GFO272" s="255"/>
      <c r="GFP272" s="255"/>
      <c r="GFQ272" s="255"/>
      <c r="GFR272" s="255"/>
      <c r="GFS272" s="255"/>
      <c r="GFT272" s="255"/>
      <c r="GFU272" s="255"/>
      <c r="GFV272" s="255"/>
      <c r="GFW272" s="255"/>
      <c r="GFX272" s="255"/>
      <c r="GFY272" s="255"/>
      <c r="GFZ272" s="255"/>
      <c r="GGA272" s="255"/>
      <c r="GGB272" s="255"/>
      <c r="GGC272" s="255"/>
      <c r="GGD272" s="255"/>
      <c r="GGE272" s="255"/>
      <c r="GGF272" s="255"/>
      <c r="GGG272" s="255"/>
      <c r="GGH272" s="255"/>
      <c r="GGI272" s="255"/>
      <c r="GGJ272" s="255"/>
      <c r="GGK272" s="255"/>
      <c r="GGL272" s="255"/>
      <c r="GGM272" s="255"/>
      <c r="GGN272" s="255"/>
      <c r="GGO272" s="255"/>
      <c r="GGP272" s="255"/>
      <c r="GGQ272" s="255"/>
      <c r="GGR272" s="255"/>
      <c r="GGS272" s="255"/>
      <c r="GGT272" s="255"/>
      <c r="GGU272" s="255"/>
      <c r="GGV272" s="255"/>
      <c r="GGW272" s="255"/>
      <c r="GGX272" s="255"/>
      <c r="GGY272" s="255"/>
      <c r="GGZ272" s="255"/>
      <c r="GHA272" s="255"/>
      <c r="GHB272" s="255"/>
      <c r="GHC272" s="255"/>
      <c r="GHD272" s="255"/>
      <c r="GHE272" s="255"/>
      <c r="GHF272" s="255"/>
      <c r="GHG272" s="255"/>
      <c r="GHH272" s="255"/>
      <c r="GHI272" s="255"/>
      <c r="GHJ272" s="255"/>
      <c r="GHK272" s="255"/>
      <c r="GHL272" s="255"/>
      <c r="GHM272" s="255"/>
      <c r="GHN272" s="255"/>
      <c r="GHO272" s="255"/>
      <c r="GHP272" s="255"/>
      <c r="GHQ272" s="255"/>
      <c r="GHR272" s="255"/>
      <c r="GHS272" s="255"/>
      <c r="GHT272" s="255"/>
      <c r="GHU272" s="255"/>
      <c r="GHV272" s="255"/>
      <c r="GHW272" s="255"/>
      <c r="GHX272" s="255"/>
      <c r="GHY272" s="255"/>
      <c r="GHZ272" s="255"/>
      <c r="GIA272" s="255"/>
      <c r="GIB272" s="255"/>
      <c r="GIC272" s="255"/>
      <c r="GID272" s="255"/>
      <c r="GIE272" s="255"/>
      <c r="GIF272" s="255"/>
      <c r="GIG272" s="255"/>
      <c r="GIH272" s="255"/>
      <c r="GII272" s="255"/>
      <c r="GIJ272" s="255"/>
      <c r="GIK272" s="255"/>
      <c r="GIL272" s="255"/>
      <c r="GIM272" s="255"/>
      <c r="GIN272" s="255"/>
      <c r="GIO272" s="255"/>
      <c r="GIP272" s="255"/>
      <c r="GIQ272" s="255"/>
      <c r="GIR272" s="255"/>
      <c r="GIS272" s="255"/>
      <c r="GIT272" s="255"/>
      <c r="GIU272" s="255"/>
      <c r="GIV272" s="255"/>
      <c r="GIW272" s="255"/>
      <c r="GIX272" s="255"/>
      <c r="GIY272" s="255"/>
      <c r="GIZ272" s="255"/>
      <c r="GJA272" s="255"/>
      <c r="GJB272" s="255"/>
      <c r="GJC272" s="255"/>
      <c r="GJD272" s="255"/>
      <c r="GJE272" s="255"/>
      <c r="GJF272" s="255"/>
      <c r="GJG272" s="255"/>
      <c r="GJH272" s="255"/>
      <c r="GJI272" s="255"/>
      <c r="GJJ272" s="255"/>
      <c r="GJK272" s="255"/>
      <c r="GJL272" s="255"/>
      <c r="GJM272" s="255"/>
      <c r="GJN272" s="255"/>
      <c r="GJO272" s="255"/>
      <c r="GJP272" s="255"/>
      <c r="GJQ272" s="255"/>
      <c r="GJR272" s="255"/>
      <c r="GJS272" s="255"/>
      <c r="GJT272" s="255"/>
      <c r="GJU272" s="255"/>
      <c r="GJV272" s="255"/>
      <c r="GJW272" s="255"/>
      <c r="GJX272" s="255"/>
      <c r="GJY272" s="255"/>
      <c r="GJZ272" s="255"/>
      <c r="GKA272" s="255"/>
      <c r="GKB272" s="255"/>
      <c r="GKC272" s="255"/>
      <c r="GKD272" s="255"/>
      <c r="GKE272" s="255"/>
      <c r="GKF272" s="255"/>
      <c r="GKG272" s="255"/>
      <c r="GKH272" s="255"/>
      <c r="GKI272" s="255"/>
      <c r="GKJ272" s="255"/>
      <c r="GKK272" s="255"/>
      <c r="GKL272" s="255"/>
      <c r="GKM272" s="255"/>
      <c r="GKN272" s="255"/>
      <c r="GKO272" s="255"/>
      <c r="GKP272" s="255"/>
      <c r="GKQ272" s="255"/>
      <c r="GKR272" s="255"/>
      <c r="GKS272" s="255"/>
      <c r="GKT272" s="255"/>
      <c r="GKU272" s="255"/>
      <c r="GKV272" s="255"/>
      <c r="GKW272" s="255"/>
      <c r="GKX272" s="255"/>
      <c r="GKY272" s="255"/>
      <c r="GKZ272" s="255"/>
      <c r="GLA272" s="255"/>
      <c r="GLB272" s="255"/>
      <c r="GLC272" s="255"/>
      <c r="GLD272" s="255"/>
      <c r="GLE272" s="255"/>
      <c r="GLF272" s="255"/>
      <c r="GLG272" s="255"/>
      <c r="GLH272" s="255"/>
      <c r="GLI272" s="255"/>
      <c r="GLJ272" s="255"/>
      <c r="GLK272" s="255"/>
      <c r="GLL272" s="255"/>
      <c r="GLM272" s="255"/>
      <c r="GLN272" s="255"/>
      <c r="GLO272" s="255"/>
      <c r="GLP272" s="255"/>
      <c r="GLQ272" s="255"/>
      <c r="GLR272" s="255"/>
      <c r="GLS272" s="255"/>
      <c r="GLT272" s="255"/>
      <c r="GLU272" s="255"/>
      <c r="GLV272" s="255"/>
      <c r="GLW272" s="255"/>
      <c r="GLX272" s="255"/>
      <c r="GLY272" s="255"/>
      <c r="GLZ272" s="255"/>
      <c r="GMA272" s="255"/>
      <c r="GMB272" s="255"/>
      <c r="GMC272" s="255"/>
      <c r="GMD272" s="255"/>
      <c r="GME272" s="255"/>
      <c r="GMF272" s="255"/>
      <c r="GMG272" s="255"/>
      <c r="GMH272" s="255"/>
      <c r="GMI272" s="255"/>
      <c r="GMJ272" s="255"/>
      <c r="GMK272" s="255"/>
      <c r="GML272" s="255"/>
      <c r="GMM272" s="255"/>
      <c r="GMN272" s="255"/>
      <c r="GMO272" s="255"/>
      <c r="GMP272" s="255"/>
      <c r="GMQ272" s="255"/>
      <c r="GMR272" s="255"/>
      <c r="GMS272" s="255"/>
      <c r="GMT272" s="255"/>
      <c r="GMU272" s="255"/>
      <c r="GMV272" s="255"/>
      <c r="GMW272" s="255"/>
      <c r="GMX272" s="255"/>
      <c r="GMY272" s="255"/>
      <c r="GMZ272" s="255"/>
      <c r="GNA272" s="255"/>
      <c r="GNB272" s="255"/>
      <c r="GNC272" s="255"/>
      <c r="GND272" s="255"/>
      <c r="GNE272" s="255"/>
      <c r="GNF272" s="255"/>
      <c r="GNG272" s="255"/>
      <c r="GNH272" s="255"/>
      <c r="GNI272" s="255"/>
      <c r="GNJ272" s="255"/>
      <c r="GNK272" s="255"/>
      <c r="GNL272" s="255"/>
      <c r="GNM272" s="255"/>
      <c r="GNN272" s="255"/>
      <c r="GNO272" s="255"/>
      <c r="GNP272" s="255"/>
      <c r="GNQ272" s="255"/>
      <c r="GNR272" s="255"/>
      <c r="GNS272" s="255"/>
      <c r="GNT272" s="255"/>
      <c r="GNU272" s="255"/>
      <c r="GNV272" s="255"/>
      <c r="GNW272" s="255"/>
      <c r="GNX272" s="255"/>
      <c r="GNY272" s="255"/>
      <c r="GNZ272" s="255"/>
      <c r="GOA272" s="255"/>
      <c r="GOB272" s="255"/>
      <c r="GOC272" s="255"/>
      <c r="GOD272" s="255"/>
      <c r="GOE272" s="255"/>
      <c r="GOF272" s="255"/>
      <c r="GOG272" s="255"/>
      <c r="GOH272" s="255"/>
      <c r="GOI272" s="255"/>
      <c r="GOJ272" s="255"/>
      <c r="GOK272" s="255"/>
      <c r="GOL272" s="255"/>
      <c r="GOM272" s="255"/>
      <c r="GON272" s="255"/>
      <c r="GOO272" s="255"/>
      <c r="GOP272" s="255"/>
      <c r="GOQ272" s="255"/>
      <c r="GOR272" s="255"/>
      <c r="GOS272" s="255"/>
      <c r="GOT272" s="255"/>
      <c r="GOU272" s="255"/>
      <c r="GOV272" s="255"/>
      <c r="GOW272" s="255"/>
      <c r="GOX272" s="255"/>
      <c r="GOY272" s="255"/>
      <c r="GOZ272" s="255"/>
      <c r="GPA272" s="255"/>
      <c r="GPB272" s="255"/>
      <c r="GPC272" s="255"/>
      <c r="GPD272" s="255"/>
      <c r="GPE272" s="255"/>
      <c r="GPF272" s="255"/>
      <c r="GPG272" s="255"/>
      <c r="GPH272" s="255"/>
      <c r="GPI272" s="255"/>
      <c r="GPJ272" s="255"/>
      <c r="GPK272" s="255"/>
      <c r="GPL272" s="255"/>
      <c r="GPM272" s="255"/>
      <c r="GPN272" s="255"/>
      <c r="GPO272" s="255"/>
      <c r="GPP272" s="255"/>
      <c r="GPQ272" s="255"/>
      <c r="GPR272" s="255"/>
      <c r="GPS272" s="255"/>
      <c r="GPT272" s="255"/>
      <c r="GPU272" s="255"/>
      <c r="GPV272" s="255"/>
      <c r="GPW272" s="255"/>
      <c r="GPX272" s="255"/>
      <c r="GPY272" s="255"/>
      <c r="GPZ272" s="255"/>
      <c r="GQA272" s="255"/>
      <c r="GQB272" s="255"/>
      <c r="GQC272" s="255"/>
      <c r="GQD272" s="255"/>
      <c r="GQE272" s="255"/>
      <c r="GQF272" s="255"/>
      <c r="GQG272" s="255"/>
      <c r="GQH272" s="255"/>
      <c r="GQI272" s="255"/>
      <c r="GQJ272" s="255"/>
      <c r="GQK272" s="255"/>
      <c r="GQL272" s="255"/>
      <c r="GQM272" s="255"/>
      <c r="GQN272" s="255"/>
      <c r="GQO272" s="255"/>
      <c r="GQP272" s="255"/>
      <c r="GQQ272" s="255"/>
      <c r="GQR272" s="255"/>
      <c r="GQS272" s="255"/>
      <c r="GQT272" s="255"/>
      <c r="GQU272" s="255"/>
      <c r="GQV272" s="255"/>
      <c r="GQW272" s="255"/>
      <c r="GQX272" s="255"/>
      <c r="GQY272" s="255"/>
      <c r="GQZ272" s="255"/>
      <c r="GRA272" s="255"/>
      <c r="GRB272" s="255"/>
      <c r="GRC272" s="255"/>
      <c r="GRD272" s="255"/>
      <c r="GRE272" s="255"/>
      <c r="GRF272" s="255"/>
      <c r="GRG272" s="255"/>
      <c r="GRH272" s="255"/>
      <c r="GRI272" s="255"/>
      <c r="GRJ272" s="255"/>
      <c r="GRK272" s="255"/>
      <c r="GRL272" s="255"/>
      <c r="GRM272" s="255"/>
      <c r="GRN272" s="255"/>
      <c r="GRO272" s="255"/>
      <c r="GRP272" s="255"/>
      <c r="GRQ272" s="255"/>
      <c r="GRR272" s="255"/>
      <c r="GRS272" s="255"/>
      <c r="GRT272" s="255"/>
      <c r="GRU272" s="255"/>
      <c r="GRV272" s="255"/>
      <c r="GRW272" s="255"/>
      <c r="GRX272" s="255"/>
      <c r="GRY272" s="255"/>
      <c r="GRZ272" s="255"/>
      <c r="GSA272" s="255"/>
      <c r="GSB272" s="255"/>
      <c r="GSC272" s="255"/>
      <c r="GSD272" s="255"/>
      <c r="GSE272" s="255"/>
      <c r="GSF272" s="255"/>
      <c r="GSG272" s="255"/>
      <c r="GSH272" s="255"/>
      <c r="GSI272" s="255"/>
      <c r="GSJ272" s="255"/>
      <c r="GSK272" s="255"/>
      <c r="GSL272" s="255"/>
      <c r="GSM272" s="255"/>
      <c r="GSN272" s="255"/>
      <c r="GSO272" s="255"/>
      <c r="GSP272" s="255"/>
      <c r="GSQ272" s="255"/>
      <c r="GSR272" s="255"/>
      <c r="GSS272" s="255"/>
      <c r="GST272" s="255"/>
      <c r="GSU272" s="255"/>
      <c r="GSV272" s="255"/>
      <c r="GSW272" s="255"/>
      <c r="GSX272" s="255"/>
      <c r="GSY272" s="255"/>
      <c r="GSZ272" s="255"/>
      <c r="GTA272" s="255"/>
      <c r="GTB272" s="255"/>
      <c r="GTC272" s="255"/>
      <c r="GTD272" s="255"/>
      <c r="GTE272" s="255"/>
      <c r="GTF272" s="255"/>
      <c r="GTG272" s="255"/>
      <c r="GTH272" s="255"/>
      <c r="GTI272" s="255"/>
      <c r="GTJ272" s="255"/>
      <c r="GTK272" s="255"/>
      <c r="GTL272" s="255"/>
      <c r="GTM272" s="255"/>
      <c r="GTN272" s="255"/>
      <c r="GTO272" s="255"/>
      <c r="GTP272" s="255"/>
      <c r="GTQ272" s="255"/>
      <c r="GTR272" s="255"/>
      <c r="GTS272" s="255"/>
      <c r="GTT272" s="255"/>
      <c r="GTU272" s="255"/>
      <c r="GTV272" s="255"/>
      <c r="GTW272" s="255"/>
      <c r="GTX272" s="255"/>
      <c r="GTY272" s="255"/>
      <c r="GTZ272" s="255"/>
      <c r="GUA272" s="255"/>
      <c r="GUB272" s="255"/>
      <c r="GUC272" s="255"/>
      <c r="GUD272" s="255"/>
      <c r="GUE272" s="255"/>
      <c r="GUF272" s="255"/>
      <c r="GUG272" s="255"/>
      <c r="GUH272" s="255"/>
      <c r="GUI272" s="255"/>
      <c r="GUJ272" s="255"/>
      <c r="GUK272" s="255"/>
      <c r="GUL272" s="255"/>
      <c r="GUM272" s="255"/>
      <c r="GUN272" s="255"/>
      <c r="GUO272" s="255"/>
      <c r="GUP272" s="255"/>
      <c r="GUQ272" s="255"/>
      <c r="GUR272" s="255"/>
      <c r="GUS272" s="255"/>
      <c r="GUT272" s="255"/>
      <c r="GUU272" s="255"/>
      <c r="GUV272" s="255"/>
      <c r="GUW272" s="255"/>
      <c r="GUX272" s="255"/>
      <c r="GUY272" s="255"/>
      <c r="GUZ272" s="255"/>
      <c r="GVA272" s="255"/>
      <c r="GVB272" s="255"/>
      <c r="GVC272" s="255"/>
      <c r="GVD272" s="255"/>
      <c r="GVE272" s="255"/>
      <c r="GVF272" s="255"/>
      <c r="GVG272" s="255"/>
      <c r="GVH272" s="255"/>
      <c r="GVI272" s="255"/>
      <c r="GVJ272" s="255"/>
      <c r="GVK272" s="255"/>
      <c r="GVL272" s="255"/>
      <c r="GVM272" s="255"/>
      <c r="GVN272" s="255"/>
      <c r="GVO272" s="255"/>
      <c r="GVP272" s="255"/>
      <c r="GVQ272" s="255"/>
      <c r="GVR272" s="255"/>
      <c r="GVS272" s="255"/>
      <c r="GVT272" s="255"/>
      <c r="GVU272" s="255"/>
      <c r="GVV272" s="255"/>
      <c r="GVW272" s="255"/>
      <c r="GVX272" s="255"/>
      <c r="GVY272" s="255"/>
      <c r="GVZ272" s="255"/>
      <c r="GWA272" s="255"/>
      <c r="GWB272" s="255"/>
      <c r="GWC272" s="255"/>
      <c r="GWD272" s="255"/>
      <c r="GWE272" s="255"/>
      <c r="GWF272" s="255"/>
      <c r="GWG272" s="255"/>
      <c r="GWH272" s="255"/>
      <c r="GWI272" s="255"/>
      <c r="GWJ272" s="255"/>
      <c r="GWK272" s="255"/>
      <c r="GWL272" s="255"/>
      <c r="GWM272" s="255"/>
      <c r="GWN272" s="255"/>
      <c r="GWO272" s="255"/>
      <c r="GWP272" s="255"/>
      <c r="GWQ272" s="255"/>
      <c r="GWR272" s="255"/>
      <c r="GWS272" s="255"/>
      <c r="GWT272" s="255"/>
      <c r="GWU272" s="255"/>
      <c r="GWV272" s="255"/>
      <c r="GWW272" s="255"/>
      <c r="GWX272" s="255"/>
      <c r="GWY272" s="255"/>
      <c r="GWZ272" s="255"/>
      <c r="GXA272" s="255"/>
      <c r="GXB272" s="255"/>
      <c r="GXC272" s="255"/>
      <c r="GXD272" s="255"/>
      <c r="GXE272" s="255"/>
      <c r="GXF272" s="255"/>
      <c r="GXG272" s="255"/>
      <c r="GXH272" s="255"/>
      <c r="GXI272" s="255"/>
      <c r="GXJ272" s="255"/>
      <c r="GXK272" s="255"/>
      <c r="GXL272" s="255"/>
      <c r="GXM272" s="255"/>
      <c r="GXN272" s="255"/>
      <c r="GXO272" s="255"/>
      <c r="GXP272" s="255"/>
      <c r="GXQ272" s="255"/>
      <c r="GXR272" s="255"/>
      <c r="GXS272" s="255"/>
      <c r="GXT272" s="255"/>
      <c r="GXU272" s="255"/>
      <c r="GXV272" s="255"/>
      <c r="GXW272" s="255"/>
      <c r="GXX272" s="255"/>
      <c r="GXY272" s="255"/>
      <c r="GXZ272" s="255"/>
      <c r="GYA272" s="255"/>
      <c r="GYB272" s="255"/>
      <c r="GYC272" s="255"/>
      <c r="GYD272" s="255"/>
      <c r="GYE272" s="255"/>
      <c r="GYF272" s="255"/>
      <c r="GYG272" s="255"/>
      <c r="GYH272" s="255"/>
      <c r="GYI272" s="255"/>
      <c r="GYJ272" s="255"/>
      <c r="GYK272" s="255"/>
      <c r="GYL272" s="255"/>
      <c r="GYM272" s="255"/>
      <c r="GYN272" s="255"/>
      <c r="GYO272" s="255"/>
      <c r="GYP272" s="255"/>
      <c r="GYQ272" s="255"/>
      <c r="GYR272" s="255"/>
      <c r="GYS272" s="255"/>
      <c r="GYT272" s="255"/>
      <c r="GYU272" s="255"/>
      <c r="GYV272" s="255"/>
      <c r="GYW272" s="255"/>
      <c r="GYX272" s="255"/>
      <c r="GYY272" s="255"/>
      <c r="GYZ272" s="255"/>
      <c r="GZA272" s="255"/>
      <c r="GZB272" s="255"/>
      <c r="GZC272" s="255"/>
      <c r="GZD272" s="255"/>
      <c r="GZE272" s="255"/>
      <c r="GZF272" s="255"/>
      <c r="GZG272" s="255"/>
      <c r="GZH272" s="255"/>
      <c r="GZI272" s="255"/>
      <c r="GZJ272" s="255"/>
      <c r="GZK272" s="255"/>
      <c r="GZL272" s="255"/>
      <c r="GZM272" s="255"/>
      <c r="GZN272" s="255"/>
      <c r="GZO272" s="255"/>
      <c r="GZP272" s="255"/>
      <c r="GZQ272" s="255"/>
      <c r="GZR272" s="255"/>
      <c r="GZS272" s="255"/>
      <c r="GZT272" s="255"/>
      <c r="GZU272" s="255"/>
      <c r="GZV272" s="255"/>
      <c r="GZW272" s="255"/>
      <c r="GZX272" s="255"/>
      <c r="GZY272" s="255"/>
      <c r="GZZ272" s="255"/>
      <c r="HAA272" s="255"/>
      <c r="HAB272" s="255"/>
      <c r="HAC272" s="255"/>
      <c r="HAD272" s="255"/>
      <c r="HAE272" s="255"/>
      <c r="HAF272" s="255"/>
      <c r="HAG272" s="255"/>
      <c r="HAH272" s="255"/>
      <c r="HAI272" s="255"/>
      <c r="HAJ272" s="255"/>
      <c r="HAK272" s="255"/>
      <c r="HAL272" s="255"/>
      <c r="HAM272" s="255"/>
      <c r="HAN272" s="255"/>
      <c r="HAO272" s="255"/>
      <c r="HAP272" s="255"/>
      <c r="HAQ272" s="255"/>
      <c r="HAR272" s="255"/>
      <c r="HAS272" s="255"/>
      <c r="HAT272" s="255"/>
      <c r="HAU272" s="255"/>
      <c r="HAV272" s="255"/>
      <c r="HAW272" s="255"/>
      <c r="HAX272" s="255"/>
      <c r="HAY272" s="255"/>
      <c r="HAZ272" s="255"/>
      <c r="HBA272" s="255"/>
      <c r="HBB272" s="255"/>
      <c r="HBC272" s="255"/>
      <c r="HBD272" s="255"/>
      <c r="HBE272" s="255"/>
      <c r="HBF272" s="255"/>
      <c r="HBG272" s="255"/>
      <c r="HBH272" s="255"/>
      <c r="HBI272" s="255"/>
      <c r="HBJ272" s="255"/>
      <c r="HBK272" s="255"/>
      <c r="HBL272" s="255"/>
      <c r="HBM272" s="255"/>
      <c r="HBN272" s="255"/>
      <c r="HBO272" s="255"/>
      <c r="HBP272" s="255"/>
      <c r="HBQ272" s="255"/>
      <c r="HBR272" s="255"/>
      <c r="HBS272" s="255"/>
      <c r="HBT272" s="255"/>
      <c r="HBU272" s="255"/>
      <c r="HBV272" s="255"/>
      <c r="HBW272" s="255"/>
      <c r="HBX272" s="255"/>
      <c r="HBY272" s="255"/>
      <c r="HBZ272" s="255"/>
      <c r="HCA272" s="255"/>
      <c r="HCB272" s="255"/>
      <c r="HCC272" s="255"/>
      <c r="HCD272" s="255"/>
      <c r="HCE272" s="255"/>
      <c r="HCF272" s="255"/>
      <c r="HCG272" s="255"/>
      <c r="HCH272" s="255"/>
      <c r="HCI272" s="255"/>
      <c r="HCJ272" s="255"/>
      <c r="HCK272" s="255"/>
      <c r="HCL272" s="255"/>
      <c r="HCM272" s="255"/>
      <c r="HCN272" s="255"/>
      <c r="HCO272" s="255"/>
      <c r="HCP272" s="255"/>
      <c r="HCQ272" s="255"/>
      <c r="HCR272" s="255"/>
      <c r="HCS272" s="255"/>
      <c r="HCT272" s="255"/>
      <c r="HCU272" s="255"/>
      <c r="HCV272" s="255"/>
      <c r="HCW272" s="255"/>
      <c r="HCX272" s="255"/>
      <c r="HCY272" s="255"/>
      <c r="HCZ272" s="255"/>
      <c r="HDA272" s="255"/>
      <c r="HDB272" s="255"/>
      <c r="HDC272" s="255"/>
      <c r="HDD272" s="255"/>
      <c r="HDE272" s="255"/>
      <c r="HDF272" s="255"/>
      <c r="HDG272" s="255"/>
      <c r="HDH272" s="255"/>
      <c r="HDI272" s="255"/>
      <c r="HDJ272" s="255"/>
      <c r="HDK272" s="255"/>
      <c r="HDL272" s="255"/>
      <c r="HDM272" s="255"/>
      <c r="HDN272" s="255"/>
      <c r="HDO272" s="255"/>
      <c r="HDP272" s="255"/>
      <c r="HDQ272" s="255"/>
      <c r="HDR272" s="255"/>
      <c r="HDS272" s="255"/>
      <c r="HDT272" s="255"/>
      <c r="HDU272" s="255"/>
      <c r="HDV272" s="255"/>
      <c r="HDW272" s="255"/>
      <c r="HDX272" s="255"/>
      <c r="HDY272" s="255"/>
      <c r="HDZ272" s="255"/>
      <c r="HEA272" s="255"/>
      <c r="HEB272" s="255"/>
      <c r="HEC272" s="255"/>
      <c r="HED272" s="255"/>
      <c r="HEE272" s="255"/>
      <c r="HEF272" s="255"/>
      <c r="HEG272" s="255"/>
      <c r="HEH272" s="255"/>
      <c r="HEI272" s="255"/>
      <c r="HEJ272" s="255"/>
      <c r="HEK272" s="255"/>
      <c r="HEL272" s="255"/>
      <c r="HEM272" s="255"/>
      <c r="HEN272" s="255"/>
      <c r="HEO272" s="255"/>
      <c r="HEP272" s="255"/>
      <c r="HEQ272" s="255"/>
      <c r="HER272" s="255"/>
      <c r="HES272" s="255"/>
      <c r="HET272" s="255"/>
      <c r="HEU272" s="255"/>
      <c r="HEV272" s="255"/>
      <c r="HEW272" s="255"/>
      <c r="HEX272" s="255"/>
      <c r="HEY272" s="255"/>
      <c r="HEZ272" s="255"/>
      <c r="HFA272" s="255"/>
      <c r="HFB272" s="255"/>
      <c r="HFC272" s="255"/>
      <c r="HFD272" s="255"/>
      <c r="HFE272" s="255"/>
      <c r="HFF272" s="255"/>
      <c r="HFG272" s="255"/>
      <c r="HFH272" s="255"/>
      <c r="HFI272" s="255"/>
      <c r="HFJ272" s="255"/>
      <c r="HFK272" s="255"/>
      <c r="HFL272" s="255"/>
      <c r="HFM272" s="255"/>
      <c r="HFN272" s="255"/>
      <c r="HFO272" s="255"/>
      <c r="HFP272" s="255"/>
      <c r="HFQ272" s="255"/>
      <c r="HFR272" s="255"/>
      <c r="HFS272" s="255"/>
      <c r="HFT272" s="255"/>
      <c r="HFU272" s="255"/>
      <c r="HFV272" s="255"/>
      <c r="HFW272" s="255"/>
      <c r="HFX272" s="255"/>
      <c r="HFY272" s="255"/>
      <c r="HFZ272" s="255"/>
      <c r="HGA272" s="255"/>
      <c r="HGB272" s="255"/>
      <c r="HGC272" s="255"/>
      <c r="HGD272" s="255"/>
      <c r="HGE272" s="255"/>
      <c r="HGF272" s="255"/>
      <c r="HGG272" s="255"/>
      <c r="HGH272" s="255"/>
      <c r="HGI272" s="255"/>
      <c r="HGJ272" s="255"/>
      <c r="HGK272" s="255"/>
      <c r="HGL272" s="255"/>
      <c r="HGM272" s="255"/>
      <c r="HGN272" s="255"/>
      <c r="HGO272" s="255"/>
      <c r="HGP272" s="255"/>
      <c r="HGQ272" s="255"/>
      <c r="HGR272" s="255"/>
      <c r="HGS272" s="255"/>
      <c r="HGT272" s="255"/>
      <c r="HGU272" s="255"/>
      <c r="HGV272" s="255"/>
      <c r="HGW272" s="255"/>
      <c r="HGX272" s="255"/>
      <c r="HGY272" s="255"/>
      <c r="HGZ272" s="255"/>
      <c r="HHA272" s="255"/>
      <c r="HHB272" s="255"/>
      <c r="HHC272" s="255"/>
      <c r="HHD272" s="255"/>
      <c r="HHE272" s="255"/>
      <c r="HHF272" s="255"/>
      <c r="HHG272" s="255"/>
      <c r="HHH272" s="255"/>
      <c r="HHI272" s="255"/>
      <c r="HHJ272" s="255"/>
      <c r="HHK272" s="255"/>
      <c r="HHL272" s="255"/>
      <c r="HHM272" s="255"/>
      <c r="HHN272" s="255"/>
      <c r="HHO272" s="255"/>
      <c r="HHP272" s="255"/>
      <c r="HHQ272" s="255"/>
      <c r="HHR272" s="255"/>
      <c r="HHS272" s="255"/>
      <c r="HHT272" s="255"/>
      <c r="HHU272" s="255"/>
      <c r="HHV272" s="255"/>
      <c r="HHW272" s="255"/>
      <c r="HHX272" s="255"/>
      <c r="HHY272" s="255"/>
      <c r="HHZ272" s="255"/>
      <c r="HIA272" s="255"/>
      <c r="HIB272" s="255"/>
      <c r="HIC272" s="255"/>
      <c r="HID272" s="255"/>
      <c r="HIE272" s="255"/>
      <c r="HIF272" s="255"/>
      <c r="HIG272" s="255"/>
      <c r="HIH272" s="255"/>
      <c r="HII272" s="255"/>
      <c r="HIJ272" s="255"/>
      <c r="HIK272" s="255"/>
      <c r="HIL272" s="255"/>
      <c r="HIM272" s="255"/>
      <c r="HIN272" s="255"/>
      <c r="HIO272" s="255"/>
      <c r="HIP272" s="255"/>
      <c r="HIQ272" s="255"/>
      <c r="HIR272" s="255"/>
      <c r="HIS272" s="255"/>
      <c r="HIT272" s="255"/>
      <c r="HIU272" s="255"/>
      <c r="HIV272" s="255"/>
      <c r="HIW272" s="255"/>
      <c r="HIX272" s="255"/>
      <c r="HIY272" s="255"/>
      <c r="HIZ272" s="255"/>
      <c r="HJA272" s="255"/>
      <c r="HJB272" s="255"/>
      <c r="HJC272" s="255"/>
      <c r="HJD272" s="255"/>
      <c r="HJE272" s="255"/>
      <c r="HJF272" s="255"/>
      <c r="HJG272" s="255"/>
      <c r="HJH272" s="255"/>
      <c r="HJI272" s="255"/>
      <c r="HJJ272" s="255"/>
      <c r="HJK272" s="255"/>
      <c r="HJL272" s="255"/>
      <c r="HJM272" s="255"/>
      <c r="HJN272" s="255"/>
      <c r="HJO272" s="255"/>
      <c r="HJP272" s="255"/>
      <c r="HJQ272" s="255"/>
      <c r="HJR272" s="255"/>
      <c r="HJS272" s="255"/>
      <c r="HJT272" s="255"/>
      <c r="HJU272" s="255"/>
      <c r="HJV272" s="255"/>
      <c r="HJW272" s="255"/>
      <c r="HJX272" s="255"/>
      <c r="HJY272" s="255"/>
      <c r="HJZ272" s="255"/>
      <c r="HKA272" s="255"/>
      <c r="HKB272" s="255"/>
      <c r="HKC272" s="255"/>
      <c r="HKD272" s="255"/>
      <c r="HKE272" s="255"/>
      <c r="HKF272" s="255"/>
      <c r="HKG272" s="255"/>
      <c r="HKH272" s="255"/>
      <c r="HKI272" s="255"/>
      <c r="HKJ272" s="255"/>
      <c r="HKK272" s="255"/>
      <c r="HKL272" s="255"/>
      <c r="HKM272" s="255"/>
      <c r="HKN272" s="255"/>
      <c r="HKO272" s="255"/>
      <c r="HKP272" s="255"/>
      <c r="HKQ272" s="255"/>
      <c r="HKR272" s="255"/>
      <c r="HKS272" s="255"/>
      <c r="HKT272" s="255"/>
      <c r="HKU272" s="255"/>
      <c r="HKV272" s="255"/>
      <c r="HKW272" s="255"/>
      <c r="HKX272" s="255"/>
      <c r="HKY272" s="255"/>
      <c r="HKZ272" s="255"/>
      <c r="HLA272" s="255"/>
      <c r="HLB272" s="255"/>
      <c r="HLC272" s="255"/>
      <c r="HLD272" s="255"/>
      <c r="HLE272" s="255"/>
      <c r="HLF272" s="255"/>
      <c r="HLG272" s="255"/>
      <c r="HLH272" s="255"/>
      <c r="HLI272" s="255"/>
      <c r="HLJ272" s="255"/>
      <c r="HLK272" s="255"/>
      <c r="HLL272" s="255"/>
      <c r="HLM272" s="255"/>
      <c r="HLN272" s="255"/>
      <c r="HLO272" s="255"/>
      <c r="HLP272" s="255"/>
      <c r="HLQ272" s="255"/>
      <c r="HLR272" s="255"/>
      <c r="HLS272" s="255"/>
      <c r="HLT272" s="255"/>
      <c r="HLU272" s="255"/>
      <c r="HLV272" s="255"/>
      <c r="HLW272" s="255"/>
      <c r="HLX272" s="255"/>
      <c r="HLY272" s="255"/>
      <c r="HLZ272" s="255"/>
      <c r="HMA272" s="255"/>
      <c r="HMB272" s="255"/>
      <c r="HMC272" s="255"/>
      <c r="HMD272" s="255"/>
      <c r="HME272" s="255"/>
      <c r="HMF272" s="255"/>
      <c r="HMG272" s="255"/>
      <c r="HMH272" s="255"/>
      <c r="HMI272" s="255"/>
      <c r="HMJ272" s="255"/>
      <c r="HMK272" s="255"/>
      <c r="HML272" s="255"/>
      <c r="HMM272" s="255"/>
      <c r="HMN272" s="255"/>
      <c r="HMO272" s="255"/>
      <c r="HMP272" s="255"/>
      <c r="HMQ272" s="255"/>
      <c r="HMR272" s="255"/>
      <c r="HMS272" s="255"/>
      <c r="HMT272" s="255"/>
      <c r="HMU272" s="255"/>
      <c r="HMV272" s="255"/>
      <c r="HMW272" s="255"/>
      <c r="HMX272" s="255"/>
      <c r="HMY272" s="255"/>
      <c r="HMZ272" s="255"/>
      <c r="HNA272" s="255"/>
      <c r="HNB272" s="255"/>
      <c r="HNC272" s="255"/>
      <c r="HND272" s="255"/>
      <c r="HNE272" s="255"/>
      <c r="HNF272" s="255"/>
      <c r="HNG272" s="255"/>
      <c r="HNH272" s="255"/>
      <c r="HNI272" s="255"/>
      <c r="HNJ272" s="255"/>
      <c r="HNK272" s="255"/>
      <c r="HNL272" s="255"/>
      <c r="HNM272" s="255"/>
      <c r="HNN272" s="255"/>
      <c r="HNO272" s="255"/>
      <c r="HNP272" s="255"/>
      <c r="HNQ272" s="255"/>
      <c r="HNR272" s="255"/>
      <c r="HNS272" s="255"/>
      <c r="HNT272" s="255"/>
      <c r="HNU272" s="255"/>
      <c r="HNV272" s="255"/>
      <c r="HNW272" s="255"/>
      <c r="HNX272" s="255"/>
      <c r="HNY272" s="255"/>
      <c r="HNZ272" s="255"/>
      <c r="HOA272" s="255"/>
      <c r="HOB272" s="255"/>
      <c r="HOC272" s="255"/>
      <c r="HOD272" s="255"/>
      <c r="HOE272" s="255"/>
      <c r="HOF272" s="255"/>
      <c r="HOG272" s="255"/>
      <c r="HOH272" s="255"/>
      <c r="HOI272" s="255"/>
      <c r="HOJ272" s="255"/>
      <c r="HOK272" s="255"/>
      <c r="HOL272" s="255"/>
      <c r="HOM272" s="255"/>
      <c r="HON272" s="255"/>
      <c r="HOO272" s="255"/>
      <c r="HOP272" s="255"/>
      <c r="HOQ272" s="255"/>
      <c r="HOR272" s="255"/>
      <c r="HOS272" s="255"/>
      <c r="HOT272" s="255"/>
      <c r="HOU272" s="255"/>
      <c r="HOV272" s="255"/>
      <c r="HOW272" s="255"/>
      <c r="HOX272" s="255"/>
      <c r="HOY272" s="255"/>
      <c r="HOZ272" s="255"/>
      <c r="HPA272" s="255"/>
      <c r="HPB272" s="255"/>
      <c r="HPC272" s="255"/>
      <c r="HPD272" s="255"/>
      <c r="HPE272" s="255"/>
      <c r="HPF272" s="255"/>
      <c r="HPG272" s="255"/>
      <c r="HPH272" s="255"/>
      <c r="HPI272" s="255"/>
      <c r="HPJ272" s="255"/>
      <c r="HPK272" s="255"/>
      <c r="HPL272" s="255"/>
      <c r="HPM272" s="255"/>
      <c r="HPN272" s="255"/>
      <c r="HPO272" s="255"/>
      <c r="HPP272" s="255"/>
      <c r="HPQ272" s="255"/>
      <c r="HPR272" s="255"/>
      <c r="HPS272" s="255"/>
      <c r="HPT272" s="255"/>
      <c r="HPU272" s="255"/>
      <c r="HPV272" s="255"/>
      <c r="HPW272" s="255"/>
      <c r="HPX272" s="255"/>
      <c r="HPY272" s="255"/>
      <c r="HPZ272" s="255"/>
      <c r="HQA272" s="255"/>
      <c r="HQB272" s="255"/>
      <c r="HQC272" s="255"/>
      <c r="HQD272" s="255"/>
      <c r="HQE272" s="255"/>
      <c r="HQF272" s="255"/>
      <c r="HQG272" s="255"/>
      <c r="HQH272" s="255"/>
      <c r="HQI272" s="255"/>
      <c r="HQJ272" s="255"/>
      <c r="HQK272" s="255"/>
      <c r="HQL272" s="255"/>
      <c r="HQM272" s="255"/>
      <c r="HQN272" s="255"/>
      <c r="HQO272" s="255"/>
      <c r="HQP272" s="255"/>
      <c r="HQQ272" s="255"/>
      <c r="HQR272" s="255"/>
      <c r="HQS272" s="255"/>
      <c r="HQT272" s="255"/>
      <c r="HQU272" s="255"/>
      <c r="HQV272" s="255"/>
      <c r="HQW272" s="255"/>
      <c r="HQX272" s="255"/>
      <c r="HQY272" s="255"/>
      <c r="HQZ272" s="255"/>
      <c r="HRA272" s="255"/>
      <c r="HRB272" s="255"/>
      <c r="HRC272" s="255"/>
      <c r="HRD272" s="255"/>
      <c r="HRE272" s="255"/>
      <c r="HRF272" s="255"/>
      <c r="HRG272" s="255"/>
      <c r="HRH272" s="255"/>
      <c r="HRI272" s="255"/>
      <c r="HRJ272" s="255"/>
      <c r="HRK272" s="255"/>
      <c r="HRL272" s="255"/>
      <c r="HRM272" s="255"/>
      <c r="HRN272" s="255"/>
      <c r="HRO272" s="255"/>
      <c r="HRP272" s="255"/>
      <c r="HRQ272" s="255"/>
      <c r="HRR272" s="255"/>
      <c r="HRS272" s="255"/>
      <c r="HRT272" s="255"/>
      <c r="HRU272" s="255"/>
      <c r="HRV272" s="255"/>
      <c r="HRW272" s="255"/>
      <c r="HRX272" s="255"/>
      <c r="HRY272" s="255"/>
      <c r="HRZ272" s="255"/>
      <c r="HSA272" s="255"/>
      <c r="HSB272" s="255"/>
      <c r="HSC272" s="255"/>
      <c r="HSD272" s="255"/>
      <c r="HSE272" s="255"/>
      <c r="HSF272" s="255"/>
      <c r="HSG272" s="255"/>
      <c r="HSH272" s="255"/>
      <c r="HSI272" s="255"/>
      <c r="HSJ272" s="255"/>
      <c r="HSK272" s="255"/>
      <c r="HSL272" s="255"/>
      <c r="HSM272" s="255"/>
      <c r="HSN272" s="255"/>
      <c r="HSO272" s="255"/>
      <c r="HSP272" s="255"/>
      <c r="HSQ272" s="255"/>
      <c r="HSR272" s="255"/>
      <c r="HSS272" s="255"/>
      <c r="HST272" s="255"/>
      <c r="HSU272" s="255"/>
      <c r="HSV272" s="255"/>
      <c r="HSW272" s="255"/>
      <c r="HSX272" s="255"/>
      <c r="HSY272" s="255"/>
      <c r="HSZ272" s="255"/>
      <c r="HTA272" s="255"/>
      <c r="HTB272" s="255"/>
      <c r="HTC272" s="255"/>
      <c r="HTD272" s="255"/>
      <c r="HTE272" s="255"/>
      <c r="HTF272" s="255"/>
      <c r="HTG272" s="255"/>
      <c r="HTH272" s="255"/>
      <c r="HTI272" s="255"/>
      <c r="HTJ272" s="255"/>
      <c r="HTK272" s="255"/>
      <c r="HTL272" s="255"/>
      <c r="HTM272" s="255"/>
      <c r="HTN272" s="255"/>
      <c r="HTO272" s="255"/>
      <c r="HTP272" s="255"/>
      <c r="HTQ272" s="255"/>
      <c r="HTR272" s="255"/>
      <c r="HTS272" s="255"/>
      <c r="HTT272" s="255"/>
      <c r="HTU272" s="255"/>
      <c r="HTV272" s="255"/>
      <c r="HTW272" s="255"/>
      <c r="HTX272" s="255"/>
      <c r="HTY272" s="255"/>
      <c r="HTZ272" s="255"/>
      <c r="HUA272" s="255"/>
      <c r="HUB272" s="255"/>
      <c r="HUC272" s="255"/>
      <c r="HUD272" s="255"/>
      <c r="HUE272" s="255"/>
      <c r="HUF272" s="255"/>
      <c r="HUG272" s="255"/>
      <c r="HUH272" s="255"/>
      <c r="HUI272" s="255"/>
      <c r="HUJ272" s="255"/>
      <c r="HUK272" s="255"/>
      <c r="HUL272" s="255"/>
      <c r="HUM272" s="255"/>
      <c r="HUN272" s="255"/>
      <c r="HUO272" s="255"/>
      <c r="HUP272" s="255"/>
      <c r="HUQ272" s="255"/>
      <c r="HUR272" s="255"/>
      <c r="HUS272" s="255"/>
      <c r="HUT272" s="255"/>
      <c r="HUU272" s="255"/>
      <c r="HUV272" s="255"/>
      <c r="HUW272" s="255"/>
      <c r="HUX272" s="255"/>
      <c r="HUY272" s="255"/>
      <c r="HUZ272" s="255"/>
      <c r="HVA272" s="255"/>
      <c r="HVB272" s="255"/>
      <c r="HVC272" s="255"/>
      <c r="HVD272" s="255"/>
      <c r="HVE272" s="255"/>
      <c r="HVF272" s="255"/>
      <c r="HVG272" s="255"/>
      <c r="HVH272" s="255"/>
      <c r="HVI272" s="255"/>
      <c r="HVJ272" s="255"/>
      <c r="HVK272" s="255"/>
      <c r="HVL272" s="255"/>
      <c r="HVM272" s="255"/>
      <c r="HVN272" s="255"/>
      <c r="HVO272" s="255"/>
      <c r="HVP272" s="255"/>
      <c r="HVQ272" s="255"/>
      <c r="HVR272" s="255"/>
      <c r="HVS272" s="255"/>
      <c r="HVT272" s="255"/>
      <c r="HVU272" s="255"/>
      <c r="HVV272" s="255"/>
      <c r="HVW272" s="255"/>
      <c r="HVX272" s="255"/>
      <c r="HVY272" s="255"/>
      <c r="HVZ272" s="255"/>
      <c r="HWA272" s="255"/>
      <c r="HWB272" s="255"/>
      <c r="HWC272" s="255"/>
      <c r="HWD272" s="255"/>
      <c r="HWE272" s="255"/>
      <c r="HWF272" s="255"/>
      <c r="HWG272" s="255"/>
      <c r="HWH272" s="255"/>
      <c r="HWI272" s="255"/>
      <c r="HWJ272" s="255"/>
      <c r="HWK272" s="255"/>
      <c r="HWL272" s="255"/>
      <c r="HWM272" s="255"/>
      <c r="HWN272" s="255"/>
      <c r="HWO272" s="255"/>
      <c r="HWP272" s="255"/>
      <c r="HWQ272" s="255"/>
      <c r="HWR272" s="255"/>
      <c r="HWS272" s="255"/>
      <c r="HWT272" s="255"/>
      <c r="HWU272" s="255"/>
      <c r="HWV272" s="255"/>
      <c r="HWW272" s="255"/>
      <c r="HWX272" s="255"/>
      <c r="HWY272" s="255"/>
      <c r="HWZ272" s="255"/>
      <c r="HXA272" s="255"/>
      <c r="HXB272" s="255"/>
      <c r="HXC272" s="255"/>
      <c r="HXD272" s="255"/>
      <c r="HXE272" s="255"/>
      <c r="HXF272" s="255"/>
      <c r="HXG272" s="255"/>
      <c r="HXH272" s="255"/>
      <c r="HXI272" s="255"/>
      <c r="HXJ272" s="255"/>
      <c r="HXK272" s="255"/>
      <c r="HXL272" s="255"/>
      <c r="HXM272" s="255"/>
      <c r="HXN272" s="255"/>
      <c r="HXO272" s="255"/>
      <c r="HXP272" s="255"/>
      <c r="HXQ272" s="255"/>
      <c r="HXR272" s="255"/>
      <c r="HXS272" s="255"/>
      <c r="HXT272" s="255"/>
      <c r="HXU272" s="255"/>
      <c r="HXV272" s="255"/>
      <c r="HXW272" s="255"/>
      <c r="HXX272" s="255"/>
      <c r="HXY272" s="255"/>
      <c r="HXZ272" s="255"/>
      <c r="HYA272" s="255"/>
      <c r="HYB272" s="255"/>
      <c r="HYC272" s="255"/>
      <c r="HYD272" s="255"/>
      <c r="HYE272" s="255"/>
      <c r="HYF272" s="255"/>
      <c r="HYG272" s="255"/>
      <c r="HYH272" s="255"/>
      <c r="HYI272" s="255"/>
      <c r="HYJ272" s="255"/>
      <c r="HYK272" s="255"/>
      <c r="HYL272" s="255"/>
      <c r="HYM272" s="255"/>
      <c r="HYN272" s="255"/>
      <c r="HYO272" s="255"/>
      <c r="HYP272" s="255"/>
      <c r="HYQ272" s="255"/>
      <c r="HYR272" s="255"/>
      <c r="HYS272" s="255"/>
      <c r="HYT272" s="255"/>
      <c r="HYU272" s="255"/>
      <c r="HYV272" s="255"/>
      <c r="HYW272" s="255"/>
      <c r="HYX272" s="255"/>
      <c r="HYY272" s="255"/>
      <c r="HYZ272" s="255"/>
      <c r="HZA272" s="255"/>
      <c r="HZB272" s="255"/>
      <c r="HZC272" s="255"/>
      <c r="HZD272" s="255"/>
      <c r="HZE272" s="255"/>
      <c r="HZF272" s="255"/>
      <c r="HZG272" s="255"/>
      <c r="HZH272" s="255"/>
      <c r="HZI272" s="255"/>
      <c r="HZJ272" s="255"/>
      <c r="HZK272" s="255"/>
      <c r="HZL272" s="255"/>
      <c r="HZM272" s="255"/>
      <c r="HZN272" s="255"/>
      <c r="HZO272" s="255"/>
      <c r="HZP272" s="255"/>
      <c r="HZQ272" s="255"/>
      <c r="HZR272" s="255"/>
      <c r="HZS272" s="255"/>
      <c r="HZT272" s="255"/>
      <c r="HZU272" s="255"/>
      <c r="HZV272" s="255"/>
      <c r="HZW272" s="255"/>
      <c r="HZX272" s="255"/>
      <c r="HZY272" s="255"/>
      <c r="HZZ272" s="255"/>
      <c r="IAA272" s="255"/>
      <c r="IAB272" s="255"/>
      <c r="IAC272" s="255"/>
      <c r="IAD272" s="255"/>
      <c r="IAE272" s="255"/>
      <c r="IAF272" s="255"/>
      <c r="IAG272" s="255"/>
      <c r="IAH272" s="255"/>
      <c r="IAI272" s="255"/>
      <c r="IAJ272" s="255"/>
      <c r="IAK272" s="255"/>
      <c r="IAL272" s="255"/>
      <c r="IAM272" s="255"/>
      <c r="IAN272" s="255"/>
      <c r="IAO272" s="255"/>
      <c r="IAP272" s="255"/>
      <c r="IAQ272" s="255"/>
      <c r="IAR272" s="255"/>
      <c r="IAS272" s="255"/>
      <c r="IAT272" s="255"/>
      <c r="IAU272" s="255"/>
      <c r="IAV272" s="255"/>
      <c r="IAW272" s="255"/>
      <c r="IAX272" s="255"/>
      <c r="IAY272" s="255"/>
      <c r="IAZ272" s="255"/>
      <c r="IBA272" s="255"/>
      <c r="IBB272" s="255"/>
      <c r="IBC272" s="255"/>
      <c r="IBD272" s="255"/>
      <c r="IBE272" s="255"/>
      <c r="IBF272" s="255"/>
      <c r="IBG272" s="255"/>
      <c r="IBH272" s="255"/>
      <c r="IBI272" s="255"/>
      <c r="IBJ272" s="255"/>
      <c r="IBK272" s="255"/>
      <c r="IBL272" s="255"/>
      <c r="IBM272" s="255"/>
      <c r="IBN272" s="255"/>
      <c r="IBO272" s="255"/>
      <c r="IBP272" s="255"/>
      <c r="IBQ272" s="255"/>
      <c r="IBR272" s="255"/>
      <c r="IBS272" s="255"/>
      <c r="IBT272" s="255"/>
      <c r="IBU272" s="255"/>
      <c r="IBV272" s="255"/>
      <c r="IBW272" s="255"/>
      <c r="IBX272" s="255"/>
      <c r="IBY272" s="255"/>
      <c r="IBZ272" s="255"/>
      <c r="ICA272" s="255"/>
      <c r="ICB272" s="255"/>
      <c r="ICC272" s="255"/>
      <c r="ICD272" s="255"/>
      <c r="ICE272" s="255"/>
      <c r="ICF272" s="255"/>
      <c r="ICG272" s="255"/>
      <c r="ICH272" s="255"/>
      <c r="ICI272" s="255"/>
      <c r="ICJ272" s="255"/>
      <c r="ICK272" s="255"/>
      <c r="ICL272" s="255"/>
      <c r="ICM272" s="255"/>
      <c r="ICN272" s="255"/>
      <c r="ICO272" s="255"/>
      <c r="ICP272" s="255"/>
      <c r="ICQ272" s="255"/>
      <c r="ICR272" s="255"/>
      <c r="ICS272" s="255"/>
      <c r="ICT272" s="255"/>
      <c r="ICU272" s="255"/>
      <c r="ICV272" s="255"/>
      <c r="ICW272" s="255"/>
      <c r="ICX272" s="255"/>
      <c r="ICY272" s="255"/>
      <c r="ICZ272" s="255"/>
      <c r="IDA272" s="255"/>
      <c r="IDB272" s="255"/>
      <c r="IDC272" s="255"/>
      <c r="IDD272" s="255"/>
      <c r="IDE272" s="255"/>
      <c r="IDF272" s="255"/>
      <c r="IDG272" s="255"/>
      <c r="IDH272" s="255"/>
      <c r="IDI272" s="255"/>
      <c r="IDJ272" s="255"/>
      <c r="IDK272" s="255"/>
      <c r="IDL272" s="255"/>
      <c r="IDM272" s="255"/>
      <c r="IDN272" s="255"/>
      <c r="IDO272" s="255"/>
      <c r="IDP272" s="255"/>
      <c r="IDQ272" s="255"/>
      <c r="IDR272" s="255"/>
      <c r="IDS272" s="255"/>
      <c r="IDT272" s="255"/>
      <c r="IDU272" s="255"/>
      <c r="IDV272" s="255"/>
      <c r="IDW272" s="255"/>
      <c r="IDX272" s="255"/>
      <c r="IDY272" s="255"/>
      <c r="IDZ272" s="255"/>
      <c r="IEA272" s="255"/>
      <c r="IEB272" s="255"/>
      <c r="IEC272" s="255"/>
      <c r="IED272" s="255"/>
      <c r="IEE272" s="255"/>
      <c r="IEF272" s="255"/>
      <c r="IEG272" s="255"/>
      <c r="IEH272" s="255"/>
      <c r="IEI272" s="255"/>
      <c r="IEJ272" s="255"/>
      <c r="IEK272" s="255"/>
      <c r="IEL272" s="255"/>
      <c r="IEM272" s="255"/>
      <c r="IEN272" s="255"/>
      <c r="IEO272" s="255"/>
      <c r="IEP272" s="255"/>
      <c r="IEQ272" s="255"/>
      <c r="IER272" s="255"/>
      <c r="IES272" s="255"/>
      <c r="IET272" s="255"/>
      <c r="IEU272" s="255"/>
      <c r="IEV272" s="255"/>
      <c r="IEW272" s="255"/>
      <c r="IEX272" s="255"/>
      <c r="IEY272" s="255"/>
      <c r="IEZ272" s="255"/>
      <c r="IFA272" s="255"/>
      <c r="IFB272" s="255"/>
      <c r="IFC272" s="255"/>
      <c r="IFD272" s="255"/>
      <c r="IFE272" s="255"/>
      <c r="IFF272" s="255"/>
      <c r="IFG272" s="255"/>
      <c r="IFH272" s="255"/>
      <c r="IFI272" s="255"/>
      <c r="IFJ272" s="255"/>
      <c r="IFK272" s="255"/>
      <c r="IFL272" s="255"/>
      <c r="IFM272" s="255"/>
      <c r="IFN272" s="255"/>
      <c r="IFO272" s="255"/>
      <c r="IFP272" s="255"/>
      <c r="IFQ272" s="255"/>
      <c r="IFR272" s="255"/>
      <c r="IFS272" s="255"/>
      <c r="IFT272" s="255"/>
      <c r="IFU272" s="255"/>
      <c r="IFV272" s="255"/>
      <c r="IFW272" s="255"/>
      <c r="IFX272" s="255"/>
      <c r="IFY272" s="255"/>
      <c r="IFZ272" s="255"/>
      <c r="IGA272" s="255"/>
      <c r="IGB272" s="255"/>
      <c r="IGC272" s="255"/>
      <c r="IGD272" s="255"/>
      <c r="IGE272" s="255"/>
      <c r="IGF272" s="255"/>
      <c r="IGG272" s="255"/>
      <c r="IGH272" s="255"/>
      <c r="IGI272" s="255"/>
      <c r="IGJ272" s="255"/>
      <c r="IGK272" s="255"/>
      <c r="IGL272" s="255"/>
      <c r="IGM272" s="255"/>
      <c r="IGN272" s="255"/>
      <c r="IGO272" s="255"/>
      <c r="IGP272" s="255"/>
      <c r="IGQ272" s="255"/>
      <c r="IGR272" s="255"/>
      <c r="IGS272" s="255"/>
      <c r="IGT272" s="255"/>
      <c r="IGU272" s="255"/>
      <c r="IGV272" s="255"/>
      <c r="IGW272" s="255"/>
      <c r="IGX272" s="255"/>
      <c r="IGY272" s="255"/>
      <c r="IGZ272" s="255"/>
      <c r="IHA272" s="255"/>
      <c r="IHB272" s="255"/>
      <c r="IHC272" s="255"/>
      <c r="IHD272" s="255"/>
      <c r="IHE272" s="255"/>
      <c r="IHF272" s="255"/>
      <c r="IHG272" s="255"/>
      <c r="IHH272" s="255"/>
      <c r="IHI272" s="255"/>
      <c r="IHJ272" s="255"/>
      <c r="IHK272" s="255"/>
      <c r="IHL272" s="255"/>
      <c r="IHM272" s="255"/>
      <c r="IHN272" s="255"/>
      <c r="IHO272" s="255"/>
      <c r="IHP272" s="255"/>
      <c r="IHQ272" s="255"/>
      <c r="IHR272" s="255"/>
      <c r="IHS272" s="255"/>
      <c r="IHT272" s="255"/>
      <c r="IHU272" s="255"/>
      <c r="IHV272" s="255"/>
      <c r="IHW272" s="255"/>
      <c r="IHX272" s="255"/>
      <c r="IHY272" s="255"/>
      <c r="IHZ272" s="255"/>
      <c r="IIA272" s="255"/>
      <c r="IIB272" s="255"/>
      <c r="IIC272" s="255"/>
      <c r="IID272" s="255"/>
      <c r="IIE272" s="255"/>
      <c r="IIF272" s="255"/>
      <c r="IIG272" s="255"/>
      <c r="IIH272" s="255"/>
      <c r="III272" s="255"/>
      <c r="IIJ272" s="255"/>
      <c r="IIK272" s="255"/>
      <c r="IIL272" s="255"/>
      <c r="IIM272" s="255"/>
      <c r="IIN272" s="255"/>
      <c r="IIO272" s="255"/>
      <c r="IIP272" s="255"/>
      <c r="IIQ272" s="255"/>
      <c r="IIR272" s="255"/>
      <c r="IIS272" s="255"/>
      <c r="IIT272" s="255"/>
      <c r="IIU272" s="255"/>
      <c r="IIV272" s="255"/>
      <c r="IIW272" s="255"/>
      <c r="IIX272" s="255"/>
      <c r="IIY272" s="255"/>
      <c r="IIZ272" s="255"/>
      <c r="IJA272" s="255"/>
      <c r="IJB272" s="255"/>
      <c r="IJC272" s="255"/>
      <c r="IJD272" s="255"/>
      <c r="IJE272" s="255"/>
      <c r="IJF272" s="255"/>
      <c r="IJG272" s="255"/>
      <c r="IJH272" s="255"/>
      <c r="IJI272" s="255"/>
      <c r="IJJ272" s="255"/>
      <c r="IJK272" s="255"/>
      <c r="IJL272" s="255"/>
      <c r="IJM272" s="255"/>
      <c r="IJN272" s="255"/>
      <c r="IJO272" s="255"/>
      <c r="IJP272" s="255"/>
      <c r="IJQ272" s="255"/>
      <c r="IJR272" s="255"/>
      <c r="IJS272" s="255"/>
      <c r="IJT272" s="255"/>
      <c r="IJU272" s="255"/>
      <c r="IJV272" s="255"/>
      <c r="IJW272" s="255"/>
      <c r="IJX272" s="255"/>
      <c r="IJY272" s="255"/>
      <c r="IJZ272" s="255"/>
      <c r="IKA272" s="255"/>
      <c r="IKB272" s="255"/>
      <c r="IKC272" s="255"/>
      <c r="IKD272" s="255"/>
      <c r="IKE272" s="255"/>
      <c r="IKF272" s="255"/>
      <c r="IKG272" s="255"/>
      <c r="IKH272" s="255"/>
      <c r="IKI272" s="255"/>
      <c r="IKJ272" s="255"/>
      <c r="IKK272" s="255"/>
      <c r="IKL272" s="255"/>
      <c r="IKM272" s="255"/>
      <c r="IKN272" s="255"/>
      <c r="IKO272" s="255"/>
      <c r="IKP272" s="255"/>
      <c r="IKQ272" s="255"/>
      <c r="IKR272" s="255"/>
      <c r="IKS272" s="255"/>
      <c r="IKT272" s="255"/>
      <c r="IKU272" s="255"/>
      <c r="IKV272" s="255"/>
      <c r="IKW272" s="255"/>
      <c r="IKX272" s="255"/>
      <c r="IKY272" s="255"/>
      <c r="IKZ272" s="255"/>
      <c r="ILA272" s="255"/>
      <c r="ILB272" s="255"/>
      <c r="ILC272" s="255"/>
      <c r="ILD272" s="255"/>
      <c r="ILE272" s="255"/>
      <c r="ILF272" s="255"/>
      <c r="ILG272" s="255"/>
      <c r="ILH272" s="255"/>
      <c r="ILI272" s="255"/>
      <c r="ILJ272" s="255"/>
      <c r="ILK272" s="255"/>
      <c r="ILL272" s="255"/>
      <c r="ILM272" s="255"/>
      <c r="ILN272" s="255"/>
      <c r="ILO272" s="255"/>
      <c r="ILP272" s="255"/>
      <c r="ILQ272" s="255"/>
      <c r="ILR272" s="255"/>
      <c r="ILS272" s="255"/>
      <c r="ILT272" s="255"/>
      <c r="ILU272" s="255"/>
      <c r="ILV272" s="255"/>
      <c r="ILW272" s="255"/>
      <c r="ILX272" s="255"/>
      <c r="ILY272" s="255"/>
      <c r="ILZ272" s="255"/>
      <c r="IMA272" s="255"/>
      <c r="IMB272" s="255"/>
      <c r="IMC272" s="255"/>
      <c r="IMD272" s="255"/>
      <c r="IME272" s="255"/>
      <c r="IMF272" s="255"/>
      <c r="IMG272" s="255"/>
      <c r="IMH272" s="255"/>
      <c r="IMI272" s="255"/>
      <c r="IMJ272" s="255"/>
      <c r="IMK272" s="255"/>
      <c r="IML272" s="255"/>
      <c r="IMM272" s="255"/>
      <c r="IMN272" s="255"/>
      <c r="IMO272" s="255"/>
      <c r="IMP272" s="255"/>
      <c r="IMQ272" s="255"/>
      <c r="IMR272" s="255"/>
      <c r="IMS272" s="255"/>
      <c r="IMT272" s="255"/>
      <c r="IMU272" s="255"/>
      <c r="IMV272" s="255"/>
      <c r="IMW272" s="255"/>
      <c r="IMX272" s="255"/>
      <c r="IMY272" s="255"/>
      <c r="IMZ272" s="255"/>
      <c r="INA272" s="255"/>
      <c r="INB272" s="255"/>
      <c r="INC272" s="255"/>
      <c r="IND272" s="255"/>
      <c r="INE272" s="255"/>
      <c r="INF272" s="255"/>
      <c r="ING272" s="255"/>
      <c r="INH272" s="255"/>
      <c r="INI272" s="255"/>
      <c r="INJ272" s="255"/>
      <c r="INK272" s="255"/>
      <c r="INL272" s="255"/>
      <c r="INM272" s="255"/>
      <c r="INN272" s="255"/>
      <c r="INO272" s="255"/>
      <c r="INP272" s="255"/>
      <c r="INQ272" s="255"/>
      <c r="INR272" s="255"/>
      <c r="INS272" s="255"/>
      <c r="INT272" s="255"/>
      <c r="INU272" s="255"/>
      <c r="INV272" s="255"/>
      <c r="INW272" s="255"/>
      <c r="INX272" s="255"/>
      <c r="INY272" s="255"/>
      <c r="INZ272" s="255"/>
      <c r="IOA272" s="255"/>
      <c r="IOB272" s="255"/>
      <c r="IOC272" s="255"/>
      <c r="IOD272" s="255"/>
      <c r="IOE272" s="255"/>
      <c r="IOF272" s="255"/>
      <c r="IOG272" s="255"/>
      <c r="IOH272" s="255"/>
      <c r="IOI272" s="255"/>
      <c r="IOJ272" s="255"/>
      <c r="IOK272" s="255"/>
      <c r="IOL272" s="255"/>
      <c r="IOM272" s="255"/>
      <c r="ION272" s="255"/>
      <c r="IOO272" s="255"/>
      <c r="IOP272" s="255"/>
      <c r="IOQ272" s="255"/>
      <c r="IOR272" s="255"/>
      <c r="IOS272" s="255"/>
      <c r="IOT272" s="255"/>
      <c r="IOU272" s="255"/>
      <c r="IOV272" s="255"/>
      <c r="IOW272" s="255"/>
      <c r="IOX272" s="255"/>
      <c r="IOY272" s="255"/>
      <c r="IOZ272" s="255"/>
      <c r="IPA272" s="255"/>
      <c r="IPB272" s="255"/>
      <c r="IPC272" s="255"/>
      <c r="IPD272" s="255"/>
      <c r="IPE272" s="255"/>
      <c r="IPF272" s="255"/>
      <c r="IPG272" s="255"/>
      <c r="IPH272" s="255"/>
      <c r="IPI272" s="255"/>
      <c r="IPJ272" s="255"/>
      <c r="IPK272" s="255"/>
      <c r="IPL272" s="255"/>
      <c r="IPM272" s="255"/>
      <c r="IPN272" s="255"/>
      <c r="IPO272" s="255"/>
      <c r="IPP272" s="255"/>
      <c r="IPQ272" s="255"/>
      <c r="IPR272" s="255"/>
      <c r="IPS272" s="255"/>
      <c r="IPT272" s="255"/>
      <c r="IPU272" s="255"/>
      <c r="IPV272" s="255"/>
      <c r="IPW272" s="255"/>
      <c r="IPX272" s="255"/>
      <c r="IPY272" s="255"/>
      <c r="IPZ272" s="255"/>
      <c r="IQA272" s="255"/>
      <c r="IQB272" s="255"/>
      <c r="IQC272" s="255"/>
      <c r="IQD272" s="255"/>
      <c r="IQE272" s="255"/>
      <c r="IQF272" s="255"/>
      <c r="IQG272" s="255"/>
      <c r="IQH272" s="255"/>
      <c r="IQI272" s="255"/>
      <c r="IQJ272" s="255"/>
      <c r="IQK272" s="255"/>
      <c r="IQL272" s="255"/>
      <c r="IQM272" s="255"/>
      <c r="IQN272" s="255"/>
      <c r="IQO272" s="255"/>
      <c r="IQP272" s="255"/>
      <c r="IQQ272" s="255"/>
      <c r="IQR272" s="255"/>
      <c r="IQS272" s="255"/>
      <c r="IQT272" s="255"/>
      <c r="IQU272" s="255"/>
      <c r="IQV272" s="255"/>
      <c r="IQW272" s="255"/>
      <c r="IQX272" s="255"/>
      <c r="IQY272" s="255"/>
      <c r="IQZ272" s="255"/>
      <c r="IRA272" s="255"/>
      <c r="IRB272" s="255"/>
      <c r="IRC272" s="255"/>
      <c r="IRD272" s="255"/>
      <c r="IRE272" s="255"/>
      <c r="IRF272" s="255"/>
      <c r="IRG272" s="255"/>
      <c r="IRH272" s="255"/>
      <c r="IRI272" s="255"/>
      <c r="IRJ272" s="255"/>
      <c r="IRK272" s="255"/>
      <c r="IRL272" s="255"/>
      <c r="IRM272" s="255"/>
      <c r="IRN272" s="255"/>
      <c r="IRO272" s="255"/>
      <c r="IRP272" s="255"/>
      <c r="IRQ272" s="255"/>
      <c r="IRR272" s="255"/>
      <c r="IRS272" s="255"/>
      <c r="IRT272" s="255"/>
      <c r="IRU272" s="255"/>
      <c r="IRV272" s="255"/>
      <c r="IRW272" s="255"/>
      <c r="IRX272" s="255"/>
      <c r="IRY272" s="255"/>
      <c r="IRZ272" s="255"/>
      <c r="ISA272" s="255"/>
      <c r="ISB272" s="255"/>
      <c r="ISC272" s="255"/>
      <c r="ISD272" s="255"/>
      <c r="ISE272" s="255"/>
      <c r="ISF272" s="255"/>
      <c r="ISG272" s="255"/>
      <c r="ISH272" s="255"/>
      <c r="ISI272" s="255"/>
      <c r="ISJ272" s="255"/>
      <c r="ISK272" s="255"/>
      <c r="ISL272" s="255"/>
      <c r="ISM272" s="255"/>
      <c r="ISN272" s="255"/>
      <c r="ISO272" s="255"/>
      <c r="ISP272" s="255"/>
      <c r="ISQ272" s="255"/>
      <c r="ISR272" s="255"/>
      <c r="ISS272" s="255"/>
      <c r="IST272" s="255"/>
      <c r="ISU272" s="255"/>
      <c r="ISV272" s="255"/>
      <c r="ISW272" s="255"/>
      <c r="ISX272" s="255"/>
      <c r="ISY272" s="255"/>
      <c r="ISZ272" s="255"/>
      <c r="ITA272" s="255"/>
      <c r="ITB272" s="255"/>
      <c r="ITC272" s="255"/>
      <c r="ITD272" s="255"/>
      <c r="ITE272" s="255"/>
      <c r="ITF272" s="255"/>
      <c r="ITG272" s="255"/>
      <c r="ITH272" s="255"/>
      <c r="ITI272" s="255"/>
      <c r="ITJ272" s="255"/>
      <c r="ITK272" s="255"/>
      <c r="ITL272" s="255"/>
      <c r="ITM272" s="255"/>
      <c r="ITN272" s="255"/>
      <c r="ITO272" s="255"/>
      <c r="ITP272" s="255"/>
      <c r="ITQ272" s="255"/>
      <c r="ITR272" s="255"/>
      <c r="ITS272" s="255"/>
      <c r="ITT272" s="255"/>
      <c r="ITU272" s="255"/>
      <c r="ITV272" s="255"/>
      <c r="ITW272" s="255"/>
      <c r="ITX272" s="255"/>
      <c r="ITY272" s="255"/>
      <c r="ITZ272" s="255"/>
      <c r="IUA272" s="255"/>
      <c r="IUB272" s="255"/>
      <c r="IUC272" s="255"/>
      <c r="IUD272" s="255"/>
      <c r="IUE272" s="255"/>
      <c r="IUF272" s="255"/>
      <c r="IUG272" s="255"/>
      <c r="IUH272" s="255"/>
      <c r="IUI272" s="255"/>
      <c r="IUJ272" s="255"/>
      <c r="IUK272" s="255"/>
      <c r="IUL272" s="255"/>
      <c r="IUM272" s="255"/>
      <c r="IUN272" s="255"/>
      <c r="IUO272" s="255"/>
      <c r="IUP272" s="255"/>
      <c r="IUQ272" s="255"/>
      <c r="IUR272" s="255"/>
      <c r="IUS272" s="255"/>
      <c r="IUT272" s="255"/>
      <c r="IUU272" s="255"/>
      <c r="IUV272" s="255"/>
      <c r="IUW272" s="255"/>
      <c r="IUX272" s="255"/>
      <c r="IUY272" s="255"/>
      <c r="IUZ272" s="255"/>
      <c r="IVA272" s="255"/>
      <c r="IVB272" s="255"/>
      <c r="IVC272" s="255"/>
      <c r="IVD272" s="255"/>
      <c r="IVE272" s="255"/>
      <c r="IVF272" s="255"/>
      <c r="IVG272" s="255"/>
      <c r="IVH272" s="255"/>
      <c r="IVI272" s="255"/>
      <c r="IVJ272" s="255"/>
      <c r="IVK272" s="255"/>
      <c r="IVL272" s="255"/>
      <c r="IVM272" s="255"/>
      <c r="IVN272" s="255"/>
      <c r="IVO272" s="255"/>
      <c r="IVP272" s="255"/>
      <c r="IVQ272" s="255"/>
      <c r="IVR272" s="255"/>
      <c r="IVS272" s="255"/>
      <c r="IVT272" s="255"/>
      <c r="IVU272" s="255"/>
      <c r="IVV272" s="255"/>
      <c r="IVW272" s="255"/>
      <c r="IVX272" s="255"/>
      <c r="IVY272" s="255"/>
      <c r="IVZ272" s="255"/>
      <c r="IWA272" s="255"/>
      <c r="IWB272" s="255"/>
      <c r="IWC272" s="255"/>
      <c r="IWD272" s="255"/>
      <c r="IWE272" s="255"/>
      <c r="IWF272" s="255"/>
      <c r="IWG272" s="255"/>
      <c r="IWH272" s="255"/>
      <c r="IWI272" s="255"/>
      <c r="IWJ272" s="255"/>
      <c r="IWK272" s="255"/>
      <c r="IWL272" s="255"/>
      <c r="IWM272" s="255"/>
      <c r="IWN272" s="255"/>
      <c r="IWO272" s="255"/>
      <c r="IWP272" s="255"/>
      <c r="IWQ272" s="255"/>
      <c r="IWR272" s="255"/>
      <c r="IWS272" s="255"/>
      <c r="IWT272" s="255"/>
      <c r="IWU272" s="255"/>
      <c r="IWV272" s="255"/>
      <c r="IWW272" s="255"/>
      <c r="IWX272" s="255"/>
      <c r="IWY272" s="255"/>
      <c r="IWZ272" s="255"/>
      <c r="IXA272" s="255"/>
      <c r="IXB272" s="255"/>
      <c r="IXC272" s="255"/>
      <c r="IXD272" s="255"/>
      <c r="IXE272" s="255"/>
      <c r="IXF272" s="255"/>
      <c r="IXG272" s="255"/>
      <c r="IXH272" s="255"/>
      <c r="IXI272" s="255"/>
      <c r="IXJ272" s="255"/>
      <c r="IXK272" s="255"/>
      <c r="IXL272" s="255"/>
      <c r="IXM272" s="255"/>
      <c r="IXN272" s="255"/>
      <c r="IXO272" s="255"/>
      <c r="IXP272" s="255"/>
      <c r="IXQ272" s="255"/>
      <c r="IXR272" s="255"/>
      <c r="IXS272" s="255"/>
      <c r="IXT272" s="255"/>
      <c r="IXU272" s="255"/>
      <c r="IXV272" s="255"/>
      <c r="IXW272" s="255"/>
      <c r="IXX272" s="255"/>
      <c r="IXY272" s="255"/>
      <c r="IXZ272" s="255"/>
      <c r="IYA272" s="255"/>
      <c r="IYB272" s="255"/>
      <c r="IYC272" s="255"/>
      <c r="IYD272" s="255"/>
      <c r="IYE272" s="255"/>
      <c r="IYF272" s="255"/>
      <c r="IYG272" s="255"/>
      <c r="IYH272" s="255"/>
      <c r="IYI272" s="255"/>
      <c r="IYJ272" s="255"/>
      <c r="IYK272" s="255"/>
      <c r="IYL272" s="255"/>
      <c r="IYM272" s="255"/>
      <c r="IYN272" s="255"/>
      <c r="IYO272" s="255"/>
      <c r="IYP272" s="255"/>
      <c r="IYQ272" s="255"/>
      <c r="IYR272" s="255"/>
      <c r="IYS272" s="255"/>
      <c r="IYT272" s="255"/>
      <c r="IYU272" s="255"/>
      <c r="IYV272" s="255"/>
      <c r="IYW272" s="255"/>
      <c r="IYX272" s="255"/>
      <c r="IYY272" s="255"/>
      <c r="IYZ272" s="255"/>
      <c r="IZA272" s="255"/>
      <c r="IZB272" s="255"/>
      <c r="IZC272" s="255"/>
      <c r="IZD272" s="255"/>
      <c r="IZE272" s="255"/>
      <c r="IZF272" s="255"/>
      <c r="IZG272" s="255"/>
      <c r="IZH272" s="255"/>
      <c r="IZI272" s="255"/>
      <c r="IZJ272" s="255"/>
      <c r="IZK272" s="255"/>
      <c r="IZL272" s="255"/>
      <c r="IZM272" s="255"/>
      <c r="IZN272" s="255"/>
      <c r="IZO272" s="255"/>
      <c r="IZP272" s="255"/>
      <c r="IZQ272" s="255"/>
      <c r="IZR272" s="255"/>
      <c r="IZS272" s="255"/>
      <c r="IZT272" s="255"/>
      <c r="IZU272" s="255"/>
      <c r="IZV272" s="255"/>
      <c r="IZW272" s="255"/>
      <c r="IZX272" s="255"/>
      <c r="IZY272" s="255"/>
      <c r="IZZ272" s="255"/>
      <c r="JAA272" s="255"/>
      <c r="JAB272" s="255"/>
      <c r="JAC272" s="255"/>
      <c r="JAD272" s="255"/>
      <c r="JAE272" s="255"/>
      <c r="JAF272" s="255"/>
      <c r="JAG272" s="255"/>
      <c r="JAH272" s="255"/>
      <c r="JAI272" s="255"/>
      <c r="JAJ272" s="255"/>
      <c r="JAK272" s="255"/>
      <c r="JAL272" s="255"/>
      <c r="JAM272" s="255"/>
      <c r="JAN272" s="255"/>
      <c r="JAO272" s="255"/>
      <c r="JAP272" s="255"/>
      <c r="JAQ272" s="255"/>
      <c r="JAR272" s="255"/>
      <c r="JAS272" s="255"/>
      <c r="JAT272" s="255"/>
      <c r="JAU272" s="255"/>
      <c r="JAV272" s="255"/>
      <c r="JAW272" s="255"/>
      <c r="JAX272" s="255"/>
      <c r="JAY272" s="255"/>
      <c r="JAZ272" s="255"/>
      <c r="JBA272" s="255"/>
      <c r="JBB272" s="255"/>
      <c r="JBC272" s="255"/>
      <c r="JBD272" s="255"/>
      <c r="JBE272" s="255"/>
      <c r="JBF272" s="255"/>
      <c r="JBG272" s="255"/>
      <c r="JBH272" s="255"/>
      <c r="JBI272" s="255"/>
      <c r="JBJ272" s="255"/>
      <c r="JBK272" s="255"/>
      <c r="JBL272" s="255"/>
      <c r="JBM272" s="255"/>
      <c r="JBN272" s="255"/>
      <c r="JBO272" s="255"/>
      <c r="JBP272" s="255"/>
      <c r="JBQ272" s="255"/>
      <c r="JBR272" s="255"/>
      <c r="JBS272" s="255"/>
      <c r="JBT272" s="255"/>
      <c r="JBU272" s="255"/>
      <c r="JBV272" s="255"/>
      <c r="JBW272" s="255"/>
      <c r="JBX272" s="255"/>
      <c r="JBY272" s="255"/>
      <c r="JBZ272" s="255"/>
      <c r="JCA272" s="255"/>
      <c r="JCB272" s="255"/>
      <c r="JCC272" s="255"/>
      <c r="JCD272" s="255"/>
      <c r="JCE272" s="255"/>
      <c r="JCF272" s="255"/>
      <c r="JCG272" s="255"/>
      <c r="JCH272" s="255"/>
      <c r="JCI272" s="255"/>
      <c r="JCJ272" s="255"/>
      <c r="JCK272" s="255"/>
      <c r="JCL272" s="255"/>
      <c r="JCM272" s="255"/>
      <c r="JCN272" s="255"/>
      <c r="JCO272" s="255"/>
      <c r="JCP272" s="255"/>
      <c r="JCQ272" s="255"/>
      <c r="JCR272" s="255"/>
      <c r="JCS272" s="255"/>
      <c r="JCT272" s="255"/>
      <c r="JCU272" s="255"/>
      <c r="JCV272" s="255"/>
      <c r="JCW272" s="255"/>
      <c r="JCX272" s="255"/>
      <c r="JCY272" s="255"/>
      <c r="JCZ272" s="255"/>
      <c r="JDA272" s="255"/>
      <c r="JDB272" s="255"/>
      <c r="JDC272" s="255"/>
      <c r="JDD272" s="255"/>
      <c r="JDE272" s="255"/>
      <c r="JDF272" s="255"/>
      <c r="JDG272" s="255"/>
      <c r="JDH272" s="255"/>
      <c r="JDI272" s="255"/>
      <c r="JDJ272" s="255"/>
      <c r="JDK272" s="255"/>
      <c r="JDL272" s="255"/>
      <c r="JDM272" s="255"/>
      <c r="JDN272" s="255"/>
      <c r="JDO272" s="255"/>
      <c r="JDP272" s="255"/>
      <c r="JDQ272" s="255"/>
      <c r="JDR272" s="255"/>
      <c r="JDS272" s="255"/>
      <c r="JDT272" s="255"/>
      <c r="JDU272" s="255"/>
      <c r="JDV272" s="255"/>
      <c r="JDW272" s="255"/>
      <c r="JDX272" s="255"/>
      <c r="JDY272" s="255"/>
      <c r="JDZ272" s="255"/>
      <c r="JEA272" s="255"/>
      <c r="JEB272" s="255"/>
      <c r="JEC272" s="255"/>
      <c r="JED272" s="255"/>
      <c r="JEE272" s="255"/>
      <c r="JEF272" s="255"/>
      <c r="JEG272" s="255"/>
      <c r="JEH272" s="255"/>
      <c r="JEI272" s="255"/>
      <c r="JEJ272" s="255"/>
      <c r="JEK272" s="255"/>
      <c r="JEL272" s="255"/>
      <c r="JEM272" s="255"/>
      <c r="JEN272" s="255"/>
      <c r="JEO272" s="255"/>
      <c r="JEP272" s="255"/>
      <c r="JEQ272" s="255"/>
      <c r="JER272" s="255"/>
      <c r="JES272" s="255"/>
      <c r="JET272" s="255"/>
      <c r="JEU272" s="255"/>
      <c r="JEV272" s="255"/>
      <c r="JEW272" s="255"/>
      <c r="JEX272" s="255"/>
      <c r="JEY272" s="255"/>
      <c r="JEZ272" s="255"/>
      <c r="JFA272" s="255"/>
      <c r="JFB272" s="255"/>
      <c r="JFC272" s="255"/>
      <c r="JFD272" s="255"/>
      <c r="JFE272" s="255"/>
      <c r="JFF272" s="255"/>
      <c r="JFG272" s="255"/>
      <c r="JFH272" s="255"/>
      <c r="JFI272" s="255"/>
      <c r="JFJ272" s="255"/>
      <c r="JFK272" s="255"/>
      <c r="JFL272" s="255"/>
      <c r="JFM272" s="255"/>
      <c r="JFN272" s="255"/>
      <c r="JFO272" s="255"/>
      <c r="JFP272" s="255"/>
      <c r="JFQ272" s="255"/>
      <c r="JFR272" s="255"/>
      <c r="JFS272" s="255"/>
      <c r="JFT272" s="255"/>
      <c r="JFU272" s="255"/>
      <c r="JFV272" s="255"/>
      <c r="JFW272" s="255"/>
      <c r="JFX272" s="255"/>
      <c r="JFY272" s="255"/>
      <c r="JFZ272" s="255"/>
      <c r="JGA272" s="255"/>
      <c r="JGB272" s="255"/>
      <c r="JGC272" s="255"/>
      <c r="JGD272" s="255"/>
      <c r="JGE272" s="255"/>
      <c r="JGF272" s="255"/>
      <c r="JGG272" s="255"/>
      <c r="JGH272" s="255"/>
      <c r="JGI272" s="255"/>
      <c r="JGJ272" s="255"/>
      <c r="JGK272" s="255"/>
      <c r="JGL272" s="255"/>
      <c r="JGM272" s="255"/>
      <c r="JGN272" s="255"/>
      <c r="JGO272" s="255"/>
      <c r="JGP272" s="255"/>
      <c r="JGQ272" s="255"/>
      <c r="JGR272" s="255"/>
      <c r="JGS272" s="255"/>
      <c r="JGT272" s="255"/>
      <c r="JGU272" s="255"/>
      <c r="JGV272" s="255"/>
      <c r="JGW272" s="255"/>
      <c r="JGX272" s="255"/>
      <c r="JGY272" s="255"/>
      <c r="JGZ272" s="255"/>
      <c r="JHA272" s="255"/>
      <c r="JHB272" s="255"/>
      <c r="JHC272" s="255"/>
      <c r="JHD272" s="255"/>
      <c r="JHE272" s="255"/>
      <c r="JHF272" s="255"/>
      <c r="JHG272" s="255"/>
      <c r="JHH272" s="255"/>
      <c r="JHI272" s="255"/>
      <c r="JHJ272" s="255"/>
      <c r="JHK272" s="255"/>
      <c r="JHL272" s="255"/>
      <c r="JHM272" s="255"/>
      <c r="JHN272" s="255"/>
      <c r="JHO272" s="255"/>
      <c r="JHP272" s="255"/>
      <c r="JHQ272" s="255"/>
      <c r="JHR272" s="255"/>
      <c r="JHS272" s="255"/>
      <c r="JHT272" s="255"/>
      <c r="JHU272" s="255"/>
      <c r="JHV272" s="255"/>
      <c r="JHW272" s="255"/>
      <c r="JHX272" s="255"/>
      <c r="JHY272" s="255"/>
      <c r="JHZ272" s="255"/>
      <c r="JIA272" s="255"/>
      <c r="JIB272" s="255"/>
      <c r="JIC272" s="255"/>
      <c r="JID272" s="255"/>
      <c r="JIE272" s="255"/>
      <c r="JIF272" s="255"/>
      <c r="JIG272" s="255"/>
      <c r="JIH272" s="255"/>
      <c r="JII272" s="255"/>
      <c r="JIJ272" s="255"/>
      <c r="JIK272" s="255"/>
      <c r="JIL272" s="255"/>
      <c r="JIM272" s="255"/>
      <c r="JIN272" s="255"/>
      <c r="JIO272" s="255"/>
      <c r="JIP272" s="255"/>
      <c r="JIQ272" s="255"/>
      <c r="JIR272" s="255"/>
      <c r="JIS272" s="255"/>
      <c r="JIT272" s="255"/>
      <c r="JIU272" s="255"/>
      <c r="JIV272" s="255"/>
      <c r="JIW272" s="255"/>
      <c r="JIX272" s="255"/>
      <c r="JIY272" s="255"/>
      <c r="JIZ272" s="255"/>
      <c r="JJA272" s="255"/>
      <c r="JJB272" s="255"/>
      <c r="JJC272" s="255"/>
      <c r="JJD272" s="255"/>
      <c r="JJE272" s="255"/>
      <c r="JJF272" s="255"/>
      <c r="JJG272" s="255"/>
      <c r="JJH272" s="255"/>
      <c r="JJI272" s="255"/>
      <c r="JJJ272" s="255"/>
      <c r="JJK272" s="255"/>
      <c r="JJL272" s="255"/>
      <c r="JJM272" s="255"/>
      <c r="JJN272" s="255"/>
      <c r="JJO272" s="255"/>
      <c r="JJP272" s="255"/>
      <c r="JJQ272" s="255"/>
      <c r="JJR272" s="255"/>
      <c r="JJS272" s="255"/>
      <c r="JJT272" s="255"/>
      <c r="JJU272" s="255"/>
      <c r="JJV272" s="255"/>
      <c r="JJW272" s="255"/>
      <c r="JJX272" s="255"/>
      <c r="JJY272" s="255"/>
      <c r="JJZ272" s="255"/>
      <c r="JKA272" s="255"/>
      <c r="JKB272" s="255"/>
      <c r="JKC272" s="255"/>
      <c r="JKD272" s="255"/>
      <c r="JKE272" s="255"/>
      <c r="JKF272" s="255"/>
      <c r="JKG272" s="255"/>
      <c r="JKH272" s="255"/>
      <c r="JKI272" s="255"/>
      <c r="JKJ272" s="255"/>
      <c r="JKK272" s="255"/>
      <c r="JKL272" s="255"/>
      <c r="JKM272" s="255"/>
      <c r="JKN272" s="255"/>
      <c r="JKO272" s="255"/>
      <c r="JKP272" s="255"/>
      <c r="JKQ272" s="255"/>
      <c r="JKR272" s="255"/>
      <c r="JKS272" s="255"/>
      <c r="JKT272" s="255"/>
      <c r="JKU272" s="255"/>
      <c r="JKV272" s="255"/>
      <c r="JKW272" s="255"/>
      <c r="JKX272" s="255"/>
      <c r="JKY272" s="255"/>
      <c r="JKZ272" s="255"/>
      <c r="JLA272" s="255"/>
      <c r="JLB272" s="255"/>
      <c r="JLC272" s="255"/>
      <c r="JLD272" s="255"/>
      <c r="JLE272" s="255"/>
      <c r="JLF272" s="255"/>
      <c r="JLG272" s="255"/>
      <c r="JLH272" s="255"/>
      <c r="JLI272" s="255"/>
      <c r="JLJ272" s="255"/>
      <c r="JLK272" s="255"/>
      <c r="JLL272" s="255"/>
      <c r="JLM272" s="255"/>
      <c r="JLN272" s="255"/>
      <c r="JLO272" s="255"/>
      <c r="JLP272" s="255"/>
      <c r="JLQ272" s="255"/>
      <c r="JLR272" s="255"/>
      <c r="JLS272" s="255"/>
      <c r="JLT272" s="255"/>
      <c r="JLU272" s="255"/>
      <c r="JLV272" s="255"/>
      <c r="JLW272" s="255"/>
      <c r="JLX272" s="255"/>
      <c r="JLY272" s="255"/>
      <c r="JLZ272" s="255"/>
      <c r="JMA272" s="255"/>
      <c r="JMB272" s="255"/>
      <c r="JMC272" s="255"/>
      <c r="JMD272" s="255"/>
      <c r="JME272" s="255"/>
      <c r="JMF272" s="255"/>
      <c r="JMG272" s="255"/>
      <c r="JMH272" s="255"/>
      <c r="JMI272" s="255"/>
      <c r="JMJ272" s="255"/>
      <c r="JMK272" s="255"/>
      <c r="JML272" s="255"/>
      <c r="JMM272" s="255"/>
      <c r="JMN272" s="255"/>
      <c r="JMO272" s="255"/>
      <c r="JMP272" s="255"/>
      <c r="JMQ272" s="255"/>
      <c r="JMR272" s="255"/>
      <c r="JMS272" s="255"/>
      <c r="JMT272" s="255"/>
      <c r="JMU272" s="255"/>
      <c r="JMV272" s="255"/>
      <c r="JMW272" s="255"/>
      <c r="JMX272" s="255"/>
      <c r="JMY272" s="255"/>
      <c r="JMZ272" s="255"/>
      <c r="JNA272" s="255"/>
      <c r="JNB272" s="255"/>
      <c r="JNC272" s="255"/>
      <c r="JND272" s="255"/>
      <c r="JNE272" s="255"/>
      <c r="JNF272" s="255"/>
      <c r="JNG272" s="255"/>
      <c r="JNH272" s="255"/>
      <c r="JNI272" s="255"/>
      <c r="JNJ272" s="255"/>
      <c r="JNK272" s="255"/>
      <c r="JNL272" s="255"/>
      <c r="JNM272" s="255"/>
      <c r="JNN272" s="255"/>
      <c r="JNO272" s="255"/>
      <c r="JNP272" s="255"/>
      <c r="JNQ272" s="255"/>
      <c r="JNR272" s="255"/>
      <c r="JNS272" s="255"/>
      <c r="JNT272" s="255"/>
      <c r="JNU272" s="255"/>
      <c r="JNV272" s="255"/>
      <c r="JNW272" s="255"/>
      <c r="JNX272" s="255"/>
      <c r="JNY272" s="255"/>
      <c r="JNZ272" s="255"/>
      <c r="JOA272" s="255"/>
      <c r="JOB272" s="255"/>
      <c r="JOC272" s="255"/>
      <c r="JOD272" s="255"/>
      <c r="JOE272" s="255"/>
      <c r="JOF272" s="255"/>
      <c r="JOG272" s="255"/>
      <c r="JOH272" s="255"/>
      <c r="JOI272" s="255"/>
      <c r="JOJ272" s="255"/>
      <c r="JOK272" s="255"/>
      <c r="JOL272" s="255"/>
      <c r="JOM272" s="255"/>
      <c r="JON272" s="255"/>
      <c r="JOO272" s="255"/>
      <c r="JOP272" s="255"/>
      <c r="JOQ272" s="255"/>
      <c r="JOR272" s="255"/>
      <c r="JOS272" s="255"/>
      <c r="JOT272" s="255"/>
      <c r="JOU272" s="255"/>
      <c r="JOV272" s="255"/>
      <c r="JOW272" s="255"/>
      <c r="JOX272" s="255"/>
      <c r="JOY272" s="255"/>
      <c r="JOZ272" s="255"/>
      <c r="JPA272" s="255"/>
      <c r="JPB272" s="255"/>
      <c r="JPC272" s="255"/>
      <c r="JPD272" s="255"/>
      <c r="JPE272" s="255"/>
      <c r="JPF272" s="255"/>
      <c r="JPG272" s="255"/>
      <c r="JPH272" s="255"/>
      <c r="JPI272" s="255"/>
      <c r="JPJ272" s="255"/>
      <c r="JPK272" s="255"/>
      <c r="JPL272" s="255"/>
      <c r="JPM272" s="255"/>
      <c r="JPN272" s="255"/>
      <c r="JPO272" s="255"/>
      <c r="JPP272" s="255"/>
      <c r="JPQ272" s="255"/>
      <c r="JPR272" s="255"/>
      <c r="JPS272" s="255"/>
      <c r="JPT272" s="255"/>
      <c r="JPU272" s="255"/>
      <c r="JPV272" s="255"/>
      <c r="JPW272" s="255"/>
      <c r="JPX272" s="255"/>
      <c r="JPY272" s="255"/>
      <c r="JPZ272" s="255"/>
      <c r="JQA272" s="255"/>
      <c r="JQB272" s="255"/>
      <c r="JQC272" s="255"/>
      <c r="JQD272" s="255"/>
      <c r="JQE272" s="255"/>
      <c r="JQF272" s="255"/>
      <c r="JQG272" s="255"/>
      <c r="JQH272" s="255"/>
      <c r="JQI272" s="255"/>
      <c r="JQJ272" s="255"/>
      <c r="JQK272" s="255"/>
      <c r="JQL272" s="255"/>
      <c r="JQM272" s="255"/>
      <c r="JQN272" s="255"/>
      <c r="JQO272" s="255"/>
      <c r="JQP272" s="255"/>
      <c r="JQQ272" s="255"/>
      <c r="JQR272" s="255"/>
      <c r="JQS272" s="255"/>
      <c r="JQT272" s="255"/>
      <c r="JQU272" s="255"/>
      <c r="JQV272" s="255"/>
      <c r="JQW272" s="255"/>
      <c r="JQX272" s="255"/>
      <c r="JQY272" s="255"/>
      <c r="JQZ272" s="255"/>
      <c r="JRA272" s="255"/>
      <c r="JRB272" s="255"/>
      <c r="JRC272" s="255"/>
      <c r="JRD272" s="255"/>
      <c r="JRE272" s="255"/>
      <c r="JRF272" s="255"/>
      <c r="JRG272" s="255"/>
      <c r="JRH272" s="255"/>
      <c r="JRI272" s="255"/>
      <c r="JRJ272" s="255"/>
      <c r="JRK272" s="255"/>
      <c r="JRL272" s="255"/>
      <c r="JRM272" s="255"/>
      <c r="JRN272" s="255"/>
      <c r="JRO272" s="255"/>
      <c r="JRP272" s="255"/>
      <c r="JRQ272" s="255"/>
      <c r="JRR272" s="255"/>
      <c r="JRS272" s="255"/>
      <c r="JRT272" s="255"/>
      <c r="JRU272" s="255"/>
      <c r="JRV272" s="255"/>
      <c r="JRW272" s="255"/>
      <c r="JRX272" s="255"/>
      <c r="JRY272" s="255"/>
      <c r="JRZ272" s="255"/>
      <c r="JSA272" s="255"/>
      <c r="JSB272" s="255"/>
      <c r="JSC272" s="255"/>
      <c r="JSD272" s="255"/>
      <c r="JSE272" s="255"/>
      <c r="JSF272" s="255"/>
      <c r="JSG272" s="255"/>
      <c r="JSH272" s="255"/>
      <c r="JSI272" s="255"/>
      <c r="JSJ272" s="255"/>
      <c r="JSK272" s="255"/>
      <c r="JSL272" s="255"/>
      <c r="JSM272" s="255"/>
      <c r="JSN272" s="255"/>
      <c r="JSO272" s="255"/>
      <c r="JSP272" s="255"/>
      <c r="JSQ272" s="255"/>
      <c r="JSR272" s="255"/>
      <c r="JSS272" s="255"/>
      <c r="JST272" s="255"/>
      <c r="JSU272" s="255"/>
      <c r="JSV272" s="255"/>
      <c r="JSW272" s="255"/>
      <c r="JSX272" s="255"/>
      <c r="JSY272" s="255"/>
      <c r="JSZ272" s="255"/>
      <c r="JTA272" s="255"/>
      <c r="JTB272" s="255"/>
      <c r="JTC272" s="255"/>
      <c r="JTD272" s="255"/>
      <c r="JTE272" s="255"/>
      <c r="JTF272" s="255"/>
      <c r="JTG272" s="255"/>
      <c r="JTH272" s="255"/>
      <c r="JTI272" s="255"/>
      <c r="JTJ272" s="255"/>
      <c r="JTK272" s="255"/>
      <c r="JTL272" s="255"/>
      <c r="JTM272" s="255"/>
      <c r="JTN272" s="255"/>
      <c r="JTO272" s="255"/>
      <c r="JTP272" s="255"/>
      <c r="JTQ272" s="255"/>
      <c r="JTR272" s="255"/>
      <c r="JTS272" s="255"/>
      <c r="JTT272" s="255"/>
      <c r="JTU272" s="255"/>
      <c r="JTV272" s="255"/>
      <c r="JTW272" s="255"/>
      <c r="JTX272" s="255"/>
      <c r="JTY272" s="255"/>
      <c r="JTZ272" s="255"/>
      <c r="JUA272" s="255"/>
      <c r="JUB272" s="255"/>
      <c r="JUC272" s="255"/>
      <c r="JUD272" s="255"/>
      <c r="JUE272" s="255"/>
      <c r="JUF272" s="255"/>
      <c r="JUG272" s="255"/>
      <c r="JUH272" s="255"/>
      <c r="JUI272" s="255"/>
      <c r="JUJ272" s="255"/>
      <c r="JUK272" s="255"/>
      <c r="JUL272" s="255"/>
      <c r="JUM272" s="255"/>
      <c r="JUN272" s="255"/>
      <c r="JUO272" s="255"/>
      <c r="JUP272" s="255"/>
      <c r="JUQ272" s="255"/>
      <c r="JUR272" s="255"/>
      <c r="JUS272" s="255"/>
      <c r="JUT272" s="255"/>
      <c r="JUU272" s="255"/>
      <c r="JUV272" s="255"/>
      <c r="JUW272" s="255"/>
      <c r="JUX272" s="255"/>
      <c r="JUY272" s="255"/>
      <c r="JUZ272" s="255"/>
      <c r="JVA272" s="255"/>
      <c r="JVB272" s="255"/>
      <c r="JVC272" s="255"/>
      <c r="JVD272" s="255"/>
      <c r="JVE272" s="255"/>
      <c r="JVF272" s="255"/>
      <c r="JVG272" s="255"/>
      <c r="JVH272" s="255"/>
      <c r="JVI272" s="255"/>
      <c r="JVJ272" s="255"/>
      <c r="JVK272" s="255"/>
      <c r="JVL272" s="255"/>
      <c r="JVM272" s="255"/>
      <c r="JVN272" s="255"/>
      <c r="JVO272" s="255"/>
      <c r="JVP272" s="255"/>
      <c r="JVQ272" s="255"/>
      <c r="JVR272" s="255"/>
      <c r="JVS272" s="255"/>
      <c r="JVT272" s="255"/>
      <c r="JVU272" s="255"/>
      <c r="JVV272" s="255"/>
      <c r="JVW272" s="255"/>
      <c r="JVX272" s="255"/>
      <c r="JVY272" s="255"/>
      <c r="JVZ272" s="255"/>
      <c r="JWA272" s="255"/>
      <c r="JWB272" s="255"/>
      <c r="JWC272" s="255"/>
      <c r="JWD272" s="255"/>
      <c r="JWE272" s="255"/>
      <c r="JWF272" s="255"/>
      <c r="JWG272" s="255"/>
      <c r="JWH272" s="255"/>
      <c r="JWI272" s="255"/>
      <c r="JWJ272" s="255"/>
      <c r="JWK272" s="255"/>
      <c r="JWL272" s="255"/>
      <c r="JWM272" s="255"/>
      <c r="JWN272" s="255"/>
      <c r="JWO272" s="255"/>
      <c r="JWP272" s="255"/>
      <c r="JWQ272" s="255"/>
      <c r="JWR272" s="255"/>
      <c r="JWS272" s="255"/>
      <c r="JWT272" s="255"/>
      <c r="JWU272" s="255"/>
      <c r="JWV272" s="255"/>
      <c r="JWW272" s="255"/>
      <c r="JWX272" s="255"/>
      <c r="JWY272" s="255"/>
      <c r="JWZ272" s="255"/>
      <c r="JXA272" s="255"/>
      <c r="JXB272" s="255"/>
      <c r="JXC272" s="255"/>
      <c r="JXD272" s="255"/>
      <c r="JXE272" s="255"/>
      <c r="JXF272" s="255"/>
      <c r="JXG272" s="255"/>
      <c r="JXH272" s="255"/>
      <c r="JXI272" s="255"/>
      <c r="JXJ272" s="255"/>
      <c r="JXK272" s="255"/>
      <c r="JXL272" s="255"/>
      <c r="JXM272" s="255"/>
      <c r="JXN272" s="255"/>
      <c r="JXO272" s="255"/>
      <c r="JXP272" s="255"/>
      <c r="JXQ272" s="255"/>
      <c r="JXR272" s="255"/>
      <c r="JXS272" s="255"/>
      <c r="JXT272" s="255"/>
      <c r="JXU272" s="255"/>
      <c r="JXV272" s="255"/>
      <c r="JXW272" s="255"/>
      <c r="JXX272" s="255"/>
      <c r="JXY272" s="255"/>
      <c r="JXZ272" s="255"/>
      <c r="JYA272" s="255"/>
      <c r="JYB272" s="255"/>
      <c r="JYC272" s="255"/>
      <c r="JYD272" s="255"/>
      <c r="JYE272" s="255"/>
      <c r="JYF272" s="255"/>
      <c r="JYG272" s="255"/>
      <c r="JYH272" s="255"/>
      <c r="JYI272" s="255"/>
      <c r="JYJ272" s="255"/>
      <c r="JYK272" s="255"/>
      <c r="JYL272" s="255"/>
      <c r="JYM272" s="255"/>
      <c r="JYN272" s="255"/>
      <c r="JYO272" s="255"/>
      <c r="JYP272" s="255"/>
      <c r="JYQ272" s="255"/>
      <c r="JYR272" s="255"/>
      <c r="JYS272" s="255"/>
      <c r="JYT272" s="255"/>
      <c r="JYU272" s="255"/>
      <c r="JYV272" s="255"/>
      <c r="JYW272" s="255"/>
      <c r="JYX272" s="255"/>
      <c r="JYY272" s="255"/>
      <c r="JYZ272" s="255"/>
      <c r="JZA272" s="255"/>
      <c r="JZB272" s="255"/>
      <c r="JZC272" s="255"/>
      <c r="JZD272" s="255"/>
      <c r="JZE272" s="255"/>
      <c r="JZF272" s="255"/>
      <c r="JZG272" s="255"/>
      <c r="JZH272" s="255"/>
      <c r="JZI272" s="255"/>
      <c r="JZJ272" s="255"/>
      <c r="JZK272" s="255"/>
      <c r="JZL272" s="255"/>
      <c r="JZM272" s="255"/>
      <c r="JZN272" s="255"/>
      <c r="JZO272" s="255"/>
      <c r="JZP272" s="255"/>
      <c r="JZQ272" s="255"/>
      <c r="JZR272" s="255"/>
      <c r="JZS272" s="255"/>
      <c r="JZT272" s="255"/>
      <c r="JZU272" s="255"/>
      <c r="JZV272" s="255"/>
      <c r="JZW272" s="255"/>
      <c r="JZX272" s="255"/>
      <c r="JZY272" s="255"/>
      <c r="JZZ272" s="255"/>
      <c r="KAA272" s="255"/>
      <c r="KAB272" s="255"/>
      <c r="KAC272" s="255"/>
      <c r="KAD272" s="255"/>
      <c r="KAE272" s="255"/>
      <c r="KAF272" s="255"/>
      <c r="KAG272" s="255"/>
      <c r="KAH272" s="255"/>
      <c r="KAI272" s="255"/>
      <c r="KAJ272" s="255"/>
      <c r="KAK272" s="255"/>
      <c r="KAL272" s="255"/>
      <c r="KAM272" s="255"/>
      <c r="KAN272" s="255"/>
      <c r="KAO272" s="255"/>
      <c r="KAP272" s="255"/>
      <c r="KAQ272" s="255"/>
      <c r="KAR272" s="255"/>
      <c r="KAS272" s="255"/>
      <c r="KAT272" s="255"/>
      <c r="KAU272" s="255"/>
      <c r="KAV272" s="255"/>
      <c r="KAW272" s="255"/>
      <c r="KAX272" s="255"/>
      <c r="KAY272" s="255"/>
      <c r="KAZ272" s="255"/>
      <c r="KBA272" s="255"/>
      <c r="KBB272" s="255"/>
      <c r="KBC272" s="255"/>
      <c r="KBD272" s="255"/>
      <c r="KBE272" s="255"/>
      <c r="KBF272" s="255"/>
      <c r="KBG272" s="255"/>
      <c r="KBH272" s="255"/>
      <c r="KBI272" s="255"/>
      <c r="KBJ272" s="255"/>
      <c r="KBK272" s="255"/>
      <c r="KBL272" s="255"/>
      <c r="KBM272" s="255"/>
      <c r="KBN272" s="255"/>
      <c r="KBO272" s="255"/>
      <c r="KBP272" s="255"/>
      <c r="KBQ272" s="255"/>
      <c r="KBR272" s="255"/>
      <c r="KBS272" s="255"/>
      <c r="KBT272" s="255"/>
      <c r="KBU272" s="255"/>
      <c r="KBV272" s="255"/>
      <c r="KBW272" s="255"/>
      <c r="KBX272" s="255"/>
      <c r="KBY272" s="255"/>
      <c r="KBZ272" s="255"/>
      <c r="KCA272" s="255"/>
      <c r="KCB272" s="255"/>
      <c r="KCC272" s="255"/>
      <c r="KCD272" s="255"/>
      <c r="KCE272" s="255"/>
      <c r="KCF272" s="255"/>
      <c r="KCG272" s="255"/>
      <c r="KCH272" s="255"/>
      <c r="KCI272" s="255"/>
      <c r="KCJ272" s="255"/>
      <c r="KCK272" s="255"/>
      <c r="KCL272" s="255"/>
      <c r="KCM272" s="255"/>
      <c r="KCN272" s="255"/>
      <c r="KCO272" s="255"/>
      <c r="KCP272" s="255"/>
      <c r="KCQ272" s="255"/>
      <c r="KCR272" s="255"/>
      <c r="KCS272" s="255"/>
      <c r="KCT272" s="255"/>
      <c r="KCU272" s="255"/>
      <c r="KCV272" s="255"/>
      <c r="KCW272" s="255"/>
      <c r="KCX272" s="255"/>
      <c r="KCY272" s="255"/>
      <c r="KCZ272" s="255"/>
      <c r="KDA272" s="255"/>
      <c r="KDB272" s="255"/>
      <c r="KDC272" s="255"/>
      <c r="KDD272" s="255"/>
      <c r="KDE272" s="255"/>
      <c r="KDF272" s="255"/>
      <c r="KDG272" s="255"/>
      <c r="KDH272" s="255"/>
      <c r="KDI272" s="255"/>
      <c r="KDJ272" s="255"/>
      <c r="KDK272" s="255"/>
      <c r="KDL272" s="255"/>
      <c r="KDM272" s="255"/>
      <c r="KDN272" s="255"/>
      <c r="KDO272" s="255"/>
      <c r="KDP272" s="255"/>
      <c r="KDQ272" s="255"/>
      <c r="KDR272" s="255"/>
      <c r="KDS272" s="255"/>
      <c r="KDT272" s="255"/>
      <c r="KDU272" s="255"/>
      <c r="KDV272" s="255"/>
      <c r="KDW272" s="255"/>
      <c r="KDX272" s="255"/>
      <c r="KDY272" s="255"/>
      <c r="KDZ272" s="255"/>
      <c r="KEA272" s="255"/>
      <c r="KEB272" s="255"/>
      <c r="KEC272" s="255"/>
      <c r="KED272" s="255"/>
      <c r="KEE272" s="255"/>
      <c r="KEF272" s="255"/>
      <c r="KEG272" s="255"/>
      <c r="KEH272" s="255"/>
      <c r="KEI272" s="255"/>
      <c r="KEJ272" s="255"/>
      <c r="KEK272" s="255"/>
      <c r="KEL272" s="255"/>
      <c r="KEM272" s="255"/>
      <c r="KEN272" s="255"/>
      <c r="KEO272" s="255"/>
      <c r="KEP272" s="255"/>
      <c r="KEQ272" s="255"/>
      <c r="KER272" s="255"/>
      <c r="KES272" s="255"/>
      <c r="KET272" s="255"/>
      <c r="KEU272" s="255"/>
      <c r="KEV272" s="255"/>
      <c r="KEW272" s="255"/>
      <c r="KEX272" s="255"/>
      <c r="KEY272" s="255"/>
      <c r="KEZ272" s="255"/>
      <c r="KFA272" s="255"/>
      <c r="KFB272" s="255"/>
      <c r="KFC272" s="255"/>
      <c r="KFD272" s="255"/>
      <c r="KFE272" s="255"/>
      <c r="KFF272" s="255"/>
      <c r="KFG272" s="255"/>
      <c r="KFH272" s="255"/>
      <c r="KFI272" s="255"/>
      <c r="KFJ272" s="255"/>
      <c r="KFK272" s="255"/>
      <c r="KFL272" s="255"/>
      <c r="KFM272" s="255"/>
      <c r="KFN272" s="255"/>
      <c r="KFO272" s="255"/>
      <c r="KFP272" s="255"/>
      <c r="KFQ272" s="255"/>
      <c r="KFR272" s="255"/>
      <c r="KFS272" s="255"/>
      <c r="KFT272" s="255"/>
      <c r="KFU272" s="255"/>
      <c r="KFV272" s="255"/>
      <c r="KFW272" s="255"/>
      <c r="KFX272" s="255"/>
      <c r="KFY272" s="255"/>
      <c r="KFZ272" s="255"/>
      <c r="KGA272" s="255"/>
      <c r="KGB272" s="255"/>
      <c r="KGC272" s="255"/>
      <c r="KGD272" s="255"/>
      <c r="KGE272" s="255"/>
      <c r="KGF272" s="255"/>
      <c r="KGG272" s="255"/>
      <c r="KGH272" s="255"/>
      <c r="KGI272" s="255"/>
      <c r="KGJ272" s="255"/>
      <c r="KGK272" s="255"/>
      <c r="KGL272" s="255"/>
      <c r="KGM272" s="255"/>
      <c r="KGN272" s="255"/>
      <c r="KGO272" s="255"/>
      <c r="KGP272" s="255"/>
      <c r="KGQ272" s="255"/>
      <c r="KGR272" s="255"/>
      <c r="KGS272" s="255"/>
      <c r="KGT272" s="255"/>
      <c r="KGU272" s="255"/>
      <c r="KGV272" s="255"/>
      <c r="KGW272" s="255"/>
      <c r="KGX272" s="255"/>
      <c r="KGY272" s="255"/>
      <c r="KGZ272" s="255"/>
      <c r="KHA272" s="255"/>
      <c r="KHB272" s="255"/>
      <c r="KHC272" s="255"/>
      <c r="KHD272" s="255"/>
      <c r="KHE272" s="255"/>
      <c r="KHF272" s="255"/>
      <c r="KHG272" s="255"/>
      <c r="KHH272" s="255"/>
      <c r="KHI272" s="255"/>
      <c r="KHJ272" s="255"/>
      <c r="KHK272" s="255"/>
      <c r="KHL272" s="255"/>
      <c r="KHM272" s="255"/>
      <c r="KHN272" s="255"/>
      <c r="KHO272" s="255"/>
      <c r="KHP272" s="255"/>
      <c r="KHQ272" s="255"/>
      <c r="KHR272" s="255"/>
      <c r="KHS272" s="255"/>
      <c r="KHT272" s="255"/>
      <c r="KHU272" s="255"/>
      <c r="KHV272" s="255"/>
      <c r="KHW272" s="255"/>
      <c r="KHX272" s="255"/>
      <c r="KHY272" s="255"/>
      <c r="KHZ272" s="255"/>
      <c r="KIA272" s="255"/>
      <c r="KIB272" s="255"/>
      <c r="KIC272" s="255"/>
      <c r="KID272" s="255"/>
      <c r="KIE272" s="255"/>
      <c r="KIF272" s="255"/>
      <c r="KIG272" s="255"/>
      <c r="KIH272" s="255"/>
      <c r="KII272" s="255"/>
      <c r="KIJ272" s="255"/>
      <c r="KIK272" s="255"/>
      <c r="KIL272" s="255"/>
      <c r="KIM272" s="255"/>
      <c r="KIN272" s="255"/>
      <c r="KIO272" s="255"/>
      <c r="KIP272" s="255"/>
      <c r="KIQ272" s="255"/>
      <c r="KIR272" s="255"/>
      <c r="KIS272" s="255"/>
      <c r="KIT272" s="255"/>
      <c r="KIU272" s="255"/>
      <c r="KIV272" s="255"/>
      <c r="KIW272" s="255"/>
      <c r="KIX272" s="255"/>
      <c r="KIY272" s="255"/>
      <c r="KIZ272" s="255"/>
      <c r="KJA272" s="255"/>
      <c r="KJB272" s="255"/>
      <c r="KJC272" s="255"/>
      <c r="KJD272" s="255"/>
      <c r="KJE272" s="255"/>
      <c r="KJF272" s="255"/>
      <c r="KJG272" s="255"/>
      <c r="KJH272" s="255"/>
      <c r="KJI272" s="255"/>
      <c r="KJJ272" s="255"/>
      <c r="KJK272" s="255"/>
      <c r="KJL272" s="255"/>
      <c r="KJM272" s="255"/>
      <c r="KJN272" s="255"/>
      <c r="KJO272" s="255"/>
      <c r="KJP272" s="255"/>
      <c r="KJQ272" s="255"/>
      <c r="KJR272" s="255"/>
      <c r="KJS272" s="255"/>
      <c r="KJT272" s="255"/>
      <c r="KJU272" s="255"/>
      <c r="KJV272" s="255"/>
      <c r="KJW272" s="255"/>
      <c r="KJX272" s="255"/>
      <c r="KJY272" s="255"/>
      <c r="KJZ272" s="255"/>
      <c r="KKA272" s="255"/>
      <c r="KKB272" s="255"/>
      <c r="KKC272" s="255"/>
      <c r="KKD272" s="255"/>
      <c r="KKE272" s="255"/>
      <c r="KKF272" s="255"/>
      <c r="KKG272" s="255"/>
      <c r="KKH272" s="255"/>
      <c r="KKI272" s="255"/>
      <c r="KKJ272" s="255"/>
      <c r="KKK272" s="255"/>
      <c r="KKL272" s="255"/>
      <c r="KKM272" s="255"/>
      <c r="KKN272" s="255"/>
      <c r="KKO272" s="255"/>
      <c r="KKP272" s="255"/>
      <c r="KKQ272" s="255"/>
      <c r="KKR272" s="255"/>
      <c r="KKS272" s="255"/>
      <c r="KKT272" s="255"/>
      <c r="KKU272" s="255"/>
      <c r="KKV272" s="255"/>
      <c r="KKW272" s="255"/>
      <c r="KKX272" s="255"/>
      <c r="KKY272" s="255"/>
      <c r="KKZ272" s="255"/>
      <c r="KLA272" s="255"/>
      <c r="KLB272" s="255"/>
      <c r="KLC272" s="255"/>
      <c r="KLD272" s="255"/>
      <c r="KLE272" s="255"/>
      <c r="KLF272" s="255"/>
      <c r="KLG272" s="255"/>
      <c r="KLH272" s="255"/>
      <c r="KLI272" s="255"/>
      <c r="KLJ272" s="255"/>
      <c r="KLK272" s="255"/>
      <c r="KLL272" s="255"/>
      <c r="KLM272" s="255"/>
      <c r="KLN272" s="255"/>
      <c r="KLO272" s="255"/>
      <c r="KLP272" s="255"/>
      <c r="KLQ272" s="255"/>
      <c r="KLR272" s="255"/>
      <c r="KLS272" s="255"/>
      <c r="KLT272" s="255"/>
      <c r="KLU272" s="255"/>
      <c r="KLV272" s="255"/>
      <c r="KLW272" s="255"/>
      <c r="KLX272" s="255"/>
      <c r="KLY272" s="255"/>
      <c r="KLZ272" s="255"/>
      <c r="KMA272" s="255"/>
      <c r="KMB272" s="255"/>
      <c r="KMC272" s="255"/>
      <c r="KMD272" s="255"/>
      <c r="KME272" s="255"/>
      <c r="KMF272" s="255"/>
      <c r="KMG272" s="255"/>
      <c r="KMH272" s="255"/>
      <c r="KMI272" s="255"/>
      <c r="KMJ272" s="255"/>
      <c r="KMK272" s="255"/>
      <c r="KML272" s="255"/>
      <c r="KMM272" s="255"/>
      <c r="KMN272" s="255"/>
      <c r="KMO272" s="255"/>
      <c r="KMP272" s="255"/>
      <c r="KMQ272" s="255"/>
      <c r="KMR272" s="255"/>
      <c r="KMS272" s="255"/>
      <c r="KMT272" s="255"/>
      <c r="KMU272" s="255"/>
      <c r="KMV272" s="255"/>
      <c r="KMW272" s="255"/>
      <c r="KMX272" s="255"/>
      <c r="KMY272" s="255"/>
      <c r="KMZ272" s="255"/>
      <c r="KNA272" s="255"/>
      <c r="KNB272" s="255"/>
      <c r="KNC272" s="255"/>
      <c r="KND272" s="255"/>
      <c r="KNE272" s="255"/>
      <c r="KNF272" s="255"/>
      <c r="KNG272" s="255"/>
      <c r="KNH272" s="255"/>
      <c r="KNI272" s="255"/>
      <c r="KNJ272" s="255"/>
      <c r="KNK272" s="255"/>
      <c r="KNL272" s="255"/>
      <c r="KNM272" s="255"/>
      <c r="KNN272" s="255"/>
      <c r="KNO272" s="255"/>
      <c r="KNP272" s="255"/>
      <c r="KNQ272" s="255"/>
      <c r="KNR272" s="255"/>
      <c r="KNS272" s="255"/>
      <c r="KNT272" s="255"/>
      <c r="KNU272" s="255"/>
      <c r="KNV272" s="255"/>
      <c r="KNW272" s="255"/>
      <c r="KNX272" s="255"/>
      <c r="KNY272" s="255"/>
      <c r="KNZ272" s="255"/>
      <c r="KOA272" s="255"/>
      <c r="KOB272" s="255"/>
      <c r="KOC272" s="255"/>
      <c r="KOD272" s="255"/>
      <c r="KOE272" s="255"/>
      <c r="KOF272" s="255"/>
      <c r="KOG272" s="255"/>
      <c r="KOH272" s="255"/>
      <c r="KOI272" s="255"/>
      <c r="KOJ272" s="255"/>
      <c r="KOK272" s="255"/>
      <c r="KOL272" s="255"/>
      <c r="KOM272" s="255"/>
      <c r="KON272" s="255"/>
      <c r="KOO272" s="255"/>
      <c r="KOP272" s="255"/>
      <c r="KOQ272" s="255"/>
      <c r="KOR272" s="255"/>
      <c r="KOS272" s="255"/>
      <c r="KOT272" s="255"/>
      <c r="KOU272" s="255"/>
      <c r="KOV272" s="255"/>
      <c r="KOW272" s="255"/>
      <c r="KOX272" s="255"/>
      <c r="KOY272" s="255"/>
      <c r="KOZ272" s="255"/>
      <c r="KPA272" s="255"/>
      <c r="KPB272" s="255"/>
      <c r="KPC272" s="255"/>
      <c r="KPD272" s="255"/>
      <c r="KPE272" s="255"/>
      <c r="KPF272" s="255"/>
      <c r="KPG272" s="255"/>
      <c r="KPH272" s="255"/>
      <c r="KPI272" s="255"/>
      <c r="KPJ272" s="255"/>
      <c r="KPK272" s="255"/>
      <c r="KPL272" s="255"/>
      <c r="KPM272" s="255"/>
      <c r="KPN272" s="255"/>
      <c r="KPO272" s="255"/>
      <c r="KPP272" s="255"/>
      <c r="KPQ272" s="255"/>
      <c r="KPR272" s="255"/>
      <c r="KPS272" s="255"/>
      <c r="KPT272" s="255"/>
      <c r="KPU272" s="255"/>
      <c r="KPV272" s="255"/>
      <c r="KPW272" s="255"/>
      <c r="KPX272" s="255"/>
      <c r="KPY272" s="255"/>
      <c r="KPZ272" s="255"/>
      <c r="KQA272" s="255"/>
      <c r="KQB272" s="255"/>
      <c r="KQC272" s="255"/>
      <c r="KQD272" s="255"/>
      <c r="KQE272" s="255"/>
      <c r="KQF272" s="255"/>
      <c r="KQG272" s="255"/>
      <c r="KQH272" s="255"/>
      <c r="KQI272" s="255"/>
      <c r="KQJ272" s="255"/>
      <c r="KQK272" s="255"/>
      <c r="KQL272" s="255"/>
      <c r="KQM272" s="255"/>
      <c r="KQN272" s="255"/>
      <c r="KQO272" s="255"/>
      <c r="KQP272" s="255"/>
      <c r="KQQ272" s="255"/>
      <c r="KQR272" s="255"/>
      <c r="KQS272" s="255"/>
      <c r="KQT272" s="255"/>
      <c r="KQU272" s="255"/>
      <c r="KQV272" s="255"/>
      <c r="KQW272" s="255"/>
      <c r="KQX272" s="255"/>
      <c r="KQY272" s="255"/>
      <c r="KQZ272" s="255"/>
      <c r="KRA272" s="255"/>
      <c r="KRB272" s="255"/>
      <c r="KRC272" s="255"/>
      <c r="KRD272" s="255"/>
      <c r="KRE272" s="255"/>
      <c r="KRF272" s="255"/>
      <c r="KRG272" s="255"/>
      <c r="KRH272" s="255"/>
      <c r="KRI272" s="255"/>
      <c r="KRJ272" s="255"/>
      <c r="KRK272" s="255"/>
      <c r="KRL272" s="255"/>
      <c r="KRM272" s="255"/>
      <c r="KRN272" s="255"/>
      <c r="KRO272" s="255"/>
      <c r="KRP272" s="255"/>
      <c r="KRQ272" s="255"/>
      <c r="KRR272" s="255"/>
      <c r="KRS272" s="255"/>
      <c r="KRT272" s="255"/>
      <c r="KRU272" s="255"/>
      <c r="KRV272" s="255"/>
      <c r="KRW272" s="255"/>
      <c r="KRX272" s="255"/>
      <c r="KRY272" s="255"/>
      <c r="KRZ272" s="255"/>
      <c r="KSA272" s="255"/>
      <c r="KSB272" s="255"/>
      <c r="KSC272" s="255"/>
      <c r="KSD272" s="255"/>
      <c r="KSE272" s="255"/>
      <c r="KSF272" s="255"/>
      <c r="KSG272" s="255"/>
      <c r="KSH272" s="255"/>
      <c r="KSI272" s="255"/>
      <c r="KSJ272" s="255"/>
      <c r="KSK272" s="255"/>
      <c r="KSL272" s="255"/>
      <c r="KSM272" s="255"/>
      <c r="KSN272" s="255"/>
      <c r="KSO272" s="255"/>
      <c r="KSP272" s="255"/>
      <c r="KSQ272" s="255"/>
      <c r="KSR272" s="255"/>
      <c r="KSS272" s="255"/>
      <c r="KST272" s="255"/>
      <c r="KSU272" s="255"/>
      <c r="KSV272" s="255"/>
      <c r="KSW272" s="255"/>
      <c r="KSX272" s="255"/>
      <c r="KSY272" s="255"/>
      <c r="KSZ272" s="255"/>
      <c r="KTA272" s="255"/>
      <c r="KTB272" s="255"/>
      <c r="KTC272" s="255"/>
      <c r="KTD272" s="255"/>
      <c r="KTE272" s="255"/>
      <c r="KTF272" s="255"/>
      <c r="KTG272" s="255"/>
      <c r="KTH272" s="255"/>
      <c r="KTI272" s="255"/>
      <c r="KTJ272" s="255"/>
      <c r="KTK272" s="255"/>
      <c r="KTL272" s="255"/>
      <c r="KTM272" s="255"/>
      <c r="KTN272" s="255"/>
      <c r="KTO272" s="255"/>
      <c r="KTP272" s="255"/>
      <c r="KTQ272" s="255"/>
      <c r="KTR272" s="255"/>
      <c r="KTS272" s="255"/>
      <c r="KTT272" s="255"/>
      <c r="KTU272" s="255"/>
      <c r="KTV272" s="255"/>
      <c r="KTW272" s="255"/>
      <c r="KTX272" s="255"/>
      <c r="KTY272" s="255"/>
      <c r="KTZ272" s="255"/>
      <c r="KUA272" s="255"/>
      <c r="KUB272" s="255"/>
      <c r="KUC272" s="255"/>
      <c r="KUD272" s="255"/>
      <c r="KUE272" s="255"/>
      <c r="KUF272" s="255"/>
      <c r="KUG272" s="255"/>
      <c r="KUH272" s="255"/>
      <c r="KUI272" s="255"/>
      <c r="KUJ272" s="255"/>
      <c r="KUK272" s="255"/>
      <c r="KUL272" s="255"/>
      <c r="KUM272" s="255"/>
      <c r="KUN272" s="255"/>
      <c r="KUO272" s="255"/>
      <c r="KUP272" s="255"/>
      <c r="KUQ272" s="255"/>
      <c r="KUR272" s="255"/>
      <c r="KUS272" s="255"/>
      <c r="KUT272" s="255"/>
      <c r="KUU272" s="255"/>
      <c r="KUV272" s="255"/>
      <c r="KUW272" s="255"/>
      <c r="KUX272" s="255"/>
      <c r="KUY272" s="255"/>
      <c r="KUZ272" s="255"/>
      <c r="KVA272" s="255"/>
      <c r="KVB272" s="255"/>
      <c r="KVC272" s="255"/>
      <c r="KVD272" s="255"/>
      <c r="KVE272" s="255"/>
      <c r="KVF272" s="255"/>
      <c r="KVG272" s="255"/>
      <c r="KVH272" s="255"/>
      <c r="KVI272" s="255"/>
      <c r="KVJ272" s="255"/>
      <c r="KVK272" s="255"/>
      <c r="KVL272" s="255"/>
      <c r="KVM272" s="255"/>
      <c r="KVN272" s="255"/>
      <c r="KVO272" s="255"/>
      <c r="KVP272" s="255"/>
      <c r="KVQ272" s="255"/>
      <c r="KVR272" s="255"/>
      <c r="KVS272" s="255"/>
      <c r="KVT272" s="255"/>
      <c r="KVU272" s="255"/>
      <c r="KVV272" s="255"/>
      <c r="KVW272" s="255"/>
      <c r="KVX272" s="255"/>
      <c r="KVY272" s="255"/>
      <c r="KVZ272" s="255"/>
      <c r="KWA272" s="255"/>
      <c r="KWB272" s="255"/>
      <c r="KWC272" s="255"/>
      <c r="KWD272" s="255"/>
      <c r="KWE272" s="255"/>
      <c r="KWF272" s="255"/>
      <c r="KWG272" s="255"/>
      <c r="KWH272" s="255"/>
      <c r="KWI272" s="255"/>
      <c r="KWJ272" s="255"/>
      <c r="KWK272" s="255"/>
      <c r="KWL272" s="255"/>
      <c r="KWM272" s="255"/>
      <c r="KWN272" s="255"/>
      <c r="KWO272" s="255"/>
      <c r="KWP272" s="255"/>
      <c r="KWQ272" s="255"/>
      <c r="KWR272" s="255"/>
      <c r="KWS272" s="255"/>
      <c r="KWT272" s="255"/>
      <c r="KWU272" s="255"/>
      <c r="KWV272" s="255"/>
      <c r="KWW272" s="255"/>
      <c r="KWX272" s="255"/>
      <c r="KWY272" s="255"/>
      <c r="KWZ272" s="255"/>
      <c r="KXA272" s="255"/>
      <c r="KXB272" s="255"/>
      <c r="KXC272" s="255"/>
      <c r="KXD272" s="255"/>
      <c r="KXE272" s="255"/>
      <c r="KXF272" s="255"/>
      <c r="KXG272" s="255"/>
      <c r="KXH272" s="255"/>
      <c r="KXI272" s="255"/>
      <c r="KXJ272" s="255"/>
      <c r="KXK272" s="255"/>
      <c r="KXL272" s="255"/>
      <c r="KXM272" s="255"/>
      <c r="KXN272" s="255"/>
      <c r="KXO272" s="255"/>
      <c r="KXP272" s="255"/>
      <c r="KXQ272" s="255"/>
      <c r="KXR272" s="255"/>
      <c r="KXS272" s="255"/>
      <c r="KXT272" s="255"/>
      <c r="KXU272" s="255"/>
      <c r="KXV272" s="255"/>
      <c r="KXW272" s="255"/>
      <c r="KXX272" s="255"/>
      <c r="KXY272" s="255"/>
      <c r="KXZ272" s="255"/>
      <c r="KYA272" s="255"/>
      <c r="KYB272" s="255"/>
      <c r="KYC272" s="255"/>
      <c r="KYD272" s="255"/>
      <c r="KYE272" s="255"/>
      <c r="KYF272" s="255"/>
      <c r="KYG272" s="255"/>
      <c r="KYH272" s="255"/>
      <c r="KYI272" s="255"/>
      <c r="KYJ272" s="255"/>
      <c r="KYK272" s="255"/>
      <c r="KYL272" s="255"/>
      <c r="KYM272" s="255"/>
      <c r="KYN272" s="255"/>
      <c r="KYO272" s="255"/>
      <c r="KYP272" s="255"/>
      <c r="KYQ272" s="255"/>
      <c r="KYR272" s="255"/>
      <c r="KYS272" s="255"/>
      <c r="KYT272" s="255"/>
      <c r="KYU272" s="255"/>
      <c r="KYV272" s="255"/>
      <c r="KYW272" s="255"/>
      <c r="KYX272" s="255"/>
      <c r="KYY272" s="255"/>
      <c r="KYZ272" s="255"/>
      <c r="KZA272" s="255"/>
      <c r="KZB272" s="255"/>
      <c r="KZC272" s="255"/>
      <c r="KZD272" s="255"/>
      <c r="KZE272" s="255"/>
      <c r="KZF272" s="255"/>
      <c r="KZG272" s="255"/>
      <c r="KZH272" s="255"/>
      <c r="KZI272" s="255"/>
      <c r="KZJ272" s="255"/>
      <c r="KZK272" s="255"/>
      <c r="KZL272" s="255"/>
      <c r="KZM272" s="255"/>
      <c r="KZN272" s="255"/>
      <c r="KZO272" s="255"/>
      <c r="KZP272" s="255"/>
      <c r="KZQ272" s="255"/>
      <c r="KZR272" s="255"/>
      <c r="KZS272" s="255"/>
      <c r="KZT272" s="255"/>
      <c r="KZU272" s="255"/>
      <c r="KZV272" s="255"/>
      <c r="KZW272" s="255"/>
      <c r="KZX272" s="255"/>
      <c r="KZY272" s="255"/>
      <c r="KZZ272" s="255"/>
      <c r="LAA272" s="255"/>
      <c r="LAB272" s="255"/>
      <c r="LAC272" s="255"/>
      <c r="LAD272" s="255"/>
      <c r="LAE272" s="255"/>
      <c r="LAF272" s="255"/>
      <c r="LAG272" s="255"/>
      <c r="LAH272" s="255"/>
      <c r="LAI272" s="255"/>
      <c r="LAJ272" s="255"/>
      <c r="LAK272" s="255"/>
      <c r="LAL272" s="255"/>
      <c r="LAM272" s="255"/>
      <c r="LAN272" s="255"/>
      <c r="LAO272" s="255"/>
      <c r="LAP272" s="255"/>
      <c r="LAQ272" s="255"/>
      <c r="LAR272" s="255"/>
      <c r="LAS272" s="255"/>
      <c r="LAT272" s="255"/>
      <c r="LAU272" s="255"/>
      <c r="LAV272" s="255"/>
      <c r="LAW272" s="255"/>
      <c r="LAX272" s="255"/>
      <c r="LAY272" s="255"/>
      <c r="LAZ272" s="255"/>
      <c r="LBA272" s="255"/>
      <c r="LBB272" s="255"/>
      <c r="LBC272" s="255"/>
      <c r="LBD272" s="255"/>
      <c r="LBE272" s="255"/>
      <c r="LBF272" s="255"/>
      <c r="LBG272" s="255"/>
      <c r="LBH272" s="255"/>
      <c r="LBI272" s="255"/>
      <c r="LBJ272" s="255"/>
      <c r="LBK272" s="255"/>
      <c r="LBL272" s="255"/>
      <c r="LBM272" s="255"/>
      <c r="LBN272" s="255"/>
      <c r="LBO272" s="255"/>
      <c r="LBP272" s="255"/>
      <c r="LBQ272" s="255"/>
      <c r="LBR272" s="255"/>
      <c r="LBS272" s="255"/>
      <c r="LBT272" s="255"/>
      <c r="LBU272" s="255"/>
      <c r="LBV272" s="255"/>
      <c r="LBW272" s="255"/>
      <c r="LBX272" s="255"/>
      <c r="LBY272" s="255"/>
      <c r="LBZ272" s="255"/>
      <c r="LCA272" s="255"/>
      <c r="LCB272" s="255"/>
      <c r="LCC272" s="255"/>
      <c r="LCD272" s="255"/>
      <c r="LCE272" s="255"/>
      <c r="LCF272" s="255"/>
      <c r="LCG272" s="255"/>
      <c r="LCH272" s="255"/>
      <c r="LCI272" s="255"/>
      <c r="LCJ272" s="255"/>
      <c r="LCK272" s="255"/>
      <c r="LCL272" s="255"/>
      <c r="LCM272" s="255"/>
      <c r="LCN272" s="255"/>
      <c r="LCO272" s="255"/>
      <c r="LCP272" s="255"/>
      <c r="LCQ272" s="255"/>
      <c r="LCR272" s="255"/>
      <c r="LCS272" s="255"/>
      <c r="LCT272" s="255"/>
      <c r="LCU272" s="255"/>
      <c r="LCV272" s="255"/>
      <c r="LCW272" s="255"/>
      <c r="LCX272" s="255"/>
      <c r="LCY272" s="255"/>
      <c r="LCZ272" s="255"/>
      <c r="LDA272" s="255"/>
      <c r="LDB272" s="255"/>
      <c r="LDC272" s="255"/>
      <c r="LDD272" s="255"/>
      <c r="LDE272" s="255"/>
      <c r="LDF272" s="255"/>
      <c r="LDG272" s="255"/>
      <c r="LDH272" s="255"/>
      <c r="LDI272" s="255"/>
      <c r="LDJ272" s="255"/>
      <c r="LDK272" s="255"/>
      <c r="LDL272" s="255"/>
      <c r="LDM272" s="255"/>
      <c r="LDN272" s="255"/>
      <c r="LDO272" s="255"/>
      <c r="LDP272" s="255"/>
      <c r="LDQ272" s="255"/>
      <c r="LDR272" s="255"/>
      <c r="LDS272" s="255"/>
      <c r="LDT272" s="255"/>
      <c r="LDU272" s="255"/>
      <c r="LDV272" s="255"/>
      <c r="LDW272" s="255"/>
      <c r="LDX272" s="255"/>
      <c r="LDY272" s="255"/>
      <c r="LDZ272" s="255"/>
      <c r="LEA272" s="255"/>
      <c r="LEB272" s="255"/>
      <c r="LEC272" s="255"/>
      <c r="LED272" s="255"/>
      <c r="LEE272" s="255"/>
      <c r="LEF272" s="255"/>
      <c r="LEG272" s="255"/>
      <c r="LEH272" s="255"/>
      <c r="LEI272" s="255"/>
      <c r="LEJ272" s="255"/>
      <c r="LEK272" s="255"/>
      <c r="LEL272" s="255"/>
      <c r="LEM272" s="255"/>
      <c r="LEN272" s="255"/>
      <c r="LEO272" s="255"/>
      <c r="LEP272" s="255"/>
      <c r="LEQ272" s="255"/>
      <c r="LER272" s="255"/>
      <c r="LES272" s="255"/>
      <c r="LET272" s="255"/>
      <c r="LEU272" s="255"/>
      <c r="LEV272" s="255"/>
      <c r="LEW272" s="255"/>
      <c r="LEX272" s="255"/>
      <c r="LEY272" s="255"/>
      <c r="LEZ272" s="255"/>
      <c r="LFA272" s="255"/>
      <c r="LFB272" s="255"/>
      <c r="LFC272" s="255"/>
      <c r="LFD272" s="255"/>
      <c r="LFE272" s="255"/>
      <c r="LFF272" s="255"/>
      <c r="LFG272" s="255"/>
      <c r="LFH272" s="255"/>
      <c r="LFI272" s="255"/>
      <c r="LFJ272" s="255"/>
      <c r="LFK272" s="255"/>
      <c r="LFL272" s="255"/>
      <c r="LFM272" s="255"/>
      <c r="LFN272" s="255"/>
      <c r="LFO272" s="255"/>
      <c r="LFP272" s="255"/>
      <c r="LFQ272" s="255"/>
      <c r="LFR272" s="255"/>
      <c r="LFS272" s="255"/>
      <c r="LFT272" s="255"/>
      <c r="LFU272" s="255"/>
      <c r="LFV272" s="255"/>
      <c r="LFW272" s="255"/>
      <c r="LFX272" s="255"/>
      <c r="LFY272" s="255"/>
      <c r="LFZ272" s="255"/>
      <c r="LGA272" s="255"/>
      <c r="LGB272" s="255"/>
      <c r="LGC272" s="255"/>
      <c r="LGD272" s="255"/>
      <c r="LGE272" s="255"/>
      <c r="LGF272" s="255"/>
      <c r="LGG272" s="255"/>
      <c r="LGH272" s="255"/>
      <c r="LGI272" s="255"/>
      <c r="LGJ272" s="255"/>
      <c r="LGK272" s="255"/>
      <c r="LGL272" s="255"/>
      <c r="LGM272" s="255"/>
      <c r="LGN272" s="255"/>
      <c r="LGO272" s="255"/>
      <c r="LGP272" s="255"/>
      <c r="LGQ272" s="255"/>
      <c r="LGR272" s="255"/>
      <c r="LGS272" s="255"/>
      <c r="LGT272" s="255"/>
      <c r="LGU272" s="255"/>
      <c r="LGV272" s="255"/>
      <c r="LGW272" s="255"/>
      <c r="LGX272" s="255"/>
      <c r="LGY272" s="255"/>
      <c r="LGZ272" s="255"/>
      <c r="LHA272" s="255"/>
      <c r="LHB272" s="255"/>
      <c r="LHC272" s="255"/>
      <c r="LHD272" s="255"/>
      <c r="LHE272" s="255"/>
      <c r="LHF272" s="255"/>
      <c r="LHG272" s="255"/>
      <c r="LHH272" s="255"/>
      <c r="LHI272" s="255"/>
      <c r="LHJ272" s="255"/>
      <c r="LHK272" s="255"/>
      <c r="LHL272" s="255"/>
      <c r="LHM272" s="255"/>
      <c r="LHN272" s="255"/>
      <c r="LHO272" s="255"/>
      <c r="LHP272" s="255"/>
      <c r="LHQ272" s="255"/>
      <c r="LHR272" s="255"/>
      <c r="LHS272" s="255"/>
      <c r="LHT272" s="255"/>
      <c r="LHU272" s="255"/>
      <c r="LHV272" s="255"/>
      <c r="LHW272" s="255"/>
      <c r="LHX272" s="255"/>
      <c r="LHY272" s="255"/>
      <c r="LHZ272" s="255"/>
      <c r="LIA272" s="255"/>
      <c r="LIB272" s="255"/>
      <c r="LIC272" s="255"/>
      <c r="LID272" s="255"/>
      <c r="LIE272" s="255"/>
      <c r="LIF272" s="255"/>
      <c r="LIG272" s="255"/>
      <c r="LIH272" s="255"/>
      <c r="LII272" s="255"/>
      <c r="LIJ272" s="255"/>
      <c r="LIK272" s="255"/>
      <c r="LIL272" s="255"/>
      <c r="LIM272" s="255"/>
      <c r="LIN272" s="255"/>
      <c r="LIO272" s="255"/>
      <c r="LIP272" s="255"/>
      <c r="LIQ272" s="255"/>
      <c r="LIR272" s="255"/>
      <c r="LIS272" s="255"/>
      <c r="LIT272" s="255"/>
      <c r="LIU272" s="255"/>
      <c r="LIV272" s="255"/>
      <c r="LIW272" s="255"/>
      <c r="LIX272" s="255"/>
      <c r="LIY272" s="255"/>
      <c r="LIZ272" s="255"/>
      <c r="LJA272" s="255"/>
      <c r="LJB272" s="255"/>
      <c r="LJC272" s="255"/>
      <c r="LJD272" s="255"/>
      <c r="LJE272" s="255"/>
      <c r="LJF272" s="255"/>
      <c r="LJG272" s="255"/>
      <c r="LJH272" s="255"/>
      <c r="LJI272" s="255"/>
      <c r="LJJ272" s="255"/>
      <c r="LJK272" s="255"/>
      <c r="LJL272" s="255"/>
      <c r="LJM272" s="255"/>
      <c r="LJN272" s="255"/>
      <c r="LJO272" s="255"/>
      <c r="LJP272" s="255"/>
      <c r="LJQ272" s="255"/>
      <c r="LJR272" s="255"/>
      <c r="LJS272" s="255"/>
      <c r="LJT272" s="255"/>
      <c r="LJU272" s="255"/>
      <c r="LJV272" s="255"/>
      <c r="LJW272" s="255"/>
      <c r="LJX272" s="255"/>
      <c r="LJY272" s="255"/>
      <c r="LJZ272" s="255"/>
      <c r="LKA272" s="255"/>
      <c r="LKB272" s="255"/>
      <c r="LKC272" s="255"/>
      <c r="LKD272" s="255"/>
      <c r="LKE272" s="255"/>
      <c r="LKF272" s="255"/>
      <c r="LKG272" s="255"/>
      <c r="LKH272" s="255"/>
      <c r="LKI272" s="255"/>
      <c r="LKJ272" s="255"/>
      <c r="LKK272" s="255"/>
      <c r="LKL272" s="255"/>
      <c r="LKM272" s="255"/>
      <c r="LKN272" s="255"/>
      <c r="LKO272" s="255"/>
      <c r="LKP272" s="255"/>
      <c r="LKQ272" s="255"/>
      <c r="LKR272" s="255"/>
      <c r="LKS272" s="255"/>
      <c r="LKT272" s="255"/>
      <c r="LKU272" s="255"/>
      <c r="LKV272" s="255"/>
      <c r="LKW272" s="255"/>
      <c r="LKX272" s="255"/>
      <c r="LKY272" s="255"/>
      <c r="LKZ272" s="255"/>
      <c r="LLA272" s="255"/>
      <c r="LLB272" s="255"/>
      <c r="LLC272" s="255"/>
      <c r="LLD272" s="255"/>
      <c r="LLE272" s="255"/>
      <c r="LLF272" s="255"/>
      <c r="LLG272" s="255"/>
      <c r="LLH272" s="255"/>
      <c r="LLI272" s="255"/>
      <c r="LLJ272" s="255"/>
      <c r="LLK272" s="255"/>
      <c r="LLL272" s="255"/>
      <c r="LLM272" s="255"/>
      <c r="LLN272" s="255"/>
      <c r="LLO272" s="255"/>
      <c r="LLP272" s="255"/>
      <c r="LLQ272" s="255"/>
      <c r="LLR272" s="255"/>
      <c r="LLS272" s="255"/>
      <c r="LLT272" s="255"/>
      <c r="LLU272" s="255"/>
      <c r="LLV272" s="255"/>
      <c r="LLW272" s="255"/>
      <c r="LLX272" s="255"/>
      <c r="LLY272" s="255"/>
      <c r="LLZ272" s="255"/>
      <c r="LMA272" s="255"/>
      <c r="LMB272" s="255"/>
      <c r="LMC272" s="255"/>
      <c r="LMD272" s="255"/>
      <c r="LME272" s="255"/>
      <c r="LMF272" s="255"/>
      <c r="LMG272" s="255"/>
      <c r="LMH272" s="255"/>
      <c r="LMI272" s="255"/>
      <c r="LMJ272" s="255"/>
      <c r="LMK272" s="255"/>
      <c r="LML272" s="255"/>
      <c r="LMM272" s="255"/>
      <c r="LMN272" s="255"/>
      <c r="LMO272" s="255"/>
      <c r="LMP272" s="255"/>
      <c r="LMQ272" s="255"/>
      <c r="LMR272" s="255"/>
      <c r="LMS272" s="255"/>
      <c r="LMT272" s="255"/>
      <c r="LMU272" s="255"/>
      <c r="LMV272" s="255"/>
      <c r="LMW272" s="255"/>
      <c r="LMX272" s="255"/>
      <c r="LMY272" s="255"/>
      <c r="LMZ272" s="255"/>
      <c r="LNA272" s="255"/>
      <c r="LNB272" s="255"/>
      <c r="LNC272" s="255"/>
      <c r="LND272" s="255"/>
      <c r="LNE272" s="255"/>
      <c r="LNF272" s="255"/>
      <c r="LNG272" s="255"/>
      <c r="LNH272" s="255"/>
      <c r="LNI272" s="255"/>
      <c r="LNJ272" s="255"/>
      <c r="LNK272" s="255"/>
      <c r="LNL272" s="255"/>
      <c r="LNM272" s="255"/>
      <c r="LNN272" s="255"/>
      <c r="LNO272" s="255"/>
      <c r="LNP272" s="255"/>
      <c r="LNQ272" s="255"/>
      <c r="LNR272" s="255"/>
      <c r="LNS272" s="255"/>
      <c r="LNT272" s="255"/>
      <c r="LNU272" s="255"/>
      <c r="LNV272" s="255"/>
      <c r="LNW272" s="255"/>
      <c r="LNX272" s="255"/>
      <c r="LNY272" s="255"/>
      <c r="LNZ272" s="255"/>
      <c r="LOA272" s="255"/>
      <c r="LOB272" s="255"/>
      <c r="LOC272" s="255"/>
      <c r="LOD272" s="255"/>
      <c r="LOE272" s="255"/>
      <c r="LOF272" s="255"/>
      <c r="LOG272" s="255"/>
      <c r="LOH272" s="255"/>
      <c r="LOI272" s="255"/>
      <c r="LOJ272" s="255"/>
      <c r="LOK272" s="255"/>
      <c r="LOL272" s="255"/>
      <c r="LOM272" s="255"/>
      <c r="LON272" s="255"/>
      <c r="LOO272" s="255"/>
      <c r="LOP272" s="255"/>
      <c r="LOQ272" s="255"/>
      <c r="LOR272" s="255"/>
      <c r="LOS272" s="255"/>
      <c r="LOT272" s="255"/>
      <c r="LOU272" s="255"/>
      <c r="LOV272" s="255"/>
      <c r="LOW272" s="255"/>
      <c r="LOX272" s="255"/>
      <c r="LOY272" s="255"/>
      <c r="LOZ272" s="255"/>
      <c r="LPA272" s="255"/>
      <c r="LPB272" s="255"/>
      <c r="LPC272" s="255"/>
      <c r="LPD272" s="255"/>
      <c r="LPE272" s="255"/>
      <c r="LPF272" s="255"/>
      <c r="LPG272" s="255"/>
      <c r="LPH272" s="255"/>
      <c r="LPI272" s="255"/>
      <c r="LPJ272" s="255"/>
      <c r="LPK272" s="255"/>
      <c r="LPL272" s="255"/>
      <c r="LPM272" s="255"/>
      <c r="LPN272" s="255"/>
      <c r="LPO272" s="255"/>
      <c r="LPP272" s="255"/>
      <c r="LPQ272" s="255"/>
      <c r="LPR272" s="255"/>
      <c r="LPS272" s="255"/>
      <c r="LPT272" s="255"/>
      <c r="LPU272" s="255"/>
      <c r="LPV272" s="255"/>
      <c r="LPW272" s="255"/>
      <c r="LPX272" s="255"/>
      <c r="LPY272" s="255"/>
      <c r="LPZ272" s="255"/>
      <c r="LQA272" s="255"/>
      <c r="LQB272" s="255"/>
      <c r="LQC272" s="255"/>
      <c r="LQD272" s="255"/>
      <c r="LQE272" s="255"/>
      <c r="LQF272" s="255"/>
      <c r="LQG272" s="255"/>
      <c r="LQH272" s="255"/>
      <c r="LQI272" s="255"/>
      <c r="LQJ272" s="255"/>
      <c r="LQK272" s="255"/>
      <c r="LQL272" s="255"/>
      <c r="LQM272" s="255"/>
      <c r="LQN272" s="255"/>
      <c r="LQO272" s="255"/>
      <c r="LQP272" s="255"/>
      <c r="LQQ272" s="255"/>
      <c r="LQR272" s="255"/>
      <c r="LQS272" s="255"/>
      <c r="LQT272" s="255"/>
      <c r="LQU272" s="255"/>
      <c r="LQV272" s="255"/>
      <c r="LQW272" s="255"/>
      <c r="LQX272" s="255"/>
      <c r="LQY272" s="255"/>
      <c r="LQZ272" s="255"/>
      <c r="LRA272" s="255"/>
      <c r="LRB272" s="255"/>
      <c r="LRC272" s="255"/>
      <c r="LRD272" s="255"/>
      <c r="LRE272" s="255"/>
      <c r="LRF272" s="255"/>
      <c r="LRG272" s="255"/>
      <c r="LRH272" s="255"/>
      <c r="LRI272" s="255"/>
      <c r="LRJ272" s="255"/>
      <c r="LRK272" s="255"/>
      <c r="LRL272" s="255"/>
      <c r="LRM272" s="255"/>
      <c r="LRN272" s="255"/>
      <c r="LRO272" s="255"/>
      <c r="LRP272" s="255"/>
      <c r="LRQ272" s="255"/>
      <c r="LRR272" s="255"/>
      <c r="LRS272" s="255"/>
      <c r="LRT272" s="255"/>
      <c r="LRU272" s="255"/>
      <c r="LRV272" s="255"/>
      <c r="LRW272" s="255"/>
      <c r="LRX272" s="255"/>
      <c r="LRY272" s="255"/>
      <c r="LRZ272" s="255"/>
      <c r="LSA272" s="255"/>
      <c r="LSB272" s="255"/>
      <c r="LSC272" s="255"/>
      <c r="LSD272" s="255"/>
      <c r="LSE272" s="255"/>
      <c r="LSF272" s="255"/>
      <c r="LSG272" s="255"/>
      <c r="LSH272" s="255"/>
      <c r="LSI272" s="255"/>
      <c r="LSJ272" s="255"/>
      <c r="LSK272" s="255"/>
      <c r="LSL272" s="255"/>
      <c r="LSM272" s="255"/>
      <c r="LSN272" s="255"/>
      <c r="LSO272" s="255"/>
      <c r="LSP272" s="255"/>
      <c r="LSQ272" s="255"/>
      <c r="LSR272" s="255"/>
      <c r="LSS272" s="255"/>
      <c r="LST272" s="255"/>
      <c r="LSU272" s="255"/>
      <c r="LSV272" s="255"/>
      <c r="LSW272" s="255"/>
      <c r="LSX272" s="255"/>
      <c r="LSY272" s="255"/>
      <c r="LSZ272" s="255"/>
      <c r="LTA272" s="255"/>
      <c r="LTB272" s="255"/>
      <c r="LTC272" s="255"/>
      <c r="LTD272" s="255"/>
      <c r="LTE272" s="255"/>
      <c r="LTF272" s="255"/>
      <c r="LTG272" s="255"/>
      <c r="LTH272" s="255"/>
      <c r="LTI272" s="255"/>
      <c r="LTJ272" s="255"/>
      <c r="LTK272" s="255"/>
      <c r="LTL272" s="255"/>
      <c r="LTM272" s="255"/>
      <c r="LTN272" s="255"/>
      <c r="LTO272" s="255"/>
      <c r="LTP272" s="255"/>
      <c r="LTQ272" s="255"/>
      <c r="LTR272" s="255"/>
      <c r="LTS272" s="255"/>
      <c r="LTT272" s="255"/>
      <c r="LTU272" s="255"/>
      <c r="LTV272" s="255"/>
      <c r="LTW272" s="255"/>
      <c r="LTX272" s="255"/>
      <c r="LTY272" s="255"/>
      <c r="LTZ272" s="255"/>
      <c r="LUA272" s="255"/>
      <c r="LUB272" s="255"/>
      <c r="LUC272" s="255"/>
      <c r="LUD272" s="255"/>
      <c r="LUE272" s="255"/>
      <c r="LUF272" s="255"/>
      <c r="LUG272" s="255"/>
      <c r="LUH272" s="255"/>
      <c r="LUI272" s="255"/>
      <c r="LUJ272" s="255"/>
      <c r="LUK272" s="255"/>
      <c r="LUL272" s="255"/>
      <c r="LUM272" s="255"/>
      <c r="LUN272" s="255"/>
      <c r="LUO272" s="255"/>
      <c r="LUP272" s="255"/>
      <c r="LUQ272" s="255"/>
      <c r="LUR272" s="255"/>
      <c r="LUS272" s="255"/>
      <c r="LUT272" s="255"/>
      <c r="LUU272" s="255"/>
      <c r="LUV272" s="255"/>
      <c r="LUW272" s="255"/>
      <c r="LUX272" s="255"/>
      <c r="LUY272" s="255"/>
      <c r="LUZ272" s="255"/>
      <c r="LVA272" s="255"/>
      <c r="LVB272" s="255"/>
      <c r="LVC272" s="255"/>
      <c r="LVD272" s="255"/>
      <c r="LVE272" s="255"/>
      <c r="LVF272" s="255"/>
      <c r="LVG272" s="255"/>
      <c r="LVH272" s="255"/>
      <c r="LVI272" s="255"/>
      <c r="LVJ272" s="255"/>
      <c r="LVK272" s="255"/>
      <c r="LVL272" s="255"/>
      <c r="LVM272" s="255"/>
      <c r="LVN272" s="255"/>
      <c r="LVO272" s="255"/>
      <c r="LVP272" s="255"/>
      <c r="LVQ272" s="255"/>
      <c r="LVR272" s="255"/>
      <c r="LVS272" s="255"/>
      <c r="LVT272" s="255"/>
      <c r="LVU272" s="255"/>
      <c r="LVV272" s="255"/>
      <c r="LVW272" s="255"/>
      <c r="LVX272" s="255"/>
      <c r="LVY272" s="255"/>
      <c r="LVZ272" s="255"/>
      <c r="LWA272" s="255"/>
      <c r="LWB272" s="255"/>
      <c r="LWC272" s="255"/>
      <c r="LWD272" s="255"/>
      <c r="LWE272" s="255"/>
      <c r="LWF272" s="255"/>
      <c r="LWG272" s="255"/>
      <c r="LWH272" s="255"/>
      <c r="LWI272" s="255"/>
      <c r="LWJ272" s="255"/>
      <c r="LWK272" s="255"/>
      <c r="LWL272" s="255"/>
      <c r="LWM272" s="255"/>
      <c r="LWN272" s="255"/>
      <c r="LWO272" s="255"/>
      <c r="LWP272" s="255"/>
      <c r="LWQ272" s="255"/>
      <c r="LWR272" s="255"/>
      <c r="LWS272" s="255"/>
      <c r="LWT272" s="255"/>
      <c r="LWU272" s="255"/>
      <c r="LWV272" s="255"/>
      <c r="LWW272" s="255"/>
      <c r="LWX272" s="255"/>
      <c r="LWY272" s="255"/>
      <c r="LWZ272" s="255"/>
      <c r="LXA272" s="255"/>
      <c r="LXB272" s="255"/>
      <c r="LXC272" s="255"/>
      <c r="LXD272" s="255"/>
      <c r="LXE272" s="255"/>
      <c r="LXF272" s="255"/>
      <c r="LXG272" s="255"/>
      <c r="LXH272" s="255"/>
      <c r="LXI272" s="255"/>
      <c r="LXJ272" s="255"/>
      <c r="LXK272" s="255"/>
      <c r="LXL272" s="255"/>
      <c r="LXM272" s="255"/>
      <c r="LXN272" s="255"/>
      <c r="LXO272" s="255"/>
      <c r="LXP272" s="255"/>
      <c r="LXQ272" s="255"/>
      <c r="LXR272" s="255"/>
      <c r="LXS272" s="255"/>
      <c r="LXT272" s="255"/>
      <c r="LXU272" s="255"/>
      <c r="LXV272" s="255"/>
      <c r="LXW272" s="255"/>
      <c r="LXX272" s="255"/>
      <c r="LXY272" s="255"/>
      <c r="LXZ272" s="255"/>
      <c r="LYA272" s="255"/>
      <c r="LYB272" s="255"/>
      <c r="LYC272" s="255"/>
      <c r="LYD272" s="255"/>
      <c r="LYE272" s="255"/>
      <c r="LYF272" s="255"/>
      <c r="LYG272" s="255"/>
      <c r="LYH272" s="255"/>
      <c r="LYI272" s="255"/>
      <c r="LYJ272" s="255"/>
      <c r="LYK272" s="255"/>
      <c r="LYL272" s="255"/>
      <c r="LYM272" s="255"/>
      <c r="LYN272" s="255"/>
      <c r="LYO272" s="255"/>
      <c r="LYP272" s="255"/>
      <c r="LYQ272" s="255"/>
      <c r="LYR272" s="255"/>
      <c r="LYS272" s="255"/>
      <c r="LYT272" s="255"/>
      <c r="LYU272" s="255"/>
      <c r="LYV272" s="255"/>
      <c r="LYW272" s="255"/>
      <c r="LYX272" s="255"/>
      <c r="LYY272" s="255"/>
      <c r="LYZ272" s="255"/>
      <c r="LZA272" s="255"/>
      <c r="LZB272" s="255"/>
      <c r="LZC272" s="255"/>
      <c r="LZD272" s="255"/>
      <c r="LZE272" s="255"/>
      <c r="LZF272" s="255"/>
      <c r="LZG272" s="255"/>
      <c r="LZH272" s="255"/>
      <c r="LZI272" s="255"/>
      <c r="LZJ272" s="255"/>
      <c r="LZK272" s="255"/>
      <c r="LZL272" s="255"/>
      <c r="LZM272" s="255"/>
      <c r="LZN272" s="255"/>
      <c r="LZO272" s="255"/>
      <c r="LZP272" s="255"/>
      <c r="LZQ272" s="255"/>
      <c r="LZR272" s="255"/>
      <c r="LZS272" s="255"/>
      <c r="LZT272" s="255"/>
      <c r="LZU272" s="255"/>
      <c r="LZV272" s="255"/>
      <c r="LZW272" s="255"/>
      <c r="LZX272" s="255"/>
      <c r="LZY272" s="255"/>
      <c r="LZZ272" s="255"/>
      <c r="MAA272" s="255"/>
      <c r="MAB272" s="255"/>
      <c r="MAC272" s="255"/>
      <c r="MAD272" s="255"/>
      <c r="MAE272" s="255"/>
      <c r="MAF272" s="255"/>
      <c r="MAG272" s="255"/>
      <c r="MAH272" s="255"/>
      <c r="MAI272" s="255"/>
      <c r="MAJ272" s="255"/>
      <c r="MAK272" s="255"/>
      <c r="MAL272" s="255"/>
      <c r="MAM272" s="255"/>
      <c r="MAN272" s="255"/>
      <c r="MAO272" s="255"/>
      <c r="MAP272" s="255"/>
      <c r="MAQ272" s="255"/>
      <c r="MAR272" s="255"/>
      <c r="MAS272" s="255"/>
      <c r="MAT272" s="255"/>
      <c r="MAU272" s="255"/>
      <c r="MAV272" s="255"/>
      <c r="MAW272" s="255"/>
      <c r="MAX272" s="255"/>
      <c r="MAY272" s="255"/>
      <c r="MAZ272" s="255"/>
      <c r="MBA272" s="255"/>
      <c r="MBB272" s="255"/>
      <c r="MBC272" s="255"/>
      <c r="MBD272" s="255"/>
      <c r="MBE272" s="255"/>
      <c r="MBF272" s="255"/>
      <c r="MBG272" s="255"/>
      <c r="MBH272" s="255"/>
      <c r="MBI272" s="255"/>
      <c r="MBJ272" s="255"/>
      <c r="MBK272" s="255"/>
      <c r="MBL272" s="255"/>
      <c r="MBM272" s="255"/>
      <c r="MBN272" s="255"/>
      <c r="MBO272" s="255"/>
      <c r="MBP272" s="255"/>
      <c r="MBQ272" s="255"/>
      <c r="MBR272" s="255"/>
      <c r="MBS272" s="255"/>
      <c r="MBT272" s="255"/>
      <c r="MBU272" s="255"/>
      <c r="MBV272" s="255"/>
      <c r="MBW272" s="255"/>
      <c r="MBX272" s="255"/>
      <c r="MBY272" s="255"/>
      <c r="MBZ272" s="255"/>
      <c r="MCA272" s="255"/>
      <c r="MCB272" s="255"/>
      <c r="MCC272" s="255"/>
      <c r="MCD272" s="255"/>
      <c r="MCE272" s="255"/>
      <c r="MCF272" s="255"/>
      <c r="MCG272" s="255"/>
      <c r="MCH272" s="255"/>
      <c r="MCI272" s="255"/>
      <c r="MCJ272" s="255"/>
      <c r="MCK272" s="255"/>
      <c r="MCL272" s="255"/>
      <c r="MCM272" s="255"/>
      <c r="MCN272" s="255"/>
      <c r="MCO272" s="255"/>
      <c r="MCP272" s="255"/>
      <c r="MCQ272" s="255"/>
      <c r="MCR272" s="255"/>
      <c r="MCS272" s="255"/>
      <c r="MCT272" s="255"/>
      <c r="MCU272" s="255"/>
      <c r="MCV272" s="255"/>
      <c r="MCW272" s="255"/>
      <c r="MCX272" s="255"/>
      <c r="MCY272" s="255"/>
      <c r="MCZ272" s="255"/>
      <c r="MDA272" s="255"/>
      <c r="MDB272" s="255"/>
      <c r="MDC272" s="255"/>
      <c r="MDD272" s="255"/>
      <c r="MDE272" s="255"/>
      <c r="MDF272" s="255"/>
      <c r="MDG272" s="255"/>
      <c r="MDH272" s="255"/>
      <c r="MDI272" s="255"/>
      <c r="MDJ272" s="255"/>
      <c r="MDK272" s="255"/>
      <c r="MDL272" s="255"/>
      <c r="MDM272" s="255"/>
      <c r="MDN272" s="255"/>
      <c r="MDO272" s="255"/>
      <c r="MDP272" s="255"/>
      <c r="MDQ272" s="255"/>
      <c r="MDR272" s="255"/>
      <c r="MDS272" s="255"/>
      <c r="MDT272" s="255"/>
      <c r="MDU272" s="255"/>
      <c r="MDV272" s="255"/>
      <c r="MDW272" s="255"/>
      <c r="MDX272" s="255"/>
      <c r="MDY272" s="255"/>
      <c r="MDZ272" s="255"/>
      <c r="MEA272" s="255"/>
      <c r="MEB272" s="255"/>
      <c r="MEC272" s="255"/>
      <c r="MED272" s="255"/>
      <c r="MEE272" s="255"/>
      <c r="MEF272" s="255"/>
      <c r="MEG272" s="255"/>
      <c r="MEH272" s="255"/>
      <c r="MEI272" s="255"/>
      <c r="MEJ272" s="255"/>
      <c r="MEK272" s="255"/>
      <c r="MEL272" s="255"/>
      <c r="MEM272" s="255"/>
      <c r="MEN272" s="255"/>
      <c r="MEO272" s="255"/>
      <c r="MEP272" s="255"/>
      <c r="MEQ272" s="255"/>
      <c r="MER272" s="255"/>
      <c r="MES272" s="255"/>
      <c r="MET272" s="255"/>
      <c r="MEU272" s="255"/>
      <c r="MEV272" s="255"/>
      <c r="MEW272" s="255"/>
      <c r="MEX272" s="255"/>
      <c r="MEY272" s="255"/>
      <c r="MEZ272" s="255"/>
      <c r="MFA272" s="255"/>
      <c r="MFB272" s="255"/>
      <c r="MFC272" s="255"/>
      <c r="MFD272" s="255"/>
      <c r="MFE272" s="255"/>
      <c r="MFF272" s="255"/>
      <c r="MFG272" s="255"/>
      <c r="MFH272" s="255"/>
      <c r="MFI272" s="255"/>
      <c r="MFJ272" s="255"/>
      <c r="MFK272" s="255"/>
      <c r="MFL272" s="255"/>
      <c r="MFM272" s="255"/>
      <c r="MFN272" s="255"/>
      <c r="MFO272" s="255"/>
      <c r="MFP272" s="255"/>
      <c r="MFQ272" s="255"/>
      <c r="MFR272" s="255"/>
      <c r="MFS272" s="255"/>
      <c r="MFT272" s="255"/>
      <c r="MFU272" s="255"/>
      <c r="MFV272" s="255"/>
      <c r="MFW272" s="255"/>
      <c r="MFX272" s="255"/>
      <c r="MFY272" s="255"/>
      <c r="MFZ272" s="255"/>
      <c r="MGA272" s="255"/>
      <c r="MGB272" s="255"/>
      <c r="MGC272" s="255"/>
      <c r="MGD272" s="255"/>
      <c r="MGE272" s="255"/>
      <c r="MGF272" s="255"/>
      <c r="MGG272" s="255"/>
      <c r="MGH272" s="255"/>
      <c r="MGI272" s="255"/>
      <c r="MGJ272" s="255"/>
      <c r="MGK272" s="255"/>
      <c r="MGL272" s="255"/>
      <c r="MGM272" s="255"/>
      <c r="MGN272" s="255"/>
      <c r="MGO272" s="255"/>
      <c r="MGP272" s="255"/>
      <c r="MGQ272" s="255"/>
      <c r="MGR272" s="255"/>
      <c r="MGS272" s="255"/>
      <c r="MGT272" s="255"/>
      <c r="MGU272" s="255"/>
      <c r="MGV272" s="255"/>
      <c r="MGW272" s="255"/>
      <c r="MGX272" s="255"/>
      <c r="MGY272" s="255"/>
      <c r="MGZ272" s="255"/>
      <c r="MHA272" s="255"/>
      <c r="MHB272" s="255"/>
      <c r="MHC272" s="255"/>
      <c r="MHD272" s="255"/>
      <c r="MHE272" s="255"/>
      <c r="MHF272" s="255"/>
      <c r="MHG272" s="255"/>
      <c r="MHH272" s="255"/>
      <c r="MHI272" s="255"/>
      <c r="MHJ272" s="255"/>
      <c r="MHK272" s="255"/>
      <c r="MHL272" s="255"/>
      <c r="MHM272" s="255"/>
      <c r="MHN272" s="255"/>
      <c r="MHO272" s="255"/>
      <c r="MHP272" s="255"/>
      <c r="MHQ272" s="255"/>
      <c r="MHR272" s="255"/>
      <c r="MHS272" s="255"/>
      <c r="MHT272" s="255"/>
      <c r="MHU272" s="255"/>
      <c r="MHV272" s="255"/>
      <c r="MHW272" s="255"/>
      <c r="MHX272" s="255"/>
      <c r="MHY272" s="255"/>
      <c r="MHZ272" s="255"/>
      <c r="MIA272" s="255"/>
      <c r="MIB272" s="255"/>
      <c r="MIC272" s="255"/>
      <c r="MID272" s="255"/>
      <c r="MIE272" s="255"/>
      <c r="MIF272" s="255"/>
      <c r="MIG272" s="255"/>
      <c r="MIH272" s="255"/>
      <c r="MII272" s="255"/>
      <c r="MIJ272" s="255"/>
      <c r="MIK272" s="255"/>
      <c r="MIL272" s="255"/>
      <c r="MIM272" s="255"/>
      <c r="MIN272" s="255"/>
      <c r="MIO272" s="255"/>
      <c r="MIP272" s="255"/>
      <c r="MIQ272" s="255"/>
      <c r="MIR272" s="255"/>
      <c r="MIS272" s="255"/>
      <c r="MIT272" s="255"/>
      <c r="MIU272" s="255"/>
      <c r="MIV272" s="255"/>
      <c r="MIW272" s="255"/>
      <c r="MIX272" s="255"/>
      <c r="MIY272" s="255"/>
      <c r="MIZ272" s="255"/>
      <c r="MJA272" s="255"/>
      <c r="MJB272" s="255"/>
      <c r="MJC272" s="255"/>
      <c r="MJD272" s="255"/>
      <c r="MJE272" s="255"/>
      <c r="MJF272" s="255"/>
      <c r="MJG272" s="255"/>
      <c r="MJH272" s="255"/>
      <c r="MJI272" s="255"/>
      <c r="MJJ272" s="255"/>
      <c r="MJK272" s="255"/>
      <c r="MJL272" s="255"/>
      <c r="MJM272" s="255"/>
      <c r="MJN272" s="255"/>
      <c r="MJO272" s="255"/>
      <c r="MJP272" s="255"/>
      <c r="MJQ272" s="255"/>
      <c r="MJR272" s="255"/>
      <c r="MJS272" s="255"/>
      <c r="MJT272" s="255"/>
      <c r="MJU272" s="255"/>
      <c r="MJV272" s="255"/>
      <c r="MJW272" s="255"/>
      <c r="MJX272" s="255"/>
      <c r="MJY272" s="255"/>
      <c r="MJZ272" s="255"/>
      <c r="MKA272" s="255"/>
      <c r="MKB272" s="255"/>
      <c r="MKC272" s="255"/>
      <c r="MKD272" s="255"/>
      <c r="MKE272" s="255"/>
      <c r="MKF272" s="255"/>
      <c r="MKG272" s="255"/>
      <c r="MKH272" s="255"/>
      <c r="MKI272" s="255"/>
      <c r="MKJ272" s="255"/>
      <c r="MKK272" s="255"/>
      <c r="MKL272" s="255"/>
      <c r="MKM272" s="255"/>
      <c r="MKN272" s="255"/>
      <c r="MKO272" s="255"/>
      <c r="MKP272" s="255"/>
      <c r="MKQ272" s="255"/>
      <c r="MKR272" s="255"/>
      <c r="MKS272" s="255"/>
      <c r="MKT272" s="255"/>
      <c r="MKU272" s="255"/>
      <c r="MKV272" s="255"/>
      <c r="MKW272" s="255"/>
      <c r="MKX272" s="255"/>
      <c r="MKY272" s="255"/>
      <c r="MKZ272" s="255"/>
      <c r="MLA272" s="255"/>
      <c r="MLB272" s="255"/>
      <c r="MLC272" s="255"/>
      <c r="MLD272" s="255"/>
      <c r="MLE272" s="255"/>
      <c r="MLF272" s="255"/>
      <c r="MLG272" s="255"/>
      <c r="MLH272" s="255"/>
      <c r="MLI272" s="255"/>
      <c r="MLJ272" s="255"/>
      <c r="MLK272" s="255"/>
      <c r="MLL272" s="255"/>
      <c r="MLM272" s="255"/>
      <c r="MLN272" s="255"/>
      <c r="MLO272" s="255"/>
      <c r="MLP272" s="255"/>
      <c r="MLQ272" s="255"/>
      <c r="MLR272" s="255"/>
      <c r="MLS272" s="255"/>
      <c r="MLT272" s="255"/>
      <c r="MLU272" s="255"/>
      <c r="MLV272" s="255"/>
      <c r="MLW272" s="255"/>
      <c r="MLX272" s="255"/>
      <c r="MLY272" s="255"/>
      <c r="MLZ272" s="255"/>
      <c r="MMA272" s="255"/>
      <c r="MMB272" s="255"/>
      <c r="MMC272" s="255"/>
      <c r="MMD272" s="255"/>
      <c r="MME272" s="255"/>
      <c r="MMF272" s="255"/>
      <c r="MMG272" s="255"/>
      <c r="MMH272" s="255"/>
      <c r="MMI272" s="255"/>
      <c r="MMJ272" s="255"/>
      <c r="MMK272" s="255"/>
      <c r="MML272" s="255"/>
      <c r="MMM272" s="255"/>
      <c r="MMN272" s="255"/>
      <c r="MMO272" s="255"/>
      <c r="MMP272" s="255"/>
      <c r="MMQ272" s="255"/>
      <c r="MMR272" s="255"/>
      <c r="MMS272" s="255"/>
      <c r="MMT272" s="255"/>
      <c r="MMU272" s="255"/>
      <c r="MMV272" s="255"/>
      <c r="MMW272" s="255"/>
      <c r="MMX272" s="255"/>
      <c r="MMY272" s="255"/>
      <c r="MMZ272" s="255"/>
      <c r="MNA272" s="255"/>
      <c r="MNB272" s="255"/>
      <c r="MNC272" s="255"/>
      <c r="MND272" s="255"/>
      <c r="MNE272" s="255"/>
      <c r="MNF272" s="255"/>
      <c r="MNG272" s="255"/>
      <c r="MNH272" s="255"/>
      <c r="MNI272" s="255"/>
      <c r="MNJ272" s="255"/>
      <c r="MNK272" s="255"/>
      <c r="MNL272" s="255"/>
      <c r="MNM272" s="255"/>
      <c r="MNN272" s="255"/>
      <c r="MNO272" s="255"/>
      <c r="MNP272" s="255"/>
      <c r="MNQ272" s="255"/>
      <c r="MNR272" s="255"/>
      <c r="MNS272" s="255"/>
      <c r="MNT272" s="255"/>
      <c r="MNU272" s="255"/>
      <c r="MNV272" s="255"/>
      <c r="MNW272" s="255"/>
      <c r="MNX272" s="255"/>
      <c r="MNY272" s="255"/>
      <c r="MNZ272" s="255"/>
      <c r="MOA272" s="255"/>
      <c r="MOB272" s="255"/>
      <c r="MOC272" s="255"/>
      <c r="MOD272" s="255"/>
      <c r="MOE272" s="255"/>
      <c r="MOF272" s="255"/>
      <c r="MOG272" s="255"/>
      <c r="MOH272" s="255"/>
      <c r="MOI272" s="255"/>
      <c r="MOJ272" s="255"/>
      <c r="MOK272" s="255"/>
      <c r="MOL272" s="255"/>
      <c r="MOM272" s="255"/>
      <c r="MON272" s="255"/>
      <c r="MOO272" s="255"/>
      <c r="MOP272" s="255"/>
      <c r="MOQ272" s="255"/>
      <c r="MOR272" s="255"/>
      <c r="MOS272" s="255"/>
      <c r="MOT272" s="255"/>
      <c r="MOU272" s="255"/>
      <c r="MOV272" s="255"/>
      <c r="MOW272" s="255"/>
      <c r="MOX272" s="255"/>
      <c r="MOY272" s="255"/>
      <c r="MOZ272" s="255"/>
      <c r="MPA272" s="255"/>
      <c r="MPB272" s="255"/>
      <c r="MPC272" s="255"/>
      <c r="MPD272" s="255"/>
      <c r="MPE272" s="255"/>
      <c r="MPF272" s="255"/>
      <c r="MPG272" s="255"/>
      <c r="MPH272" s="255"/>
      <c r="MPI272" s="255"/>
      <c r="MPJ272" s="255"/>
      <c r="MPK272" s="255"/>
      <c r="MPL272" s="255"/>
      <c r="MPM272" s="255"/>
      <c r="MPN272" s="255"/>
      <c r="MPO272" s="255"/>
      <c r="MPP272" s="255"/>
      <c r="MPQ272" s="255"/>
      <c r="MPR272" s="255"/>
      <c r="MPS272" s="255"/>
      <c r="MPT272" s="255"/>
      <c r="MPU272" s="255"/>
      <c r="MPV272" s="255"/>
      <c r="MPW272" s="255"/>
      <c r="MPX272" s="255"/>
      <c r="MPY272" s="255"/>
      <c r="MPZ272" s="255"/>
      <c r="MQA272" s="255"/>
      <c r="MQB272" s="255"/>
      <c r="MQC272" s="255"/>
      <c r="MQD272" s="255"/>
      <c r="MQE272" s="255"/>
      <c r="MQF272" s="255"/>
      <c r="MQG272" s="255"/>
      <c r="MQH272" s="255"/>
      <c r="MQI272" s="255"/>
      <c r="MQJ272" s="255"/>
      <c r="MQK272" s="255"/>
      <c r="MQL272" s="255"/>
      <c r="MQM272" s="255"/>
      <c r="MQN272" s="255"/>
      <c r="MQO272" s="255"/>
      <c r="MQP272" s="255"/>
      <c r="MQQ272" s="255"/>
      <c r="MQR272" s="255"/>
      <c r="MQS272" s="255"/>
      <c r="MQT272" s="255"/>
      <c r="MQU272" s="255"/>
      <c r="MQV272" s="255"/>
      <c r="MQW272" s="255"/>
      <c r="MQX272" s="255"/>
      <c r="MQY272" s="255"/>
      <c r="MQZ272" s="255"/>
      <c r="MRA272" s="255"/>
      <c r="MRB272" s="255"/>
      <c r="MRC272" s="255"/>
      <c r="MRD272" s="255"/>
      <c r="MRE272" s="255"/>
      <c r="MRF272" s="255"/>
      <c r="MRG272" s="255"/>
      <c r="MRH272" s="255"/>
      <c r="MRI272" s="255"/>
      <c r="MRJ272" s="255"/>
      <c r="MRK272" s="255"/>
      <c r="MRL272" s="255"/>
      <c r="MRM272" s="255"/>
      <c r="MRN272" s="255"/>
      <c r="MRO272" s="255"/>
      <c r="MRP272" s="255"/>
      <c r="MRQ272" s="255"/>
      <c r="MRR272" s="255"/>
      <c r="MRS272" s="255"/>
      <c r="MRT272" s="255"/>
      <c r="MRU272" s="255"/>
      <c r="MRV272" s="255"/>
      <c r="MRW272" s="255"/>
      <c r="MRX272" s="255"/>
      <c r="MRY272" s="255"/>
      <c r="MRZ272" s="255"/>
      <c r="MSA272" s="255"/>
      <c r="MSB272" s="255"/>
      <c r="MSC272" s="255"/>
      <c r="MSD272" s="255"/>
      <c r="MSE272" s="255"/>
      <c r="MSF272" s="255"/>
      <c r="MSG272" s="255"/>
      <c r="MSH272" s="255"/>
      <c r="MSI272" s="255"/>
      <c r="MSJ272" s="255"/>
      <c r="MSK272" s="255"/>
      <c r="MSL272" s="255"/>
      <c r="MSM272" s="255"/>
      <c r="MSN272" s="255"/>
      <c r="MSO272" s="255"/>
      <c r="MSP272" s="255"/>
      <c r="MSQ272" s="255"/>
      <c r="MSR272" s="255"/>
      <c r="MSS272" s="255"/>
      <c r="MST272" s="255"/>
      <c r="MSU272" s="255"/>
      <c r="MSV272" s="255"/>
      <c r="MSW272" s="255"/>
      <c r="MSX272" s="255"/>
      <c r="MSY272" s="255"/>
      <c r="MSZ272" s="255"/>
      <c r="MTA272" s="255"/>
      <c r="MTB272" s="255"/>
      <c r="MTC272" s="255"/>
      <c r="MTD272" s="255"/>
      <c r="MTE272" s="255"/>
      <c r="MTF272" s="255"/>
      <c r="MTG272" s="255"/>
      <c r="MTH272" s="255"/>
      <c r="MTI272" s="255"/>
      <c r="MTJ272" s="255"/>
      <c r="MTK272" s="255"/>
      <c r="MTL272" s="255"/>
      <c r="MTM272" s="255"/>
      <c r="MTN272" s="255"/>
      <c r="MTO272" s="255"/>
      <c r="MTP272" s="255"/>
      <c r="MTQ272" s="255"/>
      <c r="MTR272" s="255"/>
      <c r="MTS272" s="255"/>
      <c r="MTT272" s="255"/>
      <c r="MTU272" s="255"/>
      <c r="MTV272" s="255"/>
      <c r="MTW272" s="255"/>
      <c r="MTX272" s="255"/>
      <c r="MTY272" s="255"/>
      <c r="MTZ272" s="255"/>
      <c r="MUA272" s="255"/>
      <c r="MUB272" s="255"/>
      <c r="MUC272" s="255"/>
      <c r="MUD272" s="255"/>
      <c r="MUE272" s="255"/>
      <c r="MUF272" s="255"/>
      <c r="MUG272" s="255"/>
      <c r="MUH272" s="255"/>
      <c r="MUI272" s="255"/>
      <c r="MUJ272" s="255"/>
      <c r="MUK272" s="255"/>
      <c r="MUL272" s="255"/>
      <c r="MUM272" s="255"/>
      <c r="MUN272" s="255"/>
      <c r="MUO272" s="255"/>
      <c r="MUP272" s="255"/>
      <c r="MUQ272" s="255"/>
      <c r="MUR272" s="255"/>
      <c r="MUS272" s="255"/>
      <c r="MUT272" s="255"/>
      <c r="MUU272" s="255"/>
      <c r="MUV272" s="255"/>
      <c r="MUW272" s="255"/>
      <c r="MUX272" s="255"/>
      <c r="MUY272" s="255"/>
      <c r="MUZ272" s="255"/>
      <c r="MVA272" s="255"/>
      <c r="MVB272" s="255"/>
      <c r="MVC272" s="255"/>
      <c r="MVD272" s="255"/>
      <c r="MVE272" s="255"/>
      <c r="MVF272" s="255"/>
      <c r="MVG272" s="255"/>
      <c r="MVH272" s="255"/>
      <c r="MVI272" s="255"/>
      <c r="MVJ272" s="255"/>
      <c r="MVK272" s="255"/>
      <c r="MVL272" s="255"/>
      <c r="MVM272" s="255"/>
      <c r="MVN272" s="255"/>
      <c r="MVO272" s="255"/>
      <c r="MVP272" s="255"/>
      <c r="MVQ272" s="255"/>
      <c r="MVR272" s="255"/>
      <c r="MVS272" s="255"/>
      <c r="MVT272" s="255"/>
      <c r="MVU272" s="255"/>
      <c r="MVV272" s="255"/>
      <c r="MVW272" s="255"/>
      <c r="MVX272" s="255"/>
      <c r="MVY272" s="255"/>
      <c r="MVZ272" s="255"/>
      <c r="MWA272" s="255"/>
      <c r="MWB272" s="255"/>
      <c r="MWC272" s="255"/>
      <c r="MWD272" s="255"/>
      <c r="MWE272" s="255"/>
      <c r="MWF272" s="255"/>
      <c r="MWG272" s="255"/>
      <c r="MWH272" s="255"/>
      <c r="MWI272" s="255"/>
      <c r="MWJ272" s="255"/>
      <c r="MWK272" s="255"/>
      <c r="MWL272" s="255"/>
      <c r="MWM272" s="255"/>
      <c r="MWN272" s="255"/>
      <c r="MWO272" s="255"/>
      <c r="MWP272" s="255"/>
      <c r="MWQ272" s="255"/>
      <c r="MWR272" s="255"/>
      <c r="MWS272" s="255"/>
      <c r="MWT272" s="255"/>
      <c r="MWU272" s="255"/>
      <c r="MWV272" s="255"/>
      <c r="MWW272" s="255"/>
      <c r="MWX272" s="255"/>
      <c r="MWY272" s="255"/>
      <c r="MWZ272" s="255"/>
      <c r="MXA272" s="255"/>
      <c r="MXB272" s="255"/>
      <c r="MXC272" s="255"/>
      <c r="MXD272" s="255"/>
      <c r="MXE272" s="255"/>
      <c r="MXF272" s="255"/>
      <c r="MXG272" s="255"/>
      <c r="MXH272" s="255"/>
      <c r="MXI272" s="255"/>
      <c r="MXJ272" s="255"/>
      <c r="MXK272" s="255"/>
      <c r="MXL272" s="255"/>
      <c r="MXM272" s="255"/>
      <c r="MXN272" s="255"/>
      <c r="MXO272" s="255"/>
      <c r="MXP272" s="255"/>
      <c r="MXQ272" s="255"/>
      <c r="MXR272" s="255"/>
      <c r="MXS272" s="255"/>
      <c r="MXT272" s="255"/>
      <c r="MXU272" s="255"/>
      <c r="MXV272" s="255"/>
      <c r="MXW272" s="255"/>
      <c r="MXX272" s="255"/>
      <c r="MXY272" s="255"/>
      <c r="MXZ272" s="255"/>
      <c r="MYA272" s="255"/>
      <c r="MYB272" s="255"/>
      <c r="MYC272" s="255"/>
      <c r="MYD272" s="255"/>
      <c r="MYE272" s="255"/>
      <c r="MYF272" s="255"/>
      <c r="MYG272" s="255"/>
      <c r="MYH272" s="255"/>
      <c r="MYI272" s="255"/>
      <c r="MYJ272" s="255"/>
      <c r="MYK272" s="255"/>
      <c r="MYL272" s="255"/>
      <c r="MYM272" s="255"/>
      <c r="MYN272" s="255"/>
      <c r="MYO272" s="255"/>
      <c r="MYP272" s="255"/>
      <c r="MYQ272" s="255"/>
      <c r="MYR272" s="255"/>
      <c r="MYS272" s="255"/>
      <c r="MYT272" s="255"/>
      <c r="MYU272" s="255"/>
      <c r="MYV272" s="255"/>
      <c r="MYW272" s="255"/>
      <c r="MYX272" s="255"/>
      <c r="MYY272" s="255"/>
      <c r="MYZ272" s="255"/>
      <c r="MZA272" s="255"/>
      <c r="MZB272" s="255"/>
      <c r="MZC272" s="255"/>
      <c r="MZD272" s="255"/>
      <c r="MZE272" s="255"/>
      <c r="MZF272" s="255"/>
      <c r="MZG272" s="255"/>
      <c r="MZH272" s="255"/>
      <c r="MZI272" s="255"/>
      <c r="MZJ272" s="255"/>
      <c r="MZK272" s="255"/>
      <c r="MZL272" s="255"/>
      <c r="MZM272" s="255"/>
      <c r="MZN272" s="255"/>
      <c r="MZO272" s="255"/>
      <c r="MZP272" s="255"/>
      <c r="MZQ272" s="255"/>
      <c r="MZR272" s="255"/>
      <c r="MZS272" s="255"/>
      <c r="MZT272" s="255"/>
      <c r="MZU272" s="255"/>
      <c r="MZV272" s="255"/>
      <c r="MZW272" s="255"/>
      <c r="MZX272" s="255"/>
      <c r="MZY272" s="255"/>
      <c r="MZZ272" s="255"/>
      <c r="NAA272" s="255"/>
      <c r="NAB272" s="255"/>
      <c r="NAC272" s="255"/>
      <c r="NAD272" s="255"/>
      <c r="NAE272" s="255"/>
      <c r="NAF272" s="255"/>
      <c r="NAG272" s="255"/>
      <c r="NAH272" s="255"/>
      <c r="NAI272" s="255"/>
      <c r="NAJ272" s="255"/>
      <c r="NAK272" s="255"/>
      <c r="NAL272" s="255"/>
      <c r="NAM272" s="255"/>
      <c r="NAN272" s="255"/>
      <c r="NAO272" s="255"/>
      <c r="NAP272" s="255"/>
      <c r="NAQ272" s="255"/>
      <c r="NAR272" s="255"/>
      <c r="NAS272" s="255"/>
      <c r="NAT272" s="255"/>
      <c r="NAU272" s="255"/>
      <c r="NAV272" s="255"/>
      <c r="NAW272" s="255"/>
      <c r="NAX272" s="255"/>
      <c r="NAY272" s="255"/>
      <c r="NAZ272" s="255"/>
      <c r="NBA272" s="255"/>
      <c r="NBB272" s="255"/>
      <c r="NBC272" s="255"/>
      <c r="NBD272" s="255"/>
      <c r="NBE272" s="255"/>
      <c r="NBF272" s="255"/>
      <c r="NBG272" s="255"/>
      <c r="NBH272" s="255"/>
      <c r="NBI272" s="255"/>
      <c r="NBJ272" s="255"/>
      <c r="NBK272" s="255"/>
      <c r="NBL272" s="255"/>
      <c r="NBM272" s="255"/>
      <c r="NBN272" s="255"/>
      <c r="NBO272" s="255"/>
      <c r="NBP272" s="255"/>
      <c r="NBQ272" s="255"/>
      <c r="NBR272" s="255"/>
      <c r="NBS272" s="255"/>
      <c r="NBT272" s="255"/>
      <c r="NBU272" s="255"/>
      <c r="NBV272" s="255"/>
      <c r="NBW272" s="255"/>
      <c r="NBX272" s="255"/>
      <c r="NBY272" s="255"/>
      <c r="NBZ272" s="255"/>
      <c r="NCA272" s="255"/>
      <c r="NCB272" s="255"/>
      <c r="NCC272" s="255"/>
      <c r="NCD272" s="255"/>
      <c r="NCE272" s="255"/>
      <c r="NCF272" s="255"/>
      <c r="NCG272" s="255"/>
      <c r="NCH272" s="255"/>
      <c r="NCI272" s="255"/>
      <c r="NCJ272" s="255"/>
      <c r="NCK272" s="255"/>
      <c r="NCL272" s="255"/>
      <c r="NCM272" s="255"/>
      <c r="NCN272" s="255"/>
      <c r="NCO272" s="255"/>
      <c r="NCP272" s="255"/>
      <c r="NCQ272" s="255"/>
      <c r="NCR272" s="255"/>
      <c r="NCS272" s="255"/>
      <c r="NCT272" s="255"/>
      <c r="NCU272" s="255"/>
      <c r="NCV272" s="255"/>
      <c r="NCW272" s="255"/>
      <c r="NCX272" s="255"/>
      <c r="NCY272" s="255"/>
      <c r="NCZ272" s="255"/>
      <c r="NDA272" s="255"/>
      <c r="NDB272" s="255"/>
      <c r="NDC272" s="255"/>
      <c r="NDD272" s="255"/>
      <c r="NDE272" s="255"/>
      <c r="NDF272" s="255"/>
      <c r="NDG272" s="255"/>
      <c r="NDH272" s="255"/>
      <c r="NDI272" s="255"/>
      <c r="NDJ272" s="255"/>
      <c r="NDK272" s="255"/>
      <c r="NDL272" s="255"/>
      <c r="NDM272" s="255"/>
      <c r="NDN272" s="255"/>
      <c r="NDO272" s="255"/>
      <c r="NDP272" s="255"/>
      <c r="NDQ272" s="255"/>
      <c r="NDR272" s="255"/>
      <c r="NDS272" s="255"/>
      <c r="NDT272" s="255"/>
      <c r="NDU272" s="255"/>
      <c r="NDV272" s="255"/>
      <c r="NDW272" s="255"/>
      <c r="NDX272" s="255"/>
      <c r="NDY272" s="255"/>
      <c r="NDZ272" s="255"/>
      <c r="NEA272" s="255"/>
      <c r="NEB272" s="255"/>
      <c r="NEC272" s="255"/>
      <c r="NED272" s="255"/>
      <c r="NEE272" s="255"/>
      <c r="NEF272" s="255"/>
      <c r="NEG272" s="255"/>
      <c r="NEH272" s="255"/>
      <c r="NEI272" s="255"/>
      <c r="NEJ272" s="255"/>
      <c r="NEK272" s="255"/>
      <c r="NEL272" s="255"/>
      <c r="NEM272" s="255"/>
      <c r="NEN272" s="255"/>
      <c r="NEO272" s="255"/>
      <c r="NEP272" s="255"/>
      <c r="NEQ272" s="255"/>
      <c r="NER272" s="255"/>
      <c r="NES272" s="255"/>
      <c r="NET272" s="255"/>
      <c r="NEU272" s="255"/>
      <c r="NEV272" s="255"/>
      <c r="NEW272" s="255"/>
      <c r="NEX272" s="255"/>
      <c r="NEY272" s="255"/>
      <c r="NEZ272" s="255"/>
      <c r="NFA272" s="255"/>
      <c r="NFB272" s="255"/>
      <c r="NFC272" s="255"/>
      <c r="NFD272" s="255"/>
      <c r="NFE272" s="255"/>
      <c r="NFF272" s="255"/>
      <c r="NFG272" s="255"/>
      <c r="NFH272" s="255"/>
      <c r="NFI272" s="255"/>
      <c r="NFJ272" s="255"/>
      <c r="NFK272" s="255"/>
      <c r="NFL272" s="255"/>
      <c r="NFM272" s="255"/>
      <c r="NFN272" s="255"/>
      <c r="NFO272" s="255"/>
      <c r="NFP272" s="255"/>
      <c r="NFQ272" s="255"/>
      <c r="NFR272" s="255"/>
      <c r="NFS272" s="255"/>
      <c r="NFT272" s="255"/>
      <c r="NFU272" s="255"/>
      <c r="NFV272" s="255"/>
      <c r="NFW272" s="255"/>
      <c r="NFX272" s="255"/>
      <c r="NFY272" s="255"/>
      <c r="NFZ272" s="255"/>
      <c r="NGA272" s="255"/>
      <c r="NGB272" s="255"/>
      <c r="NGC272" s="255"/>
      <c r="NGD272" s="255"/>
      <c r="NGE272" s="255"/>
      <c r="NGF272" s="255"/>
      <c r="NGG272" s="255"/>
      <c r="NGH272" s="255"/>
      <c r="NGI272" s="255"/>
      <c r="NGJ272" s="255"/>
      <c r="NGK272" s="255"/>
      <c r="NGL272" s="255"/>
      <c r="NGM272" s="255"/>
      <c r="NGN272" s="255"/>
      <c r="NGO272" s="255"/>
      <c r="NGP272" s="255"/>
      <c r="NGQ272" s="255"/>
      <c r="NGR272" s="255"/>
      <c r="NGS272" s="255"/>
      <c r="NGT272" s="255"/>
      <c r="NGU272" s="255"/>
      <c r="NGV272" s="255"/>
      <c r="NGW272" s="255"/>
      <c r="NGX272" s="255"/>
      <c r="NGY272" s="255"/>
      <c r="NGZ272" s="255"/>
      <c r="NHA272" s="255"/>
      <c r="NHB272" s="255"/>
      <c r="NHC272" s="255"/>
      <c r="NHD272" s="255"/>
      <c r="NHE272" s="255"/>
      <c r="NHF272" s="255"/>
      <c r="NHG272" s="255"/>
      <c r="NHH272" s="255"/>
      <c r="NHI272" s="255"/>
      <c r="NHJ272" s="255"/>
      <c r="NHK272" s="255"/>
      <c r="NHL272" s="255"/>
      <c r="NHM272" s="255"/>
      <c r="NHN272" s="255"/>
      <c r="NHO272" s="255"/>
      <c r="NHP272" s="255"/>
      <c r="NHQ272" s="255"/>
      <c r="NHR272" s="255"/>
      <c r="NHS272" s="255"/>
      <c r="NHT272" s="255"/>
      <c r="NHU272" s="255"/>
      <c r="NHV272" s="255"/>
      <c r="NHW272" s="255"/>
      <c r="NHX272" s="255"/>
      <c r="NHY272" s="255"/>
      <c r="NHZ272" s="255"/>
      <c r="NIA272" s="255"/>
      <c r="NIB272" s="255"/>
      <c r="NIC272" s="255"/>
      <c r="NID272" s="255"/>
      <c r="NIE272" s="255"/>
      <c r="NIF272" s="255"/>
      <c r="NIG272" s="255"/>
      <c r="NIH272" s="255"/>
      <c r="NII272" s="255"/>
      <c r="NIJ272" s="255"/>
      <c r="NIK272" s="255"/>
      <c r="NIL272" s="255"/>
      <c r="NIM272" s="255"/>
      <c r="NIN272" s="255"/>
      <c r="NIO272" s="255"/>
      <c r="NIP272" s="255"/>
      <c r="NIQ272" s="255"/>
      <c r="NIR272" s="255"/>
      <c r="NIS272" s="255"/>
      <c r="NIT272" s="255"/>
      <c r="NIU272" s="255"/>
      <c r="NIV272" s="255"/>
      <c r="NIW272" s="255"/>
      <c r="NIX272" s="255"/>
      <c r="NIY272" s="255"/>
      <c r="NIZ272" s="255"/>
      <c r="NJA272" s="255"/>
      <c r="NJB272" s="255"/>
      <c r="NJC272" s="255"/>
      <c r="NJD272" s="255"/>
      <c r="NJE272" s="255"/>
      <c r="NJF272" s="255"/>
      <c r="NJG272" s="255"/>
      <c r="NJH272" s="255"/>
      <c r="NJI272" s="255"/>
      <c r="NJJ272" s="255"/>
      <c r="NJK272" s="255"/>
      <c r="NJL272" s="255"/>
      <c r="NJM272" s="255"/>
      <c r="NJN272" s="255"/>
      <c r="NJO272" s="255"/>
      <c r="NJP272" s="255"/>
      <c r="NJQ272" s="255"/>
      <c r="NJR272" s="255"/>
      <c r="NJS272" s="255"/>
      <c r="NJT272" s="255"/>
      <c r="NJU272" s="255"/>
      <c r="NJV272" s="255"/>
      <c r="NJW272" s="255"/>
      <c r="NJX272" s="255"/>
      <c r="NJY272" s="255"/>
      <c r="NJZ272" s="255"/>
      <c r="NKA272" s="255"/>
      <c r="NKB272" s="255"/>
      <c r="NKC272" s="255"/>
      <c r="NKD272" s="255"/>
      <c r="NKE272" s="255"/>
      <c r="NKF272" s="255"/>
      <c r="NKG272" s="255"/>
      <c r="NKH272" s="255"/>
      <c r="NKI272" s="255"/>
      <c r="NKJ272" s="255"/>
      <c r="NKK272" s="255"/>
      <c r="NKL272" s="255"/>
      <c r="NKM272" s="255"/>
      <c r="NKN272" s="255"/>
      <c r="NKO272" s="255"/>
      <c r="NKP272" s="255"/>
      <c r="NKQ272" s="255"/>
      <c r="NKR272" s="255"/>
      <c r="NKS272" s="255"/>
      <c r="NKT272" s="255"/>
      <c r="NKU272" s="255"/>
      <c r="NKV272" s="255"/>
      <c r="NKW272" s="255"/>
      <c r="NKX272" s="255"/>
      <c r="NKY272" s="255"/>
      <c r="NKZ272" s="255"/>
      <c r="NLA272" s="255"/>
      <c r="NLB272" s="255"/>
      <c r="NLC272" s="255"/>
      <c r="NLD272" s="255"/>
      <c r="NLE272" s="255"/>
      <c r="NLF272" s="255"/>
      <c r="NLG272" s="255"/>
      <c r="NLH272" s="255"/>
      <c r="NLI272" s="255"/>
      <c r="NLJ272" s="255"/>
      <c r="NLK272" s="255"/>
      <c r="NLL272" s="255"/>
      <c r="NLM272" s="255"/>
      <c r="NLN272" s="255"/>
      <c r="NLO272" s="255"/>
      <c r="NLP272" s="255"/>
      <c r="NLQ272" s="255"/>
      <c r="NLR272" s="255"/>
      <c r="NLS272" s="255"/>
      <c r="NLT272" s="255"/>
      <c r="NLU272" s="255"/>
      <c r="NLV272" s="255"/>
      <c r="NLW272" s="255"/>
      <c r="NLX272" s="255"/>
      <c r="NLY272" s="255"/>
      <c r="NLZ272" s="255"/>
      <c r="NMA272" s="255"/>
      <c r="NMB272" s="255"/>
      <c r="NMC272" s="255"/>
      <c r="NMD272" s="255"/>
      <c r="NME272" s="255"/>
      <c r="NMF272" s="255"/>
      <c r="NMG272" s="255"/>
      <c r="NMH272" s="255"/>
      <c r="NMI272" s="255"/>
      <c r="NMJ272" s="255"/>
      <c r="NMK272" s="255"/>
      <c r="NML272" s="255"/>
      <c r="NMM272" s="255"/>
      <c r="NMN272" s="255"/>
      <c r="NMO272" s="255"/>
      <c r="NMP272" s="255"/>
      <c r="NMQ272" s="255"/>
      <c r="NMR272" s="255"/>
      <c r="NMS272" s="255"/>
      <c r="NMT272" s="255"/>
      <c r="NMU272" s="255"/>
      <c r="NMV272" s="255"/>
      <c r="NMW272" s="255"/>
      <c r="NMX272" s="255"/>
      <c r="NMY272" s="255"/>
      <c r="NMZ272" s="255"/>
      <c r="NNA272" s="255"/>
      <c r="NNB272" s="255"/>
      <c r="NNC272" s="255"/>
      <c r="NND272" s="255"/>
      <c r="NNE272" s="255"/>
      <c r="NNF272" s="255"/>
      <c r="NNG272" s="255"/>
      <c r="NNH272" s="255"/>
      <c r="NNI272" s="255"/>
      <c r="NNJ272" s="255"/>
      <c r="NNK272" s="255"/>
      <c r="NNL272" s="255"/>
      <c r="NNM272" s="255"/>
      <c r="NNN272" s="255"/>
      <c r="NNO272" s="255"/>
      <c r="NNP272" s="255"/>
      <c r="NNQ272" s="255"/>
      <c r="NNR272" s="255"/>
      <c r="NNS272" s="255"/>
      <c r="NNT272" s="255"/>
      <c r="NNU272" s="255"/>
      <c r="NNV272" s="255"/>
      <c r="NNW272" s="255"/>
      <c r="NNX272" s="255"/>
      <c r="NNY272" s="255"/>
      <c r="NNZ272" s="255"/>
      <c r="NOA272" s="255"/>
      <c r="NOB272" s="255"/>
      <c r="NOC272" s="255"/>
      <c r="NOD272" s="255"/>
      <c r="NOE272" s="255"/>
      <c r="NOF272" s="255"/>
      <c r="NOG272" s="255"/>
      <c r="NOH272" s="255"/>
      <c r="NOI272" s="255"/>
      <c r="NOJ272" s="255"/>
      <c r="NOK272" s="255"/>
      <c r="NOL272" s="255"/>
      <c r="NOM272" s="255"/>
      <c r="NON272" s="255"/>
      <c r="NOO272" s="255"/>
      <c r="NOP272" s="255"/>
      <c r="NOQ272" s="255"/>
      <c r="NOR272" s="255"/>
      <c r="NOS272" s="255"/>
      <c r="NOT272" s="255"/>
      <c r="NOU272" s="255"/>
      <c r="NOV272" s="255"/>
      <c r="NOW272" s="255"/>
      <c r="NOX272" s="255"/>
      <c r="NOY272" s="255"/>
      <c r="NOZ272" s="255"/>
      <c r="NPA272" s="255"/>
      <c r="NPB272" s="255"/>
      <c r="NPC272" s="255"/>
      <c r="NPD272" s="255"/>
      <c r="NPE272" s="255"/>
      <c r="NPF272" s="255"/>
      <c r="NPG272" s="255"/>
      <c r="NPH272" s="255"/>
      <c r="NPI272" s="255"/>
      <c r="NPJ272" s="255"/>
      <c r="NPK272" s="255"/>
      <c r="NPL272" s="255"/>
      <c r="NPM272" s="255"/>
      <c r="NPN272" s="255"/>
      <c r="NPO272" s="255"/>
      <c r="NPP272" s="255"/>
      <c r="NPQ272" s="255"/>
      <c r="NPR272" s="255"/>
      <c r="NPS272" s="255"/>
      <c r="NPT272" s="255"/>
      <c r="NPU272" s="255"/>
      <c r="NPV272" s="255"/>
      <c r="NPW272" s="255"/>
      <c r="NPX272" s="255"/>
      <c r="NPY272" s="255"/>
      <c r="NPZ272" s="255"/>
      <c r="NQA272" s="255"/>
      <c r="NQB272" s="255"/>
      <c r="NQC272" s="255"/>
      <c r="NQD272" s="255"/>
      <c r="NQE272" s="255"/>
      <c r="NQF272" s="255"/>
      <c r="NQG272" s="255"/>
      <c r="NQH272" s="255"/>
      <c r="NQI272" s="255"/>
      <c r="NQJ272" s="255"/>
      <c r="NQK272" s="255"/>
      <c r="NQL272" s="255"/>
      <c r="NQM272" s="255"/>
      <c r="NQN272" s="255"/>
      <c r="NQO272" s="255"/>
      <c r="NQP272" s="255"/>
      <c r="NQQ272" s="255"/>
      <c r="NQR272" s="255"/>
      <c r="NQS272" s="255"/>
      <c r="NQT272" s="255"/>
      <c r="NQU272" s="255"/>
      <c r="NQV272" s="255"/>
      <c r="NQW272" s="255"/>
      <c r="NQX272" s="255"/>
      <c r="NQY272" s="255"/>
      <c r="NQZ272" s="255"/>
      <c r="NRA272" s="255"/>
      <c r="NRB272" s="255"/>
      <c r="NRC272" s="255"/>
      <c r="NRD272" s="255"/>
      <c r="NRE272" s="255"/>
      <c r="NRF272" s="255"/>
      <c r="NRG272" s="255"/>
      <c r="NRH272" s="255"/>
      <c r="NRI272" s="255"/>
      <c r="NRJ272" s="255"/>
      <c r="NRK272" s="255"/>
      <c r="NRL272" s="255"/>
      <c r="NRM272" s="255"/>
      <c r="NRN272" s="255"/>
      <c r="NRO272" s="255"/>
      <c r="NRP272" s="255"/>
      <c r="NRQ272" s="255"/>
      <c r="NRR272" s="255"/>
      <c r="NRS272" s="255"/>
      <c r="NRT272" s="255"/>
      <c r="NRU272" s="255"/>
      <c r="NRV272" s="255"/>
      <c r="NRW272" s="255"/>
      <c r="NRX272" s="255"/>
      <c r="NRY272" s="255"/>
      <c r="NRZ272" s="255"/>
      <c r="NSA272" s="255"/>
      <c r="NSB272" s="255"/>
      <c r="NSC272" s="255"/>
      <c r="NSD272" s="255"/>
      <c r="NSE272" s="255"/>
      <c r="NSF272" s="255"/>
      <c r="NSG272" s="255"/>
      <c r="NSH272" s="255"/>
      <c r="NSI272" s="255"/>
      <c r="NSJ272" s="255"/>
      <c r="NSK272" s="255"/>
      <c r="NSL272" s="255"/>
      <c r="NSM272" s="255"/>
      <c r="NSN272" s="255"/>
      <c r="NSO272" s="255"/>
      <c r="NSP272" s="255"/>
      <c r="NSQ272" s="255"/>
      <c r="NSR272" s="255"/>
      <c r="NSS272" s="255"/>
      <c r="NST272" s="255"/>
      <c r="NSU272" s="255"/>
      <c r="NSV272" s="255"/>
      <c r="NSW272" s="255"/>
      <c r="NSX272" s="255"/>
      <c r="NSY272" s="255"/>
      <c r="NSZ272" s="255"/>
      <c r="NTA272" s="255"/>
      <c r="NTB272" s="255"/>
      <c r="NTC272" s="255"/>
      <c r="NTD272" s="255"/>
      <c r="NTE272" s="255"/>
      <c r="NTF272" s="255"/>
      <c r="NTG272" s="255"/>
      <c r="NTH272" s="255"/>
      <c r="NTI272" s="255"/>
      <c r="NTJ272" s="255"/>
      <c r="NTK272" s="255"/>
      <c r="NTL272" s="255"/>
      <c r="NTM272" s="255"/>
      <c r="NTN272" s="255"/>
      <c r="NTO272" s="255"/>
      <c r="NTP272" s="255"/>
      <c r="NTQ272" s="255"/>
      <c r="NTR272" s="255"/>
      <c r="NTS272" s="255"/>
      <c r="NTT272" s="255"/>
      <c r="NTU272" s="255"/>
      <c r="NTV272" s="255"/>
      <c r="NTW272" s="255"/>
      <c r="NTX272" s="255"/>
      <c r="NTY272" s="255"/>
      <c r="NTZ272" s="255"/>
      <c r="NUA272" s="255"/>
      <c r="NUB272" s="255"/>
      <c r="NUC272" s="255"/>
      <c r="NUD272" s="255"/>
      <c r="NUE272" s="255"/>
      <c r="NUF272" s="255"/>
      <c r="NUG272" s="255"/>
      <c r="NUH272" s="255"/>
      <c r="NUI272" s="255"/>
      <c r="NUJ272" s="255"/>
      <c r="NUK272" s="255"/>
      <c r="NUL272" s="255"/>
      <c r="NUM272" s="255"/>
      <c r="NUN272" s="255"/>
      <c r="NUO272" s="255"/>
      <c r="NUP272" s="255"/>
      <c r="NUQ272" s="255"/>
      <c r="NUR272" s="255"/>
      <c r="NUS272" s="255"/>
      <c r="NUT272" s="255"/>
      <c r="NUU272" s="255"/>
      <c r="NUV272" s="255"/>
      <c r="NUW272" s="255"/>
      <c r="NUX272" s="255"/>
      <c r="NUY272" s="255"/>
      <c r="NUZ272" s="255"/>
      <c r="NVA272" s="255"/>
      <c r="NVB272" s="255"/>
      <c r="NVC272" s="255"/>
      <c r="NVD272" s="255"/>
      <c r="NVE272" s="255"/>
      <c r="NVF272" s="255"/>
      <c r="NVG272" s="255"/>
      <c r="NVH272" s="255"/>
      <c r="NVI272" s="255"/>
      <c r="NVJ272" s="255"/>
      <c r="NVK272" s="255"/>
      <c r="NVL272" s="255"/>
      <c r="NVM272" s="255"/>
      <c r="NVN272" s="255"/>
      <c r="NVO272" s="255"/>
      <c r="NVP272" s="255"/>
      <c r="NVQ272" s="255"/>
      <c r="NVR272" s="255"/>
      <c r="NVS272" s="255"/>
      <c r="NVT272" s="255"/>
      <c r="NVU272" s="255"/>
      <c r="NVV272" s="255"/>
      <c r="NVW272" s="255"/>
      <c r="NVX272" s="255"/>
      <c r="NVY272" s="255"/>
      <c r="NVZ272" s="255"/>
      <c r="NWA272" s="255"/>
      <c r="NWB272" s="255"/>
      <c r="NWC272" s="255"/>
      <c r="NWD272" s="255"/>
      <c r="NWE272" s="255"/>
      <c r="NWF272" s="255"/>
      <c r="NWG272" s="255"/>
      <c r="NWH272" s="255"/>
      <c r="NWI272" s="255"/>
      <c r="NWJ272" s="255"/>
      <c r="NWK272" s="255"/>
      <c r="NWL272" s="255"/>
      <c r="NWM272" s="255"/>
      <c r="NWN272" s="255"/>
      <c r="NWO272" s="255"/>
      <c r="NWP272" s="255"/>
      <c r="NWQ272" s="255"/>
      <c r="NWR272" s="255"/>
      <c r="NWS272" s="255"/>
      <c r="NWT272" s="255"/>
      <c r="NWU272" s="255"/>
      <c r="NWV272" s="255"/>
      <c r="NWW272" s="255"/>
      <c r="NWX272" s="255"/>
      <c r="NWY272" s="255"/>
      <c r="NWZ272" s="255"/>
      <c r="NXA272" s="255"/>
      <c r="NXB272" s="255"/>
      <c r="NXC272" s="255"/>
      <c r="NXD272" s="255"/>
      <c r="NXE272" s="255"/>
      <c r="NXF272" s="255"/>
      <c r="NXG272" s="255"/>
      <c r="NXH272" s="255"/>
      <c r="NXI272" s="255"/>
      <c r="NXJ272" s="255"/>
      <c r="NXK272" s="255"/>
      <c r="NXL272" s="255"/>
      <c r="NXM272" s="255"/>
      <c r="NXN272" s="255"/>
      <c r="NXO272" s="255"/>
      <c r="NXP272" s="255"/>
      <c r="NXQ272" s="255"/>
      <c r="NXR272" s="255"/>
      <c r="NXS272" s="255"/>
      <c r="NXT272" s="255"/>
      <c r="NXU272" s="255"/>
      <c r="NXV272" s="255"/>
      <c r="NXW272" s="255"/>
      <c r="NXX272" s="255"/>
      <c r="NXY272" s="255"/>
      <c r="NXZ272" s="255"/>
      <c r="NYA272" s="255"/>
      <c r="NYB272" s="255"/>
      <c r="NYC272" s="255"/>
      <c r="NYD272" s="255"/>
      <c r="NYE272" s="255"/>
      <c r="NYF272" s="255"/>
      <c r="NYG272" s="255"/>
      <c r="NYH272" s="255"/>
      <c r="NYI272" s="255"/>
      <c r="NYJ272" s="255"/>
      <c r="NYK272" s="255"/>
      <c r="NYL272" s="255"/>
      <c r="NYM272" s="255"/>
      <c r="NYN272" s="255"/>
      <c r="NYO272" s="255"/>
      <c r="NYP272" s="255"/>
      <c r="NYQ272" s="255"/>
      <c r="NYR272" s="255"/>
      <c r="NYS272" s="255"/>
      <c r="NYT272" s="255"/>
      <c r="NYU272" s="255"/>
      <c r="NYV272" s="255"/>
      <c r="NYW272" s="255"/>
      <c r="NYX272" s="255"/>
      <c r="NYY272" s="255"/>
      <c r="NYZ272" s="255"/>
      <c r="NZA272" s="255"/>
      <c r="NZB272" s="255"/>
      <c r="NZC272" s="255"/>
      <c r="NZD272" s="255"/>
      <c r="NZE272" s="255"/>
      <c r="NZF272" s="255"/>
      <c r="NZG272" s="255"/>
      <c r="NZH272" s="255"/>
      <c r="NZI272" s="255"/>
      <c r="NZJ272" s="255"/>
      <c r="NZK272" s="255"/>
      <c r="NZL272" s="255"/>
      <c r="NZM272" s="255"/>
      <c r="NZN272" s="255"/>
      <c r="NZO272" s="255"/>
      <c r="NZP272" s="255"/>
      <c r="NZQ272" s="255"/>
      <c r="NZR272" s="255"/>
      <c r="NZS272" s="255"/>
      <c r="NZT272" s="255"/>
      <c r="NZU272" s="255"/>
      <c r="NZV272" s="255"/>
      <c r="NZW272" s="255"/>
      <c r="NZX272" s="255"/>
      <c r="NZY272" s="255"/>
      <c r="NZZ272" s="255"/>
      <c r="OAA272" s="255"/>
      <c r="OAB272" s="255"/>
      <c r="OAC272" s="255"/>
      <c r="OAD272" s="255"/>
      <c r="OAE272" s="255"/>
      <c r="OAF272" s="255"/>
      <c r="OAG272" s="255"/>
      <c r="OAH272" s="255"/>
      <c r="OAI272" s="255"/>
      <c r="OAJ272" s="255"/>
      <c r="OAK272" s="255"/>
      <c r="OAL272" s="255"/>
      <c r="OAM272" s="255"/>
      <c r="OAN272" s="255"/>
      <c r="OAO272" s="255"/>
      <c r="OAP272" s="255"/>
      <c r="OAQ272" s="255"/>
      <c r="OAR272" s="255"/>
      <c r="OAS272" s="255"/>
      <c r="OAT272" s="255"/>
      <c r="OAU272" s="255"/>
      <c r="OAV272" s="255"/>
      <c r="OAW272" s="255"/>
      <c r="OAX272" s="255"/>
      <c r="OAY272" s="255"/>
      <c r="OAZ272" s="255"/>
      <c r="OBA272" s="255"/>
      <c r="OBB272" s="255"/>
      <c r="OBC272" s="255"/>
      <c r="OBD272" s="255"/>
      <c r="OBE272" s="255"/>
      <c r="OBF272" s="255"/>
      <c r="OBG272" s="255"/>
      <c r="OBH272" s="255"/>
      <c r="OBI272" s="255"/>
      <c r="OBJ272" s="255"/>
      <c r="OBK272" s="255"/>
      <c r="OBL272" s="255"/>
      <c r="OBM272" s="255"/>
      <c r="OBN272" s="255"/>
      <c r="OBO272" s="255"/>
      <c r="OBP272" s="255"/>
      <c r="OBQ272" s="255"/>
      <c r="OBR272" s="255"/>
      <c r="OBS272" s="255"/>
      <c r="OBT272" s="255"/>
      <c r="OBU272" s="255"/>
      <c r="OBV272" s="255"/>
      <c r="OBW272" s="255"/>
      <c r="OBX272" s="255"/>
      <c r="OBY272" s="255"/>
      <c r="OBZ272" s="255"/>
      <c r="OCA272" s="255"/>
      <c r="OCB272" s="255"/>
      <c r="OCC272" s="255"/>
      <c r="OCD272" s="255"/>
      <c r="OCE272" s="255"/>
      <c r="OCF272" s="255"/>
      <c r="OCG272" s="255"/>
      <c r="OCH272" s="255"/>
      <c r="OCI272" s="255"/>
      <c r="OCJ272" s="255"/>
      <c r="OCK272" s="255"/>
      <c r="OCL272" s="255"/>
      <c r="OCM272" s="255"/>
      <c r="OCN272" s="255"/>
      <c r="OCO272" s="255"/>
      <c r="OCP272" s="255"/>
      <c r="OCQ272" s="255"/>
      <c r="OCR272" s="255"/>
      <c r="OCS272" s="255"/>
      <c r="OCT272" s="255"/>
      <c r="OCU272" s="255"/>
      <c r="OCV272" s="255"/>
      <c r="OCW272" s="255"/>
      <c r="OCX272" s="255"/>
      <c r="OCY272" s="255"/>
      <c r="OCZ272" s="255"/>
      <c r="ODA272" s="255"/>
      <c r="ODB272" s="255"/>
      <c r="ODC272" s="255"/>
      <c r="ODD272" s="255"/>
      <c r="ODE272" s="255"/>
      <c r="ODF272" s="255"/>
      <c r="ODG272" s="255"/>
      <c r="ODH272" s="255"/>
      <c r="ODI272" s="255"/>
      <c r="ODJ272" s="255"/>
      <c r="ODK272" s="255"/>
      <c r="ODL272" s="255"/>
      <c r="ODM272" s="255"/>
      <c r="ODN272" s="255"/>
      <c r="ODO272" s="255"/>
      <c r="ODP272" s="255"/>
      <c r="ODQ272" s="255"/>
      <c r="ODR272" s="255"/>
      <c r="ODS272" s="255"/>
      <c r="ODT272" s="255"/>
      <c r="ODU272" s="255"/>
      <c r="ODV272" s="255"/>
      <c r="ODW272" s="255"/>
      <c r="ODX272" s="255"/>
      <c r="ODY272" s="255"/>
      <c r="ODZ272" s="255"/>
      <c r="OEA272" s="255"/>
      <c r="OEB272" s="255"/>
      <c r="OEC272" s="255"/>
      <c r="OED272" s="255"/>
      <c r="OEE272" s="255"/>
      <c r="OEF272" s="255"/>
      <c r="OEG272" s="255"/>
      <c r="OEH272" s="255"/>
      <c r="OEI272" s="255"/>
      <c r="OEJ272" s="255"/>
      <c r="OEK272" s="255"/>
      <c r="OEL272" s="255"/>
      <c r="OEM272" s="255"/>
      <c r="OEN272" s="255"/>
      <c r="OEO272" s="255"/>
      <c r="OEP272" s="255"/>
      <c r="OEQ272" s="255"/>
      <c r="OER272" s="255"/>
      <c r="OES272" s="255"/>
      <c r="OET272" s="255"/>
      <c r="OEU272" s="255"/>
      <c r="OEV272" s="255"/>
      <c r="OEW272" s="255"/>
      <c r="OEX272" s="255"/>
      <c r="OEY272" s="255"/>
      <c r="OEZ272" s="255"/>
      <c r="OFA272" s="255"/>
      <c r="OFB272" s="255"/>
      <c r="OFC272" s="255"/>
      <c r="OFD272" s="255"/>
      <c r="OFE272" s="255"/>
      <c r="OFF272" s="255"/>
      <c r="OFG272" s="255"/>
      <c r="OFH272" s="255"/>
      <c r="OFI272" s="255"/>
      <c r="OFJ272" s="255"/>
      <c r="OFK272" s="255"/>
      <c r="OFL272" s="255"/>
      <c r="OFM272" s="255"/>
      <c r="OFN272" s="255"/>
      <c r="OFO272" s="255"/>
      <c r="OFP272" s="255"/>
      <c r="OFQ272" s="255"/>
      <c r="OFR272" s="255"/>
      <c r="OFS272" s="255"/>
      <c r="OFT272" s="255"/>
      <c r="OFU272" s="255"/>
      <c r="OFV272" s="255"/>
      <c r="OFW272" s="255"/>
      <c r="OFX272" s="255"/>
      <c r="OFY272" s="255"/>
      <c r="OFZ272" s="255"/>
      <c r="OGA272" s="255"/>
      <c r="OGB272" s="255"/>
      <c r="OGC272" s="255"/>
      <c r="OGD272" s="255"/>
      <c r="OGE272" s="255"/>
      <c r="OGF272" s="255"/>
      <c r="OGG272" s="255"/>
      <c r="OGH272" s="255"/>
      <c r="OGI272" s="255"/>
      <c r="OGJ272" s="255"/>
      <c r="OGK272" s="255"/>
      <c r="OGL272" s="255"/>
      <c r="OGM272" s="255"/>
      <c r="OGN272" s="255"/>
      <c r="OGO272" s="255"/>
      <c r="OGP272" s="255"/>
      <c r="OGQ272" s="255"/>
      <c r="OGR272" s="255"/>
      <c r="OGS272" s="255"/>
      <c r="OGT272" s="255"/>
      <c r="OGU272" s="255"/>
      <c r="OGV272" s="255"/>
      <c r="OGW272" s="255"/>
      <c r="OGX272" s="255"/>
      <c r="OGY272" s="255"/>
      <c r="OGZ272" s="255"/>
      <c r="OHA272" s="255"/>
      <c r="OHB272" s="255"/>
      <c r="OHC272" s="255"/>
      <c r="OHD272" s="255"/>
      <c r="OHE272" s="255"/>
      <c r="OHF272" s="255"/>
      <c r="OHG272" s="255"/>
      <c r="OHH272" s="255"/>
      <c r="OHI272" s="255"/>
      <c r="OHJ272" s="255"/>
      <c r="OHK272" s="255"/>
      <c r="OHL272" s="255"/>
      <c r="OHM272" s="255"/>
      <c r="OHN272" s="255"/>
      <c r="OHO272" s="255"/>
      <c r="OHP272" s="255"/>
      <c r="OHQ272" s="255"/>
      <c r="OHR272" s="255"/>
      <c r="OHS272" s="255"/>
      <c r="OHT272" s="255"/>
      <c r="OHU272" s="255"/>
      <c r="OHV272" s="255"/>
      <c r="OHW272" s="255"/>
      <c r="OHX272" s="255"/>
      <c r="OHY272" s="255"/>
      <c r="OHZ272" s="255"/>
      <c r="OIA272" s="255"/>
      <c r="OIB272" s="255"/>
      <c r="OIC272" s="255"/>
      <c r="OID272" s="255"/>
      <c r="OIE272" s="255"/>
      <c r="OIF272" s="255"/>
      <c r="OIG272" s="255"/>
      <c r="OIH272" s="255"/>
      <c r="OII272" s="255"/>
      <c r="OIJ272" s="255"/>
      <c r="OIK272" s="255"/>
      <c r="OIL272" s="255"/>
      <c r="OIM272" s="255"/>
      <c r="OIN272" s="255"/>
      <c r="OIO272" s="255"/>
      <c r="OIP272" s="255"/>
      <c r="OIQ272" s="255"/>
      <c r="OIR272" s="255"/>
      <c r="OIS272" s="255"/>
      <c r="OIT272" s="255"/>
      <c r="OIU272" s="255"/>
      <c r="OIV272" s="255"/>
      <c r="OIW272" s="255"/>
      <c r="OIX272" s="255"/>
      <c r="OIY272" s="255"/>
      <c r="OIZ272" s="255"/>
      <c r="OJA272" s="255"/>
      <c r="OJB272" s="255"/>
      <c r="OJC272" s="255"/>
      <c r="OJD272" s="255"/>
      <c r="OJE272" s="255"/>
      <c r="OJF272" s="255"/>
      <c r="OJG272" s="255"/>
      <c r="OJH272" s="255"/>
      <c r="OJI272" s="255"/>
      <c r="OJJ272" s="255"/>
      <c r="OJK272" s="255"/>
      <c r="OJL272" s="255"/>
      <c r="OJM272" s="255"/>
      <c r="OJN272" s="255"/>
      <c r="OJO272" s="255"/>
      <c r="OJP272" s="255"/>
      <c r="OJQ272" s="255"/>
      <c r="OJR272" s="255"/>
      <c r="OJS272" s="255"/>
      <c r="OJT272" s="255"/>
      <c r="OJU272" s="255"/>
      <c r="OJV272" s="255"/>
      <c r="OJW272" s="255"/>
      <c r="OJX272" s="255"/>
      <c r="OJY272" s="255"/>
      <c r="OJZ272" s="255"/>
      <c r="OKA272" s="255"/>
      <c r="OKB272" s="255"/>
      <c r="OKC272" s="255"/>
      <c r="OKD272" s="255"/>
      <c r="OKE272" s="255"/>
      <c r="OKF272" s="255"/>
      <c r="OKG272" s="255"/>
      <c r="OKH272" s="255"/>
      <c r="OKI272" s="255"/>
      <c r="OKJ272" s="255"/>
      <c r="OKK272" s="255"/>
      <c r="OKL272" s="255"/>
      <c r="OKM272" s="255"/>
      <c r="OKN272" s="255"/>
      <c r="OKO272" s="255"/>
      <c r="OKP272" s="255"/>
      <c r="OKQ272" s="255"/>
      <c r="OKR272" s="255"/>
      <c r="OKS272" s="255"/>
      <c r="OKT272" s="255"/>
      <c r="OKU272" s="255"/>
      <c r="OKV272" s="255"/>
      <c r="OKW272" s="255"/>
      <c r="OKX272" s="255"/>
      <c r="OKY272" s="255"/>
      <c r="OKZ272" s="255"/>
      <c r="OLA272" s="255"/>
      <c r="OLB272" s="255"/>
      <c r="OLC272" s="255"/>
      <c r="OLD272" s="255"/>
      <c r="OLE272" s="255"/>
      <c r="OLF272" s="255"/>
      <c r="OLG272" s="255"/>
      <c r="OLH272" s="255"/>
      <c r="OLI272" s="255"/>
      <c r="OLJ272" s="255"/>
      <c r="OLK272" s="255"/>
      <c r="OLL272" s="255"/>
      <c r="OLM272" s="255"/>
      <c r="OLN272" s="255"/>
      <c r="OLO272" s="255"/>
      <c r="OLP272" s="255"/>
      <c r="OLQ272" s="255"/>
      <c r="OLR272" s="255"/>
      <c r="OLS272" s="255"/>
      <c r="OLT272" s="255"/>
      <c r="OLU272" s="255"/>
      <c r="OLV272" s="255"/>
      <c r="OLW272" s="255"/>
      <c r="OLX272" s="255"/>
      <c r="OLY272" s="255"/>
      <c r="OLZ272" s="255"/>
      <c r="OMA272" s="255"/>
      <c r="OMB272" s="255"/>
      <c r="OMC272" s="255"/>
      <c r="OMD272" s="255"/>
      <c r="OME272" s="255"/>
      <c r="OMF272" s="255"/>
      <c r="OMG272" s="255"/>
      <c r="OMH272" s="255"/>
      <c r="OMI272" s="255"/>
      <c r="OMJ272" s="255"/>
      <c r="OMK272" s="255"/>
      <c r="OML272" s="255"/>
      <c r="OMM272" s="255"/>
      <c r="OMN272" s="255"/>
      <c r="OMO272" s="255"/>
      <c r="OMP272" s="255"/>
      <c r="OMQ272" s="255"/>
      <c r="OMR272" s="255"/>
      <c r="OMS272" s="255"/>
      <c r="OMT272" s="255"/>
      <c r="OMU272" s="255"/>
      <c r="OMV272" s="255"/>
      <c r="OMW272" s="255"/>
      <c r="OMX272" s="255"/>
      <c r="OMY272" s="255"/>
      <c r="OMZ272" s="255"/>
      <c r="ONA272" s="255"/>
      <c r="ONB272" s="255"/>
      <c r="ONC272" s="255"/>
      <c r="OND272" s="255"/>
      <c r="ONE272" s="255"/>
      <c r="ONF272" s="255"/>
      <c r="ONG272" s="255"/>
      <c r="ONH272" s="255"/>
      <c r="ONI272" s="255"/>
      <c r="ONJ272" s="255"/>
      <c r="ONK272" s="255"/>
      <c r="ONL272" s="255"/>
      <c r="ONM272" s="255"/>
      <c r="ONN272" s="255"/>
      <c r="ONO272" s="255"/>
      <c r="ONP272" s="255"/>
      <c r="ONQ272" s="255"/>
      <c r="ONR272" s="255"/>
      <c r="ONS272" s="255"/>
      <c r="ONT272" s="255"/>
      <c r="ONU272" s="255"/>
      <c r="ONV272" s="255"/>
      <c r="ONW272" s="255"/>
      <c r="ONX272" s="255"/>
      <c r="ONY272" s="255"/>
      <c r="ONZ272" s="255"/>
      <c r="OOA272" s="255"/>
      <c r="OOB272" s="255"/>
      <c r="OOC272" s="255"/>
      <c r="OOD272" s="255"/>
      <c r="OOE272" s="255"/>
      <c r="OOF272" s="255"/>
      <c r="OOG272" s="255"/>
      <c r="OOH272" s="255"/>
      <c r="OOI272" s="255"/>
      <c r="OOJ272" s="255"/>
      <c r="OOK272" s="255"/>
      <c r="OOL272" s="255"/>
      <c r="OOM272" s="255"/>
      <c r="OON272" s="255"/>
      <c r="OOO272" s="255"/>
      <c r="OOP272" s="255"/>
      <c r="OOQ272" s="255"/>
      <c r="OOR272" s="255"/>
      <c r="OOS272" s="255"/>
      <c r="OOT272" s="255"/>
      <c r="OOU272" s="255"/>
      <c r="OOV272" s="255"/>
      <c r="OOW272" s="255"/>
      <c r="OOX272" s="255"/>
      <c r="OOY272" s="255"/>
      <c r="OOZ272" s="255"/>
      <c r="OPA272" s="255"/>
      <c r="OPB272" s="255"/>
      <c r="OPC272" s="255"/>
      <c r="OPD272" s="255"/>
      <c r="OPE272" s="255"/>
      <c r="OPF272" s="255"/>
      <c r="OPG272" s="255"/>
      <c r="OPH272" s="255"/>
      <c r="OPI272" s="255"/>
      <c r="OPJ272" s="255"/>
      <c r="OPK272" s="255"/>
      <c r="OPL272" s="255"/>
      <c r="OPM272" s="255"/>
      <c r="OPN272" s="255"/>
      <c r="OPO272" s="255"/>
      <c r="OPP272" s="255"/>
      <c r="OPQ272" s="255"/>
      <c r="OPR272" s="255"/>
      <c r="OPS272" s="255"/>
      <c r="OPT272" s="255"/>
      <c r="OPU272" s="255"/>
      <c r="OPV272" s="255"/>
      <c r="OPW272" s="255"/>
      <c r="OPX272" s="255"/>
      <c r="OPY272" s="255"/>
      <c r="OPZ272" s="255"/>
      <c r="OQA272" s="255"/>
      <c r="OQB272" s="255"/>
      <c r="OQC272" s="255"/>
      <c r="OQD272" s="255"/>
      <c r="OQE272" s="255"/>
      <c r="OQF272" s="255"/>
      <c r="OQG272" s="255"/>
      <c r="OQH272" s="255"/>
      <c r="OQI272" s="255"/>
      <c r="OQJ272" s="255"/>
      <c r="OQK272" s="255"/>
      <c r="OQL272" s="255"/>
      <c r="OQM272" s="255"/>
      <c r="OQN272" s="255"/>
      <c r="OQO272" s="255"/>
      <c r="OQP272" s="255"/>
      <c r="OQQ272" s="255"/>
      <c r="OQR272" s="255"/>
      <c r="OQS272" s="255"/>
      <c r="OQT272" s="255"/>
      <c r="OQU272" s="255"/>
      <c r="OQV272" s="255"/>
      <c r="OQW272" s="255"/>
      <c r="OQX272" s="255"/>
      <c r="OQY272" s="255"/>
      <c r="OQZ272" s="255"/>
      <c r="ORA272" s="255"/>
      <c r="ORB272" s="255"/>
      <c r="ORC272" s="255"/>
      <c r="ORD272" s="255"/>
      <c r="ORE272" s="255"/>
      <c r="ORF272" s="255"/>
      <c r="ORG272" s="255"/>
      <c r="ORH272" s="255"/>
      <c r="ORI272" s="255"/>
      <c r="ORJ272" s="255"/>
      <c r="ORK272" s="255"/>
      <c r="ORL272" s="255"/>
      <c r="ORM272" s="255"/>
      <c r="ORN272" s="255"/>
      <c r="ORO272" s="255"/>
      <c r="ORP272" s="255"/>
      <c r="ORQ272" s="255"/>
      <c r="ORR272" s="255"/>
      <c r="ORS272" s="255"/>
      <c r="ORT272" s="255"/>
      <c r="ORU272" s="255"/>
      <c r="ORV272" s="255"/>
      <c r="ORW272" s="255"/>
      <c r="ORX272" s="255"/>
      <c r="ORY272" s="255"/>
      <c r="ORZ272" s="255"/>
      <c r="OSA272" s="255"/>
      <c r="OSB272" s="255"/>
      <c r="OSC272" s="255"/>
      <c r="OSD272" s="255"/>
      <c r="OSE272" s="255"/>
      <c r="OSF272" s="255"/>
      <c r="OSG272" s="255"/>
      <c r="OSH272" s="255"/>
      <c r="OSI272" s="255"/>
      <c r="OSJ272" s="255"/>
      <c r="OSK272" s="255"/>
      <c r="OSL272" s="255"/>
      <c r="OSM272" s="255"/>
      <c r="OSN272" s="255"/>
      <c r="OSO272" s="255"/>
      <c r="OSP272" s="255"/>
      <c r="OSQ272" s="255"/>
      <c r="OSR272" s="255"/>
      <c r="OSS272" s="255"/>
      <c r="OST272" s="255"/>
      <c r="OSU272" s="255"/>
      <c r="OSV272" s="255"/>
      <c r="OSW272" s="255"/>
      <c r="OSX272" s="255"/>
      <c r="OSY272" s="255"/>
      <c r="OSZ272" s="255"/>
      <c r="OTA272" s="255"/>
      <c r="OTB272" s="255"/>
      <c r="OTC272" s="255"/>
      <c r="OTD272" s="255"/>
      <c r="OTE272" s="255"/>
      <c r="OTF272" s="255"/>
      <c r="OTG272" s="255"/>
      <c r="OTH272" s="255"/>
      <c r="OTI272" s="255"/>
      <c r="OTJ272" s="255"/>
      <c r="OTK272" s="255"/>
      <c r="OTL272" s="255"/>
      <c r="OTM272" s="255"/>
      <c r="OTN272" s="255"/>
      <c r="OTO272" s="255"/>
      <c r="OTP272" s="255"/>
      <c r="OTQ272" s="255"/>
      <c r="OTR272" s="255"/>
      <c r="OTS272" s="255"/>
      <c r="OTT272" s="255"/>
      <c r="OTU272" s="255"/>
      <c r="OTV272" s="255"/>
      <c r="OTW272" s="255"/>
      <c r="OTX272" s="255"/>
      <c r="OTY272" s="255"/>
      <c r="OTZ272" s="255"/>
      <c r="OUA272" s="255"/>
      <c r="OUB272" s="255"/>
      <c r="OUC272" s="255"/>
      <c r="OUD272" s="255"/>
      <c r="OUE272" s="255"/>
      <c r="OUF272" s="255"/>
      <c r="OUG272" s="255"/>
      <c r="OUH272" s="255"/>
      <c r="OUI272" s="255"/>
      <c r="OUJ272" s="255"/>
      <c r="OUK272" s="255"/>
      <c r="OUL272" s="255"/>
      <c r="OUM272" s="255"/>
      <c r="OUN272" s="255"/>
      <c r="OUO272" s="255"/>
      <c r="OUP272" s="255"/>
      <c r="OUQ272" s="255"/>
      <c r="OUR272" s="255"/>
      <c r="OUS272" s="255"/>
      <c r="OUT272" s="255"/>
      <c r="OUU272" s="255"/>
      <c r="OUV272" s="255"/>
      <c r="OUW272" s="255"/>
      <c r="OUX272" s="255"/>
      <c r="OUY272" s="255"/>
      <c r="OUZ272" s="255"/>
      <c r="OVA272" s="255"/>
      <c r="OVB272" s="255"/>
      <c r="OVC272" s="255"/>
      <c r="OVD272" s="255"/>
      <c r="OVE272" s="255"/>
      <c r="OVF272" s="255"/>
      <c r="OVG272" s="255"/>
      <c r="OVH272" s="255"/>
      <c r="OVI272" s="255"/>
      <c r="OVJ272" s="255"/>
      <c r="OVK272" s="255"/>
      <c r="OVL272" s="255"/>
      <c r="OVM272" s="255"/>
      <c r="OVN272" s="255"/>
      <c r="OVO272" s="255"/>
      <c r="OVP272" s="255"/>
      <c r="OVQ272" s="255"/>
      <c r="OVR272" s="255"/>
      <c r="OVS272" s="255"/>
      <c r="OVT272" s="255"/>
      <c r="OVU272" s="255"/>
      <c r="OVV272" s="255"/>
      <c r="OVW272" s="255"/>
      <c r="OVX272" s="255"/>
      <c r="OVY272" s="255"/>
      <c r="OVZ272" s="255"/>
      <c r="OWA272" s="255"/>
      <c r="OWB272" s="255"/>
      <c r="OWC272" s="255"/>
      <c r="OWD272" s="255"/>
      <c r="OWE272" s="255"/>
      <c r="OWF272" s="255"/>
      <c r="OWG272" s="255"/>
      <c r="OWH272" s="255"/>
      <c r="OWI272" s="255"/>
      <c r="OWJ272" s="255"/>
      <c r="OWK272" s="255"/>
      <c r="OWL272" s="255"/>
      <c r="OWM272" s="255"/>
      <c r="OWN272" s="255"/>
      <c r="OWO272" s="255"/>
      <c r="OWP272" s="255"/>
      <c r="OWQ272" s="255"/>
      <c r="OWR272" s="255"/>
      <c r="OWS272" s="255"/>
      <c r="OWT272" s="255"/>
      <c r="OWU272" s="255"/>
      <c r="OWV272" s="255"/>
      <c r="OWW272" s="255"/>
      <c r="OWX272" s="255"/>
      <c r="OWY272" s="255"/>
      <c r="OWZ272" s="255"/>
      <c r="OXA272" s="255"/>
      <c r="OXB272" s="255"/>
      <c r="OXC272" s="255"/>
      <c r="OXD272" s="255"/>
      <c r="OXE272" s="255"/>
      <c r="OXF272" s="255"/>
      <c r="OXG272" s="255"/>
      <c r="OXH272" s="255"/>
      <c r="OXI272" s="255"/>
      <c r="OXJ272" s="255"/>
      <c r="OXK272" s="255"/>
      <c r="OXL272" s="255"/>
      <c r="OXM272" s="255"/>
      <c r="OXN272" s="255"/>
      <c r="OXO272" s="255"/>
      <c r="OXP272" s="255"/>
      <c r="OXQ272" s="255"/>
      <c r="OXR272" s="255"/>
      <c r="OXS272" s="255"/>
      <c r="OXT272" s="255"/>
      <c r="OXU272" s="255"/>
      <c r="OXV272" s="255"/>
      <c r="OXW272" s="255"/>
      <c r="OXX272" s="255"/>
      <c r="OXY272" s="255"/>
      <c r="OXZ272" s="255"/>
      <c r="OYA272" s="255"/>
      <c r="OYB272" s="255"/>
      <c r="OYC272" s="255"/>
      <c r="OYD272" s="255"/>
      <c r="OYE272" s="255"/>
      <c r="OYF272" s="255"/>
      <c r="OYG272" s="255"/>
      <c r="OYH272" s="255"/>
      <c r="OYI272" s="255"/>
      <c r="OYJ272" s="255"/>
      <c r="OYK272" s="255"/>
      <c r="OYL272" s="255"/>
      <c r="OYM272" s="255"/>
      <c r="OYN272" s="255"/>
      <c r="OYO272" s="255"/>
      <c r="OYP272" s="255"/>
      <c r="OYQ272" s="255"/>
      <c r="OYR272" s="255"/>
      <c r="OYS272" s="255"/>
      <c r="OYT272" s="255"/>
      <c r="OYU272" s="255"/>
      <c r="OYV272" s="255"/>
      <c r="OYW272" s="255"/>
      <c r="OYX272" s="255"/>
      <c r="OYY272" s="255"/>
      <c r="OYZ272" s="255"/>
      <c r="OZA272" s="255"/>
      <c r="OZB272" s="255"/>
      <c r="OZC272" s="255"/>
      <c r="OZD272" s="255"/>
      <c r="OZE272" s="255"/>
      <c r="OZF272" s="255"/>
      <c r="OZG272" s="255"/>
      <c r="OZH272" s="255"/>
      <c r="OZI272" s="255"/>
      <c r="OZJ272" s="255"/>
      <c r="OZK272" s="255"/>
      <c r="OZL272" s="255"/>
      <c r="OZM272" s="255"/>
      <c r="OZN272" s="255"/>
      <c r="OZO272" s="255"/>
      <c r="OZP272" s="255"/>
      <c r="OZQ272" s="255"/>
      <c r="OZR272" s="255"/>
      <c r="OZS272" s="255"/>
      <c r="OZT272" s="255"/>
      <c r="OZU272" s="255"/>
      <c r="OZV272" s="255"/>
      <c r="OZW272" s="255"/>
      <c r="OZX272" s="255"/>
      <c r="OZY272" s="255"/>
      <c r="OZZ272" s="255"/>
      <c r="PAA272" s="255"/>
      <c r="PAB272" s="255"/>
      <c r="PAC272" s="255"/>
      <c r="PAD272" s="255"/>
      <c r="PAE272" s="255"/>
      <c r="PAF272" s="255"/>
      <c r="PAG272" s="255"/>
      <c r="PAH272" s="255"/>
      <c r="PAI272" s="255"/>
      <c r="PAJ272" s="255"/>
      <c r="PAK272" s="255"/>
      <c r="PAL272" s="255"/>
      <c r="PAM272" s="255"/>
      <c r="PAN272" s="255"/>
      <c r="PAO272" s="255"/>
      <c r="PAP272" s="255"/>
      <c r="PAQ272" s="255"/>
      <c r="PAR272" s="255"/>
      <c r="PAS272" s="255"/>
      <c r="PAT272" s="255"/>
      <c r="PAU272" s="255"/>
      <c r="PAV272" s="255"/>
      <c r="PAW272" s="255"/>
      <c r="PAX272" s="255"/>
      <c r="PAY272" s="255"/>
      <c r="PAZ272" s="255"/>
      <c r="PBA272" s="255"/>
      <c r="PBB272" s="255"/>
      <c r="PBC272" s="255"/>
      <c r="PBD272" s="255"/>
      <c r="PBE272" s="255"/>
      <c r="PBF272" s="255"/>
      <c r="PBG272" s="255"/>
      <c r="PBH272" s="255"/>
      <c r="PBI272" s="255"/>
      <c r="PBJ272" s="255"/>
      <c r="PBK272" s="255"/>
      <c r="PBL272" s="255"/>
      <c r="PBM272" s="255"/>
      <c r="PBN272" s="255"/>
      <c r="PBO272" s="255"/>
      <c r="PBP272" s="255"/>
      <c r="PBQ272" s="255"/>
      <c r="PBR272" s="255"/>
      <c r="PBS272" s="255"/>
      <c r="PBT272" s="255"/>
      <c r="PBU272" s="255"/>
      <c r="PBV272" s="255"/>
      <c r="PBW272" s="255"/>
      <c r="PBX272" s="255"/>
      <c r="PBY272" s="255"/>
      <c r="PBZ272" s="255"/>
      <c r="PCA272" s="255"/>
      <c r="PCB272" s="255"/>
      <c r="PCC272" s="255"/>
      <c r="PCD272" s="255"/>
      <c r="PCE272" s="255"/>
      <c r="PCF272" s="255"/>
      <c r="PCG272" s="255"/>
      <c r="PCH272" s="255"/>
      <c r="PCI272" s="255"/>
      <c r="PCJ272" s="255"/>
      <c r="PCK272" s="255"/>
      <c r="PCL272" s="255"/>
      <c r="PCM272" s="255"/>
      <c r="PCN272" s="255"/>
      <c r="PCO272" s="255"/>
      <c r="PCP272" s="255"/>
      <c r="PCQ272" s="255"/>
      <c r="PCR272" s="255"/>
      <c r="PCS272" s="255"/>
      <c r="PCT272" s="255"/>
      <c r="PCU272" s="255"/>
      <c r="PCV272" s="255"/>
      <c r="PCW272" s="255"/>
      <c r="PCX272" s="255"/>
      <c r="PCY272" s="255"/>
      <c r="PCZ272" s="255"/>
      <c r="PDA272" s="255"/>
      <c r="PDB272" s="255"/>
      <c r="PDC272" s="255"/>
      <c r="PDD272" s="255"/>
      <c r="PDE272" s="255"/>
      <c r="PDF272" s="255"/>
      <c r="PDG272" s="255"/>
      <c r="PDH272" s="255"/>
      <c r="PDI272" s="255"/>
      <c r="PDJ272" s="255"/>
      <c r="PDK272" s="255"/>
      <c r="PDL272" s="255"/>
      <c r="PDM272" s="255"/>
      <c r="PDN272" s="255"/>
      <c r="PDO272" s="255"/>
      <c r="PDP272" s="255"/>
      <c r="PDQ272" s="255"/>
      <c r="PDR272" s="255"/>
      <c r="PDS272" s="255"/>
      <c r="PDT272" s="255"/>
      <c r="PDU272" s="255"/>
      <c r="PDV272" s="255"/>
      <c r="PDW272" s="255"/>
      <c r="PDX272" s="255"/>
      <c r="PDY272" s="255"/>
      <c r="PDZ272" s="255"/>
      <c r="PEA272" s="255"/>
      <c r="PEB272" s="255"/>
      <c r="PEC272" s="255"/>
      <c r="PED272" s="255"/>
      <c r="PEE272" s="255"/>
      <c r="PEF272" s="255"/>
      <c r="PEG272" s="255"/>
      <c r="PEH272" s="255"/>
      <c r="PEI272" s="255"/>
      <c r="PEJ272" s="255"/>
      <c r="PEK272" s="255"/>
      <c r="PEL272" s="255"/>
      <c r="PEM272" s="255"/>
      <c r="PEN272" s="255"/>
      <c r="PEO272" s="255"/>
      <c r="PEP272" s="255"/>
      <c r="PEQ272" s="255"/>
      <c r="PER272" s="255"/>
      <c r="PES272" s="255"/>
      <c r="PET272" s="255"/>
      <c r="PEU272" s="255"/>
      <c r="PEV272" s="255"/>
      <c r="PEW272" s="255"/>
      <c r="PEX272" s="255"/>
      <c r="PEY272" s="255"/>
      <c r="PEZ272" s="255"/>
      <c r="PFA272" s="255"/>
      <c r="PFB272" s="255"/>
      <c r="PFC272" s="255"/>
      <c r="PFD272" s="255"/>
      <c r="PFE272" s="255"/>
      <c r="PFF272" s="255"/>
      <c r="PFG272" s="255"/>
      <c r="PFH272" s="255"/>
      <c r="PFI272" s="255"/>
      <c r="PFJ272" s="255"/>
      <c r="PFK272" s="255"/>
      <c r="PFL272" s="255"/>
      <c r="PFM272" s="255"/>
      <c r="PFN272" s="255"/>
      <c r="PFO272" s="255"/>
      <c r="PFP272" s="255"/>
      <c r="PFQ272" s="255"/>
      <c r="PFR272" s="255"/>
      <c r="PFS272" s="255"/>
      <c r="PFT272" s="255"/>
      <c r="PFU272" s="255"/>
      <c r="PFV272" s="255"/>
      <c r="PFW272" s="255"/>
      <c r="PFX272" s="255"/>
      <c r="PFY272" s="255"/>
      <c r="PFZ272" s="255"/>
      <c r="PGA272" s="255"/>
      <c r="PGB272" s="255"/>
      <c r="PGC272" s="255"/>
      <c r="PGD272" s="255"/>
      <c r="PGE272" s="255"/>
      <c r="PGF272" s="255"/>
      <c r="PGG272" s="255"/>
      <c r="PGH272" s="255"/>
      <c r="PGI272" s="255"/>
      <c r="PGJ272" s="255"/>
      <c r="PGK272" s="255"/>
      <c r="PGL272" s="255"/>
      <c r="PGM272" s="255"/>
      <c r="PGN272" s="255"/>
      <c r="PGO272" s="255"/>
      <c r="PGP272" s="255"/>
      <c r="PGQ272" s="255"/>
      <c r="PGR272" s="255"/>
      <c r="PGS272" s="255"/>
      <c r="PGT272" s="255"/>
      <c r="PGU272" s="255"/>
      <c r="PGV272" s="255"/>
      <c r="PGW272" s="255"/>
      <c r="PGX272" s="255"/>
      <c r="PGY272" s="255"/>
      <c r="PGZ272" s="255"/>
      <c r="PHA272" s="255"/>
      <c r="PHB272" s="255"/>
      <c r="PHC272" s="255"/>
      <c r="PHD272" s="255"/>
      <c r="PHE272" s="255"/>
      <c r="PHF272" s="255"/>
      <c r="PHG272" s="255"/>
      <c r="PHH272" s="255"/>
      <c r="PHI272" s="255"/>
      <c r="PHJ272" s="255"/>
      <c r="PHK272" s="255"/>
      <c r="PHL272" s="255"/>
      <c r="PHM272" s="255"/>
      <c r="PHN272" s="255"/>
      <c r="PHO272" s="255"/>
      <c r="PHP272" s="255"/>
      <c r="PHQ272" s="255"/>
      <c r="PHR272" s="255"/>
      <c r="PHS272" s="255"/>
      <c r="PHT272" s="255"/>
      <c r="PHU272" s="255"/>
      <c r="PHV272" s="255"/>
      <c r="PHW272" s="255"/>
      <c r="PHX272" s="255"/>
      <c r="PHY272" s="255"/>
      <c r="PHZ272" s="255"/>
      <c r="PIA272" s="255"/>
      <c r="PIB272" s="255"/>
      <c r="PIC272" s="255"/>
      <c r="PID272" s="255"/>
      <c r="PIE272" s="255"/>
      <c r="PIF272" s="255"/>
      <c r="PIG272" s="255"/>
      <c r="PIH272" s="255"/>
      <c r="PII272" s="255"/>
      <c r="PIJ272" s="255"/>
      <c r="PIK272" s="255"/>
      <c r="PIL272" s="255"/>
      <c r="PIM272" s="255"/>
      <c r="PIN272" s="255"/>
      <c r="PIO272" s="255"/>
      <c r="PIP272" s="255"/>
      <c r="PIQ272" s="255"/>
      <c r="PIR272" s="255"/>
      <c r="PIS272" s="255"/>
      <c r="PIT272" s="255"/>
      <c r="PIU272" s="255"/>
      <c r="PIV272" s="255"/>
      <c r="PIW272" s="255"/>
      <c r="PIX272" s="255"/>
      <c r="PIY272" s="255"/>
      <c r="PIZ272" s="255"/>
      <c r="PJA272" s="255"/>
      <c r="PJB272" s="255"/>
      <c r="PJC272" s="255"/>
      <c r="PJD272" s="255"/>
      <c r="PJE272" s="255"/>
      <c r="PJF272" s="255"/>
      <c r="PJG272" s="255"/>
      <c r="PJH272" s="255"/>
      <c r="PJI272" s="255"/>
      <c r="PJJ272" s="255"/>
      <c r="PJK272" s="255"/>
      <c r="PJL272" s="255"/>
      <c r="PJM272" s="255"/>
      <c r="PJN272" s="255"/>
      <c r="PJO272" s="255"/>
      <c r="PJP272" s="255"/>
      <c r="PJQ272" s="255"/>
      <c r="PJR272" s="255"/>
      <c r="PJS272" s="255"/>
      <c r="PJT272" s="255"/>
      <c r="PJU272" s="255"/>
      <c r="PJV272" s="255"/>
      <c r="PJW272" s="255"/>
      <c r="PJX272" s="255"/>
      <c r="PJY272" s="255"/>
      <c r="PJZ272" s="255"/>
      <c r="PKA272" s="255"/>
      <c r="PKB272" s="255"/>
      <c r="PKC272" s="255"/>
      <c r="PKD272" s="255"/>
      <c r="PKE272" s="255"/>
      <c r="PKF272" s="255"/>
      <c r="PKG272" s="255"/>
      <c r="PKH272" s="255"/>
      <c r="PKI272" s="255"/>
      <c r="PKJ272" s="255"/>
      <c r="PKK272" s="255"/>
      <c r="PKL272" s="255"/>
      <c r="PKM272" s="255"/>
      <c r="PKN272" s="255"/>
      <c r="PKO272" s="255"/>
      <c r="PKP272" s="255"/>
      <c r="PKQ272" s="255"/>
      <c r="PKR272" s="255"/>
      <c r="PKS272" s="255"/>
      <c r="PKT272" s="255"/>
      <c r="PKU272" s="255"/>
      <c r="PKV272" s="255"/>
      <c r="PKW272" s="255"/>
      <c r="PKX272" s="255"/>
      <c r="PKY272" s="255"/>
      <c r="PKZ272" s="255"/>
      <c r="PLA272" s="255"/>
      <c r="PLB272" s="255"/>
      <c r="PLC272" s="255"/>
      <c r="PLD272" s="255"/>
      <c r="PLE272" s="255"/>
      <c r="PLF272" s="255"/>
      <c r="PLG272" s="255"/>
      <c r="PLH272" s="255"/>
      <c r="PLI272" s="255"/>
      <c r="PLJ272" s="255"/>
      <c r="PLK272" s="255"/>
      <c r="PLL272" s="255"/>
      <c r="PLM272" s="255"/>
      <c r="PLN272" s="255"/>
      <c r="PLO272" s="255"/>
      <c r="PLP272" s="255"/>
      <c r="PLQ272" s="255"/>
      <c r="PLR272" s="255"/>
      <c r="PLS272" s="255"/>
      <c r="PLT272" s="255"/>
      <c r="PLU272" s="255"/>
      <c r="PLV272" s="255"/>
      <c r="PLW272" s="255"/>
      <c r="PLX272" s="255"/>
      <c r="PLY272" s="255"/>
      <c r="PLZ272" s="255"/>
      <c r="PMA272" s="255"/>
      <c r="PMB272" s="255"/>
      <c r="PMC272" s="255"/>
      <c r="PMD272" s="255"/>
      <c r="PME272" s="255"/>
      <c r="PMF272" s="255"/>
      <c r="PMG272" s="255"/>
      <c r="PMH272" s="255"/>
      <c r="PMI272" s="255"/>
      <c r="PMJ272" s="255"/>
      <c r="PMK272" s="255"/>
      <c r="PML272" s="255"/>
      <c r="PMM272" s="255"/>
      <c r="PMN272" s="255"/>
      <c r="PMO272" s="255"/>
      <c r="PMP272" s="255"/>
      <c r="PMQ272" s="255"/>
      <c r="PMR272" s="255"/>
      <c r="PMS272" s="255"/>
      <c r="PMT272" s="255"/>
      <c r="PMU272" s="255"/>
      <c r="PMV272" s="255"/>
      <c r="PMW272" s="255"/>
      <c r="PMX272" s="255"/>
      <c r="PMY272" s="255"/>
      <c r="PMZ272" s="255"/>
      <c r="PNA272" s="255"/>
      <c r="PNB272" s="255"/>
      <c r="PNC272" s="255"/>
      <c r="PND272" s="255"/>
      <c r="PNE272" s="255"/>
      <c r="PNF272" s="255"/>
      <c r="PNG272" s="255"/>
      <c r="PNH272" s="255"/>
      <c r="PNI272" s="255"/>
      <c r="PNJ272" s="255"/>
      <c r="PNK272" s="255"/>
      <c r="PNL272" s="255"/>
      <c r="PNM272" s="255"/>
      <c r="PNN272" s="255"/>
      <c r="PNO272" s="255"/>
      <c r="PNP272" s="255"/>
      <c r="PNQ272" s="255"/>
      <c r="PNR272" s="255"/>
      <c r="PNS272" s="255"/>
      <c r="PNT272" s="255"/>
      <c r="PNU272" s="255"/>
      <c r="PNV272" s="255"/>
      <c r="PNW272" s="255"/>
      <c r="PNX272" s="255"/>
      <c r="PNY272" s="255"/>
      <c r="PNZ272" s="255"/>
      <c r="POA272" s="255"/>
      <c r="POB272" s="255"/>
      <c r="POC272" s="255"/>
      <c r="POD272" s="255"/>
      <c r="POE272" s="255"/>
      <c r="POF272" s="255"/>
      <c r="POG272" s="255"/>
      <c r="POH272" s="255"/>
      <c r="POI272" s="255"/>
      <c r="POJ272" s="255"/>
      <c r="POK272" s="255"/>
      <c r="POL272" s="255"/>
      <c r="POM272" s="255"/>
      <c r="PON272" s="255"/>
      <c r="POO272" s="255"/>
      <c r="POP272" s="255"/>
      <c r="POQ272" s="255"/>
      <c r="POR272" s="255"/>
      <c r="POS272" s="255"/>
      <c r="POT272" s="255"/>
      <c r="POU272" s="255"/>
      <c r="POV272" s="255"/>
      <c r="POW272" s="255"/>
      <c r="POX272" s="255"/>
      <c r="POY272" s="255"/>
      <c r="POZ272" s="255"/>
      <c r="PPA272" s="255"/>
      <c r="PPB272" s="255"/>
      <c r="PPC272" s="255"/>
      <c r="PPD272" s="255"/>
      <c r="PPE272" s="255"/>
      <c r="PPF272" s="255"/>
      <c r="PPG272" s="255"/>
      <c r="PPH272" s="255"/>
      <c r="PPI272" s="255"/>
      <c r="PPJ272" s="255"/>
      <c r="PPK272" s="255"/>
      <c r="PPL272" s="255"/>
      <c r="PPM272" s="255"/>
      <c r="PPN272" s="255"/>
      <c r="PPO272" s="255"/>
      <c r="PPP272" s="255"/>
      <c r="PPQ272" s="255"/>
      <c r="PPR272" s="255"/>
      <c r="PPS272" s="255"/>
      <c r="PPT272" s="255"/>
      <c r="PPU272" s="255"/>
      <c r="PPV272" s="255"/>
      <c r="PPW272" s="255"/>
      <c r="PPX272" s="255"/>
      <c r="PPY272" s="255"/>
      <c r="PPZ272" s="255"/>
      <c r="PQA272" s="255"/>
      <c r="PQB272" s="255"/>
      <c r="PQC272" s="255"/>
      <c r="PQD272" s="255"/>
      <c r="PQE272" s="255"/>
      <c r="PQF272" s="255"/>
      <c r="PQG272" s="255"/>
      <c r="PQH272" s="255"/>
      <c r="PQI272" s="255"/>
      <c r="PQJ272" s="255"/>
      <c r="PQK272" s="255"/>
      <c r="PQL272" s="255"/>
      <c r="PQM272" s="255"/>
      <c r="PQN272" s="255"/>
      <c r="PQO272" s="255"/>
      <c r="PQP272" s="255"/>
      <c r="PQQ272" s="255"/>
      <c r="PQR272" s="255"/>
      <c r="PQS272" s="255"/>
      <c r="PQT272" s="255"/>
      <c r="PQU272" s="255"/>
      <c r="PQV272" s="255"/>
      <c r="PQW272" s="255"/>
      <c r="PQX272" s="255"/>
      <c r="PQY272" s="255"/>
      <c r="PQZ272" s="255"/>
      <c r="PRA272" s="255"/>
      <c r="PRB272" s="255"/>
      <c r="PRC272" s="255"/>
      <c r="PRD272" s="255"/>
      <c r="PRE272" s="255"/>
      <c r="PRF272" s="255"/>
      <c r="PRG272" s="255"/>
      <c r="PRH272" s="255"/>
      <c r="PRI272" s="255"/>
      <c r="PRJ272" s="255"/>
      <c r="PRK272" s="255"/>
      <c r="PRL272" s="255"/>
      <c r="PRM272" s="255"/>
      <c r="PRN272" s="255"/>
      <c r="PRO272" s="255"/>
      <c r="PRP272" s="255"/>
      <c r="PRQ272" s="255"/>
      <c r="PRR272" s="255"/>
      <c r="PRS272" s="255"/>
      <c r="PRT272" s="255"/>
      <c r="PRU272" s="255"/>
      <c r="PRV272" s="255"/>
      <c r="PRW272" s="255"/>
      <c r="PRX272" s="255"/>
      <c r="PRY272" s="255"/>
      <c r="PRZ272" s="255"/>
      <c r="PSA272" s="255"/>
      <c r="PSB272" s="255"/>
      <c r="PSC272" s="255"/>
      <c r="PSD272" s="255"/>
      <c r="PSE272" s="255"/>
      <c r="PSF272" s="255"/>
      <c r="PSG272" s="255"/>
      <c r="PSH272" s="255"/>
      <c r="PSI272" s="255"/>
      <c r="PSJ272" s="255"/>
      <c r="PSK272" s="255"/>
      <c r="PSL272" s="255"/>
      <c r="PSM272" s="255"/>
      <c r="PSN272" s="255"/>
      <c r="PSO272" s="255"/>
      <c r="PSP272" s="255"/>
      <c r="PSQ272" s="255"/>
      <c r="PSR272" s="255"/>
      <c r="PSS272" s="255"/>
      <c r="PST272" s="255"/>
      <c r="PSU272" s="255"/>
      <c r="PSV272" s="255"/>
      <c r="PSW272" s="255"/>
      <c r="PSX272" s="255"/>
      <c r="PSY272" s="255"/>
      <c r="PSZ272" s="255"/>
      <c r="PTA272" s="255"/>
      <c r="PTB272" s="255"/>
      <c r="PTC272" s="255"/>
      <c r="PTD272" s="255"/>
      <c r="PTE272" s="255"/>
      <c r="PTF272" s="255"/>
      <c r="PTG272" s="255"/>
      <c r="PTH272" s="255"/>
      <c r="PTI272" s="255"/>
      <c r="PTJ272" s="255"/>
      <c r="PTK272" s="255"/>
      <c r="PTL272" s="255"/>
      <c r="PTM272" s="255"/>
      <c r="PTN272" s="255"/>
      <c r="PTO272" s="255"/>
      <c r="PTP272" s="255"/>
      <c r="PTQ272" s="255"/>
      <c r="PTR272" s="255"/>
      <c r="PTS272" s="255"/>
      <c r="PTT272" s="255"/>
      <c r="PTU272" s="255"/>
      <c r="PTV272" s="255"/>
      <c r="PTW272" s="255"/>
      <c r="PTX272" s="255"/>
      <c r="PTY272" s="255"/>
      <c r="PTZ272" s="255"/>
      <c r="PUA272" s="255"/>
      <c r="PUB272" s="255"/>
      <c r="PUC272" s="255"/>
      <c r="PUD272" s="255"/>
      <c r="PUE272" s="255"/>
      <c r="PUF272" s="255"/>
      <c r="PUG272" s="255"/>
      <c r="PUH272" s="255"/>
      <c r="PUI272" s="255"/>
      <c r="PUJ272" s="255"/>
      <c r="PUK272" s="255"/>
      <c r="PUL272" s="255"/>
      <c r="PUM272" s="255"/>
      <c r="PUN272" s="255"/>
      <c r="PUO272" s="255"/>
      <c r="PUP272" s="255"/>
      <c r="PUQ272" s="255"/>
      <c r="PUR272" s="255"/>
      <c r="PUS272" s="255"/>
      <c r="PUT272" s="255"/>
      <c r="PUU272" s="255"/>
      <c r="PUV272" s="255"/>
      <c r="PUW272" s="255"/>
      <c r="PUX272" s="255"/>
      <c r="PUY272" s="255"/>
      <c r="PUZ272" s="255"/>
      <c r="PVA272" s="255"/>
      <c r="PVB272" s="255"/>
      <c r="PVC272" s="255"/>
      <c r="PVD272" s="255"/>
      <c r="PVE272" s="255"/>
      <c r="PVF272" s="255"/>
      <c r="PVG272" s="255"/>
      <c r="PVH272" s="255"/>
      <c r="PVI272" s="255"/>
      <c r="PVJ272" s="255"/>
      <c r="PVK272" s="255"/>
      <c r="PVL272" s="255"/>
      <c r="PVM272" s="255"/>
      <c r="PVN272" s="255"/>
      <c r="PVO272" s="255"/>
      <c r="PVP272" s="255"/>
      <c r="PVQ272" s="255"/>
      <c r="PVR272" s="255"/>
      <c r="PVS272" s="255"/>
      <c r="PVT272" s="255"/>
      <c r="PVU272" s="255"/>
      <c r="PVV272" s="255"/>
      <c r="PVW272" s="255"/>
      <c r="PVX272" s="255"/>
      <c r="PVY272" s="255"/>
      <c r="PVZ272" s="255"/>
      <c r="PWA272" s="255"/>
      <c r="PWB272" s="255"/>
      <c r="PWC272" s="255"/>
      <c r="PWD272" s="255"/>
      <c r="PWE272" s="255"/>
      <c r="PWF272" s="255"/>
      <c r="PWG272" s="255"/>
      <c r="PWH272" s="255"/>
      <c r="PWI272" s="255"/>
      <c r="PWJ272" s="255"/>
      <c r="PWK272" s="255"/>
      <c r="PWL272" s="255"/>
      <c r="PWM272" s="255"/>
      <c r="PWN272" s="255"/>
      <c r="PWO272" s="255"/>
      <c r="PWP272" s="255"/>
      <c r="PWQ272" s="255"/>
      <c r="PWR272" s="255"/>
      <c r="PWS272" s="255"/>
      <c r="PWT272" s="255"/>
      <c r="PWU272" s="255"/>
      <c r="PWV272" s="255"/>
      <c r="PWW272" s="255"/>
      <c r="PWX272" s="255"/>
      <c r="PWY272" s="255"/>
      <c r="PWZ272" s="255"/>
      <c r="PXA272" s="255"/>
      <c r="PXB272" s="255"/>
      <c r="PXC272" s="255"/>
      <c r="PXD272" s="255"/>
      <c r="PXE272" s="255"/>
      <c r="PXF272" s="255"/>
      <c r="PXG272" s="255"/>
      <c r="PXH272" s="255"/>
      <c r="PXI272" s="255"/>
      <c r="PXJ272" s="255"/>
      <c r="PXK272" s="255"/>
      <c r="PXL272" s="255"/>
      <c r="PXM272" s="255"/>
      <c r="PXN272" s="255"/>
      <c r="PXO272" s="255"/>
      <c r="PXP272" s="255"/>
      <c r="PXQ272" s="255"/>
      <c r="PXR272" s="255"/>
      <c r="PXS272" s="255"/>
      <c r="PXT272" s="255"/>
      <c r="PXU272" s="255"/>
      <c r="PXV272" s="255"/>
      <c r="PXW272" s="255"/>
      <c r="PXX272" s="255"/>
      <c r="PXY272" s="255"/>
      <c r="PXZ272" s="255"/>
      <c r="PYA272" s="255"/>
      <c r="PYB272" s="255"/>
      <c r="PYC272" s="255"/>
      <c r="PYD272" s="255"/>
      <c r="PYE272" s="255"/>
      <c r="PYF272" s="255"/>
      <c r="PYG272" s="255"/>
      <c r="PYH272" s="255"/>
      <c r="PYI272" s="255"/>
      <c r="PYJ272" s="255"/>
      <c r="PYK272" s="255"/>
      <c r="PYL272" s="255"/>
      <c r="PYM272" s="255"/>
      <c r="PYN272" s="255"/>
      <c r="PYO272" s="255"/>
      <c r="PYP272" s="255"/>
      <c r="PYQ272" s="255"/>
      <c r="PYR272" s="255"/>
      <c r="PYS272" s="255"/>
      <c r="PYT272" s="255"/>
      <c r="PYU272" s="255"/>
      <c r="PYV272" s="255"/>
      <c r="PYW272" s="255"/>
      <c r="PYX272" s="255"/>
      <c r="PYY272" s="255"/>
      <c r="PYZ272" s="255"/>
      <c r="PZA272" s="255"/>
      <c r="PZB272" s="255"/>
      <c r="PZC272" s="255"/>
      <c r="PZD272" s="255"/>
      <c r="PZE272" s="255"/>
      <c r="PZF272" s="255"/>
      <c r="PZG272" s="255"/>
      <c r="PZH272" s="255"/>
      <c r="PZI272" s="255"/>
      <c r="PZJ272" s="255"/>
      <c r="PZK272" s="255"/>
      <c r="PZL272" s="255"/>
      <c r="PZM272" s="255"/>
      <c r="PZN272" s="255"/>
      <c r="PZO272" s="255"/>
      <c r="PZP272" s="255"/>
      <c r="PZQ272" s="255"/>
      <c r="PZR272" s="255"/>
      <c r="PZS272" s="255"/>
      <c r="PZT272" s="255"/>
      <c r="PZU272" s="255"/>
      <c r="PZV272" s="255"/>
      <c r="PZW272" s="255"/>
      <c r="PZX272" s="255"/>
      <c r="PZY272" s="255"/>
      <c r="PZZ272" s="255"/>
      <c r="QAA272" s="255"/>
      <c r="QAB272" s="255"/>
      <c r="QAC272" s="255"/>
      <c r="QAD272" s="255"/>
      <c r="QAE272" s="255"/>
      <c r="QAF272" s="255"/>
      <c r="QAG272" s="255"/>
      <c r="QAH272" s="255"/>
      <c r="QAI272" s="255"/>
      <c r="QAJ272" s="255"/>
      <c r="QAK272" s="255"/>
      <c r="QAL272" s="255"/>
      <c r="QAM272" s="255"/>
      <c r="QAN272" s="255"/>
      <c r="QAO272" s="255"/>
      <c r="QAP272" s="255"/>
      <c r="QAQ272" s="255"/>
      <c r="QAR272" s="255"/>
      <c r="QAS272" s="255"/>
      <c r="QAT272" s="255"/>
      <c r="QAU272" s="255"/>
      <c r="QAV272" s="255"/>
      <c r="QAW272" s="255"/>
      <c r="QAX272" s="255"/>
      <c r="QAY272" s="255"/>
      <c r="QAZ272" s="255"/>
      <c r="QBA272" s="255"/>
      <c r="QBB272" s="255"/>
      <c r="QBC272" s="255"/>
      <c r="QBD272" s="255"/>
      <c r="QBE272" s="255"/>
      <c r="QBF272" s="255"/>
      <c r="QBG272" s="255"/>
      <c r="QBH272" s="255"/>
      <c r="QBI272" s="255"/>
      <c r="QBJ272" s="255"/>
      <c r="QBK272" s="255"/>
      <c r="QBL272" s="255"/>
      <c r="QBM272" s="255"/>
      <c r="QBN272" s="255"/>
      <c r="QBO272" s="255"/>
      <c r="QBP272" s="255"/>
      <c r="QBQ272" s="255"/>
      <c r="QBR272" s="255"/>
      <c r="QBS272" s="255"/>
      <c r="QBT272" s="255"/>
      <c r="QBU272" s="255"/>
      <c r="QBV272" s="255"/>
      <c r="QBW272" s="255"/>
      <c r="QBX272" s="255"/>
      <c r="QBY272" s="255"/>
      <c r="QBZ272" s="255"/>
      <c r="QCA272" s="255"/>
      <c r="QCB272" s="255"/>
      <c r="QCC272" s="255"/>
      <c r="QCD272" s="255"/>
      <c r="QCE272" s="255"/>
      <c r="QCF272" s="255"/>
      <c r="QCG272" s="255"/>
      <c r="QCH272" s="255"/>
      <c r="QCI272" s="255"/>
      <c r="QCJ272" s="255"/>
      <c r="QCK272" s="255"/>
      <c r="QCL272" s="255"/>
      <c r="QCM272" s="255"/>
      <c r="QCN272" s="255"/>
      <c r="QCO272" s="255"/>
      <c r="QCP272" s="255"/>
      <c r="QCQ272" s="255"/>
      <c r="QCR272" s="255"/>
      <c r="QCS272" s="255"/>
      <c r="QCT272" s="255"/>
      <c r="QCU272" s="255"/>
      <c r="QCV272" s="255"/>
      <c r="QCW272" s="255"/>
      <c r="QCX272" s="255"/>
      <c r="QCY272" s="255"/>
      <c r="QCZ272" s="255"/>
      <c r="QDA272" s="255"/>
      <c r="QDB272" s="255"/>
      <c r="QDC272" s="255"/>
      <c r="QDD272" s="255"/>
      <c r="QDE272" s="255"/>
      <c r="QDF272" s="255"/>
      <c r="QDG272" s="255"/>
      <c r="QDH272" s="255"/>
      <c r="QDI272" s="255"/>
      <c r="QDJ272" s="255"/>
      <c r="QDK272" s="255"/>
      <c r="QDL272" s="255"/>
      <c r="QDM272" s="255"/>
      <c r="QDN272" s="255"/>
      <c r="QDO272" s="255"/>
      <c r="QDP272" s="255"/>
      <c r="QDQ272" s="255"/>
      <c r="QDR272" s="255"/>
      <c r="QDS272" s="255"/>
      <c r="QDT272" s="255"/>
      <c r="QDU272" s="255"/>
      <c r="QDV272" s="255"/>
      <c r="QDW272" s="255"/>
      <c r="QDX272" s="255"/>
      <c r="QDY272" s="255"/>
      <c r="QDZ272" s="255"/>
      <c r="QEA272" s="255"/>
      <c r="QEB272" s="255"/>
      <c r="QEC272" s="255"/>
      <c r="QED272" s="255"/>
      <c r="QEE272" s="255"/>
      <c r="QEF272" s="255"/>
      <c r="QEG272" s="255"/>
      <c r="QEH272" s="255"/>
      <c r="QEI272" s="255"/>
      <c r="QEJ272" s="255"/>
      <c r="QEK272" s="255"/>
      <c r="QEL272" s="255"/>
      <c r="QEM272" s="255"/>
      <c r="QEN272" s="255"/>
      <c r="QEO272" s="255"/>
      <c r="QEP272" s="255"/>
      <c r="QEQ272" s="255"/>
      <c r="QER272" s="255"/>
      <c r="QES272" s="255"/>
      <c r="QET272" s="255"/>
      <c r="QEU272" s="255"/>
      <c r="QEV272" s="255"/>
      <c r="QEW272" s="255"/>
      <c r="QEX272" s="255"/>
      <c r="QEY272" s="255"/>
      <c r="QEZ272" s="255"/>
      <c r="QFA272" s="255"/>
      <c r="QFB272" s="255"/>
      <c r="QFC272" s="255"/>
      <c r="QFD272" s="255"/>
      <c r="QFE272" s="255"/>
      <c r="QFF272" s="255"/>
      <c r="QFG272" s="255"/>
      <c r="QFH272" s="255"/>
      <c r="QFI272" s="255"/>
      <c r="QFJ272" s="255"/>
      <c r="QFK272" s="255"/>
      <c r="QFL272" s="255"/>
      <c r="QFM272" s="255"/>
      <c r="QFN272" s="255"/>
      <c r="QFO272" s="255"/>
      <c r="QFP272" s="255"/>
      <c r="QFQ272" s="255"/>
      <c r="QFR272" s="255"/>
      <c r="QFS272" s="255"/>
      <c r="QFT272" s="255"/>
      <c r="QFU272" s="255"/>
      <c r="QFV272" s="255"/>
      <c r="QFW272" s="255"/>
      <c r="QFX272" s="255"/>
      <c r="QFY272" s="255"/>
      <c r="QFZ272" s="255"/>
      <c r="QGA272" s="255"/>
      <c r="QGB272" s="255"/>
      <c r="QGC272" s="255"/>
      <c r="QGD272" s="255"/>
      <c r="QGE272" s="255"/>
      <c r="QGF272" s="255"/>
      <c r="QGG272" s="255"/>
      <c r="QGH272" s="255"/>
      <c r="QGI272" s="255"/>
      <c r="QGJ272" s="255"/>
      <c r="QGK272" s="255"/>
      <c r="QGL272" s="255"/>
      <c r="QGM272" s="255"/>
      <c r="QGN272" s="255"/>
      <c r="QGO272" s="255"/>
      <c r="QGP272" s="255"/>
      <c r="QGQ272" s="255"/>
      <c r="QGR272" s="255"/>
      <c r="QGS272" s="255"/>
      <c r="QGT272" s="255"/>
      <c r="QGU272" s="255"/>
      <c r="QGV272" s="255"/>
      <c r="QGW272" s="255"/>
      <c r="QGX272" s="255"/>
      <c r="QGY272" s="255"/>
      <c r="QGZ272" s="255"/>
      <c r="QHA272" s="255"/>
      <c r="QHB272" s="255"/>
      <c r="QHC272" s="255"/>
      <c r="QHD272" s="255"/>
      <c r="QHE272" s="255"/>
      <c r="QHF272" s="255"/>
      <c r="QHG272" s="255"/>
      <c r="QHH272" s="255"/>
      <c r="QHI272" s="255"/>
      <c r="QHJ272" s="255"/>
      <c r="QHK272" s="255"/>
      <c r="QHL272" s="255"/>
      <c r="QHM272" s="255"/>
      <c r="QHN272" s="255"/>
      <c r="QHO272" s="255"/>
      <c r="QHP272" s="255"/>
      <c r="QHQ272" s="255"/>
      <c r="QHR272" s="255"/>
      <c r="QHS272" s="255"/>
      <c r="QHT272" s="255"/>
      <c r="QHU272" s="255"/>
      <c r="QHV272" s="255"/>
      <c r="QHW272" s="255"/>
      <c r="QHX272" s="255"/>
      <c r="QHY272" s="255"/>
      <c r="QHZ272" s="255"/>
      <c r="QIA272" s="255"/>
      <c r="QIB272" s="255"/>
      <c r="QIC272" s="255"/>
      <c r="QID272" s="255"/>
      <c r="QIE272" s="255"/>
      <c r="QIF272" s="255"/>
      <c r="QIG272" s="255"/>
      <c r="QIH272" s="255"/>
      <c r="QII272" s="255"/>
      <c r="QIJ272" s="255"/>
      <c r="QIK272" s="255"/>
      <c r="QIL272" s="255"/>
      <c r="QIM272" s="255"/>
      <c r="QIN272" s="255"/>
      <c r="QIO272" s="255"/>
      <c r="QIP272" s="255"/>
      <c r="QIQ272" s="255"/>
      <c r="QIR272" s="255"/>
      <c r="QIS272" s="255"/>
      <c r="QIT272" s="255"/>
      <c r="QIU272" s="255"/>
      <c r="QIV272" s="255"/>
      <c r="QIW272" s="255"/>
      <c r="QIX272" s="255"/>
      <c r="QIY272" s="255"/>
      <c r="QIZ272" s="255"/>
      <c r="QJA272" s="255"/>
      <c r="QJB272" s="255"/>
      <c r="QJC272" s="255"/>
      <c r="QJD272" s="255"/>
      <c r="QJE272" s="255"/>
      <c r="QJF272" s="255"/>
      <c r="QJG272" s="255"/>
      <c r="QJH272" s="255"/>
      <c r="QJI272" s="255"/>
      <c r="QJJ272" s="255"/>
      <c r="QJK272" s="255"/>
      <c r="QJL272" s="255"/>
      <c r="QJM272" s="255"/>
      <c r="QJN272" s="255"/>
      <c r="QJO272" s="255"/>
      <c r="QJP272" s="255"/>
      <c r="QJQ272" s="255"/>
      <c r="QJR272" s="255"/>
      <c r="QJS272" s="255"/>
      <c r="QJT272" s="255"/>
      <c r="QJU272" s="255"/>
      <c r="QJV272" s="255"/>
      <c r="QJW272" s="255"/>
      <c r="QJX272" s="255"/>
      <c r="QJY272" s="255"/>
      <c r="QJZ272" s="255"/>
      <c r="QKA272" s="255"/>
      <c r="QKB272" s="255"/>
      <c r="QKC272" s="255"/>
      <c r="QKD272" s="255"/>
      <c r="QKE272" s="255"/>
      <c r="QKF272" s="255"/>
      <c r="QKG272" s="255"/>
      <c r="QKH272" s="255"/>
      <c r="QKI272" s="255"/>
      <c r="QKJ272" s="255"/>
      <c r="QKK272" s="255"/>
      <c r="QKL272" s="255"/>
      <c r="QKM272" s="255"/>
      <c r="QKN272" s="255"/>
      <c r="QKO272" s="255"/>
      <c r="QKP272" s="255"/>
      <c r="QKQ272" s="255"/>
      <c r="QKR272" s="255"/>
      <c r="QKS272" s="255"/>
      <c r="QKT272" s="255"/>
      <c r="QKU272" s="255"/>
      <c r="QKV272" s="255"/>
      <c r="QKW272" s="255"/>
      <c r="QKX272" s="255"/>
      <c r="QKY272" s="255"/>
      <c r="QKZ272" s="255"/>
      <c r="QLA272" s="255"/>
      <c r="QLB272" s="255"/>
      <c r="QLC272" s="255"/>
      <c r="QLD272" s="255"/>
      <c r="QLE272" s="255"/>
      <c r="QLF272" s="255"/>
      <c r="QLG272" s="255"/>
      <c r="QLH272" s="255"/>
      <c r="QLI272" s="255"/>
      <c r="QLJ272" s="255"/>
      <c r="QLK272" s="255"/>
      <c r="QLL272" s="255"/>
      <c r="QLM272" s="255"/>
      <c r="QLN272" s="255"/>
      <c r="QLO272" s="255"/>
      <c r="QLP272" s="255"/>
      <c r="QLQ272" s="255"/>
      <c r="QLR272" s="255"/>
      <c r="QLS272" s="255"/>
      <c r="QLT272" s="255"/>
      <c r="QLU272" s="255"/>
      <c r="QLV272" s="255"/>
      <c r="QLW272" s="255"/>
      <c r="QLX272" s="255"/>
      <c r="QLY272" s="255"/>
      <c r="QLZ272" s="255"/>
      <c r="QMA272" s="255"/>
      <c r="QMB272" s="255"/>
      <c r="QMC272" s="255"/>
      <c r="QMD272" s="255"/>
      <c r="QME272" s="255"/>
      <c r="QMF272" s="255"/>
      <c r="QMG272" s="255"/>
      <c r="QMH272" s="255"/>
      <c r="QMI272" s="255"/>
      <c r="QMJ272" s="255"/>
      <c r="QMK272" s="255"/>
      <c r="QML272" s="255"/>
      <c r="QMM272" s="255"/>
      <c r="QMN272" s="255"/>
      <c r="QMO272" s="255"/>
      <c r="QMP272" s="255"/>
      <c r="QMQ272" s="255"/>
      <c r="QMR272" s="255"/>
      <c r="QMS272" s="255"/>
      <c r="QMT272" s="255"/>
      <c r="QMU272" s="255"/>
      <c r="QMV272" s="255"/>
      <c r="QMW272" s="255"/>
      <c r="QMX272" s="255"/>
      <c r="QMY272" s="255"/>
      <c r="QMZ272" s="255"/>
      <c r="QNA272" s="255"/>
      <c r="QNB272" s="255"/>
      <c r="QNC272" s="255"/>
      <c r="QND272" s="255"/>
      <c r="QNE272" s="255"/>
      <c r="QNF272" s="255"/>
      <c r="QNG272" s="255"/>
      <c r="QNH272" s="255"/>
      <c r="QNI272" s="255"/>
      <c r="QNJ272" s="255"/>
      <c r="QNK272" s="255"/>
      <c r="QNL272" s="255"/>
      <c r="QNM272" s="255"/>
      <c r="QNN272" s="255"/>
      <c r="QNO272" s="255"/>
      <c r="QNP272" s="255"/>
      <c r="QNQ272" s="255"/>
      <c r="QNR272" s="255"/>
      <c r="QNS272" s="255"/>
      <c r="QNT272" s="255"/>
      <c r="QNU272" s="255"/>
      <c r="QNV272" s="255"/>
      <c r="QNW272" s="255"/>
      <c r="QNX272" s="255"/>
      <c r="QNY272" s="255"/>
      <c r="QNZ272" s="255"/>
      <c r="QOA272" s="255"/>
      <c r="QOB272" s="255"/>
      <c r="QOC272" s="255"/>
      <c r="QOD272" s="255"/>
      <c r="QOE272" s="255"/>
      <c r="QOF272" s="255"/>
      <c r="QOG272" s="255"/>
      <c r="QOH272" s="255"/>
      <c r="QOI272" s="255"/>
      <c r="QOJ272" s="255"/>
      <c r="QOK272" s="255"/>
      <c r="QOL272" s="255"/>
      <c r="QOM272" s="255"/>
      <c r="QON272" s="255"/>
      <c r="QOO272" s="255"/>
      <c r="QOP272" s="255"/>
      <c r="QOQ272" s="255"/>
      <c r="QOR272" s="255"/>
      <c r="QOS272" s="255"/>
      <c r="QOT272" s="255"/>
      <c r="QOU272" s="255"/>
      <c r="QOV272" s="255"/>
      <c r="QOW272" s="255"/>
      <c r="QOX272" s="255"/>
      <c r="QOY272" s="255"/>
      <c r="QOZ272" s="255"/>
      <c r="QPA272" s="255"/>
      <c r="QPB272" s="255"/>
      <c r="QPC272" s="255"/>
      <c r="QPD272" s="255"/>
      <c r="QPE272" s="255"/>
      <c r="QPF272" s="255"/>
      <c r="QPG272" s="255"/>
      <c r="QPH272" s="255"/>
      <c r="QPI272" s="255"/>
      <c r="QPJ272" s="255"/>
      <c r="QPK272" s="255"/>
      <c r="QPL272" s="255"/>
      <c r="QPM272" s="255"/>
      <c r="QPN272" s="255"/>
      <c r="QPO272" s="255"/>
      <c r="QPP272" s="255"/>
      <c r="QPQ272" s="255"/>
      <c r="QPR272" s="255"/>
      <c r="QPS272" s="255"/>
      <c r="QPT272" s="255"/>
      <c r="QPU272" s="255"/>
      <c r="QPV272" s="255"/>
      <c r="QPW272" s="255"/>
      <c r="QPX272" s="255"/>
      <c r="QPY272" s="255"/>
      <c r="QPZ272" s="255"/>
      <c r="QQA272" s="255"/>
      <c r="QQB272" s="255"/>
      <c r="QQC272" s="255"/>
      <c r="QQD272" s="255"/>
      <c r="QQE272" s="255"/>
      <c r="QQF272" s="255"/>
      <c r="QQG272" s="255"/>
      <c r="QQH272" s="255"/>
      <c r="QQI272" s="255"/>
      <c r="QQJ272" s="255"/>
      <c r="QQK272" s="255"/>
      <c r="QQL272" s="255"/>
      <c r="QQM272" s="255"/>
      <c r="QQN272" s="255"/>
      <c r="QQO272" s="255"/>
      <c r="QQP272" s="255"/>
      <c r="QQQ272" s="255"/>
      <c r="QQR272" s="255"/>
      <c r="QQS272" s="255"/>
      <c r="QQT272" s="255"/>
      <c r="QQU272" s="255"/>
      <c r="QQV272" s="255"/>
      <c r="QQW272" s="255"/>
      <c r="QQX272" s="255"/>
      <c r="QQY272" s="255"/>
      <c r="QQZ272" s="255"/>
      <c r="QRA272" s="255"/>
      <c r="QRB272" s="255"/>
      <c r="QRC272" s="255"/>
      <c r="QRD272" s="255"/>
      <c r="QRE272" s="255"/>
      <c r="QRF272" s="255"/>
      <c r="QRG272" s="255"/>
      <c r="QRH272" s="255"/>
      <c r="QRI272" s="255"/>
      <c r="QRJ272" s="255"/>
      <c r="QRK272" s="255"/>
      <c r="QRL272" s="255"/>
      <c r="QRM272" s="255"/>
      <c r="QRN272" s="255"/>
      <c r="QRO272" s="255"/>
      <c r="QRP272" s="255"/>
      <c r="QRQ272" s="255"/>
      <c r="QRR272" s="255"/>
      <c r="QRS272" s="255"/>
      <c r="QRT272" s="255"/>
      <c r="QRU272" s="255"/>
      <c r="QRV272" s="255"/>
      <c r="QRW272" s="255"/>
      <c r="QRX272" s="255"/>
      <c r="QRY272" s="255"/>
      <c r="QRZ272" s="255"/>
      <c r="QSA272" s="255"/>
      <c r="QSB272" s="255"/>
      <c r="QSC272" s="255"/>
      <c r="QSD272" s="255"/>
      <c r="QSE272" s="255"/>
      <c r="QSF272" s="255"/>
      <c r="QSG272" s="255"/>
      <c r="QSH272" s="255"/>
      <c r="QSI272" s="255"/>
      <c r="QSJ272" s="255"/>
      <c r="QSK272" s="255"/>
      <c r="QSL272" s="255"/>
      <c r="QSM272" s="255"/>
      <c r="QSN272" s="255"/>
      <c r="QSO272" s="255"/>
      <c r="QSP272" s="255"/>
      <c r="QSQ272" s="255"/>
      <c r="QSR272" s="255"/>
      <c r="QSS272" s="255"/>
      <c r="QST272" s="255"/>
      <c r="QSU272" s="255"/>
      <c r="QSV272" s="255"/>
      <c r="QSW272" s="255"/>
      <c r="QSX272" s="255"/>
      <c r="QSY272" s="255"/>
      <c r="QSZ272" s="255"/>
      <c r="QTA272" s="255"/>
      <c r="QTB272" s="255"/>
      <c r="QTC272" s="255"/>
      <c r="QTD272" s="255"/>
      <c r="QTE272" s="255"/>
      <c r="QTF272" s="255"/>
      <c r="QTG272" s="255"/>
      <c r="QTH272" s="255"/>
      <c r="QTI272" s="255"/>
      <c r="QTJ272" s="255"/>
      <c r="QTK272" s="255"/>
      <c r="QTL272" s="255"/>
      <c r="QTM272" s="255"/>
      <c r="QTN272" s="255"/>
      <c r="QTO272" s="255"/>
      <c r="QTP272" s="255"/>
      <c r="QTQ272" s="255"/>
      <c r="QTR272" s="255"/>
      <c r="QTS272" s="255"/>
      <c r="QTT272" s="255"/>
      <c r="QTU272" s="255"/>
      <c r="QTV272" s="255"/>
      <c r="QTW272" s="255"/>
      <c r="QTX272" s="255"/>
      <c r="QTY272" s="255"/>
      <c r="QTZ272" s="255"/>
      <c r="QUA272" s="255"/>
      <c r="QUB272" s="255"/>
      <c r="QUC272" s="255"/>
      <c r="QUD272" s="255"/>
      <c r="QUE272" s="255"/>
      <c r="QUF272" s="255"/>
      <c r="QUG272" s="255"/>
      <c r="QUH272" s="255"/>
      <c r="QUI272" s="255"/>
      <c r="QUJ272" s="255"/>
      <c r="QUK272" s="255"/>
      <c r="QUL272" s="255"/>
      <c r="QUM272" s="255"/>
      <c r="QUN272" s="255"/>
      <c r="QUO272" s="255"/>
      <c r="QUP272" s="255"/>
      <c r="QUQ272" s="255"/>
      <c r="QUR272" s="255"/>
      <c r="QUS272" s="255"/>
      <c r="QUT272" s="255"/>
      <c r="QUU272" s="255"/>
      <c r="QUV272" s="255"/>
      <c r="QUW272" s="255"/>
      <c r="QUX272" s="255"/>
      <c r="QUY272" s="255"/>
      <c r="QUZ272" s="255"/>
      <c r="QVA272" s="255"/>
      <c r="QVB272" s="255"/>
      <c r="QVC272" s="255"/>
      <c r="QVD272" s="255"/>
      <c r="QVE272" s="255"/>
      <c r="QVF272" s="255"/>
      <c r="QVG272" s="255"/>
      <c r="QVH272" s="255"/>
      <c r="QVI272" s="255"/>
      <c r="QVJ272" s="255"/>
      <c r="QVK272" s="255"/>
      <c r="QVL272" s="255"/>
      <c r="QVM272" s="255"/>
      <c r="QVN272" s="255"/>
      <c r="QVO272" s="255"/>
      <c r="QVP272" s="255"/>
      <c r="QVQ272" s="255"/>
      <c r="QVR272" s="255"/>
      <c r="QVS272" s="255"/>
      <c r="QVT272" s="255"/>
      <c r="QVU272" s="255"/>
      <c r="QVV272" s="255"/>
      <c r="QVW272" s="255"/>
      <c r="QVX272" s="255"/>
      <c r="QVY272" s="255"/>
      <c r="QVZ272" s="255"/>
      <c r="QWA272" s="255"/>
      <c r="QWB272" s="255"/>
      <c r="QWC272" s="255"/>
      <c r="QWD272" s="255"/>
      <c r="QWE272" s="255"/>
      <c r="QWF272" s="255"/>
      <c r="QWG272" s="255"/>
      <c r="QWH272" s="255"/>
      <c r="QWI272" s="255"/>
      <c r="QWJ272" s="255"/>
      <c r="QWK272" s="255"/>
      <c r="QWL272" s="255"/>
      <c r="QWM272" s="255"/>
      <c r="QWN272" s="255"/>
      <c r="QWO272" s="255"/>
      <c r="QWP272" s="255"/>
      <c r="QWQ272" s="255"/>
      <c r="QWR272" s="255"/>
      <c r="QWS272" s="255"/>
      <c r="QWT272" s="255"/>
      <c r="QWU272" s="255"/>
      <c r="QWV272" s="255"/>
      <c r="QWW272" s="255"/>
      <c r="QWX272" s="255"/>
      <c r="QWY272" s="255"/>
      <c r="QWZ272" s="255"/>
      <c r="QXA272" s="255"/>
      <c r="QXB272" s="255"/>
      <c r="QXC272" s="255"/>
      <c r="QXD272" s="255"/>
      <c r="QXE272" s="255"/>
      <c r="QXF272" s="255"/>
      <c r="QXG272" s="255"/>
      <c r="QXH272" s="255"/>
      <c r="QXI272" s="255"/>
      <c r="QXJ272" s="255"/>
      <c r="QXK272" s="255"/>
      <c r="QXL272" s="255"/>
      <c r="QXM272" s="255"/>
      <c r="QXN272" s="255"/>
      <c r="QXO272" s="255"/>
      <c r="QXP272" s="255"/>
      <c r="QXQ272" s="255"/>
      <c r="QXR272" s="255"/>
      <c r="QXS272" s="255"/>
      <c r="QXT272" s="255"/>
      <c r="QXU272" s="255"/>
      <c r="QXV272" s="255"/>
      <c r="QXW272" s="255"/>
      <c r="QXX272" s="255"/>
      <c r="QXY272" s="255"/>
      <c r="QXZ272" s="255"/>
      <c r="QYA272" s="255"/>
      <c r="QYB272" s="255"/>
      <c r="QYC272" s="255"/>
      <c r="QYD272" s="255"/>
      <c r="QYE272" s="255"/>
      <c r="QYF272" s="255"/>
      <c r="QYG272" s="255"/>
      <c r="QYH272" s="255"/>
      <c r="QYI272" s="255"/>
      <c r="QYJ272" s="255"/>
      <c r="QYK272" s="255"/>
      <c r="QYL272" s="255"/>
      <c r="QYM272" s="255"/>
      <c r="QYN272" s="255"/>
      <c r="QYO272" s="255"/>
      <c r="QYP272" s="255"/>
      <c r="QYQ272" s="255"/>
      <c r="QYR272" s="255"/>
      <c r="QYS272" s="255"/>
      <c r="QYT272" s="255"/>
      <c r="QYU272" s="255"/>
      <c r="QYV272" s="255"/>
      <c r="QYW272" s="255"/>
      <c r="QYX272" s="255"/>
      <c r="QYY272" s="255"/>
      <c r="QYZ272" s="255"/>
      <c r="QZA272" s="255"/>
      <c r="QZB272" s="255"/>
      <c r="QZC272" s="255"/>
      <c r="QZD272" s="255"/>
      <c r="QZE272" s="255"/>
      <c r="QZF272" s="255"/>
      <c r="QZG272" s="255"/>
      <c r="QZH272" s="255"/>
      <c r="QZI272" s="255"/>
      <c r="QZJ272" s="255"/>
      <c r="QZK272" s="255"/>
      <c r="QZL272" s="255"/>
      <c r="QZM272" s="255"/>
      <c r="QZN272" s="255"/>
      <c r="QZO272" s="255"/>
      <c r="QZP272" s="255"/>
      <c r="QZQ272" s="255"/>
      <c r="QZR272" s="255"/>
      <c r="QZS272" s="255"/>
      <c r="QZT272" s="255"/>
      <c r="QZU272" s="255"/>
      <c r="QZV272" s="255"/>
      <c r="QZW272" s="255"/>
      <c r="QZX272" s="255"/>
      <c r="QZY272" s="255"/>
      <c r="QZZ272" s="255"/>
      <c r="RAA272" s="255"/>
      <c r="RAB272" s="255"/>
      <c r="RAC272" s="255"/>
      <c r="RAD272" s="255"/>
      <c r="RAE272" s="255"/>
      <c r="RAF272" s="255"/>
      <c r="RAG272" s="255"/>
      <c r="RAH272" s="255"/>
      <c r="RAI272" s="255"/>
      <c r="RAJ272" s="255"/>
      <c r="RAK272" s="255"/>
      <c r="RAL272" s="255"/>
      <c r="RAM272" s="255"/>
      <c r="RAN272" s="255"/>
      <c r="RAO272" s="255"/>
      <c r="RAP272" s="255"/>
      <c r="RAQ272" s="255"/>
      <c r="RAR272" s="255"/>
      <c r="RAS272" s="255"/>
      <c r="RAT272" s="255"/>
      <c r="RAU272" s="255"/>
      <c r="RAV272" s="255"/>
      <c r="RAW272" s="255"/>
      <c r="RAX272" s="255"/>
      <c r="RAY272" s="255"/>
      <c r="RAZ272" s="255"/>
      <c r="RBA272" s="255"/>
      <c r="RBB272" s="255"/>
      <c r="RBC272" s="255"/>
      <c r="RBD272" s="255"/>
      <c r="RBE272" s="255"/>
      <c r="RBF272" s="255"/>
      <c r="RBG272" s="255"/>
      <c r="RBH272" s="255"/>
      <c r="RBI272" s="255"/>
      <c r="RBJ272" s="255"/>
      <c r="RBK272" s="255"/>
      <c r="RBL272" s="255"/>
      <c r="RBM272" s="255"/>
      <c r="RBN272" s="255"/>
      <c r="RBO272" s="255"/>
      <c r="RBP272" s="255"/>
      <c r="RBQ272" s="255"/>
      <c r="RBR272" s="255"/>
      <c r="RBS272" s="255"/>
      <c r="RBT272" s="255"/>
      <c r="RBU272" s="255"/>
      <c r="RBV272" s="255"/>
      <c r="RBW272" s="255"/>
      <c r="RBX272" s="255"/>
      <c r="RBY272" s="255"/>
      <c r="RBZ272" s="255"/>
      <c r="RCA272" s="255"/>
      <c r="RCB272" s="255"/>
      <c r="RCC272" s="255"/>
      <c r="RCD272" s="255"/>
      <c r="RCE272" s="255"/>
      <c r="RCF272" s="255"/>
      <c r="RCG272" s="255"/>
      <c r="RCH272" s="255"/>
      <c r="RCI272" s="255"/>
      <c r="RCJ272" s="255"/>
      <c r="RCK272" s="255"/>
      <c r="RCL272" s="255"/>
      <c r="RCM272" s="255"/>
      <c r="RCN272" s="255"/>
      <c r="RCO272" s="255"/>
      <c r="RCP272" s="255"/>
      <c r="RCQ272" s="255"/>
      <c r="RCR272" s="255"/>
      <c r="RCS272" s="255"/>
      <c r="RCT272" s="255"/>
      <c r="RCU272" s="255"/>
      <c r="RCV272" s="255"/>
      <c r="RCW272" s="255"/>
      <c r="RCX272" s="255"/>
      <c r="RCY272" s="255"/>
      <c r="RCZ272" s="255"/>
      <c r="RDA272" s="255"/>
      <c r="RDB272" s="255"/>
      <c r="RDC272" s="255"/>
      <c r="RDD272" s="255"/>
      <c r="RDE272" s="255"/>
      <c r="RDF272" s="255"/>
      <c r="RDG272" s="255"/>
      <c r="RDH272" s="255"/>
      <c r="RDI272" s="255"/>
      <c r="RDJ272" s="255"/>
      <c r="RDK272" s="255"/>
      <c r="RDL272" s="255"/>
      <c r="RDM272" s="255"/>
      <c r="RDN272" s="255"/>
      <c r="RDO272" s="255"/>
      <c r="RDP272" s="255"/>
      <c r="RDQ272" s="255"/>
      <c r="RDR272" s="255"/>
      <c r="RDS272" s="255"/>
      <c r="RDT272" s="255"/>
      <c r="RDU272" s="255"/>
      <c r="RDV272" s="255"/>
      <c r="RDW272" s="255"/>
      <c r="RDX272" s="255"/>
      <c r="RDY272" s="255"/>
      <c r="RDZ272" s="255"/>
      <c r="REA272" s="255"/>
      <c r="REB272" s="255"/>
      <c r="REC272" s="255"/>
      <c r="RED272" s="255"/>
      <c r="REE272" s="255"/>
      <c r="REF272" s="255"/>
      <c r="REG272" s="255"/>
      <c r="REH272" s="255"/>
      <c r="REI272" s="255"/>
      <c r="REJ272" s="255"/>
      <c r="REK272" s="255"/>
      <c r="REL272" s="255"/>
      <c r="REM272" s="255"/>
      <c r="REN272" s="255"/>
      <c r="REO272" s="255"/>
      <c r="REP272" s="255"/>
      <c r="REQ272" s="255"/>
      <c r="RER272" s="255"/>
      <c r="RES272" s="255"/>
      <c r="RET272" s="255"/>
      <c r="REU272" s="255"/>
      <c r="REV272" s="255"/>
      <c r="REW272" s="255"/>
      <c r="REX272" s="255"/>
      <c r="REY272" s="255"/>
      <c r="REZ272" s="255"/>
      <c r="RFA272" s="255"/>
      <c r="RFB272" s="255"/>
      <c r="RFC272" s="255"/>
      <c r="RFD272" s="255"/>
      <c r="RFE272" s="255"/>
      <c r="RFF272" s="255"/>
      <c r="RFG272" s="255"/>
      <c r="RFH272" s="255"/>
      <c r="RFI272" s="255"/>
      <c r="RFJ272" s="255"/>
      <c r="RFK272" s="255"/>
      <c r="RFL272" s="255"/>
      <c r="RFM272" s="255"/>
      <c r="RFN272" s="255"/>
      <c r="RFO272" s="255"/>
      <c r="RFP272" s="255"/>
      <c r="RFQ272" s="255"/>
      <c r="RFR272" s="255"/>
      <c r="RFS272" s="255"/>
      <c r="RFT272" s="255"/>
      <c r="RFU272" s="255"/>
      <c r="RFV272" s="255"/>
      <c r="RFW272" s="255"/>
      <c r="RFX272" s="255"/>
      <c r="RFY272" s="255"/>
      <c r="RFZ272" s="255"/>
      <c r="RGA272" s="255"/>
      <c r="RGB272" s="255"/>
      <c r="RGC272" s="255"/>
      <c r="RGD272" s="255"/>
      <c r="RGE272" s="255"/>
      <c r="RGF272" s="255"/>
      <c r="RGG272" s="255"/>
      <c r="RGH272" s="255"/>
      <c r="RGI272" s="255"/>
      <c r="RGJ272" s="255"/>
      <c r="RGK272" s="255"/>
      <c r="RGL272" s="255"/>
      <c r="RGM272" s="255"/>
      <c r="RGN272" s="255"/>
      <c r="RGO272" s="255"/>
      <c r="RGP272" s="255"/>
      <c r="RGQ272" s="255"/>
      <c r="RGR272" s="255"/>
      <c r="RGS272" s="255"/>
      <c r="RGT272" s="255"/>
      <c r="RGU272" s="255"/>
      <c r="RGV272" s="255"/>
      <c r="RGW272" s="255"/>
      <c r="RGX272" s="255"/>
      <c r="RGY272" s="255"/>
      <c r="RGZ272" s="255"/>
      <c r="RHA272" s="255"/>
      <c r="RHB272" s="255"/>
      <c r="RHC272" s="255"/>
      <c r="RHD272" s="255"/>
      <c r="RHE272" s="255"/>
      <c r="RHF272" s="255"/>
      <c r="RHG272" s="255"/>
      <c r="RHH272" s="255"/>
      <c r="RHI272" s="255"/>
      <c r="RHJ272" s="255"/>
      <c r="RHK272" s="255"/>
      <c r="RHL272" s="255"/>
      <c r="RHM272" s="255"/>
      <c r="RHN272" s="255"/>
      <c r="RHO272" s="255"/>
      <c r="RHP272" s="255"/>
      <c r="RHQ272" s="255"/>
      <c r="RHR272" s="255"/>
      <c r="RHS272" s="255"/>
      <c r="RHT272" s="255"/>
      <c r="RHU272" s="255"/>
      <c r="RHV272" s="255"/>
      <c r="RHW272" s="255"/>
      <c r="RHX272" s="255"/>
      <c r="RHY272" s="255"/>
      <c r="RHZ272" s="255"/>
      <c r="RIA272" s="255"/>
      <c r="RIB272" s="255"/>
      <c r="RIC272" s="255"/>
      <c r="RID272" s="255"/>
      <c r="RIE272" s="255"/>
      <c r="RIF272" s="255"/>
      <c r="RIG272" s="255"/>
      <c r="RIH272" s="255"/>
      <c r="RII272" s="255"/>
      <c r="RIJ272" s="255"/>
      <c r="RIK272" s="255"/>
      <c r="RIL272" s="255"/>
      <c r="RIM272" s="255"/>
      <c r="RIN272" s="255"/>
      <c r="RIO272" s="255"/>
      <c r="RIP272" s="255"/>
      <c r="RIQ272" s="255"/>
      <c r="RIR272" s="255"/>
      <c r="RIS272" s="255"/>
      <c r="RIT272" s="255"/>
      <c r="RIU272" s="255"/>
      <c r="RIV272" s="255"/>
      <c r="RIW272" s="255"/>
      <c r="RIX272" s="255"/>
      <c r="RIY272" s="255"/>
      <c r="RIZ272" s="255"/>
      <c r="RJA272" s="255"/>
      <c r="RJB272" s="255"/>
      <c r="RJC272" s="255"/>
      <c r="RJD272" s="255"/>
      <c r="RJE272" s="255"/>
      <c r="RJF272" s="255"/>
      <c r="RJG272" s="255"/>
      <c r="RJH272" s="255"/>
      <c r="RJI272" s="255"/>
      <c r="RJJ272" s="255"/>
      <c r="RJK272" s="255"/>
      <c r="RJL272" s="255"/>
      <c r="RJM272" s="255"/>
      <c r="RJN272" s="255"/>
      <c r="RJO272" s="255"/>
      <c r="RJP272" s="255"/>
      <c r="RJQ272" s="255"/>
      <c r="RJR272" s="255"/>
      <c r="RJS272" s="255"/>
      <c r="RJT272" s="255"/>
      <c r="RJU272" s="255"/>
      <c r="RJV272" s="255"/>
      <c r="RJW272" s="255"/>
      <c r="RJX272" s="255"/>
      <c r="RJY272" s="255"/>
      <c r="RJZ272" s="255"/>
      <c r="RKA272" s="255"/>
      <c r="RKB272" s="255"/>
      <c r="RKC272" s="255"/>
      <c r="RKD272" s="255"/>
      <c r="RKE272" s="255"/>
      <c r="RKF272" s="255"/>
      <c r="RKG272" s="255"/>
      <c r="RKH272" s="255"/>
      <c r="RKI272" s="255"/>
      <c r="RKJ272" s="255"/>
      <c r="RKK272" s="255"/>
      <c r="RKL272" s="255"/>
      <c r="RKM272" s="255"/>
      <c r="RKN272" s="255"/>
      <c r="RKO272" s="255"/>
      <c r="RKP272" s="255"/>
      <c r="RKQ272" s="255"/>
      <c r="RKR272" s="255"/>
      <c r="RKS272" s="255"/>
      <c r="RKT272" s="255"/>
      <c r="RKU272" s="255"/>
      <c r="RKV272" s="255"/>
      <c r="RKW272" s="255"/>
      <c r="RKX272" s="255"/>
      <c r="RKY272" s="255"/>
      <c r="RKZ272" s="255"/>
      <c r="RLA272" s="255"/>
      <c r="RLB272" s="255"/>
      <c r="RLC272" s="255"/>
      <c r="RLD272" s="255"/>
      <c r="RLE272" s="255"/>
      <c r="RLF272" s="255"/>
      <c r="RLG272" s="255"/>
      <c r="RLH272" s="255"/>
      <c r="RLI272" s="255"/>
      <c r="RLJ272" s="255"/>
      <c r="RLK272" s="255"/>
      <c r="RLL272" s="255"/>
      <c r="RLM272" s="255"/>
      <c r="RLN272" s="255"/>
      <c r="RLO272" s="255"/>
      <c r="RLP272" s="255"/>
      <c r="RLQ272" s="255"/>
      <c r="RLR272" s="255"/>
      <c r="RLS272" s="255"/>
      <c r="RLT272" s="255"/>
      <c r="RLU272" s="255"/>
      <c r="RLV272" s="255"/>
      <c r="RLW272" s="255"/>
      <c r="RLX272" s="255"/>
      <c r="RLY272" s="255"/>
      <c r="RLZ272" s="255"/>
      <c r="RMA272" s="255"/>
      <c r="RMB272" s="255"/>
      <c r="RMC272" s="255"/>
      <c r="RMD272" s="255"/>
      <c r="RME272" s="255"/>
      <c r="RMF272" s="255"/>
      <c r="RMG272" s="255"/>
      <c r="RMH272" s="255"/>
      <c r="RMI272" s="255"/>
      <c r="RMJ272" s="255"/>
      <c r="RMK272" s="255"/>
      <c r="RML272" s="255"/>
      <c r="RMM272" s="255"/>
      <c r="RMN272" s="255"/>
      <c r="RMO272" s="255"/>
      <c r="RMP272" s="255"/>
      <c r="RMQ272" s="255"/>
      <c r="RMR272" s="255"/>
      <c r="RMS272" s="255"/>
      <c r="RMT272" s="255"/>
      <c r="RMU272" s="255"/>
      <c r="RMV272" s="255"/>
      <c r="RMW272" s="255"/>
      <c r="RMX272" s="255"/>
      <c r="RMY272" s="255"/>
      <c r="RMZ272" s="255"/>
      <c r="RNA272" s="255"/>
      <c r="RNB272" s="255"/>
      <c r="RNC272" s="255"/>
      <c r="RND272" s="255"/>
      <c r="RNE272" s="255"/>
      <c r="RNF272" s="255"/>
      <c r="RNG272" s="255"/>
      <c r="RNH272" s="255"/>
      <c r="RNI272" s="255"/>
      <c r="RNJ272" s="255"/>
      <c r="RNK272" s="255"/>
      <c r="RNL272" s="255"/>
      <c r="RNM272" s="255"/>
      <c r="RNN272" s="255"/>
      <c r="RNO272" s="255"/>
      <c r="RNP272" s="255"/>
      <c r="RNQ272" s="255"/>
      <c r="RNR272" s="255"/>
      <c r="RNS272" s="255"/>
      <c r="RNT272" s="255"/>
      <c r="RNU272" s="255"/>
      <c r="RNV272" s="255"/>
      <c r="RNW272" s="255"/>
      <c r="RNX272" s="255"/>
      <c r="RNY272" s="255"/>
      <c r="RNZ272" s="255"/>
      <c r="ROA272" s="255"/>
      <c r="ROB272" s="255"/>
      <c r="ROC272" s="255"/>
      <c r="ROD272" s="255"/>
      <c r="ROE272" s="255"/>
      <c r="ROF272" s="255"/>
      <c r="ROG272" s="255"/>
      <c r="ROH272" s="255"/>
      <c r="ROI272" s="255"/>
      <c r="ROJ272" s="255"/>
      <c r="ROK272" s="255"/>
      <c r="ROL272" s="255"/>
      <c r="ROM272" s="255"/>
      <c r="RON272" s="255"/>
      <c r="ROO272" s="255"/>
      <c r="ROP272" s="255"/>
      <c r="ROQ272" s="255"/>
      <c r="ROR272" s="255"/>
      <c r="ROS272" s="255"/>
      <c r="ROT272" s="255"/>
      <c r="ROU272" s="255"/>
      <c r="ROV272" s="255"/>
      <c r="ROW272" s="255"/>
      <c r="ROX272" s="255"/>
      <c r="ROY272" s="255"/>
      <c r="ROZ272" s="255"/>
      <c r="RPA272" s="255"/>
      <c r="RPB272" s="255"/>
      <c r="RPC272" s="255"/>
      <c r="RPD272" s="255"/>
      <c r="RPE272" s="255"/>
      <c r="RPF272" s="255"/>
      <c r="RPG272" s="255"/>
      <c r="RPH272" s="255"/>
      <c r="RPI272" s="255"/>
      <c r="RPJ272" s="255"/>
      <c r="RPK272" s="255"/>
      <c r="RPL272" s="255"/>
      <c r="RPM272" s="255"/>
      <c r="RPN272" s="255"/>
      <c r="RPO272" s="255"/>
      <c r="RPP272" s="255"/>
      <c r="RPQ272" s="255"/>
      <c r="RPR272" s="255"/>
      <c r="RPS272" s="255"/>
      <c r="RPT272" s="255"/>
      <c r="RPU272" s="255"/>
      <c r="RPV272" s="255"/>
      <c r="RPW272" s="255"/>
      <c r="RPX272" s="255"/>
      <c r="RPY272" s="255"/>
      <c r="RPZ272" s="255"/>
      <c r="RQA272" s="255"/>
      <c r="RQB272" s="255"/>
      <c r="RQC272" s="255"/>
      <c r="RQD272" s="255"/>
      <c r="RQE272" s="255"/>
      <c r="RQF272" s="255"/>
      <c r="RQG272" s="255"/>
      <c r="RQH272" s="255"/>
      <c r="RQI272" s="255"/>
      <c r="RQJ272" s="255"/>
      <c r="RQK272" s="255"/>
      <c r="RQL272" s="255"/>
      <c r="RQM272" s="255"/>
      <c r="RQN272" s="255"/>
      <c r="RQO272" s="255"/>
      <c r="RQP272" s="255"/>
      <c r="RQQ272" s="255"/>
      <c r="RQR272" s="255"/>
      <c r="RQS272" s="255"/>
      <c r="RQT272" s="255"/>
      <c r="RQU272" s="255"/>
      <c r="RQV272" s="255"/>
      <c r="RQW272" s="255"/>
      <c r="RQX272" s="255"/>
      <c r="RQY272" s="255"/>
      <c r="RQZ272" s="255"/>
      <c r="RRA272" s="255"/>
      <c r="RRB272" s="255"/>
      <c r="RRC272" s="255"/>
      <c r="RRD272" s="255"/>
      <c r="RRE272" s="255"/>
      <c r="RRF272" s="255"/>
      <c r="RRG272" s="255"/>
      <c r="RRH272" s="255"/>
      <c r="RRI272" s="255"/>
      <c r="RRJ272" s="255"/>
      <c r="RRK272" s="255"/>
      <c r="RRL272" s="255"/>
      <c r="RRM272" s="255"/>
      <c r="RRN272" s="255"/>
      <c r="RRO272" s="255"/>
      <c r="RRP272" s="255"/>
      <c r="RRQ272" s="255"/>
      <c r="RRR272" s="255"/>
      <c r="RRS272" s="255"/>
      <c r="RRT272" s="255"/>
      <c r="RRU272" s="255"/>
      <c r="RRV272" s="255"/>
      <c r="RRW272" s="255"/>
      <c r="RRX272" s="255"/>
      <c r="RRY272" s="255"/>
      <c r="RRZ272" s="255"/>
      <c r="RSA272" s="255"/>
      <c r="RSB272" s="255"/>
      <c r="RSC272" s="255"/>
      <c r="RSD272" s="255"/>
      <c r="RSE272" s="255"/>
      <c r="RSF272" s="255"/>
      <c r="RSG272" s="255"/>
      <c r="RSH272" s="255"/>
      <c r="RSI272" s="255"/>
      <c r="RSJ272" s="255"/>
      <c r="RSK272" s="255"/>
      <c r="RSL272" s="255"/>
      <c r="RSM272" s="255"/>
      <c r="RSN272" s="255"/>
      <c r="RSO272" s="255"/>
      <c r="RSP272" s="255"/>
      <c r="RSQ272" s="255"/>
      <c r="RSR272" s="255"/>
      <c r="RSS272" s="255"/>
      <c r="RST272" s="255"/>
      <c r="RSU272" s="255"/>
      <c r="RSV272" s="255"/>
      <c r="RSW272" s="255"/>
      <c r="RSX272" s="255"/>
      <c r="RSY272" s="255"/>
      <c r="RSZ272" s="255"/>
      <c r="RTA272" s="255"/>
      <c r="RTB272" s="255"/>
      <c r="RTC272" s="255"/>
      <c r="RTD272" s="255"/>
      <c r="RTE272" s="255"/>
      <c r="RTF272" s="255"/>
      <c r="RTG272" s="255"/>
      <c r="RTH272" s="255"/>
      <c r="RTI272" s="255"/>
      <c r="RTJ272" s="255"/>
      <c r="RTK272" s="255"/>
      <c r="RTL272" s="255"/>
      <c r="RTM272" s="255"/>
      <c r="RTN272" s="255"/>
      <c r="RTO272" s="255"/>
      <c r="RTP272" s="255"/>
      <c r="RTQ272" s="255"/>
      <c r="RTR272" s="255"/>
      <c r="RTS272" s="255"/>
      <c r="RTT272" s="255"/>
      <c r="RTU272" s="255"/>
      <c r="RTV272" s="255"/>
      <c r="RTW272" s="255"/>
      <c r="RTX272" s="255"/>
      <c r="RTY272" s="255"/>
      <c r="RTZ272" s="255"/>
      <c r="RUA272" s="255"/>
      <c r="RUB272" s="255"/>
      <c r="RUC272" s="255"/>
      <c r="RUD272" s="255"/>
      <c r="RUE272" s="255"/>
      <c r="RUF272" s="255"/>
      <c r="RUG272" s="255"/>
      <c r="RUH272" s="255"/>
      <c r="RUI272" s="255"/>
      <c r="RUJ272" s="255"/>
      <c r="RUK272" s="255"/>
      <c r="RUL272" s="255"/>
      <c r="RUM272" s="255"/>
      <c r="RUN272" s="255"/>
      <c r="RUO272" s="255"/>
      <c r="RUP272" s="255"/>
      <c r="RUQ272" s="255"/>
      <c r="RUR272" s="255"/>
      <c r="RUS272" s="255"/>
      <c r="RUT272" s="255"/>
      <c r="RUU272" s="255"/>
      <c r="RUV272" s="255"/>
      <c r="RUW272" s="255"/>
      <c r="RUX272" s="255"/>
      <c r="RUY272" s="255"/>
      <c r="RUZ272" s="255"/>
      <c r="RVA272" s="255"/>
      <c r="RVB272" s="255"/>
      <c r="RVC272" s="255"/>
      <c r="RVD272" s="255"/>
      <c r="RVE272" s="255"/>
      <c r="RVF272" s="255"/>
      <c r="RVG272" s="255"/>
      <c r="RVH272" s="255"/>
      <c r="RVI272" s="255"/>
      <c r="RVJ272" s="255"/>
      <c r="RVK272" s="255"/>
      <c r="RVL272" s="255"/>
      <c r="RVM272" s="255"/>
      <c r="RVN272" s="255"/>
      <c r="RVO272" s="255"/>
      <c r="RVP272" s="255"/>
      <c r="RVQ272" s="255"/>
      <c r="RVR272" s="255"/>
      <c r="RVS272" s="255"/>
      <c r="RVT272" s="255"/>
      <c r="RVU272" s="255"/>
      <c r="RVV272" s="255"/>
      <c r="RVW272" s="255"/>
      <c r="RVX272" s="255"/>
      <c r="RVY272" s="255"/>
      <c r="RVZ272" s="255"/>
      <c r="RWA272" s="255"/>
      <c r="RWB272" s="255"/>
      <c r="RWC272" s="255"/>
      <c r="RWD272" s="255"/>
      <c r="RWE272" s="255"/>
      <c r="RWF272" s="255"/>
      <c r="RWG272" s="255"/>
      <c r="RWH272" s="255"/>
      <c r="RWI272" s="255"/>
      <c r="RWJ272" s="255"/>
      <c r="RWK272" s="255"/>
      <c r="RWL272" s="255"/>
      <c r="RWM272" s="255"/>
      <c r="RWN272" s="255"/>
      <c r="RWO272" s="255"/>
      <c r="RWP272" s="255"/>
      <c r="RWQ272" s="255"/>
      <c r="RWR272" s="255"/>
      <c r="RWS272" s="255"/>
      <c r="RWT272" s="255"/>
      <c r="RWU272" s="255"/>
      <c r="RWV272" s="255"/>
      <c r="RWW272" s="255"/>
      <c r="RWX272" s="255"/>
      <c r="RWY272" s="255"/>
      <c r="RWZ272" s="255"/>
      <c r="RXA272" s="255"/>
      <c r="RXB272" s="255"/>
      <c r="RXC272" s="255"/>
      <c r="RXD272" s="255"/>
      <c r="RXE272" s="255"/>
      <c r="RXF272" s="255"/>
      <c r="RXG272" s="255"/>
      <c r="RXH272" s="255"/>
      <c r="RXI272" s="255"/>
      <c r="RXJ272" s="255"/>
      <c r="RXK272" s="255"/>
      <c r="RXL272" s="255"/>
      <c r="RXM272" s="255"/>
      <c r="RXN272" s="255"/>
      <c r="RXO272" s="255"/>
      <c r="RXP272" s="255"/>
      <c r="RXQ272" s="255"/>
      <c r="RXR272" s="255"/>
      <c r="RXS272" s="255"/>
      <c r="RXT272" s="255"/>
      <c r="RXU272" s="255"/>
      <c r="RXV272" s="255"/>
      <c r="RXW272" s="255"/>
      <c r="RXX272" s="255"/>
      <c r="RXY272" s="255"/>
      <c r="RXZ272" s="255"/>
      <c r="RYA272" s="255"/>
      <c r="RYB272" s="255"/>
      <c r="RYC272" s="255"/>
      <c r="RYD272" s="255"/>
      <c r="RYE272" s="255"/>
      <c r="RYF272" s="255"/>
      <c r="RYG272" s="255"/>
      <c r="RYH272" s="255"/>
      <c r="RYI272" s="255"/>
      <c r="RYJ272" s="255"/>
      <c r="RYK272" s="255"/>
      <c r="RYL272" s="255"/>
      <c r="RYM272" s="255"/>
      <c r="RYN272" s="255"/>
      <c r="RYO272" s="255"/>
      <c r="RYP272" s="255"/>
      <c r="RYQ272" s="255"/>
      <c r="RYR272" s="255"/>
      <c r="RYS272" s="255"/>
      <c r="RYT272" s="255"/>
      <c r="RYU272" s="255"/>
      <c r="RYV272" s="255"/>
      <c r="RYW272" s="255"/>
      <c r="RYX272" s="255"/>
      <c r="RYY272" s="255"/>
      <c r="RYZ272" s="255"/>
      <c r="RZA272" s="255"/>
      <c r="RZB272" s="255"/>
      <c r="RZC272" s="255"/>
      <c r="RZD272" s="255"/>
      <c r="RZE272" s="255"/>
      <c r="RZF272" s="255"/>
      <c r="RZG272" s="255"/>
      <c r="RZH272" s="255"/>
      <c r="RZI272" s="255"/>
      <c r="RZJ272" s="255"/>
      <c r="RZK272" s="255"/>
      <c r="RZL272" s="255"/>
      <c r="RZM272" s="255"/>
      <c r="RZN272" s="255"/>
      <c r="RZO272" s="255"/>
      <c r="RZP272" s="255"/>
      <c r="RZQ272" s="255"/>
      <c r="RZR272" s="255"/>
      <c r="RZS272" s="255"/>
      <c r="RZT272" s="255"/>
      <c r="RZU272" s="255"/>
      <c r="RZV272" s="255"/>
      <c r="RZW272" s="255"/>
      <c r="RZX272" s="255"/>
      <c r="RZY272" s="255"/>
      <c r="RZZ272" s="255"/>
      <c r="SAA272" s="255"/>
      <c r="SAB272" s="255"/>
      <c r="SAC272" s="255"/>
      <c r="SAD272" s="255"/>
      <c r="SAE272" s="255"/>
      <c r="SAF272" s="255"/>
      <c r="SAG272" s="255"/>
      <c r="SAH272" s="255"/>
      <c r="SAI272" s="255"/>
      <c r="SAJ272" s="255"/>
      <c r="SAK272" s="255"/>
      <c r="SAL272" s="255"/>
      <c r="SAM272" s="255"/>
      <c r="SAN272" s="255"/>
      <c r="SAO272" s="255"/>
      <c r="SAP272" s="255"/>
      <c r="SAQ272" s="255"/>
      <c r="SAR272" s="255"/>
      <c r="SAS272" s="255"/>
      <c r="SAT272" s="255"/>
      <c r="SAU272" s="255"/>
      <c r="SAV272" s="255"/>
      <c r="SAW272" s="255"/>
      <c r="SAX272" s="255"/>
      <c r="SAY272" s="255"/>
      <c r="SAZ272" s="255"/>
      <c r="SBA272" s="255"/>
      <c r="SBB272" s="255"/>
      <c r="SBC272" s="255"/>
      <c r="SBD272" s="255"/>
      <c r="SBE272" s="255"/>
      <c r="SBF272" s="255"/>
      <c r="SBG272" s="255"/>
      <c r="SBH272" s="255"/>
      <c r="SBI272" s="255"/>
      <c r="SBJ272" s="255"/>
      <c r="SBK272" s="255"/>
      <c r="SBL272" s="255"/>
      <c r="SBM272" s="255"/>
      <c r="SBN272" s="255"/>
      <c r="SBO272" s="255"/>
      <c r="SBP272" s="255"/>
      <c r="SBQ272" s="255"/>
      <c r="SBR272" s="255"/>
      <c r="SBS272" s="255"/>
      <c r="SBT272" s="255"/>
      <c r="SBU272" s="255"/>
      <c r="SBV272" s="255"/>
      <c r="SBW272" s="255"/>
      <c r="SBX272" s="255"/>
      <c r="SBY272" s="255"/>
      <c r="SBZ272" s="255"/>
      <c r="SCA272" s="255"/>
      <c r="SCB272" s="255"/>
      <c r="SCC272" s="255"/>
      <c r="SCD272" s="255"/>
      <c r="SCE272" s="255"/>
      <c r="SCF272" s="255"/>
      <c r="SCG272" s="255"/>
      <c r="SCH272" s="255"/>
      <c r="SCI272" s="255"/>
      <c r="SCJ272" s="255"/>
      <c r="SCK272" s="255"/>
      <c r="SCL272" s="255"/>
      <c r="SCM272" s="255"/>
      <c r="SCN272" s="255"/>
      <c r="SCO272" s="255"/>
      <c r="SCP272" s="255"/>
      <c r="SCQ272" s="255"/>
      <c r="SCR272" s="255"/>
      <c r="SCS272" s="255"/>
      <c r="SCT272" s="255"/>
      <c r="SCU272" s="255"/>
      <c r="SCV272" s="255"/>
      <c r="SCW272" s="255"/>
      <c r="SCX272" s="255"/>
      <c r="SCY272" s="255"/>
      <c r="SCZ272" s="255"/>
      <c r="SDA272" s="255"/>
      <c r="SDB272" s="255"/>
      <c r="SDC272" s="255"/>
      <c r="SDD272" s="255"/>
      <c r="SDE272" s="255"/>
      <c r="SDF272" s="255"/>
      <c r="SDG272" s="255"/>
      <c r="SDH272" s="255"/>
      <c r="SDI272" s="255"/>
      <c r="SDJ272" s="255"/>
      <c r="SDK272" s="255"/>
      <c r="SDL272" s="255"/>
      <c r="SDM272" s="255"/>
      <c r="SDN272" s="255"/>
      <c r="SDO272" s="255"/>
      <c r="SDP272" s="255"/>
      <c r="SDQ272" s="255"/>
      <c r="SDR272" s="255"/>
      <c r="SDS272" s="255"/>
      <c r="SDT272" s="255"/>
      <c r="SDU272" s="255"/>
      <c r="SDV272" s="255"/>
      <c r="SDW272" s="255"/>
      <c r="SDX272" s="255"/>
      <c r="SDY272" s="255"/>
      <c r="SDZ272" s="255"/>
      <c r="SEA272" s="255"/>
      <c r="SEB272" s="255"/>
      <c r="SEC272" s="255"/>
      <c r="SED272" s="255"/>
      <c r="SEE272" s="255"/>
      <c r="SEF272" s="255"/>
      <c r="SEG272" s="255"/>
      <c r="SEH272" s="255"/>
      <c r="SEI272" s="255"/>
      <c r="SEJ272" s="255"/>
      <c r="SEK272" s="255"/>
      <c r="SEL272" s="255"/>
      <c r="SEM272" s="255"/>
      <c r="SEN272" s="255"/>
      <c r="SEO272" s="255"/>
      <c r="SEP272" s="255"/>
      <c r="SEQ272" s="255"/>
      <c r="SER272" s="255"/>
      <c r="SES272" s="255"/>
      <c r="SET272" s="255"/>
      <c r="SEU272" s="255"/>
      <c r="SEV272" s="255"/>
      <c r="SEW272" s="255"/>
      <c r="SEX272" s="255"/>
      <c r="SEY272" s="255"/>
      <c r="SEZ272" s="255"/>
      <c r="SFA272" s="255"/>
      <c r="SFB272" s="255"/>
      <c r="SFC272" s="255"/>
      <c r="SFD272" s="255"/>
      <c r="SFE272" s="255"/>
      <c r="SFF272" s="255"/>
      <c r="SFG272" s="255"/>
      <c r="SFH272" s="255"/>
      <c r="SFI272" s="255"/>
      <c r="SFJ272" s="255"/>
      <c r="SFK272" s="255"/>
      <c r="SFL272" s="255"/>
      <c r="SFM272" s="255"/>
      <c r="SFN272" s="255"/>
      <c r="SFO272" s="255"/>
      <c r="SFP272" s="255"/>
      <c r="SFQ272" s="255"/>
      <c r="SFR272" s="255"/>
      <c r="SFS272" s="255"/>
      <c r="SFT272" s="255"/>
      <c r="SFU272" s="255"/>
      <c r="SFV272" s="255"/>
      <c r="SFW272" s="255"/>
      <c r="SFX272" s="255"/>
      <c r="SFY272" s="255"/>
      <c r="SFZ272" s="255"/>
      <c r="SGA272" s="255"/>
      <c r="SGB272" s="255"/>
      <c r="SGC272" s="255"/>
      <c r="SGD272" s="255"/>
      <c r="SGE272" s="255"/>
      <c r="SGF272" s="255"/>
      <c r="SGG272" s="255"/>
      <c r="SGH272" s="255"/>
      <c r="SGI272" s="255"/>
      <c r="SGJ272" s="255"/>
      <c r="SGK272" s="255"/>
      <c r="SGL272" s="255"/>
      <c r="SGM272" s="255"/>
      <c r="SGN272" s="255"/>
      <c r="SGO272" s="255"/>
      <c r="SGP272" s="255"/>
      <c r="SGQ272" s="255"/>
      <c r="SGR272" s="255"/>
      <c r="SGS272" s="255"/>
      <c r="SGT272" s="255"/>
      <c r="SGU272" s="255"/>
      <c r="SGV272" s="255"/>
      <c r="SGW272" s="255"/>
      <c r="SGX272" s="255"/>
      <c r="SGY272" s="255"/>
      <c r="SGZ272" s="255"/>
      <c r="SHA272" s="255"/>
      <c r="SHB272" s="255"/>
      <c r="SHC272" s="255"/>
      <c r="SHD272" s="255"/>
      <c r="SHE272" s="255"/>
      <c r="SHF272" s="255"/>
      <c r="SHG272" s="255"/>
      <c r="SHH272" s="255"/>
      <c r="SHI272" s="255"/>
      <c r="SHJ272" s="255"/>
      <c r="SHK272" s="255"/>
      <c r="SHL272" s="255"/>
      <c r="SHM272" s="255"/>
      <c r="SHN272" s="255"/>
      <c r="SHO272" s="255"/>
      <c r="SHP272" s="255"/>
      <c r="SHQ272" s="255"/>
      <c r="SHR272" s="255"/>
      <c r="SHS272" s="255"/>
      <c r="SHT272" s="255"/>
      <c r="SHU272" s="255"/>
      <c r="SHV272" s="255"/>
      <c r="SHW272" s="255"/>
      <c r="SHX272" s="255"/>
      <c r="SHY272" s="255"/>
      <c r="SHZ272" s="255"/>
      <c r="SIA272" s="255"/>
      <c r="SIB272" s="255"/>
      <c r="SIC272" s="255"/>
      <c r="SID272" s="255"/>
      <c r="SIE272" s="255"/>
      <c r="SIF272" s="255"/>
      <c r="SIG272" s="255"/>
      <c r="SIH272" s="255"/>
      <c r="SII272" s="255"/>
      <c r="SIJ272" s="255"/>
      <c r="SIK272" s="255"/>
      <c r="SIL272" s="255"/>
      <c r="SIM272" s="255"/>
      <c r="SIN272" s="255"/>
      <c r="SIO272" s="255"/>
      <c r="SIP272" s="255"/>
      <c r="SIQ272" s="255"/>
      <c r="SIR272" s="255"/>
      <c r="SIS272" s="255"/>
      <c r="SIT272" s="255"/>
      <c r="SIU272" s="255"/>
      <c r="SIV272" s="255"/>
      <c r="SIW272" s="255"/>
      <c r="SIX272" s="255"/>
      <c r="SIY272" s="255"/>
      <c r="SIZ272" s="255"/>
      <c r="SJA272" s="255"/>
      <c r="SJB272" s="255"/>
      <c r="SJC272" s="255"/>
      <c r="SJD272" s="255"/>
      <c r="SJE272" s="255"/>
      <c r="SJF272" s="255"/>
      <c r="SJG272" s="255"/>
      <c r="SJH272" s="255"/>
      <c r="SJI272" s="255"/>
      <c r="SJJ272" s="255"/>
      <c r="SJK272" s="255"/>
      <c r="SJL272" s="255"/>
      <c r="SJM272" s="255"/>
      <c r="SJN272" s="255"/>
      <c r="SJO272" s="255"/>
      <c r="SJP272" s="255"/>
      <c r="SJQ272" s="255"/>
      <c r="SJR272" s="255"/>
      <c r="SJS272" s="255"/>
      <c r="SJT272" s="255"/>
      <c r="SJU272" s="255"/>
      <c r="SJV272" s="255"/>
      <c r="SJW272" s="255"/>
      <c r="SJX272" s="255"/>
      <c r="SJY272" s="255"/>
      <c r="SJZ272" s="255"/>
      <c r="SKA272" s="255"/>
      <c r="SKB272" s="255"/>
      <c r="SKC272" s="255"/>
      <c r="SKD272" s="255"/>
      <c r="SKE272" s="255"/>
      <c r="SKF272" s="255"/>
      <c r="SKG272" s="255"/>
      <c r="SKH272" s="255"/>
      <c r="SKI272" s="255"/>
      <c r="SKJ272" s="255"/>
      <c r="SKK272" s="255"/>
      <c r="SKL272" s="255"/>
      <c r="SKM272" s="255"/>
      <c r="SKN272" s="255"/>
      <c r="SKO272" s="255"/>
      <c r="SKP272" s="255"/>
      <c r="SKQ272" s="255"/>
      <c r="SKR272" s="255"/>
      <c r="SKS272" s="255"/>
      <c r="SKT272" s="255"/>
      <c r="SKU272" s="255"/>
      <c r="SKV272" s="255"/>
      <c r="SKW272" s="255"/>
      <c r="SKX272" s="255"/>
      <c r="SKY272" s="255"/>
      <c r="SKZ272" s="255"/>
      <c r="SLA272" s="255"/>
      <c r="SLB272" s="255"/>
      <c r="SLC272" s="255"/>
      <c r="SLD272" s="255"/>
      <c r="SLE272" s="255"/>
      <c r="SLF272" s="255"/>
      <c r="SLG272" s="255"/>
      <c r="SLH272" s="255"/>
      <c r="SLI272" s="255"/>
      <c r="SLJ272" s="255"/>
      <c r="SLK272" s="255"/>
      <c r="SLL272" s="255"/>
      <c r="SLM272" s="255"/>
      <c r="SLN272" s="255"/>
      <c r="SLO272" s="255"/>
      <c r="SLP272" s="255"/>
      <c r="SLQ272" s="255"/>
      <c r="SLR272" s="255"/>
      <c r="SLS272" s="255"/>
      <c r="SLT272" s="255"/>
      <c r="SLU272" s="255"/>
      <c r="SLV272" s="255"/>
      <c r="SLW272" s="255"/>
      <c r="SLX272" s="255"/>
      <c r="SLY272" s="255"/>
      <c r="SLZ272" s="255"/>
      <c r="SMA272" s="255"/>
      <c r="SMB272" s="255"/>
      <c r="SMC272" s="255"/>
      <c r="SMD272" s="255"/>
      <c r="SME272" s="255"/>
      <c r="SMF272" s="255"/>
      <c r="SMG272" s="255"/>
      <c r="SMH272" s="255"/>
      <c r="SMI272" s="255"/>
      <c r="SMJ272" s="255"/>
      <c r="SMK272" s="255"/>
      <c r="SML272" s="255"/>
      <c r="SMM272" s="255"/>
      <c r="SMN272" s="255"/>
      <c r="SMO272" s="255"/>
      <c r="SMP272" s="255"/>
      <c r="SMQ272" s="255"/>
      <c r="SMR272" s="255"/>
      <c r="SMS272" s="255"/>
      <c r="SMT272" s="255"/>
      <c r="SMU272" s="255"/>
      <c r="SMV272" s="255"/>
      <c r="SMW272" s="255"/>
      <c r="SMX272" s="255"/>
      <c r="SMY272" s="255"/>
      <c r="SMZ272" s="255"/>
      <c r="SNA272" s="255"/>
      <c r="SNB272" s="255"/>
      <c r="SNC272" s="255"/>
      <c r="SND272" s="255"/>
      <c r="SNE272" s="255"/>
      <c r="SNF272" s="255"/>
      <c r="SNG272" s="255"/>
      <c r="SNH272" s="255"/>
      <c r="SNI272" s="255"/>
      <c r="SNJ272" s="255"/>
      <c r="SNK272" s="255"/>
      <c r="SNL272" s="255"/>
      <c r="SNM272" s="255"/>
      <c r="SNN272" s="255"/>
      <c r="SNO272" s="255"/>
      <c r="SNP272" s="255"/>
      <c r="SNQ272" s="255"/>
      <c r="SNR272" s="255"/>
      <c r="SNS272" s="255"/>
      <c r="SNT272" s="255"/>
      <c r="SNU272" s="255"/>
      <c r="SNV272" s="255"/>
      <c r="SNW272" s="255"/>
      <c r="SNX272" s="255"/>
      <c r="SNY272" s="255"/>
      <c r="SNZ272" s="255"/>
      <c r="SOA272" s="255"/>
      <c r="SOB272" s="255"/>
      <c r="SOC272" s="255"/>
      <c r="SOD272" s="255"/>
      <c r="SOE272" s="255"/>
      <c r="SOF272" s="255"/>
      <c r="SOG272" s="255"/>
      <c r="SOH272" s="255"/>
      <c r="SOI272" s="255"/>
      <c r="SOJ272" s="255"/>
      <c r="SOK272" s="255"/>
      <c r="SOL272" s="255"/>
      <c r="SOM272" s="255"/>
      <c r="SON272" s="255"/>
      <c r="SOO272" s="255"/>
      <c r="SOP272" s="255"/>
      <c r="SOQ272" s="255"/>
      <c r="SOR272" s="255"/>
      <c r="SOS272" s="255"/>
      <c r="SOT272" s="255"/>
      <c r="SOU272" s="255"/>
      <c r="SOV272" s="255"/>
      <c r="SOW272" s="255"/>
      <c r="SOX272" s="255"/>
      <c r="SOY272" s="255"/>
      <c r="SOZ272" s="255"/>
      <c r="SPA272" s="255"/>
      <c r="SPB272" s="255"/>
      <c r="SPC272" s="255"/>
      <c r="SPD272" s="255"/>
      <c r="SPE272" s="255"/>
      <c r="SPF272" s="255"/>
      <c r="SPG272" s="255"/>
      <c r="SPH272" s="255"/>
      <c r="SPI272" s="255"/>
      <c r="SPJ272" s="255"/>
      <c r="SPK272" s="255"/>
      <c r="SPL272" s="255"/>
      <c r="SPM272" s="255"/>
      <c r="SPN272" s="255"/>
      <c r="SPO272" s="255"/>
      <c r="SPP272" s="255"/>
      <c r="SPQ272" s="255"/>
      <c r="SPR272" s="255"/>
      <c r="SPS272" s="255"/>
      <c r="SPT272" s="255"/>
      <c r="SPU272" s="255"/>
      <c r="SPV272" s="255"/>
      <c r="SPW272" s="255"/>
      <c r="SPX272" s="255"/>
      <c r="SPY272" s="255"/>
      <c r="SPZ272" s="255"/>
      <c r="SQA272" s="255"/>
      <c r="SQB272" s="255"/>
      <c r="SQC272" s="255"/>
      <c r="SQD272" s="255"/>
      <c r="SQE272" s="255"/>
      <c r="SQF272" s="255"/>
      <c r="SQG272" s="255"/>
      <c r="SQH272" s="255"/>
      <c r="SQI272" s="255"/>
      <c r="SQJ272" s="255"/>
      <c r="SQK272" s="255"/>
      <c r="SQL272" s="255"/>
      <c r="SQM272" s="255"/>
      <c r="SQN272" s="255"/>
      <c r="SQO272" s="255"/>
      <c r="SQP272" s="255"/>
      <c r="SQQ272" s="255"/>
      <c r="SQR272" s="255"/>
      <c r="SQS272" s="255"/>
      <c r="SQT272" s="255"/>
      <c r="SQU272" s="255"/>
      <c r="SQV272" s="255"/>
      <c r="SQW272" s="255"/>
      <c r="SQX272" s="255"/>
      <c r="SQY272" s="255"/>
      <c r="SQZ272" s="255"/>
      <c r="SRA272" s="255"/>
      <c r="SRB272" s="255"/>
      <c r="SRC272" s="255"/>
      <c r="SRD272" s="255"/>
      <c r="SRE272" s="255"/>
      <c r="SRF272" s="255"/>
      <c r="SRG272" s="255"/>
      <c r="SRH272" s="255"/>
      <c r="SRI272" s="255"/>
      <c r="SRJ272" s="255"/>
      <c r="SRK272" s="255"/>
      <c r="SRL272" s="255"/>
      <c r="SRM272" s="255"/>
      <c r="SRN272" s="255"/>
      <c r="SRO272" s="255"/>
      <c r="SRP272" s="255"/>
      <c r="SRQ272" s="255"/>
      <c r="SRR272" s="255"/>
      <c r="SRS272" s="255"/>
      <c r="SRT272" s="255"/>
      <c r="SRU272" s="255"/>
      <c r="SRV272" s="255"/>
      <c r="SRW272" s="255"/>
      <c r="SRX272" s="255"/>
      <c r="SRY272" s="255"/>
      <c r="SRZ272" s="255"/>
      <c r="SSA272" s="255"/>
      <c r="SSB272" s="255"/>
      <c r="SSC272" s="255"/>
      <c r="SSD272" s="255"/>
      <c r="SSE272" s="255"/>
      <c r="SSF272" s="255"/>
      <c r="SSG272" s="255"/>
      <c r="SSH272" s="255"/>
      <c r="SSI272" s="255"/>
      <c r="SSJ272" s="255"/>
      <c r="SSK272" s="255"/>
      <c r="SSL272" s="255"/>
      <c r="SSM272" s="255"/>
      <c r="SSN272" s="255"/>
      <c r="SSO272" s="255"/>
      <c r="SSP272" s="255"/>
      <c r="SSQ272" s="255"/>
      <c r="SSR272" s="255"/>
      <c r="SSS272" s="255"/>
      <c r="SST272" s="255"/>
      <c r="SSU272" s="255"/>
      <c r="SSV272" s="255"/>
      <c r="SSW272" s="255"/>
      <c r="SSX272" s="255"/>
      <c r="SSY272" s="255"/>
      <c r="SSZ272" s="255"/>
      <c r="STA272" s="255"/>
      <c r="STB272" s="255"/>
      <c r="STC272" s="255"/>
      <c r="STD272" s="255"/>
      <c r="STE272" s="255"/>
      <c r="STF272" s="255"/>
      <c r="STG272" s="255"/>
      <c r="STH272" s="255"/>
      <c r="STI272" s="255"/>
      <c r="STJ272" s="255"/>
      <c r="STK272" s="255"/>
      <c r="STL272" s="255"/>
      <c r="STM272" s="255"/>
      <c r="STN272" s="255"/>
      <c r="STO272" s="255"/>
      <c r="STP272" s="255"/>
      <c r="STQ272" s="255"/>
      <c r="STR272" s="255"/>
      <c r="STS272" s="255"/>
      <c r="STT272" s="255"/>
      <c r="STU272" s="255"/>
      <c r="STV272" s="255"/>
      <c r="STW272" s="255"/>
      <c r="STX272" s="255"/>
      <c r="STY272" s="255"/>
      <c r="STZ272" s="255"/>
      <c r="SUA272" s="255"/>
      <c r="SUB272" s="255"/>
      <c r="SUC272" s="255"/>
      <c r="SUD272" s="255"/>
      <c r="SUE272" s="255"/>
      <c r="SUF272" s="255"/>
      <c r="SUG272" s="255"/>
      <c r="SUH272" s="255"/>
      <c r="SUI272" s="255"/>
      <c r="SUJ272" s="255"/>
      <c r="SUK272" s="255"/>
      <c r="SUL272" s="255"/>
      <c r="SUM272" s="255"/>
      <c r="SUN272" s="255"/>
      <c r="SUO272" s="255"/>
      <c r="SUP272" s="255"/>
      <c r="SUQ272" s="255"/>
      <c r="SUR272" s="255"/>
      <c r="SUS272" s="255"/>
      <c r="SUT272" s="255"/>
      <c r="SUU272" s="255"/>
      <c r="SUV272" s="255"/>
      <c r="SUW272" s="255"/>
      <c r="SUX272" s="255"/>
      <c r="SUY272" s="255"/>
      <c r="SUZ272" s="255"/>
      <c r="SVA272" s="255"/>
      <c r="SVB272" s="255"/>
      <c r="SVC272" s="255"/>
      <c r="SVD272" s="255"/>
      <c r="SVE272" s="255"/>
      <c r="SVF272" s="255"/>
      <c r="SVG272" s="255"/>
      <c r="SVH272" s="255"/>
      <c r="SVI272" s="255"/>
      <c r="SVJ272" s="255"/>
      <c r="SVK272" s="255"/>
      <c r="SVL272" s="255"/>
      <c r="SVM272" s="255"/>
      <c r="SVN272" s="255"/>
      <c r="SVO272" s="255"/>
      <c r="SVP272" s="255"/>
      <c r="SVQ272" s="255"/>
      <c r="SVR272" s="255"/>
      <c r="SVS272" s="255"/>
      <c r="SVT272" s="255"/>
      <c r="SVU272" s="255"/>
      <c r="SVV272" s="255"/>
      <c r="SVW272" s="255"/>
      <c r="SVX272" s="255"/>
      <c r="SVY272" s="255"/>
      <c r="SVZ272" s="255"/>
      <c r="SWA272" s="255"/>
      <c r="SWB272" s="255"/>
      <c r="SWC272" s="255"/>
      <c r="SWD272" s="255"/>
      <c r="SWE272" s="255"/>
      <c r="SWF272" s="255"/>
      <c r="SWG272" s="255"/>
      <c r="SWH272" s="255"/>
      <c r="SWI272" s="255"/>
      <c r="SWJ272" s="255"/>
      <c r="SWK272" s="255"/>
      <c r="SWL272" s="255"/>
      <c r="SWM272" s="255"/>
      <c r="SWN272" s="255"/>
      <c r="SWO272" s="255"/>
      <c r="SWP272" s="255"/>
      <c r="SWQ272" s="255"/>
      <c r="SWR272" s="255"/>
      <c r="SWS272" s="255"/>
      <c r="SWT272" s="255"/>
      <c r="SWU272" s="255"/>
      <c r="SWV272" s="255"/>
      <c r="SWW272" s="255"/>
      <c r="SWX272" s="255"/>
      <c r="SWY272" s="255"/>
      <c r="SWZ272" s="255"/>
      <c r="SXA272" s="255"/>
      <c r="SXB272" s="255"/>
      <c r="SXC272" s="255"/>
      <c r="SXD272" s="255"/>
      <c r="SXE272" s="255"/>
      <c r="SXF272" s="255"/>
      <c r="SXG272" s="255"/>
      <c r="SXH272" s="255"/>
      <c r="SXI272" s="255"/>
      <c r="SXJ272" s="255"/>
      <c r="SXK272" s="255"/>
      <c r="SXL272" s="255"/>
      <c r="SXM272" s="255"/>
      <c r="SXN272" s="255"/>
      <c r="SXO272" s="255"/>
      <c r="SXP272" s="255"/>
      <c r="SXQ272" s="255"/>
      <c r="SXR272" s="255"/>
      <c r="SXS272" s="255"/>
      <c r="SXT272" s="255"/>
      <c r="SXU272" s="255"/>
      <c r="SXV272" s="255"/>
      <c r="SXW272" s="255"/>
      <c r="SXX272" s="255"/>
      <c r="SXY272" s="255"/>
      <c r="SXZ272" s="255"/>
      <c r="SYA272" s="255"/>
      <c r="SYB272" s="255"/>
      <c r="SYC272" s="255"/>
      <c r="SYD272" s="255"/>
      <c r="SYE272" s="255"/>
      <c r="SYF272" s="255"/>
      <c r="SYG272" s="255"/>
      <c r="SYH272" s="255"/>
      <c r="SYI272" s="255"/>
      <c r="SYJ272" s="255"/>
      <c r="SYK272" s="255"/>
      <c r="SYL272" s="255"/>
      <c r="SYM272" s="255"/>
      <c r="SYN272" s="255"/>
      <c r="SYO272" s="255"/>
      <c r="SYP272" s="255"/>
      <c r="SYQ272" s="255"/>
      <c r="SYR272" s="255"/>
      <c r="SYS272" s="255"/>
      <c r="SYT272" s="255"/>
      <c r="SYU272" s="255"/>
      <c r="SYV272" s="255"/>
      <c r="SYW272" s="255"/>
      <c r="SYX272" s="255"/>
      <c r="SYY272" s="255"/>
      <c r="SYZ272" s="255"/>
      <c r="SZA272" s="255"/>
      <c r="SZB272" s="255"/>
      <c r="SZC272" s="255"/>
      <c r="SZD272" s="255"/>
      <c r="SZE272" s="255"/>
      <c r="SZF272" s="255"/>
      <c r="SZG272" s="255"/>
      <c r="SZH272" s="255"/>
      <c r="SZI272" s="255"/>
      <c r="SZJ272" s="255"/>
      <c r="SZK272" s="255"/>
      <c r="SZL272" s="255"/>
      <c r="SZM272" s="255"/>
      <c r="SZN272" s="255"/>
      <c r="SZO272" s="255"/>
      <c r="SZP272" s="255"/>
      <c r="SZQ272" s="255"/>
      <c r="SZR272" s="255"/>
      <c r="SZS272" s="255"/>
      <c r="SZT272" s="255"/>
      <c r="SZU272" s="255"/>
      <c r="SZV272" s="255"/>
      <c r="SZW272" s="255"/>
      <c r="SZX272" s="255"/>
      <c r="SZY272" s="255"/>
      <c r="SZZ272" s="255"/>
      <c r="TAA272" s="255"/>
      <c r="TAB272" s="255"/>
      <c r="TAC272" s="255"/>
      <c r="TAD272" s="255"/>
      <c r="TAE272" s="255"/>
      <c r="TAF272" s="255"/>
      <c r="TAG272" s="255"/>
      <c r="TAH272" s="255"/>
      <c r="TAI272" s="255"/>
      <c r="TAJ272" s="255"/>
      <c r="TAK272" s="255"/>
      <c r="TAL272" s="255"/>
      <c r="TAM272" s="255"/>
      <c r="TAN272" s="255"/>
      <c r="TAO272" s="255"/>
      <c r="TAP272" s="255"/>
      <c r="TAQ272" s="255"/>
      <c r="TAR272" s="255"/>
      <c r="TAS272" s="255"/>
      <c r="TAT272" s="255"/>
      <c r="TAU272" s="255"/>
      <c r="TAV272" s="255"/>
      <c r="TAW272" s="255"/>
      <c r="TAX272" s="255"/>
      <c r="TAY272" s="255"/>
      <c r="TAZ272" s="255"/>
      <c r="TBA272" s="255"/>
      <c r="TBB272" s="255"/>
      <c r="TBC272" s="255"/>
      <c r="TBD272" s="255"/>
      <c r="TBE272" s="255"/>
      <c r="TBF272" s="255"/>
      <c r="TBG272" s="255"/>
      <c r="TBH272" s="255"/>
      <c r="TBI272" s="255"/>
      <c r="TBJ272" s="255"/>
      <c r="TBK272" s="255"/>
      <c r="TBL272" s="255"/>
      <c r="TBM272" s="255"/>
      <c r="TBN272" s="255"/>
      <c r="TBO272" s="255"/>
      <c r="TBP272" s="255"/>
      <c r="TBQ272" s="255"/>
      <c r="TBR272" s="255"/>
      <c r="TBS272" s="255"/>
      <c r="TBT272" s="255"/>
      <c r="TBU272" s="255"/>
      <c r="TBV272" s="255"/>
      <c r="TBW272" s="255"/>
      <c r="TBX272" s="255"/>
      <c r="TBY272" s="255"/>
      <c r="TBZ272" s="255"/>
      <c r="TCA272" s="255"/>
      <c r="TCB272" s="255"/>
      <c r="TCC272" s="255"/>
      <c r="TCD272" s="255"/>
      <c r="TCE272" s="255"/>
      <c r="TCF272" s="255"/>
      <c r="TCG272" s="255"/>
      <c r="TCH272" s="255"/>
      <c r="TCI272" s="255"/>
      <c r="TCJ272" s="255"/>
      <c r="TCK272" s="255"/>
      <c r="TCL272" s="255"/>
      <c r="TCM272" s="255"/>
      <c r="TCN272" s="255"/>
      <c r="TCO272" s="255"/>
      <c r="TCP272" s="255"/>
      <c r="TCQ272" s="255"/>
      <c r="TCR272" s="255"/>
      <c r="TCS272" s="255"/>
      <c r="TCT272" s="255"/>
      <c r="TCU272" s="255"/>
      <c r="TCV272" s="255"/>
      <c r="TCW272" s="255"/>
      <c r="TCX272" s="255"/>
      <c r="TCY272" s="255"/>
      <c r="TCZ272" s="255"/>
      <c r="TDA272" s="255"/>
      <c r="TDB272" s="255"/>
      <c r="TDC272" s="255"/>
      <c r="TDD272" s="255"/>
      <c r="TDE272" s="255"/>
      <c r="TDF272" s="255"/>
      <c r="TDG272" s="255"/>
      <c r="TDH272" s="255"/>
      <c r="TDI272" s="255"/>
      <c r="TDJ272" s="255"/>
      <c r="TDK272" s="255"/>
      <c r="TDL272" s="255"/>
      <c r="TDM272" s="255"/>
      <c r="TDN272" s="255"/>
      <c r="TDO272" s="255"/>
      <c r="TDP272" s="255"/>
      <c r="TDQ272" s="255"/>
      <c r="TDR272" s="255"/>
      <c r="TDS272" s="255"/>
      <c r="TDT272" s="255"/>
      <c r="TDU272" s="255"/>
      <c r="TDV272" s="255"/>
      <c r="TDW272" s="255"/>
      <c r="TDX272" s="255"/>
      <c r="TDY272" s="255"/>
      <c r="TDZ272" s="255"/>
      <c r="TEA272" s="255"/>
      <c r="TEB272" s="255"/>
      <c r="TEC272" s="255"/>
      <c r="TED272" s="255"/>
      <c r="TEE272" s="255"/>
      <c r="TEF272" s="255"/>
      <c r="TEG272" s="255"/>
      <c r="TEH272" s="255"/>
      <c r="TEI272" s="255"/>
      <c r="TEJ272" s="255"/>
      <c r="TEK272" s="255"/>
      <c r="TEL272" s="255"/>
      <c r="TEM272" s="255"/>
      <c r="TEN272" s="255"/>
      <c r="TEO272" s="255"/>
      <c r="TEP272" s="255"/>
      <c r="TEQ272" s="255"/>
      <c r="TER272" s="255"/>
      <c r="TES272" s="255"/>
      <c r="TET272" s="255"/>
      <c r="TEU272" s="255"/>
      <c r="TEV272" s="255"/>
      <c r="TEW272" s="255"/>
      <c r="TEX272" s="255"/>
      <c r="TEY272" s="255"/>
      <c r="TEZ272" s="255"/>
      <c r="TFA272" s="255"/>
      <c r="TFB272" s="255"/>
      <c r="TFC272" s="255"/>
      <c r="TFD272" s="255"/>
      <c r="TFE272" s="255"/>
      <c r="TFF272" s="255"/>
      <c r="TFG272" s="255"/>
      <c r="TFH272" s="255"/>
      <c r="TFI272" s="255"/>
      <c r="TFJ272" s="255"/>
      <c r="TFK272" s="255"/>
      <c r="TFL272" s="255"/>
      <c r="TFM272" s="255"/>
      <c r="TFN272" s="255"/>
      <c r="TFO272" s="255"/>
      <c r="TFP272" s="255"/>
      <c r="TFQ272" s="255"/>
      <c r="TFR272" s="255"/>
      <c r="TFS272" s="255"/>
      <c r="TFT272" s="255"/>
      <c r="TFU272" s="255"/>
      <c r="TFV272" s="255"/>
      <c r="TFW272" s="255"/>
      <c r="TFX272" s="255"/>
      <c r="TFY272" s="255"/>
      <c r="TFZ272" s="255"/>
      <c r="TGA272" s="255"/>
      <c r="TGB272" s="255"/>
      <c r="TGC272" s="255"/>
      <c r="TGD272" s="255"/>
      <c r="TGE272" s="255"/>
      <c r="TGF272" s="255"/>
      <c r="TGG272" s="255"/>
      <c r="TGH272" s="255"/>
      <c r="TGI272" s="255"/>
      <c r="TGJ272" s="255"/>
      <c r="TGK272" s="255"/>
      <c r="TGL272" s="255"/>
      <c r="TGM272" s="255"/>
      <c r="TGN272" s="255"/>
      <c r="TGO272" s="255"/>
      <c r="TGP272" s="255"/>
      <c r="TGQ272" s="255"/>
      <c r="TGR272" s="255"/>
      <c r="TGS272" s="255"/>
      <c r="TGT272" s="255"/>
      <c r="TGU272" s="255"/>
      <c r="TGV272" s="255"/>
      <c r="TGW272" s="255"/>
      <c r="TGX272" s="255"/>
      <c r="TGY272" s="255"/>
      <c r="TGZ272" s="255"/>
      <c r="THA272" s="255"/>
      <c r="THB272" s="255"/>
      <c r="THC272" s="255"/>
      <c r="THD272" s="255"/>
      <c r="THE272" s="255"/>
      <c r="THF272" s="255"/>
      <c r="THG272" s="255"/>
      <c r="THH272" s="255"/>
      <c r="THI272" s="255"/>
      <c r="THJ272" s="255"/>
      <c r="THK272" s="255"/>
      <c r="THL272" s="255"/>
      <c r="THM272" s="255"/>
      <c r="THN272" s="255"/>
      <c r="THO272" s="255"/>
      <c r="THP272" s="255"/>
      <c r="THQ272" s="255"/>
      <c r="THR272" s="255"/>
      <c r="THS272" s="255"/>
      <c r="THT272" s="255"/>
      <c r="THU272" s="255"/>
      <c r="THV272" s="255"/>
      <c r="THW272" s="255"/>
      <c r="THX272" s="255"/>
      <c r="THY272" s="255"/>
      <c r="THZ272" s="255"/>
      <c r="TIA272" s="255"/>
      <c r="TIB272" s="255"/>
      <c r="TIC272" s="255"/>
      <c r="TID272" s="255"/>
      <c r="TIE272" s="255"/>
      <c r="TIF272" s="255"/>
      <c r="TIG272" s="255"/>
      <c r="TIH272" s="255"/>
      <c r="TII272" s="255"/>
      <c r="TIJ272" s="255"/>
      <c r="TIK272" s="255"/>
      <c r="TIL272" s="255"/>
      <c r="TIM272" s="255"/>
      <c r="TIN272" s="255"/>
      <c r="TIO272" s="255"/>
      <c r="TIP272" s="255"/>
      <c r="TIQ272" s="255"/>
      <c r="TIR272" s="255"/>
      <c r="TIS272" s="255"/>
      <c r="TIT272" s="255"/>
      <c r="TIU272" s="255"/>
      <c r="TIV272" s="255"/>
      <c r="TIW272" s="255"/>
      <c r="TIX272" s="255"/>
      <c r="TIY272" s="255"/>
      <c r="TIZ272" s="255"/>
      <c r="TJA272" s="255"/>
      <c r="TJB272" s="255"/>
      <c r="TJC272" s="255"/>
      <c r="TJD272" s="255"/>
      <c r="TJE272" s="255"/>
      <c r="TJF272" s="255"/>
      <c r="TJG272" s="255"/>
      <c r="TJH272" s="255"/>
      <c r="TJI272" s="255"/>
      <c r="TJJ272" s="255"/>
      <c r="TJK272" s="255"/>
      <c r="TJL272" s="255"/>
      <c r="TJM272" s="255"/>
      <c r="TJN272" s="255"/>
      <c r="TJO272" s="255"/>
      <c r="TJP272" s="255"/>
      <c r="TJQ272" s="255"/>
      <c r="TJR272" s="255"/>
      <c r="TJS272" s="255"/>
      <c r="TJT272" s="255"/>
      <c r="TJU272" s="255"/>
      <c r="TJV272" s="255"/>
      <c r="TJW272" s="255"/>
      <c r="TJX272" s="255"/>
      <c r="TJY272" s="255"/>
      <c r="TJZ272" s="255"/>
      <c r="TKA272" s="255"/>
      <c r="TKB272" s="255"/>
      <c r="TKC272" s="255"/>
      <c r="TKD272" s="255"/>
      <c r="TKE272" s="255"/>
      <c r="TKF272" s="255"/>
      <c r="TKG272" s="255"/>
      <c r="TKH272" s="255"/>
      <c r="TKI272" s="255"/>
      <c r="TKJ272" s="255"/>
      <c r="TKK272" s="255"/>
      <c r="TKL272" s="255"/>
      <c r="TKM272" s="255"/>
      <c r="TKN272" s="255"/>
      <c r="TKO272" s="255"/>
      <c r="TKP272" s="255"/>
      <c r="TKQ272" s="255"/>
      <c r="TKR272" s="255"/>
      <c r="TKS272" s="255"/>
      <c r="TKT272" s="255"/>
      <c r="TKU272" s="255"/>
      <c r="TKV272" s="255"/>
      <c r="TKW272" s="255"/>
      <c r="TKX272" s="255"/>
      <c r="TKY272" s="255"/>
      <c r="TKZ272" s="255"/>
      <c r="TLA272" s="255"/>
      <c r="TLB272" s="255"/>
      <c r="TLC272" s="255"/>
      <c r="TLD272" s="255"/>
      <c r="TLE272" s="255"/>
      <c r="TLF272" s="255"/>
      <c r="TLG272" s="255"/>
      <c r="TLH272" s="255"/>
      <c r="TLI272" s="255"/>
      <c r="TLJ272" s="255"/>
      <c r="TLK272" s="255"/>
      <c r="TLL272" s="255"/>
      <c r="TLM272" s="255"/>
      <c r="TLN272" s="255"/>
      <c r="TLO272" s="255"/>
      <c r="TLP272" s="255"/>
      <c r="TLQ272" s="255"/>
      <c r="TLR272" s="255"/>
      <c r="TLS272" s="255"/>
      <c r="TLT272" s="255"/>
      <c r="TLU272" s="255"/>
      <c r="TLV272" s="255"/>
      <c r="TLW272" s="255"/>
      <c r="TLX272" s="255"/>
      <c r="TLY272" s="255"/>
      <c r="TLZ272" s="255"/>
      <c r="TMA272" s="255"/>
      <c r="TMB272" s="255"/>
      <c r="TMC272" s="255"/>
      <c r="TMD272" s="255"/>
      <c r="TME272" s="255"/>
      <c r="TMF272" s="255"/>
      <c r="TMG272" s="255"/>
      <c r="TMH272" s="255"/>
      <c r="TMI272" s="255"/>
      <c r="TMJ272" s="255"/>
      <c r="TMK272" s="255"/>
      <c r="TML272" s="255"/>
      <c r="TMM272" s="255"/>
      <c r="TMN272" s="255"/>
      <c r="TMO272" s="255"/>
      <c r="TMP272" s="255"/>
      <c r="TMQ272" s="255"/>
      <c r="TMR272" s="255"/>
      <c r="TMS272" s="255"/>
      <c r="TMT272" s="255"/>
      <c r="TMU272" s="255"/>
      <c r="TMV272" s="255"/>
      <c r="TMW272" s="255"/>
      <c r="TMX272" s="255"/>
      <c r="TMY272" s="255"/>
      <c r="TMZ272" s="255"/>
      <c r="TNA272" s="255"/>
      <c r="TNB272" s="255"/>
      <c r="TNC272" s="255"/>
      <c r="TND272" s="255"/>
      <c r="TNE272" s="255"/>
      <c r="TNF272" s="255"/>
      <c r="TNG272" s="255"/>
      <c r="TNH272" s="255"/>
      <c r="TNI272" s="255"/>
      <c r="TNJ272" s="255"/>
      <c r="TNK272" s="255"/>
      <c r="TNL272" s="255"/>
      <c r="TNM272" s="255"/>
      <c r="TNN272" s="255"/>
      <c r="TNO272" s="255"/>
      <c r="TNP272" s="255"/>
      <c r="TNQ272" s="255"/>
      <c r="TNR272" s="255"/>
      <c r="TNS272" s="255"/>
      <c r="TNT272" s="255"/>
      <c r="TNU272" s="255"/>
      <c r="TNV272" s="255"/>
      <c r="TNW272" s="255"/>
      <c r="TNX272" s="255"/>
      <c r="TNY272" s="255"/>
      <c r="TNZ272" s="255"/>
      <c r="TOA272" s="255"/>
      <c r="TOB272" s="255"/>
      <c r="TOC272" s="255"/>
      <c r="TOD272" s="255"/>
      <c r="TOE272" s="255"/>
      <c r="TOF272" s="255"/>
      <c r="TOG272" s="255"/>
      <c r="TOH272" s="255"/>
      <c r="TOI272" s="255"/>
      <c r="TOJ272" s="255"/>
      <c r="TOK272" s="255"/>
      <c r="TOL272" s="255"/>
      <c r="TOM272" s="255"/>
      <c r="TON272" s="255"/>
      <c r="TOO272" s="255"/>
      <c r="TOP272" s="255"/>
      <c r="TOQ272" s="255"/>
      <c r="TOR272" s="255"/>
      <c r="TOS272" s="255"/>
      <c r="TOT272" s="255"/>
      <c r="TOU272" s="255"/>
      <c r="TOV272" s="255"/>
      <c r="TOW272" s="255"/>
      <c r="TOX272" s="255"/>
      <c r="TOY272" s="255"/>
      <c r="TOZ272" s="255"/>
      <c r="TPA272" s="255"/>
      <c r="TPB272" s="255"/>
      <c r="TPC272" s="255"/>
      <c r="TPD272" s="255"/>
      <c r="TPE272" s="255"/>
      <c r="TPF272" s="255"/>
      <c r="TPG272" s="255"/>
      <c r="TPH272" s="255"/>
      <c r="TPI272" s="255"/>
      <c r="TPJ272" s="255"/>
      <c r="TPK272" s="255"/>
      <c r="TPL272" s="255"/>
      <c r="TPM272" s="255"/>
      <c r="TPN272" s="255"/>
      <c r="TPO272" s="255"/>
      <c r="TPP272" s="255"/>
      <c r="TPQ272" s="255"/>
      <c r="TPR272" s="255"/>
      <c r="TPS272" s="255"/>
      <c r="TPT272" s="255"/>
      <c r="TPU272" s="255"/>
      <c r="TPV272" s="255"/>
      <c r="TPW272" s="255"/>
      <c r="TPX272" s="255"/>
      <c r="TPY272" s="255"/>
      <c r="TPZ272" s="255"/>
      <c r="TQA272" s="255"/>
      <c r="TQB272" s="255"/>
      <c r="TQC272" s="255"/>
      <c r="TQD272" s="255"/>
      <c r="TQE272" s="255"/>
      <c r="TQF272" s="255"/>
      <c r="TQG272" s="255"/>
      <c r="TQH272" s="255"/>
      <c r="TQI272" s="255"/>
      <c r="TQJ272" s="255"/>
      <c r="TQK272" s="255"/>
      <c r="TQL272" s="255"/>
      <c r="TQM272" s="255"/>
      <c r="TQN272" s="255"/>
      <c r="TQO272" s="255"/>
      <c r="TQP272" s="255"/>
      <c r="TQQ272" s="255"/>
      <c r="TQR272" s="255"/>
      <c r="TQS272" s="255"/>
      <c r="TQT272" s="255"/>
      <c r="TQU272" s="255"/>
      <c r="TQV272" s="255"/>
      <c r="TQW272" s="255"/>
      <c r="TQX272" s="255"/>
      <c r="TQY272" s="255"/>
      <c r="TQZ272" s="255"/>
      <c r="TRA272" s="255"/>
      <c r="TRB272" s="255"/>
      <c r="TRC272" s="255"/>
      <c r="TRD272" s="255"/>
      <c r="TRE272" s="255"/>
      <c r="TRF272" s="255"/>
      <c r="TRG272" s="255"/>
      <c r="TRH272" s="255"/>
      <c r="TRI272" s="255"/>
      <c r="TRJ272" s="255"/>
      <c r="TRK272" s="255"/>
      <c r="TRL272" s="255"/>
      <c r="TRM272" s="255"/>
      <c r="TRN272" s="255"/>
      <c r="TRO272" s="255"/>
      <c r="TRP272" s="255"/>
      <c r="TRQ272" s="255"/>
      <c r="TRR272" s="255"/>
      <c r="TRS272" s="255"/>
      <c r="TRT272" s="255"/>
      <c r="TRU272" s="255"/>
      <c r="TRV272" s="255"/>
      <c r="TRW272" s="255"/>
      <c r="TRX272" s="255"/>
      <c r="TRY272" s="255"/>
      <c r="TRZ272" s="255"/>
      <c r="TSA272" s="255"/>
      <c r="TSB272" s="255"/>
      <c r="TSC272" s="255"/>
      <c r="TSD272" s="255"/>
      <c r="TSE272" s="255"/>
      <c r="TSF272" s="255"/>
      <c r="TSG272" s="255"/>
      <c r="TSH272" s="255"/>
      <c r="TSI272" s="255"/>
      <c r="TSJ272" s="255"/>
      <c r="TSK272" s="255"/>
      <c r="TSL272" s="255"/>
      <c r="TSM272" s="255"/>
      <c r="TSN272" s="255"/>
      <c r="TSO272" s="255"/>
      <c r="TSP272" s="255"/>
      <c r="TSQ272" s="255"/>
      <c r="TSR272" s="255"/>
      <c r="TSS272" s="255"/>
      <c r="TST272" s="255"/>
      <c r="TSU272" s="255"/>
      <c r="TSV272" s="255"/>
      <c r="TSW272" s="255"/>
      <c r="TSX272" s="255"/>
      <c r="TSY272" s="255"/>
      <c r="TSZ272" s="255"/>
      <c r="TTA272" s="255"/>
      <c r="TTB272" s="255"/>
      <c r="TTC272" s="255"/>
      <c r="TTD272" s="255"/>
      <c r="TTE272" s="255"/>
      <c r="TTF272" s="255"/>
      <c r="TTG272" s="255"/>
      <c r="TTH272" s="255"/>
      <c r="TTI272" s="255"/>
      <c r="TTJ272" s="255"/>
      <c r="TTK272" s="255"/>
      <c r="TTL272" s="255"/>
      <c r="TTM272" s="255"/>
      <c r="TTN272" s="255"/>
      <c r="TTO272" s="255"/>
      <c r="TTP272" s="255"/>
      <c r="TTQ272" s="255"/>
      <c r="TTR272" s="255"/>
      <c r="TTS272" s="255"/>
      <c r="TTT272" s="255"/>
      <c r="TTU272" s="255"/>
      <c r="TTV272" s="255"/>
      <c r="TTW272" s="255"/>
      <c r="TTX272" s="255"/>
      <c r="TTY272" s="255"/>
      <c r="TTZ272" s="255"/>
      <c r="TUA272" s="255"/>
      <c r="TUB272" s="255"/>
      <c r="TUC272" s="255"/>
      <c r="TUD272" s="255"/>
      <c r="TUE272" s="255"/>
      <c r="TUF272" s="255"/>
      <c r="TUG272" s="255"/>
      <c r="TUH272" s="255"/>
      <c r="TUI272" s="255"/>
      <c r="TUJ272" s="255"/>
      <c r="TUK272" s="255"/>
      <c r="TUL272" s="255"/>
      <c r="TUM272" s="255"/>
      <c r="TUN272" s="255"/>
      <c r="TUO272" s="255"/>
      <c r="TUP272" s="255"/>
      <c r="TUQ272" s="255"/>
      <c r="TUR272" s="255"/>
      <c r="TUS272" s="255"/>
      <c r="TUT272" s="255"/>
      <c r="TUU272" s="255"/>
      <c r="TUV272" s="255"/>
      <c r="TUW272" s="255"/>
      <c r="TUX272" s="255"/>
      <c r="TUY272" s="255"/>
      <c r="TUZ272" s="255"/>
      <c r="TVA272" s="255"/>
      <c r="TVB272" s="255"/>
      <c r="TVC272" s="255"/>
      <c r="TVD272" s="255"/>
      <c r="TVE272" s="255"/>
      <c r="TVF272" s="255"/>
      <c r="TVG272" s="255"/>
      <c r="TVH272" s="255"/>
      <c r="TVI272" s="255"/>
      <c r="TVJ272" s="255"/>
      <c r="TVK272" s="255"/>
      <c r="TVL272" s="255"/>
      <c r="TVM272" s="255"/>
      <c r="TVN272" s="255"/>
      <c r="TVO272" s="255"/>
      <c r="TVP272" s="255"/>
      <c r="TVQ272" s="255"/>
      <c r="TVR272" s="255"/>
      <c r="TVS272" s="255"/>
      <c r="TVT272" s="255"/>
      <c r="TVU272" s="255"/>
      <c r="TVV272" s="255"/>
      <c r="TVW272" s="255"/>
      <c r="TVX272" s="255"/>
      <c r="TVY272" s="255"/>
      <c r="TVZ272" s="255"/>
      <c r="TWA272" s="255"/>
      <c r="TWB272" s="255"/>
      <c r="TWC272" s="255"/>
      <c r="TWD272" s="255"/>
      <c r="TWE272" s="255"/>
      <c r="TWF272" s="255"/>
      <c r="TWG272" s="255"/>
      <c r="TWH272" s="255"/>
      <c r="TWI272" s="255"/>
      <c r="TWJ272" s="255"/>
      <c r="TWK272" s="255"/>
      <c r="TWL272" s="255"/>
      <c r="TWM272" s="255"/>
      <c r="TWN272" s="255"/>
      <c r="TWO272" s="255"/>
      <c r="TWP272" s="255"/>
      <c r="TWQ272" s="255"/>
      <c r="TWR272" s="255"/>
      <c r="TWS272" s="255"/>
      <c r="TWT272" s="255"/>
      <c r="TWU272" s="255"/>
      <c r="TWV272" s="255"/>
      <c r="TWW272" s="255"/>
      <c r="TWX272" s="255"/>
      <c r="TWY272" s="255"/>
      <c r="TWZ272" s="255"/>
      <c r="TXA272" s="255"/>
      <c r="TXB272" s="255"/>
      <c r="TXC272" s="255"/>
      <c r="TXD272" s="255"/>
      <c r="TXE272" s="255"/>
      <c r="TXF272" s="255"/>
      <c r="TXG272" s="255"/>
      <c r="TXH272" s="255"/>
      <c r="TXI272" s="255"/>
      <c r="TXJ272" s="255"/>
      <c r="TXK272" s="255"/>
      <c r="TXL272" s="255"/>
      <c r="TXM272" s="255"/>
      <c r="TXN272" s="255"/>
      <c r="TXO272" s="255"/>
      <c r="TXP272" s="255"/>
      <c r="TXQ272" s="255"/>
      <c r="TXR272" s="255"/>
      <c r="TXS272" s="255"/>
      <c r="TXT272" s="255"/>
      <c r="TXU272" s="255"/>
      <c r="TXV272" s="255"/>
      <c r="TXW272" s="255"/>
      <c r="TXX272" s="255"/>
      <c r="TXY272" s="255"/>
      <c r="TXZ272" s="255"/>
      <c r="TYA272" s="255"/>
      <c r="TYB272" s="255"/>
      <c r="TYC272" s="255"/>
      <c r="TYD272" s="255"/>
      <c r="TYE272" s="255"/>
      <c r="TYF272" s="255"/>
      <c r="TYG272" s="255"/>
      <c r="TYH272" s="255"/>
      <c r="TYI272" s="255"/>
      <c r="TYJ272" s="255"/>
      <c r="TYK272" s="255"/>
      <c r="TYL272" s="255"/>
      <c r="TYM272" s="255"/>
      <c r="TYN272" s="255"/>
      <c r="TYO272" s="255"/>
      <c r="TYP272" s="255"/>
      <c r="TYQ272" s="255"/>
      <c r="TYR272" s="255"/>
      <c r="TYS272" s="255"/>
      <c r="TYT272" s="255"/>
      <c r="TYU272" s="255"/>
      <c r="TYV272" s="255"/>
      <c r="TYW272" s="255"/>
      <c r="TYX272" s="255"/>
      <c r="TYY272" s="255"/>
      <c r="TYZ272" s="255"/>
      <c r="TZA272" s="255"/>
      <c r="TZB272" s="255"/>
      <c r="TZC272" s="255"/>
      <c r="TZD272" s="255"/>
      <c r="TZE272" s="255"/>
      <c r="TZF272" s="255"/>
      <c r="TZG272" s="255"/>
      <c r="TZH272" s="255"/>
      <c r="TZI272" s="255"/>
      <c r="TZJ272" s="255"/>
      <c r="TZK272" s="255"/>
      <c r="TZL272" s="255"/>
      <c r="TZM272" s="255"/>
      <c r="TZN272" s="255"/>
      <c r="TZO272" s="255"/>
      <c r="TZP272" s="255"/>
      <c r="TZQ272" s="255"/>
      <c r="TZR272" s="255"/>
      <c r="TZS272" s="255"/>
      <c r="TZT272" s="255"/>
      <c r="TZU272" s="255"/>
      <c r="TZV272" s="255"/>
      <c r="TZW272" s="255"/>
      <c r="TZX272" s="255"/>
      <c r="TZY272" s="255"/>
      <c r="TZZ272" s="255"/>
      <c r="UAA272" s="255"/>
      <c r="UAB272" s="255"/>
      <c r="UAC272" s="255"/>
      <c r="UAD272" s="255"/>
      <c r="UAE272" s="255"/>
      <c r="UAF272" s="255"/>
      <c r="UAG272" s="255"/>
      <c r="UAH272" s="255"/>
      <c r="UAI272" s="255"/>
      <c r="UAJ272" s="255"/>
      <c r="UAK272" s="255"/>
      <c r="UAL272" s="255"/>
      <c r="UAM272" s="255"/>
      <c r="UAN272" s="255"/>
      <c r="UAO272" s="255"/>
      <c r="UAP272" s="255"/>
      <c r="UAQ272" s="255"/>
      <c r="UAR272" s="255"/>
      <c r="UAS272" s="255"/>
      <c r="UAT272" s="255"/>
      <c r="UAU272" s="255"/>
      <c r="UAV272" s="255"/>
      <c r="UAW272" s="255"/>
      <c r="UAX272" s="255"/>
      <c r="UAY272" s="255"/>
      <c r="UAZ272" s="255"/>
      <c r="UBA272" s="255"/>
      <c r="UBB272" s="255"/>
      <c r="UBC272" s="255"/>
      <c r="UBD272" s="255"/>
      <c r="UBE272" s="255"/>
      <c r="UBF272" s="255"/>
      <c r="UBG272" s="255"/>
      <c r="UBH272" s="255"/>
      <c r="UBI272" s="255"/>
      <c r="UBJ272" s="255"/>
      <c r="UBK272" s="255"/>
      <c r="UBL272" s="255"/>
      <c r="UBM272" s="255"/>
      <c r="UBN272" s="255"/>
      <c r="UBO272" s="255"/>
      <c r="UBP272" s="255"/>
      <c r="UBQ272" s="255"/>
      <c r="UBR272" s="255"/>
      <c r="UBS272" s="255"/>
      <c r="UBT272" s="255"/>
      <c r="UBU272" s="255"/>
      <c r="UBV272" s="255"/>
      <c r="UBW272" s="255"/>
      <c r="UBX272" s="255"/>
      <c r="UBY272" s="255"/>
      <c r="UBZ272" s="255"/>
      <c r="UCA272" s="255"/>
      <c r="UCB272" s="255"/>
      <c r="UCC272" s="255"/>
      <c r="UCD272" s="255"/>
      <c r="UCE272" s="255"/>
      <c r="UCF272" s="255"/>
      <c r="UCG272" s="255"/>
      <c r="UCH272" s="255"/>
      <c r="UCI272" s="255"/>
      <c r="UCJ272" s="255"/>
      <c r="UCK272" s="255"/>
      <c r="UCL272" s="255"/>
      <c r="UCM272" s="255"/>
      <c r="UCN272" s="255"/>
      <c r="UCO272" s="255"/>
      <c r="UCP272" s="255"/>
      <c r="UCQ272" s="255"/>
      <c r="UCR272" s="255"/>
      <c r="UCS272" s="255"/>
      <c r="UCT272" s="255"/>
      <c r="UCU272" s="255"/>
      <c r="UCV272" s="255"/>
      <c r="UCW272" s="255"/>
      <c r="UCX272" s="255"/>
      <c r="UCY272" s="255"/>
      <c r="UCZ272" s="255"/>
      <c r="UDA272" s="255"/>
      <c r="UDB272" s="255"/>
      <c r="UDC272" s="255"/>
      <c r="UDD272" s="255"/>
      <c r="UDE272" s="255"/>
      <c r="UDF272" s="255"/>
      <c r="UDG272" s="255"/>
      <c r="UDH272" s="255"/>
      <c r="UDI272" s="255"/>
      <c r="UDJ272" s="255"/>
      <c r="UDK272" s="255"/>
      <c r="UDL272" s="255"/>
      <c r="UDM272" s="255"/>
      <c r="UDN272" s="255"/>
      <c r="UDO272" s="255"/>
      <c r="UDP272" s="255"/>
      <c r="UDQ272" s="255"/>
      <c r="UDR272" s="255"/>
      <c r="UDS272" s="255"/>
      <c r="UDT272" s="255"/>
      <c r="UDU272" s="255"/>
      <c r="UDV272" s="255"/>
      <c r="UDW272" s="255"/>
      <c r="UDX272" s="255"/>
      <c r="UDY272" s="255"/>
      <c r="UDZ272" s="255"/>
      <c r="UEA272" s="255"/>
      <c r="UEB272" s="255"/>
      <c r="UEC272" s="255"/>
      <c r="UED272" s="255"/>
      <c r="UEE272" s="255"/>
      <c r="UEF272" s="255"/>
      <c r="UEG272" s="255"/>
      <c r="UEH272" s="255"/>
      <c r="UEI272" s="255"/>
      <c r="UEJ272" s="255"/>
      <c r="UEK272" s="255"/>
      <c r="UEL272" s="255"/>
      <c r="UEM272" s="255"/>
      <c r="UEN272" s="255"/>
      <c r="UEO272" s="255"/>
      <c r="UEP272" s="255"/>
      <c r="UEQ272" s="255"/>
      <c r="UER272" s="255"/>
      <c r="UES272" s="255"/>
      <c r="UET272" s="255"/>
      <c r="UEU272" s="255"/>
      <c r="UEV272" s="255"/>
      <c r="UEW272" s="255"/>
      <c r="UEX272" s="255"/>
      <c r="UEY272" s="255"/>
      <c r="UEZ272" s="255"/>
      <c r="UFA272" s="255"/>
      <c r="UFB272" s="255"/>
      <c r="UFC272" s="255"/>
      <c r="UFD272" s="255"/>
      <c r="UFE272" s="255"/>
      <c r="UFF272" s="255"/>
      <c r="UFG272" s="255"/>
      <c r="UFH272" s="255"/>
      <c r="UFI272" s="255"/>
      <c r="UFJ272" s="255"/>
      <c r="UFK272" s="255"/>
      <c r="UFL272" s="255"/>
      <c r="UFM272" s="255"/>
      <c r="UFN272" s="255"/>
      <c r="UFO272" s="255"/>
      <c r="UFP272" s="255"/>
      <c r="UFQ272" s="255"/>
      <c r="UFR272" s="255"/>
      <c r="UFS272" s="255"/>
      <c r="UFT272" s="255"/>
      <c r="UFU272" s="255"/>
      <c r="UFV272" s="255"/>
      <c r="UFW272" s="255"/>
      <c r="UFX272" s="255"/>
      <c r="UFY272" s="255"/>
      <c r="UFZ272" s="255"/>
      <c r="UGA272" s="255"/>
      <c r="UGB272" s="255"/>
      <c r="UGC272" s="255"/>
      <c r="UGD272" s="255"/>
      <c r="UGE272" s="255"/>
      <c r="UGF272" s="255"/>
      <c r="UGG272" s="255"/>
      <c r="UGH272" s="255"/>
      <c r="UGI272" s="255"/>
      <c r="UGJ272" s="255"/>
      <c r="UGK272" s="255"/>
      <c r="UGL272" s="255"/>
      <c r="UGM272" s="255"/>
      <c r="UGN272" s="255"/>
      <c r="UGO272" s="255"/>
      <c r="UGP272" s="255"/>
      <c r="UGQ272" s="255"/>
      <c r="UGR272" s="255"/>
      <c r="UGS272" s="255"/>
      <c r="UGT272" s="255"/>
      <c r="UGU272" s="255"/>
      <c r="UGV272" s="255"/>
      <c r="UGW272" s="255"/>
      <c r="UGX272" s="255"/>
      <c r="UGY272" s="255"/>
      <c r="UGZ272" s="255"/>
      <c r="UHA272" s="255"/>
      <c r="UHB272" s="255"/>
      <c r="UHC272" s="255"/>
      <c r="UHD272" s="255"/>
      <c r="UHE272" s="255"/>
      <c r="UHF272" s="255"/>
      <c r="UHG272" s="255"/>
      <c r="UHH272" s="255"/>
      <c r="UHI272" s="255"/>
      <c r="UHJ272" s="255"/>
      <c r="UHK272" s="255"/>
      <c r="UHL272" s="255"/>
      <c r="UHM272" s="255"/>
      <c r="UHN272" s="255"/>
      <c r="UHO272" s="255"/>
      <c r="UHP272" s="255"/>
      <c r="UHQ272" s="255"/>
      <c r="UHR272" s="255"/>
      <c r="UHS272" s="255"/>
      <c r="UHT272" s="255"/>
      <c r="UHU272" s="255"/>
      <c r="UHV272" s="255"/>
      <c r="UHW272" s="255"/>
      <c r="UHX272" s="255"/>
      <c r="UHY272" s="255"/>
      <c r="UHZ272" s="255"/>
      <c r="UIA272" s="255"/>
      <c r="UIB272" s="255"/>
      <c r="UIC272" s="255"/>
      <c r="UID272" s="255"/>
      <c r="UIE272" s="255"/>
      <c r="UIF272" s="255"/>
      <c r="UIG272" s="255"/>
      <c r="UIH272" s="255"/>
      <c r="UII272" s="255"/>
      <c r="UIJ272" s="255"/>
      <c r="UIK272" s="255"/>
      <c r="UIL272" s="255"/>
      <c r="UIM272" s="255"/>
      <c r="UIN272" s="255"/>
      <c r="UIO272" s="255"/>
      <c r="UIP272" s="255"/>
      <c r="UIQ272" s="255"/>
      <c r="UIR272" s="255"/>
      <c r="UIS272" s="255"/>
      <c r="UIT272" s="255"/>
      <c r="UIU272" s="255"/>
      <c r="UIV272" s="255"/>
      <c r="UIW272" s="255"/>
      <c r="UIX272" s="255"/>
      <c r="UIY272" s="255"/>
      <c r="UIZ272" s="255"/>
      <c r="UJA272" s="255"/>
      <c r="UJB272" s="255"/>
      <c r="UJC272" s="255"/>
      <c r="UJD272" s="255"/>
      <c r="UJE272" s="255"/>
      <c r="UJF272" s="255"/>
      <c r="UJG272" s="255"/>
      <c r="UJH272" s="255"/>
      <c r="UJI272" s="255"/>
      <c r="UJJ272" s="255"/>
      <c r="UJK272" s="255"/>
      <c r="UJL272" s="255"/>
      <c r="UJM272" s="255"/>
      <c r="UJN272" s="255"/>
      <c r="UJO272" s="255"/>
      <c r="UJP272" s="255"/>
      <c r="UJQ272" s="255"/>
      <c r="UJR272" s="255"/>
      <c r="UJS272" s="255"/>
      <c r="UJT272" s="255"/>
      <c r="UJU272" s="255"/>
      <c r="UJV272" s="255"/>
      <c r="UJW272" s="255"/>
      <c r="UJX272" s="255"/>
      <c r="UJY272" s="255"/>
      <c r="UJZ272" s="255"/>
      <c r="UKA272" s="255"/>
      <c r="UKB272" s="255"/>
      <c r="UKC272" s="255"/>
      <c r="UKD272" s="255"/>
      <c r="UKE272" s="255"/>
      <c r="UKF272" s="255"/>
      <c r="UKG272" s="255"/>
      <c r="UKH272" s="255"/>
      <c r="UKI272" s="255"/>
      <c r="UKJ272" s="255"/>
      <c r="UKK272" s="255"/>
      <c r="UKL272" s="255"/>
      <c r="UKM272" s="255"/>
      <c r="UKN272" s="255"/>
      <c r="UKO272" s="255"/>
      <c r="UKP272" s="255"/>
      <c r="UKQ272" s="255"/>
      <c r="UKR272" s="255"/>
      <c r="UKS272" s="255"/>
      <c r="UKT272" s="255"/>
      <c r="UKU272" s="255"/>
      <c r="UKV272" s="255"/>
      <c r="UKW272" s="255"/>
      <c r="UKX272" s="255"/>
      <c r="UKY272" s="255"/>
      <c r="UKZ272" s="255"/>
      <c r="ULA272" s="255"/>
      <c r="ULB272" s="255"/>
      <c r="ULC272" s="255"/>
      <c r="ULD272" s="255"/>
      <c r="ULE272" s="255"/>
      <c r="ULF272" s="255"/>
      <c r="ULG272" s="255"/>
      <c r="ULH272" s="255"/>
      <c r="ULI272" s="255"/>
      <c r="ULJ272" s="255"/>
      <c r="ULK272" s="255"/>
      <c r="ULL272" s="255"/>
      <c r="ULM272" s="255"/>
      <c r="ULN272" s="255"/>
      <c r="ULO272" s="255"/>
      <c r="ULP272" s="255"/>
      <c r="ULQ272" s="255"/>
      <c r="ULR272" s="255"/>
      <c r="ULS272" s="255"/>
      <c r="ULT272" s="255"/>
      <c r="ULU272" s="255"/>
      <c r="ULV272" s="255"/>
      <c r="ULW272" s="255"/>
      <c r="ULX272" s="255"/>
      <c r="ULY272" s="255"/>
      <c r="ULZ272" s="255"/>
      <c r="UMA272" s="255"/>
      <c r="UMB272" s="255"/>
      <c r="UMC272" s="255"/>
      <c r="UMD272" s="255"/>
      <c r="UME272" s="255"/>
      <c r="UMF272" s="255"/>
      <c r="UMG272" s="255"/>
      <c r="UMH272" s="255"/>
      <c r="UMI272" s="255"/>
      <c r="UMJ272" s="255"/>
      <c r="UMK272" s="255"/>
      <c r="UML272" s="255"/>
      <c r="UMM272" s="255"/>
      <c r="UMN272" s="255"/>
      <c r="UMO272" s="255"/>
      <c r="UMP272" s="255"/>
      <c r="UMQ272" s="255"/>
      <c r="UMR272" s="255"/>
      <c r="UMS272" s="255"/>
      <c r="UMT272" s="255"/>
      <c r="UMU272" s="255"/>
      <c r="UMV272" s="255"/>
      <c r="UMW272" s="255"/>
      <c r="UMX272" s="255"/>
      <c r="UMY272" s="255"/>
      <c r="UMZ272" s="255"/>
      <c r="UNA272" s="255"/>
      <c r="UNB272" s="255"/>
      <c r="UNC272" s="255"/>
      <c r="UND272" s="255"/>
      <c r="UNE272" s="255"/>
      <c r="UNF272" s="255"/>
      <c r="UNG272" s="255"/>
      <c r="UNH272" s="255"/>
      <c r="UNI272" s="255"/>
      <c r="UNJ272" s="255"/>
      <c r="UNK272" s="255"/>
      <c r="UNL272" s="255"/>
      <c r="UNM272" s="255"/>
      <c r="UNN272" s="255"/>
      <c r="UNO272" s="255"/>
      <c r="UNP272" s="255"/>
      <c r="UNQ272" s="255"/>
      <c r="UNR272" s="255"/>
      <c r="UNS272" s="255"/>
      <c r="UNT272" s="255"/>
      <c r="UNU272" s="255"/>
      <c r="UNV272" s="255"/>
      <c r="UNW272" s="255"/>
      <c r="UNX272" s="255"/>
      <c r="UNY272" s="255"/>
      <c r="UNZ272" s="255"/>
      <c r="UOA272" s="255"/>
      <c r="UOB272" s="255"/>
      <c r="UOC272" s="255"/>
      <c r="UOD272" s="255"/>
      <c r="UOE272" s="255"/>
      <c r="UOF272" s="255"/>
      <c r="UOG272" s="255"/>
      <c r="UOH272" s="255"/>
      <c r="UOI272" s="255"/>
      <c r="UOJ272" s="255"/>
      <c r="UOK272" s="255"/>
      <c r="UOL272" s="255"/>
      <c r="UOM272" s="255"/>
      <c r="UON272" s="255"/>
      <c r="UOO272" s="255"/>
      <c r="UOP272" s="255"/>
      <c r="UOQ272" s="255"/>
      <c r="UOR272" s="255"/>
      <c r="UOS272" s="255"/>
      <c r="UOT272" s="255"/>
      <c r="UOU272" s="255"/>
      <c r="UOV272" s="255"/>
      <c r="UOW272" s="255"/>
      <c r="UOX272" s="255"/>
      <c r="UOY272" s="255"/>
      <c r="UOZ272" s="255"/>
      <c r="UPA272" s="255"/>
      <c r="UPB272" s="255"/>
      <c r="UPC272" s="255"/>
      <c r="UPD272" s="255"/>
      <c r="UPE272" s="255"/>
      <c r="UPF272" s="255"/>
      <c r="UPG272" s="255"/>
      <c r="UPH272" s="255"/>
      <c r="UPI272" s="255"/>
      <c r="UPJ272" s="255"/>
      <c r="UPK272" s="255"/>
      <c r="UPL272" s="255"/>
      <c r="UPM272" s="255"/>
      <c r="UPN272" s="255"/>
      <c r="UPO272" s="255"/>
      <c r="UPP272" s="255"/>
      <c r="UPQ272" s="255"/>
      <c r="UPR272" s="255"/>
      <c r="UPS272" s="255"/>
      <c r="UPT272" s="255"/>
      <c r="UPU272" s="255"/>
      <c r="UPV272" s="255"/>
      <c r="UPW272" s="255"/>
      <c r="UPX272" s="255"/>
      <c r="UPY272" s="255"/>
      <c r="UPZ272" s="255"/>
      <c r="UQA272" s="255"/>
      <c r="UQB272" s="255"/>
      <c r="UQC272" s="255"/>
      <c r="UQD272" s="255"/>
      <c r="UQE272" s="255"/>
      <c r="UQF272" s="255"/>
      <c r="UQG272" s="255"/>
      <c r="UQH272" s="255"/>
      <c r="UQI272" s="255"/>
      <c r="UQJ272" s="255"/>
      <c r="UQK272" s="255"/>
      <c r="UQL272" s="255"/>
      <c r="UQM272" s="255"/>
      <c r="UQN272" s="255"/>
      <c r="UQO272" s="255"/>
      <c r="UQP272" s="255"/>
      <c r="UQQ272" s="255"/>
      <c r="UQR272" s="255"/>
      <c r="UQS272" s="255"/>
      <c r="UQT272" s="255"/>
      <c r="UQU272" s="255"/>
      <c r="UQV272" s="255"/>
      <c r="UQW272" s="255"/>
      <c r="UQX272" s="255"/>
      <c r="UQY272" s="255"/>
      <c r="UQZ272" s="255"/>
      <c r="URA272" s="255"/>
      <c r="URB272" s="255"/>
      <c r="URC272" s="255"/>
      <c r="URD272" s="255"/>
      <c r="URE272" s="255"/>
      <c r="URF272" s="255"/>
      <c r="URG272" s="255"/>
      <c r="URH272" s="255"/>
      <c r="URI272" s="255"/>
      <c r="URJ272" s="255"/>
      <c r="URK272" s="255"/>
      <c r="URL272" s="255"/>
      <c r="URM272" s="255"/>
      <c r="URN272" s="255"/>
      <c r="URO272" s="255"/>
      <c r="URP272" s="255"/>
      <c r="URQ272" s="255"/>
      <c r="URR272" s="255"/>
      <c r="URS272" s="255"/>
      <c r="URT272" s="255"/>
      <c r="URU272" s="255"/>
      <c r="URV272" s="255"/>
      <c r="URW272" s="255"/>
      <c r="URX272" s="255"/>
      <c r="URY272" s="255"/>
      <c r="URZ272" s="255"/>
      <c r="USA272" s="255"/>
      <c r="USB272" s="255"/>
      <c r="USC272" s="255"/>
      <c r="USD272" s="255"/>
      <c r="USE272" s="255"/>
      <c r="USF272" s="255"/>
      <c r="USG272" s="255"/>
      <c r="USH272" s="255"/>
      <c r="USI272" s="255"/>
      <c r="USJ272" s="255"/>
      <c r="USK272" s="255"/>
      <c r="USL272" s="255"/>
      <c r="USM272" s="255"/>
      <c r="USN272" s="255"/>
      <c r="USO272" s="255"/>
      <c r="USP272" s="255"/>
      <c r="USQ272" s="255"/>
      <c r="USR272" s="255"/>
      <c r="USS272" s="255"/>
      <c r="UST272" s="255"/>
      <c r="USU272" s="255"/>
      <c r="USV272" s="255"/>
      <c r="USW272" s="255"/>
      <c r="USX272" s="255"/>
      <c r="USY272" s="255"/>
      <c r="USZ272" s="255"/>
      <c r="UTA272" s="255"/>
      <c r="UTB272" s="255"/>
      <c r="UTC272" s="255"/>
      <c r="UTD272" s="255"/>
      <c r="UTE272" s="255"/>
      <c r="UTF272" s="255"/>
      <c r="UTG272" s="255"/>
      <c r="UTH272" s="255"/>
      <c r="UTI272" s="255"/>
      <c r="UTJ272" s="255"/>
      <c r="UTK272" s="255"/>
      <c r="UTL272" s="255"/>
      <c r="UTM272" s="255"/>
      <c r="UTN272" s="255"/>
      <c r="UTO272" s="255"/>
      <c r="UTP272" s="255"/>
      <c r="UTQ272" s="255"/>
      <c r="UTR272" s="255"/>
      <c r="UTS272" s="255"/>
      <c r="UTT272" s="255"/>
      <c r="UTU272" s="255"/>
      <c r="UTV272" s="255"/>
      <c r="UTW272" s="255"/>
      <c r="UTX272" s="255"/>
      <c r="UTY272" s="255"/>
      <c r="UTZ272" s="255"/>
      <c r="UUA272" s="255"/>
      <c r="UUB272" s="255"/>
      <c r="UUC272" s="255"/>
      <c r="UUD272" s="255"/>
      <c r="UUE272" s="255"/>
      <c r="UUF272" s="255"/>
      <c r="UUG272" s="255"/>
      <c r="UUH272" s="255"/>
      <c r="UUI272" s="255"/>
      <c r="UUJ272" s="255"/>
      <c r="UUK272" s="255"/>
      <c r="UUL272" s="255"/>
      <c r="UUM272" s="255"/>
      <c r="UUN272" s="255"/>
      <c r="UUO272" s="255"/>
      <c r="UUP272" s="255"/>
      <c r="UUQ272" s="255"/>
      <c r="UUR272" s="255"/>
      <c r="UUS272" s="255"/>
      <c r="UUT272" s="255"/>
      <c r="UUU272" s="255"/>
      <c r="UUV272" s="255"/>
      <c r="UUW272" s="255"/>
      <c r="UUX272" s="255"/>
      <c r="UUY272" s="255"/>
      <c r="UUZ272" s="255"/>
      <c r="UVA272" s="255"/>
      <c r="UVB272" s="255"/>
      <c r="UVC272" s="255"/>
      <c r="UVD272" s="255"/>
      <c r="UVE272" s="255"/>
      <c r="UVF272" s="255"/>
      <c r="UVG272" s="255"/>
      <c r="UVH272" s="255"/>
      <c r="UVI272" s="255"/>
      <c r="UVJ272" s="255"/>
      <c r="UVK272" s="255"/>
      <c r="UVL272" s="255"/>
      <c r="UVM272" s="255"/>
      <c r="UVN272" s="255"/>
      <c r="UVO272" s="255"/>
      <c r="UVP272" s="255"/>
      <c r="UVQ272" s="255"/>
      <c r="UVR272" s="255"/>
      <c r="UVS272" s="255"/>
      <c r="UVT272" s="255"/>
      <c r="UVU272" s="255"/>
      <c r="UVV272" s="255"/>
      <c r="UVW272" s="255"/>
      <c r="UVX272" s="255"/>
      <c r="UVY272" s="255"/>
      <c r="UVZ272" s="255"/>
      <c r="UWA272" s="255"/>
      <c r="UWB272" s="255"/>
      <c r="UWC272" s="255"/>
      <c r="UWD272" s="255"/>
      <c r="UWE272" s="255"/>
      <c r="UWF272" s="255"/>
      <c r="UWG272" s="255"/>
      <c r="UWH272" s="255"/>
      <c r="UWI272" s="255"/>
      <c r="UWJ272" s="255"/>
      <c r="UWK272" s="255"/>
      <c r="UWL272" s="255"/>
      <c r="UWM272" s="255"/>
      <c r="UWN272" s="255"/>
      <c r="UWO272" s="255"/>
      <c r="UWP272" s="255"/>
      <c r="UWQ272" s="255"/>
      <c r="UWR272" s="255"/>
      <c r="UWS272" s="255"/>
      <c r="UWT272" s="255"/>
      <c r="UWU272" s="255"/>
      <c r="UWV272" s="255"/>
      <c r="UWW272" s="255"/>
      <c r="UWX272" s="255"/>
      <c r="UWY272" s="255"/>
      <c r="UWZ272" s="255"/>
      <c r="UXA272" s="255"/>
      <c r="UXB272" s="255"/>
      <c r="UXC272" s="255"/>
      <c r="UXD272" s="255"/>
      <c r="UXE272" s="255"/>
      <c r="UXF272" s="255"/>
      <c r="UXG272" s="255"/>
      <c r="UXH272" s="255"/>
      <c r="UXI272" s="255"/>
      <c r="UXJ272" s="255"/>
      <c r="UXK272" s="255"/>
      <c r="UXL272" s="255"/>
      <c r="UXM272" s="255"/>
      <c r="UXN272" s="255"/>
      <c r="UXO272" s="255"/>
      <c r="UXP272" s="255"/>
      <c r="UXQ272" s="255"/>
      <c r="UXR272" s="255"/>
      <c r="UXS272" s="255"/>
      <c r="UXT272" s="255"/>
      <c r="UXU272" s="255"/>
      <c r="UXV272" s="255"/>
      <c r="UXW272" s="255"/>
      <c r="UXX272" s="255"/>
      <c r="UXY272" s="255"/>
      <c r="UXZ272" s="255"/>
      <c r="UYA272" s="255"/>
      <c r="UYB272" s="255"/>
      <c r="UYC272" s="255"/>
      <c r="UYD272" s="255"/>
      <c r="UYE272" s="255"/>
      <c r="UYF272" s="255"/>
      <c r="UYG272" s="255"/>
      <c r="UYH272" s="255"/>
      <c r="UYI272" s="255"/>
      <c r="UYJ272" s="255"/>
      <c r="UYK272" s="255"/>
      <c r="UYL272" s="255"/>
      <c r="UYM272" s="255"/>
      <c r="UYN272" s="255"/>
      <c r="UYO272" s="255"/>
      <c r="UYP272" s="255"/>
      <c r="UYQ272" s="255"/>
      <c r="UYR272" s="255"/>
      <c r="UYS272" s="255"/>
      <c r="UYT272" s="255"/>
      <c r="UYU272" s="255"/>
      <c r="UYV272" s="255"/>
      <c r="UYW272" s="255"/>
      <c r="UYX272" s="255"/>
      <c r="UYY272" s="255"/>
      <c r="UYZ272" s="255"/>
      <c r="UZA272" s="255"/>
      <c r="UZB272" s="255"/>
      <c r="UZC272" s="255"/>
      <c r="UZD272" s="255"/>
      <c r="UZE272" s="255"/>
      <c r="UZF272" s="255"/>
      <c r="UZG272" s="255"/>
      <c r="UZH272" s="255"/>
      <c r="UZI272" s="255"/>
      <c r="UZJ272" s="255"/>
      <c r="UZK272" s="255"/>
      <c r="UZL272" s="255"/>
      <c r="UZM272" s="255"/>
      <c r="UZN272" s="255"/>
      <c r="UZO272" s="255"/>
      <c r="UZP272" s="255"/>
      <c r="UZQ272" s="255"/>
      <c r="UZR272" s="255"/>
      <c r="UZS272" s="255"/>
      <c r="UZT272" s="255"/>
      <c r="UZU272" s="255"/>
      <c r="UZV272" s="255"/>
      <c r="UZW272" s="255"/>
      <c r="UZX272" s="255"/>
      <c r="UZY272" s="255"/>
      <c r="UZZ272" s="255"/>
      <c r="VAA272" s="255"/>
      <c r="VAB272" s="255"/>
      <c r="VAC272" s="255"/>
      <c r="VAD272" s="255"/>
      <c r="VAE272" s="255"/>
      <c r="VAF272" s="255"/>
      <c r="VAG272" s="255"/>
      <c r="VAH272" s="255"/>
      <c r="VAI272" s="255"/>
      <c r="VAJ272" s="255"/>
      <c r="VAK272" s="255"/>
      <c r="VAL272" s="255"/>
      <c r="VAM272" s="255"/>
      <c r="VAN272" s="255"/>
      <c r="VAO272" s="255"/>
      <c r="VAP272" s="255"/>
      <c r="VAQ272" s="255"/>
      <c r="VAR272" s="255"/>
      <c r="VAS272" s="255"/>
      <c r="VAT272" s="255"/>
      <c r="VAU272" s="255"/>
      <c r="VAV272" s="255"/>
      <c r="VAW272" s="255"/>
      <c r="VAX272" s="255"/>
      <c r="VAY272" s="255"/>
      <c r="VAZ272" s="255"/>
      <c r="VBA272" s="255"/>
      <c r="VBB272" s="255"/>
      <c r="VBC272" s="255"/>
      <c r="VBD272" s="255"/>
      <c r="VBE272" s="255"/>
      <c r="VBF272" s="255"/>
      <c r="VBG272" s="255"/>
      <c r="VBH272" s="255"/>
      <c r="VBI272" s="255"/>
      <c r="VBJ272" s="255"/>
      <c r="VBK272" s="255"/>
      <c r="VBL272" s="255"/>
      <c r="VBM272" s="255"/>
      <c r="VBN272" s="255"/>
      <c r="VBO272" s="255"/>
      <c r="VBP272" s="255"/>
      <c r="VBQ272" s="255"/>
      <c r="VBR272" s="255"/>
      <c r="VBS272" s="255"/>
      <c r="VBT272" s="255"/>
      <c r="VBU272" s="255"/>
      <c r="VBV272" s="255"/>
      <c r="VBW272" s="255"/>
      <c r="VBX272" s="255"/>
      <c r="VBY272" s="255"/>
      <c r="VBZ272" s="255"/>
      <c r="VCA272" s="255"/>
      <c r="VCB272" s="255"/>
      <c r="VCC272" s="255"/>
      <c r="VCD272" s="255"/>
      <c r="VCE272" s="255"/>
      <c r="VCF272" s="255"/>
      <c r="VCG272" s="255"/>
      <c r="VCH272" s="255"/>
      <c r="VCI272" s="255"/>
      <c r="VCJ272" s="255"/>
      <c r="VCK272" s="255"/>
      <c r="VCL272" s="255"/>
      <c r="VCM272" s="255"/>
      <c r="VCN272" s="255"/>
      <c r="VCO272" s="255"/>
      <c r="VCP272" s="255"/>
      <c r="VCQ272" s="255"/>
      <c r="VCR272" s="255"/>
      <c r="VCS272" s="255"/>
      <c r="VCT272" s="255"/>
      <c r="VCU272" s="255"/>
      <c r="VCV272" s="255"/>
      <c r="VCW272" s="255"/>
      <c r="VCX272" s="255"/>
      <c r="VCY272" s="255"/>
      <c r="VCZ272" s="255"/>
      <c r="VDA272" s="255"/>
      <c r="VDB272" s="255"/>
      <c r="VDC272" s="255"/>
      <c r="VDD272" s="255"/>
      <c r="VDE272" s="255"/>
      <c r="VDF272" s="255"/>
      <c r="VDG272" s="255"/>
      <c r="VDH272" s="255"/>
      <c r="VDI272" s="255"/>
      <c r="VDJ272" s="255"/>
      <c r="VDK272" s="255"/>
      <c r="VDL272" s="255"/>
      <c r="VDM272" s="255"/>
      <c r="VDN272" s="255"/>
      <c r="VDO272" s="255"/>
      <c r="VDP272" s="255"/>
      <c r="VDQ272" s="255"/>
      <c r="VDR272" s="255"/>
      <c r="VDS272" s="255"/>
      <c r="VDT272" s="255"/>
      <c r="VDU272" s="255"/>
      <c r="VDV272" s="255"/>
      <c r="VDW272" s="255"/>
      <c r="VDX272" s="255"/>
      <c r="VDY272" s="255"/>
      <c r="VDZ272" s="255"/>
      <c r="VEA272" s="255"/>
      <c r="VEB272" s="255"/>
      <c r="VEC272" s="255"/>
      <c r="VED272" s="255"/>
      <c r="VEE272" s="255"/>
      <c r="VEF272" s="255"/>
      <c r="VEG272" s="255"/>
      <c r="VEH272" s="255"/>
      <c r="VEI272" s="255"/>
      <c r="VEJ272" s="255"/>
      <c r="VEK272" s="255"/>
      <c r="VEL272" s="255"/>
      <c r="VEM272" s="255"/>
      <c r="VEN272" s="255"/>
      <c r="VEO272" s="255"/>
      <c r="VEP272" s="255"/>
      <c r="VEQ272" s="255"/>
      <c r="VER272" s="255"/>
      <c r="VES272" s="255"/>
      <c r="VET272" s="255"/>
      <c r="VEU272" s="255"/>
      <c r="VEV272" s="255"/>
      <c r="VEW272" s="255"/>
      <c r="VEX272" s="255"/>
      <c r="VEY272" s="255"/>
      <c r="VEZ272" s="255"/>
      <c r="VFA272" s="255"/>
      <c r="VFB272" s="255"/>
      <c r="VFC272" s="255"/>
      <c r="VFD272" s="255"/>
      <c r="VFE272" s="255"/>
      <c r="VFF272" s="255"/>
      <c r="VFG272" s="255"/>
      <c r="VFH272" s="255"/>
      <c r="VFI272" s="255"/>
      <c r="VFJ272" s="255"/>
      <c r="VFK272" s="255"/>
      <c r="VFL272" s="255"/>
      <c r="VFM272" s="255"/>
      <c r="VFN272" s="255"/>
      <c r="VFO272" s="255"/>
      <c r="VFP272" s="255"/>
      <c r="VFQ272" s="255"/>
      <c r="VFR272" s="255"/>
      <c r="VFS272" s="255"/>
      <c r="VFT272" s="255"/>
      <c r="VFU272" s="255"/>
      <c r="VFV272" s="255"/>
      <c r="VFW272" s="255"/>
      <c r="VFX272" s="255"/>
      <c r="VFY272" s="255"/>
      <c r="VFZ272" s="255"/>
      <c r="VGA272" s="255"/>
      <c r="VGB272" s="255"/>
      <c r="VGC272" s="255"/>
      <c r="VGD272" s="255"/>
      <c r="VGE272" s="255"/>
      <c r="VGF272" s="255"/>
      <c r="VGG272" s="255"/>
      <c r="VGH272" s="255"/>
      <c r="VGI272" s="255"/>
      <c r="VGJ272" s="255"/>
      <c r="VGK272" s="255"/>
      <c r="VGL272" s="255"/>
      <c r="VGM272" s="255"/>
      <c r="VGN272" s="255"/>
      <c r="VGO272" s="255"/>
      <c r="VGP272" s="255"/>
      <c r="VGQ272" s="255"/>
      <c r="VGR272" s="255"/>
      <c r="VGS272" s="255"/>
      <c r="VGT272" s="255"/>
      <c r="VGU272" s="255"/>
      <c r="VGV272" s="255"/>
      <c r="VGW272" s="255"/>
      <c r="VGX272" s="255"/>
      <c r="VGY272" s="255"/>
      <c r="VGZ272" s="255"/>
      <c r="VHA272" s="255"/>
      <c r="VHB272" s="255"/>
      <c r="VHC272" s="255"/>
      <c r="VHD272" s="255"/>
      <c r="VHE272" s="255"/>
      <c r="VHF272" s="255"/>
      <c r="VHG272" s="255"/>
      <c r="VHH272" s="255"/>
      <c r="VHI272" s="255"/>
      <c r="VHJ272" s="255"/>
      <c r="VHK272" s="255"/>
      <c r="VHL272" s="255"/>
      <c r="VHM272" s="255"/>
      <c r="VHN272" s="255"/>
      <c r="VHO272" s="255"/>
      <c r="VHP272" s="255"/>
      <c r="VHQ272" s="255"/>
      <c r="VHR272" s="255"/>
      <c r="VHS272" s="255"/>
      <c r="VHT272" s="255"/>
      <c r="VHU272" s="255"/>
      <c r="VHV272" s="255"/>
      <c r="VHW272" s="255"/>
      <c r="VHX272" s="255"/>
      <c r="VHY272" s="255"/>
      <c r="VHZ272" s="255"/>
      <c r="VIA272" s="255"/>
      <c r="VIB272" s="255"/>
      <c r="VIC272" s="255"/>
      <c r="VID272" s="255"/>
      <c r="VIE272" s="255"/>
      <c r="VIF272" s="255"/>
      <c r="VIG272" s="255"/>
      <c r="VIH272" s="255"/>
      <c r="VII272" s="255"/>
      <c r="VIJ272" s="255"/>
      <c r="VIK272" s="255"/>
      <c r="VIL272" s="255"/>
      <c r="VIM272" s="255"/>
      <c r="VIN272" s="255"/>
      <c r="VIO272" s="255"/>
      <c r="VIP272" s="255"/>
      <c r="VIQ272" s="255"/>
      <c r="VIR272" s="255"/>
      <c r="VIS272" s="255"/>
      <c r="VIT272" s="255"/>
      <c r="VIU272" s="255"/>
      <c r="VIV272" s="255"/>
      <c r="VIW272" s="255"/>
      <c r="VIX272" s="255"/>
      <c r="VIY272" s="255"/>
      <c r="VIZ272" s="255"/>
      <c r="VJA272" s="255"/>
      <c r="VJB272" s="255"/>
      <c r="VJC272" s="255"/>
      <c r="VJD272" s="255"/>
      <c r="VJE272" s="255"/>
      <c r="VJF272" s="255"/>
      <c r="VJG272" s="255"/>
      <c r="VJH272" s="255"/>
      <c r="VJI272" s="255"/>
      <c r="VJJ272" s="255"/>
      <c r="VJK272" s="255"/>
      <c r="VJL272" s="255"/>
      <c r="VJM272" s="255"/>
      <c r="VJN272" s="255"/>
      <c r="VJO272" s="255"/>
      <c r="VJP272" s="255"/>
      <c r="VJQ272" s="255"/>
      <c r="VJR272" s="255"/>
      <c r="VJS272" s="255"/>
      <c r="VJT272" s="255"/>
      <c r="VJU272" s="255"/>
      <c r="VJV272" s="255"/>
      <c r="VJW272" s="255"/>
      <c r="VJX272" s="255"/>
      <c r="VJY272" s="255"/>
      <c r="VJZ272" s="255"/>
      <c r="VKA272" s="255"/>
      <c r="VKB272" s="255"/>
      <c r="VKC272" s="255"/>
      <c r="VKD272" s="255"/>
      <c r="VKE272" s="255"/>
      <c r="VKF272" s="255"/>
      <c r="VKG272" s="255"/>
      <c r="VKH272" s="255"/>
      <c r="VKI272" s="255"/>
      <c r="VKJ272" s="255"/>
      <c r="VKK272" s="255"/>
      <c r="VKL272" s="255"/>
      <c r="VKM272" s="255"/>
      <c r="VKN272" s="255"/>
      <c r="VKO272" s="255"/>
      <c r="VKP272" s="255"/>
      <c r="VKQ272" s="255"/>
      <c r="VKR272" s="255"/>
      <c r="VKS272" s="255"/>
      <c r="VKT272" s="255"/>
      <c r="VKU272" s="255"/>
      <c r="VKV272" s="255"/>
      <c r="VKW272" s="255"/>
      <c r="VKX272" s="255"/>
      <c r="VKY272" s="255"/>
      <c r="VKZ272" s="255"/>
      <c r="VLA272" s="255"/>
      <c r="VLB272" s="255"/>
      <c r="VLC272" s="255"/>
      <c r="VLD272" s="255"/>
      <c r="VLE272" s="255"/>
      <c r="VLF272" s="255"/>
      <c r="VLG272" s="255"/>
      <c r="VLH272" s="255"/>
      <c r="VLI272" s="255"/>
      <c r="VLJ272" s="255"/>
      <c r="VLK272" s="255"/>
      <c r="VLL272" s="255"/>
      <c r="VLM272" s="255"/>
      <c r="VLN272" s="255"/>
      <c r="VLO272" s="255"/>
      <c r="VLP272" s="255"/>
      <c r="VLQ272" s="255"/>
      <c r="VLR272" s="255"/>
      <c r="VLS272" s="255"/>
      <c r="VLT272" s="255"/>
      <c r="VLU272" s="255"/>
      <c r="VLV272" s="255"/>
      <c r="VLW272" s="255"/>
      <c r="VLX272" s="255"/>
      <c r="VLY272" s="255"/>
      <c r="VLZ272" s="255"/>
      <c r="VMA272" s="255"/>
      <c r="VMB272" s="255"/>
      <c r="VMC272" s="255"/>
      <c r="VMD272" s="255"/>
      <c r="VME272" s="255"/>
      <c r="VMF272" s="255"/>
      <c r="VMG272" s="255"/>
      <c r="VMH272" s="255"/>
      <c r="VMI272" s="255"/>
      <c r="VMJ272" s="255"/>
      <c r="VMK272" s="255"/>
      <c r="VML272" s="255"/>
      <c r="VMM272" s="255"/>
      <c r="VMN272" s="255"/>
      <c r="VMO272" s="255"/>
      <c r="VMP272" s="255"/>
      <c r="VMQ272" s="255"/>
      <c r="VMR272" s="255"/>
      <c r="VMS272" s="255"/>
      <c r="VMT272" s="255"/>
      <c r="VMU272" s="255"/>
      <c r="VMV272" s="255"/>
      <c r="VMW272" s="255"/>
      <c r="VMX272" s="255"/>
      <c r="VMY272" s="255"/>
      <c r="VMZ272" s="255"/>
      <c r="VNA272" s="255"/>
      <c r="VNB272" s="255"/>
      <c r="VNC272" s="255"/>
      <c r="VND272" s="255"/>
      <c r="VNE272" s="255"/>
      <c r="VNF272" s="255"/>
      <c r="VNG272" s="255"/>
      <c r="VNH272" s="255"/>
      <c r="VNI272" s="255"/>
      <c r="VNJ272" s="255"/>
      <c r="VNK272" s="255"/>
      <c r="VNL272" s="255"/>
      <c r="VNM272" s="255"/>
      <c r="VNN272" s="255"/>
      <c r="VNO272" s="255"/>
      <c r="VNP272" s="255"/>
      <c r="VNQ272" s="255"/>
      <c r="VNR272" s="255"/>
      <c r="VNS272" s="255"/>
      <c r="VNT272" s="255"/>
      <c r="VNU272" s="255"/>
      <c r="VNV272" s="255"/>
      <c r="VNW272" s="255"/>
      <c r="VNX272" s="255"/>
      <c r="VNY272" s="255"/>
      <c r="VNZ272" s="255"/>
      <c r="VOA272" s="255"/>
      <c r="VOB272" s="255"/>
      <c r="VOC272" s="255"/>
      <c r="VOD272" s="255"/>
      <c r="VOE272" s="255"/>
      <c r="VOF272" s="255"/>
      <c r="VOG272" s="255"/>
      <c r="VOH272" s="255"/>
      <c r="VOI272" s="255"/>
      <c r="VOJ272" s="255"/>
      <c r="VOK272" s="255"/>
      <c r="VOL272" s="255"/>
      <c r="VOM272" s="255"/>
      <c r="VON272" s="255"/>
      <c r="VOO272" s="255"/>
      <c r="VOP272" s="255"/>
      <c r="VOQ272" s="255"/>
      <c r="VOR272" s="255"/>
      <c r="VOS272" s="255"/>
      <c r="VOT272" s="255"/>
      <c r="VOU272" s="255"/>
      <c r="VOV272" s="255"/>
      <c r="VOW272" s="255"/>
      <c r="VOX272" s="255"/>
      <c r="VOY272" s="255"/>
      <c r="VOZ272" s="255"/>
      <c r="VPA272" s="255"/>
      <c r="VPB272" s="255"/>
      <c r="VPC272" s="255"/>
      <c r="VPD272" s="255"/>
      <c r="VPE272" s="255"/>
      <c r="VPF272" s="255"/>
      <c r="VPG272" s="255"/>
      <c r="VPH272" s="255"/>
      <c r="VPI272" s="255"/>
      <c r="VPJ272" s="255"/>
      <c r="VPK272" s="255"/>
      <c r="VPL272" s="255"/>
      <c r="VPM272" s="255"/>
      <c r="VPN272" s="255"/>
      <c r="VPO272" s="255"/>
      <c r="VPP272" s="255"/>
      <c r="VPQ272" s="255"/>
      <c r="VPR272" s="255"/>
      <c r="VPS272" s="255"/>
      <c r="VPT272" s="255"/>
      <c r="VPU272" s="255"/>
      <c r="VPV272" s="255"/>
      <c r="VPW272" s="255"/>
      <c r="VPX272" s="255"/>
      <c r="VPY272" s="255"/>
      <c r="VPZ272" s="255"/>
      <c r="VQA272" s="255"/>
      <c r="VQB272" s="255"/>
      <c r="VQC272" s="255"/>
      <c r="VQD272" s="255"/>
      <c r="VQE272" s="255"/>
      <c r="VQF272" s="255"/>
      <c r="VQG272" s="255"/>
      <c r="VQH272" s="255"/>
      <c r="VQI272" s="255"/>
      <c r="VQJ272" s="255"/>
      <c r="VQK272" s="255"/>
      <c r="VQL272" s="255"/>
      <c r="VQM272" s="255"/>
      <c r="VQN272" s="255"/>
      <c r="VQO272" s="255"/>
      <c r="VQP272" s="255"/>
      <c r="VQQ272" s="255"/>
      <c r="VQR272" s="255"/>
      <c r="VQS272" s="255"/>
      <c r="VQT272" s="255"/>
      <c r="VQU272" s="255"/>
      <c r="VQV272" s="255"/>
      <c r="VQW272" s="255"/>
      <c r="VQX272" s="255"/>
      <c r="VQY272" s="255"/>
      <c r="VQZ272" s="255"/>
      <c r="VRA272" s="255"/>
      <c r="VRB272" s="255"/>
      <c r="VRC272" s="255"/>
      <c r="VRD272" s="255"/>
      <c r="VRE272" s="255"/>
      <c r="VRF272" s="255"/>
      <c r="VRG272" s="255"/>
      <c r="VRH272" s="255"/>
      <c r="VRI272" s="255"/>
      <c r="VRJ272" s="255"/>
      <c r="VRK272" s="255"/>
      <c r="VRL272" s="255"/>
      <c r="VRM272" s="255"/>
      <c r="VRN272" s="255"/>
      <c r="VRO272" s="255"/>
      <c r="VRP272" s="255"/>
      <c r="VRQ272" s="255"/>
      <c r="VRR272" s="255"/>
      <c r="VRS272" s="255"/>
      <c r="VRT272" s="255"/>
      <c r="VRU272" s="255"/>
      <c r="VRV272" s="255"/>
      <c r="VRW272" s="255"/>
      <c r="VRX272" s="255"/>
      <c r="VRY272" s="255"/>
      <c r="VRZ272" s="255"/>
      <c r="VSA272" s="255"/>
      <c r="VSB272" s="255"/>
      <c r="VSC272" s="255"/>
      <c r="VSD272" s="255"/>
      <c r="VSE272" s="255"/>
      <c r="VSF272" s="255"/>
      <c r="VSG272" s="255"/>
      <c r="VSH272" s="255"/>
      <c r="VSI272" s="255"/>
      <c r="VSJ272" s="255"/>
      <c r="VSK272" s="255"/>
      <c r="VSL272" s="255"/>
      <c r="VSM272" s="255"/>
      <c r="VSN272" s="255"/>
      <c r="VSO272" s="255"/>
      <c r="VSP272" s="255"/>
      <c r="VSQ272" s="255"/>
      <c r="VSR272" s="255"/>
      <c r="VSS272" s="255"/>
      <c r="VST272" s="255"/>
      <c r="VSU272" s="255"/>
      <c r="VSV272" s="255"/>
      <c r="VSW272" s="255"/>
      <c r="VSX272" s="255"/>
      <c r="VSY272" s="255"/>
      <c r="VSZ272" s="255"/>
      <c r="VTA272" s="255"/>
      <c r="VTB272" s="255"/>
      <c r="VTC272" s="255"/>
      <c r="VTD272" s="255"/>
      <c r="VTE272" s="255"/>
      <c r="VTF272" s="255"/>
      <c r="VTG272" s="255"/>
      <c r="VTH272" s="255"/>
      <c r="VTI272" s="255"/>
      <c r="VTJ272" s="255"/>
      <c r="VTK272" s="255"/>
      <c r="VTL272" s="255"/>
      <c r="VTM272" s="255"/>
      <c r="VTN272" s="255"/>
      <c r="VTO272" s="255"/>
      <c r="VTP272" s="255"/>
      <c r="VTQ272" s="255"/>
      <c r="VTR272" s="255"/>
      <c r="VTS272" s="255"/>
      <c r="VTT272" s="255"/>
      <c r="VTU272" s="255"/>
      <c r="VTV272" s="255"/>
      <c r="VTW272" s="255"/>
      <c r="VTX272" s="255"/>
      <c r="VTY272" s="255"/>
      <c r="VTZ272" s="255"/>
      <c r="VUA272" s="255"/>
      <c r="VUB272" s="255"/>
      <c r="VUC272" s="255"/>
      <c r="VUD272" s="255"/>
      <c r="VUE272" s="255"/>
      <c r="VUF272" s="255"/>
      <c r="VUG272" s="255"/>
      <c r="VUH272" s="255"/>
      <c r="VUI272" s="255"/>
      <c r="VUJ272" s="255"/>
      <c r="VUK272" s="255"/>
      <c r="VUL272" s="255"/>
      <c r="VUM272" s="255"/>
      <c r="VUN272" s="255"/>
      <c r="VUO272" s="255"/>
      <c r="VUP272" s="255"/>
      <c r="VUQ272" s="255"/>
      <c r="VUR272" s="255"/>
      <c r="VUS272" s="255"/>
      <c r="VUT272" s="255"/>
      <c r="VUU272" s="255"/>
      <c r="VUV272" s="255"/>
      <c r="VUW272" s="255"/>
      <c r="VUX272" s="255"/>
      <c r="VUY272" s="255"/>
      <c r="VUZ272" s="255"/>
      <c r="VVA272" s="255"/>
      <c r="VVB272" s="255"/>
      <c r="VVC272" s="255"/>
      <c r="VVD272" s="255"/>
      <c r="VVE272" s="255"/>
      <c r="VVF272" s="255"/>
      <c r="VVG272" s="255"/>
      <c r="VVH272" s="255"/>
      <c r="VVI272" s="255"/>
      <c r="VVJ272" s="255"/>
      <c r="VVK272" s="255"/>
      <c r="VVL272" s="255"/>
      <c r="VVM272" s="255"/>
      <c r="VVN272" s="255"/>
      <c r="VVO272" s="255"/>
      <c r="VVP272" s="255"/>
      <c r="VVQ272" s="255"/>
      <c r="VVR272" s="255"/>
      <c r="VVS272" s="255"/>
      <c r="VVT272" s="255"/>
      <c r="VVU272" s="255"/>
      <c r="VVV272" s="255"/>
      <c r="VVW272" s="255"/>
      <c r="VVX272" s="255"/>
      <c r="VVY272" s="255"/>
      <c r="VVZ272" s="255"/>
      <c r="VWA272" s="255"/>
      <c r="VWB272" s="255"/>
      <c r="VWC272" s="255"/>
      <c r="VWD272" s="255"/>
      <c r="VWE272" s="255"/>
      <c r="VWF272" s="255"/>
      <c r="VWG272" s="255"/>
      <c r="VWH272" s="255"/>
      <c r="VWI272" s="255"/>
      <c r="VWJ272" s="255"/>
      <c r="VWK272" s="255"/>
      <c r="VWL272" s="255"/>
      <c r="VWM272" s="255"/>
      <c r="VWN272" s="255"/>
      <c r="VWO272" s="255"/>
      <c r="VWP272" s="255"/>
      <c r="VWQ272" s="255"/>
      <c r="VWR272" s="255"/>
      <c r="VWS272" s="255"/>
      <c r="VWT272" s="255"/>
      <c r="VWU272" s="255"/>
      <c r="VWV272" s="255"/>
      <c r="VWW272" s="255"/>
      <c r="VWX272" s="255"/>
      <c r="VWY272" s="255"/>
      <c r="VWZ272" s="255"/>
      <c r="VXA272" s="255"/>
      <c r="VXB272" s="255"/>
      <c r="VXC272" s="255"/>
      <c r="VXD272" s="255"/>
      <c r="VXE272" s="255"/>
      <c r="VXF272" s="255"/>
      <c r="VXG272" s="255"/>
      <c r="VXH272" s="255"/>
      <c r="VXI272" s="255"/>
      <c r="VXJ272" s="255"/>
      <c r="VXK272" s="255"/>
      <c r="VXL272" s="255"/>
      <c r="VXM272" s="255"/>
      <c r="VXN272" s="255"/>
      <c r="VXO272" s="255"/>
      <c r="VXP272" s="255"/>
      <c r="VXQ272" s="255"/>
      <c r="VXR272" s="255"/>
      <c r="VXS272" s="255"/>
      <c r="VXT272" s="255"/>
      <c r="VXU272" s="255"/>
      <c r="VXV272" s="255"/>
      <c r="VXW272" s="255"/>
      <c r="VXX272" s="255"/>
      <c r="VXY272" s="255"/>
      <c r="VXZ272" s="255"/>
      <c r="VYA272" s="255"/>
      <c r="VYB272" s="255"/>
      <c r="VYC272" s="255"/>
      <c r="VYD272" s="255"/>
      <c r="VYE272" s="255"/>
      <c r="VYF272" s="255"/>
      <c r="VYG272" s="255"/>
      <c r="VYH272" s="255"/>
      <c r="VYI272" s="255"/>
      <c r="VYJ272" s="255"/>
      <c r="VYK272" s="255"/>
      <c r="VYL272" s="255"/>
      <c r="VYM272" s="255"/>
      <c r="VYN272" s="255"/>
      <c r="VYO272" s="255"/>
      <c r="VYP272" s="255"/>
      <c r="VYQ272" s="255"/>
      <c r="VYR272" s="255"/>
      <c r="VYS272" s="255"/>
      <c r="VYT272" s="255"/>
      <c r="VYU272" s="255"/>
      <c r="VYV272" s="255"/>
      <c r="VYW272" s="255"/>
      <c r="VYX272" s="255"/>
      <c r="VYY272" s="255"/>
      <c r="VYZ272" s="255"/>
      <c r="VZA272" s="255"/>
      <c r="VZB272" s="255"/>
      <c r="VZC272" s="255"/>
      <c r="VZD272" s="255"/>
      <c r="VZE272" s="255"/>
      <c r="VZF272" s="255"/>
      <c r="VZG272" s="255"/>
      <c r="VZH272" s="255"/>
      <c r="VZI272" s="255"/>
      <c r="VZJ272" s="255"/>
      <c r="VZK272" s="255"/>
      <c r="VZL272" s="255"/>
      <c r="VZM272" s="255"/>
      <c r="VZN272" s="255"/>
      <c r="VZO272" s="255"/>
      <c r="VZP272" s="255"/>
      <c r="VZQ272" s="255"/>
      <c r="VZR272" s="255"/>
      <c r="VZS272" s="255"/>
      <c r="VZT272" s="255"/>
      <c r="VZU272" s="255"/>
      <c r="VZV272" s="255"/>
      <c r="VZW272" s="255"/>
      <c r="VZX272" s="255"/>
      <c r="VZY272" s="255"/>
      <c r="VZZ272" s="255"/>
      <c r="WAA272" s="255"/>
      <c r="WAB272" s="255"/>
      <c r="WAC272" s="255"/>
      <c r="WAD272" s="255"/>
      <c r="WAE272" s="255"/>
      <c r="WAF272" s="255"/>
      <c r="WAG272" s="255"/>
      <c r="WAH272" s="255"/>
      <c r="WAI272" s="255"/>
      <c r="WAJ272" s="255"/>
      <c r="WAK272" s="255"/>
      <c r="WAL272" s="255"/>
      <c r="WAM272" s="255"/>
      <c r="WAN272" s="255"/>
      <c r="WAO272" s="255"/>
      <c r="WAP272" s="255"/>
      <c r="WAQ272" s="255"/>
      <c r="WAR272" s="255"/>
      <c r="WAS272" s="255"/>
      <c r="WAT272" s="255"/>
      <c r="WAU272" s="255"/>
      <c r="WAV272" s="255"/>
      <c r="WAW272" s="255"/>
      <c r="WAX272" s="255"/>
      <c r="WAY272" s="255"/>
      <c r="WAZ272" s="255"/>
      <c r="WBA272" s="255"/>
      <c r="WBB272" s="255"/>
      <c r="WBC272" s="255"/>
      <c r="WBD272" s="255"/>
      <c r="WBE272" s="255"/>
      <c r="WBF272" s="255"/>
      <c r="WBG272" s="255"/>
      <c r="WBH272" s="255"/>
      <c r="WBI272" s="255"/>
      <c r="WBJ272" s="255"/>
      <c r="WBK272" s="255"/>
      <c r="WBL272" s="255"/>
      <c r="WBM272" s="255"/>
      <c r="WBN272" s="255"/>
      <c r="WBO272" s="255"/>
      <c r="WBP272" s="255"/>
      <c r="WBQ272" s="255"/>
      <c r="WBR272" s="255"/>
      <c r="WBS272" s="255"/>
      <c r="WBT272" s="255"/>
      <c r="WBU272" s="255"/>
      <c r="WBV272" s="255"/>
      <c r="WBW272" s="255"/>
      <c r="WBX272" s="255"/>
      <c r="WBY272" s="255"/>
      <c r="WBZ272" s="255"/>
      <c r="WCA272" s="255"/>
      <c r="WCB272" s="255"/>
      <c r="WCC272" s="255"/>
      <c r="WCD272" s="255"/>
      <c r="WCE272" s="255"/>
      <c r="WCF272" s="255"/>
      <c r="WCG272" s="255"/>
      <c r="WCH272" s="255"/>
      <c r="WCI272" s="255"/>
      <c r="WCJ272" s="255"/>
      <c r="WCK272" s="255"/>
      <c r="WCL272" s="255"/>
      <c r="WCM272" s="255"/>
      <c r="WCN272" s="255"/>
      <c r="WCO272" s="255"/>
      <c r="WCP272" s="255"/>
      <c r="WCQ272" s="255"/>
      <c r="WCR272" s="255"/>
      <c r="WCS272" s="255"/>
      <c r="WCT272" s="255"/>
      <c r="WCU272" s="255"/>
      <c r="WCV272" s="255"/>
      <c r="WCW272" s="255"/>
      <c r="WCX272" s="255"/>
      <c r="WCY272" s="255"/>
      <c r="WCZ272" s="255"/>
      <c r="WDA272" s="255"/>
      <c r="WDB272" s="255"/>
      <c r="WDC272" s="255"/>
      <c r="WDD272" s="255"/>
      <c r="WDE272" s="255"/>
      <c r="WDF272" s="255"/>
      <c r="WDG272" s="255"/>
      <c r="WDH272" s="255"/>
      <c r="WDI272" s="255"/>
      <c r="WDJ272" s="255"/>
      <c r="WDK272" s="255"/>
      <c r="WDL272" s="255"/>
      <c r="WDM272" s="255"/>
      <c r="WDN272" s="255"/>
      <c r="WDO272" s="255"/>
      <c r="WDP272" s="255"/>
      <c r="WDQ272" s="255"/>
      <c r="WDR272" s="255"/>
      <c r="WDS272" s="255"/>
      <c r="WDT272" s="255"/>
      <c r="WDU272" s="255"/>
      <c r="WDV272" s="255"/>
      <c r="WDW272" s="255"/>
      <c r="WDX272" s="255"/>
      <c r="WDY272" s="255"/>
      <c r="WDZ272" s="255"/>
      <c r="WEA272" s="255"/>
      <c r="WEB272" s="255"/>
      <c r="WEC272" s="255"/>
      <c r="WED272" s="255"/>
      <c r="WEE272" s="255"/>
      <c r="WEF272" s="255"/>
      <c r="WEG272" s="255"/>
      <c r="WEH272" s="255"/>
      <c r="WEI272" s="255"/>
      <c r="WEJ272" s="255"/>
      <c r="WEK272" s="255"/>
      <c r="WEL272" s="255"/>
      <c r="WEM272" s="255"/>
      <c r="WEN272" s="255"/>
      <c r="WEO272" s="255"/>
      <c r="WEP272" s="255"/>
      <c r="WEQ272" s="255"/>
      <c r="WER272" s="255"/>
      <c r="WES272" s="255"/>
      <c r="WET272" s="255"/>
      <c r="WEU272" s="255"/>
      <c r="WEV272" s="255"/>
      <c r="WEW272" s="255"/>
      <c r="WEX272" s="255"/>
      <c r="WEY272" s="255"/>
      <c r="WEZ272" s="255"/>
      <c r="WFA272" s="255"/>
      <c r="WFB272" s="255"/>
      <c r="WFC272" s="255"/>
      <c r="WFD272" s="255"/>
      <c r="WFE272" s="255"/>
      <c r="WFF272" s="255"/>
      <c r="WFG272" s="255"/>
      <c r="WFH272" s="255"/>
      <c r="WFI272" s="255"/>
      <c r="WFJ272" s="255"/>
      <c r="WFK272" s="255"/>
      <c r="WFL272" s="255"/>
      <c r="WFM272" s="255"/>
      <c r="WFN272" s="255"/>
      <c r="WFO272" s="255"/>
      <c r="WFP272" s="255"/>
      <c r="WFQ272" s="255"/>
      <c r="WFR272" s="255"/>
      <c r="WFS272" s="255"/>
      <c r="WFT272" s="255"/>
      <c r="WFU272" s="255"/>
      <c r="WFV272" s="255"/>
      <c r="WFW272" s="255"/>
      <c r="WFX272" s="255"/>
      <c r="WFY272" s="255"/>
      <c r="WFZ272" s="255"/>
      <c r="WGA272" s="255"/>
      <c r="WGB272" s="255"/>
      <c r="WGC272" s="255"/>
      <c r="WGD272" s="255"/>
      <c r="WGE272" s="255"/>
      <c r="WGF272" s="255"/>
      <c r="WGG272" s="255"/>
      <c r="WGH272" s="255"/>
      <c r="WGI272" s="255"/>
      <c r="WGJ272" s="255"/>
      <c r="WGK272" s="255"/>
      <c r="WGL272" s="255"/>
      <c r="WGM272" s="255"/>
      <c r="WGN272" s="255"/>
      <c r="WGO272" s="255"/>
      <c r="WGP272" s="255"/>
      <c r="WGQ272" s="255"/>
      <c r="WGR272" s="255"/>
      <c r="WGS272" s="255"/>
      <c r="WGT272" s="255"/>
      <c r="WGU272" s="255"/>
      <c r="WGV272" s="255"/>
      <c r="WGW272" s="255"/>
      <c r="WGX272" s="255"/>
      <c r="WGY272" s="255"/>
      <c r="WGZ272" s="255"/>
      <c r="WHA272" s="255"/>
      <c r="WHB272" s="255"/>
      <c r="WHC272" s="255"/>
      <c r="WHD272" s="255"/>
      <c r="WHE272" s="255"/>
      <c r="WHF272" s="255"/>
      <c r="WHG272" s="255"/>
      <c r="WHH272" s="255"/>
      <c r="WHI272" s="255"/>
      <c r="WHJ272" s="255"/>
      <c r="WHK272" s="255"/>
      <c r="WHL272" s="255"/>
      <c r="WHM272" s="255"/>
      <c r="WHN272" s="255"/>
      <c r="WHO272" s="255"/>
      <c r="WHP272" s="255"/>
      <c r="WHQ272" s="255"/>
      <c r="WHR272" s="255"/>
      <c r="WHS272" s="255"/>
      <c r="WHT272" s="255"/>
      <c r="WHU272" s="255"/>
      <c r="WHV272" s="255"/>
      <c r="WHW272" s="255"/>
      <c r="WHX272" s="255"/>
      <c r="WHY272" s="255"/>
      <c r="WHZ272" s="255"/>
      <c r="WIA272" s="255"/>
      <c r="WIB272" s="255"/>
      <c r="WIC272" s="255"/>
      <c r="WID272" s="255"/>
      <c r="WIE272" s="255"/>
      <c r="WIF272" s="255"/>
      <c r="WIG272" s="255"/>
      <c r="WIH272" s="255"/>
      <c r="WII272" s="255"/>
      <c r="WIJ272" s="255"/>
      <c r="WIK272" s="255"/>
      <c r="WIL272" s="255"/>
      <c r="WIM272" s="255"/>
      <c r="WIN272" s="255"/>
      <c r="WIO272" s="255"/>
      <c r="WIP272" s="255"/>
      <c r="WIQ272" s="255"/>
      <c r="WIR272" s="255"/>
      <c r="WIS272" s="255"/>
      <c r="WIT272" s="255"/>
      <c r="WIU272" s="255"/>
      <c r="WIV272" s="255"/>
      <c r="WIW272" s="255"/>
      <c r="WIX272" s="255"/>
      <c r="WIY272" s="255"/>
      <c r="WIZ272" s="255"/>
      <c r="WJA272" s="255"/>
      <c r="WJB272" s="255"/>
      <c r="WJC272" s="255"/>
      <c r="WJD272" s="255"/>
      <c r="WJE272" s="255"/>
      <c r="WJF272" s="255"/>
      <c r="WJG272" s="255"/>
      <c r="WJH272" s="255"/>
      <c r="WJI272" s="255"/>
      <c r="WJJ272" s="255"/>
      <c r="WJK272" s="255"/>
      <c r="WJL272" s="255"/>
      <c r="WJM272" s="255"/>
      <c r="WJN272" s="255"/>
      <c r="WJO272" s="255"/>
      <c r="WJP272" s="255"/>
      <c r="WJQ272" s="255"/>
      <c r="WJR272" s="255"/>
      <c r="WJS272" s="255"/>
      <c r="WJT272" s="255"/>
      <c r="WJU272" s="255"/>
      <c r="WJV272" s="255"/>
      <c r="WJW272" s="255"/>
      <c r="WJX272" s="255"/>
      <c r="WJY272" s="255"/>
      <c r="WJZ272" s="255"/>
      <c r="WKA272" s="255"/>
      <c r="WKB272" s="255"/>
      <c r="WKC272" s="255"/>
      <c r="WKD272" s="255"/>
      <c r="WKE272" s="255"/>
      <c r="WKF272" s="255"/>
      <c r="WKG272" s="255"/>
      <c r="WKH272" s="255"/>
      <c r="WKI272" s="255"/>
      <c r="WKJ272" s="255"/>
      <c r="WKK272" s="255"/>
      <c r="WKL272" s="255"/>
      <c r="WKM272" s="255"/>
      <c r="WKN272" s="255"/>
      <c r="WKO272" s="255"/>
      <c r="WKP272" s="255"/>
      <c r="WKQ272" s="255"/>
      <c r="WKR272" s="255"/>
      <c r="WKS272" s="255"/>
      <c r="WKT272" s="255"/>
      <c r="WKU272" s="255"/>
      <c r="WKV272" s="255"/>
      <c r="WKW272" s="255"/>
      <c r="WKX272" s="255"/>
      <c r="WKY272" s="255"/>
      <c r="WKZ272" s="255"/>
      <c r="WLA272" s="255"/>
      <c r="WLB272" s="255"/>
      <c r="WLC272" s="255"/>
      <c r="WLD272" s="255"/>
      <c r="WLE272" s="255"/>
      <c r="WLF272" s="255"/>
      <c r="WLG272" s="255"/>
      <c r="WLH272" s="255"/>
      <c r="WLI272" s="255"/>
      <c r="WLJ272" s="255"/>
      <c r="WLK272" s="255"/>
      <c r="WLL272" s="255"/>
      <c r="WLM272" s="255"/>
      <c r="WLN272" s="255"/>
      <c r="WLO272" s="255"/>
      <c r="WLP272" s="255"/>
      <c r="WLQ272" s="255"/>
      <c r="WLR272" s="255"/>
      <c r="WLS272" s="255"/>
      <c r="WLT272" s="255"/>
      <c r="WLU272" s="255"/>
      <c r="WLV272" s="255"/>
      <c r="WLW272" s="255"/>
      <c r="WLX272" s="255"/>
      <c r="WLY272" s="255"/>
      <c r="WLZ272" s="255"/>
      <c r="WMA272" s="255"/>
      <c r="WMB272" s="255"/>
      <c r="WMC272" s="255"/>
      <c r="WMD272" s="255"/>
      <c r="WME272" s="255"/>
      <c r="WMF272" s="255"/>
      <c r="WMG272" s="255"/>
      <c r="WMH272" s="255"/>
      <c r="WMI272" s="255"/>
      <c r="WMJ272" s="255"/>
      <c r="WMK272" s="255"/>
      <c r="WML272" s="255"/>
      <c r="WMM272" s="255"/>
      <c r="WMN272" s="255"/>
      <c r="WMO272" s="255"/>
      <c r="WMP272" s="255"/>
      <c r="WMQ272" s="255"/>
      <c r="WMR272" s="255"/>
      <c r="WMS272" s="255"/>
      <c r="WMT272" s="255"/>
      <c r="WMU272" s="255"/>
      <c r="WMV272" s="255"/>
      <c r="WMW272" s="255"/>
      <c r="WMX272" s="255"/>
      <c r="WMY272" s="255"/>
      <c r="WMZ272" s="255"/>
      <c r="WNA272" s="255"/>
      <c r="WNB272" s="255"/>
      <c r="WNC272" s="255"/>
      <c r="WND272" s="255"/>
      <c r="WNE272" s="255"/>
      <c r="WNF272" s="255"/>
      <c r="WNG272" s="255"/>
      <c r="WNH272" s="255"/>
      <c r="WNI272" s="255"/>
      <c r="WNJ272" s="255"/>
      <c r="WNK272" s="255"/>
      <c r="WNL272" s="255"/>
      <c r="WNM272" s="255"/>
      <c r="WNN272" s="255"/>
      <c r="WNO272" s="255"/>
      <c r="WNP272" s="255"/>
      <c r="WNQ272" s="255"/>
      <c r="WNR272" s="255"/>
      <c r="WNS272" s="255"/>
      <c r="WNT272" s="255"/>
      <c r="WNU272" s="255"/>
      <c r="WNV272" s="255"/>
      <c r="WNW272" s="255"/>
      <c r="WNX272" s="255"/>
      <c r="WNY272" s="255"/>
      <c r="WNZ272" s="255"/>
      <c r="WOA272" s="255"/>
      <c r="WOB272" s="255"/>
      <c r="WOC272" s="255"/>
      <c r="WOD272" s="255"/>
      <c r="WOE272" s="255"/>
      <c r="WOF272" s="255"/>
      <c r="WOG272" s="255"/>
      <c r="WOH272" s="255"/>
      <c r="WOI272" s="255"/>
      <c r="WOJ272" s="255"/>
      <c r="WOK272" s="255"/>
      <c r="WOL272" s="255"/>
      <c r="WOM272" s="255"/>
      <c r="WON272" s="255"/>
      <c r="WOO272" s="255"/>
      <c r="WOP272" s="255"/>
      <c r="WOQ272" s="255"/>
      <c r="WOR272" s="255"/>
      <c r="WOS272" s="255"/>
      <c r="WOT272" s="255"/>
      <c r="WOU272" s="255"/>
      <c r="WOV272" s="255"/>
      <c r="WOW272" s="255"/>
      <c r="WOX272" s="255"/>
      <c r="WOY272" s="255"/>
      <c r="WOZ272" s="255"/>
      <c r="WPA272" s="255"/>
      <c r="WPB272" s="255"/>
      <c r="WPC272" s="255"/>
      <c r="WPD272" s="255"/>
      <c r="WPE272" s="255"/>
      <c r="WPF272" s="255"/>
      <c r="WPG272" s="255"/>
      <c r="WPH272" s="255"/>
      <c r="WPI272" s="255"/>
      <c r="WPJ272" s="255"/>
      <c r="WPK272" s="255"/>
      <c r="WPL272" s="255"/>
      <c r="WPM272" s="255"/>
      <c r="WPN272" s="255"/>
      <c r="WPO272" s="255"/>
      <c r="WPP272" s="255"/>
      <c r="WPQ272" s="255"/>
      <c r="WPR272" s="255"/>
      <c r="WPS272" s="255"/>
      <c r="WPT272" s="255"/>
      <c r="WPU272" s="255"/>
      <c r="WPV272" s="255"/>
      <c r="WPW272" s="255"/>
      <c r="WPX272" s="255"/>
      <c r="WPY272" s="255"/>
      <c r="WPZ272" s="255"/>
      <c r="WQA272" s="255"/>
      <c r="WQB272" s="255"/>
      <c r="WQC272" s="255"/>
      <c r="WQD272" s="255"/>
      <c r="WQE272" s="255"/>
      <c r="WQF272" s="255"/>
      <c r="WQG272" s="255"/>
      <c r="WQH272" s="255"/>
      <c r="WQI272" s="255"/>
      <c r="WQJ272" s="255"/>
      <c r="WQK272" s="255"/>
      <c r="WQL272" s="255"/>
      <c r="WQM272" s="255"/>
      <c r="WQN272" s="255"/>
      <c r="WQO272" s="255"/>
      <c r="WQP272" s="255"/>
      <c r="WQQ272" s="255"/>
      <c r="WQR272" s="255"/>
      <c r="WQS272" s="255"/>
      <c r="WQT272" s="255"/>
      <c r="WQU272" s="255"/>
      <c r="WQV272" s="255"/>
      <c r="WQW272" s="255"/>
      <c r="WQX272" s="255"/>
      <c r="WQY272" s="255"/>
      <c r="WQZ272" s="255"/>
      <c r="WRA272" s="255"/>
      <c r="WRB272" s="255"/>
      <c r="WRC272" s="255"/>
      <c r="WRD272" s="255"/>
      <c r="WRE272" s="255"/>
      <c r="WRF272" s="255"/>
      <c r="WRG272" s="255"/>
      <c r="WRH272" s="255"/>
      <c r="WRI272" s="255"/>
      <c r="WRJ272" s="255"/>
      <c r="WRK272" s="255"/>
      <c r="WRL272" s="255"/>
      <c r="WRM272" s="255"/>
      <c r="WRN272" s="255"/>
      <c r="WRO272" s="255"/>
      <c r="WRP272" s="255"/>
      <c r="WRQ272" s="255"/>
      <c r="WRR272" s="255"/>
      <c r="WRS272" s="255"/>
      <c r="WRT272" s="255"/>
      <c r="WRU272" s="255"/>
      <c r="WRV272" s="255"/>
      <c r="WRW272" s="255"/>
      <c r="WRX272" s="255"/>
      <c r="WRY272" s="255"/>
      <c r="WRZ272" s="255"/>
      <c r="WSA272" s="255"/>
      <c r="WSB272" s="255"/>
      <c r="WSC272" s="255"/>
      <c r="WSD272" s="255"/>
      <c r="WSE272" s="255"/>
      <c r="WSF272" s="255"/>
      <c r="WSG272" s="255"/>
      <c r="WSH272" s="255"/>
      <c r="WSI272" s="255"/>
      <c r="WSJ272" s="255"/>
      <c r="WSK272" s="255"/>
      <c r="WSL272" s="255"/>
      <c r="WSM272" s="255"/>
      <c r="WSN272" s="255"/>
      <c r="WSO272" s="255"/>
      <c r="WSP272" s="255"/>
      <c r="WSQ272" s="255"/>
      <c r="WSR272" s="255"/>
      <c r="WSS272" s="255"/>
      <c r="WST272" s="255"/>
      <c r="WSU272" s="255"/>
      <c r="WSV272" s="255"/>
      <c r="WSW272" s="255"/>
      <c r="WSX272" s="255"/>
      <c r="WSY272" s="255"/>
      <c r="WSZ272" s="255"/>
      <c r="WTA272" s="255"/>
      <c r="WTB272" s="255"/>
      <c r="WTC272" s="255"/>
      <c r="WTD272" s="255"/>
      <c r="WTE272" s="255"/>
      <c r="WTF272" s="255"/>
      <c r="WTG272" s="255"/>
      <c r="WTH272" s="255"/>
      <c r="WTI272" s="255"/>
      <c r="WTJ272" s="255"/>
      <c r="WTK272" s="255"/>
      <c r="WTL272" s="255"/>
      <c r="WTM272" s="255"/>
      <c r="WTN272" s="255"/>
      <c r="WTO272" s="255"/>
      <c r="WTP272" s="255"/>
      <c r="WTQ272" s="255"/>
      <c r="WTR272" s="255"/>
      <c r="WTS272" s="255"/>
      <c r="WTT272" s="255"/>
      <c r="WTU272" s="255"/>
      <c r="WTV272" s="255"/>
      <c r="WTW272" s="255"/>
      <c r="WTX272" s="255"/>
      <c r="WTY272" s="255"/>
      <c r="WTZ272" s="255"/>
      <c r="WUA272" s="255"/>
      <c r="WUB272" s="255"/>
      <c r="WUC272" s="255"/>
      <c r="WUD272" s="255"/>
      <c r="WUE272" s="255"/>
      <c r="WUF272" s="255"/>
      <c r="WUG272" s="255"/>
      <c r="WUH272" s="255"/>
      <c r="WUI272" s="255"/>
      <c r="WUJ272" s="255"/>
      <c r="WUK272" s="255"/>
      <c r="WUL272" s="255"/>
      <c r="WUM272" s="255"/>
      <c r="WUN272" s="255"/>
      <c r="WUO272" s="255"/>
      <c r="WUP272" s="255"/>
      <c r="WUQ272" s="255"/>
      <c r="WUR272" s="255"/>
      <c r="WUS272" s="255"/>
      <c r="WUT272" s="255"/>
      <c r="WUU272" s="255"/>
      <c r="WUV272" s="255"/>
      <c r="WUW272" s="255"/>
      <c r="WUX272" s="255"/>
      <c r="WUY272" s="255"/>
      <c r="WUZ272" s="255"/>
      <c r="WVA272" s="255"/>
      <c r="WVB272" s="255"/>
      <c r="WVC272" s="255"/>
      <c r="WVD272" s="255"/>
      <c r="WVE272" s="255"/>
      <c r="WVF272" s="255"/>
      <c r="WVG272" s="255"/>
      <c r="WVH272" s="255"/>
      <c r="WVI272" s="255"/>
      <c r="WVJ272" s="255"/>
      <c r="WVK272" s="255"/>
      <c r="WVL272" s="255"/>
      <c r="WVM272" s="255"/>
      <c r="WVN272" s="255"/>
      <c r="WVO272" s="255"/>
      <c r="WVP272" s="255"/>
      <c r="WVQ272" s="255"/>
      <c r="WVR272" s="255"/>
      <c r="WVS272" s="255"/>
      <c r="WVT272" s="255"/>
      <c r="WVU272" s="255"/>
      <c r="WVV272" s="255"/>
      <c r="WVW272" s="255"/>
      <c r="WVX272" s="255"/>
      <c r="WVY272" s="255"/>
      <c r="WVZ272" s="255"/>
      <c r="WWA272" s="255"/>
      <c r="WWB272" s="255"/>
      <c r="WWC272" s="255"/>
      <c r="WWD272" s="255"/>
      <c r="WWE272" s="255"/>
      <c r="WWF272" s="255"/>
      <c r="WWG272" s="255"/>
      <c r="WWH272" s="255"/>
      <c r="WWI272" s="255"/>
      <c r="WWJ272" s="255"/>
      <c r="WWK272" s="255"/>
      <c r="WWL272" s="255"/>
      <c r="WWM272" s="255"/>
      <c r="WWN272" s="255"/>
      <c r="WWO272" s="255"/>
      <c r="WWP272" s="255"/>
      <c r="WWQ272" s="255"/>
      <c r="WWR272" s="255"/>
      <c r="WWS272" s="255"/>
      <c r="WWT272" s="255"/>
      <c r="WWU272" s="255"/>
      <c r="WWV272" s="255"/>
      <c r="WWW272" s="255"/>
      <c r="WWX272" s="255"/>
      <c r="WWY272" s="255"/>
      <c r="WWZ272" s="255"/>
      <c r="WXA272" s="255"/>
      <c r="WXB272" s="255"/>
      <c r="WXC272" s="255"/>
      <c r="WXD272" s="255"/>
      <c r="WXE272" s="255"/>
      <c r="WXF272" s="255"/>
      <c r="WXG272" s="255"/>
      <c r="WXH272" s="255"/>
      <c r="WXI272" s="255"/>
      <c r="WXJ272" s="255"/>
      <c r="WXK272" s="255"/>
      <c r="WXL272" s="255"/>
      <c r="WXM272" s="255"/>
      <c r="WXN272" s="255"/>
      <c r="WXO272" s="255"/>
      <c r="WXP272" s="255"/>
      <c r="WXQ272" s="255"/>
      <c r="WXR272" s="255"/>
      <c r="WXS272" s="255"/>
      <c r="WXT272" s="255"/>
      <c r="WXU272" s="255"/>
      <c r="WXV272" s="255"/>
      <c r="WXW272" s="255"/>
      <c r="WXX272" s="255"/>
      <c r="WXY272" s="255"/>
      <c r="WXZ272" s="255"/>
      <c r="WYA272" s="255"/>
      <c r="WYB272" s="255"/>
      <c r="WYC272" s="255"/>
      <c r="WYD272" s="255"/>
      <c r="WYE272" s="255"/>
      <c r="WYF272" s="255"/>
      <c r="WYG272" s="255"/>
      <c r="WYH272" s="255"/>
      <c r="WYI272" s="255"/>
      <c r="WYJ272" s="255"/>
      <c r="WYK272" s="255"/>
      <c r="WYL272" s="9"/>
      <c r="WYM272" s="9"/>
      <c r="WYN272" s="9"/>
      <c r="WYO272" s="9"/>
      <c r="WYP272" s="9"/>
      <c r="WYQ272" s="9"/>
      <c r="WYR272" s="9"/>
      <c r="WYS272" s="9"/>
      <c r="WYT272" s="9"/>
      <c r="WYU272" s="9"/>
      <c r="WYV272" s="9"/>
      <c r="WYW272" s="9"/>
      <c r="WYX272" s="9"/>
      <c r="WYY272" s="9"/>
      <c r="WYZ272" s="9"/>
      <c r="WZA272" s="9"/>
      <c r="WZB272" s="9"/>
      <c r="WZC272" s="9"/>
      <c r="WZD272" s="9"/>
      <c r="WZE272" s="9"/>
      <c r="WZF272" s="9"/>
      <c r="WZG272" s="9"/>
      <c r="WZH272" s="9"/>
      <c r="WZI272" s="9"/>
      <c r="WZJ272" s="9"/>
      <c r="WZK272" s="9"/>
      <c r="WZL272" s="9"/>
      <c r="WZM272" s="9"/>
      <c r="WZN272" s="9"/>
      <c r="WZO272" s="9"/>
      <c r="WZP272" s="9"/>
      <c r="WZQ272" s="9"/>
      <c r="WZR272" s="9"/>
      <c r="WZS272" s="9"/>
      <c r="WZT272" s="9"/>
      <c r="WZU272" s="9"/>
      <c r="WZV272" s="9"/>
      <c r="WZW272" s="9"/>
      <c r="WZX272" s="9"/>
      <c r="WZY272" s="9"/>
      <c r="WZZ272" s="9"/>
      <c r="XAA272" s="9"/>
      <c r="XAB272" s="9"/>
      <c r="XAC272" s="9"/>
      <c r="XAD272" s="9"/>
      <c r="XAE272" s="9"/>
      <c r="XAF272" s="9"/>
      <c r="XAG272" s="9"/>
      <c r="XAH272" s="9"/>
      <c r="XAI272" s="9"/>
      <c r="XAJ272" s="9"/>
      <c r="XAK272" s="9"/>
      <c r="XAL272" s="9"/>
      <c r="XAM272" s="9"/>
      <c r="XAN272" s="9"/>
      <c r="XAO272" s="9"/>
      <c r="XAP272" s="9"/>
      <c r="XAQ272" s="9"/>
      <c r="XAR272" s="9"/>
      <c r="XAS272" s="9"/>
      <c r="XAT272" s="9"/>
      <c r="XAU272" s="9"/>
      <c r="XAV272" s="9"/>
      <c r="XAW272" s="9"/>
      <c r="XAX272" s="9"/>
      <c r="XAY272" s="9"/>
      <c r="XAZ272" s="9"/>
      <c r="XBA272" s="9"/>
      <c r="XBB272" s="9"/>
      <c r="XBC272" s="9"/>
      <c r="XBD272" s="9"/>
      <c r="XBE272" s="9"/>
      <c r="XBF272" s="9"/>
      <c r="XBG272" s="9"/>
      <c r="XBH272" s="9"/>
    </row>
    <row r="273" spans="1:16284" ht="15.75" x14ac:dyDescent="0.25">
      <c r="A273" s="9"/>
      <c r="B273" s="255"/>
      <c r="C273" s="256"/>
      <c r="D273" s="256"/>
      <c r="E273" s="485" t="s">
        <v>372</v>
      </c>
      <c r="F273" s="485"/>
      <c r="G273" s="485"/>
      <c r="H273" s="261"/>
      <c r="I273" s="258"/>
      <c r="J273" s="255"/>
      <c r="K273" s="255"/>
      <c r="L273" s="255"/>
      <c r="M273" s="255"/>
      <c r="N273" s="255"/>
      <c r="O273" s="255"/>
      <c r="P273" s="255"/>
      <c r="Q273" s="255"/>
      <c r="R273" s="255"/>
      <c r="S273" s="255"/>
      <c r="T273" s="255"/>
      <c r="U273" s="255"/>
      <c r="V273" s="255"/>
      <c r="W273" s="255"/>
      <c r="X273" s="255"/>
      <c r="Y273" s="255"/>
      <c r="Z273" s="255"/>
      <c r="AA273" s="255"/>
      <c r="AB273" s="255"/>
      <c r="AC273" s="255"/>
      <c r="AD273" s="255"/>
      <c r="AE273" s="255"/>
      <c r="AF273" s="255"/>
      <c r="AG273" s="255"/>
      <c r="AH273" s="255"/>
      <c r="AI273" s="255"/>
      <c r="AJ273" s="255"/>
      <c r="AK273" s="255"/>
      <c r="AL273" s="255"/>
      <c r="AM273" s="255"/>
      <c r="AN273" s="255"/>
      <c r="AO273" s="255"/>
      <c r="AP273" s="255"/>
      <c r="AQ273" s="255"/>
      <c r="AR273" s="255"/>
      <c r="AS273" s="255"/>
      <c r="AT273" s="255"/>
      <c r="AU273" s="255"/>
      <c r="AV273" s="255"/>
      <c r="AW273" s="255"/>
      <c r="AX273" s="255"/>
      <c r="AY273" s="255"/>
      <c r="AZ273" s="255"/>
      <c r="BA273" s="255"/>
      <c r="BB273" s="255"/>
      <c r="BC273" s="255"/>
      <c r="BD273" s="255"/>
      <c r="BE273" s="255"/>
      <c r="BF273" s="255"/>
      <c r="BG273" s="255"/>
      <c r="BH273" s="255"/>
      <c r="BI273" s="255"/>
      <c r="BJ273" s="255"/>
      <c r="BK273" s="255"/>
      <c r="BL273" s="255"/>
      <c r="BM273" s="255"/>
      <c r="BN273" s="255"/>
      <c r="BO273" s="255"/>
      <c r="BP273" s="255"/>
      <c r="BQ273" s="255"/>
      <c r="BR273" s="255"/>
      <c r="BS273" s="255"/>
      <c r="BT273" s="255"/>
      <c r="BU273" s="255"/>
      <c r="BV273" s="255"/>
      <c r="BW273" s="255"/>
      <c r="BX273" s="255"/>
      <c r="BY273" s="255"/>
      <c r="BZ273" s="255"/>
      <c r="CA273" s="255"/>
      <c r="CB273" s="255"/>
      <c r="CC273" s="255"/>
      <c r="CD273" s="255"/>
      <c r="CE273" s="255"/>
      <c r="CF273" s="255"/>
      <c r="CG273" s="255"/>
      <c r="CH273" s="255"/>
      <c r="CI273" s="255"/>
      <c r="CJ273" s="255"/>
      <c r="CK273" s="255"/>
      <c r="CL273" s="255"/>
      <c r="CM273" s="255"/>
      <c r="CN273" s="255"/>
      <c r="CO273" s="255"/>
      <c r="CP273" s="255"/>
      <c r="CQ273" s="255"/>
      <c r="CR273" s="255"/>
      <c r="CS273" s="255"/>
      <c r="CT273" s="255"/>
      <c r="CU273" s="255"/>
      <c r="CV273" s="255"/>
      <c r="CW273" s="255"/>
      <c r="CX273" s="255"/>
      <c r="CY273" s="255"/>
      <c r="CZ273" s="255"/>
      <c r="DA273" s="255"/>
      <c r="DB273" s="255"/>
      <c r="DC273" s="255"/>
      <c r="DD273" s="255"/>
      <c r="DE273" s="255"/>
      <c r="DF273" s="255"/>
      <c r="DG273" s="255"/>
      <c r="DH273" s="255"/>
      <c r="DI273" s="255"/>
      <c r="DJ273" s="255"/>
      <c r="DK273" s="255"/>
      <c r="DL273" s="255"/>
      <c r="DM273" s="255"/>
      <c r="DN273" s="255"/>
      <c r="DO273" s="255"/>
      <c r="DP273" s="255"/>
      <c r="DQ273" s="255"/>
      <c r="DR273" s="255"/>
      <c r="DS273" s="255"/>
      <c r="DT273" s="255"/>
      <c r="DU273" s="255"/>
      <c r="DV273" s="255"/>
      <c r="DW273" s="255"/>
      <c r="DX273" s="255"/>
      <c r="DY273" s="255"/>
      <c r="DZ273" s="255"/>
      <c r="EA273" s="255"/>
      <c r="EB273" s="255"/>
      <c r="EC273" s="255"/>
      <c r="ED273" s="255"/>
      <c r="EE273" s="255"/>
      <c r="EF273" s="255"/>
      <c r="EG273" s="255"/>
      <c r="EH273" s="255"/>
      <c r="EI273" s="255"/>
      <c r="EJ273" s="255"/>
      <c r="EK273" s="255"/>
      <c r="EL273" s="255"/>
      <c r="EM273" s="255"/>
      <c r="EN273" s="255"/>
      <c r="EO273" s="255"/>
      <c r="EP273" s="255"/>
      <c r="EQ273" s="255"/>
      <c r="ER273" s="255"/>
      <c r="ES273" s="255"/>
      <c r="ET273" s="255"/>
      <c r="EU273" s="255"/>
      <c r="EV273" s="255"/>
      <c r="EW273" s="255"/>
      <c r="EX273" s="255"/>
      <c r="EY273" s="255"/>
      <c r="EZ273" s="255"/>
      <c r="FA273" s="255"/>
      <c r="FB273" s="255"/>
      <c r="FC273" s="255"/>
      <c r="FD273" s="255"/>
      <c r="FE273" s="255"/>
      <c r="FF273" s="255"/>
      <c r="FG273" s="255"/>
      <c r="FH273" s="255"/>
      <c r="FI273" s="255"/>
      <c r="FJ273" s="255"/>
      <c r="FK273" s="255"/>
      <c r="FL273" s="255"/>
      <c r="FM273" s="255"/>
      <c r="FN273" s="255"/>
      <c r="FO273" s="255"/>
      <c r="FP273" s="255"/>
      <c r="FQ273" s="255"/>
      <c r="FR273" s="255"/>
      <c r="FS273" s="255"/>
      <c r="FT273" s="255"/>
      <c r="FU273" s="255"/>
      <c r="FV273" s="255"/>
      <c r="FW273" s="255"/>
      <c r="FX273" s="255"/>
      <c r="FY273" s="255"/>
      <c r="FZ273" s="255"/>
      <c r="GA273" s="255"/>
      <c r="GB273" s="255"/>
      <c r="GC273" s="255"/>
      <c r="GD273" s="255"/>
      <c r="GE273" s="255"/>
      <c r="GF273" s="255"/>
      <c r="GG273" s="255"/>
      <c r="GH273" s="255"/>
      <c r="GI273" s="255"/>
      <c r="GJ273" s="255"/>
      <c r="GK273" s="255"/>
      <c r="GL273" s="255"/>
      <c r="GM273" s="255"/>
      <c r="GN273" s="255"/>
      <c r="GO273" s="255"/>
      <c r="GP273" s="255"/>
      <c r="GQ273" s="255"/>
      <c r="GR273" s="255"/>
      <c r="GS273" s="255"/>
      <c r="GT273" s="255"/>
      <c r="GU273" s="255"/>
      <c r="GV273" s="255"/>
      <c r="GW273" s="255"/>
      <c r="GX273" s="255"/>
      <c r="GY273" s="255"/>
      <c r="GZ273" s="255"/>
      <c r="HA273" s="255"/>
      <c r="HB273" s="255"/>
      <c r="HC273" s="255"/>
      <c r="HD273" s="255"/>
      <c r="HE273" s="255"/>
      <c r="HF273" s="255"/>
      <c r="HG273" s="255"/>
      <c r="HH273" s="255"/>
      <c r="HI273" s="255"/>
      <c r="HJ273" s="255"/>
      <c r="HK273" s="255"/>
      <c r="HL273" s="255"/>
      <c r="HM273" s="255"/>
      <c r="HN273" s="255"/>
      <c r="HO273" s="255"/>
      <c r="HP273" s="255"/>
      <c r="HQ273" s="255"/>
      <c r="HR273" s="255"/>
      <c r="HS273" s="255"/>
      <c r="HT273" s="255"/>
      <c r="HU273" s="255"/>
      <c r="HV273" s="255"/>
      <c r="HW273" s="255"/>
      <c r="HX273" s="255"/>
      <c r="HY273" s="255"/>
      <c r="HZ273" s="255"/>
      <c r="IA273" s="255"/>
      <c r="IB273" s="255"/>
      <c r="IC273" s="255"/>
      <c r="ID273" s="255"/>
      <c r="IE273" s="255"/>
      <c r="IF273" s="255"/>
      <c r="IG273" s="255"/>
      <c r="IH273" s="255"/>
      <c r="II273" s="255"/>
      <c r="IJ273" s="255"/>
      <c r="IK273" s="255"/>
      <c r="IL273" s="255"/>
      <c r="IM273" s="255"/>
      <c r="IN273" s="255"/>
      <c r="IO273" s="255"/>
      <c r="IP273" s="255"/>
      <c r="IQ273" s="255"/>
      <c r="IR273" s="255"/>
      <c r="IS273" s="255"/>
      <c r="IT273" s="255"/>
      <c r="IU273" s="255"/>
      <c r="IV273" s="255"/>
      <c r="IW273" s="255"/>
      <c r="IX273" s="255"/>
      <c r="IY273" s="255"/>
      <c r="IZ273" s="255"/>
      <c r="JA273" s="255"/>
      <c r="JB273" s="255"/>
      <c r="JC273" s="255"/>
      <c r="JD273" s="255"/>
      <c r="JE273" s="255"/>
      <c r="JF273" s="255"/>
      <c r="JG273" s="255"/>
      <c r="JH273" s="255"/>
      <c r="JI273" s="255"/>
      <c r="JJ273" s="255"/>
      <c r="JK273" s="255"/>
      <c r="JL273" s="255"/>
      <c r="JM273" s="255"/>
      <c r="JN273" s="255"/>
      <c r="JO273" s="255"/>
      <c r="JP273" s="255"/>
      <c r="JQ273" s="255"/>
      <c r="JR273" s="255"/>
      <c r="JS273" s="255"/>
      <c r="JT273" s="255"/>
      <c r="JU273" s="255"/>
      <c r="JV273" s="255"/>
      <c r="JW273" s="255"/>
      <c r="JX273" s="255"/>
      <c r="JY273" s="255"/>
      <c r="JZ273" s="255"/>
      <c r="KA273" s="255"/>
      <c r="KB273" s="255"/>
      <c r="KC273" s="255"/>
      <c r="KD273" s="255"/>
      <c r="KE273" s="255"/>
      <c r="KF273" s="255"/>
      <c r="KG273" s="255"/>
      <c r="KH273" s="255"/>
      <c r="KI273" s="255"/>
      <c r="KJ273" s="255"/>
      <c r="KK273" s="255"/>
      <c r="KL273" s="255"/>
      <c r="KM273" s="255"/>
      <c r="KN273" s="255"/>
      <c r="KO273" s="255"/>
      <c r="KP273" s="255"/>
      <c r="KQ273" s="255"/>
      <c r="KR273" s="255"/>
      <c r="KS273" s="255"/>
      <c r="KT273" s="255"/>
      <c r="KU273" s="255"/>
      <c r="KV273" s="255"/>
      <c r="KW273" s="255"/>
      <c r="KX273" s="255"/>
      <c r="KY273" s="255"/>
      <c r="KZ273" s="255"/>
      <c r="LA273" s="255"/>
      <c r="LB273" s="255"/>
      <c r="LC273" s="255"/>
      <c r="LD273" s="255"/>
      <c r="LE273" s="255"/>
      <c r="LF273" s="255"/>
      <c r="LG273" s="255"/>
      <c r="LH273" s="255"/>
      <c r="LI273" s="255"/>
      <c r="LJ273" s="255"/>
      <c r="LK273" s="255"/>
      <c r="LL273" s="255"/>
      <c r="LM273" s="255"/>
      <c r="LN273" s="255"/>
      <c r="LO273" s="255"/>
      <c r="LP273" s="255"/>
      <c r="LQ273" s="255"/>
      <c r="LR273" s="255"/>
      <c r="LS273" s="255"/>
      <c r="LT273" s="255"/>
      <c r="LU273" s="255"/>
      <c r="LV273" s="255"/>
      <c r="LW273" s="255"/>
      <c r="LX273" s="255"/>
      <c r="LY273" s="255"/>
      <c r="LZ273" s="255"/>
      <c r="MA273" s="255"/>
      <c r="MB273" s="255"/>
      <c r="MC273" s="255"/>
      <c r="MD273" s="255"/>
      <c r="ME273" s="255"/>
      <c r="MF273" s="255"/>
      <c r="MG273" s="255"/>
      <c r="MH273" s="255"/>
      <c r="MI273" s="255"/>
      <c r="MJ273" s="255"/>
      <c r="MK273" s="255"/>
      <c r="ML273" s="255"/>
      <c r="MM273" s="255"/>
      <c r="MN273" s="255"/>
      <c r="MO273" s="255"/>
      <c r="MP273" s="255"/>
      <c r="MQ273" s="255"/>
      <c r="MR273" s="255"/>
      <c r="MS273" s="255"/>
      <c r="MT273" s="255"/>
      <c r="MU273" s="255"/>
      <c r="MV273" s="255"/>
      <c r="MW273" s="255"/>
      <c r="MX273" s="255"/>
      <c r="MY273" s="255"/>
      <c r="MZ273" s="255"/>
      <c r="NA273" s="255"/>
      <c r="NB273" s="255"/>
      <c r="NC273" s="255"/>
      <c r="ND273" s="255"/>
      <c r="NE273" s="255"/>
      <c r="NF273" s="255"/>
      <c r="NG273" s="255"/>
      <c r="NH273" s="255"/>
      <c r="NI273" s="255"/>
      <c r="NJ273" s="255"/>
      <c r="NK273" s="255"/>
      <c r="NL273" s="255"/>
      <c r="NM273" s="255"/>
      <c r="NN273" s="255"/>
      <c r="NO273" s="255"/>
      <c r="NP273" s="255"/>
      <c r="NQ273" s="255"/>
      <c r="NR273" s="255"/>
      <c r="NS273" s="255"/>
      <c r="NT273" s="255"/>
      <c r="NU273" s="255"/>
      <c r="NV273" s="255"/>
      <c r="NW273" s="255"/>
      <c r="NX273" s="255"/>
      <c r="NY273" s="255"/>
      <c r="NZ273" s="255"/>
      <c r="OA273" s="255"/>
      <c r="OB273" s="255"/>
      <c r="OC273" s="255"/>
      <c r="OD273" s="255"/>
      <c r="OE273" s="255"/>
      <c r="OF273" s="255"/>
      <c r="OG273" s="255"/>
      <c r="OH273" s="255"/>
      <c r="OI273" s="255"/>
      <c r="OJ273" s="255"/>
      <c r="OK273" s="255"/>
      <c r="OL273" s="255"/>
      <c r="OM273" s="255"/>
      <c r="ON273" s="255"/>
      <c r="OO273" s="255"/>
      <c r="OP273" s="255"/>
      <c r="OQ273" s="255"/>
      <c r="OR273" s="255"/>
      <c r="OS273" s="255"/>
      <c r="OT273" s="255"/>
      <c r="OU273" s="255"/>
      <c r="OV273" s="255"/>
      <c r="OW273" s="255"/>
      <c r="OX273" s="255"/>
      <c r="OY273" s="255"/>
      <c r="OZ273" s="255"/>
      <c r="PA273" s="255"/>
      <c r="PB273" s="255"/>
      <c r="PC273" s="255"/>
      <c r="PD273" s="255"/>
      <c r="PE273" s="255"/>
      <c r="PF273" s="255"/>
      <c r="PG273" s="255"/>
      <c r="PH273" s="255"/>
      <c r="PI273" s="255"/>
      <c r="PJ273" s="255"/>
      <c r="PK273" s="255"/>
      <c r="PL273" s="255"/>
      <c r="PM273" s="255"/>
      <c r="PN273" s="255"/>
      <c r="PO273" s="255"/>
      <c r="PP273" s="255"/>
      <c r="PQ273" s="255"/>
      <c r="PR273" s="255"/>
      <c r="PS273" s="255"/>
      <c r="PT273" s="255"/>
      <c r="PU273" s="255"/>
      <c r="PV273" s="255"/>
      <c r="PW273" s="255"/>
      <c r="PX273" s="255"/>
      <c r="PY273" s="255"/>
      <c r="PZ273" s="255"/>
      <c r="QA273" s="255"/>
      <c r="QB273" s="255"/>
      <c r="QC273" s="255"/>
      <c r="QD273" s="255"/>
      <c r="QE273" s="255"/>
      <c r="QF273" s="255"/>
      <c r="QG273" s="255"/>
      <c r="QH273" s="255"/>
      <c r="QI273" s="255"/>
      <c r="QJ273" s="255"/>
      <c r="QK273" s="255"/>
      <c r="QL273" s="255"/>
      <c r="QM273" s="255"/>
      <c r="QN273" s="255"/>
      <c r="QO273" s="255"/>
      <c r="QP273" s="255"/>
      <c r="QQ273" s="255"/>
      <c r="QR273" s="255"/>
      <c r="QS273" s="255"/>
      <c r="QT273" s="255"/>
      <c r="QU273" s="255"/>
      <c r="QV273" s="255"/>
      <c r="QW273" s="255"/>
      <c r="QX273" s="255"/>
      <c r="QY273" s="255"/>
      <c r="QZ273" s="255"/>
      <c r="RA273" s="255"/>
      <c r="RB273" s="255"/>
      <c r="RC273" s="255"/>
      <c r="RD273" s="255"/>
      <c r="RE273" s="255"/>
      <c r="RF273" s="255"/>
      <c r="RG273" s="255"/>
      <c r="RH273" s="255"/>
      <c r="RI273" s="255"/>
      <c r="RJ273" s="255"/>
      <c r="RK273" s="255"/>
      <c r="RL273" s="255"/>
      <c r="RM273" s="255"/>
      <c r="RN273" s="255"/>
      <c r="RO273" s="255"/>
      <c r="RP273" s="255"/>
      <c r="RQ273" s="255"/>
      <c r="RR273" s="255"/>
      <c r="RS273" s="255"/>
      <c r="RT273" s="255"/>
      <c r="RU273" s="255"/>
      <c r="RV273" s="255"/>
      <c r="RW273" s="255"/>
      <c r="RX273" s="255"/>
      <c r="RY273" s="255"/>
      <c r="RZ273" s="255"/>
      <c r="SA273" s="255"/>
      <c r="SB273" s="255"/>
      <c r="SC273" s="255"/>
      <c r="SD273" s="255"/>
      <c r="SE273" s="255"/>
      <c r="SF273" s="255"/>
      <c r="SG273" s="255"/>
      <c r="SH273" s="255"/>
      <c r="SI273" s="255"/>
      <c r="SJ273" s="255"/>
      <c r="SK273" s="255"/>
      <c r="SL273" s="255"/>
      <c r="SM273" s="255"/>
      <c r="SN273" s="255"/>
      <c r="SO273" s="255"/>
      <c r="SP273" s="255"/>
      <c r="SQ273" s="255"/>
      <c r="SR273" s="255"/>
      <c r="SS273" s="255"/>
      <c r="ST273" s="255"/>
      <c r="SU273" s="255"/>
      <c r="SV273" s="255"/>
      <c r="SW273" s="255"/>
      <c r="SX273" s="255"/>
      <c r="SY273" s="255"/>
      <c r="SZ273" s="255"/>
      <c r="TA273" s="255"/>
      <c r="TB273" s="255"/>
      <c r="TC273" s="255"/>
      <c r="TD273" s="255"/>
      <c r="TE273" s="255"/>
      <c r="TF273" s="255"/>
      <c r="TG273" s="255"/>
      <c r="TH273" s="255"/>
      <c r="TI273" s="255"/>
      <c r="TJ273" s="255"/>
      <c r="TK273" s="255"/>
      <c r="TL273" s="255"/>
      <c r="TM273" s="255"/>
      <c r="TN273" s="255"/>
      <c r="TO273" s="255"/>
      <c r="TP273" s="255"/>
      <c r="TQ273" s="255"/>
      <c r="TR273" s="255"/>
      <c r="TS273" s="255"/>
      <c r="TT273" s="255"/>
      <c r="TU273" s="255"/>
      <c r="TV273" s="255"/>
      <c r="TW273" s="255"/>
      <c r="TX273" s="255"/>
      <c r="TY273" s="255"/>
      <c r="TZ273" s="255"/>
      <c r="UA273" s="255"/>
      <c r="UB273" s="255"/>
      <c r="UC273" s="255"/>
      <c r="UD273" s="255"/>
      <c r="UE273" s="255"/>
      <c r="UF273" s="255"/>
      <c r="UG273" s="255"/>
      <c r="UH273" s="255"/>
      <c r="UI273" s="255"/>
      <c r="UJ273" s="255"/>
      <c r="UK273" s="255"/>
      <c r="UL273" s="255"/>
      <c r="UM273" s="255"/>
      <c r="UN273" s="255"/>
      <c r="UO273" s="255"/>
      <c r="UP273" s="255"/>
      <c r="UQ273" s="255"/>
      <c r="UR273" s="255"/>
      <c r="US273" s="255"/>
      <c r="UT273" s="255"/>
      <c r="UU273" s="255"/>
      <c r="UV273" s="255"/>
      <c r="UW273" s="255"/>
      <c r="UX273" s="255"/>
      <c r="UY273" s="255"/>
      <c r="UZ273" s="255"/>
      <c r="VA273" s="255"/>
      <c r="VB273" s="255"/>
      <c r="VC273" s="255"/>
      <c r="VD273" s="255"/>
      <c r="VE273" s="255"/>
      <c r="VF273" s="255"/>
      <c r="VG273" s="255"/>
      <c r="VH273" s="255"/>
      <c r="VI273" s="255"/>
      <c r="VJ273" s="255"/>
      <c r="VK273" s="255"/>
      <c r="VL273" s="255"/>
      <c r="VM273" s="255"/>
      <c r="VN273" s="255"/>
      <c r="VO273" s="255"/>
      <c r="VP273" s="255"/>
      <c r="VQ273" s="255"/>
      <c r="VR273" s="255"/>
      <c r="VS273" s="255"/>
      <c r="VT273" s="255"/>
      <c r="VU273" s="255"/>
      <c r="VV273" s="255"/>
      <c r="VW273" s="255"/>
      <c r="VX273" s="255"/>
      <c r="VY273" s="255"/>
      <c r="VZ273" s="255"/>
      <c r="WA273" s="255"/>
      <c r="WB273" s="255"/>
      <c r="WC273" s="255"/>
      <c r="WD273" s="255"/>
      <c r="WE273" s="255"/>
      <c r="WF273" s="255"/>
      <c r="WG273" s="255"/>
      <c r="WH273" s="255"/>
      <c r="WI273" s="255"/>
      <c r="WJ273" s="255"/>
      <c r="WK273" s="255"/>
      <c r="WL273" s="255"/>
      <c r="WM273" s="255"/>
      <c r="WN273" s="255"/>
      <c r="WO273" s="255"/>
      <c r="WP273" s="255"/>
      <c r="WQ273" s="255"/>
      <c r="WR273" s="255"/>
      <c r="WS273" s="255"/>
      <c r="WT273" s="255"/>
      <c r="WU273" s="255"/>
      <c r="WV273" s="255"/>
      <c r="WW273" s="255"/>
      <c r="WX273" s="255"/>
      <c r="WY273" s="255"/>
      <c r="WZ273" s="255"/>
      <c r="XA273" s="255"/>
      <c r="XB273" s="255"/>
      <c r="XC273" s="255"/>
      <c r="XD273" s="255"/>
      <c r="XE273" s="255"/>
      <c r="XF273" s="255"/>
      <c r="XG273" s="255"/>
      <c r="XH273" s="255"/>
      <c r="XI273" s="255"/>
      <c r="XJ273" s="255"/>
      <c r="XK273" s="255"/>
      <c r="XL273" s="255"/>
      <c r="XM273" s="255"/>
      <c r="XN273" s="255"/>
      <c r="XO273" s="255"/>
      <c r="XP273" s="255"/>
      <c r="XQ273" s="255"/>
      <c r="XR273" s="255"/>
      <c r="XS273" s="255"/>
      <c r="XT273" s="255"/>
      <c r="XU273" s="255"/>
      <c r="XV273" s="255"/>
      <c r="XW273" s="255"/>
      <c r="XX273" s="255"/>
      <c r="XY273" s="255"/>
      <c r="XZ273" s="255"/>
      <c r="YA273" s="255"/>
      <c r="YB273" s="255"/>
      <c r="YC273" s="255"/>
      <c r="YD273" s="255"/>
      <c r="YE273" s="255"/>
      <c r="YF273" s="255"/>
      <c r="YG273" s="255"/>
      <c r="YH273" s="255"/>
      <c r="YI273" s="255"/>
      <c r="YJ273" s="255"/>
      <c r="YK273" s="255"/>
      <c r="YL273" s="255"/>
      <c r="YM273" s="255"/>
      <c r="YN273" s="255"/>
      <c r="YO273" s="255"/>
      <c r="YP273" s="255"/>
      <c r="YQ273" s="255"/>
      <c r="YR273" s="255"/>
      <c r="YS273" s="255"/>
      <c r="YT273" s="255"/>
      <c r="YU273" s="255"/>
      <c r="YV273" s="255"/>
      <c r="YW273" s="255"/>
      <c r="YX273" s="255"/>
      <c r="YY273" s="255"/>
      <c r="YZ273" s="255"/>
      <c r="ZA273" s="255"/>
      <c r="ZB273" s="255"/>
      <c r="ZC273" s="255"/>
      <c r="ZD273" s="255"/>
      <c r="ZE273" s="255"/>
      <c r="ZF273" s="255"/>
      <c r="ZG273" s="255"/>
      <c r="ZH273" s="255"/>
      <c r="ZI273" s="255"/>
      <c r="ZJ273" s="255"/>
      <c r="ZK273" s="255"/>
      <c r="ZL273" s="255"/>
      <c r="ZM273" s="255"/>
      <c r="ZN273" s="255"/>
      <c r="ZO273" s="255"/>
      <c r="ZP273" s="255"/>
      <c r="ZQ273" s="255"/>
      <c r="ZR273" s="255"/>
      <c r="ZS273" s="255"/>
      <c r="ZT273" s="255"/>
      <c r="ZU273" s="255"/>
      <c r="ZV273" s="255"/>
      <c r="ZW273" s="255"/>
      <c r="ZX273" s="255"/>
      <c r="ZY273" s="255"/>
      <c r="ZZ273" s="255"/>
      <c r="AAA273" s="255"/>
      <c r="AAB273" s="255"/>
      <c r="AAC273" s="255"/>
      <c r="AAD273" s="255"/>
      <c r="AAE273" s="255"/>
      <c r="AAF273" s="255"/>
      <c r="AAG273" s="255"/>
      <c r="AAH273" s="255"/>
      <c r="AAI273" s="255"/>
      <c r="AAJ273" s="255"/>
      <c r="AAK273" s="255"/>
      <c r="AAL273" s="255"/>
      <c r="AAM273" s="255"/>
      <c r="AAN273" s="255"/>
      <c r="AAO273" s="255"/>
      <c r="AAP273" s="255"/>
      <c r="AAQ273" s="255"/>
      <c r="AAR273" s="255"/>
      <c r="AAS273" s="255"/>
      <c r="AAT273" s="255"/>
      <c r="AAU273" s="255"/>
      <c r="AAV273" s="255"/>
      <c r="AAW273" s="255"/>
      <c r="AAX273" s="255"/>
      <c r="AAY273" s="255"/>
      <c r="AAZ273" s="255"/>
      <c r="ABA273" s="255"/>
      <c r="ABB273" s="255"/>
      <c r="ABC273" s="255"/>
      <c r="ABD273" s="255"/>
      <c r="ABE273" s="255"/>
      <c r="ABF273" s="255"/>
      <c r="ABG273" s="255"/>
      <c r="ABH273" s="255"/>
      <c r="ABI273" s="255"/>
      <c r="ABJ273" s="255"/>
      <c r="ABK273" s="255"/>
      <c r="ABL273" s="255"/>
      <c r="ABM273" s="255"/>
      <c r="ABN273" s="255"/>
      <c r="ABO273" s="255"/>
      <c r="ABP273" s="255"/>
      <c r="ABQ273" s="255"/>
      <c r="ABR273" s="255"/>
      <c r="ABS273" s="255"/>
      <c r="ABT273" s="255"/>
      <c r="ABU273" s="255"/>
      <c r="ABV273" s="255"/>
      <c r="ABW273" s="255"/>
      <c r="ABX273" s="255"/>
      <c r="ABY273" s="255"/>
      <c r="ABZ273" s="255"/>
      <c r="ACA273" s="255"/>
      <c r="ACB273" s="255"/>
      <c r="ACC273" s="255"/>
      <c r="ACD273" s="255"/>
      <c r="ACE273" s="255"/>
      <c r="ACF273" s="255"/>
      <c r="ACG273" s="255"/>
      <c r="ACH273" s="255"/>
      <c r="ACI273" s="255"/>
      <c r="ACJ273" s="255"/>
      <c r="ACK273" s="255"/>
      <c r="ACL273" s="255"/>
      <c r="ACM273" s="255"/>
      <c r="ACN273" s="255"/>
      <c r="ACO273" s="255"/>
      <c r="ACP273" s="255"/>
      <c r="ACQ273" s="255"/>
      <c r="ACR273" s="255"/>
      <c r="ACS273" s="255"/>
      <c r="ACT273" s="255"/>
      <c r="ACU273" s="255"/>
      <c r="ACV273" s="255"/>
      <c r="ACW273" s="255"/>
      <c r="ACX273" s="255"/>
      <c r="ACY273" s="255"/>
      <c r="ACZ273" s="255"/>
      <c r="ADA273" s="255"/>
      <c r="ADB273" s="255"/>
      <c r="ADC273" s="255"/>
      <c r="ADD273" s="255"/>
      <c r="ADE273" s="255"/>
      <c r="ADF273" s="255"/>
      <c r="ADG273" s="255"/>
      <c r="ADH273" s="255"/>
      <c r="ADI273" s="255"/>
      <c r="ADJ273" s="255"/>
      <c r="ADK273" s="255"/>
      <c r="ADL273" s="255"/>
      <c r="ADM273" s="255"/>
      <c r="ADN273" s="255"/>
      <c r="ADO273" s="255"/>
      <c r="ADP273" s="255"/>
      <c r="ADQ273" s="255"/>
      <c r="ADR273" s="255"/>
      <c r="ADS273" s="255"/>
      <c r="ADT273" s="255"/>
      <c r="ADU273" s="255"/>
      <c r="ADV273" s="255"/>
      <c r="ADW273" s="255"/>
      <c r="ADX273" s="255"/>
      <c r="ADY273" s="255"/>
      <c r="ADZ273" s="255"/>
      <c r="AEA273" s="255"/>
      <c r="AEB273" s="255"/>
      <c r="AEC273" s="255"/>
      <c r="AED273" s="255"/>
      <c r="AEE273" s="255"/>
      <c r="AEF273" s="255"/>
      <c r="AEG273" s="255"/>
      <c r="AEH273" s="255"/>
      <c r="AEI273" s="255"/>
      <c r="AEJ273" s="255"/>
      <c r="AEK273" s="255"/>
      <c r="AEL273" s="255"/>
      <c r="AEM273" s="255"/>
      <c r="AEN273" s="255"/>
      <c r="AEO273" s="255"/>
      <c r="AEP273" s="255"/>
      <c r="AEQ273" s="255"/>
      <c r="AER273" s="255"/>
      <c r="AES273" s="255"/>
      <c r="AET273" s="255"/>
      <c r="AEU273" s="255"/>
      <c r="AEV273" s="255"/>
      <c r="AEW273" s="255"/>
      <c r="AEX273" s="255"/>
      <c r="AEY273" s="255"/>
      <c r="AEZ273" s="255"/>
      <c r="AFA273" s="255"/>
      <c r="AFB273" s="255"/>
      <c r="AFC273" s="255"/>
      <c r="AFD273" s="255"/>
      <c r="AFE273" s="255"/>
      <c r="AFF273" s="255"/>
      <c r="AFG273" s="255"/>
      <c r="AFH273" s="255"/>
      <c r="AFI273" s="255"/>
      <c r="AFJ273" s="255"/>
      <c r="AFK273" s="255"/>
      <c r="AFL273" s="255"/>
      <c r="AFM273" s="255"/>
      <c r="AFN273" s="255"/>
      <c r="AFO273" s="255"/>
      <c r="AFP273" s="255"/>
      <c r="AFQ273" s="255"/>
      <c r="AFR273" s="255"/>
      <c r="AFS273" s="255"/>
      <c r="AFT273" s="255"/>
      <c r="AFU273" s="255"/>
      <c r="AFV273" s="255"/>
      <c r="AFW273" s="255"/>
      <c r="AFX273" s="255"/>
      <c r="AFY273" s="255"/>
      <c r="AFZ273" s="255"/>
      <c r="AGA273" s="255"/>
      <c r="AGB273" s="255"/>
      <c r="AGC273" s="255"/>
      <c r="AGD273" s="255"/>
      <c r="AGE273" s="255"/>
      <c r="AGF273" s="255"/>
      <c r="AGG273" s="255"/>
      <c r="AGH273" s="255"/>
      <c r="AGI273" s="255"/>
      <c r="AGJ273" s="255"/>
      <c r="AGK273" s="255"/>
      <c r="AGL273" s="255"/>
      <c r="AGM273" s="255"/>
      <c r="AGN273" s="255"/>
      <c r="AGO273" s="255"/>
      <c r="AGP273" s="255"/>
      <c r="AGQ273" s="255"/>
      <c r="AGR273" s="255"/>
      <c r="AGS273" s="255"/>
      <c r="AGT273" s="255"/>
      <c r="AGU273" s="255"/>
      <c r="AGV273" s="255"/>
      <c r="AGW273" s="255"/>
      <c r="AGX273" s="255"/>
      <c r="AGY273" s="255"/>
      <c r="AGZ273" s="255"/>
      <c r="AHA273" s="255"/>
      <c r="AHB273" s="255"/>
      <c r="AHC273" s="255"/>
      <c r="AHD273" s="255"/>
      <c r="AHE273" s="255"/>
      <c r="AHF273" s="255"/>
      <c r="AHG273" s="255"/>
      <c r="AHH273" s="255"/>
      <c r="AHI273" s="255"/>
      <c r="AHJ273" s="255"/>
      <c r="AHK273" s="255"/>
      <c r="AHL273" s="255"/>
      <c r="AHM273" s="255"/>
      <c r="AHN273" s="255"/>
      <c r="AHO273" s="255"/>
      <c r="AHP273" s="255"/>
      <c r="AHQ273" s="255"/>
      <c r="AHR273" s="255"/>
      <c r="AHS273" s="255"/>
      <c r="AHT273" s="255"/>
      <c r="AHU273" s="255"/>
      <c r="AHV273" s="255"/>
      <c r="AHW273" s="255"/>
      <c r="AHX273" s="255"/>
      <c r="AHY273" s="255"/>
      <c r="AHZ273" s="255"/>
      <c r="AIA273" s="255"/>
      <c r="AIB273" s="255"/>
      <c r="AIC273" s="255"/>
      <c r="AID273" s="255"/>
      <c r="AIE273" s="255"/>
      <c r="AIF273" s="255"/>
      <c r="AIG273" s="255"/>
      <c r="AIH273" s="255"/>
      <c r="AII273" s="255"/>
      <c r="AIJ273" s="255"/>
      <c r="AIK273" s="255"/>
      <c r="AIL273" s="255"/>
      <c r="AIM273" s="255"/>
      <c r="AIN273" s="255"/>
      <c r="AIO273" s="255"/>
      <c r="AIP273" s="255"/>
      <c r="AIQ273" s="255"/>
      <c r="AIR273" s="255"/>
      <c r="AIS273" s="255"/>
      <c r="AIT273" s="255"/>
      <c r="AIU273" s="255"/>
      <c r="AIV273" s="255"/>
      <c r="AIW273" s="255"/>
      <c r="AIX273" s="255"/>
      <c r="AIY273" s="255"/>
      <c r="AIZ273" s="255"/>
      <c r="AJA273" s="255"/>
      <c r="AJB273" s="255"/>
      <c r="AJC273" s="255"/>
      <c r="AJD273" s="255"/>
      <c r="AJE273" s="255"/>
      <c r="AJF273" s="255"/>
      <c r="AJG273" s="255"/>
      <c r="AJH273" s="255"/>
      <c r="AJI273" s="255"/>
      <c r="AJJ273" s="255"/>
      <c r="AJK273" s="255"/>
      <c r="AJL273" s="255"/>
      <c r="AJM273" s="255"/>
      <c r="AJN273" s="255"/>
      <c r="AJO273" s="255"/>
      <c r="AJP273" s="255"/>
      <c r="AJQ273" s="255"/>
      <c r="AJR273" s="255"/>
      <c r="AJS273" s="255"/>
      <c r="AJT273" s="255"/>
      <c r="AJU273" s="255"/>
      <c r="AJV273" s="255"/>
      <c r="AJW273" s="255"/>
      <c r="AJX273" s="255"/>
      <c r="AJY273" s="255"/>
      <c r="AJZ273" s="255"/>
      <c r="AKA273" s="255"/>
      <c r="AKB273" s="255"/>
      <c r="AKC273" s="255"/>
      <c r="AKD273" s="255"/>
      <c r="AKE273" s="255"/>
      <c r="AKF273" s="255"/>
      <c r="AKG273" s="255"/>
      <c r="AKH273" s="255"/>
      <c r="AKI273" s="255"/>
      <c r="AKJ273" s="255"/>
      <c r="AKK273" s="255"/>
      <c r="AKL273" s="255"/>
      <c r="AKM273" s="255"/>
      <c r="AKN273" s="255"/>
      <c r="AKO273" s="255"/>
      <c r="AKP273" s="255"/>
      <c r="AKQ273" s="255"/>
      <c r="AKR273" s="255"/>
      <c r="AKS273" s="255"/>
      <c r="AKT273" s="255"/>
      <c r="AKU273" s="255"/>
      <c r="AKV273" s="255"/>
      <c r="AKW273" s="255"/>
      <c r="AKX273" s="255"/>
      <c r="AKY273" s="255"/>
      <c r="AKZ273" s="255"/>
      <c r="ALA273" s="255"/>
      <c r="ALB273" s="255"/>
      <c r="ALC273" s="255"/>
      <c r="ALD273" s="255"/>
      <c r="ALE273" s="255"/>
      <c r="ALF273" s="255"/>
      <c r="ALG273" s="255"/>
      <c r="ALH273" s="255"/>
      <c r="ALI273" s="255"/>
      <c r="ALJ273" s="255"/>
      <c r="ALK273" s="255"/>
      <c r="ALL273" s="255"/>
      <c r="ALM273" s="255"/>
      <c r="ALN273" s="255"/>
      <c r="ALO273" s="255"/>
      <c r="ALP273" s="255"/>
      <c r="ALQ273" s="255"/>
      <c r="ALR273" s="255"/>
      <c r="ALS273" s="255"/>
      <c r="ALT273" s="255"/>
      <c r="ALU273" s="255"/>
      <c r="ALV273" s="255"/>
      <c r="ALW273" s="255"/>
      <c r="ALX273" s="255"/>
      <c r="ALY273" s="255"/>
      <c r="ALZ273" s="255"/>
      <c r="AMA273" s="255"/>
      <c r="AMB273" s="255"/>
      <c r="AMC273" s="255"/>
      <c r="AMD273" s="255"/>
      <c r="AME273" s="255"/>
      <c r="AMF273" s="255"/>
      <c r="AMG273" s="255"/>
      <c r="AMH273" s="255"/>
      <c r="AMI273" s="255"/>
      <c r="AMJ273" s="255"/>
      <c r="AMK273" s="255"/>
      <c r="AML273" s="255"/>
      <c r="AMM273" s="255"/>
      <c r="AMN273" s="255"/>
      <c r="AMO273" s="255"/>
      <c r="AMP273" s="255"/>
      <c r="AMQ273" s="255"/>
      <c r="AMR273" s="255"/>
      <c r="AMS273" s="255"/>
      <c r="AMT273" s="255"/>
      <c r="AMU273" s="255"/>
      <c r="AMV273" s="255"/>
      <c r="AMW273" s="255"/>
      <c r="AMX273" s="255"/>
      <c r="AMY273" s="255"/>
      <c r="AMZ273" s="255"/>
      <c r="ANA273" s="255"/>
      <c r="ANB273" s="255"/>
      <c r="ANC273" s="255"/>
      <c r="AND273" s="255"/>
      <c r="ANE273" s="255"/>
      <c r="ANF273" s="255"/>
      <c r="ANG273" s="255"/>
      <c r="ANH273" s="255"/>
      <c r="ANI273" s="255"/>
      <c r="ANJ273" s="255"/>
      <c r="ANK273" s="255"/>
      <c r="ANL273" s="255"/>
      <c r="ANM273" s="255"/>
      <c r="ANN273" s="255"/>
      <c r="ANO273" s="255"/>
      <c r="ANP273" s="255"/>
      <c r="ANQ273" s="255"/>
      <c r="ANR273" s="255"/>
      <c r="ANS273" s="255"/>
      <c r="ANT273" s="255"/>
      <c r="ANU273" s="255"/>
      <c r="ANV273" s="255"/>
      <c r="ANW273" s="255"/>
      <c r="ANX273" s="255"/>
      <c r="ANY273" s="255"/>
      <c r="ANZ273" s="255"/>
      <c r="AOA273" s="255"/>
      <c r="AOB273" s="255"/>
      <c r="AOC273" s="255"/>
      <c r="AOD273" s="255"/>
      <c r="AOE273" s="255"/>
      <c r="AOF273" s="255"/>
      <c r="AOG273" s="255"/>
      <c r="AOH273" s="255"/>
      <c r="AOI273" s="255"/>
      <c r="AOJ273" s="255"/>
      <c r="AOK273" s="255"/>
      <c r="AOL273" s="255"/>
      <c r="AOM273" s="255"/>
      <c r="AON273" s="255"/>
      <c r="AOO273" s="255"/>
      <c r="AOP273" s="255"/>
      <c r="AOQ273" s="255"/>
      <c r="AOR273" s="255"/>
      <c r="AOS273" s="255"/>
      <c r="AOT273" s="255"/>
      <c r="AOU273" s="255"/>
      <c r="AOV273" s="255"/>
      <c r="AOW273" s="255"/>
      <c r="AOX273" s="255"/>
      <c r="AOY273" s="255"/>
      <c r="AOZ273" s="255"/>
      <c r="APA273" s="255"/>
      <c r="APB273" s="255"/>
      <c r="APC273" s="255"/>
      <c r="APD273" s="255"/>
      <c r="APE273" s="255"/>
      <c r="APF273" s="255"/>
      <c r="APG273" s="255"/>
      <c r="APH273" s="255"/>
      <c r="API273" s="255"/>
      <c r="APJ273" s="255"/>
      <c r="APK273" s="255"/>
      <c r="APL273" s="255"/>
      <c r="APM273" s="255"/>
      <c r="APN273" s="255"/>
      <c r="APO273" s="255"/>
      <c r="APP273" s="255"/>
      <c r="APQ273" s="255"/>
      <c r="APR273" s="255"/>
      <c r="APS273" s="255"/>
      <c r="APT273" s="255"/>
      <c r="APU273" s="255"/>
      <c r="APV273" s="255"/>
      <c r="APW273" s="255"/>
      <c r="APX273" s="255"/>
      <c r="APY273" s="255"/>
      <c r="APZ273" s="255"/>
      <c r="AQA273" s="255"/>
      <c r="AQB273" s="255"/>
      <c r="AQC273" s="255"/>
      <c r="AQD273" s="255"/>
      <c r="AQE273" s="255"/>
      <c r="AQF273" s="255"/>
      <c r="AQG273" s="255"/>
      <c r="AQH273" s="255"/>
      <c r="AQI273" s="255"/>
      <c r="AQJ273" s="255"/>
      <c r="AQK273" s="255"/>
      <c r="AQL273" s="255"/>
      <c r="AQM273" s="255"/>
      <c r="AQN273" s="255"/>
      <c r="AQO273" s="255"/>
      <c r="AQP273" s="255"/>
      <c r="AQQ273" s="255"/>
      <c r="AQR273" s="255"/>
      <c r="AQS273" s="255"/>
      <c r="AQT273" s="255"/>
      <c r="AQU273" s="255"/>
      <c r="AQV273" s="255"/>
      <c r="AQW273" s="255"/>
      <c r="AQX273" s="255"/>
      <c r="AQY273" s="255"/>
      <c r="AQZ273" s="255"/>
      <c r="ARA273" s="255"/>
      <c r="ARB273" s="255"/>
      <c r="ARC273" s="255"/>
      <c r="ARD273" s="255"/>
      <c r="ARE273" s="255"/>
      <c r="ARF273" s="255"/>
      <c r="ARG273" s="255"/>
      <c r="ARH273" s="255"/>
      <c r="ARI273" s="255"/>
      <c r="ARJ273" s="255"/>
      <c r="ARK273" s="255"/>
      <c r="ARL273" s="255"/>
      <c r="ARM273" s="255"/>
      <c r="ARN273" s="255"/>
      <c r="ARO273" s="255"/>
      <c r="ARP273" s="255"/>
      <c r="ARQ273" s="255"/>
      <c r="ARR273" s="255"/>
      <c r="ARS273" s="255"/>
      <c r="ART273" s="255"/>
      <c r="ARU273" s="255"/>
      <c r="ARV273" s="255"/>
      <c r="ARW273" s="255"/>
      <c r="ARX273" s="255"/>
      <c r="ARY273" s="255"/>
      <c r="ARZ273" s="255"/>
      <c r="ASA273" s="255"/>
      <c r="ASB273" s="255"/>
      <c r="ASC273" s="255"/>
      <c r="ASD273" s="255"/>
      <c r="ASE273" s="255"/>
      <c r="ASF273" s="255"/>
      <c r="ASG273" s="255"/>
      <c r="ASH273" s="255"/>
      <c r="ASI273" s="255"/>
      <c r="ASJ273" s="255"/>
      <c r="ASK273" s="255"/>
      <c r="ASL273" s="255"/>
      <c r="ASM273" s="255"/>
      <c r="ASN273" s="255"/>
      <c r="ASO273" s="255"/>
      <c r="ASP273" s="255"/>
      <c r="ASQ273" s="255"/>
      <c r="ASR273" s="255"/>
      <c r="ASS273" s="255"/>
      <c r="AST273" s="255"/>
      <c r="ASU273" s="255"/>
      <c r="ASV273" s="255"/>
      <c r="ASW273" s="255"/>
      <c r="ASX273" s="255"/>
      <c r="ASY273" s="255"/>
      <c r="ASZ273" s="255"/>
      <c r="ATA273" s="255"/>
      <c r="ATB273" s="255"/>
      <c r="ATC273" s="255"/>
      <c r="ATD273" s="255"/>
      <c r="ATE273" s="255"/>
      <c r="ATF273" s="255"/>
      <c r="ATG273" s="255"/>
      <c r="ATH273" s="255"/>
      <c r="ATI273" s="255"/>
      <c r="ATJ273" s="255"/>
      <c r="ATK273" s="255"/>
      <c r="ATL273" s="255"/>
      <c r="ATM273" s="255"/>
      <c r="ATN273" s="255"/>
      <c r="ATO273" s="255"/>
      <c r="ATP273" s="255"/>
      <c r="ATQ273" s="255"/>
      <c r="ATR273" s="255"/>
      <c r="ATS273" s="255"/>
      <c r="ATT273" s="255"/>
      <c r="ATU273" s="255"/>
      <c r="ATV273" s="255"/>
      <c r="ATW273" s="255"/>
      <c r="ATX273" s="255"/>
      <c r="ATY273" s="255"/>
      <c r="ATZ273" s="255"/>
      <c r="AUA273" s="255"/>
      <c r="AUB273" s="255"/>
      <c r="AUC273" s="255"/>
      <c r="AUD273" s="255"/>
      <c r="AUE273" s="255"/>
      <c r="AUF273" s="255"/>
      <c r="AUG273" s="255"/>
      <c r="AUH273" s="255"/>
      <c r="AUI273" s="255"/>
      <c r="AUJ273" s="255"/>
      <c r="AUK273" s="255"/>
      <c r="AUL273" s="255"/>
      <c r="AUM273" s="255"/>
      <c r="AUN273" s="255"/>
      <c r="AUO273" s="255"/>
      <c r="AUP273" s="255"/>
      <c r="AUQ273" s="255"/>
      <c r="AUR273" s="255"/>
      <c r="AUS273" s="255"/>
      <c r="AUT273" s="255"/>
      <c r="AUU273" s="255"/>
      <c r="AUV273" s="255"/>
      <c r="AUW273" s="255"/>
      <c r="AUX273" s="255"/>
      <c r="AUY273" s="255"/>
      <c r="AUZ273" s="255"/>
      <c r="AVA273" s="255"/>
      <c r="AVB273" s="255"/>
      <c r="AVC273" s="255"/>
      <c r="AVD273" s="255"/>
      <c r="AVE273" s="255"/>
      <c r="AVF273" s="255"/>
      <c r="AVG273" s="255"/>
      <c r="AVH273" s="255"/>
      <c r="AVI273" s="255"/>
      <c r="AVJ273" s="255"/>
      <c r="AVK273" s="255"/>
      <c r="AVL273" s="255"/>
      <c r="AVM273" s="255"/>
      <c r="AVN273" s="255"/>
      <c r="AVO273" s="255"/>
      <c r="AVP273" s="255"/>
      <c r="AVQ273" s="255"/>
      <c r="AVR273" s="255"/>
      <c r="AVS273" s="255"/>
      <c r="AVT273" s="255"/>
      <c r="AVU273" s="255"/>
      <c r="AVV273" s="255"/>
      <c r="AVW273" s="255"/>
      <c r="AVX273" s="255"/>
      <c r="AVY273" s="255"/>
      <c r="AVZ273" s="255"/>
      <c r="AWA273" s="255"/>
      <c r="AWB273" s="255"/>
      <c r="AWC273" s="255"/>
      <c r="AWD273" s="255"/>
      <c r="AWE273" s="255"/>
      <c r="AWF273" s="255"/>
      <c r="AWG273" s="255"/>
      <c r="AWH273" s="255"/>
      <c r="AWI273" s="255"/>
      <c r="AWJ273" s="255"/>
      <c r="AWK273" s="255"/>
      <c r="AWL273" s="255"/>
      <c r="AWM273" s="255"/>
      <c r="AWN273" s="255"/>
      <c r="AWO273" s="255"/>
      <c r="AWP273" s="255"/>
      <c r="AWQ273" s="255"/>
      <c r="AWR273" s="255"/>
      <c r="AWS273" s="255"/>
      <c r="AWT273" s="255"/>
      <c r="AWU273" s="255"/>
      <c r="AWV273" s="255"/>
      <c r="AWW273" s="255"/>
      <c r="AWX273" s="255"/>
      <c r="AWY273" s="255"/>
      <c r="AWZ273" s="255"/>
      <c r="AXA273" s="255"/>
      <c r="AXB273" s="255"/>
      <c r="AXC273" s="255"/>
      <c r="AXD273" s="255"/>
      <c r="AXE273" s="255"/>
      <c r="AXF273" s="255"/>
      <c r="AXG273" s="255"/>
      <c r="AXH273" s="255"/>
      <c r="AXI273" s="255"/>
      <c r="AXJ273" s="255"/>
      <c r="AXK273" s="255"/>
      <c r="AXL273" s="255"/>
      <c r="AXM273" s="255"/>
      <c r="AXN273" s="255"/>
      <c r="AXO273" s="255"/>
      <c r="AXP273" s="255"/>
      <c r="AXQ273" s="255"/>
      <c r="AXR273" s="255"/>
      <c r="AXS273" s="255"/>
      <c r="AXT273" s="255"/>
      <c r="AXU273" s="255"/>
      <c r="AXV273" s="255"/>
      <c r="AXW273" s="255"/>
      <c r="AXX273" s="255"/>
      <c r="AXY273" s="255"/>
      <c r="AXZ273" s="255"/>
      <c r="AYA273" s="255"/>
      <c r="AYB273" s="255"/>
      <c r="AYC273" s="255"/>
      <c r="AYD273" s="255"/>
      <c r="AYE273" s="255"/>
      <c r="AYF273" s="255"/>
      <c r="AYG273" s="255"/>
      <c r="AYH273" s="255"/>
      <c r="AYI273" s="255"/>
      <c r="AYJ273" s="255"/>
      <c r="AYK273" s="255"/>
      <c r="AYL273" s="255"/>
      <c r="AYM273" s="255"/>
      <c r="AYN273" s="255"/>
      <c r="AYO273" s="255"/>
      <c r="AYP273" s="255"/>
      <c r="AYQ273" s="255"/>
      <c r="AYR273" s="255"/>
      <c r="AYS273" s="255"/>
      <c r="AYT273" s="255"/>
      <c r="AYU273" s="255"/>
      <c r="AYV273" s="255"/>
      <c r="AYW273" s="255"/>
      <c r="AYX273" s="255"/>
      <c r="AYY273" s="255"/>
      <c r="AYZ273" s="255"/>
      <c r="AZA273" s="255"/>
      <c r="AZB273" s="255"/>
      <c r="AZC273" s="255"/>
      <c r="AZD273" s="255"/>
      <c r="AZE273" s="255"/>
      <c r="AZF273" s="255"/>
      <c r="AZG273" s="255"/>
      <c r="AZH273" s="255"/>
      <c r="AZI273" s="255"/>
      <c r="AZJ273" s="255"/>
      <c r="AZK273" s="255"/>
      <c r="AZL273" s="255"/>
      <c r="AZM273" s="255"/>
      <c r="AZN273" s="255"/>
      <c r="AZO273" s="255"/>
      <c r="AZP273" s="255"/>
      <c r="AZQ273" s="255"/>
      <c r="AZR273" s="255"/>
      <c r="AZS273" s="255"/>
      <c r="AZT273" s="255"/>
      <c r="AZU273" s="255"/>
      <c r="AZV273" s="255"/>
      <c r="AZW273" s="255"/>
      <c r="AZX273" s="255"/>
      <c r="AZY273" s="255"/>
      <c r="AZZ273" s="255"/>
      <c r="BAA273" s="255"/>
      <c r="BAB273" s="255"/>
      <c r="BAC273" s="255"/>
      <c r="BAD273" s="255"/>
      <c r="BAE273" s="255"/>
      <c r="BAF273" s="255"/>
      <c r="BAG273" s="255"/>
      <c r="BAH273" s="255"/>
      <c r="BAI273" s="255"/>
      <c r="BAJ273" s="255"/>
      <c r="BAK273" s="255"/>
      <c r="BAL273" s="255"/>
      <c r="BAM273" s="255"/>
      <c r="BAN273" s="255"/>
      <c r="BAO273" s="255"/>
      <c r="BAP273" s="255"/>
      <c r="BAQ273" s="255"/>
      <c r="BAR273" s="255"/>
      <c r="BAS273" s="255"/>
      <c r="BAT273" s="255"/>
      <c r="BAU273" s="255"/>
      <c r="BAV273" s="255"/>
      <c r="BAW273" s="255"/>
      <c r="BAX273" s="255"/>
      <c r="BAY273" s="255"/>
      <c r="BAZ273" s="255"/>
      <c r="BBA273" s="255"/>
      <c r="BBB273" s="255"/>
      <c r="BBC273" s="255"/>
      <c r="BBD273" s="255"/>
      <c r="BBE273" s="255"/>
      <c r="BBF273" s="255"/>
      <c r="BBG273" s="255"/>
      <c r="BBH273" s="255"/>
      <c r="BBI273" s="255"/>
      <c r="BBJ273" s="255"/>
      <c r="BBK273" s="255"/>
      <c r="BBL273" s="255"/>
      <c r="BBM273" s="255"/>
      <c r="BBN273" s="255"/>
      <c r="BBO273" s="255"/>
      <c r="BBP273" s="255"/>
      <c r="BBQ273" s="255"/>
      <c r="BBR273" s="255"/>
      <c r="BBS273" s="255"/>
      <c r="BBT273" s="255"/>
      <c r="BBU273" s="255"/>
      <c r="BBV273" s="255"/>
      <c r="BBW273" s="255"/>
      <c r="BBX273" s="255"/>
      <c r="BBY273" s="255"/>
      <c r="BBZ273" s="255"/>
      <c r="BCA273" s="255"/>
      <c r="BCB273" s="255"/>
      <c r="BCC273" s="255"/>
      <c r="BCD273" s="255"/>
      <c r="BCE273" s="255"/>
      <c r="BCF273" s="255"/>
      <c r="BCG273" s="255"/>
      <c r="BCH273" s="255"/>
      <c r="BCI273" s="255"/>
      <c r="BCJ273" s="255"/>
      <c r="BCK273" s="255"/>
      <c r="BCL273" s="255"/>
      <c r="BCM273" s="255"/>
      <c r="BCN273" s="255"/>
      <c r="BCO273" s="255"/>
      <c r="BCP273" s="255"/>
      <c r="BCQ273" s="255"/>
      <c r="BCR273" s="255"/>
      <c r="BCS273" s="255"/>
      <c r="BCT273" s="255"/>
      <c r="BCU273" s="255"/>
      <c r="BCV273" s="255"/>
      <c r="BCW273" s="255"/>
      <c r="BCX273" s="255"/>
      <c r="BCY273" s="255"/>
      <c r="BCZ273" s="255"/>
      <c r="BDA273" s="255"/>
      <c r="BDB273" s="255"/>
      <c r="BDC273" s="255"/>
      <c r="BDD273" s="255"/>
      <c r="BDE273" s="255"/>
      <c r="BDF273" s="255"/>
      <c r="BDG273" s="255"/>
      <c r="BDH273" s="255"/>
      <c r="BDI273" s="255"/>
      <c r="BDJ273" s="255"/>
      <c r="BDK273" s="255"/>
      <c r="BDL273" s="255"/>
      <c r="BDM273" s="255"/>
      <c r="BDN273" s="255"/>
      <c r="BDO273" s="255"/>
      <c r="BDP273" s="255"/>
      <c r="BDQ273" s="255"/>
      <c r="BDR273" s="255"/>
      <c r="BDS273" s="255"/>
      <c r="BDT273" s="255"/>
      <c r="BDU273" s="255"/>
      <c r="BDV273" s="255"/>
      <c r="BDW273" s="255"/>
      <c r="BDX273" s="255"/>
      <c r="BDY273" s="255"/>
      <c r="BDZ273" s="255"/>
      <c r="BEA273" s="255"/>
      <c r="BEB273" s="255"/>
      <c r="BEC273" s="255"/>
      <c r="BED273" s="255"/>
      <c r="BEE273" s="255"/>
      <c r="BEF273" s="255"/>
      <c r="BEG273" s="255"/>
      <c r="BEH273" s="255"/>
      <c r="BEI273" s="255"/>
      <c r="BEJ273" s="255"/>
      <c r="BEK273" s="255"/>
      <c r="BEL273" s="255"/>
      <c r="BEM273" s="255"/>
      <c r="BEN273" s="255"/>
      <c r="BEO273" s="255"/>
      <c r="BEP273" s="255"/>
      <c r="BEQ273" s="255"/>
      <c r="BER273" s="255"/>
      <c r="BES273" s="255"/>
      <c r="BET273" s="255"/>
      <c r="BEU273" s="255"/>
      <c r="BEV273" s="255"/>
      <c r="BEW273" s="255"/>
      <c r="BEX273" s="255"/>
      <c r="BEY273" s="255"/>
      <c r="BEZ273" s="255"/>
      <c r="BFA273" s="255"/>
      <c r="BFB273" s="255"/>
      <c r="BFC273" s="255"/>
      <c r="BFD273" s="255"/>
      <c r="BFE273" s="255"/>
      <c r="BFF273" s="255"/>
      <c r="BFG273" s="255"/>
      <c r="BFH273" s="255"/>
      <c r="BFI273" s="255"/>
      <c r="BFJ273" s="255"/>
      <c r="BFK273" s="255"/>
      <c r="BFL273" s="255"/>
      <c r="BFM273" s="255"/>
      <c r="BFN273" s="255"/>
      <c r="BFO273" s="255"/>
      <c r="BFP273" s="255"/>
      <c r="BFQ273" s="255"/>
      <c r="BFR273" s="255"/>
      <c r="BFS273" s="255"/>
      <c r="BFT273" s="255"/>
      <c r="BFU273" s="255"/>
      <c r="BFV273" s="255"/>
      <c r="BFW273" s="255"/>
      <c r="BFX273" s="255"/>
      <c r="BFY273" s="255"/>
      <c r="BFZ273" s="255"/>
      <c r="BGA273" s="255"/>
      <c r="BGB273" s="255"/>
      <c r="BGC273" s="255"/>
      <c r="BGD273" s="255"/>
      <c r="BGE273" s="255"/>
      <c r="BGF273" s="255"/>
      <c r="BGG273" s="255"/>
      <c r="BGH273" s="255"/>
      <c r="BGI273" s="255"/>
      <c r="BGJ273" s="255"/>
      <c r="BGK273" s="255"/>
      <c r="BGL273" s="255"/>
      <c r="BGM273" s="255"/>
      <c r="BGN273" s="255"/>
      <c r="BGO273" s="255"/>
      <c r="BGP273" s="255"/>
      <c r="BGQ273" s="255"/>
      <c r="BGR273" s="255"/>
      <c r="BGS273" s="255"/>
      <c r="BGT273" s="255"/>
      <c r="BGU273" s="255"/>
      <c r="BGV273" s="255"/>
      <c r="BGW273" s="255"/>
      <c r="BGX273" s="255"/>
      <c r="BGY273" s="255"/>
      <c r="BGZ273" s="255"/>
      <c r="BHA273" s="255"/>
      <c r="BHB273" s="255"/>
      <c r="BHC273" s="255"/>
      <c r="BHD273" s="255"/>
      <c r="BHE273" s="255"/>
      <c r="BHF273" s="255"/>
      <c r="BHG273" s="255"/>
      <c r="BHH273" s="255"/>
      <c r="BHI273" s="255"/>
      <c r="BHJ273" s="255"/>
      <c r="BHK273" s="255"/>
      <c r="BHL273" s="255"/>
      <c r="BHM273" s="255"/>
      <c r="BHN273" s="255"/>
      <c r="BHO273" s="255"/>
      <c r="BHP273" s="255"/>
      <c r="BHQ273" s="255"/>
      <c r="BHR273" s="255"/>
      <c r="BHS273" s="255"/>
      <c r="BHT273" s="255"/>
      <c r="BHU273" s="255"/>
      <c r="BHV273" s="255"/>
      <c r="BHW273" s="255"/>
      <c r="BHX273" s="255"/>
      <c r="BHY273" s="255"/>
      <c r="BHZ273" s="255"/>
      <c r="BIA273" s="255"/>
      <c r="BIB273" s="255"/>
      <c r="BIC273" s="255"/>
      <c r="BID273" s="255"/>
      <c r="BIE273" s="255"/>
      <c r="BIF273" s="255"/>
      <c r="BIG273" s="255"/>
      <c r="BIH273" s="255"/>
      <c r="BII273" s="255"/>
      <c r="BIJ273" s="255"/>
      <c r="BIK273" s="255"/>
      <c r="BIL273" s="255"/>
      <c r="BIM273" s="255"/>
      <c r="BIN273" s="255"/>
      <c r="BIO273" s="255"/>
      <c r="BIP273" s="255"/>
      <c r="BIQ273" s="255"/>
      <c r="BIR273" s="255"/>
      <c r="BIS273" s="255"/>
      <c r="BIT273" s="255"/>
      <c r="BIU273" s="255"/>
      <c r="BIV273" s="255"/>
      <c r="BIW273" s="255"/>
      <c r="BIX273" s="255"/>
      <c r="BIY273" s="255"/>
      <c r="BIZ273" s="255"/>
      <c r="BJA273" s="255"/>
      <c r="BJB273" s="255"/>
      <c r="BJC273" s="255"/>
      <c r="BJD273" s="255"/>
      <c r="BJE273" s="255"/>
      <c r="BJF273" s="255"/>
      <c r="BJG273" s="255"/>
      <c r="BJH273" s="255"/>
      <c r="BJI273" s="255"/>
      <c r="BJJ273" s="255"/>
      <c r="BJK273" s="255"/>
      <c r="BJL273" s="255"/>
      <c r="BJM273" s="255"/>
      <c r="BJN273" s="255"/>
      <c r="BJO273" s="255"/>
      <c r="BJP273" s="255"/>
      <c r="BJQ273" s="255"/>
      <c r="BJR273" s="255"/>
      <c r="BJS273" s="255"/>
      <c r="BJT273" s="255"/>
      <c r="BJU273" s="255"/>
      <c r="BJV273" s="255"/>
      <c r="BJW273" s="255"/>
      <c r="BJX273" s="255"/>
      <c r="BJY273" s="255"/>
      <c r="BJZ273" s="255"/>
      <c r="BKA273" s="255"/>
      <c r="BKB273" s="255"/>
      <c r="BKC273" s="255"/>
      <c r="BKD273" s="255"/>
      <c r="BKE273" s="255"/>
      <c r="BKF273" s="255"/>
      <c r="BKG273" s="255"/>
      <c r="BKH273" s="255"/>
      <c r="BKI273" s="255"/>
      <c r="BKJ273" s="255"/>
      <c r="BKK273" s="255"/>
      <c r="BKL273" s="255"/>
      <c r="BKM273" s="255"/>
      <c r="BKN273" s="255"/>
      <c r="BKO273" s="255"/>
      <c r="BKP273" s="255"/>
      <c r="BKQ273" s="255"/>
      <c r="BKR273" s="255"/>
      <c r="BKS273" s="255"/>
      <c r="BKT273" s="255"/>
      <c r="BKU273" s="255"/>
      <c r="BKV273" s="255"/>
      <c r="BKW273" s="255"/>
      <c r="BKX273" s="255"/>
      <c r="BKY273" s="255"/>
      <c r="BKZ273" s="255"/>
      <c r="BLA273" s="255"/>
      <c r="BLB273" s="255"/>
      <c r="BLC273" s="255"/>
      <c r="BLD273" s="255"/>
      <c r="BLE273" s="255"/>
      <c r="BLF273" s="255"/>
      <c r="BLG273" s="255"/>
      <c r="BLH273" s="255"/>
      <c r="BLI273" s="255"/>
      <c r="BLJ273" s="255"/>
      <c r="BLK273" s="255"/>
      <c r="BLL273" s="255"/>
      <c r="BLM273" s="255"/>
      <c r="BLN273" s="255"/>
      <c r="BLO273" s="255"/>
      <c r="BLP273" s="255"/>
      <c r="BLQ273" s="255"/>
      <c r="BLR273" s="255"/>
      <c r="BLS273" s="255"/>
      <c r="BLT273" s="255"/>
      <c r="BLU273" s="255"/>
      <c r="BLV273" s="255"/>
      <c r="BLW273" s="255"/>
      <c r="BLX273" s="255"/>
      <c r="BLY273" s="255"/>
      <c r="BLZ273" s="255"/>
      <c r="BMA273" s="255"/>
      <c r="BMB273" s="255"/>
      <c r="BMC273" s="255"/>
      <c r="BMD273" s="255"/>
      <c r="BME273" s="255"/>
      <c r="BMF273" s="255"/>
      <c r="BMG273" s="255"/>
      <c r="BMH273" s="255"/>
      <c r="BMI273" s="255"/>
      <c r="BMJ273" s="255"/>
      <c r="BMK273" s="255"/>
      <c r="BML273" s="255"/>
      <c r="BMM273" s="255"/>
      <c r="BMN273" s="255"/>
      <c r="BMO273" s="255"/>
      <c r="BMP273" s="255"/>
      <c r="BMQ273" s="255"/>
      <c r="BMR273" s="255"/>
      <c r="BMS273" s="255"/>
      <c r="BMT273" s="255"/>
      <c r="BMU273" s="255"/>
      <c r="BMV273" s="255"/>
      <c r="BMW273" s="255"/>
      <c r="BMX273" s="255"/>
      <c r="BMY273" s="255"/>
      <c r="BMZ273" s="255"/>
      <c r="BNA273" s="255"/>
      <c r="BNB273" s="255"/>
      <c r="BNC273" s="255"/>
      <c r="BND273" s="255"/>
      <c r="BNE273" s="255"/>
      <c r="BNF273" s="255"/>
      <c r="BNG273" s="255"/>
      <c r="BNH273" s="255"/>
      <c r="BNI273" s="255"/>
      <c r="BNJ273" s="255"/>
      <c r="BNK273" s="255"/>
      <c r="BNL273" s="255"/>
      <c r="BNM273" s="255"/>
      <c r="BNN273" s="255"/>
      <c r="BNO273" s="255"/>
      <c r="BNP273" s="255"/>
      <c r="BNQ273" s="255"/>
      <c r="BNR273" s="255"/>
      <c r="BNS273" s="255"/>
      <c r="BNT273" s="255"/>
      <c r="BNU273" s="255"/>
      <c r="BNV273" s="255"/>
      <c r="BNW273" s="255"/>
      <c r="BNX273" s="255"/>
      <c r="BNY273" s="255"/>
      <c r="BNZ273" s="255"/>
      <c r="BOA273" s="255"/>
      <c r="BOB273" s="255"/>
      <c r="BOC273" s="255"/>
      <c r="BOD273" s="255"/>
      <c r="BOE273" s="255"/>
      <c r="BOF273" s="255"/>
      <c r="BOG273" s="255"/>
      <c r="BOH273" s="255"/>
      <c r="BOI273" s="255"/>
      <c r="BOJ273" s="255"/>
      <c r="BOK273" s="255"/>
      <c r="BOL273" s="255"/>
      <c r="BOM273" s="255"/>
      <c r="BON273" s="255"/>
      <c r="BOO273" s="255"/>
      <c r="BOP273" s="255"/>
      <c r="BOQ273" s="255"/>
      <c r="BOR273" s="255"/>
      <c r="BOS273" s="255"/>
      <c r="BOT273" s="255"/>
      <c r="BOU273" s="255"/>
      <c r="BOV273" s="255"/>
      <c r="BOW273" s="255"/>
      <c r="BOX273" s="255"/>
      <c r="BOY273" s="255"/>
      <c r="BOZ273" s="255"/>
      <c r="BPA273" s="255"/>
      <c r="BPB273" s="255"/>
      <c r="BPC273" s="255"/>
      <c r="BPD273" s="255"/>
      <c r="BPE273" s="255"/>
      <c r="BPF273" s="255"/>
      <c r="BPG273" s="255"/>
      <c r="BPH273" s="255"/>
      <c r="BPI273" s="255"/>
      <c r="BPJ273" s="255"/>
      <c r="BPK273" s="255"/>
      <c r="BPL273" s="255"/>
      <c r="BPM273" s="255"/>
      <c r="BPN273" s="255"/>
      <c r="BPO273" s="255"/>
      <c r="BPP273" s="255"/>
      <c r="BPQ273" s="255"/>
      <c r="BPR273" s="255"/>
      <c r="BPS273" s="255"/>
      <c r="BPT273" s="255"/>
      <c r="BPU273" s="255"/>
      <c r="BPV273" s="255"/>
      <c r="BPW273" s="255"/>
      <c r="BPX273" s="255"/>
      <c r="BPY273" s="255"/>
      <c r="BPZ273" s="255"/>
      <c r="BQA273" s="255"/>
      <c r="BQB273" s="255"/>
      <c r="BQC273" s="255"/>
      <c r="BQD273" s="255"/>
      <c r="BQE273" s="255"/>
      <c r="BQF273" s="255"/>
      <c r="BQG273" s="255"/>
      <c r="BQH273" s="255"/>
      <c r="BQI273" s="255"/>
      <c r="BQJ273" s="255"/>
      <c r="BQK273" s="255"/>
      <c r="BQL273" s="255"/>
      <c r="BQM273" s="255"/>
      <c r="BQN273" s="255"/>
      <c r="BQO273" s="255"/>
      <c r="BQP273" s="255"/>
      <c r="BQQ273" s="255"/>
      <c r="BQR273" s="255"/>
      <c r="BQS273" s="255"/>
      <c r="BQT273" s="255"/>
      <c r="BQU273" s="255"/>
      <c r="BQV273" s="255"/>
      <c r="BQW273" s="255"/>
      <c r="BQX273" s="255"/>
      <c r="BQY273" s="255"/>
      <c r="BQZ273" s="255"/>
      <c r="BRA273" s="255"/>
      <c r="BRB273" s="255"/>
      <c r="BRC273" s="255"/>
      <c r="BRD273" s="255"/>
      <c r="BRE273" s="255"/>
      <c r="BRF273" s="255"/>
      <c r="BRG273" s="255"/>
      <c r="BRH273" s="255"/>
      <c r="BRI273" s="255"/>
      <c r="BRJ273" s="255"/>
      <c r="BRK273" s="255"/>
      <c r="BRL273" s="255"/>
      <c r="BRM273" s="255"/>
      <c r="BRN273" s="255"/>
      <c r="BRO273" s="255"/>
      <c r="BRP273" s="255"/>
      <c r="BRQ273" s="255"/>
      <c r="BRR273" s="255"/>
      <c r="BRS273" s="255"/>
      <c r="BRT273" s="255"/>
      <c r="BRU273" s="255"/>
      <c r="BRV273" s="255"/>
      <c r="BRW273" s="255"/>
      <c r="BRX273" s="255"/>
      <c r="BRY273" s="255"/>
      <c r="BRZ273" s="255"/>
      <c r="BSA273" s="255"/>
      <c r="BSB273" s="255"/>
      <c r="BSC273" s="255"/>
      <c r="BSD273" s="255"/>
      <c r="BSE273" s="255"/>
      <c r="BSF273" s="255"/>
      <c r="BSG273" s="255"/>
      <c r="BSH273" s="255"/>
      <c r="BSI273" s="255"/>
      <c r="BSJ273" s="255"/>
      <c r="BSK273" s="255"/>
      <c r="BSL273" s="255"/>
      <c r="BSM273" s="255"/>
      <c r="BSN273" s="255"/>
      <c r="BSO273" s="255"/>
      <c r="BSP273" s="255"/>
      <c r="BSQ273" s="255"/>
      <c r="BSR273" s="255"/>
      <c r="BSS273" s="255"/>
      <c r="BST273" s="255"/>
      <c r="BSU273" s="255"/>
      <c r="BSV273" s="255"/>
      <c r="BSW273" s="255"/>
      <c r="BSX273" s="255"/>
      <c r="BSY273" s="255"/>
      <c r="BSZ273" s="255"/>
      <c r="BTA273" s="255"/>
      <c r="BTB273" s="255"/>
      <c r="BTC273" s="255"/>
      <c r="BTD273" s="255"/>
      <c r="BTE273" s="255"/>
      <c r="BTF273" s="255"/>
      <c r="BTG273" s="255"/>
      <c r="BTH273" s="255"/>
      <c r="BTI273" s="255"/>
      <c r="BTJ273" s="255"/>
      <c r="BTK273" s="255"/>
      <c r="BTL273" s="255"/>
      <c r="BTM273" s="255"/>
      <c r="BTN273" s="255"/>
      <c r="BTO273" s="255"/>
      <c r="BTP273" s="255"/>
      <c r="BTQ273" s="255"/>
      <c r="BTR273" s="255"/>
      <c r="BTS273" s="255"/>
      <c r="BTT273" s="255"/>
      <c r="BTU273" s="255"/>
      <c r="BTV273" s="255"/>
      <c r="BTW273" s="255"/>
      <c r="BTX273" s="255"/>
      <c r="BTY273" s="255"/>
      <c r="BTZ273" s="255"/>
      <c r="BUA273" s="255"/>
      <c r="BUB273" s="255"/>
      <c r="BUC273" s="255"/>
      <c r="BUD273" s="255"/>
      <c r="BUE273" s="255"/>
      <c r="BUF273" s="255"/>
      <c r="BUG273" s="255"/>
      <c r="BUH273" s="255"/>
      <c r="BUI273" s="255"/>
      <c r="BUJ273" s="255"/>
      <c r="BUK273" s="255"/>
      <c r="BUL273" s="255"/>
      <c r="BUM273" s="255"/>
      <c r="BUN273" s="255"/>
      <c r="BUO273" s="255"/>
      <c r="BUP273" s="255"/>
      <c r="BUQ273" s="255"/>
      <c r="BUR273" s="255"/>
      <c r="BUS273" s="255"/>
      <c r="BUT273" s="255"/>
      <c r="BUU273" s="255"/>
      <c r="BUV273" s="255"/>
      <c r="BUW273" s="255"/>
      <c r="BUX273" s="255"/>
      <c r="BUY273" s="255"/>
      <c r="BUZ273" s="255"/>
      <c r="BVA273" s="255"/>
      <c r="BVB273" s="255"/>
      <c r="BVC273" s="255"/>
      <c r="BVD273" s="255"/>
      <c r="BVE273" s="255"/>
      <c r="BVF273" s="255"/>
      <c r="BVG273" s="255"/>
      <c r="BVH273" s="255"/>
      <c r="BVI273" s="255"/>
      <c r="BVJ273" s="255"/>
      <c r="BVK273" s="255"/>
      <c r="BVL273" s="255"/>
      <c r="BVM273" s="255"/>
      <c r="BVN273" s="255"/>
      <c r="BVO273" s="255"/>
      <c r="BVP273" s="255"/>
      <c r="BVQ273" s="255"/>
      <c r="BVR273" s="255"/>
      <c r="BVS273" s="255"/>
      <c r="BVT273" s="255"/>
      <c r="BVU273" s="255"/>
      <c r="BVV273" s="255"/>
      <c r="BVW273" s="255"/>
      <c r="BVX273" s="255"/>
      <c r="BVY273" s="255"/>
      <c r="BVZ273" s="255"/>
      <c r="BWA273" s="255"/>
      <c r="BWB273" s="255"/>
      <c r="BWC273" s="255"/>
      <c r="BWD273" s="255"/>
      <c r="BWE273" s="255"/>
      <c r="BWF273" s="255"/>
      <c r="BWG273" s="255"/>
      <c r="BWH273" s="255"/>
      <c r="BWI273" s="255"/>
      <c r="BWJ273" s="255"/>
      <c r="BWK273" s="255"/>
      <c r="BWL273" s="255"/>
      <c r="BWM273" s="255"/>
      <c r="BWN273" s="255"/>
      <c r="BWO273" s="255"/>
      <c r="BWP273" s="255"/>
      <c r="BWQ273" s="255"/>
      <c r="BWR273" s="255"/>
      <c r="BWS273" s="255"/>
      <c r="BWT273" s="255"/>
      <c r="BWU273" s="255"/>
      <c r="BWV273" s="255"/>
      <c r="BWW273" s="255"/>
      <c r="BWX273" s="255"/>
      <c r="BWY273" s="255"/>
      <c r="BWZ273" s="255"/>
      <c r="BXA273" s="255"/>
      <c r="BXB273" s="255"/>
      <c r="BXC273" s="255"/>
      <c r="BXD273" s="255"/>
      <c r="BXE273" s="255"/>
      <c r="BXF273" s="255"/>
      <c r="BXG273" s="255"/>
      <c r="BXH273" s="255"/>
      <c r="BXI273" s="255"/>
      <c r="BXJ273" s="255"/>
      <c r="BXK273" s="255"/>
      <c r="BXL273" s="255"/>
      <c r="BXM273" s="255"/>
      <c r="BXN273" s="255"/>
      <c r="BXO273" s="255"/>
      <c r="BXP273" s="255"/>
      <c r="BXQ273" s="255"/>
      <c r="BXR273" s="255"/>
      <c r="BXS273" s="255"/>
      <c r="BXT273" s="255"/>
      <c r="BXU273" s="255"/>
      <c r="BXV273" s="255"/>
      <c r="BXW273" s="255"/>
      <c r="BXX273" s="255"/>
      <c r="BXY273" s="255"/>
      <c r="BXZ273" s="255"/>
      <c r="BYA273" s="255"/>
      <c r="BYB273" s="255"/>
      <c r="BYC273" s="255"/>
      <c r="BYD273" s="255"/>
      <c r="BYE273" s="255"/>
      <c r="BYF273" s="255"/>
      <c r="BYG273" s="255"/>
      <c r="BYH273" s="255"/>
      <c r="BYI273" s="255"/>
      <c r="BYJ273" s="255"/>
      <c r="BYK273" s="255"/>
      <c r="BYL273" s="255"/>
      <c r="BYM273" s="255"/>
      <c r="BYN273" s="255"/>
      <c r="BYO273" s="255"/>
      <c r="BYP273" s="255"/>
      <c r="BYQ273" s="255"/>
      <c r="BYR273" s="255"/>
      <c r="BYS273" s="255"/>
      <c r="BYT273" s="255"/>
      <c r="BYU273" s="255"/>
      <c r="BYV273" s="255"/>
      <c r="BYW273" s="255"/>
      <c r="BYX273" s="255"/>
      <c r="BYY273" s="255"/>
      <c r="BYZ273" s="255"/>
      <c r="BZA273" s="255"/>
      <c r="BZB273" s="255"/>
      <c r="BZC273" s="255"/>
      <c r="BZD273" s="255"/>
      <c r="BZE273" s="255"/>
      <c r="BZF273" s="255"/>
      <c r="BZG273" s="255"/>
      <c r="BZH273" s="255"/>
      <c r="BZI273" s="255"/>
      <c r="BZJ273" s="255"/>
      <c r="BZK273" s="255"/>
      <c r="BZL273" s="255"/>
      <c r="BZM273" s="255"/>
      <c r="BZN273" s="255"/>
      <c r="BZO273" s="255"/>
      <c r="BZP273" s="255"/>
      <c r="BZQ273" s="255"/>
      <c r="BZR273" s="255"/>
      <c r="BZS273" s="255"/>
      <c r="BZT273" s="255"/>
      <c r="BZU273" s="255"/>
      <c r="BZV273" s="255"/>
      <c r="BZW273" s="255"/>
      <c r="BZX273" s="255"/>
      <c r="BZY273" s="255"/>
      <c r="BZZ273" s="255"/>
      <c r="CAA273" s="255"/>
      <c r="CAB273" s="255"/>
      <c r="CAC273" s="255"/>
      <c r="CAD273" s="255"/>
      <c r="CAE273" s="255"/>
      <c r="CAF273" s="255"/>
      <c r="CAG273" s="255"/>
      <c r="CAH273" s="255"/>
      <c r="CAI273" s="255"/>
      <c r="CAJ273" s="255"/>
      <c r="CAK273" s="255"/>
      <c r="CAL273" s="255"/>
      <c r="CAM273" s="255"/>
      <c r="CAN273" s="255"/>
      <c r="CAO273" s="255"/>
      <c r="CAP273" s="255"/>
      <c r="CAQ273" s="255"/>
      <c r="CAR273" s="255"/>
      <c r="CAS273" s="255"/>
      <c r="CAT273" s="255"/>
      <c r="CAU273" s="255"/>
      <c r="CAV273" s="255"/>
      <c r="CAW273" s="255"/>
      <c r="CAX273" s="255"/>
      <c r="CAY273" s="255"/>
      <c r="CAZ273" s="255"/>
      <c r="CBA273" s="255"/>
      <c r="CBB273" s="255"/>
      <c r="CBC273" s="255"/>
      <c r="CBD273" s="255"/>
      <c r="CBE273" s="255"/>
      <c r="CBF273" s="255"/>
      <c r="CBG273" s="255"/>
      <c r="CBH273" s="255"/>
      <c r="CBI273" s="255"/>
      <c r="CBJ273" s="255"/>
      <c r="CBK273" s="255"/>
      <c r="CBL273" s="255"/>
      <c r="CBM273" s="255"/>
      <c r="CBN273" s="255"/>
      <c r="CBO273" s="255"/>
      <c r="CBP273" s="255"/>
      <c r="CBQ273" s="255"/>
      <c r="CBR273" s="255"/>
      <c r="CBS273" s="255"/>
      <c r="CBT273" s="255"/>
      <c r="CBU273" s="255"/>
      <c r="CBV273" s="255"/>
      <c r="CBW273" s="255"/>
      <c r="CBX273" s="255"/>
      <c r="CBY273" s="255"/>
      <c r="CBZ273" s="255"/>
      <c r="CCA273" s="255"/>
      <c r="CCB273" s="255"/>
      <c r="CCC273" s="255"/>
      <c r="CCD273" s="255"/>
      <c r="CCE273" s="255"/>
      <c r="CCF273" s="255"/>
      <c r="CCG273" s="255"/>
      <c r="CCH273" s="255"/>
      <c r="CCI273" s="255"/>
      <c r="CCJ273" s="255"/>
      <c r="CCK273" s="255"/>
      <c r="CCL273" s="255"/>
      <c r="CCM273" s="255"/>
      <c r="CCN273" s="255"/>
      <c r="CCO273" s="255"/>
      <c r="CCP273" s="255"/>
      <c r="CCQ273" s="255"/>
      <c r="CCR273" s="255"/>
      <c r="CCS273" s="255"/>
      <c r="CCT273" s="255"/>
      <c r="CCU273" s="255"/>
      <c r="CCV273" s="255"/>
      <c r="CCW273" s="255"/>
      <c r="CCX273" s="255"/>
      <c r="CCY273" s="255"/>
      <c r="CCZ273" s="255"/>
      <c r="CDA273" s="255"/>
      <c r="CDB273" s="255"/>
      <c r="CDC273" s="255"/>
      <c r="CDD273" s="255"/>
      <c r="CDE273" s="255"/>
      <c r="CDF273" s="255"/>
      <c r="CDG273" s="255"/>
      <c r="CDH273" s="255"/>
      <c r="CDI273" s="255"/>
      <c r="CDJ273" s="255"/>
      <c r="CDK273" s="255"/>
      <c r="CDL273" s="255"/>
      <c r="CDM273" s="255"/>
      <c r="CDN273" s="255"/>
      <c r="CDO273" s="255"/>
      <c r="CDP273" s="255"/>
      <c r="CDQ273" s="255"/>
      <c r="CDR273" s="255"/>
      <c r="CDS273" s="255"/>
      <c r="CDT273" s="255"/>
      <c r="CDU273" s="255"/>
      <c r="CDV273" s="255"/>
      <c r="CDW273" s="255"/>
      <c r="CDX273" s="255"/>
      <c r="CDY273" s="255"/>
      <c r="CDZ273" s="255"/>
      <c r="CEA273" s="255"/>
      <c r="CEB273" s="255"/>
      <c r="CEC273" s="255"/>
      <c r="CED273" s="255"/>
      <c r="CEE273" s="255"/>
      <c r="CEF273" s="255"/>
      <c r="CEG273" s="255"/>
      <c r="CEH273" s="255"/>
      <c r="CEI273" s="255"/>
      <c r="CEJ273" s="255"/>
      <c r="CEK273" s="255"/>
      <c r="CEL273" s="255"/>
      <c r="CEM273" s="255"/>
      <c r="CEN273" s="255"/>
      <c r="CEO273" s="255"/>
      <c r="CEP273" s="255"/>
      <c r="CEQ273" s="255"/>
      <c r="CER273" s="255"/>
      <c r="CES273" s="255"/>
      <c r="CET273" s="255"/>
      <c r="CEU273" s="255"/>
      <c r="CEV273" s="255"/>
      <c r="CEW273" s="255"/>
      <c r="CEX273" s="255"/>
      <c r="CEY273" s="255"/>
      <c r="CEZ273" s="255"/>
      <c r="CFA273" s="255"/>
      <c r="CFB273" s="255"/>
      <c r="CFC273" s="255"/>
      <c r="CFD273" s="255"/>
      <c r="CFE273" s="255"/>
      <c r="CFF273" s="255"/>
      <c r="CFG273" s="255"/>
      <c r="CFH273" s="255"/>
      <c r="CFI273" s="255"/>
      <c r="CFJ273" s="255"/>
      <c r="CFK273" s="255"/>
      <c r="CFL273" s="255"/>
      <c r="CFM273" s="255"/>
      <c r="CFN273" s="255"/>
      <c r="CFO273" s="255"/>
      <c r="CFP273" s="255"/>
      <c r="CFQ273" s="255"/>
      <c r="CFR273" s="255"/>
      <c r="CFS273" s="255"/>
      <c r="CFT273" s="255"/>
      <c r="CFU273" s="255"/>
      <c r="CFV273" s="255"/>
      <c r="CFW273" s="255"/>
      <c r="CFX273" s="255"/>
      <c r="CFY273" s="255"/>
      <c r="CFZ273" s="255"/>
      <c r="CGA273" s="255"/>
      <c r="CGB273" s="255"/>
      <c r="CGC273" s="255"/>
      <c r="CGD273" s="255"/>
      <c r="CGE273" s="255"/>
      <c r="CGF273" s="255"/>
      <c r="CGG273" s="255"/>
      <c r="CGH273" s="255"/>
      <c r="CGI273" s="255"/>
      <c r="CGJ273" s="255"/>
      <c r="CGK273" s="255"/>
      <c r="CGL273" s="255"/>
      <c r="CGM273" s="255"/>
      <c r="CGN273" s="255"/>
      <c r="CGO273" s="255"/>
      <c r="CGP273" s="255"/>
      <c r="CGQ273" s="255"/>
      <c r="CGR273" s="255"/>
      <c r="CGS273" s="255"/>
      <c r="CGT273" s="255"/>
      <c r="CGU273" s="255"/>
      <c r="CGV273" s="255"/>
      <c r="CGW273" s="255"/>
      <c r="CGX273" s="255"/>
      <c r="CGY273" s="255"/>
      <c r="CGZ273" s="255"/>
      <c r="CHA273" s="255"/>
      <c r="CHB273" s="255"/>
      <c r="CHC273" s="255"/>
      <c r="CHD273" s="255"/>
      <c r="CHE273" s="255"/>
      <c r="CHF273" s="255"/>
      <c r="CHG273" s="255"/>
      <c r="CHH273" s="255"/>
      <c r="CHI273" s="255"/>
      <c r="CHJ273" s="255"/>
      <c r="CHK273" s="255"/>
      <c r="CHL273" s="255"/>
      <c r="CHM273" s="255"/>
      <c r="CHN273" s="255"/>
      <c r="CHO273" s="255"/>
      <c r="CHP273" s="255"/>
      <c r="CHQ273" s="255"/>
      <c r="CHR273" s="255"/>
      <c r="CHS273" s="255"/>
      <c r="CHT273" s="255"/>
      <c r="CHU273" s="255"/>
      <c r="CHV273" s="255"/>
      <c r="CHW273" s="255"/>
      <c r="CHX273" s="255"/>
      <c r="CHY273" s="255"/>
      <c r="CHZ273" s="255"/>
      <c r="CIA273" s="255"/>
      <c r="CIB273" s="255"/>
      <c r="CIC273" s="255"/>
      <c r="CID273" s="255"/>
      <c r="CIE273" s="255"/>
      <c r="CIF273" s="255"/>
      <c r="CIG273" s="255"/>
      <c r="CIH273" s="255"/>
      <c r="CII273" s="255"/>
      <c r="CIJ273" s="255"/>
      <c r="CIK273" s="255"/>
      <c r="CIL273" s="255"/>
      <c r="CIM273" s="255"/>
      <c r="CIN273" s="255"/>
      <c r="CIO273" s="255"/>
      <c r="CIP273" s="255"/>
      <c r="CIQ273" s="255"/>
      <c r="CIR273" s="255"/>
      <c r="CIS273" s="255"/>
      <c r="CIT273" s="255"/>
      <c r="CIU273" s="255"/>
      <c r="CIV273" s="255"/>
      <c r="CIW273" s="255"/>
      <c r="CIX273" s="255"/>
      <c r="CIY273" s="255"/>
      <c r="CIZ273" s="255"/>
      <c r="CJA273" s="255"/>
      <c r="CJB273" s="255"/>
      <c r="CJC273" s="255"/>
      <c r="CJD273" s="255"/>
      <c r="CJE273" s="255"/>
      <c r="CJF273" s="255"/>
      <c r="CJG273" s="255"/>
      <c r="CJH273" s="255"/>
      <c r="CJI273" s="255"/>
      <c r="CJJ273" s="255"/>
      <c r="CJK273" s="255"/>
      <c r="CJL273" s="255"/>
      <c r="CJM273" s="255"/>
      <c r="CJN273" s="255"/>
      <c r="CJO273" s="255"/>
      <c r="CJP273" s="255"/>
      <c r="CJQ273" s="255"/>
      <c r="CJR273" s="255"/>
      <c r="CJS273" s="255"/>
      <c r="CJT273" s="255"/>
      <c r="CJU273" s="255"/>
      <c r="CJV273" s="255"/>
      <c r="CJW273" s="255"/>
      <c r="CJX273" s="255"/>
      <c r="CJY273" s="255"/>
      <c r="CJZ273" s="255"/>
      <c r="CKA273" s="255"/>
      <c r="CKB273" s="255"/>
      <c r="CKC273" s="255"/>
      <c r="CKD273" s="255"/>
      <c r="CKE273" s="255"/>
      <c r="CKF273" s="255"/>
      <c r="CKG273" s="255"/>
      <c r="CKH273" s="255"/>
      <c r="CKI273" s="255"/>
      <c r="CKJ273" s="255"/>
      <c r="CKK273" s="255"/>
      <c r="CKL273" s="255"/>
      <c r="CKM273" s="255"/>
      <c r="CKN273" s="255"/>
      <c r="CKO273" s="255"/>
      <c r="CKP273" s="255"/>
      <c r="CKQ273" s="255"/>
      <c r="CKR273" s="255"/>
      <c r="CKS273" s="255"/>
      <c r="CKT273" s="255"/>
      <c r="CKU273" s="255"/>
      <c r="CKV273" s="255"/>
      <c r="CKW273" s="255"/>
      <c r="CKX273" s="255"/>
      <c r="CKY273" s="255"/>
      <c r="CKZ273" s="255"/>
      <c r="CLA273" s="255"/>
      <c r="CLB273" s="255"/>
      <c r="CLC273" s="255"/>
      <c r="CLD273" s="255"/>
      <c r="CLE273" s="255"/>
      <c r="CLF273" s="255"/>
      <c r="CLG273" s="255"/>
      <c r="CLH273" s="255"/>
      <c r="CLI273" s="255"/>
      <c r="CLJ273" s="255"/>
      <c r="CLK273" s="255"/>
      <c r="CLL273" s="255"/>
      <c r="CLM273" s="255"/>
      <c r="CLN273" s="255"/>
      <c r="CLO273" s="255"/>
      <c r="CLP273" s="255"/>
      <c r="CLQ273" s="255"/>
      <c r="CLR273" s="255"/>
      <c r="CLS273" s="255"/>
      <c r="CLT273" s="255"/>
      <c r="CLU273" s="255"/>
      <c r="CLV273" s="255"/>
      <c r="CLW273" s="255"/>
      <c r="CLX273" s="255"/>
      <c r="CLY273" s="255"/>
      <c r="CLZ273" s="255"/>
      <c r="CMA273" s="255"/>
      <c r="CMB273" s="255"/>
      <c r="CMC273" s="255"/>
      <c r="CMD273" s="255"/>
      <c r="CME273" s="255"/>
      <c r="CMF273" s="255"/>
      <c r="CMG273" s="255"/>
      <c r="CMH273" s="255"/>
      <c r="CMI273" s="255"/>
      <c r="CMJ273" s="255"/>
      <c r="CMK273" s="255"/>
      <c r="CML273" s="255"/>
      <c r="CMM273" s="255"/>
      <c r="CMN273" s="255"/>
      <c r="CMO273" s="255"/>
      <c r="CMP273" s="255"/>
      <c r="CMQ273" s="255"/>
      <c r="CMR273" s="255"/>
      <c r="CMS273" s="255"/>
      <c r="CMT273" s="255"/>
      <c r="CMU273" s="255"/>
      <c r="CMV273" s="255"/>
      <c r="CMW273" s="255"/>
      <c r="CMX273" s="255"/>
      <c r="CMY273" s="255"/>
      <c r="CMZ273" s="255"/>
      <c r="CNA273" s="255"/>
      <c r="CNB273" s="255"/>
      <c r="CNC273" s="255"/>
      <c r="CND273" s="255"/>
      <c r="CNE273" s="255"/>
      <c r="CNF273" s="255"/>
      <c r="CNG273" s="255"/>
      <c r="CNH273" s="255"/>
      <c r="CNI273" s="255"/>
      <c r="CNJ273" s="255"/>
      <c r="CNK273" s="255"/>
      <c r="CNL273" s="255"/>
      <c r="CNM273" s="255"/>
      <c r="CNN273" s="255"/>
      <c r="CNO273" s="255"/>
      <c r="CNP273" s="255"/>
      <c r="CNQ273" s="255"/>
      <c r="CNR273" s="255"/>
      <c r="CNS273" s="255"/>
      <c r="CNT273" s="255"/>
      <c r="CNU273" s="255"/>
      <c r="CNV273" s="255"/>
      <c r="CNW273" s="255"/>
      <c r="CNX273" s="255"/>
      <c r="CNY273" s="255"/>
      <c r="CNZ273" s="255"/>
      <c r="COA273" s="255"/>
      <c r="COB273" s="255"/>
      <c r="COC273" s="255"/>
      <c r="COD273" s="255"/>
      <c r="COE273" s="255"/>
      <c r="COF273" s="255"/>
      <c r="COG273" s="255"/>
      <c r="COH273" s="255"/>
      <c r="COI273" s="255"/>
      <c r="COJ273" s="255"/>
      <c r="COK273" s="255"/>
      <c r="COL273" s="255"/>
      <c r="COM273" s="255"/>
      <c r="CON273" s="255"/>
      <c r="COO273" s="255"/>
      <c r="COP273" s="255"/>
      <c r="COQ273" s="255"/>
      <c r="COR273" s="255"/>
      <c r="COS273" s="255"/>
      <c r="COT273" s="255"/>
      <c r="COU273" s="255"/>
      <c r="COV273" s="255"/>
      <c r="COW273" s="255"/>
      <c r="COX273" s="255"/>
      <c r="COY273" s="255"/>
      <c r="COZ273" s="255"/>
      <c r="CPA273" s="255"/>
      <c r="CPB273" s="255"/>
      <c r="CPC273" s="255"/>
      <c r="CPD273" s="255"/>
      <c r="CPE273" s="255"/>
      <c r="CPF273" s="255"/>
      <c r="CPG273" s="255"/>
      <c r="CPH273" s="255"/>
      <c r="CPI273" s="255"/>
      <c r="CPJ273" s="255"/>
      <c r="CPK273" s="255"/>
      <c r="CPL273" s="255"/>
      <c r="CPM273" s="255"/>
      <c r="CPN273" s="255"/>
      <c r="CPO273" s="255"/>
      <c r="CPP273" s="255"/>
      <c r="CPQ273" s="255"/>
      <c r="CPR273" s="255"/>
      <c r="CPS273" s="255"/>
      <c r="CPT273" s="255"/>
      <c r="CPU273" s="255"/>
      <c r="CPV273" s="255"/>
      <c r="CPW273" s="255"/>
      <c r="CPX273" s="255"/>
      <c r="CPY273" s="255"/>
      <c r="CPZ273" s="255"/>
      <c r="CQA273" s="255"/>
      <c r="CQB273" s="255"/>
      <c r="CQC273" s="255"/>
      <c r="CQD273" s="255"/>
      <c r="CQE273" s="255"/>
      <c r="CQF273" s="255"/>
      <c r="CQG273" s="255"/>
      <c r="CQH273" s="255"/>
      <c r="CQI273" s="255"/>
      <c r="CQJ273" s="255"/>
      <c r="CQK273" s="255"/>
      <c r="CQL273" s="255"/>
      <c r="CQM273" s="255"/>
      <c r="CQN273" s="255"/>
      <c r="CQO273" s="255"/>
      <c r="CQP273" s="255"/>
      <c r="CQQ273" s="255"/>
      <c r="CQR273" s="255"/>
      <c r="CQS273" s="255"/>
      <c r="CQT273" s="255"/>
      <c r="CQU273" s="255"/>
      <c r="CQV273" s="255"/>
      <c r="CQW273" s="255"/>
      <c r="CQX273" s="255"/>
      <c r="CQY273" s="255"/>
      <c r="CQZ273" s="255"/>
      <c r="CRA273" s="255"/>
      <c r="CRB273" s="255"/>
      <c r="CRC273" s="255"/>
      <c r="CRD273" s="255"/>
      <c r="CRE273" s="255"/>
      <c r="CRF273" s="255"/>
      <c r="CRG273" s="255"/>
      <c r="CRH273" s="255"/>
      <c r="CRI273" s="255"/>
      <c r="CRJ273" s="255"/>
      <c r="CRK273" s="255"/>
      <c r="CRL273" s="255"/>
      <c r="CRM273" s="255"/>
      <c r="CRN273" s="255"/>
      <c r="CRO273" s="255"/>
      <c r="CRP273" s="255"/>
      <c r="CRQ273" s="255"/>
      <c r="CRR273" s="255"/>
      <c r="CRS273" s="255"/>
      <c r="CRT273" s="255"/>
      <c r="CRU273" s="255"/>
      <c r="CRV273" s="255"/>
      <c r="CRW273" s="255"/>
      <c r="CRX273" s="255"/>
      <c r="CRY273" s="255"/>
      <c r="CRZ273" s="255"/>
      <c r="CSA273" s="255"/>
      <c r="CSB273" s="255"/>
      <c r="CSC273" s="255"/>
      <c r="CSD273" s="255"/>
      <c r="CSE273" s="255"/>
      <c r="CSF273" s="255"/>
      <c r="CSG273" s="255"/>
      <c r="CSH273" s="255"/>
      <c r="CSI273" s="255"/>
      <c r="CSJ273" s="255"/>
      <c r="CSK273" s="255"/>
      <c r="CSL273" s="255"/>
      <c r="CSM273" s="255"/>
      <c r="CSN273" s="255"/>
      <c r="CSO273" s="255"/>
      <c r="CSP273" s="255"/>
      <c r="CSQ273" s="255"/>
      <c r="CSR273" s="255"/>
      <c r="CSS273" s="255"/>
      <c r="CST273" s="255"/>
      <c r="CSU273" s="255"/>
      <c r="CSV273" s="255"/>
      <c r="CSW273" s="255"/>
      <c r="CSX273" s="255"/>
      <c r="CSY273" s="255"/>
      <c r="CSZ273" s="255"/>
      <c r="CTA273" s="255"/>
      <c r="CTB273" s="255"/>
      <c r="CTC273" s="255"/>
      <c r="CTD273" s="255"/>
      <c r="CTE273" s="255"/>
      <c r="CTF273" s="255"/>
      <c r="CTG273" s="255"/>
      <c r="CTH273" s="255"/>
      <c r="CTI273" s="255"/>
      <c r="CTJ273" s="255"/>
      <c r="CTK273" s="255"/>
      <c r="CTL273" s="255"/>
      <c r="CTM273" s="255"/>
      <c r="CTN273" s="255"/>
      <c r="CTO273" s="255"/>
      <c r="CTP273" s="255"/>
      <c r="CTQ273" s="255"/>
      <c r="CTR273" s="255"/>
      <c r="CTS273" s="255"/>
      <c r="CTT273" s="255"/>
      <c r="CTU273" s="255"/>
      <c r="CTV273" s="255"/>
      <c r="CTW273" s="255"/>
      <c r="CTX273" s="255"/>
      <c r="CTY273" s="255"/>
      <c r="CTZ273" s="255"/>
      <c r="CUA273" s="255"/>
      <c r="CUB273" s="255"/>
      <c r="CUC273" s="255"/>
      <c r="CUD273" s="255"/>
      <c r="CUE273" s="255"/>
      <c r="CUF273" s="255"/>
      <c r="CUG273" s="255"/>
      <c r="CUH273" s="255"/>
      <c r="CUI273" s="255"/>
      <c r="CUJ273" s="255"/>
      <c r="CUK273" s="255"/>
      <c r="CUL273" s="255"/>
      <c r="CUM273" s="255"/>
      <c r="CUN273" s="255"/>
      <c r="CUO273" s="255"/>
      <c r="CUP273" s="255"/>
      <c r="CUQ273" s="255"/>
      <c r="CUR273" s="255"/>
      <c r="CUS273" s="255"/>
      <c r="CUT273" s="255"/>
      <c r="CUU273" s="255"/>
      <c r="CUV273" s="255"/>
      <c r="CUW273" s="255"/>
      <c r="CUX273" s="255"/>
      <c r="CUY273" s="255"/>
      <c r="CUZ273" s="255"/>
      <c r="CVA273" s="255"/>
      <c r="CVB273" s="255"/>
      <c r="CVC273" s="255"/>
      <c r="CVD273" s="255"/>
      <c r="CVE273" s="255"/>
      <c r="CVF273" s="255"/>
      <c r="CVG273" s="255"/>
      <c r="CVH273" s="255"/>
      <c r="CVI273" s="255"/>
      <c r="CVJ273" s="255"/>
      <c r="CVK273" s="255"/>
      <c r="CVL273" s="255"/>
      <c r="CVM273" s="255"/>
      <c r="CVN273" s="255"/>
      <c r="CVO273" s="255"/>
      <c r="CVP273" s="255"/>
      <c r="CVQ273" s="255"/>
      <c r="CVR273" s="255"/>
      <c r="CVS273" s="255"/>
      <c r="CVT273" s="255"/>
      <c r="CVU273" s="255"/>
      <c r="CVV273" s="255"/>
      <c r="CVW273" s="255"/>
      <c r="CVX273" s="255"/>
      <c r="CVY273" s="255"/>
      <c r="CVZ273" s="255"/>
      <c r="CWA273" s="255"/>
      <c r="CWB273" s="255"/>
      <c r="CWC273" s="255"/>
      <c r="CWD273" s="255"/>
      <c r="CWE273" s="255"/>
      <c r="CWF273" s="255"/>
      <c r="CWG273" s="255"/>
      <c r="CWH273" s="255"/>
      <c r="CWI273" s="255"/>
      <c r="CWJ273" s="255"/>
      <c r="CWK273" s="255"/>
      <c r="CWL273" s="255"/>
      <c r="CWM273" s="255"/>
      <c r="CWN273" s="255"/>
      <c r="CWO273" s="255"/>
      <c r="CWP273" s="255"/>
      <c r="CWQ273" s="255"/>
      <c r="CWR273" s="255"/>
      <c r="CWS273" s="255"/>
      <c r="CWT273" s="255"/>
      <c r="CWU273" s="255"/>
      <c r="CWV273" s="255"/>
      <c r="CWW273" s="255"/>
      <c r="CWX273" s="255"/>
      <c r="CWY273" s="255"/>
      <c r="CWZ273" s="255"/>
      <c r="CXA273" s="255"/>
      <c r="CXB273" s="255"/>
      <c r="CXC273" s="255"/>
      <c r="CXD273" s="255"/>
      <c r="CXE273" s="255"/>
      <c r="CXF273" s="255"/>
      <c r="CXG273" s="255"/>
      <c r="CXH273" s="255"/>
      <c r="CXI273" s="255"/>
      <c r="CXJ273" s="255"/>
      <c r="CXK273" s="255"/>
      <c r="CXL273" s="255"/>
      <c r="CXM273" s="255"/>
      <c r="CXN273" s="255"/>
      <c r="CXO273" s="255"/>
      <c r="CXP273" s="255"/>
      <c r="CXQ273" s="255"/>
      <c r="CXR273" s="255"/>
      <c r="CXS273" s="255"/>
      <c r="CXT273" s="255"/>
      <c r="CXU273" s="255"/>
      <c r="CXV273" s="255"/>
      <c r="CXW273" s="255"/>
      <c r="CXX273" s="255"/>
      <c r="CXY273" s="255"/>
      <c r="CXZ273" s="255"/>
      <c r="CYA273" s="255"/>
      <c r="CYB273" s="255"/>
      <c r="CYC273" s="255"/>
      <c r="CYD273" s="255"/>
      <c r="CYE273" s="255"/>
      <c r="CYF273" s="255"/>
      <c r="CYG273" s="255"/>
      <c r="CYH273" s="255"/>
      <c r="CYI273" s="255"/>
      <c r="CYJ273" s="255"/>
      <c r="CYK273" s="255"/>
      <c r="CYL273" s="255"/>
      <c r="CYM273" s="255"/>
      <c r="CYN273" s="255"/>
      <c r="CYO273" s="255"/>
      <c r="CYP273" s="255"/>
      <c r="CYQ273" s="255"/>
      <c r="CYR273" s="255"/>
      <c r="CYS273" s="255"/>
      <c r="CYT273" s="255"/>
      <c r="CYU273" s="255"/>
      <c r="CYV273" s="255"/>
      <c r="CYW273" s="255"/>
      <c r="CYX273" s="255"/>
      <c r="CYY273" s="255"/>
      <c r="CYZ273" s="255"/>
      <c r="CZA273" s="255"/>
      <c r="CZB273" s="255"/>
      <c r="CZC273" s="255"/>
      <c r="CZD273" s="255"/>
      <c r="CZE273" s="255"/>
      <c r="CZF273" s="255"/>
      <c r="CZG273" s="255"/>
      <c r="CZH273" s="255"/>
      <c r="CZI273" s="255"/>
      <c r="CZJ273" s="255"/>
      <c r="CZK273" s="255"/>
      <c r="CZL273" s="255"/>
      <c r="CZM273" s="255"/>
      <c r="CZN273" s="255"/>
      <c r="CZO273" s="255"/>
      <c r="CZP273" s="255"/>
      <c r="CZQ273" s="255"/>
      <c r="CZR273" s="255"/>
      <c r="CZS273" s="255"/>
      <c r="CZT273" s="255"/>
      <c r="CZU273" s="255"/>
      <c r="CZV273" s="255"/>
      <c r="CZW273" s="255"/>
      <c r="CZX273" s="255"/>
      <c r="CZY273" s="255"/>
      <c r="CZZ273" s="255"/>
      <c r="DAA273" s="255"/>
      <c r="DAB273" s="255"/>
      <c r="DAC273" s="255"/>
      <c r="DAD273" s="255"/>
      <c r="DAE273" s="255"/>
      <c r="DAF273" s="255"/>
      <c r="DAG273" s="255"/>
      <c r="DAH273" s="255"/>
      <c r="DAI273" s="255"/>
      <c r="DAJ273" s="255"/>
      <c r="DAK273" s="255"/>
      <c r="DAL273" s="255"/>
      <c r="DAM273" s="255"/>
      <c r="DAN273" s="255"/>
      <c r="DAO273" s="255"/>
      <c r="DAP273" s="255"/>
      <c r="DAQ273" s="255"/>
      <c r="DAR273" s="255"/>
      <c r="DAS273" s="255"/>
      <c r="DAT273" s="255"/>
      <c r="DAU273" s="255"/>
      <c r="DAV273" s="255"/>
      <c r="DAW273" s="255"/>
      <c r="DAX273" s="255"/>
      <c r="DAY273" s="255"/>
      <c r="DAZ273" s="255"/>
      <c r="DBA273" s="255"/>
      <c r="DBB273" s="255"/>
      <c r="DBC273" s="255"/>
      <c r="DBD273" s="255"/>
      <c r="DBE273" s="255"/>
      <c r="DBF273" s="255"/>
      <c r="DBG273" s="255"/>
      <c r="DBH273" s="255"/>
      <c r="DBI273" s="255"/>
      <c r="DBJ273" s="255"/>
      <c r="DBK273" s="255"/>
      <c r="DBL273" s="255"/>
      <c r="DBM273" s="255"/>
      <c r="DBN273" s="255"/>
      <c r="DBO273" s="255"/>
      <c r="DBP273" s="255"/>
      <c r="DBQ273" s="255"/>
      <c r="DBR273" s="255"/>
      <c r="DBS273" s="255"/>
      <c r="DBT273" s="255"/>
      <c r="DBU273" s="255"/>
      <c r="DBV273" s="255"/>
      <c r="DBW273" s="255"/>
      <c r="DBX273" s="255"/>
      <c r="DBY273" s="255"/>
      <c r="DBZ273" s="255"/>
      <c r="DCA273" s="255"/>
      <c r="DCB273" s="255"/>
      <c r="DCC273" s="255"/>
      <c r="DCD273" s="255"/>
      <c r="DCE273" s="255"/>
      <c r="DCF273" s="255"/>
      <c r="DCG273" s="255"/>
      <c r="DCH273" s="255"/>
      <c r="DCI273" s="255"/>
      <c r="DCJ273" s="255"/>
      <c r="DCK273" s="255"/>
      <c r="DCL273" s="255"/>
      <c r="DCM273" s="255"/>
      <c r="DCN273" s="255"/>
      <c r="DCO273" s="255"/>
      <c r="DCP273" s="255"/>
      <c r="DCQ273" s="255"/>
      <c r="DCR273" s="255"/>
      <c r="DCS273" s="255"/>
      <c r="DCT273" s="255"/>
      <c r="DCU273" s="255"/>
      <c r="DCV273" s="255"/>
      <c r="DCW273" s="255"/>
      <c r="DCX273" s="255"/>
      <c r="DCY273" s="255"/>
      <c r="DCZ273" s="255"/>
      <c r="DDA273" s="255"/>
      <c r="DDB273" s="255"/>
      <c r="DDC273" s="255"/>
      <c r="DDD273" s="255"/>
      <c r="DDE273" s="255"/>
      <c r="DDF273" s="255"/>
      <c r="DDG273" s="255"/>
      <c r="DDH273" s="255"/>
      <c r="DDI273" s="255"/>
      <c r="DDJ273" s="255"/>
      <c r="DDK273" s="255"/>
      <c r="DDL273" s="255"/>
      <c r="DDM273" s="255"/>
      <c r="DDN273" s="255"/>
      <c r="DDO273" s="255"/>
      <c r="DDP273" s="255"/>
      <c r="DDQ273" s="255"/>
      <c r="DDR273" s="255"/>
      <c r="DDS273" s="255"/>
      <c r="DDT273" s="255"/>
      <c r="DDU273" s="255"/>
      <c r="DDV273" s="255"/>
      <c r="DDW273" s="255"/>
      <c r="DDX273" s="255"/>
      <c r="DDY273" s="255"/>
      <c r="DDZ273" s="255"/>
      <c r="DEA273" s="255"/>
      <c r="DEB273" s="255"/>
      <c r="DEC273" s="255"/>
      <c r="DED273" s="255"/>
      <c r="DEE273" s="255"/>
      <c r="DEF273" s="255"/>
      <c r="DEG273" s="255"/>
      <c r="DEH273" s="255"/>
      <c r="DEI273" s="255"/>
      <c r="DEJ273" s="255"/>
      <c r="DEK273" s="255"/>
      <c r="DEL273" s="255"/>
      <c r="DEM273" s="255"/>
      <c r="DEN273" s="255"/>
      <c r="DEO273" s="255"/>
      <c r="DEP273" s="255"/>
      <c r="DEQ273" s="255"/>
      <c r="DER273" s="255"/>
      <c r="DES273" s="255"/>
      <c r="DET273" s="255"/>
      <c r="DEU273" s="255"/>
      <c r="DEV273" s="255"/>
      <c r="DEW273" s="255"/>
      <c r="DEX273" s="255"/>
      <c r="DEY273" s="255"/>
      <c r="DEZ273" s="255"/>
      <c r="DFA273" s="255"/>
      <c r="DFB273" s="255"/>
      <c r="DFC273" s="255"/>
      <c r="DFD273" s="255"/>
      <c r="DFE273" s="255"/>
      <c r="DFF273" s="255"/>
      <c r="DFG273" s="255"/>
      <c r="DFH273" s="255"/>
      <c r="DFI273" s="255"/>
      <c r="DFJ273" s="255"/>
      <c r="DFK273" s="255"/>
      <c r="DFL273" s="255"/>
      <c r="DFM273" s="255"/>
      <c r="DFN273" s="255"/>
      <c r="DFO273" s="255"/>
      <c r="DFP273" s="255"/>
      <c r="DFQ273" s="255"/>
      <c r="DFR273" s="255"/>
      <c r="DFS273" s="255"/>
      <c r="DFT273" s="255"/>
      <c r="DFU273" s="255"/>
      <c r="DFV273" s="255"/>
      <c r="DFW273" s="255"/>
      <c r="DFX273" s="255"/>
      <c r="DFY273" s="255"/>
      <c r="DFZ273" s="255"/>
      <c r="DGA273" s="255"/>
      <c r="DGB273" s="255"/>
      <c r="DGC273" s="255"/>
      <c r="DGD273" s="255"/>
      <c r="DGE273" s="255"/>
      <c r="DGF273" s="255"/>
      <c r="DGG273" s="255"/>
      <c r="DGH273" s="255"/>
      <c r="DGI273" s="255"/>
      <c r="DGJ273" s="255"/>
      <c r="DGK273" s="255"/>
      <c r="DGL273" s="255"/>
      <c r="DGM273" s="255"/>
      <c r="DGN273" s="255"/>
      <c r="DGO273" s="255"/>
      <c r="DGP273" s="255"/>
      <c r="DGQ273" s="255"/>
      <c r="DGR273" s="255"/>
      <c r="DGS273" s="255"/>
      <c r="DGT273" s="255"/>
      <c r="DGU273" s="255"/>
      <c r="DGV273" s="255"/>
      <c r="DGW273" s="255"/>
      <c r="DGX273" s="255"/>
      <c r="DGY273" s="255"/>
      <c r="DGZ273" s="255"/>
      <c r="DHA273" s="255"/>
      <c r="DHB273" s="255"/>
      <c r="DHC273" s="255"/>
      <c r="DHD273" s="255"/>
      <c r="DHE273" s="255"/>
      <c r="DHF273" s="255"/>
      <c r="DHG273" s="255"/>
      <c r="DHH273" s="255"/>
      <c r="DHI273" s="255"/>
      <c r="DHJ273" s="255"/>
      <c r="DHK273" s="255"/>
      <c r="DHL273" s="255"/>
      <c r="DHM273" s="255"/>
      <c r="DHN273" s="255"/>
      <c r="DHO273" s="255"/>
      <c r="DHP273" s="255"/>
      <c r="DHQ273" s="255"/>
      <c r="DHR273" s="255"/>
      <c r="DHS273" s="255"/>
      <c r="DHT273" s="255"/>
      <c r="DHU273" s="255"/>
      <c r="DHV273" s="255"/>
      <c r="DHW273" s="255"/>
      <c r="DHX273" s="255"/>
      <c r="DHY273" s="255"/>
      <c r="DHZ273" s="255"/>
      <c r="DIA273" s="255"/>
      <c r="DIB273" s="255"/>
      <c r="DIC273" s="255"/>
      <c r="DID273" s="255"/>
      <c r="DIE273" s="255"/>
      <c r="DIF273" s="255"/>
      <c r="DIG273" s="255"/>
      <c r="DIH273" s="255"/>
      <c r="DII273" s="255"/>
      <c r="DIJ273" s="255"/>
      <c r="DIK273" s="255"/>
      <c r="DIL273" s="255"/>
      <c r="DIM273" s="255"/>
      <c r="DIN273" s="255"/>
      <c r="DIO273" s="255"/>
      <c r="DIP273" s="255"/>
      <c r="DIQ273" s="255"/>
      <c r="DIR273" s="255"/>
      <c r="DIS273" s="255"/>
      <c r="DIT273" s="255"/>
      <c r="DIU273" s="255"/>
      <c r="DIV273" s="255"/>
      <c r="DIW273" s="255"/>
      <c r="DIX273" s="255"/>
      <c r="DIY273" s="255"/>
      <c r="DIZ273" s="255"/>
      <c r="DJA273" s="255"/>
      <c r="DJB273" s="255"/>
      <c r="DJC273" s="255"/>
      <c r="DJD273" s="255"/>
      <c r="DJE273" s="255"/>
      <c r="DJF273" s="255"/>
      <c r="DJG273" s="255"/>
      <c r="DJH273" s="255"/>
      <c r="DJI273" s="255"/>
      <c r="DJJ273" s="255"/>
      <c r="DJK273" s="255"/>
      <c r="DJL273" s="255"/>
      <c r="DJM273" s="255"/>
      <c r="DJN273" s="255"/>
      <c r="DJO273" s="255"/>
      <c r="DJP273" s="255"/>
      <c r="DJQ273" s="255"/>
      <c r="DJR273" s="255"/>
      <c r="DJS273" s="255"/>
      <c r="DJT273" s="255"/>
      <c r="DJU273" s="255"/>
      <c r="DJV273" s="255"/>
      <c r="DJW273" s="255"/>
      <c r="DJX273" s="255"/>
      <c r="DJY273" s="255"/>
      <c r="DJZ273" s="255"/>
      <c r="DKA273" s="255"/>
      <c r="DKB273" s="255"/>
      <c r="DKC273" s="255"/>
      <c r="DKD273" s="255"/>
      <c r="DKE273" s="255"/>
      <c r="DKF273" s="255"/>
      <c r="DKG273" s="255"/>
      <c r="DKH273" s="255"/>
      <c r="DKI273" s="255"/>
      <c r="DKJ273" s="255"/>
      <c r="DKK273" s="255"/>
      <c r="DKL273" s="255"/>
      <c r="DKM273" s="255"/>
      <c r="DKN273" s="255"/>
      <c r="DKO273" s="255"/>
      <c r="DKP273" s="255"/>
      <c r="DKQ273" s="255"/>
      <c r="DKR273" s="255"/>
      <c r="DKS273" s="255"/>
      <c r="DKT273" s="255"/>
      <c r="DKU273" s="255"/>
      <c r="DKV273" s="255"/>
      <c r="DKW273" s="255"/>
      <c r="DKX273" s="255"/>
      <c r="DKY273" s="255"/>
      <c r="DKZ273" s="255"/>
      <c r="DLA273" s="255"/>
      <c r="DLB273" s="255"/>
      <c r="DLC273" s="255"/>
      <c r="DLD273" s="255"/>
      <c r="DLE273" s="255"/>
      <c r="DLF273" s="255"/>
      <c r="DLG273" s="255"/>
      <c r="DLH273" s="255"/>
      <c r="DLI273" s="255"/>
      <c r="DLJ273" s="255"/>
      <c r="DLK273" s="255"/>
      <c r="DLL273" s="255"/>
      <c r="DLM273" s="255"/>
      <c r="DLN273" s="255"/>
      <c r="DLO273" s="255"/>
      <c r="DLP273" s="255"/>
      <c r="DLQ273" s="255"/>
      <c r="DLR273" s="255"/>
      <c r="DLS273" s="255"/>
      <c r="DLT273" s="255"/>
      <c r="DLU273" s="255"/>
      <c r="DLV273" s="255"/>
      <c r="DLW273" s="255"/>
      <c r="DLX273" s="255"/>
      <c r="DLY273" s="255"/>
      <c r="DLZ273" s="255"/>
      <c r="DMA273" s="255"/>
      <c r="DMB273" s="255"/>
      <c r="DMC273" s="255"/>
      <c r="DMD273" s="255"/>
      <c r="DME273" s="255"/>
      <c r="DMF273" s="255"/>
      <c r="DMG273" s="255"/>
      <c r="DMH273" s="255"/>
      <c r="DMI273" s="255"/>
      <c r="DMJ273" s="255"/>
      <c r="DMK273" s="255"/>
      <c r="DML273" s="255"/>
      <c r="DMM273" s="255"/>
      <c r="DMN273" s="255"/>
      <c r="DMO273" s="255"/>
      <c r="DMP273" s="255"/>
      <c r="DMQ273" s="255"/>
      <c r="DMR273" s="255"/>
      <c r="DMS273" s="255"/>
      <c r="DMT273" s="255"/>
      <c r="DMU273" s="255"/>
      <c r="DMV273" s="255"/>
      <c r="DMW273" s="255"/>
      <c r="DMX273" s="255"/>
      <c r="DMY273" s="255"/>
      <c r="DMZ273" s="255"/>
      <c r="DNA273" s="255"/>
      <c r="DNB273" s="255"/>
      <c r="DNC273" s="255"/>
      <c r="DND273" s="255"/>
      <c r="DNE273" s="255"/>
      <c r="DNF273" s="255"/>
      <c r="DNG273" s="255"/>
      <c r="DNH273" s="255"/>
      <c r="DNI273" s="255"/>
      <c r="DNJ273" s="255"/>
      <c r="DNK273" s="255"/>
      <c r="DNL273" s="255"/>
      <c r="DNM273" s="255"/>
      <c r="DNN273" s="255"/>
      <c r="DNO273" s="255"/>
      <c r="DNP273" s="255"/>
      <c r="DNQ273" s="255"/>
      <c r="DNR273" s="255"/>
      <c r="DNS273" s="255"/>
      <c r="DNT273" s="255"/>
      <c r="DNU273" s="255"/>
      <c r="DNV273" s="255"/>
      <c r="DNW273" s="255"/>
      <c r="DNX273" s="255"/>
      <c r="DNY273" s="255"/>
      <c r="DNZ273" s="255"/>
      <c r="DOA273" s="255"/>
      <c r="DOB273" s="255"/>
      <c r="DOC273" s="255"/>
      <c r="DOD273" s="255"/>
      <c r="DOE273" s="255"/>
      <c r="DOF273" s="255"/>
      <c r="DOG273" s="255"/>
      <c r="DOH273" s="255"/>
      <c r="DOI273" s="255"/>
      <c r="DOJ273" s="255"/>
      <c r="DOK273" s="255"/>
      <c r="DOL273" s="255"/>
      <c r="DOM273" s="255"/>
      <c r="DON273" s="255"/>
      <c r="DOO273" s="255"/>
      <c r="DOP273" s="255"/>
      <c r="DOQ273" s="255"/>
      <c r="DOR273" s="255"/>
      <c r="DOS273" s="255"/>
      <c r="DOT273" s="255"/>
      <c r="DOU273" s="255"/>
      <c r="DOV273" s="255"/>
      <c r="DOW273" s="255"/>
      <c r="DOX273" s="255"/>
      <c r="DOY273" s="255"/>
      <c r="DOZ273" s="255"/>
      <c r="DPA273" s="255"/>
      <c r="DPB273" s="255"/>
      <c r="DPC273" s="255"/>
      <c r="DPD273" s="255"/>
      <c r="DPE273" s="255"/>
      <c r="DPF273" s="255"/>
      <c r="DPG273" s="255"/>
      <c r="DPH273" s="255"/>
      <c r="DPI273" s="255"/>
      <c r="DPJ273" s="255"/>
      <c r="DPK273" s="255"/>
      <c r="DPL273" s="255"/>
      <c r="DPM273" s="255"/>
      <c r="DPN273" s="255"/>
      <c r="DPO273" s="255"/>
      <c r="DPP273" s="255"/>
      <c r="DPQ273" s="255"/>
      <c r="DPR273" s="255"/>
      <c r="DPS273" s="255"/>
      <c r="DPT273" s="255"/>
      <c r="DPU273" s="255"/>
      <c r="DPV273" s="255"/>
      <c r="DPW273" s="255"/>
      <c r="DPX273" s="255"/>
      <c r="DPY273" s="255"/>
      <c r="DPZ273" s="255"/>
      <c r="DQA273" s="255"/>
      <c r="DQB273" s="255"/>
      <c r="DQC273" s="255"/>
      <c r="DQD273" s="255"/>
      <c r="DQE273" s="255"/>
      <c r="DQF273" s="255"/>
      <c r="DQG273" s="255"/>
      <c r="DQH273" s="255"/>
      <c r="DQI273" s="255"/>
      <c r="DQJ273" s="255"/>
      <c r="DQK273" s="255"/>
      <c r="DQL273" s="255"/>
      <c r="DQM273" s="255"/>
      <c r="DQN273" s="255"/>
      <c r="DQO273" s="255"/>
      <c r="DQP273" s="255"/>
      <c r="DQQ273" s="255"/>
      <c r="DQR273" s="255"/>
      <c r="DQS273" s="255"/>
      <c r="DQT273" s="255"/>
      <c r="DQU273" s="255"/>
      <c r="DQV273" s="255"/>
      <c r="DQW273" s="255"/>
      <c r="DQX273" s="255"/>
      <c r="DQY273" s="255"/>
      <c r="DQZ273" s="255"/>
      <c r="DRA273" s="255"/>
      <c r="DRB273" s="255"/>
      <c r="DRC273" s="255"/>
      <c r="DRD273" s="255"/>
      <c r="DRE273" s="255"/>
      <c r="DRF273" s="255"/>
      <c r="DRG273" s="255"/>
      <c r="DRH273" s="255"/>
      <c r="DRI273" s="255"/>
      <c r="DRJ273" s="255"/>
      <c r="DRK273" s="255"/>
      <c r="DRL273" s="255"/>
      <c r="DRM273" s="255"/>
      <c r="DRN273" s="255"/>
      <c r="DRO273" s="255"/>
      <c r="DRP273" s="255"/>
      <c r="DRQ273" s="255"/>
      <c r="DRR273" s="255"/>
      <c r="DRS273" s="255"/>
      <c r="DRT273" s="255"/>
      <c r="DRU273" s="255"/>
      <c r="DRV273" s="255"/>
      <c r="DRW273" s="255"/>
      <c r="DRX273" s="255"/>
      <c r="DRY273" s="255"/>
      <c r="DRZ273" s="255"/>
      <c r="DSA273" s="255"/>
      <c r="DSB273" s="255"/>
      <c r="DSC273" s="255"/>
      <c r="DSD273" s="255"/>
      <c r="DSE273" s="255"/>
      <c r="DSF273" s="255"/>
      <c r="DSG273" s="255"/>
      <c r="DSH273" s="255"/>
      <c r="DSI273" s="255"/>
      <c r="DSJ273" s="255"/>
      <c r="DSK273" s="255"/>
      <c r="DSL273" s="255"/>
      <c r="DSM273" s="255"/>
      <c r="DSN273" s="255"/>
      <c r="DSO273" s="255"/>
      <c r="DSP273" s="255"/>
      <c r="DSQ273" s="255"/>
      <c r="DSR273" s="255"/>
      <c r="DSS273" s="255"/>
      <c r="DST273" s="255"/>
      <c r="DSU273" s="255"/>
      <c r="DSV273" s="255"/>
      <c r="DSW273" s="255"/>
      <c r="DSX273" s="255"/>
      <c r="DSY273" s="255"/>
      <c r="DSZ273" s="255"/>
      <c r="DTA273" s="255"/>
      <c r="DTB273" s="255"/>
      <c r="DTC273" s="255"/>
      <c r="DTD273" s="255"/>
      <c r="DTE273" s="255"/>
      <c r="DTF273" s="255"/>
      <c r="DTG273" s="255"/>
      <c r="DTH273" s="255"/>
      <c r="DTI273" s="255"/>
      <c r="DTJ273" s="255"/>
      <c r="DTK273" s="255"/>
      <c r="DTL273" s="255"/>
      <c r="DTM273" s="255"/>
      <c r="DTN273" s="255"/>
      <c r="DTO273" s="255"/>
      <c r="DTP273" s="255"/>
      <c r="DTQ273" s="255"/>
      <c r="DTR273" s="255"/>
      <c r="DTS273" s="255"/>
      <c r="DTT273" s="255"/>
      <c r="DTU273" s="255"/>
      <c r="DTV273" s="255"/>
      <c r="DTW273" s="255"/>
      <c r="DTX273" s="255"/>
      <c r="DTY273" s="255"/>
      <c r="DTZ273" s="255"/>
      <c r="DUA273" s="255"/>
      <c r="DUB273" s="255"/>
      <c r="DUC273" s="255"/>
      <c r="DUD273" s="255"/>
      <c r="DUE273" s="255"/>
      <c r="DUF273" s="255"/>
      <c r="DUG273" s="255"/>
      <c r="DUH273" s="255"/>
      <c r="DUI273" s="255"/>
      <c r="DUJ273" s="255"/>
      <c r="DUK273" s="255"/>
      <c r="DUL273" s="255"/>
      <c r="DUM273" s="255"/>
      <c r="DUN273" s="255"/>
      <c r="DUO273" s="255"/>
      <c r="DUP273" s="255"/>
      <c r="DUQ273" s="255"/>
      <c r="DUR273" s="255"/>
      <c r="DUS273" s="255"/>
      <c r="DUT273" s="255"/>
      <c r="DUU273" s="255"/>
      <c r="DUV273" s="255"/>
      <c r="DUW273" s="255"/>
      <c r="DUX273" s="255"/>
      <c r="DUY273" s="255"/>
      <c r="DUZ273" s="255"/>
      <c r="DVA273" s="255"/>
      <c r="DVB273" s="255"/>
      <c r="DVC273" s="255"/>
      <c r="DVD273" s="255"/>
      <c r="DVE273" s="255"/>
      <c r="DVF273" s="255"/>
      <c r="DVG273" s="255"/>
      <c r="DVH273" s="255"/>
      <c r="DVI273" s="255"/>
      <c r="DVJ273" s="255"/>
      <c r="DVK273" s="255"/>
      <c r="DVL273" s="255"/>
      <c r="DVM273" s="255"/>
      <c r="DVN273" s="255"/>
      <c r="DVO273" s="255"/>
      <c r="DVP273" s="255"/>
      <c r="DVQ273" s="255"/>
      <c r="DVR273" s="255"/>
      <c r="DVS273" s="255"/>
      <c r="DVT273" s="255"/>
      <c r="DVU273" s="255"/>
      <c r="DVV273" s="255"/>
      <c r="DVW273" s="255"/>
      <c r="DVX273" s="255"/>
      <c r="DVY273" s="255"/>
      <c r="DVZ273" s="255"/>
      <c r="DWA273" s="255"/>
      <c r="DWB273" s="255"/>
      <c r="DWC273" s="255"/>
      <c r="DWD273" s="255"/>
      <c r="DWE273" s="255"/>
      <c r="DWF273" s="255"/>
      <c r="DWG273" s="255"/>
      <c r="DWH273" s="255"/>
      <c r="DWI273" s="255"/>
      <c r="DWJ273" s="255"/>
      <c r="DWK273" s="255"/>
      <c r="DWL273" s="255"/>
      <c r="DWM273" s="255"/>
      <c r="DWN273" s="255"/>
      <c r="DWO273" s="255"/>
      <c r="DWP273" s="255"/>
      <c r="DWQ273" s="255"/>
      <c r="DWR273" s="255"/>
      <c r="DWS273" s="255"/>
      <c r="DWT273" s="255"/>
      <c r="DWU273" s="255"/>
      <c r="DWV273" s="255"/>
      <c r="DWW273" s="255"/>
      <c r="DWX273" s="255"/>
      <c r="DWY273" s="255"/>
      <c r="DWZ273" s="255"/>
      <c r="DXA273" s="255"/>
      <c r="DXB273" s="255"/>
      <c r="DXC273" s="255"/>
      <c r="DXD273" s="255"/>
      <c r="DXE273" s="255"/>
      <c r="DXF273" s="255"/>
      <c r="DXG273" s="255"/>
      <c r="DXH273" s="255"/>
      <c r="DXI273" s="255"/>
      <c r="DXJ273" s="255"/>
      <c r="DXK273" s="255"/>
      <c r="DXL273" s="255"/>
      <c r="DXM273" s="255"/>
      <c r="DXN273" s="255"/>
      <c r="DXO273" s="255"/>
      <c r="DXP273" s="255"/>
      <c r="DXQ273" s="255"/>
      <c r="DXR273" s="255"/>
      <c r="DXS273" s="255"/>
      <c r="DXT273" s="255"/>
      <c r="DXU273" s="255"/>
      <c r="DXV273" s="255"/>
      <c r="DXW273" s="255"/>
      <c r="DXX273" s="255"/>
      <c r="DXY273" s="255"/>
      <c r="DXZ273" s="255"/>
      <c r="DYA273" s="255"/>
      <c r="DYB273" s="255"/>
      <c r="DYC273" s="255"/>
      <c r="DYD273" s="255"/>
      <c r="DYE273" s="255"/>
      <c r="DYF273" s="255"/>
      <c r="DYG273" s="255"/>
      <c r="DYH273" s="255"/>
      <c r="DYI273" s="255"/>
      <c r="DYJ273" s="255"/>
      <c r="DYK273" s="255"/>
      <c r="DYL273" s="255"/>
      <c r="DYM273" s="255"/>
      <c r="DYN273" s="255"/>
      <c r="DYO273" s="255"/>
      <c r="DYP273" s="255"/>
      <c r="DYQ273" s="255"/>
      <c r="DYR273" s="255"/>
      <c r="DYS273" s="255"/>
      <c r="DYT273" s="255"/>
      <c r="DYU273" s="255"/>
      <c r="DYV273" s="255"/>
      <c r="DYW273" s="255"/>
      <c r="DYX273" s="255"/>
      <c r="DYY273" s="255"/>
      <c r="DYZ273" s="255"/>
      <c r="DZA273" s="255"/>
      <c r="DZB273" s="255"/>
      <c r="DZC273" s="255"/>
      <c r="DZD273" s="255"/>
      <c r="DZE273" s="255"/>
      <c r="DZF273" s="255"/>
      <c r="DZG273" s="255"/>
      <c r="DZH273" s="255"/>
      <c r="DZI273" s="255"/>
      <c r="DZJ273" s="255"/>
      <c r="DZK273" s="255"/>
      <c r="DZL273" s="255"/>
      <c r="DZM273" s="255"/>
      <c r="DZN273" s="255"/>
      <c r="DZO273" s="255"/>
      <c r="DZP273" s="255"/>
      <c r="DZQ273" s="255"/>
      <c r="DZR273" s="255"/>
      <c r="DZS273" s="255"/>
      <c r="DZT273" s="255"/>
      <c r="DZU273" s="255"/>
      <c r="DZV273" s="255"/>
      <c r="DZW273" s="255"/>
      <c r="DZX273" s="255"/>
      <c r="DZY273" s="255"/>
      <c r="DZZ273" s="255"/>
      <c r="EAA273" s="255"/>
      <c r="EAB273" s="255"/>
      <c r="EAC273" s="255"/>
      <c r="EAD273" s="255"/>
      <c r="EAE273" s="255"/>
      <c r="EAF273" s="255"/>
      <c r="EAG273" s="255"/>
      <c r="EAH273" s="255"/>
      <c r="EAI273" s="255"/>
      <c r="EAJ273" s="255"/>
      <c r="EAK273" s="255"/>
      <c r="EAL273" s="255"/>
      <c r="EAM273" s="255"/>
      <c r="EAN273" s="255"/>
      <c r="EAO273" s="255"/>
      <c r="EAP273" s="255"/>
      <c r="EAQ273" s="255"/>
      <c r="EAR273" s="255"/>
      <c r="EAS273" s="255"/>
      <c r="EAT273" s="255"/>
      <c r="EAU273" s="255"/>
      <c r="EAV273" s="255"/>
      <c r="EAW273" s="255"/>
      <c r="EAX273" s="255"/>
      <c r="EAY273" s="255"/>
      <c r="EAZ273" s="255"/>
      <c r="EBA273" s="255"/>
      <c r="EBB273" s="255"/>
      <c r="EBC273" s="255"/>
      <c r="EBD273" s="255"/>
      <c r="EBE273" s="255"/>
      <c r="EBF273" s="255"/>
      <c r="EBG273" s="255"/>
      <c r="EBH273" s="255"/>
      <c r="EBI273" s="255"/>
      <c r="EBJ273" s="255"/>
      <c r="EBK273" s="255"/>
      <c r="EBL273" s="255"/>
      <c r="EBM273" s="255"/>
      <c r="EBN273" s="255"/>
      <c r="EBO273" s="255"/>
      <c r="EBP273" s="255"/>
      <c r="EBQ273" s="255"/>
      <c r="EBR273" s="255"/>
      <c r="EBS273" s="255"/>
      <c r="EBT273" s="255"/>
      <c r="EBU273" s="255"/>
      <c r="EBV273" s="255"/>
      <c r="EBW273" s="255"/>
      <c r="EBX273" s="255"/>
      <c r="EBY273" s="255"/>
      <c r="EBZ273" s="255"/>
      <c r="ECA273" s="255"/>
      <c r="ECB273" s="255"/>
      <c r="ECC273" s="255"/>
      <c r="ECD273" s="255"/>
      <c r="ECE273" s="255"/>
      <c r="ECF273" s="255"/>
      <c r="ECG273" s="255"/>
      <c r="ECH273" s="255"/>
      <c r="ECI273" s="255"/>
      <c r="ECJ273" s="255"/>
      <c r="ECK273" s="255"/>
      <c r="ECL273" s="255"/>
      <c r="ECM273" s="255"/>
      <c r="ECN273" s="255"/>
      <c r="ECO273" s="255"/>
      <c r="ECP273" s="255"/>
      <c r="ECQ273" s="255"/>
      <c r="ECR273" s="255"/>
      <c r="ECS273" s="255"/>
      <c r="ECT273" s="255"/>
      <c r="ECU273" s="255"/>
      <c r="ECV273" s="255"/>
      <c r="ECW273" s="255"/>
      <c r="ECX273" s="255"/>
      <c r="ECY273" s="255"/>
      <c r="ECZ273" s="255"/>
      <c r="EDA273" s="255"/>
      <c r="EDB273" s="255"/>
      <c r="EDC273" s="255"/>
      <c r="EDD273" s="255"/>
      <c r="EDE273" s="255"/>
      <c r="EDF273" s="255"/>
      <c r="EDG273" s="255"/>
      <c r="EDH273" s="255"/>
      <c r="EDI273" s="255"/>
      <c r="EDJ273" s="255"/>
      <c r="EDK273" s="255"/>
      <c r="EDL273" s="255"/>
      <c r="EDM273" s="255"/>
      <c r="EDN273" s="255"/>
      <c r="EDO273" s="255"/>
      <c r="EDP273" s="255"/>
      <c r="EDQ273" s="255"/>
      <c r="EDR273" s="255"/>
      <c r="EDS273" s="255"/>
      <c r="EDT273" s="255"/>
      <c r="EDU273" s="255"/>
      <c r="EDV273" s="255"/>
      <c r="EDW273" s="255"/>
      <c r="EDX273" s="255"/>
      <c r="EDY273" s="255"/>
      <c r="EDZ273" s="255"/>
      <c r="EEA273" s="255"/>
      <c r="EEB273" s="255"/>
      <c r="EEC273" s="255"/>
      <c r="EED273" s="255"/>
      <c r="EEE273" s="255"/>
      <c r="EEF273" s="255"/>
      <c r="EEG273" s="255"/>
      <c r="EEH273" s="255"/>
      <c r="EEI273" s="255"/>
      <c r="EEJ273" s="255"/>
      <c r="EEK273" s="255"/>
      <c r="EEL273" s="255"/>
      <c r="EEM273" s="255"/>
      <c r="EEN273" s="255"/>
      <c r="EEO273" s="255"/>
      <c r="EEP273" s="255"/>
      <c r="EEQ273" s="255"/>
      <c r="EER273" s="255"/>
      <c r="EES273" s="255"/>
      <c r="EET273" s="255"/>
      <c r="EEU273" s="255"/>
      <c r="EEV273" s="255"/>
      <c r="EEW273" s="255"/>
      <c r="EEX273" s="255"/>
      <c r="EEY273" s="255"/>
      <c r="EEZ273" s="255"/>
      <c r="EFA273" s="255"/>
      <c r="EFB273" s="255"/>
      <c r="EFC273" s="255"/>
      <c r="EFD273" s="255"/>
      <c r="EFE273" s="255"/>
      <c r="EFF273" s="255"/>
      <c r="EFG273" s="255"/>
      <c r="EFH273" s="255"/>
      <c r="EFI273" s="255"/>
      <c r="EFJ273" s="255"/>
      <c r="EFK273" s="255"/>
      <c r="EFL273" s="255"/>
      <c r="EFM273" s="255"/>
      <c r="EFN273" s="255"/>
      <c r="EFO273" s="255"/>
      <c r="EFP273" s="255"/>
      <c r="EFQ273" s="255"/>
      <c r="EFR273" s="255"/>
      <c r="EFS273" s="255"/>
      <c r="EFT273" s="255"/>
      <c r="EFU273" s="255"/>
      <c r="EFV273" s="255"/>
      <c r="EFW273" s="255"/>
      <c r="EFX273" s="255"/>
      <c r="EFY273" s="255"/>
      <c r="EFZ273" s="255"/>
      <c r="EGA273" s="255"/>
      <c r="EGB273" s="255"/>
      <c r="EGC273" s="255"/>
      <c r="EGD273" s="255"/>
      <c r="EGE273" s="255"/>
      <c r="EGF273" s="255"/>
      <c r="EGG273" s="255"/>
      <c r="EGH273" s="255"/>
      <c r="EGI273" s="255"/>
      <c r="EGJ273" s="255"/>
      <c r="EGK273" s="255"/>
      <c r="EGL273" s="255"/>
      <c r="EGM273" s="255"/>
      <c r="EGN273" s="255"/>
      <c r="EGO273" s="255"/>
      <c r="EGP273" s="255"/>
      <c r="EGQ273" s="255"/>
      <c r="EGR273" s="255"/>
      <c r="EGS273" s="255"/>
      <c r="EGT273" s="255"/>
      <c r="EGU273" s="255"/>
      <c r="EGV273" s="255"/>
      <c r="EGW273" s="255"/>
      <c r="EGX273" s="255"/>
      <c r="EGY273" s="255"/>
      <c r="EGZ273" s="255"/>
      <c r="EHA273" s="255"/>
      <c r="EHB273" s="255"/>
      <c r="EHC273" s="255"/>
      <c r="EHD273" s="255"/>
      <c r="EHE273" s="255"/>
      <c r="EHF273" s="255"/>
      <c r="EHG273" s="255"/>
      <c r="EHH273" s="255"/>
      <c r="EHI273" s="255"/>
      <c r="EHJ273" s="255"/>
      <c r="EHK273" s="255"/>
      <c r="EHL273" s="255"/>
      <c r="EHM273" s="255"/>
      <c r="EHN273" s="255"/>
      <c r="EHO273" s="255"/>
      <c r="EHP273" s="255"/>
      <c r="EHQ273" s="255"/>
      <c r="EHR273" s="255"/>
      <c r="EHS273" s="255"/>
      <c r="EHT273" s="255"/>
      <c r="EHU273" s="255"/>
      <c r="EHV273" s="255"/>
      <c r="EHW273" s="255"/>
      <c r="EHX273" s="255"/>
      <c r="EHY273" s="255"/>
      <c r="EHZ273" s="255"/>
      <c r="EIA273" s="255"/>
      <c r="EIB273" s="255"/>
      <c r="EIC273" s="255"/>
      <c r="EID273" s="255"/>
      <c r="EIE273" s="255"/>
      <c r="EIF273" s="255"/>
      <c r="EIG273" s="255"/>
      <c r="EIH273" s="255"/>
      <c r="EII273" s="255"/>
      <c r="EIJ273" s="255"/>
      <c r="EIK273" s="255"/>
      <c r="EIL273" s="255"/>
      <c r="EIM273" s="255"/>
      <c r="EIN273" s="255"/>
      <c r="EIO273" s="255"/>
      <c r="EIP273" s="255"/>
      <c r="EIQ273" s="255"/>
      <c r="EIR273" s="255"/>
      <c r="EIS273" s="255"/>
      <c r="EIT273" s="255"/>
      <c r="EIU273" s="255"/>
      <c r="EIV273" s="255"/>
      <c r="EIW273" s="255"/>
      <c r="EIX273" s="255"/>
      <c r="EIY273" s="255"/>
      <c r="EIZ273" s="255"/>
      <c r="EJA273" s="255"/>
      <c r="EJB273" s="255"/>
      <c r="EJC273" s="255"/>
      <c r="EJD273" s="255"/>
      <c r="EJE273" s="255"/>
      <c r="EJF273" s="255"/>
      <c r="EJG273" s="255"/>
      <c r="EJH273" s="255"/>
      <c r="EJI273" s="255"/>
      <c r="EJJ273" s="255"/>
      <c r="EJK273" s="255"/>
      <c r="EJL273" s="255"/>
      <c r="EJM273" s="255"/>
      <c r="EJN273" s="255"/>
      <c r="EJO273" s="255"/>
      <c r="EJP273" s="255"/>
      <c r="EJQ273" s="255"/>
      <c r="EJR273" s="255"/>
      <c r="EJS273" s="255"/>
      <c r="EJT273" s="255"/>
      <c r="EJU273" s="255"/>
      <c r="EJV273" s="255"/>
      <c r="EJW273" s="255"/>
      <c r="EJX273" s="255"/>
      <c r="EJY273" s="255"/>
      <c r="EJZ273" s="255"/>
      <c r="EKA273" s="255"/>
      <c r="EKB273" s="255"/>
      <c r="EKC273" s="255"/>
      <c r="EKD273" s="255"/>
      <c r="EKE273" s="255"/>
      <c r="EKF273" s="255"/>
      <c r="EKG273" s="255"/>
      <c r="EKH273" s="255"/>
      <c r="EKI273" s="255"/>
      <c r="EKJ273" s="255"/>
      <c r="EKK273" s="255"/>
      <c r="EKL273" s="255"/>
      <c r="EKM273" s="255"/>
      <c r="EKN273" s="255"/>
      <c r="EKO273" s="255"/>
      <c r="EKP273" s="255"/>
      <c r="EKQ273" s="255"/>
      <c r="EKR273" s="255"/>
      <c r="EKS273" s="255"/>
      <c r="EKT273" s="255"/>
      <c r="EKU273" s="255"/>
      <c r="EKV273" s="255"/>
      <c r="EKW273" s="255"/>
      <c r="EKX273" s="255"/>
      <c r="EKY273" s="255"/>
      <c r="EKZ273" s="255"/>
      <c r="ELA273" s="255"/>
      <c r="ELB273" s="255"/>
      <c r="ELC273" s="255"/>
      <c r="ELD273" s="255"/>
      <c r="ELE273" s="255"/>
      <c r="ELF273" s="255"/>
      <c r="ELG273" s="255"/>
      <c r="ELH273" s="255"/>
      <c r="ELI273" s="255"/>
      <c r="ELJ273" s="255"/>
      <c r="ELK273" s="255"/>
      <c r="ELL273" s="255"/>
      <c r="ELM273" s="255"/>
      <c r="ELN273" s="255"/>
      <c r="ELO273" s="255"/>
      <c r="ELP273" s="255"/>
      <c r="ELQ273" s="255"/>
      <c r="ELR273" s="255"/>
      <c r="ELS273" s="255"/>
      <c r="ELT273" s="255"/>
      <c r="ELU273" s="255"/>
      <c r="ELV273" s="255"/>
      <c r="ELW273" s="255"/>
      <c r="ELX273" s="255"/>
      <c r="ELY273" s="255"/>
      <c r="ELZ273" s="255"/>
      <c r="EMA273" s="255"/>
      <c r="EMB273" s="255"/>
      <c r="EMC273" s="255"/>
      <c r="EMD273" s="255"/>
      <c r="EME273" s="255"/>
      <c r="EMF273" s="255"/>
      <c r="EMG273" s="255"/>
      <c r="EMH273" s="255"/>
      <c r="EMI273" s="255"/>
      <c r="EMJ273" s="255"/>
      <c r="EMK273" s="255"/>
      <c r="EML273" s="255"/>
      <c r="EMM273" s="255"/>
      <c r="EMN273" s="255"/>
      <c r="EMO273" s="255"/>
      <c r="EMP273" s="255"/>
      <c r="EMQ273" s="255"/>
      <c r="EMR273" s="255"/>
      <c r="EMS273" s="255"/>
      <c r="EMT273" s="255"/>
      <c r="EMU273" s="255"/>
      <c r="EMV273" s="255"/>
      <c r="EMW273" s="255"/>
      <c r="EMX273" s="255"/>
      <c r="EMY273" s="255"/>
      <c r="EMZ273" s="255"/>
      <c r="ENA273" s="255"/>
      <c r="ENB273" s="255"/>
      <c r="ENC273" s="255"/>
      <c r="END273" s="255"/>
      <c r="ENE273" s="255"/>
      <c r="ENF273" s="255"/>
      <c r="ENG273" s="255"/>
      <c r="ENH273" s="255"/>
      <c r="ENI273" s="255"/>
      <c r="ENJ273" s="255"/>
      <c r="ENK273" s="255"/>
      <c r="ENL273" s="255"/>
      <c r="ENM273" s="255"/>
      <c r="ENN273" s="255"/>
      <c r="ENO273" s="255"/>
      <c r="ENP273" s="255"/>
      <c r="ENQ273" s="255"/>
      <c r="ENR273" s="255"/>
      <c r="ENS273" s="255"/>
      <c r="ENT273" s="255"/>
      <c r="ENU273" s="255"/>
      <c r="ENV273" s="255"/>
      <c r="ENW273" s="255"/>
      <c r="ENX273" s="255"/>
      <c r="ENY273" s="255"/>
      <c r="ENZ273" s="255"/>
      <c r="EOA273" s="255"/>
      <c r="EOB273" s="255"/>
      <c r="EOC273" s="255"/>
      <c r="EOD273" s="255"/>
      <c r="EOE273" s="255"/>
      <c r="EOF273" s="255"/>
      <c r="EOG273" s="255"/>
      <c r="EOH273" s="255"/>
      <c r="EOI273" s="255"/>
      <c r="EOJ273" s="255"/>
      <c r="EOK273" s="255"/>
      <c r="EOL273" s="255"/>
      <c r="EOM273" s="255"/>
      <c r="EON273" s="255"/>
      <c r="EOO273" s="255"/>
      <c r="EOP273" s="255"/>
      <c r="EOQ273" s="255"/>
      <c r="EOR273" s="255"/>
      <c r="EOS273" s="255"/>
      <c r="EOT273" s="255"/>
      <c r="EOU273" s="255"/>
      <c r="EOV273" s="255"/>
      <c r="EOW273" s="255"/>
      <c r="EOX273" s="255"/>
      <c r="EOY273" s="255"/>
      <c r="EOZ273" s="255"/>
      <c r="EPA273" s="255"/>
      <c r="EPB273" s="255"/>
      <c r="EPC273" s="255"/>
      <c r="EPD273" s="255"/>
      <c r="EPE273" s="255"/>
      <c r="EPF273" s="255"/>
      <c r="EPG273" s="255"/>
      <c r="EPH273" s="255"/>
      <c r="EPI273" s="255"/>
      <c r="EPJ273" s="255"/>
      <c r="EPK273" s="255"/>
      <c r="EPL273" s="255"/>
      <c r="EPM273" s="255"/>
      <c r="EPN273" s="255"/>
      <c r="EPO273" s="255"/>
      <c r="EPP273" s="255"/>
      <c r="EPQ273" s="255"/>
      <c r="EPR273" s="255"/>
      <c r="EPS273" s="255"/>
      <c r="EPT273" s="255"/>
      <c r="EPU273" s="255"/>
      <c r="EPV273" s="255"/>
      <c r="EPW273" s="255"/>
      <c r="EPX273" s="255"/>
      <c r="EPY273" s="255"/>
      <c r="EPZ273" s="255"/>
      <c r="EQA273" s="255"/>
      <c r="EQB273" s="255"/>
      <c r="EQC273" s="255"/>
      <c r="EQD273" s="255"/>
      <c r="EQE273" s="255"/>
      <c r="EQF273" s="255"/>
      <c r="EQG273" s="255"/>
      <c r="EQH273" s="255"/>
      <c r="EQI273" s="255"/>
      <c r="EQJ273" s="255"/>
      <c r="EQK273" s="255"/>
      <c r="EQL273" s="255"/>
      <c r="EQM273" s="255"/>
      <c r="EQN273" s="255"/>
      <c r="EQO273" s="255"/>
      <c r="EQP273" s="255"/>
      <c r="EQQ273" s="255"/>
      <c r="EQR273" s="255"/>
      <c r="EQS273" s="255"/>
      <c r="EQT273" s="255"/>
      <c r="EQU273" s="255"/>
      <c r="EQV273" s="255"/>
      <c r="EQW273" s="255"/>
      <c r="EQX273" s="255"/>
      <c r="EQY273" s="255"/>
      <c r="EQZ273" s="255"/>
      <c r="ERA273" s="255"/>
      <c r="ERB273" s="255"/>
      <c r="ERC273" s="255"/>
      <c r="ERD273" s="255"/>
      <c r="ERE273" s="255"/>
      <c r="ERF273" s="255"/>
      <c r="ERG273" s="255"/>
      <c r="ERH273" s="255"/>
      <c r="ERI273" s="255"/>
      <c r="ERJ273" s="255"/>
      <c r="ERK273" s="255"/>
      <c r="ERL273" s="255"/>
      <c r="ERM273" s="255"/>
      <c r="ERN273" s="255"/>
      <c r="ERO273" s="255"/>
      <c r="ERP273" s="255"/>
      <c r="ERQ273" s="255"/>
      <c r="ERR273" s="255"/>
      <c r="ERS273" s="255"/>
      <c r="ERT273" s="255"/>
      <c r="ERU273" s="255"/>
      <c r="ERV273" s="255"/>
      <c r="ERW273" s="255"/>
      <c r="ERX273" s="255"/>
      <c r="ERY273" s="255"/>
      <c r="ERZ273" s="255"/>
      <c r="ESA273" s="255"/>
      <c r="ESB273" s="255"/>
      <c r="ESC273" s="255"/>
      <c r="ESD273" s="255"/>
      <c r="ESE273" s="255"/>
      <c r="ESF273" s="255"/>
      <c r="ESG273" s="255"/>
      <c r="ESH273" s="255"/>
      <c r="ESI273" s="255"/>
      <c r="ESJ273" s="255"/>
      <c r="ESK273" s="255"/>
      <c r="ESL273" s="255"/>
      <c r="ESM273" s="255"/>
      <c r="ESN273" s="255"/>
      <c r="ESO273" s="255"/>
      <c r="ESP273" s="255"/>
      <c r="ESQ273" s="255"/>
      <c r="ESR273" s="255"/>
      <c r="ESS273" s="255"/>
      <c r="EST273" s="255"/>
      <c r="ESU273" s="255"/>
      <c r="ESV273" s="255"/>
      <c r="ESW273" s="255"/>
      <c r="ESX273" s="255"/>
      <c r="ESY273" s="255"/>
      <c r="ESZ273" s="255"/>
      <c r="ETA273" s="255"/>
      <c r="ETB273" s="255"/>
      <c r="ETC273" s="255"/>
      <c r="ETD273" s="255"/>
      <c r="ETE273" s="255"/>
      <c r="ETF273" s="255"/>
      <c r="ETG273" s="255"/>
      <c r="ETH273" s="255"/>
      <c r="ETI273" s="255"/>
      <c r="ETJ273" s="255"/>
      <c r="ETK273" s="255"/>
      <c r="ETL273" s="255"/>
      <c r="ETM273" s="255"/>
      <c r="ETN273" s="255"/>
      <c r="ETO273" s="255"/>
      <c r="ETP273" s="255"/>
      <c r="ETQ273" s="255"/>
      <c r="ETR273" s="255"/>
      <c r="ETS273" s="255"/>
      <c r="ETT273" s="255"/>
      <c r="ETU273" s="255"/>
      <c r="ETV273" s="255"/>
      <c r="ETW273" s="255"/>
      <c r="ETX273" s="255"/>
      <c r="ETY273" s="255"/>
      <c r="ETZ273" s="255"/>
      <c r="EUA273" s="255"/>
      <c r="EUB273" s="255"/>
      <c r="EUC273" s="255"/>
      <c r="EUD273" s="255"/>
      <c r="EUE273" s="255"/>
      <c r="EUF273" s="255"/>
      <c r="EUG273" s="255"/>
      <c r="EUH273" s="255"/>
      <c r="EUI273" s="255"/>
      <c r="EUJ273" s="255"/>
      <c r="EUK273" s="255"/>
      <c r="EUL273" s="255"/>
      <c r="EUM273" s="255"/>
      <c r="EUN273" s="255"/>
      <c r="EUO273" s="255"/>
      <c r="EUP273" s="255"/>
      <c r="EUQ273" s="255"/>
      <c r="EUR273" s="255"/>
      <c r="EUS273" s="255"/>
      <c r="EUT273" s="255"/>
      <c r="EUU273" s="255"/>
      <c r="EUV273" s="255"/>
      <c r="EUW273" s="255"/>
      <c r="EUX273" s="255"/>
      <c r="EUY273" s="255"/>
      <c r="EUZ273" s="255"/>
      <c r="EVA273" s="255"/>
      <c r="EVB273" s="255"/>
      <c r="EVC273" s="255"/>
      <c r="EVD273" s="255"/>
      <c r="EVE273" s="255"/>
      <c r="EVF273" s="255"/>
      <c r="EVG273" s="255"/>
      <c r="EVH273" s="255"/>
      <c r="EVI273" s="255"/>
      <c r="EVJ273" s="255"/>
      <c r="EVK273" s="255"/>
      <c r="EVL273" s="255"/>
      <c r="EVM273" s="255"/>
      <c r="EVN273" s="255"/>
      <c r="EVO273" s="255"/>
      <c r="EVP273" s="255"/>
      <c r="EVQ273" s="255"/>
      <c r="EVR273" s="255"/>
      <c r="EVS273" s="255"/>
      <c r="EVT273" s="255"/>
      <c r="EVU273" s="255"/>
      <c r="EVV273" s="255"/>
      <c r="EVW273" s="255"/>
      <c r="EVX273" s="255"/>
      <c r="EVY273" s="255"/>
      <c r="EVZ273" s="255"/>
      <c r="EWA273" s="255"/>
      <c r="EWB273" s="255"/>
      <c r="EWC273" s="255"/>
      <c r="EWD273" s="255"/>
      <c r="EWE273" s="255"/>
      <c r="EWF273" s="255"/>
      <c r="EWG273" s="255"/>
      <c r="EWH273" s="255"/>
      <c r="EWI273" s="255"/>
      <c r="EWJ273" s="255"/>
      <c r="EWK273" s="255"/>
      <c r="EWL273" s="255"/>
      <c r="EWM273" s="255"/>
      <c r="EWN273" s="255"/>
      <c r="EWO273" s="255"/>
      <c r="EWP273" s="255"/>
      <c r="EWQ273" s="255"/>
      <c r="EWR273" s="255"/>
      <c r="EWS273" s="255"/>
      <c r="EWT273" s="255"/>
      <c r="EWU273" s="255"/>
      <c r="EWV273" s="255"/>
      <c r="EWW273" s="255"/>
      <c r="EWX273" s="255"/>
      <c r="EWY273" s="255"/>
      <c r="EWZ273" s="255"/>
      <c r="EXA273" s="255"/>
      <c r="EXB273" s="255"/>
      <c r="EXC273" s="255"/>
      <c r="EXD273" s="255"/>
      <c r="EXE273" s="255"/>
      <c r="EXF273" s="255"/>
      <c r="EXG273" s="255"/>
      <c r="EXH273" s="255"/>
      <c r="EXI273" s="255"/>
      <c r="EXJ273" s="255"/>
      <c r="EXK273" s="255"/>
      <c r="EXL273" s="255"/>
      <c r="EXM273" s="255"/>
      <c r="EXN273" s="255"/>
      <c r="EXO273" s="255"/>
      <c r="EXP273" s="255"/>
      <c r="EXQ273" s="255"/>
      <c r="EXR273" s="255"/>
      <c r="EXS273" s="255"/>
      <c r="EXT273" s="255"/>
      <c r="EXU273" s="255"/>
      <c r="EXV273" s="255"/>
      <c r="EXW273" s="255"/>
      <c r="EXX273" s="255"/>
      <c r="EXY273" s="255"/>
      <c r="EXZ273" s="255"/>
      <c r="EYA273" s="255"/>
      <c r="EYB273" s="255"/>
      <c r="EYC273" s="255"/>
      <c r="EYD273" s="255"/>
      <c r="EYE273" s="255"/>
      <c r="EYF273" s="255"/>
      <c r="EYG273" s="255"/>
      <c r="EYH273" s="255"/>
      <c r="EYI273" s="255"/>
      <c r="EYJ273" s="255"/>
      <c r="EYK273" s="255"/>
      <c r="EYL273" s="255"/>
      <c r="EYM273" s="255"/>
      <c r="EYN273" s="255"/>
      <c r="EYO273" s="255"/>
      <c r="EYP273" s="255"/>
      <c r="EYQ273" s="255"/>
      <c r="EYR273" s="255"/>
      <c r="EYS273" s="255"/>
      <c r="EYT273" s="255"/>
      <c r="EYU273" s="255"/>
      <c r="EYV273" s="255"/>
      <c r="EYW273" s="255"/>
      <c r="EYX273" s="255"/>
      <c r="EYY273" s="255"/>
      <c r="EYZ273" s="255"/>
      <c r="EZA273" s="255"/>
      <c r="EZB273" s="255"/>
      <c r="EZC273" s="255"/>
      <c r="EZD273" s="255"/>
      <c r="EZE273" s="255"/>
      <c r="EZF273" s="255"/>
      <c r="EZG273" s="255"/>
      <c r="EZH273" s="255"/>
      <c r="EZI273" s="255"/>
      <c r="EZJ273" s="255"/>
      <c r="EZK273" s="255"/>
      <c r="EZL273" s="255"/>
      <c r="EZM273" s="255"/>
      <c r="EZN273" s="255"/>
      <c r="EZO273" s="255"/>
      <c r="EZP273" s="255"/>
      <c r="EZQ273" s="255"/>
      <c r="EZR273" s="255"/>
      <c r="EZS273" s="255"/>
      <c r="EZT273" s="255"/>
      <c r="EZU273" s="255"/>
      <c r="EZV273" s="255"/>
      <c r="EZW273" s="255"/>
      <c r="EZX273" s="255"/>
      <c r="EZY273" s="255"/>
      <c r="EZZ273" s="255"/>
      <c r="FAA273" s="255"/>
      <c r="FAB273" s="255"/>
      <c r="FAC273" s="255"/>
      <c r="FAD273" s="255"/>
      <c r="FAE273" s="255"/>
      <c r="FAF273" s="255"/>
      <c r="FAG273" s="255"/>
      <c r="FAH273" s="255"/>
      <c r="FAI273" s="255"/>
      <c r="FAJ273" s="255"/>
      <c r="FAK273" s="255"/>
      <c r="FAL273" s="255"/>
      <c r="FAM273" s="255"/>
      <c r="FAN273" s="255"/>
      <c r="FAO273" s="255"/>
      <c r="FAP273" s="255"/>
      <c r="FAQ273" s="255"/>
      <c r="FAR273" s="255"/>
      <c r="FAS273" s="255"/>
      <c r="FAT273" s="255"/>
      <c r="FAU273" s="255"/>
      <c r="FAV273" s="255"/>
      <c r="FAW273" s="255"/>
      <c r="FAX273" s="255"/>
      <c r="FAY273" s="255"/>
      <c r="FAZ273" s="255"/>
      <c r="FBA273" s="255"/>
      <c r="FBB273" s="255"/>
      <c r="FBC273" s="255"/>
      <c r="FBD273" s="255"/>
      <c r="FBE273" s="255"/>
      <c r="FBF273" s="255"/>
      <c r="FBG273" s="255"/>
      <c r="FBH273" s="255"/>
      <c r="FBI273" s="255"/>
      <c r="FBJ273" s="255"/>
      <c r="FBK273" s="255"/>
      <c r="FBL273" s="255"/>
      <c r="FBM273" s="255"/>
      <c r="FBN273" s="255"/>
      <c r="FBO273" s="255"/>
      <c r="FBP273" s="255"/>
      <c r="FBQ273" s="255"/>
      <c r="FBR273" s="255"/>
      <c r="FBS273" s="255"/>
      <c r="FBT273" s="255"/>
      <c r="FBU273" s="255"/>
      <c r="FBV273" s="255"/>
      <c r="FBW273" s="255"/>
      <c r="FBX273" s="255"/>
      <c r="FBY273" s="255"/>
      <c r="FBZ273" s="255"/>
      <c r="FCA273" s="255"/>
      <c r="FCB273" s="255"/>
      <c r="FCC273" s="255"/>
      <c r="FCD273" s="255"/>
      <c r="FCE273" s="255"/>
      <c r="FCF273" s="255"/>
      <c r="FCG273" s="255"/>
      <c r="FCH273" s="255"/>
      <c r="FCI273" s="255"/>
      <c r="FCJ273" s="255"/>
      <c r="FCK273" s="255"/>
      <c r="FCL273" s="255"/>
      <c r="FCM273" s="255"/>
      <c r="FCN273" s="255"/>
      <c r="FCO273" s="255"/>
      <c r="FCP273" s="255"/>
      <c r="FCQ273" s="255"/>
      <c r="FCR273" s="255"/>
      <c r="FCS273" s="255"/>
      <c r="FCT273" s="255"/>
      <c r="FCU273" s="255"/>
      <c r="FCV273" s="255"/>
      <c r="FCW273" s="255"/>
      <c r="FCX273" s="255"/>
      <c r="FCY273" s="255"/>
      <c r="FCZ273" s="255"/>
      <c r="FDA273" s="255"/>
      <c r="FDB273" s="255"/>
      <c r="FDC273" s="255"/>
      <c r="FDD273" s="255"/>
      <c r="FDE273" s="255"/>
      <c r="FDF273" s="255"/>
      <c r="FDG273" s="255"/>
      <c r="FDH273" s="255"/>
      <c r="FDI273" s="255"/>
      <c r="FDJ273" s="255"/>
      <c r="FDK273" s="255"/>
      <c r="FDL273" s="255"/>
      <c r="FDM273" s="255"/>
      <c r="FDN273" s="255"/>
      <c r="FDO273" s="255"/>
      <c r="FDP273" s="255"/>
      <c r="FDQ273" s="255"/>
      <c r="FDR273" s="255"/>
      <c r="FDS273" s="255"/>
      <c r="FDT273" s="255"/>
      <c r="FDU273" s="255"/>
      <c r="FDV273" s="255"/>
      <c r="FDW273" s="255"/>
      <c r="FDX273" s="255"/>
      <c r="FDY273" s="255"/>
      <c r="FDZ273" s="255"/>
      <c r="FEA273" s="255"/>
      <c r="FEB273" s="255"/>
      <c r="FEC273" s="255"/>
      <c r="FED273" s="255"/>
      <c r="FEE273" s="255"/>
      <c r="FEF273" s="255"/>
      <c r="FEG273" s="255"/>
      <c r="FEH273" s="255"/>
      <c r="FEI273" s="255"/>
      <c r="FEJ273" s="255"/>
      <c r="FEK273" s="255"/>
      <c r="FEL273" s="255"/>
      <c r="FEM273" s="255"/>
      <c r="FEN273" s="255"/>
      <c r="FEO273" s="255"/>
      <c r="FEP273" s="255"/>
      <c r="FEQ273" s="255"/>
      <c r="FER273" s="255"/>
      <c r="FES273" s="255"/>
      <c r="FET273" s="255"/>
      <c r="FEU273" s="255"/>
      <c r="FEV273" s="255"/>
      <c r="FEW273" s="255"/>
      <c r="FEX273" s="255"/>
      <c r="FEY273" s="255"/>
      <c r="FEZ273" s="255"/>
      <c r="FFA273" s="255"/>
      <c r="FFB273" s="255"/>
      <c r="FFC273" s="255"/>
      <c r="FFD273" s="255"/>
      <c r="FFE273" s="255"/>
      <c r="FFF273" s="255"/>
      <c r="FFG273" s="255"/>
      <c r="FFH273" s="255"/>
      <c r="FFI273" s="255"/>
      <c r="FFJ273" s="255"/>
      <c r="FFK273" s="255"/>
      <c r="FFL273" s="255"/>
      <c r="FFM273" s="255"/>
      <c r="FFN273" s="255"/>
      <c r="FFO273" s="255"/>
      <c r="FFP273" s="255"/>
      <c r="FFQ273" s="255"/>
      <c r="FFR273" s="255"/>
      <c r="FFS273" s="255"/>
      <c r="FFT273" s="255"/>
      <c r="FFU273" s="255"/>
      <c r="FFV273" s="255"/>
      <c r="FFW273" s="255"/>
      <c r="FFX273" s="255"/>
      <c r="FFY273" s="255"/>
      <c r="FFZ273" s="255"/>
      <c r="FGA273" s="255"/>
      <c r="FGB273" s="255"/>
      <c r="FGC273" s="255"/>
      <c r="FGD273" s="255"/>
      <c r="FGE273" s="255"/>
      <c r="FGF273" s="255"/>
      <c r="FGG273" s="255"/>
      <c r="FGH273" s="255"/>
      <c r="FGI273" s="255"/>
      <c r="FGJ273" s="255"/>
      <c r="FGK273" s="255"/>
      <c r="FGL273" s="255"/>
      <c r="FGM273" s="255"/>
      <c r="FGN273" s="255"/>
      <c r="FGO273" s="255"/>
      <c r="FGP273" s="255"/>
      <c r="FGQ273" s="255"/>
      <c r="FGR273" s="255"/>
      <c r="FGS273" s="255"/>
      <c r="FGT273" s="255"/>
      <c r="FGU273" s="255"/>
      <c r="FGV273" s="255"/>
      <c r="FGW273" s="255"/>
      <c r="FGX273" s="255"/>
      <c r="FGY273" s="255"/>
      <c r="FGZ273" s="255"/>
      <c r="FHA273" s="255"/>
      <c r="FHB273" s="255"/>
      <c r="FHC273" s="255"/>
      <c r="FHD273" s="255"/>
      <c r="FHE273" s="255"/>
      <c r="FHF273" s="255"/>
      <c r="FHG273" s="255"/>
      <c r="FHH273" s="255"/>
      <c r="FHI273" s="255"/>
      <c r="FHJ273" s="255"/>
      <c r="FHK273" s="255"/>
      <c r="FHL273" s="255"/>
      <c r="FHM273" s="255"/>
      <c r="FHN273" s="255"/>
      <c r="FHO273" s="255"/>
      <c r="FHP273" s="255"/>
      <c r="FHQ273" s="255"/>
      <c r="FHR273" s="255"/>
      <c r="FHS273" s="255"/>
      <c r="FHT273" s="255"/>
      <c r="FHU273" s="255"/>
      <c r="FHV273" s="255"/>
      <c r="FHW273" s="255"/>
      <c r="FHX273" s="255"/>
      <c r="FHY273" s="255"/>
      <c r="FHZ273" s="255"/>
      <c r="FIA273" s="255"/>
      <c r="FIB273" s="255"/>
      <c r="FIC273" s="255"/>
      <c r="FID273" s="255"/>
      <c r="FIE273" s="255"/>
      <c r="FIF273" s="255"/>
      <c r="FIG273" s="255"/>
      <c r="FIH273" s="255"/>
      <c r="FII273" s="255"/>
      <c r="FIJ273" s="255"/>
      <c r="FIK273" s="255"/>
      <c r="FIL273" s="255"/>
      <c r="FIM273" s="255"/>
      <c r="FIN273" s="255"/>
      <c r="FIO273" s="255"/>
      <c r="FIP273" s="255"/>
      <c r="FIQ273" s="255"/>
      <c r="FIR273" s="255"/>
      <c r="FIS273" s="255"/>
      <c r="FIT273" s="255"/>
      <c r="FIU273" s="255"/>
      <c r="FIV273" s="255"/>
      <c r="FIW273" s="255"/>
      <c r="FIX273" s="255"/>
      <c r="FIY273" s="255"/>
      <c r="FIZ273" s="255"/>
      <c r="FJA273" s="255"/>
      <c r="FJB273" s="255"/>
      <c r="FJC273" s="255"/>
      <c r="FJD273" s="255"/>
      <c r="FJE273" s="255"/>
      <c r="FJF273" s="255"/>
      <c r="FJG273" s="255"/>
      <c r="FJH273" s="255"/>
      <c r="FJI273" s="255"/>
      <c r="FJJ273" s="255"/>
      <c r="FJK273" s="255"/>
      <c r="FJL273" s="255"/>
      <c r="FJM273" s="255"/>
      <c r="FJN273" s="255"/>
      <c r="FJO273" s="255"/>
      <c r="FJP273" s="255"/>
      <c r="FJQ273" s="255"/>
      <c r="FJR273" s="255"/>
      <c r="FJS273" s="255"/>
      <c r="FJT273" s="255"/>
      <c r="FJU273" s="255"/>
      <c r="FJV273" s="255"/>
      <c r="FJW273" s="255"/>
      <c r="FJX273" s="255"/>
      <c r="FJY273" s="255"/>
      <c r="FJZ273" s="255"/>
      <c r="FKA273" s="255"/>
      <c r="FKB273" s="255"/>
      <c r="FKC273" s="255"/>
      <c r="FKD273" s="255"/>
      <c r="FKE273" s="255"/>
      <c r="FKF273" s="255"/>
      <c r="FKG273" s="255"/>
      <c r="FKH273" s="255"/>
      <c r="FKI273" s="255"/>
      <c r="FKJ273" s="255"/>
      <c r="FKK273" s="255"/>
      <c r="FKL273" s="255"/>
      <c r="FKM273" s="255"/>
      <c r="FKN273" s="255"/>
      <c r="FKO273" s="255"/>
      <c r="FKP273" s="255"/>
      <c r="FKQ273" s="255"/>
      <c r="FKR273" s="255"/>
      <c r="FKS273" s="255"/>
      <c r="FKT273" s="255"/>
      <c r="FKU273" s="255"/>
      <c r="FKV273" s="255"/>
      <c r="FKW273" s="255"/>
      <c r="FKX273" s="255"/>
      <c r="FKY273" s="255"/>
      <c r="FKZ273" s="255"/>
      <c r="FLA273" s="255"/>
      <c r="FLB273" s="255"/>
      <c r="FLC273" s="255"/>
      <c r="FLD273" s="255"/>
      <c r="FLE273" s="255"/>
      <c r="FLF273" s="255"/>
      <c r="FLG273" s="255"/>
      <c r="FLH273" s="255"/>
      <c r="FLI273" s="255"/>
      <c r="FLJ273" s="255"/>
      <c r="FLK273" s="255"/>
      <c r="FLL273" s="255"/>
      <c r="FLM273" s="255"/>
      <c r="FLN273" s="255"/>
      <c r="FLO273" s="255"/>
      <c r="FLP273" s="255"/>
      <c r="FLQ273" s="255"/>
      <c r="FLR273" s="255"/>
      <c r="FLS273" s="255"/>
      <c r="FLT273" s="255"/>
      <c r="FLU273" s="255"/>
      <c r="FLV273" s="255"/>
      <c r="FLW273" s="255"/>
      <c r="FLX273" s="255"/>
      <c r="FLY273" s="255"/>
      <c r="FLZ273" s="255"/>
      <c r="FMA273" s="255"/>
      <c r="FMB273" s="255"/>
      <c r="FMC273" s="255"/>
      <c r="FMD273" s="255"/>
      <c r="FME273" s="255"/>
      <c r="FMF273" s="255"/>
      <c r="FMG273" s="255"/>
      <c r="FMH273" s="255"/>
      <c r="FMI273" s="255"/>
      <c r="FMJ273" s="255"/>
      <c r="FMK273" s="255"/>
      <c r="FML273" s="255"/>
      <c r="FMM273" s="255"/>
      <c r="FMN273" s="255"/>
      <c r="FMO273" s="255"/>
      <c r="FMP273" s="255"/>
      <c r="FMQ273" s="255"/>
      <c r="FMR273" s="255"/>
      <c r="FMS273" s="255"/>
      <c r="FMT273" s="255"/>
      <c r="FMU273" s="255"/>
      <c r="FMV273" s="255"/>
      <c r="FMW273" s="255"/>
      <c r="FMX273" s="255"/>
      <c r="FMY273" s="255"/>
      <c r="FMZ273" s="255"/>
      <c r="FNA273" s="255"/>
      <c r="FNB273" s="255"/>
      <c r="FNC273" s="255"/>
      <c r="FND273" s="255"/>
      <c r="FNE273" s="255"/>
      <c r="FNF273" s="255"/>
      <c r="FNG273" s="255"/>
      <c r="FNH273" s="255"/>
      <c r="FNI273" s="255"/>
      <c r="FNJ273" s="255"/>
      <c r="FNK273" s="255"/>
      <c r="FNL273" s="255"/>
      <c r="FNM273" s="255"/>
      <c r="FNN273" s="255"/>
      <c r="FNO273" s="255"/>
      <c r="FNP273" s="255"/>
      <c r="FNQ273" s="255"/>
      <c r="FNR273" s="255"/>
      <c r="FNS273" s="255"/>
      <c r="FNT273" s="255"/>
      <c r="FNU273" s="255"/>
      <c r="FNV273" s="255"/>
      <c r="FNW273" s="255"/>
      <c r="FNX273" s="255"/>
      <c r="FNY273" s="255"/>
      <c r="FNZ273" s="255"/>
      <c r="FOA273" s="255"/>
      <c r="FOB273" s="255"/>
      <c r="FOC273" s="255"/>
      <c r="FOD273" s="255"/>
      <c r="FOE273" s="255"/>
      <c r="FOF273" s="255"/>
      <c r="FOG273" s="255"/>
      <c r="FOH273" s="255"/>
      <c r="FOI273" s="255"/>
      <c r="FOJ273" s="255"/>
      <c r="FOK273" s="255"/>
      <c r="FOL273" s="255"/>
      <c r="FOM273" s="255"/>
      <c r="FON273" s="255"/>
      <c r="FOO273" s="255"/>
      <c r="FOP273" s="255"/>
      <c r="FOQ273" s="255"/>
      <c r="FOR273" s="255"/>
      <c r="FOS273" s="255"/>
      <c r="FOT273" s="255"/>
      <c r="FOU273" s="255"/>
      <c r="FOV273" s="255"/>
      <c r="FOW273" s="255"/>
      <c r="FOX273" s="255"/>
      <c r="FOY273" s="255"/>
      <c r="FOZ273" s="255"/>
      <c r="FPA273" s="255"/>
      <c r="FPB273" s="255"/>
      <c r="FPC273" s="255"/>
      <c r="FPD273" s="255"/>
      <c r="FPE273" s="255"/>
      <c r="FPF273" s="255"/>
      <c r="FPG273" s="255"/>
      <c r="FPH273" s="255"/>
      <c r="FPI273" s="255"/>
      <c r="FPJ273" s="255"/>
      <c r="FPK273" s="255"/>
      <c r="FPL273" s="255"/>
      <c r="FPM273" s="255"/>
      <c r="FPN273" s="255"/>
      <c r="FPO273" s="255"/>
      <c r="FPP273" s="255"/>
      <c r="FPQ273" s="255"/>
      <c r="FPR273" s="255"/>
      <c r="FPS273" s="255"/>
      <c r="FPT273" s="255"/>
      <c r="FPU273" s="255"/>
      <c r="FPV273" s="255"/>
      <c r="FPW273" s="255"/>
      <c r="FPX273" s="255"/>
      <c r="FPY273" s="255"/>
      <c r="FPZ273" s="255"/>
      <c r="FQA273" s="255"/>
      <c r="FQB273" s="255"/>
      <c r="FQC273" s="255"/>
      <c r="FQD273" s="255"/>
      <c r="FQE273" s="255"/>
      <c r="FQF273" s="255"/>
      <c r="FQG273" s="255"/>
      <c r="FQH273" s="255"/>
      <c r="FQI273" s="255"/>
      <c r="FQJ273" s="255"/>
      <c r="FQK273" s="255"/>
      <c r="FQL273" s="255"/>
      <c r="FQM273" s="255"/>
      <c r="FQN273" s="255"/>
      <c r="FQO273" s="255"/>
      <c r="FQP273" s="255"/>
      <c r="FQQ273" s="255"/>
      <c r="FQR273" s="255"/>
      <c r="FQS273" s="255"/>
      <c r="FQT273" s="255"/>
      <c r="FQU273" s="255"/>
      <c r="FQV273" s="255"/>
      <c r="FQW273" s="255"/>
      <c r="FQX273" s="255"/>
      <c r="FQY273" s="255"/>
      <c r="FQZ273" s="255"/>
      <c r="FRA273" s="255"/>
      <c r="FRB273" s="255"/>
      <c r="FRC273" s="255"/>
      <c r="FRD273" s="255"/>
      <c r="FRE273" s="255"/>
      <c r="FRF273" s="255"/>
      <c r="FRG273" s="255"/>
      <c r="FRH273" s="255"/>
      <c r="FRI273" s="255"/>
      <c r="FRJ273" s="255"/>
      <c r="FRK273" s="255"/>
      <c r="FRL273" s="255"/>
      <c r="FRM273" s="255"/>
      <c r="FRN273" s="255"/>
      <c r="FRO273" s="255"/>
      <c r="FRP273" s="255"/>
      <c r="FRQ273" s="255"/>
      <c r="FRR273" s="255"/>
      <c r="FRS273" s="255"/>
      <c r="FRT273" s="255"/>
      <c r="FRU273" s="255"/>
      <c r="FRV273" s="255"/>
      <c r="FRW273" s="255"/>
      <c r="FRX273" s="255"/>
      <c r="FRY273" s="255"/>
      <c r="FRZ273" s="255"/>
      <c r="FSA273" s="255"/>
      <c r="FSB273" s="255"/>
      <c r="FSC273" s="255"/>
      <c r="FSD273" s="255"/>
      <c r="FSE273" s="255"/>
      <c r="FSF273" s="255"/>
      <c r="FSG273" s="255"/>
      <c r="FSH273" s="255"/>
      <c r="FSI273" s="255"/>
      <c r="FSJ273" s="255"/>
      <c r="FSK273" s="255"/>
      <c r="FSL273" s="255"/>
      <c r="FSM273" s="255"/>
      <c r="FSN273" s="255"/>
      <c r="FSO273" s="255"/>
      <c r="FSP273" s="255"/>
      <c r="FSQ273" s="255"/>
      <c r="FSR273" s="255"/>
      <c r="FSS273" s="255"/>
      <c r="FST273" s="255"/>
      <c r="FSU273" s="255"/>
      <c r="FSV273" s="255"/>
      <c r="FSW273" s="255"/>
      <c r="FSX273" s="255"/>
      <c r="FSY273" s="255"/>
      <c r="FSZ273" s="255"/>
      <c r="FTA273" s="255"/>
      <c r="FTB273" s="255"/>
      <c r="FTC273" s="255"/>
      <c r="FTD273" s="255"/>
      <c r="FTE273" s="255"/>
      <c r="FTF273" s="255"/>
      <c r="FTG273" s="255"/>
      <c r="FTH273" s="255"/>
      <c r="FTI273" s="255"/>
      <c r="FTJ273" s="255"/>
      <c r="FTK273" s="255"/>
      <c r="FTL273" s="255"/>
      <c r="FTM273" s="255"/>
      <c r="FTN273" s="255"/>
      <c r="FTO273" s="255"/>
      <c r="FTP273" s="255"/>
      <c r="FTQ273" s="255"/>
      <c r="FTR273" s="255"/>
      <c r="FTS273" s="255"/>
      <c r="FTT273" s="255"/>
      <c r="FTU273" s="255"/>
      <c r="FTV273" s="255"/>
      <c r="FTW273" s="255"/>
      <c r="FTX273" s="255"/>
      <c r="FTY273" s="255"/>
      <c r="FTZ273" s="255"/>
      <c r="FUA273" s="255"/>
      <c r="FUB273" s="255"/>
      <c r="FUC273" s="255"/>
      <c r="FUD273" s="255"/>
      <c r="FUE273" s="255"/>
      <c r="FUF273" s="255"/>
      <c r="FUG273" s="255"/>
      <c r="FUH273" s="255"/>
      <c r="FUI273" s="255"/>
      <c r="FUJ273" s="255"/>
      <c r="FUK273" s="255"/>
      <c r="FUL273" s="255"/>
      <c r="FUM273" s="255"/>
      <c r="FUN273" s="255"/>
      <c r="FUO273" s="255"/>
      <c r="FUP273" s="255"/>
      <c r="FUQ273" s="255"/>
      <c r="FUR273" s="255"/>
      <c r="FUS273" s="255"/>
      <c r="FUT273" s="255"/>
      <c r="FUU273" s="255"/>
      <c r="FUV273" s="255"/>
      <c r="FUW273" s="255"/>
      <c r="FUX273" s="255"/>
      <c r="FUY273" s="255"/>
      <c r="FUZ273" s="255"/>
      <c r="FVA273" s="255"/>
      <c r="FVB273" s="255"/>
      <c r="FVC273" s="255"/>
      <c r="FVD273" s="255"/>
      <c r="FVE273" s="255"/>
      <c r="FVF273" s="255"/>
      <c r="FVG273" s="255"/>
      <c r="FVH273" s="255"/>
      <c r="FVI273" s="255"/>
      <c r="FVJ273" s="255"/>
      <c r="FVK273" s="255"/>
      <c r="FVL273" s="255"/>
      <c r="FVM273" s="255"/>
      <c r="FVN273" s="255"/>
      <c r="FVO273" s="255"/>
      <c r="FVP273" s="255"/>
      <c r="FVQ273" s="255"/>
      <c r="FVR273" s="255"/>
      <c r="FVS273" s="255"/>
      <c r="FVT273" s="255"/>
      <c r="FVU273" s="255"/>
      <c r="FVV273" s="255"/>
      <c r="FVW273" s="255"/>
      <c r="FVX273" s="255"/>
      <c r="FVY273" s="255"/>
      <c r="FVZ273" s="255"/>
      <c r="FWA273" s="255"/>
      <c r="FWB273" s="255"/>
      <c r="FWC273" s="255"/>
      <c r="FWD273" s="255"/>
      <c r="FWE273" s="255"/>
      <c r="FWF273" s="255"/>
      <c r="FWG273" s="255"/>
      <c r="FWH273" s="255"/>
      <c r="FWI273" s="255"/>
      <c r="FWJ273" s="255"/>
      <c r="FWK273" s="255"/>
      <c r="FWL273" s="255"/>
      <c r="FWM273" s="255"/>
      <c r="FWN273" s="255"/>
      <c r="FWO273" s="255"/>
      <c r="FWP273" s="255"/>
      <c r="FWQ273" s="255"/>
      <c r="FWR273" s="255"/>
      <c r="FWS273" s="255"/>
      <c r="FWT273" s="255"/>
      <c r="FWU273" s="255"/>
      <c r="FWV273" s="255"/>
      <c r="FWW273" s="255"/>
      <c r="FWX273" s="255"/>
      <c r="FWY273" s="255"/>
      <c r="FWZ273" s="255"/>
      <c r="FXA273" s="255"/>
      <c r="FXB273" s="255"/>
      <c r="FXC273" s="255"/>
      <c r="FXD273" s="255"/>
      <c r="FXE273" s="255"/>
      <c r="FXF273" s="255"/>
      <c r="FXG273" s="255"/>
      <c r="FXH273" s="255"/>
      <c r="FXI273" s="255"/>
      <c r="FXJ273" s="255"/>
      <c r="FXK273" s="255"/>
      <c r="FXL273" s="255"/>
      <c r="FXM273" s="255"/>
      <c r="FXN273" s="255"/>
      <c r="FXO273" s="255"/>
      <c r="FXP273" s="255"/>
      <c r="FXQ273" s="255"/>
      <c r="FXR273" s="255"/>
      <c r="FXS273" s="255"/>
      <c r="FXT273" s="255"/>
      <c r="FXU273" s="255"/>
      <c r="FXV273" s="255"/>
      <c r="FXW273" s="255"/>
      <c r="FXX273" s="255"/>
      <c r="FXY273" s="255"/>
      <c r="FXZ273" s="255"/>
      <c r="FYA273" s="255"/>
      <c r="FYB273" s="255"/>
      <c r="FYC273" s="255"/>
      <c r="FYD273" s="255"/>
      <c r="FYE273" s="255"/>
      <c r="FYF273" s="255"/>
      <c r="FYG273" s="255"/>
      <c r="FYH273" s="255"/>
      <c r="FYI273" s="255"/>
      <c r="FYJ273" s="255"/>
      <c r="FYK273" s="255"/>
      <c r="FYL273" s="255"/>
      <c r="FYM273" s="255"/>
      <c r="FYN273" s="255"/>
      <c r="FYO273" s="255"/>
      <c r="FYP273" s="255"/>
      <c r="FYQ273" s="255"/>
      <c r="FYR273" s="255"/>
      <c r="FYS273" s="255"/>
      <c r="FYT273" s="255"/>
      <c r="FYU273" s="255"/>
      <c r="FYV273" s="255"/>
      <c r="FYW273" s="255"/>
      <c r="FYX273" s="255"/>
      <c r="FYY273" s="255"/>
      <c r="FYZ273" s="255"/>
      <c r="FZA273" s="255"/>
      <c r="FZB273" s="255"/>
      <c r="FZC273" s="255"/>
      <c r="FZD273" s="255"/>
      <c r="FZE273" s="255"/>
      <c r="FZF273" s="255"/>
      <c r="FZG273" s="255"/>
      <c r="FZH273" s="255"/>
      <c r="FZI273" s="255"/>
      <c r="FZJ273" s="255"/>
      <c r="FZK273" s="255"/>
      <c r="FZL273" s="255"/>
      <c r="FZM273" s="255"/>
      <c r="FZN273" s="255"/>
      <c r="FZO273" s="255"/>
      <c r="FZP273" s="255"/>
      <c r="FZQ273" s="255"/>
      <c r="FZR273" s="255"/>
      <c r="FZS273" s="255"/>
      <c r="FZT273" s="255"/>
      <c r="FZU273" s="255"/>
      <c r="FZV273" s="255"/>
      <c r="FZW273" s="255"/>
      <c r="FZX273" s="255"/>
      <c r="FZY273" s="255"/>
      <c r="FZZ273" s="255"/>
      <c r="GAA273" s="255"/>
      <c r="GAB273" s="255"/>
      <c r="GAC273" s="255"/>
      <c r="GAD273" s="255"/>
      <c r="GAE273" s="255"/>
      <c r="GAF273" s="255"/>
      <c r="GAG273" s="255"/>
      <c r="GAH273" s="255"/>
      <c r="GAI273" s="255"/>
      <c r="GAJ273" s="255"/>
      <c r="GAK273" s="255"/>
      <c r="GAL273" s="255"/>
      <c r="GAM273" s="255"/>
      <c r="GAN273" s="255"/>
      <c r="GAO273" s="255"/>
      <c r="GAP273" s="255"/>
      <c r="GAQ273" s="255"/>
      <c r="GAR273" s="255"/>
      <c r="GAS273" s="255"/>
      <c r="GAT273" s="255"/>
      <c r="GAU273" s="255"/>
      <c r="GAV273" s="255"/>
      <c r="GAW273" s="255"/>
      <c r="GAX273" s="255"/>
      <c r="GAY273" s="255"/>
      <c r="GAZ273" s="255"/>
      <c r="GBA273" s="255"/>
      <c r="GBB273" s="255"/>
      <c r="GBC273" s="255"/>
      <c r="GBD273" s="255"/>
      <c r="GBE273" s="255"/>
      <c r="GBF273" s="255"/>
      <c r="GBG273" s="255"/>
      <c r="GBH273" s="255"/>
      <c r="GBI273" s="255"/>
      <c r="GBJ273" s="255"/>
      <c r="GBK273" s="255"/>
      <c r="GBL273" s="255"/>
      <c r="GBM273" s="255"/>
      <c r="GBN273" s="255"/>
      <c r="GBO273" s="255"/>
      <c r="GBP273" s="255"/>
      <c r="GBQ273" s="255"/>
      <c r="GBR273" s="255"/>
      <c r="GBS273" s="255"/>
      <c r="GBT273" s="255"/>
      <c r="GBU273" s="255"/>
      <c r="GBV273" s="255"/>
      <c r="GBW273" s="255"/>
      <c r="GBX273" s="255"/>
      <c r="GBY273" s="255"/>
      <c r="GBZ273" s="255"/>
      <c r="GCA273" s="255"/>
      <c r="GCB273" s="255"/>
      <c r="GCC273" s="255"/>
      <c r="GCD273" s="255"/>
      <c r="GCE273" s="255"/>
      <c r="GCF273" s="255"/>
      <c r="GCG273" s="255"/>
      <c r="GCH273" s="255"/>
      <c r="GCI273" s="255"/>
      <c r="GCJ273" s="255"/>
      <c r="GCK273" s="255"/>
      <c r="GCL273" s="255"/>
      <c r="GCM273" s="255"/>
      <c r="GCN273" s="255"/>
      <c r="GCO273" s="255"/>
      <c r="GCP273" s="255"/>
      <c r="GCQ273" s="255"/>
      <c r="GCR273" s="255"/>
      <c r="GCS273" s="255"/>
      <c r="GCT273" s="255"/>
      <c r="GCU273" s="255"/>
      <c r="GCV273" s="255"/>
      <c r="GCW273" s="255"/>
      <c r="GCX273" s="255"/>
      <c r="GCY273" s="255"/>
      <c r="GCZ273" s="255"/>
      <c r="GDA273" s="255"/>
      <c r="GDB273" s="255"/>
      <c r="GDC273" s="255"/>
      <c r="GDD273" s="255"/>
      <c r="GDE273" s="255"/>
      <c r="GDF273" s="255"/>
      <c r="GDG273" s="255"/>
      <c r="GDH273" s="255"/>
      <c r="GDI273" s="255"/>
      <c r="GDJ273" s="255"/>
      <c r="GDK273" s="255"/>
      <c r="GDL273" s="255"/>
      <c r="GDM273" s="255"/>
      <c r="GDN273" s="255"/>
      <c r="GDO273" s="255"/>
      <c r="GDP273" s="255"/>
      <c r="GDQ273" s="255"/>
      <c r="GDR273" s="255"/>
      <c r="GDS273" s="255"/>
      <c r="GDT273" s="255"/>
      <c r="GDU273" s="255"/>
      <c r="GDV273" s="255"/>
      <c r="GDW273" s="255"/>
      <c r="GDX273" s="255"/>
      <c r="GDY273" s="255"/>
      <c r="GDZ273" s="255"/>
      <c r="GEA273" s="255"/>
      <c r="GEB273" s="255"/>
      <c r="GEC273" s="255"/>
      <c r="GED273" s="255"/>
      <c r="GEE273" s="255"/>
      <c r="GEF273" s="255"/>
      <c r="GEG273" s="255"/>
      <c r="GEH273" s="255"/>
      <c r="GEI273" s="255"/>
      <c r="GEJ273" s="255"/>
      <c r="GEK273" s="255"/>
      <c r="GEL273" s="255"/>
      <c r="GEM273" s="255"/>
      <c r="GEN273" s="255"/>
      <c r="GEO273" s="255"/>
      <c r="GEP273" s="255"/>
      <c r="GEQ273" s="255"/>
      <c r="GER273" s="255"/>
      <c r="GES273" s="255"/>
      <c r="GET273" s="255"/>
      <c r="GEU273" s="255"/>
      <c r="GEV273" s="255"/>
      <c r="GEW273" s="255"/>
      <c r="GEX273" s="255"/>
      <c r="GEY273" s="255"/>
      <c r="GEZ273" s="255"/>
      <c r="GFA273" s="255"/>
      <c r="GFB273" s="255"/>
      <c r="GFC273" s="255"/>
      <c r="GFD273" s="255"/>
      <c r="GFE273" s="255"/>
      <c r="GFF273" s="255"/>
      <c r="GFG273" s="255"/>
      <c r="GFH273" s="255"/>
      <c r="GFI273" s="255"/>
      <c r="GFJ273" s="255"/>
      <c r="GFK273" s="255"/>
      <c r="GFL273" s="255"/>
      <c r="GFM273" s="255"/>
      <c r="GFN273" s="255"/>
      <c r="GFO273" s="255"/>
      <c r="GFP273" s="255"/>
      <c r="GFQ273" s="255"/>
      <c r="GFR273" s="255"/>
      <c r="GFS273" s="255"/>
      <c r="GFT273" s="255"/>
      <c r="GFU273" s="255"/>
      <c r="GFV273" s="255"/>
      <c r="GFW273" s="255"/>
      <c r="GFX273" s="255"/>
      <c r="GFY273" s="255"/>
      <c r="GFZ273" s="255"/>
      <c r="GGA273" s="255"/>
      <c r="GGB273" s="255"/>
      <c r="GGC273" s="255"/>
      <c r="GGD273" s="255"/>
      <c r="GGE273" s="255"/>
      <c r="GGF273" s="255"/>
      <c r="GGG273" s="255"/>
      <c r="GGH273" s="255"/>
      <c r="GGI273" s="255"/>
      <c r="GGJ273" s="255"/>
      <c r="GGK273" s="255"/>
      <c r="GGL273" s="255"/>
      <c r="GGM273" s="255"/>
      <c r="GGN273" s="255"/>
      <c r="GGO273" s="255"/>
      <c r="GGP273" s="255"/>
      <c r="GGQ273" s="255"/>
      <c r="GGR273" s="255"/>
      <c r="GGS273" s="255"/>
      <c r="GGT273" s="255"/>
      <c r="GGU273" s="255"/>
      <c r="GGV273" s="255"/>
      <c r="GGW273" s="255"/>
      <c r="GGX273" s="255"/>
      <c r="GGY273" s="255"/>
      <c r="GGZ273" s="255"/>
      <c r="GHA273" s="255"/>
      <c r="GHB273" s="255"/>
      <c r="GHC273" s="255"/>
      <c r="GHD273" s="255"/>
      <c r="GHE273" s="255"/>
      <c r="GHF273" s="255"/>
      <c r="GHG273" s="255"/>
      <c r="GHH273" s="255"/>
      <c r="GHI273" s="255"/>
      <c r="GHJ273" s="255"/>
      <c r="GHK273" s="255"/>
      <c r="GHL273" s="255"/>
      <c r="GHM273" s="255"/>
      <c r="GHN273" s="255"/>
      <c r="GHO273" s="255"/>
      <c r="GHP273" s="255"/>
      <c r="GHQ273" s="255"/>
      <c r="GHR273" s="255"/>
      <c r="GHS273" s="255"/>
      <c r="GHT273" s="255"/>
      <c r="GHU273" s="255"/>
      <c r="GHV273" s="255"/>
      <c r="GHW273" s="255"/>
      <c r="GHX273" s="255"/>
      <c r="GHY273" s="255"/>
      <c r="GHZ273" s="255"/>
      <c r="GIA273" s="255"/>
      <c r="GIB273" s="255"/>
      <c r="GIC273" s="255"/>
      <c r="GID273" s="255"/>
      <c r="GIE273" s="255"/>
      <c r="GIF273" s="255"/>
      <c r="GIG273" s="255"/>
      <c r="GIH273" s="255"/>
      <c r="GII273" s="255"/>
      <c r="GIJ273" s="255"/>
      <c r="GIK273" s="255"/>
      <c r="GIL273" s="255"/>
      <c r="GIM273" s="255"/>
      <c r="GIN273" s="255"/>
      <c r="GIO273" s="255"/>
      <c r="GIP273" s="255"/>
      <c r="GIQ273" s="255"/>
      <c r="GIR273" s="255"/>
      <c r="GIS273" s="255"/>
      <c r="GIT273" s="255"/>
      <c r="GIU273" s="255"/>
      <c r="GIV273" s="255"/>
      <c r="GIW273" s="255"/>
      <c r="GIX273" s="255"/>
      <c r="GIY273" s="255"/>
      <c r="GIZ273" s="255"/>
      <c r="GJA273" s="255"/>
      <c r="GJB273" s="255"/>
      <c r="GJC273" s="255"/>
      <c r="GJD273" s="255"/>
      <c r="GJE273" s="255"/>
      <c r="GJF273" s="255"/>
      <c r="GJG273" s="255"/>
      <c r="GJH273" s="255"/>
      <c r="GJI273" s="255"/>
      <c r="GJJ273" s="255"/>
      <c r="GJK273" s="255"/>
      <c r="GJL273" s="255"/>
      <c r="GJM273" s="255"/>
      <c r="GJN273" s="255"/>
      <c r="GJO273" s="255"/>
      <c r="GJP273" s="255"/>
      <c r="GJQ273" s="255"/>
      <c r="GJR273" s="255"/>
      <c r="GJS273" s="255"/>
      <c r="GJT273" s="255"/>
      <c r="GJU273" s="255"/>
      <c r="GJV273" s="255"/>
      <c r="GJW273" s="255"/>
      <c r="GJX273" s="255"/>
      <c r="GJY273" s="255"/>
      <c r="GJZ273" s="255"/>
      <c r="GKA273" s="255"/>
      <c r="GKB273" s="255"/>
      <c r="GKC273" s="255"/>
      <c r="GKD273" s="255"/>
      <c r="GKE273" s="255"/>
      <c r="GKF273" s="255"/>
      <c r="GKG273" s="255"/>
      <c r="GKH273" s="255"/>
      <c r="GKI273" s="255"/>
      <c r="GKJ273" s="255"/>
      <c r="GKK273" s="255"/>
      <c r="GKL273" s="255"/>
      <c r="GKM273" s="255"/>
      <c r="GKN273" s="255"/>
      <c r="GKO273" s="255"/>
      <c r="GKP273" s="255"/>
      <c r="GKQ273" s="255"/>
      <c r="GKR273" s="255"/>
      <c r="GKS273" s="255"/>
      <c r="GKT273" s="255"/>
      <c r="GKU273" s="255"/>
      <c r="GKV273" s="255"/>
      <c r="GKW273" s="255"/>
      <c r="GKX273" s="255"/>
      <c r="GKY273" s="255"/>
      <c r="GKZ273" s="255"/>
      <c r="GLA273" s="255"/>
      <c r="GLB273" s="255"/>
      <c r="GLC273" s="255"/>
      <c r="GLD273" s="255"/>
      <c r="GLE273" s="255"/>
      <c r="GLF273" s="255"/>
      <c r="GLG273" s="255"/>
      <c r="GLH273" s="255"/>
      <c r="GLI273" s="255"/>
      <c r="GLJ273" s="255"/>
      <c r="GLK273" s="255"/>
      <c r="GLL273" s="255"/>
      <c r="GLM273" s="255"/>
      <c r="GLN273" s="255"/>
      <c r="GLO273" s="255"/>
      <c r="GLP273" s="255"/>
      <c r="GLQ273" s="255"/>
      <c r="GLR273" s="255"/>
      <c r="GLS273" s="255"/>
      <c r="GLT273" s="255"/>
      <c r="GLU273" s="255"/>
      <c r="GLV273" s="255"/>
      <c r="GLW273" s="255"/>
      <c r="GLX273" s="255"/>
      <c r="GLY273" s="255"/>
      <c r="GLZ273" s="255"/>
      <c r="GMA273" s="255"/>
      <c r="GMB273" s="255"/>
      <c r="GMC273" s="255"/>
      <c r="GMD273" s="255"/>
      <c r="GME273" s="255"/>
      <c r="GMF273" s="255"/>
      <c r="GMG273" s="255"/>
      <c r="GMH273" s="255"/>
      <c r="GMI273" s="255"/>
      <c r="GMJ273" s="255"/>
      <c r="GMK273" s="255"/>
      <c r="GML273" s="255"/>
      <c r="GMM273" s="255"/>
      <c r="GMN273" s="255"/>
      <c r="GMO273" s="255"/>
      <c r="GMP273" s="255"/>
      <c r="GMQ273" s="255"/>
      <c r="GMR273" s="255"/>
      <c r="GMS273" s="255"/>
      <c r="GMT273" s="255"/>
      <c r="GMU273" s="255"/>
      <c r="GMV273" s="255"/>
      <c r="GMW273" s="255"/>
      <c r="GMX273" s="255"/>
      <c r="GMY273" s="255"/>
      <c r="GMZ273" s="255"/>
      <c r="GNA273" s="255"/>
      <c r="GNB273" s="255"/>
      <c r="GNC273" s="255"/>
      <c r="GND273" s="255"/>
      <c r="GNE273" s="255"/>
      <c r="GNF273" s="255"/>
      <c r="GNG273" s="255"/>
      <c r="GNH273" s="255"/>
      <c r="GNI273" s="255"/>
      <c r="GNJ273" s="255"/>
      <c r="GNK273" s="255"/>
      <c r="GNL273" s="255"/>
      <c r="GNM273" s="255"/>
      <c r="GNN273" s="255"/>
      <c r="GNO273" s="255"/>
      <c r="GNP273" s="255"/>
      <c r="GNQ273" s="255"/>
      <c r="GNR273" s="255"/>
      <c r="GNS273" s="255"/>
      <c r="GNT273" s="255"/>
      <c r="GNU273" s="255"/>
      <c r="GNV273" s="255"/>
      <c r="GNW273" s="255"/>
      <c r="GNX273" s="255"/>
      <c r="GNY273" s="255"/>
      <c r="GNZ273" s="255"/>
      <c r="GOA273" s="255"/>
      <c r="GOB273" s="255"/>
      <c r="GOC273" s="255"/>
      <c r="GOD273" s="255"/>
      <c r="GOE273" s="255"/>
      <c r="GOF273" s="255"/>
      <c r="GOG273" s="255"/>
      <c r="GOH273" s="255"/>
      <c r="GOI273" s="255"/>
      <c r="GOJ273" s="255"/>
      <c r="GOK273" s="255"/>
      <c r="GOL273" s="255"/>
      <c r="GOM273" s="255"/>
      <c r="GON273" s="255"/>
      <c r="GOO273" s="255"/>
      <c r="GOP273" s="255"/>
      <c r="GOQ273" s="255"/>
      <c r="GOR273" s="255"/>
      <c r="GOS273" s="255"/>
      <c r="GOT273" s="255"/>
      <c r="GOU273" s="255"/>
      <c r="GOV273" s="255"/>
      <c r="GOW273" s="255"/>
      <c r="GOX273" s="255"/>
      <c r="GOY273" s="255"/>
      <c r="GOZ273" s="255"/>
      <c r="GPA273" s="255"/>
      <c r="GPB273" s="255"/>
      <c r="GPC273" s="255"/>
      <c r="GPD273" s="255"/>
      <c r="GPE273" s="255"/>
      <c r="GPF273" s="255"/>
      <c r="GPG273" s="255"/>
      <c r="GPH273" s="255"/>
      <c r="GPI273" s="255"/>
      <c r="GPJ273" s="255"/>
      <c r="GPK273" s="255"/>
      <c r="GPL273" s="255"/>
      <c r="GPM273" s="255"/>
      <c r="GPN273" s="255"/>
      <c r="GPO273" s="255"/>
      <c r="GPP273" s="255"/>
      <c r="GPQ273" s="255"/>
      <c r="GPR273" s="255"/>
      <c r="GPS273" s="255"/>
      <c r="GPT273" s="255"/>
      <c r="GPU273" s="255"/>
      <c r="GPV273" s="255"/>
      <c r="GPW273" s="255"/>
      <c r="GPX273" s="255"/>
      <c r="GPY273" s="255"/>
      <c r="GPZ273" s="255"/>
      <c r="GQA273" s="255"/>
      <c r="GQB273" s="255"/>
      <c r="GQC273" s="255"/>
      <c r="GQD273" s="255"/>
      <c r="GQE273" s="255"/>
      <c r="GQF273" s="255"/>
      <c r="GQG273" s="255"/>
      <c r="GQH273" s="255"/>
      <c r="GQI273" s="255"/>
      <c r="GQJ273" s="255"/>
      <c r="GQK273" s="255"/>
      <c r="GQL273" s="255"/>
      <c r="GQM273" s="255"/>
      <c r="GQN273" s="255"/>
      <c r="GQO273" s="255"/>
      <c r="GQP273" s="255"/>
      <c r="GQQ273" s="255"/>
      <c r="GQR273" s="255"/>
      <c r="GQS273" s="255"/>
      <c r="GQT273" s="255"/>
      <c r="GQU273" s="255"/>
      <c r="GQV273" s="255"/>
      <c r="GQW273" s="255"/>
      <c r="GQX273" s="255"/>
      <c r="GQY273" s="255"/>
      <c r="GQZ273" s="255"/>
      <c r="GRA273" s="255"/>
      <c r="GRB273" s="255"/>
      <c r="GRC273" s="255"/>
      <c r="GRD273" s="255"/>
      <c r="GRE273" s="255"/>
      <c r="GRF273" s="255"/>
      <c r="GRG273" s="255"/>
      <c r="GRH273" s="255"/>
      <c r="GRI273" s="255"/>
      <c r="GRJ273" s="255"/>
      <c r="GRK273" s="255"/>
      <c r="GRL273" s="255"/>
      <c r="GRM273" s="255"/>
      <c r="GRN273" s="255"/>
      <c r="GRO273" s="255"/>
      <c r="GRP273" s="255"/>
      <c r="GRQ273" s="255"/>
      <c r="GRR273" s="255"/>
      <c r="GRS273" s="255"/>
      <c r="GRT273" s="255"/>
      <c r="GRU273" s="255"/>
      <c r="GRV273" s="255"/>
      <c r="GRW273" s="255"/>
      <c r="GRX273" s="255"/>
      <c r="GRY273" s="255"/>
      <c r="GRZ273" s="255"/>
      <c r="GSA273" s="255"/>
      <c r="GSB273" s="255"/>
      <c r="GSC273" s="255"/>
      <c r="GSD273" s="255"/>
      <c r="GSE273" s="255"/>
      <c r="GSF273" s="255"/>
      <c r="GSG273" s="255"/>
      <c r="GSH273" s="255"/>
      <c r="GSI273" s="255"/>
      <c r="GSJ273" s="255"/>
      <c r="GSK273" s="255"/>
      <c r="GSL273" s="255"/>
      <c r="GSM273" s="255"/>
      <c r="GSN273" s="255"/>
      <c r="GSO273" s="255"/>
      <c r="GSP273" s="255"/>
      <c r="GSQ273" s="255"/>
      <c r="GSR273" s="255"/>
      <c r="GSS273" s="255"/>
      <c r="GST273" s="255"/>
      <c r="GSU273" s="255"/>
      <c r="GSV273" s="255"/>
      <c r="GSW273" s="255"/>
      <c r="GSX273" s="255"/>
      <c r="GSY273" s="255"/>
      <c r="GSZ273" s="255"/>
      <c r="GTA273" s="255"/>
      <c r="GTB273" s="255"/>
      <c r="GTC273" s="255"/>
      <c r="GTD273" s="255"/>
      <c r="GTE273" s="255"/>
      <c r="GTF273" s="255"/>
      <c r="GTG273" s="255"/>
      <c r="GTH273" s="255"/>
      <c r="GTI273" s="255"/>
      <c r="GTJ273" s="255"/>
      <c r="GTK273" s="255"/>
      <c r="GTL273" s="255"/>
      <c r="GTM273" s="255"/>
      <c r="GTN273" s="255"/>
      <c r="GTO273" s="255"/>
      <c r="GTP273" s="255"/>
      <c r="GTQ273" s="255"/>
      <c r="GTR273" s="255"/>
      <c r="GTS273" s="255"/>
      <c r="GTT273" s="255"/>
      <c r="GTU273" s="255"/>
      <c r="GTV273" s="255"/>
      <c r="GTW273" s="255"/>
      <c r="GTX273" s="255"/>
      <c r="GTY273" s="255"/>
      <c r="GTZ273" s="255"/>
      <c r="GUA273" s="255"/>
      <c r="GUB273" s="255"/>
      <c r="GUC273" s="255"/>
      <c r="GUD273" s="255"/>
      <c r="GUE273" s="255"/>
      <c r="GUF273" s="255"/>
      <c r="GUG273" s="255"/>
      <c r="GUH273" s="255"/>
      <c r="GUI273" s="255"/>
      <c r="GUJ273" s="255"/>
      <c r="GUK273" s="255"/>
      <c r="GUL273" s="255"/>
      <c r="GUM273" s="255"/>
      <c r="GUN273" s="255"/>
      <c r="GUO273" s="255"/>
      <c r="GUP273" s="255"/>
      <c r="GUQ273" s="255"/>
      <c r="GUR273" s="255"/>
      <c r="GUS273" s="255"/>
      <c r="GUT273" s="255"/>
      <c r="GUU273" s="255"/>
      <c r="GUV273" s="255"/>
      <c r="GUW273" s="255"/>
      <c r="GUX273" s="255"/>
      <c r="GUY273" s="255"/>
      <c r="GUZ273" s="255"/>
      <c r="GVA273" s="255"/>
      <c r="GVB273" s="255"/>
      <c r="GVC273" s="255"/>
      <c r="GVD273" s="255"/>
      <c r="GVE273" s="255"/>
      <c r="GVF273" s="255"/>
      <c r="GVG273" s="255"/>
      <c r="GVH273" s="255"/>
      <c r="GVI273" s="255"/>
      <c r="GVJ273" s="255"/>
      <c r="GVK273" s="255"/>
      <c r="GVL273" s="255"/>
      <c r="GVM273" s="255"/>
      <c r="GVN273" s="255"/>
      <c r="GVO273" s="255"/>
      <c r="GVP273" s="255"/>
      <c r="GVQ273" s="255"/>
      <c r="GVR273" s="255"/>
      <c r="GVS273" s="255"/>
      <c r="GVT273" s="255"/>
      <c r="GVU273" s="255"/>
      <c r="GVV273" s="255"/>
      <c r="GVW273" s="255"/>
      <c r="GVX273" s="255"/>
      <c r="GVY273" s="255"/>
      <c r="GVZ273" s="255"/>
      <c r="GWA273" s="255"/>
      <c r="GWB273" s="255"/>
      <c r="GWC273" s="255"/>
      <c r="GWD273" s="255"/>
      <c r="GWE273" s="255"/>
      <c r="GWF273" s="255"/>
      <c r="GWG273" s="255"/>
      <c r="GWH273" s="255"/>
      <c r="GWI273" s="255"/>
      <c r="GWJ273" s="255"/>
      <c r="GWK273" s="255"/>
      <c r="GWL273" s="255"/>
      <c r="GWM273" s="255"/>
      <c r="GWN273" s="255"/>
      <c r="GWO273" s="255"/>
      <c r="GWP273" s="255"/>
      <c r="GWQ273" s="255"/>
      <c r="GWR273" s="255"/>
      <c r="GWS273" s="255"/>
      <c r="GWT273" s="255"/>
      <c r="GWU273" s="255"/>
      <c r="GWV273" s="255"/>
      <c r="GWW273" s="255"/>
      <c r="GWX273" s="255"/>
      <c r="GWY273" s="255"/>
      <c r="GWZ273" s="255"/>
      <c r="GXA273" s="255"/>
      <c r="GXB273" s="255"/>
      <c r="GXC273" s="255"/>
      <c r="GXD273" s="255"/>
      <c r="GXE273" s="255"/>
      <c r="GXF273" s="255"/>
      <c r="GXG273" s="255"/>
      <c r="GXH273" s="255"/>
      <c r="GXI273" s="255"/>
      <c r="GXJ273" s="255"/>
      <c r="GXK273" s="255"/>
      <c r="GXL273" s="255"/>
      <c r="GXM273" s="255"/>
      <c r="GXN273" s="255"/>
      <c r="GXO273" s="255"/>
      <c r="GXP273" s="255"/>
      <c r="GXQ273" s="255"/>
      <c r="GXR273" s="255"/>
      <c r="GXS273" s="255"/>
      <c r="GXT273" s="255"/>
      <c r="GXU273" s="255"/>
      <c r="GXV273" s="255"/>
      <c r="GXW273" s="255"/>
      <c r="GXX273" s="255"/>
      <c r="GXY273" s="255"/>
      <c r="GXZ273" s="255"/>
      <c r="GYA273" s="255"/>
      <c r="GYB273" s="255"/>
      <c r="GYC273" s="255"/>
      <c r="GYD273" s="255"/>
      <c r="GYE273" s="255"/>
      <c r="GYF273" s="255"/>
      <c r="GYG273" s="255"/>
      <c r="GYH273" s="255"/>
      <c r="GYI273" s="255"/>
      <c r="GYJ273" s="255"/>
      <c r="GYK273" s="255"/>
      <c r="GYL273" s="255"/>
      <c r="GYM273" s="255"/>
      <c r="GYN273" s="255"/>
      <c r="GYO273" s="255"/>
      <c r="GYP273" s="255"/>
      <c r="GYQ273" s="255"/>
      <c r="GYR273" s="255"/>
      <c r="GYS273" s="255"/>
      <c r="GYT273" s="255"/>
      <c r="GYU273" s="255"/>
      <c r="GYV273" s="255"/>
      <c r="GYW273" s="255"/>
      <c r="GYX273" s="255"/>
      <c r="GYY273" s="255"/>
      <c r="GYZ273" s="255"/>
      <c r="GZA273" s="255"/>
      <c r="GZB273" s="255"/>
      <c r="GZC273" s="255"/>
      <c r="GZD273" s="255"/>
      <c r="GZE273" s="255"/>
      <c r="GZF273" s="255"/>
      <c r="GZG273" s="255"/>
      <c r="GZH273" s="255"/>
      <c r="GZI273" s="255"/>
      <c r="GZJ273" s="255"/>
      <c r="GZK273" s="255"/>
      <c r="GZL273" s="255"/>
      <c r="GZM273" s="255"/>
      <c r="GZN273" s="255"/>
      <c r="GZO273" s="255"/>
      <c r="GZP273" s="255"/>
      <c r="GZQ273" s="255"/>
      <c r="GZR273" s="255"/>
      <c r="GZS273" s="255"/>
      <c r="GZT273" s="255"/>
      <c r="GZU273" s="255"/>
      <c r="GZV273" s="255"/>
      <c r="GZW273" s="255"/>
      <c r="GZX273" s="255"/>
      <c r="GZY273" s="255"/>
      <c r="GZZ273" s="255"/>
      <c r="HAA273" s="255"/>
      <c r="HAB273" s="255"/>
      <c r="HAC273" s="255"/>
      <c r="HAD273" s="255"/>
      <c r="HAE273" s="255"/>
      <c r="HAF273" s="255"/>
      <c r="HAG273" s="255"/>
      <c r="HAH273" s="255"/>
      <c r="HAI273" s="255"/>
      <c r="HAJ273" s="255"/>
      <c r="HAK273" s="255"/>
      <c r="HAL273" s="255"/>
      <c r="HAM273" s="255"/>
      <c r="HAN273" s="255"/>
      <c r="HAO273" s="255"/>
      <c r="HAP273" s="255"/>
      <c r="HAQ273" s="255"/>
      <c r="HAR273" s="255"/>
      <c r="HAS273" s="255"/>
      <c r="HAT273" s="255"/>
      <c r="HAU273" s="255"/>
      <c r="HAV273" s="255"/>
      <c r="HAW273" s="255"/>
      <c r="HAX273" s="255"/>
      <c r="HAY273" s="255"/>
      <c r="HAZ273" s="255"/>
      <c r="HBA273" s="255"/>
      <c r="HBB273" s="255"/>
      <c r="HBC273" s="255"/>
      <c r="HBD273" s="255"/>
      <c r="HBE273" s="255"/>
      <c r="HBF273" s="255"/>
      <c r="HBG273" s="255"/>
      <c r="HBH273" s="255"/>
      <c r="HBI273" s="255"/>
      <c r="HBJ273" s="255"/>
      <c r="HBK273" s="255"/>
      <c r="HBL273" s="255"/>
      <c r="HBM273" s="255"/>
      <c r="HBN273" s="255"/>
      <c r="HBO273" s="255"/>
      <c r="HBP273" s="255"/>
      <c r="HBQ273" s="255"/>
      <c r="HBR273" s="255"/>
      <c r="HBS273" s="255"/>
      <c r="HBT273" s="255"/>
      <c r="HBU273" s="255"/>
      <c r="HBV273" s="255"/>
      <c r="HBW273" s="255"/>
      <c r="HBX273" s="255"/>
      <c r="HBY273" s="255"/>
      <c r="HBZ273" s="255"/>
      <c r="HCA273" s="255"/>
      <c r="HCB273" s="255"/>
      <c r="HCC273" s="255"/>
      <c r="HCD273" s="255"/>
      <c r="HCE273" s="255"/>
      <c r="HCF273" s="255"/>
      <c r="HCG273" s="255"/>
      <c r="HCH273" s="255"/>
      <c r="HCI273" s="255"/>
      <c r="HCJ273" s="255"/>
      <c r="HCK273" s="255"/>
      <c r="HCL273" s="255"/>
      <c r="HCM273" s="255"/>
      <c r="HCN273" s="255"/>
      <c r="HCO273" s="255"/>
      <c r="HCP273" s="255"/>
      <c r="HCQ273" s="255"/>
      <c r="HCR273" s="255"/>
      <c r="HCS273" s="255"/>
      <c r="HCT273" s="255"/>
      <c r="HCU273" s="255"/>
      <c r="HCV273" s="255"/>
      <c r="HCW273" s="255"/>
      <c r="HCX273" s="255"/>
      <c r="HCY273" s="255"/>
      <c r="HCZ273" s="255"/>
      <c r="HDA273" s="255"/>
      <c r="HDB273" s="255"/>
      <c r="HDC273" s="255"/>
      <c r="HDD273" s="255"/>
      <c r="HDE273" s="255"/>
      <c r="HDF273" s="255"/>
      <c r="HDG273" s="255"/>
      <c r="HDH273" s="255"/>
      <c r="HDI273" s="255"/>
      <c r="HDJ273" s="255"/>
      <c r="HDK273" s="255"/>
      <c r="HDL273" s="255"/>
      <c r="HDM273" s="255"/>
      <c r="HDN273" s="255"/>
      <c r="HDO273" s="255"/>
      <c r="HDP273" s="255"/>
      <c r="HDQ273" s="255"/>
      <c r="HDR273" s="255"/>
      <c r="HDS273" s="255"/>
      <c r="HDT273" s="255"/>
      <c r="HDU273" s="255"/>
      <c r="HDV273" s="255"/>
      <c r="HDW273" s="255"/>
      <c r="HDX273" s="255"/>
      <c r="HDY273" s="255"/>
      <c r="HDZ273" s="255"/>
      <c r="HEA273" s="255"/>
      <c r="HEB273" s="255"/>
      <c r="HEC273" s="255"/>
      <c r="HED273" s="255"/>
      <c r="HEE273" s="255"/>
      <c r="HEF273" s="255"/>
      <c r="HEG273" s="255"/>
      <c r="HEH273" s="255"/>
      <c r="HEI273" s="255"/>
      <c r="HEJ273" s="255"/>
      <c r="HEK273" s="255"/>
      <c r="HEL273" s="255"/>
      <c r="HEM273" s="255"/>
      <c r="HEN273" s="255"/>
      <c r="HEO273" s="255"/>
      <c r="HEP273" s="255"/>
      <c r="HEQ273" s="255"/>
      <c r="HER273" s="255"/>
      <c r="HES273" s="255"/>
      <c r="HET273" s="255"/>
      <c r="HEU273" s="255"/>
      <c r="HEV273" s="255"/>
      <c r="HEW273" s="255"/>
      <c r="HEX273" s="255"/>
      <c r="HEY273" s="255"/>
      <c r="HEZ273" s="255"/>
      <c r="HFA273" s="255"/>
      <c r="HFB273" s="255"/>
      <c r="HFC273" s="255"/>
      <c r="HFD273" s="255"/>
      <c r="HFE273" s="255"/>
      <c r="HFF273" s="255"/>
      <c r="HFG273" s="255"/>
      <c r="HFH273" s="255"/>
      <c r="HFI273" s="255"/>
      <c r="HFJ273" s="255"/>
      <c r="HFK273" s="255"/>
      <c r="HFL273" s="255"/>
      <c r="HFM273" s="255"/>
      <c r="HFN273" s="255"/>
      <c r="HFO273" s="255"/>
      <c r="HFP273" s="255"/>
      <c r="HFQ273" s="255"/>
      <c r="HFR273" s="255"/>
      <c r="HFS273" s="255"/>
      <c r="HFT273" s="255"/>
      <c r="HFU273" s="255"/>
      <c r="HFV273" s="255"/>
      <c r="HFW273" s="255"/>
      <c r="HFX273" s="255"/>
      <c r="HFY273" s="255"/>
      <c r="HFZ273" s="255"/>
      <c r="HGA273" s="255"/>
      <c r="HGB273" s="255"/>
      <c r="HGC273" s="255"/>
      <c r="HGD273" s="255"/>
      <c r="HGE273" s="255"/>
      <c r="HGF273" s="255"/>
      <c r="HGG273" s="255"/>
      <c r="HGH273" s="255"/>
      <c r="HGI273" s="255"/>
      <c r="HGJ273" s="255"/>
      <c r="HGK273" s="255"/>
      <c r="HGL273" s="255"/>
      <c r="HGM273" s="255"/>
      <c r="HGN273" s="255"/>
      <c r="HGO273" s="255"/>
      <c r="HGP273" s="255"/>
      <c r="HGQ273" s="255"/>
      <c r="HGR273" s="255"/>
      <c r="HGS273" s="255"/>
      <c r="HGT273" s="255"/>
      <c r="HGU273" s="255"/>
      <c r="HGV273" s="255"/>
      <c r="HGW273" s="255"/>
      <c r="HGX273" s="255"/>
      <c r="HGY273" s="255"/>
      <c r="HGZ273" s="255"/>
      <c r="HHA273" s="255"/>
      <c r="HHB273" s="255"/>
      <c r="HHC273" s="255"/>
      <c r="HHD273" s="255"/>
      <c r="HHE273" s="255"/>
      <c r="HHF273" s="255"/>
      <c r="HHG273" s="255"/>
      <c r="HHH273" s="255"/>
      <c r="HHI273" s="255"/>
      <c r="HHJ273" s="255"/>
      <c r="HHK273" s="255"/>
      <c r="HHL273" s="255"/>
      <c r="HHM273" s="255"/>
      <c r="HHN273" s="255"/>
      <c r="HHO273" s="255"/>
      <c r="HHP273" s="255"/>
      <c r="HHQ273" s="255"/>
      <c r="HHR273" s="255"/>
      <c r="HHS273" s="255"/>
      <c r="HHT273" s="255"/>
      <c r="HHU273" s="255"/>
      <c r="HHV273" s="255"/>
      <c r="HHW273" s="255"/>
      <c r="HHX273" s="255"/>
      <c r="HHY273" s="255"/>
      <c r="HHZ273" s="255"/>
      <c r="HIA273" s="255"/>
      <c r="HIB273" s="255"/>
      <c r="HIC273" s="255"/>
      <c r="HID273" s="255"/>
      <c r="HIE273" s="255"/>
      <c r="HIF273" s="255"/>
      <c r="HIG273" s="255"/>
      <c r="HIH273" s="255"/>
      <c r="HII273" s="255"/>
      <c r="HIJ273" s="255"/>
      <c r="HIK273" s="255"/>
      <c r="HIL273" s="255"/>
      <c r="HIM273" s="255"/>
      <c r="HIN273" s="255"/>
      <c r="HIO273" s="255"/>
      <c r="HIP273" s="255"/>
      <c r="HIQ273" s="255"/>
      <c r="HIR273" s="255"/>
      <c r="HIS273" s="255"/>
      <c r="HIT273" s="255"/>
      <c r="HIU273" s="255"/>
      <c r="HIV273" s="255"/>
      <c r="HIW273" s="255"/>
      <c r="HIX273" s="255"/>
      <c r="HIY273" s="255"/>
      <c r="HIZ273" s="255"/>
      <c r="HJA273" s="255"/>
      <c r="HJB273" s="255"/>
      <c r="HJC273" s="255"/>
      <c r="HJD273" s="255"/>
      <c r="HJE273" s="255"/>
      <c r="HJF273" s="255"/>
      <c r="HJG273" s="255"/>
      <c r="HJH273" s="255"/>
      <c r="HJI273" s="255"/>
      <c r="HJJ273" s="255"/>
      <c r="HJK273" s="255"/>
      <c r="HJL273" s="255"/>
      <c r="HJM273" s="255"/>
      <c r="HJN273" s="255"/>
      <c r="HJO273" s="255"/>
      <c r="HJP273" s="255"/>
      <c r="HJQ273" s="255"/>
      <c r="HJR273" s="255"/>
      <c r="HJS273" s="255"/>
      <c r="HJT273" s="255"/>
      <c r="HJU273" s="255"/>
      <c r="HJV273" s="255"/>
      <c r="HJW273" s="255"/>
      <c r="HJX273" s="255"/>
      <c r="HJY273" s="255"/>
      <c r="HJZ273" s="255"/>
      <c r="HKA273" s="255"/>
      <c r="HKB273" s="255"/>
      <c r="HKC273" s="255"/>
      <c r="HKD273" s="255"/>
      <c r="HKE273" s="255"/>
      <c r="HKF273" s="255"/>
      <c r="HKG273" s="255"/>
      <c r="HKH273" s="255"/>
      <c r="HKI273" s="255"/>
      <c r="HKJ273" s="255"/>
      <c r="HKK273" s="255"/>
      <c r="HKL273" s="255"/>
      <c r="HKM273" s="255"/>
      <c r="HKN273" s="255"/>
      <c r="HKO273" s="255"/>
      <c r="HKP273" s="255"/>
      <c r="HKQ273" s="255"/>
      <c r="HKR273" s="255"/>
      <c r="HKS273" s="255"/>
      <c r="HKT273" s="255"/>
      <c r="HKU273" s="255"/>
      <c r="HKV273" s="255"/>
      <c r="HKW273" s="255"/>
      <c r="HKX273" s="255"/>
      <c r="HKY273" s="255"/>
      <c r="HKZ273" s="255"/>
      <c r="HLA273" s="255"/>
      <c r="HLB273" s="255"/>
      <c r="HLC273" s="255"/>
      <c r="HLD273" s="255"/>
      <c r="HLE273" s="255"/>
      <c r="HLF273" s="255"/>
      <c r="HLG273" s="255"/>
      <c r="HLH273" s="255"/>
      <c r="HLI273" s="255"/>
      <c r="HLJ273" s="255"/>
      <c r="HLK273" s="255"/>
      <c r="HLL273" s="255"/>
      <c r="HLM273" s="255"/>
      <c r="HLN273" s="255"/>
      <c r="HLO273" s="255"/>
      <c r="HLP273" s="255"/>
      <c r="HLQ273" s="255"/>
      <c r="HLR273" s="255"/>
      <c r="HLS273" s="255"/>
      <c r="HLT273" s="255"/>
      <c r="HLU273" s="255"/>
      <c r="HLV273" s="255"/>
      <c r="HLW273" s="255"/>
      <c r="HLX273" s="255"/>
      <c r="HLY273" s="255"/>
      <c r="HLZ273" s="255"/>
      <c r="HMA273" s="255"/>
      <c r="HMB273" s="255"/>
      <c r="HMC273" s="255"/>
      <c r="HMD273" s="255"/>
      <c r="HME273" s="255"/>
      <c r="HMF273" s="255"/>
      <c r="HMG273" s="255"/>
      <c r="HMH273" s="255"/>
      <c r="HMI273" s="255"/>
      <c r="HMJ273" s="255"/>
      <c r="HMK273" s="255"/>
      <c r="HML273" s="255"/>
      <c r="HMM273" s="255"/>
      <c r="HMN273" s="255"/>
      <c r="HMO273" s="255"/>
      <c r="HMP273" s="255"/>
      <c r="HMQ273" s="255"/>
      <c r="HMR273" s="255"/>
      <c r="HMS273" s="255"/>
      <c r="HMT273" s="255"/>
      <c r="HMU273" s="255"/>
      <c r="HMV273" s="255"/>
      <c r="HMW273" s="255"/>
      <c r="HMX273" s="255"/>
      <c r="HMY273" s="255"/>
      <c r="HMZ273" s="255"/>
      <c r="HNA273" s="255"/>
      <c r="HNB273" s="255"/>
      <c r="HNC273" s="255"/>
      <c r="HND273" s="255"/>
      <c r="HNE273" s="255"/>
      <c r="HNF273" s="255"/>
      <c r="HNG273" s="255"/>
      <c r="HNH273" s="255"/>
      <c r="HNI273" s="255"/>
      <c r="HNJ273" s="255"/>
      <c r="HNK273" s="255"/>
      <c r="HNL273" s="255"/>
      <c r="HNM273" s="255"/>
      <c r="HNN273" s="255"/>
      <c r="HNO273" s="255"/>
      <c r="HNP273" s="255"/>
      <c r="HNQ273" s="255"/>
      <c r="HNR273" s="255"/>
      <c r="HNS273" s="255"/>
      <c r="HNT273" s="255"/>
      <c r="HNU273" s="255"/>
      <c r="HNV273" s="255"/>
      <c r="HNW273" s="255"/>
      <c r="HNX273" s="255"/>
      <c r="HNY273" s="255"/>
      <c r="HNZ273" s="255"/>
      <c r="HOA273" s="255"/>
      <c r="HOB273" s="255"/>
      <c r="HOC273" s="255"/>
      <c r="HOD273" s="255"/>
      <c r="HOE273" s="255"/>
      <c r="HOF273" s="255"/>
      <c r="HOG273" s="255"/>
      <c r="HOH273" s="255"/>
      <c r="HOI273" s="255"/>
      <c r="HOJ273" s="255"/>
      <c r="HOK273" s="255"/>
      <c r="HOL273" s="255"/>
      <c r="HOM273" s="255"/>
      <c r="HON273" s="255"/>
      <c r="HOO273" s="255"/>
      <c r="HOP273" s="255"/>
      <c r="HOQ273" s="255"/>
      <c r="HOR273" s="255"/>
      <c r="HOS273" s="255"/>
      <c r="HOT273" s="255"/>
      <c r="HOU273" s="255"/>
      <c r="HOV273" s="255"/>
      <c r="HOW273" s="255"/>
      <c r="HOX273" s="255"/>
      <c r="HOY273" s="255"/>
      <c r="HOZ273" s="255"/>
      <c r="HPA273" s="255"/>
      <c r="HPB273" s="255"/>
      <c r="HPC273" s="255"/>
      <c r="HPD273" s="255"/>
      <c r="HPE273" s="255"/>
      <c r="HPF273" s="255"/>
      <c r="HPG273" s="255"/>
      <c r="HPH273" s="255"/>
      <c r="HPI273" s="255"/>
      <c r="HPJ273" s="255"/>
      <c r="HPK273" s="255"/>
      <c r="HPL273" s="255"/>
      <c r="HPM273" s="255"/>
      <c r="HPN273" s="255"/>
      <c r="HPO273" s="255"/>
      <c r="HPP273" s="255"/>
      <c r="HPQ273" s="255"/>
      <c r="HPR273" s="255"/>
      <c r="HPS273" s="255"/>
      <c r="HPT273" s="255"/>
      <c r="HPU273" s="255"/>
      <c r="HPV273" s="255"/>
      <c r="HPW273" s="255"/>
      <c r="HPX273" s="255"/>
      <c r="HPY273" s="255"/>
      <c r="HPZ273" s="255"/>
      <c r="HQA273" s="255"/>
      <c r="HQB273" s="255"/>
      <c r="HQC273" s="255"/>
      <c r="HQD273" s="255"/>
      <c r="HQE273" s="255"/>
      <c r="HQF273" s="255"/>
      <c r="HQG273" s="255"/>
      <c r="HQH273" s="255"/>
      <c r="HQI273" s="255"/>
      <c r="HQJ273" s="255"/>
      <c r="HQK273" s="255"/>
      <c r="HQL273" s="255"/>
      <c r="HQM273" s="255"/>
      <c r="HQN273" s="255"/>
      <c r="HQO273" s="255"/>
      <c r="HQP273" s="255"/>
      <c r="HQQ273" s="255"/>
      <c r="HQR273" s="255"/>
      <c r="HQS273" s="255"/>
      <c r="HQT273" s="255"/>
      <c r="HQU273" s="255"/>
      <c r="HQV273" s="255"/>
      <c r="HQW273" s="255"/>
      <c r="HQX273" s="255"/>
      <c r="HQY273" s="255"/>
      <c r="HQZ273" s="255"/>
      <c r="HRA273" s="255"/>
      <c r="HRB273" s="255"/>
      <c r="HRC273" s="255"/>
      <c r="HRD273" s="255"/>
      <c r="HRE273" s="255"/>
      <c r="HRF273" s="255"/>
      <c r="HRG273" s="255"/>
      <c r="HRH273" s="255"/>
      <c r="HRI273" s="255"/>
      <c r="HRJ273" s="255"/>
      <c r="HRK273" s="255"/>
      <c r="HRL273" s="255"/>
      <c r="HRM273" s="255"/>
      <c r="HRN273" s="255"/>
      <c r="HRO273" s="255"/>
      <c r="HRP273" s="255"/>
      <c r="HRQ273" s="255"/>
      <c r="HRR273" s="255"/>
      <c r="HRS273" s="255"/>
      <c r="HRT273" s="255"/>
      <c r="HRU273" s="255"/>
      <c r="HRV273" s="255"/>
      <c r="HRW273" s="255"/>
      <c r="HRX273" s="255"/>
      <c r="HRY273" s="255"/>
      <c r="HRZ273" s="255"/>
      <c r="HSA273" s="255"/>
      <c r="HSB273" s="255"/>
      <c r="HSC273" s="255"/>
      <c r="HSD273" s="255"/>
      <c r="HSE273" s="255"/>
      <c r="HSF273" s="255"/>
      <c r="HSG273" s="255"/>
      <c r="HSH273" s="255"/>
      <c r="HSI273" s="255"/>
      <c r="HSJ273" s="255"/>
      <c r="HSK273" s="255"/>
      <c r="HSL273" s="255"/>
      <c r="HSM273" s="255"/>
      <c r="HSN273" s="255"/>
      <c r="HSO273" s="255"/>
      <c r="HSP273" s="255"/>
      <c r="HSQ273" s="255"/>
      <c r="HSR273" s="255"/>
      <c r="HSS273" s="255"/>
      <c r="HST273" s="255"/>
      <c r="HSU273" s="255"/>
      <c r="HSV273" s="255"/>
      <c r="HSW273" s="255"/>
      <c r="HSX273" s="255"/>
      <c r="HSY273" s="255"/>
      <c r="HSZ273" s="255"/>
      <c r="HTA273" s="255"/>
      <c r="HTB273" s="255"/>
      <c r="HTC273" s="255"/>
      <c r="HTD273" s="255"/>
      <c r="HTE273" s="255"/>
      <c r="HTF273" s="255"/>
      <c r="HTG273" s="255"/>
      <c r="HTH273" s="255"/>
      <c r="HTI273" s="255"/>
      <c r="HTJ273" s="255"/>
      <c r="HTK273" s="255"/>
      <c r="HTL273" s="255"/>
      <c r="HTM273" s="255"/>
      <c r="HTN273" s="255"/>
      <c r="HTO273" s="255"/>
      <c r="HTP273" s="255"/>
      <c r="HTQ273" s="255"/>
      <c r="HTR273" s="255"/>
      <c r="HTS273" s="255"/>
      <c r="HTT273" s="255"/>
      <c r="HTU273" s="255"/>
      <c r="HTV273" s="255"/>
      <c r="HTW273" s="255"/>
      <c r="HTX273" s="255"/>
      <c r="HTY273" s="255"/>
      <c r="HTZ273" s="255"/>
      <c r="HUA273" s="255"/>
      <c r="HUB273" s="255"/>
      <c r="HUC273" s="255"/>
      <c r="HUD273" s="255"/>
      <c r="HUE273" s="255"/>
      <c r="HUF273" s="255"/>
      <c r="HUG273" s="255"/>
      <c r="HUH273" s="255"/>
      <c r="HUI273" s="255"/>
      <c r="HUJ273" s="255"/>
      <c r="HUK273" s="255"/>
      <c r="HUL273" s="255"/>
      <c r="HUM273" s="255"/>
      <c r="HUN273" s="255"/>
      <c r="HUO273" s="255"/>
      <c r="HUP273" s="255"/>
      <c r="HUQ273" s="255"/>
      <c r="HUR273" s="255"/>
      <c r="HUS273" s="255"/>
      <c r="HUT273" s="255"/>
      <c r="HUU273" s="255"/>
      <c r="HUV273" s="255"/>
      <c r="HUW273" s="255"/>
      <c r="HUX273" s="255"/>
      <c r="HUY273" s="255"/>
      <c r="HUZ273" s="255"/>
      <c r="HVA273" s="255"/>
      <c r="HVB273" s="255"/>
      <c r="HVC273" s="255"/>
      <c r="HVD273" s="255"/>
      <c r="HVE273" s="255"/>
      <c r="HVF273" s="255"/>
      <c r="HVG273" s="255"/>
      <c r="HVH273" s="255"/>
      <c r="HVI273" s="255"/>
      <c r="HVJ273" s="255"/>
      <c r="HVK273" s="255"/>
      <c r="HVL273" s="255"/>
      <c r="HVM273" s="255"/>
      <c r="HVN273" s="255"/>
      <c r="HVO273" s="255"/>
      <c r="HVP273" s="255"/>
      <c r="HVQ273" s="255"/>
      <c r="HVR273" s="255"/>
      <c r="HVS273" s="255"/>
      <c r="HVT273" s="255"/>
      <c r="HVU273" s="255"/>
      <c r="HVV273" s="255"/>
      <c r="HVW273" s="255"/>
      <c r="HVX273" s="255"/>
      <c r="HVY273" s="255"/>
      <c r="HVZ273" s="255"/>
      <c r="HWA273" s="255"/>
      <c r="HWB273" s="255"/>
      <c r="HWC273" s="255"/>
      <c r="HWD273" s="255"/>
      <c r="HWE273" s="255"/>
      <c r="HWF273" s="255"/>
      <c r="HWG273" s="255"/>
      <c r="HWH273" s="255"/>
      <c r="HWI273" s="255"/>
      <c r="HWJ273" s="255"/>
      <c r="HWK273" s="255"/>
      <c r="HWL273" s="255"/>
      <c r="HWM273" s="255"/>
      <c r="HWN273" s="255"/>
      <c r="HWO273" s="255"/>
      <c r="HWP273" s="255"/>
      <c r="HWQ273" s="255"/>
      <c r="HWR273" s="255"/>
      <c r="HWS273" s="255"/>
      <c r="HWT273" s="255"/>
      <c r="HWU273" s="255"/>
      <c r="HWV273" s="255"/>
      <c r="HWW273" s="255"/>
      <c r="HWX273" s="255"/>
      <c r="HWY273" s="255"/>
      <c r="HWZ273" s="255"/>
      <c r="HXA273" s="255"/>
      <c r="HXB273" s="255"/>
      <c r="HXC273" s="255"/>
      <c r="HXD273" s="255"/>
      <c r="HXE273" s="255"/>
      <c r="HXF273" s="255"/>
      <c r="HXG273" s="255"/>
      <c r="HXH273" s="255"/>
      <c r="HXI273" s="255"/>
      <c r="HXJ273" s="255"/>
      <c r="HXK273" s="255"/>
      <c r="HXL273" s="255"/>
      <c r="HXM273" s="255"/>
      <c r="HXN273" s="255"/>
      <c r="HXO273" s="255"/>
      <c r="HXP273" s="255"/>
      <c r="HXQ273" s="255"/>
      <c r="HXR273" s="255"/>
      <c r="HXS273" s="255"/>
      <c r="HXT273" s="255"/>
      <c r="HXU273" s="255"/>
      <c r="HXV273" s="255"/>
      <c r="HXW273" s="255"/>
      <c r="HXX273" s="255"/>
      <c r="HXY273" s="255"/>
      <c r="HXZ273" s="255"/>
      <c r="HYA273" s="255"/>
      <c r="HYB273" s="255"/>
      <c r="HYC273" s="255"/>
      <c r="HYD273" s="255"/>
      <c r="HYE273" s="255"/>
      <c r="HYF273" s="255"/>
      <c r="HYG273" s="255"/>
      <c r="HYH273" s="255"/>
      <c r="HYI273" s="255"/>
      <c r="HYJ273" s="255"/>
      <c r="HYK273" s="255"/>
      <c r="HYL273" s="255"/>
      <c r="HYM273" s="255"/>
      <c r="HYN273" s="255"/>
      <c r="HYO273" s="255"/>
      <c r="HYP273" s="255"/>
      <c r="HYQ273" s="255"/>
      <c r="HYR273" s="255"/>
      <c r="HYS273" s="255"/>
      <c r="HYT273" s="255"/>
      <c r="HYU273" s="255"/>
      <c r="HYV273" s="255"/>
      <c r="HYW273" s="255"/>
      <c r="HYX273" s="255"/>
      <c r="HYY273" s="255"/>
      <c r="HYZ273" s="255"/>
      <c r="HZA273" s="255"/>
      <c r="HZB273" s="255"/>
      <c r="HZC273" s="255"/>
      <c r="HZD273" s="255"/>
      <c r="HZE273" s="255"/>
      <c r="HZF273" s="255"/>
      <c r="HZG273" s="255"/>
      <c r="HZH273" s="255"/>
      <c r="HZI273" s="255"/>
      <c r="HZJ273" s="255"/>
      <c r="HZK273" s="255"/>
      <c r="HZL273" s="255"/>
      <c r="HZM273" s="255"/>
      <c r="HZN273" s="255"/>
      <c r="HZO273" s="255"/>
      <c r="HZP273" s="255"/>
      <c r="HZQ273" s="255"/>
      <c r="HZR273" s="255"/>
      <c r="HZS273" s="255"/>
      <c r="HZT273" s="255"/>
      <c r="HZU273" s="255"/>
      <c r="HZV273" s="255"/>
      <c r="HZW273" s="255"/>
      <c r="HZX273" s="255"/>
      <c r="HZY273" s="255"/>
      <c r="HZZ273" s="255"/>
      <c r="IAA273" s="255"/>
      <c r="IAB273" s="255"/>
      <c r="IAC273" s="255"/>
      <c r="IAD273" s="255"/>
      <c r="IAE273" s="255"/>
      <c r="IAF273" s="255"/>
      <c r="IAG273" s="255"/>
      <c r="IAH273" s="255"/>
      <c r="IAI273" s="255"/>
      <c r="IAJ273" s="255"/>
      <c r="IAK273" s="255"/>
      <c r="IAL273" s="255"/>
      <c r="IAM273" s="255"/>
      <c r="IAN273" s="255"/>
      <c r="IAO273" s="255"/>
      <c r="IAP273" s="255"/>
      <c r="IAQ273" s="255"/>
      <c r="IAR273" s="255"/>
      <c r="IAS273" s="255"/>
      <c r="IAT273" s="255"/>
      <c r="IAU273" s="255"/>
      <c r="IAV273" s="255"/>
      <c r="IAW273" s="255"/>
      <c r="IAX273" s="255"/>
      <c r="IAY273" s="255"/>
      <c r="IAZ273" s="255"/>
      <c r="IBA273" s="255"/>
      <c r="IBB273" s="255"/>
      <c r="IBC273" s="255"/>
      <c r="IBD273" s="255"/>
      <c r="IBE273" s="255"/>
      <c r="IBF273" s="255"/>
      <c r="IBG273" s="255"/>
      <c r="IBH273" s="255"/>
      <c r="IBI273" s="255"/>
      <c r="IBJ273" s="255"/>
      <c r="IBK273" s="255"/>
      <c r="IBL273" s="255"/>
      <c r="IBM273" s="255"/>
      <c r="IBN273" s="255"/>
      <c r="IBO273" s="255"/>
      <c r="IBP273" s="255"/>
      <c r="IBQ273" s="255"/>
      <c r="IBR273" s="255"/>
      <c r="IBS273" s="255"/>
      <c r="IBT273" s="255"/>
      <c r="IBU273" s="255"/>
      <c r="IBV273" s="255"/>
      <c r="IBW273" s="255"/>
      <c r="IBX273" s="255"/>
      <c r="IBY273" s="255"/>
      <c r="IBZ273" s="255"/>
      <c r="ICA273" s="255"/>
      <c r="ICB273" s="255"/>
      <c r="ICC273" s="255"/>
      <c r="ICD273" s="255"/>
      <c r="ICE273" s="255"/>
      <c r="ICF273" s="255"/>
      <c r="ICG273" s="255"/>
      <c r="ICH273" s="255"/>
      <c r="ICI273" s="255"/>
      <c r="ICJ273" s="255"/>
      <c r="ICK273" s="255"/>
      <c r="ICL273" s="255"/>
      <c r="ICM273" s="255"/>
      <c r="ICN273" s="255"/>
      <c r="ICO273" s="255"/>
      <c r="ICP273" s="255"/>
      <c r="ICQ273" s="255"/>
      <c r="ICR273" s="255"/>
      <c r="ICS273" s="255"/>
      <c r="ICT273" s="255"/>
      <c r="ICU273" s="255"/>
      <c r="ICV273" s="255"/>
      <c r="ICW273" s="255"/>
      <c r="ICX273" s="255"/>
      <c r="ICY273" s="255"/>
      <c r="ICZ273" s="255"/>
      <c r="IDA273" s="255"/>
      <c r="IDB273" s="255"/>
      <c r="IDC273" s="255"/>
      <c r="IDD273" s="255"/>
      <c r="IDE273" s="255"/>
      <c r="IDF273" s="255"/>
      <c r="IDG273" s="255"/>
      <c r="IDH273" s="255"/>
      <c r="IDI273" s="255"/>
      <c r="IDJ273" s="255"/>
      <c r="IDK273" s="255"/>
      <c r="IDL273" s="255"/>
      <c r="IDM273" s="255"/>
      <c r="IDN273" s="255"/>
      <c r="IDO273" s="255"/>
      <c r="IDP273" s="255"/>
      <c r="IDQ273" s="255"/>
      <c r="IDR273" s="255"/>
      <c r="IDS273" s="255"/>
      <c r="IDT273" s="255"/>
      <c r="IDU273" s="255"/>
      <c r="IDV273" s="255"/>
      <c r="IDW273" s="255"/>
      <c r="IDX273" s="255"/>
      <c r="IDY273" s="255"/>
      <c r="IDZ273" s="255"/>
      <c r="IEA273" s="255"/>
      <c r="IEB273" s="255"/>
      <c r="IEC273" s="255"/>
      <c r="IED273" s="255"/>
      <c r="IEE273" s="255"/>
      <c r="IEF273" s="255"/>
      <c r="IEG273" s="255"/>
      <c r="IEH273" s="255"/>
      <c r="IEI273" s="255"/>
      <c r="IEJ273" s="255"/>
      <c r="IEK273" s="255"/>
      <c r="IEL273" s="255"/>
      <c r="IEM273" s="255"/>
      <c r="IEN273" s="255"/>
      <c r="IEO273" s="255"/>
      <c r="IEP273" s="255"/>
      <c r="IEQ273" s="255"/>
      <c r="IER273" s="255"/>
      <c r="IES273" s="255"/>
      <c r="IET273" s="255"/>
      <c r="IEU273" s="255"/>
      <c r="IEV273" s="255"/>
      <c r="IEW273" s="255"/>
      <c r="IEX273" s="255"/>
      <c r="IEY273" s="255"/>
      <c r="IEZ273" s="255"/>
      <c r="IFA273" s="255"/>
      <c r="IFB273" s="255"/>
      <c r="IFC273" s="255"/>
      <c r="IFD273" s="255"/>
      <c r="IFE273" s="255"/>
      <c r="IFF273" s="255"/>
      <c r="IFG273" s="255"/>
      <c r="IFH273" s="255"/>
      <c r="IFI273" s="255"/>
      <c r="IFJ273" s="255"/>
      <c r="IFK273" s="255"/>
      <c r="IFL273" s="255"/>
      <c r="IFM273" s="255"/>
      <c r="IFN273" s="255"/>
      <c r="IFO273" s="255"/>
      <c r="IFP273" s="255"/>
      <c r="IFQ273" s="255"/>
      <c r="IFR273" s="255"/>
      <c r="IFS273" s="255"/>
      <c r="IFT273" s="255"/>
      <c r="IFU273" s="255"/>
      <c r="IFV273" s="255"/>
      <c r="IFW273" s="255"/>
      <c r="IFX273" s="255"/>
      <c r="IFY273" s="255"/>
      <c r="IFZ273" s="255"/>
      <c r="IGA273" s="255"/>
      <c r="IGB273" s="255"/>
      <c r="IGC273" s="255"/>
      <c r="IGD273" s="255"/>
      <c r="IGE273" s="255"/>
      <c r="IGF273" s="255"/>
      <c r="IGG273" s="255"/>
      <c r="IGH273" s="255"/>
      <c r="IGI273" s="255"/>
      <c r="IGJ273" s="255"/>
      <c r="IGK273" s="255"/>
      <c r="IGL273" s="255"/>
      <c r="IGM273" s="255"/>
      <c r="IGN273" s="255"/>
      <c r="IGO273" s="255"/>
      <c r="IGP273" s="255"/>
      <c r="IGQ273" s="255"/>
      <c r="IGR273" s="255"/>
      <c r="IGS273" s="255"/>
      <c r="IGT273" s="255"/>
      <c r="IGU273" s="255"/>
      <c r="IGV273" s="255"/>
      <c r="IGW273" s="255"/>
      <c r="IGX273" s="255"/>
      <c r="IGY273" s="255"/>
      <c r="IGZ273" s="255"/>
      <c r="IHA273" s="255"/>
      <c r="IHB273" s="255"/>
      <c r="IHC273" s="255"/>
      <c r="IHD273" s="255"/>
      <c r="IHE273" s="255"/>
      <c r="IHF273" s="255"/>
      <c r="IHG273" s="255"/>
      <c r="IHH273" s="255"/>
      <c r="IHI273" s="255"/>
      <c r="IHJ273" s="255"/>
      <c r="IHK273" s="255"/>
      <c r="IHL273" s="255"/>
      <c r="IHM273" s="255"/>
      <c r="IHN273" s="255"/>
      <c r="IHO273" s="255"/>
      <c r="IHP273" s="255"/>
      <c r="IHQ273" s="255"/>
      <c r="IHR273" s="255"/>
      <c r="IHS273" s="255"/>
      <c r="IHT273" s="255"/>
      <c r="IHU273" s="255"/>
      <c r="IHV273" s="255"/>
      <c r="IHW273" s="255"/>
      <c r="IHX273" s="255"/>
      <c r="IHY273" s="255"/>
      <c r="IHZ273" s="255"/>
      <c r="IIA273" s="255"/>
      <c r="IIB273" s="255"/>
      <c r="IIC273" s="255"/>
      <c r="IID273" s="255"/>
      <c r="IIE273" s="255"/>
      <c r="IIF273" s="255"/>
      <c r="IIG273" s="255"/>
      <c r="IIH273" s="255"/>
      <c r="III273" s="255"/>
      <c r="IIJ273" s="255"/>
      <c r="IIK273" s="255"/>
      <c r="IIL273" s="255"/>
      <c r="IIM273" s="255"/>
      <c r="IIN273" s="255"/>
      <c r="IIO273" s="255"/>
      <c r="IIP273" s="255"/>
      <c r="IIQ273" s="255"/>
      <c r="IIR273" s="255"/>
      <c r="IIS273" s="255"/>
      <c r="IIT273" s="255"/>
      <c r="IIU273" s="255"/>
      <c r="IIV273" s="255"/>
      <c r="IIW273" s="255"/>
      <c r="IIX273" s="255"/>
      <c r="IIY273" s="255"/>
      <c r="IIZ273" s="255"/>
      <c r="IJA273" s="255"/>
      <c r="IJB273" s="255"/>
      <c r="IJC273" s="255"/>
      <c r="IJD273" s="255"/>
      <c r="IJE273" s="255"/>
      <c r="IJF273" s="255"/>
      <c r="IJG273" s="255"/>
      <c r="IJH273" s="255"/>
      <c r="IJI273" s="255"/>
      <c r="IJJ273" s="255"/>
      <c r="IJK273" s="255"/>
      <c r="IJL273" s="255"/>
      <c r="IJM273" s="255"/>
      <c r="IJN273" s="255"/>
      <c r="IJO273" s="255"/>
      <c r="IJP273" s="255"/>
      <c r="IJQ273" s="255"/>
      <c r="IJR273" s="255"/>
      <c r="IJS273" s="255"/>
      <c r="IJT273" s="255"/>
      <c r="IJU273" s="255"/>
      <c r="IJV273" s="255"/>
      <c r="IJW273" s="255"/>
      <c r="IJX273" s="255"/>
      <c r="IJY273" s="255"/>
      <c r="IJZ273" s="255"/>
      <c r="IKA273" s="255"/>
      <c r="IKB273" s="255"/>
      <c r="IKC273" s="255"/>
      <c r="IKD273" s="255"/>
      <c r="IKE273" s="255"/>
      <c r="IKF273" s="255"/>
      <c r="IKG273" s="255"/>
      <c r="IKH273" s="255"/>
      <c r="IKI273" s="255"/>
      <c r="IKJ273" s="255"/>
      <c r="IKK273" s="255"/>
      <c r="IKL273" s="255"/>
      <c r="IKM273" s="255"/>
      <c r="IKN273" s="255"/>
      <c r="IKO273" s="255"/>
      <c r="IKP273" s="255"/>
      <c r="IKQ273" s="255"/>
      <c r="IKR273" s="255"/>
      <c r="IKS273" s="255"/>
      <c r="IKT273" s="255"/>
      <c r="IKU273" s="255"/>
      <c r="IKV273" s="255"/>
      <c r="IKW273" s="255"/>
      <c r="IKX273" s="255"/>
      <c r="IKY273" s="255"/>
      <c r="IKZ273" s="255"/>
      <c r="ILA273" s="255"/>
      <c r="ILB273" s="255"/>
      <c r="ILC273" s="255"/>
      <c r="ILD273" s="255"/>
      <c r="ILE273" s="255"/>
      <c r="ILF273" s="255"/>
      <c r="ILG273" s="255"/>
      <c r="ILH273" s="255"/>
      <c r="ILI273" s="255"/>
      <c r="ILJ273" s="255"/>
      <c r="ILK273" s="255"/>
      <c r="ILL273" s="255"/>
      <c r="ILM273" s="255"/>
      <c r="ILN273" s="255"/>
      <c r="ILO273" s="255"/>
      <c r="ILP273" s="255"/>
      <c r="ILQ273" s="255"/>
      <c r="ILR273" s="255"/>
      <c r="ILS273" s="255"/>
      <c r="ILT273" s="255"/>
      <c r="ILU273" s="255"/>
      <c r="ILV273" s="255"/>
      <c r="ILW273" s="255"/>
      <c r="ILX273" s="255"/>
      <c r="ILY273" s="255"/>
      <c r="ILZ273" s="255"/>
      <c r="IMA273" s="255"/>
      <c r="IMB273" s="255"/>
      <c r="IMC273" s="255"/>
      <c r="IMD273" s="255"/>
      <c r="IME273" s="255"/>
      <c r="IMF273" s="255"/>
      <c r="IMG273" s="255"/>
      <c r="IMH273" s="255"/>
      <c r="IMI273" s="255"/>
      <c r="IMJ273" s="255"/>
      <c r="IMK273" s="255"/>
      <c r="IML273" s="255"/>
      <c r="IMM273" s="255"/>
      <c r="IMN273" s="255"/>
      <c r="IMO273" s="255"/>
      <c r="IMP273" s="255"/>
      <c r="IMQ273" s="255"/>
      <c r="IMR273" s="255"/>
      <c r="IMS273" s="255"/>
      <c r="IMT273" s="255"/>
      <c r="IMU273" s="255"/>
      <c r="IMV273" s="255"/>
      <c r="IMW273" s="255"/>
      <c r="IMX273" s="255"/>
      <c r="IMY273" s="255"/>
      <c r="IMZ273" s="255"/>
      <c r="INA273" s="255"/>
      <c r="INB273" s="255"/>
      <c r="INC273" s="255"/>
      <c r="IND273" s="255"/>
      <c r="INE273" s="255"/>
      <c r="INF273" s="255"/>
      <c r="ING273" s="255"/>
      <c r="INH273" s="255"/>
      <c r="INI273" s="255"/>
      <c r="INJ273" s="255"/>
      <c r="INK273" s="255"/>
      <c r="INL273" s="255"/>
      <c r="INM273" s="255"/>
      <c r="INN273" s="255"/>
      <c r="INO273" s="255"/>
      <c r="INP273" s="255"/>
      <c r="INQ273" s="255"/>
      <c r="INR273" s="255"/>
      <c r="INS273" s="255"/>
      <c r="INT273" s="255"/>
      <c r="INU273" s="255"/>
      <c r="INV273" s="255"/>
      <c r="INW273" s="255"/>
      <c r="INX273" s="255"/>
      <c r="INY273" s="255"/>
      <c r="INZ273" s="255"/>
      <c r="IOA273" s="255"/>
      <c r="IOB273" s="255"/>
      <c r="IOC273" s="255"/>
      <c r="IOD273" s="255"/>
      <c r="IOE273" s="255"/>
      <c r="IOF273" s="255"/>
      <c r="IOG273" s="255"/>
      <c r="IOH273" s="255"/>
      <c r="IOI273" s="255"/>
      <c r="IOJ273" s="255"/>
      <c r="IOK273" s="255"/>
      <c r="IOL273" s="255"/>
      <c r="IOM273" s="255"/>
      <c r="ION273" s="255"/>
      <c r="IOO273" s="255"/>
      <c r="IOP273" s="255"/>
      <c r="IOQ273" s="255"/>
      <c r="IOR273" s="255"/>
      <c r="IOS273" s="255"/>
      <c r="IOT273" s="255"/>
      <c r="IOU273" s="255"/>
      <c r="IOV273" s="255"/>
      <c r="IOW273" s="255"/>
      <c r="IOX273" s="255"/>
      <c r="IOY273" s="255"/>
      <c r="IOZ273" s="255"/>
      <c r="IPA273" s="255"/>
      <c r="IPB273" s="255"/>
      <c r="IPC273" s="255"/>
      <c r="IPD273" s="255"/>
      <c r="IPE273" s="255"/>
      <c r="IPF273" s="255"/>
      <c r="IPG273" s="255"/>
      <c r="IPH273" s="255"/>
      <c r="IPI273" s="255"/>
      <c r="IPJ273" s="255"/>
      <c r="IPK273" s="255"/>
      <c r="IPL273" s="255"/>
      <c r="IPM273" s="255"/>
      <c r="IPN273" s="255"/>
      <c r="IPO273" s="255"/>
      <c r="IPP273" s="255"/>
      <c r="IPQ273" s="255"/>
      <c r="IPR273" s="255"/>
      <c r="IPS273" s="255"/>
      <c r="IPT273" s="255"/>
      <c r="IPU273" s="255"/>
      <c r="IPV273" s="255"/>
      <c r="IPW273" s="255"/>
      <c r="IPX273" s="255"/>
      <c r="IPY273" s="255"/>
      <c r="IPZ273" s="255"/>
      <c r="IQA273" s="255"/>
      <c r="IQB273" s="255"/>
      <c r="IQC273" s="255"/>
      <c r="IQD273" s="255"/>
      <c r="IQE273" s="255"/>
      <c r="IQF273" s="255"/>
      <c r="IQG273" s="255"/>
      <c r="IQH273" s="255"/>
      <c r="IQI273" s="255"/>
      <c r="IQJ273" s="255"/>
      <c r="IQK273" s="255"/>
      <c r="IQL273" s="255"/>
      <c r="IQM273" s="255"/>
      <c r="IQN273" s="255"/>
      <c r="IQO273" s="255"/>
      <c r="IQP273" s="255"/>
      <c r="IQQ273" s="255"/>
      <c r="IQR273" s="255"/>
      <c r="IQS273" s="255"/>
      <c r="IQT273" s="255"/>
      <c r="IQU273" s="255"/>
      <c r="IQV273" s="255"/>
      <c r="IQW273" s="255"/>
      <c r="IQX273" s="255"/>
      <c r="IQY273" s="255"/>
      <c r="IQZ273" s="255"/>
      <c r="IRA273" s="255"/>
      <c r="IRB273" s="255"/>
      <c r="IRC273" s="255"/>
      <c r="IRD273" s="255"/>
      <c r="IRE273" s="255"/>
      <c r="IRF273" s="255"/>
      <c r="IRG273" s="255"/>
      <c r="IRH273" s="255"/>
      <c r="IRI273" s="255"/>
      <c r="IRJ273" s="255"/>
      <c r="IRK273" s="255"/>
      <c r="IRL273" s="255"/>
      <c r="IRM273" s="255"/>
      <c r="IRN273" s="255"/>
      <c r="IRO273" s="255"/>
      <c r="IRP273" s="255"/>
      <c r="IRQ273" s="255"/>
      <c r="IRR273" s="255"/>
      <c r="IRS273" s="255"/>
      <c r="IRT273" s="255"/>
      <c r="IRU273" s="255"/>
      <c r="IRV273" s="255"/>
      <c r="IRW273" s="255"/>
      <c r="IRX273" s="255"/>
      <c r="IRY273" s="255"/>
      <c r="IRZ273" s="255"/>
      <c r="ISA273" s="255"/>
      <c r="ISB273" s="255"/>
      <c r="ISC273" s="255"/>
      <c r="ISD273" s="255"/>
      <c r="ISE273" s="255"/>
      <c r="ISF273" s="255"/>
      <c r="ISG273" s="255"/>
      <c r="ISH273" s="255"/>
      <c r="ISI273" s="255"/>
      <c r="ISJ273" s="255"/>
      <c r="ISK273" s="255"/>
      <c r="ISL273" s="255"/>
      <c r="ISM273" s="255"/>
      <c r="ISN273" s="255"/>
      <c r="ISO273" s="255"/>
      <c r="ISP273" s="255"/>
      <c r="ISQ273" s="255"/>
      <c r="ISR273" s="255"/>
      <c r="ISS273" s="255"/>
      <c r="IST273" s="255"/>
      <c r="ISU273" s="255"/>
      <c r="ISV273" s="255"/>
      <c r="ISW273" s="255"/>
      <c r="ISX273" s="255"/>
      <c r="ISY273" s="255"/>
      <c r="ISZ273" s="255"/>
      <c r="ITA273" s="255"/>
      <c r="ITB273" s="255"/>
      <c r="ITC273" s="255"/>
      <c r="ITD273" s="255"/>
      <c r="ITE273" s="255"/>
      <c r="ITF273" s="255"/>
      <c r="ITG273" s="255"/>
      <c r="ITH273" s="255"/>
      <c r="ITI273" s="255"/>
      <c r="ITJ273" s="255"/>
      <c r="ITK273" s="255"/>
      <c r="ITL273" s="255"/>
      <c r="ITM273" s="255"/>
      <c r="ITN273" s="255"/>
      <c r="ITO273" s="255"/>
      <c r="ITP273" s="255"/>
      <c r="ITQ273" s="255"/>
      <c r="ITR273" s="255"/>
      <c r="ITS273" s="255"/>
      <c r="ITT273" s="255"/>
      <c r="ITU273" s="255"/>
      <c r="ITV273" s="255"/>
      <c r="ITW273" s="255"/>
      <c r="ITX273" s="255"/>
      <c r="ITY273" s="255"/>
      <c r="ITZ273" s="255"/>
      <c r="IUA273" s="255"/>
      <c r="IUB273" s="255"/>
      <c r="IUC273" s="255"/>
      <c r="IUD273" s="255"/>
      <c r="IUE273" s="255"/>
      <c r="IUF273" s="255"/>
      <c r="IUG273" s="255"/>
      <c r="IUH273" s="255"/>
      <c r="IUI273" s="255"/>
      <c r="IUJ273" s="255"/>
      <c r="IUK273" s="255"/>
      <c r="IUL273" s="255"/>
      <c r="IUM273" s="255"/>
      <c r="IUN273" s="255"/>
      <c r="IUO273" s="255"/>
      <c r="IUP273" s="255"/>
      <c r="IUQ273" s="255"/>
      <c r="IUR273" s="255"/>
      <c r="IUS273" s="255"/>
      <c r="IUT273" s="255"/>
      <c r="IUU273" s="255"/>
      <c r="IUV273" s="255"/>
      <c r="IUW273" s="255"/>
      <c r="IUX273" s="255"/>
      <c r="IUY273" s="255"/>
      <c r="IUZ273" s="255"/>
      <c r="IVA273" s="255"/>
      <c r="IVB273" s="255"/>
      <c r="IVC273" s="255"/>
      <c r="IVD273" s="255"/>
      <c r="IVE273" s="255"/>
      <c r="IVF273" s="255"/>
      <c r="IVG273" s="255"/>
      <c r="IVH273" s="255"/>
      <c r="IVI273" s="255"/>
      <c r="IVJ273" s="255"/>
      <c r="IVK273" s="255"/>
      <c r="IVL273" s="255"/>
      <c r="IVM273" s="255"/>
      <c r="IVN273" s="255"/>
      <c r="IVO273" s="255"/>
      <c r="IVP273" s="255"/>
      <c r="IVQ273" s="255"/>
      <c r="IVR273" s="255"/>
      <c r="IVS273" s="255"/>
      <c r="IVT273" s="255"/>
      <c r="IVU273" s="255"/>
      <c r="IVV273" s="255"/>
      <c r="IVW273" s="255"/>
      <c r="IVX273" s="255"/>
      <c r="IVY273" s="255"/>
      <c r="IVZ273" s="255"/>
      <c r="IWA273" s="255"/>
      <c r="IWB273" s="255"/>
      <c r="IWC273" s="255"/>
      <c r="IWD273" s="255"/>
      <c r="IWE273" s="255"/>
      <c r="IWF273" s="255"/>
      <c r="IWG273" s="255"/>
      <c r="IWH273" s="255"/>
      <c r="IWI273" s="255"/>
      <c r="IWJ273" s="255"/>
      <c r="IWK273" s="255"/>
      <c r="IWL273" s="255"/>
      <c r="IWM273" s="255"/>
      <c r="IWN273" s="255"/>
      <c r="IWO273" s="255"/>
      <c r="IWP273" s="255"/>
      <c r="IWQ273" s="255"/>
      <c r="IWR273" s="255"/>
      <c r="IWS273" s="255"/>
      <c r="IWT273" s="255"/>
      <c r="IWU273" s="255"/>
      <c r="IWV273" s="255"/>
      <c r="IWW273" s="255"/>
      <c r="IWX273" s="255"/>
      <c r="IWY273" s="255"/>
      <c r="IWZ273" s="255"/>
      <c r="IXA273" s="255"/>
      <c r="IXB273" s="255"/>
      <c r="IXC273" s="255"/>
      <c r="IXD273" s="255"/>
      <c r="IXE273" s="255"/>
      <c r="IXF273" s="255"/>
      <c r="IXG273" s="255"/>
      <c r="IXH273" s="255"/>
      <c r="IXI273" s="255"/>
      <c r="IXJ273" s="255"/>
      <c r="IXK273" s="255"/>
      <c r="IXL273" s="255"/>
      <c r="IXM273" s="255"/>
      <c r="IXN273" s="255"/>
      <c r="IXO273" s="255"/>
      <c r="IXP273" s="255"/>
      <c r="IXQ273" s="255"/>
      <c r="IXR273" s="255"/>
      <c r="IXS273" s="255"/>
      <c r="IXT273" s="255"/>
      <c r="IXU273" s="255"/>
      <c r="IXV273" s="255"/>
      <c r="IXW273" s="255"/>
      <c r="IXX273" s="255"/>
      <c r="IXY273" s="255"/>
      <c r="IXZ273" s="255"/>
      <c r="IYA273" s="255"/>
      <c r="IYB273" s="255"/>
      <c r="IYC273" s="255"/>
      <c r="IYD273" s="255"/>
      <c r="IYE273" s="255"/>
      <c r="IYF273" s="255"/>
      <c r="IYG273" s="255"/>
      <c r="IYH273" s="255"/>
      <c r="IYI273" s="255"/>
      <c r="IYJ273" s="255"/>
      <c r="IYK273" s="255"/>
      <c r="IYL273" s="255"/>
      <c r="IYM273" s="255"/>
      <c r="IYN273" s="255"/>
      <c r="IYO273" s="255"/>
      <c r="IYP273" s="255"/>
      <c r="IYQ273" s="255"/>
      <c r="IYR273" s="255"/>
      <c r="IYS273" s="255"/>
      <c r="IYT273" s="255"/>
      <c r="IYU273" s="255"/>
      <c r="IYV273" s="255"/>
      <c r="IYW273" s="255"/>
      <c r="IYX273" s="255"/>
      <c r="IYY273" s="255"/>
      <c r="IYZ273" s="255"/>
      <c r="IZA273" s="255"/>
      <c r="IZB273" s="255"/>
      <c r="IZC273" s="255"/>
      <c r="IZD273" s="255"/>
      <c r="IZE273" s="255"/>
      <c r="IZF273" s="255"/>
      <c r="IZG273" s="255"/>
      <c r="IZH273" s="255"/>
      <c r="IZI273" s="255"/>
      <c r="IZJ273" s="255"/>
      <c r="IZK273" s="255"/>
      <c r="IZL273" s="255"/>
      <c r="IZM273" s="255"/>
      <c r="IZN273" s="255"/>
      <c r="IZO273" s="255"/>
      <c r="IZP273" s="255"/>
      <c r="IZQ273" s="255"/>
      <c r="IZR273" s="255"/>
      <c r="IZS273" s="255"/>
      <c r="IZT273" s="255"/>
      <c r="IZU273" s="255"/>
      <c r="IZV273" s="255"/>
      <c r="IZW273" s="255"/>
      <c r="IZX273" s="255"/>
      <c r="IZY273" s="255"/>
      <c r="IZZ273" s="255"/>
      <c r="JAA273" s="255"/>
      <c r="JAB273" s="255"/>
      <c r="JAC273" s="255"/>
      <c r="JAD273" s="255"/>
      <c r="JAE273" s="255"/>
      <c r="JAF273" s="255"/>
      <c r="JAG273" s="255"/>
      <c r="JAH273" s="255"/>
      <c r="JAI273" s="255"/>
      <c r="JAJ273" s="255"/>
      <c r="JAK273" s="255"/>
      <c r="JAL273" s="255"/>
      <c r="JAM273" s="255"/>
      <c r="JAN273" s="255"/>
      <c r="JAO273" s="255"/>
      <c r="JAP273" s="255"/>
      <c r="JAQ273" s="255"/>
      <c r="JAR273" s="255"/>
      <c r="JAS273" s="255"/>
      <c r="JAT273" s="255"/>
      <c r="JAU273" s="255"/>
      <c r="JAV273" s="255"/>
      <c r="JAW273" s="255"/>
      <c r="JAX273" s="255"/>
      <c r="JAY273" s="255"/>
      <c r="JAZ273" s="255"/>
      <c r="JBA273" s="255"/>
      <c r="JBB273" s="255"/>
      <c r="JBC273" s="255"/>
      <c r="JBD273" s="255"/>
      <c r="JBE273" s="255"/>
      <c r="JBF273" s="255"/>
      <c r="JBG273" s="255"/>
      <c r="JBH273" s="255"/>
      <c r="JBI273" s="255"/>
      <c r="JBJ273" s="255"/>
      <c r="JBK273" s="255"/>
      <c r="JBL273" s="255"/>
      <c r="JBM273" s="255"/>
      <c r="JBN273" s="255"/>
      <c r="JBO273" s="255"/>
      <c r="JBP273" s="255"/>
      <c r="JBQ273" s="255"/>
      <c r="JBR273" s="255"/>
      <c r="JBS273" s="255"/>
      <c r="JBT273" s="255"/>
      <c r="JBU273" s="255"/>
      <c r="JBV273" s="255"/>
      <c r="JBW273" s="255"/>
      <c r="JBX273" s="255"/>
      <c r="JBY273" s="255"/>
      <c r="JBZ273" s="255"/>
      <c r="JCA273" s="255"/>
      <c r="JCB273" s="255"/>
      <c r="JCC273" s="255"/>
      <c r="JCD273" s="255"/>
      <c r="JCE273" s="255"/>
      <c r="JCF273" s="255"/>
      <c r="JCG273" s="255"/>
      <c r="JCH273" s="255"/>
      <c r="JCI273" s="255"/>
      <c r="JCJ273" s="255"/>
      <c r="JCK273" s="255"/>
      <c r="JCL273" s="255"/>
      <c r="JCM273" s="255"/>
      <c r="JCN273" s="255"/>
      <c r="JCO273" s="255"/>
      <c r="JCP273" s="255"/>
      <c r="JCQ273" s="255"/>
      <c r="JCR273" s="255"/>
      <c r="JCS273" s="255"/>
      <c r="JCT273" s="255"/>
      <c r="JCU273" s="255"/>
      <c r="JCV273" s="255"/>
      <c r="JCW273" s="255"/>
      <c r="JCX273" s="255"/>
      <c r="JCY273" s="255"/>
      <c r="JCZ273" s="255"/>
      <c r="JDA273" s="255"/>
      <c r="JDB273" s="255"/>
      <c r="JDC273" s="255"/>
      <c r="JDD273" s="255"/>
      <c r="JDE273" s="255"/>
      <c r="JDF273" s="255"/>
      <c r="JDG273" s="255"/>
      <c r="JDH273" s="255"/>
      <c r="JDI273" s="255"/>
      <c r="JDJ273" s="255"/>
      <c r="JDK273" s="255"/>
      <c r="JDL273" s="255"/>
      <c r="JDM273" s="255"/>
      <c r="JDN273" s="255"/>
      <c r="JDO273" s="255"/>
      <c r="JDP273" s="255"/>
      <c r="JDQ273" s="255"/>
      <c r="JDR273" s="255"/>
      <c r="JDS273" s="255"/>
      <c r="JDT273" s="255"/>
      <c r="JDU273" s="255"/>
      <c r="JDV273" s="255"/>
      <c r="JDW273" s="255"/>
      <c r="JDX273" s="255"/>
      <c r="JDY273" s="255"/>
      <c r="JDZ273" s="255"/>
      <c r="JEA273" s="255"/>
      <c r="JEB273" s="255"/>
      <c r="JEC273" s="255"/>
      <c r="JED273" s="255"/>
      <c r="JEE273" s="255"/>
      <c r="JEF273" s="255"/>
      <c r="JEG273" s="255"/>
      <c r="JEH273" s="255"/>
      <c r="JEI273" s="255"/>
      <c r="JEJ273" s="255"/>
      <c r="JEK273" s="255"/>
      <c r="JEL273" s="255"/>
      <c r="JEM273" s="255"/>
      <c r="JEN273" s="255"/>
      <c r="JEO273" s="255"/>
      <c r="JEP273" s="255"/>
      <c r="JEQ273" s="255"/>
      <c r="JER273" s="255"/>
      <c r="JES273" s="255"/>
      <c r="JET273" s="255"/>
      <c r="JEU273" s="255"/>
      <c r="JEV273" s="255"/>
      <c r="JEW273" s="255"/>
      <c r="JEX273" s="255"/>
      <c r="JEY273" s="255"/>
      <c r="JEZ273" s="255"/>
      <c r="JFA273" s="255"/>
      <c r="JFB273" s="255"/>
      <c r="JFC273" s="255"/>
      <c r="JFD273" s="255"/>
      <c r="JFE273" s="255"/>
      <c r="JFF273" s="255"/>
      <c r="JFG273" s="255"/>
      <c r="JFH273" s="255"/>
      <c r="JFI273" s="255"/>
      <c r="JFJ273" s="255"/>
      <c r="JFK273" s="255"/>
      <c r="JFL273" s="255"/>
      <c r="JFM273" s="255"/>
      <c r="JFN273" s="255"/>
      <c r="JFO273" s="255"/>
      <c r="JFP273" s="255"/>
      <c r="JFQ273" s="255"/>
      <c r="JFR273" s="255"/>
      <c r="JFS273" s="255"/>
      <c r="JFT273" s="255"/>
      <c r="JFU273" s="255"/>
      <c r="JFV273" s="255"/>
      <c r="JFW273" s="255"/>
      <c r="JFX273" s="255"/>
      <c r="JFY273" s="255"/>
      <c r="JFZ273" s="255"/>
      <c r="JGA273" s="255"/>
      <c r="JGB273" s="255"/>
      <c r="JGC273" s="255"/>
      <c r="JGD273" s="255"/>
      <c r="JGE273" s="255"/>
      <c r="JGF273" s="255"/>
      <c r="JGG273" s="255"/>
      <c r="JGH273" s="255"/>
      <c r="JGI273" s="255"/>
      <c r="JGJ273" s="255"/>
      <c r="JGK273" s="255"/>
      <c r="JGL273" s="255"/>
      <c r="JGM273" s="255"/>
      <c r="JGN273" s="255"/>
      <c r="JGO273" s="255"/>
      <c r="JGP273" s="255"/>
      <c r="JGQ273" s="255"/>
      <c r="JGR273" s="255"/>
      <c r="JGS273" s="255"/>
      <c r="JGT273" s="255"/>
      <c r="JGU273" s="255"/>
      <c r="JGV273" s="255"/>
      <c r="JGW273" s="255"/>
      <c r="JGX273" s="255"/>
      <c r="JGY273" s="255"/>
      <c r="JGZ273" s="255"/>
      <c r="JHA273" s="255"/>
      <c r="JHB273" s="255"/>
      <c r="JHC273" s="255"/>
      <c r="JHD273" s="255"/>
      <c r="JHE273" s="255"/>
      <c r="JHF273" s="255"/>
      <c r="JHG273" s="255"/>
      <c r="JHH273" s="255"/>
      <c r="JHI273" s="255"/>
      <c r="JHJ273" s="255"/>
      <c r="JHK273" s="255"/>
      <c r="JHL273" s="255"/>
      <c r="JHM273" s="255"/>
      <c r="JHN273" s="255"/>
      <c r="JHO273" s="255"/>
      <c r="JHP273" s="255"/>
      <c r="JHQ273" s="255"/>
      <c r="JHR273" s="255"/>
      <c r="JHS273" s="255"/>
      <c r="JHT273" s="255"/>
      <c r="JHU273" s="255"/>
      <c r="JHV273" s="255"/>
      <c r="JHW273" s="255"/>
      <c r="JHX273" s="255"/>
      <c r="JHY273" s="255"/>
      <c r="JHZ273" s="255"/>
      <c r="JIA273" s="255"/>
      <c r="JIB273" s="255"/>
      <c r="JIC273" s="255"/>
      <c r="JID273" s="255"/>
      <c r="JIE273" s="255"/>
      <c r="JIF273" s="255"/>
      <c r="JIG273" s="255"/>
      <c r="JIH273" s="255"/>
      <c r="JII273" s="255"/>
      <c r="JIJ273" s="255"/>
      <c r="JIK273" s="255"/>
      <c r="JIL273" s="255"/>
      <c r="JIM273" s="255"/>
      <c r="JIN273" s="255"/>
      <c r="JIO273" s="255"/>
      <c r="JIP273" s="255"/>
      <c r="JIQ273" s="255"/>
      <c r="JIR273" s="255"/>
      <c r="JIS273" s="255"/>
      <c r="JIT273" s="255"/>
      <c r="JIU273" s="255"/>
      <c r="JIV273" s="255"/>
      <c r="JIW273" s="255"/>
      <c r="JIX273" s="255"/>
      <c r="JIY273" s="255"/>
      <c r="JIZ273" s="255"/>
      <c r="JJA273" s="255"/>
      <c r="JJB273" s="255"/>
      <c r="JJC273" s="255"/>
      <c r="JJD273" s="255"/>
      <c r="JJE273" s="255"/>
      <c r="JJF273" s="255"/>
      <c r="JJG273" s="255"/>
      <c r="JJH273" s="255"/>
      <c r="JJI273" s="255"/>
      <c r="JJJ273" s="255"/>
      <c r="JJK273" s="255"/>
      <c r="JJL273" s="255"/>
      <c r="JJM273" s="255"/>
      <c r="JJN273" s="255"/>
      <c r="JJO273" s="255"/>
      <c r="JJP273" s="255"/>
      <c r="JJQ273" s="255"/>
      <c r="JJR273" s="255"/>
      <c r="JJS273" s="255"/>
      <c r="JJT273" s="255"/>
      <c r="JJU273" s="255"/>
      <c r="JJV273" s="255"/>
      <c r="JJW273" s="255"/>
      <c r="JJX273" s="255"/>
      <c r="JJY273" s="255"/>
      <c r="JJZ273" s="255"/>
      <c r="JKA273" s="255"/>
      <c r="JKB273" s="255"/>
      <c r="JKC273" s="255"/>
      <c r="JKD273" s="255"/>
      <c r="JKE273" s="255"/>
      <c r="JKF273" s="255"/>
      <c r="JKG273" s="255"/>
      <c r="JKH273" s="255"/>
      <c r="JKI273" s="255"/>
      <c r="JKJ273" s="255"/>
      <c r="JKK273" s="255"/>
      <c r="JKL273" s="255"/>
      <c r="JKM273" s="255"/>
      <c r="JKN273" s="255"/>
      <c r="JKO273" s="255"/>
      <c r="JKP273" s="255"/>
      <c r="JKQ273" s="255"/>
      <c r="JKR273" s="255"/>
      <c r="JKS273" s="255"/>
      <c r="JKT273" s="255"/>
      <c r="JKU273" s="255"/>
      <c r="JKV273" s="255"/>
      <c r="JKW273" s="255"/>
      <c r="JKX273" s="255"/>
      <c r="JKY273" s="255"/>
      <c r="JKZ273" s="255"/>
      <c r="JLA273" s="255"/>
      <c r="JLB273" s="255"/>
      <c r="JLC273" s="255"/>
      <c r="JLD273" s="255"/>
      <c r="JLE273" s="255"/>
      <c r="JLF273" s="255"/>
      <c r="JLG273" s="255"/>
      <c r="JLH273" s="255"/>
      <c r="JLI273" s="255"/>
      <c r="JLJ273" s="255"/>
      <c r="JLK273" s="255"/>
      <c r="JLL273" s="255"/>
      <c r="JLM273" s="255"/>
      <c r="JLN273" s="255"/>
      <c r="JLO273" s="255"/>
      <c r="JLP273" s="255"/>
      <c r="JLQ273" s="255"/>
      <c r="JLR273" s="255"/>
      <c r="JLS273" s="255"/>
      <c r="JLT273" s="255"/>
      <c r="JLU273" s="255"/>
      <c r="JLV273" s="255"/>
      <c r="JLW273" s="255"/>
      <c r="JLX273" s="255"/>
      <c r="JLY273" s="255"/>
      <c r="JLZ273" s="255"/>
      <c r="JMA273" s="255"/>
      <c r="JMB273" s="255"/>
      <c r="JMC273" s="255"/>
      <c r="JMD273" s="255"/>
      <c r="JME273" s="255"/>
      <c r="JMF273" s="255"/>
      <c r="JMG273" s="255"/>
      <c r="JMH273" s="255"/>
      <c r="JMI273" s="255"/>
      <c r="JMJ273" s="255"/>
      <c r="JMK273" s="255"/>
      <c r="JML273" s="255"/>
      <c r="JMM273" s="255"/>
      <c r="JMN273" s="255"/>
      <c r="JMO273" s="255"/>
      <c r="JMP273" s="255"/>
      <c r="JMQ273" s="255"/>
      <c r="JMR273" s="255"/>
      <c r="JMS273" s="255"/>
      <c r="JMT273" s="255"/>
      <c r="JMU273" s="255"/>
      <c r="JMV273" s="255"/>
      <c r="JMW273" s="255"/>
      <c r="JMX273" s="255"/>
      <c r="JMY273" s="255"/>
      <c r="JMZ273" s="255"/>
      <c r="JNA273" s="255"/>
      <c r="JNB273" s="255"/>
      <c r="JNC273" s="255"/>
      <c r="JND273" s="255"/>
      <c r="JNE273" s="255"/>
      <c r="JNF273" s="255"/>
      <c r="JNG273" s="255"/>
      <c r="JNH273" s="255"/>
      <c r="JNI273" s="255"/>
      <c r="JNJ273" s="255"/>
      <c r="JNK273" s="255"/>
      <c r="JNL273" s="255"/>
      <c r="JNM273" s="255"/>
      <c r="JNN273" s="255"/>
      <c r="JNO273" s="255"/>
      <c r="JNP273" s="255"/>
      <c r="JNQ273" s="255"/>
      <c r="JNR273" s="255"/>
      <c r="JNS273" s="255"/>
      <c r="JNT273" s="255"/>
      <c r="JNU273" s="255"/>
      <c r="JNV273" s="255"/>
      <c r="JNW273" s="255"/>
      <c r="JNX273" s="255"/>
      <c r="JNY273" s="255"/>
      <c r="JNZ273" s="255"/>
      <c r="JOA273" s="255"/>
      <c r="JOB273" s="255"/>
      <c r="JOC273" s="255"/>
      <c r="JOD273" s="255"/>
      <c r="JOE273" s="255"/>
      <c r="JOF273" s="255"/>
      <c r="JOG273" s="255"/>
      <c r="JOH273" s="255"/>
      <c r="JOI273" s="255"/>
      <c r="JOJ273" s="255"/>
      <c r="JOK273" s="255"/>
      <c r="JOL273" s="255"/>
      <c r="JOM273" s="255"/>
      <c r="JON273" s="255"/>
      <c r="JOO273" s="255"/>
      <c r="JOP273" s="255"/>
      <c r="JOQ273" s="255"/>
      <c r="JOR273" s="255"/>
      <c r="JOS273" s="255"/>
      <c r="JOT273" s="255"/>
      <c r="JOU273" s="255"/>
      <c r="JOV273" s="255"/>
      <c r="JOW273" s="255"/>
      <c r="JOX273" s="255"/>
      <c r="JOY273" s="255"/>
      <c r="JOZ273" s="255"/>
      <c r="JPA273" s="255"/>
      <c r="JPB273" s="255"/>
      <c r="JPC273" s="255"/>
      <c r="JPD273" s="255"/>
      <c r="JPE273" s="255"/>
      <c r="JPF273" s="255"/>
      <c r="JPG273" s="255"/>
      <c r="JPH273" s="255"/>
      <c r="JPI273" s="255"/>
      <c r="JPJ273" s="255"/>
      <c r="JPK273" s="255"/>
      <c r="JPL273" s="255"/>
      <c r="JPM273" s="255"/>
      <c r="JPN273" s="255"/>
      <c r="JPO273" s="255"/>
      <c r="JPP273" s="255"/>
      <c r="JPQ273" s="255"/>
      <c r="JPR273" s="255"/>
      <c r="JPS273" s="255"/>
      <c r="JPT273" s="255"/>
      <c r="JPU273" s="255"/>
      <c r="JPV273" s="255"/>
      <c r="JPW273" s="255"/>
      <c r="JPX273" s="255"/>
      <c r="JPY273" s="255"/>
      <c r="JPZ273" s="255"/>
      <c r="JQA273" s="255"/>
      <c r="JQB273" s="255"/>
      <c r="JQC273" s="255"/>
      <c r="JQD273" s="255"/>
      <c r="JQE273" s="255"/>
      <c r="JQF273" s="255"/>
      <c r="JQG273" s="255"/>
      <c r="JQH273" s="255"/>
      <c r="JQI273" s="255"/>
      <c r="JQJ273" s="255"/>
      <c r="JQK273" s="255"/>
      <c r="JQL273" s="255"/>
      <c r="JQM273" s="255"/>
      <c r="JQN273" s="255"/>
      <c r="JQO273" s="255"/>
      <c r="JQP273" s="255"/>
      <c r="JQQ273" s="255"/>
      <c r="JQR273" s="255"/>
      <c r="JQS273" s="255"/>
      <c r="JQT273" s="255"/>
      <c r="JQU273" s="255"/>
      <c r="JQV273" s="255"/>
      <c r="JQW273" s="255"/>
      <c r="JQX273" s="255"/>
      <c r="JQY273" s="255"/>
      <c r="JQZ273" s="255"/>
      <c r="JRA273" s="255"/>
      <c r="JRB273" s="255"/>
      <c r="JRC273" s="255"/>
      <c r="JRD273" s="255"/>
      <c r="JRE273" s="255"/>
      <c r="JRF273" s="255"/>
      <c r="JRG273" s="255"/>
      <c r="JRH273" s="255"/>
      <c r="JRI273" s="255"/>
      <c r="JRJ273" s="255"/>
      <c r="JRK273" s="255"/>
      <c r="JRL273" s="255"/>
      <c r="JRM273" s="255"/>
      <c r="JRN273" s="255"/>
      <c r="JRO273" s="255"/>
      <c r="JRP273" s="255"/>
      <c r="JRQ273" s="255"/>
      <c r="JRR273" s="255"/>
      <c r="JRS273" s="255"/>
      <c r="JRT273" s="255"/>
      <c r="JRU273" s="255"/>
      <c r="JRV273" s="255"/>
      <c r="JRW273" s="255"/>
      <c r="JRX273" s="255"/>
      <c r="JRY273" s="255"/>
      <c r="JRZ273" s="255"/>
      <c r="JSA273" s="255"/>
      <c r="JSB273" s="255"/>
      <c r="JSC273" s="255"/>
      <c r="JSD273" s="255"/>
      <c r="JSE273" s="255"/>
      <c r="JSF273" s="255"/>
      <c r="JSG273" s="255"/>
      <c r="JSH273" s="255"/>
      <c r="JSI273" s="255"/>
      <c r="JSJ273" s="255"/>
      <c r="JSK273" s="255"/>
      <c r="JSL273" s="255"/>
      <c r="JSM273" s="255"/>
      <c r="JSN273" s="255"/>
      <c r="JSO273" s="255"/>
      <c r="JSP273" s="255"/>
      <c r="JSQ273" s="255"/>
      <c r="JSR273" s="255"/>
      <c r="JSS273" s="255"/>
      <c r="JST273" s="255"/>
      <c r="JSU273" s="255"/>
      <c r="JSV273" s="255"/>
      <c r="JSW273" s="255"/>
      <c r="JSX273" s="255"/>
      <c r="JSY273" s="255"/>
      <c r="JSZ273" s="255"/>
      <c r="JTA273" s="255"/>
      <c r="JTB273" s="255"/>
      <c r="JTC273" s="255"/>
      <c r="JTD273" s="255"/>
      <c r="JTE273" s="255"/>
      <c r="JTF273" s="255"/>
      <c r="JTG273" s="255"/>
      <c r="JTH273" s="255"/>
      <c r="JTI273" s="255"/>
      <c r="JTJ273" s="255"/>
      <c r="JTK273" s="255"/>
      <c r="JTL273" s="255"/>
      <c r="JTM273" s="255"/>
      <c r="JTN273" s="255"/>
      <c r="JTO273" s="255"/>
      <c r="JTP273" s="255"/>
      <c r="JTQ273" s="255"/>
      <c r="JTR273" s="255"/>
      <c r="JTS273" s="255"/>
      <c r="JTT273" s="255"/>
      <c r="JTU273" s="255"/>
      <c r="JTV273" s="255"/>
      <c r="JTW273" s="255"/>
      <c r="JTX273" s="255"/>
      <c r="JTY273" s="255"/>
      <c r="JTZ273" s="255"/>
      <c r="JUA273" s="255"/>
      <c r="JUB273" s="255"/>
      <c r="JUC273" s="255"/>
      <c r="JUD273" s="255"/>
      <c r="JUE273" s="255"/>
      <c r="JUF273" s="255"/>
      <c r="JUG273" s="255"/>
      <c r="JUH273" s="255"/>
      <c r="JUI273" s="255"/>
      <c r="JUJ273" s="255"/>
      <c r="JUK273" s="255"/>
      <c r="JUL273" s="255"/>
      <c r="JUM273" s="255"/>
      <c r="JUN273" s="255"/>
      <c r="JUO273" s="255"/>
      <c r="JUP273" s="255"/>
      <c r="JUQ273" s="255"/>
      <c r="JUR273" s="255"/>
      <c r="JUS273" s="255"/>
      <c r="JUT273" s="255"/>
      <c r="JUU273" s="255"/>
      <c r="JUV273" s="255"/>
      <c r="JUW273" s="255"/>
      <c r="JUX273" s="255"/>
      <c r="JUY273" s="255"/>
      <c r="JUZ273" s="255"/>
      <c r="JVA273" s="255"/>
      <c r="JVB273" s="255"/>
      <c r="JVC273" s="255"/>
      <c r="JVD273" s="255"/>
      <c r="JVE273" s="255"/>
      <c r="JVF273" s="255"/>
      <c r="JVG273" s="255"/>
      <c r="JVH273" s="255"/>
      <c r="JVI273" s="255"/>
      <c r="JVJ273" s="255"/>
      <c r="JVK273" s="255"/>
      <c r="JVL273" s="255"/>
      <c r="JVM273" s="255"/>
      <c r="JVN273" s="255"/>
      <c r="JVO273" s="255"/>
      <c r="JVP273" s="255"/>
      <c r="JVQ273" s="255"/>
      <c r="JVR273" s="255"/>
      <c r="JVS273" s="255"/>
      <c r="JVT273" s="255"/>
      <c r="JVU273" s="255"/>
      <c r="JVV273" s="255"/>
      <c r="JVW273" s="255"/>
      <c r="JVX273" s="255"/>
      <c r="JVY273" s="255"/>
      <c r="JVZ273" s="255"/>
      <c r="JWA273" s="255"/>
      <c r="JWB273" s="255"/>
      <c r="JWC273" s="255"/>
      <c r="JWD273" s="255"/>
      <c r="JWE273" s="255"/>
      <c r="JWF273" s="255"/>
      <c r="JWG273" s="255"/>
      <c r="JWH273" s="255"/>
      <c r="JWI273" s="255"/>
      <c r="JWJ273" s="255"/>
      <c r="JWK273" s="255"/>
      <c r="JWL273" s="255"/>
      <c r="JWM273" s="255"/>
      <c r="JWN273" s="255"/>
      <c r="JWO273" s="255"/>
      <c r="JWP273" s="255"/>
      <c r="JWQ273" s="255"/>
      <c r="JWR273" s="255"/>
      <c r="JWS273" s="255"/>
      <c r="JWT273" s="255"/>
      <c r="JWU273" s="255"/>
      <c r="JWV273" s="255"/>
      <c r="JWW273" s="255"/>
      <c r="JWX273" s="255"/>
      <c r="JWY273" s="255"/>
      <c r="JWZ273" s="255"/>
      <c r="JXA273" s="255"/>
      <c r="JXB273" s="255"/>
      <c r="JXC273" s="255"/>
      <c r="JXD273" s="255"/>
      <c r="JXE273" s="255"/>
      <c r="JXF273" s="255"/>
      <c r="JXG273" s="255"/>
      <c r="JXH273" s="255"/>
      <c r="JXI273" s="255"/>
      <c r="JXJ273" s="255"/>
      <c r="JXK273" s="255"/>
      <c r="JXL273" s="255"/>
      <c r="JXM273" s="255"/>
      <c r="JXN273" s="255"/>
      <c r="JXO273" s="255"/>
      <c r="JXP273" s="255"/>
      <c r="JXQ273" s="255"/>
      <c r="JXR273" s="255"/>
      <c r="JXS273" s="255"/>
      <c r="JXT273" s="255"/>
      <c r="JXU273" s="255"/>
      <c r="JXV273" s="255"/>
      <c r="JXW273" s="255"/>
      <c r="JXX273" s="255"/>
      <c r="JXY273" s="255"/>
      <c r="JXZ273" s="255"/>
      <c r="JYA273" s="255"/>
      <c r="JYB273" s="255"/>
      <c r="JYC273" s="255"/>
      <c r="JYD273" s="255"/>
      <c r="JYE273" s="255"/>
      <c r="JYF273" s="255"/>
      <c r="JYG273" s="255"/>
      <c r="JYH273" s="255"/>
      <c r="JYI273" s="255"/>
      <c r="JYJ273" s="255"/>
      <c r="JYK273" s="255"/>
      <c r="JYL273" s="255"/>
      <c r="JYM273" s="255"/>
      <c r="JYN273" s="255"/>
      <c r="JYO273" s="255"/>
      <c r="JYP273" s="255"/>
      <c r="JYQ273" s="255"/>
      <c r="JYR273" s="255"/>
      <c r="JYS273" s="255"/>
      <c r="JYT273" s="255"/>
      <c r="JYU273" s="255"/>
      <c r="JYV273" s="255"/>
      <c r="JYW273" s="255"/>
      <c r="JYX273" s="255"/>
      <c r="JYY273" s="255"/>
      <c r="JYZ273" s="255"/>
      <c r="JZA273" s="255"/>
      <c r="JZB273" s="255"/>
      <c r="JZC273" s="255"/>
      <c r="JZD273" s="255"/>
      <c r="JZE273" s="255"/>
      <c r="JZF273" s="255"/>
      <c r="JZG273" s="255"/>
      <c r="JZH273" s="255"/>
      <c r="JZI273" s="255"/>
      <c r="JZJ273" s="255"/>
      <c r="JZK273" s="255"/>
      <c r="JZL273" s="255"/>
      <c r="JZM273" s="255"/>
      <c r="JZN273" s="255"/>
      <c r="JZO273" s="255"/>
      <c r="JZP273" s="255"/>
      <c r="JZQ273" s="255"/>
      <c r="JZR273" s="255"/>
      <c r="JZS273" s="255"/>
      <c r="JZT273" s="255"/>
      <c r="JZU273" s="255"/>
      <c r="JZV273" s="255"/>
      <c r="JZW273" s="255"/>
      <c r="JZX273" s="255"/>
      <c r="JZY273" s="255"/>
      <c r="JZZ273" s="255"/>
      <c r="KAA273" s="255"/>
      <c r="KAB273" s="255"/>
      <c r="KAC273" s="255"/>
      <c r="KAD273" s="255"/>
      <c r="KAE273" s="255"/>
      <c r="KAF273" s="255"/>
      <c r="KAG273" s="255"/>
      <c r="KAH273" s="255"/>
      <c r="KAI273" s="255"/>
      <c r="KAJ273" s="255"/>
      <c r="KAK273" s="255"/>
      <c r="KAL273" s="255"/>
      <c r="KAM273" s="255"/>
      <c r="KAN273" s="255"/>
      <c r="KAO273" s="255"/>
      <c r="KAP273" s="255"/>
      <c r="KAQ273" s="255"/>
      <c r="KAR273" s="255"/>
      <c r="KAS273" s="255"/>
      <c r="KAT273" s="255"/>
      <c r="KAU273" s="255"/>
      <c r="KAV273" s="255"/>
      <c r="KAW273" s="255"/>
      <c r="KAX273" s="255"/>
      <c r="KAY273" s="255"/>
      <c r="KAZ273" s="255"/>
      <c r="KBA273" s="255"/>
      <c r="KBB273" s="255"/>
      <c r="KBC273" s="255"/>
      <c r="KBD273" s="255"/>
      <c r="KBE273" s="255"/>
      <c r="KBF273" s="255"/>
      <c r="KBG273" s="255"/>
      <c r="KBH273" s="255"/>
      <c r="KBI273" s="255"/>
      <c r="KBJ273" s="255"/>
      <c r="KBK273" s="255"/>
      <c r="KBL273" s="255"/>
      <c r="KBM273" s="255"/>
      <c r="KBN273" s="255"/>
      <c r="KBO273" s="255"/>
      <c r="KBP273" s="255"/>
      <c r="KBQ273" s="255"/>
      <c r="KBR273" s="255"/>
      <c r="KBS273" s="255"/>
      <c r="KBT273" s="255"/>
      <c r="KBU273" s="255"/>
      <c r="KBV273" s="255"/>
      <c r="KBW273" s="255"/>
      <c r="KBX273" s="255"/>
      <c r="KBY273" s="255"/>
      <c r="KBZ273" s="255"/>
      <c r="KCA273" s="255"/>
      <c r="KCB273" s="255"/>
      <c r="KCC273" s="255"/>
      <c r="KCD273" s="255"/>
      <c r="KCE273" s="255"/>
      <c r="KCF273" s="255"/>
      <c r="KCG273" s="255"/>
      <c r="KCH273" s="255"/>
      <c r="KCI273" s="255"/>
      <c r="KCJ273" s="255"/>
      <c r="KCK273" s="255"/>
      <c r="KCL273" s="255"/>
      <c r="KCM273" s="255"/>
      <c r="KCN273" s="255"/>
      <c r="KCO273" s="255"/>
      <c r="KCP273" s="255"/>
      <c r="KCQ273" s="255"/>
      <c r="KCR273" s="255"/>
      <c r="KCS273" s="255"/>
      <c r="KCT273" s="255"/>
      <c r="KCU273" s="255"/>
      <c r="KCV273" s="255"/>
      <c r="KCW273" s="255"/>
      <c r="KCX273" s="255"/>
      <c r="KCY273" s="255"/>
      <c r="KCZ273" s="255"/>
      <c r="KDA273" s="255"/>
      <c r="KDB273" s="255"/>
      <c r="KDC273" s="255"/>
      <c r="KDD273" s="255"/>
      <c r="KDE273" s="255"/>
      <c r="KDF273" s="255"/>
      <c r="KDG273" s="255"/>
      <c r="KDH273" s="255"/>
      <c r="KDI273" s="255"/>
      <c r="KDJ273" s="255"/>
      <c r="KDK273" s="255"/>
      <c r="KDL273" s="255"/>
      <c r="KDM273" s="255"/>
      <c r="KDN273" s="255"/>
      <c r="KDO273" s="255"/>
      <c r="KDP273" s="255"/>
      <c r="KDQ273" s="255"/>
      <c r="KDR273" s="255"/>
      <c r="KDS273" s="255"/>
      <c r="KDT273" s="255"/>
      <c r="KDU273" s="255"/>
      <c r="KDV273" s="255"/>
      <c r="KDW273" s="255"/>
      <c r="KDX273" s="255"/>
      <c r="KDY273" s="255"/>
      <c r="KDZ273" s="255"/>
      <c r="KEA273" s="255"/>
      <c r="KEB273" s="255"/>
      <c r="KEC273" s="255"/>
      <c r="KED273" s="255"/>
      <c r="KEE273" s="255"/>
      <c r="KEF273" s="255"/>
      <c r="KEG273" s="255"/>
      <c r="KEH273" s="255"/>
      <c r="KEI273" s="255"/>
      <c r="KEJ273" s="255"/>
      <c r="KEK273" s="255"/>
      <c r="KEL273" s="255"/>
      <c r="KEM273" s="255"/>
      <c r="KEN273" s="255"/>
      <c r="KEO273" s="255"/>
      <c r="KEP273" s="255"/>
      <c r="KEQ273" s="255"/>
      <c r="KER273" s="255"/>
      <c r="KES273" s="255"/>
      <c r="KET273" s="255"/>
      <c r="KEU273" s="255"/>
      <c r="KEV273" s="255"/>
      <c r="KEW273" s="255"/>
      <c r="KEX273" s="255"/>
      <c r="KEY273" s="255"/>
      <c r="KEZ273" s="255"/>
      <c r="KFA273" s="255"/>
      <c r="KFB273" s="255"/>
      <c r="KFC273" s="255"/>
      <c r="KFD273" s="255"/>
      <c r="KFE273" s="255"/>
      <c r="KFF273" s="255"/>
      <c r="KFG273" s="255"/>
      <c r="KFH273" s="255"/>
      <c r="KFI273" s="255"/>
      <c r="KFJ273" s="255"/>
      <c r="KFK273" s="255"/>
      <c r="KFL273" s="255"/>
      <c r="KFM273" s="255"/>
      <c r="KFN273" s="255"/>
      <c r="KFO273" s="255"/>
      <c r="KFP273" s="255"/>
      <c r="KFQ273" s="255"/>
      <c r="KFR273" s="255"/>
      <c r="KFS273" s="255"/>
      <c r="KFT273" s="255"/>
      <c r="KFU273" s="255"/>
      <c r="KFV273" s="255"/>
      <c r="KFW273" s="255"/>
      <c r="KFX273" s="255"/>
      <c r="KFY273" s="255"/>
      <c r="KFZ273" s="255"/>
      <c r="KGA273" s="255"/>
      <c r="KGB273" s="255"/>
      <c r="KGC273" s="255"/>
      <c r="KGD273" s="255"/>
      <c r="KGE273" s="255"/>
      <c r="KGF273" s="255"/>
      <c r="KGG273" s="255"/>
      <c r="KGH273" s="255"/>
      <c r="KGI273" s="255"/>
      <c r="KGJ273" s="255"/>
      <c r="KGK273" s="255"/>
      <c r="KGL273" s="255"/>
      <c r="KGM273" s="255"/>
      <c r="KGN273" s="255"/>
      <c r="KGO273" s="255"/>
      <c r="KGP273" s="255"/>
      <c r="KGQ273" s="255"/>
      <c r="KGR273" s="255"/>
      <c r="KGS273" s="255"/>
      <c r="KGT273" s="255"/>
      <c r="KGU273" s="255"/>
      <c r="KGV273" s="255"/>
      <c r="KGW273" s="255"/>
      <c r="KGX273" s="255"/>
      <c r="KGY273" s="255"/>
      <c r="KGZ273" s="255"/>
      <c r="KHA273" s="255"/>
      <c r="KHB273" s="255"/>
      <c r="KHC273" s="255"/>
      <c r="KHD273" s="255"/>
      <c r="KHE273" s="255"/>
      <c r="KHF273" s="255"/>
      <c r="KHG273" s="255"/>
      <c r="KHH273" s="255"/>
      <c r="KHI273" s="255"/>
      <c r="KHJ273" s="255"/>
      <c r="KHK273" s="255"/>
      <c r="KHL273" s="255"/>
      <c r="KHM273" s="255"/>
      <c r="KHN273" s="255"/>
      <c r="KHO273" s="255"/>
      <c r="KHP273" s="255"/>
      <c r="KHQ273" s="255"/>
      <c r="KHR273" s="255"/>
      <c r="KHS273" s="255"/>
      <c r="KHT273" s="255"/>
      <c r="KHU273" s="255"/>
      <c r="KHV273" s="255"/>
      <c r="KHW273" s="255"/>
      <c r="KHX273" s="255"/>
      <c r="KHY273" s="255"/>
      <c r="KHZ273" s="255"/>
      <c r="KIA273" s="255"/>
      <c r="KIB273" s="255"/>
      <c r="KIC273" s="255"/>
      <c r="KID273" s="255"/>
      <c r="KIE273" s="255"/>
      <c r="KIF273" s="255"/>
      <c r="KIG273" s="255"/>
      <c r="KIH273" s="255"/>
      <c r="KII273" s="255"/>
      <c r="KIJ273" s="255"/>
      <c r="KIK273" s="255"/>
      <c r="KIL273" s="255"/>
      <c r="KIM273" s="255"/>
      <c r="KIN273" s="255"/>
      <c r="KIO273" s="255"/>
      <c r="KIP273" s="255"/>
      <c r="KIQ273" s="255"/>
      <c r="KIR273" s="255"/>
      <c r="KIS273" s="255"/>
      <c r="KIT273" s="255"/>
      <c r="KIU273" s="255"/>
      <c r="KIV273" s="255"/>
      <c r="KIW273" s="255"/>
      <c r="KIX273" s="255"/>
      <c r="KIY273" s="255"/>
      <c r="KIZ273" s="255"/>
      <c r="KJA273" s="255"/>
      <c r="KJB273" s="255"/>
      <c r="KJC273" s="255"/>
      <c r="KJD273" s="255"/>
      <c r="KJE273" s="255"/>
      <c r="KJF273" s="255"/>
      <c r="KJG273" s="255"/>
      <c r="KJH273" s="255"/>
      <c r="KJI273" s="255"/>
      <c r="KJJ273" s="255"/>
      <c r="KJK273" s="255"/>
      <c r="KJL273" s="255"/>
      <c r="KJM273" s="255"/>
      <c r="KJN273" s="255"/>
      <c r="KJO273" s="255"/>
      <c r="KJP273" s="255"/>
      <c r="KJQ273" s="255"/>
      <c r="KJR273" s="255"/>
      <c r="KJS273" s="255"/>
      <c r="KJT273" s="255"/>
      <c r="KJU273" s="255"/>
      <c r="KJV273" s="255"/>
      <c r="KJW273" s="255"/>
      <c r="KJX273" s="255"/>
      <c r="KJY273" s="255"/>
      <c r="KJZ273" s="255"/>
      <c r="KKA273" s="255"/>
      <c r="KKB273" s="255"/>
      <c r="KKC273" s="255"/>
      <c r="KKD273" s="255"/>
      <c r="KKE273" s="255"/>
      <c r="KKF273" s="255"/>
      <c r="KKG273" s="255"/>
      <c r="KKH273" s="255"/>
      <c r="KKI273" s="255"/>
      <c r="KKJ273" s="255"/>
      <c r="KKK273" s="255"/>
      <c r="KKL273" s="255"/>
      <c r="KKM273" s="255"/>
      <c r="KKN273" s="255"/>
      <c r="KKO273" s="255"/>
      <c r="KKP273" s="255"/>
      <c r="KKQ273" s="255"/>
      <c r="KKR273" s="255"/>
      <c r="KKS273" s="255"/>
      <c r="KKT273" s="255"/>
      <c r="KKU273" s="255"/>
      <c r="KKV273" s="255"/>
      <c r="KKW273" s="255"/>
      <c r="KKX273" s="255"/>
      <c r="KKY273" s="255"/>
      <c r="KKZ273" s="255"/>
      <c r="KLA273" s="255"/>
      <c r="KLB273" s="255"/>
      <c r="KLC273" s="255"/>
      <c r="KLD273" s="255"/>
      <c r="KLE273" s="255"/>
      <c r="KLF273" s="255"/>
      <c r="KLG273" s="255"/>
      <c r="KLH273" s="255"/>
      <c r="KLI273" s="255"/>
      <c r="KLJ273" s="255"/>
      <c r="KLK273" s="255"/>
      <c r="KLL273" s="255"/>
      <c r="KLM273" s="255"/>
      <c r="KLN273" s="255"/>
      <c r="KLO273" s="255"/>
      <c r="KLP273" s="255"/>
      <c r="KLQ273" s="255"/>
      <c r="KLR273" s="255"/>
      <c r="KLS273" s="255"/>
      <c r="KLT273" s="255"/>
      <c r="KLU273" s="255"/>
      <c r="KLV273" s="255"/>
      <c r="KLW273" s="255"/>
      <c r="KLX273" s="255"/>
      <c r="KLY273" s="255"/>
      <c r="KLZ273" s="255"/>
      <c r="KMA273" s="255"/>
      <c r="KMB273" s="255"/>
      <c r="KMC273" s="255"/>
      <c r="KMD273" s="255"/>
      <c r="KME273" s="255"/>
      <c r="KMF273" s="255"/>
      <c r="KMG273" s="255"/>
      <c r="KMH273" s="255"/>
      <c r="KMI273" s="255"/>
      <c r="KMJ273" s="255"/>
      <c r="KMK273" s="255"/>
      <c r="KML273" s="255"/>
      <c r="KMM273" s="255"/>
      <c r="KMN273" s="255"/>
      <c r="KMO273" s="255"/>
      <c r="KMP273" s="255"/>
      <c r="KMQ273" s="255"/>
      <c r="KMR273" s="255"/>
      <c r="KMS273" s="255"/>
      <c r="KMT273" s="255"/>
      <c r="KMU273" s="255"/>
      <c r="KMV273" s="255"/>
      <c r="KMW273" s="255"/>
      <c r="KMX273" s="255"/>
      <c r="KMY273" s="255"/>
      <c r="KMZ273" s="255"/>
      <c r="KNA273" s="255"/>
      <c r="KNB273" s="255"/>
      <c r="KNC273" s="255"/>
      <c r="KND273" s="255"/>
      <c r="KNE273" s="255"/>
      <c r="KNF273" s="255"/>
      <c r="KNG273" s="255"/>
      <c r="KNH273" s="255"/>
      <c r="KNI273" s="255"/>
      <c r="KNJ273" s="255"/>
      <c r="KNK273" s="255"/>
      <c r="KNL273" s="255"/>
      <c r="KNM273" s="255"/>
      <c r="KNN273" s="255"/>
      <c r="KNO273" s="255"/>
      <c r="KNP273" s="255"/>
      <c r="KNQ273" s="255"/>
      <c r="KNR273" s="255"/>
      <c r="KNS273" s="255"/>
      <c r="KNT273" s="255"/>
      <c r="KNU273" s="255"/>
      <c r="KNV273" s="255"/>
      <c r="KNW273" s="255"/>
      <c r="KNX273" s="255"/>
      <c r="KNY273" s="255"/>
      <c r="KNZ273" s="255"/>
      <c r="KOA273" s="255"/>
      <c r="KOB273" s="255"/>
      <c r="KOC273" s="255"/>
      <c r="KOD273" s="255"/>
      <c r="KOE273" s="255"/>
      <c r="KOF273" s="255"/>
      <c r="KOG273" s="255"/>
      <c r="KOH273" s="255"/>
      <c r="KOI273" s="255"/>
      <c r="KOJ273" s="255"/>
      <c r="KOK273" s="255"/>
      <c r="KOL273" s="255"/>
      <c r="KOM273" s="255"/>
      <c r="KON273" s="255"/>
      <c r="KOO273" s="255"/>
      <c r="KOP273" s="255"/>
      <c r="KOQ273" s="255"/>
      <c r="KOR273" s="255"/>
      <c r="KOS273" s="255"/>
      <c r="KOT273" s="255"/>
      <c r="KOU273" s="255"/>
      <c r="KOV273" s="255"/>
      <c r="KOW273" s="255"/>
      <c r="KOX273" s="255"/>
      <c r="KOY273" s="255"/>
      <c r="KOZ273" s="255"/>
      <c r="KPA273" s="255"/>
      <c r="KPB273" s="255"/>
      <c r="KPC273" s="255"/>
      <c r="KPD273" s="255"/>
      <c r="KPE273" s="255"/>
      <c r="KPF273" s="255"/>
      <c r="KPG273" s="255"/>
      <c r="KPH273" s="255"/>
      <c r="KPI273" s="255"/>
      <c r="KPJ273" s="255"/>
      <c r="KPK273" s="255"/>
      <c r="KPL273" s="255"/>
      <c r="KPM273" s="255"/>
      <c r="KPN273" s="255"/>
      <c r="KPO273" s="255"/>
      <c r="KPP273" s="255"/>
      <c r="KPQ273" s="255"/>
      <c r="KPR273" s="255"/>
      <c r="KPS273" s="255"/>
      <c r="KPT273" s="255"/>
      <c r="KPU273" s="255"/>
      <c r="KPV273" s="255"/>
      <c r="KPW273" s="255"/>
      <c r="KPX273" s="255"/>
      <c r="KPY273" s="255"/>
      <c r="KPZ273" s="255"/>
      <c r="KQA273" s="255"/>
      <c r="KQB273" s="255"/>
      <c r="KQC273" s="255"/>
      <c r="KQD273" s="255"/>
      <c r="KQE273" s="255"/>
      <c r="KQF273" s="255"/>
      <c r="KQG273" s="255"/>
      <c r="KQH273" s="255"/>
      <c r="KQI273" s="255"/>
      <c r="KQJ273" s="255"/>
      <c r="KQK273" s="255"/>
      <c r="KQL273" s="255"/>
      <c r="KQM273" s="255"/>
      <c r="KQN273" s="255"/>
      <c r="KQO273" s="255"/>
      <c r="KQP273" s="255"/>
      <c r="KQQ273" s="255"/>
      <c r="KQR273" s="255"/>
      <c r="KQS273" s="255"/>
      <c r="KQT273" s="255"/>
      <c r="KQU273" s="255"/>
      <c r="KQV273" s="255"/>
      <c r="KQW273" s="255"/>
      <c r="KQX273" s="255"/>
      <c r="KQY273" s="255"/>
      <c r="KQZ273" s="255"/>
      <c r="KRA273" s="255"/>
      <c r="KRB273" s="255"/>
      <c r="KRC273" s="255"/>
      <c r="KRD273" s="255"/>
      <c r="KRE273" s="255"/>
      <c r="KRF273" s="255"/>
      <c r="KRG273" s="255"/>
      <c r="KRH273" s="255"/>
      <c r="KRI273" s="255"/>
      <c r="KRJ273" s="255"/>
      <c r="KRK273" s="255"/>
      <c r="KRL273" s="255"/>
      <c r="KRM273" s="255"/>
      <c r="KRN273" s="255"/>
      <c r="KRO273" s="255"/>
      <c r="KRP273" s="255"/>
      <c r="KRQ273" s="255"/>
      <c r="KRR273" s="255"/>
      <c r="KRS273" s="255"/>
      <c r="KRT273" s="255"/>
      <c r="KRU273" s="255"/>
      <c r="KRV273" s="255"/>
      <c r="KRW273" s="255"/>
      <c r="KRX273" s="255"/>
      <c r="KRY273" s="255"/>
      <c r="KRZ273" s="255"/>
      <c r="KSA273" s="255"/>
      <c r="KSB273" s="255"/>
      <c r="KSC273" s="255"/>
      <c r="KSD273" s="255"/>
      <c r="KSE273" s="255"/>
      <c r="KSF273" s="255"/>
      <c r="KSG273" s="255"/>
      <c r="KSH273" s="255"/>
      <c r="KSI273" s="255"/>
      <c r="KSJ273" s="255"/>
      <c r="KSK273" s="255"/>
      <c r="KSL273" s="255"/>
      <c r="KSM273" s="255"/>
      <c r="KSN273" s="255"/>
      <c r="KSO273" s="255"/>
      <c r="KSP273" s="255"/>
      <c r="KSQ273" s="255"/>
      <c r="KSR273" s="255"/>
      <c r="KSS273" s="255"/>
      <c r="KST273" s="255"/>
      <c r="KSU273" s="255"/>
      <c r="KSV273" s="255"/>
      <c r="KSW273" s="255"/>
      <c r="KSX273" s="255"/>
      <c r="KSY273" s="255"/>
      <c r="KSZ273" s="255"/>
      <c r="KTA273" s="255"/>
      <c r="KTB273" s="255"/>
      <c r="KTC273" s="255"/>
      <c r="KTD273" s="255"/>
      <c r="KTE273" s="255"/>
      <c r="KTF273" s="255"/>
      <c r="KTG273" s="255"/>
      <c r="KTH273" s="255"/>
      <c r="KTI273" s="255"/>
      <c r="KTJ273" s="255"/>
      <c r="KTK273" s="255"/>
      <c r="KTL273" s="255"/>
      <c r="KTM273" s="255"/>
      <c r="KTN273" s="255"/>
      <c r="KTO273" s="255"/>
      <c r="KTP273" s="255"/>
      <c r="KTQ273" s="255"/>
      <c r="KTR273" s="255"/>
      <c r="KTS273" s="255"/>
      <c r="KTT273" s="255"/>
      <c r="KTU273" s="255"/>
      <c r="KTV273" s="255"/>
      <c r="KTW273" s="255"/>
      <c r="KTX273" s="255"/>
      <c r="KTY273" s="255"/>
      <c r="KTZ273" s="255"/>
      <c r="KUA273" s="255"/>
      <c r="KUB273" s="255"/>
      <c r="KUC273" s="255"/>
      <c r="KUD273" s="255"/>
      <c r="KUE273" s="255"/>
      <c r="KUF273" s="255"/>
      <c r="KUG273" s="255"/>
      <c r="KUH273" s="255"/>
      <c r="KUI273" s="255"/>
      <c r="KUJ273" s="255"/>
      <c r="KUK273" s="255"/>
      <c r="KUL273" s="255"/>
      <c r="KUM273" s="255"/>
      <c r="KUN273" s="255"/>
      <c r="KUO273" s="255"/>
      <c r="KUP273" s="255"/>
      <c r="KUQ273" s="255"/>
      <c r="KUR273" s="255"/>
      <c r="KUS273" s="255"/>
      <c r="KUT273" s="255"/>
      <c r="KUU273" s="255"/>
      <c r="KUV273" s="255"/>
      <c r="KUW273" s="255"/>
      <c r="KUX273" s="255"/>
      <c r="KUY273" s="255"/>
      <c r="KUZ273" s="255"/>
      <c r="KVA273" s="255"/>
      <c r="KVB273" s="255"/>
      <c r="KVC273" s="255"/>
      <c r="KVD273" s="255"/>
      <c r="KVE273" s="255"/>
      <c r="KVF273" s="255"/>
      <c r="KVG273" s="255"/>
      <c r="KVH273" s="255"/>
      <c r="KVI273" s="255"/>
      <c r="KVJ273" s="255"/>
      <c r="KVK273" s="255"/>
      <c r="KVL273" s="255"/>
      <c r="KVM273" s="255"/>
      <c r="KVN273" s="255"/>
      <c r="KVO273" s="255"/>
      <c r="KVP273" s="255"/>
      <c r="KVQ273" s="255"/>
      <c r="KVR273" s="255"/>
      <c r="KVS273" s="255"/>
      <c r="KVT273" s="255"/>
      <c r="KVU273" s="255"/>
      <c r="KVV273" s="255"/>
      <c r="KVW273" s="255"/>
      <c r="KVX273" s="255"/>
      <c r="KVY273" s="255"/>
      <c r="KVZ273" s="255"/>
      <c r="KWA273" s="255"/>
      <c r="KWB273" s="255"/>
      <c r="KWC273" s="255"/>
      <c r="KWD273" s="255"/>
      <c r="KWE273" s="255"/>
      <c r="KWF273" s="255"/>
      <c r="KWG273" s="255"/>
      <c r="KWH273" s="255"/>
      <c r="KWI273" s="255"/>
      <c r="KWJ273" s="255"/>
      <c r="KWK273" s="255"/>
      <c r="KWL273" s="255"/>
      <c r="KWM273" s="255"/>
      <c r="KWN273" s="255"/>
      <c r="KWO273" s="255"/>
      <c r="KWP273" s="255"/>
      <c r="KWQ273" s="255"/>
      <c r="KWR273" s="255"/>
      <c r="KWS273" s="255"/>
      <c r="KWT273" s="255"/>
      <c r="KWU273" s="255"/>
      <c r="KWV273" s="255"/>
      <c r="KWW273" s="255"/>
      <c r="KWX273" s="255"/>
      <c r="KWY273" s="255"/>
      <c r="KWZ273" s="255"/>
      <c r="KXA273" s="255"/>
      <c r="KXB273" s="255"/>
      <c r="KXC273" s="255"/>
      <c r="KXD273" s="255"/>
      <c r="KXE273" s="255"/>
      <c r="KXF273" s="255"/>
      <c r="KXG273" s="255"/>
      <c r="KXH273" s="255"/>
      <c r="KXI273" s="255"/>
      <c r="KXJ273" s="255"/>
      <c r="KXK273" s="255"/>
      <c r="KXL273" s="255"/>
      <c r="KXM273" s="255"/>
      <c r="KXN273" s="255"/>
      <c r="KXO273" s="255"/>
      <c r="KXP273" s="255"/>
      <c r="KXQ273" s="255"/>
      <c r="KXR273" s="255"/>
      <c r="KXS273" s="255"/>
      <c r="KXT273" s="255"/>
      <c r="KXU273" s="255"/>
      <c r="KXV273" s="255"/>
      <c r="KXW273" s="255"/>
      <c r="KXX273" s="255"/>
      <c r="KXY273" s="255"/>
      <c r="KXZ273" s="255"/>
      <c r="KYA273" s="255"/>
      <c r="KYB273" s="255"/>
      <c r="KYC273" s="255"/>
      <c r="KYD273" s="255"/>
      <c r="KYE273" s="255"/>
      <c r="KYF273" s="255"/>
      <c r="KYG273" s="255"/>
      <c r="KYH273" s="255"/>
      <c r="KYI273" s="255"/>
      <c r="KYJ273" s="255"/>
      <c r="KYK273" s="255"/>
      <c r="KYL273" s="255"/>
      <c r="KYM273" s="255"/>
      <c r="KYN273" s="255"/>
      <c r="KYO273" s="255"/>
      <c r="KYP273" s="255"/>
      <c r="KYQ273" s="255"/>
      <c r="KYR273" s="255"/>
      <c r="KYS273" s="255"/>
      <c r="KYT273" s="255"/>
      <c r="KYU273" s="255"/>
      <c r="KYV273" s="255"/>
      <c r="KYW273" s="255"/>
      <c r="KYX273" s="255"/>
      <c r="KYY273" s="255"/>
      <c r="KYZ273" s="255"/>
      <c r="KZA273" s="255"/>
      <c r="KZB273" s="255"/>
      <c r="KZC273" s="255"/>
      <c r="KZD273" s="255"/>
      <c r="KZE273" s="255"/>
      <c r="KZF273" s="255"/>
      <c r="KZG273" s="255"/>
      <c r="KZH273" s="255"/>
      <c r="KZI273" s="255"/>
      <c r="KZJ273" s="255"/>
      <c r="KZK273" s="255"/>
      <c r="KZL273" s="255"/>
      <c r="KZM273" s="255"/>
      <c r="KZN273" s="255"/>
      <c r="KZO273" s="255"/>
      <c r="KZP273" s="255"/>
      <c r="KZQ273" s="255"/>
      <c r="KZR273" s="255"/>
      <c r="KZS273" s="255"/>
      <c r="KZT273" s="255"/>
      <c r="KZU273" s="255"/>
      <c r="KZV273" s="255"/>
      <c r="KZW273" s="255"/>
      <c r="KZX273" s="255"/>
      <c r="KZY273" s="255"/>
      <c r="KZZ273" s="255"/>
      <c r="LAA273" s="255"/>
      <c r="LAB273" s="255"/>
      <c r="LAC273" s="255"/>
      <c r="LAD273" s="255"/>
      <c r="LAE273" s="255"/>
      <c r="LAF273" s="255"/>
      <c r="LAG273" s="255"/>
      <c r="LAH273" s="255"/>
      <c r="LAI273" s="255"/>
      <c r="LAJ273" s="255"/>
      <c r="LAK273" s="255"/>
      <c r="LAL273" s="255"/>
      <c r="LAM273" s="255"/>
      <c r="LAN273" s="255"/>
      <c r="LAO273" s="255"/>
      <c r="LAP273" s="255"/>
      <c r="LAQ273" s="255"/>
      <c r="LAR273" s="255"/>
      <c r="LAS273" s="255"/>
      <c r="LAT273" s="255"/>
      <c r="LAU273" s="255"/>
      <c r="LAV273" s="255"/>
      <c r="LAW273" s="255"/>
      <c r="LAX273" s="255"/>
      <c r="LAY273" s="255"/>
      <c r="LAZ273" s="255"/>
      <c r="LBA273" s="255"/>
      <c r="LBB273" s="255"/>
      <c r="LBC273" s="255"/>
      <c r="LBD273" s="255"/>
      <c r="LBE273" s="255"/>
      <c r="LBF273" s="255"/>
      <c r="LBG273" s="255"/>
      <c r="LBH273" s="255"/>
      <c r="LBI273" s="255"/>
      <c r="LBJ273" s="255"/>
      <c r="LBK273" s="255"/>
      <c r="LBL273" s="255"/>
      <c r="LBM273" s="255"/>
      <c r="LBN273" s="255"/>
      <c r="LBO273" s="255"/>
      <c r="LBP273" s="255"/>
      <c r="LBQ273" s="255"/>
      <c r="LBR273" s="255"/>
      <c r="LBS273" s="255"/>
      <c r="LBT273" s="255"/>
      <c r="LBU273" s="255"/>
      <c r="LBV273" s="255"/>
      <c r="LBW273" s="255"/>
      <c r="LBX273" s="255"/>
      <c r="LBY273" s="255"/>
      <c r="LBZ273" s="255"/>
      <c r="LCA273" s="255"/>
      <c r="LCB273" s="255"/>
      <c r="LCC273" s="255"/>
      <c r="LCD273" s="255"/>
      <c r="LCE273" s="255"/>
      <c r="LCF273" s="255"/>
      <c r="LCG273" s="255"/>
      <c r="LCH273" s="255"/>
      <c r="LCI273" s="255"/>
      <c r="LCJ273" s="255"/>
      <c r="LCK273" s="255"/>
      <c r="LCL273" s="255"/>
      <c r="LCM273" s="255"/>
      <c r="LCN273" s="255"/>
      <c r="LCO273" s="255"/>
      <c r="LCP273" s="255"/>
      <c r="LCQ273" s="255"/>
      <c r="LCR273" s="255"/>
      <c r="LCS273" s="255"/>
      <c r="LCT273" s="255"/>
      <c r="LCU273" s="255"/>
      <c r="LCV273" s="255"/>
      <c r="LCW273" s="255"/>
      <c r="LCX273" s="255"/>
      <c r="LCY273" s="255"/>
      <c r="LCZ273" s="255"/>
      <c r="LDA273" s="255"/>
      <c r="LDB273" s="255"/>
      <c r="LDC273" s="255"/>
      <c r="LDD273" s="255"/>
      <c r="LDE273" s="255"/>
      <c r="LDF273" s="255"/>
      <c r="LDG273" s="255"/>
      <c r="LDH273" s="255"/>
      <c r="LDI273" s="255"/>
      <c r="LDJ273" s="255"/>
      <c r="LDK273" s="255"/>
      <c r="LDL273" s="255"/>
      <c r="LDM273" s="255"/>
      <c r="LDN273" s="255"/>
      <c r="LDO273" s="255"/>
      <c r="LDP273" s="255"/>
      <c r="LDQ273" s="255"/>
      <c r="LDR273" s="255"/>
      <c r="LDS273" s="255"/>
      <c r="LDT273" s="255"/>
      <c r="LDU273" s="255"/>
      <c r="LDV273" s="255"/>
      <c r="LDW273" s="255"/>
      <c r="LDX273" s="255"/>
      <c r="LDY273" s="255"/>
      <c r="LDZ273" s="255"/>
      <c r="LEA273" s="255"/>
      <c r="LEB273" s="255"/>
      <c r="LEC273" s="255"/>
      <c r="LED273" s="255"/>
      <c r="LEE273" s="255"/>
      <c r="LEF273" s="255"/>
      <c r="LEG273" s="255"/>
      <c r="LEH273" s="255"/>
      <c r="LEI273" s="255"/>
      <c r="LEJ273" s="255"/>
      <c r="LEK273" s="255"/>
      <c r="LEL273" s="255"/>
      <c r="LEM273" s="255"/>
      <c r="LEN273" s="255"/>
      <c r="LEO273" s="255"/>
      <c r="LEP273" s="255"/>
      <c r="LEQ273" s="255"/>
      <c r="LER273" s="255"/>
      <c r="LES273" s="255"/>
      <c r="LET273" s="255"/>
      <c r="LEU273" s="255"/>
      <c r="LEV273" s="255"/>
      <c r="LEW273" s="255"/>
      <c r="LEX273" s="255"/>
      <c r="LEY273" s="255"/>
      <c r="LEZ273" s="255"/>
      <c r="LFA273" s="255"/>
      <c r="LFB273" s="255"/>
      <c r="LFC273" s="255"/>
      <c r="LFD273" s="255"/>
      <c r="LFE273" s="255"/>
      <c r="LFF273" s="255"/>
      <c r="LFG273" s="255"/>
      <c r="LFH273" s="255"/>
      <c r="LFI273" s="255"/>
      <c r="LFJ273" s="255"/>
      <c r="LFK273" s="255"/>
      <c r="LFL273" s="255"/>
      <c r="LFM273" s="255"/>
      <c r="LFN273" s="255"/>
      <c r="LFO273" s="255"/>
      <c r="LFP273" s="255"/>
      <c r="LFQ273" s="255"/>
      <c r="LFR273" s="255"/>
      <c r="LFS273" s="255"/>
      <c r="LFT273" s="255"/>
      <c r="LFU273" s="255"/>
      <c r="LFV273" s="255"/>
      <c r="LFW273" s="255"/>
      <c r="LFX273" s="255"/>
      <c r="LFY273" s="255"/>
      <c r="LFZ273" s="255"/>
      <c r="LGA273" s="255"/>
      <c r="LGB273" s="255"/>
      <c r="LGC273" s="255"/>
      <c r="LGD273" s="255"/>
      <c r="LGE273" s="255"/>
      <c r="LGF273" s="255"/>
      <c r="LGG273" s="255"/>
      <c r="LGH273" s="255"/>
      <c r="LGI273" s="255"/>
      <c r="LGJ273" s="255"/>
      <c r="LGK273" s="255"/>
      <c r="LGL273" s="255"/>
      <c r="LGM273" s="255"/>
      <c r="LGN273" s="255"/>
      <c r="LGO273" s="255"/>
      <c r="LGP273" s="255"/>
      <c r="LGQ273" s="255"/>
      <c r="LGR273" s="255"/>
      <c r="LGS273" s="255"/>
      <c r="LGT273" s="255"/>
      <c r="LGU273" s="255"/>
      <c r="LGV273" s="255"/>
      <c r="LGW273" s="255"/>
      <c r="LGX273" s="255"/>
      <c r="LGY273" s="255"/>
      <c r="LGZ273" s="255"/>
      <c r="LHA273" s="255"/>
      <c r="LHB273" s="255"/>
      <c r="LHC273" s="255"/>
      <c r="LHD273" s="255"/>
      <c r="LHE273" s="255"/>
      <c r="LHF273" s="255"/>
      <c r="LHG273" s="255"/>
      <c r="LHH273" s="255"/>
      <c r="LHI273" s="255"/>
      <c r="LHJ273" s="255"/>
      <c r="LHK273" s="255"/>
      <c r="LHL273" s="255"/>
      <c r="LHM273" s="255"/>
      <c r="LHN273" s="255"/>
      <c r="LHO273" s="255"/>
      <c r="LHP273" s="255"/>
      <c r="LHQ273" s="255"/>
      <c r="LHR273" s="255"/>
      <c r="LHS273" s="255"/>
      <c r="LHT273" s="255"/>
      <c r="LHU273" s="255"/>
      <c r="LHV273" s="255"/>
      <c r="LHW273" s="255"/>
      <c r="LHX273" s="255"/>
      <c r="LHY273" s="255"/>
      <c r="LHZ273" s="255"/>
      <c r="LIA273" s="255"/>
      <c r="LIB273" s="255"/>
      <c r="LIC273" s="255"/>
      <c r="LID273" s="255"/>
      <c r="LIE273" s="255"/>
      <c r="LIF273" s="255"/>
      <c r="LIG273" s="255"/>
      <c r="LIH273" s="255"/>
      <c r="LII273" s="255"/>
      <c r="LIJ273" s="255"/>
      <c r="LIK273" s="255"/>
      <c r="LIL273" s="255"/>
      <c r="LIM273" s="255"/>
      <c r="LIN273" s="255"/>
      <c r="LIO273" s="255"/>
      <c r="LIP273" s="255"/>
      <c r="LIQ273" s="255"/>
      <c r="LIR273" s="255"/>
      <c r="LIS273" s="255"/>
      <c r="LIT273" s="255"/>
      <c r="LIU273" s="255"/>
      <c r="LIV273" s="255"/>
      <c r="LIW273" s="255"/>
      <c r="LIX273" s="255"/>
      <c r="LIY273" s="255"/>
      <c r="LIZ273" s="255"/>
      <c r="LJA273" s="255"/>
      <c r="LJB273" s="255"/>
      <c r="LJC273" s="255"/>
      <c r="LJD273" s="255"/>
      <c r="LJE273" s="255"/>
      <c r="LJF273" s="255"/>
      <c r="LJG273" s="255"/>
      <c r="LJH273" s="255"/>
      <c r="LJI273" s="255"/>
      <c r="LJJ273" s="255"/>
      <c r="LJK273" s="255"/>
      <c r="LJL273" s="255"/>
      <c r="LJM273" s="255"/>
      <c r="LJN273" s="255"/>
      <c r="LJO273" s="255"/>
      <c r="LJP273" s="255"/>
      <c r="LJQ273" s="255"/>
      <c r="LJR273" s="255"/>
      <c r="LJS273" s="255"/>
      <c r="LJT273" s="255"/>
      <c r="LJU273" s="255"/>
      <c r="LJV273" s="255"/>
      <c r="LJW273" s="255"/>
      <c r="LJX273" s="255"/>
      <c r="LJY273" s="255"/>
      <c r="LJZ273" s="255"/>
      <c r="LKA273" s="255"/>
      <c r="LKB273" s="255"/>
      <c r="LKC273" s="255"/>
      <c r="LKD273" s="255"/>
      <c r="LKE273" s="255"/>
      <c r="LKF273" s="255"/>
      <c r="LKG273" s="255"/>
      <c r="LKH273" s="255"/>
      <c r="LKI273" s="255"/>
      <c r="LKJ273" s="255"/>
      <c r="LKK273" s="255"/>
      <c r="LKL273" s="255"/>
      <c r="LKM273" s="255"/>
      <c r="LKN273" s="255"/>
      <c r="LKO273" s="255"/>
      <c r="LKP273" s="255"/>
      <c r="LKQ273" s="255"/>
      <c r="LKR273" s="255"/>
      <c r="LKS273" s="255"/>
      <c r="LKT273" s="255"/>
      <c r="LKU273" s="255"/>
      <c r="LKV273" s="255"/>
      <c r="LKW273" s="255"/>
      <c r="LKX273" s="255"/>
      <c r="LKY273" s="255"/>
      <c r="LKZ273" s="255"/>
      <c r="LLA273" s="255"/>
      <c r="LLB273" s="255"/>
      <c r="LLC273" s="255"/>
      <c r="LLD273" s="255"/>
      <c r="LLE273" s="255"/>
      <c r="LLF273" s="255"/>
      <c r="LLG273" s="255"/>
      <c r="LLH273" s="255"/>
      <c r="LLI273" s="255"/>
      <c r="LLJ273" s="255"/>
      <c r="LLK273" s="255"/>
      <c r="LLL273" s="255"/>
      <c r="LLM273" s="255"/>
      <c r="LLN273" s="255"/>
      <c r="LLO273" s="255"/>
      <c r="LLP273" s="255"/>
      <c r="LLQ273" s="255"/>
      <c r="LLR273" s="255"/>
      <c r="LLS273" s="255"/>
      <c r="LLT273" s="255"/>
      <c r="LLU273" s="255"/>
      <c r="LLV273" s="255"/>
      <c r="LLW273" s="255"/>
      <c r="LLX273" s="255"/>
      <c r="LLY273" s="255"/>
      <c r="LLZ273" s="255"/>
      <c r="LMA273" s="255"/>
      <c r="LMB273" s="255"/>
      <c r="LMC273" s="255"/>
      <c r="LMD273" s="255"/>
      <c r="LME273" s="255"/>
      <c r="LMF273" s="255"/>
      <c r="LMG273" s="255"/>
      <c r="LMH273" s="255"/>
      <c r="LMI273" s="255"/>
      <c r="LMJ273" s="255"/>
      <c r="LMK273" s="255"/>
      <c r="LML273" s="255"/>
      <c r="LMM273" s="255"/>
      <c r="LMN273" s="255"/>
      <c r="LMO273" s="255"/>
      <c r="LMP273" s="255"/>
      <c r="LMQ273" s="255"/>
      <c r="LMR273" s="255"/>
      <c r="LMS273" s="255"/>
      <c r="LMT273" s="255"/>
      <c r="LMU273" s="255"/>
      <c r="LMV273" s="255"/>
      <c r="LMW273" s="255"/>
      <c r="LMX273" s="255"/>
      <c r="LMY273" s="255"/>
      <c r="LMZ273" s="255"/>
      <c r="LNA273" s="255"/>
      <c r="LNB273" s="255"/>
      <c r="LNC273" s="255"/>
      <c r="LND273" s="255"/>
      <c r="LNE273" s="255"/>
      <c r="LNF273" s="255"/>
      <c r="LNG273" s="255"/>
      <c r="LNH273" s="255"/>
      <c r="LNI273" s="255"/>
      <c r="LNJ273" s="255"/>
      <c r="LNK273" s="255"/>
      <c r="LNL273" s="255"/>
      <c r="LNM273" s="255"/>
      <c r="LNN273" s="255"/>
      <c r="LNO273" s="255"/>
      <c r="LNP273" s="255"/>
      <c r="LNQ273" s="255"/>
      <c r="LNR273" s="255"/>
      <c r="LNS273" s="255"/>
      <c r="LNT273" s="255"/>
      <c r="LNU273" s="255"/>
      <c r="LNV273" s="255"/>
      <c r="LNW273" s="255"/>
      <c r="LNX273" s="255"/>
      <c r="LNY273" s="255"/>
      <c r="LNZ273" s="255"/>
      <c r="LOA273" s="255"/>
      <c r="LOB273" s="255"/>
      <c r="LOC273" s="255"/>
      <c r="LOD273" s="255"/>
      <c r="LOE273" s="255"/>
      <c r="LOF273" s="255"/>
      <c r="LOG273" s="255"/>
      <c r="LOH273" s="255"/>
      <c r="LOI273" s="255"/>
      <c r="LOJ273" s="255"/>
      <c r="LOK273" s="255"/>
      <c r="LOL273" s="255"/>
      <c r="LOM273" s="255"/>
      <c r="LON273" s="255"/>
      <c r="LOO273" s="255"/>
      <c r="LOP273" s="255"/>
      <c r="LOQ273" s="255"/>
      <c r="LOR273" s="255"/>
      <c r="LOS273" s="255"/>
      <c r="LOT273" s="255"/>
      <c r="LOU273" s="255"/>
      <c r="LOV273" s="255"/>
      <c r="LOW273" s="255"/>
      <c r="LOX273" s="255"/>
      <c r="LOY273" s="255"/>
      <c r="LOZ273" s="255"/>
      <c r="LPA273" s="255"/>
      <c r="LPB273" s="255"/>
      <c r="LPC273" s="255"/>
      <c r="LPD273" s="255"/>
      <c r="LPE273" s="255"/>
      <c r="LPF273" s="255"/>
      <c r="LPG273" s="255"/>
      <c r="LPH273" s="255"/>
      <c r="LPI273" s="255"/>
      <c r="LPJ273" s="255"/>
      <c r="LPK273" s="255"/>
      <c r="LPL273" s="255"/>
      <c r="LPM273" s="255"/>
      <c r="LPN273" s="255"/>
      <c r="LPO273" s="255"/>
      <c r="LPP273" s="255"/>
      <c r="LPQ273" s="255"/>
      <c r="LPR273" s="255"/>
      <c r="LPS273" s="255"/>
      <c r="LPT273" s="255"/>
      <c r="LPU273" s="255"/>
      <c r="LPV273" s="255"/>
      <c r="LPW273" s="255"/>
      <c r="LPX273" s="255"/>
      <c r="LPY273" s="255"/>
      <c r="LPZ273" s="255"/>
      <c r="LQA273" s="255"/>
      <c r="LQB273" s="255"/>
      <c r="LQC273" s="255"/>
      <c r="LQD273" s="255"/>
      <c r="LQE273" s="255"/>
      <c r="LQF273" s="255"/>
      <c r="LQG273" s="255"/>
      <c r="LQH273" s="255"/>
      <c r="LQI273" s="255"/>
      <c r="LQJ273" s="255"/>
      <c r="LQK273" s="255"/>
      <c r="LQL273" s="255"/>
      <c r="LQM273" s="255"/>
      <c r="LQN273" s="255"/>
      <c r="LQO273" s="255"/>
      <c r="LQP273" s="255"/>
      <c r="LQQ273" s="255"/>
      <c r="LQR273" s="255"/>
      <c r="LQS273" s="255"/>
      <c r="LQT273" s="255"/>
      <c r="LQU273" s="255"/>
      <c r="LQV273" s="255"/>
      <c r="LQW273" s="255"/>
      <c r="LQX273" s="255"/>
      <c r="LQY273" s="255"/>
      <c r="LQZ273" s="255"/>
      <c r="LRA273" s="255"/>
      <c r="LRB273" s="255"/>
      <c r="LRC273" s="255"/>
      <c r="LRD273" s="255"/>
      <c r="LRE273" s="255"/>
      <c r="LRF273" s="255"/>
      <c r="LRG273" s="255"/>
      <c r="LRH273" s="255"/>
      <c r="LRI273" s="255"/>
      <c r="LRJ273" s="255"/>
      <c r="LRK273" s="255"/>
      <c r="LRL273" s="255"/>
      <c r="LRM273" s="255"/>
      <c r="LRN273" s="255"/>
      <c r="LRO273" s="255"/>
      <c r="LRP273" s="255"/>
      <c r="LRQ273" s="255"/>
      <c r="LRR273" s="255"/>
      <c r="LRS273" s="255"/>
      <c r="LRT273" s="255"/>
      <c r="LRU273" s="255"/>
      <c r="LRV273" s="255"/>
      <c r="LRW273" s="255"/>
      <c r="LRX273" s="255"/>
      <c r="LRY273" s="255"/>
      <c r="LRZ273" s="255"/>
      <c r="LSA273" s="255"/>
      <c r="LSB273" s="255"/>
      <c r="LSC273" s="255"/>
      <c r="LSD273" s="255"/>
      <c r="LSE273" s="255"/>
      <c r="LSF273" s="255"/>
      <c r="LSG273" s="255"/>
      <c r="LSH273" s="255"/>
      <c r="LSI273" s="255"/>
      <c r="LSJ273" s="255"/>
      <c r="LSK273" s="255"/>
      <c r="LSL273" s="255"/>
      <c r="LSM273" s="255"/>
      <c r="LSN273" s="255"/>
      <c r="LSO273" s="255"/>
      <c r="LSP273" s="255"/>
      <c r="LSQ273" s="255"/>
      <c r="LSR273" s="255"/>
      <c r="LSS273" s="255"/>
      <c r="LST273" s="255"/>
      <c r="LSU273" s="255"/>
      <c r="LSV273" s="255"/>
      <c r="LSW273" s="255"/>
      <c r="LSX273" s="255"/>
      <c r="LSY273" s="255"/>
      <c r="LSZ273" s="255"/>
      <c r="LTA273" s="255"/>
      <c r="LTB273" s="255"/>
      <c r="LTC273" s="255"/>
      <c r="LTD273" s="255"/>
      <c r="LTE273" s="255"/>
      <c r="LTF273" s="255"/>
      <c r="LTG273" s="255"/>
      <c r="LTH273" s="255"/>
      <c r="LTI273" s="255"/>
      <c r="LTJ273" s="255"/>
      <c r="LTK273" s="255"/>
      <c r="LTL273" s="255"/>
      <c r="LTM273" s="255"/>
      <c r="LTN273" s="255"/>
      <c r="LTO273" s="255"/>
      <c r="LTP273" s="255"/>
      <c r="LTQ273" s="255"/>
      <c r="LTR273" s="255"/>
      <c r="LTS273" s="255"/>
      <c r="LTT273" s="255"/>
      <c r="LTU273" s="255"/>
      <c r="LTV273" s="255"/>
      <c r="LTW273" s="255"/>
      <c r="LTX273" s="255"/>
      <c r="LTY273" s="255"/>
      <c r="LTZ273" s="255"/>
      <c r="LUA273" s="255"/>
      <c r="LUB273" s="255"/>
      <c r="LUC273" s="255"/>
      <c r="LUD273" s="255"/>
      <c r="LUE273" s="255"/>
      <c r="LUF273" s="255"/>
      <c r="LUG273" s="255"/>
      <c r="LUH273" s="255"/>
      <c r="LUI273" s="255"/>
      <c r="LUJ273" s="255"/>
      <c r="LUK273" s="255"/>
      <c r="LUL273" s="255"/>
      <c r="LUM273" s="255"/>
      <c r="LUN273" s="255"/>
      <c r="LUO273" s="255"/>
      <c r="LUP273" s="255"/>
      <c r="LUQ273" s="255"/>
      <c r="LUR273" s="255"/>
      <c r="LUS273" s="255"/>
      <c r="LUT273" s="255"/>
      <c r="LUU273" s="255"/>
      <c r="LUV273" s="255"/>
      <c r="LUW273" s="255"/>
      <c r="LUX273" s="255"/>
      <c r="LUY273" s="255"/>
      <c r="LUZ273" s="255"/>
      <c r="LVA273" s="255"/>
      <c r="LVB273" s="255"/>
      <c r="LVC273" s="255"/>
      <c r="LVD273" s="255"/>
      <c r="LVE273" s="255"/>
      <c r="LVF273" s="255"/>
      <c r="LVG273" s="255"/>
      <c r="LVH273" s="255"/>
      <c r="LVI273" s="255"/>
      <c r="LVJ273" s="255"/>
      <c r="LVK273" s="255"/>
      <c r="LVL273" s="255"/>
      <c r="LVM273" s="255"/>
      <c r="LVN273" s="255"/>
      <c r="LVO273" s="255"/>
      <c r="LVP273" s="255"/>
      <c r="LVQ273" s="255"/>
      <c r="LVR273" s="255"/>
      <c r="LVS273" s="255"/>
      <c r="LVT273" s="255"/>
      <c r="LVU273" s="255"/>
      <c r="LVV273" s="255"/>
      <c r="LVW273" s="255"/>
      <c r="LVX273" s="255"/>
      <c r="LVY273" s="255"/>
      <c r="LVZ273" s="255"/>
      <c r="LWA273" s="255"/>
      <c r="LWB273" s="255"/>
      <c r="LWC273" s="255"/>
      <c r="LWD273" s="255"/>
      <c r="LWE273" s="255"/>
      <c r="LWF273" s="255"/>
      <c r="LWG273" s="255"/>
      <c r="LWH273" s="255"/>
      <c r="LWI273" s="255"/>
      <c r="LWJ273" s="255"/>
      <c r="LWK273" s="255"/>
      <c r="LWL273" s="255"/>
      <c r="LWM273" s="255"/>
      <c r="LWN273" s="255"/>
      <c r="LWO273" s="255"/>
      <c r="LWP273" s="255"/>
      <c r="LWQ273" s="255"/>
      <c r="LWR273" s="255"/>
      <c r="LWS273" s="255"/>
      <c r="LWT273" s="255"/>
      <c r="LWU273" s="255"/>
      <c r="LWV273" s="255"/>
      <c r="LWW273" s="255"/>
      <c r="LWX273" s="255"/>
      <c r="LWY273" s="255"/>
      <c r="LWZ273" s="255"/>
      <c r="LXA273" s="255"/>
      <c r="LXB273" s="255"/>
      <c r="LXC273" s="255"/>
      <c r="LXD273" s="255"/>
      <c r="LXE273" s="255"/>
      <c r="LXF273" s="255"/>
      <c r="LXG273" s="255"/>
      <c r="LXH273" s="255"/>
      <c r="LXI273" s="255"/>
      <c r="LXJ273" s="255"/>
      <c r="LXK273" s="255"/>
      <c r="LXL273" s="255"/>
      <c r="LXM273" s="255"/>
      <c r="LXN273" s="255"/>
      <c r="LXO273" s="255"/>
      <c r="LXP273" s="255"/>
      <c r="LXQ273" s="255"/>
      <c r="LXR273" s="255"/>
      <c r="LXS273" s="255"/>
      <c r="LXT273" s="255"/>
      <c r="LXU273" s="255"/>
      <c r="LXV273" s="255"/>
      <c r="LXW273" s="255"/>
      <c r="LXX273" s="255"/>
      <c r="LXY273" s="255"/>
      <c r="LXZ273" s="255"/>
      <c r="LYA273" s="255"/>
      <c r="LYB273" s="255"/>
      <c r="LYC273" s="255"/>
      <c r="LYD273" s="255"/>
      <c r="LYE273" s="255"/>
      <c r="LYF273" s="255"/>
      <c r="LYG273" s="255"/>
      <c r="LYH273" s="255"/>
      <c r="LYI273" s="255"/>
      <c r="LYJ273" s="255"/>
      <c r="LYK273" s="255"/>
      <c r="LYL273" s="255"/>
      <c r="LYM273" s="255"/>
      <c r="LYN273" s="255"/>
      <c r="LYO273" s="255"/>
      <c r="LYP273" s="255"/>
      <c r="LYQ273" s="255"/>
      <c r="LYR273" s="255"/>
      <c r="LYS273" s="255"/>
      <c r="LYT273" s="255"/>
      <c r="LYU273" s="255"/>
      <c r="LYV273" s="255"/>
      <c r="LYW273" s="255"/>
      <c r="LYX273" s="255"/>
      <c r="LYY273" s="255"/>
      <c r="LYZ273" s="255"/>
      <c r="LZA273" s="255"/>
      <c r="LZB273" s="255"/>
      <c r="LZC273" s="255"/>
      <c r="LZD273" s="255"/>
      <c r="LZE273" s="255"/>
      <c r="LZF273" s="255"/>
      <c r="LZG273" s="255"/>
      <c r="LZH273" s="255"/>
      <c r="LZI273" s="255"/>
      <c r="LZJ273" s="255"/>
      <c r="LZK273" s="255"/>
      <c r="LZL273" s="255"/>
      <c r="LZM273" s="255"/>
      <c r="LZN273" s="255"/>
      <c r="LZO273" s="255"/>
      <c r="LZP273" s="255"/>
      <c r="LZQ273" s="255"/>
      <c r="LZR273" s="255"/>
      <c r="LZS273" s="255"/>
      <c r="LZT273" s="255"/>
      <c r="LZU273" s="255"/>
      <c r="LZV273" s="255"/>
      <c r="LZW273" s="255"/>
      <c r="LZX273" s="255"/>
      <c r="LZY273" s="255"/>
      <c r="LZZ273" s="255"/>
      <c r="MAA273" s="255"/>
      <c r="MAB273" s="255"/>
      <c r="MAC273" s="255"/>
      <c r="MAD273" s="255"/>
      <c r="MAE273" s="255"/>
      <c r="MAF273" s="255"/>
      <c r="MAG273" s="255"/>
      <c r="MAH273" s="255"/>
      <c r="MAI273" s="255"/>
      <c r="MAJ273" s="255"/>
      <c r="MAK273" s="255"/>
      <c r="MAL273" s="255"/>
      <c r="MAM273" s="255"/>
      <c r="MAN273" s="255"/>
      <c r="MAO273" s="255"/>
      <c r="MAP273" s="255"/>
      <c r="MAQ273" s="255"/>
      <c r="MAR273" s="255"/>
      <c r="MAS273" s="255"/>
      <c r="MAT273" s="255"/>
      <c r="MAU273" s="255"/>
      <c r="MAV273" s="255"/>
      <c r="MAW273" s="255"/>
      <c r="MAX273" s="255"/>
      <c r="MAY273" s="255"/>
      <c r="MAZ273" s="255"/>
      <c r="MBA273" s="255"/>
      <c r="MBB273" s="255"/>
      <c r="MBC273" s="255"/>
      <c r="MBD273" s="255"/>
      <c r="MBE273" s="255"/>
      <c r="MBF273" s="255"/>
      <c r="MBG273" s="255"/>
      <c r="MBH273" s="255"/>
      <c r="MBI273" s="255"/>
      <c r="MBJ273" s="255"/>
      <c r="MBK273" s="255"/>
      <c r="MBL273" s="255"/>
      <c r="MBM273" s="255"/>
      <c r="MBN273" s="255"/>
      <c r="MBO273" s="255"/>
      <c r="MBP273" s="255"/>
      <c r="MBQ273" s="255"/>
      <c r="MBR273" s="255"/>
      <c r="MBS273" s="255"/>
      <c r="MBT273" s="255"/>
      <c r="MBU273" s="255"/>
      <c r="MBV273" s="255"/>
      <c r="MBW273" s="255"/>
      <c r="MBX273" s="255"/>
      <c r="MBY273" s="255"/>
      <c r="MBZ273" s="255"/>
      <c r="MCA273" s="255"/>
      <c r="MCB273" s="255"/>
      <c r="MCC273" s="255"/>
      <c r="MCD273" s="255"/>
      <c r="MCE273" s="255"/>
      <c r="MCF273" s="255"/>
      <c r="MCG273" s="255"/>
      <c r="MCH273" s="255"/>
      <c r="MCI273" s="255"/>
      <c r="MCJ273" s="255"/>
      <c r="MCK273" s="255"/>
      <c r="MCL273" s="255"/>
      <c r="MCM273" s="255"/>
      <c r="MCN273" s="255"/>
      <c r="MCO273" s="255"/>
      <c r="MCP273" s="255"/>
      <c r="MCQ273" s="255"/>
      <c r="MCR273" s="255"/>
      <c r="MCS273" s="255"/>
      <c r="MCT273" s="255"/>
      <c r="MCU273" s="255"/>
      <c r="MCV273" s="255"/>
      <c r="MCW273" s="255"/>
      <c r="MCX273" s="255"/>
      <c r="MCY273" s="255"/>
      <c r="MCZ273" s="255"/>
      <c r="MDA273" s="255"/>
      <c r="MDB273" s="255"/>
      <c r="MDC273" s="255"/>
      <c r="MDD273" s="255"/>
      <c r="MDE273" s="255"/>
      <c r="MDF273" s="255"/>
      <c r="MDG273" s="255"/>
      <c r="MDH273" s="255"/>
      <c r="MDI273" s="255"/>
      <c r="MDJ273" s="255"/>
      <c r="MDK273" s="255"/>
      <c r="MDL273" s="255"/>
      <c r="MDM273" s="255"/>
      <c r="MDN273" s="255"/>
      <c r="MDO273" s="255"/>
      <c r="MDP273" s="255"/>
      <c r="MDQ273" s="255"/>
      <c r="MDR273" s="255"/>
      <c r="MDS273" s="255"/>
      <c r="MDT273" s="255"/>
      <c r="MDU273" s="255"/>
      <c r="MDV273" s="255"/>
      <c r="MDW273" s="255"/>
      <c r="MDX273" s="255"/>
      <c r="MDY273" s="255"/>
      <c r="MDZ273" s="255"/>
      <c r="MEA273" s="255"/>
      <c r="MEB273" s="255"/>
      <c r="MEC273" s="255"/>
      <c r="MED273" s="255"/>
      <c r="MEE273" s="255"/>
      <c r="MEF273" s="255"/>
      <c r="MEG273" s="255"/>
      <c r="MEH273" s="255"/>
      <c r="MEI273" s="255"/>
      <c r="MEJ273" s="255"/>
      <c r="MEK273" s="255"/>
      <c r="MEL273" s="255"/>
      <c r="MEM273" s="255"/>
      <c r="MEN273" s="255"/>
      <c r="MEO273" s="255"/>
      <c r="MEP273" s="255"/>
      <c r="MEQ273" s="255"/>
      <c r="MER273" s="255"/>
      <c r="MES273" s="255"/>
      <c r="MET273" s="255"/>
      <c r="MEU273" s="255"/>
      <c r="MEV273" s="255"/>
      <c r="MEW273" s="255"/>
      <c r="MEX273" s="255"/>
      <c r="MEY273" s="255"/>
      <c r="MEZ273" s="255"/>
      <c r="MFA273" s="255"/>
      <c r="MFB273" s="255"/>
      <c r="MFC273" s="255"/>
      <c r="MFD273" s="255"/>
      <c r="MFE273" s="255"/>
      <c r="MFF273" s="255"/>
      <c r="MFG273" s="255"/>
      <c r="MFH273" s="255"/>
      <c r="MFI273" s="255"/>
      <c r="MFJ273" s="255"/>
      <c r="MFK273" s="255"/>
      <c r="MFL273" s="255"/>
      <c r="MFM273" s="255"/>
      <c r="MFN273" s="255"/>
      <c r="MFO273" s="255"/>
      <c r="MFP273" s="255"/>
      <c r="MFQ273" s="255"/>
      <c r="MFR273" s="255"/>
      <c r="MFS273" s="255"/>
      <c r="MFT273" s="255"/>
      <c r="MFU273" s="255"/>
      <c r="MFV273" s="255"/>
      <c r="MFW273" s="255"/>
      <c r="MFX273" s="255"/>
      <c r="MFY273" s="255"/>
      <c r="MFZ273" s="255"/>
      <c r="MGA273" s="255"/>
      <c r="MGB273" s="255"/>
      <c r="MGC273" s="255"/>
      <c r="MGD273" s="255"/>
      <c r="MGE273" s="255"/>
      <c r="MGF273" s="255"/>
      <c r="MGG273" s="255"/>
      <c r="MGH273" s="255"/>
      <c r="MGI273" s="255"/>
      <c r="MGJ273" s="255"/>
      <c r="MGK273" s="255"/>
      <c r="MGL273" s="255"/>
      <c r="MGM273" s="255"/>
      <c r="MGN273" s="255"/>
      <c r="MGO273" s="255"/>
      <c r="MGP273" s="255"/>
      <c r="MGQ273" s="255"/>
      <c r="MGR273" s="255"/>
      <c r="MGS273" s="255"/>
      <c r="MGT273" s="255"/>
      <c r="MGU273" s="255"/>
      <c r="MGV273" s="255"/>
      <c r="MGW273" s="255"/>
      <c r="MGX273" s="255"/>
      <c r="MGY273" s="255"/>
      <c r="MGZ273" s="255"/>
      <c r="MHA273" s="255"/>
      <c r="MHB273" s="255"/>
      <c r="MHC273" s="255"/>
      <c r="MHD273" s="255"/>
      <c r="MHE273" s="255"/>
      <c r="MHF273" s="255"/>
      <c r="MHG273" s="255"/>
      <c r="MHH273" s="255"/>
      <c r="MHI273" s="255"/>
      <c r="MHJ273" s="255"/>
      <c r="MHK273" s="255"/>
      <c r="MHL273" s="255"/>
      <c r="MHM273" s="255"/>
      <c r="MHN273" s="255"/>
      <c r="MHO273" s="255"/>
      <c r="MHP273" s="255"/>
      <c r="MHQ273" s="255"/>
      <c r="MHR273" s="255"/>
      <c r="MHS273" s="255"/>
      <c r="MHT273" s="255"/>
      <c r="MHU273" s="255"/>
      <c r="MHV273" s="255"/>
      <c r="MHW273" s="255"/>
      <c r="MHX273" s="255"/>
      <c r="MHY273" s="255"/>
      <c r="MHZ273" s="255"/>
      <c r="MIA273" s="255"/>
      <c r="MIB273" s="255"/>
      <c r="MIC273" s="255"/>
      <c r="MID273" s="255"/>
      <c r="MIE273" s="255"/>
      <c r="MIF273" s="255"/>
      <c r="MIG273" s="255"/>
      <c r="MIH273" s="255"/>
      <c r="MII273" s="255"/>
      <c r="MIJ273" s="255"/>
      <c r="MIK273" s="255"/>
      <c r="MIL273" s="255"/>
      <c r="MIM273" s="255"/>
      <c r="MIN273" s="255"/>
      <c r="MIO273" s="255"/>
      <c r="MIP273" s="255"/>
      <c r="MIQ273" s="255"/>
      <c r="MIR273" s="255"/>
      <c r="MIS273" s="255"/>
      <c r="MIT273" s="255"/>
      <c r="MIU273" s="255"/>
      <c r="MIV273" s="255"/>
      <c r="MIW273" s="255"/>
      <c r="MIX273" s="255"/>
      <c r="MIY273" s="255"/>
      <c r="MIZ273" s="255"/>
      <c r="MJA273" s="255"/>
      <c r="MJB273" s="255"/>
      <c r="MJC273" s="255"/>
      <c r="MJD273" s="255"/>
      <c r="MJE273" s="255"/>
      <c r="MJF273" s="255"/>
      <c r="MJG273" s="255"/>
      <c r="MJH273" s="255"/>
      <c r="MJI273" s="255"/>
      <c r="MJJ273" s="255"/>
      <c r="MJK273" s="255"/>
      <c r="MJL273" s="255"/>
      <c r="MJM273" s="255"/>
      <c r="MJN273" s="255"/>
      <c r="MJO273" s="255"/>
      <c r="MJP273" s="255"/>
      <c r="MJQ273" s="255"/>
      <c r="MJR273" s="255"/>
      <c r="MJS273" s="255"/>
      <c r="MJT273" s="255"/>
      <c r="MJU273" s="255"/>
      <c r="MJV273" s="255"/>
      <c r="MJW273" s="255"/>
      <c r="MJX273" s="255"/>
      <c r="MJY273" s="255"/>
      <c r="MJZ273" s="255"/>
      <c r="MKA273" s="255"/>
      <c r="MKB273" s="255"/>
      <c r="MKC273" s="255"/>
      <c r="MKD273" s="255"/>
      <c r="MKE273" s="255"/>
      <c r="MKF273" s="255"/>
      <c r="MKG273" s="255"/>
      <c r="MKH273" s="255"/>
      <c r="MKI273" s="255"/>
      <c r="MKJ273" s="255"/>
      <c r="MKK273" s="255"/>
      <c r="MKL273" s="255"/>
      <c r="MKM273" s="255"/>
      <c r="MKN273" s="255"/>
      <c r="MKO273" s="255"/>
      <c r="MKP273" s="255"/>
      <c r="MKQ273" s="255"/>
      <c r="MKR273" s="255"/>
      <c r="MKS273" s="255"/>
      <c r="MKT273" s="255"/>
      <c r="MKU273" s="255"/>
      <c r="MKV273" s="255"/>
      <c r="MKW273" s="255"/>
      <c r="MKX273" s="255"/>
      <c r="MKY273" s="255"/>
      <c r="MKZ273" s="255"/>
      <c r="MLA273" s="255"/>
      <c r="MLB273" s="255"/>
      <c r="MLC273" s="255"/>
      <c r="MLD273" s="255"/>
      <c r="MLE273" s="255"/>
      <c r="MLF273" s="255"/>
      <c r="MLG273" s="255"/>
      <c r="MLH273" s="255"/>
      <c r="MLI273" s="255"/>
      <c r="MLJ273" s="255"/>
      <c r="MLK273" s="255"/>
      <c r="MLL273" s="255"/>
      <c r="MLM273" s="255"/>
      <c r="MLN273" s="255"/>
      <c r="MLO273" s="255"/>
      <c r="MLP273" s="255"/>
      <c r="MLQ273" s="255"/>
      <c r="MLR273" s="255"/>
      <c r="MLS273" s="255"/>
      <c r="MLT273" s="255"/>
      <c r="MLU273" s="255"/>
      <c r="MLV273" s="255"/>
      <c r="MLW273" s="255"/>
      <c r="MLX273" s="255"/>
      <c r="MLY273" s="255"/>
      <c r="MLZ273" s="255"/>
      <c r="MMA273" s="255"/>
      <c r="MMB273" s="255"/>
      <c r="MMC273" s="255"/>
      <c r="MMD273" s="255"/>
      <c r="MME273" s="255"/>
      <c r="MMF273" s="255"/>
      <c r="MMG273" s="255"/>
      <c r="MMH273" s="255"/>
      <c r="MMI273" s="255"/>
      <c r="MMJ273" s="255"/>
      <c r="MMK273" s="255"/>
      <c r="MML273" s="255"/>
      <c r="MMM273" s="255"/>
      <c r="MMN273" s="255"/>
      <c r="MMO273" s="255"/>
      <c r="MMP273" s="255"/>
      <c r="MMQ273" s="255"/>
      <c r="MMR273" s="255"/>
      <c r="MMS273" s="255"/>
      <c r="MMT273" s="255"/>
      <c r="MMU273" s="255"/>
      <c r="MMV273" s="255"/>
      <c r="MMW273" s="255"/>
      <c r="MMX273" s="255"/>
      <c r="MMY273" s="255"/>
      <c r="MMZ273" s="255"/>
      <c r="MNA273" s="255"/>
      <c r="MNB273" s="255"/>
      <c r="MNC273" s="255"/>
      <c r="MND273" s="255"/>
      <c r="MNE273" s="255"/>
      <c r="MNF273" s="255"/>
      <c r="MNG273" s="255"/>
      <c r="MNH273" s="255"/>
      <c r="MNI273" s="255"/>
      <c r="MNJ273" s="255"/>
      <c r="MNK273" s="255"/>
      <c r="MNL273" s="255"/>
      <c r="MNM273" s="255"/>
      <c r="MNN273" s="255"/>
      <c r="MNO273" s="255"/>
      <c r="MNP273" s="255"/>
      <c r="MNQ273" s="255"/>
      <c r="MNR273" s="255"/>
      <c r="MNS273" s="255"/>
      <c r="MNT273" s="255"/>
      <c r="MNU273" s="255"/>
      <c r="MNV273" s="255"/>
      <c r="MNW273" s="255"/>
      <c r="MNX273" s="255"/>
      <c r="MNY273" s="255"/>
      <c r="MNZ273" s="255"/>
      <c r="MOA273" s="255"/>
      <c r="MOB273" s="255"/>
      <c r="MOC273" s="255"/>
      <c r="MOD273" s="255"/>
      <c r="MOE273" s="255"/>
      <c r="MOF273" s="255"/>
      <c r="MOG273" s="255"/>
      <c r="MOH273" s="255"/>
      <c r="MOI273" s="255"/>
      <c r="MOJ273" s="255"/>
      <c r="MOK273" s="255"/>
      <c r="MOL273" s="255"/>
      <c r="MOM273" s="255"/>
      <c r="MON273" s="255"/>
      <c r="MOO273" s="255"/>
      <c r="MOP273" s="255"/>
      <c r="MOQ273" s="255"/>
      <c r="MOR273" s="255"/>
      <c r="MOS273" s="255"/>
      <c r="MOT273" s="255"/>
      <c r="MOU273" s="255"/>
      <c r="MOV273" s="255"/>
      <c r="MOW273" s="255"/>
      <c r="MOX273" s="255"/>
      <c r="MOY273" s="255"/>
      <c r="MOZ273" s="255"/>
      <c r="MPA273" s="255"/>
      <c r="MPB273" s="255"/>
      <c r="MPC273" s="255"/>
      <c r="MPD273" s="255"/>
      <c r="MPE273" s="255"/>
      <c r="MPF273" s="255"/>
      <c r="MPG273" s="255"/>
      <c r="MPH273" s="255"/>
      <c r="MPI273" s="255"/>
      <c r="MPJ273" s="255"/>
      <c r="MPK273" s="255"/>
      <c r="MPL273" s="255"/>
      <c r="MPM273" s="255"/>
      <c r="MPN273" s="255"/>
      <c r="MPO273" s="255"/>
      <c r="MPP273" s="255"/>
      <c r="MPQ273" s="255"/>
      <c r="MPR273" s="255"/>
      <c r="MPS273" s="255"/>
      <c r="MPT273" s="255"/>
      <c r="MPU273" s="255"/>
      <c r="MPV273" s="255"/>
      <c r="MPW273" s="255"/>
      <c r="MPX273" s="255"/>
      <c r="MPY273" s="255"/>
      <c r="MPZ273" s="255"/>
      <c r="MQA273" s="255"/>
      <c r="MQB273" s="255"/>
      <c r="MQC273" s="255"/>
      <c r="MQD273" s="255"/>
      <c r="MQE273" s="255"/>
      <c r="MQF273" s="255"/>
      <c r="MQG273" s="255"/>
      <c r="MQH273" s="255"/>
      <c r="MQI273" s="255"/>
      <c r="MQJ273" s="255"/>
      <c r="MQK273" s="255"/>
      <c r="MQL273" s="255"/>
      <c r="MQM273" s="255"/>
      <c r="MQN273" s="255"/>
      <c r="MQO273" s="255"/>
      <c r="MQP273" s="255"/>
      <c r="MQQ273" s="255"/>
      <c r="MQR273" s="255"/>
      <c r="MQS273" s="255"/>
      <c r="MQT273" s="255"/>
      <c r="MQU273" s="255"/>
      <c r="MQV273" s="255"/>
      <c r="MQW273" s="255"/>
      <c r="MQX273" s="255"/>
      <c r="MQY273" s="255"/>
      <c r="MQZ273" s="255"/>
      <c r="MRA273" s="255"/>
      <c r="MRB273" s="255"/>
      <c r="MRC273" s="255"/>
      <c r="MRD273" s="255"/>
      <c r="MRE273" s="255"/>
      <c r="MRF273" s="255"/>
      <c r="MRG273" s="255"/>
      <c r="MRH273" s="255"/>
      <c r="MRI273" s="255"/>
      <c r="MRJ273" s="255"/>
      <c r="MRK273" s="255"/>
      <c r="MRL273" s="255"/>
      <c r="MRM273" s="255"/>
      <c r="MRN273" s="255"/>
      <c r="MRO273" s="255"/>
      <c r="MRP273" s="255"/>
      <c r="MRQ273" s="255"/>
      <c r="MRR273" s="255"/>
      <c r="MRS273" s="255"/>
      <c r="MRT273" s="255"/>
      <c r="MRU273" s="255"/>
      <c r="MRV273" s="255"/>
      <c r="MRW273" s="255"/>
      <c r="MRX273" s="255"/>
      <c r="MRY273" s="255"/>
      <c r="MRZ273" s="255"/>
      <c r="MSA273" s="255"/>
      <c r="MSB273" s="255"/>
      <c r="MSC273" s="255"/>
      <c r="MSD273" s="255"/>
      <c r="MSE273" s="255"/>
      <c r="MSF273" s="255"/>
      <c r="MSG273" s="255"/>
      <c r="MSH273" s="255"/>
      <c r="MSI273" s="255"/>
      <c r="MSJ273" s="255"/>
      <c r="MSK273" s="255"/>
      <c r="MSL273" s="255"/>
      <c r="MSM273" s="255"/>
      <c r="MSN273" s="255"/>
      <c r="MSO273" s="255"/>
      <c r="MSP273" s="255"/>
      <c r="MSQ273" s="255"/>
      <c r="MSR273" s="255"/>
      <c r="MSS273" s="255"/>
      <c r="MST273" s="255"/>
      <c r="MSU273" s="255"/>
      <c r="MSV273" s="255"/>
      <c r="MSW273" s="255"/>
      <c r="MSX273" s="255"/>
      <c r="MSY273" s="255"/>
      <c r="MSZ273" s="255"/>
      <c r="MTA273" s="255"/>
      <c r="MTB273" s="255"/>
      <c r="MTC273" s="255"/>
      <c r="MTD273" s="255"/>
      <c r="MTE273" s="255"/>
      <c r="MTF273" s="255"/>
      <c r="MTG273" s="255"/>
      <c r="MTH273" s="255"/>
      <c r="MTI273" s="255"/>
      <c r="MTJ273" s="255"/>
      <c r="MTK273" s="255"/>
      <c r="MTL273" s="255"/>
      <c r="MTM273" s="255"/>
      <c r="MTN273" s="255"/>
      <c r="MTO273" s="255"/>
      <c r="MTP273" s="255"/>
      <c r="MTQ273" s="255"/>
      <c r="MTR273" s="255"/>
      <c r="MTS273" s="255"/>
      <c r="MTT273" s="255"/>
      <c r="MTU273" s="255"/>
      <c r="MTV273" s="255"/>
      <c r="MTW273" s="255"/>
      <c r="MTX273" s="255"/>
      <c r="MTY273" s="255"/>
      <c r="MTZ273" s="255"/>
      <c r="MUA273" s="255"/>
      <c r="MUB273" s="255"/>
      <c r="MUC273" s="255"/>
      <c r="MUD273" s="255"/>
      <c r="MUE273" s="255"/>
      <c r="MUF273" s="255"/>
      <c r="MUG273" s="255"/>
      <c r="MUH273" s="255"/>
      <c r="MUI273" s="255"/>
      <c r="MUJ273" s="255"/>
      <c r="MUK273" s="255"/>
      <c r="MUL273" s="255"/>
      <c r="MUM273" s="255"/>
      <c r="MUN273" s="255"/>
      <c r="MUO273" s="255"/>
      <c r="MUP273" s="255"/>
      <c r="MUQ273" s="255"/>
      <c r="MUR273" s="255"/>
      <c r="MUS273" s="255"/>
      <c r="MUT273" s="255"/>
      <c r="MUU273" s="255"/>
      <c r="MUV273" s="255"/>
      <c r="MUW273" s="255"/>
      <c r="MUX273" s="255"/>
      <c r="MUY273" s="255"/>
      <c r="MUZ273" s="255"/>
      <c r="MVA273" s="255"/>
      <c r="MVB273" s="255"/>
      <c r="MVC273" s="255"/>
      <c r="MVD273" s="255"/>
      <c r="MVE273" s="255"/>
      <c r="MVF273" s="255"/>
      <c r="MVG273" s="255"/>
      <c r="MVH273" s="255"/>
      <c r="MVI273" s="255"/>
      <c r="MVJ273" s="255"/>
      <c r="MVK273" s="255"/>
      <c r="MVL273" s="255"/>
      <c r="MVM273" s="255"/>
      <c r="MVN273" s="255"/>
      <c r="MVO273" s="255"/>
      <c r="MVP273" s="255"/>
      <c r="MVQ273" s="255"/>
      <c r="MVR273" s="255"/>
      <c r="MVS273" s="255"/>
      <c r="MVT273" s="255"/>
      <c r="MVU273" s="255"/>
      <c r="MVV273" s="255"/>
      <c r="MVW273" s="255"/>
      <c r="MVX273" s="255"/>
      <c r="MVY273" s="255"/>
      <c r="MVZ273" s="255"/>
      <c r="MWA273" s="255"/>
      <c r="MWB273" s="255"/>
      <c r="MWC273" s="255"/>
      <c r="MWD273" s="255"/>
      <c r="MWE273" s="255"/>
      <c r="MWF273" s="255"/>
      <c r="MWG273" s="255"/>
      <c r="MWH273" s="255"/>
      <c r="MWI273" s="255"/>
      <c r="MWJ273" s="255"/>
      <c r="MWK273" s="255"/>
      <c r="MWL273" s="255"/>
      <c r="MWM273" s="255"/>
      <c r="MWN273" s="255"/>
      <c r="MWO273" s="255"/>
      <c r="MWP273" s="255"/>
      <c r="MWQ273" s="255"/>
      <c r="MWR273" s="255"/>
      <c r="MWS273" s="255"/>
      <c r="MWT273" s="255"/>
      <c r="MWU273" s="255"/>
      <c r="MWV273" s="255"/>
      <c r="MWW273" s="255"/>
      <c r="MWX273" s="255"/>
      <c r="MWY273" s="255"/>
      <c r="MWZ273" s="255"/>
      <c r="MXA273" s="255"/>
      <c r="MXB273" s="255"/>
      <c r="MXC273" s="255"/>
      <c r="MXD273" s="255"/>
      <c r="MXE273" s="255"/>
      <c r="MXF273" s="255"/>
      <c r="MXG273" s="255"/>
      <c r="MXH273" s="255"/>
      <c r="MXI273" s="255"/>
      <c r="MXJ273" s="255"/>
      <c r="MXK273" s="255"/>
      <c r="MXL273" s="255"/>
      <c r="MXM273" s="255"/>
      <c r="MXN273" s="255"/>
      <c r="MXO273" s="255"/>
      <c r="MXP273" s="255"/>
      <c r="MXQ273" s="255"/>
      <c r="MXR273" s="255"/>
      <c r="MXS273" s="255"/>
      <c r="MXT273" s="255"/>
      <c r="MXU273" s="255"/>
      <c r="MXV273" s="255"/>
      <c r="MXW273" s="255"/>
      <c r="MXX273" s="255"/>
      <c r="MXY273" s="255"/>
      <c r="MXZ273" s="255"/>
      <c r="MYA273" s="255"/>
      <c r="MYB273" s="255"/>
      <c r="MYC273" s="255"/>
      <c r="MYD273" s="255"/>
      <c r="MYE273" s="255"/>
      <c r="MYF273" s="255"/>
      <c r="MYG273" s="255"/>
      <c r="MYH273" s="255"/>
      <c r="MYI273" s="255"/>
      <c r="MYJ273" s="255"/>
      <c r="MYK273" s="255"/>
      <c r="MYL273" s="255"/>
      <c r="MYM273" s="255"/>
      <c r="MYN273" s="255"/>
      <c r="MYO273" s="255"/>
      <c r="MYP273" s="255"/>
      <c r="MYQ273" s="255"/>
      <c r="MYR273" s="255"/>
      <c r="MYS273" s="255"/>
      <c r="MYT273" s="255"/>
      <c r="MYU273" s="255"/>
      <c r="MYV273" s="255"/>
      <c r="MYW273" s="255"/>
      <c r="MYX273" s="255"/>
      <c r="MYY273" s="255"/>
      <c r="MYZ273" s="255"/>
      <c r="MZA273" s="255"/>
      <c r="MZB273" s="255"/>
      <c r="MZC273" s="255"/>
      <c r="MZD273" s="255"/>
      <c r="MZE273" s="255"/>
      <c r="MZF273" s="255"/>
      <c r="MZG273" s="255"/>
      <c r="MZH273" s="255"/>
      <c r="MZI273" s="255"/>
      <c r="MZJ273" s="255"/>
      <c r="MZK273" s="255"/>
      <c r="MZL273" s="255"/>
      <c r="MZM273" s="255"/>
      <c r="MZN273" s="255"/>
      <c r="MZO273" s="255"/>
      <c r="MZP273" s="255"/>
      <c r="MZQ273" s="255"/>
      <c r="MZR273" s="255"/>
      <c r="MZS273" s="255"/>
      <c r="MZT273" s="255"/>
      <c r="MZU273" s="255"/>
      <c r="MZV273" s="255"/>
      <c r="MZW273" s="255"/>
      <c r="MZX273" s="255"/>
      <c r="MZY273" s="255"/>
      <c r="MZZ273" s="255"/>
      <c r="NAA273" s="255"/>
      <c r="NAB273" s="255"/>
      <c r="NAC273" s="255"/>
      <c r="NAD273" s="255"/>
      <c r="NAE273" s="255"/>
      <c r="NAF273" s="255"/>
      <c r="NAG273" s="255"/>
      <c r="NAH273" s="255"/>
      <c r="NAI273" s="255"/>
      <c r="NAJ273" s="255"/>
      <c r="NAK273" s="255"/>
      <c r="NAL273" s="255"/>
      <c r="NAM273" s="255"/>
      <c r="NAN273" s="255"/>
      <c r="NAO273" s="255"/>
      <c r="NAP273" s="255"/>
      <c r="NAQ273" s="255"/>
      <c r="NAR273" s="255"/>
      <c r="NAS273" s="255"/>
      <c r="NAT273" s="255"/>
      <c r="NAU273" s="255"/>
      <c r="NAV273" s="255"/>
      <c r="NAW273" s="255"/>
      <c r="NAX273" s="255"/>
      <c r="NAY273" s="255"/>
      <c r="NAZ273" s="255"/>
      <c r="NBA273" s="255"/>
      <c r="NBB273" s="255"/>
      <c r="NBC273" s="255"/>
      <c r="NBD273" s="255"/>
      <c r="NBE273" s="255"/>
      <c r="NBF273" s="255"/>
      <c r="NBG273" s="255"/>
      <c r="NBH273" s="255"/>
      <c r="NBI273" s="255"/>
      <c r="NBJ273" s="255"/>
      <c r="NBK273" s="255"/>
      <c r="NBL273" s="255"/>
      <c r="NBM273" s="255"/>
      <c r="NBN273" s="255"/>
      <c r="NBO273" s="255"/>
      <c r="NBP273" s="255"/>
      <c r="NBQ273" s="255"/>
      <c r="NBR273" s="255"/>
      <c r="NBS273" s="255"/>
      <c r="NBT273" s="255"/>
      <c r="NBU273" s="255"/>
      <c r="NBV273" s="255"/>
      <c r="NBW273" s="255"/>
      <c r="NBX273" s="255"/>
      <c r="NBY273" s="255"/>
      <c r="NBZ273" s="255"/>
      <c r="NCA273" s="255"/>
      <c r="NCB273" s="255"/>
      <c r="NCC273" s="255"/>
      <c r="NCD273" s="255"/>
      <c r="NCE273" s="255"/>
      <c r="NCF273" s="255"/>
      <c r="NCG273" s="255"/>
      <c r="NCH273" s="255"/>
      <c r="NCI273" s="255"/>
      <c r="NCJ273" s="255"/>
      <c r="NCK273" s="255"/>
      <c r="NCL273" s="255"/>
      <c r="NCM273" s="255"/>
      <c r="NCN273" s="255"/>
      <c r="NCO273" s="255"/>
      <c r="NCP273" s="255"/>
      <c r="NCQ273" s="255"/>
      <c r="NCR273" s="255"/>
      <c r="NCS273" s="255"/>
      <c r="NCT273" s="255"/>
      <c r="NCU273" s="255"/>
      <c r="NCV273" s="255"/>
      <c r="NCW273" s="255"/>
      <c r="NCX273" s="255"/>
      <c r="NCY273" s="255"/>
      <c r="NCZ273" s="255"/>
      <c r="NDA273" s="255"/>
      <c r="NDB273" s="255"/>
      <c r="NDC273" s="255"/>
      <c r="NDD273" s="255"/>
      <c r="NDE273" s="255"/>
      <c r="NDF273" s="255"/>
      <c r="NDG273" s="255"/>
      <c r="NDH273" s="255"/>
      <c r="NDI273" s="255"/>
      <c r="NDJ273" s="255"/>
      <c r="NDK273" s="255"/>
      <c r="NDL273" s="255"/>
      <c r="NDM273" s="255"/>
      <c r="NDN273" s="255"/>
      <c r="NDO273" s="255"/>
      <c r="NDP273" s="255"/>
      <c r="NDQ273" s="255"/>
      <c r="NDR273" s="255"/>
      <c r="NDS273" s="255"/>
      <c r="NDT273" s="255"/>
      <c r="NDU273" s="255"/>
      <c r="NDV273" s="255"/>
      <c r="NDW273" s="255"/>
      <c r="NDX273" s="255"/>
      <c r="NDY273" s="255"/>
      <c r="NDZ273" s="255"/>
      <c r="NEA273" s="255"/>
      <c r="NEB273" s="255"/>
      <c r="NEC273" s="255"/>
      <c r="NED273" s="255"/>
      <c r="NEE273" s="255"/>
      <c r="NEF273" s="255"/>
      <c r="NEG273" s="255"/>
      <c r="NEH273" s="255"/>
      <c r="NEI273" s="255"/>
      <c r="NEJ273" s="255"/>
      <c r="NEK273" s="255"/>
      <c r="NEL273" s="255"/>
      <c r="NEM273" s="255"/>
      <c r="NEN273" s="255"/>
      <c r="NEO273" s="255"/>
      <c r="NEP273" s="255"/>
      <c r="NEQ273" s="255"/>
      <c r="NER273" s="255"/>
      <c r="NES273" s="255"/>
      <c r="NET273" s="255"/>
      <c r="NEU273" s="255"/>
      <c r="NEV273" s="255"/>
      <c r="NEW273" s="255"/>
      <c r="NEX273" s="255"/>
      <c r="NEY273" s="255"/>
      <c r="NEZ273" s="255"/>
      <c r="NFA273" s="255"/>
      <c r="NFB273" s="255"/>
      <c r="NFC273" s="255"/>
      <c r="NFD273" s="255"/>
      <c r="NFE273" s="255"/>
      <c r="NFF273" s="255"/>
      <c r="NFG273" s="255"/>
      <c r="NFH273" s="255"/>
      <c r="NFI273" s="255"/>
      <c r="NFJ273" s="255"/>
      <c r="NFK273" s="255"/>
      <c r="NFL273" s="255"/>
      <c r="NFM273" s="255"/>
      <c r="NFN273" s="255"/>
      <c r="NFO273" s="255"/>
      <c r="NFP273" s="255"/>
      <c r="NFQ273" s="255"/>
      <c r="NFR273" s="255"/>
      <c r="NFS273" s="255"/>
      <c r="NFT273" s="255"/>
      <c r="NFU273" s="255"/>
      <c r="NFV273" s="255"/>
      <c r="NFW273" s="255"/>
      <c r="NFX273" s="255"/>
      <c r="NFY273" s="255"/>
      <c r="NFZ273" s="255"/>
      <c r="NGA273" s="255"/>
      <c r="NGB273" s="255"/>
      <c r="NGC273" s="255"/>
      <c r="NGD273" s="255"/>
      <c r="NGE273" s="255"/>
      <c r="NGF273" s="255"/>
      <c r="NGG273" s="255"/>
      <c r="NGH273" s="255"/>
      <c r="NGI273" s="255"/>
      <c r="NGJ273" s="255"/>
      <c r="NGK273" s="255"/>
      <c r="NGL273" s="255"/>
      <c r="NGM273" s="255"/>
      <c r="NGN273" s="255"/>
      <c r="NGO273" s="255"/>
      <c r="NGP273" s="255"/>
      <c r="NGQ273" s="255"/>
      <c r="NGR273" s="255"/>
      <c r="NGS273" s="255"/>
      <c r="NGT273" s="255"/>
      <c r="NGU273" s="255"/>
      <c r="NGV273" s="255"/>
      <c r="NGW273" s="255"/>
      <c r="NGX273" s="255"/>
      <c r="NGY273" s="255"/>
      <c r="NGZ273" s="255"/>
      <c r="NHA273" s="255"/>
      <c r="NHB273" s="255"/>
      <c r="NHC273" s="255"/>
      <c r="NHD273" s="255"/>
      <c r="NHE273" s="255"/>
      <c r="NHF273" s="255"/>
      <c r="NHG273" s="255"/>
      <c r="NHH273" s="255"/>
      <c r="NHI273" s="255"/>
      <c r="NHJ273" s="255"/>
      <c r="NHK273" s="255"/>
      <c r="NHL273" s="255"/>
      <c r="NHM273" s="255"/>
      <c r="NHN273" s="255"/>
      <c r="NHO273" s="255"/>
      <c r="NHP273" s="255"/>
      <c r="NHQ273" s="255"/>
      <c r="NHR273" s="255"/>
      <c r="NHS273" s="255"/>
      <c r="NHT273" s="255"/>
      <c r="NHU273" s="255"/>
      <c r="NHV273" s="255"/>
      <c r="NHW273" s="255"/>
      <c r="NHX273" s="255"/>
      <c r="NHY273" s="255"/>
      <c r="NHZ273" s="255"/>
      <c r="NIA273" s="255"/>
      <c r="NIB273" s="255"/>
      <c r="NIC273" s="255"/>
      <c r="NID273" s="255"/>
      <c r="NIE273" s="255"/>
      <c r="NIF273" s="255"/>
      <c r="NIG273" s="255"/>
      <c r="NIH273" s="255"/>
      <c r="NII273" s="255"/>
      <c r="NIJ273" s="255"/>
      <c r="NIK273" s="255"/>
      <c r="NIL273" s="255"/>
      <c r="NIM273" s="255"/>
      <c r="NIN273" s="255"/>
      <c r="NIO273" s="255"/>
      <c r="NIP273" s="255"/>
      <c r="NIQ273" s="255"/>
      <c r="NIR273" s="255"/>
      <c r="NIS273" s="255"/>
      <c r="NIT273" s="255"/>
      <c r="NIU273" s="255"/>
      <c r="NIV273" s="255"/>
      <c r="NIW273" s="255"/>
      <c r="NIX273" s="255"/>
      <c r="NIY273" s="255"/>
      <c r="NIZ273" s="255"/>
      <c r="NJA273" s="255"/>
      <c r="NJB273" s="255"/>
      <c r="NJC273" s="255"/>
      <c r="NJD273" s="255"/>
      <c r="NJE273" s="255"/>
      <c r="NJF273" s="255"/>
      <c r="NJG273" s="255"/>
      <c r="NJH273" s="255"/>
      <c r="NJI273" s="255"/>
      <c r="NJJ273" s="255"/>
      <c r="NJK273" s="255"/>
      <c r="NJL273" s="255"/>
      <c r="NJM273" s="255"/>
      <c r="NJN273" s="255"/>
      <c r="NJO273" s="255"/>
      <c r="NJP273" s="255"/>
      <c r="NJQ273" s="255"/>
      <c r="NJR273" s="255"/>
      <c r="NJS273" s="255"/>
      <c r="NJT273" s="255"/>
      <c r="NJU273" s="255"/>
      <c r="NJV273" s="255"/>
      <c r="NJW273" s="255"/>
      <c r="NJX273" s="255"/>
      <c r="NJY273" s="255"/>
      <c r="NJZ273" s="255"/>
      <c r="NKA273" s="255"/>
      <c r="NKB273" s="255"/>
      <c r="NKC273" s="255"/>
      <c r="NKD273" s="255"/>
      <c r="NKE273" s="255"/>
      <c r="NKF273" s="255"/>
      <c r="NKG273" s="255"/>
      <c r="NKH273" s="255"/>
      <c r="NKI273" s="255"/>
      <c r="NKJ273" s="255"/>
      <c r="NKK273" s="255"/>
      <c r="NKL273" s="255"/>
      <c r="NKM273" s="255"/>
      <c r="NKN273" s="255"/>
      <c r="NKO273" s="255"/>
      <c r="NKP273" s="255"/>
      <c r="NKQ273" s="255"/>
      <c r="NKR273" s="255"/>
      <c r="NKS273" s="255"/>
      <c r="NKT273" s="255"/>
      <c r="NKU273" s="255"/>
      <c r="NKV273" s="255"/>
      <c r="NKW273" s="255"/>
      <c r="NKX273" s="255"/>
      <c r="NKY273" s="255"/>
      <c r="NKZ273" s="255"/>
      <c r="NLA273" s="255"/>
      <c r="NLB273" s="255"/>
      <c r="NLC273" s="255"/>
      <c r="NLD273" s="255"/>
      <c r="NLE273" s="255"/>
      <c r="NLF273" s="255"/>
      <c r="NLG273" s="255"/>
      <c r="NLH273" s="255"/>
      <c r="NLI273" s="255"/>
      <c r="NLJ273" s="255"/>
      <c r="NLK273" s="255"/>
      <c r="NLL273" s="255"/>
      <c r="NLM273" s="255"/>
      <c r="NLN273" s="255"/>
      <c r="NLO273" s="255"/>
      <c r="NLP273" s="255"/>
      <c r="NLQ273" s="255"/>
      <c r="NLR273" s="255"/>
      <c r="NLS273" s="255"/>
      <c r="NLT273" s="255"/>
      <c r="NLU273" s="255"/>
      <c r="NLV273" s="255"/>
      <c r="NLW273" s="255"/>
      <c r="NLX273" s="255"/>
      <c r="NLY273" s="255"/>
      <c r="NLZ273" s="255"/>
      <c r="NMA273" s="255"/>
      <c r="NMB273" s="255"/>
      <c r="NMC273" s="255"/>
      <c r="NMD273" s="255"/>
      <c r="NME273" s="255"/>
      <c r="NMF273" s="255"/>
      <c r="NMG273" s="255"/>
      <c r="NMH273" s="255"/>
      <c r="NMI273" s="255"/>
      <c r="NMJ273" s="255"/>
      <c r="NMK273" s="255"/>
      <c r="NML273" s="255"/>
      <c r="NMM273" s="255"/>
      <c r="NMN273" s="255"/>
      <c r="NMO273" s="255"/>
      <c r="NMP273" s="255"/>
      <c r="NMQ273" s="255"/>
      <c r="NMR273" s="255"/>
      <c r="NMS273" s="255"/>
      <c r="NMT273" s="255"/>
      <c r="NMU273" s="255"/>
      <c r="NMV273" s="255"/>
      <c r="NMW273" s="255"/>
      <c r="NMX273" s="255"/>
      <c r="NMY273" s="255"/>
      <c r="NMZ273" s="255"/>
      <c r="NNA273" s="255"/>
      <c r="NNB273" s="255"/>
      <c r="NNC273" s="255"/>
      <c r="NND273" s="255"/>
      <c r="NNE273" s="255"/>
      <c r="NNF273" s="255"/>
      <c r="NNG273" s="255"/>
      <c r="NNH273" s="255"/>
      <c r="NNI273" s="255"/>
      <c r="NNJ273" s="255"/>
      <c r="NNK273" s="255"/>
      <c r="NNL273" s="255"/>
      <c r="NNM273" s="255"/>
      <c r="NNN273" s="255"/>
      <c r="NNO273" s="255"/>
      <c r="NNP273" s="255"/>
      <c r="NNQ273" s="255"/>
      <c r="NNR273" s="255"/>
      <c r="NNS273" s="255"/>
      <c r="NNT273" s="255"/>
      <c r="NNU273" s="255"/>
      <c r="NNV273" s="255"/>
      <c r="NNW273" s="255"/>
      <c r="NNX273" s="255"/>
      <c r="NNY273" s="255"/>
      <c r="NNZ273" s="255"/>
      <c r="NOA273" s="255"/>
      <c r="NOB273" s="255"/>
      <c r="NOC273" s="255"/>
      <c r="NOD273" s="255"/>
      <c r="NOE273" s="255"/>
      <c r="NOF273" s="255"/>
      <c r="NOG273" s="255"/>
      <c r="NOH273" s="255"/>
      <c r="NOI273" s="255"/>
      <c r="NOJ273" s="255"/>
      <c r="NOK273" s="255"/>
      <c r="NOL273" s="255"/>
      <c r="NOM273" s="255"/>
      <c r="NON273" s="255"/>
      <c r="NOO273" s="255"/>
      <c r="NOP273" s="255"/>
      <c r="NOQ273" s="255"/>
      <c r="NOR273" s="255"/>
      <c r="NOS273" s="255"/>
      <c r="NOT273" s="255"/>
      <c r="NOU273" s="255"/>
      <c r="NOV273" s="255"/>
      <c r="NOW273" s="255"/>
      <c r="NOX273" s="255"/>
      <c r="NOY273" s="255"/>
      <c r="NOZ273" s="255"/>
      <c r="NPA273" s="255"/>
      <c r="NPB273" s="255"/>
      <c r="NPC273" s="255"/>
      <c r="NPD273" s="255"/>
      <c r="NPE273" s="255"/>
      <c r="NPF273" s="255"/>
      <c r="NPG273" s="255"/>
      <c r="NPH273" s="255"/>
      <c r="NPI273" s="255"/>
      <c r="NPJ273" s="255"/>
      <c r="NPK273" s="255"/>
      <c r="NPL273" s="255"/>
      <c r="NPM273" s="255"/>
      <c r="NPN273" s="255"/>
      <c r="NPO273" s="255"/>
      <c r="NPP273" s="255"/>
      <c r="NPQ273" s="255"/>
      <c r="NPR273" s="255"/>
      <c r="NPS273" s="255"/>
      <c r="NPT273" s="255"/>
      <c r="NPU273" s="255"/>
      <c r="NPV273" s="255"/>
      <c r="NPW273" s="255"/>
      <c r="NPX273" s="255"/>
      <c r="NPY273" s="255"/>
      <c r="NPZ273" s="255"/>
      <c r="NQA273" s="255"/>
      <c r="NQB273" s="255"/>
      <c r="NQC273" s="255"/>
      <c r="NQD273" s="255"/>
      <c r="NQE273" s="255"/>
      <c r="NQF273" s="255"/>
      <c r="NQG273" s="255"/>
      <c r="NQH273" s="255"/>
      <c r="NQI273" s="255"/>
      <c r="NQJ273" s="255"/>
      <c r="NQK273" s="255"/>
      <c r="NQL273" s="255"/>
      <c r="NQM273" s="255"/>
      <c r="NQN273" s="255"/>
      <c r="NQO273" s="255"/>
      <c r="NQP273" s="255"/>
      <c r="NQQ273" s="255"/>
      <c r="NQR273" s="255"/>
      <c r="NQS273" s="255"/>
      <c r="NQT273" s="255"/>
      <c r="NQU273" s="255"/>
      <c r="NQV273" s="255"/>
      <c r="NQW273" s="255"/>
      <c r="NQX273" s="255"/>
      <c r="NQY273" s="255"/>
      <c r="NQZ273" s="255"/>
      <c r="NRA273" s="255"/>
      <c r="NRB273" s="255"/>
      <c r="NRC273" s="255"/>
      <c r="NRD273" s="255"/>
      <c r="NRE273" s="255"/>
      <c r="NRF273" s="255"/>
      <c r="NRG273" s="255"/>
      <c r="NRH273" s="255"/>
      <c r="NRI273" s="255"/>
      <c r="NRJ273" s="255"/>
      <c r="NRK273" s="255"/>
      <c r="NRL273" s="255"/>
      <c r="NRM273" s="255"/>
      <c r="NRN273" s="255"/>
      <c r="NRO273" s="255"/>
      <c r="NRP273" s="255"/>
      <c r="NRQ273" s="255"/>
      <c r="NRR273" s="255"/>
      <c r="NRS273" s="255"/>
      <c r="NRT273" s="255"/>
      <c r="NRU273" s="255"/>
      <c r="NRV273" s="255"/>
      <c r="NRW273" s="255"/>
      <c r="NRX273" s="255"/>
      <c r="NRY273" s="255"/>
      <c r="NRZ273" s="255"/>
      <c r="NSA273" s="255"/>
      <c r="NSB273" s="255"/>
      <c r="NSC273" s="255"/>
      <c r="NSD273" s="255"/>
      <c r="NSE273" s="255"/>
      <c r="NSF273" s="255"/>
      <c r="NSG273" s="255"/>
      <c r="NSH273" s="255"/>
      <c r="NSI273" s="255"/>
      <c r="NSJ273" s="255"/>
      <c r="NSK273" s="255"/>
      <c r="NSL273" s="255"/>
      <c r="NSM273" s="255"/>
      <c r="NSN273" s="255"/>
      <c r="NSO273" s="255"/>
      <c r="NSP273" s="255"/>
      <c r="NSQ273" s="255"/>
      <c r="NSR273" s="255"/>
      <c r="NSS273" s="255"/>
      <c r="NST273" s="255"/>
      <c r="NSU273" s="255"/>
      <c r="NSV273" s="255"/>
      <c r="NSW273" s="255"/>
      <c r="NSX273" s="255"/>
      <c r="NSY273" s="255"/>
      <c r="NSZ273" s="255"/>
      <c r="NTA273" s="255"/>
      <c r="NTB273" s="255"/>
      <c r="NTC273" s="255"/>
      <c r="NTD273" s="255"/>
      <c r="NTE273" s="255"/>
      <c r="NTF273" s="255"/>
      <c r="NTG273" s="255"/>
      <c r="NTH273" s="255"/>
      <c r="NTI273" s="255"/>
      <c r="NTJ273" s="255"/>
      <c r="NTK273" s="255"/>
      <c r="NTL273" s="255"/>
      <c r="NTM273" s="255"/>
      <c r="NTN273" s="255"/>
      <c r="NTO273" s="255"/>
      <c r="NTP273" s="255"/>
      <c r="NTQ273" s="255"/>
      <c r="NTR273" s="255"/>
      <c r="NTS273" s="255"/>
      <c r="NTT273" s="255"/>
      <c r="NTU273" s="255"/>
      <c r="NTV273" s="255"/>
      <c r="NTW273" s="255"/>
      <c r="NTX273" s="255"/>
      <c r="NTY273" s="255"/>
      <c r="NTZ273" s="255"/>
      <c r="NUA273" s="255"/>
      <c r="NUB273" s="255"/>
      <c r="NUC273" s="255"/>
      <c r="NUD273" s="255"/>
      <c r="NUE273" s="255"/>
      <c r="NUF273" s="255"/>
      <c r="NUG273" s="255"/>
      <c r="NUH273" s="255"/>
      <c r="NUI273" s="255"/>
      <c r="NUJ273" s="255"/>
      <c r="NUK273" s="255"/>
      <c r="NUL273" s="255"/>
      <c r="NUM273" s="255"/>
      <c r="NUN273" s="255"/>
      <c r="NUO273" s="255"/>
      <c r="NUP273" s="255"/>
      <c r="NUQ273" s="255"/>
      <c r="NUR273" s="255"/>
      <c r="NUS273" s="255"/>
      <c r="NUT273" s="255"/>
      <c r="NUU273" s="255"/>
      <c r="NUV273" s="255"/>
      <c r="NUW273" s="255"/>
      <c r="NUX273" s="255"/>
      <c r="NUY273" s="255"/>
      <c r="NUZ273" s="255"/>
      <c r="NVA273" s="255"/>
      <c r="NVB273" s="255"/>
      <c r="NVC273" s="255"/>
      <c r="NVD273" s="255"/>
      <c r="NVE273" s="255"/>
      <c r="NVF273" s="255"/>
      <c r="NVG273" s="255"/>
      <c r="NVH273" s="255"/>
      <c r="NVI273" s="255"/>
      <c r="NVJ273" s="255"/>
      <c r="NVK273" s="255"/>
      <c r="NVL273" s="255"/>
      <c r="NVM273" s="255"/>
      <c r="NVN273" s="255"/>
      <c r="NVO273" s="255"/>
      <c r="NVP273" s="255"/>
      <c r="NVQ273" s="255"/>
      <c r="NVR273" s="255"/>
      <c r="NVS273" s="255"/>
      <c r="NVT273" s="255"/>
      <c r="NVU273" s="255"/>
      <c r="NVV273" s="255"/>
      <c r="NVW273" s="255"/>
      <c r="NVX273" s="255"/>
      <c r="NVY273" s="255"/>
      <c r="NVZ273" s="255"/>
      <c r="NWA273" s="255"/>
      <c r="NWB273" s="255"/>
      <c r="NWC273" s="255"/>
      <c r="NWD273" s="255"/>
      <c r="NWE273" s="255"/>
      <c r="NWF273" s="255"/>
      <c r="NWG273" s="255"/>
      <c r="NWH273" s="255"/>
      <c r="NWI273" s="255"/>
      <c r="NWJ273" s="255"/>
      <c r="NWK273" s="255"/>
      <c r="NWL273" s="255"/>
      <c r="NWM273" s="255"/>
      <c r="NWN273" s="255"/>
      <c r="NWO273" s="255"/>
      <c r="NWP273" s="255"/>
      <c r="NWQ273" s="255"/>
      <c r="NWR273" s="255"/>
      <c r="NWS273" s="255"/>
      <c r="NWT273" s="255"/>
      <c r="NWU273" s="255"/>
      <c r="NWV273" s="255"/>
      <c r="NWW273" s="255"/>
      <c r="NWX273" s="255"/>
      <c r="NWY273" s="255"/>
      <c r="NWZ273" s="255"/>
      <c r="NXA273" s="255"/>
      <c r="NXB273" s="255"/>
      <c r="NXC273" s="255"/>
      <c r="NXD273" s="255"/>
      <c r="NXE273" s="255"/>
      <c r="NXF273" s="255"/>
      <c r="NXG273" s="255"/>
      <c r="NXH273" s="255"/>
      <c r="NXI273" s="255"/>
      <c r="NXJ273" s="255"/>
      <c r="NXK273" s="255"/>
      <c r="NXL273" s="255"/>
      <c r="NXM273" s="255"/>
      <c r="NXN273" s="255"/>
      <c r="NXO273" s="255"/>
      <c r="NXP273" s="255"/>
      <c r="NXQ273" s="255"/>
      <c r="NXR273" s="255"/>
      <c r="NXS273" s="255"/>
      <c r="NXT273" s="255"/>
      <c r="NXU273" s="255"/>
      <c r="NXV273" s="255"/>
      <c r="NXW273" s="255"/>
      <c r="NXX273" s="255"/>
      <c r="NXY273" s="255"/>
      <c r="NXZ273" s="255"/>
      <c r="NYA273" s="255"/>
      <c r="NYB273" s="255"/>
      <c r="NYC273" s="255"/>
      <c r="NYD273" s="255"/>
      <c r="NYE273" s="255"/>
      <c r="NYF273" s="255"/>
      <c r="NYG273" s="255"/>
      <c r="NYH273" s="255"/>
      <c r="NYI273" s="255"/>
      <c r="NYJ273" s="255"/>
      <c r="NYK273" s="255"/>
      <c r="NYL273" s="255"/>
      <c r="NYM273" s="255"/>
      <c r="NYN273" s="255"/>
      <c r="NYO273" s="255"/>
      <c r="NYP273" s="255"/>
      <c r="NYQ273" s="255"/>
      <c r="NYR273" s="255"/>
      <c r="NYS273" s="255"/>
      <c r="NYT273" s="255"/>
      <c r="NYU273" s="255"/>
      <c r="NYV273" s="255"/>
      <c r="NYW273" s="255"/>
      <c r="NYX273" s="255"/>
      <c r="NYY273" s="255"/>
      <c r="NYZ273" s="255"/>
      <c r="NZA273" s="255"/>
      <c r="NZB273" s="255"/>
      <c r="NZC273" s="255"/>
      <c r="NZD273" s="255"/>
      <c r="NZE273" s="255"/>
      <c r="NZF273" s="255"/>
      <c r="NZG273" s="255"/>
      <c r="NZH273" s="255"/>
      <c r="NZI273" s="255"/>
      <c r="NZJ273" s="255"/>
      <c r="NZK273" s="255"/>
      <c r="NZL273" s="255"/>
      <c r="NZM273" s="255"/>
      <c r="NZN273" s="255"/>
      <c r="NZO273" s="255"/>
      <c r="NZP273" s="255"/>
      <c r="NZQ273" s="255"/>
      <c r="NZR273" s="255"/>
      <c r="NZS273" s="255"/>
      <c r="NZT273" s="255"/>
      <c r="NZU273" s="255"/>
      <c r="NZV273" s="255"/>
      <c r="NZW273" s="255"/>
      <c r="NZX273" s="255"/>
      <c r="NZY273" s="255"/>
      <c r="NZZ273" s="255"/>
      <c r="OAA273" s="255"/>
      <c r="OAB273" s="255"/>
      <c r="OAC273" s="255"/>
      <c r="OAD273" s="255"/>
      <c r="OAE273" s="255"/>
      <c r="OAF273" s="255"/>
      <c r="OAG273" s="255"/>
      <c r="OAH273" s="255"/>
      <c r="OAI273" s="255"/>
      <c r="OAJ273" s="255"/>
      <c r="OAK273" s="255"/>
      <c r="OAL273" s="255"/>
      <c r="OAM273" s="255"/>
      <c r="OAN273" s="255"/>
      <c r="OAO273" s="255"/>
      <c r="OAP273" s="255"/>
      <c r="OAQ273" s="255"/>
      <c r="OAR273" s="255"/>
      <c r="OAS273" s="255"/>
      <c r="OAT273" s="255"/>
      <c r="OAU273" s="255"/>
      <c r="OAV273" s="255"/>
      <c r="OAW273" s="255"/>
      <c r="OAX273" s="255"/>
      <c r="OAY273" s="255"/>
      <c r="OAZ273" s="255"/>
      <c r="OBA273" s="255"/>
      <c r="OBB273" s="255"/>
      <c r="OBC273" s="255"/>
      <c r="OBD273" s="255"/>
      <c r="OBE273" s="255"/>
      <c r="OBF273" s="255"/>
      <c r="OBG273" s="255"/>
      <c r="OBH273" s="255"/>
      <c r="OBI273" s="255"/>
      <c r="OBJ273" s="255"/>
      <c r="OBK273" s="255"/>
      <c r="OBL273" s="255"/>
      <c r="OBM273" s="255"/>
      <c r="OBN273" s="255"/>
      <c r="OBO273" s="255"/>
      <c r="OBP273" s="255"/>
      <c r="OBQ273" s="255"/>
      <c r="OBR273" s="255"/>
      <c r="OBS273" s="255"/>
      <c r="OBT273" s="255"/>
      <c r="OBU273" s="255"/>
      <c r="OBV273" s="255"/>
      <c r="OBW273" s="255"/>
      <c r="OBX273" s="255"/>
      <c r="OBY273" s="255"/>
      <c r="OBZ273" s="255"/>
      <c r="OCA273" s="255"/>
      <c r="OCB273" s="255"/>
      <c r="OCC273" s="255"/>
      <c r="OCD273" s="255"/>
      <c r="OCE273" s="255"/>
      <c r="OCF273" s="255"/>
      <c r="OCG273" s="255"/>
      <c r="OCH273" s="255"/>
      <c r="OCI273" s="255"/>
      <c r="OCJ273" s="255"/>
      <c r="OCK273" s="255"/>
      <c r="OCL273" s="255"/>
      <c r="OCM273" s="255"/>
      <c r="OCN273" s="255"/>
      <c r="OCO273" s="255"/>
      <c r="OCP273" s="255"/>
      <c r="OCQ273" s="255"/>
      <c r="OCR273" s="255"/>
      <c r="OCS273" s="255"/>
      <c r="OCT273" s="255"/>
      <c r="OCU273" s="255"/>
      <c r="OCV273" s="255"/>
      <c r="OCW273" s="255"/>
      <c r="OCX273" s="255"/>
      <c r="OCY273" s="255"/>
      <c r="OCZ273" s="255"/>
      <c r="ODA273" s="255"/>
      <c r="ODB273" s="255"/>
      <c r="ODC273" s="255"/>
      <c r="ODD273" s="255"/>
      <c r="ODE273" s="255"/>
      <c r="ODF273" s="255"/>
      <c r="ODG273" s="255"/>
      <c r="ODH273" s="255"/>
      <c r="ODI273" s="255"/>
      <c r="ODJ273" s="255"/>
      <c r="ODK273" s="255"/>
      <c r="ODL273" s="255"/>
      <c r="ODM273" s="255"/>
      <c r="ODN273" s="255"/>
      <c r="ODO273" s="255"/>
      <c r="ODP273" s="255"/>
      <c r="ODQ273" s="255"/>
      <c r="ODR273" s="255"/>
      <c r="ODS273" s="255"/>
      <c r="ODT273" s="255"/>
      <c r="ODU273" s="255"/>
      <c r="ODV273" s="255"/>
      <c r="ODW273" s="255"/>
      <c r="ODX273" s="255"/>
      <c r="ODY273" s="255"/>
      <c r="ODZ273" s="255"/>
      <c r="OEA273" s="255"/>
      <c r="OEB273" s="255"/>
      <c r="OEC273" s="255"/>
      <c r="OED273" s="255"/>
      <c r="OEE273" s="255"/>
      <c r="OEF273" s="255"/>
      <c r="OEG273" s="255"/>
      <c r="OEH273" s="255"/>
      <c r="OEI273" s="255"/>
      <c r="OEJ273" s="255"/>
      <c r="OEK273" s="255"/>
      <c r="OEL273" s="255"/>
      <c r="OEM273" s="255"/>
      <c r="OEN273" s="255"/>
      <c r="OEO273" s="255"/>
      <c r="OEP273" s="255"/>
      <c r="OEQ273" s="255"/>
      <c r="OER273" s="255"/>
      <c r="OES273" s="255"/>
      <c r="OET273" s="255"/>
      <c r="OEU273" s="255"/>
      <c r="OEV273" s="255"/>
      <c r="OEW273" s="255"/>
      <c r="OEX273" s="255"/>
      <c r="OEY273" s="255"/>
      <c r="OEZ273" s="255"/>
      <c r="OFA273" s="255"/>
      <c r="OFB273" s="255"/>
      <c r="OFC273" s="255"/>
      <c r="OFD273" s="255"/>
      <c r="OFE273" s="255"/>
      <c r="OFF273" s="255"/>
      <c r="OFG273" s="255"/>
      <c r="OFH273" s="255"/>
      <c r="OFI273" s="255"/>
      <c r="OFJ273" s="255"/>
      <c r="OFK273" s="255"/>
      <c r="OFL273" s="255"/>
      <c r="OFM273" s="255"/>
      <c r="OFN273" s="255"/>
      <c r="OFO273" s="255"/>
      <c r="OFP273" s="255"/>
      <c r="OFQ273" s="255"/>
      <c r="OFR273" s="255"/>
      <c r="OFS273" s="255"/>
      <c r="OFT273" s="255"/>
      <c r="OFU273" s="255"/>
      <c r="OFV273" s="255"/>
      <c r="OFW273" s="255"/>
      <c r="OFX273" s="255"/>
      <c r="OFY273" s="255"/>
      <c r="OFZ273" s="255"/>
      <c r="OGA273" s="255"/>
      <c r="OGB273" s="255"/>
      <c r="OGC273" s="255"/>
      <c r="OGD273" s="255"/>
      <c r="OGE273" s="255"/>
      <c r="OGF273" s="255"/>
      <c r="OGG273" s="255"/>
      <c r="OGH273" s="255"/>
      <c r="OGI273" s="255"/>
      <c r="OGJ273" s="255"/>
      <c r="OGK273" s="255"/>
      <c r="OGL273" s="255"/>
      <c r="OGM273" s="255"/>
      <c r="OGN273" s="255"/>
      <c r="OGO273" s="255"/>
      <c r="OGP273" s="255"/>
      <c r="OGQ273" s="255"/>
      <c r="OGR273" s="255"/>
      <c r="OGS273" s="255"/>
      <c r="OGT273" s="255"/>
      <c r="OGU273" s="255"/>
      <c r="OGV273" s="255"/>
      <c r="OGW273" s="255"/>
      <c r="OGX273" s="255"/>
      <c r="OGY273" s="255"/>
      <c r="OGZ273" s="255"/>
      <c r="OHA273" s="255"/>
      <c r="OHB273" s="255"/>
      <c r="OHC273" s="255"/>
      <c r="OHD273" s="255"/>
      <c r="OHE273" s="255"/>
      <c r="OHF273" s="255"/>
      <c r="OHG273" s="255"/>
      <c r="OHH273" s="255"/>
      <c r="OHI273" s="255"/>
      <c r="OHJ273" s="255"/>
      <c r="OHK273" s="255"/>
      <c r="OHL273" s="255"/>
      <c r="OHM273" s="255"/>
      <c r="OHN273" s="255"/>
      <c r="OHO273" s="255"/>
      <c r="OHP273" s="255"/>
      <c r="OHQ273" s="255"/>
      <c r="OHR273" s="255"/>
      <c r="OHS273" s="255"/>
      <c r="OHT273" s="255"/>
      <c r="OHU273" s="255"/>
      <c r="OHV273" s="255"/>
      <c r="OHW273" s="255"/>
      <c r="OHX273" s="255"/>
      <c r="OHY273" s="255"/>
      <c r="OHZ273" s="255"/>
      <c r="OIA273" s="255"/>
      <c r="OIB273" s="255"/>
      <c r="OIC273" s="255"/>
      <c r="OID273" s="255"/>
      <c r="OIE273" s="255"/>
      <c r="OIF273" s="255"/>
      <c r="OIG273" s="255"/>
      <c r="OIH273" s="255"/>
      <c r="OII273" s="255"/>
      <c r="OIJ273" s="255"/>
      <c r="OIK273" s="255"/>
      <c r="OIL273" s="255"/>
      <c r="OIM273" s="255"/>
      <c r="OIN273" s="255"/>
      <c r="OIO273" s="255"/>
      <c r="OIP273" s="255"/>
      <c r="OIQ273" s="255"/>
      <c r="OIR273" s="255"/>
      <c r="OIS273" s="255"/>
      <c r="OIT273" s="255"/>
      <c r="OIU273" s="255"/>
      <c r="OIV273" s="255"/>
      <c r="OIW273" s="255"/>
      <c r="OIX273" s="255"/>
      <c r="OIY273" s="255"/>
      <c r="OIZ273" s="255"/>
      <c r="OJA273" s="255"/>
      <c r="OJB273" s="255"/>
      <c r="OJC273" s="255"/>
      <c r="OJD273" s="255"/>
      <c r="OJE273" s="255"/>
      <c r="OJF273" s="255"/>
      <c r="OJG273" s="255"/>
      <c r="OJH273" s="255"/>
      <c r="OJI273" s="255"/>
      <c r="OJJ273" s="255"/>
      <c r="OJK273" s="255"/>
      <c r="OJL273" s="255"/>
      <c r="OJM273" s="255"/>
      <c r="OJN273" s="255"/>
      <c r="OJO273" s="255"/>
      <c r="OJP273" s="255"/>
      <c r="OJQ273" s="255"/>
      <c r="OJR273" s="255"/>
      <c r="OJS273" s="255"/>
      <c r="OJT273" s="255"/>
      <c r="OJU273" s="255"/>
      <c r="OJV273" s="255"/>
      <c r="OJW273" s="255"/>
      <c r="OJX273" s="255"/>
      <c r="OJY273" s="255"/>
      <c r="OJZ273" s="255"/>
      <c r="OKA273" s="255"/>
      <c r="OKB273" s="255"/>
      <c r="OKC273" s="255"/>
      <c r="OKD273" s="255"/>
      <c r="OKE273" s="255"/>
      <c r="OKF273" s="255"/>
      <c r="OKG273" s="255"/>
      <c r="OKH273" s="255"/>
      <c r="OKI273" s="255"/>
      <c r="OKJ273" s="255"/>
      <c r="OKK273" s="255"/>
      <c r="OKL273" s="255"/>
      <c r="OKM273" s="255"/>
      <c r="OKN273" s="255"/>
      <c r="OKO273" s="255"/>
      <c r="OKP273" s="255"/>
      <c r="OKQ273" s="255"/>
      <c r="OKR273" s="255"/>
      <c r="OKS273" s="255"/>
      <c r="OKT273" s="255"/>
      <c r="OKU273" s="255"/>
      <c r="OKV273" s="255"/>
      <c r="OKW273" s="255"/>
      <c r="OKX273" s="255"/>
      <c r="OKY273" s="255"/>
      <c r="OKZ273" s="255"/>
      <c r="OLA273" s="255"/>
      <c r="OLB273" s="255"/>
      <c r="OLC273" s="255"/>
      <c r="OLD273" s="255"/>
      <c r="OLE273" s="255"/>
      <c r="OLF273" s="255"/>
      <c r="OLG273" s="255"/>
      <c r="OLH273" s="255"/>
      <c r="OLI273" s="255"/>
      <c r="OLJ273" s="255"/>
      <c r="OLK273" s="255"/>
      <c r="OLL273" s="255"/>
      <c r="OLM273" s="255"/>
      <c r="OLN273" s="255"/>
      <c r="OLO273" s="255"/>
      <c r="OLP273" s="255"/>
      <c r="OLQ273" s="255"/>
      <c r="OLR273" s="255"/>
      <c r="OLS273" s="255"/>
      <c r="OLT273" s="255"/>
      <c r="OLU273" s="255"/>
      <c r="OLV273" s="255"/>
      <c r="OLW273" s="255"/>
      <c r="OLX273" s="255"/>
      <c r="OLY273" s="255"/>
      <c r="OLZ273" s="255"/>
      <c r="OMA273" s="255"/>
      <c r="OMB273" s="255"/>
      <c r="OMC273" s="255"/>
      <c r="OMD273" s="255"/>
      <c r="OME273" s="255"/>
      <c r="OMF273" s="255"/>
      <c r="OMG273" s="255"/>
      <c r="OMH273" s="255"/>
      <c r="OMI273" s="255"/>
      <c r="OMJ273" s="255"/>
      <c r="OMK273" s="255"/>
      <c r="OML273" s="255"/>
      <c r="OMM273" s="255"/>
      <c r="OMN273" s="255"/>
      <c r="OMO273" s="255"/>
      <c r="OMP273" s="255"/>
      <c r="OMQ273" s="255"/>
      <c r="OMR273" s="255"/>
      <c r="OMS273" s="255"/>
      <c r="OMT273" s="255"/>
      <c r="OMU273" s="255"/>
      <c r="OMV273" s="255"/>
      <c r="OMW273" s="255"/>
      <c r="OMX273" s="255"/>
      <c r="OMY273" s="255"/>
      <c r="OMZ273" s="255"/>
      <c r="ONA273" s="255"/>
      <c r="ONB273" s="255"/>
      <c r="ONC273" s="255"/>
      <c r="OND273" s="255"/>
      <c r="ONE273" s="255"/>
      <c r="ONF273" s="255"/>
      <c r="ONG273" s="255"/>
      <c r="ONH273" s="255"/>
      <c r="ONI273" s="255"/>
      <c r="ONJ273" s="255"/>
      <c r="ONK273" s="255"/>
      <c r="ONL273" s="255"/>
      <c r="ONM273" s="255"/>
      <c r="ONN273" s="255"/>
      <c r="ONO273" s="255"/>
      <c r="ONP273" s="255"/>
      <c r="ONQ273" s="255"/>
      <c r="ONR273" s="255"/>
      <c r="ONS273" s="255"/>
      <c r="ONT273" s="255"/>
      <c r="ONU273" s="255"/>
      <c r="ONV273" s="255"/>
      <c r="ONW273" s="255"/>
      <c r="ONX273" s="255"/>
      <c r="ONY273" s="255"/>
      <c r="ONZ273" s="255"/>
      <c r="OOA273" s="255"/>
      <c r="OOB273" s="255"/>
      <c r="OOC273" s="255"/>
      <c r="OOD273" s="255"/>
      <c r="OOE273" s="255"/>
      <c r="OOF273" s="255"/>
      <c r="OOG273" s="255"/>
      <c r="OOH273" s="255"/>
      <c r="OOI273" s="255"/>
      <c r="OOJ273" s="255"/>
      <c r="OOK273" s="255"/>
      <c r="OOL273" s="255"/>
      <c r="OOM273" s="255"/>
      <c r="OON273" s="255"/>
      <c r="OOO273" s="255"/>
      <c r="OOP273" s="255"/>
      <c r="OOQ273" s="255"/>
      <c r="OOR273" s="255"/>
      <c r="OOS273" s="255"/>
      <c r="OOT273" s="255"/>
      <c r="OOU273" s="255"/>
      <c r="OOV273" s="255"/>
      <c r="OOW273" s="255"/>
      <c r="OOX273" s="255"/>
      <c r="OOY273" s="255"/>
      <c r="OOZ273" s="255"/>
      <c r="OPA273" s="255"/>
      <c r="OPB273" s="255"/>
      <c r="OPC273" s="255"/>
      <c r="OPD273" s="255"/>
      <c r="OPE273" s="255"/>
      <c r="OPF273" s="255"/>
      <c r="OPG273" s="255"/>
      <c r="OPH273" s="255"/>
      <c r="OPI273" s="255"/>
      <c r="OPJ273" s="255"/>
      <c r="OPK273" s="255"/>
      <c r="OPL273" s="255"/>
      <c r="OPM273" s="255"/>
      <c r="OPN273" s="255"/>
      <c r="OPO273" s="255"/>
      <c r="OPP273" s="255"/>
      <c r="OPQ273" s="255"/>
      <c r="OPR273" s="255"/>
      <c r="OPS273" s="255"/>
      <c r="OPT273" s="255"/>
      <c r="OPU273" s="255"/>
      <c r="OPV273" s="255"/>
      <c r="OPW273" s="255"/>
      <c r="OPX273" s="255"/>
      <c r="OPY273" s="255"/>
      <c r="OPZ273" s="255"/>
      <c r="OQA273" s="255"/>
      <c r="OQB273" s="255"/>
      <c r="OQC273" s="255"/>
      <c r="OQD273" s="255"/>
      <c r="OQE273" s="255"/>
      <c r="OQF273" s="255"/>
      <c r="OQG273" s="255"/>
      <c r="OQH273" s="255"/>
      <c r="OQI273" s="255"/>
      <c r="OQJ273" s="255"/>
      <c r="OQK273" s="255"/>
      <c r="OQL273" s="255"/>
      <c r="OQM273" s="255"/>
      <c r="OQN273" s="255"/>
      <c r="OQO273" s="255"/>
      <c r="OQP273" s="255"/>
      <c r="OQQ273" s="255"/>
      <c r="OQR273" s="255"/>
      <c r="OQS273" s="255"/>
      <c r="OQT273" s="255"/>
      <c r="OQU273" s="255"/>
      <c r="OQV273" s="255"/>
      <c r="OQW273" s="255"/>
      <c r="OQX273" s="255"/>
      <c r="OQY273" s="255"/>
      <c r="OQZ273" s="255"/>
      <c r="ORA273" s="255"/>
      <c r="ORB273" s="255"/>
      <c r="ORC273" s="255"/>
      <c r="ORD273" s="255"/>
      <c r="ORE273" s="255"/>
      <c r="ORF273" s="255"/>
      <c r="ORG273" s="255"/>
      <c r="ORH273" s="255"/>
      <c r="ORI273" s="255"/>
      <c r="ORJ273" s="255"/>
      <c r="ORK273" s="255"/>
      <c r="ORL273" s="255"/>
      <c r="ORM273" s="255"/>
      <c r="ORN273" s="255"/>
      <c r="ORO273" s="255"/>
      <c r="ORP273" s="255"/>
      <c r="ORQ273" s="255"/>
      <c r="ORR273" s="255"/>
      <c r="ORS273" s="255"/>
      <c r="ORT273" s="255"/>
      <c r="ORU273" s="255"/>
      <c r="ORV273" s="255"/>
      <c r="ORW273" s="255"/>
      <c r="ORX273" s="255"/>
      <c r="ORY273" s="255"/>
      <c r="ORZ273" s="255"/>
      <c r="OSA273" s="255"/>
      <c r="OSB273" s="255"/>
      <c r="OSC273" s="255"/>
      <c r="OSD273" s="255"/>
      <c r="OSE273" s="255"/>
      <c r="OSF273" s="255"/>
      <c r="OSG273" s="255"/>
      <c r="OSH273" s="255"/>
      <c r="OSI273" s="255"/>
      <c r="OSJ273" s="255"/>
      <c r="OSK273" s="255"/>
      <c r="OSL273" s="255"/>
      <c r="OSM273" s="255"/>
      <c r="OSN273" s="255"/>
      <c r="OSO273" s="255"/>
      <c r="OSP273" s="255"/>
      <c r="OSQ273" s="255"/>
      <c r="OSR273" s="255"/>
      <c r="OSS273" s="255"/>
      <c r="OST273" s="255"/>
      <c r="OSU273" s="255"/>
      <c r="OSV273" s="255"/>
      <c r="OSW273" s="255"/>
      <c r="OSX273" s="255"/>
      <c r="OSY273" s="255"/>
      <c r="OSZ273" s="255"/>
      <c r="OTA273" s="255"/>
      <c r="OTB273" s="255"/>
      <c r="OTC273" s="255"/>
      <c r="OTD273" s="255"/>
      <c r="OTE273" s="255"/>
      <c r="OTF273" s="255"/>
      <c r="OTG273" s="255"/>
      <c r="OTH273" s="255"/>
      <c r="OTI273" s="255"/>
      <c r="OTJ273" s="255"/>
      <c r="OTK273" s="255"/>
      <c r="OTL273" s="255"/>
      <c r="OTM273" s="255"/>
      <c r="OTN273" s="255"/>
      <c r="OTO273" s="255"/>
      <c r="OTP273" s="255"/>
      <c r="OTQ273" s="255"/>
      <c r="OTR273" s="255"/>
      <c r="OTS273" s="255"/>
      <c r="OTT273" s="255"/>
      <c r="OTU273" s="255"/>
      <c r="OTV273" s="255"/>
      <c r="OTW273" s="255"/>
      <c r="OTX273" s="255"/>
      <c r="OTY273" s="255"/>
      <c r="OTZ273" s="255"/>
      <c r="OUA273" s="255"/>
      <c r="OUB273" s="255"/>
      <c r="OUC273" s="255"/>
      <c r="OUD273" s="255"/>
      <c r="OUE273" s="255"/>
      <c r="OUF273" s="255"/>
      <c r="OUG273" s="255"/>
      <c r="OUH273" s="255"/>
      <c r="OUI273" s="255"/>
      <c r="OUJ273" s="255"/>
      <c r="OUK273" s="255"/>
      <c r="OUL273" s="255"/>
      <c r="OUM273" s="255"/>
      <c r="OUN273" s="255"/>
      <c r="OUO273" s="255"/>
      <c r="OUP273" s="255"/>
      <c r="OUQ273" s="255"/>
      <c r="OUR273" s="255"/>
      <c r="OUS273" s="255"/>
      <c r="OUT273" s="255"/>
      <c r="OUU273" s="255"/>
      <c r="OUV273" s="255"/>
      <c r="OUW273" s="255"/>
      <c r="OUX273" s="255"/>
      <c r="OUY273" s="255"/>
      <c r="OUZ273" s="255"/>
      <c r="OVA273" s="255"/>
      <c r="OVB273" s="255"/>
      <c r="OVC273" s="255"/>
      <c r="OVD273" s="255"/>
      <c r="OVE273" s="255"/>
      <c r="OVF273" s="255"/>
      <c r="OVG273" s="255"/>
      <c r="OVH273" s="255"/>
      <c r="OVI273" s="255"/>
      <c r="OVJ273" s="255"/>
      <c r="OVK273" s="255"/>
      <c r="OVL273" s="255"/>
      <c r="OVM273" s="255"/>
      <c r="OVN273" s="255"/>
      <c r="OVO273" s="255"/>
      <c r="OVP273" s="255"/>
      <c r="OVQ273" s="255"/>
      <c r="OVR273" s="255"/>
      <c r="OVS273" s="255"/>
      <c r="OVT273" s="255"/>
      <c r="OVU273" s="255"/>
      <c r="OVV273" s="255"/>
      <c r="OVW273" s="255"/>
      <c r="OVX273" s="255"/>
      <c r="OVY273" s="255"/>
      <c r="OVZ273" s="255"/>
      <c r="OWA273" s="255"/>
      <c r="OWB273" s="255"/>
      <c r="OWC273" s="255"/>
      <c r="OWD273" s="255"/>
      <c r="OWE273" s="255"/>
      <c r="OWF273" s="255"/>
      <c r="OWG273" s="255"/>
      <c r="OWH273" s="255"/>
      <c r="OWI273" s="255"/>
      <c r="OWJ273" s="255"/>
      <c r="OWK273" s="255"/>
      <c r="OWL273" s="255"/>
      <c r="OWM273" s="255"/>
      <c r="OWN273" s="255"/>
      <c r="OWO273" s="255"/>
      <c r="OWP273" s="255"/>
      <c r="OWQ273" s="255"/>
      <c r="OWR273" s="255"/>
      <c r="OWS273" s="255"/>
      <c r="OWT273" s="255"/>
      <c r="OWU273" s="255"/>
      <c r="OWV273" s="255"/>
      <c r="OWW273" s="255"/>
      <c r="OWX273" s="255"/>
      <c r="OWY273" s="255"/>
      <c r="OWZ273" s="255"/>
      <c r="OXA273" s="255"/>
      <c r="OXB273" s="255"/>
      <c r="OXC273" s="255"/>
      <c r="OXD273" s="255"/>
      <c r="OXE273" s="255"/>
      <c r="OXF273" s="255"/>
      <c r="OXG273" s="255"/>
      <c r="OXH273" s="255"/>
      <c r="OXI273" s="255"/>
      <c r="OXJ273" s="255"/>
      <c r="OXK273" s="255"/>
      <c r="OXL273" s="255"/>
      <c r="OXM273" s="255"/>
      <c r="OXN273" s="255"/>
      <c r="OXO273" s="255"/>
      <c r="OXP273" s="255"/>
      <c r="OXQ273" s="255"/>
      <c r="OXR273" s="255"/>
      <c r="OXS273" s="255"/>
      <c r="OXT273" s="255"/>
      <c r="OXU273" s="255"/>
      <c r="OXV273" s="255"/>
      <c r="OXW273" s="255"/>
      <c r="OXX273" s="255"/>
      <c r="OXY273" s="255"/>
      <c r="OXZ273" s="255"/>
      <c r="OYA273" s="255"/>
      <c r="OYB273" s="255"/>
      <c r="OYC273" s="255"/>
      <c r="OYD273" s="255"/>
      <c r="OYE273" s="255"/>
      <c r="OYF273" s="255"/>
      <c r="OYG273" s="255"/>
      <c r="OYH273" s="255"/>
      <c r="OYI273" s="255"/>
      <c r="OYJ273" s="255"/>
      <c r="OYK273" s="255"/>
      <c r="OYL273" s="255"/>
      <c r="OYM273" s="255"/>
      <c r="OYN273" s="255"/>
      <c r="OYO273" s="255"/>
      <c r="OYP273" s="255"/>
      <c r="OYQ273" s="255"/>
      <c r="OYR273" s="255"/>
      <c r="OYS273" s="255"/>
      <c r="OYT273" s="255"/>
      <c r="OYU273" s="255"/>
      <c r="OYV273" s="255"/>
      <c r="OYW273" s="255"/>
      <c r="OYX273" s="255"/>
      <c r="OYY273" s="255"/>
      <c r="OYZ273" s="255"/>
      <c r="OZA273" s="255"/>
      <c r="OZB273" s="255"/>
      <c r="OZC273" s="255"/>
      <c r="OZD273" s="255"/>
      <c r="OZE273" s="255"/>
      <c r="OZF273" s="255"/>
      <c r="OZG273" s="255"/>
      <c r="OZH273" s="255"/>
      <c r="OZI273" s="255"/>
      <c r="OZJ273" s="255"/>
      <c r="OZK273" s="255"/>
      <c r="OZL273" s="255"/>
      <c r="OZM273" s="255"/>
      <c r="OZN273" s="255"/>
      <c r="OZO273" s="255"/>
      <c r="OZP273" s="255"/>
      <c r="OZQ273" s="255"/>
      <c r="OZR273" s="255"/>
      <c r="OZS273" s="255"/>
      <c r="OZT273" s="255"/>
      <c r="OZU273" s="255"/>
      <c r="OZV273" s="255"/>
      <c r="OZW273" s="255"/>
      <c r="OZX273" s="255"/>
      <c r="OZY273" s="255"/>
      <c r="OZZ273" s="255"/>
      <c r="PAA273" s="255"/>
      <c r="PAB273" s="255"/>
      <c r="PAC273" s="255"/>
      <c r="PAD273" s="255"/>
      <c r="PAE273" s="255"/>
      <c r="PAF273" s="255"/>
      <c r="PAG273" s="255"/>
      <c r="PAH273" s="255"/>
      <c r="PAI273" s="255"/>
      <c r="PAJ273" s="255"/>
      <c r="PAK273" s="255"/>
      <c r="PAL273" s="255"/>
      <c r="PAM273" s="255"/>
      <c r="PAN273" s="255"/>
      <c r="PAO273" s="255"/>
      <c r="PAP273" s="255"/>
      <c r="PAQ273" s="255"/>
      <c r="PAR273" s="255"/>
      <c r="PAS273" s="255"/>
      <c r="PAT273" s="255"/>
      <c r="PAU273" s="255"/>
      <c r="PAV273" s="255"/>
      <c r="PAW273" s="255"/>
      <c r="PAX273" s="255"/>
      <c r="PAY273" s="255"/>
      <c r="PAZ273" s="255"/>
      <c r="PBA273" s="255"/>
      <c r="PBB273" s="255"/>
      <c r="PBC273" s="255"/>
      <c r="PBD273" s="255"/>
      <c r="PBE273" s="255"/>
      <c r="PBF273" s="255"/>
      <c r="PBG273" s="255"/>
      <c r="PBH273" s="255"/>
      <c r="PBI273" s="255"/>
      <c r="PBJ273" s="255"/>
      <c r="PBK273" s="255"/>
      <c r="PBL273" s="255"/>
      <c r="PBM273" s="255"/>
      <c r="PBN273" s="255"/>
      <c r="PBO273" s="255"/>
      <c r="PBP273" s="255"/>
      <c r="PBQ273" s="255"/>
      <c r="PBR273" s="255"/>
      <c r="PBS273" s="255"/>
      <c r="PBT273" s="255"/>
      <c r="PBU273" s="255"/>
      <c r="PBV273" s="255"/>
      <c r="PBW273" s="255"/>
      <c r="PBX273" s="255"/>
      <c r="PBY273" s="255"/>
      <c r="PBZ273" s="255"/>
      <c r="PCA273" s="255"/>
      <c r="PCB273" s="255"/>
      <c r="PCC273" s="255"/>
      <c r="PCD273" s="255"/>
      <c r="PCE273" s="255"/>
      <c r="PCF273" s="255"/>
      <c r="PCG273" s="255"/>
      <c r="PCH273" s="255"/>
      <c r="PCI273" s="255"/>
      <c r="PCJ273" s="255"/>
      <c r="PCK273" s="255"/>
      <c r="PCL273" s="255"/>
      <c r="PCM273" s="255"/>
      <c r="PCN273" s="255"/>
      <c r="PCO273" s="255"/>
      <c r="PCP273" s="255"/>
      <c r="PCQ273" s="255"/>
      <c r="PCR273" s="255"/>
      <c r="PCS273" s="255"/>
      <c r="PCT273" s="255"/>
      <c r="PCU273" s="255"/>
      <c r="PCV273" s="255"/>
      <c r="PCW273" s="255"/>
      <c r="PCX273" s="255"/>
      <c r="PCY273" s="255"/>
      <c r="PCZ273" s="255"/>
      <c r="PDA273" s="255"/>
      <c r="PDB273" s="255"/>
      <c r="PDC273" s="255"/>
      <c r="PDD273" s="255"/>
      <c r="PDE273" s="255"/>
      <c r="PDF273" s="255"/>
      <c r="PDG273" s="255"/>
      <c r="PDH273" s="255"/>
      <c r="PDI273" s="255"/>
      <c r="PDJ273" s="255"/>
      <c r="PDK273" s="255"/>
      <c r="PDL273" s="255"/>
      <c r="PDM273" s="255"/>
      <c r="PDN273" s="255"/>
      <c r="PDO273" s="255"/>
      <c r="PDP273" s="255"/>
      <c r="PDQ273" s="255"/>
      <c r="PDR273" s="255"/>
      <c r="PDS273" s="255"/>
      <c r="PDT273" s="255"/>
      <c r="PDU273" s="255"/>
      <c r="PDV273" s="255"/>
      <c r="PDW273" s="255"/>
      <c r="PDX273" s="255"/>
      <c r="PDY273" s="255"/>
      <c r="PDZ273" s="255"/>
      <c r="PEA273" s="255"/>
      <c r="PEB273" s="255"/>
      <c r="PEC273" s="255"/>
      <c r="PED273" s="255"/>
      <c r="PEE273" s="255"/>
      <c r="PEF273" s="255"/>
      <c r="PEG273" s="255"/>
      <c r="PEH273" s="255"/>
      <c r="PEI273" s="255"/>
      <c r="PEJ273" s="255"/>
      <c r="PEK273" s="255"/>
      <c r="PEL273" s="255"/>
      <c r="PEM273" s="255"/>
      <c r="PEN273" s="255"/>
      <c r="PEO273" s="255"/>
      <c r="PEP273" s="255"/>
      <c r="PEQ273" s="255"/>
      <c r="PER273" s="255"/>
      <c r="PES273" s="255"/>
      <c r="PET273" s="255"/>
      <c r="PEU273" s="255"/>
      <c r="PEV273" s="255"/>
      <c r="PEW273" s="255"/>
      <c r="PEX273" s="255"/>
      <c r="PEY273" s="255"/>
      <c r="PEZ273" s="255"/>
      <c r="PFA273" s="255"/>
      <c r="PFB273" s="255"/>
      <c r="PFC273" s="255"/>
      <c r="PFD273" s="255"/>
      <c r="PFE273" s="255"/>
      <c r="PFF273" s="255"/>
      <c r="PFG273" s="255"/>
      <c r="PFH273" s="255"/>
      <c r="PFI273" s="255"/>
      <c r="PFJ273" s="255"/>
      <c r="PFK273" s="255"/>
      <c r="PFL273" s="255"/>
      <c r="PFM273" s="255"/>
      <c r="PFN273" s="255"/>
      <c r="PFO273" s="255"/>
      <c r="PFP273" s="255"/>
      <c r="PFQ273" s="255"/>
      <c r="PFR273" s="255"/>
      <c r="PFS273" s="255"/>
      <c r="PFT273" s="255"/>
      <c r="PFU273" s="255"/>
      <c r="PFV273" s="255"/>
      <c r="PFW273" s="255"/>
      <c r="PFX273" s="255"/>
      <c r="PFY273" s="255"/>
      <c r="PFZ273" s="255"/>
      <c r="PGA273" s="255"/>
      <c r="PGB273" s="255"/>
      <c r="PGC273" s="255"/>
      <c r="PGD273" s="255"/>
      <c r="PGE273" s="255"/>
      <c r="PGF273" s="255"/>
      <c r="PGG273" s="255"/>
      <c r="PGH273" s="255"/>
      <c r="PGI273" s="255"/>
      <c r="PGJ273" s="255"/>
      <c r="PGK273" s="255"/>
      <c r="PGL273" s="255"/>
      <c r="PGM273" s="255"/>
      <c r="PGN273" s="255"/>
      <c r="PGO273" s="255"/>
      <c r="PGP273" s="255"/>
      <c r="PGQ273" s="255"/>
      <c r="PGR273" s="255"/>
      <c r="PGS273" s="255"/>
      <c r="PGT273" s="255"/>
      <c r="PGU273" s="255"/>
      <c r="PGV273" s="255"/>
      <c r="PGW273" s="255"/>
      <c r="PGX273" s="255"/>
      <c r="PGY273" s="255"/>
      <c r="PGZ273" s="255"/>
      <c r="PHA273" s="255"/>
      <c r="PHB273" s="255"/>
      <c r="PHC273" s="255"/>
      <c r="PHD273" s="255"/>
      <c r="PHE273" s="255"/>
      <c r="PHF273" s="255"/>
      <c r="PHG273" s="255"/>
      <c r="PHH273" s="255"/>
      <c r="PHI273" s="255"/>
      <c r="PHJ273" s="255"/>
      <c r="PHK273" s="255"/>
      <c r="PHL273" s="255"/>
      <c r="PHM273" s="255"/>
      <c r="PHN273" s="255"/>
      <c r="PHO273" s="255"/>
      <c r="PHP273" s="255"/>
      <c r="PHQ273" s="255"/>
      <c r="PHR273" s="255"/>
      <c r="PHS273" s="255"/>
      <c r="PHT273" s="255"/>
      <c r="PHU273" s="255"/>
      <c r="PHV273" s="255"/>
      <c r="PHW273" s="255"/>
      <c r="PHX273" s="255"/>
      <c r="PHY273" s="255"/>
      <c r="PHZ273" s="255"/>
      <c r="PIA273" s="255"/>
      <c r="PIB273" s="255"/>
      <c r="PIC273" s="255"/>
      <c r="PID273" s="255"/>
      <c r="PIE273" s="255"/>
      <c r="PIF273" s="255"/>
      <c r="PIG273" s="255"/>
      <c r="PIH273" s="255"/>
      <c r="PII273" s="255"/>
      <c r="PIJ273" s="255"/>
      <c r="PIK273" s="255"/>
      <c r="PIL273" s="255"/>
      <c r="PIM273" s="255"/>
      <c r="PIN273" s="255"/>
      <c r="PIO273" s="255"/>
      <c r="PIP273" s="255"/>
      <c r="PIQ273" s="255"/>
      <c r="PIR273" s="255"/>
      <c r="PIS273" s="255"/>
      <c r="PIT273" s="255"/>
      <c r="PIU273" s="255"/>
      <c r="PIV273" s="255"/>
      <c r="PIW273" s="255"/>
      <c r="PIX273" s="255"/>
      <c r="PIY273" s="255"/>
      <c r="PIZ273" s="255"/>
      <c r="PJA273" s="255"/>
      <c r="PJB273" s="255"/>
      <c r="PJC273" s="255"/>
      <c r="PJD273" s="255"/>
      <c r="PJE273" s="255"/>
      <c r="PJF273" s="255"/>
      <c r="PJG273" s="255"/>
      <c r="PJH273" s="255"/>
      <c r="PJI273" s="255"/>
      <c r="PJJ273" s="255"/>
      <c r="PJK273" s="255"/>
      <c r="PJL273" s="255"/>
      <c r="PJM273" s="255"/>
      <c r="PJN273" s="255"/>
      <c r="PJO273" s="255"/>
      <c r="PJP273" s="255"/>
      <c r="PJQ273" s="255"/>
      <c r="PJR273" s="255"/>
      <c r="PJS273" s="255"/>
      <c r="PJT273" s="255"/>
      <c r="PJU273" s="255"/>
      <c r="PJV273" s="255"/>
      <c r="PJW273" s="255"/>
      <c r="PJX273" s="255"/>
      <c r="PJY273" s="255"/>
      <c r="PJZ273" s="255"/>
      <c r="PKA273" s="255"/>
      <c r="PKB273" s="255"/>
      <c r="PKC273" s="255"/>
      <c r="PKD273" s="255"/>
      <c r="PKE273" s="255"/>
      <c r="PKF273" s="255"/>
      <c r="PKG273" s="255"/>
      <c r="PKH273" s="255"/>
      <c r="PKI273" s="255"/>
      <c r="PKJ273" s="255"/>
      <c r="PKK273" s="255"/>
      <c r="PKL273" s="255"/>
      <c r="PKM273" s="255"/>
      <c r="PKN273" s="255"/>
      <c r="PKO273" s="255"/>
      <c r="PKP273" s="255"/>
      <c r="PKQ273" s="255"/>
      <c r="PKR273" s="255"/>
      <c r="PKS273" s="255"/>
      <c r="PKT273" s="255"/>
      <c r="PKU273" s="255"/>
      <c r="PKV273" s="255"/>
      <c r="PKW273" s="255"/>
      <c r="PKX273" s="255"/>
      <c r="PKY273" s="255"/>
      <c r="PKZ273" s="255"/>
      <c r="PLA273" s="255"/>
      <c r="PLB273" s="255"/>
      <c r="PLC273" s="255"/>
      <c r="PLD273" s="255"/>
      <c r="PLE273" s="255"/>
      <c r="PLF273" s="255"/>
      <c r="PLG273" s="255"/>
      <c r="PLH273" s="255"/>
      <c r="PLI273" s="255"/>
      <c r="PLJ273" s="255"/>
      <c r="PLK273" s="255"/>
      <c r="PLL273" s="255"/>
      <c r="PLM273" s="255"/>
      <c r="PLN273" s="255"/>
      <c r="PLO273" s="255"/>
      <c r="PLP273" s="255"/>
      <c r="PLQ273" s="255"/>
      <c r="PLR273" s="255"/>
      <c r="PLS273" s="255"/>
      <c r="PLT273" s="255"/>
      <c r="PLU273" s="255"/>
      <c r="PLV273" s="255"/>
      <c r="PLW273" s="255"/>
      <c r="PLX273" s="255"/>
      <c r="PLY273" s="255"/>
      <c r="PLZ273" s="255"/>
      <c r="PMA273" s="255"/>
      <c r="PMB273" s="255"/>
      <c r="PMC273" s="255"/>
      <c r="PMD273" s="255"/>
      <c r="PME273" s="255"/>
      <c r="PMF273" s="255"/>
      <c r="PMG273" s="255"/>
      <c r="PMH273" s="255"/>
      <c r="PMI273" s="255"/>
      <c r="PMJ273" s="255"/>
      <c r="PMK273" s="255"/>
      <c r="PML273" s="255"/>
      <c r="PMM273" s="255"/>
      <c r="PMN273" s="255"/>
      <c r="PMO273" s="255"/>
      <c r="PMP273" s="255"/>
      <c r="PMQ273" s="255"/>
      <c r="PMR273" s="255"/>
      <c r="PMS273" s="255"/>
      <c r="PMT273" s="255"/>
      <c r="PMU273" s="255"/>
      <c r="PMV273" s="255"/>
      <c r="PMW273" s="255"/>
      <c r="PMX273" s="255"/>
      <c r="PMY273" s="255"/>
      <c r="PMZ273" s="255"/>
      <c r="PNA273" s="255"/>
      <c r="PNB273" s="255"/>
      <c r="PNC273" s="255"/>
      <c r="PND273" s="255"/>
      <c r="PNE273" s="255"/>
      <c r="PNF273" s="255"/>
      <c r="PNG273" s="255"/>
      <c r="PNH273" s="255"/>
      <c r="PNI273" s="255"/>
      <c r="PNJ273" s="255"/>
      <c r="PNK273" s="255"/>
      <c r="PNL273" s="255"/>
      <c r="PNM273" s="255"/>
      <c r="PNN273" s="255"/>
      <c r="PNO273" s="255"/>
      <c r="PNP273" s="255"/>
      <c r="PNQ273" s="255"/>
      <c r="PNR273" s="255"/>
      <c r="PNS273" s="255"/>
      <c r="PNT273" s="255"/>
      <c r="PNU273" s="255"/>
      <c r="PNV273" s="255"/>
      <c r="PNW273" s="255"/>
      <c r="PNX273" s="255"/>
      <c r="PNY273" s="255"/>
      <c r="PNZ273" s="255"/>
      <c r="POA273" s="255"/>
      <c r="POB273" s="255"/>
      <c r="POC273" s="255"/>
      <c r="POD273" s="255"/>
      <c r="POE273" s="255"/>
      <c r="POF273" s="255"/>
      <c r="POG273" s="255"/>
      <c r="POH273" s="255"/>
      <c r="POI273" s="255"/>
      <c r="POJ273" s="255"/>
      <c r="POK273" s="255"/>
      <c r="POL273" s="255"/>
      <c r="POM273" s="255"/>
      <c r="PON273" s="255"/>
      <c r="POO273" s="255"/>
      <c r="POP273" s="255"/>
      <c r="POQ273" s="255"/>
      <c r="POR273" s="255"/>
      <c r="POS273" s="255"/>
      <c r="POT273" s="255"/>
      <c r="POU273" s="255"/>
      <c r="POV273" s="255"/>
      <c r="POW273" s="255"/>
      <c r="POX273" s="255"/>
      <c r="POY273" s="255"/>
      <c r="POZ273" s="255"/>
      <c r="PPA273" s="255"/>
      <c r="PPB273" s="255"/>
      <c r="PPC273" s="255"/>
      <c r="PPD273" s="255"/>
      <c r="PPE273" s="255"/>
      <c r="PPF273" s="255"/>
      <c r="PPG273" s="255"/>
      <c r="PPH273" s="255"/>
      <c r="PPI273" s="255"/>
      <c r="PPJ273" s="255"/>
      <c r="PPK273" s="255"/>
      <c r="PPL273" s="255"/>
      <c r="PPM273" s="255"/>
      <c r="PPN273" s="255"/>
      <c r="PPO273" s="255"/>
      <c r="PPP273" s="255"/>
      <c r="PPQ273" s="255"/>
      <c r="PPR273" s="255"/>
      <c r="PPS273" s="255"/>
      <c r="PPT273" s="255"/>
      <c r="PPU273" s="255"/>
      <c r="PPV273" s="255"/>
      <c r="PPW273" s="255"/>
      <c r="PPX273" s="255"/>
      <c r="PPY273" s="255"/>
      <c r="PPZ273" s="255"/>
      <c r="PQA273" s="255"/>
      <c r="PQB273" s="255"/>
      <c r="PQC273" s="255"/>
      <c r="PQD273" s="255"/>
      <c r="PQE273" s="255"/>
      <c r="PQF273" s="255"/>
      <c r="PQG273" s="255"/>
      <c r="PQH273" s="255"/>
      <c r="PQI273" s="255"/>
      <c r="PQJ273" s="255"/>
      <c r="PQK273" s="255"/>
      <c r="PQL273" s="255"/>
      <c r="PQM273" s="255"/>
      <c r="PQN273" s="255"/>
      <c r="PQO273" s="255"/>
      <c r="PQP273" s="255"/>
      <c r="PQQ273" s="255"/>
      <c r="PQR273" s="255"/>
      <c r="PQS273" s="255"/>
      <c r="PQT273" s="255"/>
      <c r="PQU273" s="255"/>
      <c r="PQV273" s="255"/>
      <c r="PQW273" s="255"/>
      <c r="PQX273" s="255"/>
      <c r="PQY273" s="255"/>
      <c r="PQZ273" s="255"/>
      <c r="PRA273" s="255"/>
      <c r="PRB273" s="255"/>
      <c r="PRC273" s="255"/>
      <c r="PRD273" s="255"/>
      <c r="PRE273" s="255"/>
      <c r="PRF273" s="255"/>
      <c r="PRG273" s="255"/>
      <c r="PRH273" s="255"/>
      <c r="PRI273" s="255"/>
      <c r="PRJ273" s="255"/>
      <c r="PRK273" s="255"/>
      <c r="PRL273" s="255"/>
      <c r="PRM273" s="255"/>
      <c r="PRN273" s="255"/>
      <c r="PRO273" s="255"/>
      <c r="PRP273" s="255"/>
      <c r="PRQ273" s="255"/>
      <c r="PRR273" s="255"/>
      <c r="PRS273" s="255"/>
      <c r="PRT273" s="255"/>
      <c r="PRU273" s="255"/>
      <c r="PRV273" s="255"/>
      <c r="PRW273" s="255"/>
      <c r="PRX273" s="255"/>
      <c r="PRY273" s="255"/>
      <c r="PRZ273" s="255"/>
      <c r="PSA273" s="255"/>
      <c r="PSB273" s="255"/>
      <c r="PSC273" s="255"/>
      <c r="PSD273" s="255"/>
      <c r="PSE273" s="255"/>
      <c r="PSF273" s="255"/>
      <c r="PSG273" s="255"/>
      <c r="PSH273" s="255"/>
      <c r="PSI273" s="255"/>
      <c r="PSJ273" s="255"/>
      <c r="PSK273" s="255"/>
      <c r="PSL273" s="255"/>
      <c r="PSM273" s="255"/>
      <c r="PSN273" s="255"/>
      <c r="PSO273" s="255"/>
      <c r="PSP273" s="255"/>
      <c r="PSQ273" s="255"/>
      <c r="PSR273" s="255"/>
      <c r="PSS273" s="255"/>
      <c r="PST273" s="255"/>
      <c r="PSU273" s="255"/>
      <c r="PSV273" s="255"/>
      <c r="PSW273" s="255"/>
      <c r="PSX273" s="255"/>
      <c r="PSY273" s="255"/>
      <c r="PSZ273" s="255"/>
      <c r="PTA273" s="255"/>
      <c r="PTB273" s="255"/>
      <c r="PTC273" s="255"/>
      <c r="PTD273" s="255"/>
      <c r="PTE273" s="255"/>
      <c r="PTF273" s="255"/>
      <c r="PTG273" s="255"/>
      <c r="PTH273" s="255"/>
      <c r="PTI273" s="255"/>
      <c r="PTJ273" s="255"/>
      <c r="PTK273" s="255"/>
      <c r="PTL273" s="255"/>
      <c r="PTM273" s="255"/>
      <c r="PTN273" s="255"/>
      <c r="PTO273" s="255"/>
      <c r="PTP273" s="255"/>
      <c r="PTQ273" s="255"/>
      <c r="PTR273" s="255"/>
      <c r="PTS273" s="255"/>
      <c r="PTT273" s="255"/>
      <c r="PTU273" s="255"/>
      <c r="PTV273" s="255"/>
      <c r="PTW273" s="255"/>
      <c r="PTX273" s="255"/>
      <c r="PTY273" s="255"/>
      <c r="PTZ273" s="255"/>
      <c r="PUA273" s="255"/>
      <c r="PUB273" s="255"/>
      <c r="PUC273" s="255"/>
      <c r="PUD273" s="255"/>
      <c r="PUE273" s="255"/>
      <c r="PUF273" s="255"/>
      <c r="PUG273" s="255"/>
      <c r="PUH273" s="255"/>
      <c r="PUI273" s="255"/>
      <c r="PUJ273" s="255"/>
      <c r="PUK273" s="255"/>
      <c r="PUL273" s="255"/>
      <c r="PUM273" s="255"/>
      <c r="PUN273" s="255"/>
      <c r="PUO273" s="255"/>
      <c r="PUP273" s="255"/>
      <c r="PUQ273" s="255"/>
      <c r="PUR273" s="255"/>
      <c r="PUS273" s="255"/>
      <c r="PUT273" s="255"/>
      <c r="PUU273" s="255"/>
      <c r="PUV273" s="255"/>
      <c r="PUW273" s="255"/>
      <c r="PUX273" s="255"/>
      <c r="PUY273" s="255"/>
      <c r="PUZ273" s="255"/>
      <c r="PVA273" s="255"/>
      <c r="PVB273" s="255"/>
      <c r="PVC273" s="255"/>
      <c r="PVD273" s="255"/>
      <c r="PVE273" s="255"/>
      <c r="PVF273" s="255"/>
      <c r="PVG273" s="255"/>
      <c r="PVH273" s="255"/>
      <c r="PVI273" s="255"/>
      <c r="PVJ273" s="255"/>
      <c r="PVK273" s="255"/>
      <c r="PVL273" s="255"/>
      <c r="PVM273" s="255"/>
      <c r="PVN273" s="255"/>
      <c r="PVO273" s="255"/>
      <c r="PVP273" s="255"/>
      <c r="PVQ273" s="255"/>
      <c r="PVR273" s="255"/>
      <c r="PVS273" s="255"/>
      <c r="PVT273" s="255"/>
      <c r="PVU273" s="255"/>
      <c r="PVV273" s="255"/>
      <c r="PVW273" s="255"/>
      <c r="PVX273" s="255"/>
      <c r="PVY273" s="255"/>
      <c r="PVZ273" s="255"/>
      <c r="PWA273" s="255"/>
      <c r="PWB273" s="255"/>
      <c r="PWC273" s="255"/>
      <c r="PWD273" s="255"/>
      <c r="PWE273" s="255"/>
      <c r="PWF273" s="255"/>
      <c r="PWG273" s="255"/>
      <c r="PWH273" s="255"/>
      <c r="PWI273" s="255"/>
      <c r="PWJ273" s="255"/>
      <c r="PWK273" s="255"/>
      <c r="PWL273" s="255"/>
      <c r="PWM273" s="255"/>
      <c r="PWN273" s="255"/>
      <c r="PWO273" s="255"/>
      <c r="PWP273" s="255"/>
      <c r="PWQ273" s="255"/>
      <c r="PWR273" s="255"/>
      <c r="PWS273" s="255"/>
      <c r="PWT273" s="255"/>
      <c r="PWU273" s="255"/>
      <c r="PWV273" s="255"/>
      <c r="PWW273" s="255"/>
      <c r="PWX273" s="255"/>
      <c r="PWY273" s="255"/>
      <c r="PWZ273" s="255"/>
      <c r="PXA273" s="255"/>
      <c r="PXB273" s="255"/>
      <c r="PXC273" s="255"/>
      <c r="PXD273" s="255"/>
      <c r="PXE273" s="255"/>
      <c r="PXF273" s="255"/>
      <c r="PXG273" s="255"/>
      <c r="PXH273" s="255"/>
      <c r="PXI273" s="255"/>
      <c r="PXJ273" s="255"/>
      <c r="PXK273" s="255"/>
      <c r="PXL273" s="255"/>
      <c r="PXM273" s="255"/>
      <c r="PXN273" s="255"/>
      <c r="PXO273" s="255"/>
      <c r="PXP273" s="255"/>
      <c r="PXQ273" s="255"/>
      <c r="PXR273" s="255"/>
      <c r="PXS273" s="255"/>
      <c r="PXT273" s="255"/>
      <c r="PXU273" s="255"/>
      <c r="PXV273" s="255"/>
      <c r="PXW273" s="255"/>
      <c r="PXX273" s="255"/>
      <c r="PXY273" s="255"/>
      <c r="PXZ273" s="255"/>
      <c r="PYA273" s="255"/>
      <c r="PYB273" s="255"/>
      <c r="PYC273" s="255"/>
      <c r="PYD273" s="255"/>
      <c r="PYE273" s="255"/>
      <c r="PYF273" s="255"/>
      <c r="PYG273" s="255"/>
      <c r="PYH273" s="255"/>
      <c r="PYI273" s="255"/>
      <c r="PYJ273" s="255"/>
      <c r="PYK273" s="255"/>
      <c r="PYL273" s="255"/>
      <c r="PYM273" s="255"/>
      <c r="PYN273" s="255"/>
      <c r="PYO273" s="255"/>
      <c r="PYP273" s="255"/>
      <c r="PYQ273" s="255"/>
      <c r="PYR273" s="255"/>
      <c r="PYS273" s="255"/>
      <c r="PYT273" s="255"/>
      <c r="PYU273" s="255"/>
      <c r="PYV273" s="255"/>
      <c r="PYW273" s="255"/>
      <c r="PYX273" s="255"/>
      <c r="PYY273" s="255"/>
      <c r="PYZ273" s="255"/>
      <c r="PZA273" s="255"/>
      <c r="PZB273" s="255"/>
      <c r="PZC273" s="255"/>
      <c r="PZD273" s="255"/>
      <c r="PZE273" s="255"/>
      <c r="PZF273" s="255"/>
      <c r="PZG273" s="255"/>
      <c r="PZH273" s="255"/>
      <c r="PZI273" s="255"/>
      <c r="PZJ273" s="255"/>
      <c r="PZK273" s="255"/>
      <c r="PZL273" s="255"/>
      <c r="PZM273" s="255"/>
      <c r="PZN273" s="255"/>
      <c r="PZO273" s="255"/>
      <c r="PZP273" s="255"/>
      <c r="PZQ273" s="255"/>
      <c r="PZR273" s="255"/>
      <c r="PZS273" s="255"/>
      <c r="PZT273" s="255"/>
      <c r="PZU273" s="255"/>
      <c r="PZV273" s="255"/>
      <c r="PZW273" s="255"/>
      <c r="PZX273" s="255"/>
      <c r="PZY273" s="255"/>
      <c r="PZZ273" s="255"/>
      <c r="QAA273" s="255"/>
      <c r="QAB273" s="255"/>
      <c r="QAC273" s="255"/>
      <c r="QAD273" s="255"/>
      <c r="QAE273" s="255"/>
      <c r="QAF273" s="255"/>
      <c r="QAG273" s="255"/>
      <c r="QAH273" s="255"/>
      <c r="QAI273" s="255"/>
      <c r="QAJ273" s="255"/>
      <c r="QAK273" s="255"/>
      <c r="QAL273" s="255"/>
      <c r="QAM273" s="255"/>
      <c r="QAN273" s="255"/>
      <c r="QAO273" s="255"/>
      <c r="QAP273" s="255"/>
      <c r="QAQ273" s="255"/>
      <c r="QAR273" s="255"/>
      <c r="QAS273" s="255"/>
      <c r="QAT273" s="255"/>
      <c r="QAU273" s="255"/>
      <c r="QAV273" s="255"/>
      <c r="QAW273" s="255"/>
      <c r="QAX273" s="255"/>
      <c r="QAY273" s="255"/>
      <c r="QAZ273" s="255"/>
      <c r="QBA273" s="255"/>
      <c r="QBB273" s="255"/>
      <c r="QBC273" s="255"/>
      <c r="QBD273" s="255"/>
      <c r="QBE273" s="255"/>
      <c r="QBF273" s="255"/>
      <c r="QBG273" s="255"/>
      <c r="QBH273" s="255"/>
      <c r="QBI273" s="255"/>
      <c r="QBJ273" s="255"/>
      <c r="QBK273" s="255"/>
      <c r="QBL273" s="255"/>
      <c r="QBM273" s="255"/>
      <c r="QBN273" s="255"/>
      <c r="QBO273" s="255"/>
      <c r="QBP273" s="255"/>
      <c r="QBQ273" s="255"/>
      <c r="QBR273" s="255"/>
      <c r="QBS273" s="255"/>
      <c r="QBT273" s="255"/>
      <c r="QBU273" s="255"/>
      <c r="QBV273" s="255"/>
      <c r="QBW273" s="255"/>
      <c r="QBX273" s="255"/>
      <c r="QBY273" s="255"/>
      <c r="QBZ273" s="255"/>
      <c r="QCA273" s="255"/>
      <c r="QCB273" s="255"/>
      <c r="QCC273" s="255"/>
      <c r="QCD273" s="255"/>
      <c r="QCE273" s="255"/>
      <c r="QCF273" s="255"/>
      <c r="QCG273" s="255"/>
      <c r="QCH273" s="255"/>
      <c r="QCI273" s="255"/>
      <c r="QCJ273" s="255"/>
      <c r="QCK273" s="255"/>
      <c r="QCL273" s="255"/>
      <c r="QCM273" s="255"/>
      <c r="QCN273" s="255"/>
      <c r="QCO273" s="255"/>
      <c r="QCP273" s="255"/>
      <c r="QCQ273" s="255"/>
      <c r="QCR273" s="255"/>
      <c r="QCS273" s="255"/>
      <c r="QCT273" s="255"/>
      <c r="QCU273" s="255"/>
      <c r="QCV273" s="255"/>
      <c r="QCW273" s="255"/>
      <c r="QCX273" s="255"/>
      <c r="QCY273" s="255"/>
      <c r="QCZ273" s="255"/>
      <c r="QDA273" s="255"/>
      <c r="QDB273" s="255"/>
      <c r="QDC273" s="255"/>
      <c r="QDD273" s="255"/>
      <c r="QDE273" s="255"/>
      <c r="QDF273" s="255"/>
      <c r="QDG273" s="255"/>
      <c r="QDH273" s="255"/>
      <c r="QDI273" s="255"/>
      <c r="QDJ273" s="255"/>
      <c r="QDK273" s="255"/>
      <c r="QDL273" s="255"/>
      <c r="QDM273" s="255"/>
      <c r="QDN273" s="255"/>
      <c r="QDO273" s="255"/>
      <c r="QDP273" s="255"/>
      <c r="QDQ273" s="255"/>
      <c r="QDR273" s="255"/>
      <c r="QDS273" s="255"/>
      <c r="QDT273" s="255"/>
      <c r="QDU273" s="255"/>
      <c r="QDV273" s="255"/>
      <c r="QDW273" s="255"/>
      <c r="QDX273" s="255"/>
      <c r="QDY273" s="255"/>
      <c r="QDZ273" s="255"/>
      <c r="QEA273" s="255"/>
      <c r="QEB273" s="255"/>
      <c r="QEC273" s="255"/>
      <c r="QED273" s="255"/>
      <c r="QEE273" s="255"/>
      <c r="QEF273" s="255"/>
      <c r="QEG273" s="255"/>
      <c r="QEH273" s="255"/>
      <c r="QEI273" s="255"/>
      <c r="QEJ273" s="255"/>
      <c r="QEK273" s="255"/>
      <c r="QEL273" s="255"/>
      <c r="QEM273" s="255"/>
      <c r="QEN273" s="255"/>
      <c r="QEO273" s="255"/>
      <c r="QEP273" s="255"/>
      <c r="QEQ273" s="255"/>
      <c r="QER273" s="255"/>
      <c r="QES273" s="255"/>
      <c r="QET273" s="255"/>
      <c r="QEU273" s="255"/>
      <c r="QEV273" s="255"/>
      <c r="QEW273" s="255"/>
      <c r="QEX273" s="255"/>
      <c r="QEY273" s="255"/>
      <c r="QEZ273" s="255"/>
      <c r="QFA273" s="255"/>
      <c r="QFB273" s="255"/>
      <c r="QFC273" s="255"/>
      <c r="QFD273" s="255"/>
      <c r="QFE273" s="255"/>
      <c r="QFF273" s="255"/>
      <c r="QFG273" s="255"/>
      <c r="QFH273" s="255"/>
      <c r="QFI273" s="255"/>
      <c r="QFJ273" s="255"/>
      <c r="QFK273" s="255"/>
      <c r="QFL273" s="255"/>
      <c r="QFM273" s="255"/>
      <c r="QFN273" s="255"/>
      <c r="QFO273" s="255"/>
      <c r="QFP273" s="255"/>
      <c r="QFQ273" s="255"/>
      <c r="QFR273" s="255"/>
      <c r="QFS273" s="255"/>
      <c r="QFT273" s="255"/>
      <c r="QFU273" s="255"/>
      <c r="QFV273" s="255"/>
      <c r="QFW273" s="255"/>
      <c r="QFX273" s="255"/>
      <c r="QFY273" s="255"/>
      <c r="QFZ273" s="255"/>
      <c r="QGA273" s="255"/>
      <c r="QGB273" s="255"/>
      <c r="QGC273" s="255"/>
      <c r="QGD273" s="255"/>
      <c r="QGE273" s="255"/>
      <c r="QGF273" s="255"/>
      <c r="QGG273" s="255"/>
      <c r="QGH273" s="255"/>
      <c r="QGI273" s="255"/>
      <c r="QGJ273" s="255"/>
      <c r="QGK273" s="255"/>
      <c r="QGL273" s="255"/>
      <c r="QGM273" s="255"/>
      <c r="QGN273" s="255"/>
      <c r="QGO273" s="255"/>
      <c r="QGP273" s="255"/>
      <c r="QGQ273" s="255"/>
      <c r="QGR273" s="255"/>
      <c r="QGS273" s="255"/>
      <c r="QGT273" s="255"/>
      <c r="QGU273" s="255"/>
      <c r="QGV273" s="255"/>
      <c r="QGW273" s="255"/>
      <c r="QGX273" s="255"/>
      <c r="QGY273" s="255"/>
      <c r="QGZ273" s="255"/>
      <c r="QHA273" s="255"/>
      <c r="QHB273" s="255"/>
      <c r="QHC273" s="255"/>
      <c r="QHD273" s="255"/>
      <c r="QHE273" s="255"/>
      <c r="QHF273" s="255"/>
      <c r="QHG273" s="255"/>
      <c r="QHH273" s="255"/>
      <c r="QHI273" s="255"/>
      <c r="QHJ273" s="255"/>
      <c r="QHK273" s="255"/>
      <c r="QHL273" s="255"/>
      <c r="QHM273" s="255"/>
      <c r="QHN273" s="255"/>
      <c r="QHO273" s="255"/>
      <c r="QHP273" s="255"/>
      <c r="QHQ273" s="255"/>
      <c r="QHR273" s="255"/>
      <c r="QHS273" s="255"/>
      <c r="QHT273" s="255"/>
      <c r="QHU273" s="255"/>
      <c r="QHV273" s="255"/>
      <c r="QHW273" s="255"/>
      <c r="QHX273" s="255"/>
      <c r="QHY273" s="255"/>
      <c r="QHZ273" s="255"/>
      <c r="QIA273" s="255"/>
      <c r="QIB273" s="255"/>
      <c r="QIC273" s="255"/>
      <c r="QID273" s="255"/>
      <c r="QIE273" s="255"/>
      <c r="QIF273" s="255"/>
      <c r="QIG273" s="255"/>
      <c r="QIH273" s="255"/>
      <c r="QII273" s="255"/>
      <c r="QIJ273" s="255"/>
      <c r="QIK273" s="255"/>
      <c r="QIL273" s="255"/>
      <c r="QIM273" s="255"/>
      <c r="QIN273" s="255"/>
      <c r="QIO273" s="255"/>
      <c r="QIP273" s="255"/>
      <c r="QIQ273" s="255"/>
      <c r="QIR273" s="255"/>
      <c r="QIS273" s="255"/>
      <c r="QIT273" s="255"/>
      <c r="QIU273" s="255"/>
      <c r="QIV273" s="255"/>
      <c r="QIW273" s="255"/>
      <c r="QIX273" s="255"/>
      <c r="QIY273" s="255"/>
      <c r="QIZ273" s="255"/>
      <c r="QJA273" s="255"/>
      <c r="QJB273" s="255"/>
      <c r="QJC273" s="255"/>
      <c r="QJD273" s="255"/>
      <c r="QJE273" s="255"/>
      <c r="QJF273" s="255"/>
      <c r="QJG273" s="255"/>
      <c r="QJH273" s="255"/>
      <c r="QJI273" s="255"/>
      <c r="QJJ273" s="255"/>
      <c r="QJK273" s="255"/>
      <c r="QJL273" s="255"/>
      <c r="QJM273" s="255"/>
      <c r="QJN273" s="255"/>
      <c r="QJO273" s="255"/>
      <c r="QJP273" s="255"/>
      <c r="QJQ273" s="255"/>
      <c r="QJR273" s="255"/>
      <c r="QJS273" s="255"/>
      <c r="QJT273" s="255"/>
      <c r="QJU273" s="255"/>
      <c r="QJV273" s="255"/>
      <c r="QJW273" s="255"/>
      <c r="QJX273" s="255"/>
      <c r="QJY273" s="255"/>
      <c r="QJZ273" s="255"/>
      <c r="QKA273" s="255"/>
      <c r="QKB273" s="255"/>
      <c r="QKC273" s="255"/>
      <c r="QKD273" s="255"/>
      <c r="QKE273" s="255"/>
      <c r="QKF273" s="255"/>
      <c r="QKG273" s="255"/>
      <c r="QKH273" s="255"/>
      <c r="QKI273" s="255"/>
      <c r="QKJ273" s="255"/>
      <c r="QKK273" s="255"/>
      <c r="QKL273" s="255"/>
      <c r="QKM273" s="255"/>
      <c r="QKN273" s="255"/>
      <c r="QKO273" s="255"/>
      <c r="QKP273" s="255"/>
      <c r="QKQ273" s="255"/>
      <c r="QKR273" s="255"/>
      <c r="QKS273" s="255"/>
      <c r="QKT273" s="255"/>
      <c r="QKU273" s="255"/>
      <c r="QKV273" s="255"/>
      <c r="QKW273" s="255"/>
      <c r="QKX273" s="255"/>
      <c r="QKY273" s="255"/>
      <c r="QKZ273" s="255"/>
      <c r="QLA273" s="255"/>
      <c r="QLB273" s="255"/>
      <c r="QLC273" s="255"/>
      <c r="QLD273" s="255"/>
      <c r="QLE273" s="255"/>
      <c r="QLF273" s="255"/>
      <c r="QLG273" s="255"/>
      <c r="QLH273" s="255"/>
      <c r="QLI273" s="255"/>
      <c r="QLJ273" s="255"/>
      <c r="QLK273" s="255"/>
      <c r="QLL273" s="255"/>
      <c r="QLM273" s="255"/>
      <c r="QLN273" s="255"/>
      <c r="QLO273" s="255"/>
      <c r="QLP273" s="255"/>
      <c r="QLQ273" s="255"/>
      <c r="QLR273" s="255"/>
      <c r="QLS273" s="255"/>
      <c r="QLT273" s="255"/>
      <c r="QLU273" s="255"/>
      <c r="QLV273" s="255"/>
      <c r="QLW273" s="255"/>
      <c r="QLX273" s="255"/>
      <c r="QLY273" s="255"/>
      <c r="QLZ273" s="255"/>
      <c r="QMA273" s="255"/>
      <c r="QMB273" s="255"/>
      <c r="QMC273" s="255"/>
      <c r="QMD273" s="255"/>
      <c r="QME273" s="255"/>
      <c r="QMF273" s="255"/>
      <c r="QMG273" s="255"/>
      <c r="QMH273" s="255"/>
      <c r="QMI273" s="255"/>
      <c r="QMJ273" s="255"/>
      <c r="QMK273" s="255"/>
      <c r="QML273" s="255"/>
      <c r="QMM273" s="255"/>
      <c r="QMN273" s="255"/>
      <c r="QMO273" s="255"/>
      <c r="QMP273" s="255"/>
      <c r="QMQ273" s="255"/>
      <c r="QMR273" s="255"/>
      <c r="QMS273" s="255"/>
      <c r="QMT273" s="255"/>
      <c r="QMU273" s="255"/>
      <c r="QMV273" s="255"/>
      <c r="QMW273" s="255"/>
      <c r="QMX273" s="255"/>
      <c r="QMY273" s="255"/>
      <c r="QMZ273" s="255"/>
      <c r="QNA273" s="255"/>
      <c r="QNB273" s="255"/>
      <c r="QNC273" s="255"/>
      <c r="QND273" s="255"/>
      <c r="QNE273" s="255"/>
      <c r="QNF273" s="255"/>
      <c r="QNG273" s="255"/>
      <c r="QNH273" s="255"/>
      <c r="QNI273" s="255"/>
      <c r="QNJ273" s="255"/>
      <c r="QNK273" s="255"/>
      <c r="QNL273" s="255"/>
      <c r="QNM273" s="255"/>
      <c r="QNN273" s="255"/>
      <c r="QNO273" s="255"/>
      <c r="QNP273" s="255"/>
      <c r="QNQ273" s="255"/>
      <c r="QNR273" s="255"/>
      <c r="QNS273" s="255"/>
      <c r="QNT273" s="255"/>
      <c r="QNU273" s="255"/>
      <c r="QNV273" s="255"/>
      <c r="QNW273" s="255"/>
      <c r="QNX273" s="255"/>
      <c r="QNY273" s="255"/>
      <c r="QNZ273" s="255"/>
      <c r="QOA273" s="255"/>
      <c r="QOB273" s="255"/>
      <c r="QOC273" s="255"/>
      <c r="QOD273" s="255"/>
      <c r="QOE273" s="255"/>
      <c r="QOF273" s="255"/>
      <c r="QOG273" s="255"/>
      <c r="QOH273" s="255"/>
      <c r="QOI273" s="255"/>
      <c r="QOJ273" s="255"/>
      <c r="QOK273" s="255"/>
      <c r="QOL273" s="255"/>
      <c r="QOM273" s="255"/>
      <c r="QON273" s="255"/>
      <c r="QOO273" s="255"/>
      <c r="QOP273" s="255"/>
      <c r="QOQ273" s="255"/>
      <c r="QOR273" s="255"/>
      <c r="QOS273" s="255"/>
      <c r="QOT273" s="255"/>
      <c r="QOU273" s="255"/>
      <c r="QOV273" s="255"/>
      <c r="QOW273" s="255"/>
      <c r="QOX273" s="255"/>
      <c r="QOY273" s="255"/>
      <c r="QOZ273" s="255"/>
      <c r="QPA273" s="255"/>
      <c r="QPB273" s="255"/>
      <c r="QPC273" s="255"/>
      <c r="QPD273" s="255"/>
      <c r="QPE273" s="255"/>
      <c r="QPF273" s="255"/>
      <c r="QPG273" s="255"/>
      <c r="QPH273" s="255"/>
      <c r="QPI273" s="255"/>
      <c r="QPJ273" s="255"/>
      <c r="QPK273" s="255"/>
      <c r="QPL273" s="255"/>
      <c r="QPM273" s="255"/>
      <c r="QPN273" s="255"/>
      <c r="QPO273" s="255"/>
      <c r="QPP273" s="255"/>
      <c r="QPQ273" s="255"/>
      <c r="QPR273" s="255"/>
      <c r="QPS273" s="255"/>
      <c r="QPT273" s="255"/>
      <c r="QPU273" s="255"/>
      <c r="QPV273" s="255"/>
      <c r="QPW273" s="255"/>
      <c r="QPX273" s="255"/>
      <c r="QPY273" s="255"/>
      <c r="QPZ273" s="255"/>
      <c r="QQA273" s="255"/>
      <c r="QQB273" s="255"/>
      <c r="QQC273" s="255"/>
      <c r="QQD273" s="255"/>
      <c r="QQE273" s="255"/>
      <c r="QQF273" s="255"/>
      <c r="QQG273" s="255"/>
      <c r="QQH273" s="255"/>
      <c r="QQI273" s="255"/>
      <c r="QQJ273" s="255"/>
      <c r="QQK273" s="255"/>
      <c r="QQL273" s="255"/>
      <c r="QQM273" s="255"/>
      <c r="QQN273" s="255"/>
      <c r="QQO273" s="255"/>
      <c r="QQP273" s="255"/>
      <c r="QQQ273" s="255"/>
      <c r="QQR273" s="255"/>
      <c r="QQS273" s="255"/>
      <c r="QQT273" s="255"/>
      <c r="QQU273" s="255"/>
      <c r="QQV273" s="255"/>
      <c r="QQW273" s="255"/>
      <c r="QQX273" s="255"/>
      <c r="QQY273" s="255"/>
      <c r="QQZ273" s="255"/>
      <c r="QRA273" s="255"/>
      <c r="QRB273" s="255"/>
      <c r="QRC273" s="255"/>
      <c r="QRD273" s="255"/>
      <c r="QRE273" s="255"/>
      <c r="QRF273" s="255"/>
      <c r="QRG273" s="255"/>
      <c r="QRH273" s="255"/>
      <c r="QRI273" s="255"/>
      <c r="QRJ273" s="255"/>
      <c r="QRK273" s="255"/>
      <c r="QRL273" s="255"/>
      <c r="QRM273" s="255"/>
      <c r="QRN273" s="255"/>
      <c r="QRO273" s="255"/>
      <c r="QRP273" s="255"/>
      <c r="QRQ273" s="255"/>
      <c r="QRR273" s="255"/>
      <c r="QRS273" s="255"/>
      <c r="QRT273" s="255"/>
      <c r="QRU273" s="255"/>
      <c r="QRV273" s="255"/>
      <c r="QRW273" s="255"/>
      <c r="QRX273" s="255"/>
      <c r="QRY273" s="255"/>
      <c r="QRZ273" s="255"/>
      <c r="QSA273" s="255"/>
      <c r="QSB273" s="255"/>
      <c r="QSC273" s="255"/>
      <c r="QSD273" s="255"/>
      <c r="QSE273" s="255"/>
      <c r="QSF273" s="255"/>
      <c r="QSG273" s="255"/>
      <c r="QSH273" s="255"/>
      <c r="QSI273" s="255"/>
      <c r="QSJ273" s="255"/>
      <c r="QSK273" s="255"/>
      <c r="QSL273" s="255"/>
      <c r="QSM273" s="255"/>
      <c r="QSN273" s="255"/>
      <c r="QSO273" s="255"/>
      <c r="QSP273" s="255"/>
      <c r="QSQ273" s="255"/>
      <c r="QSR273" s="255"/>
      <c r="QSS273" s="255"/>
      <c r="QST273" s="255"/>
      <c r="QSU273" s="255"/>
      <c r="QSV273" s="255"/>
      <c r="QSW273" s="255"/>
      <c r="QSX273" s="255"/>
      <c r="QSY273" s="255"/>
      <c r="QSZ273" s="255"/>
      <c r="QTA273" s="255"/>
      <c r="QTB273" s="255"/>
      <c r="QTC273" s="255"/>
      <c r="QTD273" s="255"/>
      <c r="QTE273" s="255"/>
      <c r="QTF273" s="255"/>
      <c r="QTG273" s="255"/>
      <c r="QTH273" s="255"/>
      <c r="QTI273" s="255"/>
      <c r="QTJ273" s="255"/>
      <c r="QTK273" s="255"/>
      <c r="QTL273" s="255"/>
      <c r="QTM273" s="255"/>
      <c r="QTN273" s="255"/>
      <c r="QTO273" s="255"/>
      <c r="QTP273" s="255"/>
      <c r="QTQ273" s="255"/>
      <c r="QTR273" s="255"/>
      <c r="QTS273" s="255"/>
      <c r="QTT273" s="255"/>
      <c r="QTU273" s="255"/>
      <c r="QTV273" s="255"/>
      <c r="QTW273" s="255"/>
      <c r="QTX273" s="255"/>
      <c r="QTY273" s="255"/>
      <c r="QTZ273" s="255"/>
      <c r="QUA273" s="255"/>
      <c r="QUB273" s="255"/>
      <c r="QUC273" s="255"/>
      <c r="QUD273" s="255"/>
      <c r="QUE273" s="255"/>
      <c r="QUF273" s="255"/>
      <c r="QUG273" s="255"/>
      <c r="QUH273" s="255"/>
      <c r="QUI273" s="255"/>
      <c r="QUJ273" s="255"/>
      <c r="QUK273" s="255"/>
      <c r="QUL273" s="255"/>
      <c r="QUM273" s="255"/>
      <c r="QUN273" s="255"/>
      <c r="QUO273" s="255"/>
      <c r="QUP273" s="255"/>
      <c r="QUQ273" s="255"/>
      <c r="QUR273" s="255"/>
      <c r="QUS273" s="255"/>
      <c r="QUT273" s="255"/>
      <c r="QUU273" s="255"/>
      <c r="QUV273" s="255"/>
      <c r="QUW273" s="255"/>
      <c r="QUX273" s="255"/>
      <c r="QUY273" s="255"/>
      <c r="QUZ273" s="255"/>
      <c r="QVA273" s="255"/>
      <c r="QVB273" s="255"/>
      <c r="QVC273" s="255"/>
      <c r="QVD273" s="255"/>
      <c r="QVE273" s="255"/>
      <c r="QVF273" s="255"/>
      <c r="QVG273" s="255"/>
      <c r="QVH273" s="255"/>
      <c r="QVI273" s="255"/>
      <c r="QVJ273" s="255"/>
      <c r="QVK273" s="255"/>
      <c r="QVL273" s="255"/>
      <c r="QVM273" s="255"/>
      <c r="QVN273" s="255"/>
      <c r="QVO273" s="255"/>
      <c r="QVP273" s="255"/>
      <c r="QVQ273" s="255"/>
      <c r="QVR273" s="255"/>
      <c r="QVS273" s="255"/>
      <c r="QVT273" s="255"/>
      <c r="QVU273" s="255"/>
      <c r="QVV273" s="255"/>
      <c r="QVW273" s="255"/>
      <c r="QVX273" s="255"/>
      <c r="QVY273" s="255"/>
      <c r="QVZ273" s="255"/>
      <c r="QWA273" s="255"/>
      <c r="QWB273" s="255"/>
      <c r="QWC273" s="255"/>
      <c r="QWD273" s="255"/>
      <c r="QWE273" s="255"/>
      <c r="QWF273" s="255"/>
      <c r="QWG273" s="255"/>
      <c r="QWH273" s="255"/>
      <c r="QWI273" s="255"/>
      <c r="QWJ273" s="255"/>
      <c r="QWK273" s="255"/>
      <c r="QWL273" s="255"/>
      <c r="QWM273" s="255"/>
      <c r="QWN273" s="255"/>
      <c r="QWO273" s="255"/>
      <c r="QWP273" s="255"/>
      <c r="QWQ273" s="255"/>
      <c r="QWR273" s="255"/>
      <c r="QWS273" s="255"/>
      <c r="QWT273" s="255"/>
      <c r="QWU273" s="255"/>
      <c r="QWV273" s="255"/>
      <c r="QWW273" s="255"/>
      <c r="QWX273" s="255"/>
      <c r="QWY273" s="255"/>
      <c r="QWZ273" s="255"/>
      <c r="QXA273" s="255"/>
      <c r="QXB273" s="255"/>
      <c r="QXC273" s="255"/>
      <c r="QXD273" s="255"/>
      <c r="QXE273" s="255"/>
      <c r="QXF273" s="255"/>
      <c r="QXG273" s="255"/>
      <c r="QXH273" s="255"/>
      <c r="QXI273" s="255"/>
      <c r="QXJ273" s="255"/>
      <c r="QXK273" s="255"/>
      <c r="QXL273" s="255"/>
      <c r="QXM273" s="255"/>
      <c r="QXN273" s="255"/>
      <c r="QXO273" s="255"/>
      <c r="QXP273" s="255"/>
      <c r="QXQ273" s="255"/>
      <c r="QXR273" s="255"/>
      <c r="QXS273" s="255"/>
      <c r="QXT273" s="255"/>
      <c r="QXU273" s="255"/>
      <c r="QXV273" s="255"/>
      <c r="QXW273" s="255"/>
      <c r="QXX273" s="255"/>
      <c r="QXY273" s="255"/>
      <c r="QXZ273" s="255"/>
      <c r="QYA273" s="255"/>
      <c r="QYB273" s="255"/>
      <c r="QYC273" s="255"/>
      <c r="QYD273" s="255"/>
      <c r="QYE273" s="255"/>
      <c r="QYF273" s="255"/>
      <c r="QYG273" s="255"/>
      <c r="QYH273" s="255"/>
      <c r="QYI273" s="255"/>
      <c r="QYJ273" s="255"/>
      <c r="QYK273" s="255"/>
      <c r="QYL273" s="255"/>
      <c r="QYM273" s="255"/>
      <c r="QYN273" s="255"/>
      <c r="QYO273" s="255"/>
      <c r="QYP273" s="255"/>
      <c r="QYQ273" s="255"/>
      <c r="QYR273" s="255"/>
      <c r="QYS273" s="255"/>
      <c r="QYT273" s="255"/>
      <c r="QYU273" s="255"/>
      <c r="QYV273" s="255"/>
      <c r="QYW273" s="255"/>
      <c r="QYX273" s="255"/>
      <c r="QYY273" s="255"/>
      <c r="QYZ273" s="255"/>
      <c r="QZA273" s="255"/>
      <c r="QZB273" s="255"/>
      <c r="QZC273" s="255"/>
      <c r="QZD273" s="255"/>
      <c r="QZE273" s="255"/>
      <c r="QZF273" s="255"/>
      <c r="QZG273" s="255"/>
      <c r="QZH273" s="255"/>
      <c r="QZI273" s="255"/>
      <c r="QZJ273" s="255"/>
      <c r="QZK273" s="255"/>
      <c r="QZL273" s="255"/>
      <c r="QZM273" s="255"/>
      <c r="QZN273" s="255"/>
      <c r="QZO273" s="255"/>
      <c r="QZP273" s="255"/>
      <c r="QZQ273" s="255"/>
      <c r="QZR273" s="255"/>
      <c r="QZS273" s="255"/>
      <c r="QZT273" s="255"/>
      <c r="QZU273" s="255"/>
      <c r="QZV273" s="255"/>
      <c r="QZW273" s="255"/>
      <c r="QZX273" s="255"/>
      <c r="QZY273" s="255"/>
      <c r="QZZ273" s="255"/>
      <c r="RAA273" s="255"/>
      <c r="RAB273" s="255"/>
      <c r="RAC273" s="255"/>
      <c r="RAD273" s="255"/>
      <c r="RAE273" s="255"/>
      <c r="RAF273" s="255"/>
      <c r="RAG273" s="255"/>
      <c r="RAH273" s="255"/>
      <c r="RAI273" s="255"/>
      <c r="RAJ273" s="255"/>
      <c r="RAK273" s="255"/>
      <c r="RAL273" s="255"/>
      <c r="RAM273" s="255"/>
      <c r="RAN273" s="255"/>
      <c r="RAO273" s="255"/>
      <c r="RAP273" s="255"/>
      <c r="RAQ273" s="255"/>
      <c r="RAR273" s="255"/>
      <c r="RAS273" s="255"/>
      <c r="RAT273" s="255"/>
      <c r="RAU273" s="255"/>
      <c r="RAV273" s="255"/>
      <c r="RAW273" s="255"/>
      <c r="RAX273" s="255"/>
      <c r="RAY273" s="255"/>
      <c r="RAZ273" s="255"/>
      <c r="RBA273" s="255"/>
      <c r="RBB273" s="255"/>
      <c r="RBC273" s="255"/>
      <c r="RBD273" s="255"/>
      <c r="RBE273" s="255"/>
      <c r="RBF273" s="255"/>
      <c r="RBG273" s="255"/>
      <c r="RBH273" s="255"/>
      <c r="RBI273" s="255"/>
      <c r="RBJ273" s="255"/>
      <c r="RBK273" s="255"/>
      <c r="RBL273" s="255"/>
      <c r="RBM273" s="255"/>
      <c r="RBN273" s="255"/>
      <c r="RBO273" s="255"/>
      <c r="RBP273" s="255"/>
      <c r="RBQ273" s="255"/>
      <c r="RBR273" s="255"/>
      <c r="RBS273" s="255"/>
      <c r="RBT273" s="255"/>
      <c r="RBU273" s="255"/>
      <c r="RBV273" s="255"/>
      <c r="RBW273" s="255"/>
      <c r="RBX273" s="255"/>
      <c r="RBY273" s="255"/>
      <c r="RBZ273" s="255"/>
      <c r="RCA273" s="255"/>
      <c r="RCB273" s="255"/>
      <c r="RCC273" s="255"/>
      <c r="RCD273" s="255"/>
      <c r="RCE273" s="255"/>
      <c r="RCF273" s="255"/>
      <c r="RCG273" s="255"/>
      <c r="RCH273" s="255"/>
      <c r="RCI273" s="255"/>
      <c r="RCJ273" s="255"/>
      <c r="RCK273" s="255"/>
      <c r="RCL273" s="255"/>
      <c r="RCM273" s="255"/>
      <c r="RCN273" s="255"/>
      <c r="RCO273" s="255"/>
      <c r="RCP273" s="255"/>
      <c r="RCQ273" s="255"/>
      <c r="RCR273" s="255"/>
      <c r="RCS273" s="255"/>
      <c r="RCT273" s="255"/>
      <c r="RCU273" s="255"/>
      <c r="RCV273" s="255"/>
      <c r="RCW273" s="255"/>
      <c r="RCX273" s="255"/>
      <c r="RCY273" s="255"/>
      <c r="RCZ273" s="255"/>
      <c r="RDA273" s="255"/>
      <c r="RDB273" s="255"/>
      <c r="RDC273" s="255"/>
      <c r="RDD273" s="255"/>
      <c r="RDE273" s="255"/>
      <c r="RDF273" s="255"/>
      <c r="RDG273" s="255"/>
      <c r="RDH273" s="255"/>
      <c r="RDI273" s="255"/>
      <c r="RDJ273" s="255"/>
      <c r="RDK273" s="255"/>
      <c r="RDL273" s="255"/>
      <c r="RDM273" s="255"/>
      <c r="RDN273" s="255"/>
      <c r="RDO273" s="255"/>
      <c r="RDP273" s="255"/>
      <c r="RDQ273" s="255"/>
      <c r="RDR273" s="255"/>
      <c r="RDS273" s="255"/>
      <c r="RDT273" s="255"/>
      <c r="RDU273" s="255"/>
      <c r="RDV273" s="255"/>
      <c r="RDW273" s="255"/>
      <c r="RDX273" s="255"/>
      <c r="RDY273" s="255"/>
      <c r="RDZ273" s="255"/>
      <c r="REA273" s="255"/>
      <c r="REB273" s="255"/>
      <c r="REC273" s="255"/>
      <c r="RED273" s="255"/>
      <c r="REE273" s="255"/>
      <c r="REF273" s="255"/>
      <c r="REG273" s="255"/>
      <c r="REH273" s="255"/>
      <c r="REI273" s="255"/>
      <c r="REJ273" s="255"/>
      <c r="REK273" s="255"/>
      <c r="REL273" s="255"/>
      <c r="REM273" s="255"/>
      <c r="REN273" s="255"/>
      <c r="REO273" s="255"/>
      <c r="REP273" s="255"/>
      <c r="REQ273" s="255"/>
      <c r="RER273" s="255"/>
      <c r="RES273" s="255"/>
      <c r="RET273" s="255"/>
      <c r="REU273" s="255"/>
      <c r="REV273" s="255"/>
      <c r="REW273" s="255"/>
      <c r="REX273" s="255"/>
      <c r="REY273" s="255"/>
      <c r="REZ273" s="255"/>
      <c r="RFA273" s="255"/>
      <c r="RFB273" s="255"/>
      <c r="RFC273" s="255"/>
      <c r="RFD273" s="255"/>
      <c r="RFE273" s="255"/>
      <c r="RFF273" s="255"/>
      <c r="RFG273" s="255"/>
      <c r="RFH273" s="255"/>
      <c r="RFI273" s="255"/>
      <c r="RFJ273" s="255"/>
      <c r="RFK273" s="255"/>
      <c r="RFL273" s="255"/>
      <c r="RFM273" s="255"/>
      <c r="RFN273" s="255"/>
      <c r="RFO273" s="255"/>
      <c r="RFP273" s="255"/>
      <c r="RFQ273" s="255"/>
      <c r="RFR273" s="255"/>
      <c r="RFS273" s="255"/>
      <c r="RFT273" s="255"/>
      <c r="RFU273" s="255"/>
      <c r="RFV273" s="255"/>
      <c r="RFW273" s="255"/>
      <c r="RFX273" s="255"/>
      <c r="RFY273" s="255"/>
      <c r="RFZ273" s="255"/>
      <c r="RGA273" s="255"/>
      <c r="RGB273" s="255"/>
      <c r="RGC273" s="255"/>
      <c r="RGD273" s="255"/>
      <c r="RGE273" s="255"/>
      <c r="RGF273" s="255"/>
      <c r="RGG273" s="255"/>
      <c r="RGH273" s="255"/>
      <c r="RGI273" s="255"/>
      <c r="RGJ273" s="255"/>
      <c r="RGK273" s="255"/>
      <c r="RGL273" s="255"/>
      <c r="RGM273" s="255"/>
      <c r="RGN273" s="255"/>
      <c r="RGO273" s="255"/>
      <c r="RGP273" s="255"/>
      <c r="RGQ273" s="255"/>
      <c r="RGR273" s="255"/>
      <c r="RGS273" s="255"/>
      <c r="RGT273" s="255"/>
      <c r="RGU273" s="255"/>
      <c r="RGV273" s="255"/>
      <c r="RGW273" s="255"/>
      <c r="RGX273" s="255"/>
      <c r="RGY273" s="255"/>
      <c r="RGZ273" s="255"/>
      <c r="RHA273" s="255"/>
      <c r="RHB273" s="255"/>
      <c r="RHC273" s="255"/>
      <c r="RHD273" s="255"/>
      <c r="RHE273" s="255"/>
      <c r="RHF273" s="255"/>
      <c r="RHG273" s="255"/>
      <c r="RHH273" s="255"/>
      <c r="RHI273" s="255"/>
      <c r="RHJ273" s="255"/>
      <c r="RHK273" s="255"/>
      <c r="RHL273" s="255"/>
      <c r="RHM273" s="255"/>
      <c r="RHN273" s="255"/>
      <c r="RHO273" s="255"/>
      <c r="RHP273" s="255"/>
      <c r="RHQ273" s="255"/>
      <c r="RHR273" s="255"/>
      <c r="RHS273" s="255"/>
      <c r="RHT273" s="255"/>
      <c r="RHU273" s="255"/>
      <c r="RHV273" s="255"/>
      <c r="RHW273" s="255"/>
      <c r="RHX273" s="255"/>
      <c r="RHY273" s="255"/>
      <c r="RHZ273" s="255"/>
      <c r="RIA273" s="255"/>
      <c r="RIB273" s="255"/>
      <c r="RIC273" s="255"/>
      <c r="RID273" s="255"/>
      <c r="RIE273" s="255"/>
      <c r="RIF273" s="255"/>
      <c r="RIG273" s="255"/>
      <c r="RIH273" s="255"/>
      <c r="RII273" s="255"/>
      <c r="RIJ273" s="255"/>
      <c r="RIK273" s="255"/>
      <c r="RIL273" s="255"/>
      <c r="RIM273" s="255"/>
      <c r="RIN273" s="255"/>
      <c r="RIO273" s="255"/>
      <c r="RIP273" s="255"/>
      <c r="RIQ273" s="255"/>
      <c r="RIR273" s="255"/>
      <c r="RIS273" s="255"/>
      <c r="RIT273" s="255"/>
      <c r="RIU273" s="255"/>
      <c r="RIV273" s="255"/>
      <c r="RIW273" s="255"/>
      <c r="RIX273" s="255"/>
      <c r="RIY273" s="255"/>
      <c r="RIZ273" s="255"/>
      <c r="RJA273" s="255"/>
      <c r="RJB273" s="255"/>
      <c r="RJC273" s="255"/>
      <c r="RJD273" s="255"/>
      <c r="RJE273" s="255"/>
      <c r="RJF273" s="255"/>
      <c r="RJG273" s="255"/>
      <c r="RJH273" s="255"/>
      <c r="RJI273" s="255"/>
      <c r="RJJ273" s="255"/>
      <c r="RJK273" s="255"/>
      <c r="RJL273" s="255"/>
      <c r="RJM273" s="255"/>
      <c r="RJN273" s="255"/>
      <c r="RJO273" s="255"/>
      <c r="RJP273" s="255"/>
      <c r="RJQ273" s="255"/>
      <c r="RJR273" s="255"/>
      <c r="RJS273" s="255"/>
      <c r="RJT273" s="255"/>
      <c r="RJU273" s="255"/>
      <c r="RJV273" s="255"/>
      <c r="RJW273" s="255"/>
      <c r="RJX273" s="255"/>
      <c r="RJY273" s="255"/>
      <c r="RJZ273" s="255"/>
      <c r="RKA273" s="255"/>
      <c r="RKB273" s="255"/>
      <c r="RKC273" s="255"/>
      <c r="RKD273" s="255"/>
      <c r="RKE273" s="255"/>
      <c r="RKF273" s="255"/>
      <c r="RKG273" s="255"/>
      <c r="RKH273" s="255"/>
      <c r="RKI273" s="255"/>
      <c r="RKJ273" s="255"/>
      <c r="RKK273" s="255"/>
      <c r="RKL273" s="255"/>
      <c r="RKM273" s="255"/>
      <c r="RKN273" s="255"/>
      <c r="RKO273" s="255"/>
      <c r="RKP273" s="255"/>
      <c r="RKQ273" s="255"/>
      <c r="RKR273" s="255"/>
      <c r="RKS273" s="255"/>
      <c r="RKT273" s="255"/>
      <c r="RKU273" s="255"/>
      <c r="RKV273" s="255"/>
      <c r="RKW273" s="255"/>
      <c r="RKX273" s="255"/>
      <c r="RKY273" s="255"/>
      <c r="RKZ273" s="255"/>
      <c r="RLA273" s="255"/>
      <c r="RLB273" s="255"/>
      <c r="RLC273" s="255"/>
      <c r="RLD273" s="255"/>
      <c r="RLE273" s="255"/>
      <c r="RLF273" s="255"/>
      <c r="RLG273" s="255"/>
      <c r="RLH273" s="255"/>
      <c r="RLI273" s="255"/>
      <c r="RLJ273" s="255"/>
      <c r="RLK273" s="255"/>
      <c r="RLL273" s="255"/>
      <c r="RLM273" s="255"/>
      <c r="RLN273" s="255"/>
      <c r="RLO273" s="255"/>
      <c r="RLP273" s="255"/>
      <c r="RLQ273" s="255"/>
      <c r="RLR273" s="255"/>
      <c r="RLS273" s="255"/>
      <c r="RLT273" s="255"/>
      <c r="RLU273" s="255"/>
      <c r="RLV273" s="255"/>
      <c r="RLW273" s="255"/>
      <c r="RLX273" s="255"/>
      <c r="RLY273" s="255"/>
      <c r="RLZ273" s="255"/>
      <c r="RMA273" s="255"/>
      <c r="RMB273" s="255"/>
      <c r="RMC273" s="255"/>
      <c r="RMD273" s="255"/>
      <c r="RME273" s="255"/>
      <c r="RMF273" s="255"/>
      <c r="RMG273" s="255"/>
      <c r="RMH273" s="255"/>
      <c r="RMI273" s="255"/>
      <c r="RMJ273" s="255"/>
      <c r="RMK273" s="255"/>
      <c r="RML273" s="255"/>
      <c r="RMM273" s="255"/>
      <c r="RMN273" s="255"/>
      <c r="RMO273" s="255"/>
      <c r="RMP273" s="255"/>
      <c r="RMQ273" s="255"/>
      <c r="RMR273" s="255"/>
      <c r="RMS273" s="255"/>
      <c r="RMT273" s="255"/>
      <c r="RMU273" s="255"/>
      <c r="RMV273" s="255"/>
      <c r="RMW273" s="255"/>
      <c r="RMX273" s="255"/>
      <c r="RMY273" s="255"/>
      <c r="RMZ273" s="255"/>
      <c r="RNA273" s="255"/>
      <c r="RNB273" s="255"/>
      <c r="RNC273" s="255"/>
      <c r="RND273" s="255"/>
      <c r="RNE273" s="255"/>
      <c r="RNF273" s="255"/>
      <c r="RNG273" s="255"/>
      <c r="RNH273" s="255"/>
      <c r="RNI273" s="255"/>
      <c r="RNJ273" s="255"/>
      <c r="RNK273" s="255"/>
      <c r="RNL273" s="255"/>
      <c r="RNM273" s="255"/>
      <c r="RNN273" s="255"/>
      <c r="RNO273" s="255"/>
      <c r="RNP273" s="255"/>
      <c r="RNQ273" s="255"/>
      <c r="RNR273" s="255"/>
      <c r="RNS273" s="255"/>
      <c r="RNT273" s="255"/>
      <c r="RNU273" s="255"/>
      <c r="RNV273" s="255"/>
      <c r="RNW273" s="255"/>
      <c r="RNX273" s="255"/>
      <c r="RNY273" s="255"/>
      <c r="RNZ273" s="255"/>
      <c r="ROA273" s="255"/>
      <c r="ROB273" s="255"/>
      <c r="ROC273" s="255"/>
      <c r="ROD273" s="255"/>
      <c r="ROE273" s="255"/>
      <c r="ROF273" s="255"/>
      <c r="ROG273" s="255"/>
      <c r="ROH273" s="255"/>
      <c r="ROI273" s="255"/>
      <c r="ROJ273" s="255"/>
      <c r="ROK273" s="255"/>
      <c r="ROL273" s="255"/>
      <c r="ROM273" s="255"/>
      <c r="RON273" s="255"/>
      <c r="ROO273" s="255"/>
      <c r="ROP273" s="255"/>
      <c r="ROQ273" s="255"/>
      <c r="ROR273" s="255"/>
      <c r="ROS273" s="255"/>
      <c r="ROT273" s="255"/>
      <c r="ROU273" s="255"/>
      <c r="ROV273" s="255"/>
      <c r="ROW273" s="255"/>
      <c r="ROX273" s="255"/>
      <c r="ROY273" s="255"/>
      <c r="ROZ273" s="255"/>
      <c r="RPA273" s="255"/>
      <c r="RPB273" s="255"/>
      <c r="RPC273" s="255"/>
      <c r="RPD273" s="255"/>
      <c r="RPE273" s="255"/>
      <c r="RPF273" s="255"/>
      <c r="RPG273" s="255"/>
      <c r="RPH273" s="255"/>
      <c r="RPI273" s="255"/>
      <c r="RPJ273" s="255"/>
      <c r="RPK273" s="255"/>
      <c r="RPL273" s="255"/>
      <c r="RPM273" s="255"/>
      <c r="RPN273" s="255"/>
      <c r="RPO273" s="255"/>
      <c r="RPP273" s="255"/>
      <c r="RPQ273" s="255"/>
      <c r="RPR273" s="255"/>
      <c r="RPS273" s="255"/>
      <c r="RPT273" s="255"/>
      <c r="RPU273" s="255"/>
      <c r="RPV273" s="255"/>
      <c r="RPW273" s="255"/>
      <c r="RPX273" s="255"/>
      <c r="RPY273" s="255"/>
      <c r="RPZ273" s="255"/>
      <c r="RQA273" s="255"/>
      <c r="RQB273" s="255"/>
      <c r="RQC273" s="255"/>
      <c r="RQD273" s="255"/>
      <c r="RQE273" s="255"/>
      <c r="RQF273" s="255"/>
      <c r="RQG273" s="255"/>
      <c r="RQH273" s="255"/>
      <c r="RQI273" s="255"/>
      <c r="RQJ273" s="255"/>
      <c r="RQK273" s="255"/>
      <c r="RQL273" s="255"/>
      <c r="RQM273" s="255"/>
      <c r="RQN273" s="255"/>
      <c r="RQO273" s="255"/>
      <c r="RQP273" s="255"/>
      <c r="RQQ273" s="255"/>
      <c r="RQR273" s="255"/>
      <c r="RQS273" s="255"/>
      <c r="RQT273" s="255"/>
      <c r="RQU273" s="255"/>
      <c r="RQV273" s="255"/>
      <c r="RQW273" s="255"/>
      <c r="RQX273" s="255"/>
      <c r="RQY273" s="255"/>
      <c r="RQZ273" s="255"/>
      <c r="RRA273" s="255"/>
      <c r="RRB273" s="255"/>
      <c r="RRC273" s="255"/>
      <c r="RRD273" s="255"/>
      <c r="RRE273" s="255"/>
      <c r="RRF273" s="255"/>
      <c r="RRG273" s="255"/>
      <c r="RRH273" s="255"/>
      <c r="RRI273" s="255"/>
      <c r="RRJ273" s="255"/>
      <c r="RRK273" s="255"/>
      <c r="RRL273" s="255"/>
      <c r="RRM273" s="255"/>
      <c r="RRN273" s="255"/>
      <c r="RRO273" s="255"/>
      <c r="RRP273" s="255"/>
      <c r="RRQ273" s="255"/>
      <c r="RRR273" s="255"/>
      <c r="RRS273" s="255"/>
      <c r="RRT273" s="255"/>
      <c r="RRU273" s="255"/>
      <c r="RRV273" s="255"/>
      <c r="RRW273" s="255"/>
      <c r="RRX273" s="255"/>
      <c r="RRY273" s="255"/>
      <c r="RRZ273" s="255"/>
      <c r="RSA273" s="255"/>
      <c r="RSB273" s="255"/>
      <c r="RSC273" s="255"/>
      <c r="RSD273" s="255"/>
      <c r="RSE273" s="255"/>
      <c r="RSF273" s="255"/>
      <c r="RSG273" s="255"/>
      <c r="RSH273" s="255"/>
      <c r="RSI273" s="255"/>
      <c r="RSJ273" s="255"/>
      <c r="RSK273" s="255"/>
      <c r="RSL273" s="255"/>
      <c r="RSM273" s="255"/>
      <c r="RSN273" s="255"/>
      <c r="RSO273" s="255"/>
      <c r="RSP273" s="255"/>
      <c r="RSQ273" s="255"/>
      <c r="RSR273" s="255"/>
      <c r="RSS273" s="255"/>
      <c r="RST273" s="255"/>
      <c r="RSU273" s="255"/>
      <c r="RSV273" s="255"/>
      <c r="RSW273" s="255"/>
      <c r="RSX273" s="255"/>
      <c r="RSY273" s="255"/>
      <c r="RSZ273" s="255"/>
      <c r="RTA273" s="255"/>
      <c r="RTB273" s="255"/>
      <c r="RTC273" s="255"/>
      <c r="RTD273" s="255"/>
      <c r="RTE273" s="255"/>
      <c r="RTF273" s="255"/>
      <c r="RTG273" s="255"/>
      <c r="RTH273" s="255"/>
      <c r="RTI273" s="255"/>
      <c r="RTJ273" s="255"/>
      <c r="RTK273" s="255"/>
      <c r="RTL273" s="255"/>
      <c r="RTM273" s="255"/>
      <c r="RTN273" s="255"/>
      <c r="RTO273" s="255"/>
      <c r="RTP273" s="255"/>
      <c r="RTQ273" s="255"/>
      <c r="RTR273" s="255"/>
      <c r="RTS273" s="255"/>
      <c r="RTT273" s="255"/>
      <c r="RTU273" s="255"/>
      <c r="RTV273" s="255"/>
      <c r="RTW273" s="255"/>
      <c r="RTX273" s="255"/>
      <c r="RTY273" s="255"/>
      <c r="RTZ273" s="255"/>
      <c r="RUA273" s="255"/>
      <c r="RUB273" s="255"/>
      <c r="RUC273" s="255"/>
      <c r="RUD273" s="255"/>
      <c r="RUE273" s="255"/>
      <c r="RUF273" s="255"/>
      <c r="RUG273" s="255"/>
      <c r="RUH273" s="255"/>
      <c r="RUI273" s="255"/>
      <c r="RUJ273" s="255"/>
      <c r="RUK273" s="255"/>
      <c r="RUL273" s="255"/>
      <c r="RUM273" s="255"/>
      <c r="RUN273" s="255"/>
      <c r="RUO273" s="255"/>
      <c r="RUP273" s="255"/>
      <c r="RUQ273" s="255"/>
      <c r="RUR273" s="255"/>
      <c r="RUS273" s="255"/>
      <c r="RUT273" s="255"/>
      <c r="RUU273" s="255"/>
      <c r="RUV273" s="255"/>
      <c r="RUW273" s="255"/>
      <c r="RUX273" s="255"/>
      <c r="RUY273" s="255"/>
      <c r="RUZ273" s="255"/>
      <c r="RVA273" s="255"/>
      <c r="RVB273" s="255"/>
      <c r="RVC273" s="255"/>
      <c r="RVD273" s="255"/>
      <c r="RVE273" s="255"/>
      <c r="RVF273" s="255"/>
      <c r="RVG273" s="255"/>
      <c r="RVH273" s="255"/>
      <c r="RVI273" s="255"/>
      <c r="RVJ273" s="255"/>
      <c r="RVK273" s="255"/>
      <c r="RVL273" s="255"/>
      <c r="RVM273" s="255"/>
      <c r="RVN273" s="255"/>
      <c r="RVO273" s="255"/>
      <c r="RVP273" s="255"/>
      <c r="RVQ273" s="255"/>
      <c r="RVR273" s="255"/>
      <c r="RVS273" s="255"/>
      <c r="RVT273" s="255"/>
      <c r="RVU273" s="255"/>
      <c r="RVV273" s="255"/>
      <c r="RVW273" s="255"/>
      <c r="RVX273" s="255"/>
      <c r="RVY273" s="255"/>
      <c r="RVZ273" s="255"/>
      <c r="RWA273" s="255"/>
      <c r="RWB273" s="255"/>
      <c r="RWC273" s="255"/>
      <c r="RWD273" s="255"/>
      <c r="RWE273" s="255"/>
      <c r="RWF273" s="255"/>
      <c r="RWG273" s="255"/>
      <c r="RWH273" s="255"/>
      <c r="RWI273" s="255"/>
      <c r="RWJ273" s="255"/>
      <c r="RWK273" s="255"/>
      <c r="RWL273" s="255"/>
      <c r="RWM273" s="255"/>
      <c r="RWN273" s="255"/>
      <c r="RWO273" s="255"/>
      <c r="RWP273" s="255"/>
      <c r="RWQ273" s="255"/>
      <c r="RWR273" s="255"/>
      <c r="RWS273" s="255"/>
      <c r="RWT273" s="255"/>
      <c r="RWU273" s="255"/>
      <c r="RWV273" s="255"/>
      <c r="RWW273" s="255"/>
      <c r="RWX273" s="255"/>
      <c r="RWY273" s="255"/>
      <c r="RWZ273" s="255"/>
      <c r="RXA273" s="255"/>
      <c r="RXB273" s="255"/>
      <c r="RXC273" s="255"/>
      <c r="RXD273" s="255"/>
      <c r="RXE273" s="255"/>
      <c r="RXF273" s="255"/>
      <c r="RXG273" s="255"/>
      <c r="RXH273" s="255"/>
      <c r="RXI273" s="255"/>
      <c r="RXJ273" s="255"/>
      <c r="RXK273" s="255"/>
      <c r="RXL273" s="255"/>
      <c r="RXM273" s="255"/>
      <c r="RXN273" s="255"/>
      <c r="RXO273" s="255"/>
      <c r="RXP273" s="255"/>
      <c r="RXQ273" s="255"/>
      <c r="RXR273" s="255"/>
      <c r="RXS273" s="255"/>
      <c r="RXT273" s="255"/>
      <c r="RXU273" s="255"/>
      <c r="RXV273" s="255"/>
      <c r="RXW273" s="255"/>
      <c r="RXX273" s="255"/>
      <c r="RXY273" s="255"/>
      <c r="RXZ273" s="255"/>
      <c r="RYA273" s="255"/>
      <c r="RYB273" s="255"/>
      <c r="RYC273" s="255"/>
      <c r="RYD273" s="255"/>
      <c r="RYE273" s="255"/>
      <c r="RYF273" s="255"/>
      <c r="RYG273" s="255"/>
      <c r="RYH273" s="255"/>
      <c r="RYI273" s="255"/>
      <c r="RYJ273" s="255"/>
      <c r="RYK273" s="255"/>
      <c r="RYL273" s="255"/>
      <c r="RYM273" s="255"/>
      <c r="RYN273" s="255"/>
      <c r="RYO273" s="255"/>
      <c r="RYP273" s="255"/>
      <c r="RYQ273" s="255"/>
      <c r="RYR273" s="255"/>
      <c r="RYS273" s="255"/>
      <c r="RYT273" s="255"/>
      <c r="RYU273" s="255"/>
      <c r="RYV273" s="255"/>
      <c r="RYW273" s="255"/>
      <c r="RYX273" s="255"/>
      <c r="RYY273" s="255"/>
      <c r="RYZ273" s="255"/>
      <c r="RZA273" s="255"/>
      <c r="RZB273" s="255"/>
      <c r="RZC273" s="255"/>
      <c r="RZD273" s="255"/>
      <c r="RZE273" s="255"/>
      <c r="RZF273" s="255"/>
      <c r="RZG273" s="255"/>
      <c r="RZH273" s="255"/>
      <c r="RZI273" s="255"/>
      <c r="RZJ273" s="255"/>
      <c r="RZK273" s="255"/>
      <c r="RZL273" s="255"/>
      <c r="RZM273" s="255"/>
      <c r="RZN273" s="255"/>
      <c r="RZO273" s="255"/>
      <c r="RZP273" s="255"/>
      <c r="RZQ273" s="255"/>
      <c r="RZR273" s="255"/>
      <c r="RZS273" s="255"/>
      <c r="RZT273" s="255"/>
      <c r="RZU273" s="255"/>
      <c r="RZV273" s="255"/>
      <c r="RZW273" s="255"/>
      <c r="RZX273" s="255"/>
      <c r="RZY273" s="255"/>
      <c r="RZZ273" s="255"/>
      <c r="SAA273" s="255"/>
      <c r="SAB273" s="255"/>
      <c r="SAC273" s="255"/>
      <c r="SAD273" s="255"/>
      <c r="SAE273" s="255"/>
      <c r="SAF273" s="255"/>
      <c r="SAG273" s="255"/>
      <c r="SAH273" s="255"/>
      <c r="SAI273" s="255"/>
      <c r="SAJ273" s="255"/>
      <c r="SAK273" s="255"/>
      <c r="SAL273" s="255"/>
      <c r="SAM273" s="255"/>
      <c r="SAN273" s="255"/>
      <c r="SAO273" s="255"/>
      <c r="SAP273" s="255"/>
      <c r="SAQ273" s="255"/>
      <c r="SAR273" s="255"/>
      <c r="SAS273" s="255"/>
      <c r="SAT273" s="255"/>
      <c r="SAU273" s="255"/>
      <c r="SAV273" s="255"/>
      <c r="SAW273" s="255"/>
      <c r="SAX273" s="255"/>
      <c r="SAY273" s="255"/>
      <c r="SAZ273" s="255"/>
      <c r="SBA273" s="255"/>
      <c r="SBB273" s="255"/>
      <c r="SBC273" s="255"/>
      <c r="SBD273" s="255"/>
      <c r="SBE273" s="255"/>
      <c r="SBF273" s="255"/>
      <c r="SBG273" s="255"/>
      <c r="SBH273" s="255"/>
      <c r="SBI273" s="255"/>
      <c r="SBJ273" s="255"/>
      <c r="SBK273" s="255"/>
      <c r="SBL273" s="255"/>
      <c r="SBM273" s="255"/>
      <c r="SBN273" s="255"/>
      <c r="SBO273" s="255"/>
      <c r="SBP273" s="255"/>
      <c r="SBQ273" s="255"/>
      <c r="SBR273" s="255"/>
      <c r="SBS273" s="255"/>
      <c r="SBT273" s="255"/>
      <c r="SBU273" s="255"/>
      <c r="SBV273" s="255"/>
      <c r="SBW273" s="255"/>
      <c r="SBX273" s="255"/>
      <c r="SBY273" s="255"/>
      <c r="SBZ273" s="255"/>
      <c r="SCA273" s="255"/>
      <c r="SCB273" s="255"/>
      <c r="SCC273" s="255"/>
      <c r="SCD273" s="255"/>
      <c r="SCE273" s="255"/>
      <c r="SCF273" s="255"/>
      <c r="SCG273" s="255"/>
      <c r="SCH273" s="255"/>
      <c r="SCI273" s="255"/>
      <c r="SCJ273" s="255"/>
      <c r="SCK273" s="255"/>
      <c r="SCL273" s="255"/>
      <c r="SCM273" s="255"/>
      <c r="SCN273" s="255"/>
      <c r="SCO273" s="255"/>
      <c r="SCP273" s="255"/>
      <c r="SCQ273" s="255"/>
      <c r="SCR273" s="255"/>
      <c r="SCS273" s="255"/>
      <c r="SCT273" s="255"/>
      <c r="SCU273" s="255"/>
      <c r="SCV273" s="255"/>
      <c r="SCW273" s="255"/>
      <c r="SCX273" s="255"/>
      <c r="SCY273" s="255"/>
      <c r="SCZ273" s="255"/>
      <c r="SDA273" s="255"/>
      <c r="SDB273" s="255"/>
      <c r="SDC273" s="255"/>
      <c r="SDD273" s="255"/>
      <c r="SDE273" s="255"/>
      <c r="SDF273" s="255"/>
      <c r="SDG273" s="255"/>
      <c r="SDH273" s="255"/>
      <c r="SDI273" s="255"/>
      <c r="SDJ273" s="255"/>
      <c r="SDK273" s="255"/>
      <c r="SDL273" s="255"/>
      <c r="SDM273" s="255"/>
      <c r="SDN273" s="255"/>
      <c r="SDO273" s="255"/>
      <c r="SDP273" s="255"/>
      <c r="SDQ273" s="255"/>
      <c r="SDR273" s="255"/>
      <c r="SDS273" s="255"/>
      <c r="SDT273" s="255"/>
      <c r="SDU273" s="255"/>
      <c r="SDV273" s="255"/>
      <c r="SDW273" s="255"/>
      <c r="SDX273" s="255"/>
      <c r="SDY273" s="255"/>
      <c r="SDZ273" s="255"/>
      <c r="SEA273" s="255"/>
      <c r="SEB273" s="255"/>
      <c r="SEC273" s="255"/>
      <c r="SED273" s="255"/>
      <c r="SEE273" s="255"/>
      <c r="SEF273" s="255"/>
      <c r="SEG273" s="255"/>
      <c r="SEH273" s="255"/>
      <c r="SEI273" s="255"/>
      <c r="SEJ273" s="255"/>
      <c r="SEK273" s="255"/>
      <c r="SEL273" s="255"/>
      <c r="SEM273" s="255"/>
      <c r="SEN273" s="255"/>
      <c r="SEO273" s="255"/>
      <c r="SEP273" s="255"/>
      <c r="SEQ273" s="255"/>
      <c r="SER273" s="255"/>
      <c r="SES273" s="255"/>
      <c r="SET273" s="255"/>
      <c r="SEU273" s="255"/>
      <c r="SEV273" s="255"/>
      <c r="SEW273" s="255"/>
      <c r="SEX273" s="255"/>
      <c r="SEY273" s="255"/>
      <c r="SEZ273" s="255"/>
      <c r="SFA273" s="255"/>
      <c r="SFB273" s="255"/>
      <c r="SFC273" s="255"/>
      <c r="SFD273" s="255"/>
      <c r="SFE273" s="255"/>
      <c r="SFF273" s="255"/>
      <c r="SFG273" s="255"/>
      <c r="SFH273" s="255"/>
      <c r="SFI273" s="255"/>
      <c r="SFJ273" s="255"/>
      <c r="SFK273" s="255"/>
      <c r="SFL273" s="255"/>
      <c r="SFM273" s="255"/>
      <c r="SFN273" s="255"/>
      <c r="SFO273" s="255"/>
      <c r="SFP273" s="255"/>
      <c r="SFQ273" s="255"/>
      <c r="SFR273" s="255"/>
      <c r="SFS273" s="255"/>
      <c r="SFT273" s="255"/>
      <c r="SFU273" s="255"/>
      <c r="SFV273" s="255"/>
      <c r="SFW273" s="255"/>
      <c r="SFX273" s="255"/>
      <c r="SFY273" s="255"/>
      <c r="SFZ273" s="255"/>
      <c r="SGA273" s="255"/>
      <c r="SGB273" s="255"/>
      <c r="SGC273" s="255"/>
      <c r="SGD273" s="255"/>
      <c r="SGE273" s="255"/>
      <c r="SGF273" s="255"/>
      <c r="SGG273" s="255"/>
      <c r="SGH273" s="255"/>
      <c r="SGI273" s="255"/>
      <c r="SGJ273" s="255"/>
      <c r="SGK273" s="255"/>
      <c r="SGL273" s="255"/>
      <c r="SGM273" s="255"/>
      <c r="SGN273" s="255"/>
      <c r="SGO273" s="255"/>
      <c r="SGP273" s="255"/>
      <c r="SGQ273" s="255"/>
      <c r="SGR273" s="255"/>
      <c r="SGS273" s="255"/>
      <c r="SGT273" s="255"/>
      <c r="SGU273" s="255"/>
      <c r="SGV273" s="255"/>
      <c r="SGW273" s="255"/>
      <c r="SGX273" s="255"/>
      <c r="SGY273" s="255"/>
      <c r="SGZ273" s="255"/>
      <c r="SHA273" s="255"/>
      <c r="SHB273" s="255"/>
      <c r="SHC273" s="255"/>
      <c r="SHD273" s="255"/>
      <c r="SHE273" s="255"/>
      <c r="SHF273" s="255"/>
      <c r="SHG273" s="255"/>
      <c r="SHH273" s="255"/>
      <c r="SHI273" s="255"/>
      <c r="SHJ273" s="255"/>
      <c r="SHK273" s="255"/>
      <c r="SHL273" s="255"/>
      <c r="SHM273" s="255"/>
      <c r="SHN273" s="255"/>
      <c r="SHO273" s="255"/>
      <c r="SHP273" s="255"/>
      <c r="SHQ273" s="255"/>
      <c r="SHR273" s="255"/>
      <c r="SHS273" s="255"/>
      <c r="SHT273" s="255"/>
      <c r="SHU273" s="255"/>
      <c r="SHV273" s="255"/>
      <c r="SHW273" s="255"/>
      <c r="SHX273" s="255"/>
      <c r="SHY273" s="255"/>
      <c r="SHZ273" s="255"/>
      <c r="SIA273" s="255"/>
      <c r="SIB273" s="255"/>
      <c r="SIC273" s="255"/>
      <c r="SID273" s="255"/>
      <c r="SIE273" s="255"/>
      <c r="SIF273" s="255"/>
      <c r="SIG273" s="255"/>
      <c r="SIH273" s="255"/>
      <c r="SII273" s="255"/>
      <c r="SIJ273" s="255"/>
      <c r="SIK273" s="255"/>
      <c r="SIL273" s="255"/>
      <c r="SIM273" s="255"/>
      <c r="SIN273" s="255"/>
      <c r="SIO273" s="255"/>
      <c r="SIP273" s="255"/>
      <c r="SIQ273" s="255"/>
      <c r="SIR273" s="255"/>
      <c r="SIS273" s="255"/>
      <c r="SIT273" s="255"/>
      <c r="SIU273" s="255"/>
      <c r="SIV273" s="255"/>
      <c r="SIW273" s="255"/>
      <c r="SIX273" s="255"/>
      <c r="SIY273" s="255"/>
      <c r="SIZ273" s="255"/>
      <c r="SJA273" s="255"/>
      <c r="SJB273" s="255"/>
      <c r="SJC273" s="255"/>
      <c r="SJD273" s="255"/>
      <c r="SJE273" s="255"/>
      <c r="SJF273" s="255"/>
      <c r="SJG273" s="255"/>
      <c r="SJH273" s="255"/>
      <c r="SJI273" s="255"/>
      <c r="SJJ273" s="255"/>
      <c r="SJK273" s="255"/>
      <c r="SJL273" s="255"/>
      <c r="SJM273" s="255"/>
      <c r="SJN273" s="255"/>
      <c r="SJO273" s="255"/>
      <c r="SJP273" s="255"/>
      <c r="SJQ273" s="255"/>
      <c r="SJR273" s="255"/>
      <c r="SJS273" s="255"/>
      <c r="SJT273" s="255"/>
      <c r="SJU273" s="255"/>
      <c r="SJV273" s="255"/>
      <c r="SJW273" s="255"/>
      <c r="SJX273" s="255"/>
      <c r="SJY273" s="255"/>
      <c r="SJZ273" s="255"/>
      <c r="SKA273" s="255"/>
      <c r="SKB273" s="255"/>
      <c r="SKC273" s="255"/>
      <c r="SKD273" s="255"/>
      <c r="SKE273" s="255"/>
      <c r="SKF273" s="255"/>
      <c r="SKG273" s="255"/>
      <c r="SKH273" s="255"/>
      <c r="SKI273" s="255"/>
      <c r="SKJ273" s="255"/>
      <c r="SKK273" s="255"/>
      <c r="SKL273" s="255"/>
      <c r="SKM273" s="255"/>
      <c r="SKN273" s="255"/>
      <c r="SKO273" s="255"/>
      <c r="SKP273" s="255"/>
      <c r="SKQ273" s="255"/>
      <c r="SKR273" s="255"/>
      <c r="SKS273" s="255"/>
      <c r="SKT273" s="255"/>
      <c r="SKU273" s="255"/>
      <c r="SKV273" s="255"/>
      <c r="SKW273" s="255"/>
      <c r="SKX273" s="255"/>
      <c r="SKY273" s="255"/>
      <c r="SKZ273" s="255"/>
      <c r="SLA273" s="255"/>
      <c r="SLB273" s="255"/>
      <c r="SLC273" s="255"/>
      <c r="SLD273" s="255"/>
      <c r="SLE273" s="255"/>
      <c r="SLF273" s="255"/>
      <c r="SLG273" s="255"/>
      <c r="SLH273" s="255"/>
      <c r="SLI273" s="255"/>
      <c r="SLJ273" s="255"/>
      <c r="SLK273" s="255"/>
      <c r="SLL273" s="255"/>
      <c r="SLM273" s="255"/>
      <c r="SLN273" s="255"/>
      <c r="SLO273" s="255"/>
      <c r="SLP273" s="255"/>
      <c r="SLQ273" s="255"/>
      <c r="SLR273" s="255"/>
      <c r="SLS273" s="255"/>
      <c r="SLT273" s="255"/>
      <c r="SLU273" s="255"/>
      <c r="SLV273" s="255"/>
      <c r="SLW273" s="255"/>
      <c r="SLX273" s="255"/>
      <c r="SLY273" s="255"/>
      <c r="SLZ273" s="255"/>
      <c r="SMA273" s="255"/>
      <c r="SMB273" s="255"/>
      <c r="SMC273" s="255"/>
      <c r="SMD273" s="255"/>
      <c r="SME273" s="255"/>
      <c r="SMF273" s="255"/>
      <c r="SMG273" s="255"/>
      <c r="SMH273" s="255"/>
      <c r="SMI273" s="255"/>
      <c r="SMJ273" s="255"/>
      <c r="SMK273" s="255"/>
      <c r="SML273" s="255"/>
      <c r="SMM273" s="255"/>
      <c r="SMN273" s="255"/>
      <c r="SMO273" s="255"/>
      <c r="SMP273" s="255"/>
      <c r="SMQ273" s="255"/>
      <c r="SMR273" s="255"/>
      <c r="SMS273" s="255"/>
      <c r="SMT273" s="255"/>
      <c r="SMU273" s="255"/>
      <c r="SMV273" s="255"/>
      <c r="SMW273" s="255"/>
      <c r="SMX273" s="255"/>
      <c r="SMY273" s="255"/>
      <c r="SMZ273" s="255"/>
      <c r="SNA273" s="255"/>
      <c r="SNB273" s="255"/>
      <c r="SNC273" s="255"/>
      <c r="SND273" s="255"/>
      <c r="SNE273" s="255"/>
      <c r="SNF273" s="255"/>
      <c r="SNG273" s="255"/>
      <c r="SNH273" s="255"/>
      <c r="SNI273" s="255"/>
      <c r="SNJ273" s="255"/>
      <c r="SNK273" s="255"/>
      <c r="SNL273" s="255"/>
      <c r="SNM273" s="255"/>
      <c r="SNN273" s="255"/>
      <c r="SNO273" s="255"/>
      <c r="SNP273" s="255"/>
      <c r="SNQ273" s="255"/>
      <c r="SNR273" s="255"/>
      <c r="SNS273" s="255"/>
      <c r="SNT273" s="255"/>
      <c r="SNU273" s="255"/>
      <c r="SNV273" s="255"/>
      <c r="SNW273" s="255"/>
      <c r="SNX273" s="255"/>
      <c r="SNY273" s="255"/>
      <c r="SNZ273" s="255"/>
      <c r="SOA273" s="255"/>
      <c r="SOB273" s="255"/>
      <c r="SOC273" s="255"/>
      <c r="SOD273" s="255"/>
      <c r="SOE273" s="255"/>
      <c r="SOF273" s="255"/>
      <c r="SOG273" s="255"/>
      <c r="SOH273" s="255"/>
      <c r="SOI273" s="255"/>
      <c r="SOJ273" s="255"/>
      <c r="SOK273" s="255"/>
      <c r="SOL273" s="255"/>
      <c r="SOM273" s="255"/>
      <c r="SON273" s="255"/>
      <c r="SOO273" s="255"/>
      <c r="SOP273" s="255"/>
      <c r="SOQ273" s="255"/>
      <c r="SOR273" s="255"/>
      <c r="SOS273" s="255"/>
      <c r="SOT273" s="255"/>
      <c r="SOU273" s="255"/>
      <c r="SOV273" s="255"/>
      <c r="SOW273" s="255"/>
      <c r="SOX273" s="255"/>
      <c r="SOY273" s="255"/>
      <c r="SOZ273" s="255"/>
      <c r="SPA273" s="255"/>
      <c r="SPB273" s="255"/>
      <c r="SPC273" s="255"/>
      <c r="SPD273" s="255"/>
      <c r="SPE273" s="255"/>
      <c r="SPF273" s="255"/>
      <c r="SPG273" s="255"/>
      <c r="SPH273" s="255"/>
      <c r="SPI273" s="255"/>
      <c r="SPJ273" s="255"/>
      <c r="SPK273" s="255"/>
      <c r="SPL273" s="255"/>
      <c r="SPM273" s="255"/>
      <c r="SPN273" s="255"/>
      <c r="SPO273" s="255"/>
      <c r="SPP273" s="255"/>
      <c r="SPQ273" s="255"/>
      <c r="SPR273" s="255"/>
      <c r="SPS273" s="255"/>
      <c r="SPT273" s="255"/>
      <c r="SPU273" s="255"/>
      <c r="SPV273" s="255"/>
      <c r="SPW273" s="255"/>
      <c r="SPX273" s="255"/>
      <c r="SPY273" s="255"/>
      <c r="SPZ273" s="255"/>
      <c r="SQA273" s="255"/>
      <c r="SQB273" s="255"/>
      <c r="SQC273" s="255"/>
      <c r="SQD273" s="255"/>
      <c r="SQE273" s="255"/>
      <c r="SQF273" s="255"/>
      <c r="SQG273" s="255"/>
      <c r="SQH273" s="255"/>
      <c r="SQI273" s="255"/>
      <c r="SQJ273" s="255"/>
      <c r="SQK273" s="255"/>
      <c r="SQL273" s="255"/>
      <c r="SQM273" s="255"/>
      <c r="SQN273" s="255"/>
      <c r="SQO273" s="255"/>
      <c r="SQP273" s="255"/>
      <c r="SQQ273" s="255"/>
      <c r="SQR273" s="255"/>
      <c r="SQS273" s="255"/>
      <c r="SQT273" s="255"/>
      <c r="SQU273" s="255"/>
      <c r="SQV273" s="255"/>
      <c r="SQW273" s="255"/>
      <c r="SQX273" s="255"/>
      <c r="SQY273" s="255"/>
      <c r="SQZ273" s="255"/>
      <c r="SRA273" s="255"/>
      <c r="SRB273" s="255"/>
      <c r="SRC273" s="255"/>
      <c r="SRD273" s="255"/>
      <c r="SRE273" s="255"/>
      <c r="SRF273" s="255"/>
      <c r="SRG273" s="255"/>
      <c r="SRH273" s="255"/>
      <c r="SRI273" s="255"/>
      <c r="SRJ273" s="255"/>
      <c r="SRK273" s="255"/>
      <c r="SRL273" s="255"/>
      <c r="SRM273" s="255"/>
      <c r="SRN273" s="255"/>
      <c r="SRO273" s="255"/>
      <c r="SRP273" s="255"/>
      <c r="SRQ273" s="255"/>
      <c r="SRR273" s="255"/>
      <c r="SRS273" s="255"/>
      <c r="SRT273" s="255"/>
      <c r="SRU273" s="255"/>
      <c r="SRV273" s="255"/>
      <c r="SRW273" s="255"/>
      <c r="SRX273" s="255"/>
      <c r="SRY273" s="255"/>
      <c r="SRZ273" s="255"/>
      <c r="SSA273" s="255"/>
      <c r="SSB273" s="255"/>
      <c r="SSC273" s="255"/>
      <c r="SSD273" s="255"/>
      <c r="SSE273" s="255"/>
      <c r="SSF273" s="255"/>
      <c r="SSG273" s="255"/>
      <c r="SSH273" s="255"/>
      <c r="SSI273" s="255"/>
      <c r="SSJ273" s="255"/>
      <c r="SSK273" s="255"/>
      <c r="SSL273" s="255"/>
      <c r="SSM273" s="255"/>
      <c r="SSN273" s="255"/>
      <c r="SSO273" s="255"/>
      <c r="SSP273" s="255"/>
      <c r="SSQ273" s="255"/>
      <c r="SSR273" s="255"/>
      <c r="SSS273" s="255"/>
      <c r="SST273" s="255"/>
      <c r="SSU273" s="255"/>
      <c r="SSV273" s="255"/>
      <c r="SSW273" s="255"/>
      <c r="SSX273" s="255"/>
      <c r="SSY273" s="255"/>
      <c r="SSZ273" s="255"/>
      <c r="STA273" s="255"/>
      <c r="STB273" s="255"/>
      <c r="STC273" s="255"/>
      <c r="STD273" s="255"/>
      <c r="STE273" s="255"/>
      <c r="STF273" s="255"/>
      <c r="STG273" s="255"/>
      <c r="STH273" s="255"/>
      <c r="STI273" s="255"/>
      <c r="STJ273" s="255"/>
      <c r="STK273" s="255"/>
      <c r="STL273" s="255"/>
      <c r="STM273" s="255"/>
      <c r="STN273" s="255"/>
      <c r="STO273" s="255"/>
      <c r="STP273" s="255"/>
      <c r="STQ273" s="255"/>
      <c r="STR273" s="255"/>
      <c r="STS273" s="255"/>
      <c r="STT273" s="255"/>
      <c r="STU273" s="255"/>
      <c r="STV273" s="255"/>
      <c r="STW273" s="255"/>
      <c r="STX273" s="255"/>
      <c r="STY273" s="255"/>
      <c r="STZ273" s="255"/>
      <c r="SUA273" s="255"/>
      <c r="SUB273" s="255"/>
      <c r="SUC273" s="255"/>
      <c r="SUD273" s="255"/>
      <c r="SUE273" s="255"/>
      <c r="SUF273" s="255"/>
      <c r="SUG273" s="255"/>
      <c r="SUH273" s="255"/>
      <c r="SUI273" s="255"/>
      <c r="SUJ273" s="255"/>
      <c r="SUK273" s="255"/>
      <c r="SUL273" s="255"/>
      <c r="SUM273" s="255"/>
      <c r="SUN273" s="255"/>
      <c r="SUO273" s="255"/>
      <c r="SUP273" s="255"/>
      <c r="SUQ273" s="255"/>
      <c r="SUR273" s="255"/>
      <c r="SUS273" s="255"/>
      <c r="SUT273" s="255"/>
      <c r="SUU273" s="255"/>
      <c r="SUV273" s="255"/>
      <c r="SUW273" s="255"/>
      <c r="SUX273" s="255"/>
      <c r="SUY273" s="255"/>
      <c r="SUZ273" s="255"/>
      <c r="SVA273" s="255"/>
      <c r="SVB273" s="255"/>
      <c r="SVC273" s="255"/>
      <c r="SVD273" s="255"/>
      <c r="SVE273" s="255"/>
      <c r="SVF273" s="255"/>
      <c r="SVG273" s="255"/>
      <c r="SVH273" s="255"/>
      <c r="SVI273" s="255"/>
      <c r="SVJ273" s="255"/>
      <c r="SVK273" s="255"/>
      <c r="SVL273" s="255"/>
      <c r="SVM273" s="255"/>
      <c r="SVN273" s="255"/>
      <c r="SVO273" s="255"/>
      <c r="SVP273" s="255"/>
      <c r="SVQ273" s="255"/>
      <c r="SVR273" s="255"/>
      <c r="SVS273" s="255"/>
      <c r="SVT273" s="255"/>
      <c r="SVU273" s="255"/>
      <c r="SVV273" s="255"/>
      <c r="SVW273" s="255"/>
      <c r="SVX273" s="255"/>
      <c r="SVY273" s="255"/>
      <c r="SVZ273" s="255"/>
      <c r="SWA273" s="255"/>
      <c r="SWB273" s="255"/>
      <c r="SWC273" s="255"/>
      <c r="SWD273" s="255"/>
      <c r="SWE273" s="255"/>
      <c r="SWF273" s="255"/>
      <c r="SWG273" s="255"/>
      <c r="SWH273" s="255"/>
      <c r="SWI273" s="255"/>
      <c r="SWJ273" s="255"/>
      <c r="SWK273" s="255"/>
      <c r="SWL273" s="255"/>
      <c r="SWM273" s="255"/>
      <c r="SWN273" s="255"/>
      <c r="SWO273" s="255"/>
      <c r="SWP273" s="255"/>
      <c r="SWQ273" s="255"/>
      <c r="SWR273" s="255"/>
      <c r="SWS273" s="255"/>
      <c r="SWT273" s="255"/>
      <c r="SWU273" s="255"/>
      <c r="SWV273" s="255"/>
      <c r="SWW273" s="255"/>
      <c r="SWX273" s="255"/>
      <c r="SWY273" s="255"/>
      <c r="SWZ273" s="255"/>
      <c r="SXA273" s="255"/>
      <c r="SXB273" s="255"/>
      <c r="SXC273" s="255"/>
      <c r="SXD273" s="255"/>
      <c r="SXE273" s="255"/>
      <c r="SXF273" s="255"/>
      <c r="SXG273" s="255"/>
      <c r="SXH273" s="255"/>
      <c r="SXI273" s="255"/>
      <c r="SXJ273" s="255"/>
      <c r="SXK273" s="255"/>
      <c r="SXL273" s="255"/>
      <c r="SXM273" s="255"/>
      <c r="SXN273" s="255"/>
      <c r="SXO273" s="255"/>
      <c r="SXP273" s="255"/>
      <c r="SXQ273" s="255"/>
      <c r="SXR273" s="255"/>
      <c r="SXS273" s="255"/>
      <c r="SXT273" s="255"/>
      <c r="SXU273" s="255"/>
      <c r="SXV273" s="255"/>
      <c r="SXW273" s="255"/>
      <c r="SXX273" s="255"/>
      <c r="SXY273" s="255"/>
      <c r="SXZ273" s="255"/>
      <c r="SYA273" s="255"/>
      <c r="SYB273" s="255"/>
      <c r="SYC273" s="255"/>
      <c r="SYD273" s="255"/>
      <c r="SYE273" s="255"/>
      <c r="SYF273" s="255"/>
      <c r="SYG273" s="255"/>
      <c r="SYH273" s="255"/>
      <c r="SYI273" s="255"/>
      <c r="SYJ273" s="255"/>
      <c r="SYK273" s="255"/>
      <c r="SYL273" s="255"/>
      <c r="SYM273" s="255"/>
      <c r="SYN273" s="255"/>
      <c r="SYO273" s="255"/>
      <c r="SYP273" s="255"/>
      <c r="SYQ273" s="255"/>
      <c r="SYR273" s="255"/>
      <c r="SYS273" s="255"/>
      <c r="SYT273" s="255"/>
      <c r="SYU273" s="255"/>
      <c r="SYV273" s="255"/>
      <c r="SYW273" s="255"/>
      <c r="SYX273" s="255"/>
      <c r="SYY273" s="255"/>
      <c r="SYZ273" s="255"/>
      <c r="SZA273" s="255"/>
      <c r="SZB273" s="255"/>
      <c r="SZC273" s="255"/>
      <c r="SZD273" s="255"/>
      <c r="SZE273" s="255"/>
      <c r="SZF273" s="255"/>
      <c r="SZG273" s="255"/>
      <c r="SZH273" s="255"/>
      <c r="SZI273" s="255"/>
      <c r="SZJ273" s="255"/>
      <c r="SZK273" s="255"/>
      <c r="SZL273" s="255"/>
      <c r="SZM273" s="255"/>
      <c r="SZN273" s="255"/>
      <c r="SZO273" s="255"/>
      <c r="SZP273" s="255"/>
      <c r="SZQ273" s="255"/>
      <c r="SZR273" s="255"/>
      <c r="SZS273" s="255"/>
      <c r="SZT273" s="255"/>
      <c r="SZU273" s="255"/>
      <c r="SZV273" s="255"/>
      <c r="SZW273" s="255"/>
      <c r="SZX273" s="255"/>
      <c r="SZY273" s="255"/>
      <c r="SZZ273" s="255"/>
      <c r="TAA273" s="255"/>
      <c r="TAB273" s="255"/>
      <c r="TAC273" s="255"/>
      <c r="TAD273" s="255"/>
      <c r="TAE273" s="255"/>
      <c r="TAF273" s="255"/>
      <c r="TAG273" s="255"/>
      <c r="TAH273" s="255"/>
      <c r="TAI273" s="255"/>
      <c r="TAJ273" s="255"/>
      <c r="TAK273" s="255"/>
      <c r="TAL273" s="255"/>
      <c r="TAM273" s="255"/>
      <c r="TAN273" s="255"/>
      <c r="TAO273" s="255"/>
      <c r="TAP273" s="255"/>
      <c r="TAQ273" s="255"/>
      <c r="TAR273" s="255"/>
      <c r="TAS273" s="255"/>
      <c r="TAT273" s="255"/>
      <c r="TAU273" s="255"/>
      <c r="TAV273" s="255"/>
      <c r="TAW273" s="255"/>
      <c r="TAX273" s="255"/>
      <c r="TAY273" s="255"/>
      <c r="TAZ273" s="255"/>
      <c r="TBA273" s="255"/>
      <c r="TBB273" s="255"/>
      <c r="TBC273" s="255"/>
      <c r="TBD273" s="255"/>
      <c r="TBE273" s="255"/>
      <c r="TBF273" s="255"/>
      <c r="TBG273" s="255"/>
      <c r="TBH273" s="255"/>
      <c r="TBI273" s="255"/>
      <c r="TBJ273" s="255"/>
      <c r="TBK273" s="255"/>
      <c r="TBL273" s="255"/>
      <c r="TBM273" s="255"/>
      <c r="TBN273" s="255"/>
      <c r="TBO273" s="255"/>
      <c r="TBP273" s="255"/>
      <c r="TBQ273" s="255"/>
      <c r="TBR273" s="255"/>
      <c r="TBS273" s="255"/>
      <c r="TBT273" s="255"/>
      <c r="TBU273" s="255"/>
      <c r="TBV273" s="255"/>
      <c r="TBW273" s="255"/>
      <c r="TBX273" s="255"/>
      <c r="TBY273" s="255"/>
      <c r="TBZ273" s="255"/>
      <c r="TCA273" s="255"/>
      <c r="TCB273" s="255"/>
      <c r="TCC273" s="255"/>
      <c r="TCD273" s="255"/>
      <c r="TCE273" s="255"/>
      <c r="TCF273" s="255"/>
      <c r="TCG273" s="255"/>
      <c r="TCH273" s="255"/>
      <c r="TCI273" s="255"/>
      <c r="TCJ273" s="255"/>
      <c r="TCK273" s="255"/>
      <c r="TCL273" s="255"/>
      <c r="TCM273" s="255"/>
      <c r="TCN273" s="255"/>
      <c r="TCO273" s="255"/>
      <c r="TCP273" s="255"/>
      <c r="TCQ273" s="255"/>
      <c r="TCR273" s="255"/>
      <c r="TCS273" s="255"/>
      <c r="TCT273" s="255"/>
      <c r="TCU273" s="255"/>
      <c r="TCV273" s="255"/>
      <c r="TCW273" s="255"/>
      <c r="TCX273" s="255"/>
      <c r="TCY273" s="255"/>
      <c r="TCZ273" s="255"/>
      <c r="TDA273" s="255"/>
      <c r="TDB273" s="255"/>
      <c r="TDC273" s="255"/>
      <c r="TDD273" s="255"/>
      <c r="TDE273" s="255"/>
      <c r="TDF273" s="255"/>
      <c r="TDG273" s="255"/>
      <c r="TDH273" s="255"/>
      <c r="TDI273" s="255"/>
      <c r="TDJ273" s="255"/>
      <c r="TDK273" s="255"/>
      <c r="TDL273" s="255"/>
      <c r="TDM273" s="255"/>
      <c r="TDN273" s="255"/>
      <c r="TDO273" s="255"/>
      <c r="TDP273" s="255"/>
      <c r="TDQ273" s="255"/>
      <c r="TDR273" s="255"/>
      <c r="TDS273" s="255"/>
      <c r="TDT273" s="255"/>
      <c r="TDU273" s="255"/>
      <c r="TDV273" s="255"/>
      <c r="TDW273" s="255"/>
      <c r="TDX273" s="255"/>
      <c r="TDY273" s="255"/>
      <c r="TDZ273" s="255"/>
      <c r="TEA273" s="255"/>
      <c r="TEB273" s="255"/>
      <c r="TEC273" s="255"/>
      <c r="TED273" s="255"/>
      <c r="TEE273" s="255"/>
      <c r="TEF273" s="255"/>
      <c r="TEG273" s="255"/>
      <c r="TEH273" s="255"/>
      <c r="TEI273" s="255"/>
      <c r="TEJ273" s="255"/>
      <c r="TEK273" s="255"/>
      <c r="TEL273" s="255"/>
      <c r="TEM273" s="255"/>
      <c r="TEN273" s="255"/>
      <c r="TEO273" s="255"/>
      <c r="TEP273" s="255"/>
      <c r="TEQ273" s="255"/>
      <c r="TER273" s="255"/>
      <c r="TES273" s="255"/>
      <c r="TET273" s="255"/>
      <c r="TEU273" s="255"/>
      <c r="TEV273" s="255"/>
      <c r="TEW273" s="255"/>
      <c r="TEX273" s="255"/>
      <c r="TEY273" s="255"/>
      <c r="TEZ273" s="255"/>
      <c r="TFA273" s="255"/>
      <c r="TFB273" s="255"/>
      <c r="TFC273" s="255"/>
      <c r="TFD273" s="255"/>
      <c r="TFE273" s="255"/>
      <c r="TFF273" s="255"/>
      <c r="TFG273" s="255"/>
      <c r="TFH273" s="255"/>
      <c r="TFI273" s="255"/>
      <c r="TFJ273" s="255"/>
      <c r="TFK273" s="255"/>
      <c r="TFL273" s="255"/>
      <c r="TFM273" s="255"/>
      <c r="TFN273" s="255"/>
      <c r="TFO273" s="255"/>
      <c r="TFP273" s="255"/>
      <c r="TFQ273" s="255"/>
      <c r="TFR273" s="255"/>
      <c r="TFS273" s="255"/>
      <c r="TFT273" s="255"/>
      <c r="TFU273" s="255"/>
      <c r="TFV273" s="255"/>
      <c r="TFW273" s="255"/>
      <c r="TFX273" s="255"/>
      <c r="TFY273" s="255"/>
      <c r="TFZ273" s="255"/>
      <c r="TGA273" s="255"/>
      <c r="TGB273" s="255"/>
      <c r="TGC273" s="255"/>
      <c r="TGD273" s="255"/>
      <c r="TGE273" s="255"/>
      <c r="TGF273" s="255"/>
      <c r="TGG273" s="255"/>
      <c r="TGH273" s="255"/>
      <c r="TGI273" s="255"/>
      <c r="TGJ273" s="255"/>
      <c r="TGK273" s="255"/>
      <c r="TGL273" s="255"/>
      <c r="TGM273" s="255"/>
      <c r="TGN273" s="255"/>
      <c r="TGO273" s="255"/>
      <c r="TGP273" s="255"/>
      <c r="TGQ273" s="255"/>
      <c r="TGR273" s="255"/>
      <c r="TGS273" s="255"/>
      <c r="TGT273" s="255"/>
      <c r="TGU273" s="255"/>
      <c r="TGV273" s="255"/>
      <c r="TGW273" s="255"/>
      <c r="TGX273" s="255"/>
      <c r="TGY273" s="255"/>
      <c r="TGZ273" s="255"/>
      <c r="THA273" s="255"/>
      <c r="THB273" s="255"/>
      <c r="THC273" s="255"/>
      <c r="THD273" s="255"/>
      <c r="THE273" s="255"/>
      <c r="THF273" s="255"/>
      <c r="THG273" s="255"/>
      <c r="THH273" s="255"/>
      <c r="THI273" s="255"/>
      <c r="THJ273" s="255"/>
      <c r="THK273" s="255"/>
      <c r="THL273" s="255"/>
      <c r="THM273" s="255"/>
      <c r="THN273" s="255"/>
      <c r="THO273" s="255"/>
      <c r="THP273" s="255"/>
      <c r="THQ273" s="255"/>
      <c r="THR273" s="255"/>
      <c r="THS273" s="255"/>
      <c r="THT273" s="255"/>
      <c r="THU273" s="255"/>
      <c r="THV273" s="255"/>
      <c r="THW273" s="255"/>
      <c r="THX273" s="255"/>
      <c r="THY273" s="255"/>
      <c r="THZ273" s="255"/>
      <c r="TIA273" s="255"/>
      <c r="TIB273" s="255"/>
      <c r="TIC273" s="255"/>
      <c r="TID273" s="255"/>
      <c r="TIE273" s="255"/>
      <c r="TIF273" s="255"/>
      <c r="TIG273" s="255"/>
      <c r="TIH273" s="255"/>
      <c r="TII273" s="255"/>
      <c r="TIJ273" s="255"/>
      <c r="TIK273" s="255"/>
      <c r="TIL273" s="255"/>
      <c r="TIM273" s="255"/>
      <c r="TIN273" s="255"/>
      <c r="TIO273" s="255"/>
      <c r="TIP273" s="255"/>
      <c r="TIQ273" s="255"/>
      <c r="TIR273" s="255"/>
      <c r="TIS273" s="255"/>
      <c r="TIT273" s="255"/>
      <c r="TIU273" s="255"/>
      <c r="TIV273" s="255"/>
      <c r="TIW273" s="255"/>
      <c r="TIX273" s="255"/>
      <c r="TIY273" s="255"/>
      <c r="TIZ273" s="255"/>
      <c r="TJA273" s="255"/>
      <c r="TJB273" s="255"/>
      <c r="TJC273" s="255"/>
      <c r="TJD273" s="255"/>
      <c r="TJE273" s="255"/>
      <c r="TJF273" s="255"/>
      <c r="TJG273" s="255"/>
      <c r="TJH273" s="255"/>
      <c r="TJI273" s="255"/>
      <c r="TJJ273" s="255"/>
      <c r="TJK273" s="255"/>
      <c r="TJL273" s="255"/>
      <c r="TJM273" s="255"/>
      <c r="TJN273" s="255"/>
      <c r="TJO273" s="255"/>
      <c r="TJP273" s="255"/>
      <c r="TJQ273" s="255"/>
      <c r="TJR273" s="255"/>
      <c r="TJS273" s="255"/>
      <c r="TJT273" s="255"/>
      <c r="TJU273" s="255"/>
      <c r="TJV273" s="255"/>
      <c r="TJW273" s="255"/>
      <c r="TJX273" s="255"/>
      <c r="TJY273" s="255"/>
      <c r="TJZ273" s="255"/>
      <c r="TKA273" s="255"/>
      <c r="TKB273" s="255"/>
      <c r="TKC273" s="255"/>
      <c r="TKD273" s="255"/>
      <c r="TKE273" s="255"/>
      <c r="TKF273" s="255"/>
      <c r="TKG273" s="255"/>
      <c r="TKH273" s="255"/>
      <c r="TKI273" s="255"/>
      <c r="TKJ273" s="255"/>
      <c r="TKK273" s="255"/>
      <c r="TKL273" s="255"/>
      <c r="TKM273" s="255"/>
      <c r="TKN273" s="255"/>
      <c r="TKO273" s="255"/>
      <c r="TKP273" s="255"/>
      <c r="TKQ273" s="255"/>
      <c r="TKR273" s="255"/>
      <c r="TKS273" s="255"/>
      <c r="TKT273" s="255"/>
      <c r="TKU273" s="255"/>
      <c r="TKV273" s="255"/>
      <c r="TKW273" s="255"/>
      <c r="TKX273" s="255"/>
      <c r="TKY273" s="255"/>
      <c r="TKZ273" s="255"/>
      <c r="TLA273" s="255"/>
      <c r="TLB273" s="255"/>
      <c r="TLC273" s="255"/>
      <c r="TLD273" s="255"/>
      <c r="TLE273" s="255"/>
      <c r="TLF273" s="255"/>
      <c r="TLG273" s="255"/>
      <c r="TLH273" s="255"/>
      <c r="TLI273" s="255"/>
      <c r="TLJ273" s="255"/>
      <c r="TLK273" s="255"/>
      <c r="TLL273" s="255"/>
      <c r="TLM273" s="255"/>
      <c r="TLN273" s="255"/>
      <c r="TLO273" s="255"/>
      <c r="TLP273" s="255"/>
      <c r="TLQ273" s="255"/>
      <c r="TLR273" s="255"/>
      <c r="TLS273" s="255"/>
      <c r="TLT273" s="255"/>
      <c r="TLU273" s="255"/>
      <c r="TLV273" s="255"/>
      <c r="TLW273" s="255"/>
      <c r="TLX273" s="255"/>
      <c r="TLY273" s="255"/>
      <c r="TLZ273" s="255"/>
      <c r="TMA273" s="255"/>
      <c r="TMB273" s="255"/>
      <c r="TMC273" s="255"/>
      <c r="TMD273" s="255"/>
      <c r="TME273" s="255"/>
      <c r="TMF273" s="255"/>
      <c r="TMG273" s="255"/>
      <c r="TMH273" s="255"/>
      <c r="TMI273" s="255"/>
      <c r="TMJ273" s="255"/>
      <c r="TMK273" s="255"/>
      <c r="TML273" s="255"/>
      <c r="TMM273" s="255"/>
      <c r="TMN273" s="255"/>
      <c r="TMO273" s="255"/>
      <c r="TMP273" s="255"/>
      <c r="TMQ273" s="255"/>
      <c r="TMR273" s="255"/>
      <c r="TMS273" s="255"/>
      <c r="TMT273" s="255"/>
      <c r="TMU273" s="255"/>
      <c r="TMV273" s="255"/>
      <c r="TMW273" s="255"/>
      <c r="TMX273" s="255"/>
      <c r="TMY273" s="255"/>
      <c r="TMZ273" s="255"/>
      <c r="TNA273" s="255"/>
      <c r="TNB273" s="255"/>
      <c r="TNC273" s="255"/>
      <c r="TND273" s="255"/>
      <c r="TNE273" s="255"/>
      <c r="TNF273" s="255"/>
      <c r="TNG273" s="255"/>
      <c r="TNH273" s="255"/>
      <c r="TNI273" s="255"/>
      <c r="TNJ273" s="255"/>
      <c r="TNK273" s="255"/>
      <c r="TNL273" s="255"/>
      <c r="TNM273" s="255"/>
      <c r="TNN273" s="255"/>
      <c r="TNO273" s="255"/>
      <c r="TNP273" s="255"/>
      <c r="TNQ273" s="255"/>
      <c r="TNR273" s="255"/>
      <c r="TNS273" s="255"/>
      <c r="TNT273" s="255"/>
      <c r="TNU273" s="255"/>
      <c r="TNV273" s="255"/>
      <c r="TNW273" s="255"/>
      <c r="TNX273" s="255"/>
      <c r="TNY273" s="255"/>
      <c r="TNZ273" s="255"/>
      <c r="TOA273" s="255"/>
      <c r="TOB273" s="255"/>
      <c r="TOC273" s="255"/>
      <c r="TOD273" s="255"/>
      <c r="TOE273" s="255"/>
      <c r="TOF273" s="255"/>
      <c r="TOG273" s="255"/>
      <c r="TOH273" s="255"/>
      <c r="TOI273" s="255"/>
      <c r="TOJ273" s="255"/>
      <c r="TOK273" s="255"/>
      <c r="TOL273" s="255"/>
      <c r="TOM273" s="255"/>
      <c r="TON273" s="255"/>
      <c r="TOO273" s="255"/>
      <c r="TOP273" s="255"/>
      <c r="TOQ273" s="255"/>
      <c r="TOR273" s="255"/>
      <c r="TOS273" s="255"/>
      <c r="TOT273" s="255"/>
      <c r="TOU273" s="255"/>
      <c r="TOV273" s="255"/>
      <c r="TOW273" s="255"/>
      <c r="TOX273" s="255"/>
      <c r="TOY273" s="255"/>
      <c r="TOZ273" s="255"/>
      <c r="TPA273" s="255"/>
      <c r="TPB273" s="255"/>
      <c r="TPC273" s="255"/>
      <c r="TPD273" s="255"/>
      <c r="TPE273" s="255"/>
      <c r="TPF273" s="255"/>
      <c r="TPG273" s="255"/>
      <c r="TPH273" s="255"/>
      <c r="TPI273" s="255"/>
      <c r="TPJ273" s="255"/>
      <c r="TPK273" s="255"/>
      <c r="TPL273" s="255"/>
      <c r="TPM273" s="255"/>
      <c r="TPN273" s="255"/>
      <c r="TPO273" s="255"/>
      <c r="TPP273" s="255"/>
      <c r="TPQ273" s="255"/>
      <c r="TPR273" s="255"/>
      <c r="TPS273" s="255"/>
      <c r="TPT273" s="255"/>
      <c r="TPU273" s="255"/>
      <c r="TPV273" s="255"/>
      <c r="TPW273" s="255"/>
      <c r="TPX273" s="255"/>
      <c r="TPY273" s="255"/>
      <c r="TPZ273" s="255"/>
      <c r="TQA273" s="255"/>
      <c r="TQB273" s="255"/>
      <c r="TQC273" s="255"/>
      <c r="TQD273" s="255"/>
      <c r="TQE273" s="255"/>
      <c r="TQF273" s="255"/>
      <c r="TQG273" s="255"/>
      <c r="TQH273" s="255"/>
      <c r="TQI273" s="255"/>
      <c r="TQJ273" s="255"/>
      <c r="TQK273" s="255"/>
      <c r="TQL273" s="255"/>
      <c r="TQM273" s="255"/>
      <c r="TQN273" s="255"/>
      <c r="TQO273" s="255"/>
      <c r="TQP273" s="255"/>
      <c r="TQQ273" s="255"/>
      <c r="TQR273" s="255"/>
      <c r="TQS273" s="255"/>
      <c r="TQT273" s="255"/>
      <c r="TQU273" s="255"/>
      <c r="TQV273" s="255"/>
      <c r="TQW273" s="255"/>
      <c r="TQX273" s="255"/>
      <c r="TQY273" s="255"/>
      <c r="TQZ273" s="255"/>
      <c r="TRA273" s="255"/>
      <c r="TRB273" s="255"/>
      <c r="TRC273" s="255"/>
      <c r="TRD273" s="255"/>
      <c r="TRE273" s="255"/>
      <c r="TRF273" s="255"/>
      <c r="TRG273" s="255"/>
      <c r="TRH273" s="255"/>
      <c r="TRI273" s="255"/>
      <c r="TRJ273" s="255"/>
      <c r="TRK273" s="255"/>
      <c r="TRL273" s="255"/>
      <c r="TRM273" s="255"/>
      <c r="TRN273" s="255"/>
      <c r="TRO273" s="255"/>
      <c r="TRP273" s="255"/>
      <c r="TRQ273" s="255"/>
      <c r="TRR273" s="255"/>
      <c r="TRS273" s="255"/>
      <c r="TRT273" s="255"/>
      <c r="TRU273" s="255"/>
      <c r="TRV273" s="255"/>
      <c r="TRW273" s="255"/>
      <c r="TRX273" s="255"/>
      <c r="TRY273" s="255"/>
      <c r="TRZ273" s="255"/>
      <c r="TSA273" s="255"/>
      <c r="TSB273" s="255"/>
      <c r="TSC273" s="255"/>
      <c r="TSD273" s="255"/>
      <c r="TSE273" s="255"/>
      <c r="TSF273" s="255"/>
      <c r="TSG273" s="255"/>
      <c r="TSH273" s="255"/>
      <c r="TSI273" s="255"/>
      <c r="TSJ273" s="255"/>
      <c r="TSK273" s="255"/>
      <c r="TSL273" s="255"/>
      <c r="TSM273" s="255"/>
      <c r="TSN273" s="255"/>
      <c r="TSO273" s="255"/>
      <c r="TSP273" s="255"/>
      <c r="TSQ273" s="255"/>
      <c r="TSR273" s="255"/>
      <c r="TSS273" s="255"/>
      <c r="TST273" s="255"/>
      <c r="TSU273" s="255"/>
      <c r="TSV273" s="255"/>
      <c r="TSW273" s="255"/>
      <c r="TSX273" s="255"/>
      <c r="TSY273" s="255"/>
      <c r="TSZ273" s="255"/>
      <c r="TTA273" s="255"/>
      <c r="TTB273" s="255"/>
      <c r="TTC273" s="255"/>
      <c r="TTD273" s="255"/>
      <c r="TTE273" s="255"/>
      <c r="TTF273" s="255"/>
      <c r="TTG273" s="255"/>
      <c r="TTH273" s="255"/>
      <c r="TTI273" s="255"/>
      <c r="TTJ273" s="255"/>
      <c r="TTK273" s="255"/>
      <c r="TTL273" s="255"/>
      <c r="TTM273" s="255"/>
      <c r="TTN273" s="255"/>
      <c r="TTO273" s="255"/>
      <c r="TTP273" s="255"/>
      <c r="TTQ273" s="255"/>
      <c r="TTR273" s="255"/>
      <c r="TTS273" s="255"/>
      <c r="TTT273" s="255"/>
      <c r="TTU273" s="255"/>
      <c r="TTV273" s="255"/>
      <c r="TTW273" s="255"/>
      <c r="TTX273" s="255"/>
      <c r="TTY273" s="255"/>
      <c r="TTZ273" s="255"/>
      <c r="TUA273" s="255"/>
      <c r="TUB273" s="255"/>
      <c r="TUC273" s="255"/>
      <c r="TUD273" s="255"/>
      <c r="TUE273" s="255"/>
      <c r="TUF273" s="255"/>
      <c r="TUG273" s="255"/>
      <c r="TUH273" s="255"/>
      <c r="TUI273" s="255"/>
      <c r="TUJ273" s="255"/>
      <c r="TUK273" s="255"/>
      <c r="TUL273" s="255"/>
      <c r="TUM273" s="255"/>
      <c r="TUN273" s="255"/>
      <c r="TUO273" s="255"/>
      <c r="TUP273" s="255"/>
      <c r="TUQ273" s="255"/>
      <c r="TUR273" s="255"/>
      <c r="TUS273" s="255"/>
      <c r="TUT273" s="255"/>
      <c r="TUU273" s="255"/>
      <c r="TUV273" s="255"/>
      <c r="TUW273" s="255"/>
      <c r="TUX273" s="255"/>
      <c r="TUY273" s="255"/>
      <c r="TUZ273" s="255"/>
      <c r="TVA273" s="255"/>
      <c r="TVB273" s="255"/>
      <c r="TVC273" s="255"/>
      <c r="TVD273" s="255"/>
      <c r="TVE273" s="255"/>
      <c r="TVF273" s="255"/>
      <c r="TVG273" s="255"/>
      <c r="TVH273" s="255"/>
      <c r="TVI273" s="255"/>
      <c r="TVJ273" s="255"/>
      <c r="TVK273" s="255"/>
      <c r="TVL273" s="255"/>
      <c r="TVM273" s="255"/>
      <c r="TVN273" s="255"/>
      <c r="TVO273" s="255"/>
      <c r="TVP273" s="255"/>
      <c r="TVQ273" s="255"/>
      <c r="TVR273" s="255"/>
      <c r="TVS273" s="255"/>
      <c r="TVT273" s="255"/>
      <c r="TVU273" s="255"/>
      <c r="TVV273" s="255"/>
      <c r="TVW273" s="255"/>
      <c r="TVX273" s="255"/>
      <c r="TVY273" s="255"/>
      <c r="TVZ273" s="255"/>
      <c r="TWA273" s="255"/>
      <c r="TWB273" s="255"/>
      <c r="TWC273" s="255"/>
      <c r="TWD273" s="255"/>
      <c r="TWE273" s="255"/>
      <c r="TWF273" s="255"/>
      <c r="TWG273" s="255"/>
      <c r="TWH273" s="255"/>
      <c r="TWI273" s="255"/>
      <c r="TWJ273" s="255"/>
      <c r="TWK273" s="255"/>
      <c r="TWL273" s="255"/>
      <c r="TWM273" s="255"/>
      <c r="TWN273" s="255"/>
      <c r="TWO273" s="255"/>
      <c r="TWP273" s="255"/>
      <c r="TWQ273" s="255"/>
      <c r="TWR273" s="255"/>
      <c r="TWS273" s="255"/>
      <c r="TWT273" s="255"/>
      <c r="TWU273" s="255"/>
      <c r="TWV273" s="255"/>
      <c r="TWW273" s="255"/>
      <c r="TWX273" s="255"/>
      <c r="TWY273" s="255"/>
      <c r="TWZ273" s="255"/>
      <c r="TXA273" s="255"/>
      <c r="TXB273" s="255"/>
      <c r="TXC273" s="255"/>
      <c r="TXD273" s="255"/>
      <c r="TXE273" s="255"/>
      <c r="TXF273" s="255"/>
      <c r="TXG273" s="255"/>
      <c r="TXH273" s="255"/>
      <c r="TXI273" s="255"/>
      <c r="TXJ273" s="255"/>
      <c r="TXK273" s="255"/>
      <c r="TXL273" s="255"/>
      <c r="TXM273" s="255"/>
      <c r="TXN273" s="255"/>
      <c r="TXO273" s="255"/>
      <c r="TXP273" s="255"/>
      <c r="TXQ273" s="255"/>
      <c r="TXR273" s="255"/>
      <c r="TXS273" s="255"/>
      <c r="TXT273" s="255"/>
      <c r="TXU273" s="255"/>
      <c r="TXV273" s="255"/>
      <c r="TXW273" s="255"/>
      <c r="TXX273" s="255"/>
      <c r="TXY273" s="255"/>
      <c r="TXZ273" s="255"/>
      <c r="TYA273" s="255"/>
      <c r="TYB273" s="255"/>
      <c r="TYC273" s="255"/>
      <c r="TYD273" s="255"/>
      <c r="TYE273" s="255"/>
      <c r="TYF273" s="255"/>
      <c r="TYG273" s="255"/>
      <c r="TYH273" s="255"/>
      <c r="TYI273" s="255"/>
      <c r="TYJ273" s="255"/>
      <c r="TYK273" s="255"/>
      <c r="TYL273" s="255"/>
      <c r="TYM273" s="255"/>
      <c r="TYN273" s="255"/>
      <c r="TYO273" s="255"/>
      <c r="TYP273" s="255"/>
      <c r="TYQ273" s="255"/>
      <c r="TYR273" s="255"/>
      <c r="TYS273" s="255"/>
      <c r="TYT273" s="255"/>
      <c r="TYU273" s="255"/>
      <c r="TYV273" s="255"/>
      <c r="TYW273" s="255"/>
      <c r="TYX273" s="255"/>
      <c r="TYY273" s="255"/>
      <c r="TYZ273" s="255"/>
      <c r="TZA273" s="255"/>
      <c r="TZB273" s="255"/>
      <c r="TZC273" s="255"/>
      <c r="TZD273" s="255"/>
      <c r="TZE273" s="255"/>
      <c r="TZF273" s="255"/>
      <c r="TZG273" s="255"/>
      <c r="TZH273" s="255"/>
      <c r="TZI273" s="255"/>
      <c r="TZJ273" s="255"/>
      <c r="TZK273" s="255"/>
      <c r="TZL273" s="255"/>
      <c r="TZM273" s="255"/>
      <c r="TZN273" s="255"/>
      <c r="TZO273" s="255"/>
      <c r="TZP273" s="255"/>
      <c r="TZQ273" s="255"/>
      <c r="TZR273" s="255"/>
      <c r="TZS273" s="255"/>
      <c r="TZT273" s="255"/>
      <c r="TZU273" s="255"/>
      <c r="TZV273" s="255"/>
      <c r="TZW273" s="255"/>
      <c r="TZX273" s="255"/>
      <c r="TZY273" s="255"/>
      <c r="TZZ273" s="255"/>
      <c r="UAA273" s="255"/>
      <c r="UAB273" s="255"/>
      <c r="UAC273" s="255"/>
      <c r="UAD273" s="255"/>
      <c r="UAE273" s="255"/>
      <c r="UAF273" s="255"/>
      <c r="UAG273" s="255"/>
      <c r="UAH273" s="255"/>
      <c r="UAI273" s="255"/>
      <c r="UAJ273" s="255"/>
      <c r="UAK273" s="255"/>
      <c r="UAL273" s="255"/>
      <c r="UAM273" s="255"/>
      <c r="UAN273" s="255"/>
      <c r="UAO273" s="255"/>
      <c r="UAP273" s="255"/>
      <c r="UAQ273" s="255"/>
      <c r="UAR273" s="255"/>
      <c r="UAS273" s="255"/>
      <c r="UAT273" s="255"/>
      <c r="UAU273" s="255"/>
      <c r="UAV273" s="255"/>
      <c r="UAW273" s="255"/>
      <c r="UAX273" s="255"/>
      <c r="UAY273" s="255"/>
      <c r="UAZ273" s="255"/>
      <c r="UBA273" s="255"/>
      <c r="UBB273" s="255"/>
      <c r="UBC273" s="255"/>
      <c r="UBD273" s="255"/>
      <c r="UBE273" s="255"/>
      <c r="UBF273" s="255"/>
      <c r="UBG273" s="255"/>
      <c r="UBH273" s="255"/>
      <c r="UBI273" s="255"/>
      <c r="UBJ273" s="255"/>
      <c r="UBK273" s="255"/>
      <c r="UBL273" s="255"/>
      <c r="UBM273" s="255"/>
      <c r="UBN273" s="255"/>
      <c r="UBO273" s="255"/>
      <c r="UBP273" s="255"/>
      <c r="UBQ273" s="255"/>
      <c r="UBR273" s="255"/>
      <c r="UBS273" s="255"/>
      <c r="UBT273" s="255"/>
      <c r="UBU273" s="255"/>
      <c r="UBV273" s="255"/>
      <c r="UBW273" s="255"/>
      <c r="UBX273" s="255"/>
      <c r="UBY273" s="255"/>
      <c r="UBZ273" s="255"/>
      <c r="UCA273" s="255"/>
      <c r="UCB273" s="255"/>
      <c r="UCC273" s="255"/>
      <c r="UCD273" s="255"/>
      <c r="UCE273" s="255"/>
      <c r="UCF273" s="255"/>
      <c r="UCG273" s="255"/>
      <c r="UCH273" s="255"/>
      <c r="UCI273" s="255"/>
      <c r="UCJ273" s="255"/>
      <c r="UCK273" s="255"/>
      <c r="UCL273" s="255"/>
      <c r="UCM273" s="255"/>
      <c r="UCN273" s="255"/>
      <c r="UCO273" s="255"/>
      <c r="UCP273" s="255"/>
      <c r="UCQ273" s="255"/>
      <c r="UCR273" s="255"/>
      <c r="UCS273" s="255"/>
      <c r="UCT273" s="255"/>
      <c r="UCU273" s="255"/>
      <c r="UCV273" s="255"/>
      <c r="UCW273" s="255"/>
      <c r="UCX273" s="255"/>
      <c r="UCY273" s="255"/>
      <c r="UCZ273" s="255"/>
      <c r="UDA273" s="255"/>
      <c r="UDB273" s="255"/>
      <c r="UDC273" s="255"/>
      <c r="UDD273" s="255"/>
      <c r="UDE273" s="255"/>
      <c r="UDF273" s="255"/>
      <c r="UDG273" s="255"/>
      <c r="UDH273" s="255"/>
      <c r="UDI273" s="255"/>
      <c r="UDJ273" s="255"/>
      <c r="UDK273" s="255"/>
      <c r="UDL273" s="255"/>
      <c r="UDM273" s="255"/>
      <c r="UDN273" s="255"/>
      <c r="UDO273" s="255"/>
      <c r="UDP273" s="255"/>
      <c r="UDQ273" s="255"/>
      <c r="UDR273" s="255"/>
      <c r="UDS273" s="255"/>
      <c r="UDT273" s="255"/>
      <c r="UDU273" s="255"/>
      <c r="UDV273" s="255"/>
      <c r="UDW273" s="255"/>
      <c r="UDX273" s="255"/>
      <c r="UDY273" s="255"/>
      <c r="UDZ273" s="255"/>
      <c r="UEA273" s="255"/>
      <c r="UEB273" s="255"/>
      <c r="UEC273" s="255"/>
      <c r="UED273" s="255"/>
      <c r="UEE273" s="255"/>
      <c r="UEF273" s="255"/>
      <c r="UEG273" s="255"/>
      <c r="UEH273" s="255"/>
      <c r="UEI273" s="255"/>
      <c r="UEJ273" s="255"/>
      <c r="UEK273" s="255"/>
      <c r="UEL273" s="255"/>
      <c r="UEM273" s="255"/>
      <c r="UEN273" s="255"/>
      <c r="UEO273" s="255"/>
      <c r="UEP273" s="255"/>
      <c r="UEQ273" s="255"/>
      <c r="UER273" s="255"/>
      <c r="UES273" s="255"/>
      <c r="UET273" s="255"/>
      <c r="UEU273" s="255"/>
      <c r="UEV273" s="255"/>
      <c r="UEW273" s="255"/>
      <c r="UEX273" s="255"/>
      <c r="UEY273" s="255"/>
      <c r="UEZ273" s="255"/>
      <c r="UFA273" s="255"/>
      <c r="UFB273" s="255"/>
      <c r="UFC273" s="255"/>
      <c r="UFD273" s="255"/>
      <c r="UFE273" s="255"/>
      <c r="UFF273" s="255"/>
      <c r="UFG273" s="255"/>
      <c r="UFH273" s="255"/>
      <c r="UFI273" s="255"/>
      <c r="UFJ273" s="255"/>
      <c r="UFK273" s="255"/>
      <c r="UFL273" s="255"/>
      <c r="UFM273" s="255"/>
      <c r="UFN273" s="255"/>
      <c r="UFO273" s="255"/>
      <c r="UFP273" s="255"/>
      <c r="UFQ273" s="255"/>
      <c r="UFR273" s="255"/>
      <c r="UFS273" s="255"/>
      <c r="UFT273" s="255"/>
      <c r="UFU273" s="255"/>
      <c r="UFV273" s="255"/>
      <c r="UFW273" s="255"/>
      <c r="UFX273" s="255"/>
      <c r="UFY273" s="255"/>
      <c r="UFZ273" s="255"/>
      <c r="UGA273" s="255"/>
      <c r="UGB273" s="255"/>
      <c r="UGC273" s="255"/>
      <c r="UGD273" s="255"/>
      <c r="UGE273" s="255"/>
      <c r="UGF273" s="255"/>
      <c r="UGG273" s="255"/>
      <c r="UGH273" s="255"/>
      <c r="UGI273" s="255"/>
      <c r="UGJ273" s="255"/>
      <c r="UGK273" s="255"/>
      <c r="UGL273" s="255"/>
      <c r="UGM273" s="255"/>
      <c r="UGN273" s="255"/>
      <c r="UGO273" s="255"/>
      <c r="UGP273" s="255"/>
      <c r="UGQ273" s="255"/>
      <c r="UGR273" s="255"/>
      <c r="UGS273" s="255"/>
      <c r="UGT273" s="255"/>
      <c r="UGU273" s="255"/>
      <c r="UGV273" s="255"/>
      <c r="UGW273" s="255"/>
      <c r="UGX273" s="255"/>
      <c r="UGY273" s="255"/>
      <c r="UGZ273" s="255"/>
      <c r="UHA273" s="255"/>
      <c r="UHB273" s="255"/>
      <c r="UHC273" s="255"/>
      <c r="UHD273" s="255"/>
      <c r="UHE273" s="255"/>
      <c r="UHF273" s="255"/>
      <c r="UHG273" s="255"/>
      <c r="UHH273" s="255"/>
      <c r="UHI273" s="255"/>
      <c r="UHJ273" s="255"/>
      <c r="UHK273" s="255"/>
      <c r="UHL273" s="255"/>
      <c r="UHM273" s="255"/>
      <c r="UHN273" s="255"/>
      <c r="UHO273" s="255"/>
      <c r="UHP273" s="255"/>
      <c r="UHQ273" s="255"/>
      <c r="UHR273" s="255"/>
      <c r="UHS273" s="255"/>
      <c r="UHT273" s="255"/>
      <c r="UHU273" s="255"/>
      <c r="UHV273" s="255"/>
      <c r="UHW273" s="255"/>
      <c r="UHX273" s="255"/>
      <c r="UHY273" s="255"/>
      <c r="UHZ273" s="255"/>
      <c r="UIA273" s="255"/>
      <c r="UIB273" s="255"/>
      <c r="UIC273" s="255"/>
      <c r="UID273" s="255"/>
      <c r="UIE273" s="255"/>
      <c r="UIF273" s="255"/>
      <c r="UIG273" s="255"/>
      <c r="UIH273" s="255"/>
      <c r="UII273" s="255"/>
      <c r="UIJ273" s="255"/>
      <c r="UIK273" s="255"/>
      <c r="UIL273" s="255"/>
      <c r="UIM273" s="255"/>
      <c r="UIN273" s="255"/>
      <c r="UIO273" s="255"/>
      <c r="UIP273" s="255"/>
      <c r="UIQ273" s="255"/>
      <c r="UIR273" s="255"/>
      <c r="UIS273" s="255"/>
      <c r="UIT273" s="255"/>
      <c r="UIU273" s="255"/>
      <c r="UIV273" s="255"/>
      <c r="UIW273" s="255"/>
      <c r="UIX273" s="255"/>
      <c r="UIY273" s="255"/>
      <c r="UIZ273" s="255"/>
      <c r="UJA273" s="255"/>
      <c r="UJB273" s="255"/>
      <c r="UJC273" s="255"/>
      <c r="UJD273" s="255"/>
      <c r="UJE273" s="255"/>
      <c r="UJF273" s="255"/>
      <c r="UJG273" s="255"/>
      <c r="UJH273" s="255"/>
      <c r="UJI273" s="255"/>
      <c r="UJJ273" s="255"/>
      <c r="UJK273" s="255"/>
      <c r="UJL273" s="255"/>
      <c r="UJM273" s="255"/>
      <c r="UJN273" s="255"/>
      <c r="UJO273" s="255"/>
      <c r="UJP273" s="255"/>
      <c r="UJQ273" s="255"/>
      <c r="UJR273" s="255"/>
      <c r="UJS273" s="255"/>
      <c r="UJT273" s="255"/>
      <c r="UJU273" s="255"/>
      <c r="UJV273" s="255"/>
      <c r="UJW273" s="255"/>
      <c r="UJX273" s="255"/>
      <c r="UJY273" s="255"/>
      <c r="UJZ273" s="255"/>
      <c r="UKA273" s="255"/>
      <c r="UKB273" s="255"/>
      <c r="UKC273" s="255"/>
      <c r="UKD273" s="255"/>
      <c r="UKE273" s="255"/>
      <c r="UKF273" s="255"/>
      <c r="UKG273" s="255"/>
      <c r="UKH273" s="255"/>
      <c r="UKI273" s="255"/>
      <c r="UKJ273" s="255"/>
      <c r="UKK273" s="255"/>
      <c r="UKL273" s="255"/>
      <c r="UKM273" s="255"/>
      <c r="UKN273" s="255"/>
      <c r="UKO273" s="255"/>
      <c r="UKP273" s="255"/>
      <c r="UKQ273" s="255"/>
      <c r="UKR273" s="255"/>
      <c r="UKS273" s="255"/>
      <c r="UKT273" s="255"/>
      <c r="UKU273" s="255"/>
      <c r="UKV273" s="255"/>
      <c r="UKW273" s="255"/>
      <c r="UKX273" s="255"/>
      <c r="UKY273" s="255"/>
      <c r="UKZ273" s="255"/>
      <c r="ULA273" s="255"/>
      <c r="ULB273" s="255"/>
      <c r="ULC273" s="255"/>
      <c r="ULD273" s="255"/>
      <c r="ULE273" s="255"/>
      <c r="ULF273" s="255"/>
      <c r="ULG273" s="255"/>
      <c r="ULH273" s="255"/>
      <c r="ULI273" s="255"/>
      <c r="ULJ273" s="255"/>
      <c r="ULK273" s="255"/>
      <c r="ULL273" s="255"/>
      <c r="ULM273" s="255"/>
      <c r="ULN273" s="255"/>
      <c r="ULO273" s="255"/>
      <c r="ULP273" s="255"/>
      <c r="ULQ273" s="255"/>
      <c r="ULR273" s="255"/>
      <c r="ULS273" s="255"/>
      <c r="ULT273" s="255"/>
      <c r="ULU273" s="255"/>
      <c r="ULV273" s="255"/>
      <c r="ULW273" s="255"/>
      <c r="ULX273" s="255"/>
      <c r="ULY273" s="255"/>
      <c r="ULZ273" s="255"/>
      <c r="UMA273" s="255"/>
      <c r="UMB273" s="255"/>
      <c r="UMC273" s="255"/>
      <c r="UMD273" s="255"/>
      <c r="UME273" s="255"/>
      <c r="UMF273" s="255"/>
      <c r="UMG273" s="255"/>
      <c r="UMH273" s="255"/>
      <c r="UMI273" s="255"/>
      <c r="UMJ273" s="255"/>
      <c r="UMK273" s="255"/>
      <c r="UML273" s="255"/>
      <c r="UMM273" s="255"/>
      <c r="UMN273" s="255"/>
      <c r="UMO273" s="255"/>
      <c r="UMP273" s="255"/>
      <c r="UMQ273" s="255"/>
      <c r="UMR273" s="255"/>
      <c r="UMS273" s="255"/>
      <c r="UMT273" s="255"/>
      <c r="UMU273" s="255"/>
      <c r="UMV273" s="255"/>
      <c r="UMW273" s="255"/>
      <c r="UMX273" s="255"/>
      <c r="UMY273" s="255"/>
      <c r="UMZ273" s="255"/>
      <c r="UNA273" s="255"/>
      <c r="UNB273" s="255"/>
      <c r="UNC273" s="255"/>
      <c r="UND273" s="255"/>
      <c r="UNE273" s="255"/>
      <c r="UNF273" s="255"/>
      <c r="UNG273" s="255"/>
      <c r="UNH273" s="255"/>
      <c r="UNI273" s="255"/>
      <c r="UNJ273" s="255"/>
      <c r="UNK273" s="255"/>
      <c r="UNL273" s="255"/>
      <c r="UNM273" s="255"/>
      <c r="UNN273" s="255"/>
      <c r="UNO273" s="255"/>
      <c r="UNP273" s="255"/>
      <c r="UNQ273" s="255"/>
      <c r="UNR273" s="255"/>
      <c r="UNS273" s="255"/>
      <c r="UNT273" s="255"/>
      <c r="UNU273" s="255"/>
      <c r="UNV273" s="255"/>
      <c r="UNW273" s="255"/>
      <c r="UNX273" s="255"/>
      <c r="UNY273" s="255"/>
      <c r="UNZ273" s="255"/>
      <c r="UOA273" s="255"/>
      <c r="UOB273" s="255"/>
      <c r="UOC273" s="255"/>
      <c r="UOD273" s="255"/>
      <c r="UOE273" s="255"/>
      <c r="UOF273" s="255"/>
      <c r="UOG273" s="255"/>
      <c r="UOH273" s="255"/>
      <c r="UOI273" s="255"/>
      <c r="UOJ273" s="255"/>
      <c r="UOK273" s="255"/>
      <c r="UOL273" s="255"/>
      <c r="UOM273" s="255"/>
      <c r="UON273" s="255"/>
      <c r="UOO273" s="255"/>
      <c r="UOP273" s="255"/>
      <c r="UOQ273" s="255"/>
      <c r="UOR273" s="255"/>
      <c r="UOS273" s="255"/>
      <c r="UOT273" s="255"/>
      <c r="UOU273" s="255"/>
      <c r="UOV273" s="255"/>
      <c r="UOW273" s="255"/>
      <c r="UOX273" s="255"/>
      <c r="UOY273" s="255"/>
      <c r="UOZ273" s="255"/>
      <c r="UPA273" s="255"/>
      <c r="UPB273" s="255"/>
      <c r="UPC273" s="255"/>
      <c r="UPD273" s="255"/>
      <c r="UPE273" s="255"/>
      <c r="UPF273" s="255"/>
      <c r="UPG273" s="255"/>
      <c r="UPH273" s="255"/>
      <c r="UPI273" s="255"/>
      <c r="UPJ273" s="255"/>
      <c r="UPK273" s="255"/>
      <c r="UPL273" s="255"/>
      <c r="UPM273" s="255"/>
      <c r="UPN273" s="255"/>
      <c r="UPO273" s="255"/>
      <c r="UPP273" s="255"/>
      <c r="UPQ273" s="255"/>
      <c r="UPR273" s="255"/>
      <c r="UPS273" s="255"/>
      <c r="UPT273" s="255"/>
      <c r="UPU273" s="255"/>
      <c r="UPV273" s="255"/>
      <c r="UPW273" s="255"/>
      <c r="UPX273" s="255"/>
      <c r="UPY273" s="255"/>
      <c r="UPZ273" s="255"/>
      <c r="UQA273" s="255"/>
      <c r="UQB273" s="255"/>
      <c r="UQC273" s="255"/>
      <c r="UQD273" s="255"/>
      <c r="UQE273" s="255"/>
      <c r="UQF273" s="255"/>
      <c r="UQG273" s="255"/>
      <c r="UQH273" s="255"/>
      <c r="UQI273" s="255"/>
      <c r="UQJ273" s="255"/>
      <c r="UQK273" s="255"/>
      <c r="UQL273" s="255"/>
      <c r="UQM273" s="255"/>
      <c r="UQN273" s="255"/>
      <c r="UQO273" s="255"/>
      <c r="UQP273" s="255"/>
      <c r="UQQ273" s="255"/>
      <c r="UQR273" s="255"/>
      <c r="UQS273" s="255"/>
      <c r="UQT273" s="255"/>
      <c r="UQU273" s="255"/>
      <c r="UQV273" s="255"/>
      <c r="UQW273" s="255"/>
      <c r="UQX273" s="255"/>
      <c r="UQY273" s="255"/>
      <c r="UQZ273" s="255"/>
      <c r="URA273" s="255"/>
      <c r="URB273" s="255"/>
      <c r="URC273" s="255"/>
      <c r="URD273" s="255"/>
      <c r="URE273" s="255"/>
      <c r="URF273" s="255"/>
      <c r="URG273" s="255"/>
      <c r="URH273" s="255"/>
      <c r="URI273" s="255"/>
      <c r="URJ273" s="255"/>
      <c r="URK273" s="255"/>
      <c r="URL273" s="255"/>
      <c r="URM273" s="255"/>
      <c r="URN273" s="255"/>
      <c r="URO273" s="255"/>
      <c r="URP273" s="255"/>
      <c r="URQ273" s="255"/>
      <c r="URR273" s="255"/>
      <c r="URS273" s="255"/>
      <c r="URT273" s="255"/>
      <c r="URU273" s="255"/>
      <c r="URV273" s="255"/>
      <c r="URW273" s="255"/>
      <c r="URX273" s="255"/>
      <c r="URY273" s="255"/>
      <c r="URZ273" s="255"/>
      <c r="USA273" s="255"/>
      <c r="USB273" s="255"/>
      <c r="USC273" s="255"/>
      <c r="USD273" s="255"/>
      <c r="USE273" s="255"/>
      <c r="USF273" s="255"/>
      <c r="USG273" s="255"/>
      <c r="USH273" s="255"/>
      <c r="USI273" s="255"/>
      <c r="USJ273" s="255"/>
      <c r="USK273" s="255"/>
      <c r="USL273" s="255"/>
      <c r="USM273" s="255"/>
      <c r="USN273" s="255"/>
      <c r="USO273" s="255"/>
      <c r="USP273" s="255"/>
      <c r="USQ273" s="255"/>
      <c r="USR273" s="255"/>
      <c r="USS273" s="255"/>
      <c r="UST273" s="255"/>
      <c r="USU273" s="255"/>
      <c r="USV273" s="255"/>
      <c r="USW273" s="255"/>
      <c r="USX273" s="255"/>
      <c r="USY273" s="255"/>
      <c r="USZ273" s="255"/>
      <c r="UTA273" s="255"/>
      <c r="UTB273" s="255"/>
      <c r="UTC273" s="255"/>
      <c r="UTD273" s="255"/>
      <c r="UTE273" s="255"/>
      <c r="UTF273" s="255"/>
      <c r="UTG273" s="255"/>
      <c r="UTH273" s="255"/>
      <c r="UTI273" s="255"/>
      <c r="UTJ273" s="255"/>
      <c r="UTK273" s="255"/>
      <c r="UTL273" s="255"/>
      <c r="UTM273" s="255"/>
      <c r="UTN273" s="255"/>
      <c r="UTO273" s="255"/>
      <c r="UTP273" s="255"/>
      <c r="UTQ273" s="255"/>
      <c r="UTR273" s="255"/>
      <c r="UTS273" s="255"/>
      <c r="UTT273" s="255"/>
      <c r="UTU273" s="255"/>
      <c r="UTV273" s="255"/>
      <c r="UTW273" s="255"/>
      <c r="UTX273" s="255"/>
      <c r="UTY273" s="255"/>
      <c r="UTZ273" s="255"/>
      <c r="UUA273" s="255"/>
      <c r="UUB273" s="255"/>
      <c r="UUC273" s="255"/>
      <c r="UUD273" s="255"/>
      <c r="UUE273" s="255"/>
      <c r="UUF273" s="255"/>
      <c r="UUG273" s="255"/>
      <c r="UUH273" s="255"/>
      <c r="UUI273" s="255"/>
      <c r="UUJ273" s="255"/>
      <c r="UUK273" s="255"/>
      <c r="UUL273" s="255"/>
      <c r="UUM273" s="255"/>
      <c r="UUN273" s="255"/>
      <c r="UUO273" s="255"/>
      <c r="UUP273" s="255"/>
      <c r="UUQ273" s="255"/>
      <c r="UUR273" s="255"/>
      <c r="UUS273" s="255"/>
      <c r="UUT273" s="255"/>
      <c r="UUU273" s="255"/>
      <c r="UUV273" s="255"/>
      <c r="UUW273" s="255"/>
      <c r="UUX273" s="255"/>
      <c r="UUY273" s="255"/>
      <c r="UUZ273" s="255"/>
      <c r="UVA273" s="255"/>
      <c r="UVB273" s="255"/>
      <c r="UVC273" s="255"/>
      <c r="UVD273" s="255"/>
      <c r="UVE273" s="255"/>
      <c r="UVF273" s="255"/>
      <c r="UVG273" s="255"/>
      <c r="UVH273" s="255"/>
      <c r="UVI273" s="255"/>
      <c r="UVJ273" s="255"/>
      <c r="UVK273" s="255"/>
      <c r="UVL273" s="255"/>
      <c r="UVM273" s="255"/>
      <c r="UVN273" s="255"/>
      <c r="UVO273" s="255"/>
      <c r="UVP273" s="255"/>
      <c r="UVQ273" s="255"/>
      <c r="UVR273" s="255"/>
      <c r="UVS273" s="255"/>
      <c r="UVT273" s="255"/>
      <c r="UVU273" s="255"/>
      <c r="UVV273" s="255"/>
      <c r="UVW273" s="255"/>
      <c r="UVX273" s="255"/>
      <c r="UVY273" s="255"/>
      <c r="UVZ273" s="255"/>
      <c r="UWA273" s="255"/>
      <c r="UWB273" s="255"/>
      <c r="UWC273" s="255"/>
      <c r="UWD273" s="255"/>
      <c r="UWE273" s="255"/>
      <c r="UWF273" s="255"/>
      <c r="UWG273" s="255"/>
      <c r="UWH273" s="255"/>
      <c r="UWI273" s="255"/>
      <c r="UWJ273" s="255"/>
      <c r="UWK273" s="255"/>
      <c r="UWL273" s="255"/>
      <c r="UWM273" s="255"/>
      <c r="UWN273" s="255"/>
      <c r="UWO273" s="255"/>
      <c r="UWP273" s="255"/>
      <c r="UWQ273" s="255"/>
      <c r="UWR273" s="255"/>
      <c r="UWS273" s="255"/>
      <c r="UWT273" s="255"/>
      <c r="UWU273" s="255"/>
      <c r="UWV273" s="255"/>
      <c r="UWW273" s="255"/>
      <c r="UWX273" s="255"/>
      <c r="UWY273" s="255"/>
      <c r="UWZ273" s="255"/>
      <c r="UXA273" s="255"/>
      <c r="UXB273" s="255"/>
      <c r="UXC273" s="255"/>
      <c r="UXD273" s="255"/>
      <c r="UXE273" s="255"/>
      <c r="UXF273" s="255"/>
      <c r="UXG273" s="255"/>
      <c r="UXH273" s="255"/>
      <c r="UXI273" s="255"/>
      <c r="UXJ273" s="255"/>
      <c r="UXK273" s="255"/>
      <c r="UXL273" s="255"/>
      <c r="UXM273" s="255"/>
      <c r="UXN273" s="255"/>
      <c r="UXO273" s="255"/>
      <c r="UXP273" s="255"/>
      <c r="UXQ273" s="255"/>
      <c r="UXR273" s="255"/>
      <c r="UXS273" s="255"/>
      <c r="UXT273" s="255"/>
      <c r="UXU273" s="255"/>
      <c r="UXV273" s="255"/>
      <c r="UXW273" s="255"/>
      <c r="UXX273" s="255"/>
      <c r="UXY273" s="255"/>
      <c r="UXZ273" s="255"/>
      <c r="UYA273" s="255"/>
      <c r="UYB273" s="255"/>
      <c r="UYC273" s="255"/>
      <c r="UYD273" s="255"/>
      <c r="UYE273" s="255"/>
      <c r="UYF273" s="255"/>
      <c r="UYG273" s="255"/>
      <c r="UYH273" s="255"/>
      <c r="UYI273" s="255"/>
      <c r="UYJ273" s="255"/>
      <c r="UYK273" s="255"/>
      <c r="UYL273" s="255"/>
      <c r="UYM273" s="255"/>
      <c r="UYN273" s="255"/>
      <c r="UYO273" s="255"/>
      <c r="UYP273" s="255"/>
      <c r="UYQ273" s="255"/>
      <c r="UYR273" s="255"/>
      <c r="UYS273" s="255"/>
      <c r="UYT273" s="255"/>
      <c r="UYU273" s="255"/>
      <c r="UYV273" s="255"/>
      <c r="UYW273" s="255"/>
      <c r="UYX273" s="255"/>
      <c r="UYY273" s="255"/>
      <c r="UYZ273" s="255"/>
      <c r="UZA273" s="255"/>
      <c r="UZB273" s="255"/>
      <c r="UZC273" s="255"/>
      <c r="UZD273" s="255"/>
      <c r="UZE273" s="255"/>
      <c r="UZF273" s="255"/>
      <c r="UZG273" s="255"/>
      <c r="UZH273" s="255"/>
      <c r="UZI273" s="255"/>
      <c r="UZJ273" s="255"/>
      <c r="UZK273" s="255"/>
      <c r="UZL273" s="255"/>
      <c r="UZM273" s="255"/>
      <c r="UZN273" s="255"/>
      <c r="UZO273" s="255"/>
      <c r="UZP273" s="255"/>
      <c r="UZQ273" s="255"/>
      <c r="UZR273" s="255"/>
      <c r="UZS273" s="255"/>
      <c r="UZT273" s="255"/>
      <c r="UZU273" s="255"/>
      <c r="UZV273" s="255"/>
      <c r="UZW273" s="255"/>
      <c r="UZX273" s="255"/>
      <c r="UZY273" s="255"/>
      <c r="UZZ273" s="255"/>
      <c r="VAA273" s="255"/>
      <c r="VAB273" s="255"/>
      <c r="VAC273" s="255"/>
      <c r="VAD273" s="255"/>
      <c r="VAE273" s="255"/>
      <c r="VAF273" s="255"/>
      <c r="VAG273" s="255"/>
      <c r="VAH273" s="255"/>
      <c r="VAI273" s="255"/>
      <c r="VAJ273" s="255"/>
      <c r="VAK273" s="255"/>
      <c r="VAL273" s="255"/>
      <c r="VAM273" s="255"/>
      <c r="VAN273" s="255"/>
      <c r="VAO273" s="255"/>
      <c r="VAP273" s="255"/>
      <c r="VAQ273" s="255"/>
      <c r="VAR273" s="255"/>
      <c r="VAS273" s="255"/>
      <c r="VAT273" s="255"/>
      <c r="VAU273" s="255"/>
      <c r="VAV273" s="255"/>
      <c r="VAW273" s="255"/>
      <c r="VAX273" s="255"/>
      <c r="VAY273" s="255"/>
      <c r="VAZ273" s="255"/>
      <c r="VBA273" s="255"/>
      <c r="VBB273" s="255"/>
      <c r="VBC273" s="255"/>
      <c r="VBD273" s="255"/>
      <c r="VBE273" s="255"/>
      <c r="VBF273" s="255"/>
      <c r="VBG273" s="255"/>
      <c r="VBH273" s="255"/>
      <c r="VBI273" s="255"/>
      <c r="VBJ273" s="255"/>
      <c r="VBK273" s="255"/>
      <c r="VBL273" s="255"/>
      <c r="VBM273" s="255"/>
      <c r="VBN273" s="255"/>
      <c r="VBO273" s="255"/>
      <c r="VBP273" s="255"/>
      <c r="VBQ273" s="255"/>
      <c r="VBR273" s="255"/>
      <c r="VBS273" s="255"/>
      <c r="VBT273" s="255"/>
      <c r="VBU273" s="255"/>
      <c r="VBV273" s="255"/>
      <c r="VBW273" s="255"/>
      <c r="VBX273" s="255"/>
      <c r="VBY273" s="255"/>
      <c r="VBZ273" s="255"/>
      <c r="VCA273" s="255"/>
      <c r="VCB273" s="255"/>
      <c r="VCC273" s="255"/>
      <c r="VCD273" s="255"/>
      <c r="VCE273" s="255"/>
      <c r="VCF273" s="255"/>
      <c r="VCG273" s="255"/>
      <c r="VCH273" s="255"/>
      <c r="VCI273" s="255"/>
      <c r="VCJ273" s="255"/>
      <c r="VCK273" s="255"/>
      <c r="VCL273" s="255"/>
      <c r="VCM273" s="255"/>
      <c r="VCN273" s="255"/>
      <c r="VCO273" s="255"/>
      <c r="VCP273" s="255"/>
      <c r="VCQ273" s="255"/>
      <c r="VCR273" s="255"/>
      <c r="VCS273" s="255"/>
      <c r="VCT273" s="255"/>
      <c r="VCU273" s="255"/>
      <c r="VCV273" s="255"/>
      <c r="VCW273" s="255"/>
      <c r="VCX273" s="255"/>
      <c r="VCY273" s="255"/>
      <c r="VCZ273" s="255"/>
      <c r="VDA273" s="255"/>
      <c r="VDB273" s="255"/>
      <c r="VDC273" s="255"/>
      <c r="VDD273" s="255"/>
      <c r="VDE273" s="255"/>
      <c r="VDF273" s="255"/>
      <c r="VDG273" s="255"/>
      <c r="VDH273" s="255"/>
      <c r="VDI273" s="255"/>
      <c r="VDJ273" s="255"/>
      <c r="VDK273" s="255"/>
      <c r="VDL273" s="255"/>
      <c r="VDM273" s="255"/>
      <c r="VDN273" s="255"/>
      <c r="VDO273" s="255"/>
      <c r="VDP273" s="255"/>
      <c r="VDQ273" s="255"/>
      <c r="VDR273" s="255"/>
      <c r="VDS273" s="255"/>
      <c r="VDT273" s="255"/>
      <c r="VDU273" s="255"/>
      <c r="VDV273" s="255"/>
      <c r="VDW273" s="255"/>
      <c r="VDX273" s="255"/>
      <c r="VDY273" s="255"/>
      <c r="VDZ273" s="255"/>
      <c r="VEA273" s="255"/>
      <c r="VEB273" s="255"/>
      <c r="VEC273" s="255"/>
      <c r="VED273" s="255"/>
      <c r="VEE273" s="255"/>
      <c r="VEF273" s="255"/>
      <c r="VEG273" s="255"/>
      <c r="VEH273" s="255"/>
      <c r="VEI273" s="255"/>
      <c r="VEJ273" s="255"/>
      <c r="VEK273" s="255"/>
      <c r="VEL273" s="255"/>
      <c r="VEM273" s="255"/>
      <c r="VEN273" s="255"/>
      <c r="VEO273" s="255"/>
      <c r="VEP273" s="255"/>
      <c r="VEQ273" s="255"/>
      <c r="VER273" s="255"/>
      <c r="VES273" s="255"/>
      <c r="VET273" s="255"/>
      <c r="VEU273" s="255"/>
      <c r="VEV273" s="255"/>
      <c r="VEW273" s="255"/>
      <c r="VEX273" s="255"/>
      <c r="VEY273" s="255"/>
      <c r="VEZ273" s="255"/>
      <c r="VFA273" s="255"/>
      <c r="VFB273" s="255"/>
      <c r="VFC273" s="255"/>
      <c r="VFD273" s="255"/>
      <c r="VFE273" s="255"/>
      <c r="VFF273" s="255"/>
      <c r="VFG273" s="255"/>
      <c r="VFH273" s="255"/>
      <c r="VFI273" s="255"/>
      <c r="VFJ273" s="255"/>
      <c r="VFK273" s="255"/>
      <c r="VFL273" s="255"/>
      <c r="VFM273" s="255"/>
      <c r="VFN273" s="255"/>
      <c r="VFO273" s="255"/>
      <c r="VFP273" s="255"/>
      <c r="VFQ273" s="255"/>
      <c r="VFR273" s="255"/>
      <c r="VFS273" s="255"/>
      <c r="VFT273" s="255"/>
      <c r="VFU273" s="255"/>
      <c r="VFV273" s="255"/>
      <c r="VFW273" s="255"/>
      <c r="VFX273" s="255"/>
      <c r="VFY273" s="255"/>
      <c r="VFZ273" s="255"/>
      <c r="VGA273" s="255"/>
      <c r="VGB273" s="255"/>
      <c r="VGC273" s="255"/>
      <c r="VGD273" s="255"/>
      <c r="VGE273" s="255"/>
      <c r="VGF273" s="255"/>
      <c r="VGG273" s="255"/>
      <c r="VGH273" s="255"/>
      <c r="VGI273" s="255"/>
      <c r="VGJ273" s="255"/>
      <c r="VGK273" s="255"/>
      <c r="VGL273" s="255"/>
      <c r="VGM273" s="255"/>
      <c r="VGN273" s="255"/>
      <c r="VGO273" s="255"/>
      <c r="VGP273" s="255"/>
      <c r="VGQ273" s="255"/>
      <c r="VGR273" s="255"/>
      <c r="VGS273" s="255"/>
      <c r="VGT273" s="255"/>
      <c r="VGU273" s="255"/>
      <c r="VGV273" s="255"/>
      <c r="VGW273" s="255"/>
      <c r="VGX273" s="255"/>
      <c r="VGY273" s="255"/>
      <c r="VGZ273" s="255"/>
      <c r="VHA273" s="255"/>
      <c r="VHB273" s="255"/>
      <c r="VHC273" s="255"/>
      <c r="VHD273" s="255"/>
      <c r="VHE273" s="255"/>
      <c r="VHF273" s="255"/>
      <c r="VHG273" s="255"/>
      <c r="VHH273" s="255"/>
      <c r="VHI273" s="255"/>
      <c r="VHJ273" s="255"/>
      <c r="VHK273" s="255"/>
      <c r="VHL273" s="255"/>
      <c r="VHM273" s="255"/>
      <c r="VHN273" s="255"/>
      <c r="VHO273" s="255"/>
      <c r="VHP273" s="255"/>
      <c r="VHQ273" s="255"/>
      <c r="VHR273" s="255"/>
      <c r="VHS273" s="255"/>
      <c r="VHT273" s="255"/>
      <c r="VHU273" s="255"/>
      <c r="VHV273" s="255"/>
      <c r="VHW273" s="255"/>
      <c r="VHX273" s="255"/>
      <c r="VHY273" s="255"/>
      <c r="VHZ273" s="255"/>
      <c r="VIA273" s="255"/>
      <c r="VIB273" s="255"/>
      <c r="VIC273" s="255"/>
      <c r="VID273" s="255"/>
      <c r="VIE273" s="255"/>
      <c r="VIF273" s="255"/>
      <c r="VIG273" s="255"/>
      <c r="VIH273" s="255"/>
      <c r="VII273" s="255"/>
      <c r="VIJ273" s="255"/>
      <c r="VIK273" s="255"/>
      <c r="VIL273" s="255"/>
      <c r="VIM273" s="255"/>
      <c r="VIN273" s="255"/>
      <c r="VIO273" s="255"/>
      <c r="VIP273" s="255"/>
      <c r="VIQ273" s="255"/>
      <c r="VIR273" s="255"/>
      <c r="VIS273" s="255"/>
      <c r="VIT273" s="255"/>
      <c r="VIU273" s="255"/>
      <c r="VIV273" s="255"/>
      <c r="VIW273" s="255"/>
      <c r="VIX273" s="255"/>
      <c r="VIY273" s="255"/>
      <c r="VIZ273" s="255"/>
      <c r="VJA273" s="255"/>
      <c r="VJB273" s="255"/>
      <c r="VJC273" s="255"/>
      <c r="VJD273" s="255"/>
      <c r="VJE273" s="255"/>
      <c r="VJF273" s="255"/>
      <c r="VJG273" s="255"/>
      <c r="VJH273" s="255"/>
      <c r="VJI273" s="255"/>
      <c r="VJJ273" s="255"/>
      <c r="VJK273" s="255"/>
      <c r="VJL273" s="255"/>
      <c r="VJM273" s="255"/>
      <c r="VJN273" s="255"/>
      <c r="VJO273" s="255"/>
      <c r="VJP273" s="255"/>
      <c r="VJQ273" s="255"/>
      <c r="VJR273" s="255"/>
      <c r="VJS273" s="255"/>
      <c r="VJT273" s="255"/>
      <c r="VJU273" s="255"/>
      <c r="VJV273" s="255"/>
      <c r="VJW273" s="255"/>
      <c r="VJX273" s="255"/>
      <c r="VJY273" s="255"/>
      <c r="VJZ273" s="255"/>
      <c r="VKA273" s="255"/>
      <c r="VKB273" s="255"/>
      <c r="VKC273" s="255"/>
      <c r="VKD273" s="255"/>
      <c r="VKE273" s="255"/>
      <c r="VKF273" s="255"/>
      <c r="VKG273" s="255"/>
      <c r="VKH273" s="255"/>
      <c r="VKI273" s="255"/>
      <c r="VKJ273" s="255"/>
      <c r="VKK273" s="255"/>
      <c r="VKL273" s="255"/>
      <c r="VKM273" s="255"/>
      <c r="VKN273" s="255"/>
      <c r="VKO273" s="255"/>
      <c r="VKP273" s="255"/>
      <c r="VKQ273" s="255"/>
      <c r="VKR273" s="255"/>
      <c r="VKS273" s="255"/>
      <c r="VKT273" s="255"/>
      <c r="VKU273" s="255"/>
      <c r="VKV273" s="255"/>
      <c r="VKW273" s="255"/>
      <c r="VKX273" s="255"/>
      <c r="VKY273" s="255"/>
      <c r="VKZ273" s="255"/>
      <c r="VLA273" s="255"/>
      <c r="VLB273" s="255"/>
      <c r="VLC273" s="255"/>
      <c r="VLD273" s="255"/>
      <c r="VLE273" s="255"/>
      <c r="VLF273" s="255"/>
      <c r="VLG273" s="255"/>
      <c r="VLH273" s="255"/>
      <c r="VLI273" s="255"/>
      <c r="VLJ273" s="255"/>
      <c r="VLK273" s="255"/>
      <c r="VLL273" s="255"/>
      <c r="VLM273" s="255"/>
      <c r="VLN273" s="255"/>
      <c r="VLO273" s="255"/>
      <c r="VLP273" s="255"/>
      <c r="VLQ273" s="255"/>
      <c r="VLR273" s="255"/>
      <c r="VLS273" s="255"/>
      <c r="VLT273" s="255"/>
      <c r="VLU273" s="255"/>
      <c r="VLV273" s="255"/>
      <c r="VLW273" s="255"/>
      <c r="VLX273" s="255"/>
      <c r="VLY273" s="255"/>
      <c r="VLZ273" s="255"/>
      <c r="VMA273" s="255"/>
      <c r="VMB273" s="255"/>
      <c r="VMC273" s="255"/>
      <c r="VMD273" s="255"/>
      <c r="VME273" s="255"/>
      <c r="VMF273" s="255"/>
      <c r="VMG273" s="255"/>
      <c r="VMH273" s="255"/>
      <c r="VMI273" s="255"/>
      <c r="VMJ273" s="255"/>
      <c r="VMK273" s="255"/>
      <c r="VML273" s="255"/>
      <c r="VMM273" s="255"/>
      <c r="VMN273" s="255"/>
      <c r="VMO273" s="255"/>
      <c r="VMP273" s="255"/>
      <c r="VMQ273" s="255"/>
      <c r="VMR273" s="255"/>
      <c r="VMS273" s="255"/>
      <c r="VMT273" s="255"/>
      <c r="VMU273" s="255"/>
      <c r="VMV273" s="255"/>
      <c r="VMW273" s="255"/>
      <c r="VMX273" s="255"/>
      <c r="VMY273" s="255"/>
      <c r="VMZ273" s="255"/>
      <c r="VNA273" s="255"/>
      <c r="VNB273" s="255"/>
      <c r="VNC273" s="255"/>
      <c r="VND273" s="255"/>
      <c r="VNE273" s="255"/>
      <c r="VNF273" s="255"/>
      <c r="VNG273" s="255"/>
      <c r="VNH273" s="255"/>
      <c r="VNI273" s="255"/>
      <c r="VNJ273" s="255"/>
      <c r="VNK273" s="255"/>
      <c r="VNL273" s="255"/>
      <c r="VNM273" s="255"/>
      <c r="VNN273" s="255"/>
      <c r="VNO273" s="255"/>
      <c r="VNP273" s="255"/>
      <c r="VNQ273" s="255"/>
      <c r="VNR273" s="255"/>
      <c r="VNS273" s="255"/>
      <c r="VNT273" s="255"/>
      <c r="VNU273" s="255"/>
      <c r="VNV273" s="255"/>
      <c r="VNW273" s="255"/>
      <c r="VNX273" s="255"/>
      <c r="VNY273" s="255"/>
      <c r="VNZ273" s="255"/>
      <c r="VOA273" s="255"/>
      <c r="VOB273" s="255"/>
      <c r="VOC273" s="255"/>
      <c r="VOD273" s="255"/>
      <c r="VOE273" s="255"/>
      <c r="VOF273" s="255"/>
      <c r="VOG273" s="255"/>
      <c r="VOH273" s="255"/>
      <c r="VOI273" s="255"/>
      <c r="VOJ273" s="255"/>
      <c r="VOK273" s="255"/>
      <c r="VOL273" s="255"/>
      <c r="VOM273" s="255"/>
      <c r="VON273" s="255"/>
      <c r="VOO273" s="255"/>
      <c r="VOP273" s="255"/>
      <c r="VOQ273" s="255"/>
      <c r="VOR273" s="255"/>
      <c r="VOS273" s="255"/>
      <c r="VOT273" s="255"/>
      <c r="VOU273" s="255"/>
      <c r="VOV273" s="255"/>
      <c r="VOW273" s="255"/>
      <c r="VOX273" s="255"/>
      <c r="VOY273" s="255"/>
      <c r="VOZ273" s="255"/>
      <c r="VPA273" s="255"/>
      <c r="VPB273" s="255"/>
      <c r="VPC273" s="255"/>
      <c r="VPD273" s="255"/>
      <c r="VPE273" s="255"/>
      <c r="VPF273" s="255"/>
      <c r="VPG273" s="255"/>
      <c r="VPH273" s="255"/>
      <c r="VPI273" s="255"/>
      <c r="VPJ273" s="255"/>
      <c r="VPK273" s="255"/>
      <c r="VPL273" s="255"/>
      <c r="VPM273" s="255"/>
      <c r="VPN273" s="255"/>
      <c r="VPO273" s="255"/>
      <c r="VPP273" s="255"/>
      <c r="VPQ273" s="255"/>
      <c r="VPR273" s="255"/>
      <c r="VPS273" s="255"/>
      <c r="VPT273" s="255"/>
      <c r="VPU273" s="255"/>
      <c r="VPV273" s="255"/>
      <c r="VPW273" s="255"/>
      <c r="VPX273" s="255"/>
      <c r="VPY273" s="255"/>
      <c r="VPZ273" s="255"/>
      <c r="VQA273" s="255"/>
      <c r="VQB273" s="255"/>
      <c r="VQC273" s="255"/>
      <c r="VQD273" s="255"/>
      <c r="VQE273" s="255"/>
      <c r="VQF273" s="255"/>
      <c r="VQG273" s="255"/>
      <c r="VQH273" s="255"/>
      <c r="VQI273" s="255"/>
      <c r="VQJ273" s="255"/>
      <c r="VQK273" s="255"/>
      <c r="VQL273" s="255"/>
      <c r="VQM273" s="255"/>
      <c r="VQN273" s="255"/>
      <c r="VQO273" s="255"/>
      <c r="VQP273" s="255"/>
      <c r="VQQ273" s="255"/>
      <c r="VQR273" s="255"/>
      <c r="VQS273" s="255"/>
      <c r="VQT273" s="255"/>
      <c r="VQU273" s="255"/>
      <c r="VQV273" s="255"/>
      <c r="VQW273" s="255"/>
      <c r="VQX273" s="255"/>
      <c r="VQY273" s="255"/>
      <c r="VQZ273" s="255"/>
      <c r="VRA273" s="255"/>
      <c r="VRB273" s="255"/>
      <c r="VRC273" s="255"/>
      <c r="VRD273" s="255"/>
      <c r="VRE273" s="255"/>
      <c r="VRF273" s="255"/>
      <c r="VRG273" s="255"/>
      <c r="VRH273" s="255"/>
      <c r="VRI273" s="255"/>
      <c r="VRJ273" s="255"/>
      <c r="VRK273" s="255"/>
      <c r="VRL273" s="255"/>
      <c r="VRM273" s="255"/>
      <c r="VRN273" s="255"/>
      <c r="VRO273" s="255"/>
      <c r="VRP273" s="255"/>
      <c r="VRQ273" s="255"/>
      <c r="VRR273" s="255"/>
      <c r="VRS273" s="255"/>
      <c r="VRT273" s="255"/>
      <c r="VRU273" s="255"/>
      <c r="VRV273" s="255"/>
      <c r="VRW273" s="255"/>
      <c r="VRX273" s="255"/>
      <c r="VRY273" s="255"/>
      <c r="VRZ273" s="255"/>
      <c r="VSA273" s="255"/>
      <c r="VSB273" s="255"/>
      <c r="VSC273" s="255"/>
      <c r="VSD273" s="255"/>
      <c r="VSE273" s="255"/>
      <c r="VSF273" s="255"/>
      <c r="VSG273" s="255"/>
      <c r="VSH273" s="255"/>
      <c r="VSI273" s="255"/>
      <c r="VSJ273" s="255"/>
      <c r="VSK273" s="255"/>
      <c r="VSL273" s="255"/>
      <c r="VSM273" s="255"/>
      <c r="VSN273" s="255"/>
      <c r="VSO273" s="255"/>
      <c r="VSP273" s="255"/>
      <c r="VSQ273" s="255"/>
      <c r="VSR273" s="255"/>
      <c r="VSS273" s="255"/>
      <c r="VST273" s="255"/>
      <c r="VSU273" s="255"/>
      <c r="VSV273" s="255"/>
      <c r="VSW273" s="255"/>
      <c r="VSX273" s="255"/>
      <c r="VSY273" s="255"/>
      <c r="VSZ273" s="255"/>
      <c r="VTA273" s="255"/>
      <c r="VTB273" s="255"/>
      <c r="VTC273" s="255"/>
      <c r="VTD273" s="255"/>
      <c r="VTE273" s="255"/>
      <c r="VTF273" s="255"/>
      <c r="VTG273" s="255"/>
      <c r="VTH273" s="255"/>
      <c r="VTI273" s="255"/>
      <c r="VTJ273" s="255"/>
      <c r="VTK273" s="255"/>
      <c r="VTL273" s="255"/>
      <c r="VTM273" s="255"/>
      <c r="VTN273" s="255"/>
      <c r="VTO273" s="255"/>
      <c r="VTP273" s="255"/>
      <c r="VTQ273" s="255"/>
      <c r="VTR273" s="255"/>
      <c r="VTS273" s="255"/>
      <c r="VTT273" s="255"/>
      <c r="VTU273" s="255"/>
      <c r="VTV273" s="255"/>
      <c r="VTW273" s="255"/>
      <c r="VTX273" s="255"/>
      <c r="VTY273" s="255"/>
      <c r="VTZ273" s="255"/>
      <c r="VUA273" s="255"/>
      <c r="VUB273" s="255"/>
      <c r="VUC273" s="255"/>
      <c r="VUD273" s="255"/>
      <c r="VUE273" s="255"/>
      <c r="VUF273" s="255"/>
      <c r="VUG273" s="255"/>
      <c r="VUH273" s="255"/>
      <c r="VUI273" s="255"/>
      <c r="VUJ273" s="255"/>
      <c r="VUK273" s="255"/>
      <c r="VUL273" s="255"/>
      <c r="VUM273" s="255"/>
      <c r="VUN273" s="255"/>
      <c r="VUO273" s="255"/>
      <c r="VUP273" s="255"/>
      <c r="VUQ273" s="255"/>
      <c r="VUR273" s="255"/>
      <c r="VUS273" s="255"/>
      <c r="VUT273" s="255"/>
      <c r="VUU273" s="255"/>
      <c r="VUV273" s="255"/>
      <c r="VUW273" s="255"/>
      <c r="VUX273" s="255"/>
      <c r="VUY273" s="255"/>
      <c r="VUZ273" s="255"/>
      <c r="VVA273" s="255"/>
      <c r="VVB273" s="255"/>
      <c r="VVC273" s="255"/>
      <c r="VVD273" s="255"/>
      <c r="VVE273" s="255"/>
      <c r="VVF273" s="255"/>
      <c r="VVG273" s="255"/>
      <c r="VVH273" s="255"/>
      <c r="VVI273" s="255"/>
      <c r="VVJ273" s="255"/>
      <c r="VVK273" s="255"/>
      <c r="VVL273" s="255"/>
      <c r="VVM273" s="255"/>
      <c r="VVN273" s="255"/>
      <c r="VVO273" s="255"/>
      <c r="VVP273" s="255"/>
      <c r="VVQ273" s="255"/>
      <c r="VVR273" s="255"/>
      <c r="VVS273" s="255"/>
      <c r="VVT273" s="255"/>
      <c r="VVU273" s="255"/>
      <c r="VVV273" s="255"/>
      <c r="VVW273" s="255"/>
      <c r="VVX273" s="255"/>
      <c r="VVY273" s="255"/>
      <c r="VVZ273" s="255"/>
      <c r="VWA273" s="255"/>
      <c r="VWB273" s="255"/>
      <c r="VWC273" s="255"/>
      <c r="VWD273" s="255"/>
      <c r="VWE273" s="255"/>
      <c r="VWF273" s="255"/>
      <c r="VWG273" s="255"/>
      <c r="VWH273" s="255"/>
      <c r="VWI273" s="255"/>
      <c r="VWJ273" s="255"/>
      <c r="VWK273" s="255"/>
      <c r="VWL273" s="255"/>
      <c r="VWM273" s="255"/>
      <c r="VWN273" s="255"/>
      <c r="VWO273" s="255"/>
      <c r="VWP273" s="255"/>
      <c r="VWQ273" s="255"/>
      <c r="VWR273" s="255"/>
      <c r="VWS273" s="255"/>
      <c r="VWT273" s="255"/>
      <c r="VWU273" s="255"/>
      <c r="VWV273" s="255"/>
      <c r="VWW273" s="255"/>
      <c r="VWX273" s="255"/>
      <c r="VWY273" s="255"/>
      <c r="VWZ273" s="255"/>
      <c r="VXA273" s="255"/>
      <c r="VXB273" s="255"/>
      <c r="VXC273" s="255"/>
      <c r="VXD273" s="255"/>
      <c r="VXE273" s="255"/>
      <c r="VXF273" s="255"/>
      <c r="VXG273" s="255"/>
      <c r="VXH273" s="255"/>
      <c r="VXI273" s="255"/>
      <c r="VXJ273" s="255"/>
      <c r="VXK273" s="255"/>
      <c r="VXL273" s="255"/>
      <c r="VXM273" s="255"/>
      <c r="VXN273" s="255"/>
      <c r="VXO273" s="255"/>
      <c r="VXP273" s="255"/>
      <c r="VXQ273" s="255"/>
      <c r="VXR273" s="255"/>
      <c r="VXS273" s="255"/>
      <c r="VXT273" s="255"/>
      <c r="VXU273" s="255"/>
      <c r="VXV273" s="255"/>
      <c r="VXW273" s="255"/>
      <c r="VXX273" s="255"/>
      <c r="VXY273" s="255"/>
      <c r="VXZ273" s="255"/>
      <c r="VYA273" s="255"/>
      <c r="VYB273" s="255"/>
      <c r="VYC273" s="255"/>
      <c r="VYD273" s="255"/>
      <c r="VYE273" s="255"/>
      <c r="VYF273" s="255"/>
      <c r="VYG273" s="255"/>
      <c r="VYH273" s="255"/>
      <c r="VYI273" s="255"/>
      <c r="VYJ273" s="255"/>
      <c r="VYK273" s="255"/>
      <c r="VYL273" s="255"/>
      <c r="VYM273" s="255"/>
      <c r="VYN273" s="255"/>
      <c r="VYO273" s="255"/>
      <c r="VYP273" s="255"/>
      <c r="VYQ273" s="255"/>
      <c r="VYR273" s="255"/>
      <c r="VYS273" s="255"/>
      <c r="VYT273" s="255"/>
      <c r="VYU273" s="255"/>
      <c r="VYV273" s="255"/>
      <c r="VYW273" s="255"/>
      <c r="VYX273" s="255"/>
      <c r="VYY273" s="255"/>
      <c r="VYZ273" s="255"/>
      <c r="VZA273" s="255"/>
      <c r="VZB273" s="255"/>
      <c r="VZC273" s="255"/>
      <c r="VZD273" s="255"/>
      <c r="VZE273" s="255"/>
      <c r="VZF273" s="255"/>
      <c r="VZG273" s="255"/>
      <c r="VZH273" s="255"/>
      <c r="VZI273" s="255"/>
      <c r="VZJ273" s="255"/>
      <c r="VZK273" s="255"/>
      <c r="VZL273" s="255"/>
      <c r="VZM273" s="255"/>
      <c r="VZN273" s="255"/>
      <c r="VZO273" s="255"/>
      <c r="VZP273" s="255"/>
      <c r="VZQ273" s="255"/>
      <c r="VZR273" s="255"/>
      <c r="VZS273" s="255"/>
      <c r="VZT273" s="255"/>
      <c r="VZU273" s="255"/>
      <c r="VZV273" s="255"/>
      <c r="VZW273" s="255"/>
      <c r="VZX273" s="255"/>
      <c r="VZY273" s="255"/>
      <c r="VZZ273" s="255"/>
      <c r="WAA273" s="255"/>
      <c r="WAB273" s="255"/>
      <c r="WAC273" s="255"/>
      <c r="WAD273" s="255"/>
      <c r="WAE273" s="255"/>
      <c r="WAF273" s="255"/>
      <c r="WAG273" s="255"/>
      <c r="WAH273" s="255"/>
      <c r="WAI273" s="255"/>
      <c r="WAJ273" s="255"/>
      <c r="WAK273" s="255"/>
      <c r="WAL273" s="255"/>
      <c r="WAM273" s="255"/>
      <c r="WAN273" s="255"/>
      <c r="WAO273" s="255"/>
      <c r="WAP273" s="255"/>
      <c r="WAQ273" s="255"/>
      <c r="WAR273" s="255"/>
      <c r="WAS273" s="255"/>
      <c r="WAT273" s="255"/>
      <c r="WAU273" s="255"/>
      <c r="WAV273" s="255"/>
      <c r="WAW273" s="255"/>
      <c r="WAX273" s="255"/>
      <c r="WAY273" s="255"/>
      <c r="WAZ273" s="255"/>
      <c r="WBA273" s="255"/>
      <c r="WBB273" s="255"/>
      <c r="WBC273" s="255"/>
      <c r="WBD273" s="255"/>
      <c r="WBE273" s="255"/>
      <c r="WBF273" s="255"/>
      <c r="WBG273" s="255"/>
      <c r="WBH273" s="255"/>
      <c r="WBI273" s="255"/>
      <c r="WBJ273" s="255"/>
      <c r="WBK273" s="255"/>
      <c r="WBL273" s="255"/>
      <c r="WBM273" s="255"/>
      <c r="WBN273" s="255"/>
      <c r="WBO273" s="255"/>
      <c r="WBP273" s="255"/>
      <c r="WBQ273" s="255"/>
      <c r="WBR273" s="255"/>
      <c r="WBS273" s="255"/>
      <c r="WBT273" s="255"/>
      <c r="WBU273" s="255"/>
      <c r="WBV273" s="255"/>
      <c r="WBW273" s="255"/>
      <c r="WBX273" s="255"/>
      <c r="WBY273" s="255"/>
      <c r="WBZ273" s="255"/>
      <c r="WCA273" s="255"/>
      <c r="WCB273" s="255"/>
      <c r="WCC273" s="255"/>
      <c r="WCD273" s="255"/>
      <c r="WCE273" s="255"/>
      <c r="WCF273" s="255"/>
      <c r="WCG273" s="255"/>
      <c r="WCH273" s="255"/>
      <c r="WCI273" s="255"/>
      <c r="WCJ273" s="255"/>
      <c r="WCK273" s="255"/>
      <c r="WCL273" s="255"/>
      <c r="WCM273" s="255"/>
      <c r="WCN273" s="255"/>
      <c r="WCO273" s="255"/>
      <c r="WCP273" s="255"/>
      <c r="WCQ273" s="255"/>
      <c r="WCR273" s="255"/>
      <c r="WCS273" s="255"/>
      <c r="WCT273" s="255"/>
      <c r="WCU273" s="255"/>
      <c r="WCV273" s="255"/>
      <c r="WCW273" s="255"/>
      <c r="WCX273" s="255"/>
      <c r="WCY273" s="255"/>
      <c r="WCZ273" s="255"/>
      <c r="WDA273" s="255"/>
      <c r="WDB273" s="255"/>
      <c r="WDC273" s="255"/>
      <c r="WDD273" s="255"/>
      <c r="WDE273" s="255"/>
      <c r="WDF273" s="255"/>
      <c r="WDG273" s="255"/>
      <c r="WDH273" s="255"/>
      <c r="WDI273" s="255"/>
      <c r="WDJ273" s="255"/>
      <c r="WDK273" s="255"/>
      <c r="WDL273" s="255"/>
      <c r="WDM273" s="255"/>
      <c r="WDN273" s="255"/>
      <c r="WDO273" s="255"/>
      <c r="WDP273" s="255"/>
      <c r="WDQ273" s="255"/>
      <c r="WDR273" s="255"/>
      <c r="WDS273" s="255"/>
      <c r="WDT273" s="255"/>
      <c r="WDU273" s="255"/>
      <c r="WDV273" s="255"/>
      <c r="WDW273" s="255"/>
      <c r="WDX273" s="255"/>
      <c r="WDY273" s="255"/>
      <c r="WDZ273" s="255"/>
      <c r="WEA273" s="255"/>
      <c r="WEB273" s="255"/>
      <c r="WEC273" s="255"/>
      <c r="WED273" s="255"/>
      <c r="WEE273" s="255"/>
      <c r="WEF273" s="255"/>
      <c r="WEG273" s="255"/>
      <c r="WEH273" s="255"/>
      <c r="WEI273" s="255"/>
      <c r="WEJ273" s="255"/>
      <c r="WEK273" s="255"/>
      <c r="WEL273" s="255"/>
      <c r="WEM273" s="255"/>
      <c r="WEN273" s="255"/>
      <c r="WEO273" s="255"/>
      <c r="WEP273" s="255"/>
      <c r="WEQ273" s="255"/>
      <c r="WER273" s="255"/>
      <c r="WES273" s="255"/>
      <c r="WET273" s="255"/>
      <c r="WEU273" s="255"/>
      <c r="WEV273" s="255"/>
      <c r="WEW273" s="255"/>
      <c r="WEX273" s="255"/>
      <c r="WEY273" s="255"/>
      <c r="WEZ273" s="255"/>
      <c r="WFA273" s="255"/>
      <c r="WFB273" s="255"/>
      <c r="WFC273" s="255"/>
      <c r="WFD273" s="255"/>
      <c r="WFE273" s="255"/>
      <c r="WFF273" s="255"/>
      <c r="WFG273" s="255"/>
      <c r="WFH273" s="255"/>
      <c r="WFI273" s="255"/>
      <c r="WFJ273" s="255"/>
      <c r="WFK273" s="255"/>
      <c r="WFL273" s="255"/>
      <c r="WFM273" s="255"/>
      <c r="WFN273" s="255"/>
      <c r="WFO273" s="255"/>
      <c r="WFP273" s="255"/>
      <c r="WFQ273" s="255"/>
      <c r="WFR273" s="255"/>
      <c r="WFS273" s="255"/>
      <c r="WFT273" s="255"/>
      <c r="WFU273" s="255"/>
      <c r="WFV273" s="255"/>
      <c r="WFW273" s="255"/>
      <c r="WFX273" s="255"/>
      <c r="WFY273" s="255"/>
      <c r="WFZ273" s="255"/>
      <c r="WGA273" s="255"/>
      <c r="WGB273" s="255"/>
      <c r="WGC273" s="255"/>
      <c r="WGD273" s="255"/>
      <c r="WGE273" s="255"/>
      <c r="WGF273" s="255"/>
      <c r="WGG273" s="255"/>
      <c r="WGH273" s="255"/>
      <c r="WGI273" s="255"/>
      <c r="WGJ273" s="255"/>
      <c r="WGK273" s="255"/>
      <c r="WGL273" s="255"/>
      <c r="WGM273" s="255"/>
      <c r="WGN273" s="255"/>
      <c r="WGO273" s="255"/>
      <c r="WGP273" s="255"/>
      <c r="WGQ273" s="255"/>
      <c r="WGR273" s="255"/>
      <c r="WGS273" s="255"/>
      <c r="WGT273" s="255"/>
      <c r="WGU273" s="255"/>
      <c r="WGV273" s="255"/>
      <c r="WGW273" s="255"/>
      <c r="WGX273" s="255"/>
      <c r="WGY273" s="255"/>
      <c r="WGZ273" s="255"/>
      <c r="WHA273" s="255"/>
      <c r="WHB273" s="255"/>
      <c r="WHC273" s="255"/>
      <c r="WHD273" s="255"/>
      <c r="WHE273" s="255"/>
      <c r="WHF273" s="255"/>
      <c r="WHG273" s="255"/>
      <c r="WHH273" s="255"/>
      <c r="WHI273" s="255"/>
      <c r="WHJ273" s="255"/>
      <c r="WHK273" s="255"/>
      <c r="WHL273" s="255"/>
      <c r="WHM273" s="255"/>
      <c r="WHN273" s="255"/>
      <c r="WHO273" s="255"/>
      <c r="WHP273" s="255"/>
      <c r="WHQ273" s="255"/>
      <c r="WHR273" s="255"/>
      <c r="WHS273" s="255"/>
      <c r="WHT273" s="255"/>
      <c r="WHU273" s="255"/>
      <c r="WHV273" s="255"/>
      <c r="WHW273" s="255"/>
      <c r="WHX273" s="255"/>
      <c r="WHY273" s="255"/>
      <c r="WHZ273" s="255"/>
      <c r="WIA273" s="255"/>
      <c r="WIB273" s="255"/>
      <c r="WIC273" s="255"/>
      <c r="WID273" s="255"/>
      <c r="WIE273" s="255"/>
      <c r="WIF273" s="255"/>
      <c r="WIG273" s="255"/>
      <c r="WIH273" s="255"/>
      <c r="WII273" s="255"/>
      <c r="WIJ273" s="255"/>
      <c r="WIK273" s="255"/>
      <c r="WIL273" s="255"/>
      <c r="WIM273" s="255"/>
      <c r="WIN273" s="255"/>
      <c r="WIO273" s="255"/>
      <c r="WIP273" s="255"/>
      <c r="WIQ273" s="255"/>
      <c r="WIR273" s="255"/>
      <c r="WIS273" s="255"/>
      <c r="WIT273" s="255"/>
      <c r="WIU273" s="255"/>
      <c r="WIV273" s="255"/>
      <c r="WIW273" s="255"/>
      <c r="WIX273" s="255"/>
      <c r="WIY273" s="255"/>
      <c r="WIZ273" s="255"/>
      <c r="WJA273" s="255"/>
      <c r="WJB273" s="255"/>
      <c r="WJC273" s="255"/>
      <c r="WJD273" s="255"/>
      <c r="WJE273" s="255"/>
      <c r="WJF273" s="255"/>
      <c r="WJG273" s="255"/>
      <c r="WJH273" s="255"/>
      <c r="WJI273" s="255"/>
      <c r="WJJ273" s="255"/>
      <c r="WJK273" s="255"/>
      <c r="WJL273" s="255"/>
      <c r="WJM273" s="255"/>
      <c r="WJN273" s="255"/>
      <c r="WJO273" s="255"/>
      <c r="WJP273" s="255"/>
      <c r="WJQ273" s="255"/>
      <c r="WJR273" s="255"/>
      <c r="WJS273" s="255"/>
      <c r="WJT273" s="255"/>
      <c r="WJU273" s="255"/>
      <c r="WJV273" s="255"/>
      <c r="WJW273" s="255"/>
      <c r="WJX273" s="255"/>
      <c r="WJY273" s="255"/>
      <c r="WJZ273" s="255"/>
      <c r="WKA273" s="255"/>
      <c r="WKB273" s="255"/>
      <c r="WKC273" s="255"/>
      <c r="WKD273" s="255"/>
      <c r="WKE273" s="255"/>
      <c r="WKF273" s="255"/>
      <c r="WKG273" s="255"/>
      <c r="WKH273" s="255"/>
      <c r="WKI273" s="255"/>
      <c r="WKJ273" s="255"/>
      <c r="WKK273" s="255"/>
      <c r="WKL273" s="255"/>
      <c r="WKM273" s="255"/>
      <c r="WKN273" s="255"/>
      <c r="WKO273" s="255"/>
      <c r="WKP273" s="255"/>
      <c r="WKQ273" s="255"/>
      <c r="WKR273" s="255"/>
      <c r="WKS273" s="255"/>
      <c r="WKT273" s="255"/>
      <c r="WKU273" s="255"/>
      <c r="WKV273" s="255"/>
      <c r="WKW273" s="255"/>
      <c r="WKX273" s="255"/>
      <c r="WKY273" s="255"/>
      <c r="WKZ273" s="255"/>
      <c r="WLA273" s="255"/>
      <c r="WLB273" s="255"/>
      <c r="WLC273" s="255"/>
      <c r="WLD273" s="255"/>
      <c r="WLE273" s="255"/>
      <c r="WLF273" s="255"/>
      <c r="WLG273" s="255"/>
      <c r="WLH273" s="255"/>
      <c r="WLI273" s="255"/>
      <c r="WLJ273" s="255"/>
      <c r="WLK273" s="255"/>
      <c r="WLL273" s="255"/>
      <c r="WLM273" s="255"/>
      <c r="WLN273" s="255"/>
      <c r="WLO273" s="255"/>
      <c r="WLP273" s="255"/>
      <c r="WLQ273" s="255"/>
      <c r="WLR273" s="255"/>
      <c r="WLS273" s="255"/>
      <c r="WLT273" s="255"/>
      <c r="WLU273" s="255"/>
      <c r="WLV273" s="255"/>
      <c r="WLW273" s="255"/>
      <c r="WLX273" s="255"/>
      <c r="WLY273" s="255"/>
      <c r="WLZ273" s="255"/>
      <c r="WMA273" s="255"/>
      <c r="WMB273" s="255"/>
      <c r="WMC273" s="255"/>
      <c r="WMD273" s="255"/>
      <c r="WME273" s="255"/>
      <c r="WMF273" s="255"/>
      <c r="WMG273" s="255"/>
      <c r="WMH273" s="255"/>
      <c r="WMI273" s="255"/>
      <c r="WMJ273" s="255"/>
      <c r="WMK273" s="255"/>
      <c r="WML273" s="255"/>
      <c r="WMM273" s="255"/>
      <c r="WMN273" s="255"/>
      <c r="WMO273" s="255"/>
      <c r="WMP273" s="255"/>
      <c r="WMQ273" s="255"/>
      <c r="WMR273" s="255"/>
      <c r="WMS273" s="255"/>
      <c r="WMT273" s="255"/>
      <c r="WMU273" s="255"/>
      <c r="WMV273" s="255"/>
      <c r="WMW273" s="255"/>
      <c r="WMX273" s="255"/>
      <c r="WMY273" s="255"/>
      <c r="WMZ273" s="255"/>
      <c r="WNA273" s="255"/>
      <c r="WNB273" s="255"/>
      <c r="WNC273" s="255"/>
      <c r="WND273" s="255"/>
      <c r="WNE273" s="255"/>
      <c r="WNF273" s="255"/>
      <c r="WNG273" s="255"/>
      <c r="WNH273" s="255"/>
      <c r="WNI273" s="255"/>
      <c r="WNJ273" s="255"/>
      <c r="WNK273" s="255"/>
      <c r="WNL273" s="255"/>
      <c r="WNM273" s="255"/>
      <c r="WNN273" s="255"/>
      <c r="WNO273" s="255"/>
      <c r="WNP273" s="255"/>
      <c r="WNQ273" s="255"/>
      <c r="WNR273" s="255"/>
      <c r="WNS273" s="255"/>
      <c r="WNT273" s="255"/>
      <c r="WNU273" s="255"/>
      <c r="WNV273" s="255"/>
      <c r="WNW273" s="255"/>
      <c r="WNX273" s="255"/>
      <c r="WNY273" s="255"/>
      <c r="WNZ273" s="255"/>
      <c r="WOA273" s="255"/>
      <c r="WOB273" s="255"/>
      <c r="WOC273" s="255"/>
      <c r="WOD273" s="255"/>
      <c r="WOE273" s="255"/>
      <c r="WOF273" s="255"/>
      <c r="WOG273" s="255"/>
      <c r="WOH273" s="255"/>
      <c r="WOI273" s="255"/>
      <c r="WOJ273" s="255"/>
      <c r="WOK273" s="255"/>
      <c r="WOL273" s="255"/>
      <c r="WOM273" s="255"/>
      <c r="WON273" s="255"/>
      <c r="WOO273" s="255"/>
      <c r="WOP273" s="255"/>
      <c r="WOQ273" s="255"/>
      <c r="WOR273" s="255"/>
      <c r="WOS273" s="255"/>
      <c r="WOT273" s="255"/>
      <c r="WOU273" s="255"/>
      <c r="WOV273" s="255"/>
      <c r="WOW273" s="255"/>
      <c r="WOX273" s="255"/>
      <c r="WOY273" s="255"/>
      <c r="WOZ273" s="255"/>
      <c r="WPA273" s="255"/>
      <c r="WPB273" s="255"/>
      <c r="WPC273" s="255"/>
      <c r="WPD273" s="255"/>
      <c r="WPE273" s="255"/>
      <c r="WPF273" s="255"/>
      <c r="WPG273" s="255"/>
      <c r="WPH273" s="255"/>
      <c r="WPI273" s="255"/>
      <c r="WPJ273" s="255"/>
      <c r="WPK273" s="255"/>
      <c r="WPL273" s="255"/>
      <c r="WPM273" s="255"/>
      <c r="WPN273" s="255"/>
      <c r="WPO273" s="255"/>
      <c r="WPP273" s="255"/>
      <c r="WPQ273" s="255"/>
      <c r="WPR273" s="255"/>
      <c r="WPS273" s="255"/>
      <c r="WPT273" s="255"/>
      <c r="WPU273" s="255"/>
      <c r="WPV273" s="255"/>
      <c r="WPW273" s="255"/>
      <c r="WPX273" s="255"/>
      <c r="WPY273" s="255"/>
      <c r="WPZ273" s="255"/>
      <c r="WQA273" s="255"/>
      <c r="WQB273" s="255"/>
      <c r="WQC273" s="255"/>
      <c r="WQD273" s="255"/>
      <c r="WQE273" s="255"/>
      <c r="WQF273" s="255"/>
      <c r="WQG273" s="255"/>
      <c r="WQH273" s="255"/>
      <c r="WQI273" s="255"/>
      <c r="WQJ273" s="255"/>
      <c r="WQK273" s="255"/>
      <c r="WQL273" s="255"/>
      <c r="WQM273" s="255"/>
      <c r="WQN273" s="255"/>
      <c r="WQO273" s="255"/>
      <c r="WQP273" s="255"/>
      <c r="WQQ273" s="255"/>
      <c r="WQR273" s="255"/>
      <c r="WQS273" s="255"/>
      <c r="WQT273" s="255"/>
      <c r="WQU273" s="255"/>
      <c r="WQV273" s="255"/>
      <c r="WQW273" s="255"/>
      <c r="WQX273" s="255"/>
      <c r="WQY273" s="255"/>
      <c r="WQZ273" s="255"/>
      <c r="WRA273" s="255"/>
      <c r="WRB273" s="255"/>
      <c r="WRC273" s="255"/>
      <c r="WRD273" s="255"/>
      <c r="WRE273" s="255"/>
      <c r="WRF273" s="255"/>
      <c r="WRG273" s="255"/>
      <c r="WRH273" s="255"/>
      <c r="WRI273" s="255"/>
      <c r="WRJ273" s="255"/>
      <c r="WRK273" s="255"/>
      <c r="WRL273" s="255"/>
      <c r="WRM273" s="255"/>
      <c r="WRN273" s="255"/>
      <c r="WRO273" s="255"/>
      <c r="WRP273" s="255"/>
      <c r="WRQ273" s="255"/>
      <c r="WRR273" s="255"/>
      <c r="WRS273" s="255"/>
      <c r="WRT273" s="255"/>
      <c r="WRU273" s="255"/>
      <c r="WRV273" s="255"/>
      <c r="WRW273" s="255"/>
      <c r="WRX273" s="255"/>
      <c r="WRY273" s="255"/>
      <c r="WRZ273" s="255"/>
      <c r="WSA273" s="255"/>
      <c r="WSB273" s="255"/>
      <c r="WSC273" s="255"/>
      <c r="WSD273" s="255"/>
      <c r="WSE273" s="255"/>
      <c r="WSF273" s="255"/>
      <c r="WSG273" s="255"/>
      <c r="WSH273" s="255"/>
      <c r="WSI273" s="255"/>
      <c r="WSJ273" s="255"/>
      <c r="WSK273" s="255"/>
      <c r="WSL273" s="255"/>
      <c r="WSM273" s="255"/>
      <c r="WSN273" s="255"/>
      <c r="WSO273" s="255"/>
      <c r="WSP273" s="255"/>
      <c r="WSQ273" s="255"/>
      <c r="WSR273" s="255"/>
      <c r="WSS273" s="255"/>
      <c r="WST273" s="255"/>
      <c r="WSU273" s="255"/>
      <c r="WSV273" s="255"/>
      <c r="WSW273" s="255"/>
      <c r="WSX273" s="255"/>
      <c r="WSY273" s="255"/>
      <c r="WSZ273" s="255"/>
      <c r="WTA273" s="255"/>
      <c r="WTB273" s="255"/>
      <c r="WTC273" s="255"/>
      <c r="WTD273" s="255"/>
      <c r="WTE273" s="255"/>
      <c r="WTF273" s="255"/>
      <c r="WTG273" s="255"/>
      <c r="WTH273" s="255"/>
      <c r="WTI273" s="255"/>
      <c r="WTJ273" s="255"/>
      <c r="WTK273" s="255"/>
      <c r="WTL273" s="255"/>
      <c r="WTM273" s="255"/>
      <c r="WTN273" s="255"/>
      <c r="WTO273" s="255"/>
      <c r="WTP273" s="255"/>
      <c r="WTQ273" s="255"/>
      <c r="WTR273" s="255"/>
      <c r="WTS273" s="255"/>
      <c r="WTT273" s="255"/>
      <c r="WTU273" s="255"/>
      <c r="WTV273" s="255"/>
      <c r="WTW273" s="255"/>
      <c r="WTX273" s="255"/>
      <c r="WTY273" s="255"/>
      <c r="WTZ273" s="255"/>
      <c r="WUA273" s="255"/>
      <c r="WUB273" s="255"/>
      <c r="WUC273" s="255"/>
      <c r="WUD273" s="255"/>
      <c r="WUE273" s="255"/>
      <c r="WUF273" s="255"/>
      <c r="WUG273" s="255"/>
      <c r="WUH273" s="255"/>
      <c r="WUI273" s="255"/>
      <c r="WUJ273" s="255"/>
      <c r="WUK273" s="255"/>
      <c r="WUL273" s="255"/>
      <c r="WUM273" s="255"/>
      <c r="WUN273" s="255"/>
      <c r="WUO273" s="255"/>
      <c r="WUP273" s="255"/>
      <c r="WUQ273" s="255"/>
      <c r="WUR273" s="255"/>
      <c r="WUS273" s="255"/>
      <c r="WUT273" s="255"/>
      <c r="WUU273" s="255"/>
      <c r="WUV273" s="255"/>
      <c r="WUW273" s="255"/>
      <c r="WUX273" s="255"/>
      <c r="WUY273" s="255"/>
      <c r="WUZ273" s="255"/>
      <c r="WVA273" s="255"/>
      <c r="WVB273" s="255"/>
      <c r="WVC273" s="255"/>
      <c r="WVD273" s="255"/>
      <c r="WVE273" s="255"/>
      <c r="WVF273" s="255"/>
      <c r="WVG273" s="255"/>
      <c r="WVH273" s="255"/>
      <c r="WVI273" s="255"/>
      <c r="WVJ273" s="255"/>
      <c r="WVK273" s="255"/>
      <c r="WVL273" s="255"/>
      <c r="WVM273" s="255"/>
      <c r="WVN273" s="255"/>
      <c r="WVO273" s="255"/>
      <c r="WVP273" s="255"/>
      <c r="WVQ273" s="255"/>
      <c r="WVR273" s="255"/>
      <c r="WVS273" s="255"/>
      <c r="WVT273" s="255"/>
      <c r="WVU273" s="255"/>
      <c r="WVV273" s="255"/>
      <c r="WVW273" s="255"/>
      <c r="WVX273" s="255"/>
      <c r="WVY273" s="255"/>
      <c r="WVZ273" s="255"/>
      <c r="WWA273" s="255"/>
      <c r="WWB273" s="255"/>
      <c r="WWC273" s="255"/>
      <c r="WWD273" s="255"/>
      <c r="WWE273" s="255"/>
      <c r="WWF273" s="255"/>
      <c r="WWG273" s="255"/>
      <c r="WWH273" s="255"/>
      <c r="WWI273" s="255"/>
      <c r="WWJ273" s="255"/>
      <c r="WWK273" s="255"/>
      <c r="WWL273" s="255"/>
      <c r="WWM273" s="255"/>
      <c r="WWN273" s="255"/>
      <c r="WWO273" s="255"/>
      <c r="WWP273" s="255"/>
      <c r="WWQ273" s="255"/>
      <c r="WWR273" s="255"/>
      <c r="WWS273" s="255"/>
      <c r="WWT273" s="255"/>
      <c r="WWU273" s="255"/>
      <c r="WWV273" s="255"/>
      <c r="WWW273" s="255"/>
      <c r="WWX273" s="255"/>
      <c r="WWY273" s="255"/>
      <c r="WWZ273" s="255"/>
      <c r="WXA273" s="255"/>
      <c r="WXB273" s="255"/>
      <c r="WXC273" s="255"/>
      <c r="WXD273" s="255"/>
      <c r="WXE273" s="255"/>
      <c r="WXF273" s="255"/>
      <c r="WXG273" s="255"/>
      <c r="WXH273" s="255"/>
      <c r="WXI273" s="255"/>
      <c r="WXJ273" s="255"/>
      <c r="WXK273" s="255"/>
      <c r="WXL273" s="255"/>
      <c r="WXM273" s="255"/>
      <c r="WXN273" s="255"/>
      <c r="WXO273" s="255"/>
      <c r="WXP273" s="255"/>
      <c r="WXQ273" s="255"/>
      <c r="WXR273" s="255"/>
      <c r="WXS273" s="255"/>
      <c r="WXT273" s="255"/>
      <c r="WXU273" s="255"/>
      <c r="WXV273" s="255"/>
      <c r="WXW273" s="255"/>
      <c r="WXX273" s="255"/>
      <c r="WXY273" s="255"/>
      <c r="WXZ273" s="255"/>
      <c r="WYA273" s="255"/>
      <c r="WYB273" s="255"/>
      <c r="WYC273" s="255"/>
      <c r="WYD273" s="255"/>
      <c r="WYE273" s="255"/>
      <c r="WYF273" s="255"/>
      <c r="WYG273" s="255"/>
      <c r="WYH273" s="255"/>
      <c r="WYI273" s="255"/>
      <c r="WYJ273" s="255"/>
      <c r="WYK273" s="255"/>
      <c r="WYL273" s="9"/>
      <c r="WYM273" s="9"/>
      <c r="WYN273" s="9"/>
      <c r="WYO273" s="9"/>
      <c r="WYP273" s="9"/>
      <c r="WYQ273" s="9"/>
      <c r="WYR273" s="9"/>
      <c r="WYS273" s="9"/>
      <c r="WYT273" s="9"/>
      <c r="WYU273" s="9"/>
      <c r="WYV273" s="9"/>
      <c r="WYW273" s="9"/>
      <c r="WYX273" s="9"/>
      <c r="WYY273" s="9"/>
      <c r="WYZ273" s="9"/>
      <c r="WZA273" s="9"/>
      <c r="WZB273" s="9"/>
      <c r="WZC273" s="9"/>
      <c r="WZD273" s="9"/>
      <c r="WZE273" s="9"/>
      <c r="WZF273" s="9"/>
      <c r="WZG273" s="9"/>
      <c r="WZH273" s="9"/>
      <c r="WZI273" s="9"/>
      <c r="WZJ273" s="9"/>
      <c r="WZK273" s="9"/>
      <c r="WZL273" s="9"/>
      <c r="WZM273" s="9"/>
      <c r="WZN273" s="9"/>
      <c r="WZO273" s="9"/>
      <c r="WZP273" s="9"/>
      <c r="WZQ273" s="9"/>
      <c r="WZR273" s="9"/>
      <c r="WZS273" s="9"/>
      <c r="WZT273" s="9"/>
      <c r="WZU273" s="9"/>
      <c r="WZV273" s="9"/>
      <c r="WZW273" s="9"/>
      <c r="WZX273" s="9"/>
      <c r="WZY273" s="9"/>
      <c r="WZZ273" s="9"/>
      <c r="XAA273" s="9"/>
      <c r="XAB273" s="9"/>
      <c r="XAC273" s="9"/>
      <c r="XAD273" s="9"/>
      <c r="XAE273" s="9"/>
      <c r="XAF273" s="9"/>
      <c r="XAG273" s="9"/>
      <c r="XAH273" s="9"/>
      <c r="XAI273" s="9"/>
      <c r="XAJ273" s="9"/>
      <c r="XAK273" s="9"/>
      <c r="XAL273" s="9"/>
      <c r="XAM273" s="9"/>
      <c r="XAN273" s="9"/>
      <c r="XAO273" s="9"/>
      <c r="XAP273" s="9"/>
      <c r="XAQ273" s="9"/>
      <c r="XAR273" s="9"/>
      <c r="XAS273" s="9"/>
      <c r="XAT273" s="9"/>
      <c r="XAU273" s="9"/>
      <c r="XAV273" s="9"/>
      <c r="XAW273" s="9"/>
      <c r="XAX273" s="9"/>
      <c r="XAY273" s="9"/>
      <c r="XAZ273" s="9"/>
      <c r="XBA273" s="9"/>
      <c r="XBB273" s="9"/>
      <c r="XBC273" s="9"/>
      <c r="XBD273" s="9"/>
      <c r="XBE273" s="9"/>
      <c r="XBF273" s="9"/>
      <c r="XBG273" s="9"/>
      <c r="XBH273" s="9"/>
    </row>
    <row r="274" spans="1:16284" ht="15.75" x14ac:dyDescent="0.25">
      <c r="A274" s="9"/>
      <c r="B274" s="255"/>
      <c r="C274" s="256"/>
      <c r="D274" s="256"/>
      <c r="E274" s="481" t="s">
        <v>373</v>
      </c>
      <c r="F274" s="481"/>
      <c r="G274" s="481"/>
      <c r="H274" s="264">
        <v>44616</v>
      </c>
      <c r="I274" s="265"/>
      <c r="J274" s="255"/>
      <c r="K274" s="255"/>
      <c r="L274" s="255"/>
      <c r="M274" s="255"/>
      <c r="N274" s="255"/>
      <c r="O274" s="255"/>
      <c r="P274" s="255"/>
      <c r="Q274" s="255"/>
      <c r="R274" s="255"/>
      <c r="S274" s="255"/>
      <c r="T274" s="255"/>
      <c r="U274" s="255"/>
      <c r="V274" s="255"/>
      <c r="W274" s="255"/>
      <c r="X274" s="255"/>
      <c r="Y274" s="255"/>
      <c r="Z274" s="255"/>
      <c r="AA274" s="255"/>
      <c r="AB274" s="255"/>
      <c r="AC274" s="255"/>
      <c r="AD274" s="255"/>
      <c r="AE274" s="255"/>
      <c r="AF274" s="255"/>
      <c r="AG274" s="255"/>
      <c r="AH274" s="255"/>
      <c r="AI274" s="255"/>
      <c r="AJ274" s="255"/>
      <c r="AK274" s="255"/>
      <c r="AL274" s="255"/>
      <c r="AM274" s="255"/>
      <c r="AN274" s="255"/>
      <c r="AO274" s="255"/>
      <c r="AP274" s="255"/>
      <c r="AQ274" s="255"/>
      <c r="AR274" s="255"/>
      <c r="AS274" s="255"/>
      <c r="AT274" s="255"/>
      <c r="AU274" s="255"/>
      <c r="AV274" s="255"/>
      <c r="AW274" s="255"/>
      <c r="AX274" s="255"/>
      <c r="AY274" s="255"/>
      <c r="AZ274" s="255"/>
      <c r="BA274" s="255"/>
      <c r="BB274" s="255"/>
      <c r="BC274" s="255"/>
      <c r="BD274" s="255"/>
      <c r="BE274" s="255"/>
      <c r="BF274" s="255"/>
      <c r="BG274" s="255"/>
      <c r="BH274" s="255"/>
      <c r="BI274" s="255"/>
      <c r="BJ274" s="255"/>
      <c r="BK274" s="255"/>
      <c r="BL274" s="255"/>
      <c r="BM274" s="255"/>
      <c r="BN274" s="255"/>
      <c r="BO274" s="255"/>
      <c r="BP274" s="255"/>
      <c r="BQ274" s="255"/>
      <c r="BR274" s="255"/>
      <c r="BS274" s="255"/>
      <c r="BT274" s="255"/>
      <c r="BU274" s="255"/>
      <c r="BV274" s="255"/>
      <c r="BW274" s="255"/>
      <c r="BX274" s="255"/>
      <c r="BY274" s="255"/>
      <c r="BZ274" s="255"/>
      <c r="CA274" s="255"/>
      <c r="CB274" s="255"/>
      <c r="CC274" s="255"/>
      <c r="CD274" s="255"/>
      <c r="CE274" s="255"/>
      <c r="CF274" s="255"/>
      <c r="CG274" s="255"/>
      <c r="CH274" s="255"/>
      <c r="CI274" s="255"/>
      <c r="CJ274" s="255"/>
      <c r="CK274" s="255"/>
      <c r="CL274" s="255"/>
      <c r="CM274" s="255"/>
      <c r="CN274" s="255"/>
      <c r="CO274" s="255"/>
      <c r="CP274" s="255"/>
      <c r="CQ274" s="255"/>
      <c r="CR274" s="255"/>
      <c r="CS274" s="255"/>
      <c r="CT274" s="255"/>
      <c r="CU274" s="255"/>
      <c r="CV274" s="255"/>
      <c r="CW274" s="255"/>
      <c r="CX274" s="255"/>
      <c r="CY274" s="255"/>
      <c r="CZ274" s="255"/>
      <c r="DA274" s="255"/>
      <c r="DB274" s="255"/>
      <c r="DC274" s="255"/>
      <c r="DD274" s="255"/>
      <c r="DE274" s="255"/>
      <c r="DF274" s="255"/>
      <c r="DG274" s="255"/>
      <c r="DH274" s="255"/>
      <c r="DI274" s="255"/>
      <c r="DJ274" s="255"/>
      <c r="DK274" s="255"/>
      <c r="DL274" s="255"/>
      <c r="DM274" s="255"/>
      <c r="DN274" s="255"/>
      <c r="DO274" s="255"/>
      <c r="DP274" s="255"/>
      <c r="DQ274" s="255"/>
      <c r="DR274" s="255"/>
      <c r="DS274" s="255"/>
      <c r="DT274" s="255"/>
      <c r="DU274" s="255"/>
      <c r="DV274" s="255"/>
      <c r="DW274" s="255"/>
      <c r="DX274" s="255"/>
      <c r="DY274" s="255"/>
      <c r="DZ274" s="255"/>
      <c r="EA274" s="255"/>
      <c r="EB274" s="255"/>
      <c r="EC274" s="255"/>
      <c r="ED274" s="255"/>
      <c r="EE274" s="255"/>
      <c r="EF274" s="255"/>
      <c r="EG274" s="255"/>
      <c r="EH274" s="255"/>
      <c r="EI274" s="255"/>
      <c r="EJ274" s="255"/>
      <c r="EK274" s="255"/>
      <c r="EL274" s="255"/>
      <c r="EM274" s="255"/>
      <c r="EN274" s="255"/>
      <c r="EO274" s="255"/>
      <c r="EP274" s="255"/>
      <c r="EQ274" s="255"/>
      <c r="ER274" s="255"/>
      <c r="ES274" s="255"/>
      <c r="ET274" s="255"/>
      <c r="EU274" s="255"/>
      <c r="EV274" s="255"/>
      <c r="EW274" s="255"/>
      <c r="EX274" s="255"/>
      <c r="EY274" s="255"/>
      <c r="EZ274" s="255"/>
      <c r="FA274" s="255"/>
      <c r="FB274" s="255"/>
      <c r="FC274" s="255"/>
      <c r="FD274" s="255"/>
      <c r="FE274" s="255"/>
      <c r="FF274" s="255"/>
      <c r="FG274" s="255"/>
      <c r="FH274" s="255"/>
      <c r="FI274" s="255"/>
      <c r="FJ274" s="255"/>
      <c r="FK274" s="255"/>
      <c r="FL274" s="255"/>
      <c r="FM274" s="255"/>
      <c r="FN274" s="255"/>
      <c r="FO274" s="255"/>
      <c r="FP274" s="255"/>
      <c r="FQ274" s="255"/>
      <c r="FR274" s="255"/>
      <c r="FS274" s="255"/>
      <c r="FT274" s="255"/>
      <c r="FU274" s="255"/>
      <c r="FV274" s="255"/>
      <c r="FW274" s="255"/>
      <c r="FX274" s="255"/>
      <c r="FY274" s="255"/>
      <c r="FZ274" s="255"/>
      <c r="GA274" s="255"/>
      <c r="GB274" s="255"/>
      <c r="GC274" s="255"/>
      <c r="GD274" s="255"/>
      <c r="GE274" s="255"/>
      <c r="GF274" s="255"/>
      <c r="GG274" s="255"/>
      <c r="GH274" s="255"/>
      <c r="GI274" s="255"/>
      <c r="GJ274" s="255"/>
      <c r="GK274" s="255"/>
      <c r="GL274" s="255"/>
      <c r="GM274" s="255"/>
      <c r="GN274" s="255"/>
      <c r="GO274" s="255"/>
      <c r="GP274" s="255"/>
      <c r="GQ274" s="255"/>
      <c r="GR274" s="255"/>
      <c r="GS274" s="255"/>
      <c r="GT274" s="255"/>
      <c r="GU274" s="255"/>
      <c r="GV274" s="255"/>
      <c r="GW274" s="255"/>
      <c r="GX274" s="255"/>
      <c r="GY274" s="255"/>
      <c r="GZ274" s="255"/>
      <c r="HA274" s="255"/>
      <c r="HB274" s="255"/>
      <c r="HC274" s="255"/>
      <c r="HD274" s="255"/>
      <c r="HE274" s="255"/>
      <c r="HF274" s="255"/>
      <c r="HG274" s="255"/>
      <c r="HH274" s="255"/>
      <c r="HI274" s="255"/>
      <c r="HJ274" s="255"/>
      <c r="HK274" s="255"/>
      <c r="HL274" s="255"/>
      <c r="HM274" s="255"/>
      <c r="HN274" s="255"/>
      <c r="HO274" s="255"/>
      <c r="HP274" s="255"/>
      <c r="HQ274" s="255"/>
      <c r="HR274" s="255"/>
      <c r="HS274" s="255"/>
      <c r="HT274" s="255"/>
      <c r="HU274" s="255"/>
      <c r="HV274" s="255"/>
      <c r="HW274" s="255"/>
      <c r="HX274" s="255"/>
      <c r="HY274" s="255"/>
      <c r="HZ274" s="255"/>
      <c r="IA274" s="255"/>
      <c r="IB274" s="255"/>
      <c r="IC274" s="255"/>
      <c r="ID274" s="255"/>
      <c r="IE274" s="255"/>
      <c r="IF274" s="255"/>
      <c r="IG274" s="255"/>
      <c r="IH274" s="255"/>
      <c r="II274" s="255"/>
      <c r="IJ274" s="255"/>
      <c r="IK274" s="255"/>
      <c r="IL274" s="255"/>
      <c r="IM274" s="255"/>
      <c r="IN274" s="255"/>
      <c r="IO274" s="255"/>
      <c r="IP274" s="255"/>
      <c r="IQ274" s="255"/>
      <c r="IR274" s="255"/>
      <c r="IS274" s="255"/>
      <c r="IT274" s="255"/>
      <c r="IU274" s="255"/>
      <c r="IV274" s="255"/>
      <c r="IW274" s="255"/>
      <c r="IX274" s="255"/>
      <c r="IY274" s="255"/>
      <c r="IZ274" s="255"/>
      <c r="JA274" s="255"/>
      <c r="JB274" s="255"/>
      <c r="JC274" s="255"/>
      <c r="JD274" s="255"/>
      <c r="JE274" s="255"/>
      <c r="JF274" s="255"/>
      <c r="JG274" s="255"/>
      <c r="JH274" s="255"/>
      <c r="JI274" s="255"/>
      <c r="JJ274" s="255"/>
      <c r="JK274" s="255"/>
      <c r="JL274" s="255"/>
      <c r="JM274" s="255"/>
      <c r="JN274" s="255"/>
      <c r="JO274" s="255"/>
      <c r="JP274" s="255"/>
      <c r="JQ274" s="255"/>
      <c r="JR274" s="255"/>
      <c r="JS274" s="255"/>
      <c r="JT274" s="255"/>
      <c r="JU274" s="255"/>
      <c r="JV274" s="255"/>
      <c r="JW274" s="255"/>
      <c r="JX274" s="255"/>
      <c r="JY274" s="255"/>
      <c r="JZ274" s="255"/>
      <c r="KA274" s="255"/>
      <c r="KB274" s="255"/>
      <c r="KC274" s="255"/>
      <c r="KD274" s="255"/>
      <c r="KE274" s="255"/>
      <c r="KF274" s="255"/>
      <c r="KG274" s="255"/>
      <c r="KH274" s="255"/>
      <c r="KI274" s="255"/>
      <c r="KJ274" s="255"/>
      <c r="KK274" s="255"/>
      <c r="KL274" s="255"/>
      <c r="KM274" s="255"/>
      <c r="KN274" s="255"/>
      <c r="KO274" s="255"/>
      <c r="KP274" s="255"/>
      <c r="KQ274" s="255"/>
      <c r="KR274" s="255"/>
      <c r="KS274" s="255"/>
      <c r="KT274" s="255"/>
      <c r="KU274" s="255"/>
      <c r="KV274" s="255"/>
      <c r="KW274" s="255"/>
      <c r="KX274" s="255"/>
      <c r="KY274" s="255"/>
      <c r="KZ274" s="255"/>
      <c r="LA274" s="255"/>
      <c r="LB274" s="255"/>
      <c r="LC274" s="255"/>
      <c r="LD274" s="255"/>
      <c r="LE274" s="255"/>
      <c r="LF274" s="255"/>
      <c r="LG274" s="255"/>
      <c r="LH274" s="255"/>
      <c r="LI274" s="255"/>
      <c r="LJ274" s="255"/>
      <c r="LK274" s="255"/>
      <c r="LL274" s="255"/>
      <c r="LM274" s="255"/>
      <c r="LN274" s="255"/>
      <c r="LO274" s="255"/>
      <c r="LP274" s="255"/>
      <c r="LQ274" s="255"/>
      <c r="LR274" s="255"/>
      <c r="LS274" s="255"/>
      <c r="LT274" s="255"/>
      <c r="LU274" s="255"/>
      <c r="LV274" s="255"/>
      <c r="LW274" s="255"/>
      <c r="LX274" s="255"/>
      <c r="LY274" s="255"/>
      <c r="LZ274" s="255"/>
      <c r="MA274" s="255"/>
      <c r="MB274" s="255"/>
      <c r="MC274" s="255"/>
      <c r="MD274" s="255"/>
      <c r="ME274" s="255"/>
      <c r="MF274" s="255"/>
      <c r="MG274" s="255"/>
      <c r="MH274" s="255"/>
      <c r="MI274" s="255"/>
      <c r="MJ274" s="255"/>
      <c r="MK274" s="255"/>
      <c r="ML274" s="255"/>
      <c r="MM274" s="255"/>
      <c r="MN274" s="255"/>
      <c r="MO274" s="255"/>
      <c r="MP274" s="255"/>
      <c r="MQ274" s="255"/>
      <c r="MR274" s="255"/>
      <c r="MS274" s="255"/>
      <c r="MT274" s="255"/>
      <c r="MU274" s="255"/>
      <c r="MV274" s="255"/>
      <c r="MW274" s="255"/>
      <c r="MX274" s="255"/>
      <c r="MY274" s="255"/>
      <c r="MZ274" s="255"/>
      <c r="NA274" s="255"/>
      <c r="NB274" s="255"/>
      <c r="NC274" s="255"/>
      <c r="ND274" s="255"/>
      <c r="NE274" s="255"/>
      <c r="NF274" s="255"/>
      <c r="NG274" s="255"/>
      <c r="NH274" s="255"/>
      <c r="NI274" s="255"/>
      <c r="NJ274" s="255"/>
      <c r="NK274" s="255"/>
      <c r="NL274" s="255"/>
      <c r="NM274" s="255"/>
      <c r="NN274" s="255"/>
      <c r="NO274" s="255"/>
      <c r="NP274" s="255"/>
      <c r="NQ274" s="255"/>
      <c r="NR274" s="255"/>
      <c r="NS274" s="255"/>
      <c r="NT274" s="255"/>
      <c r="NU274" s="255"/>
      <c r="NV274" s="255"/>
      <c r="NW274" s="255"/>
      <c r="NX274" s="255"/>
      <c r="NY274" s="255"/>
      <c r="NZ274" s="255"/>
      <c r="OA274" s="255"/>
      <c r="OB274" s="255"/>
      <c r="OC274" s="255"/>
      <c r="OD274" s="255"/>
      <c r="OE274" s="255"/>
      <c r="OF274" s="255"/>
      <c r="OG274" s="255"/>
      <c r="OH274" s="255"/>
      <c r="OI274" s="255"/>
      <c r="OJ274" s="255"/>
      <c r="OK274" s="255"/>
      <c r="OL274" s="255"/>
      <c r="OM274" s="255"/>
      <c r="ON274" s="255"/>
      <c r="OO274" s="255"/>
      <c r="OP274" s="255"/>
      <c r="OQ274" s="255"/>
      <c r="OR274" s="255"/>
      <c r="OS274" s="255"/>
      <c r="OT274" s="255"/>
      <c r="OU274" s="255"/>
      <c r="OV274" s="255"/>
      <c r="OW274" s="255"/>
      <c r="OX274" s="255"/>
      <c r="OY274" s="255"/>
      <c r="OZ274" s="255"/>
      <c r="PA274" s="255"/>
      <c r="PB274" s="255"/>
      <c r="PC274" s="255"/>
      <c r="PD274" s="255"/>
      <c r="PE274" s="255"/>
      <c r="PF274" s="255"/>
      <c r="PG274" s="255"/>
      <c r="PH274" s="255"/>
      <c r="PI274" s="255"/>
      <c r="PJ274" s="255"/>
      <c r="PK274" s="255"/>
      <c r="PL274" s="255"/>
      <c r="PM274" s="255"/>
      <c r="PN274" s="255"/>
      <c r="PO274" s="255"/>
      <c r="PP274" s="255"/>
      <c r="PQ274" s="255"/>
      <c r="PR274" s="255"/>
      <c r="PS274" s="255"/>
      <c r="PT274" s="255"/>
      <c r="PU274" s="255"/>
      <c r="PV274" s="255"/>
      <c r="PW274" s="255"/>
      <c r="PX274" s="255"/>
      <c r="PY274" s="255"/>
      <c r="PZ274" s="255"/>
      <c r="QA274" s="255"/>
      <c r="QB274" s="255"/>
      <c r="QC274" s="255"/>
      <c r="QD274" s="255"/>
      <c r="QE274" s="255"/>
      <c r="QF274" s="255"/>
      <c r="QG274" s="255"/>
      <c r="QH274" s="255"/>
      <c r="QI274" s="255"/>
      <c r="QJ274" s="255"/>
      <c r="QK274" s="255"/>
      <c r="QL274" s="255"/>
      <c r="QM274" s="255"/>
      <c r="QN274" s="255"/>
      <c r="QO274" s="255"/>
      <c r="QP274" s="255"/>
      <c r="QQ274" s="255"/>
      <c r="QR274" s="255"/>
      <c r="QS274" s="255"/>
      <c r="QT274" s="255"/>
      <c r="QU274" s="255"/>
      <c r="QV274" s="255"/>
      <c r="QW274" s="255"/>
      <c r="QX274" s="255"/>
      <c r="QY274" s="255"/>
      <c r="QZ274" s="255"/>
      <c r="RA274" s="255"/>
      <c r="RB274" s="255"/>
      <c r="RC274" s="255"/>
      <c r="RD274" s="255"/>
      <c r="RE274" s="255"/>
      <c r="RF274" s="255"/>
      <c r="RG274" s="255"/>
      <c r="RH274" s="255"/>
      <c r="RI274" s="255"/>
      <c r="RJ274" s="255"/>
      <c r="RK274" s="255"/>
      <c r="RL274" s="255"/>
      <c r="RM274" s="255"/>
      <c r="RN274" s="255"/>
      <c r="RO274" s="255"/>
      <c r="RP274" s="255"/>
      <c r="RQ274" s="255"/>
      <c r="RR274" s="255"/>
      <c r="RS274" s="255"/>
      <c r="RT274" s="255"/>
      <c r="RU274" s="255"/>
      <c r="RV274" s="255"/>
      <c r="RW274" s="255"/>
      <c r="RX274" s="255"/>
      <c r="RY274" s="255"/>
      <c r="RZ274" s="255"/>
      <c r="SA274" s="255"/>
      <c r="SB274" s="255"/>
      <c r="SC274" s="255"/>
      <c r="SD274" s="255"/>
      <c r="SE274" s="255"/>
      <c r="SF274" s="255"/>
      <c r="SG274" s="255"/>
      <c r="SH274" s="255"/>
      <c r="SI274" s="255"/>
      <c r="SJ274" s="255"/>
      <c r="SK274" s="255"/>
      <c r="SL274" s="255"/>
      <c r="SM274" s="255"/>
      <c r="SN274" s="255"/>
      <c r="SO274" s="255"/>
      <c r="SP274" s="255"/>
      <c r="SQ274" s="255"/>
      <c r="SR274" s="255"/>
      <c r="SS274" s="255"/>
      <c r="ST274" s="255"/>
      <c r="SU274" s="255"/>
      <c r="SV274" s="255"/>
      <c r="SW274" s="255"/>
      <c r="SX274" s="255"/>
      <c r="SY274" s="255"/>
      <c r="SZ274" s="255"/>
      <c r="TA274" s="255"/>
      <c r="TB274" s="255"/>
      <c r="TC274" s="255"/>
      <c r="TD274" s="255"/>
      <c r="TE274" s="255"/>
      <c r="TF274" s="255"/>
      <c r="TG274" s="255"/>
      <c r="TH274" s="255"/>
      <c r="TI274" s="255"/>
      <c r="TJ274" s="255"/>
      <c r="TK274" s="255"/>
      <c r="TL274" s="255"/>
      <c r="TM274" s="255"/>
      <c r="TN274" s="255"/>
      <c r="TO274" s="255"/>
      <c r="TP274" s="255"/>
      <c r="TQ274" s="255"/>
      <c r="TR274" s="255"/>
      <c r="TS274" s="255"/>
      <c r="TT274" s="255"/>
      <c r="TU274" s="255"/>
      <c r="TV274" s="255"/>
      <c r="TW274" s="255"/>
      <c r="TX274" s="255"/>
      <c r="TY274" s="255"/>
      <c r="TZ274" s="255"/>
      <c r="UA274" s="255"/>
      <c r="UB274" s="255"/>
      <c r="UC274" s="255"/>
      <c r="UD274" s="255"/>
      <c r="UE274" s="255"/>
      <c r="UF274" s="255"/>
      <c r="UG274" s="255"/>
      <c r="UH274" s="255"/>
      <c r="UI274" s="255"/>
      <c r="UJ274" s="255"/>
      <c r="UK274" s="255"/>
      <c r="UL274" s="255"/>
      <c r="UM274" s="255"/>
      <c r="UN274" s="255"/>
      <c r="UO274" s="255"/>
      <c r="UP274" s="255"/>
      <c r="UQ274" s="255"/>
      <c r="UR274" s="255"/>
      <c r="US274" s="255"/>
      <c r="UT274" s="255"/>
      <c r="UU274" s="255"/>
      <c r="UV274" s="255"/>
      <c r="UW274" s="255"/>
      <c r="UX274" s="255"/>
      <c r="UY274" s="255"/>
      <c r="UZ274" s="255"/>
      <c r="VA274" s="255"/>
      <c r="VB274" s="255"/>
      <c r="VC274" s="255"/>
      <c r="VD274" s="255"/>
      <c r="VE274" s="255"/>
      <c r="VF274" s="255"/>
      <c r="VG274" s="255"/>
      <c r="VH274" s="255"/>
      <c r="VI274" s="255"/>
      <c r="VJ274" s="255"/>
      <c r="VK274" s="255"/>
      <c r="VL274" s="255"/>
      <c r="VM274" s="255"/>
      <c r="VN274" s="255"/>
      <c r="VO274" s="255"/>
      <c r="VP274" s="255"/>
      <c r="VQ274" s="255"/>
      <c r="VR274" s="255"/>
      <c r="VS274" s="255"/>
      <c r="VT274" s="255"/>
      <c r="VU274" s="255"/>
      <c r="VV274" s="255"/>
      <c r="VW274" s="255"/>
      <c r="VX274" s="255"/>
      <c r="VY274" s="255"/>
      <c r="VZ274" s="255"/>
      <c r="WA274" s="255"/>
      <c r="WB274" s="255"/>
      <c r="WC274" s="255"/>
      <c r="WD274" s="255"/>
      <c r="WE274" s="255"/>
      <c r="WF274" s="255"/>
      <c r="WG274" s="255"/>
      <c r="WH274" s="255"/>
      <c r="WI274" s="255"/>
      <c r="WJ274" s="255"/>
      <c r="WK274" s="255"/>
      <c r="WL274" s="255"/>
      <c r="WM274" s="255"/>
      <c r="WN274" s="255"/>
      <c r="WO274" s="255"/>
      <c r="WP274" s="255"/>
      <c r="WQ274" s="255"/>
      <c r="WR274" s="255"/>
      <c r="WS274" s="255"/>
      <c r="WT274" s="255"/>
      <c r="WU274" s="255"/>
      <c r="WV274" s="255"/>
      <c r="WW274" s="255"/>
      <c r="WX274" s="255"/>
      <c r="WY274" s="255"/>
      <c r="WZ274" s="255"/>
      <c r="XA274" s="255"/>
      <c r="XB274" s="255"/>
      <c r="XC274" s="255"/>
      <c r="XD274" s="255"/>
      <c r="XE274" s="255"/>
      <c r="XF274" s="255"/>
      <c r="XG274" s="255"/>
      <c r="XH274" s="255"/>
      <c r="XI274" s="255"/>
      <c r="XJ274" s="255"/>
      <c r="XK274" s="255"/>
      <c r="XL274" s="255"/>
      <c r="XM274" s="255"/>
      <c r="XN274" s="255"/>
      <c r="XO274" s="255"/>
      <c r="XP274" s="255"/>
      <c r="XQ274" s="255"/>
      <c r="XR274" s="255"/>
      <c r="XS274" s="255"/>
      <c r="XT274" s="255"/>
      <c r="XU274" s="255"/>
      <c r="XV274" s="255"/>
      <c r="XW274" s="255"/>
      <c r="XX274" s="255"/>
      <c r="XY274" s="255"/>
      <c r="XZ274" s="255"/>
      <c r="YA274" s="255"/>
      <c r="YB274" s="255"/>
      <c r="YC274" s="255"/>
      <c r="YD274" s="255"/>
      <c r="YE274" s="255"/>
      <c r="YF274" s="255"/>
      <c r="YG274" s="255"/>
      <c r="YH274" s="255"/>
      <c r="YI274" s="255"/>
      <c r="YJ274" s="255"/>
      <c r="YK274" s="255"/>
      <c r="YL274" s="255"/>
      <c r="YM274" s="255"/>
      <c r="YN274" s="255"/>
      <c r="YO274" s="255"/>
      <c r="YP274" s="255"/>
      <c r="YQ274" s="255"/>
      <c r="YR274" s="255"/>
      <c r="YS274" s="255"/>
      <c r="YT274" s="255"/>
      <c r="YU274" s="255"/>
      <c r="YV274" s="255"/>
      <c r="YW274" s="255"/>
      <c r="YX274" s="255"/>
      <c r="YY274" s="255"/>
      <c r="YZ274" s="255"/>
      <c r="ZA274" s="255"/>
      <c r="ZB274" s="255"/>
      <c r="ZC274" s="255"/>
      <c r="ZD274" s="255"/>
      <c r="ZE274" s="255"/>
      <c r="ZF274" s="255"/>
      <c r="ZG274" s="255"/>
      <c r="ZH274" s="255"/>
      <c r="ZI274" s="255"/>
      <c r="ZJ274" s="255"/>
      <c r="ZK274" s="255"/>
      <c r="ZL274" s="255"/>
      <c r="ZM274" s="255"/>
      <c r="ZN274" s="255"/>
      <c r="ZO274" s="255"/>
      <c r="ZP274" s="255"/>
      <c r="ZQ274" s="255"/>
      <c r="ZR274" s="255"/>
      <c r="ZS274" s="255"/>
      <c r="ZT274" s="255"/>
      <c r="ZU274" s="255"/>
      <c r="ZV274" s="255"/>
      <c r="ZW274" s="255"/>
      <c r="ZX274" s="255"/>
      <c r="ZY274" s="255"/>
      <c r="ZZ274" s="255"/>
      <c r="AAA274" s="255"/>
      <c r="AAB274" s="255"/>
      <c r="AAC274" s="255"/>
      <c r="AAD274" s="255"/>
      <c r="AAE274" s="255"/>
      <c r="AAF274" s="255"/>
      <c r="AAG274" s="255"/>
      <c r="AAH274" s="255"/>
      <c r="AAI274" s="255"/>
      <c r="AAJ274" s="255"/>
      <c r="AAK274" s="255"/>
      <c r="AAL274" s="255"/>
      <c r="AAM274" s="255"/>
      <c r="AAN274" s="255"/>
      <c r="AAO274" s="255"/>
      <c r="AAP274" s="255"/>
      <c r="AAQ274" s="255"/>
      <c r="AAR274" s="255"/>
      <c r="AAS274" s="255"/>
      <c r="AAT274" s="255"/>
      <c r="AAU274" s="255"/>
      <c r="AAV274" s="255"/>
      <c r="AAW274" s="255"/>
      <c r="AAX274" s="255"/>
      <c r="AAY274" s="255"/>
      <c r="AAZ274" s="255"/>
      <c r="ABA274" s="255"/>
      <c r="ABB274" s="255"/>
      <c r="ABC274" s="255"/>
      <c r="ABD274" s="255"/>
      <c r="ABE274" s="255"/>
      <c r="ABF274" s="255"/>
      <c r="ABG274" s="255"/>
      <c r="ABH274" s="255"/>
      <c r="ABI274" s="255"/>
      <c r="ABJ274" s="255"/>
      <c r="ABK274" s="255"/>
      <c r="ABL274" s="255"/>
      <c r="ABM274" s="255"/>
      <c r="ABN274" s="255"/>
      <c r="ABO274" s="255"/>
      <c r="ABP274" s="255"/>
      <c r="ABQ274" s="255"/>
      <c r="ABR274" s="255"/>
      <c r="ABS274" s="255"/>
      <c r="ABT274" s="255"/>
      <c r="ABU274" s="255"/>
      <c r="ABV274" s="255"/>
      <c r="ABW274" s="255"/>
      <c r="ABX274" s="255"/>
      <c r="ABY274" s="255"/>
      <c r="ABZ274" s="255"/>
      <c r="ACA274" s="255"/>
      <c r="ACB274" s="255"/>
      <c r="ACC274" s="255"/>
      <c r="ACD274" s="255"/>
      <c r="ACE274" s="255"/>
      <c r="ACF274" s="255"/>
      <c r="ACG274" s="255"/>
      <c r="ACH274" s="255"/>
      <c r="ACI274" s="255"/>
      <c r="ACJ274" s="255"/>
      <c r="ACK274" s="255"/>
      <c r="ACL274" s="255"/>
      <c r="ACM274" s="255"/>
      <c r="ACN274" s="255"/>
      <c r="ACO274" s="255"/>
      <c r="ACP274" s="255"/>
      <c r="ACQ274" s="255"/>
      <c r="ACR274" s="255"/>
      <c r="ACS274" s="255"/>
      <c r="ACT274" s="255"/>
      <c r="ACU274" s="255"/>
      <c r="ACV274" s="255"/>
      <c r="ACW274" s="255"/>
      <c r="ACX274" s="255"/>
      <c r="ACY274" s="255"/>
      <c r="ACZ274" s="255"/>
      <c r="ADA274" s="255"/>
      <c r="ADB274" s="255"/>
      <c r="ADC274" s="255"/>
      <c r="ADD274" s="255"/>
      <c r="ADE274" s="255"/>
      <c r="ADF274" s="255"/>
      <c r="ADG274" s="255"/>
      <c r="ADH274" s="255"/>
      <c r="ADI274" s="255"/>
      <c r="ADJ274" s="255"/>
      <c r="ADK274" s="255"/>
      <c r="ADL274" s="255"/>
      <c r="ADM274" s="255"/>
      <c r="ADN274" s="255"/>
      <c r="ADO274" s="255"/>
      <c r="ADP274" s="255"/>
      <c r="ADQ274" s="255"/>
      <c r="ADR274" s="255"/>
      <c r="ADS274" s="255"/>
      <c r="ADT274" s="255"/>
      <c r="ADU274" s="255"/>
      <c r="ADV274" s="255"/>
      <c r="ADW274" s="255"/>
      <c r="ADX274" s="255"/>
      <c r="ADY274" s="255"/>
      <c r="ADZ274" s="255"/>
      <c r="AEA274" s="255"/>
      <c r="AEB274" s="255"/>
      <c r="AEC274" s="255"/>
      <c r="AED274" s="255"/>
      <c r="AEE274" s="255"/>
      <c r="AEF274" s="255"/>
      <c r="AEG274" s="255"/>
      <c r="AEH274" s="255"/>
      <c r="AEI274" s="255"/>
      <c r="AEJ274" s="255"/>
      <c r="AEK274" s="255"/>
      <c r="AEL274" s="255"/>
      <c r="AEM274" s="255"/>
      <c r="AEN274" s="255"/>
      <c r="AEO274" s="255"/>
      <c r="AEP274" s="255"/>
      <c r="AEQ274" s="255"/>
      <c r="AER274" s="255"/>
      <c r="AES274" s="255"/>
      <c r="AET274" s="255"/>
      <c r="AEU274" s="255"/>
      <c r="AEV274" s="255"/>
      <c r="AEW274" s="255"/>
      <c r="AEX274" s="255"/>
      <c r="AEY274" s="255"/>
      <c r="AEZ274" s="255"/>
      <c r="AFA274" s="255"/>
      <c r="AFB274" s="255"/>
      <c r="AFC274" s="255"/>
      <c r="AFD274" s="255"/>
      <c r="AFE274" s="255"/>
      <c r="AFF274" s="255"/>
      <c r="AFG274" s="255"/>
      <c r="AFH274" s="255"/>
      <c r="AFI274" s="255"/>
      <c r="AFJ274" s="255"/>
      <c r="AFK274" s="255"/>
      <c r="AFL274" s="255"/>
      <c r="AFM274" s="255"/>
      <c r="AFN274" s="255"/>
      <c r="AFO274" s="255"/>
      <c r="AFP274" s="255"/>
      <c r="AFQ274" s="255"/>
      <c r="AFR274" s="255"/>
      <c r="AFS274" s="255"/>
      <c r="AFT274" s="255"/>
      <c r="AFU274" s="255"/>
      <c r="AFV274" s="255"/>
      <c r="AFW274" s="255"/>
      <c r="AFX274" s="255"/>
      <c r="AFY274" s="255"/>
      <c r="AFZ274" s="255"/>
      <c r="AGA274" s="255"/>
      <c r="AGB274" s="255"/>
      <c r="AGC274" s="255"/>
      <c r="AGD274" s="255"/>
      <c r="AGE274" s="255"/>
      <c r="AGF274" s="255"/>
      <c r="AGG274" s="255"/>
      <c r="AGH274" s="255"/>
      <c r="AGI274" s="255"/>
      <c r="AGJ274" s="255"/>
      <c r="AGK274" s="255"/>
      <c r="AGL274" s="255"/>
      <c r="AGM274" s="255"/>
      <c r="AGN274" s="255"/>
      <c r="AGO274" s="255"/>
      <c r="AGP274" s="255"/>
      <c r="AGQ274" s="255"/>
      <c r="AGR274" s="255"/>
      <c r="AGS274" s="255"/>
      <c r="AGT274" s="255"/>
      <c r="AGU274" s="255"/>
      <c r="AGV274" s="255"/>
      <c r="AGW274" s="255"/>
      <c r="AGX274" s="255"/>
      <c r="AGY274" s="255"/>
      <c r="AGZ274" s="255"/>
      <c r="AHA274" s="255"/>
      <c r="AHB274" s="255"/>
      <c r="AHC274" s="255"/>
      <c r="AHD274" s="255"/>
      <c r="AHE274" s="255"/>
      <c r="AHF274" s="255"/>
      <c r="AHG274" s="255"/>
      <c r="AHH274" s="255"/>
      <c r="AHI274" s="255"/>
      <c r="AHJ274" s="255"/>
      <c r="AHK274" s="255"/>
      <c r="AHL274" s="255"/>
      <c r="AHM274" s="255"/>
      <c r="AHN274" s="255"/>
      <c r="AHO274" s="255"/>
      <c r="AHP274" s="255"/>
      <c r="AHQ274" s="255"/>
      <c r="AHR274" s="255"/>
      <c r="AHS274" s="255"/>
      <c r="AHT274" s="255"/>
      <c r="AHU274" s="255"/>
      <c r="AHV274" s="255"/>
      <c r="AHW274" s="255"/>
      <c r="AHX274" s="255"/>
      <c r="AHY274" s="255"/>
      <c r="AHZ274" s="255"/>
      <c r="AIA274" s="255"/>
      <c r="AIB274" s="255"/>
      <c r="AIC274" s="255"/>
      <c r="AID274" s="255"/>
      <c r="AIE274" s="255"/>
      <c r="AIF274" s="255"/>
      <c r="AIG274" s="255"/>
      <c r="AIH274" s="255"/>
      <c r="AII274" s="255"/>
      <c r="AIJ274" s="255"/>
      <c r="AIK274" s="255"/>
      <c r="AIL274" s="255"/>
      <c r="AIM274" s="255"/>
      <c r="AIN274" s="255"/>
      <c r="AIO274" s="255"/>
      <c r="AIP274" s="255"/>
      <c r="AIQ274" s="255"/>
      <c r="AIR274" s="255"/>
      <c r="AIS274" s="255"/>
      <c r="AIT274" s="255"/>
      <c r="AIU274" s="255"/>
      <c r="AIV274" s="255"/>
      <c r="AIW274" s="255"/>
      <c r="AIX274" s="255"/>
      <c r="AIY274" s="255"/>
      <c r="AIZ274" s="255"/>
      <c r="AJA274" s="255"/>
      <c r="AJB274" s="255"/>
      <c r="AJC274" s="255"/>
      <c r="AJD274" s="255"/>
      <c r="AJE274" s="255"/>
      <c r="AJF274" s="255"/>
      <c r="AJG274" s="255"/>
      <c r="AJH274" s="255"/>
      <c r="AJI274" s="255"/>
      <c r="AJJ274" s="255"/>
      <c r="AJK274" s="255"/>
      <c r="AJL274" s="255"/>
      <c r="AJM274" s="255"/>
      <c r="AJN274" s="255"/>
      <c r="AJO274" s="255"/>
      <c r="AJP274" s="255"/>
      <c r="AJQ274" s="255"/>
      <c r="AJR274" s="255"/>
      <c r="AJS274" s="255"/>
      <c r="AJT274" s="255"/>
      <c r="AJU274" s="255"/>
      <c r="AJV274" s="255"/>
      <c r="AJW274" s="255"/>
      <c r="AJX274" s="255"/>
      <c r="AJY274" s="255"/>
      <c r="AJZ274" s="255"/>
      <c r="AKA274" s="255"/>
      <c r="AKB274" s="255"/>
      <c r="AKC274" s="255"/>
      <c r="AKD274" s="255"/>
      <c r="AKE274" s="255"/>
      <c r="AKF274" s="255"/>
      <c r="AKG274" s="255"/>
      <c r="AKH274" s="255"/>
      <c r="AKI274" s="255"/>
      <c r="AKJ274" s="255"/>
      <c r="AKK274" s="255"/>
      <c r="AKL274" s="255"/>
      <c r="AKM274" s="255"/>
      <c r="AKN274" s="255"/>
      <c r="AKO274" s="255"/>
      <c r="AKP274" s="255"/>
      <c r="AKQ274" s="255"/>
      <c r="AKR274" s="255"/>
      <c r="AKS274" s="255"/>
      <c r="AKT274" s="255"/>
      <c r="AKU274" s="255"/>
      <c r="AKV274" s="255"/>
      <c r="AKW274" s="255"/>
      <c r="AKX274" s="255"/>
      <c r="AKY274" s="255"/>
      <c r="AKZ274" s="255"/>
      <c r="ALA274" s="255"/>
      <c r="ALB274" s="255"/>
      <c r="ALC274" s="255"/>
      <c r="ALD274" s="255"/>
      <c r="ALE274" s="255"/>
      <c r="ALF274" s="255"/>
      <c r="ALG274" s="255"/>
      <c r="ALH274" s="255"/>
      <c r="ALI274" s="255"/>
      <c r="ALJ274" s="255"/>
      <c r="ALK274" s="255"/>
      <c r="ALL274" s="255"/>
      <c r="ALM274" s="255"/>
      <c r="ALN274" s="255"/>
      <c r="ALO274" s="255"/>
      <c r="ALP274" s="255"/>
      <c r="ALQ274" s="255"/>
      <c r="ALR274" s="255"/>
      <c r="ALS274" s="255"/>
      <c r="ALT274" s="255"/>
      <c r="ALU274" s="255"/>
      <c r="ALV274" s="255"/>
      <c r="ALW274" s="255"/>
      <c r="ALX274" s="255"/>
      <c r="ALY274" s="255"/>
      <c r="ALZ274" s="255"/>
      <c r="AMA274" s="255"/>
      <c r="AMB274" s="255"/>
      <c r="AMC274" s="255"/>
      <c r="AMD274" s="255"/>
      <c r="AME274" s="255"/>
      <c r="AMF274" s="255"/>
      <c r="AMG274" s="255"/>
      <c r="AMH274" s="255"/>
      <c r="AMI274" s="255"/>
      <c r="AMJ274" s="255"/>
      <c r="AMK274" s="255"/>
      <c r="AML274" s="255"/>
      <c r="AMM274" s="255"/>
      <c r="AMN274" s="255"/>
      <c r="AMO274" s="255"/>
      <c r="AMP274" s="255"/>
      <c r="AMQ274" s="255"/>
      <c r="AMR274" s="255"/>
      <c r="AMS274" s="255"/>
      <c r="AMT274" s="255"/>
      <c r="AMU274" s="255"/>
      <c r="AMV274" s="255"/>
      <c r="AMW274" s="255"/>
      <c r="AMX274" s="255"/>
      <c r="AMY274" s="255"/>
      <c r="AMZ274" s="255"/>
      <c r="ANA274" s="255"/>
      <c r="ANB274" s="255"/>
      <c r="ANC274" s="255"/>
      <c r="AND274" s="255"/>
      <c r="ANE274" s="255"/>
      <c r="ANF274" s="255"/>
      <c r="ANG274" s="255"/>
      <c r="ANH274" s="255"/>
      <c r="ANI274" s="255"/>
      <c r="ANJ274" s="255"/>
      <c r="ANK274" s="255"/>
      <c r="ANL274" s="255"/>
      <c r="ANM274" s="255"/>
      <c r="ANN274" s="255"/>
      <c r="ANO274" s="255"/>
      <c r="ANP274" s="255"/>
      <c r="ANQ274" s="255"/>
      <c r="ANR274" s="255"/>
      <c r="ANS274" s="255"/>
      <c r="ANT274" s="255"/>
      <c r="ANU274" s="255"/>
      <c r="ANV274" s="255"/>
      <c r="ANW274" s="255"/>
      <c r="ANX274" s="255"/>
      <c r="ANY274" s="255"/>
      <c r="ANZ274" s="255"/>
      <c r="AOA274" s="255"/>
      <c r="AOB274" s="255"/>
      <c r="AOC274" s="255"/>
      <c r="AOD274" s="255"/>
      <c r="AOE274" s="255"/>
      <c r="AOF274" s="255"/>
      <c r="AOG274" s="255"/>
      <c r="AOH274" s="255"/>
      <c r="AOI274" s="255"/>
      <c r="AOJ274" s="255"/>
      <c r="AOK274" s="255"/>
      <c r="AOL274" s="255"/>
      <c r="AOM274" s="255"/>
      <c r="AON274" s="255"/>
      <c r="AOO274" s="255"/>
      <c r="AOP274" s="255"/>
      <c r="AOQ274" s="255"/>
      <c r="AOR274" s="255"/>
      <c r="AOS274" s="255"/>
      <c r="AOT274" s="255"/>
      <c r="AOU274" s="255"/>
      <c r="AOV274" s="255"/>
      <c r="AOW274" s="255"/>
      <c r="AOX274" s="255"/>
      <c r="AOY274" s="255"/>
      <c r="AOZ274" s="255"/>
      <c r="APA274" s="255"/>
      <c r="APB274" s="255"/>
      <c r="APC274" s="255"/>
      <c r="APD274" s="255"/>
      <c r="APE274" s="255"/>
      <c r="APF274" s="255"/>
      <c r="APG274" s="255"/>
      <c r="APH274" s="255"/>
      <c r="API274" s="255"/>
      <c r="APJ274" s="255"/>
      <c r="APK274" s="255"/>
      <c r="APL274" s="255"/>
      <c r="APM274" s="255"/>
      <c r="APN274" s="255"/>
      <c r="APO274" s="255"/>
      <c r="APP274" s="255"/>
      <c r="APQ274" s="255"/>
      <c r="APR274" s="255"/>
      <c r="APS274" s="255"/>
      <c r="APT274" s="255"/>
      <c r="APU274" s="255"/>
      <c r="APV274" s="255"/>
      <c r="APW274" s="255"/>
      <c r="APX274" s="255"/>
      <c r="APY274" s="255"/>
      <c r="APZ274" s="255"/>
      <c r="AQA274" s="255"/>
      <c r="AQB274" s="255"/>
      <c r="AQC274" s="255"/>
      <c r="AQD274" s="255"/>
      <c r="AQE274" s="255"/>
      <c r="AQF274" s="255"/>
      <c r="AQG274" s="255"/>
      <c r="AQH274" s="255"/>
      <c r="AQI274" s="255"/>
      <c r="AQJ274" s="255"/>
      <c r="AQK274" s="255"/>
      <c r="AQL274" s="255"/>
      <c r="AQM274" s="255"/>
      <c r="AQN274" s="255"/>
      <c r="AQO274" s="255"/>
      <c r="AQP274" s="255"/>
      <c r="AQQ274" s="255"/>
      <c r="AQR274" s="255"/>
      <c r="AQS274" s="255"/>
      <c r="AQT274" s="255"/>
      <c r="AQU274" s="255"/>
      <c r="AQV274" s="255"/>
      <c r="AQW274" s="255"/>
      <c r="AQX274" s="255"/>
      <c r="AQY274" s="255"/>
      <c r="AQZ274" s="255"/>
      <c r="ARA274" s="255"/>
      <c r="ARB274" s="255"/>
      <c r="ARC274" s="255"/>
      <c r="ARD274" s="255"/>
      <c r="ARE274" s="255"/>
      <c r="ARF274" s="255"/>
      <c r="ARG274" s="255"/>
      <c r="ARH274" s="255"/>
      <c r="ARI274" s="255"/>
      <c r="ARJ274" s="255"/>
      <c r="ARK274" s="255"/>
      <c r="ARL274" s="255"/>
      <c r="ARM274" s="255"/>
      <c r="ARN274" s="255"/>
      <c r="ARO274" s="255"/>
      <c r="ARP274" s="255"/>
      <c r="ARQ274" s="255"/>
      <c r="ARR274" s="255"/>
      <c r="ARS274" s="255"/>
      <c r="ART274" s="255"/>
      <c r="ARU274" s="255"/>
      <c r="ARV274" s="255"/>
      <c r="ARW274" s="255"/>
      <c r="ARX274" s="255"/>
      <c r="ARY274" s="255"/>
      <c r="ARZ274" s="255"/>
      <c r="ASA274" s="255"/>
      <c r="ASB274" s="255"/>
      <c r="ASC274" s="255"/>
      <c r="ASD274" s="255"/>
      <c r="ASE274" s="255"/>
      <c r="ASF274" s="255"/>
      <c r="ASG274" s="255"/>
      <c r="ASH274" s="255"/>
      <c r="ASI274" s="255"/>
      <c r="ASJ274" s="255"/>
      <c r="ASK274" s="255"/>
      <c r="ASL274" s="255"/>
      <c r="ASM274" s="255"/>
      <c r="ASN274" s="255"/>
      <c r="ASO274" s="255"/>
      <c r="ASP274" s="255"/>
      <c r="ASQ274" s="255"/>
      <c r="ASR274" s="255"/>
      <c r="ASS274" s="255"/>
      <c r="AST274" s="255"/>
      <c r="ASU274" s="255"/>
      <c r="ASV274" s="255"/>
      <c r="ASW274" s="255"/>
      <c r="ASX274" s="255"/>
      <c r="ASY274" s="255"/>
      <c r="ASZ274" s="255"/>
      <c r="ATA274" s="255"/>
      <c r="ATB274" s="255"/>
      <c r="ATC274" s="255"/>
      <c r="ATD274" s="255"/>
      <c r="ATE274" s="255"/>
      <c r="ATF274" s="255"/>
      <c r="ATG274" s="255"/>
      <c r="ATH274" s="255"/>
      <c r="ATI274" s="255"/>
      <c r="ATJ274" s="255"/>
      <c r="ATK274" s="255"/>
      <c r="ATL274" s="255"/>
      <c r="ATM274" s="255"/>
      <c r="ATN274" s="255"/>
      <c r="ATO274" s="255"/>
      <c r="ATP274" s="255"/>
      <c r="ATQ274" s="255"/>
      <c r="ATR274" s="255"/>
      <c r="ATS274" s="255"/>
      <c r="ATT274" s="255"/>
      <c r="ATU274" s="255"/>
      <c r="ATV274" s="255"/>
      <c r="ATW274" s="255"/>
      <c r="ATX274" s="255"/>
      <c r="ATY274" s="255"/>
      <c r="ATZ274" s="255"/>
      <c r="AUA274" s="255"/>
      <c r="AUB274" s="255"/>
      <c r="AUC274" s="255"/>
      <c r="AUD274" s="255"/>
      <c r="AUE274" s="255"/>
      <c r="AUF274" s="255"/>
      <c r="AUG274" s="255"/>
      <c r="AUH274" s="255"/>
      <c r="AUI274" s="255"/>
      <c r="AUJ274" s="255"/>
      <c r="AUK274" s="255"/>
      <c r="AUL274" s="255"/>
      <c r="AUM274" s="255"/>
      <c r="AUN274" s="255"/>
      <c r="AUO274" s="255"/>
      <c r="AUP274" s="255"/>
      <c r="AUQ274" s="255"/>
      <c r="AUR274" s="255"/>
      <c r="AUS274" s="255"/>
      <c r="AUT274" s="255"/>
      <c r="AUU274" s="255"/>
      <c r="AUV274" s="255"/>
      <c r="AUW274" s="255"/>
      <c r="AUX274" s="255"/>
      <c r="AUY274" s="255"/>
      <c r="AUZ274" s="255"/>
      <c r="AVA274" s="255"/>
      <c r="AVB274" s="255"/>
      <c r="AVC274" s="255"/>
      <c r="AVD274" s="255"/>
      <c r="AVE274" s="255"/>
      <c r="AVF274" s="255"/>
      <c r="AVG274" s="255"/>
      <c r="AVH274" s="255"/>
      <c r="AVI274" s="255"/>
      <c r="AVJ274" s="255"/>
      <c r="AVK274" s="255"/>
      <c r="AVL274" s="255"/>
      <c r="AVM274" s="255"/>
      <c r="AVN274" s="255"/>
      <c r="AVO274" s="255"/>
      <c r="AVP274" s="255"/>
      <c r="AVQ274" s="255"/>
      <c r="AVR274" s="255"/>
      <c r="AVS274" s="255"/>
      <c r="AVT274" s="255"/>
      <c r="AVU274" s="255"/>
      <c r="AVV274" s="255"/>
      <c r="AVW274" s="255"/>
      <c r="AVX274" s="255"/>
      <c r="AVY274" s="255"/>
      <c r="AVZ274" s="255"/>
      <c r="AWA274" s="255"/>
      <c r="AWB274" s="255"/>
      <c r="AWC274" s="255"/>
      <c r="AWD274" s="255"/>
      <c r="AWE274" s="255"/>
      <c r="AWF274" s="255"/>
      <c r="AWG274" s="255"/>
      <c r="AWH274" s="255"/>
      <c r="AWI274" s="255"/>
      <c r="AWJ274" s="255"/>
      <c r="AWK274" s="255"/>
      <c r="AWL274" s="255"/>
      <c r="AWM274" s="255"/>
      <c r="AWN274" s="255"/>
      <c r="AWO274" s="255"/>
      <c r="AWP274" s="255"/>
      <c r="AWQ274" s="255"/>
      <c r="AWR274" s="255"/>
      <c r="AWS274" s="255"/>
      <c r="AWT274" s="255"/>
      <c r="AWU274" s="255"/>
      <c r="AWV274" s="255"/>
      <c r="AWW274" s="255"/>
      <c r="AWX274" s="255"/>
      <c r="AWY274" s="255"/>
      <c r="AWZ274" s="255"/>
      <c r="AXA274" s="255"/>
      <c r="AXB274" s="255"/>
      <c r="AXC274" s="255"/>
      <c r="AXD274" s="255"/>
      <c r="AXE274" s="255"/>
      <c r="AXF274" s="255"/>
      <c r="AXG274" s="255"/>
      <c r="AXH274" s="255"/>
      <c r="AXI274" s="255"/>
      <c r="AXJ274" s="255"/>
      <c r="AXK274" s="255"/>
      <c r="AXL274" s="255"/>
      <c r="AXM274" s="255"/>
      <c r="AXN274" s="255"/>
      <c r="AXO274" s="255"/>
      <c r="AXP274" s="255"/>
      <c r="AXQ274" s="255"/>
      <c r="AXR274" s="255"/>
      <c r="AXS274" s="255"/>
      <c r="AXT274" s="255"/>
      <c r="AXU274" s="255"/>
      <c r="AXV274" s="255"/>
      <c r="AXW274" s="255"/>
      <c r="AXX274" s="255"/>
      <c r="AXY274" s="255"/>
      <c r="AXZ274" s="255"/>
      <c r="AYA274" s="255"/>
      <c r="AYB274" s="255"/>
      <c r="AYC274" s="255"/>
      <c r="AYD274" s="255"/>
      <c r="AYE274" s="255"/>
      <c r="AYF274" s="255"/>
      <c r="AYG274" s="255"/>
      <c r="AYH274" s="255"/>
      <c r="AYI274" s="255"/>
      <c r="AYJ274" s="255"/>
      <c r="AYK274" s="255"/>
      <c r="AYL274" s="255"/>
      <c r="AYM274" s="255"/>
      <c r="AYN274" s="255"/>
      <c r="AYO274" s="255"/>
      <c r="AYP274" s="255"/>
      <c r="AYQ274" s="255"/>
      <c r="AYR274" s="255"/>
      <c r="AYS274" s="255"/>
      <c r="AYT274" s="255"/>
      <c r="AYU274" s="255"/>
      <c r="AYV274" s="255"/>
      <c r="AYW274" s="255"/>
      <c r="AYX274" s="255"/>
      <c r="AYY274" s="255"/>
      <c r="AYZ274" s="255"/>
      <c r="AZA274" s="255"/>
      <c r="AZB274" s="255"/>
      <c r="AZC274" s="255"/>
      <c r="AZD274" s="255"/>
      <c r="AZE274" s="255"/>
      <c r="AZF274" s="255"/>
      <c r="AZG274" s="255"/>
      <c r="AZH274" s="255"/>
      <c r="AZI274" s="255"/>
      <c r="AZJ274" s="255"/>
      <c r="AZK274" s="255"/>
      <c r="AZL274" s="255"/>
      <c r="AZM274" s="255"/>
      <c r="AZN274" s="255"/>
      <c r="AZO274" s="255"/>
      <c r="AZP274" s="255"/>
      <c r="AZQ274" s="255"/>
      <c r="AZR274" s="255"/>
      <c r="AZS274" s="255"/>
      <c r="AZT274" s="255"/>
      <c r="AZU274" s="255"/>
      <c r="AZV274" s="255"/>
      <c r="AZW274" s="255"/>
      <c r="AZX274" s="255"/>
      <c r="AZY274" s="255"/>
      <c r="AZZ274" s="255"/>
      <c r="BAA274" s="255"/>
      <c r="BAB274" s="255"/>
      <c r="BAC274" s="255"/>
      <c r="BAD274" s="255"/>
      <c r="BAE274" s="255"/>
      <c r="BAF274" s="255"/>
      <c r="BAG274" s="255"/>
      <c r="BAH274" s="255"/>
      <c r="BAI274" s="255"/>
      <c r="BAJ274" s="255"/>
      <c r="BAK274" s="255"/>
      <c r="BAL274" s="255"/>
      <c r="BAM274" s="255"/>
      <c r="BAN274" s="255"/>
      <c r="BAO274" s="255"/>
      <c r="BAP274" s="255"/>
      <c r="BAQ274" s="255"/>
      <c r="BAR274" s="255"/>
      <c r="BAS274" s="255"/>
      <c r="BAT274" s="255"/>
      <c r="BAU274" s="255"/>
      <c r="BAV274" s="255"/>
      <c r="BAW274" s="255"/>
      <c r="BAX274" s="255"/>
      <c r="BAY274" s="255"/>
      <c r="BAZ274" s="255"/>
      <c r="BBA274" s="255"/>
      <c r="BBB274" s="255"/>
      <c r="BBC274" s="255"/>
      <c r="BBD274" s="255"/>
      <c r="BBE274" s="255"/>
      <c r="BBF274" s="255"/>
      <c r="BBG274" s="255"/>
      <c r="BBH274" s="255"/>
      <c r="BBI274" s="255"/>
      <c r="BBJ274" s="255"/>
      <c r="BBK274" s="255"/>
      <c r="BBL274" s="255"/>
      <c r="BBM274" s="255"/>
      <c r="BBN274" s="255"/>
      <c r="BBO274" s="255"/>
      <c r="BBP274" s="255"/>
      <c r="BBQ274" s="255"/>
      <c r="BBR274" s="255"/>
      <c r="BBS274" s="255"/>
      <c r="BBT274" s="255"/>
      <c r="BBU274" s="255"/>
      <c r="BBV274" s="255"/>
      <c r="BBW274" s="255"/>
      <c r="BBX274" s="255"/>
      <c r="BBY274" s="255"/>
      <c r="BBZ274" s="255"/>
      <c r="BCA274" s="255"/>
      <c r="BCB274" s="255"/>
      <c r="BCC274" s="255"/>
      <c r="BCD274" s="255"/>
      <c r="BCE274" s="255"/>
      <c r="BCF274" s="255"/>
      <c r="BCG274" s="255"/>
      <c r="BCH274" s="255"/>
      <c r="BCI274" s="255"/>
      <c r="BCJ274" s="255"/>
      <c r="BCK274" s="255"/>
      <c r="BCL274" s="255"/>
      <c r="BCM274" s="255"/>
      <c r="BCN274" s="255"/>
      <c r="BCO274" s="255"/>
      <c r="BCP274" s="255"/>
      <c r="BCQ274" s="255"/>
      <c r="BCR274" s="255"/>
      <c r="BCS274" s="255"/>
      <c r="BCT274" s="255"/>
      <c r="BCU274" s="255"/>
      <c r="BCV274" s="255"/>
      <c r="BCW274" s="255"/>
      <c r="BCX274" s="255"/>
      <c r="BCY274" s="255"/>
      <c r="BCZ274" s="255"/>
      <c r="BDA274" s="255"/>
      <c r="BDB274" s="255"/>
      <c r="BDC274" s="255"/>
      <c r="BDD274" s="255"/>
      <c r="BDE274" s="255"/>
      <c r="BDF274" s="255"/>
      <c r="BDG274" s="255"/>
      <c r="BDH274" s="255"/>
      <c r="BDI274" s="255"/>
      <c r="BDJ274" s="255"/>
      <c r="BDK274" s="255"/>
      <c r="BDL274" s="255"/>
      <c r="BDM274" s="255"/>
      <c r="BDN274" s="255"/>
      <c r="BDO274" s="255"/>
      <c r="BDP274" s="255"/>
      <c r="BDQ274" s="255"/>
      <c r="BDR274" s="255"/>
      <c r="BDS274" s="255"/>
      <c r="BDT274" s="255"/>
      <c r="BDU274" s="255"/>
      <c r="BDV274" s="255"/>
      <c r="BDW274" s="255"/>
      <c r="BDX274" s="255"/>
      <c r="BDY274" s="255"/>
      <c r="BDZ274" s="255"/>
      <c r="BEA274" s="255"/>
      <c r="BEB274" s="255"/>
      <c r="BEC274" s="255"/>
      <c r="BED274" s="255"/>
      <c r="BEE274" s="255"/>
      <c r="BEF274" s="255"/>
      <c r="BEG274" s="255"/>
      <c r="BEH274" s="255"/>
      <c r="BEI274" s="255"/>
      <c r="BEJ274" s="255"/>
      <c r="BEK274" s="255"/>
      <c r="BEL274" s="255"/>
      <c r="BEM274" s="255"/>
      <c r="BEN274" s="255"/>
      <c r="BEO274" s="255"/>
      <c r="BEP274" s="255"/>
      <c r="BEQ274" s="255"/>
      <c r="BER274" s="255"/>
      <c r="BES274" s="255"/>
      <c r="BET274" s="255"/>
      <c r="BEU274" s="255"/>
      <c r="BEV274" s="255"/>
      <c r="BEW274" s="255"/>
      <c r="BEX274" s="255"/>
      <c r="BEY274" s="255"/>
      <c r="BEZ274" s="255"/>
      <c r="BFA274" s="255"/>
      <c r="BFB274" s="255"/>
      <c r="BFC274" s="255"/>
      <c r="BFD274" s="255"/>
      <c r="BFE274" s="255"/>
      <c r="BFF274" s="255"/>
      <c r="BFG274" s="255"/>
      <c r="BFH274" s="255"/>
      <c r="BFI274" s="255"/>
      <c r="BFJ274" s="255"/>
      <c r="BFK274" s="255"/>
      <c r="BFL274" s="255"/>
      <c r="BFM274" s="255"/>
      <c r="BFN274" s="255"/>
      <c r="BFO274" s="255"/>
      <c r="BFP274" s="255"/>
      <c r="BFQ274" s="255"/>
      <c r="BFR274" s="255"/>
      <c r="BFS274" s="255"/>
      <c r="BFT274" s="255"/>
      <c r="BFU274" s="255"/>
      <c r="BFV274" s="255"/>
      <c r="BFW274" s="255"/>
      <c r="BFX274" s="255"/>
      <c r="BFY274" s="255"/>
      <c r="BFZ274" s="255"/>
      <c r="BGA274" s="255"/>
      <c r="BGB274" s="255"/>
      <c r="BGC274" s="255"/>
      <c r="BGD274" s="255"/>
      <c r="BGE274" s="255"/>
      <c r="BGF274" s="255"/>
      <c r="BGG274" s="255"/>
      <c r="BGH274" s="255"/>
      <c r="BGI274" s="255"/>
      <c r="BGJ274" s="255"/>
      <c r="BGK274" s="255"/>
      <c r="BGL274" s="255"/>
      <c r="BGM274" s="255"/>
      <c r="BGN274" s="255"/>
      <c r="BGO274" s="255"/>
      <c r="BGP274" s="255"/>
      <c r="BGQ274" s="255"/>
      <c r="BGR274" s="255"/>
      <c r="BGS274" s="255"/>
      <c r="BGT274" s="255"/>
      <c r="BGU274" s="255"/>
      <c r="BGV274" s="255"/>
      <c r="BGW274" s="255"/>
      <c r="BGX274" s="255"/>
      <c r="BGY274" s="255"/>
      <c r="BGZ274" s="255"/>
      <c r="BHA274" s="255"/>
      <c r="BHB274" s="255"/>
      <c r="BHC274" s="255"/>
      <c r="BHD274" s="255"/>
      <c r="BHE274" s="255"/>
      <c r="BHF274" s="255"/>
      <c r="BHG274" s="255"/>
      <c r="BHH274" s="255"/>
      <c r="BHI274" s="255"/>
      <c r="BHJ274" s="255"/>
      <c r="BHK274" s="255"/>
      <c r="BHL274" s="255"/>
      <c r="BHM274" s="255"/>
      <c r="BHN274" s="255"/>
      <c r="BHO274" s="255"/>
      <c r="BHP274" s="255"/>
      <c r="BHQ274" s="255"/>
      <c r="BHR274" s="255"/>
      <c r="BHS274" s="255"/>
      <c r="BHT274" s="255"/>
      <c r="BHU274" s="255"/>
      <c r="BHV274" s="255"/>
      <c r="BHW274" s="255"/>
      <c r="BHX274" s="255"/>
      <c r="BHY274" s="255"/>
      <c r="BHZ274" s="255"/>
      <c r="BIA274" s="255"/>
      <c r="BIB274" s="255"/>
      <c r="BIC274" s="255"/>
      <c r="BID274" s="255"/>
      <c r="BIE274" s="255"/>
      <c r="BIF274" s="255"/>
      <c r="BIG274" s="255"/>
      <c r="BIH274" s="255"/>
      <c r="BII274" s="255"/>
      <c r="BIJ274" s="255"/>
      <c r="BIK274" s="255"/>
      <c r="BIL274" s="255"/>
      <c r="BIM274" s="255"/>
      <c r="BIN274" s="255"/>
      <c r="BIO274" s="255"/>
      <c r="BIP274" s="255"/>
      <c r="BIQ274" s="255"/>
      <c r="BIR274" s="255"/>
      <c r="BIS274" s="255"/>
      <c r="BIT274" s="255"/>
      <c r="BIU274" s="255"/>
      <c r="BIV274" s="255"/>
      <c r="BIW274" s="255"/>
      <c r="BIX274" s="255"/>
      <c r="BIY274" s="255"/>
      <c r="BIZ274" s="255"/>
      <c r="BJA274" s="255"/>
      <c r="BJB274" s="255"/>
      <c r="BJC274" s="255"/>
      <c r="BJD274" s="255"/>
      <c r="BJE274" s="255"/>
      <c r="BJF274" s="255"/>
      <c r="BJG274" s="255"/>
      <c r="BJH274" s="255"/>
      <c r="BJI274" s="255"/>
      <c r="BJJ274" s="255"/>
      <c r="BJK274" s="255"/>
      <c r="BJL274" s="255"/>
      <c r="BJM274" s="255"/>
      <c r="BJN274" s="255"/>
      <c r="BJO274" s="255"/>
      <c r="BJP274" s="255"/>
      <c r="BJQ274" s="255"/>
      <c r="BJR274" s="255"/>
      <c r="BJS274" s="255"/>
      <c r="BJT274" s="255"/>
      <c r="BJU274" s="255"/>
      <c r="BJV274" s="255"/>
      <c r="BJW274" s="255"/>
      <c r="BJX274" s="255"/>
      <c r="BJY274" s="255"/>
      <c r="BJZ274" s="255"/>
      <c r="BKA274" s="255"/>
      <c r="BKB274" s="255"/>
      <c r="BKC274" s="255"/>
      <c r="BKD274" s="255"/>
      <c r="BKE274" s="255"/>
      <c r="BKF274" s="255"/>
      <c r="BKG274" s="255"/>
      <c r="BKH274" s="255"/>
      <c r="BKI274" s="255"/>
      <c r="BKJ274" s="255"/>
      <c r="BKK274" s="255"/>
      <c r="BKL274" s="255"/>
      <c r="BKM274" s="255"/>
      <c r="BKN274" s="255"/>
      <c r="BKO274" s="255"/>
      <c r="BKP274" s="255"/>
      <c r="BKQ274" s="255"/>
      <c r="BKR274" s="255"/>
      <c r="BKS274" s="255"/>
      <c r="BKT274" s="255"/>
      <c r="BKU274" s="255"/>
      <c r="BKV274" s="255"/>
      <c r="BKW274" s="255"/>
      <c r="BKX274" s="255"/>
      <c r="BKY274" s="255"/>
      <c r="BKZ274" s="255"/>
      <c r="BLA274" s="255"/>
      <c r="BLB274" s="255"/>
      <c r="BLC274" s="255"/>
      <c r="BLD274" s="255"/>
      <c r="BLE274" s="255"/>
      <c r="BLF274" s="255"/>
      <c r="BLG274" s="255"/>
      <c r="BLH274" s="255"/>
      <c r="BLI274" s="255"/>
      <c r="BLJ274" s="255"/>
      <c r="BLK274" s="255"/>
      <c r="BLL274" s="255"/>
      <c r="BLM274" s="255"/>
      <c r="BLN274" s="255"/>
      <c r="BLO274" s="255"/>
      <c r="BLP274" s="255"/>
      <c r="BLQ274" s="255"/>
      <c r="BLR274" s="255"/>
      <c r="BLS274" s="255"/>
      <c r="BLT274" s="255"/>
      <c r="BLU274" s="255"/>
      <c r="BLV274" s="255"/>
      <c r="BLW274" s="255"/>
      <c r="BLX274" s="255"/>
      <c r="BLY274" s="255"/>
      <c r="BLZ274" s="255"/>
      <c r="BMA274" s="255"/>
      <c r="BMB274" s="255"/>
      <c r="BMC274" s="255"/>
      <c r="BMD274" s="255"/>
      <c r="BME274" s="255"/>
      <c r="BMF274" s="255"/>
      <c r="BMG274" s="255"/>
      <c r="BMH274" s="255"/>
      <c r="BMI274" s="255"/>
      <c r="BMJ274" s="255"/>
      <c r="BMK274" s="255"/>
      <c r="BML274" s="255"/>
      <c r="BMM274" s="255"/>
      <c r="BMN274" s="255"/>
      <c r="BMO274" s="255"/>
      <c r="BMP274" s="255"/>
      <c r="BMQ274" s="255"/>
      <c r="BMR274" s="255"/>
      <c r="BMS274" s="255"/>
      <c r="BMT274" s="255"/>
      <c r="BMU274" s="255"/>
      <c r="BMV274" s="255"/>
      <c r="BMW274" s="255"/>
      <c r="BMX274" s="255"/>
      <c r="BMY274" s="255"/>
      <c r="BMZ274" s="255"/>
      <c r="BNA274" s="255"/>
      <c r="BNB274" s="255"/>
      <c r="BNC274" s="255"/>
      <c r="BND274" s="255"/>
      <c r="BNE274" s="255"/>
      <c r="BNF274" s="255"/>
      <c r="BNG274" s="255"/>
      <c r="BNH274" s="255"/>
      <c r="BNI274" s="255"/>
      <c r="BNJ274" s="255"/>
      <c r="BNK274" s="255"/>
      <c r="BNL274" s="255"/>
      <c r="BNM274" s="255"/>
      <c r="BNN274" s="255"/>
      <c r="BNO274" s="255"/>
      <c r="BNP274" s="255"/>
      <c r="BNQ274" s="255"/>
      <c r="BNR274" s="255"/>
      <c r="BNS274" s="255"/>
      <c r="BNT274" s="255"/>
      <c r="BNU274" s="255"/>
      <c r="BNV274" s="255"/>
      <c r="BNW274" s="255"/>
      <c r="BNX274" s="255"/>
      <c r="BNY274" s="255"/>
      <c r="BNZ274" s="255"/>
      <c r="BOA274" s="255"/>
      <c r="BOB274" s="255"/>
      <c r="BOC274" s="255"/>
      <c r="BOD274" s="255"/>
      <c r="BOE274" s="255"/>
      <c r="BOF274" s="255"/>
      <c r="BOG274" s="255"/>
      <c r="BOH274" s="255"/>
      <c r="BOI274" s="255"/>
      <c r="BOJ274" s="255"/>
      <c r="BOK274" s="255"/>
      <c r="BOL274" s="255"/>
      <c r="BOM274" s="255"/>
      <c r="BON274" s="255"/>
      <c r="BOO274" s="255"/>
      <c r="BOP274" s="255"/>
      <c r="BOQ274" s="255"/>
      <c r="BOR274" s="255"/>
      <c r="BOS274" s="255"/>
      <c r="BOT274" s="255"/>
      <c r="BOU274" s="255"/>
      <c r="BOV274" s="255"/>
      <c r="BOW274" s="255"/>
      <c r="BOX274" s="255"/>
      <c r="BOY274" s="255"/>
      <c r="BOZ274" s="255"/>
      <c r="BPA274" s="255"/>
      <c r="BPB274" s="255"/>
      <c r="BPC274" s="255"/>
      <c r="BPD274" s="255"/>
      <c r="BPE274" s="255"/>
      <c r="BPF274" s="255"/>
      <c r="BPG274" s="255"/>
      <c r="BPH274" s="255"/>
      <c r="BPI274" s="255"/>
      <c r="BPJ274" s="255"/>
      <c r="BPK274" s="255"/>
      <c r="BPL274" s="255"/>
      <c r="BPM274" s="255"/>
      <c r="BPN274" s="255"/>
      <c r="BPO274" s="255"/>
      <c r="BPP274" s="255"/>
      <c r="BPQ274" s="255"/>
      <c r="BPR274" s="255"/>
      <c r="BPS274" s="255"/>
      <c r="BPT274" s="255"/>
      <c r="BPU274" s="255"/>
      <c r="BPV274" s="255"/>
      <c r="BPW274" s="255"/>
      <c r="BPX274" s="255"/>
      <c r="BPY274" s="255"/>
      <c r="BPZ274" s="255"/>
      <c r="BQA274" s="255"/>
      <c r="BQB274" s="255"/>
      <c r="BQC274" s="255"/>
      <c r="BQD274" s="255"/>
      <c r="BQE274" s="255"/>
      <c r="BQF274" s="255"/>
      <c r="BQG274" s="255"/>
      <c r="BQH274" s="255"/>
      <c r="BQI274" s="255"/>
      <c r="BQJ274" s="255"/>
      <c r="BQK274" s="255"/>
      <c r="BQL274" s="255"/>
      <c r="BQM274" s="255"/>
      <c r="BQN274" s="255"/>
      <c r="BQO274" s="255"/>
      <c r="BQP274" s="255"/>
      <c r="BQQ274" s="255"/>
      <c r="BQR274" s="255"/>
      <c r="BQS274" s="255"/>
      <c r="BQT274" s="255"/>
      <c r="BQU274" s="255"/>
      <c r="BQV274" s="255"/>
      <c r="BQW274" s="255"/>
      <c r="BQX274" s="255"/>
      <c r="BQY274" s="255"/>
      <c r="BQZ274" s="255"/>
      <c r="BRA274" s="255"/>
      <c r="BRB274" s="255"/>
      <c r="BRC274" s="255"/>
      <c r="BRD274" s="255"/>
      <c r="BRE274" s="255"/>
      <c r="BRF274" s="255"/>
      <c r="BRG274" s="255"/>
      <c r="BRH274" s="255"/>
      <c r="BRI274" s="255"/>
      <c r="BRJ274" s="255"/>
      <c r="BRK274" s="255"/>
      <c r="BRL274" s="255"/>
      <c r="BRM274" s="255"/>
      <c r="BRN274" s="255"/>
      <c r="BRO274" s="255"/>
      <c r="BRP274" s="255"/>
      <c r="BRQ274" s="255"/>
      <c r="BRR274" s="255"/>
      <c r="BRS274" s="255"/>
      <c r="BRT274" s="255"/>
      <c r="BRU274" s="255"/>
      <c r="BRV274" s="255"/>
      <c r="BRW274" s="255"/>
      <c r="BRX274" s="255"/>
      <c r="BRY274" s="255"/>
      <c r="BRZ274" s="255"/>
      <c r="BSA274" s="255"/>
      <c r="BSB274" s="255"/>
      <c r="BSC274" s="255"/>
      <c r="BSD274" s="255"/>
      <c r="BSE274" s="255"/>
      <c r="BSF274" s="255"/>
      <c r="BSG274" s="255"/>
      <c r="BSH274" s="255"/>
      <c r="BSI274" s="255"/>
      <c r="BSJ274" s="255"/>
      <c r="BSK274" s="255"/>
      <c r="BSL274" s="255"/>
      <c r="BSM274" s="255"/>
      <c r="BSN274" s="255"/>
      <c r="BSO274" s="255"/>
      <c r="BSP274" s="255"/>
      <c r="BSQ274" s="255"/>
      <c r="BSR274" s="255"/>
      <c r="BSS274" s="255"/>
      <c r="BST274" s="255"/>
      <c r="BSU274" s="255"/>
      <c r="BSV274" s="255"/>
      <c r="BSW274" s="255"/>
      <c r="BSX274" s="255"/>
      <c r="BSY274" s="255"/>
      <c r="BSZ274" s="255"/>
      <c r="BTA274" s="255"/>
      <c r="BTB274" s="255"/>
      <c r="BTC274" s="255"/>
      <c r="BTD274" s="255"/>
      <c r="BTE274" s="255"/>
      <c r="BTF274" s="255"/>
      <c r="BTG274" s="255"/>
      <c r="BTH274" s="255"/>
      <c r="BTI274" s="255"/>
      <c r="BTJ274" s="255"/>
      <c r="BTK274" s="255"/>
      <c r="BTL274" s="255"/>
      <c r="BTM274" s="255"/>
      <c r="BTN274" s="255"/>
      <c r="BTO274" s="255"/>
      <c r="BTP274" s="255"/>
      <c r="BTQ274" s="255"/>
      <c r="BTR274" s="255"/>
      <c r="BTS274" s="255"/>
      <c r="BTT274" s="255"/>
      <c r="BTU274" s="255"/>
      <c r="BTV274" s="255"/>
      <c r="BTW274" s="255"/>
      <c r="BTX274" s="255"/>
      <c r="BTY274" s="255"/>
      <c r="BTZ274" s="255"/>
      <c r="BUA274" s="255"/>
      <c r="BUB274" s="255"/>
      <c r="BUC274" s="255"/>
      <c r="BUD274" s="255"/>
      <c r="BUE274" s="255"/>
      <c r="BUF274" s="255"/>
      <c r="BUG274" s="255"/>
      <c r="BUH274" s="255"/>
      <c r="BUI274" s="255"/>
      <c r="BUJ274" s="255"/>
      <c r="BUK274" s="255"/>
      <c r="BUL274" s="255"/>
      <c r="BUM274" s="255"/>
      <c r="BUN274" s="255"/>
      <c r="BUO274" s="255"/>
      <c r="BUP274" s="255"/>
      <c r="BUQ274" s="255"/>
      <c r="BUR274" s="255"/>
      <c r="BUS274" s="255"/>
      <c r="BUT274" s="255"/>
      <c r="BUU274" s="255"/>
      <c r="BUV274" s="255"/>
      <c r="BUW274" s="255"/>
      <c r="BUX274" s="255"/>
      <c r="BUY274" s="255"/>
      <c r="BUZ274" s="255"/>
      <c r="BVA274" s="255"/>
      <c r="BVB274" s="255"/>
      <c r="BVC274" s="255"/>
      <c r="BVD274" s="255"/>
      <c r="BVE274" s="255"/>
      <c r="BVF274" s="255"/>
      <c r="BVG274" s="255"/>
      <c r="BVH274" s="255"/>
      <c r="BVI274" s="255"/>
      <c r="BVJ274" s="255"/>
      <c r="BVK274" s="255"/>
      <c r="BVL274" s="255"/>
      <c r="BVM274" s="255"/>
      <c r="BVN274" s="255"/>
      <c r="BVO274" s="255"/>
      <c r="BVP274" s="255"/>
      <c r="BVQ274" s="255"/>
      <c r="BVR274" s="255"/>
      <c r="BVS274" s="255"/>
      <c r="BVT274" s="255"/>
      <c r="BVU274" s="255"/>
      <c r="BVV274" s="255"/>
      <c r="BVW274" s="255"/>
      <c r="BVX274" s="255"/>
      <c r="BVY274" s="255"/>
      <c r="BVZ274" s="255"/>
      <c r="BWA274" s="255"/>
      <c r="BWB274" s="255"/>
      <c r="BWC274" s="255"/>
      <c r="BWD274" s="255"/>
      <c r="BWE274" s="255"/>
      <c r="BWF274" s="255"/>
      <c r="BWG274" s="255"/>
      <c r="BWH274" s="255"/>
      <c r="BWI274" s="255"/>
      <c r="BWJ274" s="255"/>
      <c r="BWK274" s="255"/>
      <c r="BWL274" s="255"/>
      <c r="BWM274" s="255"/>
      <c r="BWN274" s="255"/>
      <c r="BWO274" s="255"/>
      <c r="BWP274" s="255"/>
      <c r="BWQ274" s="255"/>
      <c r="BWR274" s="255"/>
      <c r="BWS274" s="255"/>
      <c r="BWT274" s="255"/>
      <c r="BWU274" s="255"/>
      <c r="BWV274" s="255"/>
      <c r="BWW274" s="255"/>
      <c r="BWX274" s="255"/>
      <c r="BWY274" s="255"/>
      <c r="BWZ274" s="255"/>
      <c r="BXA274" s="255"/>
      <c r="BXB274" s="255"/>
      <c r="BXC274" s="255"/>
      <c r="BXD274" s="255"/>
      <c r="BXE274" s="255"/>
      <c r="BXF274" s="255"/>
      <c r="BXG274" s="255"/>
      <c r="BXH274" s="255"/>
      <c r="BXI274" s="255"/>
      <c r="BXJ274" s="255"/>
      <c r="BXK274" s="255"/>
      <c r="BXL274" s="255"/>
      <c r="BXM274" s="255"/>
      <c r="BXN274" s="255"/>
      <c r="BXO274" s="255"/>
      <c r="BXP274" s="255"/>
      <c r="BXQ274" s="255"/>
      <c r="BXR274" s="255"/>
      <c r="BXS274" s="255"/>
      <c r="BXT274" s="255"/>
      <c r="BXU274" s="255"/>
      <c r="BXV274" s="255"/>
      <c r="BXW274" s="255"/>
      <c r="BXX274" s="255"/>
      <c r="BXY274" s="255"/>
      <c r="BXZ274" s="255"/>
      <c r="BYA274" s="255"/>
      <c r="BYB274" s="255"/>
      <c r="BYC274" s="255"/>
      <c r="BYD274" s="255"/>
      <c r="BYE274" s="255"/>
      <c r="BYF274" s="255"/>
      <c r="BYG274" s="255"/>
      <c r="BYH274" s="255"/>
      <c r="BYI274" s="255"/>
      <c r="BYJ274" s="255"/>
      <c r="BYK274" s="255"/>
      <c r="BYL274" s="255"/>
      <c r="BYM274" s="255"/>
      <c r="BYN274" s="255"/>
      <c r="BYO274" s="255"/>
      <c r="BYP274" s="255"/>
      <c r="BYQ274" s="255"/>
      <c r="BYR274" s="255"/>
      <c r="BYS274" s="255"/>
      <c r="BYT274" s="255"/>
      <c r="BYU274" s="255"/>
      <c r="BYV274" s="255"/>
      <c r="BYW274" s="255"/>
      <c r="BYX274" s="255"/>
      <c r="BYY274" s="255"/>
      <c r="BYZ274" s="255"/>
      <c r="BZA274" s="255"/>
      <c r="BZB274" s="255"/>
      <c r="BZC274" s="255"/>
      <c r="BZD274" s="255"/>
      <c r="BZE274" s="255"/>
      <c r="BZF274" s="255"/>
      <c r="BZG274" s="255"/>
      <c r="BZH274" s="255"/>
      <c r="BZI274" s="255"/>
      <c r="BZJ274" s="255"/>
      <c r="BZK274" s="255"/>
      <c r="BZL274" s="255"/>
      <c r="BZM274" s="255"/>
      <c r="BZN274" s="255"/>
      <c r="BZO274" s="255"/>
      <c r="BZP274" s="255"/>
      <c r="BZQ274" s="255"/>
      <c r="BZR274" s="255"/>
      <c r="BZS274" s="255"/>
      <c r="BZT274" s="255"/>
      <c r="BZU274" s="255"/>
      <c r="BZV274" s="255"/>
      <c r="BZW274" s="255"/>
      <c r="BZX274" s="255"/>
      <c r="BZY274" s="255"/>
      <c r="BZZ274" s="255"/>
      <c r="CAA274" s="255"/>
      <c r="CAB274" s="255"/>
      <c r="CAC274" s="255"/>
      <c r="CAD274" s="255"/>
      <c r="CAE274" s="255"/>
      <c r="CAF274" s="255"/>
      <c r="CAG274" s="255"/>
      <c r="CAH274" s="255"/>
      <c r="CAI274" s="255"/>
      <c r="CAJ274" s="255"/>
      <c r="CAK274" s="255"/>
      <c r="CAL274" s="255"/>
      <c r="CAM274" s="255"/>
      <c r="CAN274" s="255"/>
      <c r="CAO274" s="255"/>
      <c r="CAP274" s="255"/>
      <c r="CAQ274" s="255"/>
      <c r="CAR274" s="255"/>
      <c r="CAS274" s="255"/>
      <c r="CAT274" s="255"/>
      <c r="CAU274" s="255"/>
      <c r="CAV274" s="255"/>
      <c r="CAW274" s="255"/>
      <c r="CAX274" s="255"/>
      <c r="CAY274" s="255"/>
      <c r="CAZ274" s="255"/>
      <c r="CBA274" s="255"/>
      <c r="CBB274" s="255"/>
      <c r="CBC274" s="255"/>
      <c r="CBD274" s="255"/>
      <c r="CBE274" s="255"/>
      <c r="CBF274" s="255"/>
      <c r="CBG274" s="255"/>
      <c r="CBH274" s="255"/>
      <c r="CBI274" s="255"/>
      <c r="CBJ274" s="255"/>
      <c r="CBK274" s="255"/>
      <c r="CBL274" s="255"/>
      <c r="CBM274" s="255"/>
      <c r="CBN274" s="255"/>
      <c r="CBO274" s="255"/>
      <c r="CBP274" s="255"/>
      <c r="CBQ274" s="255"/>
      <c r="CBR274" s="255"/>
      <c r="CBS274" s="255"/>
      <c r="CBT274" s="255"/>
      <c r="CBU274" s="255"/>
      <c r="CBV274" s="255"/>
      <c r="CBW274" s="255"/>
      <c r="CBX274" s="255"/>
      <c r="CBY274" s="255"/>
      <c r="CBZ274" s="255"/>
      <c r="CCA274" s="255"/>
      <c r="CCB274" s="255"/>
      <c r="CCC274" s="255"/>
      <c r="CCD274" s="255"/>
      <c r="CCE274" s="255"/>
      <c r="CCF274" s="255"/>
      <c r="CCG274" s="255"/>
      <c r="CCH274" s="255"/>
      <c r="CCI274" s="255"/>
      <c r="CCJ274" s="255"/>
      <c r="CCK274" s="255"/>
      <c r="CCL274" s="255"/>
      <c r="CCM274" s="255"/>
      <c r="CCN274" s="255"/>
      <c r="CCO274" s="255"/>
      <c r="CCP274" s="255"/>
      <c r="CCQ274" s="255"/>
      <c r="CCR274" s="255"/>
      <c r="CCS274" s="255"/>
      <c r="CCT274" s="255"/>
      <c r="CCU274" s="255"/>
      <c r="CCV274" s="255"/>
      <c r="CCW274" s="255"/>
      <c r="CCX274" s="255"/>
      <c r="CCY274" s="255"/>
      <c r="CCZ274" s="255"/>
      <c r="CDA274" s="255"/>
      <c r="CDB274" s="255"/>
      <c r="CDC274" s="255"/>
      <c r="CDD274" s="255"/>
      <c r="CDE274" s="255"/>
      <c r="CDF274" s="255"/>
      <c r="CDG274" s="255"/>
      <c r="CDH274" s="255"/>
      <c r="CDI274" s="255"/>
      <c r="CDJ274" s="255"/>
      <c r="CDK274" s="255"/>
      <c r="CDL274" s="255"/>
      <c r="CDM274" s="255"/>
      <c r="CDN274" s="255"/>
      <c r="CDO274" s="255"/>
      <c r="CDP274" s="255"/>
      <c r="CDQ274" s="255"/>
      <c r="CDR274" s="255"/>
      <c r="CDS274" s="255"/>
      <c r="CDT274" s="255"/>
      <c r="CDU274" s="255"/>
      <c r="CDV274" s="255"/>
      <c r="CDW274" s="255"/>
      <c r="CDX274" s="255"/>
      <c r="CDY274" s="255"/>
      <c r="CDZ274" s="255"/>
      <c r="CEA274" s="255"/>
      <c r="CEB274" s="255"/>
      <c r="CEC274" s="255"/>
      <c r="CED274" s="255"/>
      <c r="CEE274" s="255"/>
      <c r="CEF274" s="255"/>
      <c r="CEG274" s="255"/>
      <c r="CEH274" s="255"/>
      <c r="CEI274" s="255"/>
      <c r="CEJ274" s="255"/>
      <c r="CEK274" s="255"/>
      <c r="CEL274" s="255"/>
      <c r="CEM274" s="255"/>
      <c r="CEN274" s="255"/>
      <c r="CEO274" s="255"/>
      <c r="CEP274" s="255"/>
      <c r="CEQ274" s="255"/>
      <c r="CER274" s="255"/>
      <c r="CES274" s="255"/>
      <c r="CET274" s="255"/>
      <c r="CEU274" s="255"/>
      <c r="CEV274" s="255"/>
      <c r="CEW274" s="255"/>
      <c r="CEX274" s="255"/>
      <c r="CEY274" s="255"/>
      <c r="CEZ274" s="255"/>
      <c r="CFA274" s="255"/>
      <c r="CFB274" s="255"/>
      <c r="CFC274" s="255"/>
      <c r="CFD274" s="255"/>
      <c r="CFE274" s="255"/>
      <c r="CFF274" s="255"/>
      <c r="CFG274" s="255"/>
      <c r="CFH274" s="255"/>
      <c r="CFI274" s="255"/>
      <c r="CFJ274" s="255"/>
      <c r="CFK274" s="255"/>
      <c r="CFL274" s="255"/>
      <c r="CFM274" s="255"/>
      <c r="CFN274" s="255"/>
      <c r="CFO274" s="255"/>
      <c r="CFP274" s="255"/>
      <c r="CFQ274" s="255"/>
      <c r="CFR274" s="255"/>
      <c r="CFS274" s="255"/>
      <c r="CFT274" s="255"/>
      <c r="CFU274" s="255"/>
      <c r="CFV274" s="255"/>
      <c r="CFW274" s="255"/>
      <c r="CFX274" s="255"/>
      <c r="CFY274" s="255"/>
      <c r="CFZ274" s="255"/>
      <c r="CGA274" s="255"/>
      <c r="CGB274" s="255"/>
      <c r="CGC274" s="255"/>
      <c r="CGD274" s="255"/>
      <c r="CGE274" s="255"/>
      <c r="CGF274" s="255"/>
      <c r="CGG274" s="255"/>
      <c r="CGH274" s="255"/>
      <c r="CGI274" s="255"/>
      <c r="CGJ274" s="255"/>
      <c r="CGK274" s="255"/>
      <c r="CGL274" s="255"/>
      <c r="CGM274" s="255"/>
      <c r="CGN274" s="255"/>
      <c r="CGO274" s="255"/>
      <c r="CGP274" s="255"/>
      <c r="CGQ274" s="255"/>
      <c r="CGR274" s="255"/>
      <c r="CGS274" s="255"/>
      <c r="CGT274" s="255"/>
      <c r="CGU274" s="255"/>
      <c r="CGV274" s="255"/>
      <c r="CGW274" s="255"/>
      <c r="CGX274" s="255"/>
      <c r="CGY274" s="255"/>
      <c r="CGZ274" s="255"/>
      <c r="CHA274" s="255"/>
      <c r="CHB274" s="255"/>
      <c r="CHC274" s="255"/>
      <c r="CHD274" s="255"/>
      <c r="CHE274" s="255"/>
      <c r="CHF274" s="255"/>
      <c r="CHG274" s="255"/>
      <c r="CHH274" s="255"/>
      <c r="CHI274" s="255"/>
      <c r="CHJ274" s="255"/>
      <c r="CHK274" s="255"/>
      <c r="CHL274" s="255"/>
      <c r="CHM274" s="255"/>
      <c r="CHN274" s="255"/>
      <c r="CHO274" s="255"/>
      <c r="CHP274" s="255"/>
      <c r="CHQ274" s="255"/>
      <c r="CHR274" s="255"/>
      <c r="CHS274" s="255"/>
      <c r="CHT274" s="255"/>
      <c r="CHU274" s="255"/>
      <c r="CHV274" s="255"/>
      <c r="CHW274" s="255"/>
      <c r="CHX274" s="255"/>
      <c r="CHY274" s="255"/>
      <c r="CHZ274" s="255"/>
      <c r="CIA274" s="255"/>
      <c r="CIB274" s="255"/>
      <c r="CIC274" s="255"/>
      <c r="CID274" s="255"/>
      <c r="CIE274" s="255"/>
      <c r="CIF274" s="255"/>
      <c r="CIG274" s="255"/>
      <c r="CIH274" s="255"/>
      <c r="CII274" s="255"/>
      <c r="CIJ274" s="255"/>
      <c r="CIK274" s="255"/>
      <c r="CIL274" s="255"/>
      <c r="CIM274" s="255"/>
      <c r="CIN274" s="255"/>
      <c r="CIO274" s="255"/>
      <c r="CIP274" s="255"/>
      <c r="CIQ274" s="255"/>
      <c r="CIR274" s="255"/>
      <c r="CIS274" s="255"/>
      <c r="CIT274" s="255"/>
      <c r="CIU274" s="255"/>
      <c r="CIV274" s="255"/>
      <c r="CIW274" s="255"/>
      <c r="CIX274" s="255"/>
      <c r="CIY274" s="255"/>
      <c r="CIZ274" s="255"/>
      <c r="CJA274" s="255"/>
      <c r="CJB274" s="255"/>
      <c r="CJC274" s="255"/>
      <c r="CJD274" s="255"/>
      <c r="CJE274" s="255"/>
      <c r="CJF274" s="255"/>
      <c r="CJG274" s="255"/>
      <c r="CJH274" s="255"/>
      <c r="CJI274" s="255"/>
      <c r="CJJ274" s="255"/>
      <c r="CJK274" s="255"/>
      <c r="CJL274" s="255"/>
      <c r="CJM274" s="255"/>
      <c r="CJN274" s="255"/>
      <c r="CJO274" s="255"/>
      <c r="CJP274" s="255"/>
      <c r="CJQ274" s="255"/>
      <c r="CJR274" s="255"/>
      <c r="CJS274" s="255"/>
      <c r="CJT274" s="255"/>
      <c r="CJU274" s="255"/>
      <c r="CJV274" s="255"/>
      <c r="CJW274" s="255"/>
      <c r="CJX274" s="255"/>
      <c r="CJY274" s="255"/>
      <c r="CJZ274" s="255"/>
      <c r="CKA274" s="255"/>
      <c r="CKB274" s="255"/>
      <c r="CKC274" s="255"/>
      <c r="CKD274" s="255"/>
      <c r="CKE274" s="255"/>
      <c r="CKF274" s="255"/>
      <c r="CKG274" s="255"/>
      <c r="CKH274" s="255"/>
      <c r="CKI274" s="255"/>
      <c r="CKJ274" s="255"/>
      <c r="CKK274" s="255"/>
      <c r="CKL274" s="255"/>
      <c r="CKM274" s="255"/>
      <c r="CKN274" s="255"/>
      <c r="CKO274" s="255"/>
      <c r="CKP274" s="255"/>
      <c r="CKQ274" s="255"/>
      <c r="CKR274" s="255"/>
      <c r="CKS274" s="255"/>
      <c r="CKT274" s="255"/>
      <c r="CKU274" s="255"/>
      <c r="CKV274" s="255"/>
      <c r="CKW274" s="255"/>
      <c r="CKX274" s="255"/>
      <c r="CKY274" s="255"/>
      <c r="CKZ274" s="255"/>
      <c r="CLA274" s="255"/>
      <c r="CLB274" s="255"/>
      <c r="CLC274" s="255"/>
      <c r="CLD274" s="255"/>
      <c r="CLE274" s="255"/>
      <c r="CLF274" s="255"/>
      <c r="CLG274" s="255"/>
      <c r="CLH274" s="255"/>
      <c r="CLI274" s="255"/>
      <c r="CLJ274" s="255"/>
      <c r="CLK274" s="255"/>
      <c r="CLL274" s="255"/>
      <c r="CLM274" s="255"/>
      <c r="CLN274" s="255"/>
      <c r="CLO274" s="255"/>
      <c r="CLP274" s="255"/>
      <c r="CLQ274" s="255"/>
      <c r="CLR274" s="255"/>
      <c r="CLS274" s="255"/>
      <c r="CLT274" s="255"/>
      <c r="CLU274" s="255"/>
      <c r="CLV274" s="255"/>
      <c r="CLW274" s="255"/>
      <c r="CLX274" s="255"/>
      <c r="CLY274" s="255"/>
      <c r="CLZ274" s="255"/>
      <c r="CMA274" s="255"/>
      <c r="CMB274" s="255"/>
      <c r="CMC274" s="255"/>
      <c r="CMD274" s="255"/>
      <c r="CME274" s="255"/>
      <c r="CMF274" s="255"/>
      <c r="CMG274" s="255"/>
      <c r="CMH274" s="255"/>
      <c r="CMI274" s="255"/>
      <c r="CMJ274" s="255"/>
      <c r="CMK274" s="255"/>
      <c r="CML274" s="255"/>
      <c r="CMM274" s="255"/>
      <c r="CMN274" s="255"/>
      <c r="CMO274" s="255"/>
      <c r="CMP274" s="255"/>
      <c r="CMQ274" s="255"/>
      <c r="CMR274" s="255"/>
      <c r="CMS274" s="255"/>
      <c r="CMT274" s="255"/>
      <c r="CMU274" s="255"/>
      <c r="CMV274" s="255"/>
      <c r="CMW274" s="255"/>
      <c r="CMX274" s="255"/>
      <c r="CMY274" s="255"/>
      <c r="CMZ274" s="255"/>
      <c r="CNA274" s="255"/>
      <c r="CNB274" s="255"/>
      <c r="CNC274" s="255"/>
      <c r="CND274" s="255"/>
      <c r="CNE274" s="255"/>
      <c r="CNF274" s="255"/>
      <c r="CNG274" s="255"/>
      <c r="CNH274" s="255"/>
      <c r="CNI274" s="255"/>
      <c r="CNJ274" s="255"/>
      <c r="CNK274" s="255"/>
      <c r="CNL274" s="255"/>
      <c r="CNM274" s="255"/>
      <c r="CNN274" s="255"/>
      <c r="CNO274" s="255"/>
      <c r="CNP274" s="255"/>
      <c r="CNQ274" s="255"/>
      <c r="CNR274" s="255"/>
      <c r="CNS274" s="255"/>
      <c r="CNT274" s="255"/>
      <c r="CNU274" s="255"/>
      <c r="CNV274" s="255"/>
      <c r="CNW274" s="255"/>
      <c r="CNX274" s="255"/>
      <c r="CNY274" s="255"/>
      <c r="CNZ274" s="255"/>
      <c r="COA274" s="255"/>
      <c r="COB274" s="255"/>
      <c r="COC274" s="255"/>
      <c r="COD274" s="255"/>
      <c r="COE274" s="255"/>
      <c r="COF274" s="255"/>
      <c r="COG274" s="255"/>
      <c r="COH274" s="255"/>
      <c r="COI274" s="255"/>
      <c r="COJ274" s="255"/>
      <c r="COK274" s="255"/>
      <c r="COL274" s="255"/>
      <c r="COM274" s="255"/>
      <c r="CON274" s="255"/>
      <c r="COO274" s="255"/>
      <c r="COP274" s="255"/>
      <c r="COQ274" s="255"/>
      <c r="COR274" s="255"/>
      <c r="COS274" s="255"/>
      <c r="COT274" s="255"/>
      <c r="COU274" s="255"/>
      <c r="COV274" s="255"/>
      <c r="COW274" s="255"/>
      <c r="COX274" s="255"/>
      <c r="COY274" s="255"/>
      <c r="COZ274" s="255"/>
      <c r="CPA274" s="255"/>
      <c r="CPB274" s="255"/>
      <c r="CPC274" s="255"/>
      <c r="CPD274" s="255"/>
      <c r="CPE274" s="255"/>
      <c r="CPF274" s="255"/>
      <c r="CPG274" s="255"/>
      <c r="CPH274" s="255"/>
      <c r="CPI274" s="255"/>
      <c r="CPJ274" s="255"/>
      <c r="CPK274" s="255"/>
      <c r="CPL274" s="255"/>
      <c r="CPM274" s="255"/>
      <c r="CPN274" s="255"/>
      <c r="CPO274" s="255"/>
      <c r="CPP274" s="255"/>
      <c r="CPQ274" s="255"/>
      <c r="CPR274" s="255"/>
      <c r="CPS274" s="255"/>
      <c r="CPT274" s="255"/>
      <c r="CPU274" s="255"/>
      <c r="CPV274" s="255"/>
      <c r="CPW274" s="255"/>
      <c r="CPX274" s="255"/>
      <c r="CPY274" s="255"/>
      <c r="CPZ274" s="255"/>
      <c r="CQA274" s="255"/>
      <c r="CQB274" s="255"/>
      <c r="CQC274" s="255"/>
      <c r="CQD274" s="255"/>
      <c r="CQE274" s="255"/>
      <c r="CQF274" s="255"/>
      <c r="CQG274" s="255"/>
      <c r="CQH274" s="255"/>
      <c r="CQI274" s="255"/>
      <c r="CQJ274" s="255"/>
      <c r="CQK274" s="255"/>
      <c r="CQL274" s="255"/>
      <c r="CQM274" s="255"/>
      <c r="CQN274" s="255"/>
      <c r="CQO274" s="255"/>
      <c r="CQP274" s="255"/>
      <c r="CQQ274" s="255"/>
      <c r="CQR274" s="255"/>
      <c r="CQS274" s="255"/>
      <c r="CQT274" s="255"/>
      <c r="CQU274" s="255"/>
      <c r="CQV274" s="255"/>
      <c r="CQW274" s="255"/>
      <c r="CQX274" s="255"/>
      <c r="CQY274" s="255"/>
      <c r="CQZ274" s="255"/>
      <c r="CRA274" s="255"/>
      <c r="CRB274" s="255"/>
      <c r="CRC274" s="255"/>
      <c r="CRD274" s="255"/>
      <c r="CRE274" s="255"/>
      <c r="CRF274" s="255"/>
      <c r="CRG274" s="255"/>
      <c r="CRH274" s="255"/>
      <c r="CRI274" s="255"/>
      <c r="CRJ274" s="255"/>
      <c r="CRK274" s="255"/>
      <c r="CRL274" s="255"/>
      <c r="CRM274" s="255"/>
      <c r="CRN274" s="255"/>
      <c r="CRO274" s="255"/>
      <c r="CRP274" s="255"/>
      <c r="CRQ274" s="255"/>
      <c r="CRR274" s="255"/>
      <c r="CRS274" s="255"/>
      <c r="CRT274" s="255"/>
      <c r="CRU274" s="255"/>
      <c r="CRV274" s="255"/>
      <c r="CRW274" s="255"/>
      <c r="CRX274" s="255"/>
      <c r="CRY274" s="255"/>
      <c r="CRZ274" s="255"/>
      <c r="CSA274" s="255"/>
      <c r="CSB274" s="255"/>
      <c r="CSC274" s="255"/>
      <c r="CSD274" s="255"/>
      <c r="CSE274" s="255"/>
      <c r="CSF274" s="255"/>
      <c r="CSG274" s="255"/>
      <c r="CSH274" s="255"/>
      <c r="CSI274" s="255"/>
      <c r="CSJ274" s="255"/>
      <c r="CSK274" s="255"/>
      <c r="CSL274" s="255"/>
      <c r="CSM274" s="255"/>
      <c r="CSN274" s="255"/>
      <c r="CSO274" s="255"/>
      <c r="CSP274" s="255"/>
      <c r="CSQ274" s="255"/>
      <c r="CSR274" s="255"/>
      <c r="CSS274" s="255"/>
      <c r="CST274" s="255"/>
      <c r="CSU274" s="255"/>
      <c r="CSV274" s="255"/>
      <c r="CSW274" s="255"/>
      <c r="CSX274" s="255"/>
      <c r="CSY274" s="255"/>
      <c r="CSZ274" s="255"/>
      <c r="CTA274" s="255"/>
      <c r="CTB274" s="255"/>
      <c r="CTC274" s="255"/>
      <c r="CTD274" s="255"/>
      <c r="CTE274" s="255"/>
      <c r="CTF274" s="255"/>
      <c r="CTG274" s="255"/>
      <c r="CTH274" s="255"/>
      <c r="CTI274" s="255"/>
      <c r="CTJ274" s="255"/>
      <c r="CTK274" s="255"/>
      <c r="CTL274" s="255"/>
      <c r="CTM274" s="255"/>
      <c r="CTN274" s="255"/>
      <c r="CTO274" s="255"/>
      <c r="CTP274" s="255"/>
      <c r="CTQ274" s="255"/>
      <c r="CTR274" s="255"/>
      <c r="CTS274" s="255"/>
      <c r="CTT274" s="255"/>
      <c r="CTU274" s="255"/>
      <c r="CTV274" s="255"/>
      <c r="CTW274" s="255"/>
      <c r="CTX274" s="255"/>
      <c r="CTY274" s="255"/>
      <c r="CTZ274" s="255"/>
      <c r="CUA274" s="255"/>
      <c r="CUB274" s="255"/>
      <c r="CUC274" s="255"/>
      <c r="CUD274" s="255"/>
      <c r="CUE274" s="255"/>
      <c r="CUF274" s="255"/>
      <c r="CUG274" s="255"/>
      <c r="CUH274" s="255"/>
      <c r="CUI274" s="255"/>
      <c r="CUJ274" s="255"/>
      <c r="CUK274" s="255"/>
      <c r="CUL274" s="255"/>
      <c r="CUM274" s="255"/>
      <c r="CUN274" s="255"/>
      <c r="CUO274" s="255"/>
      <c r="CUP274" s="255"/>
      <c r="CUQ274" s="255"/>
      <c r="CUR274" s="255"/>
      <c r="CUS274" s="255"/>
      <c r="CUT274" s="255"/>
      <c r="CUU274" s="255"/>
      <c r="CUV274" s="255"/>
      <c r="CUW274" s="255"/>
      <c r="CUX274" s="255"/>
      <c r="CUY274" s="255"/>
      <c r="CUZ274" s="255"/>
      <c r="CVA274" s="255"/>
      <c r="CVB274" s="255"/>
      <c r="CVC274" s="255"/>
      <c r="CVD274" s="255"/>
      <c r="CVE274" s="255"/>
      <c r="CVF274" s="255"/>
      <c r="CVG274" s="255"/>
      <c r="CVH274" s="255"/>
      <c r="CVI274" s="255"/>
      <c r="CVJ274" s="255"/>
      <c r="CVK274" s="255"/>
      <c r="CVL274" s="255"/>
      <c r="CVM274" s="255"/>
      <c r="CVN274" s="255"/>
      <c r="CVO274" s="255"/>
      <c r="CVP274" s="255"/>
      <c r="CVQ274" s="255"/>
      <c r="CVR274" s="255"/>
      <c r="CVS274" s="255"/>
      <c r="CVT274" s="255"/>
      <c r="CVU274" s="255"/>
      <c r="CVV274" s="255"/>
      <c r="CVW274" s="255"/>
      <c r="CVX274" s="255"/>
      <c r="CVY274" s="255"/>
      <c r="CVZ274" s="255"/>
      <c r="CWA274" s="255"/>
      <c r="CWB274" s="255"/>
      <c r="CWC274" s="255"/>
      <c r="CWD274" s="255"/>
      <c r="CWE274" s="255"/>
      <c r="CWF274" s="255"/>
      <c r="CWG274" s="255"/>
      <c r="CWH274" s="255"/>
      <c r="CWI274" s="255"/>
      <c r="CWJ274" s="255"/>
      <c r="CWK274" s="255"/>
      <c r="CWL274" s="255"/>
      <c r="CWM274" s="255"/>
      <c r="CWN274" s="255"/>
      <c r="CWO274" s="255"/>
      <c r="CWP274" s="255"/>
      <c r="CWQ274" s="255"/>
      <c r="CWR274" s="255"/>
      <c r="CWS274" s="255"/>
      <c r="CWT274" s="255"/>
      <c r="CWU274" s="255"/>
      <c r="CWV274" s="255"/>
      <c r="CWW274" s="255"/>
      <c r="CWX274" s="255"/>
      <c r="CWY274" s="255"/>
      <c r="CWZ274" s="255"/>
      <c r="CXA274" s="255"/>
      <c r="CXB274" s="255"/>
      <c r="CXC274" s="255"/>
      <c r="CXD274" s="255"/>
      <c r="CXE274" s="255"/>
      <c r="CXF274" s="255"/>
      <c r="CXG274" s="255"/>
      <c r="CXH274" s="255"/>
      <c r="CXI274" s="255"/>
      <c r="CXJ274" s="255"/>
      <c r="CXK274" s="255"/>
      <c r="CXL274" s="255"/>
      <c r="CXM274" s="255"/>
      <c r="CXN274" s="255"/>
      <c r="CXO274" s="255"/>
      <c r="CXP274" s="255"/>
      <c r="CXQ274" s="255"/>
      <c r="CXR274" s="255"/>
      <c r="CXS274" s="255"/>
      <c r="CXT274" s="255"/>
      <c r="CXU274" s="255"/>
      <c r="CXV274" s="255"/>
      <c r="CXW274" s="255"/>
      <c r="CXX274" s="255"/>
      <c r="CXY274" s="255"/>
      <c r="CXZ274" s="255"/>
      <c r="CYA274" s="255"/>
      <c r="CYB274" s="255"/>
      <c r="CYC274" s="255"/>
      <c r="CYD274" s="255"/>
      <c r="CYE274" s="255"/>
      <c r="CYF274" s="255"/>
      <c r="CYG274" s="255"/>
      <c r="CYH274" s="255"/>
      <c r="CYI274" s="255"/>
      <c r="CYJ274" s="255"/>
      <c r="CYK274" s="255"/>
      <c r="CYL274" s="255"/>
      <c r="CYM274" s="255"/>
      <c r="CYN274" s="255"/>
      <c r="CYO274" s="255"/>
      <c r="CYP274" s="255"/>
      <c r="CYQ274" s="255"/>
      <c r="CYR274" s="255"/>
      <c r="CYS274" s="255"/>
      <c r="CYT274" s="255"/>
      <c r="CYU274" s="255"/>
      <c r="CYV274" s="255"/>
      <c r="CYW274" s="255"/>
      <c r="CYX274" s="255"/>
      <c r="CYY274" s="255"/>
      <c r="CYZ274" s="255"/>
      <c r="CZA274" s="255"/>
      <c r="CZB274" s="255"/>
      <c r="CZC274" s="255"/>
      <c r="CZD274" s="255"/>
      <c r="CZE274" s="255"/>
      <c r="CZF274" s="255"/>
      <c r="CZG274" s="255"/>
      <c r="CZH274" s="255"/>
      <c r="CZI274" s="255"/>
      <c r="CZJ274" s="255"/>
      <c r="CZK274" s="255"/>
      <c r="CZL274" s="255"/>
      <c r="CZM274" s="255"/>
      <c r="CZN274" s="255"/>
      <c r="CZO274" s="255"/>
      <c r="CZP274" s="255"/>
      <c r="CZQ274" s="255"/>
      <c r="CZR274" s="255"/>
      <c r="CZS274" s="255"/>
      <c r="CZT274" s="255"/>
      <c r="CZU274" s="255"/>
      <c r="CZV274" s="255"/>
      <c r="CZW274" s="255"/>
      <c r="CZX274" s="255"/>
      <c r="CZY274" s="255"/>
      <c r="CZZ274" s="255"/>
      <c r="DAA274" s="255"/>
      <c r="DAB274" s="255"/>
      <c r="DAC274" s="255"/>
      <c r="DAD274" s="255"/>
      <c r="DAE274" s="255"/>
      <c r="DAF274" s="255"/>
      <c r="DAG274" s="255"/>
      <c r="DAH274" s="255"/>
      <c r="DAI274" s="255"/>
      <c r="DAJ274" s="255"/>
      <c r="DAK274" s="255"/>
      <c r="DAL274" s="255"/>
      <c r="DAM274" s="255"/>
      <c r="DAN274" s="255"/>
      <c r="DAO274" s="255"/>
      <c r="DAP274" s="255"/>
      <c r="DAQ274" s="255"/>
      <c r="DAR274" s="255"/>
      <c r="DAS274" s="255"/>
      <c r="DAT274" s="255"/>
      <c r="DAU274" s="255"/>
      <c r="DAV274" s="255"/>
      <c r="DAW274" s="255"/>
      <c r="DAX274" s="255"/>
      <c r="DAY274" s="255"/>
      <c r="DAZ274" s="255"/>
      <c r="DBA274" s="255"/>
      <c r="DBB274" s="255"/>
      <c r="DBC274" s="255"/>
      <c r="DBD274" s="255"/>
      <c r="DBE274" s="255"/>
      <c r="DBF274" s="255"/>
      <c r="DBG274" s="255"/>
      <c r="DBH274" s="255"/>
      <c r="DBI274" s="255"/>
      <c r="DBJ274" s="255"/>
      <c r="DBK274" s="255"/>
      <c r="DBL274" s="255"/>
      <c r="DBM274" s="255"/>
      <c r="DBN274" s="255"/>
      <c r="DBO274" s="255"/>
      <c r="DBP274" s="255"/>
      <c r="DBQ274" s="255"/>
      <c r="DBR274" s="255"/>
      <c r="DBS274" s="255"/>
      <c r="DBT274" s="255"/>
      <c r="DBU274" s="255"/>
      <c r="DBV274" s="255"/>
      <c r="DBW274" s="255"/>
      <c r="DBX274" s="255"/>
      <c r="DBY274" s="255"/>
      <c r="DBZ274" s="255"/>
      <c r="DCA274" s="255"/>
      <c r="DCB274" s="255"/>
      <c r="DCC274" s="255"/>
      <c r="DCD274" s="255"/>
      <c r="DCE274" s="255"/>
      <c r="DCF274" s="255"/>
      <c r="DCG274" s="255"/>
      <c r="DCH274" s="255"/>
      <c r="DCI274" s="255"/>
      <c r="DCJ274" s="255"/>
      <c r="DCK274" s="255"/>
      <c r="DCL274" s="255"/>
      <c r="DCM274" s="255"/>
      <c r="DCN274" s="255"/>
      <c r="DCO274" s="255"/>
      <c r="DCP274" s="255"/>
      <c r="DCQ274" s="255"/>
      <c r="DCR274" s="255"/>
      <c r="DCS274" s="255"/>
      <c r="DCT274" s="255"/>
      <c r="DCU274" s="255"/>
      <c r="DCV274" s="255"/>
      <c r="DCW274" s="255"/>
      <c r="DCX274" s="255"/>
      <c r="DCY274" s="255"/>
      <c r="DCZ274" s="255"/>
      <c r="DDA274" s="255"/>
      <c r="DDB274" s="255"/>
      <c r="DDC274" s="255"/>
      <c r="DDD274" s="255"/>
      <c r="DDE274" s="255"/>
      <c r="DDF274" s="255"/>
      <c r="DDG274" s="255"/>
      <c r="DDH274" s="255"/>
      <c r="DDI274" s="255"/>
      <c r="DDJ274" s="255"/>
      <c r="DDK274" s="255"/>
      <c r="DDL274" s="255"/>
      <c r="DDM274" s="255"/>
      <c r="DDN274" s="255"/>
      <c r="DDO274" s="255"/>
      <c r="DDP274" s="255"/>
      <c r="DDQ274" s="255"/>
      <c r="DDR274" s="255"/>
      <c r="DDS274" s="255"/>
      <c r="DDT274" s="255"/>
      <c r="DDU274" s="255"/>
      <c r="DDV274" s="255"/>
      <c r="DDW274" s="255"/>
      <c r="DDX274" s="255"/>
      <c r="DDY274" s="255"/>
      <c r="DDZ274" s="255"/>
      <c r="DEA274" s="255"/>
      <c r="DEB274" s="255"/>
      <c r="DEC274" s="255"/>
      <c r="DED274" s="255"/>
      <c r="DEE274" s="255"/>
      <c r="DEF274" s="255"/>
      <c r="DEG274" s="255"/>
      <c r="DEH274" s="255"/>
      <c r="DEI274" s="255"/>
      <c r="DEJ274" s="255"/>
      <c r="DEK274" s="255"/>
      <c r="DEL274" s="255"/>
      <c r="DEM274" s="255"/>
      <c r="DEN274" s="255"/>
      <c r="DEO274" s="255"/>
      <c r="DEP274" s="255"/>
      <c r="DEQ274" s="255"/>
      <c r="DER274" s="255"/>
      <c r="DES274" s="255"/>
      <c r="DET274" s="255"/>
      <c r="DEU274" s="255"/>
      <c r="DEV274" s="255"/>
      <c r="DEW274" s="255"/>
      <c r="DEX274" s="255"/>
      <c r="DEY274" s="255"/>
      <c r="DEZ274" s="255"/>
      <c r="DFA274" s="255"/>
      <c r="DFB274" s="255"/>
      <c r="DFC274" s="255"/>
      <c r="DFD274" s="255"/>
      <c r="DFE274" s="255"/>
      <c r="DFF274" s="255"/>
      <c r="DFG274" s="255"/>
      <c r="DFH274" s="255"/>
      <c r="DFI274" s="255"/>
      <c r="DFJ274" s="255"/>
      <c r="DFK274" s="255"/>
      <c r="DFL274" s="255"/>
      <c r="DFM274" s="255"/>
      <c r="DFN274" s="255"/>
      <c r="DFO274" s="255"/>
      <c r="DFP274" s="255"/>
      <c r="DFQ274" s="255"/>
      <c r="DFR274" s="255"/>
      <c r="DFS274" s="255"/>
      <c r="DFT274" s="255"/>
      <c r="DFU274" s="255"/>
      <c r="DFV274" s="255"/>
      <c r="DFW274" s="255"/>
      <c r="DFX274" s="255"/>
      <c r="DFY274" s="255"/>
      <c r="DFZ274" s="255"/>
      <c r="DGA274" s="255"/>
      <c r="DGB274" s="255"/>
      <c r="DGC274" s="255"/>
      <c r="DGD274" s="255"/>
      <c r="DGE274" s="255"/>
      <c r="DGF274" s="255"/>
      <c r="DGG274" s="255"/>
      <c r="DGH274" s="255"/>
      <c r="DGI274" s="255"/>
      <c r="DGJ274" s="255"/>
      <c r="DGK274" s="255"/>
      <c r="DGL274" s="255"/>
      <c r="DGM274" s="255"/>
      <c r="DGN274" s="255"/>
      <c r="DGO274" s="255"/>
      <c r="DGP274" s="255"/>
      <c r="DGQ274" s="255"/>
      <c r="DGR274" s="255"/>
      <c r="DGS274" s="255"/>
      <c r="DGT274" s="255"/>
      <c r="DGU274" s="255"/>
      <c r="DGV274" s="255"/>
      <c r="DGW274" s="255"/>
      <c r="DGX274" s="255"/>
      <c r="DGY274" s="255"/>
      <c r="DGZ274" s="255"/>
      <c r="DHA274" s="255"/>
      <c r="DHB274" s="255"/>
      <c r="DHC274" s="255"/>
      <c r="DHD274" s="255"/>
      <c r="DHE274" s="255"/>
      <c r="DHF274" s="255"/>
      <c r="DHG274" s="255"/>
      <c r="DHH274" s="255"/>
      <c r="DHI274" s="255"/>
      <c r="DHJ274" s="255"/>
      <c r="DHK274" s="255"/>
      <c r="DHL274" s="255"/>
      <c r="DHM274" s="255"/>
      <c r="DHN274" s="255"/>
      <c r="DHO274" s="255"/>
      <c r="DHP274" s="255"/>
      <c r="DHQ274" s="255"/>
      <c r="DHR274" s="255"/>
      <c r="DHS274" s="255"/>
      <c r="DHT274" s="255"/>
      <c r="DHU274" s="255"/>
      <c r="DHV274" s="255"/>
      <c r="DHW274" s="255"/>
      <c r="DHX274" s="255"/>
      <c r="DHY274" s="255"/>
      <c r="DHZ274" s="255"/>
      <c r="DIA274" s="255"/>
      <c r="DIB274" s="255"/>
      <c r="DIC274" s="255"/>
      <c r="DID274" s="255"/>
      <c r="DIE274" s="255"/>
      <c r="DIF274" s="255"/>
      <c r="DIG274" s="255"/>
      <c r="DIH274" s="255"/>
      <c r="DII274" s="255"/>
      <c r="DIJ274" s="255"/>
      <c r="DIK274" s="255"/>
      <c r="DIL274" s="255"/>
      <c r="DIM274" s="255"/>
      <c r="DIN274" s="255"/>
      <c r="DIO274" s="255"/>
      <c r="DIP274" s="255"/>
      <c r="DIQ274" s="255"/>
      <c r="DIR274" s="255"/>
      <c r="DIS274" s="255"/>
      <c r="DIT274" s="255"/>
      <c r="DIU274" s="255"/>
      <c r="DIV274" s="255"/>
      <c r="DIW274" s="255"/>
      <c r="DIX274" s="255"/>
      <c r="DIY274" s="255"/>
      <c r="DIZ274" s="255"/>
      <c r="DJA274" s="255"/>
      <c r="DJB274" s="255"/>
      <c r="DJC274" s="255"/>
      <c r="DJD274" s="255"/>
      <c r="DJE274" s="255"/>
      <c r="DJF274" s="255"/>
      <c r="DJG274" s="255"/>
      <c r="DJH274" s="255"/>
      <c r="DJI274" s="255"/>
      <c r="DJJ274" s="255"/>
      <c r="DJK274" s="255"/>
      <c r="DJL274" s="255"/>
      <c r="DJM274" s="255"/>
      <c r="DJN274" s="255"/>
      <c r="DJO274" s="255"/>
      <c r="DJP274" s="255"/>
      <c r="DJQ274" s="255"/>
      <c r="DJR274" s="255"/>
      <c r="DJS274" s="255"/>
      <c r="DJT274" s="255"/>
      <c r="DJU274" s="255"/>
      <c r="DJV274" s="255"/>
      <c r="DJW274" s="255"/>
      <c r="DJX274" s="255"/>
      <c r="DJY274" s="255"/>
      <c r="DJZ274" s="255"/>
      <c r="DKA274" s="255"/>
      <c r="DKB274" s="255"/>
      <c r="DKC274" s="255"/>
      <c r="DKD274" s="255"/>
      <c r="DKE274" s="255"/>
      <c r="DKF274" s="255"/>
      <c r="DKG274" s="255"/>
      <c r="DKH274" s="255"/>
      <c r="DKI274" s="255"/>
      <c r="DKJ274" s="255"/>
      <c r="DKK274" s="255"/>
      <c r="DKL274" s="255"/>
      <c r="DKM274" s="255"/>
      <c r="DKN274" s="255"/>
      <c r="DKO274" s="255"/>
      <c r="DKP274" s="255"/>
      <c r="DKQ274" s="255"/>
      <c r="DKR274" s="255"/>
      <c r="DKS274" s="255"/>
      <c r="DKT274" s="255"/>
      <c r="DKU274" s="255"/>
      <c r="DKV274" s="255"/>
      <c r="DKW274" s="255"/>
      <c r="DKX274" s="255"/>
      <c r="DKY274" s="255"/>
      <c r="DKZ274" s="255"/>
      <c r="DLA274" s="255"/>
      <c r="DLB274" s="255"/>
      <c r="DLC274" s="255"/>
      <c r="DLD274" s="255"/>
      <c r="DLE274" s="255"/>
      <c r="DLF274" s="255"/>
      <c r="DLG274" s="255"/>
      <c r="DLH274" s="255"/>
      <c r="DLI274" s="255"/>
      <c r="DLJ274" s="255"/>
      <c r="DLK274" s="255"/>
      <c r="DLL274" s="255"/>
      <c r="DLM274" s="255"/>
      <c r="DLN274" s="255"/>
      <c r="DLO274" s="255"/>
      <c r="DLP274" s="255"/>
      <c r="DLQ274" s="255"/>
      <c r="DLR274" s="255"/>
      <c r="DLS274" s="255"/>
      <c r="DLT274" s="255"/>
      <c r="DLU274" s="255"/>
      <c r="DLV274" s="255"/>
      <c r="DLW274" s="255"/>
      <c r="DLX274" s="255"/>
      <c r="DLY274" s="255"/>
      <c r="DLZ274" s="255"/>
      <c r="DMA274" s="255"/>
      <c r="DMB274" s="255"/>
      <c r="DMC274" s="255"/>
      <c r="DMD274" s="255"/>
      <c r="DME274" s="255"/>
      <c r="DMF274" s="255"/>
      <c r="DMG274" s="255"/>
      <c r="DMH274" s="255"/>
      <c r="DMI274" s="255"/>
      <c r="DMJ274" s="255"/>
      <c r="DMK274" s="255"/>
      <c r="DML274" s="255"/>
      <c r="DMM274" s="255"/>
      <c r="DMN274" s="255"/>
      <c r="DMO274" s="255"/>
      <c r="DMP274" s="255"/>
      <c r="DMQ274" s="255"/>
      <c r="DMR274" s="255"/>
      <c r="DMS274" s="255"/>
      <c r="DMT274" s="255"/>
      <c r="DMU274" s="255"/>
      <c r="DMV274" s="255"/>
      <c r="DMW274" s="255"/>
      <c r="DMX274" s="255"/>
      <c r="DMY274" s="255"/>
      <c r="DMZ274" s="255"/>
      <c r="DNA274" s="255"/>
      <c r="DNB274" s="255"/>
      <c r="DNC274" s="255"/>
      <c r="DND274" s="255"/>
      <c r="DNE274" s="255"/>
      <c r="DNF274" s="255"/>
      <c r="DNG274" s="255"/>
      <c r="DNH274" s="255"/>
      <c r="DNI274" s="255"/>
      <c r="DNJ274" s="255"/>
      <c r="DNK274" s="255"/>
      <c r="DNL274" s="255"/>
      <c r="DNM274" s="255"/>
      <c r="DNN274" s="255"/>
      <c r="DNO274" s="255"/>
      <c r="DNP274" s="255"/>
      <c r="DNQ274" s="255"/>
      <c r="DNR274" s="255"/>
      <c r="DNS274" s="255"/>
      <c r="DNT274" s="255"/>
      <c r="DNU274" s="255"/>
      <c r="DNV274" s="255"/>
      <c r="DNW274" s="255"/>
      <c r="DNX274" s="255"/>
      <c r="DNY274" s="255"/>
      <c r="DNZ274" s="255"/>
      <c r="DOA274" s="255"/>
      <c r="DOB274" s="255"/>
      <c r="DOC274" s="255"/>
      <c r="DOD274" s="255"/>
      <c r="DOE274" s="255"/>
      <c r="DOF274" s="255"/>
      <c r="DOG274" s="255"/>
      <c r="DOH274" s="255"/>
      <c r="DOI274" s="255"/>
      <c r="DOJ274" s="255"/>
      <c r="DOK274" s="255"/>
      <c r="DOL274" s="255"/>
      <c r="DOM274" s="255"/>
      <c r="DON274" s="255"/>
      <c r="DOO274" s="255"/>
      <c r="DOP274" s="255"/>
      <c r="DOQ274" s="255"/>
      <c r="DOR274" s="255"/>
      <c r="DOS274" s="255"/>
      <c r="DOT274" s="255"/>
      <c r="DOU274" s="255"/>
      <c r="DOV274" s="255"/>
      <c r="DOW274" s="255"/>
      <c r="DOX274" s="255"/>
      <c r="DOY274" s="255"/>
      <c r="DOZ274" s="255"/>
      <c r="DPA274" s="255"/>
      <c r="DPB274" s="255"/>
      <c r="DPC274" s="255"/>
      <c r="DPD274" s="255"/>
      <c r="DPE274" s="255"/>
      <c r="DPF274" s="255"/>
      <c r="DPG274" s="255"/>
      <c r="DPH274" s="255"/>
      <c r="DPI274" s="255"/>
      <c r="DPJ274" s="255"/>
      <c r="DPK274" s="255"/>
      <c r="DPL274" s="255"/>
      <c r="DPM274" s="255"/>
      <c r="DPN274" s="255"/>
      <c r="DPO274" s="255"/>
      <c r="DPP274" s="255"/>
      <c r="DPQ274" s="255"/>
      <c r="DPR274" s="255"/>
      <c r="DPS274" s="255"/>
      <c r="DPT274" s="255"/>
      <c r="DPU274" s="255"/>
      <c r="DPV274" s="255"/>
      <c r="DPW274" s="255"/>
      <c r="DPX274" s="255"/>
      <c r="DPY274" s="255"/>
      <c r="DPZ274" s="255"/>
      <c r="DQA274" s="255"/>
      <c r="DQB274" s="255"/>
      <c r="DQC274" s="255"/>
      <c r="DQD274" s="255"/>
      <c r="DQE274" s="255"/>
      <c r="DQF274" s="255"/>
      <c r="DQG274" s="255"/>
      <c r="DQH274" s="255"/>
      <c r="DQI274" s="255"/>
      <c r="DQJ274" s="255"/>
      <c r="DQK274" s="255"/>
      <c r="DQL274" s="255"/>
      <c r="DQM274" s="255"/>
      <c r="DQN274" s="255"/>
      <c r="DQO274" s="255"/>
      <c r="DQP274" s="255"/>
      <c r="DQQ274" s="255"/>
      <c r="DQR274" s="255"/>
      <c r="DQS274" s="255"/>
      <c r="DQT274" s="255"/>
      <c r="DQU274" s="255"/>
      <c r="DQV274" s="255"/>
      <c r="DQW274" s="255"/>
      <c r="DQX274" s="255"/>
      <c r="DQY274" s="255"/>
      <c r="DQZ274" s="255"/>
      <c r="DRA274" s="255"/>
      <c r="DRB274" s="255"/>
      <c r="DRC274" s="255"/>
      <c r="DRD274" s="255"/>
      <c r="DRE274" s="255"/>
      <c r="DRF274" s="255"/>
      <c r="DRG274" s="255"/>
      <c r="DRH274" s="255"/>
      <c r="DRI274" s="255"/>
      <c r="DRJ274" s="255"/>
      <c r="DRK274" s="255"/>
      <c r="DRL274" s="255"/>
      <c r="DRM274" s="255"/>
      <c r="DRN274" s="255"/>
      <c r="DRO274" s="255"/>
      <c r="DRP274" s="255"/>
      <c r="DRQ274" s="255"/>
      <c r="DRR274" s="255"/>
      <c r="DRS274" s="255"/>
      <c r="DRT274" s="255"/>
      <c r="DRU274" s="255"/>
      <c r="DRV274" s="255"/>
      <c r="DRW274" s="255"/>
      <c r="DRX274" s="255"/>
      <c r="DRY274" s="255"/>
      <c r="DRZ274" s="255"/>
      <c r="DSA274" s="255"/>
      <c r="DSB274" s="255"/>
      <c r="DSC274" s="255"/>
      <c r="DSD274" s="255"/>
      <c r="DSE274" s="255"/>
      <c r="DSF274" s="255"/>
      <c r="DSG274" s="255"/>
      <c r="DSH274" s="255"/>
      <c r="DSI274" s="255"/>
      <c r="DSJ274" s="255"/>
      <c r="DSK274" s="255"/>
      <c r="DSL274" s="255"/>
      <c r="DSM274" s="255"/>
      <c r="DSN274" s="255"/>
      <c r="DSO274" s="255"/>
      <c r="DSP274" s="255"/>
      <c r="DSQ274" s="255"/>
      <c r="DSR274" s="255"/>
      <c r="DSS274" s="255"/>
      <c r="DST274" s="255"/>
      <c r="DSU274" s="255"/>
      <c r="DSV274" s="255"/>
      <c r="DSW274" s="255"/>
      <c r="DSX274" s="255"/>
      <c r="DSY274" s="255"/>
      <c r="DSZ274" s="255"/>
      <c r="DTA274" s="255"/>
      <c r="DTB274" s="255"/>
      <c r="DTC274" s="255"/>
      <c r="DTD274" s="255"/>
      <c r="DTE274" s="255"/>
      <c r="DTF274" s="255"/>
      <c r="DTG274" s="255"/>
      <c r="DTH274" s="255"/>
      <c r="DTI274" s="255"/>
      <c r="DTJ274" s="255"/>
      <c r="DTK274" s="255"/>
      <c r="DTL274" s="255"/>
      <c r="DTM274" s="255"/>
      <c r="DTN274" s="255"/>
      <c r="DTO274" s="255"/>
      <c r="DTP274" s="255"/>
      <c r="DTQ274" s="255"/>
      <c r="DTR274" s="255"/>
      <c r="DTS274" s="255"/>
      <c r="DTT274" s="255"/>
      <c r="DTU274" s="255"/>
      <c r="DTV274" s="255"/>
      <c r="DTW274" s="255"/>
      <c r="DTX274" s="255"/>
      <c r="DTY274" s="255"/>
      <c r="DTZ274" s="255"/>
      <c r="DUA274" s="255"/>
      <c r="DUB274" s="255"/>
      <c r="DUC274" s="255"/>
      <c r="DUD274" s="255"/>
      <c r="DUE274" s="255"/>
      <c r="DUF274" s="255"/>
      <c r="DUG274" s="255"/>
      <c r="DUH274" s="255"/>
      <c r="DUI274" s="255"/>
      <c r="DUJ274" s="255"/>
      <c r="DUK274" s="255"/>
      <c r="DUL274" s="255"/>
      <c r="DUM274" s="255"/>
      <c r="DUN274" s="255"/>
      <c r="DUO274" s="255"/>
      <c r="DUP274" s="255"/>
      <c r="DUQ274" s="255"/>
      <c r="DUR274" s="255"/>
      <c r="DUS274" s="255"/>
      <c r="DUT274" s="255"/>
      <c r="DUU274" s="255"/>
      <c r="DUV274" s="255"/>
      <c r="DUW274" s="255"/>
      <c r="DUX274" s="255"/>
      <c r="DUY274" s="255"/>
      <c r="DUZ274" s="255"/>
      <c r="DVA274" s="255"/>
      <c r="DVB274" s="255"/>
      <c r="DVC274" s="255"/>
      <c r="DVD274" s="255"/>
      <c r="DVE274" s="255"/>
      <c r="DVF274" s="255"/>
      <c r="DVG274" s="255"/>
      <c r="DVH274" s="255"/>
      <c r="DVI274" s="255"/>
      <c r="DVJ274" s="255"/>
      <c r="DVK274" s="255"/>
      <c r="DVL274" s="255"/>
      <c r="DVM274" s="255"/>
      <c r="DVN274" s="255"/>
      <c r="DVO274" s="255"/>
      <c r="DVP274" s="255"/>
      <c r="DVQ274" s="255"/>
      <c r="DVR274" s="255"/>
      <c r="DVS274" s="255"/>
      <c r="DVT274" s="255"/>
      <c r="DVU274" s="255"/>
      <c r="DVV274" s="255"/>
      <c r="DVW274" s="255"/>
      <c r="DVX274" s="255"/>
      <c r="DVY274" s="255"/>
      <c r="DVZ274" s="255"/>
      <c r="DWA274" s="255"/>
      <c r="DWB274" s="255"/>
      <c r="DWC274" s="255"/>
      <c r="DWD274" s="255"/>
      <c r="DWE274" s="255"/>
      <c r="DWF274" s="255"/>
      <c r="DWG274" s="255"/>
      <c r="DWH274" s="255"/>
      <c r="DWI274" s="255"/>
      <c r="DWJ274" s="255"/>
      <c r="DWK274" s="255"/>
      <c r="DWL274" s="255"/>
      <c r="DWM274" s="255"/>
      <c r="DWN274" s="255"/>
      <c r="DWO274" s="255"/>
      <c r="DWP274" s="255"/>
      <c r="DWQ274" s="255"/>
      <c r="DWR274" s="255"/>
      <c r="DWS274" s="255"/>
      <c r="DWT274" s="255"/>
      <c r="DWU274" s="255"/>
      <c r="DWV274" s="255"/>
      <c r="DWW274" s="255"/>
      <c r="DWX274" s="255"/>
      <c r="DWY274" s="255"/>
      <c r="DWZ274" s="255"/>
      <c r="DXA274" s="255"/>
      <c r="DXB274" s="255"/>
      <c r="DXC274" s="255"/>
      <c r="DXD274" s="255"/>
      <c r="DXE274" s="255"/>
      <c r="DXF274" s="255"/>
      <c r="DXG274" s="255"/>
      <c r="DXH274" s="255"/>
      <c r="DXI274" s="255"/>
      <c r="DXJ274" s="255"/>
      <c r="DXK274" s="255"/>
      <c r="DXL274" s="255"/>
      <c r="DXM274" s="255"/>
      <c r="DXN274" s="255"/>
      <c r="DXO274" s="255"/>
      <c r="DXP274" s="255"/>
      <c r="DXQ274" s="255"/>
      <c r="DXR274" s="255"/>
      <c r="DXS274" s="255"/>
      <c r="DXT274" s="255"/>
      <c r="DXU274" s="255"/>
      <c r="DXV274" s="255"/>
      <c r="DXW274" s="255"/>
      <c r="DXX274" s="255"/>
      <c r="DXY274" s="255"/>
      <c r="DXZ274" s="255"/>
      <c r="DYA274" s="255"/>
      <c r="DYB274" s="255"/>
      <c r="DYC274" s="255"/>
      <c r="DYD274" s="255"/>
      <c r="DYE274" s="255"/>
      <c r="DYF274" s="255"/>
      <c r="DYG274" s="255"/>
      <c r="DYH274" s="255"/>
      <c r="DYI274" s="255"/>
      <c r="DYJ274" s="255"/>
      <c r="DYK274" s="255"/>
      <c r="DYL274" s="255"/>
      <c r="DYM274" s="255"/>
      <c r="DYN274" s="255"/>
      <c r="DYO274" s="255"/>
      <c r="DYP274" s="255"/>
      <c r="DYQ274" s="255"/>
      <c r="DYR274" s="255"/>
      <c r="DYS274" s="255"/>
      <c r="DYT274" s="255"/>
      <c r="DYU274" s="255"/>
      <c r="DYV274" s="255"/>
      <c r="DYW274" s="255"/>
      <c r="DYX274" s="255"/>
      <c r="DYY274" s="255"/>
      <c r="DYZ274" s="255"/>
      <c r="DZA274" s="255"/>
      <c r="DZB274" s="255"/>
      <c r="DZC274" s="255"/>
      <c r="DZD274" s="255"/>
      <c r="DZE274" s="255"/>
      <c r="DZF274" s="255"/>
      <c r="DZG274" s="255"/>
      <c r="DZH274" s="255"/>
      <c r="DZI274" s="255"/>
      <c r="DZJ274" s="255"/>
      <c r="DZK274" s="255"/>
      <c r="DZL274" s="255"/>
      <c r="DZM274" s="255"/>
      <c r="DZN274" s="255"/>
      <c r="DZO274" s="255"/>
      <c r="DZP274" s="255"/>
      <c r="DZQ274" s="255"/>
      <c r="DZR274" s="255"/>
      <c r="DZS274" s="255"/>
      <c r="DZT274" s="255"/>
      <c r="DZU274" s="255"/>
      <c r="DZV274" s="255"/>
      <c r="DZW274" s="255"/>
      <c r="DZX274" s="255"/>
      <c r="DZY274" s="255"/>
      <c r="DZZ274" s="255"/>
      <c r="EAA274" s="255"/>
      <c r="EAB274" s="255"/>
      <c r="EAC274" s="255"/>
      <c r="EAD274" s="255"/>
      <c r="EAE274" s="255"/>
      <c r="EAF274" s="255"/>
      <c r="EAG274" s="255"/>
      <c r="EAH274" s="255"/>
      <c r="EAI274" s="255"/>
      <c r="EAJ274" s="255"/>
      <c r="EAK274" s="255"/>
      <c r="EAL274" s="255"/>
      <c r="EAM274" s="255"/>
      <c r="EAN274" s="255"/>
      <c r="EAO274" s="255"/>
      <c r="EAP274" s="255"/>
      <c r="EAQ274" s="255"/>
      <c r="EAR274" s="255"/>
      <c r="EAS274" s="255"/>
      <c r="EAT274" s="255"/>
      <c r="EAU274" s="255"/>
      <c r="EAV274" s="255"/>
      <c r="EAW274" s="255"/>
      <c r="EAX274" s="255"/>
      <c r="EAY274" s="255"/>
      <c r="EAZ274" s="255"/>
      <c r="EBA274" s="255"/>
      <c r="EBB274" s="255"/>
      <c r="EBC274" s="255"/>
      <c r="EBD274" s="255"/>
      <c r="EBE274" s="255"/>
      <c r="EBF274" s="255"/>
      <c r="EBG274" s="255"/>
      <c r="EBH274" s="255"/>
      <c r="EBI274" s="255"/>
      <c r="EBJ274" s="255"/>
      <c r="EBK274" s="255"/>
      <c r="EBL274" s="255"/>
      <c r="EBM274" s="255"/>
      <c r="EBN274" s="255"/>
      <c r="EBO274" s="255"/>
      <c r="EBP274" s="255"/>
      <c r="EBQ274" s="255"/>
      <c r="EBR274" s="255"/>
      <c r="EBS274" s="255"/>
      <c r="EBT274" s="255"/>
      <c r="EBU274" s="255"/>
      <c r="EBV274" s="255"/>
      <c r="EBW274" s="255"/>
      <c r="EBX274" s="255"/>
      <c r="EBY274" s="255"/>
      <c r="EBZ274" s="255"/>
      <c r="ECA274" s="255"/>
      <c r="ECB274" s="255"/>
      <c r="ECC274" s="255"/>
      <c r="ECD274" s="255"/>
      <c r="ECE274" s="255"/>
      <c r="ECF274" s="255"/>
      <c r="ECG274" s="255"/>
      <c r="ECH274" s="255"/>
      <c r="ECI274" s="255"/>
      <c r="ECJ274" s="255"/>
      <c r="ECK274" s="255"/>
      <c r="ECL274" s="255"/>
      <c r="ECM274" s="255"/>
      <c r="ECN274" s="255"/>
      <c r="ECO274" s="255"/>
      <c r="ECP274" s="255"/>
      <c r="ECQ274" s="255"/>
      <c r="ECR274" s="255"/>
      <c r="ECS274" s="255"/>
      <c r="ECT274" s="255"/>
      <c r="ECU274" s="255"/>
      <c r="ECV274" s="255"/>
      <c r="ECW274" s="255"/>
      <c r="ECX274" s="255"/>
      <c r="ECY274" s="255"/>
      <c r="ECZ274" s="255"/>
      <c r="EDA274" s="255"/>
      <c r="EDB274" s="255"/>
      <c r="EDC274" s="255"/>
      <c r="EDD274" s="255"/>
      <c r="EDE274" s="255"/>
      <c r="EDF274" s="255"/>
      <c r="EDG274" s="255"/>
      <c r="EDH274" s="255"/>
      <c r="EDI274" s="255"/>
      <c r="EDJ274" s="255"/>
      <c r="EDK274" s="255"/>
      <c r="EDL274" s="255"/>
      <c r="EDM274" s="255"/>
      <c r="EDN274" s="255"/>
      <c r="EDO274" s="255"/>
      <c r="EDP274" s="255"/>
      <c r="EDQ274" s="255"/>
      <c r="EDR274" s="255"/>
      <c r="EDS274" s="255"/>
      <c r="EDT274" s="255"/>
      <c r="EDU274" s="255"/>
      <c r="EDV274" s="255"/>
      <c r="EDW274" s="255"/>
      <c r="EDX274" s="255"/>
      <c r="EDY274" s="255"/>
      <c r="EDZ274" s="255"/>
      <c r="EEA274" s="255"/>
      <c r="EEB274" s="255"/>
      <c r="EEC274" s="255"/>
      <c r="EED274" s="255"/>
      <c r="EEE274" s="255"/>
      <c r="EEF274" s="255"/>
      <c r="EEG274" s="255"/>
      <c r="EEH274" s="255"/>
      <c r="EEI274" s="255"/>
      <c r="EEJ274" s="255"/>
      <c r="EEK274" s="255"/>
      <c r="EEL274" s="255"/>
      <c r="EEM274" s="255"/>
      <c r="EEN274" s="255"/>
      <c r="EEO274" s="255"/>
      <c r="EEP274" s="255"/>
      <c r="EEQ274" s="255"/>
      <c r="EER274" s="255"/>
      <c r="EES274" s="255"/>
      <c r="EET274" s="255"/>
      <c r="EEU274" s="255"/>
      <c r="EEV274" s="255"/>
      <c r="EEW274" s="255"/>
      <c r="EEX274" s="255"/>
      <c r="EEY274" s="255"/>
      <c r="EEZ274" s="255"/>
      <c r="EFA274" s="255"/>
      <c r="EFB274" s="255"/>
      <c r="EFC274" s="255"/>
      <c r="EFD274" s="255"/>
      <c r="EFE274" s="255"/>
      <c r="EFF274" s="255"/>
      <c r="EFG274" s="255"/>
      <c r="EFH274" s="255"/>
      <c r="EFI274" s="255"/>
      <c r="EFJ274" s="255"/>
      <c r="EFK274" s="255"/>
      <c r="EFL274" s="255"/>
      <c r="EFM274" s="255"/>
      <c r="EFN274" s="255"/>
      <c r="EFO274" s="255"/>
      <c r="EFP274" s="255"/>
      <c r="EFQ274" s="255"/>
      <c r="EFR274" s="255"/>
      <c r="EFS274" s="255"/>
      <c r="EFT274" s="255"/>
      <c r="EFU274" s="255"/>
      <c r="EFV274" s="255"/>
      <c r="EFW274" s="255"/>
      <c r="EFX274" s="255"/>
      <c r="EFY274" s="255"/>
      <c r="EFZ274" s="255"/>
      <c r="EGA274" s="255"/>
      <c r="EGB274" s="255"/>
      <c r="EGC274" s="255"/>
      <c r="EGD274" s="255"/>
      <c r="EGE274" s="255"/>
      <c r="EGF274" s="255"/>
      <c r="EGG274" s="255"/>
      <c r="EGH274" s="255"/>
      <c r="EGI274" s="255"/>
      <c r="EGJ274" s="255"/>
      <c r="EGK274" s="255"/>
      <c r="EGL274" s="255"/>
      <c r="EGM274" s="255"/>
      <c r="EGN274" s="255"/>
      <c r="EGO274" s="255"/>
      <c r="EGP274" s="255"/>
      <c r="EGQ274" s="255"/>
      <c r="EGR274" s="255"/>
      <c r="EGS274" s="255"/>
      <c r="EGT274" s="255"/>
      <c r="EGU274" s="255"/>
      <c r="EGV274" s="255"/>
      <c r="EGW274" s="255"/>
      <c r="EGX274" s="255"/>
      <c r="EGY274" s="255"/>
      <c r="EGZ274" s="255"/>
      <c r="EHA274" s="255"/>
      <c r="EHB274" s="255"/>
      <c r="EHC274" s="255"/>
      <c r="EHD274" s="255"/>
      <c r="EHE274" s="255"/>
      <c r="EHF274" s="255"/>
      <c r="EHG274" s="255"/>
      <c r="EHH274" s="255"/>
      <c r="EHI274" s="255"/>
      <c r="EHJ274" s="255"/>
      <c r="EHK274" s="255"/>
      <c r="EHL274" s="255"/>
      <c r="EHM274" s="255"/>
      <c r="EHN274" s="255"/>
      <c r="EHO274" s="255"/>
      <c r="EHP274" s="255"/>
      <c r="EHQ274" s="255"/>
      <c r="EHR274" s="255"/>
      <c r="EHS274" s="255"/>
      <c r="EHT274" s="255"/>
      <c r="EHU274" s="255"/>
      <c r="EHV274" s="255"/>
      <c r="EHW274" s="255"/>
      <c r="EHX274" s="255"/>
      <c r="EHY274" s="255"/>
      <c r="EHZ274" s="255"/>
      <c r="EIA274" s="255"/>
      <c r="EIB274" s="255"/>
      <c r="EIC274" s="255"/>
      <c r="EID274" s="255"/>
      <c r="EIE274" s="255"/>
      <c r="EIF274" s="255"/>
      <c r="EIG274" s="255"/>
      <c r="EIH274" s="255"/>
      <c r="EII274" s="255"/>
      <c r="EIJ274" s="255"/>
      <c r="EIK274" s="255"/>
      <c r="EIL274" s="255"/>
      <c r="EIM274" s="255"/>
      <c r="EIN274" s="255"/>
      <c r="EIO274" s="255"/>
      <c r="EIP274" s="255"/>
      <c r="EIQ274" s="255"/>
      <c r="EIR274" s="255"/>
      <c r="EIS274" s="255"/>
      <c r="EIT274" s="255"/>
      <c r="EIU274" s="255"/>
      <c r="EIV274" s="255"/>
      <c r="EIW274" s="255"/>
      <c r="EIX274" s="255"/>
      <c r="EIY274" s="255"/>
      <c r="EIZ274" s="255"/>
      <c r="EJA274" s="255"/>
      <c r="EJB274" s="255"/>
      <c r="EJC274" s="255"/>
      <c r="EJD274" s="255"/>
      <c r="EJE274" s="255"/>
      <c r="EJF274" s="255"/>
      <c r="EJG274" s="255"/>
      <c r="EJH274" s="255"/>
      <c r="EJI274" s="255"/>
      <c r="EJJ274" s="255"/>
      <c r="EJK274" s="255"/>
      <c r="EJL274" s="255"/>
      <c r="EJM274" s="255"/>
      <c r="EJN274" s="255"/>
      <c r="EJO274" s="255"/>
      <c r="EJP274" s="255"/>
      <c r="EJQ274" s="255"/>
      <c r="EJR274" s="255"/>
      <c r="EJS274" s="255"/>
      <c r="EJT274" s="255"/>
      <c r="EJU274" s="255"/>
      <c r="EJV274" s="255"/>
      <c r="EJW274" s="255"/>
      <c r="EJX274" s="255"/>
      <c r="EJY274" s="255"/>
      <c r="EJZ274" s="255"/>
      <c r="EKA274" s="255"/>
      <c r="EKB274" s="255"/>
      <c r="EKC274" s="255"/>
      <c r="EKD274" s="255"/>
      <c r="EKE274" s="255"/>
      <c r="EKF274" s="255"/>
      <c r="EKG274" s="255"/>
      <c r="EKH274" s="255"/>
      <c r="EKI274" s="255"/>
      <c r="EKJ274" s="255"/>
      <c r="EKK274" s="255"/>
      <c r="EKL274" s="255"/>
      <c r="EKM274" s="255"/>
      <c r="EKN274" s="255"/>
      <c r="EKO274" s="255"/>
      <c r="EKP274" s="255"/>
      <c r="EKQ274" s="255"/>
      <c r="EKR274" s="255"/>
      <c r="EKS274" s="255"/>
      <c r="EKT274" s="255"/>
      <c r="EKU274" s="255"/>
      <c r="EKV274" s="255"/>
      <c r="EKW274" s="255"/>
      <c r="EKX274" s="255"/>
      <c r="EKY274" s="255"/>
      <c r="EKZ274" s="255"/>
      <c r="ELA274" s="255"/>
      <c r="ELB274" s="255"/>
      <c r="ELC274" s="255"/>
      <c r="ELD274" s="255"/>
      <c r="ELE274" s="255"/>
      <c r="ELF274" s="255"/>
      <c r="ELG274" s="255"/>
      <c r="ELH274" s="255"/>
      <c r="ELI274" s="255"/>
      <c r="ELJ274" s="255"/>
      <c r="ELK274" s="255"/>
      <c r="ELL274" s="255"/>
      <c r="ELM274" s="255"/>
      <c r="ELN274" s="255"/>
      <c r="ELO274" s="255"/>
      <c r="ELP274" s="255"/>
      <c r="ELQ274" s="255"/>
      <c r="ELR274" s="255"/>
      <c r="ELS274" s="255"/>
      <c r="ELT274" s="255"/>
      <c r="ELU274" s="255"/>
      <c r="ELV274" s="255"/>
      <c r="ELW274" s="255"/>
      <c r="ELX274" s="255"/>
      <c r="ELY274" s="255"/>
      <c r="ELZ274" s="255"/>
      <c r="EMA274" s="255"/>
      <c r="EMB274" s="255"/>
      <c r="EMC274" s="255"/>
      <c r="EMD274" s="255"/>
      <c r="EME274" s="255"/>
      <c r="EMF274" s="255"/>
      <c r="EMG274" s="255"/>
      <c r="EMH274" s="255"/>
      <c r="EMI274" s="255"/>
      <c r="EMJ274" s="255"/>
      <c r="EMK274" s="255"/>
      <c r="EML274" s="255"/>
      <c r="EMM274" s="255"/>
      <c r="EMN274" s="255"/>
      <c r="EMO274" s="255"/>
      <c r="EMP274" s="255"/>
      <c r="EMQ274" s="255"/>
      <c r="EMR274" s="255"/>
      <c r="EMS274" s="255"/>
      <c r="EMT274" s="255"/>
      <c r="EMU274" s="255"/>
      <c r="EMV274" s="255"/>
      <c r="EMW274" s="255"/>
      <c r="EMX274" s="255"/>
      <c r="EMY274" s="255"/>
      <c r="EMZ274" s="255"/>
      <c r="ENA274" s="255"/>
      <c r="ENB274" s="255"/>
      <c r="ENC274" s="255"/>
      <c r="END274" s="255"/>
      <c r="ENE274" s="255"/>
      <c r="ENF274" s="255"/>
      <c r="ENG274" s="255"/>
      <c r="ENH274" s="255"/>
      <c r="ENI274" s="255"/>
      <c r="ENJ274" s="255"/>
      <c r="ENK274" s="255"/>
      <c r="ENL274" s="255"/>
      <c r="ENM274" s="255"/>
      <c r="ENN274" s="255"/>
      <c r="ENO274" s="255"/>
      <c r="ENP274" s="255"/>
      <c r="ENQ274" s="255"/>
      <c r="ENR274" s="255"/>
      <c r="ENS274" s="255"/>
      <c r="ENT274" s="255"/>
      <c r="ENU274" s="255"/>
      <c r="ENV274" s="255"/>
      <c r="ENW274" s="255"/>
      <c r="ENX274" s="255"/>
      <c r="ENY274" s="255"/>
      <c r="ENZ274" s="255"/>
      <c r="EOA274" s="255"/>
      <c r="EOB274" s="255"/>
      <c r="EOC274" s="255"/>
      <c r="EOD274" s="255"/>
      <c r="EOE274" s="255"/>
      <c r="EOF274" s="255"/>
      <c r="EOG274" s="255"/>
      <c r="EOH274" s="255"/>
      <c r="EOI274" s="255"/>
      <c r="EOJ274" s="255"/>
      <c r="EOK274" s="255"/>
      <c r="EOL274" s="255"/>
      <c r="EOM274" s="255"/>
      <c r="EON274" s="255"/>
      <c r="EOO274" s="255"/>
      <c r="EOP274" s="255"/>
      <c r="EOQ274" s="255"/>
      <c r="EOR274" s="255"/>
      <c r="EOS274" s="255"/>
      <c r="EOT274" s="255"/>
      <c r="EOU274" s="255"/>
      <c r="EOV274" s="255"/>
      <c r="EOW274" s="255"/>
      <c r="EOX274" s="255"/>
      <c r="EOY274" s="255"/>
      <c r="EOZ274" s="255"/>
      <c r="EPA274" s="255"/>
      <c r="EPB274" s="255"/>
      <c r="EPC274" s="255"/>
      <c r="EPD274" s="255"/>
      <c r="EPE274" s="255"/>
      <c r="EPF274" s="255"/>
      <c r="EPG274" s="255"/>
      <c r="EPH274" s="255"/>
      <c r="EPI274" s="255"/>
      <c r="EPJ274" s="255"/>
      <c r="EPK274" s="255"/>
      <c r="EPL274" s="255"/>
      <c r="EPM274" s="255"/>
      <c r="EPN274" s="255"/>
      <c r="EPO274" s="255"/>
      <c r="EPP274" s="255"/>
      <c r="EPQ274" s="255"/>
      <c r="EPR274" s="255"/>
      <c r="EPS274" s="255"/>
      <c r="EPT274" s="255"/>
      <c r="EPU274" s="255"/>
      <c r="EPV274" s="255"/>
      <c r="EPW274" s="255"/>
      <c r="EPX274" s="255"/>
      <c r="EPY274" s="255"/>
      <c r="EPZ274" s="255"/>
      <c r="EQA274" s="255"/>
      <c r="EQB274" s="255"/>
      <c r="EQC274" s="255"/>
      <c r="EQD274" s="255"/>
      <c r="EQE274" s="255"/>
      <c r="EQF274" s="255"/>
      <c r="EQG274" s="255"/>
      <c r="EQH274" s="255"/>
      <c r="EQI274" s="255"/>
      <c r="EQJ274" s="255"/>
      <c r="EQK274" s="255"/>
      <c r="EQL274" s="255"/>
      <c r="EQM274" s="255"/>
      <c r="EQN274" s="255"/>
      <c r="EQO274" s="255"/>
      <c r="EQP274" s="255"/>
      <c r="EQQ274" s="255"/>
      <c r="EQR274" s="255"/>
      <c r="EQS274" s="255"/>
      <c r="EQT274" s="255"/>
      <c r="EQU274" s="255"/>
      <c r="EQV274" s="255"/>
      <c r="EQW274" s="255"/>
      <c r="EQX274" s="255"/>
      <c r="EQY274" s="255"/>
      <c r="EQZ274" s="255"/>
      <c r="ERA274" s="255"/>
      <c r="ERB274" s="255"/>
      <c r="ERC274" s="255"/>
      <c r="ERD274" s="255"/>
      <c r="ERE274" s="255"/>
      <c r="ERF274" s="255"/>
      <c r="ERG274" s="255"/>
      <c r="ERH274" s="255"/>
      <c r="ERI274" s="255"/>
      <c r="ERJ274" s="255"/>
      <c r="ERK274" s="255"/>
      <c r="ERL274" s="255"/>
      <c r="ERM274" s="255"/>
      <c r="ERN274" s="255"/>
      <c r="ERO274" s="255"/>
      <c r="ERP274" s="255"/>
      <c r="ERQ274" s="255"/>
      <c r="ERR274" s="255"/>
      <c r="ERS274" s="255"/>
      <c r="ERT274" s="255"/>
      <c r="ERU274" s="255"/>
      <c r="ERV274" s="255"/>
      <c r="ERW274" s="255"/>
      <c r="ERX274" s="255"/>
      <c r="ERY274" s="255"/>
      <c r="ERZ274" s="255"/>
      <c r="ESA274" s="255"/>
      <c r="ESB274" s="255"/>
      <c r="ESC274" s="255"/>
      <c r="ESD274" s="255"/>
      <c r="ESE274" s="255"/>
      <c r="ESF274" s="255"/>
      <c r="ESG274" s="255"/>
      <c r="ESH274" s="255"/>
      <c r="ESI274" s="255"/>
      <c r="ESJ274" s="255"/>
      <c r="ESK274" s="255"/>
      <c r="ESL274" s="255"/>
      <c r="ESM274" s="255"/>
      <c r="ESN274" s="255"/>
      <c r="ESO274" s="255"/>
      <c r="ESP274" s="255"/>
      <c r="ESQ274" s="255"/>
      <c r="ESR274" s="255"/>
      <c r="ESS274" s="255"/>
      <c r="EST274" s="255"/>
      <c r="ESU274" s="255"/>
      <c r="ESV274" s="255"/>
      <c r="ESW274" s="255"/>
      <c r="ESX274" s="255"/>
      <c r="ESY274" s="255"/>
      <c r="ESZ274" s="255"/>
      <c r="ETA274" s="255"/>
      <c r="ETB274" s="255"/>
      <c r="ETC274" s="255"/>
      <c r="ETD274" s="255"/>
      <c r="ETE274" s="255"/>
      <c r="ETF274" s="255"/>
      <c r="ETG274" s="255"/>
      <c r="ETH274" s="255"/>
      <c r="ETI274" s="255"/>
      <c r="ETJ274" s="255"/>
      <c r="ETK274" s="255"/>
      <c r="ETL274" s="255"/>
      <c r="ETM274" s="255"/>
      <c r="ETN274" s="255"/>
      <c r="ETO274" s="255"/>
      <c r="ETP274" s="255"/>
      <c r="ETQ274" s="255"/>
      <c r="ETR274" s="255"/>
      <c r="ETS274" s="255"/>
      <c r="ETT274" s="255"/>
      <c r="ETU274" s="255"/>
      <c r="ETV274" s="255"/>
      <c r="ETW274" s="255"/>
      <c r="ETX274" s="255"/>
      <c r="ETY274" s="255"/>
      <c r="ETZ274" s="255"/>
      <c r="EUA274" s="255"/>
      <c r="EUB274" s="255"/>
      <c r="EUC274" s="255"/>
      <c r="EUD274" s="255"/>
      <c r="EUE274" s="255"/>
      <c r="EUF274" s="255"/>
      <c r="EUG274" s="255"/>
      <c r="EUH274" s="255"/>
      <c r="EUI274" s="255"/>
      <c r="EUJ274" s="255"/>
      <c r="EUK274" s="255"/>
      <c r="EUL274" s="255"/>
      <c r="EUM274" s="255"/>
      <c r="EUN274" s="255"/>
      <c r="EUO274" s="255"/>
      <c r="EUP274" s="255"/>
      <c r="EUQ274" s="255"/>
      <c r="EUR274" s="255"/>
      <c r="EUS274" s="255"/>
      <c r="EUT274" s="255"/>
      <c r="EUU274" s="255"/>
      <c r="EUV274" s="255"/>
      <c r="EUW274" s="255"/>
      <c r="EUX274" s="255"/>
      <c r="EUY274" s="255"/>
      <c r="EUZ274" s="255"/>
      <c r="EVA274" s="255"/>
      <c r="EVB274" s="255"/>
      <c r="EVC274" s="255"/>
      <c r="EVD274" s="255"/>
      <c r="EVE274" s="255"/>
      <c r="EVF274" s="255"/>
      <c r="EVG274" s="255"/>
      <c r="EVH274" s="255"/>
      <c r="EVI274" s="255"/>
      <c r="EVJ274" s="255"/>
      <c r="EVK274" s="255"/>
      <c r="EVL274" s="255"/>
      <c r="EVM274" s="255"/>
      <c r="EVN274" s="255"/>
      <c r="EVO274" s="255"/>
      <c r="EVP274" s="255"/>
      <c r="EVQ274" s="255"/>
      <c r="EVR274" s="255"/>
      <c r="EVS274" s="255"/>
      <c r="EVT274" s="255"/>
      <c r="EVU274" s="255"/>
      <c r="EVV274" s="255"/>
      <c r="EVW274" s="255"/>
      <c r="EVX274" s="255"/>
      <c r="EVY274" s="255"/>
      <c r="EVZ274" s="255"/>
      <c r="EWA274" s="255"/>
      <c r="EWB274" s="255"/>
      <c r="EWC274" s="255"/>
      <c r="EWD274" s="255"/>
      <c r="EWE274" s="255"/>
      <c r="EWF274" s="255"/>
      <c r="EWG274" s="255"/>
      <c r="EWH274" s="255"/>
      <c r="EWI274" s="255"/>
      <c r="EWJ274" s="255"/>
      <c r="EWK274" s="255"/>
      <c r="EWL274" s="255"/>
      <c r="EWM274" s="255"/>
      <c r="EWN274" s="255"/>
      <c r="EWO274" s="255"/>
      <c r="EWP274" s="255"/>
      <c r="EWQ274" s="255"/>
      <c r="EWR274" s="255"/>
      <c r="EWS274" s="255"/>
      <c r="EWT274" s="255"/>
      <c r="EWU274" s="255"/>
      <c r="EWV274" s="255"/>
      <c r="EWW274" s="255"/>
      <c r="EWX274" s="255"/>
      <c r="EWY274" s="255"/>
      <c r="EWZ274" s="255"/>
      <c r="EXA274" s="255"/>
      <c r="EXB274" s="255"/>
      <c r="EXC274" s="255"/>
      <c r="EXD274" s="255"/>
      <c r="EXE274" s="255"/>
      <c r="EXF274" s="255"/>
      <c r="EXG274" s="255"/>
      <c r="EXH274" s="255"/>
      <c r="EXI274" s="255"/>
      <c r="EXJ274" s="255"/>
      <c r="EXK274" s="255"/>
      <c r="EXL274" s="255"/>
      <c r="EXM274" s="255"/>
      <c r="EXN274" s="255"/>
      <c r="EXO274" s="255"/>
      <c r="EXP274" s="255"/>
      <c r="EXQ274" s="255"/>
      <c r="EXR274" s="255"/>
      <c r="EXS274" s="255"/>
      <c r="EXT274" s="255"/>
      <c r="EXU274" s="255"/>
      <c r="EXV274" s="255"/>
      <c r="EXW274" s="255"/>
      <c r="EXX274" s="255"/>
      <c r="EXY274" s="255"/>
      <c r="EXZ274" s="255"/>
      <c r="EYA274" s="255"/>
      <c r="EYB274" s="255"/>
      <c r="EYC274" s="255"/>
      <c r="EYD274" s="255"/>
      <c r="EYE274" s="255"/>
      <c r="EYF274" s="255"/>
      <c r="EYG274" s="255"/>
      <c r="EYH274" s="255"/>
      <c r="EYI274" s="255"/>
      <c r="EYJ274" s="255"/>
      <c r="EYK274" s="255"/>
      <c r="EYL274" s="255"/>
      <c r="EYM274" s="255"/>
      <c r="EYN274" s="255"/>
      <c r="EYO274" s="255"/>
      <c r="EYP274" s="255"/>
      <c r="EYQ274" s="255"/>
      <c r="EYR274" s="255"/>
      <c r="EYS274" s="255"/>
      <c r="EYT274" s="255"/>
      <c r="EYU274" s="255"/>
      <c r="EYV274" s="255"/>
      <c r="EYW274" s="255"/>
      <c r="EYX274" s="255"/>
      <c r="EYY274" s="255"/>
      <c r="EYZ274" s="255"/>
      <c r="EZA274" s="255"/>
      <c r="EZB274" s="255"/>
      <c r="EZC274" s="255"/>
      <c r="EZD274" s="255"/>
      <c r="EZE274" s="255"/>
      <c r="EZF274" s="255"/>
      <c r="EZG274" s="255"/>
      <c r="EZH274" s="255"/>
      <c r="EZI274" s="255"/>
      <c r="EZJ274" s="255"/>
      <c r="EZK274" s="255"/>
      <c r="EZL274" s="255"/>
      <c r="EZM274" s="255"/>
      <c r="EZN274" s="255"/>
      <c r="EZO274" s="255"/>
      <c r="EZP274" s="255"/>
      <c r="EZQ274" s="255"/>
      <c r="EZR274" s="255"/>
      <c r="EZS274" s="255"/>
      <c r="EZT274" s="255"/>
      <c r="EZU274" s="255"/>
      <c r="EZV274" s="255"/>
      <c r="EZW274" s="255"/>
      <c r="EZX274" s="255"/>
      <c r="EZY274" s="255"/>
      <c r="EZZ274" s="255"/>
      <c r="FAA274" s="255"/>
      <c r="FAB274" s="255"/>
      <c r="FAC274" s="255"/>
      <c r="FAD274" s="255"/>
      <c r="FAE274" s="255"/>
      <c r="FAF274" s="255"/>
      <c r="FAG274" s="255"/>
      <c r="FAH274" s="255"/>
      <c r="FAI274" s="255"/>
      <c r="FAJ274" s="255"/>
      <c r="FAK274" s="255"/>
      <c r="FAL274" s="255"/>
      <c r="FAM274" s="255"/>
      <c r="FAN274" s="255"/>
      <c r="FAO274" s="255"/>
      <c r="FAP274" s="255"/>
      <c r="FAQ274" s="255"/>
      <c r="FAR274" s="255"/>
      <c r="FAS274" s="255"/>
      <c r="FAT274" s="255"/>
      <c r="FAU274" s="255"/>
      <c r="FAV274" s="255"/>
      <c r="FAW274" s="255"/>
      <c r="FAX274" s="255"/>
      <c r="FAY274" s="255"/>
      <c r="FAZ274" s="255"/>
      <c r="FBA274" s="255"/>
      <c r="FBB274" s="255"/>
      <c r="FBC274" s="255"/>
      <c r="FBD274" s="255"/>
      <c r="FBE274" s="255"/>
      <c r="FBF274" s="255"/>
      <c r="FBG274" s="255"/>
      <c r="FBH274" s="255"/>
      <c r="FBI274" s="255"/>
      <c r="FBJ274" s="255"/>
      <c r="FBK274" s="255"/>
      <c r="FBL274" s="255"/>
      <c r="FBM274" s="255"/>
      <c r="FBN274" s="255"/>
      <c r="FBO274" s="255"/>
      <c r="FBP274" s="255"/>
      <c r="FBQ274" s="255"/>
      <c r="FBR274" s="255"/>
      <c r="FBS274" s="255"/>
      <c r="FBT274" s="255"/>
      <c r="FBU274" s="255"/>
      <c r="FBV274" s="255"/>
      <c r="FBW274" s="255"/>
      <c r="FBX274" s="255"/>
      <c r="FBY274" s="255"/>
      <c r="FBZ274" s="255"/>
      <c r="FCA274" s="255"/>
      <c r="FCB274" s="255"/>
      <c r="FCC274" s="255"/>
      <c r="FCD274" s="255"/>
      <c r="FCE274" s="255"/>
      <c r="FCF274" s="255"/>
      <c r="FCG274" s="255"/>
      <c r="FCH274" s="255"/>
      <c r="FCI274" s="255"/>
      <c r="FCJ274" s="255"/>
      <c r="FCK274" s="255"/>
      <c r="FCL274" s="255"/>
      <c r="FCM274" s="255"/>
      <c r="FCN274" s="255"/>
      <c r="FCO274" s="255"/>
      <c r="FCP274" s="255"/>
      <c r="FCQ274" s="255"/>
      <c r="FCR274" s="255"/>
      <c r="FCS274" s="255"/>
      <c r="FCT274" s="255"/>
      <c r="FCU274" s="255"/>
      <c r="FCV274" s="255"/>
      <c r="FCW274" s="255"/>
      <c r="FCX274" s="255"/>
      <c r="FCY274" s="255"/>
      <c r="FCZ274" s="255"/>
      <c r="FDA274" s="255"/>
      <c r="FDB274" s="255"/>
      <c r="FDC274" s="255"/>
      <c r="FDD274" s="255"/>
      <c r="FDE274" s="255"/>
      <c r="FDF274" s="255"/>
      <c r="FDG274" s="255"/>
      <c r="FDH274" s="255"/>
      <c r="FDI274" s="255"/>
      <c r="FDJ274" s="255"/>
      <c r="FDK274" s="255"/>
      <c r="FDL274" s="255"/>
      <c r="FDM274" s="255"/>
      <c r="FDN274" s="255"/>
      <c r="FDO274" s="255"/>
      <c r="FDP274" s="255"/>
      <c r="FDQ274" s="255"/>
      <c r="FDR274" s="255"/>
      <c r="FDS274" s="255"/>
      <c r="FDT274" s="255"/>
      <c r="FDU274" s="255"/>
      <c r="FDV274" s="255"/>
      <c r="FDW274" s="255"/>
      <c r="FDX274" s="255"/>
      <c r="FDY274" s="255"/>
      <c r="FDZ274" s="255"/>
      <c r="FEA274" s="255"/>
      <c r="FEB274" s="255"/>
      <c r="FEC274" s="255"/>
      <c r="FED274" s="255"/>
      <c r="FEE274" s="255"/>
      <c r="FEF274" s="255"/>
      <c r="FEG274" s="255"/>
      <c r="FEH274" s="255"/>
      <c r="FEI274" s="255"/>
      <c r="FEJ274" s="255"/>
      <c r="FEK274" s="255"/>
      <c r="FEL274" s="255"/>
      <c r="FEM274" s="255"/>
      <c r="FEN274" s="255"/>
      <c r="FEO274" s="255"/>
      <c r="FEP274" s="255"/>
      <c r="FEQ274" s="255"/>
      <c r="FER274" s="255"/>
      <c r="FES274" s="255"/>
      <c r="FET274" s="255"/>
      <c r="FEU274" s="255"/>
      <c r="FEV274" s="255"/>
      <c r="FEW274" s="255"/>
      <c r="FEX274" s="255"/>
      <c r="FEY274" s="255"/>
      <c r="FEZ274" s="255"/>
      <c r="FFA274" s="255"/>
      <c r="FFB274" s="255"/>
      <c r="FFC274" s="255"/>
      <c r="FFD274" s="255"/>
      <c r="FFE274" s="255"/>
      <c r="FFF274" s="255"/>
      <c r="FFG274" s="255"/>
      <c r="FFH274" s="255"/>
      <c r="FFI274" s="255"/>
      <c r="FFJ274" s="255"/>
      <c r="FFK274" s="255"/>
      <c r="FFL274" s="255"/>
      <c r="FFM274" s="255"/>
      <c r="FFN274" s="255"/>
      <c r="FFO274" s="255"/>
      <c r="FFP274" s="255"/>
      <c r="FFQ274" s="255"/>
      <c r="FFR274" s="255"/>
      <c r="FFS274" s="255"/>
      <c r="FFT274" s="255"/>
      <c r="FFU274" s="255"/>
      <c r="FFV274" s="255"/>
      <c r="FFW274" s="255"/>
      <c r="FFX274" s="255"/>
      <c r="FFY274" s="255"/>
      <c r="FFZ274" s="255"/>
      <c r="FGA274" s="255"/>
      <c r="FGB274" s="255"/>
      <c r="FGC274" s="255"/>
      <c r="FGD274" s="255"/>
      <c r="FGE274" s="255"/>
      <c r="FGF274" s="255"/>
      <c r="FGG274" s="255"/>
      <c r="FGH274" s="255"/>
      <c r="FGI274" s="255"/>
      <c r="FGJ274" s="255"/>
      <c r="FGK274" s="255"/>
      <c r="FGL274" s="255"/>
      <c r="FGM274" s="255"/>
      <c r="FGN274" s="255"/>
      <c r="FGO274" s="255"/>
      <c r="FGP274" s="255"/>
      <c r="FGQ274" s="255"/>
      <c r="FGR274" s="255"/>
      <c r="FGS274" s="255"/>
      <c r="FGT274" s="255"/>
      <c r="FGU274" s="255"/>
      <c r="FGV274" s="255"/>
      <c r="FGW274" s="255"/>
      <c r="FGX274" s="255"/>
      <c r="FGY274" s="255"/>
      <c r="FGZ274" s="255"/>
      <c r="FHA274" s="255"/>
      <c r="FHB274" s="255"/>
      <c r="FHC274" s="255"/>
      <c r="FHD274" s="255"/>
      <c r="FHE274" s="255"/>
      <c r="FHF274" s="255"/>
      <c r="FHG274" s="255"/>
      <c r="FHH274" s="255"/>
      <c r="FHI274" s="255"/>
      <c r="FHJ274" s="255"/>
      <c r="FHK274" s="255"/>
      <c r="FHL274" s="255"/>
      <c r="FHM274" s="255"/>
      <c r="FHN274" s="255"/>
      <c r="FHO274" s="255"/>
      <c r="FHP274" s="255"/>
      <c r="FHQ274" s="255"/>
      <c r="FHR274" s="255"/>
      <c r="FHS274" s="255"/>
      <c r="FHT274" s="255"/>
      <c r="FHU274" s="255"/>
      <c r="FHV274" s="255"/>
      <c r="FHW274" s="255"/>
      <c r="FHX274" s="255"/>
      <c r="FHY274" s="255"/>
      <c r="FHZ274" s="255"/>
      <c r="FIA274" s="255"/>
      <c r="FIB274" s="255"/>
      <c r="FIC274" s="255"/>
      <c r="FID274" s="255"/>
      <c r="FIE274" s="255"/>
      <c r="FIF274" s="255"/>
      <c r="FIG274" s="255"/>
      <c r="FIH274" s="255"/>
      <c r="FII274" s="255"/>
      <c r="FIJ274" s="255"/>
      <c r="FIK274" s="255"/>
      <c r="FIL274" s="255"/>
      <c r="FIM274" s="255"/>
      <c r="FIN274" s="255"/>
      <c r="FIO274" s="255"/>
      <c r="FIP274" s="255"/>
      <c r="FIQ274" s="255"/>
      <c r="FIR274" s="255"/>
      <c r="FIS274" s="255"/>
      <c r="FIT274" s="255"/>
      <c r="FIU274" s="255"/>
      <c r="FIV274" s="255"/>
      <c r="FIW274" s="255"/>
      <c r="FIX274" s="255"/>
      <c r="FIY274" s="255"/>
      <c r="FIZ274" s="255"/>
      <c r="FJA274" s="255"/>
      <c r="FJB274" s="255"/>
      <c r="FJC274" s="255"/>
      <c r="FJD274" s="255"/>
      <c r="FJE274" s="255"/>
      <c r="FJF274" s="255"/>
      <c r="FJG274" s="255"/>
      <c r="FJH274" s="255"/>
      <c r="FJI274" s="255"/>
      <c r="FJJ274" s="255"/>
      <c r="FJK274" s="255"/>
      <c r="FJL274" s="255"/>
      <c r="FJM274" s="255"/>
      <c r="FJN274" s="255"/>
      <c r="FJO274" s="255"/>
      <c r="FJP274" s="255"/>
      <c r="FJQ274" s="255"/>
      <c r="FJR274" s="255"/>
      <c r="FJS274" s="255"/>
      <c r="FJT274" s="255"/>
      <c r="FJU274" s="255"/>
      <c r="FJV274" s="255"/>
      <c r="FJW274" s="255"/>
      <c r="FJX274" s="255"/>
      <c r="FJY274" s="255"/>
      <c r="FJZ274" s="255"/>
      <c r="FKA274" s="255"/>
      <c r="FKB274" s="255"/>
      <c r="FKC274" s="255"/>
      <c r="FKD274" s="255"/>
      <c r="FKE274" s="255"/>
      <c r="FKF274" s="255"/>
      <c r="FKG274" s="255"/>
      <c r="FKH274" s="255"/>
      <c r="FKI274" s="255"/>
      <c r="FKJ274" s="255"/>
      <c r="FKK274" s="255"/>
      <c r="FKL274" s="255"/>
      <c r="FKM274" s="255"/>
      <c r="FKN274" s="255"/>
      <c r="FKO274" s="255"/>
      <c r="FKP274" s="255"/>
      <c r="FKQ274" s="255"/>
      <c r="FKR274" s="255"/>
      <c r="FKS274" s="255"/>
      <c r="FKT274" s="255"/>
      <c r="FKU274" s="255"/>
      <c r="FKV274" s="255"/>
      <c r="FKW274" s="255"/>
      <c r="FKX274" s="255"/>
      <c r="FKY274" s="255"/>
      <c r="FKZ274" s="255"/>
      <c r="FLA274" s="255"/>
      <c r="FLB274" s="255"/>
      <c r="FLC274" s="255"/>
      <c r="FLD274" s="255"/>
      <c r="FLE274" s="255"/>
      <c r="FLF274" s="255"/>
      <c r="FLG274" s="255"/>
      <c r="FLH274" s="255"/>
      <c r="FLI274" s="255"/>
      <c r="FLJ274" s="255"/>
      <c r="FLK274" s="255"/>
      <c r="FLL274" s="255"/>
      <c r="FLM274" s="255"/>
      <c r="FLN274" s="255"/>
      <c r="FLO274" s="255"/>
      <c r="FLP274" s="255"/>
      <c r="FLQ274" s="255"/>
      <c r="FLR274" s="255"/>
      <c r="FLS274" s="255"/>
      <c r="FLT274" s="255"/>
      <c r="FLU274" s="255"/>
      <c r="FLV274" s="255"/>
      <c r="FLW274" s="255"/>
      <c r="FLX274" s="255"/>
      <c r="FLY274" s="255"/>
      <c r="FLZ274" s="255"/>
      <c r="FMA274" s="255"/>
      <c r="FMB274" s="255"/>
      <c r="FMC274" s="255"/>
      <c r="FMD274" s="255"/>
      <c r="FME274" s="255"/>
      <c r="FMF274" s="255"/>
      <c r="FMG274" s="255"/>
      <c r="FMH274" s="255"/>
      <c r="FMI274" s="255"/>
      <c r="FMJ274" s="255"/>
      <c r="FMK274" s="255"/>
      <c r="FML274" s="255"/>
      <c r="FMM274" s="255"/>
      <c r="FMN274" s="255"/>
      <c r="FMO274" s="255"/>
      <c r="FMP274" s="255"/>
      <c r="FMQ274" s="255"/>
      <c r="FMR274" s="255"/>
      <c r="FMS274" s="255"/>
      <c r="FMT274" s="255"/>
      <c r="FMU274" s="255"/>
      <c r="FMV274" s="255"/>
      <c r="FMW274" s="255"/>
      <c r="FMX274" s="255"/>
      <c r="FMY274" s="255"/>
      <c r="FMZ274" s="255"/>
      <c r="FNA274" s="255"/>
      <c r="FNB274" s="255"/>
      <c r="FNC274" s="255"/>
      <c r="FND274" s="255"/>
      <c r="FNE274" s="255"/>
      <c r="FNF274" s="255"/>
      <c r="FNG274" s="255"/>
      <c r="FNH274" s="255"/>
      <c r="FNI274" s="255"/>
      <c r="FNJ274" s="255"/>
      <c r="FNK274" s="255"/>
      <c r="FNL274" s="255"/>
      <c r="FNM274" s="255"/>
      <c r="FNN274" s="255"/>
      <c r="FNO274" s="255"/>
      <c r="FNP274" s="255"/>
      <c r="FNQ274" s="255"/>
      <c r="FNR274" s="255"/>
      <c r="FNS274" s="255"/>
      <c r="FNT274" s="255"/>
      <c r="FNU274" s="255"/>
      <c r="FNV274" s="255"/>
      <c r="FNW274" s="255"/>
      <c r="FNX274" s="255"/>
      <c r="FNY274" s="255"/>
      <c r="FNZ274" s="255"/>
      <c r="FOA274" s="255"/>
      <c r="FOB274" s="255"/>
      <c r="FOC274" s="255"/>
      <c r="FOD274" s="255"/>
      <c r="FOE274" s="255"/>
      <c r="FOF274" s="255"/>
      <c r="FOG274" s="255"/>
      <c r="FOH274" s="255"/>
      <c r="FOI274" s="255"/>
      <c r="FOJ274" s="255"/>
      <c r="FOK274" s="255"/>
      <c r="FOL274" s="255"/>
      <c r="FOM274" s="255"/>
      <c r="FON274" s="255"/>
      <c r="FOO274" s="255"/>
      <c r="FOP274" s="255"/>
      <c r="FOQ274" s="255"/>
      <c r="FOR274" s="255"/>
      <c r="FOS274" s="255"/>
      <c r="FOT274" s="255"/>
      <c r="FOU274" s="255"/>
      <c r="FOV274" s="255"/>
      <c r="FOW274" s="255"/>
      <c r="FOX274" s="255"/>
      <c r="FOY274" s="255"/>
      <c r="FOZ274" s="255"/>
      <c r="FPA274" s="255"/>
      <c r="FPB274" s="255"/>
      <c r="FPC274" s="255"/>
      <c r="FPD274" s="255"/>
      <c r="FPE274" s="255"/>
      <c r="FPF274" s="255"/>
      <c r="FPG274" s="255"/>
      <c r="FPH274" s="255"/>
      <c r="FPI274" s="255"/>
      <c r="FPJ274" s="255"/>
      <c r="FPK274" s="255"/>
      <c r="FPL274" s="255"/>
      <c r="FPM274" s="255"/>
      <c r="FPN274" s="255"/>
      <c r="FPO274" s="255"/>
      <c r="FPP274" s="255"/>
      <c r="FPQ274" s="255"/>
      <c r="FPR274" s="255"/>
      <c r="FPS274" s="255"/>
      <c r="FPT274" s="255"/>
      <c r="FPU274" s="255"/>
      <c r="FPV274" s="255"/>
      <c r="FPW274" s="255"/>
      <c r="FPX274" s="255"/>
      <c r="FPY274" s="255"/>
      <c r="FPZ274" s="255"/>
      <c r="FQA274" s="255"/>
      <c r="FQB274" s="255"/>
      <c r="FQC274" s="255"/>
      <c r="FQD274" s="255"/>
      <c r="FQE274" s="255"/>
      <c r="FQF274" s="255"/>
      <c r="FQG274" s="255"/>
      <c r="FQH274" s="255"/>
      <c r="FQI274" s="255"/>
      <c r="FQJ274" s="255"/>
      <c r="FQK274" s="255"/>
      <c r="FQL274" s="255"/>
      <c r="FQM274" s="255"/>
      <c r="FQN274" s="255"/>
      <c r="FQO274" s="255"/>
      <c r="FQP274" s="255"/>
      <c r="FQQ274" s="255"/>
      <c r="FQR274" s="255"/>
      <c r="FQS274" s="255"/>
      <c r="FQT274" s="255"/>
      <c r="FQU274" s="255"/>
      <c r="FQV274" s="255"/>
      <c r="FQW274" s="255"/>
      <c r="FQX274" s="255"/>
      <c r="FQY274" s="255"/>
      <c r="FQZ274" s="255"/>
      <c r="FRA274" s="255"/>
      <c r="FRB274" s="255"/>
      <c r="FRC274" s="255"/>
      <c r="FRD274" s="255"/>
      <c r="FRE274" s="255"/>
      <c r="FRF274" s="255"/>
      <c r="FRG274" s="255"/>
      <c r="FRH274" s="255"/>
      <c r="FRI274" s="255"/>
      <c r="FRJ274" s="255"/>
      <c r="FRK274" s="255"/>
      <c r="FRL274" s="255"/>
      <c r="FRM274" s="255"/>
      <c r="FRN274" s="255"/>
      <c r="FRO274" s="255"/>
      <c r="FRP274" s="255"/>
      <c r="FRQ274" s="255"/>
      <c r="FRR274" s="255"/>
      <c r="FRS274" s="255"/>
      <c r="FRT274" s="255"/>
      <c r="FRU274" s="255"/>
      <c r="FRV274" s="255"/>
      <c r="FRW274" s="255"/>
      <c r="FRX274" s="255"/>
      <c r="FRY274" s="255"/>
      <c r="FRZ274" s="255"/>
      <c r="FSA274" s="255"/>
      <c r="FSB274" s="255"/>
      <c r="FSC274" s="255"/>
      <c r="FSD274" s="255"/>
      <c r="FSE274" s="255"/>
      <c r="FSF274" s="255"/>
      <c r="FSG274" s="255"/>
      <c r="FSH274" s="255"/>
      <c r="FSI274" s="255"/>
      <c r="FSJ274" s="255"/>
      <c r="FSK274" s="255"/>
      <c r="FSL274" s="255"/>
      <c r="FSM274" s="255"/>
      <c r="FSN274" s="255"/>
      <c r="FSO274" s="255"/>
      <c r="FSP274" s="255"/>
      <c r="FSQ274" s="255"/>
      <c r="FSR274" s="255"/>
      <c r="FSS274" s="255"/>
      <c r="FST274" s="255"/>
      <c r="FSU274" s="255"/>
      <c r="FSV274" s="255"/>
      <c r="FSW274" s="255"/>
      <c r="FSX274" s="255"/>
      <c r="FSY274" s="255"/>
      <c r="FSZ274" s="255"/>
      <c r="FTA274" s="255"/>
      <c r="FTB274" s="255"/>
      <c r="FTC274" s="255"/>
      <c r="FTD274" s="255"/>
      <c r="FTE274" s="255"/>
      <c r="FTF274" s="255"/>
      <c r="FTG274" s="255"/>
      <c r="FTH274" s="255"/>
      <c r="FTI274" s="255"/>
      <c r="FTJ274" s="255"/>
      <c r="FTK274" s="255"/>
      <c r="FTL274" s="255"/>
      <c r="FTM274" s="255"/>
      <c r="FTN274" s="255"/>
      <c r="FTO274" s="255"/>
      <c r="FTP274" s="255"/>
      <c r="FTQ274" s="255"/>
      <c r="FTR274" s="255"/>
      <c r="FTS274" s="255"/>
      <c r="FTT274" s="255"/>
      <c r="FTU274" s="255"/>
      <c r="FTV274" s="255"/>
      <c r="FTW274" s="255"/>
      <c r="FTX274" s="255"/>
      <c r="FTY274" s="255"/>
      <c r="FTZ274" s="255"/>
      <c r="FUA274" s="255"/>
      <c r="FUB274" s="255"/>
      <c r="FUC274" s="255"/>
      <c r="FUD274" s="255"/>
      <c r="FUE274" s="255"/>
      <c r="FUF274" s="255"/>
      <c r="FUG274" s="255"/>
      <c r="FUH274" s="255"/>
      <c r="FUI274" s="255"/>
      <c r="FUJ274" s="255"/>
      <c r="FUK274" s="255"/>
      <c r="FUL274" s="255"/>
      <c r="FUM274" s="255"/>
      <c r="FUN274" s="255"/>
      <c r="FUO274" s="255"/>
      <c r="FUP274" s="255"/>
      <c r="FUQ274" s="255"/>
      <c r="FUR274" s="255"/>
      <c r="FUS274" s="255"/>
      <c r="FUT274" s="255"/>
      <c r="FUU274" s="255"/>
      <c r="FUV274" s="255"/>
      <c r="FUW274" s="255"/>
      <c r="FUX274" s="255"/>
      <c r="FUY274" s="255"/>
      <c r="FUZ274" s="255"/>
      <c r="FVA274" s="255"/>
      <c r="FVB274" s="255"/>
      <c r="FVC274" s="255"/>
      <c r="FVD274" s="255"/>
      <c r="FVE274" s="255"/>
      <c r="FVF274" s="255"/>
      <c r="FVG274" s="255"/>
      <c r="FVH274" s="255"/>
      <c r="FVI274" s="255"/>
      <c r="FVJ274" s="255"/>
      <c r="FVK274" s="255"/>
      <c r="FVL274" s="255"/>
      <c r="FVM274" s="255"/>
      <c r="FVN274" s="255"/>
      <c r="FVO274" s="255"/>
      <c r="FVP274" s="255"/>
      <c r="FVQ274" s="255"/>
      <c r="FVR274" s="255"/>
      <c r="FVS274" s="255"/>
      <c r="FVT274" s="255"/>
      <c r="FVU274" s="255"/>
      <c r="FVV274" s="255"/>
      <c r="FVW274" s="255"/>
      <c r="FVX274" s="255"/>
      <c r="FVY274" s="255"/>
      <c r="FVZ274" s="255"/>
      <c r="FWA274" s="255"/>
      <c r="FWB274" s="255"/>
      <c r="FWC274" s="255"/>
      <c r="FWD274" s="255"/>
      <c r="FWE274" s="255"/>
      <c r="FWF274" s="255"/>
      <c r="FWG274" s="255"/>
      <c r="FWH274" s="255"/>
      <c r="FWI274" s="255"/>
      <c r="FWJ274" s="255"/>
      <c r="FWK274" s="255"/>
      <c r="FWL274" s="255"/>
      <c r="FWM274" s="255"/>
      <c r="FWN274" s="255"/>
      <c r="FWO274" s="255"/>
      <c r="FWP274" s="255"/>
      <c r="FWQ274" s="255"/>
      <c r="FWR274" s="255"/>
      <c r="FWS274" s="255"/>
      <c r="FWT274" s="255"/>
      <c r="FWU274" s="255"/>
      <c r="FWV274" s="255"/>
      <c r="FWW274" s="255"/>
      <c r="FWX274" s="255"/>
      <c r="FWY274" s="255"/>
      <c r="FWZ274" s="255"/>
      <c r="FXA274" s="255"/>
      <c r="FXB274" s="255"/>
      <c r="FXC274" s="255"/>
      <c r="FXD274" s="255"/>
      <c r="FXE274" s="255"/>
      <c r="FXF274" s="255"/>
      <c r="FXG274" s="255"/>
      <c r="FXH274" s="255"/>
      <c r="FXI274" s="255"/>
      <c r="FXJ274" s="255"/>
      <c r="FXK274" s="255"/>
      <c r="FXL274" s="255"/>
      <c r="FXM274" s="255"/>
      <c r="FXN274" s="255"/>
      <c r="FXO274" s="255"/>
      <c r="FXP274" s="255"/>
      <c r="FXQ274" s="255"/>
      <c r="FXR274" s="255"/>
      <c r="FXS274" s="255"/>
      <c r="FXT274" s="255"/>
      <c r="FXU274" s="255"/>
      <c r="FXV274" s="255"/>
      <c r="FXW274" s="255"/>
      <c r="FXX274" s="255"/>
      <c r="FXY274" s="255"/>
      <c r="FXZ274" s="255"/>
      <c r="FYA274" s="255"/>
      <c r="FYB274" s="255"/>
      <c r="FYC274" s="255"/>
      <c r="FYD274" s="255"/>
      <c r="FYE274" s="255"/>
      <c r="FYF274" s="255"/>
      <c r="FYG274" s="255"/>
      <c r="FYH274" s="255"/>
      <c r="FYI274" s="255"/>
      <c r="FYJ274" s="255"/>
      <c r="FYK274" s="255"/>
      <c r="FYL274" s="255"/>
      <c r="FYM274" s="255"/>
      <c r="FYN274" s="255"/>
      <c r="FYO274" s="255"/>
      <c r="FYP274" s="255"/>
      <c r="FYQ274" s="255"/>
      <c r="FYR274" s="255"/>
      <c r="FYS274" s="255"/>
      <c r="FYT274" s="255"/>
      <c r="FYU274" s="255"/>
      <c r="FYV274" s="255"/>
      <c r="FYW274" s="255"/>
      <c r="FYX274" s="255"/>
      <c r="FYY274" s="255"/>
      <c r="FYZ274" s="255"/>
      <c r="FZA274" s="255"/>
      <c r="FZB274" s="255"/>
      <c r="FZC274" s="255"/>
      <c r="FZD274" s="255"/>
      <c r="FZE274" s="255"/>
      <c r="FZF274" s="255"/>
      <c r="FZG274" s="255"/>
      <c r="FZH274" s="255"/>
      <c r="FZI274" s="255"/>
      <c r="FZJ274" s="255"/>
      <c r="FZK274" s="255"/>
      <c r="FZL274" s="255"/>
      <c r="FZM274" s="255"/>
      <c r="FZN274" s="255"/>
      <c r="FZO274" s="255"/>
      <c r="FZP274" s="255"/>
      <c r="FZQ274" s="255"/>
      <c r="FZR274" s="255"/>
      <c r="FZS274" s="255"/>
      <c r="FZT274" s="255"/>
      <c r="FZU274" s="255"/>
      <c r="FZV274" s="255"/>
      <c r="FZW274" s="255"/>
      <c r="FZX274" s="255"/>
      <c r="FZY274" s="255"/>
      <c r="FZZ274" s="255"/>
      <c r="GAA274" s="255"/>
      <c r="GAB274" s="255"/>
      <c r="GAC274" s="255"/>
      <c r="GAD274" s="255"/>
      <c r="GAE274" s="255"/>
      <c r="GAF274" s="255"/>
      <c r="GAG274" s="255"/>
      <c r="GAH274" s="255"/>
      <c r="GAI274" s="255"/>
      <c r="GAJ274" s="255"/>
      <c r="GAK274" s="255"/>
      <c r="GAL274" s="255"/>
      <c r="GAM274" s="255"/>
      <c r="GAN274" s="255"/>
      <c r="GAO274" s="255"/>
      <c r="GAP274" s="255"/>
      <c r="GAQ274" s="255"/>
      <c r="GAR274" s="255"/>
      <c r="GAS274" s="255"/>
      <c r="GAT274" s="255"/>
      <c r="GAU274" s="255"/>
      <c r="GAV274" s="255"/>
      <c r="GAW274" s="255"/>
      <c r="GAX274" s="255"/>
      <c r="GAY274" s="255"/>
      <c r="GAZ274" s="255"/>
      <c r="GBA274" s="255"/>
      <c r="GBB274" s="255"/>
      <c r="GBC274" s="255"/>
      <c r="GBD274" s="255"/>
      <c r="GBE274" s="255"/>
      <c r="GBF274" s="255"/>
      <c r="GBG274" s="255"/>
      <c r="GBH274" s="255"/>
      <c r="GBI274" s="255"/>
      <c r="GBJ274" s="255"/>
      <c r="GBK274" s="255"/>
      <c r="GBL274" s="255"/>
      <c r="GBM274" s="255"/>
      <c r="GBN274" s="255"/>
      <c r="GBO274" s="255"/>
      <c r="GBP274" s="255"/>
      <c r="GBQ274" s="255"/>
      <c r="GBR274" s="255"/>
      <c r="GBS274" s="255"/>
      <c r="GBT274" s="255"/>
      <c r="GBU274" s="255"/>
      <c r="GBV274" s="255"/>
      <c r="GBW274" s="255"/>
      <c r="GBX274" s="255"/>
      <c r="GBY274" s="255"/>
      <c r="GBZ274" s="255"/>
      <c r="GCA274" s="255"/>
      <c r="GCB274" s="255"/>
      <c r="GCC274" s="255"/>
      <c r="GCD274" s="255"/>
      <c r="GCE274" s="255"/>
      <c r="GCF274" s="255"/>
      <c r="GCG274" s="255"/>
      <c r="GCH274" s="255"/>
      <c r="GCI274" s="255"/>
      <c r="GCJ274" s="255"/>
      <c r="GCK274" s="255"/>
      <c r="GCL274" s="255"/>
      <c r="GCM274" s="255"/>
      <c r="GCN274" s="255"/>
      <c r="GCO274" s="255"/>
      <c r="GCP274" s="255"/>
      <c r="GCQ274" s="255"/>
      <c r="GCR274" s="255"/>
      <c r="GCS274" s="255"/>
      <c r="GCT274" s="255"/>
      <c r="GCU274" s="255"/>
      <c r="GCV274" s="255"/>
      <c r="GCW274" s="255"/>
      <c r="GCX274" s="255"/>
      <c r="GCY274" s="255"/>
      <c r="GCZ274" s="255"/>
      <c r="GDA274" s="255"/>
      <c r="GDB274" s="255"/>
      <c r="GDC274" s="255"/>
      <c r="GDD274" s="255"/>
      <c r="GDE274" s="255"/>
      <c r="GDF274" s="255"/>
      <c r="GDG274" s="255"/>
      <c r="GDH274" s="255"/>
      <c r="GDI274" s="255"/>
      <c r="GDJ274" s="255"/>
      <c r="GDK274" s="255"/>
      <c r="GDL274" s="255"/>
      <c r="GDM274" s="255"/>
      <c r="GDN274" s="255"/>
      <c r="GDO274" s="255"/>
      <c r="GDP274" s="255"/>
      <c r="GDQ274" s="255"/>
      <c r="GDR274" s="255"/>
      <c r="GDS274" s="255"/>
      <c r="GDT274" s="255"/>
      <c r="GDU274" s="255"/>
      <c r="GDV274" s="255"/>
      <c r="GDW274" s="255"/>
      <c r="GDX274" s="255"/>
      <c r="GDY274" s="255"/>
      <c r="GDZ274" s="255"/>
      <c r="GEA274" s="255"/>
      <c r="GEB274" s="255"/>
      <c r="GEC274" s="255"/>
      <c r="GED274" s="255"/>
      <c r="GEE274" s="255"/>
      <c r="GEF274" s="255"/>
      <c r="GEG274" s="255"/>
      <c r="GEH274" s="255"/>
      <c r="GEI274" s="255"/>
      <c r="GEJ274" s="255"/>
      <c r="GEK274" s="255"/>
      <c r="GEL274" s="255"/>
      <c r="GEM274" s="255"/>
      <c r="GEN274" s="255"/>
      <c r="GEO274" s="255"/>
      <c r="GEP274" s="255"/>
      <c r="GEQ274" s="255"/>
      <c r="GER274" s="255"/>
      <c r="GES274" s="255"/>
      <c r="GET274" s="255"/>
      <c r="GEU274" s="255"/>
      <c r="GEV274" s="255"/>
      <c r="GEW274" s="255"/>
      <c r="GEX274" s="255"/>
      <c r="GEY274" s="255"/>
      <c r="GEZ274" s="255"/>
      <c r="GFA274" s="255"/>
      <c r="GFB274" s="255"/>
      <c r="GFC274" s="255"/>
      <c r="GFD274" s="255"/>
      <c r="GFE274" s="255"/>
      <c r="GFF274" s="255"/>
      <c r="GFG274" s="255"/>
      <c r="GFH274" s="255"/>
      <c r="GFI274" s="255"/>
      <c r="GFJ274" s="255"/>
      <c r="GFK274" s="255"/>
      <c r="GFL274" s="255"/>
      <c r="GFM274" s="255"/>
      <c r="GFN274" s="255"/>
      <c r="GFO274" s="255"/>
      <c r="GFP274" s="255"/>
      <c r="GFQ274" s="255"/>
      <c r="GFR274" s="255"/>
      <c r="GFS274" s="255"/>
      <c r="GFT274" s="255"/>
      <c r="GFU274" s="255"/>
      <c r="GFV274" s="255"/>
      <c r="GFW274" s="255"/>
      <c r="GFX274" s="255"/>
      <c r="GFY274" s="255"/>
      <c r="GFZ274" s="255"/>
      <c r="GGA274" s="255"/>
      <c r="GGB274" s="255"/>
      <c r="GGC274" s="255"/>
      <c r="GGD274" s="255"/>
      <c r="GGE274" s="255"/>
      <c r="GGF274" s="255"/>
      <c r="GGG274" s="255"/>
      <c r="GGH274" s="255"/>
      <c r="GGI274" s="255"/>
      <c r="GGJ274" s="255"/>
      <c r="GGK274" s="255"/>
      <c r="GGL274" s="255"/>
      <c r="GGM274" s="255"/>
      <c r="GGN274" s="255"/>
      <c r="GGO274" s="255"/>
      <c r="GGP274" s="255"/>
      <c r="GGQ274" s="255"/>
      <c r="GGR274" s="255"/>
      <c r="GGS274" s="255"/>
      <c r="GGT274" s="255"/>
      <c r="GGU274" s="255"/>
      <c r="GGV274" s="255"/>
      <c r="GGW274" s="255"/>
      <c r="GGX274" s="255"/>
      <c r="GGY274" s="255"/>
      <c r="GGZ274" s="255"/>
      <c r="GHA274" s="255"/>
      <c r="GHB274" s="255"/>
      <c r="GHC274" s="255"/>
      <c r="GHD274" s="255"/>
      <c r="GHE274" s="255"/>
      <c r="GHF274" s="255"/>
      <c r="GHG274" s="255"/>
      <c r="GHH274" s="255"/>
      <c r="GHI274" s="255"/>
      <c r="GHJ274" s="255"/>
      <c r="GHK274" s="255"/>
      <c r="GHL274" s="255"/>
      <c r="GHM274" s="255"/>
      <c r="GHN274" s="255"/>
      <c r="GHO274" s="255"/>
      <c r="GHP274" s="255"/>
      <c r="GHQ274" s="255"/>
      <c r="GHR274" s="255"/>
      <c r="GHS274" s="255"/>
      <c r="GHT274" s="255"/>
      <c r="GHU274" s="255"/>
      <c r="GHV274" s="255"/>
      <c r="GHW274" s="255"/>
      <c r="GHX274" s="255"/>
      <c r="GHY274" s="255"/>
      <c r="GHZ274" s="255"/>
      <c r="GIA274" s="255"/>
      <c r="GIB274" s="255"/>
      <c r="GIC274" s="255"/>
      <c r="GID274" s="255"/>
      <c r="GIE274" s="255"/>
      <c r="GIF274" s="255"/>
      <c r="GIG274" s="255"/>
      <c r="GIH274" s="255"/>
      <c r="GII274" s="255"/>
      <c r="GIJ274" s="255"/>
      <c r="GIK274" s="255"/>
      <c r="GIL274" s="255"/>
      <c r="GIM274" s="255"/>
      <c r="GIN274" s="255"/>
      <c r="GIO274" s="255"/>
      <c r="GIP274" s="255"/>
      <c r="GIQ274" s="255"/>
      <c r="GIR274" s="255"/>
      <c r="GIS274" s="255"/>
      <c r="GIT274" s="255"/>
      <c r="GIU274" s="255"/>
      <c r="GIV274" s="255"/>
      <c r="GIW274" s="255"/>
      <c r="GIX274" s="255"/>
      <c r="GIY274" s="255"/>
      <c r="GIZ274" s="255"/>
      <c r="GJA274" s="255"/>
      <c r="GJB274" s="255"/>
      <c r="GJC274" s="255"/>
      <c r="GJD274" s="255"/>
      <c r="GJE274" s="255"/>
      <c r="GJF274" s="255"/>
      <c r="GJG274" s="255"/>
      <c r="GJH274" s="255"/>
      <c r="GJI274" s="255"/>
      <c r="GJJ274" s="255"/>
      <c r="GJK274" s="255"/>
      <c r="GJL274" s="255"/>
      <c r="GJM274" s="255"/>
      <c r="GJN274" s="255"/>
      <c r="GJO274" s="255"/>
      <c r="GJP274" s="255"/>
      <c r="GJQ274" s="255"/>
      <c r="GJR274" s="255"/>
      <c r="GJS274" s="255"/>
      <c r="GJT274" s="255"/>
      <c r="GJU274" s="255"/>
      <c r="GJV274" s="255"/>
      <c r="GJW274" s="255"/>
      <c r="GJX274" s="255"/>
      <c r="GJY274" s="255"/>
      <c r="GJZ274" s="255"/>
      <c r="GKA274" s="255"/>
      <c r="GKB274" s="255"/>
      <c r="GKC274" s="255"/>
      <c r="GKD274" s="255"/>
      <c r="GKE274" s="255"/>
      <c r="GKF274" s="255"/>
      <c r="GKG274" s="255"/>
      <c r="GKH274" s="255"/>
      <c r="GKI274" s="255"/>
      <c r="GKJ274" s="255"/>
      <c r="GKK274" s="255"/>
      <c r="GKL274" s="255"/>
      <c r="GKM274" s="255"/>
      <c r="GKN274" s="255"/>
      <c r="GKO274" s="255"/>
      <c r="GKP274" s="255"/>
      <c r="GKQ274" s="255"/>
      <c r="GKR274" s="255"/>
      <c r="GKS274" s="255"/>
      <c r="GKT274" s="255"/>
      <c r="GKU274" s="255"/>
      <c r="GKV274" s="255"/>
      <c r="GKW274" s="255"/>
      <c r="GKX274" s="255"/>
      <c r="GKY274" s="255"/>
      <c r="GKZ274" s="255"/>
      <c r="GLA274" s="255"/>
      <c r="GLB274" s="255"/>
      <c r="GLC274" s="255"/>
      <c r="GLD274" s="255"/>
      <c r="GLE274" s="255"/>
      <c r="GLF274" s="255"/>
      <c r="GLG274" s="255"/>
      <c r="GLH274" s="255"/>
      <c r="GLI274" s="255"/>
      <c r="GLJ274" s="255"/>
      <c r="GLK274" s="255"/>
      <c r="GLL274" s="255"/>
      <c r="GLM274" s="255"/>
      <c r="GLN274" s="255"/>
      <c r="GLO274" s="255"/>
      <c r="GLP274" s="255"/>
      <c r="GLQ274" s="255"/>
      <c r="GLR274" s="255"/>
      <c r="GLS274" s="255"/>
      <c r="GLT274" s="255"/>
      <c r="GLU274" s="255"/>
      <c r="GLV274" s="255"/>
      <c r="GLW274" s="255"/>
      <c r="GLX274" s="255"/>
      <c r="GLY274" s="255"/>
      <c r="GLZ274" s="255"/>
      <c r="GMA274" s="255"/>
      <c r="GMB274" s="255"/>
      <c r="GMC274" s="255"/>
      <c r="GMD274" s="255"/>
      <c r="GME274" s="255"/>
      <c r="GMF274" s="255"/>
      <c r="GMG274" s="255"/>
      <c r="GMH274" s="255"/>
      <c r="GMI274" s="255"/>
      <c r="GMJ274" s="255"/>
      <c r="GMK274" s="255"/>
      <c r="GML274" s="255"/>
      <c r="GMM274" s="255"/>
      <c r="GMN274" s="255"/>
      <c r="GMO274" s="255"/>
      <c r="GMP274" s="255"/>
      <c r="GMQ274" s="255"/>
      <c r="GMR274" s="255"/>
      <c r="GMS274" s="255"/>
      <c r="GMT274" s="255"/>
      <c r="GMU274" s="255"/>
      <c r="GMV274" s="255"/>
      <c r="GMW274" s="255"/>
      <c r="GMX274" s="255"/>
      <c r="GMY274" s="255"/>
      <c r="GMZ274" s="255"/>
      <c r="GNA274" s="255"/>
      <c r="GNB274" s="255"/>
      <c r="GNC274" s="255"/>
      <c r="GND274" s="255"/>
      <c r="GNE274" s="255"/>
      <c r="GNF274" s="255"/>
      <c r="GNG274" s="255"/>
      <c r="GNH274" s="255"/>
      <c r="GNI274" s="255"/>
      <c r="GNJ274" s="255"/>
      <c r="GNK274" s="255"/>
      <c r="GNL274" s="255"/>
      <c r="GNM274" s="255"/>
      <c r="GNN274" s="255"/>
      <c r="GNO274" s="255"/>
      <c r="GNP274" s="255"/>
      <c r="GNQ274" s="255"/>
      <c r="GNR274" s="255"/>
      <c r="GNS274" s="255"/>
      <c r="GNT274" s="255"/>
      <c r="GNU274" s="255"/>
      <c r="GNV274" s="255"/>
      <c r="GNW274" s="255"/>
      <c r="GNX274" s="255"/>
      <c r="GNY274" s="255"/>
      <c r="GNZ274" s="255"/>
      <c r="GOA274" s="255"/>
      <c r="GOB274" s="255"/>
      <c r="GOC274" s="255"/>
      <c r="GOD274" s="255"/>
      <c r="GOE274" s="255"/>
      <c r="GOF274" s="255"/>
      <c r="GOG274" s="255"/>
      <c r="GOH274" s="255"/>
      <c r="GOI274" s="255"/>
      <c r="GOJ274" s="255"/>
      <c r="GOK274" s="255"/>
      <c r="GOL274" s="255"/>
      <c r="GOM274" s="255"/>
      <c r="GON274" s="255"/>
      <c r="GOO274" s="255"/>
      <c r="GOP274" s="255"/>
      <c r="GOQ274" s="255"/>
      <c r="GOR274" s="255"/>
      <c r="GOS274" s="255"/>
      <c r="GOT274" s="255"/>
      <c r="GOU274" s="255"/>
      <c r="GOV274" s="255"/>
      <c r="GOW274" s="255"/>
      <c r="GOX274" s="255"/>
      <c r="GOY274" s="255"/>
      <c r="GOZ274" s="255"/>
      <c r="GPA274" s="255"/>
      <c r="GPB274" s="255"/>
      <c r="GPC274" s="255"/>
      <c r="GPD274" s="255"/>
      <c r="GPE274" s="255"/>
      <c r="GPF274" s="255"/>
      <c r="GPG274" s="255"/>
      <c r="GPH274" s="255"/>
      <c r="GPI274" s="255"/>
      <c r="GPJ274" s="255"/>
      <c r="GPK274" s="255"/>
      <c r="GPL274" s="255"/>
      <c r="GPM274" s="255"/>
      <c r="GPN274" s="255"/>
      <c r="GPO274" s="255"/>
      <c r="GPP274" s="255"/>
      <c r="GPQ274" s="255"/>
      <c r="GPR274" s="255"/>
      <c r="GPS274" s="255"/>
      <c r="GPT274" s="255"/>
      <c r="GPU274" s="255"/>
      <c r="GPV274" s="255"/>
      <c r="GPW274" s="255"/>
      <c r="GPX274" s="255"/>
      <c r="GPY274" s="255"/>
      <c r="GPZ274" s="255"/>
      <c r="GQA274" s="255"/>
      <c r="GQB274" s="255"/>
      <c r="GQC274" s="255"/>
      <c r="GQD274" s="255"/>
      <c r="GQE274" s="255"/>
      <c r="GQF274" s="255"/>
      <c r="GQG274" s="255"/>
      <c r="GQH274" s="255"/>
      <c r="GQI274" s="255"/>
      <c r="GQJ274" s="255"/>
      <c r="GQK274" s="255"/>
      <c r="GQL274" s="255"/>
      <c r="GQM274" s="255"/>
      <c r="GQN274" s="255"/>
      <c r="GQO274" s="255"/>
      <c r="GQP274" s="255"/>
      <c r="GQQ274" s="255"/>
      <c r="GQR274" s="255"/>
      <c r="GQS274" s="255"/>
      <c r="GQT274" s="255"/>
      <c r="GQU274" s="255"/>
      <c r="GQV274" s="255"/>
      <c r="GQW274" s="255"/>
      <c r="GQX274" s="255"/>
      <c r="GQY274" s="255"/>
      <c r="GQZ274" s="255"/>
      <c r="GRA274" s="255"/>
      <c r="GRB274" s="255"/>
      <c r="GRC274" s="255"/>
      <c r="GRD274" s="255"/>
      <c r="GRE274" s="255"/>
      <c r="GRF274" s="255"/>
      <c r="GRG274" s="255"/>
      <c r="GRH274" s="255"/>
      <c r="GRI274" s="255"/>
      <c r="GRJ274" s="255"/>
      <c r="GRK274" s="255"/>
      <c r="GRL274" s="255"/>
      <c r="GRM274" s="255"/>
      <c r="GRN274" s="255"/>
      <c r="GRO274" s="255"/>
      <c r="GRP274" s="255"/>
      <c r="GRQ274" s="255"/>
      <c r="GRR274" s="255"/>
      <c r="GRS274" s="255"/>
      <c r="GRT274" s="255"/>
      <c r="GRU274" s="255"/>
      <c r="GRV274" s="255"/>
      <c r="GRW274" s="255"/>
      <c r="GRX274" s="255"/>
      <c r="GRY274" s="255"/>
      <c r="GRZ274" s="255"/>
      <c r="GSA274" s="255"/>
      <c r="GSB274" s="255"/>
      <c r="GSC274" s="255"/>
      <c r="GSD274" s="255"/>
      <c r="GSE274" s="255"/>
      <c r="GSF274" s="255"/>
      <c r="GSG274" s="255"/>
      <c r="GSH274" s="255"/>
      <c r="GSI274" s="255"/>
      <c r="GSJ274" s="255"/>
      <c r="GSK274" s="255"/>
      <c r="GSL274" s="255"/>
      <c r="GSM274" s="255"/>
      <c r="GSN274" s="255"/>
      <c r="GSO274" s="255"/>
      <c r="GSP274" s="255"/>
      <c r="GSQ274" s="255"/>
      <c r="GSR274" s="255"/>
      <c r="GSS274" s="255"/>
      <c r="GST274" s="255"/>
      <c r="GSU274" s="255"/>
      <c r="GSV274" s="255"/>
      <c r="GSW274" s="255"/>
      <c r="GSX274" s="255"/>
      <c r="GSY274" s="255"/>
      <c r="GSZ274" s="255"/>
      <c r="GTA274" s="255"/>
      <c r="GTB274" s="255"/>
      <c r="GTC274" s="255"/>
      <c r="GTD274" s="255"/>
      <c r="GTE274" s="255"/>
      <c r="GTF274" s="255"/>
      <c r="GTG274" s="255"/>
      <c r="GTH274" s="255"/>
      <c r="GTI274" s="255"/>
      <c r="GTJ274" s="255"/>
      <c r="GTK274" s="255"/>
      <c r="GTL274" s="255"/>
      <c r="GTM274" s="255"/>
      <c r="GTN274" s="255"/>
      <c r="GTO274" s="255"/>
      <c r="GTP274" s="255"/>
      <c r="GTQ274" s="255"/>
      <c r="GTR274" s="255"/>
      <c r="GTS274" s="255"/>
      <c r="GTT274" s="255"/>
      <c r="GTU274" s="255"/>
      <c r="GTV274" s="255"/>
      <c r="GTW274" s="255"/>
      <c r="GTX274" s="255"/>
      <c r="GTY274" s="255"/>
      <c r="GTZ274" s="255"/>
      <c r="GUA274" s="255"/>
      <c r="GUB274" s="255"/>
      <c r="GUC274" s="255"/>
      <c r="GUD274" s="255"/>
      <c r="GUE274" s="255"/>
      <c r="GUF274" s="255"/>
      <c r="GUG274" s="255"/>
      <c r="GUH274" s="255"/>
      <c r="GUI274" s="255"/>
      <c r="GUJ274" s="255"/>
      <c r="GUK274" s="255"/>
      <c r="GUL274" s="255"/>
      <c r="GUM274" s="255"/>
      <c r="GUN274" s="255"/>
      <c r="GUO274" s="255"/>
      <c r="GUP274" s="255"/>
      <c r="GUQ274" s="255"/>
      <c r="GUR274" s="255"/>
      <c r="GUS274" s="255"/>
      <c r="GUT274" s="255"/>
      <c r="GUU274" s="255"/>
      <c r="GUV274" s="255"/>
      <c r="GUW274" s="255"/>
      <c r="GUX274" s="255"/>
      <c r="GUY274" s="255"/>
      <c r="GUZ274" s="255"/>
      <c r="GVA274" s="255"/>
      <c r="GVB274" s="255"/>
      <c r="GVC274" s="255"/>
      <c r="GVD274" s="255"/>
      <c r="GVE274" s="255"/>
      <c r="GVF274" s="255"/>
      <c r="GVG274" s="255"/>
      <c r="GVH274" s="255"/>
      <c r="GVI274" s="255"/>
      <c r="GVJ274" s="255"/>
      <c r="GVK274" s="255"/>
      <c r="GVL274" s="255"/>
      <c r="GVM274" s="255"/>
      <c r="GVN274" s="255"/>
      <c r="GVO274" s="255"/>
      <c r="GVP274" s="255"/>
      <c r="GVQ274" s="255"/>
      <c r="GVR274" s="255"/>
      <c r="GVS274" s="255"/>
      <c r="GVT274" s="255"/>
      <c r="GVU274" s="255"/>
      <c r="GVV274" s="255"/>
      <c r="GVW274" s="255"/>
      <c r="GVX274" s="255"/>
      <c r="GVY274" s="255"/>
      <c r="GVZ274" s="255"/>
      <c r="GWA274" s="255"/>
      <c r="GWB274" s="255"/>
      <c r="GWC274" s="255"/>
      <c r="GWD274" s="255"/>
      <c r="GWE274" s="255"/>
      <c r="GWF274" s="255"/>
      <c r="GWG274" s="255"/>
      <c r="GWH274" s="255"/>
      <c r="GWI274" s="255"/>
      <c r="GWJ274" s="255"/>
      <c r="GWK274" s="255"/>
      <c r="GWL274" s="255"/>
      <c r="GWM274" s="255"/>
      <c r="GWN274" s="255"/>
      <c r="GWO274" s="255"/>
      <c r="GWP274" s="255"/>
      <c r="GWQ274" s="255"/>
      <c r="GWR274" s="255"/>
      <c r="GWS274" s="255"/>
      <c r="GWT274" s="255"/>
      <c r="GWU274" s="255"/>
      <c r="GWV274" s="255"/>
      <c r="GWW274" s="255"/>
      <c r="GWX274" s="255"/>
      <c r="GWY274" s="255"/>
      <c r="GWZ274" s="255"/>
      <c r="GXA274" s="255"/>
      <c r="GXB274" s="255"/>
      <c r="GXC274" s="255"/>
      <c r="GXD274" s="255"/>
      <c r="GXE274" s="255"/>
      <c r="GXF274" s="255"/>
      <c r="GXG274" s="255"/>
      <c r="GXH274" s="255"/>
      <c r="GXI274" s="255"/>
      <c r="GXJ274" s="255"/>
      <c r="GXK274" s="255"/>
      <c r="GXL274" s="255"/>
      <c r="GXM274" s="255"/>
      <c r="GXN274" s="255"/>
      <c r="GXO274" s="255"/>
      <c r="GXP274" s="255"/>
      <c r="GXQ274" s="255"/>
      <c r="GXR274" s="255"/>
      <c r="GXS274" s="255"/>
      <c r="GXT274" s="255"/>
      <c r="GXU274" s="255"/>
      <c r="GXV274" s="255"/>
      <c r="GXW274" s="255"/>
      <c r="GXX274" s="255"/>
      <c r="GXY274" s="255"/>
      <c r="GXZ274" s="255"/>
      <c r="GYA274" s="255"/>
      <c r="GYB274" s="255"/>
      <c r="GYC274" s="255"/>
      <c r="GYD274" s="255"/>
      <c r="GYE274" s="255"/>
      <c r="GYF274" s="255"/>
      <c r="GYG274" s="255"/>
      <c r="GYH274" s="255"/>
      <c r="GYI274" s="255"/>
      <c r="GYJ274" s="255"/>
      <c r="GYK274" s="255"/>
      <c r="GYL274" s="255"/>
      <c r="GYM274" s="255"/>
      <c r="GYN274" s="255"/>
      <c r="GYO274" s="255"/>
      <c r="GYP274" s="255"/>
      <c r="GYQ274" s="255"/>
      <c r="GYR274" s="255"/>
      <c r="GYS274" s="255"/>
      <c r="GYT274" s="255"/>
      <c r="GYU274" s="255"/>
      <c r="GYV274" s="255"/>
      <c r="GYW274" s="255"/>
      <c r="GYX274" s="255"/>
      <c r="GYY274" s="255"/>
      <c r="GYZ274" s="255"/>
      <c r="GZA274" s="255"/>
      <c r="GZB274" s="255"/>
      <c r="GZC274" s="255"/>
      <c r="GZD274" s="255"/>
      <c r="GZE274" s="255"/>
      <c r="GZF274" s="255"/>
      <c r="GZG274" s="255"/>
      <c r="GZH274" s="255"/>
      <c r="GZI274" s="255"/>
      <c r="GZJ274" s="255"/>
      <c r="GZK274" s="255"/>
      <c r="GZL274" s="255"/>
      <c r="GZM274" s="255"/>
      <c r="GZN274" s="255"/>
      <c r="GZO274" s="255"/>
      <c r="GZP274" s="255"/>
      <c r="GZQ274" s="255"/>
      <c r="GZR274" s="255"/>
      <c r="GZS274" s="255"/>
      <c r="GZT274" s="255"/>
      <c r="GZU274" s="255"/>
      <c r="GZV274" s="255"/>
      <c r="GZW274" s="255"/>
      <c r="GZX274" s="255"/>
      <c r="GZY274" s="255"/>
      <c r="GZZ274" s="255"/>
      <c r="HAA274" s="255"/>
      <c r="HAB274" s="255"/>
      <c r="HAC274" s="255"/>
      <c r="HAD274" s="255"/>
      <c r="HAE274" s="255"/>
      <c r="HAF274" s="255"/>
      <c r="HAG274" s="255"/>
      <c r="HAH274" s="255"/>
      <c r="HAI274" s="255"/>
      <c r="HAJ274" s="255"/>
      <c r="HAK274" s="255"/>
      <c r="HAL274" s="255"/>
      <c r="HAM274" s="255"/>
      <c r="HAN274" s="255"/>
      <c r="HAO274" s="255"/>
      <c r="HAP274" s="255"/>
      <c r="HAQ274" s="255"/>
      <c r="HAR274" s="255"/>
      <c r="HAS274" s="255"/>
      <c r="HAT274" s="255"/>
      <c r="HAU274" s="255"/>
      <c r="HAV274" s="255"/>
      <c r="HAW274" s="255"/>
      <c r="HAX274" s="255"/>
      <c r="HAY274" s="255"/>
      <c r="HAZ274" s="255"/>
      <c r="HBA274" s="255"/>
      <c r="HBB274" s="255"/>
      <c r="HBC274" s="255"/>
      <c r="HBD274" s="255"/>
      <c r="HBE274" s="255"/>
      <c r="HBF274" s="255"/>
      <c r="HBG274" s="255"/>
      <c r="HBH274" s="255"/>
      <c r="HBI274" s="255"/>
      <c r="HBJ274" s="255"/>
      <c r="HBK274" s="255"/>
      <c r="HBL274" s="255"/>
      <c r="HBM274" s="255"/>
      <c r="HBN274" s="255"/>
      <c r="HBO274" s="255"/>
      <c r="HBP274" s="255"/>
      <c r="HBQ274" s="255"/>
      <c r="HBR274" s="255"/>
      <c r="HBS274" s="255"/>
      <c r="HBT274" s="255"/>
      <c r="HBU274" s="255"/>
      <c r="HBV274" s="255"/>
      <c r="HBW274" s="255"/>
      <c r="HBX274" s="255"/>
      <c r="HBY274" s="255"/>
      <c r="HBZ274" s="255"/>
      <c r="HCA274" s="255"/>
      <c r="HCB274" s="255"/>
      <c r="HCC274" s="255"/>
      <c r="HCD274" s="255"/>
      <c r="HCE274" s="255"/>
      <c r="HCF274" s="255"/>
      <c r="HCG274" s="255"/>
      <c r="HCH274" s="255"/>
      <c r="HCI274" s="255"/>
      <c r="HCJ274" s="255"/>
      <c r="HCK274" s="255"/>
      <c r="HCL274" s="255"/>
      <c r="HCM274" s="255"/>
      <c r="HCN274" s="255"/>
      <c r="HCO274" s="255"/>
      <c r="HCP274" s="255"/>
      <c r="HCQ274" s="255"/>
      <c r="HCR274" s="255"/>
      <c r="HCS274" s="255"/>
      <c r="HCT274" s="255"/>
      <c r="HCU274" s="255"/>
      <c r="HCV274" s="255"/>
      <c r="HCW274" s="255"/>
      <c r="HCX274" s="255"/>
      <c r="HCY274" s="255"/>
      <c r="HCZ274" s="255"/>
      <c r="HDA274" s="255"/>
      <c r="HDB274" s="255"/>
      <c r="HDC274" s="255"/>
      <c r="HDD274" s="255"/>
      <c r="HDE274" s="255"/>
      <c r="HDF274" s="255"/>
      <c r="HDG274" s="255"/>
      <c r="HDH274" s="255"/>
      <c r="HDI274" s="255"/>
      <c r="HDJ274" s="255"/>
      <c r="HDK274" s="255"/>
      <c r="HDL274" s="255"/>
      <c r="HDM274" s="255"/>
      <c r="HDN274" s="255"/>
      <c r="HDO274" s="255"/>
      <c r="HDP274" s="255"/>
      <c r="HDQ274" s="255"/>
      <c r="HDR274" s="255"/>
      <c r="HDS274" s="255"/>
      <c r="HDT274" s="255"/>
      <c r="HDU274" s="255"/>
      <c r="HDV274" s="255"/>
      <c r="HDW274" s="255"/>
      <c r="HDX274" s="255"/>
      <c r="HDY274" s="255"/>
      <c r="HDZ274" s="255"/>
      <c r="HEA274" s="255"/>
      <c r="HEB274" s="255"/>
      <c r="HEC274" s="255"/>
      <c r="HED274" s="255"/>
      <c r="HEE274" s="255"/>
      <c r="HEF274" s="255"/>
      <c r="HEG274" s="255"/>
      <c r="HEH274" s="255"/>
      <c r="HEI274" s="255"/>
      <c r="HEJ274" s="255"/>
      <c r="HEK274" s="255"/>
      <c r="HEL274" s="255"/>
      <c r="HEM274" s="255"/>
      <c r="HEN274" s="255"/>
      <c r="HEO274" s="255"/>
      <c r="HEP274" s="255"/>
      <c r="HEQ274" s="255"/>
      <c r="HER274" s="255"/>
      <c r="HES274" s="255"/>
      <c r="HET274" s="255"/>
      <c r="HEU274" s="255"/>
      <c r="HEV274" s="255"/>
      <c r="HEW274" s="255"/>
      <c r="HEX274" s="255"/>
      <c r="HEY274" s="255"/>
      <c r="HEZ274" s="255"/>
      <c r="HFA274" s="255"/>
      <c r="HFB274" s="255"/>
      <c r="HFC274" s="255"/>
      <c r="HFD274" s="255"/>
      <c r="HFE274" s="255"/>
      <c r="HFF274" s="255"/>
      <c r="HFG274" s="255"/>
      <c r="HFH274" s="255"/>
      <c r="HFI274" s="255"/>
      <c r="HFJ274" s="255"/>
      <c r="HFK274" s="255"/>
      <c r="HFL274" s="255"/>
      <c r="HFM274" s="255"/>
      <c r="HFN274" s="255"/>
      <c r="HFO274" s="255"/>
      <c r="HFP274" s="255"/>
      <c r="HFQ274" s="255"/>
      <c r="HFR274" s="255"/>
      <c r="HFS274" s="255"/>
      <c r="HFT274" s="255"/>
      <c r="HFU274" s="255"/>
      <c r="HFV274" s="255"/>
      <c r="HFW274" s="255"/>
      <c r="HFX274" s="255"/>
      <c r="HFY274" s="255"/>
      <c r="HFZ274" s="255"/>
      <c r="HGA274" s="255"/>
      <c r="HGB274" s="255"/>
      <c r="HGC274" s="255"/>
      <c r="HGD274" s="255"/>
      <c r="HGE274" s="255"/>
      <c r="HGF274" s="255"/>
      <c r="HGG274" s="255"/>
      <c r="HGH274" s="255"/>
      <c r="HGI274" s="255"/>
      <c r="HGJ274" s="255"/>
      <c r="HGK274" s="255"/>
      <c r="HGL274" s="255"/>
      <c r="HGM274" s="255"/>
      <c r="HGN274" s="255"/>
      <c r="HGO274" s="255"/>
      <c r="HGP274" s="255"/>
      <c r="HGQ274" s="255"/>
      <c r="HGR274" s="255"/>
      <c r="HGS274" s="255"/>
      <c r="HGT274" s="255"/>
      <c r="HGU274" s="255"/>
      <c r="HGV274" s="255"/>
      <c r="HGW274" s="255"/>
      <c r="HGX274" s="255"/>
      <c r="HGY274" s="255"/>
      <c r="HGZ274" s="255"/>
      <c r="HHA274" s="255"/>
      <c r="HHB274" s="255"/>
      <c r="HHC274" s="255"/>
      <c r="HHD274" s="255"/>
      <c r="HHE274" s="255"/>
      <c r="HHF274" s="255"/>
      <c r="HHG274" s="255"/>
      <c r="HHH274" s="255"/>
      <c r="HHI274" s="255"/>
      <c r="HHJ274" s="255"/>
      <c r="HHK274" s="255"/>
      <c r="HHL274" s="255"/>
      <c r="HHM274" s="255"/>
      <c r="HHN274" s="255"/>
      <c r="HHO274" s="255"/>
      <c r="HHP274" s="255"/>
      <c r="HHQ274" s="255"/>
      <c r="HHR274" s="255"/>
      <c r="HHS274" s="255"/>
      <c r="HHT274" s="255"/>
      <c r="HHU274" s="255"/>
      <c r="HHV274" s="255"/>
      <c r="HHW274" s="255"/>
      <c r="HHX274" s="255"/>
      <c r="HHY274" s="255"/>
      <c r="HHZ274" s="255"/>
      <c r="HIA274" s="255"/>
      <c r="HIB274" s="255"/>
      <c r="HIC274" s="255"/>
      <c r="HID274" s="255"/>
      <c r="HIE274" s="255"/>
      <c r="HIF274" s="255"/>
      <c r="HIG274" s="255"/>
      <c r="HIH274" s="255"/>
      <c r="HII274" s="255"/>
      <c r="HIJ274" s="255"/>
      <c r="HIK274" s="255"/>
      <c r="HIL274" s="255"/>
      <c r="HIM274" s="255"/>
      <c r="HIN274" s="255"/>
      <c r="HIO274" s="255"/>
      <c r="HIP274" s="255"/>
      <c r="HIQ274" s="255"/>
      <c r="HIR274" s="255"/>
      <c r="HIS274" s="255"/>
      <c r="HIT274" s="255"/>
      <c r="HIU274" s="255"/>
      <c r="HIV274" s="255"/>
      <c r="HIW274" s="255"/>
      <c r="HIX274" s="255"/>
      <c r="HIY274" s="255"/>
      <c r="HIZ274" s="255"/>
      <c r="HJA274" s="255"/>
      <c r="HJB274" s="255"/>
      <c r="HJC274" s="255"/>
      <c r="HJD274" s="255"/>
      <c r="HJE274" s="255"/>
      <c r="HJF274" s="255"/>
      <c r="HJG274" s="255"/>
      <c r="HJH274" s="255"/>
      <c r="HJI274" s="255"/>
      <c r="HJJ274" s="255"/>
      <c r="HJK274" s="255"/>
      <c r="HJL274" s="255"/>
      <c r="HJM274" s="255"/>
      <c r="HJN274" s="255"/>
      <c r="HJO274" s="255"/>
      <c r="HJP274" s="255"/>
      <c r="HJQ274" s="255"/>
      <c r="HJR274" s="255"/>
      <c r="HJS274" s="255"/>
      <c r="HJT274" s="255"/>
      <c r="HJU274" s="255"/>
      <c r="HJV274" s="255"/>
      <c r="HJW274" s="255"/>
      <c r="HJX274" s="255"/>
      <c r="HJY274" s="255"/>
      <c r="HJZ274" s="255"/>
      <c r="HKA274" s="255"/>
      <c r="HKB274" s="255"/>
      <c r="HKC274" s="255"/>
      <c r="HKD274" s="255"/>
      <c r="HKE274" s="255"/>
      <c r="HKF274" s="255"/>
      <c r="HKG274" s="255"/>
      <c r="HKH274" s="255"/>
      <c r="HKI274" s="255"/>
      <c r="HKJ274" s="255"/>
      <c r="HKK274" s="255"/>
      <c r="HKL274" s="255"/>
      <c r="HKM274" s="255"/>
      <c r="HKN274" s="255"/>
      <c r="HKO274" s="255"/>
      <c r="HKP274" s="255"/>
      <c r="HKQ274" s="255"/>
      <c r="HKR274" s="255"/>
      <c r="HKS274" s="255"/>
      <c r="HKT274" s="255"/>
      <c r="HKU274" s="255"/>
      <c r="HKV274" s="255"/>
      <c r="HKW274" s="255"/>
      <c r="HKX274" s="255"/>
      <c r="HKY274" s="255"/>
      <c r="HKZ274" s="255"/>
      <c r="HLA274" s="255"/>
      <c r="HLB274" s="255"/>
      <c r="HLC274" s="255"/>
      <c r="HLD274" s="255"/>
      <c r="HLE274" s="255"/>
      <c r="HLF274" s="255"/>
      <c r="HLG274" s="255"/>
      <c r="HLH274" s="255"/>
      <c r="HLI274" s="255"/>
      <c r="HLJ274" s="255"/>
      <c r="HLK274" s="255"/>
      <c r="HLL274" s="255"/>
      <c r="HLM274" s="255"/>
      <c r="HLN274" s="255"/>
      <c r="HLO274" s="255"/>
      <c r="HLP274" s="255"/>
      <c r="HLQ274" s="255"/>
      <c r="HLR274" s="255"/>
      <c r="HLS274" s="255"/>
      <c r="HLT274" s="255"/>
      <c r="HLU274" s="255"/>
      <c r="HLV274" s="255"/>
      <c r="HLW274" s="255"/>
      <c r="HLX274" s="255"/>
      <c r="HLY274" s="255"/>
      <c r="HLZ274" s="255"/>
      <c r="HMA274" s="255"/>
      <c r="HMB274" s="255"/>
      <c r="HMC274" s="255"/>
      <c r="HMD274" s="255"/>
      <c r="HME274" s="255"/>
      <c r="HMF274" s="255"/>
      <c r="HMG274" s="255"/>
      <c r="HMH274" s="255"/>
      <c r="HMI274" s="255"/>
      <c r="HMJ274" s="255"/>
      <c r="HMK274" s="255"/>
      <c r="HML274" s="255"/>
      <c r="HMM274" s="255"/>
      <c r="HMN274" s="255"/>
      <c r="HMO274" s="255"/>
      <c r="HMP274" s="255"/>
      <c r="HMQ274" s="255"/>
      <c r="HMR274" s="255"/>
      <c r="HMS274" s="255"/>
      <c r="HMT274" s="255"/>
      <c r="HMU274" s="255"/>
      <c r="HMV274" s="255"/>
      <c r="HMW274" s="255"/>
      <c r="HMX274" s="255"/>
      <c r="HMY274" s="255"/>
      <c r="HMZ274" s="255"/>
      <c r="HNA274" s="255"/>
      <c r="HNB274" s="255"/>
      <c r="HNC274" s="255"/>
      <c r="HND274" s="255"/>
      <c r="HNE274" s="255"/>
      <c r="HNF274" s="255"/>
      <c r="HNG274" s="255"/>
      <c r="HNH274" s="255"/>
      <c r="HNI274" s="255"/>
      <c r="HNJ274" s="255"/>
      <c r="HNK274" s="255"/>
      <c r="HNL274" s="255"/>
      <c r="HNM274" s="255"/>
      <c r="HNN274" s="255"/>
      <c r="HNO274" s="255"/>
      <c r="HNP274" s="255"/>
      <c r="HNQ274" s="255"/>
      <c r="HNR274" s="255"/>
      <c r="HNS274" s="255"/>
      <c r="HNT274" s="255"/>
      <c r="HNU274" s="255"/>
      <c r="HNV274" s="255"/>
      <c r="HNW274" s="255"/>
      <c r="HNX274" s="255"/>
      <c r="HNY274" s="255"/>
      <c r="HNZ274" s="255"/>
      <c r="HOA274" s="255"/>
      <c r="HOB274" s="255"/>
      <c r="HOC274" s="255"/>
      <c r="HOD274" s="255"/>
      <c r="HOE274" s="255"/>
      <c r="HOF274" s="255"/>
      <c r="HOG274" s="255"/>
      <c r="HOH274" s="255"/>
      <c r="HOI274" s="255"/>
      <c r="HOJ274" s="255"/>
      <c r="HOK274" s="255"/>
      <c r="HOL274" s="255"/>
      <c r="HOM274" s="255"/>
      <c r="HON274" s="255"/>
      <c r="HOO274" s="255"/>
      <c r="HOP274" s="255"/>
      <c r="HOQ274" s="255"/>
      <c r="HOR274" s="255"/>
      <c r="HOS274" s="255"/>
      <c r="HOT274" s="255"/>
      <c r="HOU274" s="255"/>
      <c r="HOV274" s="255"/>
      <c r="HOW274" s="255"/>
      <c r="HOX274" s="255"/>
      <c r="HOY274" s="255"/>
      <c r="HOZ274" s="255"/>
      <c r="HPA274" s="255"/>
      <c r="HPB274" s="255"/>
      <c r="HPC274" s="255"/>
      <c r="HPD274" s="255"/>
      <c r="HPE274" s="255"/>
      <c r="HPF274" s="255"/>
      <c r="HPG274" s="255"/>
      <c r="HPH274" s="255"/>
      <c r="HPI274" s="255"/>
      <c r="HPJ274" s="255"/>
      <c r="HPK274" s="255"/>
      <c r="HPL274" s="255"/>
      <c r="HPM274" s="255"/>
      <c r="HPN274" s="255"/>
      <c r="HPO274" s="255"/>
      <c r="HPP274" s="255"/>
      <c r="HPQ274" s="255"/>
      <c r="HPR274" s="255"/>
      <c r="HPS274" s="255"/>
      <c r="HPT274" s="255"/>
      <c r="HPU274" s="255"/>
      <c r="HPV274" s="255"/>
      <c r="HPW274" s="255"/>
      <c r="HPX274" s="255"/>
      <c r="HPY274" s="255"/>
      <c r="HPZ274" s="255"/>
      <c r="HQA274" s="255"/>
      <c r="HQB274" s="255"/>
      <c r="HQC274" s="255"/>
      <c r="HQD274" s="255"/>
      <c r="HQE274" s="255"/>
      <c r="HQF274" s="255"/>
      <c r="HQG274" s="255"/>
      <c r="HQH274" s="255"/>
      <c r="HQI274" s="255"/>
      <c r="HQJ274" s="255"/>
      <c r="HQK274" s="255"/>
      <c r="HQL274" s="255"/>
      <c r="HQM274" s="255"/>
      <c r="HQN274" s="255"/>
      <c r="HQO274" s="255"/>
      <c r="HQP274" s="255"/>
      <c r="HQQ274" s="255"/>
      <c r="HQR274" s="255"/>
      <c r="HQS274" s="255"/>
      <c r="HQT274" s="255"/>
      <c r="HQU274" s="255"/>
      <c r="HQV274" s="255"/>
      <c r="HQW274" s="255"/>
      <c r="HQX274" s="255"/>
      <c r="HQY274" s="255"/>
      <c r="HQZ274" s="255"/>
      <c r="HRA274" s="255"/>
      <c r="HRB274" s="255"/>
      <c r="HRC274" s="255"/>
      <c r="HRD274" s="255"/>
      <c r="HRE274" s="255"/>
      <c r="HRF274" s="255"/>
      <c r="HRG274" s="255"/>
      <c r="HRH274" s="255"/>
      <c r="HRI274" s="255"/>
      <c r="HRJ274" s="255"/>
      <c r="HRK274" s="255"/>
      <c r="HRL274" s="255"/>
      <c r="HRM274" s="255"/>
      <c r="HRN274" s="255"/>
      <c r="HRO274" s="255"/>
      <c r="HRP274" s="255"/>
      <c r="HRQ274" s="255"/>
      <c r="HRR274" s="255"/>
      <c r="HRS274" s="255"/>
      <c r="HRT274" s="255"/>
      <c r="HRU274" s="255"/>
      <c r="HRV274" s="255"/>
      <c r="HRW274" s="255"/>
      <c r="HRX274" s="255"/>
      <c r="HRY274" s="255"/>
      <c r="HRZ274" s="255"/>
      <c r="HSA274" s="255"/>
      <c r="HSB274" s="255"/>
      <c r="HSC274" s="255"/>
      <c r="HSD274" s="255"/>
      <c r="HSE274" s="255"/>
      <c r="HSF274" s="255"/>
      <c r="HSG274" s="255"/>
      <c r="HSH274" s="255"/>
      <c r="HSI274" s="255"/>
      <c r="HSJ274" s="255"/>
      <c r="HSK274" s="255"/>
      <c r="HSL274" s="255"/>
      <c r="HSM274" s="255"/>
      <c r="HSN274" s="255"/>
      <c r="HSO274" s="255"/>
      <c r="HSP274" s="255"/>
      <c r="HSQ274" s="255"/>
      <c r="HSR274" s="255"/>
      <c r="HSS274" s="255"/>
      <c r="HST274" s="255"/>
      <c r="HSU274" s="255"/>
      <c r="HSV274" s="255"/>
      <c r="HSW274" s="255"/>
      <c r="HSX274" s="255"/>
      <c r="HSY274" s="255"/>
      <c r="HSZ274" s="255"/>
      <c r="HTA274" s="255"/>
      <c r="HTB274" s="255"/>
      <c r="HTC274" s="255"/>
      <c r="HTD274" s="255"/>
      <c r="HTE274" s="255"/>
      <c r="HTF274" s="255"/>
      <c r="HTG274" s="255"/>
      <c r="HTH274" s="255"/>
      <c r="HTI274" s="255"/>
      <c r="HTJ274" s="255"/>
      <c r="HTK274" s="255"/>
      <c r="HTL274" s="255"/>
      <c r="HTM274" s="255"/>
      <c r="HTN274" s="255"/>
      <c r="HTO274" s="255"/>
      <c r="HTP274" s="255"/>
      <c r="HTQ274" s="255"/>
      <c r="HTR274" s="255"/>
      <c r="HTS274" s="255"/>
      <c r="HTT274" s="255"/>
      <c r="HTU274" s="255"/>
      <c r="HTV274" s="255"/>
      <c r="HTW274" s="255"/>
      <c r="HTX274" s="255"/>
      <c r="HTY274" s="255"/>
      <c r="HTZ274" s="255"/>
      <c r="HUA274" s="255"/>
      <c r="HUB274" s="255"/>
      <c r="HUC274" s="255"/>
      <c r="HUD274" s="255"/>
      <c r="HUE274" s="255"/>
      <c r="HUF274" s="255"/>
      <c r="HUG274" s="255"/>
      <c r="HUH274" s="255"/>
      <c r="HUI274" s="255"/>
      <c r="HUJ274" s="255"/>
      <c r="HUK274" s="255"/>
      <c r="HUL274" s="255"/>
      <c r="HUM274" s="255"/>
      <c r="HUN274" s="255"/>
      <c r="HUO274" s="255"/>
      <c r="HUP274" s="255"/>
      <c r="HUQ274" s="255"/>
      <c r="HUR274" s="255"/>
      <c r="HUS274" s="255"/>
      <c r="HUT274" s="255"/>
      <c r="HUU274" s="255"/>
      <c r="HUV274" s="255"/>
      <c r="HUW274" s="255"/>
      <c r="HUX274" s="255"/>
      <c r="HUY274" s="255"/>
      <c r="HUZ274" s="255"/>
      <c r="HVA274" s="255"/>
      <c r="HVB274" s="255"/>
      <c r="HVC274" s="255"/>
      <c r="HVD274" s="255"/>
      <c r="HVE274" s="255"/>
      <c r="HVF274" s="255"/>
      <c r="HVG274" s="255"/>
      <c r="HVH274" s="255"/>
      <c r="HVI274" s="255"/>
      <c r="HVJ274" s="255"/>
      <c r="HVK274" s="255"/>
      <c r="HVL274" s="255"/>
      <c r="HVM274" s="255"/>
      <c r="HVN274" s="255"/>
      <c r="HVO274" s="255"/>
      <c r="HVP274" s="255"/>
      <c r="HVQ274" s="255"/>
      <c r="HVR274" s="255"/>
      <c r="HVS274" s="255"/>
      <c r="HVT274" s="255"/>
      <c r="HVU274" s="255"/>
      <c r="HVV274" s="255"/>
      <c r="HVW274" s="255"/>
      <c r="HVX274" s="255"/>
      <c r="HVY274" s="255"/>
      <c r="HVZ274" s="255"/>
      <c r="HWA274" s="255"/>
      <c r="HWB274" s="255"/>
      <c r="HWC274" s="255"/>
      <c r="HWD274" s="255"/>
      <c r="HWE274" s="255"/>
      <c r="HWF274" s="255"/>
      <c r="HWG274" s="255"/>
      <c r="HWH274" s="255"/>
      <c r="HWI274" s="255"/>
      <c r="HWJ274" s="255"/>
      <c r="HWK274" s="255"/>
      <c r="HWL274" s="255"/>
      <c r="HWM274" s="255"/>
      <c r="HWN274" s="255"/>
      <c r="HWO274" s="255"/>
      <c r="HWP274" s="255"/>
      <c r="HWQ274" s="255"/>
      <c r="HWR274" s="255"/>
      <c r="HWS274" s="255"/>
      <c r="HWT274" s="255"/>
      <c r="HWU274" s="255"/>
      <c r="HWV274" s="255"/>
      <c r="HWW274" s="255"/>
      <c r="HWX274" s="255"/>
      <c r="HWY274" s="255"/>
      <c r="HWZ274" s="255"/>
      <c r="HXA274" s="255"/>
      <c r="HXB274" s="255"/>
      <c r="HXC274" s="255"/>
      <c r="HXD274" s="255"/>
      <c r="HXE274" s="255"/>
      <c r="HXF274" s="255"/>
      <c r="HXG274" s="255"/>
      <c r="HXH274" s="255"/>
      <c r="HXI274" s="255"/>
      <c r="HXJ274" s="255"/>
      <c r="HXK274" s="255"/>
      <c r="HXL274" s="255"/>
      <c r="HXM274" s="255"/>
      <c r="HXN274" s="255"/>
      <c r="HXO274" s="255"/>
      <c r="HXP274" s="255"/>
      <c r="HXQ274" s="255"/>
      <c r="HXR274" s="255"/>
      <c r="HXS274" s="255"/>
      <c r="HXT274" s="255"/>
      <c r="HXU274" s="255"/>
      <c r="HXV274" s="255"/>
      <c r="HXW274" s="255"/>
      <c r="HXX274" s="255"/>
      <c r="HXY274" s="255"/>
      <c r="HXZ274" s="255"/>
      <c r="HYA274" s="255"/>
      <c r="HYB274" s="255"/>
      <c r="HYC274" s="255"/>
      <c r="HYD274" s="255"/>
      <c r="HYE274" s="255"/>
      <c r="HYF274" s="255"/>
      <c r="HYG274" s="255"/>
      <c r="HYH274" s="255"/>
      <c r="HYI274" s="255"/>
      <c r="HYJ274" s="255"/>
      <c r="HYK274" s="255"/>
      <c r="HYL274" s="255"/>
      <c r="HYM274" s="255"/>
      <c r="HYN274" s="255"/>
      <c r="HYO274" s="255"/>
      <c r="HYP274" s="255"/>
      <c r="HYQ274" s="255"/>
      <c r="HYR274" s="255"/>
      <c r="HYS274" s="255"/>
      <c r="HYT274" s="255"/>
      <c r="HYU274" s="255"/>
      <c r="HYV274" s="255"/>
      <c r="HYW274" s="255"/>
      <c r="HYX274" s="255"/>
      <c r="HYY274" s="255"/>
      <c r="HYZ274" s="255"/>
      <c r="HZA274" s="255"/>
      <c r="HZB274" s="255"/>
      <c r="HZC274" s="255"/>
      <c r="HZD274" s="255"/>
      <c r="HZE274" s="255"/>
      <c r="HZF274" s="255"/>
      <c r="HZG274" s="255"/>
      <c r="HZH274" s="255"/>
      <c r="HZI274" s="255"/>
      <c r="HZJ274" s="255"/>
      <c r="HZK274" s="255"/>
      <c r="HZL274" s="255"/>
      <c r="HZM274" s="255"/>
      <c r="HZN274" s="255"/>
      <c r="HZO274" s="255"/>
      <c r="HZP274" s="255"/>
      <c r="HZQ274" s="255"/>
      <c r="HZR274" s="255"/>
      <c r="HZS274" s="255"/>
      <c r="HZT274" s="255"/>
      <c r="HZU274" s="255"/>
      <c r="HZV274" s="255"/>
      <c r="HZW274" s="255"/>
      <c r="HZX274" s="255"/>
      <c r="HZY274" s="255"/>
      <c r="HZZ274" s="255"/>
      <c r="IAA274" s="255"/>
      <c r="IAB274" s="255"/>
      <c r="IAC274" s="255"/>
      <c r="IAD274" s="255"/>
      <c r="IAE274" s="255"/>
      <c r="IAF274" s="255"/>
      <c r="IAG274" s="255"/>
      <c r="IAH274" s="255"/>
      <c r="IAI274" s="255"/>
      <c r="IAJ274" s="255"/>
      <c r="IAK274" s="255"/>
      <c r="IAL274" s="255"/>
      <c r="IAM274" s="255"/>
      <c r="IAN274" s="255"/>
      <c r="IAO274" s="255"/>
      <c r="IAP274" s="255"/>
      <c r="IAQ274" s="255"/>
      <c r="IAR274" s="255"/>
      <c r="IAS274" s="255"/>
      <c r="IAT274" s="255"/>
      <c r="IAU274" s="255"/>
      <c r="IAV274" s="255"/>
      <c r="IAW274" s="255"/>
      <c r="IAX274" s="255"/>
      <c r="IAY274" s="255"/>
      <c r="IAZ274" s="255"/>
      <c r="IBA274" s="255"/>
      <c r="IBB274" s="255"/>
      <c r="IBC274" s="255"/>
      <c r="IBD274" s="255"/>
      <c r="IBE274" s="255"/>
      <c r="IBF274" s="255"/>
      <c r="IBG274" s="255"/>
      <c r="IBH274" s="255"/>
      <c r="IBI274" s="255"/>
      <c r="IBJ274" s="255"/>
      <c r="IBK274" s="255"/>
      <c r="IBL274" s="255"/>
      <c r="IBM274" s="255"/>
      <c r="IBN274" s="255"/>
      <c r="IBO274" s="255"/>
      <c r="IBP274" s="255"/>
      <c r="IBQ274" s="255"/>
      <c r="IBR274" s="255"/>
      <c r="IBS274" s="255"/>
      <c r="IBT274" s="255"/>
      <c r="IBU274" s="255"/>
      <c r="IBV274" s="255"/>
      <c r="IBW274" s="255"/>
      <c r="IBX274" s="255"/>
      <c r="IBY274" s="255"/>
      <c r="IBZ274" s="255"/>
      <c r="ICA274" s="255"/>
      <c r="ICB274" s="255"/>
      <c r="ICC274" s="255"/>
      <c r="ICD274" s="255"/>
      <c r="ICE274" s="255"/>
      <c r="ICF274" s="255"/>
      <c r="ICG274" s="255"/>
      <c r="ICH274" s="255"/>
      <c r="ICI274" s="255"/>
      <c r="ICJ274" s="255"/>
      <c r="ICK274" s="255"/>
      <c r="ICL274" s="255"/>
      <c r="ICM274" s="255"/>
      <c r="ICN274" s="255"/>
      <c r="ICO274" s="255"/>
      <c r="ICP274" s="255"/>
      <c r="ICQ274" s="255"/>
      <c r="ICR274" s="255"/>
      <c r="ICS274" s="255"/>
      <c r="ICT274" s="255"/>
      <c r="ICU274" s="255"/>
      <c r="ICV274" s="255"/>
      <c r="ICW274" s="255"/>
      <c r="ICX274" s="255"/>
      <c r="ICY274" s="255"/>
      <c r="ICZ274" s="255"/>
      <c r="IDA274" s="255"/>
      <c r="IDB274" s="255"/>
      <c r="IDC274" s="255"/>
      <c r="IDD274" s="255"/>
      <c r="IDE274" s="255"/>
      <c r="IDF274" s="255"/>
      <c r="IDG274" s="255"/>
      <c r="IDH274" s="255"/>
      <c r="IDI274" s="255"/>
      <c r="IDJ274" s="255"/>
      <c r="IDK274" s="255"/>
      <c r="IDL274" s="255"/>
      <c r="IDM274" s="255"/>
      <c r="IDN274" s="255"/>
      <c r="IDO274" s="255"/>
      <c r="IDP274" s="255"/>
      <c r="IDQ274" s="255"/>
      <c r="IDR274" s="255"/>
      <c r="IDS274" s="255"/>
      <c r="IDT274" s="255"/>
      <c r="IDU274" s="255"/>
      <c r="IDV274" s="255"/>
      <c r="IDW274" s="255"/>
      <c r="IDX274" s="255"/>
      <c r="IDY274" s="255"/>
      <c r="IDZ274" s="255"/>
      <c r="IEA274" s="255"/>
      <c r="IEB274" s="255"/>
      <c r="IEC274" s="255"/>
      <c r="IED274" s="255"/>
      <c r="IEE274" s="255"/>
      <c r="IEF274" s="255"/>
      <c r="IEG274" s="255"/>
      <c r="IEH274" s="255"/>
      <c r="IEI274" s="255"/>
      <c r="IEJ274" s="255"/>
      <c r="IEK274" s="255"/>
      <c r="IEL274" s="255"/>
      <c r="IEM274" s="255"/>
      <c r="IEN274" s="255"/>
      <c r="IEO274" s="255"/>
      <c r="IEP274" s="255"/>
      <c r="IEQ274" s="255"/>
      <c r="IER274" s="255"/>
      <c r="IES274" s="255"/>
      <c r="IET274" s="255"/>
      <c r="IEU274" s="255"/>
      <c r="IEV274" s="255"/>
      <c r="IEW274" s="255"/>
      <c r="IEX274" s="255"/>
      <c r="IEY274" s="255"/>
      <c r="IEZ274" s="255"/>
      <c r="IFA274" s="255"/>
      <c r="IFB274" s="255"/>
      <c r="IFC274" s="255"/>
      <c r="IFD274" s="255"/>
      <c r="IFE274" s="255"/>
      <c r="IFF274" s="255"/>
      <c r="IFG274" s="255"/>
      <c r="IFH274" s="255"/>
      <c r="IFI274" s="255"/>
      <c r="IFJ274" s="255"/>
      <c r="IFK274" s="255"/>
      <c r="IFL274" s="255"/>
      <c r="IFM274" s="255"/>
      <c r="IFN274" s="255"/>
      <c r="IFO274" s="255"/>
      <c r="IFP274" s="255"/>
      <c r="IFQ274" s="255"/>
      <c r="IFR274" s="255"/>
      <c r="IFS274" s="255"/>
      <c r="IFT274" s="255"/>
      <c r="IFU274" s="255"/>
      <c r="IFV274" s="255"/>
      <c r="IFW274" s="255"/>
      <c r="IFX274" s="255"/>
      <c r="IFY274" s="255"/>
      <c r="IFZ274" s="255"/>
      <c r="IGA274" s="255"/>
      <c r="IGB274" s="255"/>
      <c r="IGC274" s="255"/>
      <c r="IGD274" s="255"/>
      <c r="IGE274" s="255"/>
      <c r="IGF274" s="255"/>
      <c r="IGG274" s="255"/>
      <c r="IGH274" s="255"/>
      <c r="IGI274" s="255"/>
      <c r="IGJ274" s="255"/>
      <c r="IGK274" s="255"/>
      <c r="IGL274" s="255"/>
      <c r="IGM274" s="255"/>
      <c r="IGN274" s="255"/>
      <c r="IGO274" s="255"/>
      <c r="IGP274" s="255"/>
      <c r="IGQ274" s="255"/>
      <c r="IGR274" s="255"/>
      <c r="IGS274" s="255"/>
      <c r="IGT274" s="255"/>
      <c r="IGU274" s="255"/>
      <c r="IGV274" s="255"/>
      <c r="IGW274" s="255"/>
      <c r="IGX274" s="255"/>
      <c r="IGY274" s="255"/>
      <c r="IGZ274" s="255"/>
      <c r="IHA274" s="255"/>
      <c r="IHB274" s="255"/>
      <c r="IHC274" s="255"/>
      <c r="IHD274" s="255"/>
      <c r="IHE274" s="255"/>
      <c r="IHF274" s="255"/>
      <c r="IHG274" s="255"/>
      <c r="IHH274" s="255"/>
      <c r="IHI274" s="255"/>
      <c r="IHJ274" s="255"/>
      <c r="IHK274" s="255"/>
      <c r="IHL274" s="255"/>
      <c r="IHM274" s="255"/>
      <c r="IHN274" s="255"/>
      <c r="IHO274" s="255"/>
      <c r="IHP274" s="255"/>
      <c r="IHQ274" s="255"/>
      <c r="IHR274" s="255"/>
      <c r="IHS274" s="255"/>
      <c r="IHT274" s="255"/>
      <c r="IHU274" s="255"/>
      <c r="IHV274" s="255"/>
      <c r="IHW274" s="255"/>
      <c r="IHX274" s="255"/>
      <c r="IHY274" s="255"/>
      <c r="IHZ274" s="255"/>
      <c r="IIA274" s="255"/>
      <c r="IIB274" s="255"/>
      <c r="IIC274" s="255"/>
      <c r="IID274" s="255"/>
      <c r="IIE274" s="255"/>
      <c r="IIF274" s="255"/>
      <c r="IIG274" s="255"/>
      <c r="IIH274" s="255"/>
      <c r="III274" s="255"/>
      <c r="IIJ274" s="255"/>
      <c r="IIK274" s="255"/>
      <c r="IIL274" s="255"/>
      <c r="IIM274" s="255"/>
      <c r="IIN274" s="255"/>
      <c r="IIO274" s="255"/>
      <c r="IIP274" s="255"/>
      <c r="IIQ274" s="255"/>
      <c r="IIR274" s="255"/>
      <c r="IIS274" s="255"/>
      <c r="IIT274" s="255"/>
      <c r="IIU274" s="255"/>
      <c r="IIV274" s="255"/>
      <c r="IIW274" s="255"/>
      <c r="IIX274" s="255"/>
      <c r="IIY274" s="255"/>
      <c r="IIZ274" s="255"/>
      <c r="IJA274" s="255"/>
      <c r="IJB274" s="255"/>
      <c r="IJC274" s="255"/>
      <c r="IJD274" s="255"/>
      <c r="IJE274" s="255"/>
      <c r="IJF274" s="255"/>
      <c r="IJG274" s="255"/>
      <c r="IJH274" s="255"/>
      <c r="IJI274" s="255"/>
      <c r="IJJ274" s="255"/>
      <c r="IJK274" s="255"/>
      <c r="IJL274" s="255"/>
      <c r="IJM274" s="255"/>
      <c r="IJN274" s="255"/>
      <c r="IJO274" s="255"/>
      <c r="IJP274" s="255"/>
      <c r="IJQ274" s="255"/>
      <c r="IJR274" s="255"/>
      <c r="IJS274" s="255"/>
      <c r="IJT274" s="255"/>
      <c r="IJU274" s="255"/>
      <c r="IJV274" s="255"/>
      <c r="IJW274" s="255"/>
      <c r="IJX274" s="255"/>
      <c r="IJY274" s="255"/>
      <c r="IJZ274" s="255"/>
      <c r="IKA274" s="255"/>
      <c r="IKB274" s="255"/>
      <c r="IKC274" s="255"/>
      <c r="IKD274" s="255"/>
      <c r="IKE274" s="255"/>
      <c r="IKF274" s="255"/>
      <c r="IKG274" s="255"/>
      <c r="IKH274" s="255"/>
      <c r="IKI274" s="255"/>
      <c r="IKJ274" s="255"/>
      <c r="IKK274" s="255"/>
      <c r="IKL274" s="255"/>
      <c r="IKM274" s="255"/>
      <c r="IKN274" s="255"/>
      <c r="IKO274" s="255"/>
      <c r="IKP274" s="255"/>
      <c r="IKQ274" s="255"/>
      <c r="IKR274" s="255"/>
      <c r="IKS274" s="255"/>
      <c r="IKT274" s="255"/>
      <c r="IKU274" s="255"/>
      <c r="IKV274" s="255"/>
      <c r="IKW274" s="255"/>
      <c r="IKX274" s="255"/>
      <c r="IKY274" s="255"/>
      <c r="IKZ274" s="255"/>
      <c r="ILA274" s="255"/>
      <c r="ILB274" s="255"/>
      <c r="ILC274" s="255"/>
      <c r="ILD274" s="255"/>
      <c r="ILE274" s="255"/>
      <c r="ILF274" s="255"/>
      <c r="ILG274" s="255"/>
      <c r="ILH274" s="255"/>
      <c r="ILI274" s="255"/>
      <c r="ILJ274" s="255"/>
      <c r="ILK274" s="255"/>
      <c r="ILL274" s="255"/>
      <c r="ILM274" s="255"/>
      <c r="ILN274" s="255"/>
      <c r="ILO274" s="255"/>
      <c r="ILP274" s="255"/>
      <c r="ILQ274" s="255"/>
      <c r="ILR274" s="255"/>
      <c r="ILS274" s="255"/>
      <c r="ILT274" s="255"/>
      <c r="ILU274" s="255"/>
      <c r="ILV274" s="255"/>
      <c r="ILW274" s="255"/>
      <c r="ILX274" s="255"/>
      <c r="ILY274" s="255"/>
      <c r="ILZ274" s="255"/>
      <c r="IMA274" s="255"/>
      <c r="IMB274" s="255"/>
      <c r="IMC274" s="255"/>
      <c r="IMD274" s="255"/>
      <c r="IME274" s="255"/>
      <c r="IMF274" s="255"/>
      <c r="IMG274" s="255"/>
      <c r="IMH274" s="255"/>
      <c r="IMI274" s="255"/>
      <c r="IMJ274" s="255"/>
      <c r="IMK274" s="255"/>
      <c r="IML274" s="255"/>
      <c r="IMM274" s="255"/>
      <c r="IMN274" s="255"/>
      <c r="IMO274" s="255"/>
      <c r="IMP274" s="255"/>
      <c r="IMQ274" s="255"/>
      <c r="IMR274" s="255"/>
      <c r="IMS274" s="255"/>
      <c r="IMT274" s="255"/>
      <c r="IMU274" s="255"/>
      <c r="IMV274" s="255"/>
      <c r="IMW274" s="255"/>
      <c r="IMX274" s="255"/>
      <c r="IMY274" s="255"/>
      <c r="IMZ274" s="255"/>
      <c r="INA274" s="255"/>
      <c r="INB274" s="255"/>
      <c r="INC274" s="255"/>
      <c r="IND274" s="255"/>
      <c r="INE274" s="255"/>
      <c r="INF274" s="255"/>
      <c r="ING274" s="255"/>
      <c r="INH274" s="255"/>
      <c r="INI274" s="255"/>
      <c r="INJ274" s="255"/>
      <c r="INK274" s="255"/>
      <c r="INL274" s="255"/>
      <c r="INM274" s="255"/>
      <c r="INN274" s="255"/>
      <c r="INO274" s="255"/>
      <c r="INP274" s="255"/>
      <c r="INQ274" s="255"/>
      <c r="INR274" s="255"/>
      <c r="INS274" s="255"/>
      <c r="INT274" s="255"/>
      <c r="INU274" s="255"/>
      <c r="INV274" s="255"/>
      <c r="INW274" s="255"/>
      <c r="INX274" s="255"/>
      <c r="INY274" s="255"/>
      <c r="INZ274" s="255"/>
      <c r="IOA274" s="255"/>
      <c r="IOB274" s="255"/>
      <c r="IOC274" s="255"/>
      <c r="IOD274" s="255"/>
      <c r="IOE274" s="255"/>
      <c r="IOF274" s="255"/>
      <c r="IOG274" s="255"/>
      <c r="IOH274" s="255"/>
      <c r="IOI274" s="255"/>
      <c r="IOJ274" s="255"/>
      <c r="IOK274" s="255"/>
      <c r="IOL274" s="255"/>
      <c r="IOM274" s="255"/>
      <c r="ION274" s="255"/>
      <c r="IOO274" s="255"/>
      <c r="IOP274" s="255"/>
      <c r="IOQ274" s="255"/>
      <c r="IOR274" s="255"/>
      <c r="IOS274" s="255"/>
      <c r="IOT274" s="255"/>
      <c r="IOU274" s="255"/>
      <c r="IOV274" s="255"/>
      <c r="IOW274" s="255"/>
      <c r="IOX274" s="255"/>
      <c r="IOY274" s="255"/>
      <c r="IOZ274" s="255"/>
      <c r="IPA274" s="255"/>
      <c r="IPB274" s="255"/>
      <c r="IPC274" s="255"/>
      <c r="IPD274" s="255"/>
      <c r="IPE274" s="255"/>
      <c r="IPF274" s="255"/>
      <c r="IPG274" s="255"/>
      <c r="IPH274" s="255"/>
      <c r="IPI274" s="255"/>
      <c r="IPJ274" s="255"/>
      <c r="IPK274" s="255"/>
      <c r="IPL274" s="255"/>
      <c r="IPM274" s="255"/>
      <c r="IPN274" s="255"/>
      <c r="IPO274" s="255"/>
      <c r="IPP274" s="255"/>
      <c r="IPQ274" s="255"/>
      <c r="IPR274" s="255"/>
      <c r="IPS274" s="255"/>
      <c r="IPT274" s="255"/>
      <c r="IPU274" s="255"/>
      <c r="IPV274" s="255"/>
      <c r="IPW274" s="255"/>
      <c r="IPX274" s="255"/>
      <c r="IPY274" s="255"/>
      <c r="IPZ274" s="255"/>
      <c r="IQA274" s="255"/>
      <c r="IQB274" s="255"/>
      <c r="IQC274" s="255"/>
      <c r="IQD274" s="255"/>
      <c r="IQE274" s="255"/>
      <c r="IQF274" s="255"/>
      <c r="IQG274" s="255"/>
      <c r="IQH274" s="255"/>
      <c r="IQI274" s="255"/>
      <c r="IQJ274" s="255"/>
      <c r="IQK274" s="255"/>
      <c r="IQL274" s="255"/>
      <c r="IQM274" s="255"/>
      <c r="IQN274" s="255"/>
      <c r="IQO274" s="255"/>
      <c r="IQP274" s="255"/>
      <c r="IQQ274" s="255"/>
      <c r="IQR274" s="255"/>
      <c r="IQS274" s="255"/>
      <c r="IQT274" s="255"/>
      <c r="IQU274" s="255"/>
      <c r="IQV274" s="255"/>
      <c r="IQW274" s="255"/>
      <c r="IQX274" s="255"/>
      <c r="IQY274" s="255"/>
      <c r="IQZ274" s="255"/>
      <c r="IRA274" s="255"/>
      <c r="IRB274" s="255"/>
      <c r="IRC274" s="255"/>
      <c r="IRD274" s="255"/>
      <c r="IRE274" s="255"/>
      <c r="IRF274" s="255"/>
      <c r="IRG274" s="255"/>
      <c r="IRH274" s="255"/>
      <c r="IRI274" s="255"/>
      <c r="IRJ274" s="255"/>
      <c r="IRK274" s="255"/>
      <c r="IRL274" s="255"/>
      <c r="IRM274" s="255"/>
      <c r="IRN274" s="255"/>
      <c r="IRO274" s="255"/>
      <c r="IRP274" s="255"/>
      <c r="IRQ274" s="255"/>
      <c r="IRR274" s="255"/>
      <c r="IRS274" s="255"/>
      <c r="IRT274" s="255"/>
      <c r="IRU274" s="255"/>
      <c r="IRV274" s="255"/>
      <c r="IRW274" s="255"/>
      <c r="IRX274" s="255"/>
      <c r="IRY274" s="255"/>
      <c r="IRZ274" s="255"/>
      <c r="ISA274" s="255"/>
      <c r="ISB274" s="255"/>
      <c r="ISC274" s="255"/>
      <c r="ISD274" s="255"/>
      <c r="ISE274" s="255"/>
      <c r="ISF274" s="255"/>
      <c r="ISG274" s="255"/>
      <c r="ISH274" s="255"/>
      <c r="ISI274" s="255"/>
      <c r="ISJ274" s="255"/>
      <c r="ISK274" s="255"/>
      <c r="ISL274" s="255"/>
      <c r="ISM274" s="255"/>
      <c r="ISN274" s="255"/>
      <c r="ISO274" s="255"/>
      <c r="ISP274" s="255"/>
      <c r="ISQ274" s="255"/>
      <c r="ISR274" s="255"/>
      <c r="ISS274" s="255"/>
      <c r="IST274" s="255"/>
      <c r="ISU274" s="255"/>
      <c r="ISV274" s="255"/>
      <c r="ISW274" s="255"/>
      <c r="ISX274" s="255"/>
      <c r="ISY274" s="255"/>
      <c r="ISZ274" s="255"/>
      <c r="ITA274" s="255"/>
      <c r="ITB274" s="255"/>
      <c r="ITC274" s="255"/>
      <c r="ITD274" s="255"/>
      <c r="ITE274" s="255"/>
      <c r="ITF274" s="255"/>
      <c r="ITG274" s="255"/>
      <c r="ITH274" s="255"/>
      <c r="ITI274" s="255"/>
      <c r="ITJ274" s="255"/>
      <c r="ITK274" s="255"/>
      <c r="ITL274" s="255"/>
      <c r="ITM274" s="255"/>
      <c r="ITN274" s="255"/>
      <c r="ITO274" s="255"/>
      <c r="ITP274" s="255"/>
      <c r="ITQ274" s="255"/>
      <c r="ITR274" s="255"/>
      <c r="ITS274" s="255"/>
      <c r="ITT274" s="255"/>
      <c r="ITU274" s="255"/>
      <c r="ITV274" s="255"/>
      <c r="ITW274" s="255"/>
      <c r="ITX274" s="255"/>
      <c r="ITY274" s="255"/>
      <c r="ITZ274" s="255"/>
      <c r="IUA274" s="255"/>
      <c r="IUB274" s="255"/>
      <c r="IUC274" s="255"/>
      <c r="IUD274" s="255"/>
      <c r="IUE274" s="255"/>
      <c r="IUF274" s="255"/>
      <c r="IUG274" s="255"/>
      <c r="IUH274" s="255"/>
      <c r="IUI274" s="255"/>
      <c r="IUJ274" s="255"/>
      <c r="IUK274" s="255"/>
      <c r="IUL274" s="255"/>
      <c r="IUM274" s="255"/>
      <c r="IUN274" s="255"/>
      <c r="IUO274" s="255"/>
      <c r="IUP274" s="255"/>
      <c r="IUQ274" s="255"/>
      <c r="IUR274" s="255"/>
      <c r="IUS274" s="255"/>
      <c r="IUT274" s="255"/>
      <c r="IUU274" s="255"/>
      <c r="IUV274" s="255"/>
      <c r="IUW274" s="255"/>
      <c r="IUX274" s="255"/>
      <c r="IUY274" s="255"/>
      <c r="IUZ274" s="255"/>
      <c r="IVA274" s="255"/>
      <c r="IVB274" s="255"/>
      <c r="IVC274" s="255"/>
      <c r="IVD274" s="255"/>
      <c r="IVE274" s="255"/>
      <c r="IVF274" s="255"/>
      <c r="IVG274" s="255"/>
      <c r="IVH274" s="255"/>
      <c r="IVI274" s="255"/>
      <c r="IVJ274" s="255"/>
      <c r="IVK274" s="255"/>
      <c r="IVL274" s="255"/>
      <c r="IVM274" s="255"/>
      <c r="IVN274" s="255"/>
      <c r="IVO274" s="255"/>
      <c r="IVP274" s="255"/>
      <c r="IVQ274" s="255"/>
      <c r="IVR274" s="255"/>
      <c r="IVS274" s="255"/>
      <c r="IVT274" s="255"/>
      <c r="IVU274" s="255"/>
      <c r="IVV274" s="255"/>
      <c r="IVW274" s="255"/>
      <c r="IVX274" s="255"/>
      <c r="IVY274" s="255"/>
      <c r="IVZ274" s="255"/>
      <c r="IWA274" s="255"/>
      <c r="IWB274" s="255"/>
      <c r="IWC274" s="255"/>
      <c r="IWD274" s="255"/>
      <c r="IWE274" s="255"/>
      <c r="IWF274" s="255"/>
      <c r="IWG274" s="255"/>
      <c r="IWH274" s="255"/>
      <c r="IWI274" s="255"/>
      <c r="IWJ274" s="255"/>
      <c r="IWK274" s="255"/>
      <c r="IWL274" s="255"/>
      <c r="IWM274" s="255"/>
      <c r="IWN274" s="255"/>
      <c r="IWO274" s="255"/>
      <c r="IWP274" s="255"/>
      <c r="IWQ274" s="255"/>
      <c r="IWR274" s="255"/>
      <c r="IWS274" s="255"/>
      <c r="IWT274" s="255"/>
      <c r="IWU274" s="255"/>
      <c r="IWV274" s="255"/>
      <c r="IWW274" s="255"/>
      <c r="IWX274" s="255"/>
      <c r="IWY274" s="255"/>
      <c r="IWZ274" s="255"/>
      <c r="IXA274" s="255"/>
      <c r="IXB274" s="255"/>
      <c r="IXC274" s="255"/>
      <c r="IXD274" s="255"/>
      <c r="IXE274" s="255"/>
      <c r="IXF274" s="255"/>
      <c r="IXG274" s="255"/>
      <c r="IXH274" s="255"/>
      <c r="IXI274" s="255"/>
      <c r="IXJ274" s="255"/>
      <c r="IXK274" s="255"/>
      <c r="IXL274" s="255"/>
      <c r="IXM274" s="255"/>
      <c r="IXN274" s="255"/>
      <c r="IXO274" s="255"/>
      <c r="IXP274" s="255"/>
      <c r="IXQ274" s="255"/>
      <c r="IXR274" s="255"/>
      <c r="IXS274" s="255"/>
      <c r="IXT274" s="255"/>
      <c r="IXU274" s="255"/>
      <c r="IXV274" s="255"/>
      <c r="IXW274" s="255"/>
      <c r="IXX274" s="255"/>
      <c r="IXY274" s="255"/>
      <c r="IXZ274" s="255"/>
      <c r="IYA274" s="255"/>
      <c r="IYB274" s="255"/>
      <c r="IYC274" s="255"/>
      <c r="IYD274" s="255"/>
      <c r="IYE274" s="255"/>
      <c r="IYF274" s="255"/>
      <c r="IYG274" s="255"/>
      <c r="IYH274" s="255"/>
      <c r="IYI274" s="255"/>
      <c r="IYJ274" s="255"/>
      <c r="IYK274" s="255"/>
      <c r="IYL274" s="255"/>
      <c r="IYM274" s="255"/>
      <c r="IYN274" s="255"/>
      <c r="IYO274" s="255"/>
      <c r="IYP274" s="255"/>
      <c r="IYQ274" s="255"/>
      <c r="IYR274" s="255"/>
      <c r="IYS274" s="255"/>
      <c r="IYT274" s="255"/>
      <c r="IYU274" s="255"/>
      <c r="IYV274" s="255"/>
      <c r="IYW274" s="255"/>
      <c r="IYX274" s="255"/>
      <c r="IYY274" s="255"/>
      <c r="IYZ274" s="255"/>
      <c r="IZA274" s="255"/>
      <c r="IZB274" s="255"/>
      <c r="IZC274" s="255"/>
      <c r="IZD274" s="255"/>
      <c r="IZE274" s="255"/>
      <c r="IZF274" s="255"/>
      <c r="IZG274" s="255"/>
      <c r="IZH274" s="255"/>
      <c r="IZI274" s="255"/>
      <c r="IZJ274" s="255"/>
      <c r="IZK274" s="255"/>
      <c r="IZL274" s="255"/>
      <c r="IZM274" s="255"/>
      <c r="IZN274" s="255"/>
      <c r="IZO274" s="255"/>
      <c r="IZP274" s="255"/>
      <c r="IZQ274" s="255"/>
      <c r="IZR274" s="255"/>
      <c r="IZS274" s="255"/>
      <c r="IZT274" s="255"/>
      <c r="IZU274" s="255"/>
      <c r="IZV274" s="255"/>
      <c r="IZW274" s="255"/>
      <c r="IZX274" s="255"/>
      <c r="IZY274" s="255"/>
      <c r="IZZ274" s="255"/>
      <c r="JAA274" s="255"/>
      <c r="JAB274" s="255"/>
      <c r="JAC274" s="255"/>
      <c r="JAD274" s="255"/>
      <c r="JAE274" s="255"/>
      <c r="JAF274" s="255"/>
      <c r="JAG274" s="255"/>
      <c r="JAH274" s="255"/>
      <c r="JAI274" s="255"/>
      <c r="JAJ274" s="255"/>
      <c r="JAK274" s="255"/>
      <c r="JAL274" s="255"/>
      <c r="JAM274" s="255"/>
      <c r="JAN274" s="255"/>
      <c r="JAO274" s="255"/>
      <c r="JAP274" s="255"/>
      <c r="JAQ274" s="255"/>
      <c r="JAR274" s="255"/>
      <c r="JAS274" s="255"/>
      <c r="JAT274" s="255"/>
      <c r="JAU274" s="255"/>
      <c r="JAV274" s="255"/>
      <c r="JAW274" s="255"/>
      <c r="JAX274" s="255"/>
      <c r="JAY274" s="255"/>
      <c r="JAZ274" s="255"/>
      <c r="JBA274" s="255"/>
      <c r="JBB274" s="255"/>
      <c r="JBC274" s="255"/>
      <c r="JBD274" s="255"/>
      <c r="JBE274" s="255"/>
      <c r="JBF274" s="255"/>
      <c r="JBG274" s="255"/>
      <c r="JBH274" s="255"/>
      <c r="JBI274" s="255"/>
      <c r="JBJ274" s="255"/>
      <c r="JBK274" s="255"/>
      <c r="JBL274" s="255"/>
      <c r="JBM274" s="255"/>
      <c r="JBN274" s="255"/>
      <c r="JBO274" s="255"/>
      <c r="JBP274" s="255"/>
      <c r="JBQ274" s="255"/>
      <c r="JBR274" s="255"/>
      <c r="JBS274" s="255"/>
      <c r="JBT274" s="255"/>
      <c r="JBU274" s="255"/>
      <c r="JBV274" s="255"/>
      <c r="JBW274" s="255"/>
      <c r="JBX274" s="255"/>
      <c r="JBY274" s="255"/>
      <c r="JBZ274" s="255"/>
      <c r="JCA274" s="255"/>
      <c r="JCB274" s="255"/>
      <c r="JCC274" s="255"/>
      <c r="JCD274" s="255"/>
      <c r="JCE274" s="255"/>
      <c r="JCF274" s="255"/>
      <c r="JCG274" s="255"/>
      <c r="JCH274" s="255"/>
      <c r="JCI274" s="255"/>
      <c r="JCJ274" s="255"/>
      <c r="JCK274" s="255"/>
      <c r="JCL274" s="255"/>
      <c r="JCM274" s="255"/>
      <c r="JCN274" s="255"/>
      <c r="JCO274" s="255"/>
      <c r="JCP274" s="255"/>
      <c r="JCQ274" s="255"/>
      <c r="JCR274" s="255"/>
      <c r="JCS274" s="255"/>
      <c r="JCT274" s="255"/>
      <c r="JCU274" s="255"/>
      <c r="JCV274" s="255"/>
      <c r="JCW274" s="255"/>
      <c r="JCX274" s="255"/>
      <c r="JCY274" s="255"/>
      <c r="JCZ274" s="255"/>
      <c r="JDA274" s="255"/>
      <c r="JDB274" s="255"/>
      <c r="JDC274" s="255"/>
      <c r="JDD274" s="255"/>
      <c r="JDE274" s="255"/>
      <c r="JDF274" s="255"/>
      <c r="JDG274" s="255"/>
      <c r="JDH274" s="255"/>
      <c r="JDI274" s="255"/>
      <c r="JDJ274" s="255"/>
      <c r="JDK274" s="255"/>
      <c r="JDL274" s="255"/>
      <c r="JDM274" s="255"/>
      <c r="JDN274" s="255"/>
      <c r="JDO274" s="255"/>
      <c r="JDP274" s="255"/>
      <c r="JDQ274" s="255"/>
      <c r="JDR274" s="255"/>
      <c r="JDS274" s="255"/>
      <c r="JDT274" s="255"/>
      <c r="JDU274" s="255"/>
      <c r="JDV274" s="255"/>
      <c r="JDW274" s="255"/>
      <c r="JDX274" s="255"/>
      <c r="JDY274" s="255"/>
      <c r="JDZ274" s="255"/>
      <c r="JEA274" s="255"/>
      <c r="JEB274" s="255"/>
      <c r="JEC274" s="255"/>
      <c r="JED274" s="255"/>
      <c r="JEE274" s="255"/>
      <c r="JEF274" s="255"/>
      <c r="JEG274" s="255"/>
      <c r="JEH274" s="255"/>
      <c r="JEI274" s="255"/>
      <c r="JEJ274" s="255"/>
      <c r="JEK274" s="255"/>
      <c r="JEL274" s="255"/>
      <c r="JEM274" s="255"/>
      <c r="JEN274" s="255"/>
      <c r="JEO274" s="255"/>
      <c r="JEP274" s="255"/>
      <c r="JEQ274" s="255"/>
      <c r="JER274" s="255"/>
      <c r="JES274" s="255"/>
      <c r="JET274" s="255"/>
      <c r="JEU274" s="255"/>
      <c r="JEV274" s="255"/>
      <c r="JEW274" s="255"/>
      <c r="JEX274" s="255"/>
      <c r="JEY274" s="255"/>
      <c r="JEZ274" s="255"/>
      <c r="JFA274" s="255"/>
      <c r="JFB274" s="255"/>
      <c r="JFC274" s="255"/>
      <c r="JFD274" s="255"/>
      <c r="JFE274" s="255"/>
      <c r="JFF274" s="255"/>
      <c r="JFG274" s="255"/>
      <c r="JFH274" s="255"/>
      <c r="JFI274" s="255"/>
      <c r="JFJ274" s="255"/>
      <c r="JFK274" s="255"/>
      <c r="JFL274" s="255"/>
      <c r="JFM274" s="255"/>
      <c r="JFN274" s="255"/>
      <c r="JFO274" s="255"/>
      <c r="JFP274" s="255"/>
      <c r="JFQ274" s="255"/>
      <c r="JFR274" s="255"/>
      <c r="JFS274" s="255"/>
      <c r="JFT274" s="255"/>
      <c r="JFU274" s="255"/>
      <c r="JFV274" s="255"/>
      <c r="JFW274" s="255"/>
      <c r="JFX274" s="255"/>
      <c r="JFY274" s="255"/>
      <c r="JFZ274" s="255"/>
      <c r="JGA274" s="255"/>
      <c r="JGB274" s="255"/>
      <c r="JGC274" s="255"/>
      <c r="JGD274" s="255"/>
      <c r="JGE274" s="255"/>
      <c r="JGF274" s="255"/>
      <c r="JGG274" s="255"/>
      <c r="JGH274" s="255"/>
      <c r="JGI274" s="255"/>
      <c r="JGJ274" s="255"/>
      <c r="JGK274" s="255"/>
      <c r="JGL274" s="255"/>
      <c r="JGM274" s="255"/>
      <c r="JGN274" s="255"/>
      <c r="JGO274" s="255"/>
      <c r="JGP274" s="255"/>
      <c r="JGQ274" s="255"/>
      <c r="JGR274" s="255"/>
      <c r="JGS274" s="255"/>
      <c r="JGT274" s="255"/>
      <c r="JGU274" s="255"/>
      <c r="JGV274" s="255"/>
      <c r="JGW274" s="255"/>
      <c r="JGX274" s="255"/>
      <c r="JGY274" s="255"/>
      <c r="JGZ274" s="255"/>
      <c r="JHA274" s="255"/>
      <c r="JHB274" s="255"/>
      <c r="JHC274" s="255"/>
      <c r="JHD274" s="255"/>
      <c r="JHE274" s="255"/>
      <c r="JHF274" s="255"/>
      <c r="JHG274" s="255"/>
      <c r="JHH274" s="255"/>
      <c r="JHI274" s="255"/>
      <c r="JHJ274" s="255"/>
      <c r="JHK274" s="255"/>
      <c r="JHL274" s="255"/>
      <c r="JHM274" s="255"/>
      <c r="JHN274" s="255"/>
      <c r="JHO274" s="255"/>
      <c r="JHP274" s="255"/>
      <c r="JHQ274" s="255"/>
      <c r="JHR274" s="255"/>
      <c r="JHS274" s="255"/>
      <c r="JHT274" s="255"/>
      <c r="JHU274" s="255"/>
      <c r="JHV274" s="255"/>
      <c r="JHW274" s="255"/>
      <c r="JHX274" s="255"/>
      <c r="JHY274" s="255"/>
      <c r="JHZ274" s="255"/>
      <c r="JIA274" s="255"/>
      <c r="JIB274" s="255"/>
      <c r="JIC274" s="255"/>
      <c r="JID274" s="255"/>
      <c r="JIE274" s="255"/>
      <c r="JIF274" s="255"/>
      <c r="JIG274" s="255"/>
      <c r="JIH274" s="255"/>
      <c r="JII274" s="255"/>
      <c r="JIJ274" s="255"/>
      <c r="JIK274" s="255"/>
      <c r="JIL274" s="255"/>
      <c r="JIM274" s="255"/>
      <c r="JIN274" s="255"/>
      <c r="JIO274" s="255"/>
      <c r="JIP274" s="255"/>
      <c r="JIQ274" s="255"/>
      <c r="JIR274" s="255"/>
      <c r="JIS274" s="255"/>
      <c r="JIT274" s="255"/>
      <c r="JIU274" s="255"/>
      <c r="JIV274" s="255"/>
      <c r="JIW274" s="255"/>
      <c r="JIX274" s="255"/>
      <c r="JIY274" s="255"/>
      <c r="JIZ274" s="255"/>
      <c r="JJA274" s="255"/>
      <c r="JJB274" s="255"/>
      <c r="JJC274" s="255"/>
      <c r="JJD274" s="255"/>
      <c r="JJE274" s="255"/>
      <c r="JJF274" s="255"/>
      <c r="JJG274" s="255"/>
      <c r="JJH274" s="255"/>
      <c r="JJI274" s="255"/>
      <c r="JJJ274" s="255"/>
      <c r="JJK274" s="255"/>
      <c r="JJL274" s="255"/>
      <c r="JJM274" s="255"/>
      <c r="JJN274" s="255"/>
      <c r="JJO274" s="255"/>
      <c r="JJP274" s="255"/>
      <c r="JJQ274" s="255"/>
      <c r="JJR274" s="255"/>
      <c r="JJS274" s="255"/>
      <c r="JJT274" s="255"/>
      <c r="JJU274" s="255"/>
      <c r="JJV274" s="255"/>
      <c r="JJW274" s="255"/>
      <c r="JJX274" s="255"/>
      <c r="JJY274" s="255"/>
      <c r="JJZ274" s="255"/>
      <c r="JKA274" s="255"/>
      <c r="JKB274" s="255"/>
      <c r="JKC274" s="255"/>
      <c r="JKD274" s="255"/>
      <c r="JKE274" s="255"/>
      <c r="JKF274" s="255"/>
      <c r="JKG274" s="255"/>
      <c r="JKH274" s="255"/>
      <c r="JKI274" s="255"/>
      <c r="JKJ274" s="255"/>
      <c r="JKK274" s="255"/>
      <c r="JKL274" s="255"/>
      <c r="JKM274" s="255"/>
      <c r="JKN274" s="255"/>
      <c r="JKO274" s="255"/>
      <c r="JKP274" s="255"/>
      <c r="JKQ274" s="255"/>
      <c r="JKR274" s="255"/>
      <c r="JKS274" s="255"/>
      <c r="JKT274" s="255"/>
      <c r="JKU274" s="255"/>
      <c r="JKV274" s="255"/>
      <c r="JKW274" s="255"/>
      <c r="JKX274" s="255"/>
      <c r="JKY274" s="255"/>
      <c r="JKZ274" s="255"/>
      <c r="JLA274" s="255"/>
      <c r="JLB274" s="255"/>
      <c r="JLC274" s="255"/>
      <c r="JLD274" s="255"/>
      <c r="JLE274" s="255"/>
      <c r="JLF274" s="255"/>
      <c r="JLG274" s="255"/>
      <c r="JLH274" s="255"/>
      <c r="JLI274" s="255"/>
      <c r="JLJ274" s="255"/>
      <c r="JLK274" s="255"/>
      <c r="JLL274" s="255"/>
      <c r="JLM274" s="255"/>
      <c r="JLN274" s="255"/>
      <c r="JLO274" s="255"/>
      <c r="JLP274" s="255"/>
      <c r="JLQ274" s="255"/>
      <c r="JLR274" s="255"/>
      <c r="JLS274" s="255"/>
      <c r="JLT274" s="255"/>
      <c r="JLU274" s="255"/>
      <c r="JLV274" s="255"/>
      <c r="JLW274" s="255"/>
      <c r="JLX274" s="255"/>
      <c r="JLY274" s="255"/>
      <c r="JLZ274" s="255"/>
      <c r="JMA274" s="255"/>
      <c r="JMB274" s="255"/>
      <c r="JMC274" s="255"/>
      <c r="JMD274" s="255"/>
      <c r="JME274" s="255"/>
      <c r="JMF274" s="255"/>
      <c r="JMG274" s="255"/>
      <c r="JMH274" s="255"/>
      <c r="JMI274" s="255"/>
      <c r="JMJ274" s="255"/>
      <c r="JMK274" s="255"/>
      <c r="JML274" s="255"/>
      <c r="JMM274" s="255"/>
      <c r="JMN274" s="255"/>
      <c r="JMO274" s="255"/>
      <c r="JMP274" s="255"/>
      <c r="JMQ274" s="255"/>
      <c r="JMR274" s="255"/>
      <c r="JMS274" s="255"/>
      <c r="JMT274" s="255"/>
      <c r="JMU274" s="255"/>
      <c r="JMV274" s="255"/>
      <c r="JMW274" s="255"/>
      <c r="JMX274" s="255"/>
      <c r="JMY274" s="255"/>
      <c r="JMZ274" s="255"/>
      <c r="JNA274" s="255"/>
      <c r="JNB274" s="255"/>
      <c r="JNC274" s="255"/>
      <c r="JND274" s="255"/>
      <c r="JNE274" s="255"/>
      <c r="JNF274" s="255"/>
      <c r="JNG274" s="255"/>
      <c r="JNH274" s="255"/>
      <c r="JNI274" s="255"/>
      <c r="JNJ274" s="255"/>
      <c r="JNK274" s="255"/>
      <c r="JNL274" s="255"/>
      <c r="JNM274" s="255"/>
      <c r="JNN274" s="255"/>
      <c r="JNO274" s="255"/>
      <c r="JNP274" s="255"/>
      <c r="JNQ274" s="255"/>
      <c r="JNR274" s="255"/>
      <c r="JNS274" s="255"/>
      <c r="JNT274" s="255"/>
      <c r="JNU274" s="255"/>
      <c r="JNV274" s="255"/>
      <c r="JNW274" s="255"/>
      <c r="JNX274" s="255"/>
      <c r="JNY274" s="255"/>
      <c r="JNZ274" s="255"/>
      <c r="JOA274" s="255"/>
      <c r="JOB274" s="255"/>
      <c r="JOC274" s="255"/>
      <c r="JOD274" s="255"/>
      <c r="JOE274" s="255"/>
      <c r="JOF274" s="255"/>
      <c r="JOG274" s="255"/>
      <c r="JOH274" s="255"/>
      <c r="JOI274" s="255"/>
      <c r="JOJ274" s="255"/>
      <c r="JOK274" s="255"/>
      <c r="JOL274" s="255"/>
      <c r="JOM274" s="255"/>
      <c r="JON274" s="255"/>
      <c r="JOO274" s="255"/>
      <c r="JOP274" s="255"/>
      <c r="JOQ274" s="255"/>
      <c r="JOR274" s="255"/>
      <c r="JOS274" s="255"/>
      <c r="JOT274" s="255"/>
      <c r="JOU274" s="255"/>
      <c r="JOV274" s="255"/>
      <c r="JOW274" s="255"/>
      <c r="JOX274" s="255"/>
      <c r="JOY274" s="255"/>
      <c r="JOZ274" s="255"/>
      <c r="JPA274" s="255"/>
      <c r="JPB274" s="255"/>
      <c r="JPC274" s="255"/>
      <c r="JPD274" s="255"/>
      <c r="JPE274" s="255"/>
      <c r="JPF274" s="255"/>
      <c r="JPG274" s="255"/>
      <c r="JPH274" s="255"/>
      <c r="JPI274" s="255"/>
      <c r="JPJ274" s="255"/>
      <c r="JPK274" s="255"/>
      <c r="JPL274" s="255"/>
      <c r="JPM274" s="255"/>
      <c r="JPN274" s="255"/>
      <c r="JPO274" s="255"/>
      <c r="JPP274" s="255"/>
      <c r="JPQ274" s="255"/>
      <c r="JPR274" s="255"/>
      <c r="JPS274" s="255"/>
      <c r="JPT274" s="255"/>
      <c r="JPU274" s="255"/>
      <c r="JPV274" s="255"/>
      <c r="JPW274" s="255"/>
      <c r="JPX274" s="255"/>
      <c r="JPY274" s="255"/>
      <c r="JPZ274" s="255"/>
      <c r="JQA274" s="255"/>
      <c r="JQB274" s="255"/>
      <c r="JQC274" s="255"/>
      <c r="JQD274" s="255"/>
      <c r="JQE274" s="255"/>
      <c r="JQF274" s="255"/>
      <c r="JQG274" s="255"/>
      <c r="JQH274" s="255"/>
      <c r="JQI274" s="255"/>
      <c r="JQJ274" s="255"/>
      <c r="JQK274" s="255"/>
      <c r="JQL274" s="255"/>
      <c r="JQM274" s="255"/>
      <c r="JQN274" s="255"/>
      <c r="JQO274" s="255"/>
      <c r="JQP274" s="255"/>
      <c r="JQQ274" s="255"/>
      <c r="JQR274" s="255"/>
      <c r="JQS274" s="255"/>
      <c r="JQT274" s="255"/>
      <c r="JQU274" s="255"/>
      <c r="JQV274" s="255"/>
      <c r="JQW274" s="255"/>
      <c r="JQX274" s="255"/>
      <c r="JQY274" s="255"/>
      <c r="JQZ274" s="255"/>
      <c r="JRA274" s="255"/>
      <c r="JRB274" s="255"/>
      <c r="JRC274" s="255"/>
      <c r="JRD274" s="255"/>
      <c r="JRE274" s="255"/>
      <c r="JRF274" s="255"/>
      <c r="JRG274" s="255"/>
      <c r="JRH274" s="255"/>
      <c r="JRI274" s="255"/>
      <c r="JRJ274" s="255"/>
      <c r="JRK274" s="255"/>
      <c r="JRL274" s="255"/>
      <c r="JRM274" s="255"/>
      <c r="JRN274" s="255"/>
      <c r="JRO274" s="255"/>
      <c r="JRP274" s="255"/>
      <c r="JRQ274" s="255"/>
      <c r="JRR274" s="255"/>
      <c r="JRS274" s="255"/>
      <c r="JRT274" s="255"/>
      <c r="JRU274" s="255"/>
      <c r="JRV274" s="255"/>
      <c r="JRW274" s="255"/>
      <c r="JRX274" s="255"/>
      <c r="JRY274" s="255"/>
      <c r="JRZ274" s="255"/>
      <c r="JSA274" s="255"/>
      <c r="JSB274" s="255"/>
      <c r="JSC274" s="255"/>
      <c r="JSD274" s="255"/>
      <c r="JSE274" s="255"/>
      <c r="JSF274" s="255"/>
      <c r="JSG274" s="255"/>
      <c r="JSH274" s="255"/>
      <c r="JSI274" s="255"/>
      <c r="JSJ274" s="255"/>
      <c r="JSK274" s="255"/>
      <c r="JSL274" s="255"/>
      <c r="JSM274" s="255"/>
      <c r="JSN274" s="255"/>
      <c r="JSO274" s="255"/>
      <c r="JSP274" s="255"/>
      <c r="JSQ274" s="255"/>
      <c r="JSR274" s="255"/>
      <c r="JSS274" s="255"/>
      <c r="JST274" s="255"/>
      <c r="JSU274" s="255"/>
      <c r="JSV274" s="255"/>
      <c r="JSW274" s="255"/>
      <c r="JSX274" s="255"/>
      <c r="JSY274" s="255"/>
      <c r="JSZ274" s="255"/>
      <c r="JTA274" s="255"/>
      <c r="JTB274" s="255"/>
      <c r="JTC274" s="255"/>
      <c r="JTD274" s="255"/>
      <c r="JTE274" s="255"/>
      <c r="JTF274" s="255"/>
      <c r="JTG274" s="255"/>
      <c r="JTH274" s="255"/>
      <c r="JTI274" s="255"/>
      <c r="JTJ274" s="255"/>
      <c r="JTK274" s="255"/>
      <c r="JTL274" s="255"/>
      <c r="JTM274" s="255"/>
      <c r="JTN274" s="255"/>
      <c r="JTO274" s="255"/>
      <c r="JTP274" s="255"/>
      <c r="JTQ274" s="255"/>
      <c r="JTR274" s="255"/>
      <c r="JTS274" s="255"/>
      <c r="JTT274" s="255"/>
      <c r="JTU274" s="255"/>
      <c r="JTV274" s="255"/>
      <c r="JTW274" s="255"/>
      <c r="JTX274" s="255"/>
      <c r="JTY274" s="255"/>
      <c r="JTZ274" s="255"/>
      <c r="JUA274" s="255"/>
      <c r="JUB274" s="255"/>
      <c r="JUC274" s="255"/>
      <c r="JUD274" s="255"/>
      <c r="JUE274" s="255"/>
      <c r="JUF274" s="255"/>
      <c r="JUG274" s="255"/>
      <c r="JUH274" s="255"/>
      <c r="JUI274" s="255"/>
      <c r="JUJ274" s="255"/>
      <c r="JUK274" s="255"/>
      <c r="JUL274" s="255"/>
      <c r="JUM274" s="255"/>
      <c r="JUN274" s="255"/>
      <c r="JUO274" s="255"/>
      <c r="JUP274" s="255"/>
      <c r="JUQ274" s="255"/>
      <c r="JUR274" s="255"/>
      <c r="JUS274" s="255"/>
      <c r="JUT274" s="255"/>
      <c r="JUU274" s="255"/>
      <c r="JUV274" s="255"/>
      <c r="JUW274" s="255"/>
      <c r="JUX274" s="255"/>
      <c r="JUY274" s="255"/>
      <c r="JUZ274" s="255"/>
      <c r="JVA274" s="255"/>
      <c r="JVB274" s="255"/>
      <c r="JVC274" s="255"/>
      <c r="JVD274" s="255"/>
      <c r="JVE274" s="255"/>
      <c r="JVF274" s="255"/>
      <c r="JVG274" s="255"/>
      <c r="JVH274" s="255"/>
      <c r="JVI274" s="255"/>
      <c r="JVJ274" s="255"/>
      <c r="JVK274" s="255"/>
      <c r="JVL274" s="255"/>
      <c r="JVM274" s="255"/>
      <c r="JVN274" s="255"/>
      <c r="JVO274" s="255"/>
      <c r="JVP274" s="255"/>
      <c r="JVQ274" s="255"/>
      <c r="JVR274" s="255"/>
      <c r="JVS274" s="255"/>
      <c r="JVT274" s="255"/>
      <c r="JVU274" s="255"/>
      <c r="JVV274" s="255"/>
      <c r="JVW274" s="255"/>
      <c r="JVX274" s="255"/>
      <c r="JVY274" s="255"/>
      <c r="JVZ274" s="255"/>
      <c r="JWA274" s="255"/>
      <c r="JWB274" s="255"/>
      <c r="JWC274" s="255"/>
      <c r="JWD274" s="255"/>
      <c r="JWE274" s="255"/>
      <c r="JWF274" s="255"/>
      <c r="JWG274" s="255"/>
      <c r="JWH274" s="255"/>
      <c r="JWI274" s="255"/>
      <c r="JWJ274" s="255"/>
      <c r="JWK274" s="255"/>
      <c r="JWL274" s="255"/>
      <c r="JWM274" s="255"/>
      <c r="JWN274" s="255"/>
      <c r="JWO274" s="255"/>
      <c r="JWP274" s="255"/>
      <c r="JWQ274" s="255"/>
      <c r="JWR274" s="255"/>
      <c r="JWS274" s="255"/>
      <c r="JWT274" s="255"/>
      <c r="JWU274" s="255"/>
      <c r="JWV274" s="255"/>
      <c r="JWW274" s="255"/>
      <c r="JWX274" s="255"/>
      <c r="JWY274" s="255"/>
      <c r="JWZ274" s="255"/>
      <c r="JXA274" s="255"/>
      <c r="JXB274" s="255"/>
      <c r="JXC274" s="255"/>
      <c r="JXD274" s="255"/>
      <c r="JXE274" s="255"/>
      <c r="JXF274" s="255"/>
      <c r="JXG274" s="255"/>
      <c r="JXH274" s="255"/>
      <c r="JXI274" s="255"/>
      <c r="JXJ274" s="255"/>
      <c r="JXK274" s="255"/>
      <c r="JXL274" s="255"/>
      <c r="JXM274" s="255"/>
      <c r="JXN274" s="255"/>
      <c r="JXO274" s="255"/>
      <c r="JXP274" s="255"/>
      <c r="JXQ274" s="255"/>
      <c r="JXR274" s="255"/>
      <c r="JXS274" s="255"/>
      <c r="JXT274" s="255"/>
      <c r="JXU274" s="255"/>
      <c r="JXV274" s="255"/>
      <c r="JXW274" s="255"/>
      <c r="JXX274" s="255"/>
      <c r="JXY274" s="255"/>
      <c r="JXZ274" s="255"/>
      <c r="JYA274" s="255"/>
      <c r="JYB274" s="255"/>
      <c r="JYC274" s="255"/>
      <c r="JYD274" s="255"/>
      <c r="JYE274" s="255"/>
      <c r="JYF274" s="255"/>
      <c r="JYG274" s="255"/>
      <c r="JYH274" s="255"/>
      <c r="JYI274" s="255"/>
      <c r="JYJ274" s="255"/>
      <c r="JYK274" s="255"/>
      <c r="JYL274" s="255"/>
      <c r="JYM274" s="255"/>
      <c r="JYN274" s="255"/>
      <c r="JYO274" s="255"/>
      <c r="JYP274" s="255"/>
      <c r="JYQ274" s="255"/>
      <c r="JYR274" s="255"/>
      <c r="JYS274" s="255"/>
      <c r="JYT274" s="255"/>
      <c r="JYU274" s="255"/>
      <c r="JYV274" s="255"/>
      <c r="JYW274" s="255"/>
      <c r="JYX274" s="255"/>
      <c r="JYY274" s="255"/>
      <c r="JYZ274" s="255"/>
      <c r="JZA274" s="255"/>
      <c r="JZB274" s="255"/>
      <c r="JZC274" s="255"/>
      <c r="JZD274" s="255"/>
      <c r="JZE274" s="255"/>
      <c r="JZF274" s="255"/>
      <c r="JZG274" s="255"/>
      <c r="JZH274" s="255"/>
      <c r="JZI274" s="255"/>
      <c r="JZJ274" s="255"/>
      <c r="JZK274" s="255"/>
      <c r="JZL274" s="255"/>
      <c r="JZM274" s="255"/>
      <c r="JZN274" s="255"/>
      <c r="JZO274" s="255"/>
      <c r="JZP274" s="255"/>
      <c r="JZQ274" s="255"/>
      <c r="JZR274" s="255"/>
      <c r="JZS274" s="255"/>
      <c r="JZT274" s="255"/>
      <c r="JZU274" s="255"/>
      <c r="JZV274" s="255"/>
      <c r="JZW274" s="255"/>
      <c r="JZX274" s="255"/>
      <c r="JZY274" s="255"/>
      <c r="JZZ274" s="255"/>
      <c r="KAA274" s="255"/>
      <c r="KAB274" s="255"/>
      <c r="KAC274" s="255"/>
      <c r="KAD274" s="255"/>
      <c r="KAE274" s="255"/>
      <c r="KAF274" s="255"/>
      <c r="KAG274" s="255"/>
      <c r="KAH274" s="255"/>
      <c r="KAI274" s="255"/>
      <c r="KAJ274" s="255"/>
      <c r="KAK274" s="255"/>
      <c r="KAL274" s="255"/>
      <c r="KAM274" s="255"/>
      <c r="KAN274" s="255"/>
      <c r="KAO274" s="255"/>
      <c r="KAP274" s="255"/>
      <c r="KAQ274" s="255"/>
      <c r="KAR274" s="255"/>
      <c r="KAS274" s="255"/>
      <c r="KAT274" s="255"/>
      <c r="KAU274" s="255"/>
      <c r="KAV274" s="255"/>
      <c r="KAW274" s="255"/>
      <c r="KAX274" s="255"/>
      <c r="KAY274" s="255"/>
      <c r="KAZ274" s="255"/>
      <c r="KBA274" s="255"/>
      <c r="KBB274" s="255"/>
      <c r="KBC274" s="255"/>
      <c r="KBD274" s="255"/>
      <c r="KBE274" s="255"/>
      <c r="KBF274" s="255"/>
      <c r="KBG274" s="255"/>
      <c r="KBH274" s="255"/>
      <c r="KBI274" s="255"/>
      <c r="KBJ274" s="255"/>
      <c r="KBK274" s="255"/>
      <c r="KBL274" s="255"/>
      <c r="KBM274" s="255"/>
      <c r="KBN274" s="255"/>
      <c r="KBO274" s="255"/>
      <c r="KBP274" s="255"/>
      <c r="KBQ274" s="255"/>
      <c r="KBR274" s="255"/>
      <c r="KBS274" s="255"/>
      <c r="KBT274" s="255"/>
      <c r="KBU274" s="255"/>
      <c r="KBV274" s="255"/>
      <c r="KBW274" s="255"/>
      <c r="KBX274" s="255"/>
      <c r="KBY274" s="255"/>
      <c r="KBZ274" s="255"/>
      <c r="KCA274" s="255"/>
      <c r="KCB274" s="255"/>
      <c r="KCC274" s="255"/>
      <c r="KCD274" s="255"/>
      <c r="KCE274" s="255"/>
      <c r="KCF274" s="255"/>
      <c r="KCG274" s="255"/>
      <c r="KCH274" s="255"/>
      <c r="KCI274" s="255"/>
      <c r="KCJ274" s="255"/>
      <c r="KCK274" s="255"/>
      <c r="KCL274" s="255"/>
      <c r="KCM274" s="255"/>
      <c r="KCN274" s="255"/>
      <c r="KCO274" s="255"/>
      <c r="KCP274" s="255"/>
      <c r="KCQ274" s="255"/>
      <c r="KCR274" s="255"/>
      <c r="KCS274" s="255"/>
      <c r="KCT274" s="255"/>
      <c r="KCU274" s="255"/>
      <c r="KCV274" s="255"/>
      <c r="KCW274" s="255"/>
      <c r="KCX274" s="255"/>
      <c r="KCY274" s="255"/>
      <c r="KCZ274" s="255"/>
      <c r="KDA274" s="255"/>
      <c r="KDB274" s="255"/>
      <c r="KDC274" s="255"/>
      <c r="KDD274" s="255"/>
      <c r="KDE274" s="255"/>
      <c r="KDF274" s="255"/>
      <c r="KDG274" s="255"/>
      <c r="KDH274" s="255"/>
      <c r="KDI274" s="255"/>
      <c r="KDJ274" s="255"/>
      <c r="KDK274" s="255"/>
      <c r="KDL274" s="255"/>
      <c r="KDM274" s="255"/>
      <c r="KDN274" s="255"/>
      <c r="KDO274" s="255"/>
      <c r="KDP274" s="255"/>
      <c r="KDQ274" s="255"/>
      <c r="KDR274" s="255"/>
      <c r="KDS274" s="255"/>
      <c r="KDT274" s="255"/>
      <c r="KDU274" s="255"/>
      <c r="KDV274" s="255"/>
      <c r="KDW274" s="255"/>
      <c r="KDX274" s="255"/>
      <c r="KDY274" s="255"/>
      <c r="KDZ274" s="255"/>
      <c r="KEA274" s="255"/>
      <c r="KEB274" s="255"/>
      <c r="KEC274" s="255"/>
      <c r="KED274" s="255"/>
      <c r="KEE274" s="255"/>
      <c r="KEF274" s="255"/>
      <c r="KEG274" s="255"/>
      <c r="KEH274" s="255"/>
      <c r="KEI274" s="255"/>
      <c r="KEJ274" s="255"/>
      <c r="KEK274" s="255"/>
      <c r="KEL274" s="255"/>
      <c r="KEM274" s="255"/>
      <c r="KEN274" s="255"/>
      <c r="KEO274" s="255"/>
      <c r="KEP274" s="255"/>
      <c r="KEQ274" s="255"/>
      <c r="KER274" s="255"/>
      <c r="KES274" s="255"/>
      <c r="KET274" s="255"/>
      <c r="KEU274" s="255"/>
      <c r="KEV274" s="255"/>
      <c r="KEW274" s="255"/>
      <c r="KEX274" s="255"/>
      <c r="KEY274" s="255"/>
      <c r="KEZ274" s="255"/>
      <c r="KFA274" s="255"/>
      <c r="KFB274" s="255"/>
      <c r="KFC274" s="255"/>
      <c r="KFD274" s="255"/>
      <c r="KFE274" s="255"/>
      <c r="KFF274" s="255"/>
      <c r="KFG274" s="255"/>
      <c r="KFH274" s="255"/>
      <c r="KFI274" s="255"/>
      <c r="KFJ274" s="255"/>
      <c r="KFK274" s="255"/>
      <c r="KFL274" s="255"/>
      <c r="KFM274" s="255"/>
      <c r="KFN274" s="255"/>
      <c r="KFO274" s="255"/>
      <c r="KFP274" s="255"/>
      <c r="KFQ274" s="255"/>
      <c r="KFR274" s="255"/>
      <c r="KFS274" s="255"/>
      <c r="KFT274" s="255"/>
      <c r="KFU274" s="255"/>
      <c r="KFV274" s="255"/>
      <c r="KFW274" s="255"/>
      <c r="KFX274" s="255"/>
      <c r="KFY274" s="255"/>
      <c r="KFZ274" s="255"/>
      <c r="KGA274" s="255"/>
      <c r="KGB274" s="255"/>
      <c r="KGC274" s="255"/>
      <c r="KGD274" s="255"/>
      <c r="KGE274" s="255"/>
      <c r="KGF274" s="255"/>
      <c r="KGG274" s="255"/>
      <c r="KGH274" s="255"/>
      <c r="KGI274" s="255"/>
      <c r="KGJ274" s="255"/>
      <c r="KGK274" s="255"/>
      <c r="KGL274" s="255"/>
      <c r="KGM274" s="255"/>
      <c r="KGN274" s="255"/>
      <c r="KGO274" s="255"/>
      <c r="KGP274" s="255"/>
      <c r="KGQ274" s="255"/>
      <c r="KGR274" s="255"/>
      <c r="KGS274" s="255"/>
      <c r="KGT274" s="255"/>
      <c r="KGU274" s="255"/>
      <c r="KGV274" s="255"/>
      <c r="KGW274" s="255"/>
      <c r="KGX274" s="255"/>
      <c r="KGY274" s="255"/>
      <c r="KGZ274" s="255"/>
      <c r="KHA274" s="255"/>
      <c r="KHB274" s="255"/>
      <c r="KHC274" s="255"/>
      <c r="KHD274" s="255"/>
      <c r="KHE274" s="255"/>
      <c r="KHF274" s="255"/>
      <c r="KHG274" s="255"/>
      <c r="KHH274" s="255"/>
      <c r="KHI274" s="255"/>
      <c r="KHJ274" s="255"/>
      <c r="KHK274" s="255"/>
      <c r="KHL274" s="255"/>
      <c r="KHM274" s="255"/>
      <c r="KHN274" s="255"/>
      <c r="KHO274" s="255"/>
      <c r="KHP274" s="255"/>
      <c r="KHQ274" s="255"/>
      <c r="KHR274" s="255"/>
      <c r="KHS274" s="255"/>
      <c r="KHT274" s="255"/>
      <c r="KHU274" s="255"/>
      <c r="KHV274" s="255"/>
      <c r="KHW274" s="255"/>
      <c r="KHX274" s="255"/>
      <c r="KHY274" s="255"/>
      <c r="KHZ274" s="255"/>
      <c r="KIA274" s="255"/>
      <c r="KIB274" s="255"/>
      <c r="KIC274" s="255"/>
      <c r="KID274" s="255"/>
      <c r="KIE274" s="255"/>
      <c r="KIF274" s="255"/>
      <c r="KIG274" s="255"/>
      <c r="KIH274" s="255"/>
      <c r="KII274" s="255"/>
      <c r="KIJ274" s="255"/>
      <c r="KIK274" s="255"/>
      <c r="KIL274" s="255"/>
      <c r="KIM274" s="255"/>
      <c r="KIN274" s="255"/>
      <c r="KIO274" s="255"/>
      <c r="KIP274" s="255"/>
      <c r="KIQ274" s="255"/>
      <c r="KIR274" s="255"/>
      <c r="KIS274" s="255"/>
      <c r="KIT274" s="255"/>
      <c r="KIU274" s="255"/>
      <c r="KIV274" s="255"/>
      <c r="KIW274" s="255"/>
      <c r="KIX274" s="255"/>
      <c r="KIY274" s="255"/>
      <c r="KIZ274" s="255"/>
      <c r="KJA274" s="255"/>
      <c r="KJB274" s="255"/>
      <c r="KJC274" s="255"/>
      <c r="KJD274" s="255"/>
      <c r="KJE274" s="255"/>
      <c r="KJF274" s="255"/>
      <c r="KJG274" s="255"/>
      <c r="KJH274" s="255"/>
      <c r="KJI274" s="255"/>
      <c r="KJJ274" s="255"/>
      <c r="KJK274" s="255"/>
      <c r="KJL274" s="255"/>
      <c r="KJM274" s="255"/>
      <c r="KJN274" s="255"/>
      <c r="KJO274" s="255"/>
      <c r="KJP274" s="255"/>
      <c r="KJQ274" s="255"/>
      <c r="KJR274" s="255"/>
      <c r="KJS274" s="255"/>
      <c r="KJT274" s="255"/>
      <c r="KJU274" s="255"/>
      <c r="KJV274" s="255"/>
      <c r="KJW274" s="255"/>
      <c r="KJX274" s="255"/>
      <c r="KJY274" s="255"/>
      <c r="KJZ274" s="255"/>
      <c r="KKA274" s="255"/>
      <c r="KKB274" s="255"/>
      <c r="KKC274" s="255"/>
      <c r="KKD274" s="255"/>
      <c r="KKE274" s="255"/>
      <c r="KKF274" s="255"/>
      <c r="KKG274" s="255"/>
      <c r="KKH274" s="255"/>
      <c r="KKI274" s="255"/>
      <c r="KKJ274" s="255"/>
      <c r="KKK274" s="255"/>
      <c r="KKL274" s="255"/>
      <c r="KKM274" s="255"/>
      <c r="KKN274" s="255"/>
      <c r="KKO274" s="255"/>
      <c r="KKP274" s="255"/>
      <c r="KKQ274" s="255"/>
      <c r="KKR274" s="255"/>
      <c r="KKS274" s="255"/>
      <c r="KKT274" s="255"/>
      <c r="KKU274" s="255"/>
      <c r="KKV274" s="255"/>
      <c r="KKW274" s="255"/>
      <c r="KKX274" s="255"/>
      <c r="KKY274" s="255"/>
      <c r="KKZ274" s="255"/>
      <c r="KLA274" s="255"/>
      <c r="KLB274" s="255"/>
      <c r="KLC274" s="255"/>
      <c r="KLD274" s="255"/>
      <c r="KLE274" s="255"/>
      <c r="KLF274" s="255"/>
      <c r="KLG274" s="255"/>
      <c r="KLH274" s="255"/>
      <c r="KLI274" s="255"/>
      <c r="KLJ274" s="255"/>
      <c r="KLK274" s="255"/>
      <c r="KLL274" s="255"/>
      <c r="KLM274" s="255"/>
      <c r="KLN274" s="255"/>
      <c r="KLO274" s="255"/>
      <c r="KLP274" s="255"/>
      <c r="KLQ274" s="255"/>
      <c r="KLR274" s="255"/>
      <c r="KLS274" s="255"/>
      <c r="KLT274" s="255"/>
      <c r="KLU274" s="255"/>
      <c r="KLV274" s="255"/>
      <c r="KLW274" s="255"/>
      <c r="KLX274" s="255"/>
      <c r="KLY274" s="255"/>
      <c r="KLZ274" s="255"/>
      <c r="KMA274" s="255"/>
      <c r="KMB274" s="255"/>
      <c r="KMC274" s="255"/>
      <c r="KMD274" s="255"/>
      <c r="KME274" s="255"/>
      <c r="KMF274" s="255"/>
      <c r="KMG274" s="255"/>
      <c r="KMH274" s="255"/>
      <c r="KMI274" s="255"/>
      <c r="KMJ274" s="255"/>
      <c r="KMK274" s="255"/>
      <c r="KML274" s="255"/>
      <c r="KMM274" s="255"/>
      <c r="KMN274" s="255"/>
      <c r="KMO274" s="255"/>
      <c r="KMP274" s="255"/>
      <c r="KMQ274" s="255"/>
      <c r="KMR274" s="255"/>
      <c r="KMS274" s="255"/>
      <c r="KMT274" s="255"/>
      <c r="KMU274" s="255"/>
      <c r="KMV274" s="255"/>
      <c r="KMW274" s="255"/>
      <c r="KMX274" s="255"/>
      <c r="KMY274" s="255"/>
      <c r="KMZ274" s="255"/>
      <c r="KNA274" s="255"/>
      <c r="KNB274" s="255"/>
      <c r="KNC274" s="255"/>
      <c r="KND274" s="255"/>
      <c r="KNE274" s="255"/>
      <c r="KNF274" s="255"/>
      <c r="KNG274" s="255"/>
      <c r="KNH274" s="255"/>
      <c r="KNI274" s="255"/>
      <c r="KNJ274" s="255"/>
      <c r="KNK274" s="255"/>
      <c r="KNL274" s="255"/>
      <c r="KNM274" s="255"/>
      <c r="KNN274" s="255"/>
      <c r="KNO274" s="255"/>
      <c r="KNP274" s="255"/>
      <c r="KNQ274" s="255"/>
      <c r="KNR274" s="255"/>
      <c r="KNS274" s="255"/>
      <c r="KNT274" s="255"/>
      <c r="KNU274" s="255"/>
      <c r="KNV274" s="255"/>
      <c r="KNW274" s="255"/>
      <c r="KNX274" s="255"/>
      <c r="KNY274" s="255"/>
      <c r="KNZ274" s="255"/>
      <c r="KOA274" s="255"/>
      <c r="KOB274" s="255"/>
      <c r="KOC274" s="255"/>
      <c r="KOD274" s="255"/>
      <c r="KOE274" s="255"/>
      <c r="KOF274" s="255"/>
      <c r="KOG274" s="255"/>
      <c r="KOH274" s="255"/>
      <c r="KOI274" s="255"/>
      <c r="KOJ274" s="255"/>
      <c r="KOK274" s="255"/>
      <c r="KOL274" s="255"/>
      <c r="KOM274" s="255"/>
      <c r="KON274" s="255"/>
      <c r="KOO274" s="255"/>
      <c r="KOP274" s="255"/>
      <c r="KOQ274" s="255"/>
      <c r="KOR274" s="255"/>
      <c r="KOS274" s="255"/>
      <c r="KOT274" s="255"/>
      <c r="KOU274" s="255"/>
      <c r="KOV274" s="255"/>
      <c r="KOW274" s="255"/>
      <c r="KOX274" s="255"/>
      <c r="KOY274" s="255"/>
      <c r="KOZ274" s="255"/>
      <c r="KPA274" s="255"/>
      <c r="KPB274" s="255"/>
      <c r="KPC274" s="255"/>
      <c r="KPD274" s="255"/>
      <c r="KPE274" s="255"/>
      <c r="KPF274" s="255"/>
      <c r="KPG274" s="255"/>
      <c r="KPH274" s="255"/>
      <c r="KPI274" s="255"/>
      <c r="KPJ274" s="255"/>
      <c r="KPK274" s="255"/>
      <c r="KPL274" s="255"/>
      <c r="KPM274" s="255"/>
      <c r="KPN274" s="255"/>
      <c r="KPO274" s="255"/>
      <c r="KPP274" s="255"/>
      <c r="KPQ274" s="255"/>
      <c r="KPR274" s="255"/>
      <c r="KPS274" s="255"/>
      <c r="KPT274" s="255"/>
      <c r="KPU274" s="255"/>
      <c r="KPV274" s="255"/>
      <c r="KPW274" s="255"/>
      <c r="KPX274" s="255"/>
      <c r="KPY274" s="255"/>
      <c r="KPZ274" s="255"/>
      <c r="KQA274" s="255"/>
      <c r="KQB274" s="255"/>
      <c r="KQC274" s="255"/>
      <c r="KQD274" s="255"/>
      <c r="KQE274" s="255"/>
      <c r="KQF274" s="255"/>
      <c r="KQG274" s="255"/>
      <c r="KQH274" s="255"/>
      <c r="KQI274" s="255"/>
      <c r="KQJ274" s="255"/>
      <c r="KQK274" s="255"/>
      <c r="KQL274" s="255"/>
      <c r="KQM274" s="255"/>
      <c r="KQN274" s="255"/>
      <c r="KQO274" s="255"/>
      <c r="KQP274" s="255"/>
      <c r="KQQ274" s="255"/>
      <c r="KQR274" s="255"/>
      <c r="KQS274" s="255"/>
      <c r="KQT274" s="255"/>
      <c r="KQU274" s="255"/>
      <c r="KQV274" s="255"/>
      <c r="KQW274" s="255"/>
      <c r="KQX274" s="255"/>
      <c r="KQY274" s="255"/>
      <c r="KQZ274" s="255"/>
      <c r="KRA274" s="255"/>
      <c r="KRB274" s="255"/>
      <c r="KRC274" s="255"/>
      <c r="KRD274" s="255"/>
      <c r="KRE274" s="255"/>
      <c r="KRF274" s="255"/>
      <c r="KRG274" s="255"/>
      <c r="KRH274" s="255"/>
      <c r="KRI274" s="255"/>
      <c r="KRJ274" s="255"/>
      <c r="KRK274" s="255"/>
      <c r="KRL274" s="255"/>
      <c r="KRM274" s="255"/>
      <c r="KRN274" s="255"/>
      <c r="KRO274" s="255"/>
      <c r="KRP274" s="255"/>
      <c r="KRQ274" s="255"/>
      <c r="KRR274" s="255"/>
      <c r="KRS274" s="255"/>
      <c r="KRT274" s="255"/>
      <c r="KRU274" s="255"/>
      <c r="KRV274" s="255"/>
      <c r="KRW274" s="255"/>
      <c r="KRX274" s="255"/>
      <c r="KRY274" s="255"/>
      <c r="KRZ274" s="255"/>
      <c r="KSA274" s="255"/>
      <c r="KSB274" s="255"/>
      <c r="KSC274" s="255"/>
      <c r="KSD274" s="255"/>
      <c r="KSE274" s="255"/>
      <c r="KSF274" s="255"/>
      <c r="KSG274" s="255"/>
      <c r="KSH274" s="255"/>
      <c r="KSI274" s="255"/>
      <c r="KSJ274" s="255"/>
      <c r="KSK274" s="255"/>
      <c r="KSL274" s="255"/>
      <c r="KSM274" s="255"/>
      <c r="KSN274" s="255"/>
      <c r="KSO274" s="255"/>
      <c r="KSP274" s="255"/>
      <c r="KSQ274" s="255"/>
      <c r="KSR274" s="255"/>
      <c r="KSS274" s="255"/>
      <c r="KST274" s="255"/>
      <c r="KSU274" s="255"/>
      <c r="KSV274" s="255"/>
      <c r="KSW274" s="255"/>
      <c r="KSX274" s="255"/>
      <c r="KSY274" s="255"/>
      <c r="KSZ274" s="255"/>
      <c r="KTA274" s="255"/>
      <c r="KTB274" s="255"/>
      <c r="KTC274" s="255"/>
      <c r="KTD274" s="255"/>
      <c r="KTE274" s="255"/>
      <c r="KTF274" s="255"/>
      <c r="KTG274" s="255"/>
      <c r="KTH274" s="255"/>
      <c r="KTI274" s="255"/>
      <c r="KTJ274" s="255"/>
      <c r="KTK274" s="255"/>
      <c r="KTL274" s="255"/>
      <c r="KTM274" s="255"/>
      <c r="KTN274" s="255"/>
      <c r="KTO274" s="255"/>
      <c r="KTP274" s="255"/>
      <c r="KTQ274" s="255"/>
      <c r="KTR274" s="255"/>
      <c r="KTS274" s="255"/>
      <c r="KTT274" s="255"/>
      <c r="KTU274" s="255"/>
      <c r="KTV274" s="255"/>
      <c r="KTW274" s="255"/>
      <c r="KTX274" s="255"/>
      <c r="KTY274" s="255"/>
      <c r="KTZ274" s="255"/>
      <c r="KUA274" s="255"/>
      <c r="KUB274" s="255"/>
      <c r="KUC274" s="255"/>
      <c r="KUD274" s="255"/>
      <c r="KUE274" s="255"/>
      <c r="KUF274" s="255"/>
      <c r="KUG274" s="255"/>
      <c r="KUH274" s="255"/>
      <c r="KUI274" s="255"/>
      <c r="KUJ274" s="255"/>
      <c r="KUK274" s="255"/>
      <c r="KUL274" s="255"/>
      <c r="KUM274" s="255"/>
      <c r="KUN274" s="255"/>
      <c r="KUO274" s="255"/>
      <c r="KUP274" s="255"/>
      <c r="KUQ274" s="255"/>
      <c r="KUR274" s="255"/>
      <c r="KUS274" s="255"/>
      <c r="KUT274" s="255"/>
      <c r="KUU274" s="255"/>
      <c r="KUV274" s="255"/>
      <c r="KUW274" s="255"/>
      <c r="KUX274" s="255"/>
      <c r="KUY274" s="255"/>
      <c r="KUZ274" s="255"/>
      <c r="KVA274" s="255"/>
      <c r="KVB274" s="255"/>
      <c r="KVC274" s="255"/>
      <c r="KVD274" s="255"/>
      <c r="KVE274" s="255"/>
      <c r="KVF274" s="255"/>
      <c r="KVG274" s="255"/>
      <c r="KVH274" s="255"/>
      <c r="KVI274" s="255"/>
      <c r="KVJ274" s="255"/>
      <c r="KVK274" s="255"/>
      <c r="KVL274" s="255"/>
      <c r="KVM274" s="255"/>
      <c r="KVN274" s="255"/>
      <c r="KVO274" s="255"/>
      <c r="KVP274" s="255"/>
      <c r="KVQ274" s="255"/>
      <c r="KVR274" s="255"/>
      <c r="KVS274" s="255"/>
      <c r="KVT274" s="255"/>
      <c r="KVU274" s="255"/>
      <c r="KVV274" s="255"/>
      <c r="KVW274" s="255"/>
      <c r="KVX274" s="255"/>
      <c r="KVY274" s="255"/>
      <c r="KVZ274" s="255"/>
      <c r="KWA274" s="255"/>
      <c r="KWB274" s="255"/>
      <c r="KWC274" s="255"/>
      <c r="KWD274" s="255"/>
      <c r="KWE274" s="255"/>
      <c r="KWF274" s="255"/>
      <c r="KWG274" s="255"/>
      <c r="KWH274" s="255"/>
      <c r="KWI274" s="255"/>
      <c r="KWJ274" s="255"/>
      <c r="KWK274" s="255"/>
      <c r="KWL274" s="255"/>
      <c r="KWM274" s="255"/>
      <c r="KWN274" s="255"/>
      <c r="KWO274" s="255"/>
      <c r="KWP274" s="255"/>
      <c r="KWQ274" s="255"/>
      <c r="KWR274" s="255"/>
      <c r="KWS274" s="255"/>
      <c r="KWT274" s="255"/>
      <c r="KWU274" s="255"/>
      <c r="KWV274" s="255"/>
      <c r="KWW274" s="255"/>
      <c r="KWX274" s="255"/>
      <c r="KWY274" s="255"/>
      <c r="KWZ274" s="255"/>
      <c r="KXA274" s="255"/>
      <c r="KXB274" s="255"/>
      <c r="KXC274" s="255"/>
      <c r="KXD274" s="255"/>
      <c r="KXE274" s="255"/>
      <c r="KXF274" s="255"/>
      <c r="KXG274" s="255"/>
      <c r="KXH274" s="255"/>
      <c r="KXI274" s="255"/>
      <c r="KXJ274" s="255"/>
      <c r="KXK274" s="255"/>
      <c r="KXL274" s="255"/>
      <c r="KXM274" s="255"/>
      <c r="KXN274" s="255"/>
      <c r="KXO274" s="255"/>
      <c r="KXP274" s="255"/>
      <c r="KXQ274" s="255"/>
      <c r="KXR274" s="255"/>
      <c r="KXS274" s="255"/>
      <c r="KXT274" s="255"/>
      <c r="KXU274" s="255"/>
      <c r="KXV274" s="255"/>
      <c r="KXW274" s="255"/>
      <c r="KXX274" s="255"/>
      <c r="KXY274" s="255"/>
      <c r="KXZ274" s="255"/>
      <c r="KYA274" s="255"/>
      <c r="KYB274" s="255"/>
      <c r="KYC274" s="255"/>
      <c r="KYD274" s="255"/>
      <c r="KYE274" s="255"/>
      <c r="KYF274" s="255"/>
      <c r="KYG274" s="255"/>
      <c r="KYH274" s="255"/>
      <c r="KYI274" s="255"/>
      <c r="KYJ274" s="255"/>
      <c r="KYK274" s="255"/>
      <c r="KYL274" s="255"/>
      <c r="KYM274" s="255"/>
      <c r="KYN274" s="255"/>
      <c r="KYO274" s="255"/>
      <c r="KYP274" s="255"/>
      <c r="KYQ274" s="255"/>
      <c r="KYR274" s="255"/>
      <c r="KYS274" s="255"/>
      <c r="KYT274" s="255"/>
      <c r="KYU274" s="255"/>
      <c r="KYV274" s="255"/>
      <c r="KYW274" s="255"/>
      <c r="KYX274" s="255"/>
      <c r="KYY274" s="255"/>
      <c r="KYZ274" s="255"/>
      <c r="KZA274" s="255"/>
      <c r="KZB274" s="255"/>
      <c r="KZC274" s="255"/>
      <c r="KZD274" s="255"/>
      <c r="KZE274" s="255"/>
      <c r="KZF274" s="255"/>
      <c r="KZG274" s="255"/>
      <c r="KZH274" s="255"/>
      <c r="KZI274" s="255"/>
      <c r="KZJ274" s="255"/>
      <c r="KZK274" s="255"/>
      <c r="KZL274" s="255"/>
      <c r="KZM274" s="255"/>
      <c r="KZN274" s="255"/>
      <c r="KZO274" s="255"/>
      <c r="KZP274" s="255"/>
      <c r="KZQ274" s="255"/>
      <c r="KZR274" s="255"/>
      <c r="KZS274" s="255"/>
      <c r="KZT274" s="255"/>
      <c r="KZU274" s="255"/>
      <c r="KZV274" s="255"/>
      <c r="KZW274" s="255"/>
      <c r="KZX274" s="255"/>
      <c r="KZY274" s="255"/>
      <c r="KZZ274" s="255"/>
      <c r="LAA274" s="255"/>
      <c r="LAB274" s="255"/>
      <c r="LAC274" s="255"/>
      <c r="LAD274" s="255"/>
      <c r="LAE274" s="255"/>
      <c r="LAF274" s="255"/>
      <c r="LAG274" s="255"/>
      <c r="LAH274" s="255"/>
      <c r="LAI274" s="255"/>
      <c r="LAJ274" s="255"/>
      <c r="LAK274" s="255"/>
      <c r="LAL274" s="255"/>
      <c r="LAM274" s="255"/>
      <c r="LAN274" s="255"/>
      <c r="LAO274" s="255"/>
      <c r="LAP274" s="255"/>
      <c r="LAQ274" s="255"/>
      <c r="LAR274" s="255"/>
      <c r="LAS274" s="255"/>
      <c r="LAT274" s="255"/>
      <c r="LAU274" s="255"/>
      <c r="LAV274" s="255"/>
      <c r="LAW274" s="255"/>
      <c r="LAX274" s="255"/>
      <c r="LAY274" s="255"/>
      <c r="LAZ274" s="255"/>
      <c r="LBA274" s="255"/>
      <c r="LBB274" s="255"/>
      <c r="LBC274" s="255"/>
      <c r="LBD274" s="255"/>
      <c r="LBE274" s="255"/>
      <c r="LBF274" s="255"/>
      <c r="LBG274" s="255"/>
      <c r="LBH274" s="255"/>
      <c r="LBI274" s="255"/>
      <c r="LBJ274" s="255"/>
      <c r="LBK274" s="255"/>
      <c r="LBL274" s="255"/>
      <c r="LBM274" s="255"/>
      <c r="LBN274" s="255"/>
      <c r="LBO274" s="255"/>
      <c r="LBP274" s="255"/>
      <c r="LBQ274" s="255"/>
      <c r="LBR274" s="255"/>
      <c r="LBS274" s="255"/>
      <c r="LBT274" s="255"/>
      <c r="LBU274" s="255"/>
      <c r="LBV274" s="255"/>
      <c r="LBW274" s="255"/>
      <c r="LBX274" s="255"/>
      <c r="LBY274" s="255"/>
      <c r="LBZ274" s="255"/>
      <c r="LCA274" s="255"/>
      <c r="LCB274" s="255"/>
      <c r="LCC274" s="255"/>
      <c r="LCD274" s="255"/>
      <c r="LCE274" s="255"/>
      <c r="LCF274" s="255"/>
      <c r="LCG274" s="255"/>
      <c r="LCH274" s="255"/>
      <c r="LCI274" s="255"/>
      <c r="LCJ274" s="255"/>
      <c r="LCK274" s="255"/>
      <c r="LCL274" s="255"/>
      <c r="LCM274" s="255"/>
      <c r="LCN274" s="255"/>
      <c r="LCO274" s="255"/>
      <c r="LCP274" s="255"/>
      <c r="LCQ274" s="255"/>
      <c r="LCR274" s="255"/>
      <c r="LCS274" s="255"/>
      <c r="LCT274" s="255"/>
      <c r="LCU274" s="255"/>
      <c r="LCV274" s="255"/>
      <c r="LCW274" s="255"/>
      <c r="LCX274" s="255"/>
      <c r="LCY274" s="255"/>
      <c r="LCZ274" s="255"/>
      <c r="LDA274" s="255"/>
      <c r="LDB274" s="255"/>
      <c r="LDC274" s="255"/>
      <c r="LDD274" s="255"/>
      <c r="LDE274" s="255"/>
      <c r="LDF274" s="255"/>
      <c r="LDG274" s="255"/>
      <c r="LDH274" s="255"/>
      <c r="LDI274" s="255"/>
      <c r="LDJ274" s="255"/>
      <c r="LDK274" s="255"/>
      <c r="LDL274" s="255"/>
      <c r="LDM274" s="255"/>
      <c r="LDN274" s="255"/>
      <c r="LDO274" s="255"/>
      <c r="LDP274" s="255"/>
      <c r="LDQ274" s="255"/>
      <c r="LDR274" s="255"/>
      <c r="LDS274" s="255"/>
      <c r="LDT274" s="255"/>
      <c r="LDU274" s="255"/>
      <c r="LDV274" s="255"/>
      <c r="LDW274" s="255"/>
      <c r="LDX274" s="255"/>
      <c r="LDY274" s="255"/>
      <c r="LDZ274" s="255"/>
      <c r="LEA274" s="255"/>
      <c r="LEB274" s="255"/>
      <c r="LEC274" s="255"/>
      <c r="LED274" s="255"/>
      <c r="LEE274" s="255"/>
      <c r="LEF274" s="255"/>
      <c r="LEG274" s="255"/>
      <c r="LEH274" s="255"/>
      <c r="LEI274" s="255"/>
      <c r="LEJ274" s="255"/>
      <c r="LEK274" s="255"/>
      <c r="LEL274" s="255"/>
      <c r="LEM274" s="255"/>
      <c r="LEN274" s="255"/>
      <c r="LEO274" s="255"/>
      <c r="LEP274" s="255"/>
      <c r="LEQ274" s="255"/>
      <c r="LER274" s="255"/>
      <c r="LES274" s="255"/>
      <c r="LET274" s="255"/>
      <c r="LEU274" s="255"/>
      <c r="LEV274" s="255"/>
      <c r="LEW274" s="255"/>
      <c r="LEX274" s="255"/>
      <c r="LEY274" s="255"/>
      <c r="LEZ274" s="255"/>
      <c r="LFA274" s="255"/>
      <c r="LFB274" s="255"/>
      <c r="LFC274" s="255"/>
      <c r="LFD274" s="255"/>
      <c r="LFE274" s="255"/>
      <c r="LFF274" s="255"/>
      <c r="LFG274" s="255"/>
      <c r="LFH274" s="255"/>
      <c r="LFI274" s="255"/>
      <c r="LFJ274" s="255"/>
      <c r="LFK274" s="255"/>
      <c r="LFL274" s="255"/>
      <c r="LFM274" s="255"/>
      <c r="LFN274" s="255"/>
      <c r="LFO274" s="255"/>
      <c r="LFP274" s="255"/>
      <c r="LFQ274" s="255"/>
      <c r="LFR274" s="255"/>
      <c r="LFS274" s="255"/>
      <c r="LFT274" s="255"/>
      <c r="LFU274" s="255"/>
      <c r="LFV274" s="255"/>
      <c r="LFW274" s="255"/>
      <c r="LFX274" s="255"/>
      <c r="LFY274" s="255"/>
      <c r="LFZ274" s="255"/>
      <c r="LGA274" s="255"/>
      <c r="LGB274" s="255"/>
      <c r="LGC274" s="255"/>
      <c r="LGD274" s="255"/>
      <c r="LGE274" s="255"/>
      <c r="LGF274" s="255"/>
      <c r="LGG274" s="255"/>
      <c r="LGH274" s="255"/>
      <c r="LGI274" s="255"/>
      <c r="LGJ274" s="255"/>
      <c r="LGK274" s="255"/>
      <c r="LGL274" s="255"/>
      <c r="LGM274" s="255"/>
      <c r="LGN274" s="255"/>
      <c r="LGO274" s="255"/>
      <c r="LGP274" s="255"/>
      <c r="LGQ274" s="255"/>
      <c r="LGR274" s="255"/>
      <c r="LGS274" s="255"/>
      <c r="LGT274" s="255"/>
      <c r="LGU274" s="255"/>
      <c r="LGV274" s="255"/>
      <c r="LGW274" s="255"/>
      <c r="LGX274" s="255"/>
      <c r="LGY274" s="255"/>
      <c r="LGZ274" s="255"/>
      <c r="LHA274" s="255"/>
      <c r="LHB274" s="255"/>
      <c r="LHC274" s="255"/>
      <c r="LHD274" s="255"/>
      <c r="LHE274" s="255"/>
      <c r="LHF274" s="255"/>
      <c r="LHG274" s="255"/>
      <c r="LHH274" s="255"/>
      <c r="LHI274" s="255"/>
      <c r="LHJ274" s="255"/>
      <c r="LHK274" s="255"/>
      <c r="LHL274" s="255"/>
      <c r="LHM274" s="255"/>
      <c r="LHN274" s="255"/>
      <c r="LHO274" s="255"/>
      <c r="LHP274" s="255"/>
      <c r="LHQ274" s="255"/>
      <c r="LHR274" s="255"/>
      <c r="LHS274" s="255"/>
      <c r="LHT274" s="255"/>
      <c r="LHU274" s="255"/>
      <c r="LHV274" s="255"/>
      <c r="LHW274" s="255"/>
      <c r="LHX274" s="255"/>
      <c r="LHY274" s="255"/>
      <c r="LHZ274" s="255"/>
      <c r="LIA274" s="255"/>
      <c r="LIB274" s="255"/>
      <c r="LIC274" s="255"/>
      <c r="LID274" s="255"/>
      <c r="LIE274" s="255"/>
      <c r="LIF274" s="255"/>
      <c r="LIG274" s="255"/>
      <c r="LIH274" s="255"/>
      <c r="LII274" s="255"/>
      <c r="LIJ274" s="255"/>
      <c r="LIK274" s="255"/>
      <c r="LIL274" s="255"/>
      <c r="LIM274" s="255"/>
      <c r="LIN274" s="255"/>
      <c r="LIO274" s="255"/>
      <c r="LIP274" s="255"/>
      <c r="LIQ274" s="255"/>
      <c r="LIR274" s="255"/>
      <c r="LIS274" s="255"/>
      <c r="LIT274" s="255"/>
      <c r="LIU274" s="255"/>
      <c r="LIV274" s="255"/>
      <c r="LIW274" s="255"/>
      <c r="LIX274" s="255"/>
      <c r="LIY274" s="255"/>
      <c r="LIZ274" s="255"/>
      <c r="LJA274" s="255"/>
      <c r="LJB274" s="255"/>
      <c r="LJC274" s="255"/>
      <c r="LJD274" s="255"/>
      <c r="LJE274" s="255"/>
      <c r="LJF274" s="255"/>
      <c r="LJG274" s="255"/>
      <c r="LJH274" s="255"/>
      <c r="LJI274" s="255"/>
      <c r="LJJ274" s="255"/>
      <c r="LJK274" s="255"/>
      <c r="LJL274" s="255"/>
      <c r="LJM274" s="255"/>
      <c r="LJN274" s="255"/>
      <c r="LJO274" s="255"/>
      <c r="LJP274" s="255"/>
      <c r="LJQ274" s="255"/>
      <c r="LJR274" s="255"/>
      <c r="LJS274" s="255"/>
      <c r="LJT274" s="255"/>
      <c r="LJU274" s="255"/>
      <c r="LJV274" s="255"/>
      <c r="LJW274" s="255"/>
      <c r="LJX274" s="255"/>
      <c r="LJY274" s="255"/>
      <c r="LJZ274" s="255"/>
      <c r="LKA274" s="255"/>
      <c r="LKB274" s="255"/>
      <c r="LKC274" s="255"/>
      <c r="LKD274" s="255"/>
      <c r="LKE274" s="255"/>
      <c r="LKF274" s="255"/>
      <c r="LKG274" s="255"/>
      <c r="LKH274" s="255"/>
      <c r="LKI274" s="255"/>
      <c r="LKJ274" s="255"/>
      <c r="LKK274" s="255"/>
      <c r="LKL274" s="255"/>
      <c r="LKM274" s="255"/>
      <c r="LKN274" s="255"/>
      <c r="LKO274" s="255"/>
      <c r="LKP274" s="255"/>
      <c r="LKQ274" s="255"/>
      <c r="LKR274" s="255"/>
      <c r="LKS274" s="255"/>
      <c r="LKT274" s="255"/>
      <c r="LKU274" s="255"/>
      <c r="LKV274" s="255"/>
      <c r="LKW274" s="255"/>
      <c r="LKX274" s="255"/>
      <c r="LKY274" s="255"/>
      <c r="LKZ274" s="255"/>
      <c r="LLA274" s="255"/>
      <c r="LLB274" s="255"/>
      <c r="LLC274" s="255"/>
      <c r="LLD274" s="255"/>
      <c r="LLE274" s="255"/>
      <c r="LLF274" s="255"/>
      <c r="LLG274" s="255"/>
      <c r="LLH274" s="255"/>
      <c r="LLI274" s="255"/>
      <c r="LLJ274" s="255"/>
      <c r="LLK274" s="255"/>
      <c r="LLL274" s="255"/>
      <c r="LLM274" s="255"/>
      <c r="LLN274" s="255"/>
      <c r="LLO274" s="255"/>
      <c r="LLP274" s="255"/>
      <c r="LLQ274" s="255"/>
      <c r="LLR274" s="255"/>
      <c r="LLS274" s="255"/>
      <c r="LLT274" s="255"/>
      <c r="LLU274" s="255"/>
      <c r="LLV274" s="255"/>
      <c r="LLW274" s="255"/>
      <c r="LLX274" s="255"/>
      <c r="LLY274" s="255"/>
      <c r="LLZ274" s="255"/>
      <c r="LMA274" s="255"/>
      <c r="LMB274" s="255"/>
      <c r="LMC274" s="255"/>
      <c r="LMD274" s="255"/>
      <c r="LME274" s="255"/>
      <c r="LMF274" s="255"/>
      <c r="LMG274" s="255"/>
      <c r="LMH274" s="255"/>
      <c r="LMI274" s="255"/>
      <c r="LMJ274" s="255"/>
      <c r="LMK274" s="255"/>
      <c r="LML274" s="255"/>
      <c r="LMM274" s="255"/>
      <c r="LMN274" s="255"/>
      <c r="LMO274" s="255"/>
      <c r="LMP274" s="255"/>
      <c r="LMQ274" s="255"/>
      <c r="LMR274" s="255"/>
      <c r="LMS274" s="255"/>
      <c r="LMT274" s="255"/>
      <c r="LMU274" s="255"/>
      <c r="LMV274" s="255"/>
      <c r="LMW274" s="255"/>
      <c r="LMX274" s="255"/>
      <c r="LMY274" s="255"/>
      <c r="LMZ274" s="255"/>
      <c r="LNA274" s="255"/>
      <c r="LNB274" s="255"/>
      <c r="LNC274" s="255"/>
      <c r="LND274" s="255"/>
      <c r="LNE274" s="255"/>
      <c r="LNF274" s="255"/>
      <c r="LNG274" s="255"/>
      <c r="LNH274" s="255"/>
      <c r="LNI274" s="255"/>
      <c r="LNJ274" s="255"/>
      <c r="LNK274" s="255"/>
      <c r="LNL274" s="255"/>
      <c r="LNM274" s="255"/>
      <c r="LNN274" s="255"/>
      <c r="LNO274" s="255"/>
      <c r="LNP274" s="255"/>
      <c r="LNQ274" s="255"/>
      <c r="LNR274" s="255"/>
      <c r="LNS274" s="255"/>
      <c r="LNT274" s="255"/>
      <c r="LNU274" s="255"/>
      <c r="LNV274" s="255"/>
      <c r="LNW274" s="255"/>
      <c r="LNX274" s="255"/>
      <c r="LNY274" s="255"/>
      <c r="LNZ274" s="255"/>
      <c r="LOA274" s="255"/>
      <c r="LOB274" s="255"/>
      <c r="LOC274" s="255"/>
      <c r="LOD274" s="255"/>
      <c r="LOE274" s="255"/>
      <c r="LOF274" s="255"/>
      <c r="LOG274" s="255"/>
      <c r="LOH274" s="255"/>
      <c r="LOI274" s="255"/>
      <c r="LOJ274" s="255"/>
      <c r="LOK274" s="255"/>
      <c r="LOL274" s="255"/>
      <c r="LOM274" s="255"/>
      <c r="LON274" s="255"/>
      <c r="LOO274" s="255"/>
      <c r="LOP274" s="255"/>
      <c r="LOQ274" s="255"/>
      <c r="LOR274" s="255"/>
      <c r="LOS274" s="255"/>
      <c r="LOT274" s="255"/>
      <c r="LOU274" s="255"/>
      <c r="LOV274" s="255"/>
      <c r="LOW274" s="255"/>
      <c r="LOX274" s="255"/>
      <c r="LOY274" s="255"/>
      <c r="LOZ274" s="255"/>
      <c r="LPA274" s="255"/>
      <c r="LPB274" s="255"/>
      <c r="LPC274" s="255"/>
      <c r="LPD274" s="255"/>
      <c r="LPE274" s="255"/>
      <c r="LPF274" s="255"/>
      <c r="LPG274" s="255"/>
      <c r="LPH274" s="255"/>
      <c r="LPI274" s="255"/>
      <c r="LPJ274" s="255"/>
      <c r="LPK274" s="255"/>
      <c r="LPL274" s="255"/>
      <c r="LPM274" s="255"/>
      <c r="LPN274" s="255"/>
      <c r="LPO274" s="255"/>
      <c r="LPP274" s="255"/>
      <c r="LPQ274" s="255"/>
      <c r="LPR274" s="255"/>
      <c r="LPS274" s="255"/>
      <c r="LPT274" s="255"/>
      <c r="LPU274" s="255"/>
      <c r="LPV274" s="255"/>
      <c r="LPW274" s="255"/>
      <c r="LPX274" s="255"/>
      <c r="LPY274" s="255"/>
      <c r="LPZ274" s="255"/>
      <c r="LQA274" s="255"/>
      <c r="LQB274" s="255"/>
      <c r="LQC274" s="255"/>
      <c r="LQD274" s="255"/>
      <c r="LQE274" s="255"/>
      <c r="LQF274" s="255"/>
      <c r="LQG274" s="255"/>
      <c r="LQH274" s="255"/>
      <c r="LQI274" s="255"/>
      <c r="LQJ274" s="255"/>
      <c r="LQK274" s="255"/>
      <c r="LQL274" s="255"/>
      <c r="LQM274" s="255"/>
      <c r="LQN274" s="255"/>
      <c r="LQO274" s="255"/>
      <c r="LQP274" s="255"/>
      <c r="LQQ274" s="255"/>
      <c r="LQR274" s="255"/>
      <c r="LQS274" s="255"/>
      <c r="LQT274" s="255"/>
      <c r="LQU274" s="255"/>
      <c r="LQV274" s="255"/>
      <c r="LQW274" s="255"/>
      <c r="LQX274" s="255"/>
      <c r="LQY274" s="255"/>
      <c r="LQZ274" s="255"/>
      <c r="LRA274" s="255"/>
      <c r="LRB274" s="255"/>
      <c r="LRC274" s="255"/>
      <c r="LRD274" s="255"/>
      <c r="LRE274" s="255"/>
      <c r="LRF274" s="255"/>
      <c r="LRG274" s="255"/>
      <c r="LRH274" s="255"/>
      <c r="LRI274" s="255"/>
      <c r="LRJ274" s="255"/>
      <c r="LRK274" s="255"/>
      <c r="LRL274" s="255"/>
      <c r="LRM274" s="255"/>
      <c r="LRN274" s="255"/>
      <c r="LRO274" s="255"/>
      <c r="LRP274" s="255"/>
      <c r="LRQ274" s="255"/>
      <c r="LRR274" s="255"/>
      <c r="LRS274" s="255"/>
      <c r="LRT274" s="255"/>
      <c r="LRU274" s="255"/>
      <c r="LRV274" s="255"/>
      <c r="LRW274" s="255"/>
      <c r="LRX274" s="255"/>
      <c r="LRY274" s="255"/>
      <c r="LRZ274" s="255"/>
      <c r="LSA274" s="255"/>
      <c r="LSB274" s="255"/>
      <c r="LSC274" s="255"/>
      <c r="LSD274" s="255"/>
      <c r="LSE274" s="255"/>
      <c r="LSF274" s="255"/>
      <c r="LSG274" s="255"/>
      <c r="LSH274" s="255"/>
      <c r="LSI274" s="255"/>
      <c r="LSJ274" s="255"/>
      <c r="LSK274" s="255"/>
      <c r="LSL274" s="255"/>
      <c r="LSM274" s="255"/>
      <c r="LSN274" s="255"/>
      <c r="LSO274" s="255"/>
      <c r="LSP274" s="255"/>
      <c r="LSQ274" s="255"/>
      <c r="LSR274" s="255"/>
      <c r="LSS274" s="255"/>
      <c r="LST274" s="255"/>
      <c r="LSU274" s="255"/>
      <c r="LSV274" s="255"/>
      <c r="LSW274" s="255"/>
      <c r="LSX274" s="255"/>
      <c r="LSY274" s="255"/>
      <c r="LSZ274" s="255"/>
      <c r="LTA274" s="255"/>
      <c r="LTB274" s="255"/>
      <c r="LTC274" s="255"/>
      <c r="LTD274" s="255"/>
      <c r="LTE274" s="255"/>
      <c r="LTF274" s="255"/>
      <c r="LTG274" s="255"/>
      <c r="LTH274" s="255"/>
      <c r="LTI274" s="255"/>
      <c r="LTJ274" s="255"/>
      <c r="LTK274" s="255"/>
      <c r="LTL274" s="255"/>
      <c r="LTM274" s="255"/>
      <c r="LTN274" s="255"/>
      <c r="LTO274" s="255"/>
      <c r="LTP274" s="255"/>
      <c r="LTQ274" s="255"/>
      <c r="LTR274" s="255"/>
      <c r="LTS274" s="255"/>
      <c r="LTT274" s="255"/>
      <c r="LTU274" s="255"/>
      <c r="LTV274" s="255"/>
      <c r="LTW274" s="255"/>
      <c r="LTX274" s="255"/>
      <c r="LTY274" s="255"/>
      <c r="LTZ274" s="255"/>
      <c r="LUA274" s="255"/>
      <c r="LUB274" s="255"/>
      <c r="LUC274" s="255"/>
      <c r="LUD274" s="255"/>
      <c r="LUE274" s="255"/>
      <c r="LUF274" s="255"/>
      <c r="LUG274" s="255"/>
      <c r="LUH274" s="255"/>
      <c r="LUI274" s="255"/>
      <c r="LUJ274" s="255"/>
      <c r="LUK274" s="255"/>
      <c r="LUL274" s="255"/>
      <c r="LUM274" s="255"/>
      <c r="LUN274" s="255"/>
      <c r="LUO274" s="255"/>
      <c r="LUP274" s="255"/>
      <c r="LUQ274" s="255"/>
      <c r="LUR274" s="255"/>
      <c r="LUS274" s="255"/>
      <c r="LUT274" s="255"/>
      <c r="LUU274" s="255"/>
      <c r="LUV274" s="255"/>
      <c r="LUW274" s="255"/>
      <c r="LUX274" s="255"/>
      <c r="LUY274" s="255"/>
      <c r="LUZ274" s="255"/>
      <c r="LVA274" s="255"/>
      <c r="LVB274" s="255"/>
      <c r="LVC274" s="255"/>
      <c r="LVD274" s="255"/>
      <c r="LVE274" s="255"/>
      <c r="LVF274" s="255"/>
      <c r="LVG274" s="255"/>
      <c r="LVH274" s="255"/>
      <c r="LVI274" s="255"/>
      <c r="LVJ274" s="255"/>
      <c r="LVK274" s="255"/>
      <c r="LVL274" s="255"/>
      <c r="LVM274" s="255"/>
      <c r="LVN274" s="255"/>
      <c r="LVO274" s="255"/>
      <c r="LVP274" s="255"/>
      <c r="LVQ274" s="255"/>
      <c r="LVR274" s="255"/>
      <c r="LVS274" s="255"/>
      <c r="LVT274" s="255"/>
      <c r="LVU274" s="255"/>
      <c r="LVV274" s="255"/>
      <c r="LVW274" s="255"/>
      <c r="LVX274" s="255"/>
      <c r="LVY274" s="255"/>
      <c r="LVZ274" s="255"/>
      <c r="LWA274" s="255"/>
      <c r="LWB274" s="255"/>
      <c r="LWC274" s="255"/>
      <c r="LWD274" s="255"/>
      <c r="LWE274" s="255"/>
      <c r="LWF274" s="255"/>
      <c r="LWG274" s="255"/>
      <c r="LWH274" s="255"/>
      <c r="LWI274" s="255"/>
      <c r="LWJ274" s="255"/>
      <c r="LWK274" s="255"/>
      <c r="LWL274" s="255"/>
      <c r="LWM274" s="255"/>
      <c r="LWN274" s="255"/>
      <c r="LWO274" s="255"/>
      <c r="LWP274" s="255"/>
      <c r="LWQ274" s="255"/>
      <c r="LWR274" s="255"/>
      <c r="LWS274" s="255"/>
      <c r="LWT274" s="255"/>
      <c r="LWU274" s="255"/>
      <c r="LWV274" s="255"/>
      <c r="LWW274" s="255"/>
      <c r="LWX274" s="255"/>
      <c r="LWY274" s="255"/>
      <c r="LWZ274" s="255"/>
      <c r="LXA274" s="255"/>
      <c r="LXB274" s="255"/>
      <c r="LXC274" s="255"/>
      <c r="LXD274" s="255"/>
      <c r="LXE274" s="255"/>
      <c r="LXF274" s="255"/>
      <c r="LXG274" s="255"/>
      <c r="LXH274" s="255"/>
      <c r="LXI274" s="255"/>
      <c r="LXJ274" s="255"/>
      <c r="LXK274" s="255"/>
      <c r="LXL274" s="255"/>
      <c r="LXM274" s="255"/>
      <c r="LXN274" s="255"/>
      <c r="LXO274" s="255"/>
      <c r="LXP274" s="255"/>
      <c r="LXQ274" s="255"/>
      <c r="LXR274" s="255"/>
      <c r="LXS274" s="255"/>
      <c r="LXT274" s="255"/>
      <c r="LXU274" s="255"/>
      <c r="LXV274" s="255"/>
      <c r="LXW274" s="255"/>
      <c r="LXX274" s="255"/>
      <c r="LXY274" s="255"/>
      <c r="LXZ274" s="255"/>
      <c r="LYA274" s="255"/>
      <c r="LYB274" s="255"/>
      <c r="LYC274" s="255"/>
      <c r="LYD274" s="255"/>
      <c r="LYE274" s="255"/>
      <c r="LYF274" s="255"/>
      <c r="LYG274" s="255"/>
      <c r="LYH274" s="255"/>
      <c r="LYI274" s="255"/>
      <c r="LYJ274" s="255"/>
      <c r="LYK274" s="255"/>
      <c r="LYL274" s="255"/>
      <c r="LYM274" s="255"/>
      <c r="LYN274" s="255"/>
      <c r="LYO274" s="255"/>
      <c r="LYP274" s="255"/>
      <c r="LYQ274" s="255"/>
      <c r="LYR274" s="255"/>
      <c r="LYS274" s="255"/>
      <c r="LYT274" s="255"/>
      <c r="LYU274" s="255"/>
      <c r="LYV274" s="255"/>
      <c r="LYW274" s="255"/>
      <c r="LYX274" s="255"/>
      <c r="LYY274" s="255"/>
      <c r="LYZ274" s="255"/>
      <c r="LZA274" s="255"/>
      <c r="LZB274" s="255"/>
      <c r="LZC274" s="255"/>
      <c r="LZD274" s="255"/>
      <c r="LZE274" s="255"/>
      <c r="LZF274" s="255"/>
      <c r="LZG274" s="255"/>
      <c r="LZH274" s="255"/>
      <c r="LZI274" s="255"/>
      <c r="LZJ274" s="255"/>
      <c r="LZK274" s="255"/>
      <c r="LZL274" s="255"/>
      <c r="LZM274" s="255"/>
      <c r="LZN274" s="255"/>
      <c r="LZO274" s="255"/>
      <c r="LZP274" s="255"/>
      <c r="LZQ274" s="255"/>
      <c r="LZR274" s="255"/>
      <c r="LZS274" s="255"/>
      <c r="LZT274" s="255"/>
      <c r="LZU274" s="255"/>
      <c r="LZV274" s="255"/>
      <c r="LZW274" s="255"/>
      <c r="LZX274" s="255"/>
      <c r="LZY274" s="255"/>
      <c r="LZZ274" s="255"/>
      <c r="MAA274" s="255"/>
      <c r="MAB274" s="255"/>
      <c r="MAC274" s="255"/>
      <c r="MAD274" s="255"/>
      <c r="MAE274" s="255"/>
      <c r="MAF274" s="255"/>
      <c r="MAG274" s="255"/>
      <c r="MAH274" s="255"/>
      <c r="MAI274" s="255"/>
      <c r="MAJ274" s="255"/>
      <c r="MAK274" s="255"/>
      <c r="MAL274" s="255"/>
      <c r="MAM274" s="255"/>
      <c r="MAN274" s="255"/>
      <c r="MAO274" s="255"/>
      <c r="MAP274" s="255"/>
      <c r="MAQ274" s="255"/>
      <c r="MAR274" s="255"/>
      <c r="MAS274" s="255"/>
      <c r="MAT274" s="255"/>
      <c r="MAU274" s="255"/>
      <c r="MAV274" s="255"/>
      <c r="MAW274" s="255"/>
      <c r="MAX274" s="255"/>
      <c r="MAY274" s="255"/>
      <c r="MAZ274" s="255"/>
      <c r="MBA274" s="255"/>
      <c r="MBB274" s="255"/>
      <c r="MBC274" s="255"/>
      <c r="MBD274" s="255"/>
      <c r="MBE274" s="255"/>
      <c r="MBF274" s="255"/>
      <c r="MBG274" s="255"/>
      <c r="MBH274" s="255"/>
      <c r="MBI274" s="255"/>
      <c r="MBJ274" s="255"/>
      <c r="MBK274" s="255"/>
      <c r="MBL274" s="255"/>
      <c r="MBM274" s="255"/>
      <c r="MBN274" s="255"/>
      <c r="MBO274" s="255"/>
      <c r="MBP274" s="255"/>
      <c r="MBQ274" s="255"/>
      <c r="MBR274" s="255"/>
      <c r="MBS274" s="255"/>
      <c r="MBT274" s="255"/>
      <c r="MBU274" s="255"/>
      <c r="MBV274" s="255"/>
      <c r="MBW274" s="255"/>
      <c r="MBX274" s="255"/>
      <c r="MBY274" s="255"/>
      <c r="MBZ274" s="255"/>
      <c r="MCA274" s="255"/>
      <c r="MCB274" s="255"/>
      <c r="MCC274" s="255"/>
      <c r="MCD274" s="255"/>
      <c r="MCE274" s="255"/>
      <c r="MCF274" s="255"/>
      <c r="MCG274" s="255"/>
      <c r="MCH274" s="255"/>
      <c r="MCI274" s="255"/>
      <c r="MCJ274" s="255"/>
      <c r="MCK274" s="255"/>
      <c r="MCL274" s="255"/>
      <c r="MCM274" s="255"/>
      <c r="MCN274" s="255"/>
      <c r="MCO274" s="255"/>
      <c r="MCP274" s="255"/>
      <c r="MCQ274" s="255"/>
      <c r="MCR274" s="255"/>
      <c r="MCS274" s="255"/>
      <c r="MCT274" s="255"/>
      <c r="MCU274" s="255"/>
      <c r="MCV274" s="255"/>
      <c r="MCW274" s="255"/>
      <c r="MCX274" s="255"/>
      <c r="MCY274" s="255"/>
      <c r="MCZ274" s="255"/>
      <c r="MDA274" s="255"/>
      <c r="MDB274" s="255"/>
      <c r="MDC274" s="255"/>
      <c r="MDD274" s="255"/>
      <c r="MDE274" s="255"/>
      <c r="MDF274" s="255"/>
      <c r="MDG274" s="255"/>
      <c r="MDH274" s="255"/>
      <c r="MDI274" s="255"/>
      <c r="MDJ274" s="255"/>
      <c r="MDK274" s="255"/>
      <c r="MDL274" s="255"/>
      <c r="MDM274" s="255"/>
      <c r="MDN274" s="255"/>
      <c r="MDO274" s="255"/>
      <c r="MDP274" s="255"/>
      <c r="MDQ274" s="255"/>
      <c r="MDR274" s="255"/>
      <c r="MDS274" s="255"/>
      <c r="MDT274" s="255"/>
      <c r="MDU274" s="255"/>
      <c r="MDV274" s="255"/>
      <c r="MDW274" s="255"/>
      <c r="MDX274" s="255"/>
      <c r="MDY274" s="255"/>
      <c r="MDZ274" s="255"/>
      <c r="MEA274" s="255"/>
      <c r="MEB274" s="255"/>
      <c r="MEC274" s="255"/>
      <c r="MED274" s="255"/>
      <c r="MEE274" s="255"/>
      <c r="MEF274" s="255"/>
      <c r="MEG274" s="255"/>
      <c r="MEH274" s="255"/>
      <c r="MEI274" s="255"/>
      <c r="MEJ274" s="255"/>
      <c r="MEK274" s="255"/>
      <c r="MEL274" s="255"/>
      <c r="MEM274" s="255"/>
      <c r="MEN274" s="255"/>
      <c r="MEO274" s="255"/>
      <c r="MEP274" s="255"/>
      <c r="MEQ274" s="255"/>
      <c r="MER274" s="255"/>
      <c r="MES274" s="255"/>
      <c r="MET274" s="255"/>
      <c r="MEU274" s="255"/>
      <c r="MEV274" s="255"/>
      <c r="MEW274" s="255"/>
      <c r="MEX274" s="255"/>
      <c r="MEY274" s="255"/>
      <c r="MEZ274" s="255"/>
      <c r="MFA274" s="255"/>
      <c r="MFB274" s="255"/>
      <c r="MFC274" s="255"/>
      <c r="MFD274" s="255"/>
      <c r="MFE274" s="255"/>
      <c r="MFF274" s="255"/>
      <c r="MFG274" s="255"/>
      <c r="MFH274" s="255"/>
      <c r="MFI274" s="255"/>
      <c r="MFJ274" s="255"/>
      <c r="MFK274" s="255"/>
      <c r="MFL274" s="255"/>
      <c r="MFM274" s="255"/>
      <c r="MFN274" s="255"/>
      <c r="MFO274" s="255"/>
      <c r="MFP274" s="255"/>
      <c r="MFQ274" s="255"/>
      <c r="MFR274" s="255"/>
      <c r="MFS274" s="255"/>
      <c r="MFT274" s="255"/>
      <c r="MFU274" s="255"/>
      <c r="MFV274" s="255"/>
      <c r="MFW274" s="255"/>
      <c r="MFX274" s="255"/>
      <c r="MFY274" s="255"/>
      <c r="MFZ274" s="255"/>
      <c r="MGA274" s="255"/>
      <c r="MGB274" s="255"/>
      <c r="MGC274" s="255"/>
      <c r="MGD274" s="255"/>
      <c r="MGE274" s="255"/>
      <c r="MGF274" s="255"/>
      <c r="MGG274" s="255"/>
      <c r="MGH274" s="255"/>
      <c r="MGI274" s="255"/>
      <c r="MGJ274" s="255"/>
      <c r="MGK274" s="255"/>
      <c r="MGL274" s="255"/>
      <c r="MGM274" s="255"/>
      <c r="MGN274" s="255"/>
      <c r="MGO274" s="255"/>
      <c r="MGP274" s="255"/>
      <c r="MGQ274" s="255"/>
      <c r="MGR274" s="255"/>
      <c r="MGS274" s="255"/>
      <c r="MGT274" s="255"/>
      <c r="MGU274" s="255"/>
      <c r="MGV274" s="255"/>
      <c r="MGW274" s="255"/>
      <c r="MGX274" s="255"/>
      <c r="MGY274" s="255"/>
      <c r="MGZ274" s="255"/>
      <c r="MHA274" s="255"/>
      <c r="MHB274" s="255"/>
      <c r="MHC274" s="255"/>
      <c r="MHD274" s="255"/>
      <c r="MHE274" s="255"/>
      <c r="MHF274" s="255"/>
      <c r="MHG274" s="255"/>
      <c r="MHH274" s="255"/>
      <c r="MHI274" s="255"/>
      <c r="MHJ274" s="255"/>
      <c r="MHK274" s="255"/>
      <c r="MHL274" s="255"/>
      <c r="MHM274" s="255"/>
      <c r="MHN274" s="255"/>
      <c r="MHO274" s="255"/>
      <c r="MHP274" s="255"/>
      <c r="MHQ274" s="255"/>
      <c r="MHR274" s="255"/>
      <c r="MHS274" s="255"/>
      <c r="MHT274" s="255"/>
      <c r="MHU274" s="255"/>
      <c r="MHV274" s="255"/>
      <c r="MHW274" s="255"/>
      <c r="MHX274" s="255"/>
      <c r="MHY274" s="255"/>
      <c r="MHZ274" s="255"/>
      <c r="MIA274" s="255"/>
      <c r="MIB274" s="255"/>
      <c r="MIC274" s="255"/>
      <c r="MID274" s="255"/>
      <c r="MIE274" s="255"/>
      <c r="MIF274" s="255"/>
      <c r="MIG274" s="255"/>
      <c r="MIH274" s="255"/>
      <c r="MII274" s="255"/>
      <c r="MIJ274" s="255"/>
      <c r="MIK274" s="255"/>
      <c r="MIL274" s="255"/>
      <c r="MIM274" s="255"/>
      <c r="MIN274" s="255"/>
      <c r="MIO274" s="255"/>
      <c r="MIP274" s="255"/>
      <c r="MIQ274" s="255"/>
      <c r="MIR274" s="255"/>
      <c r="MIS274" s="255"/>
      <c r="MIT274" s="255"/>
      <c r="MIU274" s="255"/>
      <c r="MIV274" s="255"/>
      <c r="MIW274" s="255"/>
      <c r="MIX274" s="255"/>
      <c r="MIY274" s="255"/>
      <c r="MIZ274" s="255"/>
      <c r="MJA274" s="255"/>
      <c r="MJB274" s="255"/>
      <c r="MJC274" s="255"/>
      <c r="MJD274" s="255"/>
      <c r="MJE274" s="255"/>
      <c r="MJF274" s="255"/>
      <c r="MJG274" s="255"/>
      <c r="MJH274" s="255"/>
      <c r="MJI274" s="255"/>
      <c r="MJJ274" s="255"/>
      <c r="MJK274" s="255"/>
      <c r="MJL274" s="255"/>
      <c r="MJM274" s="255"/>
      <c r="MJN274" s="255"/>
      <c r="MJO274" s="255"/>
      <c r="MJP274" s="255"/>
      <c r="MJQ274" s="255"/>
      <c r="MJR274" s="255"/>
      <c r="MJS274" s="255"/>
      <c r="MJT274" s="255"/>
      <c r="MJU274" s="255"/>
      <c r="MJV274" s="255"/>
      <c r="MJW274" s="255"/>
      <c r="MJX274" s="255"/>
      <c r="MJY274" s="255"/>
      <c r="MJZ274" s="255"/>
      <c r="MKA274" s="255"/>
      <c r="MKB274" s="255"/>
      <c r="MKC274" s="255"/>
      <c r="MKD274" s="255"/>
      <c r="MKE274" s="255"/>
      <c r="MKF274" s="255"/>
      <c r="MKG274" s="255"/>
      <c r="MKH274" s="255"/>
      <c r="MKI274" s="255"/>
      <c r="MKJ274" s="255"/>
      <c r="MKK274" s="255"/>
      <c r="MKL274" s="255"/>
      <c r="MKM274" s="255"/>
      <c r="MKN274" s="255"/>
      <c r="MKO274" s="255"/>
      <c r="MKP274" s="255"/>
      <c r="MKQ274" s="255"/>
      <c r="MKR274" s="255"/>
      <c r="MKS274" s="255"/>
      <c r="MKT274" s="255"/>
      <c r="MKU274" s="255"/>
      <c r="MKV274" s="255"/>
      <c r="MKW274" s="255"/>
      <c r="MKX274" s="255"/>
      <c r="MKY274" s="255"/>
      <c r="MKZ274" s="255"/>
      <c r="MLA274" s="255"/>
      <c r="MLB274" s="255"/>
      <c r="MLC274" s="255"/>
      <c r="MLD274" s="255"/>
      <c r="MLE274" s="255"/>
      <c r="MLF274" s="255"/>
      <c r="MLG274" s="255"/>
      <c r="MLH274" s="255"/>
      <c r="MLI274" s="255"/>
      <c r="MLJ274" s="255"/>
      <c r="MLK274" s="255"/>
      <c r="MLL274" s="255"/>
      <c r="MLM274" s="255"/>
      <c r="MLN274" s="255"/>
      <c r="MLO274" s="255"/>
      <c r="MLP274" s="255"/>
      <c r="MLQ274" s="255"/>
      <c r="MLR274" s="255"/>
      <c r="MLS274" s="255"/>
      <c r="MLT274" s="255"/>
      <c r="MLU274" s="255"/>
      <c r="MLV274" s="255"/>
      <c r="MLW274" s="255"/>
      <c r="MLX274" s="255"/>
      <c r="MLY274" s="255"/>
      <c r="MLZ274" s="255"/>
      <c r="MMA274" s="255"/>
      <c r="MMB274" s="255"/>
      <c r="MMC274" s="255"/>
      <c r="MMD274" s="255"/>
      <c r="MME274" s="255"/>
      <c r="MMF274" s="255"/>
      <c r="MMG274" s="255"/>
      <c r="MMH274" s="255"/>
      <c r="MMI274" s="255"/>
      <c r="MMJ274" s="255"/>
      <c r="MMK274" s="255"/>
      <c r="MML274" s="255"/>
      <c r="MMM274" s="255"/>
      <c r="MMN274" s="255"/>
      <c r="MMO274" s="255"/>
      <c r="MMP274" s="255"/>
      <c r="MMQ274" s="255"/>
      <c r="MMR274" s="255"/>
      <c r="MMS274" s="255"/>
      <c r="MMT274" s="255"/>
      <c r="MMU274" s="255"/>
      <c r="MMV274" s="255"/>
      <c r="MMW274" s="255"/>
      <c r="MMX274" s="255"/>
      <c r="MMY274" s="255"/>
      <c r="MMZ274" s="255"/>
      <c r="MNA274" s="255"/>
      <c r="MNB274" s="255"/>
      <c r="MNC274" s="255"/>
      <c r="MND274" s="255"/>
      <c r="MNE274" s="255"/>
      <c r="MNF274" s="255"/>
      <c r="MNG274" s="255"/>
      <c r="MNH274" s="255"/>
      <c r="MNI274" s="255"/>
      <c r="MNJ274" s="255"/>
      <c r="MNK274" s="255"/>
      <c r="MNL274" s="255"/>
      <c r="MNM274" s="255"/>
      <c r="MNN274" s="255"/>
      <c r="MNO274" s="255"/>
      <c r="MNP274" s="255"/>
      <c r="MNQ274" s="255"/>
      <c r="MNR274" s="255"/>
      <c r="MNS274" s="255"/>
      <c r="MNT274" s="255"/>
      <c r="MNU274" s="255"/>
      <c r="MNV274" s="255"/>
      <c r="MNW274" s="255"/>
      <c r="MNX274" s="255"/>
      <c r="MNY274" s="255"/>
      <c r="MNZ274" s="255"/>
      <c r="MOA274" s="255"/>
      <c r="MOB274" s="255"/>
      <c r="MOC274" s="255"/>
      <c r="MOD274" s="255"/>
      <c r="MOE274" s="255"/>
      <c r="MOF274" s="255"/>
      <c r="MOG274" s="255"/>
      <c r="MOH274" s="255"/>
      <c r="MOI274" s="255"/>
      <c r="MOJ274" s="255"/>
      <c r="MOK274" s="255"/>
      <c r="MOL274" s="255"/>
      <c r="MOM274" s="255"/>
      <c r="MON274" s="255"/>
      <c r="MOO274" s="255"/>
      <c r="MOP274" s="255"/>
      <c r="MOQ274" s="255"/>
      <c r="MOR274" s="255"/>
      <c r="MOS274" s="255"/>
      <c r="MOT274" s="255"/>
      <c r="MOU274" s="255"/>
      <c r="MOV274" s="255"/>
      <c r="MOW274" s="255"/>
      <c r="MOX274" s="255"/>
      <c r="MOY274" s="255"/>
      <c r="MOZ274" s="255"/>
      <c r="MPA274" s="255"/>
      <c r="MPB274" s="255"/>
      <c r="MPC274" s="255"/>
      <c r="MPD274" s="255"/>
      <c r="MPE274" s="255"/>
      <c r="MPF274" s="255"/>
      <c r="MPG274" s="255"/>
      <c r="MPH274" s="255"/>
      <c r="MPI274" s="255"/>
      <c r="MPJ274" s="255"/>
      <c r="MPK274" s="255"/>
      <c r="MPL274" s="255"/>
      <c r="MPM274" s="255"/>
      <c r="MPN274" s="255"/>
      <c r="MPO274" s="255"/>
      <c r="MPP274" s="255"/>
      <c r="MPQ274" s="255"/>
      <c r="MPR274" s="255"/>
      <c r="MPS274" s="255"/>
      <c r="MPT274" s="255"/>
      <c r="MPU274" s="255"/>
      <c r="MPV274" s="255"/>
      <c r="MPW274" s="255"/>
      <c r="MPX274" s="255"/>
      <c r="MPY274" s="255"/>
      <c r="MPZ274" s="255"/>
      <c r="MQA274" s="255"/>
      <c r="MQB274" s="255"/>
      <c r="MQC274" s="255"/>
      <c r="MQD274" s="255"/>
      <c r="MQE274" s="255"/>
      <c r="MQF274" s="255"/>
      <c r="MQG274" s="255"/>
      <c r="MQH274" s="255"/>
      <c r="MQI274" s="255"/>
      <c r="MQJ274" s="255"/>
      <c r="MQK274" s="255"/>
      <c r="MQL274" s="255"/>
      <c r="MQM274" s="255"/>
      <c r="MQN274" s="255"/>
      <c r="MQO274" s="255"/>
      <c r="MQP274" s="255"/>
      <c r="MQQ274" s="255"/>
      <c r="MQR274" s="255"/>
      <c r="MQS274" s="255"/>
      <c r="MQT274" s="255"/>
      <c r="MQU274" s="255"/>
      <c r="MQV274" s="255"/>
      <c r="MQW274" s="255"/>
      <c r="MQX274" s="255"/>
      <c r="MQY274" s="255"/>
      <c r="MQZ274" s="255"/>
      <c r="MRA274" s="255"/>
      <c r="MRB274" s="255"/>
      <c r="MRC274" s="255"/>
      <c r="MRD274" s="255"/>
      <c r="MRE274" s="255"/>
      <c r="MRF274" s="255"/>
      <c r="MRG274" s="255"/>
      <c r="MRH274" s="255"/>
      <c r="MRI274" s="255"/>
      <c r="MRJ274" s="255"/>
      <c r="MRK274" s="255"/>
      <c r="MRL274" s="255"/>
      <c r="MRM274" s="255"/>
      <c r="MRN274" s="255"/>
      <c r="MRO274" s="255"/>
      <c r="MRP274" s="255"/>
      <c r="MRQ274" s="255"/>
      <c r="MRR274" s="255"/>
      <c r="MRS274" s="255"/>
      <c r="MRT274" s="255"/>
      <c r="MRU274" s="255"/>
      <c r="MRV274" s="255"/>
      <c r="MRW274" s="255"/>
      <c r="MRX274" s="255"/>
      <c r="MRY274" s="255"/>
      <c r="MRZ274" s="255"/>
      <c r="MSA274" s="255"/>
      <c r="MSB274" s="255"/>
      <c r="MSC274" s="255"/>
      <c r="MSD274" s="255"/>
      <c r="MSE274" s="255"/>
      <c r="MSF274" s="255"/>
      <c r="MSG274" s="255"/>
      <c r="MSH274" s="255"/>
      <c r="MSI274" s="255"/>
      <c r="MSJ274" s="255"/>
      <c r="MSK274" s="255"/>
      <c r="MSL274" s="255"/>
      <c r="MSM274" s="255"/>
      <c r="MSN274" s="255"/>
      <c r="MSO274" s="255"/>
      <c r="MSP274" s="255"/>
      <c r="MSQ274" s="255"/>
      <c r="MSR274" s="255"/>
      <c r="MSS274" s="255"/>
      <c r="MST274" s="255"/>
      <c r="MSU274" s="255"/>
      <c r="MSV274" s="255"/>
      <c r="MSW274" s="255"/>
      <c r="MSX274" s="255"/>
      <c r="MSY274" s="255"/>
      <c r="MSZ274" s="255"/>
      <c r="MTA274" s="255"/>
      <c r="MTB274" s="255"/>
      <c r="MTC274" s="255"/>
      <c r="MTD274" s="255"/>
      <c r="MTE274" s="255"/>
      <c r="MTF274" s="255"/>
      <c r="MTG274" s="255"/>
      <c r="MTH274" s="255"/>
      <c r="MTI274" s="255"/>
      <c r="MTJ274" s="255"/>
      <c r="MTK274" s="255"/>
      <c r="MTL274" s="255"/>
      <c r="MTM274" s="255"/>
      <c r="MTN274" s="255"/>
      <c r="MTO274" s="255"/>
      <c r="MTP274" s="255"/>
      <c r="MTQ274" s="255"/>
      <c r="MTR274" s="255"/>
      <c r="MTS274" s="255"/>
      <c r="MTT274" s="255"/>
      <c r="MTU274" s="255"/>
      <c r="MTV274" s="255"/>
      <c r="MTW274" s="255"/>
      <c r="MTX274" s="255"/>
      <c r="MTY274" s="255"/>
      <c r="MTZ274" s="255"/>
      <c r="MUA274" s="255"/>
      <c r="MUB274" s="255"/>
      <c r="MUC274" s="255"/>
      <c r="MUD274" s="255"/>
      <c r="MUE274" s="255"/>
      <c r="MUF274" s="255"/>
      <c r="MUG274" s="255"/>
      <c r="MUH274" s="255"/>
      <c r="MUI274" s="255"/>
      <c r="MUJ274" s="255"/>
      <c r="MUK274" s="255"/>
      <c r="MUL274" s="255"/>
      <c r="MUM274" s="255"/>
      <c r="MUN274" s="255"/>
      <c r="MUO274" s="255"/>
      <c r="MUP274" s="255"/>
      <c r="MUQ274" s="255"/>
      <c r="MUR274" s="255"/>
      <c r="MUS274" s="255"/>
      <c r="MUT274" s="255"/>
      <c r="MUU274" s="255"/>
      <c r="MUV274" s="255"/>
      <c r="MUW274" s="255"/>
      <c r="MUX274" s="255"/>
      <c r="MUY274" s="255"/>
      <c r="MUZ274" s="255"/>
      <c r="MVA274" s="255"/>
      <c r="MVB274" s="255"/>
      <c r="MVC274" s="255"/>
      <c r="MVD274" s="255"/>
      <c r="MVE274" s="255"/>
      <c r="MVF274" s="255"/>
      <c r="MVG274" s="255"/>
      <c r="MVH274" s="255"/>
      <c r="MVI274" s="255"/>
      <c r="MVJ274" s="255"/>
      <c r="MVK274" s="255"/>
      <c r="MVL274" s="255"/>
      <c r="MVM274" s="255"/>
      <c r="MVN274" s="255"/>
      <c r="MVO274" s="255"/>
      <c r="MVP274" s="255"/>
      <c r="MVQ274" s="255"/>
      <c r="MVR274" s="255"/>
      <c r="MVS274" s="255"/>
      <c r="MVT274" s="255"/>
      <c r="MVU274" s="255"/>
      <c r="MVV274" s="255"/>
      <c r="MVW274" s="255"/>
      <c r="MVX274" s="255"/>
      <c r="MVY274" s="255"/>
      <c r="MVZ274" s="255"/>
      <c r="MWA274" s="255"/>
      <c r="MWB274" s="255"/>
      <c r="MWC274" s="255"/>
      <c r="MWD274" s="255"/>
      <c r="MWE274" s="255"/>
      <c r="MWF274" s="255"/>
      <c r="MWG274" s="255"/>
      <c r="MWH274" s="255"/>
      <c r="MWI274" s="255"/>
      <c r="MWJ274" s="255"/>
      <c r="MWK274" s="255"/>
      <c r="MWL274" s="255"/>
      <c r="MWM274" s="255"/>
      <c r="MWN274" s="255"/>
      <c r="MWO274" s="255"/>
      <c r="MWP274" s="255"/>
      <c r="MWQ274" s="255"/>
      <c r="MWR274" s="255"/>
      <c r="MWS274" s="255"/>
      <c r="MWT274" s="255"/>
      <c r="MWU274" s="255"/>
      <c r="MWV274" s="255"/>
      <c r="MWW274" s="255"/>
      <c r="MWX274" s="255"/>
      <c r="MWY274" s="255"/>
      <c r="MWZ274" s="255"/>
      <c r="MXA274" s="255"/>
      <c r="MXB274" s="255"/>
      <c r="MXC274" s="255"/>
      <c r="MXD274" s="255"/>
      <c r="MXE274" s="255"/>
      <c r="MXF274" s="255"/>
      <c r="MXG274" s="255"/>
      <c r="MXH274" s="255"/>
      <c r="MXI274" s="255"/>
      <c r="MXJ274" s="255"/>
      <c r="MXK274" s="255"/>
      <c r="MXL274" s="255"/>
      <c r="MXM274" s="255"/>
      <c r="MXN274" s="255"/>
      <c r="MXO274" s="255"/>
      <c r="MXP274" s="255"/>
      <c r="MXQ274" s="255"/>
      <c r="MXR274" s="255"/>
      <c r="MXS274" s="255"/>
      <c r="MXT274" s="255"/>
      <c r="MXU274" s="255"/>
      <c r="MXV274" s="255"/>
      <c r="MXW274" s="255"/>
      <c r="MXX274" s="255"/>
      <c r="MXY274" s="255"/>
      <c r="MXZ274" s="255"/>
      <c r="MYA274" s="255"/>
      <c r="MYB274" s="255"/>
      <c r="MYC274" s="255"/>
      <c r="MYD274" s="255"/>
      <c r="MYE274" s="255"/>
      <c r="MYF274" s="255"/>
      <c r="MYG274" s="255"/>
      <c r="MYH274" s="255"/>
      <c r="MYI274" s="255"/>
      <c r="MYJ274" s="255"/>
      <c r="MYK274" s="255"/>
      <c r="MYL274" s="255"/>
      <c r="MYM274" s="255"/>
      <c r="MYN274" s="255"/>
      <c r="MYO274" s="255"/>
      <c r="MYP274" s="255"/>
      <c r="MYQ274" s="255"/>
      <c r="MYR274" s="255"/>
      <c r="MYS274" s="255"/>
      <c r="MYT274" s="255"/>
      <c r="MYU274" s="255"/>
      <c r="MYV274" s="255"/>
      <c r="MYW274" s="255"/>
      <c r="MYX274" s="255"/>
      <c r="MYY274" s="255"/>
      <c r="MYZ274" s="255"/>
      <c r="MZA274" s="255"/>
      <c r="MZB274" s="255"/>
      <c r="MZC274" s="255"/>
      <c r="MZD274" s="255"/>
      <c r="MZE274" s="255"/>
      <c r="MZF274" s="255"/>
      <c r="MZG274" s="255"/>
      <c r="MZH274" s="255"/>
      <c r="MZI274" s="255"/>
      <c r="MZJ274" s="255"/>
      <c r="MZK274" s="255"/>
      <c r="MZL274" s="255"/>
      <c r="MZM274" s="255"/>
      <c r="MZN274" s="255"/>
      <c r="MZO274" s="255"/>
      <c r="MZP274" s="255"/>
      <c r="MZQ274" s="255"/>
      <c r="MZR274" s="255"/>
      <c r="MZS274" s="255"/>
      <c r="MZT274" s="255"/>
      <c r="MZU274" s="255"/>
      <c r="MZV274" s="255"/>
      <c r="MZW274" s="255"/>
      <c r="MZX274" s="255"/>
      <c r="MZY274" s="255"/>
      <c r="MZZ274" s="255"/>
      <c r="NAA274" s="255"/>
      <c r="NAB274" s="255"/>
      <c r="NAC274" s="255"/>
      <c r="NAD274" s="255"/>
      <c r="NAE274" s="255"/>
      <c r="NAF274" s="255"/>
      <c r="NAG274" s="255"/>
      <c r="NAH274" s="255"/>
      <c r="NAI274" s="255"/>
      <c r="NAJ274" s="255"/>
      <c r="NAK274" s="255"/>
      <c r="NAL274" s="255"/>
      <c r="NAM274" s="255"/>
      <c r="NAN274" s="255"/>
      <c r="NAO274" s="255"/>
      <c r="NAP274" s="255"/>
      <c r="NAQ274" s="255"/>
      <c r="NAR274" s="255"/>
      <c r="NAS274" s="255"/>
      <c r="NAT274" s="255"/>
      <c r="NAU274" s="255"/>
      <c r="NAV274" s="255"/>
      <c r="NAW274" s="255"/>
      <c r="NAX274" s="255"/>
      <c r="NAY274" s="255"/>
      <c r="NAZ274" s="255"/>
      <c r="NBA274" s="255"/>
      <c r="NBB274" s="255"/>
      <c r="NBC274" s="255"/>
      <c r="NBD274" s="255"/>
      <c r="NBE274" s="255"/>
      <c r="NBF274" s="255"/>
      <c r="NBG274" s="255"/>
      <c r="NBH274" s="255"/>
      <c r="NBI274" s="255"/>
      <c r="NBJ274" s="255"/>
      <c r="NBK274" s="255"/>
      <c r="NBL274" s="255"/>
      <c r="NBM274" s="255"/>
      <c r="NBN274" s="255"/>
      <c r="NBO274" s="255"/>
      <c r="NBP274" s="255"/>
      <c r="NBQ274" s="255"/>
      <c r="NBR274" s="255"/>
      <c r="NBS274" s="255"/>
      <c r="NBT274" s="255"/>
      <c r="NBU274" s="255"/>
      <c r="NBV274" s="255"/>
      <c r="NBW274" s="255"/>
      <c r="NBX274" s="255"/>
      <c r="NBY274" s="255"/>
      <c r="NBZ274" s="255"/>
      <c r="NCA274" s="255"/>
      <c r="NCB274" s="255"/>
      <c r="NCC274" s="255"/>
      <c r="NCD274" s="255"/>
      <c r="NCE274" s="255"/>
      <c r="NCF274" s="255"/>
      <c r="NCG274" s="255"/>
      <c r="NCH274" s="255"/>
      <c r="NCI274" s="255"/>
      <c r="NCJ274" s="255"/>
      <c r="NCK274" s="255"/>
      <c r="NCL274" s="255"/>
      <c r="NCM274" s="255"/>
      <c r="NCN274" s="255"/>
      <c r="NCO274" s="255"/>
      <c r="NCP274" s="255"/>
      <c r="NCQ274" s="255"/>
      <c r="NCR274" s="255"/>
      <c r="NCS274" s="255"/>
      <c r="NCT274" s="255"/>
      <c r="NCU274" s="255"/>
      <c r="NCV274" s="255"/>
      <c r="NCW274" s="255"/>
      <c r="NCX274" s="255"/>
      <c r="NCY274" s="255"/>
      <c r="NCZ274" s="255"/>
      <c r="NDA274" s="255"/>
      <c r="NDB274" s="255"/>
      <c r="NDC274" s="255"/>
      <c r="NDD274" s="255"/>
      <c r="NDE274" s="255"/>
      <c r="NDF274" s="255"/>
      <c r="NDG274" s="255"/>
      <c r="NDH274" s="255"/>
      <c r="NDI274" s="255"/>
      <c r="NDJ274" s="255"/>
      <c r="NDK274" s="255"/>
      <c r="NDL274" s="255"/>
      <c r="NDM274" s="255"/>
      <c r="NDN274" s="255"/>
      <c r="NDO274" s="255"/>
      <c r="NDP274" s="255"/>
      <c r="NDQ274" s="255"/>
      <c r="NDR274" s="255"/>
      <c r="NDS274" s="255"/>
      <c r="NDT274" s="255"/>
      <c r="NDU274" s="255"/>
      <c r="NDV274" s="255"/>
      <c r="NDW274" s="255"/>
      <c r="NDX274" s="255"/>
      <c r="NDY274" s="255"/>
      <c r="NDZ274" s="255"/>
      <c r="NEA274" s="255"/>
      <c r="NEB274" s="255"/>
      <c r="NEC274" s="255"/>
      <c r="NED274" s="255"/>
      <c r="NEE274" s="255"/>
      <c r="NEF274" s="255"/>
      <c r="NEG274" s="255"/>
      <c r="NEH274" s="255"/>
      <c r="NEI274" s="255"/>
      <c r="NEJ274" s="255"/>
      <c r="NEK274" s="255"/>
      <c r="NEL274" s="255"/>
      <c r="NEM274" s="255"/>
      <c r="NEN274" s="255"/>
      <c r="NEO274" s="255"/>
      <c r="NEP274" s="255"/>
      <c r="NEQ274" s="255"/>
      <c r="NER274" s="255"/>
      <c r="NES274" s="255"/>
      <c r="NET274" s="255"/>
      <c r="NEU274" s="255"/>
      <c r="NEV274" s="255"/>
      <c r="NEW274" s="255"/>
      <c r="NEX274" s="255"/>
      <c r="NEY274" s="255"/>
      <c r="NEZ274" s="255"/>
      <c r="NFA274" s="255"/>
      <c r="NFB274" s="255"/>
      <c r="NFC274" s="255"/>
      <c r="NFD274" s="255"/>
      <c r="NFE274" s="255"/>
      <c r="NFF274" s="255"/>
      <c r="NFG274" s="255"/>
      <c r="NFH274" s="255"/>
      <c r="NFI274" s="255"/>
      <c r="NFJ274" s="255"/>
      <c r="NFK274" s="255"/>
      <c r="NFL274" s="255"/>
      <c r="NFM274" s="255"/>
      <c r="NFN274" s="255"/>
      <c r="NFO274" s="255"/>
      <c r="NFP274" s="255"/>
      <c r="NFQ274" s="255"/>
      <c r="NFR274" s="255"/>
      <c r="NFS274" s="255"/>
      <c r="NFT274" s="255"/>
      <c r="NFU274" s="255"/>
      <c r="NFV274" s="255"/>
      <c r="NFW274" s="255"/>
      <c r="NFX274" s="255"/>
      <c r="NFY274" s="255"/>
      <c r="NFZ274" s="255"/>
      <c r="NGA274" s="255"/>
      <c r="NGB274" s="255"/>
      <c r="NGC274" s="255"/>
      <c r="NGD274" s="255"/>
      <c r="NGE274" s="255"/>
      <c r="NGF274" s="255"/>
      <c r="NGG274" s="255"/>
      <c r="NGH274" s="255"/>
      <c r="NGI274" s="255"/>
      <c r="NGJ274" s="255"/>
      <c r="NGK274" s="255"/>
      <c r="NGL274" s="255"/>
      <c r="NGM274" s="255"/>
      <c r="NGN274" s="255"/>
      <c r="NGO274" s="255"/>
      <c r="NGP274" s="255"/>
      <c r="NGQ274" s="255"/>
      <c r="NGR274" s="255"/>
      <c r="NGS274" s="255"/>
      <c r="NGT274" s="255"/>
      <c r="NGU274" s="255"/>
      <c r="NGV274" s="255"/>
      <c r="NGW274" s="255"/>
      <c r="NGX274" s="255"/>
      <c r="NGY274" s="255"/>
      <c r="NGZ274" s="255"/>
      <c r="NHA274" s="255"/>
      <c r="NHB274" s="255"/>
      <c r="NHC274" s="255"/>
      <c r="NHD274" s="255"/>
      <c r="NHE274" s="255"/>
      <c r="NHF274" s="255"/>
      <c r="NHG274" s="255"/>
      <c r="NHH274" s="255"/>
      <c r="NHI274" s="255"/>
      <c r="NHJ274" s="255"/>
      <c r="NHK274" s="255"/>
      <c r="NHL274" s="255"/>
      <c r="NHM274" s="255"/>
      <c r="NHN274" s="255"/>
      <c r="NHO274" s="255"/>
      <c r="NHP274" s="255"/>
      <c r="NHQ274" s="255"/>
      <c r="NHR274" s="255"/>
      <c r="NHS274" s="255"/>
      <c r="NHT274" s="255"/>
      <c r="NHU274" s="255"/>
      <c r="NHV274" s="255"/>
      <c r="NHW274" s="255"/>
      <c r="NHX274" s="255"/>
      <c r="NHY274" s="255"/>
      <c r="NHZ274" s="255"/>
      <c r="NIA274" s="255"/>
      <c r="NIB274" s="255"/>
      <c r="NIC274" s="255"/>
      <c r="NID274" s="255"/>
      <c r="NIE274" s="255"/>
      <c r="NIF274" s="255"/>
      <c r="NIG274" s="255"/>
      <c r="NIH274" s="255"/>
      <c r="NII274" s="255"/>
      <c r="NIJ274" s="255"/>
      <c r="NIK274" s="255"/>
      <c r="NIL274" s="255"/>
      <c r="NIM274" s="255"/>
      <c r="NIN274" s="255"/>
      <c r="NIO274" s="255"/>
      <c r="NIP274" s="255"/>
      <c r="NIQ274" s="255"/>
      <c r="NIR274" s="255"/>
      <c r="NIS274" s="255"/>
      <c r="NIT274" s="255"/>
      <c r="NIU274" s="255"/>
      <c r="NIV274" s="255"/>
      <c r="NIW274" s="255"/>
      <c r="NIX274" s="255"/>
      <c r="NIY274" s="255"/>
      <c r="NIZ274" s="255"/>
      <c r="NJA274" s="255"/>
      <c r="NJB274" s="255"/>
      <c r="NJC274" s="255"/>
      <c r="NJD274" s="255"/>
      <c r="NJE274" s="255"/>
      <c r="NJF274" s="255"/>
      <c r="NJG274" s="255"/>
      <c r="NJH274" s="255"/>
      <c r="NJI274" s="255"/>
      <c r="NJJ274" s="255"/>
      <c r="NJK274" s="255"/>
      <c r="NJL274" s="255"/>
      <c r="NJM274" s="255"/>
      <c r="NJN274" s="255"/>
      <c r="NJO274" s="255"/>
      <c r="NJP274" s="255"/>
      <c r="NJQ274" s="255"/>
      <c r="NJR274" s="255"/>
      <c r="NJS274" s="255"/>
      <c r="NJT274" s="255"/>
      <c r="NJU274" s="255"/>
      <c r="NJV274" s="255"/>
      <c r="NJW274" s="255"/>
      <c r="NJX274" s="255"/>
      <c r="NJY274" s="255"/>
      <c r="NJZ274" s="255"/>
      <c r="NKA274" s="255"/>
      <c r="NKB274" s="255"/>
      <c r="NKC274" s="255"/>
      <c r="NKD274" s="255"/>
      <c r="NKE274" s="255"/>
      <c r="NKF274" s="255"/>
      <c r="NKG274" s="255"/>
      <c r="NKH274" s="255"/>
      <c r="NKI274" s="255"/>
      <c r="NKJ274" s="255"/>
      <c r="NKK274" s="255"/>
      <c r="NKL274" s="255"/>
      <c r="NKM274" s="255"/>
      <c r="NKN274" s="255"/>
      <c r="NKO274" s="255"/>
      <c r="NKP274" s="255"/>
      <c r="NKQ274" s="255"/>
      <c r="NKR274" s="255"/>
      <c r="NKS274" s="255"/>
      <c r="NKT274" s="255"/>
      <c r="NKU274" s="255"/>
      <c r="NKV274" s="255"/>
      <c r="NKW274" s="255"/>
      <c r="NKX274" s="255"/>
      <c r="NKY274" s="255"/>
      <c r="NKZ274" s="255"/>
      <c r="NLA274" s="255"/>
      <c r="NLB274" s="255"/>
      <c r="NLC274" s="255"/>
      <c r="NLD274" s="255"/>
      <c r="NLE274" s="255"/>
      <c r="NLF274" s="255"/>
      <c r="NLG274" s="255"/>
      <c r="NLH274" s="255"/>
      <c r="NLI274" s="255"/>
      <c r="NLJ274" s="255"/>
      <c r="NLK274" s="255"/>
      <c r="NLL274" s="255"/>
      <c r="NLM274" s="255"/>
      <c r="NLN274" s="255"/>
      <c r="NLO274" s="255"/>
      <c r="NLP274" s="255"/>
      <c r="NLQ274" s="255"/>
      <c r="NLR274" s="255"/>
      <c r="NLS274" s="255"/>
      <c r="NLT274" s="255"/>
      <c r="NLU274" s="255"/>
      <c r="NLV274" s="255"/>
      <c r="NLW274" s="255"/>
      <c r="NLX274" s="255"/>
      <c r="NLY274" s="255"/>
      <c r="NLZ274" s="255"/>
      <c r="NMA274" s="255"/>
      <c r="NMB274" s="255"/>
      <c r="NMC274" s="255"/>
      <c r="NMD274" s="255"/>
      <c r="NME274" s="255"/>
      <c r="NMF274" s="255"/>
      <c r="NMG274" s="255"/>
      <c r="NMH274" s="255"/>
      <c r="NMI274" s="255"/>
      <c r="NMJ274" s="255"/>
      <c r="NMK274" s="255"/>
      <c r="NML274" s="255"/>
      <c r="NMM274" s="255"/>
      <c r="NMN274" s="255"/>
      <c r="NMO274" s="255"/>
      <c r="NMP274" s="255"/>
      <c r="NMQ274" s="255"/>
      <c r="NMR274" s="255"/>
      <c r="NMS274" s="255"/>
      <c r="NMT274" s="255"/>
      <c r="NMU274" s="255"/>
      <c r="NMV274" s="255"/>
      <c r="NMW274" s="255"/>
      <c r="NMX274" s="255"/>
      <c r="NMY274" s="255"/>
      <c r="NMZ274" s="255"/>
      <c r="NNA274" s="255"/>
      <c r="NNB274" s="255"/>
      <c r="NNC274" s="255"/>
      <c r="NND274" s="255"/>
      <c r="NNE274" s="255"/>
      <c r="NNF274" s="255"/>
      <c r="NNG274" s="255"/>
      <c r="NNH274" s="255"/>
      <c r="NNI274" s="255"/>
      <c r="NNJ274" s="255"/>
      <c r="NNK274" s="255"/>
      <c r="NNL274" s="255"/>
      <c r="NNM274" s="255"/>
      <c r="NNN274" s="255"/>
      <c r="NNO274" s="255"/>
      <c r="NNP274" s="255"/>
      <c r="NNQ274" s="255"/>
      <c r="NNR274" s="255"/>
      <c r="NNS274" s="255"/>
      <c r="NNT274" s="255"/>
      <c r="NNU274" s="255"/>
      <c r="NNV274" s="255"/>
      <c r="NNW274" s="255"/>
      <c r="NNX274" s="255"/>
      <c r="NNY274" s="255"/>
      <c r="NNZ274" s="255"/>
      <c r="NOA274" s="255"/>
      <c r="NOB274" s="255"/>
      <c r="NOC274" s="255"/>
      <c r="NOD274" s="255"/>
      <c r="NOE274" s="255"/>
      <c r="NOF274" s="255"/>
      <c r="NOG274" s="255"/>
      <c r="NOH274" s="255"/>
      <c r="NOI274" s="255"/>
      <c r="NOJ274" s="255"/>
      <c r="NOK274" s="255"/>
      <c r="NOL274" s="255"/>
      <c r="NOM274" s="255"/>
      <c r="NON274" s="255"/>
      <c r="NOO274" s="255"/>
      <c r="NOP274" s="255"/>
      <c r="NOQ274" s="255"/>
      <c r="NOR274" s="255"/>
      <c r="NOS274" s="255"/>
      <c r="NOT274" s="255"/>
      <c r="NOU274" s="255"/>
      <c r="NOV274" s="255"/>
      <c r="NOW274" s="255"/>
      <c r="NOX274" s="255"/>
      <c r="NOY274" s="255"/>
      <c r="NOZ274" s="255"/>
      <c r="NPA274" s="255"/>
      <c r="NPB274" s="255"/>
      <c r="NPC274" s="255"/>
      <c r="NPD274" s="255"/>
      <c r="NPE274" s="255"/>
      <c r="NPF274" s="255"/>
      <c r="NPG274" s="255"/>
      <c r="NPH274" s="255"/>
      <c r="NPI274" s="255"/>
      <c r="NPJ274" s="255"/>
      <c r="NPK274" s="255"/>
      <c r="NPL274" s="255"/>
      <c r="NPM274" s="255"/>
      <c r="NPN274" s="255"/>
      <c r="NPO274" s="255"/>
      <c r="NPP274" s="255"/>
      <c r="NPQ274" s="255"/>
      <c r="NPR274" s="255"/>
      <c r="NPS274" s="255"/>
      <c r="NPT274" s="255"/>
      <c r="NPU274" s="255"/>
      <c r="NPV274" s="255"/>
      <c r="NPW274" s="255"/>
      <c r="NPX274" s="255"/>
      <c r="NPY274" s="255"/>
      <c r="NPZ274" s="255"/>
      <c r="NQA274" s="255"/>
      <c r="NQB274" s="255"/>
      <c r="NQC274" s="255"/>
      <c r="NQD274" s="255"/>
      <c r="NQE274" s="255"/>
      <c r="NQF274" s="255"/>
      <c r="NQG274" s="255"/>
      <c r="NQH274" s="255"/>
      <c r="NQI274" s="255"/>
      <c r="NQJ274" s="255"/>
      <c r="NQK274" s="255"/>
      <c r="NQL274" s="255"/>
      <c r="NQM274" s="255"/>
      <c r="NQN274" s="255"/>
      <c r="NQO274" s="255"/>
      <c r="NQP274" s="255"/>
      <c r="NQQ274" s="255"/>
      <c r="NQR274" s="255"/>
      <c r="NQS274" s="255"/>
      <c r="NQT274" s="255"/>
      <c r="NQU274" s="255"/>
      <c r="NQV274" s="255"/>
      <c r="NQW274" s="255"/>
      <c r="NQX274" s="255"/>
      <c r="NQY274" s="255"/>
      <c r="NQZ274" s="255"/>
      <c r="NRA274" s="255"/>
      <c r="NRB274" s="255"/>
      <c r="NRC274" s="255"/>
      <c r="NRD274" s="255"/>
      <c r="NRE274" s="255"/>
      <c r="NRF274" s="255"/>
      <c r="NRG274" s="255"/>
      <c r="NRH274" s="255"/>
      <c r="NRI274" s="255"/>
      <c r="NRJ274" s="255"/>
      <c r="NRK274" s="255"/>
      <c r="NRL274" s="255"/>
      <c r="NRM274" s="255"/>
      <c r="NRN274" s="255"/>
      <c r="NRO274" s="255"/>
      <c r="NRP274" s="255"/>
      <c r="NRQ274" s="255"/>
      <c r="NRR274" s="255"/>
      <c r="NRS274" s="255"/>
      <c r="NRT274" s="255"/>
      <c r="NRU274" s="255"/>
      <c r="NRV274" s="255"/>
      <c r="NRW274" s="255"/>
      <c r="NRX274" s="255"/>
      <c r="NRY274" s="255"/>
      <c r="NRZ274" s="255"/>
      <c r="NSA274" s="255"/>
      <c r="NSB274" s="255"/>
      <c r="NSC274" s="255"/>
      <c r="NSD274" s="255"/>
      <c r="NSE274" s="255"/>
      <c r="NSF274" s="255"/>
      <c r="NSG274" s="255"/>
      <c r="NSH274" s="255"/>
      <c r="NSI274" s="255"/>
      <c r="NSJ274" s="255"/>
      <c r="NSK274" s="255"/>
      <c r="NSL274" s="255"/>
      <c r="NSM274" s="255"/>
      <c r="NSN274" s="255"/>
      <c r="NSO274" s="255"/>
      <c r="NSP274" s="255"/>
      <c r="NSQ274" s="255"/>
      <c r="NSR274" s="255"/>
      <c r="NSS274" s="255"/>
      <c r="NST274" s="255"/>
      <c r="NSU274" s="255"/>
      <c r="NSV274" s="255"/>
      <c r="NSW274" s="255"/>
      <c r="NSX274" s="255"/>
      <c r="NSY274" s="255"/>
      <c r="NSZ274" s="255"/>
      <c r="NTA274" s="255"/>
      <c r="NTB274" s="255"/>
      <c r="NTC274" s="255"/>
      <c r="NTD274" s="255"/>
      <c r="NTE274" s="255"/>
      <c r="NTF274" s="255"/>
      <c r="NTG274" s="255"/>
      <c r="NTH274" s="255"/>
      <c r="NTI274" s="255"/>
      <c r="NTJ274" s="255"/>
      <c r="NTK274" s="255"/>
      <c r="NTL274" s="255"/>
      <c r="NTM274" s="255"/>
      <c r="NTN274" s="255"/>
      <c r="NTO274" s="255"/>
      <c r="NTP274" s="255"/>
      <c r="NTQ274" s="255"/>
      <c r="NTR274" s="255"/>
      <c r="NTS274" s="255"/>
      <c r="NTT274" s="255"/>
      <c r="NTU274" s="255"/>
      <c r="NTV274" s="255"/>
      <c r="NTW274" s="255"/>
      <c r="NTX274" s="255"/>
      <c r="NTY274" s="255"/>
      <c r="NTZ274" s="255"/>
      <c r="NUA274" s="255"/>
      <c r="NUB274" s="255"/>
      <c r="NUC274" s="255"/>
      <c r="NUD274" s="255"/>
      <c r="NUE274" s="255"/>
      <c r="NUF274" s="255"/>
      <c r="NUG274" s="255"/>
      <c r="NUH274" s="255"/>
      <c r="NUI274" s="255"/>
      <c r="NUJ274" s="255"/>
      <c r="NUK274" s="255"/>
      <c r="NUL274" s="255"/>
      <c r="NUM274" s="255"/>
      <c r="NUN274" s="255"/>
      <c r="NUO274" s="255"/>
      <c r="NUP274" s="255"/>
      <c r="NUQ274" s="255"/>
      <c r="NUR274" s="255"/>
      <c r="NUS274" s="255"/>
      <c r="NUT274" s="255"/>
      <c r="NUU274" s="255"/>
      <c r="NUV274" s="255"/>
      <c r="NUW274" s="255"/>
      <c r="NUX274" s="255"/>
      <c r="NUY274" s="255"/>
      <c r="NUZ274" s="255"/>
      <c r="NVA274" s="255"/>
      <c r="NVB274" s="255"/>
      <c r="NVC274" s="255"/>
      <c r="NVD274" s="255"/>
      <c r="NVE274" s="255"/>
      <c r="NVF274" s="255"/>
      <c r="NVG274" s="255"/>
      <c r="NVH274" s="255"/>
      <c r="NVI274" s="255"/>
      <c r="NVJ274" s="255"/>
      <c r="NVK274" s="255"/>
      <c r="NVL274" s="255"/>
      <c r="NVM274" s="255"/>
      <c r="NVN274" s="255"/>
      <c r="NVO274" s="255"/>
      <c r="NVP274" s="255"/>
      <c r="NVQ274" s="255"/>
      <c r="NVR274" s="255"/>
      <c r="NVS274" s="255"/>
      <c r="NVT274" s="255"/>
      <c r="NVU274" s="255"/>
      <c r="NVV274" s="255"/>
      <c r="NVW274" s="255"/>
      <c r="NVX274" s="255"/>
      <c r="NVY274" s="255"/>
      <c r="NVZ274" s="255"/>
      <c r="NWA274" s="255"/>
      <c r="NWB274" s="255"/>
      <c r="NWC274" s="255"/>
      <c r="NWD274" s="255"/>
      <c r="NWE274" s="255"/>
      <c r="NWF274" s="255"/>
      <c r="NWG274" s="255"/>
      <c r="NWH274" s="255"/>
      <c r="NWI274" s="255"/>
      <c r="NWJ274" s="255"/>
      <c r="NWK274" s="255"/>
      <c r="NWL274" s="255"/>
      <c r="NWM274" s="255"/>
      <c r="NWN274" s="255"/>
      <c r="NWO274" s="255"/>
      <c r="NWP274" s="255"/>
      <c r="NWQ274" s="255"/>
      <c r="NWR274" s="255"/>
      <c r="NWS274" s="255"/>
      <c r="NWT274" s="255"/>
      <c r="NWU274" s="255"/>
      <c r="NWV274" s="255"/>
      <c r="NWW274" s="255"/>
      <c r="NWX274" s="255"/>
      <c r="NWY274" s="255"/>
      <c r="NWZ274" s="255"/>
      <c r="NXA274" s="255"/>
      <c r="NXB274" s="255"/>
      <c r="NXC274" s="255"/>
      <c r="NXD274" s="255"/>
      <c r="NXE274" s="255"/>
      <c r="NXF274" s="255"/>
      <c r="NXG274" s="255"/>
      <c r="NXH274" s="255"/>
      <c r="NXI274" s="255"/>
      <c r="NXJ274" s="255"/>
      <c r="NXK274" s="255"/>
      <c r="NXL274" s="255"/>
      <c r="NXM274" s="255"/>
      <c r="NXN274" s="255"/>
      <c r="NXO274" s="255"/>
      <c r="NXP274" s="255"/>
      <c r="NXQ274" s="255"/>
      <c r="NXR274" s="255"/>
      <c r="NXS274" s="255"/>
      <c r="NXT274" s="255"/>
      <c r="NXU274" s="255"/>
      <c r="NXV274" s="255"/>
      <c r="NXW274" s="255"/>
      <c r="NXX274" s="255"/>
      <c r="NXY274" s="255"/>
      <c r="NXZ274" s="255"/>
      <c r="NYA274" s="255"/>
      <c r="NYB274" s="255"/>
      <c r="NYC274" s="255"/>
      <c r="NYD274" s="255"/>
      <c r="NYE274" s="255"/>
      <c r="NYF274" s="255"/>
      <c r="NYG274" s="255"/>
      <c r="NYH274" s="255"/>
      <c r="NYI274" s="255"/>
      <c r="NYJ274" s="255"/>
      <c r="NYK274" s="255"/>
      <c r="NYL274" s="255"/>
      <c r="NYM274" s="255"/>
      <c r="NYN274" s="255"/>
      <c r="NYO274" s="255"/>
      <c r="NYP274" s="255"/>
      <c r="NYQ274" s="255"/>
      <c r="NYR274" s="255"/>
      <c r="NYS274" s="255"/>
      <c r="NYT274" s="255"/>
      <c r="NYU274" s="255"/>
      <c r="NYV274" s="255"/>
      <c r="NYW274" s="255"/>
      <c r="NYX274" s="255"/>
      <c r="NYY274" s="255"/>
      <c r="NYZ274" s="255"/>
      <c r="NZA274" s="255"/>
      <c r="NZB274" s="255"/>
      <c r="NZC274" s="255"/>
      <c r="NZD274" s="255"/>
      <c r="NZE274" s="255"/>
      <c r="NZF274" s="255"/>
      <c r="NZG274" s="255"/>
      <c r="NZH274" s="255"/>
      <c r="NZI274" s="255"/>
      <c r="NZJ274" s="255"/>
      <c r="NZK274" s="255"/>
      <c r="NZL274" s="255"/>
      <c r="NZM274" s="255"/>
      <c r="NZN274" s="255"/>
      <c r="NZO274" s="255"/>
      <c r="NZP274" s="255"/>
      <c r="NZQ274" s="255"/>
      <c r="NZR274" s="255"/>
      <c r="NZS274" s="255"/>
      <c r="NZT274" s="255"/>
      <c r="NZU274" s="255"/>
      <c r="NZV274" s="255"/>
      <c r="NZW274" s="255"/>
      <c r="NZX274" s="255"/>
      <c r="NZY274" s="255"/>
      <c r="NZZ274" s="255"/>
      <c r="OAA274" s="255"/>
      <c r="OAB274" s="255"/>
      <c r="OAC274" s="255"/>
      <c r="OAD274" s="255"/>
      <c r="OAE274" s="255"/>
      <c r="OAF274" s="255"/>
      <c r="OAG274" s="255"/>
      <c r="OAH274" s="255"/>
      <c r="OAI274" s="255"/>
      <c r="OAJ274" s="255"/>
      <c r="OAK274" s="255"/>
      <c r="OAL274" s="255"/>
      <c r="OAM274" s="255"/>
      <c r="OAN274" s="255"/>
      <c r="OAO274" s="255"/>
      <c r="OAP274" s="255"/>
      <c r="OAQ274" s="255"/>
      <c r="OAR274" s="255"/>
      <c r="OAS274" s="255"/>
      <c r="OAT274" s="255"/>
      <c r="OAU274" s="255"/>
      <c r="OAV274" s="255"/>
      <c r="OAW274" s="255"/>
      <c r="OAX274" s="255"/>
      <c r="OAY274" s="255"/>
      <c r="OAZ274" s="255"/>
      <c r="OBA274" s="255"/>
      <c r="OBB274" s="255"/>
      <c r="OBC274" s="255"/>
      <c r="OBD274" s="255"/>
      <c r="OBE274" s="255"/>
      <c r="OBF274" s="255"/>
      <c r="OBG274" s="255"/>
      <c r="OBH274" s="255"/>
      <c r="OBI274" s="255"/>
      <c r="OBJ274" s="255"/>
      <c r="OBK274" s="255"/>
      <c r="OBL274" s="255"/>
      <c r="OBM274" s="255"/>
      <c r="OBN274" s="255"/>
      <c r="OBO274" s="255"/>
      <c r="OBP274" s="255"/>
      <c r="OBQ274" s="255"/>
      <c r="OBR274" s="255"/>
      <c r="OBS274" s="255"/>
      <c r="OBT274" s="255"/>
      <c r="OBU274" s="255"/>
      <c r="OBV274" s="255"/>
      <c r="OBW274" s="255"/>
      <c r="OBX274" s="255"/>
      <c r="OBY274" s="255"/>
      <c r="OBZ274" s="255"/>
      <c r="OCA274" s="255"/>
      <c r="OCB274" s="255"/>
      <c r="OCC274" s="255"/>
      <c r="OCD274" s="255"/>
      <c r="OCE274" s="255"/>
      <c r="OCF274" s="255"/>
      <c r="OCG274" s="255"/>
      <c r="OCH274" s="255"/>
      <c r="OCI274" s="255"/>
      <c r="OCJ274" s="255"/>
      <c r="OCK274" s="255"/>
      <c r="OCL274" s="255"/>
      <c r="OCM274" s="255"/>
      <c r="OCN274" s="255"/>
      <c r="OCO274" s="255"/>
      <c r="OCP274" s="255"/>
      <c r="OCQ274" s="255"/>
      <c r="OCR274" s="255"/>
      <c r="OCS274" s="255"/>
      <c r="OCT274" s="255"/>
      <c r="OCU274" s="255"/>
      <c r="OCV274" s="255"/>
      <c r="OCW274" s="255"/>
      <c r="OCX274" s="255"/>
      <c r="OCY274" s="255"/>
      <c r="OCZ274" s="255"/>
      <c r="ODA274" s="255"/>
      <c r="ODB274" s="255"/>
      <c r="ODC274" s="255"/>
      <c r="ODD274" s="255"/>
      <c r="ODE274" s="255"/>
      <c r="ODF274" s="255"/>
      <c r="ODG274" s="255"/>
      <c r="ODH274" s="255"/>
      <c r="ODI274" s="255"/>
      <c r="ODJ274" s="255"/>
      <c r="ODK274" s="255"/>
      <c r="ODL274" s="255"/>
      <c r="ODM274" s="255"/>
      <c r="ODN274" s="255"/>
      <c r="ODO274" s="255"/>
      <c r="ODP274" s="255"/>
      <c r="ODQ274" s="255"/>
      <c r="ODR274" s="255"/>
      <c r="ODS274" s="255"/>
      <c r="ODT274" s="255"/>
      <c r="ODU274" s="255"/>
      <c r="ODV274" s="255"/>
      <c r="ODW274" s="255"/>
      <c r="ODX274" s="255"/>
      <c r="ODY274" s="255"/>
      <c r="ODZ274" s="255"/>
      <c r="OEA274" s="255"/>
      <c r="OEB274" s="255"/>
      <c r="OEC274" s="255"/>
      <c r="OED274" s="255"/>
      <c r="OEE274" s="255"/>
      <c r="OEF274" s="255"/>
      <c r="OEG274" s="255"/>
      <c r="OEH274" s="255"/>
      <c r="OEI274" s="255"/>
      <c r="OEJ274" s="255"/>
      <c r="OEK274" s="255"/>
      <c r="OEL274" s="255"/>
      <c r="OEM274" s="255"/>
      <c r="OEN274" s="255"/>
      <c r="OEO274" s="255"/>
      <c r="OEP274" s="255"/>
      <c r="OEQ274" s="255"/>
      <c r="OER274" s="255"/>
      <c r="OES274" s="255"/>
      <c r="OET274" s="255"/>
      <c r="OEU274" s="255"/>
      <c r="OEV274" s="255"/>
      <c r="OEW274" s="255"/>
      <c r="OEX274" s="255"/>
      <c r="OEY274" s="255"/>
      <c r="OEZ274" s="255"/>
      <c r="OFA274" s="255"/>
      <c r="OFB274" s="255"/>
      <c r="OFC274" s="255"/>
      <c r="OFD274" s="255"/>
      <c r="OFE274" s="255"/>
      <c r="OFF274" s="255"/>
      <c r="OFG274" s="255"/>
      <c r="OFH274" s="255"/>
      <c r="OFI274" s="255"/>
      <c r="OFJ274" s="255"/>
      <c r="OFK274" s="255"/>
      <c r="OFL274" s="255"/>
      <c r="OFM274" s="255"/>
      <c r="OFN274" s="255"/>
      <c r="OFO274" s="255"/>
      <c r="OFP274" s="255"/>
      <c r="OFQ274" s="255"/>
      <c r="OFR274" s="255"/>
      <c r="OFS274" s="255"/>
      <c r="OFT274" s="255"/>
      <c r="OFU274" s="255"/>
      <c r="OFV274" s="255"/>
      <c r="OFW274" s="255"/>
      <c r="OFX274" s="255"/>
      <c r="OFY274" s="255"/>
      <c r="OFZ274" s="255"/>
      <c r="OGA274" s="255"/>
      <c r="OGB274" s="255"/>
      <c r="OGC274" s="255"/>
      <c r="OGD274" s="255"/>
      <c r="OGE274" s="255"/>
      <c r="OGF274" s="255"/>
      <c r="OGG274" s="255"/>
      <c r="OGH274" s="255"/>
      <c r="OGI274" s="255"/>
      <c r="OGJ274" s="255"/>
      <c r="OGK274" s="255"/>
      <c r="OGL274" s="255"/>
      <c r="OGM274" s="255"/>
      <c r="OGN274" s="255"/>
      <c r="OGO274" s="255"/>
      <c r="OGP274" s="255"/>
      <c r="OGQ274" s="255"/>
      <c r="OGR274" s="255"/>
      <c r="OGS274" s="255"/>
      <c r="OGT274" s="255"/>
      <c r="OGU274" s="255"/>
      <c r="OGV274" s="255"/>
      <c r="OGW274" s="255"/>
      <c r="OGX274" s="255"/>
      <c r="OGY274" s="255"/>
      <c r="OGZ274" s="255"/>
      <c r="OHA274" s="255"/>
      <c r="OHB274" s="255"/>
      <c r="OHC274" s="255"/>
      <c r="OHD274" s="255"/>
      <c r="OHE274" s="255"/>
      <c r="OHF274" s="255"/>
      <c r="OHG274" s="255"/>
      <c r="OHH274" s="255"/>
      <c r="OHI274" s="255"/>
      <c r="OHJ274" s="255"/>
      <c r="OHK274" s="255"/>
      <c r="OHL274" s="255"/>
      <c r="OHM274" s="255"/>
      <c r="OHN274" s="255"/>
      <c r="OHO274" s="255"/>
      <c r="OHP274" s="255"/>
      <c r="OHQ274" s="255"/>
      <c r="OHR274" s="255"/>
      <c r="OHS274" s="255"/>
      <c r="OHT274" s="255"/>
      <c r="OHU274" s="255"/>
      <c r="OHV274" s="255"/>
      <c r="OHW274" s="255"/>
      <c r="OHX274" s="255"/>
      <c r="OHY274" s="255"/>
      <c r="OHZ274" s="255"/>
      <c r="OIA274" s="255"/>
      <c r="OIB274" s="255"/>
      <c r="OIC274" s="255"/>
      <c r="OID274" s="255"/>
      <c r="OIE274" s="255"/>
      <c r="OIF274" s="255"/>
      <c r="OIG274" s="255"/>
      <c r="OIH274" s="255"/>
      <c r="OII274" s="255"/>
      <c r="OIJ274" s="255"/>
      <c r="OIK274" s="255"/>
      <c r="OIL274" s="255"/>
      <c r="OIM274" s="255"/>
      <c r="OIN274" s="255"/>
      <c r="OIO274" s="255"/>
      <c r="OIP274" s="255"/>
      <c r="OIQ274" s="255"/>
      <c r="OIR274" s="255"/>
      <c r="OIS274" s="255"/>
      <c r="OIT274" s="255"/>
      <c r="OIU274" s="255"/>
      <c r="OIV274" s="255"/>
      <c r="OIW274" s="255"/>
      <c r="OIX274" s="255"/>
      <c r="OIY274" s="255"/>
      <c r="OIZ274" s="255"/>
      <c r="OJA274" s="255"/>
      <c r="OJB274" s="255"/>
      <c r="OJC274" s="255"/>
      <c r="OJD274" s="255"/>
      <c r="OJE274" s="255"/>
      <c r="OJF274" s="255"/>
      <c r="OJG274" s="255"/>
      <c r="OJH274" s="255"/>
      <c r="OJI274" s="255"/>
      <c r="OJJ274" s="255"/>
      <c r="OJK274" s="255"/>
      <c r="OJL274" s="255"/>
      <c r="OJM274" s="255"/>
      <c r="OJN274" s="255"/>
      <c r="OJO274" s="255"/>
      <c r="OJP274" s="255"/>
      <c r="OJQ274" s="255"/>
      <c r="OJR274" s="255"/>
      <c r="OJS274" s="255"/>
      <c r="OJT274" s="255"/>
      <c r="OJU274" s="255"/>
      <c r="OJV274" s="255"/>
      <c r="OJW274" s="255"/>
      <c r="OJX274" s="255"/>
      <c r="OJY274" s="255"/>
      <c r="OJZ274" s="255"/>
      <c r="OKA274" s="255"/>
      <c r="OKB274" s="255"/>
      <c r="OKC274" s="255"/>
      <c r="OKD274" s="255"/>
      <c r="OKE274" s="255"/>
      <c r="OKF274" s="255"/>
      <c r="OKG274" s="255"/>
      <c r="OKH274" s="255"/>
      <c r="OKI274" s="255"/>
      <c r="OKJ274" s="255"/>
      <c r="OKK274" s="255"/>
      <c r="OKL274" s="255"/>
      <c r="OKM274" s="255"/>
      <c r="OKN274" s="255"/>
      <c r="OKO274" s="255"/>
      <c r="OKP274" s="255"/>
      <c r="OKQ274" s="255"/>
      <c r="OKR274" s="255"/>
      <c r="OKS274" s="255"/>
      <c r="OKT274" s="255"/>
      <c r="OKU274" s="255"/>
      <c r="OKV274" s="255"/>
      <c r="OKW274" s="255"/>
      <c r="OKX274" s="255"/>
      <c r="OKY274" s="255"/>
      <c r="OKZ274" s="255"/>
      <c r="OLA274" s="255"/>
      <c r="OLB274" s="255"/>
      <c r="OLC274" s="255"/>
      <c r="OLD274" s="255"/>
      <c r="OLE274" s="255"/>
      <c r="OLF274" s="255"/>
      <c r="OLG274" s="255"/>
      <c r="OLH274" s="255"/>
      <c r="OLI274" s="255"/>
      <c r="OLJ274" s="255"/>
      <c r="OLK274" s="255"/>
      <c r="OLL274" s="255"/>
      <c r="OLM274" s="255"/>
      <c r="OLN274" s="255"/>
      <c r="OLO274" s="255"/>
      <c r="OLP274" s="255"/>
      <c r="OLQ274" s="255"/>
      <c r="OLR274" s="255"/>
      <c r="OLS274" s="255"/>
      <c r="OLT274" s="255"/>
      <c r="OLU274" s="255"/>
      <c r="OLV274" s="255"/>
      <c r="OLW274" s="255"/>
      <c r="OLX274" s="255"/>
      <c r="OLY274" s="255"/>
      <c r="OLZ274" s="255"/>
      <c r="OMA274" s="255"/>
      <c r="OMB274" s="255"/>
      <c r="OMC274" s="255"/>
      <c r="OMD274" s="255"/>
      <c r="OME274" s="255"/>
      <c r="OMF274" s="255"/>
      <c r="OMG274" s="255"/>
      <c r="OMH274" s="255"/>
      <c r="OMI274" s="255"/>
      <c r="OMJ274" s="255"/>
      <c r="OMK274" s="255"/>
      <c r="OML274" s="255"/>
      <c r="OMM274" s="255"/>
      <c r="OMN274" s="255"/>
      <c r="OMO274" s="255"/>
      <c r="OMP274" s="255"/>
      <c r="OMQ274" s="255"/>
      <c r="OMR274" s="255"/>
      <c r="OMS274" s="255"/>
      <c r="OMT274" s="255"/>
      <c r="OMU274" s="255"/>
      <c r="OMV274" s="255"/>
      <c r="OMW274" s="255"/>
      <c r="OMX274" s="255"/>
      <c r="OMY274" s="255"/>
      <c r="OMZ274" s="255"/>
      <c r="ONA274" s="255"/>
      <c r="ONB274" s="255"/>
      <c r="ONC274" s="255"/>
      <c r="OND274" s="255"/>
      <c r="ONE274" s="255"/>
      <c r="ONF274" s="255"/>
      <c r="ONG274" s="255"/>
      <c r="ONH274" s="255"/>
      <c r="ONI274" s="255"/>
      <c r="ONJ274" s="255"/>
      <c r="ONK274" s="255"/>
      <c r="ONL274" s="255"/>
      <c r="ONM274" s="255"/>
      <c r="ONN274" s="255"/>
      <c r="ONO274" s="255"/>
      <c r="ONP274" s="255"/>
      <c r="ONQ274" s="255"/>
      <c r="ONR274" s="255"/>
      <c r="ONS274" s="255"/>
      <c r="ONT274" s="255"/>
      <c r="ONU274" s="255"/>
      <c r="ONV274" s="255"/>
      <c r="ONW274" s="255"/>
      <c r="ONX274" s="255"/>
      <c r="ONY274" s="255"/>
      <c r="ONZ274" s="255"/>
      <c r="OOA274" s="255"/>
      <c r="OOB274" s="255"/>
      <c r="OOC274" s="255"/>
      <c r="OOD274" s="255"/>
      <c r="OOE274" s="255"/>
      <c r="OOF274" s="255"/>
      <c r="OOG274" s="255"/>
      <c r="OOH274" s="255"/>
      <c r="OOI274" s="255"/>
      <c r="OOJ274" s="255"/>
      <c r="OOK274" s="255"/>
      <c r="OOL274" s="255"/>
      <c r="OOM274" s="255"/>
      <c r="OON274" s="255"/>
      <c r="OOO274" s="255"/>
      <c r="OOP274" s="255"/>
      <c r="OOQ274" s="255"/>
      <c r="OOR274" s="255"/>
      <c r="OOS274" s="255"/>
      <c r="OOT274" s="255"/>
      <c r="OOU274" s="255"/>
      <c r="OOV274" s="255"/>
      <c r="OOW274" s="255"/>
      <c r="OOX274" s="255"/>
      <c r="OOY274" s="255"/>
      <c r="OOZ274" s="255"/>
      <c r="OPA274" s="255"/>
      <c r="OPB274" s="255"/>
      <c r="OPC274" s="255"/>
      <c r="OPD274" s="255"/>
      <c r="OPE274" s="255"/>
      <c r="OPF274" s="255"/>
      <c r="OPG274" s="255"/>
      <c r="OPH274" s="255"/>
      <c r="OPI274" s="255"/>
      <c r="OPJ274" s="255"/>
      <c r="OPK274" s="255"/>
      <c r="OPL274" s="255"/>
      <c r="OPM274" s="255"/>
      <c r="OPN274" s="255"/>
      <c r="OPO274" s="255"/>
      <c r="OPP274" s="255"/>
      <c r="OPQ274" s="255"/>
      <c r="OPR274" s="255"/>
      <c r="OPS274" s="255"/>
      <c r="OPT274" s="255"/>
      <c r="OPU274" s="255"/>
      <c r="OPV274" s="255"/>
      <c r="OPW274" s="255"/>
      <c r="OPX274" s="255"/>
      <c r="OPY274" s="255"/>
      <c r="OPZ274" s="255"/>
      <c r="OQA274" s="255"/>
      <c r="OQB274" s="255"/>
      <c r="OQC274" s="255"/>
      <c r="OQD274" s="255"/>
      <c r="OQE274" s="255"/>
      <c r="OQF274" s="255"/>
      <c r="OQG274" s="255"/>
      <c r="OQH274" s="255"/>
      <c r="OQI274" s="255"/>
      <c r="OQJ274" s="255"/>
      <c r="OQK274" s="255"/>
      <c r="OQL274" s="255"/>
      <c r="OQM274" s="255"/>
      <c r="OQN274" s="255"/>
      <c r="OQO274" s="255"/>
      <c r="OQP274" s="255"/>
      <c r="OQQ274" s="255"/>
      <c r="OQR274" s="255"/>
      <c r="OQS274" s="255"/>
      <c r="OQT274" s="255"/>
      <c r="OQU274" s="255"/>
      <c r="OQV274" s="255"/>
      <c r="OQW274" s="255"/>
      <c r="OQX274" s="255"/>
      <c r="OQY274" s="255"/>
      <c r="OQZ274" s="255"/>
      <c r="ORA274" s="255"/>
      <c r="ORB274" s="255"/>
      <c r="ORC274" s="255"/>
      <c r="ORD274" s="255"/>
      <c r="ORE274" s="255"/>
      <c r="ORF274" s="255"/>
      <c r="ORG274" s="255"/>
      <c r="ORH274" s="255"/>
      <c r="ORI274" s="255"/>
      <c r="ORJ274" s="255"/>
      <c r="ORK274" s="255"/>
      <c r="ORL274" s="255"/>
      <c r="ORM274" s="255"/>
      <c r="ORN274" s="255"/>
      <c r="ORO274" s="255"/>
      <c r="ORP274" s="255"/>
      <c r="ORQ274" s="255"/>
      <c r="ORR274" s="255"/>
      <c r="ORS274" s="255"/>
      <c r="ORT274" s="255"/>
      <c r="ORU274" s="255"/>
      <c r="ORV274" s="255"/>
      <c r="ORW274" s="255"/>
      <c r="ORX274" s="255"/>
      <c r="ORY274" s="255"/>
      <c r="ORZ274" s="255"/>
      <c r="OSA274" s="255"/>
      <c r="OSB274" s="255"/>
      <c r="OSC274" s="255"/>
      <c r="OSD274" s="255"/>
      <c r="OSE274" s="255"/>
      <c r="OSF274" s="255"/>
      <c r="OSG274" s="255"/>
      <c r="OSH274" s="255"/>
      <c r="OSI274" s="255"/>
      <c r="OSJ274" s="255"/>
      <c r="OSK274" s="255"/>
      <c r="OSL274" s="255"/>
      <c r="OSM274" s="255"/>
      <c r="OSN274" s="255"/>
      <c r="OSO274" s="255"/>
      <c r="OSP274" s="255"/>
      <c r="OSQ274" s="255"/>
      <c r="OSR274" s="255"/>
      <c r="OSS274" s="255"/>
      <c r="OST274" s="255"/>
      <c r="OSU274" s="255"/>
      <c r="OSV274" s="255"/>
      <c r="OSW274" s="255"/>
      <c r="OSX274" s="255"/>
      <c r="OSY274" s="255"/>
      <c r="OSZ274" s="255"/>
      <c r="OTA274" s="255"/>
      <c r="OTB274" s="255"/>
      <c r="OTC274" s="255"/>
      <c r="OTD274" s="255"/>
      <c r="OTE274" s="255"/>
      <c r="OTF274" s="255"/>
      <c r="OTG274" s="255"/>
      <c r="OTH274" s="255"/>
      <c r="OTI274" s="255"/>
      <c r="OTJ274" s="255"/>
      <c r="OTK274" s="255"/>
      <c r="OTL274" s="255"/>
      <c r="OTM274" s="255"/>
      <c r="OTN274" s="255"/>
      <c r="OTO274" s="255"/>
      <c r="OTP274" s="255"/>
      <c r="OTQ274" s="255"/>
      <c r="OTR274" s="255"/>
      <c r="OTS274" s="255"/>
      <c r="OTT274" s="255"/>
      <c r="OTU274" s="255"/>
      <c r="OTV274" s="255"/>
      <c r="OTW274" s="255"/>
      <c r="OTX274" s="255"/>
      <c r="OTY274" s="255"/>
      <c r="OTZ274" s="255"/>
      <c r="OUA274" s="255"/>
      <c r="OUB274" s="255"/>
      <c r="OUC274" s="255"/>
      <c r="OUD274" s="255"/>
      <c r="OUE274" s="255"/>
      <c r="OUF274" s="255"/>
      <c r="OUG274" s="255"/>
      <c r="OUH274" s="255"/>
      <c r="OUI274" s="255"/>
      <c r="OUJ274" s="255"/>
      <c r="OUK274" s="255"/>
      <c r="OUL274" s="255"/>
      <c r="OUM274" s="255"/>
      <c r="OUN274" s="255"/>
      <c r="OUO274" s="255"/>
      <c r="OUP274" s="255"/>
      <c r="OUQ274" s="255"/>
      <c r="OUR274" s="255"/>
      <c r="OUS274" s="255"/>
      <c r="OUT274" s="255"/>
      <c r="OUU274" s="255"/>
      <c r="OUV274" s="255"/>
      <c r="OUW274" s="255"/>
      <c r="OUX274" s="255"/>
      <c r="OUY274" s="255"/>
      <c r="OUZ274" s="255"/>
      <c r="OVA274" s="255"/>
      <c r="OVB274" s="255"/>
      <c r="OVC274" s="255"/>
      <c r="OVD274" s="255"/>
      <c r="OVE274" s="255"/>
      <c r="OVF274" s="255"/>
      <c r="OVG274" s="255"/>
      <c r="OVH274" s="255"/>
      <c r="OVI274" s="255"/>
      <c r="OVJ274" s="255"/>
      <c r="OVK274" s="255"/>
      <c r="OVL274" s="255"/>
      <c r="OVM274" s="255"/>
      <c r="OVN274" s="255"/>
      <c r="OVO274" s="255"/>
      <c r="OVP274" s="255"/>
      <c r="OVQ274" s="255"/>
      <c r="OVR274" s="255"/>
      <c r="OVS274" s="255"/>
      <c r="OVT274" s="255"/>
      <c r="OVU274" s="255"/>
      <c r="OVV274" s="255"/>
      <c r="OVW274" s="255"/>
      <c r="OVX274" s="255"/>
      <c r="OVY274" s="255"/>
      <c r="OVZ274" s="255"/>
      <c r="OWA274" s="255"/>
      <c r="OWB274" s="255"/>
      <c r="OWC274" s="255"/>
      <c r="OWD274" s="255"/>
      <c r="OWE274" s="255"/>
      <c r="OWF274" s="255"/>
      <c r="OWG274" s="255"/>
      <c r="OWH274" s="255"/>
      <c r="OWI274" s="255"/>
      <c r="OWJ274" s="255"/>
      <c r="OWK274" s="255"/>
      <c r="OWL274" s="255"/>
      <c r="OWM274" s="255"/>
      <c r="OWN274" s="255"/>
      <c r="OWO274" s="255"/>
      <c r="OWP274" s="255"/>
      <c r="OWQ274" s="255"/>
      <c r="OWR274" s="255"/>
      <c r="OWS274" s="255"/>
      <c r="OWT274" s="255"/>
      <c r="OWU274" s="255"/>
      <c r="OWV274" s="255"/>
      <c r="OWW274" s="255"/>
      <c r="OWX274" s="255"/>
      <c r="OWY274" s="255"/>
      <c r="OWZ274" s="255"/>
      <c r="OXA274" s="255"/>
      <c r="OXB274" s="255"/>
      <c r="OXC274" s="255"/>
      <c r="OXD274" s="255"/>
      <c r="OXE274" s="255"/>
      <c r="OXF274" s="255"/>
      <c r="OXG274" s="255"/>
      <c r="OXH274" s="255"/>
      <c r="OXI274" s="255"/>
      <c r="OXJ274" s="255"/>
      <c r="OXK274" s="255"/>
      <c r="OXL274" s="255"/>
      <c r="OXM274" s="255"/>
      <c r="OXN274" s="255"/>
      <c r="OXO274" s="255"/>
      <c r="OXP274" s="255"/>
      <c r="OXQ274" s="255"/>
      <c r="OXR274" s="255"/>
      <c r="OXS274" s="255"/>
      <c r="OXT274" s="255"/>
      <c r="OXU274" s="255"/>
      <c r="OXV274" s="255"/>
      <c r="OXW274" s="255"/>
      <c r="OXX274" s="255"/>
      <c r="OXY274" s="255"/>
      <c r="OXZ274" s="255"/>
      <c r="OYA274" s="255"/>
      <c r="OYB274" s="255"/>
      <c r="OYC274" s="255"/>
      <c r="OYD274" s="255"/>
      <c r="OYE274" s="255"/>
      <c r="OYF274" s="255"/>
      <c r="OYG274" s="255"/>
      <c r="OYH274" s="255"/>
      <c r="OYI274" s="255"/>
      <c r="OYJ274" s="255"/>
      <c r="OYK274" s="255"/>
      <c r="OYL274" s="255"/>
      <c r="OYM274" s="255"/>
      <c r="OYN274" s="255"/>
      <c r="OYO274" s="255"/>
      <c r="OYP274" s="255"/>
      <c r="OYQ274" s="255"/>
      <c r="OYR274" s="255"/>
      <c r="OYS274" s="255"/>
      <c r="OYT274" s="255"/>
      <c r="OYU274" s="255"/>
      <c r="OYV274" s="255"/>
      <c r="OYW274" s="255"/>
      <c r="OYX274" s="255"/>
      <c r="OYY274" s="255"/>
      <c r="OYZ274" s="255"/>
      <c r="OZA274" s="255"/>
      <c r="OZB274" s="255"/>
      <c r="OZC274" s="255"/>
      <c r="OZD274" s="255"/>
      <c r="OZE274" s="255"/>
      <c r="OZF274" s="255"/>
      <c r="OZG274" s="255"/>
      <c r="OZH274" s="255"/>
      <c r="OZI274" s="255"/>
      <c r="OZJ274" s="255"/>
      <c r="OZK274" s="255"/>
      <c r="OZL274" s="255"/>
      <c r="OZM274" s="255"/>
      <c r="OZN274" s="255"/>
      <c r="OZO274" s="255"/>
      <c r="OZP274" s="255"/>
      <c r="OZQ274" s="255"/>
      <c r="OZR274" s="255"/>
      <c r="OZS274" s="255"/>
      <c r="OZT274" s="255"/>
      <c r="OZU274" s="255"/>
      <c r="OZV274" s="255"/>
      <c r="OZW274" s="255"/>
      <c r="OZX274" s="255"/>
      <c r="OZY274" s="255"/>
      <c r="OZZ274" s="255"/>
      <c r="PAA274" s="255"/>
      <c r="PAB274" s="255"/>
      <c r="PAC274" s="255"/>
      <c r="PAD274" s="255"/>
      <c r="PAE274" s="255"/>
      <c r="PAF274" s="255"/>
      <c r="PAG274" s="255"/>
      <c r="PAH274" s="255"/>
      <c r="PAI274" s="255"/>
      <c r="PAJ274" s="255"/>
      <c r="PAK274" s="255"/>
      <c r="PAL274" s="255"/>
      <c r="PAM274" s="255"/>
      <c r="PAN274" s="255"/>
      <c r="PAO274" s="255"/>
      <c r="PAP274" s="255"/>
      <c r="PAQ274" s="255"/>
      <c r="PAR274" s="255"/>
      <c r="PAS274" s="255"/>
      <c r="PAT274" s="255"/>
      <c r="PAU274" s="255"/>
      <c r="PAV274" s="255"/>
      <c r="PAW274" s="255"/>
      <c r="PAX274" s="255"/>
      <c r="PAY274" s="255"/>
      <c r="PAZ274" s="255"/>
      <c r="PBA274" s="255"/>
      <c r="PBB274" s="255"/>
      <c r="PBC274" s="255"/>
      <c r="PBD274" s="255"/>
      <c r="PBE274" s="255"/>
      <c r="PBF274" s="255"/>
      <c r="PBG274" s="255"/>
      <c r="PBH274" s="255"/>
      <c r="PBI274" s="255"/>
      <c r="PBJ274" s="255"/>
      <c r="PBK274" s="255"/>
      <c r="PBL274" s="255"/>
      <c r="PBM274" s="255"/>
      <c r="PBN274" s="255"/>
      <c r="PBO274" s="255"/>
      <c r="PBP274" s="255"/>
      <c r="PBQ274" s="255"/>
      <c r="PBR274" s="255"/>
      <c r="PBS274" s="255"/>
      <c r="PBT274" s="255"/>
      <c r="PBU274" s="255"/>
      <c r="PBV274" s="255"/>
      <c r="PBW274" s="255"/>
      <c r="PBX274" s="255"/>
      <c r="PBY274" s="255"/>
      <c r="PBZ274" s="255"/>
      <c r="PCA274" s="255"/>
      <c r="PCB274" s="255"/>
      <c r="PCC274" s="255"/>
      <c r="PCD274" s="255"/>
      <c r="PCE274" s="255"/>
      <c r="PCF274" s="255"/>
      <c r="PCG274" s="255"/>
      <c r="PCH274" s="255"/>
      <c r="PCI274" s="255"/>
      <c r="PCJ274" s="255"/>
      <c r="PCK274" s="255"/>
      <c r="PCL274" s="255"/>
      <c r="PCM274" s="255"/>
      <c r="PCN274" s="255"/>
      <c r="PCO274" s="255"/>
      <c r="PCP274" s="255"/>
      <c r="PCQ274" s="255"/>
      <c r="PCR274" s="255"/>
      <c r="PCS274" s="255"/>
      <c r="PCT274" s="255"/>
      <c r="PCU274" s="255"/>
      <c r="PCV274" s="255"/>
      <c r="PCW274" s="255"/>
      <c r="PCX274" s="255"/>
      <c r="PCY274" s="255"/>
      <c r="PCZ274" s="255"/>
      <c r="PDA274" s="255"/>
      <c r="PDB274" s="255"/>
      <c r="PDC274" s="255"/>
      <c r="PDD274" s="255"/>
      <c r="PDE274" s="255"/>
      <c r="PDF274" s="255"/>
      <c r="PDG274" s="255"/>
      <c r="PDH274" s="255"/>
      <c r="PDI274" s="255"/>
      <c r="PDJ274" s="255"/>
      <c r="PDK274" s="255"/>
      <c r="PDL274" s="255"/>
      <c r="PDM274" s="255"/>
      <c r="PDN274" s="255"/>
      <c r="PDO274" s="255"/>
      <c r="PDP274" s="255"/>
      <c r="PDQ274" s="255"/>
      <c r="PDR274" s="255"/>
      <c r="PDS274" s="255"/>
      <c r="PDT274" s="255"/>
      <c r="PDU274" s="255"/>
      <c r="PDV274" s="255"/>
      <c r="PDW274" s="255"/>
      <c r="PDX274" s="255"/>
      <c r="PDY274" s="255"/>
      <c r="PDZ274" s="255"/>
      <c r="PEA274" s="255"/>
      <c r="PEB274" s="255"/>
      <c r="PEC274" s="255"/>
      <c r="PED274" s="255"/>
      <c r="PEE274" s="255"/>
      <c r="PEF274" s="255"/>
      <c r="PEG274" s="255"/>
      <c r="PEH274" s="255"/>
      <c r="PEI274" s="255"/>
      <c r="PEJ274" s="255"/>
      <c r="PEK274" s="255"/>
      <c r="PEL274" s="255"/>
      <c r="PEM274" s="255"/>
      <c r="PEN274" s="255"/>
      <c r="PEO274" s="255"/>
      <c r="PEP274" s="255"/>
      <c r="PEQ274" s="255"/>
      <c r="PER274" s="255"/>
      <c r="PES274" s="255"/>
      <c r="PET274" s="255"/>
      <c r="PEU274" s="255"/>
      <c r="PEV274" s="255"/>
      <c r="PEW274" s="255"/>
      <c r="PEX274" s="255"/>
      <c r="PEY274" s="255"/>
      <c r="PEZ274" s="255"/>
      <c r="PFA274" s="255"/>
      <c r="PFB274" s="255"/>
      <c r="PFC274" s="255"/>
      <c r="PFD274" s="255"/>
      <c r="PFE274" s="255"/>
      <c r="PFF274" s="255"/>
      <c r="PFG274" s="255"/>
      <c r="PFH274" s="255"/>
      <c r="PFI274" s="255"/>
      <c r="PFJ274" s="255"/>
      <c r="PFK274" s="255"/>
      <c r="PFL274" s="255"/>
      <c r="PFM274" s="255"/>
      <c r="PFN274" s="255"/>
      <c r="PFO274" s="255"/>
      <c r="PFP274" s="255"/>
      <c r="PFQ274" s="255"/>
      <c r="PFR274" s="255"/>
      <c r="PFS274" s="255"/>
      <c r="PFT274" s="255"/>
      <c r="PFU274" s="255"/>
      <c r="PFV274" s="255"/>
      <c r="PFW274" s="255"/>
      <c r="PFX274" s="255"/>
      <c r="PFY274" s="255"/>
      <c r="PFZ274" s="255"/>
      <c r="PGA274" s="255"/>
      <c r="PGB274" s="255"/>
      <c r="PGC274" s="255"/>
      <c r="PGD274" s="255"/>
      <c r="PGE274" s="255"/>
      <c r="PGF274" s="255"/>
      <c r="PGG274" s="255"/>
      <c r="PGH274" s="255"/>
      <c r="PGI274" s="255"/>
      <c r="PGJ274" s="255"/>
      <c r="PGK274" s="255"/>
      <c r="PGL274" s="255"/>
      <c r="PGM274" s="255"/>
      <c r="PGN274" s="255"/>
      <c r="PGO274" s="255"/>
      <c r="PGP274" s="255"/>
      <c r="PGQ274" s="255"/>
      <c r="PGR274" s="255"/>
      <c r="PGS274" s="255"/>
      <c r="PGT274" s="255"/>
      <c r="PGU274" s="255"/>
      <c r="PGV274" s="255"/>
      <c r="PGW274" s="255"/>
      <c r="PGX274" s="255"/>
      <c r="PGY274" s="255"/>
      <c r="PGZ274" s="255"/>
      <c r="PHA274" s="255"/>
      <c r="PHB274" s="255"/>
      <c r="PHC274" s="255"/>
      <c r="PHD274" s="255"/>
      <c r="PHE274" s="255"/>
      <c r="PHF274" s="255"/>
      <c r="PHG274" s="255"/>
      <c r="PHH274" s="255"/>
      <c r="PHI274" s="255"/>
      <c r="PHJ274" s="255"/>
      <c r="PHK274" s="255"/>
      <c r="PHL274" s="255"/>
      <c r="PHM274" s="255"/>
      <c r="PHN274" s="255"/>
      <c r="PHO274" s="255"/>
      <c r="PHP274" s="255"/>
      <c r="PHQ274" s="255"/>
      <c r="PHR274" s="255"/>
      <c r="PHS274" s="255"/>
      <c r="PHT274" s="255"/>
      <c r="PHU274" s="255"/>
      <c r="PHV274" s="255"/>
      <c r="PHW274" s="255"/>
      <c r="PHX274" s="255"/>
      <c r="PHY274" s="255"/>
      <c r="PHZ274" s="255"/>
      <c r="PIA274" s="255"/>
      <c r="PIB274" s="255"/>
      <c r="PIC274" s="255"/>
      <c r="PID274" s="255"/>
      <c r="PIE274" s="255"/>
      <c r="PIF274" s="255"/>
      <c r="PIG274" s="255"/>
      <c r="PIH274" s="255"/>
      <c r="PII274" s="255"/>
      <c r="PIJ274" s="255"/>
      <c r="PIK274" s="255"/>
      <c r="PIL274" s="255"/>
      <c r="PIM274" s="255"/>
      <c r="PIN274" s="255"/>
      <c r="PIO274" s="255"/>
      <c r="PIP274" s="255"/>
      <c r="PIQ274" s="255"/>
      <c r="PIR274" s="255"/>
      <c r="PIS274" s="255"/>
      <c r="PIT274" s="255"/>
      <c r="PIU274" s="255"/>
      <c r="PIV274" s="255"/>
      <c r="PIW274" s="255"/>
      <c r="PIX274" s="255"/>
      <c r="PIY274" s="255"/>
      <c r="PIZ274" s="255"/>
      <c r="PJA274" s="255"/>
      <c r="PJB274" s="255"/>
      <c r="PJC274" s="255"/>
      <c r="PJD274" s="255"/>
      <c r="PJE274" s="255"/>
      <c r="PJF274" s="255"/>
      <c r="PJG274" s="255"/>
      <c r="PJH274" s="255"/>
      <c r="PJI274" s="255"/>
      <c r="PJJ274" s="255"/>
      <c r="PJK274" s="255"/>
      <c r="PJL274" s="255"/>
      <c r="PJM274" s="255"/>
      <c r="PJN274" s="255"/>
      <c r="PJO274" s="255"/>
      <c r="PJP274" s="255"/>
      <c r="PJQ274" s="255"/>
      <c r="PJR274" s="255"/>
      <c r="PJS274" s="255"/>
      <c r="PJT274" s="255"/>
      <c r="PJU274" s="255"/>
      <c r="PJV274" s="255"/>
      <c r="PJW274" s="255"/>
      <c r="PJX274" s="255"/>
      <c r="PJY274" s="255"/>
      <c r="PJZ274" s="255"/>
      <c r="PKA274" s="255"/>
      <c r="PKB274" s="255"/>
      <c r="PKC274" s="255"/>
      <c r="PKD274" s="255"/>
      <c r="PKE274" s="255"/>
      <c r="PKF274" s="255"/>
      <c r="PKG274" s="255"/>
      <c r="PKH274" s="255"/>
      <c r="PKI274" s="255"/>
      <c r="PKJ274" s="255"/>
      <c r="PKK274" s="255"/>
      <c r="PKL274" s="255"/>
      <c r="PKM274" s="255"/>
      <c r="PKN274" s="255"/>
      <c r="PKO274" s="255"/>
      <c r="PKP274" s="255"/>
      <c r="PKQ274" s="255"/>
      <c r="PKR274" s="255"/>
      <c r="PKS274" s="255"/>
      <c r="PKT274" s="255"/>
      <c r="PKU274" s="255"/>
      <c r="PKV274" s="255"/>
      <c r="PKW274" s="255"/>
      <c r="PKX274" s="255"/>
      <c r="PKY274" s="255"/>
      <c r="PKZ274" s="255"/>
      <c r="PLA274" s="255"/>
      <c r="PLB274" s="255"/>
      <c r="PLC274" s="255"/>
      <c r="PLD274" s="255"/>
      <c r="PLE274" s="255"/>
      <c r="PLF274" s="255"/>
      <c r="PLG274" s="255"/>
      <c r="PLH274" s="255"/>
      <c r="PLI274" s="255"/>
      <c r="PLJ274" s="255"/>
      <c r="PLK274" s="255"/>
      <c r="PLL274" s="255"/>
      <c r="PLM274" s="255"/>
      <c r="PLN274" s="255"/>
      <c r="PLO274" s="255"/>
      <c r="PLP274" s="255"/>
      <c r="PLQ274" s="255"/>
      <c r="PLR274" s="255"/>
      <c r="PLS274" s="255"/>
      <c r="PLT274" s="255"/>
      <c r="PLU274" s="255"/>
      <c r="PLV274" s="255"/>
      <c r="PLW274" s="255"/>
      <c r="PLX274" s="255"/>
      <c r="PLY274" s="255"/>
      <c r="PLZ274" s="255"/>
      <c r="PMA274" s="255"/>
      <c r="PMB274" s="255"/>
      <c r="PMC274" s="255"/>
      <c r="PMD274" s="255"/>
      <c r="PME274" s="255"/>
      <c r="PMF274" s="255"/>
      <c r="PMG274" s="255"/>
      <c r="PMH274" s="255"/>
      <c r="PMI274" s="255"/>
      <c r="PMJ274" s="255"/>
      <c r="PMK274" s="255"/>
      <c r="PML274" s="255"/>
      <c r="PMM274" s="255"/>
      <c r="PMN274" s="255"/>
      <c r="PMO274" s="255"/>
      <c r="PMP274" s="255"/>
      <c r="PMQ274" s="255"/>
      <c r="PMR274" s="255"/>
      <c r="PMS274" s="255"/>
      <c r="PMT274" s="255"/>
      <c r="PMU274" s="255"/>
      <c r="PMV274" s="255"/>
      <c r="PMW274" s="255"/>
      <c r="PMX274" s="255"/>
      <c r="PMY274" s="255"/>
      <c r="PMZ274" s="255"/>
      <c r="PNA274" s="255"/>
      <c r="PNB274" s="255"/>
      <c r="PNC274" s="255"/>
      <c r="PND274" s="255"/>
      <c r="PNE274" s="255"/>
      <c r="PNF274" s="255"/>
      <c r="PNG274" s="255"/>
      <c r="PNH274" s="255"/>
      <c r="PNI274" s="255"/>
      <c r="PNJ274" s="255"/>
      <c r="PNK274" s="255"/>
      <c r="PNL274" s="255"/>
      <c r="PNM274" s="255"/>
      <c r="PNN274" s="255"/>
      <c r="PNO274" s="255"/>
      <c r="PNP274" s="255"/>
      <c r="PNQ274" s="255"/>
      <c r="PNR274" s="255"/>
      <c r="PNS274" s="255"/>
      <c r="PNT274" s="255"/>
      <c r="PNU274" s="255"/>
      <c r="PNV274" s="255"/>
      <c r="PNW274" s="255"/>
      <c r="PNX274" s="255"/>
      <c r="PNY274" s="255"/>
      <c r="PNZ274" s="255"/>
      <c r="POA274" s="255"/>
      <c r="POB274" s="255"/>
      <c r="POC274" s="255"/>
      <c r="POD274" s="255"/>
      <c r="POE274" s="255"/>
      <c r="POF274" s="255"/>
      <c r="POG274" s="255"/>
      <c r="POH274" s="255"/>
      <c r="POI274" s="255"/>
      <c r="POJ274" s="255"/>
      <c r="POK274" s="255"/>
      <c r="POL274" s="255"/>
      <c r="POM274" s="255"/>
      <c r="PON274" s="255"/>
      <c r="POO274" s="255"/>
      <c r="POP274" s="255"/>
      <c r="POQ274" s="255"/>
      <c r="POR274" s="255"/>
      <c r="POS274" s="255"/>
      <c r="POT274" s="255"/>
      <c r="POU274" s="255"/>
      <c r="POV274" s="255"/>
      <c r="POW274" s="255"/>
      <c r="POX274" s="255"/>
      <c r="POY274" s="255"/>
      <c r="POZ274" s="255"/>
      <c r="PPA274" s="255"/>
      <c r="PPB274" s="255"/>
      <c r="PPC274" s="255"/>
      <c r="PPD274" s="255"/>
      <c r="PPE274" s="255"/>
      <c r="PPF274" s="255"/>
      <c r="PPG274" s="255"/>
      <c r="PPH274" s="255"/>
      <c r="PPI274" s="255"/>
      <c r="PPJ274" s="255"/>
      <c r="PPK274" s="255"/>
      <c r="PPL274" s="255"/>
      <c r="PPM274" s="255"/>
      <c r="PPN274" s="255"/>
      <c r="PPO274" s="255"/>
      <c r="PPP274" s="255"/>
      <c r="PPQ274" s="255"/>
      <c r="PPR274" s="255"/>
      <c r="PPS274" s="255"/>
      <c r="PPT274" s="255"/>
      <c r="PPU274" s="255"/>
      <c r="PPV274" s="255"/>
      <c r="PPW274" s="255"/>
      <c r="PPX274" s="255"/>
      <c r="PPY274" s="255"/>
      <c r="PPZ274" s="255"/>
      <c r="PQA274" s="255"/>
      <c r="PQB274" s="255"/>
      <c r="PQC274" s="255"/>
      <c r="PQD274" s="255"/>
      <c r="PQE274" s="255"/>
      <c r="PQF274" s="255"/>
      <c r="PQG274" s="255"/>
      <c r="PQH274" s="255"/>
      <c r="PQI274" s="255"/>
      <c r="PQJ274" s="255"/>
      <c r="PQK274" s="255"/>
      <c r="PQL274" s="255"/>
      <c r="PQM274" s="255"/>
      <c r="PQN274" s="255"/>
      <c r="PQO274" s="255"/>
      <c r="PQP274" s="255"/>
      <c r="PQQ274" s="255"/>
      <c r="PQR274" s="255"/>
      <c r="PQS274" s="255"/>
      <c r="PQT274" s="255"/>
      <c r="PQU274" s="255"/>
      <c r="PQV274" s="255"/>
      <c r="PQW274" s="255"/>
      <c r="PQX274" s="255"/>
      <c r="PQY274" s="255"/>
      <c r="PQZ274" s="255"/>
      <c r="PRA274" s="255"/>
      <c r="PRB274" s="255"/>
      <c r="PRC274" s="255"/>
      <c r="PRD274" s="255"/>
      <c r="PRE274" s="255"/>
      <c r="PRF274" s="255"/>
      <c r="PRG274" s="255"/>
      <c r="PRH274" s="255"/>
      <c r="PRI274" s="255"/>
      <c r="PRJ274" s="255"/>
      <c r="PRK274" s="255"/>
      <c r="PRL274" s="255"/>
      <c r="PRM274" s="255"/>
      <c r="PRN274" s="255"/>
      <c r="PRO274" s="255"/>
      <c r="PRP274" s="255"/>
      <c r="PRQ274" s="255"/>
      <c r="PRR274" s="255"/>
      <c r="PRS274" s="255"/>
      <c r="PRT274" s="255"/>
      <c r="PRU274" s="255"/>
      <c r="PRV274" s="255"/>
      <c r="PRW274" s="255"/>
      <c r="PRX274" s="255"/>
      <c r="PRY274" s="255"/>
      <c r="PRZ274" s="255"/>
      <c r="PSA274" s="255"/>
      <c r="PSB274" s="255"/>
      <c r="PSC274" s="255"/>
      <c r="PSD274" s="255"/>
      <c r="PSE274" s="255"/>
      <c r="PSF274" s="255"/>
      <c r="PSG274" s="255"/>
      <c r="PSH274" s="255"/>
      <c r="PSI274" s="255"/>
      <c r="PSJ274" s="255"/>
      <c r="PSK274" s="255"/>
      <c r="PSL274" s="255"/>
      <c r="PSM274" s="255"/>
      <c r="PSN274" s="255"/>
      <c r="PSO274" s="255"/>
      <c r="PSP274" s="255"/>
      <c r="PSQ274" s="255"/>
      <c r="PSR274" s="255"/>
      <c r="PSS274" s="255"/>
      <c r="PST274" s="255"/>
      <c r="PSU274" s="255"/>
      <c r="PSV274" s="255"/>
      <c r="PSW274" s="255"/>
      <c r="PSX274" s="255"/>
      <c r="PSY274" s="255"/>
      <c r="PSZ274" s="255"/>
      <c r="PTA274" s="255"/>
      <c r="PTB274" s="255"/>
      <c r="PTC274" s="255"/>
      <c r="PTD274" s="255"/>
      <c r="PTE274" s="255"/>
      <c r="PTF274" s="255"/>
      <c r="PTG274" s="255"/>
      <c r="PTH274" s="255"/>
      <c r="PTI274" s="255"/>
      <c r="PTJ274" s="255"/>
      <c r="PTK274" s="255"/>
      <c r="PTL274" s="255"/>
      <c r="PTM274" s="255"/>
      <c r="PTN274" s="255"/>
      <c r="PTO274" s="255"/>
      <c r="PTP274" s="255"/>
      <c r="PTQ274" s="255"/>
      <c r="PTR274" s="255"/>
      <c r="PTS274" s="255"/>
      <c r="PTT274" s="255"/>
      <c r="PTU274" s="255"/>
      <c r="PTV274" s="255"/>
      <c r="PTW274" s="255"/>
      <c r="PTX274" s="255"/>
      <c r="PTY274" s="255"/>
      <c r="PTZ274" s="255"/>
      <c r="PUA274" s="255"/>
      <c r="PUB274" s="255"/>
      <c r="PUC274" s="255"/>
      <c r="PUD274" s="255"/>
      <c r="PUE274" s="255"/>
      <c r="PUF274" s="255"/>
      <c r="PUG274" s="255"/>
      <c r="PUH274" s="255"/>
      <c r="PUI274" s="255"/>
      <c r="PUJ274" s="255"/>
      <c r="PUK274" s="255"/>
      <c r="PUL274" s="255"/>
      <c r="PUM274" s="255"/>
      <c r="PUN274" s="255"/>
      <c r="PUO274" s="255"/>
      <c r="PUP274" s="255"/>
      <c r="PUQ274" s="255"/>
      <c r="PUR274" s="255"/>
      <c r="PUS274" s="255"/>
      <c r="PUT274" s="255"/>
      <c r="PUU274" s="255"/>
      <c r="PUV274" s="255"/>
      <c r="PUW274" s="255"/>
      <c r="PUX274" s="255"/>
      <c r="PUY274" s="255"/>
      <c r="PUZ274" s="255"/>
      <c r="PVA274" s="255"/>
      <c r="PVB274" s="255"/>
      <c r="PVC274" s="255"/>
      <c r="PVD274" s="255"/>
      <c r="PVE274" s="255"/>
      <c r="PVF274" s="255"/>
      <c r="PVG274" s="255"/>
      <c r="PVH274" s="255"/>
      <c r="PVI274" s="255"/>
      <c r="PVJ274" s="255"/>
      <c r="PVK274" s="255"/>
      <c r="PVL274" s="255"/>
      <c r="PVM274" s="255"/>
      <c r="PVN274" s="255"/>
      <c r="PVO274" s="255"/>
      <c r="PVP274" s="255"/>
      <c r="PVQ274" s="255"/>
      <c r="PVR274" s="255"/>
      <c r="PVS274" s="255"/>
      <c r="PVT274" s="255"/>
      <c r="PVU274" s="255"/>
      <c r="PVV274" s="255"/>
      <c r="PVW274" s="255"/>
      <c r="PVX274" s="255"/>
      <c r="PVY274" s="255"/>
      <c r="PVZ274" s="255"/>
      <c r="PWA274" s="255"/>
      <c r="PWB274" s="255"/>
      <c r="PWC274" s="255"/>
      <c r="PWD274" s="255"/>
      <c r="PWE274" s="255"/>
      <c r="PWF274" s="255"/>
      <c r="PWG274" s="255"/>
      <c r="PWH274" s="255"/>
      <c r="PWI274" s="255"/>
      <c r="PWJ274" s="255"/>
      <c r="PWK274" s="255"/>
      <c r="PWL274" s="255"/>
      <c r="PWM274" s="255"/>
      <c r="PWN274" s="255"/>
      <c r="PWO274" s="255"/>
      <c r="PWP274" s="255"/>
      <c r="PWQ274" s="255"/>
      <c r="PWR274" s="255"/>
      <c r="PWS274" s="255"/>
      <c r="PWT274" s="255"/>
      <c r="PWU274" s="255"/>
      <c r="PWV274" s="255"/>
      <c r="PWW274" s="255"/>
      <c r="PWX274" s="255"/>
      <c r="PWY274" s="255"/>
      <c r="PWZ274" s="255"/>
      <c r="PXA274" s="255"/>
      <c r="PXB274" s="255"/>
      <c r="PXC274" s="255"/>
      <c r="PXD274" s="255"/>
      <c r="PXE274" s="255"/>
      <c r="PXF274" s="255"/>
      <c r="PXG274" s="255"/>
      <c r="PXH274" s="255"/>
      <c r="PXI274" s="255"/>
      <c r="PXJ274" s="255"/>
      <c r="PXK274" s="255"/>
      <c r="PXL274" s="255"/>
      <c r="PXM274" s="255"/>
      <c r="PXN274" s="255"/>
      <c r="PXO274" s="255"/>
      <c r="PXP274" s="255"/>
      <c r="PXQ274" s="255"/>
      <c r="PXR274" s="255"/>
      <c r="PXS274" s="255"/>
      <c r="PXT274" s="255"/>
      <c r="PXU274" s="255"/>
      <c r="PXV274" s="255"/>
      <c r="PXW274" s="255"/>
      <c r="PXX274" s="255"/>
      <c r="PXY274" s="255"/>
      <c r="PXZ274" s="255"/>
      <c r="PYA274" s="255"/>
      <c r="PYB274" s="255"/>
      <c r="PYC274" s="255"/>
      <c r="PYD274" s="255"/>
      <c r="PYE274" s="255"/>
      <c r="PYF274" s="255"/>
      <c r="PYG274" s="255"/>
      <c r="PYH274" s="255"/>
      <c r="PYI274" s="255"/>
      <c r="PYJ274" s="255"/>
      <c r="PYK274" s="255"/>
      <c r="PYL274" s="255"/>
      <c r="PYM274" s="255"/>
      <c r="PYN274" s="255"/>
      <c r="PYO274" s="255"/>
      <c r="PYP274" s="255"/>
      <c r="PYQ274" s="255"/>
      <c r="PYR274" s="255"/>
      <c r="PYS274" s="255"/>
      <c r="PYT274" s="255"/>
      <c r="PYU274" s="255"/>
      <c r="PYV274" s="255"/>
      <c r="PYW274" s="255"/>
      <c r="PYX274" s="255"/>
      <c r="PYY274" s="255"/>
      <c r="PYZ274" s="255"/>
      <c r="PZA274" s="255"/>
      <c r="PZB274" s="255"/>
      <c r="PZC274" s="255"/>
      <c r="PZD274" s="255"/>
      <c r="PZE274" s="255"/>
      <c r="PZF274" s="255"/>
      <c r="PZG274" s="255"/>
      <c r="PZH274" s="255"/>
      <c r="PZI274" s="255"/>
      <c r="PZJ274" s="255"/>
      <c r="PZK274" s="255"/>
      <c r="PZL274" s="255"/>
      <c r="PZM274" s="255"/>
      <c r="PZN274" s="255"/>
      <c r="PZO274" s="255"/>
      <c r="PZP274" s="255"/>
      <c r="PZQ274" s="255"/>
      <c r="PZR274" s="255"/>
      <c r="PZS274" s="255"/>
      <c r="PZT274" s="255"/>
      <c r="PZU274" s="255"/>
      <c r="PZV274" s="255"/>
      <c r="PZW274" s="255"/>
      <c r="PZX274" s="255"/>
      <c r="PZY274" s="255"/>
      <c r="PZZ274" s="255"/>
      <c r="QAA274" s="255"/>
      <c r="QAB274" s="255"/>
      <c r="QAC274" s="255"/>
      <c r="QAD274" s="255"/>
      <c r="QAE274" s="255"/>
      <c r="QAF274" s="255"/>
      <c r="QAG274" s="255"/>
      <c r="QAH274" s="255"/>
      <c r="QAI274" s="255"/>
      <c r="QAJ274" s="255"/>
      <c r="QAK274" s="255"/>
      <c r="QAL274" s="255"/>
      <c r="QAM274" s="255"/>
      <c r="QAN274" s="255"/>
      <c r="QAO274" s="255"/>
      <c r="QAP274" s="255"/>
      <c r="QAQ274" s="255"/>
      <c r="QAR274" s="255"/>
      <c r="QAS274" s="255"/>
      <c r="QAT274" s="255"/>
      <c r="QAU274" s="255"/>
      <c r="QAV274" s="255"/>
      <c r="QAW274" s="255"/>
      <c r="QAX274" s="255"/>
      <c r="QAY274" s="255"/>
      <c r="QAZ274" s="255"/>
      <c r="QBA274" s="255"/>
      <c r="QBB274" s="255"/>
      <c r="QBC274" s="255"/>
      <c r="QBD274" s="255"/>
      <c r="QBE274" s="255"/>
      <c r="QBF274" s="255"/>
      <c r="QBG274" s="255"/>
      <c r="QBH274" s="255"/>
      <c r="QBI274" s="255"/>
      <c r="QBJ274" s="255"/>
      <c r="QBK274" s="255"/>
      <c r="QBL274" s="255"/>
      <c r="QBM274" s="255"/>
      <c r="QBN274" s="255"/>
      <c r="QBO274" s="255"/>
      <c r="QBP274" s="255"/>
      <c r="QBQ274" s="255"/>
      <c r="QBR274" s="255"/>
      <c r="QBS274" s="255"/>
      <c r="QBT274" s="255"/>
      <c r="QBU274" s="255"/>
      <c r="QBV274" s="255"/>
      <c r="QBW274" s="255"/>
      <c r="QBX274" s="255"/>
      <c r="QBY274" s="255"/>
      <c r="QBZ274" s="255"/>
      <c r="QCA274" s="255"/>
      <c r="QCB274" s="255"/>
      <c r="QCC274" s="255"/>
      <c r="QCD274" s="255"/>
      <c r="QCE274" s="255"/>
      <c r="QCF274" s="255"/>
      <c r="QCG274" s="255"/>
      <c r="QCH274" s="255"/>
      <c r="QCI274" s="255"/>
      <c r="QCJ274" s="255"/>
      <c r="QCK274" s="255"/>
      <c r="QCL274" s="255"/>
      <c r="QCM274" s="255"/>
      <c r="QCN274" s="255"/>
      <c r="QCO274" s="255"/>
      <c r="QCP274" s="255"/>
      <c r="QCQ274" s="255"/>
      <c r="QCR274" s="255"/>
      <c r="QCS274" s="255"/>
      <c r="QCT274" s="255"/>
      <c r="QCU274" s="255"/>
      <c r="QCV274" s="255"/>
      <c r="QCW274" s="255"/>
      <c r="QCX274" s="255"/>
      <c r="QCY274" s="255"/>
      <c r="QCZ274" s="255"/>
      <c r="QDA274" s="255"/>
      <c r="QDB274" s="255"/>
      <c r="QDC274" s="255"/>
      <c r="QDD274" s="255"/>
      <c r="QDE274" s="255"/>
      <c r="QDF274" s="255"/>
      <c r="QDG274" s="255"/>
      <c r="QDH274" s="255"/>
      <c r="QDI274" s="255"/>
      <c r="QDJ274" s="255"/>
      <c r="QDK274" s="255"/>
      <c r="QDL274" s="255"/>
      <c r="QDM274" s="255"/>
      <c r="QDN274" s="255"/>
      <c r="QDO274" s="255"/>
      <c r="QDP274" s="255"/>
      <c r="QDQ274" s="255"/>
      <c r="QDR274" s="255"/>
      <c r="QDS274" s="255"/>
      <c r="QDT274" s="255"/>
      <c r="QDU274" s="255"/>
      <c r="QDV274" s="255"/>
      <c r="QDW274" s="255"/>
      <c r="QDX274" s="255"/>
      <c r="QDY274" s="255"/>
      <c r="QDZ274" s="255"/>
      <c r="QEA274" s="255"/>
      <c r="QEB274" s="255"/>
      <c r="QEC274" s="255"/>
      <c r="QED274" s="255"/>
      <c r="QEE274" s="255"/>
      <c r="QEF274" s="255"/>
      <c r="QEG274" s="255"/>
      <c r="QEH274" s="255"/>
      <c r="QEI274" s="255"/>
      <c r="QEJ274" s="255"/>
      <c r="QEK274" s="255"/>
      <c r="QEL274" s="255"/>
      <c r="QEM274" s="255"/>
      <c r="QEN274" s="255"/>
      <c r="QEO274" s="255"/>
      <c r="QEP274" s="255"/>
      <c r="QEQ274" s="255"/>
      <c r="QER274" s="255"/>
      <c r="QES274" s="255"/>
      <c r="QET274" s="255"/>
      <c r="QEU274" s="255"/>
      <c r="QEV274" s="255"/>
      <c r="QEW274" s="255"/>
      <c r="QEX274" s="255"/>
      <c r="QEY274" s="255"/>
      <c r="QEZ274" s="255"/>
      <c r="QFA274" s="255"/>
      <c r="QFB274" s="255"/>
      <c r="QFC274" s="255"/>
      <c r="QFD274" s="255"/>
      <c r="QFE274" s="255"/>
      <c r="QFF274" s="255"/>
      <c r="QFG274" s="255"/>
      <c r="QFH274" s="255"/>
      <c r="QFI274" s="255"/>
      <c r="QFJ274" s="255"/>
      <c r="QFK274" s="255"/>
      <c r="QFL274" s="255"/>
      <c r="QFM274" s="255"/>
      <c r="QFN274" s="255"/>
      <c r="QFO274" s="255"/>
      <c r="QFP274" s="255"/>
      <c r="QFQ274" s="255"/>
      <c r="QFR274" s="255"/>
      <c r="QFS274" s="255"/>
      <c r="QFT274" s="255"/>
      <c r="QFU274" s="255"/>
      <c r="QFV274" s="255"/>
      <c r="QFW274" s="255"/>
      <c r="QFX274" s="255"/>
      <c r="QFY274" s="255"/>
      <c r="QFZ274" s="255"/>
      <c r="QGA274" s="255"/>
      <c r="QGB274" s="255"/>
      <c r="QGC274" s="255"/>
      <c r="QGD274" s="255"/>
      <c r="QGE274" s="255"/>
      <c r="QGF274" s="255"/>
      <c r="QGG274" s="255"/>
      <c r="QGH274" s="255"/>
      <c r="QGI274" s="255"/>
      <c r="QGJ274" s="255"/>
      <c r="QGK274" s="255"/>
      <c r="QGL274" s="255"/>
      <c r="QGM274" s="255"/>
      <c r="QGN274" s="255"/>
      <c r="QGO274" s="255"/>
      <c r="QGP274" s="255"/>
      <c r="QGQ274" s="255"/>
      <c r="QGR274" s="255"/>
      <c r="QGS274" s="255"/>
      <c r="QGT274" s="255"/>
      <c r="QGU274" s="255"/>
      <c r="QGV274" s="255"/>
      <c r="QGW274" s="255"/>
      <c r="QGX274" s="255"/>
      <c r="QGY274" s="255"/>
      <c r="QGZ274" s="255"/>
      <c r="QHA274" s="255"/>
      <c r="QHB274" s="255"/>
      <c r="QHC274" s="255"/>
      <c r="QHD274" s="255"/>
      <c r="QHE274" s="255"/>
      <c r="QHF274" s="255"/>
      <c r="QHG274" s="255"/>
      <c r="QHH274" s="255"/>
      <c r="QHI274" s="255"/>
      <c r="QHJ274" s="255"/>
      <c r="QHK274" s="255"/>
      <c r="QHL274" s="255"/>
      <c r="QHM274" s="255"/>
      <c r="QHN274" s="255"/>
      <c r="QHO274" s="255"/>
      <c r="QHP274" s="255"/>
      <c r="QHQ274" s="255"/>
      <c r="QHR274" s="255"/>
      <c r="QHS274" s="255"/>
      <c r="QHT274" s="255"/>
      <c r="QHU274" s="255"/>
      <c r="QHV274" s="255"/>
      <c r="QHW274" s="255"/>
      <c r="QHX274" s="255"/>
      <c r="QHY274" s="255"/>
      <c r="QHZ274" s="255"/>
      <c r="QIA274" s="255"/>
      <c r="QIB274" s="255"/>
      <c r="QIC274" s="255"/>
      <c r="QID274" s="255"/>
      <c r="QIE274" s="255"/>
      <c r="QIF274" s="255"/>
      <c r="QIG274" s="255"/>
      <c r="QIH274" s="255"/>
      <c r="QII274" s="255"/>
      <c r="QIJ274" s="255"/>
      <c r="QIK274" s="255"/>
      <c r="QIL274" s="255"/>
      <c r="QIM274" s="255"/>
      <c r="QIN274" s="255"/>
      <c r="QIO274" s="255"/>
      <c r="QIP274" s="255"/>
      <c r="QIQ274" s="255"/>
      <c r="QIR274" s="255"/>
      <c r="QIS274" s="255"/>
      <c r="QIT274" s="255"/>
      <c r="QIU274" s="255"/>
      <c r="QIV274" s="255"/>
      <c r="QIW274" s="255"/>
      <c r="QIX274" s="255"/>
      <c r="QIY274" s="255"/>
      <c r="QIZ274" s="255"/>
      <c r="QJA274" s="255"/>
      <c r="QJB274" s="255"/>
      <c r="QJC274" s="255"/>
      <c r="QJD274" s="255"/>
      <c r="QJE274" s="255"/>
      <c r="QJF274" s="255"/>
      <c r="QJG274" s="255"/>
      <c r="QJH274" s="255"/>
      <c r="QJI274" s="255"/>
      <c r="QJJ274" s="255"/>
      <c r="QJK274" s="255"/>
      <c r="QJL274" s="255"/>
      <c r="QJM274" s="255"/>
      <c r="QJN274" s="255"/>
      <c r="QJO274" s="255"/>
      <c r="QJP274" s="255"/>
      <c r="QJQ274" s="255"/>
      <c r="QJR274" s="255"/>
      <c r="QJS274" s="255"/>
      <c r="QJT274" s="255"/>
      <c r="QJU274" s="255"/>
      <c r="QJV274" s="255"/>
      <c r="QJW274" s="255"/>
      <c r="QJX274" s="255"/>
      <c r="QJY274" s="255"/>
      <c r="QJZ274" s="255"/>
      <c r="QKA274" s="255"/>
      <c r="QKB274" s="255"/>
      <c r="QKC274" s="255"/>
      <c r="QKD274" s="255"/>
      <c r="QKE274" s="255"/>
      <c r="QKF274" s="255"/>
      <c r="QKG274" s="255"/>
      <c r="QKH274" s="255"/>
      <c r="QKI274" s="255"/>
      <c r="QKJ274" s="255"/>
      <c r="QKK274" s="255"/>
      <c r="QKL274" s="255"/>
      <c r="QKM274" s="255"/>
      <c r="QKN274" s="255"/>
      <c r="QKO274" s="255"/>
      <c r="QKP274" s="255"/>
      <c r="QKQ274" s="255"/>
      <c r="QKR274" s="255"/>
      <c r="QKS274" s="255"/>
      <c r="QKT274" s="255"/>
      <c r="QKU274" s="255"/>
      <c r="QKV274" s="255"/>
      <c r="QKW274" s="255"/>
      <c r="QKX274" s="255"/>
      <c r="QKY274" s="255"/>
      <c r="QKZ274" s="255"/>
      <c r="QLA274" s="255"/>
      <c r="QLB274" s="255"/>
      <c r="QLC274" s="255"/>
      <c r="QLD274" s="255"/>
      <c r="QLE274" s="255"/>
      <c r="QLF274" s="255"/>
      <c r="QLG274" s="255"/>
      <c r="QLH274" s="255"/>
      <c r="QLI274" s="255"/>
      <c r="QLJ274" s="255"/>
      <c r="QLK274" s="255"/>
      <c r="QLL274" s="255"/>
      <c r="QLM274" s="255"/>
      <c r="QLN274" s="255"/>
      <c r="QLO274" s="255"/>
      <c r="QLP274" s="255"/>
      <c r="QLQ274" s="255"/>
      <c r="QLR274" s="255"/>
      <c r="QLS274" s="255"/>
      <c r="QLT274" s="255"/>
      <c r="QLU274" s="255"/>
      <c r="QLV274" s="255"/>
      <c r="QLW274" s="255"/>
      <c r="QLX274" s="255"/>
      <c r="QLY274" s="255"/>
      <c r="QLZ274" s="255"/>
      <c r="QMA274" s="255"/>
      <c r="QMB274" s="255"/>
      <c r="QMC274" s="255"/>
      <c r="QMD274" s="255"/>
      <c r="QME274" s="255"/>
      <c r="QMF274" s="255"/>
      <c r="QMG274" s="255"/>
      <c r="QMH274" s="255"/>
      <c r="QMI274" s="255"/>
      <c r="QMJ274" s="255"/>
      <c r="QMK274" s="255"/>
      <c r="QML274" s="255"/>
      <c r="QMM274" s="255"/>
      <c r="QMN274" s="255"/>
      <c r="QMO274" s="255"/>
      <c r="QMP274" s="255"/>
      <c r="QMQ274" s="255"/>
      <c r="QMR274" s="255"/>
      <c r="QMS274" s="255"/>
      <c r="QMT274" s="255"/>
      <c r="QMU274" s="255"/>
      <c r="QMV274" s="255"/>
      <c r="QMW274" s="255"/>
      <c r="QMX274" s="255"/>
      <c r="QMY274" s="255"/>
      <c r="QMZ274" s="255"/>
      <c r="QNA274" s="255"/>
      <c r="QNB274" s="255"/>
      <c r="QNC274" s="255"/>
      <c r="QND274" s="255"/>
      <c r="QNE274" s="255"/>
      <c r="QNF274" s="255"/>
      <c r="QNG274" s="255"/>
      <c r="QNH274" s="255"/>
      <c r="QNI274" s="255"/>
      <c r="QNJ274" s="255"/>
      <c r="QNK274" s="255"/>
      <c r="QNL274" s="255"/>
      <c r="QNM274" s="255"/>
      <c r="QNN274" s="255"/>
      <c r="QNO274" s="255"/>
      <c r="QNP274" s="255"/>
      <c r="QNQ274" s="255"/>
      <c r="QNR274" s="255"/>
      <c r="QNS274" s="255"/>
      <c r="QNT274" s="255"/>
      <c r="QNU274" s="255"/>
      <c r="QNV274" s="255"/>
      <c r="QNW274" s="255"/>
      <c r="QNX274" s="255"/>
      <c r="QNY274" s="255"/>
      <c r="QNZ274" s="255"/>
      <c r="QOA274" s="255"/>
      <c r="QOB274" s="255"/>
      <c r="QOC274" s="255"/>
      <c r="QOD274" s="255"/>
      <c r="QOE274" s="255"/>
      <c r="QOF274" s="255"/>
      <c r="QOG274" s="255"/>
      <c r="QOH274" s="255"/>
      <c r="QOI274" s="255"/>
      <c r="QOJ274" s="255"/>
      <c r="QOK274" s="255"/>
      <c r="QOL274" s="255"/>
      <c r="QOM274" s="255"/>
      <c r="QON274" s="255"/>
      <c r="QOO274" s="255"/>
      <c r="QOP274" s="255"/>
      <c r="QOQ274" s="255"/>
      <c r="QOR274" s="255"/>
      <c r="QOS274" s="255"/>
      <c r="QOT274" s="255"/>
      <c r="QOU274" s="255"/>
      <c r="QOV274" s="255"/>
      <c r="QOW274" s="255"/>
      <c r="QOX274" s="255"/>
      <c r="QOY274" s="255"/>
      <c r="QOZ274" s="255"/>
      <c r="QPA274" s="255"/>
      <c r="QPB274" s="255"/>
      <c r="QPC274" s="255"/>
      <c r="QPD274" s="255"/>
      <c r="QPE274" s="255"/>
      <c r="QPF274" s="255"/>
      <c r="QPG274" s="255"/>
      <c r="QPH274" s="255"/>
      <c r="QPI274" s="255"/>
      <c r="QPJ274" s="255"/>
      <c r="QPK274" s="255"/>
      <c r="QPL274" s="255"/>
      <c r="QPM274" s="255"/>
      <c r="QPN274" s="255"/>
      <c r="QPO274" s="255"/>
      <c r="QPP274" s="255"/>
      <c r="QPQ274" s="255"/>
      <c r="QPR274" s="255"/>
      <c r="QPS274" s="255"/>
      <c r="QPT274" s="255"/>
      <c r="QPU274" s="255"/>
      <c r="QPV274" s="255"/>
      <c r="QPW274" s="255"/>
      <c r="QPX274" s="255"/>
      <c r="QPY274" s="255"/>
      <c r="QPZ274" s="255"/>
      <c r="QQA274" s="255"/>
      <c r="QQB274" s="255"/>
      <c r="QQC274" s="255"/>
      <c r="QQD274" s="255"/>
      <c r="QQE274" s="255"/>
      <c r="QQF274" s="255"/>
      <c r="QQG274" s="255"/>
      <c r="QQH274" s="255"/>
      <c r="QQI274" s="255"/>
      <c r="QQJ274" s="255"/>
      <c r="QQK274" s="255"/>
      <c r="QQL274" s="255"/>
      <c r="QQM274" s="255"/>
      <c r="QQN274" s="255"/>
      <c r="QQO274" s="255"/>
      <c r="QQP274" s="255"/>
      <c r="QQQ274" s="255"/>
      <c r="QQR274" s="255"/>
      <c r="QQS274" s="255"/>
      <c r="QQT274" s="255"/>
      <c r="QQU274" s="255"/>
      <c r="QQV274" s="255"/>
      <c r="QQW274" s="255"/>
      <c r="QQX274" s="255"/>
      <c r="QQY274" s="255"/>
      <c r="QQZ274" s="255"/>
      <c r="QRA274" s="255"/>
      <c r="QRB274" s="255"/>
      <c r="QRC274" s="255"/>
      <c r="QRD274" s="255"/>
      <c r="QRE274" s="255"/>
      <c r="QRF274" s="255"/>
      <c r="QRG274" s="255"/>
      <c r="QRH274" s="255"/>
      <c r="QRI274" s="255"/>
      <c r="QRJ274" s="255"/>
      <c r="QRK274" s="255"/>
      <c r="QRL274" s="255"/>
      <c r="QRM274" s="255"/>
      <c r="QRN274" s="255"/>
      <c r="QRO274" s="255"/>
      <c r="QRP274" s="255"/>
      <c r="QRQ274" s="255"/>
      <c r="QRR274" s="255"/>
      <c r="QRS274" s="255"/>
      <c r="QRT274" s="255"/>
      <c r="QRU274" s="255"/>
      <c r="QRV274" s="255"/>
      <c r="QRW274" s="255"/>
      <c r="QRX274" s="255"/>
      <c r="QRY274" s="255"/>
      <c r="QRZ274" s="255"/>
      <c r="QSA274" s="255"/>
      <c r="QSB274" s="255"/>
      <c r="QSC274" s="255"/>
      <c r="QSD274" s="255"/>
      <c r="QSE274" s="255"/>
      <c r="QSF274" s="255"/>
      <c r="QSG274" s="255"/>
      <c r="QSH274" s="255"/>
      <c r="QSI274" s="255"/>
      <c r="QSJ274" s="255"/>
      <c r="QSK274" s="255"/>
      <c r="QSL274" s="255"/>
      <c r="QSM274" s="255"/>
      <c r="QSN274" s="255"/>
      <c r="QSO274" s="255"/>
      <c r="QSP274" s="255"/>
      <c r="QSQ274" s="255"/>
      <c r="QSR274" s="255"/>
      <c r="QSS274" s="255"/>
      <c r="QST274" s="255"/>
      <c r="QSU274" s="255"/>
      <c r="QSV274" s="255"/>
      <c r="QSW274" s="255"/>
      <c r="QSX274" s="255"/>
      <c r="QSY274" s="255"/>
      <c r="QSZ274" s="255"/>
      <c r="QTA274" s="255"/>
      <c r="QTB274" s="255"/>
      <c r="QTC274" s="255"/>
      <c r="QTD274" s="255"/>
      <c r="QTE274" s="255"/>
      <c r="QTF274" s="255"/>
      <c r="QTG274" s="255"/>
      <c r="QTH274" s="255"/>
      <c r="QTI274" s="255"/>
      <c r="QTJ274" s="255"/>
      <c r="QTK274" s="255"/>
      <c r="QTL274" s="255"/>
      <c r="QTM274" s="255"/>
      <c r="QTN274" s="255"/>
      <c r="QTO274" s="255"/>
      <c r="QTP274" s="255"/>
      <c r="QTQ274" s="255"/>
      <c r="QTR274" s="255"/>
      <c r="QTS274" s="255"/>
      <c r="QTT274" s="255"/>
      <c r="QTU274" s="255"/>
      <c r="QTV274" s="255"/>
      <c r="QTW274" s="255"/>
      <c r="QTX274" s="255"/>
      <c r="QTY274" s="255"/>
      <c r="QTZ274" s="255"/>
      <c r="QUA274" s="255"/>
      <c r="QUB274" s="255"/>
      <c r="QUC274" s="255"/>
      <c r="QUD274" s="255"/>
      <c r="QUE274" s="255"/>
      <c r="QUF274" s="255"/>
      <c r="QUG274" s="255"/>
      <c r="QUH274" s="255"/>
      <c r="QUI274" s="255"/>
      <c r="QUJ274" s="255"/>
      <c r="QUK274" s="255"/>
      <c r="QUL274" s="255"/>
      <c r="QUM274" s="255"/>
      <c r="QUN274" s="255"/>
      <c r="QUO274" s="255"/>
      <c r="QUP274" s="255"/>
      <c r="QUQ274" s="255"/>
      <c r="QUR274" s="255"/>
      <c r="QUS274" s="255"/>
      <c r="QUT274" s="255"/>
      <c r="QUU274" s="255"/>
      <c r="QUV274" s="255"/>
      <c r="QUW274" s="255"/>
      <c r="QUX274" s="255"/>
      <c r="QUY274" s="255"/>
      <c r="QUZ274" s="255"/>
      <c r="QVA274" s="255"/>
      <c r="QVB274" s="255"/>
      <c r="QVC274" s="255"/>
      <c r="QVD274" s="255"/>
      <c r="QVE274" s="255"/>
      <c r="QVF274" s="255"/>
      <c r="QVG274" s="255"/>
      <c r="QVH274" s="255"/>
      <c r="QVI274" s="255"/>
      <c r="QVJ274" s="255"/>
      <c r="QVK274" s="255"/>
      <c r="QVL274" s="255"/>
      <c r="QVM274" s="255"/>
      <c r="QVN274" s="255"/>
      <c r="QVO274" s="255"/>
      <c r="QVP274" s="255"/>
      <c r="QVQ274" s="255"/>
      <c r="QVR274" s="255"/>
      <c r="QVS274" s="255"/>
      <c r="QVT274" s="255"/>
      <c r="QVU274" s="255"/>
      <c r="QVV274" s="255"/>
      <c r="QVW274" s="255"/>
      <c r="QVX274" s="255"/>
      <c r="QVY274" s="255"/>
      <c r="QVZ274" s="255"/>
      <c r="QWA274" s="255"/>
      <c r="QWB274" s="255"/>
      <c r="QWC274" s="255"/>
      <c r="QWD274" s="255"/>
      <c r="QWE274" s="255"/>
      <c r="QWF274" s="255"/>
      <c r="QWG274" s="255"/>
      <c r="QWH274" s="255"/>
      <c r="QWI274" s="255"/>
      <c r="QWJ274" s="255"/>
      <c r="QWK274" s="255"/>
      <c r="QWL274" s="255"/>
      <c r="QWM274" s="255"/>
      <c r="QWN274" s="255"/>
      <c r="QWO274" s="255"/>
      <c r="QWP274" s="255"/>
      <c r="QWQ274" s="255"/>
      <c r="QWR274" s="255"/>
      <c r="QWS274" s="255"/>
      <c r="QWT274" s="255"/>
      <c r="QWU274" s="255"/>
      <c r="QWV274" s="255"/>
      <c r="QWW274" s="255"/>
      <c r="QWX274" s="255"/>
      <c r="QWY274" s="255"/>
      <c r="QWZ274" s="255"/>
      <c r="QXA274" s="255"/>
      <c r="QXB274" s="255"/>
      <c r="QXC274" s="255"/>
      <c r="QXD274" s="255"/>
      <c r="QXE274" s="255"/>
      <c r="QXF274" s="255"/>
      <c r="QXG274" s="255"/>
      <c r="QXH274" s="255"/>
      <c r="QXI274" s="255"/>
      <c r="QXJ274" s="255"/>
      <c r="QXK274" s="255"/>
      <c r="QXL274" s="255"/>
      <c r="QXM274" s="255"/>
      <c r="QXN274" s="255"/>
      <c r="QXO274" s="255"/>
      <c r="QXP274" s="255"/>
      <c r="QXQ274" s="255"/>
      <c r="QXR274" s="255"/>
      <c r="QXS274" s="255"/>
      <c r="QXT274" s="255"/>
      <c r="QXU274" s="255"/>
      <c r="QXV274" s="255"/>
      <c r="QXW274" s="255"/>
      <c r="QXX274" s="255"/>
      <c r="QXY274" s="255"/>
      <c r="QXZ274" s="255"/>
      <c r="QYA274" s="255"/>
      <c r="QYB274" s="255"/>
      <c r="QYC274" s="255"/>
      <c r="QYD274" s="255"/>
      <c r="QYE274" s="255"/>
      <c r="QYF274" s="255"/>
      <c r="QYG274" s="255"/>
      <c r="QYH274" s="255"/>
      <c r="QYI274" s="255"/>
      <c r="QYJ274" s="255"/>
      <c r="QYK274" s="255"/>
      <c r="QYL274" s="255"/>
      <c r="QYM274" s="255"/>
      <c r="QYN274" s="255"/>
      <c r="QYO274" s="255"/>
      <c r="QYP274" s="255"/>
      <c r="QYQ274" s="255"/>
      <c r="QYR274" s="255"/>
      <c r="QYS274" s="255"/>
      <c r="QYT274" s="255"/>
      <c r="QYU274" s="255"/>
      <c r="QYV274" s="255"/>
      <c r="QYW274" s="255"/>
      <c r="QYX274" s="255"/>
      <c r="QYY274" s="255"/>
      <c r="QYZ274" s="255"/>
      <c r="QZA274" s="255"/>
      <c r="QZB274" s="255"/>
      <c r="QZC274" s="255"/>
      <c r="QZD274" s="255"/>
      <c r="QZE274" s="255"/>
      <c r="QZF274" s="255"/>
      <c r="QZG274" s="255"/>
      <c r="QZH274" s="255"/>
      <c r="QZI274" s="255"/>
      <c r="QZJ274" s="255"/>
      <c r="QZK274" s="255"/>
      <c r="QZL274" s="255"/>
      <c r="QZM274" s="255"/>
      <c r="QZN274" s="255"/>
      <c r="QZO274" s="255"/>
      <c r="QZP274" s="255"/>
      <c r="QZQ274" s="255"/>
      <c r="QZR274" s="255"/>
      <c r="QZS274" s="255"/>
      <c r="QZT274" s="255"/>
      <c r="QZU274" s="255"/>
      <c r="QZV274" s="255"/>
      <c r="QZW274" s="255"/>
      <c r="QZX274" s="255"/>
      <c r="QZY274" s="255"/>
      <c r="QZZ274" s="255"/>
      <c r="RAA274" s="255"/>
      <c r="RAB274" s="255"/>
      <c r="RAC274" s="255"/>
      <c r="RAD274" s="255"/>
      <c r="RAE274" s="255"/>
      <c r="RAF274" s="255"/>
      <c r="RAG274" s="255"/>
      <c r="RAH274" s="255"/>
      <c r="RAI274" s="255"/>
      <c r="RAJ274" s="255"/>
      <c r="RAK274" s="255"/>
      <c r="RAL274" s="255"/>
      <c r="RAM274" s="255"/>
      <c r="RAN274" s="255"/>
      <c r="RAO274" s="255"/>
      <c r="RAP274" s="255"/>
      <c r="RAQ274" s="255"/>
      <c r="RAR274" s="255"/>
      <c r="RAS274" s="255"/>
      <c r="RAT274" s="255"/>
      <c r="RAU274" s="255"/>
      <c r="RAV274" s="255"/>
      <c r="RAW274" s="255"/>
      <c r="RAX274" s="255"/>
      <c r="RAY274" s="255"/>
      <c r="RAZ274" s="255"/>
      <c r="RBA274" s="255"/>
      <c r="RBB274" s="255"/>
      <c r="RBC274" s="255"/>
      <c r="RBD274" s="255"/>
      <c r="RBE274" s="255"/>
      <c r="RBF274" s="255"/>
      <c r="RBG274" s="255"/>
      <c r="RBH274" s="255"/>
      <c r="RBI274" s="255"/>
      <c r="RBJ274" s="255"/>
      <c r="RBK274" s="255"/>
      <c r="RBL274" s="255"/>
      <c r="RBM274" s="255"/>
      <c r="RBN274" s="255"/>
      <c r="RBO274" s="255"/>
      <c r="RBP274" s="255"/>
      <c r="RBQ274" s="255"/>
      <c r="RBR274" s="255"/>
      <c r="RBS274" s="255"/>
      <c r="RBT274" s="255"/>
      <c r="RBU274" s="255"/>
      <c r="RBV274" s="255"/>
      <c r="RBW274" s="255"/>
      <c r="RBX274" s="255"/>
      <c r="RBY274" s="255"/>
      <c r="RBZ274" s="255"/>
      <c r="RCA274" s="255"/>
      <c r="RCB274" s="255"/>
      <c r="RCC274" s="255"/>
      <c r="RCD274" s="255"/>
      <c r="RCE274" s="255"/>
      <c r="RCF274" s="255"/>
      <c r="RCG274" s="255"/>
      <c r="RCH274" s="255"/>
      <c r="RCI274" s="255"/>
      <c r="RCJ274" s="255"/>
      <c r="RCK274" s="255"/>
      <c r="RCL274" s="255"/>
      <c r="RCM274" s="255"/>
      <c r="RCN274" s="255"/>
      <c r="RCO274" s="255"/>
      <c r="RCP274" s="255"/>
      <c r="RCQ274" s="255"/>
      <c r="RCR274" s="255"/>
      <c r="RCS274" s="255"/>
      <c r="RCT274" s="255"/>
      <c r="RCU274" s="255"/>
      <c r="RCV274" s="255"/>
      <c r="RCW274" s="255"/>
      <c r="RCX274" s="255"/>
      <c r="RCY274" s="255"/>
      <c r="RCZ274" s="255"/>
      <c r="RDA274" s="255"/>
      <c r="RDB274" s="255"/>
      <c r="RDC274" s="255"/>
      <c r="RDD274" s="255"/>
      <c r="RDE274" s="255"/>
      <c r="RDF274" s="255"/>
      <c r="RDG274" s="255"/>
      <c r="RDH274" s="255"/>
      <c r="RDI274" s="255"/>
      <c r="RDJ274" s="255"/>
      <c r="RDK274" s="255"/>
      <c r="RDL274" s="255"/>
      <c r="RDM274" s="255"/>
      <c r="RDN274" s="255"/>
      <c r="RDO274" s="255"/>
      <c r="RDP274" s="255"/>
      <c r="RDQ274" s="255"/>
      <c r="RDR274" s="255"/>
      <c r="RDS274" s="255"/>
      <c r="RDT274" s="255"/>
      <c r="RDU274" s="255"/>
      <c r="RDV274" s="255"/>
      <c r="RDW274" s="255"/>
      <c r="RDX274" s="255"/>
      <c r="RDY274" s="255"/>
      <c r="RDZ274" s="255"/>
      <c r="REA274" s="255"/>
      <c r="REB274" s="255"/>
      <c r="REC274" s="255"/>
      <c r="RED274" s="255"/>
      <c r="REE274" s="255"/>
      <c r="REF274" s="255"/>
      <c r="REG274" s="255"/>
      <c r="REH274" s="255"/>
      <c r="REI274" s="255"/>
      <c r="REJ274" s="255"/>
      <c r="REK274" s="255"/>
      <c r="REL274" s="255"/>
      <c r="REM274" s="255"/>
      <c r="REN274" s="255"/>
      <c r="REO274" s="255"/>
      <c r="REP274" s="255"/>
      <c r="REQ274" s="255"/>
      <c r="RER274" s="255"/>
      <c r="RES274" s="255"/>
      <c r="RET274" s="255"/>
      <c r="REU274" s="255"/>
      <c r="REV274" s="255"/>
      <c r="REW274" s="255"/>
      <c r="REX274" s="255"/>
      <c r="REY274" s="255"/>
      <c r="REZ274" s="255"/>
      <c r="RFA274" s="255"/>
      <c r="RFB274" s="255"/>
      <c r="RFC274" s="255"/>
      <c r="RFD274" s="255"/>
      <c r="RFE274" s="255"/>
      <c r="RFF274" s="255"/>
      <c r="RFG274" s="255"/>
      <c r="RFH274" s="255"/>
      <c r="RFI274" s="255"/>
      <c r="RFJ274" s="255"/>
      <c r="RFK274" s="255"/>
      <c r="RFL274" s="255"/>
      <c r="RFM274" s="255"/>
      <c r="RFN274" s="255"/>
      <c r="RFO274" s="255"/>
      <c r="RFP274" s="255"/>
      <c r="RFQ274" s="255"/>
      <c r="RFR274" s="255"/>
      <c r="RFS274" s="255"/>
      <c r="RFT274" s="255"/>
      <c r="RFU274" s="255"/>
      <c r="RFV274" s="255"/>
      <c r="RFW274" s="255"/>
      <c r="RFX274" s="255"/>
      <c r="RFY274" s="255"/>
      <c r="RFZ274" s="255"/>
      <c r="RGA274" s="255"/>
      <c r="RGB274" s="255"/>
      <c r="RGC274" s="255"/>
      <c r="RGD274" s="255"/>
      <c r="RGE274" s="255"/>
      <c r="RGF274" s="255"/>
      <c r="RGG274" s="255"/>
      <c r="RGH274" s="255"/>
      <c r="RGI274" s="255"/>
      <c r="RGJ274" s="255"/>
      <c r="RGK274" s="255"/>
      <c r="RGL274" s="255"/>
      <c r="RGM274" s="255"/>
      <c r="RGN274" s="255"/>
      <c r="RGO274" s="255"/>
      <c r="RGP274" s="255"/>
      <c r="RGQ274" s="255"/>
      <c r="RGR274" s="255"/>
      <c r="RGS274" s="255"/>
      <c r="RGT274" s="255"/>
      <c r="RGU274" s="255"/>
      <c r="RGV274" s="255"/>
      <c r="RGW274" s="255"/>
      <c r="RGX274" s="255"/>
      <c r="RGY274" s="255"/>
      <c r="RGZ274" s="255"/>
      <c r="RHA274" s="255"/>
      <c r="RHB274" s="255"/>
      <c r="RHC274" s="255"/>
      <c r="RHD274" s="255"/>
      <c r="RHE274" s="255"/>
      <c r="RHF274" s="255"/>
      <c r="RHG274" s="255"/>
      <c r="RHH274" s="255"/>
      <c r="RHI274" s="255"/>
      <c r="RHJ274" s="255"/>
      <c r="RHK274" s="255"/>
      <c r="RHL274" s="255"/>
      <c r="RHM274" s="255"/>
      <c r="RHN274" s="255"/>
      <c r="RHO274" s="255"/>
      <c r="RHP274" s="255"/>
      <c r="RHQ274" s="255"/>
      <c r="RHR274" s="255"/>
      <c r="RHS274" s="255"/>
      <c r="RHT274" s="255"/>
      <c r="RHU274" s="255"/>
      <c r="RHV274" s="255"/>
      <c r="RHW274" s="255"/>
      <c r="RHX274" s="255"/>
      <c r="RHY274" s="255"/>
      <c r="RHZ274" s="255"/>
      <c r="RIA274" s="255"/>
      <c r="RIB274" s="255"/>
      <c r="RIC274" s="255"/>
      <c r="RID274" s="255"/>
      <c r="RIE274" s="255"/>
      <c r="RIF274" s="255"/>
      <c r="RIG274" s="255"/>
      <c r="RIH274" s="255"/>
      <c r="RII274" s="255"/>
      <c r="RIJ274" s="255"/>
      <c r="RIK274" s="255"/>
      <c r="RIL274" s="255"/>
      <c r="RIM274" s="255"/>
      <c r="RIN274" s="255"/>
      <c r="RIO274" s="255"/>
      <c r="RIP274" s="255"/>
      <c r="RIQ274" s="255"/>
      <c r="RIR274" s="255"/>
      <c r="RIS274" s="255"/>
      <c r="RIT274" s="255"/>
      <c r="RIU274" s="255"/>
      <c r="RIV274" s="255"/>
      <c r="RIW274" s="255"/>
      <c r="RIX274" s="255"/>
      <c r="RIY274" s="255"/>
      <c r="RIZ274" s="255"/>
      <c r="RJA274" s="255"/>
      <c r="RJB274" s="255"/>
      <c r="RJC274" s="255"/>
      <c r="RJD274" s="255"/>
      <c r="RJE274" s="255"/>
      <c r="RJF274" s="255"/>
      <c r="RJG274" s="255"/>
      <c r="RJH274" s="255"/>
      <c r="RJI274" s="255"/>
      <c r="RJJ274" s="255"/>
      <c r="RJK274" s="255"/>
      <c r="RJL274" s="255"/>
      <c r="RJM274" s="255"/>
      <c r="RJN274" s="255"/>
      <c r="RJO274" s="255"/>
      <c r="RJP274" s="255"/>
      <c r="RJQ274" s="255"/>
      <c r="RJR274" s="255"/>
      <c r="RJS274" s="255"/>
      <c r="RJT274" s="255"/>
      <c r="RJU274" s="255"/>
      <c r="RJV274" s="255"/>
      <c r="RJW274" s="255"/>
      <c r="RJX274" s="255"/>
      <c r="RJY274" s="255"/>
      <c r="RJZ274" s="255"/>
      <c r="RKA274" s="255"/>
      <c r="RKB274" s="255"/>
      <c r="RKC274" s="255"/>
      <c r="RKD274" s="255"/>
      <c r="RKE274" s="255"/>
      <c r="RKF274" s="255"/>
      <c r="RKG274" s="255"/>
      <c r="RKH274" s="255"/>
      <c r="RKI274" s="255"/>
      <c r="RKJ274" s="255"/>
      <c r="RKK274" s="255"/>
      <c r="RKL274" s="255"/>
      <c r="RKM274" s="255"/>
      <c r="RKN274" s="255"/>
      <c r="RKO274" s="255"/>
      <c r="RKP274" s="255"/>
      <c r="RKQ274" s="255"/>
      <c r="RKR274" s="255"/>
      <c r="RKS274" s="255"/>
      <c r="RKT274" s="255"/>
      <c r="RKU274" s="255"/>
      <c r="RKV274" s="255"/>
      <c r="RKW274" s="255"/>
      <c r="RKX274" s="255"/>
      <c r="RKY274" s="255"/>
      <c r="RKZ274" s="255"/>
      <c r="RLA274" s="255"/>
      <c r="RLB274" s="255"/>
      <c r="RLC274" s="255"/>
      <c r="RLD274" s="255"/>
      <c r="RLE274" s="255"/>
      <c r="RLF274" s="255"/>
      <c r="RLG274" s="255"/>
      <c r="RLH274" s="255"/>
      <c r="RLI274" s="255"/>
      <c r="RLJ274" s="255"/>
      <c r="RLK274" s="255"/>
      <c r="RLL274" s="255"/>
      <c r="RLM274" s="255"/>
      <c r="RLN274" s="255"/>
      <c r="RLO274" s="255"/>
      <c r="RLP274" s="255"/>
      <c r="RLQ274" s="255"/>
      <c r="RLR274" s="255"/>
      <c r="RLS274" s="255"/>
      <c r="RLT274" s="255"/>
      <c r="RLU274" s="255"/>
      <c r="RLV274" s="255"/>
      <c r="RLW274" s="255"/>
      <c r="RLX274" s="255"/>
      <c r="RLY274" s="255"/>
      <c r="RLZ274" s="255"/>
      <c r="RMA274" s="255"/>
      <c r="RMB274" s="255"/>
      <c r="RMC274" s="255"/>
      <c r="RMD274" s="255"/>
      <c r="RME274" s="255"/>
      <c r="RMF274" s="255"/>
      <c r="RMG274" s="255"/>
      <c r="RMH274" s="255"/>
      <c r="RMI274" s="255"/>
      <c r="RMJ274" s="255"/>
      <c r="RMK274" s="255"/>
      <c r="RML274" s="255"/>
      <c r="RMM274" s="255"/>
      <c r="RMN274" s="255"/>
      <c r="RMO274" s="255"/>
      <c r="RMP274" s="255"/>
      <c r="RMQ274" s="255"/>
      <c r="RMR274" s="255"/>
      <c r="RMS274" s="255"/>
      <c r="RMT274" s="255"/>
      <c r="RMU274" s="255"/>
      <c r="RMV274" s="255"/>
      <c r="RMW274" s="255"/>
      <c r="RMX274" s="255"/>
      <c r="RMY274" s="255"/>
      <c r="RMZ274" s="255"/>
      <c r="RNA274" s="255"/>
      <c r="RNB274" s="255"/>
      <c r="RNC274" s="255"/>
      <c r="RND274" s="255"/>
      <c r="RNE274" s="255"/>
      <c r="RNF274" s="255"/>
      <c r="RNG274" s="255"/>
      <c r="RNH274" s="255"/>
      <c r="RNI274" s="255"/>
      <c r="RNJ274" s="255"/>
      <c r="RNK274" s="255"/>
      <c r="RNL274" s="255"/>
      <c r="RNM274" s="255"/>
      <c r="RNN274" s="255"/>
      <c r="RNO274" s="255"/>
      <c r="RNP274" s="255"/>
      <c r="RNQ274" s="255"/>
      <c r="RNR274" s="255"/>
      <c r="RNS274" s="255"/>
      <c r="RNT274" s="255"/>
      <c r="RNU274" s="255"/>
      <c r="RNV274" s="255"/>
      <c r="RNW274" s="255"/>
      <c r="RNX274" s="255"/>
      <c r="RNY274" s="255"/>
      <c r="RNZ274" s="255"/>
      <c r="ROA274" s="255"/>
      <c r="ROB274" s="255"/>
      <c r="ROC274" s="255"/>
      <c r="ROD274" s="255"/>
      <c r="ROE274" s="255"/>
      <c r="ROF274" s="255"/>
      <c r="ROG274" s="255"/>
      <c r="ROH274" s="255"/>
      <c r="ROI274" s="255"/>
      <c r="ROJ274" s="255"/>
      <c r="ROK274" s="255"/>
      <c r="ROL274" s="255"/>
      <c r="ROM274" s="255"/>
      <c r="RON274" s="255"/>
      <c r="ROO274" s="255"/>
      <c r="ROP274" s="255"/>
      <c r="ROQ274" s="255"/>
      <c r="ROR274" s="255"/>
      <c r="ROS274" s="255"/>
      <c r="ROT274" s="255"/>
      <c r="ROU274" s="255"/>
      <c r="ROV274" s="255"/>
      <c r="ROW274" s="255"/>
      <c r="ROX274" s="255"/>
      <c r="ROY274" s="255"/>
      <c r="ROZ274" s="255"/>
      <c r="RPA274" s="255"/>
      <c r="RPB274" s="255"/>
      <c r="RPC274" s="255"/>
      <c r="RPD274" s="255"/>
      <c r="RPE274" s="255"/>
      <c r="RPF274" s="255"/>
      <c r="RPG274" s="255"/>
      <c r="RPH274" s="255"/>
      <c r="RPI274" s="255"/>
      <c r="RPJ274" s="255"/>
      <c r="RPK274" s="255"/>
      <c r="RPL274" s="255"/>
      <c r="RPM274" s="255"/>
      <c r="RPN274" s="255"/>
      <c r="RPO274" s="255"/>
      <c r="RPP274" s="255"/>
      <c r="RPQ274" s="255"/>
      <c r="RPR274" s="255"/>
      <c r="RPS274" s="255"/>
      <c r="RPT274" s="255"/>
      <c r="RPU274" s="255"/>
      <c r="RPV274" s="255"/>
      <c r="RPW274" s="255"/>
      <c r="RPX274" s="255"/>
      <c r="RPY274" s="255"/>
      <c r="RPZ274" s="255"/>
      <c r="RQA274" s="255"/>
      <c r="RQB274" s="255"/>
      <c r="RQC274" s="255"/>
      <c r="RQD274" s="255"/>
      <c r="RQE274" s="255"/>
      <c r="RQF274" s="255"/>
      <c r="RQG274" s="255"/>
      <c r="RQH274" s="255"/>
      <c r="RQI274" s="255"/>
      <c r="RQJ274" s="255"/>
      <c r="RQK274" s="255"/>
      <c r="RQL274" s="255"/>
      <c r="RQM274" s="255"/>
      <c r="RQN274" s="255"/>
      <c r="RQO274" s="255"/>
      <c r="RQP274" s="255"/>
      <c r="RQQ274" s="255"/>
      <c r="RQR274" s="255"/>
      <c r="RQS274" s="255"/>
      <c r="RQT274" s="255"/>
      <c r="RQU274" s="255"/>
      <c r="RQV274" s="255"/>
      <c r="RQW274" s="255"/>
      <c r="RQX274" s="255"/>
      <c r="RQY274" s="255"/>
      <c r="RQZ274" s="255"/>
      <c r="RRA274" s="255"/>
      <c r="RRB274" s="255"/>
      <c r="RRC274" s="255"/>
      <c r="RRD274" s="255"/>
      <c r="RRE274" s="255"/>
      <c r="RRF274" s="255"/>
      <c r="RRG274" s="255"/>
      <c r="RRH274" s="255"/>
      <c r="RRI274" s="255"/>
      <c r="RRJ274" s="255"/>
      <c r="RRK274" s="255"/>
      <c r="RRL274" s="255"/>
      <c r="RRM274" s="255"/>
      <c r="RRN274" s="255"/>
      <c r="RRO274" s="255"/>
      <c r="RRP274" s="255"/>
      <c r="RRQ274" s="255"/>
      <c r="RRR274" s="255"/>
      <c r="RRS274" s="255"/>
      <c r="RRT274" s="255"/>
      <c r="RRU274" s="255"/>
      <c r="RRV274" s="255"/>
      <c r="RRW274" s="255"/>
      <c r="RRX274" s="255"/>
      <c r="RRY274" s="255"/>
      <c r="RRZ274" s="255"/>
      <c r="RSA274" s="255"/>
      <c r="RSB274" s="255"/>
      <c r="RSC274" s="255"/>
      <c r="RSD274" s="255"/>
      <c r="RSE274" s="255"/>
      <c r="RSF274" s="255"/>
      <c r="RSG274" s="255"/>
      <c r="RSH274" s="255"/>
      <c r="RSI274" s="255"/>
      <c r="RSJ274" s="255"/>
      <c r="RSK274" s="255"/>
      <c r="RSL274" s="255"/>
      <c r="RSM274" s="255"/>
      <c r="RSN274" s="255"/>
      <c r="RSO274" s="255"/>
      <c r="RSP274" s="255"/>
      <c r="RSQ274" s="255"/>
      <c r="RSR274" s="255"/>
      <c r="RSS274" s="255"/>
      <c r="RST274" s="255"/>
      <c r="RSU274" s="255"/>
      <c r="RSV274" s="255"/>
      <c r="RSW274" s="255"/>
      <c r="RSX274" s="255"/>
      <c r="RSY274" s="255"/>
      <c r="RSZ274" s="255"/>
      <c r="RTA274" s="255"/>
      <c r="RTB274" s="255"/>
      <c r="RTC274" s="255"/>
      <c r="RTD274" s="255"/>
      <c r="RTE274" s="255"/>
      <c r="RTF274" s="255"/>
      <c r="RTG274" s="255"/>
      <c r="RTH274" s="255"/>
      <c r="RTI274" s="255"/>
      <c r="RTJ274" s="255"/>
      <c r="RTK274" s="255"/>
      <c r="RTL274" s="255"/>
      <c r="RTM274" s="255"/>
      <c r="RTN274" s="255"/>
      <c r="RTO274" s="255"/>
      <c r="RTP274" s="255"/>
      <c r="RTQ274" s="255"/>
      <c r="RTR274" s="255"/>
      <c r="RTS274" s="255"/>
      <c r="RTT274" s="255"/>
      <c r="RTU274" s="255"/>
      <c r="RTV274" s="255"/>
      <c r="RTW274" s="255"/>
      <c r="RTX274" s="255"/>
      <c r="RTY274" s="255"/>
      <c r="RTZ274" s="255"/>
      <c r="RUA274" s="255"/>
      <c r="RUB274" s="255"/>
      <c r="RUC274" s="255"/>
      <c r="RUD274" s="255"/>
      <c r="RUE274" s="255"/>
      <c r="RUF274" s="255"/>
      <c r="RUG274" s="255"/>
      <c r="RUH274" s="255"/>
      <c r="RUI274" s="255"/>
      <c r="RUJ274" s="255"/>
      <c r="RUK274" s="255"/>
      <c r="RUL274" s="255"/>
      <c r="RUM274" s="255"/>
      <c r="RUN274" s="255"/>
      <c r="RUO274" s="255"/>
      <c r="RUP274" s="255"/>
      <c r="RUQ274" s="255"/>
      <c r="RUR274" s="255"/>
      <c r="RUS274" s="255"/>
      <c r="RUT274" s="255"/>
      <c r="RUU274" s="255"/>
      <c r="RUV274" s="255"/>
      <c r="RUW274" s="255"/>
      <c r="RUX274" s="255"/>
      <c r="RUY274" s="255"/>
      <c r="RUZ274" s="255"/>
      <c r="RVA274" s="255"/>
      <c r="RVB274" s="255"/>
      <c r="RVC274" s="255"/>
      <c r="RVD274" s="255"/>
      <c r="RVE274" s="255"/>
      <c r="RVF274" s="255"/>
      <c r="RVG274" s="255"/>
      <c r="RVH274" s="255"/>
      <c r="RVI274" s="255"/>
      <c r="RVJ274" s="255"/>
      <c r="RVK274" s="255"/>
      <c r="RVL274" s="255"/>
      <c r="RVM274" s="255"/>
      <c r="RVN274" s="255"/>
      <c r="RVO274" s="255"/>
      <c r="RVP274" s="255"/>
      <c r="RVQ274" s="255"/>
      <c r="RVR274" s="255"/>
      <c r="RVS274" s="255"/>
      <c r="RVT274" s="255"/>
      <c r="RVU274" s="255"/>
      <c r="RVV274" s="255"/>
      <c r="RVW274" s="255"/>
      <c r="RVX274" s="255"/>
      <c r="RVY274" s="255"/>
      <c r="RVZ274" s="255"/>
      <c r="RWA274" s="255"/>
      <c r="RWB274" s="255"/>
      <c r="RWC274" s="255"/>
      <c r="RWD274" s="255"/>
      <c r="RWE274" s="255"/>
      <c r="RWF274" s="255"/>
      <c r="RWG274" s="255"/>
      <c r="RWH274" s="255"/>
      <c r="RWI274" s="255"/>
      <c r="RWJ274" s="255"/>
      <c r="RWK274" s="255"/>
      <c r="RWL274" s="255"/>
      <c r="RWM274" s="255"/>
      <c r="RWN274" s="255"/>
      <c r="RWO274" s="255"/>
      <c r="RWP274" s="255"/>
      <c r="RWQ274" s="255"/>
      <c r="RWR274" s="255"/>
      <c r="RWS274" s="255"/>
      <c r="RWT274" s="255"/>
      <c r="RWU274" s="255"/>
      <c r="RWV274" s="255"/>
      <c r="RWW274" s="255"/>
      <c r="RWX274" s="255"/>
      <c r="RWY274" s="255"/>
      <c r="RWZ274" s="255"/>
      <c r="RXA274" s="255"/>
      <c r="RXB274" s="255"/>
      <c r="RXC274" s="255"/>
      <c r="RXD274" s="255"/>
      <c r="RXE274" s="255"/>
      <c r="RXF274" s="255"/>
      <c r="RXG274" s="255"/>
      <c r="RXH274" s="255"/>
      <c r="RXI274" s="255"/>
      <c r="RXJ274" s="255"/>
      <c r="RXK274" s="255"/>
      <c r="RXL274" s="255"/>
      <c r="RXM274" s="255"/>
      <c r="RXN274" s="255"/>
      <c r="RXO274" s="255"/>
      <c r="RXP274" s="255"/>
      <c r="RXQ274" s="255"/>
      <c r="RXR274" s="255"/>
      <c r="RXS274" s="255"/>
      <c r="RXT274" s="255"/>
      <c r="RXU274" s="255"/>
      <c r="RXV274" s="255"/>
      <c r="RXW274" s="255"/>
      <c r="RXX274" s="255"/>
      <c r="RXY274" s="255"/>
      <c r="RXZ274" s="255"/>
      <c r="RYA274" s="255"/>
      <c r="RYB274" s="255"/>
      <c r="RYC274" s="255"/>
      <c r="RYD274" s="255"/>
      <c r="RYE274" s="255"/>
      <c r="RYF274" s="255"/>
      <c r="RYG274" s="255"/>
      <c r="RYH274" s="255"/>
      <c r="RYI274" s="255"/>
      <c r="RYJ274" s="255"/>
      <c r="RYK274" s="255"/>
      <c r="RYL274" s="255"/>
      <c r="RYM274" s="255"/>
      <c r="RYN274" s="255"/>
      <c r="RYO274" s="255"/>
      <c r="RYP274" s="255"/>
      <c r="RYQ274" s="255"/>
      <c r="RYR274" s="255"/>
      <c r="RYS274" s="255"/>
      <c r="RYT274" s="255"/>
      <c r="RYU274" s="255"/>
      <c r="RYV274" s="255"/>
      <c r="RYW274" s="255"/>
      <c r="RYX274" s="255"/>
      <c r="RYY274" s="255"/>
      <c r="RYZ274" s="255"/>
      <c r="RZA274" s="255"/>
      <c r="RZB274" s="255"/>
      <c r="RZC274" s="255"/>
      <c r="RZD274" s="255"/>
      <c r="RZE274" s="255"/>
      <c r="RZF274" s="255"/>
      <c r="RZG274" s="255"/>
      <c r="RZH274" s="255"/>
      <c r="RZI274" s="255"/>
      <c r="RZJ274" s="255"/>
      <c r="RZK274" s="255"/>
      <c r="RZL274" s="255"/>
      <c r="RZM274" s="255"/>
      <c r="RZN274" s="255"/>
      <c r="RZO274" s="255"/>
      <c r="RZP274" s="255"/>
      <c r="RZQ274" s="255"/>
      <c r="RZR274" s="255"/>
      <c r="RZS274" s="255"/>
      <c r="RZT274" s="255"/>
      <c r="RZU274" s="255"/>
      <c r="RZV274" s="255"/>
      <c r="RZW274" s="255"/>
      <c r="RZX274" s="255"/>
      <c r="RZY274" s="255"/>
      <c r="RZZ274" s="255"/>
      <c r="SAA274" s="255"/>
      <c r="SAB274" s="255"/>
      <c r="SAC274" s="255"/>
      <c r="SAD274" s="255"/>
      <c r="SAE274" s="255"/>
      <c r="SAF274" s="255"/>
      <c r="SAG274" s="255"/>
      <c r="SAH274" s="255"/>
      <c r="SAI274" s="255"/>
      <c r="SAJ274" s="255"/>
      <c r="SAK274" s="255"/>
      <c r="SAL274" s="255"/>
      <c r="SAM274" s="255"/>
      <c r="SAN274" s="255"/>
      <c r="SAO274" s="255"/>
      <c r="SAP274" s="255"/>
      <c r="SAQ274" s="255"/>
      <c r="SAR274" s="255"/>
      <c r="SAS274" s="255"/>
      <c r="SAT274" s="255"/>
      <c r="SAU274" s="255"/>
      <c r="SAV274" s="255"/>
      <c r="SAW274" s="255"/>
      <c r="SAX274" s="255"/>
      <c r="SAY274" s="255"/>
      <c r="SAZ274" s="255"/>
      <c r="SBA274" s="255"/>
      <c r="SBB274" s="255"/>
      <c r="SBC274" s="255"/>
      <c r="SBD274" s="255"/>
      <c r="SBE274" s="255"/>
      <c r="SBF274" s="255"/>
      <c r="SBG274" s="255"/>
      <c r="SBH274" s="255"/>
      <c r="SBI274" s="255"/>
      <c r="SBJ274" s="255"/>
      <c r="SBK274" s="255"/>
      <c r="SBL274" s="255"/>
      <c r="SBM274" s="255"/>
      <c r="SBN274" s="255"/>
      <c r="SBO274" s="255"/>
      <c r="SBP274" s="255"/>
      <c r="SBQ274" s="255"/>
      <c r="SBR274" s="255"/>
      <c r="SBS274" s="255"/>
      <c r="SBT274" s="255"/>
      <c r="SBU274" s="255"/>
      <c r="SBV274" s="255"/>
      <c r="SBW274" s="255"/>
      <c r="SBX274" s="255"/>
      <c r="SBY274" s="255"/>
      <c r="SBZ274" s="255"/>
      <c r="SCA274" s="255"/>
      <c r="SCB274" s="255"/>
      <c r="SCC274" s="255"/>
      <c r="SCD274" s="255"/>
      <c r="SCE274" s="255"/>
      <c r="SCF274" s="255"/>
      <c r="SCG274" s="255"/>
      <c r="SCH274" s="255"/>
      <c r="SCI274" s="255"/>
      <c r="SCJ274" s="255"/>
      <c r="SCK274" s="255"/>
      <c r="SCL274" s="255"/>
      <c r="SCM274" s="255"/>
      <c r="SCN274" s="255"/>
      <c r="SCO274" s="255"/>
      <c r="SCP274" s="255"/>
      <c r="SCQ274" s="255"/>
      <c r="SCR274" s="255"/>
      <c r="SCS274" s="255"/>
      <c r="SCT274" s="255"/>
      <c r="SCU274" s="255"/>
      <c r="SCV274" s="255"/>
      <c r="SCW274" s="255"/>
      <c r="SCX274" s="255"/>
      <c r="SCY274" s="255"/>
      <c r="SCZ274" s="255"/>
      <c r="SDA274" s="255"/>
      <c r="SDB274" s="255"/>
      <c r="SDC274" s="255"/>
      <c r="SDD274" s="255"/>
      <c r="SDE274" s="255"/>
      <c r="SDF274" s="255"/>
      <c r="SDG274" s="255"/>
      <c r="SDH274" s="255"/>
      <c r="SDI274" s="255"/>
      <c r="SDJ274" s="255"/>
      <c r="SDK274" s="255"/>
      <c r="SDL274" s="255"/>
      <c r="SDM274" s="255"/>
      <c r="SDN274" s="255"/>
      <c r="SDO274" s="255"/>
      <c r="SDP274" s="255"/>
      <c r="SDQ274" s="255"/>
      <c r="SDR274" s="255"/>
      <c r="SDS274" s="255"/>
      <c r="SDT274" s="255"/>
      <c r="SDU274" s="255"/>
      <c r="SDV274" s="255"/>
      <c r="SDW274" s="255"/>
      <c r="SDX274" s="255"/>
      <c r="SDY274" s="255"/>
      <c r="SDZ274" s="255"/>
      <c r="SEA274" s="255"/>
      <c r="SEB274" s="255"/>
      <c r="SEC274" s="255"/>
      <c r="SED274" s="255"/>
      <c r="SEE274" s="255"/>
      <c r="SEF274" s="255"/>
      <c r="SEG274" s="255"/>
      <c r="SEH274" s="255"/>
      <c r="SEI274" s="255"/>
      <c r="SEJ274" s="255"/>
      <c r="SEK274" s="255"/>
      <c r="SEL274" s="255"/>
      <c r="SEM274" s="255"/>
      <c r="SEN274" s="255"/>
      <c r="SEO274" s="255"/>
      <c r="SEP274" s="255"/>
      <c r="SEQ274" s="255"/>
      <c r="SER274" s="255"/>
      <c r="SES274" s="255"/>
      <c r="SET274" s="255"/>
      <c r="SEU274" s="255"/>
      <c r="SEV274" s="255"/>
      <c r="SEW274" s="255"/>
      <c r="SEX274" s="255"/>
      <c r="SEY274" s="255"/>
      <c r="SEZ274" s="255"/>
      <c r="SFA274" s="255"/>
      <c r="SFB274" s="255"/>
      <c r="SFC274" s="255"/>
      <c r="SFD274" s="255"/>
      <c r="SFE274" s="255"/>
      <c r="SFF274" s="255"/>
      <c r="SFG274" s="255"/>
      <c r="SFH274" s="255"/>
      <c r="SFI274" s="255"/>
      <c r="SFJ274" s="255"/>
      <c r="SFK274" s="255"/>
      <c r="SFL274" s="255"/>
      <c r="SFM274" s="255"/>
      <c r="SFN274" s="255"/>
      <c r="SFO274" s="255"/>
      <c r="SFP274" s="255"/>
      <c r="SFQ274" s="255"/>
      <c r="SFR274" s="255"/>
      <c r="SFS274" s="255"/>
      <c r="SFT274" s="255"/>
      <c r="SFU274" s="255"/>
      <c r="SFV274" s="255"/>
      <c r="SFW274" s="255"/>
      <c r="SFX274" s="255"/>
      <c r="SFY274" s="255"/>
      <c r="SFZ274" s="255"/>
      <c r="SGA274" s="255"/>
      <c r="SGB274" s="255"/>
      <c r="SGC274" s="255"/>
      <c r="SGD274" s="255"/>
      <c r="SGE274" s="255"/>
      <c r="SGF274" s="255"/>
      <c r="SGG274" s="255"/>
      <c r="SGH274" s="255"/>
      <c r="SGI274" s="255"/>
      <c r="SGJ274" s="255"/>
      <c r="SGK274" s="255"/>
      <c r="SGL274" s="255"/>
      <c r="SGM274" s="255"/>
      <c r="SGN274" s="255"/>
      <c r="SGO274" s="255"/>
      <c r="SGP274" s="255"/>
      <c r="SGQ274" s="255"/>
      <c r="SGR274" s="255"/>
      <c r="SGS274" s="255"/>
      <c r="SGT274" s="255"/>
      <c r="SGU274" s="255"/>
      <c r="SGV274" s="255"/>
      <c r="SGW274" s="255"/>
      <c r="SGX274" s="255"/>
      <c r="SGY274" s="255"/>
      <c r="SGZ274" s="255"/>
      <c r="SHA274" s="255"/>
      <c r="SHB274" s="255"/>
      <c r="SHC274" s="255"/>
      <c r="SHD274" s="255"/>
      <c r="SHE274" s="255"/>
      <c r="SHF274" s="255"/>
      <c r="SHG274" s="255"/>
      <c r="SHH274" s="255"/>
      <c r="SHI274" s="255"/>
      <c r="SHJ274" s="255"/>
      <c r="SHK274" s="255"/>
      <c r="SHL274" s="255"/>
      <c r="SHM274" s="255"/>
      <c r="SHN274" s="255"/>
      <c r="SHO274" s="255"/>
      <c r="SHP274" s="255"/>
      <c r="SHQ274" s="255"/>
      <c r="SHR274" s="255"/>
      <c r="SHS274" s="255"/>
      <c r="SHT274" s="255"/>
      <c r="SHU274" s="255"/>
      <c r="SHV274" s="255"/>
      <c r="SHW274" s="255"/>
      <c r="SHX274" s="255"/>
      <c r="SHY274" s="255"/>
      <c r="SHZ274" s="255"/>
      <c r="SIA274" s="255"/>
      <c r="SIB274" s="255"/>
      <c r="SIC274" s="255"/>
      <c r="SID274" s="255"/>
      <c r="SIE274" s="255"/>
      <c r="SIF274" s="255"/>
      <c r="SIG274" s="255"/>
      <c r="SIH274" s="255"/>
      <c r="SII274" s="255"/>
      <c r="SIJ274" s="255"/>
      <c r="SIK274" s="255"/>
      <c r="SIL274" s="255"/>
      <c r="SIM274" s="255"/>
      <c r="SIN274" s="255"/>
      <c r="SIO274" s="255"/>
      <c r="SIP274" s="255"/>
      <c r="SIQ274" s="255"/>
      <c r="SIR274" s="255"/>
      <c r="SIS274" s="255"/>
      <c r="SIT274" s="255"/>
      <c r="SIU274" s="255"/>
      <c r="SIV274" s="255"/>
      <c r="SIW274" s="255"/>
      <c r="SIX274" s="255"/>
      <c r="SIY274" s="255"/>
      <c r="SIZ274" s="255"/>
      <c r="SJA274" s="255"/>
      <c r="SJB274" s="255"/>
      <c r="SJC274" s="255"/>
      <c r="SJD274" s="255"/>
      <c r="SJE274" s="255"/>
      <c r="SJF274" s="255"/>
      <c r="SJG274" s="255"/>
      <c r="SJH274" s="255"/>
      <c r="SJI274" s="255"/>
      <c r="SJJ274" s="255"/>
      <c r="SJK274" s="255"/>
      <c r="SJL274" s="255"/>
      <c r="SJM274" s="255"/>
      <c r="SJN274" s="255"/>
      <c r="SJO274" s="255"/>
      <c r="SJP274" s="255"/>
      <c r="SJQ274" s="255"/>
      <c r="SJR274" s="255"/>
      <c r="SJS274" s="255"/>
      <c r="SJT274" s="255"/>
      <c r="SJU274" s="255"/>
      <c r="SJV274" s="255"/>
      <c r="SJW274" s="255"/>
      <c r="SJX274" s="255"/>
      <c r="SJY274" s="255"/>
      <c r="SJZ274" s="255"/>
      <c r="SKA274" s="255"/>
      <c r="SKB274" s="255"/>
      <c r="SKC274" s="255"/>
      <c r="SKD274" s="255"/>
      <c r="SKE274" s="255"/>
      <c r="SKF274" s="255"/>
      <c r="SKG274" s="255"/>
      <c r="SKH274" s="255"/>
      <c r="SKI274" s="255"/>
      <c r="SKJ274" s="255"/>
      <c r="SKK274" s="255"/>
      <c r="SKL274" s="255"/>
      <c r="SKM274" s="255"/>
      <c r="SKN274" s="255"/>
      <c r="SKO274" s="255"/>
      <c r="SKP274" s="255"/>
      <c r="SKQ274" s="255"/>
      <c r="SKR274" s="255"/>
      <c r="SKS274" s="255"/>
      <c r="SKT274" s="255"/>
      <c r="SKU274" s="255"/>
      <c r="SKV274" s="255"/>
      <c r="SKW274" s="255"/>
      <c r="SKX274" s="255"/>
      <c r="SKY274" s="255"/>
      <c r="SKZ274" s="255"/>
      <c r="SLA274" s="255"/>
      <c r="SLB274" s="255"/>
      <c r="SLC274" s="255"/>
      <c r="SLD274" s="255"/>
      <c r="SLE274" s="255"/>
      <c r="SLF274" s="255"/>
      <c r="SLG274" s="255"/>
      <c r="SLH274" s="255"/>
      <c r="SLI274" s="255"/>
      <c r="SLJ274" s="255"/>
      <c r="SLK274" s="255"/>
      <c r="SLL274" s="255"/>
      <c r="SLM274" s="255"/>
      <c r="SLN274" s="255"/>
      <c r="SLO274" s="255"/>
      <c r="SLP274" s="255"/>
      <c r="SLQ274" s="255"/>
      <c r="SLR274" s="255"/>
      <c r="SLS274" s="255"/>
      <c r="SLT274" s="255"/>
      <c r="SLU274" s="255"/>
      <c r="SLV274" s="255"/>
      <c r="SLW274" s="255"/>
      <c r="SLX274" s="255"/>
      <c r="SLY274" s="255"/>
      <c r="SLZ274" s="255"/>
      <c r="SMA274" s="255"/>
      <c r="SMB274" s="255"/>
      <c r="SMC274" s="255"/>
      <c r="SMD274" s="255"/>
      <c r="SME274" s="255"/>
      <c r="SMF274" s="255"/>
      <c r="SMG274" s="255"/>
      <c r="SMH274" s="255"/>
      <c r="SMI274" s="255"/>
      <c r="SMJ274" s="255"/>
      <c r="SMK274" s="255"/>
      <c r="SML274" s="255"/>
      <c r="SMM274" s="255"/>
      <c r="SMN274" s="255"/>
      <c r="SMO274" s="255"/>
      <c r="SMP274" s="255"/>
      <c r="SMQ274" s="255"/>
      <c r="SMR274" s="255"/>
      <c r="SMS274" s="255"/>
      <c r="SMT274" s="255"/>
      <c r="SMU274" s="255"/>
      <c r="SMV274" s="255"/>
      <c r="SMW274" s="255"/>
      <c r="SMX274" s="255"/>
      <c r="SMY274" s="255"/>
      <c r="SMZ274" s="255"/>
      <c r="SNA274" s="255"/>
      <c r="SNB274" s="255"/>
      <c r="SNC274" s="255"/>
      <c r="SND274" s="255"/>
      <c r="SNE274" s="255"/>
      <c r="SNF274" s="255"/>
      <c r="SNG274" s="255"/>
      <c r="SNH274" s="255"/>
      <c r="SNI274" s="255"/>
      <c r="SNJ274" s="255"/>
      <c r="SNK274" s="255"/>
      <c r="SNL274" s="255"/>
      <c r="SNM274" s="255"/>
      <c r="SNN274" s="255"/>
      <c r="SNO274" s="255"/>
      <c r="SNP274" s="255"/>
      <c r="SNQ274" s="255"/>
      <c r="SNR274" s="255"/>
      <c r="SNS274" s="255"/>
      <c r="SNT274" s="255"/>
      <c r="SNU274" s="255"/>
      <c r="SNV274" s="255"/>
      <c r="SNW274" s="255"/>
      <c r="SNX274" s="255"/>
      <c r="SNY274" s="255"/>
      <c r="SNZ274" s="255"/>
      <c r="SOA274" s="255"/>
      <c r="SOB274" s="255"/>
      <c r="SOC274" s="255"/>
      <c r="SOD274" s="255"/>
      <c r="SOE274" s="255"/>
      <c r="SOF274" s="255"/>
      <c r="SOG274" s="255"/>
      <c r="SOH274" s="255"/>
      <c r="SOI274" s="255"/>
      <c r="SOJ274" s="255"/>
      <c r="SOK274" s="255"/>
      <c r="SOL274" s="255"/>
      <c r="SOM274" s="255"/>
      <c r="SON274" s="255"/>
      <c r="SOO274" s="255"/>
      <c r="SOP274" s="255"/>
      <c r="SOQ274" s="255"/>
      <c r="SOR274" s="255"/>
      <c r="SOS274" s="255"/>
      <c r="SOT274" s="255"/>
      <c r="SOU274" s="255"/>
      <c r="SOV274" s="255"/>
      <c r="SOW274" s="255"/>
      <c r="SOX274" s="255"/>
      <c r="SOY274" s="255"/>
      <c r="SOZ274" s="255"/>
      <c r="SPA274" s="255"/>
      <c r="SPB274" s="255"/>
      <c r="SPC274" s="255"/>
      <c r="SPD274" s="255"/>
      <c r="SPE274" s="255"/>
      <c r="SPF274" s="255"/>
      <c r="SPG274" s="255"/>
      <c r="SPH274" s="255"/>
      <c r="SPI274" s="255"/>
      <c r="SPJ274" s="255"/>
      <c r="SPK274" s="255"/>
      <c r="SPL274" s="255"/>
      <c r="SPM274" s="255"/>
      <c r="SPN274" s="255"/>
      <c r="SPO274" s="255"/>
      <c r="SPP274" s="255"/>
      <c r="SPQ274" s="255"/>
      <c r="SPR274" s="255"/>
      <c r="SPS274" s="255"/>
      <c r="SPT274" s="255"/>
      <c r="SPU274" s="255"/>
      <c r="SPV274" s="255"/>
      <c r="SPW274" s="255"/>
      <c r="SPX274" s="255"/>
      <c r="SPY274" s="255"/>
      <c r="SPZ274" s="255"/>
      <c r="SQA274" s="255"/>
      <c r="SQB274" s="255"/>
      <c r="SQC274" s="255"/>
      <c r="SQD274" s="255"/>
      <c r="SQE274" s="255"/>
      <c r="SQF274" s="255"/>
      <c r="SQG274" s="255"/>
      <c r="SQH274" s="255"/>
      <c r="SQI274" s="255"/>
      <c r="SQJ274" s="255"/>
      <c r="SQK274" s="255"/>
      <c r="SQL274" s="255"/>
      <c r="SQM274" s="255"/>
      <c r="SQN274" s="255"/>
      <c r="SQO274" s="255"/>
      <c r="SQP274" s="255"/>
      <c r="SQQ274" s="255"/>
      <c r="SQR274" s="255"/>
      <c r="SQS274" s="255"/>
      <c r="SQT274" s="255"/>
      <c r="SQU274" s="255"/>
      <c r="SQV274" s="255"/>
      <c r="SQW274" s="255"/>
      <c r="SQX274" s="255"/>
      <c r="SQY274" s="255"/>
      <c r="SQZ274" s="255"/>
      <c r="SRA274" s="255"/>
      <c r="SRB274" s="255"/>
      <c r="SRC274" s="255"/>
      <c r="SRD274" s="255"/>
      <c r="SRE274" s="255"/>
      <c r="SRF274" s="255"/>
      <c r="SRG274" s="255"/>
      <c r="SRH274" s="255"/>
      <c r="SRI274" s="255"/>
      <c r="SRJ274" s="255"/>
      <c r="SRK274" s="255"/>
      <c r="SRL274" s="255"/>
      <c r="SRM274" s="255"/>
      <c r="SRN274" s="255"/>
      <c r="SRO274" s="255"/>
      <c r="SRP274" s="255"/>
      <c r="SRQ274" s="255"/>
      <c r="SRR274" s="255"/>
      <c r="SRS274" s="255"/>
      <c r="SRT274" s="255"/>
      <c r="SRU274" s="255"/>
      <c r="SRV274" s="255"/>
      <c r="SRW274" s="255"/>
      <c r="SRX274" s="255"/>
      <c r="SRY274" s="255"/>
      <c r="SRZ274" s="255"/>
      <c r="SSA274" s="255"/>
      <c r="SSB274" s="255"/>
      <c r="SSC274" s="255"/>
      <c r="SSD274" s="255"/>
      <c r="SSE274" s="255"/>
      <c r="SSF274" s="255"/>
      <c r="SSG274" s="255"/>
      <c r="SSH274" s="255"/>
      <c r="SSI274" s="255"/>
      <c r="SSJ274" s="255"/>
      <c r="SSK274" s="255"/>
      <c r="SSL274" s="255"/>
      <c r="SSM274" s="255"/>
      <c r="SSN274" s="255"/>
      <c r="SSO274" s="255"/>
      <c r="SSP274" s="255"/>
      <c r="SSQ274" s="255"/>
      <c r="SSR274" s="255"/>
      <c r="SSS274" s="255"/>
      <c r="SST274" s="255"/>
      <c r="SSU274" s="255"/>
      <c r="SSV274" s="255"/>
      <c r="SSW274" s="255"/>
      <c r="SSX274" s="255"/>
      <c r="SSY274" s="255"/>
      <c r="SSZ274" s="255"/>
      <c r="STA274" s="255"/>
      <c r="STB274" s="255"/>
      <c r="STC274" s="255"/>
      <c r="STD274" s="255"/>
      <c r="STE274" s="255"/>
      <c r="STF274" s="255"/>
      <c r="STG274" s="255"/>
      <c r="STH274" s="255"/>
      <c r="STI274" s="255"/>
      <c r="STJ274" s="255"/>
      <c r="STK274" s="255"/>
      <c r="STL274" s="255"/>
      <c r="STM274" s="255"/>
      <c r="STN274" s="255"/>
      <c r="STO274" s="255"/>
      <c r="STP274" s="255"/>
      <c r="STQ274" s="255"/>
      <c r="STR274" s="255"/>
      <c r="STS274" s="255"/>
      <c r="STT274" s="255"/>
      <c r="STU274" s="255"/>
      <c r="STV274" s="255"/>
      <c r="STW274" s="255"/>
      <c r="STX274" s="255"/>
      <c r="STY274" s="255"/>
      <c r="STZ274" s="255"/>
      <c r="SUA274" s="255"/>
      <c r="SUB274" s="255"/>
      <c r="SUC274" s="255"/>
      <c r="SUD274" s="255"/>
      <c r="SUE274" s="255"/>
      <c r="SUF274" s="255"/>
      <c r="SUG274" s="255"/>
      <c r="SUH274" s="255"/>
      <c r="SUI274" s="255"/>
      <c r="SUJ274" s="255"/>
      <c r="SUK274" s="255"/>
      <c r="SUL274" s="255"/>
      <c r="SUM274" s="255"/>
      <c r="SUN274" s="255"/>
      <c r="SUO274" s="255"/>
      <c r="SUP274" s="255"/>
      <c r="SUQ274" s="255"/>
      <c r="SUR274" s="255"/>
      <c r="SUS274" s="255"/>
      <c r="SUT274" s="255"/>
      <c r="SUU274" s="255"/>
      <c r="SUV274" s="255"/>
      <c r="SUW274" s="255"/>
      <c r="SUX274" s="255"/>
      <c r="SUY274" s="255"/>
      <c r="SUZ274" s="255"/>
      <c r="SVA274" s="255"/>
      <c r="SVB274" s="255"/>
      <c r="SVC274" s="255"/>
      <c r="SVD274" s="255"/>
      <c r="SVE274" s="255"/>
      <c r="SVF274" s="255"/>
      <c r="SVG274" s="255"/>
      <c r="SVH274" s="255"/>
      <c r="SVI274" s="255"/>
      <c r="SVJ274" s="255"/>
      <c r="SVK274" s="255"/>
      <c r="SVL274" s="255"/>
      <c r="SVM274" s="255"/>
      <c r="SVN274" s="255"/>
      <c r="SVO274" s="255"/>
      <c r="SVP274" s="255"/>
      <c r="SVQ274" s="255"/>
      <c r="SVR274" s="255"/>
      <c r="SVS274" s="255"/>
      <c r="SVT274" s="255"/>
      <c r="SVU274" s="255"/>
      <c r="SVV274" s="255"/>
      <c r="SVW274" s="255"/>
      <c r="SVX274" s="255"/>
      <c r="SVY274" s="255"/>
      <c r="SVZ274" s="255"/>
      <c r="SWA274" s="255"/>
      <c r="SWB274" s="255"/>
      <c r="SWC274" s="255"/>
      <c r="SWD274" s="255"/>
      <c r="SWE274" s="255"/>
      <c r="SWF274" s="255"/>
      <c r="SWG274" s="255"/>
      <c r="SWH274" s="255"/>
      <c r="SWI274" s="255"/>
      <c r="SWJ274" s="255"/>
      <c r="SWK274" s="255"/>
      <c r="SWL274" s="255"/>
      <c r="SWM274" s="255"/>
      <c r="SWN274" s="255"/>
      <c r="SWO274" s="255"/>
      <c r="SWP274" s="255"/>
      <c r="SWQ274" s="255"/>
      <c r="SWR274" s="255"/>
      <c r="SWS274" s="255"/>
      <c r="SWT274" s="255"/>
      <c r="SWU274" s="255"/>
      <c r="SWV274" s="255"/>
      <c r="SWW274" s="255"/>
      <c r="SWX274" s="255"/>
      <c r="SWY274" s="255"/>
      <c r="SWZ274" s="255"/>
      <c r="SXA274" s="255"/>
      <c r="SXB274" s="255"/>
      <c r="SXC274" s="255"/>
      <c r="SXD274" s="255"/>
      <c r="SXE274" s="255"/>
      <c r="SXF274" s="255"/>
      <c r="SXG274" s="255"/>
      <c r="SXH274" s="255"/>
      <c r="SXI274" s="255"/>
      <c r="SXJ274" s="255"/>
      <c r="SXK274" s="255"/>
      <c r="SXL274" s="255"/>
      <c r="SXM274" s="255"/>
      <c r="SXN274" s="255"/>
      <c r="SXO274" s="255"/>
      <c r="SXP274" s="255"/>
      <c r="SXQ274" s="255"/>
      <c r="SXR274" s="255"/>
      <c r="SXS274" s="255"/>
      <c r="SXT274" s="255"/>
      <c r="SXU274" s="255"/>
      <c r="SXV274" s="255"/>
      <c r="SXW274" s="255"/>
      <c r="SXX274" s="255"/>
      <c r="SXY274" s="255"/>
      <c r="SXZ274" s="255"/>
      <c r="SYA274" s="255"/>
      <c r="SYB274" s="255"/>
      <c r="SYC274" s="255"/>
      <c r="SYD274" s="255"/>
      <c r="SYE274" s="255"/>
      <c r="SYF274" s="255"/>
      <c r="SYG274" s="255"/>
      <c r="SYH274" s="255"/>
      <c r="SYI274" s="255"/>
      <c r="SYJ274" s="255"/>
      <c r="SYK274" s="255"/>
      <c r="SYL274" s="255"/>
      <c r="SYM274" s="255"/>
      <c r="SYN274" s="255"/>
      <c r="SYO274" s="255"/>
      <c r="SYP274" s="255"/>
      <c r="SYQ274" s="255"/>
      <c r="SYR274" s="255"/>
      <c r="SYS274" s="255"/>
      <c r="SYT274" s="255"/>
      <c r="SYU274" s="255"/>
      <c r="SYV274" s="255"/>
      <c r="SYW274" s="255"/>
      <c r="SYX274" s="255"/>
      <c r="SYY274" s="255"/>
      <c r="SYZ274" s="255"/>
      <c r="SZA274" s="255"/>
      <c r="SZB274" s="255"/>
      <c r="SZC274" s="255"/>
      <c r="SZD274" s="255"/>
      <c r="SZE274" s="255"/>
      <c r="SZF274" s="255"/>
      <c r="SZG274" s="255"/>
      <c r="SZH274" s="255"/>
      <c r="SZI274" s="255"/>
      <c r="SZJ274" s="255"/>
      <c r="SZK274" s="255"/>
      <c r="SZL274" s="255"/>
      <c r="SZM274" s="255"/>
      <c r="SZN274" s="255"/>
      <c r="SZO274" s="255"/>
      <c r="SZP274" s="255"/>
      <c r="SZQ274" s="255"/>
      <c r="SZR274" s="255"/>
      <c r="SZS274" s="255"/>
      <c r="SZT274" s="255"/>
      <c r="SZU274" s="255"/>
      <c r="SZV274" s="255"/>
      <c r="SZW274" s="255"/>
      <c r="SZX274" s="255"/>
      <c r="SZY274" s="255"/>
      <c r="SZZ274" s="255"/>
      <c r="TAA274" s="255"/>
      <c r="TAB274" s="255"/>
      <c r="TAC274" s="255"/>
      <c r="TAD274" s="255"/>
      <c r="TAE274" s="255"/>
      <c r="TAF274" s="255"/>
      <c r="TAG274" s="255"/>
      <c r="TAH274" s="255"/>
      <c r="TAI274" s="255"/>
      <c r="TAJ274" s="255"/>
      <c r="TAK274" s="255"/>
      <c r="TAL274" s="255"/>
      <c r="TAM274" s="255"/>
      <c r="TAN274" s="255"/>
      <c r="TAO274" s="255"/>
      <c r="TAP274" s="255"/>
      <c r="TAQ274" s="255"/>
      <c r="TAR274" s="255"/>
      <c r="TAS274" s="255"/>
      <c r="TAT274" s="255"/>
      <c r="TAU274" s="255"/>
      <c r="TAV274" s="255"/>
      <c r="TAW274" s="255"/>
      <c r="TAX274" s="255"/>
      <c r="TAY274" s="255"/>
      <c r="TAZ274" s="255"/>
      <c r="TBA274" s="255"/>
      <c r="TBB274" s="255"/>
      <c r="TBC274" s="255"/>
      <c r="TBD274" s="255"/>
      <c r="TBE274" s="255"/>
      <c r="TBF274" s="255"/>
      <c r="TBG274" s="255"/>
      <c r="TBH274" s="255"/>
      <c r="TBI274" s="255"/>
      <c r="TBJ274" s="255"/>
      <c r="TBK274" s="255"/>
      <c r="TBL274" s="255"/>
      <c r="TBM274" s="255"/>
      <c r="TBN274" s="255"/>
      <c r="TBO274" s="255"/>
      <c r="TBP274" s="255"/>
      <c r="TBQ274" s="255"/>
      <c r="TBR274" s="255"/>
      <c r="TBS274" s="255"/>
      <c r="TBT274" s="255"/>
      <c r="TBU274" s="255"/>
      <c r="TBV274" s="255"/>
      <c r="TBW274" s="255"/>
      <c r="TBX274" s="255"/>
      <c r="TBY274" s="255"/>
      <c r="TBZ274" s="255"/>
      <c r="TCA274" s="255"/>
      <c r="TCB274" s="255"/>
      <c r="TCC274" s="255"/>
      <c r="TCD274" s="255"/>
      <c r="TCE274" s="255"/>
      <c r="TCF274" s="255"/>
      <c r="TCG274" s="255"/>
      <c r="TCH274" s="255"/>
      <c r="TCI274" s="255"/>
      <c r="TCJ274" s="255"/>
      <c r="TCK274" s="255"/>
      <c r="TCL274" s="255"/>
      <c r="TCM274" s="255"/>
      <c r="TCN274" s="255"/>
      <c r="TCO274" s="255"/>
      <c r="TCP274" s="255"/>
      <c r="TCQ274" s="255"/>
      <c r="TCR274" s="255"/>
      <c r="TCS274" s="255"/>
      <c r="TCT274" s="255"/>
      <c r="TCU274" s="255"/>
      <c r="TCV274" s="255"/>
      <c r="TCW274" s="255"/>
      <c r="TCX274" s="255"/>
      <c r="TCY274" s="255"/>
      <c r="TCZ274" s="255"/>
      <c r="TDA274" s="255"/>
      <c r="TDB274" s="255"/>
      <c r="TDC274" s="255"/>
      <c r="TDD274" s="255"/>
      <c r="TDE274" s="255"/>
      <c r="TDF274" s="255"/>
      <c r="TDG274" s="255"/>
      <c r="TDH274" s="255"/>
      <c r="TDI274" s="255"/>
      <c r="TDJ274" s="255"/>
      <c r="TDK274" s="255"/>
      <c r="TDL274" s="255"/>
      <c r="TDM274" s="255"/>
      <c r="TDN274" s="255"/>
      <c r="TDO274" s="255"/>
      <c r="TDP274" s="255"/>
      <c r="TDQ274" s="255"/>
      <c r="TDR274" s="255"/>
      <c r="TDS274" s="255"/>
      <c r="TDT274" s="255"/>
      <c r="TDU274" s="255"/>
      <c r="TDV274" s="255"/>
      <c r="TDW274" s="255"/>
      <c r="TDX274" s="255"/>
      <c r="TDY274" s="255"/>
      <c r="TDZ274" s="255"/>
      <c r="TEA274" s="255"/>
      <c r="TEB274" s="255"/>
      <c r="TEC274" s="255"/>
      <c r="TED274" s="255"/>
      <c r="TEE274" s="255"/>
      <c r="TEF274" s="255"/>
      <c r="TEG274" s="255"/>
      <c r="TEH274" s="255"/>
      <c r="TEI274" s="255"/>
      <c r="TEJ274" s="255"/>
      <c r="TEK274" s="255"/>
      <c r="TEL274" s="255"/>
      <c r="TEM274" s="255"/>
      <c r="TEN274" s="255"/>
      <c r="TEO274" s="255"/>
      <c r="TEP274" s="255"/>
      <c r="TEQ274" s="255"/>
      <c r="TER274" s="255"/>
      <c r="TES274" s="255"/>
      <c r="TET274" s="255"/>
      <c r="TEU274" s="255"/>
      <c r="TEV274" s="255"/>
      <c r="TEW274" s="255"/>
      <c r="TEX274" s="255"/>
      <c r="TEY274" s="255"/>
      <c r="TEZ274" s="255"/>
      <c r="TFA274" s="255"/>
      <c r="TFB274" s="255"/>
      <c r="TFC274" s="255"/>
      <c r="TFD274" s="255"/>
      <c r="TFE274" s="255"/>
      <c r="TFF274" s="255"/>
      <c r="TFG274" s="255"/>
      <c r="TFH274" s="255"/>
      <c r="TFI274" s="255"/>
      <c r="TFJ274" s="255"/>
      <c r="TFK274" s="255"/>
      <c r="TFL274" s="255"/>
      <c r="TFM274" s="255"/>
      <c r="TFN274" s="255"/>
      <c r="TFO274" s="255"/>
      <c r="TFP274" s="255"/>
      <c r="TFQ274" s="255"/>
      <c r="TFR274" s="255"/>
      <c r="TFS274" s="255"/>
      <c r="TFT274" s="255"/>
      <c r="TFU274" s="255"/>
      <c r="TFV274" s="255"/>
      <c r="TFW274" s="255"/>
      <c r="TFX274" s="255"/>
      <c r="TFY274" s="255"/>
      <c r="TFZ274" s="255"/>
      <c r="TGA274" s="255"/>
      <c r="TGB274" s="255"/>
      <c r="TGC274" s="255"/>
      <c r="TGD274" s="255"/>
      <c r="TGE274" s="255"/>
      <c r="TGF274" s="255"/>
      <c r="TGG274" s="255"/>
      <c r="TGH274" s="255"/>
      <c r="TGI274" s="255"/>
      <c r="TGJ274" s="255"/>
      <c r="TGK274" s="255"/>
      <c r="TGL274" s="255"/>
      <c r="TGM274" s="255"/>
      <c r="TGN274" s="255"/>
      <c r="TGO274" s="255"/>
      <c r="TGP274" s="255"/>
      <c r="TGQ274" s="255"/>
      <c r="TGR274" s="255"/>
      <c r="TGS274" s="255"/>
      <c r="TGT274" s="255"/>
      <c r="TGU274" s="255"/>
      <c r="TGV274" s="255"/>
      <c r="TGW274" s="255"/>
      <c r="TGX274" s="255"/>
      <c r="TGY274" s="255"/>
      <c r="TGZ274" s="255"/>
      <c r="THA274" s="255"/>
      <c r="THB274" s="255"/>
      <c r="THC274" s="255"/>
      <c r="THD274" s="255"/>
      <c r="THE274" s="255"/>
      <c r="THF274" s="255"/>
      <c r="THG274" s="255"/>
      <c r="THH274" s="255"/>
      <c r="THI274" s="255"/>
      <c r="THJ274" s="255"/>
      <c r="THK274" s="255"/>
      <c r="THL274" s="255"/>
      <c r="THM274" s="255"/>
      <c r="THN274" s="255"/>
      <c r="THO274" s="255"/>
      <c r="THP274" s="255"/>
      <c r="THQ274" s="255"/>
      <c r="THR274" s="255"/>
      <c r="THS274" s="255"/>
      <c r="THT274" s="255"/>
      <c r="THU274" s="255"/>
      <c r="THV274" s="255"/>
      <c r="THW274" s="255"/>
      <c r="THX274" s="255"/>
      <c r="THY274" s="255"/>
      <c r="THZ274" s="255"/>
      <c r="TIA274" s="255"/>
      <c r="TIB274" s="255"/>
      <c r="TIC274" s="255"/>
      <c r="TID274" s="255"/>
      <c r="TIE274" s="255"/>
      <c r="TIF274" s="255"/>
      <c r="TIG274" s="255"/>
      <c r="TIH274" s="255"/>
      <c r="TII274" s="255"/>
      <c r="TIJ274" s="255"/>
      <c r="TIK274" s="255"/>
      <c r="TIL274" s="255"/>
      <c r="TIM274" s="255"/>
      <c r="TIN274" s="255"/>
      <c r="TIO274" s="255"/>
      <c r="TIP274" s="255"/>
      <c r="TIQ274" s="255"/>
      <c r="TIR274" s="255"/>
      <c r="TIS274" s="255"/>
      <c r="TIT274" s="255"/>
      <c r="TIU274" s="255"/>
      <c r="TIV274" s="255"/>
      <c r="TIW274" s="255"/>
      <c r="TIX274" s="255"/>
      <c r="TIY274" s="255"/>
      <c r="TIZ274" s="255"/>
      <c r="TJA274" s="255"/>
      <c r="TJB274" s="255"/>
      <c r="TJC274" s="255"/>
      <c r="TJD274" s="255"/>
      <c r="TJE274" s="255"/>
      <c r="TJF274" s="255"/>
      <c r="TJG274" s="255"/>
      <c r="TJH274" s="255"/>
      <c r="TJI274" s="255"/>
      <c r="TJJ274" s="255"/>
      <c r="TJK274" s="255"/>
      <c r="TJL274" s="255"/>
      <c r="TJM274" s="255"/>
      <c r="TJN274" s="255"/>
      <c r="TJO274" s="255"/>
      <c r="TJP274" s="255"/>
      <c r="TJQ274" s="255"/>
      <c r="TJR274" s="255"/>
      <c r="TJS274" s="255"/>
      <c r="TJT274" s="255"/>
      <c r="TJU274" s="255"/>
      <c r="TJV274" s="255"/>
      <c r="TJW274" s="255"/>
      <c r="TJX274" s="255"/>
      <c r="TJY274" s="255"/>
      <c r="TJZ274" s="255"/>
      <c r="TKA274" s="255"/>
      <c r="TKB274" s="255"/>
      <c r="TKC274" s="255"/>
      <c r="TKD274" s="255"/>
      <c r="TKE274" s="255"/>
      <c r="TKF274" s="255"/>
      <c r="TKG274" s="255"/>
      <c r="TKH274" s="255"/>
      <c r="TKI274" s="255"/>
      <c r="TKJ274" s="255"/>
      <c r="TKK274" s="255"/>
      <c r="TKL274" s="255"/>
      <c r="TKM274" s="255"/>
      <c r="TKN274" s="255"/>
      <c r="TKO274" s="255"/>
      <c r="TKP274" s="255"/>
      <c r="TKQ274" s="255"/>
      <c r="TKR274" s="255"/>
      <c r="TKS274" s="255"/>
      <c r="TKT274" s="255"/>
      <c r="TKU274" s="255"/>
      <c r="TKV274" s="255"/>
      <c r="TKW274" s="255"/>
      <c r="TKX274" s="255"/>
      <c r="TKY274" s="255"/>
      <c r="TKZ274" s="255"/>
      <c r="TLA274" s="255"/>
      <c r="TLB274" s="255"/>
      <c r="TLC274" s="255"/>
      <c r="TLD274" s="255"/>
      <c r="TLE274" s="255"/>
      <c r="TLF274" s="255"/>
      <c r="TLG274" s="255"/>
      <c r="TLH274" s="255"/>
      <c r="TLI274" s="255"/>
      <c r="TLJ274" s="255"/>
      <c r="TLK274" s="255"/>
      <c r="TLL274" s="255"/>
      <c r="TLM274" s="255"/>
      <c r="TLN274" s="255"/>
      <c r="TLO274" s="255"/>
      <c r="TLP274" s="255"/>
      <c r="TLQ274" s="255"/>
      <c r="TLR274" s="255"/>
      <c r="TLS274" s="255"/>
      <c r="TLT274" s="255"/>
      <c r="TLU274" s="255"/>
      <c r="TLV274" s="255"/>
      <c r="TLW274" s="255"/>
      <c r="TLX274" s="255"/>
      <c r="TLY274" s="255"/>
      <c r="TLZ274" s="255"/>
      <c r="TMA274" s="255"/>
      <c r="TMB274" s="255"/>
      <c r="TMC274" s="255"/>
      <c r="TMD274" s="255"/>
      <c r="TME274" s="255"/>
      <c r="TMF274" s="255"/>
      <c r="TMG274" s="255"/>
      <c r="TMH274" s="255"/>
      <c r="TMI274" s="255"/>
      <c r="TMJ274" s="255"/>
      <c r="TMK274" s="255"/>
      <c r="TML274" s="255"/>
      <c r="TMM274" s="255"/>
      <c r="TMN274" s="255"/>
      <c r="TMO274" s="255"/>
      <c r="TMP274" s="255"/>
      <c r="TMQ274" s="255"/>
      <c r="TMR274" s="255"/>
      <c r="TMS274" s="255"/>
      <c r="TMT274" s="255"/>
      <c r="TMU274" s="255"/>
      <c r="TMV274" s="255"/>
      <c r="TMW274" s="255"/>
      <c r="TMX274" s="255"/>
      <c r="TMY274" s="255"/>
      <c r="TMZ274" s="255"/>
      <c r="TNA274" s="255"/>
      <c r="TNB274" s="255"/>
      <c r="TNC274" s="255"/>
      <c r="TND274" s="255"/>
      <c r="TNE274" s="255"/>
      <c r="TNF274" s="255"/>
      <c r="TNG274" s="255"/>
      <c r="TNH274" s="255"/>
      <c r="TNI274" s="255"/>
      <c r="TNJ274" s="255"/>
      <c r="TNK274" s="255"/>
      <c r="TNL274" s="255"/>
      <c r="TNM274" s="255"/>
      <c r="TNN274" s="255"/>
      <c r="TNO274" s="255"/>
      <c r="TNP274" s="255"/>
      <c r="TNQ274" s="255"/>
      <c r="TNR274" s="255"/>
      <c r="TNS274" s="255"/>
      <c r="TNT274" s="255"/>
      <c r="TNU274" s="255"/>
      <c r="TNV274" s="255"/>
      <c r="TNW274" s="255"/>
      <c r="TNX274" s="255"/>
      <c r="TNY274" s="255"/>
      <c r="TNZ274" s="255"/>
      <c r="TOA274" s="255"/>
      <c r="TOB274" s="255"/>
      <c r="TOC274" s="255"/>
      <c r="TOD274" s="255"/>
      <c r="TOE274" s="255"/>
      <c r="TOF274" s="255"/>
      <c r="TOG274" s="255"/>
      <c r="TOH274" s="255"/>
      <c r="TOI274" s="255"/>
      <c r="TOJ274" s="255"/>
      <c r="TOK274" s="255"/>
      <c r="TOL274" s="255"/>
      <c r="TOM274" s="255"/>
      <c r="TON274" s="255"/>
      <c r="TOO274" s="255"/>
      <c r="TOP274" s="255"/>
      <c r="TOQ274" s="255"/>
      <c r="TOR274" s="255"/>
      <c r="TOS274" s="255"/>
      <c r="TOT274" s="255"/>
      <c r="TOU274" s="255"/>
      <c r="TOV274" s="255"/>
      <c r="TOW274" s="255"/>
      <c r="TOX274" s="255"/>
      <c r="TOY274" s="255"/>
      <c r="TOZ274" s="255"/>
      <c r="TPA274" s="255"/>
      <c r="TPB274" s="255"/>
      <c r="TPC274" s="255"/>
      <c r="TPD274" s="255"/>
      <c r="TPE274" s="255"/>
      <c r="TPF274" s="255"/>
      <c r="TPG274" s="255"/>
      <c r="TPH274" s="255"/>
      <c r="TPI274" s="255"/>
      <c r="TPJ274" s="255"/>
      <c r="TPK274" s="255"/>
      <c r="TPL274" s="255"/>
      <c r="TPM274" s="255"/>
      <c r="TPN274" s="255"/>
      <c r="TPO274" s="255"/>
      <c r="TPP274" s="255"/>
      <c r="TPQ274" s="255"/>
      <c r="TPR274" s="255"/>
      <c r="TPS274" s="255"/>
      <c r="TPT274" s="255"/>
      <c r="TPU274" s="255"/>
      <c r="TPV274" s="255"/>
      <c r="TPW274" s="255"/>
      <c r="TPX274" s="255"/>
      <c r="TPY274" s="255"/>
      <c r="TPZ274" s="255"/>
      <c r="TQA274" s="255"/>
      <c r="TQB274" s="255"/>
      <c r="TQC274" s="255"/>
      <c r="TQD274" s="255"/>
      <c r="TQE274" s="255"/>
      <c r="TQF274" s="255"/>
      <c r="TQG274" s="255"/>
      <c r="TQH274" s="255"/>
      <c r="TQI274" s="255"/>
      <c r="TQJ274" s="255"/>
      <c r="TQK274" s="255"/>
      <c r="TQL274" s="255"/>
      <c r="TQM274" s="255"/>
      <c r="TQN274" s="255"/>
      <c r="TQO274" s="255"/>
      <c r="TQP274" s="255"/>
      <c r="TQQ274" s="255"/>
      <c r="TQR274" s="255"/>
      <c r="TQS274" s="255"/>
      <c r="TQT274" s="255"/>
      <c r="TQU274" s="255"/>
      <c r="TQV274" s="255"/>
      <c r="TQW274" s="255"/>
      <c r="TQX274" s="255"/>
      <c r="TQY274" s="255"/>
      <c r="TQZ274" s="255"/>
      <c r="TRA274" s="255"/>
      <c r="TRB274" s="255"/>
      <c r="TRC274" s="255"/>
      <c r="TRD274" s="255"/>
      <c r="TRE274" s="255"/>
      <c r="TRF274" s="255"/>
      <c r="TRG274" s="255"/>
      <c r="TRH274" s="255"/>
      <c r="TRI274" s="255"/>
      <c r="TRJ274" s="255"/>
      <c r="TRK274" s="255"/>
      <c r="TRL274" s="255"/>
      <c r="TRM274" s="255"/>
      <c r="TRN274" s="255"/>
      <c r="TRO274" s="255"/>
      <c r="TRP274" s="255"/>
      <c r="TRQ274" s="255"/>
      <c r="TRR274" s="255"/>
      <c r="TRS274" s="255"/>
      <c r="TRT274" s="255"/>
      <c r="TRU274" s="255"/>
      <c r="TRV274" s="255"/>
      <c r="TRW274" s="255"/>
      <c r="TRX274" s="255"/>
      <c r="TRY274" s="255"/>
      <c r="TRZ274" s="255"/>
      <c r="TSA274" s="255"/>
      <c r="TSB274" s="255"/>
      <c r="TSC274" s="255"/>
      <c r="TSD274" s="255"/>
      <c r="TSE274" s="255"/>
      <c r="TSF274" s="255"/>
      <c r="TSG274" s="255"/>
      <c r="TSH274" s="255"/>
      <c r="TSI274" s="255"/>
      <c r="TSJ274" s="255"/>
      <c r="TSK274" s="255"/>
      <c r="TSL274" s="255"/>
      <c r="TSM274" s="255"/>
      <c r="TSN274" s="255"/>
      <c r="TSO274" s="255"/>
      <c r="TSP274" s="255"/>
      <c r="TSQ274" s="255"/>
      <c r="TSR274" s="255"/>
      <c r="TSS274" s="255"/>
      <c r="TST274" s="255"/>
      <c r="TSU274" s="255"/>
      <c r="TSV274" s="255"/>
      <c r="TSW274" s="255"/>
      <c r="TSX274" s="255"/>
      <c r="TSY274" s="255"/>
      <c r="TSZ274" s="255"/>
      <c r="TTA274" s="255"/>
      <c r="TTB274" s="255"/>
      <c r="TTC274" s="255"/>
      <c r="TTD274" s="255"/>
      <c r="TTE274" s="255"/>
      <c r="TTF274" s="255"/>
      <c r="TTG274" s="255"/>
      <c r="TTH274" s="255"/>
      <c r="TTI274" s="255"/>
      <c r="TTJ274" s="255"/>
      <c r="TTK274" s="255"/>
      <c r="TTL274" s="255"/>
      <c r="TTM274" s="255"/>
      <c r="TTN274" s="255"/>
      <c r="TTO274" s="255"/>
      <c r="TTP274" s="255"/>
      <c r="TTQ274" s="255"/>
      <c r="TTR274" s="255"/>
      <c r="TTS274" s="255"/>
      <c r="TTT274" s="255"/>
      <c r="TTU274" s="255"/>
      <c r="TTV274" s="255"/>
      <c r="TTW274" s="255"/>
      <c r="TTX274" s="255"/>
      <c r="TTY274" s="255"/>
      <c r="TTZ274" s="255"/>
      <c r="TUA274" s="255"/>
      <c r="TUB274" s="255"/>
      <c r="TUC274" s="255"/>
      <c r="TUD274" s="255"/>
      <c r="TUE274" s="255"/>
      <c r="TUF274" s="255"/>
      <c r="TUG274" s="255"/>
      <c r="TUH274" s="255"/>
      <c r="TUI274" s="255"/>
      <c r="TUJ274" s="255"/>
      <c r="TUK274" s="255"/>
      <c r="TUL274" s="255"/>
      <c r="TUM274" s="255"/>
      <c r="TUN274" s="255"/>
      <c r="TUO274" s="255"/>
      <c r="TUP274" s="255"/>
      <c r="TUQ274" s="255"/>
      <c r="TUR274" s="255"/>
      <c r="TUS274" s="255"/>
      <c r="TUT274" s="255"/>
      <c r="TUU274" s="255"/>
      <c r="TUV274" s="255"/>
      <c r="TUW274" s="255"/>
      <c r="TUX274" s="255"/>
      <c r="TUY274" s="255"/>
      <c r="TUZ274" s="255"/>
      <c r="TVA274" s="255"/>
      <c r="TVB274" s="255"/>
      <c r="TVC274" s="255"/>
      <c r="TVD274" s="255"/>
      <c r="TVE274" s="255"/>
      <c r="TVF274" s="255"/>
      <c r="TVG274" s="255"/>
      <c r="TVH274" s="255"/>
      <c r="TVI274" s="255"/>
      <c r="TVJ274" s="255"/>
      <c r="TVK274" s="255"/>
      <c r="TVL274" s="255"/>
      <c r="TVM274" s="255"/>
      <c r="TVN274" s="255"/>
      <c r="TVO274" s="255"/>
      <c r="TVP274" s="255"/>
      <c r="TVQ274" s="255"/>
      <c r="TVR274" s="255"/>
      <c r="TVS274" s="255"/>
      <c r="TVT274" s="255"/>
      <c r="TVU274" s="255"/>
      <c r="TVV274" s="255"/>
      <c r="TVW274" s="255"/>
      <c r="TVX274" s="255"/>
      <c r="TVY274" s="255"/>
      <c r="TVZ274" s="255"/>
      <c r="TWA274" s="255"/>
      <c r="TWB274" s="255"/>
      <c r="TWC274" s="255"/>
      <c r="TWD274" s="255"/>
      <c r="TWE274" s="255"/>
      <c r="TWF274" s="255"/>
      <c r="TWG274" s="255"/>
      <c r="TWH274" s="255"/>
      <c r="TWI274" s="255"/>
      <c r="TWJ274" s="255"/>
      <c r="TWK274" s="255"/>
      <c r="TWL274" s="255"/>
      <c r="TWM274" s="255"/>
      <c r="TWN274" s="255"/>
      <c r="TWO274" s="255"/>
      <c r="TWP274" s="255"/>
      <c r="TWQ274" s="255"/>
      <c r="TWR274" s="255"/>
      <c r="TWS274" s="255"/>
      <c r="TWT274" s="255"/>
      <c r="TWU274" s="255"/>
      <c r="TWV274" s="255"/>
      <c r="TWW274" s="255"/>
      <c r="TWX274" s="255"/>
      <c r="TWY274" s="255"/>
      <c r="TWZ274" s="255"/>
      <c r="TXA274" s="255"/>
      <c r="TXB274" s="255"/>
      <c r="TXC274" s="255"/>
      <c r="TXD274" s="255"/>
      <c r="TXE274" s="255"/>
      <c r="TXF274" s="255"/>
      <c r="TXG274" s="255"/>
      <c r="TXH274" s="255"/>
      <c r="TXI274" s="255"/>
      <c r="TXJ274" s="255"/>
      <c r="TXK274" s="255"/>
      <c r="TXL274" s="255"/>
      <c r="TXM274" s="255"/>
      <c r="TXN274" s="255"/>
      <c r="TXO274" s="255"/>
      <c r="TXP274" s="255"/>
      <c r="TXQ274" s="255"/>
      <c r="TXR274" s="255"/>
      <c r="TXS274" s="255"/>
      <c r="TXT274" s="255"/>
      <c r="TXU274" s="255"/>
      <c r="TXV274" s="255"/>
      <c r="TXW274" s="255"/>
      <c r="TXX274" s="255"/>
      <c r="TXY274" s="255"/>
      <c r="TXZ274" s="255"/>
      <c r="TYA274" s="255"/>
      <c r="TYB274" s="255"/>
      <c r="TYC274" s="255"/>
      <c r="TYD274" s="255"/>
      <c r="TYE274" s="255"/>
      <c r="TYF274" s="255"/>
      <c r="TYG274" s="255"/>
      <c r="TYH274" s="255"/>
      <c r="TYI274" s="255"/>
      <c r="TYJ274" s="255"/>
      <c r="TYK274" s="255"/>
      <c r="TYL274" s="255"/>
      <c r="TYM274" s="255"/>
      <c r="TYN274" s="255"/>
      <c r="TYO274" s="255"/>
      <c r="TYP274" s="255"/>
      <c r="TYQ274" s="255"/>
      <c r="TYR274" s="255"/>
      <c r="TYS274" s="255"/>
      <c r="TYT274" s="255"/>
      <c r="TYU274" s="255"/>
      <c r="TYV274" s="255"/>
      <c r="TYW274" s="255"/>
      <c r="TYX274" s="255"/>
      <c r="TYY274" s="255"/>
      <c r="TYZ274" s="255"/>
      <c r="TZA274" s="255"/>
      <c r="TZB274" s="255"/>
      <c r="TZC274" s="255"/>
      <c r="TZD274" s="255"/>
      <c r="TZE274" s="255"/>
      <c r="TZF274" s="255"/>
      <c r="TZG274" s="255"/>
      <c r="TZH274" s="255"/>
      <c r="TZI274" s="255"/>
      <c r="TZJ274" s="255"/>
      <c r="TZK274" s="255"/>
      <c r="TZL274" s="255"/>
      <c r="TZM274" s="255"/>
      <c r="TZN274" s="255"/>
      <c r="TZO274" s="255"/>
      <c r="TZP274" s="255"/>
      <c r="TZQ274" s="255"/>
      <c r="TZR274" s="255"/>
      <c r="TZS274" s="255"/>
      <c r="TZT274" s="255"/>
      <c r="TZU274" s="255"/>
      <c r="TZV274" s="255"/>
      <c r="TZW274" s="255"/>
      <c r="TZX274" s="255"/>
      <c r="TZY274" s="255"/>
      <c r="TZZ274" s="255"/>
      <c r="UAA274" s="255"/>
      <c r="UAB274" s="255"/>
      <c r="UAC274" s="255"/>
      <c r="UAD274" s="255"/>
      <c r="UAE274" s="255"/>
      <c r="UAF274" s="255"/>
      <c r="UAG274" s="255"/>
      <c r="UAH274" s="255"/>
      <c r="UAI274" s="255"/>
      <c r="UAJ274" s="255"/>
      <c r="UAK274" s="255"/>
      <c r="UAL274" s="255"/>
      <c r="UAM274" s="255"/>
      <c r="UAN274" s="255"/>
      <c r="UAO274" s="255"/>
      <c r="UAP274" s="255"/>
      <c r="UAQ274" s="255"/>
      <c r="UAR274" s="255"/>
      <c r="UAS274" s="255"/>
      <c r="UAT274" s="255"/>
      <c r="UAU274" s="255"/>
      <c r="UAV274" s="255"/>
      <c r="UAW274" s="255"/>
      <c r="UAX274" s="255"/>
      <c r="UAY274" s="255"/>
      <c r="UAZ274" s="255"/>
      <c r="UBA274" s="255"/>
      <c r="UBB274" s="255"/>
      <c r="UBC274" s="255"/>
      <c r="UBD274" s="255"/>
      <c r="UBE274" s="255"/>
      <c r="UBF274" s="255"/>
      <c r="UBG274" s="255"/>
      <c r="UBH274" s="255"/>
      <c r="UBI274" s="255"/>
      <c r="UBJ274" s="255"/>
      <c r="UBK274" s="255"/>
      <c r="UBL274" s="255"/>
      <c r="UBM274" s="255"/>
      <c r="UBN274" s="255"/>
      <c r="UBO274" s="255"/>
      <c r="UBP274" s="255"/>
      <c r="UBQ274" s="255"/>
      <c r="UBR274" s="255"/>
      <c r="UBS274" s="255"/>
      <c r="UBT274" s="255"/>
      <c r="UBU274" s="255"/>
      <c r="UBV274" s="255"/>
      <c r="UBW274" s="255"/>
      <c r="UBX274" s="255"/>
      <c r="UBY274" s="255"/>
      <c r="UBZ274" s="255"/>
      <c r="UCA274" s="255"/>
      <c r="UCB274" s="255"/>
      <c r="UCC274" s="255"/>
      <c r="UCD274" s="255"/>
      <c r="UCE274" s="255"/>
      <c r="UCF274" s="255"/>
      <c r="UCG274" s="255"/>
      <c r="UCH274" s="255"/>
      <c r="UCI274" s="255"/>
      <c r="UCJ274" s="255"/>
      <c r="UCK274" s="255"/>
      <c r="UCL274" s="255"/>
      <c r="UCM274" s="255"/>
      <c r="UCN274" s="255"/>
      <c r="UCO274" s="255"/>
      <c r="UCP274" s="255"/>
      <c r="UCQ274" s="255"/>
      <c r="UCR274" s="255"/>
      <c r="UCS274" s="255"/>
      <c r="UCT274" s="255"/>
      <c r="UCU274" s="255"/>
      <c r="UCV274" s="255"/>
      <c r="UCW274" s="255"/>
      <c r="UCX274" s="255"/>
      <c r="UCY274" s="255"/>
      <c r="UCZ274" s="255"/>
      <c r="UDA274" s="255"/>
      <c r="UDB274" s="255"/>
      <c r="UDC274" s="255"/>
      <c r="UDD274" s="255"/>
      <c r="UDE274" s="255"/>
      <c r="UDF274" s="255"/>
      <c r="UDG274" s="255"/>
      <c r="UDH274" s="255"/>
      <c r="UDI274" s="255"/>
      <c r="UDJ274" s="255"/>
      <c r="UDK274" s="255"/>
      <c r="UDL274" s="255"/>
      <c r="UDM274" s="255"/>
      <c r="UDN274" s="255"/>
      <c r="UDO274" s="255"/>
      <c r="UDP274" s="255"/>
      <c r="UDQ274" s="255"/>
      <c r="UDR274" s="255"/>
      <c r="UDS274" s="255"/>
      <c r="UDT274" s="255"/>
      <c r="UDU274" s="255"/>
      <c r="UDV274" s="255"/>
      <c r="UDW274" s="255"/>
      <c r="UDX274" s="255"/>
      <c r="UDY274" s="255"/>
      <c r="UDZ274" s="255"/>
      <c r="UEA274" s="255"/>
      <c r="UEB274" s="255"/>
      <c r="UEC274" s="255"/>
      <c r="UED274" s="255"/>
      <c r="UEE274" s="255"/>
      <c r="UEF274" s="255"/>
      <c r="UEG274" s="255"/>
      <c r="UEH274" s="255"/>
      <c r="UEI274" s="255"/>
      <c r="UEJ274" s="255"/>
      <c r="UEK274" s="255"/>
      <c r="UEL274" s="255"/>
      <c r="UEM274" s="255"/>
      <c r="UEN274" s="255"/>
      <c r="UEO274" s="255"/>
      <c r="UEP274" s="255"/>
      <c r="UEQ274" s="255"/>
      <c r="UER274" s="255"/>
      <c r="UES274" s="255"/>
      <c r="UET274" s="255"/>
      <c r="UEU274" s="255"/>
      <c r="UEV274" s="255"/>
      <c r="UEW274" s="255"/>
      <c r="UEX274" s="255"/>
      <c r="UEY274" s="255"/>
      <c r="UEZ274" s="255"/>
      <c r="UFA274" s="255"/>
      <c r="UFB274" s="255"/>
      <c r="UFC274" s="255"/>
      <c r="UFD274" s="255"/>
      <c r="UFE274" s="255"/>
      <c r="UFF274" s="255"/>
      <c r="UFG274" s="255"/>
      <c r="UFH274" s="255"/>
      <c r="UFI274" s="255"/>
      <c r="UFJ274" s="255"/>
      <c r="UFK274" s="255"/>
      <c r="UFL274" s="255"/>
      <c r="UFM274" s="255"/>
      <c r="UFN274" s="255"/>
      <c r="UFO274" s="255"/>
      <c r="UFP274" s="255"/>
      <c r="UFQ274" s="255"/>
      <c r="UFR274" s="255"/>
      <c r="UFS274" s="255"/>
      <c r="UFT274" s="255"/>
      <c r="UFU274" s="255"/>
      <c r="UFV274" s="255"/>
      <c r="UFW274" s="255"/>
      <c r="UFX274" s="255"/>
      <c r="UFY274" s="255"/>
      <c r="UFZ274" s="255"/>
      <c r="UGA274" s="255"/>
      <c r="UGB274" s="255"/>
      <c r="UGC274" s="255"/>
      <c r="UGD274" s="255"/>
      <c r="UGE274" s="255"/>
      <c r="UGF274" s="255"/>
      <c r="UGG274" s="255"/>
      <c r="UGH274" s="255"/>
      <c r="UGI274" s="255"/>
      <c r="UGJ274" s="255"/>
      <c r="UGK274" s="255"/>
      <c r="UGL274" s="255"/>
      <c r="UGM274" s="255"/>
      <c r="UGN274" s="255"/>
      <c r="UGO274" s="255"/>
      <c r="UGP274" s="255"/>
      <c r="UGQ274" s="255"/>
      <c r="UGR274" s="255"/>
      <c r="UGS274" s="255"/>
      <c r="UGT274" s="255"/>
      <c r="UGU274" s="255"/>
      <c r="UGV274" s="255"/>
      <c r="UGW274" s="255"/>
      <c r="UGX274" s="255"/>
      <c r="UGY274" s="255"/>
      <c r="UGZ274" s="255"/>
      <c r="UHA274" s="255"/>
      <c r="UHB274" s="255"/>
      <c r="UHC274" s="255"/>
      <c r="UHD274" s="255"/>
      <c r="UHE274" s="255"/>
      <c r="UHF274" s="255"/>
      <c r="UHG274" s="255"/>
      <c r="UHH274" s="255"/>
      <c r="UHI274" s="255"/>
      <c r="UHJ274" s="255"/>
      <c r="UHK274" s="255"/>
      <c r="UHL274" s="255"/>
      <c r="UHM274" s="255"/>
      <c r="UHN274" s="255"/>
      <c r="UHO274" s="255"/>
      <c r="UHP274" s="255"/>
      <c r="UHQ274" s="255"/>
      <c r="UHR274" s="255"/>
      <c r="UHS274" s="255"/>
      <c r="UHT274" s="255"/>
      <c r="UHU274" s="255"/>
      <c r="UHV274" s="255"/>
      <c r="UHW274" s="255"/>
      <c r="UHX274" s="255"/>
      <c r="UHY274" s="255"/>
      <c r="UHZ274" s="255"/>
      <c r="UIA274" s="255"/>
      <c r="UIB274" s="255"/>
      <c r="UIC274" s="255"/>
      <c r="UID274" s="255"/>
      <c r="UIE274" s="255"/>
      <c r="UIF274" s="255"/>
      <c r="UIG274" s="255"/>
      <c r="UIH274" s="255"/>
      <c r="UII274" s="255"/>
      <c r="UIJ274" s="255"/>
      <c r="UIK274" s="255"/>
      <c r="UIL274" s="255"/>
      <c r="UIM274" s="255"/>
      <c r="UIN274" s="255"/>
      <c r="UIO274" s="255"/>
      <c r="UIP274" s="255"/>
      <c r="UIQ274" s="255"/>
      <c r="UIR274" s="255"/>
      <c r="UIS274" s="255"/>
      <c r="UIT274" s="255"/>
      <c r="UIU274" s="255"/>
      <c r="UIV274" s="255"/>
      <c r="UIW274" s="255"/>
      <c r="UIX274" s="255"/>
      <c r="UIY274" s="255"/>
      <c r="UIZ274" s="255"/>
      <c r="UJA274" s="255"/>
      <c r="UJB274" s="255"/>
      <c r="UJC274" s="255"/>
      <c r="UJD274" s="255"/>
      <c r="UJE274" s="255"/>
      <c r="UJF274" s="255"/>
      <c r="UJG274" s="255"/>
      <c r="UJH274" s="255"/>
      <c r="UJI274" s="255"/>
      <c r="UJJ274" s="255"/>
      <c r="UJK274" s="255"/>
      <c r="UJL274" s="255"/>
      <c r="UJM274" s="255"/>
      <c r="UJN274" s="255"/>
      <c r="UJO274" s="255"/>
      <c r="UJP274" s="255"/>
      <c r="UJQ274" s="255"/>
      <c r="UJR274" s="255"/>
      <c r="UJS274" s="255"/>
      <c r="UJT274" s="255"/>
      <c r="UJU274" s="255"/>
      <c r="UJV274" s="255"/>
      <c r="UJW274" s="255"/>
      <c r="UJX274" s="255"/>
      <c r="UJY274" s="255"/>
      <c r="UJZ274" s="255"/>
      <c r="UKA274" s="255"/>
      <c r="UKB274" s="255"/>
      <c r="UKC274" s="255"/>
      <c r="UKD274" s="255"/>
      <c r="UKE274" s="255"/>
      <c r="UKF274" s="255"/>
      <c r="UKG274" s="255"/>
      <c r="UKH274" s="255"/>
      <c r="UKI274" s="255"/>
      <c r="UKJ274" s="255"/>
      <c r="UKK274" s="255"/>
      <c r="UKL274" s="255"/>
      <c r="UKM274" s="255"/>
      <c r="UKN274" s="255"/>
      <c r="UKO274" s="255"/>
      <c r="UKP274" s="255"/>
      <c r="UKQ274" s="255"/>
      <c r="UKR274" s="255"/>
      <c r="UKS274" s="255"/>
      <c r="UKT274" s="255"/>
      <c r="UKU274" s="255"/>
      <c r="UKV274" s="255"/>
      <c r="UKW274" s="255"/>
      <c r="UKX274" s="255"/>
      <c r="UKY274" s="255"/>
      <c r="UKZ274" s="255"/>
      <c r="ULA274" s="255"/>
      <c r="ULB274" s="255"/>
      <c r="ULC274" s="255"/>
      <c r="ULD274" s="255"/>
      <c r="ULE274" s="255"/>
      <c r="ULF274" s="255"/>
      <c r="ULG274" s="255"/>
      <c r="ULH274" s="255"/>
      <c r="ULI274" s="255"/>
      <c r="ULJ274" s="255"/>
      <c r="ULK274" s="255"/>
      <c r="ULL274" s="255"/>
      <c r="ULM274" s="255"/>
      <c r="ULN274" s="255"/>
      <c r="ULO274" s="255"/>
      <c r="ULP274" s="255"/>
      <c r="ULQ274" s="255"/>
      <c r="ULR274" s="255"/>
      <c r="ULS274" s="255"/>
      <c r="ULT274" s="255"/>
      <c r="ULU274" s="255"/>
      <c r="ULV274" s="255"/>
      <c r="ULW274" s="255"/>
      <c r="ULX274" s="255"/>
      <c r="ULY274" s="255"/>
      <c r="ULZ274" s="255"/>
      <c r="UMA274" s="255"/>
      <c r="UMB274" s="255"/>
      <c r="UMC274" s="255"/>
      <c r="UMD274" s="255"/>
      <c r="UME274" s="255"/>
      <c r="UMF274" s="255"/>
      <c r="UMG274" s="255"/>
      <c r="UMH274" s="255"/>
      <c r="UMI274" s="255"/>
      <c r="UMJ274" s="255"/>
      <c r="UMK274" s="255"/>
      <c r="UML274" s="255"/>
      <c r="UMM274" s="255"/>
      <c r="UMN274" s="255"/>
      <c r="UMO274" s="255"/>
      <c r="UMP274" s="255"/>
      <c r="UMQ274" s="255"/>
      <c r="UMR274" s="255"/>
      <c r="UMS274" s="255"/>
      <c r="UMT274" s="255"/>
      <c r="UMU274" s="255"/>
      <c r="UMV274" s="255"/>
      <c r="UMW274" s="255"/>
      <c r="UMX274" s="255"/>
      <c r="UMY274" s="255"/>
      <c r="UMZ274" s="255"/>
      <c r="UNA274" s="255"/>
      <c r="UNB274" s="255"/>
      <c r="UNC274" s="255"/>
      <c r="UND274" s="255"/>
      <c r="UNE274" s="255"/>
      <c r="UNF274" s="255"/>
      <c r="UNG274" s="255"/>
      <c r="UNH274" s="255"/>
      <c r="UNI274" s="255"/>
      <c r="UNJ274" s="255"/>
      <c r="UNK274" s="255"/>
      <c r="UNL274" s="255"/>
      <c r="UNM274" s="255"/>
      <c r="UNN274" s="255"/>
      <c r="UNO274" s="255"/>
      <c r="UNP274" s="255"/>
      <c r="UNQ274" s="255"/>
      <c r="UNR274" s="255"/>
      <c r="UNS274" s="255"/>
      <c r="UNT274" s="255"/>
      <c r="UNU274" s="255"/>
      <c r="UNV274" s="255"/>
      <c r="UNW274" s="255"/>
      <c r="UNX274" s="255"/>
      <c r="UNY274" s="255"/>
      <c r="UNZ274" s="255"/>
      <c r="UOA274" s="255"/>
      <c r="UOB274" s="255"/>
      <c r="UOC274" s="255"/>
      <c r="UOD274" s="255"/>
      <c r="UOE274" s="255"/>
      <c r="UOF274" s="255"/>
      <c r="UOG274" s="255"/>
      <c r="UOH274" s="255"/>
      <c r="UOI274" s="255"/>
      <c r="UOJ274" s="255"/>
      <c r="UOK274" s="255"/>
      <c r="UOL274" s="255"/>
      <c r="UOM274" s="255"/>
      <c r="UON274" s="255"/>
      <c r="UOO274" s="255"/>
      <c r="UOP274" s="255"/>
      <c r="UOQ274" s="255"/>
      <c r="UOR274" s="255"/>
      <c r="UOS274" s="255"/>
      <c r="UOT274" s="255"/>
      <c r="UOU274" s="255"/>
      <c r="UOV274" s="255"/>
      <c r="UOW274" s="255"/>
      <c r="UOX274" s="255"/>
      <c r="UOY274" s="255"/>
      <c r="UOZ274" s="255"/>
      <c r="UPA274" s="255"/>
      <c r="UPB274" s="255"/>
      <c r="UPC274" s="255"/>
      <c r="UPD274" s="255"/>
      <c r="UPE274" s="255"/>
      <c r="UPF274" s="255"/>
      <c r="UPG274" s="255"/>
      <c r="UPH274" s="255"/>
      <c r="UPI274" s="255"/>
      <c r="UPJ274" s="255"/>
      <c r="UPK274" s="255"/>
      <c r="UPL274" s="255"/>
      <c r="UPM274" s="255"/>
      <c r="UPN274" s="255"/>
      <c r="UPO274" s="255"/>
      <c r="UPP274" s="255"/>
      <c r="UPQ274" s="255"/>
      <c r="UPR274" s="255"/>
      <c r="UPS274" s="255"/>
      <c r="UPT274" s="255"/>
      <c r="UPU274" s="255"/>
      <c r="UPV274" s="255"/>
      <c r="UPW274" s="255"/>
      <c r="UPX274" s="255"/>
      <c r="UPY274" s="255"/>
      <c r="UPZ274" s="255"/>
      <c r="UQA274" s="255"/>
      <c r="UQB274" s="255"/>
      <c r="UQC274" s="255"/>
      <c r="UQD274" s="255"/>
      <c r="UQE274" s="255"/>
      <c r="UQF274" s="255"/>
      <c r="UQG274" s="255"/>
      <c r="UQH274" s="255"/>
      <c r="UQI274" s="255"/>
      <c r="UQJ274" s="255"/>
      <c r="UQK274" s="255"/>
      <c r="UQL274" s="255"/>
      <c r="UQM274" s="255"/>
      <c r="UQN274" s="255"/>
      <c r="UQO274" s="255"/>
      <c r="UQP274" s="255"/>
      <c r="UQQ274" s="255"/>
      <c r="UQR274" s="255"/>
      <c r="UQS274" s="255"/>
      <c r="UQT274" s="255"/>
      <c r="UQU274" s="255"/>
      <c r="UQV274" s="255"/>
      <c r="UQW274" s="255"/>
      <c r="UQX274" s="255"/>
      <c r="UQY274" s="255"/>
      <c r="UQZ274" s="255"/>
      <c r="URA274" s="255"/>
      <c r="URB274" s="255"/>
      <c r="URC274" s="255"/>
      <c r="URD274" s="255"/>
      <c r="URE274" s="255"/>
      <c r="URF274" s="255"/>
      <c r="URG274" s="255"/>
      <c r="URH274" s="255"/>
      <c r="URI274" s="255"/>
      <c r="URJ274" s="255"/>
      <c r="URK274" s="255"/>
      <c r="URL274" s="255"/>
      <c r="URM274" s="255"/>
      <c r="URN274" s="255"/>
      <c r="URO274" s="255"/>
      <c r="URP274" s="255"/>
      <c r="URQ274" s="255"/>
      <c r="URR274" s="255"/>
      <c r="URS274" s="255"/>
      <c r="URT274" s="255"/>
      <c r="URU274" s="255"/>
      <c r="URV274" s="255"/>
      <c r="URW274" s="255"/>
      <c r="URX274" s="255"/>
      <c r="URY274" s="255"/>
      <c r="URZ274" s="255"/>
      <c r="USA274" s="255"/>
      <c r="USB274" s="255"/>
      <c r="USC274" s="255"/>
      <c r="USD274" s="255"/>
      <c r="USE274" s="255"/>
      <c r="USF274" s="255"/>
      <c r="USG274" s="255"/>
      <c r="USH274" s="255"/>
      <c r="USI274" s="255"/>
      <c r="USJ274" s="255"/>
      <c r="USK274" s="255"/>
      <c r="USL274" s="255"/>
      <c r="USM274" s="255"/>
      <c r="USN274" s="255"/>
      <c r="USO274" s="255"/>
      <c r="USP274" s="255"/>
      <c r="USQ274" s="255"/>
      <c r="USR274" s="255"/>
      <c r="USS274" s="255"/>
      <c r="UST274" s="255"/>
      <c r="USU274" s="255"/>
      <c r="USV274" s="255"/>
      <c r="USW274" s="255"/>
      <c r="USX274" s="255"/>
      <c r="USY274" s="255"/>
      <c r="USZ274" s="255"/>
      <c r="UTA274" s="255"/>
      <c r="UTB274" s="255"/>
      <c r="UTC274" s="255"/>
      <c r="UTD274" s="255"/>
      <c r="UTE274" s="255"/>
      <c r="UTF274" s="255"/>
      <c r="UTG274" s="255"/>
      <c r="UTH274" s="255"/>
      <c r="UTI274" s="255"/>
      <c r="UTJ274" s="255"/>
      <c r="UTK274" s="255"/>
      <c r="UTL274" s="255"/>
      <c r="UTM274" s="255"/>
      <c r="UTN274" s="255"/>
      <c r="UTO274" s="255"/>
      <c r="UTP274" s="255"/>
      <c r="UTQ274" s="255"/>
      <c r="UTR274" s="255"/>
      <c r="UTS274" s="255"/>
      <c r="UTT274" s="255"/>
      <c r="UTU274" s="255"/>
      <c r="UTV274" s="255"/>
      <c r="UTW274" s="255"/>
      <c r="UTX274" s="255"/>
      <c r="UTY274" s="255"/>
      <c r="UTZ274" s="255"/>
      <c r="UUA274" s="255"/>
      <c r="UUB274" s="255"/>
      <c r="UUC274" s="255"/>
      <c r="UUD274" s="255"/>
      <c r="UUE274" s="255"/>
      <c r="UUF274" s="255"/>
      <c r="UUG274" s="255"/>
      <c r="UUH274" s="255"/>
      <c r="UUI274" s="255"/>
      <c r="UUJ274" s="255"/>
      <c r="UUK274" s="255"/>
      <c r="UUL274" s="255"/>
      <c r="UUM274" s="255"/>
      <c r="UUN274" s="255"/>
      <c r="UUO274" s="255"/>
      <c r="UUP274" s="255"/>
      <c r="UUQ274" s="255"/>
      <c r="UUR274" s="255"/>
      <c r="UUS274" s="255"/>
      <c r="UUT274" s="255"/>
      <c r="UUU274" s="255"/>
      <c r="UUV274" s="255"/>
      <c r="UUW274" s="255"/>
      <c r="UUX274" s="255"/>
      <c r="UUY274" s="255"/>
      <c r="UUZ274" s="255"/>
      <c r="UVA274" s="255"/>
      <c r="UVB274" s="255"/>
      <c r="UVC274" s="255"/>
      <c r="UVD274" s="255"/>
      <c r="UVE274" s="255"/>
      <c r="UVF274" s="255"/>
      <c r="UVG274" s="255"/>
      <c r="UVH274" s="255"/>
      <c r="UVI274" s="255"/>
      <c r="UVJ274" s="255"/>
      <c r="UVK274" s="255"/>
      <c r="UVL274" s="255"/>
      <c r="UVM274" s="255"/>
      <c r="UVN274" s="255"/>
      <c r="UVO274" s="255"/>
      <c r="UVP274" s="255"/>
      <c r="UVQ274" s="255"/>
      <c r="UVR274" s="255"/>
      <c r="UVS274" s="255"/>
      <c r="UVT274" s="255"/>
      <c r="UVU274" s="255"/>
      <c r="UVV274" s="255"/>
      <c r="UVW274" s="255"/>
      <c r="UVX274" s="255"/>
      <c r="UVY274" s="255"/>
      <c r="UVZ274" s="255"/>
      <c r="UWA274" s="255"/>
      <c r="UWB274" s="255"/>
      <c r="UWC274" s="255"/>
      <c r="UWD274" s="255"/>
      <c r="UWE274" s="255"/>
      <c r="UWF274" s="255"/>
      <c r="UWG274" s="255"/>
      <c r="UWH274" s="255"/>
      <c r="UWI274" s="255"/>
      <c r="UWJ274" s="255"/>
      <c r="UWK274" s="255"/>
      <c r="UWL274" s="255"/>
      <c r="UWM274" s="255"/>
      <c r="UWN274" s="255"/>
      <c r="UWO274" s="255"/>
      <c r="UWP274" s="255"/>
      <c r="UWQ274" s="255"/>
      <c r="UWR274" s="255"/>
      <c r="UWS274" s="255"/>
      <c r="UWT274" s="255"/>
      <c r="UWU274" s="255"/>
      <c r="UWV274" s="255"/>
      <c r="UWW274" s="255"/>
      <c r="UWX274" s="255"/>
      <c r="UWY274" s="255"/>
      <c r="UWZ274" s="255"/>
      <c r="UXA274" s="255"/>
      <c r="UXB274" s="255"/>
      <c r="UXC274" s="255"/>
      <c r="UXD274" s="255"/>
      <c r="UXE274" s="255"/>
      <c r="UXF274" s="255"/>
      <c r="UXG274" s="255"/>
      <c r="UXH274" s="255"/>
      <c r="UXI274" s="255"/>
      <c r="UXJ274" s="255"/>
      <c r="UXK274" s="255"/>
      <c r="UXL274" s="255"/>
      <c r="UXM274" s="255"/>
      <c r="UXN274" s="255"/>
      <c r="UXO274" s="255"/>
      <c r="UXP274" s="255"/>
      <c r="UXQ274" s="255"/>
      <c r="UXR274" s="255"/>
      <c r="UXS274" s="255"/>
      <c r="UXT274" s="255"/>
      <c r="UXU274" s="255"/>
      <c r="UXV274" s="255"/>
      <c r="UXW274" s="255"/>
      <c r="UXX274" s="255"/>
      <c r="UXY274" s="255"/>
      <c r="UXZ274" s="255"/>
      <c r="UYA274" s="255"/>
      <c r="UYB274" s="255"/>
      <c r="UYC274" s="255"/>
      <c r="UYD274" s="255"/>
      <c r="UYE274" s="255"/>
      <c r="UYF274" s="255"/>
      <c r="UYG274" s="255"/>
      <c r="UYH274" s="255"/>
      <c r="UYI274" s="255"/>
      <c r="UYJ274" s="255"/>
      <c r="UYK274" s="255"/>
      <c r="UYL274" s="255"/>
      <c r="UYM274" s="255"/>
      <c r="UYN274" s="255"/>
      <c r="UYO274" s="255"/>
      <c r="UYP274" s="255"/>
      <c r="UYQ274" s="255"/>
      <c r="UYR274" s="255"/>
      <c r="UYS274" s="255"/>
      <c r="UYT274" s="255"/>
      <c r="UYU274" s="255"/>
      <c r="UYV274" s="255"/>
      <c r="UYW274" s="255"/>
      <c r="UYX274" s="255"/>
      <c r="UYY274" s="255"/>
      <c r="UYZ274" s="255"/>
      <c r="UZA274" s="255"/>
      <c r="UZB274" s="255"/>
      <c r="UZC274" s="255"/>
      <c r="UZD274" s="255"/>
      <c r="UZE274" s="255"/>
      <c r="UZF274" s="255"/>
      <c r="UZG274" s="255"/>
      <c r="UZH274" s="255"/>
      <c r="UZI274" s="255"/>
      <c r="UZJ274" s="255"/>
      <c r="UZK274" s="255"/>
      <c r="UZL274" s="255"/>
      <c r="UZM274" s="255"/>
      <c r="UZN274" s="255"/>
      <c r="UZO274" s="255"/>
      <c r="UZP274" s="255"/>
      <c r="UZQ274" s="255"/>
      <c r="UZR274" s="255"/>
      <c r="UZS274" s="255"/>
      <c r="UZT274" s="255"/>
      <c r="UZU274" s="255"/>
      <c r="UZV274" s="255"/>
      <c r="UZW274" s="255"/>
      <c r="UZX274" s="255"/>
      <c r="UZY274" s="255"/>
      <c r="UZZ274" s="255"/>
      <c r="VAA274" s="255"/>
      <c r="VAB274" s="255"/>
      <c r="VAC274" s="255"/>
      <c r="VAD274" s="255"/>
      <c r="VAE274" s="255"/>
      <c r="VAF274" s="255"/>
      <c r="VAG274" s="255"/>
      <c r="VAH274" s="255"/>
      <c r="VAI274" s="255"/>
      <c r="VAJ274" s="255"/>
      <c r="VAK274" s="255"/>
      <c r="VAL274" s="255"/>
      <c r="VAM274" s="255"/>
      <c r="VAN274" s="255"/>
      <c r="VAO274" s="255"/>
      <c r="VAP274" s="255"/>
      <c r="VAQ274" s="255"/>
      <c r="VAR274" s="255"/>
      <c r="VAS274" s="255"/>
      <c r="VAT274" s="255"/>
      <c r="VAU274" s="255"/>
      <c r="VAV274" s="255"/>
      <c r="VAW274" s="255"/>
      <c r="VAX274" s="255"/>
      <c r="VAY274" s="255"/>
      <c r="VAZ274" s="255"/>
      <c r="VBA274" s="255"/>
      <c r="VBB274" s="255"/>
      <c r="VBC274" s="255"/>
      <c r="VBD274" s="255"/>
      <c r="VBE274" s="255"/>
      <c r="VBF274" s="255"/>
      <c r="VBG274" s="255"/>
      <c r="VBH274" s="255"/>
      <c r="VBI274" s="255"/>
      <c r="VBJ274" s="255"/>
      <c r="VBK274" s="255"/>
      <c r="VBL274" s="255"/>
      <c r="VBM274" s="255"/>
      <c r="VBN274" s="255"/>
      <c r="VBO274" s="255"/>
      <c r="VBP274" s="255"/>
      <c r="VBQ274" s="255"/>
      <c r="VBR274" s="255"/>
      <c r="VBS274" s="255"/>
      <c r="VBT274" s="255"/>
      <c r="VBU274" s="255"/>
      <c r="VBV274" s="255"/>
      <c r="VBW274" s="255"/>
      <c r="VBX274" s="255"/>
      <c r="VBY274" s="255"/>
      <c r="VBZ274" s="255"/>
      <c r="VCA274" s="255"/>
      <c r="VCB274" s="255"/>
      <c r="VCC274" s="255"/>
      <c r="VCD274" s="255"/>
      <c r="VCE274" s="255"/>
      <c r="VCF274" s="255"/>
      <c r="VCG274" s="255"/>
      <c r="VCH274" s="255"/>
      <c r="VCI274" s="255"/>
      <c r="VCJ274" s="255"/>
      <c r="VCK274" s="255"/>
      <c r="VCL274" s="255"/>
      <c r="VCM274" s="255"/>
      <c r="VCN274" s="255"/>
      <c r="VCO274" s="255"/>
      <c r="VCP274" s="255"/>
      <c r="VCQ274" s="255"/>
      <c r="VCR274" s="255"/>
      <c r="VCS274" s="255"/>
      <c r="VCT274" s="255"/>
      <c r="VCU274" s="255"/>
      <c r="VCV274" s="255"/>
      <c r="VCW274" s="255"/>
      <c r="VCX274" s="255"/>
      <c r="VCY274" s="255"/>
      <c r="VCZ274" s="255"/>
      <c r="VDA274" s="255"/>
      <c r="VDB274" s="255"/>
      <c r="VDC274" s="255"/>
      <c r="VDD274" s="255"/>
      <c r="VDE274" s="255"/>
      <c r="VDF274" s="255"/>
      <c r="VDG274" s="255"/>
      <c r="VDH274" s="255"/>
      <c r="VDI274" s="255"/>
      <c r="VDJ274" s="255"/>
      <c r="VDK274" s="255"/>
      <c r="VDL274" s="255"/>
      <c r="VDM274" s="255"/>
      <c r="VDN274" s="255"/>
      <c r="VDO274" s="255"/>
      <c r="VDP274" s="255"/>
      <c r="VDQ274" s="255"/>
      <c r="VDR274" s="255"/>
      <c r="VDS274" s="255"/>
      <c r="VDT274" s="255"/>
      <c r="VDU274" s="255"/>
      <c r="VDV274" s="255"/>
      <c r="VDW274" s="255"/>
      <c r="VDX274" s="255"/>
      <c r="VDY274" s="255"/>
      <c r="VDZ274" s="255"/>
      <c r="VEA274" s="255"/>
      <c r="VEB274" s="255"/>
      <c r="VEC274" s="255"/>
      <c r="VED274" s="255"/>
      <c r="VEE274" s="255"/>
      <c r="VEF274" s="255"/>
      <c r="VEG274" s="255"/>
      <c r="VEH274" s="255"/>
      <c r="VEI274" s="255"/>
      <c r="VEJ274" s="255"/>
      <c r="VEK274" s="255"/>
      <c r="VEL274" s="255"/>
      <c r="VEM274" s="255"/>
      <c r="VEN274" s="255"/>
      <c r="VEO274" s="255"/>
      <c r="VEP274" s="255"/>
      <c r="VEQ274" s="255"/>
      <c r="VER274" s="255"/>
      <c r="VES274" s="255"/>
      <c r="VET274" s="255"/>
      <c r="VEU274" s="255"/>
      <c r="VEV274" s="255"/>
      <c r="VEW274" s="255"/>
      <c r="VEX274" s="255"/>
      <c r="VEY274" s="255"/>
      <c r="VEZ274" s="255"/>
      <c r="VFA274" s="255"/>
      <c r="VFB274" s="255"/>
      <c r="VFC274" s="255"/>
      <c r="VFD274" s="255"/>
      <c r="VFE274" s="255"/>
      <c r="VFF274" s="255"/>
      <c r="VFG274" s="255"/>
      <c r="VFH274" s="255"/>
      <c r="VFI274" s="255"/>
      <c r="VFJ274" s="255"/>
      <c r="VFK274" s="255"/>
      <c r="VFL274" s="255"/>
      <c r="VFM274" s="255"/>
      <c r="VFN274" s="255"/>
      <c r="VFO274" s="255"/>
      <c r="VFP274" s="255"/>
      <c r="VFQ274" s="255"/>
      <c r="VFR274" s="255"/>
      <c r="VFS274" s="255"/>
      <c r="VFT274" s="255"/>
      <c r="VFU274" s="255"/>
      <c r="VFV274" s="255"/>
      <c r="VFW274" s="255"/>
      <c r="VFX274" s="255"/>
      <c r="VFY274" s="255"/>
      <c r="VFZ274" s="255"/>
      <c r="VGA274" s="255"/>
      <c r="VGB274" s="255"/>
      <c r="VGC274" s="255"/>
      <c r="VGD274" s="255"/>
      <c r="VGE274" s="255"/>
      <c r="VGF274" s="255"/>
      <c r="VGG274" s="255"/>
      <c r="VGH274" s="255"/>
      <c r="VGI274" s="255"/>
      <c r="VGJ274" s="255"/>
      <c r="VGK274" s="255"/>
      <c r="VGL274" s="255"/>
      <c r="VGM274" s="255"/>
      <c r="VGN274" s="255"/>
      <c r="VGO274" s="255"/>
      <c r="VGP274" s="255"/>
      <c r="VGQ274" s="255"/>
      <c r="VGR274" s="255"/>
      <c r="VGS274" s="255"/>
      <c r="VGT274" s="255"/>
      <c r="VGU274" s="255"/>
      <c r="VGV274" s="255"/>
      <c r="VGW274" s="255"/>
      <c r="VGX274" s="255"/>
      <c r="VGY274" s="255"/>
      <c r="VGZ274" s="255"/>
      <c r="VHA274" s="255"/>
      <c r="VHB274" s="255"/>
      <c r="VHC274" s="255"/>
      <c r="VHD274" s="255"/>
      <c r="VHE274" s="255"/>
      <c r="VHF274" s="255"/>
      <c r="VHG274" s="255"/>
      <c r="VHH274" s="255"/>
      <c r="VHI274" s="255"/>
      <c r="VHJ274" s="255"/>
      <c r="VHK274" s="255"/>
      <c r="VHL274" s="255"/>
      <c r="VHM274" s="255"/>
      <c r="VHN274" s="255"/>
      <c r="VHO274" s="255"/>
      <c r="VHP274" s="255"/>
      <c r="VHQ274" s="255"/>
      <c r="VHR274" s="255"/>
      <c r="VHS274" s="255"/>
      <c r="VHT274" s="255"/>
      <c r="VHU274" s="255"/>
      <c r="VHV274" s="255"/>
      <c r="VHW274" s="255"/>
      <c r="VHX274" s="255"/>
      <c r="VHY274" s="255"/>
      <c r="VHZ274" s="255"/>
      <c r="VIA274" s="255"/>
      <c r="VIB274" s="255"/>
      <c r="VIC274" s="255"/>
      <c r="VID274" s="255"/>
      <c r="VIE274" s="255"/>
      <c r="VIF274" s="255"/>
      <c r="VIG274" s="255"/>
      <c r="VIH274" s="255"/>
      <c r="VII274" s="255"/>
      <c r="VIJ274" s="255"/>
      <c r="VIK274" s="255"/>
      <c r="VIL274" s="255"/>
      <c r="VIM274" s="255"/>
      <c r="VIN274" s="255"/>
      <c r="VIO274" s="255"/>
      <c r="VIP274" s="255"/>
      <c r="VIQ274" s="255"/>
      <c r="VIR274" s="255"/>
      <c r="VIS274" s="255"/>
      <c r="VIT274" s="255"/>
      <c r="VIU274" s="255"/>
      <c r="VIV274" s="255"/>
      <c r="VIW274" s="255"/>
      <c r="VIX274" s="255"/>
      <c r="VIY274" s="255"/>
      <c r="VIZ274" s="255"/>
      <c r="VJA274" s="255"/>
      <c r="VJB274" s="255"/>
      <c r="VJC274" s="255"/>
      <c r="VJD274" s="255"/>
      <c r="VJE274" s="255"/>
      <c r="VJF274" s="255"/>
      <c r="VJG274" s="255"/>
      <c r="VJH274" s="255"/>
      <c r="VJI274" s="255"/>
      <c r="VJJ274" s="255"/>
      <c r="VJK274" s="255"/>
      <c r="VJL274" s="255"/>
      <c r="VJM274" s="255"/>
      <c r="VJN274" s="255"/>
      <c r="VJO274" s="255"/>
      <c r="VJP274" s="255"/>
      <c r="VJQ274" s="255"/>
      <c r="VJR274" s="255"/>
      <c r="VJS274" s="255"/>
      <c r="VJT274" s="255"/>
      <c r="VJU274" s="255"/>
      <c r="VJV274" s="255"/>
      <c r="VJW274" s="255"/>
      <c r="VJX274" s="255"/>
      <c r="VJY274" s="255"/>
      <c r="VJZ274" s="255"/>
      <c r="VKA274" s="255"/>
      <c r="VKB274" s="255"/>
      <c r="VKC274" s="255"/>
      <c r="VKD274" s="255"/>
      <c r="VKE274" s="255"/>
      <c r="VKF274" s="255"/>
      <c r="VKG274" s="255"/>
      <c r="VKH274" s="255"/>
      <c r="VKI274" s="255"/>
      <c r="VKJ274" s="255"/>
      <c r="VKK274" s="255"/>
      <c r="VKL274" s="255"/>
      <c r="VKM274" s="255"/>
      <c r="VKN274" s="255"/>
      <c r="VKO274" s="255"/>
      <c r="VKP274" s="255"/>
      <c r="VKQ274" s="255"/>
      <c r="VKR274" s="255"/>
      <c r="VKS274" s="255"/>
      <c r="VKT274" s="255"/>
      <c r="VKU274" s="255"/>
      <c r="VKV274" s="255"/>
      <c r="VKW274" s="255"/>
      <c r="VKX274" s="255"/>
      <c r="VKY274" s="255"/>
      <c r="VKZ274" s="255"/>
      <c r="VLA274" s="255"/>
      <c r="VLB274" s="255"/>
      <c r="VLC274" s="255"/>
      <c r="VLD274" s="255"/>
      <c r="VLE274" s="255"/>
      <c r="VLF274" s="255"/>
      <c r="VLG274" s="255"/>
      <c r="VLH274" s="255"/>
      <c r="VLI274" s="255"/>
      <c r="VLJ274" s="255"/>
      <c r="VLK274" s="255"/>
      <c r="VLL274" s="255"/>
      <c r="VLM274" s="255"/>
      <c r="VLN274" s="255"/>
      <c r="VLO274" s="255"/>
      <c r="VLP274" s="255"/>
      <c r="VLQ274" s="255"/>
      <c r="VLR274" s="255"/>
      <c r="VLS274" s="255"/>
      <c r="VLT274" s="255"/>
      <c r="VLU274" s="255"/>
      <c r="VLV274" s="255"/>
      <c r="VLW274" s="255"/>
      <c r="VLX274" s="255"/>
      <c r="VLY274" s="255"/>
      <c r="VLZ274" s="255"/>
      <c r="VMA274" s="255"/>
      <c r="VMB274" s="255"/>
      <c r="VMC274" s="255"/>
      <c r="VMD274" s="255"/>
      <c r="VME274" s="255"/>
      <c r="VMF274" s="255"/>
      <c r="VMG274" s="255"/>
      <c r="VMH274" s="255"/>
      <c r="VMI274" s="255"/>
      <c r="VMJ274" s="255"/>
      <c r="VMK274" s="255"/>
      <c r="VML274" s="255"/>
      <c r="VMM274" s="255"/>
      <c r="VMN274" s="255"/>
      <c r="VMO274" s="255"/>
      <c r="VMP274" s="255"/>
      <c r="VMQ274" s="255"/>
      <c r="VMR274" s="255"/>
      <c r="VMS274" s="255"/>
      <c r="VMT274" s="255"/>
      <c r="VMU274" s="255"/>
      <c r="VMV274" s="255"/>
      <c r="VMW274" s="255"/>
      <c r="VMX274" s="255"/>
      <c r="VMY274" s="255"/>
      <c r="VMZ274" s="255"/>
      <c r="VNA274" s="255"/>
      <c r="VNB274" s="255"/>
      <c r="VNC274" s="255"/>
      <c r="VND274" s="255"/>
      <c r="VNE274" s="255"/>
      <c r="VNF274" s="255"/>
      <c r="VNG274" s="255"/>
      <c r="VNH274" s="255"/>
      <c r="VNI274" s="255"/>
      <c r="VNJ274" s="255"/>
      <c r="VNK274" s="255"/>
      <c r="VNL274" s="255"/>
      <c r="VNM274" s="255"/>
      <c r="VNN274" s="255"/>
      <c r="VNO274" s="255"/>
      <c r="VNP274" s="255"/>
      <c r="VNQ274" s="255"/>
      <c r="VNR274" s="255"/>
      <c r="VNS274" s="255"/>
      <c r="VNT274" s="255"/>
      <c r="VNU274" s="255"/>
      <c r="VNV274" s="255"/>
      <c r="VNW274" s="255"/>
      <c r="VNX274" s="255"/>
      <c r="VNY274" s="255"/>
      <c r="VNZ274" s="255"/>
      <c r="VOA274" s="255"/>
      <c r="VOB274" s="255"/>
      <c r="VOC274" s="255"/>
      <c r="VOD274" s="255"/>
      <c r="VOE274" s="255"/>
      <c r="VOF274" s="255"/>
      <c r="VOG274" s="255"/>
      <c r="VOH274" s="255"/>
      <c r="VOI274" s="255"/>
      <c r="VOJ274" s="255"/>
      <c r="VOK274" s="255"/>
      <c r="VOL274" s="255"/>
      <c r="VOM274" s="255"/>
      <c r="VON274" s="255"/>
      <c r="VOO274" s="255"/>
      <c r="VOP274" s="255"/>
      <c r="VOQ274" s="255"/>
      <c r="VOR274" s="255"/>
      <c r="VOS274" s="255"/>
      <c r="VOT274" s="255"/>
      <c r="VOU274" s="255"/>
      <c r="VOV274" s="255"/>
      <c r="VOW274" s="255"/>
      <c r="VOX274" s="255"/>
      <c r="VOY274" s="255"/>
      <c r="VOZ274" s="255"/>
      <c r="VPA274" s="255"/>
      <c r="VPB274" s="255"/>
      <c r="VPC274" s="255"/>
      <c r="VPD274" s="255"/>
      <c r="VPE274" s="255"/>
      <c r="VPF274" s="255"/>
      <c r="VPG274" s="255"/>
      <c r="VPH274" s="255"/>
      <c r="VPI274" s="255"/>
      <c r="VPJ274" s="255"/>
      <c r="VPK274" s="255"/>
      <c r="VPL274" s="255"/>
      <c r="VPM274" s="255"/>
      <c r="VPN274" s="255"/>
      <c r="VPO274" s="255"/>
      <c r="VPP274" s="255"/>
      <c r="VPQ274" s="255"/>
      <c r="VPR274" s="255"/>
      <c r="VPS274" s="255"/>
      <c r="VPT274" s="255"/>
      <c r="VPU274" s="255"/>
      <c r="VPV274" s="255"/>
      <c r="VPW274" s="255"/>
      <c r="VPX274" s="255"/>
      <c r="VPY274" s="255"/>
      <c r="VPZ274" s="255"/>
      <c r="VQA274" s="255"/>
      <c r="VQB274" s="255"/>
      <c r="VQC274" s="255"/>
      <c r="VQD274" s="255"/>
      <c r="VQE274" s="255"/>
      <c r="VQF274" s="255"/>
      <c r="VQG274" s="255"/>
      <c r="VQH274" s="255"/>
      <c r="VQI274" s="255"/>
      <c r="VQJ274" s="255"/>
      <c r="VQK274" s="255"/>
      <c r="VQL274" s="255"/>
      <c r="VQM274" s="255"/>
      <c r="VQN274" s="255"/>
      <c r="VQO274" s="255"/>
      <c r="VQP274" s="255"/>
      <c r="VQQ274" s="255"/>
      <c r="VQR274" s="255"/>
      <c r="VQS274" s="255"/>
      <c r="VQT274" s="255"/>
      <c r="VQU274" s="255"/>
      <c r="VQV274" s="255"/>
      <c r="VQW274" s="255"/>
      <c r="VQX274" s="255"/>
      <c r="VQY274" s="255"/>
      <c r="VQZ274" s="255"/>
      <c r="VRA274" s="255"/>
      <c r="VRB274" s="255"/>
      <c r="VRC274" s="255"/>
      <c r="VRD274" s="255"/>
      <c r="VRE274" s="255"/>
      <c r="VRF274" s="255"/>
      <c r="VRG274" s="255"/>
      <c r="VRH274" s="255"/>
      <c r="VRI274" s="255"/>
      <c r="VRJ274" s="255"/>
      <c r="VRK274" s="255"/>
      <c r="VRL274" s="255"/>
      <c r="VRM274" s="255"/>
      <c r="VRN274" s="255"/>
      <c r="VRO274" s="255"/>
      <c r="VRP274" s="255"/>
      <c r="VRQ274" s="255"/>
      <c r="VRR274" s="255"/>
      <c r="VRS274" s="255"/>
      <c r="VRT274" s="255"/>
      <c r="VRU274" s="255"/>
      <c r="VRV274" s="255"/>
      <c r="VRW274" s="255"/>
      <c r="VRX274" s="255"/>
      <c r="VRY274" s="255"/>
      <c r="VRZ274" s="255"/>
      <c r="VSA274" s="255"/>
      <c r="VSB274" s="255"/>
      <c r="VSC274" s="255"/>
      <c r="VSD274" s="255"/>
      <c r="VSE274" s="255"/>
      <c r="VSF274" s="255"/>
      <c r="VSG274" s="255"/>
      <c r="VSH274" s="255"/>
      <c r="VSI274" s="255"/>
      <c r="VSJ274" s="255"/>
      <c r="VSK274" s="255"/>
      <c r="VSL274" s="255"/>
      <c r="VSM274" s="255"/>
      <c r="VSN274" s="255"/>
      <c r="VSO274" s="255"/>
      <c r="VSP274" s="255"/>
      <c r="VSQ274" s="255"/>
      <c r="VSR274" s="255"/>
      <c r="VSS274" s="255"/>
      <c r="VST274" s="255"/>
      <c r="VSU274" s="255"/>
      <c r="VSV274" s="255"/>
      <c r="VSW274" s="255"/>
      <c r="VSX274" s="255"/>
      <c r="VSY274" s="255"/>
      <c r="VSZ274" s="255"/>
      <c r="VTA274" s="255"/>
      <c r="VTB274" s="255"/>
      <c r="VTC274" s="255"/>
      <c r="VTD274" s="255"/>
      <c r="VTE274" s="255"/>
      <c r="VTF274" s="255"/>
      <c r="VTG274" s="255"/>
      <c r="VTH274" s="255"/>
      <c r="VTI274" s="255"/>
      <c r="VTJ274" s="255"/>
      <c r="VTK274" s="255"/>
      <c r="VTL274" s="255"/>
      <c r="VTM274" s="255"/>
      <c r="VTN274" s="255"/>
      <c r="VTO274" s="255"/>
      <c r="VTP274" s="255"/>
      <c r="VTQ274" s="255"/>
      <c r="VTR274" s="255"/>
      <c r="VTS274" s="255"/>
      <c r="VTT274" s="255"/>
      <c r="VTU274" s="255"/>
      <c r="VTV274" s="255"/>
      <c r="VTW274" s="255"/>
      <c r="VTX274" s="255"/>
      <c r="VTY274" s="255"/>
      <c r="VTZ274" s="255"/>
      <c r="VUA274" s="255"/>
      <c r="VUB274" s="255"/>
      <c r="VUC274" s="255"/>
      <c r="VUD274" s="255"/>
      <c r="VUE274" s="255"/>
      <c r="VUF274" s="255"/>
      <c r="VUG274" s="255"/>
      <c r="VUH274" s="255"/>
      <c r="VUI274" s="255"/>
      <c r="VUJ274" s="255"/>
      <c r="VUK274" s="255"/>
      <c r="VUL274" s="255"/>
      <c r="VUM274" s="255"/>
      <c r="VUN274" s="255"/>
      <c r="VUO274" s="255"/>
      <c r="VUP274" s="255"/>
      <c r="VUQ274" s="255"/>
      <c r="VUR274" s="255"/>
      <c r="VUS274" s="255"/>
      <c r="VUT274" s="255"/>
      <c r="VUU274" s="255"/>
      <c r="VUV274" s="255"/>
      <c r="VUW274" s="255"/>
      <c r="VUX274" s="255"/>
      <c r="VUY274" s="255"/>
      <c r="VUZ274" s="255"/>
      <c r="VVA274" s="255"/>
      <c r="VVB274" s="255"/>
      <c r="VVC274" s="255"/>
      <c r="VVD274" s="255"/>
      <c r="VVE274" s="255"/>
      <c r="VVF274" s="255"/>
      <c r="VVG274" s="255"/>
      <c r="VVH274" s="255"/>
      <c r="VVI274" s="255"/>
      <c r="VVJ274" s="255"/>
      <c r="VVK274" s="255"/>
      <c r="VVL274" s="255"/>
      <c r="VVM274" s="255"/>
      <c r="VVN274" s="255"/>
      <c r="VVO274" s="255"/>
      <c r="VVP274" s="255"/>
      <c r="VVQ274" s="255"/>
      <c r="VVR274" s="255"/>
      <c r="VVS274" s="255"/>
      <c r="VVT274" s="255"/>
      <c r="VVU274" s="255"/>
      <c r="VVV274" s="255"/>
      <c r="VVW274" s="255"/>
      <c r="VVX274" s="255"/>
      <c r="VVY274" s="255"/>
      <c r="VVZ274" s="255"/>
      <c r="VWA274" s="255"/>
      <c r="VWB274" s="255"/>
      <c r="VWC274" s="255"/>
      <c r="VWD274" s="255"/>
      <c r="VWE274" s="255"/>
      <c r="VWF274" s="255"/>
      <c r="VWG274" s="255"/>
      <c r="VWH274" s="255"/>
      <c r="VWI274" s="255"/>
      <c r="VWJ274" s="255"/>
      <c r="VWK274" s="255"/>
      <c r="VWL274" s="255"/>
      <c r="VWM274" s="255"/>
      <c r="VWN274" s="255"/>
      <c r="VWO274" s="255"/>
      <c r="VWP274" s="255"/>
      <c r="VWQ274" s="255"/>
      <c r="VWR274" s="255"/>
      <c r="VWS274" s="255"/>
      <c r="VWT274" s="255"/>
      <c r="VWU274" s="255"/>
      <c r="VWV274" s="255"/>
      <c r="VWW274" s="255"/>
      <c r="VWX274" s="255"/>
      <c r="VWY274" s="255"/>
      <c r="VWZ274" s="255"/>
      <c r="VXA274" s="255"/>
      <c r="VXB274" s="255"/>
      <c r="VXC274" s="255"/>
      <c r="VXD274" s="255"/>
      <c r="VXE274" s="255"/>
      <c r="VXF274" s="255"/>
      <c r="VXG274" s="255"/>
      <c r="VXH274" s="255"/>
      <c r="VXI274" s="255"/>
      <c r="VXJ274" s="255"/>
      <c r="VXK274" s="255"/>
      <c r="VXL274" s="255"/>
      <c r="VXM274" s="255"/>
      <c r="VXN274" s="255"/>
      <c r="VXO274" s="255"/>
      <c r="VXP274" s="255"/>
      <c r="VXQ274" s="255"/>
      <c r="VXR274" s="255"/>
      <c r="VXS274" s="255"/>
      <c r="VXT274" s="255"/>
      <c r="VXU274" s="255"/>
      <c r="VXV274" s="255"/>
      <c r="VXW274" s="255"/>
      <c r="VXX274" s="255"/>
      <c r="VXY274" s="255"/>
      <c r="VXZ274" s="255"/>
      <c r="VYA274" s="255"/>
      <c r="VYB274" s="255"/>
      <c r="VYC274" s="255"/>
      <c r="VYD274" s="255"/>
      <c r="VYE274" s="255"/>
      <c r="VYF274" s="255"/>
      <c r="VYG274" s="255"/>
      <c r="VYH274" s="255"/>
      <c r="VYI274" s="255"/>
      <c r="VYJ274" s="255"/>
      <c r="VYK274" s="255"/>
      <c r="VYL274" s="255"/>
      <c r="VYM274" s="255"/>
      <c r="VYN274" s="255"/>
      <c r="VYO274" s="255"/>
      <c r="VYP274" s="255"/>
      <c r="VYQ274" s="255"/>
      <c r="VYR274" s="255"/>
      <c r="VYS274" s="255"/>
      <c r="VYT274" s="255"/>
      <c r="VYU274" s="255"/>
      <c r="VYV274" s="255"/>
      <c r="VYW274" s="255"/>
      <c r="VYX274" s="255"/>
      <c r="VYY274" s="255"/>
      <c r="VYZ274" s="255"/>
      <c r="VZA274" s="255"/>
      <c r="VZB274" s="255"/>
      <c r="VZC274" s="255"/>
      <c r="VZD274" s="255"/>
      <c r="VZE274" s="255"/>
      <c r="VZF274" s="255"/>
      <c r="VZG274" s="255"/>
      <c r="VZH274" s="255"/>
      <c r="VZI274" s="255"/>
      <c r="VZJ274" s="255"/>
      <c r="VZK274" s="255"/>
      <c r="VZL274" s="255"/>
      <c r="VZM274" s="255"/>
      <c r="VZN274" s="255"/>
      <c r="VZO274" s="255"/>
      <c r="VZP274" s="255"/>
      <c r="VZQ274" s="255"/>
      <c r="VZR274" s="255"/>
      <c r="VZS274" s="255"/>
      <c r="VZT274" s="255"/>
      <c r="VZU274" s="255"/>
      <c r="VZV274" s="255"/>
      <c r="VZW274" s="255"/>
      <c r="VZX274" s="255"/>
      <c r="VZY274" s="255"/>
      <c r="VZZ274" s="255"/>
      <c r="WAA274" s="255"/>
      <c r="WAB274" s="255"/>
      <c r="WAC274" s="255"/>
      <c r="WAD274" s="255"/>
      <c r="WAE274" s="255"/>
      <c r="WAF274" s="255"/>
      <c r="WAG274" s="255"/>
      <c r="WAH274" s="255"/>
      <c r="WAI274" s="255"/>
      <c r="WAJ274" s="255"/>
      <c r="WAK274" s="255"/>
      <c r="WAL274" s="255"/>
      <c r="WAM274" s="255"/>
      <c r="WAN274" s="255"/>
      <c r="WAO274" s="255"/>
      <c r="WAP274" s="255"/>
      <c r="WAQ274" s="255"/>
      <c r="WAR274" s="255"/>
      <c r="WAS274" s="255"/>
      <c r="WAT274" s="255"/>
      <c r="WAU274" s="255"/>
      <c r="WAV274" s="255"/>
      <c r="WAW274" s="255"/>
      <c r="WAX274" s="255"/>
      <c r="WAY274" s="255"/>
      <c r="WAZ274" s="255"/>
      <c r="WBA274" s="255"/>
      <c r="WBB274" s="255"/>
      <c r="WBC274" s="255"/>
      <c r="WBD274" s="255"/>
      <c r="WBE274" s="255"/>
      <c r="WBF274" s="255"/>
      <c r="WBG274" s="255"/>
      <c r="WBH274" s="255"/>
      <c r="WBI274" s="255"/>
      <c r="WBJ274" s="255"/>
      <c r="WBK274" s="255"/>
      <c r="WBL274" s="255"/>
      <c r="WBM274" s="255"/>
      <c r="WBN274" s="255"/>
      <c r="WBO274" s="255"/>
      <c r="WBP274" s="255"/>
      <c r="WBQ274" s="255"/>
      <c r="WBR274" s="255"/>
      <c r="WBS274" s="255"/>
      <c r="WBT274" s="255"/>
      <c r="WBU274" s="255"/>
      <c r="WBV274" s="255"/>
      <c r="WBW274" s="255"/>
      <c r="WBX274" s="255"/>
      <c r="WBY274" s="255"/>
      <c r="WBZ274" s="255"/>
      <c r="WCA274" s="255"/>
      <c r="WCB274" s="255"/>
      <c r="WCC274" s="255"/>
      <c r="WCD274" s="255"/>
      <c r="WCE274" s="255"/>
      <c r="WCF274" s="255"/>
      <c r="WCG274" s="255"/>
      <c r="WCH274" s="255"/>
      <c r="WCI274" s="255"/>
      <c r="WCJ274" s="255"/>
      <c r="WCK274" s="255"/>
      <c r="WCL274" s="255"/>
      <c r="WCM274" s="255"/>
      <c r="WCN274" s="255"/>
      <c r="WCO274" s="255"/>
      <c r="WCP274" s="255"/>
      <c r="WCQ274" s="255"/>
      <c r="WCR274" s="255"/>
      <c r="WCS274" s="255"/>
      <c r="WCT274" s="255"/>
      <c r="WCU274" s="255"/>
      <c r="WCV274" s="255"/>
      <c r="WCW274" s="255"/>
      <c r="WCX274" s="255"/>
      <c r="WCY274" s="255"/>
      <c r="WCZ274" s="255"/>
      <c r="WDA274" s="255"/>
      <c r="WDB274" s="255"/>
      <c r="WDC274" s="255"/>
      <c r="WDD274" s="255"/>
      <c r="WDE274" s="255"/>
      <c r="WDF274" s="255"/>
      <c r="WDG274" s="255"/>
      <c r="WDH274" s="255"/>
      <c r="WDI274" s="255"/>
      <c r="WDJ274" s="255"/>
      <c r="WDK274" s="255"/>
      <c r="WDL274" s="255"/>
      <c r="WDM274" s="255"/>
      <c r="WDN274" s="255"/>
      <c r="WDO274" s="255"/>
      <c r="WDP274" s="255"/>
      <c r="WDQ274" s="255"/>
      <c r="WDR274" s="255"/>
      <c r="WDS274" s="255"/>
      <c r="WDT274" s="255"/>
      <c r="WDU274" s="255"/>
      <c r="WDV274" s="255"/>
      <c r="WDW274" s="255"/>
      <c r="WDX274" s="255"/>
      <c r="WDY274" s="255"/>
      <c r="WDZ274" s="255"/>
      <c r="WEA274" s="255"/>
      <c r="WEB274" s="255"/>
      <c r="WEC274" s="255"/>
      <c r="WED274" s="255"/>
      <c r="WEE274" s="255"/>
      <c r="WEF274" s="255"/>
      <c r="WEG274" s="255"/>
      <c r="WEH274" s="255"/>
      <c r="WEI274" s="255"/>
      <c r="WEJ274" s="255"/>
      <c r="WEK274" s="255"/>
      <c r="WEL274" s="255"/>
      <c r="WEM274" s="255"/>
      <c r="WEN274" s="255"/>
      <c r="WEO274" s="255"/>
      <c r="WEP274" s="255"/>
      <c r="WEQ274" s="255"/>
      <c r="WER274" s="255"/>
      <c r="WES274" s="255"/>
      <c r="WET274" s="255"/>
      <c r="WEU274" s="255"/>
      <c r="WEV274" s="255"/>
      <c r="WEW274" s="255"/>
      <c r="WEX274" s="255"/>
      <c r="WEY274" s="255"/>
      <c r="WEZ274" s="255"/>
      <c r="WFA274" s="255"/>
      <c r="WFB274" s="255"/>
      <c r="WFC274" s="255"/>
      <c r="WFD274" s="255"/>
      <c r="WFE274" s="255"/>
      <c r="WFF274" s="255"/>
      <c r="WFG274" s="255"/>
      <c r="WFH274" s="255"/>
      <c r="WFI274" s="255"/>
      <c r="WFJ274" s="255"/>
      <c r="WFK274" s="255"/>
      <c r="WFL274" s="255"/>
      <c r="WFM274" s="255"/>
      <c r="WFN274" s="255"/>
      <c r="WFO274" s="255"/>
      <c r="WFP274" s="255"/>
      <c r="WFQ274" s="255"/>
      <c r="WFR274" s="255"/>
      <c r="WFS274" s="255"/>
      <c r="WFT274" s="255"/>
      <c r="WFU274" s="255"/>
      <c r="WFV274" s="255"/>
      <c r="WFW274" s="255"/>
      <c r="WFX274" s="255"/>
      <c r="WFY274" s="255"/>
      <c r="WFZ274" s="255"/>
      <c r="WGA274" s="255"/>
      <c r="WGB274" s="255"/>
      <c r="WGC274" s="255"/>
      <c r="WGD274" s="255"/>
      <c r="WGE274" s="255"/>
      <c r="WGF274" s="255"/>
      <c r="WGG274" s="255"/>
      <c r="WGH274" s="255"/>
      <c r="WGI274" s="255"/>
      <c r="WGJ274" s="255"/>
      <c r="WGK274" s="255"/>
      <c r="WGL274" s="255"/>
      <c r="WGM274" s="255"/>
      <c r="WGN274" s="255"/>
      <c r="WGO274" s="255"/>
      <c r="WGP274" s="255"/>
      <c r="WGQ274" s="255"/>
      <c r="WGR274" s="255"/>
      <c r="WGS274" s="255"/>
      <c r="WGT274" s="255"/>
      <c r="WGU274" s="255"/>
      <c r="WGV274" s="255"/>
      <c r="WGW274" s="255"/>
      <c r="WGX274" s="255"/>
      <c r="WGY274" s="255"/>
      <c r="WGZ274" s="255"/>
      <c r="WHA274" s="255"/>
      <c r="WHB274" s="255"/>
      <c r="WHC274" s="255"/>
      <c r="WHD274" s="255"/>
      <c r="WHE274" s="255"/>
      <c r="WHF274" s="255"/>
      <c r="WHG274" s="255"/>
      <c r="WHH274" s="255"/>
      <c r="WHI274" s="255"/>
      <c r="WHJ274" s="255"/>
      <c r="WHK274" s="255"/>
      <c r="WHL274" s="255"/>
      <c r="WHM274" s="255"/>
      <c r="WHN274" s="255"/>
      <c r="WHO274" s="255"/>
      <c r="WHP274" s="255"/>
      <c r="WHQ274" s="255"/>
      <c r="WHR274" s="255"/>
      <c r="WHS274" s="255"/>
      <c r="WHT274" s="255"/>
      <c r="WHU274" s="255"/>
      <c r="WHV274" s="255"/>
      <c r="WHW274" s="255"/>
      <c r="WHX274" s="255"/>
      <c r="WHY274" s="255"/>
      <c r="WHZ274" s="255"/>
      <c r="WIA274" s="255"/>
      <c r="WIB274" s="255"/>
      <c r="WIC274" s="255"/>
      <c r="WID274" s="255"/>
      <c r="WIE274" s="255"/>
      <c r="WIF274" s="255"/>
      <c r="WIG274" s="255"/>
      <c r="WIH274" s="255"/>
      <c r="WII274" s="255"/>
      <c r="WIJ274" s="255"/>
      <c r="WIK274" s="255"/>
      <c r="WIL274" s="255"/>
      <c r="WIM274" s="255"/>
      <c r="WIN274" s="255"/>
      <c r="WIO274" s="255"/>
      <c r="WIP274" s="255"/>
      <c r="WIQ274" s="255"/>
      <c r="WIR274" s="255"/>
      <c r="WIS274" s="255"/>
      <c r="WIT274" s="255"/>
      <c r="WIU274" s="255"/>
      <c r="WIV274" s="255"/>
      <c r="WIW274" s="255"/>
      <c r="WIX274" s="255"/>
      <c r="WIY274" s="255"/>
      <c r="WIZ274" s="255"/>
      <c r="WJA274" s="255"/>
      <c r="WJB274" s="255"/>
      <c r="WJC274" s="255"/>
      <c r="WJD274" s="255"/>
      <c r="WJE274" s="255"/>
      <c r="WJF274" s="255"/>
      <c r="WJG274" s="255"/>
      <c r="WJH274" s="255"/>
      <c r="WJI274" s="255"/>
      <c r="WJJ274" s="255"/>
      <c r="WJK274" s="255"/>
      <c r="WJL274" s="255"/>
      <c r="WJM274" s="255"/>
      <c r="WJN274" s="255"/>
      <c r="WJO274" s="255"/>
      <c r="WJP274" s="255"/>
      <c r="WJQ274" s="255"/>
      <c r="WJR274" s="255"/>
      <c r="WJS274" s="255"/>
      <c r="WJT274" s="255"/>
      <c r="WJU274" s="255"/>
      <c r="WJV274" s="255"/>
      <c r="WJW274" s="255"/>
      <c r="WJX274" s="255"/>
      <c r="WJY274" s="255"/>
      <c r="WJZ274" s="255"/>
      <c r="WKA274" s="255"/>
      <c r="WKB274" s="255"/>
      <c r="WKC274" s="255"/>
      <c r="WKD274" s="255"/>
      <c r="WKE274" s="255"/>
      <c r="WKF274" s="255"/>
      <c r="WKG274" s="255"/>
      <c r="WKH274" s="255"/>
      <c r="WKI274" s="255"/>
      <c r="WKJ274" s="255"/>
      <c r="WKK274" s="255"/>
      <c r="WKL274" s="255"/>
      <c r="WKM274" s="255"/>
      <c r="WKN274" s="255"/>
      <c r="WKO274" s="255"/>
      <c r="WKP274" s="255"/>
      <c r="WKQ274" s="255"/>
      <c r="WKR274" s="255"/>
      <c r="WKS274" s="255"/>
      <c r="WKT274" s="255"/>
      <c r="WKU274" s="255"/>
      <c r="WKV274" s="255"/>
      <c r="WKW274" s="255"/>
      <c r="WKX274" s="255"/>
      <c r="WKY274" s="255"/>
      <c r="WKZ274" s="255"/>
      <c r="WLA274" s="255"/>
      <c r="WLB274" s="255"/>
      <c r="WLC274" s="255"/>
      <c r="WLD274" s="255"/>
      <c r="WLE274" s="255"/>
      <c r="WLF274" s="255"/>
      <c r="WLG274" s="255"/>
      <c r="WLH274" s="255"/>
      <c r="WLI274" s="255"/>
      <c r="WLJ274" s="255"/>
      <c r="WLK274" s="255"/>
      <c r="WLL274" s="255"/>
      <c r="WLM274" s="255"/>
      <c r="WLN274" s="255"/>
      <c r="WLO274" s="255"/>
      <c r="WLP274" s="255"/>
      <c r="WLQ274" s="255"/>
      <c r="WLR274" s="255"/>
      <c r="WLS274" s="255"/>
      <c r="WLT274" s="255"/>
      <c r="WLU274" s="255"/>
      <c r="WLV274" s="255"/>
      <c r="WLW274" s="255"/>
      <c r="WLX274" s="255"/>
      <c r="WLY274" s="255"/>
      <c r="WLZ274" s="255"/>
      <c r="WMA274" s="255"/>
      <c r="WMB274" s="255"/>
      <c r="WMC274" s="255"/>
      <c r="WMD274" s="255"/>
      <c r="WME274" s="255"/>
      <c r="WMF274" s="255"/>
      <c r="WMG274" s="255"/>
      <c r="WMH274" s="255"/>
      <c r="WMI274" s="255"/>
      <c r="WMJ274" s="255"/>
      <c r="WMK274" s="255"/>
      <c r="WML274" s="255"/>
      <c r="WMM274" s="255"/>
      <c r="WMN274" s="255"/>
      <c r="WMO274" s="255"/>
      <c r="WMP274" s="255"/>
      <c r="WMQ274" s="255"/>
      <c r="WMR274" s="255"/>
      <c r="WMS274" s="255"/>
      <c r="WMT274" s="255"/>
      <c r="WMU274" s="255"/>
      <c r="WMV274" s="255"/>
      <c r="WMW274" s="255"/>
      <c r="WMX274" s="255"/>
      <c r="WMY274" s="255"/>
      <c r="WMZ274" s="255"/>
      <c r="WNA274" s="255"/>
      <c r="WNB274" s="255"/>
      <c r="WNC274" s="255"/>
      <c r="WND274" s="255"/>
      <c r="WNE274" s="255"/>
      <c r="WNF274" s="255"/>
      <c r="WNG274" s="255"/>
      <c r="WNH274" s="255"/>
      <c r="WNI274" s="255"/>
      <c r="WNJ274" s="255"/>
      <c r="WNK274" s="255"/>
      <c r="WNL274" s="255"/>
      <c r="WNM274" s="255"/>
      <c r="WNN274" s="255"/>
      <c r="WNO274" s="255"/>
      <c r="WNP274" s="255"/>
      <c r="WNQ274" s="255"/>
      <c r="WNR274" s="255"/>
      <c r="WNS274" s="255"/>
      <c r="WNT274" s="255"/>
      <c r="WNU274" s="255"/>
      <c r="WNV274" s="255"/>
      <c r="WNW274" s="255"/>
      <c r="WNX274" s="255"/>
      <c r="WNY274" s="255"/>
      <c r="WNZ274" s="255"/>
      <c r="WOA274" s="255"/>
      <c r="WOB274" s="255"/>
      <c r="WOC274" s="255"/>
      <c r="WOD274" s="255"/>
      <c r="WOE274" s="255"/>
      <c r="WOF274" s="255"/>
      <c r="WOG274" s="255"/>
      <c r="WOH274" s="255"/>
      <c r="WOI274" s="255"/>
      <c r="WOJ274" s="255"/>
      <c r="WOK274" s="255"/>
      <c r="WOL274" s="255"/>
      <c r="WOM274" s="255"/>
      <c r="WON274" s="255"/>
      <c r="WOO274" s="255"/>
      <c r="WOP274" s="255"/>
      <c r="WOQ274" s="255"/>
      <c r="WOR274" s="255"/>
      <c r="WOS274" s="255"/>
      <c r="WOT274" s="255"/>
      <c r="WOU274" s="255"/>
      <c r="WOV274" s="255"/>
      <c r="WOW274" s="255"/>
      <c r="WOX274" s="255"/>
      <c r="WOY274" s="255"/>
      <c r="WOZ274" s="255"/>
      <c r="WPA274" s="255"/>
      <c r="WPB274" s="255"/>
      <c r="WPC274" s="255"/>
      <c r="WPD274" s="255"/>
      <c r="WPE274" s="255"/>
      <c r="WPF274" s="255"/>
      <c r="WPG274" s="255"/>
      <c r="WPH274" s="255"/>
      <c r="WPI274" s="255"/>
      <c r="WPJ274" s="255"/>
      <c r="WPK274" s="255"/>
      <c r="WPL274" s="255"/>
      <c r="WPM274" s="255"/>
      <c r="WPN274" s="255"/>
      <c r="WPO274" s="255"/>
      <c r="WPP274" s="255"/>
      <c r="WPQ274" s="255"/>
      <c r="WPR274" s="255"/>
      <c r="WPS274" s="255"/>
      <c r="WPT274" s="255"/>
      <c r="WPU274" s="255"/>
      <c r="WPV274" s="255"/>
      <c r="WPW274" s="255"/>
      <c r="WPX274" s="255"/>
      <c r="WPY274" s="255"/>
      <c r="WPZ274" s="255"/>
      <c r="WQA274" s="255"/>
      <c r="WQB274" s="255"/>
      <c r="WQC274" s="255"/>
      <c r="WQD274" s="255"/>
      <c r="WQE274" s="255"/>
      <c r="WQF274" s="255"/>
      <c r="WQG274" s="255"/>
      <c r="WQH274" s="255"/>
      <c r="WQI274" s="255"/>
      <c r="WQJ274" s="255"/>
      <c r="WQK274" s="255"/>
      <c r="WQL274" s="255"/>
      <c r="WQM274" s="255"/>
      <c r="WQN274" s="255"/>
      <c r="WQO274" s="255"/>
      <c r="WQP274" s="255"/>
      <c r="WQQ274" s="255"/>
      <c r="WQR274" s="255"/>
      <c r="WQS274" s="255"/>
      <c r="WQT274" s="255"/>
      <c r="WQU274" s="255"/>
      <c r="WQV274" s="255"/>
      <c r="WQW274" s="255"/>
      <c r="WQX274" s="255"/>
      <c r="WQY274" s="255"/>
      <c r="WQZ274" s="255"/>
      <c r="WRA274" s="255"/>
      <c r="WRB274" s="255"/>
      <c r="WRC274" s="255"/>
      <c r="WRD274" s="255"/>
      <c r="WRE274" s="255"/>
      <c r="WRF274" s="255"/>
      <c r="WRG274" s="255"/>
      <c r="WRH274" s="255"/>
      <c r="WRI274" s="255"/>
      <c r="WRJ274" s="255"/>
      <c r="WRK274" s="255"/>
      <c r="WRL274" s="255"/>
      <c r="WRM274" s="255"/>
      <c r="WRN274" s="255"/>
      <c r="WRO274" s="255"/>
      <c r="WRP274" s="255"/>
      <c r="WRQ274" s="255"/>
      <c r="WRR274" s="255"/>
      <c r="WRS274" s="255"/>
      <c r="WRT274" s="255"/>
      <c r="WRU274" s="255"/>
      <c r="WRV274" s="255"/>
      <c r="WRW274" s="255"/>
      <c r="WRX274" s="255"/>
      <c r="WRY274" s="255"/>
      <c r="WRZ274" s="255"/>
      <c r="WSA274" s="255"/>
      <c r="WSB274" s="255"/>
      <c r="WSC274" s="255"/>
      <c r="WSD274" s="255"/>
      <c r="WSE274" s="255"/>
      <c r="WSF274" s="255"/>
      <c r="WSG274" s="255"/>
      <c r="WSH274" s="255"/>
      <c r="WSI274" s="255"/>
      <c r="WSJ274" s="255"/>
      <c r="WSK274" s="255"/>
      <c r="WSL274" s="255"/>
      <c r="WSM274" s="255"/>
      <c r="WSN274" s="255"/>
      <c r="WSO274" s="255"/>
      <c r="WSP274" s="255"/>
      <c r="WSQ274" s="255"/>
      <c r="WSR274" s="255"/>
      <c r="WSS274" s="255"/>
      <c r="WST274" s="255"/>
      <c r="WSU274" s="255"/>
      <c r="WSV274" s="255"/>
      <c r="WSW274" s="255"/>
      <c r="WSX274" s="255"/>
      <c r="WSY274" s="255"/>
      <c r="WSZ274" s="255"/>
      <c r="WTA274" s="255"/>
      <c r="WTB274" s="255"/>
      <c r="WTC274" s="255"/>
      <c r="WTD274" s="255"/>
      <c r="WTE274" s="255"/>
      <c r="WTF274" s="255"/>
      <c r="WTG274" s="255"/>
      <c r="WTH274" s="255"/>
      <c r="WTI274" s="255"/>
      <c r="WTJ274" s="255"/>
      <c r="WTK274" s="255"/>
      <c r="WTL274" s="255"/>
      <c r="WTM274" s="255"/>
      <c r="WTN274" s="255"/>
      <c r="WTO274" s="255"/>
      <c r="WTP274" s="255"/>
      <c r="WTQ274" s="255"/>
      <c r="WTR274" s="255"/>
      <c r="WTS274" s="255"/>
      <c r="WTT274" s="255"/>
      <c r="WTU274" s="255"/>
      <c r="WTV274" s="255"/>
      <c r="WTW274" s="255"/>
      <c r="WTX274" s="255"/>
      <c r="WTY274" s="255"/>
      <c r="WTZ274" s="255"/>
      <c r="WUA274" s="255"/>
      <c r="WUB274" s="255"/>
      <c r="WUC274" s="255"/>
      <c r="WUD274" s="255"/>
      <c r="WUE274" s="255"/>
      <c r="WUF274" s="255"/>
      <c r="WUG274" s="255"/>
      <c r="WUH274" s="255"/>
      <c r="WUI274" s="255"/>
      <c r="WUJ274" s="255"/>
      <c r="WUK274" s="255"/>
      <c r="WUL274" s="255"/>
      <c r="WUM274" s="255"/>
      <c r="WUN274" s="255"/>
      <c r="WUO274" s="255"/>
      <c r="WUP274" s="255"/>
      <c r="WUQ274" s="255"/>
      <c r="WUR274" s="255"/>
      <c r="WUS274" s="255"/>
      <c r="WUT274" s="255"/>
      <c r="WUU274" s="255"/>
      <c r="WUV274" s="255"/>
      <c r="WUW274" s="255"/>
      <c r="WUX274" s="255"/>
      <c r="WUY274" s="255"/>
      <c r="WUZ274" s="255"/>
      <c r="WVA274" s="255"/>
      <c r="WVB274" s="255"/>
      <c r="WVC274" s="255"/>
      <c r="WVD274" s="255"/>
      <c r="WVE274" s="255"/>
      <c r="WVF274" s="255"/>
      <c r="WVG274" s="255"/>
      <c r="WVH274" s="255"/>
      <c r="WVI274" s="255"/>
      <c r="WVJ274" s="255"/>
      <c r="WVK274" s="255"/>
      <c r="WVL274" s="255"/>
      <c r="WVM274" s="255"/>
      <c r="WVN274" s="255"/>
      <c r="WVO274" s="255"/>
      <c r="WVP274" s="255"/>
      <c r="WVQ274" s="255"/>
      <c r="WVR274" s="255"/>
      <c r="WVS274" s="255"/>
      <c r="WVT274" s="255"/>
      <c r="WVU274" s="255"/>
      <c r="WVV274" s="255"/>
      <c r="WVW274" s="255"/>
      <c r="WVX274" s="255"/>
      <c r="WVY274" s="255"/>
      <c r="WVZ274" s="255"/>
      <c r="WWA274" s="255"/>
      <c r="WWB274" s="255"/>
      <c r="WWC274" s="255"/>
      <c r="WWD274" s="255"/>
      <c r="WWE274" s="255"/>
      <c r="WWF274" s="255"/>
      <c r="WWG274" s="255"/>
      <c r="WWH274" s="255"/>
      <c r="WWI274" s="255"/>
      <c r="WWJ274" s="255"/>
      <c r="WWK274" s="255"/>
      <c r="WWL274" s="255"/>
      <c r="WWM274" s="255"/>
      <c r="WWN274" s="255"/>
      <c r="WWO274" s="255"/>
      <c r="WWP274" s="255"/>
      <c r="WWQ274" s="255"/>
      <c r="WWR274" s="255"/>
      <c r="WWS274" s="255"/>
      <c r="WWT274" s="255"/>
      <c r="WWU274" s="255"/>
      <c r="WWV274" s="255"/>
      <c r="WWW274" s="255"/>
      <c r="WWX274" s="255"/>
      <c r="WWY274" s="255"/>
      <c r="WWZ274" s="255"/>
      <c r="WXA274" s="255"/>
      <c r="WXB274" s="255"/>
      <c r="WXC274" s="255"/>
      <c r="WXD274" s="255"/>
      <c r="WXE274" s="255"/>
      <c r="WXF274" s="255"/>
      <c r="WXG274" s="255"/>
      <c r="WXH274" s="255"/>
      <c r="WXI274" s="255"/>
      <c r="WXJ274" s="255"/>
      <c r="WXK274" s="255"/>
      <c r="WXL274" s="255"/>
      <c r="WXM274" s="255"/>
      <c r="WXN274" s="255"/>
      <c r="WXO274" s="255"/>
      <c r="WXP274" s="255"/>
      <c r="WXQ274" s="255"/>
      <c r="WXR274" s="255"/>
      <c r="WXS274" s="255"/>
      <c r="WXT274" s="255"/>
      <c r="WXU274" s="255"/>
      <c r="WXV274" s="255"/>
      <c r="WXW274" s="255"/>
      <c r="WXX274" s="255"/>
      <c r="WXY274" s="255"/>
      <c r="WXZ274" s="255"/>
      <c r="WYA274" s="255"/>
      <c r="WYB274" s="255"/>
      <c r="WYC274" s="255"/>
      <c r="WYD274" s="255"/>
      <c r="WYE274" s="255"/>
      <c r="WYF274" s="255"/>
      <c r="WYG274" s="255"/>
      <c r="WYH274" s="255"/>
      <c r="WYI274" s="255"/>
      <c r="WYJ274" s="255"/>
      <c r="WYK274" s="255"/>
      <c r="WYL274" s="9"/>
      <c r="WYM274" s="9"/>
      <c r="WYN274" s="9"/>
      <c r="WYO274" s="9"/>
      <c r="WYP274" s="9"/>
      <c r="WYQ274" s="9"/>
      <c r="WYR274" s="9"/>
      <c r="WYS274" s="9"/>
      <c r="WYT274" s="9"/>
      <c r="WYU274" s="9"/>
      <c r="WYV274" s="9"/>
      <c r="WYW274" s="9"/>
      <c r="WYX274" s="9"/>
      <c r="WYY274" s="9"/>
      <c r="WYZ274" s="9"/>
      <c r="WZA274" s="9"/>
      <c r="WZB274" s="9"/>
      <c r="WZC274" s="9"/>
      <c r="WZD274" s="9"/>
      <c r="WZE274" s="9"/>
      <c r="WZF274" s="9"/>
      <c r="WZG274" s="9"/>
      <c r="WZH274" s="9"/>
      <c r="WZI274" s="9"/>
      <c r="WZJ274" s="9"/>
      <c r="WZK274" s="9"/>
      <c r="WZL274" s="9"/>
      <c r="WZM274" s="9"/>
      <c r="WZN274" s="9"/>
      <c r="WZO274" s="9"/>
      <c r="WZP274" s="9"/>
      <c r="WZQ274" s="9"/>
      <c r="WZR274" s="9"/>
      <c r="WZS274" s="9"/>
      <c r="WZT274" s="9"/>
      <c r="WZU274" s="9"/>
      <c r="WZV274" s="9"/>
      <c r="WZW274" s="9"/>
      <c r="WZX274" s="9"/>
      <c r="WZY274" s="9"/>
      <c r="WZZ274" s="9"/>
      <c r="XAA274" s="9"/>
      <c r="XAB274" s="9"/>
      <c r="XAC274" s="9"/>
      <c r="XAD274" s="9"/>
      <c r="XAE274" s="9"/>
      <c r="XAF274" s="9"/>
      <c r="XAG274" s="9"/>
      <c r="XAH274" s="9"/>
      <c r="XAI274" s="9"/>
      <c r="XAJ274" s="9"/>
      <c r="XAK274" s="9"/>
      <c r="XAL274" s="9"/>
      <c r="XAM274" s="9"/>
      <c r="XAN274" s="9"/>
      <c r="XAO274" s="9"/>
      <c r="XAP274" s="9"/>
      <c r="XAQ274" s="9"/>
      <c r="XAR274" s="9"/>
      <c r="XAS274" s="9"/>
      <c r="XAT274" s="9"/>
      <c r="XAU274" s="9"/>
      <c r="XAV274" s="9"/>
      <c r="XAW274" s="9"/>
      <c r="XAX274" s="9"/>
      <c r="XAY274" s="9"/>
      <c r="XAZ274" s="9"/>
      <c r="XBA274" s="9"/>
      <c r="XBB274" s="9"/>
      <c r="XBC274" s="9"/>
      <c r="XBD274" s="9"/>
      <c r="XBE274" s="9"/>
      <c r="XBF274" s="9"/>
      <c r="XBG274" s="9"/>
      <c r="XBH274" s="9"/>
    </row>
  </sheetData>
  <autoFilter ref="A6:I248" xr:uid="{00000000-0009-0000-0000-000008000000}"/>
  <mergeCells count="12">
    <mergeCell ref="E274:G274"/>
    <mergeCell ref="A4:C4"/>
    <mergeCell ref="F4:H4"/>
    <mergeCell ref="E264:G264"/>
    <mergeCell ref="E265:G265"/>
    <mergeCell ref="E266:G266"/>
    <mergeCell ref="E267:G267"/>
    <mergeCell ref="E268:G268"/>
    <mergeCell ref="E269:G269"/>
    <mergeCell ref="E270:G270"/>
    <mergeCell ref="E272:G272"/>
    <mergeCell ref="E273:G273"/>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7030A0"/>
  </sheetPr>
  <dimension ref="A1:XEM1104"/>
  <sheetViews>
    <sheetView zoomScale="64" zoomScaleNormal="64" workbookViewId="0">
      <pane xSplit="8" ySplit="6" topLeftCell="I851" activePane="bottomRight" state="frozen"/>
      <selection activeCell="J157" sqref="J157"/>
      <selection pane="topRight" activeCell="J157" sqref="J157"/>
      <selection pane="bottomLeft" activeCell="J157" sqref="J157"/>
      <selection pane="bottomRight" activeCell="C227" sqref="C227"/>
    </sheetView>
  </sheetViews>
  <sheetFormatPr defaultColWidth="8.7109375" defaultRowHeight="15.75" x14ac:dyDescent="0.25"/>
  <cols>
    <col min="1" max="1" width="7.140625" style="4" customWidth="1"/>
    <col min="2" max="2" width="11.85546875" style="4" customWidth="1"/>
    <col min="3" max="3" width="73.5703125" style="4" customWidth="1"/>
    <col min="4" max="4" width="17.85546875" style="4" customWidth="1"/>
    <col min="5" max="5" width="16.140625" style="4" customWidth="1"/>
    <col min="6" max="6" width="12.28515625" style="3" customWidth="1"/>
    <col min="7" max="7" width="21.5703125" style="4" bestFit="1" customWidth="1"/>
    <col min="8" max="8" width="27" style="5" bestFit="1" customWidth="1"/>
    <col min="9" max="9" width="2" style="4" customWidth="1"/>
    <col min="10" max="10" width="13.140625" style="4" customWidth="1"/>
    <col min="11" max="12" width="18.85546875" style="182" customWidth="1"/>
    <col min="13" max="13" width="23.7109375" style="182" customWidth="1"/>
    <col min="14" max="14" width="3.140625" style="186" customWidth="1"/>
    <col min="15" max="16" width="21.85546875" style="182" customWidth="1"/>
    <col min="17" max="17" width="7.7109375" style="185" customWidth="1"/>
    <col min="18" max="18" width="13.7109375" style="182" customWidth="1"/>
    <col min="19" max="19" width="24.140625" style="5" customWidth="1"/>
    <col min="20" max="20" width="14.140625" style="182" customWidth="1"/>
    <col min="21" max="21" width="24.140625" style="5" customWidth="1"/>
    <col min="22" max="22" width="14.140625" style="182" customWidth="1"/>
    <col min="23" max="23" width="24.140625" style="5" customWidth="1"/>
    <col min="24" max="24" width="14.140625" style="182" customWidth="1"/>
    <col min="25" max="25" width="24.140625" style="5" customWidth="1"/>
    <col min="26" max="26" width="14.140625" style="182" customWidth="1"/>
    <col min="27" max="76" width="24.140625" style="5" customWidth="1"/>
    <col min="77" max="16384" width="8.7109375" style="4"/>
  </cols>
  <sheetData>
    <row r="1" spans="1:76" ht="15.95" thickBot="1" x14ac:dyDescent="0.4">
      <c r="A1" s="1"/>
      <c r="B1" s="2"/>
      <c r="C1" s="1"/>
      <c r="D1" s="1"/>
      <c r="E1" s="2"/>
      <c r="N1" s="183"/>
      <c r="O1" s="184"/>
      <c r="R1" s="184"/>
      <c r="T1" s="184"/>
      <c r="V1" s="184"/>
      <c r="X1" s="184"/>
      <c r="Z1" s="184"/>
    </row>
    <row r="2" spans="1:76" ht="20.45" thickBot="1" x14ac:dyDescent="0.45">
      <c r="A2" s="6" t="s">
        <v>5</v>
      </c>
      <c r="B2" s="7"/>
      <c r="C2" s="8"/>
      <c r="D2" s="9"/>
      <c r="E2" s="9"/>
      <c r="J2" s="30"/>
      <c r="Q2" s="187"/>
    </row>
    <row r="3" spans="1:76" ht="20.45" thickBot="1" x14ac:dyDescent="0.45">
      <c r="A3" s="10"/>
      <c r="B3" s="11"/>
      <c r="C3" s="12"/>
      <c r="D3" s="13"/>
      <c r="E3" s="9"/>
      <c r="J3" s="30"/>
      <c r="Q3" s="188"/>
    </row>
    <row r="4" spans="1:76" s="16" customFormat="1" ht="23.45" thickBot="1" x14ac:dyDescent="0.4">
      <c r="A4" s="474" t="s">
        <v>6</v>
      </c>
      <c r="B4" s="475"/>
      <c r="C4" s="476"/>
      <c r="D4" s="14"/>
      <c r="E4" s="15"/>
      <c r="F4" s="477" t="s">
        <v>38</v>
      </c>
      <c r="G4" s="478"/>
      <c r="H4" s="479"/>
      <c r="K4" s="189"/>
      <c r="L4" s="189"/>
      <c r="M4" s="189"/>
      <c r="N4" s="190"/>
      <c r="O4" s="189"/>
      <c r="P4" s="189"/>
      <c r="Q4" s="191"/>
      <c r="R4" s="192"/>
      <c r="S4" s="193" t="s">
        <v>40</v>
      </c>
      <c r="T4" s="194"/>
      <c r="U4" s="193" t="s">
        <v>40</v>
      </c>
      <c r="V4" s="194"/>
      <c r="W4" s="193" t="s">
        <v>40</v>
      </c>
      <c r="X4" s="194"/>
      <c r="Y4" s="193" t="s">
        <v>40</v>
      </c>
      <c r="Z4" s="194"/>
      <c r="AA4" s="193" t="s">
        <v>40</v>
      </c>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93"/>
      <c r="BG4" s="193"/>
      <c r="BH4" s="193"/>
      <c r="BI4" s="193"/>
      <c r="BJ4" s="193"/>
      <c r="BK4" s="193"/>
      <c r="BL4" s="193"/>
      <c r="BM4" s="193"/>
      <c r="BN4" s="193"/>
      <c r="BO4" s="193"/>
      <c r="BP4" s="193"/>
      <c r="BQ4" s="193"/>
      <c r="BR4" s="193"/>
      <c r="BS4" s="193"/>
      <c r="BT4" s="193"/>
      <c r="BU4" s="193"/>
      <c r="BV4" s="193"/>
      <c r="BW4" s="193"/>
      <c r="BX4" s="195"/>
    </row>
    <row r="5" spans="1:76" ht="20.45" thickBot="1" x14ac:dyDescent="0.4">
      <c r="A5" s="18"/>
      <c r="B5" s="18"/>
      <c r="C5" s="19"/>
      <c r="D5" s="1"/>
      <c r="E5" s="2"/>
      <c r="F5" s="20"/>
      <c r="G5" s="21"/>
      <c r="H5" s="22"/>
      <c r="K5" s="196"/>
      <c r="L5" s="196"/>
      <c r="M5" s="196"/>
      <c r="N5" s="197"/>
      <c r="O5" s="198"/>
      <c r="P5" s="189"/>
      <c r="Q5" s="199"/>
      <c r="R5" s="200" t="s">
        <v>36</v>
      </c>
      <c r="S5" s="201">
        <v>44593</v>
      </c>
      <c r="T5" s="200" t="s">
        <v>36</v>
      </c>
      <c r="U5" s="202">
        <v>44621</v>
      </c>
      <c r="V5" s="200"/>
      <c r="W5" s="202">
        <v>44652</v>
      </c>
      <c r="X5" s="200"/>
      <c r="Y5" s="202">
        <v>44682</v>
      </c>
      <c r="Z5" s="200"/>
      <c r="AA5" s="202">
        <v>44713</v>
      </c>
      <c r="AB5" s="202">
        <v>44743</v>
      </c>
      <c r="AC5" s="202">
        <v>44774</v>
      </c>
      <c r="AD5" s="202">
        <v>44805</v>
      </c>
      <c r="AE5" s="202">
        <v>44835</v>
      </c>
      <c r="AF5" s="202">
        <v>44866</v>
      </c>
      <c r="AG5" s="202">
        <v>44896</v>
      </c>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2"/>
      <c r="BH5" s="202"/>
      <c r="BI5" s="202"/>
      <c r="BJ5" s="202"/>
      <c r="BK5" s="202"/>
      <c r="BL5" s="202"/>
      <c r="BM5" s="202"/>
      <c r="BN5" s="202"/>
      <c r="BO5" s="202"/>
      <c r="BP5" s="202"/>
      <c r="BQ5" s="202"/>
      <c r="BR5" s="202"/>
      <c r="BS5" s="202"/>
      <c r="BT5" s="202"/>
      <c r="BU5" s="202"/>
      <c r="BV5" s="202"/>
      <c r="BW5" s="202"/>
      <c r="BX5" s="202"/>
    </row>
    <row r="6" spans="1:76" s="30" customFormat="1" ht="31.5" thickBot="1" x14ac:dyDescent="0.4">
      <c r="A6" s="14"/>
      <c r="B6" s="24" t="s">
        <v>0</v>
      </c>
      <c r="C6" s="25" t="s">
        <v>1</v>
      </c>
      <c r="D6" s="26" t="s">
        <v>2</v>
      </c>
      <c r="E6" s="25" t="s">
        <v>3</v>
      </c>
      <c r="F6" s="27" t="s">
        <v>36</v>
      </c>
      <c r="G6" s="28" t="s">
        <v>4</v>
      </c>
      <c r="H6" s="29" t="s">
        <v>40</v>
      </c>
      <c r="K6" s="203" t="s">
        <v>303</v>
      </c>
      <c r="L6" s="204" t="s">
        <v>304</v>
      </c>
      <c r="M6" s="205" t="s">
        <v>305</v>
      </c>
      <c r="N6" s="206"/>
      <c r="O6" s="207" t="s">
        <v>306</v>
      </c>
      <c r="P6" s="205" t="s">
        <v>307</v>
      </c>
      <c r="Q6" s="191"/>
      <c r="R6" s="208"/>
      <c r="S6" s="209" t="s">
        <v>308</v>
      </c>
      <c r="T6" s="208"/>
      <c r="U6" s="209" t="s">
        <v>309</v>
      </c>
      <c r="V6" s="208"/>
      <c r="W6" s="209" t="s">
        <v>310</v>
      </c>
      <c r="X6" s="208"/>
      <c r="Y6" s="209" t="s">
        <v>311</v>
      </c>
      <c r="Z6" s="208"/>
      <c r="AA6" s="209" t="s">
        <v>312</v>
      </c>
      <c r="AB6" s="209" t="s">
        <v>313</v>
      </c>
      <c r="AC6" s="209" t="s">
        <v>314</v>
      </c>
      <c r="AD6" s="209" t="s">
        <v>315</v>
      </c>
      <c r="AE6" s="209" t="s">
        <v>316</v>
      </c>
      <c r="AF6" s="209" t="s">
        <v>317</v>
      </c>
      <c r="AG6" s="209" t="s">
        <v>318</v>
      </c>
      <c r="AH6" s="209" t="s">
        <v>319</v>
      </c>
      <c r="AI6" s="209" t="s">
        <v>320</v>
      </c>
      <c r="AJ6" s="209" t="s">
        <v>321</v>
      </c>
      <c r="AK6" s="209" t="s">
        <v>322</v>
      </c>
      <c r="AL6" s="209" t="s">
        <v>323</v>
      </c>
      <c r="AM6" s="209" t="s">
        <v>324</v>
      </c>
      <c r="AN6" s="209" t="s">
        <v>325</v>
      </c>
      <c r="AO6" s="209" t="s">
        <v>326</v>
      </c>
      <c r="AP6" s="209" t="s">
        <v>327</v>
      </c>
      <c r="AQ6" s="209" t="s">
        <v>328</v>
      </c>
      <c r="AR6" s="209" t="s">
        <v>329</v>
      </c>
      <c r="AS6" s="209" t="s">
        <v>330</v>
      </c>
      <c r="AT6" s="209" t="s">
        <v>331</v>
      </c>
      <c r="AU6" s="209" t="s">
        <v>332</v>
      </c>
      <c r="AV6" s="209" t="s">
        <v>333</v>
      </c>
      <c r="AW6" s="209" t="s">
        <v>334</v>
      </c>
      <c r="AX6" s="209" t="s">
        <v>335</v>
      </c>
      <c r="AY6" s="209" t="s">
        <v>336</v>
      </c>
      <c r="AZ6" s="209" t="s">
        <v>337</v>
      </c>
      <c r="BA6" s="209" t="s">
        <v>338</v>
      </c>
      <c r="BB6" s="209" t="s">
        <v>339</v>
      </c>
      <c r="BC6" s="209" t="s">
        <v>340</v>
      </c>
      <c r="BD6" s="209" t="s">
        <v>341</v>
      </c>
      <c r="BE6" s="209" t="s">
        <v>342</v>
      </c>
      <c r="BF6" s="209" t="s">
        <v>343</v>
      </c>
      <c r="BG6" s="209" t="s">
        <v>344</v>
      </c>
      <c r="BH6" s="209" t="s">
        <v>345</v>
      </c>
      <c r="BI6" s="209" t="s">
        <v>346</v>
      </c>
      <c r="BJ6" s="209" t="s">
        <v>347</v>
      </c>
      <c r="BK6" s="209" t="s">
        <v>348</v>
      </c>
      <c r="BL6" s="209" t="s">
        <v>349</v>
      </c>
      <c r="BM6" s="209" t="s">
        <v>350</v>
      </c>
      <c r="BN6" s="209" t="s">
        <v>351</v>
      </c>
      <c r="BO6" s="209" t="s">
        <v>352</v>
      </c>
      <c r="BP6" s="209" t="s">
        <v>353</v>
      </c>
      <c r="BQ6" s="209" t="s">
        <v>354</v>
      </c>
      <c r="BR6" s="209" t="s">
        <v>355</v>
      </c>
      <c r="BS6" s="209" t="s">
        <v>356</v>
      </c>
      <c r="BT6" s="209" t="s">
        <v>357</v>
      </c>
      <c r="BU6" s="209" t="s">
        <v>358</v>
      </c>
      <c r="BV6" s="209" t="s">
        <v>359</v>
      </c>
      <c r="BW6" s="209" t="s">
        <v>360</v>
      </c>
      <c r="BX6" s="209" t="s">
        <v>361</v>
      </c>
    </row>
    <row r="7" spans="1:76" ht="15.6" x14ac:dyDescent="0.35">
      <c r="A7" s="2"/>
      <c r="B7" s="34"/>
      <c r="C7" s="35" t="s">
        <v>7</v>
      </c>
      <c r="D7" s="36"/>
      <c r="E7" s="36"/>
      <c r="F7" s="37"/>
      <c r="G7" s="38"/>
      <c r="H7" s="39"/>
      <c r="K7" s="210"/>
      <c r="L7" s="211"/>
      <c r="M7" s="212"/>
      <c r="N7" s="213"/>
      <c r="O7" s="214"/>
      <c r="P7" s="215"/>
      <c r="Q7" s="216"/>
      <c r="R7" s="217"/>
      <c r="S7" s="39"/>
      <c r="T7" s="217"/>
      <c r="U7" s="39"/>
      <c r="V7" s="217"/>
      <c r="W7" s="39"/>
      <c r="X7" s="217"/>
      <c r="Y7" s="39"/>
      <c r="Z7" s="217"/>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row>
    <row r="8" spans="1:76" ht="15.6" x14ac:dyDescent="0.35">
      <c r="A8" s="2"/>
      <c r="B8" s="42"/>
      <c r="C8" s="43" t="s">
        <v>8</v>
      </c>
      <c r="D8" s="43" t="s">
        <v>9</v>
      </c>
      <c r="E8" s="44"/>
      <c r="F8" s="45"/>
      <c r="G8" s="46"/>
      <c r="H8" s="47"/>
      <c r="K8" s="210"/>
      <c r="L8" s="211"/>
      <c r="M8" s="212"/>
      <c r="N8" s="213"/>
      <c r="O8" s="214"/>
      <c r="P8" s="215"/>
      <c r="Q8" s="218"/>
      <c r="R8" s="217"/>
      <c r="S8" s="47"/>
      <c r="T8" s="217"/>
      <c r="U8" s="47"/>
      <c r="V8" s="217"/>
      <c r="W8" s="47"/>
      <c r="X8" s="217"/>
      <c r="Y8" s="47"/>
      <c r="Z8" s="217"/>
      <c r="AA8" s="47"/>
      <c r="AB8" s="47"/>
      <c r="AC8" s="47"/>
      <c r="AD8" s="47"/>
      <c r="AE8" s="47"/>
      <c r="AF8" s="47"/>
      <c r="AG8" s="47"/>
      <c r="AH8" s="47"/>
      <c r="AI8" s="47"/>
      <c r="AJ8" s="47"/>
      <c r="AK8" s="47"/>
      <c r="AL8" s="47"/>
      <c r="AM8" s="47"/>
      <c r="AN8" s="47"/>
      <c r="AO8" s="4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row>
    <row r="9" spans="1:76" ht="15.6" x14ac:dyDescent="0.35">
      <c r="A9" s="1"/>
      <c r="B9" s="42"/>
      <c r="C9" s="50" t="s">
        <v>10</v>
      </c>
      <c r="D9" s="51"/>
      <c r="E9" s="51"/>
      <c r="F9" s="45"/>
      <c r="G9" s="52"/>
      <c r="H9" s="53"/>
      <c r="K9" s="210"/>
      <c r="L9" s="211"/>
      <c r="M9" s="212"/>
      <c r="N9" s="213"/>
      <c r="O9" s="214"/>
      <c r="P9" s="215"/>
      <c r="Q9" s="218"/>
      <c r="R9" s="217"/>
      <c r="S9" s="53"/>
      <c r="T9" s="217"/>
      <c r="U9" s="53"/>
      <c r="V9" s="217"/>
      <c r="W9" s="53"/>
      <c r="X9" s="217"/>
      <c r="Y9" s="53"/>
      <c r="Z9" s="217"/>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row>
    <row r="10" spans="1:76" ht="15.6" x14ac:dyDescent="0.35">
      <c r="A10" s="1"/>
      <c r="B10" s="42"/>
      <c r="C10" s="56" t="s">
        <v>44</v>
      </c>
      <c r="D10" s="51"/>
      <c r="E10" s="51"/>
      <c r="F10" s="45"/>
      <c r="G10" s="52"/>
      <c r="H10" s="53"/>
      <c r="K10" s="210"/>
      <c r="L10" s="211"/>
      <c r="M10" s="212"/>
      <c r="N10" s="219"/>
      <c r="O10" s="214"/>
      <c r="P10" s="215"/>
      <c r="Q10" s="218"/>
      <c r="R10" s="217"/>
      <c r="S10" s="53"/>
      <c r="T10" s="217"/>
      <c r="U10" s="53"/>
      <c r="V10" s="217"/>
      <c r="W10" s="53"/>
      <c r="X10" s="217"/>
      <c r="Y10" s="53"/>
      <c r="Z10" s="217"/>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row>
    <row r="11" spans="1:76" ht="15.6" x14ac:dyDescent="0.35">
      <c r="A11" s="1" t="str">
        <f>C10</f>
        <v>500mm2 x 1 core (EXX01WCV) 6.35kV/11kV  (Trefoil clamps) Cut &amp; Join</v>
      </c>
      <c r="B11" s="42">
        <v>2.0009999999999999</v>
      </c>
      <c r="C11" s="57" t="s">
        <v>11</v>
      </c>
      <c r="D11" s="58" t="s">
        <v>12</v>
      </c>
      <c r="E11" s="51" t="s">
        <v>13</v>
      </c>
      <c r="F11" s="59">
        <v>20000</v>
      </c>
      <c r="G11" s="52">
        <v>1422.22</v>
      </c>
      <c r="H11" s="53">
        <f>G11*F11</f>
        <v>28444400</v>
      </c>
      <c r="K11" s="214" t="e">
        <f>M11/G11</f>
        <v>#VALUE!</v>
      </c>
      <c r="L11" s="220" t="e">
        <f>SUMIF(R4:Y4,S4,R11:Y11)</f>
        <v>#VALUE!</v>
      </c>
      <c r="M11" s="221" t="e">
        <f>SUMIF(R4:BX4,S4,R11:BX11)</f>
        <v>#VALUE!</v>
      </c>
      <c r="N11" s="222"/>
      <c r="O11" s="214" t="e">
        <f>F11-K11</f>
        <v>#VALUE!</v>
      </c>
      <c r="P11" s="215" t="e">
        <f>H11-M11</f>
        <v>#VALUE!</v>
      </c>
      <c r="Q11" s="218"/>
      <c r="R11" s="217" t="e">
        <f>SUMIFS('[20]WorkDone DATA'!$L:$L,'[20]WorkDone DATA'!$N:$N,BOQ!S$6,'[20]WorkDone DATA'!$G:$G,BOQ!$B11)</f>
        <v>#VALUE!</v>
      </c>
      <c r="S11" s="53" t="e">
        <f>R11*G11</f>
        <v>#VALUE!</v>
      </c>
      <c r="T11" s="217" t="e">
        <f>SUMIFS('[20]WorkDone DATA'!$L:$L,'[20]WorkDone DATA'!$N:$N,BOQ!U$6,'[20]WorkDone DATA'!$G:$G,BOQ!$B11)</f>
        <v>#VALUE!</v>
      </c>
      <c r="U11" s="53" t="e">
        <f>T11*G11</f>
        <v>#VALUE!</v>
      </c>
      <c r="V11" s="217"/>
      <c r="W11" s="53" t="e">
        <f>SUMIFS('[20]WorkDone DATA'!$L:$L,'[20]WorkDone DATA'!$N:$N,BOQ!W$6,'[20]WorkDone DATA'!$G:$G,BOQ!$B11)*$G11</f>
        <v>#VALUE!</v>
      </c>
      <c r="X11" s="217"/>
      <c r="Y11" s="53" t="e">
        <f>SUMIFS('[20]WorkDone DATA'!$L:$L,'[20]WorkDone DATA'!$N:$N,BOQ!Y$6,'[20]WorkDone DATA'!$G:$G,BOQ!$B11)*$G11</f>
        <v>#VALUE!</v>
      </c>
      <c r="Z11" s="217"/>
      <c r="AA11" s="53" t="e">
        <f>SUMIFS('[20]WorkDone DATA'!$L:$L,'[20]WorkDone DATA'!$N:$N,BOQ!AA$6,'[20]WorkDone DATA'!$G:$G,BOQ!$B11)*$G11</f>
        <v>#VALUE!</v>
      </c>
      <c r="AB11" s="53" t="e">
        <f>SUMIFS('[20]WorkDone DATA'!$L:$L,'[20]WorkDone DATA'!$N:$N,BOQ!AB$6,'[20]WorkDone DATA'!$G:$G,BOQ!$B11)*$G11</f>
        <v>#VALUE!</v>
      </c>
      <c r="AC11" s="53" t="e">
        <f>SUMIFS('[20]WorkDone DATA'!$L:$L,'[20]WorkDone DATA'!$N:$N,BOQ!AC$6,'[20]WorkDone DATA'!$G:$G,BOQ!$B11)*$G11</f>
        <v>#VALUE!</v>
      </c>
      <c r="AD11" s="53" t="e">
        <f>SUMIFS('[20]WorkDone DATA'!$L:$L,'[20]WorkDone DATA'!$N:$N,BOQ!AD$6,'[20]WorkDone DATA'!$G:$G,BOQ!$B11)*$G11</f>
        <v>#VALUE!</v>
      </c>
      <c r="AE11" s="53" t="e">
        <f>SUMIFS('[20]WorkDone DATA'!$L:$L,'[20]WorkDone DATA'!$N:$N,BOQ!AE$6,'[20]WorkDone DATA'!$G:$G,BOQ!$B11)*$G11</f>
        <v>#VALUE!</v>
      </c>
      <c r="AF11" s="53" t="e">
        <f>SUMIFS('[20]WorkDone DATA'!$L:$L,'[20]WorkDone DATA'!$N:$N,BOQ!AF$6,'[20]WorkDone DATA'!$G:$G,BOQ!$B11)*$G11</f>
        <v>#VALUE!</v>
      </c>
      <c r="AG11" s="53" t="e">
        <f>SUMIFS('[20]WorkDone DATA'!$L:$L,'[20]WorkDone DATA'!$N:$N,BOQ!AG$6,'[20]WorkDone DATA'!$G:$G,BOQ!$B11)*$G11</f>
        <v>#VALUE!</v>
      </c>
      <c r="AH11" s="53" t="e">
        <f>SUMIFS('[20]WorkDone DATA'!$L:$L,'[20]WorkDone DATA'!$N:$N,BOQ!AH$6,'[20]WorkDone DATA'!$G:$G,BOQ!$B11)*$G11</f>
        <v>#VALUE!</v>
      </c>
      <c r="AI11" s="53" t="e">
        <f>SUMIFS('[20]WorkDone DATA'!$L:$L,'[20]WorkDone DATA'!$N:$N,BOQ!AI$6,'[20]WorkDone DATA'!$G:$G,BOQ!$B11)*$G11</f>
        <v>#VALUE!</v>
      </c>
      <c r="AJ11" s="53" t="e">
        <f>SUMIFS('[20]WorkDone DATA'!$L:$L,'[20]WorkDone DATA'!$N:$N,BOQ!AJ$6,'[20]WorkDone DATA'!$G:$G,BOQ!$B11)*$G11</f>
        <v>#VALUE!</v>
      </c>
      <c r="AK11" s="53" t="e">
        <f>SUMIFS('[20]WorkDone DATA'!$L:$L,'[20]WorkDone DATA'!$N:$N,BOQ!AK$6,'[20]WorkDone DATA'!$G:$G,BOQ!$B11)*$G11</f>
        <v>#VALUE!</v>
      </c>
      <c r="AL11" s="53" t="e">
        <f>SUMIFS('[20]WorkDone DATA'!$L:$L,'[20]WorkDone DATA'!$N:$N,BOQ!AL$6,'[20]WorkDone DATA'!$G:$G,BOQ!$B11)*$G11</f>
        <v>#VALUE!</v>
      </c>
      <c r="AM11" s="53" t="e">
        <f>SUMIFS('[20]WorkDone DATA'!$L:$L,'[20]WorkDone DATA'!$N:$N,BOQ!AM$6,'[20]WorkDone DATA'!$G:$G,BOQ!$B11)*$G11</f>
        <v>#VALUE!</v>
      </c>
      <c r="AN11" s="53" t="e">
        <f>SUMIFS('[20]WorkDone DATA'!$L:$L,'[20]WorkDone DATA'!$N:$N,BOQ!AN$6,'[20]WorkDone DATA'!$G:$G,BOQ!$B11)*$G11</f>
        <v>#VALUE!</v>
      </c>
      <c r="AO11" s="53" t="e">
        <f>SUMIFS('[20]WorkDone DATA'!$L:$L,'[20]WorkDone DATA'!$N:$N,BOQ!AO$6,'[20]WorkDone DATA'!$G:$G,BOQ!$B11)*$G11</f>
        <v>#VALUE!</v>
      </c>
      <c r="AP11" s="53" t="e">
        <f>SUMIFS('[20]WorkDone DATA'!$L:$L,'[20]WorkDone DATA'!$N:$N,BOQ!AP$6,'[20]WorkDone DATA'!$G:$G,BOQ!$B11)*$G11</f>
        <v>#VALUE!</v>
      </c>
      <c r="AQ11" s="53" t="e">
        <f>SUMIFS('[20]WorkDone DATA'!$L:$L,'[20]WorkDone DATA'!$N:$N,BOQ!AQ$6,'[20]WorkDone DATA'!$G:$G,BOQ!$B11)*$G11</f>
        <v>#VALUE!</v>
      </c>
      <c r="AR11" s="53" t="e">
        <f>SUMIFS('[20]WorkDone DATA'!$L:$L,'[20]WorkDone DATA'!$N:$N,BOQ!AR$6,'[20]WorkDone DATA'!$G:$G,BOQ!$B11)*$G11</f>
        <v>#VALUE!</v>
      </c>
      <c r="AS11" s="53" t="e">
        <f>SUMIFS('[20]WorkDone DATA'!$L:$L,'[20]WorkDone DATA'!$N:$N,BOQ!AS$6,'[20]WorkDone DATA'!$G:$G,BOQ!$B11)*$G11</f>
        <v>#VALUE!</v>
      </c>
      <c r="AT11" s="53" t="e">
        <f>SUMIFS('[20]WorkDone DATA'!$L:$L,'[20]WorkDone DATA'!$N:$N,BOQ!AT$6,'[20]WorkDone DATA'!$G:$G,BOQ!$B11)*$G11</f>
        <v>#VALUE!</v>
      </c>
      <c r="AU11" s="53" t="e">
        <f>SUMIFS('[20]WorkDone DATA'!$L:$L,'[20]WorkDone DATA'!$N:$N,BOQ!AU$6,'[20]WorkDone DATA'!$G:$G,BOQ!$B11)*$G11</f>
        <v>#VALUE!</v>
      </c>
      <c r="AV11" s="53" t="e">
        <f>SUMIFS('[20]WorkDone DATA'!$L:$L,'[20]WorkDone DATA'!$N:$N,BOQ!AV$6,'[20]WorkDone DATA'!$G:$G,BOQ!$B11)*$G11</f>
        <v>#VALUE!</v>
      </c>
      <c r="AW11" s="53" t="e">
        <f>SUMIFS('[20]WorkDone DATA'!$L:$L,'[20]WorkDone DATA'!$N:$N,BOQ!AW$6,'[20]WorkDone DATA'!$G:$G,BOQ!$B11)*$G11</f>
        <v>#VALUE!</v>
      </c>
      <c r="AX11" s="53" t="e">
        <f>SUMIFS('[20]WorkDone DATA'!$L:$L,'[20]WorkDone DATA'!$N:$N,BOQ!AX$6,'[20]WorkDone DATA'!$G:$G,BOQ!$B11)*$G11</f>
        <v>#VALUE!</v>
      </c>
      <c r="AY11" s="53" t="e">
        <f>SUMIFS('[20]WorkDone DATA'!$L:$L,'[20]WorkDone DATA'!$N:$N,BOQ!AY$6,'[20]WorkDone DATA'!$G:$G,BOQ!$B11)*$G11</f>
        <v>#VALUE!</v>
      </c>
      <c r="AZ11" s="53" t="e">
        <f>SUMIFS('[20]WorkDone DATA'!$L:$L,'[20]WorkDone DATA'!$N:$N,BOQ!AZ$6,'[20]WorkDone DATA'!$G:$G,BOQ!$B11)*$G11</f>
        <v>#VALUE!</v>
      </c>
      <c r="BA11" s="53" t="e">
        <f>SUMIFS('[20]WorkDone DATA'!$L:$L,'[20]WorkDone DATA'!$N:$N,BOQ!BA$6,'[20]WorkDone DATA'!$G:$G,BOQ!$B11)*$G11</f>
        <v>#VALUE!</v>
      </c>
      <c r="BB11" s="53" t="e">
        <f>SUMIFS('[20]WorkDone DATA'!$L:$L,'[20]WorkDone DATA'!$N:$N,BOQ!BB$6,'[20]WorkDone DATA'!$G:$G,BOQ!$B11)*$G11</f>
        <v>#VALUE!</v>
      </c>
      <c r="BC11" s="53" t="e">
        <f>SUMIFS('[20]WorkDone DATA'!$L:$L,'[20]WorkDone DATA'!$N:$N,BOQ!BC$6,'[20]WorkDone DATA'!$G:$G,BOQ!$B11)*$G11</f>
        <v>#VALUE!</v>
      </c>
      <c r="BD11" s="53" t="e">
        <f>SUMIFS('[20]WorkDone DATA'!$L:$L,'[20]WorkDone DATA'!$N:$N,BOQ!BD$6,'[20]WorkDone DATA'!$G:$G,BOQ!$B11)*$G11</f>
        <v>#VALUE!</v>
      </c>
      <c r="BE11" s="53" t="e">
        <f>SUMIFS('[20]WorkDone DATA'!$L:$L,'[20]WorkDone DATA'!$N:$N,BOQ!BE$6,'[20]WorkDone DATA'!$G:$G,BOQ!$B11)*$G11</f>
        <v>#VALUE!</v>
      </c>
      <c r="BF11" s="53" t="e">
        <f>SUMIFS('[20]WorkDone DATA'!$L:$L,'[20]WorkDone DATA'!$N:$N,BOQ!BF$6,'[20]WorkDone DATA'!$G:$G,BOQ!$B11)*$G11</f>
        <v>#VALUE!</v>
      </c>
      <c r="BG11" s="53" t="e">
        <f>SUMIFS('[20]WorkDone DATA'!$L:$L,'[20]WorkDone DATA'!$N:$N,BOQ!BG$6,'[20]WorkDone DATA'!$G:$G,BOQ!$B11)*$G11</f>
        <v>#VALUE!</v>
      </c>
      <c r="BH11" s="53" t="e">
        <f>SUMIFS('[20]WorkDone DATA'!$L:$L,'[20]WorkDone DATA'!$N:$N,BOQ!BH$6,'[20]WorkDone DATA'!$G:$G,BOQ!$B11)*$G11</f>
        <v>#VALUE!</v>
      </c>
      <c r="BI11" s="53" t="e">
        <f>SUMIFS('[20]WorkDone DATA'!$L:$L,'[20]WorkDone DATA'!$N:$N,BOQ!BI$6,'[20]WorkDone DATA'!$G:$G,BOQ!$B11)*$G11</f>
        <v>#VALUE!</v>
      </c>
      <c r="BJ11" s="53" t="e">
        <f>SUMIFS('[20]WorkDone DATA'!$L:$L,'[20]WorkDone DATA'!$N:$N,BOQ!BJ$6,'[20]WorkDone DATA'!$G:$G,BOQ!$B11)*$G11</f>
        <v>#VALUE!</v>
      </c>
      <c r="BK11" s="53" t="e">
        <f>SUMIFS('[20]WorkDone DATA'!$L:$L,'[20]WorkDone DATA'!$N:$N,BOQ!BK$6,'[20]WorkDone DATA'!$G:$G,BOQ!$B11)*$G11</f>
        <v>#VALUE!</v>
      </c>
      <c r="BL11" s="53" t="e">
        <f>SUMIFS('[20]WorkDone DATA'!$L:$L,'[20]WorkDone DATA'!$N:$N,BOQ!BL$6,'[20]WorkDone DATA'!$G:$G,BOQ!$B11)*$G11</f>
        <v>#VALUE!</v>
      </c>
      <c r="BM11" s="53" t="e">
        <f>SUMIFS('[20]WorkDone DATA'!$L:$L,'[20]WorkDone DATA'!$N:$N,BOQ!BM$6,'[20]WorkDone DATA'!$G:$G,BOQ!$B11)*$G11</f>
        <v>#VALUE!</v>
      </c>
      <c r="BN11" s="53" t="e">
        <f>SUMIFS('[20]WorkDone DATA'!$L:$L,'[20]WorkDone DATA'!$N:$N,BOQ!BN$6,'[20]WorkDone DATA'!$G:$G,BOQ!$B11)*$G11</f>
        <v>#VALUE!</v>
      </c>
      <c r="BO11" s="53" t="e">
        <f>SUMIFS('[20]WorkDone DATA'!$L:$L,'[20]WorkDone DATA'!$N:$N,BOQ!BO$6,'[20]WorkDone DATA'!$G:$G,BOQ!$B11)*$G11</f>
        <v>#VALUE!</v>
      </c>
      <c r="BP11" s="53" t="e">
        <f>SUMIFS('[20]WorkDone DATA'!$L:$L,'[20]WorkDone DATA'!$N:$N,BOQ!BP$6,'[20]WorkDone DATA'!$G:$G,BOQ!$B11)*$G11</f>
        <v>#VALUE!</v>
      </c>
      <c r="BQ11" s="53" t="e">
        <f>SUMIFS('[20]WorkDone DATA'!$L:$L,'[20]WorkDone DATA'!$N:$N,BOQ!BQ$6,'[20]WorkDone DATA'!$G:$G,BOQ!$B11)*$G11</f>
        <v>#VALUE!</v>
      </c>
      <c r="BR11" s="53" t="e">
        <f>SUMIFS('[20]WorkDone DATA'!$L:$L,'[20]WorkDone DATA'!$N:$N,BOQ!BR$6,'[20]WorkDone DATA'!$G:$G,BOQ!$B11)*$G11</f>
        <v>#VALUE!</v>
      </c>
      <c r="BS11" s="53" t="e">
        <f>SUMIFS('[20]WorkDone DATA'!$L:$L,'[20]WorkDone DATA'!$N:$N,BOQ!BS$6,'[20]WorkDone DATA'!$G:$G,BOQ!$B11)*$G11</f>
        <v>#VALUE!</v>
      </c>
      <c r="BT11" s="53" t="e">
        <f>SUMIFS('[20]WorkDone DATA'!$L:$L,'[20]WorkDone DATA'!$N:$N,BOQ!BT$6,'[20]WorkDone DATA'!$G:$G,BOQ!$B11)*$G11</f>
        <v>#VALUE!</v>
      </c>
      <c r="BU11" s="53" t="e">
        <f>SUMIFS('[20]WorkDone DATA'!$L:$L,'[20]WorkDone DATA'!$N:$N,BOQ!BU$6,'[20]WorkDone DATA'!$G:$G,BOQ!$B11)*$G11</f>
        <v>#VALUE!</v>
      </c>
      <c r="BV11" s="53" t="e">
        <f>SUMIFS('[20]WorkDone DATA'!$L:$L,'[20]WorkDone DATA'!$N:$N,BOQ!BV$6,'[20]WorkDone DATA'!$G:$G,BOQ!$B11)*$G11</f>
        <v>#VALUE!</v>
      </c>
      <c r="BW11" s="53" t="e">
        <f>SUMIFS('[20]WorkDone DATA'!$L:$L,'[20]WorkDone DATA'!$N:$N,BOQ!BW$6,'[20]WorkDone DATA'!$G:$G,BOQ!$B11)*$G11</f>
        <v>#VALUE!</v>
      </c>
      <c r="BX11" s="53" t="e">
        <f>SUMIFS('[20]WorkDone DATA'!$L:$L,'[20]WorkDone DATA'!$N:$N,BOQ!BX$6,'[20]WorkDone DATA'!$G:$G,BOQ!$B11)*$G11</f>
        <v>#VALUE!</v>
      </c>
    </row>
    <row r="12" spans="1:76" ht="15.6" x14ac:dyDescent="0.35">
      <c r="A12" s="1" t="str">
        <f>C10</f>
        <v>500mm2 x 1 core (EXX01WCV) 6.35kV/11kV  (Trefoil clamps) Cut &amp; Join</v>
      </c>
      <c r="B12" s="42">
        <v>2.0019999999999998</v>
      </c>
      <c r="C12" s="57" t="s">
        <v>45</v>
      </c>
      <c r="D12" s="58" t="s">
        <v>46</v>
      </c>
      <c r="E12" s="51" t="s">
        <v>13</v>
      </c>
      <c r="F12" s="59">
        <v>20000</v>
      </c>
      <c r="G12" s="52">
        <v>117.05</v>
      </c>
      <c r="H12" s="53">
        <f t="shared" ref="H12:H75" si="0">G12*F12</f>
        <v>2341000</v>
      </c>
      <c r="K12" s="214" t="e">
        <f t="shared" ref="K12:K72" si="1">M12/G12</f>
        <v>#VALUE!</v>
      </c>
      <c r="L12" s="220" t="e">
        <f t="shared" ref="L12:L75" si="2">SUMIF(R5:Y5,S5,R12:Y12)</f>
        <v>#VALUE!</v>
      </c>
      <c r="M12" s="221" t="e">
        <f t="shared" ref="M12:M75" si="3">SUMIF(R5:BX5,S5,R12:BX12)</f>
        <v>#VALUE!</v>
      </c>
      <c r="N12" s="223"/>
      <c r="O12" s="214" t="e">
        <f t="shared" ref="O12:O75" si="4">F12-K12</f>
        <v>#VALUE!</v>
      </c>
      <c r="P12" s="215" t="e">
        <f t="shared" ref="P12:P75" si="5">H12-M12</f>
        <v>#VALUE!</v>
      </c>
      <c r="Q12" s="218"/>
      <c r="R12" s="217" t="e">
        <f>SUMIFS('[20]WorkDone DATA'!$L:$L,'[20]WorkDone DATA'!$N:$N,BOQ!S$6,'[20]WorkDone DATA'!$G:$G,BOQ!$B12)</f>
        <v>#VALUE!</v>
      </c>
      <c r="S12" s="53" t="e">
        <f t="shared" ref="S12:S75" si="6">R12*G12</f>
        <v>#VALUE!</v>
      </c>
      <c r="T12" s="217" t="e">
        <f>SUMIFS('[20]WorkDone DATA'!$L:$L,'[20]WorkDone DATA'!$N:$N,BOQ!U$6,'[20]WorkDone DATA'!$G:$G,BOQ!$B12)</f>
        <v>#VALUE!</v>
      </c>
      <c r="U12" s="53" t="e">
        <f>T12*G12</f>
        <v>#VALUE!</v>
      </c>
      <c r="V12" s="217"/>
      <c r="W12" s="53" t="e">
        <f>SUMIFS('[20]WorkDone DATA'!$L:$L,'[20]WorkDone DATA'!$N:$N,BOQ!W$6,'[20]WorkDone DATA'!$G:$G,BOQ!$B12)*$G12</f>
        <v>#VALUE!</v>
      </c>
      <c r="X12" s="217"/>
      <c r="Y12" s="53" t="e">
        <f>SUMIFS('[20]WorkDone DATA'!$L:$L,'[20]WorkDone DATA'!$N:$N,BOQ!Y$6,'[20]WorkDone DATA'!$G:$G,BOQ!$B12)*$G12</f>
        <v>#VALUE!</v>
      </c>
      <c r="Z12" s="217"/>
      <c r="AA12" s="53" t="e">
        <f>SUMIFS('[20]WorkDone DATA'!$L:$L,'[20]WorkDone DATA'!$N:$N,BOQ!AA$6,'[20]WorkDone DATA'!$G:$G,BOQ!$B12)*$G12</f>
        <v>#VALUE!</v>
      </c>
      <c r="AB12" s="53" t="e">
        <f>SUMIFS('[20]WorkDone DATA'!$L:$L,'[20]WorkDone DATA'!$N:$N,BOQ!AB$6,'[20]WorkDone DATA'!$G:$G,BOQ!$B12)*$G12</f>
        <v>#VALUE!</v>
      </c>
      <c r="AC12" s="53" t="e">
        <f>SUMIFS('[20]WorkDone DATA'!$L:$L,'[20]WorkDone DATA'!$N:$N,BOQ!AC$6,'[20]WorkDone DATA'!$G:$G,BOQ!$B12)*$G12</f>
        <v>#VALUE!</v>
      </c>
      <c r="AD12" s="53" t="e">
        <f>SUMIFS('[20]WorkDone DATA'!$L:$L,'[20]WorkDone DATA'!$N:$N,BOQ!AD$6,'[20]WorkDone DATA'!$G:$G,BOQ!$B12)*$G12</f>
        <v>#VALUE!</v>
      </c>
      <c r="AE12" s="53" t="e">
        <f>SUMIFS('[20]WorkDone DATA'!$L:$L,'[20]WorkDone DATA'!$N:$N,BOQ!AE$6,'[20]WorkDone DATA'!$G:$G,BOQ!$B12)*$G12</f>
        <v>#VALUE!</v>
      </c>
      <c r="AF12" s="53" t="e">
        <f>SUMIFS('[20]WorkDone DATA'!$L:$L,'[20]WorkDone DATA'!$N:$N,BOQ!AF$6,'[20]WorkDone DATA'!$G:$G,BOQ!$B12)*$G12</f>
        <v>#VALUE!</v>
      </c>
      <c r="AG12" s="53" t="e">
        <f>SUMIFS('[20]WorkDone DATA'!$L:$L,'[20]WorkDone DATA'!$N:$N,BOQ!AG$6,'[20]WorkDone DATA'!$G:$G,BOQ!$B12)*$G12</f>
        <v>#VALUE!</v>
      </c>
      <c r="AH12" s="53" t="e">
        <f>SUMIFS('[20]WorkDone DATA'!$L:$L,'[20]WorkDone DATA'!$N:$N,BOQ!AH$6,'[20]WorkDone DATA'!$G:$G,BOQ!$B12)*$G12</f>
        <v>#VALUE!</v>
      </c>
      <c r="AI12" s="53" t="e">
        <f>SUMIFS('[20]WorkDone DATA'!$L:$L,'[20]WorkDone DATA'!$N:$N,BOQ!AI$6,'[20]WorkDone DATA'!$G:$G,BOQ!$B12)*$G12</f>
        <v>#VALUE!</v>
      </c>
      <c r="AJ12" s="53" t="e">
        <f>SUMIFS('[20]WorkDone DATA'!$L:$L,'[20]WorkDone DATA'!$N:$N,BOQ!AJ$6,'[20]WorkDone DATA'!$G:$G,BOQ!$B12)*$G12</f>
        <v>#VALUE!</v>
      </c>
      <c r="AK12" s="53" t="e">
        <f>SUMIFS('[20]WorkDone DATA'!$L:$L,'[20]WorkDone DATA'!$N:$N,BOQ!AK$6,'[20]WorkDone DATA'!$G:$G,BOQ!$B12)*$G12</f>
        <v>#VALUE!</v>
      </c>
      <c r="AL12" s="53" t="e">
        <f>SUMIFS('[20]WorkDone DATA'!$L:$L,'[20]WorkDone DATA'!$N:$N,BOQ!AL$6,'[20]WorkDone DATA'!$G:$G,BOQ!$B12)*$G12</f>
        <v>#VALUE!</v>
      </c>
      <c r="AM12" s="53" t="e">
        <f>SUMIFS('[20]WorkDone DATA'!$L:$L,'[20]WorkDone DATA'!$N:$N,BOQ!AM$6,'[20]WorkDone DATA'!$G:$G,BOQ!$B12)*$G12</f>
        <v>#VALUE!</v>
      </c>
      <c r="AN12" s="53" t="e">
        <f>SUMIFS('[20]WorkDone DATA'!$L:$L,'[20]WorkDone DATA'!$N:$N,BOQ!AN$6,'[20]WorkDone DATA'!$G:$G,BOQ!$B12)*$G12</f>
        <v>#VALUE!</v>
      </c>
      <c r="AO12" s="53" t="e">
        <f>SUMIFS('[20]WorkDone DATA'!$L:$L,'[20]WorkDone DATA'!$N:$N,BOQ!AO$6,'[20]WorkDone DATA'!$G:$G,BOQ!$B12)*$G12</f>
        <v>#VALUE!</v>
      </c>
      <c r="AP12" s="53" t="e">
        <f>SUMIFS('[20]WorkDone DATA'!$L:$L,'[20]WorkDone DATA'!$N:$N,BOQ!AP$6,'[20]WorkDone DATA'!$G:$G,BOQ!$B12)*$G12</f>
        <v>#VALUE!</v>
      </c>
      <c r="AQ12" s="53" t="e">
        <f>SUMIFS('[20]WorkDone DATA'!$L:$L,'[20]WorkDone DATA'!$N:$N,BOQ!AQ$6,'[20]WorkDone DATA'!$G:$G,BOQ!$B12)*$G12</f>
        <v>#VALUE!</v>
      </c>
      <c r="AR12" s="53" t="e">
        <f>SUMIFS('[20]WorkDone DATA'!$L:$L,'[20]WorkDone DATA'!$N:$N,BOQ!AR$6,'[20]WorkDone DATA'!$G:$G,BOQ!$B12)*$G12</f>
        <v>#VALUE!</v>
      </c>
      <c r="AS12" s="53" t="e">
        <f>SUMIFS('[20]WorkDone DATA'!$L:$L,'[20]WorkDone DATA'!$N:$N,BOQ!AS$6,'[20]WorkDone DATA'!$G:$G,BOQ!$B12)*$G12</f>
        <v>#VALUE!</v>
      </c>
      <c r="AT12" s="53" t="e">
        <f>SUMIFS('[20]WorkDone DATA'!$L:$L,'[20]WorkDone DATA'!$N:$N,BOQ!AT$6,'[20]WorkDone DATA'!$G:$G,BOQ!$B12)*$G12</f>
        <v>#VALUE!</v>
      </c>
      <c r="AU12" s="53" t="e">
        <f>SUMIFS('[20]WorkDone DATA'!$L:$L,'[20]WorkDone DATA'!$N:$N,BOQ!AU$6,'[20]WorkDone DATA'!$G:$G,BOQ!$B12)*$G12</f>
        <v>#VALUE!</v>
      </c>
      <c r="AV12" s="53" t="e">
        <f>SUMIFS('[20]WorkDone DATA'!$L:$L,'[20]WorkDone DATA'!$N:$N,BOQ!AV$6,'[20]WorkDone DATA'!$G:$G,BOQ!$B12)*$G12</f>
        <v>#VALUE!</v>
      </c>
      <c r="AW12" s="53" t="e">
        <f>SUMIFS('[20]WorkDone DATA'!$L:$L,'[20]WorkDone DATA'!$N:$N,BOQ!AW$6,'[20]WorkDone DATA'!$G:$G,BOQ!$B12)*$G12</f>
        <v>#VALUE!</v>
      </c>
      <c r="AX12" s="53" t="e">
        <f>SUMIFS('[20]WorkDone DATA'!$L:$L,'[20]WorkDone DATA'!$N:$N,BOQ!AX$6,'[20]WorkDone DATA'!$G:$G,BOQ!$B12)*$G12</f>
        <v>#VALUE!</v>
      </c>
      <c r="AY12" s="53" t="e">
        <f>SUMIFS('[20]WorkDone DATA'!$L:$L,'[20]WorkDone DATA'!$N:$N,BOQ!AY$6,'[20]WorkDone DATA'!$G:$G,BOQ!$B12)*$G12</f>
        <v>#VALUE!</v>
      </c>
      <c r="AZ12" s="53" t="e">
        <f>SUMIFS('[20]WorkDone DATA'!$L:$L,'[20]WorkDone DATA'!$N:$N,BOQ!AZ$6,'[20]WorkDone DATA'!$G:$G,BOQ!$B12)*$G12</f>
        <v>#VALUE!</v>
      </c>
      <c r="BA12" s="53" t="e">
        <f>SUMIFS('[20]WorkDone DATA'!$L:$L,'[20]WorkDone DATA'!$N:$N,BOQ!BA$6,'[20]WorkDone DATA'!$G:$G,BOQ!$B12)*$G12</f>
        <v>#VALUE!</v>
      </c>
      <c r="BB12" s="53" t="e">
        <f>SUMIFS('[20]WorkDone DATA'!$L:$L,'[20]WorkDone DATA'!$N:$N,BOQ!BB$6,'[20]WorkDone DATA'!$G:$G,BOQ!$B12)*$G12</f>
        <v>#VALUE!</v>
      </c>
      <c r="BC12" s="53" t="e">
        <f>SUMIFS('[20]WorkDone DATA'!$L:$L,'[20]WorkDone DATA'!$N:$N,BOQ!BC$6,'[20]WorkDone DATA'!$G:$G,BOQ!$B12)*$G12</f>
        <v>#VALUE!</v>
      </c>
      <c r="BD12" s="53" t="e">
        <f>SUMIFS('[20]WorkDone DATA'!$L:$L,'[20]WorkDone DATA'!$N:$N,BOQ!BD$6,'[20]WorkDone DATA'!$G:$G,BOQ!$B12)*$G12</f>
        <v>#VALUE!</v>
      </c>
      <c r="BE12" s="53" t="e">
        <f>SUMIFS('[20]WorkDone DATA'!$L:$L,'[20]WorkDone DATA'!$N:$N,BOQ!BE$6,'[20]WorkDone DATA'!$G:$G,BOQ!$B12)*$G12</f>
        <v>#VALUE!</v>
      </c>
      <c r="BF12" s="53" t="e">
        <f>SUMIFS('[20]WorkDone DATA'!$L:$L,'[20]WorkDone DATA'!$N:$N,BOQ!BF$6,'[20]WorkDone DATA'!$G:$G,BOQ!$B12)*$G12</f>
        <v>#VALUE!</v>
      </c>
      <c r="BG12" s="53" t="e">
        <f>SUMIFS('[20]WorkDone DATA'!$L:$L,'[20]WorkDone DATA'!$N:$N,BOQ!BG$6,'[20]WorkDone DATA'!$G:$G,BOQ!$B12)*$G12</f>
        <v>#VALUE!</v>
      </c>
      <c r="BH12" s="53" t="e">
        <f>SUMIFS('[20]WorkDone DATA'!$L:$L,'[20]WorkDone DATA'!$N:$N,BOQ!BH$6,'[20]WorkDone DATA'!$G:$G,BOQ!$B12)*$G12</f>
        <v>#VALUE!</v>
      </c>
      <c r="BI12" s="53" t="e">
        <f>SUMIFS('[20]WorkDone DATA'!$L:$L,'[20]WorkDone DATA'!$N:$N,BOQ!BI$6,'[20]WorkDone DATA'!$G:$G,BOQ!$B12)*$G12</f>
        <v>#VALUE!</v>
      </c>
      <c r="BJ12" s="53" t="e">
        <f>SUMIFS('[20]WorkDone DATA'!$L:$L,'[20]WorkDone DATA'!$N:$N,BOQ!BJ$6,'[20]WorkDone DATA'!$G:$G,BOQ!$B12)*$G12</f>
        <v>#VALUE!</v>
      </c>
      <c r="BK12" s="53" t="e">
        <f>SUMIFS('[20]WorkDone DATA'!$L:$L,'[20]WorkDone DATA'!$N:$N,BOQ!BK$6,'[20]WorkDone DATA'!$G:$G,BOQ!$B12)*$G12</f>
        <v>#VALUE!</v>
      </c>
      <c r="BL12" s="53" t="e">
        <f>SUMIFS('[20]WorkDone DATA'!$L:$L,'[20]WorkDone DATA'!$N:$N,BOQ!BL$6,'[20]WorkDone DATA'!$G:$G,BOQ!$B12)*$G12</f>
        <v>#VALUE!</v>
      </c>
      <c r="BM12" s="53" t="e">
        <f>SUMIFS('[20]WorkDone DATA'!$L:$L,'[20]WorkDone DATA'!$N:$N,BOQ!BM$6,'[20]WorkDone DATA'!$G:$G,BOQ!$B12)*$G12</f>
        <v>#VALUE!</v>
      </c>
      <c r="BN12" s="53" t="e">
        <f>SUMIFS('[20]WorkDone DATA'!$L:$L,'[20]WorkDone DATA'!$N:$N,BOQ!BN$6,'[20]WorkDone DATA'!$G:$G,BOQ!$B12)*$G12</f>
        <v>#VALUE!</v>
      </c>
      <c r="BO12" s="53" t="e">
        <f>SUMIFS('[20]WorkDone DATA'!$L:$L,'[20]WorkDone DATA'!$N:$N,BOQ!BO$6,'[20]WorkDone DATA'!$G:$G,BOQ!$B12)*$G12</f>
        <v>#VALUE!</v>
      </c>
      <c r="BP12" s="53" t="e">
        <f>SUMIFS('[20]WorkDone DATA'!$L:$L,'[20]WorkDone DATA'!$N:$N,BOQ!BP$6,'[20]WorkDone DATA'!$G:$G,BOQ!$B12)*$G12</f>
        <v>#VALUE!</v>
      </c>
      <c r="BQ12" s="53" t="e">
        <f>SUMIFS('[20]WorkDone DATA'!$L:$L,'[20]WorkDone DATA'!$N:$N,BOQ!BQ$6,'[20]WorkDone DATA'!$G:$G,BOQ!$B12)*$G12</f>
        <v>#VALUE!</v>
      </c>
      <c r="BR12" s="53" t="e">
        <f>SUMIFS('[20]WorkDone DATA'!$L:$L,'[20]WorkDone DATA'!$N:$N,BOQ!BR$6,'[20]WorkDone DATA'!$G:$G,BOQ!$B12)*$G12</f>
        <v>#VALUE!</v>
      </c>
      <c r="BS12" s="53" t="e">
        <f>SUMIFS('[20]WorkDone DATA'!$L:$L,'[20]WorkDone DATA'!$N:$N,BOQ!BS$6,'[20]WorkDone DATA'!$G:$G,BOQ!$B12)*$G12</f>
        <v>#VALUE!</v>
      </c>
      <c r="BT12" s="53" t="e">
        <f>SUMIFS('[20]WorkDone DATA'!$L:$L,'[20]WorkDone DATA'!$N:$N,BOQ!BT$6,'[20]WorkDone DATA'!$G:$G,BOQ!$B12)*$G12</f>
        <v>#VALUE!</v>
      </c>
      <c r="BU12" s="53" t="e">
        <f>SUMIFS('[20]WorkDone DATA'!$L:$L,'[20]WorkDone DATA'!$N:$N,BOQ!BU$6,'[20]WorkDone DATA'!$G:$G,BOQ!$B12)*$G12</f>
        <v>#VALUE!</v>
      </c>
      <c r="BV12" s="53" t="e">
        <f>SUMIFS('[20]WorkDone DATA'!$L:$L,'[20]WorkDone DATA'!$N:$N,BOQ!BV$6,'[20]WorkDone DATA'!$G:$G,BOQ!$B12)*$G12</f>
        <v>#VALUE!</v>
      </c>
      <c r="BW12" s="53" t="e">
        <f>SUMIFS('[20]WorkDone DATA'!$L:$L,'[20]WorkDone DATA'!$N:$N,BOQ!BW$6,'[20]WorkDone DATA'!$G:$G,BOQ!$B12)*$G12</f>
        <v>#VALUE!</v>
      </c>
      <c r="BX12" s="53" t="e">
        <f>SUMIFS('[20]WorkDone DATA'!$L:$L,'[20]WorkDone DATA'!$N:$N,BOQ!BX$6,'[20]WorkDone DATA'!$G:$G,BOQ!$B12)*$G12</f>
        <v>#VALUE!</v>
      </c>
    </row>
    <row r="13" spans="1:76" ht="15.6" x14ac:dyDescent="0.35">
      <c r="A13" s="1"/>
      <c r="B13" s="42"/>
      <c r="C13" s="56" t="s">
        <v>14</v>
      </c>
      <c r="D13" s="60"/>
      <c r="E13" s="51"/>
      <c r="F13" s="45"/>
      <c r="G13" s="52"/>
      <c r="H13" s="53">
        <f t="shared" si="0"/>
        <v>0</v>
      </c>
      <c r="K13" s="214"/>
      <c r="L13" s="220" t="e">
        <f t="shared" si="2"/>
        <v>#VALUE!</v>
      </c>
      <c r="M13" s="221" t="e">
        <f t="shared" si="3"/>
        <v>#VALUE!</v>
      </c>
      <c r="N13" s="213"/>
      <c r="O13" s="214">
        <f t="shared" si="4"/>
        <v>0</v>
      </c>
      <c r="P13" s="215" t="e">
        <f t="shared" si="5"/>
        <v>#VALUE!</v>
      </c>
      <c r="Q13" s="218"/>
      <c r="R13" s="217" t="e">
        <f>SUMIFS('[20]WorkDone DATA'!$L:$L,'[20]WorkDone DATA'!$N:$N,BOQ!S$6,'[20]WorkDone DATA'!$G:$G,BOQ!$B13)</f>
        <v>#VALUE!</v>
      </c>
      <c r="S13" s="53" t="e">
        <f t="shared" si="6"/>
        <v>#VALUE!</v>
      </c>
      <c r="T13" s="217" t="e">
        <f>SUMIFS('[20]WorkDone DATA'!$L:$L,'[20]WorkDone DATA'!$N:$N,BOQ!U$6,'[20]WorkDone DATA'!$G:$G,BOQ!$B13)</f>
        <v>#VALUE!</v>
      </c>
      <c r="U13" s="53" t="e">
        <f t="shared" ref="U13:U76" si="7">T13*G13</f>
        <v>#VALUE!</v>
      </c>
      <c r="V13" s="217"/>
      <c r="W13" s="53" t="e">
        <f>SUMIFS('[20]WorkDone DATA'!$L:$L,'[20]WorkDone DATA'!$N:$N,BOQ!W$6,'[20]WorkDone DATA'!$G:$G,BOQ!$B13)*$G13</f>
        <v>#VALUE!</v>
      </c>
      <c r="X13" s="217"/>
      <c r="Y13" s="53" t="e">
        <f>SUMIFS('[20]WorkDone DATA'!$L:$L,'[20]WorkDone DATA'!$N:$N,BOQ!Y$6,'[20]WorkDone DATA'!$G:$G,BOQ!$B13)*$G13</f>
        <v>#VALUE!</v>
      </c>
      <c r="Z13" s="217"/>
      <c r="AA13" s="53" t="e">
        <f>SUMIFS('[20]WorkDone DATA'!$L:$L,'[20]WorkDone DATA'!$N:$N,BOQ!AA$6,'[20]WorkDone DATA'!$G:$G,BOQ!$B13)*$G13</f>
        <v>#VALUE!</v>
      </c>
      <c r="AB13" s="53" t="e">
        <f>SUMIFS('[20]WorkDone DATA'!$L:$L,'[20]WorkDone DATA'!$N:$N,BOQ!AB$6,'[20]WorkDone DATA'!$G:$G,BOQ!$B13)*$G13</f>
        <v>#VALUE!</v>
      </c>
      <c r="AC13" s="53" t="e">
        <f>SUMIFS('[20]WorkDone DATA'!$L:$L,'[20]WorkDone DATA'!$N:$N,BOQ!AC$6,'[20]WorkDone DATA'!$G:$G,BOQ!$B13)*$G13</f>
        <v>#VALUE!</v>
      </c>
      <c r="AD13" s="53" t="e">
        <f>SUMIFS('[20]WorkDone DATA'!$L:$L,'[20]WorkDone DATA'!$N:$N,BOQ!AD$6,'[20]WorkDone DATA'!$G:$G,BOQ!$B13)*$G13</f>
        <v>#VALUE!</v>
      </c>
      <c r="AE13" s="53" t="e">
        <f>SUMIFS('[20]WorkDone DATA'!$L:$L,'[20]WorkDone DATA'!$N:$N,BOQ!AE$6,'[20]WorkDone DATA'!$G:$G,BOQ!$B13)*$G13</f>
        <v>#VALUE!</v>
      </c>
      <c r="AF13" s="53" t="e">
        <f>SUMIFS('[20]WorkDone DATA'!$L:$L,'[20]WorkDone DATA'!$N:$N,BOQ!AF$6,'[20]WorkDone DATA'!$G:$G,BOQ!$B13)*$G13</f>
        <v>#VALUE!</v>
      </c>
      <c r="AG13" s="53" t="e">
        <f>SUMIFS('[20]WorkDone DATA'!$L:$L,'[20]WorkDone DATA'!$N:$N,BOQ!AG$6,'[20]WorkDone DATA'!$G:$G,BOQ!$B13)*$G13</f>
        <v>#VALUE!</v>
      </c>
      <c r="AH13" s="53" t="e">
        <f>SUMIFS('[20]WorkDone DATA'!$L:$L,'[20]WorkDone DATA'!$N:$N,BOQ!AH$6,'[20]WorkDone DATA'!$G:$G,BOQ!$B13)*$G13</f>
        <v>#VALUE!</v>
      </c>
      <c r="AI13" s="53" t="e">
        <f>SUMIFS('[20]WorkDone DATA'!$L:$L,'[20]WorkDone DATA'!$N:$N,BOQ!AI$6,'[20]WorkDone DATA'!$G:$G,BOQ!$B13)*$G13</f>
        <v>#VALUE!</v>
      </c>
      <c r="AJ13" s="53" t="e">
        <f>SUMIFS('[20]WorkDone DATA'!$L:$L,'[20]WorkDone DATA'!$N:$N,BOQ!AJ$6,'[20]WorkDone DATA'!$G:$G,BOQ!$B13)*$G13</f>
        <v>#VALUE!</v>
      </c>
      <c r="AK13" s="53" t="e">
        <f>SUMIFS('[20]WorkDone DATA'!$L:$L,'[20]WorkDone DATA'!$N:$N,BOQ!AK$6,'[20]WorkDone DATA'!$G:$G,BOQ!$B13)*$G13</f>
        <v>#VALUE!</v>
      </c>
      <c r="AL13" s="53" t="e">
        <f>SUMIFS('[20]WorkDone DATA'!$L:$L,'[20]WorkDone DATA'!$N:$N,BOQ!AL$6,'[20]WorkDone DATA'!$G:$G,BOQ!$B13)*$G13</f>
        <v>#VALUE!</v>
      </c>
      <c r="AM13" s="53" t="e">
        <f>SUMIFS('[20]WorkDone DATA'!$L:$L,'[20]WorkDone DATA'!$N:$N,BOQ!AM$6,'[20]WorkDone DATA'!$G:$G,BOQ!$B13)*$G13</f>
        <v>#VALUE!</v>
      </c>
      <c r="AN13" s="53" t="e">
        <f>SUMIFS('[20]WorkDone DATA'!$L:$L,'[20]WorkDone DATA'!$N:$N,BOQ!AN$6,'[20]WorkDone DATA'!$G:$G,BOQ!$B13)*$G13</f>
        <v>#VALUE!</v>
      </c>
      <c r="AO13" s="53" t="e">
        <f>SUMIFS('[20]WorkDone DATA'!$L:$L,'[20]WorkDone DATA'!$N:$N,BOQ!AO$6,'[20]WorkDone DATA'!$G:$G,BOQ!$B13)*$G13</f>
        <v>#VALUE!</v>
      </c>
      <c r="AP13" s="53" t="e">
        <f>SUMIFS('[20]WorkDone DATA'!$L:$L,'[20]WorkDone DATA'!$N:$N,BOQ!AP$6,'[20]WorkDone DATA'!$G:$G,BOQ!$B13)*$G13</f>
        <v>#VALUE!</v>
      </c>
      <c r="AQ13" s="53" t="e">
        <f>SUMIFS('[20]WorkDone DATA'!$L:$L,'[20]WorkDone DATA'!$N:$N,BOQ!AQ$6,'[20]WorkDone DATA'!$G:$G,BOQ!$B13)*$G13</f>
        <v>#VALUE!</v>
      </c>
      <c r="AR13" s="53" t="e">
        <f>SUMIFS('[20]WorkDone DATA'!$L:$L,'[20]WorkDone DATA'!$N:$N,BOQ!AR$6,'[20]WorkDone DATA'!$G:$G,BOQ!$B13)*$G13</f>
        <v>#VALUE!</v>
      </c>
      <c r="AS13" s="53" t="e">
        <f>SUMIFS('[20]WorkDone DATA'!$L:$L,'[20]WorkDone DATA'!$N:$N,BOQ!AS$6,'[20]WorkDone DATA'!$G:$G,BOQ!$B13)*$G13</f>
        <v>#VALUE!</v>
      </c>
      <c r="AT13" s="53" t="e">
        <f>SUMIFS('[20]WorkDone DATA'!$L:$L,'[20]WorkDone DATA'!$N:$N,BOQ!AT$6,'[20]WorkDone DATA'!$G:$G,BOQ!$B13)*$G13</f>
        <v>#VALUE!</v>
      </c>
      <c r="AU13" s="53" t="e">
        <f>SUMIFS('[20]WorkDone DATA'!$L:$L,'[20]WorkDone DATA'!$N:$N,BOQ!AU$6,'[20]WorkDone DATA'!$G:$G,BOQ!$B13)*$G13</f>
        <v>#VALUE!</v>
      </c>
      <c r="AV13" s="53" t="e">
        <f>SUMIFS('[20]WorkDone DATA'!$L:$L,'[20]WorkDone DATA'!$N:$N,BOQ!AV$6,'[20]WorkDone DATA'!$G:$G,BOQ!$B13)*$G13</f>
        <v>#VALUE!</v>
      </c>
      <c r="AW13" s="53" t="e">
        <f>SUMIFS('[20]WorkDone DATA'!$L:$L,'[20]WorkDone DATA'!$N:$N,BOQ!AW$6,'[20]WorkDone DATA'!$G:$G,BOQ!$B13)*$G13</f>
        <v>#VALUE!</v>
      </c>
      <c r="AX13" s="53" t="e">
        <f>SUMIFS('[20]WorkDone DATA'!$L:$L,'[20]WorkDone DATA'!$N:$N,BOQ!AX$6,'[20]WorkDone DATA'!$G:$G,BOQ!$B13)*$G13</f>
        <v>#VALUE!</v>
      </c>
      <c r="AY13" s="53" t="e">
        <f>SUMIFS('[20]WorkDone DATA'!$L:$L,'[20]WorkDone DATA'!$N:$N,BOQ!AY$6,'[20]WorkDone DATA'!$G:$G,BOQ!$B13)*$G13</f>
        <v>#VALUE!</v>
      </c>
      <c r="AZ13" s="53" t="e">
        <f>SUMIFS('[20]WorkDone DATA'!$L:$L,'[20]WorkDone DATA'!$N:$N,BOQ!AZ$6,'[20]WorkDone DATA'!$G:$G,BOQ!$B13)*$G13</f>
        <v>#VALUE!</v>
      </c>
      <c r="BA13" s="53" t="e">
        <f>SUMIFS('[20]WorkDone DATA'!$L:$L,'[20]WorkDone DATA'!$N:$N,BOQ!BA$6,'[20]WorkDone DATA'!$G:$G,BOQ!$B13)*$G13</f>
        <v>#VALUE!</v>
      </c>
      <c r="BB13" s="53" t="e">
        <f>SUMIFS('[20]WorkDone DATA'!$L:$L,'[20]WorkDone DATA'!$N:$N,BOQ!BB$6,'[20]WorkDone DATA'!$G:$G,BOQ!$B13)*$G13</f>
        <v>#VALUE!</v>
      </c>
      <c r="BC13" s="53" t="e">
        <f>SUMIFS('[20]WorkDone DATA'!$L:$L,'[20]WorkDone DATA'!$N:$N,BOQ!BC$6,'[20]WorkDone DATA'!$G:$G,BOQ!$B13)*$G13</f>
        <v>#VALUE!</v>
      </c>
      <c r="BD13" s="53" t="e">
        <f>SUMIFS('[20]WorkDone DATA'!$L:$L,'[20]WorkDone DATA'!$N:$N,BOQ!BD$6,'[20]WorkDone DATA'!$G:$G,BOQ!$B13)*$G13</f>
        <v>#VALUE!</v>
      </c>
      <c r="BE13" s="53" t="e">
        <f>SUMIFS('[20]WorkDone DATA'!$L:$L,'[20]WorkDone DATA'!$N:$N,BOQ!BE$6,'[20]WorkDone DATA'!$G:$G,BOQ!$B13)*$G13</f>
        <v>#VALUE!</v>
      </c>
      <c r="BF13" s="53" t="e">
        <f>SUMIFS('[20]WorkDone DATA'!$L:$L,'[20]WorkDone DATA'!$N:$N,BOQ!BF$6,'[20]WorkDone DATA'!$G:$G,BOQ!$B13)*$G13</f>
        <v>#VALUE!</v>
      </c>
      <c r="BG13" s="53" t="e">
        <f>SUMIFS('[20]WorkDone DATA'!$L:$L,'[20]WorkDone DATA'!$N:$N,BOQ!BG$6,'[20]WorkDone DATA'!$G:$G,BOQ!$B13)*$G13</f>
        <v>#VALUE!</v>
      </c>
      <c r="BH13" s="53" t="e">
        <f>SUMIFS('[20]WorkDone DATA'!$L:$L,'[20]WorkDone DATA'!$N:$N,BOQ!BH$6,'[20]WorkDone DATA'!$G:$G,BOQ!$B13)*$G13</f>
        <v>#VALUE!</v>
      </c>
      <c r="BI13" s="53" t="e">
        <f>SUMIFS('[20]WorkDone DATA'!$L:$L,'[20]WorkDone DATA'!$N:$N,BOQ!BI$6,'[20]WorkDone DATA'!$G:$G,BOQ!$B13)*$G13</f>
        <v>#VALUE!</v>
      </c>
      <c r="BJ13" s="53" t="e">
        <f>SUMIFS('[20]WorkDone DATA'!$L:$L,'[20]WorkDone DATA'!$N:$N,BOQ!BJ$6,'[20]WorkDone DATA'!$G:$G,BOQ!$B13)*$G13</f>
        <v>#VALUE!</v>
      </c>
      <c r="BK13" s="53" t="e">
        <f>SUMIFS('[20]WorkDone DATA'!$L:$L,'[20]WorkDone DATA'!$N:$N,BOQ!BK$6,'[20]WorkDone DATA'!$G:$G,BOQ!$B13)*$G13</f>
        <v>#VALUE!</v>
      </c>
      <c r="BL13" s="53" t="e">
        <f>SUMIFS('[20]WorkDone DATA'!$L:$L,'[20]WorkDone DATA'!$N:$N,BOQ!BL$6,'[20]WorkDone DATA'!$G:$G,BOQ!$B13)*$G13</f>
        <v>#VALUE!</v>
      </c>
      <c r="BM13" s="53" t="e">
        <f>SUMIFS('[20]WorkDone DATA'!$L:$L,'[20]WorkDone DATA'!$N:$N,BOQ!BM$6,'[20]WorkDone DATA'!$G:$G,BOQ!$B13)*$G13</f>
        <v>#VALUE!</v>
      </c>
      <c r="BN13" s="53" t="e">
        <f>SUMIFS('[20]WorkDone DATA'!$L:$L,'[20]WorkDone DATA'!$N:$N,BOQ!BN$6,'[20]WorkDone DATA'!$G:$G,BOQ!$B13)*$G13</f>
        <v>#VALUE!</v>
      </c>
      <c r="BO13" s="53" t="e">
        <f>SUMIFS('[20]WorkDone DATA'!$L:$L,'[20]WorkDone DATA'!$N:$N,BOQ!BO$6,'[20]WorkDone DATA'!$G:$G,BOQ!$B13)*$G13</f>
        <v>#VALUE!</v>
      </c>
      <c r="BP13" s="53" t="e">
        <f>SUMIFS('[20]WorkDone DATA'!$L:$L,'[20]WorkDone DATA'!$N:$N,BOQ!BP$6,'[20]WorkDone DATA'!$G:$G,BOQ!$B13)*$G13</f>
        <v>#VALUE!</v>
      </c>
      <c r="BQ13" s="53" t="e">
        <f>SUMIFS('[20]WorkDone DATA'!$L:$L,'[20]WorkDone DATA'!$N:$N,BOQ!BQ$6,'[20]WorkDone DATA'!$G:$G,BOQ!$B13)*$G13</f>
        <v>#VALUE!</v>
      </c>
      <c r="BR13" s="53" t="e">
        <f>SUMIFS('[20]WorkDone DATA'!$L:$L,'[20]WorkDone DATA'!$N:$N,BOQ!BR$6,'[20]WorkDone DATA'!$G:$G,BOQ!$B13)*$G13</f>
        <v>#VALUE!</v>
      </c>
      <c r="BS13" s="53" t="e">
        <f>SUMIFS('[20]WorkDone DATA'!$L:$L,'[20]WorkDone DATA'!$N:$N,BOQ!BS$6,'[20]WorkDone DATA'!$G:$G,BOQ!$B13)*$G13</f>
        <v>#VALUE!</v>
      </c>
      <c r="BT13" s="53" t="e">
        <f>SUMIFS('[20]WorkDone DATA'!$L:$L,'[20]WorkDone DATA'!$N:$N,BOQ!BT$6,'[20]WorkDone DATA'!$G:$G,BOQ!$B13)*$G13</f>
        <v>#VALUE!</v>
      </c>
      <c r="BU13" s="53" t="e">
        <f>SUMIFS('[20]WorkDone DATA'!$L:$L,'[20]WorkDone DATA'!$N:$N,BOQ!BU$6,'[20]WorkDone DATA'!$G:$G,BOQ!$B13)*$G13</f>
        <v>#VALUE!</v>
      </c>
      <c r="BV13" s="53" t="e">
        <f>SUMIFS('[20]WorkDone DATA'!$L:$L,'[20]WorkDone DATA'!$N:$N,BOQ!BV$6,'[20]WorkDone DATA'!$G:$G,BOQ!$B13)*$G13</f>
        <v>#VALUE!</v>
      </c>
      <c r="BW13" s="53" t="e">
        <f>SUMIFS('[20]WorkDone DATA'!$L:$L,'[20]WorkDone DATA'!$N:$N,BOQ!BW$6,'[20]WorkDone DATA'!$G:$G,BOQ!$B13)*$G13</f>
        <v>#VALUE!</v>
      </c>
      <c r="BX13" s="53" t="e">
        <f>SUMIFS('[20]WorkDone DATA'!$L:$L,'[20]WorkDone DATA'!$N:$N,BOQ!BX$6,'[20]WorkDone DATA'!$G:$G,BOQ!$B13)*$G13</f>
        <v>#VALUE!</v>
      </c>
    </row>
    <row r="14" spans="1:76" ht="15.6" x14ac:dyDescent="0.35">
      <c r="A14" s="1" t="str">
        <f>C13</f>
        <v>500mm2 x 1 core (EXX01WCV) 6.35kV/11kV  (Trefoil clamps) New</v>
      </c>
      <c r="B14" s="42">
        <v>2.0030000000000001</v>
      </c>
      <c r="C14" s="57" t="s">
        <v>11</v>
      </c>
      <c r="D14" s="61" t="s">
        <v>12</v>
      </c>
      <c r="E14" s="51" t="s">
        <v>13</v>
      </c>
      <c r="F14" s="45">
        <v>8020</v>
      </c>
      <c r="G14" s="52">
        <v>1422.22</v>
      </c>
      <c r="H14" s="53">
        <f t="shared" si="0"/>
        <v>11406204.4</v>
      </c>
      <c r="K14" s="214">
        <f t="shared" si="1"/>
        <v>0</v>
      </c>
      <c r="L14" s="220">
        <f t="shared" si="2"/>
        <v>0</v>
      </c>
      <c r="M14" s="221">
        <f t="shared" si="3"/>
        <v>0</v>
      </c>
      <c r="N14" s="219"/>
      <c r="O14" s="214">
        <f t="shared" si="4"/>
        <v>8020</v>
      </c>
      <c r="P14" s="215">
        <f t="shared" si="5"/>
        <v>11406204.4</v>
      </c>
      <c r="Q14" s="218"/>
      <c r="R14" s="217" t="e">
        <f>SUMIFS('[20]WorkDone DATA'!$L:$L,'[20]WorkDone DATA'!$N:$N,BOQ!S$6,'[20]WorkDone DATA'!$G:$G,BOQ!$B14)</f>
        <v>#VALUE!</v>
      </c>
      <c r="S14" s="53" t="e">
        <f t="shared" si="6"/>
        <v>#VALUE!</v>
      </c>
      <c r="T14" s="217" t="e">
        <f>SUMIFS('[20]WorkDone DATA'!$L:$L,'[20]WorkDone DATA'!$N:$N,BOQ!U$6,'[20]WorkDone DATA'!$G:$G,BOQ!$B14)</f>
        <v>#VALUE!</v>
      </c>
      <c r="U14" s="53" t="e">
        <f t="shared" si="7"/>
        <v>#VALUE!</v>
      </c>
      <c r="V14" s="217"/>
      <c r="W14" s="53" t="e">
        <f>SUMIFS('[20]WorkDone DATA'!$L:$L,'[20]WorkDone DATA'!$N:$N,BOQ!W$6,'[20]WorkDone DATA'!$G:$G,BOQ!$B14)*$G14</f>
        <v>#VALUE!</v>
      </c>
      <c r="X14" s="217"/>
      <c r="Y14" s="53" t="e">
        <f>SUMIFS('[20]WorkDone DATA'!$L:$L,'[20]WorkDone DATA'!$N:$N,BOQ!Y$6,'[20]WorkDone DATA'!$G:$G,BOQ!$B14)*$G14</f>
        <v>#VALUE!</v>
      </c>
      <c r="Z14" s="217"/>
      <c r="AA14" s="53" t="e">
        <f>SUMIFS('[20]WorkDone DATA'!$L:$L,'[20]WorkDone DATA'!$N:$N,BOQ!AA$6,'[20]WorkDone DATA'!$G:$G,BOQ!$B14)*$G14</f>
        <v>#VALUE!</v>
      </c>
      <c r="AB14" s="53" t="e">
        <f>SUMIFS('[20]WorkDone DATA'!$L:$L,'[20]WorkDone DATA'!$N:$N,BOQ!AB$6,'[20]WorkDone DATA'!$G:$G,BOQ!$B14)*$G14</f>
        <v>#VALUE!</v>
      </c>
      <c r="AC14" s="53" t="e">
        <f>SUMIFS('[20]WorkDone DATA'!$L:$L,'[20]WorkDone DATA'!$N:$N,BOQ!AC$6,'[20]WorkDone DATA'!$G:$G,BOQ!$B14)*$G14</f>
        <v>#VALUE!</v>
      </c>
      <c r="AD14" s="53" t="e">
        <f>SUMIFS('[20]WorkDone DATA'!$L:$L,'[20]WorkDone DATA'!$N:$N,BOQ!AD$6,'[20]WorkDone DATA'!$G:$G,BOQ!$B14)*$G14</f>
        <v>#VALUE!</v>
      </c>
      <c r="AE14" s="53" t="e">
        <f>SUMIFS('[20]WorkDone DATA'!$L:$L,'[20]WorkDone DATA'!$N:$N,BOQ!AE$6,'[20]WorkDone DATA'!$G:$G,BOQ!$B14)*$G14</f>
        <v>#VALUE!</v>
      </c>
      <c r="AF14" s="53" t="e">
        <f>SUMIFS('[20]WorkDone DATA'!$L:$L,'[20]WorkDone DATA'!$N:$N,BOQ!AF$6,'[20]WorkDone DATA'!$G:$G,BOQ!$B14)*$G14</f>
        <v>#VALUE!</v>
      </c>
      <c r="AG14" s="53" t="e">
        <f>SUMIFS('[20]WorkDone DATA'!$L:$L,'[20]WorkDone DATA'!$N:$N,BOQ!AG$6,'[20]WorkDone DATA'!$G:$G,BOQ!$B14)*$G14</f>
        <v>#VALUE!</v>
      </c>
      <c r="AH14" s="53" t="e">
        <f>SUMIFS('[20]WorkDone DATA'!$L:$L,'[20]WorkDone DATA'!$N:$N,BOQ!AH$6,'[20]WorkDone DATA'!$G:$G,BOQ!$B14)*$G14</f>
        <v>#VALUE!</v>
      </c>
      <c r="AI14" s="53" t="e">
        <f>SUMIFS('[20]WorkDone DATA'!$L:$L,'[20]WorkDone DATA'!$N:$N,BOQ!AI$6,'[20]WorkDone DATA'!$G:$G,BOQ!$B14)*$G14</f>
        <v>#VALUE!</v>
      </c>
      <c r="AJ14" s="53" t="e">
        <f>SUMIFS('[20]WorkDone DATA'!$L:$L,'[20]WorkDone DATA'!$N:$N,BOQ!AJ$6,'[20]WorkDone DATA'!$G:$G,BOQ!$B14)*$G14</f>
        <v>#VALUE!</v>
      </c>
      <c r="AK14" s="53" t="e">
        <f>SUMIFS('[20]WorkDone DATA'!$L:$L,'[20]WorkDone DATA'!$N:$N,BOQ!AK$6,'[20]WorkDone DATA'!$G:$G,BOQ!$B14)*$G14</f>
        <v>#VALUE!</v>
      </c>
      <c r="AL14" s="53" t="e">
        <f>SUMIFS('[20]WorkDone DATA'!$L:$L,'[20]WorkDone DATA'!$N:$N,BOQ!AL$6,'[20]WorkDone DATA'!$G:$G,BOQ!$B14)*$G14</f>
        <v>#VALUE!</v>
      </c>
      <c r="AM14" s="53" t="e">
        <f>SUMIFS('[20]WorkDone DATA'!$L:$L,'[20]WorkDone DATA'!$N:$N,BOQ!AM$6,'[20]WorkDone DATA'!$G:$G,BOQ!$B14)*$G14</f>
        <v>#VALUE!</v>
      </c>
      <c r="AN14" s="53" t="e">
        <f>SUMIFS('[20]WorkDone DATA'!$L:$L,'[20]WorkDone DATA'!$N:$N,BOQ!AN$6,'[20]WorkDone DATA'!$G:$G,BOQ!$B14)*$G14</f>
        <v>#VALUE!</v>
      </c>
      <c r="AO14" s="53" t="e">
        <f>SUMIFS('[20]WorkDone DATA'!$L:$L,'[20]WorkDone DATA'!$N:$N,BOQ!AO$6,'[20]WorkDone DATA'!$G:$G,BOQ!$B14)*$G14</f>
        <v>#VALUE!</v>
      </c>
      <c r="AP14" s="53" t="e">
        <f>SUMIFS('[20]WorkDone DATA'!$L:$L,'[20]WorkDone DATA'!$N:$N,BOQ!AP$6,'[20]WorkDone DATA'!$G:$G,BOQ!$B14)*$G14</f>
        <v>#VALUE!</v>
      </c>
      <c r="AQ14" s="53" t="e">
        <f>SUMIFS('[20]WorkDone DATA'!$L:$L,'[20]WorkDone DATA'!$N:$N,BOQ!AQ$6,'[20]WorkDone DATA'!$G:$G,BOQ!$B14)*$G14</f>
        <v>#VALUE!</v>
      </c>
      <c r="AR14" s="53" t="e">
        <f>SUMIFS('[20]WorkDone DATA'!$L:$L,'[20]WorkDone DATA'!$N:$N,BOQ!AR$6,'[20]WorkDone DATA'!$G:$G,BOQ!$B14)*$G14</f>
        <v>#VALUE!</v>
      </c>
      <c r="AS14" s="53" t="e">
        <f>SUMIFS('[20]WorkDone DATA'!$L:$L,'[20]WorkDone DATA'!$N:$N,BOQ!AS$6,'[20]WorkDone DATA'!$G:$G,BOQ!$B14)*$G14</f>
        <v>#VALUE!</v>
      </c>
      <c r="AT14" s="53" t="e">
        <f>SUMIFS('[20]WorkDone DATA'!$L:$L,'[20]WorkDone DATA'!$N:$N,BOQ!AT$6,'[20]WorkDone DATA'!$G:$G,BOQ!$B14)*$G14</f>
        <v>#VALUE!</v>
      </c>
      <c r="AU14" s="53" t="e">
        <f>SUMIFS('[20]WorkDone DATA'!$L:$L,'[20]WorkDone DATA'!$N:$N,BOQ!AU$6,'[20]WorkDone DATA'!$G:$G,BOQ!$B14)*$G14</f>
        <v>#VALUE!</v>
      </c>
      <c r="AV14" s="53" t="e">
        <f>SUMIFS('[20]WorkDone DATA'!$L:$L,'[20]WorkDone DATA'!$N:$N,BOQ!AV$6,'[20]WorkDone DATA'!$G:$G,BOQ!$B14)*$G14</f>
        <v>#VALUE!</v>
      </c>
      <c r="AW14" s="53" t="e">
        <f>SUMIFS('[20]WorkDone DATA'!$L:$L,'[20]WorkDone DATA'!$N:$N,BOQ!AW$6,'[20]WorkDone DATA'!$G:$G,BOQ!$B14)*$G14</f>
        <v>#VALUE!</v>
      </c>
      <c r="AX14" s="53" t="e">
        <f>SUMIFS('[20]WorkDone DATA'!$L:$L,'[20]WorkDone DATA'!$N:$N,BOQ!AX$6,'[20]WorkDone DATA'!$G:$G,BOQ!$B14)*$G14</f>
        <v>#VALUE!</v>
      </c>
      <c r="AY14" s="53" t="e">
        <f>SUMIFS('[20]WorkDone DATA'!$L:$L,'[20]WorkDone DATA'!$N:$N,BOQ!AY$6,'[20]WorkDone DATA'!$G:$G,BOQ!$B14)*$G14</f>
        <v>#VALUE!</v>
      </c>
      <c r="AZ14" s="53" t="e">
        <f>SUMIFS('[20]WorkDone DATA'!$L:$L,'[20]WorkDone DATA'!$N:$N,BOQ!AZ$6,'[20]WorkDone DATA'!$G:$G,BOQ!$B14)*$G14</f>
        <v>#VALUE!</v>
      </c>
      <c r="BA14" s="53" t="e">
        <f>SUMIFS('[20]WorkDone DATA'!$L:$L,'[20]WorkDone DATA'!$N:$N,BOQ!BA$6,'[20]WorkDone DATA'!$G:$G,BOQ!$B14)*$G14</f>
        <v>#VALUE!</v>
      </c>
      <c r="BB14" s="53" t="e">
        <f>SUMIFS('[20]WorkDone DATA'!$L:$L,'[20]WorkDone DATA'!$N:$N,BOQ!BB$6,'[20]WorkDone DATA'!$G:$G,BOQ!$B14)*$G14</f>
        <v>#VALUE!</v>
      </c>
      <c r="BC14" s="53" t="e">
        <f>SUMIFS('[20]WorkDone DATA'!$L:$L,'[20]WorkDone DATA'!$N:$N,BOQ!BC$6,'[20]WorkDone DATA'!$G:$G,BOQ!$B14)*$G14</f>
        <v>#VALUE!</v>
      </c>
      <c r="BD14" s="53" t="e">
        <f>SUMIFS('[20]WorkDone DATA'!$L:$L,'[20]WorkDone DATA'!$N:$N,BOQ!BD$6,'[20]WorkDone DATA'!$G:$G,BOQ!$B14)*$G14</f>
        <v>#VALUE!</v>
      </c>
      <c r="BE14" s="53" t="e">
        <f>SUMIFS('[20]WorkDone DATA'!$L:$L,'[20]WorkDone DATA'!$N:$N,BOQ!BE$6,'[20]WorkDone DATA'!$G:$G,BOQ!$B14)*$G14</f>
        <v>#VALUE!</v>
      </c>
      <c r="BF14" s="53" t="e">
        <f>SUMIFS('[20]WorkDone DATA'!$L:$L,'[20]WorkDone DATA'!$N:$N,BOQ!BF$6,'[20]WorkDone DATA'!$G:$G,BOQ!$B14)*$G14</f>
        <v>#VALUE!</v>
      </c>
      <c r="BG14" s="53" t="e">
        <f>SUMIFS('[20]WorkDone DATA'!$L:$L,'[20]WorkDone DATA'!$N:$N,BOQ!BG$6,'[20]WorkDone DATA'!$G:$G,BOQ!$B14)*$G14</f>
        <v>#VALUE!</v>
      </c>
      <c r="BH14" s="53" t="e">
        <f>SUMIFS('[20]WorkDone DATA'!$L:$L,'[20]WorkDone DATA'!$N:$N,BOQ!BH$6,'[20]WorkDone DATA'!$G:$G,BOQ!$B14)*$G14</f>
        <v>#VALUE!</v>
      </c>
      <c r="BI14" s="53" t="e">
        <f>SUMIFS('[20]WorkDone DATA'!$L:$L,'[20]WorkDone DATA'!$N:$N,BOQ!BI$6,'[20]WorkDone DATA'!$G:$G,BOQ!$B14)*$G14</f>
        <v>#VALUE!</v>
      </c>
      <c r="BJ14" s="53" t="e">
        <f>SUMIFS('[20]WorkDone DATA'!$L:$L,'[20]WorkDone DATA'!$N:$N,BOQ!BJ$6,'[20]WorkDone DATA'!$G:$G,BOQ!$B14)*$G14</f>
        <v>#VALUE!</v>
      </c>
      <c r="BK14" s="53" t="e">
        <f>SUMIFS('[20]WorkDone DATA'!$L:$L,'[20]WorkDone DATA'!$N:$N,BOQ!BK$6,'[20]WorkDone DATA'!$G:$G,BOQ!$B14)*$G14</f>
        <v>#VALUE!</v>
      </c>
      <c r="BL14" s="53" t="e">
        <f>SUMIFS('[20]WorkDone DATA'!$L:$L,'[20]WorkDone DATA'!$N:$N,BOQ!BL$6,'[20]WorkDone DATA'!$G:$G,BOQ!$B14)*$G14</f>
        <v>#VALUE!</v>
      </c>
      <c r="BM14" s="53" t="e">
        <f>SUMIFS('[20]WorkDone DATA'!$L:$L,'[20]WorkDone DATA'!$N:$N,BOQ!BM$6,'[20]WorkDone DATA'!$G:$G,BOQ!$B14)*$G14</f>
        <v>#VALUE!</v>
      </c>
      <c r="BN14" s="53" t="e">
        <f>SUMIFS('[20]WorkDone DATA'!$L:$L,'[20]WorkDone DATA'!$N:$N,BOQ!BN$6,'[20]WorkDone DATA'!$G:$G,BOQ!$B14)*$G14</f>
        <v>#VALUE!</v>
      </c>
      <c r="BO14" s="53" t="e">
        <f>SUMIFS('[20]WorkDone DATA'!$L:$L,'[20]WorkDone DATA'!$N:$N,BOQ!BO$6,'[20]WorkDone DATA'!$G:$G,BOQ!$B14)*$G14</f>
        <v>#VALUE!</v>
      </c>
      <c r="BP14" s="53" t="e">
        <f>SUMIFS('[20]WorkDone DATA'!$L:$L,'[20]WorkDone DATA'!$N:$N,BOQ!BP$6,'[20]WorkDone DATA'!$G:$G,BOQ!$B14)*$G14</f>
        <v>#VALUE!</v>
      </c>
      <c r="BQ14" s="53" t="e">
        <f>SUMIFS('[20]WorkDone DATA'!$L:$L,'[20]WorkDone DATA'!$N:$N,BOQ!BQ$6,'[20]WorkDone DATA'!$G:$G,BOQ!$B14)*$G14</f>
        <v>#VALUE!</v>
      </c>
      <c r="BR14" s="53" t="e">
        <f>SUMIFS('[20]WorkDone DATA'!$L:$L,'[20]WorkDone DATA'!$N:$N,BOQ!BR$6,'[20]WorkDone DATA'!$G:$G,BOQ!$B14)*$G14</f>
        <v>#VALUE!</v>
      </c>
      <c r="BS14" s="53" t="e">
        <f>SUMIFS('[20]WorkDone DATA'!$L:$L,'[20]WorkDone DATA'!$N:$N,BOQ!BS$6,'[20]WorkDone DATA'!$G:$G,BOQ!$B14)*$G14</f>
        <v>#VALUE!</v>
      </c>
      <c r="BT14" s="53" t="e">
        <f>SUMIFS('[20]WorkDone DATA'!$L:$L,'[20]WorkDone DATA'!$N:$N,BOQ!BT$6,'[20]WorkDone DATA'!$G:$G,BOQ!$B14)*$G14</f>
        <v>#VALUE!</v>
      </c>
      <c r="BU14" s="53" t="e">
        <f>SUMIFS('[20]WorkDone DATA'!$L:$L,'[20]WorkDone DATA'!$N:$N,BOQ!BU$6,'[20]WorkDone DATA'!$G:$G,BOQ!$B14)*$G14</f>
        <v>#VALUE!</v>
      </c>
      <c r="BV14" s="53" t="e">
        <f>SUMIFS('[20]WorkDone DATA'!$L:$L,'[20]WorkDone DATA'!$N:$N,BOQ!BV$6,'[20]WorkDone DATA'!$G:$G,BOQ!$B14)*$G14</f>
        <v>#VALUE!</v>
      </c>
      <c r="BW14" s="53" t="e">
        <f>SUMIFS('[20]WorkDone DATA'!$L:$L,'[20]WorkDone DATA'!$N:$N,BOQ!BW$6,'[20]WorkDone DATA'!$G:$G,BOQ!$B14)*$G14</f>
        <v>#VALUE!</v>
      </c>
      <c r="BX14" s="53" t="e">
        <f>SUMIFS('[20]WorkDone DATA'!$L:$L,'[20]WorkDone DATA'!$N:$N,BOQ!BX$6,'[20]WorkDone DATA'!$G:$G,BOQ!$B14)*$G14</f>
        <v>#VALUE!</v>
      </c>
    </row>
    <row r="15" spans="1:76" ht="15.6" x14ac:dyDescent="0.35">
      <c r="A15" s="1" t="str">
        <f>C13</f>
        <v>500mm2 x 1 core (EXX01WCV) 6.35kV/11kV  (Trefoil clamps) New</v>
      </c>
      <c r="B15" s="42">
        <v>2.004</v>
      </c>
      <c r="C15" s="57" t="s">
        <v>45</v>
      </c>
      <c r="D15" s="61" t="s">
        <v>46</v>
      </c>
      <c r="E15" s="51" t="s">
        <v>13</v>
      </c>
      <c r="F15" s="45">
        <v>8020</v>
      </c>
      <c r="G15" s="52">
        <v>117.05</v>
      </c>
      <c r="H15" s="53">
        <f t="shared" si="0"/>
        <v>938741</v>
      </c>
      <c r="K15" s="214">
        <f t="shared" si="1"/>
        <v>0</v>
      </c>
      <c r="L15" s="220">
        <f t="shared" si="2"/>
        <v>0</v>
      </c>
      <c r="M15" s="221">
        <f t="shared" si="3"/>
        <v>0</v>
      </c>
      <c r="N15" s="222"/>
      <c r="O15" s="214">
        <f t="shared" si="4"/>
        <v>8020</v>
      </c>
      <c r="P15" s="215">
        <f t="shared" si="5"/>
        <v>938741</v>
      </c>
      <c r="Q15" s="218"/>
      <c r="R15" s="217" t="e">
        <f>SUMIFS('[20]WorkDone DATA'!$L:$L,'[20]WorkDone DATA'!$N:$N,BOQ!S$6,'[20]WorkDone DATA'!$G:$G,BOQ!$B15)</f>
        <v>#VALUE!</v>
      </c>
      <c r="S15" s="53" t="e">
        <f t="shared" si="6"/>
        <v>#VALUE!</v>
      </c>
      <c r="T15" s="217" t="e">
        <f>SUMIFS('[20]WorkDone DATA'!$L:$L,'[20]WorkDone DATA'!$N:$N,BOQ!U$6,'[20]WorkDone DATA'!$G:$G,BOQ!$B15)</f>
        <v>#VALUE!</v>
      </c>
      <c r="U15" s="53" t="e">
        <f t="shared" si="7"/>
        <v>#VALUE!</v>
      </c>
      <c r="V15" s="217"/>
      <c r="W15" s="53" t="e">
        <f>SUMIFS('[20]WorkDone DATA'!$L:$L,'[20]WorkDone DATA'!$N:$N,BOQ!W$6,'[20]WorkDone DATA'!$G:$G,BOQ!$B15)*$G15</f>
        <v>#VALUE!</v>
      </c>
      <c r="X15" s="217"/>
      <c r="Y15" s="53" t="e">
        <f>SUMIFS('[20]WorkDone DATA'!$L:$L,'[20]WorkDone DATA'!$N:$N,BOQ!Y$6,'[20]WorkDone DATA'!$G:$G,BOQ!$B15)*$G15</f>
        <v>#VALUE!</v>
      </c>
      <c r="Z15" s="217"/>
      <c r="AA15" s="53" t="e">
        <f>SUMIFS('[20]WorkDone DATA'!$L:$L,'[20]WorkDone DATA'!$N:$N,BOQ!AA$6,'[20]WorkDone DATA'!$G:$G,BOQ!$B15)*$G15</f>
        <v>#VALUE!</v>
      </c>
      <c r="AB15" s="53" t="e">
        <f>SUMIFS('[20]WorkDone DATA'!$L:$L,'[20]WorkDone DATA'!$N:$N,BOQ!AB$6,'[20]WorkDone DATA'!$G:$G,BOQ!$B15)*$G15</f>
        <v>#VALUE!</v>
      </c>
      <c r="AC15" s="53" t="e">
        <f>SUMIFS('[20]WorkDone DATA'!$L:$L,'[20]WorkDone DATA'!$N:$N,BOQ!AC$6,'[20]WorkDone DATA'!$G:$G,BOQ!$B15)*$G15</f>
        <v>#VALUE!</v>
      </c>
      <c r="AD15" s="53" t="e">
        <f>SUMIFS('[20]WorkDone DATA'!$L:$L,'[20]WorkDone DATA'!$N:$N,BOQ!AD$6,'[20]WorkDone DATA'!$G:$G,BOQ!$B15)*$G15</f>
        <v>#VALUE!</v>
      </c>
      <c r="AE15" s="53" t="e">
        <f>SUMIFS('[20]WorkDone DATA'!$L:$L,'[20]WorkDone DATA'!$N:$N,BOQ!AE$6,'[20]WorkDone DATA'!$G:$G,BOQ!$B15)*$G15</f>
        <v>#VALUE!</v>
      </c>
      <c r="AF15" s="53" t="e">
        <f>SUMIFS('[20]WorkDone DATA'!$L:$L,'[20]WorkDone DATA'!$N:$N,BOQ!AF$6,'[20]WorkDone DATA'!$G:$G,BOQ!$B15)*$G15</f>
        <v>#VALUE!</v>
      </c>
      <c r="AG15" s="53" t="e">
        <f>SUMIFS('[20]WorkDone DATA'!$L:$L,'[20]WorkDone DATA'!$N:$N,BOQ!AG$6,'[20]WorkDone DATA'!$G:$G,BOQ!$B15)*$G15</f>
        <v>#VALUE!</v>
      </c>
      <c r="AH15" s="53" t="e">
        <f>SUMIFS('[20]WorkDone DATA'!$L:$L,'[20]WorkDone DATA'!$N:$N,BOQ!AH$6,'[20]WorkDone DATA'!$G:$G,BOQ!$B15)*$G15</f>
        <v>#VALUE!</v>
      </c>
      <c r="AI15" s="53" t="e">
        <f>SUMIFS('[20]WorkDone DATA'!$L:$L,'[20]WorkDone DATA'!$N:$N,BOQ!AI$6,'[20]WorkDone DATA'!$G:$G,BOQ!$B15)*$G15</f>
        <v>#VALUE!</v>
      </c>
      <c r="AJ15" s="53" t="e">
        <f>SUMIFS('[20]WorkDone DATA'!$L:$L,'[20]WorkDone DATA'!$N:$N,BOQ!AJ$6,'[20]WorkDone DATA'!$G:$G,BOQ!$B15)*$G15</f>
        <v>#VALUE!</v>
      </c>
      <c r="AK15" s="53" t="e">
        <f>SUMIFS('[20]WorkDone DATA'!$L:$L,'[20]WorkDone DATA'!$N:$N,BOQ!AK$6,'[20]WorkDone DATA'!$G:$G,BOQ!$B15)*$G15</f>
        <v>#VALUE!</v>
      </c>
      <c r="AL15" s="53" t="e">
        <f>SUMIFS('[20]WorkDone DATA'!$L:$L,'[20]WorkDone DATA'!$N:$N,BOQ!AL$6,'[20]WorkDone DATA'!$G:$G,BOQ!$B15)*$G15</f>
        <v>#VALUE!</v>
      </c>
      <c r="AM15" s="53" t="e">
        <f>SUMIFS('[20]WorkDone DATA'!$L:$L,'[20]WorkDone DATA'!$N:$N,BOQ!AM$6,'[20]WorkDone DATA'!$G:$G,BOQ!$B15)*$G15</f>
        <v>#VALUE!</v>
      </c>
      <c r="AN15" s="53" t="e">
        <f>SUMIFS('[20]WorkDone DATA'!$L:$L,'[20]WorkDone DATA'!$N:$N,BOQ!AN$6,'[20]WorkDone DATA'!$G:$G,BOQ!$B15)*$G15</f>
        <v>#VALUE!</v>
      </c>
      <c r="AO15" s="53" t="e">
        <f>SUMIFS('[20]WorkDone DATA'!$L:$L,'[20]WorkDone DATA'!$N:$N,BOQ!AO$6,'[20]WorkDone DATA'!$G:$G,BOQ!$B15)*$G15</f>
        <v>#VALUE!</v>
      </c>
      <c r="AP15" s="53" t="e">
        <f>SUMIFS('[20]WorkDone DATA'!$L:$L,'[20]WorkDone DATA'!$N:$N,BOQ!AP$6,'[20]WorkDone DATA'!$G:$G,BOQ!$B15)*$G15</f>
        <v>#VALUE!</v>
      </c>
      <c r="AQ15" s="53" t="e">
        <f>SUMIFS('[20]WorkDone DATA'!$L:$L,'[20]WorkDone DATA'!$N:$N,BOQ!AQ$6,'[20]WorkDone DATA'!$G:$G,BOQ!$B15)*$G15</f>
        <v>#VALUE!</v>
      </c>
      <c r="AR15" s="53" t="e">
        <f>SUMIFS('[20]WorkDone DATA'!$L:$L,'[20]WorkDone DATA'!$N:$N,BOQ!AR$6,'[20]WorkDone DATA'!$G:$G,BOQ!$B15)*$G15</f>
        <v>#VALUE!</v>
      </c>
      <c r="AS15" s="53" t="e">
        <f>SUMIFS('[20]WorkDone DATA'!$L:$L,'[20]WorkDone DATA'!$N:$N,BOQ!AS$6,'[20]WorkDone DATA'!$G:$G,BOQ!$B15)*$G15</f>
        <v>#VALUE!</v>
      </c>
      <c r="AT15" s="53" t="e">
        <f>SUMIFS('[20]WorkDone DATA'!$L:$L,'[20]WorkDone DATA'!$N:$N,BOQ!AT$6,'[20]WorkDone DATA'!$G:$G,BOQ!$B15)*$G15</f>
        <v>#VALUE!</v>
      </c>
      <c r="AU15" s="53" t="e">
        <f>SUMIFS('[20]WorkDone DATA'!$L:$L,'[20]WorkDone DATA'!$N:$N,BOQ!AU$6,'[20]WorkDone DATA'!$G:$G,BOQ!$B15)*$G15</f>
        <v>#VALUE!</v>
      </c>
      <c r="AV15" s="53" t="e">
        <f>SUMIFS('[20]WorkDone DATA'!$L:$L,'[20]WorkDone DATA'!$N:$N,BOQ!AV$6,'[20]WorkDone DATA'!$G:$G,BOQ!$B15)*$G15</f>
        <v>#VALUE!</v>
      </c>
      <c r="AW15" s="53" t="e">
        <f>SUMIFS('[20]WorkDone DATA'!$L:$L,'[20]WorkDone DATA'!$N:$N,BOQ!AW$6,'[20]WorkDone DATA'!$G:$G,BOQ!$B15)*$G15</f>
        <v>#VALUE!</v>
      </c>
      <c r="AX15" s="53" t="e">
        <f>SUMIFS('[20]WorkDone DATA'!$L:$L,'[20]WorkDone DATA'!$N:$N,BOQ!AX$6,'[20]WorkDone DATA'!$G:$G,BOQ!$B15)*$G15</f>
        <v>#VALUE!</v>
      </c>
      <c r="AY15" s="53" t="e">
        <f>SUMIFS('[20]WorkDone DATA'!$L:$L,'[20]WorkDone DATA'!$N:$N,BOQ!AY$6,'[20]WorkDone DATA'!$G:$G,BOQ!$B15)*$G15</f>
        <v>#VALUE!</v>
      </c>
      <c r="AZ15" s="53" t="e">
        <f>SUMIFS('[20]WorkDone DATA'!$L:$L,'[20]WorkDone DATA'!$N:$N,BOQ!AZ$6,'[20]WorkDone DATA'!$G:$G,BOQ!$B15)*$G15</f>
        <v>#VALUE!</v>
      </c>
      <c r="BA15" s="53" t="e">
        <f>SUMIFS('[20]WorkDone DATA'!$L:$L,'[20]WorkDone DATA'!$N:$N,BOQ!BA$6,'[20]WorkDone DATA'!$G:$G,BOQ!$B15)*$G15</f>
        <v>#VALUE!</v>
      </c>
      <c r="BB15" s="53" t="e">
        <f>SUMIFS('[20]WorkDone DATA'!$L:$L,'[20]WorkDone DATA'!$N:$N,BOQ!BB$6,'[20]WorkDone DATA'!$G:$G,BOQ!$B15)*$G15</f>
        <v>#VALUE!</v>
      </c>
      <c r="BC15" s="53" t="e">
        <f>SUMIFS('[20]WorkDone DATA'!$L:$L,'[20]WorkDone DATA'!$N:$N,BOQ!BC$6,'[20]WorkDone DATA'!$G:$G,BOQ!$B15)*$G15</f>
        <v>#VALUE!</v>
      </c>
      <c r="BD15" s="53" t="e">
        <f>SUMIFS('[20]WorkDone DATA'!$L:$L,'[20]WorkDone DATA'!$N:$N,BOQ!BD$6,'[20]WorkDone DATA'!$G:$G,BOQ!$B15)*$G15</f>
        <v>#VALUE!</v>
      </c>
      <c r="BE15" s="53" t="e">
        <f>SUMIFS('[20]WorkDone DATA'!$L:$L,'[20]WorkDone DATA'!$N:$N,BOQ!BE$6,'[20]WorkDone DATA'!$G:$G,BOQ!$B15)*$G15</f>
        <v>#VALUE!</v>
      </c>
      <c r="BF15" s="53" t="e">
        <f>SUMIFS('[20]WorkDone DATA'!$L:$L,'[20]WorkDone DATA'!$N:$N,BOQ!BF$6,'[20]WorkDone DATA'!$G:$G,BOQ!$B15)*$G15</f>
        <v>#VALUE!</v>
      </c>
      <c r="BG15" s="53" t="e">
        <f>SUMIFS('[20]WorkDone DATA'!$L:$L,'[20]WorkDone DATA'!$N:$N,BOQ!BG$6,'[20]WorkDone DATA'!$G:$G,BOQ!$B15)*$G15</f>
        <v>#VALUE!</v>
      </c>
      <c r="BH15" s="53" t="e">
        <f>SUMIFS('[20]WorkDone DATA'!$L:$L,'[20]WorkDone DATA'!$N:$N,BOQ!BH$6,'[20]WorkDone DATA'!$G:$G,BOQ!$B15)*$G15</f>
        <v>#VALUE!</v>
      </c>
      <c r="BI15" s="53" t="e">
        <f>SUMIFS('[20]WorkDone DATA'!$L:$L,'[20]WorkDone DATA'!$N:$N,BOQ!BI$6,'[20]WorkDone DATA'!$G:$G,BOQ!$B15)*$G15</f>
        <v>#VALUE!</v>
      </c>
      <c r="BJ15" s="53" t="e">
        <f>SUMIFS('[20]WorkDone DATA'!$L:$L,'[20]WorkDone DATA'!$N:$N,BOQ!BJ$6,'[20]WorkDone DATA'!$G:$G,BOQ!$B15)*$G15</f>
        <v>#VALUE!</v>
      </c>
      <c r="BK15" s="53" t="e">
        <f>SUMIFS('[20]WorkDone DATA'!$L:$L,'[20]WorkDone DATA'!$N:$N,BOQ!BK$6,'[20]WorkDone DATA'!$G:$G,BOQ!$B15)*$G15</f>
        <v>#VALUE!</v>
      </c>
      <c r="BL15" s="53" t="e">
        <f>SUMIFS('[20]WorkDone DATA'!$L:$L,'[20]WorkDone DATA'!$N:$N,BOQ!BL$6,'[20]WorkDone DATA'!$G:$G,BOQ!$B15)*$G15</f>
        <v>#VALUE!</v>
      </c>
      <c r="BM15" s="53" t="e">
        <f>SUMIFS('[20]WorkDone DATA'!$L:$L,'[20]WorkDone DATA'!$N:$N,BOQ!BM$6,'[20]WorkDone DATA'!$G:$G,BOQ!$B15)*$G15</f>
        <v>#VALUE!</v>
      </c>
      <c r="BN15" s="53" t="e">
        <f>SUMIFS('[20]WorkDone DATA'!$L:$L,'[20]WorkDone DATA'!$N:$N,BOQ!BN$6,'[20]WorkDone DATA'!$G:$G,BOQ!$B15)*$G15</f>
        <v>#VALUE!</v>
      </c>
      <c r="BO15" s="53" t="e">
        <f>SUMIFS('[20]WorkDone DATA'!$L:$L,'[20]WorkDone DATA'!$N:$N,BOQ!BO$6,'[20]WorkDone DATA'!$G:$G,BOQ!$B15)*$G15</f>
        <v>#VALUE!</v>
      </c>
      <c r="BP15" s="53" t="e">
        <f>SUMIFS('[20]WorkDone DATA'!$L:$L,'[20]WorkDone DATA'!$N:$N,BOQ!BP$6,'[20]WorkDone DATA'!$G:$G,BOQ!$B15)*$G15</f>
        <v>#VALUE!</v>
      </c>
      <c r="BQ15" s="53" t="e">
        <f>SUMIFS('[20]WorkDone DATA'!$L:$L,'[20]WorkDone DATA'!$N:$N,BOQ!BQ$6,'[20]WorkDone DATA'!$G:$G,BOQ!$B15)*$G15</f>
        <v>#VALUE!</v>
      </c>
      <c r="BR15" s="53" t="e">
        <f>SUMIFS('[20]WorkDone DATA'!$L:$L,'[20]WorkDone DATA'!$N:$N,BOQ!BR$6,'[20]WorkDone DATA'!$G:$G,BOQ!$B15)*$G15</f>
        <v>#VALUE!</v>
      </c>
      <c r="BS15" s="53" t="e">
        <f>SUMIFS('[20]WorkDone DATA'!$L:$L,'[20]WorkDone DATA'!$N:$N,BOQ!BS$6,'[20]WorkDone DATA'!$G:$G,BOQ!$B15)*$G15</f>
        <v>#VALUE!</v>
      </c>
      <c r="BT15" s="53" t="e">
        <f>SUMIFS('[20]WorkDone DATA'!$L:$L,'[20]WorkDone DATA'!$N:$N,BOQ!BT$6,'[20]WorkDone DATA'!$G:$G,BOQ!$B15)*$G15</f>
        <v>#VALUE!</v>
      </c>
      <c r="BU15" s="53" t="e">
        <f>SUMIFS('[20]WorkDone DATA'!$L:$L,'[20]WorkDone DATA'!$N:$N,BOQ!BU$6,'[20]WorkDone DATA'!$G:$G,BOQ!$B15)*$G15</f>
        <v>#VALUE!</v>
      </c>
      <c r="BV15" s="53" t="e">
        <f>SUMIFS('[20]WorkDone DATA'!$L:$L,'[20]WorkDone DATA'!$N:$N,BOQ!BV$6,'[20]WorkDone DATA'!$G:$G,BOQ!$B15)*$G15</f>
        <v>#VALUE!</v>
      </c>
      <c r="BW15" s="53" t="e">
        <f>SUMIFS('[20]WorkDone DATA'!$L:$L,'[20]WorkDone DATA'!$N:$N,BOQ!BW$6,'[20]WorkDone DATA'!$G:$G,BOQ!$B15)*$G15</f>
        <v>#VALUE!</v>
      </c>
      <c r="BX15" s="53" t="e">
        <f>SUMIFS('[20]WorkDone DATA'!$L:$L,'[20]WorkDone DATA'!$N:$N,BOQ!BX$6,'[20]WorkDone DATA'!$G:$G,BOQ!$B15)*$G15</f>
        <v>#VALUE!</v>
      </c>
    </row>
    <row r="16" spans="1:76" ht="15.6" x14ac:dyDescent="0.35">
      <c r="A16" s="1"/>
      <c r="B16" s="42"/>
      <c r="C16" s="50" t="s">
        <v>10</v>
      </c>
      <c r="D16" s="61"/>
      <c r="E16" s="51"/>
      <c r="F16" s="45"/>
      <c r="G16" s="52"/>
      <c r="H16" s="53">
        <f t="shared" si="0"/>
        <v>0</v>
      </c>
      <c r="K16" s="214"/>
      <c r="L16" s="220">
        <f t="shared" si="2"/>
        <v>0</v>
      </c>
      <c r="M16" s="221">
        <f t="shared" si="3"/>
        <v>0</v>
      </c>
      <c r="N16" s="222"/>
      <c r="O16" s="214">
        <f t="shared" si="4"/>
        <v>0</v>
      </c>
      <c r="P16" s="215">
        <f t="shared" si="5"/>
        <v>0</v>
      </c>
      <c r="Q16" s="218"/>
      <c r="R16" s="217" t="e">
        <f>SUMIFS('[20]WorkDone DATA'!$L:$L,'[20]WorkDone DATA'!$N:$N,BOQ!S$6,'[20]WorkDone DATA'!$G:$G,BOQ!$B16)</f>
        <v>#VALUE!</v>
      </c>
      <c r="S16" s="53" t="e">
        <f t="shared" si="6"/>
        <v>#VALUE!</v>
      </c>
      <c r="T16" s="217" t="e">
        <f>SUMIFS('[20]WorkDone DATA'!$L:$L,'[20]WorkDone DATA'!$N:$N,BOQ!U$6,'[20]WorkDone DATA'!$G:$G,BOQ!$B16)</f>
        <v>#VALUE!</v>
      </c>
      <c r="U16" s="53" t="e">
        <f t="shared" si="7"/>
        <v>#VALUE!</v>
      </c>
      <c r="V16" s="217"/>
      <c r="W16" s="53" t="e">
        <f>SUMIFS('[20]WorkDone DATA'!$L:$L,'[20]WorkDone DATA'!$N:$N,BOQ!W$6,'[20]WorkDone DATA'!$G:$G,BOQ!$B16)*$G16</f>
        <v>#VALUE!</v>
      </c>
      <c r="X16" s="217"/>
      <c r="Y16" s="53" t="e">
        <f>SUMIFS('[20]WorkDone DATA'!$L:$L,'[20]WorkDone DATA'!$N:$N,BOQ!Y$6,'[20]WorkDone DATA'!$G:$G,BOQ!$B16)*$G16</f>
        <v>#VALUE!</v>
      </c>
      <c r="Z16" s="217"/>
      <c r="AA16" s="53" t="e">
        <f>SUMIFS('[20]WorkDone DATA'!$L:$L,'[20]WorkDone DATA'!$N:$N,BOQ!AA$6,'[20]WorkDone DATA'!$G:$G,BOQ!$B16)*$G16</f>
        <v>#VALUE!</v>
      </c>
      <c r="AB16" s="53" t="e">
        <f>SUMIFS('[20]WorkDone DATA'!$L:$L,'[20]WorkDone DATA'!$N:$N,BOQ!AB$6,'[20]WorkDone DATA'!$G:$G,BOQ!$B16)*$G16</f>
        <v>#VALUE!</v>
      </c>
      <c r="AC16" s="53" t="e">
        <f>SUMIFS('[20]WorkDone DATA'!$L:$L,'[20]WorkDone DATA'!$N:$N,BOQ!AC$6,'[20]WorkDone DATA'!$G:$G,BOQ!$B16)*$G16</f>
        <v>#VALUE!</v>
      </c>
      <c r="AD16" s="53" t="e">
        <f>SUMIFS('[20]WorkDone DATA'!$L:$L,'[20]WorkDone DATA'!$N:$N,BOQ!AD$6,'[20]WorkDone DATA'!$G:$G,BOQ!$B16)*$G16</f>
        <v>#VALUE!</v>
      </c>
      <c r="AE16" s="53" t="e">
        <f>SUMIFS('[20]WorkDone DATA'!$L:$L,'[20]WorkDone DATA'!$N:$N,BOQ!AE$6,'[20]WorkDone DATA'!$G:$G,BOQ!$B16)*$G16</f>
        <v>#VALUE!</v>
      </c>
      <c r="AF16" s="53" t="e">
        <f>SUMIFS('[20]WorkDone DATA'!$L:$L,'[20]WorkDone DATA'!$N:$N,BOQ!AF$6,'[20]WorkDone DATA'!$G:$G,BOQ!$B16)*$G16</f>
        <v>#VALUE!</v>
      </c>
      <c r="AG16" s="53" t="e">
        <f>SUMIFS('[20]WorkDone DATA'!$L:$L,'[20]WorkDone DATA'!$N:$N,BOQ!AG$6,'[20]WorkDone DATA'!$G:$G,BOQ!$B16)*$G16</f>
        <v>#VALUE!</v>
      </c>
      <c r="AH16" s="53" t="e">
        <f>SUMIFS('[20]WorkDone DATA'!$L:$L,'[20]WorkDone DATA'!$N:$N,BOQ!AH$6,'[20]WorkDone DATA'!$G:$G,BOQ!$B16)*$G16</f>
        <v>#VALUE!</v>
      </c>
      <c r="AI16" s="53" t="e">
        <f>SUMIFS('[20]WorkDone DATA'!$L:$L,'[20]WorkDone DATA'!$N:$N,BOQ!AI$6,'[20]WorkDone DATA'!$G:$G,BOQ!$B16)*$G16</f>
        <v>#VALUE!</v>
      </c>
      <c r="AJ16" s="53" t="e">
        <f>SUMIFS('[20]WorkDone DATA'!$L:$L,'[20]WorkDone DATA'!$N:$N,BOQ!AJ$6,'[20]WorkDone DATA'!$G:$G,BOQ!$B16)*$G16</f>
        <v>#VALUE!</v>
      </c>
      <c r="AK16" s="53" t="e">
        <f>SUMIFS('[20]WorkDone DATA'!$L:$L,'[20]WorkDone DATA'!$N:$N,BOQ!AK$6,'[20]WorkDone DATA'!$G:$G,BOQ!$B16)*$G16</f>
        <v>#VALUE!</v>
      </c>
      <c r="AL16" s="53" t="e">
        <f>SUMIFS('[20]WorkDone DATA'!$L:$L,'[20]WorkDone DATA'!$N:$N,BOQ!AL$6,'[20]WorkDone DATA'!$G:$G,BOQ!$B16)*$G16</f>
        <v>#VALUE!</v>
      </c>
      <c r="AM16" s="53" t="e">
        <f>SUMIFS('[20]WorkDone DATA'!$L:$L,'[20]WorkDone DATA'!$N:$N,BOQ!AM$6,'[20]WorkDone DATA'!$G:$G,BOQ!$B16)*$G16</f>
        <v>#VALUE!</v>
      </c>
      <c r="AN16" s="53" t="e">
        <f>SUMIFS('[20]WorkDone DATA'!$L:$L,'[20]WorkDone DATA'!$N:$N,BOQ!AN$6,'[20]WorkDone DATA'!$G:$G,BOQ!$B16)*$G16</f>
        <v>#VALUE!</v>
      </c>
      <c r="AO16" s="53" t="e">
        <f>SUMIFS('[20]WorkDone DATA'!$L:$L,'[20]WorkDone DATA'!$N:$N,BOQ!AO$6,'[20]WorkDone DATA'!$G:$G,BOQ!$B16)*$G16</f>
        <v>#VALUE!</v>
      </c>
      <c r="AP16" s="53" t="e">
        <f>SUMIFS('[20]WorkDone DATA'!$L:$L,'[20]WorkDone DATA'!$N:$N,BOQ!AP$6,'[20]WorkDone DATA'!$G:$G,BOQ!$B16)*$G16</f>
        <v>#VALUE!</v>
      </c>
      <c r="AQ16" s="53" t="e">
        <f>SUMIFS('[20]WorkDone DATA'!$L:$L,'[20]WorkDone DATA'!$N:$N,BOQ!AQ$6,'[20]WorkDone DATA'!$G:$G,BOQ!$B16)*$G16</f>
        <v>#VALUE!</v>
      </c>
      <c r="AR16" s="53" t="e">
        <f>SUMIFS('[20]WorkDone DATA'!$L:$L,'[20]WorkDone DATA'!$N:$N,BOQ!AR$6,'[20]WorkDone DATA'!$G:$G,BOQ!$B16)*$G16</f>
        <v>#VALUE!</v>
      </c>
      <c r="AS16" s="53" t="e">
        <f>SUMIFS('[20]WorkDone DATA'!$L:$L,'[20]WorkDone DATA'!$N:$N,BOQ!AS$6,'[20]WorkDone DATA'!$G:$G,BOQ!$B16)*$G16</f>
        <v>#VALUE!</v>
      </c>
      <c r="AT16" s="53" t="e">
        <f>SUMIFS('[20]WorkDone DATA'!$L:$L,'[20]WorkDone DATA'!$N:$N,BOQ!AT$6,'[20]WorkDone DATA'!$G:$G,BOQ!$B16)*$G16</f>
        <v>#VALUE!</v>
      </c>
      <c r="AU16" s="53" t="e">
        <f>SUMIFS('[20]WorkDone DATA'!$L:$L,'[20]WorkDone DATA'!$N:$N,BOQ!AU$6,'[20]WorkDone DATA'!$G:$G,BOQ!$B16)*$G16</f>
        <v>#VALUE!</v>
      </c>
      <c r="AV16" s="53" t="e">
        <f>SUMIFS('[20]WorkDone DATA'!$L:$L,'[20]WorkDone DATA'!$N:$N,BOQ!AV$6,'[20]WorkDone DATA'!$G:$G,BOQ!$B16)*$G16</f>
        <v>#VALUE!</v>
      </c>
      <c r="AW16" s="53" t="e">
        <f>SUMIFS('[20]WorkDone DATA'!$L:$L,'[20]WorkDone DATA'!$N:$N,BOQ!AW$6,'[20]WorkDone DATA'!$G:$G,BOQ!$B16)*$G16</f>
        <v>#VALUE!</v>
      </c>
      <c r="AX16" s="53" t="e">
        <f>SUMIFS('[20]WorkDone DATA'!$L:$L,'[20]WorkDone DATA'!$N:$N,BOQ!AX$6,'[20]WorkDone DATA'!$G:$G,BOQ!$B16)*$G16</f>
        <v>#VALUE!</v>
      </c>
      <c r="AY16" s="53" t="e">
        <f>SUMIFS('[20]WorkDone DATA'!$L:$L,'[20]WorkDone DATA'!$N:$N,BOQ!AY$6,'[20]WorkDone DATA'!$G:$G,BOQ!$B16)*$G16</f>
        <v>#VALUE!</v>
      </c>
      <c r="AZ16" s="53" t="e">
        <f>SUMIFS('[20]WorkDone DATA'!$L:$L,'[20]WorkDone DATA'!$N:$N,BOQ!AZ$6,'[20]WorkDone DATA'!$G:$G,BOQ!$B16)*$G16</f>
        <v>#VALUE!</v>
      </c>
      <c r="BA16" s="53" t="e">
        <f>SUMIFS('[20]WorkDone DATA'!$L:$L,'[20]WorkDone DATA'!$N:$N,BOQ!BA$6,'[20]WorkDone DATA'!$G:$G,BOQ!$B16)*$G16</f>
        <v>#VALUE!</v>
      </c>
      <c r="BB16" s="53" t="e">
        <f>SUMIFS('[20]WorkDone DATA'!$L:$L,'[20]WorkDone DATA'!$N:$N,BOQ!BB$6,'[20]WorkDone DATA'!$G:$G,BOQ!$B16)*$G16</f>
        <v>#VALUE!</v>
      </c>
      <c r="BC16" s="53" t="e">
        <f>SUMIFS('[20]WorkDone DATA'!$L:$L,'[20]WorkDone DATA'!$N:$N,BOQ!BC$6,'[20]WorkDone DATA'!$G:$G,BOQ!$B16)*$G16</f>
        <v>#VALUE!</v>
      </c>
      <c r="BD16" s="53" t="e">
        <f>SUMIFS('[20]WorkDone DATA'!$L:$L,'[20]WorkDone DATA'!$N:$N,BOQ!BD$6,'[20]WorkDone DATA'!$G:$G,BOQ!$B16)*$G16</f>
        <v>#VALUE!</v>
      </c>
      <c r="BE16" s="53" t="e">
        <f>SUMIFS('[20]WorkDone DATA'!$L:$L,'[20]WorkDone DATA'!$N:$N,BOQ!BE$6,'[20]WorkDone DATA'!$G:$G,BOQ!$B16)*$G16</f>
        <v>#VALUE!</v>
      </c>
      <c r="BF16" s="53" t="e">
        <f>SUMIFS('[20]WorkDone DATA'!$L:$L,'[20]WorkDone DATA'!$N:$N,BOQ!BF$6,'[20]WorkDone DATA'!$G:$G,BOQ!$B16)*$G16</f>
        <v>#VALUE!</v>
      </c>
      <c r="BG16" s="53" t="e">
        <f>SUMIFS('[20]WorkDone DATA'!$L:$L,'[20]WorkDone DATA'!$N:$N,BOQ!BG$6,'[20]WorkDone DATA'!$G:$G,BOQ!$B16)*$G16</f>
        <v>#VALUE!</v>
      </c>
      <c r="BH16" s="53" t="e">
        <f>SUMIFS('[20]WorkDone DATA'!$L:$L,'[20]WorkDone DATA'!$N:$N,BOQ!BH$6,'[20]WorkDone DATA'!$G:$G,BOQ!$B16)*$G16</f>
        <v>#VALUE!</v>
      </c>
      <c r="BI16" s="53" t="e">
        <f>SUMIFS('[20]WorkDone DATA'!$L:$L,'[20]WorkDone DATA'!$N:$N,BOQ!BI$6,'[20]WorkDone DATA'!$G:$G,BOQ!$B16)*$G16</f>
        <v>#VALUE!</v>
      </c>
      <c r="BJ16" s="53" t="e">
        <f>SUMIFS('[20]WorkDone DATA'!$L:$L,'[20]WorkDone DATA'!$N:$N,BOQ!BJ$6,'[20]WorkDone DATA'!$G:$G,BOQ!$B16)*$G16</f>
        <v>#VALUE!</v>
      </c>
      <c r="BK16" s="53" t="e">
        <f>SUMIFS('[20]WorkDone DATA'!$L:$L,'[20]WorkDone DATA'!$N:$N,BOQ!BK$6,'[20]WorkDone DATA'!$G:$G,BOQ!$B16)*$G16</f>
        <v>#VALUE!</v>
      </c>
      <c r="BL16" s="53" t="e">
        <f>SUMIFS('[20]WorkDone DATA'!$L:$L,'[20]WorkDone DATA'!$N:$N,BOQ!BL$6,'[20]WorkDone DATA'!$G:$G,BOQ!$B16)*$G16</f>
        <v>#VALUE!</v>
      </c>
      <c r="BM16" s="53" t="e">
        <f>SUMIFS('[20]WorkDone DATA'!$L:$L,'[20]WorkDone DATA'!$N:$N,BOQ!BM$6,'[20]WorkDone DATA'!$G:$G,BOQ!$B16)*$G16</f>
        <v>#VALUE!</v>
      </c>
      <c r="BN16" s="53" t="e">
        <f>SUMIFS('[20]WorkDone DATA'!$L:$L,'[20]WorkDone DATA'!$N:$N,BOQ!BN$6,'[20]WorkDone DATA'!$G:$G,BOQ!$B16)*$G16</f>
        <v>#VALUE!</v>
      </c>
      <c r="BO16" s="53" t="e">
        <f>SUMIFS('[20]WorkDone DATA'!$L:$L,'[20]WorkDone DATA'!$N:$N,BOQ!BO$6,'[20]WorkDone DATA'!$G:$G,BOQ!$B16)*$G16</f>
        <v>#VALUE!</v>
      </c>
      <c r="BP16" s="53" t="e">
        <f>SUMIFS('[20]WorkDone DATA'!$L:$L,'[20]WorkDone DATA'!$N:$N,BOQ!BP$6,'[20]WorkDone DATA'!$G:$G,BOQ!$B16)*$G16</f>
        <v>#VALUE!</v>
      </c>
      <c r="BQ16" s="53" t="e">
        <f>SUMIFS('[20]WorkDone DATA'!$L:$L,'[20]WorkDone DATA'!$N:$N,BOQ!BQ$6,'[20]WorkDone DATA'!$G:$G,BOQ!$B16)*$G16</f>
        <v>#VALUE!</v>
      </c>
      <c r="BR16" s="53" t="e">
        <f>SUMIFS('[20]WorkDone DATA'!$L:$L,'[20]WorkDone DATA'!$N:$N,BOQ!BR$6,'[20]WorkDone DATA'!$G:$G,BOQ!$B16)*$G16</f>
        <v>#VALUE!</v>
      </c>
      <c r="BS16" s="53" t="e">
        <f>SUMIFS('[20]WorkDone DATA'!$L:$L,'[20]WorkDone DATA'!$N:$N,BOQ!BS$6,'[20]WorkDone DATA'!$G:$G,BOQ!$B16)*$G16</f>
        <v>#VALUE!</v>
      </c>
      <c r="BT16" s="53" t="e">
        <f>SUMIFS('[20]WorkDone DATA'!$L:$L,'[20]WorkDone DATA'!$N:$N,BOQ!BT$6,'[20]WorkDone DATA'!$G:$G,BOQ!$B16)*$G16</f>
        <v>#VALUE!</v>
      </c>
      <c r="BU16" s="53" t="e">
        <f>SUMIFS('[20]WorkDone DATA'!$L:$L,'[20]WorkDone DATA'!$N:$N,BOQ!BU$6,'[20]WorkDone DATA'!$G:$G,BOQ!$B16)*$G16</f>
        <v>#VALUE!</v>
      </c>
      <c r="BV16" s="53" t="e">
        <f>SUMIFS('[20]WorkDone DATA'!$L:$L,'[20]WorkDone DATA'!$N:$N,BOQ!BV$6,'[20]WorkDone DATA'!$G:$G,BOQ!$B16)*$G16</f>
        <v>#VALUE!</v>
      </c>
      <c r="BW16" s="53" t="e">
        <f>SUMIFS('[20]WorkDone DATA'!$L:$L,'[20]WorkDone DATA'!$N:$N,BOQ!BW$6,'[20]WorkDone DATA'!$G:$G,BOQ!$B16)*$G16</f>
        <v>#VALUE!</v>
      </c>
      <c r="BX16" s="53" t="e">
        <f>SUMIFS('[20]WorkDone DATA'!$L:$L,'[20]WorkDone DATA'!$N:$N,BOQ!BX$6,'[20]WorkDone DATA'!$G:$G,BOQ!$B16)*$G16</f>
        <v>#VALUE!</v>
      </c>
    </row>
    <row r="17" spans="1:76" ht="15.6" x14ac:dyDescent="0.35">
      <c r="A17" s="1"/>
      <c r="B17" s="42"/>
      <c r="C17" s="62" t="s">
        <v>47</v>
      </c>
      <c r="D17" s="61"/>
      <c r="E17" s="51"/>
      <c r="F17" s="45"/>
      <c r="G17" s="52"/>
      <c r="H17" s="53">
        <f t="shared" si="0"/>
        <v>0</v>
      </c>
      <c r="K17" s="214"/>
      <c r="L17" s="220">
        <f t="shared" si="2"/>
        <v>0</v>
      </c>
      <c r="M17" s="221">
        <f t="shared" si="3"/>
        <v>0</v>
      </c>
      <c r="N17" s="223"/>
      <c r="O17" s="214">
        <f t="shared" si="4"/>
        <v>0</v>
      </c>
      <c r="P17" s="215">
        <f t="shared" si="5"/>
        <v>0</v>
      </c>
      <c r="Q17" s="218"/>
      <c r="R17" s="217" t="e">
        <f>SUMIFS('[20]WorkDone DATA'!$L:$L,'[20]WorkDone DATA'!$N:$N,BOQ!S$6,'[20]WorkDone DATA'!$G:$G,BOQ!$B17)</f>
        <v>#VALUE!</v>
      </c>
      <c r="S17" s="53" t="e">
        <f t="shared" si="6"/>
        <v>#VALUE!</v>
      </c>
      <c r="T17" s="217" t="e">
        <f>SUMIFS('[20]WorkDone DATA'!$L:$L,'[20]WorkDone DATA'!$N:$N,BOQ!U$6,'[20]WorkDone DATA'!$G:$G,BOQ!$B17)</f>
        <v>#VALUE!</v>
      </c>
      <c r="U17" s="53" t="e">
        <f t="shared" si="7"/>
        <v>#VALUE!</v>
      </c>
      <c r="V17" s="217"/>
      <c r="W17" s="53" t="e">
        <f>SUMIFS('[20]WorkDone DATA'!$L:$L,'[20]WorkDone DATA'!$N:$N,BOQ!W$6,'[20]WorkDone DATA'!$G:$G,BOQ!$B17)*$G17</f>
        <v>#VALUE!</v>
      </c>
      <c r="X17" s="217"/>
      <c r="Y17" s="53" t="e">
        <f>SUMIFS('[20]WorkDone DATA'!$L:$L,'[20]WorkDone DATA'!$N:$N,BOQ!Y$6,'[20]WorkDone DATA'!$G:$G,BOQ!$B17)*$G17</f>
        <v>#VALUE!</v>
      </c>
      <c r="Z17" s="217"/>
      <c r="AA17" s="53" t="e">
        <f>SUMIFS('[20]WorkDone DATA'!$L:$L,'[20]WorkDone DATA'!$N:$N,BOQ!AA$6,'[20]WorkDone DATA'!$G:$G,BOQ!$B17)*$G17</f>
        <v>#VALUE!</v>
      </c>
      <c r="AB17" s="53" t="e">
        <f>SUMIFS('[20]WorkDone DATA'!$L:$L,'[20]WorkDone DATA'!$N:$N,BOQ!AB$6,'[20]WorkDone DATA'!$G:$G,BOQ!$B17)*$G17</f>
        <v>#VALUE!</v>
      </c>
      <c r="AC17" s="53" t="e">
        <f>SUMIFS('[20]WorkDone DATA'!$L:$L,'[20]WorkDone DATA'!$N:$N,BOQ!AC$6,'[20]WorkDone DATA'!$G:$G,BOQ!$B17)*$G17</f>
        <v>#VALUE!</v>
      </c>
      <c r="AD17" s="53" t="e">
        <f>SUMIFS('[20]WorkDone DATA'!$L:$L,'[20]WorkDone DATA'!$N:$N,BOQ!AD$6,'[20]WorkDone DATA'!$G:$G,BOQ!$B17)*$G17</f>
        <v>#VALUE!</v>
      </c>
      <c r="AE17" s="53" t="e">
        <f>SUMIFS('[20]WorkDone DATA'!$L:$L,'[20]WorkDone DATA'!$N:$N,BOQ!AE$6,'[20]WorkDone DATA'!$G:$G,BOQ!$B17)*$G17</f>
        <v>#VALUE!</v>
      </c>
      <c r="AF17" s="53" t="e">
        <f>SUMIFS('[20]WorkDone DATA'!$L:$L,'[20]WorkDone DATA'!$N:$N,BOQ!AF$6,'[20]WorkDone DATA'!$G:$G,BOQ!$B17)*$G17</f>
        <v>#VALUE!</v>
      </c>
      <c r="AG17" s="53" t="e">
        <f>SUMIFS('[20]WorkDone DATA'!$L:$L,'[20]WorkDone DATA'!$N:$N,BOQ!AG$6,'[20]WorkDone DATA'!$G:$G,BOQ!$B17)*$G17</f>
        <v>#VALUE!</v>
      </c>
      <c r="AH17" s="53" t="e">
        <f>SUMIFS('[20]WorkDone DATA'!$L:$L,'[20]WorkDone DATA'!$N:$N,BOQ!AH$6,'[20]WorkDone DATA'!$G:$G,BOQ!$B17)*$G17</f>
        <v>#VALUE!</v>
      </c>
      <c r="AI17" s="53" t="e">
        <f>SUMIFS('[20]WorkDone DATA'!$L:$L,'[20]WorkDone DATA'!$N:$N,BOQ!AI$6,'[20]WorkDone DATA'!$G:$G,BOQ!$B17)*$G17</f>
        <v>#VALUE!</v>
      </c>
      <c r="AJ17" s="53" t="e">
        <f>SUMIFS('[20]WorkDone DATA'!$L:$L,'[20]WorkDone DATA'!$N:$N,BOQ!AJ$6,'[20]WorkDone DATA'!$G:$G,BOQ!$B17)*$G17</f>
        <v>#VALUE!</v>
      </c>
      <c r="AK17" s="53" t="e">
        <f>SUMIFS('[20]WorkDone DATA'!$L:$L,'[20]WorkDone DATA'!$N:$N,BOQ!AK$6,'[20]WorkDone DATA'!$G:$G,BOQ!$B17)*$G17</f>
        <v>#VALUE!</v>
      </c>
      <c r="AL17" s="53" t="e">
        <f>SUMIFS('[20]WorkDone DATA'!$L:$L,'[20]WorkDone DATA'!$N:$N,BOQ!AL$6,'[20]WorkDone DATA'!$G:$G,BOQ!$B17)*$G17</f>
        <v>#VALUE!</v>
      </c>
      <c r="AM17" s="53" t="e">
        <f>SUMIFS('[20]WorkDone DATA'!$L:$L,'[20]WorkDone DATA'!$N:$N,BOQ!AM$6,'[20]WorkDone DATA'!$G:$G,BOQ!$B17)*$G17</f>
        <v>#VALUE!</v>
      </c>
      <c r="AN17" s="53" t="e">
        <f>SUMIFS('[20]WorkDone DATA'!$L:$L,'[20]WorkDone DATA'!$N:$N,BOQ!AN$6,'[20]WorkDone DATA'!$G:$G,BOQ!$B17)*$G17</f>
        <v>#VALUE!</v>
      </c>
      <c r="AO17" s="53" t="e">
        <f>SUMIFS('[20]WorkDone DATA'!$L:$L,'[20]WorkDone DATA'!$N:$N,BOQ!AO$6,'[20]WorkDone DATA'!$G:$G,BOQ!$B17)*$G17</f>
        <v>#VALUE!</v>
      </c>
      <c r="AP17" s="53" t="e">
        <f>SUMIFS('[20]WorkDone DATA'!$L:$L,'[20]WorkDone DATA'!$N:$N,BOQ!AP$6,'[20]WorkDone DATA'!$G:$G,BOQ!$B17)*$G17</f>
        <v>#VALUE!</v>
      </c>
      <c r="AQ17" s="53" t="e">
        <f>SUMIFS('[20]WorkDone DATA'!$L:$L,'[20]WorkDone DATA'!$N:$N,BOQ!AQ$6,'[20]WorkDone DATA'!$G:$G,BOQ!$B17)*$G17</f>
        <v>#VALUE!</v>
      </c>
      <c r="AR17" s="53" t="e">
        <f>SUMIFS('[20]WorkDone DATA'!$L:$L,'[20]WorkDone DATA'!$N:$N,BOQ!AR$6,'[20]WorkDone DATA'!$G:$G,BOQ!$B17)*$G17</f>
        <v>#VALUE!</v>
      </c>
      <c r="AS17" s="53" t="e">
        <f>SUMIFS('[20]WorkDone DATA'!$L:$L,'[20]WorkDone DATA'!$N:$N,BOQ!AS$6,'[20]WorkDone DATA'!$G:$G,BOQ!$B17)*$G17</f>
        <v>#VALUE!</v>
      </c>
      <c r="AT17" s="53" t="e">
        <f>SUMIFS('[20]WorkDone DATA'!$L:$L,'[20]WorkDone DATA'!$N:$N,BOQ!AT$6,'[20]WorkDone DATA'!$G:$G,BOQ!$B17)*$G17</f>
        <v>#VALUE!</v>
      </c>
      <c r="AU17" s="53" t="e">
        <f>SUMIFS('[20]WorkDone DATA'!$L:$L,'[20]WorkDone DATA'!$N:$N,BOQ!AU$6,'[20]WorkDone DATA'!$G:$G,BOQ!$B17)*$G17</f>
        <v>#VALUE!</v>
      </c>
      <c r="AV17" s="53" t="e">
        <f>SUMIFS('[20]WorkDone DATA'!$L:$L,'[20]WorkDone DATA'!$N:$N,BOQ!AV$6,'[20]WorkDone DATA'!$G:$G,BOQ!$B17)*$G17</f>
        <v>#VALUE!</v>
      </c>
      <c r="AW17" s="53" t="e">
        <f>SUMIFS('[20]WorkDone DATA'!$L:$L,'[20]WorkDone DATA'!$N:$N,BOQ!AW$6,'[20]WorkDone DATA'!$G:$G,BOQ!$B17)*$G17</f>
        <v>#VALUE!</v>
      </c>
      <c r="AX17" s="53" t="e">
        <f>SUMIFS('[20]WorkDone DATA'!$L:$L,'[20]WorkDone DATA'!$N:$N,BOQ!AX$6,'[20]WorkDone DATA'!$G:$G,BOQ!$B17)*$G17</f>
        <v>#VALUE!</v>
      </c>
      <c r="AY17" s="53" t="e">
        <f>SUMIFS('[20]WorkDone DATA'!$L:$L,'[20]WorkDone DATA'!$N:$N,BOQ!AY$6,'[20]WorkDone DATA'!$G:$G,BOQ!$B17)*$G17</f>
        <v>#VALUE!</v>
      </c>
      <c r="AZ17" s="53" t="e">
        <f>SUMIFS('[20]WorkDone DATA'!$L:$L,'[20]WorkDone DATA'!$N:$N,BOQ!AZ$6,'[20]WorkDone DATA'!$G:$G,BOQ!$B17)*$G17</f>
        <v>#VALUE!</v>
      </c>
      <c r="BA17" s="53" t="e">
        <f>SUMIFS('[20]WorkDone DATA'!$L:$L,'[20]WorkDone DATA'!$N:$N,BOQ!BA$6,'[20]WorkDone DATA'!$G:$G,BOQ!$B17)*$G17</f>
        <v>#VALUE!</v>
      </c>
      <c r="BB17" s="53" t="e">
        <f>SUMIFS('[20]WorkDone DATA'!$L:$L,'[20]WorkDone DATA'!$N:$N,BOQ!BB$6,'[20]WorkDone DATA'!$G:$G,BOQ!$B17)*$G17</f>
        <v>#VALUE!</v>
      </c>
      <c r="BC17" s="53" t="e">
        <f>SUMIFS('[20]WorkDone DATA'!$L:$L,'[20]WorkDone DATA'!$N:$N,BOQ!BC$6,'[20]WorkDone DATA'!$G:$G,BOQ!$B17)*$G17</f>
        <v>#VALUE!</v>
      </c>
      <c r="BD17" s="53" t="e">
        <f>SUMIFS('[20]WorkDone DATA'!$L:$L,'[20]WorkDone DATA'!$N:$N,BOQ!BD$6,'[20]WorkDone DATA'!$G:$G,BOQ!$B17)*$G17</f>
        <v>#VALUE!</v>
      </c>
      <c r="BE17" s="53" t="e">
        <f>SUMIFS('[20]WorkDone DATA'!$L:$L,'[20]WorkDone DATA'!$N:$N,BOQ!BE$6,'[20]WorkDone DATA'!$G:$G,BOQ!$B17)*$G17</f>
        <v>#VALUE!</v>
      </c>
      <c r="BF17" s="53" t="e">
        <f>SUMIFS('[20]WorkDone DATA'!$L:$L,'[20]WorkDone DATA'!$N:$N,BOQ!BF$6,'[20]WorkDone DATA'!$G:$G,BOQ!$B17)*$G17</f>
        <v>#VALUE!</v>
      </c>
      <c r="BG17" s="53" t="e">
        <f>SUMIFS('[20]WorkDone DATA'!$L:$L,'[20]WorkDone DATA'!$N:$N,BOQ!BG$6,'[20]WorkDone DATA'!$G:$G,BOQ!$B17)*$G17</f>
        <v>#VALUE!</v>
      </c>
      <c r="BH17" s="53" t="e">
        <f>SUMIFS('[20]WorkDone DATA'!$L:$L,'[20]WorkDone DATA'!$N:$N,BOQ!BH$6,'[20]WorkDone DATA'!$G:$G,BOQ!$B17)*$G17</f>
        <v>#VALUE!</v>
      </c>
      <c r="BI17" s="53" t="e">
        <f>SUMIFS('[20]WorkDone DATA'!$L:$L,'[20]WorkDone DATA'!$N:$N,BOQ!BI$6,'[20]WorkDone DATA'!$G:$G,BOQ!$B17)*$G17</f>
        <v>#VALUE!</v>
      </c>
      <c r="BJ17" s="53" t="e">
        <f>SUMIFS('[20]WorkDone DATA'!$L:$L,'[20]WorkDone DATA'!$N:$N,BOQ!BJ$6,'[20]WorkDone DATA'!$G:$G,BOQ!$B17)*$G17</f>
        <v>#VALUE!</v>
      </c>
      <c r="BK17" s="53" t="e">
        <f>SUMIFS('[20]WorkDone DATA'!$L:$L,'[20]WorkDone DATA'!$N:$N,BOQ!BK$6,'[20]WorkDone DATA'!$G:$G,BOQ!$B17)*$G17</f>
        <v>#VALUE!</v>
      </c>
      <c r="BL17" s="53" t="e">
        <f>SUMIFS('[20]WorkDone DATA'!$L:$L,'[20]WorkDone DATA'!$N:$N,BOQ!BL$6,'[20]WorkDone DATA'!$G:$G,BOQ!$B17)*$G17</f>
        <v>#VALUE!</v>
      </c>
      <c r="BM17" s="53" t="e">
        <f>SUMIFS('[20]WorkDone DATA'!$L:$L,'[20]WorkDone DATA'!$N:$N,BOQ!BM$6,'[20]WorkDone DATA'!$G:$G,BOQ!$B17)*$G17</f>
        <v>#VALUE!</v>
      </c>
      <c r="BN17" s="53" t="e">
        <f>SUMIFS('[20]WorkDone DATA'!$L:$L,'[20]WorkDone DATA'!$N:$N,BOQ!BN$6,'[20]WorkDone DATA'!$G:$G,BOQ!$B17)*$G17</f>
        <v>#VALUE!</v>
      </c>
      <c r="BO17" s="53" t="e">
        <f>SUMIFS('[20]WorkDone DATA'!$L:$L,'[20]WorkDone DATA'!$N:$N,BOQ!BO$6,'[20]WorkDone DATA'!$G:$G,BOQ!$B17)*$G17</f>
        <v>#VALUE!</v>
      </c>
      <c r="BP17" s="53" t="e">
        <f>SUMIFS('[20]WorkDone DATA'!$L:$L,'[20]WorkDone DATA'!$N:$N,BOQ!BP$6,'[20]WorkDone DATA'!$G:$G,BOQ!$B17)*$G17</f>
        <v>#VALUE!</v>
      </c>
      <c r="BQ17" s="53" t="e">
        <f>SUMIFS('[20]WorkDone DATA'!$L:$L,'[20]WorkDone DATA'!$N:$N,BOQ!BQ$6,'[20]WorkDone DATA'!$G:$G,BOQ!$B17)*$G17</f>
        <v>#VALUE!</v>
      </c>
      <c r="BR17" s="53" t="e">
        <f>SUMIFS('[20]WorkDone DATA'!$L:$L,'[20]WorkDone DATA'!$N:$N,BOQ!BR$6,'[20]WorkDone DATA'!$G:$G,BOQ!$B17)*$G17</f>
        <v>#VALUE!</v>
      </c>
      <c r="BS17" s="53" t="e">
        <f>SUMIFS('[20]WorkDone DATA'!$L:$L,'[20]WorkDone DATA'!$N:$N,BOQ!BS$6,'[20]WorkDone DATA'!$G:$G,BOQ!$B17)*$G17</f>
        <v>#VALUE!</v>
      </c>
      <c r="BT17" s="53" t="e">
        <f>SUMIFS('[20]WorkDone DATA'!$L:$L,'[20]WorkDone DATA'!$N:$N,BOQ!BT$6,'[20]WorkDone DATA'!$G:$G,BOQ!$B17)*$G17</f>
        <v>#VALUE!</v>
      </c>
      <c r="BU17" s="53" t="e">
        <f>SUMIFS('[20]WorkDone DATA'!$L:$L,'[20]WorkDone DATA'!$N:$N,BOQ!BU$6,'[20]WorkDone DATA'!$G:$G,BOQ!$B17)*$G17</f>
        <v>#VALUE!</v>
      </c>
      <c r="BV17" s="53" t="e">
        <f>SUMIFS('[20]WorkDone DATA'!$L:$L,'[20]WorkDone DATA'!$N:$N,BOQ!BV$6,'[20]WorkDone DATA'!$G:$G,BOQ!$B17)*$G17</f>
        <v>#VALUE!</v>
      </c>
      <c r="BW17" s="53" t="e">
        <f>SUMIFS('[20]WorkDone DATA'!$L:$L,'[20]WorkDone DATA'!$N:$N,BOQ!BW$6,'[20]WorkDone DATA'!$G:$G,BOQ!$B17)*$G17</f>
        <v>#VALUE!</v>
      </c>
      <c r="BX17" s="53" t="e">
        <f>SUMIFS('[20]WorkDone DATA'!$L:$L,'[20]WorkDone DATA'!$N:$N,BOQ!BX$6,'[20]WorkDone DATA'!$G:$G,BOQ!$B17)*$G17</f>
        <v>#VALUE!</v>
      </c>
    </row>
    <row r="18" spans="1:76" ht="15.6" x14ac:dyDescent="0.35">
      <c r="A18" s="1" t="str">
        <f>C17</f>
        <v xml:space="preserve">300mm2 x 1 core (EXX01UCM) 6.35kV/11kV   </v>
      </c>
      <c r="B18" s="42">
        <v>2.0049999999999999</v>
      </c>
      <c r="C18" s="57" t="s">
        <v>11</v>
      </c>
      <c r="D18" s="58" t="s">
        <v>12</v>
      </c>
      <c r="E18" s="51" t="s">
        <v>13</v>
      </c>
      <c r="F18" s="59">
        <v>7500</v>
      </c>
      <c r="G18" s="52">
        <v>905.62</v>
      </c>
      <c r="H18" s="53">
        <f t="shared" si="0"/>
        <v>6792150</v>
      </c>
      <c r="K18" s="214" t="e">
        <f t="shared" si="1"/>
        <v>#VALUE!</v>
      </c>
      <c r="L18" s="220" t="e">
        <f t="shared" si="2"/>
        <v>#VALUE!</v>
      </c>
      <c r="M18" s="221" t="e">
        <f t="shared" si="3"/>
        <v>#VALUE!</v>
      </c>
      <c r="N18" s="213"/>
      <c r="O18" s="214" t="e">
        <f t="shared" si="4"/>
        <v>#VALUE!</v>
      </c>
      <c r="P18" s="215" t="e">
        <f t="shared" si="5"/>
        <v>#VALUE!</v>
      </c>
      <c r="Q18" s="218"/>
      <c r="R18" s="217" t="e">
        <f>SUMIFS('[20]WorkDone DATA'!$L:$L,'[20]WorkDone DATA'!$N:$N,BOQ!S$6,'[20]WorkDone DATA'!$G:$G,BOQ!$B18)</f>
        <v>#VALUE!</v>
      </c>
      <c r="S18" s="53" t="e">
        <f t="shared" si="6"/>
        <v>#VALUE!</v>
      </c>
      <c r="T18" s="217" t="e">
        <f>SUMIFS('[20]WorkDone DATA'!$L:$L,'[20]WorkDone DATA'!$N:$N,BOQ!U$6,'[20]WorkDone DATA'!$G:$G,BOQ!$B18)</f>
        <v>#VALUE!</v>
      </c>
      <c r="U18" s="53" t="e">
        <f t="shared" si="7"/>
        <v>#VALUE!</v>
      </c>
      <c r="V18" s="217"/>
      <c r="W18" s="53" t="e">
        <f>SUMIFS('[20]WorkDone DATA'!$L:$L,'[20]WorkDone DATA'!$N:$N,BOQ!W$6,'[20]WorkDone DATA'!$G:$G,BOQ!$B18)*$G18</f>
        <v>#VALUE!</v>
      </c>
      <c r="X18" s="217"/>
      <c r="Y18" s="53" t="e">
        <f>SUMIFS('[20]WorkDone DATA'!$L:$L,'[20]WorkDone DATA'!$N:$N,BOQ!Y$6,'[20]WorkDone DATA'!$G:$G,BOQ!$B18)*$G18</f>
        <v>#VALUE!</v>
      </c>
      <c r="Z18" s="217"/>
      <c r="AA18" s="53" t="e">
        <f>SUMIFS('[20]WorkDone DATA'!$L:$L,'[20]WorkDone DATA'!$N:$N,BOQ!AA$6,'[20]WorkDone DATA'!$G:$G,BOQ!$B18)*$G18</f>
        <v>#VALUE!</v>
      </c>
      <c r="AB18" s="53" t="e">
        <f>SUMIFS('[20]WorkDone DATA'!$L:$L,'[20]WorkDone DATA'!$N:$N,BOQ!AB$6,'[20]WorkDone DATA'!$G:$G,BOQ!$B18)*$G18</f>
        <v>#VALUE!</v>
      </c>
      <c r="AC18" s="53" t="e">
        <f>SUMIFS('[20]WorkDone DATA'!$L:$L,'[20]WorkDone DATA'!$N:$N,BOQ!AC$6,'[20]WorkDone DATA'!$G:$G,BOQ!$B18)*$G18</f>
        <v>#VALUE!</v>
      </c>
      <c r="AD18" s="53" t="e">
        <f>SUMIFS('[20]WorkDone DATA'!$L:$L,'[20]WorkDone DATA'!$N:$N,BOQ!AD$6,'[20]WorkDone DATA'!$G:$G,BOQ!$B18)*$G18</f>
        <v>#VALUE!</v>
      </c>
      <c r="AE18" s="53" t="e">
        <f>SUMIFS('[20]WorkDone DATA'!$L:$L,'[20]WorkDone DATA'!$N:$N,BOQ!AE$6,'[20]WorkDone DATA'!$G:$G,BOQ!$B18)*$G18</f>
        <v>#VALUE!</v>
      </c>
      <c r="AF18" s="53" t="e">
        <f>SUMIFS('[20]WorkDone DATA'!$L:$L,'[20]WorkDone DATA'!$N:$N,BOQ!AF$6,'[20]WorkDone DATA'!$G:$G,BOQ!$B18)*$G18</f>
        <v>#VALUE!</v>
      </c>
      <c r="AG18" s="53" t="e">
        <f>SUMIFS('[20]WorkDone DATA'!$L:$L,'[20]WorkDone DATA'!$N:$N,BOQ!AG$6,'[20]WorkDone DATA'!$G:$G,BOQ!$B18)*$G18</f>
        <v>#VALUE!</v>
      </c>
      <c r="AH18" s="53" t="e">
        <f>SUMIFS('[20]WorkDone DATA'!$L:$L,'[20]WorkDone DATA'!$N:$N,BOQ!AH$6,'[20]WorkDone DATA'!$G:$G,BOQ!$B18)*$G18</f>
        <v>#VALUE!</v>
      </c>
      <c r="AI18" s="53" t="e">
        <f>SUMIFS('[20]WorkDone DATA'!$L:$L,'[20]WorkDone DATA'!$N:$N,BOQ!AI$6,'[20]WorkDone DATA'!$G:$G,BOQ!$B18)*$G18</f>
        <v>#VALUE!</v>
      </c>
      <c r="AJ18" s="53" t="e">
        <f>SUMIFS('[20]WorkDone DATA'!$L:$L,'[20]WorkDone DATA'!$N:$N,BOQ!AJ$6,'[20]WorkDone DATA'!$G:$G,BOQ!$B18)*$G18</f>
        <v>#VALUE!</v>
      </c>
      <c r="AK18" s="53" t="e">
        <f>SUMIFS('[20]WorkDone DATA'!$L:$L,'[20]WorkDone DATA'!$N:$N,BOQ!AK$6,'[20]WorkDone DATA'!$G:$G,BOQ!$B18)*$G18</f>
        <v>#VALUE!</v>
      </c>
      <c r="AL18" s="53" t="e">
        <f>SUMIFS('[20]WorkDone DATA'!$L:$L,'[20]WorkDone DATA'!$N:$N,BOQ!AL$6,'[20]WorkDone DATA'!$G:$G,BOQ!$B18)*$G18</f>
        <v>#VALUE!</v>
      </c>
      <c r="AM18" s="53" t="e">
        <f>SUMIFS('[20]WorkDone DATA'!$L:$L,'[20]WorkDone DATA'!$N:$N,BOQ!AM$6,'[20]WorkDone DATA'!$G:$G,BOQ!$B18)*$G18</f>
        <v>#VALUE!</v>
      </c>
      <c r="AN18" s="53" t="e">
        <f>SUMIFS('[20]WorkDone DATA'!$L:$L,'[20]WorkDone DATA'!$N:$N,BOQ!AN$6,'[20]WorkDone DATA'!$G:$G,BOQ!$B18)*$G18</f>
        <v>#VALUE!</v>
      </c>
      <c r="AO18" s="53" t="e">
        <f>SUMIFS('[20]WorkDone DATA'!$L:$L,'[20]WorkDone DATA'!$N:$N,BOQ!AO$6,'[20]WorkDone DATA'!$G:$G,BOQ!$B18)*$G18</f>
        <v>#VALUE!</v>
      </c>
      <c r="AP18" s="53" t="e">
        <f>SUMIFS('[20]WorkDone DATA'!$L:$L,'[20]WorkDone DATA'!$N:$N,BOQ!AP$6,'[20]WorkDone DATA'!$G:$G,BOQ!$B18)*$G18</f>
        <v>#VALUE!</v>
      </c>
      <c r="AQ18" s="53" t="e">
        <f>SUMIFS('[20]WorkDone DATA'!$L:$L,'[20]WorkDone DATA'!$N:$N,BOQ!AQ$6,'[20]WorkDone DATA'!$G:$G,BOQ!$B18)*$G18</f>
        <v>#VALUE!</v>
      </c>
      <c r="AR18" s="53" t="e">
        <f>SUMIFS('[20]WorkDone DATA'!$L:$L,'[20]WorkDone DATA'!$N:$N,BOQ!AR$6,'[20]WorkDone DATA'!$G:$G,BOQ!$B18)*$G18</f>
        <v>#VALUE!</v>
      </c>
      <c r="AS18" s="53" t="e">
        <f>SUMIFS('[20]WorkDone DATA'!$L:$L,'[20]WorkDone DATA'!$N:$N,BOQ!AS$6,'[20]WorkDone DATA'!$G:$G,BOQ!$B18)*$G18</f>
        <v>#VALUE!</v>
      </c>
      <c r="AT18" s="53" t="e">
        <f>SUMIFS('[20]WorkDone DATA'!$L:$L,'[20]WorkDone DATA'!$N:$N,BOQ!AT$6,'[20]WorkDone DATA'!$G:$G,BOQ!$B18)*$G18</f>
        <v>#VALUE!</v>
      </c>
      <c r="AU18" s="53" t="e">
        <f>SUMIFS('[20]WorkDone DATA'!$L:$L,'[20]WorkDone DATA'!$N:$N,BOQ!AU$6,'[20]WorkDone DATA'!$G:$G,BOQ!$B18)*$G18</f>
        <v>#VALUE!</v>
      </c>
      <c r="AV18" s="53" t="e">
        <f>SUMIFS('[20]WorkDone DATA'!$L:$L,'[20]WorkDone DATA'!$N:$N,BOQ!AV$6,'[20]WorkDone DATA'!$G:$G,BOQ!$B18)*$G18</f>
        <v>#VALUE!</v>
      </c>
      <c r="AW18" s="53" t="e">
        <f>SUMIFS('[20]WorkDone DATA'!$L:$L,'[20]WorkDone DATA'!$N:$N,BOQ!AW$6,'[20]WorkDone DATA'!$G:$G,BOQ!$B18)*$G18</f>
        <v>#VALUE!</v>
      </c>
      <c r="AX18" s="53" t="e">
        <f>SUMIFS('[20]WorkDone DATA'!$L:$L,'[20]WorkDone DATA'!$N:$N,BOQ!AX$6,'[20]WorkDone DATA'!$G:$G,BOQ!$B18)*$G18</f>
        <v>#VALUE!</v>
      </c>
      <c r="AY18" s="53" t="e">
        <f>SUMIFS('[20]WorkDone DATA'!$L:$L,'[20]WorkDone DATA'!$N:$N,BOQ!AY$6,'[20]WorkDone DATA'!$G:$G,BOQ!$B18)*$G18</f>
        <v>#VALUE!</v>
      </c>
      <c r="AZ18" s="53" t="e">
        <f>SUMIFS('[20]WorkDone DATA'!$L:$L,'[20]WorkDone DATA'!$N:$N,BOQ!AZ$6,'[20]WorkDone DATA'!$G:$G,BOQ!$B18)*$G18</f>
        <v>#VALUE!</v>
      </c>
      <c r="BA18" s="53" t="e">
        <f>SUMIFS('[20]WorkDone DATA'!$L:$L,'[20]WorkDone DATA'!$N:$N,BOQ!BA$6,'[20]WorkDone DATA'!$G:$G,BOQ!$B18)*$G18</f>
        <v>#VALUE!</v>
      </c>
      <c r="BB18" s="53" t="e">
        <f>SUMIFS('[20]WorkDone DATA'!$L:$L,'[20]WorkDone DATA'!$N:$N,BOQ!BB$6,'[20]WorkDone DATA'!$G:$G,BOQ!$B18)*$G18</f>
        <v>#VALUE!</v>
      </c>
      <c r="BC18" s="53" t="e">
        <f>SUMIFS('[20]WorkDone DATA'!$L:$L,'[20]WorkDone DATA'!$N:$N,BOQ!BC$6,'[20]WorkDone DATA'!$G:$G,BOQ!$B18)*$G18</f>
        <v>#VALUE!</v>
      </c>
      <c r="BD18" s="53" t="e">
        <f>SUMIFS('[20]WorkDone DATA'!$L:$L,'[20]WorkDone DATA'!$N:$N,BOQ!BD$6,'[20]WorkDone DATA'!$G:$G,BOQ!$B18)*$G18</f>
        <v>#VALUE!</v>
      </c>
      <c r="BE18" s="53" t="e">
        <f>SUMIFS('[20]WorkDone DATA'!$L:$L,'[20]WorkDone DATA'!$N:$N,BOQ!BE$6,'[20]WorkDone DATA'!$G:$G,BOQ!$B18)*$G18</f>
        <v>#VALUE!</v>
      </c>
      <c r="BF18" s="53" t="e">
        <f>SUMIFS('[20]WorkDone DATA'!$L:$L,'[20]WorkDone DATA'!$N:$N,BOQ!BF$6,'[20]WorkDone DATA'!$G:$G,BOQ!$B18)*$G18</f>
        <v>#VALUE!</v>
      </c>
      <c r="BG18" s="53" t="e">
        <f>SUMIFS('[20]WorkDone DATA'!$L:$L,'[20]WorkDone DATA'!$N:$N,BOQ!BG$6,'[20]WorkDone DATA'!$G:$G,BOQ!$B18)*$G18</f>
        <v>#VALUE!</v>
      </c>
      <c r="BH18" s="53" t="e">
        <f>SUMIFS('[20]WorkDone DATA'!$L:$L,'[20]WorkDone DATA'!$N:$N,BOQ!BH$6,'[20]WorkDone DATA'!$G:$G,BOQ!$B18)*$G18</f>
        <v>#VALUE!</v>
      </c>
      <c r="BI18" s="53" t="e">
        <f>SUMIFS('[20]WorkDone DATA'!$L:$L,'[20]WorkDone DATA'!$N:$N,BOQ!BI$6,'[20]WorkDone DATA'!$G:$G,BOQ!$B18)*$G18</f>
        <v>#VALUE!</v>
      </c>
      <c r="BJ18" s="53" t="e">
        <f>SUMIFS('[20]WorkDone DATA'!$L:$L,'[20]WorkDone DATA'!$N:$N,BOQ!BJ$6,'[20]WorkDone DATA'!$G:$G,BOQ!$B18)*$G18</f>
        <v>#VALUE!</v>
      </c>
      <c r="BK18" s="53" t="e">
        <f>SUMIFS('[20]WorkDone DATA'!$L:$L,'[20]WorkDone DATA'!$N:$N,BOQ!BK$6,'[20]WorkDone DATA'!$G:$G,BOQ!$B18)*$G18</f>
        <v>#VALUE!</v>
      </c>
      <c r="BL18" s="53" t="e">
        <f>SUMIFS('[20]WorkDone DATA'!$L:$L,'[20]WorkDone DATA'!$N:$N,BOQ!BL$6,'[20]WorkDone DATA'!$G:$G,BOQ!$B18)*$G18</f>
        <v>#VALUE!</v>
      </c>
      <c r="BM18" s="53" t="e">
        <f>SUMIFS('[20]WorkDone DATA'!$L:$L,'[20]WorkDone DATA'!$N:$N,BOQ!BM$6,'[20]WorkDone DATA'!$G:$G,BOQ!$B18)*$G18</f>
        <v>#VALUE!</v>
      </c>
      <c r="BN18" s="53" t="e">
        <f>SUMIFS('[20]WorkDone DATA'!$L:$L,'[20]WorkDone DATA'!$N:$N,BOQ!BN$6,'[20]WorkDone DATA'!$G:$G,BOQ!$B18)*$G18</f>
        <v>#VALUE!</v>
      </c>
      <c r="BO18" s="53" t="e">
        <f>SUMIFS('[20]WorkDone DATA'!$L:$L,'[20]WorkDone DATA'!$N:$N,BOQ!BO$6,'[20]WorkDone DATA'!$G:$G,BOQ!$B18)*$G18</f>
        <v>#VALUE!</v>
      </c>
      <c r="BP18" s="53" t="e">
        <f>SUMIFS('[20]WorkDone DATA'!$L:$L,'[20]WorkDone DATA'!$N:$N,BOQ!BP$6,'[20]WorkDone DATA'!$G:$G,BOQ!$B18)*$G18</f>
        <v>#VALUE!</v>
      </c>
      <c r="BQ18" s="53" t="e">
        <f>SUMIFS('[20]WorkDone DATA'!$L:$L,'[20]WorkDone DATA'!$N:$N,BOQ!BQ$6,'[20]WorkDone DATA'!$G:$G,BOQ!$B18)*$G18</f>
        <v>#VALUE!</v>
      </c>
      <c r="BR18" s="53" t="e">
        <f>SUMIFS('[20]WorkDone DATA'!$L:$L,'[20]WorkDone DATA'!$N:$N,BOQ!BR$6,'[20]WorkDone DATA'!$G:$G,BOQ!$B18)*$G18</f>
        <v>#VALUE!</v>
      </c>
      <c r="BS18" s="53" t="e">
        <f>SUMIFS('[20]WorkDone DATA'!$L:$L,'[20]WorkDone DATA'!$N:$N,BOQ!BS$6,'[20]WorkDone DATA'!$G:$G,BOQ!$B18)*$G18</f>
        <v>#VALUE!</v>
      </c>
      <c r="BT18" s="53" t="e">
        <f>SUMIFS('[20]WorkDone DATA'!$L:$L,'[20]WorkDone DATA'!$N:$N,BOQ!BT$6,'[20]WorkDone DATA'!$G:$G,BOQ!$B18)*$G18</f>
        <v>#VALUE!</v>
      </c>
      <c r="BU18" s="53" t="e">
        <f>SUMIFS('[20]WorkDone DATA'!$L:$L,'[20]WorkDone DATA'!$N:$N,BOQ!BU$6,'[20]WorkDone DATA'!$G:$G,BOQ!$B18)*$G18</f>
        <v>#VALUE!</v>
      </c>
      <c r="BV18" s="53" t="e">
        <f>SUMIFS('[20]WorkDone DATA'!$L:$L,'[20]WorkDone DATA'!$N:$N,BOQ!BV$6,'[20]WorkDone DATA'!$G:$G,BOQ!$B18)*$G18</f>
        <v>#VALUE!</v>
      </c>
      <c r="BW18" s="53" t="e">
        <f>SUMIFS('[20]WorkDone DATA'!$L:$L,'[20]WorkDone DATA'!$N:$N,BOQ!BW$6,'[20]WorkDone DATA'!$G:$G,BOQ!$B18)*$G18</f>
        <v>#VALUE!</v>
      </c>
      <c r="BX18" s="53" t="e">
        <f>SUMIFS('[20]WorkDone DATA'!$L:$L,'[20]WorkDone DATA'!$N:$N,BOQ!BX$6,'[20]WorkDone DATA'!$G:$G,BOQ!$B18)*$G18</f>
        <v>#VALUE!</v>
      </c>
    </row>
    <row r="19" spans="1:76" ht="15.6" x14ac:dyDescent="0.35">
      <c r="A19" s="1" t="str">
        <f>C17</f>
        <v xml:space="preserve">300mm2 x 1 core (EXX01UCM) 6.35kV/11kV   </v>
      </c>
      <c r="B19" s="42">
        <v>2.0059999999999998</v>
      </c>
      <c r="C19" s="57" t="s">
        <v>45</v>
      </c>
      <c r="D19" s="58" t="s">
        <v>46</v>
      </c>
      <c r="E19" s="51" t="s">
        <v>13</v>
      </c>
      <c r="F19" s="59">
        <v>7500</v>
      </c>
      <c r="G19" s="52">
        <v>103.38</v>
      </c>
      <c r="H19" s="53">
        <f t="shared" si="0"/>
        <v>775350</v>
      </c>
      <c r="K19" s="214" t="e">
        <f t="shared" si="1"/>
        <v>#VALUE!</v>
      </c>
      <c r="L19" s="220" t="e">
        <f t="shared" si="2"/>
        <v>#VALUE!</v>
      </c>
      <c r="M19" s="221" t="e">
        <f t="shared" si="3"/>
        <v>#VALUE!</v>
      </c>
      <c r="N19" s="219"/>
      <c r="O19" s="214" t="e">
        <f t="shared" si="4"/>
        <v>#VALUE!</v>
      </c>
      <c r="P19" s="215" t="e">
        <f t="shared" si="5"/>
        <v>#VALUE!</v>
      </c>
      <c r="Q19" s="218"/>
      <c r="R19" s="217" t="e">
        <f>SUMIFS('[20]WorkDone DATA'!$L:$L,'[20]WorkDone DATA'!$N:$N,BOQ!S$6,'[20]WorkDone DATA'!$G:$G,BOQ!$B19)</f>
        <v>#VALUE!</v>
      </c>
      <c r="S19" s="53" t="e">
        <f t="shared" si="6"/>
        <v>#VALUE!</v>
      </c>
      <c r="T19" s="217" t="e">
        <f>SUMIFS('[20]WorkDone DATA'!$L:$L,'[20]WorkDone DATA'!$N:$N,BOQ!U$6,'[20]WorkDone DATA'!$G:$G,BOQ!$B19)</f>
        <v>#VALUE!</v>
      </c>
      <c r="U19" s="53" t="e">
        <f t="shared" si="7"/>
        <v>#VALUE!</v>
      </c>
      <c r="V19" s="217"/>
      <c r="W19" s="53" t="e">
        <f>SUMIFS('[20]WorkDone DATA'!$L:$L,'[20]WorkDone DATA'!$N:$N,BOQ!W$6,'[20]WorkDone DATA'!$G:$G,BOQ!$B19)*$G19</f>
        <v>#VALUE!</v>
      </c>
      <c r="X19" s="217"/>
      <c r="Y19" s="53" t="e">
        <f>SUMIFS('[20]WorkDone DATA'!$L:$L,'[20]WorkDone DATA'!$N:$N,BOQ!Y$6,'[20]WorkDone DATA'!$G:$G,BOQ!$B19)*$G19</f>
        <v>#VALUE!</v>
      </c>
      <c r="Z19" s="217"/>
      <c r="AA19" s="53" t="e">
        <f>SUMIFS('[20]WorkDone DATA'!$L:$L,'[20]WorkDone DATA'!$N:$N,BOQ!AA$6,'[20]WorkDone DATA'!$G:$G,BOQ!$B19)*$G19</f>
        <v>#VALUE!</v>
      </c>
      <c r="AB19" s="53" t="e">
        <f>SUMIFS('[20]WorkDone DATA'!$L:$L,'[20]WorkDone DATA'!$N:$N,BOQ!AB$6,'[20]WorkDone DATA'!$G:$G,BOQ!$B19)*$G19</f>
        <v>#VALUE!</v>
      </c>
      <c r="AC19" s="53" t="e">
        <f>SUMIFS('[20]WorkDone DATA'!$L:$L,'[20]WorkDone DATA'!$N:$N,BOQ!AC$6,'[20]WorkDone DATA'!$G:$G,BOQ!$B19)*$G19</f>
        <v>#VALUE!</v>
      </c>
      <c r="AD19" s="53" t="e">
        <f>SUMIFS('[20]WorkDone DATA'!$L:$L,'[20]WorkDone DATA'!$N:$N,BOQ!AD$6,'[20]WorkDone DATA'!$G:$G,BOQ!$B19)*$G19</f>
        <v>#VALUE!</v>
      </c>
      <c r="AE19" s="53" t="e">
        <f>SUMIFS('[20]WorkDone DATA'!$L:$L,'[20]WorkDone DATA'!$N:$N,BOQ!AE$6,'[20]WorkDone DATA'!$G:$G,BOQ!$B19)*$G19</f>
        <v>#VALUE!</v>
      </c>
      <c r="AF19" s="53" t="e">
        <f>SUMIFS('[20]WorkDone DATA'!$L:$L,'[20]WorkDone DATA'!$N:$N,BOQ!AF$6,'[20]WorkDone DATA'!$G:$G,BOQ!$B19)*$G19</f>
        <v>#VALUE!</v>
      </c>
      <c r="AG19" s="53" t="e">
        <f>SUMIFS('[20]WorkDone DATA'!$L:$L,'[20]WorkDone DATA'!$N:$N,BOQ!AG$6,'[20]WorkDone DATA'!$G:$G,BOQ!$B19)*$G19</f>
        <v>#VALUE!</v>
      </c>
      <c r="AH19" s="53" t="e">
        <f>SUMIFS('[20]WorkDone DATA'!$L:$L,'[20]WorkDone DATA'!$N:$N,BOQ!AH$6,'[20]WorkDone DATA'!$G:$G,BOQ!$B19)*$G19</f>
        <v>#VALUE!</v>
      </c>
      <c r="AI19" s="53" t="e">
        <f>SUMIFS('[20]WorkDone DATA'!$L:$L,'[20]WorkDone DATA'!$N:$N,BOQ!AI$6,'[20]WorkDone DATA'!$G:$G,BOQ!$B19)*$G19</f>
        <v>#VALUE!</v>
      </c>
      <c r="AJ19" s="53" t="e">
        <f>SUMIFS('[20]WorkDone DATA'!$L:$L,'[20]WorkDone DATA'!$N:$N,BOQ!AJ$6,'[20]WorkDone DATA'!$G:$G,BOQ!$B19)*$G19</f>
        <v>#VALUE!</v>
      </c>
      <c r="AK19" s="53" t="e">
        <f>SUMIFS('[20]WorkDone DATA'!$L:$L,'[20]WorkDone DATA'!$N:$N,BOQ!AK$6,'[20]WorkDone DATA'!$G:$G,BOQ!$B19)*$G19</f>
        <v>#VALUE!</v>
      </c>
      <c r="AL19" s="53" t="e">
        <f>SUMIFS('[20]WorkDone DATA'!$L:$L,'[20]WorkDone DATA'!$N:$N,BOQ!AL$6,'[20]WorkDone DATA'!$G:$G,BOQ!$B19)*$G19</f>
        <v>#VALUE!</v>
      </c>
      <c r="AM19" s="53" t="e">
        <f>SUMIFS('[20]WorkDone DATA'!$L:$L,'[20]WorkDone DATA'!$N:$N,BOQ!AM$6,'[20]WorkDone DATA'!$G:$G,BOQ!$B19)*$G19</f>
        <v>#VALUE!</v>
      </c>
      <c r="AN19" s="53" t="e">
        <f>SUMIFS('[20]WorkDone DATA'!$L:$L,'[20]WorkDone DATA'!$N:$N,BOQ!AN$6,'[20]WorkDone DATA'!$G:$G,BOQ!$B19)*$G19</f>
        <v>#VALUE!</v>
      </c>
      <c r="AO19" s="53" t="e">
        <f>SUMIFS('[20]WorkDone DATA'!$L:$L,'[20]WorkDone DATA'!$N:$N,BOQ!AO$6,'[20]WorkDone DATA'!$G:$G,BOQ!$B19)*$G19</f>
        <v>#VALUE!</v>
      </c>
      <c r="AP19" s="53" t="e">
        <f>SUMIFS('[20]WorkDone DATA'!$L:$L,'[20]WorkDone DATA'!$N:$N,BOQ!AP$6,'[20]WorkDone DATA'!$G:$G,BOQ!$B19)*$G19</f>
        <v>#VALUE!</v>
      </c>
      <c r="AQ19" s="53" t="e">
        <f>SUMIFS('[20]WorkDone DATA'!$L:$L,'[20]WorkDone DATA'!$N:$N,BOQ!AQ$6,'[20]WorkDone DATA'!$G:$G,BOQ!$B19)*$G19</f>
        <v>#VALUE!</v>
      </c>
      <c r="AR19" s="53" t="e">
        <f>SUMIFS('[20]WorkDone DATA'!$L:$L,'[20]WorkDone DATA'!$N:$N,BOQ!AR$6,'[20]WorkDone DATA'!$G:$G,BOQ!$B19)*$G19</f>
        <v>#VALUE!</v>
      </c>
      <c r="AS19" s="53" t="e">
        <f>SUMIFS('[20]WorkDone DATA'!$L:$L,'[20]WorkDone DATA'!$N:$N,BOQ!AS$6,'[20]WorkDone DATA'!$G:$G,BOQ!$B19)*$G19</f>
        <v>#VALUE!</v>
      </c>
      <c r="AT19" s="53" t="e">
        <f>SUMIFS('[20]WorkDone DATA'!$L:$L,'[20]WorkDone DATA'!$N:$N,BOQ!AT$6,'[20]WorkDone DATA'!$G:$G,BOQ!$B19)*$G19</f>
        <v>#VALUE!</v>
      </c>
      <c r="AU19" s="53" t="e">
        <f>SUMIFS('[20]WorkDone DATA'!$L:$L,'[20]WorkDone DATA'!$N:$N,BOQ!AU$6,'[20]WorkDone DATA'!$G:$G,BOQ!$B19)*$G19</f>
        <v>#VALUE!</v>
      </c>
      <c r="AV19" s="53" t="e">
        <f>SUMIFS('[20]WorkDone DATA'!$L:$L,'[20]WorkDone DATA'!$N:$N,BOQ!AV$6,'[20]WorkDone DATA'!$G:$G,BOQ!$B19)*$G19</f>
        <v>#VALUE!</v>
      </c>
      <c r="AW19" s="53" t="e">
        <f>SUMIFS('[20]WorkDone DATA'!$L:$L,'[20]WorkDone DATA'!$N:$N,BOQ!AW$6,'[20]WorkDone DATA'!$G:$G,BOQ!$B19)*$G19</f>
        <v>#VALUE!</v>
      </c>
      <c r="AX19" s="53" t="e">
        <f>SUMIFS('[20]WorkDone DATA'!$L:$L,'[20]WorkDone DATA'!$N:$N,BOQ!AX$6,'[20]WorkDone DATA'!$G:$G,BOQ!$B19)*$G19</f>
        <v>#VALUE!</v>
      </c>
      <c r="AY19" s="53" t="e">
        <f>SUMIFS('[20]WorkDone DATA'!$L:$L,'[20]WorkDone DATA'!$N:$N,BOQ!AY$6,'[20]WorkDone DATA'!$G:$G,BOQ!$B19)*$G19</f>
        <v>#VALUE!</v>
      </c>
      <c r="AZ19" s="53" t="e">
        <f>SUMIFS('[20]WorkDone DATA'!$L:$L,'[20]WorkDone DATA'!$N:$N,BOQ!AZ$6,'[20]WorkDone DATA'!$G:$G,BOQ!$B19)*$G19</f>
        <v>#VALUE!</v>
      </c>
      <c r="BA19" s="53" t="e">
        <f>SUMIFS('[20]WorkDone DATA'!$L:$L,'[20]WorkDone DATA'!$N:$N,BOQ!BA$6,'[20]WorkDone DATA'!$G:$G,BOQ!$B19)*$G19</f>
        <v>#VALUE!</v>
      </c>
      <c r="BB19" s="53" t="e">
        <f>SUMIFS('[20]WorkDone DATA'!$L:$L,'[20]WorkDone DATA'!$N:$N,BOQ!BB$6,'[20]WorkDone DATA'!$G:$G,BOQ!$B19)*$G19</f>
        <v>#VALUE!</v>
      </c>
      <c r="BC19" s="53" t="e">
        <f>SUMIFS('[20]WorkDone DATA'!$L:$L,'[20]WorkDone DATA'!$N:$N,BOQ!BC$6,'[20]WorkDone DATA'!$G:$G,BOQ!$B19)*$G19</f>
        <v>#VALUE!</v>
      </c>
      <c r="BD19" s="53" t="e">
        <f>SUMIFS('[20]WorkDone DATA'!$L:$L,'[20]WorkDone DATA'!$N:$N,BOQ!BD$6,'[20]WorkDone DATA'!$G:$G,BOQ!$B19)*$G19</f>
        <v>#VALUE!</v>
      </c>
      <c r="BE19" s="53" t="e">
        <f>SUMIFS('[20]WorkDone DATA'!$L:$L,'[20]WorkDone DATA'!$N:$N,BOQ!BE$6,'[20]WorkDone DATA'!$G:$G,BOQ!$B19)*$G19</f>
        <v>#VALUE!</v>
      </c>
      <c r="BF19" s="53" t="e">
        <f>SUMIFS('[20]WorkDone DATA'!$L:$L,'[20]WorkDone DATA'!$N:$N,BOQ!BF$6,'[20]WorkDone DATA'!$G:$G,BOQ!$B19)*$G19</f>
        <v>#VALUE!</v>
      </c>
      <c r="BG19" s="53" t="e">
        <f>SUMIFS('[20]WorkDone DATA'!$L:$L,'[20]WorkDone DATA'!$N:$N,BOQ!BG$6,'[20]WorkDone DATA'!$G:$G,BOQ!$B19)*$G19</f>
        <v>#VALUE!</v>
      </c>
      <c r="BH19" s="53" t="e">
        <f>SUMIFS('[20]WorkDone DATA'!$L:$L,'[20]WorkDone DATA'!$N:$N,BOQ!BH$6,'[20]WorkDone DATA'!$G:$G,BOQ!$B19)*$G19</f>
        <v>#VALUE!</v>
      </c>
      <c r="BI19" s="53" t="e">
        <f>SUMIFS('[20]WorkDone DATA'!$L:$L,'[20]WorkDone DATA'!$N:$N,BOQ!BI$6,'[20]WorkDone DATA'!$G:$G,BOQ!$B19)*$G19</f>
        <v>#VALUE!</v>
      </c>
      <c r="BJ19" s="53" t="e">
        <f>SUMIFS('[20]WorkDone DATA'!$L:$L,'[20]WorkDone DATA'!$N:$N,BOQ!BJ$6,'[20]WorkDone DATA'!$G:$G,BOQ!$B19)*$G19</f>
        <v>#VALUE!</v>
      </c>
      <c r="BK19" s="53" t="e">
        <f>SUMIFS('[20]WorkDone DATA'!$L:$L,'[20]WorkDone DATA'!$N:$N,BOQ!BK$6,'[20]WorkDone DATA'!$G:$G,BOQ!$B19)*$G19</f>
        <v>#VALUE!</v>
      </c>
      <c r="BL19" s="53" t="e">
        <f>SUMIFS('[20]WorkDone DATA'!$L:$L,'[20]WorkDone DATA'!$N:$N,BOQ!BL$6,'[20]WorkDone DATA'!$G:$G,BOQ!$B19)*$G19</f>
        <v>#VALUE!</v>
      </c>
      <c r="BM19" s="53" t="e">
        <f>SUMIFS('[20]WorkDone DATA'!$L:$L,'[20]WorkDone DATA'!$N:$N,BOQ!BM$6,'[20]WorkDone DATA'!$G:$G,BOQ!$B19)*$G19</f>
        <v>#VALUE!</v>
      </c>
      <c r="BN19" s="53" t="e">
        <f>SUMIFS('[20]WorkDone DATA'!$L:$L,'[20]WorkDone DATA'!$N:$N,BOQ!BN$6,'[20]WorkDone DATA'!$G:$G,BOQ!$B19)*$G19</f>
        <v>#VALUE!</v>
      </c>
      <c r="BO19" s="53" t="e">
        <f>SUMIFS('[20]WorkDone DATA'!$L:$L,'[20]WorkDone DATA'!$N:$N,BOQ!BO$6,'[20]WorkDone DATA'!$G:$G,BOQ!$B19)*$G19</f>
        <v>#VALUE!</v>
      </c>
      <c r="BP19" s="53" t="e">
        <f>SUMIFS('[20]WorkDone DATA'!$L:$L,'[20]WorkDone DATA'!$N:$N,BOQ!BP$6,'[20]WorkDone DATA'!$G:$G,BOQ!$B19)*$G19</f>
        <v>#VALUE!</v>
      </c>
      <c r="BQ19" s="53" t="e">
        <f>SUMIFS('[20]WorkDone DATA'!$L:$L,'[20]WorkDone DATA'!$N:$N,BOQ!BQ$6,'[20]WorkDone DATA'!$G:$G,BOQ!$B19)*$G19</f>
        <v>#VALUE!</v>
      </c>
      <c r="BR19" s="53" t="e">
        <f>SUMIFS('[20]WorkDone DATA'!$L:$L,'[20]WorkDone DATA'!$N:$N,BOQ!BR$6,'[20]WorkDone DATA'!$G:$G,BOQ!$B19)*$G19</f>
        <v>#VALUE!</v>
      </c>
      <c r="BS19" s="53" t="e">
        <f>SUMIFS('[20]WorkDone DATA'!$L:$L,'[20]WorkDone DATA'!$N:$N,BOQ!BS$6,'[20]WorkDone DATA'!$G:$G,BOQ!$B19)*$G19</f>
        <v>#VALUE!</v>
      </c>
      <c r="BT19" s="53" t="e">
        <f>SUMIFS('[20]WorkDone DATA'!$L:$L,'[20]WorkDone DATA'!$N:$N,BOQ!BT$6,'[20]WorkDone DATA'!$G:$G,BOQ!$B19)*$G19</f>
        <v>#VALUE!</v>
      </c>
      <c r="BU19" s="53" t="e">
        <f>SUMIFS('[20]WorkDone DATA'!$L:$L,'[20]WorkDone DATA'!$N:$N,BOQ!BU$6,'[20]WorkDone DATA'!$G:$G,BOQ!$B19)*$G19</f>
        <v>#VALUE!</v>
      </c>
      <c r="BV19" s="53" t="e">
        <f>SUMIFS('[20]WorkDone DATA'!$L:$L,'[20]WorkDone DATA'!$N:$N,BOQ!BV$6,'[20]WorkDone DATA'!$G:$G,BOQ!$B19)*$G19</f>
        <v>#VALUE!</v>
      </c>
      <c r="BW19" s="53" t="e">
        <f>SUMIFS('[20]WorkDone DATA'!$L:$L,'[20]WorkDone DATA'!$N:$N,BOQ!BW$6,'[20]WorkDone DATA'!$G:$G,BOQ!$B19)*$G19</f>
        <v>#VALUE!</v>
      </c>
      <c r="BX19" s="53" t="e">
        <f>SUMIFS('[20]WorkDone DATA'!$L:$L,'[20]WorkDone DATA'!$N:$N,BOQ!BX$6,'[20]WorkDone DATA'!$G:$G,BOQ!$B19)*$G19</f>
        <v>#VALUE!</v>
      </c>
    </row>
    <row r="20" spans="1:76" ht="15.6" x14ac:dyDescent="0.35">
      <c r="A20" s="1"/>
      <c r="B20" s="42"/>
      <c r="C20" s="63" t="s">
        <v>48</v>
      </c>
      <c r="D20" s="58"/>
      <c r="E20" s="51"/>
      <c r="F20" s="45"/>
      <c r="G20" s="52"/>
      <c r="H20" s="53">
        <f t="shared" si="0"/>
        <v>0</v>
      </c>
      <c r="K20" s="214"/>
      <c r="L20" s="220" t="e">
        <f t="shared" si="2"/>
        <v>#VALUE!</v>
      </c>
      <c r="M20" s="221" t="e">
        <f t="shared" si="3"/>
        <v>#VALUE!</v>
      </c>
      <c r="N20" s="222"/>
      <c r="O20" s="214">
        <f t="shared" si="4"/>
        <v>0</v>
      </c>
      <c r="P20" s="215" t="e">
        <f t="shared" si="5"/>
        <v>#VALUE!</v>
      </c>
      <c r="Q20" s="218"/>
      <c r="R20" s="217" t="e">
        <f>SUMIFS('[20]WorkDone DATA'!$L:$L,'[20]WorkDone DATA'!$N:$N,BOQ!S$6,'[20]WorkDone DATA'!$G:$G,BOQ!$B20)</f>
        <v>#VALUE!</v>
      </c>
      <c r="S20" s="53" t="e">
        <f t="shared" si="6"/>
        <v>#VALUE!</v>
      </c>
      <c r="T20" s="217" t="e">
        <f>SUMIFS('[20]WorkDone DATA'!$L:$L,'[20]WorkDone DATA'!$N:$N,BOQ!U$6,'[20]WorkDone DATA'!$G:$G,BOQ!$B20)</f>
        <v>#VALUE!</v>
      </c>
      <c r="U20" s="53" t="e">
        <f t="shared" si="7"/>
        <v>#VALUE!</v>
      </c>
      <c r="V20" s="217"/>
      <c r="W20" s="53" t="e">
        <f>SUMIFS('[20]WorkDone DATA'!$L:$L,'[20]WorkDone DATA'!$N:$N,BOQ!W$6,'[20]WorkDone DATA'!$G:$G,BOQ!$B20)*$G20</f>
        <v>#VALUE!</v>
      </c>
      <c r="X20" s="217"/>
      <c r="Y20" s="53" t="e">
        <f>SUMIFS('[20]WorkDone DATA'!$L:$L,'[20]WorkDone DATA'!$N:$N,BOQ!Y$6,'[20]WorkDone DATA'!$G:$G,BOQ!$B20)*$G20</f>
        <v>#VALUE!</v>
      </c>
      <c r="Z20" s="217"/>
      <c r="AA20" s="53" t="e">
        <f>SUMIFS('[20]WorkDone DATA'!$L:$L,'[20]WorkDone DATA'!$N:$N,BOQ!AA$6,'[20]WorkDone DATA'!$G:$G,BOQ!$B20)*$G20</f>
        <v>#VALUE!</v>
      </c>
      <c r="AB20" s="53" t="e">
        <f>SUMIFS('[20]WorkDone DATA'!$L:$L,'[20]WorkDone DATA'!$N:$N,BOQ!AB$6,'[20]WorkDone DATA'!$G:$G,BOQ!$B20)*$G20</f>
        <v>#VALUE!</v>
      </c>
      <c r="AC20" s="53" t="e">
        <f>SUMIFS('[20]WorkDone DATA'!$L:$L,'[20]WorkDone DATA'!$N:$N,BOQ!AC$6,'[20]WorkDone DATA'!$G:$G,BOQ!$B20)*$G20</f>
        <v>#VALUE!</v>
      </c>
      <c r="AD20" s="53" t="e">
        <f>SUMIFS('[20]WorkDone DATA'!$L:$L,'[20]WorkDone DATA'!$N:$N,BOQ!AD$6,'[20]WorkDone DATA'!$G:$G,BOQ!$B20)*$G20</f>
        <v>#VALUE!</v>
      </c>
      <c r="AE20" s="53" t="e">
        <f>SUMIFS('[20]WorkDone DATA'!$L:$L,'[20]WorkDone DATA'!$N:$N,BOQ!AE$6,'[20]WorkDone DATA'!$G:$G,BOQ!$B20)*$G20</f>
        <v>#VALUE!</v>
      </c>
      <c r="AF20" s="53" t="e">
        <f>SUMIFS('[20]WorkDone DATA'!$L:$L,'[20]WorkDone DATA'!$N:$N,BOQ!AF$6,'[20]WorkDone DATA'!$G:$G,BOQ!$B20)*$G20</f>
        <v>#VALUE!</v>
      </c>
      <c r="AG20" s="53" t="e">
        <f>SUMIFS('[20]WorkDone DATA'!$L:$L,'[20]WorkDone DATA'!$N:$N,BOQ!AG$6,'[20]WorkDone DATA'!$G:$G,BOQ!$B20)*$G20</f>
        <v>#VALUE!</v>
      </c>
      <c r="AH20" s="53" t="e">
        <f>SUMIFS('[20]WorkDone DATA'!$L:$L,'[20]WorkDone DATA'!$N:$N,BOQ!AH$6,'[20]WorkDone DATA'!$G:$G,BOQ!$B20)*$G20</f>
        <v>#VALUE!</v>
      </c>
      <c r="AI20" s="53" t="e">
        <f>SUMIFS('[20]WorkDone DATA'!$L:$L,'[20]WorkDone DATA'!$N:$N,BOQ!AI$6,'[20]WorkDone DATA'!$G:$G,BOQ!$B20)*$G20</f>
        <v>#VALUE!</v>
      </c>
      <c r="AJ20" s="53" t="e">
        <f>SUMIFS('[20]WorkDone DATA'!$L:$L,'[20]WorkDone DATA'!$N:$N,BOQ!AJ$6,'[20]WorkDone DATA'!$G:$G,BOQ!$B20)*$G20</f>
        <v>#VALUE!</v>
      </c>
      <c r="AK20" s="53" t="e">
        <f>SUMIFS('[20]WorkDone DATA'!$L:$L,'[20]WorkDone DATA'!$N:$N,BOQ!AK$6,'[20]WorkDone DATA'!$G:$G,BOQ!$B20)*$G20</f>
        <v>#VALUE!</v>
      </c>
      <c r="AL20" s="53" t="e">
        <f>SUMIFS('[20]WorkDone DATA'!$L:$L,'[20]WorkDone DATA'!$N:$N,BOQ!AL$6,'[20]WorkDone DATA'!$G:$G,BOQ!$B20)*$G20</f>
        <v>#VALUE!</v>
      </c>
      <c r="AM20" s="53" t="e">
        <f>SUMIFS('[20]WorkDone DATA'!$L:$L,'[20]WorkDone DATA'!$N:$N,BOQ!AM$6,'[20]WorkDone DATA'!$G:$G,BOQ!$B20)*$G20</f>
        <v>#VALUE!</v>
      </c>
      <c r="AN20" s="53" t="e">
        <f>SUMIFS('[20]WorkDone DATA'!$L:$L,'[20]WorkDone DATA'!$N:$N,BOQ!AN$6,'[20]WorkDone DATA'!$G:$G,BOQ!$B20)*$G20</f>
        <v>#VALUE!</v>
      </c>
      <c r="AO20" s="53" t="e">
        <f>SUMIFS('[20]WorkDone DATA'!$L:$L,'[20]WorkDone DATA'!$N:$N,BOQ!AO$6,'[20]WorkDone DATA'!$G:$G,BOQ!$B20)*$G20</f>
        <v>#VALUE!</v>
      </c>
      <c r="AP20" s="53" t="e">
        <f>SUMIFS('[20]WorkDone DATA'!$L:$L,'[20]WorkDone DATA'!$N:$N,BOQ!AP$6,'[20]WorkDone DATA'!$G:$G,BOQ!$B20)*$G20</f>
        <v>#VALUE!</v>
      </c>
      <c r="AQ20" s="53" t="e">
        <f>SUMIFS('[20]WorkDone DATA'!$L:$L,'[20]WorkDone DATA'!$N:$N,BOQ!AQ$6,'[20]WorkDone DATA'!$G:$G,BOQ!$B20)*$G20</f>
        <v>#VALUE!</v>
      </c>
      <c r="AR20" s="53" t="e">
        <f>SUMIFS('[20]WorkDone DATA'!$L:$L,'[20]WorkDone DATA'!$N:$N,BOQ!AR$6,'[20]WorkDone DATA'!$G:$G,BOQ!$B20)*$G20</f>
        <v>#VALUE!</v>
      </c>
      <c r="AS20" s="53" t="e">
        <f>SUMIFS('[20]WorkDone DATA'!$L:$L,'[20]WorkDone DATA'!$N:$N,BOQ!AS$6,'[20]WorkDone DATA'!$G:$G,BOQ!$B20)*$G20</f>
        <v>#VALUE!</v>
      </c>
      <c r="AT20" s="53" t="e">
        <f>SUMIFS('[20]WorkDone DATA'!$L:$L,'[20]WorkDone DATA'!$N:$N,BOQ!AT$6,'[20]WorkDone DATA'!$G:$G,BOQ!$B20)*$G20</f>
        <v>#VALUE!</v>
      </c>
      <c r="AU20" s="53" t="e">
        <f>SUMIFS('[20]WorkDone DATA'!$L:$L,'[20]WorkDone DATA'!$N:$N,BOQ!AU$6,'[20]WorkDone DATA'!$G:$G,BOQ!$B20)*$G20</f>
        <v>#VALUE!</v>
      </c>
      <c r="AV20" s="53" t="e">
        <f>SUMIFS('[20]WorkDone DATA'!$L:$L,'[20]WorkDone DATA'!$N:$N,BOQ!AV$6,'[20]WorkDone DATA'!$G:$G,BOQ!$B20)*$G20</f>
        <v>#VALUE!</v>
      </c>
      <c r="AW20" s="53" t="e">
        <f>SUMIFS('[20]WorkDone DATA'!$L:$L,'[20]WorkDone DATA'!$N:$N,BOQ!AW$6,'[20]WorkDone DATA'!$G:$G,BOQ!$B20)*$G20</f>
        <v>#VALUE!</v>
      </c>
      <c r="AX20" s="53" t="e">
        <f>SUMIFS('[20]WorkDone DATA'!$L:$L,'[20]WorkDone DATA'!$N:$N,BOQ!AX$6,'[20]WorkDone DATA'!$G:$G,BOQ!$B20)*$G20</f>
        <v>#VALUE!</v>
      </c>
      <c r="AY20" s="53" t="e">
        <f>SUMIFS('[20]WorkDone DATA'!$L:$L,'[20]WorkDone DATA'!$N:$N,BOQ!AY$6,'[20]WorkDone DATA'!$G:$G,BOQ!$B20)*$G20</f>
        <v>#VALUE!</v>
      </c>
      <c r="AZ20" s="53" t="e">
        <f>SUMIFS('[20]WorkDone DATA'!$L:$L,'[20]WorkDone DATA'!$N:$N,BOQ!AZ$6,'[20]WorkDone DATA'!$G:$G,BOQ!$B20)*$G20</f>
        <v>#VALUE!</v>
      </c>
      <c r="BA20" s="53" t="e">
        <f>SUMIFS('[20]WorkDone DATA'!$L:$L,'[20]WorkDone DATA'!$N:$N,BOQ!BA$6,'[20]WorkDone DATA'!$G:$G,BOQ!$B20)*$G20</f>
        <v>#VALUE!</v>
      </c>
      <c r="BB20" s="53" t="e">
        <f>SUMIFS('[20]WorkDone DATA'!$L:$L,'[20]WorkDone DATA'!$N:$N,BOQ!BB$6,'[20]WorkDone DATA'!$G:$G,BOQ!$B20)*$G20</f>
        <v>#VALUE!</v>
      </c>
      <c r="BC20" s="53" t="e">
        <f>SUMIFS('[20]WorkDone DATA'!$L:$L,'[20]WorkDone DATA'!$N:$N,BOQ!BC$6,'[20]WorkDone DATA'!$G:$G,BOQ!$B20)*$G20</f>
        <v>#VALUE!</v>
      </c>
      <c r="BD20" s="53" t="e">
        <f>SUMIFS('[20]WorkDone DATA'!$L:$L,'[20]WorkDone DATA'!$N:$N,BOQ!BD$6,'[20]WorkDone DATA'!$G:$G,BOQ!$B20)*$G20</f>
        <v>#VALUE!</v>
      </c>
      <c r="BE20" s="53" t="e">
        <f>SUMIFS('[20]WorkDone DATA'!$L:$L,'[20]WorkDone DATA'!$N:$N,BOQ!BE$6,'[20]WorkDone DATA'!$G:$G,BOQ!$B20)*$G20</f>
        <v>#VALUE!</v>
      </c>
      <c r="BF20" s="53" t="e">
        <f>SUMIFS('[20]WorkDone DATA'!$L:$L,'[20]WorkDone DATA'!$N:$N,BOQ!BF$6,'[20]WorkDone DATA'!$G:$G,BOQ!$B20)*$G20</f>
        <v>#VALUE!</v>
      </c>
      <c r="BG20" s="53" t="e">
        <f>SUMIFS('[20]WorkDone DATA'!$L:$L,'[20]WorkDone DATA'!$N:$N,BOQ!BG$6,'[20]WorkDone DATA'!$G:$G,BOQ!$B20)*$G20</f>
        <v>#VALUE!</v>
      </c>
      <c r="BH20" s="53" t="e">
        <f>SUMIFS('[20]WorkDone DATA'!$L:$L,'[20]WorkDone DATA'!$N:$N,BOQ!BH$6,'[20]WorkDone DATA'!$G:$G,BOQ!$B20)*$G20</f>
        <v>#VALUE!</v>
      </c>
      <c r="BI20" s="53" t="e">
        <f>SUMIFS('[20]WorkDone DATA'!$L:$L,'[20]WorkDone DATA'!$N:$N,BOQ!BI$6,'[20]WorkDone DATA'!$G:$G,BOQ!$B20)*$G20</f>
        <v>#VALUE!</v>
      </c>
      <c r="BJ20" s="53" t="e">
        <f>SUMIFS('[20]WorkDone DATA'!$L:$L,'[20]WorkDone DATA'!$N:$N,BOQ!BJ$6,'[20]WorkDone DATA'!$G:$G,BOQ!$B20)*$G20</f>
        <v>#VALUE!</v>
      </c>
      <c r="BK20" s="53" t="e">
        <f>SUMIFS('[20]WorkDone DATA'!$L:$L,'[20]WorkDone DATA'!$N:$N,BOQ!BK$6,'[20]WorkDone DATA'!$G:$G,BOQ!$B20)*$G20</f>
        <v>#VALUE!</v>
      </c>
      <c r="BL20" s="53" t="e">
        <f>SUMIFS('[20]WorkDone DATA'!$L:$L,'[20]WorkDone DATA'!$N:$N,BOQ!BL$6,'[20]WorkDone DATA'!$G:$G,BOQ!$B20)*$G20</f>
        <v>#VALUE!</v>
      </c>
      <c r="BM20" s="53" t="e">
        <f>SUMIFS('[20]WorkDone DATA'!$L:$L,'[20]WorkDone DATA'!$N:$N,BOQ!BM$6,'[20]WorkDone DATA'!$G:$G,BOQ!$B20)*$G20</f>
        <v>#VALUE!</v>
      </c>
      <c r="BN20" s="53" t="e">
        <f>SUMIFS('[20]WorkDone DATA'!$L:$L,'[20]WorkDone DATA'!$N:$N,BOQ!BN$6,'[20]WorkDone DATA'!$G:$G,BOQ!$B20)*$G20</f>
        <v>#VALUE!</v>
      </c>
      <c r="BO20" s="53" t="e">
        <f>SUMIFS('[20]WorkDone DATA'!$L:$L,'[20]WorkDone DATA'!$N:$N,BOQ!BO$6,'[20]WorkDone DATA'!$G:$G,BOQ!$B20)*$G20</f>
        <v>#VALUE!</v>
      </c>
      <c r="BP20" s="53" t="e">
        <f>SUMIFS('[20]WorkDone DATA'!$L:$L,'[20]WorkDone DATA'!$N:$N,BOQ!BP$6,'[20]WorkDone DATA'!$G:$G,BOQ!$B20)*$G20</f>
        <v>#VALUE!</v>
      </c>
      <c r="BQ20" s="53" t="e">
        <f>SUMIFS('[20]WorkDone DATA'!$L:$L,'[20]WorkDone DATA'!$N:$N,BOQ!BQ$6,'[20]WorkDone DATA'!$G:$G,BOQ!$B20)*$G20</f>
        <v>#VALUE!</v>
      </c>
      <c r="BR20" s="53" t="e">
        <f>SUMIFS('[20]WorkDone DATA'!$L:$L,'[20]WorkDone DATA'!$N:$N,BOQ!BR$6,'[20]WorkDone DATA'!$G:$G,BOQ!$B20)*$G20</f>
        <v>#VALUE!</v>
      </c>
      <c r="BS20" s="53" t="e">
        <f>SUMIFS('[20]WorkDone DATA'!$L:$L,'[20]WorkDone DATA'!$N:$N,BOQ!BS$6,'[20]WorkDone DATA'!$G:$G,BOQ!$B20)*$G20</f>
        <v>#VALUE!</v>
      </c>
      <c r="BT20" s="53" t="e">
        <f>SUMIFS('[20]WorkDone DATA'!$L:$L,'[20]WorkDone DATA'!$N:$N,BOQ!BT$6,'[20]WorkDone DATA'!$G:$G,BOQ!$B20)*$G20</f>
        <v>#VALUE!</v>
      </c>
      <c r="BU20" s="53" t="e">
        <f>SUMIFS('[20]WorkDone DATA'!$L:$L,'[20]WorkDone DATA'!$N:$N,BOQ!BU$6,'[20]WorkDone DATA'!$G:$G,BOQ!$B20)*$G20</f>
        <v>#VALUE!</v>
      </c>
      <c r="BV20" s="53" t="e">
        <f>SUMIFS('[20]WorkDone DATA'!$L:$L,'[20]WorkDone DATA'!$N:$N,BOQ!BV$6,'[20]WorkDone DATA'!$G:$G,BOQ!$B20)*$G20</f>
        <v>#VALUE!</v>
      </c>
      <c r="BW20" s="53" t="e">
        <f>SUMIFS('[20]WorkDone DATA'!$L:$L,'[20]WorkDone DATA'!$N:$N,BOQ!BW$6,'[20]WorkDone DATA'!$G:$G,BOQ!$B20)*$G20</f>
        <v>#VALUE!</v>
      </c>
      <c r="BX20" s="53" t="e">
        <f>SUMIFS('[20]WorkDone DATA'!$L:$L,'[20]WorkDone DATA'!$N:$N,BOQ!BX$6,'[20]WorkDone DATA'!$G:$G,BOQ!$B20)*$G20</f>
        <v>#VALUE!</v>
      </c>
    </row>
    <row r="21" spans="1:76" ht="15.6" x14ac:dyDescent="0.35">
      <c r="A21" s="1" t="str">
        <f>C20</f>
        <v>120mm2 x 1core (EXX01QCV) 6.35 kV/11kV New</v>
      </c>
      <c r="B21" s="42">
        <v>2.0070000000000001</v>
      </c>
      <c r="C21" s="57" t="s">
        <v>11</v>
      </c>
      <c r="D21" s="58" t="s">
        <v>12</v>
      </c>
      <c r="E21" s="51" t="s">
        <v>13</v>
      </c>
      <c r="F21" s="45">
        <v>14400</v>
      </c>
      <c r="G21" s="52">
        <v>417.34</v>
      </c>
      <c r="H21" s="53">
        <f t="shared" si="0"/>
        <v>6009696</v>
      </c>
      <c r="K21" s="214" t="e">
        <f t="shared" si="1"/>
        <v>#VALUE!</v>
      </c>
      <c r="L21" s="220" t="e">
        <f t="shared" si="2"/>
        <v>#VALUE!</v>
      </c>
      <c r="M21" s="221" t="e">
        <f t="shared" si="3"/>
        <v>#VALUE!</v>
      </c>
      <c r="N21" s="223"/>
      <c r="O21" s="214" t="e">
        <f t="shared" si="4"/>
        <v>#VALUE!</v>
      </c>
      <c r="P21" s="215" t="e">
        <f t="shared" si="5"/>
        <v>#VALUE!</v>
      </c>
      <c r="Q21" s="218"/>
      <c r="R21" s="217" t="e">
        <f>SUMIFS('[20]WorkDone DATA'!$L:$L,'[20]WorkDone DATA'!$N:$N,BOQ!S$6,'[20]WorkDone DATA'!$G:$G,BOQ!$B21)</f>
        <v>#VALUE!</v>
      </c>
      <c r="S21" s="53" t="e">
        <f t="shared" si="6"/>
        <v>#VALUE!</v>
      </c>
      <c r="T21" s="217" t="e">
        <f>SUMIFS('[20]WorkDone DATA'!$L:$L,'[20]WorkDone DATA'!$N:$N,BOQ!U$6,'[20]WorkDone DATA'!$G:$G,BOQ!$B21)</f>
        <v>#VALUE!</v>
      </c>
      <c r="U21" s="53" t="e">
        <f>T21*G21</f>
        <v>#VALUE!</v>
      </c>
      <c r="V21" s="217"/>
      <c r="W21" s="53" t="e">
        <f>SUMIFS('[20]WorkDone DATA'!$L:$L,'[20]WorkDone DATA'!$N:$N,BOQ!W$6,'[20]WorkDone DATA'!$G:$G,BOQ!$B21)*$G21</f>
        <v>#VALUE!</v>
      </c>
      <c r="X21" s="217"/>
      <c r="Y21" s="53" t="e">
        <f>SUMIFS('[20]WorkDone DATA'!$L:$L,'[20]WorkDone DATA'!$N:$N,BOQ!Y$6,'[20]WorkDone DATA'!$G:$G,BOQ!$B21)*$G21</f>
        <v>#VALUE!</v>
      </c>
      <c r="Z21" s="217"/>
      <c r="AA21" s="53" t="e">
        <f>SUMIFS('[20]WorkDone DATA'!$L:$L,'[20]WorkDone DATA'!$N:$N,BOQ!AA$6,'[20]WorkDone DATA'!$G:$G,BOQ!$B21)*$G21</f>
        <v>#VALUE!</v>
      </c>
      <c r="AB21" s="53" t="e">
        <f>SUMIFS('[20]WorkDone DATA'!$L:$L,'[20]WorkDone DATA'!$N:$N,BOQ!AB$6,'[20]WorkDone DATA'!$G:$G,BOQ!$B21)*$G21</f>
        <v>#VALUE!</v>
      </c>
      <c r="AC21" s="53" t="e">
        <f>SUMIFS('[20]WorkDone DATA'!$L:$L,'[20]WorkDone DATA'!$N:$N,BOQ!AC$6,'[20]WorkDone DATA'!$G:$G,BOQ!$B21)*$G21</f>
        <v>#VALUE!</v>
      </c>
      <c r="AD21" s="53" t="e">
        <f>SUMIFS('[20]WorkDone DATA'!$L:$L,'[20]WorkDone DATA'!$N:$N,BOQ!AD$6,'[20]WorkDone DATA'!$G:$G,BOQ!$B21)*$G21</f>
        <v>#VALUE!</v>
      </c>
      <c r="AE21" s="53" t="e">
        <f>SUMIFS('[20]WorkDone DATA'!$L:$L,'[20]WorkDone DATA'!$N:$N,BOQ!AE$6,'[20]WorkDone DATA'!$G:$G,BOQ!$B21)*$G21</f>
        <v>#VALUE!</v>
      </c>
      <c r="AF21" s="53" t="e">
        <f>SUMIFS('[20]WorkDone DATA'!$L:$L,'[20]WorkDone DATA'!$N:$N,BOQ!AF$6,'[20]WorkDone DATA'!$G:$G,BOQ!$B21)*$G21</f>
        <v>#VALUE!</v>
      </c>
      <c r="AG21" s="53" t="e">
        <f>SUMIFS('[20]WorkDone DATA'!$L:$L,'[20]WorkDone DATA'!$N:$N,BOQ!AG$6,'[20]WorkDone DATA'!$G:$G,BOQ!$B21)*$G21</f>
        <v>#VALUE!</v>
      </c>
      <c r="AH21" s="53" t="e">
        <f>SUMIFS('[20]WorkDone DATA'!$L:$L,'[20]WorkDone DATA'!$N:$N,BOQ!AH$6,'[20]WorkDone DATA'!$G:$G,BOQ!$B21)*$G21</f>
        <v>#VALUE!</v>
      </c>
      <c r="AI21" s="53" t="e">
        <f>SUMIFS('[20]WorkDone DATA'!$L:$L,'[20]WorkDone DATA'!$N:$N,BOQ!AI$6,'[20]WorkDone DATA'!$G:$G,BOQ!$B21)*$G21</f>
        <v>#VALUE!</v>
      </c>
      <c r="AJ21" s="53" t="e">
        <f>SUMIFS('[20]WorkDone DATA'!$L:$L,'[20]WorkDone DATA'!$N:$N,BOQ!AJ$6,'[20]WorkDone DATA'!$G:$G,BOQ!$B21)*$G21</f>
        <v>#VALUE!</v>
      </c>
      <c r="AK21" s="53" t="e">
        <f>SUMIFS('[20]WorkDone DATA'!$L:$L,'[20]WorkDone DATA'!$N:$N,BOQ!AK$6,'[20]WorkDone DATA'!$G:$G,BOQ!$B21)*$G21</f>
        <v>#VALUE!</v>
      </c>
      <c r="AL21" s="53" t="e">
        <f>SUMIFS('[20]WorkDone DATA'!$L:$L,'[20]WorkDone DATA'!$N:$N,BOQ!AL$6,'[20]WorkDone DATA'!$G:$G,BOQ!$B21)*$G21</f>
        <v>#VALUE!</v>
      </c>
      <c r="AM21" s="53" t="e">
        <f>SUMIFS('[20]WorkDone DATA'!$L:$L,'[20]WorkDone DATA'!$N:$N,BOQ!AM$6,'[20]WorkDone DATA'!$G:$G,BOQ!$B21)*$G21</f>
        <v>#VALUE!</v>
      </c>
      <c r="AN21" s="53" t="e">
        <f>SUMIFS('[20]WorkDone DATA'!$L:$L,'[20]WorkDone DATA'!$N:$N,BOQ!AN$6,'[20]WorkDone DATA'!$G:$G,BOQ!$B21)*$G21</f>
        <v>#VALUE!</v>
      </c>
      <c r="AO21" s="53" t="e">
        <f>SUMIFS('[20]WorkDone DATA'!$L:$L,'[20]WorkDone DATA'!$N:$N,BOQ!AO$6,'[20]WorkDone DATA'!$G:$G,BOQ!$B21)*$G21</f>
        <v>#VALUE!</v>
      </c>
      <c r="AP21" s="53" t="e">
        <f>SUMIFS('[20]WorkDone DATA'!$L:$L,'[20]WorkDone DATA'!$N:$N,BOQ!AP$6,'[20]WorkDone DATA'!$G:$G,BOQ!$B21)*$G21</f>
        <v>#VALUE!</v>
      </c>
      <c r="AQ21" s="53" t="e">
        <f>SUMIFS('[20]WorkDone DATA'!$L:$L,'[20]WorkDone DATA'!$N:$N,BOQ!AQ$6,'[20]WorkDone DATA'!$G:$G,BOQ!$B21)*$G21</f>
        <v>#VALUE!</v>
      </c>
      <c r="AR21" s="53" t="e">
        <f>SUMIFS('[20]WorkDone DATA'!$L:$L,'[20]WorkDone DATA'!$N:$N,BOQ!AR$6,'[20]WorkDone DATA'!$G:$G,BOQ!$B21)*$G21</f>
        <v>#VALUE!</v>
      </c>
      <c r="AS21" s="53" t="e">
        <f>SUMIFS('[20]WorkDone DATA'!$L:$L,'[20]WorkDone DATA'!$N:$N,BOQ!AS$6,'[20]WorkDone DATA'!$G:$G,BOQ!$B21)*$G21</f>
        <v>#VALUE!</v>
      </c>
      <c r="AT21" s="53" t="e">
        <f>SUMIFS('[20]WorkDone DATA'!$L:$L,'[20]WorkDone DATA'!$N:$N,BOQ!AT$6,'[20]WorkDone DATA'!$G:$G,BOQ!$B21)*$G21</f>
        <v>#VALUE!</v>
      </c>
      <c r="AU21" s="53" t="e">
        <f>SUMIFS('[20]WorkDone DATA'!$L:$L,'[20]WorkDone DATA'!$N:$N,BOQ!AU$6,'[20]WorkDone DATA'!$G:$G,BOQ!$B21)*$G21</f>
        <v>#VALUE!</v>
      </c>
      <c r="AV21" s="53" t="e">
        <f>SUMIFS('[20]WorkDone DATA'!$L:$L,'[20]WorkDone DATA'!$N:$N,BOQ!AV$6,'[20]WorkDone DATA'!$G:$G,BOQ!$B21)*$G21</f>
        <v>#VALUE!</v>
      </c>
      <c r="AW21" s="53" t="e">
        <f>SUMIFS('[20]WorkDone DATA'!$L:$L,'[20]WorkDone DATA'!$N:$N,BOQ!AW$6,'[20]WorkDone DATA'!$G:$G,BOQ!$B21)*$G21</f>
        <v>#VALUE!</v>
      </c>
      <c r="AX21" s="53" t="e">
        <f>SUMIFS('[20]WorkDone DATA'!$L:$L,'[20]WorkDone DATA'!$N:$N,BOQ!AX$6,'[20]WorkDone DATA'!$G:$G,BOQ!$B21)*$G21</f>
        <v>#VALUE!</v>
      </c>
      <c r="AY21" s="53" t="e">
        <f>SUMIFS('[20]WorkDone DATA'!$L:$L,'[20]WorkDone DATA'!$N:$N,BOQ!AY$6,'[20]WorkDone DATA'!$G:$G,BOQ!$B21)*$G21</f>
        <v>#VALUE!</v>
      </c>
      <c r="AZ21" s="53" t="e">
        <f>SUMIFS('[20]WorkDone DATA'!$L:$L,'[20]WorkDone DATA'!$N:$N,BOQ!AZ$6,'[20]WorkDone DATA'!$G:$G,BOQ!$B21)*$G21</f>
        <v>#VALUE!</v>
      </c>
      <c r="BA21" s="53" t="e">
        <f>SUMIFS('[20]WorkDone DATA'!$L:$L,'[20]WorkDone DATA'!$N:$N,BOQ!BA$6,'[20]WorkDone DATA'!$G:$G,BOQ!$B21)*$G21</f>
        <v>#VALUE!</v>
      </c>
      <c r="BB21" s="53" t="e">
        <f>SUMIFS('[20]WorkDone DATA'!$L:$L,'[20]WorkDone DATA'!$N:$N,BOQ!BB$6,'[20]WorkDone DATA'!$G:$G,BOQ!$B21)*$G21</f>
        <v>#VALUE!</v>
      </c>
      <c r="BC21" s="53" t="e">
        <f>SUMIFS('[20]WorkDone DATA'!$L:$L,'[20]WorkDone DATA'!$N:$N,BOQ!BC$6,'[20]WorkDone DATA'!$G:$G,BOQ!$B21)*$G21</f>
        <v>#VALUE!</v>
      </c>
      <c r="BD21" s="53" t="e">
        <f>SUMIFS('[20]WorkDone DATA'!$L:$L,'[20]WorkDone DATA'!$N:$N,BOQ!BD$6,'[20]WorkDone DATA'!$G:$G,BOQ!$B21)*$G21</f>
        <v>#VALUE!</v>
      </c>
      <c r="BE21" s="53" t="e">
        <f>SUMIFS('[20]WorkDone DATA'!$L:$L,'[20]WorkDone DATA'!$N:$N,BOQ!BE$6,'[20]WorkDone DATA'!$G:$G,BOQ!$B21)*$G21</f>
        <v>#VALUE!</v>
      </c>
      <c r="BF21" s="53" t="e">
        <f>SUMIFS('[20]WorkDone DATA'!$L:$L,'[20]WorkDone DATA'!$N:$N,BOQ!BF$6,'[20]WorkDone DATA'!$G:$G,BOQ!$B21)*$G21</f>
        <v>#VALUE!</v>
      </c>
      <c r="BG21" s="53" t="e">
        <f>SUMIFS('[20]WorkDone DATA'!$L:$L,'[20]WorkDone DATA'!$N:$N,BOQ!BG$6,'[20]WorkDone DATA'!$G:$G,BOQ!$B21)*$G21</f>
        <v>#VALUE!</v>
      </c>
      <c r="BH21" s="53" t="e">
        <f>SUMIFS('[20]WorkDone DATA'!$L:$L,'[20]WorkDone DATA'!$N:$N,BOQ!BH$6,'[20]WorkDone DATA'!$G:$G,BOQ!$B21)*$G21</f>
        <v>#VALUE!</v>
      </c>
      <c r="BI21" s="53" t="e">
        <f>SUMIFS('[20]WorkDone DATA'!$L:$L,'[20]WorkDone DATA'!$N:$N,BOQ!BI$6,'[20]WorkDone DATA'!$G:$G,BOQ!$B21)*$G21</f>
        <v>#VALUE!</v>
      </c>
      <c r="BJ21" s="53" t="e">
        <f>SUMIFS('[20]WorkDone DATA'!$L:$L,'[20]WorkDone DATA'!$N:$N,BOQ!BJ$6,'[20]WorkDone DATA'!$G:$G,BOQ!$B21)*$G21</f>
        <v>#VALUE!</v>
      </c>
      <c r="BK21" s="53" t="e">
        <f>SUMIFS('[20]WorkDone DATA'!$L:$L,'[20]WorkDone DATA'!$N:$N,BOQ!BK$6,'[20]WorkDone DATA'!$G:$G,BOQ!$B21)*$G21</f>
        <v>#VALUE!</v>
      </c>
      <c r="BL21" s="53" t="e">
        <f>SUMIFS('[20]WorkDone DATA'!$L:$L,'[20]WorkDone DATA'!$N:$N,BOQ!BL$6,'[20]WorkDone DATA'!$G:$G,BOQ!$B21)*$G21</f>
        <v>#VALUE!</v>
      </c>
      <c r="BM21" s="53" t="e">
        <f>SUMIFS('[20]WorkDone DATA'!$L:$L,'[20]WorkDone DATA'!$N:$N,BOQ!BM$6,'[20]WorkDone DATA'!$G:$G,BOQ!$B21)*$G21</f>
        <v>#VALUE!</v>
      </c>
      <c r="BN21" s="53" t="e">
        <f>SUMIFS('[20]WorkDone DATA'!$L:$L,'[20]WorkDone DATA'!$N:$N,BOQ!BN$6,'[20]WorkDone DATA'!$G:$G,BOQ!$B21)*$G21</f>
        <v>#VALUE!</v>
      </c>
      <c r="BO21" s="53" t="e">
        <f>SUMIFS('[20]WorkDone DATA'!$L:$L,'[20]WorkDone DATA'!$N:$N,BOQ!BO$6,'[20]WorkDone DATA'!$G:$G,BOQ!$B21)*$G21</f>
        <v>#VALUE!</v>
      </c>
      <c r="BP21" s="53" t="e">
        <f>SUMIFS('[20]WorkDone DATA'!$L:$L,'[20]WorkDone DATA'!$N:$N,BOQ!BP$6,'[20]WorkDone DATA'!$G:$G,BOQ!$B21)*$G21</f>
        <v>#VALUE!</v>
      </c>
      <c r="BQ21" s="53" t="e">
        <f>SUMIFS('[20]WorkDone DATA'!$L:$L,'[20]WorkDone DATA'!$N:$N,BOQ!BQ$6,'[20]WorkDone DATA'!$G:$G,BOQ!$B21)*$G21</f>
        <v>#VALUE!</v>
      </c>
      <c r="BR21" s="53" t="e">
        <f>SUMIFS('[20]WorkDone DATA'!$L:$L,'[20]WorkDone DATA'!$N:$N,BOQ!BR$6,'[20]WorkDone DATA'!$G:$G,BOQ!$B21)*$G21</f>
        <v>#VALUE!</v>
      </c>
      <c r="BS21" s="53" t="e">
        <f>SUMIFS('[20]WorkDone DATA'!$L:$L,'[20]WorkDone DATA'!$N:$N,BOQ!BS$6,'[20]WorkDone DATA'!$G:$G,BOQ!$B21)*$G21</f>
        <v>#VALUE!</v>
      </c>
      <c r="BT21" s="53" t="e">
        <f>SUMIFS('[20]WorkDone DATA'!$L:$L,'[20]WorkDone DATA'!$N:$N,BOQ!BT$6,'[20]WorkDone DATA'!$G:$G,BOQ!$B21)*$G21</f>
        <v>#VALUE!</v>
      </c>
      <c r="BU21" s="53" t="e">
        <f>SUMIFS('[20]WorkDone DATA'!$L:$L,'[20]WorkDone DATA'!$N:$N,BOQ!BU$6,'[20]WorkDone DATA'!$G:$G,BOQ!$B21)*$G21</f>
        <v>#VALUE!</v>
      </c>
      <c r="BV21" s="53" t="e">
        <f>SUMIFS('[20]WorkDone DATA'!$L:$L,'[20]WorkDone DATA'!$N:$N,BOQ!BV$6,'[20]WorkDone DATA'!$G:$G,BOQ!$B21)*$G21</f>
        <v>#VALUE!</v>
      </c>
      <c r="BW21" s="53" t="e">
        <f>SUMIFS('[20]WorkDone DATA'!$L:$L,'[20]WorkDone DATA'!$N:$N,BOQ!BW$6,'[20]WorkDone DATA'!$G:$G,BOQ!$B21)*$G21</f>
        <v>#VALUE!</v>
      </c>
      <c r="BX21" s="53" t="e">
        <f>SUMIFS('[20]WorkDone DATA'!$L:$L,'[20]WorkDone DATA'!$N:$N,BOQ!BX$6,'[20]WorkDone DATA'!$G:$G,BOQ!$B21)*$G21</f>
        <v>#VALUE!</v>
      </c>
    </row>
    <row r="22" spans="1:76" ht="15.6" x14ac:dyDescent="0.35">
      <c r="A22" s="1" t="str">
        <f>C20</f>
        <v>120mm2 x 1core (EXX01QCV) 6.35 kV/11kV New</v>
      </c>
      <c r="B22" s="42">
        <v>2.008</v>
      </c>
      <c r="C22" s="57" t="s">
        <v>45</v>
      </c>
      <c r="D22" s="58" t="s">
        <v>46</v>
      </c>
      <c r="E22" s="51" t="s">
        <v>13</v>
      </c>
      <c r="F22" s="45">
        <v>14400</v>
      </c>
      <c r="G22" s="52">
        <v>52.17</v>
      </c>
      <c r="H22" s="53">
        <f t="shared" si="0"/>
        <v>751248</v>
      </c>
      <c r="K22" s="214" t="e">
        <f t="shared" si="1"/>
        <v>#VALUE!</v>
      </c>
      <c r="L22" s="220" t="e">
        <f t="shared" si="2"/>
        <v>#VALUE!</v>
      </c>
      <c r="M22" s="221" t="e">
        <f t="shared" si="3"/>
        <v>#VALUE!</v>
      </c>
      <c r="N22" s="213"/>
      <c r="O22" s="214" t="e">
        <f t="shared" si="4"/>
        <v>#VALUE!</v>
      </c>
      <c r="P22" s="215" t="e">
        <f t="shared" si="5"/>
        <v>#VALUE!</v>
      </c>
      <c r="Q22" s="218"/>
      <c r="R22" s="217" t="e">
        <f>SUMIFS('[20]WorkDone DATA'!$L:$L,'[20]WorkDone DATA'!$N:$N,BOQ!S$6,'[20]WorkDone DATA'!$G:$G,BOQ!$B22)</f>
        <v>#VALUE!</v>
      </c>
      <c r="S22" s="53" t="e">
        <f t="shared" si="6"/>
        <v>#VALUE!</v>
      </c>
      <c r="T22" s="217" t="e">
        <f>SUMIFS('[20]WorkDone DATA'!$L:$L,'[20]WorkDone DATA'!$N:$N,BOQ!U$6,'[20]WorkDone DATA'!$G:$G,BOQ!$B22)</f>
        <v>#VALUE!</v>
      </c>
      <c r="U22" s="53" t="e">
        <f t="shared" si="7"/>
        <v>#VALUE!</v>
      </c>
      <c r="V22" s="217"/>
      <c r="W22" s="53" t="e">
        <f>SUMIFS('[20]WorkDone DATA'!$L:$L,'[20]WorkDone DATA'!$N:$N,BOQ!W$6,'[20]WorkDone DATA'!$G:$G,BOQ!$B22)*$G22</f>
        <v>#VALUE!</v>
      </c>
      <c r="X22" s="217"/>
      <c r="Y22" s="53" t="e">
        <f>SUMIFS('[20]WorkDone DATA'!$L:$L,'[20]WorkDone DATA'!$N:$N,BOQ!Y$6,'[20]WorkDone DATA'!$G:$G,BOQ!$B22)*$G22</f>
        <v>#VALUE!</v>
      </c>
      <c r="Z22" s="217"/>
      <c r="AA22" s="53" t="e">
        <f>SUMIFS('[20]WorkDone DATA'!$L:$L,'[20]WorkDone DATA'!$N:$N,BOQ!AA$6,'[20]WorkDone DATA'!$G:$G,BOQ!$B22)*$G22</f>
        <v>#VALUE!</v>
      </c>
      <c r="AB22" s="53" t="e">
        <f>SUMIFS('[20]WorkDone DATA'!$L:$L,'[20]WorkDone DATA'!$N:$N,BOQ!AB$6,'[20]WorkDone DATA'!$G:$G,BOQ!$B22)*$G22</f>
        <v>#VALUE!</v>
      </c>
      <c r="AC22" s="53" t="e">
        <f>SUMIFS('[20]WorkDone DATA'!$L:$L,'[20]WorkDone DATA'!$N:$N,BOQ!AC$6,'[20]WorkDone DATA'!$G:$G,BOQ!$B22)*$G22</f>
        <v>#VALUE!</v>
      </c>
      <c r="AD22" s="53" t="e">
        <f>SUMIFS('[20]WorkDone DATA'!$L:$L,'[20]WorkDone DATA'!$N:$N,BOQ!AD$6,'[20]WorkDone DATA'!$G:$G,BOQ!$B22)*$G22</f>
        <v>#VALUE!</v>
      </c>
      <c r="AE22" s="53" t="e">
        <f>SUMIFS('[20]WorkDone DATA'!$L:$L,'[20]WorkDone DATA'!$N:$N,BOQ!AE$6,'[20]WorkDone DATA'!$G:$G,BOQ!$B22)*$G22</f>
        <v>#VALUE!</v>
      </c>
      <c r="AF22" s="53" t="e">
        <f>SUMIFS('[20]WorkDone DATA'!$L:$L,'[20]WorkDone DATA'!$N:$N,BOQ!AF$6,'[20]WorkDone DATA'!$G:$G,BOQ!$B22)*$G22</f>
        <v>#VALUE!</v>
      </c>
      <c r="AG22" s="53" t="e">
        <f>SUMIFS('[20]WorkDone DATA'!$L:$L,'[20]WorkDone DATA'!$N:$N,BOQ!AG$6,'[20]WorkDone DATA'!$G:$G,BOQ!$B22)*$G22</f>
        <v>#VALUE!</v>
      </c>
      <c r="AH22" s="53" t="e">
        <f>SUMIFS('[20]WorkDone DATA'!$L:$L,'[20]WorkDone DATA'!$N:$N,BOQ!AH$6,'[20]WorkDone DATA'!$G:$G,BOQ!$B22)*$G22</f>
        <v>#VALUE!</v>
      </c>
      <c r="AI22" s="53" t="e">
        <f>SUMIFS('[20]WorkDone DATA'!$L:$L,'[20]WorkDone DATA'!$N:$N,BOQ!AI$6,'[20]WorkDone DATA'!$G:$G,BOQ!$B22)*$G22</f>
        <v>#VALUE!</v>
      </c>
      <c r="AJ22" s="53" t="e">
        <f>SUMIFS('[20]WorkDone DATA'!$L:$L,'[20]WorkDone DATA'!$N:$N,BOQ!AJ$6,'[20]WorkDone DATA'!$G:$G,BOQ!$B22)*$G22</f>
        <v>#VALUE!</v>
      </c>
      <c r="AK22" s="53" t="e">
        <f>SUMIFS('[20]WorkDone DATA'!$L:$L,'[20]WorkDone DATA'!$N:$N,BOQ!AK$6,'[20]WorkDone DATA'!$G:$G,BOQ!$B22)*$G22</f>
        <v>#VALUE!</v>
      </c>
      <c r="AL22" s="53" t="e">
        <f>SUMIFS('[20]WorkDone DATA'!$L:$L,'[20]WorkDone DATA'!$N:$N,BOQ!AL$6,'[20]WorkDone DATA'!$G:$G,BOQ!$B22)*$G22</f>
        <v>#VALUE!</v>
      </c>
      <c r="AM22" s="53" t="e">
        <f>SUMIFS('[20]WorkDone DATA'!$L:$L,'[20]WorkDone DATA'!$N:$N,BOQ!AM$6,'[20]WorkDone DATA'!$G:$G,BOQ!$B22)*$G22</f>
        <v>#VALUE!</v>
      </c>
      <c r="AN22" s="53" t="e">
        <f>SUMIFS('[20]WorkDone DATA'!$L:$L,'[20]WorkDone DATA'!$N:$N,BOQ!AN$6,'[20]WorkDone DATA'!$G:$G,BOQ!$B22)*$G22</f>
        <v>#VALUE!</v>
      </c>
      <c r="AO22" s="53" t="e">
        <f>SUMIFS('[20]WorkDone DATA'!$L:$L,'[20]WorkDone DATA'!$N:$N,BOQ!AO$6,'[20]WorkDone DATA'!$G:$G,BOQ!$B22)*$G22</f>
        <v>#VALUE!</v>
      </c>
      <c r="AP22" s="53" t="e">
        <f>SUMIFS('[20]WorkDone DATA'!$L:$L,'[20]WorkDone DATA'!$N:$N,BOQ!AP$6,'[20]WorkDone DATA'!$G:$G,BOQ!$B22)*$G22</f>
        <v>#VALUE!</v>
      </c>
      <c r="AQ22" s="53" t="e">
        <f>SUMIFS('[20]WorkDone DATA'!$L:$L,'[20]WorkDone DATA'!$N:$N,BOQ!AQ$6,'[20]WorkDone DATA'!$G:$G,BOQ!$B22)*$G22</f>
        <v>#VALUE!</v>
      </c>
      <c r="AR22" s="53" t="e">
        <f>SUMIFS('[20]WorkDone DATA'!$L:$L,'[20]WorkDone DATA'!$N:$N,BOQ!AR$6,'[20]WorkDone DATA'!$G:$G,BOQ!$B22)*$G22</f>
        <v>#VALUE!</v>
      </c>
      <c r="AS22" s="53" t="e">
        <f>SUMIFS('[20]WorkDone DATA'!$L:$L,'[20]WorkDone DATA'!$N:$N,BOQ!AS$6,'[20]WorkDone DATA'!$G:$G,BOQ!$B22)*$G22</f>
        <v>#VALUE!</v>
      </c>
      <c r="AT22" s="53" t="e">
        <f>SUMIFS('[20]WorkDone DATA'!$L:$L,'[20]WorkDone DATA'!$N:$N,BOQ!AT$6,'[20]WorkDone DATA'!$G:$G,BOQ!$B22)*$G22</f>
        <v>#VALUE!</v>
      </c>
      <c r="AU22" s="53" t="e">
        <f>SUMIFS('[20]WorkDone DATA'!$L:$L,'[20]WorkDone DATA'!$N:$N,BOQ!AU$6,'[20]WorkDone DATA'!$G:$G,BOQ!$B22)*$G22</f>
        <v>#VALUE!</v>
      </c>
      <c r="AV22" s="53" t="e">
        <f>SUMIFS('[20]WorkDone DATA'!$L:$L,'[20]WorkDone DATA'!$N:$N,BOQ!AV$6,'[20]WorkDone DATA'!$G:$G,BOQ!$B22)*$G22</f>
        <v>#VALUE!</v>
      </c>
      <c r="AW22" s="53" t="e">
        <f>SUMIFS('[20]WorkDone DATA'!$L:$L,'[20]WorkDone DATA'!$N:$N,BOQ!AW$6,'[20]WorkDone DATA'!$G:$G,BOQ!$B22)*$G22</f>
        <v>#VALUE!</v>
      </c>
      <c r="AX22" s="53" t="e">
        <f>SUMIFS('[20]WorkDone DATA'!$L:$L,'[20]WorkDone DATA'!$N:$N,BOQ!AX$6,'[20]WorkDone DATA'!$G:$G,BOQ!$B22)*$G22</f>
        <v>#VALUE!</v>
      </c>
      <c r="AY22" s="53" t="e">
        <f>SUMIFS('[20]WorkDone DATA'!$L:$L,'[20]WorkDone DATA'!$N:$N,BOQ!AY$6,'[20]WorkDone DATA'!$G:$G,BOQ!$B22)*$G22</f>
        <v>#VALUE!</v>
      </c>
      <c r="AZ22" s="53" t="e">
        <f>SUMIFS('[20]WorkDone DATA'!$L:$L,'[20]WorkDone DATA'!$N:$N,BOQ!AZ$6,'[20]WorkDone DATA'!$G:$G,BOQ!$B22)*$G22</f>
        <v>#VALUE!</v>
      </c>
      <c r="BA22" s="53" t="e">
        <f>SUMIFS('[20]WorkDone DATA'!$L:$L,'[20]WorkDone DATA'!$N:$N,BOQ!BA$6,'[20]WorkDone DATA'!$G:$G,BOQ!$B22)*$G22</f>
        <v>#VALUE!</v>
      </c>
      <c r="BB22" s="53" t="e">
        <f>SUMIFS('[20]WorkDone DATA'!$L:$L,'[20]WorkDone DATA'!$N:$N,BOQ!BB$6,'[20]WorkDone DATA'!$G:$G,BOQ!$B22)*$G22</f>
        <v>#VALUE!</v>
      </c>
      <c r="BC22" s="53" t="e">
        <f>SUMIFS('[20]WorkDone DATA'!$L:$L,'[20]WorkDone DATA'!$N:$N,BOQ!BC$6,'[20]WorkDone DATA'!$G:$G,BOQ!$B22)*$G22</f>
        <v>#VALUE!</v>
      </c>
      <c r="BD22" s="53" t="e">
        <f>SUMIFS('[20]WorkDone DATA'!$L:$L,'[20]WorkDone DATA'!$N:$N,BOQ!BD$6,'[20]WorkDone DATA'!$G:$G,BOQ!$B22)*$G22</f>
        <v>#VALUE!</v>
      </c>
      <c r="BE22" s="53" t="e">
        <f>SUMIFS('[20]WorkDone DATA'!$L:$L,'[20]WorkDone DATA'!$N:$N,BOQ!BE$6,'[20]WorkDone DATA'!$G:$G,BOQ!$B22)*$G22</f>
        <v>#VALUE!</v>
      </c>
      <c r="BF22" s="53" t="e">
        <f>SUMIFS('[20]WorkDone DATA'!$L:$L,'[20]WorkDone DATA'!$N:$N,BOQ!BF$6,'[20]WorkDone DATA'!$G:$G,BOQ!$B22)*$G22</f>
        <v>#VALUE!</v>
      </c>
      <c r="BG22" s="53" t="e">
        <f>SUMIFS('[20]WorkDone DATA'!$L:$L,'[20]WorkDone DATA'!$N:$N,BOQ!BG$6,'[20]WorkDone DATA'!$G:$G,BOQ!$B22)*$G22</f>
        <v>#VALUE!</v>
      </c>
      <c r="BH22" s="53" t="e">
        <f>SUMIFS('[20]WorkDone DATA'!$L:$L,'[20]WorkDone DATA'!$N:$N,BOQ!BH$6,'[20]WorkDone DATA'!$G:$G,BOQ!$B22)*$G22</f>
        <v>#VALUE!</v>
      </c>
      <c r="BI22" s="53" t="e">
        <f>SUMIFS('[20]WorkDone DATA'!$L:$L,'[20]WorkDone DATA'!$N:$N,BOQ!BI$6,'[20]WorkDone DATA'!$G:$G,BOQ!$B22)*$G22</f>
        <v>#VALUE!</v>
      </c>
      <c r="BJ22" s="53" t="e">
        <f>SUMIFS('[20]WorkDone DATA'!$L:$L,'[20]WorkDone DATA'!$N:$N,BOQ!BJ$6,'[20]WorkDone DATA'!$G:$G,BOQ!$B22)*$G22</f>
        <v>#VALUE!</v>
      </c>
      <c r="BK22" s="53" t="e">
        <f>SUMIFS('[20]WorkDone DATA'!$L:$L,'[20]WorkDone DATA'!$N:$N,BOQ!BK$6,'[20]WorkDone DATA'!$G:$G,BOQ!$B22)*$G22</f>
        <v>#VALUE!</v>
      </c>
      <c r="BL22" s="53" t="e">
        <f>SUMIFS('[20]WorkDone DATA'!$L:$L,'[20]WorkDone DATA'!$N:$N,BOQ!BL$6,'[20]WorkDone DATA'!$G:$G,BOQ!$B22)*$G22</f>
        <v>#VALUE!</v>
      </c>
      <c r="BM22" s="53" t="e">
        <f>SUMIFS('[20]WorkDone DATA'!$L:$L,'[20]WorkDone DATA'!$N:$N,BOQ!BM$6,'[20]WorkDone DATA'!$G:$G,BOQ!$B22)*$G22</f>
        <v>#VALUE!</v>
      </c>
      <c r="BN22" s="53" t="e">
        <f>SUMIFS('[20]WorkDone DATA'!$L:$L,'[20]WorkDone DATA'!$N:$N,BOQ!BN$6,'[20]WorkDone DATA'!$G:$G,BOQ!$B22)*$G22</f>
        <v>#VALUE!</v>
      </c>
      <c r="BO22" s="53" t="e">
        <f>SUMIFS('[20]WorkDone DATA'!$L:$L,'[20]WorkDone DATA'!$N:$N,BOQ!BO$6,'[20]WorkDone DATA'!$G:$G,BOQ!$B22)*$G22</f>
        <v>#VALUE!</v>
      </c>
      <c r="BP22" s="53" t="e">
        <f>SUMIFS('[20]WorkDone DATA'!$L:$L,'[20]WorkDone DATA'!$N:$N,BOQ!BP$6,'[20]WorkDone DATA'!$G:$G,BOQ!$B22)*$G22</f>
        <v>#VALUE!</v>
      </c>
      <c r="BQ22" s="53" t="e">
        <f>SUMIFS('[20]WorkDone DATA'!$L:$L,'[20]WorkDone DATA'!$N:$N,BOQ!BQ$6,'[20]WorkDone DATA'!$G:$G,BOQ!$B22)*$G22</f>
        <v>#VALUE!</v>
      </c>
      <c r="BR22" s="53" t="e">
        <f>SUMIFS('[20]WorkDone DATA'!$L:$L,'[20]WorkDone DATA'!$N:$N,BOQ!BR$6,'[20]WorkDone DATA'!$G:$G,BOQ!$B22)*$G22</f>
        <v>#VALUE!</v>
      </c>
      <c r="BS22" s="53" t="e">
        <f>SUMIFS('[20]WorkDone DATA'!$L:$L,'[20]WorkDone DATA'!$N:$N,BOQ!BS$6,'[20]WorkDone DATA'!$G:$G,BOQ!$B22)*$G22</f>
        <v>#VALUE!</v>
      </c>
      <c r="BT22" s="53" t="e">
        <f>SUMIFS('[20]WorkDone DATA'!$L:$L,'[20]WorkDone DATA'!$N:$N,BOQ!BT$6,'[20]WorkDone DATA'!$G:$G,BOQ!$B22)*$G22</f>
        <v>#VALUE!</v>
      </c>
      <c r="BU22" s="53" t="e">
        <f>SUMIFS('[20]WorkDone DATA'!$L:$L,'[20]WorkDone DATA'!$N:$N,BOQ!BU$6,'[20]WorkDone DATA'!$G:$G,BOQ!$B22)*$G22</f>
        <v>#VALUE!</v>
      </c>
      <c r="BV22" s="53" t="e">
        <f>SUMIFS('[20]WorkDone DATA'!$L:$L,'[20]WorkDone DATA'!$N:$N,BOQ!BV$6,'[20]WorkDone DATA'!$G:$G,BOQ!$B22)*$G22</f>
        <v>#VALUE!</v>
      </c>
      <c r="BW22" s="53" t="e">
        <f>SUMIFS('[20]WorkDone DATA'!$L:$L,'[20]WorkDone DATA'!$N:$N,BOQ!BW$6,'[20]WorkDone DATA'!$G:$G,BOQ!$B22)*$G22</f>
        <v>#VALUE!</v>
      </c>
      <c r="BX22" s="53" t="e">
        <f>SUMIFS('[20]WorkDone DATA'!$L:$L,'[20]WorkDone DATA'!$N:$N,BOQ!BX$6,'[20]WorkDone DATA'!$G:$G,BOQ!$B22)*$G22</f>
        <v>#VALUE!</v>
      </c>
    </row>
    <row r="23" spans="1:76" ht="15.6" x14ac:dyDescent="0.35">
      <c r="A23" s="1"/>
      <c r="B23" s="42"/>
      <c r="C23" s="56" t="s">
        <v>49</v>
      </c>
      <c r="D23" s="51"/>
      <c r="E23" s="51"/>
      <c r="F23" s="45"/>
      <c r="G23" s="52"/>
      <c r="H23" s="53">
        <f t="shared" si="0"/>
        <v>0</v>
      </c>
      <c r="K23" s="214"/>
      <c r="L23" s="220" t="e">
        <f t="shared" si="2"/>
        <v>#VALUE!</v>
      </c>
      <c r="M23" s="221" t="e">
        <f t="shared" si="3"/>
        <v>#VALUE!</v>
      </c>
      <c r="N23" s="213"/>
      <c r="O23" s="214">
        <f t="shared" si="4"/>
        <v>0</v>
      </c>
      <c r="P23" s="215" t="e">
        <f t="shared" si="5"/>
        <v>#VALUE!</v>
      </c>
      <c r="Q23" s="218"/>
      <c r="R23" s="217" t="e">
        <f>SUMIFS('[20]WorkDone DATA'!$L:$L,'[20]WorkDone DATA'!$N:$N,BOQ!S$6,'[20]WorkDone DATA'!$G:$G,BOQ!$B23)</f>
        <v>#VALUE!</v>
      </c>
      <c r="S23" s="53" t="e">
        <f t="shared" si="6"/>
        <v>#VALUE!</v>
      </c>
      <c r="T23" s="217" t="e">
        <f>SUMIFS('[20]WorkDone DATA'!$L:$L,'[20]WorkDone DATA'!$N:$N,BOQ!U$6,'[20]WorkDone DATA'!$G:$G,BOQ!$B23)</f>
        <v>#VALUE!</v>
      </c>
      <c r="U23" s="53" t="e">
        <f t="shared" si="7"/>
        <v>#VALUE!</v>
      </c>
      <c r="V23" s="217"/>
      <c r="W23" s="53" t="e">
        <f>SUMIFS('[20]WorkDone DATA'!$L:$L,'[20]WorkDone DATA'!$N:$N,BOQ!W$6,'[20]WorkDone DATA'!$G:$G,BOQ!$B23)*$G23</f>
        <v>#VALUE!</v>
      </c>
      <c r="X23" s="217"/>
      <c r="Y23" s="53" t="e">
        <f>SUMIFS('[20]WorkDone DATA'!$L:$L,'[20]WorkDone DATA'!$N:$N,BOQ!Y$6,'[20]WorkDone DATA'!$G:$G,BOQ!$B23)*$G23</f>
        <v>#VALUE!</v>
      </c>
      <c r="Z23" s="217"/>
      <c r="AA23" s="53" t="e">
        <f>SUMIFS('[20]WorkDone DATA'!$L:$L,'[20]WorkDone DATA'!$N:$N,BOQ!AA$6,'[20]WorkDone DATA'!$G:$G,BOQ!$B23)*$G23</f>
        <v>#VALUE!</v>
      </c>
      <c r="AB23" s="53" t="e">
        <f>SUMIFS('[20]WorkDone DATA'!$L:$L,'[20]WorkDone DATA'!$N:$N,BOQ!AB$6,'[20]WorkDone DATA'!$G:$G,BOQ!$B23)*$G23</f>
        <v>#VALUE!</v>
      </c>
      <c r="AC23" s="53" t="e">
        <f>SUMIFS('[20]WorkDone DATA'!$L:$L,'[20]WorkDone DATA'!$N:$N,BOQ!AC$6,'[20]WorkDone DATA'!$G:$G,BOQ!$B23)*$G23</f>
        <v>#VALUE!</v>
      </c>
      <c r="AD23" s="53" t="e">
        <f>SUMIFS('[20]WorkDone DATA'!$L:$L,'[20]WorkDone DATA'!$N:$N,BOQ!AD$6,'[20]WorkDone DATA'!$G:$G,BOQ!$B23)*$G23</f>
        <v>#VALUE!</v>
      </c>
      <c r="AE23" s="53" t="e">
        <f>SUMIFS('[20]WorkDone DATA'!$L:$L,'[20]WorkDone DATA'!$N:$N,BOQ!AE$6,'[20]WorkDone DATA'!$G:$G,BOQ!$B23)*$G23</f>
        <v>#VALUE!</v>
      </c>
      <c r="AF23" s="53" t="e">
        <f>SUMIFS('[20]WorkDone DATA'!$L:$L,'[20]WorkDone DATA'!$N:$N,BOQ!AF$6,'[20]WorkDone DATA'!$G:$G,BOQ!$B23)*$G23</f>
        <v>#VALUE!</v>
      </c>
      <c r="AG23" s="53" t="e">
        <f>SUMIFS('[20]WorkDone DATA'!$L:$L,'[20]WorkDone DATA'!$N:$N,BOQ!AG$6,'[20]WorkDone DATA'!$G:$G,BOQ!$B23)*$G23</f>
        <v>#VALUE!</v>
      </c>
      <c r="AH23" s="53" t="e">
        <f>SUMIFS('[20]WorkDone DATA'!$L:$L,'[20]WorkDone DATA'!$N:$N,BOQ!AH$6,'[20]WorkDone DATA'!$G:$G,BOQ!$B23)*$G23</f>
        <v>#VALUE!</v>
      </c>
      <c r="AI23" s="53" t="e">
        <f>SUMIFS('[20]WorkDone DATA'!$L:$L,'[20]WorkDone DATA'!$N:$N,BOQ!AI$6,'[20]WorkDone DATA'!$G:$G,BOQ!$B23)*$G23</f>
        <v>#VALUE!</v>
      </c>
      <c r="AJ23" s="53" t="e">
        <f>SUMIFS('[20]WorkDone DATA'!$L:$L,'[20]WorkDone DATA'!$N:$N,BOQ!AJ$6,'[20]WorkDone DATA'!$G:$G,BOQ!$B23)*$G23</f>
        <v>#VALUE!</v>
      </c>
      <c r="AK23" s="53" t="e">
        <f>SUMIFS('[20]WorkDone DATA'!$L:$L,'[20]WorkDone DATA'!$N:$N,BOQ!AK$6,'[20]WorkDone DATA'!$G:$G,BOQ!$B23)*$G23</f>
        <v>#VALUE!</v>
      </c>
      <c r="AL23" s="53" t="e">
        <f>SUMIFS('[20]WorkDone DATA'!$L:$L,'[20]WorkDone DATA'!$N:$N,BOQ!AL$6,'[20]WorkDone DATA'!$G:$G,BOQ!$B23)*$G23</f>
        <v>#VALUE!</v>
      </c>
      <c r="AM23" s="53" t="e">
        <f>SUMIFS('[20]WorkDone DATA'!$L:$L,'[20]WorkDone DATA'!$N:$N,BOQ!AM$6,'[20]WorkDone DATA'!$G:$G,BOQ!$B23)*$G23</f>
        <v>#VALUE!</v>
      </c>
      <c r="AN23" s="53" t="e">
        <f>SUMIFS('[20]WorkDone DATA'!$L:$L,'[20]WorkDone DATA'!$N:$N,BOQ!AN$6,'[20]WorkDone DATA'!$G:$G,BOQ!$B23)*$G23</f>
        <v>#VALUE!</v>
      </c>
      <c r="AO23" s="53" t="e">
        <f>SUMIFS('[20]WorkDone DATA'!$L:$L,'[20]WorkDone DATA'!$N:$N,BOQ!AO$6,'[20]WorkDone DATA'!$G:$G,BOQ!$B23)*$G23</f>
        <v>#VALUE!</v>
      </c>
      <c r="AP23" s="53" t="e">
        <f>SUMIFS('[20]WorkDone DATA'!$L:$L,'[20]WorkDone DATA'!$N:$N,BOQ!AP$6,'[20]WorkDone DATA'!$G:$G,BOQ!$B23)*$G23</f>
        <v>#VALUE!</v>
      </c>
      <c r="AQ23" s="53" t="e">
        <f>SUMIFS('[20]WorkDone DATA'!$L:$L,'[20]WorkDone DATA'!$N:$N,BOQ!AQ$6,'[20]WorkDone DATA'!$G:$G,BOQ!$B23)*$G23</f>
        <v>#VALUE!</v>
      </c>
      <c r="AR23" s="53" t="e">
        <f>SUMIFS('[20]WorkDone DATA'!$L:$L,'[20]WorkDone DATA'!$N:$N,BOQ!AR$6,'[20]WorkDone DATA'!$G:$G,BOQ!$B23)*$G23</f>
        <v>#VALUE!</v>
      </c>
      <c r="AS23" s="53" t="e">
        <f>SUMIFS('[20]WorkDone DATA'!$L:$L,'[20]WorkDone DATA'!$N:$N,BOQ!AS$6,'[20]WorkDone DATA'!$G:$G,BOQ!$B23)*$G23</f>
        <v>#VALUE!</v>
      </c>
      <c r="AT23" s="53" t="e">
        <f>SUMIFS('[20]WorkDone DATA'!$L:$L,'[20]WorkDone DATA'!$N:$N,BOQ!AT$6,'[20]WorkDone DATA'!$G:$G,BOQ!$B23)*$G23</f>
        <v>#VALUE!</v>
      </c>
      <c r="AU23" s="53" t="e">
        <f>SUMIFS('[20]WorkDone DATA'!$L:$L,'[20]WorkDone DATA'!$N:$N,BOQ!AU$6,'[20]WorkDone DATA'!$G:$G,BOQ!$B23)*$G23</f>
        <v>#VALUE!</v>
      </c>
      <c r="AV23" s="53" t="e">
        <f>SUMIFS('[20]WorkDone DATA'!$L:$L,'[20]WorkDone DATA'!$N:$N,BOQ!AV$6,'[20]WorkDone DATA'!$G:$G,BOQ!$B23)*$G23</f>
        <v>#VALUE!</v>
      </c>
      <c r="AW23" s="53" t="e">
        <f>SUMIFS('[20]WorkDone DATA'!$L:$L,'[20]WorkDone DATA'!$N:$N,BOQ!AW$6,'[20]WorkDone DATA'!$G:$G,BOQ!$B23)*$G23</f>
        <v>#VALUE!</v>
      </c>
      <c r="AX23" s="53" t="e">
        <f>SUMIFS('[20]WorkDone DATA'!$L:$L,'[20]WorkDone DATA'!$N:$N,BOQ!AX$6,'[20]WorkDone DATA'!$G:$G,BOQ!$B23)*$G23</f>
        <v>#VALUE!</v>
      </c>
      <c r="AY23" s="53" t="e">
        <f>SUMIFS('[20]WorkDone DATA'!$L:$L,'[20]WorkDone DATA'!$N:$N,BOQ!AY$6,'[20]WorkDone DATA'!$G:$G,BOQ!$B23)*$G23</f>
        <v>#VALUE!</v>
      </c>
      <c r="AZ23" s="53" t="e">
        <f>SUMIFS('[20]WorkDone DATA'!$L:$L,'[20]WorkDone DATA'!$N:$N,BOQ!AZ$6,'[20]WorkDone DATA'!$G:$G,BOQ!$B23)*$G23</f>
        <v>#VALUE!</v>
      </c>
      <c r="BA23" s="53" t="e">
        <f>SUMIFS('[20]WorkDone DATA'!$L:$L,'[20]WorkDone DATA'!$N:$N,BOQ!BA$6,'[20]WorkDone DATA'!$G:$G,BOQ!$B23)*$G23</f>
        <v>#VALUE!</v>
      </c>
      <c r="BB23" s="53" t="e">
        <f>SUMIFS('[20]WorkDone DATA'!$L:$L,'[20]WorkDone DATA'!$N:$N,BOQ!BB$6,'[20]WorkDone DATA'!$G:$G,BOQ!$B23)*$G23</f>
        <v>#VALUE!</v>
      </c>
      <c r="BC23" s="53" t="e">
        <f>SUMIFS('[20]WorkDone DATA'!$L:$L,'[20]WorkDone DATA'!$N:$N,BOQ!BC$6,'[20]WorkDone DATA'!$G:$G,BOQ!$B23)*$G23</f>
        <v>#VALUE!</v>
      </c>
      <c r="BD23" s="53" t="e">
        <f>SUMIFS('[20]WorkDone DATA'!$L:$L,'[20]WorkDone DATA'!$N:$N,BOQ!BD$6,'[20]WorkDone DATA'!$G:$G,BOQ!$B23)*$G23</f>
        <v>#VALUE!</v>
      </c>
      <c r="BE23" s="53" t="e">
        <f>SUMIFS('[20]WorkDone DATA'!$L:$L,'[20]WorkDone DATA'!$N:$N,BOQ!BE$6,'[20]WorkDone DATA'!$G:$G,BOQ!$B23)*$G23</f>
        <v>#VALUE!</v>
      </c>
      <c r="BF23" s="53" t="e">
        <f>SUMIFS('[20]WorkDone DATA'!$L:$L,'[20]WorkDone DATA'!$N:$N,BOQ!BF$6,'[20]WorkDone DATA'!$G:$G,BOQ!$B23)*$G23</f>
        <v>#VALUE!</v>
      </c>
      <c r="BG23" s="53" t="e">
        <f>SUMIFS('[20]WorkDone DATA'!$L:$L,'[20]WorkDone DATA'!$N:$N,BOQ!BG$6,'[20]WorkDone DATA'!$G:$G,BOQ!$B23)*$G23</f>
        <v>#VALUE!</v>
      </c>
      <c r="BH23" s="53" t="e">
        <f>SUMIFS('[20]WorkDone DATA'!$L:$L,'[20]WorkDone DATA'!$N:$N,BOQ!BH$6,'[20]WorkDone DATA'!$G:$G,BOQ!$B23)*$G23</f>
        <v>#VALUE!</v>
      </c>
      <c r="BI23" s="53" t="e">
        <f>SUMIFS('[20]WorkDone DATA'!$L:$L,'[20]WorkDone DATA'!$N:$N,BOQ!BI$6,'[20]WorkDone DATA'!$G:$G,BOQ!$B23)*$G23</f>
        <v>#VALUE!</v>
      </c>
      <c r="BJ23" s="53" t="e">
        <f>SUMIFS('[20]WorkDone DATA'!$L:$L,'[20]WorkDone DATA'!$N:$N,BOQ!BJ$6,'[20]WorkDone DATA'!$G:$G,BOQ!$B23)*$G23</f>
        <v>#VALUE!</v>
      </c>
      <c r="BK23" s="53" t="e">
        <f>SUMIFS('[20]WorkDone DATA'!$L:$L,'[20]WorkDone DATA'!$N:$N,BOQ!BK$6,'[20]WorkDone DATA'!$G:$G,BOQ!$B23)*$G23</f>
        <v>#VALUE!</v>
      </c>
      <c r="BL23" s="53" t="e">
        <f>SUMIFS('[20]WorkDone DATA'!$L:$L,'[20]WorkDone DATA'!$N:$N,BOQ!BL$6,'[20]WorkDone DATA'!$G:$G,BOQ!$B23)*$G23</f>
        <v>#VALUE!</v>
      </c>
      <c r="BM23" s="53" t="e">
        <f>SUMIFS('[20]WorkDone DATA'!$L:$L,'[20]WorkDone DATA'!$N:$N,BOQ!BM$6,'[20]WorkDone DATA'!$G:$G,BOQ!$B23)*$G23</f>
        <v>#VALUE!</v>
      </c>
      <c r="BN23" s="53" t="e">
        <f>SUMIFS('[20]WorkDone DATA'!$L:$L,'[20]WorkDone DATA'!$N:$N,BOQ!BN$6,'[20]WorkDone DATA'!$G:$G,BOQ!$B23)*$G23</f>
        <v>#VALUE!</v>
      </c>
      <c r="BO23" s="53" t="e">
        <f>SUMIFS('[20]WorkDone DATA'!$L:$L,'[20]WorkDone DATA'!$N:$N,BOQ!BO$6,'[20]WorkDone DATA'!$G:$G,BOQ!$B23)*$G23</f>
        <v>#VALUE!</v>
      </c>
      <c r="BP23" s="53" t="e">
        <f>SUMIFS('[20]WorkDone DATA'!$L:$L,'[20]WorkDone DATA'!$N:$N,BOQ!BP$6,'[20]WorkDone DATA'!$G:$G,BOQ!$B23)*$G23</f>
        <v>#VALUE!</v>
      </c>
      <c r="BQ23" s="53" t="e">
        <f>SUMIFS('[20]WorkDone DATA'!$L:$L,'[20]WorkDone DATA'!$N:$N,BOQ!BQ$6,'[20]WorkDone DATA'!$G:$G,BOQ!$B23)*$G23</f>
        <v>#VALUE!</v>
      </c>
      <c r="BR23" s="53" t="e">
        <f>SUMIFS('[20]WorkDone DATA'!$L:$L,'[20]WorkDone DATA'!$N:$N,BOQ!BR$6,'[20]WorkDone DATA'!$G:$G,BOQ!$B23)*$G23</f>
        <v>#VALUE!</v>
      </c>
      <c r="BS23" s="53" t="e">
        <f>SUMIFS('[20]WorkDone DATA'!$L:$L,'[20]WorkDone DATA'!$N:$N,BOQ!BS$6,'[20]WorkDone DATA'!$G:$G,BOQ!$B23)*$G23</f>
        <v>#VALUE!</v>
      </c>
      <c r="BT23" s="53" t="e">
        <f>SUMIFS('[20]WorkDone DATA'!$L:$L,'[20]WorkDone DATA'!$N:$N,BOQ!BT$6,'[20]WorkDone DATA'!$G:$G,BOQ!$B23)*$G23</f>
        <v>#VALUE!</v>
      </c>
      <c r="BU23" s="53" t="e">
        <f>SUMIFS('[20]WorkDone DATA'!$L:$L,'[20]WorkDone DATA'!$N:$N,BOQ!BU$6,'[20]WorkDone DATA'!$G:$G,BOQ!$B23)*$G23</f>
        <v>#VALUE!</v>
      </c>
      <c r="BV23" s="53" t="e">
        <f>SUMIFS('[20]WorkDone DATA'!$L:$L,'[20]WorkDone DATA'!$N:$N,BOQ!BV$6,'[20]WorkDone DATA'!$G:$G,BOQ!$B23)*$G23</f>
        <v>#VALUE!</v>
      </c>
      <c r="BW23" s="53" t="e">
        <f>SUMIFS('[20]WorkDone DATA'!$L:$L,'[20]WorkDone DATA'!$N:$N,BOQ!BW$6,'[20]WorkDone DATA'!$G:$G,BOQ!$B23)*$G23</f>
        <v>#VALUE!</v>
      </c>
      <c r="BX23" s="53" t="e">
        <f>SUMIFS('[20]WorkDone DATA'!$L:$L,'[20]WorkDone DATA'!$N:$N,BOQ!BX$6,'[20]WorkDone DATA'!$G:$G,BOQ!$B23)*$G23</f>
        <v>#VALUE!</v>
      </c>
    </row>
    <row r="24" spans="1:76" ht="15.6" x14ac:dyDescent="0.35">
      <c r="A24" s="1" t="str">
        <f>C23</f>
        <v xml:space="preserve">150mm2 x 1core (EXX01RCV) 6.35 kV/11kV Cut &amp; Join
</v>
      </c>
      <c r="B24" s="42">
        <v>2.0089999999999999</v>
      </c>
      <c r="C24" s="57" t="s">
        <v>11</v>
      </c>
      <c r="D24" s="58" t="s">
        <v>12</v>
      </c>
      <c r="E24" s="51" t="s">
        <v>13</v>
      </c>
      <c r="F24" s="45">
        <v>1200</v>
      </c>
      <c r="G24" s="52">
        <v>501.98</v>
      </c>
      <c r="H24" s="53">
        <f t="shared" si="0"/>
        <v>602376</v>
      </c>
      <c r="K24" s="214" t="e">
        <f t="shared" si="1"/>
        <v>#VALUE!</v>
      </c>
      <c r="L24" s="220" t="e">
        <f t="shared" si="2"/>
        <v>#VALUE!</v>
      </c>
      <c r="M24" s="221" t="e">
        <f t="shared" si="3"/>
        <v>#VALUE!</v>
      </c>
      <c r="N24" s="213"/>
      <c r="O24" s="214" t="e">
        <f t="shared" si="4"/>
        <v>#VALUE!</v>
      </c>
      <c r="P24" s="215" t="e">
        <f t="shared" si="5"/>
        <v>#VALUE!</v>
      </c>
      <c r="Q24" s="218"/>
      <c r="R24" s="217" t="e">
        <f>SUMIFS('[20]WorkDone DATA'!$L:$L,'[20]WorkDone DATA'!$N:$N,BOQ!S$6,'[20]WorkDone DATA'!$G:$G,BOQ!$B24)</f>
        <v>#VALUE!</v>
      </c>
      <c r="S24" s="53" t="e">
        <f t="shared" si="6"/>
        <v>#VALUE!</v>
      </c>
      <c r="T24" s="217" t="e">
        <f>SUMIFS('[20]WorkDone DATA'!$L:$L,'[20]WorkDone DATA'!$N:$N,BOQ!U$6,'[20]WorkDone DATA'!$G:$G,BOQ!$B24)</f>
        <v>#VALUE!</v>
      </c>
      <c r="U24" s="53" t="e">
        <f t="shared" si="7"/>
        <v>#VALUE!</v>
      </c>
      <c r="V24" s="217"/>
      <c r="W24" s="53" t="e">
        <f>SUMIFS('[20]WorkDone DATA'!$L:$L,'[20]WorkDone DATA'!$N:$N,BOQ!W$6,'[20]WorkDone DATA'!$G:$G,BOQ!$B24)*$G24</f>
        <v>#VALUE!</v>
      </c>
      <c r="X24" s="217"/>
      <c r="Y24" s="53" t="e">
        <f>SUMIFS('[20]WorkDone DATA'!$L:$L,'[20]WorkDone DATA'!$N:$N,BOQ!Y$6,'[20]WorkDone DATA'!$G:$G,BOQ!$B24)*$G24</f>
        <v>#VALUE!</v>
      </c>
      <c r="Z24" s="217"/>
      <c r="AA24" s="53" t="e">
        <f>SUMIFS('[20]WorkDone DATA'!$L:$L,'[20]WorkDone DATA'!$N:$N,BOQ!AA$6,'[20]WorkDone DATA'!$G:$G,BOQ!$B24)*$G24</f>
        <v>#VALUE!</v>
      </c>
      <c r="AB24" s="53" t="e">
        <f>SUMIFS('[20]WorkDone DATA'!$L:$L,'[20]WorkDone DATA'!$N:$N,BOQ!AB$6,'[20]WorkDone DATA'!$G:$G,BOQ!$B24)*$G24</f>
        <v>#VALUE!</v>
      </c>
      <c r="AC24" s="53" t="e">
        <f>SUMIFS('[20]WorkDone DATA'!$L:$L,'[20]WorkDone DATA'!$N:$N,BOQ!AC$6,'[20]WorkDone DATA'!$G:$G,BOQ!$B24)*$G24</f>
        <v>#VALUE!</v>
      </c>
      <c r="AD24" s="53" t="e">
        <f>SUMIFS('[20]WorkDone DATA'!$L:$L,'[20]WorkDone DATA'!$N:$N,BOQ!AD$6,'[20]WorkDone DATA'!$G:$G,BOQ!$B24)*$G24</f>
        <v>#VALUE!</v>
      </c>
      <c r="AE24" s="53" t="e">
        <f>SUMIFS('[20]WorkDone DATA'!$L:$L,'[20]WorkDone DATA'!$N:$N,BOQ!AE$6,'[20]WorkDone DATA'!$G:$G,BOQ!$B24)*$G24</f>
        <v>#VALUE!</v>
      </c>
      <c r="AF24" s="53" t="e">
        <f>SUMIFS('[20]WorkDone DATA'!$L:$L,'[20]WorkDone DATA'!$N:$N,BOQ!AF$6,'[20]WorkDone DATA'!$G:$G,BOQ!$B24)*$G24</f>
        <v>#VALUE!</v>
      </c>
      <c r="AG24" s="53" t="e">
        <f>SUMIFS('[20]WorkDone DATA'!$L:$L,'[20]WorkDone DATA'!$N:$N,BOQ!AG$6,'[20]WorkDone DATA'!$G:$G,BOQ!$B24)*$G24</f>
        <v>#VALUE!</v>
      </c>
      <c r="AH24" s="53" t="e">
        <f>SUMIFS('[20]WorkDone DATA'!$L:$L,'[20]WorkDone DATA'!$N:$N,BOQ!AH$6,'[20]WorkDone DATA'!$G:$G,BOQ!$B24)*$G24</f>
        <v>#VALUE!</v>
      </c>
      <c r="AI24" s="53" t="e">
        <f>SUMIFS('[20]WorkDone DATA'!$L:$L,'[20]WorkDone DATA'!$N:$N,BOQ!AI$6,'[20]WorkDone DATA'!$G:$G,BOQ!$B24)*$G24</f>
        <v>#VALUE!</v>
      </c>
      <c r="AJ24" s="53" t="e">
        <f>SUMIFS('[20]WorkDone DATA'!$L:$L,'[20]WorkDone DATA'!$N:$N,BOQ!AJ$6,'[20]WorkDone DATA'!$G:$G,BOQ!$B24)*$G24</f>
        <v>#VALUE!</v>
      </c>
      <c r="AK24" s="53" t="e">
        <f>SUMIFS('[20]WorkDone DATA'!$L:$L,'[20]WorkDone DATA'!$N:$N,BOQ!AK$6,'[20]WorkDone DATA'!$G:$G,BOQ!$B24)*$G24</f>
        <v>#VALUE!</v>
      </c>
      <c r="AL24" s="53" t="e">
        <f>SUMIFS('[20]WorkDone DATA'!$L:$L,'[20]WorkDone DATA'!$N:$N,BOQ!AL$6,'[20]WorkDone DATA'!$G:$G,BOQ!$B24)*$G24</f>
        <v>#VALUE!</v>
      </c>
      <c r="AM24" s="53" t="e">
        <f>SUMIFS('[20]WorkDone DATA'!$L:$L,'[20]WorkDone DATA'!$N:$N,BOQ!AM$6,'[20]WorkDone DATA'!$G:$G,BOQ!$B24)*$G24</f>
        <v>#VALUE!</v>
      </c>
      <c r="AN24" s="53" t="e">
        <f>SUMIFS('[20]WorkDone DATA'!$L:$L,'[20]WorkDone DATA'!$N:$N,BOQ!AN$6,'[20]WorkDone DATA'!$G:$G,BOQ!$B24)*$G24</f>
        <v>#VALUE!</v>
      </c>
      <c r="AO24" s="53" t="e">
        <f>SUMIFS('[20]WorkDone DATA'!$L:$L,'[20]WorkDone DATA'!$N:$N,BOQ!AO$6,'[20]WorkDone DATA'!$G:$G,BOQ!$B24)*$G24</f>
        <v>#VALUE!</v>
      </c>
      <c r="AP24" s="53" t="e">
        <f>SUMIFS('[20]WorkDone DATA'!$L:$L,'[20]WorkDone DATA'!$N:$N,BOQ!AP$6,'[20]WorkDone DATA'!$G:$G,BOQ!$B24)*$G24</f>
        <v>#VALUE!</v>
      </c>
      <c r="AQ24" s="53" t="e">
        <f>SUMIFS('[20]WorkDone DATA'!$L:$L,'[20]WorkDone DATA'!$N:$N,BOQ!AQ$6,'[20]WorkDone DATA'!$G:$G,BOQ!$B24)*$G24</f>
        <v>#VALUE!</v>
      </c>
      <c r="AR24" s="53" t="e">
        <f>SUMIFS('[20]WorkDone DATA'!$L:$L,'[20]WorkDone DATA'!$N:$N,BOQ!AR$6,'[20]WorkDone DATA'!$G:$G,BOQ!$B24)*$G24</f>
        <v>#VALUE!</v>
      </c>
      <c r="AS24" s="53" t="e">
        <f>SUMIFS('[20]WorkDone DATA'!$L:$L,'[20]WorkDone DATA'!$N:$N,BOQ!AS$6,'[20]WorkDone DATA'!$G:$G,BOQ!$B24)*$G24</f>
        <v>#VALUE!</v>
      </c>
      <c r="AT24" s="53" t="e">
        <f>SUMIFS('[20]WorkDone DATA'!$L:$L,'[20]WorkDone DATA'!$N:$N,BOQ!AT$6,'[20]WorkDone DATA'!$G:$G,BOQ!$B24)*$G24</f>
        <v>#VALUE!</v>
      </c>
      <c r="AU24" s="53" t="e">
        <f>SUMIFS('[20]WorkDone DATA'!$L:$L,'[20]WorkDone DATA'!$N:$N,BOQ!AU$6,'[20]WorkDone DATA'!$G:$G,BOQ!$B24)*$G24</f>
        <v>#VALUE!</v>
      </c>
      <c r="AV24" s="53" t="e">
        <f>SUMIFS('[20]WorkDone DATA'!$L:$L,'[20]WorkDone DATA'!$N:$N,BOQ!AV$6,'[20]WorkDone DATA'!$G:$G,BOQ!$B24)*$G24</f>
        <v>#VALUE!</v>
      </c>
      <c r="AW24" s="53" t="e">
        <f>SUMIFS('[20]WorkDone DATA'!$L:$L,'[20]WorkDone DATA'!$N:$N,BOQ!AW$6,'[20]WorkDone DATA'!$G:$G,BOQ!$B24)*$G24</f>
        <v>#VALUE!</v>
      </c>
      <c r="AX24" s="53" t="e">
        <f>SUMIFS('[20]WorkDone DATA'!$L:$L,'[20]WorkDone DATA'!$N:$N,BOQ!AX$6,'[20]WorkDone DATA'!$G:$G,BOQ!$B24)*$G24</f>
        <v>#VALUE!</v>
      </c>
      <c r="AY24" s="53" t="e">
        <f>SUMIFS('[20]WorkDone DATA'!$L:$L,'[20]WorkDone DATA'!$N:$N,BOQ!AY$6,'[20]WorkDone DATA'!$G:$G,BOQ!$B24)*$G24</f>
        <v>#VALUE!</v>
      </c>
      <c r="AZ24" s="53" t="e">
        <f>SUMIFS('[20]WorkDone DATA'!$L:$L,'[20]WorkDone DATA'!$N:$N,BOQ!AZ$6,'[20]WorkDone DATA'!$G:$G,BOQ!$B24)*$G24</f>
        <v>#VALUE!</v>
      </c>
      <c r="BA24" s="53" t="e">
        <f>SUMIFS('[20]WorkDone DATA'!$L:$L,'[20]WorkDone DATA'!$N:$N,BOQ!BA$6,'[20]WorkDone DATA'!$G:$G,BOQ!$B24)*$G24</f>
        <v>#VALUE!</v>
      </c>
      <c r="BB24" s="53" t="e">
        <f>SUMIFS('[20]WorkDone DATA'!$L:$L,'[20]WorkDone DATA'!$N:$N,BOQ!BB$6,'[20]WorkDone DATA'!$G:$G,BOQ!$B24)*$G24</f>
        <v>#VALUE!</v>
      </c>
      <c r="BC24" s="53" t="e">
        <f>SUMIFS('[20]WorkDone DATA'!$L:$L,'[20]WorkDone DATA'!$N:$N,BOQ!BC$6,'[20]WorkDone DATA'!$G:$G,BOQ!$B24)*$G24</f>
        <v>#VALUE!</v>
      </c>
      <c r="BD24" s="53" t="e">
        <f>SUMIFS('[20]WorkDone DATA'!$L:$L,'[20]WorkDone DATA'!$N:$N,BOQ!BD$6,'[20]WorkDone DATA'!$G:$G,BOQ!$B24)*$G24</f>
        <v>#VALUE!</v>
      </c>
      <c r="BE24" s="53" t="e">
        <f>SUMIFS('[20]WorkDone DATA'!$L:$L,'[20]WorkDone DATA'!$N:$N,BOQ!BE$6,'[20]WorkDone DATA'!$G:$G,BOQ!$B24)*$G24</f>
        <v>#VALUE!</v>
      </c>
      <c r="BF24" s="53" t="e">
        <f>SUMIFS('[20]WorkDone DATA'!$L:$L,'[20]WorkDone DATA'!$N:$N,BOQ!BF$6,'[20]WorkDone DATA'!$G:$G,BOQ!$B24)*$G24</f>
        <v>#VALUE!</v>
      </c>
      <c r="BG24" s="53" t="e">
        <f>SUMIFS('[20]WorkDone DATA'!$L:$L,'[20]WorkDone DATA'!$N:$N,BOQ!BG$6,'[20]WorkDone DATA'!$G:$G,BOQ!$B24)*$G24</f>
        <v>#VALUE!</v>
      </c>
      <c r="BH24" s="53" t="e">
        <f>SUMIFS('[20]WorkDone DATA'!$L:$L,'[20]WorkDone DATA'!$N:$N,BOQ!BH$6,'[20]WorkDone DATA'!$G:$G,BOQ!$B24)*$G24</f>
        <v>#VALUE!</v>
      </c>
      <c r="BI24" s="53" t="e">
        <f>SUMIFS('[20]WorkDone DATA'!$L:$L,'[20]WorkDone DATA'!$N:$N,BOQ!BI$6,'[20]WorkDone DATA'!$G:$G,BOQ!$B24)*$G24</f>
        <v>#VALUE!</v>
      </c>
      <c r="BJ24" s="53" t="e">
        <f>SUMIFS('[20]WorkDone DATA'!$L:$L,'[20]WorkDone DATA'!$N:$N,BOQ!BJ$6,'[20]WorkDone DATA'!$G:$G,BOQ!$B24)*$G24</f>
        <v>#VALUE!</v>
      </c>
      <c r="BK24" s="53" t="e">
        <f>SUMIFS('[20]WorkDone DATA'!$L:$L,'[20]WorkDone DATA'!$N:$N,BOQ!BK$6,'[20]WorkDone DATA'!$G:$G,BOQ!$B24)*$G24</f>
        <v>#VALUE!</v>
      </c>
      <c r="BL24" s="53" t="e">
        <f>SUMIFS('[20]WorkDone DATA'!$L:$L,'[20]WorkDone DATA'!$N:$N,BOQ!BL$6,'[20]WorkDone DATA'!$G:$G,BOQ!$B24)*$G24</f>
        <v>#VALUE!</v>
      </c>
      <c r="BM24" s="53" t="e">
        <f>SUMIFS('[20]WorkDone DATA'!$L:$L,'[20]WorkDone DATA'!$N:$N,BOQ!BM$6,'[20]WorkDone DATA'!$G:$G,BOQ!$B24)*$G24</f>
        <v>#VALUE!</v>
      </c>
      <c r="BN24" s="53" t="e">
        <f>SUMIFS('[20]WorkDone DATA'!$L:$L,'[20]WorkDone DATA'!$N:$N,BOQ!BN$6,'[20]WorkDone DATA'!$G:$G,BOQ!$B24)*$G24</f>
        <v>#VALUE!</v>
      </c>
      <c r="BO24" s="53" t="e">
        <f>SUMIFS('[20]WorkDone DATA'!$L:$L,'[20]WorkDone DATA'!$N:$N,BOQ!BO$6,'[20]WorkDone DATA'!$G:$G,BOQ!$B24)*$G24</f>
        <v>#VALUE!</v>
      </c>
      <c r="BP24" s="53" t="e">
        <f>SUMIFS('[20]WorkDone DATA'!$L:$L,'[20]WorkDone DATA'!$N:$N,BOQ!BP$6,'[20]WorkDone DATA'!$G:$G,BOQ!$B24)*$G24</f>
        <v>#VALUE!</v>
      </c>
      <c r="BQ24" s="53" t="e">
        <f>SUMIFS('[20]WorkDone DATA'!$L:$L,'[20]WorkDone DATA'!$N:$N,BOQ!BQ$6,'[20]WorkDone DATA'!$G:$G,BOQ!$B24)*$G24</f>
        <v>#VALUE!</v>
      </c>
      <c r="BR24" s="53" t="e">
        <f>SUMIFS('[20]WorkDone DATA'!$L:$L,'[20]WorkDone DATA'!$N:$N,BOQ!BR$6,'[20]WorkDone DATA'!$G:$G,BOQ!$B24)*$G24</f>
        <v>#VALUE!</v>
      </c>
      <c r="BS24" s="53" t="e">
        <f>SUMIFS('[20]WorkDone DATA'!$L:$L,'[20]WorkDone DATA'!$N:$N,BOQ!BS$6,'[20]WorkDone DATA'!$G:$G,BOQ!$B24)*$G24</f>
        <v>#VALUE!</v>
      </c>
      <c r="BT24" s="53" t="e">
        <f>SUMIFS('[20]WorkDone DATA'!$L:$L,'[20]WorkDone DATA'!$N:$N,BOQ!BT$6,'[20]WorkDone DATA'!$G:$G,BOQ!$B24)*$G24</f>
        <v>#VALUE!</v>
      </c>
      <c r="BU24" s="53" t="e">
        <f>SUMIFS('[20]WorkDone DATA'!$L:$L,'[20]WorkDone DATA'!$N:$N,BOQ!BU$6,'[20]WorkDone DATA'!$G:$G,BOQ!$B24)*$G24</f>
        <v>#VALUE!</v>
      </c>
      <c r="BV24" s="53" t="e">
        <f>SUMIFS('[20]WorkDone DATA'!$L:$L,'[20]WorkDone DATA'!$N:$N,BOQ!BV$6,'[20]WorkDone DATA'!$G:$G,BOQ!$B24)*$G24</f>
        <v>#VALUE!</v>
      </c>
      <c r="BW24" s="53" t="e">
        <f>SUMIFS('[20]WorkDone DATA'!$L:$L,'[20]WorkDone DATA'!$N:$N,BOQ!BW$6,'[20]WorkDone DATA'!$G:$G,BOQ!$B24)*$G24</f>
        <v>#VALUE!</v>
      </c>
      <c r="BX24" s="53" t="e">
        <f>SUMIFS('[20]WorkDone DATA'!$L:$L,'[20]WorkDone DATA'!$N:$N,BOQ!BX$6,'[20]WorkDone DATA'!$G:$G,BOQ!$B24)*$G24</f>
        <v>#VALUE!</v>
      </c>
    </row>
    <row r="25" spans="1:76" ht="15.6" x14ac:dyDescent="0.35">
      <c r="A25" s="1" t="str">
        <f>C23</f>
        <v xml:space="preserve">150mm2 x 1core (EXX01RCV) 6.35 kV/11kV Cut &amp; Join
</v>
      </c>
      <c r="B25" s="42">
        <v>2.0099999999999998</v>
      </c>
      <c r="C25" s="57" t="s">
        <v>45</v>
      </c>
      <c r="D25" s="58" t="s">
        <v>46</v>
      </c>
      <c r="E25" s="51" t="s">
        <v>13</v>
      </c>
      <c r="F25" s="45">
        <v>1200</v>
      </c>
      <c r="G25" s="52">
        <v>76.72</v>
      </c>
      <c r="H25" s="53">
        <f t="shared" si="0"/>
        <v>92064</v>
      </c>
      <c r="K25" s="214" t="e">
        <f t="shared" si="1"/>
        <v>#VALUE!</v>
      </c>
      <c r="L25" s="220" t="e">
        <f t="shared" si="2"/>
        <v>#VALUE!</v>
      </c>
      <c r="M25" s="221" t="e">
        <f t="shared" si="3"/>
        <v>#VALUE!</v>
      </c>
      <c r="N25" s="213"/>
      <c r="O25" s="214" t="e">
        <f t="shared" si="4"/>
        <v>#VALUE!</v>
      </c>
      <c r="P25" s="215" t="e">
        <f t="shared" si="5"/>
        <v>#VALUE!</v>
      </c>
      <c r="Q25" s="218"/>
      <c r="R25" s="217" t="e">
        <f>SUMIFS('[20]WorkDone DATA'!$L:$L,'[20]WorkDone DATA'!$N:$N,BOQ!S$6,'[20]WorkDone DATA'!$G:$G,BOQ!$B25)</f>
        <v>#VALUE!</v>
      </c>
      <c r="S25" s="53" t="e">
        <f t="shared" si="6"/>
        <v>#VALUE!</v>
      </c>
      <c r="T25" s="217" t="e">
        <f>SUMIFS('[20]WorkDone DATA'!$L:$L,'[20]WorkDone DATA'!$N:$N,BOQ!U$6,'[20]WorkDone DATA'!$G:$G,BOQ!$B25)</f>
        <v>#VALUE!</v>
      </c>
      <c r="U25" s="53" t="e">
        <f t="shared" si="7"/>
        <v>#VALUE!</v>
      </c>
      <c r="V25" s="217"/>
      <c r="W25" s="53" t="e">
        <f>SUMIFS('[20]WorkDone DATA'!$L:$L,'[20]WorkDone DATA'!$N:$N,BOQ!W$6,'[20]WorkDone DATA'!$G:$G,BOQ!$B25)*$G25</f>
        <v>#VALUE!</v>
      </c>
      <c r="X25" s="217"/>
      <c r="Y25" s="53" t="e">
        <f>SUMIFS('[20]WorkDone DATA'!$L:$L,'[20]WorkDone DATA'!$N:$N,BOQ!Y$6,'[20]WorkDone DATA'!$G:$G,BOQ!$B25)*$G25</f>
        <v>#VALUE!</v>
      </c>
      <c r="Z25" s="217"/>
      <c r="AA25" s="53" t="e">
        <f>SUMIFS('[20]WorkDone DATA'!$L:$L,'[20]WorkDone DATA'!$N:$N,BOQ!AA$6,'[20]WorkDone DATA'!$G:$G,BOQ!$B25)*$G25</f>
        <v>#VALUE!</v>
      </c>
      <c r="AB25" s="53" t="e">
        <f>SUMIFS('[20]WorkDone DATA'!$L:$L,'[20]WorkDone DATA'!$N:$N,BOQ!AB$6,'[20]WorkDone DATA'!$G:$G,BOQ!$B25)*$G25</f>
        <v>#VALUE!</v>
      </c>
      <c r="AC25" s="53" t="e">
        <f>SUMIFS('[20]WorkDone DATA'!$L:$L,'[20]WorkDone DATA'!$N:$N,BOQ!AC$6,'[20]WorkDone DATA'!$G:$G,BOQ!$B25)*$G25</f>
        <v>#VALUE!</v>
      </c>
      <c r="AD25" s="53" t="e">
        <f>SUMIFS('[20]WorkDone DATA'!$L:$L,'[20]WorkDone DATA'!$N:$N,BOQ!AD$6,'[20]WorkDone DATA'!$G:$G,BOQ!$B25)*$G25</f>
        <v>#VALUE!</v>
      </c>
      <c r="AE25" s="53" t="e">
        <f>SUMIFS('[20]WorkDone DATA'!$L:$L,'[20]WorkDone DATA'!$N:$N,BOQ!AE$6,'[20]WorkDone DATA'!$G:$G,BOQ!$B25)*$G25</f>
        <v>#VALUE!</v>
      </c>
      <c r="AF25" s="53" t="e">
        <f>SUMIFS('[20]WorkDone DATA'!$L:$L,'[20]WorkDone DATA'!$N:$N,BOQ!AF$6,'[20]WorkDone DATA'!$G:$G,BOQ!$B25)*$G25</f>
        <v>#VALUE!</v>
      </c>
      <c r="AG25" s="53" t="e">
        <f>SUMIFS('[20]WorkDone DATA'!$L:$L,'[20]WorkDone DATA'!$N:$N,BOQ!AG$6,'[20]WorkDone DATA'!$G:$G,BOQ!$B25)*$G25</f>
        <v>#VALUE!</v>
      </c>
      <c r="AH25" s="53" t="e">
        <f>SUMIFS('[20]WorkDone DATA'!$L:$L,'[20]WorkDone DATA'!$N:$N,BOQ!AH$6,'[20]WorkDone DATA'!$G:$G,BOQ!$B25)*$G25</f>
        <v>#VALUE!</v>
      </c>
      <c r="AI25" s="53" t="e">
        <f>SUMIFS('[20]WorkDone DATA'!$L:$L,'[20]WorkDone DATA'!$N:$N,BOQ!AI$6,'[20]WorkDone DATA'!$G:$G,BOQ!$B25)*$G25</f>
        <v>#VALUE!</v>
      </c>
      <c r="AJ25" s="53" t="e">
        <f>SUMIFS('[20]WorkDone DATA'!$L:$L,'[20]WorkDone DATA'!$N:$N,BOQ!AJ$6,'[20]WorkDone DATA'!$G:$G,BOQ!$B25)*$G25</f>
        <v>#VALUE!</v>
      </c>
      <c r="AK25" s="53" t="e">
        <f>SUMIFS('[20]WorkDone DATA'!$L:$L,'[20]WorkDone DATA'!$N:$N,BOQ!AK$6,'[20]WorkDone DATA'!$G:$G,BOQ!$B25)*$G25</f>
        <v>#VALUE!</v>
      </c>
      <c r="AL25" s="53" t="e">
        <f>SUMIFS('[20]WorkDone DATA'!$L:$L,'[20]WorkDone DATA'!$N:$N,BOQ!AL$6,'[20]WorkDone DATA'!$G:$G,BOQ!$B25)*$G25</f>
        <v>#VALUE!</v>
      </c>
      <c r="AM25" s="53" t="e">
        <f>SUMIFS('[20]WorkDone DATA'!$L:$L,'[20]WorkDone DATA'!$N:$N,BOQ!AM$6,'[20]WorkDone DATA'!$G:$G,BOQ!$B25)*$G25</f>
        <v>#VALUE!</v>
      </c>
      <c r="AN25" s="53" t="e">
        <f>SUMIFS('[20]WorkDone DATA'!$L:$L,'[20]WorkDone DATA'!$N:$N,BOQ!AN$6,'[20]WorkDone DATA'!$G:$G,BOQ!$B25)*$G25</f>
        <v>#VALUE!</v>
      </c>
      <c r="AO25" s="53" t="e">
        <f>SUMIFS('[20]WorkDone DATA'!$L:$L,'[20]WorkDone DATA'!$N:$N,BOQ!AO$6,'[20]WorkDone DATA'!$G:$G,BOQ!$B25)*$G25</f>
        <v>#VALUE!</v>
      </c>
      <c r="AP25" s="53" t="e">
        <f>SUMIFS('[20]WorkDone DATA'!$L:$L,'[20]WorkDone DATA'!$N:$N,BOQ!AP$6,'[20]WorkDone DATA'!$G:$G,BOQ!$B25)*$G25</f>
        <v>#VALUE!</v>
      </c>
      <c r="AQ25" s="53" t="e">
        <f>SUMIFS('[20]WorkDone DATA'!$L:$L,'[20]WorkDone DATA'!$N:$N,BOQ!AQ$6,'[20]WorkDone DATA'!$G:$G,BOQ!$B25)*$G25</f>
        <v>#VALUE!</v>
      </c>
      <c r="AR25" s="53" t="e">
        <f>SUMIFS('[20]WorkDone DATA'!$L:$L,'[20]WorkDone DATA'!$N:$N,BOQ!AR$6,'[20]WorkDone DATA'!$G:$G,BOQ!$B25)*$G25</f>
        <v>#VALUE!</v>
      </c>
      <c r="AS25" s="53" t="e">
        <f>SUMIFS('[20]WorkDone DATA'!$L:$L,'[20]WorkDone DATA'!$N:$N,BOQ!AS$6,'[20]WorkDone DATA'!$G:$G,BOQ!$B25)*$G25</f>
        <v>#VALUE!</v>
      </c>
      <c r="AT25" s="53" t="e">
        <f>SUMIFS('[20]WorkDone DATA'!$L:$L,'[20]WorkDone DATA'!$N:$N,BOQ!AT$6,'[20]WorkDone DATA'!$G:$G,BOQ!$B25)*$G25</f>
        <v>#VALUE!</v>
      </c>
      <c r="AU25" s="53" t="e">
        <f>SUMIFS('[20]WorkDone DATA'!$L:$L,'[20]WorkDone DATA'!$N:$N,BOQ!AU$6,'[20]WorkDone DATA'!$G:$G,BOQ!$B25)*$G25</f>
        <v>#VALUE!</v>
      </c>
      <c r="AV25" s="53" t="e">
        <f>SUMIFS('[20]WorkDone DATA'!$L:$L,'[20]WorkDone DATA'!$N:$N,BOQ!AV$6,'[20]WorkDone DATA'!$G:$G,BOQ!$B25)*$G25</f>
        <v>#VALUE!</v>
      </c>
      <c r="AW25" s="53" t="e">
        <f>SUMIFS('[20]WorkDone DATA'!$L:$L,'[20]WorkDone DATA'!$N:$N,BOQ!AW$6,'[20]WorkDone DATA'!$G:$G,BOQ!$B25)*$G25</f>
        <v>#VALUE!</v>
      </c>
      <c r="AX25" s="53" t="e">
        <f>SUMIFS('[20]WorkDone DATA'!$L:$L,'[20]WorkDone DATA'!$N:$N,BOQ!AX$6,'[20]WorkDone DATA'!$G:$G,BOQ!$B25)*$G25</f>
        <v>#VALUE!</v>
      </c>
      <c r="AY25" s="53" t="e">
        <f>SUMIFS('[20]WorkDone DATA'!$L:$L,'[20]WorkDone DATA'!$N:$N,BOQ!AY$6,'[20]WorkDone DATA'!$G:$G,BOQ!$B25)*$G25</f>
        <v>#VALUE!</v>
      </c>
      <c r="AZ25" s="53" t="e">
        <f>SUMIFS('[20]WorkDone DATA'!$L:$L,'[20]WorkDone DATA'!$N:$N,BOQ!AZ$6,'[20]WorkDone DATA'!$G:$G,BOQ!$B25)*$G25</f>
        <v>#VALUE!</v>
      </c>
      <c r="BA25" s="53" t="e">
        <f>SUMIFS('[20]WorkDone DATA'!$L:$L,'[20]WorkDone DATA'!$N:$N,BOQ!BA$6,'[20]WorkDone DATA'!$G:$G,BOQ!$B25)*$G25</f>
        <v>#VALUE!</v>
      </c>
      <c r="BB25" s="53" t="e">
        <f>SUMIFS('[20]WorkDone DATA'!$L:$L,'[20]WorkDone DATA'!$N:$N,BOQ!BB$6,'[20]WorkDone DATA'!$G:$G,BOQ!$B25)*$G25</f>
        <v>#VALUE!</v>
      </c>
      <c r="BC25" s="53" t="e">
        <f>SUMIFS('[20]WorkDone DATA'!$L:$L,'[20]WorkDone DATA'!$N:$N,BOQ!BC$6,'[20]WorkDone DATA'!$G:$G,BOQ!$B25)*$G25</f>
        <v>#VALUE!</v>
      </c>
      <c r="BD25" s="53" t="e">
        <f>SUMIFS('[20]WorkDone DATA'!$L:$L,'[20]WorkDone DATA'!$N:$N,BOQ!BD$6,'[20]WorkDone DATA'!$G:$G,BOQ!$B25)*$G25</f>
        <v>#VALUE!</v>
      </c>
      <c r="BE25" s="53" t="e">
        <f>SUMIFS('[20]WorkDone DATA'!$L:$L,'[20]WorkDone DATA'!$N:$N,BOQ!BE$6,'[20]WorkDone DATA'!$G:$G,BOQ!$B25)*$G25</f>
        <v>#VALUE!</v>
      </c>
      <c r="BF25" s="53" t="e">
        <f>SUMIFS('[20]WorkDone DATA'!$L:$L,'[20]WorkDone DATA'!$N:$N,BOQ!BF$6,'[20]WorkDone DATA'!$G:$G,BOQ!$B25)*$G25</f>
        <v>#VALUE!</v>
      </c>
      <c r="BG25" s="53" t="e">
        <f>SUMIFS('[20]WorkDone DATA'!$L:$L,'[20]WorkDone DATA'!$N:$N,BOQ!BG$6,'[20]WorkDone DATA'!$G:$G,BOQ!$B25)*$G25</f>
        <v>#VALUE!</v>
      </c>
      <c r="BH25" s="53" t="e">
        <f>SUMIFS('[20]WorkDone DATA'!$L:$L,'[20]WorkDone DATA'!$N:$N,BOQ!BH$6,'[20]WorkDone DATA'!$G:$G,BOQ!$B25)*$G25</f>
        <v>#VALUE!</v>
      </c>
      <c r="BI25" s="53" t="e">
        <f>SUMIFS('[20]WorkDone DATA'!$L:$L,'[20]WorkDone DATA'!$N:$N,BOQ!BI$6,'[20]WorkDone DATA'!$G:$G,BOQ!$B25)*$G25</f>
        <v>#VALUE!</v>
      </c>
      <c r="BJ25" s="53" t="e">
        <f>SUMIFS('[20]WorkDone DATA'!$L:$L,'[20]WorkDone DATA'!$N:$N,BOQ!BJ$6,'[20]WorkDone DATA'!$G:$G,BOQ!$B25)*$G25</f>
        <v>#VALUE!</v>
      </c>
      <c r="BK25" s="53" t="e">
        <f>SUMIFS('[20]WorkDone DATA'!$L:$L,'[20]WorkDone DATA'!$N:$N,BOQ!BK$6,'[20]WorkDone DATA'!$G:$G,BOQ!$B25)*$G25</f>
        <v>#VALUE!</v>
      </c>
      <c r="BL25" s="53" t="e">
        <f>SUMIFS('[20]WorkDone DATA'!$L:$L,'[20]WorkDone DATA'!$N:$N,BOQ!BL$6,'[20]WorkDone DATA'!$G:$G,BOQ!$B25)*$G25</f>
        <v>#VALUE!</v>
      </c>
      <c r="BM25" s="53" t="e">
        <f>SUMIFS('[20]WorkDone DATA'!$L:$L,'[20]WorkDone DATA'!$N:$N,BOQ!BM$6,'[20]WorkDone DATA'!$G:$G,BOQ!$B25)*$G25</f>
        <v>#VALUE!</v>
      </c>
      <c r="BN25" s="53" t="e">
        <f>SUMIFS('[20]WorkDone DATA'!$L:$L,'[20]WorkDone DATA'!$N:$N,BOQ!BN$6,'[20]WorkDone DATA'!$G:$G,BOQ!$B25)*$G25</f>
        <v>#VALUE!</v>
      </c>
      <c r="BO25" s="53" t="e">
        <f>SUMIFS('[20]WorkDone DATA'!$L:$L,'[20]WorkDone DATA'!$N:$N,BOQ!BO$6,'[20]WorkDone DATA'!$G:$G,BOQ!$B25)*$G25</f>
        <v>#VALUE!</v>
      </c>
      <c r="BP25" s="53" t="e">
        <f>SUMIFS('[20]WorkDone DATA'!$L:$L,'[20]WorkDone DATA'!$N:$N,BOQ!BP$6,'[20]WorkDone DATA'!$G:$G,BOQ!$B25)*$G25</f>
        <v>#VALUE!</v>
      </c>
      <c r="BQ25" s="53" t="e">
        <f>SUMIFS('[20]WorkDone DATA'!$L:$L,'[20]WorkDone DATA'!$N:$N,BOQ!BQ$6,'[20]WorkDone DATA'!$G:$G,BOQ!$B25)*$G25</f>
        <v>#VALUE!</v>
      </c>
      <c r="BR25" s="53" t="e">
        <f>SUMIFS('[20]WorkDone DATA'!$L:$L,'[20]WorkDone DATA'!$N:$N,BOQ!BR$6,'[20]WorkDone DATA'!$G:$G,BOQ!$B25)*$G25</f>
        <v>#VALUE!</v>
      </c>
      <c r="BS25" s="53" t="e">
        <f>SUMIFS('[20]WorkDone DATA'!$L:$L,'[20]WorkDone DATA'!$N:$N,BOQ!BS$6,'[20]WorkDone DATA'!$G:$G,BOQ!$B25)*$G25</f>
        <v>#VALUE!</v>
      </c>
      <c r="BT25" s="53" t="e">
        <f>SUMIFS('[20]WorkDone DATA'!$L:$L,'[20]WorkDone DATA'!$N:$N,BOQ!BT$6,'[20]WorkDone DATA'!$G:$G,BOQ!$B25)*$G25</f>
        <v>#VALUE!</v>
      </c>
      <c r="BU25" s="53" t="e">
        <f>SUMIFS('[20]WorkDone DATA'!$L:$L,'[20]WorkDone DATA'!$N:$N,BOQ!BU$6,'[20]WorkDone DATA'!$G:$G,BOQ!$B25)*$G25</f>
        <v>#VALUE!</v>
      </c>
      <c r="BV25" s="53" t="e">
        <f>SUMIFS('[20]WorkDone DATA'!$L:$L,'[20]WorkDone DATA'!$N:$N,BOQ!BV$6,'[20]WorkDone DATA'!$G:$G,BOQ!$B25)*$G25</f>
        <v>#VALUE!</v>
      </c>
      <c r="BW25" s="53" t="e">
        <f>SUMIFS('[20]WorkDone DATA'!$L:$L,'[20]WorkDone DATA'!$N:$N,BOQ!BW$6,'[20]WorkDone DATA'!$G:$G,BOQ!$B25)*$G25</f>
        <v>#VALUE!</v>
      </c>
      <c r="BX25" s="53" t="e">
        <f>SUMIFS('[20]WorkDone DATA'!$L:$L,'[20]WorkDone DATA'!$N:$N,BOQ!BX$6,'[20]WorkDone DATA'!$G:$G,BOQ!$B25)*$G25</f>
        <v>#VALUE!</v>
      </c>
    </row>
    <row r="26" spans="1:76" ht="15.6" x14ac:dyDescent="0.35">
      <c r="A26" s="1"/>
      <c r="B26" s="42"/>
      <c r="C26" s="56" t="s">
        <v>15</v>
      </c>
      <c r="D26" s="51"/>
      <c r="E26" s="51"/>
      <c r="F26" s="45"/>
      <c r="G26" s="52"/>
      <c r="H26" s="53">
        <f t="shared" si="0"/>
        <v>0</v>
      </c>
      <c r="K26" s="214"/>
      <c r="L26" s="220" t="e">
        <f t="shared" si="2"/>
        <v>#VALUE!</v>
      </c>
      <c r="M26" s="221" t="e">
        <f t="shared" si="3"/>
        <v>#VALUE!</v>
      </c>
      <c r="N26" s="213"/>
      <c r="O26" s="214">
        <f t="shared" si="4"/>
        <v>0</v>
      </c>
      <c r="P26" s="215" t="e">
        <f t="shared" si="5"/>
        <v>#VALUE!</v>
      </c>
      <c r="Q26" s="218"/>
      <c r="R26" s="217" t="e">
        <f>SUMIFS('[20]WorkDone DATA'!$L:$L,'[20]WorkDone DATA'!$N:$N,BOQ!S$6,'[20]WorkDone DATA'!$G:$G,BOQ!$B26)</f>
        <v>#VALUE!</v>
      </c>
      <c r="S26" s="53" t="e">
        <f t="shared" si="6"/>
        <v>#VALUE!</v>
      </c>
      <c r="T26" s="217" t="e">
        <f>SUMIFS('[20]WorkDone DATA'!$L:$L,'[20]WorkDone DATA'!$N:$N,BOQ!U$6,'[20]WorkDone DATA'!$G:$G,BOQ!$B26)</f>
        <v>#VALUE!</v>
      </c>
      <c r="U26" s="53" t="e">
        <f t="shared" si="7"/>
        <v>#VALUE!</v>
      </c>
      <c r="V26" s="217"/>
      <c r="W26" s="53" t="e">
        <f>SUMIFS('[20]WorkDone DATA'!$L:$L,'[20]WorkDone DATA'!$N:$N,BOQ!W$6,'[20]WorkDone DATA'!$G:$G,BOQ!$B26)*$G26</f>
        <v>#VALUE!</v>
      </c>
      <c r="X26" s="217"/>
      <c r="Y26" s="53" t="e">
        <f>SUMIFS('[20]WorkDone DATA'!$L:$L,'[20]WorkDone DATA'!$N:$N,BOQ!Y$6,'[20]WorkDone DATA'!$G:$G,BOQ!$B26)*$G26</f>
        <v>#VALUE!</v>
      </c>
      <c r="Z26" s="217"/>
      <c r="AA26" s="53" t="e">
        <f>SUMIFS('[20]WorkDone DATA'!$L:$L,'[20]WorkDone DATA'!$N:$N,BOQ!AA$6,'[20]WorkDone DATA'!$G:$G,BOQ!$B26)*$G26</f>
        <v>#VALUE!</v>
      </c>
      <c r="AB26" s="53" t="e">
        <f>SUMIFS('[20]WorkDone DATA'!$L:$L,'[20]WorkDone DATA'!$N:$N,BOQ!AB$6,'[20]WorkDone DATA'!$G:$G,BOQ!$B26)*$G26</f>
        <v>#VALUE!</v>
      </c>
      <c r="AC26" s="53" t="e">
        <f>SUMIFS('[20]WorkDone DATA'!$L:$L,'[20]WorkDone DATA'!$N:$N,BOQ!AC$6,'[20]WorkDone DATA'!$G:$G,BOQ!$B26)*$G26</f>
        <v>#VALUE!</v>
      </c>
      <c r="AD26" s="53" t="e">
        <f>SUMIFS('[20]WorkDone DATA'!$L:$L,'[20]WorkDone DATA'!$N:$N,BOQ!AD$6,'[20]WorkDone DATA'!$G:$G,BOQ!$B26)*$G26</f>
        <v>#VALUE!</v>
      </c>
      <c r="AE26" s="53" t="e">
        <f>SUMIFS('[20]WorkDone DATA'!$L:$L,'[20]WorkDone DATA'!$N:$N,BOQ!AE$6,'[20]WorkDone DATA'!$G:$G,BOQ!$B26)*$G26</f>
        <v>#VALUE!</v>
      </c>
      <c r="AF26" s="53" t="e">
        <f>SUMIFS('[20]WorkDone DATA'!$L:$L,'[20]WorkDone DATA'!$N:$N,BOQ!AF$6,'[20]WorkDone DATA'!$G:$G,BOQ!$B26)*$G26</f>
        <v>#VALUE!</v>
      </c>
      <c r="AG26" s="53" t="e">
        <f>SUMIFS('[20]WorkDone DATA'!$L:$L,'[20]WorkDone DATA'!$N:$N,BOQ!AG$6,'[20]WorkDone DATA'!$G:$G,BOQ!$B26)*$G26</f>
        <v>#VALUE!</v>
      </c>
      <c r="AH26" s="53" t="e">
        <f>SUMIFS('[20]WorkDone DATA'!$L:$L,'[20]WorkDone DATA'!$N:$N,BOQ!AH$6,'[20]WorkDone DATA'!$G:$G,BOQ!$B26)*$G26</f>
        <v>#VALUE!</v>
      </c>
      <c r="AI26" s="53" t="e">
        <f>SUMIFS('[20]WorkDone DATA'!$L:$L,'[20]WorkDone DATA'!$N:$N,BOQ!AI$6,'[20]WorkDone DATA'!$G:$G,BOQ!$B26)*$G26</f>
        <v>#VALUE!</v>
      </c>
      <c r="AJ26" s="53" t="e">
        <f>SUMIFS('[20]WorkDone DATA'!$L:$L,'[20]WorkDone DATA'!$N:$N,BOQ!AJ$6,'[20]WorkDone DATA'!$G:$G,BOQ!$B26)*$G26</f>
        <v>#VALUE!</v>
      </c>
      <c r="AK26" s="53" t="e">
        <f>SUMIFS('[20]WorkDone DATA'!$L:$L,'[20]WorkDone DATA'!$N:$N,BOQ!AK$6,'[20]WorkDone DATA'!$G:$G,BOQ!$B26)*$G26</f>
        <v>#VALUE!</v>
      </c>
      <c r="AL26" s="53" t="e">
        <f>SUMIFS('[20]WorkDone DATA'!$L:$L,'[20]WorkDone DATA'!$N:$N,BOQ!AL$6,'[20]WorkDone DATA'!$G:$G,BOQ!$B26)*$G26</f>
        <v>#VALUE!</v>
      </c>
      <c r="AM26" s="53" t="e">
        <f>SUMIFS('[20]WorkDone DATA'!$L:$L,'[20]WorkDone DATA'!$N:$N,BOQ!AM$6,'[20]WorkDone DATA'!$G:$G,BOQ!$B26)*$G26</f>
        <v>#VALUE!</v>
      </c>
      <c r="AN26" s="53" t="e">
        <f>SUMIFS('[20]WorkDone DATA'!$L:$L,'[20]WorkDone DATA'!$N:$N,BOQ!AN$6,'[20]WorkDone DATA'!$G:$G,BOQ!$B26)*$G26</f>
        <v>#VALUE!</v>
      </c>
      <c r="AO26" s="53" t="e">
        <f>SUMIFS('[20]WorkDone DATA'!$L:$L,'[20]WorkDone DATA'!$N:$N,BOQ!AO$6,'[20]WorkDone DATA'!$G:$G,BOQ!$B26)*$G26</f>
        <v>#VALUE!</v>
      </c>
      <c r="AP26" s="53" t="e">
        <f>SUMIFS('[20]WorkDone DATA'!$L:$L,'[20]WorkDone DATA'!$N:$N,BOQ!AP$6,'[20]WorkDone DATA'!$G:$G,BOQ!$B26)*$G26</f>
        <v>#VALUE!</v>
      </c>
      <c r="AQ26" s="53" t="e">
        <f>SUMIFS('[20]WorkDone DATA'!$L:$L,'[20]WorkDone DATA'!$N:$N,BOQ!AQ$6,'[20]WorkDone DATA'!$G:$G,BOQ!$B26)*$G26</f>
        <v>#VALUE!</v>
      </c>
      <c r="AR26" s="53" t="e">
        <f>SUMIFS('[20]WorkDone DATA'!$L:$L,'[20]WorkDone DATA'!$N:$N,BOQ!AR$6,'[20]WorkDone DATA'!$G:$G,BOQ!$B26)*$G26</f>
        <v>#VALUE!</v>
      </c>
      <c r="AS26" s="53" t="e">
        <f>SUMIFS('[20]WorkDone DATA'!$L:$L,'[20]WorkDone DATA'!$N:$N,BOQ!AS$6,'[20]WorkDone DATA'!$G:$G,BOQ!$B26)*$G26</f>
        <v>#VALUE!</v>
      </c>
      <c r="AT26" s="53" t="e">
        <f>SUMIFS('[20]WorkDone DATA'!$L:$L,'[20]WorkDone DATA'!$N:$N,BOQ!AT$6,'[20]WorkDone DATA'!$G:$G,BOQ!$B26)*$G26</f>
        <v>#VALUE!</v>
      </c>
      <c r="AU26" s="53" t="e">
        <f>SUMIFS('[20]WorkDone DATA'!$L:$L,'[20]WorkDone DATA'!$N:$N,BOQ!AU$6,'[20]WorkDone DATA'!$G:$G,BOQ!$B26)*$G26</f>
        <v>#VALUE!</v>
      </c>
      <c r="AV26" s="53" t="e">
        <f>SUMIFS('[20]WorkDone DATA'!$L:$L,'[20]WorkDone DATA'!$N:$N,BOQ!AV$6,'[20]WorkDone DATA'!$G:$G,BOQ!$B26)*$G26</f>
        <v>#VALUE!</v>
      </c>
      <c r="AW26" s="53" t="e">
        <f>SUMIFS('[20]WorkDone DATA'!$L:$L,'[20]WorkDone DATA'!$N:$N,BOQ!AW$6,'[20]WorkDone DATA'!$G:$G,BOQ!$B26)*$G26</f>
        <v>#VALUE!</v>
      </c>
      <c r="AX26" s="53" t="e">
        <f>SUMIFS('[20]WorkDone DATA'!$L:$L,'[20]WorkDone DATA'!$N:$N,BOQ!AX$6,'[20]WorkDone DATA'!$G:$G,BOQ!$B26)*$G26</f>
        <v>#VALUE!</v>
      </c>
      <c r="AY26" s="53" t="e">
        <f>SUMIFS('[20]WorkDone DATA'!$L:$L,'[20]WorkDone DATA'!$N:$N,BOQ!AY$6,'[20]WorkDone DATA'!$G:$G,BOQ!$B26)*$G26</f>
        <v>#VALUE!</v>
      </c>
      <c r="AZ26" s="53" t="e">
        <f>SUMIFS('[20]WorkDone DATA'!$L:$L,'[20]WorkDone DATA'!$N:$N,BOQ!AZ$6,'[20]WorkDone DATA'!$G:$G,BOQ!$B26)*$G26</f>
        <v>#VALUE!</v>
      </c>
      <c r="BA26" s="53" t="e">
        <f>SUMIFS('[20]WorkDone DATA'!$L:$L,'[20]WorkDone DATA'!$N:$N,BOQ!BA$6,'[20]WorkDone DATA'!$G:$G,BOQ!$B26)*$G26</f>
        <v>#VALUE!</v>
      </c>
      <c r="BB26" s="53" t="e">
        <f>SUMIFS('[20]WorkDone DATA'!$L:$L,'[20]WorkDone DATA'!$N:$N,BOQ!BB$6,'[20]WorkDone DATA'!$G:$G,BOQ!$B26)*$G26</f>
        <v>#VALUE!</v>
      </c>
      <c r="BC26" s="53" t="e">
        <f>SUMIFS('[20]WorkDone DATA'!$L:$L,'[20]WorkDone DATA'!$N:$N,BOQ!BC$6,'[20]WorkDone DATA'!$G:$G,BOQ!$B26)*$G26</f>
        <v>#VALUE!</v>
      </c>
      <c r="BD26" s="53" t="e">
        <f>SUMIFS('[20]WorkDone DATA'!$L:$L,'[20]WorkDone DATA'!$N:$N,BOQ!BD$6,'[20]WorkDone DATA'!$G:$G,BOQ!$B26)*$G26</f>
        <v>#VALUE!</v>
      </c>
      <c r="BE26" s="53" t="e">
        <f>SUMIFS('[20]WorkDone DATA'!$L:$L,'[20]WorkDone DATA'!$N:$N,BOQ!BE$6,'[20]WorkDone DATA'!$G:$G,BOQ!$B26)*$G26</f>
        <v>#VALUE!</v>
      </c>
      <c r="BF26" s="53" t="e">
        <f>SUMIFS('[20]WorkDone DATA'!$L:$L,'[20]WorkDone DATA'!$N:$N,BOQ!BF$6,'[20]WorkDone DATA'!$G:$G,BOQ!$B26)*$G26</f>
        <v>#VALUE!</v>
      </c>
      <c r="BG26" s="53" t="e">
        <f>SUMIFS('[20]WorkDone DATA'!$L:$L,'[20]WorkDone DATA'!$N:$N,BOQ!BG$6,'[20]WorkDone DATA'!$G:$G,BOQ!$B26)*$G26</f>
        <v>#VALUE!</v>
      </c>
      <c r="BH26" s="53" t="e">
        <f>SUMIFS('[20]WorkDone DATA'!$L:$L,'[20]WorkDone DATA'!$N:$N,BOQ!BH$6,'[20]WorkDone DATA'!$G:$G,BOQ!$B26)*$G26</f>
        <v>#VALUE!</v>
      </c>
      <c r="BI26" s="53" t="e">
        <f>SUMIFS('[20]WorkDone DATA'!$L:$L,'[20]WorkDone DATA'!$N:$N,BOQ!BI$6,'[20]WorkDone DATA'!$G:$G,BOQ!$B26)*$G26</f>
        <v>#VALUE!</v>
      </c>
      <c r="BJ26" s="53" t="e">
        <f>SUMIFS('[20]WorkDone DATA'!$L:$L,'[20]WorkDone DATA'!$N:$N,BOQ!BJ$6,'[20]WorkDone DATA'!$G:$G,BOQ!$B26)*$G26</f>
        <v>#VALUE!</v>
      </c>
      <c r="BK26" s="53" t="e">
        <f>SUMIFS('[20]WorkDone DATA'!$L:$L,'[20]WorkDone DATA'!$N:$N,BOQ!BK$6,'[20]WorkDone DATA'!$G:$G,BOQ!$B26)*$G26</f>
        <v>#VALUE!</v>
      </c>
      <c r="BL26" s="53" t="e">
        <f>SUMIFS('[20]WorkDone DATA'!$L:$L,'[20]WorkDone DATA'!$N:$N,BOQ!BL$6,'[20]WorkDone DATA'!$G:$G,BOQ!$B26)*$G26</f>
        <v>#VALUE!</v>
      </c>
      <c r="BM26" s="53" t="e">
        <f>SUMIFS('[20]WorkDone DATA'!$L:$L,'[20]WorkDone DATA'!$N:$N,BOQ!BM$6,'[20]WorkDone DATA'!$G:$G,BOQ!$B26)*$G26</f>
        <v>#VALUE!</v>
      </c>
      <c r="BN26" s="53" t="e">
        <f>SUMIFS('[20]WorkDone DATA'!$L:$L,'[20]WorkDone DATA'!$N:$N,BOQ!BN$6,'[20]WorkDone DATA'!$G:$G,BOQ!$B26)*$G26</f>
        <v>#VALUE!</v>
      </c>
      <c r="BO26" s="53" t="e">
        <f>SUMIFS('[20]WorkDone DATA'!$L:$L,'[20]WorkDone DATA'!$N:$N,BOQ!BO$6,'[20]WorkDone DATA'!$G:$G,BOQ!$B26)*$G26</f>
        <v>#VALUE!</v>
      </c>
      <c r="BP26" s="53" t="e">
        <f>SUMIFS('[20]WorkDone DATA'!$L:$L,'[20]WorkDone DATA'!$N:$N,BOQ!BP$6,'[20]WorkDone DATA'!$G:$G,BOQ!$B26)*$G26</f>
        <v>#VALUE!</v>
      </c>
      <c r="BQ26" s="53" t="e">
        <f>SUMIFS('[20]WorkDone DATA'!$L:$L,'[20]WorkDone DATA'!$N:$N,BOQ!BQ$6,'[20]WorkDone DATA'!$G:$G,BOQ!$B26)*$G26</f>
        <v>#VALUE!</v>
      </c>
      <c r="BR26" s="53" t="e">
        <f>SUMIFS('[20]WorkDone DATA'!$L:$L,'[20]WorkDone DATA'!$N:$N,BOQ!BR$6,'[20]WorkDone DATA'!$G:$G,BOQ!$B26)*$G26</f>
        <v>#VALUE!</v>
      </c>
      <c r="BS26" s="53" t="e">
        <f>SUMIFS('[20]WorkDone DATA'!$L:$L,'[20]WorkDone DATA'!$N:$N,BOQ!BS$6,'[20]WorkDone DATA'!$G:$G,BOQ!$B26)*$G26</f>
        <v>#VALUE!</v>
      </c>
      <c r="BT26" s="53" t="e">
        <f>SUMIFS('[20]WorkDone DATA'!$L:$L,'[20]WorkDone DATA'!$N:$N,BOQ!BT$6,'[20]WorkDone DATA'!$G:$G,BOQ!$B26)*$G26</f>
        <v>#VALUE!</v>
      </c>
      <c r="BU26" s="53" t="e">
        <f>SUMIFS('[20]WorkDone DATA'!$L:$L,'[20]WorkDone DATA'!$N:$N,BOQ!BU$6,'[20]WorkDone DATA'!$G:$G,BOQ!$B26)*$G26</f>
        <v>#VALUE!</v>
      </c>
      <c r="BV26" s="53" t="e">
        <f>SUMIFS('[20]WorkDone DATA'!$L:$L,'[20]WorkDone DATA'!$N:$N,BOQ!BV$6,'[20]WorkDone DATA'!$G:$G,BOQ!$B26)*$G26</f>
        <v>#VALUE!</v>
      </c>
      <c r="BW26" s="53" t="e">
        <f>SUMIFS('[20]WorkDone DATA'!$L:$L,'[20]WorkDone DATA'!$N:$N,BOQ!BW$6,'[20]WorkDone DATA'!$G:$G,BOQ!$B26)*$G26</f>
        <v>#VALUE!</v>
      </c>
      <c r="BX26" s="53" t="e">
        <f>SUMIFS('[20]WorkDone DATA'!$L:$L,'[20]WorkDone DATA'!$N:$N,BOQ!BX$6,'[20]WorkDone DATA'!$G:$G,BOQ!$B26)*$G26</f>
        <v>#VALUE!</v>
      </c>
    </row>
    <row r="27" spans="1:76" ht="15.6" x14ac:dyDescent="0.35">
      <c r="A27" s="1"/>
      <c r="B27" s="42"/>
      <c r="C27" s="64" t="s">
        <v>16</v>
      </c>
      <c r="D27" s="58"/>
      <c r="E27" s="51"/>
      <c r="F27" s="45"/>
      <c r="G27" s="52"/>
      <c r="H27" s="53">
        <f t="shared" si="0"/>
        <v>0</v>
      </c>
      <c r="K27" s="214"/>
      <c r="L27" s="220" t="e">
        <f t="shared" si="2"/>
        <v>#VALUE!</v>
      </c>
      <c r="M27" s="221" t="e">
        <f t="shared" si="3"/>
        <v>#VALUE!</v>
      </c>
      <c r="N27" s="213"/>
      <c r="O27" s="214">
        <f t="shared" si="4"/>
        <v>0</v>
      </c>
      <c r="P27" s="215" t="e">
        <f t="shared" si="5"/>
        <v>#VALUE!</v>
      </c>
      <c r="Q27" s="218"/>
      <c r="R27" s="217" t="e">
        <f>SUMIFS('[20]WorkDone DATA'!$L:$L,'[20]WorkDone DATA'!$N:$N,BOQ!S$6,'[20]WorkDone DATA'!$G:$G,BOQ!$B27)</f>
        <v>#VALUE!</v>
      </c>
      <c r="S27" s="53" t="e">
        <f t="shared" si="6"/>
        <v>#VALUE!</v>
      </c>
      <c r="T27" s="217" t="e">
        <f>SUMIFS('[20]WorkDone DATA'!$L:$L,'[20]WorkDone DATA'!$N:$N,BOQ!U$6,'[20]WorkDone DATA'!$G:$G,BOQ!$B27)</f>
        <v>#VALUE!</v>
      </c>
      <c r="U27" s="53" t="e">
        <f t="shared" si="7"/>
        <v>#VALUE!</v>
      </c>
      <c r="V27" s="217"/>
      <c r="W27" s="53" t="e">
        <f>SUMIFS('[20]WorkDone DATA'!$L:$L,'[20]WorkDone DATA'!$N:$N,BOQ!W$6,'[20]WorkDone DATA'!$G:$G,BOQ!$B27)*$G27</f>
        <v>#VALUE!</v>
      </c>
      <c r="X27" s="217"/>
      <c r="Y27" s="53" t="e">
        <f>SUMIFS('[20]WorkDone DATA'!$L:$L,'[20]WorkDone DATA'!$N:$N,BOQ!Y$6,'[20]WorkDone DATA'!$G:$G,BOQ!$B27)*$G27</f>
        <v>#VALUE!</v>
      </c>
      <c r="Z27" s="217"/>
      <c r="AA27" s="53" t="e">
        <f>SUMIFS('[20]WorkDone DATA'!$L:$L,'[20]WorkDone DATA'!$N:$N,BOQ!AA$6,'[20]WorkDone DATA'!$G:$G,BOQ!$B27)*$G27</f>
        <v>#VALUE!</v>
      </c>
      <c r="AB27" s="53" t="e">
        <f>SUMIFS('[20]WorkDone DATA'!$L:$L,'[20]WorkDone DATA'!$N:$N,BOQ!AB$6,'[20]WorkDone DATA'!$G:$G,BOQ!$B27)*$G27</f>
        <v>#VALUE!</v>
      </c>
      <c r="AC27" s="53" t="e">
        <f>SUMIFS('[20]WorkDone DATA'!$L:$L,'[20]WorkDone DATA'!$N:$N,BOQ!AC$6,'[20]WorkDone DATA'!$G:$G,BOQ!$B27)*$G27</f>
        <v>#VALUE!</v>
      </c>
      <c r="AD27" s="53" t="e">
        <f>SUMIFS('[20]WorkDone DATA'!$L:$L,'[20]WorkDone DATA'!$N:$N,BOQ!AD$6,'[20]WorkDone DATA'!$G:$G,BOQ!$B27)*$G27</f>
        <v>#VALUE!</v>
      </c>
      <c r="AE27" s="53" t="e">
        <f>SUMIFS('[20]WorkDone DATA'!$L:$L,'[20]WorkDone DATA'!$N:$N,BOQ!AE$6,'[20]WorkDone DATA'!$G:$G,BOQ!$B27)*$G27</f>
        <v>#VALUE!</v>
      </c>
      <c r="AF27" s="53" t="e">
        <f>SUMIFS('[20]WorkDone DATA'!$L:$L,'[20]WorkDone DATA'!$N:$N,BOQ!AF$6,'[20]WorkDone DATA'!$G:$G,BOQ!$B27)*$G27</f>
        <v>#VALUE!</v>
      </c>
      <c r="AG27" s="53" t="e">
        <f>SUMIFS('[20]WorkDone DATA'!$L:$L,'[20]WorkDone DATA'!$N:$N,BOQ!AG$6,'[20]WorkDone DATA'!$G:$G,BOQ!$B27)*$G27</f>
        <v>#VALUE!</v>
      </c>
      <c r="AH27" s="53" t="e">
        <f>SUMIFS('[20]WorkDone DATA'!$L:$L,'[20]WorkDone DATA'!$N:$N,BOQ!AH$6,'[20]WorkDone DATA'!$G:$G,BOQ!$B27)*$G27</f>
        <v>#VALUE!</v>
      </c>
      <c r="AI27" s="53" t="e">
        <f>SUMIFS('[20]WorkDone DATA'!$L:$L,'[20]WorkDone DATA'!$N:$N,BOQ!AI$6,'[20]WorkDone DATA'!$G:$G,BOQ!$B27)*$G27</f>
        <v>#VALUE!</v>
      </c>
      <c r="AJ27" s="53" t="e">
        <f>SUMIFS('[20]WorkDone DATA'!$L:$L,'[20]WorkDone DATA'!$N:$N,BOQ!AJ$6,'[20]WorkDone DATA'!$G:$G,BOQ!$B27)*$G27</f>
        <v>#VALUE!</v>
      </c>
      <c r="AK27" s="53" t="e">
        <f>SUMIFS('[20]WorkDone DATA'!$L:$L,'[20]WorkDone DATA'!$N:$N,BOQ!AK$6,'[20]WorkDone DATA'!$G:$G,BOQ!$B27)*$G27</f>
        <v>#VALUE!</v>
      </c>
      <c r="AL27" s="53" t="e">
        <f>SUMIFS('[20]WorkDone DATA'!$L:$L,'[20]WorkDone DATA'!$N:$N,BOQ!AL$6,'[20]WorkDone DATA'!$G:$G,BOQ!$B27)*$G27</f>
        <v>#VALUE!</v>
      </c>
      <c r="AM27" s="53" t="e">
        <f>SUMIFS('[20]WorkDone DATA'!$L:$L,'[20]WorkDone DATA'!$N:$N,BOQ!AM$6,'[20]WorkDone DATA'!$G:$G,BOQ!$B27)*$G27</f>
        <v>#VALUE!</v>
      </c>
      <c r="AN27" s="53" t="e">
        <f>SUMIFS('[20]WorkDone DATA'!$L:$L,'[20]WorkDone DATA'!$N:$N,BOQ!AN$6,'[20]WorkDone DATA'!$G:$G,BOQ!$B27)*$G27</f>
        <v>#VALUE!</v>
      </c>
      <c r="AO27" s="53" t="e">
        <f>SUMIFS('[20]WorkDone DATA'!$L:$L,'[20]WorkDone DATA'!$N:$N,BOQ!AO$6,'[20]WorkDone DATA'!$G:$G,BOQ!$B27)*$G27</f>
        <v>#VALUE!</v>
      </c>
      <c r="AP27" s="53" t="e">
        <f>SUMIFS('[20]WorkDone DATA'!$L:$L,'[20]WorkDone DATA'!$N:$N,BOQ!AP$6,'[20]WorkDone DATA'!$G:$G,BOQ!$B27)*$G27</f>
        <v>#VALUE!</v>
      </c>
      <c r="AQ27" s="53" t="e">
        <f>SUMIFS('[20]WorkDone DATA'!$L:$L,'[20]WorkDone DATA'!$N:$N,BOQ!AQ$6,'[20]WorkDone DATA'!$G:$G,BOQ!$B27)*$G27</f>
        <v>#VALUE!</v>
      </c>
      <c r="AR27" s="53" t="e">
        <f>SUMIFS('[20]WorkDone DATA'!$L:$L,'[20]WorkDone DATA'!$N:$N,BOQ!AR$6,'[20]WorkDone DATA'!$G:$G,BOQ!$B27)*$G27</f>
        <v>#VALUE!</v>
      </c>
      <c r="AS27" s="53" t="e">
        <f>SUMIFS('[20]WorkDone DATA'!$L:$L,'[20]WorkDone DATA'!$N:$N,BOQ!AS$6,'[20]WorkDone DATA'!$G:$G,BOQ!$B27)*$G27</f>
        <v>#VALUE!</v>
      </c>
      <c r="AT27" s="53" t="e">
        <f>SUMIFS('[20]WorkDone DATA'!$L:$L,'[20]WorkDone DATA'!$N:$N,BOQ!AT$6,'[20]WorkDone DATA'!$G:$G,BOQ!$B27)*$G27</f>
        <v>#VALUE!</v>
      </c>
      <c r="AU27" s="53" t="e">
        <f>SUMIFS('[20]WorkDone DATA'!$L:$L,'[20]WorkDone DATA'!$N:$N,BOQ!AU$6,'[20]WorkDone DATA'!$G:$G,BOQ!$B27)*$G27</f>
        <v>#VALUE!</v>
      </c>
      <c r="AV27" s="53" t="e">
        <f>SUMIFS('[20]WorkDone DATA'!$L:$L,'[20]WorkDone DATA'!$N:$N,BOQ!AV$6,'[20]WorkDone DATA'!$G:$G,BOQ!$B27)*$G27</f>
        <v>#VALUE!</v>
      </c>
      <c r="AW27" s="53" t="e">
        <f>SUMIFS('[20]WorkDone DATA'!$L:$L,'[20]WorkDone DATA'!$N:$N,BOQ!AW$6,'[20]WorkDone DATA'!$G:$G,BOQ!$B27)*$G27</f>
        <v>#VALUE!</v>
      </c>
      <c r="AX27" s="53" t="e">
        <f>SUMIFS('[20]WorkDone DATA'!$L:$L,'[20]WorkDone DATA'!$N:$N,BOQ!AX$6,'[20]WorkDone DATA'!$G:$G,BOQ!$B27)*$G27</f>
        <v>#VALUE!</v>
      </c>
      <c r="AY27" s="53" t="e">
        <f>SUMIFS('[20]WorkDone DATA'!$L:$L,'[20]WorkDone DATA'!$N:$N,BOQ!AY$6,'[20]WorkDone DATA'!$G:$G,BOQ!$B27)*$G27</f>
        <v>#VALUE!</v>
      </c>
      <c r="AZ27" s="53" t="e">
        <f>SUMIFS('[20]WorkDone DATA'!$L:$L,'[20]WorkDone DATA'!$N:$N,BOQ!AZ$6,'[20]WorkDone DATA'!$G:$G,BOQ!$B27)*$G27</f>
        <v>#VALUE!</v>
      </c>
      <c r="BA27" s="53" t="e">
        <f>SUMIFS('[20]WorkDone DATA'!$L:$L,'[20]WorkDone DATA'!$N:$N,BOQ!BA$6,'[20]WorkDone DATA'!$G:$G,BOQ!$B27)*$G27</f>
        <v>#VALUE!</v>
      </c>
      <c r="BB27" s="53" t="e">
        <f>SUMIFS('[20]WorkDone DATA'!$L:$L,'[20]WorkDone DATA'!$N:$N,BOQ!BB$6,'[20]WorkDone DATA'!$G:$G,BOQ!$B27)*$G27</f>
        <v>#VALUE!</v>
      </c>
      <c r="BC27" s="53" t="e">
        <f>SUMIFS('[20]WorkDone DATA'!$L:$L,'[20]WorkDone DATA'!$N:$N,BOQ!BC$6,'[20]WorkDone DATA'!$G:$G,BOQ!$B27)*$G27</f>
        <v>#VALUE!</v>
      </c>
      <c r="BD27" s="53" t="e">
        <f>SUMIFS('[20]WorkDone DATA'!$L:$L,'[20]WorkDone DATA'!$N:$N,BOQ!BD$6,'[20]WorkDone DATA'!$G:$G,BOQ!$B27)*$G27</f>
        <v>#VALUE!</v>
      </c>
      <c r="BE27" s="53" t="e">
        <f>SUMIFS('[20]WorkDone DATA'!$L:$L,'[20]WorkDone DATA'!$N:$N,BOQ!BE$6,'[20]WorkDone DATA'!$G:$G,BOQ!$B27)*$G27</f>
        <v>#VALUE!</v>
      </c>
      <c r="BF27" s="53" t="e">
        <f>SUMIFS('[20]WorkDone DATA'!$L:$L,'[20]WorkDone DATA'!$N:$N,BOQ!BF$6,'[20]WorkDone DATA'!$G:$G,BOQ!$B27)*$G27</f>
        <v>#VALUE!</v>
      </c>
      <c r="BG27" s="53" t="e">
        <f>SUMIFS('[20]WorkDone DATA'!$L:$L,'[20]WorkDone DATA'!$N:$N,BOQ!BG$6,'[20]WorkDone DATA'!$G:$G,BOQ!$B27)*$G27</f>
        <v>#VALUE!</v>
      </c>
      <c r="BH27" s="53" t="e">
        <f>SUMIFS('[20]WorkDone DATA'!$L:$L,'[20]WorkDone DATA'!$N:$N,BOQ!BH$6,'[20]WorkDone DATA'!$G:$G,BOQ!$B27)*$G27</f>
        <v>#VALUE!</v>
      </c>
      <c r="BI27" s="53" t="e">
        <f>SUMIFS('[20]WorkDone DATA'!$L:$L,'[20]WorkDone DATA'!$N:$N,BOQ!BI$6,'[20]WorkDone DATA'!$G:$G,BOQ!$B27)*$G27</f>
        <v>#VALUE!</v>
      </c>
      <c r="BJ27" s="53" t="e">
        <f>SUMIFS('[20]WorkDone DATA'!$L:$L,'[20]WorkDone DATA'!$N:$N,BOQ!BJ$6,'[20]WorkDone DATA'!$G:$G,BOQ!$B27)*$G27</f>
        <v>#VALUE!</v>
      </c>
      <c r="BK27" s="53" t="e">
        <f>SUMIFS('[20]WorkDone DATA'!$L:$L,'[20]WorkDone DATA'!$N:$N,BOQ!BK$6,'[20]WorkDone DATA'!$G:$G,BOQ!$B27)*$G27</f>
        <v>#VALUE!</v>
      </c>
      <c r="BL27" s="53" t="e">
        <f>SUMIFS('[20]WorkDone DATA'!$L:$L,'[20]WorkDone DATA'!$N:$N,BOQ!BL$6,'[20]WorkDone DATA'!$G:$G,BOQ!$B27)*$G27</f>
        <v>#VALUE!</v>
      </c>
      <c r="BM27" s="53" t="e">
        <f>SUMIFS('[20]WorkDone DATA'!$L:$L,'[20]WorkDone DATA'!$N:$N,BOQ!BM$6,'[20]WorkDone DATA'!$G:$G,BOQ!$B27)*$G27</f>
        <v>#VALUE!</v>
      </c>
      <c r="BN27" s="53" t="e">
        <f>SUMIFS('[20]WorkDone DATA'!$L:$L,'[20]WorkDone DATA'!$N:$N,BOQ!BN$6,'[20]WorkDone DATA'!$G:$G,BOQ!$B27)*$G27</f>
        <v>#VALUE!</v>
      </c>
      <c r="BO27" s="53" t="e">
        <f>SUMIFS('[20]WorkDone DATA'!$L:$L,'[20]WorkDone DATA'!$N:$N,BOQ!BO$6,'[20]WorkDone DATA'!$G:$G,BOQ!$B27)*$G27</f>
        <v>#VALUE!</v>
      </c>
      <c r="BP27" s="53" t="e">
        <f>SUMIFS('[20]WorkDone DATA'!$L:$L,'[20]WorkDone DATA'!$N:$N,BOQ!BP$6,'[20]WorkDone DATA'!$G:$G,BOQ!$B27)*$G27</f>
        <v>#VALUE!</v>
      </c>
      <c r="BQ27" s="53" t="e">
        <f>SUMIFS('[20]WorkDone DATA'!$L:$L,'[20]WorkDone DATA'!$N:$N,BOQ!BQ$6,'[20]WorkDone DATA'!$G:$G,BOQ!$B27)*$G27</f>
        <v>#VALUE!</v>
      </c>
      <c r="BR27" s="53" t="e">
        <f>SUMIFS('[20]WorkDone DATA'!$L:$L,'[20]WorkDone DATA'!$N:$N,BOQ!BR$6,'[20]WorkDone DATA'!$G:$G,BOQ!$B27)*$G27</f>
        <v>#VALUE!</v>
      </c>
      <c r="BS27" s="53" t="e">
        <f>SUMIFS('[20]WorkDone DATA'!$L:$L,'[20]WorkDone DATA'!$N:$N,BOQ!BS$6,'[20]WorkDone DATA'!$G:$G,BOQ!$B27)*$G27</f>
        <v>#VALUE!</v>
      </c>
      <c r="BT27" s="53" t="e">
        <f>SUMIFS('[20]WorkDone DATA'!$L:$L,'[20]WorkDone DATA'!$N:$N,BOQ!BT$6,'[20]WorkDone DATA'!$G:$G,BOQ!$B27)*$G27</f>
        <v>#VALUE!</v>
      </c>
      <c r="BU27" s="53" t="e">
        <f>SUMIFS('[20]WorkDone DATA'!$L:$L,'[20]WorkDone DATA'!$N:$N,BOQ!BU$6,'[20]WorkDone DATA'!$G:$G,BOQ!$B27)*$G27</f>
        <v>#VALUE!</v>
      </c>
      <c r="BV27" s="53" t="e">
        <f>SUMIFS('[20]WorkDone DATA'!$L:$L,'[20]WorkDone DATA'!$N:$N,BOQ!BV$6,'[20]WorkDone DATA'!$G:$G,BOQ!$B27)*$G27</f>
        <v>#VALUE!</v>
      </c>
      <c r="BW27" s="53" t="e">
        <f>SUMIFS('[20]WorkDone DATA'!$L:$L,'[20]WorkDone DATA'!$N:$N,BOQ!BW$6,'[20]WorkDone DATA'!$G:$G,BOQ!$B27)*$G27</f>
        <v>#VALUE!</v>
      </c>
      <c r="BX27" s="53" t="e">
        <f>SUMIFS('[20]WorkDone DATA'!$L:$L,'[20]WorkDone DATA'!$N:$N,BOQ!BX$6,'[20]WorkDone DATA'!$G:$G,BOQ!$B27)*$G27</f>
        <v>#VALUE!</v>
      </c>
    </row>
    <row r="28" spans="1:76" ht="15.6" x14ac:dyDescent="0.35">
      <c r="A28" s="1" t="str">
        <f>C27</f>
        <v>630mm2 x 1core (CXX01XCV)  3.8kV/6.6kV</v>
      </c>
      <c r="B28" s="42">
        <v>2.0110000000000001</v>
      </c>
      <c r="C28" s="57" t="s">
        <v>11</v>
      </c>
      <c r="D28" s="58" t="s">
        <v>12</v>
      </c>
      <c r="E28" s="51" t="s">
        <v>13</v>
      </c>
      <c r="F28" s="45">
        <v>5000</v>
      </c>
      <c r="G28" s="52">
        <v>1820.02</v>
      </c>
      <c r="H28" s="53">
        <f t="shared" si="0"/>
        <v>9100100</v>
      </c>
      <c r="K28" s="214" t="e">
        <f t="shared" si="1"/>
        <v>#VALUE!</v>
      </c>
      <c r="L28" s="220" t="e">
        <f t="shared" si="2"/>
        <v>#VALUE!</v>
      </c>
      <c r="M28" s="221" t="e">
        <f t="shared" si="3"/>
        <v>#VALUE!</v>
      </c>
      <c r="N28" s="213"/>
      <c r="O28" s="214" t="e">
        <f t="shared" si="4"/>
        <v>#VALUE!</v>
      </c>
      <c r="P28" s="215" t="e">
        <f t="shared" si="5"/>
        <v>#VALUE!</v>
      </c>
      <c r="Q28" s="218"/>
      <c r="R28" s="217" t="e">
        <f>SUMIFS('[20]WorkDone DATA'!$L:$L,'[20]WorkDone DATA'!$N:$N,BOQ!S$6,'[20]WorkDone DATA'!$G:$G,BOQ!$B28)</f>
        <v>#VALUE!</v>
      </c>
      <c r="S28" s="53" t="e">
        <f t="shared" si="6"/>
        <v>#VALUE!</v>
      </c>
      <c r="T28" s="217" t="e">
        <f>SUMIFS('[20]WorkDone DATA'!$L:$L,'[20]WorkDone DATA'!$N:$N,BOQ!U$6,'[20]WorkDone DATA'!$G:$G,BOQ!$B28)</f>
        <v>#VALUE!</v>
      </c>
      <c r="U28" s="53" t="e">
        <f t="shared" si="7"/>
        <v>#VALUE!</v>
      </c>
      <c r="V28" s="217"/>
      <c r="W28" s="53" t="e">
        <f>SUMIFS('[20]WorkDone DATA'!$L:$L,'[20]WorkDone DATA'!$N:$N,BOQ!W$6,'[20]WorkDone DATA'!$G:$G,BOQ!$B28)*$G28</f>
        <v>#VALUE!</v>
      </c>
      <c r="X28" s="217"/>
      <c r="Y28" s="53" t="e">
        <f>SUMIFS('[20]WorkDone DATA'!$L:$L,'[20]WorkDone DATA'!$N:$N,BOQ!Y$6,'[20]WorkDone DATA'!$G:$G,BOQ!$B28)*$G28</f>
        <v>#VALUE!</v>
      </c>
      <c r="Z28" s="217"/>
      <c r="AA28" s="53" t="e">
        <f>SUMIFS('[20]WorkDone DATA'!$L:$L,'[20]WorkDone DATA'!$N:$N,BOQ!AA$6,'[20]WorkDone DATA'!$G:$G,BOQ!$B28)*$G28</f>
        <v>#VALUE!</v>
      </c>
      <c r="AB28" s="53" t="e">
        <f>SUMIFS('[20]WorkDone DATA'!$L:$L,'[20]WorkDone DATA'!$N:$N,BOQ!AB$6,'[20]WorkDone DATA'!$G:$G,BOQ!$B28)*$G28</f>
        <v>#VALUE!</v>
      </c>
      <c r="AC28" s="53" t="e">
        <f>SUMIFS('[20]WorkDone DATA'!$L:$L,'[20]WorkDone DATA'!$N:$N,BOQ!AC$6,'[20]WorkDone DATA'!$G:$G,BOQ!$B28)*$G28</f>
        <v>#VALUE!</v>
      </c>
      <c r="AD28" s="53" t="e">
        <f>SUMIFS('[20]WorkDone DATA'!$L:$L,'[20]WorkDone DATA'!$N:$N,BOQ!AD$6,'[20]WorkDone DATA'!$G:$G,BOQ!$B28)*$G28</f>
        <v>#VALUE!</v>
      </c>
      <c r="AE28" s="53" t="e">
        <f>SUMIFS('[20]WorkDone DATA'!$L:$L,'[20]WorkDone DATA'!$N:$N,BOQ!AE$6,'[20]WorkDone DATA'!$G:$G,BOQ!$B28)*$G28</f>
        <v>#VALUE!</v>
      </c>
      <c r="AF28" s="53" t="e">
        <f>SUMIFS('[20]WorkDone DATA'!$L:$L,'[20]WorkDone DATA'!$N:$N,BOQ!AF$6,'[20]WorkDone DATA'!$G:$G,BOQ!$B28)*$G28</f>
        <v>#VALUE!</v>
      </c>
      <c r="AG28" s="53" t="e">
        <f>SUMIFS('[20]WorkDone DATA'!$L:$L,'[20]WorkDone DATA'!$N:$N,BOQ!AG$6,'[20]WorkDone DATA'!$G:$G,BOQ!$B28)*$G28</f>
        <v>#VALUE!</v>
      </c>
      <c r="AH28" s="53" t="e">
        <f>SUMIFS('[20]WorkDone DATA'!$L:$L,'[20]WorkDone DATA'!$N:$N,BOQ!AH$6,'[20]WorkDone DATA'!$G:$G,BOQ!$B28)*$G28</f>
        <v>#VALUE!</v>
      </c>
      <c r="AI28" s="53" t="e">
        <f>SUMIFS('[20]WorkDone DATA'!$L:$L,'[20]WorkDone DATA'!$N:$N,BOQ!AI$6,'[20]WorkDone DATA'!$G:$G,BOQ!$B28)*$G28</f>
        <v>#VALUE!</v>
      </c>
      <c r="AJ28" s="53" t="e">
        <f>SUMIFS('[20]WorkDone DATA'!$L:$L,'[20]WorkDone DATA'!$N:$N,BOQ!AJ$6,'[20]WorkDone DATA'!$G:$G,BOQ!$B28)*$G28</f>
        <v>#VALUE!</v>
      </c>
      <c r="AK28" s="53" t="e">
        <f>SUMIFS('[20]WorkDone DATA'!$L:$L,'[20]WorkDone DATA'!$N:$N,BOQ!AK$6,'[20]WorkDone DATA'!$G:$G,BOQ!$B28)*$G28</f>
        <v>#VALUE!</v>
      </c>
      <c r="AL28" s="53" t="e">
        <f>SUMIFS('[20]WorkDone DATA'!$L:$L,'[20]WorkDone DATA'!$N:$N,BOQ!AL$6,'[20]WorkDone DATA'!$G:$G,BOQ!$B28)*$G28</f>
        <v>#VALUE!</v>
      </c>
      <c r="AM28" s="53" t="e">
        <f>SUMIFS('[20]WorkDone DATA'!$L:$L,'[20]WorkDone DATA'!$N:$N,BOQ!AM$6,'[20]WorkDone DATA'!$G:$G,BOQ!$B28)*$G28</f>
        <v>#VALUE!</v>
      </c>
      <c r="AN28" s="53" t="e">
        <f>SUMIFS('[20]WorkDone DATA'!$L:$L,'[20]WorkDone DATA'!$N:$N,BOQ!AN$6,'[20]WorkDone DATA'!$G:$G,BOQ!$B28)*$G28</f>
        <v>#VALUE!</v>
      </c>
      <c r="AO28" s="53" t="e">
        <f>SUMIFS('[20]WorkDone DATA'!$L:$L,'[20]WorkDone DATA'!$N:$N,BOQ!AO$6,'[20]WorkDone DATA'!$G:$G,BOQ!$B28)*$G28</f>
        <v>#VALUE!</v>
      </c>
      <c r="AP28" s="53" t="e">
        <f>SUMIFS('[20]WorkDone DATA'!$L:$L,'[20]WorkDone DATA'!$N:$N,BOQ!AP$6,'[20]WorkDone DATA'!$G:$G,BOQ!$B28)*$G28</f>
        <v>#VALUE!</v>
      </c>
      <c r="AQ28" s="53" t="e">
        <f>SUMIFS('[20]WorkDone DATA'!$L:$L,'[20]WorkDone DATA'!$N:$N,BOQ!AQ$6,'[20]WorkDone DATA'!$G:$G,BOQ!$B28)*$G28</f>
        <v>#VALUE!</v>
      </c>
      <c r="AR28" s="53" t="e">
        <f>SUMIFS('[20]WorkDone DATA'!$L:$L,'[20]WorkDone DATA'!$N:$N,BOQ!AR$6,'[20]WorkDone DATA'!$G:$G,BOQ!$B28)*$G28</f>
        <v>#VALUE!</v>
      </c>
      <c r="AS28" s="53" t="e">
        <f>SUMIFS('[20]WorkDone DATA'!$L:$L,'[20]WorkDone DATA'!$N:$N,BOQ!AS$6,'[20]WorkDone DATA'!$G:$G,BOQ!$B28)*$G28</f>
        <v>#VALUE!</v>
      </c>
      <c r="AT28" s="53" t="e">
        <f>SUMIFS('[20]WorkDone DATA'!$L:$L,'[20]WorkDone DATA'!$N:$N,BOQ!AT$6,'[20]WorkDone DATA'!$G:$G,BOQ!$B28)*$G28</f>
        <v>#VALUE!</v>
      </c>
      <c r="AU28" s="53" t="e">
        <f>SUMIFS('[20]WorkDone DATA'!$L:$L,'[20]WorkDone DATA'!$N:$N,BOQ!AU$6,'[20]WorkDone DATA'!$G:$G,BOQ!$B28)*$G28</f>
        <v>#VALUE!</v>
      </c>
      <c r="AV28" s="53" t="e">
        <f>SUMIFS('[20]WorkDone DATA'!$L:$L,'[20]WorkDone DATA'!$N:$N,BOQ!AV$6,'[20]WorkDone DATA'!$G:$G,BOQ!$B28)*$G28</f>
        <v>#VALUE!</v>
      </c>
      <c r="AW28" s="53" t="e">
        <f>SUMIFS('[20]WorkDone DATA'!$L:$L,'[20]WorkDone DATA'!$N:$N,BOQ!AW$6,'[20]WorkDone DATA'!$G:$G,BOQ!$B28)*$G28</f>
        <v>#VALUE!</v>
      </c>
      <c r="AX28" s="53" t="e">
        <f>SUMIFS('[20]WorkDone DATA'!$L:$L,'[20]WorkDone DATA'!$N:$N,BOQ!AX$6,'[20]WorkDone DATA'!$G:$G,BOQ!$B28)*$G28</f>
        <v>#VALUE!</v>
      </c>
      <c r="AY28" s="53" t="e">
        <f>SUMIFS('[20]WorkDone DATA'!$L:$L,'[20]WorkDone DATA'!$N:$N,BOQ!AY$6,'[20]WorkDone DATA'!$G:$G,BOQ!$B28)*$G28</f>
        <v>#VALUE!</v>
      </c>
      <c r="AZ28" s="53" t="e">
        <f>SUMIFS('[20]WorkDone DATA'!$L:$L,'[20]WorkDone DATA'!$N:$N,BOQ!AZ$6,'[20]WorkDone DATA'!$G:$G,BOQ!$B28)*$G28</f>
        <v>#VALUE!</v>
      </c>
      <c r="BA28" s="53" t="e">
        <f>SUMIFS('[20]WorkDone DATA'!$L:$L,'[20]WorkDone DATA'!$N:$N,BOQ!BA$6,'[20]WorkDone DATA'!$G:$G,BOQ!$B28)*$G28</f>
        <v>#VALUE!</v>
      </c>
      <c r="BB28" s="53" t="e">
        <f>SUMIFS('[20]WorkDone DATA'!$L:$L,'[20]WorkDone DATA'!$N:$N,BOQ!BB$6,'[20]WorkDone DATA'!$G:$G,BOQ!$B28)*$G28</f>
        <v>#VALUE!</v>
      </c>
      <c r="BC28" s="53" t="e">
        <f>SUMIFS('[20]WorkDone DATA'!$L:$L,'[20]WorkDone DATA'!$N:$N,BOQ!BC$6,'[20]WorkDone DATA'!$G:$G,BOQ!$B28)*$G28</f>
        <v>#VALUE!</v>
      </c>
      <c r="BD28" s="53" t="e">
        <f>SUMIFS('[20]WorkDone DATA'!$L:$L,'[20]WorkDone DATA'!$N:$N,BOQ!BD$6,'[20]WorkDone DATA'!$G:$G,BOQ!$B28)*$G28</f>
        <v>#VALUE!</v>
      </c>
      <c r="BE28" s="53" t="e">
        <f>SUMIFS('[20]WorkDone DATA'!$L:$L,'[20]WorkDone DATA'!$N:$N,BOQ!BE$6,'[20]WorkDone DATA'!$G:$G,BOQ!$B28)*$G28</f>
        <v>#VALUE!</v>
      </c>
      <c r="BF28" s="53" t="e">
        <f>SUMIFS('[20]WorkDone DATA'!$L:$L,'[20]WorkDone DATA'!$N:$N,BOQ!BF$6,'[20]WorkDone DATA'!$G:$G,BOQ!$B28)*$G28</f>
        <v>#VALUE!</v>
      </c>
      <c r="BG28" s="53" t="e">
        <f>SUMIFS('[20]WorkDone DATA'!$L:$L,'[20]WorkDone DATA'!$N:$N,BOQ!BG$6,'[20]WorkDone DATA'!$G:$G,BOQ!$B28)*$G28</f>
        <v>#VALUE!</v>
      </c>
      <c r="BH28" s="53" t="e">
        <f>SUMIFS('[20]WorkDone DATA'!$L:$L,'[20]WorkDone DATA'!$N:$N,BOQ!BH$6,'[20]WorkDone DATA'!$G:$G,BOQ!$B28)*$G28</f>
        <v>#VALUE!</v>
      </c>
      <c r="BI28" s="53" t="e">
        <f>SUMIFS('[20]WorkDone DATA'!$L:$L,'[20]WorkDone DATA'!$N:$N,BOQ!BI$6,'[20]WorkDone DATA'!$G:$G,BOQ!$B28)*$G28</f>
        <v>#VALUE!</v>
      </c>
      <c r="BJ28" s="53" t="e">
        <f>SUMIFS('[20]WorkDone DATA'!$L:$L,'[20]WorkDone DATA'!$N:$N,BOQ!BJ$6,'[20]WorkDone DATA'!$G:$G,BOQ!$B28)*$G28</f>
        <v>#VALUE!</v>
      </c>
      <c r="BK28" s="53" t="e">
        <f>SUMIFS('[20]WorkDone DATA'!$L:$L,'[20]WorkDone DATA'!$N:$N,BOQ!BK$6,'[20]WorkDone DATA'!$G:$G,BOQ!$B28)*$G28</f>
        <v>#VALUE!</v>
      </c>
      <c r="BL28" s="53" t="e">
        <f>SUMIFS('[20]WorkDone DATA'!$L:$L,'[20]WorkDone DATA'!$N:$N,BOQ!BL$6,'[20]WorkDone DATA'!$G:$G,BOQ!$B28)*$G28</f>
        <v>#VALUE!</v>
      </c>
      <c r="BM28" s="53" t="e">
        <f>SUMIFS('[20]WorkDone DATA'!$L:$L,'[20]WorkDone DATA'!$N:$N,BOQ!BM$6,'[20]WorkDone DATA'!$G:$G,BOQ!$B28)*$G28</f>
        <v>#VALUE!</v>
      </c>
      <c r="BN28" s="53" t="e">
        <f>SUMIFS('[20]WorkDone DATA'!$L:$L,'[20]WorkDone DATA'!$N:$N,BOQ!BN$6,'[20]WorkDone DATA'!$G:$G,BOQ!$B28)*$G28</f>
        <v>#VALUE!</v>
      </c>
      <c r="BO28" s="53" t="e">
        <f>SUMIFS('[20]WorkDone DATA'!$L:$L,'[20]WorkDone DATA'!$N:$N,BOQ!BO$6,'[20]WorkDone DATA'!$G:$G,BOQ!$B28)*$G28</f>
        <v>#VALUE!</v>
      </c>
      <c r="BP28" s="53" t="e">
        <f>SUMIFS('[20]WorkDone DATA'!$L:$L,'[20]WorkDone DATA'!$N:$N,BOQ!BP$6,'[20]WorkDone DATA'!$G:$G,BOQ!$B28)*$G28</f>
        <v>#VALUE!</v>
      </c>
      <c r="BQ28" s="53" t="e">
        <f>SUMIFS('[20]WorkDone DATA'!$L:$L,'[20]WorkDone DATA'!$N:$N,BOQ!BQ$6,'[20]WorkDone DATA'!$G:$G,BOQ!$B28)*$G28</f>
        <v>#VALUE!</v>
      </c>
      <c r="BR28" s="53" t="e">
        <f>SUMIFS('[20]WorkDone DATA'!$L:$L,'[20]WorkDone DATA'!$N:$N,BOQ!BR$6,'[20]WorkDone DATA'!$G:$G,BOQ!$B28)*$G28</f>
        <v>#VALUE!</v>
      </c>
      <c r="BS28" s="53" t="e">
        <f>SUMIFS('[20]WorkDone DATA'!$L:$L,'[20]WorkDone DATA'!$N:$N,BOQ!BS$6,'[20]WorkDone DATA'!$G:$G,BOQ!$B28)*$G28</f>
        <v>#VALUE!</v>
      </c>
      <c r="BT28" s="53" t="e">
        <f>SUMIFS('[20]WorkDone DATA'!$L:$L,'[20]WorkDone DATA'!$N:$N,BOQ!BT$6,'[20]WorkDone DATA'!$G:$G,BOQ!$B28)*$G28</f>
        <v>#VALUE!</v>
      </c>
      <c r="BU28" s="53" t="e">
        <f>SUMIFS('[20]WorkDone DATA'!$L:$L,'[20]WorkDone DATA'!$N:$N,BOQ!BU$6,'[20]WorkDone DATA'!$G:$G,BOQ!$B28)*$G28</f>
        <v>#VALUE!</v>
      </c>
      <c r="BV28" s="53" t="e">
        <f>SUMIFS('[20]WorkDone DATA'!$L:$L,'[20]WorkDone DATA'!$N:$N,BOQ!BV$6,'[20]WorkDone DATA'!$G:$G,BOQ!$B28)*$G28</f>
        <v>#VALUE!</v>
      </c>
      <c r="BW28" s="53" t="e">
        <f>SUMIFS('[20]WorkDone DATA'!$L:$L,'[20]WorkDone DATA'!$N:$N,BOQ!BW$6,'[20]WorkDone DATA'!$G:$G,BOQ!$B28)*$G28</f>
        <v>#VALUE!</v>
      </c>
      <c r="BX28" s="53" t="e">
        <f>SUMIFS('[20]WorkDone DATA'!$L:$L,'[20]WorkDone DATA'!$N:$N,BOQ!BX$6,'[20]WorkDone DATA'!$G:$G,BOQ!$B28)*$G28</f>
        <v>#VALUE!</v>
      </c>
    </row>
    <row r="29" spans="1:76" ht="15.6" x14ac:dyDescent="0.35">
      <c r="A29" s="1" t="str">
        <f>C27</f>
        <v>630mm2 x 1core (CXX01XCV)  3.8kV/6.6kV</v>
      </c>
      <c r="B29" s="42">
        <v>2.012</v>
      </c>
      <c r="C29" s="57" t="s">
        <v>45</v>
      </c>
      <c r="D29" s="58" t="s">
        <v>46</v>
      </c>
      <c r="E29" s="51" t="s">
        <v>13</v>
      </c>
      <c r="F29" s="45">
        <v>5000</v>
      </c>
      <c r="G29" s="52">
        <v>117.05</v>
      </c>
      <c r="H29" s="53">
        <f t="shared" si="0"/>
        <v>585250</v>
      </c>
      <c r="K29" s="214" t="e">
        <f t="shared" si="1"/>
        <v>#VALUE!</v>
      </c>
      <c r="L29" s="220" t="e">
        <f t="shared" si="2"/>
        <v>#VALUE!</v>
      </c>
      <c r="M29" s="221" t="e">
        <f t="shared" si="3"/>
        <v>#VALUE!</v>
      </c>
      <c r="N29" s="213"/>
      <c r="O29" s="214" t="e">
        <f t="shared" si="4"/>
        <v>#VALUE!</v>
      </c>
      <c r="P29" s="215" t="e">
        <f t="shared" si="5"/>
        <v>#VALUE!</v>
      </c>
      <c r="Q29" s="218"/>
      <c r="R29" s="217" t="e">
        <f>SUMIFS('[20]WorkDone DATA'!$L:$L,'[20]WorkDone DATA'!$N:$N,BOQ!S$6,'[20]WorkDone DATA'!$G:$G,BOQ!$B29)</f>
        <v>#VALUE!</v>
      </c>
      <c r="S29" s="53" t="e">
        <f t="shared" si="6"/>
        <v>#VALUE!</v>
      </c>
      <c r="T29" s="217" t="e">
        <f>SUMIFS('[20]WorkDone DATA'!$L:$L,'[20]WorkDone DATA'!$N:$N,BOQ!U$6,'[20]WorkDone DATA'!$G:$G,BOQ!$B29)</f>
        <v>#VALUE!</v>
      </c>
      <c r="U29" s="53" t="e">
        <f t="shared" si="7"/>
        <v>#VALUE!</v>
      </c>
      <c r="V29" s="217"/>
      <c r="W29" s="53" t="e">
        <f>SUMIFS('[20]WorkDone DATA'!$L:$L,'[20]WorkDone DATA'!$N:$N,BOQ!W$6,'[20]WorkDone DATA'!$G:$G,BOQ!$B29)*$G29</f>
        <v>#VALUE!</v>
      </c>
      <c r="X29" s="217"/>
      <c r="Y29" s="53" t="e">
        <f>SUMIFS('[20]WorkDone DATA'!$L:$L,'[20]WorkDone DATA'!$N:$N,BOQ!Y$6,'[20]WorkDone DATA'!$G:$G,BOQ!$B29)*$G29</f>
        <v>#VALUE!</v>
      </c>
      <c r="Z29" s="217"/>
      <c r="AA29" s="53" t="e">
        <f>SUMIFS('[20]WorkDone DATA'!$L:$L,'[20]WorkDone DATA'!$N:$N,BOQ!AA$6,'[20]WorkDone DATA'!$G:$G,BOQ!$B29)*$G29</f>
        <v>#VALUE!</v>
      </c>
      <c r="AB29" s="53" t="e">
        <f>SUMIFS('[20]WorkDone DATA'!$L:$L,'[20]WorkDone DATA'!$N:$N,BOQ!AB$6,'[20]WorkDone DATA'!$G:$G,BOQ!$B29)*$G29</f>
        <v>#VALUE!</v>
      </c>
      <c r="AC29" s="53" t="e">
        <f>SUMIFS('[20]WorkDone DATA'!$L:$L,'[20]WorkDone DATA'!$N:$N,BOQ!AC$6,'[20]WorkDone DATA'!$G:$G,BOQ!$B29)*$G29</f>
        <v>#VALUE!</v>
      </c>
      <c r="AD29" s="53" t="e">
        <f>SUMIFS('[20]WorkDone DATA'!$L:$L,'[20]WorkDone DATA'!$N:$N,BOQ!AD$6,'[20]WorkDone DATA'!$G:$G,BOQ!$B29)*$G29</f>
        <v>#VALUE!</v>
      </c>
      <c r="AE29" s="53" t="e">
        <f>SUMIFS('[20]WorkDone DATA'!$L:$L,'[20]WorkDone DATA'!$N:$N,BOQ!AE$6,'[20]WorkDone DATA'!$G:$G,BOQ!$B29)*$G29</f>
        <v>#VALUE!</v>
      </c>
      <c r="AF29" s="53" t="e">
        <f>SUMIFS('[20]WorkDone DATA'!$L:$L,'[20]WorkDone DATA'!$N:$N,BOQ!AF$6,'[20]WorkDone DATA'!$G:$G,BOQ!$B29)*$G29</f>
        <v>#VALUE!</v>
      </c>
      <c r="AG29" s="53" t="e">
        <f>SUMIFS('[20]WorkDone DATA'!$L:$L,'[20]WorkDone DATA'!$N:$N,BOQ!AG$6,'[20]WorkDone DATA'!$G:$G,BOQ!$B29)*$G29</f>
        <v>#VALUE!</v>
      </c>
      <c r="AH29" s="53" t="e">
        <f>SUMIFS('[20]WorkDone DATA'!$L:$L,'[20]WorkDone DATA'!$N:$N,BOQ!AH$6,'[20]WorkDone DATA'!$G:$G,BOQ!$B29)*$G29</f>
        <v>#VALUE!</v>
      </c>
      <c r="AI29" s="53" t="e">
        <f>SUMIFS('[20]WorkDone DATA'!$L:$L,'[20]WorkDone DATA'!$N:$N,BOQ!AI$6,'[20]WorkDone DATA'!$G:$G,BOQ!$B29)*$G29</f>
        <v>#VALUE!</v>
      </c>
      <c r="AJ29" s="53" t="e">
        <f>SUMIFS('[20]WorkDone DATA'!$L:$L,'[20]WorkDone DATA'!$N:$N,BOQ!AJ$6,'[20]WorkDone DATA'!$G:$G,BOQ!$B29)*$G29</f>
        <v>#VALUE!</v>
      </c>
      <c r="AK29" s="53" t="e">
        <f>SUMIFS('[20]WorkDone DATA'!$L:$L,'[20]WorkDone DATA'!$N:$N,BOQ!AK$6,'[20]WorkDone DATA'!$G:$G,BOQ!$B29)*$G29</f>
        <v>#VALUE!</v>
      </c>
      <c r="AL29" s="53" t="e">
        <f>SUMIFS('[20]WorkDone DATA'!$L:$L,'[20]WorkDone DATA'!$N:$N,BOQ!AL$6,'[20]WorkDone DATA'!$G:$G,BOQ!$B29)*$G29</f>
        <v>#VALUE!</v>
      </c>
      <c r="AM29" s="53" t="e">
        <f>SUMIFS('[20]WorkDone DATA'!$L:$L,'[20]WorkDone DATA'!$N:$N,BOQ!AM$6,'[20]WorkDone DATA'!$G:$G,BOQ!$B29)*$G29</f>
        <v>#VALUE!</v>
      </c>
      <c r="AN29" s="53" t="e">
        <f>SUMIFS('[20]WorkDone DATA'!$L:$L,'[20]WorkDone DATA'!$N:$N,BOQ!AN$6,'[20]WorkDone DATA'!$G:$G,BOQ!$B29)*$G29</f>
        <v>#VALUE!</v>
      </c>
      <c r="AO29" s="53" t="e">
        <f>SUMIFS('[20]WorkDone DATA'!$L:$L,'[20]WorkDone DATA'!$N:$N,BOQ!AO$6,'[20]WorkDone DATA'!$G:$G,BOQ!$B29)*$G29</f>
        <v>#VALUE!</v>
      </c>
      <c r="AP29" s="53" t="e">
        <f>SUMIFS('[20]WorkDone DATA'!$L:$L,'[20]WorkDone DATA'!$N:$N,BOQ!AP$6,'[20]WorkDone DATA'!$G:$G,BOQ!$B29)*$G29</f>
        <v>#VALUE!</v>
      </c>
      <c r="AQ29" s="53" t="e">
        <f>SUMIFS('[20]WorkDone DATA'!$L:$L,'[20]WorkDone DATA'!$N:$N,BOQ!AQ$6,'[20]WorkDone DATA'!$G:$G,BOQ!$B29)*$G29</f>
        <v>#VALUE!</v>
      </c>
      <c r="AR29" s="53" t="e">
        <f>SUMIFS('[20]WorkDone DATA'!$L:$L,'[20]WorkDone DATA'!$N:$N,BOQ!AR$6,'[20]WorkDone DATA'!$G:$G,BOQ!$B29)*$G29</f>
        <v>#VALUE!</v>
      </c>
      <c r="AS29" s="53" t="e">
        <f>SUMIFS('[20]WorkDone DATA'!$L:$L,'[20]WorkDone DATA'!$N:$N,BOQ!AS$6,'[20]WorkDone DATA'!$G:$G,BOQ!$B29)*$G29</f>
        <v>#VALUE!</v>
      </c>
      <c r="AT29" s="53" t="e">
        <f>SUMIFS('[20]WorkDone DATA'!$L:$L,'[20]WorkDone DATA'!$N:$N,BOQ!AT$6,'[20]WorkDone DATA'!$G:$G,BOQ!$B29)*$G29</f>
        <v>#VALUE!</v>
      </c>
      <c r="AU29" s="53" t="e">
        <f>SUMIFS('[20]WorkDone DATA'!$L:$L,'[20]WorkDone DATA'!$N:$N,BOQ!AU$6,'[20]WorkDone DATA'!$G:$G,BOQ!$B29)*$G29</f>
        <v>#VALUE!</v>
      </c>
      <c r="AV29" s="53" t="e">
        <f>SUMIFS('[20]WorkDone DATA'!$L:$L,'[20]WorkDone DATA'!$N:$N,BOQ!AV$6,'[20]WorkDone DATA'!$G:$G,BOQ!$B29)*$G29</f>
        <v>#VALUE!</v>
      </c>
      <c r="AW29" s="53" t="e">
        <f>SUMIFS('[20]WorkDone DATA'!$L:$L,'[20]WorkDone DATA'!$N:$N,BOQ!AW$6,'[20]WorkDone DATA'!$G:$G,BOQ!$B29)*$G29</f>
        <v>#VALUE!</v>
      </c>
      <c r="AX29" s="53" t="e">
        <f>SUMIFS('[20]WorkDone DATA'!$L:$L,'[20]WorkDone DATA'!$N:$N,BOQ!AX$6,'[20]WorkDone DATA'!$G:$G,BOQ!$B29)*$G29</f>
        <v>#VALUE!</v>
      </c>
      <c r="AY29" s="53" t="e">
        <f>SUMIFS('[20]WorkDone DATA'!$L:$L,'[20]WorkDone DATA'!$N:$N,BOQ!AY$6,'[20]WorkDone DATA'!$G:$G,BOQ!$B29)*$G29</f>
        <v>#VALUE!</v>
      </c>
      <c r="AZ29" s="53" t="e">
        <f>SUMIFS('[20]WorkDone DATA'!$L:$L,'[20]WorkDone DATA'!$N:$N,BOQ!AZ$6,'[20]WorkDone DATA'!$G:$G,BOQ!$B29)*$G29</f>
        <v>#VALUE!</v>
      </c>
      <c r="BA29" s="53" t="e">
        <f>SUMIFS('[20]WorkDone DATA'!$L:$L,'[20]WorkDone DATA'!$N:$N,BOQ!BA$6,'[20]WorkDone DATA'!$G:$G,BOQ!$B29)*$G29</f>
        <v>#VALUE!</v>
      </c>
      <c r="BB29" s="53" t="e">
        <f>SUMIFS('[20]WorkDone DATA'!$L:$L,'[20]WorkDone DATA'!$N:$N,BOQ!BB$6,'[20]WorkDone DATA'!$G:$G,BOQ!$B29)*$G29</f>
        <v>#VALUE!</v>
      </c>
      <c r="BC29" s="53" t="e">
        <f>SUMIFS('[20]WorkDone DATA'!$L:$L,'[20]WorkDone DATA'!$N:$N,BOQ!BC$6,'[20]WorkDone DATA'!$G:$G,BOQ!$B29)*$G29</f>
        <v>#VALUE!</v>
      </c>
      <c r="BD29" s="53" t="e">
        <f>SUMIFS('[20]WorkDone DATA'!$L:$L,'[20]WorkDone DATA'!$N:$N,BOQ!BD$6,'[20]WorkDone DATA'!$G:$G,BOQ!$B29)*$G29</f>
        <v>#VALUE!</v>
      </c>
      <c r="BE29" s="53" t="e">
        <f>SUMIFS('[20]WorkDone DATA'!$L:$L,'[20]WorkDone DATA'!$N:$N,BOQ!BE$6,'[20]WorkDone DATA'!$G:$G,BOQ!$B29)*$G29</f>
        <v>#VALUE!</v>
      </c>
      <c r="BF29" s="53" t="e">
        <f>SUMIFS('[20]WorkDone DATA'!$L:$L,'[20]WorkDone DATA'!$N:$N,BOQ!BF$6,'[20]WorkDone DATA'!$G:$G,BOQ!$B29)*$G29</f>
        <v>#VALUE!</v>
      </c>
      <c r="BG29" s="53" t="e">
        <f>SUMIFS('[20]WorkDone DATA'!$L:$L,'[20]WorkDone DATA'!$N:$N,BOQ!BG$6,'[20]WorkDone DATA'!$G:$G,BOQ!$B29)*$G29</f>
        <v>#VALUE!</v>
      </c>
      <c r="BH29" s="53" t="e">
        <f>SUMIFS('[20]WorkDone DATA'!$L:$L,'[20]WorkDone DATA'!$N:$N,BOQ!BH$6,'[20]WorkDone DATA'!$G:$G,BOQ!$B29)*$G29</f>
        <v>#VALUE!</v>
      </c>
      <c r="BI29" s="53" t="e">
        <f>SUMIFS('[20]WorkDone DATA'!$L:$L,'[20]WorkDone DATA'!$N:$N,BOQ!BI$6,'[20]WorkDone DATA'!$G:$G,BOQ!$B29)*$G29</f>
        <v>#VALUE!</v>
      </c>
      <c r="BJ29" s="53" t="e">
        <f>SUMIFS('[20]WorkDone DATA'!$L:$L,'[20]WorkDone DATA'!$N:$N,BOQ!BJ$6,'[20]WorkDone DATA'!$G:$G,BOQ!$B29)*$G29</f>
        <v>#VALUE!</v>
      </c>
      <c r="BK29" s="53" t="e">
        <f>SUMIFS('[20]WorkDone DATA'!$L:$L,'[20]WorkDone DATA'!$N:$N,BOQ!BK$6,'[20]WorkDone DATA'!$G:$G,BOQ!$B29)*$G29</f>
        <v>#VALUE!</v>
      </c>
      <c r="BL29" s="53" t="e">
        <f>SUMIFS('[20]WorkDone DATA'!$L:$L,'[20]WorkDone DATA'!$N:$N,BOQ!BL$6,'[20]WorkDone DATA'!$G:$G,BOQ!$B29)*$G29</f>
        <v>#VALUE!</v>
      </c>
      <c r="BM29" s="53" t="e">
        <f>SUMIFS('[20]WorkDone DATA'!$L:$L,'[20]WorkDone DATA'!$N:$N,BOQ!BM$6,'[20]WorkDone DATA'!$G:$G,BOQ!$B29)*$G29</f>
        <v>#VALUE!</v>
      </c>
      <c r="BN29" s="53" t="e">
        <f>SUMIFS('[20]WorkDone DATA'!$L:$L,'[20]WorkDone DATA'!$N:$N,BOQ!BN$6,'[20]WorkDone DATA'!$G:$G,BOQ!$B29)*$G29</f>
        <v>#VALUE!</v>
      </c>
      <c r="BO29" s="53" t="e">
        <f>SUMIFS('[20]WorkDone DATA'!$L:$L,'[20]WorkDone DATA'!$N:$N,BOQ!BO$6,'[20]WorkDone DATA'!$G:$G,BOQ!$B29)*$G29</f>
        <v>#VALUE!</v>
      </c>
      <c r="BP29" s="53" t="e">
        <f>SUMIFS('[20]WorkDone DATA'!$L:$L,'[20]WorkDone DATA'!$N:$N,BOQ!BP$6,'[20]WorkDone DATA'!$G:$G,BOQ!$B29)*$G29</f>
        <v>#VALUE!</v>
      </c>
      <c r="BQ29" s="53" t="e">
        <f>SUMIFS('[20]WorkDone DATA'!$L:$L,'[20]WorkDone DATA'!$N:$N,BOQ!BQ$6,'[20]WorkDone DATA'!$G:$G,BOQ!$B29)*$G29</f>
        <v>#VALUE!</v>
      </c>
      <c r="BR29" s="53" t="e">
        <f>SUMIFS('[20]WorkDone DATA'!$L:$L,'[20]WorkDone DATA'!$N:$N,BOQ!BR$6,'[20]WorkDone DATA'!$G:$G,BOQ!$B29)*$G29</f>
        <v>#VALUE!</v>
      </c>
      <c r="BS29" s="53" t="e">
        <f>SUMIFS('[20]WorkDone DATA'!$L:$L,'[20]WorkDone DATA'!$N:$N,BOQ!BS$6,'[20]WorkDone DATA'!$G:$G,BOQ!$B29)*$G29</f>
        <v>#VALUE!</v>
      </c>
      <c r="BT29" s="53" t="e">
        <f>SUMIFS('[20]WorkDone DATA'!$L:$L,'[20]WorkDone DATA'!$N:$N,BOQ!BT$6,'[20]WorkDone DATA'!$G:$G,BOQ!$B29)*$G29</f>
        <v>#VALUE!</v>
      </c>
      <c r="BU29" s="53" t="e">
        <f>SUMIFS('[20]WorkDone DATA'!$L:$L,'[20]WorkDone DATA'!$N:$N,BOQ!BU$6,'[20]WorkDone DATA'!$G:$G,BOQ!$B29)*$G29</f>
        <v>#VALUE!</v>
      </c>
      <c r="BV29" s="53" t="e">
        <f>SUMIFS('[20]WorkDone DATA'!$L:$L,'[20]WorkDone DATA'!$N:$N,BOQ!BV$6,'[20]WorkDone DATA'!$G:$G,BOQ!$B29)*$G29</f>
        <v>#VALUE!</v>
      </c>
      <c r="BW29" s="53" t="e">
        <f>SUMIFS('[20]WorkDone DATA'!$L:$L,'[20]WorkDone DATA'!$N:$N,BOQ!BW$6,'[20]WorkDone DATA'!$G:$G,BOQ!$B29)*$G29</f>
        <v>#VALUE!</v>
      </c>
      <c r="BX29" s="53" t="e">
        <f>SUMIFS('[20]WorkDone DATA'!$L:$L,'[20]WorkDone DATA'!$N:$N,BOQ!BX$6,'[20]WorkDone DATA'!$G:$G,BOQ!$B29)*$G29</f>
        <v>#VALUE!</v>
      </c>
    </row>
    <row r="30" spans="1:76" ht="15.6" x14ac:dyDescent="0.35">
      <c r="A30" s="1"/>
      <c r="B30" s="42"/>
      <c r="C30" s="64" t="s">
        <v>17</v>
      </c>
      <c r="D30" s="51"/>
      <c r="E30" s="51"/>
      <c r="F30" s="45"/>
      <c r="G30" s="52"/>
      <c r="H30" s="53">
        <f t="shared" si="0"/>
        <v>0</v>
      </c>
      <c r="K30" s="214"/>
      <c r="L30" s="220" t="e">
        <f t="shared" si="2"/>
        <v>#VALUE!</v>
      </c>
      <c r="M30" s="221" t="e">
        <f t="shared" si="3"/>
        <v>#VALUE!</v>
      </c>
      <c r="N30" s="213"/>
      <c r="O30" s="214">
        <f t="shared" si="4"/>
        <v>0</v>
      </c>
      <c r="P30" s="215" t="e">
        <f t="shared" si="5"/>
        <v>#VALUE!</v>
      </c>
      <c r="Q30" s="218"/>
      <c r="R30" s="217" t="e">
        <f>SUMIFS('[20]WorkDone DATA'!$L:$L,'[20]WorkDone DATA'!$N:$N,BOQ!S$6,'[20]WorkDone DATA'!$G:$G,BOQ!$B30)</f>
        <v>#VALUE!</v>
      </c>
      <c r="S30" s="53" t="e">
        <f t="shared" si="6"/>
        <v>#VALUE!</v>
      </c>
      <c r="T30" s="217" t="e">
        <f>SUMIFS('[20]WorkDone DATA'!$L:$L,'[20]WorkDone DATA'!$N:$N,BOQ!U$6,'[20]WorkDone DATA'!$G:$G,BOQ!$B30)</f>
        <v>#VALUE!</v>
      </c>
      <c r="U30" s="53" t="e">
        <f t="shared" si="7"/>
        <v>#VALUE!</v>
      </c>
      <c r="V30" s="217"/>
      <c r="W30" s="53" t="e">
        <f>SUMIFS('[20]WorkDone DATA'!$L:$L,'[20]WorkDone DATA'!$N:$N,BOQ!W$6,'[20]WorkDone DATA'!$G:$G,BOQ!$B30)*$G30</f>
        <v>#VALUE!</v>
      </c>
      <c r="X30" s="217"/>
      <c r="Y30" s="53" t="e">
        <f>SUMIFS('[20]WorkDone DATA'!$L:$L,'[20]WorkDone DATA'!$N:$N,BOQ!Y$6,'[20]WorkDone DATA'!$G:$G,BOQ!$B30)*$G30</f>
        <v>#VALUE!</v>
      </c>
      <c r="Z30" s="217"/>
      <c r="AA30" s="53" t="e">
        <f>SUMIFS('[20]WorkDone DATA'!$L:$L,'[20]WorkDone DATA'!$N:$N,BOQ!AA$6,'[20]WorkDone DATA'!$G:$G,BOQ!$B30)*$G30</f>
        <v>#VALUE!</v>
      </c>
      <c r="AB30" s="53" t="e">
        <f>SUMIFS('[20]WorkDone DATA'!$L:$L,'[20]WorkDone DATA'!$N:$N,BOQ!AB$6,'[20]WorkDone DATA'!$G:$G,BOQ!$B30)*$G30</f>
        <v>#VALUE!</v>
      </c>
      <c r="AC30" s="53" t="e">
        <f>SUMIFS('[20]WorkDone DATA'!$L:$L,'[20]WorkDone DATA'!$N:$N,BOQ!AC$6,'[20]WorkDone DATA'!$G:$G,BOQ!$B30)*$G30</f>
        <v>#VALUE!</v>
      </c>
      <c r="AD30" s="53" t="e">
        <f>SUMIFS('[20]WorkDone DATA'!$L:$L,'[20]WorkDone DATA'!$N:$N,BOQ!AD$6,'[20]WorkDone DATA'!$G:$G,BOQ!$B30)*$G30</f>
        <v>#VALUE!</v>
      </c>
      <c r="AE30" s="53" t="e">
        <f>SUMIFS('[20]WorkDone DATA'!$L:$L,'[20]WorkDone DATA'!$N:$N,BOQ!AE$6,'[20]WorkDone DATA'!$G:$G,BOQ!$B30)*$G30</f>
        <v>#VALUE!</v>
      </c>
      <c r="AF30" s="53" t="e">
        <f>SUMIFS('[20]WorkDone DATA'!$L:$L,'[20]WorkDone DATA'!$N:$N,BOQ!AF$6,'[20]WorkDone DATA'!$G:$G,BOQ!$B30)*$G30</f>
        <v>#VALUE!</v>
      </c>
      <c r="AG30" s="53" t="e">
        <f>SUMIFS('[20]WorkDone DATA'!$L:$L,'[20]WorkDone DATA'!$N:$N,BOQ!AG$6,'[20]WorkDone DATA'!$G:$G,BOQ!$B30)*$G30</f>
        <v>#VALUE!</v>
      </c>
      <c r="AH30" s="53" t="e">
        <f>SUMIFS('[20]WorkDone DATA'!$L:$L,'[20]WorkDone DATA'!$N:$N,BOQ!AH$6,'[20]WorkDone DATA'!$G:$G,BOQ!$B30)*$G30</f>
        <v>#VALUE!</v>
      </c>
      <c r="AI30" s="53" t="e">
        <f>SUMIFS('[20]WorkDone DATA'!$L:$L,'[20]WorkDone DATA'!$N:$N,BOQ!AI$6,'[20]WorkDone DATA'!$G:$G,BOQ!$B30)*$G30</f>
        <v>#VALUE!</v>
      </c>
      <c r="AJ30" s="53" t="e">
        <f>SUMIFS('[20]WorkDone DATA'!$L:$L,'[20]WorkDone DATA'!$N:$N,BOQ!AJ$6,'[20]WorkDone DATA'!$G:$G,BOQ!$B30)*$G30</f>
        <v>#VALUE!</v>
      </c>
      <c r="AK30" s="53" t="e">
        <f>SUMIFS('[20]WorkDone DATA'!$L:$L,'[20]WorkDone DATA'!$N:$N,BOQ!AK$6,'[20]WorkDone DATA'!$G:$G,BOQ!$B30)*$G30</f>
        <v>#VALUE!</v>
      </c>
      <c r="AL30" s="53" t="e">
        <f>SUMIFS('[20]WorkDone DATA'!$L:$L,'[20]WorkDone DATA'!$N:$N,BOQ!AL$6,'[20]WorkDone DATA'!$G:$G,BOQ!$B30)*$G30</f>
        <v>#VALUE!</v>
      </c>
      <c r="AM30" s="53" t="e">
        <f>SUMIFS('[20]WorkDone DATA'!$L:$L,'[20]WorkDone DATA'!$N:$N,BOQ!AM$6,'[20]WorkDone DATA'!$G:$G,BOQ!$B30)*$G30</f>
        <v>#VALUE!</v>
      </c>
      <c r="AN30" s="53" t="e">
        <f>SUMIFS('[20]WorkDone DATA'!$L:$L,'[20]WorkDone DATA'!$N:$N,BOQ!AN$6,'[20]WorkDone DATA'!$G:$G,BOQ!$B30)*$G30</f>
        <v>#VALUE!</v>
      </c>
      <c r="AO30" s="53" t="e">
        <f>SUMIFS('[20]WorkDone DATA'!$L:$L,'[20]WorkDone DATA'!$N:$N,BOQ!AO$6,'[20]WorkDone DATA'!$G:$G,BOQ!$B30)*$G30</f>
        <v>#VALUE!</v>
      </c>
      <c r="AP30" s="53" t="e">
        <f>SUMIFS('[20]WorkDone DATA'!$L:$L,'[20]WorkDone DATA'!$N:$N,BOQ!AP$6,'[20]WorkDone DATA'!$G:$G,BOQ!$B30)*$G30</f>
        <v>#VALUE!</v>
      </c>
      <c r="AQ30" s="53" t="e">
        <f>SUMIFS('[20]WorkDone DATA'!$L:$L,'[20]WorkDone DATA'!$N:$N,BOQ!AQ$6,'[20]WorkDone DATA'!$G:$G,BOQ!$B30)*$G30</f>
        <v>#VALUE!</v>
      </c>
      <c r="AR30" s="53" t="e">
        <f>SUMIFS('[20]WorkDone DATA'!$L:$L,'[20]WorkDone DATA'!$N:$N,BOQ!AR$6,'[20]WorkDone DATA'!$G:$G,BOQ!$B30)*$G30</f>
        <v>#VALUE!</v>
      </c>
      <c r="AS30" s="53" t="e">
        <f>SUMIFS('[20]WorkDone DATA'!$L:$L,'[20]WorkDone DATA'!$N:$N,BOQ!AS$6,'[20]WorkDone DATA'!$G:$G,BOQ!$B30)*$G30</f>
        <v>#VALUE!</v>
      </c>
      <c r="AT30" s="53" t="e">
        <f>SUMIFS('[20]WorkDone DATA'!$L:$L,'[20]WorkDone DATA'!$N:$N,BOQ!AT$6,'[20]WorkDone DATA'!$G:$G,BOQ!$B30)*$G30</f>
        <v>#VALUE!</v>
      </c>
      <c r="AU30" s="53" t="e">
        <f>SUMIFS('[20]WorkDone DATA'!$L:$L,'[20]WorkDone DATA'!$N:$N,BOQ!AU$6,'[20]WorkDone DATA'!$G:$G,BOQ!$B30)*$G30</f>
        <v>#VALUE!</v>
      </c>
      <c r="AV30" s="53" t="e">
        <f>SUMIFS('[20]WorkDone DATA'!$L:$L,'[20]WorkDone DATA'!$N:$N,BOQ!AV$6,'[20]WorkDone DATA'!$G:$G,BOQ!$B30)*$G30</f>
        <v>#VALUE!</v>
      </c>
      <c r="AW30" s="53" t="e">
        <f>SUMIFS('[20]WorkDone DATA'!$L:$L,'[20]WorkDone DATA'!$N:$N,BOQ!AW$6,'[20]WorkDone DATA'!$G:$G,BOQ!$B30)*$G30</f>
        <v>#VALUE!</v>
      </c>
      <c r="AX30" s="53" t="e">
        <f>SUMIFS('[20]WorkDone DATA'!$L:$L,'[20]WorkDone DATA'!$N:$N,BOQ!AX$6,'[20]WorkDone DATA'!$G:$G,BOQ!$B30)*$G30</f>
        <v>#VALUE!</v>
      </c>
      <c r="AY30" s="53" t="e">
        <f>SUMIFS('[20]WorkDone DATA'!$L:$L,'[20]WorkDone DATA'!$N:$N,BOQ!AY$6,'[20]WorkDone DATA'!$G:$G,BOQ!$B30)*$G30</f>
        <v>#VALUE!</v>
      </c>
      <c r="AZ30" s="53" t="e">
        <f>SUMIFS('[20]WorkDone DATA'!$L:$L,'[20]WorkDone DATA'!$N:$N,BOQ!AZ$6,'[20]WorkDone DATA'!$G:$G,BOQ!$B30)*$G30</f>
        <v>#VALUE!</v>
      </c>
      <c r="BA30" s="53" t="e">
        <f>SUMIFS('[20]WorkDone DATA'!$L:$L,'[20]WorkDone DATA'!$N:$N,BOQ!BA$6,'[20]WorkDone DATA'!$G:$G,BOQ!$B30)*$G30</f>
        <v>#VALUE!</v>
      </c>
      <c r="BB30" s="53" t="e">
        <f>SUMIFS('[20]WorkDone DATA'!$L:$L,'[20]WorkDone DATA'!$N:$N,BOQ!BB$6,'[20]WorkDone DATA'!$G:$G,BOQ!$B30)*$G30</f>
        <v>#VALUE!</v>
      </c>
      <c r="BC30" s="53" t="e">
        <f>SUMIFS('[20]WorkDone DATA'!$L:$L,'[20]WorkDone DATA'!$N:$N,BOQ!BC$6,'[20]WorkDone DATA'!$G:$G,BOQ!$B30)*$G30</f>
        <v>#VALUE!</v>
      </c>
      <c r="BD30" s="53" t="e">
        <f>SUMIFS('[20]WorkDone DATA'!$L:$L,'[20]WorkDone DATA'!$N:$N,BOQ!BD$6,'[20]WorkDone DATA'!$G:$G,BOQ!$B30)*$G30</f>
        <v>#VALUE!</v>
      </c>
      <c r="BE30" s="53" t="e">
        <f>SUMIFS('[20]WorkDone DATA'!$L:$L,'[20]WorkDone DATA'!$N:$N,BOQ!BE$6,'[20]WorkDone DATA'!$G:$G,BOQ!$B30)*$G30</f>
        <v>#VALUE!</v>
      </c>
      <c r="BF30" s="53" t="e">
        <f>SUMIFS('[20]WorkDone DATA'!$L:$L,'[20]WorkDone DATA'!$N:$N,BOQ!BF$6,'[20]WorkDone DATA'!$G:$G,BOQ!$B30)*$G30</f>
        <v>#VALUE!</v>
      </c>
      <c r="BG30" s="53" t="e">
        <f>SUMIFS('[20]WorkDone DATA'!$L:$L,'[20]WorkDone DATA'!$N:$N,BOQ!BG$6,'[20]WorkDone DATA'!$G:$G,BOQ!$B30)*$G30</f>
        <v>#VALUE!</v>
      </c>
      <c r="BH30" s="53" t="e">
        <f>SUMIFS('[20]WorkDone DATA'!$L:$L,'[20]WorkDone DATA'!$N:$N,BOQ!BH$6,'[20]WorkDone DATA'!$G:$G,BOQ!$B30)*$G30</f>
        <v>#VALUE!</v>
      </c>
      <c r="BI30" s="53" t="e">
        <f>SUMIFS('[20]WorkDone DATA'!$L:$L,'[20]WorkDone DATA'!$N:$N,BOQ!BI$6,'[20]WorkDone DATA'!$G:$G,BOQ!$B30)*$G30</f>
        <v>#VALUE!</v>
      </c>
      <c r="BJ30" s="53" t="e">
        <f>SUMIFS('[20]WorkDone DATA'!$L:$L,'[20]WorkDone DATA'!$N:$N,BOQ!BJ$6,'[20]WorkDone DATA'!$G:$G,BOQ!$B30)*$G30</f>
        <v>#VALUE!</v>
      </c>
      <c r="BK30" s="53" t="e">
        <f>SUMIFS('[20]WorkDone DATA'!$L:$L,'[20]WorkDone DATA'!$N:$N,BOQ!BK$6,'[20]WorkDone DATA'!$G:$G,BOQ!$B30)*$G30</f>
        <v>#VALUE!</v>
      </c>
      <c r="BL30" s="53" t="e">
        <f>SUMIFS('[20]WorkDone DATA'!$L:$L,'[20]WorkDone DATA'!$N:$N,BOQ!BL$6,'[20]WorkDone DATA'!$G:$G,BOQ!$B30)*$G30</f>
        <v>#VALUE!</v>
      </c>
      <c r="BM30" s="53" t="e">
        <f>SUMIFS('[20]WorkDone DATA'!$L:$L,'[20]WorkDone DATA'!$N:$N,BOQ!BM$6,'[20]WorkDone DATA'!$G:$G,BOQ!$B30)*$G30</f>
        <v>#VALUE!</v>
      </c>
      <c r="BN30" s="53" t="e">
        <f>SUMIFS('[20]WorkDone DATA'!$L:$L,'[20]WorkDone DATA'!$N:$N,BOQ!BN$6,'[20]WorkDone DATA'!$G:$G,BOQ!$B30)*$G30</f>
        <v>#VALUE!</v>
      </c>
      <c r="BO30" s="53" t="e">
        <f>SUMIFS('[20]WorkDone DATA'!$L:$L,'[20]WorkDone DATA'!$N:$N,BOQ!BO$6,'[20]WorkDone DATA'!$G:$G,BOQ!$B30)*$G30</f>
        <v>#VALUE!</v>
      </c>
      <c r="BP30" s="53" t="e">
        <f>SUMIFS('[20]WorkDone DATA'!$L:$L,'[20]WorkDone DATA'!$N:$N,BOQ!BP$6,'[20]WorkDone DATA'!$G:$G,BOQ!$B30)*$G30</f>
        <v>#VALUE!</v>
      </c>
      <c r="BQ30" s="53" t="e">
        <f>SUMIFS('[20]WorkDone DATA'!$L:$L,'[20]WorkDone DATA'!$N:$N,BOQ!BQ$6,'[20]WorkDone DATA'!$G:$G,BOQ!$B30)*$G30</f>
        <v>#VALUE!</v>
      </c>
      <c r="BR30" s="53" t="e">
        <f>SUMIFS('[20]WorkDone DATA'!$L:$L,'[20]WorkDone DATA'!$N:$N,BOQ!BR$6,'[20]WorkDone DATA'!$G:$G,BOQ!$B30)*$G30</f>
        <v>#VALUE!</v>
      </c>
      <c r="BS30" s="53" t="e">
        <f>SUMIFS('[20]WorkDone DATA'!$L:$L,'[20]WorkDone DATA'!$N:$N,BOQ!BS$6,'[20]WorkDone DATA'!$G:$G,BOQ!$B30)*$G30</f>
        <v>#VALUE!</v>
      </c>
      <c r="BT30" s="53" t="e">
        <f>SUMIFS('[20]WorkDone DATA'!$L:$L,'[20]WorkDone DATA'!$N:$N,BOQ!BT$6,'[20]WorkDone DATA'!$G:$G,BOQ!$B30)*$G30</f>
        <v>#VALUE!</v>
      </c>
      <c r="BU30" s="53" t="e">
        <f>SUMIFS('[20]WorkDone DATA'!$L:$L,'[20]WorkDone DATA'!$N:$N,BOQ!BU$6,'[20]WorkDone DATA'!$G:$G,BOQ!$B30)*$G30</f>
        <v>#VALUE!</v>
      </c>
      <c r="BV30" s="53" t="e">
        <f>SUMIFS('[20]WorkDone DATA'!$L:$L,'[20]WorkDone DATA'!$N:$N,BOQ!BV$6,'[20]WorkDone DATA'!$G:$G,BOQ!$B30)*$G30</f>
        <v>#VALUE!</v>
      </c>
      <c r="BW30" s="53" t="e">
        <f>SUMIFS('[20]WorkDone DATA'!$L:$L,'[20]WorkDone DATA'!$N:$N,BOQ!BW$6,'[20]WorkDone DATA'!$G:$G,BOQ!$B30)*$G30</f>
        <v>#VALUE!</v>
      </c>
      <c r="BX30" s="53" t="e">
        <f>SUMIFS('[20]WorkDone DATA'!$L:$L,'[20]WorkDone DATA'!$N:$N,BOQ!BX$6,'[20]WorkDone DATA'!$G:$G,BOQ!$B30)*$G30</f>
        <v>#VALUE!</v>
      </c>
    </row>
    <row r="31" spans="1:76" ht="15.6" x14ac:dyDescent="0.35">
      <c r="A31" s="1" t="str">
        <f>C30</f>
        <v>120mm x 3 core (CXX03QCV) 3.8kV/6.6kV</v>
      </c>
      <c r="B31" s="42">
        <v>2.0129999999999999</v>
      </c>
      <c r="C31" s="57" t="s">
        <v>11</v>
      </c>
      <c r="D31" s="58" t="s">
        <v>12</v>
      </c>
      <c r="E31" s="51" t="s">
        <v>13</v>
      </c>
      <c r="F31" s="45">
        <v>720</v>
      </c>
      <c r="G31" s="52">
        <v>1472.65</v>
      </c>
      <c r="H31" s="53">
        <f t="shared" si="0"/>
        <v>1060308</v>
      </c>
      <c r="K31" s="214" t="e">
        <f t="shared" si="1"/>
        <v>#VALUE!</v>
      </c>
      <c r="L31" s="220" t="e">
        <f t="shared" si="2"/>
        <v>#VALUE!</v>
      </c>
      <c r="M31" s="221" t="e">
        <f t="shared" si="3"/>
        <v>#VALUE!</v>
      </c>
      <c r="N31" s="213"/>
      <c r="O31" s="214" t="e">
        <f t="shared" si="4"/>
        <v>#VALUE!</v>
      </c>
      <c r="P31" s="215" t="e">
        <f t="shared" si="5"/>
        <v>#VALUE!</v>
      </c>
      <c r="Q31" s="218"/>
      <c r="R31" s="217" t="e">
        <f>SUMIFS('[20]WorkDone DATA'!$L:$L,'[20]WorkDone DATA'!$N:$N,BOQ!S$6,'[20]WorkDone DATA'!$G:$G,BOQ!$B31)</f>
        <v>#VALUE!</v>
      </c>
      <c r="S31" s="53" t="e">
        <f t="shared" si="6"/>
        <v>#VALUE!</v>
      </c>
      <c r="T31" s="217" t="e">
        <f>SUMIFS('[20]WorkDone DATA'!$L:$L,'[20]WorkDone DATA'!$N:$N,BOQ!U$6,'[20]WorkDone DATA'!$G:$G,BOQ!$B31)</f>
        <v>#VALUE!</v>
      </c>
      <c r="U31" s="53" t="e">
        <f t="shared" si="7"/>
        <v>#VALUE!</v>
      </c>
      <c r="V31" s="217"/>
      <c r="W31" s="53" t="e">
        <f>SUMIFS('[20]WorkDone DATA'!$L:$L,'[20]WorkDone DATA'!$N:$N,BOQ!W$6,'[20]WorkDone DATA'!$G:$G,BOQ!$B31)*$G31</f>
        <v>#VALUE!</v>
      </c>
      <c r="X31" s="217"/>
      <c r="Y31" s="53" t="e">
        <f>SUMIFS('[20]WorkDone DATA'!$L:$L,'[20]WorkDone DATA'!$N:$N,BOQ!Y$6,'[20]WorkDone DATA'!$G:$G,BOQ!$B31)*$G31</f>
        <v>#VALUE!</v>
      </c>
      <c r="Z31" s="217"/>
      <c r="AA31" s="53" t="e">
        <f>SUMIFS('[20]WorkDone DATA'!$L:$L,'[20]WorkDone DATA'!$N:$N,BOQ!AA$6,'[20]WorkDone DATA'!$G:$G,BOQ!$B31)*$G31</f>
        <v>#VALUE!</v>
      </c>
      <c r="AB31" s="53" t="e">
        <f>SUMIFS('[20]WorkDone DATA'!$L:$L,'[20]WorkDone DATA'!$N:$N,BOQ!AB$6,'[20]WorkDone DATA'!$G:$G,BOQ!$B31)*$G31</f>
        <v>#VALUE!</v>
      </c>
      <c r="AC31" s="53" t="e">
        <f>SUMIFS('[20]WorkDone DATA'!$L:$L,'[20]WorkDone DATA'!$N:$N,BOQ!AC$6,'[20]WorkDone DATA'!$G:$G,BOQ!$B31)*$G31</f>
        <v>#VALUE!</v>
      </c>
      <c r="AD31" s="53" t="e">
        <f>SUMIFS('[20]WorkDone DATA'!$L:$L,'[20]WorkDone DATA'!$N:$N,BOQ!AD$6,'[20]WorkDone DATA'!$G:$G,BOQ!$B31)*$G31</f>
        <v>#VALUE!</v>
      </c>
      <c r="AE31" s="53" t="e">
        <f>SUMIFS('[20]WorkDone DATA'!$L:$L,'[20]WorkDone DATA'!$N:$N,BOQ!AE$6,'[20]WorkDone DATA'!$G:$G,BOQ!$B31)*$G31</f>
        <v>#VALUE!</v>
      </c>
      <c r="AF31" s="53" t="e">
        <f>SUMIFS('[20]WorkDone DATA'!$L:$L,'[20]WorkDone DATA'!$N:$N,BOQ!AF$6,'[20]WorkDone DATA'!$G:$G,BOQ!$B31)*$G31</f>
        <v>#VALUE!</v>
      </c>
      <c r="AG31" s="53" t="e">
        <f>SUMIFS('[20]WorkDone DATA'!$L:$L,'[20]WorkDone DATA'!$N:$N,BOQ!AG$6,'[20]WorkDone DATA'!$G:$G,BOQ!$B31)*$G31</f>
        <v>#VALUE!</v>
      </c>
      <c r="AH31" s="53" t="e">
        <f>SUMIFS('[20]WorkDone DATA'!$L:$L,'[20]WorkDone DATA'!$N:$N,BOQ!AH$6,'[20]WorkDone DATA'!$G:$G,BOQ!$B31)*$G31</f>
        <v>#VALUE!</v>
      </c>
      <c r="AI31" s="53" t="e">
        <f>SUMIFS('[20]WorkDone DATA'!$L:$L,'[20]WorkDone DATA'!$N:$N,BOQ!AI$6,'[20]WorkDone DATA'!$G:$G,BOQ!$B31)*$G31</f>
        <v>#VALUE!</v>
      </c>
      <c r="AJ31" s="53" t="e">
        <f>SUMIFS('[20]WorkDone DATA'!$L:$L,'[20]WorkDone DATA'!$N:$N,BOQ!AJ$6,'[20]WorkDone DATA'!$G:$G,BOQ!$B31)*$G31</f>
        <v>#VALUE!</v>
      </c>
      <c r="AK31" s="53" t="e">
        <f>SUMIFS('[20]WorkDone DATA'!$L:$L,'[20]WorkDone DATA'!$N:$N,BOQ!AK$6,'[20]WorkDone DATA'!$G:$G,BOQ!$B31)*$G31</f>
        <v>#VALUE!</v>
      </c>
      <c r="AL31" s="53" t="e">
        <f>SUMIFS('[20]WorkDone DATA'!$L:$L,'[20]WorkDone DATA'!$N:$N,BOQ!AL$6,'[20]WorkDone DATA'!$G:$G,BOQ!$B31)*$G31</f>
        <v>#VALUE!</v>
      </c>
      <c r="AM31" s="53" t="e">
        <f>SUMIFS('[20]WorkDone DATA'!$L:$L,'[20]WorkDone DATA'!$N:$N,BOQ!AM$6,'[20]WorkDone DATA'!$G:$G,BOQ!$B31)*$G31</f>
        <v>#VALUE!</v>
      </c>
      <c r="AN31" s="53" t="e">
        <f>SUMIFS('[20]WorkDone DATA'!$L:$L,'[20]WorkDone DATA'!$N:$N,BOQ!AN$6,'[20]WorkDone DATA'!$G:$G,BOQ!$B31)*$G31</f>
        <v>#VALUE!</v>
      </c>
      <c r="AO31" s="53" t="e">
        <f>SUMIFS('[20]WorkDone DATA'!$L:$L,'[20]WorkDone DATA'!$N:$N,BOQ!AO$6,'[20]WorkDone DATA'!$G:$G,BOQ!$B31)*$G31</f>
        <v>#VALUE!</v>
      </c>
      <c r="AP31" s="53" t="e">
        <f>SUMIFS('[20]WorkDone DATA'!$L:$L,'[20]WorkDone DATA'!$N:$N,BOQ!AP$6,'[20]WorkDone DATA'!$G:$G,BOQ!$B31)*$G31</f>
        <v>#VALUE!</v>
      </c>
      <c r="AQ31" s="53" t="e">
        <f>SUMIFS('[20]WorkDone DATA'!$L:$L,'[20]WorkDone DATA'!$N:$N,BOQ!AQ$6,'[20]WorkDone DATA'!$G:$G,BOQ!$B31)*$G31</f>
        <v>#VALUE!</v>
      </c>
      <c r="AR31" s="53" t="e">
        <f>SUMIFS('[20]WorkDone DATA'!$L:$L,'[20]WorkDone DATA'!$N:$N,BOQ!AR$6,'[20]WorkDone DATA'!$G:$G,BOQ!$B31)*$G31</f>
        <v>#VALUE!</v>
      </c>
      <c r="AS31" s="53" t="e">
        <f>SUMIFS('[20]WorkDone DATA'!$L:$L,'[20]WorkDone DATA'!$N:$N,BOQ!AS$6,'[20]WorkDone DATA'!$G:$G,BOQ!$B31)*$G31</f>
        <v>#VALUE!</v>
      </c>
      <c r="AT31" s="53" t="e">
        <f>SUMIFS('[20]WorkDone DATA'!$L:$L,'[20]WorkDone DATA'!$N:$N,BOQ!AT$6,'[20]WorkDone DATA'!$G:$G,BOQ!$B31)*$G31</f>
        <v>#VALUE!</v>
      </c>
      <c r="AU31" s="53" t="e">
        <f>SUMIFS('[20]WorkDone DATA'!$L:$L,'[20]WorkDone DATA'!$N:$N,BOQ!AU$6,'[20]WorkDone DATA'!$G:$G,BOQ!$B31)*$G31</f>
        <v>#VALUE!</v>
      </c>
      <c r="AV31" s="53" t="e">
        <f>SUMIFS('[20]WorkDone DATA'!$L:$L,'[20]WorkDone DATA'!$N:$N,BOQ!AV$6,'[20]WorkDone DATA'!$G:$G,BOQ!$B31)*$G31</f>
        <v>#VALUE!</v>
      </c>
      <c r="AW31" s="53" t="e">
        <f>SUMIFS('[20]WorkDone DATA'!$L:$L,'[20]WorkDone DATA'!$N:$N,BOQ!AW$6,'[20]WorkDone DATA'!$G:$G,BOQ!$B31)*$G31</f>
        <v>#VALUE!</v>
      </c>
      <c r="AX31" s="53" t="e">
        <f>SUMIFS('[20]WorkDone DATA'!$L:$L,'[20]WorkDone DATA'!$N:$N,BOQ!AX$6,'[20]WorkDone DATA'!$G:$G,BOQ!$B31)*$G31</f>
        <v>#VALUE!</v>
      </c>
      <c r="AY31" s="53" t="e">
        <f>SUMIFS('[20]WorkDone DATA'!$L:$L,'[20]WorkDone DATA'!$N:$N,BOQ!AY$6,'[20]WorkDone DATA'!$G:$G,BOQ!$B31)*$G31</f>
        <v>#VALUE!</v>
      </c>
      <c r="AZ31" s="53" t="e">
        <f>SUMIFS('[20]WorkDone DATA'!$L:$L,'[20]WorkDone DATA'!$N:$N,BOQ!AZ$6,'[20]WorkDone DATA'!$G:$G,BOQ!$B31)*$G31</f>
        <v>#VALUE!</v>
      </c>
      <c r="BA31" s="53" t="e">
        <f>SUMIFS('[20]WorkDone DATA'!$L:$L,'[20]WorkDone DATA'!$N:$N,BOQ!BA$6,'[20]WorkDone DATA'!$G:$G,BOQ!$B31)*$G31</f>
        <v>#VALUE!</v>
      </c>
      <c r="BB31" s="53" t="e">
        <f>SUMIFS('[20]WorkDone DATA'!$L:$L,'[20]WorkDone DATA'!$N:$N,BOQ!BB$6,'[20]WorkDone DATA'!$G:$G,BOQ!$B31)*$G31</f>
        <v>#VALUE!</v>
      </c>
      <c r="BC31" s="53" t="e">
        <f>SUMIFS('[20]WorkDone DATA'!$L:$L,'[20]WorkDone DATA'!$N:$N,BOQ!BC$6,'[20]WorkDone DATA'!$G:$G,BOQ!$B31)*$G31</f>
        <v>#VALUE!</v>
      </c>
      <c r="BD31" s="53" t="e">
        <f>SUMIFS('[20]WorkDone DATA'!$L:$L,'[20]WorkDone DATA'!$N:$N,BOQ!BD$6,'[20]WorkDone DATA'!$G:$G,BOQ!$B31)*$G31</f>
        <v>#VALUE!</v>
      </c>
      <c r="BE31" s="53" t="e">
        <f>SUMIFS('[20]WorkDone DATA'!$L:$L,'[20]WorkDone DATA'!$N:$N,BOQ!BE$6,'[20]WorkDone DATA'!$G:$G,BOQ!$B31)*$G31</f>
        <v>#VALUE!</v>
      </c>
      <c r="BF31" s="53" t="e">
        <f>SUMIFS('[20]WorkDone DATA'!$L:$L,'[20]WorkDone DATA'!$N:$N,BOQ!BF$6,'[20]WorkDone DATA'!$G:$G,BOQ!$B31)*$G31</f>
        <v>#VALUE!</v>
      </c>
      <c r="BG31" s="53" t="e">
        <f>SUMIFS('[20]WorkDone DATA'!$L:$L,'[20]WorkDone DATA'!$N:$N,BOQ!BG$6,'[20]WorkDone DATA'!$G:$G,BOQ!$B31)*$G31</f>
        <v>#VALUE!</v>
      </c>
      <c r="BH31" s="53" t="e">
        <f>SUMIFS('[20]WorkDone DATA'!$L:$L,'[20]WorkDone DATA'!$N:$N,BOQ!BH$6,'[20]WorkDone DATA'!$G:$G,BOQ!$B31)*$G31</f>
        <v>#VALUE!</v>
      </c>
      <c r="BI31" s="53" t="e">
        <f>SUMIFS('[20]WorkDone DATA'!$L:$L,'[20]WorkDone DATA'!$N:$N,BOQ!BI$6,'[20]WorkDone DATA'!$G:$G,BOQ!$B31)*$G31</f>
        <v>#VALUE!</v>
      </c>
      <c r="BJ31" s="53" t="e">
        <f>SUMIFS('[20]WorkDone DATA'!$L:$L,'[20]WorkDone DATA'!$N:$N,BOQ!BJ$6,'[20]WorkDone DATA'!$G:$G,BOQ!$B31)*$G31</f>
        <v>#VALUE!</v>
      </c>
      <c r="BK31" s="53" t="e">
        <f>SUMIFS('[20]WorkDone DATA'!$L:$L,'[20]WorkDone DATA'!$N:$N,BOQ!BK$6,'[20]WorkDone DATA'!$G:$G,BOQ!$B31)*$G31</f>
        <v>#VALUE!</v>
      </c>
      <c r="BL31" s="53" t="e">
        <f>SUMIFS('[20]WorkDone DATA'!$L:$L,'[20]WorkDone DATA'!$N:$N,BOQ!BL$6,'[20]WorkDone DATA'!$G:$G,BOQ!$B31)*$G31</f>
        <v>#VALUE!</v>
      </c>
      <c r="BM31" s="53" t="e">
        <f>SUMIFS('[20]WorkDone DATA'!$L:$L,'[20]WorkDone DATA'!$N:$N,BOQ!BM$6,'[20]WorkDone DATA'!$G:$G,BOQ!$B31)*$G31</f>
        <v>#VALUE!</v>
      </c>
      <c r="BN31" s="53" t="e">
        <f>SUMIFS('[20]WorkDone DATA'!$L:$L,'[20]WorkDone DATA'!$N:$N,BOQ!BN$6,'[20]WorkDone DATA'!$G:$G,BOQ!$B31)*$G31</f>
        <v>#VALUE!</v>
      </c>
      <c r="BO31" s="53" t="e">
        <f>SUMIFS('[20]WorkDone DATA'!$L:$L,'[20]WorkDone DATA'!$N:$N,BOQ!BO$6,'[20]WorkDone DATA'!$G:$G,BOQ!$B31)*$G31</f>
        <v>#VALUE!</v>
      </c>
      <c r="BP31" s="53" t="e">
        <f>SUMIFS('[20]WorkDone DATA'!$L:$L,'[20]WorkDone DATA'!$N:$N,BOQ!BP$6,'[20]WorkDone DATA'!$G:$G,BOQ!$B31)*$G31</f>
        <v>#VALUE!</v>
      </c>
      <c r="BQ31" s="53" t="e">
        <f>SUMIFS('[20]WorkDone DATA'!$L:$L,'[20]WorkDone DATA'!$N:$N,BOQ!BQ$6,'[20]WorkDone DATA'!$G:$G,BOQ!$B31)*$G31</f>
        <v>#VALUE!</v>
      </c>
      <c r="BR31" s="53" t="e">
        <f>SUMIFS('[20]WorkDone DATA'!$L:$L,'[20]WorkDone DATA'!$N:$N,BOQ!BR$6,'[20]WorkDone DATA'!$G:$G,BOQ!$B31)*$G31</f>
        <v>#VALUE!</v>
      </c>
      <c r="BS31" s="53" t="e">
        <f>SUMIFS('[20]WorkDone DATA'!$L:$L,'[20]WorkDone DATA'!$N:$N,BOQ!BS$6,'[20]WorkDone DATA'!$G:$G,BOQ!$B31)*$G31</f>
        <v>#VALUE!</v>
      </c>
      <c r="BT31" s="53" t="e">
        <f>SUMIFS('[20]WorkDone DATA'!$L:$L,'[20]WorkDone DATA'!$N:$N,BOQ!BT$6,'[20]WorkDone DATA'!$G:$G,BOQ!$B31)*$G31</f>
        <v>#VALUE!</v>
      </c>
      <c r="BU31" s="53" t="e">
        <f>SUMIFS('[20]WorkDone DATA'!$L:$L,'[20]WorkDone DATA'!$N:$N,BOQ!BU$6,'[20]WorkDone DATA'!$G:$G,BOQ!$B31)*$G31</f>
        <v>#VALUE!</v>
      </c>
      <c r="BV31" s="53" t="e">
        <f>SUMIFS('[20]WorkDone DATA'!$L:$L,'[20]WorkDone DATA'!$N:$N,BOQ!BV$6,'[20]WorkDone DATA'!$G:$G,BOQ!$B31)*$G31</f>
        <v>#VALUE!</v>
      </c>
      <c r="BW31" s="53" t="e">
        <f>SUMIFS('[20]WorkDone DATA'!$L:$L,'[20]WorkDone DATA'!$N:$N,BOQ!BW$6,'[20]WorkDone DATA'!$G:$G,BOQ!$B31)*$G31</f>
        <v>#VALUE!</v>
      </c>
      <c r="BX31" s="53" t="e">
        <f>SUMIFS('[20]WorkDone DATA'!$L:$L,'[20]WorkDone DATA'!$N:$N,BOQ!BX$6,'[20]WorkDone DATA'!$G:$G,BOQ!$B31)*$G31</f>
        <v>#VALUE!</v>
      </c>
    </row>
    <row r="32" spans="1:76" ht="15.6" x14ac:dyDescent="0.35">
      <c r="A32" s="1" t="str">
        <f>C30</f>
        <v>120mm x 3 core (CXX03QCV) 3.8kV/6.6kV</v>
      </c>
      <c r="B32" s="42">
        <v>2.0139999999999998</v>
      </c>
      <c r="C32" s="57" t="s">
        <v>45</v>
      </c>
      <c r="D32" s="58" t="s">
        <v>46</v>
      </c>
      <c r="E32" s="51" t="s">
        <v>13</v>
      </c>
      <c r="F32" s="45">
        <v>720</v>
      </c>
      <c r="G32" s="52">
        <v>73.47</v>
      </c>
      <c r="H32" s="53">
        <f t="shared" si="0"/>
        <v>52898.400000000001</v>
      </c>
      <c r="K32" s="214" t="e">
        <f t="shared" si="1"/>
        <v>#VALUE!</v>
      </c>
      <c r="L32" s="220" t="e">
        <f t="shared" si="2"/>
        <v>#VALUE!</v>
      </c>
      <c r="M32" s="221" t="e">
        <f t="shared" si="3"/>
        <v>#VALUE!</v>
      </c>
      <c r="N32" s="213"/>
      <c r="O32" s="214" t="e">
        <f t="shared" si="4"/>
        <v>#VALUE!</v>
      </c>
      <c r="P32" s="215" t="e">
        <f t="shared" si="5"/>
        <v>#VALUE!</v>
      </c>
      <c r="Q32" s="218"/>
      <c r="R32" s="217" t="e">
        <f>SUMIFS('[20]WorkDone DATA'!$L:$L,'[20]WorkDone DATA'!$N:$N,BOQ!S$6,'[20]WorkDone DATA'!$G:$G,BOQ!$B32)</f>
        <v>#VALUE!</v>
      </c>
      <c r="S32" s="53" t="e">
        <f t="shared" si="6"/>
        <v>#VALUE!</v>
      </c>
      <c r="T32" s="217" t="e">
        <f>SUMIFS('[20]WorkDone DATA'!$L:$L,'[20]WorkDone DATA'!$N:$N,BOQ!U$6,'[20]WorkDone DATA'!$G:$G,BOQ!$B32)</f>
        <v>#VALUE!</v>
      </c>
      <c r="U32" s="53" t="e">
        <f t="shared" si="7"/>
        <v>#VALUE!</v>
      </c>
      <c r="V32" s="217"/>
      <c r="W32" s="53" t="e">
        <f>SUMIFS('[20]WorkDone DATA'!$L:$L,'[20]WorkDone DATA'!$N:$N,BOQ!W$6,'[20]WorkDone DATA'!$G:$G,BOQ!$B32)*$G32</f>
        <v>#VALUE!</v>
      </c>
      <c r="X32" s="217"/>
      <c r="Y32" s="53" t="e">
        <f>SUMIFS('[20]WorkDone DATA'!$L:$L,'[20]WorkDone DATA'!$N:$N,BOQ!Y$6,'[20]WorkDone DATA'!$G:$G,BOQ!$B32)*$G32</f>
        <v>#VALUE!</v>
      </c>
      <c r="Z32" s="217"/>
      <c r="AA32" s="53" t="e">
        <f>SUMIFS('[20]WorkDone DATA'!$L:$L,'[20]WorkDone DATA'!$N:$N,BOQ!AA$6,'[20]WorkDone DATA'!$G:$G,BOQ!$B32)*$G32</f>
        <v>#VALUE!</v>
      </c>
      <c r="AB32" s="53" t="e">
        <f>SUMIFS('[20]WorkDone DATA'!$L:$L,'[20]WorkDone DATA'!$N:$N,BOQ!AB$6,'[20]WorkDone DATA'!$G:$G,BOQ!$B32)*$G32</f>
        <v>#VALUE!</v>
      </c>
      <c r="AC32" s="53" t="e">
        <f>SUMIFS('[20]WorkDone DATA'!$L:$L,'[20]WorkDone DATA'!$N:$N,BOQ!AC$6,'[20]WorkDone DATA'!$G:$G,BOQ!$B32)*$G32</f>
        <v>#VALUE!</v>
      </c>
      <c r="AD32" s="53" t="e">
        <f>SUMIFS('[20]WorkDone DATA'!$L:$L,'[20]WorkDone DATA'!$N:$N,BOQ!AD$6,'[20]WorkDone DATA'!$G:$G,BOQ!$B32)*$G32</f>
        <v>#VALUE!</v>
      </c>
      <c r="AE32" s="53" t="e">
        <f>SUMIFS('[20]WorkDone DATA'!$L:$L,'[20]WorkDone DATA'!$N:$N,BOQ!AE$6,'[20]WorkDone DATA'!$G:$G,BOQ!$B32)*$G32</f>
        <v>#VALUE!</v>
      </c>
      <c r="AF32" s="53" t="e">
        <f>SUMIFS('[20]WorkDone DATA'!$L:$L,'[20]WorkDone DATA'!$N:$N,BOQ!AF$6,'[20]WorkDone DATA'!$G:$G,BOQ!$B32)*$G32</f>
        <v>#VALUE!</v>
      </c>
      <c r="AG32" s="53" t="e">
        <f>SUMIFS('[20]WorkDone DATA'!$L:$L,'[20]WorkDone DATA'!$N:$N,BOQ!AG$6,'[20]WorkDone DATA'!$G:$G,BOQ!$B32)*$G32</f>
        <v>#VALUE!</v>
      </c>
      <c r="AH32" s="53" t="e">
        <f>SUMIFS('[20]WorkDone DATA'!$L:$L,'[20]WorkDone DATA'!$N:$N,BOQ!AH$6,'[20]WorkDone DATA'!$G:$G,BOQ!$B32)*$G32</f>
        <v>#VALUE!</v>
      </c>
      <c r="AI32" s="53" t="e">
        <f>SUMIFS('[20]WorkDone DATA'!$L:$L,'[20]WorkDone DATA'!$N:$N,BOQ!AI$6,'[20]WorkDone DATA'!$G:$G,BOQ!$B32)*$G32</f>
        <v>#VALUE!</v>
      </c>
      <c r="AJ32" s="53" t="e">
        <f>SUMIFS('[20]WorkDone DATA'!$L:$L,'[20]WorkDone DATA'!$N:$N,BOQ!AJ$6,'[20]WorkDone DATA'!$G:$G,BOQ!$B32)*$G32</f>
        <v>#VALUE!</v>
      </c>
      <c r="AK32" s="53" t="e">
        <f>SUMIFS('[20]WorkDone DATA'!$L:$L,'[20]WorkDone DATA'!$N:$N,BOQ!AK$6,'[20]WorkDone DATA'!$G:$G,BOQ!$B32)*$G32</f>
        <v>#VALUE!</v>
      </c>
      <c r="AL32" s="53" t="e">
        <f>SUMIFS('[20]WorkDone DATA'!$L:$L,'[20]WorkDone DATA'!$N:$N,BOQ!AL$6,'[20]WorkDone DATA'!$G:$G,BOQ!$B32)*$G32</f>
        <v>#VALUE!</v>
      </c>
      <c r="AM32" s="53" t="e">
        <f>SUMIFS('[20]WorkDone DATA'!$L:$L,'[20]WorkDone DATA'!$N:$N,BOQ!AM$6,'[20]WorkDone DATA'!$G:$G,BOQ!$B32)*$G32</f>
        <v>#VALUE!</v>
      </c>
      <c r="AN32" s="53" t="e">
        <f>SUMIFS('[20]WorkDone DATA'!$L:$L,'[20]WorkDone DATA'!$N:$N,BOQ!AN$6,'[20]WorkDone DATA'!$G:$G,BOQ!$B32)*$G32</f>
        <v>#VALUE!</v>
      </c>
      <c r="AO32" s="53" t="e">
        <f>SUMIFS('[20]WorkDone DATA'!$L:$L,'[20]WorkDone DATA'!$N:$N,BOQ!AO$6,'[20]WorkDone DATA'!$G:$G,BOQ!$B32)*$G32</f>
        <v>#VALUE!</v>
      </c>
      <c r="AP32" s="53" t="e">
        <f>SUMIFS('[20]WorkDone DATA'!$L:$L,'[20]WorkDone DATA'!$N:$N,BOQ!AP$6,'[20]WorkDone DATA'!$G:$G,BOQ!$B32)*$G32</f>
        <v>#VALUE!</v>
      </c>
      <c r="AQ32" s="53" t="e">
        <f>SUMIFS('[20]WorkDone DATA'!$L:$L,'[20]WorkDone DATA'!$N:$N,BOQ!AQ$6,'[20]WorkDone DATA'!$G:$G,BOQ!$B32)*$G32</f>
        <v>#VALUE!</v>
      </c>
      <c r="AR32" s="53" t="e">
        <f>SUMIFS('[20]WorkDone DATA'!$L:$L,'[20]WorkDone DATA'!$N:$N,BOQ!AR$6,'[20]WorkDone DATA'!$G:$G,BOQ!$B32)*$G32</f>
        <v>#VALUE!</v>
      </c>
      <c r="AS32" s="53" t="e">
        <f>SUMIFS('[20]WorkDone DATA'!$L:$L,'[20]WorkDone DATA'!$N:$N,BOQ!AS$6,'[20]WorkDone DATA'!$G:$G,BOQ!$B32)*$G32</f>
        <v>#VALUE!</v>
      </c>
      <c r="AT32" s="53" t="e">
        <f>SUMIFS('[20]WorkDone DATA'!$L:$L,'[20]WorkDone DATA'!$N:$N,BOQ!AT$6,'[20]WorkDone DATA'!$G:$G,BOQ!$B32)*$G32</f>
        <v>#VALUE!</v>
      </c>
      <c r="AU32" s="53" t="e">
        <f>SUMIFS('[20]WorkDone DATA'!$L:$L,'[20]WorkDone DATA'!$N:$N,BOQ!AU$6,'[20]WorkDone DATA'!$G:$G,BOQ!$B32)*$G32</f>
        <v>#VALUE!</v>
      </c>
      <c r="AV32" s="53" t="e">
        <f>SUMIFS('[20]WorkDone DATA'!$L:$L,'[20]WorkDone DATA'!$N:$N,BOQ!AV$6,'[20]WorkDone DATA'!$G:$G,BOQ!$B32)*$G32</f>
        <v>#VALUE!</v>
      </c>
      <c r="AW32" s="53" t="e">
        <f>SUMIFS('[20]WorkDone DATA'!$L:$L,'[20]WorkDone DATA'!$N:$N,BOQ!AW$6,'[20]WorkDone DATA'!$G:$G,BOQ!$B32)*$G32</f>
        <v>#VALUE!</v>
      </c>
      <c r="AX32" s="53" t="e">
        <f>SUMIFS('[20]WorkDone DATA'!$L:$L,'[20]WorkDone DATA'!$N:$N,BOQ!AX$6,'[20]WorkDone DATA'!$G:$G,BOQ!$B32)*$G32</f>
        <v>#VALUE!</v>
      </c>
      <c r="AY32" s="53" t="e">
        <f>SUMIFS('[20]WorkDone DATA'!$L:$L,'[20]WorkDone DATA'!$N:$N,BOQ!AY$6,'[20]WorkDone DATA'!$G:$G,BOQ!$B32)*$G32</f>
        <v>#VALUE!</v>
      </c>
      <c r="AZ32" s="53" t="e">
        <f>SUMIFS('[20]WorkDone DATA'!$L:$L,'[20]WorkDone DATA'!$N:$N,BOQ!AZ$6,'[20]WorkDone DATA'!$G:$G,BOQ!$B32)*$G32</f>
        <v>#VALUE!</v>
      </c>
      <c r="BA32" s="53" t="e">
        <f>SUMIFS('[20]WorkDone DATA'!$L:$L,'[20]WorkDone DATA'!$N:$N,BOQ!BA$6,'[20]WorkDone DATA'!$G:$G,BOQ!$B32)*$G32</f>
        <v>#VALUE!</v>
      </c>
      <c r="BB32" s="53" t="e">
        <f>SUMIFS('[20]WorkDone DATA'!$L:$L,'[20]WorkDone DATA'!$N:$N,BOQ!BB$6,'[20]WorkDone DATA'!$G:$G,BOQ!$B32)*$G32</f>
        <v>#VALUE!</v>
      </c>
      <c r="BC32" s="53" t="e">
        <f>SUMIFS('[20]WorkDone DATA'!$L:$L,'[20]WorkDone DATA'!$N:$N,BOQ!BC$6,'[20]WorkDone DATA'!$G:$G,BOQ!$B32)*$G32</f>
        <v>#VALUE!</v>
      </c>
      <c r="BD32" s="53" t="e">
        <f>SUMIFS('[20]WorkDone DATA'!$L:$L,'[20]WorkDone DATA'!$N:$N,BOQ!BD$6,'[20]WorkDone DATA'!$G:$G,BOQ!$B32)*$G32</f>
        <v>#VALUE!</v>
      </c>
      <c r="BE32" s="53" t="e">
        <f>SUMIFS('[20]WorkDone DATA'!$L:$L,'[20]WorkDone DATA'!$N:$N,BOQ!BE$6,'[20]WorkDone DATA'!$G:$G,BOQ!$B32)*$G32</f>
        <v>#VALUE!</v>
      </c>
      <c r="BF32" s="53" t="e">
        <f>SUMIFS('[20]WorkDone DATA'!$L:$L,'[20]WorkDone DATA'!$N:$N,BOQ!BF$6,'[20]WorkDone DATA'!$G:$G,BOQ!$B32)*$G32</f>
        <v>#VALUE!</v>
      </c>
      <c r="BG32" s="53" t="e">
        <f>SUMIFS('[20]WorkDone DATA'!$L:$L,'[20]WorkDone DATA'!$N:$N,BOQ!BG$6,'[20]WorkDone DATA'!$G:$G,BOQ!$B32)*$G32</f>
        <v>#VALUE!</v>
      </c>
      <c r="BH32" s="53" t="e">
        <f>SUMIFS('[20]WorkDone DATA'!$L:$L,'[20]WorkDone DATA'!$N:$N,BOQ!BH$6,'[20]WorkDone DATA'!$G:$G,BOQ!$B32)*$G32</f>
        <v>#VALUE!</v>
      </c>
      <c r="BI32" s="53" t="e">
        <f>SUMIFS('[20]WorkDone DATA'!$L:$L,'[20]WorkDone DATA'!$N:$N,BOQ!BI$6,'[20]WorkDone DATA'!$G:$G,BOQ!$B32)*$G32</f>
        <v>#VALUE!</v>
      </c>
      <c r="BJ32" s="53" t="e">
        <f>SUMIFS('[20]WorkDone DATA'!$L:$L,'[20]WorkDone DATA'!$N:$N,BOQ!BJ$6,'[20]WorkDone DATA'!$G:$G,BOQ!$B32)*$G32</f>
        <v>#VALUE!</v>
      </c>
      <c r="BK32" s="53" t="e">
        <f>SUMIFS('[20]WorkDone DATA'!$L:$L,'[20]WorkDone DATA'!$N:$N,BOQ!BK$6,'[20]WorkDone DATA'!$G:$G,BOQ!$B32)*$G32</f>
        <v>#VALUE!</v>
      </c>
      <c r="BL32" s="53" t="e">
        <f>SUMIFS('[20]WorkDone DATA'!$L:$L,'[20]WorkDone DATA'!$N:$N,BOQ!BL$6,'[20]WorkDone DATA'!$G:$G,BOQ!$B32)*$G32</f>
        <v>#VALUE!</v>
      </c>
      <c r="BM32" s="53" t="e">
        <f>SUMIFS('[20]WorkDone DATA'!$L:$L,'[20]WorkDone DATA'!$N:$N,BOQ!BM$6,'[20]WorkDone DATA'!$G:$G,BOQ!$B32)*$G32</f>
        <v>#VALUE!</v>
      </c>
      <c r="BN32" s="53" t="e">
        <f>SUMIFS('[20]WorkDone DATA'!$L:$L,'[20]WorkDone DATA'!$N:$N,BOQ!BN$6,'[20]WorkDone DATA'!$G:$G,BOQ!$B32)*$G32</f>
        <v>#VALUE!</v>
      </c>
      <c r="BO32" s="53" t="e">
        <f>SUMIFS('[20]WorkDone DATA'!$L:$L,'[20]WorkDone DATA'!$N:$N,BOQ!BO$6,'[20]WorkDone DATA'!$G:$G,BOQ!$B32)*$G32</f>
        <v>#VALUE!</v>
      </c>
      <c r="BP32" s="53" t="e">
        <f>SUMIFS('[20]WorkDone DATA'!$L:$L,'[20]WorkDone DATA'!$N:$N,BOQ!BP$6,'[20]WorkDone DATA'!$G:$G,BOQ!$B32)*$G32</f>
        <v>#VALUE!</v>
      </c>
      <c r="BQ32" s="53" t="e">
        <f>SUMIFS('[20]WorkDone DATA'!$L:$L,'[20]WorkDone DATA'!$N:$N,BOQ!BQ$6,'[20]WorkDone DATA'!$G:$G,BOQ!$B32)*$G32</f>
        <v>#VALUE!</v>
      </c>
      <c r="BR32" s="53" t="e">
        <f>SUMIFS('[20]WorkDone DATA'!$L:$L,'[20]WorkDone DATA'!$N:$N,BOQ!BR$6,'[20]WorkDone DATA'!$G:$G,BOQ!$B32)*$G32</f>
        <v>#VALUE!</v>
      </c>
      <c r="BS32" s="53" t="e">
        <f>SUMIFS('[20]WorkDone DATA'!$L:$L,'[20]WorkDone DATA'!$N:$N,BOQ!BS$6,'[20]WorkDone DATA'!$G:$G,BOQ!$B32)*$G32</f>
        <v>#VALUE!</v>
      </c>
      <c r="BT32" s="53" t="e">
        <f>SUMIFS('[20]WorkDone DATA'!$L:$L,'[20]WorkDone DATA'!$N:$N,BOQ!BT$6,'[20]WorkDone DATA'!$G:$G,BOQ!$B32)*$G32</f>
        <v>#VALUE!</v>
      </c>
      <c r="BU32" s="53" t="e">
        <f>SUMIFS('[20]WorkDone DATA'!$L:$L,'[20]WorkDone DATA'!$N:$N,BOQ!BU$6,'[20]WorkDone DATA'!$G:$G,BOQ!$B32)*$G32</f>
        <v>#VALUE!</v>
      </c>
      <c r="BV32" s="53" t="e">
        <f>SUMIFS('[20]WorkDone DATA'!$L:$L,'[20]WorkDone DATA'!$N:$N,BOQ!BV$6,'[20]WorkDone DATA'!$G:$G,BOQ!$B32)*$G32</f>
        <v>#VALUE!</v>
      </c>
      <c r="BW32" s="53" t="e">
        <f>SUMIFS('[20]WorkDone DATA'!$L:$L,'[20]WorkDone DATA'!$N:$N,BOQ!BW$6,'[20]WorkDone DATA'!$G:$G,BOQ!$B32)*$G32</f>
        <v>#VALUE!</v>
      </c>
      <c r="BX32" s="53" t="e">
        <f>SUMIFS('[20]WorkDone DATA'!$L:$L,'[20]WorkDone DATA'!$N:$N,BOQ!BX$6,'[20]WorkDone DATA'!$G:$G,BOQ!$B32)*$G32</f>
        <v>#VALUE!</v>
      </c>
    </row>
    <row r="33" spans="1:76" ht="15.6" x14ac:dyDescent="0.35">
      <c r="A33" s="1"/>
      <c r="B33" s="42"/>
      <c r="C33" s="64" t="s">
        <v>18</v>
      </c>
      <c r="D33" s="51"/>
      <c r="E33" s="51"/>
      <c r="F33" s="45"/>
      <c r="G33" s="52"/>
      <c r="H33" s="53">
        <f t="shared" si="0"/>
        <v>0</v>
      </c>
      <c r="K33" s="214"/>
      <c r="L33" s="220" t="e">
        <f t="shared" si="2"/>
        <v>#VALUE!</v>
      </c>
      <c r="M33" s="221" t="e">
        <f t="shared" si="3"/>
        <v>#VALUE!</v>
      </c>
      <c r="N33" s="213"/>
      <c r="O33" s="214">
        <f t="shared" si="4"/>
        <v>0</v>
      </c>
      <c r="P33" s="215" t="e">
        <f t="shared" si="5"/>
        <v>#VALUE!</v>
      </c>
      <c r="Q33" s="218"/>
      <c r="R33" s="217" t="e">
        <f>SUMIFS('[20]WorkDone DATA'!$L:$L,'[20]WorkDone DATA'!$N:$N,BOQ!S$6,'[20]WorkDone DATA'!$G:$G,BOQ!$B33)</f>
        <v>#VALUE!</v>
      </c>
      <c r="S33" s="53" t="e">
        <f t="shared" si="6"/>
        <v>#VALUE!</v>
      </c>
      <c r="T33" s="217" t="e">
        <f>SUMIFS('[20]WorkDone DATA'!$L:$L,'[20]WorkDone DATA'!$N:$N,BOQ!U$6,'[20]WorkDone DATA'!$G:$G,BOQ!$B33)</f>
        <v>#VALUE!</v>
      </c>
      <c r="U33" s="53" t="e">
        <f t="shared" si="7"/>
        <v>#VALUE!</v>
      </c>
      <c r="V33" s="217"/>
      <c r="W33" s="53" t="e">
        <f>SUMIFS('[20]WorkDone DATA'!$L:$L,'[20]WorkDone DATA'!$N:$N,BOQ!W$6,'[20]WorkDone DATA'!$G:$G,BOQ!$B33)*$G33</f>
        <v>#VALUE!</v>
      </c>
      <c r="X33" s="217"/>
      <c r="Y33" s="53" t="e">
        <f>SUMIFS('[20]WorkDone DATA'!$L:$L,'[20]WorkDone DATA'!$N:$N,BOQ!Y$6,'[20]WorkDone DATA'!$G:$G,BOQ!$B33)*$G33</f>
        <v>#VALUE!</v>
      </c>
      <c r="Z33" s="217"/>
      <c r="AA33" s="53" t="e">
        <f>SUMIFS('[20]WorkDone DATA'!$L:$L,'[20]WorkDone DATA'!$N:$N,BOQ!AA$6,'[20]WorkDone DATA'!$G:$G,BOQ!$B33)*$G33</f>
        <v>#VALUE!</v>
      </c>
      <c r="AB33" s="53" t="e">
        <f>SUMIFS('[20]WorkDone DATA'!$L:$L,'[20]WorkDone DATA'!$N:$N,BOQ!AB$6,'[20]WorkDone DATA'!$G:$G,BOQ!$B33)*$G33</f>
        <v>#VALUE!</v>
      </c>
      <c r="AC33" s="53" t="e">
        <f>SUMIFS('[20]WorkDone DATA'!$L:$L,'[20]WorkDone DATA'!$N:$N,BOQ!AC$6,'[20]WorkDone DATA'!$G:$G,BOQ!$B33)*$G33</f>
        <v>#VALUE!</v>
      </c>
      <c r="AD33" s="53" t="e">
        <f>SUMIFS('[20]WorkDone DATA'!$L:$L,'[20]WorkDone DATA'!$N:$N,BOQ!AD$6,'[20]WorkDone DATA'!$G:$G,BOQ!$B33)*$G33</f>
        <v>#VALUE!</v>
      </c>
      <c r="AE33" s="53" t="e">
        <f>SUMIFS('[20]WorkDone DATA'!$L:$L,'[20]WorkDone DATA'!$N:$N,BOQ!AE$6,'[20]WorkDone DATA'!$G:$G,BOQ!$B33)*$G33</f>
        <v>#VALUE!</v>
      </c>
      <c r="AF33" s="53" t="e">
        <f>SUMIFS('[20]WorkDone DATA'!$L:$L,'[20]WorkDone DATA'!$N:$N,BOQ!AF$6,'[20]WorkDone DATA'!$G:$G,BOQ!$B33)*$G33</f>
        <v>#VALUE!</v>
      </c>
      <c r="AG33" s="53" t="e">
        <f>SUMIFS('[20]WorkDone DATA'!$L:$L,'[20]WorkDone DATA'!$N:$N,BOQ!AG$6,'[20]WorkDone DATA'!$G:$G,BOQ!$B33)*$G33</f>
        <v>#VALUE!</v>
      </c>
      <c r="AH33" s="53" t="e">
        <f>SUMIFS('[20]WorkDone DATA'!$L:$L,'[20]WorkDone DATA'!$N:$N,BOQ!AH$6,'[20]WorkDone DATA'!$G:$G,BOQ!$B33)*$G33</f>
        <v>#VALUE!</v>
      </c>
      <c r="AI33" s="53" t="e">
        <f>SUMIFS('[20]WorkDone DATA'!$L:$L,'[20]WorkDone DATA'!$N:$N,BOQ!AI$6,'[20]WorkDone DATA'!$G:$G,BOQ!$B33)*$G33</f>
        <v>#VALUE!</v>
      </c>
      <c r="AJ33" s="53" t="e">
        <f>SUMIFS('[20]WorkDone DATA'!$L:$L,'[20]WorkDone DATA'!$N:$N,BOQ!AJ$6,'[20]WorkDone DATA'!$G:$G,BOQ!$B33)*$G33</f>
        <v>#VALUE!</v>
      </c>
      <c r="AK33" s="53" t="e">
        <f>SUMIFS('[20]WorkDone DATA'!$L:$L,'[20]WorkDone DATA'!$N:$N,BOQ!AK$6,'[20]WorkDone DATA'!$G:$G,BOQ!$B33)*$G33</f>
        <v>#VALUE!</v>
      </c>
      <c r="AL33" s="53" t="e">
        <f>SUMIFS('[20]WorkDone DATA'!$L:$L,'[20]WorkDone DATA'!$N:$N,BOQ!AL$6,'[20]WorkDone DATA'!$G:$G,BOQ!$B33)*$G33</f>
        <v>#VALUE!</v>
      </c>
      <c r="AM33" s="53" t="e">
        <f>SUMIFS('[20]WorkDone DATA'!$L:$L,'[20]WorkDone DATA'!$N:$N,BOQ!AM$6,'[20]WorkDone DATA'!$G:$G,BOQ!$B33)*$G33</f>
        <v>#VALUE!</v>
      </c>
      <c r="AN33" s="53" t="e">
        <f>SUMIFS('[20]WorkDone DATA'!$L:$L,'[20]WorkDone DATA'!$N:$N,BOQ!AN$6,'[20]WorkDone DATA'!$G:$G,BOQ!$B33)*$G33</f>
        <v>#VALUE!</v>
      </c>
      <c r="AO33" s="53" t="e">
        <f>SUMIFS('[20]WorkDone DATA'!$L:$L,'[20]WorkDone DATA'!$N:$N,BOQ!AO$6,'[20]WorkDone DATA'!$G:$G,BOQ!$B33)*$G33</f>
        <v>#VALUE!</v>
      </c>
      <c r="AP33" s="53" t="e">
        <f>SUMIFS('[20]WorkDone DATA'!$L:$L,'[20]WorkDone DATA'!$N:$N,BOQ!AP$6,'[20]WorkDone DATA'!$G:$G,BOQ!$B33)*$G33</f>
        <v>#VALUE!</v>
      </c>
      <c r="AQ33" s="53" t="e">
        <f>SUMIFS('[20]WorkDone DATA'!$L:$L,'[20]WorkDone DATA'!$N:$N,BOQ!AQ$6,'[20]WorkDone DATA'!$G:$G,BOQ!$B33)*$G33</f>
        <v>#VALUE!</v>
      </c>
      <c r="AR33" s="53" t="e">
        <f>SUMIFS('[20]WorkDone DATA'!$L:$L,'[20]WorkDone DATA'!$N:$N,BOQ!AR$6,'[20]WorkDone DATA'!$G:$G,BOQ!$B33)*$G33</f>
        <v>#VALUE!</v>
      </c>
      <c r="AS33" s="53" t="e">
        <f>SUMIFS('[20]WorkDone DATA'!$L:$L,'[20]WorkDone DATA'!$N:$N,BOQ!AS$6,'[20]WorkDone DATA'!$G:$G,BOQ!$B33)*$G33</f>
        <v>#VALUE!</v>
      </c>
      <c r="AT33" s="53" t="e">
        <f>SUMIFS('[20]WorkDone DATA'!$L:$L,'[20]WorkDone DATA'!$N:$N,BOQ!AT$6,'[20]WorkDone DATA'!$G:$G,BOQ!$B33)*$G33</f>
        <v>#VALUE!</v>
      </c>
      <c r="AU33" s="53" t="e">
        <f>SUMIFS('[20]WorkDone DATA'!$L:$L,'[20]WorkDone DATA'!$N:$N,BOQ!AU$6,'[20]WorkDone DATA'!$G:$G,BOQ!$B33)*$G33</f>
        <v>#VALUE!</v>
      </c>
      <c r="AV33" s="53" t="e">
        <f>SUMIFS('[20]WorkDone DATA'!$L:$L,'[20]WorkDone DATA'!$N:$N,BOQ!AV$6,'[20]WorkDone DATA'!$G:$G,BOQ!$B33)*$G33</f>
        <v>#VALUE!</v>
      </c>
      <c r="AW33" s="53" t="e">
        <f>SUMIFS('[20]WorkDone DATA'!$L:$L,'[20]WorkDone DATA'!$N:$N,BOQ!AW$6,'[20]WorkDone DATA'!$G:$G,BOQ!$B33)*$G33</f>
        <v>#VALUE!</v>
      </c>
      <c r="AX33" s="53" t="e">
        <f>SUMIFS('[20]WorkDone DATA'!$L:$L,'[20]WorkDone DATA'!$N:$N,BOQ!AX$6,'[20]WorkDone DATA'!$G:$G,BOQ!$B33)*$G33</f>
        <v>#VALUE!</v>
      </c>
      <c r="AY33" s="53" t="e">
        <f>SUMIFS('[20]WorkDone DATA'!$L:$L,'[20]WorkDone DATA'!$N:$N,BOQ!AY$6,'[20]WorkDone DATA'!$G:$G,BOQ!$B33)*$G33</f>
        <v>#VALUE!</v>
      </c>
      <c r="AZ33" s="53" t="e">
        <f>SUMIFS('[20]WorkDone DATA'!$L:$L,'[20]WorkDone DATA'!$N:$N,BOQ!AZ$6,'[20]WorkDone DATA'!$G:$G,BOQ!$B33)*$G33</f>
        <v>#VALUE!</v>
      </c>
      <c r="BA33" s="53" t="e">
        <f>SUMIFS('[20]WorkDone DATA'!$L:$L,'[20]WorkDone DATA'!$N:$N,BOQ!BA$6,'[20]WorkDone DATA'!$G:$G,BOQ!$B33)*$G33</f>
        <v>#VALUE!</v>
      </c>
      <c r="BB33" s="53" t="e">
        <f>SUMIFS('[20]WorkDone DATA'!$L:$L,'[20]WorkDone DATA'!$N:$N,BOQ!BB$6,'[20]WorkDone DATA'!$G:$G,BOQ!$B33)*$G33</f>
        <v>#VALUE!</v>
      </c>
      <c r="BC33" s="53" t="e">
        <f>SUMIFS('[20]WorkDone DATA'!$L:$L,'[20]WorkDone DATA'!$N:$N,BOQ!BC$6,'[20]WorkDone DATA'!$G:$G,BOQ!$B33)*$G33</f>
        <v>#VALUE!</v>
      </c>
      <c r="BD33" s="53" t="e">
        <f>SUMIFS('[20]WorkDone DATA'!$L:$L,'[20]WorkDone DATA'!$N:$N,BOQ!BD$6,'[20]WorkDone DATA'!$G:$G,BOQ!$B33)*$G33</f>
        <v>#VALUE!</v>
      </c>
      <c r="BE33" s="53" t="e">
        <f>SUMIFS('[20]WorkDone DATA'!$L:$L,'[20]WorkDone DATA'!$N:$N,BOQ!BE$6,'[20]WorkDone DATA'!$G:$G,BOQ!$B33)*$G33</f>
        <v>#VALUE!</v>
      </c>
      <c r="BF33" s="53" t="e">
        <f>SUMIFS('[20]WorkDone DATA'!$L:$L,'[20]WorkDone DATA'!$N:$N,BOQ!BF$6,'[20]WorkDone DATA'!$G:$G,BOQ!$B33)*$G33</f>
        <v>#VALUE!</v>
      </c>
      <c r="BG33" s="53" t="e">
        <f>SUMIFS('[20]WorkDone DATA'!$L:$L,'[20]WorkDone DATA'!$N:$N,BOQ!BG$6,'[20]WorkDone DATA'!$G:$G,BOQ!$B33)*$G33</f>
        <v>#VALUE!</v>
      </c>
      <c r="BH33" s="53" t="e">
        <f>SUMIFS('[20]WorkDone DATA'!$L:$L,'[20]WorkDone DATA'!$N:$N,BOQ!BH$6,'[20]WorkDone DATA'!$G:$G,BOQ!$B33)*$G33</f>
        <v>#VALUE!</v>
      </c>
      <c r="BI33" s="53" t="e">
        <f>SUMIFS('[20]WorkDone DATA'!$L:$L,'[20]WorkDone DATA'!$N:$N,BOQ!BI$6,'[20]WorkDone DATA'!$G:$G,BOQ!$B33)*$G33</f>
        <v>#VALUE!</v>
      </c>
      <c r="BJ33" s="53" t="e">
        <f>SUMIFS('[20]WorkDone DATA'!$L:$L,'[20]WorkDone DATA'!$N:$N,BOQ!BJ$6,'[20]WorkDone DATA'!$G:$G,BOQ!$B33)*$G33</f>
        <v>#VALUE!</v>
      </c>
      <c r="BK33" s="53" t="e">
        <f>SUMIFS('[20]WorkDone DATA'!$L:$L,'[20]WorkDone DATA'!$N:$N,BOQ!BK$6,'[20]WorkDone DATA'!$G:$G,BOQ!$B33)*$G33</f>
        <v>#VALUE!</v>
      </c>
      <c r="BL33" s="53" t="e">
        <f>SUMIFS('[20]WorkDone DATA'!$L:$L,'[20]WorkDone DATA'!$N:$N,BOQ!BL$6,'[20]WorkDone DATA'!$G:$G,BOQ!$B33)*$G33</f>
        <v>#VALUE!</v>
      </c>
      <c r="BM33" s="53" t="e">
        <f>SUMIFS('[20]WorkDone DATA'!$L:$L,'[20]WorkDone DATA'!$N:$N,BOQ!BM$6,'[20]WorkDone DATA'!$G:$G,BOQ!$B33)*$G33</f>
        <v>#VALUE!</v>
      </c>
      <c r="BN33" s="53" t="e">
        <f>SUMIFS('[20]WorkDone DATA'!$L:$L,'[20]WorkDone DATA'!$N:$N,BOQ!BN$6,'[20]WorkDone DATA'!$G:$G,BOQ!$B33)*$G33</f>
        <v>#VALUE!</v>
      </c>
      <c r="BO33" s="53" t="e">
        <f>SUMIFS('[20]WorkDone DATA'!$L:$L,'[20]WorkDone DATA'!$N:$N,BOQ!BO$6,'[20]WorkDone DATA'!$G:$G,BOQ!$B33)*$G33</f>
        <v>#VALUE!</v>
      </c>
      <c r="BP33" s="53" t="e">
        <f>SUMIFS('[20]WorkDone DATA'!$L:$L,'[20]WorkDone DATA'!$N:$N,BOQ!BP$6,'[20]WorkDone DATA'!$G:$G,BOQ!$B33)*$G33</f>
        <v>#VALUE!</v>
      </c>
      <c r="BQ33" s="53" t="e">
        <f>SUMIFS('[20]WorkDone DATA'!$L:$L,'[20]WorkDone DATA'!$N:$N,BOQ!BQ$6,'[20]WorkDone DATA'!$G:$G,BOQ!$B33)*$G33</f>
        <v>#VALUE!</v>
      </c>
      <c r="BR33" s="53" t="e">
        <f>SUMIFS('[20]WorkDone DATA'!$L:$L,'[20]WorkDone DATA'!$N:$N,BOQ!BR$6,'[20]WorkDone DATA'!$G:$G,BOQ!$B33)*$G33</f>
        <v>#VALUE!</v>
      </c>
      <c r="BS33" s="53" t="e">
        <f>SUMIFS('[20]WorkDone DATA'!$L:$L,'[20]WorkDone DATA'!$N:$N,BOQ!BS$6,'[20]WorkDone DATA'!$G:$G,BOQ!$B33)*$G33</f>
        <v>#VALUE!</v>
      </c>
      <c r="BT33" s="53" t="e">
        <f>SUMIFS('[20]WorkDone DATA'!$L:$L,'[20]WorkDone DATA'!$N:$N,BOQ!BT$6,'[20]WorkDone DATA'!$G:$G,BOQ!$B33)*$G33</f>
        <v>#VALUE!</v>
      </c>
      <c r="BU33" s="53" t="e">
        <f>SUMIFS('[20]WorkDone DATA'!$L:$L,'[20]WorkDone DATA'!$N:$N,BOQ!BU$6,'[20]WorkDone DATA'!$G:$G,BOQ!$B33)*$G33</f>
        <v>#VALUE!</v>
      </c>
      <c r="BV33" s="53" t="e">
        <f>SUMIFS('[20]WorkDone DATA'!$L:$L,'[20]WorkDone DATA'!$N:$N,BOQ!BV$6,'[20]WorkDone DATA'!$G:$G,BOQ!$B33)*$G33</f>
        <v>#VALUE!</v>
      </c>
      <c r="BW33" s="53" t="e">
        <f>SUMIFS('[20]WorkDone DATA'!$L:$L,'[20]WorkDone DATA'!$N:$N,BOQ!BW$6,'[20]WorkDone DATA'!$G:$G,BOQ!$B33)*$G33</f>
        <v>#VALUE!</v>
      </c>
      <c r="BX33" s="53" t="e">
        <f>SUMIFS('[20]WorkDone DATA'!$L:$L,'[20]WorkDone DATA'!$N:$N,BOQ!BX$6,'[20]WorkDone DATA'!$G:$G,BOQ!$B33)*$G33</f>
        <v>#VALUE!</v>
      </c>
    </row>
    <row r="34" spans="1:76" ht="15.6" x14ac:dyDescent="0.35">
      <c r="A34" s="1" t="str">
        <f>C33</f>
        <v>70mm2 x 3 core (CXX03NCV) 3.8kV/6.6kV</v>
      </c>
      <c r="B34" s="42">
        <v>2.0150000000000001</v>
      </c>
      <c r="C34" s="57" t="s">
        <v>11</v>
      </c>
      <c r="D34" s="58" t="s">
        <v>12</v>
      </c>
      <c r="E34" s="51" t="s">
        <v>13</v>
      </c>
      <c r="F34" s="45">
        <v>2160</v>
      </c>
      <c r="G34" s="52">
        <v>860.35</v>
      </c>
      <c r="H34" s="53">
        <f t="shared" si="0"/>
        <v>1858356</v>
      </c>
      <c r="K34" s="214" t="e">
        <f t="shared" si="1"/>
        <v>#VALUE!</v>
      </c>
      <c r="L34" s="220" t="e">
        <f t="shared" si="2"/>
        <v>#VALUE!</v>
      </c>
      <c r="M34" s="221" t="e">
        <f t="shared" si="3"/>
        <v>#VALUE!</v>
      </c>
      <c r="N34" s="213"/>
      <c r="O34" s="214" t="e">
        <f t="shared" si="4"/>
        <v>#VALUE!</v>
      </c>
      <c r="P34" s="215" t="e">
        <f t="shared" si="5"/>
        <v>#VALUE!</v>
      </c>
      <c r="Q34" s="218"/>
      <c r="R34" s="217" t="e">
        <f>SUMIFS('[20]WorkDone DATA'!$L:$L,'[20]WorkDone DATA'!$N:$N,BOQ!S$6,'[20]WorkDone DATA'!$G:$G,BOQ!$B34)</f>
        <v>#VALUE!</v>
      </c>
      <c r="S34" s="53" t="e">
        <f t="shared" si="6"/>
        <v>#VALUE!</v>
      </c>
      <c r="T34" s="217" t="e">
        <f>SUMIFS('[20]WorkDone DATA'!$L:$L,'[20]WorkDone DATA'!$N:$N,BOQ!U$6,'[20]WorkDone DATA'!$G:$G,BOQ!$B34)</f>
        <v>#VALUE!</v>
      </c>
      <c r="U34" s="53" t="e">
        <f t="shared" si="7"/>
        <v>#VALUE!</v>
      </c>
      <c r="V34" s="217"/>
      <c r="W34" s="53" t="e">
        <f>SUMIFS('[20]WorkDone DATA'!$L:$L,'[20]WorkDone DATA'!$N:$N,BOQ!W$6,'[20]WorkDone DATA'!$G:$G,BOQ!$B34)*$G34</f>
        <v>#VALUE!</v>
      </c>
      <c r="X34" s="217"/>
      <c r="Y34" s="53" t="e">
        <f>SUMIFS('[20]WorkDone DATA'!$L:$L,'[20]WorkDone DATA'!$N:$N,BOQ!Y$6,'[20]WorkDone DATA'!$G:$G,BOQ!$B34)*$G34</f>
        <v>#VALUE!</v>
      </c>
      <c r="Z34" s="217"/>
      <c r="AA34" s="53" t="e">
        <f>SUMIFS('[20]WorkDone DATA'!$L:$L,'[20]WorkDone DATA'!$N:$N,BOQ!AA$6,'[20]WorkDone DATA'!$G:$G,BOQ!$B34)*$G34</f>
        <v>#VALUE!</v>
      </c>
      <c r="AB34" s="53" t="e">
        <f>SUMIFS('[20]WorkDone DATA'!$L:$L,'[20]WorkDone DATA'!$N:$N,BOQ!AB$6,'[20]WorkDone DATA'!$G:$G,BOQ!$B34)*$G34</f>
        <v>#VALUE!</v>
      </c>
      <c r="AC34" s="53" t="e">
        <f>SUMIFS('[20]WorkDone DATA'!$L:$L,'[20]WorkDone DATA'!$N:$N,BOQ!AC$6,'[20]WorkDone DATA'!$G:$G,BOQ!$B34)*$G34</f>
        <v>#VALUE!</v>
      </c>
      <c r="AD34" s="53" t="e">
        <f>SUMIFS('[20]WorkDone DATA'!$L:$L,'[20]WorkDone DATA'!$N:$N,BOQ!AD$6,'[20]WorkDone DATA'!$G:$G,BOQ!$B34)*$G34</f>
        <v>#VALUE!</v>
      </c>
      <c r="AE34" s="53" t="e">
        <f>SUMIFS('[20]WorkDone DATA'!$L:$L,'[20]WorkDone DATA'!$N:$N,BOQ!AE$6,'[20]WorkDone DATA'!$G:$G,BOQ!$B34)*$G34</f>
        <v>#VALUE!</v>
      </c>
      <c r="AF34" s="53" t="e">
        <f>SUMIFS('[20]WorkDone DATA'!$L:$L,'[20]WorkDone DATA'!$N:$N,BOQ!AF$6,'[20]WorkDone DATA'!$G:$G,BOQ!$B34)*$G34</f>
        <v>#VALUE!</v>
      </c>
      <c r="AG34" s="53" t="e">
        <f>SUMIFS('[20]WorkDone DATA'!$L:$L,'[20]WorkDone DATA'!$N:$N,BOQ!AG$6,'[20]WorkDone DATA'!$G:$G,BOQ!$B34)*$G34</f>
        <v>#VALUE!</v>
      </c>
      <c r="AH34" s="53" t="e">
        <f>SUMIFS('[20]WorkDone DATA'!$L:$L,'[20]WorkDone DATA'!$N:$N,BOQ!AH$6,'[20]WorkDone DATA'!$G:$G,BOQ!$B34)*$G34</f>
        <v>#VALUE!</v>
      </c>
      <c r="AI34" s="53" t="e">
        <f>SUMIFS('[20]WorkDone DATA'!$L:$L,'[20]WorkDone DATA'!$N:$N,BOQ!AI$6,'[20]WorkDone DATA'!$G:$G,BOQ!$B34)*$G34</f>
        <v>#VALUE!</v>
      </c>
      <c r="AJ34" s="53" t="e">
        <f>SUMIFS('[20]WorkDone DATA'!$L:$L,'[20]WorkDone DATA'!$N:$N,BOQ!AJ$6,'[20]WorkDone DATA'!$G:$G,BOQ!$B34)*$G34</f>
        <v>#VALUE!</v>
      </c>
      <c r="AK34" s="53" t="e">
        <f>SUMIFS('[20]WorkDone DATA'!$L:$L,'[20]WorkDone DATA'!$N:$N,BOQ!AK$6,'[20]WorkDone DATA'!$G:$G,BOQ!$B34)*$G34</f>
        <v>#VALUE!</v>
      </c>
      <c r="AL34" s="53" t="e">
        <f>SUMIFS('[20]WorkDone DATA'!$L:$L,'[20]WorkDone DATA'!$N:$N,BOQ!AL$6,'[20]WorkDone DATA'!$G:$G,BOQ!$B34)*$G34</f>
        <v>#VALUE!</v>
      </c>
      <c r="AM34" s="53" t="e">
        <f>SUMIFS('[20]WorkDone DATA'!$L:$L,'[20]WorkDone DATA'!$N:$N,BOQ!AM$6,'[20]WorkDone DATA'!$G:$G,BOQ!$B34)*$G34</f>
        <v>#VALUE!</v>
      </c>
      <c r="AN34" s="53" t="e">
        <f>SUMIFS('[20]WorkDone DATA'!$L:$L,'[20]WorkDone DATA'!$N:$N,BOQ!AN$6,'[20]WorkDone DATA'!$G:$G,BOQ!$B34)*$G34</f>
        <v>#VALUE!</v>
      </c>
      <c r="AO34" s="53" t="e">
        <f>SUMIFS('[20]WorkDone DATA'!$L:$L,'[20]WorkDone DATA'!$N:$N,BOQ!AO$6,'[20]WorkDone DATA'!$G:$G,BOQ!$B34)*$G34</f>
        <v>#VALUE!</v>
      </c>
      <c r="AP34" s="53" t="e">
        <f>SUMIFS('[20]WorkDone DATA'!$L:$L,'[20]WorkDone DATA'!$N:$N,BOQ!AP$6,'[20]WorkDone DATA'!$G:$G,BOQ!$B34)*$G34</f>
        <v>#VALUE!</v>
      </c>
      <c r="AQ34" s="53" t="e">
        <f>SUMIFS('[20]WorkDone DATA'!$L:$L,'[20]WorkDone DATA'!$N:$N,BOQ!AQ$6,'[20]WorkDone DATA'!$G:$G,BOQ!$B34)*$G34</f>
        <v>#VALUE!</v>
      </c>
      <c r="AR34" s="53" t="e">
        <f>SUMIFS('[20]WorkDone DATA'!$L:$L,'[20]WorkDone DATA'!$N:$N,BOQ!AR$6,'[20]WorkDone DATA'!$G:$G,BOQ!$B34)*$G34</f>
        <v>#VALUE!</v>
      </c>
      <c r="AS34" s="53" t="e">
        <f>SUMIFS('[20]WorkDone DATA'!$L:$L,'[20]WorkDone DATA'!$N:$N,BOQ!AS$6,'[20]WorkDone DATA'!$G:$G,BOQ!$B34)*$G34</f>
        <v>#VALUE!</v>
      </c>
      <c r="AT34" s="53" t="e">
        <f>SUMIFS('[20]WorkDone DATA'!$L:$L,'[20]WorkDone DATA'!$N:$N,BOQ!AT$6,'[20]WorkDone DATA'!$G:$G,BOQ!$B34)*$G34</f>
        <v>#VALUE!</v>
      </c>
      <c r="AU34" s="53" t="e">
        <f>SUMIFS('[20]WorkDone DATA'!$L:$L,'[20]WorkDone DATA'!$N:$N,BOQ!AU$6,'[20]WorkDone DATA'!$G:$G,BOQ!$B34)*$G34</f>
        <v>#VALUE!</v>
      </c>
      <c r="AV34" s="53" t="e">
        <f>SUMIFS('[20]WorkDone DATA'!$L:$L,'[20]WorkDone DATA'!$N:$N,BOQ!AV$6,'[20]WorkDone DATA'!$G:$G,BOQ!$B34)*$G34</f>
        <v>#VALUE!</v>
      </c>
      <c r="AW34" s="53" t="e">
        <f>SUMIFS('[20]WorkDone DATA'!$L:$L,'[20]WorkDone DATA'!$N:$N,BOQ!AW$6,'[20]WorkDone DATA'!$G:$G,BOQ!$B34)*$G34</f>
        <v>#VALUE!</v>
      </c>
      <c r="AX34" s="53" t="e">
        <f>SUMIFS('[20]WorkDone DATA'!$L:$L,'[20]WorkDone DATA'!$N:$N,BOQ!AX$6,'[20]WorkDone DATA'!$G:$G,BOQ!$B34)*$G34</f>
        <v>#VALUE!</v>
      </c>
      <c r="AY34" s="53" t="e">
        <f>SUMIFS('[20]WorkDone DATA'!$L:$L,'[20]WorkDone DATA'!$N:$N,BOQ!AY$6,'[20]WorkDone DATA'!$G:$G,BOQ!$B34)*$G34</f>
        <v>#VALUE!</v>
      </c>
      <c r="AZ34" s="53" t="e">
        <f>SUMIFS('[20]WorkDone DATA'!$L:$L,'[20]WorkDone DATA'!$N:$N,BOQ!AZ$6,'[20]WorkDone DATA'!$G:$G,BOQ!$B34)*$G34</f>
        <v>#VALUE!</v>
      </c>
      <c r="BA34" s="53" t="e">
        <f>SUMIFS('[20]WorkDone DATA'!$L:$L,'[20]WorkDone DATA'!$N:$N,BOQ!BA$6,'[20]WorkDone DATA'!$G:$G,BOQ!$B34)*$G34</f>
        <v>#VALUE!</v>
      </c>
      <c r="BB34" s="53" t="e">
        <f>SUMIFS('[20]WorkDone DATA'!$L:$L,'[20]WorkDone DATA'!$N:$N,BOQ!BB$6,'[20]WorkDone DATA'!$G:$G,BOQ!$B34)*$G34</f>
        <v>#VALUE!</v>
      </c>
      <c r="BC34" s="53" t="e">
        <f>SUMIFS('[20]WorkDone DATA'!$L:$L,'[20]WorkDone DATA'!$N:$N,BOQ!BC$6,'[20]WorkDone DATA'!$G:$G,BOQ!$B34)*$G34</f>
        <v>#VALUE!</v>
      </c>
      <c r="BD34" s="53" t="e">
        <f>SUMIFS('[20]WorkDone DATA'!$L:$L,'[20]WorkDone DATA'!$N:$N,BOQ!BD$6,'[20]WorkDone DATA'!$G:$G,BOQ!$B34)*$G34</f>
        <v>#VALUE!</v>
      </c>
      <c r="BE34" s="53" t="e">
        <f>SUMIFS('[20]WorkDone DATA'!$L:$L,'[20]WorkDone DATA'!$N:$N,BOQ!BE$6,'[20]WorkDone DATA'!$G:$G,BOQ!$B34)*$G34</f>
        <v>#VALUE!</v>
      </c>
      <c r="BF34" s="53" t="e">
        <f>SUMIFS('[20]WorkDone DATA'!$L:$L,'[20]WorkDone DATA'!$N:$N,BOQ!BF$6,'[20]WorkDone DATA'!$G:$G,BOQ!$B34)*$G34</f>
        <v>#VALUE!</v>
      </c>
      <c r="BG34" s="53" t="e">
        <f>SUMIFS('[20]WorkDone DATA'!$L:$L,'[20]WorkDone DATA'!$N:$N,BOQ!BG$6,'[20]WorkDone DATA'!$G:$G,BOQ!$B34)*$G34</f>
        <v>#VALUE!</v>
      </c>
      <c r="BH34" s="53" t="e">
        <f>SUMIFS('[20]WorkDone DATA'!$L:$L,'[20]WorkDone DATA'!$N:$N,BOQ!BH$6,'[20]WorkDone DATA'!$G:$G,BOQ!$B34)*$G34</f>
        <v>#VALUE!</v>
      </c>
      <c r="BI34" s="53" t="e">
        <f>SUMIFS('[20]WorkDone DATA'!$L:$L,'[20]WorkDone DATA'!$N:$N,BOQ!BI$6,'[20]WorkDone DATA'!$G:$G,BOQ!$B34)*$G34</f>
        <v>#VALUE!</v>
      </c>
      <c r="BJ34" s="53" t="e">
        <f>SUMIFS('[20]WorkDone DATA'!$L:$L,'[20]WorkDone DATA'!$N:$N,BOQ!BJ$6,'[20]WorkDone DATA'!$G:$G,BOQ!$B34)*$G34</f>
        <v>#VALUE!</v>
      </c>
      <c r="BK34" s="53" t="e">
        <f>SUMIFS('[20]WorkDone DATA'!$L:$L,'[20]WorkDone DATA'!$N:$N,BOQ!BK$6,'[20]WorkDone DATA'!$G:$G,BOQ!$B34)*$G34</f>
        <v>#VALUE!</v>
      </c>
      <c r="BL34" s="53" t="e">
        <f>SUMIFS('[20]WorkDone DATA'!$L:$L,'[20]WorkDone DATA'!$N:$N,BOQ!BL$6,'[20]WorkDone DATA'!$G:$G,BOQ!$B34)*$G34</f>
        <v>#VALUE!</v>
      </c>
      <c r="BM34" s="53" t="e">
        <f>SUMIFS('[20]WorkDone DATA'!$L:$L,'[20]WorkDone DATA'!$N:$N,BOQ!BM$6,'[20]WorkDone DATA'!$G:$G,BOQ!$B34)*$G34</f>
        <v>#VALUE!</v>
      </c>
      <c r="BN34" s="53" t="e">
        <f>SUMIFS('[20]WorkDone DATA'!$L:$L,'[20]WorkDone DATA'!$N:$N,BOQ!BN$6,'[20]WorkDone DATA'!$G:$G,BOQ!$B34)*$G34</f>
        <v>#VALUE!</v>
      </c>
      <c r="BO34" s="53" t="e">
        <f>SUMIFS('[20]WorkDone DATA'!$L:$L,'[20]WorkDone DATA'!$N:$N,BOQ!BO$6,'[20]WorkDone DATA'!$G:$G,BOQ!$B34)*$G34</f>
        <v>#VALUE!</v>
      </c>
      <c r="BP34" s="53" t="e">
        <f>SUMIFS('[20]WorkDone DATA'!$L:$L,'[20]WorkDone DATA'!$N:$N,BOQ!BP$6,'[20]WorkDone DATA'!$G:$G,BOQ!$B34)*$G34</f>
        <v>#VALUE!</v>
      </c>
      <c r="BQ34" s="53" t="e">
        <f>SUMIFS('[20]WorkDone DATA'!$L:$L,'[20]WorkDone DATA'!$N:$N,BOQ!BQ$6,'[20]WorkDone DATA'!$G:$G,BOQ!$B34)*$G34</f>
        <v>#VALUE!</v>
      </c>
      <c r="BR34" s="53" t="e">
        <f>SUMIFS('[20]WorkDone DATA'!$L:$L,'[20]WorkDone DATA'!$N:$N,BOQ!BR$6,'[20]WorkDone DATA'!$G:$G,BOQ!$B34)*$G34</f>
        <v>#VALUE!</v>
      </c>
      <c r="BS34" s="53" t="e">
        <f>SUMIFS('[20]WorkDone DATA'!$L:$L,'[20]WorkDone DATA'!$N:$N,BOQ!BS$6,'[20]WorkDone DATA'!$G:$G,BOQ!$B34)*$G34</f>
        <v>#VALUE!</v>
      </c>
      <c r="BT34" s="53" t="e">
        <f>SUMIFS('[20]WorkDone DATA'!$L:$L,'[20]WorkDone DATA'!$N:$N,BOQ!BT$6,'[20]WorkDone DATA'!$G:$G,BOQ!$B34)*$G34</f>
        <v>#VALUE!</v>
      </c>
      <c r="BU34" s="53" t="e">
        <f>SUMIFS('[20]WorkDone DATA'!$L:$L,'[20]WorkDone DATA'!$N:$N,BOQ!BU$6,'[20]WorkDone DATA'!$G:$G,BOQ!$B34)*$G34</f>
        <v>#VALUE!</v>
      </c>
      <c r="BV34" s="53" t="e">
        <f>SUMIFS('[20]WorkDone DATA'!$L:$L,'[20]WorkDone DATA'!$N:$N,BOQ!BV$6,'[20]WorkDone DATA'!$G:$G,BOQ!$B34)*$G34</f>
        <v>#VALUE!</v>
      </c>
      <c r="BW34" s="53" t="e">
        <f>SUMIFS('[20]WorkDone DATA'!$L:$L,'[20]WorkDone DATA'!$N:$N,BOQ!BW$6,'[20]WorkDone DATA'!$G:$G,BOQ!$B34)*$G34</f>
        <v>#VALUE!</v>
      </c>
      <c r="BX34" s="53" t="e">
        <f>SUMIFS('[20]WorkDone DATA'!$L:$L,'[20]WorkDone DATA'!$N:$N,BOQ!BX$6,'[20]WorkDone DATA'!$G:$G,BOQ!$B34)*$G34</f>
        <v>#VALUE!</v>
      </c>
    </row>
    <row r="35" spans="1:76" ht="15.6" x14ac:dyDescent="0.35">
      <c r="A35" s="1" t="str">
        <f>C33</f>
        <v>70mm2 x 3 core (CXX03NCV) 3.8kV/6.6kV</v>
      </c>
      <c r="B35" s="42">
        <v>2.016</v>
      </c>
      <c r="C35" s="57" t="s">
        <v>45</v>
      </c>
      <c r="D35" s="58" t="s">
        <v>46</v>
      </c>
      <c r="E35" s="51" t="s">
        <v>13</v>
      </c>
      <c r="F35" s="45">
        <v>2160</v>
      </c>
      <c r="G35" s="52">
        <v>64.61</v>
      </c>
      <c r="H35" s="53">
        <f t="shared" si="0"/>
        <v>139557.6</v>
      </c>
      <c r="K35" s="214" t="e">
        <f t="shared" si="1"/>
        <v>#VALUE!</v>
      </c>
      <c r="L35" s="220" t="e">
        <f t="shared" si="2"/>
        <v>#VALUE!</v>
      </c>
      <c r="M35" s="221" t="e">
        <f t="shared" si="3"/>
        <v>#VALUE!</v>
      </c>
      <c r="N35" s="213"/>
      <c r="O35" s="214" t="e">
        <f t="shared" si="4"/>
        <v>#VALUE!</v>
      </c>
      <c r="P35" s="215" t="e">
        <f t="shared" si="5"/>
        <v>#VALUE!</v>
      </c>
      <c r="Q35" s="218"/>
      <c r="R35" s="217" t="e">
        <f>SUMIFS('[20]WorkDone DATA'!$L:$L,'[20]WorkDone DATA'!$N:$N,BOQ!S$6,'[20]WorkDone DATA'!$G:$G,BOQ!$B35)</f>
        <v>#VALUE!</v>
      </c>
      <c r="S35" s="53" t="e">
        <f t="shared" si="6"/>
        <v>#VALUE!</v>
      </c>
      <c r="T35" s="217" t="e">
        <f>SUMIFS('[20]WorkDone DATA'!$L:$L,'[20]WorkDone DATA'!$N:$N,BOQ!U$6,'[20]WorkDone DATA'!$G:$G,BOQ!$B35)</f>
        <v>#VALUE!</v>
      </c>
      <c r="U35" s="53" t="e">
        <f t="shared" si="7"/>
        <v>#VALUE!</v>
      </c>
      <c r="V35" s="217"/>
      <c r="W35" s="53" t="e">
        <f>SUMIFS('[20]WorkDone DATA'!$L:$L,'[20]WorkDone DATA'!$N:$N,BOQ!W$6,'[20]WorkDone DATA'!$G:$G,BOQ!$B35)*$G35</f>
        <v>#VALUE!</v>
      </c>
      <c r="X35" s="217"/>
      <c r="Y35" s="53" t="e">
        <f>SUMIFS('[20]WorkDone DATA'!$L:$L,'[20]WorkDone DATA'!$N:$N,BOQ!Y$6,'[20]WorkDone DATA'!$G:$G,BOQ!$B35)*$G35</f>
        <v>#VALUE!</v>
      </c>
      <c r="Z35" s="217"/>
      <c r="AA35" s="53" t="e">
        <f>SUMIFS('[20]WorkDone DATA'!$L:$L,'[20]WorkDone DATA'!$N:$N,BOQ!AA$6,'[20]WorkDone DATA'!$G:$G,BOQ!$B35)*$G35</f>
        <v>#VALUE!</v>
      </c>
      <c r="AB35" s="53" t="e">
        <f>SUMIFS('[20]WorkDone DATA'!$L:$L,'[20]WorkDone DATA'!$N:$N,BOQ!AB$6,'[20]WorkDone DATA'!$G:$G,BOQ!$B35)*$G35</f>
        <v>#VALUE!</v>
      </c>
      <c r="AC35" s="53" t="e">
        <f>SUMIFS('[20]WorkDone DATA'!$L:$L,'[20]WorkDone DATA'!$N:$N,BOQ!AC$6,'[20]WorkDone DATA'!$G:$G,BOQ!$B35)*$G35</f>
        <v>#VALUE!</v>
      </c>
      <c r="AD35" s="53" t="e">
        <f>SUMIFS('[20]WorkDone DATA'!$L:$L,'[20]WorkDone DATA'!$N:$N,BOQ!AD$6,'[20]WorkDone DATA'!$G:$G,BOQ!$B35)*$G35</f>
        <v>#VALUE!</v>
      </c>
      <c r="AE35" s="53" t="e">
        <f>SUMIFS('[20]WorkDone DATA'!$L:$L,'[20]WorkDone DATA'!$N:$N,BOQ!AE$6,'[20]WorkDone DATA'!$G:$G,BOQ!$B35)*$G35</f>
        <v>#VALUE!</v>
      </c>
      <c r="AF35" s="53" t="e">
        <f>SUMIFS('[20]WorkDone DATA'!$L:$L,'[20]WorkDone DATA'!$N:$N,BOQ!AF$6,'[20]WorkDone DATA'!$G:$G,BOQ!$B35)*$G35</f>
        <v>#VALUE!</v>
      </c>
      <c r="AG35" s="53" t="e">
        <f>SUMIFS('[20]WorkDone DATA'!$L:$L,'[20]WorkDone DATA'!$N:$N,BOQ!AG$6,'[20]WorkDone DATA'!$G:$G,BOQ!$B35)*$G35</f>
        <v>#VALUE!</v>
      </c>
      <c r="AH35" s="53" t="e">
        <f>SUMIFS('[20]WorkDone DATA'!$L:$L,'[20]WorkDone DATA'!$N:$N,BOQ!AH$6,'[20]WorkDone DATA'!$G:$G,BOQ!$B35)*$G35</f>
        <v>#VALUE!</v>
      </c>
      <c r="AI35" s="53" t="e">
        <f>SUMIFS('[20]WorkDone DATA'!$L:$L,'[20]WorkDone DATA'!$N:$N,BOQ!AI$6,'[20]WorkDone DATA'!$G:$G,BOQ!$B35)*$G35</f>
        <v>#VALUE!</v>
      </c>
      <c r="AJ35" s="53" t="e">
        <f>SUMIFS('[20]WorkDone DATA'!$L:$L,'[20]WorkDone DATA'!$N:$N,BOQ!AJ$6,'[20]WorkDone DATA'!$G:$G,BOQ!$B35)*$G35</f>
        <v>#VALUE!</v>
      </c>
      <c r="AK35" s="53" t="e">
        <f>SUMIFS('[20]WorkDone DATA'!$L:$L,'[20]WorkDone DATA'!$N:$N,BOQ!AK$6,'[20]WorkDone DATA'!$G:$G,BOQ!$B35)*$G35</f>
        <v>#VALUE!</v>
      </c>
      <c r="AL35" s="53" t="e">
        <f>SUMIFS('[20]WorkDone DATA'!$L:$L,'[20]WorkDone DATA'!$N:$N,BOQ!AL$6,'[20]WorkDone DATA'!$G:$G,BOQ!$B35)*$G35</f>
        <v>#VALUE!</v>
      </c>
      <c r="AM35" s="53" t="e">
        <f>SUMIFS('[20]WorkDone DATA'!$L:$L,'[20]WorkDone DATA'!$N:$N,BOQ!AM$6,'[20]WorkDone DATA'!$G:$G,BOQ!$B35)*$G35</f>
        <v>#VALUE!</v>
      </c>
      <c r="AN35" s="53" t="e">
        <f>SUMIFS('[20]WorkDone DATA'!$L:$L,'[20]WorkDone DATA'!$N:$N,BOQ!AN$6,'[20]WorkDone DATA'!$G:$G,BOQ!$B35)*$G35</f>
        <v>#VALUE!</v>
      </c>
      <c r="AO35" s="53" t="e">
        <f>SUMIFS('[20]WorkDone DATA'!$L:$L,'[20]WorkDone DATA'!$N:$N,BOQ!AO$6,'[20]WorkDone DATA'!$G:$G,BOQ!$B35)*$G35</f>
        <v>#VALUE!</v>
      </c>
      <c r="AP35" s="53" t="e">
        <f>SUMIFS('[20]WorkDone DATA'!$L:$L,'[20]WorkDone DATA'!$N:$N,BOQ!AP$6,'[20]WorkDone DATA'!$G:$G,BOQ!$B35)*$G35</f>
        <v>#VALUE!</v>
      </c>
      <c r="AQ35" s="53" t="e">
        <f>SUMIFS('[20]WorkDone DATA'!$L:$L,'[20]WorkDone DATA'!$N:$N,BOQ!AQ$6,'[20]WorkDone DATA'!$G:$G,BOQ!$B35)*$G35</f>
        <v>#VALUE!</v>
      </c>
      <c r="AR35" s="53" t="e">
        <f>SUMIFS('[20]WorkDone DATA'!$L:$L,'[20]WorkDone DATA'!$N:$N,BOQ!AR$6,'[20]WorkDone DATA'!$G:$G,BOQ!$B35)*$G35</f>
        <v>#VALUE!</v>
      </c>
      <c r="AS35" s="53" t="e">
        <f>SUMIFS('[20]WorkDone DATA'!$L:$L,'[20]WorkDone DATA'!$N:$N,BOQ!AS$6,'[20]WorkDone DATA'!$G:$G,BOQ!$B35)*$G35</f>
        <v>#VALUE!</v>
      </c>
      <c r="AT35" s="53" t="e">
        <f>SUMIFS('[20]WorkDone DATA'!$L:$L,'[20]WorkDone DATA'!$N:$N,BOQ!AT$6,'[20]WorkDone DATA'!$G:$G,BOQ!$B35)*$G35</f>
        <v>#VALUE!</v>
      </c>
      <c r="AU35" s="53" t="e">
        <f>SUMIFS('[20]WorkDone DATA'!$L:$L,'[20]WorkDone DATA'!$N:$N,BOQ!AU$6,'[20]WorkDone DATA'!$G:$G,BOQ!$B35)*$G35</f>
        <v>#VALUE!</v>
      </c>
      <c r="AV35" s="53" t="e">
        <f>SUMIFS('[20]WorkDone DATA'!$L:$L,'[20]WorkDone DATA'!$N:$N,BOQ!AV$6,'[20]WorkDone DATA'!$G:$G,BOQ!$B35)*$G35</f>
        <v>#VALUE!</v>
      </c>
      <c r="AW35" s="53" t="e">
        <f>SUMIFS('[20]WorkDone DATA'!$L:$L,'[20]WorkDone DATA'!$N:$N,BOQ!AW$6,'[20]WorkDone DATA'!$G:$G,BOQ!$B35)*$G35</f>
        <v>#VALUE!</v>
      </c>
      <c r="AX35" s="53" t="e">
        <f>SUMIFS('[20]WorkDone DATA'!$L:$L,'[20]WorkDone DATA'!$N:$N,BOQ!AX$6,'[20]WorkDone DATA'!$G:$G,BOQ!$B35)*$G35</f>
        <v>#VALUE!</v>
      </c>
      <c r="AY35" s="53" t="e">
        <f>SUMIFS('[20]WorkDone DATA'!$L:$L,'[20]WorkDone DATA'!$N:$N,BOQ!AY$6,'[20]WorkDone DATA'!$G:$G,BOQ!$B35)*$G35</f>
        <v>#VALUE!</v>
      </c>
      <c r="AZ35" s="53" t="e">
        <f>SUMIFS('[20]WorkDone DATA'!$L:$L,'[20]WorkDone DATA'!$N:$N,BOQ!AZ$6,'[20]WorkDone DATA'!$G:$G,BOQ!$B35)*$G35</f>
        <v>#VALUE!</v>
      </c>
      <c r="BA35" s="53" t="e">
        <f>SUMIFS('[20]WorkDone DATA'!$L:$L,'[20]WorkDone DATA'!$N:$N,BOQ!BA$6,'[20]WorkDone DATA'!$G:$G,BOQ!$B35)*$G35</f>
        <v>#VALUE!</v>
      </c>
      <c r="BB35" s="53" t="e">
        <f>SUMIFS('[20]WorkDone DATA'!$L:$L,'[20]WorkDone DATA'!$N:$N,BOQ!BB$6,'[20]WorkDone DATA'!$G:$G,BOQ!$B35)*$G35</f>
        <v>#VALUE!</v>
      </c>
      <c r="BC35" s="53" t="e">
        <f>SUMIFS('[20]WorkDone DATA'!$L:$L,'[20]WorkDone DATA'!$N:$N,BOQ!BC$6,'[20]WorkDone DATA'!$G:$G,BOQ!$B35)*$G35</f>
        <v>#VALUE!</v>
      </c>
      <c r="BD35" s="53" t="e">
        <f>SUMIFS('[20]WorkDone DATA'!$L:$L,'[20]WorkDone DATA'!$N:$N,BOQ!BD$6,'[20]WorkDone DATA'!$G:$G,BOQ!$B35)*$G35</f>
        <v>#VALUE!</v>
      </c>
      <c r="BE35" s="53" t="e">
        <f>SUMIFS('[20]WorkDone DATA'!$L:$L,'[20]WorkDone DATA'!$N:$N,BOQ!BE$6,'[20]WorkDone DATA'!$G:$G,BOQ!$B35)*$G35</f>
        <v>#VALUE!</v>
      </c>
      <c r="BF35" s="53" t="e">
        <f>SUMIFS('[20]WorkDone DATA'!$L:$L,'[20]WorkDone DATA'!$N:$N,BOQ!BF$6,'[20]WorkDone DATA'!$G:$G,BOQ!$B35)*$G35</f>
        <v>#VALUE!</v>
      </c>
      <c r="BG35" s="53" t="e">
        <f>SUMIFS('[20]WorkDone DATA'!$L:$L,'[20]WorkDone DATA'!$N:$N,BOQ!BG$6,'[20]WorkDone DATA'!$G:$G,BOQ!$B35)*$G35</f>
        <v>#VALUE!</v>
      </c>
      <c r="BH35" s="53" t="e">
        <f>SUMIFS('[20]WorkDone DATA'!$L:$L,'[20]WorkDone DATA'!$N:$N,BOQ!BH$6,'[20]WorkDone DATA'!$G:$G,BOQ!$B35)*$G35</f>
        <v>#VALUE!</v>
      </c>
      <c r="BI35" s="53" t="e">
        <f>SUMIFS('[20]WorkDone DATA'!$L:$L,'[20]WorkDone DATA'!$N:$N,BOQ!BI$6,'[20]WorkDone DATA'!$G:$G,BOQ!$B35)*$G35</f>
        <v>#VALUE!</v>
      </c>
      <c r="BJ35" s="53" t="e">
        <f>SUMIFS('[20]WorkDone DATA'!$L:$L,'[20]WorkDone DATA'!$N:$N,BOQ!BJ$6,'[20]WorkDone DATA'!$G:$G,BOQ!$B35)*$G35</f>
        <v>#VALUE!</v>
      </c>
      <c r="BK35" s="53" t="e">
        <f>SUMIFS('[20]WorkDone DATA'!$L:$L,'[20]WorkDone DATA'!$N:$N,BOQ!BK$6,'[20]WorkDone DATA'!$G:$G,BOQ!$B35)*$G35</f>
        <v>#VALUE!</v>
      </c>
      <c r="BL35" s="53" t="e">
        <f>SUMIFS('[20]WorkDone DATA'!$L:$L,'[20]WorkDone DATA'!$N:$N,BOQ!BL$6,'[20]WorkDone DATA'!$G:$G,BOQ!$B35)*$G35</f>
        <v>#VALUE!</v>
      </c>
      <c r="BM35" s="53" t="e">
        <f>SUMIFS('[20]WorkDone DATA'!$L:$L,'[20]WorkDone DATA'!$N:$N,BOQ!BM$6,'[20]WorkDone DATA'!$G:$G,BOQ!$B35)*$G35</f>
        <v>#VALUE!</v>
      </c>
      <c r="BN35" s="53" t="e">
        <f>SUMIFS('[20]WorkDone DATA'!$L:$L,'[20]WorkDone DATA'!$N:$N,BOQ!BN$6,'[20]WorkDone DATA'!$G:$G,BOQ!$B35)*$G35</f>
        <v>#VALUE!</v>
      </c>
      <c r="BO35" s="53" t="e">
        <f>SUMIFS('[20]WorkDone DATA'!$L:$L,'[20]WorkDone DATA'!$N:$N,BOQ!BO$6,'[20]WorkDone DATA'!$G:$G,BOQ!$B35)*$G35</f>
        <v>#VALUE!</v>
      </c>
      <c r="BP35" s="53" t="e">
        <f>SUMIFS('[20]WorkDone DATA'!$L:$L,'[20]WorkDone DATA'!$N:$N,BOQ!BP$6,'[20]WorkDone DATA'!$G:$G,BOQ!$B35)*$G35</f>
        <v>#VALUE!</v>
      </c>
      <c r="BQ35" s="53" t="e">
        <f>SUMIFS('[20]WorkDone DATA'!$L:$L,'[20]WorkDone DATA'!$N:$N,BOQ!BQ$6,'[20]WorkDone DATA'!$G:$G,BOQ!$B35)*$G35</f>
        <v>#VALUE!</v>
      </c>
      <c r="BR35" s="53" t="e">
        <f>SUMIFS('[20]WorkDone DATA'!$L:$L,'[20]WorkDone DATA'!$N:$N,BOQ!BR$6,'[20]WorkDone DATA'!$G:$G,BOQ!$B35)*$G35</f>
        <v>#VALUE!</v>
      </c>
      <c r="BS35" s="53" t="e">
        <f>SUMIFS('[20]WorkDone DATA'!$L:$L,'[20]WorkDone DATA'!$N:$N,BOQ!BS$6,'[20]WorkDone DATA'!$G:$G,BOQ!$B35)*$G35</f>
        <v>#VALUE!</v>
      </c>
      <c r="BT35" s="53" t="e">
        <f>SUMIFS('[20]WorkDone DATA'!$L:$L,'[20]WorkDone DATA'!$N:$N,BOQ!BT$6,'[20]WorkDone DATA'!$G:$G,BOQ!$B35)*$G35</f>
        <v>#VALUE!</v>
      </c>
      <c r="BU35" s="53" t="e">
        <f>SUMIFS('[20]WorkDone DATA'!$L:$L,'[20]WorkDone DATA'!$N:$N,BOQ!BU$6,'[20]WorkDone DATA'!$G:$G,BOQ!$B35)*$G35</f>
        <v>#VALUE!</v>
      </c>
      <c r="BV35" s="53" t="e">
        <f>SUMIFS('[20]WorkDone DATA'!$L:$L,'[20]WorkDone DATA'!$N:$N,BOQ!BV$6,'[20]WorkDone DATA'!$G:$G,BOQ!$B35)*$G35</f>
        <v>#VALUE!</v>
      </c>
      <c r="BW35" s="53" t="e">
        <f>SUMIFS('[20]WorkDone DATA'!$L:$L,'[20]WorkDone DATA'!$N:$N,BOQ!BW$6,'[20]WorkDone DATA'!$G:$G,BOQ!$B35)*$G35</f>
        <v>#VALUE!</v>
      </c>
      <c r="BX35" s="53" t="e">
        <f>SUMIFS('[20]WorkDone DATA'!$L:$L,'[20]WorkDone DATA'!$N:$N,BOQ!BX$6,'[20]WorkDone DATA'!$G:$G,BOQ!$B35)*$G35</f>
        <v>#VALUE!</v>
      </c>
    </row>
    <row r="36" spans="1:76" ht="15.6" x14ac:dyDescent="0.35">
      <c r="A36" s="1"/>
      <c r="B36" s="42"/>
      <c r="C36" s="64" t="s">
        <v>19</v>
      </c>
      <c r="D36" s="51"/>
      <c r="E36" s="51"/>
      <c r="F36" s="45"/>
      <c r="G36" s="52"/>
      <c r="H36" s="53">
        <f t="shared" si="0"/>
        <v>0</v>
      </c>
      <c r="K36" s="214"/>
      <c r="L36" s="220" t="e">
        <f t="shared" si="2"/>
        <v>#VALUE!</v>
      </c>
      <c r="M36" s="221" t="e">
        <f t="shared" si="3"/>
        <v>#VALUE!</v>
      </c>
      <c r="N36" s="213"/>
      <c r="O36" s="214">
        <f t="shared" si="4"/>
        <v>0</v>
      </c>
      <c r="P36" s="215" t="e">
        <f t="shared" si="5"/>
        <v>#VALUE!</v>
      </c>
      <c r="Q36" s="218"/>
      <c r="R36" s="217" t="e">
        <f>SUMIFS('[20]WorkDone DATA'!$L:$L,'[20]WorkDone DATA'!$N:$N,BOQ!S$6,'[20]WorkDone DATA'!$G:$G,BOQ!$B36)</f>
        <v>#VALUE!</v>
      </c>
      <c r="S36" s="53" t="e">
        <f t="shared" si="6"/>
        <v>#VALUE!</v>
      </c>
      <c r="T36" s="217" t="e">
        <f>SUMIFS('[20]WorkDone DATA'!$L:$L,'[20]WorkDone DATA'!$N:$N,BOQ!U$6,'[20]WorkDone DATA'!$G:$G,BOQ!$B36)</f>
        <v>#VALUE!</v>
      </c>
      <c r="U36" s="53" t="e">
        <f t="shared" si="7"/>
        <v>#VALUE!</v>
      </c>
      <c r="V36" s="217"/>
      <c r="W36" s="53" t="e">
        <f>SUMIFS('[20]WorkDone DATA'!$L:$L,'[20]WorkDone DATA'!$N:$N,BOQ!W$6,'[20]WorkDone DATA'!$G:$G,BOQ!$B36)*$G36</f>
        <v>#VALUE!</v>
      </c>
      <c r="X36" s="217"/>
      <c r="Y36" s="53" t="e">
        <f>SUMIFS('[20]WorkDone DATA'!$L:$L,'[20]WorkDone DATA'!$N:$N,BOQ!Y$6,'[20]WorkDone DATA'!$G:$G,BOQ!$B36)*$G36</f>
        <v>#VALUE!</v>
      </c>
      <c r="Z36" s="217"/>
      <c r="AA36" s="53" t="e">
        <f>SUMIFS('[20]WorkDone DATA'!$L:$L,'[20]WorkDone DATA'!$N:$N,BOQ!AA$6,'[20]WorkDone DATA'!$G:$G,BOQ!$B36)*$G36</f>
        <v>#VALUE!</v>
      </c>
      <c r="AB36" s="53" t="e">
        <f>SUMIFS('[20]WorkDone DATA'!$L:$L,'[20]WorkDone DATA'!$N:$N,BOQ!AB$6,'[20]WorkDone DATA'!$G:$G,BOQ!$B36)*$G36</f>
        <v>#VALUE!</v>
      </c>
      <c r="AC36" s="53" t="e">
        <f>SUMIFS('[20]WorkDone DATA'!$L:$L,'[20]WorkDone DATA'!$N:$N,BOQ!AC$6,'[20]WorkDone DATA'!$G:$G,BOQ!$B36)*$G36</f>
        <v>#VALUE!</v>
      </c>
      <c r="AD36" s="53" t="e">
        <f>SUMIFS('[20]WorkDone DATA'!$L:$L,'[20]WorkDone DATA'!$N:$N,BOQ!AD$6,'[20]WorkDone DATA'!$G:$G,BOQ!$B36)*$G36</f>
        <v>#VALUE!</v>
      </c>
      <c r="AE36" s="53" t="e">
        <f>SUMIFS('[20]WorkDone DATA'!$L:$L,'[20]WorkDone DATA'!$N:$N,BOQ!AE$6,'[20]WorkDone DATA'!$G:$G,BOQ!$B36)*$G36</f>
        <v>#VALUE!</v>
      </c>
      <c r="AF36" s="53" t="e">
        <f>SUMIFS('[20]WorkDone DATA'!$L:$L,'[20]WorkDone DATA'!$N:$N,BOQ!AF$6,'[20]WorkDone DATA'!$G:$G,BOQ!$B36)*$G36</f>
        <v>#VALUE!</v>
      </c>
      <c r="AG36" s="53" t="e">
        <f>SUMIFS('[20]WorkDone DATA'!$L:$L,'[20]WorkDone DATA'!$N:$N,BOQ!AG$6,'[20]WorkDone DATA'!$G:$G,BOQ!$B36)*$G36</f>
        <v>#VALUE!</v>
      </c>
      <c r="AH36" s="53" t="e">
        <f>SUMIFS('[20]WorkDone DATA'!$L:$L,'[20]WorkDone DATA'!$N:$N,BOQ!AH$6,'[20]WorkDone DATA'!$G:$G,BOQ!$B36)*$G36</f>
        <v>#VALUE!</v>
      </c>
      <c r="AI36" s="53" t="e">
        <f>SUMIFS('[20]WorkDone DATA'!$L:$L,'[20]WorkDone DATA'!$N:$N,BOQ!AI$6,'[20]WorkDone DATA'!$G:$G,BOQ!$B36)*$G36</f>
        <v>#VALUE!</v>
      </c>
      <c r="AJ36" s="53" t="e">
        <f>SUMIFS('[20]WorkDone DATA'!$L:$L,'[20]WorkDone DATA'!$N:$N,BOQ!AJ$6,'[20]WorkDone DATA'!$G:$G,BOQ!$B36)*$G36</f>
        <v>#VALUE!</v>
      </c>
      <c r="AK36" s="53" t="e">
        <f>SUMIFS('[20]WorkDone DATA'!$L:$L,'[20]WorkDone DATA'!$N:$N,BOQ!AK$6,'[20]WorkDone DATA'!$G:$G,BOQ!$B36)*$G36</f>
        <v>#VALUE!</v>
      </c>
      <c r="AL36" s="53" t="e">
        <f>SUMIFS('[20]WorkDone DATA'!$L:$L,'[20]WorkDone DATA'!$N:$N,BOQ!AL$6,'[20]WorkDone DATA'!$G:$G,BOQ!$B36)*$G36</f>
        <v>#VALUE!</v>
      </c>
      <c r="AM36" s="53" t="e">
        <f>SUMIFS('[20]WorkDone DATA'!$L:$L,'[20]WorkDone DATA'!$N:$N,BOQ!AM$6,'[20]WorkDone DATA'!$G:$G,BOQ!$B36)*$G36</f>
        <v>#VALUE!</v>
      </c>
      <c r="AN36" s="53" t="e">
        <f>SUMIFS('[20]WorkDone DATA'!$L:$L,'[20]WorkDone DATA'!$N:$N,BOQ!AN$6,'[20]WorkDone DATA'!$G:$G,BOQ!$B36)*$G36</f>
        <v>#VALUE!</v>
      </c>
      <c r="AO36" s="53" t="e">
        <f>SUMIFS('[20]WorkDone DATA'!$L:$L,'[20]WorkDone DATA'!$N:$N,BOQ!AO$6,'[20]WorkDone DATA'!$G:$G,BOQ!$B36)*$G36</f>
        <v>#VALUE!</v>
      </c>
      <c r="AP36" s="53" t="e">
        <f>SUMIFS('[20]WorkDone DATA'!$L:$L,'[20]WorkDone DATA'!$N:$N,BOQ!AP$6,'[20]WorkDone DATA'!$G:$G,BOQ!$B36)*$G36</f>
        <v>#VALUE!</v>
      </c>
      <c r="AQ36" s="53" t="e">
        <f>SUMIFS('[20]WorkDone DATA'!$L:$L,'[20]WorkDone DATA'!$N:$N,BOQ!AQ$6,'[20]WorkDone DATA'!$G:$G,BOQ!$B36)*$G36</f>
        <v>#VALUE!</v>
      </c>
      <c r="AR36" s="53" t="e">
        <f>SUMIFS('[20]WorkDone DATA'!$L:$L,'[20]WorkDone DATA'!$N:$N,BOQ!AR$6,'[20]WorkDone DATA'!$G:$G,BOQ!$B36)*$G36</f>
        <v>#VALUE!</v>
      </c>
      <c r="AS36" s="53" t="e">
        <f>SUMIFS('[20]WorkDone DATA'!$L:$L,'[20]WorkDone DATA'!$N:$N,BOQ!AS$6,'[20]WorkDone DATA'!$G:$G,BOQ!$B36)*$G36</f>
        <v>#VALUE!</v>
      </c>
      <c r="AT36" s="53" t="e">
        <f>SUMIFS('[20]WorkDone DATA'!$L:$L,'[20]WorkDone DATA'!$N:$N,BOQ!AT$6,'[20]WorkDone DATA'!$G:$G,BOQ!$B36)*$G36</f>
        <v>#VALUE!</v>
      </c>
      <c r="AU36" s="53" t="e">
        <f>SUMIFS('[20]WorkDone DATA'!$L:$L,'[20]WorkDone DATA'!$N:$N,BOQ!AU$6,'[20]WorkDone DATA'!$G:$G,BOQ!$B36)*$G36</f>
        <v>#VALUE!</v>
      </c>
      <c r="AV36" s="53" t="e">
        <f>SUMIFS('[20]WorkDone DATA'!$L:$L,'[20]WorkDone DATA'!$N:$N,BOQ!AV$6,'[20]WorkDone DATA'!$G:$G,BOQ!$B36)*$G36</f>
        <v>#VALUE!</v>
      </c>
      <c r="AW36" s="53" t="e">
        <f>SUMIFS('[20]WorkDone DATA'!$L:$L,'[20]WorkDone DATA'!$N:$N,BOQ!AW$6,'[20]WorkDone DATA'!$G:$G,BOQ!$B36)*$G36</f>
        <v>#VALUE!</v>
      </c>
      <c r="AX36" s="53" t="e">
        <f>SUMIFS('[20]WorkDone DATA'!$L:$L,'[20]WorkDone DATA'!$N:$N,BOQ!AX$6,'[20]WorkDone DATA'!$G:$G,BOQ!$B36)*$G36</f>
        <v>#VALUE!</v>
      </c>
      <c r="AY36" s="53" t="e">
        <f>SUMIFS('[20]WorkDone DATA'!$L:$L,'[20]WorkDone DATA'!$N:$N,BOQ!AY$6,'[20]WorkDone DATA'!$G:$G,BOQ!$B36)*$G36</f>
        <v>#VALUE!</v>
      </c>
      <c r="AZ36" s="53" t="e">
        <f>SUMIFS('[20]WorkDone DATA'!$L:$L,'[20]WorkDone DATA'!$N:$N,BOQ!AZ$6,'[20]WorkDone DATA'!$G:$G,BOQ!$B36)*$G36</f>
        <v>#VALUE!</v>
      </c>
      <c r="BA36" s="53" t="e">
        <f>SUMIFS('[20]WorkDone DATA'!$L:$L,'[20]WorkDone DATA'!$N:$N,BOQ!BA$6,'[20]WorkDone DATA'!$G:$G,BOQ!$B36)*$G36</f>
        <v>#VALUE!</v>
      </c>
      <c r="BB36" s="53" t="e">
        <f>SUMIFS('[20]WorkDone DATA'!$L:$L,'[20]WorkDone DATA'!$N:$N,BOQ!BB$6,'[20]WorkDone DATA'!$G:$G,BOQ!$B36)*$G36</f>
        <v>#VALUE!</v>
      </c>
      <c r="BC36" s="53" t="e">
        <f>SUMIFS('[20]WorkDone DATA'!$L:$L,'[20]WorkDone DATA'!$N:$N,BOQ!BC$6,'[20]WorkDone DATA'!$G:$G,BOQ!$B36)*$G36</f>
        <v>#VALUE!</v>
      </c>
      <c r="BD36" s="53" t="e">
        <f>SUMIFS('[20]WorkDone DATA'!$L:$L,'[20]WorkDone DATA'!$N:$N,BOQ!BD$6,'[20]WorkDone DATA'!$G:$G,BOQ!$B36)*$G36</f>
        <v>#VALUE!</v>
      </c>
      <c r="BE36" s="53" t="e">
        <f>SUMIFS('[20]WorkDone DATA'!$L:$L,'[20]WorkDone DATA'!$N:$N,BOQ!BE$6,'[20]WorkDone DATA'!$G:$G,BOQ!$B36)*$G36</f>
        <v>#VALUE!</v>
      </c>
      <c r="BF36" s="53" t="e">
        <f>SUMIFS('[20]WorkDone DATA'!$L:$L,'[20]WorkDone DATA'!$N:$N,BOQ!BF$6,'[20]WorkDone DATA'!$G:$G,BOQ!$B36)*$G36</f>
        <v>#VALUE!</v>
      </c>
      <c r="BG36" s="53" t="e">
        <f>SUMIFS('[20]WorkDone DATA'!$L:$L,'[20]WorkDone DATA'!$N:$N,BOQ!BG$6,'[20]WorkDone DATA'!$G:$G,BOQ!$B36)*$G36</f>
        <v>#VALUE!</v>
      </c>
      <c r="BH36" s="53" t="e">
        <f>SUMIFS('[20]WorkDone DATA'!$L:$L,'[20]WorkDone DATA'!$N:$N,BOQ!BH$6,'[20]WorkDone DATA'!$G:$G,BOQ!$B36)*$G36</f>
        <v>#VALUE!</v>
      </c>
      <c r="BI36" s="53" t="e">
        <f>SUMIFS('[20]WorkDone DATA'!$L:$L,'[20]WorkDone DATA'!$N:$N,BOQ!BI$6,'[20]WorkDone DATA'!$G:$G,BOQ!$B36)*$G36</f>
        <v>#VALUE!</v>
      </c>
      <c r="BJ36" s="53" t="e">
        <f>SUMIFS('[20]WorkDone DATA'!$L:$L,'[20]WorkDone DATA'!$N:$N,BOQ!BJ$6,'[20]WorkDone DATA'!$G:$G,BOQ!$B36)*$G36</f>
        <v>#VALUE!</v>
      </c>
      <c r="BK36" s="53" t="e">
        <f>SUMIFS('[20]WorkDone DATA'!$L:$L,'[20]WorkDone DATA'!$N:$N,BOQ!BK$6,'[20]WorkDone DATA'!$G:$G,BOQ!$B36)*$G36</f>
        <v>#VALUE!</v>
      </c>
      <c r="BL36" s="53" t="e">
        <f>SUMIFS('[20]WorkDone DATA'!$L:$L,'[20]WorkDone DATA'!$N:$N,BOQ!BL$6,'[20]WorkDone DATA'!$G:$G,BOQ!$B36)*$G36</f>
        <v>#VALUE!</v>
      </c>
      <c r="BM36" s="53" t="e">
        <f>SUMIFS('[20]WorkDone DATA'!$L:$L,'[20]WorkDone DATA'!$N:$N,BOQ!BM$6,'[20]WorkDone DATA'!$G:$G,BOQ!$B36)*$G36</f>
        <v>#VALUE!</v>
      </c>
      <c r="BN36" s="53" t="e">
        <f>SUMIFS('[20]WorkDone DATA'!$L:$L,'[20]WorkDone DATA'!$N:$N,BOQ!BN$6,'[20]WorkDone DATA'!$G:$G,BOQ!$B36)*$G36</f>
        <v>#VALUE!</v>
      </c>
      <c r="BO36" s="53" t="e">
        <f>SUMIFS('[20]WorkDone DATA'!$L:$L,'[20]WorkDone DATA'!$N:$N,BOQ!BO$6,'[20]WorkDone DATA'!$G:$G,BOQ!$B36)*$G36</f>
        <v>#VALUE!</v>
      </c>
      <c r="BP36" s="53" t="e">
        <f>SUMIFS('[20]WorkDone DATA'!$L:$L,'[20]WorkDone DATA'!$N:$N,BOQ!BP$6,'[20]WorkDone DATA'!$G:$G,BOQ!$B36)*$G36</f>
        <v>#VALUE!</v>
      </c>
      <c r="BQ36" s="53" t="e">
        <f>SUMIFS('[20]WorkDone DATA'!$L:$L,'[20]WorkDone DATA'!$N:$N,BOQ!BQ$6,'[20]WorkDone DATA'!$G:$G,BOQ!$B36)*$G36</f>
        <v>#VALUE!</v>
      </c>
      <c r="BR36" s="53" t="e">
        <f>SUMIFS('[20]WorkDone DATA'!$L:$L,'[20]WorkDone DATA'!$N:$N,BOQ!BR$6,'[20]WorkDone DATA'!$G:$G,BOQ!$B36)*$G36</f>
        <v>#VALUE!</v>
      </c>
      <c r="BS36" s="53" t="e">
        <f>SUMIFS('[20]WorkDone DATA'!$L:$L,'[20]WorkDone DATA'!$N:$N,BOQ!BS$6,'[20]WorkDone DATA'!$G:$G,BOQ!$B36)*$G36</f>
        <v>#VALUE!</v>
      </c>
      <c r="BT36" s="53" t="e">
        <f>SUMIFS('[20]WorkDone DATA'!$L:$L,'[20]WorkDone DATA'!$N:$N,BOQ!BT$6,'[20]WorkDone DATA'!$G:$G,BOQ!$B36)*$G36</f>
        <v>#VALUE!</v>
      </c>
      <c r="BU36" s="53" t="e">
        <f>SUMIFS('[20]WorkDone DATA'!$L:$L,'[20]WorkDone DATA'!$N:$N,BOQ!BU$6,'[20]WorkDone DATA'!$G:$G,BOQ!$B36)*$G36</f>
        <v>#VALUE!</v>
      </c>
      <c r="BV36" s="53" t="e">
        <f>SUMIFS('[20]WorkDone DATA'!$L:$L,'[20]WorkDone DATA'!$N:$N,BOQ!BV$6,'[20]WorkDone DATA'!$G:$G,BOQ!$B36)*$G36</f>
        <v>#VALUE!</v>
      </c>
      <c r="BW36" s="53" t="e">
        <f>SUMIFS('[20]WorkDone DATA'!$L:$L,'[20]WorkDone DATA'!$N:$N,BOQ!BW$6,'[20]WorkDone DATA'!$G:$G,BOQ!$B36)*$G36</f>
        <v>#VALUE!</v>
      </c>
      <c r="BX36" s="53" t="e">
        <f>SUMIFS('[20]WorkDone DATA'!$L:$L,'[20]WorkDone DATA'!$N:$N,BOQ!BX$6,'[20]WorkDone DATA'!$G:$G,BOQ!$B36)*$G36</f>
        <v>#VALUE!</v>
      </c>
    </row>
    <row r="37" spans="1:76" ht="15.6" x14ac:dyDescent="0.35">
      <c r="A37" s="1" t="str">
        <f>C36</f>
        <v>240mm2 x 3 core (CXX03TCV) 3.8kV/6.6kV</v>
      </c>
      <c r="B37" s="42">
        <v>2.0169999999999999</v>
      </c>
      <c r="C37" s="65" t="s">
        <v>11</v>
      </c>
      <c r="D37" s="58" t="s">
        <v>12</v>
      </c>
      <c r="E37" s="51" t="s">
        <v>13</v>
      </c>
      <c r="F37" s="45">
        <v>1080</v>
      </c>
      <c r="G37" s="52">
        <v>2399.34</v>
      </c>
      <c r="H37" s="53">
        <f t="shared" si="0"/>
        <v>2591287.2000000002</v>
      </c>
      <c r="K37" s="214" t="e">
        <f t="shared" si="1"/>
        <v>#VALUE!</v>
      </c>
      <c r="L37" s="220" t="e">
        <f t="shared" si="2"/>
        <v>#VALUE!</v>
      </c>
      <c r="M37" s="221" t="e">
        <f t="shared" si="3"/>
        <v>#VALUE!</v>
      </c>
      <c r="N37" s="219"/>
      <c r="O37" s="214" t="e">
        <f t="shared" si="4"/>
        <v>#VALUE!</v>
      </c>
      <c r="P37" s="215" t="e">
        <f t="shared" si="5"/>
        <v>#VALUE!</v>
      </c>
      <c r="Q37" s="218"/>
      <c r="R37" s="217" t="e">
        <f>SUMIFS('[20]WorkDone DATA'!$L:$L,'[20]WorkDone DATA'!$N:$N,BOQ!S$6,'[20]WorkDone DATA'!$G:$G,BOQ!$B37)</f>
        <v>#VALUE!</v>
      </c>
      <c r="S37" s="53" t="e">
        <f t="shared" si="6"/>
        <v>#VALUE!</v>
      </c>
      <c r="T37" s="217" t="e">
        <f>SUMIFS('[20]WorkDone DATA'!$L:$L,'[20]WorkDone DATA'!$N:$N,BOQ!U$6,'[20]WorkDone DATA'!$G:$G,BOQ!$B37)</f>
        <v>#VALUE!</v>
      </c>
      <c r="U37" s="53" t="e">
        <f t="shared" si="7"/>
        <v>#VALUE!</v>
      </c>
      <c r="V37" s="217"/>
      <c r="W37" s="53" t="e">
        <f>SUMIFS('[20]WorkDone DATA'!$L:$L,'[20]WorkDone DATA'!$N:$N,BOQ!W$6,'[20]WorkDone DATA'!$G:$G,BOQ!$B37)*$G37</f>
        <v>#VALUE!</v>
      </c>
      <c r="X37" s="217"/>
      <c r="Y37" s="53" t="e">
        <f>SUMIFS('[20]WorkDone DATA'!$L:$L,'[20]WorkDone DATA'!$N:$N,BOQ!Y$6,'[20]WorkDone DATA'!$G:$G,BOQ!$B37)*$G37</f>
        <v>#VALUE!</v>
      </c>
      <c r="Z37" s="217"/>
      <c r="AA37" s="53" t="e">
        <f>SUMIFS('[20]WorkDone DATA'!$L:$L,'[20]WorkDone DATA'!$N:$N,BOQ!AA$6,'[20]WorkDone DATA'!$G:$G,BOQ!$B37)*$G37</f>
        <v>#VALUE!</v>
      </c>
      <c r="AB37" s="53" t="e">
        <f>SUMIFS('[20]WorkDone DATA'!$L:$L,'[20]WorkDone DATA'!$N:$N,BOQ!AB$6,'[20]WorkDone DATA'!$G:$G,BOQ!$B37)*$G37</f>
        <v>#VALUE!</v>
      </c>
      <c r="AC37" s="53" t="e">
        <f>SUMIFS('[20]WorkDone DATA'!$L:$L,'[20]WorkDone DATA'!$N:$N,BOQ!AC$6,'[20]WorkDone DATA'!$G:$G,BOQ!$B37)*$G37</f>
        <v>#VALUE!</v>
      </c>
      <c r="AD37" s="53" t="e">
        <f>SUMIFS('[20]WorkDone DATA'!$L:$L,'[20]WorkDone DATA'!$N:$N,BOQ!AD$6,'[20]WorkDone DATA'!$G:$G,BOQ!$B37)*$G37</f>
        <v>#VALUE!</v>
      </c>
      <c r="AE37" s="53" t="e">
        <f>SUMIFS('[20]WorkDone DATA'!$L:$L,'[20]WorkDone DATA'!$N:$N,BOQ!AE$6,'[20]WorkDone DATA'!$G:$G,BOQ!$B37)*$G37</f>
        <v>#VALUE!</v>
      </c>
      <c r="AF37" s="53" t="e">
        <f>SUMIFS('[20]WorkDone DATA'!$L:$L,'[20]WorkDone DATA'!$N:$N,BOQ!AF$6,'[20]WorkDone DATA'!$G:$G,BOQ!$B37)*$G37</f>
        <v>#VALUE!</v>
      </c>
      <c r="AG37" s="53" t="e">
        <f>SUMIFS('[20]WorkDone DATA'!$L:$L,'[20]WorkDone DATA'!$N:$N,BOQ!AG$6,'[20]WorkDone DATA'!$G:$G,BOQ!$B37)*$G37</f>
        <v>#VALUE!</v>
      </c>
      <c r="AH37" s="53" t="e">
        <f>SUMIFS('[20]WorkDone DATA'!$L:$L,'[20]WorkDone DATA'!$N:$N,BOQ!AH$6,'[20]WorkDone DATA'!$G:$G,BOQ!$B37)*$G37</f>
        <v>#VALUE!</v>
      </c>
      <c r="AI37" s="53" t="e">
        <f>SUMIFS('[20]WorkDone DATA'!$L:$L,'[20]WorkDone DATA'!$N:$N,BOQ!AI$6,'[20]WorkDone DATA'!$G:$G,BOQ!$B37)*$G37</f>
        <v>#VALUE!</v>
      </c>
      <c r="AJ37" s="53" t="e">
        <f>SUMIFS('[20]WorkDone DATA'!$L:$L,'[20]WorkDone DATA'!$N:$N,BOQ!AJ$6,'[20]WorkDone DATA'!$G:$G,BOQ!$B37)*$G37</f>
        <v>#VALUE!</v>
      </c>
      <c r="AK37" s="53" t="e">
        <f>SUMIFS('[20]WorkDone DATA'!$L:$L,'[20]WorkDone DATA'!$N:$N,BOQ!AK$6,'[20]WorkDone DATA'!$G:$G,BOQ!$B37)*$G37</f>
        <v>#VALUE!</v>
      </c>
      <c r="AL37" s="53" t="e">
        <f>SUMIFS('[20]WorkDone DATA'!$L:$L,'[20]WorkDone DATA'!$N:$N,BOQ!AL$6,'[20]WorkDone DATA'!$G:$G,BOQ!$B37)*$G37</f>
        <v>#VALUE!</v>
      </c>
      <c r="AM37" s="53" t="e">
        <f>SUMIFS('[20]WorkDone DATA'!$L:$L,'[20]WorkDone DATA'!$N:$N,BOQ!AM$6,'[20]WorkDone DATA'!$G:$G,BOQ!$B37)*$G37</f>
        <v>#VALUE!</v>
      </c>
      <c r="AN37" s="53" t="e">
        <f>SUMIFS('[20]WorkDone DATA'!$L:$L,'[20]WorkDone DATA'!$N:$N,BOQ!AN$6,'[20]WorkDone DATA'!$G:$G,BOQ!$B37)*$G37</f>
        <v>#VALUE!</v>
      </c>
      <c r="AO37" s="53" t="e">
        <f>SUMIFS('[20]WorkDone DATA'!$L:$L,'[20]WorkDone DATA'!$N:$N,BOQ!AO$6,'[20]WorkDone DATA'!$G:$G,BOQ!$B37)*$G37</f>
        <v>#VALUE!</v>
      </c>
      <c r="AP37" s="53" t="e">
        <f>SUMIFS('[20]WorkDone DATA'!$L:$L,'[20]WorkDone DATA'!$N:$N,BOQ!AP$6,'[20]WorkDone DATA'!$G:$G,BOQ!$B37)*$G37</f>
        <v>#VALUE!</v>
      </c>
      <c r="AQ37" s="53" t="e">
        <f>SUMIFS('[20]WorkDone DATA'!$L:$L,'[20]WorkDone DATA'!$N:$N,BOQ!AQ$6,'[20]WorkDone DATA'!$G:$G,BOQ!$B37)*$G37</f>
        <v>#VALUE!</v>
      </c>
      <c r="AR37" s="53" t="e">
        <f>SUMIFS('[20]WorkDone DATA'!$L:$L,'[20]WorkDone DATA'!$N:$N,BOQ!AR$6,'[20]WorkDone DATA'!$G:$G,BOQ!$B37)*$G37</f>
        <v>#VALUE!</v>
      </c>
      <c r="AS37" s="53" t="e">
        <f>SUMIFS('[20]WorkDone DATA'!$L:$L,'[20]WorkDone DATA'!$N:$N,BOQ!AS$6,'[20]WorkDone DATA'!$G:$G,BOQ!$B37)*$G37</f>
        <v>#VALUE!</v>
      </c>
      <c r="AT37" s="53" t="e">
        <f>SUMIFS('[20]WorkDone DATA'!$L:$L,'[20]WorkDone DATA'!$N:$N,BOQ!AT$6,'[20]WorkDone DATA'!$G:$G,BOQ!$B37)*$G37</f>
        <v>#VALUE!</v>
      </c>
      <c r="AU37" s="53" t="e">
        <f>SUMIFS('[20]WorkDone DATA'!$L:$L,'[20]WorkDone DATA'!$N:$N,BOQ!AU$6,'[20]WorkDone DATA'!$G:$G,BOQ!$B37)*$G37</f>
        <v>#VALUE!</v>
      </c>
      <c r="AV37" s="53" t="e">
        <f>SUMIFS('[20]WorkDone DATA'!$L:$L,'[20]WorkDone DATA'!$N:$N,BOQ!AV$6,'[20]WorkDone DATA'!$G:$G,BOQ!$B37)*$G37</f>
        <v>#VALUE!</v>
      </c>
      <c r="AW37" s="53" t="e">
        <f>SUMIFS('[20]WorkDone DATA'!$L:$L,'[20]WorkDone DATA'!$N:$N,BOQ!AW$6,'[20]WorkDone DATA'!$G:$G,BOQ!$B37)*$G37</f>
        <v>#VALUE!</v>
      </c>
      <c r="AX37" s="53" t="e">
        <f>SUMIFS('[20]WorkDone DATA'!$L:$L,'[20]WorkDone DATA'!$N:$N,BOQ!AX$6,'[20]WorkDone DATA'!$G:$G,BOQ!$B37)*$G37</f>
        <v>#VALUE!</v>
      </c>
      <c r="AY37" s="53" t="e">
        <f>SUMIFS('[20]WorkDone DATA'!$L:$L,'[20]WorkDone DATA'!$N:$N,BOQ!AY$6,'[20]WorkDone DATA'!$G:$G,BOQ!$B37)*$G37</f>
        <v>#VALUE!</v>
      </c>
      <c r="AZ37" s="53" t="e">
        <f>SUMIFS('[20]WorkDone DATA'!$L:$L,'[20]WorkDone DATA'!$N:$N,BOQ!AZ$6,'[20]WorkDone DATA'!$G:$G,BOQ!$B37)*$G37</f>
        <v>#VALUE!</v>
      </c>
      <c r="BA37" s="53" t="e">
        <f>SUMIFS('[20]WorkDone DATA'!$L:$L,'[20]WorkDone DATA'!$N:$N,BOQ!BA$6,'[20]WorkDone DATA'!$G:$G,BOQ!$B37)*$G37</f>
        <v>#VALUE!</v>
      </c>
      <c r="BB37" s="53" t="e">
        <f>SUMIFS('[20]WorkDone DATA'!$L:$L,'[20]WorkDone DATA'!$N:$N,BOQ!BB$6,'[20]WorkDone DATA'!$G:$G,BOQ!$B37)*$G37</f>
        <v>#VALUE!</v>
      </c>
      <c r="BC37" s="53" t="e">
        <f>SUMIFS('[20]WorkDone DATA'!$L:$L,'[20]WorkDone DATA'!$N:$N,BOQ!BC$6,'[20]WorkDone DATA'!$G:$G,BOQ!$B37)*$G37</f>
        <v>#VALUE!</v>
      </c>
      <c r="BD37" s="53" t="e">
        <f>SUMIFS('[20]WorkDone DATA'!$L:$L,'[20]WorkDone DATA'!$N:$N,BOQ!BD$6,'[20]WorkDone DATA'!$G:$G,BOQ!$B37)*$G37</f>
        <v>#VALUE!</v>
      </c>
      <c r="BE37" s="53" t="e">
        <f>SUMIFS('[20]WorkDone DATA'!$L:$L,'[20]WorkDone DATA'!$N:$N,BOQ!BE$6,'[20]WorkDone DATA'!$G:$G,BOQ!$B37)*$G37</f>
        <v>#VALUE!</v>
      </c>
      <c r="BF37" s="53" t="e">
        <f>SUMIFS('[20]WorkDone DATA'!$L:$L,'[20]WorkDone DATA'!$N:$N,BOQ!BF$6,'[20]WorkDone DATA'!$G:$G,BOQ!$B37)*$G37</f>
        <v>#VALUE!</v>
      </c>
      <c r="BG37" s="53" t="e">
        <f>SUMIFS('[20]WorkDone DATA'!$L:$L,'[20]WorkDone DATA'!$N:$N,BOQ!BG$6,'[20]WorkDone DATA'!$G:$G,BOQ!$B37)*$G37</f>
        <v>#VALUE!</v>
      </c>
      <c r="BH37" s="53" t="e">
        <f>SUMIFS('[20]WorkDone DATA'!$L:$L,'[20]WorkDone DATA'!$N:$N,BOQ!BH$6,'[20]WorkDone DATA'!$G:$G,BOQ!$B37)*$G37</f>
        <v>#VALUE!</v>
      </c>
      <c r="BI37" s="53" t="e">
        <f>SUMIFS('[20]WorkDone DATA'!$L:$L,'[20]WorkDone DATA'!$N:$N,BOQ!BI$6,'[20]WorkDone DATA'!$G:$G,BOQ!$B37)*$G37</f>
        <v>#VALUE!</v>
      </c>
      <c r="BJ37" s="53" t="e">
        <f>SUMIFS('[20]WorkDone DATA'!$L:$L,'[20]WorkDone DATA'!$N:$N,BOQ!BJ$6,'[20]WorkDone DATA'!$G:$G,BOQ!$B37)*$G37</f>
        <v>#VALUE!</v>
      </c>
      <c r="BK37" s="53" t="e">
        <f>SUMIFS('[20]WorkDone DATA'!$L:$L,'[20]WorkDone DATA'!$N:$N,BOQ!BK$6,'[20]WorkDone DATA'!$G:$G,BOQ!$B37)*$G37</f>
        <v>#VALUE!</v>
      </c>
      <c r="BL37" s="53" t="e">
        <f>SUMIFS('[20]WorkDone DATA'!$L:$L,'[20]WorkDone DATA'!$N:$N,BOQ!BL$6,'[20]WorkDone DATA'!$G:$G,BOQ!$B37)*$G37</f>
        <v>#VALUE!</v>
      </c>
      <c r="BM37" s="53" t="e">
        <f>SUMIFS('[20]WorkDone DATA'!$L:$L,'[20]WorkDone DATA'!$N:$N,BOQ!BM$6,'[20]WorkDone DATA'!$G:$G,BOQ!$B37)*$G37</f>
        <v>#VALUE!</v>
      </c>
      <c r="BN37" s="53" t="e">
        <f>SUMIFS('[20]WorkDone DATA'!$L:$L,'[20]WorkDone DATA'!$N:$N,BOQ!BN$6,'[20]WorkDone DATA'!$G:$G,BOQ!$B37)*$G37</f>
        <v>#VALUE!</v>
      </c>
      <c r="BO37" s="53" t="e">
        <f>SUMIFS('[20]WorkDone DATA'!$L:$L,'[20]WorkDone DATA'!$N:$N,BOQ!BO$6,'[20]WorkDone DATA'!$G:$G,BOQ!$B37)*$G37</f>
        <v>#VALUE!</v>
      </c>
      <c r="BP37" s="53" t="e">
        <f>SUMIFS('[20]WorkDone DATA'!$L:$L,'[20]WorkDone DATA'!$N:$N,BOQ!BP$6,'[20]WorkDone DATA'!$G:$G,BOQ!$B37)*$G37</f>
        <v>#VALUE!</v>
      </c>
      <c r="BQ37" s="53" t="e">
        <f>SUMIFS('[20]WorkDone DATA'!$L:$L,'[20]WorkDone DATA'!$N:$N,BOQ!BQ$6,'[20]WorkDone DATA'!$G:$G,BOQ!$B37)*$G37</f>
        <v>#VALUE!</v>
      </c>
      <c r="BR37" s="53" t="e">
        <f>SUMIFS('[20]WorkDone DATA'!$L:$L,'[20]WorkDone DATA'!$N:$N,BOQ!BR$6,'[20]WorkDone DATA'!$G:$G,BOQ!$B37)*$G37</f>
        <v>#VALUE!</v>
      </c>
      <c r="BS37" s="53" t="e">
        <f>SUMIFS('[20]WorkDone DATA'!$L:$L,'[20]WorkDone DATA'!$N:$N,BOQ!BS$6,'[20]WorkDone DATA'!$G:$G,BOQ!$B37)*$G37</f>
        <v>#VALUE!</v>
      </c>
      <c r="BT37" s="53" t="e">
        <f>SUMIFS('[20]WorkDone DATA'!$L:$L,'[20]WorkDone DATA'!$N:$N,BOQ!BT$6,'[20]WorkDone DATA'!$G:$G,BOQ!$B37)*$G37</f>
        <v>#VALUE!</v>
      </c>
      <c r="BU37" s="53" t="e">
        <f>SUMIFS('[20]WorkDone DATA'!$L:$L,'[20]WorkDone DATA'!$N:$N,BOQ!BU$6,'[20]WorkDone DATA'!$G:$G,BOQ!$B37)*$G37</f>
        <v>#VALUE!</v>
      </c>
      <c r="BV37" s="53" t="e">
        <f>SUMIFS('[20]WorkDone DATA'!$L:$L,'[20]WorkDone DATA'!$N:$N,BOQ!BV$6,'[20]WorkDone DATA'!$G:$G,BOQ!$B37)*$G37</f>
        <v>#VALUE!</v>
      </c>
      <c r="BW37" s="53" t="e">
        <f>SUMIFS('[20]WorkDone DATA'!$L:$L,'[20]WorkDone DATA'!$N:$N,BOQ!BW$6,'[20]WorkDone DATA'!$G:$G,BOQ!$B37)*$G37</f>
        <v>#VALUE!</v>
      </c>
      <c r="BX37" s="53" t="e">
        <f>SUMIFS('[20]WorkDone DATA'!$L:$L,'[20]WorkDone DATA'!$N:$N,BOQ!BX$6,'[20]WorkDone DATA'!$G:$G,BOQ!$B37)*$G37</f>
        <v>#VALUE!</v>
      </c>
    </row>
    <row r="38" spans="1:76" ht="15.6" x14ac:dyDescent="0.35">
      <c r="A38" s="1" t="str">
        <f>C36</f>
        <v>240mm2 x 3 core (CXX03TCV) 3.8kV/6.6kV</v>
      </c>
      <c r="B38" s="42">
        <v>2.0179999999999998</v>
      </c>
      <c r="C38" s="65" t="s">
        <v>45</v>
      </c>
      <c r="D38" s="58" t="s">
        <v>46</v>
      </c>
      <c r="E38" s="51" t="s">
        <v>13</v>
      </c>
      <c r="F38" s="45">
        <v>1080</v>
      </c>
      <c r="G38" s="52">
        <v>167.14</v>
      </c>
      <c r="H38" s="53">
        <f t="shared" si="0"/>
        <v>180511.19999999998</v>
      </c>
      <c r="K38" s="214" t="e">
        <f t="shared" si="1"/>
        <v>#VALUE!</v>
      </c>
      <c r="L38" s="220" t="e">
        <f t="shared" si="2"/>
        <v>#VALUE!</v>
      </c>
      <c r="M38" s="221" t="e">
        <f t="shared" si="3"/>
        <v>#VALUE!</v>
      </c>
      <c r="N38" s="222"/>
      <c r="O38" s="214" t="e">
        <f t="shared" si="4"/>
        <v>#VALUE!</v>
      </c>
      <c r="P38" s="215" t="e">
        <f t="shared" si="5"/>
        <v>#VALUE!</v>
      </c>
      <c r="Q38" s="218"/>
      <c r="R38" s="217" t="e">
        <f>SUMIFS('[20]WorkDone DATA'!$L:$L,'[20]WorkDone DATA'!$N:$N,BOQ!S$6,'[20]WorkDone DATA'!$G:$G,BOQ!$B38)</f>
        <v>#VALUE!</v>
      </c>
      <c r="S38" s="53" t="e">
        <f t="shared" si="6"/>
        <v>#VALUE!</v>
      </c>
      <c r="T38" s="217" t="e">
        <f>SUMIFS('[20]WorkDone DATA'!$L:$L,'[20]WorkDone DATA'!$N:$N,BOQ!U$6,'[20]WorkDone DATA'!$G:$G,BOQ!$B38)</f>
        <v>#VALUE!</v>
      </c>
      <c r="U38" s="53" t="e">
        <f t="shared" si="7"/>
        <v>#VALUE!</v>
      </c>
      <c r="V38" s="217"/>
      <c r="W38" s="53" t="e">
        <f>SUMIFS('[20]WorkDone DATA'!$L:$L,'[20]WorkDone DATA'!$N:$N,BOQ!W$6,'[20]WorkDone DATA'!$G:$G,BOQ!$B38)*$G38</f>
        <v>#VALUE!</v>
      </c>
      <c r="X38" s="217"/>
      <c r="Y38" s="53" t="e">
        <f>SUMIFS('[20]WorkDone DATA'!$L:$L,'[20]WorkDone DATA'!$N:$N,BOQ!Y$6,'[20]WorkDone DATA'!$G:$G,BOQ!$B38)*$G38</f>
        <v>#VALUE!</v>
      </c>
      <c r="Z38" s="217"/>
      <c r="AA38" s="53" t="e">
        <f>SUMIFS('[20]WorkDone DATA'!$L:$L,'[20]WorkDone DATA'!$N:$N,BOQ!AA$6,'[20]WorkDone DATA'!$G:$G,BOQ!$B38)*$G38</f>
        <v>#VALUE!</v>
      </c>
      <c r="AB38" s="53" t="e">
        <f>SUMIFS('[20]WorkDone DATA'!$L:$L,'[20]WorkDone DATA'!$N:$N,BOQ!AB$6,'[20]WorkDone DATA'!$G:$G,BOQ!$B38)*$G38</f>
        <v>#VALUE!</v>
      </c>
      <c r="AC38" s="53" t="e">
        <f>SUMIFS('[20]WorkDone DATA'!$L:$L,'[20]WorkDone DATA'!$N:$N,BOQ!AC$6,'[20]WorkDone DATA'!$G:$G,BOQ!$B38)*$G38</f>
        <v>#VALUE!</v>
      </c>
      <c r="AD38" s="53" t="e">
        <f>SUMIFS('[20]WorkDone DATA'!$L:$L,'[20]WorkDone DATA'!$N:$N,BOQ!AD$6,'[20]WorkDone DATA'!$G:$G,BOQ!$B38)*$G38</f>
        <v>#VALUE!</v>
      </c>
      <c r="AE38" s="53" t="e">
        <f>SUMIFS('[20]WorkDone DATA'!$L:$L,'[20]WorkDone DATA'!$N:$N,BOQ!AE$6,'[20]WorkDone DATA'!$G:$G,BOQ!$B38)*$G38</f>
        <v>#VALUE!</v>
      </c>
      <c r="AF38" s="53" t="e">
        <f>SUMIFS('[20]WorkDone DATA'!$L:$L,'[20]WorkDone DATA'!$N:$N,BOQ!AF$6,'[20]WorkDone DATA'!$G:$G,BOQ!$B38)*$G38</f>
        <v>#VALUE!</v>
      </c>
      <c r="AG38" s="53" t="e">
        <f>SUMIFS('[20]WorkDone DATA'!$L:$L,'[20]WorkDone DATA'!$N:$N,BOQ!AG$6,'[20]WorkDone DATA'!$G:$G,BOQ!$B38)*$G38</f>
        <v>#VALUE!</v>
      </c>
      <c r="AH38" s="53" t="e">
        <f>SUMIFS('[20]WorkDone DATA'!$L:$L,'[20]WorkDone DATA'!$N:$N,BOQ!AH$6,'[20]WorkDone DATA'!$G:$G,BOQ!$B38)*$G38</f>
        <v>#VALUE!</v>
      </c>
      <c r="AI38" s="53" t="e">
        <f>SUMIFS('[20]WorkDone DATA'!$L:$L,'[20]WorkDone DATA'!$N:$N,BOQ!AI$6,'[20]WorkDone DATA'!$G:$G,BOQ!$B38)*$G38</f>
        <v>#VALUE!</v>
      </c>
      <c r="AJ38" s="53" t="e">
        <f>SUMIFS('[20]WorkDone DATA'!$L:$L,'[20]WorkDone DATA'!$N:$N,BOQ!AJ$6,'[20]WorkDone DATA'!$G:$G,BOQ!$B38)*$G38</f>
        <v>#VALUE!</v>
      </c>
      <c r="AK38" s="53" t="e">
        <f>SUMIFS('[20]WorkDone DATA'!$L:$L,'[20]WorkDone DATA'!$N:$N,BOQ!AK$6,'[20]WorkDone DATA'!$G:$G,BOQ!$B38)*$G38</f>
        <v>#VALUE!</v>
      </c>
      <c r="AL38" s="53" t="e">
        <f>SUMIFS('[20]WorkDone DATA'!$L:$L,'[20]WorkDone DATA'!$N:$N,BOQ!AL$6,'[20]WorkDone DATA'!$G:$G,BOQ!$B38)*$G38</f>
        <v>#VALUE!</v>
      </c>
      <c r="AM38" s="53" t="e">
        <f>SUMIFS('[20]WorkDone DATA'!$L:$L,'[20]WorkDone DATA'!$N:$N,BOQ!AM$6,'[20]WorkDone DATA'!$G:$G,BOQ!$B38)*$G38</f>
        <v>#VALUE!</v>
      </c>
      <c r="AN38" s="53" t="e">
        <f>SUMIFS('[20]WorkDone DATA'!$L:$L,'[20]WorkDone DATA'!$N:$N,BOQ!AN$6,'[20]WorkDone DATA'!$G:$G,BOQ!$B38)*$G38</f>
        <v>#VALUE!</v>
      </c>
      <c r="AO38" s="53" t="e">
        <f>SUMIFS('[20]WorkDone DATA'!$L:$L,'[20]WorkDone DATA'!$N:$N,BOQ!AO$6,'[20]WorkDone DATA'!$G:$G,BOQ!$B38)*$G38</f>
        <v>#VALUE!</v>
      </c>
      <c r="AP38" s="53" t="e">
        <f>SUMIFS('[20]WorkDone DATA'!$L:$L,'[20]WorkDone DATA'!$N:$N,BOQ!AP$6,'[20]WorkDone DATA'!$G:$G,BOQ!$B38)*$G38</f>
        <v>#VALUE!</v>
      </c>
      <c r="AQ38" s="53" t="e">
        <f>SUMIFS('[20]WorkDone DATA'!$L:$L,'[20]WorkDone DATA'!$N:$N,BOQ!AQ$6,'[20]WorkDone DATA'!$G:$G,BOQ!$B38)*$G38</f>
        <v>#VALUE!</v>
      </c>
      <c r="AR38" s="53" t="e">
        <f>SUMIFS('[20]WorkDone DATA'!$L:$L,'[20]WorkDone DATA'!$N:$N,BOQ!AR$6,'[20]WorkDone DATA'!$G:$G,BOQ!$B38)*$G38</f>
        <v>#VALUE!</v>
      </c>
      <c r="AS38" s="53" t="e">
        <f>SUMIFS('[20]WorkDone DATA'!$L:$L,'[20]WorkDone DATA'!$N:$N,BOQ!AS$6,'[20]WorkDone DATA'!$G:$G,BOQ!$B38)*$G38</f>
        <v>#VALUE!</v>
      </c>
      <c r="AT38" s="53" t="e">
        <f>SUMIFS('[20]WorkDone DATA'!$L:$L,'[20]WorkDone DATA'!$N:$N,BOQ!AT$6,'[20]WorkDone DATA'!$G:$G,BOQ!$B38)*$G38</f>
        <v>#VALUE!</v>
      </c>
      <c r="AU38" s="53" t="e">
        <f>SUMIFS('[20]WorkDone DATA'!$L:$L,'[20]WorkDone DATA'!$N:$N,BOQ!AU$6,'[20]WorkDone DATA'!$G:$G,BOQ!$B38)*$G38</f>
        <v>#VALUE!</v>
      </c>
      <c r="AV38" s="53" t="e">
        <f>SUMIFS('[20]WorkDone DATA'!$L:$L,'[20]WorkDone DATA'!$N:$N,BOQ!AV$6,'[20]WorkDone DATA'!$G:$G,BOQ!$B38)*$G38</f>
        <v>#VALUE!</v>
      </c>
      <c r="AW38" s="53" t="e">
        <f>SUMIFS('[20]WorkDone DATA'!$L:$L,'[20]WorkDone DATA'!$N:$N,BOQ!AW$6,'[20]WorkDone DATA'!$G:$G,BOQ!$B38)*$G38</f>
        <v>#VALUE!</v>
      </c>
      <c r="AX38" s="53" t="e">
        <f>SUMIFS('[20]WorkDone DATA'!$L:$L,'[20]WorkDone DATA'!$N:$N,BOQ!AX$6,'[20]WorkDone DATA'!$G:$G,BOQ!$B38)*$G38</f>
        <v>#VALUE!</v>
      </c>
      <c r="AY38" s="53" t="e">
        <f>SUMIFS('[20]WorkDone DATA'!$L:$L,'[20]WorkDone DATA'!$N:$N,BOQ!AY$6,'[20]WorkDone DATA'!$G:$G,BOQ!$B38)*$G38</f>
        <v>#VALUE!</v>
      </c>
      <c r="AZ38" s="53" t="e">
        <f>SUMIFS('[20]WorkDone DATA'!$L:$L,'[20]WorkDone DATA'!$N:$N,BOQ!AZ$6,'[20]WorkDone DATA'!$G:$G,BOQ!$B38)*$G38</f>
        <v>#VALUE!</v>
      </c>
      <c r="BA38" s="53" t="e">
        <f>SUMIFS('[20]WorkDone DATA'!$L:$L,'[20]WorkDone DATA'!$N:$N,BOQ!BA$6,'[20]WorkDone DATA'!$G:$G,BOQ!$B38)*$G38</f>
        <v>#VALUE!</v>
      </c>
      <c r="BB38" s="53" t="e">
        <f>SUMIFS('[20]WorkDone DATA'!$L:$L,'[20]WorkDone DATA'!$N:$N,BOQ!BB$6,'[20]WorkDone DATA'!$G:$G,BOQ!$B38)*$G38</f>
        <v>#VALUE!</v>
      </c>
      <c r="BC38" s="53" t="e">
        <f>SUMIFS('[20]WorkDone DATA'!$L:$L,'[20]WorkDone DATA'!$N:$N,BOQ!BC$6,'[20]WorkDone DATA'!$G:$G,BOQ!$B38)*$G38</f>
        <v>#VALUE!</v>
      </c>
      <c r="BD38" s="53" t="e">
        <f>SUMIFS('[20]WorkDone DATA'!$L:$L,'[20]WorkDone DATA'!$N:$N,BOQ!BD$6,'[20]WorkDone DATA'!$G:$G,BOQ!$B38)*$G38</f>
        <v>#VALUE!</v>
      </c>
      <c r="BE38" s="53" t="e">
        <f>SUMIFS('[20]WorkDone DATA'!$L:$L,'[20]WorkDone DATA'!$N:$N,BOQ!BE$6,'[20]WorkDone DATA'!$G:$G,BOQ!$B38)*$G38</f>
        <v>#VALUE!</v>
      </c>
      <c r="BF38" s="53" t="e">
        <f>SUMIFS('[20]WorkDone DATA'!$L:$L,'[20]WorkDone DATA'!$N:$N,BOQ!BF$6,'[20]WorkDone DATA'!$G:$G,BOQ!$B38)*$G38</f>
        <v>#VALUE!</v>
      </c>
      <c r="BG38" s="53" t="e">
        <f>SUMIFS('[20]WorkDone DATA'!$L:$L,'[20]WorkDone DATA'!$N:$N,BOQ!BG$6,'[20]WorkDone DATA'!$G:$G,BOQ!$B38)*$G38</f>
        <v>#VALUE!</v>
      </c>
      <c r="BH38" s="53" t="e">
        <f>SUMIFS('[20]WorkDone DATA'!$L:$L,'[20]WorkDone DATA'!$N:$N,BOQ!BH$6,'[20]WorkDone DATA'!$G:$G,BOQ!$B38)*$G38</f>
        <v>#VALUE!</v>
      </c>
      <c r="BI38" s="53" t="e">
        <f>SUMIFS('[20]WorkDone DATA'!$L:$L,'[20]WorkDone DATA'!$N:$N,BOQ!BI$6,'[20]WorkDone DATA'!$G:$G,BOQ!$B38)*$G38</f>
        <v>#VALUE!</v>
      </c>
      <c r="BJ38" s="53" t="e">
        <f>SUMIFS('[20]WorkDone DATA'!$L:$L,'[20]WorkDone DATA'!$N:$N,BOQ!BJ$6,'[20]WorkDone DATA'!$G:$G,BOQ!$B38)*$G38</f>
        <v>#VALUE!</v>
      </c>
      <c r="BK38" s="53" t="e">
        <f>SUMIFS('[20]WorkDone DATA'!$L:$L,'[20]WorkDone DATA'!$N:$N,BOQ!BK$6,'[20]WorkDone DATA'!$G:$G,BOQ!$B38)*$G38</f>
        <v>#VALUE!</v>
      </c>
      <c r="BL38" s="53" t="e">
        <f>SUMIFS('[20]WorkDone DATA'!$L:$L,'[20]WorkDone DATA'!$N:$N,BOQ!BL$6,'[20]WorkDone DATA'!$G:$G,BOQ!$B38)*$G38</f>
        <v>#VALUE!</v>
      </c>
      <c r="BM38" s="53" t="e">
        <f>SUMIFS('[20]WorkDone DATA'!$L:$L,'[20]WorkDone DATA'!$N:$N,BOQ!BM$6,'[20]WorkDone DATA'!$G:$G,BOQ!$B38)*$G38</f>
        <v>#VALUE!</v>
      </c>
      <c r="BN38" s="53" t="e">
        <f>SUMIFS('[20]WorkDone DATA'!$L:$L,'[20]WorkDone DATA'!$N:$N,BOQ!BN$6,'[20]WorkDone DATA'!$G:$G,BOQ!$B38)*$G38</f>
        <v>#VALUE!</v>
      </c>
      <c r="BO38" s="53" t="e">
        <f>SUMIFS('[20]WorkDone DATA'!$L:$L,'[20]WorkDone DATA'!$N:$N,BOQ!BO$6,'[20]WorkDone DATA'!$G:$G,BOQ!$B38)*$G38</f>
        <v>#VALUE!</v>
      </c>
      <c r="BP38" s="53" t="e">
        <f>SUMIFS('[20]WorkDone DATA'!$L:$L,'[20]WorkDone DATA'!$N:$N,BOQ!BP$6,'[20]WorkDone DATA'!$G:$G,BOQ!$B38)*$G38</f>
        <v>#VALUE!</v>
      </c>
      <c r="BQ38" s="53" t="e">
        <f>SUMIFS('[20]WorkDone DATA'!$L:$L,'[20]WorkDone DATA'!$N:$N,BOQ!BQ$6,'[20]WorkDone DATA'!$G:$G,BOQ!$B38)*$G38</f>
        <v>#VALUE!</v>
      </c>
      <c r="BR38" s="53" t="e">
        <f>SUMIFS('[20]WorkDone DATA'!$L:$L,'[20]WorkDone DATA'!$N:$N,BOQ!BR$6,'[20]WorkDone DATA'!$G:$G,BOQ!$B38)*$G38</f>
        <v>#VALUE!</v>
      </c>
      <c r="BS38" s="53" t="e">
        <f>SUMIFS('[20]WorkDone DATA'!$L:$L,'[20]WorkDone DATA'!$N:$N,BOQ!BS$6,'[20]WorkDone DATA'!$G:$G,BOQ!$B38)*$G38</f>
        <v>#VALUE!</v>
      </c>
      <c r="BT38" s="53" t="e">
        <f>SUMIFS('[20]WorkDone DATA'!$L:$L,'[20]WorkDone DATA'!$N:$N,BOQ!BT$6,'[20]WorkDone DATA'!$G:$G,BOQ!$B38)*$G38</f>
        <v>#VALUE!</v>
      </c>
      <c r="BU38" s="53" t="e">
        <f>SUMIFS('[20]WorkDone DATA'!$L:$L,'[20]WorkDone DATA'!$N:$N,BOQ!BU$6,'[20]WorkDone DATA'!$G:$G,BOQ!$B38)*$G38</f>
        <v>#VALUE!</v>
      </c>
      <c r="BV38" s="53" t="e">
        <f>SUMIFS('[20]WorkDone DATA'!$L:$L,'[20]WorkDone DATA'!$N:$N,BOQ!BV$6,'[20]WorkDone DATA'!$G:$G,BOQ!$B38)*$G38</f>
        <v>#VALUE!</v>
      </c>
      <c r="BW38" s="53" t="e">
        <f>SUMIFS('[20]WorkDone DATA'!$L:$L,'[20]WorkDone DATA'!$N:$N,BOQ!BW$6,'[20]WorkDone DATA'!$G:$G,BOQ!$B38)*$G38</f>
        <v>#VALUE!</v>
      </c>
      <c r="BX38" s="53" t="e">
        <f>SUMIFS('[20]WorkDone DATA'!$L:$L,'[20]WorkDone DATA'!$N:$N,BOQ!BX$6,'[20]WorkDone DATA'!$G:$G,BOQ!$B38)*$G38</f>
        <v>#VALUE!</v>
      </c>
    </row>
    <row r="39" spans="1:76" ht="15.6" x14ac:dyDescent="0.35">
      <c r="A39" s="1"/>
      <c r="B39" s="42"/>
      <c r="C39" s="57"/>
      <c r="D39" s="58"/>
      <c r="E39" s="51"/>
      <c r="F39" s="45"/>
      <c r="G39" s="52"/>
      <c r="H39" s="53">
        <f t="shared" si="0"/>
        <v>0</v>
      </c>
      <c r="K39" s="214"/>
      <c r="L39" s="220" t="e">
        <f t="shared" si="2"/>
        <v>#VALUE!</v>
      </c>
      <c r="M39" s="221" t="e">
        <f t="shared" si="3"/>
        <v>#VALUE!</v>
      </c>
      <c r="N39" s="222"/>
      <c r="O39" s="214">
        <f t="shared" si="4"/>
        <v>0</v>
      </c>
      <c r="P39" s="215" t="e">
        <f t="shared" si="5"/>
        <v>#VALUE!</v>
      </c>
      <c r="Q39" s="218"/>
      <c r="R39" s="217" t="e">
        <f>SUMIFS('[20]WorkDone DATA'!$L:$L,'[20]WorkDone DATA'!$N:$N,BOQ!S$6,'[20]WorkDone DATA'!$G:$G,BOQ!$B39)</f>
        <v>#VALUE!</v>
      </c>
      <c r="S39" s="53" t="e">
        <f t="shared" si="6"/>
        <v>#VALUE!</v>
      </c>
      <c r="T39" s="217" t="e">
        <f>SUMIFS('[20]WorkDone DATA'!$L:$L,'[20]WorkDone DATA'!$N:$N,BOQ!U$6,'[20]WorkDone DATA'!$G:$G,BOQ!$B39)</f>
        <v>#VALUE!</v>
      </c>
      <c r="U39" s="53" t="e">
        <f t="shared" si="7"/>
        <v>#VALUE!</v>
      </c>
      <c r="V39" s="217"/>
      <c r="W39" s="53" t="e">
        <f>SUMIFS('[20]WorkDone DATA'!$L:$L,'[20]WorkDone DATA'!$N:$N,BOQ!W$6,'[20]WorkDone DATA'!$G:$G,BOQ!$B39)*$G39</f>
        <v>#VALUE!</v>
      </c>
      <c r="X39" s="217"/>
      <c r="Y39" s="53" t="e">
        <f>SUMIFS('[20]WorkDone DATA'!$L:$L,'[20]WorkDone DATA'!$N:$N,BOQ!Y$6,'[20]WorkDone DATA'!$G:$G,BOQ!$B39)*$G39</f>
        <v>#VALUE!</v>
      </c>
      <c r="Z39" s="217"/>
      <c r="AA39" s="53" t="e">
        <f>SUMIFS('[20]WorkDone DATA'!$L:$L,'[20]WorkDone DATA'!$N:$N,BOQ!AA$6,'[20]WorkDone DATA'!$G:$G,BOQ!$B39)*$G39</f>
        <v>#VALUE!</v>
      </c>
      <c r="AB39" s="53" t="e">
        <f>SUMIFS('[20]WorkDone DATA'!$L:$L,'[20]WorkDone DATA'!$N:$N,BOQ!AB$6,'[20]WorkDone DATA'!$G:$G,BOQ!$B39)*$G39</f>
        <v>#VALUE!</v>
      </c>
      <c r="AC39" s="53" t="e">
        <f>SUMIFS('[20]WorkDone DATA'!$L:$L,'[20]WorkDone DATA'!$N:$N,BOQ!AC$6,'[20]WorkDone DATA'!$G:$G,BOQ!$B39)*$G39</f>
        <v>#VALUE!</v>
      </c>
      <c r="AD39" s="53" t="e">
        <f>SUMIFS('[20]WorkDone DATA'!$L:$L,'[20]WorkDone DATA'!$N:$N,BOQ!AD$6,'[20]WorkDone DATA'!$G:$G,BOQ!$B39)*$G39</f>
        <v>#VALUE!</v>
      </c>
      <c r="AE39" s="53" t="e">
        <f>SUMIFS('[20]WorkDone DATA'!$L:$L,'[20]WorkDone DATA'!$N:$N,BOQ!AE$6,'[20]WorkDone DATA'!$G:$G,BOQ!$B39)*$G39</f>
        <v>#VALUE!</v>
      </c>
      <c r="AF39" s="53" t="e">
        <f>SUMIFS('[20]WorkDone DATA'!$L:$L,'[20]WorkDone DATA'!$N:$N,BOQ!AF$6,'[20]WorkDone DATA'!$G:$G,BOQ!$B39)*$G39</f>
        <v>#VALUE!</v>
      </c>
      <c r="AG39" s="53" t="e">
        <f>SUMIFS('[20]WorkDone DATA'!$L:$L,'[20]WorkDone DATA'!$N:$N,BOQ!AG$6,'[20]WorkDone DATA'!$G:$G,BOQ!$B39)*$G39</f>
        <v>#VALUE!</v>
      </c>
      <c r="AH39" s="53" t="e">
        <f>SUMIFS('[20]WorkDone DATA'!$L:$L,'[20]WorkDone DATA'!$N:$N,BOQ!AH$6,'[20]WorkDone DATA'!$G:$G,BOQ!$B39)*$G39</f>
        <v>#VALUE!</v>
      </c>
      <c r="AI39" s="53" t="e">
        <f>SUMIFS('[20]WorkDone DATA'!$L:$L,'[20]WorkDone DATA'!$N:$N,BOQ!AI$6,'[20]WorkDone DATA'!$G:$G,BOQ!$B39)*$G39</f>
        <v>#VALUE!</v>
      </c>
      <c r="AJ39" s="53" t="e">
        <f>SUMIFS('[20]WorkDone DATA'!$L:$L,'[20]WorkDone DATA'!$N:$N,BOQ!AJ$6,'[20]WorkDone DATA'!$G:$G,BOQ!$B39)*$G39</f>
        <v>#VALUE!</v>
      </c>
      <c r="AK39" s="53" t="e">
        <f>SUMIFS('[20]WorkDone DATA'!$L:$L,'[20]WorkDone DATA'!$N:$N,BOQ!AK$6,'[20]WorkDone DATA'!$G:$G,BOQ!$B39)*$G39</f>
        <v>#VALUE!</v>
      </c>
      <c r="AL39" s="53" t="e">
        <f>SUMIFS('[20]WorkDone DATA'!$L:$L,'[20]WorkDone DATA'!$N:$N,BOQ!AL$6,'[20]WorkDone DATA'!$G:$G,BOQ!$B39)*$G39</f>
        <v>#VALUE!</v>
      </c>
      <c r="AM39" s="53" t="e">
        <f>SUMIFS('[20]WorkDone DATA'!$L:$L,'[20]WorkDone DATA'!$N:$N,BOQ!AM$6,'[20]WorkDone DATA'!$G:$G,BOQ!$B39)*$G39</f>
        <v>#VALUE!</v>
      </c>
      <c r="AN39" s="53" t="e">
        <f>SUMIFS('[20]WorkDone DATA'!$L:$L,'[20]WorkDone DATA'!$N:$N,BOQ!AN$6,'[20]WorkDone DATA'!$G:$G,BOQ!$B39)*$G39</f>
        <v>#VALUE!</v>
      </c>
      <c r="AO39" s="53" t="e">
        <f>SUMIFS('[20]WorkDone DATA'!$L:$L,'[20]WorkDone DATA'!$N:$N,BOQ!AO$6,'[20]WorkDone DATA'!$G:$G,BOQ!$B39)*$G39</f>
        <v>#VALUE!</v>
      </c>
      <c r="AP39" s="53" t="e">
        <f>SUMIFS('[20]WorkDone DATA'!$L:$L,'[20]WorkDone DATA'!$N:$N,BOQ!AP$6,'[20]WorkDone DATA'!$G:$G,BOQ!$B39)*$G39</f>
        <v>#VALUE!</v>
      </c>
      <c r="AQ39" s="53" t="e">
        <f>SUMIFS('[20]WorkDone DATA'!$L:$L,'[20]WorkDone DATA'!$N:$N,BOQ!AQ$6,'[20]WorkDone DATA'!$G:$G,BOQ!$B39)*$G39</f>
        <v>#VALUE!</v>
      </c>
      <c r="AR39" s="53" t="e">
        <f>SUMIFS('[20]WorkDone DATA'!$L:$L,'[20]WorkDone DATA'!$N:$N,BOQ!AR$6,'[20]WorkDone DATA'!$G:$G,BOQ!$B39)*$G39</f>
        <v>#VALUE!</v>
      </c>
      <c r="AS39" s="53" t="e">
        <f>SUMIFS('[20]WorkDone DATA'!$L:$L,'[20]WorkDone DATA'!$N:$N,BOQ!AS$6,'[20]WorkDone DATA'!$G:$G,BOQ!$B39)*$G39</f>
        <v>#VALUE!</v>
      </c>
      <c r="AT39" s="53" t="e">
        <f>SUMIFS('[20]WorkDone DATA'!$L:$L,'[20]WorkDone DATA'!$N:$N,BOQ!AT$6,'[20]WorkDone DATA'!$G:$G,BOQ!$B39)*$G39</f>
        <v>#VALUE!</v>
      </c>
      <c r="AU39" s="53" t="e">
        <f>SUMIFS('[20]WorkDone DATA'!$L:$L,'[20]WorkDone DATA'!$N:$N,BOQ!AU$6,'[20]WorkDone DATA'!$G:$G,BOQ!$B39)*$G39</f>
        <v>#VALUE!</v>
      </c>
      <c r="AV39" s="53" t="e">
        <f>SUMIFS('[20]WorkDone DATA'!$L:$L,'[20]WorkDone DATA'!$N:$N,BOQ!AV$6,'[20]WorkDone DATA'!$G:$G,BOQ!$B39)*$G39</f>
        <v>#VALUE!</v>
      </c>
      <c r="AW39" s="53" t="e">
        <f>SUMIFS('[20]WorkDone DATA'!$L:$L,'[20]WorkDone DATA'!$N:$N,BOQ!AW$6,'[20]WorkDone DATA'!$G:$G,BOQ!$B39)*$G39</f>
        <v>#VALUE!</v>
      </c>
      <c r="AX39" s="53" t="e">
        <f>SUMIFS('[20]WorkDone DATA'!$L:$L,'[20]WorkDone DATA'!$N:$N,BOQ!AX$6,'[20]WorkDone DATA'!$G:$G,BOQ!$B39)*$G39</f>
        <v>#VALUE!</v>
      </c>
      <c r="AY39" s="53" t="e">
        <f>SUMIFS('[20]WorkDone DATA'!$L:$L,'[20]WorkDone DATA'!$N:$N,BOQ!AY$6,'[20]WorkDone DATA'!$G:$G,BOQ!$B39)*$G39</f>
        <v>#VALUE!</v>
      </c>
      <c r="AZ39" s="53" t="e">
        <f>SUMIFS('[20]WorkDone DATA'!$L:$L,'[20]WorkDone DATA'!$N:$N,BOQ!AZ$6,'[20]WorkDone DATA'!$G:$G,BOQ!$B39)*$G39</f>
        <v>#VALUE!</v>
      </c>
      <c r="BA39" s="53" t="e">
        <f>SUMIFS('[20]WorkDone DATA'!$L:$L,'[20]WorkDone DATA'!$N:$N,BOQ!BA$6,'[20]WorkDone DATA'!$G:$G,BOQ!$B39)*$G39</f>
        <v>#VALUE!</v>
      </c>
      <c r="BB39" s="53" t="e">
        <f>SUMIFS('[20]WorkDone DATA'!$L:$L,'[20]WorkDone DATA'!$N:$N,BOQ!BB$6,'[20]WorkDone DATA'!$G:$G,BOQ!$B39)*$G39</f>
        <v>#VALUE!</v>
      </c>
      <c r="BC39" s="53" t="e">
        <f>SUMIFS('[20]WorkDone DATA'!$L:$L,'[20]WorkDone DATA'!$N:$N,BOQ!BC$6,'[20]WorkDone DATA'!$G:$G,BOQ!$B39)*$G39</f>
        <v>#VALUE!</v>
      </c>
      <c r="BD39" s="53" t="e">
        <f>SUMIFS('[20]WorkDone DATA'!$L:$L,'[20]WorkDone DATA'!$N:$N,BOQ!BD$6,'[20]WorkDone DATA'!$G:$G,BOQ!$B39)*$G39</f>
        <v>#VALUE!</v>
      </c>
      <c r="BE39" s="53" t="e">
        <f>SUMIFS('[20]WorkDone DATA'!$L:$L,'[20]WorkDone DATA'!$N:$N,BOQ!BE$6,'[20]WorkDone DATA'!$G:$G,BOQ!$B39)*$G39</f>
        <v>#VALUE!</v>
      </c>
      <c r="BF39" s="53" t="e">
        <f>SUMIFS('[20]WorkDone DATA'!$L:$L,'[20]WorkDone DATA'!$N:$N,BOQ!BF$6,'[20]WorkDone DATA'!$G:$G,BOQ!$B39)*$G39</f>
        <v>#VALUE!</v>
      </c>
      <c r="BG39" s="53" t="e">
        <f>SUMIFS('[20]WorkDone DATA'!$L:$L,'[20]WorkDone DATA'!$N:$N,BOQ!BG$6,'[20]WorkDone DATA'!$G:$G,BOQ!$B39)*$G39</f>
        <v>#VALUE!</v>
      </c>
      <c r="BH39" s="53" t="e">
        <f>SUMIFS('[20]WorkDone DATA'!$L:$L,'[20]WorkDone DATA'!$N:$N,BOQ!BH$6,'[20]WorkDone DATA'!$G:$G,BOQ!$B39)*$G39</f>
        <v>#VALUE!</v>
      </c>
      <c r="BI39" s="53" t="e">
        <f>SUMIFS('[20]WorkDone DATA'!$L:$L,'[20]WorkDone DATA'!$N:$N,BOQ!BI$6,'[20]WorkDone DATA'!$G:$G,BOQ!$B39)*$G39</f>
        <v>#VALUE!</v>
      </c>
      <c r="BJ39" s="53" t="e">
        <f>SUMIFS('[20]WorkDone DATA'!$L:$L,'[20]WorkDone DATA'!$N:$N,BOQ!BJ$6,'[20]WorkDone DATA'!$G:$G,BOQ!$B39)*$G39</f>
        <v>#VALUE!</v>
      </c>
      <c r="BK39" s="53" t="e">
        <f>SUMIFS('[20]WorkDone DATA'!$L:$L,'[20]WorkDone DATA'!$N:$N,BOQ!BK$6,'[20]WorkDone DATA'!$G:$G,BOQ!$B39)*$G39</f>
        <v>#VALUE!</v>
      </c>
      <c r="BL39" s="53" t="e">
        <f>SUMIFS('[20]WorkDone DATA'!$L:$L,'[20]WorkDone DATA'!$N:$N,BOQ!BL$6,'[20]WorkDone DATA'!$G:$G,BOQ!$B39)*$G39</f>
        <v>#VALUE!</v>
      </c>
      <c r="BM39" s="53" t="e">
        <f>SUMIFS('[20]WorkDone DATA'!$L:$L,'[20]WorkDone DATA'!$N:$N,BOQ!BM$6,'[20]WorkDone DATA'!$G:$G,BOQ!$B39)*$G39</f>
        <v>#VALUE!</v>
      </c>
      <c r="BN39" s="53" t="e">
        <f>SUMIFS('[20]WorkDone DATA'!$L:$L,'[20]WorkDone DATA'!$N:$N,BOQ!BN$6,'[20]WorkDone DATA'!$G:$G,BOQ!$B39)*$G39</f>
        <v>#VALUE!</v>
      </c>
      <c r="BO39" s="53" t="e">
        <f>SUMIFS('[20]WorkDone DATA'!$L:$L,'[20]WorkDone DATA'!$N:$N,BOQ!BO$6,'[20]WorkDone DATA'!$G:$G,BOQ!$B39)*$G39</f>
        <v>#VALUE!</v>
      </c>
      <c r="BP39" s="53" t="e">
        <f>SUMIFS('[20]WorkDone DATA'!$L:$L,'[20]WorkDone DATA'!$N:$N,BOQ!BP$6,'[20]WorkDone DATA'!$G:$G,BOQ!$B39)*$G39</f>
        <v>#VALUE!</v>
      </c>
      <c r="BQ39" s="53" t="e">
        <f>SUMIFS('[20]WorkDone DATA'!$L:$L,'[20]WorkDone DATA'!$N:$N,BOQ!BQ$6,'[20]WorkDone DATA'!$G:$G,BOQ!$B39)*$G39</f>
        <v>#VALUE!</v>
      </c>
      <c r="BR39" s="53" t="e">
        <f>SUMIFS('[20]WorkDone DATA'!$L:$L,'[20]WorkDone DATA'!$N:$N,BOQ!BR$6,'[20]WorkDone DATA'!$G:$G,BOQ!$B39)*$G39</f>
        <v>#VALUE!</v>
      </c>
      <c r="BS39" s="53" t="e">
        <f>SUMIFS('[20]WorkDone DATA'!$L:$L,'[20]WorkDone DATA'!$N:$N,BOQ!BS$6,'[20]WorkDone DATA'!$G:$G,BOQ!$B39)*$G39</f>
        <v>#VALUE!</v>
      </c>
      <c r="BT39" s="53" t="e">
        <f>SUMIFS('[20]WorkDone DATA'!$L:$L,'[20]WorkDone DATA'!$N:$N,BOQ!BT$6,'[20]WorkDone DATA'!$G:$G,BOQ!$B39)*$G39</f>
        <v>#VALUE!</v>
      </c>
      <c r="BU39" s="53" t="e">
        <f>SUMIFS('[20]WorkDone DATA'!$L:$L,'[20]WorkDone DATA'!$N:$N,BOQ!BU$6,'[20]WorkDone DATA'!$G:$G,BOQ!$B39)*$G39</f>
        <v>#VALUE!</v>
      </c>
      <c r="BV39" s="53" t="e">
        <f>SUMIFS('[20]WorkDone DATA'!$L:$L,'[20]WorkDone DATA'!$N:$N,BOQ!BV$6,'[20]WorkDone DATA'!$G:$G,BOQ!$B39)*$G39</f>
        <v>#VALUE!</v>
      </c>
      <c r="BW39" s="53" t="e">
        <f>SUMIFS('[20]WorkDone DATA'!$L:$L,'[20]WorkDone DATA'!$N:$N,BOQ!BW$6,'[20]WorkDone DATA'!$G:$G,BOQ!$B39)*$G39</f>
        <v>#VALUE!</v>
      </c>
      <c r="BX39" s="53" t="e">
        <f>SUMIFS('[20]WorkDone DATA'!$L:$L,'[20]WorkDone DATA'!$N:$N,BOQ!BX$6,'[20]WorkDone DATA'!$G:$G,BOQ!$B39)*$G39</f>
        <v>#VALUE!</v>
      </c>
    </row>
    <row r="40" spans="1:76" ht="15.6" x14ac:dyDescent="0.35">
      <c r="A40" s="1"/>
      <c r="B40" s="42"/>
      <c r="C40" s="50" t="s">
        <v>20</v>
      </c>
      <c r="D40" s="58"/>
      <c r="E40" s="51"/>
      <c r="F40" s="45"/>
      <c r="G40" s="52"/>
      <c r="H40" s="53">
        <f t="shared" si="0"/>
        <v>0</v>
      </c>
      <c r="K40" s="214"/>
      <c r="L40" s="220" t="e">
        <f t="shared" si="2"/>
        <v>#VALUE!</v>
      </c>
      <c r="M40" s="221" t="e">
        <f t="shared" si="3"/>
        <v>#VALUE!</v>
      </c>
      <c r="N40" s="223"/>
      <c r="O40" s="214">
        <f t="shared" si="4"/>
        <v>0</v>
      </c>
      <c r="P40" s="215" t="e">
        <f t="shared" si="5"/>
        <v>#VALUE!</v>
      </c>
      <c r="Q40" s="218"/>
      <c r="R40" s="217" t="e">
        <f>SUMIFS('[20]WorkDone DATA'!$L:$L,'[20]WorkDone DATA'!$N:$N,BOQ!S$6,'[20]WorkDone DATA'!$G:$G,BOQ!$B40)</f>
        <v>#VALUE!</v>
      </c>
      <c r="S40" s="53" t="e">
        <f t="shared" si="6"/>
        <v>#VALUE!</v>
      </c>
      <c r="T40" s="217" t="e">
        <f>SUMIFS('[20]WorkDone DATA'!$L:$L,'[20]WorkDone DATA'!$N:$N,BOQ!U$6,'[20]WorkDone DATA'!$G:$G,BOQ!$B40)</f>
        <v>#VALUE!</v>
      </c>
      <c r="U40" s="53" t="e">
        <f t="shared" si="7"/>
        <v>#VALUE!</v>
      </c>
      <c r="V40" s="217"/>
      <c r="W40" s="53" t="e">
        <f>SUMIFS('[20]WorkDone DATA'!$L:$L,'[20]WorkDone DATA'!$N:$N,BOQ!W$6,'[20]WorkDone DATA'!$G:$G,BOQ!$B40)*$G40</f>
        <v>#VALUE!</v>
      </c>
      <c r="X40" s="217"/>
      <c r="Y40" s="53" t="e">
        <f>SUMIFS('[20]WorkDone DATA'!$L:$L,'[20]WorkDone DATA'!$N:$N,BOQ!Y$6,'[20]WorkDone DATA'!$G:$G,BOQ!$B40)*$G40</f>
        <v>#VALUE!</v>
      </c>
      <c r="Z40" s="217"/>
      <c r="AA40" s="53" t="e">
        <f>SUMIFS('[20]WorkDone DATA'!$L:$L,'[20]WorkDone DATA'!$N:$N,BOQ!AA$6,'[20]WorkDone DATA'!$G:$G,BOQ!$B40)*$G40</f>
        <v>#VALUE!</v>
      </c>
      <c r="AB40" s="53" t="e">
        <f>SUMIFS('[20]WorkDone DATA'!$L:$L,'[20]WorkDone DATA'!$N:$N,BOQ!AB$6,'[20]WorkDone DATA'!$G:$G,BOQ!$B40)*$G40</f>
        <v>#VALUE!</v>
      </c>
      <c r="AC40" s="53" t="e">
        <f>SUMIFS('[20]WorkDone DATA'!$L:$L,'[20]WorkDone DATA'!$N:$N,BOQ!AC$6,'[20]WorkDone DATA'!$G:$G,BOQ!$B40)*$G40</f>
        <v>#VALUE!</v>
      </c>
      <c r="AD40" s="53" t="e">
        <f>SUMIFS('[20]WorkDone DATA'!$L:$L,'[20]WorkDone DATA'!$N:$N,BOQ!AD$6,'[20]WorkDone DATA'!$G:$G,BOQ!$B40)*$G40</f>
        <v>#VALUE!</v>
      </c>
      <c r="AE40" s="53" t="e">
        <f>SUMIFS('[20]WorkDone DATA'!$L:$L,'[20]WorkDone DATA'!$N:$N,BOQ!AE$6,'[20]WorkDone DATA'!$G:$G,BOQ!$B40)*$G40</f>
        <v>#VALUE!</v>
      </c>
      <c r="AF40" s="53" t="e">
        <f>SUMIFS('[20]WorkDone DATA'!$L:$L,'[20]WorkDone DATA'!$N:$N,BOQ!AF$6,'[20]WorkDone DATA'!$G:$G,BOQ!$B40)*$G40</f>
        <v>#VALUE!</v>
      </c>
      <c r="AG40" s="53" t="e">
        <f>SUMIFS('[20]WorkDone DATA'!$L:$L,'[20]WorkDone DATA'!$N:$N,BOQ!AG$6,'[20]WorkDone DATA'!$G:$G,BOQ!$B40)*$G40</f>
        <v>#VALUE!</v>
      </c>
      <c r="AH40" s="53" t="e">
        <f>SUMIFS('[20]WorkDone DATA'!$L:$L,'[20]WorkDone DATA'!$N:$N,BOQ!AH$6,'[20]WorkDone DATA'!$G:$G,BOQ!$B40)*$G40</f>
        <v>#VALUE!</v>
      </c>
      <c r="AI40" s="53" t="e">
        <f>SUMIFS('[20]WorkDone DATA'!$L:$L,'[20]WorkDone DATA'!$N:$N,BOQ!AI$6,'[20]WorkDone DATA'!$G:$G,BOQ!$B40)*$G40</f>
        <v>#VALUE!</v>
      </c>
      <c r="AJ40" s="53" t="e">
        <f>SUMIFS('[20]WorkDone DATA'!$L:$L,'[20]WorkDone DATA'!$N:$N,BOQ!AJ$6,'[20]WorkDone DATA'!$G:$G,BOQ!$B40)*$G40</f>
        <v>#VALUE!</v>
      </c>
      <c r="AK40" s="53" t="e">
        <f>SUMIFS('[20]WorkDone DATA'!$L:$L,'[20]WorkDone DATA'!$N:$N,BOQ!AK$6,'[20]WorkDone DATA'!$G:$G,BOQ!$B40)*$G40</f>
        <v>#VALUE!</v>
      </c>
      <c r="AL40" s="53" t="e">
        <f>SUMIFS('[20]WorkDone DATA'!$L:$L,'[20]WorkDone DATA'!$N:$N,BOQ!AL$6,'[20]WorkDone DATA'!$G:$G,BOQ!$B40)*$G40</f>
        <v>#VALUE!</v>
      </c>
      <c r="AM40" s="53" t="e">
        <f>SUMIFS('[20]WorkDone DATA'!$L:$L,'[20]WorkDone DATA'!$N:$N,BOQ!AM$6,'[20]WorkDone DATA'!$G:$G,BOQ!$B40)*$G40</f>
        <v>#VALUE!</v>
      </c>
      <c r="AN40" s="53" t="e">
        <f>SUMIFS('[20]WorkDone DATA'!$L:$L,'[20]WorkDone DATA'!$N:$N,BOQ!AN$6,'[20]WorkDone DATA'!$G:$G,BOQ!$B40)*$G40</f>
        <v>#VALUE!</v>
      </c>
      <c r="AO40" s="53" t="e">
        <f>SUMIFS('[20]WorkDone DATA'!$L:$L,'[20]WorkDone DATA'!$N:$N,BOQ!AO$6,'[20]WorkDone DATA'!$G:$G,BOQ!$B40)*$G40</f>
        <v>#VALUE!</v>
      </c>
      <c r="AP40" s="53" t="e">
        <f>SUMIFS('[20]WorkDone DATA'!$L:$L,'[20]WorkDone DATA'!$N:$N,BOQ!AP$6,'[20]WorkDone DATA'!$G:$G,BOQ!$B40)*$G40</f>
        <v>#VALUE!</v>
      </c>
      <c r="AQ40" s="53" t="e">
        <f>SUMIFS('[20]WorkDone DATA'!$L:$L,'[20]WorkDone DATA'!$N:$N,BOQ!AQ$6,'[20]WorkDone DATA'!$G:$G,BOQ!$B40)*$G40</f>
        <v>#VALUE!</v>
      </c>
      <c r="AR40" s="53" t="e">
        <f>SUMIFS('[20]WorkDone DATA'!$L:$L,'[20]WorkDone DATA'!$N:$N,BOQ!AR$6,'[20]WorkDone DATA'!$G:$G,BOQ!$B40)*$G40</f>
        <v>#VALUE!</v>
      </c>
      <c r="AS40" s="53" t="e">
        <f>SUMIFS('[20]WorkDone DATA'!$L:$L,'[20]WorkDone DATA'!$N:$N,BOQ!AS$6,'[20]WorkDone DATA'!$G:$G,BOQ!$B40)*$G40</f>
        <v>#VALUE!</v>
      </c>
      <c r="AT40" s="53" t="e">
        <f>SUMIFS('[20]WorkDone DATA'!$L:$L,'[20]WorkDone DATA'!$N:$N,BOQ!AT$6,'[20]WorkDone DATA'!$G:$G,BOQ!$B40)*$G40</f>
        <v>#VALUE!</v>
      </c>
      <c r="AU40" s="53" t="e">
        <f>SUMIFS('[20]WorkDone DATA'!$L:$L,'[20]WorkDone DATA'!$N:$N,BOQ!AU$6,'[20]WorkDone DATA'!$G:$G,BOQ!$B40)*$G40</f>
        <v>#VALUE!</v>
      </c>
      <c r="AV40" s="53" t="e">
        <f>SUMIFS('[20]WorkDone DATA'!$L:$L,'[20]WorkDone DATA'!$N:$N,BOQ!AV$6,'[20]WorkDone DATA'!$G:$G,BOQ!$B40)*$G40</f>
        <v>#VALUE!</v>
      </c>
      <c r="AW40" s="53" t="e">
        <f>SUMIFS('[20]WorkDone DATA'!$L:$L,'[20]WorkDone DATA'!$N:$N,BOQ!AW$6,'[20]WorkDone DATA'!$G:$G,BOQ!$B40)*$G40</f>
        <v>#VALUE!</v>
      </c>
      <c r="AX40" s="53" t="e">
        <f>SUMIFS('[20]WorkDone DATA'!$L:$L,'[20]WorkDone DATA'!$N:$N,BOQ!AX$6,'[20]WorkDone DATA'!$G:$G,BOQ!$B40)*$G40</f>
        <v>#VALUE!</v>
      </c>
      <c r="AY40" s="53" t="e">
        <f>SUMIFS('[20]WorkDone DATA'!$L:$L,'[20]WorkDone DATA'!$N:$N,BOQ!AY$6,'[20]WorkDone DATA'!$G:$G,BOQ!$B40)*$G40</f>
        <v>#VALUE!</v>
      </c>
      <c r="AZ40" s="53" t="e">
        <f>SUMIFS('[20]WorkDone DATA'!$L:$L,'[20]WorkDone DATA'!$N:$N,BOQ!AZ$6,'[20]WorkDone DATA'!$G:$G,BOQ!$B40)*$G40</f>
        <v>#VALUE!</v>
      </c>
      <c r="BA40" s="53" t="e">
        <f>SUMIFS('[20]WorkDone DATA'!$L:$L,'[20]WorkDone DATA'!$N:$N,BOQ!BA$6,'[20]WorkDone DATA'!$G:$G,BOQ!$B40)*$G40</f>
        <v>#VALUE!</v>
      </c>
      <c r="BB40" s="53" t="e">
        <f>SUMIFS('[20]WorkDone DATA'!$L:$L,'[20]WorkDone DATA'!$N:$N,BOQ!BB$6,'[20]WorkDone DATA'!$G:$G,BOQ!$B40)*$G40</f>
        <v>#VALUE!</v>
      </c>
      <c r="BC40" s="53" t="e">
        <f>SUMIFS('[20]WorkDone DATA'!$L:$L,'[20]WorkDone DATA'!$N:$N,BOQ!BC$6,'[20]WorkDone DATA'!$G:$G,BOQ!$B40)*$G40</f>
        <v>#VALUE!</v>
      </c>
      <c r="BD40" s="53" t="e">
        <f>SUMIFS('[20]WorkDone DATA'!$L:$L,'[20]WorkDone DATA'!$N:$N,BOQ!BD$6,'[20]WorkDone DATA'!$G:$G,BOQ!$B40)*$G40</f>
        <v>#VALUE!</v>
      </c>
      <c r="BE40" s="53" t="e">
        <f>SUMIFS('[20]WorkDone DATA'!$L:$L,'[20]WorkDone DATA'!$N:$N,BOQ!BE$6,'[20]WorkDone DATA'!$G:$G,BOQ!$B40)*$G40</f>
        <v>#VALUE!</v>
      </c>
      <c r="BF40" s="53" t="e">
        <f>SUMIFS('[20]WorkDone DATA'!$L:$L,'[20]WorkDone DATA'!$N:$N,BOQ!BF$6,'[20]WorkDone DATA'!$G:$G,BOQ!$B40)*$G40</f>
        <v>#VALUE!</v>
      </c>
      <c r="BG40" s="53" t="e">
        <f>SUMIFS('[20]WorkDone DATA'!$L:$L,'[20]WorkDone DATA'!$N:$N,BOQ!BG$6,'[20]WorkDone DATA'!$G:$G,BOQ!$B40)*$G40</f>
        <v>#VALUE!</v>
      </c>
      <c r="BH40" s="53" t="e">
        <f>SUMIFS('[20]WorkDone DATA'!$L:$L,'[20]WorkDone DATA'!$N:$N,BOQ!BH$6,'[20]WorkDone DATA'!$G:$G,BOQ!$B40)*$G40</f>
        <v>#VALUE!</v>
      </c>
      <c r="BI40" s="53" t="e">
        <f>SUMIFS('[20]WorkDone DATA'!$L:$L,'[20]WorkDone DATA'!$N:$N,BOQ!BI$6,'[20]WorkDone DATA'!$G:$G,BOQ!$B40)*$G40</f>
        <v>#VALUE!</v>
      </c>
      <c r="BJ40" s="53" t="e">
        <f>SUMIFS('[20]WorkDone DATA'!$L:$L,'[20]WorkDone DATA'!$N:$N,BOQ!BJ$6,'[20]WorkDone DATA'!$G:$G,BOQ!$B40)*$G40</f>
        <v>#VALUE!</v>
      </c>
      <c r="BK40" s="53" t="e">
        <f>SUMIFS('[20]WorkDone DATA'!$L:$L,'[20]WorkDone DATA'!$N:$N,BOQ!BK$6,'[20]WorkDone DATA'!$G:$G,BOQ!$B40)*$G40</f>
        <v>#VALUE!</v>
      </c>
      <c r="BL40" s="53" t="e">
        <f>SUMIFS('[20]WorkDone DATA'!$L:$L,'[20]WorkDone DATA'!$N:$N,BOQ!BL$6,'[20]WorkDone DATA'!$G:$G,BOQ!$B40)*$G40</f>
        <v>#VALUE!</v>
      </c>
      <c r="BM40" s="53" t="e">
        <f>SUMIFS('[20]WorkDone DATA'!$L:$L,'[20]WorkDone DATA'!$N:$N,BOQ!BM$6,'[20]WorkDone DATA'!$G:$G,BOQ!$B40)*$G40</f>
        <v>#VALUE!</v>
      </c>
      <c r="BN40" s="53" t="e">
        <f>SUMIFS('[20]WorkDone DATA'!$L:$L,'[20]WorkDone DATA'!$N:$N,BOQ!BN$6,'[20]WorkDone DATA'!$G:$G,BOQ!$B40)*$G40</f>
        <v>#VALUE!</v>
      </c>
      <c r="BO40" s="53" t="e">
        <f>SUMIFS('[20]WorkDone DATA'!$L:$L,'[20]WorkDone DATA'!$N:$N,BOQ!BO$6,'[20]WorkDone DATA'!$G:$G,BOQ!$B40)*$G40</f>
        <v>#VALUE!</v>
      </c>
      <c r="BP40" s="53" t="e">
        <f>SUMIFS('[20]WorkDone DATA'!$L:$L,'[20]WorkDone DATA'!$N:$N,BOQ!BP$6,'[20]WorkDone DATA'!$G:$G,BOQ!$B40)*$G40</f>
        <v>#VALUE!</v>
      </c>
      <c r="BQ40" s="53" t="e">
        <f>SUMIFS('[20]WorkDone DATA'!$L:$L,'[20]WorkDone DATA'!$N:$N,BOQ!BQ$6,'[20]WorkDone DATA'!$G:$G,BOQ!$B40)*$G40</f>
        <v>#VALUE!</v>
      </c>
      <c r="BR40" s="53" t="e">
        <f>SUMIFS('[20]WorkDone DATA'!$L:$L,'[20]WorkDone DATA'!$N:$N,BOQ!BR$6,'[20]WorkDone DATA'!$G:$G,BOQ!$B40)*$G40</f>
        <v>#VALUE!</v>
      </c>
      <c r="BS40" s="53" t="e">
        <f>SUMIFS('[20]WorkDone DATA'!$L:$L,'[20]WorkDone DATA'!$N:$N,BOQ!BS$6,'[20]WorkDone DATA'!$G:$G,BOQ!$B40)*$G40</f>
        <v>#VALUE!</v>
      </c>
      <c r="BT40" s="53" t="e">
        <f>SUMIFS('[20]WorkDone DATA'!$L:$L,'[20]WorkDone DATA'!$N:$N,BOQ!BT$6,'[20]WorkDone DATA'!$G:$G,BOQ!$B40)*$G40</f>
        <v>#VALUE!</v>
      </c>
      <c r="BU40" s="53" t="e">
        <f>SUMIFS('[20]WorkDone DATA'!$L:$L,'[20]WorkDone DATA'!$N:$N,BOQ!BU$6,'[20]WorkDone DATA'!$G:$G,BOQ!$B40)*$G40</f>
        <v>#VALUE!</v>
      </c>
      <c r="BV40" s="53" t="e">
        <f>SUMIFS('[20]WorkDone DATA'!$L:$L,'[20]WorkDone DATA'!$N:$N,BOQ!BV$6,'[20]WorkDone DATA'!$G:$G,BOQ!$B40)*$G40</f>
        <v>#VALUE!</v>
      </c>
      <c r="BW40" s="53" t="e">
        <f>SUMIFS('[20]WorkDone DATA'!$L:$L,'[20]WorkDone DATA'!$N:$N,BOQ!BW$6,'[20]WorkDone DATA'!$G:$G,BOQ!$B40)*$G40</f>
        <v>#VALUE!</v>
      </c>
      <c r="BX40" s="53" t="e">
        <f>SUMIFS('[20]WorkDone DATA'!$L:$L,'[20]WorkDone DATA'!$N:$N,BOQ!BX$6,'[20]WorkDone DATA'!$G:$G,BOQ!$B40)*$G40</f>
        <v>#VALUE!</v>
      </c>
    </row>
    <row r="41" spans="1:76" ht="15.6" x14ac:dyDescent="0.35">
      <c r="A41" s="1"/>
      <c r="B41" s="42"/>
      <c r="C41" s="66"/>
      <c r="D41" s="51"/>
      <c r="E41" s="51"/>
      <c r="F41" s="45"/>
      <c r="G41" s="52"/>
      <c r="H41" s="53">
        <f t="shared" si="0"/>
        <v>0</v>
      </c>
      <c r="K41" s="214"/>
      <c r="L41" s="220" t="e">
        <f t="shared" si="2"/>
        <v>#VALUE!</v>
      </c>
      <c r="M41" s="221" t="e">
        <f t="shared" si="3"/>
        <v>#VALUE!</v>
      </c>
      <c r="N41" s="213"/>
      <c r="O41" s="214">
        <f t="shared" si="4"/>
        <v>0</v>
      </c>
      <c r="P41" s="215" t="e">
        <f t="shared" si="5"/>
        <v>#VALUE!</v>
      </c>
      <c r="Q41" s="218"/>
      <c r="R41" s="217" t="e">
        <f>SUMIFS('[20]WorkDone DATA'!$L:$L,'[20]WorkDone DATA'!$N:$N,BOQ!S$6,'[20]WorkDone DATA'!$G:$G,BOQ!$B41)</f>
        <v>#VALUE!</v>
      </c>
      <c r="S41" s="53" t="e">
        <f t="shared" si="6"/>
        <v>#VALUE!</v>
      </c>
      <c r="T41" s="217" t="e">
        <f>SUMIFS('[20]WorkDone DATA'!$L:$L,'[20]WorkDone DATA'!$N:$N,BOQ!U$6,'[20]WorkDone DATA'!$G:$G,BOQ!$B41)</f>
        <v>#VALUE!</v>
      </c>
      <c r="U41" s="53" t="e">
        <f t="shared" si="7"/>
        <v>#VALUE!</v>
      </c>
      <c r="V41" s="217"/>
      <c r="W41" s="53" t="e">
        <f>SUMIFS('[20]WorkDone DATA'!$L:$L,'[20]WorkDone DATA'!$N:$N,BOQ!W$6,'[20]WorkDone DATA'!$G:$G,BOQ!$B41)*$G41</f>
        <v>#VALUE!</v>
      </c>
      <c r="X41" s="217"/>
      <c r="Y41" s="53" t="e">
        <f>SUMIFS('[20]WorkDone DATA'!$L:$L,'[20]WorkDone DATA'!$N:$N,BOQ!Y$6,'[20]WorkDone DATA'!$G:$G,BOQ!$B41)*$G41</f>
        <v>#VALUE!</v>
      </c>
      <c r="Z41" s="217"/>
      <c r="AA41" s="53" t="e">
        <f>SUMIFS('[20]WorkDone DATA'!$L:$L,'[20]WorkDone DATA'!$N:$N,BOQ!AA$6,'[20]WorkDone DATA'!$G:$G,BOQ!$B41)*$G41</f>
        <v>#VALUE!</v>
      </c>
      <c r="AB41" s="53" t="e">
        <f>SUMIFS('[20]WorkDone DATA'!$L:$L,'[20]WorkDone DATA'!$N:$N,BOQ!AB$6,'[20]WorkDone DATA'!$G:$G,BOQ!$B41)*$G41</f>
        <v>#VALUE!</v>
      </c>
      <c r="AC41" s="53" t="e">
        <f>SUMIFS('[20]WorkDone DATA'!$L:$L,'[20]WorkDone DATA'!$N:$N,BOQ!AC$6,'[20]WorkDone DATA'!$G:$G,BOQ!$B41)*$G41</f>
        <v>#VALUE!</v>
      </c>
      <c r="AD41" s="53" t="e">
        <f>SUMIFS('[20]WorkDone DATA'!$L:$L,'[20]WorkDone DATA'!$N:$N,BOQ!AD$6,'[20]WorkDone DATA'!$G:$G,BOQ!$B41)*$G41</f>
        <v>#VALUE!</v>
      </c>
      <c r="AE41" s="53" t="e">
        <f>SUMIFS('[20]WorkDone DATA'!$L:$L,'[20]WorkDone DATA'!$N:$N,BOQ!AE$6,'[20]WorkDone DATA'!$G:$G,BOQ!$B41)*$G41</f>
        <v>#VALUE!</v>
      </c>
      <c r="AF41" s="53" t="e">
        <f>SUMIFS('[20]WorkDone DATA'!$L:$L,'[20]WorkDone DATA'!$N:$N,BOQ!AF$6,'[20]WorkDone DATA'!$G:$G,BOQ!$B41)*$G41</f>
        <v>#VALUE!</v>
      </c>
      <c r="AG41" s="53" t="e">
        <f>SUMIFS('[20]WorkDone DATA'!$L:$L,'[20]WorkDone DATA'!$N:$N,BOQ!AG$6,'[20]WorkDone DATA'!$G:$G,BOQ!$B41)*$G41</f>
        <v>#VALUE!</v>
      </c>
      <c r="AH41" s="53" t="e">
        <f>SUMIFS('[20]WorkDone DATA'!$L:$L,'[20]WorkDone DATA'!$N:$N,BOQ!AH$6,'[20]WorkDone DATA'!$G:$G,BOQ!$B41)*$G41</f>
        <v>#VALUE!</v>
      </c>
      <c r="AI41" s="53" t="e">
        <f>SUMIFS('[20]WorkDone DATA'!$L:$L,'[20]WorkDone DATA'!$N:$N,BOQ!AI$6,'[20]WorkDone DATA'!$G:$G,BOQ!$B41)*$G41</f>
        <v>#VALUE!</v>
      </c>
      <c r="AJ41" s="53" t="e">
        <f>SUMIFS('[20]WorkDone DATA'!$L:$L,'[20]WorkDone DATA'!$N:$N,BOQ!AJ$6,'[20]WorkDone DATA'!$G:$G,BOQ!$B41)*$G41</f>
        <v>#VALUE!</v>
      </c>
      <c r="AK41" s="53" t="e">
        <f>SUMIFS('[20]WorkDone DATA'!$L:$L,'[20]WorkDone DATA'!$N:$N,BOQ!AK$6,'[20]WorkDone DATA'!$G:$G,BOQ!$B41)*$G41</f>
        <v>#VALUE!</v>
      </c>
      <c r="AL41" s="53" t="e">
        <f>SUMIFS('[20]WorkDone DATA'!$L:$L,'[20]WorkDone DATA'!$N:$N,BOQ!AL$6,'[20]WorkDone DATA'!$G:$G,BOQ!$B41)*$G41</f>
        <v>#VALUE!</v>
      </c>
      <c r="AM41" s="53" t="e">
        <f>SUMIFS('[20]WorkDone DATA'!$L:$L,'[20]WorkDone DATA'!$N:$N,BOQ!AM$6,'[20]WorkDone DATA'!$G:$G,BOQ!$B41)*$G41</f>
        <v>#VALUE!</v>
      </c>
      <c r="AN41" s="53" t="e">
        <f>SUMIFS('[20]WorkDone DATA'!$L:$L,'[20]WorkDone DATA'!$N:$N,BOQ!AN$6,'[20]WorkDone DATA'!$G:$G,BOQ!$B41)*$G41</f>
        <v>#VALUE!</v>
      </c>
      <c r="AO41" s="53" t="e">
        <f>SUMIFS('[20]WorkDone DATA'!$L:$L,'[20]WorkDone DATA'!$N:$N,BOQ!AO$6,'[20]WorkDone DATA'!$G:$G,BOQ!$B41)*$G41</f>
        <v>#VALUE!</v>
      </c>
      <c r="AP41" s="53" t="e">
        <f>SUMIFS('[20]WorkDone DATA'!$L:$L,'[20]WorkDone DATA'!$N:$N,BOQ!AP$6,'[20]WorkDone DATA'!$G:$G,BOQ!$B41)*$G41</f>
        <v>#VALUE!</v>
      </c>
      <c r="AQ41" s="53" t="e">
        <f>SUMIFS('[20]WorkDone DATA'!$L:$L,'[20]WorkDone DATA'!$N:$N,BOQ!AQ$6,'[20]WorkDone DATA'!$G:$G,BOQ!$B41)*$G41</f>
        <v>#VALUE!</v>
      </c>
      <c r="AR41" s="53" t="e">
        <f>SUMIFS('[20]WorkDone DATA'!$L:$L,'[20]WorkDone DATA'!$N:$N,BOQ!AR$6,'[20]WorkDone DATA'!$G:$G,BOQ!$B41)*$G41</f>
        <v>#VALUE!</v>
      </c>
      <c r="AS41" s="53" t="e">
        <f>SUMIFS('[20]WorkDone DATA'!$L:$L,'[20]WorkDone DATA'!$N:$N,BOQ!AS$6,'[20]WorkDone DATA'!$G:$G,BOQ!$B41)*$G41</f>
        <v>#VALUE!</v>
      </c>
      <c r="AT41" s="53" t="e">
        <f>SUMIFS('[20]WorkDone DATA'!$L:$L,'[20]WorkDone DATA'!$N:$N,BOQ!AT$6,'[20]WorkDone DATA'!$G:$G,BOQ!$B41)*$G41</f>
        <v>#VALUE!</v>
      </c>
      <c r="AU41" s="53" t="e">
        <f>SUMIFS('[20]WorkDone DATA'!$L:$L,'[20]WorkDone DATA'!$N:$N,BOQ!AU$6,'[20]WorkDone DATA'!$G:$G,BOQ!$B41)*$G41</f>
        <v>#VALUE!</v>
      </c>
      <c r="AV41" s="53" t="e">
        <f>SUMIFS('[20]WorkDone DATA'!$L:$L,'[20]WorkDone DATA'!$N:$N,BOQ!AV$6,'[20]WorkDone DATA'!$G:$G,BOQ!$B41)*$G41</f>
        <v>#VALUE!</v>
      </c>
      <c r="AW41" s="53" t="e">
        <f>SUMIFS('[20]WorkDone DATA'!$L:$L,'[20]WorkDone DATA'!$N:$N,BOQ!AW$6,'[20]WorkDone DATA'!$G:$G,BOQ!$B41)*$G41</f>
        <v>#VALUE!</v>
      </c>
      <c r="AX41" s="53" t="e">
        <f>SUMIFS('[20]WorkDone DATA'!$L:$L,'[20]WorkDone DATA'!$N:$N,BOQ!AX$6,'[20]WorkDone DATA'!$G:$G,BOQ!$B41)*$G41</f>
        <v>#VALUE!</v>
      </c>
      <c r="AY41" s="53" t="e">
        <f>SUMIFS('[20]WorkDone DATA'!$L:$L,'[20]WorkDone DATA'!$N:$N,BOQ!AY$6,'[20]WorkDone DATA'!$G:$G,BOQ!$B41)*$G41</f>
        <v>#VALUE!</v>
      </c>
      <c r="AZ41" s="53" t="e">
        <f>SUMIFS('[20]WorkDone DATA'!$L:$L,'[20]WorkDone DATA'!$N:$N,BOQ!AZ$6,'[20]WorkDone DATA'!$G:$G,BOQ!$B41)*$G41</f>
        <v>#VALUE!</v>
      </c>
      <c r="BA41" s="53" t="e">
        <f>SUMIFS('[20]WorkDone DATA'!$L:$L,'[20]WorkDone DATA'!$N:$N,BOQ!BA$6,'[20]WorkDone DATA'!$G:$G,BOQ!$B41)*$G41</f>
        <v>#VALUE!</v>
      </c>
      <c r="BB41" s="53" t="e">
        <f>SUMIFS('[20]WorkDone DATA'!$L:$L,'[20]WorkDone DATA'!$N:$N,BOQ!BB$6,'[20]WorkDone DATA'!$G:$G,BOQ!$B41)*$G41</f>
        <v>#VALUE!</v>
      </c>
      <c r="BC41" s="53" t="e">
        <f>SUMIFS('[20]WorkDone DATA'!$L:$L,'[20]WorkDone DATA'!$N:$N,BOQ!BC$6,'[20]WorkDone DATA'!$G:$G,BOQ!$B41)*$G41</f>
        <v>#VALUE!</v>
      </c>
      <c r="BD41" s="53" t="e">
        <f>SUMIFS('[20]WorkDone DATA'!$L:$L,'[20]WorkDone DATA'!$N:$N,BOQ!BD$6,'[20]WorkDone DATA'!$G:$G,BOQ!$B41)*$G41</f>
        <v>#VALUE!</v>
      </c>
      <c r="BE41" s="53" t="e">
        <f>SUMIFS('[20]WorkDone DATA'!$L:$L,'[20]WorkDone DATA'!$N:$N,BOQ!BE$6,'[20]WorkDone DATA'!$G:$G,BOQ!$B41)*$G41</f>
        <v>#VALUE!</v>
      </c>
      <c r="BF41" s="53" t="e">
        <f>SUMIFS('[20]WorkDone DATA'!$L:$L,'[20]WorkDone DATA'!$N:$N,BOQ!BF$6,'[20]WorkDone DATA'!$G:$G,BOQ!$B41)*$G41</f>
        <v>#VALUE!</v>
      </c>
      <c r="BG41" s="53" t="e">
        <f>SUMIFS('[20]WorkDone DATA'!$L:$L,'[20]WorkDone DATA'!$N:$N,BOQ!BG$6,'[20]WorkDone DATA'!$G:$G,BOQ!$B41)*$G41</f>
        <v>#VALUE!</v>
      </c>
      <c r="BH41" s="53" t="e">
        <f>SUMIFS('[20]WorkDone DATA'!$L:$L,'[20]WorkDone DATA'!$N:$N,BOQ!BH$6,'[20]WorkDone DATA'!$G:$G,BOQ!$B41)*$G41</f>
        <v>#VALUE!</v>
      </c>
      <c r="BI41" s="53" t="e">
        <f>SUMIFS('[20]WorkDone DATA'!$L:$L,'[20]WorkDone DATA'!$N:$N,BOQ!BI$6,'[20]WorkDone DATA'!$G:$G,BOQ!$B41)*$G41</f>
        <v>#VALUE!</v>
      </c>
      <c r="BJ41" s="53" t="e">
        <f>SUMIFS('[20]WorkDone DATA'!$L:$L,'[20]WorkDone DATA'!$N:$N,BOQ!BJ$6,'[20]WorkDone DATA'!$G:$G,BOQ!$B41)*$G41</f>
        <v>#VALUE!</v>
      </c>
      <c r="BK41" s="53" t="e">
        <f>SUMIFS('[20]WorkDone DATA'!$L:$L,'[20]WorkDone DATA'!$N:$N,BOQ!BK$6,'[20]WorkDone DATA'!$G:$G,BOQ!$B41)*$G41</f>
        <v>#VALUE!</v>
      </c>
      <c r="BL41" s="53" t="e">
        <f>SUMIFS('[20]WorkDone DATA'!$L:$L,'[20]WorkDone DATA'!$N:$N,BOQ!BL$6,'[20]WorkDone DATA'!$G:$G,BOQ!$B41)*$G41</f>
        <v>#VALUE!</v>
      </c>
      <c r="BM41" s="53" t="e">
        <f>SUMIFS('[20]WorkDone DATA'!$L:$L,'[20]WorkDone DATA'!$N:$N,BOQ!BM$6,'[20]WorkDone DATA'!$G:$G,BOQ!$B41)*$G41</f>
        <v>#VALUE!</v>
      </c>
      <c r="BN41" s="53" t="e">
        <f>SUMIFS('[20]WorkDone DATA'!$L:$L,'[20]WorkDone DATA'!$N:$N,BOQ!BN$6,'[20]WorkDone DATA'!$G:$G,BOQ!$B41)*$G41</f>
        <v>#VALUE!</v>
      </c>
      <c r="BO41" s="53" t="e">
        <f>SUMIFS('[20]WorkDone DATA'!$L:$L,'[20]WorkDone DATA'!$N:$N,BOQ!BO$6,'[20]WorkDone DATA'!$G:$G,BOQ!$B41)*$G41</f>
        <v>#VALUE!</v>
      </c>
      <c r="BP41" s="53" t="e">
        <f>SUMIFS('[20]WorkDone DATA'!$L:$L,'[20]WorkDone DATA'!$N:$N,BOQ!BP$6,'[20]WorkDone DATA'!$G:$G,BOQ!$B41)*$G41</f>
        <v>#VALUE!</v>
      </c>
      <c r="BQ41" s="53" t="e">
        <f>SUMIFS('[20]WorkDone DATA'!$L:$L,'[20]WorkDone DATA'!$N:$N,BOQ!BQ$6,'[20]WorkDone DATA'!$G:$G,BOQ!$B41)*$G41</f>
        <v>#VALUE!</v>
      </c>
      <c r="BR41" s="53" t="e">
        <f>SUMIFS('[20]WorkDone DATA'!$L:$L,'[20]WorkDone DATA'!$N:$N,BOQ!BR$6,'[20]WorkDone DATA'!$G:$G,BOQ!$B41)*$G41</f>
        <v>#VALUE!</v>
      </c>
      <c r="BS41" s="53" t="e">
        <f>SUMIFS('[20]WorkDone DATA'!$L:$L,'[20]WorkDone DATA'!$N:$N,BOQ!BS$6,'[20]WorkDone DATA'!$G:$G,BOQ!$B41)*$G41</f>
        <v>#VALUE!</v>
      </c>
      <c r="BT41" s="53" t="e">
        <f>SUMIFS('[20]WorkDone DATA'!$L:$L,'[20]WorkDone DATA'!$N:$N,BOQ!BT$6,'[20]WorkDone DATA'!$G:$G,BOQ!$B41)*$G41</f>
        <v>#VALUE!</v>
      </c>
      <c r="BU41" s="53" t="e">
        <f>SUMIFS('[20]WorkDone DATA'!$L:$L,'[20]WorkDone DATA'!$N:$N,BOQ!BU$6,'[20]WorkDone DATA'!$G:$G,BOQ!$B41)*$G41</f>
        <v>#VALUE!</v>
      </c>
      <c r="BV41" s="53" t="e">
        <f>SUMIFS('[20]WorkDone DATA'!$L:$L,'[20]WorkDone DATA'!$N:$N,BOQ!BV$6,'[20]WorkDone DATA'!$G:$G,BOQ!$B41)*$G41</f>
        <v>#VALUE!</v>
      </c>
      <c r="BW41" s="53" t="e">
        <f>SUMIFS('[20]WorkDone DATA'!$L:$L,'[20]WorkDone DATA'!$N:$N,BOQ!BW$6,'[20]WorkDone DATA'!$G:$G,BOQ!$B41)*$G41</f>
        <v>#VALUE!</v>
      </c>
      <c r="BX41" s="53" t="e">
        <f>SUMIFS('[20]WorkDone DATA'!$L:$L,'[20]WorkDone DATA'!$N:$N,BOQ!BX$6,'[20]WorkDone DATA'!$G:$G,BOQ!$B41)*$G41</f>
        <v>#VALUE!</v>
      </c>
    </row>
    <row r="42" spans="1:76" ht="15.6" x14ac:dyDescent="0.35">
      <c r="A42" s="1"/>
      <c r="B42" s="42"/>
      <c r="C42" s="224" t="s">
        <v>81</v>
      </c>
      <c r="D42" s="51"/>
      <c r="E42" s="51"/>
      <c r="F42" s="45"/>
      <c r="G42" s="52"/>
      <c r="H42" s="53">
        <f t="shared" si="0"/>
        <v>0</v>
      </c>
      <c r="K42" s="214"/>
      <c r="L42" s="220" t="e">
        <f t="shared" si="2"/>
        <v>#VALUE!</v>
      </c>
      <c r="M42" s="221" t="e">
        <f t="shared" si="3"/>
        <v>#VALUE!</v>
      </c>
      <c r="N42" s="219"/>
      <c r="O42" s="214">
        <f t="shared" si="4"/>
        <v>0</v>
      </c>
      <c r="P42" s="215" t="e">
        <f t="shared" si="5"/>
        <v>#VALUE!</v>
      </c>
      <c r="Q42" s="218"/>
      <c r="R42" s="217" t="e">
        <f>SUMIFS('[20]WorkDone DATA'!$L:$L,'[20]WorkDone DATA'!$N:$N,BOQ!S$6,'[20]WorkDone DATA'!$G:$G,BOQ!$B42)</f>
        <v>#VALUE!</v>
      </c>
      <c r="S42" s="53" t="e">
        <f t="shared" si="6"/>
        <v>#VALUE!</v>
      </c>
      <c r="T42" s="217" t="e">
        <f>SUMIFS('[20]WorkDone DATA'!$L:$L,'[20]WorkDone DATA'!$N:$N,BOQ!U$6,'[20]WorkDone DATA'!$G:$G,BOQ!$B42)</f>
        <v>#VALUE!</v>
      </c>
      <c r="U42" s="53" t="e">
        <f t="shared" si="7"/>
        <v>#VALUE!</v>
      </c>
      <c r="V42" s="217"/>
      <c r="W42" s="53" t="e">
        <f>SUMIFS('[20]WorkDone DATA'!$L:$L,'[20]WorkDone DATA'!$N:$N,BOQ!W$6,'[20]WorkDone DATA'!$G:$G,BOQ!$B42)*$G42</f>
        <v>#VALUE!</v>
      </c>
      <c r="X42" s="217"/>
      <c r="Y42" s="53" t="e">
        <f>SUMIFS('[20]WorkDone DATA'!$L:$L,'[20]WorkDone DATA'!$N:$N,BOQ!Y$6,'[20]WorkDone DATA'!$G:$G,BOQ!$B42)*$G42</f>
        <v>#VALUE!</v>
      </c>
      <c r="Z42" s="217"/>
      <c r="AA42" s="53" t="e">
        <f>SUMIFS('[20]WorkDone DATA'!$L:$L,'[20]WorkDone DATA'!$N:$N,BOQ!AA$6,'[20]WorkDone DATA'!$G:$G,BOQ!$B42)*$G42</f>
        <v>#VALUE!</v>
      </c>
      <c r="AB42" s="53" t="e">
        <f>SUMIFS('[20]WorkDone DATA'!$L:$L,'[20]WorkDone DATA'!$N:$N,BOQ!AB$6,'[20]WorkDone DATA'!$G:$G,BOQ!$B42)*$G42</f>
        <v>#VALUE!</v>
      </c>
      <c r="AC42" s="53" t="e">
        <f>SUMIFS('[20]WorkDone DATA'!$L:$L,'[20]WorkDone DATA'!$N:$N,BOQ!AC$6,'[20]WorkDone DATA'!$G:$G,BOQ!$B42)*$G42</f>
        <v>#VALUE!</v>
      </c>
      <c r="AD42" s="53" t="e">
        <f>SUMIFS('[20]WorkDone DATA'!$L:$L,'[20]WorkDone DATA'!$N:$N,BOQ!AD$6,'[20]WorkDone DATA'!$G:$G,BOQ!$B42)*$G42</f>
        <v>#VALUE!</v>
      </c>
      <c r="AE42" s="53" t="e">
        <f>SUMIFS('[20]WorkDone DATA'!$L:$L,'[20]WorkDone DATA'!$N:$N,BOQ!AE$6,'[20]WorkDone DATA'!$G:$G,BOQ!$B42)*$G42</f>
        <v>#VALUE!</v>
      </c>
      <c r="AF42" s="53" t="e">
        <f>SUMIFS('[20]WorkDone DATA'!$L:$L,'[20]WorkDone DATA'!$N:$N,BOQ!AF$6,'[20]WorkDone DATA'!$G:$G,BOQ!$B42)*$G42</f>
        <v>#VALUE!</v>
      </c>
      <c r="AG42" s="53" t="e">
        <f>SUMIFS('[20]WorkDone DATA'!$L:$L,'[20]WorkDone DATA'!$N:$N,BOQ!AG$6,'[20]WorkDone DATA'!$G:$G,BOQ!$B42)*$G42</f>
        <v>#VALUE!</v>
      </c>
      <c r="AH42" s="53" t="e">
        <f>SUMIFS('[20]WorkDone DATA'!$L:$L,'[20]WorkDone DATA'!$N:$N,BOQ!AH$6,'[20]WorkDone DATA'!$G:$G,BOQ!$B42)*$G42</f>
        <v>#VALUE!</v>
      </c>
      <c r="AI42" s="53" t="e">
        <f>SUMIFS('[20]WorkDone DATA'!$L:$L,'[20]WorkDone DATA'!$N:$N,BOQ!AI$6,'[20]WorkDone DATA'!$G:$G,BOQ!$B42)*$G42</f>
        <v>#VALUE!</v>
      </c>
      <c r="AJ42" s="53" t="e">
        <f>SUMIFS('[20]WorkDone DATA'!$L:$L,'[20]WorkDone DATA'!$N:$N,BOQ!AJ$6,'[20]WorkDone DATA'!$G:$G,BOQ!$B42)*$G42</f>
        <v>#VALUE!</v>
      </c>
      <c r="AK42" s="53" t="e">
        <f>SUMIFS('[20]WorkDone DATA'!$L:$L,'[20]WorkDone DATA'!$N:$N,BOQ!AK$6,'[20]WorkDone DATA'!$G:$G,BOQ!$B42)*$G42</f>
        <v>#VALUE!</v>
      </c>
      <c r="AL42" s="53" t="e">
        <f>SUMIFS('[20]WorkDone DATA'!$L:$L,'[20]WorkDone DATA'!$N:$N,BOQ!AL$6,'[20]WorkDone DATA'!$G:$G,BOQ!$B42)*$G42</f>
        <v>#VALUE!</v>
      </c>
      <c r="AM42" s="53" t="e">
        <f>SUMIFS('[20]WorkDone DATA'!$L:$L,'[20]WorkDone DATA'!$N:$N,BOQ!AM$6,'[20]WorkDone DATA'!$G:$G,BOQ!$B42)*$G42</f>
        <v>#VALUE!</v>
      </c>
      <c r="AN42" s="53" t="e">
        <f>SUMIFS('[20]WorkDone DATA'!$L:$L,'[20]WorkDone DATA'!$N:$N,BOQ!AN$6,'[20]WorkDone DATA'!$G:$G,BOQ!$B42)*$G42</f>
        <v>#VALUE!</v>
      </c>
      <c r="AO42" s="53" t="e">
        <f>SUMIFS('[20]WorkDone DATA'!$L:$L,'[20]WorkDone DATA'!$N:$N,BOQ!AO$6,'[20]WorkDone DATA'!$G:$G,BOQ!$B42)*$G42</f>
        <v>#VALUE!</v>
      </c>
      <c r="AP42" s="53" t="e">
        <f>SUMIFS('[20]WorkDone DATA'!$L:$L,'[20]WorkDone DATA'!$N:$N,BOQ!AP$6,'[20]WorkDone DATA'!$G:$G,BOQ!$B42)*$G42</f>
        <v>#VALUE!</v>
      </c>
      <c r="AQ42" s="53" t="e">
        <f>SUMIFS('[20]WorkDone DATA'!$L:$L,'[20]WorkDone DATA'!$N:$N,BOQ!AQ$6,'[20]WorkDone DATA'!$G:$G,BOQ!$B42)*$G42</f>
        <v>#VALUE!</v>
      </c>
      <c r="AR42" s="53" t="e">
        <f>SUMIFS('[20]WorkDone DATA'!$L:$L,'[20]WorkDone DATA'!$N:$N,BOQ!AR$6,'[20]WorkDone DATA'!$G:$G,BOQ!$B42)*$G42</f>
        <v>#VALUE!</v>
      </c>
      <c r="AS42" s="53" t="e">
        <f>SUMIFS('[20]WorkDone DATA'!$L:$L,'[20]WorkDone DATA'!$N:$N,BOQ!AS$6,'[20]WorkDone DATA'!$G:$G,BOQ!$B42)*$G42</f>
        <v>#VALUE!</v>
      </c>
      <c r="AT42" s="53" t="e">
        <f>SUMIFS('[20]WorkDone DATA'!$L:$L,'[20]WorkDone DATA'!$N:$N,BOQ!AT$6,'[20]WorkDone DATA'!$G:$G,BOQ!$B42)*$G42</f>
        <v>#VALUE!</v>
      </c>
      <c r="AU42" s="53" t="e">
        <f>SUMIFS('[20]WorkDone DATA'!$L:$L,'[20]WorkDone DATA'!$N:$N,BOQ!AU$6,'[20]WorkDone DATA'!$G:$G,BOQ!$B42)*$G42</f>
        <v>#VALUE!</v>
      </c>
      <c r="AV42" s="53" t="e">
        <f>SUMIFS('[20]WorkDone DATA'!$L:$L,'[20]WorkDone DATA'!$N:$N,BOQ!AV$6,'[20]WorkDone DATA'!$G:$G,BOQ!$B42)*$G42</f>
        <v>#VALUE!</v>
      </c>
      <c r="AW42" s="53" t="e">
        <f>SUMIFS('[20]WorkDone DATA'!$L:$L,'[20]WorkDone DATA'!$N:$N,BOQ!AW$6,'[20]WorkDone DATA'!$G:$G,BOQ!$B42)*$G42</f>
        <v>#VALUE!</v>
      </c>
      <c r="AX42" s="53" t="e">
        <f>SUMIFS('[20]WorkDone DATA'!$L:$L,'[20]WorkDone DATA'!$N:$N,BOQ!AX$6,'[20]WorkDone DATA'!$G:$G,BOQ!$B42)*$G42</f>
        <v>#VALUE!</v>
      </c>
      <c r="AY42" s="53" t="e">
        <f>SUMIFS('[20]WorkDone DATA'!$L:$L,'[20]WorkDone DATA'!$N:$N,BOQ!AY$6,'[20]WorkDone DATA'!$G:$G,BOQ!$B42)*$G42</f>
        <v>#VALUE!</v>
      </c>
      <c r="AZ42" s="53" t="e">
        <f>SUMIFS('[20]WorkDone DATA'!$L:$L,'[20]WorkDone DATA'!$N:$N,BOQ!AZ$6,'[20]WorkDone DATA'!$G:$G,BOQ!$B42)*$G42</f>
        <v>#VALUE!</v>
      </c>
      <c r="BA42" s="53" t="e">
        <f>SUMIFS('[20]WorkDone DATA'!$L:$L,'[20]WorkDone DATA'!$N:$N,BOQ!BA$6,'[20]WorkDone DATA'!$G:$G,BOQ!$B42)*$G42</f>
        <v>#VALUE!</v>
      </c>
      <c r="BB42" s="53" t="e">
        <f>SUMIFS('[20]WorkDone DATA'!$L:$L,'[20]WorkDone DATA'!$N:$N,BOQ!BB$6,'[20]WorkDone DATA'!$G:$G,BOQ!$B42)*$G42</f>
        <v>#VALUE!</v>
      </c>
      <c r="BC42" s="53" t="e">
        <f>SUMIFS('[20]WorkDone DATA'!$L:$L,'[20]WorkDone DATA'!$N:$N,BOQ!BC$6,'[20]WorkDone DATA'!$G:$G,BOQ!$B42)*$G42</f>
        <v>#VALUE!</v>
      </c>
      <c r="BD42" s="53" t="e">
        <f>SUMIFS('[20]WorkDone DATA'!$L:$L,'[20]WorkDone DATA'!$N:$N,BOQ!BD$6,'[20]WorkDone DATA'!$G:$G,BOQ!$B42)*$G42</f>
        <v>#VALUE!</v>
      </c>
      <c r="BE42" s="53" t="e">
        <f>SUMIFS('[20]WorkDone DATA'!$L:$L,'[20]WorkDone DATA'!$N:$N,BOQ!BE$6,'[20]WorkDone DATA'!$G:$G,BOQ!$B42)*$G42</f>
        <v>#VALUE!</v>
      </c>
      <c r="BF42" s="53" t="e">
        <f>SUMIFS('[20]WorkDone DATA'!$L:$L,'[20]WorkDone DATA'!$N:$N,BOQ!BF$6,'[20]WorkDone DATA'!$G:$G,BOQ!$B42)*$G42</f>
        <v>#VALUE!</v>
      </c>
      <c r="BG42" s="53" t="e">
        <f>SUMIFS('[20]WorkDone DATA'!$L:$L,'[20]WorkDone DATA'!$N:$N,BOQ!BG$6,'[20]WorkDone DATA'!$G:$G,BOQ!$B42)*$G42</f>
        <v>#VALUE!</v>
      </c>
      <c r="BH42" s="53" t="e">
        <f>SUMIFS('[20]WorkDone DATA'!$L:$L,'[20]WorkDone DATA'!$N:$N,BOQ!BH$6,'[20]WorkDone DATA'!$G:$G,BOQ!$B42)*$G42</f>
        <v>#VALUE!</v>
      </c>
      <c r="BI42" s="53" t="e">
        <f>SUMIFS('[20]WorkDone DATA'!$L:$L,'[20]WorkDone DATA'!$N:$N,BOQ!BI$6,'[20]WorkDone DATA'!$G:$G,BOQ!$B42)*$G42</f>
        <v>#VALUE!</v>
      </c>
      <c r="BJ42" s="53" t="e">
        <f>SUMIFS('[20]WorkDone DATA'!$L:$L,'[20]WorkDone DATA'!$N:$N,BOQ!BJ$6,'[20]WorkDone DATA'!$G:$G,BOQ!$B42)*$G42</f>
        <v>#VALUE!</v>
      </c>
      <c r="BK42" s="53" t="e">
        <f>SUMIFS('[20]WorkDone DATA'!$L:$L,'[20]WorkDone DATA'!$N:$N,BOQ!BK$6,'[20]WorkDone DATA'!$G:$G,BOQ!$B42)*$G42</f>
        <v>#VALUE!</v>
      </c>
      <c r="BL42" s="53" t="e">
        <f>SUMIFS('[20]WorkDone DATA'!$L:$L,'[20]WorkDone DATA'!$N:$N,BOQ!BL$6,'[20]WorkDone DATA'!$G:$G,BOQ!$B42)*$G42</f>
        <v>#VALUE!</v>
      </c>
      <c r="BM42" s="53" t="e">
        <f>SUMIFS('[20]WorkDone DATA'!$L:$L,'[20]WorkDone DATA'!$N:$N,BOQ!BM$6,'[20]WorkDone DATA'!$G:$G,BOQ!$B42)*$G42</f>
        <v>#VALUE!</v>
      </c>
      <c r="BN42" s="53" t="e">
        <f>SUMIFS('[20]WorkDone DATA'!$L:$L,'[20]WorkDone DATA'!$N:$N,BOQ!BN$6,'[20]WorkDone DATA'!$G:$G,BOQ!$B42)*$G42</f>
        <v>#VALUE!</v>
      </c>
      <c r="BO42" s="53" t="e">
        <f>SUMIFS('[20]WorkDone DATA'!$L:$L,'[20]WorkDone DATA'!$N:$N,BOQ!BO$6,'[20]WorkDone DATA'!$G:$G,BOQ!$B42)*$G42</f>
        <v>#VALUE!</v>
      </c>
      <c r="BP42" s="53" t="e">
        <f>SUMIFS('[20]WorkDone DATA'!$L:$L,'[20]WorkDone DATA'!$N:$N,BOQ!BP$6,'[20]WorkDone DATA'!$G:$G,BOQ!$B42)*$G42</f>
        <v>#VALUE!</v>
      </c>
      <c r="BQ42" s="53" t="e">
        <f>SUMIFS('[20]WorkDone DATA'!$L:$L,'[20]WorkDone DATA'!$N:$N,BOQ!BQ$6,'[20]WorkDone DATA'!$G:$G,BOQ!$B42)*$G42</f>
        <v>#VALUE!</v>
      </c>
      <c r="BR42" s="53" t="e">
        <f>SUMIFS('[20]WorkDone DATA'!$L:$L,'[20]WorkDone DATA'!$N:$N,BOQ!BR$6,'[20]WorkDone DATA'!$G:$G,BOQ!$B42)*$G42</f>
        <v>#VALUE!</v>
      </c>
      <c r="BS42" s="53" t="e">
        <f>SUMIFS('[20]WorkDone DATA'!$L:$L,'[20]WorkDone DATA'!$N:$N,BOQ!BS$6,'[20]WorkDone DATA'!$G:$G,BOQ!$B42)*$G42</f>
        <v>#VALUE!</v>
      </c>
      <c r="BT42" s="53" t="e">
        <f>SUMIFS('[20]WorkDone DATA'!$L:$L,'[20]WorkDone DATA'!$N:$N,BOQ!BT$6,'[20]WorkDone DATA'!$G:$G,BOQ!$B42)*$G42</f>
        <v>#VALUE!</v>
      </c>
      <c r="BU42" s="53" t="e">
        <f>SUMIFS('[20]WorkDone DATA'!$L:$L,'[20]WorkDone DATA'!$N:$N,BOQ!BU$6,'[20]WorkDone DATA'!$G:$G,BOQ!$B42)*$G42</f>
        <v>#VALUE!</v>
      </c>
      <c r="BV42" s="53" t="e">
        <f>SUMIFS('[20]WorkDone DATA'!$L:$L,'[20]WorkDone DATA'!$N:$N,BOQ!BV$6,'[20]WorkDone DATA'!$G:$G,BOQ!$B42)*$G42</f>
        <v>#VALUE!</v>
      </c>
      <c r="BW42" s="53" t="e">
        <f>SUMIFS('[20]WorkDone DATA'!$L:$L,'[20]WorkDone DATA'!$N:$N,BOQ!BW$6,'[20]WorkDone DATA'!$G:$G,BOQ!$B42)*$G42</f>
        <v>#VALUE!</v>
      </c>
      <c r="BX42" s="53" t="e">
        <f>SUMIFS('[20]WorkDone DATA'!$L:$L,'[20]WorkDone DATA'!$N:$N,BOQ!BX$6,'[20]WorkDone DATA'!$G:$G,BOQ!$B42)*$G42</f>
        <v>#VALUE!</v>
      </c>
    </row>
    <row r="43" spans="1:76" ht="30.95" x14ac:dyDescent="0.35">
      <c r="A43" s="1"/>
      <c r="B43" s="42"/>
      <c r="C43" s="63" t="s">
        <v>82</v>
      </c>
      <c r="D43" s="51"/>
      <c r="E43" s="51"/>
      <c r="F43" s="45"/>
      <c r="G43" s="52"/>
      <c r="H43" s="53">
        <f t="shared" si="0"/>
        <v>0</v>
      </c>
      <c r="K43" s="214"/>
      <c r="L43" s="220" t="e">
        <f t="shared" si="2"/>
        <v>#VALUE!</v>
      </c>
      <c r="M43" s="221" t="e">
        <f t="shared" si="3"/>
        <v>#VALUE!</v>
      </c>
      <c r="N43" s="222"/>
      <c r="O43" s="214">
        <f t="shared" si="4"/>
        <v>0</v>
      </c>
      <c r="P43" s="215" t="e">
        <f t="shared" si="5"/>
        <v>#VALUE!</v>
      </c>
      <c r="Q43" s="218"/>
      <c r="R43" s="217" t="e">
        <f>SUMIFS('[20]WorkDone DATA'!$L:$L,'[20]WorkDone DATA'!$N:$N,BOQ!S$6,'[20]WorkDone DATA'!$G:$G,BOQ!$B43)</f>
        <v>#VALUE!</v>
      </c>
      <c r="S43" s="53" t="e">
        <f t="shared" si="6"/>
        <v>#VALUE!</v>
      </c>
      <c r="T43" s="217" t="e">
        <f>SUMIFS('[20]WorkDone DATA'!$L:$L,'[20]WorkDone DATA'!$N:$N,BOQ!U$6,'[20]WorkDone DATA'!$G:$G,BOQ!$B43)</f>
        <v>#VALUE!</v>
      </c>
      <c r="U43" s="53" t="e">
        <f t="shared" si="7"/>
        <v>#VALUE!</v>
      </c>
      <c r="V43" s="217"/>
      <c r="W43" s="53" t="e">
        <f>SUMIFS('[20]WorkDone DATA'!$L:$L,'[20]WorkDone DATA'!$N:$N,BOQ!W$6,'[20]WorkDone DATA'!$G:$G,BOQ!$B43)*$G43</f>
        <v>#VALUE!</v>
      </c>
      <c r="X43" s="217"/>
      <c r="Y43" s="53" t="e">
        <f>SUMIFS('[20]WorkDone DATA'!$L:$L,'[20]WorkDone DATA'!$N:$N,BOQ!Y$6,'[20]WorkDone DATA'!$G:$G,BOQ!$B43)*$G43</f>
        <v>#VALUE!</v>
      </c>
      <c r="Z43" s="217"/>
      <c r="AA43" s="53" t="e">
        <f>SUMIFS('[20]WorkDone DATA'!$L:$L,'[20]WorkDone DATA'!$N:$N,BOQ!AA$6,'[20]WorkDone DATA'!$G:$G,BOQ!$B43)*$G43</f>
        <v>#VALUE!</v>
      </c>
      <c r="AB43" s="53" t="e">
        <f>SUMIFS('[20]WorkDone DATA'!$L:$L,'[20]WorkDone DATA'!$N:$N,BOQ!AB$6,'[20]WorkDone DATA'!$G:$G,BOQ!$B43)*$G43</f>
        <v>#VALUE!</v>
      </c>
      <c r="AC43" s="53" t="e">
        <f>SUMIFS('[20]WorkDone DATA'!$L:$L,'[20]WorkDone DATA'!$N:$N,BOQ!AC$6,'[20]WorkDone DATA'!$G:$G,BOQ!$B43)*$G43</f>
        <v>#VALUE!</v>
      </c>
      <c r="AD43" s="53" t="e">
        <f>SUMIFS('[20]WorkDone DATA'!$L:$L,'[20]WorkDone DATA'!$N:$N,BOQ!AD$6,'[20]WorkDone DATA'!$G:$G,BOQ!$B43)*$G43</f>
        <v>#VALUE!</v>
      </c>
      <c r="AE43" s="53" t="e">
        <f>SUMIFS('[20]WorkDone DATA'!$L:$L,'[20]WorkDone DATA'!$N:$N,BOQ!AE$6,'[20]WorkDone DATA'!$G:$G,BOQ!$B43)*$G43</f>
        <v>#VALUE!</v>
      </c>
      <c r="AF43" s="53" t="e">
        <f>SUMIFS('[20]WorkDone DATA'!$L:$L,'[20]WorkDone DATA'!$N:$N,BOQ!AF$6,'[20]WorkDone DATA'!$G:$G,BOQ!$B43)*$G43</f>
        <v>#VALUE!</v>
      </c>
      <c r="AG43" s="53" t="e">
        <f>SUMIFS('[20]WorkDone DATA'!$L:$L,'[20]WorkDone DATA'!$N:$N,BOQ!AG$6,'[20]WorkDone DATA'!$G:$G,BOQ!$B43)*$G43</f>
        <v>#VALUE!</v>
      </c>
      <c r="AH43" s="53" t="e">
        <f>SUMIFS('[20]WorkDone DATA'!$L:$L,'[20]WorkDone DATA'!$N:$N,BOQ!AH$6,'[20]WorkDone DATA'!$G:$G,BOQ!$B43)*$G43</f>
        <v>#VALUE!</v>
      </c>
      <c r="AI43" s="53" t="e">
        <f>SUMIFS('[20]WorkDone DATA'!$L:$L,'[20]WorkDone DATA'!$N:$N,BOQ!AI$6,'[20]WorkDone DATA'!$G:$G,BOQ!$B43)*$G43</f>
        <v>#VALUE!</v>
      </c>
      <c r="AJ43" s="53" t="e">
        <f>SUMIFS('[20]WorkDone DATA'!$L:$L,'[20]WorkDone DATA'!$N:$N,BOQ!AJ$6,'[20]WorkDone DATA'!$G:$G,BOQ!$B43)*$G43</f>
        <v>#VALUE!</v>
      </c>
      <c r="AK43" s="53" t="e">
        <f>SUMIFS('[20]WorkDone DATA'!$L:$L,'[20]WorkDone DATA'!$N:$N,BOQ!AK$6,'[20]WorkDone DATA'!$G:$G,BOQ!$B43)*$G43</f>
        <v>#VALUE!</v>
      </c>
      <c r="AL43" s="53" t="e">
        <f>SUMIFS('[20]WorkDone DATA'!$L:$L,'[20]WorkDone DATA'!$N:$N,BOQ!AL$6,'[20]WorkDone DATA'!$G:$G,BOQ!$B43)*$G43</f>
        <v>#VALUE!</v>
      </c>
      <c r="AM43" s="53" t="e">
        <f>SUMIFS('[20]WorkDone DATA'!$L:$L,'[20]WorkDone DATA'!$N:$N,BOQ!AM$6,'[20]WorkDone DATA'!$G:$G,BOQ!$B43)*$G43</f>
        <v>#VALUE!</v>
      </c>
      <c r="AN43" s="53" t="e">
        <f>SUMIFS('[20]WorkDone DATA'!$L:$L,'[20]WorkDone DATA'!$N:$N,BOQ!AN$6,'[20]WorkDone DATA'!$G:$G,BOQ!$B43)*$G43</f>
        <v>#VALUE!</v>
      </c>
      <c r="AO43" s="53" t="e">
        <f>SUMIFS('[20]WorkDone DATA'!$L:$L,'[20]WorkDone DATA'!$N:$N,BOQ!AO$6,'[20]WorkDone DATA'!$G:$G,BOQ!$B43)*$G43</f>
        <v>#VALUE!</v>
      </c>
      <c r="AP43" s="53" t="e">
        <f>SUMIFS('[20]WorkDone DATA'!$L:$L,'[20]WorkDone DATA'!$N:$N,BOQ!AP$6,'[20]WorkDone DATA'!$G:$G,BOQ!$B43)*$G43</f>
        <v>#VALUE!</v>
      </c>
      <c r="AQ43" s="53" t="e">
        <f>SUMIFS('[20]WorkDone DATA'!$L:$L,'[20]WorkDone DATA'!$N:$N,BOQ!AQ$6,'[20]WorkDone DATA'!$G:$G,BOQ!$B43)*$G43</f>
        <v>#VALUE!</v>
      </c>
      <c r="AR43" s="53" t="e">
        <f>SUMIFS('[20]WorkDone DATA'!$L:$L,'[20]WorkDone DATA'!$N:$N,BOQ!AR$6,'[20]WorkDone DATA'!$G:$G,BOQ!$B43)*$G43</f>
        <v>#VALUE!</v>
      </c>
      <c r="AS43" s="53" t="e">
        <f>SUMIFS('[20]WorkDone DATA'!$L:$L,'[20]WorkDone DATA'!$N:$N,BOQ!AS$6,'[20]WorkDone DATA'!$G:$G,BOQ!$B43)*$G43</f>
        <v>#VALUE!</v>
      </c>
      <c r="AT43" s="53" t="e">
        <f>SUMIFS('[20]WorkDone DATA'!$L:$L,'[20]WorkDone DATA'!$N:$N,BOQ!AT$6,'[20]WorkDone DATA'!$G:$G,BOQ!$B43)*$G43</f>
        <v>#VALUE!</v>
      </c>
      <c r="AU43" s="53" t="e">
        <f>SUMIFS('[20]WorkDone DATA'!$L:$L,'[20]WorkDone DATA'!$N:$N,BOQ!AU$6,'[20]WorkDone DATA'!$G:$G,BOQ!$B43)*$G43</f>
        <v>#VALUE!</v>
      </c>
      <c r="AV43" s="53" t="e">
        <f>SUMIFS('[20]WorkDone DATA'!$L:$L,'[20]WorkDone DATA'!$N:$N,BOQ!AV$6,'[20]WorkDone DATA'!$G:$G,BOQ!$B43)*$G43</f>
        <v>#VALUE!</v>
      </c>
      <c r="AW43" s="53" t="e">
        <f>SUMIFS('[20]WorkDone DATA'!$L:$L,'[20]WorkDone DATA'!$N:$N,BOQ!AW$6,'[20]WorkDone DATA'!$G:$G,BOQ!$B43)*$G43</f>
        <v>#VALUE!</v>
      </c>
      <c r="AX43" s="53" t="e">
        <f>SUMIFS('[20]WorkDone DATA'!$L:$L,'[20]WorkDone DATA'!$N:$N,BOQ!AX$6,'[20]WorkDone DATA'!$G:$G,BOQ!$B43)*$G43</f>
        <v>#VALUE!</v>
      </c>
      <c r="AY43" s="53" t="e">
        <f>SUMIFS('[20]WorkDone DATA'!$L:$L,'[20]WorkDone DATA'!$N:$N,BOQ!AY$6,'[20]WorkDone DATA'!$G:$G,BOQ!$B43)*$G43</f>
        <v>#VALUE!</v>
      </c>
      <c r="AZ43" s="53" t="e">
        <f>SUMIFS('[20]WorkDone DATA'!$L:$L,'[20]WorkDone DATA'!$N:$N,BOQ!AZ$6,'[20]WorkDone DATA'!$G:$G,BOQ!$B43)*$G43</f>
        <v>#VALUE!</v>
      </c>
      <c r="BA43" s="53" t="e">
        <f>SUMIFS('[20]WorkDone DATA'!$L:$L,'[20]WorkDone DATA'!$N:$N,BOQ!BA$6,'[20]WorkDone DATA'!$G:$G,BOQ!$B43)*$G43</f>
        <v>#VALUE!</v>
      </c>
      <c r="BB43" s="53" t="e">
        <f>SUMIFS('[20]WorkDone DATA'!$L:$L,'[20]WorkDone DATA'!$N:$N,BOQ!BB$6,'[20]WorkDone DATA'!$G:$G,BOQ!$B43)*$G43</f>
        <v>#VALUE!</v>
      </c>
      <c r="BC43" s="53" t="e">
        <f>SUMIFS('[20]WorkDone DATA'!$L:$L,'[20]WorkDone DATA'!$N:$N,BOQ!BC$6,'[20]WorkDone DATA'!$G:$G,BOQ!$B43)*$G43</f>
        <v>#VALUE!</v>
      </c>
      <c r="BD43" s="53" t="e">
        <f>SUMIFS('[20]WorkDone DATA'!$L:$L,'[20]WorkDone DATA'!$N:$N,BOQ!BD$6,'[20]WorkDone DATA'!$G:$G,BOQ!$B43)*$G43</f>
        <v>#VALUE!</v>
      </c>
      <c r="BE43" s="53" t="e">
        <f>SUMIFS('[20]WorkDone DATA'!$L:$L,'[20]WorkDone DATA'!$N:$N,BOQ!BE$6,'[20]WorkDone DATA'!$G:$G,BOQ!$B43)*$G43</f>
        <v>#VALUE!</v>
      </c>
      <c r="BF43" s="53" t="e">
        <f>SUMIFS('[20]WorkDone DATA'!$L:$L,'[20]WorkDone DATA'!$N:$N,BOQ!BF$6,'[20]WorkDone DATA'!$G:$G,BOQ!$B43)*$G43</f>
        <v>#VALUE!</v>
      </c>
      <c r="BG43" s="53" t="e">
        <f>SUMIFS('[20]WorkDone DATA'!$L:$L,'[20]WorkDone DATA'!$N:$N,BOQ!BG$6,'[20]WorkDone DATA'!$G:$G,BOQ!$B43)*$G43</f>
        <v>#VALUE!</v>
      </c>
      <c r="BH43" s="53" t="e">
        <f>SUMIFS('[20]WorkDone DATA'!$L:$L,'[20]WorkDone DATA'!$N:$N,BOQ!BH$6,'[20]WorkDone DATA'!$G:$G,BOQ!$B43)*$G43</f>
        <v>#VALUE!</v>
      </c>
      <c r="BI43" s="53" t="e">
        <f>SUMIFS('[20]WorkDone DATA'!$L:$L,'[20]WorkDone DATA'!$N:$N,BOQ!BI$6,'[20]WorkDone DATA'!$G:$G,BOQ!$B43)*$G43</f>
        <v>#VALUE!</v>
      </c>
      <c r="BJ43" s="53" t="e">
        <f>SUMIFS('[20]WorkDone DATA'!$L:$L,'[20]WorkDone DATA'!$N:$N,BOQ!BJ$6,'[20]WorkDone DATA'!$G:$G,BOQ!$B43)*$G43</f>
        <v>#VALUE!</v>
      </c>
      <c r="BK43" s="53" t="e">
        <f>SUMIFS('[20]WorkDone DATA'!$L:$L,'[20]WorkDone DATA'!$N:$N,BOQ!BK$6,'[20]WorkDone DATA'!$G:$G,BOQ!$B43)*$G43</f>
        <v>#VALUE!</v>
      </c>
      <c r="BL43" s="53" t="e">
        <f>SUMIFS('[20]WorkDone DATA'!$L:$L,'[20]WorkDone DATA'!$N:$N,BOQ!BL$6,'[20]WorkDone DATA'!$G:$G,BOQ!$B43)*$G43</f>
        <v>#VALUE!</v>
      </c>
      <c r="BM43" s="53" t="e">
        <f>SUMIFS('[20]WorkDone DATA'!$L:$L,'[20]WorkDone DATA'!$N:$N,BOQ!BM$6,'[20]WorkDone DATA'!$G:$G,BOQ!$B43)*$G43</f>
        <v>#VALUE!</v>
      </c>
      <c r="BN43" s="53" t="e">
        <f>SUMIFS('[20]WorkDone DATA'!$L:$L,'[20]WorkDone DATA'!$N:$N,BOQ!BN$6,'[20]WorkDone DATA'!$G:$G,BOQ!$B43)*$G43</f>
        <v>#VALUE!</v>
      </c>
      <c r="BO43" s="53" t="e">
        <f>SUMIFS('[20]WorkDone DATA'!$L:$L,'[20]WorkDone DATA'!$N:$N,BOQ!BO$6,'[20]WorkDone DATA'!$G:$G,BOQ!$B43)*$G43</f>
        <v>#VALUE!</v>
      </c>
      <c r="BP43" s="53" t="e">
        <f>SUMIFS('[20]WorkDone DATA'!$L:$L,'[20]WorkDone DATA'!$N:$N,BOQ!BP$6,'[20]WorkDone DATA'!$G:$G,BOQ!$B43)*$G43</f>
        <v>#VALUE!</v>
      </c>
      <c r="BQ43" s="53" t="e">
        <f>SUMIFS('[20]WorkDone DATA'!$L:$L,'[20]WorkDone DATA'!$N:$N,BOQ!BQ$6,'[20]WorkDone DATA'!$G:$G,BOQ!$B43)*$G43</f>
        <v>#VALUE!</v>
      </c>
      <c r="BR43" s="53" t="e">
        <f>SUMIFS('[20]WorkDone DATA'!$L:$L,'[20]WorkDone DATA'!$N:$N,BOQ!BR$6,'[20]WorkDone DATA'!$G:$G,BOQ!$B43)*$G43</f>
        <v>#VALUE!</v>
      </c>
      <c r="BS43" s="53" t="e">
        <f>SUMIFS('[20]WorkDone DATA'!$L:$L,'[20]WorkDone DATA'!$N:$N,BOQ!BS$6,'[20]WorkDone DATA'!$G:$G,BOQ!$B43)*$G43</f>
        <v>#VALUE!</v>
      </c>
      <c r="BT43" s="53" t="e">
        <f>SUMIFS('[20]WorkDone DATA'!$L:$L,'[20]WorkDone DATA'!$N:$N,BOQ!BT$6,'[20]WorkDone DATA'!$G:$G,BOQ!$B43)*$G43</f>
        <v>#VALUE!</v>
      </c>
      <c r="BU43" s="53" t="e">
        <f>SUMIFS('[20]WorkDone DATA'!$L:$L,'[20]WorkDone DATA'!$N:$N,BOQ!BU$6,'[20]WorkDone DATA'!$G:$G,BOQ!$B43)*$G43</f>
        <v>#VALUE!</v>
      </c>
      <c r="BV43" s="53" t="e">
        <f>SUMIFS('[20]WorkDone DATA'!$L:$L,'[20]WorkDone DATA'!$N:$N,BOQ!BV$6,'[20]WorkDone DATA'!$G:$G,BOQ!$B43)*$G43</f>
        <v>#VALUE!</v>
      </c>
      <c r="BW43" s="53" t="e">
        <f>SUMIFS('[20]WorkDone DATA'!$L:$L,'[20]WorkDone DATA'!$N:$N,BOQ!BW$6,'[20]WorkDone DATA'!$G:$G,BOQ!$B43)*$G43</f>
        <v>#VALUE!</v>
      </c>
      <c r="BX43" s="53" t="e">
        <f>SUMIFS('[20]WorkDone DATA'!$L:$L,'[20]WorkDone DATA'!$N:$N,BOQ!BX$6,'[20]WorkDone DATA'!$G:$G,BOQ!$B43)*$G43</f>
        <v>#VALUE!</v>
      </c>
    </row>
    <row r="44" spans="1:76" ht="15.6" x14ac:dyDescent="0.35">
      <c r="A44" s="1"/>
      <c r="B44" s="42"/>
      <c r="C44" s="143" t="s">
        <v>83</v>
      </c>
      <c r="D44" s="51"/>
      <c r="E44" s="51"/>
      <c r="F44" s="45"/>
      <c r="G44" s="52"/>
      <c r="H44" s="53">
        <f t="shared" si="0"/>
        <v>0</v>
      </c>
      <c r="K44" s="214"/>
      <c r="L44" s="220" t="e">
        <f t="shared" si="2"/>
        <v>#VALUE!</v>
      </c>
      <c r="M44" s="221" t="e">
        <f t="shared" si="3"/>
        <v>#VALUE!</v>
      </c>
      <c r="N44" s="222"/>
      <c r="O44" s="214">
        <f t="shared" si="4"/>
        <v>0</v>
      </c>
      <c r="P44" s="215" t="e">
        <f t="shared" si="5"/>
        <v>#VALUE!</v>
      </c>
      <c r="Q44" s="218"/>
      <c r="R44" s="217" t="e">
        <f>SUMIFS('[20]WorkDone DATA'!$L:$L,'[20]WorkDone DATA'!$N:$N,BOQ!S$6,'[20]WorkDone DATA'!$G:$G,BOQ!$B44)</f>
        <v>#VALUE!</v>
      </c>
      <c r="S44" s="53" t="e">
        <f t="shared" si="6"/>
        <v>#VALUE!</v>
      </c>
      <c r="T44" s="217" t="e">
        <f>SUMIFS('[20]WorkDone DATA'!$L:$L,'[20]WorkDone DATA'!$N:$N,BOQ!U$6,'[20]WorkDone DATA'!$G:$G,BOQ!$B44)</f>
        <v>#VALUE!</v>
      </c>
      <c r="U44" s="53" t="e">
        <f t="shared" si="7"/>
        <v>#VALUE!</v>
      </c>
      <c r="V44" s="217"/>
      <c r="W44" s="53" t="e">
        <f>SUMIFS('[20]WorkDone DATA'!$L:$L,'[20]WorkDone DATA'!$N:$N,BOQ!W$6,'[20]WorkDone DATA'!$G:$G,BOQ!$B44)*$G44</f>
        <v>#VALUE!</v>
      </c>
      <c r="X44" s="217"/>
      <c r="Y44" s="53" t="e">
        <f>SUMIFS('[20]WorkDone DATA'!$L:$L,'[20]WorkDone DATA'!$N:$N,BOQ!Y$6,'[20]WorkDone DATA'!$G:$G,BOQ!$B44)*$G44</f>
        <v>#VALUE!</v>
      </c>
      <c r="Z44" s="217"/>
      <c r="AA44" s="53" t="e">
        <f>SUMIFS('[20]WorkDone DATA'!$L:$L,'[20]WorkDone DATA'!$N:$N,BOQ!AA$6,'[20]WorkDone DATA'!$G:$G,BOQ!$B44)*$G44</f>
        <v>#VALUE!</v>
      </c>
      <c r="AB44" s="53" t="e">
        <f>SUMIFS('[20]WorkDone DATA'!$L:$L,'[20]WorkDone DATA'!$N:$N,BOQ!AB$6,'[20]WorkDone DATA'!$G:$G,BOQ!$B44)*$G44</f>
        <v>#VALUE!</v>
      </c>
      <c r="AC44" s="53" t="e">
        <f>SUMIFS('[20]WorkDone DATA'!$L:$L,'[20]WorkDone DATA'!$N:$N,BOQ!AC$6,'[20]WorkDone DATA'!$G:$G,BOQ!$B44)*$G44</f>
        <v>#VALUE!</v>
      </c>
      <c r="AD44" s="53" t="e">
        <f>SUMIFS('[20]WorkDone DATA'!$L:$L,'[20]WorkDone DATA'!$N:$N,BOQ!AD$6,'[20]WorkDone DATA'!$G:$G,BOQ!$B44)*$G44</f>
        <v>#VALUE!</v>
      </c>
      <c r="AE44" s="53" t="e">
        <f>SUMIFS('[20]WorkDone DATA'!$L:$L,'[20]WorkDone DATA'!$N:$N,BOQ!AE$6,'[20]WorkDone DATA'!$G:$G,BOQ!$B44)*$G44</f>
        <v>#VALUE!</v>
      </c>
      <c r="AF44" s="53" t="e">
        <f>SUMIFS('[20]WorkDone DATA'!$L:$L,'[20]WorkDone DATA'!$N:$N,BOQ!AF$6,'[20]WorkDone DATA'!$G:$G,BOQ!$B44)*$G44</f>
        <v>#VALUE!</v>
      </c>
      <c r="AG44" s="53" t="e">
        <f>SUMIFS('[20]WorkDone DATA'!$L:$L,'[20]WorkDone DATA'!$N:$N,BOQ!AG$6,'[20]WorkDone DATA'!$G:$G,BOQ!$B44)*$G44</f>
        <v>#VALUE!</v>
      </c>
      <c r="AH44" s="53" t="e">
        <f>SUMIFS('[20]WorkDone DATA'!$L:$L,'[20]WorkDone DATA'!$N:$N,BOQ!AH$6,'[20]WorkDone DATA'!$G:$G,BOQ!$B44)*$G44</f>
        <v>#VALUE!</v>
      </c>
      <c r="AI44" s="53" t="e">
        <f>SUMIFS('[20]WorkDone DATA'!$L:$L,'[20]WorkDone DATA'!$N:$N,BOQ!AI$6,'[20]WorkDone DATA'!$G:$G,BOQ!$B44)*$G44</f>
        <v>#VALUE!</v>
      </c>
      <c r="AJ44" s="53" t="e">
        <f>SUMIFS('[20]WorkDone DATA'!$L:$L,'[20]WorkDone DATA'!$N:$N,BOQ!AJ$6,'[20]WorkDone DATA'!$G:$G,BOQ!$B44)*$G44</f>
        <v>#VALUE!</v>
      </c>
      <c r="AK44" s="53" t="e">
        <f>SUMIFS('[20]WorkDone DATA'!$L:$L,'[20]WorkDone DATA'!$N:$N,BOQ!AK$6,'[20]WorkDone DATA'!$G:$G,BOQ!$B44)*$G44</f>
        <v>#VALUE!</v>
      </c>
      <c r="AL44" s="53" t="e">
        <f>SUMIFS('[20]WorkDone DATA'!$L:$L,'[20]WorkDone DATA'!$N:$N,BOQ!AL$6,'[20]WorkDone DATA'!$G:$G,BOQ!$B44)*$G44</f>
        <v>#VALUE!</v>
      </c>
      <c r="AM44" s="53" t="e">
        <f>SUMIFS('[20]WorkDone DATA'!$L:$L,'[20]WorkDone DATA'!$N:$N,BOQ!AM$6,'[20]WorkDone DATA'!$G:$G,BOQ!$B44)*$G44</f>
        <v>#VALUE!</v>
      </c>
      <c r="AN44" s="53" t="e">
        <f>SUMIFS('[20]WorkDone DATA'!$L:$L,'[20]WorkDone DATA'!$N:$N,BOQ!AN$6,'[20]WorkDone DATA'!$G:$G,BOQ!$B44)*$G44</f>
        <v>#VALUE!</v>
      </c>
      <c r="AO44" s="53" t="e">
        <f>SUMIFS('[20]WorkDone DATA'!$L:$L,'[20]WorkDone DATA'!$N:$N,BOQ!AO$6,'[20]WorkDone DATA'!$G:$G,BOQ!$B44)*$G44</f>
        <v>#VALUE!</v>
      </c>
      <c r="AP44" s="53" t="e">
        <f>SUMIFS('[20]WorkDone DATA'!$L:$L,'[20]WorkDone DATA'!$N:$N,BOQ!AP$6,'[20]WorkDone DATA'!$G:$G,BOQ!$B44)*$G44</f>
        <v>#VALUE!</v>
      </c>
      <c r="AQ44" s="53" t="e">
        <f>SUMIFS('[20]WorkDone DATA'!$L:$L,'[20]WorkDone DATA'!$N:$N,BOQ!AQ$6,'[20]WorkDone DATA'!$G:$G,BOQ!$B44)*$G44</f>
        <v>#VALUE!</v>
      </c>
      <c r="AR44" s="53" t="e">
        <f>SUMIFS('[20]WorkDone DATA'!$L:$L,'[20]WorkDone DATA'!$N:$N,BOQ!AR$6,'[20]WorkDone DATA'!$G:$G,BOQ!$B44)*$G44</f>
        <v>#VALUE!</v>
      </c>
      <c r="AS44" s="53" t="e">
        <f>SUMIFS('[20]WorkDone DATA'!$L:$L,'[20]WorkDone DATA'!$N:$N,BOQ!AS$6,'[20]WorkDone DATA'!$G:$G,BOQ!$B44)*$G44</f>
        <v>#VALUE!</v>
      </c>
      <c r="AT44" s="53" t="e">
        <f>SUMIFS('[20]WorkDone DATA'!$L:$L,'[20]WorkDone DATA'!$N:$N,BOQ!AT$6,'[20]WorkDone DATA'!$G:$G,BOQ!$B44)*$G44</f>
        <v>#VALUE!</v>
      </c>
      <c r="AU44" s="53" t="e">
        <f>SUMIFS('[20]WorkDone DATA'!$L:$L,'[20]WorkDone DATA'!$N:$N,BOQ!AU$6,'[20]WorkDone DATA'!$G:$G,BOQ!$B44)*$G44</f>
        <v>#VALUE!</v>
      </c>
      <c r="AV44" s="53" t="e">
        <f>SUMIFS('[20]WorkDone DATA'!$L:$L,'[20]WorkDone DATA'!$N:$N,BOQ!AV$6,'[20]WorkDone DATA'!$G:$G,BOQ!$B44)*$G44</f>
        <v>#VALUE!</v>
      </c>
      <c r="AW44" s="53" t="e">
        <f>SUMIFS('[20]WorkDone DATA'!$L:$L,'[20]WorkDone DATA'!$N:$N,BOQ!AW$6,'[20]WorkDone DATA'!$G:$G,BOQ!$B44)*$G44</f>
        <v>#VALUE!</v>
      </c>
      <c r="AX44" s="53" t="e">
        <f>SUMIFS('[20]WorkDone DATA'!$L:$L,'[20]WorkDone DATA'!$N:$N,BOQ!AX$6,'[20]WorkDone DATA'!$G:$G,BOQ!$B44)*$G44</f>
        <v>#VALUE!</v>
      </c>
      <c r="AY44" s="53" t="e">
        <f>SUMIFS('[20]WorkDone DATA'!$L:$L,'[20]WorkDone DATA'!$N:$N,BOQ!AY$6,'[20]WorkDone DATA'!$G:$G,BOQ!$B44)*$G44</f>
        <v>#VALUE!</v>
      </c>
      <c r="AZ44" s="53" t="e">
        <f>SUMIFS('[20]WorkDone DATA'!$L:$L,'[20]WorkDone DATA'!$N:$N,BOQ!AZ$6,'[20]WorkDone DATA'!$G:$G,BOQ!$B44)*$G44</f>
        <v>#VALUE!</v>
      </c>
      <c r="BA44" s="53" t="e">
        <f>SUMIFS('[20]WorkDone DATA'!$L:$L,'[20]WorkDone DATA'!$N:$N,BOQ!BA$6,'[20]WorkDone DATA'!$G:$G,BOQ!$B44)*$G44</f>
        <v>#VALUE!</v>
      </c>
      <c r="BB44" s="53" t="e">
        <f>SUMIFS('[20]WorkDone DATA'!$L:$L,'[20]WorkDone DATA'!$N:$N,BOQ!BB$6,'[20]WorkDone DATA'!$G:$G,BOQ!$B44)*$G44</f>
        <v>#VALUE!</v>
      </c>
      <c r="BC44" s="53" t="e">
        <f>SUMIFS('[20]WorkDone DATA'!$L:$L,'[20]WorkDone DATA'!$N:$N,BOQ!BC$6,'[20]WorkDone DATA'!$G:$G,BOQ!$B44)*$G44</f>
        <v>#VALUE!</v>
      </c>
      <c r="BD44" s="53" t="e">
        <f>SUMIFS('[20]WorkDone DATA'!$L:$L,'[20]WorkDone DATA'!$N:$N,BOQ!BD$6,'[20]WorkDone DATA'!$G:$G,BOQ!$B44)*$G44</f>
        <v>#VALUE!</v>
      </c>
      <c r="BE44" s="53" t="e">
        <f>SUMIFS('[20]WorkDone DATA'!$L:$L,'[20]WorkDone DATA'!$N:$N,BOQ!BE$6,'[20]WorkDone DATA'!$G:$G,BOQ!$B44)*$G44</f>
        <v>#VALUE!</v>
      </c>
      <c r="BF44" s="53" t="e">
        <f>SUMIFS('[20]WorkDone DATA'!$L:$L,'[20]WorkDone DATA'!$N:$N,BOQ!BF$6,'[20]WorkDone DATA'!$G:$G,BOQ!$B44)*$G44</f>
        <v>#VALUE!</v>
      </c>
      <c r="BG44" s="53" t="e">
        <f>SUMIFS('[20]WorkDone DATA'!$L:$L,'[20]WorkDone DATA'!$N:$N,BOQ!BG$6,'[20]WorkDone DATA'!$G:$G,BOQ!$B44)*$G44</f>
        <v>#VALUE!</v>
      </c>
      <c r="BH44" s="53" t="e">
        <f>SUMIFS('[20]WorkDone DATA'!$L:$L,'[20]WorkDone DATA'!$N:$N,BOQ!BH$6,'[20]WorkDone DATA'!$G:$G,BOQ!$B44)*$G44</f>
        <v>#VALUE!</v>
      </c>
      <c r="BI44" s="53" t="e">
        <f>SUMIFS('[20]WorkDone DATA'!$L:$L,'[20]WorkDone DATA'!$N:$N,BOQ!BI$6,'[20]WorkDone DATA'!$G:$G,BOQ!$B44)*$G44</f>
        <v>#VALUE!</v>
      </c>
      <c r="BJ44" s="53" t="e">
        <f>SUMIFS('[20]WorkDone DATA'!$L:$L,'[20]WorkDone DATA'!$N:$N,BOQ!BJ$6,'[20]WorkDone DATA'!$G:$G,BOQ!$B44)*$G44</f>
        <v>#VALUE!</v>
      </c>
      <c r="BK44" s="53" t="e">
        <f>SUMIFS('[20]WorkDone DATA'!$L:$L,'[20]WorkDone DATA'!$N:$N,BOQ!BK$6,'[20]WorkDone DATA'!$G:$G,BOQ!$B44)*$G44</f>
        <v>#VALUE!</v>
      </c>
      <c r="BL44" s="53" t="e">
        <f>SUMIFS('[20]WorkDone DATA'!$L:$L,'[20]WorkDone DATA'!$N:$N,BOQ!BL$6,'[20]WorkDone DATA'!$G:$G,BOQ!$B44)*$G44</f>
        <v>#VALUE!</v>
      </c>
      <c r="BM44" s="53" t="e">
        <f>SUMIFS('[20]WorkDone DATA'!$L:$L,'[20]WorkDone DATA'!$N:$N,BOQ!BM$6,'[20]WorkDone DATA'!$G:$G,BOQ!$B44)*$G44</f>
        <v>#VALUE!</v>
      </c>
      <c r="BN44" s="53" t="e">
        <f>SUMIFS('[20]WorkDone DATA'!$L:$L,'[20]WorkDone DATA'!$N:$N,BOQ!BN$6,'[20]WorkDone DATA'!$G:$G,BOQ!$B44)*$G44</f>
        <v>#VALUE!</v>
      </c>
      <c r="BO44" s="53" t="e">
        <f>SUMIFS('[20]WorkDone DATA'!$L:$L,'[20]WorkDone DATA'!$N:$N,BOQ!BO$6,'[20]WorkDone DATA'!$G:$G,BOQ!$B44)*$G44</f>
        <v>#VALUE!</v>
      </c>
      <c r="BP44" s="53" t="e">
        <f>SUMIFS('[20]WorkDone DATA'!$L:$L,'[20]WorkDone DATA'!$N:$N,BOQ!BP$6,'[20]WorkDone DATA'!$G:$G,BOQ!$B44)*$G44</f>
        <v>#VALUE!</v>
      </c>
      <c r="BQ44" s="53" t="e">
        <f>SUMIFS('[20]WorkDone DATA'!$L:$L,'[20]WorkDone DATA'!$N:$N,BOQ!BQ$6,'[20]WorkDone DATA'!$G:$G,BOQ!$B44)*$G44</f>
        <v>#VALUE!</v>
      </c>
      <c r="BR44" s="53" t="e">
        <f>SUMIFS('[20]WorkDone DATA'!$L:$L,'[20]WorkDone DATA'!$N:$N,BOQ!BR$6,'[20]WorkDone DATA'!$G:$G,BOQ!$B44)*$G44</f>
        <v>#VALUE!</v>
      </c>
      <c r="BS44" s="53" t="e">
        <f>SUMIFS('[20]WorkDone DATA'!$L:$L,'[20]WorkDone DATA'!$N:$N,BOQ!BS$6,'[20]WorkDone DATA'!$G:$G,BOQ!$B44)*$G44</f>
        <v>#VALUE!</v>
      </c>
      <c r="BT44" s="53" t="e">
        <f>SUMIFS('[20]WorkDone DATA'!$L:$L,'[20]WorkDone DATA'!$N:$N,BOQ!BT$6,'[20]WorkDone DATA'!$G:$G,BOQ!$B44)*$G44</f>
        <v>#VALUE!</v>
      </c>
      <c r="BU44" s="53" t="e">
        <f>SUMIFS('[20]WorkDone DATA'!$L:$L,'[20]WorkDone DATA'!$N:$N,BOQ!BU$6,'[20]WorkDone DATA'!$G:$G,BOQ!$B44)*$G44</f>
        <v>#VALUE!</v>
      </c>
      <c r="BV44" s="53" t="e">
        <f>SUMIFS('[20]WorkDone DATA'!$L:$L,'[20]WorkDone DATA'!$N:$N,BOQ!BV$6,'[20]WorkDone DATA'!$G:$G,BOQ!$B44)*$G44</f>
        <v>#VALUE!</v>
      </c>
      <c r="BW44" s="53" t="e">
        <f>SUMIFS('[20]WorkDone DATA'!$L:$L,'[20]WorkDone DATA'!$N:$N,BOQ!BW$6,'[20]WorkDone DATA'!$G:$G,BOQ!$B44)*$G44</f>
        <v>#VALUE!</v>
      </c>
      <c r="BX44" s="53" t="e">
        <f>SUMIFS('[20]WorkDone DATA'!$L:$L,'[20]WorkDone DATA'!$N:$N,BOQ!BX$6,'[20]WorkDone DATA'!$G:$G,BOQ!$B44)*$G44</f>
        <v>#VALUE!</v>
      </c>
    </row>
    <row r="45" spans="1:76" ht="15.6" x14ac:dyDescent="0.35">
      <c r="A45" s="1"/>
      <c r="B45" s="42"/>
      <c r="C45" s="81" t="s">
        <v>84</v>
      </c>
      <c r="D45" s="51"/>
      <c r="E45" s="51"/>
      <c r="F45" s="45"/>
      <c r="G45" s="52"/>
      <c r="H45" s="53">
        <f t="shared" si="0"/>
        <v>0</v>
      </c>
      <c r="K45" s="214"/>
      <c r="L45" s="220" t="e">
        <f t="shared" si="2"/>
        <v>#VALUE!</v>
      </c>
      <c r="M45" s="221" t="e">
        <f t="shared" si="3"/>
        <v>#VALUE!</v>
      </c>
      <c r="N45" s="223"/>
      <c r="O45" s="214">
        <f t="shared" si="4"/>
        <v>0</v>
      </c>
      <c r="P45" s="215" t="e">
        <f t="shared" si="5"/>
        <v>#VALUE!</v>
      </c>
      <c r="Q45" s="218"/>
      <c r="R45" s="217" t="e">
        <f>SUMIFS('[20]WorkDone DATA'!$L:$L,'[20]WorkDone DATA'!$N:$N,BOQ!S$6,'[20]WorkDone DATA'!$G:$G,BOQ!$B45)</f>
        <v>#VALUE!</v>
      </c>
      <c r="S45" s="53" t="e">
        <f t="shared" si="6"/>
        <v>#VALUE!</v>
      </c>
      <c r="T45" s="217" t="e">
        <f>SUMIFS('[20]WorkDone DATA'!$L:$L,'[20]WorkDone DATA'!$N:$N,BOQ!U$6,'[20]WorkDone DATA'!$G:$G,BOQ!$B45)</f>
        <v>#VALUE!</v>
      </c>
      <c r="U45" s="53" t="e">
        <f t="shared" si="7"/>
        <v>#VALUE!</v>
      </c>
      <c r="V45" s="217"/>
      <c r="W45" s="53" t="e">
        <f>SUMIFS('[20]WorkDone DATA'!$L:$L,'[20]WorkDone DATA'!$N:$N,BOQ!W$6,'[20]WorkDone DATA'!$G:$G,BOQ!$B45)*$G45</f>
        <v>#VALUE!</v>
      </c>
      <c r="X45" s="217"/>
      <c r="Y45" s="53" t="e">
        <f>SUMIFS('[20]WorkDone DATA'!$L:$L,'[20]WorkDone DATA'!$N:$N,BOQ!Y$6,'[20]WorkDone DATA'!$G:$G,BOQ!$B45)*$G45</f>
        <v>#VALUE!</v>
      </c>
      <c r="Z45" s="217"/>
      <c r="AA45" s="53" t="e">
        <f>SUMIFS('[20]WorkDone DATA'!$L:$L,'[20]WorkDone DATA'!$N:$N,BOQ!AA$6,'[20]WorkDone DATA'!$G:$G,BOQ!$B45)*$G45</f>
        <v>#VALUE!</v>
      </c>
      <c r="AB45" s="53" t="e">
        <f>SUMIFS('[20]WorkDone DATA'!$L:$L,'[20]WorkDone DATA'!$N:$N,BOQ!AB$6,'[20]WorkDone DATA'!$G:$G,BOQ!$B45)*$G45</f>
        <v>#VALUE!</v>
      </c>
      <c r="AC45" s="53" t="e">
        <f>SUMIFS('[20]WorkDone DATA'!$L:$L,'[20]WorkDone DATA'!$N:$N,BOQ!AC$6,'[20]WorkDone DATA'!$G:$G,BOQ!$B45)*$G45</f>
        <v>#VALUE!</v>
      </c>
      <c r="AD45" s="53" t="e">
        <f>SUMIFS('[20]WorkDone DATA'!$L:$L,'[20]WorkDone DATA'!$N:$N,BOQ!AD$6,'[20]WorkDone DATA'!$G:$G,BOQ!$B45)*$G45</f>
        <v>#VALUE!</v>
      </c>
      <c r="AE45" s="53" t="e">
        <f>SUMIFS('[20]WorkDone DATA'!$L:$L,'[20]WorkDone DATA'!$N:$N,BOQ!AE$6,'[20]WorkDone DATA'!$G:$G,BOQ!$B45)*$G45</f>
        <v>#VALUE!</v>
      </c>
      <c r="AF45" s="53" t="e">
        <f>SUMIFS('[20]WorkDone DATA'!$L:$L,'[20]WorkDone DATA'!$N:$N,BOQ!AF$6,'[20]WorkDone DATA'!$G:$G,BOQ!$B45)*$G45</f>
        <v>#VALUE!</v>
      </c>
      <c r="AG45" s="53" t="e">
        <f>SUMIFS('[20]WorkDone DATA'!$L:$L,'[20]WorkDone DATA'!$N:$N,BOQ!AG$6,'[20]WorkDone DATA'!$G:$G,BOQ!$B45)*$G45</f>
        <v>#VALUE!</v>
      </c>
      <c r="AH45" s="53" t="e">
        <f>SUMIFS('[20]WorkDone DATA'!$L:$L,'[20]WorkDone DATA'!$N:$N,BOQ!AH$6,'[20]WorkDone DATA'!$G:$G,BOQ!$B45)*$G45</f>
        <v>#VALUE!</v>
      </c>
      <c r="AI45" s="53" t="e">
        <f>SUMIFS('[20]WorkDone DATA'!$L:$L,'[20]WorkDone DATA'!$N:$N,BOQ!AI$6,'[20]WorkDone DATA'!$G:$G,BOQ!$B45)*$G45</f>
        <v>#VALUE!</v>
      </c>
      <c r="AJ45" s="53" t="e">
        <f>SUMIFS('[20]WorkDone DATA'!$L:$L,'[20]WorkDone DATA'!$N:$N,BOQ!AJ$6,'[20]WorkDone DATA'!$G:$G,BOQ!$B45)*$G45</f>
        <v>#VALUE!</v>
      </c>
      <c r="AK45" s="53" t="e">
        <f>SUMIFS('[20]WorkDone DATA'!$L:$L,'[20]WorkDone DATA'!$N:$N,BOQ!AK$6,'[20]WorkDone DATA'!$G:$G,BOQ!$B45)*$G45</f>
        <v>#VALUE!</v>
      </c>
      <c r="AL45" s="53" t="e">
        <f>SUMIFS('[20]WorkDone DATA'!$L:$L,'[20]WorkDone DATA'!$N:$N,BOQ!AL$6,'[20]WorkDone DATA'!$G:$G,BOQ!$B45)*$G45</f>
        <v>#VALUE!</v>
      </c>
      <c r="AM45" s="53" t="e">
        <f>SUMIFS('[20]WorkDone DATA'!$L:$L,'[20]WorkDone DATA'!$N:$N,BOQ!AM$6,'[20]WorkDone DATA'!$G:$G,BOQ!$B45)*$G45</f>
        <v>#VALUE!</v>
      </c>
      <c r="AN45" s="53" t="e">
        <f>SUMIFS('[20]WorkDone DATA'!$L:$L,'[20]WorkDone DATA'!$N:$N,BOQ!AN$6,'[20]WorkDone DATA'!$G:$G,BOQ!$B45)*$G45</f>
        <v>#VALUE!</v>
      </c>
      <c r="AO45" s="53" t="e">
        <f>SUMIFS('[20]WorkDone DATA'!$L:$L,'[20]WorkDone DATA'!$N:$N,BOQ!AO$6,'[20]WorkDone DATA'!$G:$G,BOQ!$B45)*$G45</f>
        <v>#VALUE!</v>
      </c>
      <c r="AP45" s="53" t="e">
        <f>SUMIFS('[20]WorkDone DATA'!$L:$L,'[20]WorkDone DATA'!$N:$N,BOQ!AP$6,'[20]WorkDone DATA'!$G:$G,BOQ!$B45)*$G45</f>
        <v>#VALUE!</v>
      </c>
      <c r="AQ45" s="53" t="e">
        <f>SUMIFS('[20]WorkDone DATA'!$L:$L,'[20]WorkDone DATA'!$N:$N,BOQ!AQ$6,'[20]WorkDone DATA'!$G:$G,BOQ!$B45)*$G45</f>
        <v>#VALUE!</v>
      </c>
      <c r="AR45" s="53" t="e">
        <f>SUMIFS('[20]WorkDone DATA'!$L:$L,'[20]WorkDone DATA'!$N:$N,BOQ!AR$6,'[20]WorkDone DATA'!$G:$G,BOQ!$B45)*$G45</f>
        <v>#VALUE!</v>
      </c>
      <c r="AS45" s="53" t="e">
        <f>SUMIFS('[20]WorkDone DATA'!$L:$L,'[20]WorkDone DATA'!$N:$N,BOQ!AS$6,'[20]WorkDone DATA'!$G:$G,BOQ!$B45)*$G45</f>
        <v>#VALUE!</v>
      </c>
      <c r="AT45" s="53" t="e">
        <f>SUMIFS('[20]WorkDone DATA'!$L:$L,'[20]WorkDone DATA'!$N:$N,BOQ!AT$6,'[20]WorkDone DATA'!$G:$G,BOQ!$B45)*$G45</f>
        <v>#VALUE!</v>
      </c>
      <c r="AU45" s="53" t="e">
        <f>SUMIFS('[20]WorkDone DATA'!$L:$L,'[20]WorkDone DATA'!$N:$N,BOQ!AU$6,'[20]WorkDone DATA'!$G:$G,BOQ!$B45)*$G45</f>
        <v>#VALUE!</v>
      </c>
      <c r="AV45" s="53" t="e">
        <f>SUMIFS('[20]WorkDone DATA'!$L:$L,'[20]WorkDone DATA'!$N:$N,BOQ!AV$6,'[20]WorkDone DATA'!$G:$G,BOQ!$B45)*$G45</f>
        <v>#VALUE!</v>
      </c>
      <c r="AW45" s="53" t="e">
        <f>SUMIFS('[20]WorkDone DATA'!$L:$L,'[20]WorkDone DATA'!$N:$N,BOQ!AW$6,'[20]WorkDone DATA'!$G:$G,BOQ!$B45)*$G45</f>
        <v>#VALUE!</v>
      </c>
      <c r="AX45" s="53" t="e">
        <f>SUMIFS('[20]WorkDone DATA'!$L:$L,'[20]WorkDone DATA'!$N:$N,BOQ!AX$6,'[20]WorkDone DATA'!$G:$G,BOQ!$B45)*$G45</f>
        <v>#VALUE!</v>
      </c>
      <c r="AY45" s="53" t="e">
        <f>SUMIFS('[20]WorkDone DATA'!$L:$L,'[20]WorkDone DATA'!$N:$N,BOQ!AY$6,'[20]WorkDone DATA'!$G:$G,BOQ!$B45)*$G45</f>
        <v>#VALUE!</v>
      </c>
      <c r="AZ45" s="53" t="e">
        <f>SUMIFS('[20]WorkDone DATA'!$L:$L,'[20]WorkDone DATA'!$N:$N,BOQ!AZ$6,'[20]WorkDone DATA'!$G:$G,BOQ!$B45)*$G45</f>
        <v>#VALUE!</v>
      </c>
      <c r="BA45" s="53" t="e">
        <f>SUMIFS('[20]WorkDone DATA'!$L:$L,'[20]WorkDone DATA'!$N:$N,BOQ!BA$6,'[20]WorkDone DATA'!$G:$G,BOQ!$B45)*$G45</f>
        <v>#VALUE!</v>
      </c>
      <c r="BB45" s="53" t="e">
        <f>SUMIFS('[20]WorkDone DATA'!$L:$L,'[20]WorkDone DATA'!$N:$N,BOQ!BB$6,'[20]WorkDone DATA'!$G:$G,BOQ!$B45)*$G45</f>
        <v>#VALUE!</v>
      </c>
      <c r="BC45" s="53" t="e">
        <f>SUMIFS('[20]WorkDone DATA'!$L:$L,'[20]WorkDone DATA'!$N:$N,BOQ!BC$6,'[20]WorkDone DATA'!$G:$G,BOQ!$B45)*$G45</f>
        <v>#VALUE!</v>
      </c>
      <c r="BD45" s="53" t="e">
        <f>SUMIFS('[20]WorkDone DATA'!$L:$L,'[20]WorkDone DATA'!$N:$N,BOQ!BD$6,'[20]WorkDone DATA'!$G:$G,BOQ!$B45)*$G45</f>
        <v>#VALUE!</v>
      </c>
      <c r="BE45" s="53" t="e">
        <f>SUMIFS('[20]WorkDone DATA'!$L:$L,'[20]WorkDone DATA'!$N:$N,BOQ!BE$6,'[20]WorkDone DATA'!$G:$G,BOQ!$B45)*$G45</f>
        <v>#VALUE!</v>
      </c>
      <c r="BF45" s="53" t="e">
        <f>SUMIFS('[20]WorkDone DATA'!$L:$L,'[20]WorkDone DATA'!$N:$N,BOQ!BF$6,'[20]WorkDone DATA'!$G:$G,BOQ!$B45)*$G45</f>
        <v>#VALUE!</v>
      </c>
      <c r="BG45" s="53" t="e">
        <f>SUMIFS('[20]WorkDone DATA'!$L:$L,'[20]WorkDone DATA'!$N:$N,BOQ!BG$6,'[20]WorkDone DATA'!$G:$G,BOQ!$B45)*$G45</f>
        <v>#VALUE!</v>
      </c>
      <c r="BH45" s="53" t="e">
        <f>SUMIFS('[20]WorkDone DATA'!$L:$L,'[20]WorkDone DATA'!$N:$N,BOQ!BH$6,'[20]WorkDone DATA'!$G:$G,BOQ!$B45)*$G45</f>
        <v>#VALUE!</v>
      </c>
      <c r="BI45" s="53" t="e">
        <f>SUMIFS('[20]WorkDone DATA'!$L:$L,'[20]WorkDone DATA'!$N:$N,BOQ!BI$6,'[20]WorkDone DATA'!$G:$G,BOQ!$B45)*$G45</f>
        <v>#VALUE!</v>
      </c>
      <c r="BJ45" s="53" t="e">
        <f>SUMIFS('[20]WorkDone DATA'!$L:$L,'[20]WorkDone DATA'!$N:$N,BOQ!BJ$6,'[20]WorkDone DATA'!$G:$G,BOQ!$B45)*$G45</f>
        <v>#VALUE!</v>
      </c>
      <c r="BK45" s="53" t="e">
        <f>SUMIFS('[20]WorkDone DATA'!$L:$L,'[20]WorkDone DATA'!$N:$N,BOQ!BK$6,'[20]WorkDone DATA'!$G:$G,BOQ!$B45)*$G45</f>
        <v>#VALUE!</v>
      </c>
      <c r="BL45" s="53" t="e">
        <f>SUMIFS('[20]WorkDone DATA'!$L:$L,'[20]WorkDone DATA'!$N:$N,BOQ!BL$6,'[20]WorkDone DATA'!$G:$G,BOQ!$B45)*$G45</f>
        <v>#VALUE!</v>
      </c>
      <c r="BM45" s="53" t="e">
        <f>SUMIFS('[20]WorkDone DATA'!$L:$L,'[20]WorkDone DATA'!$N:$N,BOQ!BM$6,'[20]WorkDone DATA'!$G:$G,BOQ!$B45)*$G45</f>
        <v>#VALUE!</v>
      </c>
      <c r="BN45" s="53" t="e">
        <f>SUMIFS('[20]WorkDone DATA'!$L:$L,'[20]WorkDone DATA'!$N:$N,BOQ!BN$6,'[20]WorkDone DATA'!$G:$G,BOQ!$B45)*$G45</f>
        <v>#VALUE!</v>
      </c>
      <c r="BO45" s="53" t="e">
        <f>SUMIFS('[20]WorkDone DATA'!$L:$L,'[20]WorkDone DATA'!$N:$N,BOQ!BO$6,'[20]WorkDone DATA'!$G:$G,BOQ!$B45)*$G45</f>
        <v>#VALUE!</v>
      </c>
      <c r="BP45" s="53" t="e">
        <f>SUMIFS('[20]WorkDone DATA'!$L:$L,'[20]WorkDone DATA'!$N:$N,BOQ!BP$6,'[20]WorkDone DATA'!$G:$G,BOQ!$B45)*$G45</f>
        <v>#VALUE!</v>
      </c>
      <c r="BQ45" s="53" t="e">
        <f>SUMIFS('[20]WorkDone DATA'!$L:$L,'[20]WorkDone DATA'!$N:$N,BOQ!BQ$6,'[20]WorkDone DATA'!$G:$G,BOQ!$B45)*$G45</f>
        <v>#VALUE!</v>
      </c>
      <c r="BR45" s="53" t="e">
        <f>SUMIFS('[20]WorkDone DATA'!$L:$L,'[20]WorkDone DATA'!$N:$N,BOQ!BR$6,'[20]WorkDone DATA'!$G:$G,BOQ!$B45)*$G45</f>
        <v>#VALUE!</v>
      </c>
      <c r="BS45" s="53" t="e">
        <f>SUMIFS('[20]WorkDone DATA'!$L:$L,'[20]WorkDone DATA'!$N:$N,BOQ!BS$6,'[20]WorkDone DATA'!$G:$G,BOQ!$B45)*$G45</f>
        <v>#VALUE!</v>
      </c>
      <c r="BT45" s="53" t="e">
        <f>SUMIFS('[20]WorkDone DATA'!$L:$L,'[20]WorkDone DATA'!$N:$N,BOQ!BT$6,'[20]WorkDone DATA'!$G:$G,BOQ!$B45)*$G45</f>
        <v>#VALUE!</v>
      </c>
      <c r="BU45" s="53" t="e">
        <f>SUMIFS('[20]WorkDone DATA'!$L:$L,'[20]WorkDone DATA'!$N:$N,BOQ!BU$6,'[20]WorkDone DATA'!$G:$G,BOQ!$B45)*$G45</f>
        <v>#VALUE!</v>
      </c>
      <c r="BV45" s="53" t="e">
        <f>SUMIFS('[20]WorkDone DATA'!$L:$L,'[20]WorkDone DATA'!$N:$N,BOQ!BV$6,'[20]WorkDone DATA'!$G:$G,BOQ!$B45)*$G45</f>
        <v>#VALUE!</v>
      </c>
      <c r="BW45" s="53" t="e">
        <f>SUMIFS('[20]WorkDone DATA'!$L:$L,'[20]WorkDone DATA'!$N:$N,BOQ!BW$6,'[20]WorkDone DATA'!$G:$G,BOQ!$B45)*$G45</f>
        <v>#VALUE!</v>
      </c>
      <c r="BX45" s="53" t="e">
        <f>SUMIFS('[20]WorkDone DATA'!$L:$L,'[20]WorkDone DATA'!$N:$N,BOQ!BX$6,'[20]WorkDone DATA'!$G:$G,BOQ!$B45)*$G45</f>
        <v>#VALUE!</v>
      </c>
    </row>
    <row r="46" spans="1:76" ht="15.6" x14ac:dyDescent="0.35">
      <c r="A46" s="1"/>
      <c r="B46" s="42"/>
      <c r="C46" s="64" t="s">
        <v>85</v>
      </c>
      <c r="D46" s="51"/>
      <c r="E46" s="51"/>
      <c r="F46" s="45"/>
      <c r="G46" s="52"/>
      <c r="H46" s="53">
        <f t="shared" si="0"/>
        <v>0</v>
      </c>
      <c r="K46" s="214"/>
      <c r="L46" s="220" t="e">
        <f t="shared" si="2"/>
        <v>#VALUE!</v>
      </c>
      <c r="M46" s="221" t="e">
        <f t="shared" si="3"/>
        <v>#VALUE!</v>
      </c>
      <c r="N46" s="213"/>
      <c r="O46" s="214">
        <f t="shared" si="4"/>
        <v>0</v>
      </c>
      <c r="P46" s="215" t="e">
        <f t="shared" si="5"/>
        <v>#VALUE!</v>
      </c>
      <c r="Q46" s="218"/>
      <c r="R46" s="217" t="e">
        <f>SUMIFS('[20]WorkDone DATA'!$L:$L,'[20]WorkDone DATA'!$N:$N,BOQ!S$6,'[20]WorkDone DATA'!$G:$G,BOQ!$B46)</f>
        <v>#VALUE!</v>
      </c>
      <c r="S46" s="53" t="e">
        <f t="shared" si="6"/>
        <v>#VALUE!</v>
      </c>
      <c r="T46" s="217" t="e">
        <f>SUMIFS('[20]WorkDone DATA'!$L:$L,'[20]WorkDone DATA'!$N:$N,BOQ!U$6,'[20]WorkDone DATA'!$G:$G,BOQ!$B46)</f>
        <v>#VALUE!</v>
      </c>
      <c r="U46" s="53" t="e">
        <f t="shared" si="7"/>
        <v>#VALUE!</v>
      </c>
      <c r="V46" s="217"/>
      <c r="W46" s="53" t="e">
        <f>SUMIFS('[20]WorkDone DATA'!$L:$L,'[20]WorkDone DATA'!$N:$N,BOQ!W$6,'[20]WorkDone DATA'!$G:$G,BOQ!$B46)*$G46</f>
        <v>#VALUE!</v>
      </c>
      <c r="X46" s="217"/>
      <c r="Y46" s="53" t="e">
        <f>SUMIFS('[20]WorkDone DATA'!$L:$L,'[20]WorkDone DATA'!$N:$N,BOQ!Y$6,'[20]WorkDone DATA'!$G:$G,BOQ!$B46)*$G46</f>
        <v>#VALUE!</v>
      </c>
      <c r="Z46" s="217"/>
      <c r="AA46" s="53" t="e">
        <f>SUMIFS('[20]WorkDone DATA'!$L:$L,'[20]WorkDone DATA'!$N:$N,BOQ!AA$6,'[20]WorkDone DATA'!$G:$G,BOQ!$B46)*$G46</f>
        <v>#VALUE!</v>
      </c>
      <c r="AB46" s="53" t="e">
        <f>SUMIFS('[20]WorkDone DATA'!$L:$L,'[20]WorkDone DATA'!$N:$N,BOQ!AB$6,'[20]WorkDone DATA'!$G:$G,BOQ!$B46)*$G46</f>
        <v>#VALUE!</v>
      </c>
      <c r="AC46" s="53" t="e">
        <f>SUMIFS('[20]WorkDone DATA'!$L:$L,'[20]WorkDone DATA'!$N:$N,BOQ!AC$6,'[20]WorkDone DATA'!$G:$G,BOQ!$B46)*$G46</f>
        <v>#VALUE!</v>
      </c>
      <c r="AD46" s="53" t="e">
        <f>SUMIFS('[20]WorkDone DATA'!$L:$L,'[20]WorkDone DATA'!$N:$N,BOQ!AD$6,'[20]WorkDone DATA'!$G:$G,BOQ!$B46)*$G46</f>
        <v>#VALUE!</v>
      </c>
      <c r="AE46" s="53" t="e">
        <f>SUMIFS('[20]WorkDone DATA'!$L:$L,'[20]WorkDone DATA'!$N:$N,BOQ!AE$6,'[20]WorkDone DATA'!$G:$G,BOQ!$B46)*$G46</f>
        <v>#VALUE!</v>
      </c>
      <c r="AF46" s="53" t="e">
        <f>SUMIFS('[20]WorkDone DATA'!$L:$L,'[20]WorkDone DATA'!$N:$N,BOQ!AF$6,'[20]WorkDone DATA'!$G:$G,BOQ!$B46)*$G46</f>
        <v>#VALUE!</v>
      </c>
      <c r="AG46" s="53" t="e">
        <f>SUMIFS('[20]WorkDone DATA'!$L:$L,'[20]WorkDone DATA'!$N:$N,BOQ!AG$6,'[20]WorkDone DATA'!$G:$G,BOQ!$B46)*$G46</f>
        <v>#VALUE!</v>
      </c>
      <c r="AH46" s="53" t="e">
        <f>SUMIFS('[20]WorkDone DATA'!$L:$L,'[20]WorkDone DATA'!$N:$N,BOQ!AH$6,'[20]WorkDone DATA'!$G:$G,BOQ!$B46)*$G46</f>
        <v>#VALUE!</v>
      </c>
      <c r="AI46" s="53" t="e">
        <f>SUMIFS('[20]WorkDone DATA'!$L:$L,'[20]WorkDone DATA'!$N:$N,BOQ!AI$6,'[20]WorkDone DATA'!$G:$G,BOQ!$B46)*$G46</f>
        <v>#VALUE!</v>
      </c>
      <c r="AJ46" s="53" t="e">
        <f>SUMIFS('[20]WorkDone DATA'!$L:$L,'[20]WorkDone DATA'!$N:$N,BOQ!AJ$6,'[20]WorkDone DATA'!$G:$G,BOQ!$B46)*$G46</f>
        <v>#VALUE!</v>
      </c>
      <c r="AK46" s="53" t="e">
        <f>SUMIFS('[20]WorkDone DATA'!$L:$L,'[20]WorkDone DATA'!$N:$N,BOQ!AK$6,'[20]WorkDone DATA'!$G:$G,BOQ!$B46)*$G46</f>
        <v>#VALUE!</v>
      </c>
      <c r="AL46" s="53" t="e">
        <f>SUMIFS('[20]WorkDone DATA'!$L:$L,'[20]WorkDone DATA'!$N:$N,BOQ!AL$6,'[20]WorkDone DATA'!$G:$G,BOQ!$B46)*$G46</f>
        <v>#VALUE!</v>
      </c>
      <c r="AM46" s="53" t="e">
        <f>SUMIFS('[20]WorkDone DATA'!$L:$L,'[20]WorkDone DATA'!$N:$N,BOQ!AM$6,'[20]WorkDone DATA'!$G:$G,BOQ!$B46)*$G46</f>
        <v>#VALUE!</v>
      </c>
      <c r="AN46" s="53" t="e">
        <f>SUMIFS('[20]WorkDone DATA'!$L:$L,'[20]WorkDone DATA'!$N:$N,BOQ!AN$6,'[20]WorkDone DATA'!$G:$G,BOQ!$B46)*$G46</f>
        <v>#VALUE!</v>
      </c>
      <c r="AO46" s="53" t="e">
        <f>SUMIFS('[20]WorkDone DATA'!$L:$L,'[20]WorkDone DATA'!$N:$N,BOQ!AO$6,'[20]WorkDone DATA'!$G:$G,BOQ!$B46)*$G46</f>
        <v>#VALUE!</v>
      </c>
      <c r="AP46" s="53" t="e">
        <f>SUMIFS('[20]WorkDone DATA'!$L:$L,'[20]WorkDone DATA'!$N:$N,BOQ!AP$6,'[20]WorkDone DATA'!$G:$G,BOQ!$B46)*$G46</f>
        <v>#VALUE!</v>
      </c>
      <c r="AQ46" s="53" t="e">
        <f>SUMIFS('[20]WorkDone DATA'!$L:$L,'[20]WorkDone DATA'!$N:$N,BOQ!AQ$6,'[20]WorkDone DATA'!$G:$G,BOQ!$B46)*$G46</f>
        <v>#VALUE!</v>
      </c>
      <c r="AR46" s="53" t="e">
        <f>SUMIFS('[20]WorkDone DATA'!$L:$L,'[20]WorkDone DATA'!$N:$N,BOQ!AR$6,'[20]WorkDone DATA'!$G:$G,BOQ!$B46)*$G46</f>
        <v>#VALUE!</v>
      </c>
      <c r="AS46" s="53" t="e">
        <f>SUMIFS('[20]WorkDone DATA'!$L:$L,'[20]WorkDone DATA'!$N:$N,BOQ!AS$6,'[20]WorkDone DATA'!$G:$G,BOQ!$B46)*$G46</f>
        <v>#VALUE!</v>
      </c>
      <c r="AT46" s="53" t="e">
        <f>SUMIFS('[20]WorkDone DATA'!$L:$L,'[20]WorkDone DATA'!$N:$N,BOQ!AT$6,'[20]WorkDone DATA'!$G:$G,BOQ!$B46)*$G46</f>
        <v>#VALUE!</v>
      </c>
      <c r="AU46" s="53" t="e">
        <f>SUMIFS('[20]WorkDone DATA'!$L:$L,'[20]WorkDone DATA'!$N:$N,BOQ!AU$6,'[20]WorkDone DATA'!$G:$G,BOQ!$B46)*$G46</f>
        <v>#VALUE!</v>
      </c>
      <c r="AV46" s="53" t="e">
        <f>SUMIFS('[20]WorkDone DATA'!$L:$L,'[20]WorkDone DATA'!$N:$N,BOQ!AV$6,'[20]WorkDone DATA'!$G:$G,BOQ!$B46)*$G46</f>
        <v>#VALUE!</v>
      </c>
      <c r="AW46" s="53" t="e">
        <f>SUMIFS('[20]WorkDone DATA'!$L:$L,'[20]WorkDone DATA'!$N:$N,BOQ!AW$6,'[20]WorkDone DATA'!$G:$G,BOQ!$B46)*$G46</f>
        <v>#VALUE!</v>
      </c>
      <c r="AX46" s="53" t="e">
        <f>SUMIFS('[20]WorkDone DATA'!$L:$L,'[20]WorkDone DATA'!$N:$N,BOQ!AX$6,'[20]WorkDone DATA'!$G:$G,BOQ!$B46)*$G46</f>
        <v>#VALUE!</v>
      </c>
      <c r="AY46" s="53" t="e">
        <f>SUMIFS('[20]WorkDone DATA'!$L:$L,'[20]WorkDone DATA'!$N:$N,BOQ!AY$6,'[20]WorkDone DATA'!$G:$G,BOQ!$B46)*$G46</f>
        <v>#VALUE!</v>
      </c>
      <c r="AZ46" s="53" t="e">
        <f>SUMIFS('[20]WorkDone DATA'!$L:$L,'[20]WorkDone DATA'!$N:$N,BOQ!AZ$6,'[20]WorkDone DATA'!$G:$G,BOQ!$B46)*$G46</f>
        <v>#VALUE!</v>
      </c>
      <c r="BA46" s="53" t="e">
        <f>SUMIFS('[20]WorkDone DATA'!$L:$L,'[20]WorkDone DATA'!$N:$N,BOQ!BA$6,'[20]WorkDone DATA'!$G:$G,BOQ!$B46)*$G46</f>
        <v>#VALUE!</v>
      </c>
      <c r="BB46" s="53" t="e">
        <f>SUMIFS('[20]WorkDone DATA'!$L:$L,'[20]WorkDone DATA'!$N:$N,BOQ!BB$6,'[20]WorkDone DATA'!$G:$G,BOQ!$B46)*$G46</f>
        <v>#VALUE!</v>
      </c>
      <c r="BC46" s="53" t="e">
        <f>SUMIFS('[20]WorkDone DATA'!$L:$L,'[20]WorkDone DATA'!$N:$N,BOQ!BC$6,'[20]WorkDone DATA'!$G:$G,BOQ!$B46)*$G46</f>
        <v>#VALUE!</v>
      </c>
      <c r="BD46" s="53" t="e">
        <f>SUMIFS('[20]WorkDone DATA'!$L:$L,'[20]WorkDone DATA'!$N:$N,BOQ!BD$6,'[20]WorkDone DATA'!$G:$G,BOQ!$B46)*$G46</f>
        <v>#VALUE!</v>
      </c>
      <c r="BE46" s="53" t="e">
        <f>SUMIFS('[20]WorkDone DATA'!$L:$L,'[20]WorkDone DATA'!$N:$N,BOQ!BE$6,'[20]WorkDone DATA'!$G:$G,BOQ!$B46)*$G46</f>
        <v>#VALUE!</v>
      </c>
      <c r="BF46" s="53" t="e">
        <f>SUMIFS('[20]WorkDone DATA'!$L:$L,'[20]WorkDone DATA'!$N:$N,BOQ!BF$6,'[20]WorkDone DATA'!$G:$G,BOQ!$B46)*$G46</f>
        <v>#VALUE!</v>
      </c>
      <c r="BG46" s="53" t="e">
        <f>SUMIFS('[20]WorkDone DATA'!$L:$L,'[20]WorkDone DATA'!$N:$N,BOQ!BG$6,'[20]WorkDone DATA'!$G:$G,BOQ!$B46)*$G46</f>
        <v>#VALUE!</v>
      </c>
      <c r="BH46" s="53" t="e">
        <f>SUMIFS('[20]WorkDone DATA'!$L:$L,'[20]WorkDone DATA'!$N:$N,BOQ!BH$6,'[20]WorkDone DATA'!$G:$G,BOQ!$B46)*$G46</f>
        <v>#VALUE!</v>
      </c>
      <c r="BI46" s="53" t="e">
        <f>SUMIFS('[20]WorkDone DATA'!$L:$L,'[20]WorkDone DATA'!$N:$N,BOQ!BI$6,'[20]WorkDone DATA'!$G:$G,BOQ!$B46)*$G46</f>
        <v>#VALUE!</v>
      </c>
      <c r="BJ46" s="53" t="e">
        <f>SUMIFS('[20]WorkDone DATA'!$L:$L,'[20]WorkDone DATA'!$N:$N,BOQ!BJ$6,'[20]WorkDone DATA'!$G:$G,BOQ!$B46)*$G46</f>
        <v>#VALUE!</v>
      </c>
      <c r="BK46" s="53" t="e">
        <f>SUMIFS('[20]WorkDone DATA'!$L:$L,'[20]WorkDone DATA'!$N:$N,BOQ!BK$6,'[20]WorkDone DATA'!$G:$G,BOQ!$B46)*$G46</f>
        <v>#VALUE!</v>
      </c>
      <c r="BL46" s="53" t="e">
        <f>SUMIFS('[20]WorkDone DATA'!$L:$L,'[20]WorkDone DATA'!$N:$N,BOQ!BL$6,'[20]WorkDone DATA'!$G:$G,BOQ!$B46)*$G46</f>
        <v>#VALUE!</v>
      </c>
      <c r="BM46" s="53" t="e">
        <f>SUMIFS('[20]WorkDone DATA'!$L:$L,'[20]WorkDone DATA'!$N:$N,BOQ!BM$6,'[20]WorkDone DATA'!$G:$G,BOQ!$B46)*$G46</f>
        <v>#VALUE!</v>
      </c>
      <c r="BN46" s="53" t="e">
        <f>SUMIFS('[20]WorkDone DATA'!$L:$L,'[20]WorkDone DATA'!$N:$N,BOQ!BN$6,'[20]WorkDone DATA'!$G:$G,BOQ!$B46)*$G46</f>
        <v>#VALUE!</v>
      </c>
      <c r="BO46" s="53" t="e">
        <f>SUMIFS('[20]WorkDone DATA'!$L:$L,'[20]WorkDone DATA'!$N:$N,BOQ!BO$6,'[20]WorkDone DATA'!$G:$G,BOQ!$B46)*$G46</f>
        <v>#VALUE!</v>
      </c>
      <c r="BP46" s="53" t="e">
        <f>SUMIFS('[20]WorkDone DATA'!$L:$L,'[20]WorkDone DATA'!$N:$N,BOQ!BP$6,'[20]WorkDone DATA'!$G:$G,BOQ!$B46)*$G46</f>
        <v>#VALUE!</v>
      </c>
      <c r="BQ46" s="53" t="e">
        <f>SUMIFS('[20]WorkDone DATA'!$L:$L,'[20]WorkDone DATA'!$N:$N,BOQ!BQ$6,'[20]WorkDone DATA'!$G:$G,BOQ!$B46)*$G46</f>
        <v>#VALUE!</v>
      </c>
      <c r="BR46" s="53" t="e">
        <f>SUMIFS('[20]WorkDone DATA'!$L:$L,'[20]WorkDone DATA'!$N:$N,BOQ!BR$6,'[20]WorkDone DATA'!$G:$G,BOQ!$B46)*$G46</f>
        <v>#VALUE!</v>
      </c>
      <c r="BS46" s="53" t="e">
        <f>SUMIFS('[20]WorkDone DATA'!$L:$L,'[20]WorkDone DATA'!$N:$N,BOQ!BS$6,'[20]WorkDone DATA'!$G:$G,BOQ!$B46)*$G46</f>
        <v>#VALUE!</v>
      </c>
      <c r="BT46" s="53" t="e">
        <f>SUMIFS('[20]WorkDone DATA'!$L:$L,'[20]WorkDone DATA'!$N:$N,BOQ!BT$6,'[20]WorkDone DATA'!$G:$G,BOQ!$B46)*$G46</f>
        <v>#VALUE!</v>
      </c>
      <c r="BU46" s="53" t="e">
        <f>SUMIFS('[20]WorkDone DATA'!$L:$L,'[20]WorkDone DATA'!$N:$N,BOQ!BU$6,'[20]WorkDone DATA'!$G:$G,BOQ!$B46)*$G46</f>
        <v>#VALUE!</v>
      </c>
      <c r="BV46" s="53" t="e">
        <f>SUMIFS('[20]WorkDone DATA'!$L:$L,'[20]WorkDone DATA'!$N:$N,BOQ!BV$6,'[20]WorkDone DATA'!$G:$G,BOQ!$B46)*$G46</f>
        <v>#VALUE!</v>
      </c>
      <c r="BW46" s="53" t="e">
        <f>SUMIFS('[20]WorkDone DATA'!$L:$L,'[20]WorkDone DATA'!$N:$N,BOQ!BW$6,'[20]WorkDone DATA'!$G:$G,BOQ!$B46)*$G46</f>
        <v>#VALUE!</v>
      </c>
      <c r="BX46" s="53" t="e">
        <f>SUMIFS('[20]WorkDone DATA'!$L:$L,'[20]WorkDone DATA'!$N:$N,BOQ!BX$6,'[20]WorkDone DATA'!$G:$G,BOQ!$B46)*$G46</f>
        <v>#VALUE!</v>
      </c>
    </row>
    <row r="47" spans="1:76" ht="15.6" x14ac:dyDescent="0.35">
      <c r="A47" s="1" t="str">
        <f>C46</f>
        <v xml:space="preserve">500mm2 x 1 core (EXX01WCV) 6.35kV/11kV  </v>
      </c>
      <c r="B47" s="42">
        <v>2.0190000000000001</v>
      </c>
      <c r="C47" s="65" t="s">
        <v>11</v>
      </c>
      <c r="D47" s="58" t="s">
        <v>12</v>
      </c>
      <c r="E47" s="51" t="s">
        <v>86</v>
      </c>
      <c r="F47" s="45">
        <v>1458</v>
      </c>
      <c r="G47" s="52">
        <v>6766.19</v>
      </c>
      <c r="H47" s="53">
        <f t="shared" si="0"/>
        <v>9865105.0199999996</v>
      </c>
      <c r="K47" s="214" t="e">
        <f t="shared" si="1"/>
        <v>#VALUE!</v>
      </c>
      <c r="L47" s="220" t="e">
        <f t="shared" si="2"/>
        <v>#VALUE!</v>
      </c>
      <c r="M47" s="221" t="e">
        <f t="shared" si="3"/>
        <v>#VALUE!</v>
      </c>
      <c r="N47" s="213"/>
      <c r="O47" s="214" t="e">
        <f t="shared" si="4"/>
        <v>#VALUE!</v>
      </c>
      <c r="P47" s="215" t="e">
        <f t="shared" si="5"/>
        <v>#VALUE!</v>
      </c>
      <c r="Q47" s="218"/>
      <c r="R47" s="217" t="e">
        <f>SUMIFS('[20]WorkDone DATA'!$L:$L,'[20]WorkDone DATA'!$N:$N,BOQ!S$6,'[20]WorkDone DATA'!$G:$G,BOQ!$B47)</f>
        <v>#VALUE!</v>
      </c>
      <c r="S47" s="53" t="e">
        <f t="shared" si="6"/>
        <v>#VALUE!</v>
      </c>
      <c r="T47" s="217" t="e">
        <f>SUMIFS('[20]WorkDone DATA'!$L:$L,'[20]WorkDone DATA'!$N:$N,BOQ!U$6,'[20]WorkDone DATA'!$G:$G,BOQ!$B47)</f>
        <v>#VALUE!</v>
      </c>
      <c r="U47" s="53" t="e">
        <f t="shared" si="7"/>
        <v>#VALUE!</v>
      </c>
      <c r="V47" s="217"/>
      <c r="W47" s="53" t="e">
        <f>SUMIFS('[20]WorkDone DATA'!$L:$L,'[20]WorkDone DATA'!$N:$N,BOQ!W$6,'[20]WorkDone DATA'!$G:$G,BOQ!$B47)*$G47</f>
        <v>#VALUE!</v>
      </c>
      <c r="X47" s="217"/>
      <c r="Y47" s="53" t="e">
        <f>SUMIFS('[20]WorkDone DATA'!$L:$L,'[20]WorkDone DATA'!$N:$N,BOQ!Y$6,'[20]WorkDone DATA'!$G:$G,BOQ!$B47)*$G47</f>
        <v>#VALUE!</v>
      </c>
      <c r="Z47" s="217"/>
      <c r="AA47" s="53" t="e">
        <f>SUMIFS('[20]WorkDone DATA'!$L:$L,'[20]WorkDone DATA'!$N:$N,BOQ!AA$6,'[20]WorkDone DATA'!$G:$G,BOQ!$B47)*$G47</f>
        <v>#VALUE!</v>
      </c>
      <c r="AB47" s="53" t="e">
        <f>SUMIFS('[20]WorkDone DATA'!$L:$L,'[20]WorkDone DATA'!$N:$N,BOQ!AB$6,'[20]WorkDone DATA'!$G:$G,BOQ!$B47)*$G47</f>
        <v>#VALUE!</v>
      </c>
      <c r="AC47" s="53" t="e">
        <f>SUMIFS('[20]WorkDone DATA'!$L:$L,'[20]WorkDone DATA'!$N:$N,BOQ!AC$6,'[20]WorkDone DATA'!$G:$G,BOQ!$B47)*$G47</f>
        <v>#VALUE!</v>
      </c>
      <c r="AD47" s="53" t="e">
        <f>SUMIFS('[20]WorkDone DATA'!$L:$L,'[20]WorkDone DATA'!$N:$N,BOQ!AD$6,'[20]WorkDone DATA'!$G:$G,BOQ!$B47)*$G47</f>
        <v>#VALUE!</v>
      </c>
      <c r="AE47" s="53" t="e">
        <f>SUMIFS('[20]WorkDone DATA'!$L:$L,'[20]WorkDone DATA'!$N:$N,BOQ!AE$6,'[20]WorkDone DATA'!$G:$G,BOQ!$B47)*$G47</f>
        <v>#VALUE!</v>
      </c>
      <c r="AF47" s="53" t="e">
        <f>SUMIFS('[20]WorkDone DATA'!$L:$L,'[20]WorkDone DATA'!$N:$N,BOQ!AF$6,'[20]WorkDone DATA'!$G:$G,BOQ!$B47)*$G47</f>
        <v>#VALUE!</v>
      </c>
      <c r="AG47" s="53" t="e">
        <f>SUMIFS('[20]WorkDone DATA'!$L:$L,'[20]WorkDone DATA'!$N:$N,BOQ!AG$6,'[20]WorkDone DATA'!$G:$G,BOQ!$B47)*$G47</f>
        <v>#VALUE!</v>
      </c>
      <c r="AH47" s="53" t="e">
        <f>SUMIFS('[20]WorkDone DATA'!$L:$L,'[20]WorkDone DATA'!$N:$N,BOQ!AH$6,'[20]WorkDone DATA'!$G:$G,BOQ!$B47)*$G47</f>
        <v>#VALUE!</v>
      </c>
      <c r="AI47" s="53" t="e">
        <f>SUMIFS('[20]WorkDone DATA'!$L:$L,'[20]WorkDone DATA'!$N:$N,BOQ!AI$6,'[20]WorkDone DATA'!$G:$G,BOQ!$B47)*$G47</f>
        <v>#VALUE!</v>
      </c>
      <c r="AJ47" s="53" t="e">
        <f>SUMIFS('[20]WorkDone DATA'!$L:$L,'[20]WorkDone DATA'!$N:$N,BOQ!AJ$6,'[20]WorkDone DATA'!$G:$G,BOQ!$B47)*$G47</f>
        <v>#VALUE!</v>
      </c>
      <c r="AK47" s="53" t="e">
        <f>SUMIFS('[20]WorkDone DATA'!$L:$L,'[20]WorkDone DATA'!$N:$N,BOQ!AK$6,'[20]WorkDone DATA'!$G:$G,BOQ!$B47)*$G47</f>
        <v>#VALUE!</v>
      </c>
      <c r="AL47" s="53" t="e">
        <f>SUMIFS('[20]WorkDone DATA'!$L:$L,'[20]WorkDone DATA'!$N:$N,BOQ!AL$6,'[20]WorkDone DATA'!$G:$G,BOQ!$B47)*$G47</f>
        <v>#VALUE!</v>
      </c>
      <c r="AM47" s="53" t="e">
        <f>SUMIFS('[20]WorkDone DATA'!$L:$L,'[20]WorkDone DATA'!$N:$N,BOQ!AM$6,'[20]WorkDone DATA'!$G:$G,BOQ!$B47)*$G47</f>
        <v>#VALUE!</v>
      </c>
      <c r="AN47" s="53" t="e">
        <f>SUMIFS('[20]WorkDone DATA'!$L:$L,'[20]WorkDone DATA'!$N:$N,BOQ!AN$6,'[20]WorkDone DATA'!$G:$G,BOQ!$B47)*$G47</f>
        <v>#VALUE!</v>
      </c>
      <c r="AO47" s="53" t="e">
        <f>SUMIFS('[20]WorkDone DATA'!$L:$L,'[20]WorkDone DATA'!$N:$N,BOQ!AO$6,'[20]WorkDone DATA'!$G:$G,BOQ!$B47)*$G47</f>
        <v>#VALUE!</v>
      </c>
      <c r="AP47" s="53" t="e">
        <f>SUMIFS('[20]WorkDone DATA'!$L:$L,'[20]WorkDone DATA'!$N:$N,BOQ!AP$6,'[20]WorkDone DATA'!$G:$G,BOQ!$B47)*$G47</f>
        <v>#VALUE!</v>
      </c>
      <c r="AQ47" s="53" t="e">
        <f>SUMIFS('[20]WorkDone DATA'!$L:$L,'[20]WorkDone DATA'!$N:$N,BOQ!AQ$6,'[20]WorkDone DATA'!$G:$G,BOQ!$B47)*$G47</f>
        <v>#VALUE!</v>
      </c>
      <c r="AR47" s="53" t="e">
        <f>SUMIFS('[20]WorkDone DATA'!$L:$L,'[20]WorkDone DATA'!$N:$N,BOQ!AR$6,'[20]WorkDone DATA'!$G:$G,BOQ!$B47)*$G47</f>
        <v>#VALUE!</v>
      </c>
      <c r="AS47" s="53" t="e">
        <f>SUMIFS('[20]WorkDone DATA'!$L:$L,'[20]WorkDone DATA'!$N:$N,BOQ!AS$6,'[20]WorkDone DATA'!$G:$G,BOQ!$B47)*$G47</f>
        <v>#VALUE!</v>
      </c>
      <c r="AT47" s="53" t="e">
        <f>SUMIFS('[20]WorkDone DATA'!$L:$L,'[20]WorkDone DATA'!$N:$N,BOQ!AT$6,'[20]WorkDone DATA'!$G:$G,BOQ!$B47)*$G47</f>
        <v>#VALUE!</v>
      </c>
      <c r="AU47" s="53" t="e">
        <f>SUMIFS('[20]WorkDone DATA'!$L:$L,'[20]WorkDone DATA'!$N:$N,BOQ!AU$6,'[20]WorkDone DATA'!$G:$G,BOQ!$B47)*$G47</f>
        <v>#VALUE!</v>
      </c>
      <c r="AV47" s="53" t="e">
        <f>SUMIFS('[20]WorkDone DATA'!$L:$L,'[20]WorkDone DATA'!$N:$N,BOQ!AV$6,'[20]WorkDone DATA'!$G:$G,BOQ!$B47)*$G47</f>
        <v>#VALUE!</v>
      </c>
      <c r="AW47" s="53" t="e">
        <f>SUMIFS('[20]WorkDone DATA'!$L:$L,'[20]WorkDone DATA'!$N:$N,BOQ!AW$6,'[20]WorkDone DATA'!$G:$G,BOQ!$B47)*$G47</f>
        <v>#VALUE!</v>
      </c>
      <c r="AX47" s="53" t="e">
        <f>SUMIFS('[20]WorkDone DATA'!$L:$L,'[20]WorkDone DATA'!$N:$N,BOQ!AX$6,'[20]WorkDone DATA'!$G:$G,BOQ!$B47)*$G47</f>
        <v>#VALUE!</v>
      </c>
      <c r="AY47" s="53" t="e">
        <f>SUMIFS('[20]WorkDone DATA'!$L:$L,'[20]WorkDone DATA'!$N:$N,BOQ!AY$6,'[20]WorkDone DATA'!$G:$G,BOQ!$B47)*$G47</f>
        <v>#VALUE!</v>
      </c>
      <c r="AZ47" s="53" t="e">
        <f>SUMIFS('[20]WorkDone DATA'!$L:$L,'[20]WorkDone DATA'!$N:$N,BOQ!AZ$6,'[20]WorkDone DATA'!$G:$G,BOQ!$B47)*$G47</f>
        <v>#VALUE!</v>
      </c>
      <c r="BA47" s="53" t="e">
        <f>SUMIFS('[20]WorkDone DATA'!$L:$L,'[20]WorkDone DATA'!$N:$N,BOQ!BA$6,'[20]WorkDone DATA'!$G:$G,BOQ!$B47)*$G47</f>
        <v>#VALUE!</v>
      </c>
      <c r="BB47" s="53" t="e">
        <f>SUMIFS('[20]WorkDone DATA'!$L:$L,'[20]WorkDone DATA'!$N:$N,BOQ!BB$6,'[20]WorkDone DATA'!$G:$G,BOQ!$B47)*$G47</f>
        <v>#VALUE!</v>
      </c>
      <c r="BC47" s="53" t="e">
        <f>SUMIFS('[20]WorkDone DATA'!$L:$L,'[20]WorkDone DATA'!$N:$N,BOQ!BC$6,'[20]WorkDone DATA'!$G:$G,BOQ!$B47)*$G47</f>
        <v>#VALUE!</v>
      </c>
      <c r="BD47" s="53" t="e">
        <f>SUMIFS('[20]WorkDone DATA'!$L:$L,'[20]WorkDone DATA'!$N:$N,BOQ!BD$6,'[20]WorkDone DATA'!$G:$G,BOQ!$B47)*$G47</f>
        <v>#VALUE!</v>
      </c>
      <c r="BE47" s="53" t="e">
        <f>SUMIFS('[20]WorkDone DATA'!$L:$L,'[20]WorkDone DATA'!$N:$N,BOQ!BE$6,'[20]WorkDone DATA'!$G:$G,BOQ!$B47)*$G47</f>
        <v>#VALUE!</v>
      </c>
      <c r="BF47" s="53" t="e">
        <f>SUMIFS('[20]WorkDone DATA'!$L:$L,'[20]WorkDone DATA'!$N:$N,BOQ!BF$6,'[20]WorkDone DATA'!$G:$G,BOQ!$B47)*$G47</f>
        <v>#VALUE!</v>
      </c>
      <c r="BG47" s="53" t="e">
        <f>SUMIFS('[20]WorkDone DATA'!$L:$L,'[20]WorkDone DATA'!$N:$N,BOQ!BG$6,'[20]WorkDone DATA'!$G:$G,BOQ!$B47)*$G47</f>
        <v>#VALUE!</v>
      </c>
      <c r="BH47" s="53" t="e">
        <f>SUMIFS('[20]WorkDone DATA'!$L:$L,'[20]WorkDone DATA'!$N:$N,BOQ!BH$6,'[20]WorkDone DATA'!$G:$G,BOQ!$B47)*$G47</f>
        <v>#VALUE!</v>
      </c>
      <c r="BI47" s="53" t="e">
        <f>SUMIFS('[20]WorkDone DATA'!$L:$L,'[20]WorkDone DATA'!$N:$N,BOQ!BI$6,'[20]WorkDone DATA'!$G:$G,BOQ!$B47)*$G47</f>
        <v>#VALUE!</v>
      </c>
      <c r="BJ47" s="53" t="e">
        <f>SUMIFS('[20]WorkDone DATA'!$L:$L,'[20]WorkDone DATA'!$N:$N,BOQ!BJ$6,'[20]WorkDone DATA'!$G:$G,BOQ!$B47)*$G47</f>
        <v>#VALUE!</v>
      </c>
      <c r="BK47" s="53" t="e">
        <f>SUMIFS('[20]WorkDone DATA'!$L:$L,'[20]WorkDone DATA'!$N:$N,BOQ!BK$6,'[20]WorkDone DATA'!$G:$G,BOQ!$B47)*$G47</f>
        <v>#VALUE!</v>
      </c>
      <c r="BL47" s="53" t="e">
        <f>SUMIFS('[20]WorkDone DATA'!$L:$L,'[20]WorkDone DATA'!$N:$N,BOQ!BL$6,'[20]WorkDone DATA'!$G:$G,BOQ!$B47)*$G47</f>
        <v>#VALUE!</v>
      </c>
      <c r="BM47" s="53" t="e">
        <f>SUMIFS('[20]WorkDone DATA'!$L:$L,'[20]WorkDone DATA'!$N:$N,BOQ!BM$6,'[20]WorkDone DATA'!$G:$G,BOQ!$B47)*$G47</f>
        <v>#VALUE!</v>
      </c>
      <c r="BN47" s="53" t="e">
        <f>SUMIFS('[20]WorkDone DATA'!$L:$L,'[20]WorkDone DATA'!$N:$N,BOQ!BN$6,'[20]WorkDone DATA'!$G:$G,BOQ!$B47)*$G47</f>
        <v>#VALUE!</v>
      </c>
      <c r="BO47" s="53" t="e">
        <f>SUMIFS('[20]WorkDone DATA'!$L:$L,'[20]WorkDone DATA'!$N:$N,BOQ!BO$6,'[20]WorkDone DATA'!$G:$G,BOQ!$B47)*$G47</f>
        <v>#VALUE!</v>
      </c>
      <c r="BP47" s="53" t="e">
        <f>SUMIFS('[20]WorkDone DATA'!$L:$L,'[20]WorkDone DATA'!$N:$N,BOQ!BP$6,'[20]WorkDone DATA'!$G:$G,BOQ!$B47)*$G47</f>
        <v>#VALUE!</v>
      </c>
      <c r="BQ47" s="53" t="e">
        <f>SUMIFS('[20]WorkDone DATA'!$L:$L,'[20]WorkDone DATA'!$N:$N,BOQ!BQ$6,'[20]WorkDone DATA'!$G:$G,BOQ!$B47)*$G47</f>
        <v>#VALUE!</v>
      </c>
      <c r="BR47" s="53" t="e">
        <f>SUMIFS('[20]WorkDone DATA'!$L:$L,'[20]WorkDone DATA'!$N:$N,BOQ!BR$6,'[20]WorkDone DATA'!$G:$G,BOQ!$B47)*$G47</f>
        <v>#VALUE!</v>
      </c>
      <c r="BS47" s="53" t="e">
        <f>SUMIFS('[20]WorkDone DATA'!$L:$L,'[20]WorkDone DATA'!$N:$N,BOQ!BS$6,'[20]WorkDone DATA'!$G:$G,BOQ!$B47)*$G47</f>
        <v>#VALUE!</v>
      </c>
      <c r="BT47" s="53" t="e">
        <f>SUMIFS('[20]WorkDone DATA'!$L:$L,'[20]WorkDone DATA'!$N:$N,BOQ!BT$6,'[20]WorkDone DATA'!$G:$G,BOQ!$B47)*$G47</f>
        <v>#VALUE!</v>
      </c>
      <c r="BU47" s="53" t="e">
        <f>SUMIFS('[20]WorkDone DATA'!$L:$L,'[20]WorkDone DATA'!$N:$N,BOQ!BU$6,'[20]WorkDone DATA'!$G:$G,BOQ!$B47)*$G47</f>
        <v>#VALUE!</v>
      </c>
      <c r="BV47" s="53" t="e">
        <f>SUMIFS('[20]WorkDone DATA'!$L:$L,'[20]WorkDone DATA'!$N:$N,BOQ!BV$6,'[20]WorkDone DATA'!$G:$G,BOQ!$B47)*$G47</f>
        <v>#VALUE!</v>
      </c>
      <c r="BW47" s="53" t="e">
        <f>SUMIFS('[20]WorkDone DATA'!$L:$L,'[20]WorkDone DATA'!$N:$N,BOQ!BW$6,'[20]WorkDone DATA'!$G:$G,BOQ!$B47)*$G47</f>
        <v>#VALUE!</v>
      </c>
      <c r="BX47" s="53" t="e">
        <f>SUMIFS('[20]WorkDone DATA'!$L:$L,'[20]WorkDone DATA'!$N:$N,BOQ!BX$6,'[20]WorkDone DATA'!$G:$G,BOQ!$B47)*$G47</f>
        <v>#VALUE!</v>
      </c>
    </row>
    <row r="48" spans="1:76" ht="15.6" x14ac:dyDescent="0.35">
      <c r="A48" s="1" t="str">
        <f>C46</f>
        <v xml:space="preserve">500mm2 x 1 core (EXX01WCV) 6.35kV/11kV  </v>
      </c>
      <c r="B48" s="42">
        <v>2.02</v>
      </c>
      <c r="C48" s="65" t="s">
        <v>45</v>
      </c>
      <c r="D48" s="58" t="s">
        <v>46</v>
      </c>
      <c r="E48" s="51" t="s">
        <v>86</v>
      </c>
      <c r="F48" s="45">
        <v>1458</v>
      </c>
      <c r="G48" s="52">
        <v>3609.98</v>
      </c>
      <c r="H48" s="53">
        <f t="shared" si="0"/>
        <v>5263350.84</v>
      </c>
      <c r="K48" s="214" t="e">
        <f t="shared" si="1"/>
        <v>#VALUE!</v>
      </c>
      <c r="L48" s="220" t="e">
        <f t="shared" si="2"/>
        <v>#VALUE!</v>
      </c>
      <c r="M48" s="221" t="e">
        <f t="shared" si="3"/>
        <v>#VALUE!</v>
      </c>
      <c r="N48" s="213"/>
      <c r="O48" s="214" t="e">
        <f t="shared" si="4"/>
        <v>#VALUE!</v>
      </c>
      <c r="P48" s="215" t="e">
        <f t="shared" si="5"/>
        <v>#VALUE!</v>
      </c>
      <c r="Q48" s="218"/>
      <c r="R48" s="217" t="e">
        <f>SUMIFS('[20]WorkDone DATA'!$L:$L,'[20]WorkDone DATA'!$N:$N,BOQ!S$6,'[20]WorkDone DATA'!$G:$G,BOQ!$B48)</f>
        <v>#VALUE!</v>
      </c>
      <c r="S48" s="53" t="e">
        <f t="shared" si="6"/>
        <v>#VALUE!</v>
      </c>
      <c r="T48" s="217" t="e">
        <f>SUMIFS('[20]WorkDone DATA'!$L:$L,'[20]WorkDone DATA'!$N:$N,BOQ!U$6,'[20]WorkDone DATA'!$G:$G,BOQ!$B48)</f>
        <v>#VALUE!</v>
      </c>
      <c r="U48" s="53" t="e">
        <f t="shared" si="7"/>
        <v>#VALUE!</v>
      </c>
      <c r="V48" s="217"/>
      <c r="W48" s="53" t="e">
        <f>SUMIFS('[20]WorkDone DATA'!$L:$L,'[20]WorkDone DATA'!$N:$N,BOQ!W$6,'[20]WorkDone DATA'!$G:$G,BOQ!$B48)*$G48</f>
        <v>#VALUE!</v>
      </c>
      <c r="X48" s="217"/>
      <c r="Y48" s="53" t="e">
        <f>SUMIFS('[20]WorkDone DATA'!$L:$L,'[20]WorkDone DATA'!$N:$N,BOQ!Y$6,'[20]WorkDone DATA'!$G:$G,BOQ!$B48)*$G48</f>
        <v>#VALUE!</v>
      </c>
      <c r="Z48" s="217"/>
      <c r="AA48" s="53" t="e">
        <f>SUMIFS('[20]WorkDone DATA'!$L:$L,'[20]WorkDone DATA'!$N:$N,BOQ!AA$6,'[20]WorkDone DATA'!$G:$G,BOQ!$B48)*$G48</f>
        <v>#VALUE!</v>
      </c>
      <c r="AB48" s="53" t="e">
        <f>SUMIFS('[20]WorkDone DATA'!$L:$L,'[20]WorkDone DATA'!$N:$N,BOQ!AB$6,'[20]WorkDone DATA'!$G:$G,BOQ!$B48)*$G48</f>
        <v>#VALUE!</v>
      </c>
      <c r="AC48" s="53" t="e">
        <f>SUMIFS('[20]WorkDone DATA'!$L:$L,'[20]WorkDone DATA'!$N:$N,BOQ!AC$6,'[20]WorkDone DATA'!$G:$G,BOQ!$B48)*$G48</f>
        <v>#VALUE!</v>
      </c>
      <c r="AD48" s="53" t="e">
        <f>SUMIFS('[20]WorkDone DATA'!$L:$L,'[20]WorkDone DATA'!$N:$N,BOQ!AD$6,'[20]WorkDone DATA'!$G:$G,BOQ!$B48)*$G48</f>
        <v>#VALUE!</v>
      </c>
      <c r="AE48" s="53" t="e">
        <f>SUMIFS('[20]WorkDone DATA'!$L:$L,'[20]WorkDone DATA'!$N:$N,BOQ!AE$6,'[20]WorkDone DATA'!$G:$G,BOQ!$B48)*$G48</f>
        <v>#VALUE!</v>
      </c>
      <c r="AF48" s="53" t="e">
        <f>SUMIFS('[20]WorkDone DATA'!$L:$L,'[20]WorkDone DATA'!$N:$N,BOQ!AF$6,'[20]WorkDone DATA'!$G:$G,BOQ!$B48)*$G48</f>
        <v>#VALUE!</v>
      </c>
      <c r="AG48" s="53" t="e">
        <f>SUMIFS('[20]WorkDone DATA'!$L:$L,'[20]WorkDone DATA'!$N:$N,BOQ!AG$6,'[20]WorkDone DATA'!$G:$G,BOQ!$B48)*$G48</f>
        <v>#VALUE!</v>
      </c>
      <c r="AH48" s="53" t="e">
        <f>SUMIFS('[20]WorkDone DATA'!$L:$L,'[20]WorkDone DATA'!$N:$N,BOQ!AH$6,'[20]WorkDone DATA'!$G:$G,BOQ!$B48)*$G48</f>
        <v>#VALUE!</v>
      </c>
      <c r="AI48" s="53" t="e">
        <f>SUMIFS('[20]WorkDone DATA'!$L:$L,'[20]WorkDone DATA'!$N:$N,BOQ!AI$6,'[20]WorkDone DATA'!$G:$G,BOQ!$B48)*$G48</f>
        <v>#VALUE!</v>
      </c>
      <c r="AJ48" s="53" t="e">
        <f>SUMIFS('[20]WorkDone DATA'!$L:$L,'[20]WorkDone DATA'!$N:$N,BOQ!AJ$6,'[20]WorkDone DATA'!$G:$G,BOQ!$B48)*$G48</f>
        <v>#VALUE!</v>
      </c>
      <c r="AK48" s="53" t="e">
        <f>SUMIFS('[20]WorkDone DATA'!$L:$L,'[20]WorkDone DATA'!$N:$N,BOQ!AK$6,'[20]WorkDone DATA'!$G:$G,BOQ!$B48)*$G48</f>
        <v>#VALUE!</v>
      </c>
      <c r="AL48" s="53" t="e">
        <f>SUMIFS('[20]WorkDone DATA'!$L:$L,'[20]WorkDone DATA'!$N:$N,BOQ!AL$6,'[20]WorkDone DATA'!$G:$G,BOQ!$B48)*$G48</f>
        <v>#VALUE!</v>
      </c>
      <c r="AM48" s="53" t="e">
        <f>SUMIFS('[20]WorkDone DATA'!$L:$L,'[20]WorkDone DATA'!$N:$N,BOQ!AM$6,'[20]WorkDone DATA'!$G:$G,BOQ!$B48)*$G48</f>
        <v>#VALUE!</v>
      </c>
      <c r="AN48" s="53" t="e">
        <f>SUMIFS('[20]WorkDone DATA'!$L:$L,'[20]WorkDone DATA'!$N:$N,BOQ!AN$6,'[20]WorkDone DATA'!$G:$G,BOQ!$B48)*$G48</f>
        <v>#VALUE!</v>
      </c>
      <c r="AO48" s="53" t="e">
        <f>SUMIFS('[20]WorkDone DATA'!$L:$L,'[20]WorkDone DATA'!$N:$N,BOQ!AO$6,'[20]WorkDone DATA'!$G:$G,BOQ!$B48)*$G48</f>
        <v>#VALUE!</v>
      </c>
      <c r="AP48" s="53" t="e">
        <f>SUMIFS('[20]WorkDone DATA'!$L:$L,'[20]WorkDone DATA'!$N:$N,BOQ!AP$6,'[20]WorkDone DATA'!$G:$G,BOQ!$B48)*$G48</f>
        <v>#VALUE!</v>
      </c>
      <c r="AQ48" s="53" t="e">
        <f>SUMIFS('[20]WorkDone DATA'!$L:$L,'[20]WorkDone DATA'!$N:$N,BOQ!AQ$6,'[20]WorkDone DATA'!$G:$G,BOQ!$B48)*$G48</f>
        <v>#VALUE!</v>
      </c>
      <c r="AR48" s="53" t="e">
        <f>SUMIFS('[20]WorkDone DATA'!$L:$L,'[20]WorkDone DATA'!$N:$N,BOQ!AR$6,'[20]WorkDone DATA'!$G:$G,BOQ!$B48)*$G48</f>
        <v>#VALUE!</v>
      </c>
      <c r="AS48" s="53" t="e">
        <f>SUMIFS('[20]WorkDone DATA'!$L:$L,'[20]WorkDone DATA'!$N:$N,BOQ!AS$6,'[20]WorkDone DATA'!$G:$G,BOQ!$B48)*$G48</f>
        <v>#VALUE!</v>
      </c>
      <c r="AT48" s="53" t="e">
        <f>SUMIFS('[20]WorkDone DATA'!$L:$L,'[20]WorkDone DATA'!$N:$N,BOQ!AT$6,'[20]WorkDone DATA'!$G:$G,BOQ!$B48)*$G48</f>
        <v>#VALUE!</v>
      </c>
      <c r="AU48" s="53" t="e">
        <f>SUMIFS('[20]WorkDone DATA'!$L:$L,'[20]WorkDone DATA'!$N:$N,BOQ!AU$6,'[20]WorkDone DATA'!$G:$G,BOQ!$B48)*$G48</f>
        <v>#VALUE!</v>
      </c>
      <c r="AV48" s="53" t="e">
        <f>SUMIFS('[20]WorkDone DATA'!$L:$L,'[20]WorkDone DATA'!$N:$N,BOQ!AV$6,'[20]WorkDone DATA'!$G:$G,BOQ!$B48)*$G48</f>
        <v>#VALUE!</v>
      </c>
      <c r="AW48" s="53" t="e">
        <f>SUMIFS('[20]WorkDone DATA'!$L:$L,'[20]WorkDone DATA'!$N:$N,BOQ!AW$6,'[20]WorkDone DATA'!$G:$G,BOQ!$B48)*$G48</f>
        <v>#VALUE!</v>
      </c>
      <c r="AX48" s="53" t="e">
        <f>SUMIFS('[20]WorkDone DATA'!$L:$L,'[20]WorkDone DATA'!$N:$N,BOQ!AX$6,'[20]WorkDone DATA'!$G:$G,BOQ!$B48)*$G48</f>
        <v>#VALUE!</v>
      </c>
      <c r="AY48" s="53" t="e">
        <f>SUMIFS('[20]WorkDone DATA'!$L:$L,'[20]WorkDone DATA'!$N:$N,BOQ!AY$6,'[20]WorkDone DATA'!$G:$G,BOQ!$B48)*$G48</f>
        <v>#VALUE!</v>
      </c>
      <c r="AZ48" s="53" t="e">
        <f>SUMIFS('[20]WorkDone DATA'!$L:$L,'[20]WorkDone DATA'!$N:$N,BOQ!AZ$6,'[20]WorkDone DATA'!$G:$G,BOQ!$B48)*$G48</f>
        <v>#VALUE!</v>
      </c>
      <c r="BA48" s="53" t="e">
        <f>SUMIFS('[20]WorkDone DATA'!$L:$L,'[20]WorkDone DATA'!$N:$N,BOQ!BA$6,'[20]WorkDone DATA'!$G:$G,BOQ!$B48)*$G48</f>
        <v>#VALUE!</v>
      </c>
      <c r="BB48" s="53" t="e">
        <f>SUMIFS('[20]WorkDone DATA'!$L:$L,'[20]WorkDone DATA'!$N:$N,BOQ!BB$6,'[20]WorkDone DATA'!$G:$G,BOQ!$B48)*$G48</f>
        <v>#VALUE!</v>
      </c>
      <c r="BC48" s="53" t="e">
        <f>SUMIFS('[20]WorkDone DATA'!$L:$L,'[20]WorkDone DATA'!$N:$N,BOQ!BC$6,'[20]WorkDone DATA'!$G:$G,BOQ!$B48)*$G48</f>
        <v>#VALUE!</v>
      </c>
      <c r="BD48" s="53" t="e">
        <f>SUMIFS('[20]WorkDone DATA'!$L:$L,'[20]WorkDone DATA'!$N:$N,BOQ!BD$6,'[20]WorkDone DATA'!$G:$G,BOQ!$B48)*$G48</f>
        <v>#VALUE!</v>
      </c>
      <c r="BE48" s="53" t="e">
        <f>SUMIFS('[20]WorkDone DATA'!$L:$L,'[20]WorkDone DATA'!$N:$N,BOQ!BE$6,'[20]WorkDone DATA'!$G:$G,BOQ!$B48)*$G48</f>
        <v>#VALUE!</v>
      </c>
      <c r="BF48" s="53" t="e">
        <f>SUMIFS('[20]WorkDone DATA'!$L:$L,'[20]WorkDone DATA'!$N:$N,BOQ!BF$6,'[20]WorkDone DATA'!$G:$G,BOQ!$B48)*$G48</f>
        <v>#VALUE!</v>
      </c>
      <c r="BG48" s="53" t="e">
        <f>SUMIFS('[20]WorkDone DATA'!$L:$L,'[20]WorkDone DATA'!$N:$N,BOQ!BG$6,'[20]WorkDone DATA'!$G:$G,BOQ!$B48)*$G48</f>
        <v>#VALUE!</v>
      </c>
      <c r="BH48" s="53" t="e">
        <f>SUMIFS('[20]WorkDone DATA'!$L:$L,'[20]WorkDone DATA'!$N:$N,BOQ!BH$6,'[20]WorkDone DATA'!$G:$G,BOQ!$B48)*$G48</f>
        <v>#VALUE!</v>
      </c>
      <c r="BI48" s="53" t="e">
        <f>SUMIFS('[20]WorkDone DATA'!$L:$L,'[20]WorkDone DATA'!$N:$N,BOQ!BI$6,'[20]WorkDone DATA'!$G:$G,BOQ!$B48)*$G48</f>
        <v>#VALUE!</v>
      </c>
      <c r="BJ48" s="53" t="e">
        <f>SUMIFS('[20]WorkDone DATA'!$L:$L,'[20]WorkDone DATA'!$N:$N,BOQ!BJ$6,'[20]WorkDone DATA'!$G:$G,BOQ!$B48)*$G48</f>
        <v>#VALUE!</v>
      </c>
      <c r="BK48" s="53" t="e">
        <f>SUMIFS('[20]WorkDone DATA'!$L:$L,'[20]WorkDone DATA'!$N:$N,BOQ!BK$6,'[20]WorkDone DATA'!$G:$G,BOQ!$B48)*$G48</f>
        <v>#VALUE!</v>
      </c>
      <c r="BL48" s="53" t="e">
        <f>SUMIFS('[20]WorkDone DATA'!$L:$L,'[20]WorkDone DATA'!$N:$N,BOQ!BL$6,'[20]WorkDone DATA'!$G:$G,BOQ!$B48)*$G48</f>
        <v>#VALUE!</v>
      </c>
      <c r="BM48" s="53" t="e">
        <f>SUMIFS('[20]WorkDone DATA'!$L:$L,'[20]WorkDone DATA'!$N:$N,BOQ!BM$6,'[20]WorkDone DATA'!$G:$G,BOQ!$B48)*$G48</f>
        <v>#VALUE!</v>
      </c>
      <c r="BN48" s="53" t="e">
        <f>SUMIFS('[20]WorkDone DATA'!$L:$L,'[20]WorkDone DATA'!$N:$N,BOQ!BN$6,'[20]WorkDone DATA'!$G:$G,BOQ!$B48)*$G48</f>
        <v>#VALUE!</v>
      </c>
      <c r="BO48" s="53" t="e">
        <f>SUMIFS('[20]WorkDone DATA'!$L:$L,'[20]WorkDone DATA'!$N:$N,BOQ!BO$6,'[20]WorkDone DATA'!$G:$G,BOQ!$B48)*$G48</f>
        <v>#VALUE!</v>
      </c>
      <c r="BP48" s="53" t="e">
        <f>SUMIFS('[20]WorkDone DATA'!$L:$L,'[20]WorkDone DATA'!$N:$N,BOQ!BP$6,'[20]WorkDone DATA'!$G:$G,BOQ!$B48)*$G48</f>
        <v>#VALUE!</v>
      </c>
      <c r="BQ48" s="53" t="e">
        <f>SUMIFS('[20]WorkDone DATA'!$L:$L,'[20]WorkDone DATA'!$N:$N,BOQ!BQ$6,'[20]WorkDone DATA'!$G:$G,BOQ!$B48)*$G48</f>
        <v>#VALUE!</v>
      </c>
      <c r="BR48" s="53" t="e">
        <f>SUMIFS('[20]WorkDone DATA'!$L:$L,'[20]WorkDone DATA'!$N:$N,BOQ!BR$6,'[20]WorkDone DATA'!$G:$G,BOQ!$B48)*$G48</f>
        <v>#VALUE!</v>
      </c>
      <c r="BS48" s="53" t="e">
        <f>SUMIFS('[20]WorkDone DATA'!$L:$L,'[20]WorkDone DATA'!$N:$N,BOQ!BS$6,'[20]WorkDone DATA'!$G:$G,BOQ!$B48)*$G48</f>
        <v>#VALUE!</v>
      </c>
      <c r="BT48" s="53" t="e">
        <f>SUMIFS('[20]WorkDone DATA'!$L:$L,'[20]WorkDone DATA'!$N:$N,BOQ!BT$6,'[20]WorkDone DATA'!$G:$G,BOQ!$B48)*$G48</f>
        <v>#VALUE!</v>
      </c>
      <c r="BU48" s="53" t="e">
        <f>SUMIFS('[20]WorkDone DATA'!$L:$L,'[20]WorkDone DATA'!$N:$N,BOQ!BU$6,'[20]WorkDone DATA'!$G:$G,BOQ!$B48)*$G48</f>
        <v>#VALUE!</v>
      </c>
      <c r="BV48" s="53" t="e">
        <f>SUMIFS('[20]WorkDone DATA'!$L:$L,'[20]WorkDone DATA'!$N:$N,BOQ!BV$6,'[20]WorkDone DATA'!$G:$G,BOQ!$B48)*$G48</f>
        <v>#VALUE!</v>
      </c>
      <c r="BW48" s="53" t="e">
        <f>SUMIFS('[20]WorkDone DATA'!$L:$L,'[20]WorkDone DATA'!$N:$N,BOQ!BW$6,'[20]WorkDone DATA'!$G:$G,BOQ!$B48)*$G48</f>
        <v>#VALUE!</v>
      </c>
      <c r="BX48" s="53" t="e">
        <f>SUMIFS('[20]WorkDone DATA'!$L:$L,'[20]WorkDone DATA'!$N:$N,BOQ!BX$6,'[20]WorkDone DATA'!$G:$G,BOQ!$B48)*$G48</f>
        <v>#VALUE!</v>
      </c>
    </row>
    <row r="49" spans="1:76" ht="15.6" x14ac:dyDescent="0.35">
      <c r="A49" s="1"/>
      <c r="B49" s="42"/>
      <c r="C49" s="225" t="s">
        <v>47</v>
      </c>
      <c r="D49" s="144"/>
      <c r="E49" s="145"/>
      <c r="F49" s="59"/>
      <c r="G49" s="52"/>
      <c r="H49" s="53">
        <f t="shared" si="0"/>
        <v>0</v>
      </c>
      <c r="K49" s="214"/>
      <c r="L49" s="220" t="e">
        <f t="shared" si="2"/>
        <v>#VALUE!</v>
      </c>
      <c r="M49" s="221" t="e">
        <f t="shared" si="3"/>
        <v>#VALUE!</v>
      </c>
      <c r="N49" s="213"/>
      <c r="O49" s="214">
        <f t="shared" si="4"/>
        <v>0</v>
      </c>
      <c r="P49" s="215" t="e">
        <f t="shared" si="5"/>
        <v>#VALUE!</v>
      </c>
      <c r="Q49" s="218"/>
      <c r="R49" s="217" t="e">
        <f>SUMIFS('[20]WorkDone DATA'!$L:$L,'[20]WorkDone DATA'!$N:$N,BOQ!S$6,'[20]WorkDone DATA'!$G:$G,BOQ!$B49)</f>
        <v>#VALUE!</v>
      </c>
      <c r="S49" s="53" t="e">
        <f t="shared" si="6"/>
        <v>#VALUE!</v>
      </c>
      <c r="T49" s="217" t="e">
        <f>SUMIFS('[20]WorkDone DATA'!$L:$L,'[20]WorkDone DATA'!$N:$N,BOQ!U$6,'[20]WorkDone DATA'!$G:$G,BOQ!$B49)</f>
        <v>#VALUE!</v>
      </c>
      <c r="U49" s="53" t="e">
        <f t="shared" si="7"/>
        <v>#VALUE!</v>
      </c>
      <c r="V49" s="217"/>
      <c r="W49" s="53" t="e">
        <f>SUMIFS('[20]WorkDone DATA'!$L:$L,'[20]WorkDone DATA'!$N:$N,BOQ!W$6,'[20]WorkDone DATA'!$G:$G,BOQ!$B49)*$G49</f>
        <v>#VALUE!</v>
      </c>
      <c r="X49" s="217"/>
      <c r="Y49" s="53" t="e">
        <f>SUMIFS('[20]WorkDone DATA'!$L:$L,'[20]WorkDone DATA'!$N:$N,BOQ!Y$6,'[20]WorkDone DATA'!$G:$G,BOQ!$B49)*$G49</f>
        <v>#VALUE!</v>
      </c>
      <c r="Z49" s="217"/>
      <c r="AA49" s="53" t="e">
        <f>SUMIFS('[20]WorkDone DATA'!$L:$L,'[20]WorkDone DATA'!$N:$N,BOQ!AA$6,'[20]WorkDone DATA'!$G:$G,BOQ!$B49)*$G49</f>
        <v>#VALUE!</v>
      </c>
      <c r="AB49" s="53" t="e">
        <f>SUMIFS('[20]WorkDone DATA'!$L:$L,'[20]WorkDone DATA'!$N:$N,BOQ!AB$6,'[20]WorkDone DATA'!$G:$G,BOQ!$B49)*$G49</f>
        <v>#VALUE!</v>
      </c>
      <c r="AC49" s="53" t="e">
        <f>SUMIFS('[20]WorkDone DATA'!$L:$L,'[20]WorkDone DATA'!$N:$N,BOQ!AC$6,'[20]WorkDone DATA'!$G:$G,BOQ!$B49)*$G49</f>
        <v>#VALUE!</v>
      </c>
      <c r="AD49" s="53" t="e">
        <f>SUMIFS('[20]WorkDone DATA'!$L:$L,'[20]WorkDone DATA'!$N:$N,BOQ!AD$6,'[20]WorkDone DATA'!$G:$G,BOQ!$B49)*$G49</f>
        <v>#VALUE!</v>
      </c>
      <c r="AE49" s="53" t="e">
        <f>SUMIFS('[20]WorkDone DATA'!$L:$L,'[20]WorkDone DATA'!$N:$N,BOQ!AE$6,'[20]WorkDone DATA'!$G:$G,BOQ!$B49)*$G49</f>
        <v>#VALUE!</v>
      </c>
      <c r="AF49" s="53" t="e">
        <f>SUMIFS('[20]WorkDone DATA'!$L:$L,'[20]WorkDone DATA'!$N:$N,BOQ!AF$6,'[20]WorkDone DATA'!$G:$G,BOQ!$B49)*$G49</f>
        <v>#VALUE!</v>
      </c>
      <c r="AG49" s="53" t="e">
        <f>SUMIFS('[20]WorkDone DATA'!$L:$L,'[20]WorkDone DATA'!$N:$N,BOQ!AG$6,'[20]WorkDone DATA'!$G:$G,BOQ!$B49)*$G49</f>
        <v>#VALUE!</v>
      </c>
      <c r="AH49" s="53" t="e">
        <f>SUMIFS('[20]WorkDone DATA'!$L:$L,'[20]WorkDone DATA'!$N:$N,BOQ!AH$6,'[20]WorkDone DATA'!$G:$G,BOQ!$B49)*$G49</f>
        <v>#VALUE!</v>
      </c>
      <c r="AI49" s="53" t="e">
        <f>SUMIFS('[20]WorkDone DATA'!$L:$L,'[20]WorkDone DATA'!$N:$N,BOQ!AI$6,'[20]WorkDone DATA'!$G:$G,BOQ!$B49)*$G49</f>
        <v>#VALUE!</v>
      </c>
      <c r="AJ49" s="53" t="e">
        <f>SUMIFS('[20]WorkDone DATA'!$L:$L,'[20]WorkDone DATA'!$N:$N,BOQ!AJ$6,'[20]WorkDone DATA'!$G:$G,BOQ!$B49)*$G49</f>
        <v>#VALUE!</v>
      </c>
      <c r="AK49" s="53" t="e">
        <f>SUMIFS('[20]WorkDone DATA'!$L:$L,'[20]WorkDone DATA'!$N:$N,BOQ!AK$6,'[20]WorkDone DATA'!$G:$G,BOQ!$B49)*$G49</f>
        <v>#VALUE!</v>
      </c>
      <c r="AL49" s="53" t="e">
        <f>SUMIFS('[20]WorkDone DATA'!$L:$L,'[20]WorkDone DATA'!$N:$N,BOQ!AL$6,'[20]WorkDone DATA'!$G:$G,BOQ!$B49)*$G49</f>
        <v>#VALUE!</v>
      </c>
      <c r="AM49" s="53" t="e">
        <f>SUMIFS('[20]WorkDone DATA'!$L:$L,'[20]WorkDone DATA'!$N:$N,BOQ!AM$6,'[20]WorkDone DATA'!$G:$G,BOQ!$B49)*$G49</f>
        <v>#VALUE!</v>
      </c>
      <c r="AN49" s="53" t="e">
        <f>SUMIFS('[20]WorkDone DATA'!$L:$L,'[20]WorkDone DATA'!$N:$N,BOQ!AN$6,'[20]WorkDone DATA'!$G:$G,BOQ!$B49)*$G49</f>
        <v>#VALUE!</v>
      </c>
      <c r="AO49" s="53" t="e">
        <f>SUMIFS('[20]WorkDone DATA'!$L:$L,'[20]WorkDone DATA'!$N:$N,BOQ!AO$6,'[20]WorkDone DATA'!$G:$G,BOQ!$B49)*$G49</f>
        <v>#VALUE!</v>
      </c>
      <c r="AP49" s="53" t="e">
        <f>SUMIFS('[20]WorkDone DATA'!$L:$L,'[20]WorkDone DATA'!$N:$N,BOQ!AP$6,'[20]WorkDone DATA'!$G:$G,BOQ!$B49)*$G49</f>
        <v>#VALUE!</v>
      </c>
      <c r="AQ49" s="53" t="e">
        <f>SUMIFS('[20]WorkDone DATA'!$L:$L,'[20]WorkDone DATA'!$N:$N,BOQ!AQ$6,'[20]WorkDone DATA'!$G:$G,BOQ!$B49)*$G49</f>
        <v>#VALUE!</v>
      </c>
      <c r="AR49" s="53" t="e">
        <f>SUMIFS('[20]WorkDone DATA'!$L:$L,'[20]WorkDone DATA'!$N:$N,BOQ!AR$6,'[20]WorkDone DATA'!$G:$G,BOQ!$B49)*$G49</f>
        <v>#VALUE!</v>
      </c>
      <c r="AS49" s="53" t="e">
        <f>SUMIFS('[20]WorkDone DATA'!$L:$L,'[20]WorkDone DATA'!$N:$N,BOQ!AS$6,'[20]WorkDone DATA'!$G:$G,BOQ!$B49)*$G49</f>
        <v>#VALUE!</v>
      </c>
      <c r="AT49" s="53" t="e">
        <f>SUMIFS('[20]WorkDone DATA'!$L:$L,'[20]WorkDone DATA'!$N:$N,BOQ!AT$6,'[20]WorkDone DATA'!$G:$G,BOQ!$B49)*$G49</f>
        <v>#VALUE!</v>
      </c>
      <c r="AU49" s="53" t="e">
        <f>SUMIFS('[20]WorkDone DATA'!$L:$L,'[20]WorkDone DATA'!$N:$N,BOQ!AU$6,'[20]WorkDone DATA'!$G:$G,BOQ!$B49)*$G49</f>
        <v>#VALUE!</v>
      </c>
      <c r="AV49" s="53" t="e">
        <f>SUMIFS('[20]WorkDone DATA'!$L:$L,'[20]WorkDone DATA'!$N:$N,BOQ!AV$6,'[20]WorkDone DATA'!$G:$G,BOQ!$B49)*$G49</f>
        <v>#VALUE!</v>
      </c>
      <c r="AW49" s="53" t="e">
        <f>SUMIFS('[20]WorkDone DATA'!$L:$L,'[20]WorkDone DATA'!$N:$N,BOQ!AW$6,'[20]WorkDone DATA'!$G:$G,BOQ!$B49)*$G49</f>
        <v>#VALUE!</v>
      </c>
      <c r="AX49" s="53" t="e">
        <f>SUMIFS('[20]WorkDone DATA'!$L:$L,'[20]WorkDone DATA'!$N:$N,BOQ!AX$6,'[20]WorkDone DATA'!$G:$G,BOQ!$B49)*$G49</f>
        <v>#VALUE!</v>
      </c>
      <c r="AY49" s="53" t="e">
        <f>SUMIFS('[20]WorkDone DATA'!$L:$L,'[20]WorkDone DATA'!$N:$N,BOQ!AY$6,'[20]WorkDone DATA'!$G:$G,BOQ!$B49)*$G49</f>
        <v>#VALUE!</v>
      </c>
      <c r="AZ49" s="53" t="e">
        <f>SUMIFS('[20]WorkDone DATA'!$L:$L,'[20]WorkDone DATA'!$N:$N,BOQ!AZ$6,'[20]WorkDone DATA'!$G:$G,BOQ!$B49)*$G49</f>
        <v>#VALUE!</v>
      </c>
      <c r="BA49" s="53" t="e">
        <f>SUMIFS('[20]WorkDone DATA'!$L:$L,'[20]WorkDone DATA'!$N:$N,BOQ!BA$6,'[20]WorkDone DATA'!$G:$G,BOQ!$B49)*$G49</f>
        <v>#VALUE!</v>
      </c>
      <c r="BB49" s="53" t="e">
        <f>SUMIFS('[20]WorkDone DATA'!$L:$L,'[20]WorkDone DATA'!$N:$N,BOQ!BB$6,'[20]WorkDone DATA'!$G:$G,BOQ!$B49)*$G49</f>
        <v>#VALUE!</v>
      </c>
      <c r="BC49" s="53" t="e">
        <f>SUMIFS('[20]WorkDone DATA'!$L:$L,'[20]WorkDone DATA'!$N:$N,BOQ!BC$6,'[20]WorkDone DATA'!$G:$G,BOQ!$B49)*$G49</f>
        <v>#VALUE!</v>
      </c>
      <c r="BD49" s="53" t="e">
        <f>SUMIFS('[20]WorkDone DATA'!$L:$L,'[20]WorkDone DATA'!$N:$N,BOQ!BD$6,'[20]WorkDone DATA'!$G:$G,BOQ!$B49)*$G49</f>
        <v>#VALUE!</v>
      </c>
      <c r="BE49" s="53" t="e">
        <f>SUMIFS('[20]WorkDone DATA'!$L:$L,'[20]WorkDone DATA'!$N:$N,BOQ!BE$6,'[20]WorkDone DATA'!$G:$G,BOQ!$B49)*$G49</f>
        <v>#VALUE!</v>
      </c>
      <c r="BF49" s="53" t="e">
        <f>SUMIFS('[20]WorkDone DATA'!$L:$L,'[20]WorkDone DATA'!$N:$N,BOQ!BF$6,'[20]WorkDone DATA'!$G:$G,BOQ!$B49)*$G49</f>
        <v>#VALUE!</v>
      </c>
      <c r="BG49" s="53" t="e">
        <f>SUMIFS('[20]WorkDone DATA'!$L:$L,'[20]WorkDone DATA'!$N:$N,BOQ!BG$6,'[20]WorkDone DATA'!$G:$G,BOQ!$B49)*$G49</f>
        <v>#VALUE!</v>
      </c>
      <c r="BH49" s="53" t="e">
        <f>SUMIFS('[20]WorkDone DATA'!$L:$L,'[20]WorkDone DATA'!$N:$N,BOQ!BH$6,'[20]WorkDone DATA'!$G:$G,BOQ!$B49)*$G49</f>
        <v>#VALUE!</v>
      </c>
      <c r="BI49" s="53" t="e">
        <f>SUMIFS('[20]WorkDone DATA'!$L:$L,'[20]WorkDone DATA'!$N:$N,BOQ!BI$6,'[20]WorkDone DATA'!$G:$G,BOQ!$B49)*$G49</f>
        <v>#VALUE!</v>
      </c>
      <c r="BJ49" s="53" t="e">
        <f>SUMIFS('[20]WorkDone DATA'!$L:$L,'[20]WorkDone DATA'!$N:$N,BOQ!BJ$6,'[20]WorkDone DATA'!$G:$G,BOQ!$B49)*$G49</f>
        <v>#VALUE!</v>
      </c>
      <c r="BK49" s="53" t="e">
        <f>SUMIFS('[20]WorkDone DATA'!$L:$L,'[20]WorkDone DATA'!$N:$N,BOQ!BK$6,'[20]WorkDone DATA'!$G:$G,BOQ!$B49)*$G49</f>
        <v>#VALUE!</v>
      </c>
      <c r="BL49" s="53" t="e">
        <f>SUMIFS('[20]WorkDone DATA'!$L:$L,'[20]WorkDone DATA'!$N:$N,BOQ!BL$6,'[20]WorkDone DATA'!$G:$G,BOQ!$B49)*$G49</f>
        <v>#VALUE!</v>
      </c>
      <c r="BM49" s="53" t="e">
        <f>SUMIFS('[20]WorkDone DATA'!$L:$L,'[20]WorkDone DATA'!$N:$N,BOQ!BM$6,'[20]WorkDone DATA'!$G:$G,BOQ!$B49)*$G49</f>
        <v>#VALUE!</v>
      </c>
      <c r="BN49" s="53" t="e">
        <f>SUMIFS('[20]WorkDone DATA'!$L:$L,'[20]WorkDone DATA'!$N:$N,BOQ!BN$6,'[20]WorkDone DATA'!$G:$G,BOQ!$B49)*$G49</f>
        <v>#VALUE!</v>
      </c>
      <c r="BO49" s="53" t="e">
        <f>SUMIFS('[20]WorkDone DATA'!$L:$L,'[20]WorkDone DATA'!$N:$N,BOQ!BO$6,'[20]WorkDone DATA'!$G:$G,BOQ!$B49)*$G49</f>
        <v>#VALUE!</v>
      </c>
      <c r="BP49" s="53" t="e">
        <f>SUMIFS('[20]WorkDone DATA'!$L:$L,'[20]WorkDone DATA'!$N:$N,BOQ!BP$6,'[20]WorkDone DATA'!$G:$G,BOQ!$B49)*$G49</f>
        <v>#VALUE!</v>
      </c>
      <c r="BQ49" s="53" t="e">
        <f>SUMIFS('[20]WorkDone DATA'!$L:$L,'[20]WorkDone DATA'!$N:$N,BOQ!BQ$6,'[20]WorkDone DATA'!$G:$G,BOQ!$B49)*$G49</f>
        <v>#VALUE!</v>
      </c>
      <c r="BR49" s="53" t="e">
        <f>SUMIFS('[20]WorkDone DATA'!$L:$L,'[20]WorkDone DATA'!$N:$N,BOQ!BR$6,'[20]WorkDone DATA'!$G:$G,BOQ!$B49)*$G49</f>
        <v>#VALUE!</v>
      </c>
      <c r="BS49" s="53" t="e">
        <f>SUMIFS('[20]WorkDone DATA'!$L:$L,'[20]WorkDone DATA'!$N:$N,BOQ!BS$6,'[20]WorkDone DATA'!$G:$G,BOQ!$B49)*$G49</f>
        <v>#VALUE!</v>
      </c>
      <c r="BT49" s="53" t="e">
        <f>SUMIFS('[20]WorkDone DATA'!$L:$L,'[20]WorkDone DATA'!$N:$N,BOQ!BT$6,'[20]WorkDone DATA'!$G:$G,BOQ!$B49)*$G49</f>
        <v>#VALUE!</v>
      </c>
      <c r="BU49" s="53" t="e">
        <f>SUMIFS('[20]WorkDone DATA'!$L:$L,'[20]WorkDone DATA'!$N:$N,BOQ!BU$6,'[20]WorkDone DATA'!$G:$G,BOQ!$B49)*$G49</f>
        <v>#VALUE!</v>
      </c>
      <c r="BV49" s="53" t="e">
        <f>SUMIFS('[20]WorkDone DATA'!$L:$L,'[20]WorkDone DATA'!$N:$N,BOQ!BV$6,'[20]WorkDone DATA'!$G:$G,BOQ!$B49)*$G49</f>
        <v>#VALUE!</v>
      </c>
      <c r="BW49" s="53" t="e">
        <f>SUMIFS('[20]WorkDone DATA'!$L:$L,'[20]WorkDone DATA'!$N:$N,BOQ!BW$6,'[20]WorkDone DATA'!$G:$G,BOQ!$B49)*$G49</f>
        <v>#VALUE!</v>
      </c>
      <c r="BX49" s="53" t="e">
        <f>SUMIFS('[20]WorkDone DATA'!$L:$L,'[20]WorkDone DATA'!$N:$N,BOQ!BX$6,'[20]WorkDone DATA'!$G:$G,BOQ!$B49)*$G49</f>
        <v>#VALUE!</v>
      </c>
    </row>
    <row r="50" spans="1:76" ht="15.6" x14ac:dyDescent="0.35">
      <c r="A50" s="1" t="str">
        <f>C49</f>
        <v xml:space="preserve">300mm2 x 1 core (EXX01UCM) 6.35kV/11kV   </v>
      </c>
      <c r="B50" s="42">
        <v>2.0209999999999999</v>
      </c>
      <c r="C50" s="226" t="s">
        <v>11</v>
      </c>
      <c r="D50" s="144" t="s">
        <v>12</v>
      </c>
      <c r="E50" s="145" t="s">
        <v>86</v>
      </c>
      <c r="F50" s="59">
        <v>40</v>
      </c>
      <c r="G50" s="52">
        <v>2704.28</v>
      </c>
      <c r="H50" s="53">
        <f t="shared" si="0"/>
        <v>108171.20000000001</v>
      </c>
      <c r="K50" s="214" t="e">
        <f t="shared" si="1"/>
        <v>#VALUE!</v>
      </c>
      <c r="L50" s="220" t="e">
        <f t="shared" si="2"/>
        <v>#VALUE!</v>
      </c>
      <c r="M50" s="221" t="e">
        <f t="shared" si="3"/>
        <v>#VALUE!</v>
      </c>
      <c r="N50" s="213"/>
      <c r="O50" s="214" t="e">
        <f t="shared" si="4"/>
        <v>#VALUE!</v>
      </c>
      <c r="P50" s="215" t="e">
        <f t="shared" si="5"/>
        <v>#VALUE!</v>
      </c>
      <c r="Q50" s="218"/>
      <c r="R50" s="217" t="e">
        <f>SUMIFS('[20]WorkDone DATA'!$L:$L,'[20]WorkDone DATA'!$N:$N,BOQ!S$6,'[20]WorkDone DATA'!$G:$G,BOQ!$B50)</f>
        <v>#VALUE!</v>
      </c>
      <c r="S50" s="53" t="e">
        <f t="shared" si="6"/>
        <v>#VALUE!</v>
      </c>
      <c r="T50" s="217" t="e">
        <f>SUMIFS('[20]WorkDone DATA'!$L:$L,'[20]WorkDone DATA'!$N:$N,BOQ!U$6,'[20]WorkDone DATA'!$G:$G,BOQ!$B50)</f>
        <v>#VALUE!</v>
      </c>
      <c r="U50" s="53" t="e">
        <f t="shared" si="7"/>
        <v>#VALUE!</v>
      </c>
      <c r="V50" s="217"/>
      <c r="W50" s="53" t="e">
        <f>SUMIFS('[20]WorkDone DATA'!$L:$L,'[20]WorkDone DATA'!$N:$N,BOQ!W$6,'[20]WorkDone DATA'!$G:$G,BOQ!$B50)*$G50</f>
        <v>#VALUE!</v>
      </c>
      <c r="X50" s="217"/>
      <c r="Y50" s="53" t="e">
        <f>SUMIFS('[20]WorkDone DATA'!$L:$L,'[20]WorkDone DATA'!$N:$N,BOQ!Y$6,'[20]WorkDone DATA'!$G:$G,BOQ!$B50)*$G50</f>
        <v>#VALUE!</v>
      </c>
      <c r="Z50" s="217"/>
      <c r="AA50" s="53" t="e">
        <f>SUMIFS('[20]WorkDone DATA'!$L:$L,'[20]WorkDone DATA'!$N:$N,BOQ!AA$6,'[20]WorkDone DATA'!$G:$G,BOQ!$B50)*$G50</f>
        <v>#VALUE!</v>
      </c>
      <c r="AB50" s="53" t="e">
        <f>SUMIFS('[20]WorkDone DATA'!$L:$L,'[20]WorkDone DATA'!$N:$N,BOQ!AB$6,'[20]WorkDone DATA'!$G:$G,BOQ!$B50)*$G50</f>
        <v>#VALUE!</v>
      </c>
      <c r="AC50" s="53" t="e">
        <f>SUMIFS('[20]WorkDone DATA'!$L:$L,'[20]WorkDone DATA'!$N:$N,BOQ!AC$6,'[20]WorkDone DATA'!$G:$G,BOQ!$B50)*$G50</f>
        <v>#VALUE!</v>
      </c>
      <c r="AD50" s="53" t="e">
        <f>SUMIFS('[20]WorkDone DATA'!$L:$L,'[20]WorkDone DATA'!$N:$N,BOQ!AD$6,'[20]WorkDone DATA'!$G:$G,BOQ!$B50)*$G50</f>
        <v>#VALUE!</v>
      </c>
      <c r="AE50" s="53" t="e">
        <f>SUMIFS('[20]WorkDone DATA'!$L:$L,'[20]WorkDone DATA'!$N:$N,BOQ!AE$6,'[20]WorkDone DATA'!$G:$G,BOQ!$B50)*$G50</f>
        <v>#VALUE!</v>
      </c>
      <c r="AF50" s="53" t="e">
        <f>SUMIFS('[20]WorkDone DATA'!$L:$L,'[20]WorkDone DATA'!$N:$N,BOQ!AF$6,'[20]WorkDone DATA'!$G:$G,BOQ!$B50)*$G50</f>
        <v>#VALUE!</v>
      </c>
      <c r="AG50" s="53" t="e">
        <f>SUMIFS('[20]WorkDone DATA'!$L:$L,'[20]WorkDone DATA'!$N:$N,BOQ!AG$6,'[20]WorkDone DATA'!$G:$G,BOQ!$B50)*$G50</f>
        <v>#VALUE!</v>
      </c>
      <c r="AH50" s="53" t="e">
        <f>SUMIFS('[20]WorkDone DATA'!$L:$L,'[20]WorkDone DATA'!$N:$N,BOQ!AH$6,'[20]WorkDone DATA'!$G:$G,BOQ!$B50)*$G50</f>
        <v>#VALUE!</v>
      </c>
      <c r="AI50" s="53" t="e">
        <f>SUMIFS('[20]WorkDone DATA'!$L:$L,'[20]WorkDone DATA'!$N:$N,BOQ!AI$6,'[20]WorkDone DATA'!$G:$G,BOQ!$B50)*$G50</f>
        <v>#VALUE!</v>
      </c>
      <c r="AJ50" s="53" t="e">
        <f>SUMIFS('[20]WorkDone DATA'!$L:$L,'[20]WorkDone DATA'!$N:$N,BOQ!AJ$6,'[20]WorkDone DATA'!$G:$G,BOQ!$B50)*$G50</f>
        <v>#VALUE!</v>
      </c>
      <c r="AK50" s="53" t="e">
        <f>SUMIFS('[20]WorkDone DATA'!$L:$L,'[20]WorkDone DATA'!$N:$N,BOQ!AK$6,'[20]WorkDone DATA'!$G:$G,BOQ!$B50)*$G50</f>
        <v>#VALUE!</v>
      </c>
      <c r="AL50" s="53" t="e">
        <f>SUMIFS('[20]WorkDone DATA'!$L:$L,'[20]WorkDone DATA'!$N:$N,BOQ!AL$6,'[20]WorkDone DATA'!$G:$G,BOQ!$B50)*$G50</f>
        <v>#VALUE!</v>
      </c>
      <c r="AM50" s="53" t="e">
        <f>SUMIFS('[20]WorkDone DATA'!$L:$L,'[20]WorkDone DATA'!$N:$N,BOQ!AM$6,'[20]WorkDone DATA'!$G:$G,BOQ!$B50)*$G50</f>
        <v>#VALUE!</v>
      </c>
      <c r="AN50" s="53" t="e">
        <f>SUMIFS('[20]WorkDone DATA'!$L:$L,'[20]WorkDone DATA'!$N:$N,BOQ!AN$6,'[20]WorkDone DATA'!$G:$G,BOQ!$B50)*$G50</f>
        <v>#VALUE!</v>
      </c>
      <c r="AO50" s="53" t="e">
        <f>SUMIFS('[20]WorkDone DATA'!$L:$L,'[20]WorkDone DATA'!$N:$N,BOQ!AO$6,'[20]WorkDone DATA'!$G:$G,BOQ!$B50)*$G50</f>
        <v>#VALUE!</v>
      </c>
      <c r="AP50" s="53" t="e">
        <f>SUMIFS('[20]WorkDone DATA'!$L:$L,'[20]WorkDone DATA'!$N:$N,BOQ!AP$6,'[20]WorkDone DATA'!$G:$G,BOQ!$B50)*$G50</f>
        <v>#VALUE!</v>
      </c>
      <c r="AQ50" s="53" t="e">
        <f>SUMIFS('[20]WorkDone DATA'!$L:$L,'[20]WorkDone DATA'!$N:$N,BOQ!AQ$6,'[20]WorkDone DATA'!$G:$G,BOQ!$B50)*$G50</f>
        <v>#VALUE!</v>
      </c>
      <c r="AR50" s="53" t="e">
        <f>SUMIFS('[20]WorkDone DATA'!$L:$L,'[20]WorkDone DATA'!$N:$N,BOQ!AR$6,'[20]WorkDone DATA'!$G:$G,BOQ!$B50)*$G50</f>
        <v>#VALUE!</v>
      </c>
      <c r="AS50" s="53" t="e">
        <f>SUMIFS('[20]WorkDone DATA'!$L:$L,'[20]WorkDone DATA'!$N:$N,BOQ!AS$6,'[20]WorkDone DATA'!$G:$G,BOQ!$B50)*$G50</f>
        <v>#VALUE!</v>
      </c>
      <c r="AT50" s="53" t="e">
        <f>SUMIFS('[20]WorkDone DATA'!$L:$L,'[20]WorkDone DATA'!$N:$N,BOQ!AT$6,'[20]WorkDone DATA'!$G:$G,BOQ!$B50)*$G50</f>
        <v>#VALUE!</v>
      </c>
      <c r="AU50" s="53" t="e">
        <f>SUMIFS('[20]WorkDone DATA'!$L:$L,'[20]WorkDone DATA'!$N:$N,BOQ!AU$6,'[20]WorkDone DATA'!$G:$G,BOQ!$B50)*$G50</f>
        <v>#VALUE!</v>
      </c>
      <c r="AV50" s="53" t="e">
        <f>SUMIFS('[20]WorkDone DATA'!$L:$L,'[20]WorkDone DATA'!$N:$N,BOQ!AV$6,'[20]WorkDone DATA'!$G:$G,BOQ!$B50)*$G50</f>
        <v>#VALUE!</v>
      </c>
      <c r="AW50" s="53" t="e">
        <f>SUMIFS('[20]WorkDone DATA'!$L:$L,'[20]WorkDone DATA'!$N:$N,BOQ!AW$6,'[20]WorkDone DATA'!$G:$G,BOQ!$B50)*$G50</f>
        <v>#VALUE!</v>
      </c>
      <c r="AX50" s="53" t="e">
        <f>SUMIFS('[20]WorkDone DATA'!$L:$L,'[20]WorkDone DATA'!$N:$N,BOQ!AX$6,'[20]WorkDone DATA'!$G:$G,BOQ!$B50)*$G50</f>
        <v>#VALUE!</v>
      </c>
      <c r="AY50" s="53" t="e">
        <f>SUMIFS('[20]WorkDone DATA'!$L:$L,'[20]WorkDone DATA'!$N:$N,BOQ!AY$6,'[20]WorkDone DATA'!$G:$G,BOQ!$B50)*$G50</f>
        <v>#VALUE!</v>
      </c>
      <c r="AZ50" s="53" t="e">
        <f>SUMIFS('[20]WorkDone DATA'!$L:$L,'[20]WorkDone DATA'!$N:$N,BOQ!AZ$6,'[20]WorkDone DATA'!$G:$G,BOQ!$B50)*$G50</f>
        <v>#VALUE!</v>
      </c>
      <c r="BA50" s="53" t="e">
        <f>SUMIFS('[20]WorkDone DATA'!$L:$L,'[20]WorkDone DATA'!$N:$N,BOQ!BA$6,'[20]WorkDone DATA'!$G:$G,BOQ!$B50)*$G50</f>
        <v>#VALUE!</v>
      </c>
      <c r="BB50" s="53" t="e">
        <f>SUMIFS('[20]WorkDone DATA'!$L:$L,'[20]WorkDone DATA'!$N:$N,BOQ!BB$6,'[20]WorkDone DATA'!$G:$G,BOQ!$B50)*$G50</f>
        <v>#VALUE!</v>
      </c>
      <c r="BC50" s="53" t="e">
        <f>SUMIFS('[20]WorkDone DATA'!$L:$L,'[20]WorkDone DATA'!$N:$N,BOQ!BC$6,'[20]WorkDone DATA'!$G:$G,BOQ!$B50)*$G50</f>
        <v>#VALUE!</v>
      </c>
      <c r="BD50" s="53" t="e">
        <f>SUMIFS('[20]WorkDone DATA'!$L:$L,'[20]WorkDone DATA'!$N:$N,BOQ!BD$6,'[20]WorkDone DATA'!$G:$G,BOQ!$B50)*$G50</f>
        <v>#VALUE!</v>
      </c>
      <c r="BE50" s="53" t="e">
        <f>SUMIFS('[20]WorkDone DATA'!$L:$L,'[20]WorkDone DATA'!$N:$N,BOQ!BE$6,'[20]WorkDone DATA'!$G:$G,BOQ!$B50)*$G50</f>
        <v>#VALUE!</v>
      </c>
      <c r="BF50" s="53" t="e">
        <f>SUMIFS('[20]WorkDone DATA'!$L:$L,'[20]WorkDone DATA'!$N:$N,BOQ!BF$6,'[20]WorkDone DATA'!$G:$G,BOQ!$B50)*$G50</f>
        <v>#VALUE!</v>
      </c>
      <c r="BG50" s="53" t="e">
        <f>SUMIFS('[20]WorkDone DATA'!$L:$L,'[20]WorkDone DATA'!$N:$N,BOQ!BG$6,'[20]WorkDone DATA'!$G:$G,BOQ!$B50)*$G50</f>
        <v>#VALUE!</v>
      </c>
      <c r="BH50" s="53" t="e">
        <f>SUMIFS('[20]WorkDone DATA'!$L:$L,'[20]WorkDone DATA'!$N:$N,BOQ!BH$6,'[20]WorkDone DATA'!$G:$G,BOQ!$B50)*$G50</f>
        <v>#VALUE!</v>
      </c>
      <c r="BI50" s="53" t="e">
        <f>SUMIFS('[20]WorkDone DATA'!$L:$L,'[20]WorkDone DATA'!$N:$N,BOQ!BI$6,'[20]WorkDone DATA'!$G:$G,BOQ!$B50)*$G50</f>
        <v>#VALUE!</v>
      </c>
      <c r="BJ50" s="53" t="e">
        <f>SUMIFS('[20]WorkDone DATA'!$L:$L,'[20]WorkDone DATA'!$N:$N,BOQ!BJ$6,'[20]WorkDone DATA'!$G:$G,BOQ!$B50)*$G50</f>
        <v>#VALUE!</v>
      </c>
      <c r="BK50" s="53" t="e">
        <f>SUMIFS('[20]WorkDone DATA'!$L:$L,'[20]WorkDone DATA'!$N:$N,BOQ!BK$6,'[20]WorkDone DATA'!$G:$G,BOQ!$B50)*$G50</f>
        <v>#VALUE!</v>
      </c>
      <c r="BL50" s="53" t="e">
        <f>SUMIFS('[20]WorkDone DATA'!$L:$L,'[20]WorkDone DATA'!$N:$N,BOQ!BL$6,'[20]WorkDone DATA'!$G:$G,BOQ!$B50)*$G50</f>
        <v>#VALUE!</v>
      </c>
      <c r="BM50" s="53" t="e">
        <f>SUMIFS('[20]WorkDone DATA'!$L:$L,'[20]WorkDone DATA'!$N:$N,BOQ!BM$6,'[20]WorkDone DATA'!$G:$G,BOQ!$B50)*$G50</f>
        <v>#VALUE!</v>
      </c>
      <c r="BN50" s="53" t="e">
        <f>SUMIFS('[20]WorkDone DATA'!$L:$L,'[20]WorkDone DATA'!$N:$N,BOQ!BN$6,'[20]WorkDone DATA'!$G:$G,BOQ!$B50)*$G50</f>
        <v>#VALUE!</v>
      </c>
      <c r="BO50" s="53" t="e">
        <f>SUMIFS('[20]WorkDone DATA'!$L:$L,'[20]WorkDone DATA'!$N:$N,BOQ!BO$6,'[20]WorkDone DATA'!$G:$G,BOQ!$B50)*$G50</f>
        <v>#VALUE!</v>
      </c>
      <c r="BP50" s="53" t="e">
        <f>SUMIFS('[20]WorkDone DATA'!$L:$L,'[20]WorkDone DATA'!$N:$N,BOQ!BP$6,'[20]WorkDone DATA'!$G:$G,BOQ!$B50)*$G50</f>
        <v>#VALUE!</v>
      </c>
      <c r="BQ50" s="53" t="e">
        <f>SUMIFS('[20]WorkDone DATA'!$L:$L,'[20]WorkDone DATA'!$N:$N,BOQ!BQ$6,'[20]WorkDone DATA'!$G:$G,BOQ!$B50)*$G50</f>
        <v>#VALUE!</v>
      </c>
      <c r="BR50" s="53" t="e">
        <f>SUMIFS('[20]WorkDone DATA'!$L:$L,'[20]WorkDone DATA'!$N:$N,BOQ!BR$6,'[20]WorkDone DATA'!$G:$G,BOQ!$B50)*$G50</f>
        <v>#VALUE!</v>
      </c>
      <c r="BS50" s="53" t="e">
        <f>SUMIFS('[20]WorkDone DATA'!$L:$L,'[20]WorkDone DATA'!$N:$N,BOQ!BS$6,'[20]WorkDone DATA'!$G:$G,BOQ!$B50)*$G50</f>
        <v>#VALUE!</v>
      </c>
      <c r="BT50" s="53" t="e">
        <f>SUMIFS('[20]WorkDone DATA'!$L:$L,'[20]WorkDone DATA'!$N:$N,BOQ!BT$6,'[20]WorkDone DATA'!$G:$G,BOQ!$B50)*$G50</f>
        <v>#VALUE!</v>
      </c>
      <c r="BU50" s="53" t="e">
        <f>SUMIFS('[20]WorkDone DATA'!$L:$L,'[20]WorkDone DATA'!$N:$N,BOQ!BU$6,'[20]WorkDone DATA'!$G:$G,BOQ!$B50)*$G50</f>
        <v>#VALUE!</v>
      </c>
      <c r="BV50" s="53" t="e">
        <f>SUMIFS('[20]WorkDone DATA'!$L:$L,'[20]WorkDone DATA'!$N:$N,BOQ!BV$6,'[20]WorkDone DATA'!$G:$G,BOQ!$B50)*$G50</f>
        <v>#VALUE!</v>
      </c>
      <c r="BW50" s="53" t="e">
        <f>SUMIFS('[20]WorkDone DATA'!$L:$L,'[20]WorkDone DATA'!$N:$N,BOQ!BW$6,'[20]WorkDone DATA'!$G:$G,BOQ!$B50)*$G50</f>
        <v>#VALUE!</v>
      </c>
      <c r="BX50" s="53" t="e">
        <f>SUMIFS('[20]WorkDone DATA'!$L:$L,'[20]WorkDone DATA'!$N:$N,BOQ!BX$6,'[20]WorkDone DATA'!$G:$G,BOQ!$B50)*$G50</f>
        <v>#VALUE!</v>
      </c>
    </row>
    <row r="51" spans="1:76" ht="15.6" x14ac:dyDescent="0.35">
      <c r="A51" s="1" t="str">
        <f>C49</f>
        <v xml:space="preserve">300mm2 x 1 core (EXX01UCM) 6.35kV/11kV   </v>
      </c>
      <c r="B51" s="42">
        <v>2.0219999999999998</v>
      </c>
      <c r="C51" s="226" t="s">
        <v>45</v>
      </c>
      <c r="D51" s="144" t="s">
        <v>46</v>
      </c>
      <c r="E51" s="145" t="s">
        <v>86</v>
      </c>
      <c r="F51" s="59">
        <v>40</v>
      </c>
      <c r="G51" s="52">
        <v>3176.13</v>
      </c>
      <c r="H51" s="53">
        <f t="shared" si="0"/>
        <v>127045.20000000001</v>
      </c>
      <c r="K51" s="214" t="e">
        <f t="shared" si="1"/>
        <v>#VALUE!</v>
      </c>
      <c r="L51" s="220" t="e">
        <f t="shared" si="2"/>
        <v>#VALUE!</v>
      </c>
      <c r="M51" s="221" t="e">
        <f t="shared" si="3"/>
        <v>#VALUE!</v>
      </c>
      <c r="N51" s="213"/>
      <c r="O51" s="214" t="e">
        <f t="shared" si="4"/>
        <v>#VALUE!</v>
      </c>
      <c r="P51" s="215" t="e">
        <f t="shared" si="5"/>
        <v>#VALUE!</v>
      </c>
      <c r="Q51" s="218"/>
      <c r="R51" s="217" t="e">
        <f>SUMIFS('[20]WorkDone DATA'!$L:$L,'[20]WorkDone DATA'!$N:$N,BOQ!S$6,'[20]WorkDone DATA'!$G:$G,BOQ!$B51)</f>
        <v>#VALUE!</v>
      </c>
      <c r="S51" s="53" t="e">
        <f t="shared" si="6"/>
        <v>#VALUE!</v>
      </c>
      <c r="T51" s="217" t="e">
        <f>SUMIFS('[20]WorkDone DATA'!$L:$L,'[20]WorkDone DATA'!$N:$N,BOQ!U$6,'[20]WorkDone DATA'!$G:$G,BOQ!$B51)</f>
        <v>#VALUE!</v>
      </c>
      <c r="U51" s="53" t="e">
        <f t="shared" si="7"/>
        <v>#VALUE!</v>
      </c>
      <c r="V51" s="217"/>
      <c r="W51" s="53" t="e">
        <f>SUMIFS('[20]WorkDone DATA'!$L:$L,'[20]WorkDone DATA'!$N:$N,BOQ!W$6,'[20]WorkDone DATA'!$G:$G,BOQ!$B51)*$G51</f>
        <v>#VALUE!</v>
      </c>
      <c r="X51" s="217"/>
      <c r="Y51" s="53" t="e">
        <f>SUMIFS('[20]WorkDone DATA'!$L:$L,'[20]WorkDone DATA'!$N:$N,BOQ!Y$6,'[20]WorkDone DATA'!$G:$G,BOQ!$B51)*$G51</f>
        <v>#VALUE!</v>
      </c>
      <c r="Z51" s="217"/>
      <c r="AA51" s="53" t="e">
        <f>SUMIFS('[20]WorkDone DATA'!$L:$L,'[20]WorkDone DATA'!$N:$N,BOQ!AA$6,'[20]WorkDone DATA'!$G:$G,BOQ!$B51)*$G51</f>
        <v>#VALUE!</v>
      </c>
      <c r="AB51" s="53" t="e">
        <f>SUMIFS('[20]WorkDone DATA'!$L:$L,'[20]WorkDone DATA'!$N:$N,BOQ!AB$6,'[20]WorkDone DATA'!$G:$G,BOQ!$B51)*$G51</f>
        <v>#VALUE!</v>
      </c>
      <c r="AC51" s="53" t="e">
        <f>SUMIFS('[20]WorkDone DATA'!$L:$L,'[20]WorkDone DATA'!$N:$N,BOQ!AC$6,'[20]WorkDone DATA'!$G:$G,BOQ!$B51)*$G51</f>
        <v>#VALUE!</v>
      </c>
      <c r="AD51" s="53" t="e">
        <f>SUMIFS('[20]WorkDone DATA'!$L:$L,'[20]WorkDone DATA'!$N:$N,BOQ!AD$6,'[20]WorkDone DATA'!$G:$G,BOQ!$B51)*$G51</f>
        <v>#VALUE!</v>
      </c>
      <c r="AE51" s="53" t="e">
        <f>SUMIFS('[20]WorkDone DATA'!$L:$L,'[20]WorkDone DATA'!$N:$N,BOQ!AE$6,'[20]WorkDone DATA'!$G:$G,BOQ!$B51)*$G51</f>
        <v>#VALUE!</v>
      </c>
      <c r="AF51" s="53" t="e">
        <f>SUMIFS('[20]WorkDone DATA'!$L:$L,'[20]WorkDone DATA'!$N:$N,BOQ!AF$6,'[20]WorkDone DATA'!$G:$G,BOQ!$B51)*$G51</f>
        <v>#VALUE!</v>
      </c>
      <c r="AG51" s="53" t="e">
        <f>SUMIFS('[20]WorkDone DATA'!$L:$L,'[20]WorkDone DATA'!$N:$N,BOQ!AG$6,'[20]WorkDone DATA'!$G:$G,BOQ!$B51)*$G51</f>
        <v>#VALUE!</v>
      </c>
      <c r="AH51" s="53" t="e">
        <f>SUMIFS('[20]WorkDone DATA'!$L:$L,'[20]WorkDone DATA'!$N:$N,BOQ!AH$6,'[20]WorkDone DATA'!$G:$G,BOQ!$B51)*$G51</f>
        <v>#VALUE!</v>
      </c>
      <c r="AI51" s="53" t="e">
        <f>SUMIFS('[20]WorkDone DATA'!$L:$L,'[20]WorkDone DATA'!$N:$N,BOQ!AI$6,'[20]WorkDone DATA'!$G:$G,BOQ!$B51)*$G51</f>
        <v>#VALUE!</v>
      </c>
      <c r="AJ51" s="53" t="e">
        <f>SUMIFS('[20]WorkDone DATA'!$L:$L,'[20]WorkDone DATA'!$N:$N,BOQ!AJ$6,'[20]WorkDone DATA'!$G:$G,BOQ!$B51)*$G51</f>
        <v>#VALUE!</v>
      </c>
      <c r="AK51" s="53" t="e">
        <f>SUMIFS('[20]WorkDone DATA'!$L:$L,'[20]WorkDone DATA'!$N:$N,BOQ!AK$6,'[20]WorkDone DATA'!$G:$G,BOQ!$B51)*$G51</f>
        <v>#VALUE!</v>
      </c>
      <c r="AL51" s="53" t="e">
        <f>SUMIFS('[20]WorkDone DATA'!$L:$L,'[20]WorkDone DATA'!$N:$N,BOQ!AL$6,'[20]WorkDone DATA'!$G:$G,BOQ!$B51)*$G51</f>
        <v>#VALUE!</v>
      </c>
      <c r="AM51" s="53" t="e">
        <f>SUMIFS('[20]WorkDone DATA'!$L:$L,'[20]WorkDone DATA'!$N:$N,BOQ!AM$6,'[20]WorkDone DATA'!$G:$G,BOQ!$B51)*$G51</f>
        <v>#VALUE!</v>
      </c>
      <c r="AN51" s="53" t="e">
        <f>SUMIFS('[20]WorkDone DATA'!$L:$L,'[20]WorkDone DATA'!$N:$N,BOQ!AN$6,'[20]WorkDone DATA'!$G:$G,BOQ!$B51)*$G51</f>
        <v>#VALUE!</v>
      </c>
      <c r="AO51" s="53" t="e">
        <f>SUMIFS('[20]WorkDone DATA'!$L:$L,'[20]WorkDone DATA'!$N:$N,BOQ!AO$6,'[20]WorkDone DATA'!$G:$G,BOQ!$B51)*$G51</f>
        <v>#VALUE!</v>
      </c>
      <c r="AP51" s="53" t="e">
        <f>SUMIFS('[20]WorkDone DATA'!$L:$L,'[20]WorkDone DATA'!$N:$N,BOQ!AP$6,'[20]WorkDone DATA'!$G:$G,BOQ!$B51)*$G51</f>
        <v>#VALUE!</v>
      </c>
      <c r="AQ51" s="53" t="e">
        <f>SUMIFS('[20]WorkDone DATA'!$L:$L,'[20]WorkDone DATA'!$N:$N,BOQ!AQ$6,'[20]WorkDone DATA'!$G:$G,BOQ!$B51)*$G51</f>
        <v>#VALUE!</v>
      </c>
      <c r="AR51" s="53" t="e">
        <f>SUMIFS('[20]WorkDone DATA'!$L:$L,'[20]WorkDone DATA'!$N:$N,BOQ!AR$6,'[20]WorkDone DATA'!$G:$G,BOQ!$B51)*$G51</f>
        <v>#VALUE!</v>
      </c>
      <c r="AS51" s="53" t="e">
        <f>SUMIFS('[20]WorkDone DATA'!$L:$L,'[20]WorkDone DATA'!$N:$N,BOQ!AS$6,'[20]WorkDone DATA'!$G:$G,BOQ!$B51)*$G51</f>
        <v>#VALUE!</v>
      </c>
      <c r="AT51" s="53" t="e">
        <f>SUMIFS('[20]WorkDone DATA'!$L:$L,'[20]WorkDone DATA'!$N:$N,BOQ!AT$6,'[20]WorkDone DATA'!$G:$G,BOQ!$B51)*$G51</f>
        <v>#VALUE!</v>
      </c>
      <c r="AU51" s="53" t="e">
        <f>SUMIFS('[20]WorkDone DATA'!$L:$L,'[20]WorkDone DATA'!$N:$N,BOQ!AU$6,'[20]WorkDone DATA'!$G:$G,BOQ!$B51)*$G51</f>
        <v>#VALUE!</v>
      </c>
      <c r="AV51" s="53" t="e">
        <f>SUMIFS('[20]WorkDone DATA'!$L:$L,'[20]WorkDone DATA'!$N:$N,BOQ!AV$6,'[20]WorkDone DATA'!$G:$G,BOQ!$B51)*$G51</f>
        <v>#VALUE!</v>
      </c>
      <c r="AW51" s="53" t="e">
        <f>SUMIFS('[20]WorkDone DATA'!$L:$L,'[20]WorkDone DATA'!$N:$N,BOQ!AW$6,'[20]WorkDone DATA'!$G:$G,BOQ!$B51)*$G51</f>
        <v>#VALUE!</v>
      </c>
      <c r="AX51" s="53" t="e">
        <f>SUMIFS('[20]WorkDone DATA'!$L:$L,'[20]WorkDone DATA'!$N:$N,BOQ!AX$6,'[20]WorkDone DATA'!$G:$G,BOQ!$B51)*$G51</f>
        <v>#VALUE!</v>
      </c>
      <c r="AY51" s="53" t="e">
        <f>SUMIFS('[20]WorkDone DATA'!$L:$L,'[20]WorkDone DATA'!$N:$N,BOQ!AY$6,'[20]WorkDone DATA'!$G:$G,BOQ!$B51)*$G51</f>
        <v>#VALUE!</v>
      </c>
      <c r="AZ51" s="53" t="e">
        <f>SUMIFS('[20]WorkDone DATA'!$L:$L,'[20]WorkDone DATA'!$N:$N,BOQ!AZ$6,'[20]WorkDone DATA'!$G:$G,BOQ!$B51)*$G51</f>
        <v>#VALUE!</v>
      </c>
      <c r="BA51" s="53" t="e">
        <f>SUMIFS('[20]WorkDone DATA'!$L:$L,'[20]WorkDone DATA'!$N:$N,BOQ!BA$6,'[20]WorkDone DATA'!$G:$G,BOQ!$B51)*$G51</f>
        <v>#VALUE!</v>
      </c>
      <c r="BB51" s="53" t="e">
        <f>SUMIFS('[20]WorkDone DATA'!$L:$L,'[20]WorkDone DATA'!$N:$N,BOQ!BB$6,'[20]WorkDone DATA'!$G:$G,BOQ!$B51)*$G51</f>
        <v>#VALUE!</v>
      </c>
      <c r="BC51" s="53" t="e">
        <f>SUMIFS('[20]WorkDone DATA'!$L:$L,'[20]WorkDone DATA'!$N:$N,BOQ!BC$6,'[20]WorkDone DATA'!$G:$G,BOQ!$B51)*$G51</f>
        <v>#VALUE!</v>
      </c>
      <c r="BD51" s="53" t="e">
        <f>SUMIFS('[20]WorkDone DATA'!$L:$L,'[20]WorkDone DATA'!$N:$N,BOQ!BD$6,'[20]WorkDone DATA'!$G:$G,BOQ!$B51)*$G51</f>
        <v>#VALUE!</v>
      </c>
      <c r="BE51" s="53" t="e">
        <f>SUMIFS('[20]WorkDone DATA'!$L:$L,'[20]WorkDone DATA'!$N:$N,BOQ!BE$6,'[20]WorkDone DATA'!$G:$G,BOQ!$B51)*$G51</f>
        <v>#VALUE!</v>
      </c>
      <c r="BF51" s="53" t="e">
        <f>SUMIFS('[20]WorkDone DATA'!$L:$L,'[20]WorkDone DATA'!$N:$N,BOQ!BF$6,'[20]WorkDone DATA'!$G:$G,BOQ!$B51)*$G51</f>
        <v>#VALUE!</v>
      </c>
      <c r="BG51" s="53" t="e">
        <f>SUMIFS('[20]WorkDone DATA'!$L:$L,'[20]WorkDone DATA'!$N:$N,BOQ!BG$6,'[20]WorkDone DATA'!$G:$G,BOQ!$B51)*$G51</f>
        <v>#VALUE!</v>
      </c>
      <c r="BH51" s="53" t="e">
        <f>SUMIFS('[20]WorkDone DATA'!$L:$L,'[20]WorkDone DATA'!$N:$N,BOQ!BH$6,'[20]WorkDone DATA'!$G:$G,BOQ!$B51)*$G51</f>
        <v>#VALUE!</v>
      </c>
      <c r="BI51" s="53" t="e">
        <f>SUMIFS('[20]WorkDone DATA'!$L:$L,'[20]WorkDone DATA'!$N:$N,BOQ!BI$6,'[20]WorkDone DATA'!$G:$G,BOQ!$B51)*$G51</f>
        <v>#VALUE!</v>
      </c>
      <c r="BJ51" s="53" t="e">
        <f>SUMIFS('[20]WorkDone DATA'!$L:$L,'[20]WorkDone DATA'!$N:$N,BOQ!BJ$6,'[20]WorkDone DATA'!$G:$G,BOQ!$B51)*$G51</f>
        <v>#VALUE!</v>
      </c>
      <c r="BK51" s="53" t="e">
        <f>SUMIFS('[20]WorkDone DATA'!$L:$L,'[20]WorkDone DATA'!$N:$N,BOQ!BK$6,'[20]WorkDone DATA'!$G:$G,BOQ!$B51)*$G51</f>
        <v>#VALUE!</v>
      </c>
      <c r="BL51" s="53" t="e">
        <f>SUMIFS('[20]WorkDone DATA'!$L:$L,'[20]WorkDone DATA'!$N:$N,BOQ!BL$6,'[20]WorkDone DATA'!$G:$G,BOQ!$B51)*$G51</f>
        <v>#VALUE!</v>
      </c>
      <c r="BM51" s="53" t="e">
        <f>SUMIFS('[20]WorkDone DATA'!$L:$L,'[20]WorkDone DATA'!$N:$N,BOQ!BM$6,'[20]WorkDone DATA'!$G:$G,BOQ!$B51)*$G51</f>
        <v>#VALUE!</v>
      </c>
      <c r="BN51" s="53" t="e">
        <f>SUMIFS('[20]WorkDone DATA'!$L:$L,'[20]WorkDone DATA'!$N:$N,BOQ!BN$6,'[20]WorkDone DATA'!$G:$G,BOQ!$B51)*$G51</f>
        <v>#VALUE!</v>
      </c>
      <c r="BO51" s="53" t="e">
        <f>SUMIFS('[20]WorkDone DATA'!$L:$L,'[20]WorkDone DATA'!$N:$N,BOQ!BO$6,'[20]WorkDone DATA'!$G:$G,BOQ!$B51)*$G51</f>
        <v>#VALUE!</v>
      </c>
      <c r="BP51" s="53" t="e">
        <f>SUMIFS('[20]WorkDone DATA'!$L:$L,'[20]WorkDone DATA'!$N:$N,BOQ!BP$6,'[20]WorkDone DATA'!$G:$G,BOQ!$B51)*$G51</f>
        <v>#VALUE!</v>
      </c>
      <c r="BQ51" s="53" t="e">
        <f>SUMIFS('[20]WorkDone DATA'!$L:$L,'[20]WorkDone DATA'!$N:$N,BOQ!BQ$6,'[20]WorkDone DATA'!$G:$G,BOQ!$B51)*$G51</f>
        <v>#VALUE!</v>
      </c>
      <c r="BR51" s="53" t="e">
        <f>SUMIFS('[20]WorkDone DATA'!$L:$L,'[20]WorkDone DATA'!$N:$N,BOQ!BR$6,'[20]WorkDone DATA'!$G:$G,BOQ!$B51)*$G51</f>
        <v>#VALUE!</v>
      </c>
      <c r="BS51" s="53" t="e">
        <f>SUMIFS('[20]WorkDone DATA'!$L:$L,'[20]WorkDone DATA'!$N:$N,BOQ!BS$6,'[20]WorkDone DATA'!$G:$G,BOQ!$B51)*$G51</f>
        <v>#VALUE!</v>
      </c>
      <c r="BT51" s="53" t="e">
        <f>SUMIFS('[20]WorkDone DATA'!$L:$L,'[20]WorkDone DATA'!$N:$N,BOQ!BT$6,'[20]WorkDone DATA'!$G:$G,BOQ!$B51)*$G51</f>
        <v>#VALUE!</v>
      </c>
      <c r="BU51" s="53" t="e">
        <f>SUMIFS('[20]WorkDone DATA'!$L:$L,'[20]WorkDone DATA'!$N:$N,BOQ!BU$6,'[20]WorkDone DATA'!$G:$G,BOQ!$B51)*$G51</f>
        <v>#VALUE!</v>
      </c>
      <c r="BV51" s="53" t="e">
        <f>SUMIFS('[20]WorkDone DATA'!$L:$L,'[20]WorkDone DATA'!$N:$N,BOQ!BV$6,'[20]WorkDone DATA'!$G:$G,BOQ!$B51)*$G51</f>
        <v>#VALUE!</v>
      </c>
      <c r="BW51" s="53" t="e">
        <f>SUMIFS('[20]WorkDone DATA'!$L:$L,'[20]WorkDone DATA'!$N:$N,BOQ!BW$6,'[20]WorkDone DATA'!$G:$G,BOQ!$B51)*$G51</f>
        <v>#VALUE!</v>
      </c>
      <c r="BX51" s="53" t="e">
        <f>SUMIFS('[20]WorkDone DATA'!$L:$L,'[20]WorkDone DATA'!$N:$N,BOQ!BX$6,'[20]WorkDone DATA'!$G:$G,BOQ!$B51)*$G51</f>
        <v>#VALUE!</v>
      </c>
    </row>
    <row r="52" spans="1:76" ht="15.6" x14ac:dyDescent="0.35">
      <c r="A52" s="1"/>
      <c r="B52" s="42"/>
      <c r="C52" s="79" t="s">
        <v>87</v>
      </c>
      <c r="D52" s="51"/>
      <c r="E52" s="51"/>
      <c r="F52" s="45"/>
      <c r="G52" s="52"/>
      <c r="H52" s="53">
        <f t="shared" si="0"/>
        <v>0</v>
      </c>
      <c r="K52" s="214"/>
      <c r="L52" s="220" t="e">
        <f t="shared" si="2"/>
        <v>#VALUE!</v>
      </c>
      <c r="M52" s="221" t="e">
        <f t="shared" si="3"/>
        <v>#VALUE!</v>
      </c>
      <c r="N52" s="219"/>
      <c r="O52" s="214">
        <f t="shared" si="4"/>
        <v>0</v>
      </c>
      <c r="P52" s="215" t="e">
        <f t="shared" si="5"/>
        <v>#VALUE!</v>
      </c>
      <c r="Q52" s="218"/>
      <c r="R52" s="217" t="e">
        <f>SUMIFS('[20]WorkDone DATA'!$L:$L,'[20]WorkDone DATA'!$N:$N,BOQ!S$6,'[20]WorkDone DATA'!$G:$G,BOQ!$B52)</f>
        <v>#VALUE!</v>
      </c>
      <c r="S52" s="53" t="e">
        <f t="shared" si="6"/>
        <v>#VALUE!</v>
      </c>
      <c r="T52" s="217" t="e">
        <f>SUMIFS('[20]WorkDone DATA'!$L:$L,'[20]WorkDone DATA'!$N:$N,BOQ!U$6,'[20]WorkDone DATA'!$G:$G,BOQ!$B52)</f>
        <v>#VALUE!</v>
      </c>
      <c r="U52" s="53" t="e">
        <f t="shared" si="7"/>
        <v>#VALUE!</v>
      </c>
      <c r="V52" s="217"/>
      <c r="W52" s="53" t="e">
        <f>SUMIFS('[20]WorkDone DATA'!$L:$L,'[20]WorkDone DATA'!$N:$N,BOQ!W$6,'[20]WorkDone DATA'!$G:$G,BOQ!$B52)*$G52</f>
        <v>#VALUE!</v>
      </c>
      <c r="X52" s="217"/>
      <c r="Y52" s="53" t="e">
        <f>SUMIFS('[20]WorkDone DATA'!$L:$L,'[20]WorkDone DATA'!$N:$N,BOQ!Y$6,'[20]WorkDone DATA'!$G:$G,BOQ!$B52)*$G52</f>
        <v>#VALUE!</v>
      </c>
      <c r="Z52" s="217"/>
      <c r="AA52" s="53" t="e">
        <f>SUMIFS('[20]WorkDone DATA'!$L:$L,'[20]WorkDone DATA'!$N:$N,BOQ!AA$6,'[20]WorkDone DATA'!$G:$G,BOQ!$B52)*$G52</f>
        <v>#VALUE!</v>
      </c>
      <c r="AB52" s="53" t="e">
        <f>SUMIFS('[20]WorkDone DATA'!$L:$L,'[20]WorkDone DATA'!$N:$N,BOQ!AB$6,'[20]WorkDone DATA'!$G:$G,BOQ!$B52)*$G52</f>
        <v>#VALUE!</v>
      </c>
      <c r="AC52" s="53" t="e">
        <f>SUMIFS('[20]WorkDone DATA'!$L:$L,'[20]WorkDone DATA'!$N:$N,BOQ!AC$6,'[20]WorkDone DATA'!$G:$G,BOQ!$B52)*$G52</f>
        <v>#VALUE!</v>
      </c>
      <c r="AD52" s="53" t="e">
        <f>SUMIFS('[20]WorkDone DATA'!$L:$L,'[20]WorkDone DATA'!$N:$N,BOQ!AD$6,'[20]WorkDone DATA'!$G:$G,BOQ!$B52)*$G52</f>
        <v>#VALUE!</v>
      </c>
      <c r="AE52" s="53" t="e">
        <f>SUMIFS('[20]WorkDone DATA'!$L:$L,'[20]WorkDone DATA'!$N:$N,BOQ!AE$6,'[20]WorkDone DATA'!$G:$G,BOQ!$B52)*$G52</f>
        <v>#VALUE!</v>
      </c>
      <c r="AF52" s="53" t="e">
        <f>SUMIFS('[20]WorkDone DATA'!$L:$L,'[20]WorkDone DATA'!$N:$N,BOQ!AF$6,'[20]WorkDone DATA'!$G:$G,BOQ!$B52)*$G52</f>
        <v>#VALUE!</v>
      </c>
      <c r="AG52" s="53" t="e">
        <f>SUMIFS('[20]WorkDone DATA'!$L:$L,'[20]WorkDone DATA'!$N:$N,BOQ!AG$6,'[20]WorkDone DATA'!$G:$G,BOQ!$B52)*$G52</f>
        <v>#VALUE!</v>
      </c>
      <c r="AH52" s="53" t="e">
        <f>SUMIFS('[20]WorkDone DATA'!$L:$L,'[20]WorkDone DATA'!$N:$N,BOQ!AH$6,'[20]WorkDone DATA'!$G:$G,BOQ!$B52)*$G52</f>
        <v>#VALUE!</v>
      </c>
      <c r="AI52" s="53" t="e">
        <f>SUMIFS('[20]WorkDone DATA'!$L:$L,'[20]WorkDone DATA'!$N:$N,BOQ!AI$6,'[20]WorkDone DATA'!$G:$G,BOQ!$B52)*$G52</f>
        <v>#VALUE!</v>
      </c>
      <c r="AJ52" s="53" t="e">
        <f>SUMIFS('[20]WorkDone DATA'!$L:$L,'[20]WorkDone DATA'!$N:$N,BOQ!AJ$6,'[20]WorkDone DATA'!$G:$G,BOQ!$B52)*$G52</f>
        <v>#VALUE!</v>
      </c>
      <c r="AK52" s="53" t="e">
        <f>SUMIFS('[20]WorkDone DATA'!$L:$L,'[20]WorkDone DATA'!$N:$N,BOQ!AK$6,'[20]WorkDone DATA'!$G:$G,BOQ!$B52)*$G52</f>
        <v>#VALUE!</v>
      </c>
      <c r="AL52" s="53" t="e">
        <f>SUMIFS('[20]WorkDone DATA'!$L:$L,'[20]WorkDone DATA'!$N:$N,BOQ!AL$6,'[20]WorkDone DATA'!$G:$G,BOQ!$B52)*$G52</f>
        <v>#VALUE!</v>
      </c>
      <c r="AM52" s="53" t="e">
        <f>SUMIFS('[20]WorkDone DATA'!$L:$L,'[20]WorkDone DATA'!$N:$N,BOQ!AM$6,'[20]WorkDone DATA'!$G:$G,BOQ!$B52)*$G52</f>
        <v>#VALUE!</v>
      </c>
      <c r="AN52" s="53" t="e">
        <f>SUMIFS('[20]WorkDone DATA'!$L:$L,'[20]WorkDone DATA'!$N:$N,BOQ!AN$6,'[20]WorkDone DATA'!$G:$G,BOQ!$B52)*$G52</f>
        <v>#VALUE!</v>
      </c>
      <c r="AO52" s="53" t="e">
        <f>SUMIFS('[20]WorkDone DATA'!$L:$L,'[20]WorkDone DATA'!$N:$N,BOQ!AO$6,'[20]WorkDone DATA'!$G:$G,BOQ!$B52)*$G52</f>
        <v>#VALUE!</v>
      </c>
      <c r="AP52" s="53" t="e">
        <f>SUMIFS('[20]WorkDone DATA'!$L:$L,'[20]WorkDone DATA'!$N:$N,BOQ!AP$6,'[20]WorkDone DATA'!$G:$G,BOQ!$B52)*$G52</f>
        <v>#VALUE!</v>
      </c>
      <c r="AQ52" s="53" t="e">
        <f>SUMIFS('[20]WorkDone DATA'!$L:$L,'[20]WorkDone DATA'!$N:$N,BOQ!AQ$6,'[20]WorkDone DATA'!$G:$G,BOQ!$B52)*$G52</f>
        <v>#VALUE!</v>
      </c>
      <c r="AR52" s="53" t="e">
        <f>SUMIFS('[20]WorkDone DATA'!$L:$L,'[20]WorkDone DATA'!$N:$N,BOQ!AR$6,'[20]WorkDone DATA'!$G:$G,BOQ!$B52)*$G52</f>
        <v>#VALUE!</v>
      </c>
      <c r="AS52" s="53" t="e">
        <f>SUMIFS('[20]WorkDone DATA'!$L:$L,'[20]WorkDone DATA'!$N:$N,BOQ!AS$6,'[20]WorkDone DATA'!$G:$G,BOQ!$B52)*$G52</f>
        <v>#VALUE!</v>
      </c>
      <c r="AT52" s="53" t="e">
        <f>SUMIFS('[20]WorkDone DATA'!$L:$L,'[20]WorkDone DATA'!$N:$N,BOQ!AT$6,'[20]WorkDone DATA'!$G:$G,BOQ!$B52)*$G52</f>
        <v>#VALUE!</v>
      </c>
      <c r="AU52" s="53" t="e">
        <f>SUMIFS('[20]WorkDone DATA'!$L:$L,'[20]WorkDone DATA'!$N:$N,BOQ!AU$6,'[20]WorkDone DATA'!$G:$G,BOQ!$B52)*$G52</f>
        <v>#VALUE!</v>
      </c>
      <c r="AV52" s="53" t="e">
        <f>SUMIFS('[20]WorkDone DATA'!$L:$L,'[20]WorkDone DATA'!$N:$N,BOQ!AV$6,'[20]WorkDone DATA'!$G:$G,BOQ!$B52)*$G52</f>
        <v>#VALUE!</v>
      </c>
      <c r="AW52" s="53" t="e">
        <f>SUMIFS('[20]WorkDone DATA'!$L:$L,'[20]WorkDone DATA'!$N:$N,BOQ!AW$6,'[20]WorkDone DATA'!$G:$G,BOQ!$B52)*$G52</f>
        <v>#VALUE!</v>
      </c>
      <c r="AX52" s="53" t="e">
        <f>SUMIFS('[20]WorkDone DATA'!$L:$L,'[20]WorkDone DATA'!$N:$N,BOQ!AX$6,'[20]WorkDone DATA'!$G:$G,BOQ!$B52)*$G52</f>
        <v>#VALUE!</v>
      </c>
      <c r="AY52" s="53" t="e">
        <f>SUMIFS('[20]WorkDone DATA'!$L:$L,'[20]WorkDone DATA'!$N:$N,BOQ!AY$6,'[20]WorkDone DATA'!$G:$G,BOQ!$B52)*$G52</f>
        <v>#VALUE!</v>
      </c>
      <c r="AZ52" s="53" t="e">
        <f>SUMIFS('[20]WorkDone DATA'!$L:$L,'[20]WorkDone DATA'!$N:$N,BOQ!AZ$6,'[20]WorkDone DATA'!$G:$G,BOQ!$B52)*$G52</f>
        <v>#VALUE!</v>
      </c>
      <c r="BA52" s="53" t="e">
        <f>SUMIFS('[20]WorkDone DATA'!$L:$L,'[20]WorkDone DATA'!$N:$N,BOQ!BA$6,'[20]WorkDone DATA'!$G:$G,BOQ!$B52)*$G52</f>
        <v>#VALUE!</v>
      </c>
      <c r="BB52" s="53" t="e">
        <f>SUMIFS('[20]WorkDone DATA'!$L:$L,'[20]WorkDone DATA'!$N:$N,BOQ!BB$6,'[20]WorkDone DATA'!$G:$G,BOQ!$B52)*$G52</f>
        <v>#VALUE!</v>
      </c>
      <c r="BC52" s="53" t="e">
        <f>SUMIFS('[20]WorkDone DATA'!$L:$L,'[20]WorkDone DATA'!$N:$N,BOQ!BC$6,'[20]WorkDone DATA'!$G:$G,BOQ!$B52)*$G52</f>
        <v>#VALUE!</v>
      </c>
      <c r="BD52" s="53" t="e">
        <f>SUMIFS('[20]WorkDone DATA'!$L:$L,'[20]WorkDone DATA'!$N:$N,BOQ!BD$6,'[20]WorkDone DATA'!$G:$G,BOQ!$B52)*$G52</f>
        <v>#VALUE!</v>
      </c>
      <c r="BE52" s="53" t="e">
        <f>SUMIFS('[20]WorkDone DATA'!$L:$L,'[20]WorkDone DATA'!$N:$N,BOQ!BE$6,'[20]WorkDone DATA'!$G:$G,BOQ!$B52)*$G52</f>
        <v>#VALUE!</v>
      </c>
      <c r="BF52" s="53" t="e">
        <f>SUMIFS('[20]WorkDone DATA'!$L:$L,'[20]WorkDone DATA'!$N:$N,BOQ!BF$6,'[20]WorkDone DATA'!$G:$G,BOQ!$B52)*$G52</f>
        <v>#VALUE!</v>
      </c>
      <c r="BG52" s="53" t="e">
        <f>SUMIFS('[20]WorkDone DATA'!$L:$L,'[20]WorkDone DATA'!$N:$N,BOQ!BG$6,'[20]WorkDone DATA'!$G:$G,BOQ!$B52)*$G52</f>
        <v>#VALUE!</v>
      </c>
      <c r="BH52" s="53" t="e">
        <f>SUMIFS('[20]WorkDone DATA'!$L:$L,'[20]WorkDone DATA'!$N:$N,BOQ!BH$6,'[20]WorkDone DATA'!$G:$G,BOQ!$B52)*$G52</f>
        <v>#VALUE!</v>
      </c>
      <c r="BI52" s="53" t="e">
        <f>SUMIFS('[20]WorkDone DATA'!$L:$L,'[20]WorkDone DATA'!$N:$N,BOQ!BI$6,'[20]WorkDone DATA'!$G:$G,BOQ!$B52)*$G52</f>
        <v>#VALUE!</v>
      </c>
      <c r="BJ52" s="53" t="e">
        <f>SUMIFS('[20]WorkDone DATA'!$L:$L,'[20]WorkDone DATA'!$N:$N,BOQ!BJ$6,'[20]WorkDone DATA'!$G:$G,BOQ!$B52)*$G52</f>
        <v>#VALUE!</v>
      </c>
      <c r="BK52" s="53" t="e">
        <f>SUMIFS('[20]WorkDone DATA'!$L:$L,'[20]WorkDone DATA'!$N:$N,BOQ!BK$6,'[20]WorkDone DATA'!$G:$G,BOQ!$B52)*$G52</f>
        <v>#VALUE!</v>
      </c>
      <c r="BL52" s="53" t="e">
        <f>SUMIFS('[20]WorkDone DATA'!$L:$L,'[20]WorkDone DATA'!$N:$N,BOQ!BL$6,'[20]WorkDone DATA'!$G:$G,BOQ!$B52)*$G52</f>
        <v>#VALUE!</v>
      </c>
      <c r="BM52" s="53" t="e">
        <f>SUMIFS('[20]WorkDone DATA'!$L:$L,'[20]WorkDone DATA'!$N:$N,BOQ!BM$6,'[20]WorkDone DATA'!$G:$G,BOQ!$B52)*$G52</f>
        <v>#VALUE!</v>
      </c>
      <c r="BN52" s="53" t="e">
        <f>SUMIFS('[20]WorkDone DATA'!$L:$L,'[20]WorkDone DATA'!$N:$N,BOQ!BN$6,'[20]WorkDone DATA'!$G:$G,BOQ!$B52)*$G52</f>
        <v>#VALUE!</v>
      </c>
      <c r="BO52" s="53" t="e">
        <f>SUMIFS('[20]WorkDone DATA'!$L:$L,'[20]WorkDone DATA'!$N:$N,BOQ!BO$6,'[20]WorkDone DATA'!$G:$G,BOQ!$B52)*$G52</f>
        <v>#VALUE!</v>
      </c>
      <c r="BP52" s="53" t="e">
        <f>SUMIFS('[20]WorkDone DATA'!$L:$L,'[20]WorkDone DATA'!$N:$N,BOQ!BP$6,'[20]WorkDone DATA'!$G:$G,BOQ!$B52)*$G52</f>
        <v>#VALUE!</v>
      </c>
      <c r="BQ52" s="53" t="e">
        <f>SUMIFS('[20]WorkDone DATA'!$L:$L,'[20]WorkDone DATA'!$N:$N,BOQ!BQ$6,'[20]WorkDone DATA'!$G:$G,BOQ!$B52)*$G52</f>
        <v>#VALUE!</v>
      </c>
      <c r="BR52" s="53" t="e">
        <f>SUMIFS('[20]WorkDone DATA'!$L:$L,'[20]WorkDone DATA'!$N:$N,BOQ!BR$6,'[20]WorkDone DATA'!$G:$G,BOQ!$B52)*$G52</f>
        <v>#VALUE!</v>
      </c>
      <c r="BS52" s="53" t="e">
        <f>SUMIFS('[20]WorkDone DATA'!$L:$L,'[20]WorkDone DATA'!$N:$N,BOQ!BS$6,'[20]WorkDone DATA'!$G:$G,BOQ!$B52)*$G52</f>
        <v>#VALUE!</v>
      </c>
      <c r="BT52" s="53" t="e">
        <f>SUMIFS('[20]WorkDone DATA'!$L:$L,'[20]WorkDone DATA'!$N:$N,BOQ!BT$6,'[20]WorkDone DATA'!$G:$G,BOQ!$B52)*$G52</f>
        <v>#VALUE!</v>
      </c>
      <c r="BU52" s="53" t="e">
        <f>SUMIFS('[20]WorkDone DATA'!$L:$L,'[20]WorkDone DATA'!$N:$N,BOQ!BU$6,'[20]WorkDone DATA'!$G:$G,BOQ!$B52)*$G52</f>
        <v>#VALUE!</v>
      </c>
      <c r="BV52" s="53" t="e">
        <f>SUMIFS('[20]WorkDone DATA'!$L:$L,'[20]WorkDone DATA'!$N:$N,BOQ!BV$6,'[20]WorkDone DATA'!$G:$G,BOQ!$B52)*$G52</f>
        <v>#VALUE!</v>
      </c>
      <c r="BW52" s="53" t="e">
        <f>SUMIFS('[20]WorkDone DATA'!$L:$L,'[20]WorkDone DATA'!$N:$N,BOQ!BW$6,'[20]WorkDone DATA'!$G:$G,BOQ!$B52)*$G52</f>
        <v>#VALUE!</v>
      </c>
      <c r="BX52" s="53" t="e">
        <f>SUMIFS('[20]WorkDone DATA'!$L:$L,'[20]WorkDone DATA'!$N:$N,BOQ!BX$6,'[20]WorkDone DATA'!$G:$G,BOQ!$B52)*$G52</f>
        <v>#VALUE!</v>
      </c>
    </row>
    <row r="53" spans="1:76" ht="15.6" x14ac:dyDescent="0.35">
      <c r="A53" s="1" t="str">
        <f>C52</f>
        <v>120mm2 x 1core (EXX01QCV) 6.35 kV/11kV</v>
      </c>
      <c r="B53" s="42">
        <v>2.0230000000000001</v>
      </c>
      <c r="C53" s="65" t="s">
        <v>11</v>
      </c>
      <c r="D53" s="58" t="s">
        <v>12</v>
      </c>
      <c r="E53" s="51" t="s">
        <v>86</v>
      </c>
      <c r="F53" s="45">
        <v>72</v>
      </c>
      <c r="G53" s="52">
        <v>2995.91</v>
      </c>
      <c r="H53" s="53">
        <f t="shared" si="0"/>
        <v>215705.52</v>
      </c>
      <c r="K53" s="214" t="e">
        <f t="shared" si="1"/>
        <v>#VALUE!</v>
      </c>
      <c r="L53" s="220" t="e">
        <f t="shared" si="2"/>
        <v>#VALUE!</v>
      </c>
      <c r="M53" s="221" t="e">
        <f t="shared" si="3"/>
        <v>#VALUE!</v>
      </c>
      <c r="N53" s="222"/>
      <c r="O53" s="214" t="e">
        <f t="shared" si="4"/>
        <v>#VALUE!</v>
      </c>
      <c r="P53" s="215" t="e">
        <f t="shared" si="5"/>
        <v>#VALUE!</v>
      </c>
      <c r="Q53" s="218"/>
      <c r="R53" s="217" t="e">
        <f>SUMIFS('[20]WorkDone DATA'!$L:$L,'[20]WorkDone DATA'!$N:$N,BOQ!S$6,'[20]WorkDone DATA'!$G:$G,BOQ!$B53)</f>
        <v>#VALUE!</v>
      </c>
      <c r="S53" s="53" t="e">
        <f t="shared" si="6"/>
        <v>#VALUE!</v>
      </c>
      <c r="T53" s="217" t="e">
        <f>SUMIFS('[20]WorkDone DATA'!$L:$L,'[20]WorkDone DATA'!$N:$N,BOQ!U$6,'[20]WorkDone DATA'!$G:$G,BOQ!$B53)</f>
        <v>#VALUE!</v>
      </c>
      <c r="U53" s="53" t="e">
        <f t="shared" si="7"/>
        <v>#VALUE!</v>
      </c>
      <c r="V53" s="217"/>
      <c r="W53" s="53" t="e">
        <f>SUMIFS('[20]WorkDone DATA'!$L:$L,'[20]WorkDone DATA'!$N:$N,BOQ!W$6,'[20]WorkDone DATA'!$G:$G,BOQ!$B53)*$G53</f>
        <v>#VALUE!</v>
      </c>
      <c r="X53" s="217"/>
      <c r="Y53" s="53" t="e">
        <f>SUMIFS('[20]WorkDone DATA'!$L:$L,'[20]WorkDone DATA'!$N:$N,BOQ!Y$6,'[20]WorkDone DATA'!$G:$G,BOQ!$B53)*$G53</f>
        <v>#VALUE!</v>
      </c>
      <c r="Z53" s="217"/>
      <c r="AA53" s="53" t="e">
        <f>SUMIFS('[20]WorkDone DATA'!$L:$L,'[20]WorkDone DATA'!$N:$N,BOQ!AA$6,'[20]WorkDone DATA'!$G:$G,BOQ!$B53)*$G53</f>
        <v>#VALUE!</v>
      </c>
      <c r="AB53" s="53" t="e">
        <f>SUMIFS('[20]WorkDone DATA'!$L:$L,'[20]WorkDone DATA'!$N:$N,BOQ!AB$6,'[20]WorkDone DATA'!$G:$G,BOQ!$B53)*$G53</f>
        <v>#VALUE!</v>
      </c>
      <c r="AC53" s="53" t="e">
        <f>SUMIFS('[20]WorkDone DATA'!$L:$L,'[20]WorkDone DATA'!$N:$N,BOQ!AC$6,'[20]WorkDone DATA'!$G:$G,BOQ!$B53)*$G53</f>
        <v>#VALUE!</v>
      </c>
      <c r="AD53" s="53" t="e">
        <f>SUMIFS('[20]WorkDone DATA'!$L:$L,'[20]WorkDone DATA'!$N:$N,BOQ!AD$6,'[20]WorkDone DATA'!$G:$G,BOQ!$B53)*$G53</f>
        <v>#VALUE!</v>
      </c>
      <c r="AE53" s="53" t="e">
        <f>SUMIFS('[20]WorkDone DATA'!$L:$L,'[20]WorkDone DATA'!$N:$N,BOQ!AE$6,'[20]WorkDone DATA'!$G:$G,BOQ!$B53)*$G53</f>
        <v>#VALUE!</v>
      </c>
      <c r="AF53" s="53" t="e">
        <f>SUMIFS('[20]WorkDone DATA'!$L:$L,'[20]WorkDone DATA'!$N:$N,BOQ!AF$6,'[20]WorkDone DATA'!$G:$G,BOQ!$B53)*$G53</f>
        <v>#VALUE!</v>
      </c>
      <c r="AG53" s="53" t="e">
        <f>SUMIFS('[20]WorkDone DATA'!$L:$L,'[20]WorkDone DATA'!$N:$N,BOQ!AG$6,'[20]WorkDone DATA'!$G:$G,BOQ!$B53)*$G53</f>
        <v>#VALUE!</v>
      </c>
      <c r="AH53" s="53" t="e">
        <f>SUMIFS('[20]WorkDone DATA'!$L:$L,'[20]WorkDone DATA'!$N:$N,BOQ!AH$6,'[20]WorkDone DATA'!$G:$G,BOQ!$B53)*$G53</f>
        <v>#VALUE!</v>
      </c>
      <c r="AI53" s="53" t="e">
        <f>SUMIFS('[20]WorkDone DATA'!$L:$L,'[20]WorkDone DATA'!$N:$N,BOQ!AI$6,'[20]WorkDone DATA'!$G:$G,BOQ!$B53)*$G53</f>
        <v>#VALUE!</v>
      </c>
      <c r="AJ53" s="53" t="e">
        <f>SUMIFS('[20]WorkDone DATA'!$L:$L,'[20]WorkDone DATA'!$N:$N,BOQ!AJ$6,'[20]WorkDone DATA'!$G:$G,BOQ!$B53)*$G53</f>
        <v>#VALUE!</v>
      </c>
      <c r="AK53" s="53" t="e">
        <f>SUMIFS('[20]WorkDone DATA'!$L:$L,'[20]WorkDone DATA'!$N:$N,BOQ!AK$6,'[20]WorkDone DATA'!$G:$G,BOQ!$B53)*$G53</f>
        <v>#VALUE!</v>
      </c>
      <c r="AL53" s="53" t="e">
        <f>SUMIFS('[20]WorkDone DATA'!$L:$L,'[20]WorkDone DATA'!$N:$N,BOQ!AL$6,'[20]WorkDone DATA'!$G:$G,BOQ!$B53)*$G53</f>
        <v>#VALUE!</v>
      </c>
      <c r="AM53" s="53" t="e">
        <f>SUMIFS('[20]WorkDone DATA'!$L:$L,'[20]WorkDone DATA'!$N:$N,BOQ!AM$6,'[20]WorkDone DATA'!$G:$G,BOQ!$B53)*$G53</f>
        <v>#VALUE!</v>
      </c>
      <c r="AN53" s="53" t="e">
        <f>SUMIFS('[20]WorkDone DATA'!$L:$L,'[20]WorkDone DATA'!$N:$N,BOQ!AN$6,'[20]WorkDone DATA'!$G:$G,BOQ!$B53)*$G53</f>
        <v>#VALUE!</v>
      </c>
      <c r="AO53" s="53" t="e">
        <f>SUMIFS('[20]WorkDone DATA'!$L:$L,'[20]WorkDone DATA'!$N:$N,BOQ!AO$6,'[20]WorkDone DATA'!$G:$G,BOQ!$B53)*$G53</f>
        <v>#VALUE!</v>
      </c>
      <c r="AP53" s="53" t="e">
        <f>SUMIFS('[20]WorkDone DATA'!$L:$L,'[20]WorkDone DATA'!$N:$N,BOQ!AP$6,'[20]WorkDone DATA'!$G:$G,BOQ!$B53)*$G53</f>
        <v>#VALUE!</v>
      </c>
      <c r="AQ53" s="53" t="e">
        <f>SUMIFS('[20]WorkDone DATA'!$L:$L,'[20]WorkDone DATA'!$N:$N,BOQ!AQ$6,'[20]WorkDone DATA'!$G:$G,BOQ!$B53)*$G53</f>
        <v>#VALUE!</v>
      </c>
      <c r="AR53" s="53" t="e">
        <f>SUMIFS('[20]WorkDone DATA'!$L:$L,'[20]WorkDone DATA'!$N:$N,BOQ!AR$6,'[20]WorkDone DATA'!$G:$G,BOQ!$B53)*$G53</f>
        <v>#VALUE!</v>
      </c>
      <c r="AS53" s="53" t="e">
        <f>SUMIFS('[20]WorkDone DATA'!$L:$L,'[20]WorkDone DATA'!$N:$N,BOQ!AS$6,'[20]WorkDone DATA'!$G:$G,BOQ!$B53)*$G53</f>
        <v>#VALUE!</v>
      </c>
      <c r="AT53" s="53" t="e">
        <f>SUMIFS('[20]WorkDone DATA'!$L:$L,'[20]WorkDone DATA'!$N:$N,BOQ!AT$6,'[20]WorkDone DATA'!$G:$G,BOQ!$B53)*$G53</f>
        <v>#VALUE!</v>
      </c>
      <c r="AU53" s="53" t="e">
        <f>SUMIFS('[20]WorkDone DATA'!$L:$L,'[20]WorkDone DATA'!$N:$N,BOQ!AU$6,'[20]WorkDone DATA'!$G:$G,BOQ!$B53)*$G53</f>
        <v>#VALUE!</v>
      </c>
      <c r="AV53" s="53" t="e">
        <f>SUMIFS('[20]WorkDone DATA'!$L:$L,'[20]WorkDone DATA'!$N:$N,BOQ!AV$6,'[20]WorkDone DATA'!$G:$G,BOQ!$B53)*$G53</f>
        <v>#VALUE!</v>
      </c>
      <c r="AW53" s="53" t="e">
        <f>SUMIFS('[20]WorkDone DATA'!$L:$L,'[20]WorkDone DATA'!$N:$N,BOQ!AW$6,'[20]WorkDone DATA'!$G:$G,BOQ!$B53)*$G53</f>
        <v>#VALUE!</v>
      </c>
      <c r="AX53" s="53" t="e">
        <f>SUMIFS('[20]WorkDone DATA'!$L:$L,'[20]WorkDone DATA'!$N:$N,BOQ!AX$6,'[20]WorkDone DATA'!$G:$G,BOQ!$B53)*$G53</f>
        <v>#VALUE!</v>
      </c>
      <c r="AY53" s="53" t="e">
        <f>SUMIFS('[20]WorkDone DATA'!$L:$L,'[20]WorkDone DATA'!$N:$N,BOQ!AY$6,'[20]WorkDone DATA'!$G:$G,BOQ!$B53)*$G53</f>
        <v>#VALUE!</v>
      </c>
      <c r="AZ53" s="53" t="e">
        <f>SUMIFS('[20]WorkDone DATA'!$L:$L,'[20]WorkDone DATA'!$N:$N,BOQ!AZ$6,'[20]WorkDone DATA'!$G:$G,BOQ!$B53)*$G53</f>
        <v>#VALUE!</v>
      </c>
      <c r="BA53" s="53" t="e">
        <f>SUMIFS('[20]WorkDone DATA'!$L:$L,'[20]WorkDone DATA'!$N:$N,BOQ!BA$6,'[20]WorkDone DATA'!$G:$G,BOQ!$B53)*$G53</f>
        <v>#VALUE!</v>
      </c>
      <c r="BB53" s="53" t="e">
        <f>SUMIFS('[20]WorkDone DATA'!$L:$L,'[20]WorkDone DATA'!$N:$N,BOQ!BB$6,'[20]WorkDone DATA'!$G:$G,BOQ!$B53)*$G53</f>
        <v>#VALUE!</v>
      </c>
      <c r="BC53" s="53" t="e">
        <f>SUMIFS('[20]WorkDone DATA'!$L:$L,'[20]WorkDone DATA'!$N:$N,BOQ!BC$6,'[20]WorkDone DATA'!$G:$G,BOQ!$B53)*$G53</f>
        <v>#VALUE!</v>
      </c>
      <c r="BD53" s="53" t="e">
        <f>SUMIFS('[20]WorkDone DATA'!$L:$L,'[20]WorkDone DATA'!$N:$N,BOQ!BD$6,'[20]WorkDone DATA'!$G:$G,BOQ!$B53)*$G53</f>
        <v>#VALUE!</v>
      </c>
      <c r="BE53" s="53" t="e">
        <f>SUMIFS('[20]WorkDone DATA'!$L:$L,'[20]WorkDone DATA'!$N:$N,BOQ!BE$6,'[20]WorkDone DATA'!$G:$G,BOQ!$B53)*$G53</f>
        <v>#VALUE!</v>
      </c>
      <c r="BF53" s="53" t="e">
        <f>SUMIFS('[20]WorkDone DATA'!$L:$L,'[20]WorkDone DATA'!$N:$N,BOQ!BF$6,'[20]WorkDone DATA'!$G:$G,BOQ!$B53)*$G53</f>
        <v>#VALUE!</v>
      </c>
      <c r="BG53" s="53" t="e">
        <f>SUMIFS('[20]WorkDone DATA'!$L:$L,'[20]WorkDone DATA'!$N:$N,BOQ!BG$6,'[20]WorkDone DATA'!$G:$G,BOQ!$B53)*$G53</f>
        <v>#VALUE!</v>
      </c>
      <c r="BH53" s="53" t="e">
        <f>SUMIFS('[20]WorkDone DATA'!$L:$L,'[20]WorkDone DATA'!$N:$N,BOQ!BH$6,'[20]WorkDone DATA'!$G:$G,BOQ!$B53)*$G53</f>
        <v>#VALUE!</v>
      </c>
      <c r="BI53" s="53" t="e">
        <f>SUMIFS('[20]WorkDone DATA'!$L:$L,'[20]WorkDone DATA'!$N:$N,BOQ!BI$6,'[20]WorkDone DATA'!$G:$G,BOQ!$B53)*$G53</f>
        <v>#VALUE!</v>
      </c>
      <c r="BJ53" s="53" t="e">
        <f>SUMIFS('[20]WorkDone DATA'!$L:$L,'[20]WorkDone DATA'!$N:$N,BOQ!BJ$6,'[20]WorkDone DATA'!$G:$G,BOQ!$B53)*$G53</f>
        <v>#VALUE!</v>
      </c>
      <c r="BK53" s="53" t="e">
        <f>SUMIFS('[20]WorkDone DATA'!$L:$L,'[20]WorkDone DATA'!$N:$N,BOQ!BK$6,'[20]WorkDone DATA'!$G:$G,BOQ!$B53)*$G53</f>
        <v>#VALUE!</v>
      </c>
      <c r="BL53" s="53" t="e">
        <f>SUMIFS('[20]WorkDone DATA'!$L:$L,'[20]WorkDone DATA'!$N:$N,BOQ!BL$6,'[20]WorkDone DATA'!$G:$G,BOQ!$B53)*$G53</f>
        <v>#VALUE!</v>
      </c>
      <c r="BM53" s="53" t="e">
        <f>SUMIFS('[20]WorkDone DATA'!$L:$L,'[20]WorkDone DATA'!$N:$N,BOQ!BM$6,'[20]WorkDone DATA'!$G:$G,BOQ!$B53)*$G53</f>
        <v>#VALUE!</v>
      </c>
      <c r="BN53" s="53" t="e">
        <f>SUMIFS('[20]WorkDone DATA'!$L:$L,'[20]WorkDone DATA'!$N:$N,BOQ!BN$6,'[20]WorkDone DATA'!$G:$G,BOQ!$B53)*$G53</f>
        <v>#VALUE!</v>
      </c>
      <c r="BO53" s="53" t="e">
        <f>SUMIFS('[20]WorkDone DATA'!$L:$L,'[20]WorkDone DATA'!$N:$N,BOQ!BO$6,'[20]WorkDone DATA'!$G:$G,BOQ!$B53)*$G53</f>
        <v>#VALUE!</v>
      </c>
      <c r="BP53" s="53" t="e">
        <f>SUMIFS('[20]WorkDone DATA'!$L:$L,'[20]WorkDone DATA'!$N:$N,BOQ!BP$6,'[20]WorkDone DATA'!$G:$G,BOQ!$B53)*$G53</f>
        <v>#VALUE!</v>
      </c>
      <c r="BQ53" s="53" t="e">
        <f>SUMIFS('[20]WorkDone DATA'!$L:$L,'[20]WorkDone DATA'!$N:$N,BOQ!BQ$6,'[20]WorkDone DATA'!$G:$G,BOQ!$B53)*$G53</f>
        <v>#VALUE!</v>
      </c>
      <c r="BR53" s="53" t="e">
        <f>SUMIFS('[20]WorkDone DATA'!$L:$L,'[20]WorkDone DATA'!$N:$N,BOQ!BR$6,'[20]WorkDone DATA'!$G:$G,BOQ!$B53)*$G53</f>
        <v>#VALUE!</v>
      </c>
      <c r="BS53" s="53" t="e">
        <f>SUMIFS('[20]WorkDone DATA'!$L:$L,'[20]WorkDone DATA'!$N:$N,BOQ!BS$6,'[20]WorkDone DATA'!$G:$G,BOQ!$B53)*$G53</f>
        <v>#VALUE!</v>
      </c>
      <c r="BT53" s="53" t="e">
        <f>SUMIFS('[20]WorkDone DATA'!$L:$L,'[20]WorkDone DATA'!$N:$N,BOQ!BT$6,'[20]WorkDone DATA'!$G:$G,BOQ!$B53)*$G53</f>
        <v>#VALUE!</v>
      </c>
      <c r="BU53" s="53" t="e">
        <f>SUMIFS('[20]WorkDone DATA'!$L:$L,'[20]WorkDone DATA'!$N:$N,BOQ!BU$6,'[20]WorkDone DATA'!$G:$G,BOQ!$B53)*$G53</f>
        <v>#VALUE!</v>
      </c>
      <c r="BV53" s="53" t="e">
        <f>SUMIFS('[20]WorkDone DATA'!$L:$L,'[20]WorkDone DATA'!$N:$N,BOQ!BV$6,'[20]WorkDone DATA'!$G:$G,BOQ!$B53)*$G53</f>
        <v>#VALUE!</v>
      </c>
      <c r="BW53" s="53" t="e">
        <f>SUMIFS('[20]WorkDone DATA'!$L:$L,'[20]WorkDone DATA'!$N:$N,BOQ!BW$6,'[20]WorkDone DATA'!$G:$G,BOQ!$B53)*$G53</f>
        <v>#VALUE!</v>
      </c>
      <c r="BX53" s="53" t="e">
        <f>SUMIFS('[20]WorkDone DATA'!$L:$L,'[20]WorkDone DATA'!$N:$N,BOQ!BX$6,'[20]WorkDone DATA'!$G:$G,BOQ!$B53)*$G53</f>
        <v>#VALUE!</v>
      </c>
    </row>
    <row r="54" spans="1:76" ht="15.6" x14ac:dyDescent="0.35">
      <c r="A54" s="1" t="str">
        <f>C52</f>
        <v>120mm2 x 1core (EXX01QCV) 6.35 kV/11kV</v>
      </c>
      <c r="B54" s="42">
        <v>2.024</v>
      </c>
      <c r="C54" s="65" t="s">
        <v>45</v>
      </c>
      <c r="D54" s="58" t="s">
        <v>46</v>
      </c>
      <c r="E54" s="51" t="s">
        <v>86</v>
      </c>
      <c r="F54" s="45">
        <v>72</v>
      </c>
      <c r="G54" s="52">
        <v>1332.69</v>
      </c>
      <c r="H54" s="53">
        <f t="shared" si="0"/>
        <v>95953.680000000008</v>
      </c>
      <c r="K54" s="214" t="e">
        <f t="shared" si="1"/>
        <v>#VALUE!</v>
      </c>
      <c r="L54" s="220" t="e">
        <f t="shared" si="2"/>
        <v>#VALUE!</v>
      </c>
      <c r="M54" s="221" t="e">
        <f t="shared" si="3"/>
        <v>#VALUE!</v>
      </c>
      <c r="N54" s="223"/>
      <c r="O54" s="214" t="e">
        <f t="shared" si="4"/>
        <v>#VALUE!</v>
      </c>
      <c r="P54" s="215" t="e">
        <f t="shared" si="5"/>
        <v>#VALUE!</v>
      </c>
      <c r="Q54" s="218"/>
      <c r="R54" s="217" t="e">
        <f>SUMIFS('[20]WorkDone DATA'!$L:$L,'[20]WorkDone DATA'!$N:$N,BOQ!S$6,'[20]WorkDone DATA'!$G:$G,BOQ!$B54)</f>
        <v>#VALUE!</v>
      </c>
      <c r="S54" s="53" t="e">
        <f t="shared" si="6"/>
        <v>#VALUE!</v>
      </c>
      <c r="T54" s="217" t="e">
        <f>SUMIFS('[20]WorkDone DATA'!$L:$L,'[20]WorkDone DATA'!$N:$N,BOQ!U$6,'[20]WorkDone DATA'!$G:$G,BOQ!$B54)</f>
        <v>#VALUE!</v>
      </c>
      <c r="U54" s="53" t="e">
        <f t="shared" si="7"/>
        <v>#VALUE!</v>
      </c>
      <c r="V54" s="217"/>
      <c r="W54" s="53" t="e">
        <f>SUMIFS('[20]WorkDone DATA'!$L:$L,'[20]WorkDone DATA'!$N:$N,BOQ!W$6,'[20]WorkDone DATA'!$G:$G,BOQ!$B54)*$G54</f>
        <v>#VALUE!</v>
      </c>
      <c r="X54" s="217"/>
      <c r="Y54" s="53" t="e">
        <f>SUMIFS('[20]WorkDone DATA'!$L:$L,'[20]WorkDone DATA'!$N:$N,BOQ!Y$6,'[20]WorkDone DATA'!$G:$G,BOQ!$B54)*$G54</f>
        <v>#VALUE!</v>
      </c>
      <c r="Z54" s="217"/>
      <c r="AA54" s="53" t="e">
        <f>SUMIFS('[20]WorkDone DATA'!$L:$L,'[20]WorkDone DATA'!$N:$N,BOQ!AA$6,'[20]WorkDone DATA'!$G:$G,BOQ!$B54)*$G54</f>
        <v>#VALUE!</v>
      </c>
      <c r="AB54" s="53" t="e">
        <f>SUMIFS('[20]WorkDone DATA'!$L:$L,'[20]WorkDone DATA'!$N:$N,BOQ!AB$6,'[20]WorkDone DATA'!$G:$G,BOQ!$B54)*$G54</f>
        <v>#VALUE!</v>
      </c>
      <c r="AC54" s="53" t="e">
        <f>SUMIFS('[20]WorkDone DATA'!$L:$L,'[20]WorkDone DATA'!$N:$N,BOQ!AC$6,'[20]WorkDone DATA'!$G:$G,BOQ!$B54)*$G54</f>
        <v>#VALUE!</v>
      </c>
      <c r="AD54" s="53" t="e">
        <f>SUMIFS('[20]WorkDone DATA'!$L:$L,'[20]WorkDone DATA'!$N:$N,BOQ!AD$6,'[20]WorkDone DATA'!$G:$G,BOQ!$B54)*$G54</f>
        <v>#VALUE!</v>
      </c>
      <c r="AE54" s="53" t="e">
        <f>SUMIFS('[20]WorkDone DATA'!$L:$L,'[20]WorkDone DATA'!$N:$N,BOQ!AE$6,'[20]WorkDone DATA'!$G:$G,BOQ!$B54)*$G54</f>
        <v>#VALUE!</v>
      </c>
      <c r="AF54" s="53" t="e">
        <f>SUMIFS('[20]WorkDone DATA'!$L:$L,'[20]WorkDone DATA'!$N:$N,BOQ!AF$6,'[20]WorkDone DATA'!$G:$G,BOQ!$B54)*$G54</f>
        <v>#VALUE!</v>
      </c>
      <c r="AG54" s="53" t="e">
        <f>SUMIFS('[20]WorkDone DATA'!$L:$L,'[20]WorkDone DATA'!$N:$N,BOQ!AG$6,'[20]WorkDone DATA'!$G:$G,BOQ!$B54)*$G54</f>
        <v>#VALUE!</v>
      </c>
      <c r="AH54" s="53" t="e">
        <f>SUMIFS('[20]WorkDone DATA'!$L:$L,'[20]WorkDone DATA'!$N:$N,BOQ!AH$6,'[20]WorkDone DATA'!$G:$G,BOQ!$B54)*$G54</f>
        <v>#VALUE!</v>
      </c>
      <c r="AI54" s="53" t="e">
        <f>SUMIFS('[20]WorkDone DATA'!$L:$L,'[20]WorkDone DATA'!$N:$N,BOQ!AI$6,'[20]WorkDone DATA'!$G:$G,BOQ!$B54)*$G54</f>
        <v>#VALUE!</v>
      </c>
      <c r="AJ54" s="53" t="e">
        <f>SUMIFS('[20]WorkDone DATA'!$L:$L,'[20]WorkDone DATA'!$N:$N,BOQ!AJ$6,'[20]WorkDone DATA'!$G:$G,BOQ!$B54)*$G54</f>
        <v>#VALUE!</v>
      </c>
      <c r="AK54" s="53" t="e">
        <f>SUMIFS('[20]WorkDone DATA'!$L:$L,'[20]WorkDone DATA'!$N:$N,BOQ!AK$6,'[20]WorkDone DATA'!$G:$G,BOQ!$B54)*$G54</f>
        <v>#VALUE!</v>
      </c>
      <c r="AL54" s="53" t="e">
        <f>SUMIFS('[20]WorkDone DATA'!$L:$L,'[20]WorkDone DATA'!$N:$N,BOQ!AL$6,'[20]WorkDone DATA'!$G:$G,BOQ!$B54)*$G54</f>
        <v>#VALUE!</v>
      </c>
      <c r="AM54" s="53" t="e">
        <f>SUMIFS('[20]WorkDone DATA'!$L:$L,'[20]WorkDone DATA'!$N:$N,BOQ!AM$6,'[20]WorkDone DATA'!$G:$G,BOQ!$B54)*$G54</f>
        <v>#VALUE!</v>
      </c>
      <c r="AN54" s="53" t="e">
        <f>SUMIFS('[20]WorkDone DATA'!$L:$L,'[20]WorkDone DATA'!$N:$N,BOQ!AN$6,'[20]WorkDone DATA'!$G:$G,BOQ!$B54)*$G54</f>
        <v>#VALUE!</v>
      </c>
      <c r="AO54" s="53" t="e">
        <f>SUMIFS('[20]WorkDone DATA'!$L:$L,'[20]WorkDone DATA'!$N:$N,BOQ!AO$6,'[20]WorkDone DATA'!$G:$G,BOQ!$B54)*$G54</f>
        <v>#VALUE!</v>
      </c>
      <c r="AP54" s="53" t="e">
        <f>SUMIFS('[20]WorkDone DATA'!$L:$L,'[20]WorkDone DATA'!$N:$N,BOQ!AP$6,'[20]WorkDone DATA'!$G:$G,BOQ!$B54)*$G54</f>
        <v>#VALUE!</v>
      </c>
      <c r="AQ54" s="53" t="e">
        <f>SUMIFS('[20]WorkDone DATA'!$L:$L,'[20]WorkDone DATA'!$N:$N,BOQ!AQ$6,'[20]WorkDone DATA'!$G:$G,BOQ!$B54)*$G54</f>
        <v>#VALUE!</v>
      </c>
      <c r="AR54" s="53" t="e">
        <f>SUMIFS('[20]WorkDone DATA'!$L:$L,'[20]WorkDone DATA'!$N:$N,BOQ!AR$6,'[20]WorkDone DATA'!$G:$G,BOQ!$B54)*$G54</f>
        <v>#VALUE!</v>
      </c>
      <c r="AS54" s="53" t="e">
        <f>SUMIFS('[20]WorkDone DATA'!$L:$L,'[20]WorkDone DATA'!$N:$N,BOQ!AS$6,'[20]WorkDone DATA'!$G:$G,BOQ!$B54)*$G54</f>
        <v>#VALUE!</v>
      </c>
      <c r="AT54" s="53" t="e">
        <f>SUMIFS('[20]WorkDone DATA'!$L:$L,'[20]WorkDone DATA'!$N:$N,BOQ!AT$6,'[20]WorkDone DATA'!$G:$G,BOQ!$B54)*$G54</f>
        <v>#VALUE!</v>
      </c>
      <c r="AU54" s="53" t="e">
        <f>SUMIFS('[20]WorkDone DATA'!$L:$L,'[20]WorkDone DATA'!$N:$N,BOQ!AU$6,'[20]WorkDone DATA'!$G:$G,BOQ!$B54)*$G54</f>
        <v>#VALUE!</v>
      </c>
      <c r="AV54" s="53" t="e">
        <f>SUMIFS('[20]WorkDone DATA'!$L:$L,'[20]WorkDone DATA'!$N:$N,BOQ!AV$6,'[20]WorkDone DATA'!$G:$G,BOQ!$B54)*$G54</f>
        <v>#VALUE!</v>
      </c>
      <c r="AW54" s="53" t="e">
        <f>SUMIFS('[20]WorkDone DATA'!$L:$L,'[20]WorkDone DATA'!$N:$N,BOQ!AW$6,'[20]WorkDone DATA'!$G:$G,BOQ!$B54)*$G54</f>
        <v>#VALUE!</v>
      </c>
      <c r="AX54" s="53" t="e">
        <f>SUMIFS('[20]WorkDone DATA'!$L:$L,'[20]WorkDone DATA'!$N:$N,BOQ!AX$6,'[20]WorkDone DATA'!$G:$G,BOQ!$B54)*$G54</f>
        <v>#VALUE!</v>
      </c>
      <c r="AY54" s="53" t="e">
        <f>SUMIFS('[20]WorkDone DATA'!$L:$L,'[20]WorkDone DATA'!$N:$N,BOQ!AY$6,'[20]WorkDone DATA'!$G:$G,BOQ!$B54)*$G54</f>
        <v>#VALUE!</v>
      </c>
      <c r="AZ54" s="53" t="e">
        <f>SUMIFS('[20]WorkDone DATA'!$L:$L,'[20]WorkDone DATA'!$N:$N,BOQ!AZ$6,'[20]WorkDone DATA'!$G:$G,BOQ!$B54)*$G54</f>
        <v>#VALUE!</v>
      </c>
      <c r="BA54" s="53" t="e">
        <f>SUMIFS('[20]WorkDone DATA'!$L:$L,'[20]WorkDone DATA'!$N:$N,BOQ!BA$6,'[20]WorkDone DATA'!$G:$G,BOQ!$B54)*$G54</f>
        <v>#VALUE!</v>
      </c>
      <c r="BB54" s="53" t="e">
        <f>SUMIFS('[20]WorkDone DATA'!$L:$L,'[20]WorkDone DATA'!$N:$N,BOQ!BB$6,'[20]WorkDone DATA'!$G:$G,BOQ!$B54)*$G54</f>
        <v>#VALUE!</v>
      </c>
      <c r="BC54" s="53" t="e">
        <f>SUMIFS('[20]WorkDone DATA'!$L:$L,'[20]WorkDone DATA'!$N:$N,BOQ!BC$6,'[20]WorkDone DATA'!$G:$G,BOQ!$B54)*$G54</f>
        <v>#VALUE!</v>
      </c>
      <c r="BD54" s="53" t="e">
        <f>SUMIFS('[20]WorkDone DATA'!$L:$L,'[20]WorkDone DATA'!$N:$N,BOQ!BD$6,'[20]WorkDone DATA'!$G:$G,BOQ!$B54)*$G54</f>
        <v>#VALUE!</v>
      </c>
      <c r="BE54" s="53" t="e">
        <f>SUMIFS('[20]WorkDone DATA'!$L:$L,'[20]WorkDone DATA'!$N:$N,BOQ!BE$6,'[20]WorkDone DATA'!$G:$G,BOQ!$B54)*$G54</f>
        <v>#VALUE!</v>
      </c>
      <c r="BF54" s="53" t="e">
        <f>SUMIFS('[20]WorkDone DATA'!$L:$L,'[20]WorkDone DATA'!$N:$N,BOQ!BF$6,'[20]WorkDone DATA'!$G:$G,BOQ!$B54)*$G54</f>
        <v>#VALUE!</v>
      </c>
      <c r="BG54" s="53" t="e">
        <f>SUMIFS('[20]WorkDone DATA'!$L:$L,'[20]WorkDone DATA'!$N:$N,BOQ!BG$6,'[20]WorkDone DATA'!$G:$G,BOQ!$B54)*$G54</f>
        <v>#VALUE!</v>
      </c>
      <c r="BH54" s="53" t="e">
        <f>SUMIFS('[20]WorkDone DATA'!$L:$L,'[20]WorkDone DATA'!$N:$N,BOQ!BH$6,'[20]WorkDone DATA'!$G:$G,BOQ!$B54)*$G54</f>
        <v>#VALUE!</v>
      </c>
      <c r="BI54" s="53" t="e">
        <f>SUMIFS('[20]WorkDone DATA'!$L:$L,'[20]WorkDone DATA'!$N:$N,BOQ!BI$6,'[20]WorkDone DATA'!$G:$G,BOQ!$B54)*$G54</f>
        <v>#VALUE!</v>
      </c>
      <c r="BJ54" s="53" t="e">
        <f>SUMIFS('[20]WorkDone DATA'!$L:$L,'[20]WorkDone DATA'!$N:$N,BOQ!BJ$6,'[20]WorkDone DATA'!$G:$G,BOQ!$B54)*$G54</f>
        <v>#VALUE!</v>
      </c>
      <c r="BK54" s="53" t="e">
        <f>SUMIFS('[20]WorkDone DATA'!$L:$L,'[20]WorkDone DATA'!$N:$N,BOQ!BK$6,'[20]WorkDone DATA'!$G:$G,BOQ!$B54)*$G54</f>
        <v>#VALUE!</v>
      </c>
      <c r="BL54" s="53" t="e">
        <f>SUMIFS('[20]WorkDone DATA'!$L:$L,'[20]WorkDone DATA'!$N:$N,BOQ!BL$6,'[20]WorkDone DATA'!$G:$G,BOQ!$B54)*$G54</f>
        <v>#VALUE!</v>
      </c>
      <c r="BM54" s="53" t="e">
        <f>SUMIFS('[20]WorkDone DATA'!$L:$L,'[20]WorkDone DATA'!$N:$N,BOQ!BM$6,'[20]WorkDone DATA'!$G:$G,BOQ!$B54)*$G54</f>
        <v>#VALUE!</v>
      </c>
      <c r="BN54" s="53" t="e">
        <f>SUMIFS('[20]WorkDone DATA'!$L:$L,'[20]WorkDone DATA'!$N:$N,BOQ!BN$6,'[20]WorkDone DATA'!$G:$G,BOQ!$B54)*$G54</f>
        <v>#VALUE!</v>
      </c>
      <c r="BO54" s="53" t="e">
        <f>SUMIFS('[20]WorkDone DATA'!$L:$L,'[20]WorkDone DATA'!$N:$N,BOQ!BO$6,'[20]WorkDone DATA'!$G:$G,BOQ!$B54)*$G54</f>
        <v>#VALUE!</v>
      </c>
      <c r="BP54" s="53" t="e">
        <f>SUMIFS('[20]WorkDone DATA'!$L:$L,'[20]WorkDone DATA'!$N:$N,BOQ!BP$6,'[20]WorkDone DATA'!$G:$G,BOQ!$B54)*$G54</f>
        <v>#VALUE!</v>
      </c>
      <c r="BQ54" s="53" t="e">
        <f>SUMIFS('[20]WorkDone DATA'!$L:$L,'[20]WorkDone DATA'!$N:$N,BOQ!BQ$6,'[20]WorkDone DATA'!$G:$G,BOQ!$B54)*$G54</f>
        <v>#VALUE!</v>
      </c>
      <c r="BR54" s="53" t="e">
        <f>SUMIFS('[20]WorkDone DATA'!$L:$L,'[20]WorkDone DATA'!$N:$N,BOQ!BR$6,'[20]WorkDone DATA'!$G:$G,BOQ!$B54)*$G54</f>
        <v>#VALUE!</v>
      </c>
      <c r="BS54" s="53" t="e">
        <f>SUMIFS('[20]WorkDone DATA'!$L:$L,'[20]WorkDone DATA'!$N:$N,BOQ!BS$6,'[20]WorkDone DATA'!$G:$G,BOQ!$B54)*$G54</f>
        <v>#VALUE!</v>
      </c>
      <c r="BT54" s="53" t="e">
        <f>SUMIFS('[20]WorkDone DATA'!$L:$L,'[20]WorkDone DATA'!$N:$N,BOQ!BT$6,'[20]WorkDone DATA'!$G:$G,BOQ!$B54)*$G54</f>
        <v>#VALUE!</v>
      </c>
      <c r="BU54" s="53" t="e">
        <f>SUMIFS('[20]WorkDone DATA'!$L:$L,'[20]WorkDone DATA'!$N:$N,BOQ!BU$6,'[20]WorkDone DATA'!$G:$G,BOQ!$B54)*$G54</f>
        <v>#VALUE!</v>
      </c>
      <c r="BV54" s="53" t="e">
        <f>SUMIFS('[20]WorkDone DATA'!$L:$L,'[20]WorkDone DATA'!$N:$N,BOQ!BV$6,'[20]WorkDone DATA'!$G:$G,BOQ!$B54)*$G54</f>
        <v>#VALUE!</v>
      </c>
      <c r="BW54" s="53" t="e">
        <f>SUMIFS('[20]WorkDone DATA'!$L:$L,'[20]WorkDone DATA'!$N:$N,BOQ!BW$6,'[20]WorkDone DATA'!$G:$G,BOQ!$B54)*$G54</f>
        <v>#VALUE!</v>
      </c>
      <c r="BX54" s="53" t="e">
        <f>SUMIFS('[20]WorkDone DATA'!$L:$L,'[20]WorkDone DATA'!$N:$N,BOQ!BX$6,'[20]WorkDone DATA'!$G:$G,BOQ!$B54)*$G54</f>
        <v>#VALUE!</v>
      </c>
    </row>
    <row r="55" spans="1:76" ht="15.6" x14ac:dyDescent="0.35">
      <c r="A55" s="1"/>
      <c r="B55" s="42"/>
      <c r="C55" s="64" t="s">
        <v>16</v>
      </c>
      <c r="D55" s="51"/>
      <c r="E55" s="51"/>
      <c r="F55" s="45"/>
      <c r="G55" s="52"/>
      <c r="H55" s="53">
        <f t="shared" si="0"/>
        <v>0</v>
      </c>
      <c r="K55" s="214"/>
      <c r="L55" s="220" t="e">
        <f t="shared" si="2"/>
        <v>#VALUE!</v>
      </c>
      <c r="M55" s="221" t="e">
        <f t="shared" si="3"/>
        <v>#VALUE!</v>
      </c>
      <c r="N55" s="213"/>
      <c r="O55" s="214">
        <f t="shared" si="4"/>
        <v>0</v>
      </c>
      <c r="P55" s="215" t="e">
        <f t="shared" si="5"/>
        <v>#VALUE!</v>
      </c>
      <c r="Q55" s="218"/>
      <c r="R55" s="217" t="e">
        <f>SUMIFS('[20]WorkDone DATA'!$L:$L,'[20]WorkDone DATA'!$N:$N,BOQ!S$6,'[20]WorkDone DATA'!$G:$G,BOQ!$B55)</f>
        <v>#VALUE!</v>
      </c>
      <c r="S55" s="53" t="e">
        <f t="shared" si="6"/>
        <v>#VALUE!</v>
      </c>
      <c r="T55" s="217" t="e">
        <f>SUMIFS('[20]WorkDone DATA'!$L:$L,'[20]WorkDone DATA'!$N:$N,BOQ!U$6,'[20]WorkDone DATA'!$G:$G,BOQ!$B55)</f>
        <v>#VALUE!</v>
      </c>
      <c r="U55" s="53" t="e">
        <f t="shared" si="7"/>
        <v>#VALUE!</v>
      </c>
      <c r="V55" s="217"/>
      <c r="W55" s="53" t="e">
        <f>SUMIFS('[20]WorkDone DATA'!$L:$L,'[20]WorkDone DATA'!$N:$N,BOQ!W$6,'[20]WorkDone DATA'!$G:$G,BOQ!$B55)*$G55</f>
        <v>#VALUE!</v>
      </c>
      <c r="X55" s="217"/>
      <c r="Y55" s="53" t="e">
        <f>SUMIFS('[20]WorkDone DATA'!$L:$L,'[20]WorkDone DATA'!$N:$N,BOQ!Y$6,'[20]WorkDone DATA'!$G:$G,BOQ!$B55)*$G55</f>
        <v>#VALUE!</v>
      </c>
      <c r="Z55" s="217"/>
      <c r="AA55" s="53" t="e">
        <f>SUMIFS('[20]WorkDone DATA'!$L:$L,'[20]WorkDone DATA'!$N:$N,BOQ!AA$6,'[20]WorkDone DATA'!$G:$G,BOQ!$B55)*$G55</f>
        <v>#VALUE!</v>
      </c>
      <c r="AB55" s="53" t="e">
        <f>SUMIFS('[20]WorkDone DATA'!$L:$L,'[20]WorkDone DATA'!$N:$N,BOQ!AB$6,'[20]WorkDone DATA'!$G:$G,BOQ!$B55)*$G55</f>
        <v>#VALUE!</v>
      </c>
      <c r="AC55" s="53" t="e">
        <f>SUMIFS('[20]WorkDone DATA'!$L:$L,'[20]WorkDone DATA'!$N:$N,BOQ!AC$6,'[20]WorkDone DATA'!$G:$G,BOQ!$B55)*$G55</f>
        <v>#VALUE!</v>
      </c>
      <c r="AD55" s="53" t="e">
        <f>SUMIFS('[20]WorkDone DATA'!$L:$L,'[20]WorkDone DATA'!$N:$N,BOQ!AD$6,'[20]WorkDone DATA'!$G:$G,BOQ!$B55)*$G55</f>
        <v>#VALUE!</v>
      </c>
      <c r="AE55" s="53" t="e">
        <f>SUMIFS('[20]WorkDone DATA'!$L:$L,'[20]WorkDone DATA'!$N:$N,BOQ!AE$6,'[20]WorkDone DATA'!$G:$G,BOQ!$B55)*$G55</f>
        <v>#VALUE!</v>
      </c>
      <c r="AF55" s="53" t="e">
        <f>SUMIFS('[20]WorkDone DATA'!$L:$L,'[20]WorkDone DATA'!$N:$N,BOQ!AF$6,'[20]WorkDone DATA'!$G:$G,BOQ!$B55)*$G55</f>
        <v>#VALUE!</v>
      </c>
      <c r="AG55" s="53" t="e">
        <f>SUMIFS('[20]WorkDone DATA'!$L:$L,'[20]WorkDone DATA'!$N:$N,BOQ!AG$6,'[20]WorkDone DATA'!$G:$G,BOQ!$B55)*$G55</f>
        <v>#VALUE!</v>
      </c>
      <c r="AH55" s="53" t="e">
        <f>SUMIFS('[20]WorkDone DATA'!$L:$L,'[20]WorkDone DATA'!$N:$N,BOQ!AH$6,'[20]WorkDone DATA'!$G:$G,BOQ!$B55)*$G55</f>
        <v>#VALUE!</v>
      </c>
      <c r="AI55" s="53" t="e">
        <f>SUMIFS('[20]WorkDone DATA'!$L:$L,'[20]WorkDone DATA'!$N:$N,BOQ!AI$6,'[20]WorkDone DATA'!$G:$G,BOQ!$B55)*$G55</f>
        <v>#VALUE!</v>
      </c>
      <c r="AJ55" s="53" t="e">
        <f>SUMIFS('[20]WorkDone DATA'!$L:$L,'[20]WorkDone DATA'!$N:$N,BOQ!AJ$6,'[20]WorkDone DATA'!$G:$G,BOQ!$B55)*$G55</f>
        <v>#VALUE!</v>
      </c>
      <c r="AK55" s="53" t="e">
        <f>SUMIFS('[20]WorkDone DATA'!$L:$L,'[20]WorkDone DATA'!$N:$N,BOQ!AK$6,'[20]WorkDone DATA'!$G:$G,BOQ!$B55)*$G55</f>
        <v>#VALUE!</v>
      </c>
      <c r="AL55" s="53" t="e">
        <f>SUMIFS('[20]WorkDone DATA'!$L:$L,'[20]WorkDone DATA'!$N:$N,BOQ!AL$6,'[20]WorkDone DATA'!$G:$G,BOQ!$B55)*$G55</f>
        <v>#VALUE!</v>
      </c>
      <c r="AM55" s="53" t="e">
        <f>SUMIFS('[20]WorkDone DATA'!$L:$L,'[20]WorkDone DATA'!$N:$N,BOQ!AM$6,'[20]WorkDone DATA'!$G:$G,BOQ!$B55)*$G55</f>
        <v>#VALUE!</v>
      </c>
      <c r="AN55" s="53" t="e">
        <f>SUMIFS('[20]WorkDone DATA'!$L:$L,'[20]WorkDone DATA'!$N:$N,BOQ!AN$6,'[20]WorkDone DATA'!$G:$G,BOQ!$B55)*$G55</f>
        <v>#VALUE!</v>
      </c>
      <c r="AO55" s="53" t="e">
        <f>SUMIFS('[20]WorkDone DATA'!$L:$L,'[20]WorkDone DATA'!$N:$N,BOQ!AO$6,'[20]WorkDone DATA'!$G:$G,BOQ!$B55)*$G55</f>
        <v>#VALUE!</v>
      </c>
      <c r="AP55" s="53" t="e">
        <f>SUMIFS('[20]WorkDone DATA'!$L:$L,'[20]WorkDone DATA'!$N:$N,BOQ!AP$6,'[20]WorkDone DATA'!$G:$G,BOQ!$B55)*$G55</f>
        <v>#VALUE!</v>
      </c>
      <c r="AQ55" s="53" t="e">
        <f>SUMIFS('[20]WorkDone DATA'!$L:$L,'[20]WorkDone DATA'!$N:$N,BOQ!AQ$6,'[20]WorkDone DATA'!$G:$G,BOQ!$B55)*$G55</f>
        <v>#VALUE!</v>
      </c>
      <c r="AR55" s="53" t="e">
        <f>SUMIFS('[20]WorkDone DATA'!$L:$L,'[20]WorkDone DATA'!$N:$N,BOQ!AR$6,'[20]WorkDone DATA'!$G:$G,BOQ!$B55)*$G55</f>
        <v>#VALUE!</v>
      </c>
      <c r="AS55" s="53" t="e">
        <f>SUMIFS('[20]WorkDone DATA'!$L:$L,'[20]WorkDone DATA'!$N:$N,BOQ!AS$6,'[20]WorkDone DATA'!$G:$G,BOQ!$B55)*$G55</f>
        <v>#VALUE!</v>
      </c>
      <c r="AT55" s="53" t="e">
        <f>SUMIFS('[20]WorkDone DATA'!$L:$L,'[20]WorkDone DATA'!$N:$N,BOQ!AT$6,'[20]WorkDone DATA'!$G:$G,BOQ!$B55)*$G55</f>
        <v>#VALUE!</v>
      </c>
      <c r="AU55" s="53" t="e">
        <f>SUMIFS('[20]WorkDone DATA'!$L:$L,'[20]WorkDone DATA'!$N:$N,BOQ!AU$6,'[20]WorkDone DATA'!$G:$G,BOQ!$B55)*$G55</f>
        <v>#VALUE!</v>
      </c>
      <c r="AV55" s="53" t="e">
        <f>SUMIFS('[20]WorkDone DATA'!$L:$L,'[20]WorkDone DATA'!$N:$N,BOQ!AV$6,'[20]WorkDone DATA'!$G:$G,BOQ!$B55)*$G55</f>
        <v>#VALUE!</v>
      </c>
      <c r="AW55" s="53" t="e">
        <f>SUMIFS('[20]WorkDone DATA'!$L:$L,'[20]WorkDone DATA'!$N:$N,BOQ!AW$6,'[20]WorkDone DATA'!$G:$G,BOQ!$B55)*$G55</f>
        <v>#VALUE!</v>
      </c>
      <c r="AX55" s="53" t="e">
        <f>SUMIFS('[20]WorkDone DATA'!$L:$L,'[20]WorkDone DATA'!$N:$N,BOQ!AX$6,'[20]WorkDone DATA'!$G:$G,BOQ!$B55)*$G55</f>
        <v>#VALUE!</v>
      </c>
      <c r="AY55" s="53" t="e">
        <f>SUMIFS('[20]WorkDone DATA'!$L:$L,'[20]WorkDone DATA'!$N:$N,BOQ!AY$6,'[20]WorkDone DATA'!$G:$G,BOQ!$B55)*$G55</f>
        <v>#VALUE!</v>
      </c>
      <c r="AZ55" s="53" t="e">
        <f>SUMIFS('[20]WorkDone DATA'!$L:$L,'[20]WorkDone DATA'!$N:$N,BOQ!AZ$6,'[20]WorkDone DATA'!$G:$G,BOQ!$B55)*$G55</f>
        <v>#VALUE!</v>
      </c>
      <c r="BA55" s="53" t="e">
        <f>SUMIFS('[20]WorkDone DATA'!$L:$L,'[20]WorkDone DATA'!$N:$N,BOQ!BA$6,'[20]WorkDone DATA'!$G:$G,BOQ!$B55)*$G55</f>
        <v>#VALUE!</v>
      </c>
      <c r="BB55" s="53" t="e">
        <f>SUMIFS('[20]WorkDone DATA'!$L:$L,'[20]WorkDone DATA'!$N:$N,BOQ!BB$6,'[20]WorkDone DATA'!$G:$G,BOQ!$B55)*$G55</f>
        <v>#VALUE!</v>
      </c>
      <c r="BC55" s="53" t="e">
        <f>SUMIFS('[20]WorkDone DATA'!$L:$L,'[20]WorkDone DATA'!$N:$N,BOQ!BC$6,'[20]WorkDone DATA'!$G:$G,BOQ!$B55)*$G55</f>
        <v>#VALUE!</v>
      </c>
      <c r="BD55" s="53" t="e">
        <f>SUMIFS('[20]WorkDone DATA'!$L:$L,'[20]WorkDone DATA'!$N:$N,BOQ!BD$6,'[20]WorkDone DATA'!$G:$G,BOQ!$B55)*$G55</f>
        <v>#VALUE!</v>
      </c>
      <c r="BE55" s="53" t="e">
        <f>SUMIFS('[20]WorkDone DATA'!$L:$L,'[20]WorkDone DATA'!$N:$N,BOQ!BE$6,'[20]WorkDone DATA'!$G:$G,BOQ!$B55)*$G55</f>
        <v>#VALUE!</v>
      </c>
      <c r="BF55" s="53" t="e">
        <f>SUMIFS('[20]WorkDone DATA'!$L:$L,'[20]WorkDone DATA'!$N:$N,BOQ!BF$6,'[20]WorkDone DATA'!$G:$G,BOQ!$B55)*$G55</f>
        <v>#VALUE!</v>
      </c>
      <c r="BG55" s="53" t="e">
        <f>SUMIFS('[20]WorkDone DATA'!$L:$L,'[20]WorkDone DATA'!$N:$N,BOQ!BG$6,'[20]WorkDone DATA'!$G:$G,BOQ!$B55)*$G55</f>
        <v>#VALUE!</v>
      </c>
      <c r="BH55" s="53" t="e">
        <f>SUMIFS('[20]WorkDone DATA'!$L:$L,'[20]WorkDone DATA'!$N:$N,BOQ!BH$6,'[20]WorkDone DATA'!$G:$G,BOQ!$B55)*$G55</f>
        <v>#VALUE!</v>
      </c>
      <c r="BI55" s="53" t="e">
        <f>SUMIFS('[20]WorkDone DATA'!$L:$L,'[20]WorkDone DATA'!$N:$N,BOQ!BI$6,'[20]WorkDone DATA'!$G:$G,BOQ!$B55)*$G55</f>
        <v>#VALUE!</v>
      </c>
      <c r="BJ55" s="53" t="e">
        <f>SUMIFS('[20]WorkDone DATA'!$L:$L,'[20]WorkDone DATA'!$N:$N,BOQ!BJ$6,'[20]WorkDone DATA'!$G:$G,BOQ!$B55)*$G55</f>
        <v>#VALUE!</v>
      </c>
      <c r="BK55" s="53" t="e">
        <f>SUMIFS('[20]WorkDone DATA'!$L:$L,'[20]WorkDone DATA'!$N:$N,BOQ!BK$6,'[20]WorkDone DATA'!$G:$G,BOQ!$B55)*$G55</f>
        <v>#VALUE!</v>
      </c>
      <c r="BL55" s="53" t="e">
        <f>SUMIFS('[20]WorkDone DATA'!$L:$L,'[20]WorkDone DATA'!$N:$N,BOQ!BL$6,'[20]WorkDone DATA'!$G:$G,BOQ!$B55)*$G55</f>
        <v>#VALUE!</v>
      </c>
      <c r="BM55" s="53" t="e">
        <f>SUMIFS('[20]WorkDone DATA'!$L:$L,'[20]WorkDone DATA'!$N:$N,BOQ!BM$6,'[20]WorkDone DATA'!$G:$G,BOQ!$B55)*$G55</f>
        <v>#VALUE!</v>
      </c>
      <c r="BN55" s="53" t="e">
        <f>SUMIFS('[20]WorkDone DATA'!$L:$L,'[20]WorkDone DATA'!$N:$N,BOQ!BN$6,'[20]WorkDone DATA'!$G:$G,BOQ!$B55)*$G55</f>
        <v>#VALUE!</v>
      </c>
      <c r="BO55" s="53" t="e">
        <f>SUMIFS('[20]WorkDone DATA'!$L:$L,'[20]WorkDone DATA'!$N:$N,BOQ!BO$6,'[20]WorkDone DATA'!$G:$G,BOQ!$B55)*$G55</f>
        <v>#VALUE!</v>
      </c>
      <c r="BP55" s="53" t="e">
        <f>SUMIFS('[20]WorkDone DATA'!$L:$L,'[20]WorkDone DATA'!$N:$N,BOQ!BP$6,'[20]WorkDone DATA'!$G:$G,BOQ!$B55)*$G55</f>
        <v>#VALUE!</v>
      </c>
      <c r="BQ55" s="53" t="e">
        <f>SUMIFS('[20]WorkDone DATA'!$L:$L,'[20]WorkDone DATA'!$N:$N,BOQ!BQ$6,'[20]WorkDone DATA'!$G:$G,BOQ!$B55)*$G55</f>
        <v>#VALUE!</v>
      </c>
      <c r="BR55" s="53" t="e">
        <f>SUMIFS('[20]WorkDone DATA'!$L:$L,'[20]WorkDone DATA'!$N:$N,BOQ!BR$6,'[20]WorkDone DATA'!$G:$G,BOQ!$B55)*$G55</f>
        <v>#VALUE!</v>
      </c>
      <c r="BS55" s="53" t="e">
        <f>SUMIFS('[20]WorkDone DATA'!$L:$L,'[20]WorkDone DATA'!$N:$N,BOQ!BS$6,'[20]WorkDone DATA'!$G:$G,BOQ!$B55)*$G55</f>
        <v>#VALUE!</v>
      </c>
      <c r="BT55" s="53" t="e">
        <f>SUMIFS('[20]WorkDone DATA'!$L:$L,'[20]WorkDone DATA'!$N:$N,BOQ!BT$6,'[20]WorkDone DATA'!$G:$G,BOQ!$B55)*$G55</f>
        <v>#VALUE!</v>
      </c>
      <c r="BU55" s="53" t="e">
        <f>SUMIFS('[20]WorkDone DATA'!$L:$L,'[20]WorkDone DATA'!$N:$N,BOQ!BU$6,'[20]WorkDone DATA'!$G:$G,BOQ!$B55)*$G55</f>
        <v>#VALUE!</v>
      </c>
      <c r="BV55" s="53" t="e">
        <f>SUMIFS('[20]WorkDone DATA'!$L:$L,'[20]WorkDone DATA'!$N:$N,BOQ!BV$6,'[20]WorkDone DATA'!$G:$G,BOQ!$B55)*$G55</f>
        <v>#VALUE!</v>
      </c>
      <c r="BW55" s="53" t="e">
        <f>SUMIFS('[20]WorkDone DATA'!$L:$L,'[20]WorkDone DATA'!$N:$N,BOQ!BW$6,'[20]WorkDone DATA'!$G:$G,BOQ!$B55)*$G55</f>
        <v>#VALUE!</v>
      </c>
      <c r="BX55" s="53" t="e">
        <f>SUMIFS('[20]WorkDone DATA'!$L:$L,'[20]WorkDone DATA'!$N:$N,BOQ!BX$6,'[20]WorkDone DATA'!$G:$G,BOQ!$B55)*$G55</f>
        <v>#VALUE!</v>
      </c>
    </row>
    <row r="56" spans="1:76" ht="15.6" x14ac:dyDescent="0.35">
      <c r="A56" s="1" t="str">
        <f>C55</f>
        <v>630mm2 x 1core (CXX01XCV)  3.8kV/6.6kV</v>
      </c>
      <c r="B56" s="42">
        <v>2.0249999999999999</v>
      </c>
      <c r="C56" s="65" t="s">
        <v>11</v>
      </c>
      <c r="D56" s="58" t="s">
        <v>12</v>
      </c>
      <c r="E56" s="51" t="s">
        <v>86</v>
      </c>
      <c r="F56" s="45">
        <v>252</v>
      </c>
      <c r="G56" s="52">
        <v>6766.19</v>
      </c>
      <c r="H56" s="53">
        <f t="shared" si="0"/>
        <v>1705079.88</v>
      </c>
      <c r="K56" s="214" t="e">
        <f t="shared" si="1"/>
        <v>#VALUE!</v>
      </c>
      <c r="L56" s="220" t="e">
        <f t="shared" si="2"/>
        <v>#VALUE!</v>
      </c>
      <c r="M56" s="221" t="e">
        <f t="shared" si="3"/>
        <v>#VALUE!</v>
      </c>
      <c r="N56" s="213"/>
      <c r="O56" s="214" t="e">
        <f t="shared" si="4"/>
        <v>#VALUE!</v>
      </c>
      <c r="P56" s="215" t="e">
        <f t="shared" si="5"/>
        <v>#VALUE!</v>
      </c>
      <c r="Q56" s="218"/>
      <c r="R56" s="217" t="e">
        <f>SUMIFS('[20]WorkDone DATA'!$L:$L,'[20]WorkDone DATA'!$N:$N,BOQ!S$6,'[20]WorkDone DATA'!$G:$G,BOQ!$B56)</f>
        <v>#VALUE!</v>
      </c>
      <c r="S56" s="53" t="e">
        <f t="shared" si="6"/>
        <v>#VALUE!</v>
      </c>
      <c r="T56" s="217" t="e">
        <f>SUMIFS('[20]WorkDone DATA'!$L:$L,'[20]WorkDone DATA'!$N:$N,BOQ!U$6,'[20]WorkDone DATA'!$G:$G,BOQ!$B56)</f>
        <v>#VALUE!</v>
      </c>
      <c r="U56" s="53" t="e">
        <f t="shared" si="7"/>
        <v>#VALUE!</v>
      </c>
      <c r="V56" s="217"/>
      <c r="W56" s="53" t="e">
        <f>SUMIFS('[20]WorkDone DATA'!$L:$L,'[20]WorkDone DATA'!$N:$N,BOQ!W$6,'[20]WorkDone DATA'!$G:$G,BOQ!$B56)*$G56</f>
        <v>#VALUE!</v>
      </c>
      <c r="X56" s="217"/>
      <c r="Y56" s="53" t="e">
        <f>SUMIFS('[20]WorkDone DATA'!$L:$L,'[20]WorkDone DATA'!$N:$N,BOQ!Y$6,'[20]WorkDone DATA'!$G:$G,BOQ!$B56)*$G56</f>
        <v>#VALUE!</v>
      </c>
      <c r="Z56" s="217"/>
      <c r="AA56" s="53" t="e">
        <f>SUMIFS('[20]WorkDone DATA'!$L:$L,'[20]WorkDone DATA'!$N:$N,BOQ!AA$6,'[20]WorkDone DATA'!$G:$G,BOQ!$B56)*$G56</f>
        <v>#VALUE!</v>
      </c>
      <c r="AB56" s="53" t="e">
        <f>SUMIFS('[20]WorkDone DATA'!$L:$L,'[20]WorkDone DATA'!$N:$N,BOQ!AB$6,'[20]WorkDone DATA'!$G:$G,BOQ!$B56)*$G56</f>
        <v>#VALUE!</v>
      </c>
      <c r="AC56" s="53" t="e">
        <f>SUMIFS('[20]WorkDone DATA'!$L:$L,'[20]WorkDone DATA'!$N:$N,BOQ!AC$6,'[20]WorkDone DATA'!$G:$G,BOQ!$B56)*$G56</f>
        <v>#VALUE!</v>
      </c>
      <c r="AD56" s="53" t="e">
        <f>SUMIFS('[20]WorkDone DATA'!$L:$L,'[20]WorkDone DATA'!$N:$N,BOQ!AD$6,'[20]WorkDone DATA'!$G:$G,BOQ!$B56)*$G56</f>
        <v>#VALUE!</v>
      </c>
      <c r="AE56" s="53" t="e">
        <f>SUMIFS('[20]WorkDone DATA'!$L:$L,'[20]WorkDone DATA'!$N:$N,BOQ!AE$6,'[20]WorkDone DATA'!$G:$G,BOQ!$B56)*$G56</f>
        <v>#VALUE!</v>
      </c>
      <c r="AF56" s="53" t="e">
        <f>SUMIFS('[20]WorkDone DATA'!$L:$L,'[20]WorkDone DATA'!$N:$N,BOQ!AF$6,'[20]WorkDone DATA'!$G:$G,BOQ!$B56)*$G56</f>
        <v>#VALUE!</v>
      </c>
      <c r="AG56" s="53" t="e">
        <f>SUMIFS('[20]WorkDone DATA'!$L:$L,'[20]WorkDone DATA'!$N:$N,BOQ!AG$6,'[20]WorkDone DATA'!$G:$G,BOQ!$B56)*$G56</f>
        <v>#VALUE!</v>
      </c>
      <c r="AH56" s="53" t="e">
        <f>SUMIFS('[20]WorkDone DATA'!$L:$L,'[20]WorkDone DATA'!$N:$N,BOQ!AH$6,'[20]WorkDone DATA'!$G:$G,BOQ!$B56)*$G56</f>
        <v>#VALUE!</v>
      </c>
      <c r="AI56" s="53" t="e">
        <f>SUMIFS('[20]WorkDone DATA'!$L:$L,'[20]WorkDone DATA'!$N:$N,BOQ!AI$6,'[20]WorkDone DATA'!$G:$G,BOQ!$B56)*$G56</f>
        <v>#VALUE!</v>
      </c>
      <c r="AJ56" s="53" t="e">
        <f>SUMIFS('[20]WorkDone DATA'!$L:$L,'[20]WorkDone DATA'!$N:$N,BOQ!AJ$6,'[20]WorkDone DATA'!$G:$G,BOQ!$B56)*$G56</f>
        <v>#VALUE!</v>
      </c>
      <c r="AK56" s="53" t="e">
        <f>SUMIFS('[20]WorkDone DATA'!$L:$L,'[20]WorkDone DATA'!$N:$N,BOQ!AK$6,'[20]WorkDone DATA'!$G:$G,BOQ!$B56)*$G56</f>
        <v>#VALUE!</v>
      </c>
      <c r="AL56" s="53" t="e">
        <f>SUMIFS('[20]WorkDone DATA'!$L:$L,'[20]WorkDone DATA'!$N:$N,BOQ!AL$6,'[20]WorkDone DATA'!$G:$G,BOQ!$B56)*$G56</f>
        <v>#VALUE!</v>
      </c>
      <c r="AM56" s="53" t="e">
        <f>SUMIFS('[20]WorkDone DATA'!$L:$L,'[20]WorkDone DATA'!$N:$N,BOQ!AM$6,'[20]WorkDone DATA'!$G:$G,BOQ!$B56)*$G56</f>
        <v>#VALUE!</v>
      </c>
      <c r="AN56" s="53" t="e">
        <f>SUMIFS('[20]WorkDone DATA'!$L:$L,'[20]WorkDone DATA'!$N:$N,BOQ!AN$6,'[20]WorkDone DATA'!$G:$G,BOQ!$B56)*$G56</f>
        <v>#VALUE!</v>
      </c>
      <c r="AO56" s="53" t="e">
        <f>SUMIFS('[20]WorkDone DATA'!$L:$L,'[20]WorkDone DATA'!$N:$N,BOQ!AO$6,'[20]WorkDone DATA'!$G:$G,BOQ!$B56)*$G56</f>
        <v>#VALUE!</v>
      </c>
      <c r="AP56" s="53" t="e">
        <f>SUMIFS('[20]WorkDone DATA'!$L:$L,'[20]WorkDone DATA'!$N:$N,BOQ!AP$6,'[20]WorkDone DATA'!$G:$G,BOQ!$B56)*$G56</f>
        <v>#VALUE!</v>
      </c>
      <c r="AQ56" s="53" t="e">
        <f>SUMIFS('[20]WorkDone DATA'!$L:$L,'[20]WorkDone DATA'!$N:$N,BOQ!AQ$6,'[20]WorkDone DATA'!$G:$G,BOQ!$B56)*$G56</f>
        <v>#VALUE!</v>
      </c>
      <c r="AR56" s="53" t="e">
        <f>SUMIFS('[20]WorkDone DATA'!$L:$L,'[20]WorkDone DATA'!$N:$N,BOQ!AR$6,'[20]WorkDone DATA'!$G:$G,BOQ!$B56)*$G56</f>
        <v>#VALUE!</v>
      </c>
      <c r="AS56" s="53" t="e">
        <f>SUMIFS('[20]WorkDone DATA'!$L:$L,'[20]WorkDone DATA'!$N:$N,BOQ!AS$6,'[20]WorkDone DATA'!$G:$G,BOQ!$B56)*$G56</f>
        <v>#VALUE!</v>
      </c>
      <c r="AT56" s="53" t="e">
        <f>SUMIFS('[20]WorkDone DATA'!$L:$L,'[20]WorkDone DATA'!$N:$N,BOQ!AT$6,'[20]WorkDone DATA'!$G:$G,BOQ!$B56)*$G56</f>
        <v>#VALUE!</v>
      </c>
      <c r="AU56" s="53" t="e">
        <f>SUMIFS('[20]WorkDone DATA'!$L:$L,'[20]WorkDone DATA'!$N:$N,BOQ!AU$6,'[20]WorkDone DATA'!$G:$G,BOQ!$B56)*$G56</f>
        <v>#VALUE!</v>
      </c>
      <c r="AV56" s="53" t="e">
        <f>SUMIFS('[20]WorkDone DATA'!$L:$L,'[20]WorkDone DATA'!$N:$N,BOQ!AV$6,'[20]WorkDone DATA'!$G:$G,BOQ!$B56)*$G56</f>
        <v>#VALUE!</v>
      </c>
      <c r="AW56" s="53" t="e">
        <f>SUMIFS('[20]WorkDone DATA'!$L:$L,'[20]WorkDone DATA'!$N:$N,BOQ!AW$6,'[20]WorkDone DATA'!$G:$G,BOQ!$B56)*$G56</f>
        <v>#VALUE!</v>
      </c>
      <c r="AX56" s="53" t="e">
        <f>SUMIFS('[20]WorkDone DATA'!$L:$L,'[20]WorkDone DATA'!$N:$N,BOQ!AX$6,'[20]WorkDone DATA'!$G:$G,BOQ!$B56)*$G56</f>
        <v>#VALUE!</v>
      </c>
      <c r="AY56" s="53" t="e">
        <f>SUMIFS('[20]WorkDone DATA'!$L:$L,'[20]WorkDone DATA'!$N:$N,BOQ!AY$6,'[20]WorkDone DATA'!$G:$G,BOQ!$B56)*$G56</f>
        <v>#VALUE!</v>
      </c>
      <c r="AZ56" s="53" t="e">
        <f>SUMIFS('[20]WorkDone DATA'!$L:$L,'[20]WorkDone DATA'!$N:$N,BOQ!AZ$6,'[20]WorkDone DATA'!$G:$G,BOQ!$B56)*$G56</f>
        <v>#VALUE!</v>
      </c>
      <c r="BA56" s="53" t="e">
        <f>SUMIFS('[20]WorkDone DATA'!$L:$L,'[20]WorkDone DATA'!$N:$N,BOQ!BA$6,'[20]WorkDone DATA'!$G:$G,BOQ!$B56)*$G56</f>
        <v>#VALUE!</v>
      </c>
      <c r="BB56" s="53" t="e">
        <f>SUMIFS('[20]WorkDone DATA'!$L:$L,'[20]WorkDone DATA'!$N:$N,BOQ!BB$6,'[20]WorkDone DATA'!$G:$G,BOQ!$B56)*$G56</f>
        <v>#VALUE!</v>
      </c>
      <c r="BC56" s="53" t="e">
        <f>SUMIFS('[20]WorkDone DATA'!$L:$L,'[20]WorkDone DATA'!$N:$N,BOQ!BC$6,'[20]WorkDone DATA'!$G:$G,BOQ!$B56)*$G56</f>
        <v>#VALUE!</v>
      </c>
      <c r="BD56" s="53" t="e">
        <f>SUMIFS('[20]WorkDone DATA'!$L:$L,'[20]WorkDone DATA'!$N:$N,BOQ!BD$6,'[20]WorkDone DATA'!$G:$G,BOQ!$B56)*$G56</f>
        <v>#VALUE!</v>
      </c>
      <c r="BE56" s="53" t="e">
        <f>SUMIFS('[20]WorkDone DATA'!$L:$L,'[20]WorkDone DATA'!$N:$N,BOQ!BE$6,'[20]WorkDone DATA'!$G:$G,BOQ!$B56)*$G56</f>
        <v>#VALUE!</v>
      </c>
      <c r="BF56" s="53" t="e">
        <f>SUMIFS('[20]WorkDone DATA'!$L:$L,'[20]WorkDone DATA'!$N:$N,BOQ!BF$6,'[20]WorkDone DATA'!$G:$G,BOQ!$B56)*$G56</f>
        <v>#VALUE!</v>
      </c>
      <c r="BG56" s="53" t="e">
        <f>SUMIFS('[20]WorkDone DATA'!$L:$L,'[20]WorkDone DATA'!$N:$N,BOQ!BG$6,'[20]WorkDone DATA'!$G:$G,BOQ!$B56)*$G56</f>
        <v>#VALUE!</v>
      </c>
      <c r="BH56" s="53" t="e">
        <f>SUMIFS('[20]WorkDone DATA'!$L:$L,'[20]WorkDone DATA'!$N:$N,BOQ!BH$6,'[20]WorkDone DATA'!$G:$G,BOQ!$B56)*$G56</f>
        <v>#VALUE!</v>
      </c>
      <c r="BI56" s="53" t="e">
        <f>SUMIFS('[20]WorkDone DATA'!$L:$L,'[20]WorkDone DATA'!$N:$N,BOQ!BI$6,'[20]WorkDone DATA'!$G:$G,BOQ!$B56)*$G56</f>
        <v>#VALUE!</v>
      </c>
      <c r="BJ56" s="53" t="e">
        <f>SUMIFS('[20]WorkDone DATA'!$L:$L,'[20]WorkDone DATA'!$N:$N,BOQ!BJ$6,'[20]WorkDone DATA'!$G:$G,BOQ!$B56)*$G56</f>
        <v>#VALUE!</v>
      </c>
      <c r="BK56" s="53" t="e">
        <f>SUMIFS('[20]WorkDone DATA'!$L:$L,'[20]WorkDone DATA'!$N:$N,BOQ!BK$6,'[20]WorkDone DATA'!$G:$G,BOQ!$B56)*$G56</f>
        <v>#VALUE!</v>
      </c>
      <c r="BL56" s="53" t="e">
        <f>SUMIFS('[20]WorkDone DATA'!$L:$L,'[20]WorkDone DATA'!$N:$N,BOQ!BL$6,'[20]WorkDone DATA'!$G:$G,BOQ!$B56)*$G56</f>
        <v>#VALUE!</v>
      </c>
      <c r="BM56" s="53" t="e">
        <f>SUMIFS('[20]WorkDone DATA'!$L:$L,'[20]WorkDone DATA'!$N:$N,BOQ!BM$6,'[20]WorkDone DATA'!$G:$G,BOQ!$B56)*$G56</f>
        <v>#VALUE!</v>
      </c>
      <c r="BN56" s="53" t="e">
        <f>SUMIFS('[20]WorkDone DATA'!$L:$L,'[20]WorkDone DATA'!$N:$N,BOQ!BN$6,'[20]WorkDone DATA'!$G:$G,BOQ!$B56)*$G56</f>
        <v>#VALUE!</v>
      </c>
      <c r="BO56" s="53" t="e">
        <f>SUMIFS('[20]WorkDone DATA'!$L:$L,'[20]WorkDone DATA'!$N:$N,BOQ!BO$6,'[20]WorkDone DATA'!$G:$G,BOQ!$B56)*$G56</f>
        <v>#VALUE!</v>
      </c>
      <c r="BP56" s="53" t="e">
        <f>SUMIFS('[20]WorkDone DATA'!$L:$L,'[20]WorkDone DATA'!$N:$N,BOQ!BP$6,'[20]WorkDone DATA'!$G:$G,BOQ!$B56)*$G56</f>
        <v>#VALUE!</v>
      </c>
      <c r="BQ56" s="53" t="e">
        <f>SUMIFS('[20]WorkDone DATA'!$L:$L,'[20]WorkDone DATA'!$N:$N,BOQ!BQ$6,'[20]WorkDone DATA'!$G:$G,BOQ!$B56)*$G56</f>
        <v>#VALUE!</v>
      </c>
      <c r="BR56" s="53" t="e">
        <f>SUMIFS('[20]WorkDone DATA'!$L:$L,'[20]WorkDone DATA'!$N:$N,BOQ!BR$6,'[20]WorkDone DATA'!$G:$G,BOQ!$B56)*$G56</f>
        <v>#VALUE!</v>
      </c>
      <c r="BS56" s="53" t="e">
        <f>SUMIFS('[20]WorkDone DATA'!$L:$L,'[20]WorkDone DATA'!$N:$N,BOQ!BS$6,'[20]WorkDone DATA'!$G:$G,BOQ!$B56)*$G56</f>
        <v>#VALUE!</v>
      </c>
      <c r="BT56" s="53" t="e">
        <f>SUMIFS('[20]WorkDone DATA'!$L:$L,'[20]WorkDone DATA'!$N:$N,BOQ!BT$6,'[20]WorkDone DATA'!$G:$G,BOQ!$B56)*$G56</f>
        <v>#VALUE!</v>
      </c>
      <c r="BU56" s="53" t="e">
        <f>SUMIFS('[20]WorkDone DATA'!$L:$L,'[20]WorkDone DATA'!$N:$N,BOQ!BU$6,'[20]WorkDone DATA'!$G:$G,BOQ!$B56)*$G56</f>
        <v>#VALUE!</v>
      </c>
      <c r="BV56" s="53" t="e">
        <f>SUMIFS('[20]WorkDone DATA'!$L:$L,'[20]WorkDone DATA'!$N:$N,BOQ!BV$6,'[20]WorkDone DATA'!$G:$G,BOQ!$B56)*$G56</f>
        <v>#VALUE!</v>
      </c>
      <c r="BW56" s="53" t="e">
        <f>SUMIFS('[20]WorkDone DATA'!$L:$L,'[20]WorkDone DATA'!$N:$N,BOQ!BW$6,'[20]WorkDone DATA'!$G:$G,BOQ!$B56)*$G56</f>
        <v>#VALUE!</v>
      </c>
      <c r="BX56" s="53" t="e">
        <f>SUMIFS('[20]WorkDone DATA'!$L:$L,'[20]WorkDone DATA'!$N:$N,BOQ!BX$6,'[20]WorkDone DATA'!$G:$G,BOQ!$B56)*$G56</f>
        <v>#VALUE!</v>
      </c>
    </row>
    <row r="57" spans="1:76" ht="15.6" x14ac:dyDescent="0.35">
      <c r="A57" s="1" t="str">
        <f>C55</f>
        <v>630mm2 x 1core (CXX01XCV)  3.8kV/6.6kV</v>
      </c>
      <c r="B57" s="42">
        <v>2.0259999999999998</v>
      </c>
      <c r="C57" s="65" t="s">
        <v>45</v>
      </c>
      <c r="D57" s="58" t="s">
        <v>46</v>
      </c>
      <c r="E57" s="51" t="s">
        <v>86</v>
      </c>
      <c r="F57" s="45">
        <v>252</v>
      </c>
      <c r="G57" s="52">
        <v>3609.98</v>
      </c>
      <c r="H57" s="53">
        <f t="shared" si="0"/>
        <v>909714.96</v>
      </c>
      <c r="K57" s="214" t="e">
        <f t="shared" si="1"/>
        <v>#VALUE!</v>
      </c>
      <c r="L57" s="220" t="e">
        <f t="shared" si="2"/>
        <v>#VALUE!</v>
      </c>
      <c r="M57" s="221" t="e">
        <f t="shared" si="3"/>
        <v>#VALUE!</v>
      </c>
      <c r="N57" s="213"/>
      <c r="O57" s="214" t="e">
        <f t="shared" si="4"/>
        <v>#VALUE!</v>
      </c>
      <c r="P57" s="215" t="e">
        <f t="shared" si="5"/>
        <v>#VALUE!</v>
      </c>
      <c r="Q57" s="218"/>
      <c r="R57" s="217" t="e">
        <f>SUMIFS('[20]WorkDone DATA'!$L:$L,'[20]WorkDone DATA'!$N:$N,BOQ!S$6,'[20]WorkDone DATA'!$G:$G,BOQ!$B57)</f>
        <v>#VALUE!</v>
      </c>
      <c r="S57" s="53" t="e">
        <f t="shared" si="6"/>
        <v>#VALUE!</v>
      </c>
      <c r="T57" s="217" t="e">
        <f>SUMIFS('[20]WorkDone DATA'!$L:$L,'[20]WorkDone DATA'!$N:$N,BOQ!U$6,'[20]WorkDone DATA'!$G:$G,BOQ!$B57)</f>
        <v>#VALUE!</v>
      </c>
      <c r="U57" s="53" t="e">
        <f t="shared" si="7"/>
        <v>#VALUE!</v>
      </c>
      <c r="V57" s="217"/>
      <c r="W57" s="53" t="e">
        <f>SUMIFS('[20]WorkDone DATA'!$L:$L,'[20]WorkDone DATA'!$N:$N,BOQ!W$6,'[20]WorkDone DATA'!$G:$G,BOQ!$B57)*$G57</f>
        <v>#VALUE!</v>
      </c>
      <c r="X57" s="217"/>
      <c r="Y57" s="53" t="e">
        <f>SUMIFS('[20]WorkDone DATA'!$L:$L,'[20]WorkDone DATA'!$N:$N,BOQ!Y$6,'[20]WorkDone DATA'!$G:$G,BOQ!$B57)*$G57</f>
        <v>#VALUE!</v>
      </c>
      <c r="Z57" s="217"/>
      <c r="AA57" s="53" t="e">
        <f>SUMIFS('[20]WorkDone DATA'!$L:$L,'[20]WorkDone DATA'!$N:$N,BOQ!AA$6,'[20]WorkDone DATA'!$G:$G,BOQ!$B57)*$G57</f>
        <v>#VALUE!</v>
      </c>
      <c r="AB57" s="53" t="e">
        <f>SUMIFS('[20]WorkDone DATA'!$L:$L,'[20]WorkDone DATA'!$N:$N,BOQ!AB$6,'[20]WorkDone DATA'!$G:$G,BOQ!$B57)*$G57</f>
        <v>#VALUE!</v>
      </c>
      <c r="AC57" s="53" t="e">
        <f>SUMIFS('[20]WorkDone DATA'!$L:$L,'[20]WorkDone DATA'!$N:$N,BOQ!AC$6,'[20]WorkDone DATA'!$G:$G,BOQ!$B57)*$G57</f>
        <v>#VALUE!</v>
      </c>
      <c r="AD57" s="53" t="e">
        <f>SUMIFS('[20]WorkDone DATA'!$L:$L,'[20]WorkDone DATA'!$N:$N,BOQ!AD$6,'[20]WorkDone DATA'!$G:$G,BOQ!$B57)*$G57</f>
        <v>#VALUE!</v>
      </c>
      <c r="AE57" s="53" t="e">
        <f>SUMIFS('[20]WorkDone DATA'!$L:$L,'[20]WorkDone DATA'!$N:$N,BOQ!AE$6,'[20]WorkDone DATA'!$G:$G,BOQ!$B57)*$G57</f>
        <v>#VALUE!</v>
      </c>
      <c r="AF57" s="53" t="e">
        <f>SUMIFS('[20]WorkDone DATA'!$L:$L,'[20]WorkDone DATA'!$N:$N,BOQ!AF$6,'[20]WorkDone DATA'!$G:$G,BOQ!$B57)*$G57</f>
        <v>#VALUE!</v>
      </c>
      <c r="AG57" s="53" t="e">
        <f>SUMIFS('[20]WorkDone DATA'!$L:$L,'[20]WorkDone DATA'!$N:$N,BOQ!AG$6,'[20]WorkDone DATA'!$G:$G,BOQ!$B57)*$G57</f>
        <v>#VALUE!</v>
      </c>
      <c r="AH57" s="53" t="e">
        <f>SUMIFS('[20]WorkDone DATA'!$L:$L,'[20]WorkDone DATA'!$N:$N,BOQ!AH$6,'[20]WorkDone DATA'!$G:$G,BOQ!$B57)*$G57</f>
        <v>#VALUE!</v>
      </c>
      <c r="AI57" s="53" t="e">
        <f>SUMIFS('[20]WorkDone DATA'!$L:$L,'[20]WorkDone DATA'!$N:$N,BOQ!AI$6,'[20]WorkDone DATA'!$G:$G,BOQ!$B57)*$G57</f>
        <v>#VALUE!</v>
      </c>
      <c r="AJ57" s="53" t="e">
        <f>SUMIFS('[20]WorkDone DATA'!$L:$L,'[20]WorkDone DATA'!$N:$N,BOQ!AJ$6,'[20]WorkDone DATA'!$G:$G,BOQ!$B57)*$G57</f>
        <v>#VALUE!</v>
      </c>
      <c r="AK57" s="53" t="e">
        <f>SUMIFS('[20]WorkDone DATA'!$L:$L,'[20]WorkDone DATA'!$N:$N,BOQ!AK$6,'[20]WorkDone DATA'!$G:$G,BOQ!$B57)*$G57</f>
        <v>#VALUE!</v>
      </c>
      <c r="AL57" s="53" t="e">
        <f>SUMIFS('[20]WorkDone DATA'!$L:$L,'[20]WorkDone DATA'!$N:$N,BOQ!AL$6,'[20]WorkDone DATA'!$G:$G,BOQ!$B57)*$G57</f>
        <v>#VALUE!</v>
      </c>
      <c r="AM57" s="53" t="e">
        <f>SUMIFS('[20]WorkDone DATA'!$L:$L,'[20]WorkDone DATA'!$N:$N,BOQ!AM$6,'[20]WorkDone DATA'!$G:$G,BOQ!$B57)*$G57</f>
        <v>#VALUE!</v>
      </c>
      <c r="AN57" s="53" t="e">
        <f>SUMIFS('[20]WorkDone DATA'!$L:$L,'[20]WorkDone DATA'!$N:$N,BOQ!AN$6,'[20]WorkDone DATA'!$G:$G,BOQ!$B57)*$G57</f>
        <v>#VALUE!</v>
      </c>
      <c r="AO57" s="53" t="e">
        <f>SUMIFS('[20]WorkDone DATA'!$L:$L,'[20]WorkDone DATA'!$N:$N,BOQ!AO$6,'[20]WorkDone DATA'!$G:$G,BOQ!$B57)*$G57</f>
        <v>#VALUE!</v>
      </c>
      <c r="AP57" s="53" t="e">
        <f>SUMIFS('[20]WorkDone DATA'!$L:$L,'[20]WorkDone DATA'!$N:$N,BOQ!AP$6,'[20]WorkDone DATA'!$G:$G,BOQ!$B57)*$G57</f>
        <v>#VALUE!</v>
      </c>
      <c r="AQ57" s="53" t="e">
        <f>SUMIFS('[20]WorkDone DATA'!$L:$L,'[20]WorkDone DATA'!$N:$N,BOQ!AQ$6,'[20]WorkDone DATA'!$G:$G,BOQ!$B57)*$G57</f>
        <v>#VALUE!</v>
      </c>
      <c r="AR57" s="53" t="e">
        <f>SUMIFS('[20]WorkDone DATA'!$L:$L,'[20]WorkDone DATA'!$N:$N,BOQ!AR$6,'[20]WorkDone DATA'!$G:$G,BOQ!$B57)*$G57</f>
        <v>#VALUE!</v>
      </c>
      <c r="AS57" s="53" t="e">
        <f>SUMIFS('[20]WorkDone DATA'!$L:$L,'[20]WorkDone DATA'!$N:$N,BOQ!AS$6,'[20]WorkDone DATA'!$G:$G,BOQ!$B57)*$G57</f>
        <v>#VALUE!</v>
      </c>
      <c r="AT57" s="53" t="e">
        <f>SUMIFS('[20]WorkDone DATA'!$L:$L,'[20]WorkDone DATA'!$N:$N,BOQ!AT$6,'[20]WorkDone DATA'!$G:$G,BOQ!$B57)*$G57</f>
        <v>#VALUE!</v>
      </c>
      <c r="AU57" s="53" t="e">
        <f>SUMIFS('[20]WorkDone DATA'!$L:$L,'[20]WorkDone DATA'!$N:$N,BOQ!AU$6,'[20]WorkDone DATA'!$G:$G,BOQ!$B57)*$G57</f>
        <v>#VALUE!</v>
      </c>
      <c r="AV57" s="53" t="e">
        <f>SUMIFS('[20]WorkDone DATA'!$L:$L,'[20]WorkDone DATA'!$N:$N,BOQ!AV$6,'[20]WorkDone DATA'!$G:$G,BOQ!$B57)*$G57</f>
        <v>#VALUE!</v>
      </c>
      <c r="AW57" s="53" t="e">
        <f>SUMIFS('[20]WorkDone DATA'!$L:$L,'[20]WorkDone DATA'!$N:$N,BOQ!AW$6,'[20]WorkDone DATA'!$G:$G,BOQ!$B57)*$G57</f>
        <v>#VALUE!</v>
      </c>
      <c r="AX57" s="53" t="e">
        <f>SUMIFS('[20]WorkDone DATA'!$L:$L,'[20]WorkDone DATA'!$N:$N,BOQ!AX$6,'[20]WorkDone DATA'!$G:$G,BOQ!$B57)*$G57</f>
        <v>#VALUE!</v>
      </c>
      <c r="AY57" s="53" t="e">
        <f>SUMIFS('[20]WorkDone DATA'!$L:$L,'[20]WorkDone DATA'!$N:$N,BOQ!AY$6,'[20]WorkDone DATA'!$G:$G,BOQ!$B57)*$G57</f>
        <v>#VALUE!</v>
      </c>
      <c r="AZ57" s="53" t="e">
        <f>SUMIFS('[20]WorkDone DATA'!$L:$L,'[20]WorkDone DATA'!$N:$N,BOQ!AZ$6,'[20]WorkDone DATA'!$G:$G,BOQ!$B57)*$G57</f>
        <v>#VALUE!</v>
      </c>
      <c r="BA57" s="53" t="e">
        <f>SUMIFS('[20]WorkDone DATA'!$L:$L,'[20]WorkDone DATA'!$N:$N,BOQ!BA$6,'[20]WorkDone DATA'!$G:$G,BOQ!$B57)*$G57</f>
        <v>#VALUE!</v>
      </c>
      <c r="BB57" s="53" t="e">
        <f>SUMIFS('[20]WorkDone DATA'!$L:$L,'[20]WorkDone DATA'!$N:$N,BOQ!BB$6,'[20]WorkDone DATA'!$G:$G,BOQ!$B57)*$G57</f>
        <v>#VALUE!</v>
      </c>
      <c r="BC57" s="53" t="e">
        <f>SUMIFS('[20]WorkDone DATA'!$L:$L,'[20]WorkDone DATA'!$N:$N,BOQ!BC$6,'[20]WorkDone DATA'!$G:$G,BOQ!$B57)*$G57</f>
        <v>#VALUE!</v>
      </c>
      <c r="BD57" s="53" t="e">
        <f>SUMIFS('[20]WorkDone DATA'!$L:$L,'[20]WorkDone DATA'!$N:$N,BOQ!BD$6,'[20]WorkDone DATA'!$G:$G,BOQ!$B57)*$G57</f>
        <v>#VALUE!</v>
      </c>
      <c r="BE57" s="53" t="e">
        <f>SUMIFS('[20]WorkDone DATA'!$L:$L,'[20]WorkDone DATA'!$N:$N,BOQ!BE$6,'[20]WorkDone DATA'!$G:$G,BOQ!$B57)*$G57</f>
        <v>#VALUE!</v>
      </c>
      <c r="BF57" s="53" t="e">
        <f>SUMIFS('[20]WorkDone DATA'!$L:$L,'[20]WorkDone DATA'!$N:$N,BOQ!BF$6,'[20]WorkDone DATA'!$G:$G,BOQ!$B57)*$G57</f>
        <v>#VALUE!</v>
      </c>
      <c r="BG57" s="53" t="e">
        <f>SUMIFS('[20]WorkDone DATA'!$L:$L,'[20]WorkDone DATA'!$N:$N,BOQ!BG$6,'[20]WorkDone DATA'!$G:$G,BOQ!$B57)*$G57</f>
        <v>#VALUE!</v>
      </c>
      <c r="BH57" s="53" t="e">
        <f>SUMIFS('[20]WorkDone DATA'!$L:$L,'[20]WorkDone DATA'!$N:$N,BOQ!BH$6,'[20]WorkDone DATA'!$G:$G,BOQ!$B57)*$G57</f>
        <v>#VALUE!</v>
      </c>
      <c r="BI57" s="53" t="e">
        <f>SUMIFS('[20]WorkDone DATA'!$L:$L,'[20]WorkDone DATA'!$N:$N,BOQ!BI$6,'[20]WorkDone DATA'!$G:$G,BOQ!$B57)*$G57</f>
        <v>#VALUE!</v>
      </c>
      <c r="BJ57" s="53" t="e">
        <f>SUMIFS('[20]WorkDone DATA'!$L:$L,'[20]WorkDone DATA'!$N:$N,BOQ!BJ$6,'[20]WorkDone DATA'!$G:$G,BOQ!$B57)*$G57</f>
        <v>#VALUE!</v>
      </c>
      <c r="BK57" s="53" t="e">
        <f>SUMIFS('[20]WorkDone DATA'!$L:$L,'[20]WorkDone DATA'!$N:$N,BOQ!BK$6,'[20]WorkDone DATA'!$G:$G,BOQ!$B57)*$G57</f>
        <v>#VALUE!</v>
      </c>
      <c r="BL57" s="53" t="e">
        <f>SUMIFS('[20]WorkDone DATA'!$L:$L,'[20]WorkDone DATA'!$N:$N,BOQ!BL$6,'[20]WorkDone DATA'!$G:$G,BOQ!$B57)*$G57</f>
        <v>#VALUE!</v>
      </c>
      <c r="BM57" s="53" t="e">
        <f>SUMIFS('[20]WorkDone DATA'!$L:$L,'[20]WorkDone DATA'!$N:$N,BOQ!BM$6,'[20]WorkDone DATA'!$G:$G,BOQ!$B57)*$G57</f>
        <v>#VALUE!</v>
      </c>
      <c r="BN57" s="53" t="e">
        <f>SUMIFS('[20]WorkDone DATA'!$L:$L,'[20]WorkDone DATA'!$N:$N,BOQ!BN$6,'[20]WorkDone DATA'!$G:$G,BOQ!$B57)*$G57</f>
        <v>#VALUE!</v>
      </c>
      <c r="BO57" s="53" t="e">
        <f>SUMIFS('[20]WorkDone DATA'!$L:$L,'[20]WorkDone DATA'!$N:$N,BOQ!BO$6,'[20]WorkDone DATA'!$G:$G,BOQ!$B57)*$G57</f>
        <v>#VALUE!</v>
      </c>
      <c r="BP57" s="53" t="e">
        <f>SUMIFS('[20]WorkDone DATA'!$L:$L,'[20]WorkDone DATA'!$N:$N,BOQ!BP$6,'[20]WorkDone DATA'!$G:$G,BOQ!$B57)*$G57</f>
        <v>#VALUE!</v>
      </c>
      <c r="BQ57" s="53" t="e">
        <f>SUMIFS('[20]WorkDone DATA'!$L:$L,'[20]WorkDone DATA'!$N:$N,BOQ!BQ$6,'[20]WorkDone DATA'!$G:$G,BOQ!$B57)*$G57</f>
        <v>#VALUE!</v>
      </c>
      <c r="BR57" s="53" t="e">
        <f>SUMIFS('[20]WorkDone DATA'!$L:$L,'[20]WorkDone DATA'!$N:$N,BOQ!BR$6,'[20]WorkDone DATA'!$G:$G,BOQ!$B57)*$G57</f>
        <v>#VALUE!</v>
      </c>
      <c r="BS57" s="53" t="e">
        <f>SUMIFS('[20]WorkDone DATA'!$L:$L,'[20]WorkDone DATA'!$N:$N,BOQ!BS$6,'[20]WorkDone DATA'!$G:$G,BOQ!$B57)*$G57</f>
        <v>#VALUE!</v>
      </c>
      <c r="BT57" s="53" t="e">
        <f>SUMIFS('[20]WorkDone DATA'!$L:$L,'[20]WorkDone DATA'!$N:$N,BOQ!BT$6,'[20]WorkDone DATA'!$G:$G,BOQ!$B57)*$G57</f>
        <v>#VALUE!</v>
      </c>
      <c r="BU57" s="53" t="e">
        <f>SUMIFS('[20]WorkDone DATA'!$L:$L,'[20]WorkDone DATA'!$N:$N,BOQ!BU$6,'[20]WorkDone DATA'!$G:$G,BOQ!$B57)*$G57</f>
        <v>#VALUE!</v>
      </c>
      <c r="BV57" s="53" t="e">
        <f>SUMIFS('[20]WorkDone DATA'!$L:$L,'[20]WorkDone DATA'!$N:$N,BOQ!BV$6,'[20]WorkDone DATA'!$G:$G,BOQ!$B57)*$G57</f>
        <v>#VALUE!</v>
      </c>
      <c r="BW57" s="53" t="e">
        <f>SUMIFS('[20]WorkDone DATA'!$L:$L,'[20]WorkDone DATA'!$N:$N,BOQ!BW$6,'[20]WorkDone DATA'!$G:$G,BOQ!$B57)*$G57</f>
        <v>#VALUE!</v>
      </c>
      <c r="BX57" s="53" t="e">
        <f>SUMIFS('[20]WorkDone DATA'!$L:$L,'[20]WorkDone DATA'!$N:$N,BOQ!BX$6,'[20]WorkDone DATA'!$G:$G,BOQ!$B57)*$G57</f>
        <v>#VALUE!</v>
      </c>
    </row>
    <row r="58" spans="1:76" ht="15.6" x14ac:dyDescent="0.35">
      <c r="A58" s="1"/>
      <c r="B58" s="42"/>
      <c r="C58" s="64" t="s">
        <v>17</v>
      </c>
      <c r="D58" s="51"/>
      <c r="E58" s="51"/>
      <c r="F58" s="45"/>
      <c r="G58" s="52"/>
      <c r="H58" s="53">
        <f t="shared" si="0"/>
        <v>0</v>
      </c>
      <c r="K58" s="214"/>
      <c r="L58" s="220" t="e">
        <f t="shared" si="2"/>
        <v>#VALUE!</v>
      </c>
      <c r="M58" s="221" t="e">
        <f t="shared" si="3"/>
        <v>#VALUE!</v>
      </c>
      <c r="N58" s="213"/>
      <c r="O58" s="214">
        <f t="shared" si="4"/>
        <v>0</v>
      </c>
      <c r="P58" s="215" t="e">
        <f t="shared" si="5"/>
        <v>#VALUE!</v>
      </c>
      <c r="Q58" s="218"/>
      <c r="R58" s="217" t="e">
        <f>SUMIFS('[20]WorkDone DATA'!$L:$L,'[20]WorkDone DATA'!$N:$N,BOQ!S$6,'[20]WorkDone DATA'!$G:$G,BOQ!$B58)</f>
        <v>#VALUE!</v>
      </c>
      <c r="S58" s="53" t="e">
        <f t="shared" si="6"/>
        <v>#VALUE!</v>
      </c>
      <c r="T58" s="217" t="e">
        <f>SUMIFS('[20]WorkDone DATA'!$L:$L,'[20]WorkDone DATA'!$N:$N,BOQ!U$6,'[20]WorkDone DATA'!$G:$G,BOQ!$B58)</f>
        <v>#VALUE!</v>
      </c>
      <c r="U58" s="53" t="e">
        <f t="shared" si="7"/>
        <v>#VALUE!</v>
      </c>
      <c r="V58" s="217"/>
      <c r="W58" s="53" t="e">
        <f>SUMIFS('[20]WorkDone DATA'!$L:$L,'[20]WorkDone DATA'!$N:$N,BOQ!W$6,'[20]WorkDone DATA'!$G:$G,BOQ!$B58)*$G58</f>
        <v>#VALUE!</v>
      </c>
      <c r="X58" s="217"/>
      <c r="Y58" s="53" t="e">
        <f>SUMIFS('[20]WorkDone DATA'!$L:$L,'[20]WorkDone DATA'!$N:$N,BOQ!Y$6,'[20]WorkDone DATA'!$G:$G,BOQ!$B58)*$G58</f>
        <v>#VALUE!</v>
      </c>
      <c r="Z58" s="217"/>
      <c r="AA58" s="53" t="e">
        <f>SUMIFS('[20]WorkDone DATA'!$L:$L,'[20]WorkDone DATA'!$N:$N,BOQ!AA$6,'[20]WorkDone DATA'!$G:$G,BOQ!$B58)*$G58</f>
        <v>#VALUE!</v>
      </c>
      <c r="AB58" s="53" t="e">
        <f>SUMIFS('[20]WorkDone DATA'!$L:$L,'[20]WorkDone DATA'!$N:$N,BOQ!AB$6,'[20]WorkDone DATA'!$G:$G,BOQ!$B58)*$G58</f>
        <v>#VALUE!</v>
      </c>
      <c r="AC58" s="53" t="e">
        <f>SUMIFS('[20]WorkDone DATA'!$L:$L,'[20]WorkDone DATA'!$N:$N,BOQ!AC$6,'[20]WorkDone DATA'!$G:$G,BOQ!$B58)*$G58</f>
        <v>#VALUE!</v>
      </c>
      <c r="AD58" s="53" t="e">
        <f>SUMIFS('[20]WorkDone DATA'!$L:$L,'[20]WorkDone DATA'!$N:$N,BOQ!AD$6,'[20]WorkDone DATA'!$G:$G,BOQ!$B58)*$G58</f>
        <v>#VALUE!</v>
      </c>
      <c r="AE58" s="53" t="e">
        <f>SUMIFS('[20]WorkDone DATA'!$L:$L,'[20]WorkDone DATA'!$N:$N,BOQ!AE$6,'[20]WorkDone DATA'!$G:$G,BOQ!$B58)*$G58</f>
        <v>#VALUE!</v>
      </c>
      <c r="AF58" s="53" t="e">
        <f>SUMIFS('[20]WorkDone DATA'!$L:$L,'[20]WorkDone DATA'!$N:$N,BOQ!AF$6,'[20]WorkDone DATA'!$G:$G,BOQ!$B58)*$G58</f>
        <v>#VALUE!</v>
      </c>
      <c r="AG58" s="53" t="e">
        <f>SUMIFS('[20]WorkDone DATA'!$L:$L,'[20]WorkDone DATA'!$N:$N,BOQ!AG$6,'[20]WorkDone DATA'!$G:$G,BOQ!$B58)*$G58</f>
        <v>#VALUE!</v>
      </c>
      <c r="AH58" s="53" t="e">
        <f>SUMIFS('[20]WorkDone DATA'!$L:$L,'[20]WorkDone DATA'!$N:$N,BOQ!AH$6,'[20]WorkDone DATA'!$G:$G,BOQ!$B58)*$G58</f>
        <v>#VALUE!</v>
      </c>
      <c r="AI58" s="53" t="e">
        <f>SUMIFS('[20]WorkDone DATA'!$L:$L,'[20]WorkDone DATA'!$N:$N,BOQ!AI$6,'[20]WorkDone DATA'!$G:$G,BOQ!$B58)*$G58</f>
        <v>#VALUE!</v>
      </c>
      <c r="AJ58" s="53" t="e">
        <f>SUMIFS('[20]WorkDone DATA'!$L:$L,'[20]WorkDone DATA'!$N:$N,BOQ!AJ$6,'[20]WorkDone DATA'!$G:$G,BOQ!$B58)*$G58</f>
        <v>#VALUE!</v>
      </c>
      <c r="AK58" s="53" t="e">
        <f>SUMIFS('[20]WorkDone DATA'!$L:$L,'[20]WorkDone DATA'!$N:$N,BOQ!AK$6,'[20]WorkDone DATA'!$G:$G,BOQ!$B58)*$G58</f>
        <v>#VALUE!</v>
      </c>
      <c r="AL58" s="53" t="e">
        <f>SUMIFS('[20]WorkDone DATA'!$L:$L,'[20]WorkDone DATA'!$N:$N,BOQ!AL$6,'[20]WorkDone DATA'!$G:$G,BOQ!$B58)*$G58</f>
        <v>#VALUE!</v>
      </c>
      <c r="AM58" s="53" t="e">
        <f>SUMIFS('[20]WorkDone DATA'!$L:$L,'[20]WorkDone DATA'!$N:$N,BOQ!AM$6,'[20]WorkDone DATA'!$G:$G,BOQ!$B58)*$G58</f>
        <v>#VALUE!</v>
      </c>
      <c r="AN58" s="53" t="e">
        <f>SUMIFS('[20]WorkDone DATA'!$L:$L,'[20]WorkDone DATA'!$N:$N,BOQ!AN$6,'[20]WorkDone DATA'!$G:$G,BOQ!$B58)*$G58</f>
        <v>#VALUE!</v>
      </c>
      <c r="AO58" s="53" t="e">
        <f>SUMIFS('[20]WorkDone DATA'!$L:$L,'[20]WorkDone DATA'!$N:$N,BOQ!AO$6,'[20]WorkDone DATA'!$G:$G,BOQ!$B58)*$G58</f>
        <v>#VALUE!</v>
      </c>
      <c r="AP58" s="53" t="e">
        <f>SUMIFS('[20]WorkDone DATA'!$L:$L,'[20]WorkDone DATA'!$N:$N,BOQ!AP$6,'[20]WorkDone DATA'!$G:$G,BOQ!$B58)*$G58</f>
        <v>#VALUE!</v>
      </c>
      <c r="AQ58" s="53" t="e">
        <f>SUMIFS('[20]WorkDone DATA'!$L:$L,'[20]WorkDone DATA'!$N:$N,BOQ!AQ$6,'[20]WorkDone DATA'!$G:$G,BOQ!$B58)*$G58</f>
        <v>#VALUE!</v>
      </c>
      <c r="AR58" s="53" t="e">
        <f>SUMIFS('[20]WorkDone DATA'!$L:$L,'[20]WorkDone DATA'!$N:$N,BOQ!AR$6,'[20]WorkDone DATA'!$G:$G,BOQ!$B58)*$G58</f>
        <v>#VALUE!</v>
      </c>
      <c r="AS58" s="53" t="e">
        <f>SUMIFS('[20]WorkDone DATA'!$L:$L,'[20]WorkDone DATA'!$N:$N,BOQ!AS$6,'[20]WorkDone DATA'!$G:$G,BOQ!$B58)*$G58</f>
        <v>#VALUE!</v>
      </c>
      <c r="AT58" s="53" t="e">
        <f>SUMIFS('[20]WorkDone DATA'!$L:$L,'[20]WorkDone DATA'!$N:$N,BOQ!AT$6,'[20]WorkDone DATA'!$G:$G,BOQ!$B58)*$G58</f>
        <v>#VALUE!</v>
      </c>
      <c r="AU58" s="53" t="e">
        <f>SUMIFS('[20]WorkDone DATA'!$L:$L,'[20]WorkDone DATA'!$N:$N,BOQ!AU$6,'[20]WorkDone DATA'!$G:$G,BOQ!$B58)*$G58</f>
        <v>#VALUE!</v>
      </c>
      <c r="AV58" s="53" t="e">
        <f>SUMIFS('[20]WorkDone DATA'!$L:$L,'[20]WorkDone DATA'!$N:$N,BOQ!AV$6,'[20]WorkDone DATA'!$G:$G,BOQ!$B58)*$G58</f>
        <v>#VALUE!</v>
      </c>
      <c r="AW58" s="53" t="e">
        <f>SUMIFS('[20]WorkDone DATA'!$L:$L,'[20]WorkDone DATA'!$N:$N,BOQ!AW$6,'[20]WorkDone DATA'!$G:$G,BOQ!$B58)*$G58</f>
        <v>#VALUE!</v>
      </c>
      <c r="AX58" s="53" t="e">
        <f>SUMIFS('[20]WorkDone DATA'!$L:$L,'[20]WorkDone DATA'!$N:$N,BOQ!AX$6,'[20]WorkDone DATA'!$G:$G,BOQ!$B58)*$G58</f>
        <v>#VALUE!</v>
      </c>
      <c r="AY58" s="53" t="e">
        <f>SUMIFS('[20]WorkDone DATA'!$L:$L,'[20]WorkDone DATA'!$N:$N,BOQ!AY$6,'[20]WorkDone DATA'!$G:$G,BOQ!$B58)*$G58</f>
        <v>#VALUE!</v>
      </c>
      <c r="AZ58" s="53" t="e">
        <f>SUMIFS('[20]WorkDone DATA'!$L:$L,'[20]WorkDone DATA'!$N:$N,BOQ!AZ$6,'[20]WorkDone DATA'!$G:$G,BOQ!$B58)*$G58</f>
        <v>#VALUE!</v>
      </c>
      <c r="BA58" s="53" t="e">
        <f>SUMIFS('[20]WorkDone DATA'!$L:$L,'[20]WorkDone DATA'!$N:$N,BOQ!BA$6,'[20]WorkDone DATA'!$G:$G,BOQ!$B58)*$G58</f>
        <v>#VALUE!</v>
      </c>
      <c r="BB58" s="53" t="e">
        <f>SUMIFS('[20]WorkDone DATA'!$L:$L,'[20]WorkDone DATA'!$N:$N,BOQ!BB$6,'[20]WorkDone DATA'!$G:$G,BOQ!$B58)*$G58</f>
        <v>#VALUE!</v>
      </c>
      <c r="BC58" s="53" t="e">
        <f>SUMIFS('[20]WorkDone DATA'!$L:$L,'[20]WorkDone DATA'!$N:$N,BOQ!BC$6,'[20]WorkDone DATA'!$G:$G,BOQ!$B58)*$G58</f>
        <v>#VALUE!</v>
      </c>
      <c r="BD58" s="53" t="e">
        <f>SUMIFS('[20]WorkDone DATA'!$L:$L,'[20]WorkDone DATA'!$N:$N,BOQ!BD$6,'[20]WorkDone DATA'!$G:$G,BOQ!$B58)*$G58</f>
        <v>#VALUE!</v>
      </c>
      <c r="BE58" s="53" t="e">
        <f>SUMIFS('[20]WorkDone DATA'!$L:$L,'[20]WorkDone DATA'!$N:$N,BOQ!BE$6,'[20]WorkDone DATA'!$G:$G,BOQ!$B58)*$G58</f>
        <v>#VALUE!</v>
      </c>
      <c r="BF58" s="53" t="e">
        <f>SUMIFS('[20]WorkDone DATA'!$L:$L,'[20]WorkDone DATA'!$N:$N,BOQ!BF$6,'[20]WorkDone DATA'!$G:$G,BOQ!$B58)*$G58</f>
        <v>#VALUE!</v>
      </c>
      <c r="BG58" s="53" t="e">
        <f>SUMIFS('[20]WorkDone DATA'!$L:$L,'[20]WorkDone DATA'!$N:$N,BOQ!BG$6,'[20]WorkDone DATA'!$G:$G,BOQ!$B58)*$G58</f>
        <v>#VALUE!</v>
      </c>
      <c r="BH58" s="53" t="e">
        <f>SUMIFS('[20]WorkDone DATA'!$L:$L,'[20]WorkDone DATA'!$N:$N,BOQ!BH$6,'[20]WorkDone DATA'!$G:$G,BOQ!$B58)*$G58</f>
        <v>#VALUE!</v>
      </c>
      <c r="BI58" s="53" t="e">
        <f>SUMIFS('[20]WorkDone DATA'!$L:$L,'[20]WorkDone DATA'!$N:$N,BOQ!BI$6,'[20]WorkDone DATA'!$G:$G,BOQ!$B58)*$G58</f>
        <v>#VALUE!</v>
      </c>
      <c r="BJ58" s="53" t="e">
        <f>SUMIFS('[20]WorkDone DATA'!$L:$L,'[20]WorkDone DATA'!$N:$N,BOQ!BJ$6,'[20]WorkDone DATA'!$G:$G,BOQ!$B58)*$G58</f>
        <v>#VALUE!</v>
      </c>
      <c r="BK58" s="53" t="e">
        <f>SUMIFS('[20]WorkDone DATA'!$L:$L,'[20]WorkDone DATA'!$N:$N,BOQ!BK$6,'[20]WorkDone DATA'!$G:$G,BOQ!$B58)*$G58</f>
        <v>#VALUE!</v>
      </c>
      <c r="BL58" s="53" t="e">
        <f>SUMIFS('[20]WorkDone DATA'!$L:$L,'[20]WorkDone DATA'!$N:$N,BOQ!BL$6,'[20]WorkDone DATA'!$G:$G,BOQ!$B58)*$G58</f>
        <v>#VALUE!</v>
      </c>
      <c r="BM58" s="53" t="e">
        <f>SUMIFS('[20]WorkDone DATA'!$L:$L,'[20]WorkDone DATA'!$N:$N,BOQ!BM$6,'[20]WorkDone DATA'!$G:$G,BOQ!$B58)*$G58</f>
        <v>#VALUE!</v>
      </c>
      <c r="BN58" s="53" t="e">
        <f>SUMIFS('[20]WorkDone DATA'!$L:$L,'[20]WorkDone DATA'!$N:$N,BOQ!BN$6,'[20]WorkDone DATA'!$G:$G,BOQ!$B58)*$G58</f>
        <v>#VALUE!</v>
      </c>
      <c r="BO58" s="53" t="e">
        <f>SUMIFS('[20]WorkDone DATA'!$L:$L,'[20]WorkDone DATA'!$N:$N,BOQ!BO$6,'[20]WorkDone DATA'!$G:$G,BOQ!$B58)*$G58</f>
        <v>#VALUE!</v>
      </c>
      <c r="BP58" s="53" t="e">
        <f>SUMIFS('[20]WorkDone DATA'!$L:$L,'[20]WorkDone DATA'!$N:$N,BOQ!BP$6,'[20]WorkDone DATA'!$G:$G,BOQ!$B58)*$G58</f>
        <v>#VALUE!</v>
      </c>
      <c r="BQ58" s="53" t="e">
        <f>SUMIFS('[20]WorkDone DATA'!$L:$L,'[20]WorkDone DATA'!$N:$N,BOQ!BQ$6,'[20]WorkDone DATA'!$G:$G,BOQ!$B58)*$G58</f>
        <v>#VALUE!</v>
      </c>
      <c r="BR58" s="53" t="e">
        <f>SUMIFS('[20]WorkDone DATA'!$L:$L,'[20]WorkDone DATA'!$N:$N,BOQ!BR$6,'[20]WorkDone DATA'!$G:$G,BOQ!$B58)*$G58</f>
        <v>#VALUE!</v>
      </c>
      <c r="BS58" s="53" t="e">
        <f>SUMIFS('[20]WorkDone DATA'!$L:$L,'[20]WorkDone DATA'!$N:$N,BOQ!BS$6,'[20]WorkDone DATA'!$G:$G,BOQ!$B58)*$G58</f>
        <v>#VALUE!</v>
      </c>
      <c r="BT58" s="53" t="e">
        <f>SUMIFS('[20]WorkDone DATA'!$L:$L,'[20]WorkDone DATA'!$N:$N,BOQ!BT$6,'[20]WorkDone DATA'!$G:$G,BOQ!$B58)*$G58</f>
        <v>#VALUE!</v>
      </c>
      <c r="BU58" s="53" t="e">
        <f>SUMIFS('[20]WorkDone DATA'!$L:$L,'[20]WorkDone DATA'!$N:$N,BOQ!BU$6,'[20]WorkDone DATA'!$G:$G,BOQ!$B58)*$G58</f>
        <v>#VALUE!</v>
      </c>
      <c r="BV58" s="53" t="e">
        <f>SUMIFS('[20]WorkDone DATA'!$L:$L,'[20]WorkDone DATA'!$N:$N,BOQ!BV$6,'[20]WorkDone DATA'!$G:$G,BOQ!$B58)*$G58</f>
        <v>#VALUE!</v>
      </c>
      <c r="BW58" s="53" t="e">
        <f>SUMIFS('[20]WorkDone DATA'!$L:$L,'[20]WorkDone DATA'!$N:$N,BOQ!BW$6,'[20]WorkDone DATA'!$G:$G,BOQ!$B58)*$G58</f>
        <v>#VALUE!</v>
      </c>
      <c r="BX58" s="53" t="e">
        <f>SUMIFS('[20]WorkDone DATA'!$L:$L,'[20]WorkDone DATA'!$N:$N,BOQ!BX$6,'[20]WorkDone DATA'!$G:$G,BOQ!$B58)*$G58</f>
        <v>#VALUE!</v>
      </c>
    </row>
    <row r="59" spans="1:76" ht="15.6" x14ac:dyDescent="0.35">
      <c r="A59" s="1" t="str">
        <f>C58</f>
        <v>120mm x 3 core (CXX03QCV) 3.8kV/6.6kV</v>
      </c>
      <c r="B59" s="42">
        <v>2.0270000000000001</v>
      </c>
      <c r="C59" s="65" t="s">
        <v>11</v>
      </c>
      <c r="D59" s="58" t="s">
        <v>12</v>
      </c>
      <c r="E59" s="51" t="s">
        <v>86</v>
      </c>
      <c r="F59" s="45">
        <v>72</v>
      </c>
      <c r="G59" s="52">
        <v>2995.91</v>
      </c>
      <c r="H59" s="53">
        <f t="shared" si="0"/>
        <v>215705.52</v>
      </c>
      <c r="K59" s="214" t="e">
        <f t="shared" si="1"/>
        <v>#VALUE!</v>
      </c>
      <c r="L59" s="220" t="e">
        <f t="shared" si="2"/>
        <v>#VALUE!</v>
      </c>
      <c r="M59" s="221" t="e">
        <f t="shared" si="3"/>
        <v>#VALUE!</v>
      </c>
      <c r="N59" s="213"/>
      <c r="O59" s="214" t="e">
        <f t="shared" si="4"/>
        <v>#VALUE!</v>
      </c>
      <c r="P59" s="215" t="e">
        <f t="shared" si="5"/>
        <v>#VALUE!</v>
      </c>
      <c r="Q59" s="218"/>
      <c r="R59" s="217" t="e">
        <f>SUMIFS('[20]WorkDone DATA'!$L:$L,'[20]WorkDone DATA'!$N:$N,BOQ!S$6,'[20]WorkDone DATA'!$G:$G,BOQ!$B59)</f>
        <v>#VALUE!</v>
      </c>
      <c r="S59" s="53" t="e">
        <f t="shared" si="6"/>
        <v>#VALUE!</v>
      </c>
      <c r="T59" s="217" t="e">
        <f>SUMIFS('[20]WorkDone DATA'!$L:$L,'[20]WorkDone DATA'!$N:$N,BOQ!U$6,'[20]WorkDone DATA'!$G:$G,BOQ!$B59)</f>
        <v>#VALUE!</v>
      </c>
      <c r="U59" s="53" t="e">
        <f t="shared" si="7"/>
        <v>#VALUE!</v>
      </c>
      <c r="V59" s="217"/>
      <c r="W59" s="53" t="e">
        <f>SUMIFS('[20]WorkDone DATA'!$L:$L,'[20]WorkDone DATA'!$N:$N,BOQ!W$6,'[20]WorkDone DATA'!$G:$G,BOQ!$B59)*$G59</f>
        <v>#VALUE!</v>
      </c>
      <c r="X59" s="217"/>
      <c r="Y59" s="53" t="e">
        <f>SUMIFS('[20]WorkDone DATA'!$L:$L,'[20]WorkDone DATA'!$N:$N,BOQ!Y$6,'[20]WorkDone DATA'!$G:$G,BOQ!$B59)*$G59</f>
        <v>#VALUE!</v>
      </c>
      <c r="Z59" s="217"/>
      <c r="AA59" s="53" t="e">
        <f>SUMIFS('[20]WorkDone DATA'!$L:$L,'[20]WorkDone DATA'!$N:$N,BOQ!AA$6,'[20]WorkDone DATA'!$G:$G,BOQ!$B59)*$G59</f>
        <v>#VALUE!</v>
      </c>
      <c r="AB59" s="53" t="e">
        <f>SUMIFS('[20]WorkDone DATA'!$L:$L,'[20]WorkDone DATA'!$N:$N,BOQ!AB$6,'[20]WorkDone DATA'!$G:$G,BOQ!$B59)*$G59</f>
        <v>#VALUE!</v>
      </c>
      <c r="AC59" s="53" t="e">
        <f>SUMIFS('[20]WorkDone DATA'!$L:$L,'[20]WorkDone DATA'!$N:$N,BOQ!AC$6,'[20]WorkDone DATA'!$G:$G,BOQ!$B59)*$G59</f>
        <v>#VALUE!</v>
      </c>
      <c r="AD59" s="53" t="e">
        <f>SUMIFS('[20]WorkDone DATA'!$L:$L,'[20]WorkDone DATA'!$N:$N,BOQ!AD$6,'[20]WorkDone DATA'!$G:$G,BOQ!$B59)*$G59</f>
        <v>#VALUE!</v>
      </c>
      <c r="AE59" s="53" t="e">
        <f>SUMIFS('[20]WorkDone DATA'!$L:$L,'[20]WorkDone DATA'!$N:$N,BOQ!AE$6,'[20]WorkDone DATA'!$G:$G,BOQ!$B59)*$G59</f>
        <v>#VALUE!</v>
      </c>
      <c r="AF59" s="53" t="e">
        <f>SUMIFS('[20]WorkDone DATA'!$L:$L,'[20]WorkDone DATA'!$N:$N,BOQ!AF$6,'[20]WorkDone DATA'!$G:$G,BOQ!$B59)*$G59</f>
        <v>#VALUE!</v>
      </c>
      <c r="AG59" s="53" t="e">
        <f>SUMIFS('[20]WorkDone DATA'!$L:$L,'[20]WorkDone DATA'!$N:$N,BOQ!AG$6,'[20]WorkDone DATA'!$G:$G,BOQ!$B59)*$G59</f>
        <v>#VALUE!</v>
      </c>
      <c r="AH59" s="53" t="e">
        <f>SUMIFS('[20]WorkDone DATA'!$L:$L,'[20]WorkDone DATA'!$N:$N,BOQ!AH$6,'[20]WorkDone DATA'!$G:$G,BOQ!$B59)*$G59</f>
        <v>#VALUE!</v>
      </c>
      <c r="AI59" s="53" t="e">
        <f>SUMIFS('[20]WorkDone DATA'!$L:$L,'[20]WorkDone DATA'!$N:$N,BOQ!AI$6,'[20]WorkDone DATA'!$G:$G,BOQ!$B59)*$G59</f>
        <v>#VALUE!</v>
      </c>
      <c r="AJ59" s="53" t="e">
        <f>SUMIFS('[20]WorkDone DATA'!$L:$L,'[20]WorkDone DATA'!$N:$N,BOQ!AJ$6,'[20]WorkDone DATA'!$G:$G,BOQ!$B59)*$G59</f>
        <v>#VALUE!</v>
      </c>
      <c r="AK59" s="53" t="e">
        <f>SUMIFS('[20]WorkDone DATA'!$L:$L,'[20]WorkDone DATA'!$N:$N,BOQ!AK$6,'[20]WorkDone DATA'!$G:$G,BOQ!$B59)*$G59</f>
        <v>#VALUE!</v>
      </c>
      <c r="AL59" s="53" t="e">
        <f>SUMIFS('[20]WorkDone DATA'!$L:$L,'[20]WorkDone DATA'!$N:$N,BOQ!AL$6,'[20]WorkDone DATA'!$G:$G,BOQ!$B59)*$G59</f>
        <v>#VALUE!</v>
      </c>
      <c r="AM59" s="53" t="e">
        <f>SUMIFS('[20]WorkDone DATA'!$L:$L,'[20]WorkDone DATA'!$N:$N,BOQ!AM$6,'[20]WorkDone DATA'!$G:$G,BOQ!$B59)*$G59</f>
        <v>#VALUE!</v>
      </c>
      <c r="AN59" s="53" t="e">
        <f>SUMIFS('[20]WorkDone DATA'!$L:$L,'[20]WorkDone DATA'!$N:$N,BOQ!AN$6,'[20]WorkDone DATA'!$G:$G,BOQ!$B59)*$G59</f>
        <v>#VALUE!</v>
      </c>
      <c r="AO59" s="53" t="e">
        <f>SUMIFS('[20]WorkDone DATA'!$L:$L,'[20]WorkDone DATA'!$N:$N,BOQ!AO$6,'[20]WorkDone DATA'!$G:$G,BOQ!$B59)*$G59</f>
        <v>#VALUE!</v>
      </c>
      <c r="AP59" s="53" t="e">
        <f>SUMIFS('[20]WorkDone DATA'!$L:$L,'[20]WorkDone DATA'!$N:$N,BOQ!AP$6,'[20]WorkDone DATA'!$G:$G,BOQ!$B59)*$G59</f>
        <v>#VALUE!</v>
      </c>
      <c r="AQ59" s="53" t="e">
        <f>SUMIFS('[20]WorkDone DATA'!$L:$L,'[20]WorkDone DATA'!$N:$N,BOQ!AQ$6,'[20]WorkDone DATA'!$G:$G,BOQ!$B59)*$G59</f>
        <v>#VALUE!</v>
      </c>
      <c r="AR59" s="53" t="e">
        <f>SUMIFS('[20]WorkDone DATA'!$L:$L,'[20]WorkDone DATA'!$N:$N,BOQ!AR$6,'[20]WorkDone DATA'!$G:$G,BOQ!$B59)*$G59</f>
        <v>#VALUE!</v>
      </c>
      <c r="AS59" s="53" t="e">
        <f>SUMIFS('[20]WorkDone DATA'!$L:$L,'[20]WorkDone DATA'!$N:$N,BOQ!AS$6,'[20]WorkDone DATA'!$G:$G,BOQ!$B59)*$G59</f>
        <v>#VALUE!</v>
      </c>
      <c r="AT59" s="53" t="e">
        <f>SUMIFS('[20]WorkDone DATA'!$L:$L,'[20]WorkDone DATA'!$N:$N,BOQ!AT$6,'[20]WorkDone DATA'!$G:$G,BOQ!$B59)*$G59</f>
        <v>#VALUE!</v>
      </c>
      <c r="AU59" s="53" t="e">
        <f>SUMIFS('[20]WorkDone DATA'!$L:$L,'[20]WorkDone DATA'!$N:$N,BOQ!AU$6,'[20]WorkDone DATA'!$G:$G,BOQ!$B59)*$G59</f>
        <v>#VALUE!</v>
      </c>
      <c r="AV59" s="53" t="e">
        <f>SUMIFS('[20]WorkDone DATA'!$L:$L,'[20]WorkDone DATA'!$N:$N,BOQ!AV$6,'[20]WorkDone DATA'!$G:$G,BOQ!$B59)*$G59</f>
        <v>#VALUE!</v>
      </c>
      <c r="AW59" s="53" t="e">
        <f>SUMIFS('[20]WorkDone DATA'!$L:$L,'[20]WorkDone DATA'!$N:$N,BOQ!AW$6,'[20]WorkDone DATA'!$G:$G,BOQ!$B59)*$G59</f>
        <v>#VALUE!</v>
      </c>
      <c r="AX59" s="53" t="e">
        <f>SUMIFS('[20]WorkDone DATA'!$L:$L,'[20]WorkDone DATA'!$N:$N,BOQ!AX$6,'[20]WorkDone DATA'!$G:$G,BOQ!$B59)*$G59</f>
        <v>#VALUE!</v>
      </c>
      <c r="AY59" s="53" t="e">
        <f>SUMIFS('[20]WorkDone DATA'!$L:$L,'[20]WorkDone DATA'!$N:$N,BOQ!AY$6,'[20]WorkDone DATA'!$G:$G,BOQ!$B59)*$G59</f>
        <v>#VALUE!</v>
      </c>
      <c r="AZ59" s="53" t="e">
        <f>SUMIFS('[20]WorkDone DATA'!$L:$L,'[20]WorkDone DATA'!$N:$N,BOQ!AZ$6,'[20]WorkDone DATA'!$G:$G,BOQ!$B59)*$G59</f>
        <v>#VALUE!</v>
      </c>
      <c r="BA59" s="53" t="e">
        <f>SUMIFS('[20]WorkDone DATA'!$L:$L,'[20]WorkDone DATA'!$N:$N,BOQ!BA$6,'[20]WorkDone DATA'!$G:$G,BOQ!$B59)*$G59</f>
        <v>#VALUE!</v>
      </c>
      <c r="BB59" s="53" t="e">
        <f>SUMIFS('[20]WorkDone DATA'!$L:$L,'[20]WorkDone DATA'!$N:$N,BOQ!BB$6,'[20]WorkDone DATA'!$G:$G,BOQ!$B59)*$G59</f>
        <v>#VALUE!</v>
      </c>
      <c r="BC59" s="53" t="e">
        <f>SUMIFS('[20]WorkDone DATA'!$L:$L,'[20]WorkDone DATA'!$N:$N,BOQ!BC$6,'[20]WorkDone DATA'!$G:$G,BOQ!$B59)*$G59</f>
        <v>#VALUE!</v>
      </c>
      <c r="BD59" s="53" t="e">
        <f>SUMIFS('[20]WorkDone DATA'!$L:$L,'[20]WorkDone DATA'!$N:$N,BOQ!BD$6,'[20]WorkDone DATA'!$G:$G,BOQ!$B59)*$G59</f>
        <v>#VALUE!</v>
      </c>
      <c r="BE59" s="53" t="e">
        <f>SUMIFS('[20]WorkDone DATA'!$L:$L,'[20]WorkDone DATA'!$N:$N,BOQ!BE$6,'[20]WorkDone DATA'!$G:$G,BOQ!$B59)*$G59</f>
        <v>#VALUE!</v>
      </c>
      <c r="BF59" s="53" t="e">
        <f>SUMIFS('[20]WorkDone DATA'!$L:$L,'[20]WorkDone DATA'!$N:$N,BOQ!BF$6,'[20]WorkDone DATA'!$G:$G,BOQ!$B59)*$G59</f>
        <v>#VALUE!</v>
      </c>
      <c r="BG59" s="53" t="e">
        <f>SUMIFS('[20]WorkDone DATA'!$L:$L,'[20]WorkDone DATA'!$N:$N,BOQ!BG$6,'[20]WorkDone DATA'!$G:$G,BOQ!$B59)*$G59</f>
        <v>#VALUE!</v>
      </c>
      <c r="BH59" s="53" t="e">
        <f>SUMIFS('[20]WorkDone DATA'!$L:$L,'[20]WorkDone DATA'!$N:$N,BOQ!BH$6,'[20]WorkDone DATA'!$G:$G,BOQ!$B59)*$G59</f>
        <v>#VALUE!</v>
      </c>
      <c r="BI59" s="53" t="e">
        <f>SUMIFS('[20]WorkDone DATA'!$L:$L,'[20]WorkDone DATA'!$N:$N,BOQ!BI$6,'[20]WorkDone DATA'!$G:$G,BOQ!$B59)*$G59</f>
        <v>#VALUE!</v>
      </c>
      <c r="BJ59" s="53" t="e">
        <f>SUMIFS('[20]WorkDone DATA'!$L:$L,'[20]WorkDone DATA'!$N:$N,BOQ!BJ$6,'[20]WorkDone DATA'!$G:$G,BOQ!$B59)*$G59</f>
        <v>#VALUE!</v>
      </c>
      <c r="BK59" s="53" t="e">
        <f>SUMIFS('[20]WorkDone DATA'!$L:$L,'[20]WorkDone DATA'!$N:$N,BOQ!BK$6,'[20]WorkDone DATA'!$G:$G,BOQ!$B59)*$G59</f>
        <v>#VALUE!</v>
      </c>
      <c r="BL59" s="53" t="e">
        <f>SUMIFS('[20]WorkDone DATA'!$L:$L,'[20]WorkDone DATA'!$N:$N,BOQ!BL$6,'[20]WorkDone DATA'!$G:$G,BOQ!$B59)*$G59</f>
        <v>#VALUE!</v>
      </c>
      <c r="BM59" s="53" t="e">
        <f>SUMIFS('[20]WorkDone DATA'!$L:$L,'[20]WorkDone DATA'!$N:$N,BOQ!BM$6,'[20]WorkDone DATA'!$G:$G,BOQ!$B59)*$G59</f>
        <v>#VALUE!</v>
      </c>
      <c r="BN59" s="53" t="e">
        <f>SUMIFS('[20]WorkDone DATA'!$L:$L,'[20]WorkDone DATA'!$N:$N,BOQ!BN$6,'[20]WorkDone DATA'!$G:$G,BOQ!$B59)*$G59</f>
        <v>#VALUE!</v>
      </c>
      <c r="BO59" s="53" t="e">
        <f>SUMIFS('[20]WorkDone DATA'!$L:$L,'[20]WorkDone DATA'!$N:$N,BOQ!BO$6,'[20]WorkDone DATA'!$G:$G,BOQ!$B59)*$G59</f>
        <v>#VALUE!</v>
      </c>
      <c r="BP59" s="53" t="e">
        <f>SUMIFS('[20]WorkDone DATA'!$L:$L,'[20]WorkDone DATA'!$N:$N,BOQ!BP$6,'[20]WorkDone DATA'!$G:$G,BOQ!$B59)*$G59</f>
        <v>#VALUE!</v>
      </c>
      <c r="BQ59" s="53" t="e">
        <f>SUMIFS('[20]WorkDone DATA'!$L:$L,'[20]WorkDone DATA'!$N:$N,BOQ!BQ$6,'[20]WorkDone DATA'!$G:$G,BOQ!$B59)*$G59</f>
        <v>#VALUE!</v>
      </c>
      <c r="BR59" s="53" t="e">
        <f>SUMIFS('[20]WorkDone DATA'!$L:$L,'[20]WorkDone DATA'!$N:$N,BOQ!BR$6,'[20]WorkDone DATA'!$G:$G,BOQ!$B59)*$G59</f>
        <v>#VALUE!</v>
      </c>
      <c r="BS59" s="53" t="e">
        <f>SUMIFS('[20]WorkDone DATA'!$L:$L,'[20]WorkDone DATA'!$N:$N,BOQ!BS$6,'[20]WorkDone DATA'!$G:$G,BOQ!$B59)*$G59</f>
        <v>#VALUE!</v>
      </c>
      <c r="BT59" s="53" t="e">
        <f>SUMIFS('[20]WorkDone DATA'!$L:$L,'[20]WorkDone DATA'!$N:$N,BOQ!BT$6,'[20]WorkDone DATA'!$G:$G,BOQ!$B59)*$G59</f>
        <v>#VALUE!</v>
      </c>
      <c r="BU59" s="53" t="e">
        <f>SUMIFS('[20]WorkDone DATA'!$L:$L,'[20]WorkDone DATA'!$N:$N,BOQ!BU$6,'[20]WorkDone DATA'!$G:$G,BOQ!$B59)*$G59</f>
        <v>#VALUE!</v>
      </c>
      <c r="BV59" s="53" t="e">
        <f>SUMIFS('[20]WorkDone DATA'!$L:$L,'[20]WorkDone DATA'!$N:$N,BOQ!BV$6,'[20]WorkDone DATA'!$G:$G,BOQ!$B59)*$G59</f>
        <v>#VALUE!</v>
      </c>
      <c r="BW59" s="53" t="e">
        <f>SUMIFS('[20]WorkDone DATA'!$L:$L,'[20]WorkDone DATA'!$N:$N,BOQ!BW$6,'[20]WorkDone DATA'!$G:$G,BOQ!$B59)*$G59</f>
        <v>#VALUE!</v>
      </c>
      <c r="BX59" s="53" t="e">
        <f>SUMIFS('[20]WorkDone DATA'!$L:$L,'[20]WorkDone DATA'!$N:$N,BOQ!BX$6,'[20]WorkDone DATA'!$G:$G,BOQ!$B59)*$G59</f>
        <v>#VALUE!</v>
      </c>
    </row>
    <row r="60" spans="1:76" ht="15.6" x14ac:dyDescent="0.35">
      <c r="A60" s="1" t="str">
        <f>C58</f>
        <v>120mm x 3 core (CXX03QCV) 3.8kV/6.6kV</v>
      </c>
      <c r="B60" s="42">
        <v>2.028</v>
      </c>
      <c r="C60" s="65" t="s">
        <v>45</v>
      </c>
      <c r="D60" s="58" t="s">
        <v>46</v>
      </c>
      <c r="E60" s="51" t="s">
        <v>86</v>
      </c>
      <c r="F60" s="45">
        <v>72</v>
      </c>
      <c r="G60" s="52">
        <v>1865.76</v>
      </c>
      <c r="H60" s="53">
        <f t="shared" si="0"/>
        <v>134334.72</v>
      </c>
      <c r="K60" s="214" t="e">
        <f t="shared" si="1"/>
        <v>#VALUE!</v>
      </c>
      <c r="L60" s="220" t="e">
        <f t="shared" si="2"/>
        <v>#VALUE!</v>
      </c>
      <c r="M60" s="221" t="e">
        <f t="shared" si="3"/>
        <v>#VALUE!</v>
      </c>
      <c r="N60" s="213"/>
      <c r="O60" s="214" t="e">
        <f t="shared" si="4"/>
        <v>#VALUE!</v>
      </c>
      <c r="P60" s="215" t="e">
        <f t="shared" si="5"/>
        <v>#VALUE!</v>
      </c>
      <c r="Q60" s="218"/>
      <c r="R60" s="217" t="e">
        <f>SUMIFS('[20]WorkDone DATA'!$L:$L,'[20]WorkDone DATA'!$N:$N,BOQ!S$6,'[20]WorkDone DATA'!$G:$G,BOQ!$B60)</f>
        <v>#VALUE!</v>
      </c>
      <c r="S60" s="53" t="e">
        <f t="shared" si="6"/>
        <v>#VALUE!</v>
      </c>
      <c r="T60" s="217" t="e">
        <f>SUMIFS('[20]WorkDone DATA'!$L:$L,'[20]WorkDone DATA'!$N:$N,BOQ!U$6,'[20]WorkDone DATA'!$G:$G,BOQ!$B60)</f>
        <v>#VALUE!</v>
      </c>
      <c r="U60" s="53" t="e">
        <f t="shared" si="7"/>
        <v>#VALUE!</v>
      </c>
      <c r="V60" s="217"/>
      <c r="W60" s="53" t="e">
        <f>SUMIFS('[20]WorkDone DATA'!$L:$L,'[20]WorkDone DATA'!$N:$N,BOQ!W$6,'[20]WorkDone DATA'!$G:$G,BOQ!$B60)*$G60</f>
        <v>#VALUE!</v>
      </c>
      <c r="X60" s="217"/>
      <c r="Y60" s="53" t="e">
        <f>SUMIFS('[20]WorkDone DATA'!$L:$L,'[20]WorkDone DATA'!$N:$N,BOQ!Y$6,'[20]WorkDone DATA'!$G:$G,BOQ!$B60)*$G60</f>
        <v>#VALUE!</v>
      </c>
      <c r="Z60" s="217"/>
      <c r="AA60" s="53" t="e">
        <f>SUMIFS('[20]WorkDone DATA'!$L:$L,'[20]WorkDone DATA'!$N:$N,BOQ!AA$6,'[20]WorkDone DATA'!$G:$G,BOQ!$B60)*$G60</f>
        <v>#VALUE!</v>
      </c>
      <c r="AB60" s="53" t="e">
        <f>SUMIFS('[20]WorkDone DATA'!$L:$L,'[20]WorkDone DATA'!$N:$N,BOQ!AB$6,'[20]WorkDone DATA'!$G:$G,BOQ!$B60)*$G60</f>
        <v>#VALUE!</v>
      </c>
      <c r="AC60" s="53" t="e">
        <f>SUMIFS('[20]WorkDone DATA'!$L:$L,'[20]WorkDone DATA'!$N:$N,BOQ!AC$6,'[20]WorkDone DATA'!$G:$G,BOQ!$B60)*$G60</f>
        <v>#VALUE!</v>
      </c>
      <c r="AD60" s="53" t="e">
        <f>SUMIFS('[20]WorkDone DATA'!$L:$L,'[20]WorkDone DATA'!$N:$N,BOQ!AD$6,'[20]WorkDone DATA'!$G:$G,BOQ!$B60)*$G60</f>
        <v>#VALUE!</v>
      </c>
      <c r="AE60" s="53" t="e">
        <f>SUMIFS('[20]WorkDone DATA'!$L:$L,'[20]WorkDone DATA'!$N:$N,BOQ!AE$6,'[20]WorkDone DATA'!$G:$G,BOQ!$B60)*$G60</f>
        <v>#VALUE!</v>
      </c>
      <c r="AF60" s="53" t="e">
        <f>SUMIFS('[20]WorkDone DATA'!$L:$L,'[20]WorkDone DATA'!$N:$N,BOQ!AF$6,'[20]WorkDone DATA'!$G:$G,BOQ!$B60)*$G60</f>
        <v>#VALUE!</v>
      </c>
      <c r="AG60" s="53" t="e">
        <f>SUMIFS('[20]WorkDone DATA'!$L:$L,'[20]WorkDone DATA'!$N:$N,BOQ!AG$6,'[20]WorkDone DATA'!$G:$G,BOQ!$B60)*$G60</f>
        <v>#VALUE!</v>
      </c>
      <c r="AH60" s="53" t="e">
        <f>SUMIFS('[20]WorkDone DATA'!$L:$L,'[20]WorkDone DATA'!$N:$N,BOQ!AH$6,'[20]WorkDone DATA'!$G:$G,BOQ!$B60)*$G60</f>
        <v>#VALUE!</v>
      </c>
      <c r="AI60" s="53" t="e">
        <f>SUMIFS('[20]WorkDone DATA'!$L:$L,'[20]WorkDone DATA'!$N:$N,BOQ!AI$6,'[20]WorkDone DATA'!$G:$G,BOQ!$B60)*$G60</f>
        <v>#VALUE!</v>
      </c>
      <c r="AJ60" s="53" t="e">
        <f>SUMIFS('[20]WorkDone DATA'!$L:$L,'[20]WorkDone DATA'!$N:$N,BOQ!AJ$6,'[20]WorkDone DATA'!$G:$G,BOQ!$B60)*$G60</f>
        <v>#VALUE!</v>
      </c>
      <c r="AK60" s="53" t="e">
        <f>SUMIFS('[20]WorkDone DATA'!$L:$L,'[20]WorkDone DATA'!$N:$N,BOQ!AK$6,'[20]WorkDone DATA'!$G:$G,BOQ!$B60)*$G60</f>
        <v>#VALUE!</v>
      </c>
      <c r="AL60" s="53" t="e">
        <f>SUMIFS('[20]WorkDone DATA'!$L:$L,'[20]WorkDone DATA'!$N:$N,BOQ!AL$6,'[20]WorkDone DATA'!$G:$G,BOQ!$B60)*$G60</f>
        <v>#VALUE!</v>
      </c>
      <c r="AM60" s="53" t="e">
        <f>SUMIFS('[20]WorkDone DATA'!$L:$L,'[20]WorkDone DATA'!$N:$N,BOQ!AM$6,'[20]WorkDone DATA'!$G:$G,BOQ!$B60)*$G60</f>
        <v>#VALUE!</v>
      </c>
      <c r="AN60" s="53" t="e">
        <f>SUMIFS('[20]WorkDone DATA'!$L:$L,'[20]WorkDone DATA'!$N:$N,BOQ!AN$6,'[20]WorkDone DATA'!$G:$G,BOQ!$B60)*$G60</f>
        <v>#VALUE!</v>
      </c>
      <c r="AO60" s="53" t="e">
        <f>SUMIFS('[20]WorkDone DATA'!$L:$L,'[20]WorkDone DATA'!$N:$N,BOQ!AO$6,'[20]WorkDone DATA'!$G:$G,BOQ!$B60)*$G60</f>
        <v>#VALUE!</v>
      </c>
      <c r="AP60" s="53" t="e">
        <f>SUMIFS('[20]WorkDone DATA'!$L:$L,'[20]WorkDone DATA'!$N:$N,BOQ!AP$6,'[20]WorkDone DATA'!$G:$G,BOQ!$B60)*$G60</f>
        <v>#VALUE!</v>
      </c>
      <c r="AQ60" s="53" t="e">
        <f>SUMIFS('[20]WorkDone DATA'!$L:$L,'[20]WorkDone DATA'!$N:$N,BOQ!AQ$6,'[20]WorkDone DATA'!$G:$G,BOQ!$B60)*$G60</f>
        <v>#VALUE!</v>
      </c>
      <c r="AR60" s="53" t="e">
        <f>SUMIFS('[20]WorkDone DATA'!$L:$L,'[20]WorkDone DATA'!$N:$N,BOQ!AR$6,'[20]WorkDone DATA'!$G:$G,BOQ!$B60)*$G60</f>
        <v>#VALUE!</v>
      </c>
      <c r="AS60" s="53" t="e">
        <f>SUMIFS('[20]WorkDone DATA'!$L:$L,'[20]WorkDone DATA'!$N:$N,BOQ!AS$6,'[20]WorkDone DATA'!$G:$G,BOQ!$B60)*$G60</f>
        <v>#VALUE!</v>
      </c>
      <c r="AT60" s="53" t="e">
        <f>SUMIFS('[20]WorkDone DATA'!$L:$L,'[20]WorkDone DATA'!$N:$N,BOQ!AT$6,'[20]WorkDone DATA'!$G:$G,BOQ!$B60)*$G60</f>
        <v>#VALUE!</v>
      </c>
      <c r="AU60" s="53" t="e">
        <f>SUMIFS('[20]WorkDone DATA'!$L:$L,'[20]WorkDone DATA'!$N:$N,BOQ!AU$6,'[20]WorkDone DATA'!$G:$G,BOQ!$B60)*$G60</f>
        <v>#VALUE!</v>
      </c>
      <c r="AV60" s="53" t="e">
        <f>SUMIFS('[20]WorkDone DATA'!$L:$L,'[20]WorkDone DATA'!$N:$N,BOQ!AV$6,'[20]WorkDone DATA'!$G:$G,BOQ!$B60)*$G60</f>
        <v>#VALUE!</v>
      </c>
      <c r="AW60" s="53" t="e">
        <f>SUMIFS('[20]WorkDone DATA'!$L:$L,'[20]WorkDone DATA'!$N:$N,BOQ!AW$6,'[20]WorkDone DATA'!$G:$G,BOQ!$B60)*$G60</f>
        <v>#VALUE!</v>
      </c>
      <c r="AX60" s="53" t="e">
        <f>SUMIFS('[20]WorkDone DATA'!$L:$L,'[20]WorkDone DATA'!$N:$N,BOQ!AX$6,'[20]WorkDone DATA'!$G:$G,BOQ!$B60)*$G60</f>
        <v>#VALUE!</v>
      </c>
      <c r="AY60" s="53" t="e">
        <f>SUMIFS('[20]WorkDone DATA'!$L:$L,'[20]WorkDone DATA'!$N:$N,BOQ!AY$6,'[20]WorkDone DATA'!$G:$G,BOQ!$B60)*$G60</f>
        <v>#VALUE!</v>
      </c>
      <c r="AZ60" s="53" t="e">
        <f>SUMIFS('[20]WorkDone DATA'!$L:$L,'[20]WorkDone DATA'!$N:$N,BOQ!AZ$6,'[20]WorkDone DATA'!$G:$G,BOQ!$B60)*$G60</f>
        <v>#VALUE!</v>
      </c>
      <c r="BA60" s="53" t="e">
        <f>SUMIFS('[20]WorkDone DATA'!$L:$L,'[20]WorkDone DATA'!$N:$N,BOQ!BA$6,'[20]WorkDone DATA'!$G:$G,BOQ!$B60)*$G60</f>
        <v>#VALUE!</v>
      </c>
      <c r="BB60" s="53" t="e">
        <f>SUMIFS('[20]WorkDone DATA'!$L:$L,'[20]WorkDone DATA'!$N:$N,BOQ!BB$6,'[20]WorkDone DATA'!$G:$G,BOQ!$B60)*$G60</f>
        <v>#VALUE!</v>
      </c>
      <c r="BC60" s="53" t="e">
        <f>SUMIFS('[20]WorkDone DATA'!$L:$L,'[20]WorkDone DATA'!$N:$N,BOQ!BC$6,'[20]WorkDone DATA'!$G:$G,BOQ!$B60)*$G60</f>
        <v>#VALUE!</v>
      </c>
      <c r="BD60" s="53" t="e">
        <f>SUMIFS('[20]WorkDone DATA'!$L:$L,'[20]WorkDone DATA'!$N:$N,BOQ!BD$6,'[20]WorkDone DATA'!$G:$G,BOQ!$B60)*$G60</f>
        <v>#VALUE!</v>
      </c>
      <c r="BE60" s="53" t="e">
        <f>SUMIFS('[20]WorkDone DATA'!$L:$L,'[20]WorkDone DATA'!$N:$N,BOQ!BE$6,'[20]WorkDone DATA'!$G:$G,BOQ!$B60)*$G60</f>
        <v>#VALUE!</v>
      </c>
      <c r="BF60" s="53" t="e">
        <f>SUMIFS('[20]WorkDone DATA'!$L:$L,'[20]WorkDone DATA'!$N:$N,BOQ!BF$6,'[20]WorkDone DATA'!$G:$G,BOQ!$B60)*$G60</f>
        <v>#VALUE!</v>
      </c>
      <c r="BG60" s="53" t="e">
        <f>SUMIFS('[20]WorkDone DATA'!$L:$L,'[20]WorkDone DATA'!$N:$N,BOQ!BG$6,'[20]WorkDone DATA'!$G:$G,BOQ!$B60)*$G60</f>
        <v>#VALUE!</v>
      </c>
      <c r="BH60" s="53" t="e">
        <f>SUMIFS('[20]WorkDone DATA'!$L:$L,'[20]WorkDone DATA'!$N:$N,BOQ!BH$6,'[20]WorkDone DATA'!$G:$G,BOQ!$B60)*$G60</f>
        <v>#VALUE!</v>
      </c>
      <c r="BI60" s="53" t="e">
        <f>SUMIFS('[20]WorkDone DATA'!$L:$L,'[20]WorkDone DATA'!$N:$N,BOQ!BI$6,'[20]WorkDone DATA'!$G:$G,BOQ!$B60)*$G60</f>
        <v>#VALUE!</v>
      </c>
      <c r="BJ60" s="53" t="e">
        <f>SUMIFS('[20]WorkDone DATA'!$L:$L,'[20]WorkDone DATA'!$N:$N,BOQ!BJ$6,'[20]WorkDone DATA'!$G:$G,BOQ!$B60)*$G60</f>
        <v>#VALUE!</v>
      </c>
      <c r="BK60" s="53" t="e">
        <f>SUMIFS('[20]WorkDone DATA'!$L:$L,'[20]WorkDone DATA'!$N:$N,BOQ!BK$6,'[20]WorkDone DATA'!$G:$G,BOQ!$B60)*$G60</f>
        <v>#VALUE!</v>
      </c>
      <c r="BL60" s="53" t="e">
        <f>SUMIFS('[20]WorkDone DATA'!$L:$L,'[20]WorkDone DATA'!$N:$N,BOQ!BL$6,'[20]WorkDone DATA'!$G:$G,BOQ!$B60)*$G60</f>
        <v>#VALUE!</v>
      </c>
      <c r="BM60" s="53" t="e">
        <f>SUMIFS('[20]WorkDone DATA'!$L:$L,'[20]WorkDone DATA'!$N:$N,BOQ!BM$6,'[20]WorkDone DATA'!$G:$G,BOQ!$B60)*$G60</f>
        <v>#VALUE!</v>
      </c>
      <c r="BN60" s="53" t="e">
        <f>SUMIFS('[20]WorkDone DATA'!$L:$L,'[20]WorkDone DATA'!$N:$N,BOQ!BN$6,'[20]WorkDone DATA'!$G:$G,BOQ!$B60)*$G60</f>
        <v>#VALUE!</v>
      </c>
      <c r="BO60" s="53" t="e">
        <f>SUMIFS('[20]WorkDone DATA'!$L:$L,'[20]WorkDone DATA'!$N:$N,BOQ!BO$6,'[20]WorkDone DATA'!$G:$G,BOQ!$B60)*$G60</f>
        <v>#VALUE!</v>
      </c>
      <c r="BP60" s="53" t="e">
        <f>SUMIFS('[20]WorkDone DATA'!$L:$L,'[20]WorkDone DATA'!$N:$N,BOQ!BP$6,'[20]WorkDone DATA'!$G:$G,BOQ!$B60)*$G60</f>
        <v>#VALUE!</v>
      </c>
      <c r="BQ60" s="53" t="e">
        <f>SUMIFS('[20]WorkDone DATA'!$L:$L,'[20]WorkDone DATA'!$N:$N,BOQ!BQ$6,'[20]WorkDone DATA'!$G:$G,BOQ!$B60)*$G60</f>
        <v>#VALUE!</v>
      </c>
      <c r="BR60" s="53" t="e">
        <f>SUMIFS('[20]WorkDone DATA'!$L:$L,'[20]WorkDone DATA'!$N:$N,BOQ!BR$6,'[20]WorkDone DATA'!$G:$G,BOQ!$B60)*$G60</f>
        <v>#VALUE!</v>
      </c>
      <c r="BS60" s="53" t="e">
        <f>SUMIFS('[20]WorkDone DATA'!$L:$L,'[20]WorkDone DATA'!$N:$N,BOQ!BS$6,'[20]WorkDone DATA'!$G:$G,BOQ!$B60)*$G60</f>
        <v>#VALUE!</v>
      </c>
      <c r="BT60" s="53" t="e">
        <f>SUMIFS('[20]WorkDone DATA'!$L:$L,'[20]WorkDone DATA'!$N:$N,BOQ!BT$6,'[20]WorkDone DATA'!$G:$G,BOQ!$B60)*$G60</f>
        <v>#VALUE!</v>
      </c>
      <c r="BU60" s="53" t="e">
        <f>SUMIFS('[20]WorkDone DATA'!$L:$L,'[20]WorkDone DATA'!$N:$N,BOQ!BU$6,'[20]WorkDone DATA'!$G:$G,BOQ!$B60)*$G60</f>
        <v>#VALUE!</v>
      </c>
      <c r="BV60" s="53" t="e">
        <f>SUMIFS('[20]WorkDone DATA'!$L:$L,'[20]WorkDone DATA'!$N:$N,BOQ!BV$6,'[20]WorkDone DATA'!$G:$G,BOQ!$B60)*$G60</f>
        <v>#VALUE!</v>
      </c>
      <c r="BW60" s="53" t="e">
        <f>SUMIFS('[20]WorkDone DATA'!$L:$L,'[20]WorkDone DATA'!$N:$N,BOQ!BW$6,'[20]WorkDone DATA'!$G:$G,BOQ!$B60)*$G60</f>
        <v>#VALUE!</v>
      </c>
      <c r="BX60" s="53" t="e">
        <f>SUMIFS('[20]WorkDone DATA'!$L:$L,'[20]WorkDone DATA'!$N:$N,BOQ!BX$6,'[20]WorkDone DATA'!$G:$G,BOQ!$B60)*$G60</f>
        <v>#VALUE!</v>
      </c>
    </row>
    <row r="61" spans="1:76" ht="15.6" x14ac:dyDescent="0.35">
      <c r="A61" s="1"/>
      <c r="B61" s="42"/>
      <c r="C61" s="64" t="s">
        <v>18</v>
      </c>
      <c r="D61" s="51"/>
      <c r="E61" s="51"/>
      <c r="F61" s="45"/>
      <c r="G61" s="52"/>
      <c r="H61" s="53">
        <f t="shared" si="0"/>
        <v>0</v>
      </c>
      <c r="K61" s="214"/>
      <c r="L61" s="220" t="e">
        <f t="shared" si="2"/>
        <v>#VALUE!</v>
      </c>
      <c r="M61" s="221" t="e">
        <f t="shared" si="3"/>
        <v>#VALUE!</v>
      </c>
      <c r="N61" s="213"/>
      <c r="O61" s="214">
        <f t="shared" si="4"/>
        <v>0</v>
      </c>
      <c r="P61" s="215" t="e">
        <f t="shared" si="5"/>
        <v>#VALUE!</v>
      </c>
      <c r="Q61" s="218"/>
      <c r="R61" s="217" t="e">
        <f>SUMIFS('[20]WorkDone DATA'!$L:$L,'[20]WorkDone DATA'!$N:$N,BOQ!S$6,'[20]WorkDone DATA'!$G:$G,BOQ!$B61)</f>
        <v>#VALUE!</v>
      </c>
      <c r="S61" s="53" t="e">
        <f t="shared" si="6"/>
        <v>#VALUE!</v>
      </c>
      <c r="T61" s="217" t="e">
        <f>SUMIFS('[20]WorkDone DATA'!$L:$L,'[20]WorkDone DATA'!$N:$N,BOQ!U$6,'[20]WorkDone DATA'!$G:$G,BOQ!$B61)</f>
        <v>#VALUE!</v>
      </c>
      <c r="U61" s="53" t="e">
        <f t="shared" si="7"/>
        <v>#VALUE!</v>
      </c>
      <c r="V61" s="217"/>
      <c r="W61" s="53" t="e">
        <f>SUMIFS('[20]WorkDone DATA'!$L:$L,'[20]WorkDone DATA'!$N:$N,BOQ!W$6,'[20]WorkDone DATA'!$G:$G,BOQ!$B61)*$G61</f>
        <v>#VALUE!</v>
      </c>
      <c r="X61" s="217"/>
      <c r="Y61" s="53" t="e">
        <f>SUMIFS('[20]WorkDone DATA'!$L:$L,'[20]WorkDone DATA'!$N:$N,BOQ!Y$6,'[20]WorkDone DATA'!$G:$G,BOQ!$B61)*$G61</f>
        <v>#VALUE!</v>
      </c>
      <c r="Z61" s="217"/>
      <c r="AA61" s="53" t="e">
        <f>SUMIFS('[20]WorkDone DATA'!$L:$L,'[20]WorkDone DATA'!$N:$N,BOQ!AA$6,'[20]WorkDone DATA'!$G:$G,BOQ!$B61)*$G61</f>
        <v>#VALUE!</v>
      </c>
      <c r="AB61" s="53" t="e">
        <f>SUMIFS('[20]WorkDone DATA'!$L:$L,'[20]WorkDone DATA'!$N:$N,BOQ!AB$6,'[20]WorkDone DATA'!$G:$G,BOQ!$B61)*$G61</f>
        <v>#VALUE!</v>
      </c>
      <c r="AC61" s="53" t="e">
        <f>SUMIFS('[20]WorkDone DATA'!$L:$L,'[20]WorkDone DATA'!$N:$N,BOQ!AC$6,'[20]WorkDone DATA'!$G:$G,BOQ!$B61)*$G61</f>
        <v>#VALUE!</v>
      </c>
      <c r="AD61" s="53" t="e">
        <f>SUMIFS('[20]WorkDone DATA'!$L:$L,'[20]WorkDone DATA'!$N:$N,BOQ!AD$6,'[20]WorkDone DATA'!$G:$G,BOQ!$B61)*$G61</f>
        <v>#VALUE!</v>
      </c>
      <c r="AE61" s="53" t="e">
        <f>SUMIFS('[20]WorkDone DATA'!$L:$L,'[20]WorkDone DATA'!$N:$N,BOQ!AE$6,'[20]WorkDone DATA'!$G:$G,BOQ!$B61)*$G61</f>
        <v>#VALUE!</v>
      </c>
      <c r="AF61" s="53" t="e">
        <f>SUMIFS('[20]WorkDone DATA'!$L:$L,'[20]WorkDone DATA'!$N:$N,BOQ!AF$6,'[20]WorkDone DATA'!$G:$G,BOQ!$B61)*$G61</f>
        <v>#VALUE!</v>
      </c>
      <c r="AG61" s="53" t="e">
        <f>SUMIFS('[20]WorkDone DATA'!$L:$L,'[20]WorkDone DATA'!$N:$N,BOQ!AG$6,'[20]WorkDone DATA'!$G:$G,BOQ!$B61)*$G61</f>
        <v>#VALUE!</v>
      </c>
      <c r="AH61" s="53" t="e">
        <f>SUMIFS('[20]WorkDone DATA'!$L:$L,'[20]WorkDone DATA'!$N:$N,BOQ!AH$6,'[20]WorkDone DATA'!$G:$G,BOQ!$B61)*$G61</f>
        <v>#VALUE!</v>
      </c>
      <c r="AI61" s="53" t="e">
        <f>SUMIFS('[20]WorkDone DATA'!$L:$L,'[20]WorkDone DATA'!$N:$N,BOQ!AI$6,'[20]WorkDone DATA'!$G:$G,BOQ!$B61)*$G61</f>
        <v>#VALUE!</v>
      </c>
      <c r="AJ61" s="53" t="e">
        <f>SUMIFS('[20]WorkDone DATA'!$L:$L,'[20]WorkDone DATA'!$N:$N,BOQ!AJ$6,'[20]WorkDone DATA'!$G:$G,BOQ!$B61)*$G61</f>
        <v>#VALUE!</v>
      </c>
      <c r="AK61" s="53" t="e">
        <f>SUMIFS('[20]WorkDone DATA'!$L:$L,'[20]WorkDone DATA'!$N:$N,BOQ!AK$6,'[20]WorkDone DATA'!$G:$G,BOQ!$B61)*$G61</f>
        <v>#VALUE!</v>
      </c>
      <c r="AL61" s="53" t="e">
        <f>SUMIFS('[20]WorkDone DATA'!$L:$L,'[20]WorkDone DATA'!$N:$N,BOQ!AL$6,'[20]WorkDone DATA'!$G:$G,BOQ!$B61)*$G61</f>
        <v>#VALUE!</v>
      </c>
      <c r="AM61" s="53" t="e">
        <f>SUMIFS('[20]WorkDone DATA'!$L:$L,'[20]WorkDone DATA'!$N:$N,BOQ!AM$6,'[20]WorkDone DATA'!$G:$G,BOQ!$B61)*$G61</f>
        <v>#VALUE!</v>
      </c>
      <c r="AN61" s="53" t="e">
        <f>SUMIFS('[20]WorkDone DATA'!$L:$L,'[20]WorkDone DATA'!$N:$N,BOQ!AN$6,'[20]WorkDone DATA'!$G:$G,BOQ!$B61)*$G61</f>
        <v>#VALUE!</v>
      </c>
      <c r="AO61" s="53" t="e">
        <f>SUMIFS('[20]WorkDone DATA'!$L:$L,'[20]WorkDone DATA'!$N:$N,BOQ!AO$6,'[20]WorkDone DATA'!$G:$G,BOQ!$B61)*$G61</f>
        <v>#VALUE!</v>
      </c>
      <c r="AP61" s="53" t="e">
        <f>SUMIFS('[20]WorkDone DATA'!$L:$L,'[20]WorkDone DATA'!$N:$N,BOQ!AP$6,'[20]WorkDone DATA'!$G:$G,BOQ!$B61)*$G61</f>
        <v>#VALUE!</v>
      </c>
      <c r="AQ61" s="53" t="e">
        <f>SUMIFS('[20]WorkDone DATA'!$L:$L,'[20]WorkDone DATA'!$N:$N,BOQ!AQ$6,'[20]WorkDone DATA'!$G:$G,BOQ!$B61)*$G61</f>
        <v>#VALUE!</v>
      </c>
      <c r="AR61" s="53" t="e">
        <f>SUMIFS('[20]WorkDone DATA'!$L:$L,'[20]WorkDone DATA'!$N:$N,BOQ!AR$6,'[20]WorkDone DATA'!$G:$G,BOQ!$B61)*$G61</f>
        <v>#VALUE!</v>
      </c>
      <c r="AS61" s="53" t="e">
        <f>SUMIFS('[20]WorkDone DATA'!$L:$L,'[20]WorkDone DATA'!$N:$N,BOQ!AS$6,'[20]WorkDone DATA'!$G:$G,BOQ!$B61)*$G61</f>
        <v>#VALUE!</v>
      </c>
      <c r="AT61" s="53" t="e">
        <f>SUMIFS('[20]WorkDone DATA'!$L:$L,'[20]WorkDone DATA'!$N:$N,BOQ!AT$6,'[20]WorkDone DATA'!$G:$G,BOQ!$B61)*$G61</f>
        <v>#VALUE!</v>
      </c>
      <c r="AU61" s="53" t="e">
        <f>SUMIFS('[20]WorkDone DATA'!$L:$L,'[20]WorkDone DATA'!$N:$N,BOQ!AU$6,'[20]WorkDone DATA'!$G:$G,BOQ!$B61)*$G61</f>
        <v>#VALUE!</v>
      </c>
      <c r="AV61" s="53" t="e">
        <f>SUMIFS('[20]WorkDone DATA'!$L:$L,'[20]WorkDone DATA'!$N:$N,BOQ!AV$6,'[20]WorkDone DATA'!$G:$G,BOQ!$B61)*$G61</f>
        <v>#VALUE!</v>
      </c>
      <c r="AW61" s="53" t="e">
        <f>SUMIFS('[20]WorkDone DATA'!$L:$L,'[20]WorkDone DATA'!$N:$N,BOQ!AW$6,'[20]WorkDone DATA'!$G:$G,BOQ!$B61)*$G61</f>
        <v>#VALUE!</v>
      </c>
      <c r="AX61" s="53" t="e">
        <f>SUMIFS('[20]WorkDone DATA'!$L:$L,'[20]WorkDone DATA'!$N:$N,BOQ!AX$6,'[20]WorkDone DATA'!$G:$G,BOQ!$B61)*$G61</f>
        <v>#VALUE!</v>
      </c>
      <c r="AY61" s="53" t="e">
        <f>SUMIFS('[20]WorkDone DATA'!$L:$L,'[20]WorkDone DATA'!$N:$N,BOQ!AY$6,'[20]WorkDone DATA'!$G:$G,BOQ!$B61)*$G61</f>
        <v>#VALUE!</v>
      </c>
      <c r="AZ61" s="53" t="e">
        <f>SUMIFS('[20]WorkDone DATA'!$L:$L,'[20]WorkDone DATA'!$N:$N,BOQ!AZ$6,'[20]WorkDone DATA'!$G:$G,BOQ!$B61)*$G61</f>
        <v>#VALUE!</v>
      </c>
      <c r="BA61" s="53" t="e">
        <f>SUMIFS('[20]WorkDone DATA'!$L:$L,'[20]WorkDone DATA'!$N:$N,BOQ!BA$6,'[20]WorkDone DATA'!$G:$G,BOQ!$B61)*$G61</f>
        <v>#VALUE!</v>
      </c>
      <c r="BB61" s="53" t="e">
        <f>SUMIFS('[20]WorkDone DATA'!$L:$L,'[20]WorkDone DATA'!$N:$N,BOQ!BB$6,'[20]WorkDone DATA'!$G:$G,BOQ!$B61)*$G61</f>
        <v>#VALUE!</v>
      </c>
      <c r="BC61" s="53" t="e">
        <f>SUMIFS('[20]WorkDone DATA'!$L:$L,'[20]WorkDone DATA'!$N:$N,BOQ!BC$6,'[20]WorkDone DATA'!$G:$G,BOQ!$B61)*$G61</f>
        <v>#VALUE!</v>
      </c>
      <c r="BD61" s="53" t="e">
        <f>SUMIFS('[20]WorkDone DATA'!$L:$L,'[20]WorkDone DATA'!$N:$N,BOQ!BD$6,'[20]WorkDone DATA'!$G:$G,BOQ!$B61)*$G61</f>
        <v>#VALUE!</v>
      </c>
      <c r="BE61" s="53" t="e">
        <f>SUMIFS('[20]WorkDone DATA'!$L:$L,'[20]WorkDone DATA'!$N:$N,BOQ!BE$6,'[20]WorkDone DATA'!$G:$G,BOQ!$B61)*$G61</f>
        <v>#VALUE!</v>
      </c>
      <c r="BF61" s="53" t="e">
        <f>SUMIFS('[20]WorkDone DATA'!$L:$L,'[20]WorkDone DATA'!$N:$N,BOQ!BF$6,'[20]WorkDone DATA'!$G:$G,BOQ!$B61)*$G61</f>
        <v>#VALUE!</v>
      </c>
      <c r="BG61" s="53" t="e">
        <f>SUMIFS('[20]WorkDone DATA'!$L:$L,'[20]WorkDone DATA'!$N:$N,BOQ!BG$6,'[20]WorkDone DATA'!$G:$G,BOQ!$B61)*$G61</f>
        <v>#VALUE!</v>
      </c>
      <c r="BH61" s="53" t="e">
        <f>SUMIFS('[20]WorkDone DATA'!$L:$L,'[20]WorkDone DATA'!$N:$N,BOQ!BH$6,'[20]WorkDone DATA'!$G:$G,BOQ!$B61)*$G61</f>
        <v>#VALUE!</v>
      </c>
      <c r="BI61" s="53" t="e">
        <f>SUMIFS('[20]WorkDone DATA'!$L:$L,'[20]WorkDone DATA'!$N:$N,BOQ!BI$6,'[20]WorkDone DATA'!$G:$G,BOQ!$B61)*$G61</f>
        <v>#VALUE!</v>
      </c>
      <c r="BJ61" s="53" t="e">
        <f>SUMIFS('[20]WorkDone DATA'!$L:$L,'[20]WorkDone DATA'!$N:$N,BOQ!BJ$6,'[20]WorkDone DATA'!$G:$G,BOQ!$B61)*$G61</f>
        <v>#VALUE!</v>
      </c>
      <c r="BK61" s="53" t="e">
        <f>SUMIFS('[20]WorkDone DATA'!$L:$L,'[20]WorkDone DATA'!$N:$N,BOQ!BK$6,'[20]WorkDone DATA'!$G:$G,BOQ!$B61)*$G61</f>
        <v>#VALUE!</v>
      </c>
      <c r="BL61" s="53" t="e">
        <f>SUMIFS('[20]WorkDone DATA'!$L:$L,'[20]WorkDone DATA'!$N:$N,BOQ!BL$6,'[20]WorkDone DATA'!$G:$G,BOQ!$B61)*$G61</f>
        <v>#VALUE!</v>
      </c>
      <c r="BM61" s="53" t="e">
        <f>SUMIFS('[20]WorkDone DATA'!$L:$L,'[20]WorkDone DATA'!$N:$N,BOQ!BM$6,'[20]WorkDone DATA'!$G:$G,BOQ!$B61)*$G61</f>
        <v>#VALUE!</v>
      </c>
      <c r="BN61" s="53" t="e">
        <f>SUMIFS('[20]WorkDone DATA'!$L:$L,'[20]WorkDone DATA'!$N:$N,BOQ!BN$6,'[20]WorkDone DATA'!$G:$G,BOQ!$B61)*$G61</f>
        <v>#VALUE!</v>
      </c>
      <c r="BO61" s="53" t="e">
        <f>SUMIFS('[20]WorkDone DATA'!$L:$L,'[20]WorkDone DATA'!$N:$N,BOQ!BO$6,'[20]WorkDone DATA'!$G:$G,BOQ!$B61)*$G61</f>
        <v>#VALUE!</v>
      </c>
      <c r="BP61" s="53" t="e">
        <f>SUMIFS('[20]WorkDone DATA'!$L:$L,'[20]WorkDone DATA'!$N:$N,BOQ!BP$6,'[20]WorkDone DATA'!$G:$G,BOQ!$B61)*$G61</f>
        <v>#VALUE!</v>
      </c>
      <c r="BQ61" s="53" t="e">
        <f>SUMIFS('[20]WorkDone DATA'!$L:$L,'[20]WorkDone DATA'!$N:$N,BOQ!BQ$6,'[20]WorkDone DATA'!$G:$G,BOQ!$B61)*$G61</f>
        <v>#VALUE!</v>
      </c>
      <c r="BR61" s="53" t="e">
        <f>SUMIFS('[20]WorkDone DATA'!$L:$L,'[20]WorkDone DATA'!$N:$N,BOQ!BR$6,'[20]WorkDone DATA'!$G:$G,BOQ!$B61)*$G61</f>
        <v>#VALUE!</v>
      </c>
      <c r="BS61" s="53" t="e">
        <f>SUMIFS('[20]WorkDone DATA'!$L:$L,'[20]WorkDone DATA'!$N:$N,BOQ!BS$6,'[20]WorkDone DATA'!$G:$G,BOQ!$B61)*$G61</f>
        <v>#VALUE!</v>
      </c>
      <c r="BT61" s="53" t="e">
        <f>SUMIFS('[20]WorkDone DATA'!$L:$L,'[20]WorkDone DATA'!$N:$N,BOQ!BT$6,'[20]WorkDone DATA'!$G:$G,BOQ!$B61)*$G61</f>
        <v>#VALUE!</v>
      </c>
      <c r="BU61" s="53" t="e">
        <f>SUMIFS('[20]WorkDone DATA'!$L:$L,'[20]WorkDone DATA'!$N:$N,BOQ!BU$6,'[20]WorkDone DATA'!$G:$G,BOQ!$B61)*$G61</f>
        <v>#VALUE!</v>
      </c>
      <c r="BV61" s="53" t="e">
        <f>SUMIFS('[20]WorkDone DATA'!$L:$L,'[20]WorkDone DATA'!$N:$N,BOQ!BV$6,'[20]WorkDone DATA'!$G:$G,BOQ!$B61)*$G61</f>
        <v>#VALUE!</v>
      </c>
      <c r="BW61" s="53" t="e">
        <f>SUMIFS('[20]WorkDone DATA'!$L:$L,'[20]WorkDone DATA'!$N:$N,BOQ!BW$6,'[20]WorkDone DATA'!$G:$G,BOQ!$B61)*$G61</f>
        <v>#VALUE!</v>
      </c>
      <c r="BX61" s="53" t="e">
        <f>SUMIFS('[20]WorkDone DATA'!$L:$L,'[20]WorkDone DATA'!$N:$N,BOQ!BX$6,'[20]WorkDone DATA'!$G:$G,BOQ!$B61)*$G61</f>
        <v>#VALUE!</v>
      </c>
    </row>
    <row r="62" spans="1:76" ht="15.6" x14ac:dyDescent="0.35">
      <c r="A62" s="1" t="str">
        <f>C61</f>
        <v>70mm2 x 3 core (CXX03NCV) 3.8kV/6.6kV</v>
      </c>
      <c r="B62" s="42">
        <v>2.0289999999999999</v>
      </c>
      <c r="C62" s="65" t="s">
        <v>11</v>
      </c>
      <c r="D62" s="58" t="s">
        <v>12</v>
      </c>
      <c r="E62" s="51" t="s">
        <v>86</v>
      </c>
      <c r="F62" s="45">
        <v>216</v>
      </c>
      <c r="G62" s="52">
        <v>2898.89</v>
      </c>
      <c r="H62" s="53">
        <f t="shared" si="0"/>
        <v>626160.24</v>
      </c>
      <c r="K62" s="214" t="e">
        <f t="shared" si="1"/>
        <v>#VALUE!</v>
      </c>
      <c r="L62" s="220" t="e">
        <f t="shared" si="2"/>
        <v>#VALUE!</v>
      </c>
      <c r="M62" s="221" t="e">
        <f t="shared" si="3"/>
        <v>#VALUE!</v>
      </c>
      <c r="N62" s="213"/>
      <c r="O62" s="214" t="e">
        <f t="shared" si="4"/>
        <v>#VALUE!</v>
      </c>
      <c r="P62" s="215" t="e">
        <f t="shared" si="5"/>
        <v>#VALUE!</v>
      </c>
      <c r="Q62" s="218"/>
      <c r="R62" s="217" t="e">
        <f>SUMIFS('[20]WorkDone DATA'!$L:$L,'[20]WorkDone DATA'!$N:$N,BOQ!S$6,'[20]WorkDone DATA'!$G:$G,BOQ!$B62)</f>
        <v>#VALUE!</v>
      </c>
      <c r="S62" s="53" t="e">
        <f t="shared" si="6"/>
        <v>#VALUE!</v>
      </c>
      <c r="T62" s="217" t="e">
        <f>SUMIFS('[20]WorkDone DATA'!$L:$L,'[20]WorkDone DATA'!$N:$N,BOQ!U$6,'[20]WorkDone DATA'!$G:$G,BOQ!$B62)</f>
        <v>#VALUE!</v>
      </c>
      <c r="U62" s="53" t="e">
        <f t="shared" si="7"/>
        <v>#VALUE!</v>
      </c>
      <c r="V62" s="217"/>
      <c r="W62" s="53" t="e">
        <f>SUMIFS('[20]WorkDone DATA'!$L:$L,'[20]WorkDone DATA'!$N:$N,BOQ!W$6,'[20]WorkDone DATA'!$G:$G,BOQ!$B62)*$G62</f>
        <v>#VALUE!</v>
      </c>
      <c r="X62" s="217"/>
      <c r="Y62" s="53" t="e">
        <f>SUMIFS('[20]WorkDone DATA'!$L:$L,'[20]WorkDone DATA'!$N:$N,BOQ!Y$6,'[20]WorkDone DATA'!$G:$G,BOQ!$B62)*$G62</f>
        <v>#VALUE!</v>
      </c>
      <c r="Z62" s="217"/>
      <c r="AA62" s="53" t="e">
        <f>SUMIFS('[20]WorkDone DATA'!$L:$L,'[20]WorkDone DATA'!$N:$N,BOQ!AA$6,'[20]WorkDone DATA'!$G:$G,BOQ!$B62)*$G62</f>
        <v>#VALUE!</v>
      </c>
      <c r="AB62" s="53" t="e">
        <f>SUMIFS('[20]WorkDone DATA'!$L:$L,'[20]WorkDone DATA'!$N:$N,BOQ!AB$6,'[20]WorkDone DATA'!$G:$G,BOQ!$B62)*$G62</f>
        <v>#VALUE!</v>
      </c>
      <c r="AC62" s="53" t="e">
        <f>SUMIFS('[20]WorkDone DATA'!$L:$L,'[20]WorkDone DATA'!$N:$N,BOQ!AC$6,'[20]WorkDone DATA'!$G:$G,BOQ!$B62)*$G62</f>
        <v>#VALUE!</v>
      </c>
      <c r="AD62" s="53" t="e">
        <f>SUMIFS('[20]WorkDone DATA'!$L:$L,'[20]WorkDone DATA'!$N:$N,BOQ!AD$6,'[20]WorkDone DATA'!$G:$G,BOQ!$B62)*$G62</f>
        <v>#VALUE!</v>
      </c>
      <c r="AE62" s="53" t="e">
        <f>SUMIFS('[20]WorkDone DATA'!$L:$L,'[20]WorkDone DATA'!$N:$N,BOQ!AE$6,'[20]WorkDone DATA'!$G:$G,BOQ!$B62)*$G62</f>
        <v>#VALUE!</v>
      </c>
      <c r="AF62" s="53" t="e">
        <f>SUMIFS('[20]WorkDone DATA'!$L:$L,'[20]WorkDone DATA'!$N:$N,BOQ!AF$6,'[20]WorkDone DATA'!$G:$G,BOQ!$B62)*$G62</f>
        <v>#VALUE!</v>
      </c>
      <c r="AG62" s="53" t="e">
        <f>SUMIFS('[20]WorkDone DATA'!$L:$L,'[20]WorkDone DATA'!$N:$N,BOQ!AG$6,'[20]WorkDone DATA'!$G:$G,BOQ!$B62)*$G62</f>
        <v>#VALUE!</v>
      </c>
      <c r="AH62" s="53" t="e">
        <f>SUMIFS('[20]WorkDone DATA'!$L:$L,'[20]WorkDone DATA'!$N:$N,BOQ!AH$6,'[20]WorkDone DATA'!$G:$G,BOQ!$B62)*$G62</f>
        <v>#VALUE!</v>
      </c>
      <c r="AI62" s="53" t="e">
        <f>SUMIFS('[20]WorkDone DATA'!$L:$L,'[20]WorkDone DATA'!$N:$N,BOQ!AI$6,'[20]WorkDone DATA'!$G:$G,BOQ!$B62)*$G62</f>
        <v>#VALUE!</v>
      </c>
      <c r="AJ62" s="53" t="e">
        <f>SUMIFS('[20]WorkDone DATA'!$L:$L,'[20]WorkDone DATA'!$N:$N,BOQ!AJ$6,'[20]WorkDone DATA'!$G:$G,BOQ!$B62)*$G62</f>
        <v>#VALUE!</v>
      </c>
      <c r="AK62" s="53" t="e">
        <f>SUMIFS('[20]WorkDone DATA'!$L:$L,'[20]WorkDone DATA'!$N:$N,BOQ!AK$6,'[20]WorkDone DATA'!$G:$G,BOQ!$B62)*$G62</f>
        <v>#VALUE!</v>
      </c>
      <c r="AL62" s="53" t="e">
        <f>SUMIFS('[20]WorkDone DATA'!$L:$L,'[20]WorkDone DATA'!$N:$N,BOQ!AL$6,'[20]WorkDone DATA'!$G:$G,BOQ!$B62)*$G62</f>
        <v>#VALUE!</v>
      </c>
      <c r="AM62" s="53" t="e">
        <f>SUMIFS('[20]WorkDone DATA'!$L:$L,'[20]WorkDone DATA'!$N:$N,BOQ!AM$6,'[20]WorkDone DATA'!$G:$G,BOQ!$B62)*$G62</f>
        <v>#VALUE!</v>
      </c>
      <c r="AN62" s="53" t="e">
        <f>SUMIFS('[20]WorkDone DATA'!$L:$L,'[20]WorkDone DATA'!$N:$N,BOQ!AN$6,'[20]WorkDone DATA'!$G:$G,BOQ!$B62)*$G62</f>
        <v>#VALUE!</v>
      </c>
      <c r="AO62" s="53" t="e">
        <f>SUMIFS('[20]WorkDone DATA'!$L:$L,'[20]WorkDone DATA'!$N:$N,BOQ!AO$6,'[20]WorkDone DATA'!$G:$G,BOQ!$B62)*$G62</f>
        <v>#VALUE!</v>
      </c>
      <c r="AP62" s="53" t="e">
        <f>SUMIFS('[20]WorkDone DATA'!$L:$L,'[20]WorkDone DATA'!$N:$N,BOQ!AP$6,'[20]WorkDone DATA'!$G:$G,BOQ!$B62)*$G62</f>
        <v>#VALUE!</v>
      </c>
      <c r="AQ62" s="53" t="e">
        <f>SUMIFS('[20]WorkDone DATA'!$L:$L,'[20]WorkDone DATA'!$N:$N,BOQ!AQ$6,'[20]WorkDone DATA'!$G:$G,BOQ!$B62)*$G62</f>
        <v>#VALUE!</v>
      </c>
      <c r="AR62" s="53" t="e">
        <f>SUMIFS('[20]WorkDone DATA'!$L:$L,'[20]WorkDone DATA'!$N:$N,BOQ!AR$6,'[20]WorkDone DATA'!$G:$G,BOQ!$B62)*$G62</f>
        <v>#VALUE!</v>
      </c>
      <c r="AS62" s="53" t="e">
        <f>SUMIFS('[20]WorkDone DATA'!$L:$L,'[20]WorkDone DATA'!$N:$N,BOQ!AS$6,'[20]WorkDone DATA'!$G:$G,BOQ!$B62)*$G62</f>
        <v>#VALUE!</v>
      </c>
      <c r="AT62" s="53" t="e">
        <f>SUMIFS('[20]WorkDone DATA'!$L:$L,'[20]WorkDone DATA'!$N:$N,BOQ!AT$6,'[20]WorkDone DATA'!$G:$G,BOQ!$B62)*$G62</f>
        <v>#VALUE!</v>
      </c>
      <c r="AU62" s="53" t="e">
        <f>SUMIFS('[20]WorkDone DATA'!$L:$L,'[20]WorkDone DATA'!$N:$N,BOQ!AU$6,'[20]WorkDone DATA'!$G:$G,BOQ!$B62)*$G62</f>
        <v>#VALUE!</v>
      </c>
      <c r="AV62" s="53" t="e">
        <f>SUMIFS('[20]WorkDone DATA'!$L:$L,'[20]WorkDone DATA'!$N:$N,BOQ!AV$6,'[20]WorkDone DATA'!$G:$G,BOQ!$B62)*$G62</f>
        <v>#VALUE!</v>
      </c>
      <c r="AW62" s="53" t="e">
        <f>SUMIFS('[20]WorkDone DATA'!$L:$L,'[20]WorkDone DATA'!$N:$N,BOQ!AW$6,'[20]WorkDone DATA'!$G:$G,BOQ!$B62)*$G62</f>
        <v>#VALUE!</v>
      </c>
      <c r="AX62" s="53" t="e">
        <f>SUMIFS('[20]WorkDone DATA'!$L:$L,'[20]WorkDone DATA'!$N:$N,BOQ!AX$6,'[20]WorkDone DATA'!$G:$G,BOQ!$B62)*$G62</f>
        <v>#VALUE!</v>
      </c>
      <c r="AY62" s="53" t="e">
        <f>SUMIFS('[20]WorkDone DATA'!$L:$L,'[20]WorkDone DATA'!$N:$N,BOQ!AY$6,'[20]WorkDone DATA'!$G:$G,BOQ!$B62)*$G62</f>
        <v>#VALUE!</v>
      </c>
      <c r="AZ62" s="53" t="e">
        <f>SUMIFS('[20]WorkDone DATA'!$L:$L,'[20]WorkDone DATA'!$N:$N,BOQ!AZ$6,'[20]WorkDone DATA'!$G:$G,BOQ!$B62)*$G62</f>
        <v>#VALUE!</v>
      </c>
      <c r="BA62" s="53" t="e">
        <f>SUMIFS('[20]WorkDone DATA'!$L:$L,'[20]WorkDone DATA'!$N:$N,BOQ!BA$6,'[20]WorkDone DATA'!$G:$G,BOQ!$B62)*$G62</f>
        <v>#VALUE!</v>
      </c>
      <c r="BB62" s="53" t="e">
        <f>SUMIFS('[20]WorkDone DATA'!$L:$L,'[20]WorkDone DATA'!$N:$N,BOQ!BB$6,'[20]WorkDone DATA'!$G:$G,BOQ!$B62)*$G62</f>
        <v>#VALUE!</v>
      </c>
      <c r="BC62" s="53" t="e">
        <f>SUMIFS('[20]WorkDone DATA'!$L:$L,'[20]WorkDone DATA'!$N:$N,BOQ!BC$6,'[20]WorkDone DATA'!$G:$G,BOQ!$B62)*$G62</f>
        <v>#VALUE!</v>
      </c>
      <c r="BD62" s="53" t="e">
        <f>SUMIFS('[20]WorkDone DATA'!$L:$L,'[20]WorkDone DATA'!$N:$N,BOQ!BD$6,'[20]WorkDone DATA'!$G:$G,BOQ!$B62)*$G62</f>
        <v>#VALUE!</v>
      </c>
      <c r="BE62" s="53" t="e">
        <f>SUMIFS('[20]WorkDone DATA'!$L:$L,'[20]WorkDone DATA'!$N:$N,BOQ!BE$6,'[20]WorkDone DATA'!$G:$G,BOQ!$B62)*$G62</f>
        <v>#VALUE!</v>
      </c>
      <c r="BF62" s="53" t="e">
        <f>SUMIFS('[20]WorkDone DATA'!$L:$L,'[20]WorkDone DATA'!$N:$N,BOQ!BF$6,'[20]WorkDone DATA'!$G:$G,BOQ!$B62)*$G62</f>
        <v>#VALUE!</v>
      </c>
      <c r="BG62" s="53" t="e">
        <f>SUMIFS('[20]WorkDone DATA'!$L:$L,'[20]WorkDone DATA'!$N:$N,BOQ!BG$6,'[20]WorkDone DATA'!$G:$G,BOQ!$B62)*$G62</f>
        <v>#VALUE!</v>
      </c>
      <c r="BH62" s="53" t="e">
        <f>SUMIFS('[20]WorkDone DATA'!$L:$L,'[20]WorkDone DATA'!$N:$N,BOQ!BH$6,'[20]WorkDone DATA'!$G:$G,BOQ!$B62)*$G62</f>
        <v>#VALUE!</v>
      </c>
      <c r="BI62" s="53" t="e">
        <f>SUMIFS('[20]WorkDone DATA'!$L:$L,'[20]WorkDone DATA'!$N:$N,BOQ!BI$6,'[20]WorkDone DATA'!$G:$G,BOQ!$B62)*$G62</f>
        <v>#VALUE!</v>
      </c>
      <c r="BJ62" s="53" t="e">
        <f>SUMIFS('[20]WorkDone DATA'!$L:$L,'[20]WorkDone DATA'!$N:$N,BOQ!BJ$6,'[20]WorkDone DATA'!$G:$G,BOQ!$B62)*$G62</f>
        <v>#VALUE!</v>
      </c>
      <c r="BK62" s="53" t="e">
        <f>SUMIFS('[20]WorkDone DATA'!$L:$L,'[20]WorkDone DATA'!$N:$N,BOQ!BK$6,'[20]WorkDone DATA'!$G:$G,BOQ!$B62)*$G62</f>
        <v>#VALUE!</v>
      </c>
      <c r="BL62" s="53" t="e">
        <f>SUMIFS('[20]WorkDone DATA'!$L:$L,'[20]WorkDone DATA'!$N:$N,BOQ!BL$6,'[20]WorkDone DATA'!$G:$G,BOQ!$B62)*$G62</f>
        <v>#VALUE!</v>
      </c>
      <c r="BM62" s="53" t="e">
        <f>SUMIFS('[20]WorkDone DATA'!$L:$L,'[20]WorkDone DATA'!$N:$N,BOQ!BM$6,'[20]WorkDone DATA'!$G:$G,BOQ!$B62)*$G62</f>
        <v>#VALUE!</v>
      </c>
      <c r="BN62" s="53" t="e">
        <f>SUMIFS('[20]WorkDone DATA'!$L:$L,'[20]WorkDone DATA'!$N:$N,BOQ!BN$6,'[20]WorkDone DATA'!$G:$G,BOQ!$B62)*$G62</f>
        <v>#VALUE!</v>
      </c>
      <c r="BO62" s="53" t="e">
        <f>SUMIFS('[20]WorkDone DATA'!$L:$L,'[20]WorkDone DATA'!$N:$N,BOQ!BO$6,'[20]WorkDone DATA'!$G:$G,BOQ!$B62)*$G62</f>
        <v>#VALUE!</v>
      </c>
      <c r="BP62" s="53" t="e">
        <f>SUMIFS('[20]WorkDone DATA'!$L:$L,'[20]WorkDone DATA'!$N:$N,BOQ!BP$6,'[20]WorkDone DATA'!$G:$G,BOQ!$B62)*$G62</f>
        <v>#VALUE!</v>
      </c>
      <c r="BQ62" s="53" t="e">
        <f>SUMIFS('[20]WorkDone DATA'!$L:$L,'[20]WorkDone DATA'!$N:$N,BOQ!BQ$6,'[20]WorkDone DATA'!$G:$G,BOQ!$B62)*$G62</f>
        <v>#VALUE!</v>
      </c>
      <c r="BR62" s="53" t="e">
        <f>SUMIFS('[20]WorkDone DATA'!$L:$L,'[20]WorkDone DATA'!$N:$N,BOQ!BR$6,'[20]WorkDone DATA'!$G:$G,BOQ!$B62)*$G62</f>
        <v>#VALUE!</v>
      </c>
      <c r="BS62" s="53" t="e">
        <f>SUMIFS('[20]WorkDone DATA'!$L:$L,'[20]WorkDone DATA'!$N:$N,BOQ!BS$6,'[20]WorkDone DATA'!$G:$G,BOQ!$B62)*$G62</f>
        <v>#VALUE!</v>
      </c>
      <c r="BT62" s="53" t="e">
        <f>SUMIFS('[20]WorkDone DATA'!$L:$L,'[20]WorkDone DATA'!$N:$N,BOQ!BT$6,'[20]WorkDone DATA'!$G:$G,BOQ!$B62)*$G62</f>
        <v>#VALUE!</v>
      </c>
      <c r="BU62" s="53" t="e">
        <f>SUMIFS('[20]WorkDone DATA'!$L:$L,'[20]WorkDone DATA'!$N:$N,BOQ!BU$6,'[20]WorkDone DATA'!$G:$G,BOQ!$B62)*$G62</f>
        <v>#VALUE!</v>
      </c>
      <c r="BV62" s="53" t="e">
        <f>SUMIFS('[20]WorkDone DATA'!$L:$L,'[20]WorkDone DATA'!$N:$N,BOQ!BV$6,'[20]WorkDone DATA'!$G:$G,BOQ!$B62)*$G62</f>
        <v>#VALUE!</v>
      </c>
      <c r="BW62" s="53" t="e">
        <f>SUMIFS('[20]WorkDone DATA'!$L:$L,'[20]WorkDone DATA'!$N:$N,BOQ!BW$6,'[20]WorkDone DATA'!$G:$G,BOQ!$B62)*$G62</f>
        <v>#VALUE!</v>
      </c>
      <c r="BX62" s="53" t="e">
        <f>SUMIFS('[20]WorkDone DATA'!$L:$L,'[20]WorkDone DATA'!$N:$N,BOQ!BX$6,'[20]WorkDone DATA'!$G:$G,BOQ!$B62)*$G62</f>
        <v>#VALUE!</v>
      </c>
    </row>
    <row r="63" spans="1:76" ht="15.6" x14ac:dyDescent="0.35">
      <c r="A63" s="1" t="str">
        <f>C61</f>
        <v>70mm2 x 3 core (CXX03NCV) 3.8kV/6.6kV</v>
      </c>
      <c r="B63" s="42">
        <v>2.0299999999999998</v>
      </c>
      <c r="C63" s="65" t="s">
        <v>45</v>
      </c>
      <c r="D63" s="58" t="s">
        <v>46</v>
      </c>
      <c r="E63" s="51" t="s">
        <v>86</v>
      </c>
      <c r="F63" s="45">
        <v>216</v>
      </c>
      <c r="G63" s="52">
        <v>1814.46</v>
      </c>
      <c r="H63" s="53">
        <f t="shared" si="0"/>
        <v>391923.36</v>
      </c>
      <c r="K63" s="214" t="e">
        <f t="shared" si="1"/>
        <v>#VALUE!</v>
      </c>
      <c r="L63" s="220" t="e">
        <f t="shared" si="2"/>
        <v>#VALUE!</v>
      </c>
      <c r="M63" s="221" t="e">
        <f t="shared" si="3"/>
        <v>#VALUE!</v>
      </c>
      <c r="N63" s="213"/>
      <c r="O63" s="214" t="e">
        <f t="shared" si="4"/>
        <v>#VALUE!</v>
      </c>
      <c r="P63" s="215" t="e">
        <f t="shared" si="5"/>
        <v>#VALUE!</v>
      </c>
      <c r="Q63" s="218"/>
      <c r="R63" s="217" t="e">
        <f>SUMIFS('[20]WorkDone DATA'!$L:$L,'[20]WorkDone DATA'!$N:$N,BOQ!S$6,'[20]WorkDone DATA'!$G:$G,BOQ!$B63)</f>
        <v>#VALUE!</v>
      </c>
      <c r="S63" s="53" t="e">
        <f t="shared" si="6"/>
        <v>#VALUE!</v>
      </c>
      <c r="T63" s="217" t="e">
        <f>SUMIFS('[20]WorkDone DATA'!$L:$L,'[20]WorkDone DATA'!$N:$N,BOQ!U$6,'[20]WorkDone DATA'!$G:$G,BOQ!$B63)</f>
        <v>#VALUE!</v>
      </c>
      <c r="U63" s="53" t="e">
        <f t="shared" si="7"/>
        <v>#VALUE!</v>
      </c>
      <c r="V63" s="217"/>
      <c r="W63" s="53" t="e">
        <f>SUMIFS('[20]WorkDone DATA'!$L:$L,'[20]WorkDone DATA'!$N:$N,BOQ!W$6,'[20]WorkDone DATA'!$G:$G,BOQ!$B63)*$G63</f>
        <v>#VALUE!</v>
      </c>
      <c r="X63" s="217"/>
      <c r="Y63" s="53" t="e">
        <f>SUMIFS('[20]WorkDone DATA'!$L:$L,'[20]WorkDone DATA'!$N:$N,BOQ!Y$6,'[20]WorkDone DATA'!$G:$G,BOQ!$B63)*$G63</f>
        <v>#VALUE!</v>
      </c>
      <c r="Z63" s="217"/>
      <c r="AA63" s="53" t="e">
        <f>SUMIFS('[20]WorkDone DATA'!$L:$L,'[20]WorkDone DATA'!$N:$N,BOQ!AA$6,'[20]WorkDone DATA'!$G:$G,BOQ!$B63)*$G63</f>
        <v>#VALUE!</v>
      </c>
      <c r="AB63" s="53" t="e">
        <f>SUMIFS('[20]WorkDone DATA'!$L:$L,'[20]WorkDone DATA'!$N:$N,BOQ!AB$6,'[20]WorkDone DATA'!$G:$G,BOQ!$B63)*$G63</f>
        <v>#VALUE!</v>
      </c>
      <c r="AC63" s="53" t="e">
        <f>SUMIFS('[20]WorkDone DATA'!$L:$L,'[20]WorkDone DATA'!$N:$N,BOQ!AC$6,'[20]WorkDone DATA'!$G:$G,BOQ!$B63)*$G63</f>
        <v>#VALUE!</v>
      </c>
      <c r="AD63" s="53" t="e">
        <f>SUMIFS('[20]WorkDone DATA'!$L:$L,'[20]WorkDone DATA'!$N:$N,BOQ!AD$6,'[20]WorkDone DATA'!$G:$G,BOQ!$B63)*$G63</f>
        <v>#VALUE!</v>
      </c>
      <c r="AE63" s="53" t="e">
        <f>SUMIFS('[20]WorkDone DATA'!$L:$L,'[20]WorkDone DATA'!$N:$N,BOQ!AE$6,'[20]WorkDone DATA'!$G:$G,BOQ!$B63)*$G63</f>
        <v>#VALUE!</v>
      </c>
      <c r="AF63" s="53" t="e">
        <f>SUMIFS('[20]WorkDone DATA'!$L:$L,'[20]WorkDone DATA'!$N:$N,BOQ!AF$6,'[20]WorkDone DATA'!$G:$G,BOQ!$B63)*$G63</f>
        <v>#VALUE!</v>
      </c>
      <c r="AG63" s="53" t="e">
        <f>SUMIFS('[20]WorkDone DATA'!$L:$L,'[20]WorkDone DATA'!$N:$N,BOQ!AG$6,'[20]WorkDone DATA'!$G:$G,BOQ!$B63)*$G63</f>
        <v>#VALUE!</v>
      </c>
      <c r="AH63" s="53" t="e">
        <f>SUMIFS('[20]WorkDone DATA'!$L:$L,'[20]WorkDone DATA'!$N:$N,BOQ!AH$6,'[20]WorkDone DATA'!$G:$G,BOQ!$B63)*$G63</f>
        <v>#VALUE!</v>
      </c>
      <c r="AI63" s="53" t="e">
        <f>SUMIFS('[20]WorkDone DATA'!$L:$L,'[20]WorkDone DATA'!$N:$N,BOQ!AI$6,'[20]WorkDone DATA'!$G:$G,BOQ!$B63)*$G63</f>
        <v>#VALUE!</v>
      </c>
      <c r="AJ63" s="53" t="e">
        <f>SUMIFS('[20]WorkDone DATA'!$L:$L,'[20]WorkDone DATA'!$N:$N,BOQ!AJ$6,'[20]WorkDone DATA'!$G:$G,BOQ!$B63)*$G63</f>
        <v>#VALUE!</v>
      </c>
      <c r="AK63" s="53" t="e">
        <f>SUMIFS('[20]WorkDone DATA'!$L:$L,'[20]WorkDone DATA'!$N:$N,BOQ!AK$6,'[20]WorkDone DATA'!$G:$G,BOQ!$B63)*$G63</f>
        <v>#VALUE!</v>
      </c>
      <c r="AL63" s="53" t="e">
        <f>SUMIFS('[20]WorkDone DATA'!$L:$L,'[20]WorkDone DATA'!$N:$N,BOQ!AL$6,'[20]WorkDone DATA'!$G:$G,BOQ!$B63)*$G63</f>
        <v>#VALUE!</v>
      </c>
      <c r="AM63" s="53" t="e">
        <f>SUMIFS('[20]WorkDone DATA'!$L:$L,'[20]WorkDone DATA'!$N:$N,BOQ!AM$6,'[20]WorkDone DATA'!$G:$G,BOQ!$B63)*$G63</f>
        <v>#VALUE!</v>
      </c>
      <c r="AN63" s="53" t="e">
        <f>SUMIFS('[20]WorkDone DATA'!$L:$L,'[20]WorkDone DATA'!$N:$N,BOQ!AN$6,'[20]WorkDone DATA'!$G:$G,BOQ!$B63)*$G63</f>
        <v>#VALUE!</v>
      </c>
      <c r="AO63" s="53" t="e">
        <f>SUMIFS('[20]WorkDone DATA'!$L:$L,'[20]WorkDone DATA'!$N:$N,BOQ!AO$6,'[20]WorkDone DATA'!$G:$G,BOQ!$B63)*$G63</f>
        <v>#VALUE!</v>
      </c>
      <c r="AP63" s="53" t="e">
        <f>SUMIFS('[20]WorkDone DATA'!$L:$L,'[20]WorkDone DATA'!$N:$N,BOQ!AP$6,'[20]WorkDone DATA'!$G:$G,BOQ!$B63)*$G63</f>
        <v>#VALUE!</v>
      </c>
      <c r="AQ63" s="53" t="e">
        <f>SUMIFS('[20]WorkDone DATA'!$L:$L,'[20]WorkDone DATA'!$N:$N,BOQ!AQ$6,'[20]WorkDone DATA'!$G:$G,BOQ!$B63)*$G63</f>
        <v>#VALUE!</v>
      </c>
      <c r="AR63" s="53" t="e">
        <f>SUMIFS('[20]WorkDone DATA'!$L:$L,'[20]WorkDone DATA'!$N:$N,BOQ!AR$6,'[20]WorkDone DATA'!$G:$G,BOQ!$B63)*$G63</f>
        <v>#VALUE!</v>
      </c>
      <c r="AS63" s="53" t="e">
        <f>SUMIFS('[20]WorkDone DATA'!$L:$L,'[20]WorkDone DATA'!$N:$N,BOQ!AS$6,'[20]WorkDone DATA'!$G:$G,BOQ!$B63)*$G63</f>
        <v>#VALUE!</v>
      </c>
      <c r="AT63" s="53" t="e">
        <f>SUMIFS('[20]WorkDone DATA'!$L:$L,'[20]WorkDone DATA'!$N:$N,BOQ!AT$6,'[20]WorkDone DATA'!$G:$G,BOQ!$B63)*$G63</f>
        <v>#VALUE!</v>
      </c>
      <c r="AU63" s="53" t="e">
        <f>SUMIFS('[20]WorkDone DATA'!$L:$L,'[20]WorkDone DATA'!$N:$N,BOQ!AU$6,'[20]WorkDone DATA'!$G:$G,BOQ!$B63)*$G63</f>
        <v>#VALUE!</v>
      </c>
      <c r="AV63" s="53" t="e">
        <f>SUMIFS('[20]WorkDone DATA'!$L:$L,'[20]WorkDone DATA'!$N:$N,BOQ!AV$6,'[20]WorkDone DATA'!$G:$G,BOQ!$B63)*$G63</f>
        <v>#VALUE!</v>
      </c>
      <c r="AW63" s="53" t="e">
        <f>SUMIFS('[20]WorkDone DATA'!$L:$L,'[20]WorkDone DATA'!$N:$N,BOQ!AW$6,'[20]WorkDone DATA'!$G:$G,BOQ!$B63)*$G63</f>
        <v>#VALUE!</v>
      </c>
      <c r="AX63" s="53" t="e">
        <f>SUMIFS('[20]WorkDone DATA'!$L:$L,'[20]WorkDone DATA'!$N:$N,BOQ!AX$6,'[20]WorkDone DATA'!$G:$G,BOQ!$B63)*$G63</f>
        <v>#VALUE!</v>
      </c>
      <c r="AY63" s="53" t="e">
        <f>SUMIFS('[20]WorkDone DATA'!$L:$L,'[20]WorkDone DATA'!$N:$N,BOQ!AY$6,'[20]WorkDone DATA'!$G:$G,BOQ!$B63)*$G63</f>
        <v>#VALUE!</v>
      </c>
      <c r="AZ63" s="53" t="e">
        <f>SUMIFS('[20]WorkDone DATA'!$L:$L,'[20]WorkDone DATA'!$N:$N,BOQ!AZ$6,'[20]WorkDone DATA'!$G:$G,BOQ!$B63)*$G63</f>
        <v>#VALUE!</v>
      </c>
      <c r="BA63" s="53" t="e">
        <f>SUMIFS('[20]WorkDone DATA'!$L:$L,'[20]WorkDone DATA'!$N:$N,BOQ!BA$6,'[20]WorkDone DATA'!$G:$G,BOQ!$B63)*$G63</f>
        <v>#VALUE!</v>
      </c>
      <c r="BB63" s="53" t="e">
        <f>SUMIFS('[20]WorkDone DATA'!$L:$L,'[20]WorkDone DATA'!$N:$N,BOQ!BB$6,'[20]WorkDone DATA'!$G:$G,BOQ!$B63)*$G63</f>
        <v>#VALUE!</v>
      </c>
      <c r="BC63" s="53" t="e">
        <f>SUMIFS('[20]WorkDone DATA'!$L:$L,'[20]WorkDone DATA'!$N:$N,BOQ!BC$6,'[20]WorkDone DATA'!$G:$G,BOQ!$B63)*$G63</f>
        <v>#VALUE!</v>
      </c>
      <c r="BD63" s="53" t="e">
        <f>SUMIFS('[20]WorkDone DATA'!$L:$L,'[20]WorkDone DATA'!$N:$N,BOQ!BD$6,'[20]WorkDone DATA'!$G:$G,BOQ!$B63)*$G63</f>
        <v>#VALUE!</v>
      </c>
      <c r="BE63" s="53" t="e">
        <f>SUMIFS('[20]WorkDone DATA'!$L:$L,'[20]WorkDone DATA'!$N:$N,BOQ!BE$6,'[20]WorkDone DATA'!$G:$G,BOQ!$B63)*$G63</f>
        <v>#VALUE!</v>
      </c>
      <c r="BF63" s="53" t="e">
        <f>SUMIFS('[20]WorkDone DATA'!$L:$L,'[20]WorkDone DATA'!$N:$N,BOQ!BF$6,'[20]WorkDone DATA'!$G:$G,BOQ!$B63)*$G63</f>
        <v>#VALUE!</v>
      </c>
      <c r="BG63" s="53" t="e">
        <f>SUMIFS('[20]WorkDone DATA'!$L:$L,'[20]WorkDone DATA'!$N:$N,BOQ!BG$6,'[20]WorkDone DATA'!$G:$G,BOQ!$B63)*$G63</f>
        <v>#VALUE!</v>
      </c>
      <c r="BH63" s="53" t="e">
        <f>SUMIFS('[20]WorkDone DATA'!$L:$L,'[20]WorkDone DATA'!$N:$N,BOQ!BH$6,'[20]WorkDone DATA'!$G:$G,BOQ!$B63)*$G63</f>
        <v>#VALUE!</v>
      </c>
      <c r="BI63" s="53" t="e">
        <f>SUMIFS('[20]WorkDone DATA'!$L:$L,'[20]WorkDone DATA'!$N:$N,BOQ!BI$6,'[20]WorkDone DATA'!$G:$G,BOQ!$B63)*$G63</f>
        <v>#VALUE!</v>
      </c>
      <c r="BJ63" s="53" t="e">
        <f>SUMIFS('[20]WorkDone DATA'!$L:$L,'[20]WorkDone DATA'!$N:$N,BOQ!BJ$6,'[20]WorkDone DATA'!$G:$G,BOQ!$B63)*$G63</f>
        <v>#VALUE!</v>
      </c>
      <c r="BK63" s="53" t="e">
        <f>SUMIFS('[20]WorkDone DATA'!$L:$L,'[20]WorkDone DATA'!$N:$N,BOQ!BK$6,'[20]WorkDone DATA'!$G:$G,BOQ!$B63)*$G63</f>
        <v>#VALUE!</v>
      </c>
      <c r="BL63" s="53" t="e">
        <f>SUMIFS('[20]WorkDone DATA'!$L:$L,'[20]WorkDone DATA'!$N:$N,BOQ!BL$6,'[20]WorkDone DATA'!$G:$G,BOQ!$B63)*$G63</f>
        <v>#VALUE!</v>
      </c>
      <c r="BM63" s="53" t="e">
        <f>SUMIFS('[20]WorkDone DATA'!$L:$L,'[20]WorkDone DATA'!$N:$N,BOQ!BM$6,'[20]WorkDone DATA'!$G:$G,BOQ!$B63)*$G63</f>
        <v>#VALUE!</v>
      </c>
      <c r="BN63" s="53" t="e">
        <f>SUMIFS('[20]WorkDone DATA'!$L:$L,'[20]WorkDone DATA'!$N:$N,BOQ!BN$6,'[20]WorkDone DATA'!$G:$G,BOQ!$B63)*$G63</f>
        <v>#VALUE!</v>
      </c>
      <c r="BO63" s="53" t="e">
        <f>SUMIFS('[20]WorkDone DATA'!$L:$L,'[20]WorkDone DATA'!$N:$N,BOQ!BO$6,'[20]WorkDone DATA'!$G:$G,BOQ!$B63)*$G63</f>
        <v>#VALUE!</v>
      </c>
      <c r="BP63" s="53" t="e">
        <f>SUMIFS('[20]WorkDone DATA'!$L:$L,'[20]WorkDone DATA'!$N:$N,BOQ!BP$6,'[20]WorkDone DATA'!$G:$G,BOQ!$B63)*$G63</f>
        <v>#VALUE!</v>
      </c>
      <c r="BQ63" s="53" t="e">
        <f>SUMIFS('[20]WorkDone DATA'!$L:$L,'[20]WorkDone DATA'!$N:$N,BOQ!BQ$6,'[20]WorkDone DATA'!$G:$G,BOQ!$B63)*$G63</f>
        <v>#VALUE!</v>
      </c>
      <c r="BR63" s="53" t="e">
        <f>SUMIFS('[20]WorkDone DATA'!$L:$L,'[20]WorkDone DATA'!$N:$N,BOQ!BR$6,'[20]WorkDone DATA'!$G:$G,BOQ!$B63)*$G63</f>
        <v>#VALUE!</v>
      </c>
      <c r="BS63" s="53" t="e">
        <f>SUMIFS('[20]WorkDone DATA'!$L:$L,'[20]WorkDone DATA'!$N:$N,BOQ!BS$6,'[20]WorkDone DATA'!$G:$G,BOQ!$B63)*$G63</f>
        <v>#VALUE!</v>
      </c>
      <c r="BT63" s="53" t="e">
        <f>SUMIFS('[20]WorkDone DATA'!$L:$L,'[20]WorkDone DATA'!$N:$N,BOQ!BT$6,'[20]WorkDone DATA'!$G:$G,BOQ!$B63)*$G63</f>
        <v>#VALUE!</v>
      </c>
      <c r="BU63" s="53" t="e">
        <f>SUMIFS('[20]WorkDone DATA'!$L:$L,'[20]WorkDone DATA'!$N:$N,BOQ!BU$6,'[20]WorkDone DATA'!$G:$G,BOQ!$B63)*$G63</f>
        <v>#VALUE!</v>
      </c>
      <c r="BV63" s="53" t="e">
        <f>SUMIFS('[20]WorkDone DATA'!$L:$L,'[20]WorkDone DATA'!$N:$N,BOQ!BV$6,'[20]WorkDone DATA'!$G:$G,BOQ!$B63)*$G63</f>
        <v>#VALUE!</v>
      </c>
      <c r="BW63" s="53" t="e">
        <f>SUMIFS('[20]WorkDone DATA'!$L:$L,'[20]WorkDone DATA'!$N:$N,BOQ!BW$6,'[20]WorkDone DATA'!$G:$G,BOQ!$B63)*$G63</f>
        <v>#VALUE!</v>
      </c>
      <c r="BX63" s="53" t="e">
        <f>SUMIFS('[20]WorkDone DATA'!$L:$L,'[20]WorkDone DATA'!$N:$N,BOQ!BX$6,'[20]WorkDone DATA'!$G:$G,BOQ!$B63)*$G63</f>
        <v>#VALUE!</v>
      </c>
    </row>
    <row r="64" spans="1:76" ht="15.6" x14ac:dyDescent="0.35">
      <c r="A64" s="1"/>
      <c r="B64" s="42"/>
      <c r="C64" s="64" t="s">
        <v>19</v>
      </c>
      <c r="D64" s="51"/>
      <c r="E64" s="51"/>
      <c r="F64" s="45"/>
      <c r="G64" s="52"/>
      <c r="H64" s="53">
        <f t="shared" si="0"/>
        <v>0</v>
      </c>
      <c r="K64" s="214"/>
      <c r="L64" s="220" t="e">
        <f t="shared" si="2"/>
        <v>#VALUE!</v>
      </c>
      <c r="M64" s="221" t="e">
        <f t="shared" si="3"/>
        <v>#VALUE!</v>
      </c>
      <c r="N64" s="213"/>
      <c r="O64" s="214">
        <f t="shared" si="4"/>
        <v>0</v>
      </c>
      <c r="P64" s="215" t="e">
        <f t="shared" si="5"/>
        <v>#VALUE!</v>
      </c>
      <c r="Q64" s="218"/>
      <c r="R64" s="217" t="e">
        <f>SUMIFS('[20]WorkDone DATA'!$L:$L,'[20]WorkDone DATA'!$N:$N,BOQ!S$6,'[20]WorkDone DATA'!$G:$G,BOQ!$B64)</f>
        <v>#VALUE!</v>
      </c>
      <c r="S64" s="53" t="e">
        <f t="shared" si="6"/>
        <v>#VALUE!</v>
      </c>
      <c r="T64" s="217" t="e">
        <f>SUMIFS('[20]WorkDone DATA'!$L:$L,'[20]WorkDone DATA'!$N:$N,BOQ!U$6,'[20]WorkDone DATA'!$G:$G,BOQ!$B64)</f>
        <v>#VALUE!</v>
      </c>
      <c r="U64" s="53" t="e">
        <f t="shared" si="7"/>
        <v>#VALUE!</v>
      </c>
      <c r="V64" s="217"/>
      <c r="W64" s="53" t="e">
        <f>SUMIFS('[20]WorkDone DATA'!$L:$L,'[20]WorkDone DATA'!$N:$N,BOQ!W$6,'[20]WorkDone DATA'!$G:$G,BOQ!$B64)*$G64</f>
        <v>#VALUE!</v>
      </c>
      <c r="X64" s="217"/>
      <c r="Y64" s="53" t="e">
        <f>SUMIFS('[20]WorkDone DATA'!$L:$L,'[20]WorkDone DATA'!$N:$N,BOQ!Y$6,'[20]WorkDone DATA'!$G:$G,BOQ!$B64)*$G64</f>
        <v>#VALUE!</v>
      </c>
      <c r="Z64" s="217"/>
      <c r="AA64" s="53" t="e">
        <f>SUMIFS('[20]WorkDone DATA'!$L:$L,'[20]WorkDone DATA'!$N:$N,BOQ!AA$6,'[20]WorkDone DATA'!$G:$G,BOQ!$B64)*$G64</f>
        <v>#VALUE!</v>
      </c>
      <c r="AB64" s="53" t="e">
        <f>SUMIFS('[20]WorkDone DATA'!$L:$L,'[20]WorkDone DATA'!$N:$N,BOQ!AB$6,'[20]WorkDone DATA'!$G:$G,BOQ!$B64)*$G64</f>
        <v>#VALUE!</v>
      </c>
      <c r="AC64" s="53" t="e">
        <f>SUMIFS('[20]WorkDone DATA'!$L:$L,'[20]WorkDone DATA'!$N:$N,BOQ!AC$6,'[20]WorkDone DATA'!$G:$G,BOQ!$B64)*$G64</f>
        <v>#VALUE!</v>
      </c>
      <c r="AD64" s="53" t="e">
        <f>SUMIFS('[20]WorkDone DATA'!$L:$L,'[20]WorkDone DATA'!$N:$N,BOQ!AD$6,'[20]WorkDone DATA'!$G:$G,BOQ!$B64)*$G64</f>
        <v>#VALUE!</v>
      </c>
      <c r="AE64" s="53" t="e">
        <f>SUMIFS('[20]WorkDone DATA'!$L:$L,'[20]WorkDone DATA'!$N:$N,BOQ!AE$6,'[20]WorkDone DATA'!$G:$G,BOQ!$B64)*$G64</f>
        <v>#VALUE!</v>
      </c>
      <c r="AF64" s="53" t="e">
        <f>SUMIFS('[20]WorkDone DATA'!$L:$L,'[20]WorkDone DATA'!$N:$N,BOQ!AF$6,'[20]WorkDone DATA'!$G:$G,BOQ!$B64)*$G64</f>
        <v>#VALUE!</v>
      </c>
      <c r="AG64" s="53" t="e">
        <f>SUMIFS('[20]WorkDone DATA'!$L:$L,'[20]WorkDone DATA'!$N:$N,BOQ!AG$6,'[20]WorkDone DATA'!$G:$G,BOQ!$B64)*$G64</f>
        <v>#VALUE!</v>
      </c>
      <c r="AH64" s="53" t="e">
        <f>SUMIFS('[20]WorkDone DATA'!$L:$L,'[20]WorkDone DATA'!$N:$N,BOQ!AH$6,'[20]WorkDone DATA'!$G:$G,BOQ!$B64)*$G64</f>
        <v>#VALUE!</v>
      </c>
      <c r="AI64" s="53" t="e">
        <f>SUMIFS('[20]WorkDone DATA'!$L:$L,'[20]WorkDone DATA'!$N:$N,BOQ!AI$6,'[20]WorkDone DATA'!$G:$G,BOQ!$B64)*$G64</f>
        <v>#VALUE!</v>
      </c>
      <c r="AJ64" s="53" t="e">
        <f>SUMIFS('[20]WorkDone DATA'!$L:$L,'[20]WorkDone DATA'!$N:$N,BOQ!AJ$6,'[20]WorkDone DATA'!$G:$G,BOQ!$B64)*$G64</f>
        <v>#VALUE!</v>
      </c>
      <c r="AK64" s="53" t="e">
        <f>SUMIFS('[20]WorkDone DATA'!$L:$L,'[20]WorkDone DATA'!$N:$N,BOQ!AK$6,'[20]WorkDone DATA'!$G:$G,BOQ!$B64)*$G64</f>
        <v>#VALUE!</v>
      </c>
      <c r="AL64" s="53" t="e">
        <f>SUMIFS('[20]WorkDone DATA'!$L:$L,'[20]WorkDone DATA'!$N:$N,BOQ!AL$6,'[20]WorkDone DATA'!$G:$G,BOQ!$B64)*$G64</f>
        <v>#VALUE!</v>
      </c>
      <c r="AM64" s="53" t="e">
        <f>SUMIFS('[20]WorkDone DATA'!$L:$L,'[20]WorkDone DATA'!$N:$N,BOQ!AM$6,'[20]WorkDone DATA'!$G:$G,BOQ!$B64)*$G64</f>
        <v>#VALUE!</v>
      </c>
      <c r="AN64" s="53" t="e">
        <f>SUMIFS('[20]WorkDone DATA'!$L:$L,'[20]WorkDone DATA'!$N:$N,BOQ!AN$6,'[20]WorkDone DATA'!$G:$G,BOQ!$B64)*$G64</f>
        <v>#VALUE!</v>
      </c>
      <c r="AO64" s="53" t="e">
        <f>SUMIFS('[20]WorkDone DATA'!$L:$L,'[20]WorkDone DATA'!$N:$N,BOQ!AO$6,'[20]WorkDone DATA'!$G:$G,BOQ!$B64)*$G64</f>
        <v>#VALUE!</v>
      </c>
      <c r="AP64" s="53" t="e">
        <f>SUMIFS('[20]WorkDone DATA'!$L:$L,'[20]WorkDone DATA'!$N:$N,BOQ!AP$6,'[20]WorkDone DATA'!$G:$G,BOQ!$B64)*$G64</f>
        <v>#VALUE!</v>
      </c>
      <c r="AQ64" s="53" t="e">
        <f>SUMIFS('[20]WorkDone DATA'!$L:$L,'[20]WorkDone DATA'!$N:$N,BOQ!AQ$6,'[20]WorkDone DATA'!$G:$G,BOQ!$B64)*$G64</f>
        <v>#VALUE!</v>
      </c>
      <c r="AR64" s="53" t="e">
        <f>SUMIFS('[20]WorkDone DATA'!$L:$L,'[20]WorkDone DATA'!$N:$N,BOQ!AR$6,'[20]WorkDone DATA'!$G:$G,BOQ!$B64)*$G64</f>
        <v>#VALUE!</v>
      </c>
      <c r="AS64" s="53" t="e">
        <f>SUMIFS('[20]WorkDone DATA'!$L:$L,'[20]WorkDone DATA'!$N:$N,BOQ!AS$6,'[20]WorkDone DATA'!$G:$G,BOQ!$B64)*$G64</f>
        <v>#VALUE!</v>
      </c>
      <c r="AT64" s="53" t="e">
        <f>SUMIFS('[20]WorkDone DATA'!$L:$L,'[20]WorkDone DATA'!$N:$N,BOQ!AT$6,'[20]WorkDone DATA'!$G:$G,BOQ!$B64)*$G64</f>
        <v>#VALUE!</v>
      </c>
      <c r="AU64" s="53" t="e">
        <f>SUMIFS('[20]WorkDone DATA'!$L:$L,'[20]WorkDone DATA'!$N:$N,BOQ!AU$6,'[20]WorkDone DATA'!$G:$G,BOQ!$B64)*$G64</f>
        <v>#VALUE!</v>
      </c>
      <c r="AV64" s="53" t="e">
        <f>SUMIFS('[20]WorkDone DATA'!$L:$L,'[20]WorkDone DATA'!$N:$N,BOQ!AV$6,'[20]WorkDone DATA'!$G:$G,BOQ!$B64)*$G64</f>
        <v>#VALUE!</v>
      </c>
      <c r="AW64" s="53" t="e">
        <f>SUMIFS('[20]WorkDone DATA'!$L:$L,'[20]WorkDone DATA'!$N:$N,BOQ!AW$6,'[20]WorkDone DATA'!$G:$G,BOQ!$B64)*$G64</f>
        <v>#VALUE!</v>
      </c>
      <c r="AX64" s="53" t="e">
        <f>SUMIFS('[20]WorkDone DATA'!$L:$L,'[20]WorkDone DATA'!$N:$N,BOQ!AX$6,'[20]WorkDone DATA'!$G:$G,BOQ!$B64)*$G64</f>
        <v>#VALUE!</v>
      </c>
      <c r="AY64" s="53" t="e">
        <f>SUMIFS('[20]WorkDone DATA'!$L:$L,'[20]WorkDone DATA'!$N:$N,BOQ!AY$6,'[20]WorkDone DATA'!$G:$G,BOQ!$B64)*$G64</f>
        <v>#VALUE!</v>
      </c>
      <c r="AZ64" s="53" t="e">
        <f>SUMIFS('[20]WorkDone DATA'!$L:$L,'[20]WorkDone DATA'!$N:$N,BOQ!AZ$6,'[20]WorkDone DATA'!$G:$G,BOQ!$B64)*$G64</f>
        <v>#VALUE!</v>
      </c>
      <c r="BA64" s="53" t="e">
        <f>SUMIFS('[20]WorkDone DATA'!$L:$L,'[20]WorkDone DATA'!$N:$N,BOQ!BA$6,'[20]WorkDone DATA'!$G:$G,BOQ!$B64)*$G64</f>
        <v>#VALUE!</v>
      </c>
      <c r="BB64" s="53" t="e">
        <f>SUMIFS('[20]WorkDone DATA'!$L:$L,'[20]WorkDone DATA'!$N:$N,BOQ!BB$6,'[20]WorkDone DATA'!$G:$G,BOQ!$B64)*$G64</f>
        <v>#VALUE!</v>
      </c>
      <c r="BC64" s="53" t="e">
        <f>SUMIFS('[20]WorkDone DATA'!$L:$L,'[20]WorkDone DATA'!$N:$N,BOQ!BC$6,'[20]WorkDone DATA'!$G:$G,BOQ!$B64)*$G64</f>
        <v>#VALUE!</v>
      </c>
      <c r="BD64" s="53" t="e">
        <f>SUMIFS('[20]WorkDone DATA'!$L:$L,'[20]WorkDone DATA'!$N:$N,BOQ!BD$6,'[20]WorkDone DATA'!$G:$G,BOQ!$B64)*$G64</f>
        <v>#VALUE!</v>
      </c>
      <c r="BE64" s="53" t="e">
        <f>SUMIFS('[20]WorkDone DATA'!$L:$L,'[20]WorkDone DATA'!$N:$N,BOQ!BE$6,'[20]WorkDone DATA'!$G:$G,BOQ!$B64)*$G64</f>
        <v>#VALUE!</v>
      </c>
      <c r="BF64" s="53" t="e">
        <f>SUMIFS('[20]WorkDone DATA'!$L:$L,'[20]WorkDone DATA'!$N:$N,BOQ!BF$6,'[20]WorkDone DATA'!$G:$G,BOQ!$B64)*$G64</f>
        <v>#VALUE!</v>
      </c>
      <c r="BG64" s="53" t="e">
        <f>SUMIFS('[20]WorkDone DATA'!$L:$L,'[20]WorkDone DATA'!$N:$N,BOQ!BG$6,'[20]WorkDone DATA'!$G:$G,BOQ!$B64)*$G64</f>
        <v>#VALUE!</v>
      </c>
      <c r="BH64" s="53" t="e">
        <f>SUMIFS('[20]WorkDone DATA'!$L:$L,'[20]WorkDone DATA'!$N:$N,BOQ!BH$6,'[20]WorkDone DATA'!$G:$G,BOQ!$B64)*$G64</f>
        <v>#VALUE!</v>
      </c>
      <c r="BI64" s="53" t="e">
        <f>SUMIFS('[20]WorkDone DATA'!$L:$L,'[20]WorkDone DATA'!$N:$N,BOQ!BI$6,'[20]WorkDone DATA'!$G:$G,BOQ!$B64)*$G64</f>
        <v>#VALUE!</v>
      </c>
      <c r="BJ64" s="53" t="e">
        <f>SUMIFS('[20]WorkDone DATA'!$L:$L,'[20]WorkDone DATA'!$N:$N,BOQ!BJ$6,'[20]WorkDone DATA'!$G:$G,BOQ!$B64)*$G64</f>
        <v>#VALUE!</v>
      </c>
      <c r="BK64" s="53" t="e">
        <f>SUMIFS('[20]WorkDone DATA'!$L:$L,'[20]WorkDone DATA'!$N:$N,BOQ!BK$6,'[20]WorkDone DATA'!$G:$G,BOQ!$B64)*$G64</f>
        <v>#VALUE!</v>
      </c>
      <c r="BL64" s="53" t="e">
        <f>SUMIFS('[20]WorkDone DATA'!$L:$L,'[20]WorkDone DATA'!$N:$N,BOQ!BL$6,'[20]WorkDone DATA'!$G:$G,BOQ!$B64)*$G64</f>
        <v>#VALUE!</v>
      </c>
      <c r="BM64" s="53" t="e">
        <f>SUMIFS('[20]WorkDone DATA'!$L:$L,'[20]WorkDone DATA'!$N:$N,BOQ!BM$6,'[20]WorkDone DATA'!$G:$G,BOQ!$B64)*$G64</f>
        <v>#VALUE!</v>
      </c>
      <c r="BN64" s="53" t="e">
        <f>SUMIFS('[20]WorkDone DATA'!$L:$L,'[20]WorkDone DATA'!$N:$N,BOQ!BN$6,'[20]WorkDone DATA'!$G:$G,BOQ!$B64)*$G64</f>
        <v>#VALUE!</v>
      </c>
      <c r="BO64" s="53" t="e">
        <f>SUMIFS('[20]WorkDone DATA'!$L:$L,'[20]WorkDone DATA'!$N:$N,BOQ!BO$6,'[20]WorkDone DATA'!$G:$G,BOQ!$B64)*$G64</f>
        <v>#VALUE!</v>
      </c>
      <c r="BP64" s="53" t="e">
        <f>SUMIFS('[20]WorkDone DATA'!$L:$L,'[20]WorkDone DATA'!$N:$N,BOQ!BP$6,'[20]WorkDone DATA'!$G:$G,BOQ!$B64)*$G64</f>
        <v>#VALUE!</v>
      </c>
      <c r="BQ64" s="53" t="e">
        <f>SUMIFS('[20]WorkDone DATA'!$L:$L,'[20]WorkDone DATA'!$N:$N,BOQ!BQ$6,'[20]WorkDone DATA'!$G:$G,BOQ!$B64)*$G64</f>
        <v>#VALUE!</v>
      </c>
      <c r="BR64" s="53" t="e">
        <f>SUMIFS('[20]WorkDone DATA'!$L:$L,'[20]WorkDone DATA'!$N:$N,BOQ!BR$6,'[20]WorkDone DATA'!$G:$G,BOQ!$B64)*$G64</f>
        <v>#VALUE!</v>
      </c>
      <c r="BS64" s="53" t="e">
        <f>SUMIFS('[20]WorkDone DATA'!$L:$L,'[20]WorkDone DATA'!$N:$N,BOQ!BS$6,'[20]WorkDone DATA'!$G:$G,BOQ!$B64)*$G64</f>
        <v>#VALUE!</v>
      </c>
      <c r="BT64" s="53" t="e">
        <f>SUMIFS('[20]WorkDone DATA'!$L:$L,'[20]WorkDone DATA'!$N:$N,BOQ!BT$6,'[20]WorkDone DATA'!$G:$G,BOQ!$B64)*$G64</f>
        <v>#VALUE!</v>
      </c>
      <c r="BU64" s="53" t="e">
        <f>SUMIFS('[20]WorkDone DATA'!$L:$L,'[20]WorkDone DATA'!$N:$N,BOQ!BU$6,'[20]WorkDone DATA'!$G:$G,BOQ!$B64)*$G64</f>
        <v>#VALUE!</v>
      </c>
      <c r="BV64" s="53" t="e">
        <f>SUMIFS('[20]WorkDone DATA'!$L:$L,'[20]WorkDone DATA'!$N:$N,BOQ!BV$6,'[20]WorkDone DATA'!$G:$G,BOQ!$B64)*$G64</f>
        <v>#VALUE!</v>
      </c>
      <c r="BW64" s="53" t="e">
        <f>SUMIFS('[20]WorkDone DATA'!$L:$L,'[20]WorkDone DATA'!$N:$N,BOQ!BW$6,'[20]WorkDone DATA'!$G:$G,BOQ!$B64)*$G64</f>
        <v>#VALUE!</v>
      </c>
      <c r="BX64" s="53" t="e">
        <f>SUMIFS('[20]WorkDone DATA'!$L:$L,'[20]WorkDone DATA'!$N:$N,BOQ!BX$6,'[20]WorkDone DATA'!$G:$G,BOQ!$B64)*$G64</f>
        <v>#VALUE!</v>
      </c>
    </row>
    <row r="65" spans="1:76" ht="15.6" x14ac:dyDescent="0.35">
      <c r="A65" s="1" t="str">
        <f>C64</f>
        <v>240mm2 x 3 core (CXX03TCV) 3.8kV/6.6kV</v>
      </c>
      <c r="B65" s="42">
        <v>2.0310000000000001</v>
      </c>
      <c r="C65" s="65" t="s">
        <v>11</v>
      </c>
      <c r="D65" s="58" t="s">
        <v>12</v>
      </c>
      <c r="E65" s="51" t="s">
        <v>86</v>
      </c>
      <c r="F65" s="45">
        <v>108</v>
      </c>
      <c r="G65" s="52">
        <v>4606.3599999999997</v>
      </c>
      <c r="H65" s="53">
        <f t="shared" si="0"/>
        <v>497486.87999999995</v>
      </c>
      <c r="K65" s="214" t="e">
        <f t="shared" si="1"/>
        <v>#VALUE!</v>
      </c>
      <c r="L65" s="220" t="e">
        <f t="shared" si="2"/>
        <v>#VALUE!</v>
      </c>
      <c r="M65" s="221" t="e">
        <f t="shared" si="3"/>
        <v>#VALUE!</v>
      </c>
      <c r="N65" s="213"/>
      <c r="O65" s="214" t="e">
        <f t="shared" si="4"/>
        <v>#VALUE!</v>
      </c>
      <c r="P65" s="215" t="e">
        <f t="shared" si="5"/>
        <v>#VALUE!</v>
      </c>
      <c r="Q65" s="218"/>
      <c r="R65" s="217" t="e">
        <f>SUMIFS('[20]WorkDone DATA'!$L:$L,'[20]WorkDone DATA'!$N:$N,BOQ!S$6,'[20]WorkDone DATA'!$G:$G,BOQ!$B65)</f>
        <v>#VALUE!</v>
      </c>
      <c r="S65" s="53" t="e">
        <f t="shared" si="6"/>
        <v>#VALUE!</v>
      </c>
      <c r="T65" s="217" t="e">
        <f>SUMIFS('[20]WorkDone DATA'!$L:$L,'[20]WorkDone DATA'!$N:$N,BOQ!U$6,'[20]WorkDone DATA'!$G:$G,BOQ!$B65)</f>
        <v>#VALUE!</v>
      </c>
      <c r="U65" s="53" t="e">
        <f t="shared" si="7"/>
        <v>#VALUE!</v>
      </c>
      <c r="V65" s="217"/>
      <c r="W65" s="53" t="e">
        <f>SUMIFS('[20]WorkDone DATA'!$L:$L,'[20]WorkDone DATA'!$N:$N,BOQ!W$6,'[20]WorkDone DATA'!$G:$G,BOQ!$B65)*$G65</f>
        <v>#VALUE!</v>
      </c>
      <c r="X65" s="217"/>
      <c r="Y65" s="53" t="e">
        <f>SUMIFS('[20]WorkDone DATA'!$L:$L,'[20]WorkDone DATA'!$N:$N,BOQ!Y$6,'[20]WorkDone DATA'!$G:$G,BOQ!$B65)*$G65</f>
        <v>#VALUE!</v>
      </c>
      <c r="Z65" s="217"/>
      <c r="AA65" s="53" t="e">
        <f>SUMIFS('[20]WorkDone DATA'!$L:$L,'[20]WorkDone DATA'!$N:$N,BOQ!AA$6,'[20]WorkDone DATA'!$G:$G,BOQ!$B65)*$G65</f>
        <v>#VALUE!</v>
      </c>
      <c r="AB65" s="53" t="e">
        <f>SUMIFS('[20]WorkDone DATA'!$L:$L,'[20]WorkDone DATA'!$N:$N,BOQ!AB$6,'[20]WorkDone DATA'!$G:$G,BOQ!$B65)*$G65</f>
        <v>#VALUE!</v>
      </c>
      <c r="AC65" s="53" t="e">
        <f>SUMIFS('[20]WorkDone DATA'!$L:$L,'[20]WorkDone DATA'!$N:$N,BOQ!AC$6,'[20]WorkDone DATA'!$G:$G,BOQ!$B65)*$G65</f>
        <v>#VALUE!</v>
      </c>
      <c r="AD65" s="53" t="e">
        <f>SUMIFS('[20]WorkDone DATA'!$L:$L,'[20]WorkDone DATA'!$N:$N,BOQ!AD$6,'[20]WorkDone DATA'!$G:$G,BOQ!$B65)*$G65</f>
        <v>#VALUE!</v>
      </c>
      <c r="AE65" s="53" t="e">
        <f>SUMIFS('[20]WorkDone DATA'!$L:$L,'[20]WorkDone DATA'!$N:$N,BOQ!AE$6,'[20]WorkDone DATA'!$G:$G,BOQ!$B65)*$G65</f>
        <v>#VALUE!</v>
      </c>
      <c r="AF65" s="53" t="e">
        <f>SUMIFS('[20]WorkDone DATA'!$L:$L,'[20]WorkDone DATA'!$N:$N,BOQ!AF$6,'[20]WorkDone DATA'!$G:$G,BOQ!$B65)*$G65</f>
        <v>#VALUE!</v>
      </c>
      <c r="AG65" s="53" t="e">
        <f>SUMIFS('[20]WorkDone DATA'!$L:$L,'[20]WorkDone DATA'!$N:$N,BOQ!AG$6,'[20]WorkDone DATA'!$G:$G,BOQ!$B65)*$G65</f>
        <v>#VALUE!</v>
      </c>
      <c r="AH65" s="53" t="e">
        <f>SUMIFS('[20]WorkDone DATA'!$L:$L,'[20]WorkDone DATA'!$N:$N,BOQ!AH$6,'[20]WorkDone DATA'!$G:$G,BOQ!$B65)*$G65</f>
        <v>#VALUE!</v>
      </c>
      <c r="AI65" s="53" t="e">
        <f>SUMIFS('[20]WorkDone DATA'!$L:$L,'[20]WorkDone DATA'!$N:$N,BOQ!AI$6,'[20]WorkDone DATA'!$G:$G,BOQ!$B65)*$G65</f>
        <v>#VALUE!</v>
      </c>
      <c r="AJ65" s="53" t="e">
        <f>SUMIFS('[20]WorkDone DATA'!$L:$L,'[20]WorkDone DATA'!$N:$N,BOQ!AJ$6,'[20]WorkDone DATA'!$G:$G,BOQ!$B65)*$G65</f>
        <v>#VALUE!</v>
      </c>
      <c r="AK65" s="53" t="e">
        <f>SUMIFS('[20]WorkDone DATA'!$L:$L,'[20]WorkDone DATA'!$N:$N,BOQ!AK$6,'[20]WorkDone DATA'!$G:$G,BOQ!$B65)*$G65</f>
        <v>#VALUE!</v>
      </c>
      <c r="AL65" s="53" t="e">
        <f>SUMIFS('[20]WorkDone DATA'!$L:$L,'[20]WorkDone DATA'!$N:$N,BOQ!AL$6,'[20]WorkDone DATA'!$G:$G,BOQ!$B65)*$G65</f>
        <v>#VALUE!</v>
      </c>
      <c r="AM65" s="53" t="e">
        <f>SUMIFS('[20]WorkDone DATA'!$L:$L,'[20]WorkDone DATA'!$N:$N,BOQ!AM$6,'[20]WorkDone DATA'!$G:$G,BOQ!$B65)*$G65</f>
        <v>#VALUE!</v>
      </c>
      <c r="AN65" s="53" t="e">
        <f>SUMIFS('[20]WorkDone DATA'!$L:$L,'[20]WorkDone DATA'!$N:$N,BOQ!AN$6,'[20]WorkDone DATA'!$G:$G,BOQ!$B65)*$G65</f>
        <v>#VALUE!</v>
      </c>
      <c r="AO65" s="53" t="e">
        <f>SUMIFS('[20]WorkDone DATA'!$L:$L,'[20]WorkDone DATA'!$N:$N,BOQ!AO$6,'[20]WorkDone DATA'!$G:$G,BOQ!$B65)*$G65</f>
        <v>#VALUE!</v>
      </c>
      <c r="AP65" s="53" t="e">
        <f>SUMIFS('[20]WorkDone DATA'!$L:$L,'[20]WorkDone DATA'!$N:$N,BOQ!AP$6,'[20]WorkDone DATA'!$G:$G,BOQ!$B65)*$G65</f>
        <v>#VALUE!</v>
      </c>
      <c r="AQ65" s="53" t="e">
        <f>SUMIFS('[20]WorkDone DATA'!$L:$L,'[20]WorkDone DATA'!$N:$N,BOQ!AQ$6,'[20]WorkDone DATA'!$G:$G,BOQ!$B65)*$G65</f>
        <v>#VALUE!</v>
      </c>
      <c r="AR65" s="53" t="e">
        <f>SUMIFS('[20]WorkDone DATA'!$L:$L,'[20]WorkDone DATA'!$N:$N,BOQ!AR$6,'[20]WorkDone DATA'!$G:$G,BOQ!$B65)*$G65</f>
        <v>#VALUE!</v>
      </c>
      <c r="AS65" s="53" t="e">
        <f>SUMIFS('[20]WorkDone DATA'!$L:$L,'[20]WorkDone DATA'!$N:$N,BOQ!AS$6,'[20]WorkDone DATA'!$G:$G,BOQ!$B65)*$G65</f>
        <v>#VALUE!</v>
      </c>
      <c r="AT65" s="53" t="e">
        <f>SUMIFS('[20]WorkDone DATA'!$L:$L,'[20]WorkDone DATA'!$N:$N,BOQ!AT$6,'[20]WorkDone DATA'!$G:$G,BOQ!$B65)*$G65</f>
        <v>#VALUE!</v>
      </c>
      <c r="AU65" s="53" t="e">
        <f>SUMIFS('[20]WorkDone DATA'!$L:$L,'[20]WorkDone DATA'!$N:$N,BOQ!AU$6,'[20]WorkDone DATA'!$G:$G,BOQ!$B65)*$G65</f>
        <v>#VALUE!</v>
      </c>
      <c r="AV65" s="53" t="e">
        <f>SUMIFS('[20]WorkDone DATA'!$L:$L,'[20]WorkDone DATA'!$N:$N,BOQ!AV$6,'[20]WorkDone DATA'!$G:$G,BOQ!$B65)*$G65</f>
        <v>#VALUE!</v>
      </c>
      <c r="AW65" s="53" t="e">
        <f>SUMIFS('[20]WorkDone DATA'!$L:$L,'[20]WorkDone DATA'!$N:$N,BOQ!AW$6,'[20]WorkDone DATA'!$G:$G,BOQ!$B65)*$G65</f>
        <v>#VALUE!</v>
      </c>
      <c r="AX65" s="53" t="e">
        <f>SUMIFS('[20]WorkDone DATA'!$L:$L,'[20]WorkDone DATA'!$N:$N,BOQ!AX$6,'[20]WorkDone DATA'!$G:$G,BOQ!$B65)*$G65</f>
        <v>#VALUE!</v>
      </c>
      <c r="AY65" s="53" t="e">
        <f>SUMIFS('[20]WorkDone DATA'!$L:$L,'[20]WorkDone DATA'!$N:$N,BOQ!AY$6,'[20]WorkDone DATA'!$G:$G,BOQ!$B65)*$G65</f>
        <v>#VALUE!</v>
      </c>
      <c r="AZ65" s="53" t="e">
        <f>SUMIFS('[20]WorkDone DATA'!$L:$L,'[20]WorkDone DATA'!$N:$N,BOQ!AZ$6,'[20]WorkDone DATA'!$G:$G,BOQ!$B65)*$G65</f>
        <v>#VALUE!</v>
      </c>
      <c r="BA65" s="53" t="e">
        <f>SUMIFS('[20]WorkDone DATA'!$L:$L,'[20]WorkDone DATA'!$N:$N,BOQ!BA$6,'[20]WorkDone DATA'!$G:$G,BOQ!$B65)*$G65</f>
        <v>#VALUE!</v>
      </c>
      <c r="BB65" s="53" t="e">
        <f>SUMIFS('[20]WorkDone DATA'!$L:$L,'[20]WorkDone DATA'!$N:$N,BOQ!BB$6,'[20]WorkDone DATA'!$G:$G,BOQ!$B65)*$G65</f>
        <v>#VALUE!</v>
      </c>
      <c r="BC65" s="53" t="e">
        <f>SUMIFS('[20]WorkDone DATA'!$L:$L,'[20]WorkDone DATA'!$N:$N,BOQ!BC$6,'[20]WorkDone DATA'!$G:$G,BOQ!$B65)*$G65</f>
        <v>#VALUE!</v>
      </c>
      <c r="BD65" s="53" t="e">
        <f>SUMIFS('[20]WorkDone DATA'!$L:$L,'[20]WorkDone DATA'!$N:$N,BOQ!BD$6,'[20]WorkDone DATA'!$G:$G,BOQ!$B65)*$G65</f>
        <v>#VALUE!</v>
      </c>
      <c r="BE65" s="53" t="e">
        <f>SUMIFS('[20]WorkDone DATA'!$L:$L,'[20]WorkDone DATA'!$N:$N,BOQ!BE$6,'[20]WorkDone DATA'!$G:$G,BOQ!$B65)*$G65</f>
        <v>#VALUE!</v>
      </c>
      <c r="BF65" s="53" t="e">
        <f>SUMIFS('[20]WorkDone DATA'!$L:$L,'[20]WorkDone DATA'!$N:$N,BOQ!BF$6,'[20]WorkDone DATA'!$G:$G,BOQ!$B65)*$G65</f>
        <v>#VALUE!</v>
      </c>
      <c r="BG65" s="53" t="e">
        <f>SUMIFS('[20]WorkDone DATA'!$L:$L,'[20]WorkDone DATA'!$N:$N,BOQ!BG$6,'[20]WorkDone DATA'!$G:$G,BOQ!$B65)*$G65</f>
        <v>#VALUE!</v>
      </c>
      <c r="BH65" s="53" t="e">
        <f>SUMIFS('[20]WorkDone DATA'!$L:$L,'[20]WorkDone DATA'!$N:$N,BOQ!BH$6,'[20]WorkDone DATA'!$G:$G,BOQ!$B65)*$G65</f>
        <v>#VALUE!</v>
      </c>
      <c r="BI65" s="53" t="e">
        <f>SUMIFS('[20]WorkDone DATA'!$L:$L,'[20]WorkDone DATA'!$N:$N,BOQ!BI$6,'[20]WorkDone DATA'!$G:$G,BOQ!$B65)*$G65</f>
        <v>#VALUE!</v>
      </c>
      <c r="BJ65" s="53" t="e">
        <f>SUMIFS('[20]WorkDone DATA'!$L:$L,'[20]WorkDone DATA'!$N:$N,BOQ!BJ$6,'[20]WorkDone DATA'!$G:$G,BOQ!$B65)*$G65</f>
        <v>#VALUE!</v>
      </c>
      <c r="BK65" s="53" t="e">
        <f>SUMIFS('[20]WorkDone DATA'!$L:$L,'[20]WorkDone DATA'!$N:$N,BOQ!BK$6,'[20]WorkDone DATA'!$G:$G,BOQ!$B65)*$G65</f>
        <v>#VALUE!</v>
      </c>
      <c r="BL65" s="53" t="e">
        <f>SUMIFS('[20]WorkDone DATA'!$L:$L,'[20]WorkDone DATA'!$N:$N,BOQ!BL$6,'[20]WorkDone DATA'!$G:$G,BOQ!$B65)*$G65</f>
        <v>#VALUE!</v>
      </c>
      <c r="BM65" s="53" t="e">
        <f>SUMIFS('[20]WorkDone DATA'!$L:$L,'[20]WorkDone DATA'!$N:$N,BOQ!BM$6,'[20]WorkDone DATA'!$G:$G,BOQ!$B65)*$G65</f>
        <v>#VALUE!</v>
      </c>
      <c r="BN65" s="53" t="e">
        <f>SUMIFS('[20]WorkDone DATA'!$L:$L,'[20]WorkDone DATA'!$N:$N,BOQ!BN$6,'[20]WorkDone DATA'!$G:$G,BOQ!$B65)*$G65</f>
        <v>#VALUE!</v>
      </c>
      <c r="BO65" s="53" t="e">
        <f>SUMIFS('[20]WorkDone DATA'!$L:$L,'[20]WorkDone DATA'!$N:$N,BOQ!BO$6,'[20]WorkDone DATA'!$G:$G,BOQ!$B65)*$G65</f>
        <v>#VALUE!</v>
      </c>
      <c r="BP65" s="53" t="e">
        <f>SUMIFS('[20]WorkDone DATA'!$L:$L,'[20]WorkDone DATA'!$N:$N,BOQ!BP$6,'[20]WorkDone DATA'!$G:$G,BOQ!$B65)*$G65</f>
        <v>#VALUE!</v>
      </c>
      <c r="BQ65" s="53" t="e">
        <f>SUMIFS('[20]WorkDone DATA'!$L:$L,'[20]WorkDone DATA'!$N:$N,BOQ!BQ$6,'[20]WorkDone DATA'!$G:$G,BOQ!$B65)*$G65</f>
        <v>#VALUE!</v>
      </c>
      <c r="BR65" s="53" t="e">
        <f>SUMIFS('[20]WorkDone DATA'!$L:$L,'[20]WorkDone DATA'!$N:$N,BOQ!BR$6,'[20]WorkDone DATA'!$G:$G,BOQ!$B65)*$G65</f>
        <v>#VALUE!</v>
      </c>
      <c r="BS65" s="53" t="e">
        <f>SUMIFS('[20]WorkDone DATA'!$L:$L,'[20]WorkDone DATA'!$N:$N,BOQ!BS$6,'[20]WorkDone DATA'!$G:$G,BOQ!$B65)*$G65</f>
        <v>#VALUE!</v>
      </c>
      <c r="BT65" s="53" t="e">
        <f>SUMIFS('[20]WorkDone DATA'!$L:$L,'[20]WorkDone DATA'!$N:$N,BOQ!BT$6,'[20]WorkDone DATA'!$G:$G,BOQ!$B65)*$G65</f>
        <v>#VALUE!</v>
      </c>
      <c r="BU65" s="53" t="e">
        <f>SUMIFS('[20]WorkDone DATA'!$L:$L,'[20]WorkDone DATA'!$N:$N,BOQ!BU$6,'[20]WorkDone DATA'!$G:$G,BOQ!$B65)*$G65</f>
        <v>#VALUE!</v>
      </c>
      <c r="BV65" s="53" t="e">
        <f>SUMIFS('[20]WorkDone DATA'!$L:$L,'[20]WorkDone DATA'!$N:$N,BOQ!BV$6,'[20]WorkDone DATA'!$G:$G,BOQ!$B65)*$G65</f>
        <v>#VALUE!</v>
      </c>
      <c r="BW65" s="53" t="e">
        <f>SUMIFS('[20]WorkDone DATA'!$L:$L,'[20]WorkDone DATA'!$N:$N,BOQ!BW$6,'[20]WorkDone DATA'!$G:$G,BOQ!$B65)*$G65</f>
        <v>#VALUE!</v>
      </c>
      <c r="BX65" s="53" t="e">
        <f>SUMIFS('[20]WorkDone DATA'!$L:$L,'[20]WorkDone DATA'!$N:$N,BOQ!BX$6,'[20]WorkDone DATA'!$G:$G,BOQ!$B65)*$G65</f>
        <v>#VALUE!</v>
      </c>
    </row>
    <row r="66" spans="1:76" ht="15.6" x14ac:dyDescent="0.35">
      <c r="A66" s="1" t="str">
        <f>C64</f>
        <v>240mm2 x 3 core (CXX03TCV) 3.8kV/6.6kV</v>
      </c>
      <c r="B66" s="42">
        <v>2.032</v>
      </c>
      <c r="C66" s="65" t="s">
        <v>45</v>
      </c>
      <c r="D66" s="58" t="s">
        <v>46</v>
      </c>
      <c r="E66" s="51" t="s">
        <v>86</v>
      </c>
      <c r="F66" s="45">
        <v>108</v>
      </c>
      <c r="G66" s="52">
        <v>2864.77</v>
      </c>
      <c r="H66" s="53">
        <f t="shared" si="0"/>
        <v>309395.15999999997</v>
      </c>
      <c r="K66" s="214" t="e">
        <f t="shared" si="1"/>
        <v>#VALUE!</v>
      </c>
      <c r="L66" s="220" t="e">
        <f t="shared" si="2"/>
        <v>#VALUE!</v>
      </c>
      <c r="M66" s="221" t="e">
        <f t="shared" si="3"/>
        <v>#VALUE!</v>
      </c>
      <c r="N66" s="213"/>
      <c r="O66" s="214" t="e">
        <f t="shared" si="4"/>
        <v>#VALUE!</v>
      </c>
      <c r="P66" s="215" t="e">
        <f t="shared" si="5"/>
        <v>#VALUE!</v>
      </c>
      <c r="Q66" s="218"/>
      <c r="R66" s="217" t="e">
        <f>SUMIFS('[20]WorkDone DATA'!$L:$L,'[20]WorkDone DATA'!$N:$N,BOQ!S$6,'[20]WorkDone DATA'!$G:$G,BOQ!$B66)</f>
        <v>#VALUE!</v>
      </c>
      <c r="S66" s="53" t="e">
        <f t="shared" si="6"/>
        <v>#VALUE!</v>
      </c>
      <c r="T66" s="217" t="e">
        <f>SUMIFS('[20]WorkDone DATA'!$L:$L,'[20]WorkDone DATA'!$N:$N,BOQ!U$6,'[20]WorkDone DATA'!$G:$G,BOQ!$B66)</f>
        <v>#VALUE!</v>
      </c>
      <c r="U66" s="53" t="e">
        <f t="shared" si="7"/>
        <v>#VALUE!</v>
      </c>
      <c r="V66" s="217"/>
      <c r="W66" s="53" t="e">
        <f>SUMIFS('[20]WorkDone DATA'!$L:$L,'[20]WorkDone DATA'!$N:$N,BOQ!W$6,'[20]WorkDone DATA'!$G:$G,BOQ!$B66)*$G66</f>
        <v>#VALUE!</v>
      </c>
      <c r="X66" s="217"/>
      <c r="Y66" s="53" t="e">
        <f>SUMIFS('[20]WorkDone DATA'!$L:$L,'[20]WorkDone DATA'!$N:$N,BOQ!Y$6,'[20]WorkDone DATA'!$G:$G,BOQ!$B66)*$G66</f>
        <v>#VALUE!</v>
      </c>
      <c r="Z66" s="217"/>
      <c r="AA66" s="53" t="e">
        <f>SUMIFS('[20]WorkDone DATA'!$L:$L,'[20]WorkDone DATA'!$N:$N,BOQ!AA$6,'[20]WorkDone DATA'!$G:$G,BOQ!$B66)*$G66</f>
        <v>#VALUE!</v>
      </c>
      <c r="AB66" s="53" t="e">
        <f>SUMIFS('[20]WorkDone DATA'!$L:$L,'[20]WorkDone DATA'!$N:$N,BOQ!AB$6,'[20]WorkDone DATA'!$G:$G,BOQ!$B66)*$G66</f>
        <v>#VALUE!</v>
      </c>
      <c r="AC66" s="53" t="e">
        <f>SUMIFS('[20]WorkDone DATA'!$L:$L,'[20]WorkDone DATA'!$N:$N,BOQ!AC$6,'[20]WorkDone DATA'!$G:$G,BOQ!$B66)*$G66</f>
        <v>#VALUE!</v>
      </c>
      <c r="AD66" s="53" t="e">
        <f>SUMIFS('[20]WorkDone DATA'!$L:$L,'[20]WorkDone DATA'!$N:$N,BOQ!AD$6,'[20]WorkDone DATA'!$G:$G,BOQ!$B66)*$G66</f>
        <v>#VALUE!</v>
      </c>
      <c r="AE66" s="53" t="e">
        <f>SUMIFS('[20]WorkDone DATA'!$L:$L,'[20]WorkDone DATA'!$N:$N,BOQ!AE$6,'[20]WorkDone DATA'!$G:$G,BOQ!$B66)*$G66</f>
        <v>#VALUE!</v>
      </c>
      <c r="AF66" s="53" t="e">
        <f>SUMIFS('[20]WorkDone DATA'!$L:$L,'[20]WorkDone DATA'!$N:$N,BOQ!AF$6,'[20]WorkDone DATA'!$G:$G,BOQ!$B66)*$G66</f>
        <v>#VALUE!</v>
      </c>
      <c r="AG66" s="53" t="e">
        <f>SUMIFS('[20]WorkDone DATA'!$L:$L,'[20]WorkDone DATA'!$N:$N,BOQ!AG$6,'[20]WorkDone DATA'!$G:$G,BOQ!$B66)*$G66</f>
        <v>#VALUE!</v>
      </c>
      <c r="AH66" s="53" t="e">
        <f>SUMIFS('[20]WorkDone DATA'!$L:$L,'[20]WorkDone DATA'!$N:$N,BOQ!AH$6,'[20]WorkDone DATA'!$G:$G,BOQ!$B66)*$G66</f>
        <v>#VALUE!</v>
      </c>
      <c r="AI66" s="53" t="e">
        <f>SUMIFS('[20]WorkDone DATA'!$L:$L,'[20]WorkDone DATA'!$N:$N,BOQ!AI$6,'[20]WorkDone DATA'!$G:$G,BOQ!$B66)*$G66</f>
        <v>#VALUE!</v>
      </c>
      <c r="AJ66" s="53" t="e">
        <f>SUMIFS('[20]WorkDone DATA'!$L:$L,'[20]WorkDone DATA'!$N:$N,BOQ!AJ$6,'[20]WorkDone DATA'!$G:$G,BOQ!$B66)*$G66</f>
        <v>#VALUE!</v>
      </c>
      <c r="AK66" s="53" t="e">
        <f>SUMIFS('[20]WorkDone DATA'!$L:$L,'[20]WorkDone DATA'!$N:$N,BOQ!AK$6,'[20]WorkDone DATA'!$G:$G,BOQ!$B66)*$G66</f>
        <v>#VALUE!</v>
      </c>
      <c r="AL66" s="53" t="e">
        <f>SUMIFS('[20]WorkDone DATA'!$L:$L,'[20]WorkDone DATA'!$N:$N,BOQ!AL$6,'[20]WorkDone DATA'!$G:$G,BOQ!$B66)*$G66</f>
        <v>#VALUE!</v>
      </c>
      <c r="AM66" s="53" t="e">
        <f>SUMIFS('[20]WorkDone DATA'!$L:$L,'[20]WorkDone DATA'!$N:$N,BOQ!AM$6,'[20]WorkDone DATA'!$G:$G,BOQ!$B66)*$G66</f>
        <v>#VALUE!</v>
      </c>
      <c r="AN66" s="53" t="e">
        <f>SUMIFS('[20]WorkDone DATA'!$L:$L,'[20]WorkDone DATA'!$N:$N,BOQ!AN$6,'[20]WorkDone DATA'!$G:$G,BOQ!$B66)*$G66</f>
        <v>#VALUE!</v>
      </c>
      <c r="AO66" s="53" t="e">
        <f>SUMIFS('[20]WorkDone DATA'!$L:$L,'[20]WorkDone DATA'!$N:$N,BOQ!AO$6,'[20]WorkDone DATA'!$G:$G,BOQ!$B66)*$G66</f>
        <v>#VALUE!</v>
      </c>
      <c r="AP66" s="53" t="e">
        <f>SUMIFS('[20]WorkDone DATA'!$L:$L,'[20]WorkDone DATA'!$N:$N,BOQ!AP$6,'[20]WorkDone DATA'!$G:$G,BOQ!$B66)*$G66</f>
        <v>#VALUE!</v>
      </c>
      <c r="AQ66" s="53" t="e">
        <f>SUMIFS('[20]WorkDone DATA'!$L:$L,'[20]WorkDone DATA'!$N:$N,BOQ!AQ$6,'[20]WorkDone DATA'!$G:$G,BOQ!$B66)*$G66</f>
        <v>#VALUE!</v>
      </c>
      <c r="AR66" s="53" t="e">
        <f>SUMIFS('[20]WorkDone DATA'!$L:$L,'[20]WorkDone DATA'!$N:$N,BOQ!AR$6,'[20]WorkDone DATA'!$G:$G,BOQ!$B66)*$G66</f>
        <v>#VALUE!</v>
      </c>
      <c r="AS66" s="53" t="e">
        <f>SUMIFS('[20]WorkDone DATA'!$L:$L,'[20]WorkDone DATA'!$N:$N,BOQ!AS$6,'[20]WorkDone DATA'!$G:$G,BOQ!$B66)*$G66</f>
        <v>#VALUE!</v>
      </c>
      <c r="AT66" s="53" t="e">
        <f>SUMIFS('[20]WorkDone DATA'!$L:$L,'[20]WorkDone DATA'!$N:$N,BOQ!AT$6,'[20]WorkDone DATA'!$G:$G,BOQ!$B66)*$G66</f>
        <v>#VALUE!</v>
      </c>
      <c r="AU66" s="53" t="e">
        <f>SUMIFS('[20]WorkDone DATA'!$L:$L,'[20]WorkDone DATA'!$N:$N,BOQ!AU$6,'[20]WorkDone DATA'!$G:$G,BOQ!$B66)*$G66</f>
        <v>#VALUE!</v>
      </c>
      <c r="AV66" s="53" t="e">
        <f>SUMIFS('[20]WorkDone DATA'!$L:$L,'[20]WorkDone DATA'!$N:$N,BOQ!AV$6,'[20]WorkDone DATA'!$G:$G,BOQ!$B66)*$G66</f>
        <v>#VALUE!</v>
      </c>
      <c r="AW66" s="53" t="e">
        <f>SUMIFS('[20]WorkDone DATA'!$L:$L,'[20]WorkDone DATA'!$N:$N,BOQ!AW$6,'[20]WorkDone DATA'!$G:$G,BOQ!$B66)*$G66</f>
        <v>#VALUE!</v>
      </c>
      <c r="AX66" s="53" t="e">
        <f>SUMIFS('[20]WorkDone DATA'!$L:$L,'[20]WorkDone DATA'!$N:$N,BOQ!AX$6,'[20]WorkDone DATA'!$G:$G,BOQ!$B66)*$G66</f>
        <v>#VALUE!</v>
      </c>
      <c r="AY66" s="53" t="e">
        <f>SUMIFS('[20]WorkDone DATA'!$L:$L,'[20]WorkDone DATA'!$N:$N,BOQ!AY$6,'[20]WorkDone DATA'!$G:$G,BOQ!$B66)*$G66</f>
        <v>#VALUE!</v>
      </c>
      <c r="AZ66" s="53" t="e">
        <f>SUMIFS('[20]WorkDone DATA'!$L:$L,'[20]WorkDone DATA'!$N:$N,BOQ!AZ$6,'[20]WorkDone DATA'!$G:$G,BOQ!$B66)*$G66</f>
        <v>#VALUE!</v>
      </c>
      <c r="BA66" s="53" t="e">
        <f>SUMIFS('[20]WorkDone DATA'!$L:$L,'[20]WorkDone DATA'!$N:$N,BOQ!BA$6,'[20]WorkDone DATA'!$G:$G,BOQ!$B66)*$G66</f>
        <v>#VALUE!</v>
      </c>
      <c r="BB66" s="53" t="e">
        <f>SUMIFS('[20]WorkDone DATA'!$L:$L,'[20]WorkDone DATA'!$N:$N,BOQ!BB$6,'[20]WorkDone DATA'!$G:$G,BOQ!$B66)*$G66</f>
        <v>#VALUE!</v>
      </c>
      <c r="BC66" s="53" t="e">
        <f>SUMIFS('[20]WorkDone DATA'!$L:$L,'[20]WorkDone DATA'!$N:$N,BOQ!BC$6,'[20]WorkDone DATA'!$G:$G,BOQ!$B66)*$G66</f>
        <v>#VALUE!</v>
      </c>
      <c r="BD66" s="53" t="e">
        <f>SUMIFS('[20]WorkDone DATA'!$L:$L,'[20]WorkDone DATA'!$N:$N,BOQ!BD$6,'[20]WorkDone DATA'!$G:$G,BOQ!$B66)*$G66</f>
        <v>#VALUE!</v>
      </c>
      <c r="BE66" s="53" t="e">
        <f>SUMIFS('[20]WorkDone DATA'!$L:$L,'[20]WorkDone DATA'!$N:$N,BOQ!BE$6,'[20]WorkDone DATA'!$G:$G,BOQ!$B66)*$G66</f>
        <v>#VALUE!</v>
      </c>
      <c r="BF66" s="53" t="e">
        <f>SUMIFS('[20]WorkDone DATA'!$L:$L,'[20]WorkDone DATA'!$N:$N,BOQ!BF$6,'[20]WorkDone DATA'!$G:$G,BOQ!$B66)*$G66</f>
        <v>#VALUE!</v>
      </c>
      <c r="BG66" s="53" t="e">
        <f>SUMIFS('[20]WorkDone DATA'!$L:$L,'[20]WorkDone DATA'!$N:$N,BOQ!BG$6,'[20]WorkDone DATA'!$G:$G,BOQ!$B66)*$G66</f>
        <v>#VALUE!</v>
      </c>
      <c r="BH66" s="53" t="e">
        <f>SUMIFS('[20]WorkDone DATA'!$L:$L,'[20]WorkDone DATA'!$N:$N,BOQ!BH$6,'[20]WorkDone DATA'!$G:$G,BOQ!$B66)*$G66</f>
        <v>#VALUE!</v>
      </c>
      <c r="BI66" s="53" t="e">
        <f>SUMIFS('[20]WorkDone DATA'!$L:$L,'[20]WorkDone DATA'!$N:$N,BOQ!BI$6,'[20]WorkDone DATA'!$G:$G,BOQ!$B66)*$G66</f>
        <v>#VALUE!</v>
      </c>
      <c r="BJ66" s="53" t="e">
        <f>SUMIFS('[20]WorkDone DATA'!$L:$L,'[20]WorkDone DATA'!$N:$N,BOQ!BJ$6,'[20]WorkDone DATA'!$G:$G,BOQ!$B66)*$G66</f>
        <v>#VALUE!</v>
      </c>
      <c r="BK66" s="53" t="e">
        <f>SUMIFS('[20]WorkDone DATA'!$L:$L,'[20]WorkDone DATA'!$N:$N,BOQ!BK$6,'[20]WorkDone DATA'!$G:$G,BOQ!$B66)*$G66</f>
        <v>#VALUE!</v>
      </c>
      <c r="BL66" s="53" t="e">
        <f>SUMIFS('[20]WorkDone DATA'!$L:$L,'[20]WorkDone DATA'!$N:$N,BOQ!BL$6,'[20]WorkDone DATA'!$G:$G,BOQ!$B66)*$G66</f>
        <v>#VALUE!</v>
      </c>
      <c r="BM66" s="53" t="e">
        <f>SUMIFS('[20]WorkDone DATA'!$L:$L,'[20]WorkDone DATA'!$N:$N,BOQ!BM$6,'[20]WorkDone DATA'!$G:$G,BOQ!$B66)*$G66</f>
        <v>#VALUE!</v>
      </c>
      <c r="BN66" s="53" t="e">
        <f>SUMIFS('[20]WorkDone DATA'!$L:$L,'[20]WorkDone DATA'!$N:$N,BOQ!BN$6,'[20]WorkDone DATA'!$G:$G,BOQ!$B66)*$G66</f>
        <v>#VALUE!</v>
      </c>
      <c r="BO66" s="53" t="e">
        <f>SUMIFS('[20]WorkDone DATA'!$L:$L,'[20]WorkDone DATA'!$N:$N,BOQ!BO$6,'[20]WorkDone DATA'!$G:$G,BOQ!$B66)*$G66</f>
        <v>#VALUE!</v>
      </c>
      <c r="BP66" s="53" t="e">
        <f>SUMIFS('[20]WorkDone DATA'!$L:$L,'[20]WorkDone DATA'!$N:$N,BOQ!BP$6,'[20]WorkDone DATA'!$G:$G,BOQ!$B66)*$G66</f>
        <v>#VALUE!</v>
      </c>
      <c r="BQ66" s="53" t="e">
        <f>SUMIFS('[20]WorkDone DATA'!$L:$L,'[20]WorkDone DATA'!$N:$N,BOQ!BQ$6,'[20]WorkDone DATA'!$G:$G,BOQ!$B66)*$G66</f>
        <v>#VALUE!</v>
      </c>
      <c r="BR66" s="53" t="e">
        <f>SUMIFS('[20]WorkDone DATA'!$L:$L,'[20]WorkDone DATA'!$N:$N,BOQ!BR$6,'[20]WorkDone DATA'!$G:$G,BOQ!$B66)*$G66</f>
        <v>#VALUE!</v>
      </c>
      <c r="BS66" s="53" t="e">
        <f>SUMIFS('[20]WorkDone DATA'!$L:$L,'[20]WorkDone DATA'!$N:$N,BOQ!BS$6,'[20]WorkDone DATA'!$G:$G,BOQ!$B66)*$G66</f>
        <v>#VALUE!</v>
      </c>
      <c r="BT66" s="53" t="e">
        <f>SUMIFS('[20]WorkDone DATA'!$L:$L,'[20]WorkDone DATA'!$N:$N,BOQ!BT$6,'[20]WorkDone DATA'!$G:$G,BOQ!$B66)*$G66</f>
        <v>#VALUE!</v>
      </c>
      <c r="BU66" s="53" t="e">
        <f>SUMIFS('[20]WorkDone DATA'!$L:$L,'[20]WorkDone DATA'!$N:$N,BOQ!BU$6,'[20]WorkDone DATA'!$G:$G,BOQ!$B66)*$G66</f>
        <v>#VALUE!</v>
      </c>
      <c r="BV66" s="53" t="e">
        <f>SUMIFS('[20]WorkDone DATA'!$L:$L,'[20]WorkDone DATA'!$N:$N,BOQ!BV$6,'[20]WorkDone DATA'!$G:$G,BOQ!$B66)*$G66</f>
        <v>#VALUE!</v>
      </c>
      <c r="BW66" s="53" t="e">
        <f>SUMIFS('[20]WorkDone DATA'!$L:$L,'[20]WorkDone DATA'!$N:$N,BOQ!BW$6,'[20]WorkDone DATA'!$G:$G,BOQ!$B66)*$G66</f>
        <v>#VALUE!</v>
      </c>
      <c r="BX66" s="53" t="e">
        <f>SUMIFS('[20]WorkDone DATA'!$L:$L,'[20]WorkDone DATA'!$N:$N,BOQ!BX$6,'[20]WorkDone DATA'!$G:$G,BOQ!$B66)*$G66</f>
        <v>#VALUE!</v>
      </c>
    </row>
    <row r="67" spans="1:76" ht="15.6" x14ac:dyDescent="0.35">
      <c r="A67" s="1"/>
      <c r="B67" s="42"/>
      <c r="C67" s="65"/>
      <c r="D67" s="58"/>
      <c r="E67" s="51"/>
      <c r="F67" s="45"/>
      <c r="G67" s="52"/>
      <c r="H67" s="53">
        <f t="shared" si="0"/>
        <v>0</v>
      </c>
      <c r="K67" s="214"/>
      <c r="L67" s="220" t="e">
        <f t="shared" si="2"/>
        <v>#VALUE!</v>
      </c>
      <c r="M67" s="221" t="e">
        <f t="shared" si="3"/>
        <v>#VALUE!</v>
      </c>
      <c r="N67" s="213"/>
      <c r="O67" s="214">
        <f t="shared" si="4"/>
        <v>0</v>
      </c>
      <c r="P67" s="215" t="e">
        <f t="shared" si="5"/>
        <v>#VALUE!</v>
      </c>
      <c r="Q67" s="218"/>
      <c r="R67" s="217" t="e">
        <f>SUMIFS('[20]WorkDone DATA'!$L:$L,'[20]WorkDone DATA'!$N:$N,BOQ!S$6,'[20]WorkDone DATA'!$G:$G,BOQ!$B67)</f>
        <v>#VALUE!</v>
      </c>
      <c r="S67" s="53" t="e">
        <f t="shared" si="6"/>
        <v>#VALUE!</v>
      </c>
      <c r="T67" s="217" t="e">
        <f>SUMIFS('[20]WorkDone DATA'!$L:$L,'[20]WorkDone DATA'!$N:$N,BOQ!U$6,'[20]WorkDone DATA'!$G:$G,BOQ!$B67)</f>
        <v>#VALUE!</v>
      </c>
      <c r="U67" s="53" t="e">
        <f t="shared" si="7"/>
        <v>#VALUE!</v>
      </c>
      <c r="V67" s="217"/>
      <c r="W67" s="53" t="e">
        <f>SUMIFS('[20]WorkDone DATA'!$L:$L,'[20]WorkDone DATA'!$N:$N,BOQ!W$6,'[20]WorkDone DATA'!$G:$G,BOQ!$B67)*$G67</f>
        <v>#VALUE!</v>
      </c>
      <c r="X67" s="217"/>
      <c r="Y67" s="53" t="e">
        <f>SUMIFS('[20]WorkDone DATA'!$L:$L,'[20]WorkDone DATA'!$N:$N,BOQ!Y$6,'[20]WorkDone DATA'!$G:$G,BOQ!$B67)*$G67</f>
        <v>#VALUE!</v>
      </c>
      <c r="Z67" s="217"/>
      <c r="AA67" s="53" t="e">
        <f>SUMIFS('[20]WorkDone DATA'!$L:$L,'[20]WorkDone DATA'!$N:$N,BOQ!AA$6,'[20]WorkDone DATA'!$G:$G,BOQ!$B67)*$G67</f>
        <v>#VALUE!</v>
      </c>
      <c r="AB67" s="53" t="e">
        <f>SUMIFS('[20]WorkDone DATA'!$L:$L,'[20]WorkDone DATA'!$N:$N,BOQ!AB$6,'[20]WorkDone DATA'!$G:$G,BOQ!$B67)*$G67</f>
        <v>#VALUE!</v>
      </c>
      <c r="AC67" s="53" t="e">
        <f>SUMIFS('[20]WorkDone DATA'!$L:$L,'[20]WorkDone DATA'!$N:$N,BOQ!AC$6,'[20]WorkDone DATA'!$G:$G,BOQ!$B67)*$G67</f>
        <v>#VALUE!</v>
      </c>
      <c r="AD67" s="53" t="e">
        <f>SUMIFS('[20]WorkDone DATA'!$L:$L,'[20]WorkDone DATA'!$N:$N,BOQ!AD$6,'[20]WorkDone DATA'!$G:$G,BOQ!$B67)*$G67</f>
        <v>#VALUE!</v>
      </c>
      <c r="AE67" s="53" t="e">
        <f>SUMIFS('[20]WorkDone DATA'!$L:$L,'[20]WorkDone DATA'!$N:$N,BOQ!AE$6,'[20]WorkDone DATA'!$G:$G,BOQ!$B67)*$G67</f>
        <v>#VALUE!</v>
      </c>
      <c r="AF67" s="53" t="e">
        <f>SUMIFS('[20]WorkDone DATA'!$L:$L,'[20]WorkDone DATA'!$N:$N,BOQ!AF$6,'[20]WorkDone DATA'!$G:$G,BOQ!$B67)*$G67</f>
        <v>#VALUE!</v>
      </c>
      <c r="AG67" s="53" t="e">
        <f>SUMIFS('[20]WorkDone DATA'!$L:$L,'[20]WorkDone DATA'!$N:$N,BOQ!AG$6,'[20]WorkDone DATA'!$G:$G,BOQ!$B67)*$G67</f>
        <v>#VALUE!</v>
      </c>
      <c r="AH67" s="53" t="e">
        <f>SUMIFS('[20]WorkDone DATA'!$L:$L,'[20]WorkDone DATA'!$N:$N,BOQ!AH$6,'[20]WorkDone DATA'!$G:$G,BOQ!$B67)*$G67</f>
        <v>#VALUE!</v>
      </c>
      <c r="AI67" s="53" t="e">
        <f>SUMIFS('[20]WorkDone DATA'!$L:$L,'[20]WorkDone DATA'!$N:$N,BOQ!AI$6,'[20]WorkDone DATA'!$G:$G,BOQ!$B67)*$G67</f>
        <v>#VALUE!</v>
      </c>
      <c r="AJ67" s="53" t="e">
        <f>SUMIFS('[20]WorkDone DATA'!$L:$L,'[20]WorkDone DATA'!$N:$N,BOQ!AJ$6,'[20]WorkDone DATA'!$G:$G,BOQ!$B67)*$G67</f>
        <v>#VALUE!</v>
      </c>
      <c r="AK67" s="53" t="e">
        <f>SUMIFS('[20]WorkDone DATA'!$L:$L,'[20]WorkDone DATA'!$N:$N,BOQ!AK$6,'[20]WorkDone DATA'!$G:$G,BOQ!$B67)*$G67</f>
        <v>#VALUE!</v>
      </c>
      <c r="AL67" s="53" t="e">
        <f>SUMIFS('[20]WorkDone DATA'!$L:$L,'[20]WorkDone DATA'!$N:$N,BOQ!AL$6,'[20]WorkDone DATA'!$G:$G,BOQ!$B67)*$G67</f>
        <v>#VALUE!</v>
      </c>
      <c r="AM67" s="53" t="e">
        <f>SUMIFS('[20]WorkDone DATA'!$L:$L,'[20]WorkDone DATA'!$N:$N,BOQ!AM$6,'[20]WorkDone DATA'!$G:$G,BOQ!$B67)*$G67</f>
        <v>#VALUE!</v>
      </c>
      <c r="AN67" s="53" t="e">
        <f>SUMIFS('[20]WorkDone DATA'!$L:$L,'[20]WorkDone DATA'!$N:$N,BOQ!AN$6,'[20]WorkDone DATA'!$G:$G,BOQ!$B67)*$G67</f>
        <v>#VALUE!</v>
      </c>
      <c r="AO67" s="53" t="e">
        <f>SUMIFS('[20]WorkDone DATA'!$L:$L,'[20]WorkDone DATA'!$N:$N,BOQ!AO$6,'[20]WorkDone DATA'!$G:$G,BOQ!$B67)*$G67</f>
        <v>#VALUE!</v>
      </c>
      <c r="AP67" s="53" t="e">
        <f>SUMIFS('[20]WorkDone DATA'!$L:$L,'[20]WorkDone DATA'!$N:$N,BOQ!AP$6,'[20]WorkDone DATA'!$G:$G,BOQ!$B67)*$G67</f>
        <v>#VALUE!</v>
      </c>
      <c r="AQ67" s="53" t="e">
        <f>SUMIFS('[20]WorkDone DATA'!$L:$L,'[20]WorkDone DATA'!$N:$N,BOQ!AQ$6,'[20]WorkDone DATA'!$G:$G,BOQ!$B67)*$G67</f>
        <v>#VALUE!</v>
      </c>
      <c r="AR67" s="53" t="e">
        <f>SUMIFS('[20]WorkDone DATA'!$L:$L,'[20]WorkDone DATA'!$N:$N,BOQ!AR$6,'[20]WorkDone DATA'!$G:$G,BOQ!$B67)*$G67</f>
        <v>#VALUE!</v>
      </c>
      <c r="AS67" s="53" t="e">
        <f>SUMIFS('[20]WorkDone DATA'!$L:$L,'[20]WorkDone DATA'!$N:$N,BOQ!AS$6,'[20]WorkDone DATA'!$G:$G,BOQ!$B67)*$G67</f>
        <v>#VALUE!</v>
      </c>
      <c r="AT67" s="53" t="e">
        <f>SUMIFS('[20]WorkDone DATA'!$L:$L,'[20]WorkDone DATA'!$N:$N,BOQ!AT$6,'[20]WorkDone DATA'!$G:$G,BOQ!$B67)*$G67</f>
        <v>#VALUE!</v>
      </c>
      <c r="AU67" s="53" t="e">
        <f>SUMIFS('[20]WorkDone DATA'!$L:$L,'[20]WorkDone DATA'!$N:$N,BOQ!AU$6,'[20]WorkDone DATA'!$G:$G,BOQ!$B67)*$G67</f>
        <v>#VALUE!</v>
      </c>
      <c r="AV67" s="53" t="e">
        <f>SUMIFS('[20]WorkDone DATA'!$L:$L,'[20]WorkDone DATA'!$N:$N,BOQ!AV$6,'[20]WorkDone DATA'!$G:$G,BOQ!$B67)*$G67</f>
        <v>#VALUE!</v>
      </c>
      <c r="AW67" s="53" t="e">
        <f>SUMIFS('[20]WorkDone DATA'!$L:$L,'[20]WorkDone DATA'!$N:$N,BOQ!AW$6,'[20]WorkDone DATA'!$G:$G,BOQ!$B67)*$G67</f>
        <v>#VALUE!</v>
      </c>
      <c r="AX67" s="53" t="e">
        <f>SUMIFS('[20]WorkDone DATA'!$L:$L,'[20]WorkDone DATA'!$N:$N,BOQ!AX$6,'[20]WorkDone DATA'!$G:$G,BOQ!$B67)*$G67</f>
        <v>#VALUE!</v>
      </c>
      <c r="AY67" s="53" t="e">
        <f>SUMIFS('[20]WorkDone DATA'!$L:$L,'[20]WorkDone DATA'!$N:$N,BOQ!AY$6,'[20]WorkDone DATA'!$G:$G,BOQ!$B67)*$G67</f>
        <v>#VALUE!</v>
      </c>
      <c r="AZ67" s="53" t="e">
        <f>SUMIFS('[20]WorkDone DATA'!$L:$L,'[20]WorkDone DATA'!$N:$N,BOQ!AZ$6,'[20]WorkDone DATA'!$G:$G,BOQ!$B67)*$G67</f>
        <v>#VALUE!</v>
      </c>
      <c r="BA67" s="53" t="e">
        <f>SUMIFS('[20]WorkDone DATA'!$L:$L,'[20]WorkDone DATA'!$N:$N,BOQ!BA$6,'[20]WorkDone DATA'!$G:$G,BOQ!$B67)*$G67</f>
        <v>#VALUE!</v>
      </c>
      <c r="BB67" s="53" t="e">
        <f>SUMIFS('[20]WorkDone DATA'!$L:$L,'[20]WorkDone DATA'!$N:$N,BOQ!BB$6,'[20]WorkDone DATA'!$G:$G,BOQ!$B67)*$G67</f>
        <v>#VALUE!</v>
      </c>
      <c r="BC67" s="53" t="e">
        <f>SUMIFS('[20]WorkDone DATA'!$L:$L,'[20]WorkDone DATA'!$N:$N,BOQ!BC$6,'[20]WorkDone DATA'!$G:$G,BOQ!$B67)*$G67</f>
        <v>#VALUE!</v>
      </c>
      <c r="BD67" s="53" t="e">
        <f>SUMIFS('[20]WorkDone DATA'!$L:$L,'[20]WorkDone DATA'!$N:$N,BOQ!BD$6,'[20]WorkDone DATA'!$G:$G,BOQ!$B67)*$G67</f>
        <v>#VALUE!</v>
      </c>
      <c r="BE67" s="53" t="e">
        <f>SUMIFS('[20]WorkDone DATA'!$L:$L,'[20]WorkDone DATA'!$N:$N,BOQ!BE$6,'[20]WorkDone DATA'!$G:$G,BOQ!$B67)*$G67</f>
        <v>#VALUE!</v>
      </c>
      <c r="BF67" s="53" t="e">
        <f>SUMIFS('[20]WorkDone DATA'!$L:$L,'[20]WorkDone DATA'!$N:$N,BOQ!BF$6,'[20]WorkDone DATA'!$G:$G,BOQ!$B67)*$G67</f>
        <v>#VALUE!</v>
      </c>
      <c r="BG67" s="53" t="e">
        <f>SUMIFS('[20]WorkDone DATA'!$L:$L,'[20]WorkDone DATA'!$N:$N,BOQ!BG$6,'[20]WorkDone DATA'!$G:$G,BOQ!$B67)*$G67</f>
        <v>#VALUE!</v>
      </c>
      <c r="BH67" s="53" t="e">
        <f>SUMIFS('[20]WorkDone DATA'!$L:$L,'[20]WorkDone DATA'!$N:$N,BOQ!BH$6,'[20]WorkDone DATA'!$G:$G,BOQ!$B67)*$G67</f>
        <v>#VALUE!</v>
      </c>
      <c r="BI67" s="53" t="e">
        <f>SUMIFS('[20]WorkDone DATA'!$L:$L,'[20]WorkDone DATA'!$N:$N,BOQ!BI$6,'[20]WorkDone DATA'!$G:$G,BOQ!$B67)*$G67</f>
        <v>#VALUE!</v>
      </c>
      <c r="BJ67" s="53" t="e">
        <f>SUMIFS('[20]WorkDone DATA'!$L:$L,'[20]WorkDone DATA'!$N:$N,BOQ!BJ$6,'[20]WorkDone DATA'!$G:$G,BOQ!$B67)*$G67</f>
        <v>#VALUE!</v>
      </c>
      <c r="BK67" s="53" t="e">
        <f>SUMIFS('[20]WorkDone DATA'!$L:$L,'[20]WorkDone DATA'!$N:$N,BOQ!BK$6,'[20]WorkDone DATA'!$G:$G,BOQ!$B67)*$G67</f>
        <v>#VALUE!</v>
      </c>
      <c r="BL67" s="53" t="e">
        <f>SUMIFS('[20]WorkDone DATA'!$L:$L,'[20]WorkDone DATA'!$N:$N,BOQ!BL$6,'[20]WorkDone DATA'!$G:$G,BOQ!$B67)*$G67</f>
        <v>#VALUE!</v>
      </c>
      <c r="BM67" s="53" t="e">
        <f>SUMIFS('[20]WorkDone DATA'!$L:$L,'[20]WorkDone DATA'!$N:$N,BOQ!BM$6,'[20]WorkDone DATA'!$G:$G,BOQ!$B67)*$G67</f>
        <v>#VALUE!</v>
      </c>
      <c r="BN67" s="53" t="e">
        <f>SUMIFS('[20]WorkDone DATA'!$L:$L,'[20]WorkDone DATA'!$N:$N,BOQ!BN$6,'[20]WorkDone DATA'!$G:$G,BOQ!$B67)*$G67</f>
        <v>#VALUE!</v>
      </c>
      <c r="BO67" s="53" t="e">
        <f>SUMIFS('[20]WorkDone DATA'!$L:$L,'[20]WorkDone DATA'!$N:$N,BOQ!BO$6,'[20]WorkDone DATA'!$G:$G,BOQ!$B67)*$G67</f>
        <v>#VALUE!</v>
      </c>
      <c r="BP67" s="53" t="e">
        <f>SUMIFS('[20]WorkDone DATA'!$L:$L,'[20]WorkDone DATA'!$N:$N,BOQ!BP$6,'[20]WorkDone DATA'!$G:$G,BOQ!$B67)*$G67</f>
        <v>#VALUE!</v>
      </c>
      <c r="BQ67" s="53" t="e">
        <f>SUMIFS('[20]WorkDone DATA'!$L:$L,'[20]WorkDone DATA'!$N:$N,BOQ!BQ$6,'[20]WorkDone DATA'!$G:$G,BOQ!$B67)*$G67</f>
        <v>#VALUE!</v>
      </c>
      <c r="BR67" s="53" t="e">
        <f>SUMIFS('[20]WorkDone DATA'!$L:$L,'[20]WorkDone DATA'!$N:$N,BOQ!BR$6,'[20]WorkDone DATA'!$G:$G,BOQ!$B67)*$G67</f>
        <v>#VALUE!</v>
      </c>
      <c r="BS67" s="53" t="e">
        <f>SUMIFS('[20]WorkDone DATA'!$L:$L,'[20]WorkDone DATA'!$N:$N,BOQ!BS$6,'[20]WorkDone DATA'!$G:$G,BOQ!$B67)*$G67</f>
        <v>#VALUE!</v>
      </c>
      <c r="BT67" s="53" t="e">
        <f>SUMIFS('[20]WorkDone DATA'!$L:$L,'[20]WorkDone DATA'!$N:$N,BOQ!BT$6,'[20]WorkDone DATA'!$G:$G,BOQ!$B67)*$G67</f>
        <v>#VALUE!</v>
      </c>
      <c r="BU67" s="53" t="e">
        <f>SUMIFS('[20]WorkDone DATA'!$L:$L,'[20]WorkDone DATA'!$N:$N,BOQ!BU$6,'[20]WorkDone DATA'!$G:$G,BOQ!$B67)*$G67</f>
        <v>#VALUE!</v>
      </c>
      <c r="BV67" s="53" t="e">
        <f>SUMIFS('[20]WorkDone DATA'!$L:$L,'[20]WorkDone DATA'!$N:$N,BOQ!BV$6,'[20]WorkDone DATA'!$G:$G,BOQ!$B67)*$G67</f>
        <v>#VALUE!</v>
      </c>
      <c r="BW67" s="53" t="e">
        <f>SUMIFS('[20]WorkDone DATA'!$L:$L,'[20]WorkDone DATA'!$N:$N,BOQ!BW$6,'[20]WorkDone DATA'!$G:$G,BOQ!$B67)*$G67</f>
        <v>#VALUE!</v>
      </c>
      <c r="BX67" s="53" t="e">
        <f>SUMIFS('[20]WorkDone DATA'!$L:$L,'[20]WorkDone DATA'!$N:$N,BOQ!BX$6,'[20]WorkDone DATA'!$G:$G,BOQ!$B67)*$G67</f>
        <v>#VALUE!</v>
      </c>
    </row>
    <row r="68" spans="1:76" ht="15.6" x14ac:dyDescent="0.35">
      <c r="A68" s="1"/>
      <c r="B68" s="42"/>
      <c r="C68" s="64" t="s">
        <v>88</v>
      </c>
      <c r="D68" s="58"/>
      <c r="E68" s="51"/>
      <c r="F68" s="45"/>
      <c r="G68" s="52"/>
      <c r="H68" s="53">
        <f t="shared" si="0"/>
        <v>0</v>
      </c>
      <c r="K68" s="214"/>
      <c r="L68" s="220" t="e">
        <f t="shared" si="2"/>
        <v>#VALUE!</v>
      </c>
      <c r="M68" s="221" t="e">
        <f t="shared" si="3"/>
        <v>#VALUE!</v>
      </c>
      <c r="N68" s="213"/>
      <c r="O68" s="214">
        <f t="shared" si="4"/>
        <v>0</v>
      </c>
      <c r="P68" s="215" t="e">
        <f t="shared" si="5"/>
        <v>#VALUE!</v>
      </c>
      <c r="Q68" s="218"/>
      <c r="R68" s="217" t="e">
        <f>SUMIFS('[20]WorkDone DATA'!$L:$L,'[20]WorkDone DATA'!$N:$N,BOQ!S$6,'[20]WorkDone DATA'!$G:$G,BOQ!$B68)</f>
        <v>#VALUE!</v>
      </c>
      <c r="S68" s="53" t="e">
        <f t="shared" si="6"/>
        <v>#VALUE!</v>
      </c>
      <c r="T68" s="217" t="e">
        <f>SUMIFS('[20]WorkDone DATA'!$L:$L,'[20]WorkDone DATA'!$N:$N,BOQ!U$6,'[20]WorkDone DATA'!$G:$G,BOQ!$B68)</f>
        <v>#VALUE!</v>
      </c>
      <c r="U68" s="53" t="e">
        <f t="shared" si="7"/>
        <v>#VALUE!</v>
      </c>
      <c r="V68" s="217"/>
      <c r="W68" s="53" t="e">
        <f>SUMIFS('[20]WorkDone DATA'!$L:$L,'[20]WorkDone DATA'!$N:$N,BOQ!W$6,'[20]WorkDone DATA'!$G:$G,BOQ!$B68)*$G68</f>
        <v>#VALUE!</v>
      </c>
      <c r="X68" s="217"/>
      <c r="Y68" s="53" t="e">
        <f>SUMIFS('[20]WorkDone DATA'!$L:$L,'[20]WorkDone DATA'!$N:$N,BOQ!Y$6,'[20]WorkDone DATA'!$G:$G,BOQ!$B68)*$G68</f>
        <v>#VALUE!</v>
      </c>
      <c r="Z68" s="217"/>
      <c r="AA68" s="53" t="e">
        <f>SUMIFS('[20]WorkDone DATA'!$L:$L,'[20]WorkDone DATA'!$N:$N,BOQ!AA$6,'[20]WorkDone DATA'!$G:$G,BOQ!$B68)*$G68</f>
        <v>#VALUE!</v>
      </c>
      <c r="AB68" s="53" t="e">
        <f>SUMIFS('[20]WorkDone DATA'!$L:$L,'[20]WorkDone DATA'!$N:$N,BOQ!AB$6,'[20]WorkDone DATA'!$G:$G,BOQ!$B68)*$G68</f>
        <v>#VALUE!</v>
      </c>
      <c r="AC68" s="53" t="e">
        <f>SUMIFS('[20]WorkDone DATA'!$L:$L,'[20]WorkDone DATA'!$N:$N,BOQ!AC$6,'[20]WorkDone DATA'!$G:$G,BOQ!$B68)*$G68</f>
        <v>#VALUE!</v>
      </c>
      <c r="AD68" s="53" t="e">
        <f>SUMIFS('[20]WorkDone DATA'!$L:$L,'[20]WorkDone DATA'!$N:$N,BOQ!AD$6,'[20]WorkDone DATA'!$G:$G,BOQ!$B68)*$G68</f>
        <v>#VALUE!</v>
      </c>
      <c r="AE68" s="53" t="e">
        <f>SUMIFS('[20]WorkDone DATA'!$L:$L,'[20]WorkDone DATA'!$N:$N,BOQ!AE$6,'[20]WorkDone DATA'!$G:$G,BOQ!$B68)*$G68</f>
        <v>#VALUE!</v>
      </c>
      <c r="AF68" s="53" t="e">
        <f>SUMIFS('[20]WorkDone DATA'!$L:$L,'[20]WorkDone DATA'!$N:$N,BOQ!AF$6,'[20]WorkDone DATA'!$G:$G,BOQ!$B68)*$G68</f>
        <v>#VALUE!</v>
      </c>
      <c r="AG68" s="53" t="e">
        <f>SUMIFS('[20]WorkDone DATA'!$L:$L,'[20]WorkDone DATA'!$N:$N,BOQ!AG$6,'[20]WorkDone DATA'!$G:$G,BOQ!$B68)*$G68</f>
        <v>#VALUE!</v>
      </c>
      <c r="AH68" s="53" t="e">
        <f>SUMIFS('[20]WorkDone DATA'!$L:$L,'[20]WorkDone DATA'!$N:$N,BOQ!AH$6,'[20]WorkDone DATA'!$G:$G,BOQ!$B68)*$G68</f>
        <v>#VALUE!</v>
      </c>
      <c r="AI68" s="53" t="e">
        <f>SUMIFS('[20]WorkDone DATA'!$L:$L,'[20]WorkDone DATA'!$N:$N,BOQ!AI$6,'[20]WorkDone DATA'!$G:$G,BOQ!$B68)*$G68</f>
        <v>#VALUE!</v>
      </c>
      <c r="AJ68" s="53" t="e">
        <f>SUMIFS('[20]WorkDone DATA'!$L:$L,'[20]WorkDone DATA'!$N:$N,BOQ!AJ$6,'[20]WorkDone DATA'!$G:$G,BOQ!$B68)*$G68</f>
        <v>#VALUE!</v>
      </c>
      <c r="AK68" s="53" t="e">
        <f>SUMIFS('[20]WorkDone DATA'!$L:$L,'[20]WorkDone DATA'!$N:$N,BOQ!AK$6,'[20]WorkDone DATA'!$G:$G,BOQ!$B68)*$G68</f>
        <v>#VALUE!</v>
      </c>
      <c r="AL68" s="53" t="e">
        <f>SUMIFS('[20]WorkDone DATA'!$L:$L,'[20]WorkDone DATA'!$N:$N,BOQ!AL$6,'[20]WorkDone DATA'!$G:$G,BOQ!$B68)*$G68</f>
        <v>#VALUE!</v>
      </c>
      <c r="AM68" s="53" t="e">
        <f>SUMIFS('[20]WorkDone DATA'!$L:$L,'[20]WorkDone DATA'!$N:$N,BOQ!AM$6,'[20]WorkDone DATA'!$G:$G,BOQ!$B68)*$G68</f>
        <v>#VALUE!</v>
      </c>
      <c r="AN68" s="53" t="e">
        <f>SUMIFS('[20]WorkDone DATA'!$L:$L,'[20]WorkDone DATA'!$N:$N,BOQ!AN$6,'[20]WorkDone DATA'!$G:$G,BOQ!$B68)*$G68</f>
        <v>#VALUE!</v>
      </c>
      <c r="AO68" s="53" t="e">
        <f>SUMIFS('[20]WorkDone DATA'!$L:$L,'[20]WorkDone DATA'!$N:$N,BOQ!AO$6,'[20]WorkDone DATA'!$G:$G,BOQ!$B68)*$G68</f>
        <v>#VALUE!</v>
      </c>
      <c r="AP68" s="53" t="e">
        <f>SUMIFS('[20]WorkDone DATA'!$L:$L,'[20]WorkDone DATA'!$N:$N,BOQ!AP$6,'[20]WorkDone DATA'!$G:$G,BOQ!$B68)*$G68</f>
        <v>#VALUE!</v>
      </c>
      <c r="AQ68" s="53" t="e">
        <f>SUMIFS('[20]WorkDone DATA'!$L:$L,'[20]WorkDone DATA'!$N:$N,BOQ!AQ$6,'[20]WorkDone DATA'!$G:$G,BOQ!$B68)*$G68</f>
        <v>#VALUE!</v>
      </c>
      <c r="AR68" s="53" t="e">
        <f>SUMIFS('[20]WorkDone DATA'!$L:$L,'[20]WorkDone DATA'!$N:$N,BOQ!AR$6,'[20]WorkDone DATA'!$G:$G,BOQ!$B68)*$G68</f>
        <v>#VALUE!</v>
      </c>
      <c r="AS68" s="53" t="e">
        <f>SUMIFS('[20]WorkDone DATA'!$L:$L,'[20]WorkDone DATA'!$N:$N,BOQ!AS$6,'[20]WorkDone DATA'!$G:$G,BOQ!$B68)*$G68</f>
        <v>#VALUE!</v>
      </c>
      <c r="AT68" s="53" t="e">
        <f>SUMIFS('[20]WorkDone DATA'!$L:$L,'[20]WorkDone DATA'!$N:$N,BOQ!AT$6,'[20]WorkDone DATA'!$G:$G,BOQ!$B68)*$G68</f>
        <v>#VALUE!</v>
      </c>
      <c r="AU68" s="53" t="e">
        <f>SUMIFS('[20]WorkDone DATA'!$L:$L,'[20]WorkDone DATA'!$N:$N,BOQ!AU$6,'[20]WorkDone DATA'!$G:$G,BOQ!$B68)*$G68</f>
        <v>#VALUE!</v>
      </c>
      <c r="AV68" s="53" t="e">
        <f>SUMIFS('[20]WorkDone DATA'!$L:$L,'[20]WorkDone DATA'!$N:$N,BOQ!AV$6,'[20]WorkDone DATA'!$G:$G,BOQ!$B68)*$G68</f>
        <v>#VALUE!</v>
      </c>
      <c r="AW68" s="53" t="e">
        <f>SUMIFS('[20]WorkDone DATA'!$L:$L,'[20]WorkDone DATA'!$N:$N,BOQ!AW$6,'[20]WorkDone DATA'!$G:$G,BOQ!$B68)*$G68</f>
        <v>#VALUE!</v>
      </c>
      <c r="AX68" s="53" t="e">
        <f>SUMIFS('[20]WorkDone DATA'!$L:$L,'[20]WorkDone DATA'!$N:$N,BOQ!AX$6,'[20]WorkDone DATA'!$G:$G,BOQ!$B68)*$G68</f>
        <v>#VALUE!</v>
      </c>
      <c r="AY68" s="53" t="e">
        <f>SUMIFS('[20]WorkDone DATA'!$L:$L,'[20]WorkDone DATA'!$N:$N,BOQ!AY$6,'[20]WorkDone DATA'!$G:$G,BOQ!$B68)*$G68</f>
        <v>#VALUE!</v>
      </c>
      <c r="AZ68" s="53" t="e">
        <f>SUMIFS('[20]WorkDone DATA'!$L:$L,'[20]WorkDone DATA'!$N:$N,BOQ!AZ$6,'[20]WorkDone DATA'!$G:$G,BOQ!$B68)*$G68</f>
        <v>#VALUE!</v>
      </c>
      <c r="BA68" s="53" t="e">
        <f>SUMIFS('[20]WorkDone DATA'!$L:$L,'[20]WorkDone DATA'!$N:$N,BOQ!BA$6,'[20]WorkDone DATA'!$G:$G,BOQ!$B68)*$G68</f>
        <v>#VALUE!</v>
      </c>
      <c r="BB68" s="53" t="e">
        <f>SUMIFS('[20]WorkDone DATA'!$L:$L,'[20]WorkDone DATA'!$N:$N,BOQ!BB$6,'[20]WorkDone DATA'!$G:$G,BOQ!$B68)*$G68</f>
        <v>#VALUE!</v>
      </c>
      <c r="BC68" s="53" t="e">
        <f>SUMIFS('[20]WorkDone DATA'!$L:$L,'[20]WorkDone DATA'!$N:$N,BOQ!BC$6,'[20]WorkDone DATA'!$G:$G,BOQ!$B68)*$G68</f>
        <v>#VALUE!</v>
      </c>
      <c r="BD68" s="53" t="e">
        <f>SUMIFS('[20]WorkDone DATA'!$L:$L,'[20]WorkDone DATA'!$N:$N,BOQ!BD$6,'[20]WorkDone DATA'!$G:$G,BOQ!$B68)*$G68</f>
        <v>#VALUE!</v>
      </c>
      <c r="BE68" s="53" t="e">
        <f>SUMIFS('[20]WorkDone DATA'!$L:$L,'[20]WorkDone DATA'!$N:$N,BOQ!BE$6,'[20]WorkDone DATA'!$G:$G,BOQ!$B68)*$G68</f>
        <v>#VALUE!</v>
      </c>
      <c r="BF68" s="53" t="e">
        <f>SUMIFS('[20]WorkDone DATA'!$L:$L,'[20]WorkDone DATA'!$N:$N,BOQ!BF$6,'[20]WorkDone DATA'!$G:$G,BOQ!$B68)*$G68</f>
        <v>#VALUE!</v>
      </c>
      <c r="BG68" s="53" t="e">
        <f>SUMIFS('[20]WorkDone DATA'!$L:$L,'[20]WorkDone DATA'!$N:$N,BOQ!BG$6,'[20]WorkDone DATA'!$G:$G,BOQ!$B68)*$G68</f>
        <v>#VALUE!</v>
      </c>
      <c r="BH68" s="53" t="e">
        <f>SUMIFS('[20]WorkDone DATA'!$L:$L,'[20]WorkDone DATA'!$N:$N,BOQ!BH$6,'[20]WorkDone DATA'!$G:$G,BOQ!$B68)*$G68</f>
        <v>#VALUE!</v>
      </c>
      <c r="BI68" s="53" t="e">
        <f>SUMIFS('[20]WorkDone DATA'!$L:$L,'[20]WorkDone DATA'!$N:$N,BOQ!BI$6,'[20]WorkDone DATA'!$G:$G,BOQ!$B68)*$G68</f>
        <v>#VALUE!</v>
      </c>
      <c r="BJ68" s="53" t="e">
        <f>SUMIFS('[20]WorkDone DATA'!$L:$L,'[20]WorkDone DATA'!$N:$N,BOQ!BJ$6,'[20]WorkDone DATA'!$G:$G,BOQ!$B68)*$G68</f>
        <v>#VALUE!</v>
      </c>
      <c r="BK68" s="53" t="e">
        <f>SUMIFS('[20]WorkDone DATA'!$L:$L,'[20]WorkDone DATA'!$N:$N,BOQ!BK$6,'[20]WorkDone DATA'!$G:$G,BOQ!$B68)*$G68</f>
        <v>#VALUE!</v>
      </c>
      <c r="BL68" s="53" t="e">
        <f>SUMIFS('[20]WorkDone DATA'!$L:$L,'[20]WorkDone DATA'!$N:$N,BOQ!BL$6,'[20]WorkDone DATA'!$G:$G,BOQ!$B68)*$G68</f>
        <v>#VALUE!</v>
      </c>
      <c r="BM68" s="53" t="e">
        <f>SUMIFS('[20]WorkDone DATA'!$L:$L,'[20]WorkDone DATA'!$N:$N,BOQ!BM$6,'[20]WorkDone DATA'!$G:$G,BOQ!$B68)*$G68</f>
        <v>#VALUE!</v>
      </c>
      <c r="BN68" s="53" t="e">
        <f>SUMIFS('[20]WorkDone DATA'!$L:$L,'[20]WorkDone DATA'!$N:$N,BOQ!BN$6,'[20]WorkDone DATA'!$G:$G,BOQ!$B68)*$G68</f>
        <v>#VALUE!</v>
      </c>
      <c r="BO68" s="53" t="e">
        <f>SUMIFS('[20]WorkDone DATA'!$L:$L,'[20]WorkDone DATA'!$N:$N,BOQ!BO$6,'[20]WorkDone DATA'!$G:$G,BOQ!$B68)*$G68</f>
        <v>#VALUE!</v>
      </c>
      <c r="BP68" s="53" t="e">
        <f>SUMIFS('[20]WorkDone DATA'!$L:$L,'[20]WorkDone DATA'!$N:$N,BOQ!BP$6,'[20]WorkDone DATA'!$G:$G,BOQ!$B68)*$G68</f>
        <v>#VALUE!</v>
      </c>
      <c r="BQ68" s="53" t="e">
        <f>SUMIFS('[20]WorkDone DATA'!$L:$L,'[20]WorkDone DATA'!$N:$N,BOQ!BQ$6,'[20]WorkDone DATA'!$G:$G,BOQ!$B68)*$G68</f>
        <v>#VALUE!</v>
      </c>
      <c r="BR68" s="53" t="e">
        <f>SUMIFS('[20]WorkDone DATA'!$L:$L,'[20]WorkDone DATA'!$N:$N,BOQ!BR$6,'[20]WorkDone DATA'!$G:$G,BOQ!$B68)*$G68</f>
        <v>#VALUE!</v>
      </c>
      <c r="BS68" s="53" t="e">
        <f>SUMIFS('[20]WorkDone DATA'!$L:$L,'[20]WorkDone DATA'!$N:$N,BOQ!BS$6,'[20]WorkDone DATA'!$G:$G,BOQ!$B68)*$G68</f>
        <v>#VALUE!</v>
      </c>
      <c r="BT68" s="53" t="e">
        <f>SUMIFS('[20]WorkDone DATA'!$L:$L,'[20]WorkDone DATA'!$N:$N,BOQ!BT$6,'[20]WorkDone DATA'!$G:$G,BOQ!$B68)*$G68</f>
        <v>#VALUE!</v>
      </c>
      <c r="BU68" s="53" t="e">
        <f>SUMIFS('[20]WorkDone DATA'!$L:$L,'[20]WorkDone DATA'!$N:$N,BOQ!BU$6,'[20]WorkDone DATA'!$G:$G,BOQ!$B68)*$G68</f>
        <v>#VALUE!</v>
      </c>
      <c r="BV68" s="53" t="e">
        <f>SUMIFS('[20]WorkDone DATA'!$L:$L,'[20]WorkDone DATA'!$N:$N,BOQ!BV$6,'[20]WorkDone DATA'!$G:$G,BOQ!$B68)*$G68</f>
        <v>#VALUE!</v>
      </c>
      <c r="BW68" s="53" t="e">
        <f>SUMIFS('[20]WorkDone DATA'!$L:$L,'[20]WorkDone DATA'!$N:$N,BOQ!BW$6,'[20]WorkDone DATA'!$G:$G,BOQ!$B68)*$G68</f>
        <v>#VALUE!</v>
      </c>
      <c r="BX68" s="53" t="e">
        <f>SUMIFS('[20]WorkDone DATA'!$L:$L,'[20]WorkDone DATA'!$N:$N,BOQ!BX$6,'[20]WorkDone DATA'!$G:$G,BOQ!$B68)*$G68</f>
        <v>#VALUE!</v>
      </c>
    </row>
    <row r="69" spans="1:76" ht="15.6" x14ac:dyDescent="0.35">
      <c r="A69" s="1"/>
      <c r="B69" s="42"/>
      <c r="C69" s="65"/>
      <c r="D69" s="58"/>
      <c r="E69" s="51"/>
      <c r="F69" s="45"/>
      <c r="G69" s="52"/>
      <c r="H69" s="53">
        <f t="shared" si="0"/>
        <v>0</v>
      </c>
      <c r="K69" s="214"/>
      <c r="L69" s="220" t="e">
        <f t="shared" si="2"/>
        <v>#VALUE!</v>
      </c>
      <c r="M69" s="221" t="e">
        <f t="shared" si="3"/>
        <v>#VALUE!</v>
      </c>
      <c r="N69" s="213"/>
      <c r="O69" s="214">
        <f t="shared" si="4"/>
        <v>0</v>
      </c>
      <c r="P69" s="215" t="e">
        <f t="shared" si="5"/>
        <v>#VALUE!</v>
      </c>
      <c r="Q69" s="218"/>
      <c r="R69" s="217" t="e">
        <f>SUMIFS('[20]WorkDone DATA'!$L:$L,'[20]WorkDone DATA'!$N:$N,BOQ!S$6,'[20]WorkDone DATA'!$G:$G,BOQ!$B69)</f>
        <v>#VALUE!</v>
      </c>
      <c r="S69" s="53" t="e">
        <f t="shared" si="6"/>
        <v>#VALUE!</v>
      </c>
      <c r="T69" s="217" t="e">
        <f>SUMIFS('[20]WorkDone DATA'!$L:$L,'[20]WorkDone DATA'!$N:$N,BOQ!U$6,'[20]WorkDone DATA'!$G:$G,BOQ!$B69)</f>
        <v>#VALUE!</v>
      </c>
      <c r="U69" s="53" t="e">
        <f t="shared" si="7"/>
        <v>#VALUE!</v>
      </c>
      <c r="V69" s="217"/>
      <c r="W69" s="53" t="e">
        <f>SUMIFS('[20]WorkDone DATA'!$L:$L,'[20]WorkDone DATA'!$N:$N,BOQ!W$6,'[20]WorkDone DATA'!$G:$G,BOQ!$B69)*$G69</f>
        <v>#VALUE!</v>
      </c>
      <c r="X69" s="217"/>
      <c r="Y69" s="53" t="e">
        <f>SUMIFS('[20]WorkDone DATA'!$L:$L,'[20]WorkDone DATA'!$N:$N,BOQ!Y$6,'[20]WorkDone DATA'!$G:$G,BOQ!$B69)*$G69</f>
        <v>#VALUE!</v>
      </c>
      <c r="Z69" s="217"/>
      <c r="AA69" s="53" t="e">
        <f>SUMIFS('[20]WorkDone DATA'!$L:$L,'[20]WorkDone DATA'!$N:$N,BOQ!AA$6,'[20]WorkDone DATA'!$G:$G,BOQ!$B69)*$G69</f>
        <v>#VALUE!</v>
      </c>
      <c r="AB69" s="53" t="e">
        <f>SUMIFS('[20]WorkDone DATA'!$L:$L,'[20]WorkDone DATA'!$N:$N,BOQ!AB$6,'[20]WorkDone DATA'!$G:$G,BOQ!$B69)*$G69</f>
        <v>#VALUE!</v>
      </c>
      <c r="AC69" s="53" t="e">
        <f>SUMIFS('[20]WorkDone DATA'!$L:$L,'[20]WorkDone DATA'!$N:$N,BOQ!AC$6,'[20]WorkDone DATA'!$G:$G,BOQ!$B69)*$G69</f>
        <v>#VALUE!</v>
      </c>
      <c r="AD69" s="53" t="e">
        <f>SUMIFS('[20]WorkDone DATA'!$L:$L,'[20]WorkDone DATA'!$N:$N,BOQ!AD$6,'[20]WorkDone DATA'!$G:$G,BOQ!$B69)*$G69</f>
        <v>#VALUE!</v>
      </c>
      <c r="AE69" s="53" t="e">
        <f>SUMIFS('[20]WorkDone DATA'!$L:$L,'[20]WorkDone DATA'!$N:$N,BOQ!AE$6,'[20]WorkDone DATA'!$G:$G,BOQ!$B69)*$G69</f>
        <v>#VALUE!</v>
      </c>
      <c r="AF69" s="53" t="e">
        <f>SUMIFS('[20]WorkDone DATA'!$L:$L,'[20]WorkDone DATA'!$N:$N,BOQ!AF$6,'[20]WorkDone DATA'!$G:$G,BOQ!$B69)*$G69</f>
        <v>#VALUE!</v>
      </c>
      <c r="AG69" s="53" t="e">
        <f>SUMIFS('[20]WorkDone DATA'!$L:$L,'[20]WorkDone DATA'!$N:$N,BOQ!AG$6,'[20]WorkDone DATA'!$G:$G,BOQ!$B69)*$G69</f>
        <v>#VALUE!</v>
      </c>
      <c r="AH69" s="53" t="e">
        <f>SUMIFS('[20]WorkDone DATA'!$L:$L,'[20]WorkDone DATA'!$N:$N,BOQ!AH$6,'[20]WorkDone DATA'!$G:$G,BOQ!$B69)*$G69</f>
        <v>#VALUE!</v>
      </c>
      <c r="AI69" s="53" t="e">
        <f>SUMIFS('[20]WorkDone DATA'!$L:$L,'[20]WorkDone DATA'!$N:$N,BOQ!AI$6,'[20]WorkDone DATA'!$G:$G,BOQ!$B69)*$G69</f>
        <v>#VALUE!</v>
      </c>
      <c r="AJ69" s="53" t="e">
        <f>SUMIFS('[20]WorkDone DATA'!$L:$L,'[20]WorkDone DATA'!$N:$N,BOQ!AJ$6,'[20]WorkDone DATA'!$G:$G,BOQ!$B69)*$G69</f>
        <v>#VALUE!</v>
      </c>
      <c r="AK69" s="53" t="e">
        <f>SUMIFS('[20]WorkDone DATA'!$L:$L,'[20]WorkDone DATA'!$N:$N,BOQ!AK$6,'[20]WorkDone DATA'!$G:$G,BOQ!$B69)*$G69</f>
        <v>#VALUE!</v>
      </c>
      <c r="AL69" s="53" t="e">
        <f>SUMIFS('[20]WorkDone DATA'!$L:$L,'[20]WorkDone DATA'!$N:$N,BOQ!AL$6,'[20]WorkDone DATA'!$G:$G,BOQ!$B69)*$G69</f>
        <v>#VALUE!</v>
      </c>
      <c r="AM69" s="53" t="e">
        <f>SUMIFS('[20]WorkDone DATA'!$L:$L,'[20]WorkDone DATA'!$N:$N,BOQ!AM$6,'[20]WorkDone DATA'!$G:$G,BOQ!$B69)*$G69</f>
        <v>#VALUE!</v>
      </c>
      <c r="AN69" s="53" t="e">
        <f>SUMIFS('[20]WorkDone DATA'!$L:$L,'[20]WorkDone DATA'!$N:$N,BOQ!AN$6,'[20]WorkDone DATA'!$G:$G,BOQ!$B69)*$G69</f>
        <v>#VALUE!</v>
      </c>
      <c r="AO69" s="53" t="e">
        <f>SUMIFS('[20]WorkDone DATA'!$L:$L,'[20]WorkDone DATA'!$N:$N,BOQ!AO$6,'[20]WorkDone DATA'!$G:$G,BOQ!$B69)*$G69</f>
        <v>#VALUE!</v>
      </c>
      <c r="AP69" s="53" t="e">
        <f>SUMIFS('[20]WorkDone DATA'!$L:$L,'[20]WorkDone DATA'!$N:$N,BOQ!AP$6,'[20]WorkDone DATA'!$G:$G,BOQ!$B69)*$G69</f>
        <v>#VALUE!</v>
      </c>
      <c r="AQ69" s="53" t="e">
        <f>SUMIFS('[20]WorkDone DATA'!$L:$L,'[20]WorkDone DATA'!$N:$N,BOQ!AQ$6,'[20]WorkDone DATA'!$G:$G,BOQ!$B69)*$G69</f>
        <v>#VALUE!</v>
      </c>
      <c r="AR69" s="53" t="e">
        <f>SUMIFS('[20]WorkDone DATA'!$L:$L,'[20]WorkDone DATA'!$N:$N,BOQ!AR$6,'[20]WorkDone DATA'!$G:$G,BOQ!$B69)*$G69</f>
        <v>#VALUE!</v>
      </c>
      <c r="AS69" s="53" t="e">
        <f>SUMIFS('[20]WorkDone DATA'!$L:$L,'[20]WorkDone DATA'!$N:$N,BOQ!AS$6,'[20]WorkDone DATA'!$G:$G,BOQ!$B69)*$G69</f>
        <v>#VALUE!</v>
      </c>
      <c r="AT69" s="53" t="e">
        <f>SUMIFS('[20]WorkDone DATA'!$L:$L,'[20]WorkDone DATA'!$N:$N,BOQ!AT$6,'[20]WorkDone DATA'!$G:$G,BOQ!$B69)*$G69</f>
        <v>#VALUE!</v>
      </c>
      <c r="AU69" s="53" t="e">
        <f>SUMIFS('[20]WorkDone DATA'!$L:$L,'[20]WorkDone DATA'!$N:$N,BOQ!AU$6,'[20]WorkDone DATA'!$G:$G,BOQ!$B69)*$G69</f>
        <v>#VALUE!</v>
      </c>
      <c r="AV69" s="53" t="e">
        <f>SUMIFS('[20]WorkDone DATA'!$L:$L,'[20]WorkDone DATA'!$N:$N,BOQ!AV$6,'[20]WorkDone DATA'!$G:$G,BOQ!$B69)*$G69</f>
        <v>#VALUE!</v>
      </c>
      <c r="AW69" s="53" t="e">
        <f>SUMIFS('[20]WorkDone DATA'!$L:$L,'[20]WorkDone DATA'!$N:$N,BOQ!AW$6,'[20]WorkDone DATA'!$G:$G,BOQ!$B69)*$G69</f>
        <v>#VALUE!</v>
      </c>
      <c r="AX69" s="53" t="e">
        <f>SUMIFS('[20]WorkDone DATA'!$L:$L,'[20]WorkDone DATA'!$N:$N,BOQ!AX$6,'[20]WorkDone DATA'!$G:$G,BOQ!$B69)*$G69</f>
        <v>#VALUE!</v>
      </c>
      <c r="AY69" s="53" t="e">
        <f>SUMIFS('[20]WorkDone DATA'!$L:$L,'[20]WorkDone DATA'!$N:$N,BOQ!AY$6,'[20]WorkDone DATA'!$G:$G,BOQ!$B69)*$G69</f>
        <v>#VALUE!</v>
      </c>
      <c r="AZ69" s="53" t="e">
        <f>SUMIFS('[20]WorkDone DATA'!$L:$L,'[20]WorkDone DATA'!$N:$N,BOQ!AZ$6,'[20]WorkDone DATA'!$G:$G,BOQ!$B69)*$G69</f>
        <v>#VALUE!</v>
      </c>
      <c r="BA69" s="53" t="e">
        <f>SUMIFS('[20]WorkDone DATA'!$L:$L,'[20]WorkDone DATA'!$N:$N,BOQ!BA$6,'[20]WorkDone DATA'!$G:$G,BOQ!$B69)*$G69</f>
        <v>#VALUE!</v>
      </c>
      <c r="BB69" s="53" t="e">
        <f>SUMIFS('[20]WorkDone DATA'!$L:$L,'[20]WorkDone DATA'!$N:$N,BOQ!BB$6,'[20]WorkDone DATA'!$G:$G,BOQ!$B69)*$G69</f>
        <v>#VALUE!</v>
      </c>
      <c r="BC69" s="53" t="e">
        <f>SUMIFS('[20]WorkDone DATA'!$L:$L,'[20]WorkDone DATA'!$N:$N,BOQ!BC$6,'[20]WorkDone DATA'!$G:$G,BOQ!$B69)*$G69</f>
        <v>#VALUE!</v>
      </c>
      <c r="BD69" s="53" t="e">
        <f>SUMIFS('[20]WorkDone DATA'!$L:$L,'[20]WorkDone DATA'!$N:$N,BOQ!BD$6,'[20]WorkDone DATA'!$G:$G,BOQ!$B69)*$G69</f>
        <v>#VALUE!</v>
      </c>
      <c r="BE69" s="53" t="e">
        <f>SUMIFS('[20]WorkDone DATA'!$L:$L,'[20]WorkDone DATA'!$N:$N,BOQ!BE$6,'[20]WorkDone DATA'!$G:$G,BOQ!$B69)*$G69</f>
        <v>#VALUE!</v>
      </c>
      <c r="BF69" s="53" t="e">
        <f>SUMIFS('[20]WorkDone DATA'!$L:$L,'[20]WorkDone DATA'!$N:$N,BOQ!BF$6,'[20]WorkDone DATA'!$G:$G,BOQ!$B69)*$G69</f>
        <v>#VALUE!</v>
      </c>
      <c r="BG69" s="53" t="e">
        <f>SUMIFS('[20]WorkDone DATA'!$L:$L,'[20]WorkDone DATA'!$N:$N,BOQ!BG$6,'[20]WorkDone DATA'!$G:$G,BOQ!$B69)*$G69</f>
        <v>#VALUE!</v>
      </c>
      <c r="BH69" s="53" t="e">
        <f>SUMIFS('[20]WorkDone DATA'!$L:$L,'[20]WorkDone DATA'!$N:$N,BOQ!BH$6,'[20]WorkDone DATA'!$G:$G,BOQ!$B69)*$G69</f>
        <v>#VALUE!</v>
      </c>
      <c r="BI69" s="53" t="e">
        <f>SUMIFS('[20]WorkDone DATA'!$L:$L,'[20]WorkDone DATA'!$N:$N,BOQ!BI$6,'[20]WorkDone DATA'!$G:$G,BOQ!$B69)*$G69</f>
        <v>#VALUE!</v>
      </c>
      <c r="BJ69" s="53" t="e">
        <f>SUMIFS('[20]WorkDone DATA'!$L:$L,'[20]WorkDone DATA'!$N:$N,BOQ!BJ$6,'[20]WorkDone DATA'!$G:$G,BOQ!$B69)*$G69</f>
        <v>#VALUE!</v>
      </c>
      <c r="BK69" s="53" t="e">
        <f>SUMIFS('[20]WorkDone DATA'!$L:$L,'[20]WorkDone DATA'!$N:$N,BOQ!BK$6,'[20]WorkDone DATA'!$G:$G,BOQ!$B69)*$G69</f>
        <v>#VALUE!</v>
      </c>
      <c r="BL69" s="53" t="e">
        <f>SUMIFS('[20]WorkDone DATA'!$L:$L,'[20]WorkDone DATA'!$N:$N,BOQ!BL$6,'[20]WorkDone DATA'!$G:$G,BOQ!$B69)*$G69</f>
        <v>#VALUE!</v>
      </c>
      <c r="BM69" s="53" t="e">
        <f>SUMIFS('[20]WorkDone DATA'!$L:$L,'[20]WorkDone DATA'!$N:$N,BOQ!BM$6,'[20]WorkDone DATA'!$G:$G,BOQ!$B69)*$G69</f>
        <v>#VALUE!</v>
      </c>
      <c r="BN69" s="53" t="e">
        <f>SUMIFS('[20]WorkDone DATA'!$L:$L,'[20]WorkDone DATA'!$N:$N,BOQ!BN$6,'[20]WorkDone DATA'!$G:$G,BOQ!$B69)*$G69</f>
        <v>#VALUE!</v>
      </c>
      <c r="BO69" s="53" t="e">
        <f>SUMIFS('[20]WorkDone DATA'!$L:$L,'[20]WorkDone DATA'!$N:$N,BOQ!BO$6,'[20]WorkDone DATA'!$G:$G,BOQ!$B69)*$G69</f>
        <v>#VALUE!</v>
      </c>
      <c r="BP69" s="53" t="e">
        <f>SUMIFS('[20]WorkDone DATA'!$L:$L,'[20]WorkDone DATA'!$N:$N,BOQ!BP$6,'[20]WorkDone DATA'!$G:$G,BOQ!$B69)*$G69</f>
        <v>#VALUE!</v>
      </c>
      <c r="BQ69" s="53" t="e">
        <f>SUMIFS('[20]WorkDone DATA'!$L:$L,'[20]WorkDone DATA'!$N:$N,BOQ!BQ$6,'[20]WorkDone DATA'!$G:$G,BOQ!$B69)*$G69</f>
        <v>#VALUE!</v>
      </c>
      <c r="BR69" s="53" t="e">
        <f>SUMIFS('[20]WorkDone DATA'!$L:$L,'[20]WorkDone DATA'!$N:$N,BOQ!BR$6,'[20]WorkDone DATA'!$G:$G,BOQ!$B69)*$G69</f>
        <v>#VALUE!</v>
      </c>
      <c r="BS69" s="53" t="e">
        <f>SUMIFS('[20]WorkDone DATA'!$L:$L,'[20]WorkDone DATA'!$N:$N,BOQ!BS$6,'[20]WorkDone DATA'!$G:$G,BOQ!$B69)*$G69</f>
        <v>#VALUE!</v>
      </c>
      <c r="BT69" s="53" t="e">
        <f>SUMIFS('[20]WorkDone DATA'!$L:$L,'[20]WorkDone DATA'!$N:$N,BOQ!BT$6,'[20]WorkDone DATA'!$G:$G,BOQ!$B69)*$G69</f>
        <v>#VALUE!</v>
      </c>
      <c r="BU69" s="53" t="e">
        <f>SUMIFS('[20]WorkDone DATA'!$L:$L,'[20]WorkDone DATA'!$N:$N,BOQ!BU$6,'[20]WorkDone DATA'!$G:$G,BOQ!$B69)*$G69</f>
        <v>#VALUE!</v>
      </c>
      <c r="BV69" s="53" t="e">
        <f>SUMIFS('[20]WorkDone DATA'!$L:$L,'[20]WorkDone DATA'!$N:$N,BOQ!BV$6,'[20]WorkDone DATA'!$G:$G,BOQ!$B69)*$G69</f>
        <v>#VALUE!</v>
      </c>
      <c r="BW69" s="53" t="e">
        <f>SUMIFS('[20]WorkDone DATA'!$L:$L,'[20]WorkDone DATA'!$N:$N,BOQ!BW$6,'[20]WorkDone DATA'!$G:$G,BOQ!$B69)*$G69</f>
        <v>#VALUE!</v>
      </c>
      <c r="BX69" s="53" t="e">
        <f>SUMIFS('[20]WorkDone DATA'!$L:$L,'[20]WorkDone DATA'!$N:$N,BOQ!BX$6,'[20]WorkDone DATA'!$G:$G,BOQ!$B69)*$G69</f>
        <v>#VALUE!</v>
      </c>
    </row>
    <row r="70" spans="1:76" ht="15.6" x14ac:dyDescent="0.35">
      <c r="A70" s="1"/>
      <c r="B70" s="42"/>
      <c r="C70" s="79" t="s">
        <v>51</v>
      </c>
      <c r="D70" s="51"/>
      <c r="E70" s="51"/>
      <c r="F70" s="45"/>
      <c r="G70" s="52"/>
      <c r="H70" s="53">
        <f t="shared" si="0"/>
        <v>0</v>
      </c>
      <c r="K70" s="214"/>
      <c r="L70" s="220" t="e">
        <f t="shared" si="2"/>
        <v>#VALUE!</v>
      </c>
      <c r="M70" s="221" t="e">
        <f t="shared" si="3"/>
        <v>#VALUE!</v>
      </c>
      <c r="N70" s="213"/>
      <c r="O70" s="214">
        <f t="shared" si="4"/>
        <v>0</v>
      </c>
      <c r="P70" s="215" t="e">
        <f t="shared" si="5"/>
        <v>#VALUE!</v>
      </c>
      <c r="Q70" s="218"/>
      <c r="R70" s="217" t="e">
        <f>SUMIFS('[20]WorkDone DATA'!$L:$L,'[20]WorkDone DATA'!$N:$N,BOQ!S$6,'[20]WorkDone DATA'!$G:$G,BOQ!$B70)</f>
        <v>#VALUE!</v>
      </c>
      <c r="S70" s="53" t="e">
        <f t="shared" si="6"/>
        <v>#VALUE!</v>
      </c>
      <c r="T70" s="217" t="e">
        <f>SUMIFS('[20]WorkDone DATA'!$L:$L,'[20]WorkDone DATA'!$N:$N,BOQ!U$6,'[20]WorkDone DATA'!$G:$G,BOQ!$B70)</f>
        <v>#VALUE!</v>
      </c>
      <c r="U70" s="53" t="e">
        <f t="shared" si="7"/>
        <v>#VALUE!</v>
      </c>
      <c r="V70" s="217"/>
      <c r="W70" s="53" t="e">
        <f>SUMIFS('[20]WorkDone DATA'!$L:$L,'[20]WorkDone DATA'!$N:$N,BOQ!W$6,'[20]WorkDone DATA'!$G:$G,BOQ!$B70)*$G70</f>
        <v>#VALUE!</v>
      </c>
      <c r="X70" s="217"/>
      <c r="Y70" s="53" t="e">
        <f>SUMIFS('[20]WorkDone DATA'!$L:$L,'[20]WorkDone DATA'!$N:$N,BOQ!Y$6,'[20]WorkDone DATA'!$G:$G,BOQ!$B70)*$G70</f>
        <v>#VALUE!</v>
      </c>
      <c r="Z70" s="217"/>
      <c r="AA70" s="53" t="e">
        <f>SUMIFS('[20]WorkDone DATA'!$L:$L,'[20]WorkDone DATA'!$N:$N,BOQ!AA$6,'[20]WorkDone DATA'!$G:$G,BOQ!$B70)*$G70</f>
        <v>#VALUE!</v>
      </c>
      <c r="AB70" s="53" t="e">
        <f>SUMIFS('[20]WorkDone DATA'!$L:$L,'[20]WorkDone DATA'!$N:$N,BOQ!AB$6,'[20]WorkDone DATA'!$G:$G,BOQ!$B70)*$G70</f>
        <v>#VALUE!</v>
      </c>
      <c r="AC70" s="53" t="e">
        <f>SUMIFS('[20]WorkDone DATA'!$L:$L,'[20]WorkDone DATA'!$N:$N,BOQ!AC$6,'[20]WorkDone DATA'!$G:$G,BOQ!$B70)*$G70</f>
        <v>#VALUE!</v>
      </c>
      <c r="AD70" s="53" t="e">
        <f>SUMIFS('[20]WorkDone DATA'!$L:$L,'[20]WorkDone DATA'!$N:$N,BOQ!AD$6,'[20]WorkDone DATA'!$G:$G,BOQ!$B70)*$G70</f>
        <v>#VALUE!</v>
      </c>
      <c r="AE70" s="53" t="e">
        <f>SUMIFS('[20]WorkDone DATA'!$L:$L,'[20]WorkDone DATA'!$N:$N,BOQ!AE$6,'[20]WorkDone DATA'!$G:$G,BOQ!$B70)*$G70</f>
        <v>#VALUE!</v>
      </c>
      <c r="AF70" s="53" t="e">
        <f>SUMIFS('[20]WorkDone DATA'!$L:$L,'[20]WorkDone DATA'!$N:$N,BOQ!AF$6,'[20]WorkDone DATA'!$G:$G,BOQ!$B70)*$G70</f>
        <v>#VALUE!</v>
      </c>
      <c r="AG70" s="53" t="e">
        <f>SUMIFS('[20]WorkDone DATA'!$L:$L,'[20]WorkDone DATA'!$N:$N,BOQ!AG$6,'[20]WorkDone DATA'!$G:$G,BOQ!$B70)*$G70</f>
        <v>#VALUE!</v>
      </c>
      <c r="AH70" s="53" t="e">
        <f>SUMIFS('[20]WorkDone DATA'!$L:$L,'[20]WorkDone DATA'!$N:$N,BOQ!AH$6,'[20]WorkDone DATA'!$G:$G,BOQ!$B70)*$G70</f>
        <v>#VALUE!</v>
      </c>
      <c r="AI70" s="53" t="e">
        <f>SUMIFS('[20]WorkDone DATA'!$L:$L,'[20]WorkDone DATA'!$N:$N,BOQ!AI$6,'[20]WorkDone DATA'!$G:$G,BOQ!$B70)*$G70</f>
        <v>#VALUE!</v>
      </c>
      <c r="AJ70" s="53" t="e">
        <f>SUMIFS('[20]WorkDone DATA'!$L:$L,'[20]WorkDone DATA'!$N:$N,BOQ!AJ$6,'[20]WorkDone DATA'!$G:$G,BOQ!$B70)*$G70</f>
        <v>#VALUE!</v>
      </c>
      <c r="AK70" s="53" t="e">
        <f>SUMIFS('[20]WorkDone DATA'!$L:$L,'[20]WorkDone DATA'!$N:$N,BOQ!AK$6,'[20]WorkDone DATA'!$G:$G,BOQ!$B70)*$G70</f>
        <v>#VALUE!</v>
      </c>
      <c r="AL70" s="53" t="e">
        <f>SUMIFS('[20]WorkDone DATA'!$L:$L,'[20]WorkDone DATA'!$N:$N,BOQ!AL$6,'[20]WorkDone DATA'!$G:$G,BOQ!$B70)*$G70</f>
        <v>#VALUE!</v>
      </c>
      <c r="AM70" s="53" t="e">
        <f>SUMIFS('[20]WorkDone DATA'!$L:$L,'[20]WorkDone DATA'!$N:$N,BOQ!AM$6,'[20]WorkDone DATA'!$G:$G,BOQ!$B70)*$G70</f>
        <v>#VALUE!</v>
      </c>
      <c r="AN70" s="53" t="e">
        <f>SUMIFS('[20]WorkDone DATA'!$L:$L,'[20]WorkDone DATA'!$N:$N,BOQ!AN$6,'[20]WorkDone DATA'!$G:$G,BOQ!$B70)*$G70</f>
        <v>#VALUE!</v>
      </c>
      <c r="AO70" s="53" t="e">
        <f>SUMIFS('[20]WorkDone DATA'!$L:$L,'[20]WorkDone DATA'!$N:$N,BOQ!AO$6,'[20]WorkDone DATA'!$G:$G,BOQ!$B70)*$G70</f>
        <v>#VALUE!</v>
      </c>
      <c r="AP70" s="53" t="e">
        <f>SUMIFS('[20]WorkDone DATA'!$L:$L,'[20]WorkDone DATA'!$N:$N,BOQ!AP$6,'[20]WorkDone DATA'!$G:$G,BOQ!$B70)*$G70</f>
        <v>#VALUE!</v>
      </c>
      <c r="AQ70" s="53" t="e">
        <f>SUMIFS('[20]WorkDone DATA'!$L:$L,'[20]WorkDone DATA'!$N:$N,BOQ!AQ$6,'[20]WorkDone DATA'!$G:$G,BOQ!$B70)*$G70</f>
        <v>#VALUE!</v>
      </c>
      <c r="AR70" s="53" t="e">
        <f>SUMIFS('[20]WorkDone DATA'!$L:$L,'[20]WorkDone DATA'!$N:$N,BOQ!AR$6,'[20]WorkDone DATA'!$G:$G,BOQ!$B70)*$G70</f>
        <v>#VALUE!</v>
      </c>
      <c r="AS70" s="53" t="e">
        <f>SUMIFS('[20]WorkDone DATA'!$L:$L,'[20]WorkDone DATA'!$N:$N,BOQ!AS$6,'[20]WorkDone DATA'!$G:$G,BOQ!$B70)*$G70</f>
        <v>#VALUE!</v>
      </c>
      <c r="AT70" s="53" t="e">
        <f>SUMIFS('[20]WorkDone DATA'!$L:$L,'[20]WorkDone DATA'!$N:$N,BOQ!AT$6,'[20]WorkDone DATA'!$G:$G,BOQ!$B70)*$G70</f>
        <v>#VALUE!</v>
      </c>
      <c r="AU70" s="53" t="e">
        <f>SUMIFS('[20]WorkDone DATA'!$L:$L,'[20]WorkDone DATA'!$N:$N,BOQ!AU$6,'[20]WorkDone DATA'!$G:$G,BOQ!$B70)*$G70</f>
        <v>#VALUE!</v>
      </c>
      <c r="AV70" s="53" t="e">
        <f>SUMIFS('[20]WorkDone DATA'!$L:$L,'[20]WorkDone DATA'!$N:$N,BOQ!AV$6,'[20]WorkDone DATA'!$G:$G,BOQ!$B70)*$G70</f>
        <v>#VALUE!</v>
      </c>
      <c r="AW70" s="53" t="e">
        <f>SUMIFS('[20]WorkDone DATA'!$L:$L,'[20]WorkDone DATA'!$N:$N,BOQ!AW$6,'[20]WorkDone DATA'!$G:$G,BOQ!$B70)*$G70</f>
        <v>#VALUE!</v>
      </c>
      <c r="AX70" s="53" t="e">
        <f>SUMIFS('[20]WorkDone DATA'!$L:$L,'[20]WorkDone DATA'!$N:$N,BOQ!AX$6,'[20]WorkDone DATA'!$G:$G,BOQ!$B70)*$G70</f>
        <v>#VALUE!</v>
      </c>
      <c r="AY70" s="53" t="e">
        <f>SUMIFS('[20]WorkDone DATA'!$L:$L,'[20]WorkDone DATA'!$N:$N,BOQ!AY$6,'[20]WorkDone DATA'!$G:$G,BOQ!$B70)*$G70</f>
        <v>#VALUE!</v>
      </c>
      <c r="AZ70" s="53" t="e">
        <f>SUMIFS('[20]WorkDone DATA'!$L:$L,'[20]WorkDone DATA'!$N:$N,BOQ!AZ$6,'[20]WorkDone DATA'!$G:$G,BOQ!$B70)*$G70</f>
        <v>#VALUE!</v>
      </c>
      <c r="BA70" s="53" t="e">
        <f>SUMIFS('[20]WorkDone DATA'!$L:$L,'[20]WorkDone DATA'!$N:$N,BOQ!BA$6,'[20]WorkDone DATA'!$G:$G,BOQ!$B70)*$G70</f>
        <v>#VALUE!</v>
      </c>
      <c r="BB70" s="53" t="e">
        <f>SUMIFS('[20]WorkDone DATA'!$L:$L,'[20]WorkDone DATA'!$N:$N,BOQ!BB$6,'[20]WorkDone DATA'!$G:$G,BOQ!$B70)*$G70</f>
        <v>#VALUE!</v>
      </c>
      <c r="BC70" s="53" t="e">
        <f>SUMIFS('[20]WorkDone DATA'!$L:$L,'[20]WorkDone DATA'!$N:$N,BOQ!BC$6,'[20]WorkDone DATA'!$G:$G,BOQ!$B70)*$G70</f>
        <v>#VALUE!</v>
      </c>
      <c r="BD70" s="53" t="e">
        <f>SUMIFS('[20]WorkDone DATA'!$L:$L,'[20]WorkDone DATA'!$N:$N,BOQ!BD$6,'[20]WorkDone DATA'!$G:$G,BOQ!$B70)*$G70</f>
        <v>#VALUE!</v>
      </c>
      <c r="BE70" s="53" t="e">
        <f>SUMIFS('[20]WorkDone DATA'!$L:$L,'[20]WorkDone DATA'!$N:$N,BOQ!BE$6,'[20]WorkDone DATA'!$G:$G,BOQ!$B70)*$G70</f>
        <v>#VALUE!</v>
      </c>
      <c r="BF70" s="53" t="e">
        <f>SUMIFS('[20]WorkDone DATA'!$L:$L,'[20]WorkDone DATA'!$N:$N,BOQ!BF$6,'[20]WorkDone DATA'!$G:$G,BOQ!$B70)*$G70</f>
        <v>#VALUE!</v>
      </c>
      <c r="BG70" s="53" t="e">
        <f>SUMIFS('[20]WorkDone DATA'!$L:$L,'[20]WorkDone DATA'!$N:$N,BOQ!BG$6,'[20]WorkDone DATA'!$G:$G,BOQ!$B70)*$G70</f>
        <v>#VALUE!</v>
      </c>
      <c r="BH70" s="53" t="e">
        <f>SUMIFS('[20]WorkDone DATA'!$L:$L,'[20]WorkDone DATA'!$N:$N,BOQ!BH$6,'[20]WorkDone DATA'!$G:$G,BOQ!$B70)*$G70</f>
        <v>#VALUE!</v>
      </c>
      <c r="BI70" s="53" t="e">
        <f>SUMIFS('[20]WorkDone DATA'!$L:$L,'[20]WorkDone DATA'!$N:$N,BOQ!BI$6,'[20]WorkDone DATA'!$G:$G,BOQ!$B70)*$G70</f>
        <v>#VALUE!</v>
      </c>
      <c r="BJ70" s="53" t="e">
        <f>SUMIFS('[20]WorkDone DATA'!$L:$L,'[20]WorkDone DATA'!$N:$N,BOQ!BJ$6,'[20]WorkDone DATA'!$G:$G,BOQ!$B70)*$G70</f>
        <v>#VALUE!</v>
      </c>
      <c r="BK70" s="53" t="e">
        <f>SUMIFS('[20]WorkDone DATA'!$L:$L,'[20]WorkDone DATA'!$N:$N,BOQ!BK$6,'[20]WorkDone DATA'!$G:$G,BOQ!$B70)*$G70</f>
        <v>#VALUE!</v>
      </c>
      <c r="BL70" s="53" t="e">
        <f>SUMIFS('[20]WorkDone DATA'!$L:$L,'[20]WorkDone DATA'!$N:$N,BOQ!BL$6,'[20]WorkDone DATA'!$G:$G,BOQ!$B70)*$G70</f>
        <v>#VALUE!</v>
      </c>
      <c r="BM70" s="53" t="e">
        <f>SUMIFS('[20]WorkDone DATA'!$L:$L,'[20]WorkDone DATA'!$N:$N,BOQ!BM$6,'[20]WorkDone DATA'!$G:$G,BOQ!$B70)*$G70</f>
        <v>#VALUE!</v>
      </c>
      <c r="BN70" s="53" t="e">
        <f>SUMIFS('[20]WorkDone DATA'!$L:$L,'[20]WorkDone DATA'!$N:$N,BOQ!BN$6,'[20]WorkDone DATA'!$G:$G,BOQ!$B70)*$G70</f>
        <v>#VALUE!</v>
      </c>
      <c r="BO70" s="53" t="e">
        <f>SUMIFS('[20]WorkDone DATA'!$L:$L,'[20]WorkDone DATA'!$N:$N,BOQ!BO$6,'[20]WorkDone DATA'!$G:$G,BOQ!$B70)*$G70</f>
        <v>#VALUE!</v>
      </c>
      <c r="BP70" s="53" t="e">
        <f>SUMIFS('[20]WorkDone DATA'!$L:$L,'[20]WorkDone DATA'!$N:$N,BOQ!BP$6,'[20]WorkDone DATA'!$G:$G,BOQ!$B70)*$G70</f>
        <v>#VALUE!</v>
      </c>
      <c r="BQ70" s="53" t="e">
        <f>SUMIFS('[20]WorkDone DATA'!$L:$L,'[20]WorkDone DATA'!$N:$N,BOQ!BQ$6,'[20]WorkDone DATA'!$G:$G,BOQ!$B70)*$G70</f>
        <v>#VALUE!</v>
      </c>
      <c r="BR70" s="53" t="e">
        <f>SUMIFS('[20]WorkDone DATA'!$L:$L,'[20]WorkDone DATA'!$N:$N,BOQ!BR$6,'[20]WorkDone DATA'!$G:$G,BOQ!$B70)*$G70</f>
        <v>#VALUE!</v>
      </c>
      <c r="BS70" s="53" t="e">
        <f>SUMIFS('[20]WorkDone DATA'!$L:$L,'[20]WorkDone DATA'!$N:$N,BOQ!BS$6,'[20]WorkDone DATA'!$G:$G,BOQ!$B70)*$G70</f>
        <v>#VALUE!</v>
      </c>
      <c r="BT70" s="53" t="e">
        <f>SUMIFS('[20]WorkDone DATA'!$L:$L,'[20]WorkDone DATA'!$N:$N,BOQ!BT$6,'[20]WorkDone DATA'!$G:$G,BOQ!$B70)*$G70</f>
        <v>#VALUE!</v>
      </c>
      <c r="BU70" s="53" t="e">
        <f>SUMIFS('[20]WorkDone DATA'!$L:$L,'[20]WorkDone DATA'!$N:$N,BOQ!BU$6,'[20]WorkDone DATA'!$G:$G,BOQ!$B70)*$G70</f>
        <v>#VALUE!</v>
      </c>
      <c r="BV70" s="53" t="e">
        <f>SUMIFS('[20]WorkDone DATA'!$L:$L,'[20]WorkDone DATA'!$N:$N,BOQ!BV$6,'[20]WorkDone DATA'!$G:$G,BOQ!$B70)*$G70</f>
        <v>#VALUE!</v>
      </c>
      <c r="BW70" s="53" t="e">
        <f>SUMIFS('[20]WorkDone DATA'!$L:$L,'[20]WorkDone DATA'!$N:$N,BOQ!BW$6,'[20]WorkDone DATA'!$G:$G,BOQ!$B70)*$G70</f>
        <v>#VALUE!</v>
      </c>
      <c r="BX70" s="53" t="e">
        <f>SUMIFS('[20]WorkDone DATA'!$L:$L,'[20]WorkDone DATA'!$N:$N,BOQ!BX$6,'[20]WorkDone DATA'!$G:$G,BOQ!$B70)*$G70</f>
        <v>#VALUE!</v>
      </c>
    </row>
    <row r="71" spans="1:76" ht="15.6" x14ac:dyDescent="0.35">
      <c r="A71" s="1" t="str">
        <f>C70</f>
        <v xml:space="preserve">150mm2 x 1core (EXX01RCV) 6.35 kV/11kV 
</v>
      </c>
      <c r="B71" s="42">
        <v>2.0329999999999999</v>
      </c>
      <c r="C71" s="65" t="s">
        <v>11</v>
      </c>
      <c r="D71" s="58" t="s">
        <v>12</v>
      </c>
      <c r="E71" s="51" t="s">
        <v>86</v>
      </c>
      <c r="F71" s="45">
        <v>162</v>
      </c>
      <c r="G71" s="52">
        <v>2994.45</v>
      </c>
      <c r="H71" s="53">
        <f t="shared" si="0"/>
        <v>485100.89999999997</v>
      </c>
      <c r="K71" s="214" t="e">
        <f t="shared" si="1"/>
        <v>#VALUE!</v>
      </c>
      <c r="L71" s="220" t="e">
        <f t="shared" si="2"/>
        <v>#VALUE!</v>
      </c>
      <c r="M71" s="221" t="e">
        <f t="shared" si="3"/>
        <v>#VALUE!</v>
      </c>
      <c r="N71" s="213"/>
      <c r="O71" s="214" t="e">
        <f t="shared" si="4"/>
        <v>#VALUE!</v>
      </c>
      <c r="P71" s="215" t="e">
        <f t="shared" si="5"/>
        <v>#VALUE!</v>
      </c>
      <c r="Q71" s="218"/>
      <c r="R71" s="217" t="e">
        <f>SUMIFS('[20]WorkDone DATA'!$L:$L,'[20]WorkDone DATA'!$N:$N,BOQ!S$6,'[20]WorkDone DATA'!$G:$G,BOQ!$B71)</f>
        <v>#VALUE!</v>
      </c>
      <c r="S71" s="53" t="e">
        <f t="shared" si="6"/>
        <v>#VALUE!</v>
      </c>
      <c r="T71" s="217" t="e">
        <f>SUMIFS('[20]WorkDone DATA'!$L:$L,'[20]WorkDone DATA'!$N:$N,BOQ!U$6,'[20]WorkDone DATA'!$G:$G,BOQ!$B71)</f>
        <v>#VALUE!</v>
      </c>
      <c r="U71" s="53" t="e">
        <f t="shared" si="7"/>
        <v>#VALUE!</v>
      </c>
      <c r="V71" s="217"/>
      <c r="W71" s="53" t="e">
        <f>SUMIFS('[20]WorkDone DATA'!$L:$L,'[20]WorkDone DATA'!$N:$N,BOQ!W$6,'[20]WorkDone DATA'!$G:$G,BOQ!$B71)*$G71</f>
        <v>#VALUE!</v>
      </c>
      <c r="X71" s="217"/>
      <c r="Y71" s="53" t="e">
        <f>SUMIFS('[20]WorkDone DATA'!$L:$L,'[20]WorkDone DATA'!$N:$N,BOQ!Y$6,'[20]WorkDone DATA'!$G:$G,BOQ!$B71)*$G71</f>
        <v>#VALUE!</v>
      </c>
      <c r="Z71" s="217"/>
      <c r="AA71" s="53" t="e">
        <f>SUMIFS('[20]WorkDone DATA'!$L:$L,'[20]WorkDone DATA'!$N:$N,BOQ!AA$6,'[20]WorkDone DATA'!$G:$G,BOQ!$B71)*$G71</f>
        <v>#VALUE!</v>
      </c>
      <c r="AB71" s="53" t="e">
        <f>SUMIFS('[20]WorkDone DATA'!$L:$L,'[20]WorkDone DATA'!$N:$N,BOQ!AB$6,'[20]WorkDone DATA'!$G:$G,BOQ!$B71)*$G71</f>
        <v>#VALUE!</v>
      </c>
      <c r="AC71" s="53" t="e">
        <f>SUMIFS('[20]WorkDone DATA'!$L:$L,'[20]WorkDone DATA'!$N:$N,BOQ!AC$6,'[20]WorkDone DATA'!$G:$G,BOQ!$B71)*$G71</f>
        <v>#VALUE!</v>
      </c>
      <c r="AD71" s="53" t="e">
        <f>SUMIFS('[20]WorkDone DATA'!$L:$L,'[20]WorkDone DATA'!$N:$N,BOQ!AD$6,'[20]WorkDone DATA'!$G:$G,BOQ!$B71)*$G71</f>
        <v>#VALUE!</v>
      </c>
      <c r="AE71" s="53" t="e">
        <f>SUMIFS('[20]WorkDone DATA'!$L:$L,'[20]WorkDone DATA'!$N:$N,BOQ!AE$6,'[20]WorkDone DATA'!$G:$G,BOQ!$B71)*$G71</f>
        <v>#VALUE!</v>
      </c>
      <c r="AF71" s="53" t="e">
        <f>SUMIFS('[20]WorkDone DATA'!$L:$L,'[20]WorkDone DATA'!$N:$N,BOQ!AF$6,'[20]WorkDone DATA'!$G:$G,BOQ!$B71)*$G71</f>
        <v>#VALUE!</v>
      </c>
      <c r="AG71" s="53" t="e">
        <f>SUMIFS('[20]WorkDone DATA'!$L:$L,'[20]WorkDone DATA'!$N:$N,BOQ!AG$6,'[20]WorkDone DATA'!$G:$G,BOQ!$B71)*$G71</f>
        <v>#VALUE!</v>
      </c>
      <c r="AH71" s="53" t="e">
        <f>SUMIFS('[20]WorkDone DATA'!$L:$L,'[20]WorkDone DATA'!$N:$N,BOQ!AH$6,'[20]WorkDone DATA'!$G:$G,BOQ!$B71)*$G71</f>
        <v>#VALUE!</v>
      </c>
      <c r="AI71" s="53" t="e">
        <f>SUMIFS('[20]WorkDone DATA'!$L:$L,'[20]WorkDone DATA'!$N:$N,BOQ!AI$6,'[20]WorkDone DATA'!$G:$G,BOQ!$B71)*$G71</f>
        <v>#VALUE!</v>
      </c>
      <c r="AJ71" s="53" t="e">
        <f>SUMIFS('[20]WorkDone DATA'!$L:$L,'[20]WorkDone DATA'!$N:$N,BOQ!AJ$6,'[20]WorkDone DATA'!$G:$G,BOQ!$B71)*$G71</f>
        <v>#VALUE!</v>
      </c>
      <c r="AK71" s="53" t="e">
        <f>SUMIFS('[20]WorkDone DATA'!$L:$L,'[20]WorkDone DATA'!$N:$N,BOQ!AK$6,'[20]WorkDone DATA'!$G:$G,BOQ!$B71)*$G71</f>
        <v>#VALUE!</v>
      </c>
      <c r="AL71" s="53" t="e">
        <f>SUMIFS('[20]WorkDone DATA'!$L:$L,'[20]WorkDone DATA'!$N:$N,BOQ!AL$6,'[20]WorkDone DATA'!$G:$G,BOQ!$B71)*$G71</f>
        <v>#VALUE!</v>
      </c>
      <c r="AM71" s="53" t="e">
        <f>SUMIFS('[20]WorkDone DATA'!$L:$L,'[20]WorkDone DATA'!$N:$N,BOQ!AM$6,'[20]WorkDone DATA'!$G:$G,BOQ!$B71)*$G71</f>
        <v>#VALUE!</v>
      </c>
      <c r="AN71" s="53" t="e">
        <f>SUMIFS('[20]WorkDone DATA'!$L:$L,'[20]WorkDone DATA'!$N:$N,BOQ!AN$6,'[20]WorkDone DATA'!$G:$G,BOQ!$B71)*$G71</f>
        <v>#VALUE!</v>
      </c>
      <c r="AO71" s="53" t="e">
        <f>SUMIFS('[20]WorkDone DATA'!$L:$L,'[20]WorkDone DATA'!$N:$N,BOQ!AO$6,'[20]WorkDone DATA'!$G:$G,BOQ!$B71)*$G71</f>
        <v>#VALUE!</v>
      </c>
      <c r="AP71" s="53" t="e">
        <f>SUMIFS('[20]WorkDone DATA'!$L:$L,'[20]WorkDone DATA'!$N:$N,BOQ!AP$6,'[20]WorkDone DATA'!$G:$G,BOQ!$B71)*$G71</f>
        <v>#VALUE!</v>
      </c>
      <c r="AQ71" s="53" t="e">
        <f>SUMIFS('[20]WorkDone DATA'!$L:$L,'[20]WorkDone DATA'!$N:$N,BOQ!AQ$6,'[20]WorkDone DATA'!$G:$G,BOQ!$B71)*$G71</f>
        <v>#VALUE!</v>
      </c>
      <c r="AR71" s="53" t="e">
        <f>SUMIFS('[20]WorkDone DATA'!$L:$L,'[20]WorkDone DATA'!$N:$N,BOQ!AR$6,'[20]WorkDone DATA'!$G:$G,BOQ!$B71)*$G71</f>
        <v>#VALUE!</v>
      </c>
      <c r="AS71" s="53" t="e">
        <f>SUMIFS('[20]WorkDone DATA'!$L:$L,'[20]WorkDone DATA'!$N:$N,BOQ!AS$6,'[20]WorkDone DATA'!$G:$G,BOQ!$B71)*$G71</f>
        <v>#VALUE!</v>
      </c>
      <c r="AT71" s="53" t="e">
        <f>SUMIFS('[20]WorkDone DATA'!$L:$L,'[20]WorkDone DATA'!$N:$N,BOQ!AT$6,'[20]WorkDone DATA'!$G:$G,BOQ!$B71)*$G71</f>
        <v>#VALUE!</v>
      </c>
      <c r="AU71" s="53" t="e">
        <f>SUMIFS('[20]WorkDone DATA'!$L:$L,'[20]WorkDone DATA'!$N:$N,BOQ!AU$6,'[20]WorkDone DATA'!$G:$G,BOQ!$B71)*$G71</f>
        <v>#VALUE!</v>
      </c>
      <c r="AV71" s="53" t="e">
        <f>SUMIFS('[20]WorkDone DATA'!$L:$L,'[20]WorkDone DATA'!$N:$N,BOQ!AV$6,'[20]WorkDone DATA'!$G:$G,BOQ!$B71)*$G71</f>
        <v>#VALUE!</v>
      </c>
      <c r="AW71" s="53" t="e">
        <f>SUMIFS('[20]WorkDone DATA'!$L:$L,'[20]WorkDone DATA'!$N:$N,BOQ!AW$6,'[20]WorkDone DATA'!$G:$G,BOQ!$B71)*$G71</f>
        <v>#VALUE!</v>
      </c>
      <c r="AX71" s="53" t="e">
        <f>SUMIFS('[20]WorkDone DATA'!$L:$L,'[20]WorkDone DATA'!$N:$N,BOQ!AX$6,'[20]WorkDone DATA'!$G:$G,BOQ!$B71)*$G71</f>
        <v>#VALUE!</v>
      </c>
      <c r="AY71" s="53" t="e">
        <f>SUMIFS('[20]WorkDone DATA'!$L:$L,'[20]WorkDone DATA'!$N:$N,BOQ!AY$6,'[20]WorkDone DATA'!$G:$G,BOQ!$B71)*$G71</f>
        <v>#VALUE!</v>
      </c>
      <c r="AZ71" s="53" t="e">
        <f>SUMIFS('[20]WorkDone DATA'!$L:$L,'[20]WorkDone DATA'!$N:$N,BOQ!AZ$6,'[20]WorkDone DATA'!$G:$G,BOQ!$B71)*$G71</f>
        <v>#VALUE!</v>
      </c>
      <c r="BA71" s="53" t="e">
        <f>SUMIFS('[20]WorkDone DATA'!$L:$L,'[20]WorkDone DATA'!$N:$N,BOQ!BA$6,'[20]WorkDone DATA'!$G:$G,BOQ!$B71)*$G71</f>
        <v>#VALUE!</v>
      </c>
      <c r="BB71" s="53" t="e">
        <f>SUMIFS('[20]WorkDone DATA'!$L:$L,'[20]WorkDone DATA'!$N:$N,BOQ!BB$6,'[20]WorkDone DATA'!$G:$G,BOQ!$B71)*$G71</f>
        <v>#VALUE!</v>
      </c>
      <c r="BC71" s="53" t="e">
        <f>SUMIFS('[20]WorkDone DATA'!$L:$L,'[20]WorkDone DATA'!$N:$N,BOQ!BC$6,'[20]WorkDone DATA'!$G:$G,BOQ!$B71)*$G71</f>
        <v>#VALUE!</v>
      </c>
      <c r="BD71" s="53" t="e">
        <f>SUMIFS('[20]WorkDone DATA'!$L:$L,'[20]WorkDone DATA'!$N:$N,BOQ!BD$6,'[20]WorkDone DATA'!$G:$G,BOQ!$B71)*$G71</f>
        <v>#VALUE!</v>
      </c>
      <c r="BE71" s="53" t="e">
        <f>SUMIFS('[20]WorkDone DATA'!$L:$L,'[20]WorkDone DATA'!$N:$N,BOQ!BE$6,'[20]WorkDone DATA'!$G:$G,BOQ!$B71)*$G71</f>
        <v>#VALUE!</v>
      </c>
      <c r="BF71" s="53" t="e">
        <f>SUMIFS('[20]WorkDone DATA'!$L:$L,'[20]WorkDone DATA'!$N:$N,BOQ!BF$6,'[20]WorkDone DATA'!$G:$G,BOQ!$B71)*$G71</f>
        <v>#VALUE!</v>
      </c>
      <c r="BG71" s="53" t="e">
        <f>SUMIFS('[20]WorkDone DATA'!$L:$L,'[20]WorkDone DATA'!$N:$N,BOQ!BG$6,'[20]WorkDone DATA'!$G:$G,BOQ!$B71)*$G71</f>
        <v>#VALUE!</v>
      </c>
      <c r="BH71" s="53" t="e">
        <f>SUMIFS('[20]WorkDone DATA'!$L:$L,'[20]WorkDone DATA'!$N:$N,BOQ!BH$6,'[20]WorkDone DATA'!$G:$G,BOQ!$B71)*$G71</f>
        <v>#VALUE!</v>
      </c>
      <c r="BI71" s="53" t="e">
        <f>SUMIFS('[20]WorkDone DATA'!$L:$L,'[20]WorkDone DATA'!$N:$N,BOQ!BI$6,'[20]WorkDone DATA'!$G:$G,BOQ!$B71)*$G71</f>
        <v>#VALUE!</v>
      </c>
      <c r="BJ71" s="53" t="e">
        <f>SUMIFS('[20]WorkDone DATA'!$L:$L,'[20]WorkDone DATA'!$N:$N,BOQ!BJ$6,'[20]WorkDone DATA'!$G:$G,BOQ!$B71)*$G71</f>
        <v>#VALUE!</v>
      </c>
      <c r="BK71" s="53" t="e">
        <f>SUMIFS('[20]WorkDone DATA'!$L:$L,'[20]WorkDone DATA'!$N:$N,BOQ!BK$6,'[20]WorkDone DATA'!$G:$G,BOQ!$B71)*$G71</f>
        <v>#VALUE!</v>
      </c>
      <c r="BL71" s="53" t="e">
        <f>SUMIFS('[20]WorkDone DATA'!$L:$L,'[20]WorkDone DATA'!$N:$N,BOQ!BL$6,'[20]WorkDone DATA'!$G:$G,BOQ!$B71)*$G71</f>
        <v>#VALUE!</v>
      </c>
      <c r="BM71" s="53" t="e">
        <f>SUMIFS('[20]WorkDone DATA'!$L:$L,'[20]WorkDone DATA'!$N:$N,BOQ!BM$6,'[20]WorkDone DATA'!$G:$G,BOQ!$B71)*$G71</f>
        <v>#VALUE!</v>
      </c>
      <c r="BN71" s="53" t="e">
        <f>SUMIFS('[20]WorkDone DATA'!$L:$L,'[20]WorkDone DATA'!$N:$N,BOQ!BN$6,'[20]WorkDone DATA'!$G:$G,BOQ!$B71)*$G71</f>
        <v>#VALUE!</v>
      </c>
      <c r="BO71" s="53" t="e">
        <f>SUMIFS('[20]WorkDone DATA'!$L:$L,'[20]WorkDone DATA'!$N:$N,BOQ!BO$6,'[20]WorkDone DATA'!$G:$G,BOQ!$B71)*$G71</f>
        <v>#VALUE!</v>
      </c>
      <c r="BP71" s="53" t="e">
        <f>SUMIFS('[20]WorkDone DATA'!$L:$L,'[20]WorkDone DATA'!$N:$N,BOQ!BP$6,'[20]WorkDone DATA'!$G:$G,BOQ!$B71)*$G71</f>
        <v>#VALUE!</v>
      </c>
      <c r="BQ71" s="53" t="e">
        <f>SUMIFS('[20]WorkDone DATA'!$L:$L,'[20]WorkDone DATA'!$N:$N,BOQ!BQ$6,'[20]WorkDone DATA'!$G:$G,BOQ!$B71)*$G71</f>
        <v>#VALUE!</v>
      </c>
      <c r="BR71" s="53" t="e">
        <f>SUMIFS('[20]WorkDone DATA'!$L:$L,'[20]WorkDone DATA'!$N:$N,BOQ!BR$6,'[20]WorkDone DATA'!$G:$G,BOQ!$B71)*$G71</f>
        <v>#VALUE!</v>
      </c>
      <c r="BS71" s="53" t="e">
        <f>SUMIFS('[20]WorkDone DATA'!$L:$L,'[20]WorkDone DATA'!$N:$N,BOQ!BS$6,'[20]WorkDone DATA'!$G:$G,BOQ!$B71)*$G71</f>
        <v>#VALUE!</v>
      </c>
      <c r="BT71" s="53" t="e">
        <f>SUMIFS('[20]WorkDone DATA'!$L:$L,'[20]WorkDone DATA'!$N:$N,BOQ!BT$6,'[20]WorkDone DATA'!$G:$G,BOQ!$B71)*$G71</f>
        <v>#VALUE!</v>
      </c>
      <c r="BU71" s="53" t="e">
        <f>SUMIFS('[20]WorkDone DATA'!$L:$L,'[20]WorkDone DATA'!$N:$N,BOQ!BU$6,'[20]WorkDone DATA'!$G:$G,BOQ!$B71)*$G71</f>
        <v>#VALUE!</v>
      </c>
      <c r="BV71" s="53" t="e">
        <f>SUMIFS('[20]WorkDone DATA'!$L:$L,'[20]WorkDone DATA'!$N:$N,BOQ!BV$6,'[20]WorkDone DATA'!$G:$G,BOQ!$B71)*$G71</f>
        <v>#VALUE!</v>
      </c>
      <c r="BW71" s="53" t="e">
        <f>SUMIFS('[20]WorkDone DATA'!$L:$L,'[20]WorkDone DATA'!$N:$N,BOQ!BW$6,'[20]WorkDone DATA'!$G:$G,BOQ!$B71)*$G71</f>
        <v>#VALUE!</v>
      </c>
      <c r="BX71" s="53" t="e">
        <f>SUMIFS('[20]WorkDone DATA'!$L:$L,'[20]WorkDone DATA'!$N:$N,BOQ!BX$6,'[20]WorkDone DATA'!$G:$G,BOQ!$B71)*$G71</f>
        <v>#VALUE!</v>
      </c>
    </row>
    <row r="72" spans="1:76" ht="15.6" x14ac:dyDescent="0.35">
      <c r="A72" s="1" t="str">
        <f>C70</f>
        <v xml:space="preserve">150mm2 x 1core (EXX01RCV) 6.35 kV/11kV 
</v>
      </c>
      <c r="B72" s="42">
        <v>2.0339999999999998</v>
      </c>
      <c r="C72" s="65" t="s">
        <v>45</v>
      </c>
      <c r="D72" s="58" t="s">
        <v>46</v>
      </c>
      <c r="E72" s="51" t="s">
        <v>86</v>
      </c>
      <c r="F72" s="45">
        <v>162</v>
      </c>
      <c r="G72" s="52">
        <v>2325.35</v>
      </c>
      <c r="H72" s="53">
        <f t="shared" si="0"/>
        <v>376706.7</v>
      </c>
      <c r="K72" s="214" t="e">
        <f t="shared" si="1"/>
        <v>#VALUE!</v>
      </c>
      <c r="L72" s="220" t="e">
        <f t="shared" si="2"/>
        <v>#VALUE!</v>
      </c>
      <c r="M72" s="221" t="e">
        <f t="shared" si="3"/>
        <v>#VALUE!</v>
      </c>
      <c r="N72" s="213"/>
      <c r="O72" s="214" t="e">
        <f t="shared" si="4"/>
        <v>#VALUE!</v>
      </c>
      <c r="P72" s="215" t="e">
        <f t="shared" si="5"/>
        <v>#VALUE!</v>
      </c>
      <c r="Q72" s="218"/>
      <c r="R72" s="217" t="e">
        <f>SUMIFS('[20]WorkDone DATA'!$L:$L,'[20]WorkDone DATA'!$N:$N,BOQ!S$6,'[20]WorkDone DATA'!$G:$G,BOQ!$B72)</f>
        <v>#VALUE!</v>
      </c>
      <c r="S72" s="53" t="e">
        <f t="shared" si="6"/>
        <v>#VALUE!</v>
      </c>
      <c r="T72" s="217" t="e">
        <f>SUMIFS('[20]WorkDone DATA'!$L:$L,'[20]WorkDone DATA'!$N:$N,BOQ!U$6,'[20]WorkDone DATA'!$G:$G,BOQ!$B72)</f>
        <v>#VALUE!</v>
      </c>
      <c r="U72" s="53" t="e">
        <f t="shared" si="7"/>
        <v>#VALUE!</v>
      </c>
      <c r="V72" s="217"/>
      <c r="W72" s="53" t="e">
        <f>SUMIFS('[20]WorkDone DATA'!$L:$L,'[20]WorkDone DATA'!$N:$N,BOQ!W$6,'[20]WorkDone DATA'!$G:$G,BOQ!$B72)*$G72</f>
        <v>#VALUE!</v>
      </c>
      <c r="X72" s="217"/>
      <c r="Y72" s="53" t="e">
        <f>SUMIFS('[20]WorkDone DATA'!$L:$L,'[20]WorkDone DATA'!$N:$N,BOQ!Y$6,'[20]WorkDone DATA'!$G:$G,BOQ!$B72)*$G72</f>
        <v>#VALUE!</v>
      </c>
      <c r="Z72" s="217"/>
      <c r="AA72" s="53" t="e">
        <f>SUMIFS('[20]WorkDone DATA'!$L:$L,'[20]WorkDone DATA'!$N:$N,BOQ!AA$6,'[20]WorkDone DATA'!$G:$G,BOQ!$B72)*$G72</f>
        <v>#VALUE!</v>
      </c>
      <c r="AB72" s="53" t="e">
        <f>SUMIFS('[20]WorkDone DATA'!$L:$L,'[20]WorkDone DATA'!$N:$N,BOQ!AB$6,'[20]WorkDone DATA'!$G:$G,BOQ!$B72)*$G72</f>
        <v>#VALUE!</v>
      </c>
      <c r="AC72" s="53" t="e">
        <f>SUMIFS('[20]WorkDone DATA'!$L:$L,'[20]WorkDone DATA'!$N:$N,BOQ!AC$6,'[20]WorkDone DATA'!$G:$G,BOQ!$B72)*$G72</f>
        <v>#VALUE!</v>
      </c>
      <c r="AD72" s="53" t="e">
        <f>SUMIFS('[20]WorkDone DATA'!$L:$L,'[20]WorkDone DATA'!$N:$N,BOQ!AD$6,'[20]WorkDone DATA'!$G:$G,BOQ!$B72)*$G72</f>
        <v>#VALUE!</v>
      </c>
      <c r="AE72" s="53" t="e">
        <f>SUMIFS('[20]WorkDone DATA'!$L:$L,'[20]WorkDone DATA'!$N:$N,BOQ!AE$6,'[20]WorkDone DATA'!$G:$G,BOQ!$B72)*$G72</f>
        <v>#VALUE!</v>
      </c>
      <c r="AF72" s="53" t="e">
        <f>SUMIFS('[20]WorkDone DATA'!$L:$L,'[20]WorkDone DATA'!$N:$N,BOQ!AF$6,'[20]WorkDone DATA'!$G:$G,BOQ!$B72)*$G72</f>
        <v>#VALUE!</v>
      </c>
      <c r="AG72" s="53" t="e">
        <f>SUMIFS('[20]WorkDone DATA'!$L:$L,'[20]WorkDone DATA'!$N:$N,BOQ!AG$6,'[20]WorkDone DATA'!$G:$G,BOQ!$B72)*$G72</f>
        <v>#VALUE!</v>
      </c>
      <c r="AH72" s="53" t="e">
        <f>SUMIFS('[20]WorkDone DATA'!$L:$L,'[20]WorkDone DATA'!$N:$N,BOQ!AH$6,'[20]WorkDone DATA'!$G:$G,BOQ!$B72)*$G72</f>
        <v>#VALUE!</v>
      </c>
      <c r="AI72" s="53" t="e">
        <f>SUMIFS('[20]WorkDone DATA'!$L:$L,'[20]WorkDone DATA'!$N:$N,BOQ!AI$6,'[20]WorkDone DATA'!$G:$G,BOQ!$B72)*$G72</f>
        <v>#VALUE!</v>
      </c>
      <c r="AJ72" s="53" t="e">
        <f>SUMIFS('[20]WorkDone DATA'!$L:$L,'[20]WorkDone DATA'!$N:$N,BOQ!AJ$6,'[20]WorkDone DATA'!$G:$G,BOQ!$B72)*$G72</f>
        <v>#VALUE!</v>
      </c>
      <c r="AK72" s="53" t="e">
        <f>SUMIFS('[20]WorkDone DATA'!$L:$L,'[20]WorkDone DATA'!$N:$N,BOQ!AK$6,'[20]WorkDone DATA'!$G:$G,BOQ!$B72)*$G72</f>
        <v>#VALUE!</v>
      </c>
      <c r="AL72" s="53" t="e">
        <f>SUMIFS('[20]WorkDone DATA'!$L:$L,'[20]WorkDone DATA'!$N:$N,BOQ!AL$6,'[20]WorkDone DATA'!$G:$G,BOQ!$B72)*$G72</f>
        <v>#VALUE!</v>
      </c>
      <c r="AM72" s="53" t="e">
        <f>SUMIFS('[20]WorkDone DATA'!$L:$L,'[20]WorkDone DATA'!$N:$N,BOQ!AM$6,'[20]WorkDone DATA'!$G:$G,BOQ!$B72)*$G72</f>
        <v>#VALUE!</v>
      </c>
      <c r="AN72" s="53" t="e">
        <f>SUMIFS('[20]WorkDone DATA'!$L:$L,'[20]WorkDone DATA'!$N:$N,BOQ!AN$6,'[20]WorkDone DATA'!$G:$G,BOQ!$B72)*$G72</f>
        <v>#VALUE!</v>
      </c>
      <c r="AO72" s="53" t="e">
        <f>SUMIFS('[20]WorkDone DATA'!$L:$L,'[20]WorkDone DATA'!$N:$N,BOQ!AO$6,'[20]WorkDone DATA'!$G:$G,BOQ!$B72)*$G72</f>
        <v>#VALUE!</v>
      </c>
      <c r="AP72" s="53" t="e">
        <f>SUMIFS('[20]WorkDone DATA'!$L:$L,'[20]WorkDone DATA'!$N:$N,BOQ!AP$6,'[20]WorkDone DATA'!$G:$G,BOQ!$B72)*$G72</f>
        <v>#VALUE!</v>
      </c>
      <c r="AQ72" s="53" t="e">
        <f>SUMIFS('[20]WorkDone DATA'!$L:$L,'[20]WorkDone DATA'!$N:$N,BOQ!AQ$6,'[20]WorkDone DATA'!$G:$G,BOQ!$B72)*$G72</f>
        <v>#VALUE!</v>
      </c>
      <c r="AR72" s="53" t="e">
        <f>SUMIFS('[20]WorkDone DATA'!$L:$L,'[20]WorkDone DATA'!$N:$N,BOQ!AR$6,'[20]WorkDone DATA'!$G:$G,BOQ!$B72)*$G72</f>
        <v>#VALUE!</v>
      </c>
      <c r="AS72" s="53" t="e">
        <f>SUMIFS('[20]WorkDone DATA'!$L:$L,'[20]WorkDone DATA'!$N:$N,BOQ!AS$6,'[20]WorkDone DATA'!$G:$G,BOQ!$B72)*$G72</f>
        <v>#VALUE!</v>
      </c>
      <c r="AT72" s="53" t="e">
        <f>SUMIFS('[20]WorkDone DATA'!$L:$L,'[20]WorkDone DATA'!$N:$N,BOQ!AT$6,'[20]WorkDone DATA'!$G:$G,BOQ!$B72)*$G72</f>
        <v>#VALUE!</v>
      </c>
      <c r="AU72" s="53" t="e">
        <f>SUMIFS('[20]WorkDone DATA'!$L:$L,'[20]WorkDone DATA'!$N:$N,BOQ!AU$6,'[20]WorkDone DATA'!$G:$G,BOQ!$B72)*$G72</f>
        <v>#VALUE!</v>
      </c>
      <c r="AV72" s="53" t="e">
        <f>SUMIFS('[20]WorkDone DATA'!$L:$L,'[20]WorkDone DATA'!$N:$N,BOQ!AV$6,'[20]WorkDone DATA'!$G:$G,BOQ!$B72)*$G72</f>
        <v>#VALUE!</v>
      </c>
      <c r="AW72" s="53" t="e">
        <f>SUMIFS('[20]WorkDone DATA'!$L:$L,'[20]WorkDone DATA'!$N:$N,BOQ!AW$6,'[20]WorkDone DATA'!$G:$G,BOQ!$B72)*$G72</f>
        <v>#VALUE!</v>
      </c>
      <c r="AX72" s="53" t="e">
        <f>SUMIFS('[20]WorkDone DATA'!$L:$L,'[20]WorkDone DATA'!$N:$N,BOQ!AX$6,'[20]WorkDone DATA'!$G:$G,BOQ!$B72)*$G72</f>
        <v>#VALUE!</v>
      </c>
      <c r="AY72" s="53" t="e">
        <f>SUMIFS('[20]WorkDone DATA'!$L:$L,'[20]WorkDone DATA'!$N:$N,BOQ!AY$6,'[20]WorkDone DATA'!$G:$G,BOQ!$B72)*$G72</f>
        <v>#VALUE!</v>
      </c>
      <c r="AZ72" s="53" t="e">
        <f>SUMIFS('[20]WorkDone DATA'!$L:$L,'[20]WorkDone DATA'!$N:$N,BOQ!AZ$6,'[20]WorkDone DATA'!$G:$G,BOQ!$B72)*$G72</f>
        <v>#VALUE!</v>
      </c>
      <c r="BA72" s="53" t="e">
        <f>SUMIFS('[20]WorkDone DATA'!$L:$L,'[20]WorkDone DATA'!$N:$N,BOQ!BA$6,'[20]WorkDone DATA'!$G:$G,BOQ!$B72)*$G72</f>
        <v>#VALUE!</v>
      </c>
      <c r="BB72" s="53" t="e">
        <f>SUMIFS('[20]WorkDone DATA'!$L:$L,'[20]WorkDone DATA'!$N:$N,BOQ!BB$6,'[20]WorkDone DATA'!$G:$G,BOQ!$B72)*$G72</f>
        <v>#VALUE!</v>
      </c>
      <c r="BC72" s="53" t="e">
        <f>SUMIFS('[20]WorkDone DATA'!$L:$L,'[20]WorkDone DATA'!$N:$N,BOQ!BC$6,'[20]WorkDone DATA'!$G:$G,BOQ!$B72)*$G72</f>
        <v>#VALUE!</v>
      </c>
      <c r="BD72" s="53" t="e">
        <f>SUMIFS('[20]WorkDone DATA'!$L:$L,'[20]WorkDone DATA'!$N:$N,BOQ!BD$6,'[20]WorkDone DATA'!$G:$G,BOQ!$B72)*$G72</f>
        <v>#VALUE!</v>
      </c>
      <c r="BE72" s="53" t="e">
        <f>SUMIFS('[20]WorkDone DATA'!$L:$L,'[20]WorkDone DATA'!$N:$N,BOQ!BE$6,'[20]WorkDone DATA'!$G:$G,BOQ!$B72)*$G72</f>
        <v>#VALUE!</v>
      </c>
      <c r="BF72" s="53" t="e">
        <f>SUMIFS('[20]WorkDone DATA'!$L:$L,'[20]WorkDone DATA'!$N:$N,BOQ!BF$6,'[20]WorkDone DATA'!$G:$G,BOQ!$B72)*$G72</f>
        <v>#VALUE!</v>
      </c>
      <c r="BG72" s="53" t="e">
        <f>SUMIFS('[20]WorkDone DATA'!$L:$L,'[20]WorkDone DATA'!$N:$N,BOQ!BG$6,'[20]WorkDone DATA'!$G:$G,BOQ!$B72)*$G72</f>
        <v>#VALUE!</v>
      </c>
      <c r="BH72" s="53" t="e">
        <f>SUMIFS('[20]WorkDone DATA'!$L:$L,'[20]WorkDone DATA'!$N:$N,BOQ!BH$6,'[20]WorkDone DATA'!$G:$G,BOQ!$B72)*$G72</f>
        <v>#VALUE!</v>
      </c>
      <c r="BI72" s="53" t="e">
        <f>SUMIFS('[20]WorkDone DATA'!$L:$L,'[20]WorkDone DATA'!$N:$N,BOQ!BI$6,'[20]WorkDone DATA'!$G:$G,BOQ!$B72)*$G72</f>
        <v>#VALUE!</v>
      </c>
      <c r="BJ72" s="53" t="e">
        <f>SUMIFS('[20]WorkDone DATA'!$L:$L,'[20]WorkDone DATA'!$N:$N,BOQ!BJ$6,'[20]WorkDone DATA'!$G:$G,BOQ!$B72)*$G72</f>
        <v>#VALUE!</v>
      </c>
      <c r="BK72" s="53" t="e">
        <f>SUMIFS('[20]WorkDone DATA'!$L:$L,'[20]WorkDone DATA'!$N:$N,BOQ!BK$6,'[20]WorkDone DATA'!$G:$G,BOQ!$B72)*$G72</f>
        <v>#VALUE!</v>
      </c>
      <c r="BL72" s="53" t="e">
        <f>SUMIFS('[20]WorkDone DATA'!$L:$L,'[20]WorkDone DATA'!$N:$N,BOQ!BL$6,'[20]WorkDone DATA'!$G:$G,BOQ!$B72)*$G72</f>
        <v>#VALUE!</v>
      </c>
      <c r="BM72" s="53" t="e">
        <f>SUMIFS('[20]WorkDone DATA'!$L:$L,'[20]WorkDone DATA'!$N:$N,BOQ!BM$6,'[20]WorkDone DATA'!$G:$G,BOQ!$B72)*$G72</f>
        <v>#VALUE!</v>
      </c>
      <c r="BN72" s="53" t="e">
        <f>SUMIFS('[20]WorkDone DATA'!$L:$L,'[20]WorkDone DATA'!$N:$N,BOQ!BN$6,'[20]WorkDone DATA'!$G:$G,BOQ!$B72)*$G72</f>
        <v>#VALUE!</v>
      </c>
      <c r="BO72" s="53" t="e">
        <f>SUMIFS('[20]WorkDone DATA'!$L:$L,'[20]WorkDone DATA'!$N:$N,BOQ!BO$6,'[20]WorkDone DATA'!$G:$G,BOQ!$B72)*$G72</f>
        <v>#VALUE!</v>
      </c>
      <c r="BP72" s="53" t="e">
        <f>SUMIFS('[20]WorkDone DATA'!$L:$L,'[20]WorkDone DATA'!$N:$N,BOQ!BP$6,'[20]WorkDone DATA'!$G:$G,BOQ!$B72)*$G72</f>
        <v>#VALUE!</v>
      </c>
      <c r="BQ72" s="53" t="e">
        <f>SUMIFS('[20]WorkDone DATA'!$L:$L,'[20]WorkDone DATA'!$N:$N,BOQ!BQ$6,'[20]WorkDone DATA'!$G:$G,BOQ!$B72)*$G72</f>
        <v>#VALUE!</v>
      </c>
      <c r="BR72" s="53" t="e">
        <f>SUMIFS('[20]WorkDone DATA'!$L:$L,'[20]WorkDone DATA'!$N:$N,BOQ!BR$6,'[20]WorkDone DATA'!$G:$G,BOQ!$B72)*$G72</f>
        <v>#VALUE!</v>
      </c>
      <c r="BS72" s="53" t="e">
        <f>SUMIFS('[20]WorkDone DATA'!$L:$L,'[20]WorkDone DATA'!$N:$N,BOQ!BS$6,'[20]WorkDone DATA'!$G:$G,BOQ!$B72)*$G72</f>
        <v>#VALUE!</v>
      </c>
      <c r="BT72" s="53" t="e">
        <f>SUMIFS('[20]WorkDone DATA'!$L:$L,'[20]WorkDone DATA'!$N:$N,BOQ!BT$6,'[20]WorkDone DATA'!$G:$G,BOQ!$B72)*$G72</f>
        <v>#VALUE!</v>
      </c>
      <c r="BU72" s="53" t="e">
        <f>SUMIFS('[20]WorkDone DATA'!$L:$L,'[20]WorkDone DATA'!$N:$N,BOQ!BU$6,'[20]WorkDone DATA'!$G:$G,BOQ!$B72)*$G72</f>
        <v>#VALUE!</v>
      </c>
      <c r="BV72" s="53" t="e">
        <f>SUMIFS('[20]WorkDone DATA'!$L:$L,'[20]WorkDone DATA'!$N:$N,BOQ!BV$6,'[20]WorkDone DATA'!$G:$G,BOQ!$B72)*$G72</f>
        <v>#VALUE!</v>
      </c>
      <c r="BW72" s="53" t="e">
        <f>SUMIFS('[20]WorkDone DATA'!$L:$L,'[20]WorkDone DATA'!$N:$N,BOQ!BW$6,'[20]WorkDone DATA'!$G:$G,BOQ!$B72)*$G72</f>
        <v>#VALUE!</v>
      </c>
      <c r="BX72" s="53" t="e">
        <f>SUMIFS('[20]WorkDone DATA'!$L:$L,'[20]WorkDone DATA'!$N:$N,BOQ!BX$6,'[20]WorkDone DATA'!$G:$G,BOQ!$B72)*$G72</f>
        <v>#VALUE!</v>
      </c>
    </row>
    <row r="73" spans="1:76" ht="15.6" x14ac:dyDescent="0.35">
      <c r="A73" s="1"/>
      <c r="B73" s="42"/>
      <c r="C73" s="65"/>
      <c r="D73" s="58"/>
      <c r="E73" s="51"/>
      <c r="F73" s="45"/>
      <c r="G73" s="52"/>
      <c r="H73" s="53">
        <f t="shared" si="0"/>
        <v>0</v>
      </c>
      <c r="K73" s="214"/>
      <c r="L73" s="220" t="e">
        <f t="shared" si="2"/>
        <v>#VALUE!</v>
      </c>
      <c r="M73" s="221" t="e">
        <f t="shared" si="3"/>
        <v>#VALUE!</v>
      </c>
      <c r="N73" s="213"/>
      <c r="O73" s="214">
        <f t="shared" si="4"/>
        <v>0</v>
      </c>
      <c r="P73" s="215" t="e">
        <f t="shared" si="5"/>
        <v>#VALUE!</v>
      </c>
      <c r="Q73" s="218"/>
      <c r="R73" s="217" t="e">
        <f>SUMIFS('[20]WorkDone DATA'!$L:$L,'[20]WorkDone DATA'!$N:$N,BOQ!S$6,'[20]WorkDone DATA'!$G:$G,BOQ!$B73)</f>
        <v>#VALUE!</v>
      </c>
      <c r="S73" s="53" t="e">
        <f t="shared" si="6"/>
        <v>#VALUE!</v>
      </c>
      <c r="T73" s="217" t="e">
        <f>SUMIFS('[20]WorkDone DATA'!$L:$L,'[20]WorkDone DATA'!$N:$N,BOQ!U$6,'[20]WorkDone DATA'!$G:$G,BOQ!$B73)</f>
        <v>#VALUE!</v>
      </c>
      <c r="U73" s="53" t="e">
        <f t="shared" si="7"/>
        <v>#VALUE!</v>
      </c>
      <c r="V73" s="217"/>
      <c r="W73" s="53" t="e">
        <f>SUMIFS('[20]WorkDone DATA'!$L:$L,'[20]WorkDone DATA'!$N:$N,BOQ!W$6,'[20]WorkDone DATA'!$G:$G,BOQ!$B73)*$G73</f>
        <v>#VALUE!</v>
      </c>
      <c r="X73" s="217"/>
      <c r="Y73" s="53" t="e">
        <f>SUMIFS('[20]WorkDone DATA'!$L:$L,'[20]WorkDone DATA'!$N:$N,BOQ!Y$6,'[20]WorkDone DATA'!$G:$G,BOQ!$B73)*$G73</f>
        <v>#VALUE!</v>
      </c>
      <c r="Z73" s="217"/>
      <c r="AA73" s="53" t="e">
        <f>SUMIFS('[20]WorkDone DATA'!$L:$L,'[20]WorkDone DATA'!$N:$N,BOQ!AA$6,'[20]WorkDone DATA'!$G:$G,BOQ!$B73)*$G73</f>
        <v>#VALUE!</v>
      </c>
      <c r="AB73" s="53" t="e">
        <f>SUMIFS('[20]WorkDone DATA'!$L:$L,'[20]WorkDone DATA'!$N:$N,BOQ!AB$6,'[20]WorkDone DATA'!$G:$G,BOQ!$B73)*$G73</f>
        <v>#VALUE!</v>
      </c>
      <c r="AC73" s="53" t="e">
        <f>SUMIFS('[20]WorkDone DATA'!$L:$L,'[20]WorkDone DATA'!$N:$N,BOQ!AC$6,'[20]WorkDone DATA'!$G:$G,BOQ!$B73)*$G73</f>
        <v>#VALUE!</v>
      </c>
      <c r="AD73" s="53" t="e">
        <f>SUMIFS('[20]WorkDone DATA'!$L:$L,'[20]WorkDone DATA'!$N:$N,BOQ!AD$6,'[20]WorkDone DATA'!$G:$G,BOQ!$B73)*$G73</f>
        <v>#VALUE!</v>
      </c>
      <c r="AE73" s="53" t="e">
        <f>SUMIFS('[20]WorkDone DATA'!$L:$L,'[20]WorkDone DATA'!$N:$N,BOQ!AE$6,'[20]WorkDone DATA'!$G:$G,BOQ!$B73)*$G73</f>
        <v>#VALUE!</v>
      </c>
      <c r="AF73" s="53" t="e">
        <f>SUMIFS('[20]WorkDone DATA'!$L:$L,'[20]WorkDone DATA'!$N:$N,BOQ!AF$6,'[20]WorkDone DATA'!$G:$G,BOQ!$B73)*$G73</f>
        <v>#VALUE!</v>
      </c>
      <c r="AG73" s="53" t="e">
        <f>SUMIFS('[20]WorkDone DATA'!$L:$L,'[20]WorkDone DATA'!$N:$N,BOQ!AG$6,'[20]WorkDone DATA'!$G:$G,BOQ!$B73)*$G73</f>
        <v>#VALUE!</v>
      </c>
      <c r="AH73" s="53" t="e">
        <f>SUMIFS('[20]WorkDone DATA'!$L:$L,'[20]WorkDone DATA'!$N:$N,BOQ!AH$6,'[20]WorkDone DATA'!$G:$G,BOQ!$B73)*$G73</f>
        <v>#VALUE!</v>
      </c>
      <c r="AI73" s="53" t="e">
        <f>SUMIFS('[20]WorkDone DATA'!$L:$L,'[20]WorkDone DATA'!$N:$N,BOQ!AI$6,'[20]WorkDone DATA'!$G:$G,BOQ!$B73)*$G73</f>
        <v>#VALUE!</v>
      </c>
      <c r="AJ73" s="53" t="e">
        <f>SUMIFS('[20]WorkDone DATA'!$L:$L,'[20]WorkDone DATA'!$N:$N,BOQ!AJ$6,'[20]WorkDone DATA'!$G:$G,BOQ!$B73)*$G73</f>
        <v>#VALUE!</v>
      </c>
      <c r="AK73" s="53" t="e">
        <f>SUMIFS('[20]WorkDone DATA'!$L:$L,'[20]WorkDone DATA'!$N:$N,BOQ!AK$6,'[20]WorkDone DATA'!$G:$G,BOQ!$B73)*$G73</f>
        <v>#VALUE!</v>
      </c>
      <c r="AL73" s="53" t="e">
        <f>SUMIFS('[20]WorkDone DATA'!$L:$L,'[20]WorkDone DATA'!$N:$N,BOQ!AL$6,'[20]WorkDone DATA'!$G:$G,BOQ!$B73)*$G73</f>
        <v>#VALUE!</v>
      </c>
      <c r="AM73" s="53" t="e">
        <f>SUMIFS('[20]WorkDone DATA'!$L:$L,'[20]WorkDone DATA'!$N:$N,BOQ!AM$6,'[20]WorkDone DATA'!$G:$G,BOQ!$B73)*$G73</f>
        <v>#VALUE!</v>
      </c>
      <c r="AN73" s="53" t="e">
        <f>SUMIFS('[20]WorkDone DATA'!$L:$L,'[20]WorkDone DATA'!$N:$N,BOQ!AN$6,'[20]WorkDone DATA'!$G:$G,BOQ!$B73)*$G73</f>
        <v>#VALUE!</v>
      </c>
      <c r="AO73" s="53" t="e">
        <f>SUMIFS('[20]WorkDone DATA'!$L:$L,'[20]WorkDone DATA'!$N:$N,BOQ!AO$6,'[20]WorkDone DATA'!$G:$G,BOQ!$B73)*$G73</f>
        <v>#VALUE!</v>
      </c>
      <c r="AP73" s="53" t="e">
        <f>SUMIFS('[20]WorkDone DATA'!$L:$L,'[20]WorkDone DATA'!$N:$N,BOQ!AP$6,'[20]WorkDone DATA'!$G:$G,BOQ!$B73)*$G73</f>
        <v>#VALUE!</v>
      </c>
      <c r="AQ73" s="53" t="e">
        <f>SUMIFS('[20]WorkDone DATA'!$L:$L,'[20]WorkDone DATA'!$N:$N,BOQ!AQ$6,'[20]WorkDone DATA'!$G:$G,BOQ!$B73)*$G73</f>
        <v>#VALUE!</v>
      </c>
      <c r="AR73" s="53" t="e">
        <f>SUMIFS('[20]WorkDone DATA'!$L:$L,'[20]WorkDone DATA'!$N:$N,BOQ!AR$6,'[20]WorkDone DATA'!$G:$G,BOQ!$B73)*$G73</f>
        <v>#VALUE!</v>
      </c>
      <c r="AS73" s="53" t="e">
        <f>SUMIFS('[20]WorkDone DATA'!$L:$L,'[20]WorkDone DATA'!$N:$N,BOQ!AS$6,'[20]WorkDone DATA'!$G:$G,BOQ!$B73)*$G73</f>
        <v>#VALUE!</v>
      </c>
      <c r="AT73" s="53" t="e">
        <f>SUMIFS('[20]WorkDone DATA'!$L:$L,'[20]WorkDone DATA'!$N:$N,BOQ!AT$6,'[20]WorkDone DATA'!$G:$G,BOQ!$B73)*$G73</f>
        <v>#VALUE!</v>
      </c>
      <c r="AU73" s="53" t="e">
        <f>SUMIFS('[20]WorkDone DATA'!$L:$L,'[20]WorkDone DATA'!$N:$N,BOQ!AU$6,'[20]WorkDone DATA'!$G:$G,BOQ!$B73)*$G73</f>
        <v>#VALUE!</v>
      </c>
      <c r="AV73" s="53" t="e">
        <f>SUMIFS('[20]WorkDone DATA'!$L:$L,'[20]WorkDone DATA'!$N:$N,BOQ!AV$6,'[20]WorkDone DATA'!$G:$G,BOQ!$B73)*$G73</f>
        <v>#VALUE!</v>
      </c>
      <c r="AW73" s="53" t="e">
        <f>SUMIFS('[20]WorkDone DATA'!$L:$L,'[20]WorkDone DATA'!$N:$N,BOQ!AW$6,'[20]WorkDone DATA'!$G:$G,BOQ!$B73)*$G73</f>
        <v>#VALUE!</v>
      </c>
      <c r="AX73" s="53" t="e">
        <f>SUMIFS('[20]WorkDone DATA'!$L:$L,'[20]WorkDone DATA'!$N:$N,BOQ!AX$6,'[20]WorkDone DATA'!$G:$G,BOQ!$B73)*$G73</f>
        <v>#VALUE!</v>
      </c>
      <c r="AY73" s="53" t="e">
        <f>SUMIFS('[20]WorkDone DATA'!$L:$L,'[20]WorkDone DATA'!$N:$N,BOQ!AY$6,'[20]WorkDone DATA'!$G:$G,BOQ!$B73)*$G73</f>
        <v>#VALUE!</v>
      </c>
      <c r="AZ73" s="53" t="e">
        <f>SUMIFS('[20]WorkDone DATA'!$L:$L,'[20]WorkDone DATA'!$N:$N,BOQ!AZ$6,'[20]WorkDone DATA'!$G:$G,BOQ!$B73)*$G73</f>
        <v>#VALUE!</v>
      </c>
      <c r="BA73" s="53" t="e">
        <f>SUMIFS('[20]WorkDone DATA'!$L:$L,'[20]WorkDone DATA'!$N:$N,BOQ!BA$6,'[20]WorkDone DATA'!$G:$G,BOQ!$B73)*$G73</f>
        <v>#VALUE!</v>
      </c>
      <c r="BB73" s="53" t="e">
        <f>SUMIFS('[20]WorkDone DATA'!$L:$L,'[20]WorkDone DATA'!$N:$N,BOQ!BB$6,'[20]WorkDone DATA'!$G:$G,BOQ!$B73)*$G73</f>
        <v>#VALUE!</v>
      </c>
      <c r="BC73" s="53" t="e">
        <f>SUMIFS('[20]WorkDone DATA'!$L:$L,'[20]WorkDone DATA'!$N:$N,BOQ!BC$6,'[20]WorkDone DATA'!$G:$G,BOQ!$B73)*$G73</f>
        <v>#VALUE!</v>
      </c>
      <c r="BD73" s="53" t="e">
        <f>SUMIFS('[20]WorkDone DATA'!$L:$L,'[20]WorkDone DATA'!$N:$N,BOQ!BD$6,'[20]WorkDone DATA'!$G:$G,BOQ!$B73)*$G73</f>
        <v>#VALUE!</v>
      </c>
      <c r="BE73" s="53" t="e">
        <f>SUMIFS('[20]WorkDone DATA'!$L:$L,'[20]WorkDone DATA'!$N:$N,BOQ!BE$6,'[20]WorkDone DATA'!$G:$G,BOQ!$B73)*$G73</f>
        <v>#VALUE!</v>
      </c>
      <c r="BF73" s="53" t="e">
        <f>SUMIFS('[20]WorkDone DATA'!$L:$L,'[20]WorkDone DATA'!$N:$N,BOQ!BF$6,'[20]WorkDone DATA'!$G:$G,BOQ!$B73)*$G73</f>
        <v>#VALUE!</v>
      </c>
      <c r="BG73" s="53" t="e">
        <f>SUMIFS('[20]WorkDone DATA'!$L:$L,'[20]WorkDone DATA'!$N:$N,BOQ!BG$6,'[20]WorkDone DATA'!$G:$G,BOQ!$B73)*$G73</f>
        <v>#VALUE!</v>
      </c>
      <c r="BH73" s="53" t="e">
        <f>SUMIFS('[20]WorkDone DATA'!$L:$L,'[20]WorkDone DATA'!$N:$N,BOQ!BH$6,'[20]WorkDone DATA'!$G:$G,BOQ!$B73)*$G73</f>
        <v>#VALUE!</v>
      </c>
      <c r="BI73" s="53" t="e">
        <f>SUMIFS('[20]WorkDone DATA'!$L:$L,'[20]WorkDone DATA'!$N:$N,BOQ!BI$6,'[20]WorkDone DATA'!$G:$G,BOQ!$B73)*$G73</f>
        <v>#VALUE!</v>
      </c>
      <c r="BJ73" s="53" t="e">
        <f>SUMIFS('[20]WorkDone DATA'!$L:$L,'[20]WorkDone DATA'!$N:$N,BOQ!BJ$6,'[20]WorkDone DATA'!$G:$G,BOQ!$B73)*$G73</f>
        <v>#VALUE!</v>
      </c>
      <c r="BK73" s="53" t="e">
        <f>SUMIFS('[20]WorkDone DATA'!$L:$L,'[20]WorkDone DATA'!$N:$N,BOQ!BK$6,'[20]WorkDone DATA'!$G:$G,BOQ!$B73)*$G73</f>
        <v>#VALUE!</v>
      </c>
      <c r="BL73" s="53" t="e">
        <f>SUMIFS('[20]WorkDone DATA'!$L:$L,'[20]WorkDone DATA'!$N:$N,BOQ!BL$6,'[20]WorkDone DATA'!$G:$G,BOQ!$B73)*$G73</f>
        <v>#VALUE!</v>
      </c>
      <c r="BM73" s="53" t="e">
        <f>SUMIFS('[20]WorkDone DATA'!$L:$L,'[20]WorkDone DATA'!$N:$N,BOQ!BM$6,'[20]WorkDone DATA'!$G:$G,BOQ!$B73)*$G73</f>
        <v>#VALUE!</v>
      </c>
      <c r="BN73" s="53" t="e">
        <f>SUMIFS('[20]WorkDone DATA'!$L:$L,'[20]WorkDone DATA'!$N:$N,BOQ!BN$6,'[20]WorkDone DATA'!$G:$G,BOQ!$B73)*$G73</f>
        <v>#VALUE!</v>
      </c>
      <c r="BO73" s="53" t="e">
        <f>SUMIFS('[20]WorkDone DATA'!$L:$L,'[20]WorkDone DATA'!$N:$N,BOQ!BO$6,'[20]WorkDone DATA'!$G:$G,BOQ!$B73)*$G73</f>
        <v>#VALUE!</v>
      </c>
      <c r="BP73" s="53" t="e">
        <f>SUMIFS('[20]WorkDone DATA'!$L:$L,'[20]WorkDone DATA'!$N:$N,BOQ!BP$6,'[20]WorkDone DATA'!$G:$G,BOQ!$B73)*$G73</f>
        <v>#VALUE!</v>
      </c>
      <c r="BQ73" s="53" t="e">
        <f>SUMIFS('[20]WorkDone DATA'!$L:$L,'[20]WorkDone DATA'!$N:$N,BOQ!BQ$6,'[20]WorkDone DATA'!$G:$G,BOQ!$B73)*$G73</f>
        <v>#VALUE!</v>
      </c>
      <c r="BR73" s="53" t="e">
        <f>SUMIFS('[20]WorkDone DATA'!$L:$L,'[20]WorkDone DATA'!$N:$N,BOQ!BR$6,'[20]WorkDone DATA'!$G:$G,BOQ!$B73)*$G73</f>
        <v>#VALUE!</v>
      </c>
      <c r="BS73" s="53" t="e">
        <f>SUMIFS('[20]WorkDone DATA'!$L:$L,'[20]WorkDone DATA'!$N:$N,BOQ!BS$6,'[20]WorkDone DATA'!$G:$G,BOQ!$B73)*$G73</f>
        <v>#VALUE!</v>
      </c>
      <c r="BT73" s="53" t="e">
        <f>SUMIFS('[20]WorkDone DATA'!$L:$L,'[20]WorkDone DATA'!$N:$N,BOQ!BT$6,'[20]WorkDone DATA'!$G:$G,BOQ!$B73)*$G73</f>
        <v>#VALUE!</v>
      </c>
      <c r="BU73" s="53" t="e">
        <f>SUMIFS('[20]WorkDone DATA'!$L:$L,'[20]WorkDone DATA'!$N:$N,BOQ!BU$6,'[20]WorkDone DATA'!$G:$G,BOQ!$B73)*$G73</f>
        <v>#VALUE!</v>
      </c>
      <c r="BV73" s="53" t="e">
        <f>SUMIFS('[20]WorkDone DATA'!$L:$L,'[20]WorkDone DATA'!$N:$N,BOQ!BV$6,'[20]WorkDone DATA'!$G:$G,BOQ!$B73)*$G73</f>
        <v>#VALUE!</v>
      </c>
      <c r="BW73" s="53" t="e">
        <f>SUMIFS('[20]WorkDone DATA'!$L:$L,'[20]WorkDone DATA'!$N:$N,BOQ!BW$6,'[20]WorkDone DATA'!$G:$G,BOQ!$B73)*$G73</f>
        <v>#VALUE!</v>
      </c>
      <c r="BX73" s="53" t="e">
        <f>SUMIFS('[20]WorkDone DATA'!$L:$L,'[20]WorkDone DATA'!$N:$N,BOQ!BX$6,'[20]WorkDone DATA'!$G:$G,BOQ!$B73)*$G73</f>
        <v>#VALUE!</v>
      </c>
    </row>
    <row r="74" spans="1:76" ht="15.6" x14ac:dyDescent="0.35">
      <c r="A74" s="1"/>
      <c r="B74" s="42"/>
      <c r="C74" s="50" t="s">
        <v>89</v>
      </c>
      <c r="D74" s="58"/>
      <c r="E74" s="51"/>
      <c r="F74" s="45"/>
      <c r="G74" s="52"/>
      <c r="H74" s="53">
        <f t="shared" si="0"/>
        <v>0</v>
      </c>
      <c r="K74" s="214"/>
      <c r="L74" s="220" t="e">
        <f t="shared" si="2"/>
        <v>#VALUE!</v>
      </c>
      <c r="M74" s="221" t="e">
        <f t="shared" si="3"/>
        <v>#VALUE!</v>
      </c>
      <c r="N74" s="213"/>
      <c r="O74" s="214">
        <f t="shared" si="4"/>
        <v>0</v>
      </c>
      <c r="P74" s="215" t="e">
        <f t="shared" si="5"/>
        <v>#VALUE!</v>
      </c>
      <c r="Q74" s="218"/>
      <c r="R74" s="217" t="e">
        <f>SUMIFS('[20]WorkDone DATA'!$L:$L,'[20]WorkDone DATA'!$N:$N,BOQ!S$6,'[20]WorkDone DATA'!$G:$G,BOQ!$B74)</f>
        <v>#VALUE!</v>
      </c>
      <c r="S74" s="53" t="e">
        <f t="shared" si="6"/>
        <v>#VALUE!</v>
      </c>
      <c r="T74" s="217" t="e">
        <f>SUMIFS('[20]WorkDone DATA'!$L:$L,'[20]WorkDone DATA'!$N:$N,BOQ!U$6,'[20]WorkDone DATA'!$G:$G,BOQ!$B74)</f>
        <v>#VALUE!</v>
      </c>
      <c r="U74" s="53" t="e">
        <f t="shared" si="7"/>
        <v>#VALUE!</v>
      </c>
      <c r="V74" s="217"/>
      <c r="W74" s="53" t="e">
        <f>SUMIFS('[20]WorkDone DATA'!$L:$L,'[20]WorkDone DATA'!$N:$N,BOQ!W$6,'[20]WorkDone DATA'!$G:$G,BOQ!$B74)*$G74</f>
        <v>#VALUE!</v>
      </c>
      <c r="X74" s="217"/>
      <c r="Y74" s="53" t="e">
        <f>SUMIFS('[20]WorkDone DATA'!$L:$L,'[20]WorkDone DATA'!$N:$N,BOQ!Y$6,'[20]WorkDone DATA'!$G:$G,BOQ!$B74)*$G74</f>
        <v>#VALUE!</v>
      </c>
      <c r="Z74" s="217"/>
      <c r="AA74" s="53" t="e">
        <f>SUMIFS('[20]WorkDone DATA'!$L:$L,'[20]WorkDone DATA'!$N:$N,BOQ!AA$6,'[20]WorkDone DATA'!$G:$G,BOQ!$B74)*$G74</f>
        <v>#VALUE!</v>
      </c>
      <c r="AB74" s="53" t="e">
        <f>SUMIFS('[20]WorkDone DATA'!$L:$L,'[20]WorkDone DATA'!$N:$N,BOQ!AB$6,'[20]WorkDone DATA'!$G:$G,BOQ!$B74)*$G74</f>
        <v>#VALUE!</v>
      </c>
      <c r="AC74" s="53" t="e">
        <f>SUMIFS('[20]WorkDone DATA'!$L:$L,'[20]WorkDone DATA'!$N:$N,BOQ!AC$6,'[20]WorkDone DATA'!$G:$G,BOQ!$B74)*$G74</f>
        <v>#VALUE!</v>
      </c>
      <c r="AD74" s="53" t="e">
        <f>SUMIFS('[20]WorkDone DATA'!$L:$L,'[20]WorkDone DATA'!$N:$N,BOQ!AD$6,'[20]WorkDone DATA'!$G:$G,BOQ!$B74)*$G74</f>
        <v>#VALUE!</v>
      </c>
      <c r="AE74" s="53" t="e">
        <f>SUMIFS('[20]WorkDone DATA'!$L:$L,'[20]WorkDone DATA'!$N:$N,BOQ!AE$6,'[20]WorkDone DATA'!$G:$G,BOQ!$B74)*$G74</f>
        <v>#VALUE!</v>
      </c>
      <c r="AF74" s="53" t="e">
        <f>SUMIFS('[20]WorkDone DATA'!$L:$L,'[20]WorkDone DATA'!$N:$N,BOQ!AF$6,'[20]WorkDone DATA'!$G:$G,BOQ!$B74)*$G74</f>
        <v>#VALUE!</v>
      </c>
      <c r="AG74" s="53" t="e">
        <f>SUMIFS('[20]WorkDone DATA'!$L:$L,'[20]WorkDone DATA'!$N:$N,BOQ!AG$6,'[20]WorkDone DATA'!$G:$G,BOQ!$B74)*$G74</f>
        <v>#VALUE!</v>
      </c>
      <c r="AH74" s="53" t="e">
        <f>SUMIFS('[20]WorkDone DATA'!$L:$L,'[20]WorkDone DATA'!$N:$N,BOQ!AH$6,'[20]WorkDone DATA'!$G:$G,BOQ!$B74)*$G74</f>
        <v>#VALUE!</v>
      </c>
      <c r="AI74" s="53" t="e">
        <f>SUMIFS('[20]WorkDone DATA'!$L:$L,'[20]WorkDone DATA'!$N:$N,BOQ!AI$6,'[20]WorkDone DATA'!$G:$G,BOQ!$B74)*$G74</f>
        <v>#VALUE!</v>
      </c>
      <c r="AJ74" s="53" t="e">
        <f>SUMIFS('[20]WorkDone DATA'!$L:$L,'[20]WorkDone DATA'!$N:$N,BOQ!AJ$6,'[20]WorkDone DATA'!$G:$G,BOQ!$B74)*$G74</f>
        <v>#VALUE!</v>
      </c>
      <c r="AK74" s="53" t="e">
        <f>SUMIFS('[20]WorkDone DATA'!$L:$L,'[20]WorkDone DATA'!$N:$N,BOQ!AK$6,'[20]WorkDone DATA'!$G:$G,BOQ!$B74)*$G74</f>
        <v>#VALUE!</v>
      </c>
      <c r="AL74" s="53" t="e">
        <f>SUMIFS('[20]WorkDone DATA'!$L:$L,'[20]WorkDone DATA'!$N:$N,BOQ!AL$6,'[20]WorkDone DATA'!$G:$G,BOQ!$B74)*$G74</f>
        <v>#VALUE!</v>
      </c>
      <c r="AM74" s="53" t="e">
        <f>SUMIFS('[20]WorkDone DATA'!$L:$L,'[20]WorkDone DATA'!$N:$N,BOQ!AM$6,'[20]WorkDone DATA'!$G:$G,BOQ!$B74)*$G74</f>
        <v>#VALUE!</v>
      </c>
      <c r="AN74" s="53" t="e">
        <f>SUMIFS('[20]WorkDone DATA'!$L:$L,'[20]WorkDone DATA'!$N:$N,BOQ!AN$6,'[20]WorkDone DATA'!$G:$G,BOQ!$B74)*$G74</f>
        <v>#VALUE!</v>
      </c>
      <c r="AO74" s="53" t="e">
        <f>SUMIFS('[20]WorkDone DATA'!$L:$L,'[20]WorkDone DATA'!$N:$N,BOQ!AO$6,'[20]WorkDone DATA'!$G:$G,BOQ!$B74)*$G74</f>
        <v>#VALUE!</v>
      </c>
      <c r="AP74" s="53" t="e">
        <f>SUMIFS('[20]WorkDone DATA'!$L:$L,'[20]WorkDone DATA'!$N:$N,BOQ!AP$6,'[20]WorkDone DATA'!$G:$G,BOQ!$B74)*$G74</f>
        <v>#VALUE!</v>
      </c>
      <c r="AQ74" s="53" t="e">
        <f>SUMIFS('[20]WorkDone DATA'!$L:$L,'[20]WorkDone DATA'!$N:$N,BOQ!AQ$6,'[20]WorkDone DATA'!$G:$G,BOQ!$B74)*$G74</f>
        <v>#VALUE!</v>
      </c>
      <c r="AR74" s="53" t="e">
        <f>SUMIFS('[20]WorkDone DATA'!$L:$L,'[20]WorkDone DATA'!$N:$N,BOQ!AR$6,'[20]WorkDone DATA'!$G:$G,BOQ!$B74)*$G74</f>
        <v>#VALUE!</v>
      </c>
      <c r="AS74" s="53" t="e">
        <f>SUMIFS('[20]WorkDone DATA'!$L:$L,'[20]WorkDone DATA'!$N:$N,BOQ!AS$6,'[20]WorkDone DATA'!$G:$G,BOQ!$B74)*$G74</f>
        <v>#VALUE!</v>
      </c>
      <c r="AT74" s="53" t="e">
        <f>SUMIFS('[20]WorkDone DATA'!$L:$L,'[20]WorkDone DATA'!$N:$N,BOQ!AT$6,'[20]WorkDone DATA'!$G:$G,BOQ!$B74)*$G74</f>
        <v>#VALUE!</v>
      </c>
      <c r="AU74" s="53" t="e">
        <f>SUMIFS('[20]WorkDone DATA'!$L:$L,'[20]WorkDone DATA'!$N:$N,BOQ!AU$6,'[20]WorkDone DATA'!$G:$G,BOQ!$B74)*$G74</f>
        <v>#VALUE!</v>
      </c>
      <c r="AV74" s="53" t="e">
        <f>SUMIFS('[20]WorkDone DATA'!$L:$L,'[20]WorkDone DATA'!$N:$N,BOQ!AV$6,'[20]WorkDone DATA'!$G:$G,BOQ!$B74)*$G74</f>
        <v>#VALUE!</v>
      </c>
      <c r="AW74" s="53" t="e">
        <f>SUMIFS('[20]WorkDone DATA'!$L:$L,'[20]WorkDone DATA'!$N:$N,BOQ!AW$6,'[20]WorkDone DATA'!$G:$G,BOQ!$B74)*$G74</f>
        <v>#VALUE!</v>
      </c>
      <c r="AX74" s="53" t="e">
        <f>SUMIFS('[20]WorkDone DATA'!$L:$L,'[20]WorkDone DATA'!$N:$N,BOQ!AX$6,'[20]WorkDone DATA'!$G:$G,BOQ!$B74)*$G74</f>
        <v>#VALUE!</v>
      </c>
      <c r="AY74" s="53" t="e">
        <f>SUMIFS('[20]WorkDone DATA'!$L:$L,'[20]WorkDone DATA'!$N:$N,BOQ!AY$6,'[20]WorkDone DATA'!$G:$G,BOQ!$B74)*$G74</f>
        <v>#VALUE!</v>
      </c>
      <c r="AZ74" s="53" t="e">
        <f>SUMIFS('[20]WorkDone DATA'!$L:$L,'[20]WorkDone DATA'!$N:$N,BOQ!AZ$6,'[20]WorkDone DATA'!$G:$G,BOQ!$B74)*$G74</f>
        <v>#VALUE!</v>
      </c>
      <c r="BA74" s="53" t="e">
        <f>SUMIFS('[20]WorkDone DATA'!$L:$L,'[20]WorkDone DATA'!$N:$N,BOQ!BA$6,'[20]WorkDone DATA'!$G:$G,BOQ!$B74)*$G74</f>
        <v>#VALUE!</v>
      </c>
      <c r="BB74" s="53" t="e">
        <f>SUMIFS('[20]WorkDone DATA'!$L:$L,'[20]WorkDone DATA'!$N:$N,BOQ!BB$6,'[20]WorkDone DATA'!$G:$G,BOQ!$B74)*$G74</f>
        <v>#VALUE!</v>
      </c>
      <c r="BC74" s="53" t="e">
        <f>SUMIFS('[20]WorkDone DATA'!$L:$L,'[20]WorkDone DATA'!$N:$N,BOQ!BC$6,'[20]WorkDone DATA'!$G:$G,BOQ!$B74)*$G74</f>
        <v>#VALUE!</v>
      </c>
      <c r="BD74" s="53" t="e">
        <f>SUMIFS('[20]WorkDone DATA'!$L:$L,'[20]WorkDone DATA'!$N:$N,BOQ!BD$6,'[20]WorkDone DATA'!$G:$G,BOQ!$B74)*$G74</f>
        <v>#VALUE!</v>
      </c>
      <c r="BE74" s="53" t="e">
        <f>SUMIFS('[20]WorkDone DATA'!$L:$L,'[20]WorkDone DATA'!$N:$N,BOQ!BE$6,'[20]WorkDone DATA'!$G:$G,BOQ!$B74)*$G74</f>
        <v>#VALUE!</v>
      </c>
      <c r="BF74" s="53" t="e">
        <f>SUMIFS('[20]WorkDone DATA'!$L:$L,'[20]WorkDone DATA'!$N:$N,BOQ!BF$6,'[20]WorkDone DATA'!$G:$G,BOQ!$B74)*$G74</f>
        <v>#VALUE!</v>
      </c>
      <c r="BG74" s="53" t="e">
        <f>SUMIFS('[20]WorkDone DATA'!$L:$L,'[20]WorkDone DATA'!$N:$N,BOQ!BG$6,'[20]WorkDone DATA'!$G:$G,BOQ!$B74)*$G74</f>
        <v>#VALUE!</v>
      </c>
      <c r="BH74" s="53" t="e">
        <f>SUMIFS('[20]WorkDone DATA'!$L:$L,'[20]WorkDone DATA'!$N:$N,BOQ!BH$6,'[20]WorkDone DATA'!$G:$G,BOQ!$B74)*$G74</f>
        <v>#VALUE!</v>
      </c>
      <c r="BI74" s="53" t="e">
        <f>SUMIFS('[20]WorkDone DATA'!$L:$L,'[20]WorkDone DATA'!$N:$N,BOQ!BI$6,'[20]WorkDone DATA'!$G:$G,BOQ!$B74)*$G74</f>
        <v>#VALUE!</v>
      </c>
      <c r="BJ74" s="53" t="e">
        <f>SUMIFS('[20]WorkDone DATA'!$L:$L,'[20]WorkDone DATA'!$N:$N,BOQ!BJ$6,'[20]WorkDone DATA'!$G:$G,BOQ!$B74)*$G74</f>
        <v>#VALUE!</v>
      </c>
      <c r="BK74" s="53" t="e">
        <f>SUMIFS('[20]WorkDone DATA'!$L:$L,'[20]WorkDone DATA'!$N:$N,BOQ!BK$6,'[20]WorkDone DATA'!$G:$G,BOQ!$B74)*$G74</f>
        <v>#VALUE!</v>
      </c>
      <c r="BL74" s="53" t="e">
        <f>SUMIFS('[20]WorkDone DATA'!$L:$L,'[20]WorkDone DATA'!$N:$N,BOQ!BL$6,'[20]WorkDone DATA'!$G:$G,BOQ!$B74)*$G74</f>
        <v>#VALUE!</v>
      </c>
      <c r="BM74" s="53" t="e">
        <f>SUMIFS('[20]WorkDone DATA'!$L:$L,'[20]WorkDone DATA'!$N:$N,BOQ!BM$6,'[20]WorkDone DATA'!$G:$G,BOQ!$B74)*$G74</f>
        <v>#VALUE!</v>
      </c>
      <c r="BN74" s="53" t="e">
        <f>SUMIFS('[20]WorkDone DATA'!$L:$L,'[20]WorkDone DATA'!$N:$N,BOQ!BN$6,'[20]WorkDone DATA'!$G:$G,BOQ!$B74)*$G74</f>
        <v>#VALUE!</v>
      </c>
      <c r="BO74" s="53" t="e">
        <f>SUMIFS('[20]WorkDone DATA'!$L:$L,'[20]WorkDone DATA'!$N:$N,BOQ!BO$6,'[20]WorkDone DATA'!$G:$G,BOQ!$B74)*$G74</f>
        <v>#VALUE!</v>
      </c>
      <c r="BP74" s="53" t="e">
        <f>SUMIFS('[20]WorkDone DATA'!$L:$L,'[20]WorkDone DATA'!$N:$N,BOQ!BP$6,'[20]WorkDone DATA'!$G:$G,BOQ!$B74)*$G74</f>
        <v>#VALUE!</v>
      </c>
      <c r="BQ74" s="53" t="e">
        <f>SUMIFS('[20]WorkDone DATA'!$L:$L,'[20]WorkDone DATA'!$N:$N,BOQ!BQ$6,'[20]WorkDone DATA'!$G:$G,BOQ!$B74)*$G74</f>
        <v>#VALUE!</v>
      </c>
      <c r="BR74" s="53" t="e">
        <f>SUMIFS('[20]WorkDone DATA'!$L:$L,'[20]WorkDone DATA'!$N:$N,BOQ!BR$6,'[20]WorkDone DATA'!$G:$G,BOQ!$B74)*$G74</f>
        <v>#VALUE!</v>
      </c>
      <c r="BS74" s="53" t="e">
        <f>SUMIFS('[20]WorkDone DATA'!$L:$L,'[20]WorkDone DATA'!$N:$N,BOQ!BS$6,'[20]WorkDone DATA'!$G:$G,BOQ!$B74)*$G74</f>
        <v>#VALUE!</v>
      </c>
      <c r="BT74" s="53" t="e">
        <f>SUMIFS('[20]WorkDone DATA'!$L:$L,'[20]WorkDone DATA'!$N:$N,BOQ!BT$6,'[20]WorkDone DATA'!$G:$G,BOQ!$B74)*$G74</f>
        <v>#VALUE!</v>
      </c>
      <c r="BU74" s="53" t="e">
        <f>SUMIFS('[20]WorkDone DATA'!$L:$L,'[20]WorkDone DATA'!$N:$N,BOQ!BU$6,'[20]WorkDone DATA'!$G:$G,BOQ!$B74)*$G74</f>
        <v>#VALUE!</v>
      </c>
      <c r="BV74" s="53" t="e">
        <f>SUMIFS('[20]WorkDone DATA'!$L:$L,'[20]WorkDone DATA'!$N:$N,BOQ!BV$6,'[20]WorkDone DATA'!$G:$G,BOQ!$B74)*$G74</f>
        <v>#VALUE!</v>
      </c>
      <c r="BW74" s="53" t="e">
        <f>SUMIFS('[20]WorkDone DATA'!$L:$L,'[20]WorkDone DATA'!$N:$N,BOQ!BW$6,'[20]WorkDone DATA'!$G:$G,BOQ!$B74)*$G74</f>
        <v>#VALUE!</v>
      </c>
      <c r="BX74" s="53" t="e">
        <f>SUMIFS('[20]WorkDone DATA'!$L:$L,'[20]WorkDone DATA'!$N:$N,BOQ!BX$6,'[20]WorkDone DATA'!$G:$G,BOQ!$B74)*$G74</f>
        <v>#VALUE!</v>
      </c>
    </row>
    <row r="75" spans="1:76" ht="15.6" x14ac:dyDescent="0.35">
      <c r="A75" s="1"/>
      <c r="B75" s="42"/>
      <c r="C75" s="64"/>
      <c r="D75" s="51"/>
      <c r="E75" s="51"/>
      <c r="F75" s="45"/>
      <c r="G75" s="52"/>
      <c r="H75" s="53">
        <f t="shared" si="0"/>
        <v>0</v>
      </c>
      <c r="K75" s="214"/>
      <c r="L75" s="220" t="e">
        <f t="shared" si="2"/>
        <v>#VALUE!</v>
      </c>
      <c r="M75" s="221" t="e">
        <f t="shared" si="3"/>
        <v>#VALUE!</v>
      </c>
      <c r="N75" s="213"/>
      <c r="O75" s="214">
        <f t="shared" si="4"/>
        <v>0</v>
      </c>
      <c r="P75" s="215" t="e">
        <f t="shared" si="5"/>
        <v>#VALUE!</v>
      </c>
      <c r="Q75" s="218"/>
      <c r="R75" s="217" t="e">
        <f>SUMIFS('[20]WorkDone DATA'!$L:$L,'[20]WorkDone DATA'!$N:$N,BOQ!S$6,'[20]WorkDone DATA'!$G:$G,BOQ!$B75)</f>
        <v>#VALUE!</v>
      </c>
      <c r="S75" s="53" t="e">
        <f t="shared" si="6"/>
        <v>#VALUE!</v>
      </c>
      <c r="T75" s="217" t="e">
        <f>SUMIFS('[20]WorkDone DATA'!$L:$L,'[20]WorkDone DATA'!$N:$N,BOQ!U$6,'[20]WorkDone DATA'!$G:$G,BOQ!$B75)</f>
        <v>#VALUE!</v>
      </c>
      <c r="U75" s="53" t="e">
        <f t="shared" si="7"/>
        <v>#VALUE!</v>
      </c>
      <c r="V75" s="217"/>
      <c r="W75" s="53" t="e">
        <f>SUMIFS('[20]WorkDone DATA'!$L:$L,'[20]WorkDone DATA'!$N:$N,BOQ!W$6,'[20]WorkDone DATA'!$G:$G,BOQ!$B75)*$G75</f>
        <v>#VALUE!</v>
      </c>
      <c r="X75" s="217"/>
      <c r="Y75" s="53" t="e">
        <f>SUMIFS('[20]WorkDone DATA'!$L:$L,'[20]WorkDone DATA'!$N:$N,BOQ!Y$6,'[20]WorkDone DATA'!$G:$G,BOQ!$B75)*$G75</f>
        <v>#VALUE!</v>
      </c>
      <c r="Z75" s="217"/>
      <c r="AA75" s="53" t="e">
        <f>SUMIFS('[20]WorkDone DATA'!$L:$L,'[20]WorkDone DATA'!$N:$N,BOQ!AA$6,'[20]WorkDone DATA'!$G:$G,BOQ!$B75)*$G75</f>
        <v>#VALUE!</v>
      </c>
      <c r="AB75" s="53" t="e">
        <f>SUMIFS('[20]WorkDone DATA'!$L:$L,'[20]WorkDone DATA'!$N:$N,BOQ!AB$6,'[20]WorkDone DATA'!$G:$G,BOQ!$B75)*$G75</f>
        <v>#VALUE!</v>
      </c>
      <c r="AC75" s="53" t="e">
        <f>SUMIFS('[20]WorkDone DATA'!$L:$L,'[20]WorkDone DATA'!$N:$N,BOQ!AC$6,'[20]WorkDone DATA'!$G:$G,BOQ!$B75)*$G75</f>
        <v>#VALUE!</v>
      </c>
      <c r="AD75" s="53" t="e">
        <f>SUMIFS('[20]WorkDone DATA'!$L:$L,'[20]WorkDone DATA'!$N:$N,BOQ!AD$6,'[20]WorkDone DATA'!$G:$G,BOQ!$B75)*$G75</f>
        <v>#VALUE!</v>
      </c>
      <c r="AE75" s="53" t="e">
        <f>SUMIFS('[20]WorkDone DATA'!$L:$L,'[20]WorkDone DATA'!$N:$N,BOQ!AE$6,'[20]WorkDone DATA'!$G:$G,BOQ!$B75)*$G75</f>
        <v>#VALUE!</v>
      </c>
      <c r="AF75" s="53" t="e">
        <f>SUMIFS('[20]WorkDone DATA'!$L:$L,'[20]WorkDone DATA'!$N:$N,BOQ!AF$6,'[20]WorkDone DATA'!$G:$G,BOQ!$B75)*$G75</f>
        <v>#VALUE!</v>
      </c>
      <c r="AG75" s="53" t="e">
        <f>SUMIFS('[20]WorkDone DATA'!$L:$L,'[20]WorkDone DATA'!$N:$N,BOQ!AG$6,'[20]WorkDone DATA'!$G:$G,BOQ!$B75)*$G75</f>
        <v>#VALUE!</v>
      </c>
      <c r="AH75" s="53" t="e">
        <f>SUMIFS('[20]WorkDone DATA'!$L:$L,'[20]WorkDone DATA'!$N:$N,BOQ!AH$6,'[20]WorkDone DATA'!$G:$G,BOQ!$B75)*$G75</f>
        <v>#VALUE!</v>
      </c>
      <c r="AI75" s="53" t="e">
        <f>SUMIFS('[20]WorkDone DATA'!$L:$L,'[20]WorkDone DATA'!$N:$N,BOQ!AI$6,'[20]WorkDone DATA'!$G:$G,BOQ!$B75)*$G75</f>
        <v>#VALUE!</v>
      </c>
      <c r="AJ75" s="53" t="e">
        <f>SUMIFS('[20]WorkDone DATA'!$L:$L,'[20]WorkDone DATA'!$N:$N,BOQ!AJ$6,'[20]WorkDone DATA'!$G:$G,BOQ!$B75)*$G75</f>
        <v>#VALUE!</v>
      </c>
      <c r="AK75" s="53" t="e">
        <f>SUMIFS('[20]WorkDone DATA'!$L:$L,'[20]WorkDone DATA'!$N:$N,BOQ!AK$6,'[20]WorkDone DATA'!$G:$G,BOQ!$B75)*$G75</f>
        <v>#VALUE!</v>
      </c>
      <c r="AL75" s="53" t="e">
        <f>SUMIFS('[20]WorkDone DATA'!$L:$L,'[20]WorkDone DATA'!$N:$N,BOQ!AL$6,'[20]WorkDone DATA'!$G:$G,BOQ!$B75)*$G75</f>
        <v>#VALUE!</v>
      </c>
      <c r="AM75" s="53" t="e">
        <f>SUMIFS('[20]WorkDone DATA'!$L:$L,'[20]WorkDone DATA'!$N:$N,BOQ!AM$6,'[20]WorkDone DATA'!$G:$G,BOQ!$B75)*$G75</f>
        <v>#VALUE!</v>
      </c>
      <c r="AN75" s="53" t="e">
        <f>SUMIFS('[20]WorkDone DATA'!$L:$L,'[20]WorkDone DATA'!$N:$N,BOQ!AN$6,'[20]WorkDone DATA'!$G:$G,BOQ!$B75)*$G75</f>
        <v>#VALUE!</v>
      </c>
      <c r="AO75" s="53" t="e">
        <f>SUMIFS('[20]WorkDone DATA'!$L:$L,'[20]WorkDone DATA'!$N:$N,BOQ!AO$6,'[20]WorkDone DATA'!$G:$G,BOQ!$B75)*$G75</f>
        <v>#VALUE!</v>
      </c>
      <c r="AP75" s="53" t="e">
        <f>SUMIFS('[20]WorkDone DATA'!$L:$L,'[20]WorkDone DATA'!$N:$N,BOQ!AP$6,'[20]WorkDone DATA'!$G:$G,BOQ!$B75)*$G75</f>
        <v>#VALUE!</v>
      </c>
      <c r="AQ75" s="53" t="e">
        <f>SUMIFS('[20]WorkDone DATA'!$L:$L,'[20]WorkDone DATA'!$N:$N,BOQ!AQ$6,'[20]WorkDone DATA'!$G:$G,BOQ!$B75)*$G75</f>
        <v>#VALUE!</v>
      </c>
      <c r="AR75" s="53" t="e">
        <f>SUMIFS('[20]WorkDone DATA'!$L:$L,'[20]WorkDone DATA'!$N:$N,BOQ!AR$6,'[20]WorkDone DATA'!$G:$G,BOQ!$B75)*$G75</f>
        <v>#VALUE!</v>
      </c>
      <c r="AS75" s="53" t="e">
        <f>SUMIFS('[20]WorkDone DATA'!$L:$L,'[20]WorkDone DATA'!$N:$N,BOQ!AS$6,'[20]WorkDone DATA'!$G:$G,BOQ!$B75)*$G75</f>
        <v>#VALUE!</v>
      </c>
      <c r="AT75" s="53" t="e">
        <f>SUMIFS('[20]WorkDone DATA'!$L:$L,'[20]WorkDone DATA'!$N:$N,BOQ!AT$6,'[20]WorkDone DATA'!$G:$G,BOQ!$B75)*$G75</f>
        <v>#VALUE!</v>
      </c>
      <c r="AU75" s="53" t="e">
        <f>SUMIFS('[20]WorkDone DATA'!$L:$L,'[20]WorkDone DATA'!$N:$N,BOQ!AU$6,'[20]WorkDone DATA'!$G:$G,BOQ!$B75)*$G75</f>
        <v>#VALUE!</v>
      </c>
      <c r="AV75" s="53" t="e">
        <f>SUMIFS('[20]WorkDone DATA'!$L:$L,'[20]WorkDone DATA'!$N:$N,BOQ!AV$6,'[20]WorkDone DATA'!$G:$G,BOQ!$B75)*$G75</f>
        <v>#VALUE!</v>
      </c>
      <c r="AW75" s="53" t="e">
        <f>SUMIFS('[20]WorkDone DATA'!$L:$L,'[20]WorkDone DATA'!$N:$N,BOQ!AW$6,'[20]WorkDone DATA'!$G:$G,BOQ!$B75)*$G75</f>
        <v>#VALUE!</v>
      </c>
      <c r="AX75" s="53" t="e">
        <f>SUMIFS('[20]WorkDone DATA'!$L:$L,'[20]WorkDone DATA'!$N:$N,BOQ!AX$6,'[20]WorkDone DATA'!$G:$G,BOQ!$B75)*$G75</f>
        <v>#VALUE!</v>
      </c>
      <c r="AY75" s="53" t="e">
        <f>SUMIFS('[20]WorkDone DATA'!$L:$L,'[20]WorkDone DATA'!$N:$N,BOQ!AY$6,'[20]WorkDone DATA'!$G:$G,BOQ!$B75)*$G75</f>
        <v>#VALUE!</v>
      </c>
      <c r="AZ75" s="53" t="e">
        <f>SUMIFS('[20]WorkDone DATA'!$L:$L,'[20]WorkDone DATA'!$N:$N,BOQ!AZ$6,'[20]WorkDone DATA'!$G:$G,BOQ!$B75)*$G75</f>
        <v>#VALUE!</v>
      </c>
      <c r="BA75" s="53" t="e">
        <f>SUMIFS('[20]WorkDone DATA'!$L:$L,'[20]WorkDone DATA'!$N:$N,BOQ!BA$6,'[20]WorkDone DATA'!$G:$G,BOQ!$B75)*$G75</f>
        <v>#VALUE!</v>
      </c>
      <c r="BB75" s="53" t="e">
        <f>SUMIFS('[20]WorkDone DATA'!$L:$L,'[20]WorkDone DATA'!$N:$N,BOQ!BB$6,'[20]WorkDone DATA'!$G:$G,BOQ!$B75)*$G75</f>
        <v>#VALUE!</v>
      </c>
      <c r="BC75" s="53" t="e">
        <f>SUMIFS('[20]WorkDone DATA'!$L:$L,'[20]WorkDone DATA'!$N:$N,BOQ!BC$6,'[20]WorkDone DATA'!$G:$G,BOQ!$B75)*$G75</f>
        <v>#VALUE!</v>
      </c>
      <c r="BD75" s="53" t="e">
        <f>SUMIFS('[20]WorkDone DATA'!$L:$L,'[20]WorkDone DATA'!$N:$N,BOQ!BD$6,'[20]WorkDone DATA'!$G:$G,BOQ!$B75)*$G75</f>
        <v>#VALUE!</v>
      </c>
      <c r="BE75" s="53" t="e">
        <f>SUMIFS('[20]WorkDone DATA'!$L:$L,'[20]WorkDone DATA'!$N:$N,BOQ!BE$6,'[20]WorkDone DATA'!$G:$G,BOQ!$B75)*$G75</f>
        <v>#VALUE!</v>
      </c>
      <c r="BF75" s="53" t="e">
        <f>SUMIFS('[20]WorkDone DATA'!$L:$L,'[20]WorkDone DATA'!$N:$N,BOQ!BF$6,'[20]WorkDone DATA'!$G:$G,BOQ!$B75)*$G75</f>
        <v>#VALUE!</v>
      </c>
      <c r="BG75" s="53" t="e">
        <f>SUMIFS('[20]WorkDone DATA'!$L:$L,'[20]WorkDone DATA'!$N:$N,BOQ!BG$6,'[20]WorkDone DATA'!$G:$G,BOQ!$B75)*$G75</f>
        <v>#VALUE!</v>
      </c>
      <c r="BH75" s="53" t="e">
        <f>SUMIFS('[20]WorkDone DATA'!$L:$L,'[20]WorkDone DATA'!$N:$N,BOQ!BH$6,'[20]WorkDone DATA'!$G:$G,BOQ!$B75)*$G75</f>
        <v>#VALUE!</v>
      </c>
      <c r="BI75" s="53" t="e">
        <f>SUMIFS('[20]WorkDone DATA'!$L:$L,'[20]WorkDone DATA'!$N:$N,BOQ!BI$6,'[20]WorkDone DATA'!$G:$G,BOQ!$B75)*$G75</f>
        <v>#VALUE!</v>
      </c>
      <c r="BJ75" s="53" t="e">
        <f>SUMIFS('[20]WorkDone DATA'!$L:$L,'[20]WorkDone DATA'!$N:$N,BOQ!BJ$6,'[20]WorkDone DATA'!$G:$G,BOQ!$B75)*$G75</f>
        <v>#VALUE!</v>
      </c>
      <c r="BK75" s="53" t="e">
        <f>SUMIFS('[20]WorkDone DATA'!$L:$L,'[20]WorkDone DATA'!$N:$N,BOQ!BK$6,'[20]WorkDone DATA'!$G:$G,BOQ!$B75)*$G75</f>
        <v>#VALUE!</v>
      </c>
      <c r="BL75" s="53" t="e">
        <f>SUMIFS('[20]WorkDone DATA'!$L:$L,'[20]WorkDone DATA'!$N:$N,BOQ!BL$6,'[20]WorkDone DATA'!$G:$G,BOQ!$B75)*$G75</f>
        <v>#VALUE!</v>
      </c>
      <c r="BM75" s="53" t="e">
        <f>SUMIFS('[20]WorkDone DATA'!$L:$L,'[20]WorkDone DATA'!$N:$N,BOQ!BM$6,'[20]WorkDone DATA'!$G:$G,BOQ!$B75)*$G75</f>
        <v>#VALUE!</v>
      </c>
      <c r="BN75" s="53" t="e">
        <f>SUMIFS('[20]WorkDone DATA'!$L:$L,'[20]WorkDone DATA'!$N:$N,BOQ!BN$6,'[20]WorkDone DATA'!$G:$G,BOQ!$B75)*$G75</f>
        <v>#VALUE!</v>
      </c>
      <c r="BO75" s="53" t="e">
        <f>SUMIFS('[20]WorkDone DATA'!$L:$L,'[20]WorkDone DATA'!$N:$N,BOQ!BO$6,'[20]WorkDone DATA'!$G:$G,BOQ!$B75)*$G75</f>
        <v>#VALUE!</v>
      </c>
      <c r="BP75" s="53" t="e">
        <f>SUMIFS('[20]WorkDone DATA'!$L:$L,'[20]WorkDone DATA'!$N:$N,BOQ!BP$6,'[20]WorkDone DATA'!$G:$G,BOQ!$B75)*$G75</f>
        <v>#VALUE!</v>
      </c>
      <c r="BQ75" s="53" t="e">
        <f>SUMIFS('[20]WorkDone DATA'!$L:$L,'[20]WorkDone DATA'!$N:$N,BOQ!BQ$6,'[20]WorkDone DATA'!$G:$G,BOQ!$B75)*$G75</f>
        <v>#VALUE!</v>
      </c>
      <c r="BR75" s="53" t="e">
        <f>SUMIFS('[20]WorkDone DATA'!$L:$L,'[20]WorkDone DATA'!$N:$N,BOQ!BR$6,'[20]WorkDone DATA'!$G:$G,BOQ!$B75)*$G75</f>
        <v>#VALUE!</v>
      </c>
      <c r="BS75" s="53" t="e">
        <f>SUMIFS('[20]WorkDone DATA'!$L:$L,'[20]WorkDone DATA'!$N:$N,BOQ!BS$6,'[20]WorkDone DATA'!$G:$G,BOQ!$B75)*$G75</f>
        <v>#VALUE!</v>
      </c>
      <c r="BT75" s="53" t="e">
        <f>SUMIFS('[20]WorkDone DATA'!$L:$L,'[20]WorkDone DATA'!$N:$N,BOQ!BT$6,'[20]WorkDone DATA'!$G:$G,BOQ!$B75)*$G75</f>
        <v>#VALUE!</v>
      </c>
      <c r="BU75" s="53" t="e">
        <f>SUMIFS('[20]WorkDone DATA'!$L:$L,'[20]WorkDone DATA'!$N:$N,BOQ!BU$6,'[20]WorkDone DATA'!$G:$G,BOQ!$B75)*$G75</f>
        <v>#VALUE!</v>
      </c>
      <c r="BV75" s="53" t="e">
        <f>SUMIFS('[20]WorkDone DATA'!$L:$L,'[20]WorkDone DATA'!$N:$N,BOQ!BV$6,'[20]WorkDone DATA'!$G:$G,BOQ!$B75)*$G75</f>
        <v>#VALUE!</v>
      </c>
      <c r="BW75" s="53" t="e">
        <f>SUMIFS('[20]WorkDone DATA'!$L:$L,'[20]WorkDone DATA'!$N:$N,BOQ!BW$6,'[20]WorkDone DATA'!$G:$G,BOQ!$B75)*$G75</f>
        <v>#VALUE!</v>
      </c>
      <c r="BX75" s="53" t="e">
        <f>SUMIFS('[20]WorkDone DATA'!$L:$L,'[20]WorkDone DATA'!$N:$N,BOQ!BX$6,'[20]WorkDone DATA'!$G:$G,BOQ!$B75)*$G75</f>
        <v>#VALUE!</v>
      </c>
    </row>
    <row r="76" spans="1:76" ht="15.6" x14ac:dyDescent="0.35">
      <c r="A76" s="1"/>
      <c r="B76" s="42"/>
      <c r="C76" s="146" t="s">
        <v>90</v>
      </c>
      <c r="D76" s="51"/>
      <c r="E76" s="51"/>
      <c r="F76" s="45"/>
      <c r="G76" s="52"/>
      <c r="H76" s="53">
        <f t="shared" ref="H76:H139" si="8">G76*F76</f>
        <v>0</v>
      </c>
      <c r="K76" s="214"/>
      <c r="L76" s="220" t="e">
        <f t="shared" ref="L76:L139" si="9">SUMIF(R69:Y69,S69,R76:Y76)</f>
        <v>#VALUE!</v>
      </c>
      <c r="M76" s="221" t="e">
        <f t="shared" ref="M76:M139" si="10">SUMIF(R69:BX69,S69,R76:BX76)</f>
        <v>#VALUE!</v>
      </c>
      <c r="N76" s="219"/>
      <c r="O76" s="214">
        <f t="shared" ref="O76:O139" si="11">F76-K76</f>
        <v>0</v>
      </c>
      <c r="P76" s="215" t="e">
        <f t="shared" ref="P76:P139" si="12">H76-M76</f>
        <v>#VALUE!</v>
      </c>
      <c r="Q76" s="218"/>
      <c r="R76" s="217" t="e">
        <f>SUMIFS('[20]WorkDone DATA'!$L:$L,'[20]WorkDone DATA'!$N:$N,BOQ!S$6,'[20]WorkDone DATA'!$G:$G,BOQ!$B76)</f>
        <v>#VALUE!</v>
      </c>
      <c r="S76" s="53" t="e">
        <f t="shared" ref="S76:S139" si="13">R76*G76</f>
        <v>#VALUE!</v>
      </c>
      <c r="T76" s="217" t="e">
        <f>SUMIFS('[20]WorkDone DATA'!$L:$L,'[20]WorkDone DATA'!$N:$N,BOQ!U$6,'[20]WorkDone DATA'!$G:$G,BOQ!$B76)</f>
        <v>#VALUE!</v>
      </c>
      <c r="U76" s="53" t="e">
        <f t="shared" si="7"/>
        <v>#VALUE!</v>
      </c>
      <c r="V76" s="217"/>
      <c r="W76" s="53" t="e">
        <f>SUMIFS('[20]WorkDone DATA'!$L:$L,'[20]WorkDone DATA'!$N:$N,BOQ!W$6,'[20]WorkDone DATA'!$G:$G,BOQ!$B76)*$G76</f>
        <v>#VALUE!</v>
      </c>
      <c r="X76" s="217"/>
      <c r="Y76" s="53" t="e">
        <f>SUMIFS('[20]WorkDone DATA'!$L:$L,'[20]WorkDone DATA'!$N:$N,BOQ!Y$6,'[20]WorkDone DATA'!$G:$G,BOQ!$B76)*$G76</f>
        <v>#VALUE!</v>
      </c>
      <c r="Z76" s="217"/>
      <c r="AA76" s="53" t="e">
        <f>SUMIFS('[20]WorkDone DATA'!$L:$L,'[20]WorkDone DATA'!$N:$N,BOQ!AA$6,'[20]WorkDone DATA'!$G:$G,BOQ!$B76)*$G76</f>
        <v>#VALUE!</v>
      </c>
      <c r="AB76" s="53" t="e">
        <f>SUMIFS('[20]WorkDone DATA'!$L:$L,'[20]WorkDone DATA'!$N:$N,BOQ!AB$6,'[20]WorkDone DATA'!$G:$G,BOQ!$B76)*$G76</f>
        <v>#VALUE!</v>
      </c>
      <c r="AC76" s="53" t="e">
        <f>SUMIFS('[20]WorkDone DATA'!$L:$L,'[20]WorkDone DATA'!$N:$N,BOQ!AC$6,'[20]WorkDone DATA'!$G:$G,BOQ!$B76)*$G76</f>
        <v>#VALUE!</v>
      </c>
      <c r="AD76" s="53" t="e">
        <f>SUMIFS('[20]WorkDone DATA'!$L:$L,'[20]WorkDone DATA'!$N:$N,BOQ!AD$6,'[20]WorkDone DATA'!$G:$G,BOQ!$B76)*$G76</f>
        <v>#VALUE!</v>
      </c>
      <c r="AE76" s="53" t="e">
        <f>SUMIFS('[20]WorkDone DATA'!$L:$L,'[20]WorkDone DATA'!$N:$N,BOQ!AE$6,'[20]WorkDone DATA'!$G:$G,BOQ!$B76)*$G76</f>
        <v>#VALUE!</v>
      </c>
      <c r="AF76" s="53" t="e">
        <f>SUMIFS('[20]WorkDone DATA'!$L:$L,'[20]WorkDone DATA'!$N:$N,BOQ!AF$6,'[20]WorkDone DATA'!$G:$G,BOQ!$B76)*$G76</f>
        <v>#VALUE!</v>
      </c>
      <c r="AG76" s="53" t="e">
        <f>SUMIFS('[20]WorkDone DATA'!$L:$L,'[20]WorkDone DATA'!$N:$N,BOQ!AG$6,'[20]WorkDone DATA'!$G:$G,BOQ!$B76)*$G76</f>
        <v>#VALUE!</v>
      </c>
      <c r="AH76" s="53" t="e">
        <f>SUMIFS('[20]WorkDone DATA'!$L:$L,'[20]WorkDone DATA'!$N:$N,BOQ!AH$6,'[20]WorkDone DATA'!$G:$G,BOQ!$B76)*$G76</f>
        <v>#VALUE!</v>
      </c>
      <c r="AI76" s="53" t="e">
        <f>SUMIFS('[20]WorkDone DATA'!$L:$L,'[20]WorkDone DATA'!$N:$N,BOQ!AI$6,'[20]WorkDone DATA'!$G:$G,BOQ!$B76)*$G76</f>
        <v>#VALUE!</v>
      </c>
      <c r="AJ76" s="53" t="e">
        <f>SUMIFS('[20]WorkDone DATA'!$L:$L,'[20]WorkDone DATA'!$N:$N,BOQ!AJ$6,'[20]WorkDone DATA'!$G:$G,BOQ!$B76)*$G76</f>
        <v>#VALUE!</v>
      </c>
      <c r="AK76" s="53" t="e">
        <f>SUMIFS('[20]WorkDone DATA'!$L:$L,'[20]WorkDone DATA'!$N:$N,BOQ!AK$6,'[20]WorkDone DATA'!$G:$G,BOQ!$B76)*$G76</f>
        <v>#VALUE!</v>
      </c>
      <c r="AL76" s="53" t="e">
        <f>SUMIFS('[20]WorkDone DATA'!$L:$L,'[20]WorkDone DATA'!$N:$N,BOQ!AL$6,'[20]WorkDone DATA'!$G:$G,BOQ!$B76)*$G76</f>
        <v>#VALUE!</v>
      </c>
      <c r="AM76" s="53" t="e">
        <f>SUMIFS('[20]WorkDone DATA'!$L:$L,'[20]WorkDone DATA'!$N:$N,BOQ!AM$6,'[20]WorkDone DATA'!$G:$G,BOQ!$B76)*$G76</f>
        <v>#VALUE!</v>
      </c>
      <c r="AN76" s="53" t="e">
        <f>SUMIFS('[20]WorkDone DATA'!$L:$L,'[20]WorkDone DATA'!$N:$N,BOQ!AN$6,'[20]WorkDone DATA'!$G:$G,BOQ!$B76)*$G76</f>
        <v>#VALUE!</v>
      </c>
      <c r="AO76" s="53" t="e">
        <f>SUMIFS('[20]WorkDone DATA'!$L:$L,'[20]WorkDone DATA'!$N:$N,BOQ!AO$6,'[20]WorkDone DATA'!$G:$G,BOQ!$B76)*$G76</f>
        <v>#VALUE!</v>
      </c>
      <c r="AP76" s="53" t="e">
        <f>SUMIFS('[20]WorkDone DATA'!$L:$L,'[20]WorkDone DATA'!$N:$N,BOQ!AP$6,'[20]WorkDone DATA'!$G:$G,BOQ!$B76)*$G76</f>
        <v>#VALUE!</v>
      </c>
      <c r="AQ76" s="53" t="e">
        <f>SUMIFS('[20]WorkDone DATA'!$L:$L,'[20]WorkDone DATA'!$N:$N,BOQ!AQ$6,'[20]WorkDone DATA'!$G:$G,BOQ!$B76)*$G76</f>
        <v>#VALUE!</v>
      </c>
      <c r="AR76" s="53" t="e">
        <f>SUMIFS('[20]WorkDone DATA'!$L:$L,'[20]WorkDone DATA'!$N:$N,BOQ!AR$6,'[20]WorkDone DATA'!$G:$G,BOQ!$B76)*$G76</f>
        <v>#VALUE!</v>
      </c>
      <c r="AS76" s="53" t="e">
        <f>SUMIFS('[20]WorkDone DATA'!$L:$L,'[20]WorkDone DATA'!$N:$N,BOQ!AS$6,'[20]WorkDone DATA'!$G:$G,BOQ!$B76)*$G76</f>
        <v>#VALUE!</v>
      </c>
      <c r="AT76" s="53" t="e">
        <f>SUMIFS('[20]WorkDone DATA'!$L:$L,'[20]WorkDone DATA'!$N:$N,BOQ!AT$6,'[20]WorkDone DATA'!$G:$G,BOQ!$B76)*$G76</f>
        <v>#VALUE!</v>
      </c>
      <c r="AU76" s="53" t="e">
        <f>SUMIFS('[20]WorkDone DATA'!$L:$L,'[20]WorkDone DATA'!$N:$N,BOQ!AU$6,'[20]WorkDone DATA'!$G:$G,BOQ!$B76)*$G76</f>
        <v>#VALUE!</v>
      </c>
      <c r="AV76" s="53" t="e">
        <f>SUMIFS('[20]WorkDone DATA'!$L:$L,'[20]WorkDone DATA'!$N:$N,BOQ!AV$6,'[20]WorkDone DATA'!$G:$G,BOQ!$B76)*$G76</f>
        <v>#VALUE!</v>
      </c>
      <c r="AW76" s="53" t="e">
        <f>SUMIFS('[20]WorkDone DATA'!$L:$L,'[20]WorkDone DATA'!$N:$N,BOQ!AW$6,'[20]WorkDone DATA'!$G:$G,BOQ!$B76)*$G76</f>
        <v>#VALUE!</v>
      </c>
      <c r="AX76" s="53" t="e">
        <f>SUMIFS('[20]WorkDone DATA'!$L:$L,'[20]WorkDone DATA'!$N:$N,BOQ!AX$6,'[20]WorkDone DATA'!$G:$G,BOQ!$B76)*$G76</f>
        <v>#VALUE!</v>
      </c>
      <c r="AY76" s="53" t="e">
        <f>SUMIFS('[20]WorkDone DATA'!$L:$L,'[20]WorkDone DATA'!$N:$N,BOQ!AY$6,'[20]WorkDone DATA'!$G:$G,BOQ!$B76)*$G76</f>
        <v>#VALUE!</v>
      </c>
      <c r="AZ76" s="53" t="e">
        <f>SUMIFS('[20]WorkDone DATA'!$L:$L,'[20]WorkDone DATA'!$N:$N,BOQ!AZ$6,'[20]WorkDone DATA'!$G:$G,BOQ!$B76)*$G76</f>
        <v>#VALUE!</v>
      </c>
      <c r="BA76" s="53" t="e">
        <f>SUMIFS('[20]WorkDone DATA'!$L:$L,'[20]WorkDone DATA'!$N:$N,BOQ!BA$6,'[20]WorkDone DATA'!$G:$G,BOQ!$B76)*$G76</f>
        <v>#VALUE!</v>
      </c>
      <c r="BB76" s="53" t="e">
        <f>SUMIFS('[20]WorkDone DATA'!$L:$L,'[20]WorkDone DATA'!$N:$N,BOQ!BB$6,'[20]WorkDone DATA'!$G:$G,BOQ!$B76)*$G76</f>
        <v>#VALUE!</v>
      </c>
      <c r="BC76" s="53" t="e">
        <f>SUMIFS('[20]WorkDone DATA'!$L:$L,'[20]WorkDone DATA'!$N:$N,BOQ!BC$6,'[20]WorkDone DATA'!$G:$G,BOQ!$B76)*$G76</f>
        <v>#VALUE!</v>
      </c>
      <c r="BD76" s="53" t="e">
        <f>SUMIFS('[20]WorkDone DATA'!$L:$L,'[20]WorkDone DATA'!$N:$N,BOQ!BD$6,'[20]WorkDone DATA'!$G:$G,BOQ!$B76)*$G76</f>
        <v>#VALUE!</v>
      </c>
      <c r="BE76" s="53" t="e">
        <f>SUMIFS('[20]WorkDone DATA'!$L:$L,'[20]WorkDone DATA'!$N:$N,BOQ!BE$6,'[20]WorkDone DATA'!$G:$G,BOQ!$B76)*$G76</f>
        <v>#VALUE!</v>
      </c>
      <c r="BF76" s="53" t="e">
        <f>SUMIFS('[20]WorkDone DATA'!$L:$L,'[20]WorkDone DATA'!$N:$N,BOQ!BF$6,'[20]WorkDone DATA'!$G:$G,BOQ!$B76)*$G76</f>
        <v>#VALUE!</v>
      </c>
      <c r="BG76" s="53" t="e">
        <f>SUMIFS('[20]WorkDone DATA'!$L:$L,'[20]WorkDone DATA'!$N:$N,BOQ!BG$6,'[20]WorkDone DATA'!$G:$G,BOQ!$B76)*$G76</f>
        <v>#VALUE!</v>
      </c>
      <c r="BH76" s="53" t="e">
        <f>SUMIFS('[20]WorkDone DATA'!$L:$L,'[20]WorkDone DATA'!$N:$N,BOQ!BH$6,'[20]WorkDone DATA'!$G:$G,BOQ!$B76)*$G76</f>
        <v>#VALUE!</v>
      </c>
      <c r="BI76" s="53" t="e">
        <f>SUMIFS('[20]WorkDone DATA'!$L:$L,'[20]WorkDone DATA'!$N:$N,BOQ!BI$6,'[20]WorkDone DATA'!$G:$G,BOQ!$B76)*$G76</f>
        <v>#VALUE!</v>
      </c>
      <c r="BJ76" s="53" t="e">
        <f>SUMIFS('[20]WorkDone DATA'!$L:$L,'[20]WorkDone DATA'!$N:$N,BOQ!BJ$6,'[20]WorkDone DATA'!$G:$G,BOQ!$B76)*$G76</f>
        <v>#VALUE!</v>
      </c>
      <c r="BK76" s="53" t="e">
        <f>SUMIFS('[20]WorkDone DATA'!$L:$L,'[20]WorkDone DATA'!$N:$N,BOQ!BK$6,'[20]WorkDone DATA'!$G:$G,BOQ!$B76)*$G76</f>
        <v>#VALUE!</v>
      </c>
      <c r="BL76" s="53" t="e">
        <f>SUMIFS('[20]WorkDone DATA'!$L:$L,'[20]WorkDone DATA'!$N:$N,BOQ!BL$6,'[20]WorkDone DATA'!$G:$G,BOQ!$B76)*$G76</f>
        <v>#VALUE!</v>
      </c>
      <c r="BM76" s="53" t="e">
        <f>SUMIFS('[20]WorkDone DATA'!$L:$L,'[20]WorkDone DATA'!$N:$N,BOQ!BM$6,'[20]WorkDone DATA'!$G:$G,BOQ!$B76)*$G76</f>
        <v>#VALUE!</v>
      </c>
      <c r="BN76" s="53" t="e">
        <f>SUMIFS('[20]WorkDone DATA'!$L:$L,'[20]WorkDone DATA'!$N:$N,BOQ!BN$6,'[20]WorkDone DATA'!$G:$G,BOQ!$B76)*$G76</f>
        <v>#VALUE!</v>
      </c>
      <c r="BO76" s="53" t="e">
        <f>SUMIFS('[20]WorkDone DATA'!$L:$L,'[20]WorkDone DATA'!$N:$N,BOQ!BO$6,'[20]WorkDone DATA'!$G:$G,BOQ!$B76)*$G76</f>
        <v>#VALUE!</v>
      </c>
      <c r="BP76" s="53" t="e">
        <f>SUMIFS('[20]WorkDone DATA'!$L:$L,'[20]WorkDone DATA'!$N:$N,BOQ!BP$6,'[20]WorkDone DATA'!$G:$G,BOQ!$B76)*$G76</f>
        <v>#VALUE!</v>
      </c>
      <c r="BQ76" s="53" t="e">
        <f>SUMIFS('[20]WorkDone DATA'!$L:$L,'[20]WorkDone DATA'!$N:$N,BOQ!BQ$6,'[20]WorkDone DATA'!$G:$G,BOQ!$B76)*$G76</f>
        <v>#VALUE!</v>
      </c>
      <c r="BR76" s="53" t="e">
        <f>SUMIFS('[20]WorkDone DATA'!$L:$L,'[20]WorkDone DATA'!$N:$N,BOQ!BR$6,'[20]WorkDone DATA'!$G:$G,BOQ!$B76)*$G76</f>
        <v>#VALUE!</v>
      </c>
      <c r="BS76" s="53" t="e">
        <f>SUMIFS('[20]WorkDone DATA'!$L:$L,'[20]WorkDone DATA'!$N:$N,BOQ!BS$6,'[20]WorkDone DATA'!$G:$G,BOQ!$B76)*$G76</f>
        <v>#VALUE!</v>
      </c>
      <c r="BT76" s="53" t="e">
        <f>SUMIFS('[20]WorkDone DATA'!$L:$L,'[20]WorkDone DATA'!$N:$N,BOQ!BT$6,'[20]WorkDone DATA'!$G:$G,BOQ!$B76)*$G76</f>
        <v>#VALUE!</v>
      </c>
      <c r="BU76" s="53" t="e">
        <f>SUMIFS('[20]WorkDone DATA'!$L:$L,'[20]WorkDone DATA'!$N:$N,BOQ!BU$6,'[20]WorkDone DATA'!$G:$G,BOQ!$B76)*$G76</f>
        <v>#VALUE!</v>
      </c>
      <c r="BV76" s="53" t="e">
        <f>SUMIFS('[20]WorkDone DATA'!$L:$L,'[20]WorkDone DATA'!$N:$N,BOQ!BV$6,'[20]WorkDone DATA'!$G:$G,BOQ!$B76)*$G76</f>
        <v>#VALUE!</v>
      </c>
      <c r="BW76" s="53" t="e">
        <f>SUMIFS('[20]WorkDone DATA'!$L:$L,'[20]WorkDone DATA'!$N:$N,BOQ!BW$6,'[20]WorkDone DATA'!$G:$G,BOQ!$B76)*$G76</f>
        <v>#VALUE!</v>
      </c>
      <c r="BX76" s="53" t="e">
        <f>SUMIFS('[20]WorkDone DATA'!$L:$L,'[20]WorkDone DATA'!$N:$N,BOQ!BX$6,'[20]WorkDone DATA'!$G:$G,BOQ!$B76)*$G76</f>
        <v>#VALUE!</v>
      </c>
    </row>
    <row r="77" spans="1:76" ht="26.45" x14ac:dyDescent="0.35">
      <c r="A77" s="1"/>
      <c r="B77" s="42"/>
      <c r="C77" s="147" t="s">
        <v>91</v>
      </c>
      <c r="D77" s="51"/>
      <c r="E77" s="51"/>
      <c r="F77" s="45"/>
      <c r="G77" s="52"/>
      <c r="H77" s="53">
        <f t="shared" si="8"/>
        <v>0</v>
      </c>
      <c r="K77" s="214"/>
      <c r="L77" s="220" t="e">
        <f t="shared" si="9"/>
        <v>#VALUE!</v>
      </c>
      <c r="M77" s="221" t="e">
        <f t="shared" si="10"/>
        <v>#VALUE!</v>
      </c>
      <c r="N77" s="222"/>
      <c r="O77" s="214">
        <f t="shared" si="11"/>
        <v>0</v>
      </c>
      <c r="P77" s="215" t="e">
        <f t="shared" si="12"/>
        <v>#VALUE!</v>
      </c>
      <c r="Q77" s="218"/>
      <c r="R77" s="217" t="e">
        <f>SUMIFS('[20]WorkDone DATA'!$L:$L,'[20]WorkDone DATA'!$N:$N,BOQ!S$6,'[20]WorkDone DATA'!$G:$G,BOQ!$B77)</f>
        <v>#VALUE!</v>
      </c>
      <c r="S77" s="53" t="e">
        <f t="shared" si="13"/>
        <v>#VALUE!</v>
      </c>
      <c r="T77" s="217" t="e">
        <f>SUMIFS('[20]WorkDone DATA'!$L:$L,'[20]WorkDone DATA'!$N:$N,BOQ!U$6,'[20]WorkDone DATA'!$G:$G,BOQ!$B77)</f>
        <v>#VALUE!</v>
      </c>
      <c r="U77" s="53" t="e">
        <f t="shared" ref="U77:U140" si="14">T77*G77</f>
        <v>#VALUE!</v>
      </c>
      <c r="V77" s="217"/>
      <c r="W77" s="53" t="e">
        <f>SUMIFS('[20]WorkDone DATA'!$L:$L,'[20]WorkDone DATA'!$N:$N,BOQ!W$6,'[20]WorkDone DATA'!$G:$G,BOQ!$B77)*$G77</f>
        <v>#VALUE!</v>
      </c>
      <c r="X77" s="217"/>
      <c r="Y77" s="53" t="e">
        <f>SUMIFS('[20]WorkDone DATA'!$L:$L,'[20]WorkDone DATA'!$N:$N,BOQ!Y$6,'[20]WorkDone DATA'!$G:$G,BOQ!$B77)*$G77</f>
        <v>#VALUE!</v>
      </c>
      <c r="Z77" s="217"/>
      <c r="AA77" s="53" t="e">
        <f>SUMIFS('[20]WorkDone DATA'!$L:$L,'[20]WorkDone DATA'!$N:$N,BOQ!AA$6,'[20]WorkDone DATA'!$G:$G,BOQ!$B77)*$G77</f>
        <v>#VALUE!</v>
      </c>
      <c r="AB77" s="53" t="e">
        <f>SUMIFS('[20]WorkDone DATA'!$L:$L,'[20]WorkDone DATA'!$N:$N,BOQ!AB$6,'[20]WorkDone DATA'!$G:$G,BOQ!$B77)*$G77</f>
        <v>#VALUE!</v>
      </c>
      <c r="AC77" s="53" t="e">
        <f>SUMIFS('[20]WorkDone DATA'!$L:$L,'[20]WorkDone DATA'!$N:$N,BOQ!AC$6,'[20]WorkDone DATA'!$G:$G,BOQ!$B77)*$G77</f>
        <v>#VALUE!</v>
      </c>
      <c r="AD77" s="53" t="e">
        <f>SUMIFS('[20]WorkDone DATA'!$L:$L,'[20]WorkDone DATA'!$N:$N,BOQ!AD$6,'[20]WorkDone DATA'!$G:$G,BOQ!$B77)*$G77</f>
        <v>#VALUE!</v>
      </c>
      <c r="AE77" s="53" t="e">
        <f>SUMIFS('[20]WorkDone DATA'!$L:$L,'[20]WorkDone DATA'!$N:$N,BOQ!AE$6,'[20]WorkDone DATA'!$G:$G,BOQ!$B77)*$G77</f>
        <v>#VALUE!</v>
      </c>
      <c r="AF77" s="53" t="e">
        <f>SUMIFS('[20]WorkDone DATA'!$L:$L,'[20]WorkDone DATA'!$N:$N,BOQ!AF$6,'[20]WorkDone DATA'!$G:$G,BOQ!$B77)*$G77</f>
        <v>#VALUE!</v>
      </c>
      <c r="AG77" s="53" t="e">
        <f>SUMIFS('[20]WorkDone DATA'!$L:$L,'[20]WorkDone DATA'!$N:$N,BOQ!AG$6,'[20]WorkDone DATA'!$G:$G,BOQ!$B77)*$G77</f>
        <v>#VALUE!</v>
      </c>
      <c r="AH77" s="53" t="e">
        <f>SUMIFS('[20]WorkDone DATA'!$L:$L,'[20]WorkDone DATA'!$N:$N,BOQ!AH$6,'[20]WorkDone DATA'!$G:$G,BOQ!$B77)*$G77</f>
        <v>#VALUE!</v>
      </c>
      <c r="AI77" s="53" t="e">
        <f>SUMIFS('[20]WorkDone DATA'!$L:$L,'[20]WorkDone DATA'!$N:$N,BOQ!AI$6,'[20]WorkDone DATA'!$G:$G,BOQ!$B77)*$G77</f>
        <v>#VALUE!</v>
      </c>
      <c r="AJ77" s="53" t="e">
        <f>SUMIFS('[20]WorkDone DATA'!$L:$L,'[20]WorkDone DATA'!$N:$N,BOQ!AJ$6,'[20]WorkDone DATA'!$G:$G,BOQ!$B77)*$G77</f>
        <v>#VALUE!</v>
      </c>
      <c r="AK77" s="53" t="e">
        <f>SUMIFS('[20]WorkDone DATA'!$L:$L,'[20]WorkDone DATA'!$N:$N,BOQ!AK$6,'[20]WorkDone DATA'!$G:$G,BOQ!$B77)*$G77</f>
        <v>#VALUE!</v>
      </c>
      <c r="AL77" s="53" t="e">
        <f>SUMIFS('[20]WorkDone DATA'!$L:$L,'[20]WorkDone DATA'!$N:$N,BOQ!AL$6,'[20]WorkDone DATA'!$G:$G,BOQ!$B77)*$G77</f>
        <v>#VALUE!</v>
      </c>
      <c r="AM77" s="53" t="e">
        <f>SUMIFS('[20]WorkDone DATA'!$L:$L,'[20]WorkDone DATA'!$N:$N,BOQ!AM$6,'[20]WorkDone DATA'!$G:$G,BOQ!$B77)*$G77</f>
        <v>#VALUE!</v>
      </c>
      <c r="AN77" s="53" t="e">
        <f>SUMIFS('[20]WorkDone DATA'!$L:$L,'[20]WorkDone DATA'!$N:$N,BOQ!AN$6,'[20]WorkDone DATA'!$G:$G,BOQ!$B77)*$G77</f>
        <v>#VALUE!</v>
      </c>
      <c r="AO77" s="53" t="e">
        <f>SUMIFS('[20]WorkDone DATA'!$L:$L,'[20]WorkDone DATA'!$N:$N,BOQ!AO$6,'[20]WorkDone DATA'!$G:$G,BOQ!$B77)*$G77</f>
        <v>#VALUE!</v>
      </c>
      <c r="AP77" s="53" t="e">
        <f>SUMIFS('[20]WorkDone DATA'!$L:$L,'[20]WorkDone DATA'!$N:$N,BOQ!AP$6,'[20]WorkDone DATA'!$G:$G,BOQ!$B77)*$G77</f>
        <v>#VALUE!</v>
      </c>
      <c r="AQ77" s="53" t="e">
        <f>SUMIFS('[20]WorkDone DATA'!$L:$L,'[20]WorkDone DATA'!$N:$N,BOQ!AQ$6,'[20]WorkDone DATA'!$G:$G,BOQ!$B77)*$G77</f>
        <v>#VALUE!</v>
      </c>
      <c r="AR77" s="53" t="e">
        <f>SUMIFS('[20]WorkDone DATA'!$L:$L,'[20]WorkDone DATA'!$N:$N,BOQ!AR$6,'[20]WorkDone DATA'!$G:$G,BOQ!$B77)*$G77</f>
        <v>#VALUE!</v>
      </c>
      <c r="AS77" s="53" t="e">
        <f>SUMIFS('[20]WorkDone DATA'!$L:$L,'[20]WorkDone DATA'!$N:$N,BOQ!AS$6,'[20]WorkDone DATA'!$G:$G,BOQ!$B77)*$G77</f>
        <v>#VALUE!</v>
      </c>
      <c r="AT77" s="53" t="e">
        <f>SUMIFS('[20]WorkDone DATA'!$L:$L,'[20]WorkDone DATA'!$N:$N,BOQ!AT$6,'[20]WorkDone DATA'!$G:$G,BOQ!$B77)*$G77</f>
        <v>#VALUE!</v>
      </c>
      <c r="AU77" s="53" t="e">
        <f>SUMIFS('[20]WorkDone DATA'!$L:$L,'[20]WorkDone DATA'!$N:$N,BOQ!AU$6,'[20]WorkDone DATA'!$G:$G,BOQ!$B77)*$G77</f>
        <v>#VALUE!</v>
      </c>
      <c r="AV77" s="53" t="e">
        <f>SUMIFS('[20]WorkDone DATA'!$L:$L,'[20]WorkDone DATA'!$N:$N,BOQ!AV$6,'[20]WorkDone DATA'!$G:$G,BOQ!$B77)*$G77</f>
        <v>#VALUE!</v>
      </c>
      <c r="AW77" s="53" t="e">
        <f>SUMIFS('[20]WorkDone DATA'!$L:$L,'[20]WorkDone DATA'!$N:$N,BOQ!AW$6,'[20]WorkDone DATA'!$G:$G,BOQ!$B77)*$G77</f>
        <v>#VALUE!</v>
      </c>
      <c r="AX77" s="53" t="e">
        <f>SUMIFS('[20]WorkDone DATA'!$L:$L,'[20]WorkDone DATA'!$N:$N,BOQ!AX$6,'[20]WorkDone DATA'!$G:$G,BOQ!$B77)*$G77</f>
        <v>#VALUE!</v>
      </c>
      <c r="AY77" s="53" t="e">
        <f>SUMIFS('[20]WorkDone DATA'!$L:$L,'[20]WorkDone DATA'!$N:$N,BOQ!AY$6,'[20]WorkDone DATA'!$G:$G,BOQ!$B77)*$G77</f>
        <v>#VALUE!</v>
      </c>
      <c r="AZ77" s="53" t="e">
        <f>SUMIFS('[20]WorkDone DATA'!$L:$L,'[20]WorkDone DATA'!$N:$N,BOQ!AZ$6,'[20]WorkDone DATA'!$G:$G,BOQ!$B77)*$G77</f>
        <v>#VALUE!</v>
      </c>
      <c r="BA77" s="53" t="e">
        <f>SUMIFS('[20]WorkDone DATA'!$L:$L,'[20]WorkDone DATA'!$N:$N,BOQ!BA$6,'[20]WorkDone DATA'!$G:$G,BOQ!$B77)*$G77</f>
        <v>#VALUE!</v>
      </c>
      <c r="BB77" s="53" t="e">
        <f>SUMIFS('[20]WorkDone DATA'!$L:$L,'[20]WorkDone DATA'!$N:$N,BOQ!BB$6,'[20]WorkDone DATA'!$G:$G,BOQ!$B77)*$G77</f>
        <v>#VALUE!</v>
      </c>
      <c r="BC77" s="53" t="e">
        <f>SUMIFS('[20]WorkDone DATA'!$L:$L,'[20]WorkDone DATA'!$N:$N,BOQ!BC$6,'[20]WorkDone DATA'!$G:$G,BOQ!$B77)*$G77</f>
        <v>#VALUE!</v>
      </c>
      <c r="BD77" s="53" t="e">
        <f>SUMIFS('[20]WorkDone DATA'!$L:$L,'[20]WorkDone DATA'!$N:$N,BOQ!BD$6,'[20]WorkDone DATA'!$G:$G,BOQ!$B77)*$G77</f>
        <v>#VALUE!</v>
      </c>
      <c r="BE77" s="53" t="e">
        <f>SUMIFS('[20]WorkDone DATA'!$L:$L,'[20]WorkDone DATA'!$N:$N,BOQ!BE$6,'[20]WorkDone DATA'!$G:$G,BOQ!$B77)*$G77</f>
        <v>#VALUE!</v>
      </c>
      <c r="BF77" s="53" t="e">
        <f>SUMIFS('[20]WorkDone DATA'!$L:$L,'[20]WorkDone DATA'!$N:$N,BOQ!BF$6,'[20]WorkDone DATA'!$G:$G,BOQ!$B77)*$G77</f>
        <v>#VALUE!</v>
      </c>
      <c r="BG77" s="53" t="e">
        <f>SUMIFS('[20]WorkDone DATA'!$L:$L,'[20]WorkDone DATA'!$N:$N,BOQ!BG$6,'[20]WorkDone DATA'!$G:$G,BOQ!$B77)*$G77</f>
        <v>#VALUE!</v>
      </c>
      <c r="BH77" s="53" t="e">
        <f>SUMIFS('[20]WorkDone DATA'!$L:$L,'[20]WorkDone DATA'!$N:$N,BOQ!BH$6,'[20]WorkDone DATA'!$G:$G,BOQ!$B77)*$G77</f>
        <v>#VALUE!</v>
      </c>
      <c r="BI77" s="53" t="e">
        <f>SUMIFS('[20]WorkDone DATA'!$L:$L,'[20]WorkDone DATA'!$N:$N,BOQ!BI$6,'[20]WorkDone DATA'!$G:$G,BOQ!$B77)*$G77</f>
        <v>#VALUE!</v>
      </c>
      <c r="BJ77" s="53" t="e">
        <f>SUMIFS('[20]WorkDone DATA'!$L:$L,'[20]WorkDone DATA'!$N:$N,BOQ!BJ$6,'[20]WorkDone DATA'!$G:$G,BOQ!$B77)*$G77</f>
        <v>#VALUE!</v>
      </c>
      <c r="BK77" s="53" t="e">
        <f>SUMIFS('[20]WorkDone DATA'!$L:$L,'[20]WorkDone DATA'!$N:$N,BOQ!BK$6,'[20]WorkDone DATA'!$G:$G,BOQ!$B77)*$G77</f>
        <v>#VALUE!</v>
      </c>
      <c r="BL77" s="53" t="e">
        <f>SUMIFS('[20]WorkDone DATA'!$L:$L,'[20]WorkDone DATA'!$N:$N,BOQ!BL$6,'[20]WorkDone DATA'!$G:$G,BOQ!$B77)*$G77</f>
        <v>#VALUE!</v>
      </c>
      <c r="BM77" s="53" t="e">
        <f>SUMIFS('[20]WorkDone DATA'!$L:$L,'[20]WorkDone DATA'!$N:$N,BOQ!BM$6,'[20]WorkDone DATA'!$G:$G,BOQ!$B77)*$G77</f>
        <v>#VALUE!</v>
      </c>
      <c r="BN77" s="53" t="e">
        <f>SUMIFS('[20]WorkDone DATA'!$L:$L,'[20]WorkDone DATA'!$N:$N,BOQ!BN$6,'[20]WorkDone DATA'!$G:$G,BOQ!$B77)*$G77</f>
        <v>#VALUE!</v>
      </c>
      <c r="BO77" s="53" t="e">
        <f>SUMIFS('[20]WorkDone DATA'!$L:$L,'[20]WorkDone DATA'!$N:$N,BOQ!BO$6,'[20]WorkDone DATA'!$G:$G,BOQ!$B77)*$G77</f>
        <v>#VALUE!</v>
      </c>
      <c r="BP77" s="53" t="e">
        <f>SUMIFS('[20]WorkDone DATA'!$L:$L,'[20]WorkDone DATA'!$N:$N,BOQ!BP$6,'[20]WorkDone DATA'!$G:$G,BOQ!$B77)*$G77</f>
        <v>#VALUE!</v>
      </c>
      <c r="BQ77" s="53" t="e">
        <f>SUMIFS('[20]WorkDone DATA'!$L:$L,'[20]WorkDone DATA'!$N:$N,BOQ!BQ$6,'[20]WorkDone DATA'!$G:$G,BOQ!$B77)*$G77</f>
        <v>#VALUE!</v>
      </c>
      <c r="BR77" s="53" t="e">
        <f>SUMIFS('[20]WorkDone DATA'!$L:$L,'[20]WorkDone DATA'!$N:$N,BOQ!BR$6,'[20]WorkDone DATA'!$G:$G,BOQ!$B77)*$G77</f>
        <v>#VALUE!</v>
      </c>
      <c r="BS77" s="53" t="e">
        <f>SUMIFS('[20]WorkDone DATA'!$L:$L,'[20]WorkDone DATA'!$N:$N,BOQ!BS$6,'[20]WorkDone DATA'!$G:$G,BOQ!$B77)*$G77</f>
        <v>#VALUE!</v>
      </c>
      <c r="BT77" s="53" t="e">
        <f>SUMIFS('[20]WorkDone DATA'!$L:$L,'[20]WorkDone DATA'!$N:$N,BOQ!BT$6,'[20]WorkDone DATA'!$G:$G,BOQ!$B77)*$G77</f>
        <v>#VALUE!</v>
      </c>
      <c r="BU77" s="53" t="e">
        <f>SUMIFS('[20]WorkDone DATA'!$L:$L,'[20]WorkDone DATA'!$N:$N,BOQ!BU$6,'[20]WorkDone DATA'!$G:$G,BOQ!$B77)*$G77</f>
        <v>#VALUE!</v>
      </c>
      <c r="BV77" s="53" t="e">
        <f>SUMIFS('[20]WorkDone DATA'!$L:$L,'[20]WorkDone DATA'!$N:$N,BOQ!BV$6,'[20]WorkDone DATA'!$G:$G,BOQ!$B77)*$G77</f>
        <v>#VALUE!</v>
      </c>
      <c r="BW77" s="53" t="e">
        <f>SUMIFS('[20]WorkDone DATA'!$L:$L,'[20]WorkDone DATA'!$N:$N,BOQ!BW$6,'[20]WorkDone DATA'!$G:$G,BOQ!$B77)*$G77</f>
        <v>#VALUE!</v>
      </c>
      <c r="BX77" s="53" t="e">
        <f>SUMIFS('[20]WorkDone DATA'!$L:$L,'[20]WorkDone DATA'!$N:$N,BOQ!BX$6,'[20]WorkDone DATA'!$G:$G,BOQ!$B77)*$G77</f>
        <v>#VALUE!</v>
      </c>
    </row>
    <row r="78" spans="1:76" ht="15.6" x14ac:dyDescent="0.35">
      <c r="A78" s="1"/>
      <c r="B78" s="42"/>
      <c r="C78" s="146" t="s">
        <v>92</v>
      </c>
      <c r="D78" s="51"/>
      <c r="E78" s="51"/>
      <c r="F78" s="45"/>
      <c r="G78" s="52"/>
      <c r="H78" s="53">
        <f t="shared" si="8"/>
        <v>0</v>
      </c>
      <c r="K78" s="214"/>
      <c r="L78" s="220" t="e">
        <f t="shared" si="9"/>
        <v>#VALUE!</v>
      </c>
      <c r="M78" s="221" t="e">
        <f t="shared" si="10"/>
        <v>#VALUE!</v>
      </c>
      <c r="N78" s="227"/>
      <c r="O78" s="214">
        <f t="shared" si="11"/>
        <v>0</v>
      </c>
      <c r="P78" s="215" t="e">
        <f t="shared" si="12"/>
        <v>#VALUE!</v>
      </c>
      <c r="Q78" s="218"/>
      <c r="R78" s="217" t="e">
        <f>SUMIFS('[20]WorkDone DATA'!$L:$L,'[20]WorkDone DATA'!$N:$N,BOQ!S$6,'[20]WorkDone DATA'!$G:$G,BOQ!$B78)</f>
        <v>#VALUE!</v>
      </c>
      <c r="S78" s="53" t="e">
        <f t="shared" si="13"/>
        <v>#VALUE!</v>
      </c>
      <c r="T78" s="217" t="e">
        <f>SUMIFS('[20]WorkDone DATA'!$L:$L,'[20]WorkDone DATA'!$N:$N,BOQ!U$6,'[20]WorkDone DATA'!$G:$G,BOQ!$B78)</f>
        <v>#VALUE!</v>
      </c>
      <c r="U78" s="53" t="e">
        <f t="shared" si="14"/>
        <v>#VALUE!</v>
      </c>
      <c r="V78" s="217"/>
      <c r="W78" s="53" t="e">
        <f>SUMIFS('[20]WorkDone DATA'!$L:$L,'[20]WorkDone DATA'!$N:$N,BOQ!W$6,'[20]WorkDone DATA'!$G:$G,BOQ!$B78)*$G78</f>
        <v>#VALUE!</v>
      </c>
      <c r="X78" s="217"/>
      <c r="Y78" s="53" t="e">
        <f>SUMIFS('[20]WorkDone DATA'!$L:$L,'[20]WorkDone DATA'!$N:$N,BOQ!Y$6,'[20]WorkDone DATA'!$G:$G,BOQ!$B78)*$G78</f>
        <v>#VALUE!</v>
      </c>
      <c r="Z78" s="217"/>
      <c r="AA78" s="53" t="e">
        <f>SUMIFS('[20]WorkDone DATA'!$L:$L,'[20]WorkDone DATA'!$N:$N,BOQ!AA$6,'[20]WorkDone DATA'!$G:$G,BOQ!$B78)*$G78</f>
        <v>#VALUE!</v>
      </c>
      <c r="AB78" s="53" t="e">
        <f>SUMIFS('[20]WorkDone DATA'!$L:$L,'[20]WorkDone DATA'!$N:$N,BOQ!AB$6,'[20]WorkDone DATA'!$G:$G,BOQ!$B78)*$G78</f>
        <v>#VALUE!</v>
      </c>
      <c r="AC78" s="53" t="e">
        <f>SUMIFS('[20]WorkDone DATA'!$L:$L,'[20]WorkDone DATA'!$N:$N,BOQ!AC$6,'[20]WorkDone DATA'!$G:$G,BOQ!$B78)*$G78</f>
        <v>#VALUE!</v>
      </c>
      <c r="AD78" s="53" t="e">
        <f>SUMIFS('[20]WorkDone DATA'!$L:$L,'[20]WorkDone DATA'!$N:$N,BOQ!AD$6,'[20]WorkDone DATA'!$G:$G,BOQ!$B78)*$G78</f>
        <v>#VALUE!</v>
      </c>
      <c r="AE78" s="53" t="e">
        <f>SUMIFS('[20]WorkDone DATA'!$L:$L,'[20]WorkDone DATA'!$N:$N,BOQ!AE$6,'[20]WorkDone DATA'!$G:$G,BOQ!$B78)*$G78</f>
        <v>#VALUE!</v>
      </c>
      <c r="AF78" s="53" t="e">
        <f>SUMIFS('[20]WorkDone DATA'!$L:$L,'[20]WorkDone DATA'!$N:$N,BOQ!AF$6,'[20]WorkDone DATA'!$G:$G,BOQ!$B78)*$G78</f>
        <v>#VALUE!</v>
      </c>
      <c r="AG78" s="53" t="e">
        <f>SUMIFS('[20]WorkDone DATA'!$L:$L,'[20]WorkDone DATA'!$N:$N,BOQ!AG$6,'[20]WorkDone DATA'!$G:$G,BOQ!$B78)*$G78</f>
        <v>#VALUE!</v>
      </c>
      <c r="AH78" s="53" t="e">
        <f>SUMIFS('[20]WorkDone DATA'!$L:$L,'[20]WorkDone DATA'!$N:$N,BOQ!AH$6,'[20]WorkDone DATA'!$G:$G,BOQ!$B78)*$G78</f>
        <v>#VALUE!</v>
      </c>
      <c r="AI78" s="53" t="e">
        <f>SUMIFS('[20]WorkDone DATA'!$L:$L,'[20]WorkDone DATA'!$N:$N,BOQ!AI$6,'[20]WorkDone DATA'!$G:$G,BOQ!$B78)*$G78</f>
        <v>#VALUE!</v>
      </c>
      <c r="AJ78" s="53" t="e">
        <f>SUMIFS('[20]WorkDone DATA'!$L:$L,'[20]WorkDone DATA'!$N:$N,BOQ!AJ$6,'[20]WorkDone DATA'!$G:$G,BOQ!$B78)*$G78</f>
        <v>#VALUE!</v>
      </c>
      <c r="AK78" s="53" t="e">
        <f>SUMIFS('[20]WorkDone DATA'!$L:$L,'[20]WorkDone DATA'!$N:$N,BOQ!AK$6,'[20]WorkDone DATA'!$G:$G,BOQ!$B78)*$G78</f>
        <v>#VALUE!</v>
      </c>
      <c r="AL78" s="53" t="e">
        <f>SUMIFS('[20]WorkDone DATA'!$L:$L,'[20]WorkDone DATA'!$N:$N,BOQ!AL$6,'[20]WorkDone DATA'!$G:$G,BOQ!$B78)*$G78</f>
        <v>#VALUE!</v>
      </c>
      <c r="AM78" s="53" t="e">
        <f>SUMIFS('[20]WorkDone DATA'!$L:$L,'[20]WorkDone DATA'!$N:$N,BOQ!AM$6,'[20]WorkDone DATA'!$G:$G,BOQ!$B78)*$G78</f>
        <v>#VALUE!</v>
      </c>
      <c r="AN78" s="53" t="e">
        <f>SUMIFS('[20]WorkDone DATA'!$L:$L,'[20]WorkDone DATA'!$N:$N,BOQ!AN$6,'[20]WorkDone DATA'!$G:$G,BOQ!$B78)*$G78</f>
        <v>#VALUE!</v>
      </c>
      <c r="AO78" s="53" t="e">
        <f>SUMIFS('[20]WorkDone DATA'!$L:$L,'[20]WorkDone DATA'!$N:$N,BOQ!AO$6,'[20]WorkDone DATA'!$G:$G,BOQ!$B78)*$G78</f>
        <v>#VALUE!</v>
      </c>
      <c r="AP78" s="53" t="e">
        <f>SUMIFS('[20]WorkDone DATA'!$L:$L,'[20]WorkDone DATA'!$N:$N,BOQ!AP$6,'[20]WorkDone DATA'!$G:$G,BOQ!$B78)*$G78</f>
        <v>#VALUE!</v>
      </c>
      <c r="AQ78" s="53" t="e">
        <f>SUMIFS('[20]WorkDone DATA'!$L:$L,'[20]WorkDone DATA'!$N:$N,BOQ!AQ$6,'[20]WorkDone DATA'!$G:$G,BOQ!$B78)*$G78</f>
        <v>#VALUE!</v>
      </c>
      <c r="AR78" s="53" t="e">
        <f>SUMIFS('[20]WorkDone DATA'!$L:$L,'[20]WorkDone DATA'!$N:$N,BOQ!AR$6,'[20]WorkDone DATA'!$G:$G,BOQ!$B78)*$G78</f>
        <v>#VALUE!</v>
      </c>
      <c r="AS78" s="53" t="e">
        <f>SUMIFS('[20]WorkDone DATA'!$L:$L,'[20]WorkDone DATA'!$N:$N,BOQ!AS$6,'[20]WorkDone DATA'!$G:$G,BOQ!$B78)*$G78</f>
        <v>#VALUE!</v>
      </c>
      <c r="AT78" s="53" t="e">
        <f>SUMIFS('[20]WorkDone DATA'!$L:$L,'[20]WorkDone DATA'!$N:$N,BOQ!AT$6,'[20]WorkDone DATA'!$G:$G,BOQ!$B78)*$G78</f>
        <v>#VALUE!</v>
      </c>
      <c r="AU78" s="53" t="e">
        <f>SUMIFS('[20]WorkDone DATA'!$L:$L,'[20]WorkDone DATA'!$N:$N,BOQ!AU$6,'[20]WorkDone DATA'!$G:$G,BOQ!$B78)*$G78</f>
        <v>#VALUE!</v>
      </c>
      <c r="AV78" s="53" t="e">
        <f>SUMIFS('[20]WorkDone DATA'!$L:$L,'[20]WorkDone DATA'!$N:$N,BOQ!AV$6,'[20]WorkDone DATA'!$G:$G,BOQ!$B78)*$G78</f>
        <v>#VALUE!</v>
      </c>
      <c r="AW78" s="53" t="e">
        <f>SUMIFS('[20]WorkDone DATA'!$L:$L,'[20]WorkDone DATA'!$N:$N,BOQ!AW$6,'[20]WorkDone DATA'!$G:$G,BOQ!$B78)*$G78</f>
        <v>#VALUE!</v>
      </c>
      <c r="AX78" s="53" t="e">
        <f>SUMIFS('[20]WorkDone DATA'!$L:$L,'[20]WorkDone DATA'!$N:$N,BOQ!AX$6,'[20]WorkDone DATA'!$G:$G,BOQ!$B78)*$G78</f>
        <v>#VALUE!</v>
      </c>
      <c r="AY78" s="53" t="e">
        <f>SUMIFS('[20]WorkDone DATA'!$L:$L,'[20]WorkDone DATA'!$N:$N,BOQ!AY$6,'[20]WorkDone DATA'!$G:$G,BOQ!$B78)*$G78</f>
        <v>#VALUE!</v>
      </c>
      <c r="AZ78" s="53" t="e">
        <f>SUMIFS('[20]WorkDone DATA'!$L:$L,'[20]WorkDone DATA'!$N:$N,BOQ!AZ$6,'[20]WorkDone DATA'!$G:$G,BOQ!$B78)*$G78</f>
        <v>#VALUE!</v>
      </c>
      <c r="BA78" s="53" t="e">
        <f>SUMIFS('[20]WorkDone DATA'!$L:$L,'[20]WorkDone DATA'!$N:$N,BOQ!BA$6,'[20]WorkDone DATA'!$G:$G,BOQ!$B78)*$G78</f>
        <v>#VALUE!</v>
      </c>
      <c r="BB78" s="53" t="e">
        <f>SUMIFS('[20]WorkDone DATA'!$L:$L,'[20]WorkDone DATA'!$N:$N,BOQ!BB$6,'[20]WorkDone DATA'!$G:$G,BOQ!$B78)*$G78</f>
        <v>#VALUE!</v>
      </c>
      <c r="BC78" s="53" t="e">
        <f>SUMIFS('[20]WorkDone DATA'!$L:$L,'[20]WorkDone DATA'!$N:$N,BOQ!BC$6,'[20]WorkDone DATA'!$G:$G,BOQ!$B78)*$G78</f>
        <v>#VALUE!</v>
      </c>
      <c r="BD78" s="53" t="e">
        <f>SUMIFS('[20]WorkDone DATA'!$L:$L,'[20]WorkDone DATA'!$N:$N,BOQ!BD$6,'[20]WorkDone DATA'!$G:$G,BOQ!$B78)*$G78</f>
        <v>#VALUE!</v>
      </c>
      <c r="BE78" s="53" t="e">
        <f>SUMIFS('[20]WorkDone DATA'!$L:$L,'[20]WorkDone DATA'!$N:$N,BOQ!BE$6,'[20]WorkDone DATA'!$G:$G,BOQ!$B78)*$G78</f>
        <v>#VALUE!</v>
      </c>
      <c r="BF78" s="53" t="e">
        <f>SUMIFS('[20]WorkDone DATA'!$L:$L,'[20]WorkDone DATA'!$N:$N,BOQ!BF$6,'[20]WorkDone DATA'!$G:$G,BOQ!$B78)*$G78</f>
        <v>#VALUE!</v>
      </c>
      <c r="BG78" s="53" t="e">
        <f>SUMIFS('[20]WorkDone DATA'!$L:$L,'[20]WorkDone DATA'!$N:$N,BOQ!BG$6,'[20]WorkDone DATA'!$G:$G,BOQ!$B78)*$G78</f>
        <v>#VALUE!</v>
      </c>
      <c r="BH78" s="53" t="e">
        <f>SUMIFS('[20]WorkDone DATA'!$L:$L,'[20]WorkDone DATA'!$N:$N,BOQ!BH$6,'[20]WorkDone DATA'!$G:$G,BOQ!$B78)*$G78</f>
        <v>#VALUE!</v>
      </c>
      <c r="BI78" s="53" t="e">
        <f>SUMIFS('[20]WorkDone DATA'!$L:$L,'[20]WorkDone DATA'!$N:$N,BOQ!BI$6,'[20]WorkDone DATA'!$G:$G,BOQ!$B78)*$G78</f>
        <v>#VALUE!</v>
      </c>
      <c r="BJ78" s="53" t="e">
        <f>SUMIFS('[20]WorkDone DATA'!$L:$L,'[20]WorkDone DATA'!$N:$N,BOQ!BJ$6,'[20]WorkDone DATA'!$G:$G,BOQ!$B78)*$G78</f>
        <v>#VALUE!</v>
      </c>
      <c r="BK78" s="53" t="e">
        <f>SUMIFS('[20]WorkDone DATA'!$L:$L,'[20]WorkDone DATA'!$N:$N,BOQ!BK$6,'[20]WorkDone DATA'!$G:$G,BOQ!$B78)*$G78</f>
        <v>#VALUE!</v>
      </c>
      <c r="BL78" s="53" t="e">
        <f>SUMIFS('[20]WorkDone DATA'!$L:$L,'[20]WorkDone DATA'!$N:$N,BOQ!BL$6,'[20]WorkDone DATA'!$G:$G,BOQ!$B78)*$G78</f>
        <v>#VALUE!</v>
      </c>
      <c r="BM78" s="53" t="e">
        <f>SUMIFS('[20]WorkDone DATA'!$L:$L,'[20]WorkDone DATA'!$N:$N,BOQ!BM$6,'[20]WorkDone DATA'!$G:$G,BOQ!$B78)*$G78</f>
        <v>#VALUE!</v>
      </c>
      <c r="BN78" s="53" t="e">
        <f>SUMIFS('[20]WorkDone DATA'!$L:$L,'[20]WorkDone DATA'!$N:$N,BOQ!BN$6,'[20]WorkDone DATA'!$G:$G,BOQ!$B78)*$G78</f>
        <v>#VALUE!</v>
      </c>
      <c r="BO78" s="53" t="e">
        <f>SUMIFS('[20]WorkDone DATA'!$L:$L,'[20]WorkDone DATA'!$N:$N,BOQ!BO$6,'[20]WorkDone DATA'!$G:$G,BOQ!$B78)*$G78</f>
        <v>#VALUE!</v>
      </c>
      <c r="BP78" s="53" t="e">
        <f>SUMIFS('[20]WorkDone DATA'!$L:$L,'[20]WorkDone DATA'!$N:$N,BOQ!BP$6,'[20]WorkDone DATA'!$G:$G,BOQ!$B78)*$G78</f>
        <v>#VALUE!</v>
      </c>
      <c r="BQ78" s="53" t="e">
        <f>SUMIFS('[20]WorkDone DATA'!$L:$L,'[20]WorkDone DATA'!$N:$N,BOQ!BQ$6,'[20]WorkDone DATA'!$G:$G,BOQ!$B78)*$G78</f>
        <v>#VALUE!</v>
      </c>
      <c r="BR78" s="53" t="e">
        <f>SUMIFS('[20]WorkDone DATA'!$L:$L,'[20]WorkDone DATA'!$N:$N,BOQ!BR$6,'[20]WorkDone DATA'!$G:$G,BOQ!$B78)*$G78</f>
        <v>#VALUE!</v>
      </c>
      <c r="BS78" s="53" t="e">
        <f>SUMIFS('[20]WorkDone DATA'!$L:$L,'[20]WorkDone DATA'!$N:$N,BOQ!BS$6,'[20]WorkDone DATA'!$G:$G,BOQ!$B78)*$G78</f>
        <v>#VALUE!</v>
      </c>
      <c r="BT78" s="53" t="e">
        <f>SUMIFS('[20]WorkDone DATA'!$L:$L,'[20]WorkDone DATA'!$N:$N,BOQ!BT$6,'[20]WorkDone DATA'!$G:$G,BOQ!$B78)*$G78</f>
        <v>#VALUE!</v>
      </c>
      <c r="BU78" s="53" t="e">
        <f>SUMIFS('[20]WorkDone DATA'!$L:$L,'[20]WorkDone DATA'!$N:$N,BOQ!BU$6,'[20]WorkDone DATA'!$G:$G,BOQ!$B78)*$G78</f>
        <v>#VALUE!</v>
      </c>
      <c r="BV78" s="53" t="e">
        <f>SUMIFS('[20]WorkDone DATA'!$L:$L,'[20]WorkDone DATA'!$N:$N,BOQ!BV$6,'[20]WorkDone DATA'!$G:$G,BOQ!$B78)*$G78</f>
        <v>#VALUE!</v>
      </c>
      <c r="BW78" s="53" t="e">
        <f>SUMIFS('[20]WorkDone DATA'!$L:$L,'[20]WorkDone DATA'!$N:$N,BOQ!BW$6,'[20]WorkDone DATA'!$G:$G,BOQ!$B78)*$G78</f>
        <v>#VALUE!</v>
      </c>
      <c r="BX78" s="53" t="e">
        <f>SUMIFS('[20]WorkDone DATA'!$L:$L,'[20]WorkDone DATA'!$N:$N,BOQ!BX$6,'[20]WorkDone DATA'!$G:$G,BOQ!$B78)*$G78</f>
        <v>#VALUE!</v>
      </c>
    </row>
    <row r="79" spans="1:76" ht="15.6" x14ac:dyDescent="0.35">
      <c r="A79" s="1"/>
      <c r="B79" s="42"/>
      <c r="C79" s="64" t="s">
        <v>21</v>
      </c>
      <c r="D79" s="51"/>
      <c r="E79" s="51"/>
      <c r="F79" s="45"/>
      <c r="G79" s="52"/>
      <c r="H79" s="53">
        <f t="shared" si="8"/>
        <v>0</v>
      </c>
      <c r="K79" s="214"/>
      <c r="L79" s="220" t="e">
        <f t="shared" si="9"/>
        <v>#VALUE!</v>
      </c>
      <c r="M79" s="221" t="e">
        <f t="shared" si="10"/>
        <v>#VALUE!</v>
      </c>
      <c r="N79" s="222"/>
      <c r="O79" s="214">
        <f t="shared" si="11"/>
        <v>0</v>
      </c>
      <c r="P79" s="215" t="e">
        <f t="shared" si="12"/>
        <v>#VALUE!</v>
      </c>
      <c r="Q79" s="218"/>
      <c r="R79" s="217" t="e">
        <f>SUMIFS('[20]WorkDone DATA'!$L:$L,'[20]WorkDone DATA'!$N:$N,BOQ!S$6,'[20]WorkDone DATA'!$G:$G,BOQ!$B79)</f>
        <v>#VALUE!</v>
      </c>
      <c r="S79" s="53" t="e">
        <f t="shared" si="13"/>
        <v>#VALUE!</v>
      </c>
      <c r="T79" s="217" t="e">
        <f>SUMIFS('[20]WorkDone DATA'!$L:$L,'[20]WorkDone DATA'!$N:$N,BOQ!U$6,'[20]WorkDone DATA'!$G:$G,BOQ!$B79)</f>
        <v>#VALUE!</v>
      </c>
      <c r="U79" s="53" t="e">
        <f t="shared" si="14"/>
        <v>#VALUE!</v>
      </c>
      <c r="V79" s="217"/>
      <c r="W79" s="53" t="e">
        <f>SUMIFS('[20]WorkDone DATA'!$L:$L,'[20]WorkDone DATA'!$N:$N,BOQ!W$6,'[20]WorkDone DATA'!$G:$G,BOQ!$B79)*$G79</f>
        <v>#VALUE!</v>
      </c>
      <c r="X79" s="217"/>
      <c r="Y79" s="53" t="e">
        <f>SUMIFS('[20]WorkDone DATA'!$L:$L,'[20]WorkDone DATA'!$N:$N,BOQ!Y$6,'[20]WorkDone DATA'!$G:$G,BOQ!$B79)*$G79</f>
        <v>#VALUE!</v>
      </c>
      <c r="Z79" s="217"/>
      <c r="AA79" s="53" t="e">
        <f>SUMIFS('[20]WorkDone DATA'!$L:$L,'[20]WorkDone DATA'!$N:$N,BOQ!AA$6,'[20]WorkDone DATA'!$G:$G,BOQ!$B79)*$G79</f>
        <v>#VALUE!</v>
      </c>
      <c r="AB79" s="53" t="e">
        <f>SUMIFS('[20]WorkDone DATA'!$L:$L,'[20]WorkDone DATA'!$N:$N,BOQ!AB$6,'[20]WorkDone DATA'!$G:$G,BOQ!$B79)*$G79</f>
        <v>#VALUE!</v>
      </c>
      <c r="AC79" s="53" t="e">
        <f>SUMIFS('[20]WorkDone DATA'!$L:$L,'[20]WorkDone DATA'!$N:$N,BOQ!AC$6,'[20]WorkDone DATA'!$G:$G,BOQ!$B79)*$G79</f>
        <v>#VALUE!</v>
      </c>
      <c r="AD79" s="53" t="e">
        <f>SUMIFS('[20]WorkDone DATA'!$L:$L,'[20]WorkDone DATA'!$N:$N,BOQ!AD$6,'[20]WorkDone DATA'!$G:$G,BOQ!$B79)*$G79</f>
        <v>#VALUE!</v>
      </c>
      <c r="AE79" s="53" t="e">
        <f>SUMIFS('[20]WorkDone DATA'!$L:$L,'[20]WorkDone DATA'!$N:$N,BOQ!AE$6,'[20]WorkDone DATA'!$G:$G,BOQ!$B79)*$G79</f>
        <v>#VALUE!</v>
      </c>
      <c r="AF79" s="53" t="e">
        <f>SUMIFS('[20]WorkDone DATA'!$L:$L,'[20]WorkDone DATA'!$N:$N,BOQ!AF$6,'[20]WorkDone DATA'!$G:$G,BOQ!$B79)*$G79</f>
        <v>#VALUE!</v>
      </c>
      <c r="AG79" s="53" t="e">
        <f>SUMIFS('[20]WorkDone DATA'!$L:$L,'[20]WorkDone DATA'!$N:$N,BOQ!AG$6,'[20]WorkDone DATA'!$G:$G,BOQ!$B79)*$G79</f>
        <v>#VALUE!</v>
      </c>
      <c r="AH79" s="53" t="e">
        <f>SUMIFS('[20]WorkDone DATA'!$L:$L,'[20]WorkDone DATA'!$N:$N,BOQ!AH$6,'[20]WorkDone DATA'!$G:$G,BOQ!$B79)*$G79</f>
        <v>#VALUE!</v>
      </c>
      <c r="AI79" s="53" t="e">
        <f>SUMIFS('[20]WorkDone DATA'!$L:$L,'[20]WorkDone DATA'!$N:$N,BOQ!AI$6,'[20]WorkDone DATA'!$G:$G,BOQ!$B79)*$G79</f>
        <v>#VALUE!</v>
      </c>
      <c r="AJ79" s="53" t="e">
        <f>SUMIFS('[20]WorkDone DATA'!$L:$L,'[20]WorkDone DATA'!$N:$N,BOQ!AJ$6,'[20]WorkDone DATA'!$G:$G,BOQ!$B79)*$G79</f>
        <v>#VALUE!</v>
      </c>
      <c r="AK79" s="53" t="e">
        <f>SUMIFS('[20]WorkDone DATA'!$L:$L,'[20]WorkDone DATA'!$N:$N,BOQ!AK$6,'[20]WorkDone DATA'!$G:$G,BOQ!$B79)*$G79</f>
        <v>#VALUE!</v>
      </c>
      <c r="AL79" s="53" t="e">
        <f>SUMIFS('[20]WorkDone DATA'!$L:$L,'[20]WorkDone DATA'!$N:$N,BOQ!AL$6,'[20]WorkDone DATA'!$G:$G,BOQ!$B79)*$G79</f>
        <v>#VALUE!</v>
      </c>
      <c r="AM79" s="53" t="e">
        <f>SUMIFS('[20]WorkDone DATA'!$L:$L,'[20]WorkDone DATA'!$N:$N,BOQ!AM$6,'[20]WorkDone DATA'!$G:$G,BOQ!$B79)*$G79</f>
        <v>#VALUE!</v>
      </c>
      <c r="AN79" s="53" t="e">
        <f>SUMIFS('[20]WorkDone DATA'!$L:$L,'[20]WorkDone DATA'!$N:$N,BOQ!AN$6,'[20]WorkDone DATA'!$G:$G,BOQ!$B79)*$G79</f>
        <v>#VALUE!</v>
      </c>
      <c r="AO79" s="53" t="e">
        <f>SUMIFS('[20]WorkDone DATA'!$L:$L,'[20]WorkDone DATA'!$N:$N,BOQ!AO$6,'[20]WorkDone DATA'!$G:$G,BOQ!$B79)*$G79</f>
        <v>#VALUE!</v>
      </c>
      <c r="AP79" s="53" t="e">
        <f>SUMIFS('[20]WorkDone DATA'!$L:$L,'[20]WorkDone DATA'!$N:$N,BOQ!AP$6,'[20]WorkDone DATA'!$G:$G,BOQ!$B79)*$G79</f>
        <v>#VALUE!</v>
      </c>
      <c r="AQ79" s="53" t="e">
        <f>SUMIFS('[20]WorkDone DATA'!$L:$L,'[20]WorkDone DATA'!$N:$N,BOQ!AQ$6,'[20]WorkDone DATA'!$G:$G,BOQ!$B79)*$G79</f>
        <v>#VALUE!</v>
      </c>
      <c r="AR79" s="53" t="e">
        <f>SUMIFS('[20]WorkDone DATA'!$L:$L,'[20]WorkDone DATA'!$N:$N,BOQ!AR$6,'[20]WorkDone DATA'!$G:$G,BOQ!$B79)*$G79</f>
        <v>#VALUE!</v>
      </c>
      <c r="AS79" s="53" t="e">
        <f>SUMIFS('[20]WorkDone DATA'!$L:$L,'[20]WorkDone DATA'!$N:$N,BOQ!AS$6,'[20]WorkDone DATA'!$G:$G,BOQ!$B79)*$G79</f>
        <v>#VALUE!</v>
      </c>
      <c r="AT79" s="53" t="e">
        <f>SUMIFS('[20]WorkDone DATA'!$L:$L,'[20]WorkDone DATA'!$N:$N,BOQ!AT$6,'[20]WorkDone DATA'!$G:$G,BOQ!$B79)*$G79</f>
        <v>#VALUE!</v>
      </c>
      <c r="AU79" s="53" t="e">
        <f>SUMIFS('[20]WorkDone DATA'!$L:$L,'[20]WorkDone DATA'!$N:$N,BOQ!AU$6,'[20]WorkDone DATA'!$G:$G,BOQ!$B79)*$G79</f>
        <v>#VALUE!</v>
      </c>
      <c r="AV79" s="53" t="e">
        <f>SUMIFS('[20]WorkDone DATA'!$L:$L,'[20]WorkDone DATA'!$N:$N,BOQ!AV$6,'[20]WorkDone DATA'!$G:$G,BOQ!$B79)*$G79</f>
        <v>#VALUE!</v>
      </c>
      <c r="AW79" s="53" t="e">
        <f>SUMIFS('[20]WorkDone DATA'!$L:$L,'[20]WorkDone DATA'!$N:$N,BOQ!AW$6,'[20]WorkDone DATA'!$G:$G,BOQ!$B79)*$G79</f>
        <v>#VALUE!</v>
      </c>
      <c r="AX79" s="53" t="e">
        <f>SUMIFS('[20]WorkDone DATA'!$L:$L,'[20]WorkDone DATA'!$N:$N,BOQ!AX$6,'[20]WorkDone DATA'!$G:$G,BOQ!$B79)*$G79</f>
        <v>#VALUE!</v>
      </c>
      <c r="AY79" s="53" t="e">
        <f>SUMIFS('[20]WorkDone DATA'!$L:$L,'[20]WorkDone DATA'!$N:$N,BOQ!AY$6,'[20]WorkDone DATA'!$G:$G,BOQ!$B79)*$G79</f>
        <v>#VALUE!</v>
      </c>
      <c r="AZ79" s="53" t="e">
        <f>SUMIFS('[20]WorkDone DATA'!$L:$L,'[20]WorkDone DATA'!$N:$N,BOQ!AZ$6,'[20]WorkDone DATA'!$G:$G,BOQ!$B79)*$G79</f>
        <v>#VALUE!</v>
      </c>
      <c r="BA79" s="53" t="e">
        <f>SUMIFS('[20]WorkDone DATA'!$L:$L,'[20]WorkDone DATA'!$N:$N,BOQ!BA$6,'[20]WorkDone DATA'!$G:$G,BOQ!$B79)*$G79</f>
        <v>#VALUE!</v>
      </c>
      <c r="BB79" s="53" t="e">
        <f>SUMIFS('[20]WorkDone DATA'!$L:$L,'[20]WorkDone DATA'!$N:$N,BOQ!BB$6,'[20]WorkDone DATA'!$G:$G,BOQ!$B79)*$G79</f>
        <v>#VALUE!</v>
      </c>
      <c r="BC79" s="53" t="e">
        <f>SUMIFS('[20]WorkDone DATA'!$L:$L,'[20]WorkDone DATA'!$N:$N,BOQ!BC$6,'[20]WorkDone DATA'!$G:$G,BOQ!$B79)*$G79</f>
        <v>#VALUE!</v>
      </c>
      <c r="BD79" s="53" t="e">
        <f>SUMIFS('[20]WorkDone DATA'!$L:$L,'[20]WorkDone DATA'!$N:$N,BOQ!BD$6,'[20]WorkDone DATA'!$G:$G,BOQ!$B79)*$G79</f>
        <v>#VALUE!</v>
      </c>
      <c r="BE79" s="53" t="e">
        <f>SUMIFS('[20]WorkDone DATA'!$L:$L,'[20]WorkDone DATA'!$N:$N,BOQ!BE$6,'[20]WorkDone DATA'!$G:$G,BOQ!$B79)*$G79</f>
        <v>#VALUE!</v>
      </c>
      <c r="BF79" s="53" t="e">
        <f>SUMIFS('[20]WorkDone DATA'!$L:$L,'[20]WorkDone DATA'!$N:$N,BOQ!BF$6,'[20]WorkDone DATA'!$G:$G,BOQ!$B79)*$G79</f>
        <v>#VALUE!</v>
      </c>
      <c r="BG79" s="53" t="e">
        <f>SUMIFS('[20]WorkDone DATA'!$L:$L,'[20]WorkDone DATA'!$N:$N,BOQ!BG$6,'[20]WorkDone DATA'!$G:$G,BOQ!$B79)*$G79</f>
        <v>#VALUE!</v>
      </c>
      <c r="BH79" s="53" t="e">
        <f>SUMIFS('[20]WorkDone DATA'!$L:$L,'[20]WorkDone DATA'!$N:$N,BOQ!BH$6,'[20]WorkDone DATA'!$G:$G,BOQ!$B79)*$G79</f>
        <v>#VALUE!</v>
      </c>
      <c r="BI79" s="53" t="e">
        <f>SUMIFS('[20]WorkDone DATA'!$L:$L,'[20]WorkDone DATA'!$N:$N,BOQ!BI$6,'[20]WorkDone DATA'!$G:$G,BOQ!$B79)*$G79</f>
        <v>#VALUE!</v>
      </c>
      <c r="BJ79" s="53" t="e">
        <f>SUMIFS('[20]WorkDone DATA'!$L:$L,'[20]WorkDone DATA'!$N:$N,BOQ!BJ$6,'[20]WorkDone DATA'!$G:$G,BOQ!$B79)*$G79</f>
        <v>#VALUE!</v>
      </c>
      <c r="BK79" s="53" t="e">
        <f>SUMIFS('[20]WorkDone DATA'!$L:$L,'[20]WorkDone DATA'!$N:$N,BOQ!BK$6,'[20]WorkDone DATA'!$G:$G,BOQ!$B79)*$G79</f>
        <v>#VALUE!</v>
      </c>
      <c r="BL79" s="53" t="e">
        <f>SUMIFS('[20]WorkDone DATA'!$L:$L,'[20]WorkDone DATA'!$N:$N,BOQ!BL$6,'[20]WorkDone DATA'!$G:$G,BOQ!$B79)*$G79</f>
        <v>#VALUE!</v>
      </c>
      <c r="BM79" s="53" t="e">
        <f>SUMIFS('[20]WorkDone DATA'!$L:$L,'[20]WorkDone DATA'!$N:$N,BOQ!BM$6,'[20]WorkDone DATA'!$G:$G,BOQ!$B79)*$G79</f>
        <v>#VALUE!</v>
      </c>
      <c r="BN79" s="53" t="e">
        <f>SUMIFS('[20]WorkDone DATA'!$L:$L,'[20]WorkDone DATA'!$N:$N,BOQ!BN$6,'[20]WorkDone DATA'!$G:$G,BOQ!$B79)*$G79</f>
        <v>#VALUE!</v>
      </c>
      <c r="BO79" s="53" t="e">
        <f>SUMIFS('[20]WorkDone DATA'!$L:$L,'[20]WorkDone DATA'!$N:$N,BOQ!BO$6,'[20]WorkDone DATA'!$G:$G,BOQ!$B79)*$G79</f>
        <v>#VALUE!</v>
      </c>
      <c r="BP79" s="53" t="e">
        <f>SUMIFS('[20]WorkDone DATA'!$L:$L,'[20]WorkDone DATA'!$N:$N,BOQ!BP$6,'[20]WorkDone DATA'!$G:$G,BOQ!$B79)*$G79</f>
        <v>#VALUE!</v>
      </c>
      <c r="BQ79" s="53" t="e">
        <f>SUMIFS('[20]WorkDone DATA'!$L:$L,'[20]WorkDone DATA'!$N:$N,BOQ!BQ$6,'[20]WorkDone DATA'!$G:$G,BOQ!$B79)*$G79</f>
        <v>#VALUE!</v>
      </c>
      <c r="BR79" s="53" t="e">
        <f>SUMIFS('[20]WorkDone DATA'!$L:$L,'[20]WorkDone DATA'!$N:$N,BOQ!BR$6,'[20]WorkDone DATA'!$G:$G,BOQ!$B79)*$G79</f>
        <v>#VALUE!</v>
      </c>
      <c r="BS79" s="53" t="e">
        <f>SUMIFS('[20]WorkDone DATA'!$L:$L,'[20]WorkDone DATA'!$N:$N,BOQ!BS$6,'[20]WorkDone DATA'!$G:$G,BOQ!$B79)*$G79</f>
        <v>#VALUE!</v>
      </c>
      <c r="BT79" s="53" t="e">
        <f>SUMIFS('[20]WorkDone DATA'!$L:$L,'[20]WorkDone DATA'!$N:$N,BOQ!BT$6,'[20]WorkDone DATA'!$G:$G,BOQ!$B79)*$G79</f>
        <v>#VALUE!</v>
      </c>
      <c r="BU79" s="53" t="e">
        <f>SUMIFS('[20]WorkDone DATA'!$L:$L,'[20]WorkDone DATA'!$N:$N,BOQ!BU$6,'[20]WorkDone DATA'!$G:$G,BOQ!$B79)*$G79</f>
        <v>#VALUE!</v>
      </c>
      <c r="BV79" s="53" t="e">
        <f>SUMIFS('[20]WorkDone DATA'!$L:$L,'[20]WorkDone DATA'!$N:$N,BOQ!BV$6,'[20]WorkDone DATA'!$G:$G,BOQ!$B79)*$G79</f>
        <v>#VALUE!</v>
      </c>
      <c r="BW79" s="53" t="e">
        <f>SUMIFS('[20]WorkDone DATA'!$L:$L,'[20]WorkDone DATA'!$N:$N,BOQ!BW$6,'[20]WorkDone DATA'!$G:$G,BOQ!$B79)*$G79</f>
        <v>#VALUE!</v>
      </c>
      <c r="BX79" s="53" t="e">
        <f>SUMIFS('[20]WorkDone DATA'!$L:$L,'[20]WorkDone DATA'!$N:$N,BOQ!BX$6,'[20]WorkDone DATA'!$G:$G,BOQ!$B79)*$G79</f>
        <v>#VALUE!</v>
      </c>
    </row>
    <row r="80" spans="1:76" ht="15.6" x14ac:dyDescent="0.35">
      <c r="A80" s="1"/>
      <c r="B80" s="42"/>
      <c r="C80" s="64" t="s">
        <v>85</v>
      </c>
      <c r="D80" s="51"/>
      <c r="E80" s="51"/>
      <c r="F80" s="45"/>
      <c r="G80" s="52"/>
      <c r="H80" s="53">
        <f t="shared" si="8"/>
        <v>0</v>
      </c>
      <c r="K80" s="214"/>
      <c r="L80" s="220" t="e">
        <f t="shared" si="9"/>
        <v>#VALUE!</v>
      </c>
      <c r="M80" s="221" t="e">
        <f t="shared" si="10"/>
        <v>#VALUE!</v>
      </c>
      <c r="N80" s="223"/>
      <c r="O80" s="214">
        <f t="shared" si="11"/>
        <v>0</v>
      </c>
      <c r="P80" s="215" t="e">
        <f t="shared" si="12"/>
        <v>#VALUE!</v>
      </c>
      <c r="Q80" s="218"/>
      <c r="R80" s="217" t="e">
        <f>SUMIFS('[20]WorkDone DATA'!$L:$L,'[20]WorkDone DATA'!$N:$N,BOQ!S$6,'[20]WorkDone DATA'!$G:$G,BOQ!$B80)</f>
        <v>#VALUE!</v>
      </c>
      <c r="S80" s="53" t="e">
        <f t="shared" si="13"/>
        <v>#VALUE!</v>
      </c>
      <c r="T80" s="217" t="e">
        <f>SUMIFS('[20]WorkDone DATA'!$L:$L,'[20]WorkDone DATA'!$N:$N,BOQ!U$6,'[20]WorkDone DATA'!$G:$G,BOQ!$B80)</f>
        <v>#VALUE!</v>
      </c>
      <c r="U80" s="53" t="e">
        <f t="shared" si="14"/>
        <v>#VALUE!</v>
      </c>
      <c r="V80" s="217"/>
      <c r="W80" s="53" t="e">
        <f>SUMIFS('[20]WorkDone DATA'!$L:$L,'[20]WorkDone DATA'!$N:$N,BOQ!W$6,'[20]WorkDone DATA'!$G:$G,BOQ!$B80)*$G80</f>
        <v>#VALUE!</v>
      </c>
      <c r="X80" s="217"/>
      <c r="Y80" s="53" t="e">
        <f>SUMIFS('[20]WorkDone DATA'!$L:$L,'[20]WorkDone DATA'!$N:$N,BOQ!Y$6,'[20]WorkDone DATA'!$G:$G,BOQ!$B80)*$G80</f>
        <v>#VALUE!</v>
      </c>
      <c r="Z80" s="217"/>
      <c r="AA80" s="53" t="e">
        <f>SUMIFS('[20]WorkDone DATA'!$L:$L,'[20]WorkDone DATA'!$N:$N,BOQ!AA$6,'[20]WorkDone DATA'!$G:$G,BOQ!$B80)*$G80</f>
        <v>#VALUE!</v>
      </c>
      <c r="AB80" s="53" t="e">
        <f>SUMIFS('[20]WorkDone DATA'!$L:$L,'[20]WorkDone DATA'!$N:$N,BOQ!AB$6,'[20]WorkDone DATA'!$G:$G,BOQ!$B80)*$G80</f>
        <v>#VALUE!</v>
      </c>
      <c r="AC80" s="53" t="e">
        <f>SUMIFS('[20]WorkDone DATA'!$L:$L,'[20]WorkDone DATA'!$N:$N,BOQ!AC$6,'[20]WorkDone DATA'!$G:$G,BOQ!$B80)*$G80</f>
        <v>#VALUE!</v>
      </c>
      <c r="AD80" s="53" t="e">
        <f>SUMIFS('[20]WorkDone DATA'!$L:$L,'[20]WorkDone DATA'!$N:$N,BOQ!AD$6,'[20]WorkDone DATA'!$G:$G,BOQ!$B80)*$G80</f>
        <v>#VALUE!</v>
      </c>
      <c r="AE80" s="53" t="e">
        <f>SUMIFS('[20]WorkDone DATA'!$L:$L,'[20]WorkDone DATA'!$N:$N,BOQ!AE$6,'[20]WorkDone DATA'!$G:$G,BOQ!$B80)*$G80</f>
        <v>#VALUE!</v>
      </c>
      <c r="AF80" s="53" t="e">
        <f>SUMIFS('[20]WorkDone DATA'!$L:$L,'[20]WorkDone DATA'!$N:$N,BOQ!AF$6,'[20]WorkDone DATA'!$G:$G,BOQ!$B80)*$G80</f>
        <v>#VALUE!</v>
      </c>
      <c r="AG80" s="53" t="e">
        <f>SUMIFS('[20]WorkDone DATA'!$L:$L,'[20]WorkDone DATA'!$N:$N,BOQ!AG$6,'[20]WorkDone DATA'!$G:$G,BOQ!$B80)*$G80</f>
        <v>#VALUE!</v>
      </c>
      <c r="AH80" s="53" t="e">
        <f>SUMIFS('[20]WorkDone DATA'!$L:$L,'[20]WorkDone DATA'!$N:$N,BOQ!AH$6,'[20]WorkDone DATA'!$G:$G,BOQ!$B80)*$G80</f>
        <v>#VALUE!</v>
      </c>
      <c r="AI80" s="53" t="e">
        <f>SUMIFS('[20]WorkDone DATA'!$L:$L,'[20]WorkDone DATA'!$N:$N,BOQ!AI$6,'[20]WorkDone DATA'!$G:$G,BOQ!$B80)*$G80</f>
        <v>#VALUE!</v>
      </c>
      <c r="AJ80" s="53" t="e">
        <f>SUMIFS('[20]WorkDone DATA'!$L:$L,'[20]WorkDone DATA'!$N:$N,BOQ!AJ$6,'[20]WorkDone DATA'!$G:$G,BOQ!$B80)*$G80</f>
        <v>#VALUE!</v>
      </c>
      <c r="AK80" s="53" t="e">
        <f>SUMIFS('[20]WorkDone DATA'!$L:$L,'[20]WorkDone DATA'!$N:$N,BOQ!AK$6,'[20]WorkDone DATA'!$G:$G,BOQ!$B80)*$G80</f>
        <v>#VALUE!</v>
      </c>
      <c r="AL80" s="53" t="e">
        <f>SUMIFS('[20]WorkDone DATA'!$L:$L,'[20]WorkDone DATA'!$N:$N,BOQ!AL$6,'[20]WorkDone DATA'!$G:$G,BOQ!$B80)*$G80</f>
        <v>#VALUE!</v>
      </c>
      <c r="AM80" s="53" t="e">
        <f>SUMIFS('[20]WorkDone DATA'!$L:$L,'[20]WorkDone DATA'!$N:$N,BOQ!AM$6,'[20]WorkDone DATA'!$G:$G,BOQ!$B80)*$G80</f>
        <v>#VALUE!</v>
      </c>
      <c r="AN80" s="53" t="e">
        <f>SUMIFS('[20]WorkDone DATA'!$L:$L,'[20]WorkDone DATA'!$N:$N,BOQ!AN$6,'[20]WorkDone DATA'!$G:$G,BOQ!$B80)*$G80</f>
        <v>#VALUE!</v>
      </c>
      <c r="AO80" s="53" t="e">
        <f>SUMIFS('[20]WorkDone DATA'!$L:$L,'[20]WorkDone DATA'!$N:$N,BOQ!AO$6,'[20]WorkDone DATA'!$G:$G,BOQ!$B80)*$G80</f>
        <v>#VALUE!</v>
      </c>
      <c r="AP80" s="53" t="e">
        <f>SUMIFS('[20]WorkDone DATA'!$L:$L,'[20]WorkDone DATA'!$N:$N,BOQ!AP$6,'[20]WorkDone DATA'!$G:$G,BOQ!$B80)*$G80</f>
        <v>#VALUE!</v>
      </c>
      <c r="AQ80" s="53" t="e">
        <f>SUMIFS('[20]WorkDone DATA'!$L:$L,'[20]WorkDone DATA'!$N:$N,BOQ!AQ$6,'[20]WorkDone DATA'!$G:$G,BOQ!$B80)*$G80</f>
        <v>#VALUE!</v>
      </c>
      <c r="AR80" s="53" t="e">
        <f>SUMIFS('[20]WorkDone DATA'!$L:$L,'[20]WorkDone DATA'!$N:$N,BOQ!AR$6,'[20]WorkDone DATA'!$G:$G,BOQ!$B80)*$G80</f>
        <v>#VALUE!</v>
      </c>
      <c r="AS80" s="53" t="e">
        <f>SUMIFS('[20]WorkDone DATA'!$L:$L,'[20]WorkDone DATA'!$N:$N,BOQ!AS$6,'[20]WorkDone DATA'!$G:$G,BOQ!$B80)*$G80</f>
        <v>#VALUE!</v>
      </c>
      <c r="AT80" s="53" t="e">
        <f>SUMIFS('[20]WorkDone DATA'!$L:$L,'[20]WorkDone DATA'!$N:$N,BOQ!AT$6,'[20]WorkDone DATA'!$G:$G,BOQ!$B80)*$G80</f>
        <v>#VALUE!</v>
      </c>
      <c r="AU80" s="53" t="e">
        <f>SUMIFS('[20]WorkDone DATA'!$L:$L,'[20]WorkDone DATA'!$N:$N,BOQ!AU$6,'[20]WorkDone DATA'!$G:$G,BOQ!$B80)*$G80</f>
        <v>#VALUE!</v>
      </c>
      <c r="AV80" s="53" t="e">
        <f>SUMIFS('[20]WorkDone DATA'!$L:$L,'[20]WorkDone DATA'!$N:$N,BOQ!AV$6,'[20]WorkDone DATA'!$G:$G,BOQ!$B80)*$G80</f>
        <v>#VALUE!</v>
      </c>
      <c r="AW80" s="53" t="e">
        <f>SUMIFS('[20]WorkDone DATA'!$L:$L,'[20]WorkDone DATA'!$N:$N,BOQ!AW$6,'[20]WorkDone DATA'!$G:$G,BOQ!$B80)*$G80</f>
        <v>#VALUE!</v>
      </c>
      <c r="AX80" s="53" t="e">
        <f>SUMIFS('[20]WorkDone DATA'!$L:$L,'[20]WorkDone DATA'!$N:$N,BOQ!AX$6,'[20]WorkDone DATA'!$G:$G,BOQ!$B80)*$G80</f>
        <v>#VALUE!</v>
      </c>
      <c r="AY80" s="53" t="e">
        <f>SUMIFS('[20]WorkDone DATA'!$L:$L,'[20]WorkDone DATA'!$N:$N,BOQ!AY$6,'[20]WorkDone DATA'!$G:$G,BOQ!$B80)*$G80</f>
        <v>#VALUE!</v>
      </c>
      <c r="AZ80" s="53" t="e">
        <f>SUMIFS('[20]WorkDone DATA'!$L:$L,'[20]WorkDone DATA'!$N:$N,BOQ!AZ$6,'[20]WorkDone DATA'!$G:$G,BOQ!$B80)*$G80</f>
        <v>#VALUE!</v>
      </c>
      <c r="BA80" s="53" t="e">
        <f>SUMIFS('[20]WorkDone DATA'!$L:$L,'[20]WorkDone DATA'!$N:$N,BOQ!BA$6,'[20]WorkDone DATA'!$G:$G,BOQ!$B80)*$G80</f>
        <v>#VALUE!</v>
      </c>
      <c r="BB80" s="53" t="e">
        <f>SUMIFS('[20]WorkDone DATA'!$L:$L,'[20]WorkDone DATA'!$N:$N,BOQ!BB$6,'[20]WorkDone DATA'!$G:$G,BOQ!$B80)*$G80</f>
        <v>#VALUE!</v>
      </c>
      <c r="BC80" s="53" t="e">
        <f>SUMIFS('[20]WorkDone DATA'!$L:$L,'[20]WorkDone DATA'!$N:$N,BOQ!BC$6,'[20]WorkDone DATA'!$G:$G,BOQ!$B80)*$G80</f>
        <v>#VALUE!</v>
      </c>
      <c r="BD80" s="53" t="e">
        <f>SUMIFS('[20]WorkDone DATA'!$L:$L,'[20]WorkDone DATA'!$N:$N,BOQ!BD$6,'[20]WorkDone DATA'!$G:$G,BOQ!$B80)*$G80</f>
        <v>#VALUE!</v>
      </c>
      <c r="BE80" s="53" t="e">
        <f>SUMIFS('[20]WorkDone DATA'!$L:$L,'[20]WorkDone DATA'!$N:$N,BOQ!BE$6,'[20]WorkDone DATA'!$G:$G,BOQ!$B80)*$G80</f>
        <v>#VALUE!</v>
      </c>
      <c r="BF80" s="53" t="e">
        <f>SUMIFS('[20]WorkDone DATA'!$L:$L,'[20]WorkDone DATA'!$N:$N,BOQ!BF$6,'[20]WorkDone DATA'!$G:$G,BOQ!$B80)*$G80</f>
        <v>#VALUE!</v>
      </c>
      <c r="BG80" s="53" t="e">
        <f>SUMIFS('[20]WorkDone DATA'!$L:$L,'[20]WorkDone DATA'!$N:$N,BOQ!BG$6,'[20]WorkDone DATA'!$G:$G,BOQ!$B80)*$G80</f>
        <v>#VALUE!</v>
      </c>
      <c r="BH80" s="53" t="e">
        <f>SUMIFS('[20]WorkDone DATA'!$L:$L,'[20]WorkDone DATA'!$N:$N,BOQ!BH$6,'[20]WorkDone DATA'!$G:$G,BOQ!$B80)*$G80</f>
        <v>#VALUE!</v>
      </c>
      <c r="BI80" s="53" t="e">
        <f>SUMIFS('[20]WorkDone DATA'!$L:$L,'[20]WorkDone DATA'!$N:$N,BOQ!BI$6,'[20]WorkDone DATA'!$G:$G,BOQ!$B80)*$G80</f>
        <v>#VALUE!</v>
      </c>
      <c r="BJ80" s="53" t="e">
        <f>SUMIFS('[20]WorkDone DATA'!$L:$L,'[20]WorkDone DATA'!$N:$N,BOQ!BJ$6,'[20]WorkDone DATA'!$G:$G,BOQ!$B80)*$G80</f>
        <v>#VALUE!</v>
      </c>
      <c r="BK80" s="53" t="e">
        <f>SUMIFS('[20]WorkDone DATA'!$L:$L,'[20]WorkDone DATA'!$N:$N,BOQ!BK$6,'[20]WorkDone DATA'!$G:$G,BOQ!$B80)*$G80</f>
        <v>#VALUE!</v>
      </c>
      <c r="BL80" s="53" t="e">
        <f>SUMIFS('[20]WorkDone DATA'!$L:$L,'[20]WorkDone DATA'!$N:$N,BOQ!BL$6,'[20]WorkDone DATA'!$G:$G,BOQ!$B80)*$G80</f>
        <v>#VALUE!</v>
      </c>
      <c r="BM80" s="53" t="e">
        <f>SUMIFS('[20]WorkDone DATA'!$L:$L,'[20]WorkDone DATA'!$N:$N,BOQ!BM$6,'[20]WorkDone DATA'!$G:$G,BOQ!$B80)*$G80</f>
        <v>#VALUE!</v>
      </c>
      <c r="BN80" s="53" t="e">
        <f>SUMIFS('[20]WorkDone DATA'!$L:$L,'[20]WorkDone DATA'!$N:$N,BOQ!BN$6,'[20]WorkDone DATA'!$G:$G,BOQ!$B80)*$G80</f>
        <v>#VALUE!</v>
      </c>
      <c r="BO80" s="53" t="e">
        <f>SUMIFS('[20]WorkDone DATA'!$L:$L,'[20]WorkDone DATA'!$N:$N,BOQ!BO$6,'[20]WorkDone DATA'!$G:$G,BOQ!$B80)*$G80</f>
        <v>#VALUE!</v>
      </c>
      <c r="BP80" s="53" t="e">
        <f>SUMIFS('[20]WorkDone DATA'!$L:$L,'[20]WorkDone DATA'!$N:$N,BOQ!BP$6,'[20]WorkDone DATA'!$G:$G,BOQ!$B80)*$G80</f>
        <v>#VALUE!</v>
      </c>
      <c r="BQ80" s="53" t="e">
        <f>SUMIFS('[20]WorkDone DATA'!$L:$L,'[20]WorkDone DATA'!$N:$N,BOQ!BQ$6,'[20]WorkDone DATA'!$G:$G,BOQ!$B80)*$G80</f>
        <v>#VALUE!</v>
      </c>
      <c r="BR80" s="53" t="e">
        <f>SUMIFS('[20]WorkDone DATA'!$L:$L,'[20]WorkDone DATA'!$N:$N,BOQ!BR$6,'[20]WorkDone DATA'!$G:$G,BOQ!$B80)*$G80</f>
        <v>#VALUE!</v>
      </c>
      <c r="BS80" s="53" t="e">
        <f>SUMIFS('[20]WorkDone DATA'!$L:$L,'[20]WorkDone DATA'!$N:$N,BOQ!BS$6,'[20]WorkDone DATA'!$G:$G,BOQ!$B80)*$G80</f>
        <v>#VALUE!</v>
      </c>
      <c r="BT80" s="53" t="e">
        <f>SUMIFS('[20]WorkDone DATA'!$L:$L,'[20]WorkDone DATA'!$N:$N,BOQ!BT$6,'[20]WorkDone DATA'!$G:$G,BOQ!$B80)*$G80</f>
        <v>#VALUE!</v>
      </c>
      <c r="BU80" s="53" t="e">
        <f>SUMIFS('[20]WorkDone DATA'!$L:$L,'[20]WorkDone DATA'!$N:$N,BOQ!BU$6,'[20]WorkDone DATA'!$G:$G,BOQ!$B80)*$G80</f>
        <v>#VALUE!</v>
      </c>
      <c r="BV80" s="53" t="e">
        <f>SUMIFS('[20]WorkDone DATA'!$L:$L,'[20]WorkDone DATA'!$N:$N,BOQ!BV$6,'[20]WorkDone DATA'!$G:$G,BOQ!$B80)*$G80</f>
        <v>#VALUE!</v>
      </c>
      <c r="BW80" s="53" t="e">
        <f>SUMIFS('[20]WorkDone DATA'!$L:$L,'[20]WorkDone DATA'!$N:$N,BOQ!BW$6,'[20]WorkDone DATA'!$G:$G,BOQ!$B80)*$G80</f>
        <v>#VALUE!</v>
      </c>
      <c r="BX80" s="53" t="e">
        <f>SUMIFS('[20]WorkDone DATA'!$L:$L,'[20]WorkDone DATA'!$N:$N,BOQ!BX$6,'[20]WorkDone DATA'!$G:$G,BOQ!$B80)*$G80</f>
        <v>#VALUE!</v>
      </c>
    </row>
    <row r="81" spans="1:76" ht="15.6" x14ac:dyDescent="0.35">
      <c r="A81" s="1" t="str">
        <f>C80</f>
        <v xml:space="preserve">500mm2 x 1 core (EXX01WCV) 6.35kV/11kV  </v>
      </c>
      <c r="B81" s="42">
        <v>2.0350000000000001</v>
      </c>
      <c r="C81" s="65" t="s">
        <v>11</v>
      </c>
      <c r="D81" s="58" t="s">
        <v>12</v>
      </c>
      <c r="E81" s="51" t="s">
        <v>93</v>
      </c>
      <c r="F81" s="45">
        <v>360</v>
      </c>
      <c r="G81" s="52">
        <v>4454.51</v>
      </c>
      <c r="H81" s="53">
        <f t="shared" si="8"/>
        <v>1603623.6</v>
      </c>
      <c r="K81" s="214" t="e">
        <f t="shared" ref="K81:K139" si="15">M81/G81</f>
        <v>#VALUE!</v>
      </c>
      <c r="L81" s="220" t="e">
        <f t="shared" si="9"/>
        <v>#VALUE!</v>
      </c>
      <c r="M81" s="221" t="e">
        <f t="shared" si="10"/>
        <v>#VALUE!</v>
      </c>
      <c r="N81" s="213"/>
      <c r="O81" s="214" t="e">
        <f t="shared" si="11"/>
        <v>#VALUE!</v>
      </c>
      <c r="P81" s="215" t="e">
        <f t="shared" si="12"/>
        <v>#VALUE!</v>
      </c>
      <c r="Q81" s="218"/>
      <c r="R81" s="217" t="e">
        <f>SUMIFS('[20]WorkDone DATA'!$L:$L,'[20]WorkDone DATA'!$N:$N,BOQ!S$6,'[20]WorkDone DATA'!$G:$G,BOQ!$B81)</f>
        <v>#VALUE!</v>
      </c>
      <c r="S81" s="53" t="e">
        <f t="shared" si="13"/>
        <v>#VALUE!</v>
      </c>
      <c r="T81" s="217" t="e">
        <f>SUMIFS('[20]WorkDone DATA'!$L:$L,'[20]WorkDone DATA'!$N:$N,BOQ!U$6,'[20]WorkDone DATA'!$G:$G,BOQ!$B81)</f>
        <v>#VALUE!</v>
      </c>
      <c r="U81" s="53" t="e">
        <f t="shared" si="14"/>
        <v>#VALUE!</v>
      </c>
      <c r="V81" s="217"/>
      <c r="W81" s="53" t="e">
        <f>SUMIFS('[20]WorkDone DATA'!$L:$L,'[20]WorkDone DATA'!$N:$N,BOQ!W$6,'[20]WorkDone DATA'!$G:$G,BOQ!$B81)*$G81</f>
        <v>#VALUE!</v>
      </c>
      <c r="X81" s="217"/>
      <c r="Y81" s="53" t="e">
        <f>SUMIFS('[20]WorkDone DATA'!$L:$L,'[20]WorkDone DATA'!$N:$N,BOQ!Y$6,'[20]WorkDone DATA'!$G:$G,BOQ!$B81)*$G81</f>
        <v>#VALUE!</v>
      </c>
      <c r="Z81" s="217"/>
      <c r="AA81" s="53" t="e">
        <f>SUMIFS('[20]WorkDone DATA'!$L:$L,'[20]WorkDone DATA'!$N:$N,BOQ!AA$6,'[20]WorkDone DATA'!$G:$G,BOQ!$B81)*$G81</f>
        <v>#VALUE!</v>
      </c>
      <c r="AB81" s="53" t="e">
        <f>SUMIFS('[20]WorkDone DATA'!$L:$L,'[20]WorkDone DATA'!$N:$N,BOQ!AB$6,'[20]WorkDone DATA'!$G:$G,BOQ!$B81)*$G81</f>
        <v>#VALUE!</v>
      </c>
      <c r="AC81" s="53" t="e">
        <f>SUMIFS('[20]WorkDone DATA'!$L:$L,'[20]WorkDone DATA'!$N:$N,BOQ!AC$6,'[20]WorkDone DATA'!$G:$G,BOQ!$B81)*$G81</f>
        <v>#VALUE!</v>
      </c>
      <c r="AD81" s="53" t="e">
        <f>SUMIFS('[20]WorkDone DATA'!$L:$L,'[20]WorkDone DATA'!$N:$N,BOQ!AD$6,'[20]WorkDone DATA'!$G:$G,BOQ!$B81)*$G81</f>
        <v>#VALUE!</v>
      </c>
      <c r="AE81" s="53" t="e">
        <f>SUMIFS('[20]WorkDone DATA'!$L:$L,'[20]WorkDone DATA'!$N:$N,BOQ!AE$6,'[20]WorkDone DATA'!$G:$G,BOQ!$B81)*$G81</f>
        <v>#VALUE!</v>
      </c>
      <c r="AF81" s="53" t="e">
        <f>SUMIFS('[20]WorkDone DATA'!$L:$L,'[20]WorkDone DATA'!$N:$N,BOQ!AF$6,'[20]WorkDone DATA'!$G:$G,BOQ!$B81)*$G81</f>
        <v>#VALUE!</v>
      </c>
      <c r="AG81" s="53" t="e">
        <f>SUMIFS('[20]WorkDone DATA'!$L:$L,'[20]WorkDone DATA'!$N:$N,BOQ!AG$6,'[20]WorkDone DATA'!$G:$G,BOQ!$B81)*$G81</f>
        <v>#VALUE!</v>
      </c>
      <c r="AH81" s="53" t="e">
        <f>SUMIFS('[20]WorkDone DATA'!$L:$L,'[20]WorkDone DATA'!$N:$N,BOQ!AH$6,'[20]WorkDone DATA'!$G:$G,BOQ!$B81)*$G81</f>
        <v>#VALUE!</v>
      </c>
      <c r="AI81" s="53" t="e">
        <f>SUMIFS('[20]WorkDone DATA'!$L:$L,'[20]WorkDone DATA'!$N:$N,BOQ!AI$6,'[20]WorkDone DATA'!$G:$G,BOQ!$B81)*$G81</f>
        <v>#VALUE!</v>
      </c>
      <c r="AJ81" s="53" t="e">
        <f>SUMIFS('[20]WorkDone DATA'!$L:$L,'[20]WorkDone DATA'!$N:$N,BOQ!AJ$6,'[20]WorkDone DATA'!$G:$G,BOQ!$B81)*$G81</f>
        <v>#VALUE!</v>
      </c>
      <c r="AK81" s="53" t="e">
        <f>SUMIFS('[20]WorkDone DATA'!$L:$L,'[20]WorkDone DATA'!$N:$N,BOQ!AK$6,'[20]WorkDone DATA'!$G:$G,BOQ!$B81)*$G81</f>
        <v>#VALUE!</v>
      </c>
      <c r="AL81" s="53" t="e">
        <f>SUMIFS('[20]WorkDone DATA'!$L:$L,'[20]WorkDone DATA'!$N:$N,BOQ!AL$6,'[20]WorkDone DATA'!$G:$G,BOQ!$B81)*$G81</f>
        <v>#VALUE!</v>
      </c>
      <c r="AM81" s="53" t="e">
        <f>SUMIFS('[20]WorkDone DATA'!$L:$L,'[20]WorkDone DATA'!$N:$N,BOQ!AM$6,'[20]WorkDone DATA'!$G:$G,BOQ!$B81)*$G81</f>
        <v>#VALUE!</v>
      </c>
      <c r="AN81" s="53" t="e">
        <f>SUMIFS('[20]WorkDone DATA'!$L:$L,'[20]WorkDone DATA'!$N:$N,BOQ!AN$6,'[20]WorkDone DATA'!$G:$G,BOQ!$B81)*$G81</f>
        <v>#VALUE!</v>
      </c>
      <c r="AO81" s="53" t="e">
        <f>SUMIFS('[20]WorkDone DATA'!$L:$L,'[20]WorkDone DATA'!$N:$N,BOQ!AO$6,'[20]WorkDone DATA'!$G:$G,BOQ!$B81)*$G81</f>
        <v>#VALUE!</v>
      </c>
      <c r="AP81" s="53" t="e">
        <f>SUMIFS('[20]WorkDone DATA'!$L:$L,'[20]WorkDone DATA'!$N:$N,BOQ!AP$6,'[20]WorkDone DATA'!$G:$G,BOQ!$B81)*$G81</f>
        <v>#VALUE!</v>
      </c>
      <c r="AQ81" s="53" t="e">
        <f>SUMIFS('[20]WorkDone DATA'!$L:$L,'[20]WorkDone DATA'!$N:$N,BOQ!AQ$6,'[20]WorkDone DATA'!$G:$G,BOQ!$B81)*$G81</f>
        <v>#VALUE!</v>
      </c>
      <c r="AR81" s="53" t="e">
        <f>SUMIFS('[20]WorkDone DATA'!$L:$L,'[20]WorkDone DATA'!$N:$N,BOQ!AR$6,'[20]WorkDone DATA'!$G:$G,BOQ!$B81)*$G81</f>
        <v>#VALUE!</v>
      </c>
      <c r="AS81" s="53" t="e">
        <f>SUMIFS('[20]WorkDone DATA'!$L:$L,'[20]WorkDone DATA'!$N:$N,BOQ!AS$6,'[20]WorkDone DATA'!$G:$G,BOQ!$B81)*$G81</f>
        <v>#VALUE!</v>
      </c>
      <c r="AT81" s="53" t="e">
        <f>SUMIFS('[20]WorkDone DATA'!$L:$L,'[20]WorkDone DATA'!$N:$N,BOQ!AT$6,'[20]WorkDone DATA'!$G:$G,BOQ!$B81)*$G81</f>
        <v>#VALUE!</v>
      </c>
      <c r="AU81" s="53" t="e">
        <f>SUMIFS('[20]WorkDone DATA'!$L:$L,'[20]WorkDone DATA'!$N:$N,BOQ!AU$6,'[20]WorkDone DATA'!$G:$G,BOQ!$B81)*$G81</f>
        <v>#VALUE!</v>
      </c>
      <c r="AV81" s="53" t="e">
        <f>SUMIFS('[20]WorkDone DATA'!$L:$L,'[20]WorkDone DATA'!$N:$N,BOQ!AV$6,'[20]WorkDone DATA'!$G:$G,BOQ!$B81)*$G81</f>
        <v>#VALUE!</v>
      </c>
      <c r="AW81" s="53" t="e">
        <f>SUMIFS('[20]WorkDone DATA'!$L:$L,'[20]WorkDone DATA'!$N:$N,BOQ!AW$6,'[20]WorkDone DATA'!$G:$G,BOQ!$B81)*$G81</f>
        <v>#VALUE!</v>
      </c>
      <c r="AX81" s="53" t="e">
        <f>SUMIFS('[20]WorkDone DATA'!$L:$L,'[20]WorkDone DATA'!$N:$N,BOQ!AX$6,'[20]WorkDone DATA'!$G:$G,BOQ!$B81)*$G81</f>
        <v>#VALUE!</v>
      </c>
      <c r="AY81" s="53" t="e">
        <f>SUMIFS('[20]WorkDone DATA'!$L:$L,'[20]WorkDone DATA'!$N:$N,BOQ!AY$6,'[20]WorkDone DATA'!$G:$G,BOQ!$B81)*$G81</f>
        <v>#VALUE!</v>
      </c>
      <c r="AZ81" s="53" t="e">
        <f>SUMIFS('[20]WorkDone DATA'!$L:$L,'[20]WorkDone DATA'!$N:$N,BOQ!AZ$6,'[20]WorkDone DATA'!$G:$G,BOQ!$B81)*$G81</f>
        <v>#VALUE!</v>
      </c>
      <c r="BA81" s="53" t="e">
        <f>SUMIFS('[20]WorkDone DATA'!$L:$L,'[20]WorkDone DATA'!$N:$N,BOQ!BA$6,'[20]WorkDone DATA'!$G:$G,BOQ!$B81)*$G81</f>
        <v>#VALUE!</v>
      </c>
      <c r="BB81" s="53" t="e">
        <f>SUMIFS('[20]WorkDone DATA'!$L:$L,'[20]WorkDone DATA'!$N:$N,BOQ!BB$6,'[20]WorkDone DATA'!$G:$G,BOQ!$B81)*$G81</f>
        <v>#VALUE!</v>
      </c>
      <c r="BC81" s="53" t="e">
        <f>SUMIFS('[20]WorkDone DATA'!$L:$L,'[20]WorkDone DATA'!$N:$N,BOQ!BC$6,'[20]WorkDone DATA'!$G:$G,BOQ!$B81)*$G81</f>
        <v>#VALUE!</v>
      </c>
      <c r="BD81" s="53" t="e">
        <f>SUMIFS('[20]WorkDone DATA'!$L:$L,'[20]WorkDone DATA'!$N:$N,BOQ!BD$6,'[20]WorkDone DATA'!$G:$G,BOQ!$B81)*$G81</f>
        <v>#VALUE!</v>
      </c>
      <c r="BE81" s="53" t="e">
        <f>SUMIFS('[20]WorkDone DATA'!$L:$L,'[20]WorkDone DATA'!$N:$N,BOQ!BE$6,'[20]WorkDone DATA'!$G:$G,BOQ!$B81)*$G81</f>
        <v>#VALUE!</v>
      </c>
      <c r="BF81" s="53" t="e">
        <f>SUMIFS('[20]WorkDone DATA'!$L:$L,'[20]WorkDone DATA'!$N:$N,BOQ!BF$6,'[20]WorkDone DATA'!$G:$G,BOQ!$B81)*$G81</f>
        <v>#VALUE!</v>
      </c>
      <c r="BG81" s="53" t="e">
        <f>SUMIFS('[20]WorkDone DATA'!$L:$L,'[20]WorkDone DATA'!$N:$N,BOQ!BG$6,'[20]WorkDone DATA'!$G:$G,BOQ!$B81)*$G81</f>
        <v>#VALUE!</v>
      </c>
      <c r="BH81" s="53" t="e">
        <f>SUMIFS('[20]WorkDone DATA'!$L:$L,'[20]WorkDone DATA'!$N:$N,BOQ!BH$6,'[20]WorkDone DATA'!$G:$G,BOQ!$B81)*$G81</f>
        <v>#VALUE!</v>
      </c>
      <c r="BI81" s="53" t="e">
        <f>SUMIFS('[20]WorkDone DATA'!$L:$L,'[20]WorkDone DATA'!$N:$N,BOQ!BI$6,'[20]WorkDone DATA'!$G:$G,BOQ!$B81)*$G81</f>
        <v>#VALUE!</v>
      </c>
      <c r="BJ81" s="53" t="e">
        <f>SUMIFS('[20]WorkDone DATA'!$L:$L,'[20]WorkDone DATA'!$N:$N,BOQ!BJ$6,'[20]WorkDone DATA'!$G:$G,BOQ!$B81)*$G81</f>
        <v>#VALUE!</v>
      </c>
      <c r="BK81" s="53" t="e">
        <f>SUMIFS('[20]WorkDone DATA'!$L:$L,'[20]WorkDone DATA'!$N:$N,BOQ!BK$6,'[20]WorkDone DATA'!$G:$G,BOQ!$B81)*$G81</f>
        <v>#VALUE!</v>
      </c>
      <c r="BL81" s="53" t="e">
        <f>SUMIFS('[20]WorkDone DATA'!$L:$L,'[20]WorkDone DATA'!$N:$N,BOQ!BL$6,'[20]WorkDone DATA'!$G:$G,BOQ!$B81)*$G81</f>
        <v>#VALUE!</v>
      </c>
      <c r="BM81" s="53" t="e">
        <f>SUMIFS('[20]WorkDone DATA'!$L:$L,'[20]WorkDone DATA'!$N:$N,BOQ!BM$6,'[20]WorkDone DATA'!$G:$G,BOQ!$B81)*$G81</f>
        <v>#VALUE!</v>
      </c>
      <c r="BN81" s="53" t="e">
        <f>SUMIFS('[20]WorkDone DATA'!$L:$L,'[20]WorkDone DATA'!$N:$N,BOQ!BN$6,'[20]WorkDone DATA'!$G:$G,BOQ!$B81)*$G81</f>
        <v>#VALUE!</v>
      </c>
      <c r="BO81" s="53" t="e">
        <f>SUMIFS('[20]WorkDone DATA'!$L:$L,'[20]WorkDone DATA'!$N:$N,BOQ!BO$6,'[20]WorkDone DATA'!$G:$G,BOQ!$B81)*$G81</f>
        <v>#VALUE!</v>
      </c>
      <c r="BP81" s="53" t="e">
        <f>SUMIFS('[20]WorkDone DATA'!$L:$L,'[20]WorkDone DATA'!$N:$N,BOQ!BP$6,'[20]WorkDone DATA'!$G:$G,BOQ!$B81)*$G81</f>
        <v>#VALUE!</v>
      </c>
      <c r="BQ81" s="53" t="e">
        <f>SUMIFS('[20]WorkDone DATA'!$L:$L,'[20]WorkDone DATA'!$N:$N,BOQ!BQ$6,'[20]WorkDone DATA'!$G:$G,BOQ!$B81)*$G81</f>
        <v>#VALUE!</v>
      </c>
      <c r="BR81" s="53" t="e">
        <f>SUMIFS('[20]WorkDone DATA'!$L:$L,'[20]WorkDone DATA'!$N:$N,BOQ!BR$6,'[20]WorkDone DATA'!$G:$G,BOQ!$B81)*$G81</f>
        <v>#VALUE!</v>
      </c>
      <c r="BS81" s="53" t="e">
        <f>SUMIFS('[20]WorkDone DATA'!$L:$L,'[20]WorkDone DATA'!$N:$N,BOQ!BS$6,'[20]WorkDone DATA'!$G:$G,BOQ!$B81)*$G81</f>
        <v>#VALUE!</v>
      </c>
      <c r="BT81" s="53" t="e">
        <f>SUMIFS('[20]WorkDone DATA'!$L:$L,'[20]WorkDone DATA'!$N:$N,BOQ!BT$6,'[20]WorkDone DATA'!$G:$G,BOQ!$B81)*$G81</f>
        <v>#VALUE!</v>
      </c>
      <c r="BU81" s="53" t="e">
        <f>SUMIFS('[20]WorkDone DATA'!$L:$L,'[20]WorkDone DATA'!$N:$N,BOQ!BU$6,'[20]WorkDone DATA'!$G:$G,BOQ!$B81)*$G81</f>
        <v>#VALUE!</v>
      </c>
      <c r="BV81" s="53" t="e">
        <f>SUMIFS('[20]WorkDone DATA'!$L:$L,'[20]WorkDone DATA'!$N:$N,BOQ!BV$6,'[20]WorkDone DATA'!$G:$G,BOQ!$B81)*$G81</f>
        <v>#VALUE!</v>
      </c>
      <c r="BW81" s="53" t="e">
        <f>SUMIFS('[20]WorkDone DATA'!$L:$L,'[20]WorkDone DATA'!$N:$N,BOQ!BW$6,'[20]WorkDone DATA'!$G:$G,BOQ!$B81)*$G81</f>
        <v>#VALUE!</v>
      </c>
      <c r="BX81" s="53" t="e">
        <f>SUMIFS('[20]WorkDone DATA'!$L:$L,'[20]WorkDone DATA'!$N:$N,BOQ!BX$6,'[20]WorkDone DATA'!$G:$G,BOQ!$B81)*$G81</f>
        <v>#VALUE!</v>
      </c>
    </row>
    <row r="82" spans="1:76" ht="15.6" x14ac:dyDescent="0.35">
      <c r="A82" s="1" t="str">
        <f>C80</f>
        <v xml:space="preserve">500mm2 x 1 core (EXX01WCV) 6.35kV/11kV  </v>
      </c>
      <c r="B82" s="42">
        <v>2.036</v>
      </c>
      <c r="C82" s="65" t="s">
        <v>45</v>
      </c>
      <c r="D82" s="58" t="s">
        <v>46</v>
      </c>
      <c r="E82" s="51" t="s">
        <v>93</v>
      </c>
      <c r="F82" s="45">
        <v>360</v>
      </c>
      <c r="G82" s="52">
        <v>3609.98</v>
      </c>
      <c r="H82" s="53">
        <f t="shared" si="8"/>
        <v>1299592.8</v>
      </c>
      <c r="K82" s="214" t="e">
        <f t="shared" si="15"/>
        <v>#VALUE!</v>
      </c>
      <c r="L82" s="220" t="e">
        <f t="shared" si="9"/>
        <v>#VALUE!</v>
      </c>
      <c r="M82" s="221" t="e">
        <f t="shared" si="10"/>
        <v>#VALUE!</v>
      </c>
      <c r="N82" s="219"/>
      <c r="O82" s="214" t="e">
        <f t="shared" si="11"/>
        <v>#VALUE!</v>
      </c>
      <c r="P82" s="215" t="e">
        <f t="shared" si="12"/>
        <v>#VALUE!</v>
      </c>
      <c r="Q82" s="218"/>
      <c r="R82" s="217" t="e">
        <f>SUMIFS('[20]WorkDone DATA'!$L:$L,'[20]WorkDone DATA'!$N:$N,BOQ!S$6,'[20]WorkDone DATA'!$G:$G,BOQ!$B82)</f>
        <v>#VALUE!</v>
      </c>
      <c r="S82" s="53" t="e">
        <f t="shared" si="13"/>
        <v>#VALUE!</v>
      </c>
      <c r="T82" s="217" t="e">
        <f>SUMIFS('[20]WorkDone DATA'!$L:$L,'[20]WorkDone DATA'!$N:$N,BOQ!U$6,'[20]WorkDone DATA'!$G:$G,BOQ!$B82)</f>
        <v>#VALUE!</v>
      </c>
      <c r="U82" s="53" t="e">
        <f t="shared" si="14"/>
        <v>#VALUE!</v>
      </c>
      <c r="V82" s="217"/>
      <c r="W82" s="53" t="e">
        <f>SUMIFS('[20]WorkDone DATA'!$L:$L,'[20]WorkDone DATA'!$N:$N,BOQ!W$6,'[20]WorkDone DATA'!$G:$G,BOQ!$B82)*$G82</f>
        <v>#VALUE!</v>
      </c>
      <c r="X82" s="217"/>
      <c r="Y82" s="53" t="e">
        <f>SUMIFS('[20]WorkDone DATA'!$L:$L,'[20]WorkDone DATA'!$N:$N,BOQ!Y$6,'[20]WorkDone DATA'!$G:$G,BOQ!$B82)*$G82</f>
        <v>#VALUE!</v>
      </c>
      <c r="Z82" s="217"/>
      <c r="AA82" s="53" t="e">
        <f>SUMIFS('[20]WorkDone DATA'!$L:$L,'[20]WorkDone DATA'!$N:$N,BOQ!AA$6,'[20]WorkDone DATA'!$G:$G,BOQ!$B82)*$G82</f>
        <v>#VALUE!</v>
      </c>
      <c r="AB82" s="53" t="e">
        <f>SUMIFS('[20]WorkDone DATA'!$L:$L,'[20]WorkDone DATA'!$N:$N,BOQ!AB$6,'[20]WorkDone DATA'!$G:$G,BOQ!$B82)*$G82</f>
        <v>#VALUE!</v>
      </c>
      <c r="AC82" s="53" t="e">
        <f>SUMIFS('[20]WorkDone DATA'!$L:$L,'[20]WorkDone DATA'!$N:$N,BOQ!AC$6,'[20]WorkDone DATA'!$G:$G,BOQ!$B82)*$G82</f>
        <v>#VALUE!</v>
      </c>
      <c r="AD82" s="53" t="e">
        <f>SUMIFS('[20]WorkDone DATA'!$L:$L,'[20]WorkDone DATA'!$N:$N,BOQ!AD$6,'[20]WorkDone DATA'!$G:$G,BOQ!$B82)*$G82</f>
        <v>#VALUE!</v>
      </c>
      <c r="AE82" s="53" t="e">
        <f>SUMIFS('[20]WorkDone DATA'!$L:$L,'[20]WorkDone DATA'!$N:$N,BOQ!AE$6,'[20]WorkDone DATA'!$G:$G,BOQ!$B82)*$G82</f>
        <v>#VALUE!</v>
      </c>
      <c r="AF82" s="53" t="e">
        <f>SUMIFS('[20]WorkDone DATA'!$L:$L,'[20]WorkDone DATA'!$N:$N,BOQ!AF$6,'[20]WorkDone DATA'!$G:$G,BOQ!$B82)*$G82</f>
        <v>#VALUE!</v>
      </c>
      <c r="AG82" s="53" t="e">
        <f>SUMIFS('[20]WorkDone DATA'!$L:$L,'[20]WorkDone DATA'!$N:$N,BOQ!AG$6,'[20]WorkDone DATA'!$G:$G,BOQ!$B82)*$G82</f>
        <v>#VALUE!</v>
      </c>
      <c r="AH82" s="53" t="e">
        <f>SUMIFS('[20]WorkDone DATA'!$L:$L,'[20]WorkDone DATA'!$N:$N,BOQ!AH$6,'[20]WorkDone DATA'!$G:$G,BOQ!$B82)*$G82</f>
        <v>#VALUE!</v>
      </c>
      <c r="AI82" s="53" t="e">
        <f>SUMIFS('[20]WorkDone DATA'!$L:$L,'[20]WorkDone DATA'!$N:$N,BOQ!AI$6,'[20]WorkDone DATA'!$G:$G,BOQ!$B82)*$G82</f>
        <v>#VALUE!</v>
      </c>
      <c r="AJ82" s="53" t="e">
        <f>SUMIFS('[20]WorkDone DATA'!$L:$L,'[20]WorkDone DATA'!$N:$N,BOQ!AJ$6,'[20]WorkDone DATA'!$G:$G,BOQ!$B82)*$G82</f>
        <v>#VALUE!</v>
      </c>
      <c r="AK82" s="53" t="e">
        <f>SUMIFS('[20]WorkDone DATA'!$L:$L,'[20]WorkDone DATA'!$N:$N,BOQ!AK$6,'[20]WorkDone DATA'!$G:$G,BOQ!$B82)*$G82</f>
        <v>#VALUE!</v>
      </c>
      <c r="AL82" s="53" t="e">
        <f>SUMIFS('[20]WorkDone DATA'!$L:$L,'[20]WorkDone DATA'!$N:$N,BOQ!AL$6,'[20]WorkDone DATA'!$G:$G,BOQ!$B82)*$G82</f>
        <v>#VALUE!</v>
      </c>
      <c r="AM82" s="53" t="e">
        <f>SUMIFS('[20]WorkDone DATA'!$L:$L,'[20]WorkDone DATA'!$N:$N,BOQ!AM$6,'[20]WorkDone DATA'!$G:$G,BOQ!$B82)*$G82</f>
        <v>#VALUE!</v>
      </c>
      <c r="AN82" s="53" t="e">
        <f>SUMIFS('[20]WorkDone DATA'!$L:$L,'[20]WorkDone DATA'!$N:$N,BOQ!AN$6,'[20]WorkDone DATA'!$G:$G,BOQ!$B82)*$G82</f>
        <v>#VALUE!</v>
      </c>
      <c r="AO82" s="53" t="e">
        <f>SUMIFS('[20]WorkDone DATA'!$L:$L,'[20]WorkDone DATA'!$N:$N,BOQ!AO$6,'[20]WorkDone DATA'!$G:$G,BOQ!$B82)*$G82</f>
        <v>#VALUE!</v>
      </c>
      <c r="AP82" s="53" t="e">
        <f>SUMIFS('[20]WorkDone DATA'!$L:$L,'[20]WorkDone DATA'!$N:$N,BOQ!AP$6,'[20]WorkDone DATA'!$G:$G,BOQ!$B82)*$G82</f>
        <v>#VALUE!</v>
      </c>
      <c r="AQ82" s="53" t="e">
        <f>SUMIFS('[20]WorkDone DATA'!$L:$L,'[20]WorkDone DATA'!$N:$N,BOQ!AQ$6,'[20]WorkDone DATA'!$G:$G,BOQ!$B82)*$G82</f>
        <v>#VALUE!</v>
      </c>
      <c r="AR82" s="53" t="e">
        <f>SUMIFS('[20]WorkDone DATA'!$L:$L,'[20]WorkDone DATA'!$N:$N,BOQ!AR$6,'[20]WorkDone DATA'!$G:$G,BOQ!$B82)*$G82</f>
        <v>#VALUE!</v>
      </c>
      <c r="AS82" s="53" t="e">
        <f>SUMIFS('[20]WorkDone DATA'!$L:$L,'[20]WorkDone DATA'!$N:$N,BOQ!AS$6,'[20]WorkDone DATA'!$G:$G,BOQ!$B82)*$G82</f>
        <v>#VALUE!</v>
      </c>
      <c r="AT82" s="53" t="e">
        <f>SUMIFS('[20]WorkDone DATA'!$L:$L,'[20]WorkDone DATA'!$N:$N,BOQ!AT$6,'[20]WorkDone DATA'!$G:$G,BOQ!$B82)*$G82</f>
        <v>#VALUE!</v>
      </c>
      <c r="AU82" s="53" t="e">
        <f>SUMIFS('[20]WorkDone DATA'!$L:$L,'[20]WorkDone DATA'!$N:$N,BOQ!AU$6,'[20]WorkDone DATA'!$G:$G,BOQ!$B82)*$G82</f>
        <v>#VALUE!</v>
      </c>
      <c r="AV82" s="53" t="e">
        <f>SUMIFS('[20]WorkDone DATA'!$L:$L,'[20]WorkDone DATA'!$N:$N,BOQ!AV$6,'[20]WorkDone DATA'!$G:$G,BOQ!$B82)*$G82</f>
        <v>#VALUE!</v>
      </c>
      <c r="AW82" s="53" t="e">
        <f>SUMIFS('[20]WorkDone DATA'!$L:$L,'[20]WorkDone DATA'!$N:$N,BOQ!AW$6,'[20]WorkDone DATA'!$G:$G,BOQ!$B82)*$G82</f>
        <v>#VALUE!</v>
      </c>
      <c r="AX82" s="53" t="e">
        <f>SUMIFS('[20]WorkDone DATA'!$L:$L,'[20]WorkDone DATA'!$N:$N,BOQ!AX$6,'[20]WorkDone DATA'!$G:$G,BOQ!$B82)*$G82</f>
        <v>#VALUE!</v>
      </c>
      <c r="AY82" s="53" t="e">
        <f>SUMIFS('[20]WorkDone DATA'!$L:$L,'[20]WorkDone DATA'!$N:$N,BOQ!AY$6,'[20]WorkDone DATA'!$G:$G,BOQ!$B82)*$G82</f>
        <v>#VALUE!</v>
      </c>
      <c r="AZ82" s="53" t="e">
        <f>SUMIFS('[20]WorkDone DATA'!$L:$L,'[20]WorkDone DATA'!$N:$N,BOQ!AZ$6,'[20]WorkDone DATA'!$G:$G,BOQ!$B82)*$G82</f>
        <v>#VALUE!</v>
      </c>
      <c r="BA82" s="53" t="e">
        <f>SUMIFS('[20]WorkDone DATA'!$L:$L,'[20]WorkDone DATA'!$N:$N,BOQ!BA$6,'[20]WorkDone DATA'!$G:$G,BOQ!$B82)*$G82</f>
        <v>#VALUE!</v>
      </c>
      <c r="BB82" s="53" t="e">
        <f>SUMIFS('[20]WorkDone DATA'!$L:$L,'[20]WorkDone DATA'!$N:$N,BOQ!BB$6,'[20]WorkDone DATA'!$G:$G,BOQ!$B82)*$G82</f>
        <v>#VALUE!</v>
      </c>
      <c r="BC82" s="53" t="e">
        <f>SUMIFS('[20]WorkDone DATA'!$L:$L,'[20]WorkDone DATA'!$N:$N,BOQ!BC$6,'[20]WorkDone DATA'!$G:$G,BOQ!$B82)*$G82</f>
        <v>#VALUE!</v>
      </c>
      <c r="BD82" s="53" t="e">
        <f>SUMIFS('[20]WorkDone DATA'!$L:$L,'[20]WorkDone DATA'!$N:$N,BOQ!BD$6,'[20]WorkDone DATA'!$G:$G,BOQ!$B82)*$G82</f>
        <v>#VALUE!</v>
      </c>
      <c r="BE82" s="53" t="e">
        <f>SUMIFS('[20]WorkDone DATA'!$L:$L,'[20]WorkDone DATA'!$N:$N,BOQ!BE$6,'[20]WorkDone DATA'!$G:$G,BOQ!$B82)*$G82</f>
        <v>#VALUE!</v>
      </c>
      <c r="BF82" s="53" t="e">
        <f>SUMIFS('[20]WorkDone DATA'!$L:$L,'[20]WorkDone DATA'!$N:$N,BOQ!BF$6,'[20]WorkDone DATA'!$G:$G,BOQ!$B82)*$G82</f>
        <v>#VALUE!</v>
      </c>
      <c r="BG82" s="53" t="e">
        <f>SUMIFS('[20]WorkDone DATA'!$L:$L,'[20]WorkDone DATA'!$N:$N,BOQ!BG$6,'[20]WorkDone DATA'!$G:$G,BOQ!$B82)*$G82</f>
        <v>#VALUE!</v>
      </c>
      <c r="BH82" s="53" t="e">
        <f>SUMIFS('[20]WorkDone DATA'!$L:$L,'[20]WorkDone DATA'!$N:$N,BOQ!BH$6,'[20]WorkDone DATA'!$G:$G,BOQ!$B82)*$G82</f>
        <v>#VALUE!</v>
      </c>
      <c r="BI82" s="53" t="e">
        <f>SUMIFS('[20]WorkDone DATA'!$L:$L,'[20]WorkDone DATA'!$N:$N,BOQ!BI$6,'[20]WorkDone DATA'!$G:$G,BOQ!$B82)*$G82</f>
        <v>#VALUE!</v>
      </c>
      <c r="BJ82" s="53" t="e">
        <f>SUMIFS('[20]WorkDone DATA'!$L:$L,'[20]WorkDone DATA'!$N:$N,BOQ!BJ$6,'[20]WorkDone DATA'!$G:$G,BOQ!$B82)*$G82</f>
        <v>#VALUE!</v>
      </c>
      <c r="BK82" s="53" t="e">
        <f>SUMIFS('[20]WorkDone DATA'!$L:$L,'[20]WorkDone DATA'!$N:$N,BOQ!BK$6,'[20]WorkDone DATA'!$G:$G,BOQ!$B82)*$G82</f>
        <v>#VALUE!</v>
      </c>
      <c r="BL82" s="53" t="e">
        <f>SUMIFS('[20]WorkDone DATA'!$L:$L,'[20]WorkDone DATA'!$N:$N,BOQ!BL$6,'[20]WorkDone DATA'!$G:$G,BOQ!$B82)*$G82</f>
        <v>#VALUE!</v>
      </c>
      <c r="BM82" s="53" t="e">
        <f>SUMIFS('[20]WorkDone DATA'!$L:$L,'[20]WorkDone DATA'!$N:$N,BOQ!BM$6,'[20]WorkDone DATA'!$G:$G,BOQ!$B82)*$G82</f>
        <v>#VALUE!</v>
      </c>
      <c r="BN82" s="53" t="e">
        <f>SUMIFS('[20]WorkDone DATA'!$L:$L,'[20]WorkDone DATA'!$N:$N,BOQ!BN$6,'[20]WorkDone DATA'!$G:$G,BOQ!$B82)*$G82</f>
        <v>#VALUE!</v>
      </c>
      <c r="BO82" s="53" t="e">
        <f>SUMIFS('[20]WorkDone DATA'!$L:$L,'[20]WorkDone DATA'!$N:$N,BOQ!BO$6,'[20]WorkDone DATA'!$G:$G,BOQ!$B82)*$G82</f>
        <v>#VALUE!</v>
      </c>
      <c r="BP82" s="53" t="e">
        <f>SUMIFS('[20]WorkDone DATA'!$L:$L,'[20]WorkDone DATA'!$N:$N,BOQ!BP$6,'[20]WorkDone DATA'!$G:$G,BOQ!$B82)*$G82</f>
        <v>#VALUE!</v>
      </c>
      <c r="BQ82" s="53" t="e">
        <f>SUMIFS('[20]WorkDone DATA'!$L:$L,'[20]WorkDone DATA'!$N:$N,BOQ!BQ$6,'[20]WorkDone DATA'!$G:$G,BOQ!$B82)*$G82</f>
        <v>#VALUE!</v>
      </c>
      <c r="BR82" s="53" t="e">
        <f>SUMIFS('[20]WorkDone DATA'!$L:$L,'[20]WorkDone DATA'!$N:$N,BOQ!BR$6,'[20]WorkDone DATA'!$G:$G,BOQ!$B82)*$G82</f>
        <v>#VALUE!</v>
      </c>
      <c r="BS82" s="53" t="e">
        <f>SUMIFS('[20]WorkDone DATA'!$L:$L,'[20]WorkDone DATA'!$N:$N,BOQ!BS$6,'[20]WorkDone DATA'!$G:$G,BOQ!$B82)*$G82</f>
        <v>#VALUE!</v>
      </c>
      <c r="BT82" s="53" t="e">
        <f>SUMIFS('[20]WorkDone DATA'!$L:$L,'[20]WorkDone DATA'!$N:$N,BOQ!BT$6,'[20]WorkDone DATA'!$G:$G,BOQ!$B82)*$G82</f>
        <v>#VALUE!</v>
      </c>
      <c r="BU82" s="53" t="e">
        <f>SUMIFS('[20]WorkDone DATA'!$L:$L,'[20]WorkDone DATA'!$N:$N,BOQ!BU$6,'[20]WorkDone DATA'!$G:$G,BOQ!$B82)*$G82</f>
        <v>#VALUE!</v>
      </c>
      <c r="BV82" s="53" t="e">
        <f>SUMIFS('[20]WorkDone DATA'!$L:$L,'[20]WorkDone DATA'!$N:$N,BOQ!BV$6,'[20]WorkDone DATA'!$G:$G,BOQ!$B82)*$G82</f>
        <v>#VALUE!</v>
      </c>
      <c r="BW82" s="53" t="e">
        <f>SUMIFS('[20]WorkDone DATA'!$L:$L,'[20]WorkDone DATA'!$N:$N,BOQ!BW$6,'[20]WorkDone DATA'!$G:$G,BOQ!$B82)*$G82</f>
        <v>#VALUE!</v>
      </c>
      <c r="BX82" s="53" t="e">
        <f>SUMIFS('[20]WorkDone DATA'!$L:$L,'[20]WorkDone DATA'!$N:$N,BOQ!BX$6,'[20]WorkDone DATA'!$G:$G,BOQ!$B82)*$G82</f>
        <v>#VALUE!</v>
      </c>
    </row>
    <row r="83" spans="1:76" ht="15.6" x14ac:dyDescent="0.35">
      <c r="A83" s="1"/>
      <c r="B83" s="42"/>
      <c r="C83" s="225" t="s">
        <v>47</v>
      </c>
      <c r="D83" s="144"/>
      <c r="E83" s="145"/>
      <c r="F83" s="45"/>
      <c r="G83" s="52"/>
      <c r="H83" s="53">
        <f t="shared" si="8"/>
        <v>0</v>
      </c>
      <c r="K83" s="214"/>
      <c r="L83" s="220" t="e">
        <f t="shared" si="9"/>
        <v>#VALUE!</v>
      </c>
      <c r="M83" s="221" t="e">
        <f t="shared" si="10"/>
        <v>#VALUE!</v>
      </c>
      <c r="N83" s="222"/>
      <c r="O83" s="214">
        <f t="shared" si="11"/>
        <v>0</v>
      </c>
      <c r="P83" s="215" t="e">
        <f t="shared" si="12"/>
        <v>#VALUE!</v>
      </c>
      <c r="Q83" s="218"/>
      <c r="R83" s="217" t="e">
        <f>SUMIFS('[20]WorkDone DATA'!$L:$L,'[20]WorkDone DATA'!$N:$N,BOQ!S$6,'[20]WorkDone DATA'!$G:$G,BOQ!$B83)</f>
        <v>#VALUE!</v>
      </c>
      <c r="S83" s="53" t="e">
        <f t="shared" si="13"/>
        <v>#VALUE!</v>
      </c>
      <c r="T83" s="217" t="e">
        <f>SUMIFS('[20]WorkDone DATA'!$L:$L,'[20]WorkDone DATA'!$N:$N,BOQ!U$6,'[20]WorkDone DATA'!$G:$G,BOQ!$B83)</f>
        <v>#VALUE!</v>
      </c>
      <c r="U83" s="53" t="e">
        <f t="shared" si="14"/>
        <v>#VALUE!</v>
      </c>
      <c r="V83" s="217"/>
      <c r="W83" s="53" t="e">
        <f>SUMIFS('[20]WorkDone DATA'!$L:$L,'[20]WorkDone DATA'!$N:$N,BOQ!W$6,'[20]WorkDone DATA'!$G:$G,BOQ!$B83)*$G83</f>
        <v>#VALUE!</v>
      </c>
      <c r="X83" s="217"/>
      <c r="Y83" s="53" t="e">
        <f>SUMIFS('[20]WorkDone DATA'!$L:$L,'[20]WorkDone DATA'!$N:$N,BOQ!Y$6,'[20]WorkDone DATA'!$G:$G,BOQ!$B83)*$G83</f>
        <v>#VALUE!</v>
      </c>
      <c r="Z83" s="217"/>
      <c r="AA83" s="53" t="e">
        <f>SUMIFS('[20]WorkDone DATA'!$L:$L,'[20]WorkDone DATA'!$N:$N,BOQ!AA$6,'[20]WorkDone DATA'!$G:$G,BOQ!$B83)*$G83</f>
        <v>#VALUE!</v>
      </c>
      <c r="AB83" s="53" t="e">
        <f>SUMIFS('[20]WorkDone DATA'!$L:$L,'[20]WorkDone DATA'!$N:$N,BOQ!AB$6,'[20]WorkDone DATA'!$G:$G,BOQ!$B83)*$G83</f>
        <v>#VALUE!</v>
      </c>
      <c r="AC83" s="53" t="e">
        <f>SUMIFS('[20]WorkDone DATA'!$L:$L,'[20]WorkDone DATA'!$N:$N,BOQ!AC$6,'[20]WorkDone DATA'!$G:$G,BOQ!$B83)*$G83</f>
        <v>#VALUE!</v>
      </c>
      <c r="AD83" s="53" t="e">
        <f>SUMIFS('[20]WorkDone DATA'!$L:$L,'[20]WorkDone DATA'!$N:$N,BOQ!AD$6,'[20]WorkDone DATA'!$G:$G,BOQ!$B83)*$G83</f>
        <v>#VALUE!</v>
      </c>
      <c r="AE83" s="53" t="e">
        <f>SUMIFS('[20]WorkDone DATA'!$L:$L,'[20]WorkDone DATA'!$N:$N,BOQ!AE$6,'[20]WorkDone DATA'!$G:$G,BOQ!$B83)*$G83</f>
        <v>#VALUE!</v>
      </c>
      <c r="AF83" s="53" t="e">
        <f>SUMIFS('[20]WorkDone DATA'!$L:$L,'[20]WorkDone DATA'!$N:$N,BOQ!AF$6,'[20]WorkDone DATA'!$G:$G,BOQ!$B83)*$G83</f>
        <v>#VALUE!</v>
      </c>
      <c r="AG83" s="53" t="e">
        <f>SUMIFS('[20]WorkDone DATA'!$L:$L,'[20]WorkDone DATA'!$N:$N,BOQ!AG$6,'[20]WorkDone DATA'!$G:$G,BOQ!$B83)*$G83</f>
        <v>#VALUE!</v>
      </c>
      <c r="AH83" s="53" t="e">
        <f>SUMIFS('[20]WorkDone DATA'!$L:$L,'[20]WorkDone DATA'!$N:$N,BOQ!AH$6,'[20]WorkDone DATA'!$G:$G,BOQ!$B83)*$G83</f>
        <v>#VALUE!</v>
      </c>
      <c r="AI83" s="53" t="e">
        <f>SUMIFS('[20]WorkDone DATA'!$L:$L,'[20]WorkDone DATA'!$N:$N,BOQ!AI$6,'[20]WorkDone DATA'!$G:$G,BOQ!$B83)*$G83</f>
        <v>#VALUE!</v>
      </c>
      <c r="AJ83" s="53" t="e">
        <f>SUMIFS('[20]WorkDone DATA'!$L:$L,'[20]WorkDone DATA'!$N:$N,BOQ!AJ$6,'[20]WorkDone DATA'!$G:$G,BOQ!$B83)*$G83</f>
        <v>#VALUE!</v>
      </c>
      <c r="AK83" s="53" t="e">
        <f>SUMIFS('[20]WorkDone DATA'!$L:$L,'[20]WorkDone DATA'!$N:$N,BOQ!AK$6,'[20]WorkDone DATA'!$G:$G,BOQ!$B83)*$G83</f>
        <v>#VALUE!</v>
      </c>
      <c r="AL83" s="53" t="e">
        <f>SUMIFS('[20]WorkDone DATA'!$L:$L,'[20]WorkDone DATA'!$N:$N,BOQ!AL$6,'[20]WorkDone DATA'!$G:$G,BOQ!$B83)*$G83</f>
        <v>#VALUE!</v>
      </c>
      <c r="AM83" s="53" t="e">
        <f>SUMIFS('[20]WorkDone DATA'!$L:$L,'[20]WorkDone DATA'!$N:$N,BOQ!AM$6,'[20]WorkDone DATA'!$G:$G,BOQ!$B83)*$G83</f>
        <v>#VALUE!</v>
      </c>
      <c r="AN83" s="53" t="e">
        <f>SUMIFS('[20]WorkDone DATA'!$L:$L,'[20]WorkDone DATA'!$N:$N,BOQ!AN$6,'[20]WorkDone DATA'!$G:$G,BOQ!$B83)*$G83</f>
        <v>#VALUE!</v>
      </c>
      <c r="AO83" s="53" t="e">
        <f>SUMIFS('[20]WorkDone DATA'!$L:$L,'[20]WorkDone DATA'!$N:$N,BOQ!AO$6,'[20]WorkDone DATA'!$G:$G,BOQ!$B83)*$G83</f>
        <v>#VALUE!</v>
      </c>
      <c r="AP83" s="53" t="e">
        <f>SUMIFS('[20]WorkDone DATA'!$L:$L,'[20]WorkDone DATA'!$N:$N,BOQ!AP$6,'[20]WorkDone DATA'!$G:$G,BOQ!$B83)*$G83</f>
        <v>#VALUE!</v>
      </c>
      <c r="AQ83" s="53" t="e">
        <f>SUMIFS('[20]WorkDone DATA'!$L:$L,'[20]WorkDone DATA'!$N:$N,BOQ!AQ$6,'[20]WorkDone DATA'!$G:$G,BOQ!$B83)*$G83</f>
        <v>#VALUE!</v>
      </c>
      <c r="AR83" s="53" t="e">
        <f>SUMIFS('[20]WorkDone DATA'!$L:$L,'[20]WorkDone DATA'!$N:$N,BOQ!AR$6,'[20]WorkDone DATA'!$G:$G,BOQ!$B83)*$G83</f>
        <v>#VALUE!</v>
      </c>
      <c r="AS83" s="53" t="e">
        <f>SUMIFS('[20]WorkDone DATA'!$L:$L,'[20]WorkDone DATA'!$N:$N,BOQ!AS$6,'[20]WorkDone DATA'!$G:$G,BOQ!$B83)*$G83</f>
        <v>#VALUE!</v>
      </c>
      <c r="AT83" s="53" t="e">
        <f>SUMIFS('[20]WorkDone DATA'!$L:$L,'[20]WorkDone DATA'!$N:$N,BOQ!AT$6,'[20]WorkDone DATA'!$G:$G,BOQ!$B83)*$G83</f>
        <v>#VALUE!</v>
      </c>
      <c r="AU83" s="53" t="e">
        <f>SUMIFS('[20]WorkDone DATA'!$L:$L,'[20]WorkDone DATA'!$N:$N,BOQ!AU$6,'[20]WorkDone DATA'!$G:$G,BOQ!$B83)*$G83</f>
        <v>#VALUE!</v>
      </c>
      <c r="AV83" s="53" t="e">
        <f>SUMIFS('[20]WorkDone DATA'!$L:$L,'[20]WorkDone DATA'!$N:$N,BOQ!AV$6,'[20]WorkDone DATA'!$G:$G,BOQ!$B83)*$G83</f>
        <v>#VALUE!</v>
      </c>
      <c r="AW83" s="53" t="e">
        <f>SUMIFS('[20]WorkDone DATA'!$L:$L,'[20]WorkDone DATA'!$N:$N,BOQ!AW$6,'[20]WorkDone DATA'!$G:$G,BOQ!$B83)*$G83</f>
        <v>#VALUE!</v>
      </c>
      <c r="AX83" s="53" t="e">
        <f>SUMIFS('[20]WorkDone DATA'!$L:$L,'[20]WorkDone DATA'!$N:$N,BOQ!AX$6,'[20]WorkDone DATA'!$G:$G,BOQ!$B83)*$G83</f>
        <v>#VALUE!</v>
      </c>
      <c r="AY83" s="53" t="e">
        <f>SUMIFS('[20]WorkDone DATA'!$L:$L,'[20]WorkDone DATA'!$N:$N,BOQ!AY$6,'[20]WorkDone DATA'!$G:$G,BOQ!$B83)*$G83</f>
        <v>#VALUE!</v>
      </c>
      <c r="AZ83" s="53" t="e">
        <f>SUMIFS('[20]WorkDone DATA'!$L:$L,'[20]WorkDone DATA'!$N:$N,BOQ!AZ$6,'[20]WorkDone DATA'!$G:$G,BOQ!$B83)*$G83</f>
        <v>#VALUE!</v>
      </c>
      <c r="BA83" s="53" t="e">
        <f>SUMIFS('[20]WorkDone DATA'!$L:$L,'[20]WorkDone DATA'!$N:$N,BOQ!BA$6,'[20]WorkDone DATA'!$G:$G,BOQ!$B83)*$G83</f>
        <v>#VALUE!</v>
      </c>
      <c r="BB83" s="53" t="e">
        <f>SUMIFS('[20]WorkDone DATA'!$L:$L,'[20]WorkDone DATA'!$N:$N,BOQ!BB$6,'[20]WorkDone DATA'!$G:$G,BOQ!$B83)*$G83</f>
        <v>#VALUE!</v>
      </c>
      <c r="BC83" s="53" t="e">
        <f>SUMIFS('[20]WorkDone DATA'!$L:$L,'[20]WorkDone DATA'!$N:$N,BOQ!BC$6,'[20]WorkDone DATA'!$G:$G,BOQ!$B83)*$G83</f>
        <v>#VALUE!</v>
      </c>
      <c r="BD83" s="53" t="e">
        <f>SUMIFS('[20]WorkDone DATA'!$L:$L,'[20]WorkDone DATA'!$N:$N,BOQ!BD$6,'[20]WorkDone DATA'!$G:$G,BOQ!$B83)*$G83</f>
        <v>#VALUE!</v>
      </c>
      <c r="BE83" s="53" t="e">
        <f>SUMIFS('[20]WorkDone DATA'!$L:$L,'[20]WorkDone DATA'!$N:$N,BOQ!BE$6,'[20]WorkDone DATA'!$G:$G,BOQ!$B83)*$G83</f>
        <v>#VALUE!</v>
      </c>
      <c r="BF83" s="53" t="e">
        <f>SUMIFS('[20]WorkDone DATA'!$L:$L,'[20]WorkDone DATA'!$N:$N,BOQ!BF$6,'[20]WorkDone DATA'!$G:$G,BOQ!$B83)*$G83</f>
        <v>#VALUE!</v>
      </c>
      <c r="BG83" s="53" t="e">
        <f>SUMIFS('[20]WorkDone DATA'!$L:$L,'[20]WorkDone DATA'!$N:$N,BOQ!BG$6,'[20]WorkDone DATA'!$G:$G,BOQ!$B83)*$G83</f>
        <v>#VALUE!</v>
      </c>
      <c r="BH83" s="53" t="e">
        <f>SUMIFS('[20]WorkDone DATA'!$L:$L,'[20]WorkDone DATA'!$N:$N,BOQ!BH$6,'[20]WorkDone DATA'!$G:$G,BOQ!$B83)*$G83</f>
        <v>#VALUE!</v>
      </c>
      <c r="BI83" s="53" t="e">
        <f>SUMIFS('[20]WorkDone DATA'!$L:$L,'[20]WorkDone DATA'!$N:$N,BOQ!BI$6,'[20]WorkDone DATA'!$G:$G,BOQ!$B83)*$G83</f>
        <v>#VALUE!</v>
      </c>
      <c r="BJ83" s="53" t="e">
        <f>SUMIFS('[20]WorkDone DATA'!$L:$L,'[20]WorkDone DATA'!$N:$N,BOQ!BJ$6,'[20]WorkDone DATA'!$G:$G,BOQ!$B83)*$G83</f>
        <v>#VALUE!</v>
      </c>
      <c r="BK83" s="53" t="e">
        <f>SUMIFS('[20]WorkDone DATA'!$L:$L,'[20]WorkDone DATA'!$N:$N,BOQ!BK$6,'[20]WorkDone DATA'!$G:$G,BOQ!$B83)*$G83</f>
        <v>#VALUE!</v>
      </c>
      <c r="BL83" s="53" t="e">
        <f>SUMIFS('[20]WorkDone DATA'!$L:$L,'[20]WorkDone DATA'!$N:$N,BOQ!BL$6,'[20]WorkDone DATA'!$G:$G,BOQ!$B83)*$G83</f>
        <v>#VALUE!</v>
      </c>
      <c r="BM83" s="53" t="e">
        <f>SUMIFS('[20]WorkDone DATA'!$L:$L,'[20]WorkDone DATA'!$N:$N,BOQ!BM$6,'[20]WorkDone DATA'!$G:$G,BOQ!$B83)*$G83</f>
        <v>#VALUE!</v>
      </c>
      <c r="BN83" s="53" t="e">
        <f>SUMIFS('[20]WorkDone DATA'!$L:$L,'[20]WorkDone DATA'!$N:$N,BOQ!BN$6,'[20]WorkDone DATA'!$G:$G,BOQ!$B83)*$G83</f>
        <v>#VALUE!</v>
      </c>
      <c r="BO83" s="53" t="e">
        <f>SUMIFS('[20]WorkDone DATA'!$L:$L,'[20]WorkDone DATA'!$N:$N,BOQ!BO$6,'[20]WorkDone DATA'!$G:$G,BOQ!$B83)*$G83</f>
        <v>#VALUE!</v>
      </c>
      <c r="BP83" s="53" t="e">
        <f>SUMIFS('[20]WorkDone DATA'!$L:$L,'[20]WorkDone DATA'!$N:$N,BOQ!BP$6,'[20]WorkDone DATA'!$G:$G,BOQ!$B83)*$G83</f>
        <v>#VALUE!</v>
      </c>
      <c r="BQ83" s="53" t="e">
        <f>SUMIFS('[20]WorkDone DATA'!$L:$L,'[20]WorkDone DATA'!$N:$N,BOQ!BQ$6,'[20]WorkDone DATA'!$G:$G,BOQ!$B83)*$G83</f>
        <v>#VALUE!</v>
      </c>
      <c r="BR83" s="53" t="e">
        <f>SUMIFS('[20]WorkDone DATA'!$L:$L,'[20]WorkDone DATA'!$N:$N,BOQ!BR$6,'[20]WorkDone DATA'!$G:$G,BOQ!$B83)*$G83</f>
        <v>#VALUE!</v>
      </c>
      <c r="BS83" s="53" t="e">
        <f>SUMIFS('[20]WorkDone DATA'!$L:$L,'[20]WorkDone DATA'!$N:$N,BOQ!BS$6,'[20]WorkDone DATA'!$G:$G,BOQ!$B83)*$G83</f>
        <v>#VALUE!</v>
      </c>
      <c r="BT83" s="53" t="e">
        <f>SUMIFS('[20]WorkDone DATA'!$L:$L,'[20]WorkDone DATA'!$N:$N,BOQ!BT$6,'[20]WorkDone DATA'!$G:$G,BOQ!$B83)*$G83</f>
        <v>#VALUE!</v>
      </c>
      <c r="BU83" s="53" t="e">
        <f>SUMIFS('[20]WorkDone DATA'!$L:$L,'[20]WorkDone DATA'!$N:$N,BOQ!BU$6,'[20]WorkDone DATA'!$G:$G,BOQ!$B83)*$G83</f>
        <v>#VALUE!</v>
      </c>
      <c r="BV83" s="53" t="e">
        <f>SUMIFS('[20]WorkDone DATA'!$L:$L,'[20]WorkDone DATA'!$N:$N,BOQ!BV$6,'[20]WorkDone DATA'!$G:$G,BOQ!$B83)*$G83</f>
        <v>#VALUE!</v>
      </c>
      <c r="BW83" s="53" t="e">
        <f>SUMIFS('[20]WorkDone DATA'!$L:$L,'[20]WorkDone DATA'!$N:$N,BOQ!BW$6,'[20]WorkDone DATA'!$G:$G,BOQ!$B83)*$G83</f>
        <v>#VALUE!</v>
      </c>
      <c r="BX83" s="53" t="e">
        <f>SUMIFS('[20]WorkDone DATA'!$L:$L,'[20]WorkDone DATA'!$N:$N,BOQ!BX$6,'[20]WorkDone DATA'!$G:$G,BOQ!$B83)*$G83</f>
        <v>#VALUE!</v>
      </c>
    </row>
    <row r="84" spans="1:76" ht="15.6" x14ac:dyDescent="0.35">
      <c r="A84" s="1" t="str">
        <f>C83</f>
        <v xml:space="preserve">300mm2 x 1 core (EXX01UCM) 6.35kV/11kV   </v>
      </c>
      <c r="B84" s="42">
        <v>2.0369999999999999</v>
      </c>
      <c r="C84" s="226" t="s">
        <v>11</v>
      </c>
      <c r="D84" s="144" t="s">
        <v>12</v>
      </c>
      <c r="E84" s="145" t="s">
        <v>86</v>
      </c>
      <c r="F84" s="59">
        <v>40</v>
      </c>
      <c r="G84" s="52">
        <v>2551.41</v>
      </c>
      <c r="H84" s="53">
        <f t="shared" si="8"/>
        <v>102056.4</v>
      </c>
      <c r="K84" s="214" t="e">
        <f t="shared" si="15"/>
        <v>#VALUE!</v>
      </c>
      <c r="L84" s="220" t="e">
        <f t="shared" si="9"/>
        <v>#VALUE!</v>
      </c>
      <c r="M84" s="221" t="e">
        <f t="shared" si="10"/>
        <v>#VALUE!</v>
      </c>
      <c r="N84" s="223"/>
      <c r="O84" s="214" t="e">
        <f t="shared" si="11"/>
        <v>#VALUE!</v>
      </c>
      <c r="P84" s="215" t="e">
        <f t="shared" si="12"/>
        <v>#VALUE!</v>
      </c>
      <c r="Q84" s="218"/>
      <c r="R84" s="217" t="e">
        <f>SUMIFS('[20]WorkDone DATA'!$L:$L,'[20]WorkDone DATA'!$N:$N,BOQ!S$6,'[20]WorkDone DATA'!$G:$G,BOQ!$B84)</f>
        <v>#VALUE!</v>
      </c>
      <c r="S84" s="53" t="e">
        <f t="shared" si="13"/>
        <v>#VALUE!</v>
      </c>
      <c r="T84" s="217" t="e">
        <f>SUMIFS('[20]WorkDone DATA'!$L:$L,'[20]WorkDone DATA'!$N:$N,BOQ!U$6,'[20]WorkDone DATA'!$G:$G,BOQ!$B84)</f>
        <v>#VALUE!</v>
      </c>
      <c r="U84" s="53" t="e">
        <f t="shared" si="14"/>
        <v>#VALUE!</v>
      </c>
      <c r="V84" s="217"/>
      <c r="W84" s="53" t="e">
        <f>SUMIFS('[20]WorkDone DATA'!$L:$L,'[20]WorkDone DATA'!$N:$N,BOQ!W$6,'[20]WorkDone DATA'!$G:$G,BOQ!$B84)*$G84</f>
        <v>#VALUE!</v>
      </c>
      <c r="X84" s="217"/>
      <c r="Y84" s="53" t="e">
        <f>SUMIFS('[20]WorkDone DATA'!$L:$L,'[20]WorkDone DATA'!$N:$N,BOQ!Y$6,'[20]WorkDone DATA'!$G:$G,BOQ!$B84)*$G84</f>
        <v>#VALUE!</v>
      </c>
      <c r="Z84" s="217"/>
      <c r="AA84" s="53" t="e">
        <f>SUMIFS('[20]WorkDone DATA'!$L:$L,'[20]WorkDone DATA'!$N:$N,BOQ!AA$6,'[20]WorkDone DATA'!$G:$G,BOQ!$B84)*$G84</f>
        <v>#VALUE!</v>
      </c>
      <c r="AB84" s="53" t="e">
        <f>SUMIFS('[20]WorkDone DATA'!$L:$L,'[20]WorkDone DATA'!$N:$N,BOQ!AB$6,'[20]WorkDone DATA'!$G:$G,BOQ!$B84)*$G84</f>
        <v>#VALUE!</v>
      </c>
      <c r="AC84" s="53" t="e">
        <f>SUMIFS('[20]WorkDone DATA'!$L:$L,'[20]WorkDone DATA'!$N:$N,BOQ!AC$6,'[20]WorkDone DATA'!$G:$G,BOQ!$B84)*$G84</f>
        <v>#VALUE!</v>
      </c>
      <c r="AD84" s="53" t="e">
        <f>SUMIFS('[20]WorkDone DATA'!$L:$L,'[20]WorkDone DATA'!$N:$N,BOQ!AD$6,'[20]WorkDone DATA'!$G:$G,BOQ!$B84)*$G84</f>
        <v>#VALUE!</v>
      </c>
      <c r="AE84" s="53" t="e">
        <f>SUMIFS('[20]WorkDone DATA'!$L:$L,'[20]WorkDone DATA'!$N:$N,BOQ!AE$6,'[20]WorkDone DATA'!$G:$G,BOQ!$B84)*$G84</f>
        <v>#VALUE!</v>
      </c>
      <c r="AF84" s="53" t="e">
        <f>SUMIFS('[20]WorkDone DATA'!$L:$L,'[20]WorkDone DATA'!$N:$N,BOQ!AF$6,'[20]WorkDone DATA'!$G:$G,BOQ!$B84)*$G84</f>
        <v>#VALUE!</v>
      </c>
      <c r="AG84" s="53" t="e">
        <f>SUMIFS('[20]WorkDone DATA'!$L:$L,'[20]WorkDone DATA'!$N:$N,BOQ!AG$6,'[20]WorkDone DATA'!$G:$G,BOQ!$B84)*$G84</f>
        <v>#VALUE!</v>
      </c>
      <c r="AH84" s="53" t="e">
        <f>SUMIFS('[20]WorkDone DATA'!$L:$L,'[20]WorkDone DATA'!$N:$N,BOQ!AH$6,'[20]WorkDone DATA'!$G:$G,BOQ!$B84)*$G84</f>
        <v>#VALUE!</v>
      </c>
      <c r="AI84" s="53" t="e">
        <f>SUMIFS('[20]WorkDone DATA'!$L:$L,'[20]WorkDone DATA'!$N:$N,BOQ!AI$6,'[20]WorkDone DATA'!$G:$G,BOQ!$B84)*$G84</f>
        <v>#VALUE!</v>
      </c>
      <c r="AJ84" s="53" t="e">
        <f>SUMIFS('[20]WorkDone DATA'!$L:$L,'[20]WorkDone DATA'!$N:$N,BOQ!AJ$6,'[20]WorkDone DATA'!$G:$G,BOQ!$B84)*$G84</f>
        <v>#VALUE!</v>
      </c>
      <c r="AK84" s="53" t="e">
        <f>SUMIFS('[20]WorkDone DATA'!$L:$L,'[20]WorkDone DATA'!$N:$N,BOQ!AK$6,'[20]WorkDone DATA'!$G:$G,BOQ!$B84)*$G84</f>
        <v>#VALUE!</v>
      </c>
      <c r="AL84" s="53" t="e">
        <f>SUMIFS('[20]WorkDone DATA'!$L:$L,'[20]WorkDone DATA'!$N:$N,BOQ!AL$6,'[20]WorkDone DATA'!$G:$G,BOQ!$B84)*$G84</f>
        <v>#VALUE!</v>
      </c>
      <c r="AM84" s="53" t="e">
        <f>SUMIFS('[20]WorkDone DATA'!$L:$L,'[20]WorkDone DATA'!$N:$N,BOQ!AM$6,'[20]WorkDone DATA'!$G:$G,BOQ!$B84)*$G84</f>
        <v>#VALUE!</v>
      </c>
      <c r="AN84" s="53" t="e">
        <f>SUMIFS('[20]WorkDone DATA'!$L:$L,'[20]WorkDone DATA'!$N:$N,BOQ!AN$6,'[20]WorkDone DATA'!$G:$G,BOQ!$B84)*$G84</f>
        <v>#VALUE!</v>
      </c>
      <c r="AO84" s="53" t="e">
        <f>SUMIFS('[20]WorkDone DATA'!$L:$L,'[20]WorkDone DATA'!$N:$N,BOQ!AO$6,'[20]WorkDone DATA'!$G:$G,BOQ!$B84)*$G84</f>
        <v>#VALUE!</v>
      </c>
      <c r="AP84" s="53" t="e">
        <f>SUMIFS('[20]WorkDone DATA'!$L:$L,'[20]WorkDone DATA'!$N:$N,BOQ!AP$6,'[20]WorkDone DATA'!$G:$G,BOQ!$B84)*$G84</f>
        <v>#VALUE!</v>
      </c>
      <c r="AQ84" s="53" t="e">
        <f>SUMIFS('[20]WorkDone DATA'!$L:$L,'[20]WorkDone DATA'!$N:$N,BOQ!AQ$6,'[20]WorkDone DATA'!$G:$G,BOQ!$B84)*$G84</f>
        <v>#VALUE!</v>
      </c>
      <c r="AR84" s="53" t="e">
        <f>SUMIFS('[20]WorkDone DATA'!$L:$L,'[20]WorkDone DATA'!$N:$N,BOQ!AR$6,'[20]WorkDone DATA'!$G:$G,BOQ!$B84)*$G84</f>
        <v>#VALUE!</v>
      </c>
      <c r="AS84" s="53" t="e">
        <f>SUMIFS('[20]WorkDone DATA'!$L:$L,'[20]WorkDone DATA'!$N:$N,BOQ!AS$6,'[20]WorkDone DATA'!$G:$G,BOQ!$B84)*$G84</f>
        <v>#VALUE!</v>
      </c>
      <c r="AT84" s="53" t="e">
        <f>SUMIFS('[20]WorkDone DATA'!$L:$L,'[20]WorkDone DATA'!$N:$N,BOQ!AT$6,'[20]WorkDone DATA'!$G:$G,BOQ!$B84)*$G84</f>
        <v>#VALUE!</v>
      </c>
      <c r="AU84" s="53" t="e">
        <f>SUMIFS('[20]WorkDone DATA'!$L:$L,'[20]WorkDone DATA'!$N:$N,BOQ!AU$6,'[20]WorkDone DATA'!$G:$G,BOQ!$B84)*$G84</f>
        <v>#VALUE!</v>
      </c>
      <c r="AV84" s="53" t="e">
        <f>SUMIFS('[20]WorkDone DATA'!$L:$L,'[20]WorkDone DATA'!$N:$N,BOQ!AV$6,'[20]WorkDone DATA'!$G:$G,BOQ!$B84)*$G84</f>
        <v>#VALUE!</v>
      </c>
      <c r="AW84" s="53" t="e">
        <f>SUMIFS('[20]WorkDone DATA'!$L:$L,'[20]WorkDone DATA'!$N:$N,BOQ!AW$6,'[20]WorkDone DATA'!$G:$G,BOQ!$B84)*$G84</f>
        <v>#VALUE!</v>
      </c>
      <c r="AX84" s="53" t="e">
        <f>SUMIFS('[20]WorkDone DATA'!$L:$L,'[20]WorkDone DATA'!$N:$N,BOQ!AX$6,'[20]WorkDone DATA'!$G:$G,BOQ!$B84)*$G84</f>
        <v>#VALUE!</v>
      </c>
      <c r="AY84" s="53" t="e">
        <f>SUMIFS('[20]WorkDone DATA'!$L:$L,'[20]WorkDone DATA'!$N:$N,BOQ!AY$6,'[20]WorkDone DATA'!$G:$G,BOQ!$B84)*$G84</f>
        <v>#VALUE!</v>
      </c>
      <c r="AZ84" s="53" t="e">
        <f>SUMIFS('[20]WorkDone DATA'!$L:$L,'[20]WorkDone DATA'!$N:$N,BOQ!AZ$6,'[20]WorkDone DATA'!$G:$G,BOQ!$B84)*$G84</f>
        <v>#VALUE!</v>
      </c>
      <c r="BA84" s="53" t="e">
        <f>SUMIFS('[20]WorkDone DATA'!$L:$L,'[20]WorkDone DATA'!$N:$N,BOQ!BA$6,'[20]WorkDone DATA'!$G:$G,BOQ!$B84)*$G84</f>
        <v>#VALUE!</v>
      </c>
      <c r="BB84" s="53" t="e">
        <f>SUMIFS('[20]WorkDone DATA'!$L:$L,'[20]WorkDone DATA'!$N:$N,BOQ!BB$6,'[20]WorkDone DATA'!$G:$G,BOQ!$B84)*$G84</f>
        <v>#VALUE!</v>
      </c>
      <c r="BC84" s="53" t="e">
        <f>SUMIFS('[20]WorkDone DATA'!$L:$L,'[20]WorkDone DATA'!$N:$N,BOQ!BC$6,'[20]WorkDone DATA'!$G:$G,BOQ!$B84)*$G84</f>
        <v>#VALUE!</v>
      </c>
      <c r="BD84" s="53" t="e">
        <f>SUMIFS('[20]WorkDone DATA'!$L:$L,'[20]WorkDone DATA'!$N:$N,BOQ!BD$6,'[20]WorkDone DATA'!$G:$G,BOQ!$B84)*$G84</f>
        <v>#VALUE!</v>
      </c>
      <c r="BE84" s="53" t="e">
        <f>SUMIFS('[20]WorkDone DATA'!$L:$L,'[20]WorkDone DATA'!$N:$N,BOQ!BE$6,'[20]WorkDone DATA'!$G:$G,BOQ!$B84)*$G84</f>
        <v>#VALUE!</v>
      </c>
      <c r="BF84" s="53" t="e">
        <f>SUMIFS('[20]WorkDone DATA'!$L:$L,'[20]WorkDone DATA'!$N:$N,BOQ!BF$6,'[20]WorkDone DATA'!$G:$G,BOQ!$B84)*$G84</f>
        <v>#VALUE!</v>
      </c>
      <c r="BG84" s="53" t="e">
        <f>SUMIFS('[20]WorkDone DATA'!$L:$L,'[20]WorkDone DATA'!$N:$N,BOQ!BG$6,'[20]WorkDone DATA'!$G:$G,BOQ!$B84)*$G84</f>
        <v>#VALUE!</v>
      </c>
      <c r="BH84" s="53" t="e">
        <f>SUMIFS('[20]WorkDone DATA'!$L:$L,'[20]WorkDone DATA'!$N:$N,BOQ!BH$6,'[20]WorkDone DATA'!$G:$G,BOQ!$B84)*$G84</f>
        <v>#VALUE!</v>
      </c>
      <c r="BI84" s="53" t="e">
        <f>SUMIFS('[20]WorkDone DATA'!$L:$L,'[20]WorkDone DATA'!$N:$N,BOQ!BI$6,'[20]WorkDone DATA'!$G:$G,BOQ!$B84)*$G84</f>
        <v>#VALUE!</v>
      </c>
      <c r="BJ84" s="53" t="e">
        <f>SUMIFS('[20]WorkDone DATA'!$L:$L,'[20]WorkDone DATA'!$N:$N,BOQ!BJ$6,'[20]WorkDone DATA'!$G:$G,BOQ!$B84)*$G84</f>
        <v>#VALUE!</v>
      </c>
      <c r="BK84" s="53" t="e">
        <f>SUMIFS('[20]WorkDone DATA'!$L:$L,'[20]WorkDone DATA'!$N:$N,BOQ!BK$6,'[20]WorkDone DATA'!$G:$G,BOQ!$B84)*$G84</f>
        <v>#VALUE!</v>
      </c>
      <c r="BL84" s="53" t="e">
        <f>SUMIFS('[20]WorkDone DATA'!$L:$L,'[20]WorkDone DATA'!$N:$N,BOQ!BL$6,'[20]WorkDone DATA'!$G:$G,BOQ!$B84)*$G84</f>
        <v>#VALUE!</v>
      </c>
      <c r="BM84" s="53" t="e">
        <f>SUMIFS('[20]WorkDone DATA'!$L:$L,'[20]WorkDone DATA'!$N:$N,BOQ!BM$6,'[20]WorkDone DATA'!$G:$G,BOQ!$B84)*$G84</f>
        <v>#VALUE!</v>
      </c>
      <c r="BN84" s="53" t="e">
        <f>SUMIFS('[20]WorkDone DATA'!$L:$L,'[20]WorkDone DATA'!$N:$N,BOQ!BN$6,'[20]WorkDone DATA'!$G:$G,BOQ!$B84)*$G84</f>
        <v>#VALUE!</v>
      </c>
      <c r="BO84" s="53" t="e">
        <f>SUMIFS('[20]WorkDone DATA'!$L:$L,'[20]WorkDone DATA'!$N:$N,BOQ!BO$6,'[20]WorkDone DATA'!$G:$G,BOQ!$B84)*$G84</f>
        <v>#VALUE!</v>
      </c>
      <c r="BP84" s="53" t="e">
        <f>SUMIFS('[20]WorkDone DATA'!$L:$L,'[20]WorkDone DATA'!$N:$N,BOQ!BP$6,'[20]WorkDone DATA'!$G:$G,BOQ!$B84)*$G84</f>
        <v>#VALUE!</v>
      </c>
      <c r="BQ84" s="53" t="e">
        <f>SUMIFS('[20]WorkDone DATA'!$L:$L,'[20]WorkDone DATA'!$N:$N,BOQ!BQ$6,'[20]WorkDone DATA'!$G:$G,BOQ!$B84)*$G84</f>
        <v>#VALUE!</v>
      </c>
      <c r="BR84" s="53" t="e">
        <f>SUMIFS('[20]WorkDone DATA'!$L:$L,'[20]WorkDone DATA'!$N:$N,BOQ!BR$6,'[20]WorkDone DATA'!$G:$G,BOQ!$B84)*$G84</f>
        <v>#VALUE!</v>
      </c>
      <c r="BS84" s="53" t="e">
        <f>SUMIFS('[20]WorkDone DATA'!$L:$L,'[20]WorkDone DATA'!$N:$N,BOQ!BS$6,'[20]WorkDone DATA'!$G:$G,BOQ!$B84)*$G84</f>
        <v>#VALUE!</v>
      </c>
      <c r="BT84" s="53" t="e">
        <f>SUMIFS('[20]WorkDone DATA'!$L:$L,'[20]WorkDone DATA'!$N:$N,BOQ!BT$6,'[20]WorkDone DATA'!$G:$G,BOQ!$B84)*$G84</f>
        <v>#VALUE!</v>
      </c>
      <c r="BU84" s="53" t="e">
        <f>SUMIFS('[20]WorkDone DATA'!$L:$L,'[20]WorkDone DATA'!$N:$N,BOQ!BU$6,'[20]WorkDone DATA'!$G:$G,BOQ!$B84)*$G84</f>
        <v>#VALUE!</v>
      </c>
      <c r="BV84" s="53" t="e">
        <f>SUMIFS('[20]WorkDone DATA'!$L:$L,'[20]WorkDone DATA'!$N:$N,BOQ!BV$6,'[20]WorkDone DATA'!$G:$G,BOQ!$B84)*$G84</f>
        <v>#VALUE!</v>
      </c>
      <c r="BW84" s="53" t="e">
        <f>SUMIFS('[20]WorkDone DATA'!$L:$L,'[20]WorkDone DATA'!$N:$N,BOQ!BW$6,'[20]WorkDone DATA'!$G:$G,BOQ!$B84)*$G84</f>
        <v>#VALUE!</v>
      </c>
      <c r="BX84" s="53" t="e">
        <f>SUMIFS('[20]WorkDone DATA'!$L:$L,'[20]WorkDone DATA'!$N:$N,BOQ!BX$6,'[20]WorkDone DATA'!$G:$G,BOQ!$B84)*$G84</f>
        <v>#VALUE!</v>
      </c>
    </row>
    <row r="85" spans="1:76" ht="15.6" x14ac:dyDescent="0.35">
      <c r="A85" s="1" t="str">
        <f>C83</f>
        <v xml:space="preserve">300mm2 x 1 core (EXX01UCM) 6.35kV/11kV   </v>
      </c>
      <c r="B85" s="42">
        <v>2.0379999999999998</v>
      </c>
      <c r="C85" s="226" t="s">
        <v>45</v>
      </c>
      <c r="D85" s="144" t="s">
        <v>46</v>
      </c>
      <c r="E85" s="145" t="s">
        <v>86</v>
      </c>
      <c r="F85" s="59">
        <v>40</v>
      </c>
      <c r="G85" s="52">
        <v>3698.08</v>
      </c>
      <c r="H85" s="53">
        <f t="shared" si="8"/>
        <v>147923.20000000001</v>
      </c>
      <c r="K85" s="214" t="e">
        <f t="shared" si="15"/>
        <v>#VALUE!</v>
      </c>
      <c r="L85" s="220" t="e">
        <f t="shared" si="9"/>
        <v>#VALUE!</v>
      </c>
      <c r="M85" s="221" t="e">
        <f t="shared" si="10"/>
        <v>#VALUE!</v>
      </c>
      <c r="N85" s="213"/>
      <c r="O85" s="214" t="e">
        <f t="shared" si="11"/>
        <v>#VALUE!</v>
      </c>
      <c r="P85" s="215" t="e">
        <f t="shared" si="12"/>
        <v>#VALUE!</v>
      </c>
      <c r="Q85" s="218"/>
      <c r="R85" s="217" t="e">
        <f>SUMIFS('[20]WorkDone DATA'!$L:$L,'[20]WorkDone DATA'!$N:$N,BOQ!S$6,'[20]WorkDone DATA'!$G:$G,BOQ!$B85)</f>
        <v>#VALUE!</v>
      </c>
      <c r="S85" s="53" t="e">
        <f t="shared" si="13"/>
        <v>#VALUE!</v>
      </c>
      <c r="T85" s="217" t="e">
        <f>SUMIFS('[20]WorkDone DATA'!$L:$L,'[20]WorkDone DATA'!$N:$N,BOQ!U$6,'[20]WorkDone DATA'!$G:$G,BOQ!$B85)</f>
        <v>#VALUE!</v>
      </c>
      <c r="U85" s="53" t="e">
        <f t="shared" si="14"/>
        <v>#VALUE!</v>
      </c>
      <c r="V85" s="217"/>
      <c r="W85" s="53" t="e">
        <f>SUMIFS('[20]WorkDone DATA'!$L:$L,'[20]WorkDone DATA'!$N:$N,BOQ!W$6,'[20]WorkDone DATA'!$G:$G,BOQ!$B85)*$G85</f>
        <v>#VALUE!</v>
      </c>
      <c r="X85" s="217"/>
      <c r="Y85" s="53" t="e">
        <f>SUMIFS('[20]WorkDone DATA'!$L:$L,'[20]WorkDone DATA'!$N:$N,BOQ!Y$6,'[20]WorkDone DATA'!$G:$G,BOQ!$B85)*$G85</f>
        <v>#VALUE!</v>
      </c>
      <c r="Z85" s="217"/>
      <c r="AA85" s="53" t="e">
        <f>SUMIFS('[20]WorkDone DATA'!$L:$L,'[20]WorkDone DATA'!$N:$N,BOQ!AA$6,'[20]WorkDone DATA'!$G:$G,BOQ!$B85)*$G85</f>
        <v>#VALUE!</v>
      </c>
      <c r="AB85" s="53" t="e">
        <f>SUMIFS('[20]WorkDone DATA'!$L:$L,'[20]WorkDone DATA'!$N:$N,BOQ!AB$6,'[20]WorkDone DATA'!$G:$G,BOQ!$B85)*$G85</f>
        <v>#VALUE!</v>
      </c>
      <c r="AC85" s="53" t="e">
        <f>SUMIFS('[20]WorkDone DATA'!$L:$L,'[20]WorkDone DATA'!$N:$N,BOQ!AC$6,'[20]WorkDone DATA'!$G:$G,BOQ!$B85)*$G85</f>
        <v>#VALUE!</v>
      </c>
      <c r="AD85" s="53" t="e">
        <f>SUMIFS('[20]WorkDone DATA'!$L:$L,'[20]WorkDone DATA'!$N:$N,BOQ!AD$6,'[20]WorkDone DATA'!$G:$G,BOQ!$B85)*$G85</f>
        <v>#VALUE!</v>
      </c>
      <c r="AE85" s="53" t="e">
        <f>SUMIFS('[20]WorkDone DATA'!$L:$L,'[20]WorkDone DATA'!$N:$N,BOQ!AE$6,'[20]WorkDone DATA'!$G:$G,BOQ!$B85)*$G85</f>
        <v>#VALUE!</v>
      </c>
      <c r="AF85" s="53" t="e">
        <f>SUMIFS('[20]WorkDone DATA'!$L:$L,'[20]WorkDone DATA'!$N:$N,BOQ!AF$6,'[20]WorkDone DATA'!$G:$G,BOQ!$B85)*$G85</f>
        <v>#VALUE!</v>
      </c>
      <c r="AG85" s="53" t="e">
        <f>SUMIFS('[20]WorkDone DATA'!$L:$L,'[20]WorkDone DATA'!$N:$N,BOQ!AG$6,'[20]WorkDone DATA'!$G:$G,BOQ!$B85)*$G85</f>
        <v>#VALUE!</v>
      </c>
      <c r="AH85" s="53" t="e">
        <f>SUMIFS('[20]WorkDone DATA'!$L:$L,'[20]WorkDone DATA'!$N:$N,BOQ!AH$6,'[20]WorkDone DATA'!$G:$G,BOQ!$B85)*$G85</f>
        <v>#VALUE!</v>
      </c>
      <c r="AI85" s="53" t="e">
        <f>SUMIFS('[20]WorkDone DATA'!$L:$L,'[20]WorkDone DATA'!$N:$N,BOQ!AI$6,'[20]WorkDone DATA'!$G:$G,BOQ!$B85)*$G85</f>
        <v>#VALUE!</v>
      </c>
      <c r="AJ85" s="53" t="e">
        <f>SUMIFS('[20]WorkDone DATA'!$L:$L,'[20]WorkDone DATA'!$N:$N,BOQ!AJ$6,'[20]WorkDone DATA'!$G:$G,BOQ!$B85)*$G85</f>
        <v>#VALUE!</v>
      </c>
      <c r="AK85" s="53" t="e">
        <f>SUMIFS('[20]WorkDone DATA'!$L:$L,'[20]WorkDone DATA'!$N:$N,BOQ!AK$6,'[20]WorkDone DATA'!$G:$G,BOQ!$B85)*$G85</f>
        <v>#VALUE!</v>
      </c>
      <c r="AL85" s="53" t="e">
        <f>SUMIFS('[20]WorkDone DATA'!$L:$L,'[20]WorkDone DATA'!$N:$N,BOQ!AL$6,'[20]WorkDone DATA'!$G:$G,BOQ!$B85)*$G85</f>
        <v>#VALUE!</v>
      </c>
      <c r="AM85" s="53" t="e">
        <f>SUMIFS('[20]WorkDone DATA'!$L:$L,'[20]WorkDone DATA'!$N:$N,BOQ!AM$6,'[20]WorkDone DATA'!$G:$G,BOQ!$B85)*$G85</f>
        <v>#VALUE!</v>
      </c>
      <c r="AN85" s="53" t="e">
        <f>SUMIFS('[20]WorkDone DATA'!$L:$L,'[20]WorkDone DATA'!$N:$N,BOQ!AN$6,'[20]WorkDone DATA'!$G:$G,BOQ!$B85)*$G85</f>
        <v>#VALUE!</v>
      </c>
      <c r="AO85" s="53" t="e">
        <f>SUMIFS('[20]WorkDone DATA'!$L:$L,'[20]WorkDone DATA'!$N:$N,BOQ!AO$6,'[20]WorkDone DATA'!$G:$G,BOQ!$B85)*$G85</f>
        <v>#VALUE!</v>
      </c>
      <c r="AP85" s="53" t="e">
        <f>SUMIFS('[20]WorkDone DATA'!$L:$L,'[20]WorkDone DATA'!$N:$N,BOQ!AP$6,'[20]WorkDone DATA'!$G:$G,BOQ!$B85)*$G85</f>
        <v>#VALUE!</v>
      </c>
      <c r="AQ85" s="53" t="e">
        <f>SUMIFS('[20]WorkDone DATA'!$L:$L,'[20]WorkDone DATA'!$N:$N,BOQ!AQ$6,'[20]WorkDone DATA'!$G:$G,BOQ!$B85)*$G85</f>
        <v>#VALUE!</v>
      </c>
      <c r="AR85" s="53" t="e">
        <f>SUMIFS('[20]WorkDone DATA'!$L:$L,'[20]WorkDone DATA'!$N:$N,BOQ!AR$6,'[20]WorkDone DATA'!$G:$G,BOQ!$B85)*$G85</f>
        <v>#VALUE!</v>
      </c>
      <c r="AS85" s="53" t="e">
        <f>SUMIFS('[20]WorkDone DATA'!$L:$L,'[20]WorkDone DATA'!$N:$N,BOQ!AS$6,'[20]WorkDone DATA'!$G:$G,BOQ!$B85)*$G85</f>
        <v>#VALUE!</v>
      </c>
      <c r="AT85" s="53" t="e">
        <f>SUMIFS('[20]WorkDone DATA'!$L:$L,'[20]WorkDone DATA'!$N:$N,BOQ!AT$6,'[20]WorkDone DATA'!$G:$G,BOQ!$B85)*$G85</f>
        <v>#VALUE!</v>
      </c>
      <c r="AU85" s="53" t="e">
        <f>SUMIFS('[20]WorkDone DATA'!$L:$L,'[20]WorkDone DATA'!$N:$N,BOQ!AU$6,'[20]WorkDone DATA'!$G:$G,BOQ!$B85)*$G85</f>
        <v>#VALUE!</v>
      </c>
      <c r="AV85" s="53" t="e">
        <f>SUMIFS('[20]WorkDone DATA'!$L:$L,'[20]WorkDone DATA'!$N:$N,BOQ!AV$6,'[20]WorkDone DATA'!$G:$G,BOQ!$B85)*$G85</f>
        <v>#VALUE!</v>
      </c>
      <c r="AW85" s="53" t="e">
        <f>SUMIFS('[20]WorkDone DATA'!$L:$L,'[20]WorkDone DATA'!$N:$N,BOQ!AW$6,'[20]WorkDone DATA'!$G:$G,BOQ!$B85)*$G85</f>
        <v>#VALUE!</v>
      </c>
      <c r="AX85" s="53" t="e">
        <f>SUMIFS('[20]WorkDone DATA'!$L:$L,'[20]WorkDone DATA'!$N:$N,BOQ!AX$6,'[20]WorkDone DATA'!$G:$G,BOQ!$B85)*$G85</f>
        <v>#VALUE!</v>
      </c>
      <c r="AY85" s="53" t="e">
        <f>SUMIFS('[20]WorkDone DATA'!$L:$L,'[20]WorkDone DATA'!$N:$N,BOQ!AY$6,'[20]WorkDone DATA'!$G:$G,BOQ!$B85)*$G85</f>
        <v>#VALUE!</v>
      </c>
      <c r="AZ85" s="53" t="e">
        <f>SUMIFS('[20]WorkDone DATA'!$L:$L,'[20]WorkDone DATA'!$N:$N,BOQ!AZ$6,'[20]WorkDone DATA'!$G:$G,BOQ!$B85)*$G85</f>
        <v>#VALUE!</v>
      </c>
      <c r="BA85" s="53" t="e">
        <f>SUMIFS('[20]WorkDone DATA'!$L:$L,'[20]WorkDone DATA'!$N:$N,BOQ!BA$6,'[20]WorkDone DATA'!$G:$G,BOQ!$B85)*$G85</f>
        <v>#VALUE!</v>
      </c>
      <c r="BB85" s="53" t="e">
        <f>SUMIFS('[20]WorkDone DATA'!$L:$L,'[20]WorkDone DATA'!$N:$N,BOQ!BB$6,'[20]WorkDone DATA'!$G:$G,BOQ!$B85)*$G85</f>
        <v>#VALUE!</v>
      </c>
      <c r="BC85" s="53" t="e">
        <f>SUMIFS('[20]WorkDone DATA'!$L:$L,'[20]WorkDone DATA'!$N:$N,BOQ!BC$6,'[20]WorkDone DATA'!$G:$G,BOQ!$B85)*$G85</f>
        <v>#VALUE!</v>
      </c>
      <c r="BD85" s="53" t="e">
        <f>SUMIFS('[20]WorkDone DATA'!$L:$L,'[20]WorkDone DATA'!$N:$N,BOQ!BD$6,'[20]WorkDone DATA'!$G:$G,BOQ!$B85)*$G85</f>
        <v>#VALUE!</v>
      </c>
      <c r="BE85" s="53" t="e">
        <f>SUMIFS('[20]WorkDone DATA'!$L:$L,'[20]WorkDone DATA'!$N:$N,BOQ!BE$6,'[20]WorkDone DATA'!$G:$G,BOQ!$B85)*$G85</f>
        <v>#VALUE!</v>
      </c>
      <c r="BF85" s="53" t="e">
        <f>SUMIFS('[20]WorkDone DATA'!$L:$L,'[20]WorkDone DATA'!$N:$N,BOQ!BF$6,'[20]WorkDone DATA'!$G:$G,BOQ!$B85)*$G85</f>
        <v>#VALUE!</v>
      </c>
      <c r="BG85" s="53" t="e">
        <f>SUMIFS('[20]WorkDone DATA'!$L:$L,'[20]WorkDone DATA'!$N:$N,BOQ!BG$6,'[20]WorkDone DATA'!$G:$G,BOQ!$B85)*$G85</f>
        <v>#VALUE!</v>
      </c>
      <c r="BH85" s="53" t="e">
        <f>SUMIFS('[20]WorkDone DATA'!$L:$L,'[20]WorkDone DATA'!$N:$N,BOQ!BH$6,'[20]WorkDone DATA'!$G:$G,BOQ!$B85)*$G85</f>
        <v>#VALUE!</v>
      </c>
      <c r="BI85" s="53" t="e">
        <f>SUMIFS('[20]WorkDone DATA'!$L:$L,'[20]WorkDone DATA'!$N:$N,BOQ!BI$6,'[20]WorkDone DATA'!$G:$G,BOQ!$B85)*$G85</f>
        <v>#VALUE!</v>
      </c>
      <c r="BJ85" s="53" t="e">
        <f>SUMIFS('[20]WorkDone DATA'!$L:$L,'[20]WorkDone DATA'!$N:$N,BOQ!BJ$6,'[20]WorkDone DATA'!$G:$G,BOQ!$B85)*$G85</f>
        <v>#VALUE!</v>
      </c>
      <c r="BK85" s="53" t="e">
        <f>SUMIFS('[20]WorkDone DATA'!$L:$L,'[20]WorkDone DATA'!$N:$N,BOQ!BK$6,'[20]WorkDone DATA'!$G:$G,BOQ!$B85)*$G85</f>
        <v>#VALUE!</v>
      </c>
      <c r="BL85" s="53" t="e">
        <f>SUMIFS('[20]WorkDone DATA'!$L:$L,'[20]WorkDone DATA'!$N:$N,BOQ!BL$6,'[20]WorkDone DATA'!$G:$G,BOQ!$B85)*$G85</f>
        <v>#VALUE!</v>
      </c>
      <c r="BM85" s="53" t="e">
        <f>SUMIFS('[20]WorkDone DATA'!$L:$L,'[20]WorkDone DATA'!$N:$N,BOQ!BM$6,'[20]WorkDone DATA'!$G:$G,BOQ!$B85)*$G85</f>
        <v>#VALUE!</v>
      </c>
      <c r="BN85" s="53" t="e">
        <f>SUMIFS('[20]WorkDone DATA'!$L:$L,'[20]WorkDone DATA'!$N:$N,BOQ!BN$6,'[20]WorkDone DATA'!$G:$G,BOQ!$B85)*$G85</f>
        <v>#VALUE!</v>
      </c>
      <c r="BO85" s="53" t="e">
        <f>SUMIFS('[20]WorkDone DATA'!$L:$L,'[20]WorkDone DATA'!$N:$N,BOQ!BO$6,'[20]WorkDone DATA'!$G:$G,BOQ!$B85)*$G85</f>
        <v>#VALUE!</v>
      </c>
      <c r="BP85" s="53" t="e">
        <f>SUMIFS('[20]WorkDone DATA'!$L:$L,'[20]WorkDone DATA'!$N:$N,BOQ!BP$6,'[20]WorkDone DATA'!$G:$G,BOQ!$B85)*$G85</f>
        <v>#VALUE!</v>
      </c>
      <c r="BQ85" s="53" t="e">
        <f>SUMIFS('[20]WorkDone DATA'!$L:$L,'[20]WorkDone DATA'!$N:$N,BOQ!BQ$6,'[20]WorkDone DATA'!$G:$G,BOQ!$B85)*$G85</f>
        <v>#VALUE!</v>
      </c>
      <c r="BR85" s="53" t="e">
        <f>SUMIFS('[20]WorkDone DATA'!$L:$L,'[20]WorkDone DATA'!$N:$N,BOQ!BR$6,'[20]WorkDone DATA'!$G:$G,BOQ!$B85)*$G85</f>
        <v>#VALUE!</v>
      </c>
      <c r="BS85" s="53" t="e">
        <f>SUMIFS('[20]WorkDone DATA'!$L:$L,'[20]WorkDone DATA'!$N:$N,BOQ!BS$6,'[20]WorkDone DATA'!$G:$G,BOQ!$B85)*$G85</f>
        <v>#VALUE!</v>
      </c>
      <c r="BT85" s="53" t="e">
        <f>SUMIFS('[20]WorkDone DATA'!$L:$L,'[20]WorkDone DATA'!$N:$N,BOQ!BT$6,'[20]WorkDone DATA'!$G:$G,BOQ!$B85)*$G85</f>
        <v>#VALUE!</v>
      </c>
      <c r="BU85" s="53" t="e">
        <f>SUMIFS('[20]WorkDone DATA'!$L:$L,'[20]WorkDone DATA'!$N:$N,BOQ!BU$6,'[20]WorkDone DATA'!$G:$G,BOQ!$B85)*$G85</f>
        <v>#VALUE!</v>
      </c>
      <c r="BV85" s="53" t="e">
        <f>SUMIFS('[20]WorkDone DATA'!$L:$L,'[20]WorkDone DATA'!$N:$N,BOQ!BV$6,'[20]WorkDone DATA'!$G:$G,BOQ!$B85)*$G85</f>
        <v>#VALUE!</v>
      </c>
      <c r="BW85" s="53" t="e">
        <f>SUMIFS('[20]WorkDone DATA'!$L:$L,'[20]WorkDone DATA'!$N:$N,BOQ!BW$6,'[20]WorkDone DATA'!$G:$G,BOQ!$B85)*$G85</f>
        <v>#VALUE!</v>
      </c>
      <c r="BX85" s="53" t="e">
        <f>SUMIFS('[20]WorkDone DATA'!$L:$L,'[20]WorkDone DATA'!$N:$N,BOQ!BX$6,'[20]WorkDone DATA'!$G:$G,BOQ!$B85)*$G85</f>
        <v>#VALUE!</v>
      </c>
    </row>
    <row r="86" spans="1:76" ht="15.6" x14ac:dyDescent="0.35">
      <c r="A86" s="1"/>
      <c r="B86" s="42"/>
      <c r="C86" s="79" t="s">
        <v>51</v>
      </c>
      <c r="D86" s="51"/>
      <c r="E86" s="51"/>
      <c r="F86" s="45"/>
      <c r="G86" s="52"/>
      <c r="H86" s="53">
        <f t="shared" si="8"/>
        <v>0</v>
      </c>
      <c r="K86" s="214"/>
      <c r="L86" s="220" t="e">
        <f t="shared" si="9"/>
        <v>#VALUE!</v>
      </c>
      <c r="M86" s="221" t="e">
        <f t="shared" si="10"/>
        <v>#VALUE!</v>
      </c>
      <c r="N86" s="219"/>
      <c r="O86" s="214">
        <f t="shared" si="11"/>
        <v>0</v>
      </c>
      <c r="P86" s="215" t="e">
        <f t="shared" si="12"/>
        <v>#VALUE!</v>
      </c>
      <c r="Q86" s="218"/>
      <c r="R86" s="217" t="e">
        <f>SUMIFS('[20]WorkDone DATA'!$L:$L,'[20]WorkDone DATA'!$N:$N,BOQ!S$6,'[20]WorkDone DATA'!$G:$G,BOQ!$B86)</f>
        <v>#VALUE!</v>
      </c>
      <c r="S86" s="53" t="e">
        <f t="shared" si="13"/>
        <v>#VALUE!</v>
      </c>
      <c r="T86" s="217" t="e">
        <f>SUMIFS('[20]WorkDone DATA'!$L:$L,'[20]WorkDone DATA'!$N:$N,BOQ!U$6,'[20]WorkDone DATA'!$G:$G,BOQ!$B86)</f>
        <v>#VALUE!</v>
      </c>
      <c r="U86" s="53" t="e">
        <f t="shared" si="14"/>
        <v>#VALUE!</v>
      </c>
      <c r="V86" s="217"/>
      <c r="W86" s="53" t="e">
        <f>SUMIFS('[20]WorkDone DATA'!$L:$L,'[20]WorkDone DATA'!$N:$N,BOQ!W$6,'[20]WorkDone DATA'!$G:$G,BOQ!$B86)*$G86</f>
        <v>#VALUE!</v>
      </c>
      <c r="X86" s="217"/>
      <c r="Y86" s="53" t="e">
        <f>SUMIFS('[20]WorkDone DATA'!$L:$L,'[20]WorkDone DATA'!$N:$N,BOQ!Y$6,'[20]WorkDone DATA'!$G:$G,BOQ!$B86)*$G86</f>
        <v>#VALUE!</v>
      </c>
      <c r="Z86" s="217"/>
      <c r="AA86" s="53" t="e">
        <f>SUMIFS('[20]WorkDone DATA'!$L:$L,'[20]WorkDone DATA'!$N:$N,BOQ!AA$6,'[20]WorkDone DATA'!$G:$G,BOQ!$B86)*$G86</f>
        <v>#VALUE!</v>
      </c>
      <c r="AB86" s="53" t="e">
        <f>SUMIFS('[20]WorkDone DATA'!$L:$L,'[20]WorkDone DATA'!$N:$N,BOQ!AB$6,'[20]WorkDone DATA'!$G:$G,BOQ!$B86)*$G86</f>
        <v>#VALUE!</v>
      </c>
      <c r="AC86" s="53" t="e">
        <f>SUMIFS('[20]WorkDone DATA'!$L:$L,'[20]WorkDone DATA'!$N:$N,BOQ!AC$6,'[20]WorkDone DATA'!$G:$G,BOQ!$B86)*$G86</f>
        <v>#VALUE!</v>
      </c>
      <c r="AD86" s="53" t="e">
        <f>SUMIFS('[20]WorkDone DATA'!$L:$L,'[20]WorkDone DATA'!$N:$N,BOQ!AD$6,'[20]WorkDone DATA'!$G:$G,BOQ!$B86)*$G86</f>
        <v>#VALUE!</v>
      </c>
      <c r="AE86" s="53" t="e">
        <f>SUMIFS('[20]WorkDone DATA'!$L:$L,'[20]WorkDone DATA'!$N:$N,BOQ!AE$6,'[20]WorkDone DATA'!$G:$G,BOQ!$B86)*$G86</f>
        <v>#VALUE!</v>
      </c>
      <c r="AF86" s="53" t="e">
        <f>SUMIFS('[20]WorkDone DATA'!$L:$L,'[20]WorkDone DATA'!$N:$N,BOQ!AF$6,'[20]WorkDone DATA'!$G:$G,BOQ!$B86)*$G86</f>
        <v>#VALUE!</v>
      </c>
      <c r="AG86" s="53" t="e">
        <f>SUMIFS('[20]WorkDone DATA'!$L:$L,'[20]WorkDone DATA'!$N:$N,BOQ!AG$6,'[20]WorkDone DATA'!$G:$G,BOQ!$B86)*$G86</f>
        <v>#VALUE!</v>
      </c>
      <c r="AH86" s="53" t="e">
        <f>SUMIFS('[20]WorkDone DATA'!$L:$L,'[20]WorkDone DATA'!$N:$N,BOQ!AH$6,'[20]WorkDone DATA'!$G:$G,BOQ!$B86)*$G86</f>
        <v>#VALUE!</v>
      </c>
      <c r="AI86" s="53" t="e">
        <f>SUMIFS('[20]WorkDone DATA'!$L:$L,'[20]WorkDone DATA'!$N:$N,BOQ!AI$6,'[20]WorkDone DATA'!$G:$G,BOQ!$B86)*$G86</f>
        <v>#VALUE!</v>
      </c>
      <c r="AJ86" s="53" t="e">
        <f>SUMIFS('[20]WorkDone DATA'!$L:$L,'[20]WorkDone DATA'!$N:$N,BOQ!AJ$6,'[20]WorkDone DATA'!$G:$G,BOQ!$B86)*$G86</f>
        <v>#VALUE!</v>
      </c>
      <c r="AK86" s="53" t="e">
        <f>SUMIFS('[20]WorkDone DATA'!$L:$L,'[20]WorkDone DATA'!$N:$N,BOQ!AK$6,'[20]WorkDone DATA'!$G:$G,BOQ!$B86)*$G86</f>
        <v>#VALUE!</v>
      </c>
      <c r="AL86" s="53" t="e">
        <f>SUMIFS('[20]WorkDone DATA'!$L:$L,'[20]WorkDone DATA'!$N:$N,BOQ!AL$6,'[20]WorkDone DATA'!$G:$G,BOQ!$B86)*$G86</f>
        <v>#VALUE!</v>
      </c>
      <c r="AM86" s="53" t="e">
        <f>SUMIFS('[20]WorkDone DATA'!$L:$L,'[20]WorkDone DATA'!$N:$N,BOQ!AM$6,'[20]WorkDone DATA'!$G:$G,BOQ!$B86)*$G86</f>
        <v>#VALUE!</v>
      </c>
      <c r="AN86" s="53" t="e">
        <f>SUMIFS('[20]WorkDone DATA'!$L:$L,'[20]WorkDone DATA'!$N:$N,BOQ!AN$6,'[20]WorkDone DATA'!$G:$G,BOQ!$B86)*$G86</f>
        <v>#VALUE!</v>
      </c>
      <c r="AO86" s="53" t="e">
        <f>SUMIFS('[20]WorkDone DATA'!$L:$L,'[20]WorkDone DATA'!$N:$N,BOQ!AO$6,'[20]WorkDone DATA'!$G:$G,BOQ!$B86)*$G86</f>
        <v>#VALUE!</v>
      </c>
      <c r="AP86" s="53" t="e">
        <f>SUMIFS('[20]WorkDone DATA'!$L:$L,'[20]WorkDone DATA'!$N:$N,BOQ!AP$6,'[20]WorkDone DATA'!$G:$G,BOQ!$B86)*$G86</f>
        <v>#VALUE!</v>
      </c>
      <c r="AQ86" s="53" t="e">
        <f>SUMIFS('[20]WorkDone DATA'!$L:$L,'[20]WorkDone DATA'!$N:$N,BOQ!AQ$6,'[20]WorkDone DATA'!$G:$G,BOQ!$B86)*$G86</f>
        <v>#VALUE!</v>
      </c>
      <c r="AR86" s="53" t="e">
        <f>SUMIFS('[20]WorkDone DATA'!$L:$L,'[20]WorkDone DATA'!$N:$N,BOQ!AR$6,'[20]WorkDone DATA'!$G:$G,BOQ!$B86)*$G86</f>
        <v>#VALUE!</v>
      </c>
      <c r="AS86" s="53" t="e">
        <f>SUMIFS('[20]WorkDone DATA'!$L:$L,'[20]WorkDone DATA'!$N:$N,BOQ!AS$6,'[20]WorkDone DATA'!$G:$G,BOQ!$B86)*$G86</f>
        <v>#VALUE!</v>
      </c>
      <c r="AT86" s="53" t="e">
        <f>SUMIFS('[20]WorkDone DATA'!$L:$L,'[20]WorkDone DATA'!$N:$N,BOQ!AT$6,'[20]WorkDone DATA'!$G:$G,BOQ!$B86)*$G86</f>
        <v>#VALUE!</v>
      </c>
      <c r="AU86" s="53" t="e">
        <f>SUMIFS('[20]WorkDone DATA'!$L:$L,'[20]WorkDone DATA'!$N:$N,BOQ!AU$6,'[20]WorkDone DATA'!$G:$G,BOQ!$B86)*$G86</f>
        <v>#VALUE!</v>
      </c>
      <c r="AV86" s="53" t="e">
        <f>SUMIFS('[20]WorkDone DATA'!$L:$L,'[20]WorkDone DATA'!$N:$N,BOQ!AV$6,'[20]WorkDone DATA'!$G:$G,BOQ!$B86)*$G86</f>
        <v>#VALUE!</v>
      </c>
      <c r="AW86" s="53" t="e">
        <f>SUMIFS('[20]WorkDone DATA'!$L:$L,'[20]WorkDone DATA'!$N:$N,BOQ!AW$6,'[20]WorkDone DATA'!$G:$G,BOQ!$B86)*$G86</f>
        <v>#VALUE!</v>
      </c>
      <c r="AX86" s="53" t="e">
        <f>SUMIFS('[20]WorkDone DATA'!$L:$L,'[20]WorkDone DATA'!$N:$N,BOQ!AX$6,'[20]WorkDone DATA'!$G:$G,BOQ!$B86)*$G86</f>
        <v>#VALUE!</v>
      </c>
      <c r="AY86" s="53" t="e">
        <f>SUMIFS('[20]WorkDone DATA'!$L:$L,'[20]WorkDone DATA'!$N:$N,BOQ!AY$6,'[20]WorkDone DATA'!$G:$G,BOQ!$B86)*$G86</f>
        <v>#VALUE!</v>
      </c>
      <c r="AZ86" s="53" t="e">
        <f>SUMIFS('[20]WorkDone DATA'!$L:$L,'[20]WorkDone DATA'!$N:$N,BOQ!AZ$6,'[20]WorkDone DATA'!$G:$G,BOQ!$B86)*$G86</f>
        <v>#VALUE!</v>
      </c>
      <c r="BA86" s="53" t="e">
        <f>SUMIFS('[20]WorkDone DATA'!$L:$L,'[20]WorkDone DATA'!$N:$N,BOQ!BA$6,'[20]WorkDone DATA'!$G:$G,BOQ!$B86)*$G86</f>
        <v>#VALUE!</v>
      </c>
      <c r="BB86" s="53" t="e">
        <f>SUMIFS('[20]WorkDone DATA'!$L:$L,'[20]WorkDone DATA'!$N:$N,BOQ!BB$6,'[20]WorkDone DATA'!$G:$G,BOQ!$B86)*$G86</f>
        <v>#VALUE!</v>
      </c>
      <c r="BC86" s="53" t="e">
        <f>SUMIFS('[20]WorkDone DATA'!$L:$L,'[20]WorkDone DATA'!$N:$N,BOQ!BC$6,'[20]WorkDone DATA'!$G:$G,BOQ!$B86)*$G86</f>
        <v>#VALUE!</v>
      </c>
      <c r="BD86" s="53" t="e">
        <f>SUMIFS('[20]WorkDone DATA'!$L:$L,'[20]WorkDone DATA'!$N:$N,BOQ!BD$6,'[20]WorkDone DATA'!$G:$G,BOQ!$B86)*$G86</f>
        <v>#VALUE!</v>
      </c>
      <c r="BE86" s="53" t="e">
        <f>SUMIFS('[20]WorkDone DATA'!$L:$L,'[20]WorkDone DATA'!$N:$N,BOQ!BE$6,'[20]WorkDone DATA'!$G:$G,BOQ!$B86)*$G86</f>
        <v>#VALUE!</v>
      </c>
      <c r="BF86" s="53" t="e">
        <f>SUMIFS('[20]WorkDone DATA'!$L:$L,'[20]WorkDone DATA'!$N:$N,BOQ!BF$6,'[20]WorkDone DATA'!$G:$G,BOQ!$B86)*$G86</f>
        <v>#VALUE!</v>
      </c>
      <c r="BG86" s="53" t="e">
        <f>SUMIFS('[20]WorkDone DATA'!$L:$L,'[20]WorkDone DATA'!$N:$N,BOQ!BG$6,'[20]WorkDone DATA'!$G:$G,BOQ!$B86)*$G86</f>
        <v>#VALUE!</v>
      </c>
      <c r="BH86" s="53" t="e">
        <f>SUMIFS('[20]WorkDone DATA'!$L:$L,'[20]WorkDone DATA'!$N:$N,BOQ!BH$6,'[20]WorkDone DATA'!$G:$G,BOQ!$B86)*$G86</f>
        <v>#VALUE!</v>
      </c>
      <c r="BI86" s="53" t="e">
        <f>SUMIFS('[20]WorkDone DATA'!$L:$L,'[20]WorkDone DATA'!$N:$N,BOQ!BI$6,'[20]WorkDone DATA'!$G:$G,BOQ!$B86)*$G86</f>
        <v>#VALUE!</v>
      </c>
      <c r="BJ86" s="53" t="e">
        <f>SUMIFS('[20]WorkDone DATA'!$L:$L,'[20]WorkDone DATA'!$N:$N,BOQ!BJ$6,'[20]WorkDone DATA'!$G:$G,BOQ!$B86)*$G86</f>
        <v>#VALUE!</v>
      </c>
      <c r="BK86" s="53" t="e">
        <f>SUMIFS('[20]WorkDone DATA'!$L:$L,'[20]WorkDone DATA'!$N:$N,BOQ!BK$6,'[20]WorkDone DATA'!$G:$G,BOQ!$B86)*$G86</f>
        <v>#VALUE!</v>
      </c>
      <c r="BL86" s="53" t="e">
        <f>SUMIFS('[20]WorkDone DATA'!$L:$L,'[20]WorkDone DATA'!$N:$N,BOQ!BL$6,'[20]WorkDone DATA'!$G:$G,BOQ!$B86)*$G86</f>
        <v>#VALUE!</v>
      </c>
      <c r="BM86" s="53" t="e">
        <f>SUMIFS('[20]WorkDone DATA'!$L:$L,'[20]WorkDone DATA'!$N:$N,BOQ!BM$6,'[20]WorkDone DATA'!$G:$G,BOQ!$B86)*$G86</f>
        <v>#VALUE!</v>
      </c>
      <c r="BN86" s="53" t="e">
        <f>SUMIFS('[20]WorkDone DATA'!$L:$L,'[20]WorkDone DATA'!$N:$N,BOQ!BN$6,'[20]WorkDone DATA'!$G:$G,BOQ!$B86)*$G86</f>
        <v>#VALUE!</v>
      </c>
      <c r="BO86" s="53" t="e">
        <f>SUMIFS('[20]WorkDone DATA'!$L:$L,'[20]WorkDone DATA'!$N:$N,BOQ!BO$6,'[20]WorkDone DATA'!$G:$G,BOQ!$B86)*$G86</f>
        <v>#VALUE!</v>
      </c>
      <c r="BP86" s="53" t="e">
        <f>SUMIFS('[20]WorkDone DATA'!$L:$L,'[20]WorkDone DATA'!$N:$N,BOQ!BP$6,'[20]WorkDone DATA'!$G:$G,BOQ!$B86)*$G86</f>
        <v>#VALUE!</v>
      </c>
      <c r="BQ86" s="53" t="e">
        <f>SUMIFS('[20]WorkDone DATA'!$L:$L,'[20]WorkDone DATA'!$N:$N,BOQ!BQ$6,'[20]WorkDone DATA'!$G:$G,BOQ!$B86)*$G86</f>
        <v>#VALUE!</v>
      </c>
      <c r="BR86" s="53" t="e">
        <f>SUMIFS('[20]WorkDone DATA'!$L:$L,'[20]WorkDone DATA'!$N:$N,BOQ!BR$6,'[20]WorkDone DATA'!$G:$G,BOQ!$B86)*$G86</f>
        <v>#VALUE!</v>
      </c>
      <c r="BS86" s="53" t="e">
        <f>SUMIFS('[20]WorkDone DATA'!$L:$L,'[20]WorkDone DATA'!$N:$N,BOQ!BS$6,'[20]WorkDone DATA'!$G:$G,BOQ!$B86)*$G86</f>
        <v>#VALUE!</v>
      </c>
      <c r="BT86" s="53" t="e">
        <f>SUMIFS('[20]WorkDone DATA'!$L:$L,'[20]WorkDone DATA'!$N:$N,BOQ!BT$6,'[20]WorkDone DATA'!$G:$G,BOQ!$B86)*$G86</f>
        <v>#VALUE!</v>
      </c>
      <c r="BU86" s="53" t="e">
        <f>SUMIFS('[20]WorkDone DATA'!$L:$L,'[20]WorkDone DATA'!$N:$N,BOQ!BU$6,'[20]WorkDone DATA'!$G:$G,BOQ!$B86)*$G86</f>
        <v>#VALUE!</v>
      </c>
      <c r="BV86" s="53" t="e">
        <f>SUMIFS('[20]WorkDone DATA'!$L:$L,'[20]WorkDone DATA'!$N:$N,BOQ!BV$6,'[20]WorkDone DATA'!$G:$G,BOQ!$B86)*$G86</f>
        <v>#VALUE!</v>
      </c>
      <c r="BW86" s="53" t="e">
        <f>SUMIFS('[20]WorkDone DATA'!$L:$L,'[20]WorkDone DATA'!$N:$N,BOQ!BW$6,'[20]WorkDone DATA'!$G:$G,BOQ!$B86)*$G86</f>
        <v>#VALUE!</v>
      </c>
      <c r="BX86" s="53" t="e">
        <f>SUMIFS('[20]WorkDone DATA'!$L:$L,'[20]WorkDone DATA'!$N:$N,BOQ!BX$6,'[20]WorkDone DATA'!$G:$G,BOQ!$B86)*$G86</f>
        <v>#VALUE!</v>
      </c>
    </row>
    <row r="87" spans="1:76" ht="15.6" x14ac:dyDescent="0.35">
      <c r="A87" s="1" t="str">
        <f>C86</f>
        <v xml:space="preserve">150mm2 x 1core (EXX01RCV) 6.35 kV/11kV 
</v>
      </c>
      <c r="B87" s="42">
        <v>2.0390000000000001</v>
      </c>
      <c r="C87" s="228" t="s">
        <v>11</v>
      </c>
      <c r="D87" s="58" t="s">
        <v>12</v>
      </c>
      <c r="E87" s="51" t="s">
        <v>93</v>
      </c>
      <c r="F87" s="45">
        <v>162</v>
      </c>
      <c r="G87" s="52">
        <v>2475</v>
      </c>
      <c r="H87" s="53">
        <f t="shared" si="8"/>
        <v>400950</v>
      </c>
      <c r="K87" s="214" t="e">
        <f t="shared" si="15"/>
        <v>#VALUE!</v>
      </c>
      <c r="L87" s="220" t="e">
        <f t="shared" si="9"/>
        <v>#VALUE!</v>
      </c>
      <c r="M87" s="221" t="e">
        <f t="shared" si="10"/>
        <v>#VALUE!</v>
      </c>
      <c r="N87" s="222"/>
      <c r="O87" s="214" t="e">
        <f t="shared" si="11"/>
        <v>#VALUE!</v>
      </c>
      <c r="P87" s="215" t="e">
        <f t="shared" si="12"/>
        <v>#VALUE!</v>
      </c>
      <c r="Q87" s="218"/>
      <c r="R87" s="217" t="e">
        <f>SUMIFS('[20]WorkDone DATA'!$L:$L,'[20]WorkDone DATA'!$N:$N,BOQ!S$6,'[20]WorkDone DATA'!$G:$G,BOQ!$B87)</f>
        <v>#VALUE!</v>
      </c>
      <c r="S87" s="53" t="e">
        <f t="shared" si="13"/>
        <v>#VALUE!</v>
      </c>
      <c r="T87" s="217" t="e">
        <f>SUMIFS('[20]WorkDone DATA'!$L:$L,'[20]WorkDone DATA'!$N:$N,BOQ!U$6,'[20]WorkDone DATA'!$G:$G,BOQ!$B87)</f>
        <v>#VALUE!</v>
      </c>
      <c r="U87" s="53" t="e">
        <f t="shared" si="14"/>
        <v>#VALUE!</v>
      </c>
      <c r="V87" s="217"/>
      <c r="W87" s="53" t="e">
        <f>SUMIFS('[20]WorkDone DATA'!$L:$L,'[20]WorkDone DATA'!$N:$N,BOQ!W$6,'[20]WorkDone DATA'!$G:$G,BOQ!$B87)*$G87</f>
        <v>#VALUE!</v>
      </c>
      <c r="X87" s="217"/>
      <c r="Y87" s="53" t="e">
        <f>SUMIFS('[20]WorkDone DATA'!$L:$L,'[20]WorkDone DATA'!$N:$N,BOQ!Y$6,'[20]WorkDone DATA'!$G:$G,BOQ!$B87)*$G87</f>
        <v>#VALUE!</v>
      </c>
      <c r="Z87" s="217"/>
      <c r="AA87" s="53" t="e">
        <f>SUMIFS('[20]WorkDone DATA'!$L:$L,'[20]WorkDone DATA'!$N:$N,BOQ!AA$6,'[20]WorkDone DATA'!$G:$G,BOQ!$B87)*$G87</f>
        <v>#VALUE!</v>
      </c>
      <c r="AB87" s="53" t="e">
        <f>SUMIFS('[20]WorkDone DATA'!$L:$L,'[20]WorkDone DATA'!$N:$N,BOQ!AB$6,'[20]WorkDone DATA'!$G:$G,BOQ!$B87)*$G87</f>
        <v>#VALUE!</v>
      </c>
      <c r="AC87" s="53" t="e">
        <f>SUMIFS('[20]WorkDone DATA'!$L:$L,'[20]WorkDone DATA'!$N:$N,BOQ!AC$6,'[20]WorkDone DATA'!$G:$G,BOQ!$B87)*$G87</f>
        <v>#VALUE!</v>
      </c>
      <c r="AD87" s="53" t="e">
        <f>SUMIFS('[20]WorkDone DATA'!$L:$L,'[20]WorkDone DATA'!$N:$N,BOQ!AD$6,'[20]WorkDone DATA'!$G:$G,BOQ!$B87)*$G87</f>
        <v>#VALUE!</v>
      </c>
      <c r="AE87" s="53" t="e">
        <f>SUMIFS('[20]WorkDone DATA'!$L:$L,'[20]WorkDone DATA'!$N:$N,BOQ!AE$6,'[20]WorkDone DATA'!$G:$G,BOQ!$B87)*$G87</f>
        <v>#VALUE!</v>
      </c>
      <c r="AF87" s="53" t="e">
        <f>SUMIFS('[20]WorkDone DATA'!$L:$L,'[20]WorkDone DATA'!$N:$N,BOQ!AF$6,'[20]WorkDone DATA'!$G:$G,BOQ!$B87)*$G87</f>
        <v>#VALUE!</v>
      </c>
      <c r="AG87" s="53" t="e">
        <f>SUMIFS('[20]WorkDone DATA'!$L:$L,'[20]WorkDone DATA'!$N:$N,BOQ!AG$6,'[20]WorkDone DATA'!$G:$G,BOQ!$B87)*$G87</f>
        <v>#VALUE!</v>
      </c>
      <c r="AH87" s="53" t="e">
        <f>SUMIFS('[20]WorkDone DATA'!$L:$L,'[20]WorkDone DATA'!$N:$N,BOQ!AH$6,'[20]WorkDone DATA'!$G:$G,BOQ!$B87)*$G87</f>
        <v>#VALUE!</v>
      </c>
      <c r="AI87" s="53" t="e">
        <f>SUMIFS('[20]WorkDone DATA'!$L:$L,'[20]WorkDone DATA'!$N:$N,BOQ!AI$6,'[20]WorkDone DATA'!$G:$G,BOQ!$B87)*$G87</f>
        <v>#VALUE!</v>
      </c>
      <c r="AJ87" s="53" t="e">
        <f>SUMIFS('[20]WorkDone DATA'!$L:$L,'[20]WorkDone DATA'!$N:$N,BOQ!AJ$6,'[20]WorkDone DATA'!$G:$G,BOQ!$B87)*$G87</f>
        <v>#VALUE!</v>
      </c>
      <c r="AK87" s="53" t="e">
        <f>SUMIFS('[20]WorkDone DATA'!$L:$L,'[20]WorkDone DATA'!$N:$N,BOQ!AK$6,'[20]WorkDone DATA'!$G:$G,BOQ!$B87)*$G87</f>
        <v>#VALUE!</v>
      </c>
      <c r="AL87" s="53" t="e">
        <f>SUMIFS('[20]WorkDone DATA'!$L:$L,'[20]WorkDone DATA'!$N:$N,BOQ!AL$6,'[20]WorkDone DATA'!$G:$G,BOQ!$B87)*$G87</f>
        <v>#VALUE!</v>
      </c>
      <c r="AM87" s="53" t="e">
        <f>SUMIFS('[20]WorkDone DATA'!$L:$L,'[20]WorkDone DATA'!$N:$N,BOQ!AM$6,'[20]WorkDone DATA'!$G:$G,BOQ!$B87)*$G87</f>
        <v>#VALUE!</v>
      </c>
      <c r="AN87" s="53" t="e">
        <f>SUMIFS('[20]WorkDone DATA'!$L:$L,'[20]WorkDone DATA'!$N:$N,BOQ!AN$6,'[20]WorkDone DATA'!$G:$G,BOQ!$B87)*$G87</f>
        <v>#VALUE!</v>
      </c>
      <c r="AO87" s="53" t="e">
        <f>SUMIFS('[20]WorkDone DATA'!$L:$L,'[20]WorkDone DATA'!$N:$N,BOQ!AO$6,'[20]WorkDone DATA'!$G:$G,BOQ!$B87)*$G87</f>
        <v>#VALUE!</v>
      </c>
      <c r="AP87" s="53" t="e">
        <f>SUMIFS('[20]WorkDone DATA'!$L:$L,'[20]WorkDone DATA'!$N:$N,BOQ!AP$6,'[20]WorkDone DATA'!$G:$G,BOQ!$B87)*$G87</f>
        <v>#VALUE!</v>
      </c>
      <c r="AQ87" s="53" t="e">
        <f>SUMIFS('[20]WorkDone DATA'!$L:$L,'[20]WorkDone DATA'!$N:$N,BOQ!AQ$6,'[20]WorkDone DATA'!$G:$G,BOQ!$B87)*$G87</f>
        <v>#VALUE!</v>
      </c>
      <c r="AR87" s="53" t="e">
        <f>SUMIFS('[20]WorkDone DATA'!$L:$L,'[20]WorkDone DATA'!$N:$N,BOQ!AR$6,'[20]WorkDone DATA'!$G:$G,BOQ!$B87)*$G87</f>
        <v>#VALUE!</v>
      </c>
      <c r="AS87" s="53" t="e">
        <f>SUMIFS('[20]WorkDone DATA'!$L:$L,'[20]WorkDone DATA'!$N:$N,BOQ!AS$6,'[20]WorkDone DATA'!$G:$G,BOQ!$B87)*$G87</f>
        <v>#VALUE!</v>
      </c>
      <c r="AT87" s="53" t="e">
        <f>SUMIFS('[20]WorkDone DATA'!$L:$L,'[20]WorkDone DATA'!$N:$N,BOQ!AT$6,'[20]WorkDone DATA'!$G:$G,BOQ!$B87)*$G87</f>
        <v>#VALUE!</v>
      </c>
      <c r="AU87" s="53" t="e">
        <f>SUMIFS('[20]WorkDone DATA'!$L:$L,'[20]WorkDone DATA'!$N:$N,BOQ!AU$6,'[20]WorkDone DATA'!$G:$G,BOQ!$B87)*$G87</f>
        <v>#VALUE!</v>
      </c>
      <c r="AV87" s="53" t="e">
        <f>SUMIFS('[20]WorkDone DATA'!$L:$L,'[20]WorkDone DATA'!$N:$N,BOQ!AV$6,'[20]WorkDone DATA'!$G:$G,BOQ!$B87)*$G87</f>
        <v>#VALUE!</v>
      </c>
      <c r="AW87" s="53" t="e">
        <f>SUMIFS('[20]WorkDone DATA'!$L:$L,'[20]WorkDone DATA'!$N:$N,BOQ!AW$6,'[20]WorkDone DATA'!$G:$G,BOQ!$B87)*$G87</f>
        <v>#VALUE!</v>
      </c>
      <c r="AX87" s="53" t="e">
        <f>SUMIFS('[20]WorkDone DATA'!$L:$L,'[20]WorkDone DATA'!$N:$N,BOQ!AX$6,'[20]WorkDone DATA'!$G:$G,BOQ!$B87)*$G87</f>
        <v>#VALUE!</v>
      </c>
      <c r="AY87" s="53" t="e">
        <f>SUMIFS('[20]WorkDone DATA'!$L:$L,'[20]WorkDone DATA'!$N:$N,BOQ!AY$6,'[20]WorkDone DATA'!$G:$G,BOQ!$B87)*$G87</f>
        <v>#VALUE!</v>
      </c>
      <c r="AZ87" s="53" t="e">
        <f>SUMIFS('[20]WorkDone DATA'!$L:$L,'[20]WorkDone DATA'!$N:$N,BOQ!AZ$6,'[20]WorkDone DATA'!$G:$G,BOQ!$B87)*$G87</f>
        <v>#VALUE!</v>
      </c>
      <c r="BA87" s="53" t="e">
        <f>SUMIFS('[20]WorkDone DATA'!$L:$L,'[20]WorkDone DATA'!$N:$N,BOQ!BA$6,'[20]WorkDone DATA'!$G:$G,BOQ!$B87)*$G87</f>
        <v>#VALUE!</v>
      </c>
      <c r="BB87" s="53" t="e">
        <f>SUMIFS('[20]WorkDone DATA'!$L:$L,'[20]WorkDone DATA'!$N:$N,BOQ!BB$6,'[20]WorkDone DATA'!$G:$G,BOQ!$B87)*$G87</f>
        <v>#VALUE!</v>
      </c>
      <c r="BC87" s="53" t="e">
        <f>SUMIFS('[20]WorkDone DATA'!$L:$L,'[20]WorkDone DATA'!$N:$N,BOQ!BC$6,'[20]WorkDone DATA'!$G:$G,BOQ!$B87)*$G87</f>
        <v>#VALUE!</v>
      </c>
      <c r="BD87" s="53" t="e">
        <f>SUMIFS('[20]WorkDone DATA'!$L:$L,'[20]WorkDone DATA'!$N:$N,BOQ!BD$6,'[20]WorkDone DATA'!$G:$G,BOQ!$B87)*$G87</f>
        <v>#VALUE!</v>
      </c>
      <c r="BE87" s="53" t="e">
        <f>SUMIFS('[20]WorkDone DATA'!$L:$L,'[20]WorkDone DATA'!$N:$N,BOQ!BE$6,'[20]WorkDone DATA'!$G:$G,BOQ!$B87)*$G87</f>
        <v>#VALUE!</v>
      </c>
      <c r="BF87" s="53" t="e">
        <f>SUMIFS('[20]WorkDone DATA'!$L:$L,'[20]WorkDone DATA'!$N:$N,BOQ!BF$6,'[20]WorkDone DATA'!$G:$G,BOQ!$B87)*$G87</f>
        <v>#VALUE!</v>
      </c>
      <c r="BG87" s="53" t="e">
        <f>SUMIFS('[20]WorkDone DATA'!$L:$L,'[20]WorkDone DATA'!$N:$N,BOQ!BG$6,'[20]WorkDone DATA'!$G:$G,BOQ!$B87)*$G87</f>
        <v>#VALUE!</v>
      </c>
      <c r="BH87" s="53" t="e">
        <f>SUMIFS('[20]WorkDone DATA'!$L:$L,'[20]WorkDone DATA'!$N:$N,BOQ!BH$6,'[20]WorkDone DATA'!$G:$G,BOQ!$B87)*$G87</f>
        <v>#VALUE!</v>
      </c>
      <c r="BI87" s="53" t="e">
        <f>SUMIFS('[20]WorkDone DATA'!$L:$L,'[20]WorkDone DATA'!$N:$N,BOQ!BI$6,'[20]WorkDone DATA'!$G:$G,BOQ!$B87)*$G87</f>
        <v>#VALUE!</v>
      </c>
      <c r="BJ87" s="53" t="e">
        <f>SUMIFS('[20]WorkDone DATA'!$L:$L,'[20]WorkDone DATA'!$N:$N,BOQ!BJ$6,'[20]WorkDone DATA'!$G:$G,BOQ!$B87)*$G87</f>
        <v>#VALUE!</v>
      </c>
      <c r="BK87" s="53" t="e">
        <f>SUMIFS('[20]WorkDone DATA'!$L:$L,'[20]WorkDone DATA'!$N:$N,BOQ!BK$6,'[20]WorkDone DATA'!$G:$G,BOQ!$B87)*$G87</f>
        <v>#VALUE!</v>
      </c>
      <c r="BL87" s="53" t="e">
        <f>SUMIFS('[20]WorkDone DATA'!$L:$L,'[20]WorkDone DATA'!$N:$N,BOQ!BL$6,'[20]WorkDone DATA'!$G:$G,BOQ!$B87)*$G87</f>
        <v>#VALUE!</v>
      </c>
      <c r="BM87" s="53" t="e">
        <f>SUMIFS('[20]WorkDone DATA'!$L:$L,'[20]WorkDone DATA'!$N:$N,BOQ!BM$6,'[20]WorkDone DATA'!$G:$G,BOQ!$B87)*$G87</f>
        <v>#VALUE!</v>
      </c>
      <c r="BN87" s="53" t="e">
        <f>SUMIFS('[20]WorkDone DATA'!$L:$L,'[20]WorkDone DATA'!$N:$N,BOQ!BN$6,'[20]WorkDone DATA'!$G:$G,BOQ!$B87)*$G87</f>
        <v>#VALUE!</v>
      </c>
      <c r="BO87" s="53" t="e">
        <f>SUMIFS('[20]WorkDone DATA'!$L:$L,'[20]WorkDone DATA'!$N:$N,BOQ!BO$6,'[20]WorkDone DATA'!$G:$G,BOQ!$B87)*$G87</f>
        <v>#VALUE!</v>
      </c>
      <c r="BP87" s="53" t="e">
        <f>SUMIFS('[20]WorkDone DATA'!$L:$L,'[20]WorkDone DATA'!$N:$N,BOQ!BP$6,'[20]WorkDone DATA'!$G:$G,BOQ!$B87)*$G87</f>
        <v>#VALUE!</v>
      </c>
      <c r="BQ87" s="53" t="e">
        <f>SUMIFS('[20]WorkDone DATA'!$L:$L,'[20]WorkDone DATA'!$N:$N,BOQ!BQ$6,'[20]WorkDone DATA'!$G:$G,BOQ!$B87)*$G87</f>
        <v>#VALUE!</v>
      </c>
      <c r="BR87" s="53" t="e">
        <f>SUMIFS('[20]WorkDone DATA'!$L:$L,'[20]WorkDone DATA'!$N:$N,BOQ!BR$6,'[20]WorkDone DATA'!$G:$G,BOQ!$B87)*$G87</f>
        <v>#VALUE!</v>
      </c>
      <c r="BS87" s="53" t="e">
        <f>SUMIFS('[20]WorkDone DATA'!$L:$L,'[20]WorkDone DATA'!$N:$N,BOQ!BS$6,'[20]WorkDone DATA'!$G:$G,BOQ!$B87)*$G87</f>
        <v>#VALUE!</v>
      </c>
      <c r="BT87" s="53" t="e">
        <f>SUMIFS('[20]WorkDone DATA'!$L:$L,'[20]WorkDone DATA'!$N:$N,BOQ!BT$6,'[20]WorkDone DATA'!$G:$G,BOQ!$B87)*$G87</f>
        <v>#VALUE!</v>
      </c>
      <c r="BU87" s="53" t="e">
        <f>SUMIFS('[20]WorkDone DATA'!$L:$L,'[20]WorkDone DATA'!$N:$N,BOQ!BU$6,'[20]WorkDone DATA'!$G:$G,BOQ!$B87)*$G87</f>
        <v>#VALUE!</v>
      </c>
      <c r="BV87" s="53" t="e">
        <f>SUMIFS('[20]WorkDone DATA'!$L:$L,'[20]WorkDone DATA'!$N:$N,BOQ!BV$6,'[20]WorkDone DATA'!$G:$G,BOQ!$B87)*$G87</f>
        <v>#VALUE!</v>
      </c>
      <c r="BW87" s="53" t="e">
        <f>SUMIFS('[20]WorkDone DATA'!$L:$L,'[20]WorkDone DATA'!$N:$N,BOQ!BW$6,'[20]WorkDone DATA'!$G:$G,BOQ!$B87)*$G87</f>
        <v>#VALUE!</v>
      </c>
      <c r="BX87" s="53" t="e">
        <f>SUMIFS('[20]WorkDone DATA'!$L:$L,'[20]WorkDone DATA'!$N:$N,BOQ!BX$6,'[20]WorkDone DATA'!$G:$G,BOQ!$B87)*$G87</f>
        <v>#VALUE!</v>
      </c>
    </row>
    <row r="88" spans="1:76" ht="15.6" x14ac:dyDescent="0.35">
      <c r="A88" s="1" t="str">
        <f>C86</f>
        <v xml:space="preserve">150mm2 x 1core (EXX01RCV) 6.35 kV/11kV 
</v>
      </c>
      <c r="B88" s="42">
        <v>2.04</v>
      </c>
      <c r="C88" s="228" t="s">
        <v>45</v>
      </c>
      <c r="D88" s="58" t="s">
        <v>46</v>
      </c>
      <c r="E88" s="51" t="s">
        <v>93</v>
      </c>
      <c r="F88" s="45">
        <v>162</v>
      </c>
      <c r="G88" s="52">
        <v>2325.35</v>
      </c>
      <c r="H88" s="53">
        <f t="shared" si="8"/>
        <v>376706.7</v>
      </c>
      <c r="K88" s="214" t="e">
        <f t="shared" si="15"/>
        <v>#VALUE!</v>
      </c>
      <c r="L88" s="220" t="e">
        <f t="shared" si="9"/>
        <v>#VALUE!</v>
      </c>
      <c r="M88" s="221" t="e">
        <f t="shared" si="10"/>
        <v>#VALUE!</v>
      </c>
      <c r="N88" s="223"/>
      <c r="O88" s="214" t="e">
        <f t="shared" si="11"/>
        <v>#VALUE!</v>
      </c>
      <c r="P88" s="215" t="e">
        <f t="shared" si="12"/>
        <v>#VALUE!</v>
      </c>
      <c r="Q88" s="218"/>
      <c r="R88" s="217" t="e">
        <f>SUMIFS('[20]WorkDone DATA'!$L:$L,'[20]WorkDone DATA'!$N:$N,BOQ!S$6,'[20]WorkDone DATA'!$G:$G,BOQ!$B88)</f>
        <v>#VALUE!</v>
      </c>
      <c r="S88" s="53" t="e">
        <f t="shared" si="13"/>
        <v>#VALUE!</v>
      </c>
      <c r="T88" s="217" t="e">
        <f>SUMIFS('[20]WorkDone DATA'!$L:$L,'[20]WorkDone DATA'!$N:$N,BOQ!U$6,'[20]WorkDone DATA'!$G:$G,BOQ!$B88)</f>
        <v>#VALUE!</v>
      </c>
      <c r="U88" s="53" t="e">
        <f t="shared" si="14"/>
        <v>#VALUE!</v>
      </c>
      <c r="V88" s="217"/>
      <c r="W88" s="53" t="e">
        <f>SUMIFS('[20]WorkDone DATA'!$L:$L,'[20]WorkDone DATA'!$N:$N,BOQ!W$6,'[20]WorkDone DATA'!$G:$G,BOQ!$B88)*$G88</f>
        <v>#VALUE!</v>
      </c>
      <c r="X88" s="217"/>
      <c r="Y88" s="53" t="e">
        <f>SUMIFS('[20]WorkDone DATA'!$L:$L,'[20]WorkDone DATA'!$N:$N,BOQ!Y$6,'[20]WorkDone DATA'!$G:$G,BOQ!$B88)*$G88</f>
        <v>#VALUE!</v>
      </c>
      <c r="Z88" s="217"/>
      <c r="AA88" s="53" t="e">
        <f>SUMIFS('[20]WorkDone DATA'!$L:$L,'[20]WorkDone DATA'!$N:$N,BOQ!AA$6,'[20]WorkDone DATA'!$G:$G,BOQ!$B88)*$G88</f>
        <v>#VALUE!</v>
      </c>
      <c r="AB88" s="53" t="e">
        <f>SUMIFS('[20]WorkDone DATA'!$L:$L,'[20]WorkDone DATA'!$N:$N,BOQ!AB$6,'[20]WorkDone DATA'!$G:$G,BOQ!$B88)*$G88</f>
        <v>#VALUE!</v>
      </c>
      <c r="AC88" s="53" t="e">
        <f>SUMIFS('[20]WorkDone DATA'!$L:$L,'[20]WorkDone DATA'!$N:$N,BOQ!AC$6,'[20]WorkDone DATA'!$G:$G,BOQ!$B88)*$G88</f>
        <v>#VALUE!</v>
      </c>
      <c r="AD88" s="53" t="e">
        <f>SUMIFS('[20]WorkDone DATA'!$L:$L,'[20]WorkDone DATA'!$N:$N,BOQ!AD$6,'[20]WorkDone DATA'!$G:$G,BOQ!$B88)*$G88</f>
        <v>#VALUE!</v>
      </c>
      <c r="AE88" s="53" t="e">
        <f>SUMIFS('[20]WorkDone DATA'!$L:$L,'[20]WorkDone DATA'!$N:$N,BOQ!AE$6,'[20]WorkDone DATA'!$G:$G,BOQ!$B88)*$G88</f>
        <v>#VALUE!</v>
      </c>
      <c r="AF88" s="53" t="e">
        <f>SUMIFS('[20]WorkDone DATA'!$L:$L,'[20]WorkDone DATA'!$N:$N,BOQ!AF$6,'[20]WorkDone DATA'!$G:$G,BOQ!$B88)*$G88</f>
        <v>#VALUE!</v>
      </c>
      <c r="AG88" s="53" t="e">
        <f>SUMIFS('[20]WorkDone DATA'!$L:$L,'[20]WorkDone DATA'!$N:$N,BOQ!AG$6,'[20]WorkDone DATA'!$G:$G,BOQ!$B88)*$G88</f>
        <v>#VALUE!</v>
      </c>
      <c r="AH88" s="53" t="e">
        <f>SUMIFS('[20]WorkDone DATA'!$L:$L,'[20]WorkDone DATA'!$N:$N,BOQ!AH$6,'[20]WorkDone DATA'!$G:$G,BOQ!$B88)*$G88</f>
        <v>#VALUE!</v>
      </c>
      <c r="AI88" s="53" t="e">
        <f>SUMIFS('[20]WorkDone DATA'!$L:$L,'[20]WorkDone DATA'!$N:$N,BOQ!AI$6,'[20]WorkDone DATA'!$G:$G,BOQ!$B88)*$G88</f>
        <v>#VALUE!</v>
      </c>
      <c r="AJ88" s="53" t="e">
        <f>SUMIFS('[20]WorkDone DATA'!$L:$L,'[20]WorkDone DATA'!$N:$N,BOQ!AJ$6,'[20]WorkDone DATA'!$G:$G,BOQ!$B88)*$G88</f>
        <v>#VALUE!</v>
      </c>
      <c r="AK88" s="53" t="e">
        <f>SUMIFS('[20]WorkDone DATA'!$L:$L,'[20]WorkDone DATA'!$N:$N,BOQ!AK$6,'[20]WorkDone DATA'!$G:$G,BOQ!$B88)*$G88</f>
        <v>#VALUE!</v>
      </c>
      <c r="AL88" s="53" t="e">
        <f>SUMIFS('[20]WorkDone DATA'!$L:$L,'[20]WorkDone DATA'!$N:$N,BOQ!AL$6,'[20]WorkDone DATA'!$G:$G,BOQ!$B88)*$G88</f>
        <v>#VALUE!</v>
      </c>
      <c r="AM88" s="53" t="e">
        <f>SUMIFS('[20]WorkDone DATA'!$L:$L,'[20]WorkDone DATA'!$N:$N,BOQ!AM$6,'[20]WorkDone DATA'!$G:$G,BOQ!$B88)*$G88</f>
        <v>#VALUE!</v>
      </c>
      <c r="AN88" s="53" t="e">
        <f>SUMIFS('[20]WorkDone DATA'!$L:$L,'[20]WorkDone DATA'!$N:$N,BOQ!AN$6,'[20]WorkDone DATA'!$G:$G,BOQ!$B88)*$G88</f>
        <v>#VALUE!</v>
      </c>
      <c r="AO88" s="53" t="e">
        <f>SUMIFS('[20]WorkDone DATA'!$L:$L,'[20]WorkDone DATA'!$N:$N,BOQ!AO$6,'[20]WorkDone DATA'!$G:$G,BOQ!$B88)*$G88</f>
        <v>#VALUE!</v>
      </c>
      <c r="AP88" s="53" t="e">
        <f>SUMIFS('[20]WorkDone DATA'!$L:$L,'[20]WorkDone DATA'!$N:$N,BOQ!AP$6,'[20]WorkDone DATA'!$G:$G,BOQ!$B88)*$G88</f>
        <v>#VALUE!</v>
      </c>
      <c r="AQ88" s="53" t="e">
        <f>SUMIFS('[20]WorkDone DATA'!$L:$L,'[20]WorkDone DATA'!$N:$N,BOQ!AQ$6,'[20]WorkDone DATA'!$G:$G,BOQ!$B88)*$G88</f>
        <v>#VALUE!</v>
      </c>
      <c r="AR88" s="53" t="e">
        <f>SUMIFS('[20]WorkDone DATA'!$L:$L,'[20]WorkDone DATA'!$N:$N,BOQ!AR$6,'[20]WorkDone DATA'!$G:$G,BOQ!$B88)*$G88</f>
        <v>#VALUE!</v>
      </c>
      <c r="AS88" s="53" t="e">
        <f>SUMIFS('[20]WorkDone DATA'!$L:$L,'[20]WorkDone DATA'!$N:$N,BOQ!AS$6,'[20]WorkDone DATA'!$G:$G,BOQ!$B88)*$G88</f>
        <v>#VALUE!</v>
      </c>
      <c r="AT88" s="53" t="e">
        <f>SUMIFS('[20]WorkDone DATA'!$L:$L,'[20]WorkDone DATA'!$N:$N,BOQ!AT$6,'[20]WorkDone DATA'!$G:$G,BOQ!$B88)*$G88</f>
        <v>#VALUE!</v>
      </c>
      <c r="AU88" s="53" t="e">
        <f>SUMIFS('[20]WorkDone DATA'!$L:$L,'[20]WorkDone DATA'!$N:$N,BOQ!AU$6,'[20]WorkDone DATA'!$G:$G,BOQ!$B88)*$G88</f>
        <v>#VALUE!</v>
      </c>
      <c r="AV88" s="53" t="e">
        <f>SUMIFS('[20]WorkDone DATA'!$L:$L,'[20]WorkDone DATA'!$N:$N,BOQ!AV$6,'[20]WorkDone DATA'!$G:$G,BOQ!$B88)*$G88</f>
        <v>#VALUE!</v>
      </c>
      <c r="AW88" s="53" t="e">
        <f>SUMIFS('[20]WorkDone DATA'!$L:$L,'[20]WorkDone DATA'!$N:$N,BOQ!AW$6,'[20]WorkDone DATA'!$G:$G,BOQ!$B88)*$G88</f>
        <v>#VALUE!</v>
      </c>
      <c r="AX88" s="53" t="e">
        <f>SUMIFS('[20]WorkDone DATA'!$L:$L,'[20]WorkDone DATA'!$N:$N,BOQ!AX$6,'[20]WorkDone DATA'!$G:$G,BOQ!$B88)*$G88</f>
        <v>#VALUE!</v>
      </c>
      <c r="AY88" s="53" t="e">
        <f>SUMIFS('[20]WorkDone DATA'!$L:$L,'[20]WorkDone DATA'!$N:$N,BOQ!AY$6,'[20]WorkDone DATA'!$G:$G,BOQ!$B88)*$G88</f>
        <v>#VALUE!</v>
      </c>
      <c r="AZ88" s="53" t="e">
        <f>SUMIFS('[20]WorkDone DATA'!$L:$L,'[20]WorkDone DATA'!$N:$N,BOQ!AZ$6,'[20]WorkDone DATA'!$G:$G,BOQ!$B88)*$G88</f>
        <v>#VALUE!</v>
      </c>
      <c r="BA88" s="53" t="e">
        <f>SUMIFS('[20]WorkDone DATA'!$L:$L,'[20]WorkDone DATA'!$N:$N,BOQ!BA$6,'[20]WorkDone DATA'!$G:$G,BOQ!$B88)*$G88</f>
        <v>#VALUE!</v>
      </c>
      <c r="BB88" s="53" t="e">
        <f>SUMIFS('[20]WorkDone DATA'!$L:$L,'[20]WorkDone DATA'!$N:$N,BOQ!BB$6,'[20]WorkDone DATA'!$G:$G,BOQ!$B88)*$G88</f>
        <v>#VALUE!</v>
      </c>
      <c r="BC88" s="53" t="e">
        <f>SUMIFS('[20]WorkDone DATA'!$L:$L,'[20]WorkDone DATA'!$N:$N,BOQ!BC$6,'[20]WorkDone DATA'!$G:$G,BOQ!$B88)*$G88</f>
        <v>#VALUE!</v>
      </c>
      <c r="BD88" s="53" t="e">
        <f>SUMIFS('[20]WorkDone DATA'!$L:$L,'[20]WorkDone DATA'!$N:$N,BOQ!BD$6,'[20]WorkDone DATA'!$G:$G,BOQ!$B88)*$G88</f>
        <v>#VALUE!</v>
      </c>
      <c r="BE88" s="53" t="e">
        <f>SUMIFS('[20]WorkDone DATA'!$L:$L,'[20]WorkDone DATA'!$N:$N,BOQ!BE$6,'[20]WorkDone DATA'!$G:$G,BOQ!$B88)*$G88</f>
        <v>#VALUE!</v>
      </c>
      <c r="BF88" s="53" t="e">
        <f>SUMIFS('[20]WorkDone DATA'!$L:$L,'[20]WorkDone DATA'!$N:$N,BOQ!BF$6,'[20]WorkDone DATA'!$G:$G,BOQ!$B88)*$G88</f>
        <v>#VALUE!</v>
      </c>
      <c r="BG88" s="53" t="e">
        <f>SUMIFS('[20]WorkDone DATA'!$L:$L,'[20]WorkDone DATA'!$N:$N,BOQ!BG$6,'[20]WorkDone DATA'!$G:$G,BOQ!$B88)*$G88</f>
        <v>#VALUE!</v>
      </c>
      <c r="BH88" s="53" t="e">
        <f>SUMIFS('[20]WorkDone DATA'!$L:$L,'[20]WorkDone DATA'!$N:$N,BOQ!BH$6,'[20]WorkDone DATA'!$G:$G,BOQ!$B88)*$G88</f>
        <v>#VALUE!</v>
      </c>
      <c r="BI88" s="53" t="e">
        <f>SUMIFS('[20]WorkDone DATA'!$L:$L,'[20]WorkDone DATA'!$N:$N,BOQ!BI$6,'[20]WorkDone DATA'!$G:$G,BOQ!$B88)*$G88</f>
        <v>#VALUE!</v>
      </c>
      <c r="BJ88" s="53" t="e">
        <f>SUMIFS('[20]WorkDone DATA'!$L:$L,'[20]WorkDone DATA'!$N:$N,BOQ!BJ$6,'[20]WorkDone DATA'!$G:$G,BOQ!$B88)*$G88</f>
        <v>#VALUE!</v>
      </c>
      <c r="BK88" s="53" t="e">
        <f>SUMIFS('[20]WorkDone DATA'!$L:$L,'[20]WorkDone DATA'!$N:$N,BOQ!BK$6,'[20]WorkDone DATA'!$G:$G,BOQ!$B88)*$G88</f>
        <v>#VALUE!</v>
      </c>
      <c r="BL88" s="53" t="e">
        <f>SUMIFS('[20]WorkDone DATA'!$L:$L,'[20]WorkDone DATA'!$N:$N,BOQ!BL$6,'[20]WorkDone DATA'!$G:$G,BOQ!$B88)*$G88</f>
        <v>#VALUE!</v>
      </c>
      <c r="BM88" s="53" t="e">
        <f>SUMIFS('[20]WorkDone DATA'!$L:$L,'[20]WorkDone DATA'!$N:$N,BOQ!BM$6,'[20]WorkDone DATA'!$G:$G,BOQ!$B88)*$G88</f>
        <v>#VALUE!</v>
      </c>
      <c r="BN88" s="53" t="e">
        <f>SUMIFS('[20]WorkDone DATA'!$L:$L,'[20]WorkDone DATA'!$N:$N,BOQ!BN$6,'[20]WorkDone DATA'!$G:$G,BOQ!$B88)*$G88</f>
        <v>#VALUE!</v>
      </c>
      <c r="BO88" s="53" t="e">
        <f>SUMIFS('[20]WorkDone DATA'!$L:$L,'[20]WorkDone DATA'!$N:$N,BOQ!BO$6,'[20]WorkDone DATA'!$G:$G,BOQ!$B88)*$G88</f>
        <v>#VALUE!</v>
      </c>
      <c r="BP88" s="53" t="e">
        <f>SUMIFS('[20]WorkDone DATA'!$L:$L,'[20]WorkDone DATA'!$N:$N,BOQ!BP$6,'[20]WorkDone DATA'!$G:$G,BOQ!$B88)*$G88</f>
        <v>#VALUE!</v>
      </c>
      <c r="BQ88" s="53" t="e">
        <f>SUMIFS('[20]WorkDone DATA'!$L:$L,'[20]WorkDone DATA'!$N:$N,BOQ!BQ$6,'[20]WorkDone DATA'!$G:$G,BOQ!$B88)*$G88</f>
        <v>#VALUE!</v>
      </c>
      <c r="BR88" s="53" t="e">
        <f>SUMIFS('[20]WorkDone DATA'!$L:$L,'[20]WorkDone DATA'!$N:$N,BOQ!BR$6,'[20]WorkDone DATA'!$G:$G,BOQ!$B88)*$G88</f>
        <v>#VALUE!</v>
      </c>
      <c r="BS88" s="53" t="e">
        <f>SUMIFS('[20]WorkDone DATA'!$L:$L,'[20]WorkDone DATA'!$N:$N,BOQ!BS$6,'[20]WorkDone DATA'!$G:$G,BOQ!$B88)*$G88</f>
        <v>#VALUE!</v>
      </c>
      <c r="BT88" s="53" t="e">
        <f>SUMIFS('[20]WorkDone DATA'!$L:$L,'[20]WorkDone DATA'!$N:$N,BOQ!BT$6,'[20]WorkDone DATA'!$G:$G,BOQ!$B88)*$G88</f>
        <v>#VALUE!</v>
      </c>
      <c r="BU88" s="53" t="e">
        <f>SUMIFS('[20]WorkDone DATA'!$L:$L,'[20]WorkDone DATA'!$N:$N,BOQ!BU$6,'[20]WorkDone DATA'!$G:$G,BOQ!$B88)*$G88</f>
        <v>#VALUE!</v>
      </c>
      <c r="BV88" s="53" t="e">
        <f>SUMIFS('[20]WorkDone DATA'!$L:$L,'[20]WorkDone DATA'!$N:$N,BOQ!BV$6,'[20]WorkDone DATA'!$G:$G,BOQ!$B88)*$G88</f>
        <v>#VALUE!</v>
      </c>
      <c r="BW88" s="53" t="e">
        <f>SUMIFS('[20]WorkDone DATA'!$L:$L,'[20]WorkDone DATA'!$N:$N,BOQ!BW$6,'[20]WorkDone DATA'!$G:$G,BOQ!$B88)*$G88</f>
        <v>#VALUE!</v>
      </c>
      <c r="BX88" s="53" t="e">
        <f>SUMIFS('[20]WorkDone DATA'!$L:$L,'[20]WorkDone DATA'!$N:$N,BOQ!BX$6,'[20]WorkDone DATA'!$G:$G,BOQ!$B88)*$G88</f>
        <v>#VALUE!</v>
      </c>
    </row>
    <row r="89" spans="1:76" ht="15.6" x14ac:dyDescent="0.35">
      <c r="A89" s="1"/>
      <c r="B89" s="42"/>
      <c r="C89" s="64" t="s">
        <v>16</v>
      </c>
      <c r="D89" s="51"/>
      <c r="E89" s="51"/>
      <c r="F89" s="45"/>
      <c r="G89" s="52"/>
      <c r="H89" s="53">
        <f t="shared" si="8"/>
        <v>0</v>
      </c>
      <c r="K89" s="214"/>
      <c r="L89" s="220" t="e">
        <f t="shared" si="9"/>
        <v>#VALUE!</v>
      </c>
      <c r="M89" s="221" t="e">
        <f t="shared" si="10"/>
        <v>#VALUE!</v>
      </c>
      <c r="N89" s="213"/>
      <c r="O89" s="214">
        <f t="shared" si="11"/>
        <v>0</v>
      </c>
      <c r="P89" s="215" t="e">
        <f t="shared" si="12"/>
        <v>#VALUE!</v>
      </c>
      <c r="Q89" s="218"/>
      <c r="R89" s="217" t="e">
        <f>SUMIFS('[20]WorkDone DATA'!$L:$L,'[20]WorkDone DATA'!$N:$N,BOQ!S$6,'[20]WorkDone DATA'!$G:$G,BOQ!$B89)</f>
        <v>#VALUE!</v>
      </c>
      <c r="S89" s="53" t="e">
        <f t="shared" si="13"/>
        <v>#VALUE!</v>
      </c>
      <c r="T89" s="217" t="e">
        <f>SUMIFS('[20]WorkDone DATA'!$L:$L,'[20]WorkDone DATA'!$N:$N,BOQ!U$6,'[20]WorkDone DATA'!$G:$G,BOQ!$B89)</f>
        <v>#VALUE!</v>
      </c>
      <c r="U89" s="53" t="e">
        <f t="shared" si="14"/>
        <v>#VALUE!</v>
      </c>
      <c r="V89" s="217"/>
      <c r="W89" s="53" t="e">
        <f>SUMIFS('[20]WorkDone DATA'!$L:$L,'[20]WorkDone DATA'!$N:$N,BOQ!W$6,'[20]WorkDone DATA'!$G:$G,BOQ!$B89)*$G89</f>
        <v>#VALUE!</v>
      </c>
      <c r="X89" s="217"/>
      <c r="Y89" s="53" t="e">
        <f>SUMIFS('[20]WorkDone DATA'!$L:$L,'[20]WorkDone DATA'!$N:$N,BOQ!Y$6,'[20]WorkDone DATA'!$G:$G,BOQ!$B89)*$G89</f>
        <v>#VALUE!</v>
      </c>
      <c r="Z89" s="217"/>
      <c r="AA89" s="53" t="e">
        <f>SUMIFS('[20]WorkDone DATA'!$L:$L,'[20]WorkDone DATA'!$N:$N,BOQ!AA$6,'[20]WorkDone DATA'!$G:$G,BOQ!$B89)*$G89</f>
        <v>#VALUE!</v>
      </c>
      <c r="AB89" s="53" t="e">
        <f>SUMIFS('[20]WorkDone DATA'!$L:$L,'[20]WorkDone DATA'!$N:$N,BOQ!AB$6,'[20]WorkDone DATA'!$G:$G,BOQ!$B89)*$G89</f>
        <v>#VALUE!</v>
      </c>
      <c r="AC89" s="53" t="e">
        <f>SUMIFS('[20]WorkDone DATA'!$L:$L,'[20]WorkDone DATA'!$N:$N,BOQ!AC$6,'[20]WorkDone DATA'!$G:$G,BOQ!$B89)*$G89</f>
        <v>#VALUE!</v>
      </c>
      <c r="AD89" s="53" t="e">
        <f>SUMIFS('[20]WorkDone DATA'!$L:$L,'[20]WorkDone DATA'!$N:$N,BOQ!AD$6,'[20]WorkDone DATA'!$G:$G,BOQ!$B89)*$G89</f>
        <v>#VALUE!</v>
      </c>
      <c r="AE89" s="53" t="e">
        <f>SUMIFS('[20]WorkDone DATA'!$L:$L,'[20]WorkDone DATA'!$N:$N,BOQ!AE$6,'[20]WorkDone DATA'!$G:$G,BOQ!$B89)*$G89</f>
        <v>#VALUE!</v>
      </c>
      <c r="AF89" s="53" t="e">
        <f>SUMIFS('[20]WorkDone DATA'!$L:$L,'[20]WorkDone DATA'!$N:$N,BOQ!AF$6,'[20]WorkDone DATA'!$G:$G,BOQ!$B89)*$G89</f>
        <v>#VALUE!</v>
      </c>
      <c r="AG89" s="53" t="e">
        <f>SUMIFS('[20]WorkDone DATA'!$L:$L,'[20]WorkDone DATA'!$N:$N,BOQ!AG$6,'[20]WorkDone DATA'!$G:$G,BOQ!$B89)*$G89</f>
        <v>#VALUE!</v>
      </c>
      <c r="AH89" s="53" t="e">
        <f>SUMIFS('[20]WorkDone DATA'!$L:$L,'[20]WorkDone DATA'!$N:$N,BOQ!AH$6,'[20]WorkDone DATA'!$G:$G,BOQ!$B89)*$G89</f>
        <v>#VALUE!</v>
      </c>
      <c r="AI89" s="53" t="e">
        <f>SUMIFS('[20]WorkDone DATA'!$L:$L,'[20]WorkDone DATA'!$N:$N,BOQ!AI$6,'[20]WorkDone DATA'!$G:$G,BOQ!$B89)*$G89</f>
        <v>#VALUE!</v>
      </c>
      <c r="AJ89" s="53" t="e">
        <f>SUMIFS('[20]WorkDone DATA'!$L:$L,'[20]WorkDone DATA'!$N:$N,BOQ!AJ$6,'[20]WorkDone DATA'!$G:$G,BOQ!$B89)*$G89</f>
        <v>#VALUE!</v>
      </c>
      <c r="AK89" s="53" t="e">
        <f>SUMIFS('[20]WorkDone DATA'!$L:$L,'[20]WorkDone DATA'!$N:$N,BOQ!AK$6,'[20]WorkDone DATA'!$G:$G,BOQ!$B89)*$G89</f>
        <v>#VALUE!</v>
      </c>
      <c r="AL89" s="53" t="e">
        <f>SUMIFS('[20]WorkDone DATA'!$L:$L,'[20]WorkDone DATA'!$N:$N,BOQ!AL$6,'[20]WorkDone DATA'!$G:$G,BOQ!$B89)*$G89</f>
        <v>#VALUE!</v>
      </c>
      <c r="AM89" s="53" t="e">
        <f>SUMIFS('[20]WorkDone DATA'!$L:$L,'[20]WorkDone DATA'!$N:$N,BOQ!AM$6,'[20]WorkDone DATA'!$G:$G,BOQ!$B89)*$G89</f>
        <v>#VALUE!</v>
      </c>
      <c r="AN89" s="53" t="e">
        <f>SUMIFS('[20]WorkDone DATA'!$L:$L,'[20]WorkDone DATA'!$N:$N,BOQ!AN$6,'[20]WorkDone DATA'!$G:$G,BOQ!$B89)*$G89</f>
        <v>#VALUE!</v>
      </c>
      <c r="AO89" s="53" t="e">
        <f>SUMIFS('[20]WorkDone DATA'!$L:$L,'[20]WorkDone DATA'!$N:$N,BOQ!AO$6,'[20]WorkDone DATA'!$G:$G,BOQ!$B89)*$G89</f>
        <v>#VALUE!</v>
      </c>
      <c r="AP89" s="53" t="e">
        <f>SUMIFS('[20]WorkDone DATA'!$L:$L,'[20]WorkDone DATA'!$N:$N,BOQ!AP$6,'[20]WorkDone DATA'!$G:$G,BOQ!$B89)*$G89</f>
        <v>#VALUE!</v>
      </c>
      <c r="AQ89" s="53" t="e">
        <f>SUMIFS('[20]WorkDone DATA'!$L:$L,'[20]WorkDone DATA'!$N:$N,BOQ!AQ$6,'[20]WorkDone DATA'!$G:$G,BOQ!$B89)*$G89</f>
        <v>#VALUE!</v>
      </c>
      <c r="AR89" s="53" t="e">
        <f>SUMIFS('[20]WorkDone DATA'!$L:$L,'[20]WorkDone DATA'!$N:$N,BOQ!AR$6,'[20]WorkDone DATA'!$G:$G,BOQ!$B89)*$G89</f>
        <v>#VALUE!</v>
      </c>
      <c r="AS89" s="53" t="e">
        <f>SUMIFS('[20]WorkDone DATA'!$L:$L,'[20]WorkDone DATA'!$N:$N,BOQ!AS$6,'[20]WorkDone DATA'!$G:$G,BOQ!$B89)*$G89</f>
        <v>#VALUE!</v>
      </c>
      <c r="AT89" s="53" t="e">
        <f>SUMIFS('[20]WorkDone DATA'!$L:$L,'[20]WorkDone DATA'!$N:$N,BOQ!AT$6,'[20]WorkDone DATA'!$G:$G,BOQ!$B89)*$G89</f>
        <v>#VALUE!</v>
      </c>
      <c r="AU89" s="53" t="e">
        <f>SUMIFS('[20]WorkDone DATA'!$L:$L,'[20]WorkDone DATA'!$N:$N,BOQ!AU$6,'[20]WorkDone DATA'!$G:$G,BOQ!$B89)*$G89</f>
        <v>#VALUE!</v>
      </c>
      <c r="AV89" s="53" t="e">
        <f>SUMIFS('[20]WorkDone DATA'!$L:$L,'[20]WorkDone DATA'!$N:$N,BOQ!AV$6,'[20]WorkDone DATA'!$G:$G,BOQ!$B89)*$G89</f>
        <v>#VALUE!</v>
      </c>
      <c r="AW89" s="53" t="e">
        <f>SUMIFS('[20]WorkDone DATA'!$L:$L,'[20]WorkDone DATA'!$N:$N,BOQ!AW$6,'[20]WorkDone DATA'!$G:$G,BOQ!$B89)*$G89</f>
        <v>#VALUE!</v>
      </c>
      <c r="AX89" s="53" t="e">
        <f>SUMIFS('[20]WorkDone DATA'!$L:$L,'[20]WorkDone DATA'!$N:$N,BOQ!AX$6,'[20]WorkDone DATA'!$G:$G,BOQ!$B89)*$G89</f>
        <v>#VALUE!</v>
      </c>
      <c r="AY89" s="53" t="e">
        <f>SUMIFS('[20]WorkDone DATA'!$L:$L,'[20]WorkDone DATA'!$N:$N,BOQ!AY$6,'[20]WorkDone DATA'!$G:$G,BOQ!$B89)*$G89</f>
        <v>#VALUE!</v>
      </c>
      <c r="AZ89" s="53" t="e">
        <f>SUMIFS('[20]WorkDone DATA'!$L:$L,'[20]WorkDone DATA'!$N:$N,BOQ!AZ$6,'[20]WorkDone DATA'!$G:$G,BOQ!$B89)*$G89</f>
        <v>#VALUE!</v>
      </c>
      <c r="BA89" s="53" t="e">
        <f>SUMIFS('[20]WorkDone DATA'!$L:$L,'[20]WorkDone DATA'!$N:$N,BOQ!BA$6,'[20]WorkDone DATA'!$G:$G,BOQ!$B89)*$G89</f>
        <v>#VALUE!</v>
      </c>
      <c r="BB89" s="53" t="e">
        <f>SUMIFS('[20]WorkDone DATA'!$L:$L,'[20]WorkDone DATA'!$N:$N,BOQ!BB$6,'[20]WorkDone DATA'!$G:$G,BOQ!$B89)*$G89</f>
        <v>#VALUE!</v>
      </c>
      <c r="BC89" s="53" t="e">
        <f>SUMIFS('[20]WorkDone DATA'!$L:$L,'[20]WorkDone DATA'!$N:$N,BOQ!BC$6,'[20]WorkDone DATA'!$G:$G,BOQ!$B89)*$G89</f>
        <v>#VALUE!</v>
      </c>
      <c r="BD89" s="53" t="e">
        <f>SUMIFS('[20]WorkDone DATA'!$L:$L,'[20]WorkDone DATA'!$N:$N,BOQ!BD$6,'[20]WorkDone DATA'!$G:$G,BOQ!$B89)*$G89</f>
        <v>#VALUE!</v>
      </c>
      <c r="BE89" s="53" t="e">
        <f>SUMIFS('[20]WorkDone DATA'!$L:$L,'[20]WorkDone DATA'!$N:$N,BOQ!BE$6,'[20]WorkDone DATA'!$G:$G,BOQ!$B89)*$G89</f>
        <v>#VALUE!</v>
      </c>
      <c r="BF89" s="53" t="e">
        <f>SUMIFS('[20]WorkDone DATA'!$L:$L,'[20]WorkDone DATA'!$N:$N,BOQ!BF$6,'[20]WorkDone DATA'!$G:$G,BOQ!$B89)*$G89</f>
        <v>#VALUE!</v>
      </c>
      <c r="BG89" s="53" t="e">
        <f>SUMIFS('[20]WorkDone DATA'!$L:$L,'[20]WorkDone DATA'!$N:$N,BOQ!BG$6,'[20]WorkDone DATA'!$G:$G,BOQ!$B89)*$G89</f>
        <v>#VALUE!</v>
      </c>
      <c r="BH89" s="53" t="e">
        <f>SUMIFS('[20]WorkDone DATA'!$L:$L,'[20]WorkDone DATA'!$N:$N,BOQ!BH$6,'[20]WorkDone DATA'!$G:$G,BOQ!$B89)*$G89</f>
        <v>#VALUE!</v>
      </c>
      <c r="BI89" s="53" t="e">
        <f>SUMIFS('[20]WorkDone DATA'!$L:$L,'[20]WorkDone DATA'!$N:$N,BOQ!BI$6,'[20]WorkDone DATA'!$G:$G,BOQ!$B89)*$G89</f>
        <v>#VALUE!</v>
      </c>
      <c r="BJ89" s="53" t="e">
        <f>SUMIFS('[20]WorkDone DATA'!$L:$L,'[20]WorkDone DATA'!$N:$N,BOQ!BJ$6,'[20]WorkDone DATA'!$G:$G,BOQ!$B89)*$G89</f>
        <v>#VALUE!</v>
      </c>
      <c r="BK89" s="53" t="e">
        <f>SUMIFS('[20]WorkDone DATA'!$L:$L,'[20]WorkDone DATA'!$N:$N,BOQ!BK$6,'[20]WorkDone DATA'!$G:$G,BOQ!$B89)*$G89</f>
        <v>#VALUE!</v>
      </c>
      <c r="BL89" s="53" t="e">
        <f>SUMIFS('[20]WorkDone DATA'!$L:$L,'[20]WorkDone DATA'!$N:$N,BOQ!BL$6,'[20]WorkDone DATA'!$G:$G,BOQ!$B89)*$G89</f>
        <v>#VALUE!</v>
      </c>
      <c r="BM89" s="53" t="e">
        <f>SUMIFS('[20]WorkDone DATA'!$L:$L,'[20]WorkDone DATA'!$N:$N,BOQ!BM$6,'[20]WorkDone DATA'!$G:$G,BOQ!$B89)*$G89</f>
        <v>#VALUE!</v>
      </c>
      <c r="BN89" s="53" t="e">
        <f>SUMIFS('[20]WorkDone DATA'!$L:$L,'[20]WorkDone DATA'!$N:$N,BOQ!BN$6,'[20]WorkDone DATA'!$G:$G,BOQ!$B89)*$G89</f>
        <v>#VALUE!</v>
      </c>
      <c r="BO89" s="53" t="e">
        <f>SUMIFS('[20]WorkDone DATA'!$L:$L,'[20]WorkDone DATA'!$N:$N,BOQ!BO$6,'[20]WorkDone DATA'!$G:$G,BOQ!$B89)*$G89</f>
        <v>#VALUE!</v>
      </c>
      <c r="BP89" s="53" t="e">
        <f>SUMIFS('[20]WorkDone DATA'!$L:$L,'[20]WorkDone DATA'!$N:$N,BOQ!BP$6,'[20]WorkDone DATA'!$G:$G,BOQ!$B89)*$G89</f>
        <v>#VALUE!</v>
      </c>
      <c r="BQ89" s="53" t="e">
        <f>SUMIFS('[20]WorkDone DATA'!$L:$L,'[20]WorkDone DATA'!$N:$N,BOQ!BQ$6,'[20]WorkDone DATA'!$G:$G,BOQ!$B89)*$G89</f>
        <v>#VALUE!</v>
      </c>
      <c r="BR89" s="53" t="e">
        <f>SUMIFS('[20]WorkDone DATA'!$L:$L,'[20]WorkDone DATA'!$N:$N,BOQ!BR$6,'[20]WorkDone DATA'!$G:$G,BOQ!$B89)*$G89</f>
        <v>#VALUE!</v>
      </c>
      <c r="BS89" s="53" t="e">
        <f>SUMIFS('[20]WorkDone DATA'!$L:$L,'[20]WorkDone DATA'!$N:$N,BOQ!BS$6,'[20]WorkDone DATA'!$G:$G,BOQ!$B89)*$G89</f>
        <v>#VALUE!</v>
      </c>
      <c r="BT89" s="53" t="e">
        <f>SUMIFS('[20]WorkDone DATA'!$L:$L,'[20]WorkDone DATA'!$N:$N,BOQ!BT$6,'[20]WorkDone DATA'!$G:$G,BOQ!$B89)*$G89</f>
        <v>#VALUE!</v>
      </c>
      <c r="BU89" s="53" t="e">
        <f>SUMIFS('[20]WorkDone DATA'!$L:$L,'[20]WorkDone DATA'!$N:$N,BOQ!BU$6,'[20]WorkDone DATA'!$G:$G,BOQ!$B89)*$G89</f>
        <v>#VALUE!</v>
      </c>
      <c r="BV89" s="53" t="e">
        <f>SUMIFS('[20]WorkDone DATA'!$L:$L,'[20]WorkDone DATA'!$N:$N,BOQ!BV$6,'[20]WorkDone DATA'!$G:$G,BOQ!$B89)*$G89</f>
        <v>#VALUE!</v>
      </c>
      <c r="BW89" s="53" t="e">
        <f>SUMIFS('[20]WorkDone DATA'!$L:$L,'[20]WorkDone DATA'!$N:$N,BOQ!BW$6,'[20]WorkDone DATA'!$G:$G,BOQ!$B89)*$G89</f>
        <v>#VALUE!</v>
      </c>
      <c r="BX89" s="53" t="e">
        <f>SUMIFS('[20]WorkDone DATA'!$L:$L,'[20]WorkDone DATA'!$N:$N,BOQ!BX$6,'[20]WorkDone DATA'!$G:$G,BOQ!$B89)*$G89</f>
        <v>#VALUE!</v>
      </c>
    </row>
    <row r="90" spans="1:76" ht="15.6" x14ac:dyDescent="0.35">
      <c r="A90" s="1" t="str">
        <f>C89</f>
        <v>630mm2 x 1core (CXX01XCV)  3.8kV/6.6kV</v>
      </c>
      <c r="B90" s="42">
        <v>2.0409999999999999</v>
      </c>
      <c r="C90" s="65" t="s">
        <v>11</v>
      </c>
      <c r="D90" s="58" t="s">
        <v>12</v>
      </c>
      <c r="E90" s="51" t="s">
        <v>93</v>
      </c>
      <c r="F90" s="45">
        <v>252</v>
      </c>
      <c r="G90" s="52">
        <v>4576.1000000000004</v>
      </c>
      <c r="H90" s="53">
        <f t="shared" si="8"/>
        <v>1153177.2000000002</v>
      </c>
      <c r="K90" s="214" t="e">
        <f t="shared" si="15"/>
        <v>#VALUE!</v>
      </c>
      <c r="L90" s="220" t="e">
        <f t="shared" si="9"/>
        <v>#VALUE!</v>
      </c>
      <c r="M90" s="221" t="e">
        <f t="shared" si="10"/>
        <v>#VALUE!</v>
      </c>
      <c r="N90" s="219"/>
      <c r="O90" s="214" t="e">
        <f t="shared" si="11"/>
        <v>#VALUE!</v>
      </c>
      <c r="P90" s="215" t="e">
        <f t="shared" si="12"/>
        <v>#VALUE!</v>
      </c>
      <c r="Q90" s="218"/>
      <c r="R90" s="217" t="e">
        <f>SUMIFS('[20]WorkDone DATA'!$L:$L,'[20]WorkDone DATA'!$N:$N,BOQ!S$6,'[20]WorkDone DATA'!$G:$G,BOQ!$B90)</f>
        <v>#VALUE!</v>
      </c>
      <c r="S90" s="53" t="e">
        <f t="shared" si="13"/>
        <v>#VALUE!</v>
      </c>
      <c r="T90" s="217" t="e">
        <f>SUMIFS('[20]WorkDone DATA'!$L:$L,'[20]WorkDone DATA'!$N:$N,BOQ!U$6,'[20]WorkDone DATA'!$G:$G,BOQ!$B90)</f>
        <v>#VALUE!</v>
      </c>
      <c r="U90" s="53" t="e">
        <f t="shared" si="14"/>
        <v>#VALUE!</v>
      </c>
      <c r="V90" s="217"/>
      <c r="W90" s="53" t="e">
        <f>SUMIFS('[20]WorkDone DATA'!$L:$L,'[20]WorkDone DATA'!$N:$N,BOQ!W$6,'[20]WorkDone DATA'!$G:$G,BOQ!$B90)*$G90</f>
        <v>#VALUE!</v>
      </c>
      <c r="X90" s="217"/>
      <c r="Y90" s="53" t="e">
        <f>SUMIFS('[20]WorkDone DATA'!$L:$L,'[20]WorkDone DATA'!$N:$N,BOQ!Y$6,'[20]WorkDone DATA'!$G:$G,BOQ!$B90)*$G90</f>
        <v>#VALUE!</v>
      </c>
      <c r="Z90" s="217"/>
      <c r="AA90" s="53" t="e">
        <f>SUMIFS('[20]WorkDone DATA'!$L:$L,'[20]WorkDone DATA'!$N:$N,BOQ!AA$6,'[20]WorkDone DATA'!$G:$G,BOQ!$B90)*$G90</f>
        <v>#VALUE!</v>
      </c>
      <c r="AB90" s="53" t="e">
        <f>SUMIFS('[20]WorkDone DATA'!$L:$L,'[20]WorkDone DATA'!$N:$N,BOQ!AB$6,'[20]WorkDone DATA'!$G:$G,BOQ!$B90)*$G90</f>
        <v>#VALUE!</v>
      </c>
      <c r="AC90" s="53" t="e">
        <f>SUMIFS('[20]WorkDone DATA'!$L:$L,'[20]WorkDone DATA'!$N:$N,BOQ!AC$6,'[20]WorkDone DATA'!$G:$G,BOQ!$B90)*$G90</f>
        <v>#VALUE!</v>
      </c>
      <c r="AD90" s="53" t="e">
        <f>SUMIFS('[20]WorkDone DATA'!$L:$L,'[20]WorkDone DATA'!$N:$N,BOQ!AD$6,'[20]WorkDone DATA'!$G:$G,BOQ!$B90)*$G90</f>
        <v>#VALUE!</v>
      </c>
      <c r="AE90" s="53" t="e">
        <f>SUMIFS('[20]WorkDone DATA'!$L:$L,'[20]WorkDone DATA'!$N:$N,BOQ!AE$6,'[20]WorkDone DATA'!$G:$G,BOQ!$B90)*$G90</f>
        <v>#VALUE!</v>
      </c>
      <c r="AF90" s="53" t="e">
        <f>SUMIFS('[20]WorkDone DATA'!$L:$L,'[20]WorkDone DATA'!$N:$N,BOQ!AF$6,'[20]WorkDone DATA'!$G:$G,BOQ!$B90)*$G90</f>
        <v>#VALUE!</v>
      </c>
      <c r="AG90" s="53" t="e">
        <f>SUMIFS('[20]WorkDone DATA'!$L:$L,'[20]WorkDone DATA'!$N:$N,BOQ!AG$6,'[20]WorkDone DATA'!$G:$G,BOQ!$B90)*$G90</f>
        <v>#VALUE!</v>
      </c>
      <c r="AH90" s="53" t="e">
        <f>SUMIFS('[20]WorkDone DATA'!$L:$L,'[20]WorkDone DATA'!$N:$N,BOQ!AH$6,'[20]WorkDone DATA'!$G:$G,BOQ!$B90)*$G90</f>
        <v>#VALUE!</v>
      </c>
      <c r="AI90" s="53" t="e">
        <f>SUMIFS('[20]WorkDone DATA'!$L:$L,'[20]WorkDone DATA'!$N:$N,BOQ!AI$6,'[20]WorkDone DATA'!$G:$G,BOQ!$B90)*$G90</f>
        <v>#VALUE!</v>
      </c>
      <c r="AJ90" s="53" t="e">
        <f>SUMIFS('[20]WorkDone DATA'!$L:$L,'[20]WorkDone DATA'!$N:$N,BOQ!AJ$6,'[20]WorkDone DATA'!$G:$G,BOQ!$B90)*$G90</f>
        <v>#VALUE!</v>
      </c>
      <c r="AK90" s="53" t="e">
        <f>SUMIFS('[20]WorkDone DATA'!$L:$L,'[20]WorkDone DATA'!$N:$N,BOQ!AK$6,'[20]WorkDone DATA'!$G:$G,BOQ!$B90)*$G90</f>
        <v>#VALUE!</v>
      </c>
      <c r="AL90" s="53" t="e">
        <f>SUMIFS('[20]WorkDone DATA'!$L:$L,'[20]WorkDone DATA'!$N:$N,BOQ!AL$6,'[20]WorkDone DATA'!$G:$G,BOQ!$B90)*$G90</f>
        <v>#VALUE!</v>
      </c>
      <c r="AM90" s="53" t="e">
        <f>SUMIFS('[20]WorkDone DATA'!$L:$L,'[20]WorkDone DATA'!$N:$N,BOQ!AM$6,'[20]WorkDone DATA'!$G:$G,BOQ!$B90)*$G90</f>
        <v>#VALUE!</v>
      </c>
      <c r="AN90" s="53" t="e">
        <f>SUMIFS('[20]WorkDone DATA'!$L:$L,'[20]WorkDone DATA'!$N:$N,BOQ!AN$6,'[20]WorkDone DATA'!$G:$G,BOQ!$B90)*$G90</f>
        <v>#VALUE!</v>
      </c>
      <c r="AO90" s="53" t="e">
        <f>SUMIFS('[20]WorkDone DATA'!$L:$L,'[20]WorkDone DATA'!$N:$N,BOQ!AO$6,'[20]WorkDone DATA'!$G:$G,BOQ!$B90)*$G90</f>
        <v>#VALUE!</v>
      </c>
      <c r="AP90" s="53" t="e">
        <f>SUMIFS('[20]WorkDone DATA'!$L:$L,'[20]WorkDone DATA'!$N:$N,BOQ!AP$6,'[20]WorkDone DATA'!$G:$G,BOQ!$B90)*$G90</f>
        <v>#VALUE!</v>
      </c>
      <c r="AQ90" s="53" t="e">
        <f>SUMIFS('[20]WorkDone DATA'!$L:$L,'[20]WorkDone DATA'!$N:$N,BOQ!AQ$6,'[20]WorkDone DATA'!$G:$G,BOQ!$B90)*$G90</f>
        <v>#VALUE!</v>
      </c>
      <c r="AR90" s="53" t="e">
        <f>SUMIFS('[20]WorkDone DATA'!$L:$L,'[20]WorkDone DATA'!$N:$N,BOQ!AR$6,'[20]WorkDone DATA'!$G:$G,BOQ!$B90)*$G90</f>
        <v>#VALUE!</v>
      </c>
      <c r="AS90" s="53" t="e">
        <f>SUMIFS('[20]WorkDone DATA'!$L:$L,'[20]WorkDone DATA'!$N:$N,BOQ!AS$6,'[20]WorkDone DATA'!$G:$G,BOQ!$B90)*$G90</f>
        <v>#VALUE!</v>
      </c>
      <c r="AT90" s="53" t="e">
        <f>SUMIFS('[20]WorkDone DATA'!$L:$L,'[20]WorkDone DATA'!$N:$N,BOQ!AT$6,'[20]WorkDone DATA'!$G:$G,BOQ!$B90)*$G90</f>
        <v>#VALUE!</v>
      </c>
      <c r="AU90" s="53" t="e">
        <f>SUMIFS('[20]WorkDone DATA'!$L:$L,'[20]WorkDone DATA'!$N:$N,BOQ!AU$6,'[20]WorkDone DATA'!$G:$G,BOQ!$B90)*$G90</f>
        <v>#VALUE!</v>
      </c>
      <c r="AV90" s="53" t="e">
        <f>SUMIFS('[20]WorkDone DATA'!$L:$L,'[20]WorkDone DATA'!$N:$N,BOQ!AV$6,'[20]WorkDone DATA'!$G:$G,BOQ!$B90)*$G90</f>
        <v>#VALUE!</v>
      </c>
      <c r="AW90" s="53" t="e">
        <f>SUMIFS('[20]WorkDone DATA'!$L:$L,'[20]WorkDone DATA'!$N:$N,BOQ!AW$6,'[20]WorkDone DATA'!$G:$G,BOQ!$B90)*$G90</f>
        <v>#VALUE!</v>
      </c>
      <c r="AX90" s="53" t="e">
        <f>SUMIFS('[20]WorkDone DATA'!$L:$L,'[20]WorkDone DATA'!$N:$N,BOQ!AX$6,'[20]WorkDone DATA'!$G:$G,BOQ!$B90)*$G90</f>
        <v>#VALUE!</v>
      </c>
      <c r="AY90" s="53" t="e">
        <f>SUMIFS('[20]WorkDone DATA'!$L:$L,'[20]WorkDone DATA'!$N:$N,BOQ!AY$6,'[20]WorkDone DATA'!$G:$G,BOQ!$B90)*$G90</f>
        <v>#VALUE!</v>
      </c>
      <c r="AZ90" s="53" t="e">
        <f>SUMIFS('[20]WorkDone DATA'!$L:$L,'[20]WorkDone DATA'!$N:$N,BOQ!AZ$6,'[20]WorkDone DATA'!$G:$G,BOQ!$B90)*$G90</f>
        <v>#VALUE!</v>
      </c>
      <c r="BA90" s="53" t="e">
        <f>SUMIFS('[20]WorkDone DATA'!$L:$L,'[20]WorkDone DATA'!$N:$N,BOQ!BA$6,'[20]WorkDone DATA'!$G:$G,BOQ!$B90)*$G90</f>
        <v>#VALUE!</v>
      </c>
      <c r="BB90" s="53" t="e">
        <f>SUMIFS('[20]WorkDone DATA'!$L:$L,'[20]WorkDone DATA'!$N:$N,BOQ!BB$6,'[20]WorkDone DATA'!$G:$G,BOQ!$B90)*$G90</f>
        <v>#VALUE!</v>
      </c>
      <c r="BC90" s="53" t="e">
        <f>SUMIFS('[20]WorkDone DATA'!$L:$L,'[20]WorkDone DATA'!$N:$N,BOQ!BC$6,'[20]WorkDone DATA'!$G:$G,BOQ!$B90)*$G90</f>
        <v>#VALUE!</v>
      </c>
      <c r="BD90" s="53" t="e">
        <f>SUMIFS('[20]WorkDone DATA'!$L:$L,'[20]WorkDone DATA'!$N:$N,BOQ!BD$6,'[20]WorkDone DATA'!$G:$G,BOQ!$B90)*$G90</f>
        <v>#VALUE!</v>
      </c>
      <c r="BE90" s="53" t="e">
        <f>SUMIFS('[20]WorkDone DATA'!$L:$L,'[20]WorkDone DATA'!$N:$N,BOQ!BE$6,'[20]WorkDone DATA'!$G:$G,BOQ!$B90)*$G90</f>
        <v>#VALUE!</v>
      </c>
      <c r="BF90" s="53" t="e">
        <f>SUMIFS('[20]WorkDone DATA'!$L:$L,'[20]WorkDone DATA'!$N:$N,BOQ!BF$6,'[20]WorkDone DATA'!$G:$G,BOQ!$B90)*$G90</f>
        <v>#VALUE!</v>
      </c>
      <c r="BG90" s="53" t="e">
        <f>SUMIFS('[20]WorkDone DATA'!$L:$L,'[20]WorkDone DATA'!$N:$N,BOQ!BG$6,'[20]WorkDone DATA'!$G:$G,BOQ!$B90)*$G90</f>
        <v>#VALUE!</v>
      </c>
      <c r="BH90" s="53" t="e">
        <f>SUMIFS('[20]WorkDone DATA'!$L:$L,'[20]WorkDone DATA'!$N:$N,BOQ!BH$6,'[20]WorkDone DATA'!$G:$G,BOQ!$B90)*$G90</f>
        <v>#VALUE!</v>
      </c>
      <c r="BI90" s="53" t="e">
        <f>SUMIFS('[20]WorkDone DATA'!$L:$L,'[20]WorkDone DATA'!$N:$N,BOQ!BI$6,'[20]WorkDone DATA'!$G:$G,BOQ!$B90)*$G90</f>
        <v>#VALUE!</v>
      </c>
      <c r="BJ90" s="53" t="e">
        <f>SUMIFS('[20]WorkDone DATA'!$L:$L,'[20]WorkDone DATA'!$N:$N,BOQ!BJ$6,'[20]WorkDone DATA'!$G:$G,BOQ!$B90)*$G90</f>
        <v>#VALUE!</v>
      </c>
      <c r="BK90" s="53" t="e">
        <f>SUMIFS('[20]WorkDone DATA'!$L:$L,'[20]WorkDone DATA'!$N:$N,BOQ!BK$6,'[20]WorkDone DATA'!$G:$G,BOQ!$B90)*$G90</f>
        <v>#VALUE!</v>
      </c>
      <c r="BL90" s="53" t="e">
        <f>SUMIFS('[20]WorkDone DATA'!$L:$L,'[20]WorkDone DATA'!$N:$N,BOQ!BL$6,'[20]WorkDone DATA'!$G:$G,BOQ!$B90)*$G90</f>
        <v>#VALUE!</v>
      </c>
      <c r="BM90" s="53" t="e">
        <f>SUMIFS('[20]WorkDone DATA'!$L:$L,'[20]WorkDone DATA'!$N:$N,BOQ!BM$6,'[20]WorkDone DATA'!$G:$G,BOQ!$B90)*$G90</f>
        <v>#VALUE!</v>
      </c>
      <c r="BN90" s="53" t="e">
        <f>SUMIFS('[20]WorkDone DATA'!$L:$L,'[20]WorkDone DATA'!$N:$N,BOQ!BN$6,'[20]WorkDone DATA'!$G:$G,BOQ!$B90)*$G90</f>
        <v>#VALUE!</v>
      </c>
      <c r="BO90" s="53" t="e">
        <f>SUMIFS('[20]WorkDone DATA'!$L:$L,'[20]WorkDone DATA'!$N:$N,BOQ!BO$6,'[20]WorkDone DATA'!$G:$G,BOQ!$B90)*$G90</f>
        <v>#VALUE!</v>
      </c>
      <c r="BP90" s="53" t="e">
        <f>SUMIFS('[20]WorkDone DATA'!$L:$L,'[20]WorkDone DATA'!$N:$N,BOQ!BP$6,'[20]WorkDone DATA'!$G:$G,BOQ!$B90)*$G90</f>
        <v>#VALUE!</v>
      </c>
      <c r="BQ90" s="53" t="e">
        <f>SUMIFS('[20]WorkDone DATA'!$L:$L,'[20]WorkDone DATA'!$N:$N,BOQ!BQ$6,'[20]WorkDone DATA'!$G:$G,BOQ!$B90)*$G90</f>
        <v>#VALUE!</v>
      </c>
      <c r="BR90" s="53" t="e">
        <f>SUMIFS('[20]WorkDone DATA'!$L:$L,'[20]WorkDone DATA'!$N:$N,BOQ!BR$6,'[20]WorkDone DATA'!$G:$G,BOQ!$B90)*$G90</f>
        <v>#VALUE!</v>
      </c>
      <c r="BS90" s="53" t="e">
        <f>SUMIFS('[20]WorkDone DATA'!$L:$L,'[20]WorkDone DATA'!$N:$N,BOQ!BS$6,'[20]WorkDone DATA'!$G:$G,BOQ!$B90)*$G90</f>
        <v>#VALUE!</v>
      </c>
      <c r="BT90" s="53" t="e">
        <f>SUMIFS('[20]WorkDone DATA'!$L:$L,'[20]WorkDone DATA'!$N:$N,BOQ!BT$6,'[20]WorkDone DATA'!$G:$G,BOQ!$B90)*$G90</f>
        <v>#VALUE!</v>
      </c>
      <c r="BU90" s="53" t="e">
        <f>SUMIFS('[20]WorkDone DATA'!$L:$L,'[20]WorkDone DATA'!$N:$N,BOQ!BU$6,'[20]WorkDone DATA'!$G:$G,BOQ!$B90)*$G90</f>
        <v>#VALUE!</v>
      </c>
      <c r="BV90" s="53" t="e">
        <f>SUMIFS('[20]WorkDone DATA'!$L:$L,'[20]WorkDone DATA'!$N:$N,BOQ!BV$6,'[20]WorkDone DATA'!$G:$G,BOQ!$B90)*$G90</f>
        <v>#VALUE!</v>
      </c>
      <c r="BW90" s="53" t="e">
        <f>SUMIFS('[20]WorkDone DATA'!$L:$L,'[20]WorkDone DATA'!$N:$N,BOQ!BW$6,'[20]WorkDone DATA'!$G:$G,BOQ!$B90)*$G90</f>
        <v>#VALUE!</v>
      </c>
      <c r="BX90" s="53" t="e">
        <f>SUMIFS('[20]WorkDone DATA'!$L:$L,'[20]WorkDone DATA'!$N:$N,BOQ!BX$6,'[20]WorkDone DATA'!$G:$G,BOQ!$B90)*$G90</f>
        <v>#VALUE!</v>
      </c>
    </row>
    <row r="91" spans="1:76" ht="15.6" x14ac:dyDescent="0.35">
      <c r="A91" s="1" t="str">
        <f>C89</f>
        <v>630mm2 x 1core (CXX01XCV)  3.8kV/6.6kV</v>
      </c>
      <c r="B91" s="42">
        <v>2.0419999999999998</v>
      </c>
      <c r="C91" s="65" t="s">
        <v>45</v>
      </c>
      <c r="D91" s="58" t="s">
        <v>46</v>
      </c>
      <c r="E91" s="51" t="s">
        <v>93</v>
      </c>
      <c r="F91" s="45">
        <v>252</v>
      </c>
      <c r="G91" s="52">
        <v>3609.98</v>
      </c>
      <c r="H91" s="53">
        <f t="shared" si="8"/>
        <v>909714.96</v>
      </c>
      <c r="K91" s="214" t="e">
        <f t="shared" si="15"/>
        <v>#VALUE!</v>
      </c>
      <c r="L91" s="220" t="e">
        <f t="shared" si="9"/>
        <v>#VALUE!</v>
      </c>
      <c r="M91" s="221" t="e">
        <f t="shared" si="10"/>
        <v>#VALUE!</v>
      </c>
      <c r="N91" s="222"/>
      <c r="O91" s="214" t="e">
        <f t="shared" si="11"/>
        <v>#VALUE!</v>
      </c>
      <c r="P91" s="215" t="e">
        <f t="shared" si="12"/>
        <v>#VALUE!</v>
      </c>
      <c r="Q91" s="218"/>
      <c r="R91" s="217" t="e">
        <f>SUMIFS('[20]WorkDone DATA'!$L:$L,'[20]WorkDone DATA'!$N:$N,BOQ!S$6,'[20]WorkDone DATA'!$G:$G,BOQ!$B91)</f>
        <v>#VALUE!</v>
      </c>
      <c r="S91" s="53" t="e">
        <f t="shared" si="13"/>
        <v>#VALUE!</v>
      </c>
      <c r="T91" s="217" t="e">
        <f>SUMIFS('[20]WorkDone DATA'!$L:$L,'[20]WorkDone DATA'!$N:$N,BOQ!U$6,'[20]WorkDone DATA'!$G:$G,BOQ!$B91)</f>
        <v>#VALUE!</v>
      </c>
      <c r="U91" s="53" t="e">
        <f t="shared" si="14"/>
        <v>#VALUE!</v>
      </c>
      <c r="V91" s="217"/>
      <c r="W91" s="53" t="e">
        <f>SUMIFS('[20]WorkDone DATA'!$L:$L,'[20]WorkDone DATA'!$N:$N,BOQ!W$6,'[20]WorkDone DATA'!$G:$G,BOQ!$B91)*$G91</f>
        <v>#VALUE!</v>
      </c>
      <c r="X91" s="217"/>
      <c r="Y91" s="53" t="e">
        <f>SUMIFS('[20]WorkDone DATA'!$L:$L,'[20]WorkDone DATA'!$N:$N,BOQ!Y$6,'[20]WorkDone DATA'!$G:$G,BOQ!$B91)*$G91</f>
        <v>#VALUE!</v>
      </c>
      <c r="Z91" s="217"/>
      <c r="AA91" s="53" t="e">
        <f>SUMIFS('[20]WorkDone DATA'!$L:$L,'[20]WorkDone DATA'!$N:$N,BOQ!AA$6,'[20]WorkDone DATA'!$G:$G,BOQ!$B91)*$G91</f>
        <v>#VALUE!</v>
      </c>
      <c r="AB91" s="53" t="e">
        <f>SUMIFS('[20]WorkDone DATA'!$L:$L,'[20]WorkDone DATA'!$N:$N,BOQ!AB$6,'[20]WorkDone DATA'!$G:$G,BOQ!$B91)*$G91</f>
        <v>#VALUE!</v>
      </c>
      <c r="AC91" s="53" t="e">
        <f>SUMIFS('[20]WorkDone DATA'!$L:$L,'[20]WorkDone DATA'!$N:$N,BOQ!AC$6,'[20]WorkDone DATA'!$G:$G,BOQ!$B91)*$G91</f>
        <v>#VALUE!</v>
      </c>
      <c r="AD91" s="53" t="e">
        <f>SUMIFS('[20]WorkDone DATA'!$L:$L,'[20]WorkDone DATA'!$N:$N,BOQ!AD$6,'[20]WorkDone DATA'!$G:$G,BOQ!$B91)*$G91</f>
        <v>#VALUE!</v>
      </c>
      <c r="AE91" s="53" t="e">
        <f>SUMIFS('[20]WorkDone DATA'!$L:$L,'[20]WorkDone DATA'!$N:$N,BOQ!AE$6,'[20]WorkDone DATA'!$G:$G,BOQ!$B91)*$G91</f>
        <v>#VALUE!</v>
      </c>
      <c r="AF91" s="53" t="e">
        <f>SUMIFS('[20]WorkDone DATA'!$L:$L,'[20]WorkDone DATA'!$N:$N,BOQ!AF$6,'[20]WorkDone DATA'!$G:$G,BOQ!$B91)*$G91</f>
        <v>#VALUE!</v>
      </c>
      <c r="AG91" s="53" t="e">
        <f>SUMIFS('[20]WorkDone DATA'!$L:$L,'[20]WorkDone DATA'!$N:$N,BOQ!AG$6,'[20]WorkDone DATA'!$G:$G,BOQ!$B91)*$G91</f>
        <v>#VALUE!</v>
      </c>
      <c r="AH91" s="53" t="e">
        <f>SUMIFS('[20]WorkDone DATA'!$L:$L,'[20]WorkDone DATA'!$N:$N,BOQ!AH$6,'[20]WorkDone DATA'!$G:$G,BOQ!$B91)*$G91</f>
        <v>#VALUE!</v>
      </c>
      <c r="AI91" s="53" t="e">
        <f>SUMIFS('[20]WorkDone DATA'!$L:$L,'[20]WorkDone DATA'!$N:$N,BOQ!AI$6,'[20]WorkDone DATA'!$G:$G,BOQ!$B91)*$G91</f>
        <v>#VALUE!</v>
      </c>
      <c r="AJ91" s="53" t="e">
        <f>SUMIFS('[20]WorkDone DATA'!$L:$L,'[20]WorkDone DATA'!$N:$N,BOQ!AJ$6,'[20]WorkDone DATA'!$G:$G,BOQ!$B91)*$G91</f>
        <v>#VALUE!</v>
      </c>
      <c r="AK91" s="53" t="e">
        <f>SUMIFS('[20]WorkDone DATA'!$L:$L,'[20]WorkDone DATA'!$N:$N,BOQ!AK$6,'[20]WorkDone DATA'!$G:$G,BOQ!$B91)*$G91</f>
        <v>#VALUE!</v>
      </c>
      <c r="AL91" s="53" t="e">
        <f>SUMIFS('[20]WorkDone DATA'!$L:$L,'[20]WorkDone DATA'!$N:$N,BOQ!AL$6,'[20]WorkDone DATA'!$G:$G,BOQ!$B91)*$G91</f>
        <v>#VALUE!</v>
      </c>
      <c r="AM91" s="53" t="e">
        <f>SUMIFS('[20]WorkDone DATA'!$L:$L,'[20]WorkDone DATA'!$N:$N,BOQ!AM$6,'[20]WorkDone DATA'!$G:$G,BOQ!$B91)*$G91</f>
        <v>#VALUE!</v>
      </c>
      <c r="AN91" s="53" t="e">
        <f>SUMIFS('[20]WorkDone DATA'!$L:$L,'[20]WorkDone DATA'!$N:$N,BOQ!AN$6,'[20]WorkDone DATA'!$G:$G,BOQ!$B91)*$G91</f>
        <v>#VALUE!</v>
      </c>
      <c r="AO91" s="53" t="e">
        <f>SUMIFS('[20]WorkDone DATA'!$L:$L,'[20]WorkDone DATA'!$N:$N,BOQ!AO$6,'[20]WorkDone DATA'!$G:$G,BOQ!$B91)*$G91</f>
        <v>#VALUE!</v>
      </c>
      <c r="AP91" s="53" t="e">
        <f>SUMIFS('[20]WorkDone DATA'!$L:$L,'[20]WorkDone DATA'!$N:$N,BOQ!AP$6,'[20]WorkDone DATA'!$G:$G,BOQ!$B91)*$G91</f>
        <v>#VALUE!</v>
      </c>
      <c r="AQ91" s="53" t="e">
        <f>SUMIFS('[20]WorkDone DATA'!$L:$L,'[20]WorkDone DATA'!$N:$N,BOQ!AQ$6,'[20]WorkDone DATA'!$G:$G,BOQ!$B91)*$G91</f>
        <v>#VALUE!</v>
      </c>
      <c r="AR91" s="53" t="e">
        <f>SUMIFS('[20]WorkDone DATA'!$L:$L,'[20]WorkDone DATA'!$N:$N,BOQ!AR$6,'[20]WorkDone DATA'!$G:$G,BOQ!$B91)*$G91</f>
        <v>#VALUE!</v>
      </c>
      <c r="AS91" s="53" t="e">
        <f>SUMIFS('[20]WorkDone DATA'!$L:$L,'[20]WorkDone DATA'!$N:$N,BOQ!AS$6,'[20]WorkDone DATA'!$G:$G,BOQ!$B91)*$G91</f>
        <v>#VALUE!</v>
      </c>
      <c r="AT91" s="53" t="e">
        <f>SUMIFS('[20]WorkDone DATA'!$L:$L,'[20]WorkDone DATA'!$N:$N,BOQ!AT$6,'[20]WorkDone DATA'!$G:$G,BOQ!$B91)*$G91</f>
        <v>#VALUE!</v>
      </c>
      <c r="AU91" s="53" t="e">
        <f>SUMIFS('[20]WorkDone DATA'!$L:$L,'[20]WorkDone DATA'!$N:$N,BOQ!AU$6,'[20]WorkDone DATA'!$G:$G,BOQ!$B91)*$G91</f>
        <v>#VALUE!</v>
      </c>
      <c r="AV91" s="53" t="e">
        <f>SUMIFS('[20]WorkDone DATA'!$L:$L,'[20]WorkDone DATA'!$N:$N,BOQ!AV$6,'[20]WorkDone DATA'!$G:$G,BOQ!$B91)*$G91</f>
        <v>#VALUE!</v>
      </c>
      <c r="AW91" s="53" t="e">
        <f>SUMIFS('[20]WorkDone DATA'!$L:$L,'[20]WorkDone DATA'!$N:$N,BOQ!AW$6,'[20]WorkDone DATA'!$G:$G,BOQ!$B91)*$G91</f>
        <v>#VALUE!</v>
      </c>
      <c r="AX91" s="53" t="e">
        <f>SUMIFS('[20]WorkDone DATA'!$L:$L,'[20]WorkDone DATA'!$N:$N,BOQ!AX$6,'[20]WorkDone DATA'!$G:$G,BOQ!$B91)*$G91</f>
        <v>#VALUE!</v>
      </c>
      <c r="AY91" s="53" t="e">
        <f>SUMIFS('[20]WorkDone DATA'!$L:$L,'[20]WorkDone DATA'!$N:$N,BOQ!AY$6,'[20]WorkDone DATA'!$G:$G,BOQ!$B91)*$G91</f>
        <v>#VALUE!</v>
      </c>
      <c r="AZ91" s="53" t="e">
        <f>SUMIFS('[20]WorkDone DATA'!$L:$L,'[20]WorkDone DATA'!$N:$N,BOQ!AZ$6,'[20]WorkDone DATA'!$G:$G,BOQ!$B91)*$G91</f>
        <v>#VALUE!</v>
      </c>
      <c r="BA91" s="53" t="e">
        <f>SUMIFS('[20]WorkDone DATA'!$L:$L,'[20]WorkDone DATA'!$N:$N,BOQ!BA$6,'[20]WorkDone DATA'!$G:$G,BOQ!$B91)*$G91</f>
        <v>#VALUE!</v>
      </c>
      <c r="BB91" s="53" t="e">
        <f>SUMIFS('[20]WorkDone DATA'!$L:$L,'[20]WorkDone DATA'!$N:$N,BOQ!BB$6,'[20]WorkDone DATA'!$G:$G,BOQ!$B91)*$G91</f>
        <v>#VALUE!</v>
      </c>
      <c r="BC91" s="53" t="e">
        <f>SUMIFS('[20]WorkDone DATA'!$L:$L,'[20]WorkDone DATA'!$N:$N,BOQ!BC$6,'[20]WorkDone DATA'!$G:$G,BOQ!$B91)*$G91</f>
        <v>#VALUE!</v>
      </c>
      <c r="BD91" s="53" t="e">
        <f>SUMIFS('[20]WorkDone DATA'!$L:$L,'[20]WorkDone DATA'!$N:$N,BOQ!BD$6,'[20]WorkDone DATA'!$G:$G,BOQ!$B91)*$G91</f>
        <v>#VALUE!</v>
      </c>
      <c r="BE91" s="53" t="e">
        <f>SUMIFS('[20]WorkDone DATA'!$L:$L,'[20]WorkDone DATA'!$N:$N,BOQ!BE$6,'[20]WorkDone DATA'!$G:$G,BOQ!$B91)*$G91</f>
        <v>#VALUE!</v>
      </c>
      <c r="BF91" s="53" t="e">
        <f>SUMIFS('[20]WorkDone DATA'!$L:$L,'[20]WorkDone DATA'!$N:$N,BOQ!BF$6,'[20]WorkDone DATA'!$G:$G,BOQ!$B91)*$G91</f>
        <v>#VALUE!</v>
      </c>
      <c r="BG91" s="53" t="e">
        <f>SUMIFS('[20]WorkDone DATA'!$L:$L,'[20]WorkDone DATA'!$N:$N,BOQ!BG$6,'[20]WorkDone DATA'!$G:$G,BOQ!$B91)*$G91</f>
        <v>#VALUE!</v>
      </c>
      <c r="BH91" s="53" t="e">
        <f>SUMIFS('[20]WorkDone DATA'!$L:$L,'[20]WorkDone DATA'!$N:$N,BOQ!BH$6,'[20]WorkDone DATA'!$G:$G,BOQ!$B91)*$G91</f>
        <v>#VALUE!</v>
      </c>
      <c r="BI91" s="53" t="e">
        <f>SUMIFS('[20]WorkDone DATA'!$L:$L,'[20]WorkDone DATA'!$N:$N,BOQ!BI$6,'[20]WorkDone DATA'!$G:$G,BOQ!$B91)*$G91</f>
        <v>#VALUE!</v>
      </c>
      <c r="BJ91" s="53" t="e">
        <f>SUMIFS('[20]WorkDone DATA'!$L:$L,'[20]WorkDone DATA'!$N:$N,BOQ!BJ$6,'[20]WorkDone DATA'!$G:$G,BOQ!$B91)*$G91</f>
        <v>#VALUE!</v>
      </c>
      <c r="BK91" s="53" t="e">
        <f>SUMIFS('[20]WorkDone DATA'!$L:$L,'[20]WorkDone DATA'!$N:$N,BOQ!BK$6,'[20]WorkDone DATA'!$G:$G,BOQ!$B91)*$G91</f>
        <v>#VALUE!</v>
      </c>
      <c r="BL91" s="53" t="e">
        <f>SUMIFS('[20]WorkDone DATA'!$L:$L,'[20]WorkDone DATA'!$N:$N,BOQ!BL$6,'[20]WorkDone DATA'!$G:$G,BOQ!$B91)*$G91</f>
        <v>#VALUE!</v>
      </c>
      <c r="BM91" s="53" t="e">
        <f>SUMIFS('[20]WorkDone DATA'!$L:$L,'[20]WorkDone DATA'!$N:$N,BOQ!BM$6,'[20]WorkDone DATA'!$G:$G,BOQ!$B91)*$G91</f>
        <v>#VALUE!</v>
      </c>
      <c r="BN91" s="53" t="e">
        <f>SUMIFS('[20]WorkDone DATA'!$L:$L,'[20]WorkDone DATA'!$N:$N,BOQ!BN$6,'[20]WorkDone DATA'!$G:$G,BOQ!$B91)*$G91</f>
        <v>#VALUE!</v>
      </c>
      <c r="BO91" s="53" t="e">
        <f>SUMIFS('[20]WorkDone DATA'!$L:$L,'[20]WorkDone DATA'!$N:$N,BOQ!BO$6,'[20]WorkDone DATA'!$G:$G,BOQ!$B91)*$G91</f>
        <v>#VALUE!</v>
      </c>
      <c r="BP91" s="53" t="e">
        <f>SUMIFS('[20]WorkDone DATA'!$L:$L,'[20]WorkDone DATA'!$N:$N,BOQ!BP$6,'[20]WorkDone DATA'!$G:$G,BOQ!$B91)*$G91</f>
        <v>#VALUE!</v>
      </c>
      <c r="BQ91" s="53" t="e">
        <f>SUMIFS('[20]WorkDone DATA'!$L:$L,'[20]WorkDone DATA'!$N:$N,BOQ!BQ$6,'[20]WorkDone DATA'!$G:$G,BOQ!$B91)*$G91</f>
        <v>#VALUE!</v>
      </c>
      <c r="BR91" s="53" t="e">
        <f>SUMIFS('[20]WorkDone DATA'!$L:$L,'[20]WorkDone DATA'!$N:$N,BOQ!BR$6,'[20]WorkDone DATA'!$G:$G,BOQ!$B91)*$G91</f>
        <v>#VALUE!</v>
      </c>
      <c r="BS91" s="53" t="e">
        <f>SUMIFS('[20]WorkDone DATA'!$L:$L,'[20]WorkDone DATA'!$N:$N,BOQ!BS$6,'[20]WorkDone DATA'!$G:$G,BOQ!$B91)*$G91</f>
        <v>#VALUE!</v>
      </c>
      <c r="BT91" s="53" t="e">
        <f>SUMIFS('[20]WorkDone DATA'!$L:$L,'[20]WorkDone DATA'!$N:$N,BOQ!BT$6,'[20]WorkDone DATA'!$G:$G,BOQ!$B91)*$G91</f>
        <v>#VALUE!</v>
      </c>
      <c r="BU91" s="53" t="e">
        <f>SUMIFS('[20]WorkDone DATA'!$L:$L,'[20]WorkDone DATA'!$N:$N,BOQ!BU$6,'[20]WorkDone DATA'!$G:$G,BOQ!$B91)*$G91</f>
        <v>#VALUE!</v>
      </c>
      <c r="BV91" s="53" t="e">
        <f>SUMIFS('[20]WorkDone DATA'!$L:$L,'[20]WorkDone DATA'!$N:$N,BOQ!BV$6,'[20]WorkDone DATA'!$G:$G,BOQ!$B91)*$G91</f>
        <v>#VALUE!</v>
      </c>
      <c r="BW91" s="53" t="e">
        <f>SUMIFS('[20]WorkDone DATA'!$L:$L,'[20]WorkDone DATA'!$N:$N,BOQ!BW$6,'[20]WorkDone DATA'!$G:$G,BOQ!$B91)*$G91</f>
        <v>#VALUE!</v>
      </c>
      <c r="BX91" s="53" t="e">
        <f>SUMIFS('[20]WorkDone DATA'!$L:$L,'[20]WorkDone DATA'!$N:$N,BOQ!BX$6,'[20]WorkDone DATA'!$G:$G,BOQ!$B91)*$G91</f>
        <v>#VALUE!</v>
      </c>
    </row>
    <row r="92" spans="1:76" ht="15.6" x14ac:dyDescent="0.35">
      <c r="A92" s="1"/>
      <c r="B92" s="42"/>
      <c r="C92" s="64" t="s">
        <v>17</v>
      </c>
      <c r="D92" s="51"/>
      <c r="E92" s="51"/>
      <c r="F92" s="45"/>
      <c r="G92" s="52"/>
      <c r="H92" s="53">
        <f t="shared" si="8"/>
        <v>0</v>
      </c>
      <c r="K92" s="214"/>
      <c r="L92" s="220" t="e">
        <f t="shared" si="9"/>
        <v>#VALUE!</v>
      </c>
      <c r="M92" s="221" t="e">
        <f t="shared" si="10"/>
        <v>#VALUE!</v>
      </c>
      <c r="N92" s="223"/>
      <c r="O92" s="214">
        <f t="shared" si="11"/>
        <v>0</v>
      </c>
      <c r="P92" s="215" t="e">
        <f t="shared" si="12"/>
        <v>#VALUE!</v>
      </c>
      <c r="Q92" s="218"/>
      <c r="R92" s="217" t="e">
        <f>SUMIFS('[20]WorkDone DATA'!$L:$L,'[20]WorkDone DATA'!$N:$N,BOQ!S$6,'[20]WorkDone DATA'!$G:$G,BOQ!$B92)</f>
        <v>#VALUE!</v>
      </c>
      <c r="S92" s="53" t="e">
        <f t="shared" si="13"/>
        <v>#VALUE!</v>
      </c>
      <c r="T92" s="217" t="e">
        <f>SUMIFS('[20]WorkDone DATA'!$L:$L,'[20]WorkDone DATA'!$N:$N,BOQ!U$6,'[20]WorkDone DATA'!$G:$G,BOQ!$B92)</f>
        <v>#VALUE!</v>
      </c>
      <c r="U92" s="53" t="e">
        <f t="shared" si="14"/>
        <v>#VALUE!</v>
      </c>
      <c r="V92" s="217"/>
      <c r="W92" s="53" t="e">
        <f>SUMIFS('[20]WorkDone DATA'!$L:$L,'[20]WorkDone DATA'!$N:$N,BOQ!W$6,'[20]WorkDone DATA'!$G:$G,BOQ!$B92)*$G92</f>
        <v>#VALUE!</v>
      </c>
      <c r="X92" s="217"/>
      <c r="Y92" s="53" t="e">
        <f>SUMIFS('[20]WorkDone DATA'!$L:$L,'[20]WorkDone DATA'!$N:$N,BOQ!Y$6,'[20]WorkDone DATA'!$G:$G,BOQ!$B92)*$G92</f>
        <v>#VALUE!</v>
      </c>
      <c r="Z92" s="217"/>
      <c r="AA92" s="53" t="e">
        <f>SUMIFS('[20]WorkDone DATA'!$L:$L,'[20]WorkDone DATA'!$N:$N,BOQ!AA$6,'[20]WorkDone DATA'!$G:$G,BOQ!$B92)*$G92</f>
        <v>#VALUE!</v>
      </c>
      <c r="AB92" s="53" t="e">
        <f>SUMIFS('[20]WorkDone DATA'!$L:$L,'[20]WorkDone DATA'!$N:$N,BOQ!AB$6,'[20]WorkDone DATA'!$G:$G,BOQ!$B92)*$G92</f>
        <v>#VALUE!</v>
      </c>
      <c r="AC92" s="53" t="e">
        <f>SUMIFS('[20]WorkDone DATA'!$L:$L,'[20]WorkDone DATA'!$N:$N,BOQ!AC$6,'[20]WorkDone DATA'!$G:$G,BOQ!$B92)*$G92</f>
        <v>#VALUE!</v>
      </c>
      <c r="AD92" s="53" t="e">
        <f>SUMIFS('[20]WorkDone DATA'!$L:$L,'[20]WorkDone DATA'!$N:$N,BOQ!AD$6,'[20]WorkDone DATA'!$G:$G,BOQ!$B92)*$G92</f>
        <v>#VALUE!</v>
      </c>
      <c r="AE92" s="53" t="e">
        <f>SUMIFS('[20]WorkDone DATA'!$L:$L,'[20]WorkDone DATA'!$N:$N,BOQ!AE$6,'[20]WorkDone DATA'!$G:$G,BOQ!$B92)*$G92</f>
        <v>#VALUE!</v>
      </c>
      <c r="AF92" s="53" t="e">
        <f>SUMIFS('[20]WorkDone DATA'!$L:$L,'[20]WorkDone DATA'!$N:$N,BOQ!AF$6,'[20]WorkDone DATA'!$G:$G,BOQ!$B92)*$G92</f>
        <v>#VALUE!</v>
      </c>
      <c r="AG92" s="53" t="e">
        <f>SUMIFS('[20]WorkDone DATA'!$L:$L,'[20]WorkDone DATA'!$N:$N,BOQ!AG$6,'[20]WorkDone DATA'!$G:$G,BOQ!$B92)*$G92</f>
        <v>#VALUE!</v>
      </c>
      <c r="AH92" s="53" t="e">
        <f>SUMIFS('[20]WorkDone DATA'!$L:$L,'[20]WorkDone DATA'!$N:$N,BOQ!AH$6,'[20]WorkDone DATA'!$G:$G,BOQ!$B92)*$G92</f>
        <v>#VALUE!</v>
      </c>
      <c r="AI92" s="53" t="e">
        <f>SUMIFS('[20]WorkDone DATA'!$L:$L,'[20]WorkDone DATA'!$N:$N,BOQ!AI$6,'[20]WorkDone DATA'!$G:$G,BOQ!$B92)*$G92</f>
        <v>#VALUE!</v>
      </c>
      <c r="AJ92" s="53" t="e">
        <f>SUMIFS('[20]WorkDone DATA'!$L:$L,'[20]WorkDone DATA'!$N:$N,BOQ!AJ$6,'[20]WorkDone DATA'!$G:$G,BOQ!$B92)*$G92</f>
        <v>#VALUE!</v>
      </c>
      <c r="AK92" s="53" t="e">
        <f>SUMIFS('[20]WorkDone DATA'!$L:$L,'[20]WorkDone DATA'!$N:$N,BOQ!AK$6,'[20]WorkDone DATA'!$G:$G,BOQ!$B92)*$G92</f>
        <v>#VALUE!</v>
      </c>
      <c r="AL92" s="53" t="e">
        <f>SUMIFS('[20]WorkDone DATA'!$L:$L,'[20]WorkDone DATA'!$N:$N,BOQ!AL$6,'[20]WorkDone DATA'!$G:$G,BOQ!$B92)*$G92</f>
        <v>#VALUE!</v>
      </c>
      <c r="AM92" s="53" t="e">
        <f>SUMIFS('[20]WorkDone DATA'!$L:$L,'[20]WorkDone DATA'!$N:$N,BOQ!AM$6,'[20]WorkDone DATA'!$G:$G,BOQ!$B92)*$G92</f>
        <v>#VALUE!</v>
      </c>
      <c r="AN92" s="53" t="e">
        <f>SUMIFS('[20]WorkDone DATA'!$L:$L,'[20]WorkDone DATA'!$N:$N,BOQ!AN$6,'[20]WorkDone DATA'!$G:$G,BOQ!$B92)*$G92</f>
        <v>#VALUE!</v>
      </c>
      <c r="AO92" s="53" t="e">
        <f>SUMIFS('[20]WorkDone DATA'!$L:$L,'[20]WorkDone DATA'!$N:$N,BOQ!AO$6,'[20]WorkDone DATA'!$G:$G,BOQ!$B92)*$G92</f>
        <v>#VALUE!</v>
      </c>
      <c r="AP92" s="53" t="e">
        <f>SUMIFS('[20]WorkDone DATA'!$L:$L,'[20]WorkDone DATA'!$N:$N,BOQ!AP$6,'[20]WorkDone DATA'!$G:$G,BOQ!$B92)*$G92</f>
        <v>#VALUE!</v>
      </c>
      <c r="AQ92" s="53" t="e">
        <f>SUMIFS('[20]WorkDone DATA'!$L:$L,'[20]WorkDone DATA'!$N:$N,BOQ!AQ$6,'[20]WorkDone DATA'!$G:$G,BOQ!$B92)*$G92</f>
        <v>#VALUE!</v>
      </c>
      <c r="AR92" s="53" t="e">
        <f>SUMIFS('[20]WorkDone DATA'!$L:$L,'[20]WorkDone DATA'!$N:$N,BOQ!AR$6,'[20]WorkDone DATA'!$G:$G,BOQ!$B92)*$G92</f>
        <v>#VALUE!</v>
      </c>
      <c r="AS92" s="53" t="e">
        <f>SUMIFS('[20]WorkDone DATA'!$L:$L,'[20]WorkDone DATA'!$N:$N,BOQ!AS$6,'[20]WorkDone DATA'!$G:$G,BOQ!$B92)*$G92</f>
        <v>#VALUE!</v>
      </c>
      <c r="AT92" s="53" t="e">
        <f>SUMIFS('[20]WorkDone DATA'!$L:$L,'[20]WorkDone DATA'!$N:$N,BOQ!AT$6,'[20]WorkDone DATA'!$G:$G,BOQ!$B92)*$G92</f>
        <v>#VALUE!</v>
      </c>
      <c r="AU92" s="53" t="e">
        <f>SUMIFS('[20]WorkDone DATA'!$L:$L,'[20]WorkDone DATA'!$N:$N,BOQ!AU$6,'[20]WorkDone DATA'!$G:$G,BOQ!$B92)*$G92</f>
        <v>#VALUE!</v>
      </c>
      <c r="AV92" s="53" t="e">
        <f>SUMIFS('[20]WorkDone DATA'!$L:$L,'[20]WorkDone DATA'!$N:$N,BOQ!AV$6,'[20]WorkDone DATA'!$G:$G,BOQ!$B92)*$G92</f>
        <v>#VALUE!</v>
      </c>
      <c r="AW92" s="53" t="e">
        <f>SUMIFS('[20]WorkDone DATA'!$L:$L,'[20]WorkDone DATA'!$N:$N,BOQ!AW$6,'[20]WorkDone DATA'!$G:$G,BOQ!$B92)*$G92</f>
        <v>#VALUE!</v>
      </c>
      <c r="AX92" s="53" t="e">
        <f>SUMIFS('[20]WorkDone DATA'!$L:$L,'[20]WorkDone DATA'!$N:$N,BOQ!AX$6,'[20]WorkDone DATA'!$G:$G,BOQ!$B92)*$G92</f>
        <v>#VALUE!</v>
      </c>
      <c r="AY92" s="53" t="e">
        <f>SUMIFS('[20]WorkDone DATA'!$L:$L,'[20]WorkDone DATA'!$N:$N,BOQ!AY$6,'[20]WorkDone DATA'!$G:$G,BOQ!$B92)*$G92</f>
        <v>#VALUE!</v>
      </c>
      <c r="AZ92" s="53" t="e">
        <f>SUMIFS('[20]WorkDone DATA'!$L:$L,'[20]WorkDone DATA'!$N:$N,BOQ!AZ$6,'[20]WorkDone DATA'!$G:$G,BOQ!$B92)*$G92</f>
        <v>#VALUE!</v>
      </c>
      <c r="BA92" s="53" t="e">
        <f>SUMIFS('[20]WorkDone DATA'!$L:$L,'[20]WorkDone DATA'!$N:$N,BOQ!BA$6,'[20]WorkDone DATA'!$G:$G,BOQ!$B92)*$G92</f>
        <v>#VALUE!</v>
      </c>
      <c r="BB92" s="53" t="e">
        <f>SUMIFS('[20]WorkDone DATA'!$L:$L,'[20]WorkDone DATA'!$N:$N,BOQ!BB$6,'[20]WorkDone DATA'!$G:$G,BOQ!$B92)*$G92</f>
        <v>#VALUE!</v>
      </c>
      <c r="BC92" s="53" t="e">
        <f>SUMIFS('[20]WorkDone DATA'!$L:$L,'[20]WorkDone DATA'!$N:$N,BOQ!BC$6,'[20]WorkDone DATA'!$G:$G,BOQ!$B92)*$G92</f>
        <v>#VALUE!</v>
      </c>
      <c r="BD92" s="53" t="e">
        <f>SUMIFS('[20]WorkDone DATA'!$L:$L,'[20]WorkDone DATA'!$N:$N,BOQ!BD$6,'[20]WorkDone DATA'!$G:$G,BOQ!$B92)*$G92</f>
        <v>#VALUE!</v>
      </c>
      <c r="BE92" s="53" t="e">
        <f>SUMIFS('[20]WorkDone DATA'!$L:$L,'[20]WorkDone DATA'!$N:$N,BOQ!BE$6,'[20]WorkDone DATA'!$G:$G,BOQ!$B92)*$G92</f>
        <v>#VALUE!</v>
      </c>
      <c r="BF92" s="53" t="e">
        <f>SUMIFS('[20]WorkDone DATA'!$L:$L,'[20]WorkDone DATA'!$N:$N,BOQ!BF$6,'[20]WorkDone DATA'!$G:$G,BOQ!$B92)*$G92</f>
        <v>#VALUE!</v>
      </c>
      <c r="BG92" s="53" t="e">
        <f>SUMIFS('[20]WorkDone DATA'!$L:$L,'[20]WorkDone DATA'!$N:$N,BOQ!BG$6,'[20]WorkDone DATA'!$G:$G,BOQ!$B92)*$G92</f>
        <v>#VALUE!</v>
      </c>
      <c r="BH92" s="53" t="e">
        <f>SUMIFS('[20]WorkDone DATA'!$L:$L,'[20]WorkDone DATA'!$N:$N,BOQ!BH$6,'[20]WorkDone DATA'!$G:$G,BOQ!$B92)*$G92</f>
        <v>#VALUE!</v>
      </c>
      <c r="BI92" s="53" t="e">
        <f>SUMIFS('[20]WorkDone DATA'!$L:$L,'[20]WorkDone DATA'!$N:$N,BOQ!BI$6,'[20]WorkDone DATA'!$G:$G,BOQ!$B92)*$G92</f>
        <v>#VALUE!</v>
      </c>
      <c r="BJ92" s="53" t="e">
        <f>SUMIFS('[20]WorkDone DATA'!$L:$L,'[20]WorkDone DATA'!$N:$N,BOQ!BJ$6,'[20]WorkDone DATA'!$G:$G,BOQ!$B92)*$G92</f>
        <v>#VALUE!</v>
      </c>
      <c r="BK92" s="53" t="e">
        <f>SUMIFS('[20]WorkDone DATA'!$L:$L,'[20]WorkDone DATA'!$N:$N,BOQ!BK$6,'[20]WorkDone DATA'!$G:$G,BOQ!$B92)*$G92</f>
        <v>#VALUE!</v>
      </c>
      <c r="BL92" s="53" t="e">
        <f>SUMIFS('[20]WorkDone DATA'!$L:$L,'[20]WorkDone DATA'!$N:$N,BOQ!BL$6,'[20]WorkDone DATA'!$G:$G,BOQ!$B92)*$G92</f>
        <v>#VALUE!</v>
      </c>
      <c r="BM92" s="53" t="e">
        <f>SUMIFS('[20]WorkDone DATA'!$L:$L,'[20]WorkDone DATA'!$N:$N,BOQ!BM$6,'[20]WorkDone DATA'!$G:$G,BOQ!$B92)*$G92</f>
        <v>#VALUE!</v>
      </c>
      <c r="BN92" s="53" t="e">
        <f>SUMIFS('[20]WorkDone DATA'!$L:$L,'[20]WorkDone DATA'!$N:$N,BOQ!BN$6,'[20]WorkDone DATA'!$G:$G,BOQ!$B92)*$G92</f>
        <v>#VALUE!</v>
      </c>
      <c r="BO92" s="53" t="e">
        <f>SUMIFS('[20]WorkDone DATA'!$L:$L,'[20]WorkDone DATA'!$N:$N,BOQ!BO$6,'[20]WorkDone DATA'!$G:$G,BOQ!$B92)*$G92</f>
        <v>#VALUE!</v>
      </c>
      <c r="BP92" s="53" t="e">
        <f>SUMIFS('[20]WorkDone DATA'!$L:$L,'[20]WorkDone DATA'!$N:$N,BOQ!BP$6,'[20]WorkDone DATA'!$G:$G,BOQ!$B92)*$G92</f>
        <v>#VALUE!</v>
      </c>
      <c r="BQ92" s="53" t="e">
        <f>SUMIFS('[20]WorkDone DATA'!$L:$L,'[20]WorkDone DATA'!$N:$N,BOQ!BQ$6,'[20]WorkDone DATA'!$G:$G,BOQ!$B92)*$G92</f>
        <v>#VALUE!</v>
      </c>
      <c r="BR92" s="53" t="e">
        <f>SUMIFS('[20]WorkDone DATA'!$L:$L,'[20]WorkDone DATA'!$N:$N,BOQ!BR$6,'[20]WorkDone DATA'!$G:$G,BOQ!$B92)*$G92</f>
        <v>#VALUE!</v>
      </c>
      <c r="BS92" s="53" t="e">
        <f>SUMIFS('[20]WorkDone DATA'!$L:$L,'[20]WorkDone DATA'!$N:$N,BOQ!BS$6,'[20]WorkDone DATA'!$G:$G,BOQ!$B92)*$G92</f>
        <v>#VALUE!</v>
      </c>
      <c r="BT92" s="53" t="e">
        <f>SUMIFS('[20]WorkDone DATA'!$L:$L,'[20]WorkDone DATA'!$N:$N,BOQ!BT$6,'[20]WorkDone DATA'!$G:$G,BOQ!$B92)*$G92</f>
        <v>#VALUE!</v>
      </c>
      <c r="BU92" s="53" t="e">
        <f>SUMIFS('[20]WorkDone DATA'!$L:$L,'[20]WorkDone DATA'!$N:$N,BOQ!BU$6,'[20]WorkDone DATA'!$G:$G,BOQ!$B92)*$G92</f>
        <v>#VALUE!</v>
      </c>
      <c r="BV92" s="53" t="e">
        <f>SUMIFS('[20]WorkDone DATA'!$L:$L,'[20]WorkDone DATA'!$N:$N,BOQ!BV$6,'[20]WorkDone DATA'!$G:$G,BOQ!$B92)*$G92</f>
        <v>#VALUE!</v>
      </c>
      <c r="BW92" s="53" t="e">
        <f>SUMIFS('[20]WorkDone DATA'!$L:$L,'[20]WorkDone DATA'!$N:$N,BOQ!BW$6,'[20]WorkDone DATA'!$G:$G,BOQ!$B92)*$G92</f>
        <v>#VALUE!</v>
      </c>
      <c r="BX92" s="53" t="e">
        <f>SUMIFS('[20]WorkDone DATA'!$L:$L,'[20]WorkDone DATA'!$N:$N,BOQ!BX$6,'[20]WorkDone DATA'!$G:$G,BOQ!$B92)*$G92</f>
        <v>#VALUE!</v>
      </c>
    </row>
    <row r="93" spans="1:76" ht="15.6" x14ac:dyDescent="0.35">
      <c r="A93" s="1" t="str">
        <f>C92</f>
        <v>120mm x 3 core (CXX03QCV) 3.8kV/6.6kV</v>
      </c>
      <c r="B93" s="42">
        <v>2.0430000000000001</v>
      </c>
      <c r="C93" s="65" t="s">
        <v>11</v>
      </c>
      <c r="D93" s="58" t="s">
        <v>12</v>
      </c>
      <c r="E93" s="51" t="s">
        <v>93</v>
      </c>
      <c r="F93" s="45">
        <v>72</v>
      </c>
      <c r="G93" s="52">
        <v>6401.18</v>
      </c>
      <c r="H93" s="53">
        <f t="shared" si="8"/>
        <v>460884.96</v>
      </c>
      <c r="K93" s="214" t="e">
        <f t="shared" si="15"/>
        <v>#VALUE!</v>
      </c>
      <c r="L93" s="220" t="e">
        <f t="shared" si="9"/>
        <v>#VALUE!</v>
      </c>
      <c r="M93" s="221" t="e">
        <f t="shared" si="10"/>
        <v>#VALUE!</v>
      </c>
      <c r="N93" s="213"/>
      <c r="O93" s="214" t="e">
        <f t="shared" si="11"/>
        <v>#VALUE!</v>
      </c>
      <c r="P93" s="215" t="e">
        <f t="shared" si="12"/>
        <v>#VALUE!</v>
      </c>
      <c r="Q93" s="218"/>
      <c r="R93" s="217" t="e">
        <f>SUMIFS('[20]WorkDone DATA'!$L:$L,'[20]WorkDone DATA'!$N:$N,BOQ!S$6,'[20]WorkDone DATA'!$G:$G,BOQ!$B93)</f>
        <v>#VALUE!</v>
      </c>
      <c r="S93" s="53" t="e">
        <f t="shared" si="13"/>
        <v>#VALUE!</v>
      </c>
      <c r="T93" s="217" t="e">
        <f>SUMIFS('[20]WorkDone DATA'!$L:$L,'[20]WorkDone DATA'!$N:$N,BOQ!U$6,'[20]WorkDone DATA'!$G:$G,BOQ!$B93)</f>
        <v>#VALUE!</v>
      </c>
      <c r="U93" s="53" t="e">
        <f t="shared" si="14"/>
        <v>#VALUE!</v>
      </c>
      <c r="V93" s="217"/>
      <c r="W93" s="53" t="e">
        <f>SUMIFS('[20]WorkDone DATA'!$L:$L,'[20]WorkDone DATA'!$N:$N,BOQ!W$6,'[20]WorkDone DATA'!$G:$G,BOQ!$B93)*$G93</f>
        <v>#VALUE!</v>
      </c>
      <c r="X93" s="217"/>
      <c r="Y93" s="53" t="e">
        <f>SUMIFS('[20]WorkDone DATA'!$L:$L,'[20]WorkDone DATA'!$N:$N,BOQ!Y$6,'[20]WorkDone DATA'!$G:$G,BOQ!$B93)*$G93</f>
        <v>#VALUE!</v>
      </c>
      <c r="Z93" s="217"/>
      <c r="AA93" s="53" t="e">
        <f>SUMIFS('[20]WorkDone DATA'!$L:$L,'[20]WorkDone DATA'!$N:$N,BOQ!AA$6,'[20]WorkDone DATA'!$G:$G,BOQ!$B93)*$G93</f>
        <v>#VALUE!</v>
      </c>
      <c r="AB93" s="53" t="e">
        <f>SUMIFS('[20]WorkDone DATA'!$L:$L,'[20]WorkDone DATA'!$N:$N,BOQ!AB$6,'[20]WorkDone DATA'!$G:$G,BOQ!$B93)*$G93</f>
        <v>#VALUE!</v>
      </c>
      <c r="AC93" s="53" t="e">
        <f>SUMIFS('[20]WorkDone DATA'!$L:$L,'[20]WorkDone DATA'!$N:$N,BOQ!AC$6,'[20]WorkDone DATA'!$G:$G,BOQ!$B93)*$G93</f>
        <v>#VALUE!</v>
      </c>
      <c r="AD93" s="53" t="e">
        <f>SUMIFS('[20]WorkDone DATA'!$L:$L,'[20]WorkDone DATA'!$N:$N,BOQ!AD$6,'[20]WorkDone DATA'!$G:$G,BOQ!$B93)*$G93</f>
        <v>#VALUE!</v>
      </c>
      <c r="AE93" s="53" t="e">
        <f>SUMIFS('[20]WorkDone DATA'!$L:$L,'[20]WorkDone DATA'!$N:$N,BOQ!AE$6,'[20]WorkDone DATA'!$G:$G,BOQ!$B93)*$G93</f>
        <v>#VALUE!</v>
      </c>
      <c r="AF93" s="53" t="e">
        <f>SUMIFS('[20]WorkDone DATA'!$L:$L,'[20]WorkDone DATA'!$N:$N,BOQ!AF$6,'[20]WorkDone DATA'!$G:$G,BOQ!$B93)*$G93</f>
        <v>#VALUE!</v>
      </c>
      <c r="AG93" s="53" t="e">
        <f>SUMIFS('[20]WorkDone DATA'!$L:$L,'[20]WorkDone DATA'!$N:$N,BOQ!AG$6,'[20]WorkDone DATA'!$G:$G,BOQ!$B93)*$G93</f>
        <v>#VALUE!</v>
      </c>
      <c r="AH93" s="53" t="e">
        <f>SUMIFS('[20]WorkDone DATA'!$L:$L,'[20]WorkDone DATA'!$N:$N,BOQ!AH$6,'[20]WorkDone DATA'!$G:$G,BOQ!$B93)*$G93</f>
        <v>#VALUE!</v>
      </c>
      <c r="AI93" s="53" t="e">
        <f>SUMIFS('[20]WorkDone DATA'!$L:$L,'[20]WorkDone DATA'!$N:$N,BOQ!AI$6,'[20]WorkDone DATA'!$G:$G,BOQ!$B93)*$G93</f>
        <v>#VALUE!</v>
      </c>
      <c r="AJ93" s="53" t="e">
        <f>SUMIFS('[20]WorkDone DATA'!$L:$L,'[20]WorkDone DATA'!$N:$N,BOQ!AJ$6,'[20]WorkDone DATA'!$G:$G,BOQ!$B93)*$G93</f>
        <v>#VALUE!</v>
      </c>
      <c r="AK93" s="53" t="e">
        <f>SUMIFS('[20]WorkDone DATA'!$L:$L,'[20]WorkDone DATA'!$N:$N,BOQ!AK$6,'[20]WorkDone DATA'!$G:$G,BOQ!$B93)*$G93</f>
        <v>#VALUE!</v>
      </c>
      <c r="AL93" s="53" t="e">
        <f>SUMIFS('[20]WorkDone DATA'!$L:$L,'[20]WorkDone DATA'!$N:$N,BOQ!AL$6,'[20]WorkDone DATA'!$G:$G,BOQ!$B93)*$G93</f>
        <v>#VALUE!</v>
      </c>
      <c r="AM93" s="53" t="e">
        <f>SUMIFS('[20]WorkDone DATA'!$L:$L,'[20]WorkDone DATA'!$N:$N,BOQ!AM$6,'[20]WorkDone DATA'!$G:$G,BOQ!$B93)*$G93</f>
        <v>#VALUE!</v>
      </c>
      <c r="AN93" s="53" t="e">
        <f>SUMIFS('[20]WorkDone DATA'!$L:$L,'[20]WorkDone DATA'!$N:$N,BOQ!AN$6,'[20]WorkDone DATA'!$G:$G,BOQ!$B93)*$G93</f>
        <v>#VALUE!</v>
      </c>
      <c r="AO93" s="53" t="e">
        <f>SUMIFS('[20]WorkDone DATA'!$L:$L,'[20]WorkDone DATA'!$N:$N,BOQ!AO$6,'[20]WorkDone DATA'!$G:$G,BOQ!$B93)*$G93</f>
        <v>#VALUE!</v>
      </c>
      <c r="AP93" s="53" t="e">
        <f>SUMIFS('[20]WorkDone DATA'!$L:$L,'[20]WorkDone DATA'!$N:$N,BOQ!AP$6,'[20]WorkDone DATA'!$G:$G,BOQ!$B93)*$G93</f>
        <v>#VALUE!</v>
      </c>
      <c r="AQ93" s="53" t="e">
        <f>SUMIFS('[20]WorkDone DATA'!$L:$L,'[20]WorkDone DATA'!$N:$N,BOQ!AQ$6,'[20]WorkDone DATA'!$G:$G,BOQ!$B93)*$G93</f>
        <v>#VALUE!</v>
      </c>
      <c r="AR93" s="53" t="e">
        <f>SUMIFS('[20]WorkDone DATA'!$L:$L,'[20]WorkDone DATA'!$N:$N,BOQ!AR$6,'[20]WorkDone DATA'!$G:$G,BOQ!$B93)*$G93</f>
        <v>#VALUE!</v>
      </c>
      <c r="AS93" s="53" t="e">
        <f>SUMIFS('[20]WorkDone DATA'!$L:$L,'[20]WorkDone DATA'!$N:$N,BOQ!AS$6,'[20]WorkDone DATA'!$G:$G,BOQ!$B93)*$G93</f>
        <v>#VALUE!</v>
      </c>
      <c r="AT93" s="53" t="e">
        <f>SUMIFS('[20]WorkDone DATA'!$L:$L,'[20]WorkDone DATA'!$N:$N,BOQ!AT$6,'[20]WorkDone DATA'!$G:$G,BOQ!$B93)*$G93</f>
        <v>#VALUE!</v>
      </c>
      <c r="AU93" s="53" t="e">
        <f>SUMIFS('[20]WorkDone DATA'!$L:$L,'[20]WorkDone DATA'!$N:$N,BOQ!AU$6,'[20]WorkDone DATA'!$G:$G,BOQ!$B93)*$G93</f>
        <v>#VALUE!</v>
      </c>
      <c r="AV93" s="53" t="e">
        <f>SUMIFS('[20]WorkDone DATA'!$L:$L,'[20]WorkDone DATA'!$N:$N,BOQ!AV$6,'[20]WorkDone DATA'!$G:$G,BOQ!$B93)*$G93</f>
        <v>#VALUE!</v>
      </c>
      <c r="AW93" s="53" t="e">
        <f>SUMIFS('[20]WorkDone DATA'!$L:$L,'[20]WorkDone DATA'!$N:$N,BOQ!AW$6,'[20]WorkDone DATA'!$G:$G,BOQ!$B93)*$G93</f>
        <v>#VALUE!</v>
      </c>
      <c r="AX93" s="53" t="e">
        <f>SUMIFS('[20]WorkDone DATA'!$L:$L,'[20]WorkDone DATA'!$N:$N,BOQ!AX$6,'[20]WorkDone DATA'!$G:$G,BOQ!$B93)*$G93</f>
        <v>#VALUE!</v>
      </c>
      <c r="AY93" s="53" t="e">
        <f>SUMIFS('[20]WorkDone DATA'!$L:$L,'[20]WorkDone DATA'!$N:$N,BOQ!AY$6,'[20]WorkDone DATA'!$G:$G,BOQ!$B93)*$G93</f>
        <v>#VALUE!</v>
      </c>
      <c r="AZ93" s="53" t="e">
        <f>SUMIFS('[20]WorkDone DATA'!$L:$L,'[20]WorkDone DATA'!$N:$N,BOQ!AZ$6,'[20]WorkDone DATA'!$G:$G,BOQ!$B93)*$G93</f>
        <v>#VALUE!</v>
      </c>
      <c r="BA93" s="53" t="e">
        <f>SUMIFS('[20]WorkDone DATA'!$L:$L,'[20]WorkDone DATA'!$N:$N,BOQ!BA$6,'[20]WorkDone DATA'!$G:$G,BOQ!$B93)*$G93</f>
        <v>#VALUE!</v>
      </c>
      <c r="BB93" s="53" t="e">
        <f>SUMIFS('[20]WorkDone DATA'!$L:$L,'[20]WorkDone DATA'!$N:$N,BOQ!BB$6,'[20]WorkDone DATA'!$G:$G,BOQ!$B93)*$G93</f>
        <v>#VALUE!</v>
      </c>
      <c r="BC93" s="53" t="e">
        <f>SUMIFS('[20]WorkDone DATA'!$L:$L,'[20]WorkDone DATA'!$N:$N,BOQ!BC$6,'[20]WorkDone DATA'!$G:$G,BOQ!$B93)*$G93</f>
        <v>#VALUE!</v>
      </c>
      <c r="BD93" s="53" t="e">
        <f>SUMIFS('[20]WorkDone DATA'!$L:$L,'[20]WorkDone DATA'!$N:$N,BOQ!BD$6,'[20]WorkDone DATA'!$G:$G,BOQ!$B93)*$G93</f>
        <v>#VALUE!</v>
      </c>
      <c r="BE93" s="53" t="e">
        <f>SUMIFS('[20]WorkDone DATA'!$L:$L,'[20]WorkDone DATA'!$N:$N,BOQ!BE$6,'[20]WorkDone DATA'!$G:$G,BOQ!$B93)*$G93</f>
        <v>#VALUE!</v>
      </c>
      <c r="BF93" s="53" t="e">
        <f>SUMIFS('[20]WorkDone DATA'!$L:$L,'[20]WorkDone DATA'!$N:$N,BOQ!BF$6,'[20]WorkDone DATA'!$G:$G,BOQ!$B93)*$G93</f>
        <v>#VALUE!</v>
      </c>
      <c r="BG93" s="53" t="e">
        <f>SUMIFS('[20]WorkDone DATA'!$L:$L,'[20]WorkDone DATA'!$N:$N,BOQ!BG$6,'[20]WorkDone DATA'!$G:$G,BOQ!$B93)*$G93</f>
        <v>#VALUE!</v>
      </c>
      <c r="BH93" s="53" t="e">
        <f>SUMIFS('[20]WorkDone DATA'!$L:$L,'[20]WorkDone DATA'!$N:$N,BOQ!BH$6,'[20]WorkDone DATA'!$G:$G,BOQ!$B93)*$G93</f>
        <v>#VALUE!</v>
      </c>
      <c r="BI93" s="53" t="e">
        <f>SUMIFS('[20]WorkDone DATA'!$L:$L,'[20]WorkDone DATA'!$N:$N,BOQ!BI$6,'[20]WorkDone DATA'!$G:$G,BOQ!$B93)*$G93</f>
        <v>#VALUE!</v>
      </c>
      <c r="BJ93" s="53" t="e">
        <f>SUMIFS('[20]WorkDone DATA'!$L:$L,'[20]WorkDone DATA'!$N:$N,BOQ!BJ$6,'[20]WorkDone DATA'!$G:$G,BOQ!$B93)*$G93</f>
        <v>#VALUE!</v>
      </c>
      <c r="BK93" s="53" t="e">
        <f>SUMIFS('[20]WorkDone DATA'!$L:$L,'[20]WorkDone DATA'!$N:$N,BOQ!BK$6,'[20]WorkDone DATA'!$G:$G,BOQ!$B93)*$G93</f>
        <v>#VALUE!</v>
      </c>
      <c r="BL93" s="53" t="e">
        <f>SUMIFS('[20]WorkDone DATA'!$L:$L,'[20]WorkDone DATA'!$N:$N,BOQ!BL$6,'[20]WorkDone DATA'!$G:$G,BOQ!$B93)*$G93</f>
        <v>#VALUE!</v>
      </c>
      <c r="BM93" s="53" t="e">
        <f>SUMIFS('[20]WorkDone DATA'!$L:$L,'[20]WorkDone DATA'!$N:$N,BOQ!BM$6,'[20]WorkDone DATA'!$G:$G,BOQ!$B93)*$G93</f>
        <v>#VALUE!</v>
      </c>
      <c r="BN93" s="53" t="e">
        <f>SUMIFS('[20]WorkDone DATA'!$L:$L,'[20]WorkDone DATA'!$N:$N,BOQ!BN$6,'[20]WorkDone DATA'!$G:$G,BOQ!$B93)*$G93</f>
        <v>#VALUE!</v>
      </c>
      <c r="BO93" s="53" t="e">
        <f>SUMIFS('[20]WorkDone DATA'!$L:$L,'[20]WorkDone DATA'!$N:$N,BOQ!BO$6,'[20]WorkDone DATA'!$G:$G,BOQ!$B93)*$G93</f>
        <v>#VALUE!</v>
      </c>
      <c r="BP93" s="53" t="e">
        <f>SUMIFS('[20]WorkDone DATA'!$L:$L,'[20]WorkDone DATA'!$N:$N,BOQ!BP$6,'[20]WorkDone DATA'!$G:$G,BOQ!$B93)*$G93</f>
        <v>#VALUE!</v>
      </c>
      <c r="BQ93" s="53" t="e">
        <f>SUMIFS('[20]WorkDone DATA'!$L:$L,'[20]WorkDone DATA'!$N:$N,BOQ!BQ$6,'[20]WorkDone DATA'!$G:$G,BOQ!$B93)*$G93</f>
        <v>#VALUE!</v>
      </c>
      <c r="BR93" s="53" t="e">
        <f>SUMIFS('[20]WorkDone DATA'!$L:$L,'[20]WorkDone DATA'!$N:$N,BOQ!BR$6,'[20]WorkDone DATA'!$G:$G,BOQ!$B93)*$G93</f>
        <v>#VALUE!</v>
      </c>
      <c r="BS93" s="53" t="e">
        <f>SUMIFS('[20]WorkDone DATA'!$L:$L,'[20]WorkDone DATA'!$N:$N,BOQ!BS$6,'[20]WorkDone DATA'!$G:$G,BOQ!$B93)*$G93</f>
        <v>#VALUE!</v>
      </c>
      <c r="BT93" s="53" t="e">
        <f>SUMIFS('[20]WorkDone DATA'!$L:$L,'[20]WorkDone DATA'!$N:$N,BOQ!BT$6,'[20]WorkDone DATA'!$G:$G,BOQ!$B93)*$G93</f>
        <v>#VALUE!</v>
      </c>
      <c r="BU93" s="53" t="e">
        <f>SUMIFS('[20]WorkDone DATA'!$L:$L,'[20]WorkDone DATA'!$N:$N,BOQ!BU$6,'[20]WorkDone DATA'!$G:$G,BOQ!$B93)*$G93</f>
        <v>#VALUE!</v>
      </c>
      <c r="BV93" s="53" t="e">
        <f>SUMIFS('[20]WorkDone DATA'!$L:$L,'[20]WorkDone DATA'!$N:$N,BOQ!BV$6,'[20]WorkDone DATA'!$G:$G,BOQ!$B93)*$G93</f>
        <v>#VALUE!</v>
      </c>
      <c r="BW93" s="53" t="e">
        <f>SUMIFS('[20]WorkDone DATA'!$L:$L,'[20]WorkDone DATA'!$N:$N,BOQ!BW$6,'[20]WorkDone DATA'!$G:$G,BOQ!$B93)*$G93</f>
        <v>#VALUE!</v>
      </c>
      <c r="BX93" s="53" t="e">
        <f>SUMIFS('[20]WorkDone DATA'!$L:$L,'[20]WorkDone DATA'!$N:$N,BOQ!BX$6,'[20]WorkDone DATA'!$G:$G,BOQ!$B93)*$G93</f>
        <v>#VALUE!</v>
      </c>
    </row>
    <row r="94" spans="1:76" ht="15.6" x14ac:dyDescent="0.35">
      <c r="A94" s="1" t="str">
        <f>C92</f>
        <v>120mm x 3 core (CXX03QCV) 3.8kV/6.6kV</v>
      </c>
      <c r="B94" s="42">
        <v>2.044</v>
      </c>
      <c r="C94" s="65" t="s">
        <v>45</v>
      </c>
      <c r="D94" s="58" t="s">
        <v>46</v>
      </c>
      <c r="E94" s="51" t="s">
        <v>93</v>
      </c>
      <c r="F94" s="45">
        <v>72</v>
      </c>
      <c r="G94" s="52">
        <v>1865.76</v>
      </c>
      <c r="H94" s="53">
        <f t="shared" si="8"/>
        <v>134334.72</v>
      </c>
      <c r="K94" s="214" t="e">
        <f t="shared" si="15"/>
        <v>#VALUE!</v>
      </c>
      <c r="L94" s="220" t="e">
        <f t="shared" si="9"/>
        <v>#VALUE!</v>
      </c>
      <c r="M94" s="221" t="e">
        <f t="shared" si="10"/>
        <v>#VALUE!</v>
      </c>
      <c r="N94" s="213"/>
      <c r="O94" s="214" t="e">
        <f t="shared" si="11"/>
        <v>#VALUE!</v>
      </c>
      <c r="P94" s="215" t="e">
        <f t="shared" si="12"/>
        <v>#VALUE!</v>
      </c>
      <c r="Q94" s="218"/>
      <c r="R94" s="217" t="e">
        <f>SUMIFS('[20]WorkDone DATA'!$L:$L,'[20]WorkDone DATA'!$N:$N,BOQ!S$6,'[20]WorkDone DATA'!$G:$G,BOQ!$B94)</f>
        <v>#VALUE!</v>
      </c>
      <c r="S94" s="53" t="e">
        <f t="shared" si="13"/>
        <v>#VALUE!</v>
      </c>
      <c r="T94" s="217" t="e">
        <f>SUMIFS('[20]WorkDone DATA'!$L:$L,'[20]WorkDone DATA'!$N:$N,BOQ!U$6,'[20]WorkDone DATA'!$G:$G,BOQ!$B94)</f>
        <v>#VALUE!</v>
      </c>
      <c r="U94" s="53" t="e">
        <f t="shared" si="14"/>
        <v>#VALUE!</v>
      </c>
      <c r="V94" s="217"/>
      <c r="W94" s="53" t="e">
        <f>SUMIFS('[20]WorkDone DATA'!$L:$L,'[20]WorkDone DATA'!$N:$N,BOQ!W$6,'[20]WorkDone DATA'!$G:$G,BOQ!$B94)*$G94</f>
        <v>#VALUE!</v>
      </c>
      <c r="X94" s="217"/>
      <c r="Y94" s="53" t="e">
        <f>SUMIFS('[20]WorkDone DATA'!$L:$L,'[20]WorkDone DATA'!$N:$N,BOQ!Y$6,'[20]WorkDone DATA'!$G:$G,BOQ!$B94)*$G94</f>
        <v>#VALUE!</v>
      </c>
      <c r="Z94" s="217"/>
      <c r="AA94" s="53" t="e">
        <f>SUMIFS('[20]WorkDone DATA'!$L:$L,'[20]WorkDone DATA'!$N:$N,BOQ!AA$6,'[20]WorkDone DATA'!$G:$G,BOQ!$B94)*$G94</f>
        <v>#VALUE!</v>
      </c>
      <c r="AB94" s="53" t="e">
        <f>SUMIFS('[20]WorkDone DATA'!$L:$L,'[20]WorkDone DATA'!$N:$N,BOQ!AB$6,'[20]WorkDone DATA'!$G:$G,BOQ!$B94)*$G94</f>
        <v>#VALUE!</v>
      </c>
      <c r="AC94" s="53" t="e">
        <f>SUMIFS('[20]WorkDone DATA'!$L:$L,'[20]WorkDone DATA'!$N:$N,BOQ!AC$6,'[20]WorkDone DATA'!$G:$G,BOQ!$B94)*$G94</f>
        <v>#VALUE!</v>
      </c>
      <c r="AD94" s="53" t="e">
        <f>SUMIFS('[20]WorkDone DATA'!$L:$L,'[20]WorkDone DATA'!$N:$N,BOQ!AD$6,'[20]WorkDone DATA'!$G:$G,BOQ!$B94)*$G94</f>
        <v>#VALUE!</v>
      </c>
      <c r="AE94" s="53" t="e">
        <f>SUMIFS('[20]WorkDone DATA'!$L:$L,'[20]WorkDone DATA'!$N:$N,BOQ!AE$6,'[20]WorkDone DATA'!$G:$G,BOQ!$B94)*$G94</f>
        <v>#VALUE!</v>
      </c>
      <c r="AF94" s="53" t="e">
        <f>SUMIFS('[20]WorkDone DATA'!$L:$L,'[20]WorkDone DATA'!$N:$N,BOQ!AF$6,'[20]WorkDone DATA'!$G:$G,BOQ!$B94)*$G94</f>
        <v>#VALUE!</v>
      </c>
      <c r="AG94" s="53" t="e">
        <f>SUMIFS('[20]WorkDone DATA'!$L:$L,'[20]WorkDone DATA'!$N:$N,BOQ!AG$6,'[20]WorkDone DATA'!$G:$G,BOQ!$B94)*$G94</f>
        <v>#VALUE!</v>
      </c>
      <c r="AH94" s="53" t="e">
        <f>SUMIFS('[20]WorkDone DATA'!$L:$L,'[20]WorkDone DATA'!$N:$N,BOQ!AH$6,'[20]WorkDone DATA'!$G:$G,BOQ!$B94)*$G94</f>
        <v>#VALUE!</v>
      </c>
      <c r="AI94" s="53" t="e">
        <f>SUMIFS('[20]WorkDone DATA'!$L:$L,'[20]WorkDone DATA'!$N:$N,BOQ!AI$6,'[20]WorkDone DATA'!$G:$G,BOQ!$B94)*$G94</f>
        <v>#VALUE!</v>
      </c>
      <c r="AJ94" s="53" t="e">
        <f>SUMIFS('[20]WorkDone DATA'!$L:$L,'[20]WorkDone DATA'!$N:$N,BOQ!AJ$6,'[20]WorkDone DATA'!$G:$G,BOQ!$B94)*$G94</f>
        <v>#VALUE!</v>
      </c>
      <c r="AK94" s="53" t="e">
        <f>SUMIFS('[20]WorkDone DATA'!$L:$L,'[20]WorkDone DATA'!$N:$N,BOQ!AK$6,'[20]WorkDone DATA'!$G:$G,BOQ!$B94)*$G94</f>
        <v>#VALUE!</v>
      </c>
      <c r="AL94" s="53" t="e">
        <f>SUMIFS('[20]WorkDone DATA'!$L:$L,'[20]WorkDone DATA'!$N:$N,BOQ!AL$6,'[20]WorkDone DATA'!$G:$G,BOQ!$B94)*$G94</f>
        <v>#VALUE!</v>
      </c>
      <c r="AM94" s="53" t="e">
        <f>SUMIFS('[20]WorkDone DATA'!$L:$L,'[20]WorkDone DATA'!$N:$N,BOQ!AM$6,'[20]WorkDone DATA'!$G:$G,BOQ!$B94)*$G94</f>
        <v>#VALUE!</v>
      </c>
      <c r="AN94" s="53" t="e">
        <f>SUMIFS('[20]WorkDone DATA'!$L:$L,'[20]WorkDone DATA'!$N:$N,BOQ!AN$6,'[20]WorkDone DATA'!$G:$G,BOQ!$B94)*$G94</f>
        <v>#VALUE!</v>
      </c>
      <c r="AO94" s="53" t="e">
        <f>SUMIFS('[20]WorkDone DATA'!$L:$L,'[20]WorkDone DATA'!$N:$N,BOQ!AO$6,'[20]WorkDone DATA'!$G:$G,BOQ!$B94)*$G94</f>
        <v>#VALUE!</v>
      </c>
      <c r="AP94" s="53" t="e">
        <f>SUMIFS('[20]WorkDone DATA'!$L:$L,'[20]WorkDone DATA'!$N:$N,BOQ!AP$6,'[20]WorkDone DATA'!$G:$G,BOQ!$B94)*$G94</f>
        <v>#VALUE!</v>
      </c>
      <c r="AQ94" s="53" t="e">
        <f>SUMIFS('[20]WorkDone DATA'!$L:$L,'[20]WorkDone DATA'!$N:$N,BOQ!AQ$6,'[20]WorkDone DATA'!$G:$G,BOQ!$B94)*$G94</f>
        <v>#VALUE!</v>
      </c>
      <c r="AR94" s="53" t="e">
        <f>SUMIFS('[20]WorkDone DATA'!$L:$L,'[20]WorkDone DATA'!$N:$N,BOQ!AR$6,'[20]WorkDone DATA'!$G:$G,BOQ!$B94)*$G94</f>
        <v>#VALUE!</v>
      </c>
      <c r="AS94" s="53" t="e">
        <f>SUMIFS('[20]WorkDone DATA'!$L:$L,'[20]WorkDone DATA'!$N:$N,BOQ!AS$6,'[20]WorkDone DATA'!$G:$G,BOQ!$B94)*$G94</f>
        <v>#VALUE!</v>
      </c>
      <c r="AT94" s="53" t="e">
        <f>SUMIFS('[20]WorkDone DATA'!$L:$L,'[20]WorkDone DATA'!$N:$N,BOQ!AT$6,'[20]WorkDone DATA'!$G:$G,BOQ!$B94)*$G94</f>
        <v>#VALUE!</v>
      </c>
      <c r="AU94" s="53" t="e">
        <f>SUMIFS('[20]WorkDone DATA'!$L:$L,'[20]WorkDone DATA'!$N:$N,BOQ!AU$6,'[20]WorkDone DATA'!$G:$G,BOQ!$B94)*$G94</f>
        <v>#VALUE!</v>
      </c>
      <c r="AV94" s="53" t="e">
        <f>SUMIFS('[20]WorkDone DATA'!$L:$L,'[20]WorkDone DATA'!$N:$N,BOQ!AV$6,'[20]WorkDone DATA'!$G:$G,BOQ!$B94)*$G94</f>
        <v>#VALUE!</v>
      </c>
      <c r="AW94" s="53" t="e">
        <f>SUMIFS('[20]WorkDone DATA'!$L:$L,'[20]WorkDone DATA'!$N:$N,BOQ!AW$6,'[20]WorkDone DATA'!$G:$G,BOQ!$B94)*$G94</f>
        <v>#VALUE!</v>
      </c>
      <c r="AX94" s="53" t="e">
        <f>SUMIFS('[20]WorkDone DATA'!$L:$L,'[20]WorkDone DATA'!$N:$N,BOQ!AX$6,'[20]WorkDone DATA'!$G:$G,BOQ!$B94)*$G94</f>
        <v>#VALUE!</v>
      </c>
      <c r="AY94" s="53" t="e">
        <f>SUMIFS('[20]WorkDone DATA'!$L:$L,'[20]WorkDone DATA'!$N:$N,BOQ!AY$6,'[20]WorkDone DATA'!$G:$G,BOQ!$B94)*$G94</f>
        <v>#VALUE!</v>
      </c>
      <c r="AZ94" s="53" t="e">
        <f>SUMIFS('[20]WorkDone DATA'!$L:$L,'[20]WorkDone DATA'!$N:$N,BOQ!AZ$6,'[20]WorkDone DATA'!$G:$G,BOQ!$B94)*$G94</f>
        <v>#VALUE!</v>
      </c>
      <c r="BA94" s="53" t="e">
        <f>SUMIFS('[20]WorkDone DATA'!$L:$L,'[20]WorkDone DATA'!$N:$N,BOQ!BA$6,'[20]WorkDone DATA'!$G:$G,BOQ!$B94)*$G94</f>
        <v>#VALUE!</v>
      </c>
      <c r="BB94" s="53" t="e">
        <f>SUMIFS('[20]WorkDone DATA'!$L:$L,'[20]WorkDone DATA'!$N:$N,BOQ!BB$6,'[20]WorkDone DATA'!$G:$G,BOQ!$B94)*$G94</f>
        <v>#VALUE!</v>
      </c>
      <c r="BC94" s="53" t="e">
        <f>SUMIFS('[20]WorkDone DATA'!$L:$L,'[20]WorkDone DATA'!$N:$N,BOQ!BC$6,'[20]WorkDone DATA'!$G:$G,BOQ!$B94)*$G94</f>
        <v>#VALUE!</v>
      </c>
      <c r="BD94" s="53" t="e">
        <f>SUMIFS('[20]WorkDone DATA'!$L:$L,'[20]WorkDone DATA'!$N:$N,BOQ!BD$6,'[20]WorkDone DATA'!$G:$G,BOQ!$B94)*$G94</f>
        <v>#VALUE!</v>
      </c>
      <c r="BE94" s="53" t="e">
        <f>SUMIFS('[20]WorkDone DATA'!$L:$L,'[20]WorkDone DATA'!$N:$N,BOQ!BE$6,'[20]WorkDone DATA'!$G:$G,BOQ!$B94)*$G94</f>
        <v>#VALUE!</v>
      </c>
      <c r="BF94" s="53" t="e">
        <f>SUMIFS('[20]WorkDone DATA'!$L:$L,'[20]WorkDone DATA'!$N:$N,BOQ!BF$6,'[20]WorkDone DATA'!$G:$G,BOQ!$B94)*$G94</f>
        <v>#VALUE!</v>
      </c>
      <c r="BG94" s="53" t="e">
        <f>SUMIFS('[20]WorkDone DATA'!$L:$L,'[20]WorkDone DATA'!$N:$N,BOQ!BG$6,'[20]WorkDone DATA'!$G:$G,BOQ!$B94)*$G94</f>
        <v>#VALUE!</v>
      </c>
      <c r="BH94" s="53" t="e">
        <f>SUMIFS('[20]WorkDone DATA'!$L:$L,'[20]WorkDone DATA'!$N:$N,BOQ!BH$6,'[20]WorkDone DATA'!$G:$G,BOQ!$B94)*$G94</f>
        <v>#VALUE!</v>
      </c>
      <c r="BI94" s="53" t="e">
        <f>SUMIFS('[20]WorkDone DATA'!$L:$L,'[20]WorkDone DATA'!$N:$N,BOQ!BI$6,'[20]WorkDone DATA'!$G:$G,BOQ!$B94)*$G94</f>
        <v>#VALUE!</v>
      </c>
      <c r="BJ94" s="53" t="e">
        <f>SUMIFS('[20]WorkDone DATA'!$L:$L,'[20]WorkDone DATA'!$N:$N,BOQ!BJ$6,'[20]WorkDone DATA'!$G:$G,BOQ!$B94)*$G94</f>
        <v>#VALUE!</v>
      </c>
      <c r="BK94" s="53" t="e">
        <f>SUMIFS('[20]WorkDone DATA'!$L:$L,'[20]WorkDone DATA'!$N:$N,BOQ!BK$6,'[20]WorkDone DATA'!$G:$G,BOQ!$B94)*$G94</f>
        <v>#VALUE!</v>
      </c>
      <c r="BL94" s="53" t="e">
        <f>SUMIFS('[20]WorkDone DATA'!$L:$L,'[20]WorkDone DATA'!$N:$N,BOQ!BL$6,'[20]WorkDone DATA'!$G:$G,BOQ!$B94)*$G94</f>
        <v>#VALUE!</v>
      </c>
      <c r="BM94" s="53" t="e">
        <f>SUMIFS('[20]WorkDone DATA'!$L:$L,'[20]WorkDone DATA'!$N:$N,BOQ!BM$6,'[20]WorkDone DATA'!$G:$G,BOQ!$B94)*$G94</f>
        <v>#VALUE!</v>
      </c>
      <c r="BN94" s="53" t="e">
        <f>SUMIFS('[20]WorkDone DATA'!$L:$L,'[20]WorkDone DATA'!$N:$N,BOQ!BN$6,'[20]WorkDone DATA'!$G:$G,BOQ!$B94)*$G94</f>
        <v>#VALUE!</v>
      </c>
      <c r="BO94" s="53" t="e">
        <f>SUMIFS('[20]WorkDone DATA'!$L:$L,'[20]WorkDone DATA'!$N:$N,BOQ!BO$6,'[20]WorkDone DATA'!$G:$G,BOQ!$B94)*$G94</f>
        <v>#VALUE!</v>
      </c>
      <c r="BP94" s="53" t="e">
        <f>SUMIFS('[20]WorkDone DATA'!$L:$L,'[20]WorkDone DATA'!$N:$N,BOQ!BP$6,'[20]WorkDone DATA'!$G:$G,BOQ!$B94)*$G94</f>
        <v>#VALUE!</v>
      </c>
      <c r="BQ94" s="53" t="e">
        <f>SUMIFS('[20]WorkDone DATA'!$L:$L,'[20]WorkDone DATA'!$N:$N,BOQ!BQ$6,'[20]WorkDone DATA'!$G:$G,BOQ!$B94)*$G94</f>
        <v>#VALUE!</v>
      </c>
      <c r="BR94" s="53" t="e">
        <f>SUMIFS('[20]WorkDone DATA'!$L:$L,'[20]WorkDone DATA'!$N:$N,BOQ!BR$6,'[20]WorkDone DATA'!$G:$G,BOQ!$B94)*$G94</f>
        <v>#VALUE!</v>
      </c>
      <c r="BS94" s="53" t="e">
        <f>SUMIFS('[20]WorkDone DATA'!$L:$L,'[20]WorkDone DATA'!$N:$N,BOQ!BS$6,'[20]WorkDone DATA'!$G:$G,BOQ!$B94)*$G94</f>
        <v>#VALUE!</v>
      </c>
      <c r="BT94" s="53" t="e">
        <f>SUMIFS('[20]WorkDone DATA'!$L:$L,'[20]WorkDone DATA'!$N:$N,BOQ!BT$6,'[20]WorkDone DATA'!$G:$G,BOQ!$B94)*$G94</f>
        <v>#VALUE!</v>
      </c>
      <c r="BU94" s="53" t="e">
        <f>SUMIFS('[20]WorkDone DATA'!$L:$L,'[20]WorkDone DATA'!$N:$N,BOQ!BU$6,'[20]WorkDone DATA'!$G:$G,BOQ!$B94)*$G94</f>
        <v>#VALUE!</v>
      </c>
      <c r="BV94" s="53" t="e">
        <f>SUMIFS('[20]WorkDone DATA'!$L:$L,'[20]WorkDone DATA'!$N:$N,BOQ!BV$6,'[20]WorkDone DATA'!$G:$G,BOQ!$B94)*$G94</f>
        <v>#VALUE!</v>
      </c>
      <c r="BW94" s="53" t="e">
        <f>SUMIFS('[20]WorkDone DATA'!$L:$L,'[20]WorkDone DATA'!$N:$N,BOQ!BW$6,'[20]WorkDone DATA'!$G:$G,BOQ!$B94)*$G94</f>
        <v>#VALUE!</v>
      </c>
      <c r="BX94" s="53" t="e">
        <f>SUMIFS('[20]WorkDone DATA'!$L:$L,'[20]WorkDone DATA'!$N:$N,BOQ!BX$6,'[20]WorkDone DATA'!$G:$G,BOQ!$B94)*$G94</f>
        <v>#VALUE!</v>
      </c>
    </row>
    <row r="95" spans="1:76" ht="15.6" x14ac:dyDescent="0.35">
      <c r="A95" s="1"/>
      <c r="B95" s="42"/>
      <c r="C95" s="64" t="s">
        <v>18</v>
      </c>
      <c r="D95" s="51"/>
      <c r="E95" s="51"/>
      <c r="F95" s="45"/>
      <c r="G95" s="52"/>
      <c r="H95" s="53">
        <f t="shared" si="8"/>
        <v>0</v>
      </c>
      <c r="K95" s="214"/>
      <c r="L95" s="220" t="e">
        <f t="shared" si="9"/>
        <v>#VALUE!</v>
      </c>
      <c r="M95" s="221" t="e">
        <f t="shared" si="10"/>
        <v>#VALUE!</v>
      </c>
      <c r="N95" s="213"/>
      <c r="O95" s="214">
        <f t="shared" si="11"/>
        <v>0</v>
      </c>
      <c r="P95" s="215" t="e">
        <f t="shared" si="12"/>
        <v>#VALUE!</v>
      </c>
      <c r="Q95" s="218"/>
      <c r="R95" s="217" t="e">
        <f>SUMIFS('[20]WorkDone DATA'!$L:$L,'[20]WorkDone DATA'!$N:$N,BOQ!S$6,'[20]WorkDone DATA'!$G:$G,BOQ!$B95)</f>
        <v>#VALUE!</v>
      </c>
      <c r="S95" s="53" t="e">
        <f t="shared" si="13"/>
        <v>#VALUE!</v>
      </c>
      <c r="T95" s="217" t="e">
        <f>SUMIFS('[20]WorkDone DATA'!$L:$L,'[20]WorkDone DATA'!$N:$N,BOQ!U$6,'[20]WorkDone DATA'!$G:$G,BOQ!$B95)</f>
        <v>#VALUE!</v>
      </c>
      <c r="U95" s="53" t="e">
        <f t="shared" si="14"/>
        <v>#VALUE!</v>
      </c>
      <c r="V95" s="217"/>
      <c r="W95" s="53" t="e">
        <f>SUMIFS('[20]WorkDone DATA'!$L:$L,'[20]WorkDone DATA'!$N:$N,BOQ!W$6,'[20]WorkDone DATA'!$G:$G,BOQ!$B95)*$G95</f>
        <v>#VALUE!</v>
      </c>
      <c r="X95" s="217"/>
      <c r="Y95" s="53" t="e">
        <f>SUMIFS('[20]WorkDone DATA'!$L:$L,'[20]WorkDone DATA'!$N:$N,BOQ!Y$6,'[20]WorkDone DATA'!$G:$G,BOQ!$B95)*$G95</f>
        <v>#VALUE!</v>
      </c>
      <c r="Z95" s="217"/>
      <c r="AA95" s="53" t="e">
        <f>SUMIFS('[20]WorkDone DATA'!$L:$L,'[20]WorkDone DATA'!$N:$N,BOQ!AA$6,'[20]WorkDone DATA'!$G:$G,BOQ!$B95)*$G95</f>
        <v>#VALUE!</v>
      </c>
      <c r="AB95" s="53" t="e">
        <f>SUMIFS('[20]WorkDone DATA'!$L:$L,'[20]WorkDone DATA'!$N:$N,BOQ!AB$6,'[20]WorkDone DATA'!$G:$G,BOQ!$B95)*$G95</f>
        <v>#VALUE!</v>
      </c>
      <c r="AC95" s="53" t="e">
        <f>SUMIFS('[20]WorkDone DATA'!$L:$L,'[20]WorkDone DATA'!$N:$N,BOQ!AC$6,'[20]WorkDone DATA'!$G:$G,BOQ!$B95)*$G95</f>
        <v>#VALUE!</v>
      </c>
      <c r="AD95" s="53" t="e">
        <f>SUMIFS('[20]WorkDone DATA'!$L:$L,'[20]WorkDone DATA'!$N:$N,BOQ!AD$6,'[20]WorkDone DATA'!$G:$G,BOQ!$B95)*$G95</f>
        <v>#VALUE!</v>
      </c>
      <c r="AE95" s="53" t="e">
        <f>SUMIFS('[20]WorkDone DATA'!$L:$L,'[20]WorkDone DATA'!$N:$N,BOQ!AE$6,'[20]WorkDone DATA'!$G:$G,BOQ!$B95)*$G95</f>
        <v>#VALUE!</v>
      </c>
      <c r="AF95" s="53" t="e">
        <f>SUMIFS('[20]WorkDone DATA'!$L:$L,'[20]WorkDone DATA'!$N:$N,BOQ!AF$6,'[20]WorkDone DATA'!$G:$G,BOQ!$B95)*$G95</f>
        <v>#VALUE!</v>
      </c>
      <c r="AG95" s="53" t="e">
        <f>SUMIFS('[20]WorkDone DATA'!$L:$L,'[20]WorkDone DATA'!$N:$N,BOQ!AG$6,'[20]WorkDone DATA'!$G:$G,BOQ!$B95)*$G95</f>
        <v>#VALUE!</v>
      </c>
      <c r="AH95" s="53" t="e">
        <f>SUMIFS('[20]WorkDone DATA'!$L:$L,'[20]WorkDone DATA'!$N:$N,BOQ!AH$6,'[20]WorkDone DATA'!$G:$G,BOQ!$B95)*$G95</f>
        <v>#VALUE!</v>
      </c>
      <c r="AI95" s="53" t="e">
        <f>SUMIFS('[20]WorkDone DATA'!$L:$L,'[20]WorkDone DATA'!$N:$N,BOQ!AI$6,'[20]WorkDone DATA'!$G:$G,BOQ!$B95)*$G95</f>
        <v>#VALUE!</v>
      </c>
      <c r="AJ95" s="53" t="e">
        <f>SUMIFS('[20]WorkDone DATA'!$L:$L,'[20]WorkDone DATA'!$N:$N,BOQ!AJ$6,'[20]WorkDone DATA'!$G:$G,BOQ!$B95)*$G95</f>
        <v>#VALUE!</v>
      </c>
      <c r="AK95" s="53" t="e">
        <f>SUMIFS('[20]WorkDone DATA'!$L:$L,'[20]WorkDone DATA'!$N:$N,BOQ!AK$6,'[20]WorkDone DATA'!$G:$G,BOQ!$B95)*$G95</f>
        <v>#VALUE!</v>
      </c>
      <c r="AL95" s="53" t="e">
        <f>SUMIFS('[20]WorkDone DATA'!$L:$L,'[20]WorkDone DATA'!$N:$N,BOQ!AL$6,'[20]WorkDone DATA'!$G:$G,BOQ!$B95)*$G95</f>
        <v>#VALUE!</v>
      </c>
      <c r="AM95" s="53" t="e">
        <f>SUMIFS('[20]WorkDone DATA'!$L:$L,'[20]WorkDone DATA'!$N:$N,BOQ!AM$6,'[20]WorkDone DATA'!$G:$G,BOQ!$B95)*$G95</f>
        <v>#VALUE!</v>
      </c>
      <c r="AN95" s="53" t="e">
        <f>SUMIFS('[20]WorkDone DATA'!$L:$L,'[20]WorkDone DATA'!$N:$N,BOQ!AN$6,'[20]WorkDone DATA'!$G:$G,BOQ!$B95)*$G95</f>
        <v>#VALUE!</v>
      </c>
      <c r="AO95" s="53" t="e">
        <f>SUMIFS('[20]WorkDone DATA'!$L:$L,'[20]WorkDone DATA'!$N:$N,BOQ!AO$6,'[20]WorkDone DATA'!$G:$G,BOQ!$B95)*$G95</f>
        <v>#VALUE!</v>
      </c>
      <c r="AP95" s="53" t="e">
        <f>SUMIFS('[20]WorkDone DATA'!$L:$L,'[20]WorkDone DATA'!$N:$N,BOQ!AP$6,'[20]WorkDone DATA'!$G:$G,BOQ!$B95)*$G95</f>
        <v>#VALUE!</v>
      </c>
      <c r="AQ95" s="53" t="e">
        <f>SUMIFS('[20]WorkDone DATA'!$L:$L,'[20]WorkDone DATA'!$N:$N,BOQ!AQ$6,'[20]WorkDone DATA'!$G:$G,BOQ!$B95)*$G95</f>
        <v>#VALUE!</v>
      </c>
      <c r="AR95" s="53" t="e">
        <f>SUMIFS('[20]WorkDone DATA'!$L:$L,'[20]WorkDone DATA'!$N:$N,BOQ!AR$6,'[20]WorkDone DATA'!$G:$G,BOQ!$B95)*$G95</f>
        <v>#VALUE!</v>
      </c>
      <c r="AS95" s="53" t="e">
        <f>SUMIFS('[20]WorkDone DATA'!$L:$L,'[20]WorkDone DATA'!$N:$N,BOQ!AS$6,'[20]WorkDone DATA'!$G:$G,BOQ!$B95)*$G95</f>
        <v>#VALUE!</v>
      </c>
      <c r="AT95" s="53" t="e">
        <f>SUMIFS('[20]WorkDone DATA'!$L:$L,'[20]WorkDone DATA'!$N:$N,BOQ!AT$6,'[20]WorkDone DATA'!$G:$G,BOQ!$B95)*$G95</f>
        <v>#VALUE!</v>
      </c>
      <c r="AU95" s="53" t="e">
        <f>SUMIFS('[20]WorkDone DATA'!$L:$L,'[20]WorkDone DATA'!$N:$N,BOQ!AU$6,'[20]WorkDone DATA'!$G:$G,BOQ!$B95)*$G95</f>
        <v>#VALUE!</v>
      </c>
      <c r="AV95" s="53" t="e">
        <f>SUMIFS('[20]WorkDone DATA'!$L:$L,'[20]WorkDone DATA'!$N:$N,BOQ!AV$6,'[20]WorkDone DATA'!$G:$G,BOQ!$B95)*$G95</f>
        <v>#VALUE!</v>
      </c>
      <c r="AW95" s="53" t="e">
        <f>SUMIFS('[20]WorkDone DATA'!$L:$L,'[20]WorkDone DATA'!$N:$N,BOQ!AW$6,'[20]WorkDone DATA'!$G:$G,BOQ!$B95)*$G95</f>
        <v>#VALUE!</v>
      </c>
      <c r="AX95" s="53" t="e">
        <f>SUMIFS('[20]WorkDone DATA'!$L:$L,'[20]WorkDone DATA'!$N:$N,BOQ!AX$6,'[20]WorkDone DATA'!$G:$G,BOQ!$B95)*$G95</f>
        <v>#VALUE!</v>
      </c>
      <c r="AY95" s="53" t="e">
        <f>SUMIFS('[20]WorkDone DATA'!$L:$L,'[20]WorkDone DATA'!$N:$N,BOQ!AY$6,'[20]WorkDone DATA'!$G:$G,BOQ!$B95)*$G95</f>
        <v>#VALUE!</v>
      </c>
      <c r="AZ95" s="53" t="e">
        <f>SUMIFS('[20]WorkDone DATA'!$L:$L,'[20]WorkDone DATA'!$N:$N,BOQ!AZ$6,'[20]WorkDone DATA'!$G:$G,BOQ!$B95)*$G95</f>
        <v>#VALUE!</v>
      </c>
      <c r="BA95" s="53" t="e">
        <f>SUMIFS('[20]WorkDone DATA'!$L:$L,'[20]WorkDone DATA'!$N:$N,BOQ!BA$6,'[20]WorkDone DATA'!$G:$G,BOQ!$B95)*$G95</f>
        <v>#VALUE!</v>
      </c>
      <c r="BB95" s="53" t="e">
        <f>SUMIFS('[20]WorkDone DATA'!$L:$L,'[20]WorkDone DATA'!$N:$N,BOQ!BB$6,'[20]WorkDone DATA'!$G:$G,BOQ!$B95)*$G95</f>
        <v>#VALUE!</v>
      </c>
      <c r="BC95" s="53" t="e">
        <f>SUMIFS('[20]WorkDone DATA'!$L:$L,'[20]WorkDone DATA'!$N:$N,BOQ!BC$6,'[20]WorkDone DATA'!$G:$G,BOQ!$B95)*$G95</f>
        <v>#VALUE!</v>
      </c>
      <c r="BD95" s="53" t="e">
        <f>SUMIFS('[20]WorkDone DATA'!$L:$L,'[20]WorkDone DATA'!$N:$N,BOQ!BD$6,'[20]WorkDone DATA'!$G:$G,BOQ!$B95)*$G95</f>
        <v>#VALUE!</v>
      </c>
      <c r="BE95" s="53" t="e">
        <f>SUMIFS('[20]WorkDone DATA'!$L:$L,'[20]WorkDone DATA'!$N:$N,BOQ!BE$6,'[20]WorkDone DATA'!$G:$G,BOQ!$B95)*$G95</f>
        <v>#VALUE!</v>
      </c>
      <c r="BF95" s="53" t="e">
        <f>SUMIFS('[20]WorkDone DATA'!$L:$L,'[20]WorkDone DATA'!$N:$N,BOQ!BF$6,'[20]WorkDone DATA'!$G:$G,BOQ!$B95)*$G95</f>
        <v>#VALUE!</v>
      </c>
      <c r="BG95" s="53" t="e">
        <f>SUMIFS('[20]WorkDone DATA'!$L:$L,'[20]WorkDone DATA'!$N:$N,BOQ!BG$6,'[20]WorkDone DATA'!$G:$G,BOQ!$B95)*$G95</f>
        <v>#VALUE!</v>
      </c>
      <c r="BH95" s="53" t="e">
        <f>SUMIFS('[20]WorkDone DATA'!$L:$L,'[20]WorkDone DATA'!$N:$N,BOQ!BH$6,'[20]WorkDone DATA'!$G:$G,BOQ!$B95)*$G95</f>
        <v>#VALUE!</v>
      </c>
      <c r="BI95" s="53" t="e">
        <f>SUMIFS('[20]WorkDone DATA'!$L:$L,'[20]WorkDone DATA'!$N:$N,BOQ!BI$6,'[20]WorkDone DATA'!$G:$G,BOQ!$B95)*$G95</f>
        <v>#VALUE!</v>
      </c>
      <c r="BJ95" s="53" t="e">
        <f>SUMIFS('[20]WorkDone DATA'!$L:$L,'[20]WorkDone DATA'!$N:$N,BOQ!BJ$6,'[20]WorkDone DATA'!$G:$G,BOQ!$B95)*$G95</f>
        <v>#VALUE!</v>
      </c>
      <c r="BK95" s="53" t="e">
        <f>SUMIFS('[20]WorkDone DATA'!$L:$L,'[20]WorkDone DATA'!$N:$N,BOQ!BK$6,'[20]WorkDone DATA'!$G:$G,BOQ!$B95)*$G95</f>
        <v>#VALUE!</v>
      </c>
      <c r="BL95" s="53" t="e">
        <f>SUMIFS('[20]WorkDone DATA'!$L:$L,'[20]WorkDone DATA'!$N:$N,BOQ!BL$6,'[20]WorkDone DATA'!$G:$G,BOQ!$B95)*$G95</f>
        <v>#VALUE!</v>
      </c>
      <c r="BM95" s="53" t="e">
        <f>SUMIFS('[20]WorkDone DATA'!$L:$L,'[20]WorkDone DATA'!$N:$N,BOQ!BM$6,'[20]WorkDone DATA'!$G:$G,BOQ!$B95)*$G95</f>
        <v>#VALUE!</v>
      </c>
      <c r="BN95" s="53" t="e">
        <f>SUMIFS('[20]WorkDone DATA'!$L:$L,'[20]WorkDone DATA'!$N:$N,BOQ!BN$6,'[20]WorkDone DATA'!$G:$G,BOQ!$B95)*$G95</f>
        <v>#VALUE!</v>
      </c>
      <c r="BO95" s="53" t="e">
        <f>SUMIFS('[20]WorkDone DATA'!$L:$L,'[20]WorkDone DATA'!$N:$N,BOQ!BO$6,'[20]WorkDone DATA'!$G:$G,BOQ!$B95)*$G95</f>
        <v>#VALUE!</v>
      </c>
      <c r="BP95" s="53" t="e">
        <f>SUMIFS('[20]WorkDone DATA'!$L:$L,'[20]WorkDone DATA'!$N:$N,BOQ!BP$6,'[20]WorkDone DATA'!$G:$G,BOQ!$B95)*$G95</f>
        <v>#VALUE!</v>
      </c>
      <c r="BQ95" s="53" t="e">
        <f>SUMIFS('[20]WorkDone DATA'!$L:$L,'[20]WorkDone DATA'!$N:$N,BOQ!BQ$6,'[20]WorkDone DATA'!$G:$G,BOQ!$B95)*$G95</f>
        <v>#VALUE!</v>
      </c>
      <c r="BR95" s="53" t="e">
        <f>SUMIFS('[20]WorkDone DATA'!$L:$L,'[20]WorkDone DATA'!$N:$N,BOQ!BR$6,'[20]WorkDone DATA'!$G:$G,BOQ!$B95)*$G95</f>
        <v>#VALUE!</v>
      </c>
      <c r="BS95" s="53" t="e">
        <f>SUMIFS('[20]WorkDone DATA'!$L:$L,'[20]WorkDone DATA'!$N:$N,BOQ!BS$6,'[20]WorkDone DATA'!$G:$G,BOQ!$B95)*$G95</f>
        <v>#VALUE!</v>
      </c>
      <c r="BT95" s="53" t="e">
        <f>SUMIFS('[20]WorkDone DATA'!$L:$L,'[20]WorkDone DATA'!$N:$N,BOQ!BT$6,'[20]WorkDone DATA'!$G:$G,BOQ!$B95)*$G95</f>
        <v>#VALUE!</v>
      </c>
      <c r="BU95" s="53" t="e">
        <f>SUMIFS('[20]WorkDone DATA'!$L:$L,'[20]WorkDone DATA'!$N:$N,BOQ!BU$6,'[20]WorkDone DATA'!$G:$G,BOQ!$B95)*$G95</f>
        <v>#VALUE!</v>
      </c>
      <c r="BV95" s="53" t="e">
        <f>SUMIFS('[20]WorkDone DATA'!$L:$L,'[20]WorkDone DATA'!$N:$N,BOQ!BV$6,'[20]WorkDone DATA'!$G:$G,BOQ!$B95)*$G95</f>
        <v>#VALUE!</v>
      </c>
      <c r="BW95" s="53" t="e">
        <f>SUMIFS('[20]WorkDone DATA'!$L:$L,'[20]WorkDone DATA'!$N:$N,BOQ!BW$6,'[20]WorkDone DATA'!$G:$G,BOQ!$B95)*$G95</f>
        <v>#VALUE!</v>
      </c>
      <c r="BX95" s="53" t="e">
        <f>SUMIFS('[20]WorkDone DATA'!$L:$L,'[20]WorkDone DATA'!$N:$N,BOQ!BX$6,'[20]WorkDone DATA'!$G:$G,BOQ!$B95)*$G95</f>
        <v>#VALUE!</v>
      </c>
    </row>
    <row r="96" spans="1:76" ht="15.6" x14ac:dyDescent="0.35">
      <c r="A96" s="1" t="str">
        <f>C95</f>
        <v>70mm2 x 3 core (CXX03NCV) 3.8kV/6.6kV</v>
      </c>
      <c r="B96" s="42">
        <v>2.0449999999999999</v>
      </c>
      <c r="C96" s="65" t="s">
        <v>11</v>
      </c>
      <c r="D96" s="58" t="s">
        <v>12</v>
      </c>
      <c r="E96" s="51" t="s">
        <v>93</v>
      </c>
      <c r="F96" s="45">
        <v>216</v>
      </c>
      <c r="G96" s="52">
        <v>4771.75</v>
      </c>
      <c r="H96" s="53">
        <f t="shared" si="8"/>
        <v>1030698</v>
      </c>
      <c r="K96" s="214" t="e">
        <f t="shared" si="15"/>
        <v>#VALUE!</v>
      </c>
      <c r="L96" s="220" t="e">
        <f t="shared" si="9"/>
        <v>#VALUE!</v>
      </c>
      <c r="M96" s="221" t="e">
        <f t="shared" si="10"/>
        <v>#VALUE!</v>
      </c>
      <c r="N96" s="219"/>
      <c r="O96" s="214" t="e">
        <f t="shared" si="11"/>
        <v>#VALUE!</v>
      </c>
      <c r="P96" s="215" t="e">
        <f t="shared" si="12"/>
        <v>#VALUE!</v>
      </c>
      <c r="Q96" s="218"/>
      <c r="R96" s="217" t="e">
        <f>SUMIFS('[20]WorkDone DATA'!$L:$L,'[20]WorkDone DATA'!$N:$N,BOQ!S$6,'[20]WorkDone DATA'!$G:$G,BOQ!$B96)</f>
        <v>#VALUE!</v>
      </c>
      <c r="S96" s="53" t="e">
        <f t="shared" si="13"/>
        <v>#VALUE!</v>
      </c>
      <c r="T96" s="217" t="e">
        <f>SUMIFS('[20]WorkDone DATA'!$L:$L,'[20]WorkDone DATA'!$N:$N,BOQ!U$6,'[20]WorkDone DATA'!$G:$G,BOQ!$B96)</f>
        <v>#VALUE!</v>
      </c>
      <c r="U96" s="53" t="e">
        <f t="shared" si="14"/>
        <v>#VALUE!</v>
      </c>
      <c r="V96" s="217"/>
      <c r="W96" s="53" t="e">
        <f>SUMIFS('[20]WorkDone DATA'!$L:$L,'[20]WorkDone DATA'!$N:$N,BOQ!W$6,'[20]WorkDone DATA'!$G:$G,BOQ!$B96)*$G96</f>
        <v>#VALUE!</v>
      </c>
      <c r="X96" s="217"/>
      <c r="Y96" s="53" t="e">
        <f>SUMIFS('[20]WorkDone DATA'!$L:$L,'[20]WorkDone DATA'!$N:$N,BOQ!Y$6,'[20]WorkDone DATA'!$G:$G,BOQ!$B96)*$G96</f>
        <v>#VALUE!</v>
      </c>
      <c r="Z96" s="217"/>
      <c r="AA96" s="53" t="e">
        <f>SUMIFS('[20]WorkDone DATA'!$L:$L,'[20]WorkDone DATA'!$N:$N,BOQ!AA$6,'[20]WorkDone DATA'!$G:$G,BOQ!$B96)*$G96</f>
        <v>#VALUE!</v>
      </c>
      <c r="AB96" s="53" t="e">
        <f>SUMIFS('[20]WorkDone DATA'!$L:$L,'[20]WorkDone DATA'!$N:$N,BOQ!AB$6,'[20]WorkDone DATA'!$G:$G,BOQ!$B96)*$G96</f>
        <v>#VALUE!</v>
      </c>
      <c r="AC96" s="53" t="e">
        <f>SUMIFS('[20]WorkDone DATA'!$L:$L,'[20]WorkDone DATA'!$N:$N,BOQ!AC$6,'[20]WorkDone DATA'!$G:$G,BOQ!$B96)*$G96</f>
        <v>#VALUE!</v>
      </c>
      <c r="AD96" s="53" t="e">
        <f>SUMIFS('[20]WorkDone DATA'!$L:$L,'[20]WorkDone DATA'!$N:$N,BOQ!AD$6,'[20]WorkDone DATA'!$G:$G,BOQ!$B96)*$G96</f>
        <v>#VALUE!</v>
      </c>
      <c r="AE96" s="53" t="e">
        <f>SUMIFS('[20]WorkDone DATA'!$L:$L,'[20]WorkDone DATA'!$N:$N,BOQ!AE$6,'[20]WorkDone DATA'!$G:$G,BOQ!$B96)*$G96</f>
        <v>#VALUE!</v>
      </c>
      <c r="AF96" s="53" t="e">
        <f>SUMIFS('[20]WorkDone DATA'!$L:$L,'[20]WorkDone DATA'!$N:$N,BOQ!AF$6,'[20]WorkDone DATA'!$G:$G,BOQ!$B96)*$G96</f>
        <v>#VALUE!</v>
      </c>
      <c r="AG96" s="53" t="e">
        <f>SUMIFS('[20]WorkDone DATA'!$L:$L,'[20]WorkDone DATA'!$N:$N,BOQ!AG$6,'[20]WorkDone DATA'!$G:$G,BOQ!$B96)*$G96</f>
        <v>#VALUE!</v>
      </c>
      <c r="AH96" s="53" t="e">
        <f>SUMIFS('[20]WorkDone DATA'!$L:$L,'[20]WorkDone DATA'!$N:$N,BOQ!AH$6,'[20]WorkDone DATA'!$G:$G,BOQ!$B96)*$G96</f>
        <v>#VALUE!</v>
      </c>
      <c r="AI96" s="53" t="e">
        <f>SUMIFS('[20]WorkDone DATA'!$L:$L,'[20]WorkDone DATA'!$N:$N,BOQ!AI$6,'[20]WorkDone DATA'!$G:$G,BOQ!$B96)*$G96</f>
        <v>#VALUE!</v>
      </c>
      <c r="AJ96" s="53" t="e">
        <f>SUMIFS('[20]WorkDone DATA'!$L:$L,'[20]WorkDone DATA'!$N:$N,BOQ!AJ$6,'[20]WorkDone DATA'!$G:$G,BOQ!$B96)*$G96</f>
        <v>#VALUE!</v>
      </c>
      <c r="AK96" s="53" t="e">
        <f>SUMIFS('[20]WorkDone DATA'!$L:$L,'[20]WorkDone DATA'!$N:$N,BOQ!AK$6,'[20]WorkDone DATA'!$G:$G,BOQ!$B96)*$G96</f>
        <v>#VALUE!</v>
      </c>
      <c r="AL96" s="53" t="e">
        <f>SUMIFS('[20]WorkDone DATA'!$L:$L,'[20]WorkDone DATA'!$N:$N,BOQ!AL$6,'[20]WorkDone DATA'!$G:$G,BOQ!$B96)*$G96</f>
        <v>#VALUE!</v>
      </c>
      <c r="AM96" s="53" t="e">
        <f>SUMIFS('[20]WorkDone DATA'!$L:$L,'[20]WorkDone DATA'!$N:$N,BOQ!AM$6,'[20]WorkDone DATA'!$G:$G,BOQ!$B96)*$G96</f>
        <v>#VALUE!</v>
      </c>
      <c r="AN96" s="53" t="e">
        <f>SUMIFS('[20]WorkDone DATA'!$L:$L,'[20]WorkDone DATA'!$N:$N,BOQ!AN$6,'[20]WorkDone DATA'!$G:$G,BOQ!$B96)*$G96</f>
        <v>#VALUE!</v>
      </c>
      <c r="AO96" s="53" t="e">
        <f>SUMIFS('[20]WorkDone DATA'!$L:$L,'[20]WorkDone DATA'!$N:$N,BOQ!AO$6,'[20]WorkDone DATA'!$G:$G,BOQ!$B96)*$G96</f>
        <v>#VALUE!</v>
      </c>
      <c r="AP96" s="53" t="e">
        <f>SUMIFS('[20]WorkDone DATA'!$L:$L,'[20]WorkDone DATA'!$N:$N,BOQ!AP$6,'[20]WorkDone DATA'!$G:$G,BOQ!$B96)*$G96</f>
        <v>#VALUE!</v>
      </c>
      <c r="AQ96" s="53" t="e">
        <f>SUMIFS('[20]WorkDone DATA'!$L:$L,'[20]WorkDone DATA'!$N:$N,BOQ!AQ$6,'[20]WorkDone DATA'!$G:$G,BOQ!$B96)*$G96</f>
        <v>#VALUE!</v>
      </c>
      <c r="AR96" s="53" t="e">
        <f>SUMIFS('[20]WorkDone DATA'!$L:$L,'[20]WorkDone DATA'!$N:$N,BOQ!AR$6,'[20]WorkDone DATA'!$G:$G,BOQ!$B96)*$G96</f>
        <v>#VALUE!</v>
      </c>
      <c r="AS96" s="53" t="e">
        <f>SUMIFS('[20]WorkDone DATA'!$L:$L,'[20]WorkDone DATA'!$N:$N,BOQ!AS$6,'[20]WorkDone DATA'!$G:$G,BOQ!$B96)*$G96</f>
        <v>#VALUE!</v>
      </c>
      <c r="AT96" s="53" t="e">
        <f>SUMIFS('[20]WorkDone DATA'!$L:$L,'[20]WorkDone DATA'!$N:$N,BOQ!AT$6,'[20]WorkDone DATA'!$G:$G,BOQ!$B96)*$G96</f>
        <v>#VALUE!</v>
      </c>
      <c r="AU96" s="53" t="e">
        <f>SUMIFS('[20]WorkDone DATA'!$L:$L,'[20]WorkDone DATA'!$N:$N,BOQ!AU$6,'[20]WorkDone DATA'!$G:$G,BOQ!$B96)*$G96</f>
        <v>#VALUE!</v>
      </c>
      <c r="AV96" s="53" t="e">
        <f>SUMIFS('[20]WorkDone DATA'!$L:$L,'[20]WorkDone DATA'!$N:$N,BOQ!AV$6,'[20]WorkDone DATA'!$G:$G,BOQ!$B96)*$G96</f>
        <v>#VALUE!</v>
      </c>
      <c r="AW96" s="53" t="e">
        <f>SUMIFS('[20]WorkDone DATA'!$L:$L,'[20]WorkDone DATA'!$N:$N,BOQ!AW$6,'[20]WorkDone DATA'!$G:$G,BOQ!$B96)*$G96</f>
        <v>#VALUE!</v>
      </c>
      <c r="AX96" s="53" t="e">
        <f>SUMIFS('[20]WorkDone DATA'!$L:$L,'[20]WorkDone DATA'!$N:$N,BOQ!AX$6,'[20]WorkDone DATA'!$G:$G,BOQ!$B96)*$G96</f>
        <v>#VALUE!</v>
      </c>
      <c r="AY96" s="53" t="e">
        <f>SUMIFS('[20]WorkDone DATA'!$L:$L,'[20]WorkDone DATA'!$N:$N,BOQ!AY$6,'[20]WorkDone DATA'!$G:$G,BOQ!$B96)*$G96</f>
        <v>#VALUE!</v>
      </c>
      <c r="AZ96" s="53" t="e">
        <f>SUMIFS('[20]WorkDone DATA'!$L:$L,'[20]WorkDone DATA'!$N:$N,BOQ!AZ$6,'[20]WorkDone DATA'!$G:$G,BOQ!$B96)*$G96</f>
        <v>#VALUE!</v>
      </c>
      <c r="BA96" s="53" t="e">
        <f>SUMIFS('[20]WorkDone DATA'!$L:$L,'[20]WorkDone DATA'!$N:$N,BOQ!BA$6,'[20]WorkDone DATA'!$G:$G,BOQ!$B96)*$G96</f>
        <v>#VALUE!</v>
      </c>
      <c r="BB96" s="53" t="e">
        <f>SUMIFS('[20]WorkDone DATA'!$L:$L,'[20]WorkDone DATA'!$N:$N,BOQ!BB$6,'[20]WorkDone DATA'!$G:$G,BOQ!$B96)*$G96</f>
        <v>#VALUE!</v>
      </c>
      <c r="BC96" s="53" t="e">
        <f>SUMIFS('[20]WorkDone DATA'!$L:$L,'[20]WorkDone DATA'!$N:$N,BOQ!BC$6,'[20]WorkDone DATA'!$G:$G,BOQ!$B96)*$G96</f>
        <v>#VALUE!</v>
      </c>
      <c r="BD96" s="53" t="e">
        <f>SUMIFS('[20]WorkDone DATA'!$L:$L,'[20]WorkDone DATA'!$N:$N,BOQ!BD$6,'[20]WorkDone DATA'!$G:$G,BOQ!$B96)*$G96</f>
        <v>#VALUE!</v>
      </c>
      <c r="BE96" s="53" t="e">
        <f>SUMIFS('[20]WorkDone DATA'!$L:$L,'[20]WorkDone DATA'!$N:$N,BOQ!BE$6,'[20]WorkDone DATA'!$G:$G,BOQ!$B96)*$G96</f>
        <v>#VALUE!</v>
      </c>
      <c r="BF96" s="53" t="e">
        <f>SUMIFS('[20]WorkDone DATA'!$L:$L,'[20]WorkDone DATA'!$N:$N,BOQ!BF$6,'[20]WorkDone DATA'!$G:$G,BOQ!$B96)*$G96</f>
        <v>#VALUE!</v>
      </c>
      <c r="BG96" s="53" t="e">
        <f>SUMIFS('[20]WorkDone DATA'!$L:$L,'[20]WorkDone DATA'!$N:$N,BOQ!BG$6,'[20]WorkDone DATA'!$G:$G,BOQ!$B96)*$G96</f>
        <v>#VALUE!</v>
      </c>
      <c r="BH96" s="53" t="e">
        <f>SUMIFS('[20]WorkDone DATA'!$L:$L,'[20]WorkDone DATA'!$N:$N,BOQ!BH$6,'[20]WorkDone DATA'!$G:$G,BOQ!$B96)*$G96</f>
        <v>#VALUE!</v>
      </c>
      <c r="BI96" s="53" t="e">
        <f>SUMIFS('[20]WorkDone DATA'!$L:$L,'[20]WorkDone DATA'!$N:$N,BOQ!BI$6,'[20]WorkDone DATA'!$G:$G,BOQ!$B96)*$G96</f>
        <v>#VALUE!</v>
      </c>
      <c r="BJ96" s="53" t="e">
        <f>SUMIFS('[20]WorkDone DATA'!$L:$L,'[20]WorkDone DATA'!$N:$N,BOQ!BJ$6,'[20]WorkDone DATA'!$G:$G,BOQ!$B96)*$G96</f>
        <v>#VALUE!</v>
      </c>
      <c r="BK96" s="53" t="e">
        <f>SUMIFS('[20]WorkDone DATA'!$L:$L,'[20]WorkDone DATA'!$N:$N,BOQ!BK$6,'[20]WorkDone DATA'!$G:$G,BOQ!$B96)*$G96</f>
        <v>#VALUE!</v>
      </c>
      <c r="BL96" s="53" t="e">
        <f>SUMIFS('[20]WorkDone DATA'!$L:$L,'[20]WorkDone DATA'!$N:$N,BOQ!BL$6,'[20]WorkDone DATA'!$G:$G,BOQ!$B96)*$G96</f>
        <v>#VALUE!</v>
      </c>
      <c r="BM96" s="53" t="e">
        <f>SUMIFS('[20]WorkDone DATA'!$L:$L,'[20]WorkDone DATA'!$N:$N,BOQ!BM$6,'[20]WorkDone DATA'!$G:$G,BOQ!$B96)*$G96</f>
        <v>#VALUE!</v>
      </c>
      <c r="BN96" s="53" t="e">
        <f>SUMIFS('[20]WorkDone DATA'!$L:$L,'[20]WorkDone DATA'!$N:$N,BOQ!BN$6,'[20]WorkDone DATA'!$G:$G,BOQ!$B96)*$G96</f>
        <v>#VALUE!</v>
      </c>
      <c r="BO96" s="53" t="e">
        <f>SUMIFS('[20]WorkDone DATA'!$L:$L,'[20]WorkDone DATA'!$N:$N,BOQ!BO$6,'[20]WorkDone DATA'!$G:$G,BOQ!$B96)*$G96</f>
        <v>#VALUE!</v>
      </c>
      <c r="BP96" s="53" t="e">
        <f>SUMIFS('[20]WorkDone DATA'!$L:$L,'[20]WorkDone DATA'!$N:$N,BOQ!BP$6,'[20]WorkDone DATA'!$G:$G,BOQ!$B96)*$G96</f>
        <v>#VALUE!</v>
      </c>
      <c r="BQ96" s="53" t="e">
        <f>SUMIFS('[20]WorkDone DATA'!$L:$L,'[20]WorkDone DATA'!$N:$N,BOQ!BQ$6,'[20]WorkDone DATA'!$G:$G,BOQ!$B96)*$G96</f>
        <v>#VALUE!</v>
      </c>
      <c r="BR96" s="53" t="e">
        <f>SUMIFS('[20]WorkDone DATA'!$L:$L,'[20]WorkDone DATA'!$N:$N,BOQ!BR$6,'[20]WorkDone DATA'!$G:$G,BOQ!$B96)*$G96</f>
        <v>#VALUE!</v>
      </c>
      <c r="BS96" s="53" t="e">
        <f>SUMIFS('[20]WorkDone DATA'!$L:$L,'[20]WorkDone DATA'!$N:$N,BOQ!BS$6,'[20]WorkDone DATA'!$G:$G,BOQ!$B96)*$G96</f>
        <v>#VALUE!</v>
      </c>
      <c r="BT96" s="53" t="e">
        <f>SUMIFS('[20]WorkDone DATA'!$L:$L,'[20]WorkDone DATA'!$N:$N,BOQ!BT$6,'[20]WorkDone DATA'!$G:$G,BOQ!$B96)*$G96</f>
        <v>#VALUE!</v>
      </c>
      <c r="BU96" s="53" t="e">
        <f>SUMIFS('[20]WorkDone DATA'!$L:$L,'[20]WorkDone DATA'!$N:$N,BOQ!BU$6,'[20]WorkDone DATA'!$G:$G,BOQ!$B96)*$G96</f>
        <v>#VALUE!</v>
      </c>
      <c r="BV96" s="53" t="e">
        <f>SUMIFS('[20]WorkDone DATA'!$L:$L,'[20]WorkDone DATA'!$N:$N,BOQ!BV$6,'[20]WorkDone DATA'!$G:$G,BOQ!$B96)*$G96</f>
        <v>#VALUE!</v>
      </c>
      <c r="BW96" s="53" t="e">
        <f>SUMIFS('[20]WorkDone DATA'!$L:$L,'[20]WorkDone DATA'!$N:$N,BOQ!BW$6,'[20]WorkDone DATA'!$G:$G,BOQ!$B96)*$G96</f>
        <v>#VALUE!</v>
      </c>
      <c r="BX96" s="53" t="e">
        <f>SUMIFS('[20]WorkDone DATA'!$L:$L,'[20]WorkDone DATA'!$N:$N,BOQ!BX$6,'[20]WorkDone DATA'!$G:$G,BOQ!$B96)*$G96</f>
        <v>#VALUE!</v>
      </c>
    </row>
    <row r="97" spans="1:76" ht="15.6" x14ac:dyDescent="0.35">
      <c r="A97" s="1" t="str">
        <f>C95</f>
        <v>70mm2 x 3 core (CXX03NCV) 3.8kV/6.6kV</v>
      </c>
      <c r="B97" s="42">
        <v>2.0459999999999998</v>
      </c>
      <c r="C97" s="65" t="s">
        <v>45</v>
      </c>
      <c r="D97" s="58" t="s">
        <v>46</v>
      </c>
      <c r="E97" s="51" t="s">
        <v>93</v>
      </c>
      <c r="F97" s="45">
        <v>216</v>
      </c>
      <c r="G97" s="52">
        <v>1814.46</v>
      </c>
      <c r="H97" s="53">
        <f t="shared" si="8"/>
        <v>391923.36</v>
      </c>
      <c r="K97" s="214" t="e">
        <f t="shared" si="15"/>
        <v>#VALUE!</v>
      </c>
      <c r="L97" s="220" t="e">
        <f t="shared" si="9"/>
        <v>#VALUE!</v>
      </c>
      <c r="M97" s="221" t="e">
        <f t="shared" si="10"/>
        <v>#VALUE!</v>
      </c>
      <c r="N97" s="222"/>
      <c r="O97" s="214" t="e">
        <f t="shared" si="11"/>
        <v>#VALUE!</v>
      </c>
      <c r="P97" s="215" t="e">
        <f t="shared" si="12"/>
        <v>#VALUE!</v>
      </c>
      <c r="Q97" s="218"/>
      <c r="R97" s="217" t="e">
        <f>SUMIFS('[20]WorkDone DATA'!$L:$L,'[20]WorkDone DATA'!$N:$N,BOQ!S$6,'[20]WorkDone DATA'!$G:$G,BOQ!$B97)</f>
        <v>#VALUE!</v>
      </c>
      <c r="S97" s="53" t="e">
        <f t="shared" si="13"/>
        <v>#VALUE!</v>
      </c>
      <c r="T97" s="217" t="e">
        <f>SUMIFS('[20]WorkDone DATA'!$L:$L,'[20]WorkDone DATA'!$N:$N,BOQ!U$6,'[20]WorkDone DATA'!$G:$G,BOQ!$B97)</f>
        <v>#VALUE!</v>
      </c>
      <c r="U97" s="53" t="e">
        <f t="shared" si="14"/>
        <v>#VALUE!</v>
      </c>
      <c r="V97" s="217"/>
      <c r="W97" s="53" t="e">
        <f>SUMIFS('[20]WorkDone DATA'!$L:$L,'[20]WorkDone DATA'!$N:$N,BOQ!W$6,'[20]WorkDone DATA'!$G:$G,BOQ!$B97)*$G97</f>
        <v>#VALUE!</v>
      </c>
      <c r="X97" s="217"/>
      <c r="Y97" s="53" t="e">
        <f>SUMIFS('[20]WorkDone DATA'!$L:$L,'[20]WorkDone DATA'!$N:$N,BOQ!Y$6,'[20]WorkDone DATA'!$G:$G,BOQ!$B97)*$G97</f>
        <v>#VALUE!</v>
      </c>
      <c r="Z97" s="217"/>
      <c r="AA97" s="53" t="e">
        <f>SUMIFS('[20]WorkDone DATA'!$L:$L,'[20]WorkDone DATA'!$N:$N,BOQ!AA$6,'[20]WorkDone DATA'!$G:$G,BOQ!$B97)*$G97</f>
        <v>#VALUE!</v>
      </c>
      <c r="AB97" s="53" t="e">
        <f>SUMIFS('[20]WorkDone DATA'!$L:$L,'[20]WorkDone DATA'!$N:$N,BOQ!AB$6,'[20]WorkDone DATA'!$G:$G,BOQ!$B97)*$G97</f>
        <v>#VALUE!</v>
      </c>
      <c r="AC97" s="53" t="e">
        <f>SUMIFS('[20]WorkDone DATA'!$L:$L,'[20]WorkDone DATA'!$N:$N,BOQ!AC$6,'[20]WorkDone DATA'!$G:$G,BOQ!$B97)*$G97</f>
        <v>#VALUE!</v>
      </c>
      <c r="AD97" s="53" t="e">
        <f>SUMIFS('[20]WorkDone DATA'!$L:$L,'[20]WorkDone DATA'!$N:$N,BOQ!AD$6,'[20]WorkDone DATA'!$G:$G,BOQ!$B97)*$G97</f>
        <v>#VALUE!</v>
      </c>
      <c r="AE97" s="53" t="e">
        <f>SUMIFS('[20]WorkDone DATA'!$L:$L,'[20]WorkDone DATA'!$N:$N,BOQ!AE$6,'[20]WorkDone DATA'!$G:$G,BOQ!$B97)*$G97</f>
        <v>#VALUE!</v>
      </c>
      <c r="AF97" s="53" t="e">
        <f>SUMIFS('[20]WorkDone DATA'!$L:$L,'[20]WorkDone DATA'!$N:$N,BOQ!AF$6,'[20]WorkDone DATA'!$G:$G,BOQ!$B97)*$G97</f>
        <v>#VALUE!</v>
      </c>
      <c r="AG97" s="53" t="e">
        <f>SUMIFS('[20]WorkDone DATA'!$L:$L,'[20]WorkDone DATA'!$N:$N,BOQ!AG$6,'[20]WorkDone DATA'!$G:$G,BOQ!$B97)*$G97</f>
        <v>#VALUE!</v>
      </c>
      <c r="AH97" s="53" t="e">
        <f>SUMIFS('[20]WorkDone DATA'!$L:$L,'[20]WorkDone DATA'!$N:$N,BOQ!AH$6,'[20]WorkDone DATA'!$G:$G,BOQ!$B97)*$G97</f>
        <v>#VALUE!</v>
      </c>
      <c r="AI97" s="53" t="e">
        <f>SUMIFS('[20]WorkDone DATA'!$L:$L,'[20]WorkDone DATA'!$N:$N,BOQ!AI$6,'[20]WorkDone DATA'!$G:$G,BOQ!$B97)*$G97</f>
        <v>#VALUE!</v>
      </c>
      <c r="AJ97" s="53" t="e">
        <f>SUMIFS('[20]WorkDone DATA'!$L:$L,'[20]WorkDone DATA'!$N:$N,BOQ!AJ$6,'[20]WorkDone DATA'!$G:$G,BOQ!$B97)*$G97</f>
        <v>#VALUE!</v>
      </c>
      <c r="AK97" s="53" t="e">
        <f>SUMIFS('[20]WorkDone DATA'!$L:$L,'[20]WorkDone DATA'!$N:$N,BOQ!AK$6,'[20]WorkDone DATA'!$G:$G,BOQ!$B97)*$G97</f>
        <v>#VALUE!</v>
      </c>
      <c r="AL97" s="53" t="e">
        <f>SUMIFS('[20]WorkDone DATA'!$L:$L,'[20]WorkDone DATA'!$N:$N,BOQ!AL$6,'[20]WorkDone DATA'!$G:$G,BOQ!$B97)*$G97</f>
        <v>#VALUE!</v>
      </c>
      <c r="AM97" s="53" t="e">
        <f>SUMIFS('[20]WorkDone DATA'!$L:$L,'[20]WorkDone DATA'!$N:$N,BOQ!AM$6,'[20]WorkDone DATA'!$G:$G,BOQ!$B97)*$G97</f>
        <v>#VALUE!</v>
      </c>
      <c r="AN97" s="53" t="e">
        <f>SUMIFS('[20]WorkDone DATA'!$L:$L,'[20]WorkDone DATA'!$N:$N,BOQ!AN$6,'[20]WorkDone DATA'!$G:$G,BOQ!$B97)*$G97</f>
        <v>#VALUE!</v>
      </c>
      <c r="AO97" s="53" t="e">
        <f>SUMIFS('[20]WorkDone DATA'!$L:$L,'[20]WorkDone DATA'!$N:$N,BOQ!AO$6,'[20]WorkDone DATA'!$G:$G,BOQ!$B97)*$G97</f>
        <v>#VALUE!</v>
      </c>
      <c r="AP97" s="53" t="e">
        <f>SUMIFS('[20]WorkDone DATA'!$L:$L,'[20]WorkDone DATA'!$N:$N,BOQ!AP$6,'[20]WorkDone DATA'!$G:$G,BOQ!$B97)*$G97</f>
        <v>#VALUE!</v>
      </c>
      <c r="AQ97" s="53" t="e">
        <f>SUMIFS('[20]WorkDone DATA'!$L:$L,'[20]WorkDone DATA'!$N:$N,BOQ!AQ$6,'[20]WorkDone DATA'!$G:$G,BOQ!$B97)*$G97</f>
        <v>#VALUE!</v>
      </c>
      <c r="AR97" s="53" t="e">
        <f>SUMIFS('[20]WorkDone DATA'!$L:$L,'[20]WorkDone DATA'!$N:$N,BOQ!AR$6,'[20]WorkDone DATA'!$G:$G,BOQ!$B97)*$G97</f>
        <v>#VALUE!</v>
      </c>
      <c r="AS97" s="53" t="e">
        <f>SUMIFS('[20]WorkDone DATA'!$L:$L,'[20]WorkDone DATA'!$N:$N,BOQ!AS$6,'[20]WorkDone DATA'!$G:$G,BOQ!$B97)*$G97</f>
        <v>#VALUE!</v>
      </c>
      <c r="AT97" s="53" t="e">
        <f>SUMIFS('[20]WorkDone DATA'!$L:$L,'[20]WorkDone DATA'!$N:$N,BOQ!AT$6,'[20]WorkDone DATA'!$G:$G,BOQ!$B97)*$G97</f>
        <v>#VALUE!</v>
      </c>
      <c r="AU97" s="53" t="e">
        <f>SUMIFS('[20]WorkDone DATA'!$L:$L,'[20]WorkDone DATA'!$N:$N,BOQ!AU$6,'[20]WorkDone DATA'!$G:$G,BOQ!$B97)*$G97</f>
        <v>#VALUE!</v>
      </c>
      <c r="AV97" s="53" t="e">
        <f>SUMIFS('[20]WorkDone DATA'!$L:$L,'[20]WorkDone DATA'!$N:$N,BOQ!AV$6,'[20]WorkDone DATA'!$G:$G,BOQ!$B97)*$G97</f>
        <v>#VALUE!</v>
      </c>
      <c r="AW97" s="53" t="e">
        <f>SUMIFS('[20]WorkDone DATA'!$L:$L,'[20]WorkDone DATA'!$N:$N,BOQ!AW$6,'[20]WorkDone DATA'!$G:$G,BOQ!$B97)*$G97</f>
        <v>#VALUE!</v>
      </c>
      <c r="AX97" s="53" t="e">
        <f>SUMIFS('[20]WorkDone DATA'!$L:$L,'[20]WorkDone DATA'!$N:$N,BOQ!AX$6,'[20]WorkDone DATA'!$G:$G,BOQ!$B97)*$G97</f>
        <v>#VALUE!</v>
      </c>
      <c r="AY97" s="53" t="e">
        <f>SUMIFS('[20]WorkDone DATA'!$L:$L,'[20]WorkDone DATA'!$N:$N,BOQ!AY$6,'[20]WorkDone DATA'!$G:$G,BOQ!$B97)*$G97</f>
        <v>#VALUE!</v>
      </c>
      <c r="AZ97" s="53" t="e">
        <f>SUMIFS('[20]WorkDone DATA'!$L:$L,'[20]WorkDone DATA'!$N:$N,BOQ!AZ$6,'[20]WorkDone DATA'!$G:$G,BOQ!$B97)*$G97</f>
        <v>#VALUE!</v>
      </c>
      <c r="BA97" s="53" t="e">
        <f>SUMIFS('[20]WorkDone DATA'!$L:$L,'[20]WorkDone DATA'!$N:$N,BOQ!BA$6,'[20]WorkDone DATA'!$G:$G,BOQ!$B97)*$G97</f>
        <v>#VALUE!</v>
      </c>
      <c r="BB97" s="53" t="e">
        <f>SUMIFS('[20]WorkDone DATA'!$L:$L,'[20]WorkDone DATA'!$N:$N,BOQ!BB$6,'[20]WorkDone DATA'!$G:$G,BOQ!$B97)*$G97</f>
        <v>#VALUE!</v>
      </c>
      <c r="BC97" s="53" t="e">
        <f>SUMIFS('[20]WorkDone DATA'!$L:$L,'[20]WorkDone DATA'!$N:$N,BOQ!BC$6,'[20]WorkDone DATA'!$G:$G,BOQ!$B97)*$G97</f>
        <v>#VALUE!</v>
      </c>
      <c r="BD97" s="53" t="e">
        <f>SUMIFS('[20]WorkDone DATA'!$L:$L,'[20]WorkDone DATA'!$N:$N,BOQ!BD$6,'[20]WorkDone DATA'!$G:$G,BOQ!$B97)*$G97</f>
        <v>#VALUE!</v>
      </c>
      <c r="BE97" s="53" t="e">
        <f>SUMIFS('[20]WorkDone DATA'!$L:$L,'[20]WorkDone DATA'!$N:$N,BOQ!BE$6,'[20]WorkDone DATA'!$G:$G,BOQ!$B97)*$G97</f>
        <v>#VALUE!</v>
      </c>
      <c r="BF97" s="53" t="e">
        <f>SUMIFS('[20]WorkDone DATA'!$L:$L,'[20]WorkDone DATA'!$N:$N,BOQ!BF$6,'[20]WorkDone DATA'!$G:$G,BOQ!$B97)*$G97</f>
        <v>#VALUE!</v>
      </c>
      <c r="BG97" s="53" t="e">
        <f>SUMIFS('[20]WorkDone DATA'!$L:$L,'[20]WorkDone DATA'!$N:$N,BOQ!BG$6,'[20]WorkDone DATA'!$G:$G,BOQ!$B97)*$G97</f>
        <v>#VALUE!</v>
      </c>
      <c r="BH97" s="53" t="e">
        <f>SUMIFS('[20]WorkDone DATA'!$L:$L,'[20]WorkDone DATA'!$N:$N,BOQ!BH$6,'[20]WorkDone DATA'!$G:$G,BOQ!$B97)*$G97</f>
        <v>#VALUE!</v>
      </c>
      <c r="BI97" s="53" t="e">
        <f>SUMIFS('[20]WorkDone DATA'!$L:$L,'[20]WorkDone DATA'!$N:$N,BOQ!BI$6,'[20]WorkDone DATA'!$G:$G,BOQ!$B97)*$G97</f>
        <v>#VALUE!</v>
      </c>
      <c r="BJ97" s="53" t="e">
        <f>SUMIFS('[20]WorkDone DATA'!$L:$L,'[20]WorkDone DATA'!$N:$N,BOQ!BJ$6,'[20]WorkDone DATA'!$G:$G,BOQ!$B97)*$G97</f>
        <v>#VALUE!</v>
      </c>
      <c r="BK97" s="53" t="e">
        <f>SUMIFS('[20]WorkDone DATA'!$L:$L,'[20]WorkDone DATA'!$N:$N,BOQ!BK$6,'[20]WorkDone DATA'!$G:$G,BOQ!$B97)*$G97</f>
        <v>#VALUE!</v>
      </c>
      <c r="BL97" s="53" t="e">
        <f>SUMIFS('[20]WorkDone DATA'!$L:$L,'[20]WorkDone DATA'!$N:$N,BOQ!BL$6,'[20]WorkDone DATA'!$G:$G,BOQ!$B97)*$G97</f>
        <v>#VALUE!</v>
      </c>
      <c r="BM97" s="53" t="e">
        <f>SUMIFS('[20]WorkDone DATA'!$L:$L,'[20]WorkDone DATA'!$N:$N,BOQ!BM$6,'[20]WorkDone DATA'!$G:$G,BOQ!$B97)*$G97</f>
        <v>#VALUE!</v>
      </c>
      <c r="BN97" s="53" t="e">
        <f>SUMIFS('[20]WorkDone DATA'!$L:$L,'[20]WorkDone DATA'!$N:$N,BOQ!BN$6,'[20]WorkDone DATA'!$G:$G,BOQ!$B97)*$G97</f>
        <v>#VALUE!</v>
      </c>
      <c r="BO97" s="53" t="e">
        <f>SUMIFS('[20]WorkDone DATA'!$L:$L,'[20]WorkDone DATA'!$N:$N,BOQ!BO$6,'[20]WorkDone DATA'!$G:$G,BOQ!$B97)*$G97</f>
        <v>#VALUE!</v>
      </c>
      <c r="BP97" s="53" t="e">
        <f>SUMIFS('[20]WorkDone DATA'!$L:$L,'[20]WorkDone DATA'!$N:$N,BOQ!BP$6,'[20]WorkDone DATA'!$G:$G,BOQ!$B97)*$G97</f>
        <v>#VALUE!</v>
      </c>
      <c r="BQ97" s="53" t="e">
        <f>SUMIFS('[20]WorkDone DATA'!$L:$L,'[20]WorkDone DATA'!$N:$N,BOQ!BQ$6,'[20]WorkDone DATA'!$G:$G,BOQ!$B97)*$G97</f>
        <v>#VALUE!</v>
      </c>
      <c r="BR97" s="53" t="e">
        <f>SUMIFS('[20]WorkDone DATA'!$L:$L,'[20]WorkDone DATA'!$N:$N,BOQ!BR$6,'[20]WorkDone DATA'!$G:$G,BOQ!$B97)*$G97</f>
        <v>#VALUE!</v>
      </c>
      <c r="BS97" s="53" t="e">
        <f>SUMIFS('[20]WorkDone DATA'!$L:$L,'[20]WorkDone DATA'!$N:$N,BOQ!BS$6,'[20]WorkDone DATA'!$G:$G,BOQ!$B97)*$G97</f>
        <v>#VALUE!</v>
      </c>
      <c r="BT97" s="53" t="e">
        <f>SUMIFS('[20]WorkDone DATA'!$L:$L,'[20]WorkDone DATA'!$N:$N,BOQ!BT$6,'[20]WorkDone DATA'!$G:$G,BOQ!$B97)*$G97</f>
        <v>#VALUE!</v>
      </c>
      <c r="BU97" s="53" t="e">
        <f>SUMIFS('[20]WorkDone DATA'!$L:$L,'[20]WorkDone DATA'!$N:$N,BOQ!BU$6,'[20]WorkDone DATA'!$G:$G,BOQ!$B97)*$G97</f>
        <v>#VALUE!</v>
      </c>
      <c r="BV97" s="53" t="e">
        <f>SUMIFS('[20]WorkDone DATA'!$L:$L,'[20]WorkDone DATA'!$N:$N,BOQ!BV$6,'[20]WorkDone DATA'!$G:$G,BOQ!$B97)*$G97</f>
        <v>#VALUE!</v>
      </c>
      <c r="BW97" s="53" t="e">
        <f>SUMIFS('[20]WorkDone DATA'!$L:$L,'[20]WorkDone DATA'!$N:$N,BOQ!BW$6,'[20]WorkDone DATA'!$G:$G,BOQ!$B97)*$G97</f>
        <v>#VALUE!</v>
      </c>
      <c r="BX97" s="53" t="e">
        <f>SUMIFS('[20]WorkDone DATA'!$L:$L,'[20]WorkDone DATA'!$N:$N,BOQ!BX$6,'[20]WorkDone DATA'!$G:$G,BOQ!$B97)*$G97</f>
        <v>#VALUE!</v>
      </c>
    </row>
    <row r="98" spans="1:76" ht="15.6" x14ac:dyDescent="0.35">
      <c r="A98" s="1"/>
      <c r="B98" s="42"/>
      <c r="C98" s="64" t="s">
        <v>19</v>
      </c>
      <c r="D98" s="51"/>
      <c r="E98" s="51"/>
      <c r="F98" s="45"/>
      <c r="G98" s="52"/>
      <c r="H98" s="53">
        <f t="shared" si="8"/>
        <v>0</v>
      </c>
      <c r="K98" s="214"/>
      <c r="L98" s="220" t="e">
        <f t="shared" si="9"/>
        <v>#VALUE!</v>
      </c>
      <c r="M98" s="221" t="e">
        <f t="shared" si="10"/>
        <v>#VALUE!</v>
      </c>
      <c r="N98" s="223"/>
      <c r="O98" s="214">
        <f t="shared" si="11"/>
        <v>0</v>
      </c>
      <c r="P98" s="215" t="e">
        <f t="shared" si="12"/>
        <v>#VALUE!</v>
      </c>
      <c r="Q98" s="218"/>
      <c r="R98" s="217" t="e">
        <f>SUMIFS('[20]WorkDone DATA'!$L:$L,'[20]WorkDone DATA'!$N:$N,BOQ!S$6,'[20]WorkDone DATA'!$G:$G,BOQ!$B98)</f>
        <v>#VALUE!</v>
      </c>
      <c r="S98" s="53" t="e">
        <f t="shared" si="13"/>
        <v>#VALUE!</v>
      </c>
      <c r="T98" s="217" t="e">
        <f>SUMIFS('[20]WorkDone DATA'!$L:$L,'[20]WorkDone DATA'!$N:$N,BOQ!U$6,'[20]WorkDone DATA'!$G:$G,BOQ!$B98)</f>
        <v>#VALUE!</v>
      </c>
      <c r="U98" s="53" t="e">
        <f t="shared" si="14"/>
        <v>#VALUE!</v>
      </c>
      <c r="V98" s="217"/>
      <c r="W98" s="53" t="e">
        <f>SUMIFS('[20]WorkDone DATA'!$L:$L,'[20]WorkDone DATA'!$N:$N,BOQ!W$6,'[20]WorkDone DATA'!$G:$G,BOQ!$B98)*$G98</f>
        <v>#VALUE!</v>
      </c>
      <c r="X98" s="217"/>
      <c r="Y98" s="53" t="e">
        <f>SUMIFS('[20]WorkDone DATA'!$L:$L,'[20]WorkDone DATA'!$N:$N,BOQ!Y$6,'[20]WorkDone DATA'!$G:$G,BOQ!$B98)*$G98</f>
        <v>#VALUE!</v>
      </c>
      <c r="Z98" s="217"/>
      <c r="AA98" s="53" t="e">
        <f>SUMIFS('[20]WorkDone DATA'!$L:$L,'[20]WorkDone DATA'!$N:$N,BOQ!AA$6,'[20]WorkDone DATA'!$G:$G,BOQ!$B98)*$G98</f>
        <v>#VALUE!</v>
      </c>
      <c r="AB98" s="53" t="e">
        <f>SUMIFS('[20]WorkDone DATA'!$L:$L,'[20]WorkDone DATA'!$N:$N,BOQ!AB$6,'[20]WorkDone DATA'!$G:$G,BOQ!$B98)*$G98</f>
        <v>#VALUE!</v>
      </c>
      <c r="AC98" s="53" t="e">
        <f>SUMIFS('[20]WorkDone DATA'!$L:$L,'[20]WorkDone DATA'!$N:$N,BOQ!AC$6,'[20]WorkDone DATA'!$G:$G,BOQ!$B98)*$G98</f>
        <v>#VALUE!</v>
      </c>
      <c r="AD98" s="53" t="e">
        <f>SUMIFS('[20]WorkDone DATA'!$L:$L,'[20]WorkDone DATA'!$N:$N,BOQ!AD$6,'[20]WorkDone DATA'!$G:$G,BOQ!$B98)*$G98</f>
        <v>#VALUE!</v>
      </c>
      <c r="AE98" s="53" t="e">
        <f>SUMIFS('[20]WorkDone DATA'!$L:$L,'[20]WorkDone DATA'!$N:$N,BOQ!AE$6,'[20]WorkDone DATA'!$G:$G,BOQ!$B98)*$G98</f>
        <v>#VALUE!</v>
      </c>
      <c r="AF98" s="53" t="e">
        <f>SUMIFS('[20]WorkDone DATA'!$L:$L,'[20]WorkDone DATA'!$N:$N,BOQ!AF$6,'[20]WorkDone DATA'!$G:$G,BOQ!$B98)*$G98</f>
        <v>#VALUE!</v>
      </c>
      <c r="AG98" s="53" t="e">
        <f>SUMIFS('[20]WorkDone DATA'!$L:$L,'[20]WorkDone DATA'!$N:$N,BOQ!AG$6,'[20]WorkDone DATA'!$G:$G,BOQ!$B98)*$G98</f>
        <v>#VALUE!</v>
      </c>
      <c r="AH98" s="53" t="e">
        <f>SUMIFS('[20]WorkDone DATA'!$L:$L,'[20]WorkDone DATA'!$N:$N,BOQ!AH$6,'[20]WorkDone DATA'!$G:$G,BOQ!$B98)*$G98</f>
        <v>#VALUE!</v>
      </c>
      <c r="AI98" s="53" t="e">
        <f>SUMIFS('[20]WorkDone DATA'!$L:$L,'[20]WorkDone DATA'!$N:$N,BOQ!AI$6,'[20]WorkDone DATA'!$G:$G,BOQ!$B98)*$G98</f>
        <v>#VALUE!</v>
      </c>
      <c r="AJ98" s="53" t="e">
        <f>SUMIFS('[20]WorkDone DATA'!$L:$L,'[20]WorkDone DATA'!$N:$N,BOQ!AJ$6,'[20]WorkDone DATA'!$G:$G,BOQ!$B98)*$G98</f>
        <v>#VALUE!</v>
      </c>
      <c r="AK98" s="53" t="e">
        <f>SUMIFS('[20]WorkDone DATA'!$L:$L,'[20]WorkDone DATA'!$N:$N,BOQ!AK$6,'[20]WorkDone DATA'!$G:$G,BOQ!$B98)*$G98</f>
        <v>#VALUE!</v>
      </c>
      <c r="AL98" s="53" t="e">
        <f>SUMIFS('[20]WorkDone DATA'!$L:$L,'[20]WorkDone DATA'!$N:$N,BOQ!AL$6,'[20]WorkDone DATA'!$G:$G,BOQ!$B98)*$G98</f>
        <v>#VALUE!</v>
      </c>
      <c r="AM98" s="53" t="e">
        <f>SUMIFS('[20]WorkDone DATA'!$L:$L,'[20]WorkDone DATA'!$N:$N,BOQ!AM$6,'[20]WorkDone DATA'!$G:$G,BOQ!$B98)*$G98</f>
        <v>#VALUE!</v>
      </c>
      <c r="AN98" s="53" t="e">
        <f>SUMIFS('[20]WorkDone DATA'!$L:$L,'[20]WorkDone DATA'!$N:$N,BOQ!AN$6,'[20]WorkDone DATA'!$G:$G,BOQ!$B98)*$G98</f>
        <v>#VALUE!</v>
      </c>
      <c r="AO98" s="53" t="e">
        <f>SUMIFS('[20]WorkDone DATA'!$L:$L,'[20]WorkDone DATA'!$N:$N,BOQ!AO$6,'[20]WorkDone DATA'!$G:$G,BOQ!$B98)*$G98</f>
        <v>#VALUE!</v>
      </c>
      <c r="AP98" s="53" t="e">
        <f>SUMIFS('[20]WorkDone DATA'!$L:$L,'[20]WorkDone DATA'!$N:$N,BOQ!AP$6,'[20]WorkDone DATA'!$G:$G,BOQ!$B98)*$G98</f>
        <v>#VALUE!</v>
      </c>
      <c r="AQ98" s="53" t="e">
        <f>SUMIFS('[20]WorkDone DATA'!$L:$L,'[20]WorkDone DATA'!$N:$N,BOQ!AQ$6,'[20]WorkDone DATA'!$G:$G,BOQ!$B98)*$G98</f>
        <v>#VALUE!</v>
      </c>
      <c r="AR98" s="53" t="e">
        <f>SUMIFS('[20]WorkDone DATA'!$L:$L,'[20]WorkDone DATA'!$N:$N,BOQ!AR$6,'[20]WorkDone DATA'!$G:$G,BOQ!$B98)*$G98</f>
        <v>#VALUE!</v>
      </c>
      <c r="AS98" s="53" t="e">
        <f>SUMIFS('[20]WorkDone DATA'!$L:$L,'[20]WorkDone DATA'!$N:$N,BOQ!AS$6,'[20]WorkDone DATA'!$G:$G,BOQ!$B98)*$G98</f>
        <v>#VALUE!</v>
      </c>
      <c r="AT98" s="53" t="e">
        <f>SUMIFS('[20]WorkDone DATA'!$L:$L,'[20]WorkDone DATA'!$N:$N,BOQ!AT$6,'[20]WorkDone DATA'!$G:$G,BOQ!$B98)*$G98</f>
        <v>#VALUE!</v>
      </c>
      <c r="AU98" s="53" t="e">
        <f>SUMIFS('[20]WorkDone DATA'!$L:$L,'[20]WorkDone DATA'!$N:$N,BOQ!AU$6,'[20]WorkDone DATA'!$G:$G,BOQ!$B98)*$G98</f>
        <v>#VALUE!</v>
      </c>
      <c r="AV98" s="53" t="e">
        <f>SUMIFS('[20]WorkDone DATA'!$L:$L,'[20]WorkDone DATA'!$N:$N,BOQ!AV$6,'[20]WorkDone DATA'!$G:$G,BOQ!$B98)*$G98</f>
        <v>#VALUE!</v>
      </c>
      <c r="AW98" s="53" t="e">
        <f>SUMIFS('[20]WorkDone DATA'!$L:$L,'[20]WorkDone DATA'!$N:$N,BOQ!AW$6,'[20]WorkDone DATA'!$G:$G,BOQ!$B98)*$G98</f>
        <v>#VALUE!</v>
      </c>
      <c r="AX98" s="53" t="e">
        <f>SUMIFS('[20]WorkDone DATA'!$L:$L,'[20]WorkDone DATA'!$N:$N,BOQ!AX$6,'[20]WorkDone DATA'!$G:$G,BOQ!$B98)*$G98</f>
        <v>#VALUE!</v>
      </c>
      <c r="AY98" s="53" t="e">
        <f>SUMIFS('[20]WorkDone DATA'!$L:$L,'[20]WorkDone DATA'!$N:$N,BOQ!AY$6,'[20]WorkDone DATA'!$G:$G,BOQ!$B98)*$G98</f>
        <v>#VALUE!</v>
      </c>
      <c r="AZ98" s="53" t="e">
        <f>SUMIFS('[20]WorkDone DATA'!$L:$L,'[20]WorkDone DATA'!$N:$N,BOQ!AZ$6,'[20]WorkDone DATA'!$G:$G,BOQ!$B98)*$G98</f>
        <v>#VALUE!</v>
      </c>
      <c r="BA98" s="53" t="e">
        <f>SUMIFS('[20]WorkDone DATA'!$L:$L,'[20]WorkDone DATA'!$N:$N,BOQ!BA$6,'[20]WorkDone DATA'!$G:$G,BOQ!$B98)*$G98</f>
        <v>#VALUE!</v>
      </c>
      <c r="BB98" s="53" t="e">
        <f>SUMIFS('[20]WorkDone DATA'!$L:$L,'[20]WorkDone DATA'!$N:$N,BOQ!BB$6,'[20]WorkDone DATA'!$G:$G,BOQ!$B98)*$G98</f>
        <v>#VALUE!</v>
      </c>
      <c r="BC98" s="53" t="e">
        <f>SUMIFS('[20]WorkDone DATA'!$L:$L,'[20]WorkDone DATA'!$N:$N,BOQ!BC$6,'[20]WorkDone DATA'!$G:$G,BOQ!$B98)*$G98</f>
        <v>#VALUE!</v>
      </c>
      <c r="BD98" s="53" t="e">
        <f>SUMIFS('[20]WorkDone DATA'!$L:$L,'[20]WorkDone DATA'!$N:$N,BOQ!BD$6,'[20]WorkDone DATA'!$G:$G,BOQ!$B98)*$G98</f>
        <v>#VALUE!</v>
      </c>
      <c r="BE98" s="53" t="e">
        <f>SUMIFS('[20]WorkDone DATA'!$L:$L,'[20]WorkDone DATA'!$N:$N,BOQ!BE$6,'[20]WorkDone DATA'!$G:$G,BOQ!$B98)*$G98</f>
        <v>#VALUE!</v>
      </c>
      <c r="BF98" s="53" t="e">
        <f>SUMIFS('[20]WorkDone DATA'!$L:$L,'[20]WorkDone DATA'!$N:$N,BOQ!BF$6,'[20]WorkDone DATA'!$G:$G,BOQ!$B98)*$G98</f>
        <v>#VALUE!</v>
      </c>
      <c r="BG98" s="53" t="e">
        <f>SUMIFS('[20]WorkDone DATA'!$L:$L,'[20]WorkDone DATA'!$N:$N,BOQ!BG$6,'[20]WorkDone DATA'!$G:$G,BOQ!$B98)*$G98</f>
        <v>#VALUE!</v>
      </c>
      <c r="BH98" s="53" t="e">
        <f>SUMIFS('[20]WorkDone DATA'!$L:$L,'[20]WorkDone DATA'!$N:$N,BOQ!BH$6,'[20]WorkDone DATA'!$G:$G,BOQ!$B98)*$G98</f>
        <v>#VALUE!</v>
      </c>
      <c r="BI98" s="53" t="e">
        <f>SUMIFS('[20]WorkDone DATA'!$L:$L,'[20]WorkDone DATA'!$N:$N,BOQ!BI$6,'[20]WorkDone DATA'!$G:$G,BOQ!$B98)*$G98</f>
        <v>#VALUE!</v>
      </c>
      <c r="BJ98" s="53" t="e">
        <f>SUMIFS('[20]WorkDone DATA'!$L:$L,'[20]WorkDone DATA'!$N:$N,BOQ!BJ$6,'[20]WorkDone DATA'!$G:$G,BOQ!$B98)*$G98</f>
        <v>#VALUE!</v>
      </c>
      <c r="BK98" s="53" t="e">
        <f>SUMIFS('[20]WorkDone DATA'!$L:$L,'[20]WorkDone DATA'!$N:$N,BOQ!BK$6,'[20]WorkDone DATA'!$G:$G,BOQ!$B98)*$G98</f>
        <v>#VALUE!</v>
      </c>
      <c r="BL98" s="53" t="e">
        <f>SUMIFS('[20]WorkDone DATA'!$L:$L,'[20]WorkDone DATA'!$N:$N,BOQ!BL$6,'[20]WorkDone DATA'!$G:$G,BOQ!$B98)*$G98</f>
        <v>#VALUE!</v>
      </c>
      <c r="BM98" s="53" t="e">
        <f>SUMIFS('[20]WorkDone DATA'!$L:$L,'[20]WorkDone DATA'!$N:$N,BOQ!BM$6,'[20]WorkDone DATA'!$G:$G,BOQ!$B98)*$G98</f>
        <v>#VALUE!</v>
      </c>
      <c r="BN98" s="53" t="e">
        <f>SUMIFS('[20]WorkDone DATA'!$L:$L,'[20]WorkDone DATA'!$N:$N,BOQ!BN$6,'[20]WorkDone DATA'!$G:$G,BOQ!$B98)*$G98</f>
        <v>#VALUE!</v>
      </c>
      <c r="BO98" s="53" t="e">
        <f>SUMIFS('[20]WorkDone DATA'!$L:$L,'[20]WorkDone DATA'!$N:$N,BOQ!BO$6,'[20]WorkDone DATA'!$G:$G,BOQ!$B98)*$G98</f>
        <v>#VALUE!</v>
      </c>
      <c r="BP98" s="53" t="e">
        <f>SUMIFS('[20]WorkDone DATA'!$L:$L,'[20]WorkDone DATA'!$N:$N,BOQ!BP$6,'[20]WorkDone DATA'!$G:$G,BOQ!$B98)*$G98</f>
        <v>#VALUE!</v>
      </c>
      <c r="BQ98" s="53" t="e">
        <f>SUMIFS('[20]WorkDone DATA'!$L:$L,'[20]WorkDone DATA'!$N:$N,BOQ!BQ$6,'[20]WorkDone DATA'!$G:$G,BOQ!$B98)*$G98</f>
        <v>#VALUE!</v>
      </c>
      <c r="BR98" s="53" t="e">
        <f>SUMIFS('[20]WorkDone DATA'!$L:$L,'[20]WorkDone DATA'!$N:$N,BOQ!BR$6,'[20]WorkDone DATA'!$G:$G,BOQ!$B98)*$G98</f>
        <v>#VALUE!</v>
      </c>
      <c r="BS98" s="53" t="e">
        <f>SUMIFS('[20]WorkDone DATA'!$L:$L,'[20]WorkDone DATA'!$N:$N,BOQ!BS$6,'[20]WorkDone DATA'!$G:$G,BOQ!$B98)*$G98</f>
        <v>#VALUE!</v>
      </c>
      <c r="BT98" s="53" t="e">
        <f>SUMIFS('[20]WorkDone DATA'!$L:$L,'[20]WorkDone DATA'!$N:$N,BOQ!BT$6,'[20]WorkDone DATA'!$G:$G,BOQ!$B98)*$G98</f>
        <v>#VALUE!</v>
      </c>
      <c r="BU98" s="53" t="e">
        <f>SUMIFS('[20]WorkDone DATA'!$L:$L,'[20]WorkDone DATA'!$N:$N,BOQ!BU$6,'[20]WorkDone DATA'!$G:$G,BOQ!$B98)*$G98</f>
        <v>#VALUE!</v>
      </c>
      <c r="BV98" s="53" t="e">
        <f>SUMIFS('[20]WorkDone DATA'!$L:$L,'[20]WorkDone DATA'!$N:$N,BOQ!BV$6,'[20]WorkDone DATA'!$G:$G,BOQ!$B98)*$G98</f>
        <v>#VALUE!</v>
      </c>
      <c r="BW98" s="53" t="e">
        <f>SUMIFS('[20]WorkDone DATA'!$L:$L,'[20]WorkDone DATA'!$N:$N,BOQ!BW$6,'[20]WorkDone DATA'!$G:$G,BOQ!$B98)*$G98</f>
        <v>#VALUE!</v>
      </c>
      <c r="BX98" s="53" t="e">
        <f>SUMIFS('[20]WorkDone DATA'!$L:$L,'[20]WorkDone DATA'!$N:$N,BOQ!BX$6,'[20]WorkDone DATA'!$G:$G,BOQ!$B98)*$G98</f>
        <v>#VALUE!</v>
      </c>
    </row>
    <row r="99" spans="1:76" ht="15.6" x14ac:dyDescent="0.35">
      <c r="A99" s="1" t="str">
        <f>C98</f>
        <v>240mm2 x 3 core (CXX03TCV) 3.8kV/6.6kV</v>
      </c>
      <c r="B99" s="42">
        <v>2.0470000000000002</v>
      </c>
      <c r="C99" s="65" t="s">
        <v>11</v>
      </c>
      <c r="D99" s="58" t="s">
        <v>12</v>
      </c>
      <c r="E99" s="51" t="s">
        <v>93</v>
      </c>
      <c r="F99" s="45">
        <v>90</v>
      </c>
      <c r="G99" s="52">
        <v>7960.26</v>
      </c>
      <c r="H99" s="53">
        <f t="shared" si="8"/>
        <v>716423.4</v>
      </c>
      <c r="K99" s="214" t="e">
        <f t="shared" si="15"/>
        <v>#VALUE!</v>
      </c>
      <c r="L99" s="220" t="e">
        <f t="shared" si="9"/>
        <v>#VALUE!</v>
      </c>
      <c r="M99" s="221" t="e">
        <f t="shared" si="10"/>
        <v>#VALUE!</v>
      </c>
      <c r="N99" s="213"/>
      <c r="O99" s="214" t="e">
        <f t="shared" si="11"/>
        <v>#VALUE!</v>
      </c>
      <c r="P99" s="215" t="e">
        <f t="shared" si="12"/>
        <v>#VALUE!</v>
      </c>
      <c r="Q99" s="218"/>
      <c r="R99" s="217" t="e">
        <f>SUMIFS('[20]WorkDone DATA'!$L:$L,'[20]WorkDone DATA'!$N:$N,BOQ!S$6,'[20]WorkDone DATA'!$G:$G,BOQ!$B99)</f>
        <v>#VALUE!</v>
      </c>
      <c r="S99" s="53" t="e">
        <f t="shared" si="13"/>
        <v>#VALUE!</v>
      </c>
      <c r="T99" s="217" t="e">
        <f>SUMIFS('[20]WorkDone DATA'!$L:$L,'[20]WorkDone DATA'!$N:$N,BOQ!U$6,'[20]WorkDone DATA'!$G:$G,BOQ!$B99)</f>
        <v>#VALUE!</v>
      </c>
      <c r="U99" s="53" t="e">
        <f t="shared" si="14"/>
        <v>#VALUE!</v>
      </c>
      <c r="V99" s="217"/>
      <c r="W99" s="53" t="e">
        <f>SUMIFS('[20]WorkDone DATA'!$L:$L,'[20]WorkDone DATA'!$N:$N,BOQ!W$6,'[20]WorkDone DATA'!$G:$G,BOQ!$B99)*$G99</f>
        <v>#VALUE!</v>
      </c>
      <c r="X99" s="217"/>
      <c r="Y99" s="53" t="e">
        <f>SUMIFS('[20]WorkDone DATA'!$L:$L,'[20]WorkDone DATA'!$N:$N,BOQ!Y$6,'[20]WorkDone DATA'!$G:$G,BOQ!$B99)*$G99</f>
        <v>#VALUE!</v>
      </c>
      <c r="Z99" s="217"/>
      <c r="AA99" s="53" t="e">
        <f>SUMIFS('[20]WorkDone DATA'!$L:$L,'[20]WorkDone DATA'!$N:$N,BOQ!AA$6,'[20]WorkDone DATA'!$G:$G,BOQ!$B99)*$G99</f>
        <v>#VALUE!</v>
      </c>
      <c r="AB99" s="53" t="e">
        <f>SUMIFS('[20]WorkDone DATA'!$L:$L,'[20]WorkDone DATA'!$N:$N,BOQ!AB$6,'[20]WorkDone DATA'!$G:$G,BOQ!$B99)*$G99</f>
        <v>#VALUE!</v>
      </c>
      <c r="AC99" s="53" t="e">
        <f>SUMIFS('[20]WorkDone DATA'!$L:$L,'[20]WorkDone DATA'!$N:$N,BOQ!AC$6,'[20]WorkDone DATA'!$G:$G,BOQ!$B99)*$G99</f>
        <v>#VALUE!</v>
      </c>
      <c r="AD99" s="53" t="e">
        <f>SUMIFS('[20]WorkDone DATA'!$L:$L,'[20]WorkDone DATA'!$N:$N,BOQ!AD$6,'[20]WorkDone DATA'!$G:$G,BOQ!$B99)*$G99</f>
        <v>#VALUE!</v>
      </c>
      <c r="AE99" s="53" t="e">
        <f>SUMIFS('[20]WorkDone DATA'!$L:$L,'[20]WorkDone DATA'!$N:$N,BOQ!AE$6,'[20]WorkDone DATA'!$G:$G,BOQ!$B99)*$G99</f>
        <v>#VALUE!</v>
      </c>
      <c r="AF99" s="53" t="e">
        <f>SUMIFS('[20]WorkDone DATA'!$L:$L,'[20]WorkDone DATA'!$N:$N,BOQ!AF$6,'[20]WorkDone DATA'!$G:$G,BOQ!$B99)*$G99</f>
        <v>#VALUE!</v>
      </c>
      <c r="AG99" s="53" t="e">
        <f>SUMIFS('[20]WorkDone DATA'!$L:$L,'[20]WorkDone DATA'!$N:$N,BOQ!AG$6,'[20]WorkDone DATA'!$G:$G,BOQ!$B99)*$G99</f>
        <v>#VALUE!</v>
      </c>
      <c r="AH99" s="53" t="e">
        <f>SUMIFS('[20]WorkDone DATA'!$L:$L,'[20]WorkDone DATA'!$N:$N,BOQ!AH$6,'[20]WorkDone DATA'!$G:$G,BOQ!$B99)*$G99</f>
        <v>#VALUE!</v>
      </c>
      <c r="AI99" s="53" t="e">
        <f>SUMIFS('[20]WorkDone DATA'!$L:$L,'[20]WorkDone DATA'!$N:$N,BOQ!AI$6,'[20]WorkDone DATA'!$G:$G,BOQ!$B99)*$G99</f>
        <v>#VALUE!</v>
      </c>
      <c r="AJ99" s="53" t="e">
        <f>SUMIFS('[20]WorkDone DATA'!$L:$L,'[20]WorkDone DATA'!$N:$N,BOQ!AJ$6,'[20]WorkDone DATA'!$G:$G,BOQ!$B99)*$G99</f>
        <v>#VALUE!</v>
      </c>
      <c r="AK99" s="53" t="e">
        <f>SUMIFS('[20]WorkDone DATA'!$L:$L,'[20]WorkDone DATA'!$N:$N,BOQ!AK$6,'[20]WorkDone DATA'!$G:$G,BOQ!$B99)*$G99</f>
        <v>#VALUE!</v>
      </c>
      <c r="AL99" s="53" t="e">
        <f>SUMIFS('[20]WorkDone DATA'!$L:$L,'[20]WorkDone DATA'!$N:$N,BOQ!AL$6,'[20]WorkDone DATA'!$G:$G,BOQ!$B99)*$G99</f>
        <v>#VALUE!</v>
      </c>
      <c r="AM99" s="53" t="e">
        <f>SUMIFS('[20]WorkDone DATA'!$L:$L,'[20]WorkDone DATA'!$N:$N,BOQ!AM$6,'[20]WorkDone DATA'!$G:$G,BOQ!$B99)*$G99</f>
        <v>#VALUE!</v>
      </c>
      <c r="AN99" s="53" t="e">
        <f>SUMIFS('[20]WorkDone DATA'!$L:$L,'[20]WorkDone DATA'!$N:$N,BOQ!AN$6,'[20]WorkDone DATA'!$G:$G,BOQ!$B99)*$G99</f>
        <v>#VALUE!</v>
      </c>
      <c r="AO99" s="53" t="e">
        <f>SUMIFS('[20]WorkDone DATA'!$L:$L,'[20]WorkDone DATA'!$N:$N,BOQ!AO$6,'[20]WorkDone DATA'!$G:$G,BOQ!$B99)*$G99</f>
        <v>#VALUE!</v>
      </c>
      <c r="AP99" s="53" t="e">
        <f>SUMIFS('[20]WorkDone DATA'!$L:$L,'[20]WorkDone DATA'!$N:$N,BOQ!AP$6,'[20]WorkDone DATA'!$G:$G,BOQ!$B99)*$G99</f>
        <v>#VALUE!</v>
      </c>
      <c r="AQ99" s="53" t="e">
        <f>SUMIFS('[20]WorkDone DATA'!$L:$L,'[20]WorkDone DATA'!$N:$N,BOQ!AQ$6,'[20]WorkDone DATA'!$G:$G,BOQ!$B99)*$G99</f>
        <v>#VALUE!</v>
      </c>
      <c r="AR99" s="53" t="e">
        <f>SUMIFS('[20]WorkDone DATA'!$L:$L,'[20]WorkDone DATA'!$N:$N,BOQ!AR$6,'[20]WorkDone DATA'!$G:$G,BOQ!$B99)*$G99</f>
        <v>#VALUE!</v>
      </c>
      <c r="AS99" s="53" t="e">
        <f>SUMIFS('[20]WorkDone DATA'!$L:$L,'[20]WorkDone DATA'!$N:$N,BOQ!AS$6,'[20]WorkDone DATA'!$G:$G,BOQ!$B99)*$G99</f>
        <v>#VALUE!</v>
      </c>
      <c r="AT99" s="53" t="e">
        <f>SUMIFS('[20]WorkDone DATA'!$L:$L,'[20]WorkDone DATA'!$N:$N,BOQ!AT$6,'[20]WorkDone DATA'!$G:$G,BOQ!$B99)*$G99</f>
        <v>#VALUE!</v>
      </c>
      <c r="AU99" s="53" t="e">
        <f>SUMIFS('[20]WorkDone DATA'!$L:$L,'[20]WorkDone DATA'!$N:$N,BOQ!AU$6,'[20]WorkDone DATA'!$G:$G,BOQ!$B99)*$G99</f>
        <v>#VALUE!</v>
      </c>
      <c r="AV99" s="53" t="e">
        <f>SUMIFS('[20]WorkDone DATA'!$L:$L,'[20]WorkDone DATA'!$N:$N,BOQ!AV$6,'[20]WorkDone DATA'!$G:$G,BOQ!$B99)*$G99</f>
        <v>#VALUE!</v>
      </c>
      <c r="AW99" s="53" t="e">
        <f>SUMIFS('[20]WorkDone DATA'!$L:$L,'[20]WorkDone DATA'!$N:$N,BOQ!AW$6,'[20]WorkDone DATA'!$G:$G,BOQ!$B99)*$G99</f>
        <v>#VALUE!</v>
      </c>
      <c r="AX99" s="53" t="e">
        <f>SUMIFS('[20]WorkDone DATA'!$L:$L,'[20]WorkDone DATA'!$N:$N,BOQ!AX$6,'[20]WorkDone DATA'!$G:$G,BOQ!$B99)*$G99</f>
        <v>#VALUE!</v>
      </c>
      <c r="AY99" s="53" t="e">
        <f>SUMIFS('[20]WorkDone DATA'!$L:$L,'[20]WorkDone DATA'!$N:$N,BOQ!AY$6,'[20]WorkDone DATA'!$G:$G,BOQ!$B99)*$G99</f>
        <v>#VALUE!</v>
      </c>
      <c r="AZ99" s="53" t="e">
        <f>SUMIFS('[20]WorkDone DATA'!$L:$L,'[20]WorkDone DATA'!$N:$N,BOQ!AZ$6,'[20]WorkDone DATA'!$G:$G,BOQ!$B99)*$G99</f>
        <v>#VALUE!</v>
      </c>
      <c r="BA99" s="53" t="e">
        <f>SUMIFS('[20]WorkDone DATA'!$L:$L,'[20]WorkDone DATA'!$N:$N,BOQ!BA$6,'[20]WorkDone DATA'!$G:$G,BOQ!$B99)*$G99</f>
        <v>#VALUE!</v>
      </c>
      <c r="BB99" s="53" t="e">
        <f>SUMIFS('[20]WorkDone DATA'!$L:$L,'[20]WorkDone DATA'!$N:$N,BOQ!BB$6,'[20]WorkDone DATA'!$G:$G,BOQ!$B99)*$G99</f>
        <v>#VALUE!</v>
      </c>
      <c r="BC99" s="53" t="e">
        <f>SUMIFS('[20]WorkDone DATA'!$L:$L,'[20]WorkDone DATA'!$N:$N,BOQ!BC$6,'[20]WorkDone DATA'!$G:$G,BOQ!$B99)*$G99</f>
        <v>#VALUE!</v>
      </c>
      <c r="BD99" s="53" t="e">
        <f>SUMIFS('[20]WorkDone DATA'!$L:$L,'[20]WorkDone DATA'!$N:$N,BOQ!BD$6,'[20]WorkDone DATA'!$G:$G,BOQ!$B99)*$G99</f>
        <v>#VALUE!</v>
      </c>
      <c r="BE99" s="53" t="e">
        <f>SUMIFS('[20]WorkDone DATA'!$L:$L,'[20]WorkDone DATA'!$N:$N,BOQ!BE$6,'[20]WorkDone DATA'!$G:$G,BOQ!$B99)*$G99</f>
        <v>#VALUE!</v>
      </c>
      <c r="BF99" s="53" t="e">
        <f>SUMIFS('[20]WorkDone DATA'!$L:$L,'[20]WorkDone DATA'!$N:$N,BOQ!BF$6,'[20]WorkDone DATA'!$G:$G,BOQ!$B99)*$G99</f>
        <v>#VALUE!</v>
      </c>
      <c r="BG99" s="53" t="e">
        <f>SUMIFS('[20]WorkDone DATA'!$L:$L,'[20]WorkDone DATA'!$N:$N,BOQ!BG$6,'[20]WorkDone DATA'!$G:$G,BOQ!$B99)*$G99</f>
        <v>#VALUE!</v>
      </c>
      <c r="BH99" s="53" t="e">
        <f>SUMIFS('[20]WorkDone DATA'!$L:$L,'[20]WorkDone DATA'!$N:$N,BOQ!BH$6,'[20]WorkDone DATA'!$G:$G,BOQ!$B99)*$G99</f>
        <v>#VALUE!</v>
      </c>
      <c r="BI99" s="53" t="e">
        <f>SUMIFS('[20]WorkDone DATA'!$L:$L,'[20]WorkDone DATA'!$N:$N,BOQ!BI$6,'[20]WorkDone DATA'!$G:$G,BOQ!$B99)*$G99</f>
        <v>#VALUE!</v>
      </c>
      <c r="BJ99" s="53" t="e">
        <f>SUMIFS('[20]WorkDone DATA'!$L:$L,'[20]WorkDone DATA'!$N:$N,BOQ!BJ$6,'[20]WorkDone DATA'!$G:$G,BOQ!$B99)*$G99</f>
        <v>#VALUE!</v>
      </c>
      <c r="BK99" s="53" t="e">
        <f>SUMIFS('[20]WorkDone DATA'!$L:$L,'[20]WorkDone DATA'!$N:$N,BOQ!BK$6,'[20]WorkDone DATA'!$G:$G,BOQ!$B99)*$G99</f>
        <v>#VALUE!</v>
      </c>
      <c r="BL99" s="53" t="e">
        <f>SUMIFS('[20]WorkDone DATA'!$L:$L,'[20]WorkDone DATA'!$N:$N,BOQ!BL$6,'[20]WorkDone DATA'!$G:$G,BOQ!$B99)*$G99</f>
        <v>#VALUE!</v>
      </c>
      <c r="BM99" s="53" t="e">
        <f>SUMIFS('[20]WorkDone DATA'!$L:$L,'[20]WorkDone DATA'!$N:$N,BOQ!BM$6,'[20]WorkDone DATA'!$G:$G,BOQ!$B99)*$G99</f>
        <v>#VALUE!</v>
      </c>
      <c r="BN99" s="53" t="e">
        <f>SUMIFS('[20]WorkDone DATA'!$L:$L,'[20]WorkDone DATA'!$N:$N,BOQ!BN$6,'[20]WorkDone DATA'!$G:$G,BOQ!$B99)*$G99</f>
        <v>#VALUE!</v>
      </c>
      <c r="BO99" s="53" t="e">
        <f>SUMIFS('[20]WorkDone DATA'!$L:$L,'[20]WorkDone DATA'!$N:$N,BOQ!BO$6,'[20]WorkDone DATA'!$G:$G,BOQ!$B99)*$G99</f>
        <v>#VALUE!</v>
      </c>
      <c r="BP99" s="53" t="e">
        <f>SUMIFS('[20]WorkDone DATA'!$L:$L,'[20]WorkDone DATA'!$N:$N,BOQ!BP$6,'[20]WorkDone DATA'!$G:$G,BOQ!$B99)*$G99</f>
        <v>#VALUE!</v>
      </c>
      <c r="BQ99" s="53" t="e">
        <f>SUMIFS('[20]WorkDone DATA'!$L:$L,'[20]WorkDone DATA'!$N:$N,BOQ!BQ$6,'[20]WorkDone DATA'!$G:$G,BOQ!$B99)*$G99</f>
        <v>#VALUE!</v>
      </c>
      <c r="BR99" s="53" t="e">
        <f>SUMIFS('[20]WorkDone DATA'!$L:$L,'[20]WorkDone DATA'!$N:$N,BOQ!BR$6,'[20]WorkDone DATA'!$G:$G,BOQ!$B99)*$G99</f>
        <v>#VALUE!</v>
      </c>
      <c r="BS99" s="53" t="e">
        <f>SUMIFS('[20]WorkDone DATA'!$L:$L,'[20]WorkDone DATA'!$N:$N,BOQ!BS$6,'[20]WorkDone DATA'!$G:$G,BOQ!$B99)*$G99</f>
        <v>#VALUE!</v>
      </c>
      <c r="BT99" s="53" t="e">
        <f>SUMIFS('[20]WorkDone DATA'!$L:$L,'[20]WorkDone DATA'!$N:$N,BOQ!BT$6,'[20]WorkDone DATA'!$G:$G,BOQ!$B99)*$G99</f>
        <v>#VALUE!</v>
      </c>
      <c r="BU99" s="53" t="e">
        <f>SUMIFS('[20]WorkDone DATA'!$L:$L,'[20]WorkDone DATA'!$N:$N,BOQ!BU$6,'[20]WorkDone DATA'!$G:$G,BOQ!$B99)*$G99</f>
        <v>#VALUE!</v>
      </c>
      <c r="BV99" s="53" t="e">
        <f>SUMIFS('[20]WorkDone DATA'!$L:$L,'[20]WorkDone DATA'!$N:$N,BOQ!BV$6,'[20]WorkDone DATA'!$G:$G,BOQ!$B99)*$G99</f>
        <v>#VALUE!</v>
      </c>
      <c r="BW99" s="53" t="e">
        <f>SUMIFS('[20]WorkDone DATA'!$L:$L,'[20]WorkDone DATA'!$N:$N,BOQ!BW$6,'[20]WorkDone DATA'!$G:$G,BOQ!$B99)*$G99</f>
        <v>#VALUE!</v>
      </c>
      <c r="BX99" s="53" t="e">
        <f>SUMIFS('[20]WorkDone DATA'!$L:$L,'[20]WorkDone DATA'!$N:$N,BOQ!BX$6,'[20]WorkDone DATA'!$G:$G,BOQ!$B99)*$G99</f>
        <v>#VALUE!</v>
      </c>
    </row>
    <row r="100" spans="1:76" ht="15.6" x14ac:dyDescent="0.35">
      <c r="A100" s="1" t="str">
        <f>C98</f>
        <v>240mm2 x 3 core (CXX03TCV) 3.8kV/6.6kV</v>
      </c>
      <c r="B100" s="42">
        <v>2.048</v>
      </c>
      <c r="C100" s="65" t="s">
        <v>45</v>
      </c>
      <c r="D100" s="58" t="s">
        <v>46</v>
      </c>
      <c r="E100" s="51" t="s">
        <v>93</v>
      </c>
      <c r="F100" s="45">
        <v>90</v>
      </c>
      <c r="G100" s="52">
        <v>2864.77</v>
      </c>
      <c r="H100" s="53">
        <f t="shared" si="8"/>
        <v>257829.3</v>
      </c>
      <c r="K100" s="214" t="e">
        <f t="shared" si="15"/>
        <v>#VALUE!</v>
      </c>
      <c r="L100" s="220" t="e">
        <f t="shared" si="9"/>
        <v>#VALUE!</v>
      </c>
      <c r="M100" s="221" t="e">
        <f t="shared" si="10"/>
        <v>#VALUE!</v>
      </c>
      <c r="N100" s="213"/>
      <c r="O100" s="214" t="e">
        <f t="shared" si="11"/>
        <v>#VALUE!</v>
      </c>
      <c r="P100" s="215" t="e">
        <f t="shared" si="12"/>
        <v>#VALUE!</v>
      </c>
      <c r="Q100" s="218"/>
      <c r="R100" s="217" t="e">
        <f>SUMIFS('[20]WorkDone DATA'!$L:$L,'[20]WorkDone DATA'!$N:$N,BOQ!S$6,'[20]WorkDone DATA'!$G:$G,BOQ!$B100)</f>
        <v>#VALUE!</v>
      </c>
      <c r="S100" s="53" t="e">
        <f t="shared" si="13"/>
        <v>#VALUE!</v>
      </c>
      <c r="T100" s="217" t="e">
        <f>SUMIFS('[20]WorkDone DATA'!$L:$L,'[20]WorkDone DATA'!$N:$N,BOQ!U$6,'[20]WorkDone DATA'!$G:$G,BOQ!$B100)</f>
        <v>#VALUE!</v>
      </c>
      <c r="U100" s="53" t="e">
        <f t="shared" si="14"/>
        <v>#VALUE!</v>
      </c>
      <c r="V100" s="217"/>
      <c r="W100" s="53" t="e">
        <f>SUMIFS('[20]WorkDone DATA'!$L:$L,'[20]WorkDone DATA'!$N:$N,BOQ!W$6,'[20]WorkDone DATA'!$G:$G,BOQ!$B100)*$G100</f>
        <v>#VALUE!</v>
      </c>
      <c r="X100" s="217"/>
      <c r="Y100" s="53" t="e">
        <f>SUMIFS('[20]WorkDone DATA'!$L:$L,'[20]WorkDone DATA'!$N:$N,BOQ!Y$6,'[20]WorkDone DATA'!$G:$G,BOQ!$B100)*$G100</f>
        <v>#VALUE!</v>
      </c>
      <c r="Z100" s="217"/>
      <c r="AA100" s="53" t="e">
        <f>SUMIFS('[20]WorkDone DATA'!$L:$L,'[20]WorkDone DATA'!$N:$N,BOQ!AA$6,'[20]WorkDone DATA'!$G:$G,BOQ!$B100)*$G100</f>
        <v>#VALUE!</v>
      </c>
      <c r="AB100" s="53" t="e">
        <f>SUMIFS('[20]WorkDone DATA'!$L:$L,'[20]WorkDone DATA'!$N:$N,BOQ!AB$6,'[20]WorkDone DATA'!$G:$G,BOQ!$B100)*$G100</f>
        <v>#VALUE!</v>
      </c>
      <c r="AC100" s="53" t="e">
        <f>SUMIFS('[20]WorkDone DATA'!$L:$L,'[20]WorkDone DATA'!$N:$N,BOQ!AC$6,'[20]WorkDone DATA'!$G:$G,BOQ!$B100)*$G100</f>
        <v>#VALUE!</v>
      </c>
      <c r="AD100" s="53" t="e">
        <f>SUMIFS('[20]WorkDone DATA'!$L:$L,'[20]WorkDone DATA'!$N:$N,BOQ!AD$6,'[20]WorkDone DATA'!$G:$G,BOQ!$B100)*$G100</f>
        <v>#VALUE!</v>
      </c>
      <c r="AE100" s="53" t="e">
        <f>SUMIFS('[20]WorkDone DATA'!$L:$L,'[20]WorkDone DATA'!$N:$N,BOQ!AE$6,'[20]WorkDone DATA'!$G:$G,BOQ!$B100)*$G100</f>
        <v>#VALUE!</v>
      </c>
      <c r="AF100" s="53" t="e">
        <f>SUMIFS('[20]WorkDone DATA'!$L:$L,'[20]WorkDone DATA'!$N:$N,BOQ!AF$6,'[20]WorkDone DATA'!$G:$G,BOQ!$B100)*$G100</f>
        <v>#VALUE!</v>
      </c>
      <c r="AG100" s="53" t="e">
        <f>SUMIFS('[20]WorkDone DATA'!$L:$L,'[20]WorkDone DATA'!$N:$N,BOQ!AG$6,'[20]WorkDone DATA'!$G:$G,BOQ!$B100)*$G100</f>
        <v>#VALUE!</v>
      </c>
      <c r="AH100" s="53" t="e">
        <f>SUMIFS('[20]WorkDone DATA'!$L:$L,'[20]WorkDone DATA'!$N:$N,BOQ!AH$6,'[20]WorkDone DATA'!$G:$G,BOQ!$B100)*$G100</f>
        <v>#VALUE!</v>
      </c>
      <c r="AI100" s="53" t="e">
        <f>SUMIFS('[20]WorkDone DATA'!$L:$L,'[20]WorkDone DATA'!$N:$N,BOQ!AI$6,'[20]WorkDone DATA'!$G:$G,BOQ!$B100)*$G100</f>
        <v>#VALUE!</v>
      </c>
      <c r="AJ100" s="53" t="e">
        <f>SUMIFS('[20]WorkDone DATA'!$L:$L,'[20]WorkDone DATA'!$N:$N,BOQ!AJ$6,'[20]WorkDone DATA'!$G:$G,BOQ!$B100)*$G100</f>
        <v>#VALUE!</v>
      </c>
      <c r="AK100" s="53" t="e">
        <f>SUMIFS('[20]WorkDone DATA'!$L:$L,'[20]WorkDone DATA'!$N:$N,BOQ!AK$6,'[20]WorkDone DATA'!$G:$G,BOQ!$B100)*$G100</f>
        <v>#VALUE!</v>
      </c>
      <c r="AL100" s="53" t="e">
        <f>SUMIFS('[20]WorkDone DATA'!$L:$L,'[20]WorkDone DATA'!$N:$N,BOQ!AL$6,'[20]WorkDone DATA'!$G:$G,BOQ!$B100)*$G100</f>
        <v>#VALUE!</v>
      </c>
      <c r="AM100" s="53" t="e">
        <f>SUMIFS('[20]WorkDone DATA'!$L:$L,'[20]WorkDone DATA'!$N:$N,BOQ!AM$6,'[20]WorkDone DATA'!$G:$G,BOQ!$B100)*$G100</f>
        <v>#VALUE!</v>
      </c>
      <c r="AN100" s="53" t="e">
        <f>SUMIFS('[20]WorkDone DATA'!$L:$L,'[20]WorkDone DATA'!$N:$N,BOQ!AN$6,'[20]WorkDone DATA'!$G:$G,BOQ!$B100)*$G100</f>
        <v>#VALUE!</v>
      </c>
      <c r="AO100" s="53" t="e">
        <f>SUMIFS('[20]WorkDone DATA'!$L:$L,'[20]WorkDone DATA'!$N:$N,BOQ!AO$6,'[20]WorkDone DATA'!$G:$G,BOQ!$B100)*$G100</f>
        <v>#VALUE!</v>
      </c>
      <c r="AP100" s="53" t="e">
        <f>SUMIFS('[20]WorkDone DATA'!$L:$L,'[20]WorkDone DATA'!$N:$N,BOQ!AP$6,'[20]WorkDone DATA'!$G:$G,BOQ!$B100)*$G100</f>
        <v>#VALUE!</v>
      </c>
      <c r="AQ100" s="53" t="e">
        <f>SUMIFS('[20]WorkDone DATA'!$L:$L,'[20]WorkDone DATA'!$N:$N,BOQ!AQ$6,'[20]WorkDone DATA'!$G:$G,BOQ!$B100)*$G100</f>
        <v>#VALUE!</v>
      </c>
      <c r="AR100" s="53" t="e">
        <f>SUMIFS('[20]WorkDone DATA'!$L:$L,'[20]WorkDone DATA'!$N:$N,BOQ!AR$6,'[20]WorkDone DATA'!$G:$G,BOQ!$B100)*$G100</f>
        <v>#VALUE!</v>
      </c>
      <c r="AS100" s="53" t="e">
        <f>SUMIFS('[20]WorkDone DATA'!$L:$L,'[20]WorkDone DATA'!$N:$N,BOQ!AS$6,'[20]WorkDone DATA'!$G:$G,BOQ!$B100)*$G100</f>
        <v>#VALUE!</v>
      </c>
      <c r="AT100" s="53" t="e">
        <f>SUMIFS('[20]WorkDone DATA'!$L:$L,'[20]WorkDone DATA'!$N:$N,BOQ!AT$6,'[20]WorkDone DATA'!$G:$G,BOQ!$B100)*$G100</f>
        <v>#VALUE!</v>
      </c>
      <c r="AU100" s="53" t="e">
        <f>SUMIFS('[20]WorkDone DATA'!$L:$L,'[20]WorkDone DATA'!$N:$N,BOQ!AU$6,'[20]WorkDone DATA'!$G:$G,BOQ!$B100)*$G100</f>
        <v>#VALUE!</v>
      </c>
      <c r="AV100" s="53" t="e">
        <f>SUMIFS('[20]WorkDone DATA'!$L:$L,'[20]WorkDone DATA'!$N:$N,BOQ!AV$6,'[20]WorkDone DATA'!$G:$G,BOQ!$B100)*$G100</f>
        <v>#VALUE!</v>
      </c>
      <c r="AW100" s="53" t="e">
        <f>SUMIFS('[20]WorkDone DATA'!$L:$L,'[20]WorkDone DATA'!$N:$N,BOQ!AW$6,'[20]WorkDone DATA'!$G:$G,BOQ!$B100)*$G100</f>
        <v>#VALUE!</v>
      </c>
      <c r="AX100" s="53" t="e">
        <f>SUMIFS('[20]WorkDone DATA'!$L:$L,'[20]WorkDone DATA'!$N:$N,BOQ!AX$6,'[20]WorkDone DATA'!$G:$G,BOQ!$B100)*$G100</f>
        <v>#VALUE!</v>
      </c>
      <c r="AY100" s="53" t="e">
        <f>SUMIFS('[20]WorkDone DATA'!$L:$L,'[20]WorkDone DATA'!$N:$N,BOQ!AY$6,'[20]WorkDone DATA'!$G:$G,BOQ!$B100)*$G100</f>
        <v>#VALUE!</v>
      </c>
      <c r="AZ100" s="53" t="e">
        <f>SUMIFS('[20]WorkDone DATA'!$L:$L,'[20]WorkDone DATA'!$N:$N,BOQ!AZ$6,'[20]WorkDone DATA'!$G:$G,BOQ!$B100)*$G100</f>
        <v>#VALUE!</v>
      </c>
      <c r="BA100" s="53" t="e">
        <f>SUMIFS('[20]WorkDone DATA'!$L:$L,'[20]WorkDone DATA'!$N:$N,BOQ!BA$6,'[20]WorkDone DATA'!$G:$G,BOQ!$B100)*$G100</f>
        <v>#VALUE!</v>
      </c>
      <c r="BB100" s="53" t="e">
        <f>SUMIFS('[20]WorkDone DATA'!$L:$L,'[20]WorkDone DATA'!$N:$N,BOQ!BB$6,'[20]WorkDone DATA'!$G:$G,BOQ!$B100)*$G100</f>
        <v>#VALUE!</v>
      </c>
      <c r="BC100" s="53" t="e">
        <f>SUMIFS('[20]WorkDone DATA'!$L:$L,'[20]WorkDone DATA'!$N:$N,BOQ!BC$6,'[20]WorkDone DATA'!$G:$G,BOQ!$B100)*$G100</f>
        <v>#VALUE!</v>
      </c>
      <c r="BD100" s="53" t="e">
        <f>SUMIFS('[20]WorkDone DATA'!$L:$L,'[20]WorkDone DATA'!$N:$N,BOQ!BD$6,'[20]WorkDone DATA'!$G:$G,BOQ!$B100)*$G100</f>
        <v>#VALUE!</v>
      </c>
      <c r="BE100" s="53" t="e">
        <f>SUMIFS('[20]WorkDone DATA'!$L:$L,'[20]WorkDone DATA'!$N:$N,BOQ!BE$6,'[20]WorkDone DATA'!$G:$G,BOQ!$B100)*$G100</f>
        <v>#VALUE!</v>
      </c>
      <c r="BF100" s="53" t="e">
        <f>SUMIFS('[20]WorkDone DATA'!$L:$L,'[20]WorkDone DATA'!$N:$N,BOQ!BF$6,'[20]WorkDone DATA'!$G:$G,BOQ!$B100)*$G100</f>
        <v>#VALUE!</v>
      </c>
      <c r="BG100" s="53" t="e">
        <f>SUMIFS('[20]WorkDone DATA'!$L:$L,'[20]WorkDone DATA'!$N:$N,BOQ!BG$6,'[20]WorkDone DATA'!$G:$G,BOQ!$B100)*$G100</f>
        <v>#VALUE!</v>
      </c>
      <c r="BH100" s="53" t="e">
        <f>SUMIFS('[20]WorkDone DATA'!$L:$L,'[20]WorkDone DATA'!$N:$N,BOQ!BH$6,'[20]WorkDone DATA'!$G:$G,BOQ!$B100)*$G100</f>
        <v>#VALUE!</v>
      </c>
      <c r="BI100" s="53" t="e">
        <f>SUMIFS('[20]WorkDone DATA'!$L:$L,'[20]WorkDone DATA'!$N:$N,BOQ!BI$6,'[20]WorkDone DATA'!$G:$G,BOQ!$B100)*$G100</f>
        <v>#VALUE!</v>
      </c>
      <c r="BJ100" s="53" t="e">
        <f>SUMIFS('[20]WorkDone DATA'!$L:$L,'[20]WorkDone DATA'!$N:$N,BOQ!BJ$6,'[20]WorkDone DATA'!$G:$G,BOQ!$B100)*$G100</f>
        <v>#VALUE!</v>
      </c>
      <c r="BK100" s="53" t="e">
        <f>SUMIFS('[20]WorkDone DATA'!$L:$L,'[20]WorkDone DATA'!$N:$N,BOQ!BK$6,'[20]WorkDone DATA'!$G:$G,BOQ!$B100)*$G100</f>
        <v>#VALUE!</v>
      </c>
      <c r="BL100" s="53" t="e">
        <f>SUMIFS('[20]WorkDone DATA'!$L:$L,'[20]WorkDone DATA'!$N:$N,BOQ!BL$6,'[20]WorkDone DATA'!$G:$G,BOQ!$B100)*$G100</f>
        <v>#VALUE!</v>
      </c>
      <c r="BM100" s="53" t="e">
        <f>SUMIFS('[20]WorkDone DATA'!$L:$L,'[20]WorkDone DATA'!$N:$N,BOQ!BM$6,'[20]WorkDone DATA'!$G:$G,BOQ!$B100)*$G100</f>
        <v>#VALUE!</v>
      </c>
      <c r="BN100" s="53" t="e">
        <f>SUMIFS('[20]WorkDone DATA'!$L:$L,'[20]WorkDone DATA'!$N:$N,BOQ!BN$6,'[20]WorkDone DATA'!$G:$G,BOQ!$B100)*$G100</f>
        <v>#VALUE!</v>
      </c>
      <c r="BO100" s="53" t="e">
        <f>SUMIFS('[20]WorkDone DATA'!$L:$L,'[20]WorkDone DATA'!$N:$N,BOQ!BO$6,'[20]WorkDone DATA'!$G:$G,BOQ!$B100)*$G100</f>
        <v>#VALUE!</v>
      </c>
      <c r="BP100" s="53" t="e">
        <f>SUMIFS('[20]WorkDone DATA'!$L:$L,'[20]WorkDone DATA'!$N:$N,BOQ!BP$6,'[20]WorkDone DATA'!$G:$G,BOQ!$B100)*$G100</f>
        <v>#VALUE!</v>
      </c>
      <c r="BQ100" s="53" t="e">
        <f>SUMIFS('[20]WorkDone DATA'!$L:$L,'[20]WorkDone DATA'!$N:$N,BOQ!BQ$6,'[20]WorkDone DATA'!$G:$G,BOQ!$B100)*$G100</f>
        <v>#VALUE!</v>
      </c>
      <c r="BR100" s="53" t="e">
        <f>SUMIFS('[20]WorkDone DATA'!$L:$L,'[20]WorkDone DATA'!$N:$N,BOQ!BR$6,'[20]WorkDone DATA'!$G:$G,BOQ!$B100)*$G100</f>
        <v>#VALUE!</v>
      </c>
      <c r="BS100" s="53" t="e">
        <f>SUMIFS('[20]WorkDone DATA'!$L:$L,'[20]WorkDone DATA'!$N:$N,BOQ!BS$6,'[20]WorkDone DATA'!$G:$G,BOQ!$B100)*$G100</f>
        <v>#VALUE!</v>
      </c>
      <c r="BT100" s="53" t="e">
        <f>SUMIFS('[20]WorkDone DATA'!$L:$L,'[20]WorkDone DATA'!$N:$N,BOQ!BT$6,'[20]WorkDone DATA'!$G:$G,BOQ!$B100)*$G100</f>
        <v>#VALUE!</v>
      </c>
      <c r="BU100" s="53" t="e">
        <f>SUMIFS('[20]WorkDone DATA'!$L:$L,'[20]WorkDone DATA'!$N:$N,BOQ!BU$6,'[20]WorkDone DATA'!$G:$G,BOQ!$B100)*$G100</f>
        <v>#VALUE!</v>
      </c>
      <c r="BV100" s="53" t="e">
        <f>SUMIFS('[20]WorkDone DATA'!$L:$L,'[20]WorkDone DATA'!$N:$N,BOQ!BV$6,'[20]WorkDone DATA'!$G:$G,BOQ!$B100)*$G100</f>
        <v>#VALUE!</v>
      </c>
      <c r="BW100" s="53" t="e">
        <f>SUMIFS('[20]WorkDone DATA'!$L:$L,'[20]WorkDone DATA'!$N:$N,BOQ!BW$6,'[20]WorkDone DATA'!$G:$G,BOQ!$B100)*$G100</f>
        <v>#VALUE!</v>
      </c>
      <c r="BX100" s="53" t="e">
        <f>SUMIFS('[20]WorkDone DATA'!$L:$L,'[20]WorkDone DATA'!$N:$N,BOQ!BX$6,'[20]WorkDone DATA'!$G:$G,BOQ!$B100)*$G100</f>
        <v>#VALUE!</v>
      </c>
    </row>
    <row r="101" spans="1:76" ht="15.6" x14ac:dyDescent="0.35">
      <c r="A101" s="1"/>
      <c r="B101" s="42"/>
      <c r="C101" s="65"/>
      <c r="D101" s="58"/>
      <c r="E101" s="51"/>
      <c r="F101" s="45"/>
      <c r="G101" s="52"/>
      <c r="H101" s="53">
        <f t="shared" si="8"/>
        <v>0</v>
      </c>
      <c r="K101" s="214"/>
      <c r="L101" s="220" t="e">
        <f t="shared" si="9"/>
        <v>#VALUE!</v>
      </c>
      <c r="M101" s="221" t="e">
        <f t="shared" si="10"/>
        <v>#VALUE!</v>
      </c>
      <c r="N101" s="213"/>
      <c r="O101" s="214">
        <f t="shared" si="11"/>
        <v>0</v>
      </c>
      <c r="P101" s="215" t="e">
        <f t="shared" si="12"/>
        <v>#VALUE!</v>
      </c>
      <c r="Q101" s="218"/>
      <c r="R101" s="217" t="e">
        <f>SUMIFS('[20]WorkDone DATA'!$L:$L,'[20]WorkDone DATA'!$N:$N,BOQ!S$6,'[20]WorkDone DATA'!$G:$G,BOQ!$B101)</f>
        <v>#VALUE!</v>
      </c>
      <c r="S101" s="53" t="e">
        <f t="shared" si="13"/>
        <v>#VALUE!</v>
      </c>
      <c r="T101" s="217" t="e">
        <f>SUMIFS('[20]WorkDone DATA'!$L:$L,'[20]WorkDone DATA'!$N:$N,BOQ!U$6,'[20]WorkDone DATA'!$G:$G,BOQ!$B101)</f>
        <v>#VALUE!</v>
      </c>
      <c r="U101" s="53" t="e">
        <f t="shared" si="14"/>
        <v>#VALUE!</v>
      </c>
      <c r="V101" s="217"/>
      <c r="W101" s="53" t="e">
        <f>SUMIFS('[20]WorkDone DATA'!$L:$L,'[20]WorkDone DATA'!$N:$N,BOQ!W$6,'[20]WorkDone DATA'!$G:$G,BOQ!$B101)*$G101</f>
        <v>#VALUE!</v>
      </c>
      <c r="X101" s="217"/>
      <c r="Y101" s="53" t="e">
        <f>SUMIFS('[20]WorkDone DATA'!$L:$L,'[20]WorkDone DATA'!$N:$N,BOQ!Y$6,'[20]WorkDone DATA'!$G:$G,BOQ!$B101)*$G101</f>
        <v>#VALUE!</v>
      </c>
      <c r="Z101" s="217"/>
      <c r="AA101" s="53" t="e">
        <f>SUMIFS('[20]WorkDone DATA'!$L:$L,'[20]WorkDone DATA'!$N:$N,BOQ!AA$6,'[20]WorkDone DATA'!$G:$G,BOQ!$B101)*$G101</f>
        <v>#VALUE!</v>
      </c>
      <c r="AB101" s="53" t="e">
        <f>SUMIFS('[20]WorkDone DATA'!$L:$L,'[20]WorkDone DATA'!$N:$N,BOQ!AB$6,'[20]WorkDone DATA'!$G:$G,BOQ!$B101)*$G101</f>
        <v>#VALUE!</v>
      </c>
      <c r="AC101" s="53" t="e">
        <f>SUMIFS('[20]WorkDone DATA'!$L:$L,'[20]WorkDone DATA'!$N:$N,BOQ!AC$6,'[20]WorkDone DATA'!$G:$G,BOQ!$B101)*$G101</f>
        <v>#VALUE!</v>
      </c>
      <c r="AD101" s="53" t="e">
        <f>SUMIFS('[20]WorkDone DATA'!$L:$L,'[20]WorkDone DATA'!$N:$N,BOQ!AD$6,'[20]WorkDone DATA'!$G:$G,BOQ!$B101)*$G101</f>
        <v>#VALUE!</v>
      </c>
      <c r="AE101" s="53" t="e">
        <f>SUMIFS('[20]WorkDone DATA'!$L:$L,'[20]WorkDone DATA'!$N:$N,BOQ!AE$6,'[20]WorkDone DATA'!$G:$G,BOQ!$B101)*$G101</f>
        <v>#VALUE!</v>
      </c>
      <c r="AF101" s="53" t="e">
        <f>SUMIFS('[20]WorkDone DATA'!$L:$L,'[20]WorkDone DATA'!$N:$N,BOQ!AF$6,'[20]WorkDone DATA'!$G:$G,BOQ!$B101)*$G101</f>
        <v>#VALUE!</v>
      </c>
      <c r="AG101" s="53" t="e">
        <f>SUMIFS('[20]WorkDone DATA'!$L:$L,'[20]WorkDone DATA'!$N:$N,BOQ!AG$6,'[20]WorkDone DATA'!$G:$G,BOQ!$B101)*$G101</f>
        <v>#VALUE!</v>
      </c>
      <c r="AH101" s="53" t="e">
        <f>SUMIFS('[20]WorkDone DATA'!$L:$L,'[20]WorkDone DATA'!$N:$N,BOQ!AH$6,'[20]WorkDone DATA'!$G:$G,BOQ!$B101)*$G101</f>
        <v>#VALUE!</v>
      </c>
      <c r="AI101" s="53" t="e">
        <f>SUMIFS('[20]WorkDone DATA'!$L:$L,'[20]WorkDone DATA'!$N:$N,BOQ!AI$6,'[20]WorkDone DATA'!$G:$G,BOQ!$B101)*$G101</f>
        <v>#VALUE!</v>
      </c>
      <c r="AJ101" s="53" t="e">
        <f>SUMIFS('[20]WorkDone DATA'!$L:$L,'[20]WorkDone DATA'!$N:$N,BOQ!AJ$6,'[20]WorkDone DATA'!$G:$G,BOQ!$B101)*$G101</f>
        <v>#VALUE!</v>
      </c>
      <c r="AK101" s="53" t="e">
        <f>SUMIFS('[20]WorkDone DATA'!$L:$L,'[20]WorkDone DATA'!$N:$N,BOQ!AK$6,'[20]WorkDone DATA'!$G:$G,BOQ!$B101)*$G101</f>
        <v>#VALUE!</v>
      </c>
      <c r="AL101" s="53" t="e">
        <f>SUMIFS('[20]WorkDone DATA'!$L:$L,'[20]WorkDone DATA'!$N:$N,BOQ!AL$6,'[20]WorkDone DATA'!$G:$G,BOQ!$B101)*$G101</f>
        <v>#VALUE!</v>
      </c>
      <c r="AM101" s="53" t="e">
        <f>SUMIFS('[20]WorkDone DATA'!$L:$L,'[20]WorkDone DATA'!$N:$N,BOQ!AM$6,'[20]WorkDone DATA'!$G:$G,BOQ!$B101)*$G101</f>
        <v>#VALUE!</v>
      </c>
      <c r="AN101" s="53" t="e">
        <f>SUMIFS('[20]WorkDone DATA'!$L:$L,'[20]WorkDone DATA'!$N:$N,BOQ!AN$6,'[20]WorkDone DATA'!$G:$G,BOQ!$B101)*$G101</f>
        <v>#VALUE!</v>
      </c>
      <c r="AO101" s="53" t="e">
        <f>SUMIFS('[20]WorkDone DATA'!$L:$L,'[20]WorkDone DATA'!$N:$N,BOQ!AO$6,'[20]WorkDone DATA'!$G:$G,BOQ!$B101)*$G101</f>
        <v>#VALUE!</v>
      </c>
      <c r="AP101" s="53" t="e">
        <f>SUMIFS('[20]WorkDone DATA'!$L:$L,'[20]WorkDone DATA'!$N:$N,BOQ!AP$6,'[20]WorkDone DATA'!$G:$G,BOQ!$B101)*$G101</f>
        <v>#VALUE!</v>
      </c>
      <c r="AQ101" s="53" t="e">
        <f>SUMIFS('[20]WorkDone DATA'!$L:$L,'[20]WorkDone DATA'!$N:$N,BOQ!AQ$6,'[20]WorkDone DATA'!$G:$G,BOQ!$B101)*$G101</f>
        <v>#VALUE!</v>
      </c>
      <c r="AR101" s="53" t="e">
        <f>SUMIFS('[20]WorkDone DATA'!$L:$L,'[20]WorkDone DATA'!$N:$N,BOQ!AR$6,'[20]WorkDone DATA'!$G:$G,BOQ!$B101)*$G101</f>
        <v>#VALUE!</v>
      </c>
      <c r="AS101" s="53" t="e">
        <f>SUMIFS('[20]WorkDone DATA'!$L:$L,'[20]WorkDone DATA'!$N:$N,BOQ!AS$6,'[20]WorkDone DATA'!$G:$G,BOQ!$B101)*$G101</f>
        <v>#VALUE!</v>
      </c>
      <c r="AT101" s="53" t="e">
        <f>SUMIFS('[20]WorkDone DATA'!$L:$L,'[20]WorkDone DATA'!$N:$N,BOQ!AT$6,'[20]WorkDone DATA'!$G:$G,BOQ!$B101)*$G101</f>
        <v>#VALUE!</v>
      </c>
      <c r="AU101" s="53" t="e">
        <f>SUMIFS('[20]WorkDone DATA'!$L:$L,'[20]WorkDone DATA'!$N:$N,BOQ!AU$6,'[20]WorkDone DATA'!$G:$G,BOQ!$B101)*$G101</f>
        <v>#VALUE!</v>
      </c>
      <c r="AV101" s="53" t="e">
        <f>SUMIFS('[20]WorkDone DATA'!$L:$L,'[20]WorkDone DATA'!$N:$N,BOQ!AV$6,'[20]WorkDone DATA'!$G:$G,BOQ!$B101)*$G101</f>
        <v>#VALUE!</v>
      </c>
      <c r="AW101" s="53" t="e">
        <f>SUMIFS('[20]WorkDone DATA'!$L:$L,'[20]WorkDone DATA'!$N:$N,BOQ!AW$6,'[20]WorkDone DATA'!$G:$G,BOQ!$B101)*$G101</f>
        <v>#VALUE!</v>
      </c>
      <c r="AX101" s="53" t="e">
        <f>SUMIFS('[20]WorkDone DATA'!$L:$L,'[20]WorkDone DATA'!$N:$N,BOQ!AX$6,'[20]WorkDone DATA'!$G:$G,BOQ!$B101)*$G101</f>
        <v>#VALUE!</v>
      </c>
      <c r="AY101" s="53" t="e">
        <f>SUMIFS('[20]WorkDone DATA'!$L:$L,'[20]WorkDone DATA'!$N:$N,BOQ!AY$6,'[20]WorkDone DATA'!$G:$G,BOQ!$B101)*$G101</f>
        <v>#VALUE!</v>
      </c>
      <c r="AZ101" s="53" t="e">
        <f>SUMIFS('[20]WorkDone DATA'!$L:$L,'[20]WorkDone DATA'!$N:$N,BOQ!AZ$6,'[20]WorkDone DATA'!$G:$G,BOQ!$B101)*$G101</f>
        <v>#VALUE!</v>
      </c>
      <c r="BA101" s="53" t="e">
        <f>SUMIFS('[20]WorkDone DATA'!$L:$L,'[20]WorkDone DATA'!$N:$N,BOQ!BA$6,'[20]WorkDone DATA'!$G:$G,BOQ!$B101)*$G101</f>
        <v>#VALUE!</v>
      </c>
      <c r="BB101" s="53" t="e">
        <f>SUMIFS('[20]WorkDone DATA'!$L:$L,'[20]WorkDone DATA'!$N:$N,BOQ!BB$6,'[20]WorkDone DATA'!$G:$G,BOQ!$B101)*$G101</f>
        <v>#VALUE!</v>
      </c>
      <c r="BC101" s="53" t="e">
        <f>SUMIFS('[20]WorkDone DATA'!$L:$L,'[20]WorkDone DATA'!$N:$N,BOQ!BC$6,'[20]WorkDone DATA'!$G:$G,BOQ!$B101)*$G101</f>
        <v>#VALUE!</v>
      </c>
      <c r="BD101" s="53" t="e">
        <f>SUMIFS('[20]WorkDone DATA'!$L:$L,'[20]WorkDone DATA'!$N:$N,BOQ!BD$6,'[20]WorkDone DATA'!$G:$G,BOQ!$B101)*$G101</f>
        <v>#VALUE!</v>
      </c>
      <c r="BE101" s="53" t="e">
        <f>SUMIFS('[20]WorkDone DATA'!$L:$L,'[20]WorkDone DATA'!$N:$N,BOQ!BE$6,'[20]WorkDone DATA'!$G:$G,BOQ!$B101)*$G101</f>
        <v>#VALUE!</v>
      </c>
      <c r="BF101" s="53" t="e">
        <f>SUMIFS('[20]WorkDone DATA'!$L:$L,'[20]WorkDone DATA'!$N:$N,BOQ!BF$6,'[20]WorkDone DATA'!$G:$G,BOQ!$B101)*$G101</f>
        <v>#VALUE!</v>
      </c>
      <c r="BG101" s="53" t="e">
        <f>SUMIFS('[20]WorkDone DATA'!$L:$L,'[20]WorkDone DATA'!$N:$N,BOQ!BG$6,'[20]WorkDone DATA'!$G:$G,BOQ!$B101)*$G101</f>
        <v>#VALUE!</v>
      </c>
      <c r="BH101" s="53" t="e">
        <f>SUMIFS('[20]WorkDone DATA'!$L:$L,'[20]WorkDone DATA'!$N:$N,BOQ!BH$6,'[20]WorkDone DATA'!$G:$G,BOQ!$B101)*$G101</f>
        <v>#VALUE!</v>
      </c>
      <c r="BI101" s="53" t="e">
        <f>SUMIFS('[20]WorkDone DATA'!$L:$L,'[20]WorkDone DATA'!$N:$N,BOQ!BI$6,'[20]WorkDone DATA'!$G:$G,BOQ!$B101)*$G101</f>
        <v>#VALUE!</v>
      </c>
      <c r="BJ101" s="53" t="e">
        <f>SUMIFS('[20]WorkDone DATA'!$L:$L,'[20]WorkDone DATA'!$N:$N,BOQ!BJ$6,'[20]WorkDone DATA'!$G:$G,BOQ!$B101)*$G101</f>
        <v>#VALUE!</v>
      </c>
      <c r="BK101" s="53" t="e">
        <f>SUMIFS('[20]WorkDone DATA'!$L:$L,'[20]WorkDone DATA'!$N:$N,BOQ!BK$6,'[20]WorkDone DATA'!$G:$G,BOQ!$B101)*$G101</f>
        <v>#VALUE!</v>
      </c>
      <c r="BL101" s="53" t="e">
        <f>SUMIFS('[20]WorkDone DATA'!$L:$L,'[20]WorkDone DATA'!$N:$N,BOQ!BL$6,'[20]WorkDone DATA'!$G:$G,BOQ!$B101)*$G101</f>
        <v>#VALUE!</v>
      </c>
      <c r="BM101" s="53" t="e">
        <f>SUMIFS('[20]WorkDone DATA'!$L:$L,'[20]WorkDone DATA'!$N:$N,BOQ!BM$6,'[20]WorkDone DATA'!$G:$G,BOQ!$B101)*$G101</f>
        <v>#VALUE!</v>
      </c>
      <c r="BN101" s="53" t="e">
        <f>SUMIFS('[20]WorkDone DATA'!$L:$L,'[20]WorkDone DATA'!$N:$N,BOQ!BN$6,'[20]WorkDone DATA'!$G:$G,BOQ!$B101)*$G101</f>
        <v>#VALUE!</v>
      </c>
      <c r="BO101" s="53" t="e">
        <f>SUMIFS('[20]WorkDone DATA'!$L:$L,'[20]WorkDone DATA'!$N:$N,BOQ!BO$6,'[20]WorkDone DATA'!$G:$G,BOQ!$B101)*$G101</f>
        <v>#VALUE!</v>
      </c>
      <c r="BP101" s="53" t="e">
        <f>SUMIFS('[20]WorkDone DATA'!$L:$L,'[20]WorkDone DATA'!$N:$N,BOQ!BP$6,'[20]WorkDone DATA'!$G:$G,BOQ!$B101)*$G101</f>
        <v>#VALUE!</v>
      </c>
      <c r="BQ101" s="53" t="e">
        <f>SUMIFS('[20]WorkDone DATA'!$L:$L,'[20]WorkDone DATA'!$N:$N,BOQ!BQ$6,'[20]WorkDone DATA'!$G:$G,BOQ!$B101)*$G101</f>
        <v>#VALUE!</v>
      </c>
      <c r="BR101" s="53" t="e">
        <f>SUMIFS('[20]WorkDone DATA'!$L:$L,'[20]WorkDone DATA'!$N:$N,BOQ!BR$6,'[20]WorkDone DATA'!$G:$G,BOQ!$B101)*$G101</f>
        <v>#VALUE!</v>
      </c>
      <c r="BS101" s="53" t="e">
        <f>SUMIFS('[20]WorkDone DATA'!$L:$L,'[20]WorkDone DATA'!$N:$N,BOQ!BS$6,'[20]WorkDone DATA'!$G:$G,BOQ!$B101)*$G101</f>
        <v>#VALUE!</v>
      </c>
      <c r="BT101" s="53" t="e">
        <f>SUMIFS('[20]WorkDone DATA'!$L:$L,'[20]WorkDone DATA'!$N:$N,BOQ!BT$6,'[20]WorkDone DATA'!$G:$G,BOQ!$B101)*$G101</f>
        <v>#VALUE!</v>
      </c>
      <c r="BU101" s="53" t="e">
        <f>SUMIFS('[20]WorkDone DATA'!$L:$L,'[20]WorkDone DATA'!$N:$N,BOQ!BU$6,'[20]WorkDone DATA'!$G:$G,BOQ!$B101)*$G101</f>
        <v>#VALUE!</v>
      </c>
      <c r="BV101" s="53" t="e">
        <f>SUMIFS('[20]WorkDone DATA'!$L:$L,'[20]WorkDone DATA'!$N:$N,BOQ!BV$6,'[20]WorkDone DATA'!$G:$G,BOQ!$B101)*$G101</f>
        <v>#VALUE!</v>
      </c>
      <c r="BW101" s="53" t="e">
        <f>SUMIFS('[20]WorkDone DATA'!$L:$L,'[20]WorkDone DATA'!$N:$N,BOQ!BW$6,'[20]WorkDone DATA'!$G:$G,BOQ!$B101)*$G101</f>
        <v>#VALUE!</v>
      </c>
      <c r="BX101" s="53" t="e">
        <f>SUMIFS('[20]WorkDone DATA'!$L:$L,'[20]WorkDone DATA'!$N:$N,BOQ!BX$6,'[20]WorkDone DATA'!$G:$G,BOQ!$B101)*$G101</f>
        <v>#VALUE!</v>
      </c>
    </row>
    <row r="102" spans="1:76" ht="15.6" x14ac:dyDescent="0.35">
      <c r="A102" s="1"/>
      <c r="B102" s="42"/>
      <c r="C102" s="50" t="s">
        <v>89</v>
      </c>
      <c r="D102" s="58"/>
      <c r="E102" s="51"/>
      <c r="F102" s="45"/>
      <c r="G102" s="52"/>
      <c r="H102" s="53">
        <f t="shared" si="8"/>
        <v>0</v>
      </c>
      <c r="K102" s="214"/>
      <c r="L102" s="220" t="e">
        <f t="shared" si="9"/>
        <v>#VALUE!</v>
      </c>
      <c r="M102" s="221" t="e">
        <f t="shared" si="10"/>
        <v>#VALUE!</v>
      </c>
      <c r="N102" s="213"/>
      <c r="O102" s="214">
        <f t="shared" si="11"/>
        <v>0</v>
      </c>
      <c r="P102" s="215" t="e">
        <f t="shared" si="12"/>
        <v>#VALUE!</v>
      </c>
      <c r="Q102" s="218"/>
      <c r="R102" s="217" t="e">
        <f>SUMIFS('[20]WorkDone DATA'!$L:$L,'[20]WorkDone DATA'!$N:$N,BOQ!S$6,'[20]WorkDone DATA'!$G:$G,BOQ!$B102)</f>
        <v>#VALUE!</v>
      </c>
      <c r="S102" s="53" t="e">
        <f t="shared" si="13"/>
        <v>#VALUE!</v>
      </c>
      <c r="T102" s="217" t="e">
        <f>SUMIFS('[20]WorkDone DATA'!$L:$L,'[20]WorkDone DATA'!$N:$N,BOQ!U$6,'[20]WorkDone DATA'!$G:$G,BOQ!$B102)</f>
        <v>#VALUE!</v>
      </c>
      <c r="U102" s="53" t="e">
        <f t="shared" si="14"/>
        <v>#VALUE!</v>
      </c>
      <c r="V102" s="217"/>
      <c r="W102" s="53" t="e">
        <f>SUMIFS('[20]WorkDone DATA'!$L:$L,'[20]WorkDone DATA'!$N:$N,BOQ!W$6,'[20]WorkDone DATA'!$G:$G,BOQ!$B102)*$G102</f>
        <v>#VALUE!</v>
      </c>
      <c r="X102" s="217"/>
      <c r="Y102" s="53" t="e">
        <f>SUMIFS('[20]WorkDone DATA'!$L:$L,'[20]WorkDone DATA'!$N:$N,BOQ!Y$6,'[20]WorkDone DATA'!$G:$G,BOQ!$B102)*$G102</f>
        <v>#VALUE!</v>
      </c>
      <c r="Z102" s="217"/>
      <c r="AA102" s="53" t="e">
        <f>SUMIFS('[20]WorkDone DATA'!$L:$L,'[20]WorkDone DATA'!$N:$N,BOQ!AA$6,'[20]WorkDone DATA'!$G:$G,BOQ!$B102)*$G102</f>
        <v>#VALUE!</v>
      </c>
      <c r="AB102" s="53" t="e">
        <f>SUMIFS('[20]WorkDone DATA'!$L:$L,'[20]WorkDone DATA'!$N:$N,BOQ!AB$6,'[20]WorkDone DATA'!$G:$G,BOQ!$B102)*$G102</f>
        <v>#VALUE!</v>
      </c>
      <c r="AC102" s="53" t="e">
        <f>SUMIFS('[20]WorkDone DATA'!$L:$L,'[20]WorkDone DATA'!$N:$N,BOQ!AC$6,'[20]WorkDone DATA'!$G:$G,BOQ!$B102)*$G102</f>
        <v>#VALUE!</v>
      </c>
      <c r="AD102" s="53" t="e">
        <f>SUMIFS('[20]WorkDone DATA'!$L:$L,'[20]WorkDone DATA'!$N:$N,BOQ!AD$6,'[20]WorkDone DATA'!$G:$G,BOQ!$B102)*$G102</f>
        <v>#VALUE!</v>
      </c>
      <c r="AE102" s="53" t="e">
        <f>SUMIFS('[20]WorkDone DATA'!$L:$L,'[20]WorkDone DATA'!$N:$N,BOQ!AE$6,'[20]WorkDone DATA'!$G:$G,BOQ!$B102)*$G102</f>
        <v>#VALUE!</v>
      </c>
      <c r="AF102" s="53" t="e">
        <f>SUMIFS('[20]WorkDone DATA'!$L:$L,'[20]WorkDone DATA'!$N:$N,BOQ!AF$6,'[20]WorkDone DATA'!$G:$G,BOQ!$B102)*$G102</f>
        <v>#VALUE!</v>
      </c>
      <c r="AG102" s="53" t="e">
        <f>SUMIFS('[20]WorkDone DATA'!$L:$L,'[20]WorkDone DATA'!$N:$N,BOQ!AG$6,'[20]WorkDone DATA'!$G:$G,BOQ!$B102)*$G102</f>
        <v>#VALUE!</v>
      </c>
      <c r="AH102" s="53" t="e">
        <f>SUMIFS('[20]WorkDone DATA'!$L:$L,'[20]WorkDone DATA'!$N:$N,BOQ!AH$6,'[20]WorkDone DATA'!$G:$G,BOQ!$B102)*$G102</f>
        <v>#VALUE!</v>
      </c>
      <c r="AI102" s="53" t="e">
        <f>SUMIFS('[20]WorkDone DATA'!$L:$L,'[20]WorkDone DATA'!$N:$N,BOQ!AI$6,'[20]WorkDone DATA'!$G:$G,BOQ!$B102)*$G102</f>
        <v>#VALUE!</v>
      </c>
      <c r="AJ102" s="53" t="e">
        <f>SUMIFS('[20]WorkDone DATA'!$L:$L,'[20]WorkDone DATA'!$N:$N,BOQ!AJ$6,'[20]WorkDone DATA'!$G:$G,BOQ!$B102)*$G102</f>
        <v>#VALUE!</v>
      </c>
      <c r="AK102" s="53" t="e">
        <f>SUMIFS('[20]WorkDone DATA'!$L:$L,'[20]WorkDone DATA'!$N:$N,BOQ!AK$6,'[20]WorkDone DATA'!$G:$G,BOQ!$B102)*$G102</f>
        <v>#VALUE!</v>
      </c>
      <c r="AL102" s="53" t="e">
        <f>SUMIFS('[20]WorkDone DATA'!$L:$L,'[20]WorkDone DATA'!$N:$N,BOQ!AL$6,'[20]WorkDone DATA'!$G:$G,BOQ!$B102)*$G102</f>
        <v>#VALUE!</v>
      </c>
      <c r="AM102" s="53" t="e">
        <f>SUMIFS('[20]WorkDone DATA'!$L:$L,'[20]WorkDone DATA'!$N:$N,BOQ!AM$6,'[20]WorkDone DATA'!$G:$G,BOQ!$B102)*$G102</f>
        <v>#VALUE!</v>
      </c>
      <c r="AN102" s="53" t="e">
        <f>SUMIFS('[20]WorkDone DATA'!$L:$L,'[20]WorkDone DATA'!$N:$N,BOQ!AN$6,'[20]WorkDone DATA'!$G:$G,BOQ!$B102)*$G102</f>
        <v>#VALUE!</v>
      </c>
      <c r="AO102" s="53" t="e">
        <f>SUMIFS('[20]WorkDone DATA'!$L:$L,'[20]WorkDone DATA'!$N:$N,BOQ!AO$6,'[20]WorkDone DATA'!$G:$G,BOQ!$B102)*$G102</f>
        <v>#VALUE!</v>
      </c>
      <c r="AP102" s="53" t="e">
        <f>SUMIFS('[20]WorkDone DATA'!$L:$L,'[20]WorkDone DATA'!$N:$N,BOQ!AP$6,'[20]WorkDone DATA'!$G:$G,BOQ!$B102)*$G102</f>
        <v>#VALUE!</v>
      </c>
      <c r="AQ102" s="53" t="e">
        <f>SUMIFS('[20]WorkDone DATA'!$L:$L,'[20]WorkDone DATA'!$N:$N,BOQ!AQ$6,'[20]WorkDone DATA'!$G:$G,BOQ!$B102)*$G102</f>
        <v>#VALUE!</v>
      </c>
      <c r="AR102" s="53" t="e">
        <f>SUMIFS('[20]WorkDone DATA'!$L:$L,'[20]WorkDone DATA'!$N:$N,BOQ!AR$6,'[20]WorkDone DATA'!$G:$G,BOQ!$B102)*$G102</f>
        <v>#VALUE!</v>
      </c>
      <c r="AS102" s="53" t="e">
        <f>SUMIFS('[20]WorkDone DATA'!$L:$L,'[20]WorkDone DATA'!$N:$N,BOQ!AS$6,'[20]WorkDone DATA'!$G:$G,BOQ!$B102)*$G102</f>
        <v>#VALUE!</v>
      </c>
      <c r="AT102" s="53" t="e">
        <f>SUMIFS('[20]WorkDone DATA'!$L:$L,'[20]WorkDone DATA'!$N:$N,BOQ!AT$6,'[20]WorkDone DATA'!$G:$G,BOQ!$B102)*$G102</f>
        <v>#VALUE!</v>
      </c>
      <c r="AU102" s="53" t="e">
        <f>SUMIFS('[20]WorkDone DATA'!$L:$L,'[20]WorkDone DATA'!$N:$N,BOQ!AU$6,'[20]WorkDone DATA'!$G:$G,BOQ!$B102)*$G102</f>
        <v>#VALUE!</v>
      </c>
      <c r="AV102" s="53" t="e">
        <f>SUMIFS('[20]WorkDone DATA'!$L:$L,'[20]WorkDone DATA'!$N:$N,BOQ!AV$6,'[20]WorkDone DATA'!$G:$G,BOQ!$B102)*$G102</f>
        <v>#VALUE!</v>
      </c>
      <c r="AW102" s="53" t="e">
        <f>SUMIFS('[20]WorkDone DATA'!$L:$L,'[20]WorkDone DATA'!$N:$N,BOQ!AW$6,'[20]WorkDone DATA'!$G:$G,BOQ!$B102)*$G102</f>
        <v>#VALUE!</v>
      </c>
      <c r="AX102" s="53" t="e">
        <f>SUMIFS('[20]WorkDone DATA'!$L:$L,'[20]WorkDone DATA'!$N:$N,BOQ!AX$6,'[20]WorkDone DATA'!$G:$G,BOQ!$B102)*$G102</f>
        <v>#VALUE!</v>
      </c>
      <c r="AY102" s="53" t="e">
        <f>SUMIFS('[20]WorkDone DATA'!$L:$L,'[20]WorkDone DATA'!$N:$N,BOQ!AY$6,'[20]WorkDone DATA'!$G:$G,BOQ!$B102)*$G102</f>
        <v>#VALUE!</v>
      </c>
      <c r="AZ102" s="53" t="e">
        <f>SUMIFS('[20]WorkDone DATA'!$L:$L,'[20]WorkDone DATA'!$N:$N,BOQ!AZ$6,'[20]WorkDone DATA'!$G:$G,BOQ!$B102)*$G102</f>
        <v>#VALUE!</v>
      </c>
      <c r="BA102" s="53" t="e">
        <f>SUMIFS('[20]WorkDone DATA'!$L:$L,'[20]WorkDone DATA'!$N:$N,BOQ!BA$6,'[20]WorkDone DATA'!$G:$G,BOQ!$B102)*$G102</f>
        <v>#VALUE!</v>
      </c>
      <c r="BB102" s="53" t="e">
        <f>SUMIFS('[20]WorkDone DATA'!$L:$L,'[20]WorkDone DATA'!$N:$N,BOQ!BB$6,'[20]WorkDone DATA'!$G:$G,BOQ!$B102)*$G102</f>
        <v>#VALUE!</v>
      </c>
      <c r="BC102" s="53" t="e">
        <f>SUMIFS('[20]WorkDone DATA'!$L:$L,'[20]WorkDone DATA'!$N:$N,BOQ!BC$6,'[20]WorkDone DATA'!$G:$G,BOQ!$B102)*$G102</f>
        <v>#VALUE!</v>
      </c>
      <c r="BD102" s="53" t="e">
        <f>SUMIFS('[20]WorkDone DATA'!$L:$L,'[20]WorkDone DATA'!$N:$N,BOQ!BD$6,'[20]WorkDone DATA'!$G:$G,BOQ!$B102)*$G102</f>
        <v>#VALUE!</v>
      </c>
      <c r="BE102" s="53" t="e">
        <f>SUMIFS('[20]WorkDone DATA'!$L:$L,'[20]WorkDone DATA'!$N:$N,BOQ!BE$6,'[20]WorkDone DATA'!$G:$G,BOQ!$B102)*$G102</f>
        <v>#VALUE!</v>
      </c>
      <c r="BF102" s="53" t="e">
        <f>SUMIFS('[20]WorkDone DATA'!$L:$L,'[20]WorkDone DATA'!$N:$N,BOQ!BF$6,'[20]WorkDone DATA'!$G:$G,BOQ!$B102)*$G102</f>
        <v>#VALUE!</v>
      </c>
      <c r="BG102" s="53" t="e">
        <f>SUMIFS('[20]WorkDone DATA'!$L:$L,'[20]WorkDone DATA'!$N:$N,BOQ!BG$6,'[20]WorkDone DATA'!$G:$G,BOQ!$B102)*$G102</f>
        <v>#VALUE!</v>
      </c>
      <c r="BH102" s="53" t="e">
        <f>SUMIFS('[20]WorkDone DATA'!$L:$L,'[20]WorkDone DATA'!$N:$N,BOQ!BH$6,'[20]WorkDone DATA'!$G:$G,BOQ!$B102)*$G102</f>
        <v>#VALUE!</v>
      </c>
      <c r="BI102" s="53" t="e">
        <f>SUMIFS('[20]WorkDone DATA'!$L:$L,'[20]WorkDone DATA'!$N:$N,BOQ!BI$6,'[20]WorkDone DATA'!$G:$G,BOQ!$B102)*$G102</f>
        <v>#VALUE!</v>
      </c>
      <c r="BJ102" s="53" t="e">
        <f>SUMIFS('[20]WorkDone DATA'!$L:$L,'[20]WorkDone DATA'!$N:$N,BOQ!BJ$6,'[20]WorkDone DATA'!$G:$G,BOQ!$B102)*$G102</f>
        <v>#VALUE!</v>
      </c>
      <c r="BK102" s="53" t="e">
        <f>SUMIFS('[20]WorkDone DATA'!$L:$L,'[20]WorkDone DATA'!$N:$N,BOQ!BK$6,'[20]WorkDone DATA'!$G:$G,BOQ!$B102)*$G102</f>
        <v>#VALUE!</v>
      </c>
      <c r="BL102" s="53" t="e">
        <f>SUMIFS('[20]WorkDone DATA'!$L:$L,'[20]WorkDone DATA'!$N:$N,BOQ!BL$6,'[20]WorkDone DATA'!$G:$G,BOQ!$B102)*$G102</f>
        <v>#VALUE!</v>
      </c>
      <c r="BM102" s="53" t="e">
        <f>SUMIFS('[20]WorkDone DATA'!$L:$L,'[20]WorkDone DATA'!$N:$N,BOQ!BM$6,'[20]WorkDone DATA'!$G:$G,BOQ!$B102)*$G102</f>
        <v>#VALUE!</v>
      </c>
      <c r="BN102" s="53" t="e">
        <f>SUMIFS('[20]WorkDone DATA'!$L:$L,'[20]WorkDone DATA'!$N:$N,BOQ!BN$6,'[20]WorkDone DATA'!$G:$G,BOQ!$B102)*$G102</f>
        <v>#VALUE!</v>
      </c>
      <c r="BO102" s="53" t="e">
        <f>SUMIFS('[20]WorkDone DATA'!$L:$L,'[20]WorkDone DATA'!$N:$N,BOQ!BO$6,'[20]WorkDone DATA'!$G:$G,BOQ!$B102)*$G102</f>
        <v>#VALUE!</v>
      </c>
      <c r="BP102" s="53" t="e">
        <f>SUMIFS('[20]WorkDone DATA'!$L:$L,'[20]WorkDone DATA'!$N:$N,BOQ!BP$6,'[20]WorkDone DATA'!$G:$G,BOQ!$B102)*$G102</f>
        <v>#VALUE!</v>
      </c>
      <c r="BQ102" s="53" t="e">
        <f>SUMIFS('[20]WorkDone DATA'!$L:$L,'[20]WorkDone DATA'!$N:$N,BOQ!BQ$6,'[20]WorkDone DATA'!$G:$G,BOQ!$B102)*$G102</f>
        <v>#VALUE!</v>
      </c>
      <c r="BR102" s="53" t="e">
        <f>SUMIFS('[20]WorkDone DATA'!$L:$L,'[20]WorkDone DATA'!$N:$N,BOQ!BR$6,'[20]WorkDone DATA'!$G:$G,BOQ!$B102)*$G102</f>
        <v>#VALUE!</v>
      </c>
      <c r="BS102" s="53" t="e">
        <f>SUMIFS('[20]WorkDone DATA'!$L:$L,'[20]WorkDone DATA'!$N:$N,BOQ!BS$6,'[20]WorkDone DATA'!$G:$G,BOQ!$B102)*$G102</f>
        <v>#VALUE!</v>
      </c>
      <c r="BT102" s="53" t="e">
        <f>SUMIFS('[20]WorkDone DATA'!$L:$L,'[20]WorkDone DATA'!$N:$N,BOQ!BT$6,'[20]WorkDone DATA'!$G:$G,BOQ!$B102)*$G102</f>
        <v>#VALUE!</v>
      </c>
      <c r="BU102" s="53" t="e">
        <f>SUMIFS('[20]WorkDone DATA'!$L:$L,'[20]WorkDone DATA'!$N:$N,BOQ!BU$6,'[20]WorkDone DATA'!$G:$G,BOQ!$B102)*$G102</f>
        <v>#VALUE!</v>
      </c>
      <c r="BV102" s="53" t="e">
        <f>SUMIFS('[20]WorkDone DATA'!$L:$L,'[20]WorkDone DATA'!$N:$N,BOQ!BV$6,'[20]WorkDone DATA'!$G:$G,BOQ!$B102)*$G102</f>
        <v>#VALUE!</v>
      </c>
      <c r="BW102" s="53" t="e">
        <f>SUMIFS('[20]WorkDone DATA'!$L:$L,'[20]WorkDone DATA'!$N:$N,BOQ!BW$6,'[20]WorkDone DATA'!$G:$G,BOQ!$B102)*$G102</f>
        <v>#VALUE!</v>
      </c>
      <c r="BX102" s="53" t="e">
        <f>SUMIFS('[20]WorkDone DATA'!$L:$L,'[20]WorkDone DATA'!$N:$N,BOQ!BX$6,'[20]WorkDone DATA'!$G:$G,BOQ!$B102)*$G102</f>
        <v>#VALUE!</v>
      </c>
    </row>
    <row r="103" spans="1:76" ht="15.6" x14ac:dyDescent="0.35">
      <c r="A103" s="1"/>
      <c r="B103" s="42"/>
      <c r="C103" s="50"/>
      <c r="D103" s="58"/>
      <c r="E103" s="51"/>
      <c r="F103" s="45"/>
      <c r="G103" s="52"/>
      <c r="H103" s="53">
        <f t="shared" si="8"/>
        <v>0</v>
      </c>
      <c r="K103" s="214"/>
      <c r="L103" s="220" t="e">
        <f t="shared" si="9"/>
        <v>#VALUE!</v>
      </c>
      <c r="M103" s="221" t="e">
        <f t="shared" si="10"/>
        <v>#VALUE!</v>
      </c>
      <c r="N103" s="213"/>
      <c r="O103" s="214">
        <f t="shared" si="11"/>
        <v>0</v>
      </c>
      <c r="P103" s="215" t="e">
        <f t="shared" si="12"/>
        <v>#VALUE!</v>
      </c>
      <c r="Q103" s="218"/>
      <c r="R103" s="217" t="e">
        <f>SUMIFS('[20]WorkDone DATA'!$L:$L,'[20]WorkDone DATA'!$N:$N,BOQ!S$6,'[20]WorkDone DATA'!$G:$G,BOQ!$B103)</f>
        <v>#VALUE!</v>
      </c>
      <c r="S103" s="53" t="e">
        <f t="shared" si="13"/>
        <v>#VALUE!</v>
      </c>
      <c r="T103" s="217" t="e">
        <f>SUMIFS('[20]WorkDone DATA'!$L:$L,'[20]WorkDone DATA'!$N:$N,BOQ!U$6,'[20]WorkDone DATA'!$G:$G,BOQ!$B103)</f>
        <v>#VALUE!</v>
      </c>
      <c r="U103" s="53" t="e">
        <f t="shared" si="14"/>
        <v>#VALUE!</v>
      </c>
      <c r="V103" s="217"/>
      <c r="W103" s="53" t="e">
        <f>SUMIFS('[20]WorkDone DATA'!$L:$L,'[20]WorkDone DATA'!$N:$N,BOQ!W$6,'[20]WorkDone DATA'!$G:$G,BOQ!$B103)*$G103</f>
        <v>#VALUE!</v>
      </c>
      <c r="X103" s="217"/>
      <c r="Y103" s="53" t="e">
        <f>SUMIFS('[20]WorkDone DATA'!$L:$L,'[20]WorkDone DATA'!$N:$N,BOQ!Y$6,'[20]WorkDone DATA'!$G:$G,BOQ!$B103)*$G103</f>
        <v>#VALUE!</v>
      </c>
      <c r="Z103" s="217"/>
      <c r="AA103" s="53" t="e">
        <f>SUMIFS('[20]WorkDone DATA'!$L:$L,'[20]WorkDone DATA'!$N:$N,BOQ!AA$6,'[20]WorkDone DATA'!$G:$G,BOQ!$B103)*$G103</f>
        <v>#VALUE!</v>
      </c>
      <c r="AB103" s="53" t="e">
        <f>SUMIFS('[20]WorkDone DATA'!$L:$L,'[20]WorkDone DATA'!$N:$N,BOQ!AB$6,'[20]WorkDone DATA'!$G:$G,BOQ!$B103)*$G103</f>
        <v>#VALUE!</v>
      </c>
      <c r="AC103" s="53" t="e">
        <f>SUMIFS('[20]WorkDone DATA'!$L:$L,'[20]WorkDone DATA'!$N:$N,BOQ!AC$6,'[20]WorkDone DATA'!$G:$G,BOQ!$B103)*$G103</f>
        <v>#VALUE!</v>
      </c>
      <c r="AD103" s="53" t="e">
        <f>SUMIFS('[20]WorkDone DATA'!$L:$L,'[20]WorkDone DATA'!$N:$N,BOQ!AD$6,'[20]WorkDone DATA'!$G:$G,BOQ!$B103)*$G103</f>
        <v>#VALUE!</v>
      </c>
      <c r="AE103" s="53" t="e">
        <f>SUMIFS('[20]WorkDone DATA'!$L:$L,'[20]WorkDone DATA'!$N:$N,BOQ!AE$6,'[20]WorkDone DATA'!$G:$G,BOQ!$B103)*$G103</f>
        <v>#VALUE!</v>
      </c>
      <c r="AF103" s="53" t="e">
        <f>SUMIFS('[20]WorkDone DATA'!$L:$L,'[20]WorkDone DATA'!$N:$N,BOQ!AF$6,'[20]WorkDone DATA'!$G:$G,BOQ!$B103)*$G103</f>
        <v>#VALUE!</v>
      </c>
      <c r="AG103" s="53" t="e">
        <f>SUMIFS('[20]WorkDone DATA'!$L:$L,'[20]WorkDone DATA'!$N:$N,BOQ!AG$6,'[20]WorkDone DATA'!$G:$G,BOQ!$B103)*$G103</f>
        <v>#VALUE!</v>
      </c>
      <c r="AH103" s="53" t="e">
        <f>SUMIFS('[20]WorkDone DATA'!$L:$L,'[20]WorkDone DATA'!$N:$N,BOQ!AH$6,'[20]WorkDone DATA'!$G:$G,BOQ!$B103)*$G103</f>
        <v>#VALUE!</v>
      </c>
      <c r="AI103" s="53" t="e">
        <f>SUMIFS('[20]WorkDone DATA'!$L:$L,'[20]WorkDone DATA'!$N:$N,BOQ!AI$6,'[20]WorkDone DATA'!$G:$G,BOQ!$B103)*$G103</f>
        <v>#VALUE!</v>
      </c>
      <c r="AJ103" s="53" t="e">
        <f>SUMIFS('[20]WorkDone DATA'!$L:$L,'[20]WorkDone DATA'!$N:$N,BOQ!AJ$6,'[20]WorkDone DATA'!$G:$G,BOQ!$B103)*$G103</f>
        <v>#VALUE!</v>
      </c>
      <c r="AK103" s="53" t="e">
        <f>SUMIFS('[20]WorkDone DATA'!$L:$L,'[20]WorkDone DATA'!$N:$N,BOQ!AK$6,'[20]WorkDone DATA'!$G:$G,BOQ!$B103)*$G103</f>
        <v>#VALUE!</v>
      </c>
      <c r="AL103" s="53" t="e">
        <f>SUMIFS('[20]WorkDone DATA'!$L:$L,'[20]WorkDone DATA'!$N:$N,BOQ!AL$6,'[20]WorkDone DATA'!$G:$G,BOQ!$B103)*$G103</f>
        <v>#VALUE!</v>
      </c>
      <c r="AM103" s="53" t="e">
        <f>SUMIFS('[20]WorkDone DATA'!$L:$L,'[20]WorkDone DATA'!$N:$N,BOQ!AM$6,'[20]WorkDone DATA'!$G:$G,BOQ!$B103)*$G103</f>
        <v>#VALUE!</v>
      </c>
      <c r="AN103" s="53" t="e">
        <f>SUMIFS('[20]WorkDone DATA'!$L:$L,'[20]WorkDone DATA'!$N:$N,BOQ!AN$6,'[20]WorkDone DATA'!$G:$G,BOQ!$B103)*$G103</f>
        <v>#VALUE!</v>
      </c>
      <c r="AO103" s="53" t="e">
        <f>SUMIFS('[20]WorkDone DATA'!$L:$L,'[20]WorkDone DATA'!$N:$N,BOQ!AO$6,'[20]WorkDone DATA'!$G:$G,BOQ!$B103)*$G103</f>
        <v>#VALUE!</v>
      </c>
      <c r="AP103" s="53" t="e">
        <f>SUMIFS('[20]WorkDone DATA'!$L:$L,'[20]WorkDone DATA'!$N:$N,BOQ!AP$6,'[20]WorkDone DATA'!$G:$G,BOQ!$B103)*$G103</f>
        <v>#VALUE!</v>
      </c>
      <c r="AQ103" s="53" t="e">
        <f>SUMIFS('[20]WorkDone DATA'!$L:$L,'[20]WorkDone DATA'!$N:$N,BOQ!AQ$6,'[20]WorkDone DATA'!$G:$G,BOQ!$B103)*$G103</f>
        <v>#VALUE!</v>
      </c>
      <c r="AR103" s="53" t="e">
        <f>SUMIFS('[20]WorkDone DATA'!$L:$L,'[20]WorkDone DATA'!$N:$N,BOQ!AR$6,'[20]WorkDone DATA'!$G:$G,BOQ!$B103)*$G103</f>
        <v>#VALUE!</v>
      </c>
      <c r="AS103" s="53" t="e">
        <f>SUMIFS('[20]WorkDone DATA'!$L:$L,'[20]WorkDone DATA'!$N:$N,BOQ!AS$6,'[20]WorkDone DATA'!$G:$G,BOQ!$B103)*$G103</f>
        <v>#VALUE!</v>
      </c>
      <c r="AT103" s="53" t="e">
        <f>SUMIFS('[20]WorkDone DATA'!$L:$L,'[20]WorkDone DATA'!$N:$N,BOQ!AT$6,'[20]WorkDone DATA'!$G:$G,BOQ!$B103)*$G103</f>
        <v>#VALUE!</v>
      </c>
      <c r="AU103" s="53" t="e">
        <f>SUMIFS('[20]WorkDone DATA'!$L:$L,'[20]WorkDone DATA'!$N:$N,BOQ!AU$6,'[20]WorkDone DATA'!$G:$G,BOQ!$B103)*$G103</f>
        <v>#VALUE!</v>
      </c>
      <c r="AV103" s="53" t="e">
        <f>SUMIFS('[20]WorkDone DATA'!$L:$L,'[20]WorkDone DATA'!$N:$N,BOQ!AV$6,'[20]WorkDone DATA'!$G:$G,BOQ!$B103)*$G103</f>
        <v>#VALUE!</v>
      </c>
      <c r="AW103" s="53" t="e">
        <f>SUMIFS('[20]WorkDone DATA'!$L:$L,'[20]WorkDone DATA'!$N:$N,BOQ!AW$6,'[20]WorkDone DATA'!$G:$G,BOQ!$B103)*$G103</f>
        <v>#VALUE!</v>
      </c>
      <c r="AX103" s="53" t="e">
        <f>SUMIFS('[20]WorkDone DATA'!$L:$L,'[20]WorkDone DATA'!$N:$N,BOQ!AX$6,'[20]WorkDone DATA'!$G:$G,BOQ!$B103)*$G103</f>
        <v>#VALUE!</v>
      </c>
      <c r="AY103" s="53" t="e">
        <f>SUMIFS('[20]WorkDone DATA'!$L:$L,'[20]WorkDone DATA'!$N:$N,BOQ!AY$6,'[20]WorkDone DATA'!$G:$G,BOQ!$B103)*$G103</f>
        <v>#VALUE!</v>
      </c>
      <c r="AZ103" s="53" t="e">
        <f>SUMIFS('[20]WorkDone DATA'!$L:$L,'[20]WorkDone DATA'!$N:$N,BOQ!AZ$6,'[20]WorkDone DATA'!$G:$G,BOQ!$B103)*$G103</f>
        <v>#VALUE!</v>
      </c>
      <c r="BA103" s="53" t="e">
        <f>SUMIFS('[20]WorkDone DATA'!$L:$L,'[20]WorkDone DATA'!$N:$N,BOQ!BA$6,'[20]WorkDone DATA'!$G:$G,BOQ!$B103)*$G103</f>
        <v>#VALUE!</v>
      </c>
      <c r="BB103" s="53" t="e">
        <f>SUMIFS('[20]WorkDone DATA'!$L:$L,'[20]WorkDone DATA'!$N:$N,BOQ!BB$6,'[20]WorkDone DATA'!$G:$G,BOQ!$B103)*$G103</f>
        <v>#VALUE!</v>
      </c>
      <c r="BC103" s="53" t="e">
        <f>SUMIFS('[20]WorkDone DATA'!$L:$L,'[20]WorkDone DATA'!$N:$N,BOQ!BC$6,'[20]WorkDone DATA'!$G:$G,BOQ!$B103)*$G103</f>
        <v>#VALUE!</v>
      </c>
      <c r="BD103" s="53" t="e">
        <f>SUMIFS('[20]WorkDone DATA'!$L:$L,'[20]WorkDone DATA'!$N:$N,BOQ!BD$6,'[20]WorkDone DATA'!$G:$G,BOQ!$B103)*$G103</f>
        <v>#VALUE!</v>
      </c>
      <c r="BE103" s="53" t="e">
        <f>SUMIFS('[20]WorkDone DATA'!$L:$L,'[20]WorkDone DATA'!$N:$N,BOQ!BE$6,'[20]WorkDone DATA'!$G:$G,BOQ!$B103)*$G103</f>
        <v>#VALUE!</v>
      </c>
      <c r="BF103" s="53" t="e">
        <f>SUMIFS('[20]WorkDone DATA'!$L:$L,'[20]WorkDone DATA'!$N:$N,BOQ!BF$6,'[20]WorkDone DATA'!$G:$G,BOQ!$B103)*$G103</f>
        <v>#VALUE!</v>
      </c>
      <c r="BG103" s="53" t="e">
        <f>SUMIFS('[20]WorkDone DATA'!$L:$L,'[20]WorkDone DATA'!$N:$N,BOQ!BG$6,'[20]WorkDone DATA'!$G:$G,BOQ!$B103)*$G103</f>
        <v>#VALUE!</v>
      </c>
      <c r="BH103" s="53" t="e">
        <f>SUMIFS('[20]WorkDone DATA'!$L:$L,'[20]WorkDone DATA'!$N:$N,BOQ!BH$6,'[20]WorkDone DATA'!$G:$G,BOQ!$B103)*$G103</f>
        <v>#VALUE!</v>
      </c>
      <c r="BI103" s="53" t="e">
        <f>SUMIFS('[20]WorkDone DATA'!$L:$L,'[20]WorkDone DATA'!$N:$N,BOQ!BI$6,'[20]WorkDone DATA'!$G:$G,BOQ!$B103)*$G103</f>
        <v>#VALUE!</v>
      </c>
      <c r="BJ103" s="53" t="e">
        <f>SUMIFS('[20]WorkDone DATA'!$L:$L,'[20]WorkDone DATA'!$N:$N,BOQ!BJ$6,'[20]WorkDone DATA'!$G:$G,BOQ!$B103)*$G103</f>
        <v>#VALUE!</v>
      </c>
      <c r="BK103" s="53" t="e">
        <f>SUMIFS('[20]WorkDone DATA'!$L:$L,'[20]WorkDone DATA'!$N:$N,BOQ!BK$6,'[20]WorkDone DATA'!$G:$G,BOQ!$B103)*$G103</f>
        <v>#VALUE!</v>
      </c>
      <c r="BL103" s="53" t="e">
        <f>SUMIFS('[20]WorkDone DATA'!$L:$L,'[20]WorkDone DATA'!$N:$N,BOQ!BL$6,'[20]WorkDone DATA'!$G:$G,BOQ!$B103)*$G103</f>
        <v>#VALUE!</v>
      </c>
      <c r="BM103" s="53" t="e">
        <f>SUMIFS('[20]WorkDone DATA'!$L:$L,'[20]WorkDone DATA'!$N:$N,BOQ!BM$6,'[20]WorkDone DATA'!$G:$G,BOQ!$B103)*$G103</f>
        <v>#VALUE!</v>
      </c>
      <c r="BN103" s="53" t="e">
        <f>SUMIFS('[20]WorkDone DATA'!$L:$L,'[20]WorkDone DATA'!$N:$N,BOQ!BN$6,'[20]WorkDone DATA'!$G:$G,BOQ!$B103)*$G103</f>
        <v>#VALUE!</v>
      </c>
      <c r="BO103" s="53" t="e">
        <f>SUMIFS('[20]WorkDone DATA'!$L:$L,'[20]WorkDone DATA'!$N:$N,BOQ!BO$6,'[20]WorkDone DATA'!$G:$G,BOQ!$B103)*$G103</f>
        <v>#VALUE!</v>
      </c>
      <c r="BP103" s="53" t="e">
        <f>SUMIFS('[20]WorkDone DATA'!$L:$L,'[20]WorkDone DATA'!$N:$N,BOQ!BP$6,'[20]WorkDone DATA'!$G:$G,BOQ!$B103)*$G103</f>
        <v>#VALUE!</v>
      </c>
      <c r="BQ103" s="53" t="e">
        <f>SUMIFS('[20]WorkDone DATA'!$L:$L,'[20]WorkDone DATA'!$N:$N,BOQ!BQ$6,'[20]WorkDone DATA'!$G:$G,BOQ!$B103)*$G103</f>
        <v>#VALUE!</v>
      </c>
      <c r="BR103" s="53" t="e">
        <f>SUMIFS('[20]WorkDone DATA'!$L:$L,'[20]WorkDone DATA'!$N:$N,BOQ!BR$6,'[20]WorkDone DATA'!$G:$G,BOQ!$B103)*$G103</f>
        <v>#VALUE!</v>
      </c>
      <c r="BS103" s="53" t="e">
        <f>SUMIFS('[20]WorkDone DATA'!$L:$L,'[20]WorkDone DATA'!$N:$N,BOQ!BS$6,'[20]WorkDone DATA'!$G:$G,BOQ!$B103)*$G103</f>
        <v>#VALUE!</v>
      </c>
      <c r="BT103" s="53" t="e">
        <f>SUMIFS('[20]WorkDone DATA'!$L:$L,'[20]WorkDone DATA'!$N:$N,BOQ!BT$6,'[20]WorkDone DATA'!$G:$G,BOQ!$B103)*$G103</f>
        <v>#VALUE!</v>
      </c>
      <c r="BU103" s="53" t="e">
        <f>SUMIFS('[20]WorkDone DATA'!$L:$L,'[20]WorkDone DATA'!$N:$N,BOQ!BU$6,'[20]WorkDone DATA'!$G:$G,BOQ!$B103)*$G103</f>
        <v>#VALUE!</v>
      </c>
      <c r="BV103" s="53" t="e">
        <f>SUMIFS('[20]WorkDone DATA'!$L:$L,'[20]WorkDone DATA'!$N:$N,BOQ!BV$6,'[20]WorkDone DATA'!$G:$G,BOQ!$B103)*$G103</f>
        <v>#VALUE!</v>
      </c>
      <c r="BW103" s="53" t="e">
        <f>SUMIFS('[20]WorkDone DATA'!$L:$L,'[20]WorkDone DATA'!$N:$N,BOQ!BW$6,'[20]WorkDone DATA'!$G:$G,BOQ!$B103)*$G103</f>
        <v>#VALUE!</v>
      </c>
      <c r="BX103" s="53" t="e">
        <f>SUMIFS('[20]WorkDone DATA'!$L:$L,'[20]WorkDone DATA'!$N:$N,BOQ!BX$6,'[20]WorkDone DATA'!$G:$G,BOQ!$B103)*$G103</f>
        <v>#VALUE!</v>
      </c>
    </row>
    <row r="104" spans="1:76" ht="15.6" x14ac:dyDescent="0.35">
      <c r="A104" s="1"/>
      <c r="B104" s="42"/>
      <c r="C104" s="224" t="s">
        <v>94</v>
      </c>
      <c r="D104" s="51"/>
      <c r="E104" s="51"/>
      <c r="F104" s="45"/>
      <c r="G104" s="52"/>
      <c r="H104" s="53">
        <f t="shared" si="8"/>
        <v>0</v>
      </c>
      <c r="K104" s="214"/>
      <c r="L104" s="220" t="e">
        <f t="shared" si="9"/>
        <v>#VALUE!</v>
      </c>
      <c r="M104" s="221" t="e">
        <f t="shared" si="10"/>
        <v>#VALUE!</v>
      </c>
      <c r="N104" s="213"/>
      <c r="O104" s="214">
        <f t="shared" si="11"/>
        <v>0</v>
      </c>
      <c r="P104" s="215" t="e">
        <f t="shared" si="12"/>
        <v>#VALUE!</v>
      </c>
      <c r="Q104" s="218"/>
      <c r="R104" s="217" t="e">
        <f>SUMIFS('[20]WorkDone DATA'!$L:$L,'[20]WorkDone DATA'!$N:$N,BOQ!S$6,'[20]WorkDone DATA'!$G:$G,BOQ!$B104)</f>
        <v>#VALUE!</v>
      </c>
      <c r="S104" s="53" t="e">
        <f t="shared" si="13"/>
        <v>#VALUE!</v>
      </c>
      <c r="T104" s="217" t="e">
        <f>SUMIFS('[20]WorkDone DATA'!$L:$L,'[20]WorkDone DATA'!$N:$N,BOQ!U$6,'[20]WorkDone DATA'!$G:$G,BOQ!$B104)</f>
        <v>#VALUE!</v>
      </c>
      <c r="U104" s="53" t="e">
        <f t="shared" si="14"/>
        <v>#VALUE!</v>
      </c>
      <c r="V104" s="217"/>
      <c r="W104" s="53" t="e">
        <f>SUMIFS('[20]WorkDone DATA'!$L:$L,'[20]WorkDone DATA'!$N:$N,BOQ!W$6,'[20]WorkDone DATA'!$G:$G,BOQ!$B104)*$G104</f>
        <v>#VALUE!</v>
      </c>
      <c r="X104" s="217"/>
      <c r="Y104" s="53" t="e">
        <f>SUMIFS('[20]WorkDone DATA'!$L:$L,'[20]WorkDone DATA'!$N:$N,BOQ!Y$6,'[20]WorkDone DATA'!$G:$G,BOQ!$B104)*$G104</f>
        <v>#VALUE!</v>
      </c>
      <c r="Z104" s="217"/>
      <c r="AA104" s="53" t="e">
        <f>SUMIFS('[20]WorkDone DATA'!$L:$L,'[20]WorkDone DATA'!$N:$N,BOQ!AA$6,'[20]WorkDone DATA'!$G:$G,BOQ!$B104)*$G104</f>
        <v>#VALUE!</v>
      </c>
      <c r="AB104" s="53" t="e">
        <f>SUMIFS('[20]WorkDone DATA'!$L:$L,'[20]WorkDone DATA'!$N:$N,BOQ!AB$6,'[20]WorkDone DATA'!$G:$G,BOQ!$B104)*$G104</f>
        <v>#VALUE!</v>
      </c>
      <c r="AC104" s="53" t="e">
        <f>SUMIFS('[20]WorkDone DATA'!$L:$L,'[20]WorkDone DATA'!$N:$N,BOQ!AC$6,'[20]WorkDone DATA'!$G:$G,BOQ!$B104)*$G104</f>
        <v>#VALUE!</v>
      </c>
      <c r="AD104" s="53" t="e">
        <f>SUMIFS('[20]WorkDone DATA'!$L:$L,'[20]WorkDone DATA'!$N:$N,BOQ!AD$6,'[20]WorkDone DATA'!$G:$G,BOQ!$B104)*$G104</f>
        <v>#VALUE!</v>
      </c>
      <c r="AE104" s="53" t="e">
        <f>SUMIFS('[20]WorkDone DATA'!$L:$L,'[20]WorkDone DATA'!$N:$N,BOQ!AE$6,'[20]WorkDone DATA'!$G:$G,BOQ!$B104)*$G104</f>
        <v>#VALUE!</v>
      </c>
      <c r="AF104" s="53" t="e">
        <f>SUMIFS('[20]WorkDone DATA'!$L:$L,'[20]WorkDone DATA'!$N:$N,BOQ!AF$6,'[20]WorkDone DATA'!$G:$G,BOQ!$B104)*$G104</f>
        <v>#VALUE!</v>
      </c>
      <c r="AG104" s="53" t="e">
        <f>SUMIFS('[20]WorkDone DATA'!$L:$L,'[20]WorkDone DATA'!$N:$N,BOQ!AG$6,'[20]WorkDone DATA'!$G:$G,BOQ!$B104)*$G104</f>
        <v>#VALUE!</v>
      </c>
      <c r="AH104" s="53" t="e">
        <f>SUMIFS('[20]WorkDone DATA'!$L:$L,'[20]WorkDone DATA'!$N:$N,BOQ!AH$6,'[20]WorkDone DATA'!$G:$G,BOQ!$B104)*$G104</f>
        <v>#VALUE!</v>
      </c>
      <c r="AI104" s="53" t="e">
        <f>SUMIFS('[20]WorkDone DATA'!$L:$L,'[20]WorkDone DATA'!$N:$N,BOQ!AI$6,'[20]WorkDone DATA'!$G:$G,BOQ!$B104)*$G104</f>
        <v>#VALUE!</v>
      </c>
      <c r="AJ104" s="53" t="e">
        <f>SUMIFS('[20]WorkDone DATA'!$L:$L,'[20]WorkDone DATA'!$N:$N,BOQ!AJ$6,'[20]WorkDone DATA'!$G:$G,BOQ!$B104)*$G104</f>
        <v>#VALUE!</v>
      </c>
      <c r="AK104" s="53" t="e">
        <f>SUMIFS('[20]WorkDone DATA'!$L:$L,'[20]WorkDone DATA'!$N:$N,BOQ!AK$6,'[20]WorkDone DATA'!$G:$G,BOQ!$B104)*$G104</f>
        <v>#VALUE!</v>
      </c>
      <c r="AL104" s="53" t="e">
        <f>SUMIFS('[20]WorkDone DATA'!$L:$L,'[20]WorkDone DATA'!$N:$N,BOQ!AL$6,'[20]WorkDone DATA'!$G:$G,BOQ!$B104)*$G104</f>
        <v>#VALUE!</v>
      </c>
      <c r="AM104" s="53" t="e">
        <f>SUMIFS('[20]WorkDone DATA'!$L:$L,'[20]WorkDone DATA'!$N:$N,BOQ!AM$6,'[20]WorkDone DATA'!$G:$G,BOQ!$B104)*$G104</f>
        <v>#VALUE!</v>
      </c>
      <c r="AN104" s="53" t="e">
        <f>SUMIFS('[20]WorkDone DATA'!$L:$L,'[20]WorkDone DATA'!$N:$N,BOQ!AN$6,'[20]WorkDone DATA'!$G:$G,BOQ!$B104)*$G104</f>
        <v>#VALUE!</v>
      </c>
      <c r="AO104" s="53" t="e">
        <f>SUMIFS('[20]WorkDone DATA'!$L:$L,'[20]WorkDone DATA'!$N:$N,BOQ!AO$6,'[20]WorkDone DATA'!$G:$G,BOQ!$B104)*$G104</f>
        <v>#VALUE!</v>
      </c>
      <c r="AP104" s="53" t="e">
        <f>SUMIFS('[20]WorkDone DATA'!$L:$L,'[20]WorkDone DATA'!$N:$N,BOQ!AP$6,'[20]WorkDone DATA'!$G:$G,BOQ!$B104)*$G104</f>
        <v>#VALUE!</v>
      </c>
      <c r="AQ104" s="53" t="e">
        <f>SUMIFS('[20]WorkDone DATA'!$L:$L,'[20]WorkDone DATA'!$N:$N,BOQ!AQ$6,'[20]WorkDone DATA'!$G:$G,BOQ!$B104)*$G104</f>
        <v>#VALUE!</v>
      </c>
      <c r="AR104" s="53" t="e">
        <f>SUMIFS('[20]WorkDone DATA'!$L:$L,'[20]WorkDone DATA'!$N:$N,BOQ!AR$6,'[20]WorkDone DATA'!$G:$G,BOQ!$B104)*$G104</f>
        <v>#VALUE!</v>
      </c>
      <c r="AS104" s="53" t="e">
        <f>SUMIFS('[20]WorkDone DATA'!$L:$L,'[20]WorkDone DATA'!$N:$N,BOQ!AS$6,'[20]WorkDone DATA'!$G:$G,BOQ!$B104)*$G104</f>
        <v>#VALUE!</v>
      </c>
      <c r="AT104" s="53" t="e">
        <f>SUMIFS('[20]WorkDone DATA'!$L:$L,'[20]WorkDone DATA'!$N:$N,BOQ!AT$6,'[20]WorkDone DATA'!$G:$G,BOQ!$B104)*$G104</f>
        <v>#VALUE!</v>
      </c>
      <c r="AU104" s="53" t="e">
        <f>SUMIFS('[20]WorkDone DATA'!$L:$L,'[20]WorkDone DATA'!$N:$N,BOQ!AU$6,'[20]WorkDone DATA'!$G:$G,BOQ!$B104)*$G104</f>
        <v>#VALUE!</v>
      </c>
      <c r="AV104" s="53" t="e">
        <f>SUMIFS('[20]WorkDone DATA'!$L:$L,'[20]WorkDone DATA'!$N:$N,BOQ!AV$6,'[20]WorkDone DATA'!$G:$G,BOQ!$B104)*$G104</f>
        <v>#VALUE!</v>
      </c>
      <c r="AW104" s="53" t="e">
        <f>SUMIFS('[20]WorkDone DATA'!$L:$L,'[20]WorkDone DATA'!$N:$N,BOQ!AW$6,'[20]WorkDone DATA'!$G:$G,BOQ!$B104)*$G104</f>
        <v>#VALUE!</v>
      </c>
      <c r="AX104" s="53" t="e">
        <f>SUMIFS('[20]WorkDone DATA'!$L:$L,'[20]WorkDone DATA'!$N:$N,BOQ!AX$6,'[20]WorkDone DATA'!$G:$G,BOQ!$B104)*$G104</f>
        <v>#VALUE!</v>
      </c>
      <c r="AY104" s="53" t="e">
        <f>SUMIFS('[20]WorkDone DATA'!$L:$L,'[20]WorkDone DATA'!$N:$N,BOQ!AY$6,'[20]WorkDone DATA'!$G:$G,BOQ!$B104)*$G104</f>
        <v>#VALUE!</v>
      </c>
      <c r="AZ104" s="53" t="e">
        <f>SUMIFS('[20]WorkDone DATA'!$L:$L,'[20]WorkDone DATA'!$N:$N,BOQ!AZ$6,'[20]WorkDone DATA'!$G:$G,BOQ!$B104)*$G104</f>
        <v>#VALUE!</v>
      </c>
      <c r="BA104" s="53" t="e">
        <f>SUMIFS('[20]WorkDone DATA'!$L:$L,'[20]WorkDone DATA'!$N:$N,BOQ!BA$6,'[20]WorkDone DATA'!$G:$G,BOQ!$B104)*$G104</f>
        <v>#VALUE!</v>
      </c>
      <c r="BB104" s="53" t="e">
        <f>SUMIFS('[20]WorkDone DATA'!$L:$L,'[20]WorkDone DATA'!$N:$N,BOQ!BB$6,'[20]WorkDone DATA'!$G:$G,BOQ!$B104)*$G104</f>
        <v>#VALUE!</v>
      </c>
      <c r="BC104" s="53" t="e">
        <f>SUMIFS('[20]WorkDone DATA'!$L:$L,'[20]WorkDone DATA'!$N:$N,BOQ!BC$6,'[20]WorkDone DATA'!$G:$G,BOQ!$B104)*$G104</f>
        <v>#VALUE!</v>
      </c>
      <c r="BD104" s="53" t="e">
        <f>SUMIFS('[20]WorkDone DATA'!$L:$L,'[20]WorkDone DATA'!$N:$N,BOQ!BD$6,'[20]WorkDone DATA'!$G:$G,BOQ!$B104)*$G104</f>
        <v>#VALUE!</v>
      </c>
      <c r="BE104" s="53" t="e">
        <f>SUMIFS('[20]WorkDone DATA'!$L:$L,'[20]WorkDone DATA'!$N:$N,BOQ!BE$6,'[20]WorkDone DATA'!$G:$G,BOQ!$B104)*$G104</f>
        <v>#VALUE!</v>
      </c>
      <c r="BF104" s="53" t="e">
        <f>SUMIFS('[20]WorkDone DATA'!$L:$L,'[20]WorkDone DATA'!$N:$N,BOQ!BF$6,'[20]WorkDone DATA'!$G:$G,BOQ!$B104)*$G104</f>
        <v>#VALUE!</v>
      </c>
      <c r="BG104" s="53" t="e">
        <f>SUMIFS('[20]WorkDone DATA'!$L:$L,'[20]WorkDone DATA'!$N:$N,BOQ!BG$6,'[20]WorkDone DATA'!$G:$G,BOQ!$B104)*$G104</f>
        <v>#VALUE!</v>
      </c>
      <c r="BH104" s="53" t="e">
        <f>SUMIFS('[20]WorkDone DATA'!$L:$L,'[20]WorkDone DATA'!$N:$N,BOQ!BH$6,'[20]WorkDone DATA'!$G:$G,BOQ!$B104)*$G104</f>
        <v>#VALUE!</v>
      </c>
      <c r="BI104" s="53" t="e">
        <f>SUMIFS('[20]WorkDone DATA'!$L:$L,'[20]WorkDone DATA'!$N:$N,BOQ!BI$6,'[20]WorkDone DATA'!$G:$G,BOQ!$B104)*$G104</f>
        <v>#VALUE!</v>
      </c>
      <c r="BJ104" s="53" t="e">
        <f>SUMIFS('[20]WorkDone DATA'!$L:$L,'[20]WorkDone DATA'!$N:$N,BOQ!BJ$6,'[20]WorkDone DATA'!$G:$G,BOQ!$B104)*$G104</f>
        <v>#VALUE!</v>
      </c>
      <c r="BK104" s="53" t="e">
        <f>SUMIFS('[20]WorkDone DATA'!$L:$L,'[20]WorkDone DATA'!$N:$N,BOQ!BK$6,'[20]WorkDone DATA'!$G:$G,BOQ!$B104)*$G104</f>
        <v>#VALUE!</v>
      </c>
      <c r="BL104" s="53" t="e">
        <f>SUMIFS('[20]WorkDone DATA'!$L:$L,'[20]WorkDone DATA'!$N:$N,BOQ!BL$6,'[20]WorkDone DATA'!$G:$G,BOQ!$B104)*$G104</f>
        <v>#VALUE!</v>
      </c>
      <c r="BM104" s="53" t="e">
        <f>SUMIFS('[20]WorkDone DATA'!$L:$L,'[20]WorkDone DATA'!$N:$N,BOQ!BM$6,'[20]WorkDone DATA'!$G:$G,BOQ!$B104)*$G104</f>
        <v>#VALUE!</v>
      </c>
      <c r="BN104" s="53" t="e">
        <f>SUMIFS('[20]WorkDone DATA'!$L:$L,'[20]WorkDone DATA'!$N:$N,BOQ!BN$6,'[20]WorkDone DATA'!$G:$G,BOQ!$B104)*$G104</f>
        <v>#VALUE!</v>
      </c>
      <c r="BO104" s="53" t="e">
        <f>SUMIFS('[20]WorkDone DATA'!$L:$L,'[20]WorkDone DATA'!$N:$N,BOQ!BO$6,'[20]WorkDone DATA'!$G:$G,BOQ!$B104)*$G104</f>
        <v>#VALUE!</v>
      </c>
      <c r="BP104" s="53" t="e">
        <f>SUMIFS('[20]WorkDone DATA'!$L:$L,'[20]WorkDone DATA'!$N:$N,BOQ!BP$6,'[20]WorkDone DATA'!$G:$G,BOQ!$B104)*$G104</f>
        <v>#VALUE!</v>
      </c>
      <c r="BQ104" s="53" t="e">
        <f>SUMIFS('[20]WorkDone DATA'!$L:$L,'[20]WorkDone DATA'!$N:$N,BOQ!BQ$6,'[20]WorkDone DATA'!$G:$G,BOQ!$B104)*$G104</f>
        <v>#VALUE!</v>
      </c>
      <c r="BR104" s="53" t="e">
        <f>SUMIFS('[20]WorkDone DATA'!$L:$L,'[20]WorkDone DATA'!$N:$N,BOQ!BR$6,'[20]WorkDone DATA'!$G:$G,BOQ!$B104)*$G104</f>
        <v>#VALUE!</v>
      </c>
      <c r="BS104" s="53" t="e">
        <f>SUMIFS('[20]WorkDone DATA'!$L:$L,'[20]WorkDone DATA'!$N:$N,BOQ!BS$6,'[20]WorkDone DATA'!$G:$G,BOQ!$B104)*$G104</f>
        <v>#VALUE!</v>
      </c>
      <c r="BT104" s="53" t="e">
        <f>SUMIFS('[20]WorkDone DATA'!$L:$L,'[20]WorkDone DATA'!$N:$N,BOQ!BT$6,'[20]WorkDone DATA'!$G:$G,BOQ!$B104)*$G104</f>
        <v>#VALUE!</v>
      </c>
      <c r="BU104" s="53" t="e">
        <f>SUMIFS('[20]WorkDone DATA'!$L:$L,'[20]WorkDone DATA'!$N:$N,BOQ!BU$6,'[20]WorkDone DATA'!$G:$G,BOQ!$B104)*$G104</f>
        <v>#VALUE!</v>
      </c>
      <c r="BV104" s="53" t="e">
        <f>SUMIFS('[20]WorkDone DATA'!$L:$L,'[20]WorkDone DATA'!$N:$N,BOQ!BV$6,'[20]WorkDone DATA'!$G:$G,BOQ!$B104)*$G104</f>
        <v>#VALUE!</v>
      </c>
      <c r="BW104" s="53" t="e">
        <f>SUMIFS('[20]WorkDone DATA'!$L:$L,'[20]WorkDone DATA'!$N:$N,BOQ!BW$6,'[20]WorkDone DATA'!$G:$G,BOQ!$B104)*$G104</f>
        <v>#VALUE!</v>
      </c>
      <c r="BX104" s="53" t="e">
        <f>SUMIFS('[20]WorkDone DATA'!$L:$L,'[20]WorkDone DATA'!$N:$N,BOQ!BX$6,'[20]WorkDone DATA'!$G:$G,BOQ!$B104)*$G104</f>
        <v>#VALUE!</v>
      </c>
    </row>
    <row r="105" spans="1:76" ht="15.6" x14ac:dyDescent="0.35">
      <c r="A105" s="124" t="str">
        <f>C105</f>
        <v>Cleats and support steel</v>
      </c>
      <c r="B105" s="42">
        <v>2.0489999999999999</v>
      </c>
      <c r="C105" s="65" t="s">
        <v>95</v>
      </c>
      <c r="D105" s="58" t="s">
        <v>96</v>
      </c>
      <c r="E105" s="82" t="s">
        <v>97</v>
      </c>
      <c r="F105" s="45">
        <v>4294.4000000000005</v>
      </c>
      <c r="G105" s="52">
        <v>911.37</v>
      </c>
      <c r="H105" s="53">
        <f t="shared" si="8"/>
        <v>3913787.3280000007</v>
      </c>
      <c r="K105" s="214" t="e">
        <f t="shared" si="15"/>
        <v>#VALUE!</v>
      </c>
      <c r="L105" s="220" t="e">
        <f t="shared" si="9"/>
        <v>#VALUE!</v>
      </c>
      <c r="M105" s="221" t="e">
        <f t="shared" si="10"/>
        <v>#VALUE!</v>
      </c>
      <c r="N105" s="213"/>
      <c r="O105" s="214" t="e">
        <f t="shared" si="11"/>
        <v>#VALUE!</v>
      </c>
      <c r="P105" s="215" t="e">
        <f t="shared" si="12"/>
        <v>#VALUE!</v>
      </c>
      <c r="Q105" s="218"/>
      <c r="R105" s="217" t="e">
        <f>SUMIFS('[20]WorkDone DATA'!$L:$L,'[20]WorkDone DATA'!$N:$N,BOQ!S$6,'[20]WorkDone DATA'!$G:$G,BOQ!$B105)</f>
        <v>#VALUE!</v>
      </c>
      <c r="S105" s="53" t="e">
        <f t="shared" si="13"/>
        <v>#VALUE!</v>
      </c>
      <c r="T105" s="217" t="e">
        <f>SUMIFS('[20]WorkDone DATA'!$L:$L,'[20]WorkDone DATA'!$N:$N,BOQ!U$6,'[20]WorkDone DATA'!$G:$G,BOQ!$B105)</f>
        <v>#VALUE!</v>
      </c>
      <c r="U105" s="53" t="e">
        <f t="shared" si="14"/>
        <v>#VALUE!</v>
      </c>
      <c r="V105" s="217"/>
      <c r="W105" s="53" t="e">
        <f>SUMIFS('[20]WorkDone DATA'!$L:$L,'[20]WorkDone DATA'!$N:$N,BOQ!W$6,'[20]WorkDone DATA'!$G:$G,BOQ!$B105)*$G105</f>
        <v>#VALUE!</v>
      </c>
      <c r="X105" s="217"/>
      <c r="Y105" s="53" t="e">
        <f>SUMIFS('[20]WorkDone DATA'!$L:$L,'[20]WorkDone DATA'!$N:$N,BOQ!Y$6,'[20]WorkDone DATA'!$G:$G,BOQ!$B105)*$G105</f>
        <v>#VALUE!</v>
      </c>
      <c r="Z105" s="217"/>
      <c r="AA105" s="53" t="e">
        <f>SUMIFS('[20]WorkDone DATA'!$L:$L,'[20]WorkDone DATA'!$N:$N,BOQ!AA$6,'[20]WorkDone DATA'!$G:$G,BOQ!$B105)*$G105</f>
        <v>#VALUE!</v>
      </c>
      <c r="AB105" s="53" t="e">
        <f>SUMIFS('[20]WorkDone DATA'!$L:$L,'[20]WorkDone DATA'!$N:$N,BOQ!AB$6,'[20]WorkDone DATA'!$G:$G,BOQ!$B105)*$G105</f>
        <v>#VALUE!</v>
      </c>
      <c r="AC105" s="53" t="e">
        <f>SUMIFS('[20]WorkDone DATA'!$L:$L,'[20]WorkDone DATA'!$N:$N,BOQ!AC$6,'[20]WorkDone DATA'!$G:$G,BOQ!$B105)*$G105</f>
        <v>#VALUE!</v>
      </c>
      <c r="AD105" s="53" t="e">
        <f>SUMIFS('[20]WorkDone DATA'!$L:$L,'[20]WorkDone DATA'!$N:$N,BOQ!AD$6,'[20]WorkDone DATA'!$G:$G,BOQ!$B105)*$G105</f>
        <v>#VALUE!</v>
      </c>
      <c r="AE105" s="53" t="e">
        <f>SUMIFS('[20]WorkDone DATA'!$L:$L,'[20]WorkDone DATA'!$N:$N,BOQ!AE$6,'[20]WorkDone DATA'!$G:$G,BOQ!$B105)*$G105</f>
        <v>#VALUE!</v>
      </c>
      <c r="AF105" s="53" t="e">
        <f>SUMIFS('[20]WorkDone DATA'!$L:$L,'[20]WorkDone DATA'!$N:$N,BOQ!AF$6,'[20]WorkDone DATA'!$G:$G,BOQ!$B105)*$G105</f>
        <v>#VALUE!</v>
      </c>
      <c r="AG105" s="53" t="e">
        <f>SUMIFS('[20]WorkDone DATA'!$L:$L,'[20]WorkDone DATA'!$N:$N,BOQ!AG$6,'[20]WorkDone DATA'!$G:$G,BOQ!$B105)*$G105</f>
        <v>#VALUE!</v>
      </c>
      <c r="AH105" s="53" t="e">
        <f>SUMIFS('[20]WorkDone DATA'!$L:$L,'[20]WorkDone DATA'!$N:$N,BOQ!AH$6,'[20]WorkDone DATA'!$G:$G,BOQ!$B105)*$G105</f>
        <v>#VALUE!</v>
      </c>
      <c r="AI105" s="53" t="e">
        <f>SUMIFS('[20]WorkDone DATA'!$L:$L,'[20]WorkDone DATA'!$N:$N,BOQ!AI$6,'[20]WorkDone DATA'!$G:$G,BOQ!$B105)*$G105</f>
        <v>#VALUE!</v>
      </c>
      <c r="AJ105" s="53" t="e">
        <f>SUMIFS('[20]WorkDone DATA'!$L:$L,'[20]WorkDone DATA'!$N:$N,BOQ!AJ$6,'[20]WorkDone DATA'!$G:$G,BOQ!$B105)*$G105</f>
        <v>#VALUE!</v>
      </c>
      <c r="AK105" s="53" t="e">
        <f>SUMIFS('[20]WorkDone DATA'!$L:$L,'[20]WorkDone DATA'!$N:$N,BOQ!AK$6,'[20]WorkDone DATA'!$G:$G,BOQ!$B105)*$G105</f>
        <v>#VALUE!</v>
      </c>
      <c r="AL105" s="53" t="e">
        <f>SUMIFS('[20]WorkDone DATA'!$L:$L,'[20]WorkDone DATA'!$N:$N,BOQ!AL$6,'[20]WorkDone DATA'!$G:$G,BOQ!$B105)*$G105</f>
        <v>#VALUE!</v>
      </c>
      <c r="AM105" s="53" t="e">
        <f>SUMIFS('[20]WorkDone DATA'!$L:$L,'[20]WorkDone DATA'!$N:$N,BOQ!AM$6,'[20]WorkDone DATA'!$G:$G,BOQ!$B105)*$G105</f>
        <v>#VALUE!</v>
      </c>
      <c r="AN105" s="53" t="e">
        <f>SUMIFS('[20]WorkDone DATA'!$L:$L,'[20]WorkDone DATA'!$N:$N,BOQ!AN$6,'[20]WorkDone DATA'!$G:$G,BOQ!$B105)*$G105</f>
        <v>#VALUE!</v>
      </c>
      <c r="AO105" s="53" t="e">
        <f>SUMIFS('[20]WorkDone DATA'!$L:$L,'[20]WorkDone DATA'!$N:$N,BOQ!AO$6,'[20]WorkDone DATA'!$G:$G,BOQ!$B105)*$G105</f>
        <v>#VALUE!</v>
      </c>
      <c r="AP105" s="53" t="e">
        <f>SUMIFS('[20]WorkDone DATA'!$L:$L,'[20]WorkDone DATA'!$N:$N,BOQ!AP$6,'[20]WorkDone DATA'!$G:$G,BOQ!$B105)*$G105</f>
        <v>#VALUE!</v>
      </c>
      <c r="AQ105" s="53" t="e">
        <f>SUMIFS('[20]WorkDone DATA'!$L:$L,'[20]WorkDone DATA'!$N:$N,BOQ!AQ$6,'[20]WorkDone DATA'!$G:$G,BOQ!$B105)*$G105</f>
        <v>#VALUE!</v>
      </c>
      <c r="AR105" s="53" t="e">
        <f>SUMIFS('[20]WorkDone DATA'!$L:$L,'[20]WorkDone DATA'!$N:$N,BOQ!AR$6,'[20]WorkDone DATA'!$G:$G,BOQ!$B105)*$G105</f>
        <v>#VALUE!</v>
      </c>
      <c r="AS105" s="53" t="e">
        <f>SUMIFS('[20]WorkDone DATA'!$L:$L,'[20]WorkDone DATA'!$N:$N,BOQ!AS$6,'[20]WorkDone DATA'!$G:$G,BOQ!$B105)*$G105</f>
        <v>#VALUE!</v>
      </c>
      <c r="AT105" s="53" t="e">
        <f>SUMIFS('[20]WorkDone DATA'!$L:$L,'[20]WorkDone DATA'!$N:$N,BOQ!AT$6,'[20]WorkDone DATA'!$G:$G,BOQ!$B105)*$G105</f>
        <v>#VALUE!</v>
      </c>
      <c r="AU105" s="53" t="e">
        <f>SUMIFS('[20]WorkDone DATA'!$L:$L,'[20]WorkDone DATA'!$N:$N,BOQ!AU$6,'[20]WorkDone DATA'!$G:$G,BOQ!$B105)*$G105</f>
        <v>#VALUE!</v>
      </c>
      <c r="AV105" s="53" t="e">
        <f>SUMIFS('[20]WorkDone DATA'!$L:$L,'[20]WorkDone DATA'!$N:$N,BOQ!AV$6,'[20]WorkDone DATA'!$G:$G,BOQ!$B105)*$G105</f>
        <v>#VALUE!</v>
      </c>
      <c r="AW105" s="53" t="e">
        <f>SUMIFS('[20]WorkDone DATA'!$L:$L,'[20]WorkDone DATA'!$N:$N,BOQ!AW$6,'[20]WorkDone DATA'!$G:$G,BOQ!$B105)*$G105</f>
        <v>#VALUE!</v>
      </c>
      <c r="AX105" s="53" t="e">
        <f>SUMIFS('[20]WorkDone DATA'!$L:$L,'[20]WorkDone DATA'!$N:$N,BOQ!AX$6,'[20]WorkDone DATA'!$G:$G,BOQ!$B105)*$G105</f>
        <v>#VALUE!</v>
      </c>
      <c r="AY105" s="53" t="e">
        <f>SUMIFS('[20]WorkDone DATA'!$L:$L,'[20]WorkDone DATA'!$N:$N,BOQ!AY$6,'[20]WorkDone DATA'!$G:$G,BOQ!$B105)*$G105</f>
        <v>#VALUE!</v>
      </c>
      <c r="AZ105" s="53" t="e">
        <f>SUMIFS('[20]WorkDone DATA'!$L:$L,'[20]WorkDone DATA'!$N:$N,BOQ!AZ$6,'[20]WorkDone DATA'!$G:$G,BOQ!$B105)*$G105</f>
        <v>#VALUE!</v>
      </c>
      <c r="BA105" s="53" t="e">
        <f>SUMIFS('[20]WorkDone DATA'!$L:$L,'[20]WorkDone DATA'!$N:$N,BOQ!BA$6,'[20]WorkDone DATA'!$G:$G,BOQ!$B105)*$G105</f>
        <v>#VALUE!</v>
      </c>
      <c r="BB105" s="53" t="e">
        <f>SUMIFS('[20]WorkDone DATA'!$L:$L,'[20]WorkDone DATA'!$N:$N,BOQ!BB$6,'[20]WorkDone DATA'!$G:$G,BOQ!$B105)*$G105</f>
        <v>#VALUE!</v>
      </c>
      <c r="BC105" s="53" t="e">
        <f>SUMIFS('[20]WorkDone DATA'!$L:$L,'[20]WorkDone DATA'!$N:$N,BOQ!BC$6,'[20]WorkDone DATA'!$G:$G,BOQ!$B105)*$G105</f>
        <v>#VALUE!</v>
      </c>
      <c r="BD105" s="53" t="e">
        <f>SUMIFS('[20]WorkDone DATA'!$L:$L,'[20]WorkDone DATA'!$N:$N,BOQ!BD$6,'[20]WorkDone DATA'!$G:$G,BOQ!$B105)*$G105</f>
        <v>#VALUE!</v>
      </c>
      <c r="BE105" s="53" t="e">
        <f>SUMIFS('[20]WorkDone DATA'!$L:$L,'[20]WorkDone DATA'!$N:$N,BOQ!BE$6,'[20]WorkDone DATA'!$G:$G,BOQ!$B105)*$G105</f>
        <v>#VALUE!</v>
      </c>
      <c r="BF105" s="53" t="e">
        <f>SUMIFS('[20]WorkDone DATA'!$L:$L,'[20]WorkDone DATA'!$N:$N,BOQ!BF$6,'[20]WorkDone DATA'!$G:$G,BOQ!$B105)*$G105</f>
        <v>#VALUE!</v>
      </c>
      <c r="BG105" s="53" t="e">
        <f>SUMIFS('[20]WorkDone DATA'!$L:$L,'[20]WorkDone DATA'!$N:$N,BOQ!BG$6,'[20]WorkDone DATA'!$G:$G,BOQ!$B105)*$G105</f>
        <v>#VALUE!</v>
      </c>
      <c r="BH105" s="53" t="e">
        <f>SUMIFS('[20]WorkDone DATA'!$L:$L,'[20]WorkDone DATA'!$N:$N,BOQ!BH$6,'[20]WorkDone DATA'!$G:$G,BOQ!$B105)*$G105</f>
        <v>#VALUE!</v>
      </c>
      <c r="BI105" s="53" t="e">
        <f>SUMIFS('[20]WorkDone DATA'!$L:$L,'[20]WorkDone DATA'!$N:$N,BOQ!BI$6,'[20]WorkDone DATA'!$G:$G,BOQ!$B105)*$G105</f>
        <v>#VALUE!</v>
      </c>
      <c r="BJ105" s="53" t="e">
        <f>SUMIFS('[20]WorkDone DATA'!$L:$L,'[20]WorkDone DATA'!$N:$N,BOQ!BJ$6,'[20]WorkDone DATA'!$G:$G,BOQ!$B105)*$G105</f>
        <v>#VALUE!</v>
      </c>
      <c r="BK105" s="53" t="e">
        <f>SUMIFS('[20]WorkDone DATA'!$L:$L,'[20]WorkDone DATA'!$N:$N,BOQ!BK$6,'[20]WorkDone DATA'!$G:$G,BOQ!$B105)*$G105</f>
        <v>#VALUE!</v>
      </c>
      <c r="BL105" s="53" t="e">
        <f>SUMIFS('[20]WorkDone DATA'!$L:$L,'[20]WorkDone DATA'!$N:$N,BOQ!BL$6,'[20]WorkDone DATA'!$G:$G,BOQ!$B105)*$G105</f>
        <v>#VALUE!</v>
      </c>
      <c r="BM105" s="53" t="e">
        <f>SUMIFS('[20]WorkDone DATA'!$L:$L,'[20]WorkDone DATA'!$N:$N,BOQ!BM$6,'[20]WorkDone DATA'!$G:$G,BOQ!$B105)*$G105</f>
        <v>#VALUE!</v>
      </c>
      <c r="BN105" s="53" t="e">
        <f>SUMIFS('[20]WorkDone DATA'!$L:$L,'[20]WorkDone DATA'!$N:$N,BOQ!BN$6,'[20]WorkDone DATA'!$G:$G,BOQ!$B105)*$G105</f>
        <v>#VALUE!</v>
      </c>
      <c r="BO105" s="53" t="e">
        <f>SUMIFS('[20]WorkDone DATA'!$L:$L,'[20]WorkDone DATA'!$N:$N,BOQ!BO$6,'[20]WorkDone DATA'!$G:$G,BOQ!$B105)*$G105</f>
        <v>#VALUE!</v>
      </c>
      <c r="BP105" s="53" t="e">
        <f>SUMIFS('[20]WorkDone DATA'!$L:$L,'[20]WorkDone DATA'!$N:$N,BOQ!BP$6,'[20]WorkDone DATA'!$G:$G,BOQ!$B105)*$G105</f>
        <v>#VALUE!</v>
      </c>
      <c r="BQ105" s="53" t="e">
        <f>SUMIFS('[20]WorkDone DATA'!$L:$L,'[20]WorkDone DATA'!$N:$N,BOQ!BQ$6,'[20]WorkDone DATA'!$G:$G,BOQ!$B105)*$G105</f>
        <v>#VALUE!</v>
      </c>
      <c r="BR105" s="53" t="e">
        <f>SUMIFS('[20]WorkDone DATA'!$L:$L,'[20]WorkDone DATA'!$N:$N,BOQ!BR$6,'[20]WorkDone DATA'!$G:$G,BOQ!$B105)*$G105</f>
        <v>#VALUE!</v>
      </c>
      <c r="BS105" s="53" t="e">
        <f>SUMIFS('[20]WorkDone DATA'!$L:$L,'[20]WorkDone DATA'!$N:$N,BOQ!BS$6,'[20]WorkDone DATA'!$G:$G,BOQ!$B105)*$G105</f>
        <v>#VALUE!</v>
      </c>
      <c r="BT105" s="53" t="e">
        <f>SUMIFS('[20]WorkDone DATA'!$L:$L,'[20]WorkDone DATA'!$N:$N,BOQ!BT$6,'[20]WorkDone DATA'!$G:$G,BOQ!$B105)*$G105</f>
        <v>#VALUE!</v>
      </c>
      <c r="BU105" s="53" t="e">
        <f>SUMIFS('[20]WorkDone DATA'!$L:$L,'[20]WorkDone DATA'!$N:$N,BOQ!BU$6,'[20]WorkDone DATA'!$G:$G,BOQ!$B105)*$G105</f>
        <v>#VALUE!</v>
      </c>
      <c r="BV105" s="53" t="e">
        <f>SUMIFS('[20]WorkDone DATA'!$L:$L,'[20]WorkDone DATA'!$N:$N,BOQ!BV$6,'[20]WorkDone DATA'!$G:$G,BOQ!$B105)*$G105</f>
        <v>#VALUE!</v>
      </c>
      <c r="BW105" s="53" t="e">
        <f>SUMIFS('[20]WorkDone DATA'!$L:$L,'[20]WorkDone DATA'!$N:$N,BOQ!BW$6,'[20]WorkDone DATA'!$G:$G,BOQ!$B105)*$G105</f>
        <v>#VALUE!</v>
      </c>
      <c r="BX105" s="53" t="e">
        <f>SUMIFS('[20]WorkDone DATA'!$L:$L,'[20]WorkDone DATA'!$N:$N,BOQ!BX$6,'[20]WorkDone DATA'!$G:$G,BOQ!$B105)*$G105</f>
        <v>#VALUE!</v>
      </c>
    </row>
    <row r="106" spans="1:76" ht="15.6" x14ac:dyDescent="0.35">
      <c r="A106" s="1"/>
      <c r="B106" s="42"/>
      <c r="C106" s="148"/>
      <c r="D106" s="51"/>
      <c r="E106" s="51"/>
      <c r="F106" s="45"/>
      <c r="G106" s="52"/>
      <c r="H106" s="53">
        <f t="shared" si="8"/>
        <v>0</v>
      </c>
      <c r="K106" s="214"/>
      <c r="L106" s="220" t="e">
        <f t="shared" si="9"/>
        <v>#VALUE!</v>
      </c>
      <c r="M106" s="221" t="e">
        <f t="shared" si="10"/>
        <v>#VALUE!</v>
      </c>
      <c r="N106" s="213"/>
      <c r="O106" s="214">
        <f t="shared" si="11"/>
        <v>0</v>
      </c>
      <c r="P106" s="215" t="e">
        <f t="shared" si="12"/>
        <v>#VALUE!</v>
      </c>
      <c r="Q106" s="218"/>
      <c r="R106" s="217" t="e">
        <f>SUMIFS('[20]WorkDone DATA'!$L:$L,'[20]WorkDone DATA'!$N:$N,BOQ!S$6,'[20]WorkDone DATA'!$G:$G,BOQ!$B106)</f>
        <v>#VALUE!</v>
      </c>
      <c r="S106" s="53" t="e">
        <f t="shared" si="13"/>
        <v>#VALUE!</v>
      </c>
      <c r="T106" s="217" t="e">
        <f>SUMIFS('[20]WorkDone DATA'!$L:$L,'[20]WorkDone DATA'!$N:$N,BOQ!U$6,'[20]WorkDone DATA'!$G:$G,BOQ!$B106)</f>
        <v>#VALUE!</v>
      </c>
      <c r="U106" s="53" t="e">
        <f t="shared" si="14"/>
        <v>#VALUE!</v>
      </c>
      <c r="V106" s="217"/>
      <c r="W106" s="53" t="e">
        <f>SUMIFS('[20]WorkDone DATA'!$L:$L,'[20]WorkDone DATA'!$N:$N,BOQ!W$6,'[20]WorkDone DATA'!$G:$G,BOQ!$B106)*$G106</f>
        <v>#VALUE!</v>
      </c>
      <c r="X106" s="217"/>
      <c r="Y106" s="53" t="e">
        <f>SUMIFS('[20]WorkDone DATA'!$L:$L,'[20]WorkDone DATA'!$N:$N,BOQ!Y$6,'[20]WorkDone DATA'!$G:$G,BOQ!$B106)*$G106</f>
        <v>#VALUE!</v>
      </c>
      <c r="Z106" s="217"/>
      <c r="AA106" s="53" t="e">
        <f>SUMIFS('[20]WorkDone DATA'!$L:$L,'[20]WorkDone DATA'!$N:$N,BOQ!AA$6,'[20]WorkDone DATA'!$G:$G,BOQ!$B106)*$G106</f>
        <v>#VALUE!</v>
      </c>
      <c r="AB106" s="53" t="e">
        <f>SUMIFS('[20]WorkDone DATA'!$L:$L,'[20]WorkDone DATA'!$N:$N,BOQ!AB$6,'[20]WorkDone DATA'!$G:$G,BOQ!$B106)*$G106</f>
        <v>#VALUE!</v>
      </c>
      <c r="AC106" s="53" t="e">
        <f>SUMIFS('[20]WorkDone DATA'!$L:$L,'[20]WorkDone DATA'!$N:$N,BOQ!AC$6,'[20]WorkDone DATA'!$G:$G,BOQ!$B106)*$G106</f>
        <v>#VALUE!</v>
      </c>
      <c r="AD106" s="53" t="e">
        <f>SUMIFS('[20]WorkDone DATA'!$L:$L,'[20]WorkDone DATA'!$N:$N,BOQ!AD$6,'[20]WorkDone DATA'!$G:$G,BOQ!$B106)*$G106</f>
        <v>#VALUE!</v>
      </c>
      <c r="AE106" s="53" t="e">
        <f>SUMIFS('[20]WorkDone DATA'!$L:$L,'[20]WorkDone DATA'!$N:$N,BOQ!AE$6,'[20]WorkDone DATA'!$G:$G,BOQ!$B106)*$G106</f>
        <v>#VALUE!</v>
      </c>
      <c r="AF106" s="53" t="e">
        <f>SUMIFS('[20]WorkDone DATA'!$L:$L,'[20]WorkDone DATA'!$N:$N,BOQ!AF$6,'[20]WorkDone DATA'!$G:$G,BOQ!$B106)*$G106</f>
        <v>#VALUE!</v>
      </c>
      <c r="AG106" s="53" t="e">
        <f>SUMIFS('[20]WorkDone DATA'!$L:$L,'[20]WorkDone DATA'!$N:$N,BOQ!AG$6,'[20]WorkDone DATA'!$G:$G,BOQ!$B106)*$G106</f>
        <v>#VALUE!</v>
      </c>
      <c r="AH106" s="53" t="e">
        <f>SUMIFS('[20]WorkDone DATA'!$L:$L,'[20]WorkDone DATA'!$N:$N,BOQ!AH$6,'[20]WorkDone DATA'!$G:$G,BOQ!$B106)*$G106</f>
        <v>#VALUE!</v>
      </c>
      <c r="AI106" s="53" t="e">
        <f>SUMIFS('[20]WorkDone DATA'!$L:$L,'[20]WorkDone DATA'!$N:$N,BOQ!AI$6,'[20]WorkDone DATA'!$G:$G,BOQ!$B106)*$G106</f>
        <v>#VALUE!</v>
      </c>
      <c r="AJ106" s="53" t="e">
        <f>SUMIFS('[20]WorkDone DATA'!$L:$L,'[20]WorkDone DATA'!$N:$N,BOQ!AJ$6,'[20]WorkDone DATA'!$G:$G,BOQ!$B106)*$G106</f>
        <v>#VALUE!</v>
      </c>
      <c r="AK106" s="53" t="e">
        <f>SUMIFS('[20]WorkDone DATA'!$L:$L,'[20]WorkDone DATA'!$N:$N,BOQ!AK$6,'[20]WorkDone DATA'!$G:$G,BOQ!$B106)*$G106</f>
        <v>#VALUE!</v>
      </c>
      <c r="AL106" s="53" t="e">
        <f>SUMIFS('[20]WorkDone DATA'!$L:$L,'[20]WorkDone DATA'!$N:$N,BOQ!AL$6,'[20]WorkDone DATA'!$G:$G,BOQ!$B106)*$G106</f>
        <v>#VALUE!</v>
      </c>
      <c r="AM106" s="53" t="e">
        <f>SUMIFS('[20]WorkDone DATA'!$L:$L,'[20]WorkDone DATA'!$N:$N,BOQ!AM$6,'[20]WorkDone DATA'!$G:$G,BOQ!$B106)*$G106</f>
        <v>#VALUE!</v>
      </c>
      <c r="AN106" s="53" t="e">
        <f>SUMIFS('[20]WorkDone DATA'!$L:$L,'[20]WorkDone DATA'!$N:$N,BOQ!AN$6,'[20]WorkDone DATA'!$G:$G,BOQ!$B106)*$G106</f>
        <v>#VALUE!</v>
      </c>
      <c r="AO106" s="53" t="e">
        <f>SUMIFS('[20]WorkDone DATA'!$L:$L,'[20]WorkDone DATA'!$N:$N,BOQ!AO$6,'[20]WorkDone DATA'!$G:$G,BOQ!$B106)*$G106</f>
        <v>#VALUE!</v>
      </c>
      <c r="AP106" s="53" t="e">
        <f>SUMIFS('[20]WorkDone DATA'!$L:$L,'[20]WorkDone DATA'!$N:$N,BOQ!AP$6,'[20]WorkDone DATA'!$G:$G,BOQ!$B106)*$G106</f>
        <v>#VALUE!</v>
      </c>
      <c r="AQ106" s="53" t="e">
        <f>SUMIFS('[20]WorkDone DATA'!$L:$L,'[20]WorkDone DATA'!$N:$N,BOQ!AQ$6,'[20]WorkDone DATA'!$G:$G,BOQ!$B106)*$G106</f>
        <v>#VALUE!</v>
      </c>
      <c r="AR106" s="53" t="e">
        <f>SUMIFS('[20]WorkDone DATA'!$L:$L,'[20]WorkDone DATA'!$N:$N,BOQ!AR$6,'[20]WorkDone DATA'!$G:$G,BOQ!$B106)*$G106</f>
        <v>#VALUE!</v>
      </c>
      <c r="AS106" s="53" t="e">
        <f>SUMIFS('[20]WorkDone DATA'!$L:$L,'[20]WorkDone DATA'!$N:$N,BOQ!AS$6,'[20]WorkDone DATA'!$G:$G,BOQ!$B106)*$G106</f>
        <v>#VALUE!</v>
      </c>
      <c r="AT106" s="53" t="e">
        <f>SUMIFS('[20]WorkDone DATA'!$L:$L,'[20]WorkDone DATA'!$N:$N,BOQ!AT$6,'[20]WorkDone DATA'!$G:$G,BOQ!$B106)*$G106</f>
        <v>#VALUE!</v>
      </c>
      <c r="AU106" s="53" t="e">
        <f>SUMIFS('[20]WorkDone DATA'!$L:$L,'[20]WorkDone DATA'!$N:$N,BOQ!AU$6,'[20]WorkDone DATA'!$G:$G,BOQ!$B106)*$G106</f>
        <v>#VALUE!</v>
      </c>
      <c r="AV106" s="53" t="e">
        <f>SUMIFS('[20]WorkDone DATA'!$L:$L,'[20]WorkDone DATA'!$N:$N,BOQ!AV$6,'[20]WorkDone DATA'!$G:$G,BOQ!$B106)*$G106</f>
        <v>#VALUE!</v>
      </c>
      <c r="AW106" s="53" t="e">
        <f>SUMIFS('[20]WorkDone DATA'!$L:$L,'[20]WorkDone DATA'!$N:$N,BOQ!AW$6,'[20]WorkDone DATA'!$G:$G,BOQ!$B106)*$G106</f>
        <v>#VALUE!</v>
      </c>
      <c r="AX106" s="53" t="e">
        <f>SUMIFS('[20]WorkDone DATA'!$L:$L,'[20]WorkDone DATA'!$N:$N,BOQ!AX$6,'[20]WorkDone DATA'!$G:$G,BOQ!$B106)*$G106</f>
        <v>#VALUE!</v>
      </c>
      <c r="AY106" s="53" t="e">
        <f>SUMIFS('[20]WorkDone DATA'!$L:$L,'[20]WorkDone DATA'!$N:$N,BOQ!AY$6,'[20]WorkDone DATA'!$G:$G,BOQ!$B106)*$G106</f>
        <v>#VALUE!</v>
      </c>
      <c r="AZ106" s="53" t="e">
        <f>SUMIFS('[20]WorkDone DATA'!$L:$L,'[20]WorkDone DATA'!$N:$N,BOQ!AZ$6,'[20]WorkDone DATA'!$G:$G,BOQ!$B106)*$G106</f>
        <v>#VALUE!</v>
      </c>
      <c r="BA106" s="53" t="e">
        <f>SUMIFS('[20]WorkDone DATA'!$L:$L,'[20]WorkDone DATA'!$N:$N,BOQ!BA$6,'[20]WorkDone DATA'!$G:$G,BOQ!$B106)*$G106</f>
        <v>#VALUE!</v>
      </c>
      <c r="BB106" s="53" t="e">
        <f>SUMIFS('[20]WorkDone DATA'!$L:$L,'[20]WorkDone DATA'!$N:$N,BOQ!BB$6,'[20]WorkDone DATA'!$G:$G,BOQ!$B106)*$G106</f>
        <v>#VALUE!</v>
      </c>
      <c r="BC106" s="53" t="e">
        <f>SUMIFS('[20]WorkDone DATA'!$L:$L,'[20]WorkDone DATA'!$N:$N,BOQ!BC$6,'[20]WorkDone DATA'!$G:$G,BOQ!$B106)*$G106</f>
        <v>#VALUE!</v>
      </c>
      <c r="BD106" s="53" t="e">
        <f>SUMIFS('[20]WorkDone DATA'!$L:$L,'[20]WorkDone DATA'!$N:$N,BOQ!BD$6,'[20]WorkDone DATA'!$G:$G,BOQ!$B106)*$G106</f>
        <v>#VALUE!</v>
      </c>
      <c r="BE106" s="53" t="e">
        <f>SUMIFS('[20]WorkDone DATA'!$L:$L,'[20]WorkDone DATA'!$N:$N,BOQ!BE$6,'[20]WorkDone DATA'!$G:$G,BOQ!$B106)*$G106</f>
        <v>#VALUE!</v>
      </c>
      <c r="BF106" s="53" t="e">
        <f>SUMIFS('[20]WorkDone DATA'!$L:$L,'[20]WorkDone DATA'!$N:$N,BOQ!BF$6,'[20]WorkDone DATA'!$G:$G,BOQ!$B106)*$G106</f>
        <v>#VALUE!</v>
      </c>
      <c r="BG106" s="53" t="e">
        <f>SUMIFS('[20]WorkDone DATA'!$L:$L,'[20]WorkDone DATA'!$N:$N,BOQ!BG$6,'[20]WorkDone DATA'!$G:$G,BOQ!$B106)*$G106</f>
        <v>#VALUE!</v>
      </c>
      <c r="BH106" s="53" t="e">
        <f>SUMIFS('[20]WorkDone DATA'!$L:$L,'[20]WorkDone DATA'!$N:$N,BOQ!BH$6,'[20]WorkDone DATA'!$G:$G,BOQ!$B106)*$G106</f>
        <v>#VALUE!</v>
      </c>
      <c r="BI106" s="53" t="e">
        <f>SUMIFS('[20]WorkDone DATA'!$L:$L,'[20]WorkDone DATA'!$N:$N,BOQ!BI$6,'[20]WorkDone DATA'!$G:$G,BOQ!$B106)*$G106</f>
        <v>#VALUE!</v>
      </c>
      <c r="BJ106" s="53" t="e">
        <f>SUMIFS('[20]WorkDone DATA'!$L:$L,'[20]WorkDone DATA'!$N:$N,BOQ!BJ$6,'[20]WorkDone DATA'!$G:$G,BOQ!$B106)*$G106</f>
        <v>#VALUE!</v>
      </c>
      <c r="BK106" s="53" t="e">
        <f>SUMIFS('[20]WorkDone DATA'!$L:$L,'[20]WorkDone DATA'!$N:$N,BOQ!BK$6,'[20]WorkDone DATA'!$G:$G,BOQ!$B106)*$G106</f>
        <v>#VALUE!</v>
      </c>
      <c r="BL106" s="53" t="e">
        <f>SUMIFS('[20]WorkDone DATA'!$L:$L,'[20]WorkDone DATA'!$N:$N,BOQ!BL$6,'[20]WorkDone DATA'!$G:$G,BOQ!$B106)*$G106</f>
        <v>#VALUE!</v>
      </c>
      <c r="BM106" s="53" t="e">
        <f>SUMIFS('[20]WorkDone DATA'!$L:$L,'[20]WorkDone DATA'!$N:$N,BOQ!BM$6,'[20]WorkDone DATA'!$G:$G,BOQ!$B106)*$G106</f>
        <v>#VALUE!</v>
      </c>
      <c r="BN106" s="53" t="e">
        <f>SUMIFS('[20]WorkDone DATA'!$L:$L,'[20]WorkDone DATA'!$N:$N,BOQ!BN$6,'[20]WorkDone DATA'!$G:$G,BOQ!$B106)*$G106</f>
        <v>#VALUE!</v>
      </c>
      <c r="BO106" s="53" t="e">
        <f>SUMIFS('[20]WorkDone DATA'!$L:$L,'[20]WorkDone DATA'!$N:$N,BOQ!BO$6,'[20]WorkDone DATA'!$G:$G,BOQ!$B106)*$G106</f>
        <v>#VALUE!</v>
      </c>
      <c r="BP106" s="53" t="e">
        <f>SUMIFS('[20]WorkDone DATA'!$L:$L,'[20]WorkDone DATA'!$N:$N,BOQ!BP$6,'[20]WorkDone DATA'!$G:$G,BOQ!$B106)*$G106</f>
        <v>#VALUE!</v>
      </c>
      <c r="BQ106" s="53" t="e">
        <f>SUMIFS('[20]WorkDone DATA'!$L:$L,'[20]WorkDone DATA'!$N:$N,BOQ!BQ$6,'[20]WorkDone DATA'!$G:$G,BOQ!$B106)*$G106</f>
        <v>#VALUE!</v>
      </c>
      <c r="BR106" s="53" t="e">
        <f>SUMIFS('[20]WorkDone DATA'!$L:$L,'[20]WorkDone DATA'!$N:$N,BOQ!BR$6,'[20]WorkDone DATA'!$G:$G,BOQ!$B106)*$G106</f>
        <v>#VALUE!</v>
      </c>
      <c r="BS106" s="53" t="e">
        <f>SUMIFS('[20]WorkDone DATA'!$L:$L,'[20]WorkDone DATA'!$N:$N,BOQ!BS$6,'[20]WorkDone DATA'!$G:$G,BOQ!$B106)*$G106</f>
        <v>#VALUE!</v>
      </c>
      <c r="BT106" s="53" t="e">
        <f>SUMIFS('[20]WorkDone DATA'!$L:$L,'[20]WorkDone DATA'!$N:$N,BOQ!BT$6,'[20]WorkDone DATA'!$G:$G,BOQ!$B106)*$G106</f>
        <v>#VALUE!</v>
      </c>
      <c r="BU106" s="53" t="e">
        <f>SUMIFS('[20]WorkDone DATA'!$L:$L,'[20]WorkDone DATA'!$N:$N,BOQ!BU$6,'[20]WorkDone DATA'!$G:$G,BOQ!$B106)*$G106</f>
        <v>#VALUE!</v>
      </c>
      <c r="BV106" s="53" t="e">
        <f>SUMIFS('[20]WorkDone DATA'!$L:$L,'[20]WorkDone DATA'!$N:$N,BOQ!BV$6,'[20]WorkDone DATA'!$G:$G,BOQ!$B106)*$G106</f>
        <v>#VALUE!</v>
      </c>
      <c r="BW106" s="53" t="e">
        <f>SUMIFS('[20]WorkDone DATA'!$L:$L,'[20]WorkDone DATA'!$N:$N,BOQ!BW$6,'[20]WorkDone DATA'!$G:$G,BOQ!$B106)*$G106</f>
        <v>#VALUE!</v>
      </c>
      <c r="BX106" s="53" t="e">
        <f>SUMIFS('[20]WorkDone DATA'!$L:$L,'[20]WorkDone DATA'!$N:$N,BOQ!BX$6,'[20]WorkDone DATA'!$G:$G,BOQ!$B106)*$G106</f>
        <v>#VALUE!</v>
      </c>
    </row>
    <row r="107" spans="1:76" ht="15.6" x14ac:dyDescent="0.35">
      <c r="A107" s="1"/>
      <c r="B107" s="42"/>
      <c r="C107" s="224" t="s">
        <v>98</v>
      </c>
      <c r="D107" s="51"/>
      <c r="E107" s="51"/>
      <c r="F107" s="45"/>
      <c r="G107" s="52"/>
      <c r="H107" s="53">
        <f t="shared" si="8"/>
        <v>0</v>
      </c>
      <c r="K107" s="214"/>
      <c r="L107" s="220" t="e">
        <f t="shared" si="9"/>
        <v>#VALUE!</v>
      </c>
      <c r="M107" s="221" t="e">
        <f t="shared" si="10"/>
        <v>#VALUE!</v>
      </c>
      <c r="N107" s="213"/>
      <c r="O107" s="214">
        <f t="shared" si="11"/>
        <v>0</v>
      </c>
      <c r="P107" s="215" t="e">
        <f t="shared" si="12"/>
        <v>#VALUE!</v>
      </c>
      <c r="Q107" s="218"/>
      <c r="R107" s="217" t="e">
        <f>SUMIFS('[20]WorkDone DATA'!$L:$L,'[20]WorkDone DATA'!$N:$N,BOQ!S$6,'[20]WorkDone DATA'!$G:$G,BOQ!$B107)</f>
        <v>#VALUE!</v>
      </c>
      <c r="S107" s="53" t="e">
        <f t="shared" si="13"/>
        <v>#VALUE!</v>
      </c>
      <c r="T107" s="217" t="e">
        <f>SUMIFS('[20]WorkDone DATA'!$L:$L,'[20]WorkDone DATA'!$N:$N,BOQ!U$6,'[20]WorkDone DATA'!$G:$G,BOQ!$B107)</f>
        <v>#VALUE!</v>
      </c>
      <c r="U107" s="53" t="e">
        <f t="shared" si="14"/>
        <v>#VALUE!</v>
      </c>
      <c r="V107" s="217"/>
      <c r="W107" s="53" t="e">
        <f>SUMIFS('[20]WorkDone DATA'!$L:$L,'[20]WorkDone DATA'!$N:$N,BOQ!W$6,'[20]WorkDone DATA'!$G:$G,BOQ!$B107)*$G107</f>
        <v>#VALUE!</v>
      </c>
      <c r="X107" s="217"/>
      <c r="Y107" s="53" t="e">
        <f>SUMIFS('[20]WorkDone DATA'!$L:$L,'[20]WorkDone DATA'!$N:$N,BOQ!Y$6,'[20]WorkDone DATA'!$G:$G,BOQ!$B107)*$G107</f>
        <v>#VALUE!</v>
      </c>
      <c r="Z107" s="217"/>
      <c r="AA107" s="53" t="e">
        <f>SUMIFS('[20]WorkDone DATA'!$L:$L,'[20]WorkDone DATA'!$N:$N,BOQ!AA$6,'[20]WorkDone DATA'!$G:$G,BOQ!$B107)*$G107</f>
        <v>#VALUE!</v>
      </c>
      <c r="AB107" s="53" t="e">
        <f>SUMIFS('[20]WorkDone DATA'!$L:$L,'[20]WorkDone DATA'!$N:$N,BOQ!AB$6,'[20]WorkDone DATA'!$G:$G,BOQ!$B107)*$G107</f>
        <v>#VALUE!</v>
      </c>
      <c r="AC107" s="53" t="e">
        <f>SUMIFS('[20]WorkDone DATA'!$L:$L,'[20]WorkDone DATA'!$N:$N,BOQ!AC$6,'[20]WorkDone DATA'!$G:$G,BOQ!$B107)*$G107</f>
        <v>#VALUE!</v>
      </c>
      <c r="AD107" s="53" t="e">
        <f>SUMIFS('[20]WorkDone DATA'!$L:$L,'[20]WorkDone DATA'!$N:$N,BOQ!AD$6,'[20]WorkDone DATA'!$G:$G,BOQ!$B107)*$G107</f>
        <v>#VALUE!</v>
      </c>
      <c r="AE107" s="53" t="e">
        <f>SUMIFS('[20]WorkDone DATA'!$L:$L,'[20]WorkDone DATA'!$N:$N,BOQ!AE$6,'[20]WorkDone DATA'!$G:$G,BOQ!$B107)*$G107</f>
        <v>#VALUE!</v>
      </c>
      <c r="AF107" s="53" t="e">
        <f>SUMIFS('[20]WorkDone DATA'!$L:$L,'[20]WorkDone DATA'!$N:$N,BOQ!AF$6,'[20]WorkDone DATA'!$G:$G,BOQ!$B107)*$G107</f>
        <v>#VALUE!</v>
      </c>
      <c r="AG107" s="53" t="e">
        <f>SUMIFS('[20]WorkDone DATA'!$L:$L,'[20]WorkDone DATA'!$N:$N,BOQ!AG$6,'[20]WorkDone DATA'!$G:$G,BOQ!$B107)*$G107</f>
        <v>#VALUE!</v>
      </c>
      <c r="AH107" s="53" t="e">
        <f>SUMIFS('[20]WorkDone DATA'!$L:$L,'[20]WorkDone DATA'!$N:$N,BOQ!AH$6,'[20]WorkDone DATA'!$G:$G,BOQ!$B107)*$G107</f>
        <v>#VALUE!</v>
      </c>
      <c r="AI107" s="53" t="e">
        <f>SUMIFS('[20]WorkDone DATA'!$L:$L,'[20]WorkDone DATA'!$N:$N,BOQ!AI$6,'[20]WorkDone DATA'!$G:$G,BOQ!$B107)*$G107</f>
        <v>#VALUE!</v>
      </c>
      <c r="AJ107" s="53" t="e">
        <f>SUMIFS('[20]WorkDone DATA'!$L:$L,'[20]WorkDone DATA'!$N:$N,BOQ!AJ$6,'[20]WorkDone DATA'!$G:$G,BOQ!$B107)*$G107</f>
        <v>#VALUE!</v>
      </c>
      <c r="AK107" s="53" t="e">
        <f>SUMIFS('[20]WorkDone DATA'!$L:$L,'[20]WorkDone DATA'!$N:$N,BOQ!AK$6,'[20]WorkDone DATA'!$G:$G,BOQ!$B107)*$G107</f>
        <v>#VALUE!</v>
      </c>
      <c r="AL107" s="53" t="e">
        <f>SUMIFS('[20]WorkDone DATA'!$L:$L,'[20]WorkDone DATA'!$N:$N,BOQ!AL$6,'[20]WorkDone DATA'!$G:$G,BOQ!$B107)*$G107</f>
        <v>#VALUE!</v>
      </c>
      <c r="AM107" s="53" t="e">
        <f>SUMIFS('[20]WorkDone DATA'!$L:$L,'[20]WorkDone DATA'!$N:$N,BOQ!AM$6,'[20]WorkDone DATA'!$G:$G,BOQ!$B107)*$G107</f>
        <v>#VALUE!</v>
      </c>
      <c r="AN107" s="53" t="e">
        <f>SUMIFS('[20]WorkDone DATA'!$L:$L,'[20]WorkDone DATA'!$N:$N,BOQ!AN$6,'[20]WorkDone DATA'!$G:$G,BOQ!$B107)*$G107</f>
        <v>#VALUE!</v>
      </c>
      <c r="AO107" s="53" t="e">
        <f>SUMIFS('[20]WorkDone DATA'!$L:$L,'[20]WorkDone DATA'!$N:$N,BOQ!AO$6,'[20]WorkDone DATA'!$G:$G,BOQ!$B107)*$G107</f>
        <v>#VALUE!</v>
      </c>
      <c r="AP107" s="53" t="e">
        <f>SUMIFS('[20]WorkDone DATA'!$L:$L,'[20]WorkDone DATA'!$N:$N,BOQ!AP$6,'[20]WorkDone DATA'!$G:$G,BOQ!$B107)*$G107</f>
        <v>#VALUE!</v>
      </c>
      <c r="AQ107" s="53" t="e">
        <f>SUMIFS('[20]WorkDone DATA'!$L:$L,'[20]WorkDone DATA'!$N:$N,BOQ!AQ$6,'[20]WorkDone DATA'!$G:$G,BOQ!$B107)*$G107</f>
        <v>#VALUE!</v>
      </c>
      <c r="AR107" s="53" t="e">
        <f>SUMIFS('[20]WorkDone DATA'!$L:$L,'[20]WorkDone DATA'!$N:$N,BOQ!AR$6,'[20]WorkDone DATA'!$G:$G,BOQ!$B107)*$G107</f>
        <v>#VALUE!</v>
      </c>
      <c r="AS107" s="53" t="e">
        <f>SUMIFS('[20]WorkDone DATA'!$L:$L,'[20]WorkDone DATA'!$N:$N,BOQ!AS$6,'[20]WorkDone DATA'!$G:$G,BOQ!$B107)*$G107</f>
        <v>#VALUE!</v>
      </c>
      <c r="AT107" s="53" t="e">
        <f>SUMIFS('[20]WorkDone DATA'!$L:$L,'[20]WorkDone DATA'!$N:$N,BOQ!AT$6,'[20]WorkDone DATA'!$G:$G,BOQ!$B107)*$G107</f>
        <v>#VALUE!</v>
      </c>
      <c r="AU107" s="53" t="e">
        <f>SUMIFS('[20]WorkDone DATA'!$L:$L,'[20]WorkDone DATA'!$N:$N,BOQ!AU$6,'[20]WorkDone DATA'!$G:$G,BOQ!$B107)*$G107</f>
        <v>#VALUE!</v>
      </c>
      <c r="AV107" s="53" t="e">
        <f>SUMIFS('[20]WorkDone DATA'!$L:$L,'[20]WorkDone DATA'!$N:$N,BOQ!AV$6,'[20]WorkDone DATA'!$G:$G,BOQ!$B107)*$G107</f>
        <v>#VALUE!</v>
      </c>
      <c r="AW107" s="53" t="e">
        <f>SUMIFS('[20]WorkDone DATA'!$L:$L,'[20]WorkDone DATA'!$N:$N,BOQ!AW$6,'[20]WorkDone DATA'!$G:$G,BOQ!$B107)*$G107</f>
        <v>#VALUE!</v>
      </c>
      <c r="AX107" s="53" t="e">
        <f>SUMIFS('[20]WorkDone DATA'!$L:$L,'[20]WorkDone DATA'!$N:$N,BOQ!AX$6,'[20]WorkDone DATA'!$G:$G,BOQ!$B107)*$G107</f>
        <v>#VALUE!</v>
      </c>
      <c r="AY107" s="53" t="e">
        <f>SUMIFS('[20]WorkDone DATA'!$L:$L,'[20]WorkDone DATA'!$N:$N,BOQ!AY$6,'[20]WorkDone DATA'!$G:$G,BOQ!$B107)*$G107</f>
        <v>#VALUE!</v>
      </c>
      <c r="AZ107" s="53" t="e">
        <f>SUMIFS('[20]WorkDone DATA'!$L:$L,'[20]WorkDone DATA'!$N:$N,BOQ!AZ$6,'[20]WorkDone DATA'!$G:$G,BOQ!$B107)*$G107</f>
        <v>#VALUE!</v>
      </c>
      <c r="BA107" s="53" t="e">
        <f>SUMIFS('[20]WorkDone DATA'!$L:$L,'[20]WorkDone DATA'!$N:$N,BOQ!BA$6,'[20]WorkDone DATA'!$G:$G,BOQ!$B107)*$G107</f>
        <v>#VALUE!</v>
      </c>
      <c r="BB107" s="53" t="e">
        <f>SUMIFS('[20]WorkDone DATA'!$L:$L,'[20]WorkDone DATA'!$N:$N,BOQ!BB$6,'[20]WorkDone DATA'!$G:$G,BOQ!$B107)*$G107</f>
        <v>#VALUE!</v>
      </c>
      <c r="BC107" s="53" t="e">
        <f>SUMIFS('[20]WorkDone DATA'!$L:$L,'[20]WorkDone DATA'!$N:$N,BOQ!BC$6,'[20]WorkDone DATA'!$G:$G,BOQ!$B107)*$G107</f>
        <v>#VALUE!</v>
      </c>
      <c r="BD107" s="53" t="e">
        <f>SUMIFS('[20]WorkDone DATA'!$L:$L,'[20]WorkDone DATA'!$N:$N,BOQ!BD$6,'[20]WorkDone DATA'!$G:$G,BOQ!$B107)*$G107</f>
        <v>#VALUE!</v>
      </c>
      <c r="BE107" s="53" t="e">
        <f>SUMIFS('[20]WorkDone DATA'!$L:$L,'[20]WorkDone DATA'!$N:$N,BOQ!BE$6,'[20]WorkDone DATA'!$G:$G,BOQ!$B107)*$G107</f>
        <v>#VALUE!</v>
      </c>
      <c r="BF107" s="53" t="e">
        <f>SUMIFS('[20]WorkDone DATA'!$L:$L,'[20]WorkDone DATA'!$N:$N,BOQ!BF$6,'[20]WorkDone DATA'!$G:$G,BOQ!$B107)*$G107</f>
        <v>#VALUE!</v>
      </c>
      <c r="BG107" s="53" t="e">
        <f>SUMIFS('[20]WorkDone DATA'!$L:$L,'[20]WorkDone DATA'!$N:$N,BOQ!BG$6,'[20]WorkDone DATA'!$G:$G,BOQ!$B107)*$G107</f>
        <v>#VALUE!</v>
      </c>
      <c r="BH107" s="53" t="e">
        <f>SUMIFS('[20]WorkDone DATA'!$L:$L,'[20]WorkDone DATA'!$N:$N,BOQ!BH$6,'[20]WorkDone DATA'!$G:$G,BOQ!$B107)*$G107</f>
        <v>#VALUE!</v>
      </c>
      <c r="BI107" s="53" t="e">
        <f>SUMIFS('[20]WorkDone DATA'!$L:$L,'[20]WorkDone DATA'!$N:$N,BOQ!BI$6,'[20]WorkDone DATA'!$G:$G,BOQ!$B107)*$G107</f>
        <v>#VALUE!</v>
      </c>
      <c r="BJ107" s="53" t="e">
        <f>SUMIFS('[20]WorkDone DATA'!$L:$L,'[20]WorkDone DATA'!$N:$N,BOQ!BJ$6,'[20]WorkDone DATA'!$G:$G,BOQ!$B107)*$G107</f>
        <v>#VALUE!</v>
      </c>
      <c r="BK107" s="53" t="e">
        <f>SUMIFS('[20]WorkDone DATA'!$L:$L,'[20]WorkDone DATA'!$N:$N,BOQ!BK$6,'[20]WorkDone DATA'!$G:$G,BOQ!$B107)*$G107</f>
        <v>#VALUE!</v>
      </c>
      <c r="BL107" s="53" t="e">
        <f>SUMIFS('[20]WorkDone DATA'!$L:$L,'[20]WorkDone DATA'!$N:$N,BOQ!BL$6,'[20]WorkDone DATA'!$G:$G,BOQ!$B107)*$G107</f>
        <v>#VALUE!</v>
      </c>
      <c r="BM107" s="53" t="e">
        <f>SUMIFS('[20]WorkDone DATA'!$L:$L,'[20]WorkDone DATA'!$N:$N,BOQ!BM$6,'[20]WorkDone DATA'!$G:$G,BOQ!$B107)*$G107</f>
        <v>#VALUE!</v>
      </c>
      <c r="BN107" s="53" t="e">
        <f>SUMIFS('[20]WorkDone DATA'!$L:$L,'[20]WorkDone DATA'!$N:$N,BOQ!BN$6,'[20]WorkDone DATA'!$G:$G,BOQ!$B107)*$G107</f>
        <v>#VALUE!</v>
      </c>
      <c r="BO107" s="53" t="e">
        <f>SUMIFS('[20]WorkDone DATA'!$L:$L,'[20]WorkDone DATA'!$N:$N,BOQ!BO$6,'[20]WorkDone DATA'!$G:$G,BOQ!$B107)*$G107</f>
        <v>#VALUE!</v>
      </c>
      <c r="BP107" s="53" t="e">
        <f>SUMIFS('[20]WorkDone DATA'!$L:$L,'[20]WorkDone DATA'!$N:$N,BOQ!BP$6,'[20]WorkDone DATA'!$G:$G,BOQ!$B107)*$G107</f>
        <v>#VALUE!</v>
      </c>
      <c r="BQ107" s="53" t="e">
        <f>SUMIFS('[20]WorkDone DATA'!$L:$L,'[20]WorkDone DATA'!$N:$N,BOQ!BQ$6,'[20]WorkDone DATA'!$G:$G,BOQ!$B107)*$G107</f>
        <v>#VALUE!</v>
      </c>
      <c r="BR107" s="53" t="e">
        <f>SUMIFS('[20]WorkDone DATA'!$L:$L,'[20]WorkDone DATA'!$N:$N,BOQ!BR$6,'[20]WorkDone DATA'!$G:$G,BOQ!$B107)*$G107</f>
        <v>#VALUE!</v>
      </c>
      <c r="BS107" s="53" t="e">
        <f>SUMIFS('[20]WorkDone DATA'!$L:$L,'[20]WorkDone DATA'!$N:$N,BOQ!BS$6,'[20]WorkDone DATA'!$G:$G,BOQ!$B107)*$G107</f>
        <v>#VALUE!</v>
      </c>
      <c r="BT107" s="53" t="e">
        <f>SUMIFS('[20]WorkDone DATA'!$L:$L,'[20]WorkDone DATA'!$N:$N,BOQ!BT$6,'[20]WorkDone DATA'!$G:$G,BOQ!$B107)*$G107</f>
        <v>#VALUE!</v>
      </c>
      <c r="BU107" s="53" t="e">
        <f>SUMIFS('[20]WorkDone DATA'!$L:$L,'[20]WorkDone DATA'!$N:$N,BOQ!BU$6,'[20]WorkDone DATA'!$G:$G,BOQ!$B107)*$G107</f>
        <v>#VALUE!</v>
      </c>
      <c r="BV107" s="53" t="e">
        <f>SUMIFS('[20]WorkDone DATA'!$L:$L,'[20]WorkDone DATA'!$N:$N,BOQ!BV$6,'[20]WorkDone DATA'!$G:$G,BOQ!$B107)*$G107</f>
        <v>#VALUE!</v>
      </c>
      <c r="BW107" s="53" t="e">
        <f>SUMIFS('[20]WorkDone DATA'!$L:$L,'[20]WorkDone DATA'!$N:$N,BOQ!BW$6,'[20]WorkDone DATA'!$G:$G,BOQ!$B107)*$G107</f>
        <v>#VALUE!</v>
      </c>
      <c r="BX107" s="53" t="e">
        <f>SUMIFS('[20]WorkDone DATA'!$L:$L,'[20]WorkDone DATA'!$N:$N,BOQ!BX$6,'[20]WorkDone DATA'!$G:$G,BOQ!$B107)*$G107</f>
        <v>#VALUE!</v>
      </c>
    </row>
    <row r="108" spans="1:76" ht="15.6" x14ac:dyDescent="0.35">
      <c r="A108" s="1"/>
      <c r="B108" s="42"/>
      <c r="C108" s="224" t="s">
        <v>99</v>
      </c>
      <c r="D108" s="51"/>
      <c r="E108" s="51"/>
      <c r="F108" s="45"/>
      <c r="G108" s="52"/>
      <c r="H108" s="53">
        <f t="shared" si="8"/>
        <v>0</v>
      </c>
      <c r="K108" s="214"/>
      <c r="L108" s="220" t="e">
        <f t="shared" si="9"/>
        <v>#VALUE!</v>
      </c>
      <c r="M108" s="221" t="e">
        <f t="shared" si="10"/>
        <v>#VALUE!</v>
      </c>
      <c r="N108" s="219"/>
      <c r="O108" s="214">
        <f t="shared" si="11"/>
        <v>0</v>
      </c>
      <c r="P108" s="215" t="e">
        <f t="shared" si="12"/>
        <v>#VALUE!</v>
      </c>
      <c r="Q108" s="218"/>
      <c r="R108" s="217" t="e">
        <f>SUMIFS('[20]WorkDone DATA'!$L:$L,'[20]WorkDone DATA'!$N:$N,BOQ!S$6,'[20]WorkDone DATA'!$G:$G,BOQ!$B108)</f>
        <v>#VALUE!</v>
      </c>
      <c r="S108" s="53" t="e">
        <f t="shared" si="13"/>
        <v>#VALUE!</v>
      </c>
      <c r="T108" s="217" t="e">
        <f>SUMIFS('[20]WorkDone DATA'!$L:$L,'[20]WorkDone DATA'!$N:$N,BOQ!U$6,'[20]WorkDone DATA'!$G:$G,BOQ!$B108)</f>
        <v>#VALUE!</v>
      </c>
      <c r="U108" s="53" t="e">
        <f t="shared" si="14"/>
        <v>#VALUE!</v>
      </c>
      <c r="V108" s="217"/>
      <c r="W108" s="53" t="e">
        <f>SUMIFS('[20]WorkDone DATA'!$L:$L,'[20]WorkDone DATA'!$N:$N,BOQ!W$6,'[20]WorkDone DATA'!$G:$G,BOQ!$B108)*$G108</f>
        <v>#VALUE!</v>
      </c>
      <c r="X108" s="217"/>
      <c r="Y108" s="53" t="e">
        <f>SUMIFS('[20]WorkDone DATA'!$L:$L,'[20]WorkDone DATA'!$N:$N,BOQ!Y$6,'[20]WorkDone DATA'!$G:$G,BOQ!$B108)*$G108</f>
        <v>#VALUE!</v>
      </c>
      <c r="Z108" s="217"/>
      <c r="AA108" s="53" t="e">
        <f>SUMIFS('[20]WorkDone DATA'!$L:$L,'[20]WorkDone DATA'!$N:$N,BOQ!AA$6,'[20]WorkDone DATA'!$G:$G,BOQ!$B108)*$G108</f>
        <v>#VALUE!</v>
      </c>
      <c r="AB108" s="53" t="e">
        <f>SUMIFS('[20]WorkDone DATA'!$L:$L,'[20]WorkDone DATA'!$N:$N,BOQ!AB$6,'[20]WorkDone DATA'!$G:$G,BOQ!$B108)*$G108</f>
        <v>#VALUE!</v>
      </c>
      <c r="AC108" s="53" t="e">
        <f>SUMIFS('[20]WorkDone DATA'!$L:$L,'[20]WorkDone DATA'!$N:$N,BOQ!AC$6,'[20]WorkDone DATA'!$G:$G,BOQ!$B108)*$G108</f>
        <v>#VALUE!</v>
      </c>
      <c r="AD108" s="53" t="e">
        <f>SUMIFS('[20]WorkDone DATA'!$L:$L,'[20]WorkDone DATA'!$N:$N,BOQ!AD$6,'[20]WorkDone DATA'!$G:$G,BOQ!$B108)*$G108</f>
        <v>#VALUE!</v>
      </c>
      <c r="AE108" s="53" t="e">
        <f>SUMIFS('[20]WorkDone DATA'!$L:$L,'[20]WorkDone DATA'!$N:$N,BOQ!AE$6,'[20]WorkDone DATA'!$G:$G,BOQ!$B108)*$G108</f>
        <v>#VALUE!</v>
      </c>
      <c r="AF108" s="53" t="e">
        <f>SUMIFS('[20]WorkDone DATA'!$L:$L,'[20]WorkDone DATA'!$N:$N,BOQ!AF$6,'[20]WorkDone DATA'!$G:$G,BOQ!$B108)*$G108</f>
        <v>#VALUE!</v>
      </c>
      <c r="AG108" s="53" t="e">
        <f>SUMIFS('[20]WorkDone DATA'!$L:$L,'[20]WorkDone DATA'!$N:$N,BOQ!AG$6,'[20]WorkDone DATA'!$G:$G,BOQ!$B108)*$G108</f>
        <v>#VALUE!</v>
      </c>
      <c r="AH108" s="53" t="e">
        <f>SUMIFS('[20]WorkDone DATA'!$L:$L,'[20]WorkDone DATA'!$N:$N,BOQ!AH$6,'[20]WorkDone DATA'!$G:$G,BOQ!$B108)*$G108</f>
        <v>#VALUE!</v>
      </c>
      <c r="AI108" s="53" t="e">
        <f>SUMIFS('[20]WorkDone DATA'!$L:$L,'[20]WorkDone DATA'!$N:$N,BOQ!AI$6,'[20]WorkDone DATA'!$G:$G,BOQ!$B108)*$G108</f>
        <v>#VALUE!</v>
      </c>
      <c r="AJ108" s="53" t="e">
        <f>SUMIFS('[20]WorkDone DATA'!$L:$L,'[20]WorkDone DATA'!$N:$N,BOQ!AJ$6,'[20]WorkDone DATA'!$G:$G,BOQ!$B108)*$G108</f>
        <v>#VALUE!</v>
      </c>
      <c r="AK108" s="53" t="e">
        <f>SUMIFS('[20]WorkDone DATA'!$L:$L,'[20]WorkDone DATA'!$N:$N,BOQ!AK$6,'[20]WorkDone DATA'!$G:$G,BOQ!$B108)*$G108</f>
        <v>#VALUE!</v>
      </c>
      <c r="AL108" s="53" t="e">
        <f>SUMIFS('[20]WorkDone DATA'!$L:$L,'[20]WorkDone DATA'!$N:$N,BOQ!AL$6,'[20]WorkDone DATA'!$G:$G,BOQ!$B108)*$G108</f>
        <v>#VALUE!</v>
      </c>
      <c r="AM108" s="53" t="e">
        <f>SUMIFS('[20]WorkDone DATA'!$L:$L,'[20]WorkDone DATA'!$N:$N,BOQ!AM$6,'[20]WorkDone DATA'!$G:$G,BOQ!$B108)*$G108</f>
        <v>#VALUE!</v>
      </c>
      <c r="AN108" s="53" t="e">
        <f>SUMIFS('[20]WorkDone DATA'!$L:$L,'[20]WorkDone DATA'!$N:$N,BOQ!AN$6,'[20]WorkDone DATA'!$G:$G,BOQ!$B108)*$G108</f>
        <v>#VALUE!</v>
      </c>
      <c r="AO108" s="53" t="e">
        <f>SUMIFS('[20]WorkDone DATA'!$L:$L,'[20]WorkDone DATA'!$N:$N,BOQ!AO$6,'[20]WorkDone DATA'!$G:$G,BOQ!$B108)*$G108</f>
        <v>#VALUE!</v>
      </c>
      <c r="AP108" s="53" t="e">
        <f>SUMIFS('[20]WorkDone DATA'!$L:$L,'[20]WorkDone DATA'!$N:$N,BOQ!AP$6,'[20]WorkDone DATA'!$G:$G,BOQ!$B108)*$G108</f>
        <v>#VALUE!</v>
      </c>
      <c r="AQ108" s="53" t="e">
        <f>SUMIFS('[20]WorkDone DATA'!$L:$L,'[20]WorkDone DATA'!$N:$N,BOQ!AQ$6,'[20]WorkDone DATA'!$G:$G,BOQ!$B108)*$G108</f>
        <v>#VALUE!</v>
      </c>
      <c r="AR108" s="53" t="e">
        <f>SUMIFS('[20]WorkDone DATA'!$L:$L,'[20]WorkDone DATA'!$N:$N,BOQ!AR$6,'[20]WorkDone DATA'!$G:$G,BOQ!$B108)*$G108</f>
        <v>#VALUE!</v>
      </c>
      <c r="AS108" s="53" t="e">
        <f>SUMIFS('[20]WorkDone DATA'!$L:$L,'[20]WorkDone DATA'!$N:$N,BOQ!AS$6,'[20]WorkDone DATA'!$G:$G,BOQ!$B108)*$G108</f>
        <v>#VALUE!</v>
      </c>
      <c r="AT108" s="53" t="e">
        <f>SUMIFS('[20]WorkDone DATA'!$L:$L,'[20]WorkDone DATA'!$N:$N,BOQ!AT$6,'[20]WorkDone DATA'!$G:$G,BOQ!$B108)*$G108</f>
        <v>#VALUE!</v>
      </c>
      <c r="AU108" s="53" t="e">
        <f>SUMIFS('[20]WorkDone DATA'!$L:$L,'[20]WorkDone DATA'!$N:$N,BOQ!AU$6,'[20]WorkDone DATA'!$G:$G,BOQ!$B108)*$G108</f>
        <v>#VALUE!</v>
      </c>
      <c r="AV108" s="53" t="e">
        <f>SUMIFS('[20]WorkDone DATA'!$L:$L,'[20]WorkDone DATA'!$N:$N,BOQ!AV$6,'[20]WorkDone DATA'!$G:$G,BOQ!$B108)*$G108</f>
        <v>#VALUE!</v>
      </c>
      <c r="AW108" s="53" t="e">
        <f>SUMIFS('[20]WorkDone DATA'!$L:$L,'[20]WorkDone DATA'!$N:$N,BOQ!AW$6,'[20]WorkDone DATA'!$G:$G,BOQ!$B108)*$G108</f>
        <v>#VALUE!</v>
      </c>
      <c r="AX108" s="53" t="e">
        <f>SUMIFS('[20]WorkDone DATA'!$L:$L,'[20]WorkDone DATA'!$N:$N,BOQ!AX$6,'[20]WorkDone DATA'!$G:$G,BOQ!$B108)*$G108</f>
        <v>#VALUE!</v>
      </c>
      <c r="AY108" s="53" t="e">
        <f>SUMIFS('[20]WorkDone DATA'!$L:$L,'[20]WorkDone DATA'!$N:$N,BOQ!AY$6,'[20]WorkDone DATA'!$G:$G,BOQ!$B108)*$G108</f>
        <v>#VALUE!</v>
      </c>
      <c r="AZ108" s="53" t="e">
        <f>SUMIFS('[20]WorkDone DATA'!$L:$L,'[20]WorkDone DATA'!$N:$N,BOQ!AZ$6,'[20]WorkDone DATA'!$G:$G,BOQ!$B108)*$G108</f>
        <v>#VALUE!</v>
      </c>
      <c r="BA108" s="53" t="e">
        <f>SUMIFS('[20]WorkDone DATA'!$L:$L,'[20]WorkDone DATA'!$N:$N,BOQ!BA$6,'[20]WorkDone DATA'!$G:$G,BOQ!$B108)*$G108</f>
        <v>#VALUE!</v>
      </c>
      <c r="BB108" s="53" t="e">
        <f>SUMIFS('[20]WorkDone DATA'!$L:$L,'[20]WorkDone DATA'!$N:$N,BOQ!BB$6,'[20]WorkDone DATA'!$G:$G,BOQ!$B108)*$G108</f>
        <v>#VALUE!</v>
      </c>
      <c r="BC108" s="53" t="e">
        <f>SUMIFS('[20]WorkDone DATA'!$L:$L,'[20]WorkDone DATA'!$N:$N,BOQ!BC$6,'[20]WorkDone DATA'!$G:$G,BOQ!$B108)*$G108</f>
        <v>#VALUE!</v>
      </c>
      <c r="BD108" s="53" t="e">
        <f>SUMIFS('[20]WorkDone DATA'!$L:$L,'[20]WorkDone DATA'!$N:$N,BOQ!BD$6,'[20]WorkDone DATA'!$G:$G,BOQ!$B108)*$G108</f>
        <v>#VALUE!</v>
      </c>
      <c r="BE108" s="53" t="e">
        <f>SUMIFS('[20]WorkDone DATA'!$L:$L,'[20]WorkDone DATA'!$N:$N,BOQ!BE$6,'[20]WorkDone DATA'!$G:$G,BOQ!$B108)*$G108</f>
        <v>#VALUE!</v>
      </c>
      <c r="BF108" s="53" t="e">
        <f>SUMIFS('[20]WorkDone DATA'!$L:$L,'[20]WorkDone DATA'!$N:$N,BOQ!BF$6,'[20]WorkDone DATA'!$G:$G,BOQ!$B108)*$G108</f>
        <v>#VALUE!</v>
      </c>
      <c r="BG108" s="53" t="e">
        <f>SUMIFS('[20]WorkDone DATA'!$L:$L,'[20]WorkDone DATA'!$N:$N,BOQ!BG$6,'[20]WorkDone DATA'!$G:$G,BOQ!$B108)*$G108</f>
        <v>#VALUE!</v>
      </c>
      <c r="BH108" s="53" t="e">
        <f>SUMIFS('[20]WorkDone DATA'!$L:$L,'[20]WorkDone DATA'!$N:$N,BOQ!BH$6,'[20]WorkDone DATA'!$G:$G,BOQ!$B108)*$G108</f>
        <v>#VALUE!</v>
      </c>
      <c r="BI108" s="53" t="e">
        <f>SUMIFS('[20]WorkDone DATA'!$L:$L,'[20]WorkDone DATA'!$N:$N,BOQ!BI$6,'[20]WorkDone DATA'!$G:$G,BOQ!$B108)*$G108</f>
        <v>#VALUE!</v>
      </c>
      <c r="BJ108" s="53" t="e">
        <f>SUMIFS('[20]WorkDone DATA'!$L:$L,'[20]WorkDone DATA'!$N:$N,BOQ!BJ$6,'[20]WorkDone DATA'!$G:$G,BOQ!$B108)*$G108</f>
        <v>#VALUE!</v>
      </c>
      <c r="BK108" s="53" t="e">
        <f>SUMIFS('[20]WorkDone DATA'!$L:$L,'[20]WorkDone DATA'!$N:$N,BOQ!BK$6,'[20]WorkDone DATA'!$G:$G,BOQ!$B108)*$G108</f>
        <v>#VALUE!</v>
      </c>
      <c r="BL108" s="53" t="e">
        <f>SUMIFS('[20]WorkDone DATA'!$L:$L,'[20]WorkDone DATA'!$N:$N,BOQ!BL$6,'[20]WorkDone DATA'!$G:$G,BOQ!$B108)*$G108</f>
        <v>#VALUE!</v>
      </c>
      <c r="BM108" s="53" t="e">
        <f>SUMIFS('[20]WorkDone DATA'!$L:$L,'[20]WorkDone DATA'!$N:$N,BOQ!BM$6,'[20]WorkDone DATA'!$G:$G,BOQ!$B108)*$G108</f>
        <v>#VALUE!</v>
      </c>
      <c r="BN108" s="53" t="e">
        <f>SUMIFS('[20]WorkDone DATA'!$L:$L,'[20]WorkDone DATA'!$N:$N,BOQ!BN$6,'[20]WorkDone DATA'!$G:$G,BOQ!$B108)*$G108</f>
        <v>#VALUE!</v>
      </c>
      <c r="BO108" s="53" t="e">
        <f>SUMIFS('[20]WorkDone DATA'!$L:$L,'[20]WorkDone DATA'!$N:$N,BOQ!BO$6,'[20]WorkDone DATA'!$G:$G,BOQ!$B108)*$G108</f>
        <v>#VALUE!</v>
      </c>
      <c r="BP108" s="53" t="e">
        <f>SUMIFS('[20]WorkDone DATA'!$L:$L,'[20]WorkDone DATA'!$N:$N,BOQ!BP$6,'[20]WorkDone DATA'!$G:$G,BOQ!$B108)*$G108</f>
        <v>#VALUE!</v>
      </c>
      <c r="BQ108" s="53" t="e">
        <f>SUMIFS('[20]WorkDone DATA'!$L:$L,'[20]WorkDone DATA'!$N:$N,BOQ!BQ$6,'[20]WorkDone DATA'!$G:$G,BOQ!$B108)*$G108</f>
        <v>#VALUE!</v>
      </c>
      <c r="BR108" s="53" t="e">
        <f>SUMIFS('[20]WorkDone DATA'!$L:$L,'[20]WorkDone DATA'!$N:$N,BOQ!BR$6,'[20]WorkDone DATA'!$G:$G,BOQ!$B108)*$G108</f>
        <v>#VALUE!</v>
      </c>
      <c r="BS108" s="53" t="e">
        <f>SUMIFS('[20]WorkDone DATA'!$L:$L,'[20]WorkDone DATA'!$N:$N,BOQ!BS$6,'[20]WorkDone DATA'!$G:$G,BOQ!$B108)*$G108</f>
        <v>#VALUE!</v>
      </c>
      <c r="BT108" s="53" t="e">
        <f>SUMIFS('[20]WorkDone DATA'!$L:$L,'[20]WorkDone DATA'!$N:$N,BOQ!BT$6,'[20]WorkDone DATA'!$G:$G,BOQ!$B108)*$G108</f>
        <v>#VALUE!</v>
      </c>
      <c r="BU108" s="53" t="e">
        <f>SUMIFS('[20]WorkDone DATA'!$L:$L,'[20]WorkDone DATA'!$N:$N,BOQ!BU$6,'[20]WorkDone DATA'!$G:$G,BOQ!$B108)*$G108</f>
        <v>#VALUE!</v>
      </c>
      <c r="BV108" s="53" t="e">
        <f>SUMIFS('[20]WorkDone DATA'!$L:$L,'[20]WorkDone DATA'!$N:$N,BOQ!BV$6,'[20]WorkDone DATA'!$G:$G,BOQ!$B108)*$G108</f>
        <v>#VALUE!</v>
      </c>
      <c r="BW108" s="53" t="e">
        <f>SUMIFS('[20]WorkDone DATA'!$L:$L,'[20]WorkDone DATA'!$N:$N,BOQ!BW$6,'[20]WorkDone DATA'!$G:$G,BOQ!$B108)*$G108</f>
        <v>#VALUE!</v>
      </c>
      <c r="BX108" s="53" t="e">
        <f>SUMIFS('[20]WorkDone DATA'!$L:$L,'[20]WorkDone DATA'!$N:$N,BOQ!BX$6,'[20]WorkDone DATA'!$G:$G,BOQ!$B108)*$G108</f>
        <v>#VALUE!</v>
      </c>
    </row>
    <row r="109" spans="1:76" ht="15.6" x14ac:dyDescent="0.35">
      <c r="A109" s="1"/>
      <c r="B109" s="42"/>
      <c r="C109" s="224" t="s">
        <v>100</v>
      </c>
      <c r="D109" s="51"/>
      <c r="E109" s="66"/>
      <c r="F109" s="45"/>
      <c r="G109" s="52"/>
      <c r="H109" s="53">
        <f t="shared" si="8"/>
        <v>0</v>
      </c>
      <c r="K109" s="214"/>
      <c r="L109" s="220" t="e">
        <f t="shared" si="9"/>
        <v>#VALUE!</v>
      </c>
      <c r="M109" s="221" t="e">
        <f t="shared" si="10"/>
        <v>#VALUE!</v>
      </c>
      <c r="N109" s="222"/>
      <c r="O109" s="214">
        <f t="shared" si="11"/>
        <v>0</v>
      </c>
      <c r="P109" s="215" t="e">
        <f t="shared" si="12"/>
        <v>#VALUE!</v>
      </c>
      <c r="Q109" s="218"/>
      <c r="R109" s="217" t="e">
        <f>SUMIFS('[20]WorkDone DATA'!$L:$L,'[20]WorkDone DATA'!$N:$N,BOQ!S$6,'[20]WorkDone DATA'!$G:$G,BOQ!$B109)</f>
        <v>#VALUE!</v>
      </c>
      <c r="S109" s="53" t="e">
        <f t="shared" si="13"/>
        <v>#VALUE!</v>
      </c>
      <c r="T109" s="217" t="e">
        <f>SUMIFS('[20]WorkDone DATA'!$L:$L,'[20]WorkDone DATA'!$N:$N,BOQ!U$6,'[20]WorkDone DATA'!$G:$G,BOQ!$B109)</f>
        <v>#VALUE!</v>
      </c>
      <c r="U109" s="53" t="e">
        <f t="shared" si="14"/>
        <v>#VALUE!</v>
      </c>
      <c r="V109" s="217"/>
      <c r="W109" s="53" t="e">
        <f>SUMIFS('[20]WorkDone DATA'!$L:$L,'[20]WorkDone DATA'!$N:$N,BOQ!W$6,'[20]WorkDone DATA'!$G:$G,BOQ!$B109)*$G109</f>
        <v>#VALUE!</v>
      </c>
      <c r="X109" s="217"/>
      <c r="Y109" s="53" t="e">
        <f>SUMIFS('[20]WorkDone DATA'!$L:$L,'[20]WorkDone DATA'!$N:$N,BOQ!Y$6,'[20]WorkDone DATA'!$G:$G,BOQ!$B109)*$G109</f>
        <v>#VALUE!</v>
      </c>
      <c r="Z109" s="217"/>
      <c r="AA109" s="53" t="e">
        <f>SUMIFS('[20]WorkDone DATA'!$L:$L,'[20]WorkDone DATA'!$N:$N,BOQ!AA$6,'[20]WorkDone DATA'!$G:$G,BOQ!$B109)*$G109</f>
        <v>#VALUE!</v>
      </c>
      <c r="AB109" s="53" t="e">
        <f>SUMIFS('[20]WorkDone DATA'!$L:$L,'[20]WorkDone DATA'!$N:$N,BOQ!AB$6,'[20]WorkDone DATA'!$G:$G,BOQ!$B109)*$G109</f>
        <v>#VALUE!</v>
      </c>
      <c r="AC109" s="53" t="e">
        <f>SUMIFS('[20]WorkDone DATA'!$L:$L,'[20]WorkDone DATA'!$N:$N,BOQ!AC$6,'[20]WorkDone DATA'!$G:$G,BOQ!$B109)*$G109</f>
        <v>#VALUE!</v>
      </c>
      <c r="AD109" s="53" t="e">
        <f>SUMIFS('[20]WorkDone DATA'!$L:$L,'[20]WorkDone DATA'!$N:$N,BOQ!AD$6,'[20]WorkDone DATA'!$G:$G,BOQ!$B109)*$G109</f>
        <v>#VALUE!</v>
      </c>
      <c r="AE109" s="53" t="e">
        <f>SUMIFS('[20]WorkDone DATA'!$L:$L,'[20]WorkDone DATA'!$N:$N,BOQ!AE$6,'[20]WorkDone DATA'!$G:$G,BOQ!$B109)*$G109</f>
        <v>#VALUE!</v>
      </c>
      <c r="AF109" s="53" t="e">
        <f>SUMIFS('[20]WorkDone DATA'!$L:$L,'[20]WorkDone DATA'!$N:$N,BOQ!AF$6,'[20]WorkDone DATA'!$G:$G,BOQ!$B109)*$G109</f>
        <v>#VALUE!</v>
      </c>
      <c r="AG109" s="53" t="e">
        <f>SUMIFS('[20]WorkDone DATA'!$L:$L,'[20]WorkDone DATA'!$N:$N,BOQ!AG$6,'[20]WorkDone DATA'!$G:$G,BOQ!$B109)*$G109</f>
        <v>#VALUE!</v>
      </c>
      <c r="AH109" s="53" t="e">
        <f>SUMIFS('[20]WorkDone DATA'!$L:$L,'[20]WorkDone DATA'!$N:$N,BOQ!AH$6,'[20]WorkDone DATA'!$G:$G,BOQ!$B109)*$G109</f>
        <v>#VALUE!</v>
      </c>
      <c r="AI109" s="53" t="e">
        <f>SUMIFS('[20]WorkDone DATA'!$L:$L,'[20]WorkDone DATA'!$N:$N,BOQ!AI$6,'[20]WorkDone DATA'!$G:$G,BOQ!$B109)*$G109</f>
        <v>#VALUE!</v>
      </c>
      <c r="AJ109" s="53" t="e">
        <f>SUMIFS('[20]WorkDone DATA'!$L:$L,'[20]WorkDone DATA'!$N:$N,BOQ!AJ$6,'[20]WorkDone DATA'!$G:$G,BOQ!$B109)*$G109</f>
        <v>#VALUE!</v>
      </c>
      <c r="AK109" s="53" t="e">
        <f>SUMIFS('[20]WorkDone DATA'!$L:$L,'[20]WorkDone DATA'!$N:$N,BOQ!AK$6,'[20]WorkDone DATA'!$G:$G,BOQ!$B109)*$G109</f>
        <v>#VALUE!</v>
      </c>
      <c r="AL109" s="53" t="e">
        <f>SUMIFS('[20]WorkDone DATA'!$L:$L,'[20]WorkDone DATA'!$N:$N,BOQ!AL$6,'[20]WorkDone DATA'!$G:$G,BOQ!$B109)*$G109</f>
        <v>#VALUE!</v>
      </c>
      <c r="AM109" s="53" t="e">
        <f>SUMIFS('[20]WorkDone DATA'!$L:$L,'[20]WorkDone DATA'!$N:$N,BOQ!AM$6,'[20]WorkDone DATA'!$G:$G,BOQ!$B109)*$G109</f>
        <v>#VALUE!</v>
      </c>
      <c r="AN109" s="53" t="e">
        <f>SUMIFS('[20]WorkDone DATA'!$L:$L,'[20]WorkDone DATA'!$N:$N,BOQ!AN$6,'[20]WorkDone DATA'!$G:$G,BOQ!$B109)*$G109</f>
        <v>#VALUE!</v>
      </c>
      <c r="AO109" s="53" t="e">
        <f>SUMIFS('[20]WorkDone DATA'!$L:$L,'[20]WorkDone DATA'!$N:$N,BOQ!AO$6,'[20]WorkDone DATA'!$G:$G,BOQ!$B109)*$G109</f>
        <v>#VALUE!</v>
      </c>
      <c r="AP109" s="53" t="e">
        <f>SUMIFS('[20]WorkDone DATA'!$L:$L,'[20]WorkDone DATA'!$N:$N,BOQ!AP$6,'[20]WorkDone DATA'!$G:$G,BOQ!$B109)*$G109</f>
        <v>#VALUE!</v>
      </c>
      <c r="AQ109" s="53" t="e">
        <f>SUMIFS('[20]WorkDone DATA'!$L:$L,'[20]WorkDone DATA'!$N:$N,BOQ!AQ$6,'[20]WorkDone DATA'!$G:$G,BOQ!$B109)*$G109</f>
        <v>#VALUE!</v>
      </c>
      <c r="AR109" s="53" t="e">
        <f>SUMIFS('[20]WorkDone DATA'!$L:$L,'[20]WorkDone DATA'!$N:$N,BOQ!AR$6,'[20]WorkDone DATA'!$G:$G,BOQ!$B109)*$G109</f>
        <v>#VALUE!</v>
      </c>
      <c r="AS109" s="53" t="e">
        <f>SUMIFS('[20]WorkDone DATA'!$L:$L,'[20]WorkDone DATA'!$N:$N,BOQ!AS$6,'[20]WorkDone DATA'!$G:$G,BOQ!$B109)*$G109</f>
        <v>#VALUE!</v>
      </c>
      <c r="AT109" s="53" t="e">
        <f>SUMIFS('[20]WorkDone DATA'!$L:$L,'[20]WorkDone DATA'!$N:$N,BOQ!AT$6,'[20]WorkDone DATA'!$G:$G,BOQ!$B109)*$G109</f>
        <v>#VALUE!</v>
      </c>
      <c r="AU109" s="53" t="e">
        <f>SUMIFS('[20]WorkDone DATA'!$L:$L,'[20]WorkDone DATA'!$N:$N,BOQ!AU$6,'[20]WorkDone DATA'!$G:$G,BOQ!$B109)*$G109</f>
        <v>#VALUE!</v>
      </c>
      <c r="AV109" s="53" t="e">
        <f>SUMIFS('[20]WorkDone DATA'!$L:$L,'[20]WorkDone DATA'!$N:$N,BOQ!AV$6,'[20]WorkDone DATA'!$G:$G,BOQ!$B109)*$G109</f>
        <v>#VALUE!</v>
      </c>
      <c r="AW109" s="53" t="e">
        <f>SUMIFS('[20]WorkDone DATA'!$L:$L,'[20]WorkDone DATA'!$N:$N,BOQ!AW$6,'[20]WorkDone DATA'!$G:$G,BOQ!$B109)*$G109</f>
        <v>#VALUE!</v>
      </c>
      <c r="AX109" s="53" t="e">
        <f>SUMIFS('[20]WorkDone DATA'!$L:$L,'[20]WorkDone DATA'!$N:$N,BOQ!AX$6,'[20]WorkDone DATA'!$G:$G,BOQ!$B109)*$G109</f>
        <v>#VALUE!</v>
      </c>
      <c r="AY109" s="53" t="e">
        <f>SUMIFS('[20]WorkDone DATA'!$L:$L,'[20]WorkDone DATA'!$N:$N,BOQ!AY$6,'[20]WorkDone DATA'!$G:$G,BOQ!$B109)*$G109</f>
        <v>#VALUE!</v>
      </c>
      <c r="AZ109" s="53" t="e">
        <f>SUMIFS('[20]WorkDone DATA'!$L:$L,'[20]WorkDone DATA'!$N:$N,BOQ!AZ$6,'[20]WorkDone DATA'!$G:$G,BOQ!$B109)*$G109</f>
        <v>#VALUE!</v>
      </c>
      <c r="BA109" s="53" t="e">
        <f>SUMIFS('[20]WorkDone DATA'!$L:$L,'[20]WorkDone DATA'!$N:$N,BOQ!BA$6,'[20]WorkDone DATA'!$G:$G,BOQ!$B109)*$G109</f>
        <v>#VALUE!</v>
      </c>
      <c r="BB109" s="53" t="e">
        <f>SUMIFS('[20]WorkDone DATA'!$L:$L,'[20]WorkDone DATA'!$N:$N,BOQ!BB$6,'[20]WorkDone DATA'!$G:$G,BOQ!$B109)*$G109</f>
        <v>#VALUE!</v>
      </c>
      <c r="BC109" s="53" t="e">
        <f>SUMIFS('[20]WorkDone DATA'!$L:$L,'[20]WorkDone DATA'!$N:$N,BOQ!BC$6,'[20]WorkDone DATA'!$G:$G,BOQ!$B109)*$G109</f>
        <v>#VALUE!</v>
      </c>
      <c r="BD109" s="53" t="e">
        <f>SUMIFS('[20]WorkDone DATA'!$L:$L,'[20]WorkDone DATA'!$N:$N,BOQ!BD$6,'[20]WorkDone DATA'!$G:$G,BOQ!$B109)*$G109</f>
        <v>#VALUE!</v>
      </c>
      <c r="BE109" s="53" t="e">
        <f>SUMIFS('[20]WorkDone DATA'!$L:$L,'[20]WorkDone DATA'!$N:$N,BOQ!BE$6,'[20]WorkDone DATA'!$G:$G,BOQ!$B109)*$G109</f>
        <v>#VALUE!</v>
      </c>
      <c r="BF109" s="53" t="e">
        <f>SUMIFS('[20]WorkDone DATA'!$L:$L,'[20]WorkDone DATA'!$N:$N,BOQ!BF$6,'[20]WorkDone DATA'!$G:$G,BOQ!$B109)*$G109</f>
        <v>#VALUE!</v>
      </c>
      <c r="BG109" s="53" t="e">
        <f>SUMIFS('[20]WorkDone DATA'!$L:$L,'[20]WorkDone DATA'!$N:$N,BOQ!BG$6,'[20]WorkDone DATA'!$G:$G,BOQ!$B109)*$G109</f>
        <v>#VALUE!</v>
      </c>
      <c r="BH109" s="53" t="e">
        <f>SUMIFS('[20]WorkDone DATA'!$L:$L,'[20]WorkDone DATA'!$N:$N,BOQ!BH$6,'[20]WorkDone DATA'!$G:$G,BOQ!$B109)*$G109</f>
        <v>#VALUE!</v>
      </c>
      <c r="BI109" s="53" t="e">
        <f>SUMIFS('[20]WorkDone DATA'!$L:$L,'[20]WorkDone DATA'!$N:$N,BOQ!BI$6,'[20]WorkDone DATA'!$G:$G,BOQ!$B109)*$G109</f>
        <v>#VALUE!</v>
      </c>
      <c r="BJ109" s="53" t="e">
        <f>SUMIFS('[20]WorkDone DATA'!$L:$L,'[20]WorkDone DATA'!$N:$N,BOQ!BJ$6,'[20]WorkDone DATA'!$G:$G,BOQ!$B109)*$G109</f>
        <v>#VALUE!</v>
      </c>
      <c r="BK109" s="53" t="e">
        <f>SUMIFS('[20]WorkDone DATA'!$L:$L,'[20]WorkDone DATA'!$N:$N,BOQ!BK$6,'[20]WorkDone DATA'!$G:$G,BOQ!$B109)*$G109</f>
        <v>#VALUE!</v>
      </c>
      <c r="BL109" s="53" t="e">
        <f>SUMIFS('[20]WorkDone DATA'!$L:$L,'[20]WorkDone DATA'!$N:$N,BOQ!BL$6,'[20]WorkDone DATA'!$G:$G,BOQ!$B109)*$G109</f>
        <v>#VALUE!</v>
      </c>
      <c r="BM109" s="53" t="e">
        <f>SUMIFS('[20]WorkDone DATA'!$L:$L,'[20]WorkDone DATA'!$N:$N,BOQ!BM$6,'[20]WorkDone DATA'!$G:$G,BOQ!$B109)*$G109</f>
        <v>#VALUE!</v>
      </c>
      <c r="BN109" s="53" t="e">
        <f>SUMIFS('[20]WorkDone DATA'!$L:$L,'[20]WorkDone DATA'!$N:$N,BOQ!BN$6,'[20]WorkDone DATA'!$G:$G,BOQ!$B109)*$G109</f>
        <v>#VALUE!</v>
      </c>
      <c r="BO109" s="53" t="e">
        <f>SUMIFS('[20]WorkDone DATA'!$L:$L,'[20]WorkDone DATA'!$N:$N,BOQ!BO$6,'[20]WorkDone DATA'!$G:$G,BOQ!$B109)*$G109</f>
        <v>#VALUE!</v>
      </c>
      <c r="BP109" s="53" t="e">
        <f>SUMIFS('[20]WorkDone DATA'!$L:$L,'[20]WorkDone DATA'!$N:$N,BOQ!BP$6,'[20]WorkDone DATA'!$G:$G,BOQ!$B109)*$G109</f>
        <v>#VALUE!</v>
      </c>
      <c r="BQ109" s="53" t="e">
        <f>SUMIFS('[20]WorkDone DATA'!$L:$L,'[20]WorkDone DATA'!$N:$N,BOQ!BQ$6,'[20]WorkDone DATA'!$G:$G,BOQ!$B109)*$G109</f>
        <v>#VALUE!</v>
      </c>
      <c r="BR109" s="53" t="e">
        <f>SUMIFS('[20]WorkDone DATA'!$L:$L,'[20]WorkDone DATA'!$N:$N,BOQ!BR$6,'[20]WorkDone DATA'!$G:$G,BOQ!$B109)*$G109</f>
        <v>#VALUE!</v>
      </c>
      <c r="BS109" s="53" t="e">
        <f>SUMIFS('[20]WorkDone DATA'!$L:$L,'[20]WorkDone DATA'!$N:$N,BOQ!BS$6,'[20]WorkDone DATA'!$G:$G,BOQ!$B109)*$G109</f>
        <v>#VALUE!</v>
      </c>
      <c r="BT109" s="53" t="e">
        <f>SUMIFS('[20]WorkDone DATA'!$L:$L,'[20]WorkDone DATA'!$N:$N,BOQ!BT$6,'[20]WorkDone DATA'!$G:$G,BOQ!$B109)*$G109</f>
        <v>#VALUE!</v>
      </c>
      <c r="BU109" s="53" t="e">
        <f>SUMIFS('[20]WorkDone DATA'!$L:$L,'[20]WorkDone DATA'!$N:$N,BOQ!BU$6,'[20]WorkDone DATA'!$G:$G,BOQ!$B109)*$G109</f>
        <v>#VALUE!</v>
      </c>
      <c r="BV109" s="53" t="e">
        <f>SUMIFS('[20]WorkDone DATA'!$L:$L,'[20]WorkDone DATA'!$N:$N,BOQ!BV$6,'[20]WorkDone DATA'!$G:$G,BOQ!$B109)*$G109</f>
        <v>#VALUE!</v>
      </c>
      <c r="BW109" s="53" t="e">
        <f>SUMIFS('[20]WorkDone DATA'!$L:$L,'[20]WorkDone DATA'!$N:$N,BOQ!BW$6,'[20]WorkDone DATA'!$G:$G,BOQ!$B109)*$G109</f>
        <v>#VALUE!</v>
      </c>
      <c r="BX109" s="53" t="e">
        <f>SUMIFS('[20]WorkDone DATA'!$L:$L,'[20]WorkDone DATA'!$N:$N,BOQ!BX$6,'[20]WorkDone DATA'!$G:$G,BOQ!$B109)*$G109</f>
        <v>#VALUE!</v>
      </c>
    </row>
    <row r="110" spans="1:76" ht="15.6" x14ac:dyDescent="0.35">
      <c r="A110" s="124" t="str">
        <f t="shared" ref="A110:A115" si="16">C110</f>
        <v xml:space="preserve">500mm2 x 1 core (ESL01WCV) 6.35kV/11kV  (Trefoil clamps)
</v>
      </c>
      <c r="B110" s="42">
        <v>2.0499999999999998</v>
      </c>
      <c r="C110" s="57" t="s">
        <v>101</v>
      </c>
      <c r="D110" s="58" t="s">
        <v>96</v>
      </c>
      <c r="E110" s="51" t="s">
        <v>93</v>
      </c>
      <c r="F110" s="45">
        <v>432</v>
      </c>
      <c r="G110" s="52">
        <v>182.15</v>
      </c>
      <c r="H110" s="53">
        <f t="shared" si="8"/>
        <v>78688.800000000003</v>
      </c>
      <c r="K110" s="214" t="e">
        <f t="shared" si="15"/>
        <v>#VALUE!</v>
      </c>
      <c r="L110" s="220" t="e">
        <f t="shared" si="9"/>
        <v>#VALUE!</v>
      </c>
      <c r="M110" s="221" t="e">
        <f t="shared" si="10"/>
        <v>#VALUE!</v>
      </c>
      <c r="N110" s="227"/>
      <c r="O110" s="214" t="e">
        <f t="shared" si="11"/>
        <v>#VALUE!</v>
      </c>
      <c r="P110" s="215" t="e">
        <f t="shared" si="12"/>
        <v>#VALUE!</v>
      </c>
      <c r="Q110" s="218"/>
      <c r="R110" s="217" t="e">
        <f>SUMIFS('[20]WorkDone DATA'!$L:$L,'[20]WorkDone DATA'!$N:$N,BOQ!S$6,'[20]WorkDone DATA'!$G:$G,BOQ!$B110)</f>
        <v>#VALUE!</v>
      </c>
      <c r="S110" s="53" t="e">
        <f t="shared" si="13"/>
        <v>#VALUE!</v>
      </c>
      <c r="T110" s="217" t="e">
        <f>SUMIFS('[20]WorkDone DATA'!$L:$L,'[20]WorkDone DATA'!$N:$N,BOQ!U$6,'[20]WorkDone DATA'!$G:$G,BOQ!$B110)</f>
        <v>#VALUE!</v>
      </c>
      <c r="U110" s="53" t="e">
        <f t="shared" si="14"/>
        <v>#VALUE!</v>
      </c>
      <c r="V110" s="217"/>
      <c r="W110" s="53" t="e">
        <f>SUMIFS('[20]WorkDone DATA'!$L:$L,'[20]WorkDone DATA'!$N:$N,BOQ!W$6,'[20]WorkDone DATA'!$G:$G,BOQ!$B110)*$G110</f>
        <v>#VALUE!</v>
      </c>
      <c r="X110" s="217"/>
      <c r="Y110" s="53" t="e">
        <f>SUMIFS('[20]WorkDone DATA'!$L:$L,'[20]WorkDone DATA'!$N:$N,BOQ!Y$6,'[20]WorkDone DATA'!$G:$G,BOQ!$B110)*$G110</f>
        <v>#VALUE!</v>
      </c>
      <c r="Z110" s="217"/>
      <c r="AA110" s="53" t="e">
        <f>SUMIFS('[20]WorkDone DATA'!$L:$L,'[20]WorkDone DATA'!$N:$N,BOQ!AA$6,'[20]WorkDone DATA'!$G:$G,BOQ!$B110)*$G110</f>
        <v>#VALUE!</v>
      </c>
      <c r="AB110" s="53" t="e">
        <f>SUMIFS('[20]WorkDone DATA'!$L:$L,'[20]WorkDone DATA'!$N:$N,BOQ!AB$6,'[20]WorkDone DATA'!$G:$G,BOQ!$B110)*$G110</f>
        <v>#VALUE!</v>
      </c>
      <c r="AC110" s="53" t="e">
        <f>SUMIFS('[20]WorkDone DATA'!$L:$L,'[20]WorkDone DATA'!$N:$N,BOQ!AC$6,'[20]WorkDone DATA'!$G:$G,BOQ!$B110)*$G110</f>
        <v>#VALUE!</v>
      </c>
      <c r="AD110" s="53" t="e">
        <f>SUMIFS('[20]WorkDone DATA'!$L:$L,'[20]WorkDone DATA'!$N:$N,BOQ!AD$6,'[20]WorkDone DATA'!$G:$G,BOQ!$B110)*$G110</f>
        <v>#VALUE!</v>
      </c>
      <c r="AE110" s="53" t="e">
        <f>SUMIFS('[20]WorkDone DATA'!$L:$L,'[20]WorkDone DATA'!$N:$N,BOQ!AE$6,'[20]WorkDone DATA'!$G:$G,BOQ!$B110)*$G110</f>
        <v>#VALUE!</v>
      </c>
      <c r="AF110" s="53" t="e">
        <f>SUMIFS('[20]WorkDone DATA'!$L:$L,'[20]WorkDone DATA'!$N:$N,BOQ!AF$6,'[20]WorkDone DATA'!$G:$G,BOQ!$B110)*$G110</f>
        <v>#VALUE!</v>
      </c>
      <c r="AG110" s="53" t="e">
        <f>SUMIFS('[20]WorkDone DATA'!$L:$L,'[20]WorkDone DATA'!$N:$N,BOQ!AG$6,'[20]WorkDone DATA'!$G:$G,BOQ!$B110)*$G110</f>
        <v>#VALUE!</v>
      </c>
      <c r="AH110" s="53" t="e">
        <f>SUMIFS('[20]WorkDone DATA'!$L:$L,'[20]WorkDone DATA'!$N:$N,BOQ!AH$6,'[20]WorkDone DATA'!$G:$G,BOQ!$B110)*$G110</f>
        <v>#VALUE!</v>
      </c>
      <c r="AI110" s="53" t="e">
        <f>SUMIFS('[20]WorkDone DATA'!$L:$L,'[20]WorkDone DATA'!$N:$N,BOQ!AI$6,'[20]WorkDone DATA'!$G:$G,BOQ!$B110)*$G110</f>
        <v>#VALUE!</v>
      </c>
      <c r="AJ110" s="53" t="e">
        <f>SUMIFS('[20]WorkDone DATA'!$L:$L,'[20]WorkDone DATA'!$N:$N,BOQ!AJ$6,'[20]WorkDone DATA'!$G:$G,BOQ!$B110)*$G110</f>
        <v>#VALUE!</v>
      </c>
      <c r="AK110" s="53" t="e">
        <f>SUMIFS('[20]WorkDone DATA'!$L:$L,'[20]WorkDone DATA'!$N:$N,BOQ!AK$6,'[20]WorkDone DATA'!$G:$G,BOQ!$B110)*$G110</f>
        <v>#VALUE!</v>
      </c>
      <c r="AL110" s="53" t="e">
        <f>SUMIFS('[20]WorkDone DATA'!$L:$L,'[20]WorkDone DATA'!$N:$N,BOQ!AL$6,'[20]WorkDone DATA'!$G:$G,BOQ!$B110)*$G110</f>
        <v>#VALUE!</v>
      </c>
      <c r="AM110" s="53" t="e">
        <f>SUMIFS('[20]WorkDone DATA'!$L:$L,'[20]WorkDone DATA'!$N:$N,BOQ!AM$6,'[20]WorkDone DATA'!$G:$G,BOQ!$B110)*$G110</f>
        <v>#VALUE!</v>
      </c>
      <c r="AN110" s="53" t="e">
        <f>SUMIFS('[20]WorkDone DATA'!$L:$L,'[20]WorkDone DATA'!$N:$N,BOQ!AN$6,'[20]WorkDone DATA'!$G:$G,BOQ!$B110)*$G110</f>
        <v>#VALUE!</v>
      </c>
      <c r="AO110" s="53" t="e">
        <f>SUMIFS('[20]WorkDone DATA'!$L:$L,'[20]WorkDone DATA'!$N:$N,BOQ!AO$6,'[20]WorkDone DATA'!$G:$G,BOQ!$B110)*$G110</f>
        <v>#VALUE!</v>
      </c>
      <c r="AP110" s="53" t="e">
        <f>SUMIFS('[20]WorkDone DATA'!$L:$L,'[20]WorkDone DATA'!$N:$N,BOQ!AP$6,'[20]WorkDone DATA'!$G:$G,BOQ!$B110)*$G110</f>
        <v>#VALUE!</v>
      </c>
      <c r="AQ110" s="53" t="e">
        <f>SUMIFS('[20]WorkDone DATA'!$L:$L,'[20]WorkDone DATA'!$N:$N,BOQ!AQ$6,'[20]WorkDone DATA'!$G:$G,BOQ!$B110)*$G110</f>
        <v>#VALUE!</v>
      </c>
      <c r="AR110" s="53" t="e">
        <f>SUMIFS('[20]WorkDone DATA'!$L:$L,'[20]WorkDone DATA'!$N:$N,BOQ!AR$6,'[20]WorkDone DATA'!$G:$G,BOQ!$B110)*$G110</f>
        <v>#VALUE!</v>
      </c>
      <c r="AS110" s="53" t="e">
        <f>SUMIFS('[20]WorkDone DATA'!$L:$L,'[20]WorkDone DATA'!$N:$N,BOQ!AS$6,'[20]WorkDone DATA'!$G:$G,BOQ!$B110)*$G110</f>
        <v>#VALUE!</v>
      </c>
      <c r="AT110" s="53" t="e">
        <f>SUMIFS('[20]WorkDone DATA'!$L:$L,'[20]WorkDone DATA'!$N:$N,BOQ!AT$6,'[20]WorkDone DATA'!$G:$G,BOQ!$B110)*$G110</f>
        <v>#VALUE!</v>
      </c>
      <c r="AU110" s="53" t="e">
        <f>SUMIFS('[20]WorkDone DATA'!$L:$L,'[20]WorkDone DATA'!$N:$N,BOQ!AU$6,'[20]WorkDone DATA'!$G:$G,BOQ!$B110)*$G110</f>
        <v>#VALUE!</v>
      </c>
      <c r="AV110" s="53" t="e">
        <f>SUMIFS('[20]WorkDone DATA'!$L:$L,'[20]WorkDone DATA'!$N:$N,BOQ!AV$6,'[20]WorkDone DATA'!$G:$G,BOQ!$B110)*$G110</f>
        <v>#VALUE!</v>
      </c>
      <c r="AW110" s="53" t="e">
        <f>SUMIFS('[20]WorkDone DATA'!$L:$L,'[20]WorkDone DATA'!$N:$N,BOQ!AW$6,'[20]WorkDone DATA'!$G:$G,BOQ!$B110)*$G110</f>
        <v>#VALUE!</v>
      </c>
      <c r="AX110" s="53" t="e">
        <f>SUMIFS('[20]WorkDone DATA'!$L:$L,'[20]WorkDone DATA'!$N:$N,BOQ!AX$6,'[20]WorkDone DATA'!$G:$G,BOQ!$B110)*$G110</f>
        <v>#VALUE!</v>
      </c>
      <c r="AY110" s="53" t="e">
        <f>SUMIFS('[20]WorkDone DATA'!$L:$L,'[20]WorkDone DATA'!$N:$N,BOQ!AY$6,'[20]WorkDone DATA'!$G:$G,BOQ!$B110)*$G110</f>
        <v>#VALUE!</v>
      </c>
      <c r="AZ110" s="53" t="e">
        <f>SUMIFS('[20]WorkDone DATA'!$L:$L,'[20]WorkDone DATA'!$N:$N,BOQ!AZ$6,'[20]WorkDone DATA'!$G:$G,BOQ!$B110)*$G110</f>
        <v>#VALUE!</v>
      </c>
      <c r="BA110" s="53" t="e">
        <f>SUMIFS('[20]WorkDone DATA'!$L:$L,'[20]WorkDone DATA'!$N:$N,BOQ!BA$6,'[20]WorkDone DATA'!$G:$G,BOQ!$B110)*$G110</f>
        <v>#VALUE!</v>
      </c>
      <c r="BB110" s="53" t="e">
        <f>SUMIFS('[20]WorkDone DATA'!$L:$L,'[20]WorkDone DATA'!$N:$N,BOQ!BB$6,'[20]WorkDone DATA'!$G:$G,BOQ!$B110)*$G110</f>
        <v>#VALUE!</v>
      </c>
      <c r="BC110" s="53" t="e">
        <f>SUMIFS('[20]WorkDone DATA'!$L:$L,'[20]WorkDone DATA'!$N:$N,BOQ!BC$6,'[20]WorkDone DATA'!$G:$G,BOQ!$B110)*$G110</f>
        <v>#VALUE!</v>
      </c>
      <c r="BD110" s="53" t="e">
        <f>SUMIFS('[20]WorkDone DATA'!$L:$L,'[20]WorkDone DATA'!$N:$N,BOQ!BD$6,'[20]WorkDone DATA'!$G:$G,BOQ!$B110)*$G110</f>
        <v>#VALUE!</v>
      </c>
      <c r="BE110" s="53" t="e">
        <f>SUMIFS('[20]WorkDone DATA'!$L:$L,'[20]WorkDone DATA'!$N:$N,BOQ!BE$6,'[20]WorkDone DATA'!$G:$G,BOQ!$B110)*$G110</f>
        <v>#VALUE!</v>
      </c>
      <c r="BF110" s="53" t="e">
        <f>SUMIFS('[20]WorkDone DATA'!$L:$L,'[20]WorkDone DATA'!$N:$N,BOQ!BF$6,'[20]WorkDone DATA'!$G:$G,BOQ!$B110)*$G110</f>
        <v>#VALUE!</v>
      </c>
      <c r="BG110" s="53" t="e">
        <f>SUMIFS('[20]WorkDone DATA'!$L:$L,'[20]WorkDone DATA'!$N:$N,BOQ!BG$6,'[20]WorkDone DATA'!$G:$G,BOQ!$B110)*$G110</f>
        <v>#VALUE!</v>
      </c>
      <c r="BH110" s="53" t="e">
        <f>SUMIFS('[20]WorkDone DATA'!$L:$L,'[20]WorkDone DATA'!$N:$N,BOQ!BH$6,'[20]WorkDone DATA'!$G:$G,BOQ!$B110)*$G110</f>
        <v>#VALUE!</v>
      </c>
      <c r="BI110" s="53" t="e">
        <f>SUMIFS('[20]WorkDone DATA'!$L:$L,'[20]WorkDone DATA'!$N:$N,BOQ!BI$6,'[20]WorkDone DATA'!$G:$G,BOQ!$B110)*$G110</f>
        <v>#VALUE!</v>
      </c>
      <c r="BJ110" s="53" t="e">
        <f>SUMIFS('[20]WorkDone DATA'!$L:$L,'[20]WorkDone DATA'!$N:$N,BOQ!BJ$6,'[20]WorkDone DATA'!$G:$G,BOQ!$B110)*$G110</f>
        <v>#VALUE!</v>
      </c>
      <c r="BK110" s="53" t="e">
        <f>SUMIFS('[20]WorkDone DATA'!$L:$L,'[20]WorkDone DATA'!$N:$N,BOQ!BK$6,'[20]WorkDone DATA'!$G:$G,BOQ!$B110)*$G110</f>
        <v>#VALUE!</v>
      </c>
      <c r="BL110" s="53" t="e">
        <f>SUMIFS('[20]WorkDone DATA'!$L:$L,'[20]WorkDone DATA'!$N:$N,BOQ!BL$6,'[20]WorkDone DATA'!$G:$G,BOQ!$B110)*$G110</f>
        <v>#VALUE!</v>
      </c>
      <c r="BM110" s="53" t="e">
        <f>SUMIFS('[20]WorkDone DATA'!$L:$L,'[20]WorkDone DATA'!$N:$N,BOQ!BM$6,'[20]WorkDone DATA'!$G:$G,BOQ!$B110)*$G110</f>
        <v>#VALUE!</v>
      </c>
      <c r="BN110" s="53" t="e">
        <f>SUMIFS('[20]WorkDone DATA'!$L:$L,'[20]WorkDone DATA'!$N:$N,BOQ!BN$6,'[20]WorkDone DATA'!$G:$G,BOQ!$B110)*$G110</f>
        <v>#VALUE!</v>
      </c>
      <c r="BO110" s="53" t="e">
        <f>SUMIFS('[20]WorkDone DATA'!$L:$L,'[20]WorkDone DATA'!$N:$N,BOQ!BO$6,'[20]WorkDone DATA'!$G:$G,BOQ!$B110)*$G110</f>
        <v>#VALUE!</v>
      </c>
      <c r="BP110" s="53" t="e">
        <f>SUMIFS('[20]WorkDone DATA'!$L:$L,'[20]WorkDone DATA'!$N:$N,BOQ!BP$6,'[20]WorkDone DATA'!$G:$G,BOQ!$B110)*$G110</f>
        <v>#VALUE!</v>
      </c>
      <c r="BQ110" s="53" t="e">
        <f>SUMIFS('[20]WorkDone DATA'!$L:$L,'[20]WorkDone DATA'!$N:$N,BOQ!BQ$6,'[20]WorkDone DATA'!$G:$G,BOQ!$B110)*$G110</f>
        <v>#VALUE!</v>
      </c>
      <c r="BR110" s="53" t="e">
        <f>SUMIFS('[20]WorkDone DATA'!$L:$L,'[20]WorkDone DATA'!$N:$N,BOQ!BR$6,'[20]WorkDone DATA'!$G:$G,BOQ!$B110)*$G110</f>
        <v>#VALUE!</v>
      </c>
      <c r="BS110" s="53" t="e">
        <f>SUMIFS('[20]WorkDone DATA'!$L:$L,'[20]WorkDone DATA'!$N:$N,BOQ!BS$6,'[20]WorkDone DATA'!$G:$G,BOQ!$B110)*$G110</f>
        <v>#VALUE!</v>
      </c>
      <c r="BT110" s="53" t="e">
        <f>SUMIFS('[20]WorkDone DATA'!$L:$L,'[20]WorkDone DATA'!$N:$N,BOQ!BT$6,'[20]WorkDone DATA'!$G:$G,BOQ!$B110)*$G110</f>
        <v>#VALUE!</v>
      </c>
      <c r="BU110" s="53" t="e">
        <f>SUMIFS('[20]WorkDone DATA'!$L:$L,'[20]WorkDone DATA'!$N:$N,BOQ!BU$6,'[20]WorkDone DATA'!$G:$G,BOQ!$B110)*$G110</f>
        <v>#VALUE!</v>
      </c>
      <c r="BV110" s="53" t="e">
        <f>SUMIFS('[20]WorkDone DATA'!$L:$L,'[20]WorkDone DATA'!$N:$N,BOQ!BV$6,'[20]WorkDone DATA'!$G:$G,BOQ!$B110)*$G110</f>
        <v>#VALUE!</v>
      </c>
      <c r="BW110" s="53" t="e">
        <f>SUMIFS('[20]WorkDone DATA'!$L:$L,'[20]WorkDone DATA'!$N:$N,BOQ!BW$6,'[20]WorkDone DATA'!$G:$G,BOQ!$B110)*$G110</f>
        <v>#VALUE!</v>
      </c>
      <c r="BX110" s="53" t="e">
        <f>SUMIFS('[20]WorkDone DATA'!$L:$L,'[20]WorkDone DATA'!$N:$N,BOQ!BX$6,'[20]WorkDone DATA'!$G:$G,BOQ!$B110)*$G110</f>
        <v>#VALUE!</v>
      </c>
    </row>
    <row r="111" spans="1:76" ht="15.6" x14ac:dyDescent="0.35">
      <c r="A111" s="124" t="str">
        <f t="shared" si="16"/>
        <v>150mm2 x 3 core (ESW03RCV) 6.35kV/11 kV</v>
      </c>
      <c r="B111" s="42">
        <v>2.0510000000000002</v>
      </c>
      <c r="C111" s="148" t="s">
        <v>102</v>
      </c>
      <c r="D111" s="58" t="s">
        <v>96</v>
      </c>
      <c r="E111" s="51" t="s">
        <v>93</v>
      </c>
      <c r="F111" s="45">
        <v>54</v>
      </c>
      <c r="G111" s="52">
        <v>182.15</v>
      </c>
      <c r="H111" s="53">
        <f t="shared" si="8"/>
        <v>9836.1</v>
      </c>
      <c r="K111" s="214" t="e">
        <f t="shared" si="15"/>
        <v>#VALUE!</v>
      </c>
      <c r="L111" s="220" t="e">
        <f t="shared" si="9"/>
        <v>#VALUE!</v>
      </c>
      <c r="M111" s="221" t="e">
        <f t="shared" si="10"/>
        <v>#VALUE!</v>
      </c>
      <c r="N111" s="222"/>
      <c r="O111" s="214" t="e">
        <f t="shared" si="11"/>
        <v>#VALUE!</v>
      </c>
      <c r="P111" s="215" t="e">
        <f t="shared" si="12"/>
        <v>#VALUE!</v>
      </c>
      <c r="Q111" s="218"/>
      <c r="R111" s="217" t="e">
        <f>SUMIFS('[20]WorkDone DATA'!$L:$L,'[20]WorkDone DATA'!$N:$N,BOQ!S$6,'[20]WorkDone DATA'!$G:$G,BOQ!$B111)</f>
        <v>#VALUE!</v>
      </c>
      <c r="S111" s="53" t="e">
        <f t="shared" si="13"/>
        <v>#VALUE!</v>
      </c>
      <c r="T111" s="217" t="e">
        <f>SUMIFS('[20]WorkDone DATA'!$L:$L,'[20]WorkDone DATA'!$N:$N,BOQ!U$6,'[20]WorkDone DATA'!$G:$G,BOQ!$B111)</f>
        <v>#VALUE!</v>
      </c>
      <c r="U111" s="53" t="e">
        <f t="shared" si="14"/>
        <v>#VALUE!</v>
      </c>
      <c r="V111" s="217"/>
      <c r="W111" s="53" t="e">
        <f>SUMIFS('[20]WorkDone DATA'!$L:$L,'[20]WorkDone DATA'!$N:$N,BOQ!W$6,'[20]WorkDone DATA'!$G:$G,BOQ!$B111)*$G111</f>
        <v>#VALUE!</v>
      </c>
      <c r="X111" s="217"/>
      <c r="Y111" s="53" t="e">
        <f>SUMIFS('[20]WorkDone DATA'!$L:$L,'[20]WorkDone DATA'!$N:$N,BOQ!Y$6,'[20]WorkDone DATA'!$G:$G,BOQ!$B111)*$G111</f>
        <v>#VALUE!</v>
      </c>
      <c r="Z111" s="217"/>
      <c r="AA111" s="53" t="e">
        <f>SUMIFS('[20]WorkDone DATA'!$L:$L,'[20]WorkDone DATA'!$N:$N,BOQ!AA$6,'[20]WorkDone DATA'!$G:$G,BOQ!$B111)*$G111</f>
        <v>#VALUE!</v>
      </c>
      <c r="AB111" s="53" t="e">
        <f>SUMIFS('[20]WorkDone DATA'!$L:$L,'[20]WorkDone DATA'!$N:$N,BOQ!AB$6,'[20]WorkDone DATA'!$G:$G,BOQ!$B111)*$G111</f>
        <v>#VALUE!</v>
      </c>
      <c r="AC111" s="53" t="e">
        <f>SUMIFS('[20]WorkDone DATA'!$L:$L,'[20]WorkDone DATA'!$N:$N,BOQ!AC$6,'[20]WorkDone DATA'!$G:$G,BOQ!$B111)*$G111</f>
        <v>#VALUE!</v>
      </c>
      <c r="AD111" s="53" t="e">
        <f>SUMIFS('[20]WorkDone DATA'!$L:$L,'[20]WorkDone DATA'!$N:$N,BOQ!AD$6,'[20]WorkDone DATA'!$G:$G,BOQ!$B111)*$G111</f>
        <v>#VALUE!</v>
      </c>
      <c r="AE111" s="53" t="e">
        <f>SUMIFS('[20]WorkDone DATA'!$L:$L,'[20]WorkDone DATA'!$N:$N,BOQ!AE$6,'[20]WorkDone DATA'!$G:$G,BOQ!$B111)*$G111</f>
        <v>#VALUE!</v>
      </c>
      <c r="AF111" s="53" t="e">
        <f>SUMIFS('[20]WorkDone DATA'!$L:$L,'[20]WorkDone DATA'!$N:$N,BOQ!AF$6,'[20]WorkDone DATA'!$G:$G,BOQ!$B111)*$G111</f>
        <v>#VALUE!</v>
      </c>
      <c r="AG111" s="53" t="e">
        <f>SUMIFS('[20]WorkDone DATA'!$L:$L,'[20]WorkDone DATA'!$N:$N,BOQ!AG$6,'[20]WorkDone DATA'!$G:$G,BOQ!$B111)*$G111</f>
        <v>#VALUE!</v>
      </c>
      <c r="AH111" s="53" t="e">
        <f>SUMIFS('[20]WorkDone DATA'!$L:$L,'[20]WorkDone DATA'!$N:$N,BOQ!AH$6,'[20]WorkDone DATA'!$G:$G,BOQ!$B111)*$G111</f>
        <v>#VALUE!</v>
      </c>
      <c r="AI111" s="53" t="e">
        <f>SUMIFS('[20]WorkDone DATA'!$L:$L,'[20]WorkDone DATA'!$N:$N,BOQ!AI$6,'[20]WorkDone DATA'!$G:$G,BOQ!$B111)*$G111</f>
        <v>#VALUE!</v>
      </c>
      <c r="AJ111" s="53" t="e">
        <f>SUMIFS('[20]WorkDone DATA'!$L:$L,'[20]WorkDone DATA'!$N:$N,BOQ!AJ$6,'[20]WorkDone DATA'!$G:$G,BOQ!$B111)*$G111</f>
        <v>#VALUE!</v>
      </c>
      <c r="AK111" s="53" t="e">
        <f>SUMIFS('[20]WorkDone DATA'!$L:$L,'[20]WorkDone DATA'!$N:$N,BOQ!AK$6,'[20]WorkDone DATA'!$G:$G,BOQ!$B111)*$G111</f>
        <v>#VALUE!</v>
      </c>
      <c r="AL111" s="53" t="e">
        <f>SUMIFS('[20]WorkDone DATA'!$L:$L,'[20]WorkDone DATA'!$N:$N,BOQ!AL$6,'[20]WorkDone DATA'!$G:$G,BOQ!$B111)*$G111</f>
        <v>#VALUE!</v>
      </c>
      <c r="AM111" s="53" t="e">
        <f>SUMIFS('[20]WorkDone DATA'!$L:$L,'[20]WorkDone DATA'!$N:$N,BOQ!AM$6,'[20]WorkDone DATA'!$G:$G,BOQ!$B111)*$G111</f>
        <v>#VALUE!</v>
      </c>
      <c r="AN111" s="53" t="e">
        <f>SUMIFS('[20]WorkDone DATA'!$L:$L,'[20]WorkDone DATA'!$N:$N,BOQ!AN$6,'[20]WorkDone DATA'!$G:$G,BOQ!$B111)*$G111</f>
        <v>#VALUE!</v>
      </c>
      <c r="AO111" s="53" t="e">
        <f>SUMIFS('[20]WorkDone DATA'!$L:$L,'[20]WorkDone DATA'!$N:$N,BOQ!AO$6,'[20]WorkDone DATA'!$G:$G,BOQ!$B111)*$G111</f>
        <v>#VALUE!</v>
      </c>
      <c r="AP111" s="53" t="e">
        <f>SUMIFS('[20]WorkDone DATA'!$L:$L,'[20]WorkDone DATA'!$N:$N,BOQ!AP$6,'[20]WorkDone DATA'!$G:$G,BOQ!$B111)*$G111</f>
        <v>#VALUE!</v>
      </c>
      <c r="AQ111" s="53" t="e">
        <f>SUMIFS('[20]WorkDone DATA'!$L:$L,'[20]WorkDone DATA'!$N:$N,BOQ!AQ$6,'[20]WorkDone DATA'!$G:$G,BOQ!$B111)*$G111</f>
        <v>#VALUE!</v>
      </c>
      <c r="AR111" s="53" t="e">
        <f>SUMIFS('[20]WorkDone DATA'!$L:$L,'[20]WorkDone DATA'!$N:$N,BOQ!AR$6,'[20]WorkDone DATA'!$G:$G,BOQ!$B111)*$G111</f>
        <v>#VALUE!</v>
      </c>
      <c r="AS111" s="53" t="e">
        <f>SUMIFS('[20]WorkDone DATA'!$L:$L,'[20]WorkDone DATA'!$N:$N,BOQ!AS$6,'[20]WorkDone DATA'!$G:$G,BOQ!$B111)*$G111</f>
        <v>#VALUE!</v>
      </c>
      <c r="AT111" s="53" t="e">
        <f>SUMIFS('[20]WorkDone DATA'!$L:$L,'[20]WorkDone DATA'!$N:$N,BOQ!AT$6,'[20]WorkDone DATA'!$G:$G,BOQ!$B111)*$G111</f>
        <v>#VALUE!</v>
      </c>
      <c r="AU111" s="53" t="e">
        <f>SUMIFS('[20]WorkDone DATA'!$L:$L,'[20]WorkDone DATA'!$N:$N,BOQ!AU$6,'[20]WorkDone DATA'!$G:$G,BOQ!$B111)*$G111</f>
        <v>#VALUE!</v>
      </c>
      <c r="AV111" s="53" t="e">
        <f>SUMIFS('[20]WorkDone DATA'!$L:$L,'[20]WorkDone DATA'!$N:$N,BOQ!AV$6,'[20]WorkDone DATA'!$G:$G,BOQ!$B111)*$G111</f>
        <v>#VALUE!</v>
      </c>
      <c r="AW111" s="53" t="e">
        <f>SUMIFS('[20]WorkDone DATA'!$L:$L,'[20]WorkDone DATA'!$N:$N,BOQ!AW$6,'[20]WorkDone DATA'!$G:$G,BOQ!$B111)*$G111</f>
        <v>#VALUE!</v>
      </c>
      <c r="AX111" s="53" t="e">
        <f>SUMIFS('[20]WorkDone DATA'!$L:$L,'[20]WorkDone DATA'!$N:$N,BOQ!AX$6,'[20]WorkDone DATA'!$G:$G,BOQ!$B111)*$G111</f>
        <v>#VALUE!</v>
      </c>
      <c r="AY111" s="53" t="e">
        <f>SUMIFS('[20]WorkDone DATA'!$L:$L,'[20]WorkDone DATA'!$N:$N,BOQ!AY$6,'[20]WorkDone DATA'!$G:$G,BOQ!$B111)*$G111</f>
        <v>#VALUE!</v>
      </c>
      <c r="AZ111" s="53" t="e">
        <f>SUMIFS('[20]WorkDone DATA'!$L:$L,'[20]WorkDone DATA'!$N:$N,BOQ!AZ$6,'[20]WorkDone DATA'!$G:$G,BOQ!$B111)*$G111</f>
        <v>#VALUE!</v>
      </c>
      <c r="BA111" s="53" t="e">
        <f>SUMIFS('[20]WorkDone DATA'!$L:$L,'[20]WorkDone DATA'!$N:$N,BOQ!BA$6,'[20]WorkDone DATA'!$G:$G,BOQ!$B111)*$G111</f>
        <v>#VALUE!</v>
      </c>
      <c r="BB111" s="53" t="e">
        <f>SUMIFS('[20]WorkDone DATA'!$L:$L,'[20]WorkDone DATA'!$N:$N,BOQ!BB$6,'[20]WorkDone DATA'!$G:$G,BOQ!$B111)*$G111</f>
        <v>#VALUE!</v>
      </c>
      <c r="BC111" s="53" t="e">
        <f>SUMIFS('[20]WorkDone DATA'!$L:$L,'[20]WorkDone DATA'!$N:$N,BOQ!BC$6,'[20]WorkDone DATA'!$G:$G,BOQ!$B111)*$G111</f>
        <v>#VALUE!</v>
      </c>
      <c r="BD111" s="53" t="e">
        <f>SUMIFS('[20]WorkDone DATA'!$L:$L,'[20]WorkDone DATA'!$N:$N,BOQ!BD$6,'[20]WorkDone DATA'!$G:$G,BOQ!$B111)*$G111</f>
        <v>#VALUE!</v>
      </c>
      <c r="BE111" s="53" t="e">
        <f>SUMIFS('[20]WorkDone DATA'!$L:$L,'[20]WorkDone DATA'!$N:$N,BOQ!BE$6,'[20]WorkDone DATA'!$G:$G,BOQ!$B111)*$G111</f>
        <v>#VALUE!</v>
      </c>
      <c r="BF111" s="53" t="e">
        <f>SUMIFS('[20]WorkDone DATA'!$L:$L,'[20]WorkDone DATA'!$N:$N,BOQ!BF$6,'[20]WorkDone DATA'!$G:$G,BOQ!$B111)*$G111</f>
        <v>#VALUE!</v>
      </c>
      <c r="BG111" s="53" t="e">
        <f>SUMIFS('[20]WorkDone DATA'!$L:$L,'[20]WorkDone DATA'!$N:$N,BOQ!BG$6,'[20]WorkDone DATA'!$G:$G,BOQ!$B111)*$G111</f>
        <v>#VALUE!</v>
      </c>
      <c r="BH111" s="53" t="e">
        <f>SUMIFS('[20]WorkDone DATA'!$L:$L,'[20]WorkDone DATA'!$N:$N,BOQ!BH$6,'[20]WorkDone DATA'!$G:$G,BOQ!$B111)*$G111</f>
        <v>#VALUE!</v>
      </c>
      <c r="BI111" s="53" t="e">
        <f>SUMIFS('[20]WorkDone DATA'!$L:$L,'[20]WorkDone DATA'!$N:$N,BOQ!BI$6,'[20]WorkDone DATA'!$G:$G,BOQ!$B111)*$G111</f>
        <v>#VALUE!</v>
      </c>
      <c r="BJ111" s="53" t="e">
        <f>SUMIFS('[20]WorkDone DATA'!$L:$L,'[20]WorkDone DATA'!$N:$N,BOQ!BJ$6,'[20]WorkDone DATA'!$G:$G,BOQ!$B111)*$G111</f>
        <v>#VALUE!</v>
      </c>
      <c r="BK111" s="53" t="e">
        <f>SUMIFS('[20]WorkDone DATA'!$L:$L,'[20]WorkDone DATA'!$N:$N,BOQ!BK$6,'[20]WorkDone DATA'!$G:$G,BOQ!$B111)*$G111</f>
        <v>#VALUE!</v>
      </c>
      <c r="BL111" s="53" t="e">
        <f>SUMIFS('[20]WorkDone DATA'!$L:$L,'[20]WorkDone DATA'!$N:$N,BOQ!BL$6,'[20]WorkDone DATA'!$G:$G,BOQ!$B111)*$G111</f>
        <v>#VALUE!</v>
      </c>
      <c r="BM111" s="53" t="e">
        <f>SUMIFS('[20]WorkDone DATA'!$L:$L,'[20]WorkDone DATA'!$N:$N,BOQ!BM$6,'[20]WorkDone DATA'!$G:$G,BOQ!$B111)*$G111</f>
        <v>#VALUE!</v>
      </c>
      <c r="BN111" s="53" t="e">
        <f>SUMIFS('[20]WorkDone DATA'!$L:$L,'[20]WorkDone DATA'!$N:$N,BOQ!BN$6,'[20]WorkDone DATA'!$G:$G,BOQ!$B111)*$G111</f>
        <v>#VALUE!</v>
      </c>
      <c r="BO111" s="53" t="e">
        <f>SUMIFS('[20]WorkDone DATA'!$L:$L,'[20]WorkDone DATA'!$N:$N,BOQ!BO$6,'[20]WorkDone DATA'!$G:$G,BOQ!$B111)*$G111</f>
        <v>#VALUE!</v>
      </c>
      <c r="BP111" s="53" t="e">
        <f>SUMIFS('[20]WorkDone DATA'!$L:$L,'[20]WorkDone DATA'!$N:$N,BOQ!BP$6,'[20]WorkDone DATA'!$G:$G,BOQ!$B111)*$G111</f>
        <v>#VALUE!</v>
      </c>
      <c r="BQ111" s="53" t="e">
        <f>SUMIFS('[20]WorkDone DATA'!$L:$L,'[20]WorkDone DATA'!$N:$N,BOQ!BQ$6,'[20]WorkDone DATA'!$G:$G,BOQ!$B111)*$G111</f>
        <v>#VALUE!</v>
      </c>
      <c r="BR111" s="53" t="e">
        <f>SUMIFS('[20]WorkDone DATA'!$L:$L,'[20]WorkDone DATA'!$N:$N,BOQ!BR$6,'[20]WorkDone DATA'!$G:$G,BOQ!$B111)*$G111</f>
        <v>#VALUE!</v>
      </c>
      <c r="BS111" s="53" t="e">
        <f>SUMIFS('[20]WorkDone DATA'!$L:$L,'[20]WorkDone DATA'!$N:$N,BOQ!BS$6,'[20]WorkDone DATA'!$G:$G,BOQ!$B111)*$G111</f>
        <v>#VALUE!</v>
      </c>
      <c r="BT111" s="53" t="e">
        <f>SUMIFS('[20]WorkDone DATA'!$L:$L,'[20]WorkDone DATA'!$N:$N,BOQ!BT$6,'[20]WorkDone DATA'!$G:$G,BOQ!$B111)*$G111</f>
        <v>#VALUE!</v>
      </c>
      <c r="BU111" s="53" t="e">
        <f>SUMIFS('[20]WorkDone DATA'!$L:$L,'[20]WorkDone DATA'!$N:$N,BOQ!BU$6,'[20]WorkDone DATA'!$G:$G,BOQ!$B111)*$G111</f>
        <v>#VALUE!</v>
      </c>
      <c r="BV111" s="53" t="e">
        <f>SUMIFS('[20]WorkDone DATA'!$L:$L,'[20]WorkDone DATA'!$N:$N,BOQ!BV$6,'[20]WorkDone DATA'!$G:$G,BOQ!$B111)*$G111</f>
        <v>#VALUE!</v>
      </c>
      <c r="BW111" s="53" t="e">
        <f>SUMIFS('[20]WorkDone DATA'!$L:$L,'[20]WorkDone DATA'!$N:$N,BOQ!BW$6,'[20]WorkDone DATA'!$G:$G,BOQ!$B111)*$G111</f>
        <v>#VALUE!</v>
      </c>
      <c r="BX111" s="53" t="e">
        <f>SUMIFS('[20]WorkDone DATA'!$L:$L,'[20]WorkDone DATA'!$N:$N,BOQ!BX$6,'[20]WorkDone DATA'!$G:$G,BOQ!$B111)*$G111</f>
        <v>#VALUE!</v>
      </c>
    </row>
    <row r="112" spans="1:76" ht="15.6" x14ac:dyDescent="0.35">
      <c r="A112" s="124" t="str">
        <f t="shared" si="16"/>
        <v>630mm2 x 1core (CPL01XCV)  3.8kV/1.9kV (Trefoil clamps)</v>
      </c>
      <c r="B112" s="42">
        <v>2.052</v>
      </c>
      <c r="C112" s="148" t="s">
        <v>103</v>
      </c>
      <c r="D112" s="58" t="s">
        <v>96</v>
      </c>
      <c r="E112" s="51" t="s">
        <v>93</v>
      </c>
      <c r="F112" s="45">
        <v>252</v>
      </c>
      <c r="G112" s="52">
        <v>182.15</v>
      </c>
      <c r="H112" s="53">
        <f t="shared" si="8"/>
        <v>45901.8</v>
      </c>
      <c r="K112" s="214" t="e">
        <f t="shared" si="15"/>
        <v>#VALUE!</v>
      </c>
      <c r="L112" s="220" t="e">
        <f t="shared" si="9"/>
        <v>#VALUE!</v>
      </c>
      <c r="M112" s="221" t="e">
        <f t="shared" si="10"/>
        <v>#VALUE!</v>
      </c>
      <c r="N112" s="222"/>
      <c r="O112" s="214" t="e">
        <f t="shared" si="11"/>
        <v>#VALUE!</v>
      </c>
      <c r="P112" s="215" t="e">
        <f t="shared" si="12"/>
        <v>#VALUE!</v>
      </c>
      <c r="Q112" s="218"/>
      <c r="R112" s="217" t="e">
        <f>SUMIFS('[20]WorkDone DATA'!$L:$L,'[20]WorkDone DATA'!$N:$N,BOQ!S$6,'[20]WorkDone DATA'!$G:$G,BOQ!$B112)</f>
        <v>#VALUE!</v>
      </c>
      <c r="S112" s="53" t="e">
        <f t="shared" si="13"/>
        <v>#VALUE!</v>
      </c>
      <c r="T112" s="217" t="e">
        <f>SUMIFS('[20]WorkDone DATA'!$L:$L,'[20]WorkDone DATA'!$N:$N,BOQ!U$6,'[20]WorkDone DATA'!$G:$G,BOQ!$B112)</f>
        <v>#VALUE!</v>
      </c>
      <c r="U112" s="53" t="e">
        <f t="shared" si="14"/>
        <v>#VALUE!</v>
      </c>
      <c r="V112" s="217"/>
      <c r="W112" s="53" t="e">
        <f>SUMIFS('[20]WorkDone DATA'!$L:$L,'[20]WorkDone DATA'!$N:$N,BOQ!W$6,'[20]WorkDone DATA'!$G:$G,BOQ!$B112)*$G112</f>
        <v>#VALUE!</v>
      </c>
      <c r="X112" s="217"/>
      <c r="Y112" s="53" t="e">
        <f>SUMIFS('[20]WorkDone DATA'!$L:$L,'[20]WorkDone DATA'!$N:$N,BOQ!Y$6,'[20]WorkDone DATA'!$G:$G,BOQ!$B112)*$G112</f>
        <v>#VALUE!</v>
      </c>
      <c r="Z112" s="217"/>
      <c r="AA112" s="53" t="e">
        <f>SUMIFS('[20]WorkDone DATA'!$L:$L,'[20]WorkDone DATA'!$N:$N,BOQ!AA$6,'[20]WorkDone DATA'!$G:$G,BOQ!$B112)*$G112</f>
        <v>#VALUE!</v>
      </c>
      <c r="AB112" s="53" t="e">
        <f>SUMIFS('[20]WorkDone DATA'!$L:$L,'[20]WorkDone DATA'!$N:$N,BOQ!AB$6,'[20]WorkDone DATA'!$G:$G,BOQ!$B112)*$G112</f>
        <v>#VALUE!</v>
      </c>
      <c r="AC112" s="53" t="e">
        <f>SUMIFS('[20]WorkDone DATA'!$L:$L,'[20]WorkDone DATA'!$N:$N,BOQ!AC$6,'[20]WorkDone DATA'!$G:$G,BOQ!$B112)*$G112</f>
        <v>#VALUE!</v>
      </c>
      <c r="AD112" s="53" t="e">
        <f>SUMIFS('[20]WorkDone DATA'!$L:$L,'[20]WorkDone DATA'!$N:$N,BOQ!AD$6,'[20]WorkDone DATA'!$G:$G,BOQ!$B112)*$G112</f>
        <v>#VALUE!</v>
      </c>
      <c r="AE112" s="53" t="e">
        <f>SUMIFS('[20]WorkDone DATA'!$L:$L,'[20]WorkDone DATA'!$N:$N,BOQ!AE$6,'[20]WorkDone DATA'!$G:$G,BOQ!$B112)*$G112</f>
        <v>#VALUE!</v>
      </c>
      <c r="AF112" s="53" t="e">
        <f>SUMIFS('[20]WorkDone DATA'!$L:$L,'[20]WorkDone DATA'!$N:$N,BOQ!AF$6,'[20]WorkDone DATA'!$G:$G,BOQ!$B112)*$G112</f>
        <v>#VALUE!</v>
      </c>
      <c r="AG112" s="53" t="e">
        <f>SUMIFS('[20]WorkDone DATA'!$L:$L,'[20]WorkDone DATA'!$N:$N,BOQ!AG$6,'[20]WorkDone DATA'!$G:$G,BOQ!$B112)*$G112</f>
        <v>#VALUE!</v>
      </c>
      <c r="AH112" s="53" t="e">
        <f>SUMIFS('[20]WorkDone DATA'!$L:$L,'[20]WorkDone DATA'!$N:$N,BOQ!AH$6,'[20]WorkDone DATA'!$G:$G,BOQ!$B112)*$G112</f>
        <v>#VALUE!</v>
      </c>
      <c r="AI112" s="53" t="e">
        <f>SUMIFS('[20]WorkDone DATA'!$L:$L,'[20]WorkDone DATA'!$N:$N,BOQ!AI$6,'[20]WorkDone DATA'!$G:$G,BOQ!$B112)*$G112</f>
        <v>#VALUE!</v>
      </c>
      <c r="AJ112" s="53" t="e">
        <f>SUMIFS('[20]WorkDone DATA'!$L:$L,'[20]WorkDone DATA'!$N:$N,BOQ!AJ$6,'[20]WorkDone DATA'!$G:$G,BOQ!$B112)*$G112</f>
        <v>#VALUE!</v>
      </c>
      <c r="AK112" s="53" t="e">
        <f>SUMIFS('[20]WorkDone DATA'!$L:$L,'[20]WorkDone DATA'!$N:$N,BOQ!AK$6,'[20]WorkDone DATA'!$G:$G,BOQ!$B112)*$G112</f>
        <v>#VALUE!</v>
      </c>
      <c r="AL112" s="53" t="e">
        <f>SUMIFS('[20]WorkDone DATA'!$L:$L,'[20]WorkDone DATA'!$N:$N,BOQ!AL$6,'[20]WorkDone DATA'!$G:$G,BOQ!$B112)*$G112</f>
        <v>#VALUE!</v>
      </c>
      <c r="AM112" s="53" t="e">
        <f>SUMIFS('[20]WorkDone DATA'!$L:$L,'[20]WorkDone DATA'!$N:$N,BOQ!AM$6,'[20]WorkDone DATA'!$G:$G,BOQ!$B112)*$G112</f>
        <v>#VALUE!</v>
      </c>
      <c r="AN112" s="53" t="e">
        <f>SUMIFS('[20]WorkDone DATA'!$L:$L,'[20]WorkDone DATA'!$N:$N,BOQ!AN$6,'[20]WorkDone DATA'!$G:$G,BOQ!$B112)*$G112</f>
        <v>#VALUE!</v>
      </c>
      <c r="AO112" s="53" t="e">
        <f>SUMIFS('[20]WorkDone DATA'!$L:$L,'[20]WorkDone DATA'!$N:$N,BOQ!AO$6,'[20]WorkDone DATA'!$G:$G,BOQ!$B112)*$G112</f>
        <v>#VALUE!</v>
      </c>
      <c r="AP112" s="53" t="e">
        <f>SUMIFS('[20]WorkDone DATA'!$L:$L,'[20]WorkDone DATA'!$N:$N,BOQ!AP$6,'[20]WorkDone DATA'!$G:$G,BOQ!$B112)*$G112</f>
        <v>#VALUE!</v>
      </c>
      <c r="AQ112" s="53" t="e">
        <f>SUMIFS('[20]WorkDone DATA'!$L:$L,'[20]WorkDone DATA'!$N:$N,BOQ!AQ$6,'[20]WorkDone DATA'!$G:$G,BOQ!$B112)*$G112</f>
        <v>#VALUE!</v>
      </c>
      <c r="AR112" s="53" t="e">
        <f>SUMIFS('[20]WorkDone DATA'!$L:$L,'[20]WorkDone DATA'!$N:$N,BOQ!AR$6,'[20]WorkDone DATA'!$G:$G,BOQ!$B112)*$G112</f>
        <v>#VALUE!</v>
      </c>
      <c r="AS112" s="53" t="e">
        <f>SUMIFS('[20]WorkDone DATA'!$L:$L,'[20]WorkDone DATA'!$N:$N,BOQ!AS$6,'[20]WorkDone DATA'!$G:$G,BOQ!$B112)*$G112</f>
        <v>#VALUE!</v>
      </c>
      <c r="AT112" s="53" t="e">
        <f>SUMIFS('[20]WorkDone DATA'!$L:$L,'[20]WorkDone DATA'!$N:$N,BOQ!AT$6,'[20]WorkDone DATA'!$G:$G,BOQ!$B112)*$G112</f>
        <v>#VALUE!</v>
      </c>
      <c r="AU112" s="53" t="e">
        <f>SUMIFS('[20]WorkDone DATA'!$L:$L,'[20]WorkDone DATA'!$N:$N,BOQ!AU$6,'[20]WorkDone DATA'!$G:$G,BOQ!$B112)*$G112</f>
        <v>#VALUE!</v>
      </c>
      <c r="AV112" s="53" t="e">
        <f>SUMIFS('[20]WorkDone DATA'!$L:$L,'[20]WorkDone DATA'!$N:$N,BOQ!AV$6,'[20]WorkDone DATA'!$G:$G,BOQ!$B112)*$G112</f>
        <v>#VALUE!</v>
      </c>
      <c r="AW112" s="53" t="e">
        <f>SUMIFS('[20]WorkDone DATA'!$L:$L,'[20]WorkDone DATA'!$N:$N,BOQ!AW$6,'[20]WorkDone DATA'!$G:$G,BOQ!$B112)*$G112</f>
        <v>#VALUE!</v>
      </c>
      <c r="AX112" s="53" t="e">
        <f>SUMIFS('[20]WorkDone DATA'!$L:$L,'[20]WorkDone DATA'!$N:$N,BOQ!AX$6,'[20]WorkDone DATA'!$G:$G,BOQ!$B112)*$G112</f>
        <v>#VALUE!</v>
      </c>
      <c r="AY112" s="53" t="e">
        <f>SUMIFS('[20]WorkDone DATA'!$L:$L,'[20]WorkDone DATA'!$N:$N,BOQ!AY$6,'[20]WorkDone DATA'!$G:$G,BOQ!$B112)*$G112</f>
        <v>#VALUE!</v>
      </c>
      <c r="AZ112" s="53" t="e">
        <f>SUMIFS('[20]WorkDone DATA'!$L:$L,'[20]WorkDone DATA'!$N:$N,BOQ!AZ$6,'[20]WorkDone DATA'!$G:$G,BOQ!$B112)*$G112</f>
        <v>#VALUE!</v>
      </c>
      <c r="BA112" s="53" t="e">
        <f>SUMIFS('[20]WorkDone DATA'!$L:$L,'[20]WorkDone DATA'!$N:$N,BOQ!BA$6,'[20]WorkDone DATA'!$G:$G,BOQ!$B112)*$G112</f>
        <v>#VALUE!</v>
      </c>
      <c r="BB112" s="53" t="e">
        <f>SUMIFS('[20]WorkDone DATA'!$L:$L,'[20]WorkDone DATA'!$N:$N,BOQ!BB$6,'[20]WorkDone DATA'!$G:$G,BOQ!$B112)*$G112</f>
        <v>#VALUE!</v>
      </c>
      <c r="BC112" s="53" t="e">
        <f>SUMIFS('[20]WorkDone DATA'!$L:$L,'[20]WorkDone DATA'!$N:$N,BOQ!BC$6,'[20]WorkDone DATA'!$G:$G,BOQ!$B112)*$G112</f>
        <v>#VALUE!</v>
      </c>
      <c r="BD112" s="53" t="e">
        <f>SUMIFS('[20]WorkDone DATA'!$L:$L,'[20]WorkDone DATA'!$N:$N,BOQ!BD$6,'[20]WorkDone DATA'!$G:$G,BOQ!$B112)*$G112</f>
        <v>#VALUE!</v>
      </c>
      <c r="BE112" s="53" t="e">
        <f>SUMIFS('[20]WorkDone DATA'!$L:$L,'[20]WorkDone DATA'!$N:$N,BOQ!BE$6,'[20]WorkDone DATA'!$G:$G,BOQ!$B112)*$G112</f>
        <v>#VALUE!</v>
      </c>
      <c r="BF112" s="53" t="e">
        <f>SUMIFS('[20]WorkDone DATA'!$L:$L,'[20]WorkDone DATA'!$N:$N,BOQ!BF$6,'[20]WorkDone DATA'!$G:$G,BOQ!$B112)*$G112</f>
        <v>#VALUE!</v>
      </c>
      <c r="BG112" s="53" t="e">
        <f>SUMIFS('[20]WorkDone DATA'!$L:$L,'[20]WorkDone DATA'!$N:$N,BOQ!BG$6,'[20]WorkDone DATA'!$G:$G,BOQ!$B112)*$G112</f>
        <v>#VALUE!</v>
      </c>
      <c r="BH112" s="53" t="e">
        <f>SUMIFS('[20]WorkDone DATA'!$L:$L,'[20]WorkDone DATA'!$N:$N,BOQ!BH$6,'[20]WorkDone DATA'!$G:$G,BOQ!$B112)*$G112</f>
        <v>#VALUE!</v>
      </c>
      <c r="BI112" s="53" t="e">
        <f>SUMIFS('[20]WorkDone DATA'!$L:$L,'[20]WorkDone DATA'!$N:$N,BOQ!BI$6,'[20]WorkDone DATA'!$G:$G,BOQ!$B112)*$G112</f>
        <v>#VALUE!</v>
      </c>
      <c r="BJ112" s="53" t="e">
        <f>SUMIFS('[20]WorkDone DATA'!$L:$L,'[20]WorkDone DATA'!$N:$N,BOQ!BJ$6,'[20]WorkDone DATA'!$G:$G,BOQ!$B112)*$G112</f>
        <v>#VALUE!</v>
      </c>
      <c r="BK112" s="53" t="e">
        <f>SUMIFS('[20]WorkDone DATA'!$L:$L,'[20]WorkDone DATA'!$N:$N,BOQ!BK$6,'[20]WorkDone DATA'!$G:$G,BOQ!$B112)*$G112</f>
        <v>#VALUE!</v>
      </c>
      <c r="BL112" s="53" t="e">
        <f>SUMIFS('[20]WorkDone DATA'!$L:$L,'[20]WorkDone DATA'!$N:$N,BOQ!BL$6,'[20]WorkDone DATA'!$G:$G,BOQ!$B112)*$G112</f>
        <v>#VALUE!</v>
      </c>
      <c r="BM112" s="53" t="e">
        <f>SUMIFS('[20]WorkDone DATA'!$L:$L,'[20]WorkDone DATA'!$N:$N,BOQ!BM$6,'[20]WorkDone DATA'!$G:$G,BOQ!$B112)*$G112</f>
        <v>#VALUE!</v>
      </c>
      <c r="BN112" s="53" t="e">
        <f>SUMIFS('[20]WorkDone DATA'!$L:$L,'[20]WorkDone DATA'!$N:$N,BOQ!BN$6,'[20]WorkDone DATA'!$G:$G,BOQ!$B112)*$G112</f>
        <v>#VALUE!</v>
      </c>
      <c r="BO112" s="53" t="e">
        <f>SUMIFS('[20]WorkDone DATA'!$L:$L,'[20]WorkDone DATA'!$N:$N,BOQ!BO$6,'[20]WorkDone DATA'!$G:$G,BOQ!$B112)*$G112</f>
        <v>#VALUE!</v>
      </c>
      <c r="BP112" s="53" t="e">
        <f>SUMIFS('[20]WorkDone DATA'!$L:$L,'[20]WorkDone DATA'!$N:$N,BOQ!BP$6,'[20]WorkDone DATA'!$G:$G,BOQ!$B112)*$G112</f>
        <v>#VALUE!</v>
      </c>
      <c r="BQ112" s="53" t="e">
        <f>SUMIFS('[20]WorkDone DATA'!$L:$L,'[20]WorkDone DATA'!$N:$N,BOQ!BQ$6,'[20]WorkDone DATA'!$G:$G,BOQ!$B112)*$G112</f>
        <v>#VALUE!</v>
      </c>
      <c r="BR112" s="53" t="e">
        <f>SUMIFS('[20]WorkDone DATA'!$L:$L,'[20]WorkDone DATA'!$N:$N,BOQ!BR$6,'[20]WorkDone DATA'!$G:$G,BOQ!$B112)*$G112</f>
        <v>#VALUE!</v>
      </c>
      <c r="BS112" s="53" t="e">
        <f>SUMIFS('[20]WorkDone DATA'!$L:$L,'[20]WorkDone DATA'!$N:$N,BOQ!BS$6,'[20]WorkDone DATA'!$G:$G,BOQ!$B112)*$G112</f>
        <v>#VALUE!</v>
      </c>
      <c r="BT112" s="53" t="e">
        <f>SUMIFS('[20]WorkDone DATA'!$L:$L,'[20]WorkDone DATA'!$N:$N,BOQ!BT$6,'[20]WorkDone DATA'!$G:$G,BOQ!$B112)*$G112</f>
        <v>#VALUE!</v>
      </c>
      <c r="BU112" s="53" t="e">
        <f>SUMIFS('[20]WorkDone DATA'!$L:$L,'[20]WorkDone DATA'!$N:$N,BOQ!BU$6,'[20]WorkDone DATA'!$G:$G,BOQ!$B112)*$G112</f>
        <v>#VALUE!</v>
      </c>
      <c r="BV112" s="53" t="e">
        <f>SUMIFS('[20]WorkDone DATA'!$L:$L,'[20]WorkDone DATA'!$N:$N,BOQ!BV$6,'[20]WorkDone DATA'!$G:$G,BOQ!$B112)*$G112</f>
        <v>#VALUE!</v>
      </c>
      <c r="BW112" s="53" t="e">
        <f>SUMIFS('[20]WorkDone DATA'!$L:$L,'[20]WorkDone DATA'!$N:$N,BOQ!BW$6,'[20]WorkDone DATA'!$G:$G,BOQ!$B112)*$G112</f>
        <v>#VALUE!</v>
      </c>
      <c r="BX112" s="53" t="e">
        <f>SUMIFS('[20]WorkDone DATA'!$L:$L,'[20]WorkDone DATA'!$N:$N,BOQ!BX$6,'[20]WorkDone DATA'!$G:$G,BOQ!$B112)*$G112</f>
        <v>#VALUE!</v>
      </c>
    </row>
    <row r="113" spans="1:76" ht="15.6" x14ac:dyDescent="0.35">
      <c r="A113" s="124" t="str">
        <f t="shared" si="16"/>
        <v>120mm x 3 core (CPW03QCV) 3.8kV/1.9kV</v>
      </c>
      <c r="B113" s="42">
        <v>2.0529999999999999</v>
      </c>
      <c r="C113" s="57" t="s">
        <v>104</v>
      </c>
      <c r="D113" s="58" t="s">
        <v>96</v>
      </c>
      <c r="E113" s="51" t="s">
        <v>93</v>
      </c>
      <c r="F113" s="45">
        <v>24</v>
      </c>
      <c r="G113" s="52">
        <v>182.15</v>
      </c>
      <c r="H113" s="53">
        <f t="shared" si="8"/>
        <v>4371.6000000000004</v>
      </c>
      <c r="K113" s="214" t="e">
        <f t="shared" si="15"/>
        <v>#VALUE!</v>
      </c>
      <c r="L113" s="220" t="e">
        <f t="shared" si="9"/>
        <v>#VALUE!</v>
      </c>
      <c r="M113" s="221" t="e">
        <f t="shared" si="10"/>
        <v>#VALUE!</v>
      </c>
      <c r="N113" s="223"/>
      <c r="O113" s="214" t="e">
        <f t="shared" si="11"/>
        <v>#VALUE!</v>
      </c>
      <c r="P113" s="215" t="e">
        <f t="shared" si="12"/>
        <v>#VALUE!</v>
      </c>
      <c r="Q113" s="218"/>
      <c r="R113" s="217" t="e">
        <f>SUMIFS('[20]WorkDone DATA'!$L:$L,'[20]WorkDone DATA'!$N:$N,BOQ!S$6,'[20]WorkDone DATA'!$G:$G,BOQ!$B113)</f>
        <v>#VALUE!</v>
      </c>
      <c r="S113" s="53" t="e">
        <f t="shared" si="13"/>
        <v>#VALUE!</v>
      </c>
      <c r="T113" s="217" t="e">
        <f>SUMIFS('[20]WorkDone DATA'!$L:$L,'[20]WorkDone DATA'!$N:$N,BOQ!U$6,'[20]WorkDone DATA'!$G:$G,BOQ!$B113)</f>
        <v>#VALUE!</v>
      </c>
      <c r="U113" s="53" t="e">
        <f t="shared" si="14"/>
        <v>#VALUE!</v>
      </c>
      <c r="V113" s="217"/>
      <c r="W113" s="53" t="e">
        <f>SUMIFS('[20]WorkDone DATA'!$L:$L,'[20]WorkDone DATA'!$N:$N,BOQ!W$6,'[20]WorkDone DATA'!$G:$G,BOQ!$B113)*$G113</f>
        <v>#VALUE!</v>
      </c>
      <c r="X113" s="217"/>
      <c r="Y113" s="53" t="e">
        <f>SUMIFS('[20]WorkDone DATA'!$L:$L,'[20]WorkDone DATA'!$N:$N,BOQ!Y$6,'[20]WorkDone DATA'!$G:$G,BOQ!$B113)*$G113</f>
        <v>#VALUE!</v>
      </c>
      <c r="Z113" s="217"/>
      <c r="AA113" s="53" t="e">
        <f>SUMIFS('[20]WorkDone DATA'!$L:$L,'[20]WorkDone DATA'!$N:$N,BOQ!AA$6,'[20]WorkDone DATA'!$G:$G,BOQ!$B113)*$G113</f>
        <v>#VALUE!</v>
      </c>
      <c r="AB113" s="53" t="e">
        <f>SUMIFS('[20]WorkDone DATA'!$L:$L,'[20]WorkDone DATA'!$N:$N,BOQ!AB$6,'[20]WorkDone DATA'!$G:$G,BOQ!$B113)*$G113</f>
        <v>#VALUE!</v>
      </c>
      <c r="AC113" s="53" t="e">
        <f>SUMIFS('[20]WorkDone DATA'!$L:$L,'[20]WorkDone DATA'!$N:$N,BOQ!AC$6,'[20]WorkDone DATA'!$G:$G,BOQ!$B113)*$G113</f>
        <v>#VALUE!</v>
      </c>
      <c r="AD113" s="53" t="e">
        <f>SUMIFS('[20]WorkDone DATA'!$L:$L,'[20]WorkDone DATA'!$N:$N,BOQ!AD$6,'[20]WorkDone DATA'!$G:$G,BOQ!$B113)*$G113</f>
        <v>#VALUE!</v>
      </c>
      <c r="AE113" s="53" t="e">
        <f>SUMIFS('[20]WorkDone DATA'!$L:$L,'[20]WorkDone DATA'!$N:$N,BOQ!AE$6,'[20]WorkDone DATA'!$G:$G,BOQ!$B113)*$G113</f>
        <v>#VALUE!</v>
      </c>
      <c r="AF113" s="53" t="e">
        <f>SUMIFS('[20]WorkDone DATA'!$L:$L,'[20]WorkDone DATA'!$N:$N,BOQ!AF$6,'[20]WorkDone DATA'!$G:$G,BOQ!$B113)*$G113</f>
        <v>#VALUE!</v>
      </c>
      <c r="AG113" s="53" t="e">
        <f>SUMIFS('[20]WorkDone DATA'!$L:$L,'[20]WorkDone DATA'!$N:$N,BOQ!AG$6,'[20]WorkDone DATA'!$G:$G,BOQ!$B113)*$G113</f>
        <v>#VALUE!</v>
      </c>
      <c r="AH113" s="53" t="e">
        <f>SUMIFS('[20]WorkDone DATA'!$L:$L,'[20]WorkDone DATA'!$N:$N,BOQ!AH$6,'[20]WorkDone DATA'!$G:$G,BOQ!$B113)*$G113</f>
        <v>#VALUE!</v>
      </c>
      <c r="AI113" s="53" t="e">
        <f>SUMIFS('[20]WorkDone DATA'!$L:$L,'[20]WorkDone DATA'!$N:$N,BOQ!AI$6,'[20]WorkDone DATA'!$G:$G,BOQ!$B113)*$G113</f>
        <v>#VALUE!</v>
      </c>
      <c r="AJ113" s="53" t="e">
        <f>SUMIFS('[20]WorkDone DATA'!$L:$L,'[20]WorkDone DATA'!$N:$N,BOQ!AJ$6,'[20]WorkDone DATA'!$G:$G,BOQ!$B113)*$G113</f>
        <v>#VALUE!</v>
      </c>
      <c r="AK113" s="53" t="e">
        <f>SUMIFS('[20]WorkDone DATA'!$L:$L,'[20]WorkDone DATA'!$N:$N,BOQ!AK$6,'[20]WorkDone DATA'!$G:$G,BOQ!$B113)*$G113</f>
        <v>#VALUE!</v>
      </c>
      <c r="AL113" s="53" t="e">
        <f>SUMIFS('[20]WorkDone DATA'!$L:$L,'[20]WorkDone DATA'!$N:$N,BOQ!AL$6,'[20]WorkDone DATA'!$G:$G,BOQ!$B113)*$G113</f>
        <v>#VALUE!</v>
      </c>
      <c r="AM113" s="53" t="e">
        <f>SUMIFS('[20]WorkDone DATA'!$L:$L,'[20]WorkDone DATA'!$N:$N,BOQ!AM$6,'[20]WorkDone DATA'!$G:$G,BOQ!$B113)*$G113</f>
        <v>#VALUE!</v>
      </c>
      <c r="AN113" s="53" t="e">
        <f>SUMIFS('[20]WorkDone DATA'!$L:$L,'[20]WorkDone DATA'!$N:$N,BOQ!AN$6,'[20]WorkDone DATA'!$G:$G,BOQ!$B113)*$G113</f>
        <v>#VALUE!</v>
      </c>
      <c r="AO113" s="53" t="e">
        <f>SUMIFS('[20]WorkDone DATA'!$L:$L,'[20]WorkDone DATA'!$N:$N,BOQ!AO$6,'[20]WorkDone DATA'!$G:$G,BOQ!$B113)*$G113</f>
        <v>#VALUE!</v>
      </c>
      <c r="AP113" s="53" t="e">
        <f>SUMIFS('[20]WorkDone DATA'!$L:$L,'[20]WorkDone DATA'!$N:$N,BOQ!AP$6,'[20]WorkDone DATA'!$G:$G,BOQ!$B113)*$G113</f>
        <v>#VALUE!</v>
      </c>
      <c r="AQ113" s="53" t="e">
        <f>SUMIFS('[20]WorkDone DATA'!$L:$L,'[20]WorkDone DATA'!$N:$N,BOQ!AQ$6,'[20]WorkDone DATA'!$G:$G,BOQ!$B113)*$G113</f>
        <v>#VALUE!</v>
      </c>
      <c r="AR113" s="53" t="e">
        <f>SUMIFS('[20]WorkDone DATA'!$L:$L,'[20]WorkDone DATA'!$N:$N,BOQ!AR$6,'[20]WorkDone DATA'!$G:$G,BOQ!$B113)*$G113</f>
        <v>#VALUE!</v>
      </c>
      <c r="AS113" s="53" t="e">
        <f>SUMIFS('[20]WorkDone DATA'!$L:$L,'[20]WorkDone DATA'!$N:$N,BOQ!AS$6,'[20]WorkDone DATA'!$G:$G,BOQ!$B113)*$G113</f>
        <v>#VALUE!</v>
      </c>
      <c r="AT113" s="53" t="e">
        <f>SUMIFS('[20]WorkDone DATA'!$L:$L,'[20]WorkDone DATA'!$N:$N,BOQ!AT$6,'[20]WorkDone DATA'!$G:$G,BOQ!$B113)*$G113</f>
        <v>#VALUE!</v>
      </c>
      <c r="AU113" s="53" t="e">
        <f>SUMIFS('[20]WorkDone DATA'!$L:$L,'[20]WorkDone DATA'!$N:$N,BOQ!AU$6,'[20]WorkDone DATA'!$G:$G,BOQ!$B113)*$G113</f>
        <v>#VALUE!</v>
      </c>
      <c r="AV113" s="53" t="e">
        <f>SUMIFS('[20]WorkDone DATA'!$L:$L,'[20]WorkDone DATA'!$N:$N,BOQ!AV$6,'[20]WorkDone DATA'!$G:$G,BOQ!$B113)*$G113</f>
        <v>#VALUE!</v>
      </c>
      <c r="AW113" s="53" t="e">
        <f>SUMIFS('[20]WorkDone DATA'!$L:$L,'[20]WorkDone DATA'!$N:$N,BOQ!AW$6,'[20]WorkDone DATA'!$G:$G,BOQ!$B113)*$G113</f>
        <v>#VALUE!</v>
      </c>
      <c r="AX113" s="53" t="e">
        <f>SUMIFS('[20]WorkDone DATA'!$L:$L,'[20]WorkDone DATA'!$N:$N,BOQ!AX$6,'[20]WorkDone DATA'!$G:$G,BOQ!$B113)*$G113</f>
        <v>#VALUE!</v>
      </c>
      <c r="AY113" s="53" t="e">
        <f>SUMIFS('[20]WorkDone DATA'!$L:$L,'[20]WorkDone DATA'!$N:$N,BOQ!AY$6,'[20]WorkDone DATA'!$G:$G,BOQ!$B113)*$G113</f>
        <v>#VALUE!</v>
      </c>
      <c r="AZ113" s="53" t="e">
        <f>SUMIFS('[20]WorkDone DATA'!$L:$L,'[20]WorkDone DATA'!$N:$N,BOQ!AZ$6,'[20]WorkDone DATA'!$G:$G,BOQ!$B113)*$G113</f>
        <v>#VALUE!</v>
      </c>
      <c r="BA113" s="53" t="e">
        <f>SUMIFS('[20]WorkDone DATA'!$L:$L,'[20]WorkDone DATA'!$N:$N,BOQ!BA$6,'[20]WorkDone DATA'!$G:$G,BOQ!$B113)*$G113</f>
        <v>#VALUE!</v>
      </c>
      <c r="BB113" s="53" t="e">
        <f>SUMIFS('[20]WorkDone DATA'!$L:$L,'[20]WorkDone DATA'!$N:$N,BOQ!BB$6,'[20]WorkDone DATA'!$G:$G,BOQ!$B113)*$G113</f>
        <v>#VALUE!</v>
      </c>
      <c r="BC113" s="53" t="e">
        <f>SUMIFS('[20]WorkDone DATA'!$L:$L,'[20]WorkDone DATA'!$N:$N,BOQ!BC$6,'[20]WorkDone DATA'!$G:$G,BOQ!$B113)*$G113</f>
        <v>#VALUE!</v>
      </c>
      <c r="BD113" s="53" t="e">
        <f>SUMIFS('[20]WorkDone DATA'!$L:$L,'[20]WorkDone DATA'!$N:$N,BOQ!BD$6,'[20]WorkDone DATA'!$G:$G,BOQ!$B113)*$G113</f>
        <v>#VALUE!</v>
      </c>
      <c r="BE113" s="53" t="e">
        <f>SUMIFS('[20]WorkDone DATA'!$L:$L,'[20]WorkDone DATA'!$N:$N,BOQ!BE$6,'[20]WorkDone DATA'!$G:$G,BOQ!$B113)*$G113</f>
        <v>#VALUE!</v>
      </c>
      <c r="BF113" s="53" t="e">
        <f>SUMIFS('[20]WorkDone DATA'!$L:$L,'[20]WorkDone DATA'!$N:$N,BOQ!BF$6,'[20]WorkDone DATA'!$G:$G,BOQ!$B113)*$G113</f>
        <v>#VALUE!</v>
      </c>
      <c r="BG113" s="53" t="e">
        <f>SUMIFS('[20]WorkDone DATA'!$L:$L,'[20]WorkDone DATA'!$N:$N,BOQ!BG$6,'[20]WorkDone DATA'!$G:$G,BOQ!$B113)*$G113</f>
        <v>#VALUE!</v>
      </c>
      <c r="BH113" s="53" t="e">
        <f>SUMIFS('[20]WorkDone DATA'!$L:$L,'[20]WorkDone DATA'!$N:$N,BOQ!BH$6,'[20]WorkDone DATA'!$G:$G,BOQ!$B113)*$G113</f>
        <v>#VALUE!</v>
      </c>
      <c r="BI113" s="53" t="e">
        <f>SUMIFS('[20]WorkDone DATA'!$L:$L,'[20]WorkDone DATA'!$N:$N,BOQ!BI$6,'[20]WorkDone DATA'!$G:$G,BOQ!$B113)*$G113</f>
        <v>#VALUE!</v>
      </c>
      <c r="BJ113" s="53" t="e">
        <f>SUMIFS('[20]WorkDone DATA'!$L:$L,'[20]WorkDone DATA'!$N:$N,BOQ!BJ$6,'[20]WorkDone DATA'!$G:$G,BOQ!$B113)*$G113</f>
        <v>#VALUE!</v>
      </c>
      <c r="BK113" s="53" t="e">
        <f>SUMIFS('[20]WorkDone DATA'!$L:$L,'[20]WorkDone DATA'!$N:$N,BOQ!BK$6,'[20]WorkDone DATA'!$G:$G,BOQ!$B113)*$G113</f>
        <v>#VALUE!</v>
      </c>
      <c r="BL113" s="53" t="e">
        <f>SUMIFS('[20]WorkDone DATA'!$L:$L,'[20]WorkDone DATA'!$N:$N,BOQ!BL$6,'[20]WorkDone DATA'!$G:$G,BOQ!$B113)*$G113</f>
        <v>#VALUE!</v>
      </c>
      <c r="BM113" s="53" t="e">
        <f>SUMIFS('[20]WorkDone DATA'!$L:$L,'[20]WorkDone DATA'!$N:$N,BOQ!BM$6,'[20]WorkDone DATA'!$G:$G,BOQ!$B113)*$G113</f>
        <v>#VALUE!</v>
      </c>
      <c r="BN113" s="53" t="e">
        <f>SUMIFS('[20]WorkDone DATA'!$L:$L,'[20]WorkDone DATA'!$N:$N,BOQ!BN$6,'[20]WorkDone DATA'!$G:$G,BOQ!$B113)*$G113</f>
        <v>#VALUE!</v>
      </c>
      <c r="BO113" s="53" t="e">
        <f>SUMIFS('[20]WorkDone DATA'!$L:$L,'[20]WorkDone DATA'!$N:$N,BOQ!BO$6,'[20]WorkDone DATA'!$G:$G,BOQ!$B113)*$G113</f>
        <v>#VALUE!</v>
      </c>
      <c r="BP113" s="53" t="e">
        <f>SUMIFS('[20]WorkDone DATA'!$L:$L,'[20]WorkDone DATA'!$N:$N,BOQ!BP$6,'[20]WorkDone DATA'!$G:$G,BOQ!$B113)*$G113</f>
        <v>#VALUE!</v>
      </c>
      <c r="BQ113" s="53" t="e">
        <f>SUMIFS('[20]WorkDone DATA'!$L:$L,'[20]WorkDone DATA'!$N:$N,BOQ!BQ$6,'[20]WorkDone DATA'!$G:$G,BOQ!$B113)*$G113</f>
        <v>#VALUE!</v>
      </c>
      <c r="BR113" s="53" t="e">
        <f>SUMIFS('[20]WorkDone DATA'!$L:$L,'[20]WorkDone DATA'!$N:$N,BOQ!BR$6,'[20]WorkDone DATA'!$G:$G,BOQ!$B113)*$G113</f>
        <v>#VALUE!</v>
      </c>
      <c r="BS113" s="53" t="e">
        <f>SUMIFS('[20]WorkDone DATA'!$L:$L,'[20]WorkDone DATA'!$N:$N,BOQ!BS$6,'[20]WorkDone DATA'!$G:$G,BOQ!$B113)*$G113</f>
        <v>#VALUE!</v>
      </c>
      <c r="BT113" s="53" t="e">
        <f>SUMIFS('[20]WorkDone DATA'!$L:$L,'[20]WorkDone DATA'!$N:$N,BOQ!BT$6,'[20]WorkDone DATA'!$G:$G,BOQ!$B113)*$G113</f>
        <v>#VALUE!</v>
      </c>
      <c r="BU113" s="53" t="e">
        <f>SUMIFS('[20]WorkDone DATA'!$L:$L,'[20]WorkDone DATA'!$N:$N,BOQ!BU$6,'[20]WorkDone DATA'!$G:$G,BOQ!$B113)*$G113</f>
        <v>#VALUE!</v>
      </c>
      <c r="BV113" s="53" t="e">
        <f>SUMIFS('[20]WorkDone DATA'!$L:$L,'[20]WorkDone DATA'!$N:$N,BOQ!BV$6,'[20]WorkDone DATA'!$G:$G,BOQ!$B113)*$G113</f>
        <v>#VALUE!</v>
      </c>
      <c r="BW113" s="53" t="e">
        <f>SUMIFS('[20]WorkDone DATA'!$L:$L,'[20]WorkDone DATA'!$N:$N,BOQ!BW$6,'[20]WorkDone DATA'!$G:$G,BOQ!$B113)*$G113</f>
        <v>#VALUE!</v>
      </c>
      <c r="BX113" s="53" t="e">
        <f>SUMIFS('[20]WorkDone DATA'!$L:$L,'[20]WorkDone DATA'!$N:$N,BOQ!BX$6,'[20]WorkDone DATA'!$G:$G,BOQ!$B113)*$G113</f>
        <v>#VALUE!</v>
      </c>
    </row>
    <row r="114" spans="1:76" ht="15.6" x14ac:dyDescent="0.35">
      <c r="A114" s="124" t="str">
        <f t="shared" si="16"/>
        <v>70mm x 3 core (CXG03NCV) 3.8kV/6.6kV</v>
      </c>
      <c r="B114" s="42">
        <v>2.0539999999999998</v>
      </c>
      <c r="C114" s="57" t="s">
        <v>105</v>
      </c>
      <c r="D114" s="58" t="s">
        <v>96</v>
      </c>
      <c r="E114" s="51" t="s">
        <v>93</v>
      </c>
      <c r="F114" s="45">
        <v>72</v>
      </c>
      <c r="G114" s="52">
        <v>182.15</v>
      </c>
      <c r="H114" s="53">
        <f t="shared" si="8"/>
        <v>13114.800000000001</v>
      </c>
      <c r="K114" s="214" t="e">
        <f t="shared" si="15"/>
        <v>#VALUE!</v>
      </c>
      <c r="L114" s="220" t="e">
        <f t="shared" si="9"/>
        <v>#VALUE!</v>
      </c>
      <c r="M114" s="221" t="e">
        <f t="shared" si="10"/>
        <v>#VALUE!</v>
      </c>
      <c r="N114" s="213"/>
      <c r="O114" s="214" t="e">
        <f t="shared" si="11"/>
        <v>#VALUE!</v>
      </c>
      <c r="P114" s="215" t="e">
        <f t="shared" si="12"/>
        <v>#VALUE!</v>
      </c>
      <c r="Q114" s="218"/>
      <c r="R114" s="217" t="e">
        <f>SUMIFS('[20]WorkDone DATA'!$L:$L,'[20]WorkDone DATA'!$N:$N,BOQ!S$6,'[20]WorkDone DATA'!$G:$G,BOQ!$B114)</f>
        <v>#VALUE!</v>
      </c>
      <c r="S114" s="53" t="e">
        <f t="shared" si="13"/>
        <v>#VALUE!</v>
      </c>
      <c r="T114" s="217" t="e">
        <f>SUMIFS('[20]WorkDone DATA'!$L:$L,'[20]WorkDone DATA'!$N:$N,BOQ!U$6,'[20]WorkDone DATA'!$G:$G,BOQ!$B114)</f>
        <v>#VALUE!</v>
      </c>
      <c r="U114" s="53" t="e">
        <f t="shared" si="14"/>
        <v>#VALUE!</v>
      </c>
      <c r="V114" s="217"/>
      <c r="W114" s="53" t="e">
        <f>SUMIFS('[20]WorkDone DATA'!$L:$L,'[20]WorkDone DATA'!$N:$N,BOQ!W$6,'[20]WorkDone DATA'!$G:$G,BOQ!$B114)*$G114</f>
        <v>#VALUE!</v>
      </c>
      <c r="X114" s="217"/>
      <c r="Y114" s="53" t="e">
        <f>SUMIFS('[20]WorkDone DATA'!$L:$L,'[20]WorkDone DATA'!$N:$N,BOQ!Y$6,'[20]WorkDone DATA'!$G:$G,BOQ!$B114)*$G114</f>
        <v>#VALUE!</v>
      </c>
      <c r="Z114" s="217"/>
      <c r="AA114" s="53" t="e">
        <f>SUMIFS('[20]WorkDone DATA'!$L:$L,'[20]WorkDone DATA'!$N:$N,BOQ!AA$6,'[20]WorkDone DATA'!$G:$G,BOQ!$B114)*$G114</f>
        <v>#VALUE!</v>
      </c>
      <c r="AB114" s="53" t="e">
        <f>SUMIFS('[20]WorkDone DATA'!$L:$L,'[20]WorkDone DATA'!$N:$N,BOQ!AB$6,'[20]WorkDone DATA'!$G:$G,BOQ!$B114)*$G114</f>
        <v>#VALUE!</v>
      </c>
      <c r="AC114" s="53" t="e">
        <f>SUMIFS('[20]WorkDone DATA'!$L:$L,'[20]WorkDone DATA'!$N:$N,BOQ!AC$6,'[20]WorkDone DATA'!$G:$G,BOQ!$B114)*$G114</f>
        <v>#VALUE!</v>
      </c>
      <c r="AD114" s="53" t="e">
        <f>SUMIFS('[20]WorkDone DATA'!$L:$L,'[20]WorkDone DATA'!$N:$N,BOQ!AD$6,'[20]WorkDone DATA'!$G:$G,BOQ!$B114)*$G114</f>
        <v>#VALUE!</v>
      </c>
      <c r="AE114" s="53" t="e">
        <f>SUMIFS('[20]WorkDone DATA'!$L:$L,'[20]WorkDone DATA'!$N:$N,BOQ!AE$6,'[20]WorkDone DATA'!$G:$G,BOQ!$B114)*$G114</f>
        <v>#VALUE!</v>
      </c>
      <c r="AF114" s="53" t="e">
        <f>SUMIFS('[20]WorkDone DATA'!$L:$L,'[20]WorkDone DATA'!$N:$N,BOQ!AF$6,'[20]WorkDone DATA'!$G:$G,BOQ!$B114)*$G114</f>
        <v>#VALUE!</v>
      </c>
      <c r="AG114" s="53" t="e">
        <f>SUMIFS('[20]WorkDone DATA'!$L:$L,'[20]WorkDone DATA'!$N:$N,BOQ!AG$6,'[20]WorkDone DATA'!$G:$G,BOQ!$B114)*$G114</f>
        <v>#VALUE!</v>
      </c>
      <c r="AH114" s="53" t="e">
        <f>SUMIFS('[20]WorkDone DATA'!$L:$L,'[20]WorkDone DATA'!$N:$N,BOQ!AH$6,'[20]WorkDone DATA'!$G:$G,BOQ!$B114)*$G114</f>
        <v>#VALUE!</v>
      </c>
      <c r="AI114" s="53" t="e">
        <f>SUMIFS('[20]WorkDone DATA'!$L:$L,'[20]WorkDone DATA'!$N:$N,BOQ!AI$6,'[20]WorkDone DATA'!$G:$G,BOQ!$B114)*$G114</f>
        <v>#VALUE!</v>
      </c>
      <c r="AJ114" s="53" t="e">
        <f>SUMIFS('[20]WorkDone DATA'!$L:$L,'[20]WorkDone DATA'!$N:$N,BOQ!AJ$6,'[20]WorkDone DATA'!$G:$G,BOQ!$B114)*$G114</f>
        <v>#VALUE!</v>
      </c>
      <c r="AK114" s="53" t="e">
        <f>SUMIFS('[20]WorkDone DATA'!$L:$L,'[20]WorkDone DATA'!$N:$N,BOQ!AK$6,'[20]WorkDone DATA'!$G:$G,BOQ!$B114)*$G114</f>
        <v>#VALUE!</v>
      </c>
      <c r="AL114" s="53" t="e">
        <f>SUMIFS('[20]WorkDone DATA'!$L:$L,'[20]WorkDone DATA'!$N:$N,BOQ!AL$6,'[20]WorkDone DATA'!$G:$G,BOQ!$B114)*$G114</f>
        <v>#VALUE!</v>
      </c>
      <c r="AM114" s="53" t="e">
        <f>SUMIFS('[20]WorkDone DATA'!$L:$L,'[20]WorkDone DATA'!$N:$N,BOQ!AM$6,'[20]WorkDone DATA'!$G:$G,BOQ!$B114)*$G114</f>
        <v>#VALUE!</v>
      </c>
      <c r="AN114" s="53" t="e">
        <f>SUMIFS('[20]WorkDone DATA'!$L:$L,'[20]WorkDone DATA'!$N:$N,BOQ!AN$6,'[20]WorkDone DATA'!$G:$G,BOQ!$B114)*$G114</f>
        <v>#VALUE!</v>
      </c>
      <c r="AO114" s="53" t="e">
        <f>SUMIFS('[20]WorkDone DATA'!$L:$L,'[20]WorkDone DATA'!$N:$N,BOQ!AO$6,'[20]WorkDone DATA'!$G:$G,BOQ!$B114)*$G114</f>
        <v>#VALUE!</v>
      </c>
      <c r="AP114" s="53" t="e">
        <f>SUMIFS('[20]WorkDone DATA'!$L:$L,'[20]WorkDone DATA'!$N:$N,BOQ!AP$6,'[20]WorkDone DATA'!$G:$G,BOQ!$B114)*$G114</f>
        <v>#VALUE!</v>
      </c>
      <c r="AQ114" s="53" t="e">
        <f>SUMIFS('[20]WorkDone DATA'!$L:$L,'[20]WorkDone DATA'!$N:$N,BOQ!AQ$6,'[20]WorkDone DATA'!$G:$G,BOQ!$B114)*$G114</f>
        <v>#VALUE!</v>
      </c>
      <c r="AR114" s="53" t="e">
        <f>SUMIFS('[20]WorkDone DATA'!$L:$L,'[20]WorkDone DATA'!$N:$N,BOQ!AR$6,'[20]WorkDone DATA'!$G:$G,BOQ!$B114)*$G114</f>
        <v>#VALUE!</v>
      </c>
      <c r="AS114" s="53" t="e">
        <f>SUMIFS('[20]WorkDone DATA'!$L:$L,'[20]WorkDone DATA'!$N:$N,BOQ!AS$6,'[20]WorkDone DATA'!$G:$G,BOQ!$B114)*$G114</f>
        <v>#VALUE!</v>
      </c>
      <c r="AT114" s="53" t="e">
        <f>SUMIFS('[20]WorkDone DATA'!$L:$L,'[20]WorkDone DATA'!$N:$N,BOQ!AT$6,'[20]WorkDone DATA'!$G:$G,BOQ!$B114)*$G114</f>
        <v>#VALUE!</v>
      </c>
      <c r="AU114" s="53" t="e">
        <f>SUMIFS('[20]WorkDone DATA'!$L:$L,'[20]WorkDone DATA'!$N:$N,BOQ!AU$6,'[20]WorkDone DATA'!$G:$G,BOQ!$B114)*$G114</f>
        <v>#VALUE!</v>
      </c>
      <c r="AV114" s="53" t="e">
        <f>SUMIFS('[20]WorkDone DATA'!$L:$L,'[20]WorkDone DATA'!$N:$N,BOQ!AV$6,'[20]WorkDone DATA'!$G:$G,BOQ!$B114)*$G114</f>
        <v>#VALUE!</v>
      </c>
      <c r="AW114" s="53" t="e">
        <f>SUMIFS('[20]WorkDone DATA'!$L:$L,'[20]WorkDone DATA'!$N:$N,BOQ!AW$6,'[20]WorkDone DATA'!$G:$G,BOQ!$B114)*$G114</f>
        <v>#VALUE!</v>
      </c>
      <c r="AX114" s="53" t="e">
        <f>SUMIFS('[20]WorkDone DATA'!$L:$L,'[20]WorkDone DATA'!$N:$N,BOQ!AX$6,'[20]WorkDone DATA'!$G:$G,BOQ!$B114)*$G114</f>
        <v>#VALUE!</v>
      </c>
      <c r="AY114" s="53" t="e">
        <f>SUMIFS('[20]WorkDone DATA'!$L:$L,'[20]WorkDone DATA'!$N:$N,BOQ!AY$6,'[20]WorkDone DATA'!$G:$G,BOQ!$B114)*$G114</f>
        <v>#VALUE!</v>
      </c>
      <c r="AZ114" s="53" t="e">
        <f>SUMIFS('[20]WorkDone DATA'!$L:$L,'[20]WorkDone DATA'!$N:$N,BOQ!AZ$6,'[20]WorkDone DATA'!$G:$G,BOQ!$B114)*$G114</f>
        <v>#VALUE!</v>
      </c>
      <c r="BA114" s="53" t="e">
        <f>SUMIFS('[20]WorkDone DATA'!$L:$L,'[20]WorkDone DATA'!$N:$N,BOQ!BA$6,'[20]WorkDone DATA'!$G:$G,BOQ!$B114)*$G114</f>
        <v>#VALUE!</v>
      </c>
      <c r="BB114" s="53" t="e">
        <f>SUMIFS('[20]WorkDone DATA'!$L:$L,'[20]WorkDone DATA'!$N:$N,BOQ!BB$6,'[20]WorkDone DATA'!$G:$G,BOQ!$B114)*$G114</f>
        <v>#VALUE!</v>
      </c>
      <c r="BC114" s="53" t="e">
        <f>SUMIFS('[20]WorkDone DATA'!$L:$L,'[20]WorkDone DATA'!$N:$N,BOQ!BC$6,'[20]WorkDone DATA'!$G:$G,BOQ!$B114)*$G114</f>
        <v>#VALUE!</v>
      </c>
      <c r="BD114" s="53" t="e">
        <f>SUMIFS('[20]WorkDone DATA'!$L:$L,'[20]WorkDone DATA'!$N:$N,BOQ!BD$6,'[20]WorkDone DATA'!$G:$G,BOQ!$B114)*$G114</f>
        <v>#VALUE!</v>
      </c>
      <c r="BE114" s="53" t="e">
        <f>SUMIFS('[20]WorkDone DATA'!$L:$L,'[20]WorkDone DATA'!$N:$N,BOQ!BE$6,'[20]WorkDone DATA'!$G:$G,BOQ!$B114)*$G114</f>
        <v>#VALUE!</v>
      </c>
      <c r="BF114" s="53" t="e">
        <f>SUMIFS('[20]WorkDone DATA'!$L:$L,'[20]WorkDone DATA'!$N:$N,BOQ!BF$6,'[20]WorkDone DATA'!$G:$G,BOQ!$B114)*$G114</f>
        <v>#VALUE!</v>
      </c>
      <c r="BG114" s="53" t="e">
        <f>SUMIFS('[20]WorkDone DATA'!$L:$L,'[20]WorkDone DATA'!$N:$N,BOQ!BG$6,'[20]WorkDone DATA'!$G:$G,BOQ!$B114)*$G114</f>
        <v>#VALUE!</v>
      </c>
      <c r="BH114" s="53" t="e">
        <f>SUMIFS('[20]WorkDone DATA'!$L:$L,'[20]WorkDone DATA'!$N:$N,BOQ!BH$6,'[20]WorkDone DATA'!$G:$G,BOQ!$B114)*$G114</f>
        <v>#VALUE!</v>
      </c>
      <c r="BI114" s="53" t="e">
        <f>SUMIFS('[20]WorkDone DATA'!$L:$L,'[20]WorkDone DATA'!$N:$N,BOQ!BI$6,'[20]WorkDone DATA'!$G:$G,BOQ!$B114)*$G114</f>
        <v>#VALUE!</v>
      </c>
      <c r="BJ114" s="53" t="e">
        <f>SUMIFS('[20]WorkDone DATA'!$L:$L,'[20]WorkDone DATA'!$N:$N,BOQ!BJ$6,'[20]WorkDone DATA'!$G:$G,BOQ!$B114)*$G114</f>
        <v>#VALUE!</v>
      </c>
      <c r="BK114" s="53" t="e">
        <f>SUMIFS('[20]WorkDone DATA'!$L:$L,'[20]WorkDone DATA'!$N:$N,BOQ!BK$6,'[20]WorkDone DATA'!$G:$G,BOQ!$B114)*$G114</f>
        <v>#VALUE!</v>
      </c>
      <c r="BL114" s="53" t="e">
        <f>SUMIFS('[20]WorkDone DATA'!$L:$L,'[20]WorkDone DATA'!$N:$N,BOQ!BL$6,'[20]WorkDone DATA'!$G:$G,BOQ!$B114)*$G114</f>
        <v>#VALUE!</v>
      </c>
      <c r="BM114" s="53" t="e">
        <f>SUMIFS('[20]WorkDone DATA'!$L:$L,'[20]WorkDone DATA'!$N:$N,BOQ!BM$6,'[20]WorkDone DATA'!$G:$G,BOQ!$B114)*$G114</f>
        <v>#VALUE!</v>
      </c>
      <c r="BN114" s="53" t="e">
        <f>SUMIFS('[20]WorkDone DATA'!$L:$L,'[20]WorkDone DATA'!$N:$N,BOQ!BN$6,'[20]WorkDone DATA'!$G:$G,BOQ!$B114)*$G114</f>
        <v>#VALUE!</v>
      </c>
      <c r="BO114" s="53" t="e">
        <f>SUMIFS('[20]WorkDone DATA'!$L:$L,'[20]WorkDone DATA'!$N:$N,BOQ!BO$6,'[20]WorkDone DATA'!$G:$G,BOQ!$B114)*$G114</f>
        <v>#VALUE!</v>
      </c>
      <c r="BP114" s="53" t="e">
        <f>SUMIFS('[20]WorkDone DATA'!$L:$L,'[20]WorkDone DATA'!$N:$N,BOQ!BP$6,'[20]WorkDone DATA'!$G:$G,BOQ!$B114)*$G114</f>
        <v>#VALUE!</v>
      </c>
      <c r="BQ114" s="53" t="e">
        <f>SUMIFS('[20]WorkDone DATA'!$L:$L,'[20]WorkDone DATA'!$N:$N,BOQ!BQ$6,'[20]WorkDone DATA'!$G:$G,BOQ!$B114)*$G114</f>
        <v>#VALUE!</v>
      </c>
      <c r="BR114" s="53" t="e">
        <f>SUMIFS('[20]WorkDone DATA'!$L:$L,'[20]WorkDone DATA'!$N:$N,BOQ!BR$6,'[20]WorkDone DATA'!$G:$G,BOQ!$B114)*$G114</f>
        <v>#VALUE!</v>
      </c>
      <c r="BS114" s="53" t="e">
        <f>SUMIFS('[20]WorkDone DATA'!$L:$L,'[20]WorkDone DATA'!$N:$N,BOQ!BS$6,'[20]WorkDone DATA'!$G:$G,BOQ!$B114)*$G114</f>
        <v>#VALUE!</v>
      </c>
      <c r="BT114" s="53" t="e">
        <f>SUMIFS('[20]WorkDone DATA'!$L:$L,'[20]WorkDone DATA'!$N:$N,BOQ!BT$6,'[20]WorkDone DATA'!$G:$G,BOQ!$B114)*$G114</f>
        <v>#VALUE!</v>
      </c>
      <c r="BU114" s="53" t="e">
        <f>SUMIFS('[20]WorkDone DATA'!$L:$L,'[20]WorkDone DATA'!$N:$N,BOQ!BU$6,'[20]WorkDone DATA'!$G:$G,BOQ!$B114)*$G114</f>
        <v>#VALUE!</v>
      </c>
      <c r="BV114" s="53" t="e">
        <f>SUMIFS('[20]WorkDone DATA'!$L:$L,'[20]WorkDone DATA'!$N:$N,BOQ!BV$6,'[20]WorkDone DATA'!$G:$G,BOQ!$B114)*$G114</f>
        <v>#VALUE!</v>
      </c>
      <c r="BW114" s="53" t="e">
        <f>SUMIFS('[20]WorkDone DATA'!$L:$L,'[20]WorkDone DATA'!$N:$N,BOQ!BW$6,'[20]WorkDone DATA'!$G:$G,BOQ!$B114)*$G114</f>
        <v>#VALUE!</v>
      </c>
      <c r="BX114" s="53" t="e">
        <f>SUMIFS('[20]WorkDone DATA'!$L:$L,'[20]WorkDone DATA'!$N:$N,BOQ!BX$6,'[20]WorkDone DATA'!$G:$G,BOQ!$B114)*$G114</f>
        <v>#VALUE!</v>
      </c>
    </row>
    <row r="115" spans="1:76" ht="15.6" x14ac:dyDescent="0.35">
      <c r="A115" s="124" t="str">
        <f t="shared" si="16"/>
        <v>240mm2 x 3 core (CPW03TCV) 3.8kV/6.6kV</v>
      </c>
      <c r="B115" s="42">
        <v>2.0550000000000002</v>
      </c>
      <c r="C115" s="57" t="s">
        <v>106</v>
      </c>
      <c r="D115" s="58" t="s">
        <v>96</v>
      </c>
      <c r="E115" s="51" t="s">
        <v>93</v>
      </c>
      <c r="F115" s="45">
        <v>30</v>
      </c>
      <c r="G115" s="52">
        <v>182.15</v>
      </c>
      <c r="H115" s="53">
        <f t="shared" si="8"/>
        <v>5464.5</v>
      </c>
      <c r="K115" s="214" t="e">
        <f t="shared" si="15"/>
        <v>#VALUE!</v>
      </c>
      <c r="L115" s="220" t="e">
        <f t="shared" si="9"/>
        <v>#VALUE!</v>
      </c>
      <c r="M115" s="221" t="e">
        <f t="shared" si="10"/>
        <v>#VALUE!</v>
      </c>
      <c r="N115" s="219"/>
      <c r="O115" s="214" t="e">
        <f t="shared" si="11"/>
        <v>#VALUE!</v>
      </c>
      <c r="P115" s="215" t="e">
        <f t="shared" si="12"/>
        <v>#VALUE!</v>
      </c>
      <c r="Q115" s="218"/>
      <c r="R115" s="217" t="e">
        <f>SUMIFS('[20]WorkDone DATA'!$L:$L,'[20]WorkDone DATA'!$N:$N,BOQ!S$6,'[20]WorkDone DATA'!$G:$G,BOQ!$B115)</f>
        <v>#VALUE!</v>
      </c>
      <c r="S115" s="53" t="e">
        <f t="shared" si="13"/>
        <v>#VALUE!</v>
      </c>
      <c r="T115" s="217" t="e">
        <f>SUMIFS('[20]WorkDone DATA'!$L:$L,'[20]WorkDone DATA'!$N:$N,BOQ!U$6,'[20]WorkDone DATA'!$G:$G,BOQ!$B115)</f>
        <v>#VALUE!</v>
      </c>
      <c r="U115" s="53" t="e">
        <f t="shared" si="14"/>
        <v>#VALUE!</v>
      </c>
      <c r="V115" s="217"/>
      <c r="W115" s="53" t="e">
        <f>SUMIFS('[20]WorkDone DATA'!$L:$L,'[20]WorkDone DATA'!$N:$N,BOQ!W$6,'[20]WorkDone DATA'!$G:$G,BOQ!$B115)*$G115</f>
        <v>#VALUE!</v>
      </c>
      <c r="X115" s="217"/>
      <c r="Y115" s="53" t="e">
        <f>SUMIFS('[20]WorkDone DATA'!$L:$L,'[20]WorkDone DATA'!$N:$N,BOQ!Y$6,'[20]WorkDone DATA'!$G:$G,BOQ!$B115)*$G115</f>
        <v>#VALUE!</v>
      </c>
      <c r="Z115" s="217"/>
      <c r="AA115" s="53" t="e">
        <f>SUMIFS('[20]WorkDone DATA'!$L:$L,'[20]WorkDone DATA'!$N:$N,BOQ!AA$6,'[20]WorkDone DATA'!$G:$G,BOQ!$B115)*$G115</f>
        <v>#VALUE!</v>
      </c>
      <c r="AB115" s="53" t="e">
        <f>SUMIFS('[20]WorkDone DATA'!$L:$L,'[20]WorkDone DATA'!$N:$N,BOQ!AB$6,'[20]WorkDone DATA'!$G:$G,BOQ!$B115)*$G115</f>
        <v>#VALUE!</v>
      </c>
      <c r="AC115" s="53" t="e">
        <f>SUMIFS('[20]WorkDone DATA'!$L:$L,'[20]WorkDone DATA'!$N:$N,BOQ!AC$6,'[20]WorkDone DATA'!$G:$G,BOQ!$B115)*$G115</f>
        <v>#VALUE!</v>
      </c>
      <c r="AD115" s="53" t="e">
        <f>SUMIFS('[20]WorkDone DATA'!$L:$L,'[20]WorkDone DATA'!$N:$N,BOQ!AD$6,'[20]WorkDone DATA'!$G:$G,BOQ!$B115)*$G115</f>
        <v>#VALUE!</v>
      </c>
      <c r="AE115" s="53" t="e">
        <f>SUMIFS('[20]WorkDone DATA'!$L:$L,'[20]WorkDone DATA'!$N:$N,BOQ!AE$6,'[20]WorkDone DATA'!$G:$G,BOQ!$B115)*$G115</f>
        <v>#VALUE!</v>
      </c>
      <c r="AF115" s="53" t="e">
        <f>SUMIFS('[20]WorkDone DATA'!$L:$L,'[20]WorkDone DATA'!$N:$N,BOQ!AF$6,'[20]WorkDone DATA'!$G:$G,BOQ!$B115)*$G115</f>
        <v>#VALUE!</v>
      </c>
      <c r="AG115" s="53" t="e">
        <f>SUMIFS('[20]WorkDone DATA'!$L:$L,'[20]WorkDone DATA'!$N:$N,BOQ!AG$6,'[20]WorkDone DATA'!$G:$G,BOQ!$B115)*$G115</f>
        <v>#VALUE!</v>
      </c>
      <c r="AH115" s="53" t="e">
        <f>SUMIFS('[20]WorkDone DATA'!$L:$L,'[20]WorkDone DATA'!$N:$N,BOQ!AH$6,'[20]WorkDone DATA'!$G:$G,BOQ!$B115)*$G115</f>
        <v>#VALUE!</v>
      </c>
      <c r="AI115" s="53" t="e">
        <f>SUMIFS('[20]WorkDone DATA'!$L:$L,'[20]WorkDone DATA'!$N:$N,BOQ!AI$6,'[20]WorkDone DATA'!$G:$G,BOQ!$B115)*$G115</f>
        <v>#VALUE!</v>
      </c>
      <c r="AJ115" s="53" t="e">
        <f>SUMIFS('[20]WorkDone DATA'!$L:$L,'[20]WorkDone DATA'!$N:$N,BOQ!AJ$6,'[20]WorkDone DATA'!$G:$G,BOQ!$B115)*$G115</f>
        <v>#VALUE!</v>
      </c>
      <c r="AK115" s="53" t="e">
        <f>SUMIFS('[20]WorkDone DATA'!$L:$L,'[20]WorkDone DATA'!$N:$N,BOQ!AK$6,'[20]WorkDone DATA'!$G:$G,BOQ!$B115)*$G115</f>
        <v>#VALUE!</v>
      </c>
      <c r="AL115" s="53" t="e">
        <f>SUMIFS('[20]WorkDone DATA'!$L:$L,'[20]WorkDone DATA'!$N:$N,BOQ!AL$6,'[20]WorkDone DATA'!$G:$G,BOQ!$B115)*$G115</f>
        <v>#VALUE!</v>
      </c>
      <c r="AM115" s="53" t="e">
        <f>SUMIFS('[20]WorkDone DATA'!$L:$L,'[20]WorkDone DATA'!$N:$N,BOQ!AM$6,'[20]WorkDone DATA'!$G:$G,BOQ!$B115)*$G115</f>
        <v>#VALUE!</v>
      </c>
      <c r="AN115" s="53" t="e">
        <f>SUMIFS('[20]WorkDone DATA'!$L:$L,'[20]WorkDone DATA'!$N:$N,BOQ!AN$6,'[20]WorkDone DATA'!$G:$G,BOQ!$B115)*$G115</f>
        <v>#VALUE!</v>
      </c>
      <c r="AO115" s="53" t="e">
        <f>SUMIFS('[20]WorkDone DATA'!$L:$L,'[20]WorkDone DATA'!$N:$N,BOQ!AO$6,'[20]WorkDone DATA'!$G:$G,BOQ!$B115)*$G115</f>
        <v>#VALUE!</v>
      </c>
      <c r="AP115" s="53" t="e">
        <f>SUMIFS('[20]WorkDone DATA'!$L:$L,'[20]WorkDone DATA'!$N:$N,BOQ!AP$6,'[20]WorkDone DATA'!$G:$G,BOQ!$B115)*$G115</f>
        <v>#VALUE!</v>
      </c>
      <c r="AQ115" s="53" t="e">
        <f>SUMIFS('[20]WorkDone DATA'!$L:$L,'[20]WorkDone DATA'!$N:$N,BOQ!AQ$6,'[20]WorkDone DATA'!$G:$G,BOQ!$B115)*$G115</f>
        <v>#VALUE!</v>
      </c>
      <c r="AR115" s="53" t="e">
        <f>SUMIFS('[20]WorkDone DATA'!$L:$L,'[20]WorkDone DATA'!$N:$N,BOQ!AR$6,'[20]WorkDone DATA'!$G:$G,BOQ!$B115)*$G115</f>
        <v>#VALUE!</v>
      </c>
      <c r="AS115" s="53" t="e">
        <f>SUMIFS('[20]WorkDone DATA'!$L:$L,'[20]WorkDone DATA'!$N:$N,BOQ!AS$6,'[20]WorkDone DATA'!$G:$G,BOQ!$B115)*$G115</f>
        <v>#VALUE!</v>
      </c>
      <c r="AT115" s="53" t="e">
        <f>SUMIFS('[20]WorkDone DATA'!$L:$L,'[20]WorkDone DATA'!$N:$N,BOQ!AT$6,'[20]WorkDone DATA'!$G:$G,BOQ!$B115)*$G115</f>
        <v>#VALUE!</v>
      </c>
      <c r="AU115" s="53" t="e">
        <f>SUMIFS('[20]WorkDone DATA'!$L:$L,'[20]WorkDone DATA'!$N:$N,BOQ!AU$6,'[20]WorkDone DATA'!$G:$G,BOQ!$B115)*$G115</f>
        <v>#VALUE!</v>
      </c>
      <c r="AV115" s="53" t="e">
        <f>SUMIFS('[20]WorkDone DATA'!$L:$L,'[20]WorkDone DATA'!$N:$N,BOQ!AV$6,'[20]WorkDone DATA'!$G:$G,BOQ!$B115)*$G115</f>
        <v>#VALUE!</v>
      </c>
      <c r="AW115" s="53" t="e">
        <f>SUMIFS('[20]WorkDone DATA'!$L:$L,'[20]WorkDone DATA'!$N:$N,BOQ!AW$6,'[20]WorkDone DATA'!$G:$G,BOQ!$B115)*$G115</f>
        <v>#VALUE!</v>
      </c>
      <c r="AX115" s="53" t="e">
        <f>SUMIFS('[20]WorkDone DATA'!$L:$L,'[20]WorkDone DATA'!$N:$N,BOQ!AX$6,'[20]WorkDone DATA'!$G:$G,BOQ!$B115)*$G115</f>
        <v>#VALUE!</v>
      </c>
      <c r="AY115" s="53" t="e">
        <f>SUMIFS('[20]WorkDone DATA'!$L:$L,'[20]WorkDone DATA'!$N:$N,BOQ!AY$6,'[20]WorkDone DATA'!$G:$G,BOQ!$B115)*$G115</f>
        <v>#VALUE!</v>
      </c>
      <c r="AZ115" s="53" t="e">
        <f>SUMIFS('[20]WorkDone DATA'!$L:$L,'[20]WorkDone DATA'!$N:$N,BOQ!AZ$6,'[20]WorkDone DATA'!$G:$G,BOQ!$B115)*$G115</f>
        <v>#VALUE!</v>
      </c>
      <c r="BA115" s="53" t="e">
        <f>SUMIFS('[20]WorkDone DATA'!$L:$L,'[20]WorkDone DATA'!$N:$N,BOQ!BA$6,'[20]WorkDone DATA'!$G:$G,BOQ!$B115)*$G115</f>
        <v>#VALUE!</v>
      </c>
      <c r="BB115" s="53" t="e">
        <f>SUMIFS('[20]WorkDone DATA'!$L:$L,'[20]WorkDone DATA'!$N:$N,BOQ!BB$6,'[20]WorkDone DATA'!$G:$G,BOQ!$B115)*$G115</f>
        <v>#VALUE!</v>
      </c>
      <c r="BC115" s="53" t="e">
        <f>SUMIFS('[20]WorkDone DATA'!$L:$L,'[20]WorkDone DATA'!$N:$N,BOQ!BC$6,'[20]WorkDone DATA'!$G:$G,BOQ!$B115)*$G115</f>
        <v>#VALUE!</v>
      </c>
      <c r="BD115" s="53" t="e">
        <f>SUMIFS('[20]WorkDone DATA'!$L:$L,'[20]WorkDone DATA'!$N:$N,BOQ!BD$6,'[20]WorkDone DATA'!$G:$G,BOQ!$B115)*$G115</f>
        <v>#VALUE!</v>
      </c>
      <c r="BE115" s="53" t="e">
        <f>SUMIFS('[20]WorkDone DATA'!$L:$L,'[20]WorkDone DATA'!$N:$N,BOQ!BE$6,'[20]WorkDone DATA'!$G:$G,BOQ!$B115)*$G115</f>
        <v>#VALUE!</v>
      </c>
      <c r="BF115" s="53" t="e">
        <f>SUMIFS('[20]WorkDone DATA'!$L:$L,'[20]WorkDone DATA'!$N:$N,BOQ!BF$6,'[20]WorkDone DATA'!$G:$G,BOQ!$B115)*$G115</f>
        <v>#VALUE!</v>
      </c>
      <c r="BG115" s="53" t="e">
        <f>SUMIFS('[20]WorkDone DATA'!$L:$L,'[20]WorkDone DATA'!$N:$N,BOQ!BG$6,'[20]WorkDone DATA'!$G:$G,BOQ!$B115)*$G115</f>
        <v>#VALUE!</v>
      </c>
      <c r="BH115" s="53" t="e">
        <f>SUMIFS('[20]WorkDone DATA'!$L:$L,'[20]WorkDone DATA'!$N:$N,BOQ!BH$6,'[20]WorkDone DATA'!$G:$G,BOQ!$B115)*$G115</f>
        <v>#VALUE!</v>
      </c>
      <c r="BI115" s="53" t="e">
        <f>SUMIFS('[20]WorkDone DATA'!$L:$L,'[20]WorkDone DATA'!$N:$N,BOQ!BI$6,'[20]WorkDone DATA'!$G:$G,BOQ!$B115)*$G115</f>
        <v>#VALUE!</v>
      </c>
      <c r="BJ115" s="53" t="e">
        <f>SUMIFS('[20]WorkDone DATA'!$L:$L,'[20]WorkDone DATA'!$N:$N,BOQ!BJ$6,'[20]WorkDone DATA'!$G:$G,BOQ!$B115)*$G115</f>
        <v>#VALUE!</v>
      </c>
      <c r="BK115" s="53" t="e">
        <f>SUMIFS('[20]WorkDone DATA'!$L:$L,'[20]WorkDone DATA'!$N:$N,BOQ!BK$6,'[20]WorkDone DATA'!$G:$G,BOQ!$B115)*$G115</f>
        <v>#VALUE!</v>
      </c>
      <c r="BL115" s="53" t="e">
        <f>SUMIFS('[20]WorkDone DATA'!$L:$L,'[20]WorkDone DATA'!$N:$N,BOQ!BL$6,'[20]WorkDone DATA'!$G:$G,BOQ!$B115)*$G115</f>
        <v>#VALUE!</v>
      </c>
      <c r="BM115" s="53" t="e">
        <f>SUMIFS('[20]WorkDone DATA'!$L:$L,'[20]WorkDone DATA'!$N:$N,BOQ!BM$6,'[20]WorkDone DATA'!$G:$G,BOQ!$B115)*$G115</f>
        <v>#VALUE!</v>
      </c>
      <c r="BN115" s="53" t="e">
        <f>SUMIFS('[20]WorkDone DATA'!$L:$L,'[20]WorkDone DATA'!$N:$N,BOQ!BN$6,'[20]WorkDone DATA'!$G:$G,BOQ!$B115)*$G115</f>
        <v>#VALUE!</v>
      </c>
      <c r="BO115" s="53" t="e">
        <f>SUMIFS('[20]WorkDone DATA'!$L:$L,'[20]WorkDone DATA'!$N:$N,BOQ!BO$6,'[20]WorkDone DATA'!$G:$G,BOQ!$B115)*$G115</f>
        <v>#VALUE!</v>
      </c>
      <c r="BP115" s="53" t="e">
        <f>SUMIFS('[20]WorkDone DATA'!$L:$L,'[20]WorkDone DATA'!$N:$N,BOQ!BP$6,'[20]WorkDone DATA'!$G:$G,BOQ!$B115)*$G115</f>
        <v>#VALUE!</v>
      </c>
      <c r="BQ115" s="53" t="e">
        <f>SUMIFS('[20]WorkDone DATA'!$L:$L,'[20]WorkDone DATA'!$N:$N,BOQ!BQ$6,'[20]WorkDone DATA'!$G:$G,BOQ!$B115)*$G115</f>
        <v>#VALUE!</v>
      </c>
      <c r="BR115" s="53" t="e">
        <f>SUMIFS('[20]WorkDone DATA'!$L:$L,'[20]WorkDone DATA'!$N:$N,BOQ!BR$6,'[20]WorkDone DATA'!$G:$G,BOQ!$B115)*$G115</f>
        <v>#VALUE!</v>
      </c>
      <c r="BS115" s="53" t="e">
        <f>SUMIFS('[20]WorkDone DATA'!$L:$L,'[20]WorkDone DATA'!$N:$N,BOQ!BS$6,'[20]WorkDone DATA'!$G:$G,BOQ!$B115)*$G115</f>
        <v>#VALUE!</v>
      </c>
      <c r="BT115" s="53" t="e">
        <f>SUMIFS('[20]WorkDone DATA'!$L:$L,'[20]WorkDone DATA'!$N:$N,BOQ!BT$6,'[20]WorkDone DATA'!$G:$G,BOQ!$B115)*$G115</f>
        <v>#VALUE!</v>
      </c>
      <c r="BU115" s="53" t="e">
        <f>SUMIFS('[20]WorkDone DATA'!$L:$L,'[20]WorkDone DATA'!$N:$N,BOQ!BU$6,'[20]WorkDone DATA'!$G:$G,BOQ!$B115)*$G115</f>
        <v>#VALUE!</v>
      </c>
      <c r="BV115" s="53" t="e">
        <f>SUMIFS('[20]WorkDone DATA'!$L:$L,'[20]WorkDone DATA'!$N:$N,BOQ!BV$6,'[20]WorkDone DATA'!$G:$G,BOQ!$B115)*$G115</f>
        <v>#VALUE!</v>
      </c>
      <c r="BW115" s="53" t="e">
        <f>SUMIFS('[20]WorkDone DATA'!$L:$L,'[20]WorkDone DATA'!$N:$N,BOQ!BW$6,'[20]WorkDone DATA'!$G:$G,BOQ!$B115)*$G115</f>
        <v>#VALUE!</v>
      </c>
      <c r="BX115" s="53" t="e">
        <f>SUMIFS('[20]WorkDone DATA'!$L:$L,'[20]WorkDone DATA'!$N:$N,BOQ!BX$6,'[20]WorkDone DATA'!$G:$G,BOQ!$B115)*$G115</f>
        <v>#VALUE!</v>
      </c>
    </row>
    <row r="116" spans="1:76" ht="15.6" x14ac:dyDescent="0.35">
      <c r="A116" s="1"/>
      <c r="B116" s="42"/>
      <c r="C116" s="50" t="s">
        <v>89</v>
      </c>
      <c r="D116" s="58"/>
      <c r="E116" s="51"/>
      <c r="F116" s="45"/>
      <c r="G116" s="52"/>
      <c r="H116" s="53">
        <f t="shared" si="8"/>
        <v>0</v>
      </c>
      <c r="K116" s="214"/>
      <c r="L116" s="220" t="e">
        <f t="shared" si="9"/>
        <v>#VALUE!</v>
      </c>
      <c r="M116" s="221" t="e">
        <f t="shared" si="10"/>
        <v>#VALUE!</v>
      </c>
      <c r="N116" s="222"/>
      <c r="O116" s="214">
        <f t="shared" si="11"/>
        <v>0</v>
      </c>
      <c r="P116" s="215" t="e">
        <f t="shared" si="12"/>
        <v>#VALUE!</v>
      </c>
      <c r="Q116" s="218"/>
      <c r="R116" s="217" t="e">
        <f>SUMIFS('[20]WorkDone DATA'!$L:$L,'[20]WorkDone DATA'!$N:$N,BOQ!S$6,'[20]WorkDone DATA'!$G:$G,BOQ!$B116)</f>
        <v>#VALUE!</v>
      </c>
      <c r="S116" s="53" t="e">
        <f t="shared" si="13"/>
        <v>#VALUE!</v>
      </c>
      <c r="T116" s="217" t="e">
        <f>SUMIFS('[20]WorkDone DATA'!$L:$L,'[20]WorkDone DATA'!$N:$N,BOQ!U$6,'[20]WorkDone DATA'!$G:$G,BOQ!$B116)</f>
        <v>#VALUE!</v>
      </c>
      <c r="U116" s="53" t="e">
        <f t="shared" si="14"/>
        <v>#VALUE!</v>
      </c>
      <c r="V116" s="217"/>
      <c r="W116" s="53" t="e">
        <f>SUMIFS('[20]WorkDone DATA'!$L:$L,'[20]WorkDone DATA'!$N:$N,BOQ!W$6,'[20]WorkDone DATA'!$G:$G,BOQ!$B116)*$G116</f>
        <v>#VALUE!</v>
      </c>
      <c r="X116" s="217"/>
      <c r="Y116" s="53" t="e">
        <f>SUMIFS('[20]WorkDone DATA'!$L:$L,'[20]WorkDone DATA'!$N:$N,BOQ!Y$6,'[20]WorkDone DATA'!$G:$G,BOQ!$B116)*$G116</f>
        <v>#VALUE!</v>
      </c>
      <c r="Z116" s="217"/>
      <c r="AA116" s="53" t="e">
        <f>SUMIFS('[20]WorkDone DATA'!$L:$L,'[20]WorkDone DATA'!$N:$N,BOQ!AA$6,'[20]WorkDone DATA'!$G:$G,BOQ!$B116)*$G116</f>
        <v>#VALUE!</v>
      </c>
      <c r="AB116" s="53" t="e">
        <f>SUMIFS('[20]WorkDone DATA'!$L:$L,'[20]WorkDone DATA'!$N:$N,BOQ!AB$6,'[20]WorkDone DATA'!$G:$G,BOQ!$B116)*$G116</f>
        <v>#VALUE!</v>
      </c>
      <c r="AC116" s="53" t="e">
        <f>SUMIFS('[20]WorkDone DATA'!$L:$L,'[20]WorkDone DATA'!$N:$N,BOQ!AC$6,'[20]WorkDone DATA'!$G:$G,BOQ!$B116)*$G116</f>
        <v>#VALUE!</v>
      </c>
      <c r="AD116" s="53" t="e">
        <f>SUMIFS('[20]WorkDone DATA'!$L:$L,'[20]WorkDone DATA'!$N:$N,BOQ!AD$6,'[20]WorkDone DATA'!$G:$G,BOQ!$B116)*$G116</f>
        <v>#VALUE!</v>
      </c>
      <c r="AE116" s="53" t="e">
        <f>SUMIFS('[20]WorkDone DATA'!$L:$L,'[20]WorkDone DATA'!$N:$N,BOQ!AE$6,'[20]WorkDone DATA'!$G:$G,BOQ!$B116)*$G116</f>
        <v>#VALUE!</v>
      </c>
      <c r="AF116" s="53" t="e">
        <f>SUMIFS('[20]WorkDone DATA'!$L:$L,'[20]WorkDone DATA'!$N:$N,BOQ!AF$6,'[20]WorkDone DATA'!$G:$G,BOQ!$B116)*$G116</f>
        <v>#VALUE!</v>
      </c>
      <c r="AG116" s="53" t="e">
        <f>SUMIFS('[20]WorkDone DATA'!$L:$L,'[20]WorkDone DATA'!$N:$N,BOQ!AG$6,'[20]WorkDone DATA'!$G:$G,BOQ!$B116)*$G116</f>
        <v>#VALUE!</v>
      </c>
      <c r="AH116" s="53" t="e">
        <f>SUMIFS('[20]WorkDone DATA'!$L:$L,'[20]WorkDone DATA'!$N:$N,BOQ!AH$6,'[20]WorkDone DATA'!$G:$G,BOQ!$B116)*$G116</f>
        <v>#VALUE!</v>
      </c>
      <c r="AI116" s="53" t="e">
        <f>SUMIFS('[20]WorkDone DATA'!$L:$L,'[20]WorkDone DATA'!$N:$N,BOQ!AI$6,'[20]WorkDone DATA'!$G:$G,BOQ!$B116)*$G116</f>
        <v>#VALUE!</v>
      </c>
      <c r="AJ116" s="53" t="e">
        <f>SUMIFS('[20]WorkDone DATA'!$L:$L,'[20]WorkDone DATA'!$N:$N,BOQ!AJ$6,'[20]WorkDone DATA'!$G:$G,BOQ!$B116)*$G116</f>
        <v>#VALUE!</v>
      </c>
      <c r="AK116" s="53" t="e">
        <f>SUMIFS('[20]WorkDone DATA'!$L:$L,'[20]WorkDone DATA'!$N:$N,BOQ!AK$6,'[20]WorkDone DATA'!$G:$G,BOQ!$B116)*$G116</f>
        <v>#VALUE!</v>
      </c>
      <c r="AL116" s="53" t="e">
        <f>SUMIFS('[20]WorkDone DATA'!$L:$L,'[20]WorkDone DATA'!$N:$N,BOQ!AL$6,'[20]WorkDone DATA'!$G:$G,BOQ!$B116)*$G116</f>
        <v>#VALUE!</v>
      </c>
      <c r="AM116" s="53" t="e">
        <f>SUMIFS('[20]WorkDone DATA'!$L:$L,'[20]WorkDone DATA'!$N:$N,BOQ!AM$6,'[20]WorkDone DATA'!$G:$G,BOQ!$B116)*$G116</f>
        <v>#VALUE!</v>
      </c>
      <c r="AN116" s="53" t="e">
        <f>SUMIFS('[20]WorkDone DATA'!$L:$L,'[20]WorkDone DATA'!$N:$N,BOQ!AN$6,'[20]WorkDone DATA'!$G:$G,BOQ!$B116)*$G116</f>
        <v>#VALUE!</v>
      </c>
      <c r="AO116" s="53" t="e">
        <f>SUMIFS('[20]WorkDone DATA'!$L:$L,'[20]WorkDone DATA'!$N:$N,BOQ!AO$6,'[20]WorkDone DATA'!$G:$G,BOQ!$B116)*$G116</f>
        <v>#VALUE!</v>
      </c>
      <c r="AP116" s="53" t="e">
        <f>SUMIFS('[20]WorkDone DATA'!$L:$L,'[20]WorkDone DATA'!$N:$N,BOQ!AP$6,'[20]WorkDone DATA'!$G:$G,BOQ!$B116)*$G116</f>
        <v>#VALUE!</v>
      </c>
      <c r="AQ116" s="53" t="e">
        <f>SUMIFS('[20]WorkDone DATA'!$L:$L,'[20]WorkDone DATA'!$N:$N,BOQ!AQ$6,'[20]WorkDone DATA'!$G:$G,BOQ!$B116)*$G116</f>
        <v>#VALUE!</v>
      </c>
      <c r="AR116" s="53" t="e">
        <f>SUMIFS('[20]WorkDone DATA'!$L:$L,'[20]WorkDone DATA'!$N:$N,BOQ!AR$6,'[20]WorkDone DATA'!$G:$G,BOQ!$B116)*$G116</f>
        <v>#VALUE!</v>
      </c>
      <c r="AS116" s="53" t="e">
        <f>SUMIFS('[20]WorkDone DATA'!$L:$L,'[20]WorkDone DATA'!$N:$N,BOQ!AS$6,'[20]WorkDone DATA'!$G:$G,BOQ!$B116)*$G116</f>
        <v>#VALUE!</v>
      </c>
      <c r="AT116" s="53" t="e">
        <f>SUMIFS('[20]WorkDone DATA'!$L:$L,'[20]WorkDone DATA'!$N:$N,BOQ!AT$6,'[20]WorkDone DATA'!$G:$G,BOQ!$B116)*$G116</f>
        <v>#VALUE!</v>
      </c>
      <c r="AU116" s="53" t="e">
        <f>SUMIFS('[20]WorkDone DATA'!$L:$L,'[20]WorkDone DATA'!$N:$N,BOQ!AU$6,'[20]WorkDone DATA'!$G:$G,BOQ!$B116)*$G116</f>
        <v>#VALUE!</v>
      </c>
      <c r="AV116" s="53" t="e">
        <f>SUMIFS('[20]WorkDone DATA'!$L:$L,'[20]WorkDone DATA'!$N:$N,BOQ!AV$6,'[20]WorkDone DATA'!$G:$G,BOQ!$B116)*$G116</f>
        <v>#VALUE!</v>
      </c>
      <c r="AW116" s="53" t="e">
        <f>SUMIFS('[20]WorkDone DATA'!$L:$L,'[20]WorkDone DATA'!$N:$N,BOQ!AW$6,'[20]WorkDone DATA'!$G:$G,BOQ!$B116)*$G116</f>
        <v>#VALUE!</v>
      </c>
      <c r="AX116" s="53" t="e">
        <f>SUMIFS('[20]WorkDone DATA'!$L:$L,'[20]WorkDone DATA'!$N:$N,BOQ!AX$6,'[20]WorkDone DATA'!$G:$G,BOQ!$B116)*$G116</f>
        <v>#VALUE!</v>
      </c>
      <c r="AY116" s="53" t="e">
        <f>SUMIFS('[20]WorkDone DATA'!$L:$L,'[20]WorkDone DATA'!$N:$N,BOQ!AY$6,'[20]WorkDone DATA'!$G:$G,BOQ!$B116)*$G116</f>
        <v>#VALUE!</v>
      </c>
      <c r="AZ116" s="53" t="e">
        <f>SUMIFS('[20]WorkDone DATA'!$L:$L,'[20]WorkDone DATA'!$N:$N,BOQ!AZ$6,'[20]WorkDone DATA'!$G:$G,BOQ!$B116)*$G116</f>
        <v>#VALUE!</v>
      </c>
      <c r="BA116" s="53" t="e">
        <f>SUMIFS('[20]WorkDone DATA'!$L:$L,'[20]WorkDone DATA'!$N:$N,BOQ!BA$6,'[20]WorkDone DATA'!$G:$G,BOQ!$B116)*$G116</f>
        <v>#VALUE!</v>
      </c>
      <c r="BB116" s="53" t="e">
        <f>SUMIFS('[20]WorkDone DATA'!$L:$L,'[20]WorkDone DATA'!$N:$N,BOQ!BB$6,'[20]WorkDone DATA'!$G:$G,BOQ!$B116)*$G116</f>
        <v>#VALUE!</v>
      </c>
      <c r="BC116" s="53" t="e">
        <f>SUMIFS('[20]WorkDone DATA'!$L:$L,'[20]WorkDone DATA'!$N:$N,BOQ!BC$6,'[20]WorkDone DATA'!$G:$G,BOQ!$B116)*$G116</f>
        <v>#VALUE!</v>
      </c>
      <c r="BD116" s="53" t="e">
        <f>SUMIFS('[20]WorkDone DATA'!$L:$L,'[20]WorkDone DATA'!$N:$N,BOQ!BD$6,'[20]WorkDone DATA'!$G:$G,BOQ!$B116)*$G116</f>
        <v>#VALUE!</v>
      </c>
      <c r="BE116" s="53" t="e">
        <f>SUMIFS('[20]WorkDone DATA'!$L:$L,'[20]WorkDone DATA'!$N:$N,BOQ!BE$6,'[20]WorkDone DATA'!$G:$G,BOQ!$B116)*$G116</f>
        <v>#VALUE!</v>
      </c>
      <c r="BF116" s="53" t="e">
        <f>SUMIFS('[20]WorkDone DATA'!$L:$L,'[20]WorkDone DATA'!$N:$N,BOQ!BF$6,'[20]WorkDone DATA'!$G:$G,BOQ!$B116)*$G116</f>
        <v>#VALUE!</v>
      </c>
      <c r="BG116" s="53" t="e">
        <f>SUMIFS('[20]WorkDone DATA'!$L:$L,'[20]WorkDone DATA'!$N:$N,BOQ!BG$6,'[20]WorkDone DATA'!$G:$G,BOQ!$B116)*$G116</f>
        <v>#VALUE!</v>
      </c>
      <c r="BH116" s="53" t="e">
        <f>SUMIFS('[20]WorkDone DATA'!$L:$L,'[20]WorkDone DATA'!$N:$N,BOQ!BH$6,'[20]WorkDone DATA'!$G:$G,BOQ!$B116)*$G116</f>
        <v>#VALUE!</v>
      </c>
      <c r="BI116" s="53" t="e">
        <f>SUMIFS('[20]WorkDone DATA'!$L:$L,'[20]WorkDone DATA'!$N:$N,BOQ!BI$6,'[20]WorkDone DATA'!$G:$G,BOQ!$B116)*$G116</f>
        <v>#VALUE!</v>
      </c>
      <c r="BJ116" s="53" t="e">
        <f>SUMIFS('[20]WorkDone DATA'!$L:$L,'[20]WorkDone DATA'!$N:$N,BOQ!BJ$6,'[20]WorkDone DATA'!$G:$G,BOQ!$B116)*$G116</f>
        <v>#VALUE!</v>
      </c>
      <c r="BK116" s="53" t="e">
        <f>SUMIFS('[20]WorkDone DATA'!$L:$L,'[20]WorkDone DATA'!$N:$N,BOQ!BK$6,'[20]WorkDone DATA'!$G:$G,BOQ!$B116)*$G116</f>
        <v>#VALUE!</v>
      </c>
      <c r="BL116" s="53" t="e">
        <f>SUMIFS('[20]WorkDone DATA'!$L:$L,'[20]WorkDone DATA'!$N:$N,BOQ!BL$6,'[20]WorkDone DATA'!$G:$G,BOQ!$B116)*$G116</f>
        <v>#VALUE!</v>
      </c>
      <c r="BM116" s="53" t="e">
        <f>SUMIFS('[20]WorkDone DATA'!$L:$L,'[20]WorkDone DATA'!$N:$N,BOQ!BM$6,'[20]WorkDone DATA'!$G:$G,BOQ!$B116)*$G116</f>
        <v>#VALUE!</v>
      </c>
      <c r="BN116" s="53" t="e">
        <f>SUMIFS('[20]WorkDone DATA'!$L:$L,'[20]WorkDone DATA'!$N:$N,BOQ!BN$6,'[20]WorkDone DATA'!$G:$G,BOQ!$B116)*$G116</f>
        <v>#VALUE!</v>
      </c>
      <c r="BO116" s="53" t="e">
        <f>SUMIFS('[20]WorkDone DATA'!$L:$L,'[20]WorkDone DATA'!$N:$N,BOQ!BO$6,'[20]WorkDone DATA'!$G:$G,BOQ!$B116)*$G116</f>
        <v>#VALUE!</v>
      </c>
      <c r="BP116" s="53" t="e">
        <f>SUMIFS('[20]WorkDone DATA'!$L:$L,'[20]WorkDone DATA'!$N:$N,BOQ!BP$6,'[20]WorkDone DATA'!$G:$G,BOQ!$B116)*$G116</f>
        <v>#VALUE!</v>
      </c>
      <c r="BQ116" s="53" t="e">
        <f>SUMIFS('[20]WorkDone DATA'!$L:$L,'[20]WorkDone DATA'!$N:$N,BOQ!BQ$6,'[20]WorkDone DATA'!$G:$G,BOQ!$B116)*$G116</f>
        <v>#VALUE!</v>
      </c>
      <c r="BR116" s="53" t="e">
        <f>SUMIFS('[20]WorkDone DATA'!$L:$L,'[20]WorkDone DATA'!$N:$N,BOQ!BR$6,'[20]WorkDone DATA'!$G:$G,BOQ!$B116)*$G116</f>
        <v>#VALUE!</v>
      </c>
      <c r="BS116" s="53" t="e">
        <f>SUMIFS('[20]WorkDone DATA'!$L:$L,'[20]WorkDone DATA'!$N:$N,BOQ!BS$6,'[20]WorkDone DATA'!$G:$G,BOQ!$B116)*$G116</f>
        <v>#VALUE!</v>
      </c>
      <c r="BT116" s="53" t="e">
        <f>SUMIFS('[20]WorkDone DATA'!$L:$L,'[20]WorkDone DATA'!$N:$N,BOQ!BT$6,'[20]WorkDone DATA'!$G:$G,BOQ!$B116)*$G116</f>
        <v>#VALUE!</v>
      </c>
      <c r="BU116" s="53" t="e">
        <f>SUMIFS('[20]WorkDone DATA'!$L:$L,'[20]WorkDone DATA'!$N:$N,BOQ!BU$6,'[20]WorkDone DATA'!$G:$G,BOQ!$B116)*$G116</f>
        <v>#VALUE!</v>
      </c>
      <c r="BV116" s="53" t="e">
        <f>SUMIFS('[20]WorkDone DATA'!$L:$L,'[20]WorkDone DATA'!$N:$N,BOQ!BV$6,'[20]WorkDone DATA'!$G:$G,BOQ!$B116)*$G116</f>
        <v>#VALUE!</v>
      </c>
      <c r="BW116" s="53" t="e">
        <f>SUMIFS('[20]WorkDone DATA'!$L:$L,'[20]WorkDone DATA'!$N:$N,BOQ!BW$6,'[20]WorkDone DATA'!$G:$G,BOQ!$B116)*$G116</f>
        <v>#VALUE!</v>
      </c>
      <c r="BX116" s="53" t="e">
        <f>SUMIFS('[20]WorkDone DATA'!$L:$L,'[20]WorkDone DATA'!$N:$N,BOQ!BX$6,'[20]WorkDone DATA'!$G:$G,BOQ!$B116)*$G116</f>
        <v>#VALUE!</v>
      </c>
    </row>
    <row r="117" spans="1:76" ht="15.6" x14ac:dyDescent="0.35">
      <c r="A117" s="1"/>
      <c r="B117" s="42"/>
      <c r="C117" s="148"/>
      <c r="D117" s="51"/>
      <c r="E117" s="51"/>
      <c r="F117" s="45"/>
      <c r="G117" s="52"/>
      <c r="H117" s="53">
        <f t="shared" si="8"/>
        <v>0</v>
      </c>
      <c r="K117" s="214"/>
      <c r="L117" s="220" t="e">
        <f t="shared" si="9"/>
        <v>#VALUE!</v>
      </c>
      <c r="M117" s="221" t="e">
        <f t="shared" si="10"/>
        <v>#VALUE!</v>
      </c>
      <c r="N117" s="222"/>
      <c r="O117" s="214">
        <f t="shared" si="11"/>
        <v>0</v>
      </c>
      <c r="P117" s="215" t="e">
        <f t="shared" si="12"/>
        <v>#VALUE!</v>
      </c>
      <c r="Q117" s="218"/>
      <c r="R117" s="217" t="e">
        <f>SUMIFS('[20]WorkDone DATA'!$L:$L,'[20]WorkDone DATA'!$N:$N,BOQ!S$6,'[20]WorkDone DATA'!$G:$G,BOQ!$B117)</f>
        <v>#VALUE!</v>
      </c>
      <c r="S117" s="53" t="e">
        <f t="shared" si="13"/>
        <v>#VALUE!</v>
      </c>
      <c r="T117" s="217" t="e">
        <f>SUMIFS('[20]WorkDone DATA'!$L:$L,'[20]WorkDone DATA'!$N:$N,BOQ!U$6,'[20]WorkDone DATA'!$G:$G,BOQ!$B117)</f>
        <v>#VALUE!</v>
      </c>
      <c r="U117" s="53" t="e">
        <f t="shared" si="14"/>
        <v>#VALUE!</v>
      </c>
      <c r="V117" s="217"/>
      <c r="W117" s="53" t="e">
        <f>SUMIFS('[20]WorkDone DATA'!$L:$L,'[20]WorkDone DATA'!$N:$N,BOQ!W$6,'[20]WorkDone DATA'!$G:$G,BOQ!$B117)*$G117</f>
        <v>#VALUE!</v>
      </c>
      <c r="X117" s="217"/>
      <c r="Y117" s="53" t="e">
        <f>SUMIFS('[20]WorkDone DATA'!$L:$L,'[20]WorkDone DATA'!$N:$N,BOQ!Y$6,'[20]WorkDone DATA'!$G:$G,BOQ!$B117)*$G117</f>
        <v>#VALUE!</v>
      </c>
      <c r="Z117" s="217"/>
      <c r="AA117" s="53" t="e">
        <f>SUMIFS('[20]WorkDone DATA'!$L:$L,'[20]WorkDone DATA'!$N:$N,BOQ!AA$6,'[20]WorkDone DATA'!$G:$G,BOQ!$B117)*$G117</f>
        <v>#VALUE!</v>
      </c>
      <c r="AB117" s="53" t="e">
        <f>SUMIFS('[20]WorkDone DATA'!$L:$L,'[20]WorkDone DATA'!$N:$N,BOQ!AB$6,'[20]WorkDone DATA'!$G:$G,BOQ!$B117)*$G117</f>
        <v>#VALUE!</v>
      </c>
      <c r="AC117" s="53" t="e">
        <f>SUMIFS('[20]WorkDone DATA'!$L:$L,'[20]WorkDone DATA'!$N:$N,BOQ!AC$6,'[20]WorkDone DATA'!$G:$G,BOQ!$B117)*$G117</f>
        <v>#VALUE!</v>
      </c>
      <c r="AD117" s="53" t="e">
        <f>SUMIFS('[20]WorkDone DATA'!$L:$L,'[20]WorkDone DATA'!$N:$N,BOQ!AD$6,'[20]WorkDone DATA'!$G:$G,BOQ!$B117)*$G117</f>
        <v>#VALUE!</v>
      </c>
      <c r="AE117" s="53" t="e">
        <f>SUMIFS('[20]WorkDone DATA'!$L:$L,'[20]WorkDone DATA'!$N:$N,BOQ!AE$6,'[20]WorkDone DATA'!$G:$G,BOQ!$B117)*$G117</f>
        <v>#VALUE!</v>
      </c>
      <c r="AF117" s="53" t="e">
        <f>SUMIFS('[20]WorkDone DATA'!$L:$L,'[20]WorkDone DATA'!$N:$N,BOQ!AF$6,'[20]WorkDone DATA'!$G:$G,BOQ!$B117)*$G117</f>
        <v>#VALUE!</v>
      </c>
      <c r="AG117" s="53" t="e">
        <f>SUMIFS('[20]WorkDone DATA'!$L:$L,'[20]WorkDone DATA'!$N:$N,BOQ!AG$6,'[20]WorkDone DATA'!$G:$G,BOQ!$B117)*$G117</f>
        <v>#VALUE!</v>
      </c>
      <c r="AH117" s="53" t="e">
        <f>SUMIFS('[20]WorkDone DATA'!$L:$L,'[20]WorkDone DATA'!$N:$N,BOQ!AH$6,'[20]WorkDone DATA'!$G:$G,BOQ!$B117)*$G117</f>
        <v>#VALUE!</v>
      </c>
      <c r="AI117" s="53" t="e">
        <f>SUMIFS('[20]WorkDone DATA'!$L:$L,'[20]WorkDone DATA'!$N:$N,BOQ!AI$6,'[20]WorkDone DATA'!$G:$G,BOQ!$B117)*$G117</f>
        <v>#VALUE!</v>
      </c>
      <c r="AJ117" s="53" t="e">
        <f>SUMIFS('[20]WorkDone DATA'!$L:$L,'[20]WorkDone DATA'!$N:$N,BOQ!AJ$6,'[20]WorkDone DATA'!$G:$G,BOQ!$B117)*$G117</f>
        <v>#VALUE!</v>
      </c>
      <c r="AK117" s="53" t="e">
        <f>SUMIFS('[20]WorkDone DATA'!$L:$L,'[20]WorkDone DATA'!$N:$N,BOQ!AK$6,'[20]WorkDone DATA'!$G:$G,BOQ!$B117)*$G117</f>
        <v>#VALUE!</v>
      </c>
      <c r="AL117" s="53" t="e">
        <f>SUMIFS('[20]WorkDone DATA'!$L:$L,'[20]WorkDone DATA'!$N:$N,BOQ!AL$6,'[20]WorkDone DATA'!$G:$G,BOQ!$B117)*$G117</f>
        <v>#VALUE!</v>
      </c>
      <c r="AM117" s="53" t="e">
        <f>SUMIFS('[20]WorkDone DATA'!$L:$L,'[20]WorkDone DATA'!$N:$N,BOQ!AM$6,'[20]WorkDone DATA'!$G:$G,BOQ!$B117)*$G117</f>
        <v>#VALUE!</v>
      </c>
      <c r="AN117" s="53" t="e">
        <f>SUMIFS('[20]WorkDone DATA'!$L:$L,'[20]WorkDone DATA'!$N:$N,BOQ!AN$6,'[20]WorkDone DATA'!$G:$G,BOQ!$B117)*$G117</f>
        <v>#VALUE!</v>
      </c>
      <c r="AO117" s="53" t="e">
        <f>SUMIFS('[20]WorkDone DATA'!$L:$L,'[20]WorkDone DATA'!$N:$N,BOQ!AO$6,'[20]WorkDone DATA'!$G:$G,BOQ!$B117)*$G117</f>
        <v>#VALUE!</v>
      </c>
      <c r="AP117" s="53" t="e">
        <f>SUMIFS('[20]WorkDone DATA'!$L:$L,'[20]WorkDone DATA'!$N:$N,BOQ!AP$6,'[20]WorkDone DATA'!$G:$G,BOQ!$B117)*$G117</f>
        <v>#VALUE!</v>
      </c>
      <c r="AQ117" s="53" t="e">
        <f>SUMIFS('[20]WorkDone DATA'!$L:$L,'[20]WorkDone DATA'!$N:$N,BOQ!AQ$6,'[20]WorkDone DATA'!$G:$G,BOQ!$B117)*$G117</f>
        <v>#VALUE!</v>
      </c>
      <c r="AR117" s="53" t="e">
        <f>SUMIFS('[20]WorkDone DATA'!$L:$L,'[20]WorkDone DATA'!$N:$N,BOQ!AR$6,'[20]WorkDone DATA'!$G:$G,BOQ!$B117)*$G117</f>
        <v>#VALUE!</v>
      </c>
      <c r="AS117" s="53" t="e">
        <f>SUMIFS('[20]WorkDone DATA'!$L:$L,'[20]WorkDone DATA'!$N:$N,BOQ!AS$6,'[20]WorkDone DATA'!$G:$G,BOQ!$B117)*$G117</f>
        <v>#VALUE!</v>
      </c>
      <c r="AT117" s="53" t="e">
        <f>SUMIFS('[20]WorkDone DATA'!$L:$L,'[20]WorkDone DATA'!$N:$N,BOQ!AT$6,'[20]WorkDone DATA'!$G:$G,BOQ!$B117)*$G117</f>
        <v>#VALUE!</v>
      </c>
      <c r="AU117" s="53" t="e">
        <f>SUMIFS('[20]WorkDone DATA'!$L:$L,'[20]WorkDone DATA'!$N:$N,BOQ!AU$6,'[20]WorkDone DATA'!$G:$G,BOQ!$B117)*$G117</f>
        <v>#VALUE!</v>
      </c>
      <c r="AV117" s="53" t="e">
        <f>SUMIFS('[20]WorkDone DATA'!$L:$L,'[20]WorkDone DATA'!$N:$N,BOQ!AV$6,'[20]WorkDone DATA'!$G:$G,BOQ!$B117)*$G117</f>
        <v>#VALUE!</v>
      </c>
      <c r="AW117" s="53" t="e">
        <f>SUMIFS('[20]WorkDone DATA'!$L:$L,'[20]WorkDone DATA'!$N:$N,BOQ!AW$6,'[20]WorkDone DATA'!$G:$G,BOQ!$B117)*$G117</f>
        <v>#VALUE!</v>
      </c>
      <c r="AX117" s="53" t="e">
        <f>SUMIFS('[20]WorkDone DATA'!$L:$L,'[20]WorkDone DATA'!$N:$N,BOQ!AX$6,'[20]WorkDone DATA'!$G:$G,BOQ!$B117)*$G117</f>
        <v>#VALUE!</v>
      </c>
      <c r="AY117" s="53" t="e">
        <f>SUMIFS('[20]WorkDone DATA'!$L:$L,'[20]WorkDone DATA'!$N:$N,BOQ!AY$6,'[20]WorkDone DATA'!$G:$G,BOQ!$B117)*$G117</f>
        <v>#VALUE!</v>
      </c>
      <c r="AZ117" s="53" t="e">
        <f>SUMIFS('[20]WorkDone DATA'!$L:$L,'[20]WorkDone DATA'!$N:$N,BOQ!AZ$6,'[20]WorkDone DATA'!$G:$G,BOQ!$B117)*$G117</f>
        <v>#VALUE!</v>
      </c>
      <c r="BA117" s="53" t="e">
        <f>SUMIFS('[20]WorkDone DATA'!$L:$L,'[20]WorkDone DATA'!$N:$N,BOQ!BA$6,'[20]WorkDone DATA'!$G:$G,BOQ!$B117)*$G117</f>
        <v>#VALUE!</v>
      </c>
      <c r="BB117" s="53" t="e">
        <f>SUMIFS('[20]WorkDone DATA'!$L:$L,'[20]WorkDone DATA'!$N:$N,BOQ!BB$6,'[20]WorkDone DATA'!$G:$G,BOQ!$B117)*$G117</f>
        <v>#VALUE!</v>
      </c>
      <c r="BC117" s="53" t="e">
        <f>SUMIFS('[20]WorkDone DATA'!$L:$L,'[20]WorkDone DATA'!$N:$N,BOQ!BC$6,'[20]WorkDone DATA'!$G:$G,BOQ!$B117)*$G117</f>
        <v>#VALUE!</v>
      </c>
      <c r="BD117" s="53" t="e">
        <f>SUMIFS('[20]WorkDone DATA'!$L:$L,'[20]WorkDone DATA'!$N:$N,BOQ!BD$6,'[20]WorkDone DATA'!$G:$G,BOQ!$B117)*$G117</f>
        <v>#VALUE!</v>
      </c>
      <c r="BE117" s="53" t="e">
        <f>SUMIFS('[20]WorkDone DATA'!$L:$L,'[20]WorkDone DATA'!$N:$N,BOQ!BE$6,'[20]WorkDone DATA'!$G:$G,BOQ!$B117)*$G117</f>
        <v>#VALUE!</v>
      </c>
      <c r="BF117" s="53" t="e">
        <f>SUMIFS('[20]WorkDone DATA'!$L:$L,'[20]WorkDone DATA'!$N:$N,BOQ!BF$6,'[20]WorkDone DATA'!$G:$G,BOQ!$B117)*$G117</f>
        <v>#VALUE!</v>
      </c>
      <c r="BG117" s="53" t="e">
        <f>SUMIFS('[20]WorkDone DATA'!$L:$L,'[20]WorkDone DATA'!$N:$N,BOQ!BG$6,'[20]WorkDone DATA'!$G:$G,BOQ!$B117)*$G117</f>
        <v>#VALUE!</v>
      </c>
      <c r="BH117" s="53" t="e">
        <f>SUMIFS('[20]WorkDone DATA'!$L:$L,'[20]WorkDone DATA'!$N:$N,BOQ!BH$6,'[20]WorkDone DATA'!$G:$G,BOQ!$B117)*$G117</f>
        <v>#VALUE!</v>
      </c>
      <c r="BI117" s="53" t="e">
        <f>SUMIFS('[20]WorkDone DATA'!$L:$L,'[20]WorkDone DATA'!$N:$N,BOQ!BI$6,'[20]WorkDone DATA'!$G:$G,BOQ!$B117)*$G117</f>
        <v>#VALUE!</v>
      </c>
      <c r="BJ117" s="53" t="e">
        <f>SUMIFS('[20]WorkDone DATA'!$L:$L,'[20]WorkDone DATA'!$N:$N,BOQ!BJ$6,'[20]WorkDone DATA'!$G:$G,BOQ!$B117)*$G117</f>
        <v>#VALUE!</v>
      </c>
      <c r="BK117" s="53" t="e">
        <f>SUMIFS('[20]WorkDone DATA'!$L:$L,'[20]WorkDone DATA'!$N:$N,BOQ!BK$6,'[20]WorkDone DATA'!$G:$G,BOQ!$B117)*$G117</f>
        <v>#VALUE!</v>
      </c>
      <c r="BL117" s="53" t="e">
        <f>SUMIFS('[20]WorkDone DATA'!$L:$L,'[20]WorkDone DATA'!$N:$N,BOQ!BL$6,'[20]WorkDone DATA'!$G:$G,BOQ!$B117)*$G117</f>
        <v>#VALUE!</v>
      </c>
      <c r="BM117" s="53" t="e">
        <f>SUMIFS('[20]WorkDone DATA'!$L:$L,'[20]WorkDone DATA'!$N:$N,BOQ!BM$6,'[20]WorkDone DATA'!$G:$G,BOQ!$B117)*$G117</f>
        <v>#VALUE!</v>
      </c>
      <c r="BN117" s="53" t="e">
        <f>SUMIFS('[20]WorkDone DATA'!$L:$L,'[20]WorkDone DATA'!$N:$N,BOQ!BN$6,'[20]WorkDone DATA'!$G:$G,BOQ!$B117)*$G117</f>
        <v>#VALUE!</v>
      </c>
      <c r="BO117" s="53" t="e">
        <f>SUMIFS('[20]WorkDone DATA'!$L:$L,'[20]WorkDone DATA'!$N:$N,BOQ!BO$6,'[20]WorkDone DATA'!$G:$G,BOQ!$B117)*$G117</f>
        <v>#VALUE!</v>
      </c>
      <c r="BP117" s="53" t="e">
        <f>SUMIFS('[20]WorkDone DATA'!$L:$L,'[20]WorkDone DATA'!$N:$N,BOQ!BP$6,'[20]WorkDone DATA'!$G:$G,BOQ!$B117)*$G117</f>
        <v>#VALUE!</v>
      </c>
      <c r="BQ117" s="53" t="e">
        <f>SUMIFS('[20]WorkDone DATA'!$L:$L,'[20]WorkDone DATA'!$N:$N,BOQ!BQ$6,'[20]WorkDone DATA'!$G:$G,BOQ!$B117)*$G117</f>
        <v>#VALUE!</v>
      </c>
      <c r="BR117" s="53" t="e">
        <f>SUMIFS('[20]WorkDone DATA'!$L:$L,'[20]WorkDone DATA'!$N:$N,BOQ!BR$6,'[20]WorkDone DATA'!$G:$G,BOQ!$B117)*$G117</f>
        <v>#VALUE!</v>
      </c>
      <c r="BS117" s="53" t="e">
        <f>SUMIFS('[20]WorkDone DATA'!$L:$L,'[20]WorkDone DATA'!$N:$N,BOQ!BS$6,'[20]WorkDone DATA'!$G:$G,BOQ!$B117)*$G117</f>
        <v>#VALUE!</v>
      </c>
      <c r="BT117" s="53" t="e">
        <f>SUMIFS('[20]WorkDone DATA'!$L:$L,'[20]WorkDone DATA'!$N:$N,BOQ!BT$6,'[20]WorkDone DATA'!$G:$G,BOQ!$B117)*$G117</f>
        <v>#VALUE!</v>
      </c>
      <c r="BU117" s="53" t="e">
        <f>SUMIFS('[20]WorkDone DATA'!$L:$L,'[20]WorkDone DATA'!$N:$N,BOQ!BU$6,'[20]WorkDone DATA'!$G:$G,BOQ!$B117)*$G117</f>
        <v>#VALUE!</v>
      </c>
      <c r="BV117" s="53" t="e">
        <f>SUMIFS('[20]WorkDone DATA'!$L:$L,'[20]WorkDone DATA'!$N:$N,BOQ!BV$6,'[20]WorkDone DATA'!$G:$G,BOQ!$B117)*$G117</f>
        <v>#VALUE!</v>
      </c>
      <c r="BW117" s="53" t="e">
        <f>SUMIFS('[20]WorkDone DATA'!$L:$L,'[20]WorkDone DATA'!$N:$N,BOQ!BW$6,'[20]WorkDone DATA'!$G:$G,BOQ!$B117)*$G117</f>
        <v>#VALUE!</v>
      </c>
      <c r="BX117" s="53" t="e">
        <f>SUMIFS('[20]WorkDone DATA'!$L:$L,'[20]WorkDone DATA'!$N:$N,BOQ!BX$6,'[20]WorkDone DATA'!$G:$G,BOQ!$B117)*$G117</f>
        <v>#VALUE!</v>
      </c>
    </row>
    <row r="118" spans="1:76" ht="15.6" x14ac:dyDescent="0.35">
      <c r="A118" s="1"/>
      <c r="B118" s="42"/>
      <c r="C118" s="50" t="s">
        <v>107</v>
      </c>
      <c r="D118" s="51"/>
      <c r="E118" s="51"/>
      <c r="F118" s="45"/>
      <c r="G118" s="52"/>
      <c r="H118" s="53">
        <f t="shared" si="8"/>
        <v>0</v>
      </c>
      <c r="K118" s="214"/>
      <c r="L118" s="220" t="e">
        <f t="shared" si="9"/>
        <v>#VALUE!</v>
      </c>
      <c r="M118" s="221" t="e">
        <f t="shared" si="10"/>
        <v>#VALUE!</v>
      </c>
      <c r="N118" s="222"/>
      <c r="O118" s="214">
        <f t="shared" si="11"/>
        <v>0</v>
      </c>
      <c r="P118" s="215" t="e">
        <f t="shared" si="12"/>
        <v>#VALUE!</v>
      </c>
      <c r="Q118" s="218"/>
      <c r="R118" s="217" t="e">
        <f>SUMIFS('[20]WorkDone DATA'!$L:$L,'[20]WorkDone DATA'!$N:$N,BOQ!S$6,'[20]WorkDone DATA'!$G:$G,BOQ!$B118)</f>
        <v>#VALUE!</v>
      </c>
      <c r="S118" s="53" t="e">
        <f t="shared" si="13"/>
        <v>#VALUE!</v>
      </c>
      <c r="T118" s="217" t="e">
        <f>SUMIFS('[20]WorkDone DATA'!$L:$L,'[20]WorkDone DATA'!$N:$N,BOQ!U$6,'[20]WorkDone DATA'!$G:$G,BOQ!$B118)</f>
        <v>#VALUE!</v>
      </c>
      <c r="U118" s="53" t="e">
        <f t="shared" si="14"/>
        <v>#VALUE!</v>
      </c>
      <c r="V118" s="217"/>
      <c r="W118" s="53" t="e">
        <f>SUMIFS('[20]WorkDone DATA'!$L:$L,'[20]WorkDone DATA'!$N:$N,BOQ!W$6,'[20]WorkDone DATA'!$G:$G,BOQ!$B118)*$G118</f>
        <v>#VALUE!</v>
      </c>
      <c r="X118" s="217"/>
      <c r="Y118" s="53" t="e">
        <f>SUMIFS('[20]WorkDone DATA'!$L:$L,'[20]WorkDone DATA'!$N:$N,BOQ!Y$6,'[20]WorkDone DATA'!$G:$G,BOQ!$B118)*$G118</f>
        <v>#VALUE!</v>
      </c>
      <c r="Z118" s="217"/>
      <c r="AA118" s="53" t="e">
        <f>SUMIFS('[20]WorkDone DATA'!$L:$L,'[20]WorkDone DATA'!$N:$N,BOQ!AA$6,'[20]WorkDone DATA'!$G:$G,BOQ!$B118)*$G118</f>
        <v>#VALUE!</v>
      </c>
      <c r="AB118" s="53" t="e">
        <f>SUMIFS('[20]WorkDone DATA'!$L:$L,'[20]WorkDone DATA'!$N:$N,BOQ!AB$6,'[20]WorkDone DATA'!$G:$G,BOQ!$B118)*$G118</f>
        <v>#VALUE!</v>
      </c>
      <c r="AC118" s="53" t="e">
        <f>SUMIFS('[20]WorkDone DATA'!$L:$L,'[20]WorkDone DATA'!$N:$N,BOQ!AC$6,'[20]WorkDone DATA'!$G:$G,BOQ!$B118)*$G118</f>
        <v>#VALUE!</v>
      </c>
      <c r="AD118" s="53" t="e">
        <f>SUMIFS('[20]WorkDone DATA'!$L:$L,'[20]WorkDone DATA'!$N:$N,BOQ!AD$6,'[20]WorkDone DATA'!$G:$G,BOQ!$B118)*$G118</f>
        <v>#VALUE!</v>
      </c>
      <c r="AE118" s="53" t="e">
        <f>SUMIFS('[20]WorkDone DATA'!$L:$L,'[20]WorkDone DATA'!$N:$N,BOQ!AE$6,'[20]WorkDone DATA'!$G:$G,BOQ!$B118)*$G118</f>
        <v>#VALUE!</v>
      </c>
      <c r="AF118" s="53" t="e">
        <f>SUMIFS('[20]WorkDone DATA'!$L:$L,'[20]WorkDone DATA'!$N:$N,BOQ!AF$6,'[20]WorkDone DATA'!$G:$G,BOQ!$B118)*$G118</f>
        <v>#VALUE!</v>
      </c>
      <c r="AG118" s="53" t="e">
        <f>SUMIFS('[20]WorkDone DATA'!$L:$L,'[20]WorkDone DATA'!$N:$N,BOQ!AG$6,'[20]WorkDone DATA'!$G:$G,BOQ!$B118)*$G118</f>
        <v>#VALUE!</v>
      </c>
      <c r="AH118" s="53" t="e">
        <f>SUMIFS('[20]WorkDone DATA'!$L:$L,'[20]WorkDone DATA'!$N:$N,BOQ!AH$6,'[20]WorkDone DATA'!$G:$G,BOQ!$B118)*$G118</f>
        <v>#VALUE!</v>
      </c>
      <c r="AI118" s="53" t="e">
        <f>SUMIFS('[20]WorkDone DATA'!$L:$L,'[20]WorkDone DATA'!$N:$N,BOQ!AI$6,'[20]WorkDone DATA'!$G:$G,BOQ!$B118)*$G118</f>
        <v>#VALUE!</v>
      </c>
      <c r="AJ118" s="53" t="e">
        <f>SUMIFS('[20]WorkDone DATA'!$L:$L,'[20]WorkDone DATA'!$N:$N,BOQ!AJ$6,'[20]WorkDone DATA'!$G:$G,BOQ!$B118)*$G118</f>
        <v>#VALUE!</v>
      </c>
      <c r="AK118" s="53" t="e">
        <f>SUMIFS('[20]WorkDone DATA'!$L:$L,'[20]WorkDone DATA'!$N:$N,BOQ!AK$6,'[20]WorkDone DATA'!$G:$G,BOQ!$B118)*$G118</f>
        <v>#VALUE!</v>
      </c>
      <c r="AL118" s="53" t="e">
        <f>SUMIFS('[20]WorkDone DATA'!$L:$L,'[20]WorkDone DATA'!$N:$N,BOQ!AL$6,'[20]WorkDone DATA'!$G:$G,BOQ!$B118)*$G118</f>
        <v>#VALUE!</v>
      </c>
      <c r="AM118" s="53" t="e">
        <f>SUMIFS('[20]WorkDone DATA'!$L:$L,'[20]WorkDone DATA'!$N:$N,BOQ!AM$6,'[20]WorkDone DATA'!$G:$G,BOQ!$B118)*$G118</f>
        <v>#VALUE!</v>
      </c>
      <c r="AN118" s="53" t="e">
        <f>SUMIFS('[20]WorkDone DATA'!$L:$L,'[20]WorkDone DATA'!$N:$N,BOQ!AN$6,'[20]WorkDone DATA'!$G:$G,BOQ!$B118)*$G118</f>
        <v>#VALUE!</v>
      </c>
      <c r="AO118" s="53" t="e">
        <f>SUMIFS('[20]WorkDone DATA'!$L:$L,'[20]WorkDone DATA'!$N:$N,BOQ!AO$6,'[20]WorkDone DATA'!$G:$G,BOQ!$B118)*$G118</f>
        <v>#VALUE!</v>
      </c>
      <c r="AP118" s="53" t="e">
        <f>SUMIFS('[20]WorkDone DATA'!$L:$L,'[20]WorkDone DATA'!$N:$N,BOQ!AP$6,'[20]WorkDone DATA'!$G:$G,BOQ!$B118)*$G118</f>
        <v>#VALUE!</v>
      </c>
      <c r="AQ118" s="53" t="e">
        <f>SUMIFS('[20]WorkDone DATA'!$L:$L,'[20]WorkDone DATA'!$N:$N,BOQ!AQ$6,'[20]WorkDone DATA'!$G:$G,BOQ!$B118)*$G118</f>
        <v>#VALUE!</v>
      </c>
      <c r="AR118" s="53" t="e">
        <f>SUMIFS('[20]WorkDone DATA'!$L:$L,'[20]WorkDone DATA'!$N:$N,BOQ!AR$6,'[20]WorkDone DATA'!$G:$G,BOQ!$B118)*$G118</f>
        <v>#VALUE!</v>
      </c>
      <c r="AS118" s="53" t="e">
        <f>SUMIFS('[20]WorkDone DATA'!$L:$L,'[20]WorkDone DATA'!$N:$N,BOQ!AS$6,'[20]WorkDone DATA'!$G:$G,BOQ!$B118)*$G118</f>
        <v>#VALUE!</v>
      </c>
      <c r="AT118" s="53" t="e">
        <f>SUMIFS('[20]WorkDone DATA'!$L:$L,'[20]WorkDone DATA'!$N:$N,BOQ!AT$6,'[20]WorkDone DATA'!$G:$G,BOQ!$B118)*$G118</f>
        <v>#VALUE!</v>
      </c>
      <c r="AU118" s="53" t="e">
        <f>SUMIFS('[20]WorkDone DATA'!$L:$L,'[20]WorkDone DATA'!$N:$N,BOQ!AU$6,'[20]WorkDone DATA'!$G:$G,BOQ!$B118)*$G118</f>
        <v>#VALUE!</v>
      </c>
      <c r="AV118" s="53" t="e">
        <f>SUMIFS('[20]WorkDone DATA'!$L:$L,'[20]WorkDone DATA'!$N:$N,BOQ!AV$6,'[20]WorkDone DATA'!$G:$G,BOQ!$B118)*$G118</f>
        <v>#VALUE!</v>
      </c>
      <c r="AW118" s="53" t="e">
        <f>SUMIFS('[20]WorkDone DATA'!$L:$L,'[20]WorkDone DATA'!$N:$N,BOQ!AW$6,'[20]WorkDone DATA'!$G:$G,BOQ!$B118)*$G118</f>
        <v>#VALUE!</v>
      </c>
      <c r="AX118" s="53" t="e">
        <f>SUMIFS('[20]WorkDone DATA'!$L:$L,'[20]WorkDone DATA'!$N:$N,BOQ!AX$6,'[20]WorkDone DATA'!$G:$G,BOQ!$B118)*$G118</f>
        <v>#VALUE!</v>
      </c>
      <c r="AY118" s="53" t="e">
        <f>SUMIFS('[20]WorkDone DATA'!$L:$L,'[20]WorkDone DATA'!$N:$N,BOQ!AY$6,'[20]WorkDone DATA'!$G:$G,BOQ!$B118)*$G118</f>
        <v>#VALUE!</v>
      </c>
      <c r="AZ118" s="53" t="e">
        <f>SUMIFS('[20]WorkDone DATA'!$L:$L,'[20]WorkDone DATA'!$N:$N,BOQ!AZ$6,'[20]WorkDone DATA'!$G:$G,BOQ!$B118)*$G118</f>
        <v>#VALUE!</v>
      </c>
      <c r="BA118" s="53" t="e">
        <f>SUMIFS('[20]WorkDone DATA'!$L:$L,'[20]WorkDone DATA'!$N:$N,BOQ!BA$6,'[20]WorkDone DATA'!$G:$G,BOQ!$B118)*$G118</f>
        <v>#VALUE!</v>
      </c>
      <c r="BB118" s="53" t="e">
        <f>SUMIFS('[20]WorkDone DATA'!$L:$L,'[20]WorkDone DATA'!$N:$N,BOQ!BB$6,'[20]WorkDone DATA'!$G:$G,BOQ!$B118)*$G118</f>
        <v>#VALUE!</v>
      </c>
      <c r="BC118" s="53" t="e">
        <f>SUMIFS('[20]WorkDone DATA'!$L:$L,'[20]WorkDone DATA'!$N:$N,BOQ!BC$6,'[20]WorkDone DATA'!$G:$G,BOQ!$B118)*$G118</f>
        <v>#VALUE!</v>
      </c>
      <c r="BD118" s="53" t="e">
        <f>SUMIFS('[20]WorkDone DATA'!$L:$L,'[20]WorkDone DATA'!$N:$N,BOQ!BD$6,'[20]WorkDone DATA'!$G:$G,BOQ!$B118)*$G118</f>
        <v>#VALUE!</v>
      </c>
      <c r="BE118" s="53" t="e">
        <f>SUMIFS('[20]WorkDone DATA'!$L:$L,'[20]WorkDone DATA'!$N:$N,BOQ!BE$6,'[20]WorkDone DATA'!$G:$G,BOQ!$B118)*$G118</f>
        <v>#VALUE!</v>
      </c>
      <c r="BF118" s="53" t="e">
        <f>SUMIFS('[20]WorkDone DATA'!$L:$L,'[20]WorkDone DATA'!$N:$N,BOQ!BF$6,'[20]WorkDone DATA'!$G:$G,BOQ!$B118)*$G118</f>
        <v>#VALUE!</v>
      </c>
      <c r="BG118" s="53" t="e">
        <f>SUMIFS('[20]WorkDone DATA'!$L:$L,'[20]WorkDone DATA'!$N:$N,BOQ!BG$6,'[20]WorkDone DATA'!$G:$G,BOQ!$B118)*$G118</f>
        <v>#VALUE!</v>
      </c>
      <c r="BH118" s="53" t="e">
        <f>SUMIFS('[20]WorkDone DATA'!$L:$L,'[20]WorkDone DATA'!$N:$N,BOQ!BH$6,'[20]WorkDone DATA'!$G:$G,BOQ!$B118)*$G118</f>
        <v>#VALUE!</v>
      </c>
      <c r="BI118" s="53" t="e">
        <f>SUMIFS('[20]WorkDone DATA'!$L:$L,'[20]WorkDone DATA'!$N:$N,BOQ!BI$6,'[20]WorkDone DATA'!$G:$G,BOQ!$B118)*$G118</f>
        <v>#VALUE!</v>
      </c>
      <c r="BJ118" s="53" t="e">
        <f>SUMIFS('[20]WorkDone DATA'!$L:$L,'[20]WorkDone DATA'!$N:$N,BOQ!BJ$6,'[20]WorkDone DATA'!$G:$G,BOQ!$B118)*$G118</f>
        <v>#VALUE!</v>
      </c>
      <c r="BK118" s="53" t="e">
        <f>SUMIFS('[20]WorkDone DATA'!$L:$L,'[20]WorkDone DATA'!$N:$N,BOQ!BK$6,'[20]WorkDone DATA'!$G:$G,BOQ!$B118)*$G118</f>
        <v>#VALUE!</v>
      </c>
      <c r="BL118" s="53" t="e">
        <f>SUMIFS('[20]WorkDone DATA'!$L:$L,'[20]WorkDone DATA'!$N:$N,BOQ!BL$6,'[20]WorkDone DATA'!$G:$G,BOQ!$B118)*$G118</f>
        <v>#VALUE!</v>
      </c>
      <c r="BM118" s="53" t="e">
        <f>SUMIFS('[20]WorkDone DATA'!$L:$L,'[20]WorkDone DATA'!$N:$N,BOQ!BM$6,'[20]WorkDone DATA'!$G:$G,BOQ!$B118)*$G118</f>
        <v>#VALUE!</v>
      </c>
      <c r="BN118" s="53" t="e">
        <f>SUMIFS('[20]WorkDone DATA'!$L:$L,'[20]WorkDone DATA'!$N:$N,BOQ!BN$6,'[20]WorkDone DATA'!$G:$G,BOQ!$B118)*$G118</f>
        <v>#VALUE!</v>
      </c>
      <c r="BO118" s="53" t="e">
        <f>SUMIFS('[20]WorkDone DATA'!$L:$L,'[20]WorkDone DATA'!$N:$N,BOQ!BO$6,'[20]WorkDone DATA'!$G:$G,BOQ!$B118)*$G118</f>
        <v>#VALUE!</v>
      </c>
      <c r="BP118" s="53" t="e">
        <f>SUMIFS('[20]WorkDone DATA'!$L:$L,'[20]WorkDone DATA'!$N:$N,BOQ!BP$6,'[20]WorkDone DATA'!$G:$G,BOQ!$B118)*$G118</f>
        <v>#VALUE!</v>
      </c>
      <c r="BQ118" s="53" t="e">
        <f>SUMIFS('[20]WorkDone DATA'!$L:$L,'[20]WorkDone DATA'!$N:$N,BOQ!BQ$6,'[20]WorkDone DATA'!$G:$G,BOQ!$B118)*$G118</f>
        <v>#VALUE!</v>
      </c>
      <c r="BR118" s="53" t="e">
        <f>SUMIFS('[20]WorkDone DATA'!$L:$L,'[20]WorkDone DATA'!$N:$N,BOQ!BR$6,'[20]WorkDone DATA'!$G:$G,BOQ!$B118)*$G118</f>
        <v>#VALUE!</v>
      </c>
      <c r="BS118" s="53" t="e">
        <f>SUMIFS('[20]WorkDone DATA'!$L:$L,'[20]WorkDone DATA'!$N:$N,BOQ!BS$6,'[20]WorkDone DATA'!$G:$G,BOQ!$B118)*$G118</f>
        <v>#VALUE!</v>
      </c>
      <c r="BT118" s="53" t="e">
        <f>SUMIFS('[20]WorkDone DATA'!$L:$L,'[20]WorkDone DATA'!$N:$N,BOQ!BT$6,'[20]WorkDone DATA'!$G:$G,BOQ!$B118)*$G118</f>
        <v>#VALUE!</v>
      </c>
      <c r="BU118" s="53" t="e">
        <f>SUMIFS('[20]WorkDone DATA'!$L:$L,'[20]WorkDone DATA'!$N:$N,BOQ!BU$6,'[20]WorkDone DATA'!$G:$G,BOQ!$B118)*$G118</f>
        <v>#VALUE!</v>
      </c>
      <c r="BV118" s="53" t="e">
        <f>SUMIFS('[20]WorkDone DATA'!$L:$L,'[20]WorkDone DATA'!$N:$N,BOQ!BV$6,'[20]WorkDone DATA'!$G:$G,BOQ!$B118)*$G118</f>
        <v>#VALUE!</v>
      </c>
      <c r="BW118" s="53" t="e">
        <f>SUMIFS('[20]WorkDone DATA'!$L:$L,'[20]WorkDone DATA'!$N:$N,BOQ!BW$6,'[20]WorkDone DATA'!$G:$G,BOQ!$B118)*$G118</f>
        <v>#VALUE!</v>
      </c>
      <c r="BX118" s="53" t="e">
        <f>SUMIFS('[20]WorkDone DATA'!$L:$L,'[20]WorkDone DATA'!$N:$N,BOQ!BX$6,'[20]WorkDone DATA'!$G:$G,BOQ!$B118)*$G118</f>
        <v>#VALUE!</v>
      </c>
    </row>
    <row r="119" spans="1:76" ht="46.5" x14ac:dyDescent="0.35">
      <c r="A119" s="1"/>
      <c r="B119" s="42"/>
      <c r="C119" s="149" t="s">
        <v>108</v>
      </c>
      <c r="D119" s="51"/>
      <c r="E119" s="51"/>
      <c r="F119" s="45"/>
      <c r="G119" s="52"/>
      <c r="H119" s="53">
        <f t="shared" si="8"/>
        <v>0</v>
      </c>
      <c r="K119" s="214"/>
      <c r="L119" s="220" t="e">
        <f t="shared" si="9"/>
        <v>#VALUE!</v>
      </c>
      <c r="M119" s="221" t="e">
        <f t="shared" si="10"/>
        <v>#VALUE!</v>
      </c>
      <c r="N119" s="223"/>
      <c r="O119" s="214">
        <f t="shared" si="11"/>
        <v>0</v>
      </c>
      <c r="P119" s="215" t="e">
        <f t="shared" si="12"/>
        <v>#VALUE!</v>
      </c>
      <c r="Q119" s="218"/>
      <c r="R119" s="217" t="e">
        <f>SUMIFS('[20]WorkDone DATA'!$L:$L,'[20]WorkDone DATA'!$N:$N,BOQ!S$6,'[20]WorkDone DATA'!$G:$G,BOQ!$B119)</f>
        <v>#VALUE!</v>
      </c>
      <c r="S119" s="53" t="e">
        <f t="shared" si="13"/>
        <v>#VALUE!</v>
      </c>
      <c r="T119" s="217" t="e">
        <f>SUMIFS('[20]WorkDone DATA'!$L:$L,'[20]WorkDone DATA'!$N:$N,BOQ!U$6,'[20]WorkDone DATA'!$G:$G,BOQ!$B119)</f>
        <v>#VALUE!</v>
      </c>
      <c r="U119" s="53" t="e">
        <f t="shared" si="14"/>
        <v>#VALUE!</v>
      </c>
      <c r="V119" s="217"/>
      <c r="W119" s="53" t="e">
        <f>SUMIFS('[20]WorkDone DATA'!$L:$L,'[20]WorkDone DATA'!$N:$N,BOQ!W$6,'[20]WorkDone DATA'!$G:$G,BOQ!$B119)*$G119</f>
        <v>#VALUE!</v>
      </c>
      <c r="X119" s="217"/>
      <c r="Y119" s="53" t="e">
        <f>SUMIFS('[20]WorkDone DATA'!$L:$L,'[20]WorkDone DATA'!$N:$N,BOQ!Y$6,'[20]WorkDone DATA'!$G:$G,BOQ!$B119)*$G119</f>
        <v>#VALUE!</v>
      </c>
      <c r="Z119" s="217"/>
      <c r="AA119" s="53" t="e">
        <f>SUMIFS('[20]WorkDone DATA'!$L:$L,'[20]WorkDone DATA'!$N:$N,BOQ!AA$6,'[20]WorkDone DATA'!$G:$G,BOQ!$B119)*$G119</f>
        <v>#VALUE!</v>
      </c>
      <c r="AB119" s="53" t="e">
        <f>SUMIFS('[20]WorkDone DATA'!$L:$L,'[20]WorkDone DATA'!$N:$N,BOQ!AB$6,'[20]WorkDone DATA'!$G:$G,BOQ!$B119)*$G119</f>
        <v>#VALUE!</v>
      </c>
      <c r="AC119" s="53" t="e">
        <f>SUMIFS('[20]WorkDone DATA'!$L:$L,'[20]WorkDone DATA'!$N:$N,BOQ!AC$6,'[20]WorkDone DATA'!$G:$G,BOQ!$B119)*$G119</f>
        <v>#VALUE!</v>
      </c>
      <c r="AD119" s="53" t="e">
        <f>SUMIFS('[20]WorkDone DATA'!$L:$L,'[20]WorkDone DATA'!$N:$N,BOQ!AD$6,'[20]WorkDone DATA'!$G:$G,BOQ!$B119)*$G119</f>
        <v>#VALUE!</v>
      </c>
      <c r="AE119" s="53" t="e">
        <f>SUMIFS('[20]WorkDone DATA'!$L:$L,'[20]WorkDone DATA'!$N:$N,BOQ!AE$6,'[20]WorkDone DATA'!$G:$G,BOQ!$B119)*$G119</f>
        <v>#VALUE!</v>
      </c>
      <c r="AF119" s="53" t="e">
        <f>SUMIFS('[20]WorkDone DATA'!$L:$L,'[20]WorkDone DATA'!$N:$N,BOQ!AF$6,'[20]WorkDone DATA'!$G:$G,BOQ!$B119)*$G119</f>
        <v>#VALUE!</v>
      </c>
      <c r="AG119" s="53" t="e">
        <f>SUMIFS('[20]WorkDone DATA'!$L:$L,'[20]WorkDone DATA'!$N:$N,BOQ!AG$6,'[20]WorkDone DATA'!$G:$G,BOQ!$B119)*$G119</f>
        <v>#VALUE!</v>
      </c>
      <c r="AH119" s="53" t="e">
        <f>SUMIFS('[20]WorkDone DATA'!$L:$L,'[20]WorkDone DATA'!$N:$N,BOQ!AH$6,'[20]WorkDone DATA'!$G:$G,BOQ!$B119)*$G119</f>
        <v>#VALUE!</v>
      </c>
      <c r="AI119" s="53" t="e">
        <f>SUMIFS('[20]WorkDone DATA'!$L:$L,'[20]WorkDone DATA'!$N:$N,BOQ!AI$6,'[20]WorkDone DATA'!$G:$G,BOQ!$B119)*$G119</f>
        <v>#VALUE!</v>
      </c>
      <c r="AJ119" s="53" t="e">
        <f>SUMIFS('[20]WorkDone DATA'!$L:$L,'[20]WorkDone DATA'!$N:$N,BOQ!AJ$6,'[20]WorkDone DATA'!$G:$G,BOQ!$B119)*$G119</f>
        <v>#VALUE!</v>
      </c>
      <c r="AK119" s="53" t="e">
        <f>SUMIFS('[20]WorkDone DATA'!$L:$L,'[20]WorkDone DATA'!$N:$N,BOQ!AK$6,'[20]WorkDone DATA'!$G:$G,BOQ!$B119)*$G119</f>
        <v>#VALUE!</v>
      </c>
      <c r="AL119" s="53" t="e">
        <f>SUMIFS('[20]WorkDone DATA'!$L:$L,'[20]WorkDone DATA'!$N:$N,BOQ!AL$6,'[20]WorkDone DATA'!$G:$G,BOQ!$B119)*$G119</f>
        <v>#VALUE!</v>
      </c>
      <c r="AM119" s="53" t="e">
        <f>SUMIFS('[20]WorkDone DATA'!$L:$L,'[20]WorkDone DATA'!$N:$N,BOQ!AM$6,'[20]WorkDone DATA'!$G:$G,BOQ!$B119)*$G119</f>
        <v>#VALUE!</v>
      </c>
      <c r="AN119" s="53" t="e">
        <f>SUMIFS('[20]WorkDone DATA'!$L:$L,'[20]WorkDone DATA'!$N:$N,BOQ!AN$6,'[20]WorkDone DATA'!$G:$G,BOQ!$B119)*$G119</f>
        <v>#VALUE!</v>
      </c>
      <c r="AO119" s="53" t="e">
        <f>SUMIFS('[20]WorkDone DATA'!$L:$L,'[20]WorkDone DATA'!$N:$N,BOQ!AO$6,'[20]WorkDone DATA'!$G:$G,BOQ!$B119)*$G119</f>
        <v>#VALUE!</v>
      </c>
      <c r="AP119" s="53" t="e">
        <f>SUMIFS('[20]WorkDone DATA'!$L:$L,'[20]WorkDone DATA'!$N:$N,BOQ!AP$6,'[20]WorkDone DATA'!$G:$G,BOQ!$B119)*$G119</f>
        <v>#VALUE!</v>
      </c>
      <c r="AQ119" s="53" t="e">
        <f>SUMIFS('[20]WorkDone DATA'!$L:$L,'[20]WorkDone DATA'!$N:$N,BOQ!AQ$6,'[20]WorkDone DATA'!$G:$G,BOQ!$B119)*$G119</f>
        <v>#VALUE!</v>
      </c>
      <c r="AR119" s="53" t="e">
        <f>SUMIFS('[20]WorkDone DATA'!$L:$L,'[20]WorkDone DATA'!$N:$N,BOQ!AR$6,'[20]WorkDone DATA'!$G:$G,BOQ!$B119)*$G119</f>
        <v>#VALUE!</v>
      </c>
      <c r="AS119" s="53" t="e">
        <f>SUMIFS('[20]WorkDone DATA'!$L:$L,'[20]WorkDone DATA'!$N:$N,BOQ!AS$6,'[20]WorkDone DATA'!$G:$G,BOQ!$B119)*$G119</f>
        <v>#VALUE!</v>
      </c>
      <c r="AT119" s="53" t="e">
        <f>SUMIFS('[20]WorkDone DATA'!$L:$L,'[20]WorkDone DATA'!$N:$N,BOQ!AT$6,'[20]WorkDone DATA'!$G:$G,BOQ!$B119)*$G119</f>
        <v>#VALUE!</v>
      </c>
      <c r="AU119" s="53" t="e">
        <f>SUMIFS('[20]WorkDone DATA'!$L:$L,'[20]WorkDone DATA'!$N:$N,BOQ!AU$6,'[20]WorkDone DATA'!$G:$G,BOQ!$B119)*$G119</f>
        <v>#VALUE!</v>
      </c>
      <c r="AV119" s="53" t="e">
        <f>SUMIFS('[20]WorkDone DATA'!$L:$L,'[20]WorkDone DATA'!$N:$N,BOQ!AV$6,'[20]WorkDone DATA'!$G:$G,BOQ!$B119)*$G119</f>
        <v>#VALUE!</v>
      </c>
      <c r="AW119" s="53" t="e">
        <f>SUMIFS('[20]WorkDone DATA'!$L:$L,'[20]WorkDone DATA'!$N:$N,BOQ!AW$6,'[20]WorkDone DATA'!$G:$G,BOQ!$B119)*$G119</f>
        <v>#VALUE!</v>
      </c>
      <c r="AX119" s="53" t="e">
        <f>SUMIFS('[20]WorkDone DATA'!$L:$L,'[20]WorkDone DATA'!$N:$N,BOQ!AX$6,'[20]WorkDone DATA'!$G:$G,BOQ!$B119)*$G119</f>
        <v>#VALUE!</v>
      </c>
      <c r="AY119" s="53" t="e">
        <f>SUMIFS('[20]WorkDone DATA'!$L:$L,'[20]WorkDone DATA'!$N:$N,BOQ!AY$6,'[20]WorkDone DATA'!$G:$G,BOQ!$B119)*$G119</f>
        <v>#VALUE!</v>
      </c>
      <c r="AZ119" s="53" t="e">
        <f>SUMIFS('[20]WorkDone DATA'!$L:$L,'[20]WorkDone DATA'!$N:$N,BOQ!AZ$6,'[20]WorkDone DATA'!$G:$G,BOQ!$B119)*$G119</f>
        <v>#VALUE!</v>
      </c>
      <c r="BA119" s="53" t="e">
        <f>SUMIFS('[20]WorkDone DATA'!$L:$L,'[20]WorkDone DATA'!$N:$N,BOQ!BA$6,'[20]WorkDone DATA'!$G:$G,BOQ!$B119)*$G119</f>
        <v>#VALUE!</v>
      </c>
      <c r="BB119" s="53" t="e">
        <f>SUMIFS('[20]WorkDone DATA'!$L:$L,'[20]WorkDone DATA'!$N:$N,BOQ!BB$6,'[20]WorkDone DATA'!$G:$G,BOQ!$B119)*$G119</f>
        <v>#VALUE!</v>
      </c>
      <c r="BC119" s="53" t="e">
        <f>SUMIFS('[20]WorkDone DATA'!$L:$L,'[20]WorkDone DATA'!$N:$N,BOQ!BC$6,'[20]WorkDone DATA'!$G:$G,BOQ!$B119)*$G119</f>
        <v>#VALUE!</v>
      </c>
      <c r="BD119" s="53" t="e">
        <f>SUMIFS('[20]WorkDone DATA'!$L:$L,'[20]WorkDone DATA'!$N:$N,BOQ!BD$6,'[20]WorkDone DATA'!$G:$G,BOQ!$B119)*$G119</f>
        <v>#VALUE!</v>
      </c>
      <c r="BE119" s="53" t="e">
        <f>SUMIFS('[20]WorkDone DATA'!$L:$L,'[20]WorkDone DATA'!$N:$N,BOQ!BE$6,'[20]WorkDone DATA'!$G:$G,BOQ!$B119)*$G119</f>
        <v>#VALUE!</v>
      </c>
      <c r="BF119" s="53" t="e">
        <f>SUMIFS('[20]WorkDone DATA'!$L:$L,'[20]WorkDone DATA'!$N:$N,BOQ!BF$6,'[20]WorkDone DATA'!$G:$G,BOQ!$B119)*$G119</f>
        <v>#VALUE!</v>
      </c>
      <c r="BG119" s="53" t="e">
        <f>SUMIFS('[20]WorkDone DATA'!$L:$L,'[20]WorkDone DATA'!$N:$N,BOQ!BG$6,'[20]WorkDone DATA'!$G:$G,BOQ!$B119)*$G119</f>
        <v>#VALUE!</v>
      </c>
      <c r="BH119" s="53" t="e">
        <f>SUMIFS('[20]WorkDone DATA'!$L:$L,'[20]WorkDone DATA'!$N:$N,BOQ!BH$6,'[20]WorkDone DATA'!$G:$G,BOQ!$B119)*$G119</f>
        <v>#VALUE!</v>
      </c>
      <c r="BI119" s="53" t="e">
        <f>SUMIFS('[20]WorkDone DATA'!$L:$L,'[20]WorkDone DATA'!$N:$N,BOQ!BI$6,'[20]WorkDone DATA'!$G:$G,BOQ!$B119)*$G119</f>
        <v>#VALUE!</v>
      </c>
      <c r="BJ119" s="53" t="e">
        <f>SUMIFS('[20]WorkDone DATA'!$L:$L,'[20]WorkDone DATA'!$N:$N,BOQ!BJ$6,'[20]WorkDone DATA'!$G:$G,BOQ!$B119)*$G119</f>
        <v>#VALUE!</v>
      </c>
      <c r="BK119" s="53" t="e">
        <f>SUMIFS('[20]WorkDone DATA'!$L:$L,'[20]WorkDone DATA'!$N:$N,BOQ!BK$6,'[20]WorkDone DATA'!$G:$G,BOQ!$B119)*$G119</f>
        <v>#VALUE!</v>
      </c>
      <c r="BL119" s="53" t="e">
        <f>SUMIFS('[20]WorkDone DATA'!$L:$L,'[20]WorkDone DATA'!$N:$N,BOQ!BL$6,'[20]WorkDone DATA'!$G:$G,BOQ!$B119)*$G119</f>
        <v>#VALUE!</v>
      </c>
      <c r="BM119" s="53" t="e">
        <f>SUMIFS('[20]WorkDone DATA'!$L:$L,'[20]WorkDone DATA'!$N:$N,BOQ!BM$6,'[20]WorkDone DATA'!$G:$G,BOQ!$B119)*$G119</f>
        <v>#VALUE!</v>
      </c>
      <c r="BN119" s="53" t="e">
        <f>SUMIFS('[20]WorkDone DATA'!$L:$L,'[20]WorkDone DATA'!$N:$N,BOQ!BN$6,'[20]WorkDone DATA'!$G:$G,BOQ!$B119)*$G119</f>
        <v>#VALUE!</v>
      </c>
      <c r="BO119" s="53" t="e">
        <f>SUMIFS('[20]WorkDone DATA'!$L:$L,'[20]WorkDone DATA'!$N:$N,BOQ!BO$6,'[20]WorkDone DATA'!$G:$G,BOQ!$B119)*$G119</f>
        <v>#VALUE!</v>
      </c>
      <c r="BP119" s="53" t="e">
        <f>SUMIFS('[20]WorkDone DATA'!$L:$L,'[20]WorkDone DATA'!$N:$N,BOQ!BP$6,'[20]WorkDone DATA'!$G:$G,BOQ!$B119)*$G119</f>
        <v>#VALUE!</v>
      </c>
      <c r="BQ119" s="53" t="e">
        <f>SUMIFS('[20]WorkDone DATA'!$L:$L,'[20]WorkDone DATA'!$N:$N,BOQ!BQ$6,'[20]WorkDone DATA'!$G:$G,BOQ!$B119)*$G119</f>
        <v>#VALUE!</v>
      </c>
      <c r="BR119" s="53" t="e">
        <f>SUMIFS('[20]WorkDone DATA'!$L:$L,'[20]WorkDone DATA'!$N:$N,BOQ!BR$6,'[20]WorkDone DATA'!$G:$G,BOQ!$B119)*$G119</f>
        <v>#VALUE!</v>
      </c>
      <c r="BS119" s="53" t="e">
        <f>SUMIFS('[20]WorkDone DATA'!$L:$L,'[20]WorkDone DATA'!$N:$N,BOQ!BS$6,'[20]WorkDone DATA'!$G:$G,BOQ!$B119)*$G119</f>
        <v>#VALUE!</v>
      </c>
      <c r="BT119" s="53" t="e">
        <f>SUMIFS('[20]WorkDone DATA'!$L:$L,'[20]WorkDone DATA'!$N:$N,BOQ!BT$6,'[20]WorkDone DATA'!$G:$G,BOQ!$B119)*$G119</f>
        <v>#VALUE!</v>
      </c>
      <c r="BU119" s="53" t="e">
        <f>SUMIFS('[20]WorkDone DATA'!$L:$L,'[20]WorkDone DATA'!$N:$N,BOQ!BU$6,'[20]WorkDone DATA'!$G:$G,BOQ!$B119)*$G119</f>
        <v>#VALUE!</v>
      </c>
      <c r="BV119" s="53" t="e">
        <f>SUMIFS('[20]WorkDone DATA'!$L:$L,'[20]WorkDone DATA'!$N:$N,BOQ!BV$6,'[20]WorkDone DATA'!$G:$G,BOQ!$B119)*$G119</f>
        <v>#VALUE!</v>
      </c>
      <c r="BW119" s="53" t="e">
        <f>SUMIFS('[20]WorkDone DATA'!$L:$L,'[20]WorkDone DATA'!$N:$N,BOQ!BW$6,'[20]WorkDone DATA'!$G:$G,BOQ!$B119)*$G119</f>
        <v>#VALUE!</v>
      </c>
      <c r="BX119" s="53" t="e">
        <f>SUMIFS('[20]WorkDone DATA'!$L:$L,'[20]WorkDone DATA'!$N:$N,BOQ!BX$6,'[20]WorkDone DATA'!$G:$G,BOQ!$B119)*$G119</f>
        <v>#VALUE!</v>
      </c>
    </row>
    <row r="120" spans="1:76" ht="15.6" x14ac:dyDescent="0.35">
      <c r="A120" s="1"/>
      <c r="B120" s="42"/>
      <c r="C120" s="148" t="s">
        <v>109</v>
      </c>
      <c r="D120" s="58"/>
      <c r="E120" s="51"/>
      <c r="F120" s="45"/>
      <c r="G120" s="52"/>
      <c r="H120" s="53">
        <f t="shared" si="8"/>
        <v>0</v>
      </c>
      <c r="K120" s="214"/>
      <c r="L120" s="220" t="e">
        <f t="shared" si="9"/>
        <v>#VALUE!</v>
      </c>
      <c r="M120" s="221" t="e">
        <f t="shared" si="10"/>
        <v>#VALUE!</v>
      </c>
      <c r="N120" s="213"/>
      <c r="O120" s="214">
        <f t="shared" si="11"/>
        <v>0</v>
      </c>
      <c r="P120" s="215" t="e">
        <f t="shared" si="12"/>
        <v>#VALUE!</v>
      </c>
      <c r="Q120" s="218"/>
      <c r="R120" s="217" t="e">
        <f>SUMIFS('[20]WorkDone DATA'!$L:$L,'[20]WorkDone DATA'!$N:$N,BOQ!S$6,'[20]WorkDone DATA'!$G:$G,BOQ!$B120)</f>
        <v>#VALUE!</v>
      </c>
      <c r="S120" s="53" t="e">
        <f t="shared" si="13"/>
        <v>#VALUE!</v>
      </c>
      <c r="T120" s="217" t="e">
        <f>SUMIFS('[20]WorkDone DATA'!$L:$L,'[20]WorkDone DATA'!$N:$N,BOQ!U$6,'[20]WorkDone DATA'!$G:$G,BOQ!$B120)</f>
        <v>#VALUE!</v>
      </c>
      <c r="U120" s="53" t="e">
        <f t="shared" si="14"/>
        <v>#VALUE!</v>
      </c>
      <c r="V120" s="217"/>
      <c r="W120" s="53" t="e">
        <f>SUMIFS('[20]WorkDone DATA'!$L:$L,'[20]WorkDone DATA'!$N:$N,BOQ!W$6,'[20]WorkDone DATA'!$G:$G,BOQ!$B120)*$G120</f>
        <v>#VALUE!</v>
      </c>
      <c r="X120" s="217"/>
      <c r="Y120" s="53" t="e">
        <f>SUMIFS('[20]WorkDone DATA'!$L:$L,'[20]WorkDone DATA'!$N:$N,BOQ!Y$6,'[20]WorkDone DATA'!$G:$G,BOQ!$B120)*$G120</f>
        <v>#VALUE!</v>
      </c>
      <c r="Z120" s="217"/>
      <c r="AA120" s="53" t="e">
        <f>SUMIFS('[20]WorkDone DATA'!$L:$L,'[20]WorkDone DATA'!$N:$N,BOQ!AA$6,'[20]WorkDone DATA'!$G:$G,BOQ!$B120)*$G120</f>
        <v>#VALUE!</v>
      </c>
      <c r="AB120" s="53" t="e">
        <f>SUMIFS('[20]WorkDone DATA'!$L:$L,'[20]WorkDone DATA'!$N:$N,BOQ!AB$6,'[20]WorkDone DATA'!$G:$G,BOQ!$B120)*$G120</f>
        <v>#VALUE!</v>
      </c>
      <c r="AC120" s="53" t="e">
        <f>SUMIFS('[20]WorkDone DATA'!$L:$L,'[20]WorkDone DATA'!$N:$N,BOQ!AC$6,'[20]WorkDone DATA'!$G:$G,BOQ!$B120)*$G120</f>
        <v>#VALUE!</v>
      </c>
      <c r="AD120" s="53" t="e">
        <f>SUMIFS('[20]WorkDone DATA'!$L:$L,'[20]WorkDone DATA'!$N:$N,BOQ!AD$6,'[20]WorkDone DATA'!$G:$G,BOQ!$B120)*$G120</f>
        <v>#VALUE!</v>
      </c>
      <c r="AE120" s="53" t="e">
        <f>SUMIFS('[20]WorkDone DATA'!$L:$L,'[20]WorkDone DATA'!$N:$N,BOQ!AE$6,'[20]WorkDone DATA'!$G:$G,BOQ!$B120)*$G120</f>
        <v>#VALUE!</v>
      </c>
      <c r="AF120" s="53" t="e">
        <f>SUMIFS('[20]WorkDone DATA'!$L:$L,'[20]WorkDone DATA'!$N:$N,BOQ!AF$6,'[20]WorkDone DATA'!$G:$G,BOQ!$B120)*$G120</f>
        <v>#VALUE!</v>
      </c>
      <c r="AG120" s="53" t="e">
        <f>SUMIFS('[20]WorkDone DATA'!$L:$L,'[20]WorkDone DATA'!$N:$N,BOQ!AG$6,'[20]WorkDone DATA'!$G:$G,BOQ!$B120)*$G120</f>
        <v>#VALUE!</v>
      </c>
      <c r="AH120" s="53" t="e">
        <f>SUMIFS('[20]WorkDone DATA'!$L:$L,'[20]WorkDone DATA'!$N:$N,BOQ!AH$6,'[20]WorkDone DATA'!$G:$G,BOQ!$B120)*$G120</f>
        <v>#VALUE!</v>
      </c>
      <c r="AI120" s="53" t="e">
        <f>SUMIFS('[20]WorkDone DATA'!$L:$L,'[20]WorkDone DATA'!$N:$N,BOQ!AI$6,'[20]WorkDone DATA'!$G:$G,BOQ!$B120)*$G120</f>
        <v>#VALUE!</v>
      </c>
      <c r="AJ120" s="53" t="e">
        <f>SUMIFS('[20]WorkDone DATA'!$L:$L,'[20]WorkDone DATA'!$N:$N,BOQ!AJ$6,'[20]WorkDone DATA'!$G:$G,BOQ!$B120)*$G120</f>
        <v>#VALUE!</v>
      </c>
      <c r="AK120" s="53" t="e">
        <f>SUMIFS('[20]WorkDone DATA'!$L:$L,'[20]WorkDone DATA'!$N:$N,BOQ!AK$6,'[20]WorkDone DATA'!$G:$G,BOQ!$B120)*$G120</f>
        <v>#VALUE!</v>
      </c>
      <c r="AL120" s="53" t="e">
        <f>SUMIFS('[20]WorkDone DATA'!$L:$L,'[20]WorkDone DATA'!$N:$N,BOQ!AL$6,'[20]WorkDone DATA'!$G:$G,BOQ!$B120)*$G120</f>
        <v>#VALUE!</v>
      </c>
      <c r="AM120" s="53" t="e">
        <f>SUMIFS('[20]WorkDone DATA'!$L:$L,'[20]WorkDone DATA'!$N:$N,BOQ!AM$6,'[20]WorkDone DATA'!$G:$G,BOQ!$B120)*$G120</f>
        <v>#VALUE!</v>
      </c>
      <c r="AN120" s="53" t="e">
        <f>SUMIFS('[20]WorkDone DATA'!$L:$L,'[20]WorkDone DATA'!$N:$N,BOQ!AN$6,'[20]WorkDone DATA'!$G:$G,BOQ!$B120)*$G120</f>
        <v>#VALUE!</v>
      </c>
      <c r="AO120" s="53" t="e">
        <f>SUMIFS('[20]WorkDone DATA'!$L:$L,'[20]WorkDone DATA'!$N:$N,BOQ!AO$6,'[20]WorkDone DATA'!$G:$G,BOQ!$B120)*$G120</f>
        <v>#VALUE!</v>
      </c>
      <c r="AP120" s="53" t="e">
        <f>SUMIFS('[20]WorkDone DATA'!$L:$L,'[20]WorkDone DATA'!$N:$N,BOQ!AP$6,'[20]WorkDone DATA'!$G:$G,BOQ!$B120)*$G120</f>
        <v>#VALUE!</v>
      </c>
      <c r="AQ120" s="53" t="e">
        <f>SUMIFS('[20]WorkDone DATA'!$L:$L,'[20]WorkDone DATA'!$N:$N,BOQ!AQ$6,'[20]WorkDone DATA'!$G:$G,BOQ!$B120)*$G120</f>
        <v>#VALUE!</v>
      </c>
      <c r="AR120" s="53" t="e">
        <f>SUMIFS('[20]WorkDone DATA'!$L:$L,'[20]WorkDone DATA'!$N:$N,BOQ!AR$6,'[20]WorkDone DATA'!$G:$G,BOQ!$B120)*$G120</f>
        <v>#VALUE!</v>
      </c>
      <c r="AS120" s="53" t="e">
        <f>SUMIFS('[20]WorkDone DATA'!$L:$L,'[20]WorkDone DATA'!$N:$N,BOQ!AS$6,'[20]WorkDone DATA'!$G:$G,BOQ!$B120)*$G120</f>
        <v>#VALUE!</v>
      </c>
      <c r="AT120" s="53" t="e">
        <f>SUMIFS('[20]WorkDone DATA'!$L:$L,'[20]WorkDone DATA'!$N:$N,BOQ!AT$6,'[20]WorkDone DATA'!$G:$G,BOQ!$B120)*$G120</f>
        <v>#VALUE!</v>
      </c>
      <c r="AU120" s="53" t="e">
        <f>SUMIFS('[20]WorkDone DATA'!$L:$L,'[20]WorkDone DATA'!$N:$N,BOQ!AU$6,'[20]WorkDone DATA'!$G:$G,BOQ!$B120)*$G120</f>
        <v>#VALUE!</v>
      </c>
      <c r="AV120" s="53" t="e">
        <f>SUMIFS('[20]WorkDone DATA'!$L:$L,'[20]WorkDone DATA'!$N:$N,BOQ!AV$6,'[20]WorkDone DATA'!$G:$G,BOQ!$B120)*$G120</f>
        <v>#VALUE!</v>
      </c>
      <c r="AW120" s="53" t="e">
        <f>SUMIFS('[20]WorkDone DATA'!$L:$L,'[20]WorkDone DATA'!$N:$N,BOQ!AW$6,'[20]WorkDone DATA'!$G:$G,BOQ!$B120)*$G120</f>
        <v>#VALUE!</v>
      </c>
      <c r="AX120" s="53" t="e">
        <f>SUMIFS('[20]WorkDone DATA'!$L:$L,'[20]WorkDone DATA'!$N:$N,BOQ!AX$6,'[20]WorkDone DATA'!$G:$G,BOQ!$B120)*$G120</f>
        <v>#VALUE!</v>
      </c>
      <c r="AY120" s="53" t="e">
        <f>SUMIFS('[20]WorkDone DATA'!$L:$L,'[20]WorkDone DATA'!$N:$N,BOQ!AY$6,'[20]WorkDone DATA'!$G:$G,BOQ!$B120)*$G120</f>
        <v>#VALUE!</v>
      </c>
      <c r="AZ120" s="53" t="e">
        <f>SUMIFS('[20]WorkDone DATA'!$L:$L,'[20]WorkDone DATA'!$N:$N,BOQ!AZ$6,'[20]WorkDone DATA'!$G:$G,BOQ!$B120)*$G120</f>
        <v>#VALUE!</v>
      </c>
      <c r="BA120" s="53" t="e">
        <f>SUMIFS('[20]WorkDone DATA'!$L:$L,'[20]WorkDone DATA'!$N:$N,BOQ!BA$6,'[20]WorkDone DATA'!$G:$G,BOQ!$B120)*$G120</f>
        <v>#VALUE!</v>
      </c>
      <c r="BB120" s="53" t="e">
        <f>SUMIFS('[20]WorkDone DATA'!$L:$L,'[20]WorkDone DATA'!$N:$N,BOQ!BB$6,'[20]WorkDone DATA'!$G:$G,BOQ!$B120)*$G120</f>
        <v>#VALUE!</v>
      </c>
      <c r="BC120" s="53" t="e">
        <f>SUMIFS('[20]WorkDone DATA'!$L:$L,'[20]WorkDone DATA'!$N:$N,BOQ!BC$6,'[20]WorkDone DATA'!$G:$G,BOQ!$B120)*$G120</f>
        <v>#VALUE!</v>
      </c>
      <c r="BD120" s="53" t="e">
        <f>SUMIFS('[20]WorkDone DATA'!$L:$L,'[20]WorkDone DATA'!$N:$N,BOQ!BD$6,'[20]WorkDone DATA'!$G:$G,BOQ!$B120)*$G120</f>
        <v>#VALUE!</v>
      </c>
      <c r="BE120" s="53" t="e">
        <f>SUMIFS('[20]WorkDone DATA'!$L:$L,'[20]WorkDone DATA'!$N:$N,BOQ!BE$6,'[20]WorkDone DATA'!$G:$G,BOQ!$B120)*$G120</f>
        <v>#VALUE!</v>
      </c>
      <c r="BF120" s="53" t="e">
        <f>SUMIFS('[20]WorkDone DATA'!$L:$L,'[20]WorkDone DATA'!$N:$N,BOQ!BF$6,'[20]WorkDone DATA'!$G:$G,BOQ!$B120)*$G120</f>
        <v>#VALUE!</v>
      </c>
      <c r="BG120" s="53" t="e">
        <f>SUMIFS('[20]WorkDone DATA'!$L:$L,'[20]WorkDone DATA'!$N:$N,BOQ!BG$6,'[20]WorkDone DATA'!$G:$G,BOQ!$B120)*$G120</f>
        <v>#VALUE!</v>
      </c>
      <c r="BH120" s="53" t="e">
        <f>SUMIFS('[20]WorkDone DATA'!$L:$L,'[20]WorkDone DATA'!$N:$N,BOQ!BH$6,'[20]WorkDone DATA'!$G:$G,BOQ!$B120)*$G120</f>
        <v>#VALUE!</v>
      </c>
      <c r="BI120" s="53" t="e">
        <f>SUMIFS('[20]WorkDone DATA'!$L:$L,'[20]WorkDone DATA'!$N:$N,BOQ!BI$6,'[20]WorkDone DATA'!$G:$G,BOQ!$B120)*$G120</f>
        <v>#VALUE!</v>
      </c>
      <c r="BJ120" s="53" t="e">
        <f>SUMIFS('[20]WorkDone DATA'!$L:$L,'[20]WorkDone DATA'!$N:$N,BOQ!BJ$6,'[20]WorkDone DATA'!$G:$G,BOQ!$B120)*$G120</f>
        <v>#VALUE!</v>
      </c>
      <c r="BK120" s="53" t="e">
        <f>SUMIFS('[20]WorkDone DATA'!$L:$L,'[20]WorkDone DATA'!$N:$N,BOQ!BK$6,'[20]WorkDone DATA'!$G:$G,BOQ!$B120)*$G120</f>
        <v>#VALUE!</v>
      </c>
      <c r="BL120" s="53" t="e">
        <f>SUMIFS('[20]WorkDone DATA'!$L:$L,'[20]WorkDone DATA'!$N:$N,BOQ!BL$6,'[20]WorkDone DATA'!$G:$G,BOQ!$B120)*$G120</f>
        <v>#VALUE!</v>
      </c>
      <c r="BM120" s="53" t="e">
        <f>SUMIFS('[20]WorkDone DATA'!$L:$L,'[20]WorkDone DATA'!$N:$N,BOQ!BM$6,'[20]WorkDone DATA'!$G:$G,BOQ!$B120)*$G120</f>
        <v>#VALUE!</v>
      </c>
      <c r="BN120" s="53" t="e">
        <f>SUMIFS('[20]WorkDone DATA'!$L:$L,'[20]WorkDone DATA'!$N:$N,BOQ!BN$6,'[20]WorkDone DATA'!$G:$G,BOQ!$B120)*$G120</f>
        <v>#VALUE!</v>
      </c>
      <c r="BO120" s="53" t="e">
        <f>SUMIFS('[20]WorkDone DATA'!$L:$L,'[20]WorkDone DATA'!$N:$N,BOQ!BO$6,'[20]WorkDone DATA'!$G:$G,BOQ!$B120)*$G120</f>
        <v>#VALUE!</v>
      </c>
      <c r="BP120" s="53" t="e">
        <f>SUMIFS('[20]WorkDone DATA'!$L:$L,'[20]WorkDone DATA'!$N:$N,BOQ!BP$6,'[20]WorkDone DATA'!$G:$G,BOQ!$B120)*$G120</f>
        <v>#VALUE!</v>
      </c>
      <c r="BQ120" s="53" t="e">
        <f>SUMIFS('[20]WorkDone DATA'!$L:$L,'[20]WorkDone DATA'!$N:$N,BOQ!BQ$6,'[20]WorkDone DATA'!$G:$G,BOQ!$B120)*$G120</f>
        <v>#VALUE!</v>
      </c>
      <c r="BR120" s="53" t="e">
        <f>SUMIFS('[20]WorkDone DATA'!$L:$L,'[20]WorkDone DATA'!$N:$N,BOQ!BR$6,'[20]WorkDone DATA'!$G:$G,BOQ!$B120)*$G120</f>
        <v>#VALUE!</v>
      </c>
      <c r="BS120" s="53" t="e">
        <f>SUMIFS('[20]WorkDone DATA'!$L:$L,'[20]WorkDone DATA'!$N:$N,BOQ!BS$6,'[20]WorkDone DATA'!$G:$G,BOQ!$B120)*$G120</f>
        <v>#VALUE!</v>
      </c>
      <c r="BT120" s="53" t="e">
        <f>SUMIFS('[20]WorkDone DATA'!$L:$L,'[20]WorkDone DATA'!$N:$N,BOQ!BT$6,'[20]WorkDone DATA'!$G:$G,BOQ!$B120)*$G120</f>
        <v>#VALUE!</v>
      </c>
      <c r="BU120" s="53" t="e">
        <f>SUMIFS('[20]WorkDone DATA'!$L:$L,'[20]WorkDone DATA'!$N:$N,BOQ!BU$6,'[20]WorkDone DATA'!$G:$G,BOQ!$B120)*$G120</f>
        <v>#VALUE!</v>
      </c>
      <c r="BV120" s="53" t="e">
        <f>SUMIFS('[20]WorkDone DATA'!$L:$L,'[20]WorkDone DATA'!$N:$N,BOQ!BV$6,'[20]WorkDone DATA'!$G:$G,BOQ!$B120)*$G120</f>
        <v>#VALUE!</v>
      </c>
      <c r="BW120" s="53" t="e">
        <f>SUMIFS('[20]WorkDone DATA'!$L:$L,'[20]WorkDone DATA'!$N:$N,BOQ!BW$6,'[20]WorkDone DATA'!$G:$G,BOQ!$B120)*$G120</f>
        <v>#VALUE!</v>
      </c>
      <c r="BX120" s="53" t="e">
        <f>SUMIFS('[20]WorkDone DATA'!$L:$L,'[20]WorkDone DATA'!$N:$N,BOQ!BX$6,'[20]WorkDone DATA'!$G:$G,BOQ!$B120)*$G120</f>
        <v>#VALUE!</v>
      </c>
    </row>
    <row r="121" spans="1:76" ht="15.6" x14ac:dyDescent="0.35">
      <c r="A121" s="124" t="str">
        <f t="shared" ref="A121:A123" si="17">C121</f>
        <v xml:space="preserve">500mm2 x 1 core (ESL01WCV) 6.35kV/11kV  (Trefoil clamps)
</v>
      </c>
      <c r="B121" s="42">
        <v>2.056</v>
      </c>
      <c r="C121" s="148" t="s">
        <v>101</v>
      </c>
      <c r="D121" s="58" t="s">
        <v>96</v>
      </c>
      <c r="E121" s="51" t="s">
        <v>93</v>
      </c>
      <c r="F121" s="45">
        <v>24768</v>
      </c>
      <c r="G121" s="52">
        <v>182.15</v>
      </c>
      <c r="H121" s="53">
        <f t="shared" si="8"/>
        <v>4511491.2</v>
      </c>
      <c r="K121" s="214" t="e">
        <f t="shared" si="15"/>
        <v>#VALUE!</v>
      </c>
      <c r="L121" s="220" t="e">
        <f t="shared" si="9"/>
        <v>#VALUE!</v>
      </c>
      <c r="M121" s="221" t="e">
        <f t="shared" si="10"/>
        <v>#VALUE!</v>
      </c>
      <c r="N121" s="213"/>
      <c r="O121" s="214" t="e">
        <f t="shared" si="11"/>
        <v>#VALUE!</v>
      </c>
      <c r="P121" s="215" t="e">
        <f t="shared" si="12"/>
        <v>#VALUE!</v>
      </c>
      <c r="Q121" s="218"/>
      <c r="R121" s="217" t="e">
        <f>SUMIFS('[20]WorkDone DATA'!$L:$L,'[20]WorkDone DATA'!$N:$N,BOQ!S$6,'[20]WorkDone DATA'!$G:$G,BOQ!$B121)</f>
        <v>#VALUE!</v>
      </c>
      <c r="S121" s="53" t="e">
        <f t="shared" si="13"/>
        <v>#VALUE!</v>
      </c>
      <c r="T121" s="217" t="e">
        <f>SUMIFS('[20]WorkDone DATA'!$L:$L,'[20]WorkDone DATA'!$N:$N,BOQ!U$6,'[20]WorkDone DATA'!$G:$G,BOQ!$B121)</f>
        <v>#VALUE!</v>
      </c>
      <c r="U121" s="53" t="e">
        <f t="shared" si="14"/>
        <v>#VALUE!</v>
      </c>
      <c r="V121" s="217"/>
      <c r="W121" s="53" t="e">
        <f>SUMIFS('[20]WorkDone DATA'!$L:$L,'[20]WorkDone DATA'!$N:$N,BOQ!W$6,'[20]WorkDone DATA'!$G:$G,BOQ!$B121)*$G121</f>
        <v>#VALUE!</v>
      </c>
      <c r="X121" s="217"/>
      <c r="Y121" s="53" t="e">
        <f>SUMIFS('[20]WorkDone DATA'!$L:$L,'[20]WorkDone DATA'!$N:$N,BOQ!Y$6,'[20]WorkDone DATA'!$G:$G,BOQ!$B121)*$G121</f>
        <v>#VALUE!</v>
      </c>
      <c r="Z121" s="217"/>
      <c r="AA121" s="53" t="e">
        <f>SUMIFS('[20]WorkDone DATA'!$L:$L,'[20]WorkDone DATA'!$N:$N,BOQ!AA$6,'[20]WorkDone DATA'!$G:$G,BOQ!$B121)*$G121</f>
        <v>#VALUE!</v>
      </c>
      <c r="AB121" s="53" t="e">
        <f>SUMIFS('[20]WorkDone DATA'!$L:$L,'[20]WorkDone DATA'!$N:$N,BOQ!AB$6,'[20]WorkDone DATA'!$G:$G,BOQ!$B121)*$G121</f>
        <v>#VALUE!</v>
      </c>
      <c r="AC121" s="53" t="e">
        <f>SUMIFS('[20]WorkDone DATA'!$L:$L,'[20]WorkDone DATA'!$N:$N,BOQ!AC$6,'[20]WorkDone DATA'!$G:$G,BOQ!$B121)*$G121</f>
        <v>#VALUE!</v>
      </c>
      <c r="AD121" s="53" t="e">
        <f>SUMIFS('[20]WorkDone DATA'!$L:$L,'[20]WorkDone DATA'!$N:$N,BOQ!AD$6,'[20]WorkDone DATA'!$G:$G,BOQ!$B121)*$G121</f>
        <v>#VALUE!</v>
      </c>
      <c r="AE121" s="53" t="e">
        <f>SUMIFS('[20]WorkDone DATA'!$L:$L,'[20]WorkDone DATA'!$N:$N,BOQ!AE$6,'[20]WorkDone DATA'!$G:$G,BOQ!$B121)*$G121</f>
        <v>#VALUE!</v>
      </c>
      <c r="AF121" s="53" t="e">
        <f>SUMIFS('[20]WorkDone DATA'!$L:$L,'[20]WorkDone DATA'!$N:$N,BOQ!AF$6,'[20]WorkDone DATA'!$G:$G,BOQ!$B121)*$G121</f>
        <v>#VALUE!</v>
      </c>
      <c r="AG121" s="53" t="e">
        <f>SUMIFS('[20]WorkDone DATA'!$L:$L,'[20]WorkDone DATA'!$N:$N,BOQ!AG$6,'[20]WorkDone DATA'!$G:$G,BOQ!$B121)*$G121</f>
        <v>#VALUE!</v>
      </c>
      <c r="AH121" s="53" t="e">
        <f>SUMIFS('[20]WorkDone DATA'!$L:$L,'[20]WorkDone DATA'!$N:$N,BOQ!AH$6,'[20]WorkDone DATA'!$G:$G,BOQ!$B121)*$G121</f>
        <v>#VALUE!</v>
      </c>
      <c r="AI121" s="53" t="e">
        <f>SUMIFS('[20]WorkDone DATA'!$L:$L,'[20]WorkDone DATA'!$N:$N,BOQ!AI$6,'[20]WorkDone DATA'!$G:$G,BOQ!$B121)*$G121</f>
        <v>#VALUE!</v>
      </c>
      <c r="AJ121" s="53" t="e">
        <f>SUMIFS('[20]WorkDone DATA'!$L:$L,'[20]WorkDone DATA'!$N:$N,BOQ!AJ$6,'[20]WorkDone DATA'!$G:$G,BOQ!$B121)*$G121</f>
        <v>#VALUE!</v>
      </c>
      <c r="AK121" s="53" t="e">
        <f>SUMIFS('[20]WorkDone DATA'!$L:$L,'[20]WorkDone DATA'!$N:$N,BOQ!AK$6,'[20]WorkDone DATA'!$G:$G,BOQ!$B121)*$G121</f>
        <v>#VALUE!</v>
      </c>
      <c r="AL121" s="53" t="e">
        <f>SUMIFS('[20]WorkDone DATA'!$L:$L,'[20]WorkDone DATA'!$N:$N,BOQ!AL$6,'[20]WorkDone DATA'!$G:$G,BOQ!$B121)*$G121</f>
        <v>#VALUE!</v>
      </c>
      <c r="AM121" s="53" t="e">
        <f>SUMIFS('[20]WorkDone DATA'!$L:$L,'[20]WorkDone DATA'!$N:$N,BOQ!AM$6,'[20]WorkDone DATA'!$G:$G,BOQ!$B121)*$G121</f>
        <v>#VALUE!</v>
      </c>
      <c r="AN121" s="53" t="e">
        <f>SUMIFS('[20]WorkDone DATA'!$L:$L,'[20]WorkDone DATA'!$N:$N,BOQ!AN$6,'[20]WorkDone DATA'!$G:$G,BOQ!$B121)*$G121</f>
        <v>#VALUE!</v>
      </c>
      <c r="AO121" s="53" t="e">
        <f>SUMIFS('[20]WorkDone DATA'!$L:$L,'[20]WorkDone DATA'!$N:$N,BOQ!AO$6,'[20]WorkDone DATA'!$G:$G,BOQ!$B121)*$G121</f>
        <v>#VALUE!</v>
      </c>
      <c r="AP121" s="53" t="e">
        <f>SUMIFS('[20]WorkDone DATA'!$L:$L,'[20]WorkDone DATA'!$N:$N,BOQ!AP$6,'[20]WorkDone DATA'!$G:$G,BOQ!$B121)*$G121</f>
        <v>#VALUE!</v>
      </c>
      <c r="AQ121" s="53" t="e">
        <f>SUMIFS('[20]WorkDone DATA'!$L:$L,'[20]WorkDone DATA'!$N:$N,BOQ!AQ$6,'[20]WorkDone DATA'!$G:$G,BOQ!$B121)*$G121</f>
        <v>#VALUE!</v>
      </c>
      <c r="AR121" s="53" t="e">
        <f>SUMIFS('[20]WorkDone DATA'!$L:$L,'[20]WorkDone DATA'!$N:$N,BOQ!AR$6,'[20]WorkDone DATA'!$G:$G,BOQ!$B121)*$G121</f>
        <v>#VALUE!</v>
      </c>
      <c r="AS121" s="53" t="e">
        <f>SUMIFS('[20]WorkDone DATA'!$L:$L,'[20]WorkDone DATA'!$N:$N,BOQ!AS$6,'[20]WorkDone DATA'!$G:$G,BOQ!$B121)*$G121</f>
        <v>#VALUE!</v>
      </c>
      <c r="AT121" s="53" t="e">
        <f>SUMIFS('[20]WorkDone DATA'!$L:$L,'[20]WorkDone DATA'!$N:$N,BOQ!AT$6,'[20]WorkDone DATA'!$G:$G,BOQ!$B121)*$G121</f>
        <v>#VALUE!</v>
      </c>
      <c r="AU121" s="53" t="e">
        <f>SUMIFS('[20]WorkDone DATA'!$L:$L,'[20]WorkDone DATA'!$N:$N,BOQ!AU$6,'[20]WorkDone DATA'!$G:$G,BOQ!$B121)*$G121</f>
        <v>#VALUE!</v>
      </c>
      <c r="AV121" s="53" t="e">
        <f>SUMIFS('[20]WorkDone DATA'!$L:$L,'[20]WorkDone DATA'!$N:$N,BOQ!AV$6,'[20]WorkDone DATA'!$G:$G,BOQ!$B121)*$G121</f>
        <v>#VALUE!</v>
      </c>
      <c r="AW121" s="53" t="e">
        <f>SUMIFS('[20]WorkDone DATA'!$L:$L,'[20]WorkDone DATA'!$N:$N,BOQ!AW$6,'[20]WorkDone DATA'!$G:$G,BOQ!$B121)*$G121</f>
        <v>#VALUE!</v>
      </c>
      <c r="AX121" s="53" t="e">
        <f>SUMIFS('[20]WorkDone DATA'!$L:$L,'[20]WorkDone DATA'!$N:$N,BOQ!AX$6,'[20]WorkDone DATA'!$G:$G,BOQ!$B121)*$G121</f>
        <v>#VALUE!</v>
      </c>
      <c r="AY121" s="53" t="e">
        <f>SUMIFS('[20]WorkDone DATA'!$L:$L,'[20]WorkDone DATA'!$N:$N,BOQ!AY$6,'[20]WorkDone DATA'!$G:$G,BOQ!$B121)*$G121</f>
        <v>#VALUE!</v>
      </c>
      <c r="AZ121" s="53" t="e">
        <f>SUMIFS('[20]WorkDone DATA'!$L:$L,'[20]WorkDone DATA'!$N:$N,BOQ!AZ$6,'[20]WorkDone DATA'!$G:$G,BOQ!$B121)*$G121</f>
        <v>#VALUE!</v>
      </c>
      <c r="BA121" s="53" t="e">
        <f>SUMIFS('[20]WorkDone DATA'!$L:$L,'[20]WorkDone DATA'!$N:$N,BOQ!BA$6,'[20]WorkDone DATA'!$G:$G,BOQ!$B121)*$G121</f>
        <v>#VALUE!</v>
      </c>
      <c r="BB121" s="53" t="e">
        <f>SUMIFS('[20]WorkDone DATA'!$L:$L,'[20]WorkDone DATA'!$N:$N,BOQ!BB$6,'[20]WorkDone DATA'!$G:$G,BOQ!$B121)*$G121</f>
        <v>#VALUE!</v>
      </c>
      <c r="BC121" s="53" t="e">
        <f>SUMIFS('[20]WorkDone DATA'!$L:$L,'[20]WorkDone DATA'!$N:$N,BOQ!BC$6,'[20]WorkDone DATA'!$G:$G,BOQ!$B121)*$G121</f>
        <v>#VALUE!</v>
      </c>
      <c r="BD121" s="53" t="e">
        <f>SUMIFS('[20]WorkDone DATA'!$L:$L,'[20]WorkDone DATA'!$N:$N,BOQ!BD$6,'[20]WorkDone DATA'!$G:$G,BOQ!$B121)*$G121</f>
        <v>#VALUE!</v>
      </c>
      <c r="BE121" s="53" t="e">
        <f>SUMIFS('[20]WorkDone DATA'!$L:$L,'[20]WorkDone DATA'!$N:$N,BOQ!BE$6,'[20]WorkDone DATA'!$G:$G,BOQ!$B121)*$G121</f>
        <v>#VALUE!</v>
      </c>
      <c r="BF121" s="53" t="e">
        <f>SUMIFS('[20]WorkDone DATA'!$L:$L,'[20]WorkDone DATA'!$N:$N,BOQ!BF$6,'[20]WorkDone DATA'!$G:$G,BOQ!$B121)*$G121</f>
        <v>#VALUE!</v>
      </c>
      <c r="BG121" s="53" t="e">
        <f>SUMIFS('[20]WorkDone DATA'!$L:$L,'[20]WorkDone DATA'!$N:$N,BOQ!BG$6,'[20]WorkDone DATA'!$G:$G,BOQ!$B121)*$G121</f>
        <v>#VALUE!</v>
      </c>
      <c r="BH121" s="53" t="e">
        <f>SUMIFS('[20]WorkDone DATA'!$L:$L,'[20]WorkDone DATA'!$N:$N,BOQ!BH$6,'[20]WorkDone DATA'!$G:$G,BOQ!$B121)*$G121</f>
        <v>#VALUE!</v>
      </c>
      <c r="BI121" s="53" t="e">
        <f>SUMIFS('[20]WorkDone DATA'!$L:$L,'[20]WorkDone DATA'!$N:$N,BOQ!BI$6,'[20]WorkDone DATA'!$G:$G,BOQ!$B121)*$G121</f>
        <v>#VALUE!</v>
      </c>
      <c r="BJ121" s="53" t="e">
        <f>SUMIFS('[20]WorkDone DATA'!$L:$L,'[20]WorkDone DATA'!$N:$N,BOQ!BJ$6,'[20]WorkDone DATA'!$G:$G,BOQ!$B121)*$G121</f>
        <v>#VALUE!</v>
      </c>
      <c r="BK121" s="53" t="e">
        <f>SUMIFS('[20]WorkDone DATA'!$L:$L,'[20]WorkDone DATA'!$N:$N,BOQ!BK$6,'[20]WorkDone DATA'!$G:$G,BOQ!$B121)*$G121</f>
        <v>#VALUE!</v>
      </c>
      <c r="BL121" s="53" t="e">
        <f>SUMIFS('[20]WorkDone DATA'!$L:$L,'[20]WorkDone DATA'!$N:$N,BOQ!BL$6,'[20]WorkDone DATA'!$G:$G,BOQ!$B121)*$G121</f>
        <v>#VALUE!</v>
      </c>
      <c r="BM121" s="53" t="e">
        <f>SUMIFS('[20]WorkDone DATA'!$L:$L,'[20]WorkDone DATA'!$N:$N,BOQ!BM$6,'[20]WorkDone DATA'!$G:$G,BOQ!$B121)*$G121</f>
        <v>#VALUE!</v>
      </c>
      <c r="BN121" s="53" t="e">
        <f>SUMIFS('[20]WorkDone DATA'!$L:$L,'[20]WorkDone DATA'!$N:$N,BOQ!BN$6,'[20]WorkDone DATA'!$G:$G,BOQ!$B121)*$G121</f>
        <v>#VALUE!</v>
      </c>
      <c r="BO121" s="53" t="e">
        <f>SUMIFS('[20]WorkDone DATA'!$L:$L,'[20]WorkDone DATA'!$N:$N,BOQ!BO$6,'[20]WorkDone DATA'!$G:$G,BOQ!$B121)*$G121</f>
        <v>#VALUE!</v>
      </c>
      <c r="BP121" s="53" t="e">
        <f>SUMIFS('[20]WorkDone DATA'!$L:$L,'[20]WorkDone DATA'!$N:$N,BOQ!BP$6,'[20]WorkDone DATA'!$G:$G,BOQ!$B121)*$G121</f>
        <v>#VALUE!</v>
      </c>
      <c r="BQ121" s="53" t="e">
        <f>SUMIFS('[20]WorkDone DATA'!$L:$L,'[20]WorkDone DATA'!$N:$N,BOQ!BQ$6,'[20]WorkDone DATA'!$G:$G,BOQ!$B121)*$G121</f>
        <v>#VALUE!</v>
      </c>
      <c r="BR121" s="53" t="e">
        <f>SUMIFS('[20]WorkDone DATA'!$L:$L,'[20]WorkDone DATA'!$N:$N,BOQ!BR$6,'[20]WorkDone DATA'!$G:$G,BOQ!$B121)*$G121</f>
        <v>#VALUE!</v>
      </c>
      <c r="BS121" s="53" t="e">
        <f>SUMIFS('[20]WorkDone DATA'!$L:$L,'[20]WorkDone DATA'!$N:$N,BOQ!BS$6,'[20]WorkDone DATA'!$G:$G,BOQ!$B121)*$G121</f>
        <v>#VALUE!</v>
      </c>
      <c r="BT121" s="53" t="e">
        <f>SUMIFS('[20]WorkDone DATA'!$L:$L,'[20]WorkDone DATA'!$N:$N,BOQ!BT$6,'[20]WorkDone DATA'!$G:$G,BOQ!$B121)*$G121</f>
        <v>#VALUE!</v>
      </c>
      <c r="BU121" s="53" t="e">
        <f>SUMIFS('[20]WorkDone DATA'!$L:$L,'[20]WorkDone DATA'!$N:$N,BOQ!BU$6,'[20]WorkDone DATA'!$G:$G,BOQ!$B121)*$G121</f>
        <v>#VALUE!</v>
      </c>
      <c r="BV121" s="53" t="e">
        <f>SUMIFS('[20]WorkDone DATA'!$L:$L,'[20]WorkDone DATA'!$N:$N,BOQ!BV$6,'[20]WorkDone DATA'!$G:$G,BOQ!$B121)*$G121</f>
        <v>#VALUE!</v>
      </c>
      <c r="BW121" s="53" t="e">
        <f>SUMIFS('[20]WorkDone DATA'!$L:$L,'[20]WorkDone DATA'!$N:$N,BOQ!BW$6,'[20]WorkDone DATA'!$G:$G,BOQ!$B121)*$G121</f>
        <v>#VALUE!</v>
      </c>
      <c r="BX121" s="53" t="e">
        <f>SUMIFS('[20]WorkDone DATA'!$L:$L,'[20]WorkDone DATA'!$N:$N,BOQ!BX$6,'[20]WorkDone DATA'!$G:$G,BOQ!$B121)*$G121</f>
        <v>#VALUE!</v>
      </c>
    </row>
    <row r="122" spans="1:76" ht="15.6" x14ac:dyDescent="0.35">
      <c r="A122" s="124" t="str">
        <f t="shared" si="17"/>
        <v>630mm2 x 1core (CPL01XCV)  3.8kV/1.9kV (Trefoil clamps)</v>
      </c>
      <c r="B122" s="42">
        <v>2.0569999999999999</v>
      </c>
      <c r="C122" s="57" t="s">
        <v>103</v>
      </c>
      <c r="D122" s="58" t="s">
        <v>96</v>
      </c>
      <c r="E122" s="51" t="s">
        <v>93</v>
      </c>
      <c r="F122" s="45">
        <v>6570</v>
      </c>
      <c r="G122" s="52">
        <v>182.15</v>
      </c>
      <c r="H122" s="53">
        <f t="shared" si="8"/>
        <v>1196725.5</v>
      </c>
      <c r="K122" s="214" t="e">
        <f t="shared" si="15"/>
        <v>#VALUE!</v>
      </c>
      <c r="L122" s="220" t="e">
        <f t="shared" si="9"/>
        <v>#VALUE!</v>
      </c>
      <c r="M122" s="221" t="e">
        <f t="shared" si="10"/>
        <v>#VALUE!</v>
      </c>
      <c r="N122" s="213"/>
      <c r="O122" s="214" t="e">
        <f t="shared" si="11"/>
        <v>#VALUE!</v>
      </c>
      <c r="P122" s="215" t="e">
        <f t="shared" si="12"/>
        <v>#VALUE!</v>
      </c>
      <c r="Q122" s="218"/>
      <c r="R122" s="217" t="e">
        <f>SUMIFS('[20]WorkDone DATA'!$L:$L,'[20]WorkDone DATA'!$N:$N,BOQ!S$6,'[20]WorkDone DATA'!$G:$G,BOQ!$B122)</f>
        <v>#VALUE!</v>
      </c>
      <c r="S122" s="53" t="e">
        <f t="shared" si="13"/>
        <v>#VALUE!</v>
      </c>
      <c r="T122" s="217" t="e">
        <f>SUMIFS('[20]WorkDone DATA'!$L:$L,'[20]WorkDone DATA'!$N:$N,BOQ!U$6,'[20]WorkDone DATA'!$G:$G,BOQ!$B122)</f>
        <v>#VALUE!</v>
      </c>
      <c r="U122" s="53" t="e">
        <f t="shared" si="14"/>
        <v>#VALUE!</v>
      </c>
      <c r="V122" s="217"/>
      <c r="W122" s="53" t="e">
        <f>SUMIFS('[20]WorkDone DATA'!$L:$L,'[20]WorkDone DATA'!$N:$N,BOQ!W$6,'[20]WorkDone DATA'!$G:$G,BOQ!$B122)*$G122</f>
        <v>#VALUE!</v>
      </c>
      <c r="X122" s="217"/>
      <c r="Y122" s="53" t="e">
        <f>SUMIFS('[20]WorkDone DATA'!$L:$L,'[20]WorkDone DATA'!$N:$N,BOQ!Y$6,'[20]WorkDone DATA'!$G:$G,BOQ!$B122)*$G122</f>
        <v>#VALUE!</v>
      </c>
      <c r="Z122" s="217"/>
      <c r="AA122" s="53" t="e">
        <f>SUMIFS('[20]WorkDone DATA'!$L:$L,'[20]WorkDone DATA'!$N:$N,BOQ!AA$6,'[20]WorkDone DATA'!$G:$G,BOQ!$B122)*$G122</f>
        <v>#VALUE!</v>
      </c>
      <c r="AB122" s="53" t="e">
        <f>SUMIFS('[20]WorkDone DATA'!$L:$L,'[20]WorkDone DATA'!$N:$N,BOQ!AB$6,'[20]WorkDone DATA'!$G:$G,BOQ!$B122)*$G122</f>
        <v>#VALUE!</v>
      </c>
      <c r="AC122" s="53" t="e">
        <f>SUMIFS('[20]WorkDone DATA'!$L:$L,'[20]WorkDone DATA'!$N:$N,BOQ!AC$6,'[20]WorkDone DATA'!$G:$G,BOQ!$B122)*$G122</f>
        <v>#VALUE!</v>
      </c>
      <c r="AD122" s="53" t="e">
        <f>SUMIFS('[20]WorkDone DATA'!$L:$L,'[20]WorkDone DATA'!$N:$N,BOQ!AD$6,'[20]WorkDone DATA'!$G:$G,BOQ!$B122)*$G122</f>
        <v>#VALUE!</v>
      </c>
      <c r="AE122" s="53" t="e">
        <f>SUMIFS('[20]WorkDone DATA'!$L:$L,'[20]WorkDone DATA'!$N:$N,BOQ!AE$6,'[20]WorkDone DATA'!$G:$G,BOQ!$B122)*$G122</f>
        <v>#VALUE!</v>
      </c>
      <c r="AF122" s="53" t="e">
        <f>SUMIFS('[20]WorkDone DATA'!$L:$L,'[20]WorkDone DATA'!$N:$N,BOQ!AF$6,'[20]WorkDone DATA'!$G:$G,BOQ!$B122)*$G122</f>
        <v>#VALUE!</v>
      </c>
      <c r="AG122" s="53" t="e">
        <f>SUMIFS('[20]WorkDone DATA'!$L:$L,'[20]WorkDone DATA'!$N:$N,BOQ!AG$6,'[20]WorkDone DATA'!$G:$G,BOQ!$B122)*$G122</f>
        <v>#VALUE!</v>
      </c>
      <c r="AH122" s="53" t="e">
        <f>SUMIFS('[20]WorkDone DATA'!$L:$L,'[20]WorkDone DATA'!$N:$N,BOQ!AH$6,'[20]WorkDone DATA'!$G:$G,BOQ!$B122)*$G122</f>
        <v>#VALUE!</v>
      </c>
      <c r="AI122" s="53" t="e">
        <f>SUMIFS('[20]WorkDone DATA'!$L:$L,'[20]WorkDone DATA'!$N:$N,BOQ!AI$6,'[20]WorkDone DATA'!$G:$G,BOQ!$B122)*$G122</f>
        <v>#VALUE!</v>
      </c>
      <c r="AJ122" s="53" t="e">
        <f>SUMIFS('[20]WorkDone DATA'!$L:$L,'[20]WorkDone DATA'!$N:$N,BOQ!AJ$6,'[20]WorkDone DATA'!$G:$G,BOQ!$B122)*$G122</f>
        <v>#VALUE!</v>
      </c>
      <c r="AK122" s="53" t="e">
        <f>SUMIFS('[20]WorkDone DATA'!$L:$L,'[20]WorkDone DATA'!$N:$N,BOQ!AK$6,'[20]WorkDone DATA'!$G:$G,BOQ!$B122)*$G122</f>
        <v>#VALUE!</v>
      </c>
      <c r="AL122" s="53" t="e">
        <f>SUMIFS('[20]WorkDone DATA'!$L:$L,'[20]WorkDone DATA'!$N:$N,BOQ!AL$6,'[20]WorkDone DATA'!$G:$G,BOQ!$B122)*$G122</f>
        <v>#VALUE!</v>
      </c>
      <c r="AM122" s="53" t="e">
        <f>SUMIFS('[20]WorkDone DATA'!$L:$L,'[20]WorkDone DATA'!$N:$N,BOQ!AM$6,'[20]WorkDone DATA'!$G:$G,BOQ!$B122)*$G122</f>
        <v>#VALUE!</v>
      </c>
      <c r="AN122" s="53" t="e">
        <f>SUMIFS('[20]WorkDone DATA'!$L:$L,'[20]WorkDone DATA'!$N:$N,BOQ!AN$6,'[20]WorkDone DATA'!$G:$G,BOQ!$B122)*$G122</f>
        <v>#VALUE!</v>
      </c>
      <c r="AO122" s="53" t="e">
        <f>SUMIFS('[20]WorkDone DATA'!$L:$L,'[20]WorkDone DATA'!$N:$N,BOQ!AO$6,'[20]WorkDone DATA'!$G:$G,BOQ!$B122)*$G122</f>
        <v>#VALUE!</v>
      </c>
      <c r="AP122" s="53" t="e">
        <f>SUMIFS('[20]WorkDone DATA'!$L:$L,'[20]WorkDone DATA'!$N:$N,BOQ!AP$6,'[20]WorkDone DATA'!$G:$G,BOQ!$B122)*$G122</f>
        <v>#VALUE!</v>
      </c>
      <c r="AQ122" s="53" t="e">
        <f>SUMIFS('[20]WorkDone DATA'!$L:$L,'[20]WorkDone DATA'!$N:$N,BOQ!AQ$6,'[20]WorkDone DATA'!$G:$G,BOQ!$B122)*$G122</f>
        <v>#VALUE!</v>
      </c>
      <c r="AR122" s="53" t="e">
        <f>SUMIFS('[20]WorkDone DATA'!$L:$L,'[20]WorkDone DATA'!$N:$N,BOQ!AR$6,'[20]WorkDone DATA'!$G:$G,BOQ!$B122)*$G122</f>
        <v>#VALUE!</v>
      </c>
      <c r="AS122" s="53" t="e">
        <f>SUMIFS('[20]WorkDone DATA'!$L:$L,'[20]WorkDone DATA'!$N:$N,BOQ!AS$6,'[20]WorkDone DATA'!$G:$G,BOQ!$B122)*$G122</f>
        <v>#VALUE!</v>
      </c>
      <c r="AT122" s="53" t="e">
        <f>SUMIFS('[20]WorkDone DATA'!$L:$L,'[20]WorkDone DATA'!$N:$N,BOQ!AT$6,'[20]WorkDone DATA'!$G:$G,BOQ!$B122)*$G122</f>
        <v>#VALUE!</v>
      </c>
      <c r="AU122" s="53" t="e">
        <f>SUMIFS('[20]WorkDone DATA'!$L:$L,'[20]WorkDone DATA'!$N:$N,BOQ!AU$6,'[20]WorkDone DATA'!$G:$G,BOQ!$B122)*$G122</f>
        <v>#VALUE!</v>
      </c>
      <c r="AV122" s="53" t="e">
        <f>SUMIFS('[20]WorkDone DATA'!$L:$L,'[20]WorkDone DATA'!$N:$N,BOQ!AV$6,'[20]WorkDone DATA'!$G:$G,BOQ!$B122)*$G122</f>
        <v>#VALUE!</v>
      </c>
      <c r="AW122" s="53" t="e">
        <f>SUMIFS('[20]WorkDone DATA'!$L:$L,'[20]WorkDone DATA'!$N:$N,BOQ!AW$6,'[20]WorkDone DATA'!$G:$G,BOQ!$B122)*$G122</f>
        <v>#VALUE!</v>
      </c>
      <c r="AX122" s="53" t="e">
        <f>SUMIFS('[20]WorkDone DATA'!$L:$L,'[20]WorkDone DATA'!$N:$N,BOQ!AX$6,'[20]WorkDone DATA'!$G:$G,BOQ!$B122)*$G122</f>
        <v>#VALUE!</v>
      </c>
      <c r="AY122" s="53" t="e">
        <f>SUMIFS('[20]WorkDone DATA'!$L:$L,'[20]WorkDone DATA'!$N:$N,BOQ!AY$6,'[20]WorkDone DATA'!$G:$G,BOQ!$B122)*$G122</f>
        <v>#VALUE!</v>
      </c>
      <c r="AZ122" s="53" t="e">
        <f>SUMIFS('[20]WorkDone DATA'!$L:$L,'[20]WorkDone DATA'!$N:$N,BOQ!AZ$6,'[20]WorkDone DATA'!$G:$G,BOQ!$B122)*$G122</f>
        <v>#VALUE!</v>
      </c>
      <c r="BA122" s="53" t="e">
        <f>SUMIFS('[20]WorkDone DATA'!$L:$L,'[20]WorkDone DATA'!$N:$N,BOQ!BA$6,'[20]WorkDone DATA'!$G:$G,BOQ!$B122)*$G122</f>
        <v>#VALUE!</v>
      </c>
      <c r="BB122" s="53" t="e">
        <f>SUMIFS('[20]WorkDone DATA'!$L:$L,'[20]WorkDone DATA'!$N:$N,BOQ!BB$6,'[20]WorkDone DATA'!$G:$G,BOQ!$B122)*$G122</f>
        <v>#VALUE!</v>
      </c>
      <c r="BC122" s="53" t="e">
        <f>SUMIFS('[20]WorkDone DATA'!$L:$L,'[20]WorkDone DATA'!$N:$N,BOQ!BC$6,'[20]WorkDone DATA'!$G:$G,BOQ!$B122)*$G122</f>
        <v>#VALUE!</v>
      </c>
      <c r="BD122" s="53" t="e">
        <f>SUMIFS('[20]WorkDone DATA'!$L:$L,'[20]WorkDone DATA'!$N:$N,BOQ!BD$6,'[20]WorkDone DATA'!$G:$G,BOQ!$B122)*$G122</f>
        <v>#VALUE!</v>
      </c>
      <c r="BE122" s="53" t="e">
        <f>SUMIFS('[20]WorkDone DATA'!$L:$L,'[20]WorkDone DATA'!$N:$N,BOQ!BE$6,'[20]WorkDone DATA'!$G:$G,BOQ!$B122)*$G122</f>
        <v>#VALUE!</v>
      </c>
      <c r="BF122" s="53" t="e">
        <f>SUMIFS('[20]WorkDone DATA'!$L:$L,'[20]WorkDone DATA'!$N:$N,BOQ!BF$6,'[20]WorkDone DATA'!$G:$G,BOQ!$B122)*$G122</f>
        <v>#VALUE!</v>
      </c>
      <c r="BG122" s="53" t="e">
        <f>SUMIFS('[20]WorkDone DATA'!$L:$L,'[20]WorkDone DATA'!$N:$N,BOQ!BG$6,'[20]WorkDone DATA'!$G:$G,BOQ!$B122)*$G122</f>
        <v>#VALUE!</v>
      </c>
      <c r="BH122" s="53" t="e">
        <f>SUMIFS('[20]WorkDone DATA'!$L:$L,'[20]WorkDone DATA'!$N:$N,BOQ!BH$6,'[20]WorkDone DATA'!$G:$G,BOQ!$B122)*$G122</f>
        <v>#VALUE!</v>
      </c>
      <c r="BI122" s="53" t="e">
        <f>SUMIFS('[20]WorkDone DATA'!$L:$L,'[20]WorkDone DATA'!$N:$N,BOQ!BI$6,'[20]WorkDone DATA'!$G:$G,BOQ!$B122)*$G122</f>
        <v>#VALUE!</v>
      </c>
      <c r="BJ122" s="53" t="e">
        <f>SUMIFS('[20]WorkDone DATA'!$L:$L,'[20]WorkDone DATA'!$N:$N,BOQ!BJ$6,'[20]WorkDone DATA'!$G:$G,BOQ!$B122)*$G122</f>
        <v>#VALUE!</v>
      </c>
      <c r="BK122" s="53" t="e">
        <f>SUMIFS('[20]WorkDone DATA'!$L:$L,'[20]WorkDone DATA'!$N:$N,BOQ!BK$6,'[20]WorkDone DATA'!$G:$G,BOQ!$B122)*$G122</f>
        <v>#VALUE!</v>
      </c>
      <c r="BL122" s="53" t="e">
        <f>SUMIFS('[20]WorkDone DATA'!$L:$L,'[20]WorkDone DATA'!$N:$N,BOQ!BL$6,'[20]WorkDone DATA'!$G:$G,BOQ!$B122)*$G122</f>
        <v>#VALUE!</v>
      </c>
      <c r="BM122" s="53" t="e">
        <f>SUMIFS('[20]WorkDone DATA'!$L:$L,'[20]WorkDone DATA'!$N:$N,BOQ!BM$6,'[20]WorkDone DATA'!$G:$G,BOQ!$B122)*$G122</f>
        <v>#VALUE!</v>
      </c>
      <c r="BN122" s="53" t="e">
        <f>SUMIFS('[20]WorkDone DATA'!$L:$L,'[20]WorkDone DATA'!$N:$N,BOQ!BN$6,'[20]WorkDone DATA'!$G:$G,BOQ!$B122)*$G122</f>
        <v>#VALUE!</v>
      </c>
      <c r="BO122" s="53" t="e">
        <f>SUMIFS('[20]WorkDone DATA'!$L:$L,'[20]WorkDone DATA'!$N:$N,BOQ!BO$6,'[20]WorkDone DATA'!$G:$G,BOQ!$B122)*$G122</f>
        <v>#VALUE!</v>
      </c>
      <c r="BP122" s="53" t="e">
        <f>SUMIFS('[20]WorkDone DATA'!$L:$L,'[20]WorkDone DATA'!$N:$N,BOQ!BP$6,'[20]WorkDone DATA'!$G:$G,BOQ!$B122)*$G122</f>
        <v>#VALUE!</v>
      </c>
      <c r="BQ122" s="53" t="e">
        <f>SUMIFS('[20]WorkDone DATA'!$L:$L,'[20]WorkDone DATA'!$N:$N,BOQ!BQ$6,'[20]WorkDone DATA'!$G:$G,BOQ!$B122)*$G122</f>
        <v>#VALUE!</v>
      </c>
      <c r="BR122" s="53" t="e">
        <f>SUMIFS('[20]WorkDone DATA'!$L:$L,'[20]WorkDone DATA'!$N:$N,BOQ!BR$6,'[20]WorkDone DATA'!$G:$G,BOQ!$B122)*$G122</f>
        <v>#VALUE!</v>
      </c>
      <c r="BS122" s="53" t="e">
        <f>SUMIFS('[20]WorkDone DATA'!$L:$L,'[20]WorkDone DATA'!$N:$N,BOQ!BS$6,'[20]WorkDone DATA'!$G:$G,BOQ!$B122)*$G122</f>
        <v>#VALUE!</v>
      </c>
      <c r="BT122" s="53" t="e">
        <f>SUMIFS('[20]WorkDone DATA'!$L:$L,'[20]WorkDone DATA'!$N:$N,BOQ!BT$6,'[20]WorkDone DATA'!$G:$G,BOQ!$B122)*$G122</f>
        <v>#VALUE!</v>
      </c>
      <c r="BU122" s="53" t="e">
        <f>SUMIFS('[20]WorkDone DATA'!$L:$L,'[20]WorkDone DATA'!$N:$N,BOQ!BU$6,'[20]WorkDone DATA'!$G:$G,BOQ!$B122)*$G122</f>
        <v>#VALUE!</v>
      </c>
      <c r="BV122" s="53" t="e">
        <f>SUMIFS('[20]WorkDone DATA'!$L:$L,'[20]WorkDone DATA'!$N:$N,BOQ!BV$6,'[20]WorkDone DATA'!$G:$G,BOQ!$B122)*$G122</f>
        <v>#VALUE!</v>
      </c>
      <c r="BW122" s="53" t="e">
        <f>SUMIFS('[20]WorkDone DATA'!$L:$L,'[20]WorkDone DATA'!$N:$N,BOQ!BW$6,'[20]WorkDone DATA'!$G:$G,BOQ!$B122)*$G122</f>
        <v>#VALUE!</v>
      </c>
      <c r="BX122" s="53" t="e">
        <f>SUMIFS('[20]WorkDone DATA'!$L:$L,'[20]WorkDone DATA'!$N:$N,BOQ!BX$6,'[20]WorkDone DATA'!$G:$G,BOQ!$B122)*$G122</f>
        <v>#VALUE!</v>
      </c>
    </row>
    <row r="123" spans="1:76" ht="15.6" x14ac:dyDescent="0.35">
      <c r="A123" s="124" t="str">
        <f t="shared" si="17"/>
        <v>150mm2 x 3 core (ESW03RCV) 6.35kV/11 kV</v>
      </c>
      <c r="B123" s="42">
        <v>2.0579999999999998</v>
      </c>
      <c r="C123" s="57" t="s">
        <v>102</v>
      </c>
      <c r="D123" s="58" t="s">
        <v>96</v>
      </c>
      <c r="E123" s="51" t="s">
        <v>93</v>
      </c>
      <c r="F123" s="45">
        <v>2610</v>
      </c>
      <c r="G123" s="52">
        <v>182.15</v>
      </c>
      <c r="H123" s="53">
        <f t="shared" si="8"/>
        <v>475411.5</v>
      </c>
      <c r="K123" s="214" t="e">
        <f t="shared" si="15"/>
        <v>#VALUE!</v>
      </c>
      <c r="L123" s="220" t="e">
        <f t="shared" si="9"/>
        <v>#VALUE!</v>
      </c>
      <c r="M123" s="221" t="e">
        <f t="shared" si="10"/>
        <v>#VALUE!</v>
      </c>
      <c r="N123" s="213"/>
      <c r="O123" s="214" t="e">
        <f t="shared" si="11"/>
        <v>#VALUE!</v>
      </c>
      <c r="P123" s="215" t="e">
        <f t="shared" si="12"/>
        <v>#VALUE!</v>
      </c>
      <c r="Q123" s="218"/>
      <c r="R123" s="217" t="e">
        <f>SUMIFS('[20]WorkDone DATA'!$L:$L,'[20]WorkDone DATA'!$N:$N,BOQ!S$6,'[20]WorkDone DATA'!$G:$G,BOQ!$B123)</f>
        <v>#VALUE!</v>
      </c>
      <c r="S123" s="53" t="e">
        <f t="shared" si="13"/>
        <v>#VALUE!</v>
      </c>
      <c r="T123" s="217" t="e">
        <f>SUMIFS('[20]WorkDone DATA'!$L:$L,'[20]WorkDone DATA'!$N:$N,BOQ!U$6,'[20]WorkDone DATA'!$G:$G,BOQ!$B123)</f>
        <v>#VALUE!</v>
      </c>
      <c r="U123" s="53" t="e">
        <f t="shared" si="14"/>
        <v>#VALUE!</v>
      </c>
      <c r="V123" s="217"/>
      <c r="W123" s="53" t="e">
        <f>SUMIFS('[20]WorkDone DATA'!$L:$L,'[20]WorkDone DATA'!$N:$N,BOQ!W$6,'[20]WorkDone DATA'!$G:$G,BOQ!$B123)*$G123</f>
        <v>#VALUE!</v>
      </c>
      <c r="X123" s="217"/>
      <c r="Y123" s="53" t="e">
        <f>SUMIFS('[20]WorkDone DATA'!$L:$L,'[20]WorkDone DATA'!$N:$N,BOQ!Y$6,'[20]WorkDone DATA'!$G:$G,BOQ!$B123)*$G123</f>
        <v>#VALUE!</v>
      </c>
      <c r="Z123" s="217"/>
      <c r="AA123" s="53" t="e">
        <f>SUMIFS('[20]WorkDone DATA'!$L:$L,'[20]WorkDone DATA'!$N:$N,BOQ!AA$6,'[20]WorkDone DATA'!$G:$G,BOQ!$B123)*$G123</f>
        <v>#VALUE!</v>
      </c>
      <c r="AB123" s="53" t="e">
        <f>SUMIFS('[20]WorkDone DATA'!$L:$L,'[20]WorkDone DATA'!$N:$N,BOQ!AB$6,'[20]WorkDone DATA'!$G:$G,BOQ!$B123)*$G123</f>
        <v>#VALUE!</v>
      </c>
      <c r="AC123" s="53" t="e">
        <f>SUMIFS('[20]WorkDone DATA'!$L:$L,'[20]WorkDone DATA'!$N:$N,BOQ!AC$6,'[20]WorkDone DATA'!$G:$G,BOQ!$B123)*$G123</f>
        <v>#VALUE!</v>
      </c>
      <c r="AD123" s="53" t="e">
        <f>SUMIFS('[20]WorkDone DATA'!$L:$L,'[20]WorkDone DATA'!$N:$N,BOQ!AD$6,'[20]WorkDone DATA'!$G:$G,BOQ!$B123)*$G123</f>
        <v>#VALUE!</v>
      </c>
      <c r="AE123" s="53" t="e">
        <f>SUMIFS('[20]WorkDone DATA'!$L:$L,'[20]WorkDone DATA'!$N:$N,BOQ!AE$6,'[20]WorkDone DATA'!$G:$G,BOQ!$B123)*$G123</f>
        <v>#VALUE!</v>
      </c>
      <c r="AF123" s="53" t="e">
        <f>SUMIFS('[20]WorkDone DATA'!$L:$L,'[20]WorkDone DATA'!$N:$N,BOQ!AF$6,'[20]WorkDone DATA'!$G:$G,BOQ!$B123)*$G123</f>
        <v>#VALUE!</v>
      </c>
      <c r="AG123" s="53" t="e">
        <f>SUMIFS('[20]WorkDone DATA'!$L:$L,'[20]WorkDone DATA'!$N:$N,BOQ!AG$6,'[20]WorkDone DATA'!$G:$G,BOQ!$B123)*$G123</f>
        <v>#VALUE!</v>
      </c>
      <c r="AH123" s="53" t="e">
        <f>SUMIFS('[20]WorkDone DATA'!$L:$L,'[20]WorkDone DATA'!$N:$N,BOQ!AH$6,'[20]WorkDone DATA'!$G:$G,BOQ!$B123)*$G123</f>
        <v>#VALUE!</v>
      </c>
      <c r="AI123" s="53" t="e">
        <f>SUMIFS('[20]WorkDone DATA'!$L:$L,'[20]WorkDone DATA'!$N:$N,BOQ!AI$6,'[20]WorkDone DATA'!$G:$G,BOQ!$B123)*$G123</f>
        <v>#VALUE!</v>
      </c>
      <c r="AJ123" s="53" t="e">
        <f>SUMIFS('[20]WorkDone DATA'!$L:$L,'[20]WorkDone DATA'!$N:$N,BOQ!AJ$6,'[20]WorkDone DATA'!$G:$G,BOQ!$B123)*$G123</f>
        <v>#VALUE!</v>
      </c>
      <c r="AK123" s="53" t="e">
        <f>SUMIFS('[20]WorkDone DATA'!$L:$L,'[20]WorkDone DATA'!$N:$N,BOQ!AK$6,'[20]WorkDone DATA'!$G:$G,BOQ!$B123)*$G123</f>
        <v>#VALUE!</v>
      </c>
      <c r="AL123" s="53" t="e">
        <f>SUMIFS('[20]WorkDone DATA'!$L:$L,'[20]WorkDone DATA'!$N:$N,BOQ!AL$6,'[20]WorkDone DATA'!$G:$G,BOQ!$B123)*$G123</f>
        <v>#VALUE!</v>
      </c>
      <c r="AM123" s="53" t="e">
        <f>SUMIFS('[20]WorkDone DATA'!$L:$L,'[20]WorkDone DATA'!$N:$N,BOQ!AM$6,'[20]WorkDone DATA'!$G:$G,BOQ!$B123)*$G123</f>
        <v>#VALUE!</v>
      </c>
      <c r="AN123" s="53" t="e">
        <f>SUMIFS('[20]WorkDone DATA'!$L:$L,'[20]WorkDone DATA'!$N:$N,BOQ!AN$6,'[20]WorkDone DATA'!$G:$G,BOQ!$B123)*$G123</f>
        <v>#VALUE!</v>
      </c>
      <c r="AO123" s="53" t="e">
        <f>SUMIFS('[20]WorkDone DATA'!$L:$L,'[20]WorkDone DATA'!$N:$N,BOQ!AO$6,'[20]WorkDone DATA'!$G:$G,BOQ!$B123)*$G123</f>
        <v>#VALUE!</v>
      </c>
      <c r="AP123" s="53" t="e">
        <f>SUMIFS('[20]WorkDone DATA'!$L:$L,'[20]WorkDone DATA'!$N:$N,BOQ!AP$6,'[20]WorkDone DATA'!$G:$G,BOQ!$B123)*$G123</f>
        <v>#VALUE!</v>
      </c>
      <c r="AQ123" s="53" t="e">
        <f>SUMIFS('[20]WorkDone DATA'!$L:$L,'[20]WorkDone DATA'!$N:$N,BOQ!AQ$6,'[20]WorkDone DATA'!$G:$G,BOQ!$B123)*$G123</f>
        <v>#VALUE!</v>
      </c>
      <c r="AR123" s="53" t="e">
        <f>SUMIFS('[20]WorkDone DATA'!$L:$L,'[20]WorkDone DATA'!$N:$N,BOQ!AR$6,'[20]WorkDone DATA'!$G:$G,BOQ!$B123)*$G123</f>
        <v>#VALUE!</v>
      </c>
      <c r="AS123" s="53" t="e">
        <f>SUMIFS('[20]WorkDone DATA'!$L:$L,'[20]WorkDone DATA'!$N:$N,BOQ!AS$6,'[20]WorkDone DATA'!$G:$G,BOQ!$B123)*$G123</f>
        <v>#VALUE!</v>
      </c>
      <c r="AT123" s="53" t="e">
        <f>SUMIFS('[20]WorkDone DATA'!$L:$L,'[20]WorkDone DATA'!$N:$N,BOQ!AT$6,'[20]WorkDone DATA'!$G:$G,BOQ!$B123)*$G123</f>
        <v>#VALUE!</v>
      </c>
      <c r="AU123" s="53" t="e">
        <f>SUMIFS('[20]WorkDone DATA'!$L:$L,'[20]WorkDone DATA'!$N:$N,BOQ!AU$6,'[20]WorkDone DATA'!$G:$G,BOQ!$B123)*$G123</f>
        <v>#VALUE!</v>
      </c>
      <c r="AV123" s="53" t="e">
        <f>SUMIFS('[20]WorkDone DATA'!$L:$L,'[20]WorkDone DATA'!$N:$N,BOQ!AV$6,'[20]WorkDone DATA'!$G:$G,BOQ!$B123)*$G123</f>
        <v>#VALUE!</v>
      </c>
      <c r="AW123" s="53" t="e">
        <f>SUMIFS('[20]WorkDone DATA'!$L:$L,'[20]WorkDone DATA'!$N:$N,BOQ!AW$6,'[20]WorkDone DATA'!$G:$G,BOQ!$B123)*$G123</f>
        <v>#VALUE!</v>
      </c>
      <c r="AX123" s="53" t="e">
        <f>SUMIFS('[20]WorkDone DATA'!$L:$L,'[20]WorkDone DATA'!$N:$N,BOQ!AX$6,'[20]WorkDone DATA'!$G:$G,BOQ!$B123)*$G123</f>
        <v>#VALUE!</v>
      </c>
      <c r="AY123" s="53" t="e">
        <f>SUMIFS('[20]WorkDone DATA'!$L:$L,'[20]WorkDone DATA'!$N:$N,BOQ!AY$6,'[20]WorkDone DATA'!$G:$G,BOQ!$B123)*$G123</f>
        <v>#VALUE!</v>
      </c>
      <c r="AZ123" s="53" t="e">
        <f>SUMIFS('[20]WorkDone DATA'!$L:$L,'[20]WorkDone DATA'!$N:$N,BOQ!AZ$6,'[20]WorkDone DATA'!$G:$G,BOQ!$B123)*$G123</f>
        <v>#VALUE!</v>
      </c>
      <c r="BA123" s="53" t="e">
        <f>SUMIFS('[20]WorkDone DATA'!$L:$L,'[20]WorkDone DATA'!$N:$N,BOQ!BA$6,'[20]WorkDone DATA'!$G:$G,BOQ!$B123)*$G123</f>
        <v>#VALUE!</v>
      </c>
      <c r="BB123" s="53" t="e">
        <f>SUMIFS('[20]WorkDone DATA'!$L:$L,'[20]WorkDone DATA'!$N:$N,BOQ!BB$6,'[20]WorkDone DATA'!$G:$G,BOQ!$B123)*$G123</f>
        <v>#VALUE!</v>
      </c>
      <c r="BC123" s="53" t="e">
        <f>SUMIFS('[20]WorkDone DATA'!$L:$L,'[20]WorkDone DATA'!$N:$N,BOQ!BC$6,'[20]WorkDone DATA'!$G:$G,BOQ!$B123)*$G123</f>
        <v>#VALUE!</v>
      </c>
      <c r="BD123" s="53" t="e">
        <f>SUMIFS('[20]WorkDone DATA'!$L:$L,'[20]WorkDone DATA'!$N:$N,BOQ!BD$6,'[20]WorkDone DATA'!$G:$G,BOQ!$B123)*$G123</f>
        <v>#VALUE!</v>
      </c>
      <c r="BE123" s="53" t="e">
        <f>SUMIFS('[20]WorkDone DATA'!$L:$L,'[20]WorkDone DATA'!$N:$N,BOQ!BE$6,'[20]WorkDone DATA'!$G:$G,BOQ!$B123)*$G123</f>
        <v>#VALUE!</v>
      </c>
      <c r="BF123" s="53" t="e">
        <f>SUMIFS('[20]WorkDone DATA'!$L:$L,'[20]WorkDone DATA'!$N:$N,BOQ!BF$6,'[20]WorkDone DATA'!$G:$G,BOQ!$B123)*$G123</f>
        <v>#VALUE!</v>
      </c>
      <c r="BG123" s="53" t="e">
        <f>SUMIFS('[20]WorkDone DATA'!$L:$L,'[20]WorkDone DATA'!$N:$N,BOQ!BG$6,'[20]WorkDone DATA'!$G:$G,BOQ!$B123)*$G123</f>
        <v>#VALUE!</v>
      </c>
      <c r="BH123" s="53" t="e">
        <f>SUMIFS('[20]WorkDone DATA'!$L:$L,'[20]WorkDone DATA'!$N:$N,BOQ!BH$6,'[20]WorkDone DATA'!$G:$G,BOQ!$B123)*$G123</f>
        <v>#VALUE!</v>
      </c>
      <c r="BI123" s="53" t="e">
        <f>SUMIFS('[20]WorkDone DATA'!$L:$L,'[20]WorkDone DATA'!$N:$N,BOQ!BI$6,'[20]WorkDone DATA'!$G:$G,BOQ!$B123)*$G123</f>
        <v>#VALUE!</v>
      </c>
      <c r="BJ123" s="53" t="e">
        <f>SUMIFS('[20]WorkDone DATA'!$L:$L,'[20]WorkDone DATA'!$N:$N,BOQ!BJ$6,'[20]WorkDone DATA'!$G:$G,BOQ!$B123)*$G123</f>
        <v>#VALUE!</v>
      </c>
      <c r="BK123" s="53" t="e">
        <f>SUMIFS('[20]WorkDone DATA'!$L:$L,'[20]WorkDone DATA'!$N:$N,BOQ!BK$6,'[20]WorkDone DATA'!$G:$G,BOQ!$B123)*$G123</f>
        <v>#VALUE!</v>
      </c>
      <c r="BL123" s="53" t="e">
        <f>SUMIFS('[20]WorkDone DATA'!$L:$L,'[20]WorkDone DATA'!$N:$N,BOQ!BL$6,'[20]WorkDone DATA'!$G:$G,BOQ!$B123)*$G123</f>
        <v>#VALUE!</v>
      </c>
      <c r="BM123" s="53" t="e">
        <f>SUMIFS('[20]WorkDone DATA'!$L:$L,'[20]WorkDone DATA'!$N:$N,BOQ!BM$6,'[20]WorkDone DATA'!$G:$G,BOQ!$B123)*$G123</f>
        <v>#VALUE!</v>
      </c>
      <c r="BN123" s="53" t="e">
        <f>SUMIFS('[20]WorkDone DATA'!$L:$L,'[20]WorkDone DATA'!$N:$N,BOQ!BN$6,'[20]WorkDone DATA'!$G:$G,BOQ!$B123)*$G123</f>
        <v>#VALUE!</v>
      </c>
      <c r="BO123" s="53" t="e">
        <f>SUMIFS('[20]WorkDone DATA'!$L:$L,'[20]WorkDone DATA'!$N:$N,BOQ!BO$6,'[20]WorkDone DATA'!$G:$G,BOQ!$B123)*$G123</f>
        <v>#VALUE!</v>
      </c>
      <c r="BP123" s="53" t="e">
        <f>SUMIFS('[20]WorkDone DATA'!$L:$L,'[20]WorkDone DATA'!$N:$N,BOQ!BP$6,'[20]WorkDone DATA'!$G:$G,BOQ!$B123)*$G123</f>
        <v>#VALUE!</v>
      </c>
      <c r="BQ123" s="53" t="e">
        <f>SUMIFS('[20]WorkDone DATA'!$L:$L,'[20]WorkDone DATA'!$N:$N,BOQ!BQ$6,'[20]WorkDone DATA'!$G:$G,BOQ!$B123)*$G123</f>
        <v>#VALUE!</v>
      </c>
      <c r="BR123" s="53" t="e">
        <f>SUMIFS('[20]WorkDone DATA'!$L:$L,'[20]WorkDone DATA'!$N:$N,BOQ!BR$6,'[20]WorkDone DATA'!$G:$G,BOQ!$B123)*$G123</f>
        <v>#VALUE!</v>
      </c>
      <c r="BS123" s="53" t="e">
        <f>SUMIFS('[20]WorkDone DATA'!$L:$L,'[20]WorkDone DATA'!$N:$N,BOQ!BS$6,'[20]WorkDone DATA'!$G:$G,BOQ!$B123)*$G123</f>
        <v>#VALUE!</v>
      </c>
      <c r="BT123" s="53" t="e">
        <f>SUMIFS('[20]WorkDone DATA'!$L:$L,'[20]WorkDone DATA'!$N:$N,BOQ!BT$6,'[20]WorkDone DATA'!$G:$G,BOQ!$B123)*$G123</f>
        <v>#VALUE!</v>
      </c>
      <c r="BU123" s="53" t="e">
        <f>SUMIFS('[20]WorkDone DATA'!$L:$L,'[20]WorkDone DATA'!$N:$N,BOQ!BU$6,'[20]WorkDone DATA'!$G:$G,BOQ!$B123)*$G123</f>
        <v>#VALUE!</v>
      </c>
      <c r="BV123" s="53" t="e">
        <f>SUMIFS('[20]WorkDone DATA'!$L:$L,'[20]WorkDone DATA'!$N:$N,BOQ!BV$6,'[20]WorkDone DATA'!$G:$G,BOQ!$B123)*$G123</f>
        <v>#VALUE!</v>
      </c>
      <c r="BW123" s="53" t="e">
        <f>SUMIFS('[20]WorkDone DATA'!$L:$L,'[20]WorkDone DATA'!$N:$N,BOQ!BW$6,'[20]WorkDone DATA'!$G:$G,BOQ!$B123)*$G123</f>
        <v>#VALUE!</v>
      </c>
      <c r="BX123" s="53" t="e">
        <f>SUMIFS('[20]WorkDone DATA'!$L:$L,'[20]WorkDone DATA'!$N:$N,BOQ!BX$6,'[20]WorkDone DATA'!$G:$G,BOQ!$B123)*$G123</f>
        <v>#VALUE!</v>
      </c>
    </row>
    <row r="124" spans="1:76" ht="15.6" x14ac:dyDescent="0.35">
      <c r="A124" s="1"/>
      <c r="B124" s="42"/>
      <c r="C124" s="57"/>
      <c r="D124" s="58"/>
      <c r="E124" s="51"/>
      <c r="F124" s="45"/>
      <c r="G124" s="52"/>
      <c r="H124" s="53">
        <f t="shared" si="8"/>
        <v>0</v>
      </c>
      <c r="K124" s="214"/>
      <c r="L124" s="220" t="e">
        <f t="shared" si="9"/>
        <v>#VALUE!</v>
      </c>
      <c r="M124" s="221" t="e">
        <f t="shared" si="10"/>
        <v>#VALUE!</v>
      </c>
      <c r="N124" s="213"/>
      <c r="O124" s="214">
        <f t="shared" si="11"/>
        <v>0</v>
      </c>
      <c r="P124" s="215" t="e">
        <f t="shared" si="12"/>
        <v>#VALUE!</v>
      </c>
      <c r="Q124" s="218"/>
      <c r="R124" s="217" t="e">
        <f>SUMIFS('[20]WorkDone DATA'!$L:$L,'[20]WorkDone DATA'!$N:$N,BOQ!S$6,'[20]WorkDone DATA'!$G:$G,BOQ!$B124)</f>
        <v>#VALUE!</v>
      </c>
      <c r="S124" s="53" t="e">
        <f t="shared" si="13"/>
        <v>#VALUE!</v>
      </c>
      <c r="T124" s="217" t="e">
        <f>SUMIFS('[20]WorkDone DATA'!$L:$L,'[20]WorkDone DATA'!$N:$N,BOQ!U$6,'[20]WorkDone DATA'!$G:$G,BOQ!$B124)</f>
        <v>#VALUE!</v>
      </c>
      <c r="U124" s="53" t="e">
        <f t="shared" si="14"/>
        <v>#VALUE!</v>
      </c>
      <c r="V124" s="217"/>
      <c r="W124" s="53" t="e">
        <f>SUMIFS('[20]WorkDone DATA'!$L:$L,'[20]WorkDone DATA'!$N:$N,BOQ!W$6,'[20]WorkDone DATA'!$G:$G,BOQ!$B124)*$G124</f>
        <v>#VALUE!</v>
      </c>
      <c r="X124" s="217"/>
      <c r="Y124" s="53" t="e">
        <f>SUMIFS('[20]WorkDone DATA'!$L:$L,'[20]WorkDone DATA'!$N:$N,BOQ!Y$6,'[20]WorkDone DATA'!$G:$G,BOQ!$B124)*$G124</f>
        <v>#VALUE!</v>
      </c>
      <c r="Z124" s="217"/>
      <c r="AA124" s="53" t="e">
        <f>SUMIFS('[20]WorkDone DATA'!$L:$L,'[20]WorkDone DATA'!$N:$N,BOQ!AA$6,'[20]WorkDone DATA'!$G:$G,BOQ!$B124)*$G124</f>
        <v>#VALUE!</v>
      </c>
      <c r="AB124" s="53" t="e">
        <f>SUMIFS('[20]WorkDone DATA'!$L:$L,'[20]WorkDone DATA'!$N:$N,BOQ!AB$6,'[20]WorkDone DATA'!$G:$G,BOQ!$B124)*$G124</f>
        <v>#VALUE!</v>
      </c>
      <c r="AC124" s="53" t="e">
        <f>SUMIFS('[20]WorkDone DATA'!$L:$L,'[20]WorkDone DATA'!$N:$N,BOQ!AC$6,'[20]WorkDone DATA'!$G:$G,BOQ!$B124)*$G124</f>
        <v>#VALUE!</v>
      </c>
      <c r="AD124" s="53" t="e">
        <f>SUMIFS('[20]WorkDone DATA'!$L:$L,'[20]WorkDone DATA'!$N:$N,BOQ!AD$6,'[20]WorkDone DATA'!$G:$G,BOQ!$B124)*$G124</f>
        <v>#VALUE!</v>
      </c>
      <c r="AE124" s="53" t="e">
        <f>SUMIFS('[20]WorkDone DATA'!$L:$L,'[20]WorkDone DATA'!$N:$N,BOQ!AE$6,'[20]WorkDone DATA'!$G:$G,BOQ!$B124)*$G124</f>
        <v>#VALUE!</v>
      </c>
      <c r="AF124" s="53" t="e">
        <f>SUMIFS('[20]WorkDone DATA'!$L:$L,'[20]WorkDone DATA'!$N:$N,BOQ!AF$6,'[20]WorkDone DATA'!$G:$G,BOQ!$B124)*$G124</f>
        <v>#VALUE!</v>
      </c>
      <c r="AG124" s="53" t="e">
        <f>SUMIFS('[20]WorkDone DATA'!$L:$L,'[20]WorkDone DATA'!$N:$N,BOQ!AG$6,'[20]WorkDone DATA'!$G:$G,BOQ!$B124)*$G124</f>
        <v>#VALUE!</v>
      </c>
      <c r="AH124" s="53" t="e">
        <f>SUMIFS('[20]WorkDone DATA'!$L:$L,'[20]WorkDone DATA'!$N:$N,BOQ!AH$6,'[20]WorkDone DATA'!$G:$G,BOQ!$B124)*$G124</f>
        <v>#VALUE!</v>
      </c>
      <c r="AI124" s="53" t="e">
        <f>SUMIFS('[20]WorkDone DATA'!$L:$L,'[20]WorkDone DATA'!$N:$N,BOQ!AI$6,'[20]WorkDone DATA'!$G:$G,BOQ!$B124)*$G124</f>
        <v>#VALUE!</v>
      </c>
      <c r="AJ124" s="53" t="e">
        <f>SUMIFS('[20]WorkDone DATA'!$L:$L,'[20]WorkDone DATA'!$N:$N,BOQ!AJ$6,'[20]WorkDone DATA'!$G:$G,BOQ!$B124)*$G124</f>
        <v>#VALUE!</v>
      </c>
      <c r="AK124" s="53" t="e">
        <f>SUMIFS('[20]WorkDone DATA'!$L:$L,'[20]WorkDone DATA'!$N:$N,BOQ!AK$6,'[20]WorkDone DATA'!$G:$G,BOQ!$B124)*$G124</f>
        <v>#VALUE!</v>
      </c>
      <c r="AL124" s="53" t="e">
        <f>SUMIFS('[20]WorkDone DATA'!$L:$L,'[20]WorkDone DATA'!$N:$N,BOQ!AL$6,'[20]WorkDone DATA'!$G:$G,BOQ!$B124)*$G124</f>
        <v>#VALUE!</v>
      </c>
      <c r="AM124" s="53" t="e">
        <f>SUMIFS('[20]WorkDone DATA'!$L:$L,'[20]WorkDone DATA'!$N:$N,BOQ!AM$6,'[20]WorkDone DATA'!$G:$G,BOQ!$B124)*$G124</f>
        <v>#VALUE!</v>
      </c>
      <c r="AN124" s="53" t="e">
        <f>SUMIFS('[20]WorkDone DATA'!$L:$L,'[20]WorkDone DATA'!$N:$N,BOQ!AN$6,'[20]WorkDone DATA'!$G:$G,BOQ!$B124)*$G124</f>
        <v>#VALUE!</v>
      </c>
      <c r="AO124" s="53" t="e">
        <f>SUMIFS('[20]WorkDone DATA'!$L:$L,'[20]WorkDone DATA'!$N:$N,BOQ!AO$6,'[20]WorkDone DATA'!$G:$G,BOQ!$B124)*$G124</f>
        <v>#VALUE!</v>
      </c>
      <c r="AP124" s="53" t="e">
        <f>SUMIFS('[20]WorkDone DATA'!$L:$L,'[20]WorkDone DATA'!$N:$N,BOQ!AP$6,'[20]WorkDone DATA'!$G:$G,BOQ!$B124)*$G124</f>
        <v>#VALUE!</v>
      </c>
      <c r="AQ124" s="53" t="e">
        <f>SUMIFS('[20]WorkDone DATA'!$L:$L,'[20]WorkDone DATA'!$N:$N,BOQ!AQ$6,'[20]WorkDone DATA'!$G:$G,BOQ!$B124)*$G124</f>
        <v>#VALUE!</v>
      </c>
      <c r="AR124" s="53" t="e">
        <f>SUMIFS('[20]WorkDone DATA'!$L:$L,'[20]WorkDone DATA'!$N:$N,BOQ!AR$6,'[20]WorkDone DATA'!$G:$G,BOQ!$B124)*$G124</f>
        <v>#VALUE!</v>
      </c>
      <c r="AS124" s="53" t="e">
        <f>SUMIFS('[20]WorkDone DATA'!$L:$L,'[20]WorkDone DATA'!$N:$N,BOQ!AS$6,'[20]WorkDone DATA'!$G:$G,BOQ!$B124)*$G124</f>
        <v>#VALUE!</v>
      </c>
      <c r="AT124" s="53" t="e">
        <f>SUMIFS('[20]WorkDone DATA'!$L:$L,'[20]WorkDone DATA'!$N:$N,BOQ!AT$6,'[20]WorkDone DATA'!$G:$G,BOQ!$B124)*$G124</f>
        <v>#VALUE!</v>
      </c>
      <c r="AU124" s="53" t="e">
        <f>SUMIFS('[20]WorkDone DATA'!$L:$L,'[20]WorkDone DATA'!$N:$N,BOQ!AU$6,'[20]WorkDone DATA'!$G:$G,BOQ!$B124)*$G124</f>
        <v>#VALUE!</v>
      </c>
      <c r="AV124" s="53" t="e">
        <f>SUMIFS('[20]WorkDone DATA'!$L:$L,'[20]WorkDone DATA'!$N:$N,BOQ!AV$6,'[20]WorkDone DATA'!$G:$G,BOQ!$B124)*$G124</f>
        <v>#VALUE!</v>
      </c>
      <c r="AW124" s="53" t="e">
        <f>SUMIFS('[20]WorkDone DATA'!$L:$L,'[20]WorkDone DATA'!$N:$N,BOQ!AW$6,'[20]WorkDone DATA'!$G:$G,BOQ!$B124)*$G124</f>
        <v>#VALUE!</v>
      </c>
      <c r="AX124" s="53" t="e">
        <f>SUMIFS('[20]WorkDone DATA'!$L:$L,'[20]WorkDone DATA'!$N:$N,BOQ!AX$6,'[20]WorkDone DATA'!$G:$G,BOQ!$B124)*$G124</f>
        <v>#VALUE!</v>
      </c>
      <c r="AY124" s="53" t="e">
        <f>SUMIFS('[20]WorkDone DATA'!$L:$L,'[20]WorkDone DATA'!$N:$N,BOQ!AY$6,'[20]WorkDone DATA'!$G:$G,BOQ!$B124)*$G124</f>
        <v>#VALUE!</v>
      </c>
      <c r="AZ124" s="53" t="e">
        <f>SUMIFS('[20]WorkDone DATA'!$L:$L,'[20]WorkDone DATA'!$N:$N,BOQ!AZ$6,'[20]WorkDone DATA'!$G:$G,BOQ!$B124)*$G124</f>
        <v>#VALUE!</v>
      </c>
      <c r="BA124" s="53" t="e">
        <f>SUMIFS('[20]WorkDone DATA'!$L:$L,'[20]WorkDone DATA'!$N:$N,BOQ!BA$6,'[20]WorkDone DATA'!$G:$G,BOQ!$B124)*$G124</f>
        <v>#VALUE!</v>
      </c>
      <c r="BB124" s="53" t="e">
        <f>SUMIFS('[20]WorkDone DATA'!$L:$L,'[20]WorkDone DATA'!$N:$N,BOQ!BB$6,'[20]WorkDone DATA'!$G:$G,BOQ!$B124)*$G124</f>
        <v>#VALUE!</v>
      </c>
      <c r="BC124" s="53" t="e">
        <f>SUMIFS('[20]WorkDone DATA'!$L:$L,'[20]WorkDone DATA'!$N:$N,BOQ!BC$6,'[20]WorkDone DATA'!$G:$G,BOQ!$B124)*$G124</f>
        <v>#VALUE!</v>
      </c>
      <c r="BD124" s="53" t="e">
        <f>SUMIFS('[20]WorkDone DATA'!$L:$L,'[20]WorkDone DATA'!$N:$N,BOQ!BD$6,'[20]WorkDone DATA'!$G:$G,BOQ!$B124)*$G124</f>
        <v>#VALUE!</v>
      </c>
      <c r="BE124" s="53" t="e">
        <f>SUMIFS('[20]WorkDone DATA'!$L:$L,'[20]WorkDone DATA'!$N:$N,BOQ!BE$6,'[20]WorkDone DATA'!$G:$G,BOQ!$B124)*$G124</f>
        <v>#VALUE!</v>
      </c>
      <c r="BF124" s="53" t="e">
        <f>SUMIFS('[20]WorkDone DATA'!$L:$L,'[20]WorkDone DATA'!$N:$N,BOQ!BF$6,'[20]WorkDone DATA'!$G:$G,BOQ!$B124)*$G124</f>
        <v>#VALUE!</v>
      </c>
      <c r="BG124" s="53" t="e">
        <f>SUMIFS('[20]WorkDone DATA'!$L:$L,'[20]WorkDone DATA'!$N:$N,BOQ!BG$6,'[20]WorkDone DATA'!$G:$G,BOQ!$B124)*$G124</f>
        <v>#VALUE!</v>
      </c>
      <c r="BH124" s="53" t="e">
        <f>SUMIFS('[20]WorkDone DATA'!$L:$L,'[20]WorkDone DATA'!$N:$N,BOQ!BH$6,'[20]WorkDone DATA'!$G:$G,BOQ!$B124)*$G124</f>
        <v>#VALUE!</v>
      </c>
      <c r="BI124" s="53" t="e">
        <f>SUMIFS('[20]WorkDone DATA'!$L:$L,'[20]WorkDone DATA'!$N:$N,BOQ!BI$6,'[20]WorkDone DATA'!$G:$G,BOQ!$B124)*$G124</f>
        <v>#VALUE!</v>
      </c>
      <c r="BJ124" s="53" t="e">
        <f>SUMIFS('[20]WorkDone DATA'!$L:$L,'[20]WorkDone DATA'!$N:$N,BOQ!BJ$6,'[20]WorkDone DATA'!$G:$G,BOQ!$B124)*$G124</f>
        <v>#VALUE!</v>
      </c>
      <c r="BK124" s="53" t="e">
        <f>SUMIFS('[20]WorkDone DATA'!$L:$L,'[20]WorkDone DATA'!$N:$N,BOQ!BK$6,'[20]WorkDone DATA'!$G:$G,BOQ!$B124)*$G124</f>
        <v>#VALUE!</v>
      </c>
      <c r="BL124" s="53" t="e">
        <f>SUMIFS('[20]WorkDone DATA'!$L:$L,'[20]WorkDone DATA'!$N:$N,BOQ!BL$6,'[20]WorkDone DATA'!$G:$G,BOQ!$B124)*$G124</f>
        <v>#VALUE!</v>
      </c>
      <c r="BM124" s="53" t="e">
        <f>SUMIFS('[20]WorkDone DATA'!$L:$L,'[20]WorkDone DATA'!$N:$N,BOQ!BM$6,'[20]WorkDone DATA'!$G:$G,BOQ!$B124)*$G124</f>
        <v>#VALUE!</v>
      </c>
      <c r="BN124" s="53" t="e">
        <f>SUMIFS('[20]WorkDone DATA'!$L:$L,'[20]WorkDone DATA'!$N:$N,BOQ!BN$6,'[20]WorkDone DATA'!$G:$G,BOQ!$B124)*$G124</f>
        <v>#VALUE!</v>
      </c>
      <c r="BO124" s="53" t="e">
        <f>SUMIFS('[20]WorkDone DATA'!$L:$L,'[20]WorkDone DATA'!$N:$N,BOQ!BO$6,'[20]WorkDone DATA'!$G:$G,BOQ!$B124)*$G124</f>
        <v>#VALUE!</v>
      </c>
      <c r="BP124" s="53" t="e">
        <f>SUMIFS('[20]WorkDone DATA'!$L:$L,'[20]WorkDone DATA'!$N:$N,BOQ!BP$6,'[20]WorkDone DATA'!$G:$G,BOQ!$B124)*$G124</f>
        <v>#VALUE!</v>
      </c>
      <c r="BQ124" s="53" t="e">
        <f>SUMIFS('[20]WorkDone DATA'!$L:$L,'[20]WorkDone DATA'!$N:$N,BOQ!BQ$6,'[20]WorkDone DATA'!$G:$G,BOQ!$B124)*$G124</f>
        <v>#VALUE!</v>
      </c>
      <c r="BR124" s="53" t="e">
        <f>SUMIFS('[20]WorkDone DATA'!$L:$L,'[20]WorkDone DATA'!$N:$N,BOQ!BR$6,'[20]WorkDone DATA'!$G:$G,BOQ!$B124)*$G124</f>
        <v>#VALUE!</v>
      </c>
      <c r="BS124" s="53" t="e">
        <f>SUMIFS('[20]WorkDone DATA'!$L:$L,'[20]WorkDone DATA'!$N:$N,BOQ!BS$6,'[20]WorkDone DATA'!$G:$G,BOQ!$B124)*$G124</f>
        <v>#VALUE!</v>
      </c>
      <c r="BT124" s="53" t="e">
        <f>SUMIFS('[20]WorkDone DATA'!$L:$L,'[20]WorkDone DATA'!$N:$N,BOQ!BT$6,'[20]WorkDone DATA'!$G:$G,BOQ!$B124)*$G124</f>
        <v>#VALUE!</v>
      </c>
      <c r="BU124" s="53" t="e">
        <f>SUMIFS('[20]WorkDone DATA'!$L:$L,'[20]WorkDone DATA'!$N:$N,BOQ!BU$6,'[20]WorkDone DATA'!$G:$G,BOQ!$B124)*$G124</f>
        <v>#VALUE!</v>
      </c>
      <c r="BV124" s="53" t="e">
        <f>SUMIFS('[20]WorkDone DATA'!$L:$L,'[20]WorkDone DATA'!$N:$N,BOQ!BV$6,'[20]WorkDone DATA'!$G:$G,BOQ!$B124)*$G124</f>
        <v>#VALUE!</v>
      </c>
      <c r="BW124" s="53" t="e">
        <f>SUMIFS('[20]WorkDone DATA'!$L:$L,'[20]WorkDone DATA'!$N:$N,BOQ!BW$6,'[20]WorkDone DATA'!$G:$G,BOQ!$B124)*$G124</f>
        <v>#VALUE!</v>
      </c>
      <c r="BX124" s="53" t="e">
        <f>SUMIFS('[20]WorkDone DATA'!$L:$L,'[20]WorkDone DATA'!$N:$N,BOQ!BX$6,'[20]WorkDone DATA'!$G:$G,BOQ!$B124)*$G124</f>
        <v>#VALUE!</v>
      </c>
    </row>
    <row r="125" spans="1:76" ht="15.6" x14ac:dyDescent="0.35">
      <c r="A125" s="1"/>
      <c r="B125" s="42"/>
      <c r="C125" s="64" t="s">
        <v>22</v>
      </c>
      <c r="D125" s="58"/>
      <c r="E125" s="51"/>
      <c r="F125" s="45"/>
      <c r="G125" s="52"/>
      <c r="H125" s="53">
        <f t="shared" si="8"/>
        <v>0</v>
      </c>
      <c r="K125" s="214"/>
      <c r="L125" s="220" t="e">
        <f t="shared" si="9"/>
        <v>#VALUE!</v>
      </c>
      <c r="M125" s="221" t="e">
        <f t="shared" si="10"/>
        <v>#VALUE!</v>
      </c>
      <c r="N125" s="213"/>
      <c r="O125" s="214">
        <f t="shared" si="11"/>
        <v>0</v>
      </c>
      <c r="P125" s="215" t="e">
        <f t="shared" si="12"/>
        <v>#VALUE!</v>
      </c>
      <c r="Q125" s="218"/>
      <c r="R125" s="217" t="e">
        <f>SUMIFS('[20]WorkDone DATA'!$L:$L,'[20]WorkDone DATA'!$N:$N,BOQ!S$6,'[20]WorkDone DATA'!$G:$G,BOQ!$B125)</f>
        <v>#VALUE!</v>
      </c>
      <c r="S125" s="53" t="e">
        <f t="shared" si="13"/>
        <v>#VALUE!</v>
      </c>
      <c r="T125" s="217" t="e">
        <f>SUMIFS('[20]WorkDone DATA'!$L:$L,'[20]WorkDone DATA'!$N:$N,BOQ!U$6,'[20]WorkDone DATA'!$G:$G,BOQ!$B125)</f>
        <v>#VALUE!</v>
      </c>
      <c r="U125" s="53" t="e">
        <f t="shared" si="14"/>
        <v>#VALUE!</v>
      </c>
      <c r="V125" s="217"/>
      <c r="W125" s="53" t="e">
        <f>SUMIFS('[20]WorkDone DATA'!$L:$L,'[20]WorkDone DATA'!$N:$N,BOQ!W$6,'[20]WorkDone DATA'!$G:$G,BOQ!$B125)*$G125</f>
        <v>#VALUE!</v>
      </c>
      <c r="X125" s="217"/>
      <c r="Y125" s="53" t="e">
        <f>SUMIFS('[20]WorkDone DATA'!$L:$L,'[20]WorkDone DATA'!$N:$N,BOQ!Y$6,'[20]WorkDone DATA'!$G:$G,BOQ!$B125)*$G125</f>
        <v>#VALUE!</v>
      </c>
      <c r="Z125" s="217"/>
      <c r="AA125" s="53" t="e">
        <f>SUMIFS('[20]WorkDone DATA'!$L:$L,'[20]WorkDone DATA'!$N:$N,BOQ!AA$6,'[20]WorkDone DATA'!$G:$G,BOQ!$B125)*$G125</f>
        <v>#VALUE!</v>
      </c>
      <c r="AB125" s="53" t="e">
        <f>SUMIFS('[20]WorkDone DATA'!$L:$L,'[20]WorkDone DATA'!$N:$N,BOQ!AB$6,'[20]WorkDone DATA'!$G:$G,BOQ!$B125)*$G125</f>
        <v>#VALUE!</v>
      </c>
      <c r="AC125" s="53" t="e">
        <f>SUMIFS('[20]WorkDone DATA'!$L:$L,'[20]WorkDone DATA'!$N:$N,BOQ!AC$6,'[20]WorkDone DATA'!$G:$G,BOQ!$B125)*$G125</f>
        <v>#VALUE!</v>
      </c>
      <c r="AD125" s="53" t="e">
        <f>SUMIFS('[20]WorkDone DATA'!$L:$L,'[20]WorkDone DATA'!$N:$N,BOQ!AD$6,'[20]WorkDone DATA'!$G:$G,BOQ!$B125)*$G125</f>
        <v>#VALUE!</v>
      </c>
      <c r="AE125" s="53" t="e">
        <f>SUMIFS('[20]WorkDone DATA'!$L:$L,'[20]WorkDone DATA'!$N:$N,BOQ!AE$6,'[20]WorkDone DATA'!$G:$G,BOQ!$B125)*$G125</f>
        <v>#VALUE!</v>
      </c>
      <c r="AF125" s="53" t="e">
        <f>SUMIFS('[20]WorkDone DATA'!$L:$L,'[20]WorkDone DATA'!$N:$N,BOQ!AF$6,'[20]WorkDone DATA'!$G:$G,BOQ!$B125)*$G125</f>
        <v>#VALUE!</v>
      </c>
      <c r="AG125" s="53" t="e">
        <f>SUMIFS('[20]WorkDone DATA'!$L:$L,'[20]WorkDone DATA'!$N:$N,BOQ!AG$6,'[20]WorkDone DATA'!$G:$G,BOQ!$B125)*$G125</f>
        <v>#VALUE!</v>
      </c>
      <c r="AH125" s="53" t="e">
        <f>SUMIFS('[20]WorkDone DATA'!$L:$L,'[20]WorkDone DATA'!$N:$N,BOQ!AH$6,'[20]WorkDone DATA'!$G:$G,BOQ!$B125)*$G125</f>
        <v>#VALUE!</v>
      </c>
      <c r="AI125" s="53" t="e">
        <f>SUMIFS('[20]WorkDone DATA'!$L:$L,'[20]WorkDone DATA'!$N:$N,BOQ!AI$6,'[20]WorkDone DATA'!$G:$G,BOQ!$B125)*$G125</f>
        <v>#VALUE!</v>
      </c>
      <c r="AJ125" s="53" t="e">
        <f>SUMIFS('[20]WorkDone DATA'!$L:$L,'[20]WorkDone DATA'!$N:$N,BOQ!AJ$6,'[20]WorkDone DATA'!$G:$G,BOQ!$B125)*$G125</f>
        <v>#VALUE!</v>
      </c>
      <c r="AK125" s="53" t="e">
        <f>SUMIFS('[20]WorkDone DATA'!$L:$L,'[20]WorkDone DATA'!$N:$N,BOQ!AK$6,'[20]WorkDone DATA'!$G:$G,BOQ!$B125)*$G125</f>
        <v>#VALUE!</v>
      </c>
      <c r="AL125" s="53" t="e">
        <f>SUMIFS('[20]WorkDone DATA'!$L:$L,'[20]WorkDone DATA'!$N:$N,BOQ!AL$6,'[20]WorkDone DATA'!$G:$G,BOQ!$B125)*$G125</f>
        <v>#VALUE!</v>
      </c>
      <c r="AM125" s="53" t="e">
        <f>SUMIFS('[20]WorkDone DATA'!$L:$L,'[20]WorkDone DATA'!$N:$N,BOQ!AM$6,'[20]WorkDone DATA'!$G:$G,BOQ!$B125)*$G125</f>
        <v>#VALUE!</v>
      </c>
      <c r="AN125" s="53" t="e">
        <f>SUMIFS('[20]WorkDone DATA'!$L:$L,'[20]WorkDone DATA'!$N:$N,BOQ!AN$6,'[20]WorkDone DATA'!$G:$G,BOQ!$B125)*$G125</f>
        <v>#VALUE!</v>
      </c>
      <c r="AO125" s="53" t="e">
        <f>SUMIFS('[20]WorkDone DATA'!$L:$L,'[20]WorkDone DATA'!$N:$N,BOQ!AO$6,'[20]WorkDone DATA'!$G:$G,BOQ!$B125)*$G125</f>
        <v>#VALUE!</v>
      </c>
      <c r="AP125" s="53" t="e">
        <f>SUMIFS('[20]WorkDone DATA'!$L:$L,'[20]WorkDone DATA'!$N:$N,BOQ!AP$6,'[20]WorkDone DATA'!$G:$G,BOQ!$B125)*$G125</f>
        <v>#VALUE!</v>
      </c>
      <c r="AQ125" s="53" t="e">
        <f>SUMIFS('[20]WorkDone DATA'!$L:$L,'[20]WorkDone DATA'!$N:$N,BOQ!AQ$6,'[20]WorkDone DATA'!$G:$G,BOQ!$B125)*$G125</f>
        <v>#VALUE!</v>
      </c>
      <c r="AR125" s="53" t="e">
        <f>SUMIFS('[20]WorkDone DATA'!$L:$L,'[20]WorkDone DATA'!$N:$N,BOQ!AR$6,'[20]WorkDone DATA'!$G:$G,BOQ!$B125)*$G125</f>
        <v>#VALUE!</v>
      </c>
      <c r="AS125" s="53" t="e">
        <f>SUMIFS('[20]WorkDone DATA'!$L:$L,'[20]WorkDone DATA'!$N:$N,BOQ!AS$6,'[20]WorkDone DATA'!$G:$G,BOQ!$B125)*$G125</f>
        <v>#VALUE!</v>
      </c>
      <c r="AT125" s="53" t="e">
        <f>SUMIFS('[20]WorkDone DATA'!$L:$L,'[20]WorkDone DATA'!$N:$N,BOQ!AT$6,'[20]WorkDone DATA'!$G:$G,BOQ!$B125)*$G125</f>
        <v>#VALUE!</v>
      </c>
      <c r="AU125" s="53" t="e">
        <f>SUMIFS('[20]WorkDone DATA'!$L:$L,'[20]WorkDone DATA'!$N:$N,BOQ!AU$6,'[20]WorkDone DATA'!$G:$G,BOQ!$B125)*$G125</f>
        <v>#VALUE!</v>
      </c>
      <c r="AV125" s="53" t="e">
        <f>SUMIFS('[20]WorkDone DATA'!$L:$L,'[20]WorkDone DATA'!$N:$N,BOQ!AV$6,'[20]WorkDone DATA'!$G:$G,BOQ!$B125)*$G125</f>
        <v>#VALUE!</v>
      </c>
      <c r="AW125" s="53" t="e">
        <f>SUMIFS('[20]WorkDone DATA'!$L:$L,'[20]WorkDone DATA'!$N:$N,BOQ!AW$6,'[20]WorkDone DATA'!$G:$G,BOQ!$B125)*$G125</f>
        <v>#VALUE!</v>
      </c>
      <c r="AX125" s="53" t="e">
        <f>SUMIFS('[20]WorkDone DATA'!$L:$L,'[20]WorkDone DATA'!$N:$N,BOQ!AX$6,'[20]WorkDone DATA'!$G:$G,BOQ!$B125)*$G125</f>
        <v>#VALUE!</v>
      </c>
      <c r="AY125" s="53" t="e">
        <f>SUMIFS('[20]WorkDone DATA'!$L:$L,'[20]WorkDone DATA'!$N:$N,BOQ!AY$6,'[20]WorkDone DATA'!$G:$G,BOQ!$B125)*$G125</f>
        <v>#VALUE!</v>
      </c>
      <c r="AZ125" s="53" t="e">
        <f>SUMIFS('[20]WorkDone DATA'!$L:$L,'[20]WorkDone DATA'!$N:$N,BOQ!AZ$6,'[20]WorkDone DATA'!$G:$G,BOQ!$B125)*$G125</f>
        <v>#VALUE!</v>
      </c>
      <c r="BA125" s="53" t="e">
        <f>SUMIFS('[20]WorkDone DATA'!$L:$L,'[20]WorkDone DATA'!$N:$N,BOQ!BA$6,'[20]WorkDone DATA'!$G:$G,BOQ!$B125)*$G125</f>
        <v>#VALUE!</v>
      </c>
      <c r="BB125" s="53" t="e">
        <f>SUMIFS('[20]WorkDone DATA'!$L:$L,'[20]WorkDone DATA'!$N:$N,BOQ!BB$6,'[20]WorkDone DATA'!$G:$G,BOQ!$B125)*$G125</f>
        <v>#VALUE!</v>
      </c>
      <c r="BC125" s="53" t="e">
        <f>SUMIFS('[20]WorkDone DATA'!$L:$L,'[20]WorkDone DATA'!$N:$N,BOQ!BC$6,'[20]WorkDone DATA'!$G:$G,BOQ!$B125)*$G125</f>
        <v>#VALUE!</v>
      </c>
      <c r="BD125" s="53" t="e">
        <f>SUMIFS('[20]WorkDone DATA'!$L:$L,'[20]WorkDone DATA'!$N:$N,BOQ!BD$6,'[20]WorkDone DATA'!$G:$G,BOQ!$B125)*$G125</f>
        <v>#VALUE!</v>
      </c>
      <c r="BE125" s="53" t="e">
        <f>SUMIFS('[20]WorkDone DATA'!$L:$L,'[20]WorkDone DATA'!$N:$N,BOQ!BE$6,'[20]WorkDone DATA'!$G:$G,BOQ!$B125)*$G125</f>
        <v>#VALUE!</v>
      </c>
      <c r="BF125" s="53" t="e">
        <f>SUMIFS('[20]WorkDone DATA'!$L:$L,'[20]WorkDone DATA'!$N:$N,BOQ!BF$6,'[20]WorkDone DATA'!$G:$G,BOQ!$B125)*$G125</f>
        <v>#VALUE!</v>
      </c>
      <c r="BG125" s="53" t="e">
        <f>SUMIFS('[20]WorkDone DATA'!$L:$L,'[20]WorkDone DATA'!$N:$N,BOQ!BG$6,'[20]WorkDone DATA'!$G:$G,BOQ!$B125)*$G125</f>
        <v>#VALUE!</v>
      </c>
      <c r="BH125" s="53" t="e">
        <f>SUMIFS('[20]WorkDone DATA'!$L:$L,'[20]WorkDone DATA'!$N:$N,BOQ!BH$6,'[20]WorkDone DATA'!$G:$G,BOQ!$B125)*$G125</f>
        <v>#VALUE!</v>
      </c>
      <c r="BI125" s="53" t="e">
        <f>SUMIFS('[20]WorkDone DATA'!$L:$L,'[20]WorkDone DATA'!$N:$N,BOQ!BI$6,'[20]WorkDone DATA'!$G:$G,BOQ!$B125)*$G125</f>
        <v>#VALUE!</v>
      </c>
      <c r="BJ125" s="53" t="e">
        <f>SUMIFS('[20]WorkDone DATA'!$L:$L,'[20]WorkDone DATA'!$N:$N,BOQ!BJ$6,'[20]WorkDone DATA'!$G:$G,BOQ!$B125)*$G125</f>
        <v>#VALUE!</v>
      </c>
      <c r="BK125" s="53" t="e">
        <f>SUMIFS('[20]WorkDone DATA'!$L:$L,'[20]WorkDone DATA'!$N:$N,BOQ!BK$6,'[20]WorkDone DATA'!$G:$G,BOQ!$B125)*$G125</f>
        <v>#VALUE!</v>
      </c>
      <c r="BL125" s="53" t="e">
        <f>SUMIFS('[20]WorkDone DATA'!$L:$L,'[20]WorkDone DATA'!$N:$N,BOQ!BL$6,'[20]WorkDone DATA'!$G:$G,BOQ!$B125)*$G125</f>
        <v>#VALUE!</v>
      </c>
      <c r="BM125" s="53" t="e">
        <f>SUMIFS('[20]WorkDone DATA'!$L:$L,'[20]WorkDone DATA'!$N:$N,BOQ!BM$6,'[20]WorkDone DATA'!$G:$G,BOQ!$B125)*$G125</f>
        <v>#VALUE!</v>
      </c>
      <c r="BN125" s="53" t="e">
        <f>SUMIFS('[20]WorkDone DATA'!$L:$L,'[20]WorkDone DATA'!$N:$N,BOQ!BN$6,'[20]WorkDone DATA'!$G:$G,BOQ!$B125)*$G125</f>
        <v>#VALUE!</v>
      </c>
      <c r="BO125" s="53" t="e">
        <f>SUMIFS('[20]WorkDone DATA'!$L:$L,'[20]WorkDone DATA'!$N:$N,BOQ!BO$6,'[20]WorkDone DATA'!$G:$G,BOQ!$B125)*$G125</f>
        <v>#VALUE!</v>
      </c>
      <c r="BP125" s="53" t="e">
        <f>SUMIFS('[20]WorkDone DATA'!$L:$L,'[20]WorkDone DATA'!$N:$N,BOQ!BP$6,'[20]WorkDone DATA'!$G:$G,BOQ!$B125)*$G125</f>
        <v>#VALUE!</v>
      </c>
      <c r="BQ125" s="53" t="e">
        <f>SUMIFS('[20]WorkDone DATA'!$L:$L,'[20]WorkDone DATA'!$N:$N,BOQ!BQ$6,'[20]WorkDone DATA'!$G:$G,BOQ!$B125)*$G125</f>
        <v>#VALUE!</v>
      </c>
      <c r="BR125" s="53" t="e">
        <f>SUMIFS('[20]WorkDone DATA'!$L:$L,'[20]WorkDone DATA'!$N:$N,BOQ!BR$6,'[20]WorkDone DATA'!$G:$G,BOQ!$B125)*$G125</f>
        <v>#VALUE!</v>
      </c>
      <c r="BS125" s="53" t="e">
        <f>SUMIFS('[20]WorkDone DATA'!$L:$L,'[20]WorkDone DATA'!$N:$N,BOQ!BS$6,'[20]WorkDone DATA'!$G:$G,BOQ!$B125)*$G125</f>
        <v>#VALUE!</v>
      </c>
      <c r="BT125" s="53" t="e">
        <f>SUMIFS('[20]WorkDone DATA'!$L:$L,'[20]WorkDone DATA'!$N:$N,BOQ!BT$6,'[20]WorkDone DATA'!$G:$G,BOQ!$B125)*$G125</f>
        <v>#VALUE!</v>
      </c>
      <c r="BU125" s="53" t="e">
        <f>SUMIFS('[20]WorkDone DATA'!$L:$L,'[20]WorkDone DATA'!$N:$N,BOQ!BU$6,'[20]WorkDone DATA'!$G:$G,BOQ!$B125)*$G125</f>
        <v>#VALUE!</v>
      </c>
      <c r="BV125" s="53" t="e">
        <f>SUMIFS('[20]WorkDone DATA'!$L:$L,'[20]WorkDone DATA'!$N:$N,BOQ!BV$6,'[20]WorkDone DATA'!$G:$G,BOQ!$B125)*$G125</f>
        <v>#VALUE!</v>
      </c>
      <c r="BW125" s="53" t="e">
        <f>SUMIFS('[20]WorkDone DATA'!$L:$L,'[20]WorkDone DATA'!$N:$N,BOQ!BW$6,'[20]WorkDone DATA'!$G:$G,BOQ!$B125)*$G125</f>
        <v>#VALUE!</v>
      </c>
      <c r="BX125" s="53" t="e">
        <f>SUMIFS('[20]WorkDone DATA'!$L:$L,'[20]WorkDone DATA'!$N:$N,BOQ!BX$6,'[20]WorkDone DATA'!$G:$G,BOQ!$B125)*$G125</f>
        <v>#VALUE!</v>
      </c>
    </row>
    <row r="126" spans="1:76" ht="15.6" x14ac:dyDescent="0.35">
      <c r="A126" s="1"/>
      <c r="B126" s="42"/>
      <c r="C126" s="43" t="s">
        <v>23</v>
      </c>
      <c r="D126" s="58"/>
      <c r="E126" s="51"/>
      <c r="F126" s="45"/>
      <c r="G126" s="52"/>
      <c r="H126" s="53">
        <f t="shared" si="8"/>
        <v>0</v>
      </c>
      <c r="K126" s="214"/>
      <c r="L126" s="220" t="e">
        <f t="shared" si="9"/>
        <v>#VALUE!</v>
      </c>
      <c r="M126" s="221" t="e">
        <f t="shared" si="10"/>
        <v>#VALUE!</v>
      </c>
      <c r="N126" s="213"/>
      <c r="O126" s="214">
        <f t="shared" si="11"/>
        <v>0</v>
      </c>
      <c r="P126" s="215" t="e">
        <f t="shared" si="12"/>
        <v>#VALUE!</v>
      </c>
      <c r="Q126" s="218"/>
      <c r="R126" s="217" t="e">
        <f>SUMIFS('[20]WorkDone DATA'!$L:$L,'[20]WorkDone DATA'!$N:$N,BOQ!S$6,'[20]WorkDone DATA'!$G:$G,BOQ!$B126)</f>
        <v>#VALUE!</v>
      </c>
      <c r="S126" s="53" t="e">
        <f t="shared" si="13"/>
        <v>#VALUE!</v>
      </c>
      <c r="T126" s="217" t="e">
        <f>SUMIFS('[20]WorkDone DATA'!$L:$L,'[20]WorkDone DATA'!$N:$N,BOQ!U$6,'[20]WorkDone DATA'!$G:$G,BOQ!$B126)</f>
        <v>#VALUE!</v>
      </c>
      <c r="U126" s="53" t="e">
        <f t="shared" si="14"/>
        <v>#VALUE!</v>
      </c>
      <c r="V126" s="217"/>
      <c r="W126" s="53" t="e">
        <f>SUMIFS('[20]WorkDone DATA'!$L:$L,'[20]WorkDone DATA'!$N:$N,BOQ!W$6,'[20]WorkDone DATA'!$G:$G,BOQ!$B126)*$G126</f>
        <v>#VALUE!</v>
      </c>
      <c r="X126" s="217"/>
      <c r="Y126" s="53" t="e">
        <f>SUMIFS('[20]WorkDone DATA'!$L:$L,'[20]WorkDone DATA'!$N:$N,BOQ!Y$6,'[20]WorkDone DATA'!$G:$G,BOQ!$B126)*$G126</f>
        <v>#VALUE!</v>
      </c>
      <c r="Z126" s="217"/>
      <c r="AA126" s="53" t="e">
        <f>SUMIFS('[20]WorkDone DATA'!$L:$L,'[20]WorkDone DATA'!$N:$N,BOQ!AA$6,'[20]WorkDone DATA'!$G:$G,BOQ!$B126)*$G126</f>
        <v>#VALUE!</v>
      </c>
      <c r="AB126" s="53" t="e">
        <f>SUMIFS('[20]WorkDone DATA'!$L:$L,'[20]WorkDone DATA'!$N:$N,BOQ!AB$6,'[20]WorkDone DATA'!$G:$G,BOQ!$B126)*$G126</f>
        <v>#VALUE!</v>
      </c>
      <c r="AC126" s="53" t="e">
        <f>SUMIFS('[20]WorkDone DATA'!$L:$L,'[20]WorkDone DATA'!$N:$N,BOQ!AC$6,'[20]WorkDone DATA'!$G:$G,BOQ!$B126)*$G126</f>
        <v>#VALUE!</v>
      </c>
      <c r="AD126" s="53" t="e">
        <f>SUMIFS('[20]WorkDone DATA'!$L:$L,'[20]WorkDone DATA'!$N:$N,BOQ!AD$6,'[20]WorkDone DATA'!$G:$G,BOQ!$B126)*$G126</f>
        <v>#VALUE!</v>
      </c>
      <c r="AE126" s="53" t="e">
        <f>SUMIFS('[20]WorkDone DATA'!$L:$L,'[20]WorkDone DATA'!$N:$N,BOQ!AE$6,'[20]WorkDone DATA'!$G:$G,BOQ!$B126)*$G126</f>
        <v>#VALUE!</v>
      </c>
      <c r="AF126" s="53" t="e">
        <f>SUMIFS('[20]WorkDone DATA'!$L:$L,'[20]WorkDone DATA'!$N:$N,BOQ!AF$6,'[20]WorkDone DATA'!$G:$G,BOQ!$B126)*$G126</f>
        <v>#VALUE!</v>
      </c>
      <c r="AG126" s="53" t="e">
        <f>SUMIFS('[20]WorkDone DATA'!$L:$L,'[20]WorkDone DATA'!$N:$N,BOQ!AG$6,'[20]WorkDone DATA'!$G:$G,BOQ!$B126)*$G126</f>
        <v>#VALUE!</v>
      </c>
      <c r="AH126" s="53" t="e">
        <f>SUMIFS('[20]WorkDone DATA'!$L:$L,'[20]WorkDone DATA'!$N:$N,BOQ!AH$6,'[20]WorkDone DATA'!$G:$G,BOQ!$B126)*$G126</f>
        <v>#VALUE!</v>
      </c>
      <c r="AI126" s="53" t="e">
        <f>SUMIFS('[20]WorkDone DATA'!$L:$L,'[20]WorkDone DATA'!$N:$N,BOQ!AI$6,'[20]WorkDone DATA'!$G:$G,BOQ!$B126)*$G126</f>
        <v>#VALUE!</v>
      </c>
      <c r="AJ126" s="53" t="e">
        <f>SUMIFS('[20]WorkDone DATA'!$L:$L,'[20]WorkDone DATA'!$N:$N,BOQ!AJ$6,'[20]WorkDone DATA'!$G:$G,BOQ!$B126)*$G126</f>
        <v>#VALUE!</v>
      </c>
      <c r="AK126" s="53" t="e">
        <f>SUMIFS('[20]WorkDone DATA'!$L:$L,'[20]WorkDone DATA'!$N:$N,BOQ!AK$6,'[20]WorkDone DATA'!$G:$G,BOQ!$B126)*$G126</f>
        <v>#VALUE!</v>
      </c>
      <c r="AL126" s="53" t="e">
        <f>SUMIFS('[20]WorkDone DATA'!$L:$L,'[20]WorkDone DATA'!$N:$N,BOQ!AL$6,'[20]WorkDone DATA'!$G:$G,BOQ!$B126)*$G126</f>
        <v>#VALUE!</v>
      </c>
      <c r="AM126" s="53" t="e">
        <f>SUMIFS('[20]WorkDone DATA'!$L:$L,'[20]WorkDone DATA'!$N:$N,BOQ!AM$6,'[20]WorkDone DATA'!$G:$G,BOQ!$B126)*$G126</f>
        <v>#VALUE!</v>
      </c>
      <c r="AN126" s="53" t="e">
        <f>SUMIFS('[20]WorkDone DATA'!$L:$L,'[20]WorkDone DATA'!$N:$N,BOQ!AN$6,'[20]WorkDone DATA'!$G:$G,BOQ!$B126)*$G126</f>
        <v>#VALUE!</v>
      </c>
      <c r="AO126" s="53" t="e">
        <f>SUMIFS('[20]WorkDone DATA'!$L:$L,'[20]WorkDone DATA'!$N:$N,BOQ!AO$6,'[20]WorkDone DATA'!$G:$G,BOQ!$B126)*$G126</f>
        <v>#VALUE!</v>
      </c>
      <c r="AP126" s="53" t="e">
        <f>SUMIFS('[20]WorkDone DATA'!$L:$L,'[20]WorkDone DATA'!$N:$N,BOQ!AP$6,'[20]WorkDone DATA'!$G:$G,BOQ!$B126)*$G126</f>
        <v>#VALUE!</v>
      </c>
      <c r="AQ126" s="53" t="e">
        <f>SUMIFS('[20]WorkDone DATA'!$L:$L,'[20]WorkDone DATA'!$N:$N,BOQ!AQ$6,'[20]WorkDone DATA'!$G:$G,BOQ!$B126)*$G126</f>
        <v>#VALUE!</v>
      </c>
      <c r="AR126" s="53" t="e">
        <f>SUMIFS('[20]WorkDone DATA'!$L:$L,'[20]WorkDone DATA'!$N:$N,BOQ!AR$6,'[20]WorkDone DATA'!$G:$G,BOQ!$B126)*$G126</f>
        <v>#VALUE!</v>
      </c>
      <c r="AS126" s="53" t="e">
        <f>SUMIFS('[20]WorkDone DATA'!$L:$L,'[20]WorkDone DATA'!$N:$N,BOQ!AS$6,'[20]WorkDone DATA'!$G:$G,BOQ!$B126)*$G126</f>
        <v>#VALUE!</v>
      </c>
      <c r="AT126" s="53" t="e">
        <f>SUMIFS('[20]WorkDone DATA'!$L:$L,'[20]WorkDone DATA'!$N:$N,BOQ!AT$6,'[20]WorkDone DATA'!$G:$G,BOQ!$B126)*$G126</f>
        <v>#VALUE!</v>
      </c>
      <c r="AU126" s="53" t="e">
        <f>SUMIFS('[20]WorkDone DATA'!$L:$L,'[20]WorkDone DATA'!$N:$N,BOQ!AU$6,'[20]WorkDone DATA'!$G:$G,BOQ!$B126)*$G126</f>
        <v>#VALUE!</v>
      </c>
      <c r="AV126" s="53" t="e">
        <f>SUMIFS('[20]WorkDone DATA'!$L:$L,'[20]WorkDone DATA'!$N:$N,BOQ!AV$6,'[20]WorkDone DATA'!$G:$G,BOQ!$B126)*$G126</f>
        <v>#VALUE!</v>
      </c>
      <c r="AW126" s="53" t="e">
        <f>SUMIFS('[20]WorkDone DATA'!$L:$L,'[20]WorkDone DATA'!$N:$N,BOQ!AW$6,'[20]WorkDone DATA'!$G:$G,BOQ!$B126)*$G126</f>
        <v>#VALUE!</v>
      </c>
      <c r="AX126" s="53" t="e">
        <f>SUMIFS('[20]WorkDone DATA'!$L:$L,'[20]WorkDone DATA'!$N:$N,BOQ!AX$6,'[20]WorkDone DATA'!$G:$G,BOQ!$B126)*$G126</f>
        <v>#VALUE!</v>
      </c>
      <c r="AY126" s="53" t="e">
        <f>SUMIFS('[20]WorkDone DATA'!$L:$L,'[20]WorkDone DATA'!$N:$N,BOQ!AY$6,'[20]WorkDone DATA'!$G:$G,BOQ!$B126)*$G126</f>
        <v>#VALUE!</v>
      </c>
      <c r="AZ126" s="53" t="e">
        <f>SUMIFS('[20]WorkDone DATA'!$L:$L,'[20]WorkDone DATA'!$N:$N,BOQ!AZ$6,'[20]WorkDone DATA'!$G:$G,BOQ!$B126)*$G126</f>
        <v>#VALUE!</v>
      </c>
      <c r="BA126" s="53" t="e">
        <f>SUMIFS('[20]WorkDone DATA'!$L:$L,'[20]WorkDone DATA'!$N:$N,BOQ!BA$6,'[20]WorkDone DATA'!$G:$G,BOQ!$B126)*$G126</f>
        <v>#VALUE!</v>
      </c>
      <c r="BB126" s="53" t="e">
        <f>SUMIFS('[20]WorkDone DATA'!$L:$L,'[20]WorkDone DATA'!$N:$N,BOQ!BB$6,'[20]WorkDone DATA'!$G:$G,BOQ!$B126)*$G126</f>
        <v>#VALUE!</v>
      </c>
      <c r="BC126" s="53" t="e">
        <f>SUMIFS('[20]WorkDone DATA'!$L:$L,'[20]WorkDone DATA'!$N:$N,BOQ!BC$6,'[20]WorkDone DATA'!$G:$G,BOQ!$B126)*$G126</f>
        <v>#VALUE!</v>
      </c>
      <c r="BD126" s="53" t="e">
        <f>SUMIFS('[20]WorkDone DATA'!$L:$L,'[20]WorkDone DATA'!$N:$N,BOQ!BD$6,'[20]WorkDone DATA'!$G:$G,BOQ!$B126)*$G126</f>
        <v>#VALUE!</v>
      </c>
      <c r="BE126" s="53" t="e">
        <f>SUMIFS('[20]WorkDone DATA'!$L:$L,'[20]WorkDone DATA'!$N:$N,BOQ!BE$6,'[20]WorkDone DATA'!$G:$G,BOQ!$B126)*$G126</f>
        <v>#VALUE!</v>
      </c>
      <c r="BF126" s="53" t="e">
        <f>SUMIFS('[20]WorkDone DATA'!$L:$L,'[20]WorkDone DATA'!$N:$N,BOQ!BF$6,'[20]WorkDone DATA'!$G:$G,BOQ!$B126)*$G126</f>
        <v>#VALUE!</v>
      </c>
      <c r="BG126" s="53" t="e">
        <f>SUMIFS('[20]WorkDone DATA'!$L:$L,'[20]WorkDone DATA'!$N:$N,BOQ!BG$6,'[20]WorkDone DATA'!$G:$G,BOQ!$B126)*$G126</f>
        <v>#VALUE!</v>
      </c>
      <c r="BH126" s="53" t="e">
        <f>SUMIFS('[20]WorkDone DATA'!$L:$L,'[20]WorkDone DATA'!$N:$N,BOQ!BH$6,'[20]WorkDone DATA'!$G:$G,BOQ!$B126)*$G126</f>
        <v>#VALUE!</v>
      </c>
      <c r="BI126" s="53" t="e">
        <f>SUMIFS('[20]WorkDone DATA'!$L:$L,'[20]WorkDone DATA'!$N:$N,BOQ!BI$6,'[20]WorkDone DATA'!$G:$G,BOQ!$B126)*$G126</f>
        <v>#VALUE!</v>
      </c>
      <c r="BJ126" s="53" t="e">
        <f>SUMIFS('[20]WorkDone DATA'!$L:$L,'[20]WorkDone DATA'!$N:$N,BOQ!BJ$6,'[20]WorkDone DATA'!$G:$G,BOQ!$B126)*$G126</f>
        <v>#VALUE!</v>
      </c>
      <c r="BK126" s="53" t="e">
        <f>SUMIFS('[20]WorkDone DATA'!$L:$L,'[20]WorkDone DATA'!$N:$N,BOQ!BK$6,'[20]WorkDone DATA'!$G:$G,BOQ!$B126)*$G126</f>
        <v>#VALUE!</v>
      </c>
      <c r="BL126" s="53" t="e">
        <f>SUMIFS('[20]WorkDone DATA'!$L:$L,'[20]WorkDone DATA'!$N:$N,BOQ!BL$6,'[20]WorkDone DATA'!$G:$G,BOQ!$B126)*$G126</f>
        <v>#VALUE!</v>
      </c>
      <c r="BM126" s="53" t="e">
        <f>SUMIFS('[20]WorkDone DATA'!$L:$L,'[20]WorkDone DATA'!$N:$N,BOQ!BM$6,'[20]WorkDone DATA'!$G:$G,BOQ!$B126)*$G126</f>
        <v>#VALUE!</v>
      </c>
      <c r="BN126" s="53" t="e">
        <f>SUMIFS('[20]WorkDone DATA'!$L:$L,'[20]WorkDone DATA'!$N:$N,BOQ!BN$6,'[20]WorkDone DATA'!$G:$G,BOQ!$B126)*$G126</f>
        <v>#VALUE!</v>
      </c>
      <c r="BO126" s="53" t="e">
        <f>SUMIFS('[20]WorkDone DATA'!$L:$L,'[20]WorkDone DATA'!$N:$N,BOQ!BO$6,'[20]WorkDone DATA'!$G:$G,BOQ!$B126)*$G126</f>
        <v>#VALUE!</v>
      </c>
      <c r="BP126" s="53" t="e">
        <f>SUMIFS('[20]WorkDone DATA'!$L:$L,'[20]WorkDone DATA'!$N:$N,BOQ!BP$6,'[20]WorkDone DATA'!$G:$G,BOQ!$B126)*$G126</f>
        <v>#VALUE!</v>
      </c>
      <c r="BQ126" s="53" t="e">
        <f>SUMIFS('[20]WorkDone DATA'!$L:$L,'[20]WorkDone DATA'!$N:$N,BOQ!BQ$6,'[20]WorkDone DATA'!$G:$G,BOQ!$B126)*$G126</f>
        <v>#VALUE!</v>
      </c>
      <c r="BR126" s="53" t="e">
        <f>SUMIFS('[20]WorkDone DATA'!$L:$L,'[20]WorkDone DATA'!$N:$N,BOQ!BR$6,'[20]WorkDone DATA'!$G:$G,BOQ!$B126)*$G126</f>
        <v>#VALUE!</v>
      </c>
      <c r="BS126" s="53" t="e">
        <f>SUMIFS('[20]WorkDone DATA'!$L:$L,'[20]WorkDone DATA'!$N:$N,BOQ!BS$6,'[20]WorkDone DATA'!$G:$G,BOQ!$B126)*$G126</f>
        <v>#VALUE!</v>
      </c>
      <c r="BT126" s="53" t="e">
        <f>SUMIFS('[20]WorkDone DATA'!$L:$L,'[20]WorkDone DATA'!$N:$N,BOQ!BT$6,'[20]WorkDone DATA'!$G:$G,BOQ!$B126)*$G126</f>
        <v>#VALUE!</v>
      </c>
      <c r="BU126" s="53" t="e">
        <f>SUMIFS('[20]WorkDone DATA'!$L:$L,'[20]WorkDone DATA'!$N:$N,BOQ!BU$6,'[20]WorkDone DATA'!$G:$G,BOQ!$B126)*$G126</f>
        <v>#VALUE!</v>
      </c>
      <c r="BV126" s="53" t="e">
        <f>SUMIFS('[20]WorkDone DATA'!$L:$L,'[20]WorkDone DATA'!$N:$N,BOQ!BV$6,'[20]WorkDone DATA'!$G:$G,BOQ!$B126)*$G126</f>
        <v>#VALUE!</v>
      </c>
      <c r="BW126" s="53" t="e">
        <f>SUMIFS('[20]WorkDone DATA'!$L:$L,'[20]WorkDone DATA'!$N:$N,BOQ!BW$6,'[20]WorkDone DATA'!$G:$G,BOQ!$B126)*$G126</f>
        <v>#VALUE!</v>
      </c>
      <c r="BX126" s="53" t="e">
        <f>SUMIFS('[20]WorkDone DATA'!$L:$L,'[20]WorkDone DATA'!$N:$N,BOQ!BX$6,'[20]WorkDone DATA'!$G:$G,BOQ!$B126)*$G126</f>
        <v>#VALUE!</v>
      </c>
    </row>
    <row r="127" spans="1:76" ht="15.6" x14ac:dyDescent="0.35">
      <c r="A127" s="1"/>
      <c r="B127" s="42"/>
      <c r="C127" s="64" t="s">
        <v>21</v>
      </c>
      <c r="D127" s="58"/>
      <c r="E127" s="51"/>
      <c r="F127" s="45"/>
      <c r="G127" s="52"/>
      <c r="H127" s="53">
        <f t="shared" si="8"/>
        <v>0</v>
      </c>
      <c r="K127" s="214"/>
      <c r="L127" s="220" t="e">
        <f t="shared" si="9"/>
        <v>#VALUE!</v>
      </c>
      <c r="M127" s="221" t="e">
        <f t="shared" si="10"/>
        <v>#VALUE!</v>
      </c>
      <c r="N127" s="213"/>
      <c r="O127" s="214">
        <f t="shared" si="11"/>
        <v>0</v>
      </c>
      <c r="P127" s="215" t="e">
        <f t="shared" si="12"/>
        <v>#VALUE!</v>
      </c>
      <c r="Q127" s="218"/>
      <c r="R127" s="217" t="e">
        <f>SUMIFS('[20]WorkDone DATA'!$L:$L,'[20]WorkDone DATA'!$N:$N,BOQ!S$6,'[20]WorkDone DATA'!$G:$G,BOQ!$B127)</f>
        <v>#VALUE!</v>
      </c>
      <c r="S127" s="53" t="e">
        <f t="shared" si="13"/>
        <v>#VALUE!</v>
      </c>
      <c r="T127" s="217" t="e">
        <f>SUMIFS('[20]WorkDone DATA'!$L:$L,'[20]WorkDone DATA'!$N:$N,BOQ!U$6,'[20]WorkDone DATA'!$G:$G,BOQ!$B127)</f>
        <v>#VALUE!</v>
      </c>
      <c r="U127" s="53" t="e">
        <f t="shared" si="14"/>
        <v>#VALUE!</v>
      </c>
      <c r="V127" s="217"/>
      <c r="W127" s="53" t="e">
        <f>SUMIFS('[20]WorkDone DATA'!$L:$L,'[20]WorkDone DATA'!$N:$N,BOQ!W$6,'[20]WorkDone DATA'!$G:$G,BOQ!$B127)*$G127</f>
        <v>#VALUE!</v>
      </c>
      <c r="X127" s="217"/>
      <c r="Y127" s="53" t="e">
        <f>SUMIFS('[20]WorkDone DATA'!$L:$L,'[20]WorkDone DATA'!$N:$N,BOQ!Y$6,'[20]WorkDone DATA'!$G:$G,BOQ!$B127)*$G127</f>
        <v>#VALUE!</v>
      </c>
      <c r="Z127" s="217"/>
      <c r="AA127" s="53" t="e">
        <f>SUMIFS('[20]WorkDone DATA'!$L:$L,'[20]WorkDone DATA'!$N:$N,BOQ!AA$6,'[20]WorkDone DATA'!$G:$G,BOQ!$B127)*$G127</f>
        <v>#VALUE!</v>
      </c>
      <c r="AB127" s="53" t="e">
        <f>SUMIFS('[20]WorkDone DATA'!$L:$L,'[20]WorkDone DATA'!$N:$N,BOQ!AB$6,'[20]WorkDone DATA'!$G:$G,BOQ!$B127)*$G127</f>
        <v>#VALUE!</v>
      </c>
      <c r="AC127" s="53" t="e">
        <f>SUMIFS('[20]WorkDone DATA'!$L:$L,'[20]WorkDone DATA'!$N:$N,BOQ!AC$6,'[20]WorkDone DATA'!$G:$G,BOQ!$B127)*$G127</f>
        <v>#VALUE!</v>
      </c>
      <c r="AD127" s="53" t="e">
        <f>SUMIFS('[20]WorkDone DATA'!$L:$L,'[20]WorkDone DATA'!$N:$N,BOQ!AD$6,'[20]WorkDone DATA'!$G:$G,BOQ!$B127)*$G127</f>
        <v>#VALUE!</v>
      </c>
      <c r="AE127" s="53" t="e">
        <f>SUMIFS('[20]WorkDone DATA'!$L:$L,'[20]WorkDone DATA'!$N:$N,BOQ!AE$6,'[20]WorkDone DATA'!$G:$G,BOQ!$B127)*$G127</f>
        <v>#VALUE!</v>
      </c>
      <c r="AF127" s="53" t="e">
        <f>SUMIFS('[20]WorkDone DATA'!$L:$L,'[20]WorkDone DATA'!$N:$N,BOQ!AF$6,'[20]WorkDone DATA'!$G:$G,BOQ!$B127)*$G127</f>
        <v>#VALUE!</v>
      </c>
      <c r="AG127" s="53" t="e">
        <f>SUMIFS('[20]WorkDone DATA'!$L:$L,'[20]WorkDone DATA'!$N:$N,BOQ!AG$6,'[20]WorkDone DATA'!$G:$G,BOQ!$B127)*$G127</f>
        <v>#VALUE!</v>
      </c>
      <c r="AH127" s="53" t="e">
        <f>SUMIFS('[20]WorkDone DATA'!$L:$L,'[20]WorkDone DATA'!$N:$N,BOQ!AH$6,'[20]WorkDone DATA'!$G:$G,BOQ!$B127)*$G127</f>
        <v>#VALUE!</v>
      </c>
      <c r="AI127" s="53" t="e">
        <f>SUMIFS('[20]WorkDone DATA'!$L:$L,'[20]WorkDone DATA'!$N:$N,BOQ!AI$6,'[20]WorkDone DATA'!$G:$G,BOQ!$B127)*$G127</f>
        <v>#VALUE!</v>
      </c>
      <c r="AJ127" s="53" t="e">
        <f>SUMIFS('[20]WorkDone DATA'!$L:$L,'[20]WorkDone DATA'!$N:$N,BOQ!AJ$6,'[20]WorkDone DATA'!$G:$G,BOQ!$B127)*$G127</f>
        <v>#VALUE!</v>
      </c>
      <c r="AK127" s="53" t="e">
        <f>SUMIFS('[20]WorkDone DATA'!$L:$L,'[20]WorkDone DATA'!$N:$N,BOQ!AK$6,'[20]WorkDone DATA'!$G:$G,BOQ!$B127)*$G127</f>
        <v>#VALUE!</v>
      </c>
      <c r="AL127" s="53" t="e">
        <f>SUMIFS('[20]WorkDone DATA'!$L:$L,'[20]WorkDone DATA'!$N:$N,BOQ!AL$6,'[20]WorkDone DATA'!$G:$G,BOQ!$B127)*$G127</f>
        <v>#VALUE!</v>
      </c>
      <c r="AM127" s="53" t="e">
        <f>SUMIFS('[20]WorkDone DATA'!$L:$L,'[20]WorkDone DATA'!$N:$N,BOQ!AM$6,'[20]WorkDone DATA'!$G:$G,BOQ!$B127)*$G127</f>
        <v>#VALUE!</v>
      </c>
      <c r="AN127" s="53" t="e">
        <f>SUMIFS('[20]WorkDone DATA'!$L:$L,'[20]WorkDone DATA'!$N:$N,BOQ!AN$6,'[20]WorkDone DATA'!$G:$G,BOQ!$B127)*$G127</f>
        <v>#VALUE!</v>
      </c>
      <c r="AO127" s="53" t="e">
        <f>SUMIFS('[20]WorkDone DATA'!$L:$L,'[20]WorkDone DATA'!$N:$N,BOQ!AO$6,'[20]WorkDone DATA'!$G:$G,BOQ!$B127)*$G127</f>
        <v>#VALUE!</v>
      </c>
      <c r="AP127" s="53" t="e">
        <f>SUMIFS('[20]WorkDone DATA'!$L:$L,'[20]WorkDone DATA'!$N:$N,BOQ!AP$6,'[20]WorkDone DATA'!$G:$G,BOQ!$B127)*$G127</f>
        <v>#VALUE!</v>
      </c>
      <c r="AQ127" s="53" t="e">
        <f>SUMIFS('[20]WorkDone DATA'!$L:$L,'[20]WorkDone DATA'!$N:$N,BOQ!AQ$6,'[20]WorkDone DATA'!$G:$G,BOQ!$B127)*$G127</f>
        <v>#VALUE!</v>
      </c>
      <c r="AR127" s="53" t="e">
        <f>SUMIFS('[20]WorkDone DATA'!$L:$L,'[20]WorkDone DATA'!$N:$N,BOQ!AR$6,'[20]WorkDone DATA'!$G:$G,BOQ!$B127)*$G127</f>
        <v>#VALUE!</v>
      </c>
      <c r="AS127" s="53" t="e">
        <f>SUMIFS('[20]WorkDone DATA'!$L:$L,'[20]WorkDone DATA'!$N:$N,BOQ!AS$6,'[20]WorkDone DATA'!$G:$G,BOQ!$B127)*$G127</f>
        <v>#VALUE!</v>
      </c>
      <c r="AT127" s="53" t="e">
        <f>SUMIFS('[20]WorkDone DATA'!$L:$L,'[20]WorkDone DATA'!$N:$N,BOQ!AT$6,'[20]WorkDone DATA'!$G:$G,BOQ!$B127)*$G127</f>
        <v>#VALUE!</v>
      </c>
      <c r="AU127" s="53" t="e">
        <f>SUMIFS('[20]WorkDone DATA'!$L:$L,'[20]WorkDone DATA'!$N:$N,BOQ!AU$6,'[20]WorkDone DATA'!$G:$G,BOQ!$B127)*$G127</f>
        <v>#VALUE!</v>
      </c>
      <c r="AV127" s="53" t="e">
        <f>SUMIFS('[20]WorkDone DATA'!$L:$L,'[20]WorkDone DATA'!$N:$N,BOQ!AV$6,'[20]WorkDone DATA'!$G:$G,BOQ!$B127)*$G127</f>
        <v>#VALUE!</v>
      </c>
      <c r="AW127" s="53" t="e">
        <f>SUMIFS('[20]WorkDone DATA'!$L:$L,'[20]WorkDone DATA'!$N:$N,BOQ!AW$6,'[20]WorkDone DATA'!$G:$G,BOQ!$B127)*$G127</f>
        <v>#VALUE!</v>
      </c>
      <c r="AX127" s="53" t="e">
        <f>SUMIFS('[20]WorkDone DATA'!$L:$L,'[20]WorkDone DATA'!$N:$N,BOQ!AX$6,'[20]WorkDone DATA'!$G:$G,BOQ!$B127)*$G127</f>
        <v>#VALUE!</v>
      </c>
      <c r="AY127" s="53" t="e">
        <f>SUMIFS('[20]WorkDone DATA'!$L:$L,'[20]WorkDone DATA'!$N:$N,BOQ!AY$6,'[20]WorkDone DATA'!$G:$G,BOQ!$B127)*$G127</f>
        <v>#VALUE!</v>
      </c>
      <c r="AZ127" s="53" t="e">
        <f>SUMIFS('[20]WorkDone DATA'!$L:$L,'[20]WorkDone DATA'!$N:$N,BOQ!AZ$6,'[20]WorkDone DATA'!$G:$G,BOQ!$B127)*$G127</f>
        <v>#VALUE!</v>
      </c>
      <c r="BA127" s="53" t="e">
        <f>SUMIFS('[20]WorkDone DATA'!$L:$L,'[20]WorkDone DATA'!$N:$N,BOQ!BA$6,'[20]WorkDone DATA'!$G:$G,BOQ!$B127)*$G127</f>
        <v>#VALUE!</v>
      </c>
      <c r="BB127" s="53" t="e">
        <f>SUMIFS('[20]WorkDone DATA'!$L:$L,'[20]WorkDone DATA'!$N:$N,BOQ!BB$6,'[20]WorkDone DATA'!$G:$G,BOQ!$B127)*$G127</f>
        <v>#VALUE!</v>
      </c>
      <c r="BC127" s="53" t="e">
        <f>SUMIFS('[20]WorkDone DATA'!$L:$L,'[20]WorkDone DATA'!$N:$N,BOQ!BC$6,'[20]WorkDone DATA'!$G:$G,BOQ!$B127)*$G127</f>
        <v>#VALUE!</v>
      </c>
      <c r="BD127" s="53" t="e">
        <f>SUMIFS('[20]WorkDone DATA'!$L:$L,'[20]WorkDone DATA'!$N:$N,BOQ!BD$6,'[20]WorkDone DATA'!$G:$G,BOQ!$B127)*$G127</f>
        <v>#VALUE!</v>
      </c>
      <c r="BE127" s="53" t="e">
        <f>SUMIFS('[20]WorkDone DATA'!$L:$L,'[20]WorkDone DATA'!$N:$N,BOQ!BE$6,'[20]WorkDone DATA'!$G:$G,BOQ!$B127)*$G127</f>
        <v>#VALUE!</v>
      </c>
      <c r="BF127" s="53" t="e">
        <f>SUMIFS('[20]WorkDone DATA'!$L:$L,'[20]WorkDone DATA'!$N:$N,BOQ!BF$6,'[20]WorkDone DATA'!$G:$G,BOQ!$B127)*$G127</f>
        <v>#VALUE!</v>
      </c>
      <c r="BG127" s="53" t="e">
        <f>SUMIFS('[20]WorkDone DATA'!$L:$L,'[20]WorkDone DATA'!$N:$N,BOQ!BG$6,'[20]WorkDone DATA'!$G:$G,BOQ!$B127)*$G127</f>
        <v>#VALUE!</v>
      </c>
      <c r="BH127" s="53" t="e">
        <f>SUMIFS('[20]WorkDone DATA'!$L:$L,'[20]WorkDone DATA'!$N:$N,BOQ!BH$6,'[20]WorkDone DATA'!$G:$G,BOQ!$B127)*$G127</f>
        <v>#VALUE!</v>
      </c>
      <c r="BI127" s="53" t="e">
        <f>SUMIFS('[20]WorkDone DATA'!$L:$L,'[20]WorkDone DATA'!$N:$N,BOQ!BI$6,'[20]WorkDone DATA'!$G:$G,BOQ!$B127)*$G127</f>
        <v>#VALUE!</v>
      </c>
      <c r="BJ127" s="53" t="e">
        <f>SUMIFS('[20]WorkDone DATA'!$L:$L,'[20]WorkDone DATA'!$N:$N,BOQ!BJ$6,'[20]WorkDone DATA'!$G:$G,BOQ!$B127)*$G127</f>
        <v>#VALUE!</v>
      </c>
      <c r="BK127" s="53" t="e">
        <f>SUMIFS('[20]WorkDone DATA'!$L:$L,'[20]WorkDone DATA'!$N:$N,BOQ!BK$6,'[20]WorkDone DATA'!$G:$G,BOQ!$B127)*$G127</f>
        <v>#VALUE!</v>
      </c>
      <c r="BL127" s="53" t="e">
        <f>SUMIFS('[20]WorkDone DATA'!$L:$L,'[20]WorkDone DATA'!$N:$N,BOQ!BL$6,'[20]WorkDone DATA'!$G:$G,BOQ!$B127)*$G127</f>
        <v>#VALUE!</v>
      </c>
      <c r="BM127" s="53" t="e">
        <f>SUMIFS('[20]WorkDone DATA'!$L:$L,'[20]WorkDone DATA'!$N:$N,BOQ!BM$6,'[20]WorkDone DATA'!$G:$G,BOQ!$B127)*$G127</f>
        <v>#VALUE!</v>
      </c>
      <c r="BN127" s="53" t="e">
        <f>SUMIFS('[20]WorkDone DATA'!$L:$L,'[20]WorkDone DATA'!$N:$N,BOQ!BN$6,'[20]WorkDone DATA'!$G:$G,BOQ!$B127)*$G127</f>
        <v>#VALUE!</v>
      </c>
      <c r="BO127" s="53" t="e">
        <f>SUMIFS('[20]WorkDone DATA'!$L:$L,'[20]WorkDone DATA'!$N:$N,BOQ!BO$6,'[20]WorkDone DATA'!$G:$G,BOQ!$B127)*$G127</f>
        <v>#VALUE!</v>
      </c>
      <c r="BP127" s="53" t="e">
        <f>SUMIFS('[20]WorkDone DATA'!$L:$L,'[20]WorkDone DATA'!$N:$N,BOQ!BP$6,'[20]WorkDone DATA'!$G:$G,BOQ!$B127)*$G127</f>
        <v>#VALUE!</v>
      </c>
      <c r="BQ127" s="53" t="e">
        <f>SUMIFS('[20]WorkDone DATA'!$L:$L,'[20]WorkDone DATA'!$N:$N,BOQ!BQ$6,'[20]WorkDone DATA'!$G:$G,BOQ!$B127)*$G127</f>
        <v>#VALUE!</v>
      </c>
      <c r="BR127" s="53" t="e">
        <f>SUMIFS('[20]WorkDone DATA'!$L:$L,'[20]WorkDone DATA'!$N:$N,BOQ!BR$6,'[20]WorkDone DATA'!$G:$G,BOQ!$B127)*$G127</f>
        <v>#VALUE!</v>
      </c>
      <c r="BS127" s="53" t="e">
        <f>SUMIFS('[20]WorkDone DATA'!$L:$L,'[20]WorkDone DATA'!$N:$N,BOQ!BS$6,'[20]WorkDone DATA'!$G:$G,BOQ!$B127)*$G127</f>
        <v>#VALUE!</v>
      </c>
      <c r="BT127" s="53" t="e">
        <f>SUMIFS('[20]WorkDone DATA'!$L:$L,'[20]WorkDone DATA'!$N:$N,BOQ!BT$6,'[20]WorkDone DATA'!$G:$G,BOQ!$B127)*$G127</f>
        <v>#VALUE!</v>
      </c>
      <c r="BU127" s="53" t="e">
        <f>SUMIFS('[20]WorkDone DATA'!$L:$L,'[20]WorkDone DATA'!$N:$N,BOQ!BU$6,'[20]WorkDone DATA'!$G:$G,BOQ!$B127)*$G127</f>
        <v>#VALUE!</v>
      </c>
      <c r="BV127" s="53" t="e">
        <f>SUMIFS('[20]WorkDone DATA'!$L:$L,'[20]WorkDone DATA'!$N:$N,BOQ!BV$6,'[20]WorkDone DATA'!$G:$G,BOQ!$B127)*$G127</f>
        <v>#VALUE!</v>
      </c>
      <c r="BW127" s="53" t="e">
        <f>SUMIFS('[20]WorkDone DATA'!$L:$L,'[20]WorkDone DATA'!$N:$N,BOQ!BW$6,'[20]WorkDone DATA'!$G:$G,BOQ!$B127)*$G127</f>
        <v>#VALUE!</v>
      </c>
      <c r="BX127" s="53" t="e">
        <f>SUMIFS('[20]WorkDone DATA'!$L:$L,'[20]WorkDone DATA'!$N:$N,BOQ!BX$6,'[20]WorkDone DATA'!$G:$G,BOQ!$B127)*$G127</f>
        <v>#VALUE!</v>
      </c>
    </row>
    <row r="128" spans="1:76" ht="15.6" x14ac:dyDescent="0.35">
      <c r="A128" s="1"/>
      <c r="B128" s="42"/>
      <c r="C128" s="64" t="s">
        <v>24</v>
      </c>
      <c r="D128" s="61"/>
      <c r="E128" s="77"/>
      <c r="F128" s="45"/>
      <c r="G128" s="52"/>
      <c r="H128" s="53">
        <f t="shared" si="8"/>
        <v>0</v>
      </c>
      <c r="K128" s="214"/>
      <c r="L128" s="220" t="e">
        <f t="shared" si="9"/>
        <v>#VALUE!</v>
      </c>
      <c r="M128" s="221" t="e">
        <f t="shared" si="10"/>
        <v>#VALUE!</v>
      </c>
      <c r="N128" s="213"/>
      <c r="O128" s="214">
        <f t="shared" si="11"/>
        <v>0</v>
      </c>
      <c r="P128" s="215" t="e">
        <f t="shared" si="12"/>
        <v>#VALUE!</v>
      </c>
      <c r="Q128" s="218"/>
      <c r="R128" s="217" t="e">
        <f>SUMIFS('[20]WorkDone DATA'!$L:$L,'[20]WorkDone DATA'!$N:$N,BOQ!S$6,'[20]WorkDone DATA'!$G:$G,BOQ!$B128)</f>
        <v>#VALUE!</v>
      </c>
      <c r="S128" s="53" t="e">
        <f t="shared" si="13"/>
        <v>#VALUE!</v>
      </c>
      <c r="T128" s="217" t="e">
        <f>SUMIFS('[20]WorkDone DATA'!$L:$L,'[20]WorkDone DATA'!$N:$N,BOQ!U$6,'[20]WorkDone DATA'!$G:$G,BOQ!$B128)</f>
        <v>#VALUE!</v>
      </c>
      <c r="U128" s="53" t="e">
        <f t="shared" si="14"/>
        <v>#VALUE!</v>
      </c>
      <c r="V128" s="217"/>
      <c r="W128" s="53" t="e">
        <f>SUMIFS('[20]WorkDone DATA'!$L:$L,'[20]WorkDone DATA'!$N:$N,BOQ!W$6,'[20]WorkDone DATA'!$G:$G,BOQ!$B128)*$G128</f>
        <v>#VALUE!</v>
      </c>
      <c r="X128" s="217"/>
      <c r="Y128" s="53" t="e">
        <f>SUMIFS('[20]WorkDone DATA'!$L:$L,'[20]WorkDone DATA'!$N:$N,BOQ!Y$6,'[20]WorkDone DATA'!$G:$G,BOQ!$B128)*$G128</f>
        <v>#VALUE!</v>
      </c>
      <c r="Z128" s="217"/>
      <c r="AA128" s="53" t="e">
        <f>SUMIFS('[20]WorkDone DATA'!$L:$L,'[20]WorkDone DATA'!$N:$N,BOQ!AA$6,'[20]WorkDone DATA'!$G:$G,BOQ!$B128)*$G128</f>
        <v>#VALUE!</v>
      </c>
      <c r="AB128" s="53" t="e">
        <f>SUMIFS('[20]WorkDone DATA'!$L:$L,'[20]WorkDone DATA'!$N:$N,BOQ!AB$6,'[20]WorkDone DATA'!$G:$G,BOQ!$B128)*$G128</f>
        <v>#VALUE!</v>
      </c>
      <c r="AC128" s="53" t="e">
        <f>SUMIFS('[20]WorkDone DATA'!$L:$L,'[20]WorkDone DATA'!$N:$N,BOQ!AC$6,'[20]WorkDone DATA'!$G:$G,BOQ!$B128)*$G128</f>
        <v>#VALUE!</v>
      </c>
      <c r="AD128" s="53" t="e">
        <f>SUMIFS('[20]WorkDone DATA'!$L:$L,'[20]WorkDone DATA'!$N:$N,BOQ!AD$6,'[20]WorkDone DATA'!$G:$G,BOQ!$B128)*$G128</f>
        <v>#VALUE!</v>
      </c>
      <c r="AE128" s="53" t="e">
        <f>SUMIFS('[20]WorkDone DATA'!$L:$L,'[20]WorkDone DATA'!$N:$N,BOQ!AE$6,'[20]WorkDone DATA'!$G:$G,BOQ!$B128)*$G128</f>
        <v>#VALUE!</v>
      </c>
      <c r="AF128" s="53" t="e">
        <f>SUMIFS('[20]WorkDone DATA'!$L:$L,'[20]WorkDone DATA'!$N:$N,BOQ!AF$6,'[20]WorkDone DATA'!$G:$G,BOQ!$B128)*$G128</f>
        <v>#VALUE!</v>
      </c>
      <c r="AG128" s="53" t="e">
        <f>SUMIFS('[20]WorkDone DATA'!$L:$L,'[20]WorkDone DATA'!$N:$N,BOQ!AG$6,'[20]WorkDone DATA'!$G:$G,BOQ!$B128)*$G128</f>
        <v>#VALUE!</v>
      </c>
      <c r="AH128" s="53" t="e">
        <f>SUMIFS('[20]WorkDone DATA'!$L:$L,'[20]WorkDone DATA'!$N:$N,BOQ!AH$6,'[20]WorkDone DATA'!$G:$G,BOQ!$B128)*$G128</f>
        <v>#VALUE!</v>
      </c>
      <c r="AI128" s="53" t="e">
        <f>SUMIFS('[20]WorkDone DATA'!$L:$L,'[20]WorkDone DATA'!$N:$N,BOQ!AI$6,'[20]WorkDone DATA'!$G:$G,BOQ!$B128)*$G128</f>
        <v>#VALUE!</v>
      </c>
      <c r="AJ128" s="53" t="e">
        <f>SUMIFS('[20]WorkDone DATA'!$L:$L,'[20]WorkDone DATA'!$N:$N,BOQ!AJ$6,'[20]WorkDone DATA'!$G:$G,BOQ!$B128)*$G128</f>
        <v>#VALUE!</v>
      </c>
      <c r="AK128" s="53" t="e">
        <f>SUMIFS('[20]WorkDone DATA'!$L:$L,'[20]WorkDone DATA'!$N:$N,BOQ!AK$6,'[20]WorkDone DATA'!$G:$G,BOQ!$B128)*$G128</f>
        <v>#VALUE!</v>
      </c>
      <c r="AL128" s="53" t="e">
        <f>SUMIFS('[20]WorkDone DATA'!$L:$L,'[20]WorkDone DATA'!$N:$N,BOQ!AL$6,'[20]WorkDone DATA'!$G:$G,BOQ!$B128)*$G128</f>
        <v>#VALUE!</v>
      </c>
      <c r="AM128" s="53" t="e">
        <f>SUMIFS('[20]WorkDone DATA'!$L:$L,'[20]WorkDone DATA'!$N:$N,BOQ!AM$6,'[20]WorkDone DATA'!$G:$G,BOQ!$B128)*$G128</f>
        <v>#VALUE!</v>
      </c>
      <c r="AN128" s="53" t="e">
        <f>SUMIFS('[20]WorkDone DATA'!$L:$L,'[20]WorkDone DATA'!$N:$N,BOQ!AN$6,'[20]WorkDone DATA'!$G:$G,BOQ!$B128)*$G128</f>
        <v>#VALUE!</v>
      </c>
      <c r="AO128" s="53" t="e">
        <f>SUMIFS('[20]WorkDone DATA'!$L:$L,'[20]WorkDone DATA'!$N:$N,BOQ!AO$6,'[20]WorkDone DATA'!$G:$G,BOQ!$B128)*$G128</f>
        <v>#VALUE!</v>
      </c>
      <c r="AP128" s="53" t="e">
        <f>SUMIFS('[20]WorkDone DATA'!$L:$L,'[20]WorkDone DATA'!$N:$N,BOQ!AP$6,'[20]WorkDone DATA'!$G:$G,BOQ!$B128)*$G128</f>
        <v>#VALUE!</v>
      </c>
      <c r="AQ128" s="53" t="e">
        <f>SUMIFS('[20]WorkDone DATA'!$L:$L,'[20]WorkDone DATA'!$N:$N,BOQ!AQ$6,'[20]WorkDone DATA'!$G:$G,BOQ!$B128)*$G128</f>
        <v>#VALUE!</v>
      </c>
      <c r="AR128" s="53" t="e">
        <f>SUMIFS('[20]WorkDone DATA'!$L:$L,'[20]WorkDone DATA'!$N:$N,BOQ!AR$6,'[20]WorkDone DATA'!$G:$G,BOQ!$B128)*$G128</f>
        <v>#VALUE!</v>
      </c>
      <c r="AS128" s="53" t="e">
        <f>SUMIFS('[20]WorkDone DATA'!$L:$L,'[20]WorkDone DATA'!$N:$N,BOQ!AS$6,'[20]WorkDone DATA'!$G:$G,BOQ!$B128)*$G128</f>
        <v>#VALUE!</v>
      </c>
      <c r="AT128" s="53" t="e">
        <f>SUMIFS('[20]WorkDone DATA'!$L:$L,'[20]WorkDone DATA'!$N:$N,BOQ!AT$6,'[20]WorkDone DATA'!$G:$G,BOQ!$B128)*$G128</f>
        <v>#VALUE!</v>
      </c>
      <c r="AU128" s="53" t="e">
        <f>SUMIFS('[20]WorkDone DATA'!$L:$L,'[20]WorkDone DATA'!$N:$N,BOQ!AU$6,'[20]WorkDone DATA'!$G:$G,BOQ!$B128)*$G128</f>
        <v>#VALUE!</v>
      </c>
      <c r="AV128" s="53" t="e">
        <f>SUMIFS('[20]WorkDone DATA'!$L:$L,'[20]WorkDone DATA'!$N:$N,BOQ!AV$6,'[20]WorkDone DATA'!$G:$G,BOQ!$B128)*$G128</f>
        <v>#VALUE!</v>
      </c>
      <c r="AW128" s="53" t="e">
        <f>SUMIFS('[20]WorkDone DATA'!$L:$L,'[20]WorkDone DATA'!$N:$N,BOQ!AW$6,'[20]WorkDone DATA'!$G:$G,BOQ!$B128)*$G128</f>
        <v>#VALUE!</v>
      </c>
      <c r="AX128" s="53" t="e">
        <f>SUMIFS('[20]WorkDone DATA'!$L:$L,'[20]WorkDone DATA'!$N:$N,BOQ!AX$6,'[20]WorkDone DATA'!$G:$G,BOQ!$B128)*$G128</f>
        <v>#VALUE!</v>
      </c>
      <c r="AY128" s="53" t="e">
        <f>SUMIFS('[20]WorkDone DATA'!$L:$L,'[20]WorkDone DATA'!$N:$N,BOQ!AY$6,'[20]WorkDone DATA'!$G:$G,BOQ!$B128)*$G128</f>
        <v>#VALUE!</v>
      </c>
      <c r="AZ128" s="53" t="e">
        <f>SUMIFS('[20]WorkDone DATA'!$L:$L,'[20]WorkDone DATA'!$N:$N,BOQ!AZ$6,'[20]WorkDone DATA'!$G:$G,BOQ!$B128)*$G128</f>
        <v>#VALUE!</v>
      </c>
      <c r="BA128" s="53" t="e">
        <f>SUMIFS('[20]WorkDone DATA'!$L:$L,'[20]WorkDone DATA'!$N:$N,BOQ!BA$6,'[20]WorkDone DATA'!$G:$G,BOQ!$B128)*$G128</f>
        <v>#VALUE!</v>
      </c>
      <c r="BB128" s="53" t="e">
        <f>SUMIFS('[20]WorkDone DATA'!$L:$L,'[20]WorkDone DATA'!$N:$N,BOQ!BB$6,'[20]WorkDone DATA'!$G:$G,BOQ!$B128)*$G128</f>
        <v>#VALUE!</v>
      </c>
      <c r="BC128" s="53" t="e">
        <f>SUMIFS('[20]WorkDone DATA'!$L:$L,'[20]WorkDone DATA'!$N:$N,BOQ!BC$6,'[20]WorkDone DATA'!$G:$G,BOQ!$B128)*$G128</f>
        <v>#VALUE!</v>
      </c>
      <c r="BD128" s="53" t="e">
        <f>SUMIFS('[20]WorkDone DATA'!$L:$L,'[20]WorkDone DATA'!$N:$N,BOQ!BD$6,'[20]WorkDone DATA'!$G:$G,BOQ!$B128)*$G128</f>
        <v>#VALUE!</v>
      </c>
      <c r="BE128" s="53" t="e">
        <f>SUMIFS('[20]WorkDone DATA'!$L:$L,'[20]WorkDone DATA'!$N:$N,BOQ!BE$6,'[20]WorkDone DATA'!$G:$G,BOQ!$B128)*$G128</f>
        <v>#VALUE!</v>
      </c>
      <c r="BF128" s="53" t="e">
        <f>SUMIFS('[20]WorkDone DATA'!$L:$L,'[20]WorkDone DATA'!$N:$N,BOQ!BF$6,'[20]WorkDone DATA'!$G:$G,BOQ!$B128)*$G128</f>
        <v>#VALUE!</v>
      </c>
      <c r="BG128" s="53" t="e">
        <f>SUMIFS('[20]WorkDone DATA'!$L:$L,'[20]WorkDone DATA'!$N:$N,BOQ!BG$6,'[20]WorkDone DATA'!$G:$G,BOQ!$B128)*$G128</f>
        <v>#VALUE!</v>
      </c>
      <c r="BH128" s="53" t="e">
        <f>SUMIFS('[20]WorkDone DATA'!$L:$L,'[20]WorkDone DATA'!$N:$N,BOQ!BH$6,'[20]WorkDone DATA'!$G:$G,BOQ!$B128)*$G128</f>
        <v>#VALUE!</v>
      </c>
      <c r="BI128" s="53" t="e">
        <f>SUMIFS('[20]WorkDone DATA'!$L:$L,'[20]WorkDone DATA'!$N:$N,BOQ!BI$6,'[20]WorkDone DATA'!$G:$G,BOQ!$B128)*$G128</f>
        <v>#VALUE!</v>
      </c>
      <c r="BJ128" s="53" t="e">
        <f>SUMIFS('[20]WorkDone DATA'!$L:$L,'[20]WorkDone DATA'!$N:$N,BOQ!BJ$6,'[20]WorkDone DATA'!$G:$G,BOQ!$B128)*$G128</f>
        <v>#VALUE!</v>
      </c>
      <c r="BK128" s="53" t="e">
        <f>SUMIFS('[20]WorkDone DATA'!$L:$L,'[20]WorkDone DATA'!$N:$N,BOQ!BK$6,'[20]WorkDone DATA'!$G:$G,BOQ!$B128)*$G128</f>
        <v>#VALUE!</v>
      </c>
      <c r="BL128" s="53" t="e">
        <f>SUMIFS('[20]WorkDone DATA'!$L:$L,'[20]WorkDone DATA'!$N:$N,BOQ!BL$6,'[20]WorkDone DATA'!$G:$G,BOQ!$B128)*$G128</f>
        <v>#VALUE!</v>
      </c>
      <c r="BM128" s="53" t="e">
        <f>SUMIFS('[20]WorkDone DATA'!$L:$L,'[20]WorkDone DATA'!$N:$N,BOQ!BM$6,'[20]WorkDone DATA'!$G:$G,BOQ!$B128)*$G128</f>
        <v>#VALUE!</v>
      </c>
      <c r="BN128" s="53" t="e">
        <f>SUMIFS('[20]WorkDone DATA'!$L:$L,'[20]WorkDone DATA'!$N:$N,BOQ!BN$6,'[20]WorkDone DATA'!$G:$G,BOQ!$B128)*$G128</f>
        <v>#VALUE!</v>
      </c>
      <c r="BO128" s="53" t="e">
        <f>SUMIFS('[20]WorkDone DATA'!$L:$L,'[20]WorkDone DATA'!$N:$N,BOQ!BO$6,'[20]WorkDone DATA'!$G:$G,BOQ!$B128)*$G128</f>
        <v>#VALUE!</v>
      </c>
      <c r="BP128" s="53" t="e">
        <f>SUMIFS('[20]WorkDone DATA'!$L:$L,'[20]WorkDone DATA'!$N:$N,BOQ!BP$6,'[20]WorkDone DATA'!$G:$G,BOQ!$B128)*$G128</f>
        <v>#VALUE!</v>
      </c>
      <c r="BQ128" s="53" t="e">
        <f>SUMIFS('[20]WorkDone DATA'!$L:$L,'[20]WorkDone DATA'!$N:$N,BOQ!BQ$6,'[20]WorkDone DATA'!$G:$G,BOQ!$B128)*$G128</f>
        <v>#VALUE!</v>
      </c>
      <c r="BR128" s="53" t="e">
        <f>SUMIFS('[20]WorkDone DATA'!$L:$L,'[20]WorkDone DATA'!$N:$N,BOQ!BR$6,'[20]WorkDone DATA'!$G:$G,BOQ!$B128)*$G128</f>
        <v>#VALUE!</v>
      </c>
      <c r="BS128" s="53" t="e">
        <f>SUMIFS('[20]WorkDone DATA'!$L:$L,'[20]WorkDone DATA'!$N:$N,BOQ!BS$6,'[20]WorkDone DATA'!$G:$G,BOQ!$B128)*$G128</f>
        <v>#VALUE!</v>
      </c>
      <c r="BT128" s="53" t="e">
        <f>SUMIFS('[20]WorkDone DATA'!$L:$L,'[20]WorkDone DATA'!$N:$N,BOQ!BT$6,'[20]WorkDone DATA'!$G:$G,BOQ!$B128)*$G128</f>
        <v>#VALUE!</v>
      </c>
      <c r="BU128" s="53" t="e">
        <f>SUMIFS('[20]WorkDone DATA'!$L:$L,'[20]WorkDone DATA'!$N:$N,BOQ!BU$6,'[20]WorkDone DATA'!$G:$G,BOQ!$B128)*$G128</f>
        <v>#VALUE!</v>
      </c>
      <c r="BV128" s="53" t="e">
        <f>SUMIFS('[20]WorkDone DATA'!$L:$L,'[20]WorkDone DATA'!$N:$N,BOQ!BV$6,'[20]WorkDone DATA'!$G:$G,BOQ!$B128)*$G128</f>
        <v>#VALUE!</v>
      </c>
      <c r="BW128" s="53" t="e">
        <f>SUMIFS('[20]WorkDone DATA'!$L:$L,'[20]WorkDone DATA'!$N:$N,BOQ!BW$6,'[20]WorkDone DATA'!$G:$G,BOQ!$B128)*$G128</f>
        <v>#VALUE!</v>
      </c>
      <c r="BX128" s="53" t="e">
        <f>SUMIFS('[20]WorkDone DATA'!$L:$L,'[20]WorkDone DATA'!$N:$N,BOQ!BX$6,'[20]WorkDone DATA'!$G:$G,BOQ!$B128)*$G128</f>
        <v>#VALUE!</v>
      </c>
    </row>
    <row r="129" spans="1:76" ht="15.6" x14ac:dyDescent="0.35">
      <c r="A129" s="1" t="str">
        <f>C128</f>
        <v xml:space="preserve">500mm2 x 1 core (EXX01WCV) 6.35kV/11kV  (Trefoil clamps) </v>
      </c>
      <c r="B129" s="42">
        <v>2.0590000000000002</v>
      </c>
      <c r="C129" s="57" t="s">
        <v>11</v>
      </c>
      <c r="D129" s="58" t="s">
        <v>12</v>
      </c>
      <c r="E129" s="77" t="s">
        <v>13</v>
      </c>
      <c r="F129" s="45">
        <v>5940</v>
      </c>
      <c r="G129" s="52">
        <v>1400.31</v>
      </c>
      <c r="H129" s="53">
        <f t="shared" si="8"/>
        <v>8317841.3999999994</v>
      </c>
      <c r="K129" s="214" t="e">
        <f t="shared" si="15"/>
        <v>#VALUE!</v>
      </c>
      <c r="L129" s="220" t="e">
        <f t="shared" si="9"/>
        <v>#VALUE!</v>
      </c>
      <c r="M129" s="221" t="e">
        <f t="shared" si="10"/>
        <v>#VALUE!</v>
      </c>
      <c r="N129" s="213"/>
      <c r="O129" s="214" t="e">
        <f t="shared" si="11"/>
        <v>#VALUE!</v>
      </c>
      <c r="P129" s="215" t="e">
        <f t="shared" si="12"/>
        <v>#VALUE!</v>
      </c>
      <c r="Q129" s="218"/>
      <c r="R129" s="217" t="e">
        <f>SUMIFS('[20]WorkDone DATA'!$L:$L,'[20]WorkDone DATA'!$N:$N,BOQ!S$6,'[20]WorkDone DATA'!$G:$G,BOQ!$B129)</f>
        <v>#VALUE!</v>
      </c>
      <c r="S129" s="53" t="e">
        <f t="shared" si="13"/>
        <v>#VALUE!</v>
      </c>
      <c r="T129" s="217" t="e">
        <f>SUMIFS('[20]WorkDone DATA'!$L:$L,'[20]WorkDone DATA'!$N:$N,BOQ!U$6,'[20]WorkDone DATA'!$G:$G,BOQ!$B129)</f>
        <v>#VALUE!</v>
      </c>
      <c r="U129" s="53" t="e">
        <f t="shared" si="14"/>
        <v>#VALUE!</v>
      </c>
      <c r="V129" s="217"/>
      <c r="W129" s="53" t="e">
        <f>SUMIFS('[20]WorkDone DATA'!$L:$L,'[20]WorkDone DATA'!$N:$N,BOQ!W$6,'[20]WorkDone DATA'!$G:$G,BOQ!$B129)*$G129</f>
        <v>#VALUE!</v>
      </c>
      <c r="X129" s="217"/>
      <c r="Y129" s="53" t="e">
        <f>SUMIFS('[20]WorkDone DATA'!$L:$L,'[20]WorkDone DATA'!$N:$N,BOQ!Y$6,'[20]WorkDone DATA'!$G:$G,BOQ!$B129)*$G129</f>
        <v>#VALUE!</v>
      </c>
      <c r="Z129" s="217"/>
      <c r="AA129" s="53" t="e">
        <f>SUMIFS('[20]WorkDone DATA'!$L:$L,'[20]WorkDone DATA'!$N:$N,BOQ!AA$6,'[20]WorkDone DATA'!$G:$G,BOQ!$B129)*$G129</f>
        <v>#VALUE!</v>
      </c>
      <c r="AB129" s="53" t="e">
        <f>SUMIFS('[20]WorkDone DATA'!$L:$L,'[20]WorkDone DATA'!$N:$N,BOQ!AB$6,'[20]WorkDone DATA'!$G:$G,BOQ!$B129)*$G129</f>
        <v>#VALUE!</v>
      </c>
      <c r="AC129" s="53" t="e">
        <f>SUMIFS('[20]WorkDone DATA'!$L:$L,'[20]WorkDone DATA'!$N:$N,BOQ!AC$6,'[20]WorkDone DATA'!$G:$G,BOQ!$B129)*$G129</f>
        <v>#VALUE!</v>
      </c>
      <c r="AD129" s="53" t="e">
        <f>SUMIFS('[20]WorkDone DATA'!$L:$L,'[20]WorkDone DATA'!$N:$N,BOQ!AD$6,'[20]WorkDone DATA'!$G:$G,BOQ!$B129)*$G129</f>
        <v>#VALUE!</v>
      </c>
      <c r="AE129" s="53" t="e">
        <f>SUMIFS('[20]WorkDone DATA'!$L:$L,'[20]WorkDone DATA'!$N:$N,BOQ!AE$6,'[20]WorkDone DATA'!$G:$G,BOQ!$B129)*$G129</f>
        <v>#VALUE!</v>
      </c>
      <c r="AF129" s="53" t="e">
        <f>SUMIFS('[20]WorkDone DATA'!$L:$L,'[20]WorkDone DATA'!$N:$N,BOQ!AF$6,'[20]WorkDone DATA'!$G:$G,BOQ!$B129)*$G129</f>
        <v>#VALUE!</v>
      </c>
      <c r="AG129" s="53" t="e">
        <f>SUMIFS('[20]WorkDone DATA'!$L:$L,'[20]WorkDone DATA'!$N:$N,BOQ!AG$6,'[20]WorkDone DATA'!$G:$G,BOQ!$B129)*$G129</f>
        <v>#VALUE!</v>
      </c>
      <c r="AH129" s="53" t="e">
        <f>SUMIFS('[20]WorkDone DATA'!$L:$L,'[20]WorkDone DATA'!$N:$N,BOQ!AH$6,'[20]WorkDone DATA'!$G:$G,BOQ!$B129)*$G129</f>
        <v>#VALUE!</v>
      </c>
      <c r="AI129" s="53" t="e">
        <f>SUMIFS('[20]WorkDone DATA'!$L:$L,'[20]WorkDone DATA'!$N:$N,BOQ!AI$6,'[20]WorkDone DATA'!$G:$G,BOQ!$B129)*$G129</f>
        <v>#VALUE!</v>
      </c>
      <c r="AJ129" s="53" t="e">
        <f>SUMIFS('[20]WorkDone DATA'!$L:$L,'[20]WorkDone DATA'!$N:$N,BOQ!AJ$6,'[20]WorkDone DATA'!$G:$G,BOQ!$B129)*$G129</f>
        <v>#VALUE!</v>
      </c>
      <c r="AK129" s="53" t="e">
        <f>SUMIFS('[20]WorkDone DATA'!$L:$L,'[20]WorkDone DATA'!$N:$N,BOQ!AK$6,'[20]WorkDone DATA'!$G:$G,BOQ!$B129)*$G129</f>
        <v>#VALUE!</v>
      </c>
      <c r="AL129" s="53" t="e">
        <f>SUMIFS('[20]WorkDone DATA'!$L:$L,'[20]WorkDone DATA'!$N:$N,BOQ!AL$6,'[20]WorkDone DATA'!$G:$G,BOQ!$B129)*$G129</f>
        <v>#VALUE!</v>
      </c>
      <c r="AM129" s="53" t="e">
        <f>SUMIFS('[20]WorkDone DATA'!$L:$L,'[20]WorkDone DATA'!$N:$N,BOQ!AM$6,'[20]WorkDone DATA'!$G:$G,BOQ!$B129)*$G129</f>
        <v>#VALUE!</v>
      </c>
      <c r="AN129" s="53" t="e">
        <f>SUMIFS('[20]WorkDone DATA'!$L:$L,'[20]WorkDone DATA'!$N:$N,BOQ!AN$6,'[20]WorkDone DATA'!$G:$G,BOQ!$B129)*$G129</f>
        <v>#VALUE!</v>
      </c>
      <c r="AO129" s="53" t="e">
        <f>SUMIFS('[20]WorkDone DATA'!$L:$L,'[20]WorkDone DATA'!$N:$N,BOQ!AO$6,'[20]WorkDone DATA'!$G:$G,BOQ!$B129)*$G129</f>
        <v>#VALUE!</v>
      </c>
      <c r="AP129" s="53" t="e">
        <f>SUMIFS('[20]WorkDone DATA'!$L:$L,'[20]WorkDone DATA'!$N:$N,BOQ!AP$6,'[20]WorkDone DATA'!$G:$G,BOQ!$B129)*$G129</f>
        <v>#VALUE!</v>
      </c>
      <c r="AQ129" s="53" t="e">
        <f>SUMIFS('[20]WorkDone DATA'!$L:$L,'[20]WorkDone DATA'!$N:$N,BOQ!AQ$6,'[20]WorkDone DATA'!$G:$G,BOQ!$B129)*$G129</f>
        <v>#VALUE!</v>
      </c>
      <c r="AR129" s="53" t="e">
        <f>SUMIFS('[20]WorkDone DATA'!$L:$L,'[20]WorkDone DATA'!$N:$N,BOQ!AR$6,'[20]WorkDone DATA'!$G:$G,BOQ!$B129)*$G129</f>
        <v>#VALUE!</v>
      </c>
      <c r="AS129" s="53" t="e">
        <f>SUMIFS('[20]WorkDone DATA'!$L:$L,'[20]WorkDone DATA'!$N:$N,BOQ!AS$6,'[20]WorkDone DATA'!$G:$G,BOQ!$B129)*$G129</f>
        <v>#VALUE!</v>
      </c>
      <c r="AT129" s="53" t="e">
        <f>SUMIFS('[20]WorkDone DATA'!$L:$L,'[20]WorkDone DATA'!$N:$N,BOQ!AT$6,'[20]WorkDone DATA'!$G:$G,BOQ!$B129)*$G129</f>
        <v>#VALUE!</v>
      </c>
      <c r="AU129" s="53" t="e">
        <f>SUMIFS('[20]WorkDone DATA'!$L:$L,'[20]WorkDone DATA'!$N:$N,BOQ!AU$6,'[20]WorkDone DATA'!$G:$G,BOQ!$B129)*$G129</f>
        <v>#VALUE!</v>
      </c>
      <c r="AV129" s="53" t="e">
        <f>SUMIFS('[20]WorkDone DATA'!$L:$L,'[20]WorkDone DATA'!$N:$N,BOQ!AV$6,'[20]WorkDone DATA'!$G:$G,BOQ!$B129)*$G129</f>
        <v>#VALUE!</v>
      </c>
      <c r="AW129" s="53" t="e">
        <f>SUMIFS('[20]WorkDone DATA'!$L:$L,'[20]WorkDone DATA'!$N:$N,BOQ!AW$6,'[20]WorkDone DATA'!$G:$G,BOQ!$B129)*$G129</f>
        <v>#VALUE!</v>
      </c>
      <c r="AX129" s="53" t="e">
        <f>SUMIFS('[20]WorkDone DATA'!$L:$L,'[20]WorkDone DATA'!$N:$N,BOQ!AX$6,'[20]WorkDone DATA'!$G:$G,BOQ!$B129)*$G129</f>
        <v>#VALUE!</v>
      </c>
      <c r="AY129" s="53" t="e">
        <f>SUMIFS('[20]WorkDone DATA'!$L:$L,'[20]WorkDone DATA'!$N:$N,BOQ!AY$6,'[20]WorkDone DATA'!$G:$G,BOQ!$B129)*$G129</f>
        <v>#VALUE!</v>
      </c>
      <c r="AZ129" s="53" t="e">
        <f>SUMIFS('[20]WorkDone DATA'!$L:$L,'[20]WorkDone DATA'!$N:$N,BOQ!AZ$6,'[20]WorkDone DATA'!$G:$G,BOQ!$B129)*$G129</f>
        <v>#VALUE!</v>
      </c>
      <c r="BA129" s="53" t="e">
        <f>SUMIFS('[20]WorkDone DATA'!$L:$L,'[20]WorkDone DATA'!$N:$N,BOQ!BA$6,'[20]WorkDone DATA'!$G:$G,BOQ!$B129)*$G129</f>
        <v>#VALUE!</v>
      </c>
      <c r="BB129" s="53" t="e">
        <f>SUMIFS('[20]WorkDone DATA'!$L:$L,'[20]WorkDone DATA'!$N:$N,BOQ!BB$6,'[20]WorkDone DATA'!$G:$G,BOQ!$B129)*$G129</f>
        <v>#VALUE!</v>
      </c>
      <c r="BC129" s="53" t="e">
        <f>SUMIFS('[20]WorkDone DATA'!$L:$L,'[20]WorkDone DATA'!$N:$N,BOQ!BC$6,'[20]WorkDone DATA'!$G:$G,BOQ!$B129)*$G129</f>
        <v>#VALUE!</v>
      </c>
      <c r="BD129" s="53" t="e">
        <f>SUMIFS('[20]WorkDone DATA'!$L:$L,'[20]WorkDone DATA'!$N:$N,BOQ!BD$6,'[20]WorkDone DATA'!$G:$G,BOQ!$B129)*$G129</f>
        <v>#VALUE!</v>
      </c>
      <c r="BE129" s="53" t="e">
        <f>SUMIFS('[20]WorkDone DATA'!$L:$L,'[20]WorkDone DATA'!$N:$N,BOQ!BE$6,'[20]WorkDone DATA'!$G:$G,BOQ!$B129)*$G129</f>
        <v>#VALUE!</v>
      </c>
      <c r="BF129" s="53" t="e">
        <f>SUMIFS('[20]WorkDone DATA'!$L:$L,'[20]WorkDone DATA'!$N:$N,BOQ!BF$6,'[20]WorkDone DATA'!$G:$G,BOQ!$B129)*$G129</f>
        <v>#VALUE!</v>
      </c>
      <c r="BG129" s="53" t="e">
        <f>SUMIFS('[20]WorkDone DATA'!$L:$L,'[20]WorkDone DATA'!$N:$N,BOQ!BG$6,'[20]WorkDone DATA'!$G:$G,BOQ!$B129)*$G129</f>
        <v>#VALUE!</v>
      </c>
      <c r="BH129" s="53" t="e">
        <f>SUMIFS('[20]WorkDone DATA'!$L:$L,'[20]WorkDone DATA'!$N:$N,BOQ!BH$6,'[20]WorkDone DATA'!$G:$G,BOQ!$B129)*$G129</f>
        <v>#VALUE!</v>
      </c>
      <c r="BI129" s="53" t="e">
        <f>SUMIFS('[20]WorkDone DATA'!$L:$L,'[20]WorkDone DATA'!$N:$N,BOQ!BI$6,'[20]WorkDone DATA'!$G:$G,BOQ!$B129)*$G129</f>
        <v>#VALUE!</v>
      </c>
      <c r="BJ129" s="53" t="e">
        <f>SUMIFS('[20]WorkDone DATA'!$L:$L,'[20]WorkDone DATA'!$N:$N,BOQ!BJ$6,'[20]WorkDone DATA'!$G:$G,BOQ!$B129)*$G129</f>
        <v>#VALUE!</v>
      </c>
      <c r="BK129" s="53" t="e">
        <f>SUMIFS('[20]WorkDone DATA'!$L:$L,'[20]WorkDone DATA'!$N:$N,BOQ!BK$6,'[20]WorkDone DATA'!$G:$G,BOQ!$B129)*$G129</f>
        <v>#VALUE!</v>
      </c>
      <c r="BL129" s="53" t="e">
        <f>SUMIFS('[20]WorkDone DATA'!$L:$L,'[20]WorkDone DATA'!$N:$N,BOQ!BL$6,'[20]WorkDone DATA'!$G:$G,BOQ!$B129)*$G129</f>
        <v>#VALUE!</v>
      </c>
      <c r="BM129" s="53" t="e">
        <f>SUMIFS('[20]WorkDone DATA'!$L:$L,'[20]WorkDone DATA'!$N:$N,BOQ!BM$6,'[20]WorkDone DATA'!$G:$G,BOQ!$B129)*$G129</f>
        <v>#VALUE!</v>
      </c>
      <c r="BN129" s="53" t="e">
        <f>SUMIFS('[20]WorkDone DATA'!$L:$L,'[20]WorkDone DATA'!$N:$N,BOQ!BN$6,'[20]WorkDone DATA'!$G:$G,BOQ!$B129)*$G129</f>
        <v>#VALUE!</v>
      </c>
      <c r="BO129" s="53" t="e">
        <f>SUMIFS('[20]WorkDone DATA'!$L:$L,'[20]WorkDone DATA'!$N:$N,BOQ!BO$6,'[20]WorkDone DATA'!$G:$G,BOQ!$B129)*$G129</f>
        <v>#VALUE!</v>
      </c>
      <c r="BP129" s="53" t="e">
        <f>SUMIFS('[20]WorkDone DATA'!$L:$L,'[20]WorkDone DATA'!$N:$N,BOQ!BP$6,'[20]WorkDone DATA'!$G:$G,BOQ!$B129)*$G129</f>
        <v>#VALUE!</v>
      </c>
      <c r="BQ129" s="53" t="e">
        <f>SUMIFS('[20]WorkDone DATA'!$L:$L,'[20]WorkDone DATA'!$N:$N,BOQ!BQ$6,'[20]WorkDone DATA'!$G:$G,BOQ!$B129)*$G129</f>
        <v>#VALUE!</v>
      </c>
      <c r="BR129" s="53" t="e">
        <f>SUMIFS('[20]WorkDone DATA'!$L:$L,'[20]WorkDone DATA'!$N:$N,BOQ!BR$6,'[20]WorkDone DATA'!$G:$G,BOQ!$B129)*$G129</f>
        <v>#VALUE!</v>
      </c>
      <c r="BS129" s="53" t="e">
        <f>SUMIFS('[20]WorkDone DATA'!$L:$L,'[20]WorkDone DATA'!$N:$N,BOQ!BS$6,'[20]WorkDone DATA'!$G:$G,BOQ!$B129)*$G129</f>
        <v>#VALUE!</v>
      </c>
      <c r="BT129" s="53" t="e">
        <f>SUMIFS('[20]WorkDone DATA'!$L:$L,'[20]WorkDone DATA'!$N:$N,BOQ!BT$6,'[20]WorkDone DATA'!$G:$G,BOQ!$B129)*$G129</f>
        <v>#VALUE!</v>
      </c>
      <c r="BU129" s="53" t="e">
        <f>SUMIFS('[20]WorkDone DATA'!$L:$L,'[20]WorkDone DATA'!$N:$N,BOQ!BU$6,'[20]WorkDone DATA'!$G:$G,BOQ!$B129)*$G129</f>
        <v>#VALUE!</v>
      </c>
      <c r="BV129" s="53" t="e">
        <f>SUMIFS('[20]WorkDone DATA'!$L:$L,'[20]WorkDone DATA'!$N:$N,BOQ!BV$6,'[20]WorkDone DATA'!$G:$G,BOQ!$B129)*$G129</f>
        <v>#VALUE!</v>
      </c>
      <c r="BW129" s="53" t="e">
        <f>SUMIFS('[20]WorkDone DATA'!$L:$L,'[20]WorkDone DATA'!$N:$N,BOQ!BW$6,'[20]WorkDone DATA'!$G:$G,BOQ!$B129)*$G129</f>
        <v>#VALUE!</v>
      </c>
      <c r="BX129" s="53" t="e">
        <f>SUMIFS('[20]WorkDone DATA'!$L:$L,'[20]WorkDone DATA'!$N:$N,BOQ!BX$6,'[20]WorkDone DATA'!$G:$G,BOQ!$B129)*$G129</f>
        <v>#VALUE!</v>
      </c>
    </row>
    <row r="130" spans="1:76" ht="15.6" x14ac:dyDescent="0.35">
      <c r="A130" s="1" t="str">
        <f>C128</f>
        <v xml:space="preserve">500mm2 x 1 core (EXX01WCV) 6.35kV/11kV  (Trefoil clamps) </v>
      </c>
      <c r="B130" s="42">
        <v>2.06</v>
      </c>
      <c r="C130" s="57" t="s">
        <v>45</v>
      </c>
      <c r="D130" s="58" t="s">
        <v>46</v>
      </c>
      <c r="E130" s="77" t="s">
        <v>13</v>
      </c>
      <c r="F130" s="45">
        <v>5940</v>
      </c>
      <c r="G130" s="52">
        <v>117.05</v>
      </c>
      <c r="H130" s="53">
        <f t="shared" si="8"/>
        <v>695277</v>
      </c>
      <c r="K130" s="214" t="e">
        <f t="shared" si="15"/>
        <v>#VALUE!</v>
      </c>
      <c r="L130" s="220" t="e">
        <f t="shared" si="9"/>
        <v>#VALUE!</v>
      </c>
      <c r="M130" s="221" t="e">
        <f t="shared" si="10"/>
        <v>#VALUE!</v>
      </c>
      <c r="N130" s="213"/>
      <c r="O130" s="214" t="e">
        <f t="shared" si="11"/>
        <v>#VALUE!</v>
      </c>
      <c r="P130" s="215" t="e">
        <f t="shared" si="12"/>
        <v>#VALUE!</v>
      </c>
      <c r="Q130" s="218"/>
      <c r="R130" s="217" t="e">
        <f>SUMIFS('[20]WorkDone DATA'!$L:$L,'[20]WorkDone DATA'!$N:$N,BOQ!S$6,'[20]WorkDone DATA'!$G:$G,BOQ!$B130)</f>
        <v>#VALUE!</v>
      </c>
      <c r="S130" s="53" t="e">
        <f t="shared" si="13"/>
        <v>#VALUE!</v>
      </c>
      <c r="T130" s="217" t="e">
        <f>SUMIFS('[20]WorkDone DATA'!$L:$L,'[20]WorkDone DATA'!$N:$N,BOQ!U$6,'[20]WorkDone DATA'!$G:$G,BOQ!$B130)</f>
        <v>#VALUE!</v>
      </c>
      <c r="U130" s="53" t="e">
        <f t="shared" si="14"/>
        <v>#VALUE!</v>
      </c>
      <c r="V130" s="217"/>
      <c r="W130" s="53" t="e">
        <f>SUMIFS('[20]WorkDone DATA'!$L:$L,'[20]WorkDone DATA'!$N:$N,BOQ!W$6,'[20]WorkDone DATA'!$G:$G,BOQ!$B130)*$G130</f>
        <v>#VALUE!</v>
      </c>
      <c r="X130" s="217"/>
      <c r="Y130" s="53" t="e">
        <f>SUMIFS('[20]WorkDone DATA'!$L:$L,'[20]WorkDone DATA'!$N:$N,BOQ!Y$6,'[20]WorkDone DATA'!$G:$G,BOQ!$B130)*$G130</f>
        <v>#VALUE!</v>
      </c>
      <c r="Z130" s="217"/>
      <c r="AA130" s="53" t="e">
        <f>SUMIFS('[20]WorkDone DATA'!$L:$L,'[20]WorkDone DATA'!$N:$N,BOQ!AA$6,'[20]WorkDone DATA'!$G:$G,BOQ!$B130)*$G130</f>
        <v>#VALUE!</v>
      </c>
      <c r="AB130" s="53" t="e">
        <f>SUMIFS('[20]WorkDone DATA'!$L:$L,'[20]WorkDone DATA'!$N:$N,BOQ!AB$6,'[20]WorkDone DATA'!$G:$G,BOQ!$B130)*$G130</f>
        <v>#VALUE!</v>
      </c>
      <c r="AC130" s="53" t="e">
        <f>SUMIFS('[20]WorkDone DATA'!$L:$L,'[20]WorkDone DATA'!$N:$N,BOQ!AC$6,'[20]WorkDone DATA'!$G:$G,BOQ!$B130)*$G130</f>
        <v>#VALUE!</v>
      </c>
      <c r="AD130" s="53" t="e">
        <f>SUMIFS('[20]WorkDone DATA'!$L:$L,'[20]WorkDone DATA'!$N:$N,BOQ!AD$6,'[20]WorkDone DATA'!$G:$G,BOQ!$B130)*$G130</f>
        <v>#VALUE!</v>
      </c>
      <c r="AE130" s="53" t="e">
        <f>SUMIFS('[20]WorkDone DATA'!$L:$L,'[20]WorkDone DATA'!$N:$N,BOQ!AE$6,'[20]WorkDone DATA'!$G:$G,BOQ!$B130)*$G130</f>
        <v>#VALUE!</v>
      </c>
      <c r="AF130" s="53" t="e">
        <f>SUMIFS('[20]WorkDone DATA'!$L:$L,'[20]WorkDone DATA'!$N:$N,BOQ!AF$6,'[20]WorkDone DATA'!$G:$G,BOQ!$B130)*$G130</f>
        <v>#VALUE!</v>
      </c>
      <c r="AG130" s="53" t="e">
        <f>SUMIFS('[20]WorkDone DATA'!$L:$L,'[20]WorkDone DATA'!$N:$N,BOQ!AG$6,'[20]WorkDone DATA'!$G:$G,BOQ!$B130)*$G130</f>
        <v>#VALUE!</v>
      </c>
      <c r="AH130" s="53" t="e">
        <f>SUMIFS('[20]WorkDone DATA'!$L:$L,'[20]WorkDone DATA'!$N:$N,BOQ!AH$6,'[20]WorkDone DATA'!$G:$G,BOQ!$B130)*$G130</f>
        <v>#VALUE!</v>
      </c>
      <c r="AI130" s="53" t="e">
        <f>SUMIFS('[20]WorkDone DATA'!$L:$L,'[20]WorkDone DATA'!$N:$N,BOQ!AI$6,'[20]WorkDone DATA'!$G:$G,BOQ!$B130)*$G130</f>
        <v>#VALUE!</v>
      </c>
      <c r="AJ130" s="53" t="e">
        <f>SUMIFS('[20]WorkDone DATA'!$L:$L,'[20]WorkDone DATA'!$N:$N,BOQ!AJ$6,'[20]WorkDone DATA'!$G:$G,BOQ!$B130)*$G130</f>
        <v>#VALUE!</v>
      </c>
      <c r="AK130" s="53" t="e">
        <f>SUMIFS('[20]WorkDone DATA'!$L:$L,'[20]WorkDone DATA'!$N:$N,BOQ!AK$6,'[20]WorkDone DATA'!$G:$G,BOQ!$B130)*$G130</f>
        <v>#VALUE!</v>
      </c>
      <c r="AL130" s="53" t="e">
        <f>SUMIFS('[20]WorkDone DATA'!$L:$L,'[20]WorkDone DATA'!$N:$N,BOQ!AL$6,'[20]WorkDone DATA'!$G:$G,BOQ!$B130)*$G130</f>
        <v>#VALUE!</v>
      </c>
      <c r="AM130" s="53" t="e">
        <f>SUMIFS('[20]WorkDone DATA'!$L:$L,'[20]WorkDone DATA'!$N:$N,BOQ!AM$6,'[20]WorkDone DATA'!$G:$G,BOQ!$B130)*$G130</f>
        <v>#VALUE!</v>
      </c>
      <c r="AN130" s="53" t="e">
        <f>SUMIFS('[20]WorkDone DATA'!$L:$L,'[20]WorkDone DATA'!$N:$N,BOQ!AN$6,'[20]WorkDone DATA'!$G:$G,BOQ!$B130)*$G130</f>
        <v>#VALUE!</v>
      </c>
      <c r="AO130" s="53" t="e">
        <f>SUMIFS('[20]WorkDone DATA'!$L:$L,'[20]WorkDone DATA'!$N:$N,BOQ!AO$6,'[20]WorkDone DATA'!$G:$G,BOQ!$B130)*$G130</f>
        <v>#VALUE!</v>
      </c>
      <c r="AP130" s="53" t="e">
        <f>SUMIFS('[20]WorkDone DATA'!$L:$L,'[20]WorkDone DATA'!$N:$N,BOQ!AP$6,'[20]WorkDone DATA'!$G:$G,BOQ!$B130)*$G130</f>
        <v>#VALUE!</v>
      </c>
      <c r="AQ130" s="53" t="e">
        <f>SUMIFS('[20]WorkDone DATA'!$L:$L,'[20]WorkDone DATA'!$N:$N,BOQ!AQ$6,'[20]WorkDone DATA'!$G:$G,BOQ!$B130)*$G130</f>
        <v>#VALUE!</v>
      </c>
      <c r="AR130" s="53" t="e">
        <f>SUMIFS('[20]WorkDone DATA'!$L:$L,'[20]WorkDone DATA'!$N:$N,BOQ!AR$6,'[20]WorkDone DATA'!$G:$G,BOQ!$B130)*$G130</f>
        <v>#VALUE!</v>
      </c>
      <c r="AS130" s="53" t="e">
        <f>SUMIFS('[20]WorkDone DATA'!$L:$L,'[20]WorkDone DATA'!$N:$N,BOQ!AS$6,'[20]WorkDone DATA'!$G:$G,BOQ!$B130)*$G130</f>
        <v>#VALUE!</v>
      </c>
      <c r="AT130" s="53" t="e">
        <f>SUMIFS('[20]WorkDone DATA'!$L:$L,'[20]WorkDone DATA'!$N:$N,BOQ!AT$6,'[20]WorkDone DATA'!$G:$G,BOQ!$B130)*$G130</f>
        <v>#VALUE!</v>
      </c>
      <c r="AU130" s="53" t="e">
        <f>SUMIFS('[20]WorkDone DATA'!$L:$L,'[20]WorkDone DATA'!$N:$N,BOQ!AU$6,'[20]WorkDone DATA'!$G:$G,BOQ!$B130)*$G130</f>
        <v>#VALUE!</v>
      </c>
      <c r="AV130" s="53" t="e">
        <f>SUMIFS('[20]WorkDone DATA'!$L:$L,'[20]WorkDone DATA'!$N:$N,BOQ!AV$6,'[20]WorkDone DATA'!$G:$G,BOQ!$B130)*$G130</f>
        <v>#VALUE!</v>
      </c>
      <c r="AW130" s="53" t="e">
        <f>SUMIFS('[20]WorkDone DATA'!$L:$L,'[20]WorkDone DATA'!$N:$N,BOQ!AW$6,'[20]WorkDone DATA'!$G:$G,BOQ!$B130)*$G130</f>
        <v>#VALUE!</v>
      </c>
      <c r="AX130" s="53" t="e">
        <f>SUMIFS('[20]WorkDone DATA'!$L:$L,'[20]WorkDone DATA'!$N:$N,BOQ!AX$6,'[20]WorkDone DATA'!$G:$G,BOQ!$B130)*$G130</f>
        <v>#VALUE!</v>
      </c>
      <c r="AY130" s="53" t="e">
        <f>SUMIFS('[20]WorkDone DATA'!$L:$L,'[20]WorkDone DATA'!$N:$N,BOQ!AY$6,'[20]WorkDone DATA'!$G:$G,BOQ!$B130)*$G130</f>
        <v>#VALUE!</v>
      </c>
      <c r="AZ130" s="53" t="e">
        <f>SUMIFS('[20]WorkDone DATA'!$L:$L,'[20]WorkDone DATA'!$N:$N,BOQ!AZ$6,'[20]WorkDone DATA'!$G:$G,BOQ!$B130)*$G130</f>
        <v>#VALUE!</v>
      </c>
      <c r="BA130" s="53" t="e">
        <f>SUMIFS('[20]WorkDone DATA'!$L:$L,'[20]WorkDone DATA'!$N:$N,BOQ!BA$6,'[20]WorkDone DATA'!$G:$G,BOQ!$B130)*$G130</f>
        <v>#VALUE!</v>
      </c>
      <c r="BB130" s="53" t="e">
        <f>SUMIFS('[20]WorkDone DATA'!$L:$L,'[20]WorkDone DATA'!$N:$N,BOQ!BB$6,'[20]WorkDone DATA'!$G:$G,BOQ!$B130)*$G130</f>
        <v>#VALUE!</v>
      </c>
      <c r="BC130" s="53" t="e">
        <f>SUMIFS('[20]WorkDone DATA'!$L:$L,'[20]WorkDone DATA'!$N:$N,BOQ!BC$6,'[20]WorkDone DATA'!$G:$G,BOQ!$B130)*$G130</f>
        <v>#VALUE!</v>
      </c>
      <c r="BD130" s="53" t="e">
        <f>SUMIFS('[20]WorkDone DATA'!$L:$L,'[20]WorkDone DATA'!$N:$N,BOQ!BD$6,'[20]WorkDone DATA'!$G:$G,BOQ!$B130)*$G130</f>
        <v>#VALUE!</v>
      </c>
      <c r="BE130" s="53" t="e">
        <f>SUMIFS('[20]WorkDone DATA'!$L:$L,'[20]WorkDone DATA'!$N:$N,BOQ!BE$6,'[20]WorkDone DATA'!$G:$G,BOQ!$B130)*$G130</f>
        <v>#VALUE!</v>
      </c>
      <c r="BF130" s="53" t="e">
        <f>SUMIFS('[20]WorkDone DATA'!$L:$L,'[20]WorkDone DATA'!$N:$N,BOQ!BF$6,'[20]WorkDone DATA'!$G:$G,BOQ!$B130)*$G130</f>
        <v>#VALUE!</v>
      </c>
      <c r="BG130" s="53" t="e">
        <f>SUMIFS('[20]WorkDone DATA'!$L:$L,'[20]WorkDone DATA'!$N:$N,BOQ!BG$6,'[20]WorkDone DATA'!$G:$G,BOQ!$B130)*$G130</f>
        <v>#VALUE!</v>
      </c>
      <c r="BH130" s="53" t="e">
        <f>SUMIFS('[20]WorkDone DATA'!$L:$L,'[20]WorkDone DATA'!$N:$N,BOQ!BH$6,'[20]WorkDone DATA'!$G:$G,BOQ!$B130)*$G130</f>
        <v>#VALUE!</v>
      </c>
      <c r="BI130" s="53" t="e">
        <f>SUMIFS('[20]WorkDone DATA'!$L:$L,'[20]WorkDone DATA'!$N:$N,BOQ!BI$6,'[20]WorkDone DATA'!$G:$G,BOQ!$B130)*$G130</f>
        <v>#VALUE!</v>
      </c>
      <c r="BJ130" s="53" t="e">
        <f>SUMIFS('[20]WorkDone DATA'!$L:$L,'[20]WorkDone DATA'!$N:$N,BOQ!BJ$6,'[20]WorkDone DATA'!$G:$G,BOQ!$B130)*$G130</f>
        <v>#VALUE!</v>
      </c>
      <c r="BK130" s="53" t="e">
        <f>SUMIFS('[20]WorkDone DATA'!$L:$L,'[20]WorkDone DATA'!$N:$N,BOQ!BK$6,'[20]WorkDone DATA'!$G:$G,BOQ!$B130)*$G130</f>
        <v>#VALUE!</v>
      </c>
      <c r="BL130" s="53" t="e">
        <f>SUMIFS('[20]WorkDone DATA'!$L:$L,'[20]WorkDone DATA'!$N:$N,BOQ!BL$6,'[20]WorkDone DATA'!$G:$G,BOQ!$B130)*$G130</f>
        <v>#VALUE!</v>
      </c>
      <c r="BM130" s="53" t="e">
        <f>SUMIFS('[20]WorkDone DATA'!$L:$L,'[20]WorkDone DATA'!$N:$N,BOQ!BM$6,'[20]WorkDone DATA'!$G:$G,BOQ!$B130)*$G130</f>
        <v>#VALUE!</v>
      </c>
      <c r="BN130" s="53" t="e">
        <f>SUMIFS('[20]WorkDone DATA'!$L:$L,'[20]WorkDone DATA'!$N:$N,BOQ!BN$6,'[20]WorkDone DATA'!$G:$G,BOQ!$B130)*$G130</f>
        <v>#VALUE!</v>
      </c>
      <c r="BO130" s="53" t="e">
        <f>SUMIFS('[20]WorkDone DATA'!$L:$L,'[20]WorkDone DATA'!$N:$N,BOQ!BO$6,'[20]WorkDone DATA'!$G:$G,BOQ!$B130)*$G130</f>
        <v>#VALUE!</v>
      </c>
      <c r="BP130" s="53" t="e">
        <f>SUMIFS('[20]WorkDone DATA'!$L:$L,'[20]WorkDone DATA'!$N:$N,BOQ!BP$6,'[20]WorkDone DATA'!$G:$G,BOQ!$B130)*$G130</f>
        <v>#VALUE!</v>
      </c>
      <c r="BQ130" s="53" t="e">
        <f>SUMIFS('[20]WorkDone DATA'!$L:$L,'[20]WorkDone DATA'!$N:$N,BOQ!BQ$6,'[20]WorkDone DATA'!$G:$G,BOQ!$B130)*$G130</f>
        <v>#VALUE!</v>
      </c>
      <c r="BR130" s="53" t="e">
        <f>SUMIFS('[20]WorkDone DATA'!$L:$L,'[20]WorkDone DATA'!$N:$N,BOQ!BR$6,'[20]WorkDone DATA'!$G:$G,BOQ!$B130)*$G130</f>
        <v>#VALUE!</v>
      </c>
      <c r="BS130" s="53" t="e">
        <f>SUMIFS('[20]WorkDone DATA'!$L:$L,'[20]WorkDone DATA'!$N:$N,BOQ!BS$6,'[20]WorkDone DATA'!$G:$G,BOQ!$B130)*$G130</f>
        <v>#VALUE!</v>
      </c>
      <c r="BT130" s="53" t="e">
        <f>SUMIFS('[20]WorkDone DATA'!$L:$L,'[20]WorkDone DATA'!$N:$N,BOQ!BT$6,'[20]WorkDone DATA'!$G:$G,BOQ!$B130)*$G130</f>
        <v>#VALUE!</v>
      </c>
      <c r="BU130" s="53" t="e">
        <f>SUMIFS('[20]WorkDone DATA'!$L:$L,'[20]WorkDone DATA'!$N:$N,BOQ!BU$6,'[20]WorkDone DATA'!$G:$G,BOQ!$B130)*$G130</f>
        <v>#VALUE!</v>
      </c>
      <c r="BV130" s="53" t="e">
        <f>SUMIFS('[20]WorkDone DATA'!$L:$L,'[20]WorkDone DATA'!$N:$N,BOQ!BV$6,'[20]WorkDone DATA'!$G:$G,BOQ!$B130)*$G130</f>
        <v>#VALUE!</v>
      </c>
      <c r="BW130" s="53" t="e">
        <f>SUMIFS('[20]WorkDone DATA'!$L:$L,'[20]WorkDone DATA'!$N:$N,BOQ!BW$6,'[20]WorkDone DATA'!$G:$G,BOQ!$B130)*$G130</f>
        <v>#VALUE!</v>
      </c>
      <c r="BX130" s="53" t="e">
        <f>SUMIFS('[20]WorkDone DATA'!$L:$L,'[20]WorkDone DATA'!$N:$N,BOQ!BX$6,'[20]WorkDone DATA'!$G:$G,BOQ!$B130)*$G130</f>
        <v>#VALUE!</v>
      </c>
    </row>
    <row r="131" spans="1:76" ht="15.6" x14ac:dyDescent="0.35">
      <c r="A131" s="1"/>
      <c r="B131" s="42"/>
      <c r="C131" s="64" t="s">
        <v>50</v>
      </c>
      <c r="D131" s="58"/>
      <c r="E131" s="77"/>
      <c r="F131" s="45"/>
      <c r="G131" s="52"/>
      <c r="H131" s="53">
        <f t="shared" si="8"/>
        <v>0</v>
      </c>
      <c r="K131" s="214"/>
      <c r="L131" s="220" t="e">
        <f t="shared" si="9"/>
        <v>#VALUE!</v>
      </c>
      <c r="M131" s="221" t="e">
        <f t="shared" si="10"/>
        <v>#VALUE!</v>
      </c>
      <c r="N131" s="219"/>
      <c r="O131" s="214">
        <f t="shared" si="11"/>
        <v>0</v>
      </c>
      <c r="P131" s="215" t="e">
        <f t="shared" si="12"/>
        <v>#VALUE!</v>
      </c>
      <c r="Q131" s="218"/>
      <c r="R131" s="217" t="e">
        <f>SUMIFS('[20]WorkDone DATA'!$L:$L,'[20]WorkDone DATA'!$N:$N,BOQ!S$6,'[20]WorkDone DATA'!$G:$G,BOQ!$B131)</f>
        <v>#VALUE!</v>
      </c>
      <c r="S131" s="53" t="e">
        <f t="shared" si="13"/>
        <v>#VALUE!</v>
      </c>
      <c r="T131" s="217" t="e">
        <f>SUMIFS('[20]WorkDone DATA'!$L:$L,'[20]WorkDone DATA'!$N:$N,BOQ!U$6,'[20]WorkDone DATA'!$G:$G,BOQ!$B131)</f>
        <v>#VALUE!</v>
      </c>
      <c r="U131" s="53" t="e">
        <f t="shared" si="14"/>
        <v>#VALUE!</v>
      </c>
      <c r="V131" s="217"/>
      <c r="W131" s="53" t="e">
        <f>SUMIFS('[20]WorkDone DATA'!$L:$L,'[20]WorkDone DATA'!$N:$N,BOQ!W$6,'[20]WorkDone DATA'!$G:$G,BOQ!$B131)*$G131</f>
        <v>#VALUE!</v>
      </c>
      <c r="X131" s="217"/>
      <c r="Y131" s="53" t="e">
        <f>SUMIFS('[20]WorkDone DATA'!$L:$L,'[20]WorkDone DATA'!$N:$N,BOQ!Y$6,'[20]WorkDone DATA'!$G:$G,BOQ!$B131)*$G131</f>
        <v>#VALUE!</v>
      </c>
      <c r="Z131" s="217"/>
      <c r="AA131" s="53" t="e">
        <f>SUMIFS('[20]WorkDone DATA'!$L:$L,'[20]WorkDone DATA'!$N:$N,BOQ!AA$6,'[20]WorkDone DATA'!$G:$G,BOQ!$B131)*$G131</f>
        <v>#VALUE!</v>
      </c>
      <c r="AB131" s="53" t="e">
        <f>SUMIFS('[20]WorkDone DATA'!$L:$L,'[20]WorkDone DATA'!$N:$N,BOQ!AB$6,'[20]WorkDone DATA'!$G:$G,BOQ!$B131)*$G131</f>
        <v>#VALUE!</v>
      </c>
      <c r="AC131" s="53" t="e">
        <f>SUMIFS('[20]WorkDone DATA'!$L:$L,'[20]WorkDone DATA'!$N:$N,BOQ!AC$6,'[20]WorkDone DATA'!$G:$G,BOQ!$B131)*$G131</f>
        <v>#VALUE!</v>
      </c>
      <c r="AD131" s="53" t="e">
        <f>SUMIFS('[20]WorkDone DATA'!$L:$L,'[20]WorkDone DATA'!$N:$N,BOQ!AD$6,'[20]WorkDone DATA'!$G:$G,BOQ!$B131)*$G131</f>
        <v>#VALUE!</v>
      </c>
      <c r="AE131" s="53" t="e">
        <f>SUMIFS('[20]WorkDone DATA'!$L:$L,'[20]WorkDone DATA'!$N:$N,BOQ!AE$6,'[20]WorkDone DATA'!$G:$G,BOQ!$B131)*$G131</f>
        <v>#VALUE!</v>
      </c>
      <c r="AF131" s="53" t="e">
        <f>SUMIFS('[20]WorkDone DATA'!$L:$L,'[20]WorkDone DATA'!$N:$N,BOQ!AF$6,'[20]WorkDone DATA'!$G:$G,BOQ!$B131)*$G131</f>
        <v>#VALUE!</v>
      </c>
      <c r="AG131" s="53" t="e">
        <f>SUMIFS('[20]WorkDone DATA'!$L:$L,'[20]WorkDone DATA'!$N:$N,BOQ!AG$6,'[20]WorkDone DATA'!$G:$G,BOQ!$B131)*$G131</f>
        <v>#VALUE!</v>
      </c>
      <c r="AH131" s="53" t="e">
        <f>SUMIFS('[20]WorkDone DATA'!$L:$L,'[20]WorkDone DATA'!$N:$N,BOQ!AH$6,'[20]WorkDone DATA'!$G:$G,BOQ!$B131)*$G131</f>
        <v>#VALUE!</v>
      </c>
      <c r="AI131" s="53" t="e">
        <f>SUMIFS('[20]WorkDone DATA'!$L:$L,'[20]WorkDone DATA'!$N:$N,BOQ!AI$6,'[20]WorkDone DATA'!$G:$G,BOQ!$B131)*$G131</f>
        <v>#VALUE!</v>
      </c>
      <c r="AJ131" s="53" t="e">
        <f>SUMIFS('[20]WorkDone DATA'!$L:$L,'[20]WorkDone DATA'!$N:$N,BOQ!AJ$6,'[20]WorkDone DATA'!$G:$G,BOQ!$B131)*$G131</f>
        <v>#VALUE!</v>
      </c>
      <c r="AK131" s="53" t="e">
        <f>SUMIFS('[20]WorkDone DATA'!$L:$L,'[20]WorkDone DATA'!$N:$N,BOQ!AK$6,'[20]WorkDone DATA'!$G:$G,BOQ!$B131)*$G131</f>
        <v>#VALUE!</v>
      </c>
      <c r="AL131" s="53" t="e">
        <f>SUMIFS('[20]WorkDone DATA'!$L:$L,'[20]WorkDone DATA'!$N:$N,BOQ!AL$6,'[20]WorkDone DATA'!$G:$G,BOQ!$B131)*$G131</f>
        <v>#VALUE!</v>
      </c>
      <c r="AM131" s="53" t="e">
        <f>SUMIFS('[20]WorkDone DATA'!$L:$L,'[20]WorkDone DATA'!$N:$N,BOQ!AM$6,'[20]WorkDone DATA'!$G:$G,BOQ!$B131)*$G131</f>
        <v>#VALUE!</v>
      </c>
      <c r="AN131" s="53" t="e">
        <f>SUMIFS('[20]WorkDone DATA'!$L:$L,'[20]WorkDone DATA'!$N:$N,BOQ!AN$6,'[20]WorkDone DATA'!$G:$G,BOQ!$B131)*$G131</f>
        <v>#VALUE!</v>
      </c>
      <c r="AO131" s="53" t="e">
        <f>SUMIFS('[20]WorkDone DATA'!$L:$L,'[20]WorkDone DATA'!$N:$N,BOQ!AO$6,'[20]WorkDone DATA'!$G:$G,BOQ!$B131)*$G131</f>
        <v>#VALUE!</v>
      </c>
      <c r="AP131" s="53" t="e">
        <f>SUMIFS('[20]WorkDone DATA'!$L:$L,'[20]WorkDone DATA'!$N:$N,BOQ!AP$6,'[20]WorkDone DATA'!$G:$G,BOQ!$B131)*$G131</f>
        <v>#VALUE!</v>
      </c>
      <c r="AQ131" s="53" t="e">
        <f>SUMIFS('[20]WorkDone DATA'!$L:$L,'[20]WorkDone DATA'!$N:$N,BOQ!AQ$6,'[20]WorkDone DATA'!$G:$G,BOQ!$B131)*$G131</f>
        <v>#VALUE!</v>
      </c>
      <c r="AR131" s="53" t="e">
        <f>SUMIFS('[20]WorkDone DATA'!$L:$L,'[20]WorkDone DATA'!$N:$N,BOQ!AR$6,'[20]WorkDone DATA'!$G:$G,BOQ!$B131)*$G131</f>
        <v>#VALUE!</v>
      </c>
      <c r="AS131" s="53" t="e">
        <f>SUMIFS('[20]WorkDone DATA'!$L:$L,'[20]WorkDone DATA'!$N:$N,BOQ!AS$6,'[20]WorkDone DATA'!$G:$G,BOQ!$B131)*$G131</f>
        <v>#VALUE!</v>
      </c>
      <c r="AT131" s="53" t="e">
        <f>SUMIFS('[20]WorkDone DATA'!$L:$L,'[20]WorkDone DATA'!$N:$N,BOQ!AT$6,'[20]WorkDone DATA'!$G:$G,BOQ!$B131)*$G131</f>
        <v>#VALUE!</v>
      </c>
      <c r="AU131" s="53" t="e">
        <f>SUMIFS('[20]WorkDone DATA'!$L:$L,'[20]WorkDone DATA'!$N:$N,BOQ!AU$6,'[20]WorkDone DATA'!$G:$G,BOQ!$B131)*$G131</f>
        <v>#VALUE!</v>
      </c>
      <c r="AV131" s="53" t="e">
        <f>SUMIFS('[20]WorkDone DATA'!$L:$L,'[20]WorkDone DATA'!$N:$N,BOQ!AV$6,'[20]WorkDone DATA'!$G:$G,BOQ!$B131)*$G131</f>
        <v>#VALUE!</v>
      </c>
      <c r="AW131" s="53" t="e">
        <f>SUMIFS('[20]WorkDone DATA'!$L:$L,'[20]WorkDone DATA'!$N:$N,BOQ!AW$6,'[20]WorkDone DATA'!$G:$G,BOQ!$B131)*$G131</f>
        <v>#VALUE!</v>
      </c>
      <c r="AX131" s="53" t="e">
        <f>SUMIFS('[20]WorkDone DATA'!$L:$L,'[20]WorkDone DATA'!$N:$N,BOQ!AX$6,'[20]WorkDone DATA'!$G:$G,BOQ!$B131)*$G131</f>
        <v>#VALUE!</v>
      </c>
      <c r="AY131" s="53" t="e">
        <f>SUMIFS('[20]WorkDone DATA'!$L:$L,'[20]WorkDone DATA'!$N:$N,BOQ!AY$6,'[20]WorkDone DATA'!$G:$G,BOQ!$B131)*$G131</f>
        <v>#VALUE!</v>
      </c>
      <c r="AZ131" s="53" t="e">
        <f>SUMIFS('[20]WorkDone DATA'!$L:$L,'[20]WorkDone DATA'!$N:$N,BOQ!AZ$6,'[20]WorkDone DATA'!$G:$G,BOQ!$B131)*$G131</f>
        <v>#VALUE!</v>
      </c>
      <c r="BA131" s="53" t="e">
        <f>SUMIFS('[20]WorkDone DATA'!$L:$L,'[20]WorkDone DATA'!$N:$N,BOQ!BA$6,'[20]WorkDone DATA'!$G:$G,BOQ!$B131)*$G131</f>
        <v>#VALUE!</v>
      </c>
      <c r="BB131" s="53" t="e">
        <f>SUMIFS('[20]WorkDone DATA'!$L:$L,'[20]WorkDone DATA'!$N:$N,BOQ!BB$6,'[20]WorkDone DATA'!$G:$G,BOQ!$B131)*$G131</f>
        <v>#VALUE!</v>
      </c>
      <c r="BC131" s="53" t="e">
        <f>SUMIFS('[20]WorkDone DATA'!$L:$L,'[20]WorkDone DATA'!$N:$N,BOQ!BC$6,'[20]WorkDone DATA'!$G:$G,BOQ!$B131)*$G131</f>
        <v>#VALUE!</v>
      </c>
      <c r="BD131" s="53" t="e">
        <f>SUMIFS('[20]WorkDone DATA'!$L:$L,'[20]WorkDone DATA'!$N:$N,BOQ!BD$6,'[20]WorkDone DATA'!$G:$G,BOQ!$B131)*$G131</f>
        <v>#VALUE!</v>
      </c>
      <c r="BE131" s="53" t="e">
        <f>SUMIFS('[20]WorkDone DATA'!$L:$L,'[20]WorkDone DATA'!$N:$N,BOQ!BE$6,'[20]WorkDone DATA'!$G:$G,BOQ!$B131)*$G131</f>
        <v>#VALUE!</v>
      </c>
      <c r="BF131" s="53" t="e">
        <f>SUMIFS('[20]WorkDone DATA'!$L:$L,'[20]WorkDone DATA'!$N:$N,BOQ!BF$6,'[20]WorkDone DATA'!$G:$G,BOQ!$B131)*$G131</f>
        <v>#VALUE!</v>
      </c>
      <c r="BG131" s="53" t="e">
        <f>SUMIFS('[20]WorkDone DATA'!$L:$L,'[20]WorkDone DATA'!$N:$N,BOQ!BG$6,'[20]WorkDone DATA'!$G:$G,BOQ!$B131)*$G131</f>
        <v>#VALUE!</v>
      </c>
      <c r="BH131" s="53" t="e">
        <f>SUMIFS('[20]WorkDone DATA'!$L:$L,'[20]WorkDone DATA'!$N:$N,BOQ!BH$6,'[20]WorkDone DATA'!$G:$G,BOQ!$B131)*$G131</f>
        <v>#VALUE!</v>
      </c>
      <c r="BI131" s="53" t="e">
        <f>SUMIFS('[20]WorkDone DATA'!$L:$L,'[20]WorkDone DATA'!$N:$N,BOQ!BI$6,'[20]WorkDone DATA'!$G:$G,BOQ!$B131)*$G131</f>
        <v>#VALUE!</v>
      </c>
      <c r="BJ131" s="53" t="e">
        <f>SUMIFS('[20]WorkDone DATA'!$L:$L,'[20]WorkDone DATA'!$N:$N,BOQ!BJ$6,'[20]WorkDone DATA'!$G:$G,BOQ!$B131)*$G131</f>
        <v>#VALUE!</v>
      </c>
      <c r="BK131" s="53" t="e">
        <f>SUMIFS('[20]WorkDone DATA'!$L:$L,'[20]WorkDone DATA'!$N:$N,BOQ!BK$6,'[20]WorkDone DATA'!$G:$G,BOQ!$B131)*$G131</f>
        <v>#VALUE!</v>
      </c>
      <c r="BL131" s="53" t="e">
        <f>SUMIFS('[20]WorkDone DATA'!$L:$L,'[20]WorkDone DATA'!$N:$N,BOQ!BL$6,'[20]WorkDone DATA'!$G:$G,BOQ!$B131)*$G131</f>
        <v>#VALUE!</v>
      </c>
      <c r="BM131" s="53" t="e">
        <f>SUMIFS('[20]WorkDone DATA'!$L:$L,'[20]WorkDone DATA'!$N:$N,BOQ!BM$6,'[20]WorkDone DATA'!$G:$G,BOQ!$B131)*$G131</f>
        <v>#VALUE!</v>
      </c>
      <c r="BN131" s="53" t="e">
        <f>SUMIFS('[20]WorkDone DATA'!$L:$L,'[20]WorkDone DATA'!$N:$N,BOQ!BN$6,'[20]WorkDone DATA'!$G:$G,BOQ!$B131)*$G131</f>
        <v>#VALUE!</v>
      </c>
      <c r="BO131" s="53" t="e">
        <f>SUMIFS('[20]WorkDone DATA'!$L:$L,'[20]WorkDone DATA'!$N:$N,BOQ!BO$6,'[20]WorkDone DATA'!$G:$G,BOQ!$B131)*$G131</f>
        <v>#VALUE!</v>
      </c>
      <c r="BP131" s="53" t="e">
        <f>SUMIFS('[20]WorkDone DATA'!$L:$L,'[20]WorkDone DATA'!$N:$N,BOQ!BP$6,'[20]WorkDone DATA'!$G:$G,BOQ!$B131)*$G131</f>
        <v>#VALUE!</v>
      </c>
      <c r="BQ131" s="53" t="e">
        <f>SUMIFS('[20]WorkDone DATA'!$L:$L,'[20]WorkDone DATA'!$N:$N,BOQ!BQ$6,'[20]WorkDone DATA'!$G:$G,BOQ!$B131)*$G131</f>
        <v>#VALUE!</v>
      </c>
      <c r="BR131" s="53" t="e">
        <f>SUMIFS('[20]WorkDone DATA'!$L:$L,'[20]WorkDone DATA'!$N:$N,BOQ!BR$6,'[20]WorkDone DATA'!$G:$G,BOQ!$B131)*$G131</f>
        <v>#VALUE!</v>
      </c>
      <c r="BS131" s="53" t="e">
        <f>SUMIFS('[20]WorkDone DATA'!$L:$L,'[20]WorkDone DATA'!$N:$N,BOQ!BS$6,'[20]WorkDone DATA'!$G:$G,BOQ!$B131)*$G131</f>
        <v>#VALUE!</v>
      </c>
      <c r="BT131" s="53" t="e">
        <f>SUMIFS('[20]WorkDone DATA'!$L:$L,'[20]WorkDone DATA'!$N:$N,BOQ!BT$6,'[20]WorkDone DATA'!$G:$G,BOQ!$B131)*$G131</f>
        <v>#VALUE!</v>
      </c>
      <c r="BU131" s="53" t="e">
        <f>SUMIFS('[20]WorkDone DATA'!$L:$L,'[20]WorkDone DATA'!$N:$N,BOQ!BU$6,'[20]WorkDone DATA'!$G:$G,BOQ!$B131)*$G131</f>
        <v>#VALUE!</v>
      </c>
      <c r="BV131" s="53" t="e">
        <f>SUMIFS('[20]WorkDone DATA'!$L:$L,'[20]WorkDone DATA'!$N:$N,BOQ!BV$6,'[20]WorkDone DATA'!$G:$G,BOQ!$B131)*$G131</f>
        <v>#VALUE!</v>
      </c>
      <c r="BW131" s="53" t="e">
        <f>SUMIFS('[20]WorkDone DATA'!$L:$L,'[20]WorkDone DATA'!$N:$N,BOQ!BW$6,'[20]WorkDone DATA'!$G:$G,BOQ!$B131)*$G131</f>
        <v>#VALUE!</v>
      </c>
      <c r="BX131" s="53" t="e">
        <f>SUMIFS('[20]WorkDone DATA'!$L:$L,'[20]WorkDone DATA'!$N:$N,BOQ!BX$6,'[20]WorkDone DATA'!$G:$G,BOQ!$B131)*$G131</f>
        <v>#VALUE!</v>
      </c>
    </row>
    <row r="132" spans="1:76" ht="15.6" x14ac:dyDescent="0.35">
      <c r="A132" s="1" t="str">
        <f>C131</f>
        <v xml:space="preserve">185mm2 x 3 core (EXX03SCV) 6.35 kV/11kV </v>
      </c>
      <c r="B132" s="42">
        <v>2.0609999999999999</v>
      </c>
      <c r="C132" s="57" t="s">
        <v>11</v>
      </c>
      <c r="D132" s="58" t="s">
        <v>12</v>
      </c>
      <c r="E132" s="77" t="s">
        <v>13</v>
      </c>
      <c r="F132" s="45">
        <v>400</v>
      </c>
      <c r="G132" s="52">
        <v>2555.4699999999998</v>
      </c>
      <c r="H132" s="53">
        <f t="shared" si="8"/>
        <v>1022187.9999999999</v>
      </c>
      <c r="K132" s="214" t="e">
        <f t="shared" si="15"/>
        <v>#VALUE!</v>
      </c>
      <c r="L132" s="220" t="e">
        <f t="shared" si="9"/>
        <v>#VALUE!</v>
      </c>
      <c r="M132" s="221" t="e">
        <f t="shared" si="10"/>
        <v>#VALUE!</v>
      </c>
      <c r="N132" s="222"/>
      <c r="O132" s="214" t="e">
        <f t="shared" si="11"/>
        <v>#VALUE!</v>
      </c>
      <c r="P132" s="215" t="e">
        <f t="shared" si="12"/>
        <v>#VALUE!</v>
      </c>
      <c r="Q132" s="218"/>
      <c r="R132" s="217" t="e">
        <f>SUMIFS('[20]WorkDone DATA'!$L:$L,'[20]WorkDone DATA'!$N:$N,BOQ!S$6,'[20]WorkDone DATA'!$G:$G,BOQ!$B132)</f>
        <v>#VALUE!</v>
      </c>
      <c r="S132" s="53" t="e">
        <f t="shared" si="13"/>
        <v>#VALUE!</v>
      </c>
      <c r="T132" s="217" t="e">
        <f>SUMIFS('[20]WorkDone DATA'!$L:$L,'[20]WorkDone DATA'!$N:$N,BOQ!U$6,'[20]WorkDone DATA'!$G:$G,BOQ!$B132)</f>
        <v>#VALUE!</v>
      </c>
      <c r="U132" s="53" t="e">
        <f t="shared" si="14"/>
        <v>#VALUE!</v>
      </c>
      <c r="V132" s="217"/>
      <c r="W132" s="53" t="e">
        <f>SUMIFS('[20]WorkDone DATA'!$L:$L,'[20]WorkDone DATA'!$N:$N,BOQ!W$6,'[20]WorkDone DATA'!$G:$G,BOQ!$B132)*$G132</f>
        <v>#VALUE!</v>
      </c>
      <c r="X132" s="217"/>
      <c r="Y132" s="53" t="e">
        <f>SUMIFS('[20]WorkDone DATA'!$L:$L,'[20]WorkDone DATA'!$N:$N,BOQ!Y$6,'[20]WorkDone DATA'!$G:$G,BOQ!$B132)*$G132</f>
        <v>#VALUE!</v>
      </c>
      <c r="Z132" s="217"/>
      <c r="AA132" s="53" t="e">
        <f>SUMIFS('[20]WorkDone DATA'!$L:$L,'[20]WorkDone DATA'!$N:$N,BOQ!AA$6,'[20]WorkDone DATA'!$G:$G,BOQ!$B132)*$G132</f>
        <v>#VALUE!</v>
      </c>
      <c r="AB132" s="53" t="e">
        <f>SUMIFS('[20]WorkDone DATA'!$L:$L,'[20]WorkDone DATA'!$N:$N,BOQ!AB$6,'[20]WorkDone DATA'!$G:$G,BOQ!$B132)*$G132</f>
        <v>#VALUE!</v>
      </c>
      <c r="AC132" s="53" t="e">
        <f>SUMIFS('[20]WorkDone DATA'!$L:$L,'[20]WorkDone DATA'!$N:$N,BOQ!AC$6,'[20]WorkDone DATA'!$G:$G,BOQ!$B132)*$G132</f>
        <v>#VALUE!</v>
      </c>
      <c r="AD132" s="53" t="e">
        <f>SUMIFS('[20]WorkDone DATA'!$L:$L,'[20]WorkDone DATA'!$N:$N,BOQ!AD$6,'[20]WorkDone DATA'!$G:$G,BOQ!$B132)*$G132</f>
        <v>#VALUE!</v>
      </c>
      <c r="AE132" s="53" t="e">
        <f>SUMIFS('[20]WorkDone DATA'!$L:$L,'[20]WorkDone DATA'!$N:$N,BOQ!AE$6,'[20]WorkDone DATA'!$G:$G,BOQ!$B132)*$G132</f>
        <v>#VALUE!</v>
      </c>
      <c r="AF132" s="53" t="e">
        <f>SUMIFS('[20]WorkDone DATA'!$L:$L,'[20]WorkDone DATA'!$N:$N,BOQ!AF$6,'[20]WorkDone DATA'!$G:$G,BOQ!$B132)*$G132</f>
        <v>#VALUE!</v>
      </c>
      <c r="AG132" s="53" t="e">
        <f>SUMIFS('[20]WorkDone DATA'!$L:$L,'[20]WorkDone DATA'!$N:$N,BOQ!AG$6,'[20]WorkDone DATA'!$G:$G,BOQ!$B132)*$G132</f>
        <v>#VALUE!</v>
      </c>
      <c r="AH132" s="53" t="e">
        <f>SUMIFS('[20]WorkDone DATA'!$L:$L,'[20]WorkDone DATA'!$N:$N,BOQ!AH$6,'[20]WorkDone DATA'!$G:$G,BOQ!$B132)*$G132</f>
        <v>#VALUE!</v>
      </c>
      <c r="AI132" s="53" t="e">
        <f>SUMIFS('[20]WorkDone DATA'!$L:$L,'[20]WorkDone DATA'!$N:$N,BOQ!AI$6,'[20]WorkDone DATA'!$G:$G,BOQ!$B132)*$G132</f>
        <v>#VALUE!</v>
      </c>
      <c r="AJ132" s="53" t="e">
        <f>SUMIFS('[20]WorkDone DATA'!$L:$L,'[20]WorkDone DATA'!$N:$N,BOQ!AJ$6,'[20]WorkDone DATA'!$G:$G,BOQ!$B132)*$G132</f>
        <v>#VALUE!</v>
      </c>
      <c r="AK132" s="53" t="e">
        <f>SUMIFS('[20]WorkDone DATA'!$L:$L,'[20]WorkDone DATA'!$N:$N,BOQ!AK$6,'[20]WorkDone DATA'!$G:$G,BOQ!$B132)*$G132</f>
        <v>#VALUE!</v>
      </c>
      <c r="AL132" s="53" t="e">
        <f>SUMIFS('[20]WorkDone DATA'!$L:$L,'[20]WorkDone DATA'!$N:$N,BOQ!AL$6,'[20]WorkDone DATA'!$G:$G,BOQ!$B132)*$G132</f>
        <v>#VALUE!</v>
      </c>
      <c r="AM132" s="53" t="e">
        <f>SUMIFS('[20]WorkDone DATA'!$L:$L,'[20]WorkDone DATA'!$N:$N,BOQ!AM$6,'[20]WorkDone DATA'!$G:$G,BOQ!$B132)*$G132</f>
        <v>#VALUE!</v>
      </c>
      <c r="AN132" s="53" t="e">
        <f>SUMIFS('[20]WorkDone DATA'!$L:$L,'[20]WorkDone DATA'!$N:$N,BOQ!AN$6,'[20]WorkDone DATA'!$G:$G,BOQ!$B132)*$G132</f>
        <v>#VALUE!</v>
      </c>
      <c r="AO132" s="53" t="e">
        <f>SUMIFS('[20]WorkDone DATA'!$L:$L,'[20]WorkDone DATA'!$N:$N,BOQ!AO$6,'[20]WorkDone DATA'!$G:$G,BOQ!$B132)*$G132</f>
        <v>#VALUE!</v>
      </c>
      <c r="AP132" s="53" t="e">
        <f>SUMIFS('[20]WorkDone DATA'!$L:$L,'[20]WorkDone DATA'!$N:$N,BOQ!AP$6,'[20]WorkDone DATA'!$G:$G,BOQ!$B132)*$G132</f>
        <v>#VALUE!</v>
      </c>
      <c r="AQ132" s="53" t="e">
        <f>SUMIFS('[20]WorkDone DATA'!$L:$L,'[20]WorkDone DATA'!$N:$N,BOQ!AQ$6,'[20]WorkDone DATA'!$G:$G,BOQ!$B132)*$G132</f>
        <v>#VALUE!</v>
      </c>
      <c r="AR132" s="53" t="e">
        <f>SUMIFS('[20]WorkDone DATA'!$L:$L,'[20]WorkDone DATA'!$N:$N,BOQ!AR$6,'[20]WorkDone DATA'!$G:$G,BOQ!$B132)*$G132</f>
        <v>#VALUE!</v>
      </c>
      <c r="AS132" s="53" t="e">
        <f>SUMIFS('[20]WorkDone DATA'!$L:$L,'[20]WorkDone DATA'!$N:$N,BOQ!AS$6,'[20]WorkDone DATA'!$G:$G,BOQ!$B132)*$G132</f>
        <v>#VALUE!</v>
      </c>
      <c r="AT132" s="53" t="e">
        <f>SUMIFS('[20]WorkDone DATA'!$L:$L,'[20]WorkDone DATA'!$N:$N,BOQ!AT$6,'[20]WorkDone DATA'!$G:$G,BOQ!$B132)*$G132</f>
        <v>#VALUE!</v>
      </c>
      <c r="AU132" s="53" t="e">
        <f>SUMIFS('[20]WorkDone DATA'!$L:$L,'[20]WorkDone DATA'!$N:$N,BOQ!AU$6,'[20]WorkDone DATA'!$G:$G,BOQ!$B132)*$G132</f>
        <v>#VALUE!</v>
      </c>
      <c r="AV132" s="53" t="e">
        <f>SUMIFS('[20]WorkDone DATA'!$L:$L,'[20]WorkDone DATA'!$N:$N,BOQ!AV$6,'[20]WorkDone DATA'!$G:$G,BOQ!$B132)*$G132</f>
        <v>#VALUE!</v>
      </c>
      <c r="AW132" s="53" t="e">
        <f>SUMIFS('[20]WorkDone DATA'!$L:$L,'[20]WorkDone DATA'!$N:$N,BOQ!AW$6,'[20]WorkDone DATA'!$G:$G,BOQ!$B132)*$G132</f>
        <v>#VALUE!</v>
      </c>
      <c r="AX132" s="53" t="e">
        <f>SUMIFS('[20]WorkDone DATA'!$L:$L,'[20]WorkDone DATA'!$N:$N,BOQ!AX$6,'[20]WorkDone DATA'!$G:$G,BOQ!$B132)*$G132</f>
        <v>#VALUE!</v>
      </c>
      <c r="AY132" s="53" t="e">
        <f>SUMIFS('[20]WorkDone DATA'!$L:$L,'[20]WorkDone DATA'!$N:$N,BOQ!AY$6,'[20]WorkDone DATA'!$G:$G,BOQ!$B132)*$G132</f>
        <v>#VALUE!</v>
      </c>
      <c r="AZ132" s="53" t="e">
        <f>SUMIFS('[20]WorkDone DATA'!$L:$L,'[20]WorkDone DATA'!$N:$N,BOQ!AZ$6,'[20]WorkDone DATA'!$G:$G,BOQ!$B132)*$G132</f>
        <v>#VALUE!</v>
      </c>
      <c r="BA132" s="53" t="e">
        <f>SUMIFS('[20]WorkDone DATA'!$L:$L,'[20]WorkDone DATA'!$N:$N,BOQ!BA$6,'[20]WorkDone DATA'!$G:$G,BOQ!$B132)*$G132</f>
        <v>#VALUE!</v>
      </c>
      <c r="BB132" s="53" t="e">
        <f>SUMIFS('[20]WorkDone DATA'!$L:$L,'[20]WorkDone DATA'!$N:$N,BOQ!BB$6,'[20]WorkDone DATA'!$G:$G,BOQ!$B132)*$G132</f>
        <v>#VALUE!</v>
      </c>
      <c r="BC132" s="53" t="e">
        <f>SUMIFS('[20]WorkDone DATA'!$L:$L,'[20]WorkDone DATA'!$N:$N,BOQ!BC$6,'[20]WorkDone DATA'!$G:$G,BOQ!$B132)*$G132</f>
        <v>#VALUE!</v>
      </c>
      <c r="BD132" s="53" t="e">
        <f>SUMIFS('[20]WorkDone DATA'!$L:$L,'[20]WorkDone DATA'!$N:$N,BOQ!BD$6,'[20]WorkDone DATA'!$G:$G,BOQ!$B132)*$G132</f>
        <v>#VALUE!</v>
      </c>
      <c r="BE132" s="53" t="e">
        <f>SUMIFS('[20]WorkDone DATA'!$L:$L,'[20]WorkDone DATA'!$N:$N,BOQ!BE$6,'[20]WorkDone DATA'!$G:$G,BOQ!$B132)*$G132</f>
        <v>#VALUE!</v>
      </c>
      <c r="BF132" s="53" t="e">
        <f>SUMIFS('[20]WorkDone DATA'!$L:$L,'[20]WorkDone DATA'!$N:$N,BOQ!BF$6,'[20]WorkDone DATA'!$G:$G,BOQ!$B132)*$G132</f>
        <v>#VALUE!</v>
      </c>
      <c r="BG132" s="53" t="e">
        <f>SUMIFS('[20]WorkDone DATA'!$L:$L,'[20]WorkDone DATA'!$N:$N,BOQ!BG$6,'[20]WorkDone DATA'!$G:$G,BOQ!$B132)*$G132</f>
        <v>#VALUE!</v>
      </c>
      <c r="BH132" s="53" t="e">
        <f>SUMIFS('[20]WorkDone DATA'!$L:$L,'[20]WorkDone DATA'!$N:$N,BOQ!BH$6,'[20]WorkDone DATA'!$G:$G,BOQ!$B132)*$G132</f>
        <v>#VALUE!</v>
      </c>
      <c r="BI132" s="53" t="e">
        <f>SUMIFS('[20]WorkDone DATA'!$L:$L,'[20]WorkDone DATA'!$N:$N,BOQ!BI$6,'[20]WorkDone DATA'!$G:$G,BOQ!$B132)*$G132</f>
        <v>#VALUE!</v>
      </c>
      <c r="BJ132" s="53" t="e">
        <f>SUMIFS('[20]WorkDone DATA'!$L:$L,'[20]WorkDone DATA'!$N:$N,BOQ!BJ$6,'[20]WorkDone DATA'!$G:$G,BOQ!$B132)*$G132</f>
        <v>#VALUE!</v>
      </c>
      <c r="BK132" s="53" t="e">
        <f>SUMIFS('[20]WorkDone DATA'!$L:$L,'[20]WorkDone DATA'!$N:$N,BOQ!BK$6,'[20]WorkDone DATA'!$G:$G,BOQ!$B132)*$G132</f>
        <v>#VALUE!</v>
      </c>
      <c r="BL132" s="53" t="e">
        <f>SUMIFS('[20]WorkDone DATA'!$L:$L,'[20]WorkDone DATA'!$N:$N,BOQ!BL$6,'[20]WorkDone DATA'!$G:$G,BOQ!$B132)*$G132</f>
        <v>#VALUE!</v>
      </c>
      <c r="BM132" s="53" t="e">
        <f>SUMIFS('[20]WorkDone DATA'!$L:$L,'[20]WorkDone DATA'!$N:$N,BOQ!BM$6,'[20]WorkDone DATA'!$G:$G,BOQ!$B132)*$G132</f>
        <v>#VALUE!</v>
      </c>
      <c r="BN132" s="53" t="e">
        <f>SUMIFS('[20]WorkDone DATA'!$L:$L,'[20]WorkDone DATA'!$N:$N,BOQ!BN$6,'[20]WorkDone DATA'!$G:$G,BOQ!$B132)*$G132</f>
        <v>#VALUE!</v>
      </c>
      <c r="BO132" s="53" t="e">
        <f>SUMIFS('[20]WorkDone DATA'!$L:$L,'[20]WorkDone DATA'!$N:$N,BOQ!BO$6,'[20]WorkDone DATA'!$G:$G,BOQ!$B132)*$G132</f>
        <v>#VALUE!</v>
      </c>
      <c r="BP132" s="53" t="e">
        <f>SUMIFS('[20]WorkDone DATA'!$L:$L,'[20]WorkDone DATA'!$N:$N,BOQ!BP$6,'[20]WorkDone DATA'!$G:$G,BOQ!$B132)*$G132</f>
        <v>#VALUE!</v>
      </c>
      <c r="BQ132" s="53" t="e">
        <f>SUMIFS('[20]WorkDone DATA'!$L:$L,'[20]WorkDone DATA'!$N:$N,BOQ!BQ$6,'[20]WorkDone DATA'!$G:$G,BOQ!$B132)*$G132</f>
        <v>#VALUE!</v>
      </c>
      <c r="BR132" s="53" t="e">
        <f>SUMIFS('[20]WorkDone DATA'!$L:$L,'[20]WorkDone DATA'!$N:$N,BOQ!BR$6,'[20]WorkDone DATA'!$G:$G,BOQ!$B132)*$G132</f>
        <v>#VALUE!</v>
      </c>
      <c r="BS132" s="53" t="e">
        <f>SUMIFS('[20]WorkDone DATA'!$L:$L,'[20]WorkDone DATA'!$N:$N,BOQ!BS$6,'[20]WorkDone DATA'!$G:$G,BOQ!$B132)*$G132</f>
        <v>#VALUE!</v>
      </c>
      <c r="BT132" s="53" t="e">
        <f>SUMIFS('[20]WorkDone DATA'!$L:$L,'[20]WorkDone DATA'!$N:$N,BOQ!BT$6,'[20]WorkDone DATA'!$G:$G,BOQ!$B132)*$G132</f>
        <v>#VALUE!</v>
      </c>
      <c r="BU132" s="53" t="e">
        <f>SUMIFS('[20]WorkDone DATA'!$L:$L,'[20]WorkDone DATA'!$N:$N,BOQ!BU$6,'[20]WorkDone DATA'!$G:$G,BOQ!$B132)*$G132</f>
        <v>#VALUE!</v>
      </c>
      <c r="BV132" s="53" t="e">
        <f>SUMIFS('[20]WorkDone DATA'!$L:$L,'[20]WorkDone DATA'!$N:$N,BOQ!BV$6,'[20]WorkDone DATA'!$G:$G,BOQ!$B132)*$G132</f>
        <v>#VALUE!</v>
      </c>
      <c r="BW132" s="53" t="e">
        <f>SUMIFS('[20]WorkDone DATA'!$L:$L,'[20]WorkDone DATA'!$N:$N,BOQ!BW$6,'[20]WorkDone DATA'!$G:$G,BOQ!$B132)*$G132</f>
        <v>#VALUE!</v>
      </c>
      <c r="BX132" s="53" t="e">
        <f>SUMIFS('[20]WorkDone DATA'!$L:$L,'[20]WorkDone DATA'!$N:$N,BOQ!BX$6,'[20]WorkDone DATA'!$G:$G,BOQ!$B132)*$G132</f>
        <v>#VALUE!</v>
      </c>
    </row>
    <row r="133" spans="1:76" ht="15.6" x14ac:dyDescent="0.35">
      <c r="A133" s="1" t="str">
        <f>C131</f>
        <v xml:space="preserve">185mm2 x 3 core (EXX03SCV) 6.35 kV/11kV </v>
      </c>
      <c r="B133" s="42">
        <v>2.0619999999999998</v>
      </c>
      <c r="C133" s="57" t="s">
        <v>45</v>
      </c>
      <c r="D133" s="58" t="s">
        <v>46</v>
      </c>
      <c r="E133" s="77" t="s">
        <v>13</v>
      </c>
      <c r="F133" s="45">
        <v>400</v>
      </c>
      <c r="G133" s="52">
        <v>152.62</v>
      </c>
      <c r="H133" s="53">
        <f t="shared" si="8"/>
        <v>61048</v>
      </c>
      <c r="K133" s="214" t="e">
        <f t="shared" si="15"/>
        <v>#VALUE!</v>
      </c>
      <c r="L133" s="220" t="e">
        <f t="shared" si="9"/>
        <v>#VALUE!</v>
      </c>
      <c r="M133" s="221" t="e">
        <f t="shared" si="10"/>
        <v>#VALUE!</v>
      </c>
      <c r="N133" s="223"/>
      <c r="O133" s="214" t="e">
        <f t="shared" si="11"/>
        <v>#VALUE!</v>
      </c>
      <c r="P133" s="215" t="e">
        <f t="shared" si="12"/>
        <v>#VALUE!</v>
      </c>
      <c r="Q133" s="218"/>
      <c r="R133" s="217" t="e">
        <f>SUMIFS('[20]WorkDone DATA'!$L:$L,'[20]WorkDone DATA'!$N:$N,BOQ!S$6,'[20]WorkDone DATA'!$G:$G,BOQ!$B133)</f>
        <v>#VALUE!</v>
      </c>
      <c r="S133" s="53" t="e">
        <f t="shared" si="13"/>
        <v>#VALUE!</v>
      </c>
      <c r="T133" s="217" t="e">
        <f>SUMIFS('[20]WorkDone DATA'!$L:$L,'[20]WorkDone DATA'!$N:$N,BOQ!U$6,'[20]WorkDone DATA'!$G:$G,BOQ!$B133)</f>
        <v>#VALUE!</v>
      </c>
      <c r="U133" s="53" t="e">
        <f t="shared" si="14"/>
        <v>#VALUE!</v>
      </c>
      <c r="V133" s="217"/>
      <c r="W133" s="53" t="e">
        <f>SUMIFS('[20]WorkDone DATA'!$L:$L,'[20]WorkDone DATA'!$N:$N,BOQ!W$6,'[20]WorkDone DATA'!$G:$G,BOQ!$B133)*$G133</f>
        <v>#VALUE!</v>
      </c>
      <c r="X133" s="217"/>
      <c r="Y133" s="53" t="e">
        <f>SUMIFS('[20]WorkDone DATA'!$L:$L,'[20]WorkDone DATA'!$N:$N,BOQ!Y$6,'[20]WorkDone DATA'!$G:$G,BOQ!$B133)*$G133</f>
        <v>#VALUE!</v>
      </c>
      <c r="Z133" s="217"/>
      <c r="AA133" s="53" t="e">
        <f>SUMIFS('[20]WorkDone DATA'!$L:$L,'[20]WorkDone DATA'!$N:$N,BOQ!AA$6,'[20]WorkDone DATA'!$G:$G,BOQ!$B133)*$G133</f>
        <v>#VALUE!</v>
      </c>
      <c r="AB133" s="53" t="e">
        <f>SUMIFS('[20]WorkDone DATA'!$L:$L,'[20]WorkDone DATA'!$N:$N,BOQ!AB$6,'[20]WorkDone DATA'!$G:$G,BOQ!$B133)*$G133</f>
        <v>#VALUE!</v>
      </c>
      <c r="AC133" s="53" t="e">
        <f>SUMIFS('[20]WorkDone DATA'!$L:$L,'[20]WorkDone DATA'!$N:$N,BOQ!AC$6,'[20]WorkDone DATA'!$G:$G,BOQ!$B133)*$G133</f>
        <v>#VALUE!</v>
      </c>
      <c r="AD133" s="53" t="e">
        <f>SUMIFS('[20]WorkDone DATA'!$L:$L,'[20]WorkDone DATA'!$N:$N,BOQ!AD$6,'[20]WorkDone DATA'!$G:$G,BOQ!$B133)*$G133</f>
        <v>#VALUE!</v>
      </c>
      <c r="AE133" s="53" t="e">
        <f>SUMIFS('[20]WorkDone DATA'!$L:$L,'[20]WorkDone DATA'!$N:$N,BOQ!AE$6,'[20]WorkDone DATA'!$G:$G,BOQ!$B133)*$G133</f>
        <v>#VALUE!</v>
      </c>
      <c r="AF133" s="53" t="e">
        <f>SUMIFS('[20]WorkDone DATA'!$L:$L,'[20]WorkDone DATA'!$N:$N,BOQ!AF$6,'[20]WorkDone DATA'!$G:$G,BOQ!$B133)*$G133</f>
        <v>#VALUE!</v>
      </c>
      <c r="AG133" s="53" t="e">
        <f>SUMIFS('[20]WorkDone DATA'!$L:$L,'[20]WorkDone DATA'!$N:$N,BOQ!AG$6,'[20]WorkDone DATA'!$G:$G,BOQ!$B133)*$G133</f>
        <v>#VALUE!</v>
      </c>
      <c r="AH133" s="53" t="e">
        <f>SUMIFS('[20]WorkDone DATA'!$L:$L,'[20]WorkDone DATA'!$N:$N,BOQ!AH$6,'[20]WorkDone DATA'!$G:$G,BOQ!$B133)*$G133</f>
        <v>#VALUE!</v>
      </c>
      <c r="AI133" s="53" t="e">
        <f>SUMIFS('[20]WorkDone DATA'!$L:$L,'[20]WorkDone DATA'!$N:$N,BOQ!AI$6,'[20]WorkDone DATA'!$G:$G,BOQ!$B133)*$G133</f>
        <v>#VALUE!</v>
      </c>
      <c r="AJ133" s="53" t="e">
        <f>SUMIFS('[20]WorkDone DATA'!$L:$L,'[20]WorkDone DATA'!$N:$N,BOQ!AJ$6,'[20]WorkDone DATA'!$G:$G,BOQ!$B133)*$G133</f>
        <v>#VALUE!</v>
      </c>
      <c r="AK133" s="53" t="e">
        <f>SUMIFS('[20]WorkDone DATA'!$L:$L,'[20]WorkDone DATA'!$N:$N,BOQ!AK$6,'[20]WorkDone DATA'!$G:$G,BOQ!$B133)*$G133</f>
        <v>#VALUE!</v>
      </c>
      <c r="AL133" s="53" t="e">
        <f>SUMIFS('[20]WorkDone DATA'!$L:$L,'[20]WorkDone DATA'!$N:$N,BOQ!AL$6,'[20]WorkDone DATA'!$G:$G,BOQ!$B133)*$G133</f>
        <v>#VALUE!</v>
      </c>
      <c r="AM133" s="53" t="e">
        <f>SUMIFS('[20]WorkDone DATA'!$L:$L,'[20]WorkDone DATA'!$N:$N,BOQ!AM$6,'[20]WorkDone DATA'!$G:$G,BOQ!$B133)*$G133</f>
        <v>#VALUE!</v>
      </c>
      <c r="AN133" s="53" t="e">
        <f>SUMIFS('[20]WorkDone DATA'!$L:$L,'[20]WorkDone DATA'!$N:$N,BOQ!AN$6,'[20]WorkDone DATA'!$G:$G,BOQ!$B133)*$G133</f>
        <v>#VALUE!</v>
      </c>
      <c r="AO133" s="53" t="e">
        <f>SUMIFS('[20]WorkDone DATA'!$L:$L,'[20]WorkDone DATA'!$N:$N,BOQ!AO$6,'[20]WorkDone DATA'!$G:$G,BOQ!$B133)*$G133</f>
        <v>#VALUE!</v>
      </c>
      <c r="AP133" s="53" t="e">
        <f>SUMIFS('[20]WorkDone DATA'!$L:$L,'[20]WorkDone DATA'!$N:$N,BOQ!AP$6,'[20]WorkDone DATA'!$G:$G,BOQ!$B133)*$G133</f>
        <v>#VALUE!</v>
      </c>
      <c r="AQ133" s="53" t="e">
        <f>SUMIFS('[20]WorkDone DATA'!$L:$L,'[20]WorkDone DATA'!$N:$N,BOQ!AQ$6,'[20]WorkDone DATA'!$G:$G,BOQ!$B133)*$G133</f>
        <v>#VALUE!</v>
      </c>
      <c r="AR133" s="53" t="e">
        <f>SUMIFS('[20]WorkDone DATA'!$L:$L,'[20]WorkDone DATA'!$N:$N,BOQ!AR$6,'[20]WorkDone DATA'!$G:$G,BOQ!$B133)*$G133</f>
        <v>#VALUE!</v>
      </c>
      <c r="AS133" s="53" t="e">
        <f>SUMIFS('[20]WorkDone DATA'!$L:$L,'[20]WorkDone DATA'!$N:$N,BOQ!AS$6,'[20]WorkDone DATA'!$G:$G,BOQ!$B133)*$G133</f>
        <v>#VALUE!</v>
      </c>
      <c r="AT133" s="53" t="e">
        <f>SUMIFS('[20]WorkDone DATA'!$L:$L,'[20]WorkDone DATA'!$N:$N,BOQ!AT$6,'[20]WorkDone DATA'!$G:$G,BOQ!$B133)*$G133</f>
        <v>#VALUE!</v>
      </c>
      <c r="AU133" s="53" t="e">
        <f>SUMIFS('[20]WorkDone DATA'!$L:$L,'[20]WorkDone DATA'!$N:$N,BOQ!AU$6,'[20]WorkDone DATA'!$G:$G,BOQ!$B133)*$G133</f>
        <v>#VALUE!</v>
      </c>
      <c r="AV133" s="53" t="e">
        <f>SUMIFS('[20]WorkDone DATA'!$L:$L,'[20]WorkDone DATA'!$N:$N,BOQ!AV$6,'[20]WorkDone DATA'!$G:$G,BOQ!$B133)*$G133</f>
        <v>#VALUE!</v>
      </c>
      <c r="AW133" s="53" t="e">
        <f>SUMIFS('[20]WorkDone DATA'!$L:$L,'[20]WorkDone DATA'!$N:$N,BOQ!AW$6,'[20]WorkDone DATA'!$G:$G,BOQ!$B133)*$G133</f>
        <v>#VALUE!</v>
      </c>
      <c r="AX133" s="53" t="e">
        <f>SUMIFS('[20]WorkDone DATA'!$L:$L,'[20]WorkDone DATA'!$N:$N,BOQ!AX$6,'[20]WorkDone DATA'!$G:$G,BOQ!$B133)*$G133</f>
        <v>#VALUE!</v>
      </c>
      <c r="AY133" s="53" t="e">
        <f>SUMIFS('[20]WorkDone DATA'!$L:$L,'[20]WorkDone DATA'!$N:$N,BOQ!AY$6,'[20]WorkDone DATA'!$G:$G,BOQ!$B133)*$G133</f>
        <v>#VALUE!</v>
      </c>
      <c r="AZ133" s="53" t="e">
        <f>SUMIFS('[20]WorkDone DATA'!$L:$L,'[20]WorkDone DATA'!$N:$N,BOQ!AZ$6,'[20]WorkDone DATA'!$G:$G,BOQ!$B133)*$G133</f>
        <v>#VALUE!</v>
      </c>
      <c r="BA133" s="53" t="e">
        <f>SUMIFS('[20]WorkDone DATA'!$L:$L,'[20]WorkDone DATA'!$N:$N,BOQ!BA$6,'[20]WorkDone DATA'!$G:$G,BOQ!$B133)*$G133</f>
        <v>#VALUE!</v>
      </c>
      <c r="BB133" s="53" t="e">
        <f>SUMIFS('[20]WorkDone DATA'!$L:$L,'[20]WorkDone DATA'!$N:$N,BOQ!BB$6,'[20]WorkDone DATA'!$G:$G,BOQ!$B133)*$G133</f>
        <v>#VALUE!</v>
      </c>
      <c r="BC133" s="53" t="e">
        <f>SUMIFS('[20]WorkDone DATA'!$L:$L,'[20]WorkDone DATA'!$N:$N,BOQ!BC$6,'[20]WorkDone DATA'!$G:$G,BOQ!$B133)*$G133</f>
        <v>#VALUE!</v>
      </c>
      <c r="BD133" s="53" t="e">
        <f>SUMIFS('[20]WorkDone DATA'!$L:$L,'[20]WorkDone DATA'!$N:$N,BOQ!BD$6,'[20]WorkDone DATA'!$G:$G,BOQ!$B133)*$G133</f>
        <v>#VALUE!</v>
      </c>
      <c r="BE133" s="53" t="e">
        <f>SUMIFS('[20]WorkDone DATA'!$L:$L,'[20]WorkDone DATA'!$N:$N,BOQ!BE$6,'[20]WorkDone DATA'!$G:$G,BOQ!$B133)*$G133</f>
        <v>#VALUE!</v>
      </c>
      <c r="BF133" s="53" t="e">
        <f>SUMIFS('[20]WorkDone DATA'!$L:$L,'[20]WorkDone DATA'!$N:$N,BOQ!BF$6,'[20]WorkDone DATA'!$G:$G,BOQ!$B133)*$G133</f>
        <v>#VALUE!</v>
      </c>
      <c r="BG133" s="53" t="e">
        <f>SUMIFS('[20]WorkDone DATA'!$L:$L,'[20]WorkDone DATA'!$N:$N,BOQ!BG$6,'[20]WorkDone DATA'!$G:$G,BOQ!$B133)*$G133</f>
        <v>#VALUE!</v>
      </c>
      <c r="BH133" s="53" t="e">
        <f>SUMIFS('[20]WorkDone DATA'!$L:$L,'[20]WorkDone DATA'!$N:$N,BOQ!BH$6,'[20]WorkDone DATA'!$G:$G,BOQ!$B133)*$G133</f>
        <v>#VALUE!</v>
      </c>
      <c r="BI133" s="53" t="e">
        <f>SUMIFS('[20]WorkDone DATA'!$L:$L,'[20]WorkDone DATA'!$N:$N,BOQ!BI$6,'[20]WorkDone DATA'!$G:$G,BOQ!$B133)*$G133</f>
        <v>#VALUE!</v>
      </c>
      <c r="BJ133" s="53" t="e">
        <f>SUMIFS('[20]WorkDone DATA'!$L:$L,'[20]WorkDone DATA'!$N:$N,BOQ!BJ$6,'[20]WorkDone DATA'!$G:$G,BOQ!$B133)*$G133</f>
        <v>#VALUE!</v>
      </c>
      <c r="BK133" s="53" t="e">
        <f>SUMIFS('[20]WorkDone DATA'!$L:$L,'[20]WorkDone DATA'!$N:$N,BOQ!BK$6,'[20]WorkDone DATA'!$G:$G,BOQ!$B133)*$G133</f>
        <v>#VALUE!</v>
      </c>
      <c r="BL133" s="53" t="e">
        <f>SUMIFS('[20]WorkDone DATA'!$L:$L,'[20]WorkDone DATA'!$N:$N,BOQ!BL$6,'[20]WorkDone DATA'!$G:$G,BOQ!$B133)*$G133</f>
        <v>#VALUE!</v>
      </c>
      <c r="BM133" s="53" t="e">
        <f>SUMIFS('[20]WorkDone DATA'!$L:$L,'[20]WorkDone DATA'!$N:$N,BOQ!BM$6,'[20]WorkDone DATA'!$G:$G,BOQ!$B133)*$G133</f>
        <v>#VALUE!</v>
      </c>
      <c r="BN133" s="53" t="e">
        <f>SUMIFS('[20]WorkDone DATA'!$L:$L,'[20]WorkDone DATA'!$N:$N,BOQ!BN$6,'[20]WorkDone DATA'!$G:$G,BOQ!$B133)*$G133</f>
        <v>#VALUE!</v>
      </c>
      <c r="BO133" s="53" t="e">
        <f>SUMIFS('[20]WorkDone DATA'!$L:$L,'[20]WorkDone DATA'!$N:$N,BOQ!BO$6,'[20]WorkDone DATA'!$G:$G,BOQ!$B133)*$G133</f>
        <v>#VALUE!</v>
      </c>
      <c r="BP133" s="53" t="e">
        <f>SUMIFS('[20]WorkDone DATA'!$L:$L,'[20]WorkDone DATA'!$N:$N,BOQ!BP$6,'[20]WorkDone DATA'!$G:$G,BOQ!$B133)*$G133</f>
        <v>#VALUE!</v>
      </c>
      <c r="BQ133" s="53" t="e">
        <f>SUMIFS('[20]WorkDone DATA'!$L:$L,'[20]WorkDone DATA'!$N:$N,BOQ!BQ$6,'[20]WorkDone DATA'!$G:$G,BOQ!$B133)*$G133</f>
        <v>#VALUE!</v>
      </c>
      <c r="BR133" s="53" t="e">
        <f>SUMIFS('[20]WorkDone DATA'!$L:$L,'[20]WorkDone DATA'!$N:$N,BOQ!BR$6,'[20]WorkDone DATA'!$G:$G,BOQ!$B133)*$G133</f>
        <v>#VALUE!</v>
      </c>
      <c r="BS133" s="53" t="e">
        <f>SUMIFS('[20]WorkDone DATA'!$L:$L,'[20]WorkDone DATA'!$N:$N,BOQ!BS$6,'[20]WorkDone DATA'!$G:$G,BOQ!$B133)*$G133</f>
        <v>#VALUE!</v>
      </c>
      <c r="BT133" s="53" t="e">
        <f>SUMIFS('[20]WorkDone DATA'!$L:$L,'[20]WorkDone DATA'!$N:$N,BOQ!BT$6,'[20]WorkDone DATA'!$G:$G,BOQ!$B133)*$G133</f>
        <v>#VALUE!</v>
      </c>
      <c r="BU133" s="53" t="e">
        <f>SUMIFS('[20]WorkDone DATA'!$L:$L,'[20]WorkDone DATA'!$N:$N,BOQ!BU$6,'[20]WorkDone DATA'!$G:$G,BOQ!$B133)*$G133</f>
        <v>#VALUE!</v>
      </c>
      <c r="BV133" s="53" t="e">
        <f>SUMIFS('[20]WorkDone DATA'!$L:$L,'[20]WorkDone DATA'!$N:$N,BOQ!BV$6,'[20]WorkDone DATA'!$G:$G,BOQ!$B133)*$G133</f>
        <v>#VALUE!</v>
      </c>
      <c r="BW133" s="53" t="e">
        <f>SUMIFS('[20]WorkDone DATA'!$L:$L,'[20]WorkDone DATA'!$N:$N,BOQ!BW$6,'[20]WorkDone DATA'!$G:$G,BOQ!$B133)*$G133</f>
        <v>#VALUE!</v>
      </c>
      <c r="BX133" s="53" t="e">
        <f>SUMIFS('[20]WorkDone DATA'!$L:$L,'[20]WorkDone DATA'!$N:$N,BOQ!BX$6,'[20]WorkDone DATA'!$G:$G,BOQ!$B133)*$G133</f>
        <v>#VALUE!</v>
      </c>
    </row>
    <row r="134" spans="1:76" ht="15.6" x14ac:dyDescent="0.35">
      <c r="A134" s="1"/>
      <c r="B134" s="42"/>
      <c r="C134" s="78" t="s">
        <v>51</v>
      </c>
      <c r="D134" s="58"/>
      <c r="E134" s="77"/>
      <c r="F134" s="45"/>
      <c r="G134" s="52"/>
      <c r="H134" s="53">
        <f t="shared" si="8"/>
        <v>0</v>
      </c>
      <c r="K134" s="214"/>
      <c r="L134" s="220" t="e">
        <f t="shared" si="9"/>
        <v>#VALUE!</v>
      </c>
      <c r="M134" s="221" t="e">
        <f t="shared" si="10"/>
        <v>#VALUE!</v>
      </c>
      <c r="N134" s="213"/>
      <c r="O134" s="214">
        <f t="shared" si="11"/>
        <v>0</v>
      </c>
      <c r="P134" s="215" t="e">
        <f t="shared" si="12"/>
        <v>#VALUE!</v>
      </c>
      <c r="Q134" s="218"/>
      <c r="R134" s="217" t="e">
        <f>SUMIFS('[20]WorkDone DATA'!$L:$L,'[20]WorkDone DATA'!$N:$N,BOQ!S$6,'[20]WorkDone DATA'!$G:$G,BOQ!$B134)</f>
        <v>#VALUE!</v>
      </c>
      <c r="S134" s="53" t="e">
        <f t="shared" si="13"/>
        <v>#VALUE!</v>
      </c>
      <c r="T134" s="217" t="e">
        <f>SUMIFS('[20]WorkDone DATA'!$L:$L,'[20]WorkDone DATA'!$N:$N,BOQ!U$6,'[20]WorkDone DATA'!$G:$G,BOQ!$B134)</f>
        <v>#VALUE!</v>
      </c>
      <c r="U134" s="53" t="e">
        <f t="shared" si="14"/>
        <v>#VALUE!</v>
      </c>
      <c r="V134" s="217"/>
      <c r="W134" s="53" t="e">
        <f>SUMIFS('[20]WorkDone DATA'!$L:$L,'[20]WorkDone DATA'!$N:$N,BOQ!W$6,'[20]WorkDone DATA'!$G:$G,BOQ!$B134)*$G134</f>
        <v>#VALUE!</v>
      </c>
      <c r="X134" s="217"/>
      <c r="Y134" s="53" t="e">
        <f>SUMIFS('[20]WorkDone DATA'!$L:$L,'[20]WorkDone DATA'!$N:$N,BOQ!Y$6,'[20]WorkDone DATA'!$G:$G,BOQ!$B134)*$G134</f>
        <v>#VALUE!</v>
      </c>
      <c r="Z134" s="217"/>
      <c r="AA134" s="53" t="e">
        <f>SUMIFS('[20]WorkDone DATA'!$L:$L,'[20]WorkDone DATA'!$N:$N,BOQ!AA$6,'[20]WorkDone DATA'!$G:$G,BOQ!$B134)*$G134</f>
        <v>#VALUE!</v>
      </c>
      <c r="AB134" s="53" t="e">
        <f>SUMIFS('[20]WorkDone DATA'!$L:$L,'[20]WorkDone DATA'!$N:$N,BOQ!AB$6,'[20]WorkDone DATA'!$G:$G,BOQ!$B134)*$G134</f>
        <v>#VALUE!</v>
      </c>
      <c r="AC134" s="53" t="e">
        <f>SUMIFS('[20]WorkDone DATA'!$L:$L,'[20]WorkDone DATA'!$N:$N,BOQ!AC$6,'[20]WorkDone DATA'!$G:$G,BOQ!$B134)*$G134</f>
        <v>#VALUE!</v>
      </c>
      <c r="AD134" s="53" t="e">
        <f>SUMIFS('[20]WorkDone DATA'!$L:$L,'[20]WorkDone DATA'!$N:$N,BOQ!AD$6,'[20]WorkDone DATA'!$G:$G,BOQ!$B134)*$G134</f>
        <v>#VALUE!</v>
      </c>
      <c r="AE134" s="53" t="e">
        <f>SUMIFS('[20]WorkDone DATA'!$L:$L,'[20]WorkDone DATA'!$N:$N,BOQ!AE$6,'[20]WorkDone DATA'!$G:$G,BOQ!$B134)*$G134</f>
        <v>#VALUE!</v>
      </c>
      <c r="AF134" s="53" t="e">
        <f>SUMIFS('[20]WorkDone DATA'!$L:$L,'[20]WorkDone DATA'!$N:$N,BOQ!AF$6,'[20]WorkDone DATA'!$G:$G,BOQ!$B134)*$G134</f>
        <v>#VALUE!</v>
      </c>
      <c r="AG134" s="53" t="e">
        <f>SUMIFS('[20]WorkDone DATA'!$L:$L,'[20]WorkDone DATA'!$N:$N,BOQ!AG$6,'[20]WorkDone DATA'!$G:$G,BOQ!$B134)*$G134</f>
        <v>#VALUE!</v>
      </c>
      <c r="AH134" s="53" t="e">
        <f>SUMIFS('[20]WorkDone DATA'!$L:$L,'[20]WorkDone DATA'!$N:$N,BOQ!AH$6,'[20]WorkDone DATA'!$G:$G,BOQ!$B134)*$G134</f>
        <v>#VALUE!</v>
      </c>
      <c r="AI134" s="53" t="e">
        <f>SUMIFS('[20]WorkDone DATA'!$L:$L,'[20]WorkDone DATA'!$N:$N,BOQ!AI$6,'[20]WorkDone DATA'!$G:$G,BOQ!$B134)*$G134</f>
        <v>#VALUE!</v>
      </c>
      <c r="AJ134" s="53" t="e">
        <f>SUMIFS('[20]WorkDone DATA'!$L:$L,'[20]WorkDone DATA'!$N:$N,BOQ!AJ$6,'[20]WorkDone DATA'!$G:$G,BOQ!$B134)*$G134</f>
        <v>#VALUE!</v>
      </c>
      <c r="AK134" s="53" t="e">
        <f>SUMIFS('[20]WorkDone DATA'!$L:$L,'[20]WorkDone DATA'!$N:$N,BOQ!AK$6,'[20]WorkDone DATA'!$G:$G,BOQ!$B134)*$G134</f>
        <v>#VALUE!</v>
      </c>
      <c r="AL134" s="53" t="e">
        <f>SUMIFS('[20]WorkDone DATA'!$L:$L,'[20]WorkDone DATA'!$N:$N,BOQ!AL$6,'[20]WorkDone DATA'!$G:$G,BOQ!$B134)*$G134</f>
        <v>#VALUE!</v>
      </c>
      <c r="AM134" s="53" t="e">
        <f>SUMIFS('[20]WorkDone DATA'!$L:$L,'[20]WorkDone DATA'!$N:$N,BOQ!AM$6,'[20]WorkDone DATA'!$G:$G,BOQ!$B134)*$G134</f>
        <v>#VALUE!</v>
      </c>
      <c r="AN134" s="53" t="e">
        <f>SUMIFS('[20]WorkDone DATA'!$L:$L,'[20]WorkDone DATA'!$N:$N,BOQ!AN$6,'[20]WorkDone DATA'!$G:$G,BOQ!$B134)*$G134</f>
        <v>#VALUE!</v>
      </c>
      <c r="AO134" s="53" t="e">
        <f>SUMIFS('[20]WorkDone DATA'!$L:$L,'[20]WorkDone DATA'!$N:$N,BOQ!AO$6,'[20]WorkDone DATA'!$G:$G,BOQ!$B134)*$G134</f>
        <v>#VALUE!</v>
      </c>
      <c r="AP134" s="53" t="e">
        <f>SUMIFS('[20]WorkDone DATA'!$L:$L,'[20]WorkDone DATA'!$N:$N,BOQ!AP$6,'[20]WorkDone DATA'!$G:$G,BOQ!$B134)*$G134</f>
        <v>#VALUE!</v>
      </c>
      <c r="AQ134" s="53" t="e">
        <f>SUMIFS('[20]WorkDone DATA'!$L:$L,'[20]WorkDone DATA'!$N:$N,BOQ!AQ$6,'[20]WorkDone DATA'!$G:$G,BOQ!$B134)*$G134</f>
        <v>#VALUE!</v>
      </c>
      <c r="AR134" s="53" t="e">
        <f>SUMIFS('[20]WorkDone DATA'!$L:$L,'[20]WorkDone DATA'!$N:$N,BOQ!AR$6,'[20]WorkDone DATA'!$G:$G,BOQ!$B134)*$G134</f>
        <v>#VALUE!</v>
      </c>
      <c r="AS134" s="53" t="e">
        <f>SUMIFS('[20]WorkDone DATA'!$L:$L,'[20]WorkDone DATA'!$N:$N,BOQ!AS$6,'[20]WorkDone DATA'!$G:$G,BOQ!$B134)*$G134</f>
        <v>#VALUE!</v>
      </c>
      <c r="AT134" s="53" t="e">
        <f>SUMIFS('[20]WorkDone DATA'!$L:$L,'[20]WorkDone DATA'!$N:$N,BOQ!AT$6,'[20]WorkDone DATA'!$G:$G,BOQ!$B134)*$G134</f>
        <v>#VALUE!</v>
      </c>
      <c r="AU134" s="53" t="e">
        <f>SUMIFS('[20]WorkDone DATA'!$L:$L,'[20]WorkDone DATA'!$N:$N,BOQ!AU$6,'[20]WorkDone DATA'!$G:$G,BOQ!$B134)*$G134</f>
        <v>#VALUE!</v>
      </c>
      <c r="AV134" s="53" t="e">
        <f>SUMIFS('[20]WorkDone DATA'!$L:$L,'[20]WorkDone DATA'!$N:$N,BOQ!AV$6,'[20]WorkDone DATA'!$G:$G,BOQ!$B134)*$G134</f>
        <v>#VALUE!</v>
      </c>
      <c r="AW134" s="53" t="e">
        <f>SUMIFS('[20]WorkDone DATA'!$L:$L,'[20]WorkDone DATA'!$N:$N,BOQ!AW$6,'[20]WorkDone DATA'!$G:$G,BOQ!$B134)*$G134</f>
        <v>#VALUE!</v>
      </c>
      <c r="AX134" s="53" t="e">
        <f>SUMIFS('[20]WorkDone DATA'!$L:$L,'[20]WorkDone DATA'!$N:$N,BOQ!AX$6,'[20]WorkDone DATA'!$G:$G,BOQ!$B134)*$G134</f>
        <v>#VALUE!</v>
      </c>
      <c r="AY134" s="53" t="e">
        <f>SUMIFS('[20]WorkDone DATA'!$L:$L,'[20]WorkDone DATA'!$N:$N,BOQ!AY$6,'[20]WorkDone DATA'!$G:$G,BOQ!$B134)*$G134</f>
        <v>#VALUE!</v>
      </c>
      <c r="AZ134" s="53" t="e">
        <f>SUMIFS('[20]WorkDone DATA'!$L:$L,'[20]WorkDone DATA'!$N:$N,BOQ!AZ$6,'[20]WorkDone DATA'!$G:$G,BOQ!$B134)*$G134</f>
        <v>#VALUE!</v>
      </c>
      <c r="BA134" s="53" t="e">
        <f>SUMIFS('[20]WorkDone DATA'!$L:$L,'[20]WorkDone DATA'!$N:$N,BOQ!BA$6,'[20]WorkDone DATA'!$G:$G,BOQ!$B134)*$G134</f>
        <v>#VALUE!</v>
      </c>
      <c r="BB134" s="53" t="e">
        <f>SUMIFS('[20]WorkDone DATA'!$L:$L,'[20]WorkDone DATA'!$N:$N,BOQ!BB$6,'[20]WorkDone DATA'!$G:$G,BOQ!$B134)*$G134</f>
        <v>#VALUE!</v>
      </c>
      <c r="BC134" s="53" t="e">
        <f>SUMIFS('[20]WorkDone DATA'!$L:$L,'[20]WorkDone DATA'!$N:$N,BOQ!BC$6,'[20]WorkDone DATA'!$G:$G,BOQ!$B134)*$G134</f>
        <v>#VALUE!</v>
      </c>
      <c r="BD134" s="53" t="e">
        <f>SUMIFS('[20]WorkDone DATA'!$L:$L,'[20]WorkDone DATA'!$N:$N,BOQ!BD$6,'[20]WorkDone DATA'!$G:$G,BOQ!$B134)*$G134</f>
        <v>#VALUE!</v>
      </c>
      <c r="BE134" s="53" t="e">
        <f>SUMIFS('[20]WorkDone DATA'!$L:$L,'[20]WorkDone DATA'!$N:$N,BOQ!BE$6,'[20]WorkDone DATA'!$G:$G,BOQ!$B134)*$G134</f>
        <v>#VALUE!</v>
      </c>
      <c r="BF134" s="53" t="e">
        <f>SUMIFS('[20]WorkDone DATA'!$L:$L,'[20]WorkDone DATA'!$N:$N,BOQ!BF$6,'[20]WorkDone DATA'!$G:$G,BOQ!$B134)*$G134</f>
        <v>#VALUE!</v>
      </c>
      <c r="BG134" s="53" t="e">
        <f>SUMIFS('[20]WorkDone DATA'!$L:$L,'[20]WorkDone DATA'!$N:$N,BOQ!BG$6,'[20]WorkDone DATA'!$G:$G,BOQ!$B134)*$G134</f>
        <v>#VALUE!</v>
      </c>
      <c r="BH134" s="53" t="e">
        <f>SUMIFS('[20]WorkDone DATA'!$L:$L,'[20]WorkDone DATA'!$N:$N,BOQ!BH$6,'[20]WorkDone DATA'!$G:$G,BOQ!$B134)*$G134</f>
        <v>#VALUE!</v>
      </c>
      <c r="BI134" s="53" t="e">
        <f>SUMIFS('[20]WorkDone DATA'!$L:$L,'[20]WorkDone DATA'!$N:$N,BOQ!BI$6,'[20]WorkDone DATA'!$G:$G,BOQ!$B134)*$G134</f>
        <v>#VALUE!</v>
      </c>
      <c r="BJ134" s="53" t="e">
        <f>SUMIFS('[20]WorkDone DATA'!$L:$L,'[20]WorkDone DATA'!$N:$N,BOQ!BJ$6,'[20]WorkDone DATA'!$G:$G,BOQ!$B134)*$G134</f>
        <v>#VALUE!</v>
      </c>
      <c r="BK134" s="53" t="e">
        <f>SUMIFS('[20]WorkDone DATA'!$L:$L,'[20]WorkDone DATA'!$N:$N,BOQ!BK$6,'[20]WorkDone DATA'!$G:$G,BOQ!$B134)*$G134</f>
        <v>#VALUE!</v>
      </c>
      <c r="BL134" s="53" t="e">
        <f>SUMIFS('[20]WorkDone DATA'!$L:$L,'[20]WorkDone DATA'!$N:$N,BOQ!BL$6,'[20]WorkDone DATA'!$G:$G,BOQ!$B134)*$G134</f>
        <v>#VALUE!</v>
      </c>
      <c r="BM134" s="53" t="e">
        <f>SUMIFS('[20]WorkDone DATA'!$L:$L,'[20]WorkDone DATA'!$N:$N,BOQ!BM$6,'[20]WorkDone DATA'!$G:$G,BOQ!$B134)*$G134</f>
        <v>#VALUE!</v>
      </c>
      <c r="BN134" s="53" t="e">
        <f>SUMIFS('[20]WorkDone DATA'!$L:$L,'[20]WorkDone DATA'!$N:$N,BOQ!BN$6,'[20]WorkDone DATA'!$G:$G,BOQ!$B134)*$G134</f>
        <v>#VALUE!</v>
      </c>
      <c r="BO134" s="53" t="e">
        <f>SUMIFS('[20]WorkDone DATA'!$L:$L,'[20]WorkDone DATA'!$N:$N,BOQ!BO$6,'[20]WorkDone DATA'!$G:$G,BOQ!$B134)*$G134</f>
        <v>#VALUE!</v>
      </c>
      <c r="BP134" s="53" t="e">
        <f>SUMIFS('[20]WorkDone DATA'!$L:$L,'[20]WorkDone DATA'!$N:$N,BOQ!BP$6,'[20]WorkDone DATA'!$G:$G,BOQ!$B134)*$G134</f>
        <v>#VALUE!</v>
      </c>
      <c r="BQ134" s="53" t="e">
        <f>SUMIFS('[20]WorkDone DATA'!$L:$L,'[20]WorkDone DATA'!$N:$N,BOQ!BQ$6,'[20]WorkDone DATA'!$G:$G,BOQ!$B134)*$G134</f>
        <v>#VALUE!</v>
      </c>
      <c r="BR134" s="53" t="e">
        <f>SUMIFS('[20]WorkDone DATA'!$L:$L,'[20]WorkDone DATA'!$N:$N,BOQ!BR$6,'[20]WorkDone DATA'!$G:$G,BOQ!$B134)*$G134</f>
        <v>#VALUE!</v>
      </c>
      <c r="BS134" s="53" t="e">
        <f>SUMIFS('[20]WorkDone DATA'!$L:$L,'[20]WorkDone DATA'!$N:$N,BOQ!BS$6,'[20]WorkDone DATA'!$G:$G,BOQ!$B134)*$G134</f>
        <v>#VALUE!</v>
      </c>
      <c r="BT134" s="53" t="e">
        <f>SUMIFS('[20]WorkDone DATA'!$L:$L,'[20]WorkDone DATA'!$N:$N,BOQ!BT$6,'[20]WorkDone DATA'!$G:$G,BOQ!$B134)*$G134</f>
        <v>#VALUE!</v>
      </c>
      <c r="BU134" s="53" t="e">
        <f>SUMIFS('[20]WorkDone DATA'!$L:$L,'[20]WorkDone DATA'!$N:$N,BOQ!BU$6,'[20]WorkDone DATA'!$G:$G,BOQ!$B134)*$G134</f>
        <v>#VALUE!</v>
      </c>
      <c r="BV134" s="53" t="e">
        <f>SUMIFS('[20]WorkDone DATA'!$L:$L,'[20]WorkDone DATA'!$N:$N,BOQ!BV$6,'[20]WorkDone DATA'!$G:$G,BOQ!$B134)*$G134</f>
        <v>#VALUE!</v>
      </c>
      <c r="BW134" s="53" t="e">
        <f>SUMIFS('[20]WorkDone DATA'!$L:$L,'[20]WorkDone DATA'!$N:$N,BOQ!BW$6,'[20]WorkDone DATA'!$G:$G,BOQ!$B134)*$G134</f>
        <v>#VALUE!</v>
      </c>
      <c r="BX134" s="53" t="e">
        <f>SUMIFS('[20]WorkDone DATA'!$L:$L,'[20]WorkDone DATA'!$N:$N,BOQ!BX$6,'[20]WorkDone DATA'!$G:$G,BOQ!$B134)*$G134</f>
        <v>#VALUE!</v>
      </c>
    </row>
    <row r="135" spans="1:76" ht="15.6" x14ac:dyDescent="0.35">
      <c r="A135" s="1" t="str">
        <f>C134</f>
        <v xml:space="preserve">150mm2 x 1core (EXX01RCV) 6.35 kV/11kV 
</v>
      </c>
      <c r="B135" s="42">
        <v>2.0630000000000002</v>
      </c>
      <c r="C135" s="57" t="s">
        <v>11</v>
      </c>
      <c r="D135" s="58" t="s">
        <v>12</v>
      </c>
      <c r="E135" s="77" t="s">
        <v>13</v>
      </c>
      <c r="F135" s="45">
        <v>6910</v>
      </c>
      <c r="G135" s="52">
        <v>510.09</v>
      </c>
      <c r="H135" s="53">
        <f t="shared" si="8"/>
        <v>3524721.9</v>
      </c>
      <c r="K135" s="214" t="e">
        <f t="shared" si="15"/>
        <v>#VALUE!</v>
      </c>
      <c r="L135" s="220" t="e">
        <f t="shared" si="9"/>
        <v>#VALUE!</v>
      </c>
      <c r="M135" s="221" t="e">
        <f t="shared" si="10"/>
        <v>#VALUE!</v>
      </c>
      <c r="N135" s="213"/>
      <c r="O135" s="214" t="e">
        <f t="shared" si="11"/>
        <v>#VALUE!</v>
      </c>
      <c r="P135" s="215" t="e">
        <f t="shared" si="12"/>
        <v>#VALUE!</v>
      </c>
      <c r="Q135" s="218"/>
      <c r="R135" s="217" t="e">
        <f>SUMIFS('[20]WorkDone DATA'!$L:$L,'[20]WorkDone DATA'!$N:$N,BOQ!S$6,'[20]WorkDone DATA'!$G:$G,BOQ!$B135)</f>
        <v>#VALUE!</v>
      </c>
      <c r="S135" s="53" t="e">
        <f t="shared" si="13"/>
        <v>#VALUE!</v>
      </c>
      <c r="T135" s="217" t="e">
        <f>SUMIFS('[20]WorkDone DATA'!$L:$L,'[20]WorkDone DATA'!$N:$N,BOQ!U$6,'[20]WorkDone DATA'!$G:$G,BOQ!$B135)</f>
        <v>#VALUE!</v>
      </c>
      <c r="U135" s="53" t="e">
        <f t="shared" si="14"/>
        <v>#VALUE!</v>
      </c>
      <c r="V135" s="217"/>
      <c r="W135" s="53" t="e">
        <f>SUMIFS('[20]WorkDone DATA'!$L:$L,'[20]WorkDone DATA'!$N:$N,BOQ!W$6,'[20]WorkDone DATA'!$G:$G,BOQ!$B135)*$G135</f>
        <v>#VALUE!</v>
      </c>
      <c r="X135" s="217"/>
      <c r="Y135" s="53" t="e">
        <f>SUMIFS('[20]WorkDone DATA'!$L:$L,'[20]WorkDone DATA'!$N:$N,BOQ!Y$6,'[20]WorkDone DATA'!$G:$G,BOQ!$B135)*$G135</f>
        <v>#VALUE!</v>
      </c>
      <c r="Z135" s="217"/>
      <c r="AA135" s="53" t="e">
        <f>SUMIFS('[20]WorkDone DATA'!$L:$L,'[20]WorkDone DATA'!$N:$N,BOQ!AA$6,'[20]WorkDone DATA'!$G:$G,BOQ!$B135)*$G135</f>
        <v>#VALUE!</v>
      </c>
      <c r="AB135" s="53" t="e">
        <f>SUMIFS('[20]WorkDone DATA'!$L:$L,'[20]WorkDone DATA'!$N:$N,BOQ!AB$6,'[20]WorkDone DATA'!$G:$G,BOQ!$B135)*$G135</f>
        <v>#VALUE!</v>
      </c>
      <c r="AC135" s="53" t="e">
        <f>SUMIFS('[20]WorkDone DATA'!$L:$L,'[20]WorkDone DATA'!$N:$N,BOQ!AC$6,'[20]WorkDone DATA'!$G:$G,BOQ!$B135)*$G135</f>
        <v>#VALUE!</v>
      </c>
      <c r="AD135" s="53" t="e">
        <f>SUMIFS('[20]WorkDone DATA'!$L:$L,'[20]WorkDone DATA'!$N:$N,BOQ!AD$6,'[20]WorkDone DATA'!$G:$G,BOQ!$B135)*$G135</f>
        <v>#VALUE!</v>
      </c>
      <c r="AE135" s="53" t="e">
        <f>SUMIFS('[20]WorkDone DATA'!$L:$L,'[20]WorkDone DATA'!$N:$N,BOQ!AE$6,'[20]WorkDone DATA'!$G:$G,BOQ!$B135)*$G135</f>
        <v>#VALUE!</v>
      </c>
      <c r="AF135" s="53" t="e">
        <f>SUMIFS('[20]WorkDone DATA'!$L:$L,'[20]WorkDone DATA'!$N:$N,BOQ!AF$6,'[20]WorkDone DATA'!$G:$G,BOQ!$B135)*$G135</f>
        <v>#VALUE!</v>
      </c>
      <c r="AG135" s="53" t="e">
        <f>SUMIFS('[20]WorkDone DATA'!$L:$L,'[20]WorkDone DATA'!$N:$N,BOQ!AG$6,'[20]WorkDone DATA'!$G:$G,BOQ!$B135)*$G135</f>
        <v>#VALUE!</v>
      </c>
      <c r="AH135" s="53" t="e">
        <f>SUMIFS('[20]WorkDone DATA'!$L:$L,'[20]WorkDone DATA'!$N:$N,BOQ!AH$6,'[20]WorkDone DATA'!$G:$G,BOQ!$B135)*$G135</f>
        <v>#VALUE!</v>
      </c>
      <c r="AI135" s="53" t="e">
        <f>SUMIFS('[20]WorkDone DATA'!$L:$L,'[20]WorkDone DATA'!$N:$N,BOQ!AI$6,'[20]WorkDone DATA'!$G:$G,BOQ!$B135)*$G135</f>
        <v>#VALUE!</v>
      </c>
      <c r="AJ135" s="53" t="e">
        <f>SUMIFS('[20]WorkDone DATA'!$L:$L,'[20]WorkDone DATA'!$N:$N,BOQ!AJ$6,'[20]WorkDone DATA'!$G:$G,BOQ!$B135)*$G135</f>
        <v>#VALUE!</v>
      </c>
      <c r="AK135" s="53" t="e">
        <f>SUMIFS('[20]WorkDone DATA'!$L:$L,'[20]WorkDone DATA'!$N:$N,BOQ!AK$6,'[20]WorkDone DATA'!$G:$G,BOQ!$B135)*$G135</f>
        <v>#VALUE!</v>
      </c>
      <c r="AL135" s="53" t="e">
        <f>SUMIFS('[20]WorkDone DATA'!$L:$L,'[20]WorkDone DATA'!$N:$N,BOQ!AL$6,'[20]WorkDone DATA'!$G:$G,BOQ!$B135)*$G135</f>
        <v>#VALUE!</v>
      </c>
      <c r="AM135" s="53" t="e">
        <f>SUMIFS('[20]WorkDone DATA'!$L:$L,'[20]WorkDone DATA'!$N:$N,BOQ!AM$6,'[20]WorkDone DATA'!$G:$G,BOQ!$B135)*$G135</f>
        <v>#VALUE!</v>
      </c>
      <c r="AN135" s="53" t="e">
        <f>SUMIFS('[20]WorkDone DATA'!$L:$L,'[20]WorkDone DATA'!$N:$N,BOQ!AN$6,'[20]WorkDone DATA'!$G:$G,BOQ!$B135)*$G135</f>
        <v>#VALUE!</v>
      </c>
      <c r="AO135" s="53" t="e">
        <f>SUMIFS('[20]WorkDone DATA'!$L:$L,'[20]WorkDone DATA'!$N:$N,BOQ!AO$6,'[20]WorkDone DATA'!$G:$G,BOQ!$B135)*$G135</f>
        <v>#VALUE!</v>
      </c>
      <c r="AP135" s="53" t="e">
        <f>SUMIFS('[20]WorkDone DATA'!$L:$L,'[20]WorkDone DATA'!$N:$N,BOQ!AP$6,'[20]WorkDone DATA'!$G:$G,BOQ!$B135)*$G135</f>
        <v>#VALUE!</v>
      </c>
      <c r="AQ135" s="53" t="e">
        <f>SUMIFS('[20]WorkDone DATA'!$L:$L,'[20]WorkDone DATA'!$N:$N,BOQ!AQ$6,'[20]WorkDone DATA'!$G:$G,BOQ!$B135)*$G135</f>
        <v>#VALUE!</v>
      </c>
      <c r="AR135" s="53" t="e">
        <f>SUMIFS('[20]WorkDone DATA'!$L:$L,'[20]WorkDone DATA'!$N:$N,BOQ!AR$6,'[20]WorkDone DATA'!$G:$G,BOQ!$B135)*$G135</f>
        <v>#VALUE!</v>
      </c>
      <c r="AS135" s="53" t="e">
        <f>SUMIFS('[20]WorkDone DATA'!$L:$L,'[20]WorkDone DATA'!$N:$N,BOQ!AS$6,'[20]WorkDone DATA'!$G:$G,BOQ!$B135)*$G135</f>
        <v>#VALUE!</v>
      </c>
      <c r="AT135" s="53" t="e">
        <f>SUMIFS('[20]WorkDone DATA'!$L:$L,'[20]WorkDone DATA'!$N:$N,BOQ!AT$6,'[20]WorkDone DATA'!$G:$G,BOQ!$B135)*$G135</f>
        <v>#VALUE!</v>
      </c>
      <c r="AU135" s="53" t="e">
        <f>SUMIFS('[20]WorkDone DATA'!$L:$L,'[20]WorkDone DATA'!$N:$N,BOQ!AU$6,'[20]WorkDone DATA'!$G:$G,BOQ!$B135)*$G135</f>
        <v>#VALUE!</v>
      </c>
      <c r="AV135" s="53" t="e">
        <f>SUMIFS('[20]WorkDone DATA'!$L:$L,'[20]WorkDone DATA'!$N:$N,BOQ!AV$6,'[20]WorkDone DATA'!$G:$G,BOQ!$B135)*$G135</f>
        <v>#VALUE!</v>
      </c>
      <c r="AW135" s="53" t="e">
        <f>SUMIFS('[20]WorkDone DATA'!$L:$L,'[20]WorkDone DATA'!$N:$N,BOQ!AW$6,'[20]WorkDone DATA'!$G:$G,BOQ!$B135)*$G135</f>
        <v>#VALUE!</v>
      </c>
      <c r="AX135" s="53" t="e">
        <f>SUMIFS('[20]WorkDone DATA'!$L:$L,'[20]WorkDone DATA'!$N:$N,BOQ!AX$6,'[20]WorkDone DATA'!$G:$G,BOQ!$B135)*$G135</f>
        <v>#VALUE!</v>
      </c>
      <c r="AY135" s="53" t="e">
        <f>SUMIFS('[20]WorkDone DATA'!$L:$L,'[20]WorkDone DATA'!$N:$N,BOQ!AY$6,'[20]WorkDone DATA'!$G:$G,BOQ!$B135)*$G135</f>
        <v>#VALUE!</v>
      </c>
      <c r="AZ135" s="53" t="e">
        <f>SUMIFS('[20]WorkDone DATA'!$L:$L,'[20]WorkDone DATA'!$N:$N,BOQ!AZ$6,'[20]WorkDone DATA'!$G:$G,BOQ!$B135)*$G135</f>
        <v>#VALUE!</v>
      </c>
      <c r="BA135" s="53" t="e">
        <f>SUMIFS('[20]WorkDone DATA'!$L:$L,'[20]WorkDone DATA'!$N:$N,BOQ!BA$6,'[20]WorkDone DATA'!$G:$G,BOQ!$B135)*$G135</f>
        <v>#VALUE!</v>
      </c>
      <c r="BB135" s="53" t="e">
        <f>SUMIFS('[20]WorkDone DATA'!$L:$L,'[20]WorkDone DATA'!$N:$N,BOQ!BB$6,'[20]WorkDone DATA'!$G:$G,BOQ!$B135)*$G135</f>
        <v>#VALUE!</v>
      </c>
      <c r="BC135" s="53" t="e">
        <f>SUMIFS('[20]WorkDone DATA'!$L:$L,'[20]WorkDone DATA'!$N:$N,BOQ!BC$6,'[20]WorkDone DATA'!$G:$G,BOQ!$B135)*$G135</f>
        <v>#VALUE!</v>
      </c>
      <c r="BD135" s="53" t="e">
        <f>SUMIFS('[20]WorkDone DATA'!$L:$L,'[20]WorkDone DATA'!$N:$N,BOQ!BD$6,'[20]WorkDone DATA'!$G:$G,BOQ!$B135)*$G135</f>
        <v>#VALUE!</v>
      </c>
      <c r="BE135" s="53" t="e">
        <f>SUMIFS('[20]WorkDone DATA'!$L:$L,'[20]WorkDone DATA'!$N:$N,BOQ!BE$6,'[20]WorkDone DATA'!$G:$G,BOQ!$B135)*$G135</f>
        <v>#VALUE!</v>
      </c>
      <c r="BF135" s="53" t="e">
        <f>SUMIFS('[20]WorkDone DATA'!$L:$L,'[20]WorkDone DATA'!$N:$N,BOQ!BF$6,'[20]WorkDone DATA'!$G:$G,BOQ!$B135)*$G135</f>
        <v>#VALUE!</v>
      </c>
      <c r="BG135" s="53" t="e">
        <f>SUMIFS('[20]WorkDone DATA'!$L:$L,'[20]WorkDone DATA'!$N:$N,BOQ!BG$6,'[20]WorkDone DATA'!$G:$G,BOQ!$B135)*$G135</f>
        <v>#VALUE!</v>
      </c>
      <c r="BH135" s="53" t="e">
        <f>SUMIFS('[20]WorkDone DATA'!$L:$L,'[20]WorkDone DATA'!$N:$N,BOQ!BH$6,'[20]WorkDone DATA'!$G:$G,BOQ!$B135)*$G135</f>
        <v>#VALUE!</v>
      </c>
      <c r="BI135" s="53" t="e">
        <f>SUMIFS('[20]WorkDone DATA'!$L:$L,'[20]WorkDone DATA'!$N:$N,BOQ!BI$6,'[20]WorkDone DATA'!$G:$G,BOQ!$B135)*$G135</f>
        <v>#VALUE!</v>
      </c>
      <c r="BJ135" s="53" t="e">
        <f>SUMIFS('[20]WorkDone DATA'!$L:$L,'[20]WorkDone DATA'!$N:$N,BOQ!BJ$6,'[20]WorkDone DATA'!$G:$G,BOQ!$B135)*$G135</f>
        <v>#VALUE!</v>
      </c>
      <c r="BK135" s="53" t="e">
        <f>SUMIFS('[20]WorkDone DATA'!$L:$L,'[20]WorkDone DATA'!$N:$N,BOQ!BK$6,'[20]WorkDone DATA'!$G:$G,BOQ!$B135)*$G135</f>
        <v>#VALUE!</v>
      </c>
      <c r="BL135" s="53" t="e">
        <f>SUMIFS('[20]WorkDone DATA'!$L:$L,'[20]WorkDone DATA'!$N:$N,BOQ!BL$6,'[20]WorkDone DATA'!$G:$G,BOQ!$B135)*$G135</f>
        <v>#VALUE!</v>
      </c>
      <c r="BM135" s="53" t="e">
        <f>SUMIFS('[20]WorkDone DATA'!$L:$L,'[20]WorkDone DATA'!$N:$N,BOQ!BM$6,'[20]WorkDone DATA'!$G:$G,BOQ!$B135)*$G135</f>
        <v>#VALUE!</v>
      </c>
      <c r="BN135" s="53" t="e">
        <f>SUMIFS('[20]WorkDone DATA'!$L:$L,'[20]WorkDone DATA'!$N:$N,BOQ!BN$6,'[20]WorkDone DATA'!$G:$G,BOQ!$B135)*$G135</f>
        <v>#VALUE!</v>
      </c>
      <c r="BO135" s="53" t="e">
        <f>SUMIFS('[20]WorkDone DATA'!$L:$L,'[20]WorkDone DATA'!$N:$N,BOQ!BO$6,'[20]WorkDone DATA'!$G:$G,BOQ!$B135)*$G135</f>
        <v>#VALUE!</v>
      </c>
      <c r="BP135" s="53" t="e">
        <f>SUMIFS('[20]WorkDone DATA'!$L:$L,'[20]WorkDone DATA'!$N:$N,BOQ!BP$6,'[20]WorkDone DATA'!$G:$G,BOQ!$B135)*$G135</f>
        <v>#VALUE!</v>
      </c>
      <c r="BQ135" s="53" t="e">
        <f>SUMIFS('[20]WorkDone DATA'!$L:$L,'[20]WorkDone DATA'!$N:$N,BOQ!BQ$6,'[20]WorkDone DATA'!$G:$G,BOQ!$B135)*$G135</f>
        <v>#VALUE!</v>
      </c>
      <c r="BR135" s="53" t="e">
        <f>SUMIFS('[20]WorkDone DATA'!$L:$L,'[20]WorkDone DATA'!$N:$N,BOQ!BR$6,'[20]WorkDone DATA'!$G:$G,BOQ!$B135)*$G135</f>
        <v>#VALUE!</v>
      </c>
      <c r="BS135" s="53" t="e">
        <f>SUMIFS('[20]WorkDone DATA'!$L:$L,'[20]WorkDone DATA'!$N:$N,BOQ!BS$6,'[20]WorkDone DATA'!$G:$G,BOQ!$B135)*$G135</f>
        <v>#VALUE!</v>
      </c>
      <c r="BT135" s="53" t="e">
        <f>SUMIFS('[20]WorkDone DATA'!$L:$L,'[20]WorkDone DATA'!$N:$N,BOQ!BT$6,'[20]WorkDone DATA'!$G:$G,BOQ!$B135)*$G135</f>
        <v>#VALUE!</v>
      </c>
      <c r="BU135" s="53" t="e">
        <f>SUMIFS('[20]WorkDone DATA'!$L:$L,'[20]WorkDone DATA'!$N:$N,BOQ!BU$6,'[20]WorkDone DATA'!$G:$G,BOQ!$B135)*$G135</f>
        <v>#VALUE!</v>
      </c>
      <c r="BV135" s="53" t="e">
        <f>SUMIFS('[20]WorkDone DATA'!$L:$L,'[20]WorkDone DATA'!$N:$N,BOQ!BV$6,'[20]WorkDone DATA'!$G:$G,BOQ!$B135)*$G135</f>
        <v>#VALUE!</v>
      </c>
      <c r="BW135" s="53" t="e">
        <f>SUMIFS('[20]WorkDone DATA'!$L:$L,'[20]WorkDone DATA'!$N:$N,BOQ!BW$6,'[20]WorkDone DATA'!$G:$G,BOQ!$B135)*$G135</f>
        <v>#VALUE!</v>
      </c>
      <c r="BX135" s="53" t="e">
        <f>SUMIFS('[20]WorkDone DATA'!$L:$L,'[20]WorkDone DATA'!$N:$N,BOQ!BX$6,'[20]WorkDone DATA'!$G:$G,BOQ!$B135)*$G135</f>
        <v>#VALUE!</v>
      </c>
    </row>
    <row r="136" spans="1:76" ht="15.6" x14ac:dyDescent="0.35">
      <c r="A136" s="1" t="str">
        <f>C134</f>
        <v xml:space="preserve">150mm2 x 1core (EXX01RCV) 6.35 kV/11kV 
</v>
      </c>
      <c r="B136" s="42">
        <v>2.0640000000000001</v>
      </c>
      <c r="C136" s="57" t="s">
        <v>45</v>
      </c>
      <c r="D136" s="58" t="s">
        <v>46</v>
      </c>
      <c r="E136" s="77" t="s">
        <v>13</v>
      </c>
      <c r="F136" s="45">
        <v>6910</v>
      </c>
      <c r="G136" s="52">
        <v>76.72</v>
      </c>
      <c r="H136" s="53">
        <f t="shared" si="8"/>
        <v>530135.19999999995</v>
      </c>
      <c r="K136" s="214" t="e">
        <f t="shared" si="15"/>
        <v>#VALUE!</v>
      </c>
      <c r="L136" s="220" t="e">
        <f t="shared" si="9"/>
        <v>#VALUE!</v>
      </c>
      <c r="M136" s="221" t="e">
        <f t="shared" si="10"/>
        <v>#VALUE!</v>
      </c>
      <c r="N136" s="219"/>
      <c r="O136" s="214" t="e">
        <f t="shared" si="11"/>
        <v>#VALUE!</v>
      </c>
      <c r="P136" s="215" t="e">
        <f t="shared" si="12"/>
        <v>#VALUE!</v>
      </c>
      <c r="Q136" s="218"/>
      <c r="R136" s="217" t="e">
        <f>SUMIFS('[20]WorkDone DATA'!$L:$L,'[20]WorkDone DATA'!$N:$N,BOQ!S$6,'[20]WorkDone DATA'!$G:$G,BOQ!$B136)</f>
        <v>#VALUE!</v>
      </c>
      <c r="S136" s="53" t="e">
        <f t="shared" si="13"/>
        <v>#VALUE!</v>
      </c>
      <c r="T136" s="217" t="e">
        <f>SUMIFS('[20]WorkDone DATA'!$L:$L,'[20]WorkDone DATA'!$N:$N,BOQ!U$6,'[20]WorkDone DATA'!$G:$G,BOQ!$B136)</f>
        <v>#VALUE!</v>
      </c>
      <c r="U136" s="53" t="e">
        <f t="shared" si="14"/>
        <v>#VALUE!</v>
      </c>
      <c r="V136" s="217"/>
      <c r="W136" s="53" t="e">
        <f>SUMIFS('[20]WorkDone DATA'!$L:$L,'[20]WorkDone DATA'!$N:$N,BOQ!W$6,'[20]WorkDone DATA'!$G:$G,BOQ!$B136)*$G136</f>
        <v>#VALUE!</v>
      </c>
      <c r="X136" s="217"/>
      <c r="Y136" s="53" t="e">
        <f>SUMIFS('[20]WorkDone DATA'!$L:$L,'[20]WorkDone DATA'!$N:$N,BOQ!Y$6,'[20]WorkDone DATA'!$G:$G,BOQ!$B136)*$G136</f>
        <v>#VALUE!</v>
      </c>
      <c r="Z136" s="217"/>
      <c r="AA136" s="53" t="e">
        <f>SUMIFS('[20]WorkDone DATA'!$L:$L,'[20]WorkDone DATA'!$N:$N,BOQ!AA$6,'[20]WorkDone DATA'!$G:$G,BOQ!$B136)*$G136</f>
        <v>#VALUE!</v>
      </c>
      <c r="AB136" s="53" t="e">
        <f>SUMIFS('[20]WorkDone DATA'!$L:$L,'[20]WorkDone DATA'!$N:$N,BOQ!AB$6,'[20]WorkDone DATA'!$G:$G,BOQ!$B136)*$G136</f>
        <v>#VALUE!</v>
      </c>
      <c r="AC136" s="53" t="e">
        <f>SUMIFS('[20]WorkDone DATA'!$L:$L,'[20]WorkDone DATA'!$N:$N,BOQ!AC$6,'[20]WorkDone DATA'!$G:$G,BOQ!$B136)*$G136</f>
        <v>#VALUE!</v>
      </c>
      <c r="AD136" s="53" t="e">
        <f>SUMIFS('[20]WorkDone DATA'!$L:$L,'[20]WorkDone DATA'!$N:$N,BOQ!AD$6,'[20]WorkDone DATA'!$G:$G,BOQ!$B136)*$G136</f>
        <v>#VALUE!</v>
      </c>
      <c r="AE136" s="53" t="e">
        <f>SUMIFS('[20]WorkDone DATA'!$L:$L,'[20]WorkDone DATA'!$N:$N,BOQ!AE$6,'[20]WorkDone DATA'!$G:$G,BOQ!$B136)*$G136</f>
        <v>#VALUE!</v>
      </c>
      <c r="AF136" s="53" t="e">
        <f>SUMIFS('[20]WorkDone DATA'!$L:$L,'[20]WorkDone DATA'!$N:$N,BOQ!AF$6,'[20]WorkDone DATA'!$G:$G,BOQ!$B136)*$G136</f>
        <v>#VALUE!</v>
      </c>
      <c r="AG136" s="53" t="e">
        <f>SUMIFS('[20]WorkDone DATA'!$L:$L,'[20]WorkDone DATA'!$N:$N,BOQ!AG$6,'[20]WorkDone DATA'!$G:$G,BOQ!$B136)*$G136</f>
        <v>#VALUE!</v>
      </c>
      <c r="AH136" s="53" t="e">
        <f>SUMIFS('[20]WorkDone DATA'!$L:$L,'[20]WorkDone DATA'!$N:$N,BOQ!AH$6,'[20]WorkDone DATA'!$G:$G,BOQ!$B136)*$G136</f>
        <v>#VALUE!</v>
      </c>
      <c r="AI136" s="53" t="e">
        <f>SUMIFS('[20]WorkDone DATA'!$L:$L,'[20]WorkDone DATA'!$N:$N,BOQ!AI$6,'[20]WorkDone DATA'!$G:$G,BOQ!$B136)*$G136</f>
        <v>#VALUE!</v>
      </c>
      <c r="AJ136" s="53" t="e">
        <f>SUMIFS('[20]WorkDone DATA'!$L:$L,'[20]WorkDone DATA'!$N:$N,BOQ!AJ$6,'[20]WorkDone DATA'!$G:$G,BOQ!$B136)*$G136</f>
        <v>#VALUE!</v>
      </c>
      <c r="AK136" s="53" t="e">
        <f>SUMIFS('[20]WorkDone DATA'!$L:$L,'[20]WorkDone DATA'!$N:$N,BOQ!AK$6,'[20]WorkDone DATA'!$G:$G,BOQ!$B136)*$G136</f>
        <v>#VALUE!</v>
      </c>
      <c r="AL136" s="53" t="e">
        <f>SUMIFS('[20]WorkDone DATA'!$L:$L,'[20]WorkDone DATA'!$N:$N,BOQ!AL$6,'[20]WorkDone DATA'!$G:$G,BOQ!$B136)*$G136</f>
        <v>#VALUE!</v>
      </c>
      <c r="AM136" s="53" t="e">
        <f>SUMIFS('[20]WorkDone DATA'!$L:$L,'[20]WorkDone DATA'!$N:$N,BOQ!AM$6,'[20]WorkDone DATA'!$G:$G,BOQ!$B136)*$G136</f>
        <v>#VALUE!</v>
      </c>
      <c r="AN136" s="53" t="e">
        <f>SUMIFS('[20]WorkDone DATA'!$L:$L,'[20]WorkDone DATA'!$N:$N,BOQ!AN$6,'[20]WorkDone DATA'!$G:$G,BOQ!$B136)*$G136</f>
        <v>#VALUE!</v>
      </c>
      <c r="AO136" s="53" t="e">
        <f>SUMIFS('[20]WorkDone DATA'!$L:$L,'[20]WorkDone DATA'!$N:$N,BOQ!AO$6,'[20]WorkDone DATA'!$G:$G,BOQ!$B136)*$G136</f>
        <v>#VALUE!</v>
      </c>
      <c r="AP136" s="53" t="e">
        <f>SUMIFS('[20]WorkDone DATA'!$L:$L,'[20]WorkDone DATA'!$N:$N,BOQ!AP$6,'[20]WorkDone DATA'!$G:$G,BOQ!$B136)*$G136</f>
        <v>#VALUE!</v>
      </c>
      <c r="AQ136" s="53" t="e">
        <f>SUMIFS('[20]WorkDone DATA'!$L:$L,'[20]WorkDone DATA'!$N:$N,BOQ!AQ$6,'[20]WorkDone DATA'!$G:$G,BOQ!$B136)*$G136</f>
        <v>#VALUE!</v>
      </c>
      <c r="AR136" s="53" t="e">
        <f>SUMIFS('[20]WorkDone DATA'!$L:$L,'[20]WorkDone DATA'!$N:$N,BOQ!AR$6,'[20]WorkDone DATA'!$G:$G,BOQ!$B136)*$G136</f>
        <v>#VALUE!</v>
      </c>
      <c r="AS136" s="53" t="e">
        <f>SUMIFS('[20]WorkDone DATA'!$L:$L,'[20]WorkDone DATA'!$N:$N,BOQ!AS$6,'[20]WorkDone DATA'!$G:$G,BOQ!$B136)*$G136</f>
        <v>#VALUE!</v>
      </c>
      <c r="AT136" s="53" t="e">
        <f>SUMIFS('[20]WorkDone DATA'!$L:$L,'[20]WorkDone DATA'!$N:$N,BOQ!AT$6,'[20]WorkDone DATA'!$G:$G,BOQ!$B136)*$G136</f>
        <v>#VALUE!</v>
      </c>
      <c r="AU136" s="53" t="e">
        <f>SUMIFS('[20]WorkDone DATA'!$L:$L,'[20]WorkDone DATA'!$N:$N,BOQ!AU$6,'[20]WorkDone DATA'!$G:$G,BOQ!$B136)*$G136</f>
        <v>#VALUE!</v>
      </c>
      <c r="AV136" s="53" t="e">
        <f>SUMIFS('[20]WorkDone DATA'!$L:$L,'[20]WorkDone DATA'!$N:$N,BOQ!AV$6,'[20]WorkDone DATA'!$G:$G,BOQ!$B136)*$G136</f>
        <v>#VALUE!</v>
      </c>
      <c r="AW136" s="53" t="e">
        <f>SUMIFS('[20]WorkDone DATA'!$L:$L,'[20]WorkDone DATA'!$N:$N,BOQ!AW$6,'[20]WorkDone DATA'!$G:$G,BOQ!$B136)*$G136</f>
        <v>#VALUE!</v>
      </c>
      <c r="AX136" s="53" t="e">
        <f>SUMIFS('[20]WorkDone DATA'!$L:$L,'[20]WorkDone DATA'!$N:$N,BOQ!AX$6,'[20]WorkDone DATA'!$G:$G,BOQ!$B136)*$G136</f>
        <v>#VALUE!</v>
      </c>
      <c r="AY136" s="53" t="e">
        <f>SUMIFS('[20]WorkDone DATA'!$L:$L,'[20]WorkDone DATA'!$N:$N,BOQ!AY$6,'[20]WorkDone DATA'!$G:$G,BOQ!$B136)*$G136</f>
        <v>#VALUE!</v>
      </c>
      <c r="AZ136" s="53" t="e">
        <f>SUMIFS('[20]WorkDone DATA'!$L:$L,'[20]WorkDone DATA'!$N:$N,BOQ!AZ$6,'[20]WorkDone DATA'!$G:$G,BOQ!$B136)*$G136</f>
        <v>#VALUE!</v>
      </c>
      <c r="BA136" s="53" t="e">
        <f>SUMIFS('[20]WorkDone DATA'!$L:$L,'[20]WorkDone DATA'!$N:$N,BOQ!BA$6,'[20]WorkDone DATA'!$G:$G,BOQ!$B136)*$G136</f>
        <v>#VALUE!</v>
      </c>
      <c r="BB136" s="53" t="e">
        <f>SUMIFS('[20]WorkDone DATA'!$L:$L,'[20]WorkDone DATA'!$N:$N,BOQ!BB$6,'[20]WorkDone DATA'!$G:$G,BOQ!$B136)*$G136</f>
        <v>#VALUE!</v>
      </c>
      <c r="BC136" s="53" t="e">
        <f>SUMIFS('[20]WorkDone DATA'!$L:$L,'[20]WorkDone DATA'!$N:$N,BOQ!BC$6,'[20]WorkDone DATA'!$G:$G,BOQ!$B136)*$G136</f>
        <v>#VALUE!</v>
      </c>
      <c r="BD136" s="53" t="e">
        <f>SUMIFS('[20]WorkDone DATA'!$L:$L,'[20]WorkDone DATA'!$N:$N,BOQ!BD$6,'[20]WorkDone DATA'!$G:$G,BOQ!$B136)*$G136</f>
        <v>#VALUE!</v>
      </c>
      <c r="BE136" s="53" t="e">
        <f>SUMIFS('[20]WorkDone DATA'!$L:$L,'[20]WorkDone DATA'!$N:$N,BOQ!BE$6,'[20]WorkDone DATA'!$G:$G,BOQ!$B136)*$G136</f>
        <v>#VALUE!</v>
      </c>
      <c r="BF136" s="53" t="e">
        <f>SUMIFS('[20]WorkDone DATA'!$L:$L,'[20]WorkDone DATA'!$N:$N,BOQ!BF$6,'[20]WorkDone DATA'!$G:$G,BOQ!$B136)*$G136</f>
        <v>#VALUE!</v>
      </c>
      <c r="BG136" s="53" t="e">
        <f>SUMIFS('[20]WorkDone DATA'!$L:$L,'[20]WorkDone DATA'!$N:$N,BOQ!BG$6,'[20]WorkDone DATA'!$G:$G,BOQ!$B136)*$G136</f>
        <v>#VALUE!</v>
      </c>
      <c r="BH136" s="53" t="e">
        <f>SUMIFS('[20]WorkDone DATA'!$L:$L,'[20]WorkDone DATA'!$N:$N,BOQ!BH$6,'[20]WorkDone DATA'!$G:$G,BOQ!$B136)*$G136</f>
        <v>#VALUE!</v>
      </c>
      <c r="BI136" s="53" t="e">
        <f>SUMIFS('[20]WorkDone DATA'!$L:$L,'[20]WorkDone DATA'!$N:$N,BOQ!BI$6,'[20]WorkDone DATA'!$G:$G,BOQ!$B136)*$G136</f>
        <v>#VALUE!</v>
      </c>
      <c r="BJ136" s="53" t="e">
        <f>SUMIFS('[20]WorkDone DATA'!$L:$L,'[20]WorkDone DATA'!$N:$N,BOQ!BJ$6,'[20]WorkDone DATA'!$G:$G,BOQ!$B136)*$G136</f>
        <v>#VALUE!</v>
      </c>
      <c r="BK136" s="53" t="e">
        <f>SUMIFS('[20]WorkDone DATA'!$L:$L,'[20]WorkDone DATA'!$N:$N,BOQ!BK$6,'[20]WorkDone DATA'!$G:$G,BOQ!$B136)*$G136</f>
        <v>#VALUE!</v>
      </c>
      <c r="BL136" s="53" t="e">
        <f>SUMIFS('[20]WorkDone DATA'!$L:$L,'[20]WorkDone DATA'!$N:$N,BOQ!BL$6,'[20]WorkDone DATA'!$G:$G,BOQ!$B136)*$G136</f>
        <v>#VALUE!</v>
      </c>
      <c r="BM136" s="53" t="e">
        <f>SUMIFS('[20]WorkDone DATA'!$L:$L,'[20]WorkDone DATA'!$N:$N,BOQ!BM$6,'[20]WorkDone DATA'!$G:$G,BOQ!$B136)*$G136</f>
        <v>#VALUE!</v>
      </c>
      <c r="BN136" s="53" t="e">
        <f>SUMIFS('[20]WorkDone DATA'!$L:$L,'[20]WorkDone DATA'!$N:$N,BOQ!BN$6,'[20]WorkDone DATA'!$G:$G,BOQ!$B136)*$G136</f>
        <v>#VALUE!</v>
      </c>
      <c r="BO136" s="53" t="e">
        <f>SUMIFS('[20]WorkDone DATA'!$L:$L,'[20]WorkDone DATA'!$N:$N,BOQ!BO$6,'[20]WorkDone DATA'!$G:$G,BOQ!$B136)*$G136</f>
        <v>#VALUE!</v>
      </c>
      <c r="BP136" s="53" t="e">
        <f>SUMIFS('[20]WorkDone DATA'!$L:$L,'[20]WorkDone DATA'!$N:$N,BOQ!BP$6,'[20]WorkDone DATA'!$G:$G,BOQ!$B136)*$G136</f>
        <v>#VALUE!</v>
      </c>
      <c r="BQ136" s="53" t="e">
        <f>SUMIFS('[20]WorkDone DATA'!$L:$L,'[20]WorkDone DATA'!$N:$N,BOQ!BQ$6,'[20]WorkDone DATA'!$G:$G,BOQ!$B136)*$G136</f>
        <v>#VALUE!</v>
      </c>
      <c r="BR136" s="53" t="e">
        <f>SUMIFS('[20]WorkDone DATA'!$L:$L,'[20]WorkDone DATA'!$N:$N,BOQ!BR$6,'[20]WorkDone DATA'!$G:$G,BOQ!$B136)*$G136</f>
        <v>#VALUE!</v>
      </c>
      <c r="BS136" s="53" t="e">
        <f>SUMIFS('[20]WorkDone DATA'!$L:$L,'[20]WorkDone DATA'!$N:$N,BOQ!BS$6,'[20]WorkDone DATA'!$G:$G,BOQ!$B136)*$G136</f>
        <v>#VALUE!</v>
      </c>
      <c r="BT136" s="53" t="e">
        <f>SUMIFS('[20]WorkDone DATA'!$L:$L,'[20]WorkDone DATA'!$N:$N,BOQ!BT$6,'[20]WorkDone DATA'!$G:$G,BOQ!$B136)*$G136</f>
        <v>#VALUE!</v>
      </c>
      <c r="BU136" s="53" t="e">
        <f>SUMIFS('[20]WorkDone DATA'!$L:$L,'[20]WorkDone DATA'!$N:$N,BOQ!BU$6,'[20]WorkDone DATA'!$G:$G,BOQ!$B136)*$G136</f>
        <v>#VALUE!</v>
      </c>
      <c r="BV136" s="53" t="e">
        <f>SUMIFS('[20]WorkDone DATA'!$L:$L,'[20]WorkDone DATA'!$N:$N,BOQ!BV$6,'[20]WorkDone DATA'!$G:$G,BOQ!$B136)*$G136</f>
        <v>#VALUE!</v>
      </c>
      <c r="BW136" s="53" t="e">
        <f>SUMIFS('[20]WorkDone DATA'!$L:$L,'[20]WorkDone DATA'!$N:$N,BOQ!BW$6,'[20]WorkDone DATA'!$G:$G,BOQ!$B136)*$G136</f>
        <v>#VALUE!</v>
      </c>
      <c r="BX136" s="53" t="e">
        <f>SUMIFS('[20]WorkDone DATA'!$L:$L,'[20]WorkDone DATA'!$N:$N,BOQ!BX$6,'[20]WorkDone DATA'!$G:$G,BOQ!$B136)*$G136</f>
        <v>#VALUE!</v>
      </c>
    </row>
    <row r="137" spans="1:76" ht="15.6" x14ac:dyDescent="0.35">
      <c r="A137" s="1"/>
      <c r="B137" s="42"/>
      <c r="C137" s="79" t="s">
        <v>52</v>
      </c>
      <c r="D137" s="58"/>
      <c r="E137" s="77"/>
      <c r="F137" s="45"/>
      <c r="G137" s="52"/>
      <c r="H137" s="53">
        <f t="shared" si="8"/>
        <v>0</v>
      </c>
      <c r="K137" s="214"/>
      <c r="L137" s="220" t="e">
        <f t="shared" si="9"/>
        <v>#VALUE!</v>
      </c>
      <c r="M137" s="221" t="e">
        <f t="shared" si="10"/>
        <v>#VALUE!</v>
      </c>
      <c r="N137" s="213"/>
      <c r="O137" s="214">
        <f t="shared" si="11"/>
        <v>0</v>
      </c>
      <c r="P137" s="215" t="e">
        <f t="shared" si="12"/>
        <v>#VALUE!</v>
      </c>
      <c r="Q137" s="218"/>
      <c r="R137" s="217" t="e">
        <f>SUMIFS('[20]WorkDone DATA'!$L:$L,'[20]WorkDone DATA'!$N:$N,BOQ!S$6,'[20]WorkDone DATA'!$G:$G,BOQ!$B137)</f>
        <v>#VALUE!</v>
      </c>
      <c r="S137" s="53" t="e">
        <f t="shared" si="13"/>
        <v>#VALUE!</v>
      </c>
      <c r="T137" s="217" t="e">
        <f>SUMIFS('[20]WorkDone DATA'!$L:$L,'[20]WorkDone DATA'!$N:$N,BOQ!U$6,'[20]WorkDone DATA'!$G:$G,BOQ!$B137)</f>
        <v>#VALUE!</v>
      </c>
      <c r="U137" s="53" t="e">
        <f t="shared" si="14"/>
        <v>#VALUE!</v>
      </c>
      <c r="V137" s="217"/>
      <c r="W137" s="53" t="e">
        <f>SUMIFS('[20]WorkDone DATA'!$L:$L,'[20]WorkDone DATA'!$N:$N,BOQ!W$6,'[20]WorkDone DATA'!$G:$G,BOQ!$B137)*$G137</f>
        <v>#VALUE!</v>
      </c>
      <c r="X137" s="217"/>
      <c r="Y137" s="53" t="e">
        <f>SUMIFS('[20]WorkDone DATA'!$L:$L,'[20]WorkDone DATA'!$N:$N,BOQ!Y$6,'[20]WorkDone DATA'!$G:$G,BOQ!$B137)*$G137</f>
        <v>#VALUE!</v>
      </c>
      <c r="Z137" s="217"/>
      <c r="AA137" s="53" t="e">
        <f>SUMIFS('[20]WorkDone DATA'!$L:$L,'[20]WorkDone DATA'!$N:$N,BOQ!AA$6,'[20]WorkDone DATA'!$G:$G,BOQ!$B137)*$G137</f>
        <v>#VALUE!</v>
      </c>
      <c r="AB137" s="53" t="e">
        <f>SUMIFS('[20]WorkDone DATA'!$L:$L,'[20]WorkDone DATA'!$N:$N,BOQ!AB$6,'[20]WorkDone DATA'!$G:$G,BOQ!$B137)*$G137</f>
        <v>#VALUE!</v>
      </c>
      <c r="AC137" s="53" t="e">
        <f>SUMIFS('[20]WorkDone DATA'!$L:$L,'[20]WorkDone DATA'!$N:$N,BOQ!AC$6,'[20]WorkDone DATA'!$G:$G,BOQ!$B137)*$G137</f>
        <v>#VALUE!</v>
      </c>
      <c r="AD137" s="53" t="e">
        <f>SUMIFS('[20]WorkDone DATA'!$L:$L,'[20]WorkDone DATA'!$N:$N,BOQ!AD$6,'[20]WorkDone DATA'!$G:$G,BOQ!$B137)*$G137</f>
        <v>#VALUE!</v>
      </c>
      <c r="AE137" s="53" t="e">
        <f>SUMIFS('[20]WorkDone DATA'!$L:$L,'[20]WorkDone DATA'!$N:$N,BOQ!AE$6,'[20]WorkDone DATA'!$G:$G,BOQ!$B137)*$G137</f>
        <v>#VALUE!</v>
      </c>
      <c r="AF137" s="53" t="e">
        <f>SUMIFS('[20]WorkDone DATA'!$L:$L,'[20]WorkDone DATA'!$N:$N,BOQ!AF$6,'[20]WorkDone DATA'!$G:$G,BOQ!$B137)*$G137</f>
        <v>#VALUE!</v>
      </c>
      <c r="AG137" s="53" t="e">
        <f>SUMIFS('[20]WorkDone DATA'!$L:$L,'[20]WorkDone DATA'!$N:$N,BOQ!AG$6,'[20]WorkDone DATA'!$G:$G,BOQ!$B137)*$G137</f>
        <v>#VALUE!</v>
      </c>
      <c r="AH137" s="53" t="e">
        <f>SUMIFS('[20]WorkDone DATA'!$L:$L,'[20]WorkDone DATA'!$N:$N,BOQ!AH$6,'[20]WorkDone DATA'!$G:$G,BOQ!$B137)*$G137</f>
        <v>#VALUE!</v>
      </c>
      <c r="AI137" s="53" t="e">
        <f>SUMIFS('[20]WorkDone DATA'!$L:$L,'[20]WorkDone DATA'!$N:$N,BOQ!AI$6,'[20]WorkDone DATA'!$G:$G,BOQ!$B137)*$G137</f>
        <v>#VALUE!</v>
      </c>
      <c r="AJ137" s="53" t="e">
        <f>SUMIFS('[20]WorkDone DATA'!$L:$L,'[20]WorkDone DATA'!$N:$N,BOQ!AJ$6,'[20]WorkDone DATA'!$G:$G,BOQ!$B137)*$G137</f>
        <v>#VALUE!</v>
      </c>
      <c r="AK137" s="53" t="e">
        <f>SUMIFS('[20]WorkDone DATA'!$L:$L,'[20]WorkDone DATA'!$N:$N,BOQ!AK$6,'[20]WorkDone DATA'!$G:$G,BOQ!$B137)*$G137</f>
        <v>#VALUE!</v>
      </c>
      <c r="AL137" s="53" t="e">
        <f>SUMIFS('[20]WorkDone DATA'!$L:$L,'[20]WorkDone DATA'!$N:$N,BOQ!AL$6,'[20]WorkDone DATA'!$G:$G,BOQ!$B137)*$G137</f>
        <v>#VALUE!</v>
      </c>
      <c r="AM137" s="53" t="e">
        <f>SUMIFS('[20]WorkDone DATA'!$L:$L,'[20]WorkDone DATA'!$N:$N,BOQ!AM$6,'[20]WorkDone DATA'!$G:$G,BOQ!$B137)*$G137</f>
        <v>#VALUE!</v>
      </c>
      <c r="AN137" s="53" t="e">
        <f>SUMIFS('[20]WorkDone DATA'!$L:$L,'[20]WorkDone DATA'!$N:$N,BOQ!AN$6,'[20]WorkDone DATA'!$G:$G,BOQ!$B137)*$G137</f>
        <v>#VALUE!</v>
      </c>
      <c r="AO137" s="53" t="e">
        <f>SUMIFS('[20]WorkDone DATA'!$L:$L,'[20]WorkDone DATA'!$N:$N,BOQ!AO$6,'[20]WorkDone DATA'!$G:$G,BOQ!$B137)*$G137</f>
        <v>#VALUE!</v>
      </c>
      <c r="AP137" s="53" t="e">
        <f>SUMIFS('[20]WorkDone DATA'!$L:$L,'[20]WorkDone DATA'!$N:$N,BOQ!AP$6,'[20]WorkDone DATA'!$G:$G,BOQ!$B137)*$G137</f>
        <v>#VALUE!</v>
      </c>
      <c r="AQ137" s="53" t="e">
        <f>SUMIFS('[20]WorkDone DATA'!$L:$L,'[20]WorkDone DATA'!$N:$N,BOQ!AQ$6,'[20]WorkDone DATA'!$G:$G,BOQ!$B137)*$G137</f>
        <v>#VALUE!</v>
      </c>
      <c r="AR137" s="53" t="e">
        <f>SUMIFS('[20]WorkDone DATA'!$L:$L,'[20]WorkDone DATA'!$N:$N,BOQ!AR$6,'[20]WorkDone DATA'!$G:$G,BOQ!$B137)*$G137</f>
        <v>#VALUE!</v>
      </c>
      <c r="AS137" s="53" t="e">
        <f>SUMIFS('[20]WorkDone DATA'!$L:$L,'[20]WorkDone DATA'!$N:$N,BOQ!AS$6,'[20]WorkDone DATA'!$G:$G,BOQ!$B137)*$G137</f>
        <v>#VALUE!</v>
      </c>
      <c r="AT137" s="53" t="e">
        <f>SUMIFS('[20]WorkDone DATA'!$L:$L,'[20]WorkDone DATA'!$N:$N,BOQ!AT$6,'[20]WorkDone DATA'!$G:$G,BOQ!$B137)*$G137</f>
        <v>#VALUE!</v>
      </c>
      <c r="AU137" s="53" t="e">
        <f>SUMIFS('[20]WorkDone DATA'!$L:$L,'[20]WorkDone DATA'!$N:$N,BOQ!AU$6,'[20]WorkDone DATA'!$G:$G,BOQ!$B137)*$G137</f>
        <v>#VALUE!</v>
      </c>
      <c r="AV137" s="53" t="e">
        <f>SUMIFS('[20]WorkDone DATA'!$L:$L,'[20]WorkDone DATA'!$N:$N,BOQ!AV$6,'[20]WorkDone DATA'!$G:$G,BOQ!$B137)*$G137</f>
        <v>#VALUE!</v>
      </c>
      <c r="AW137" s="53" t="e">
        <f>SUMIFS('[20]WorkDone DATA'!$L:$L,'[20]WorkDone DATA'!$N:$N,BOQ!AW$6,'[20]WorkDone DATA'!$G:$G,BOQ!$B137)*$G137</f>
        <v>#VALUE!</v>
      </c>
      <c r="AX137" s="53" t="e">
        <f>SUMIFS('[20]WorkDone DATA'!$L:$L,'[20]WorkDone DATA'!$N:$N,BOQ!AX$6,'[20]WorkDone DATA'!$G:$G,BOQ!$B137)*$G137</f>
        <v>#VALUE!</v>
      </c>
      <c r="AY137" s="53" t="e">
        <f>SUMIFS('[20]WorkDone DATA'!$L:$L,'[20]WorkDone DATA'!$N:$N,BOQ!AY$6,'[20]WorkDone DATA'!$G:$G,BOQ!$B137)*$G137</f>
        <v>#VALUE!</v>
      </c>
      <c r="AZ137" s="53" t="e">
        <f>SUMIFS('[20]WorkDone DATA'!$L:$L,'[20]WorkDone DATA'!$N:$N,BOQ!AZ$6,'[20]WorkDone DATA'!$G:$G,BOQ!$B137)*$G137</f>
        <v>#VALUE!</v>
      </c>
      <c r="BA137" s="53" t="e">
        <f>SUMIFS('[20]WorkDone DATA'!$L:$L,'[20]WorkDone DATA'!$N:$N,BOQ!BA$6,'[20]WorkDone DATA'!$G:$G,BOQ!$B137)*$G137</f>
        <v>#VALUE!</v>
      </c>
      <c r="BB137" s="53" t="e">
        <f>SUMIFS('[20]WorkDone DATA'!$L:$L,'[20]WorkDone DATA'!$N:$N,BOQ!BB$6,'[20]WorkDone DATA'!$G:$G,BOQ!$B137)*$G137</f>
        <v>#VALUE!</v>
      </c>
      <c r="BC137" s="53" t="e">
        <f>SUMIFS('[20]WorkDone DATA'!$L:$L,'[20]WorkDone DATA'!$N:$N,BOQ!BC$6,'[20]WorkDone DATA'!$G:$G,BOQ!$B137)*$G137</f>
        <v>#VALUE!</v>
      </c>
      <c r="BD137" s="53" t="e">
        <f>SUMIFS('[20]WorkDone DATA'!$L:$L,'[20]WorkDone DATA'!$N:$N,BOQ!BD$6,'[20]WorkDone DATA'!$G:$G,BOQ!$B137)*$G137</f>
        <v>#VALUE!</v>
      </c>
      <c r="BE137" s="53" t="e">
        <f>SUMIFS('[20]WorkDone DATA'!$L:$L,'[20]WorkDone DATA'!$N:$N,BOQ!BE$6,'[20]WorkDone DATA'!$G:$G,BOQ!$B137)*$G137</f>
        <v>#VALUE!</v>
      </c>
      <c r="BF137" s="53" t="e">
        <f>SUMIFS('[20]WorkDone DATA'!$L:$L,'[20]WorkDone DATA'!$N:$N,BOQ!BF$6,'[20]WorkDone DATA'!$G:$G,BOQ!$B137)*$G137</f>
        <v>#VALUE!</v>
      </c>
      <c r="BG137" s="53" t="e">
        <f>SUMIFS('[20]WorkDone DATA'!$L:$L,'[20]WorkDone DATA'!$N:$N,BOQ!BG$6,'[20]WorkDone DATA'!$G:$G,BOQ!$B137)*$G137</f>
        <v>#VALUE!</v>
      </c>
      <c r="BH137" s="53" t="e">
        <f>SUMIFS('[20]WorkDone DATA'!$L:$L,'[20]WorkDone DATA'!$N:$N,BOQ!BH$6,'[20]WorkDone DATA'!$G:$G,BOQ!$B137)*$G137</f>
        <v>#VALUE!</v>
      </c>
      <c r="BI137" s="53" t="e">
        <f>SUMIFS('[20]WorkDone DATA'!$L:$L,'[20]WorkDone DATA'!$N:$N,BOQ!BI$6,'[20]WorkDone DATA'!$G:$G,BOQ!$B137)*$G137</f>
        <v>#VALUE!</v>
      </c>
      <c r="BJ137" s="53" t="e">
        <f>SUMIFS('[20]WorkDone DATA'!$L:$L,'[20]WorkDone DATA'!$N:$N,BOQ!BJ$6,'[20]WorkDone DATA'!$G:$G,BOQ!$B137)*$G137</f>
        <v>#VALUE!</v>
      </c>
      <c r="BK137" s="53" t="e">
        <f>SUMIFS('[20]WorkDone DATA'!$L:$L,'[20]WorkDone DATA'!$N:$N,BOQ!BK$6,'[20]WorkDone DATA'!$G:$G,BOQ!$B137)*$G137</f>
        <v>#VALUE!</v>
      </c>
      <c r="BL137" s="53" t="e">
        <f>SUMIFS('[20]WorkDone DATA'!$L:$L,'[20]WorkDone DATA'!$N:$N,BOQ!BL$6,'[20]WorkDone DATA'!$G:$G,BOQ!$B137)*$G137</f>
        <v>#VALUE!</v>
      </c>
      <c r="BM137" s="53" t="e">
        <f>SUMIFS('[20]WorkDone DATA'!$L:$L,'[20]WorkDone DATA'!$N:$N,BOQ!BM$6,'[20]WorkDone DATA'!$G:$G,BOQ!$B137)*$G137</f>
        <v>#VALUE!</v>
      </c>
      <c r="BN137" s="53" t="e">
        <f>SUMIFS('[20]WorkDone DATA'!$L:$L,'[20]WorkDone DATA'!$N:$N,BOQ!BN$6,'[20]WorkDone DATA'!$G:$G,BOQ!$B137)*$G137</f>
        <v>#VALUE!</v>
      </c>
      <c r="BO137" s="53" t="e">
        <f>SUMIFS('[20]WorkDone DATA'!$L:$L,'[20]WorkDone DATA'!$N:$N,BOQ!BO$6,'[20]WorkDone DATA'!$G:$G,BOQ!$B137)*$G137</f>
        <v>#VALUE!</v>
      </c>
      <c r="BP137" s="53" t="e">
        <f>SUMIFS('[20]WorkDone DATA'!$L:$L,'[20]WorkDone DATA'!$N:$N,BOQ!BP$6,'[20]WorkDone DATA'!$G:$G,BOQ!$B137)*$G137</f>
        <v>#VALUE!</v>
      </c>
      <c r="BQ137" s="53" t="e">
        <f>SUMIFS('[20]WorkDone DATA'!$L:$L,'[20]WorkDone DATA'!$N:$N,BOQ!BQ$6,'[20]WorkDone DATA'!$G:$G,BOQ!$B137)*$G137</f>
        <v>#VALUE!</v>
      </c>
      <c r="BR137" s="53" t="e">
        <f>SUMIFS('[20]WorkDone DATA'!$L:$L,'[20]WorkDone DATA'!$N:$N,BOQ!BR$6,'[20]WorkDone DATA'!$G:$G,BOQ!$B137)*$G137</f>
        <v>#VALUE!</v>
      </c>
      <c r="BS137" s="53" t="e">
        <f>SUMIFS('[20]WorkDone DATA'!$L:$L,'[20]WorkDone DATA'!$N:$N,BOQ!BS$6,'[20]WorkDone DATA'!$G:$G,BOQ!$B137)*$G137</f>
        <v>#VALUE!</v>
      </c>
      <c r="BT137" s="53" t="e">
        <f>SUMIFS('[20]WorkDone DATA'!$L:$L,'[20]WorkDone DATA'!$N:$N,BOQ!BT$6,'[20]WorkDone DATA'!$G:$G,BOQ!$B137)*$G137</f>
        <v>#VALUE!</v>
      </c>
      <c r="BU137" s="53" t="e">
        <f>SUMIFS('[20]WorkDone DATA'!$L:$L,'[20]WorkDone DATA'!$N:$N,BOQ!BU$6,'[20]WorkDone DATA'!$G:$G,BOQ!$B137)*$G137</f>
        <v>#VALUE!</v>
      </c>
      <c r="BV137" s="53" t="e">
        <f>SUMIFS('[20]WorkDone DATA'!$L:$L,'[20]WorkDone DATA'!$N:$N,BOQ!BV$6,'[20]WorkDone DATA'!$G:$G,BOQ!$B137)*$G137</f>
        <v>#VALUE!</v>
      </c>
      <c r="BW137" s="53" t="e">
        <f>SUMIFS('[20]WorkDone DATA'!$L:$L,'[20]WorkDone DATA'!$N:$N,BOQ!BW$6,'[20]WorkDone DATA'!$G:$G,BOQ!$B137)*$G137</f>
        <v>#VALUE!</v>
      </c>
      <c r="BX137" s="53" t="e">
        <f>SUMIFS('[20]WorkDone DATA'!$L:$L,'[20]WorkDone DATA'!$N:$N,BOQ!BX$6,'[20]WorkDone DATA'!$G:$G,BOQ!$B137)*$G137</f>
        <v>#VALUE!</v>
      </c>
    </row>
    <row r="138" spans="1:76" ht="15.6" x14ac:dyDescent="0.35">
      <c r="A138" s="1" t="str">
        <f>C137</f>
        <v xml:space="preserve">95mm2 x 3core (EXX03PCV) 6.35 kV/11kV </v>
      </c>
      <c r="B138" s="42">
        <v>2.0649999999999999</v>
      </c>
      <c r="C138" s="57" t="s">
        <v>11</v>
      </c>
      <c r="D138" s="58" t="s">
        <v>12</v>
      </c>
      <c r="E138" s="77" t="s">
        <v>13</v>
      </c>
      <c r="F138" s="45">
        <v>150</v>
      </c>
      <c r="G138" s="52">
        <v>984.89</v>
      </c>
      <c r="H138" s="53">
        <f t="shared" si="8"/>
        <v>147733.5</v>
      </c>
      <c r="K138" s="214" t="e">
        <f t="shared" si="15"/>
        <v>#VALUE!</v>
      </c>
      <c r="L138" s="220" t="e">
        <f t="shared" si="9"/>
        <v>#VALUE!</v>
      </c>
      <c r="M138" s="221" t="e">
        <f t="shared" si="10"/>
        <v>#VALUE!</v>
      </c>
      <c r="N138" s="227"/>
      <c r="O138" s="214" t="e">
        <f t="shared" si="11"/>
        <v>#VALUE!</v>
      </c>
      <c r="P138" s="215" t="e">
        <f t="shared" si="12"/>
        <v>#VALUE!</v>
      </c>
      <c r="Q138" s="218"/>
      <c r="R138" s="217" t="e">
        <f>SUMIFS('[20]WorkDone DATA'!$L:$L,'[20]WorkDone DATA'!$N:$N,BOQ!S$6,'[20]WorkDone DATA'!$G:$G,BOQ!$B138)</f>
        <v>#VALUE!</v>
      </c>
      <c r="S138" s="53" t="e">
        <f t="shared" si="13"/>
        <v>#VALUE!</v>
      </c>
      <c r="T138" s="217" t="e">
        <f>SUMIFS('[20]WorkDone DATA'!$L:$L,'[20]WorkDone DATA'!$N:$N,BOQ!U$6,'[20]WorkDone DATA'!$G:$G,BOQ!$B138)</f>
        <v>#VALUE!</v>
      </c>
      <c r="U138" s="53" t="e">
        <f t="shared" si="14"/>
        <v>#VALUE!</v>
      </c>
      <c r="V138" s="217"/>
      <c r="W138" s="53" t="e">
        <f>SUMIFS('[20]WorkDone DATA'!$L:$L,'[20]WorkDone DATA'!$N:$N,BOQ!W$6,'[20]WorkDone DATA'!$G:$G,BOQ!$B138)*$G138</f>
        <v>#VALUE!</v>
      </c>
      <c r="X138" s="217"/>
      <c r="Y138" s="53" t="e">
        <f>SUMIFS('[20]WorkDone DATA'!$L:$L,'[20]WorkDone DATA'!$N:$N,BOQ!Y$6,'[20]WorkDone DATA'!$G:$G,BOQ!$B138)*$G138</f>
        <v>#VALUE!</v>
      </c>
      <c r="Z138" s="217"/>
      <c r="AA138" s="53" t="e">
        <f>SUMIFS('[20]WorkDone DATA'!$L:$L,'[20]WorkDone DATA'!$N:$N,BOQ!AA$6,'[20]WorkDone DATA'!$G:$G,BOQ!$B138)*$G138</f>
        <v>#VALUE!</v>
      </c>
      <c r="AB138" s="53" t="e">
        <f>SUMIFS('[20]WorkDone DATA'!$L:$L,'[20]WorkDone DATA'!$N:$N,BOQ!AB$6,'[20]WorkDone DATA'!$G:$G,BOQ!$B138)*$G138</f>
        <v>#VALUE!</v>
      </c>
      <c r="AC138" s="53" t="e">
        <f>SUMIFS('[20]WorkDone DATA'!$L:$L,'[20]WorkDone DATA'!$N:$N,BOQ!AC$6,'[20]WorkDone DATA'!$G:$G,BOQ!$B138)*$G138</f>
        <v>#VALUE!</v>
      </c>
      <c r="AD138" s="53" t="e">
        <f>SUMIFS('[20]WorkDone DATA'!$L:$L,'[20]WorkDone DATA'!$N:$N,BOQ!AD$6,'[20]WorkDone DATA'!$G:$G,BOQ!$B138)*$G138</f>
        <v>#VALUE!</v>
      </c>
      <c r="AE138" s="53" t="e">
        <f>SUMIFS('[20]WorkDone DATA'!$L:$L,'[20]WorkDone DATA'!$N:$N,BOQ!AE$6,'[20]WorkDone DATA'!$G:$G,BOQ!$B138)*$G138</f>
        <v>#VALUE!</v>
      </c>
      <c r="AF138" s="53" t="e">
        <f>SUMIFS('[20]WorkDone DATA'!$L:$L,'[20]WorkDone DATA'!$N:$N,BOQ!AF$6,'[20]WorkDone DATA'!$G:$G,BOQ!$B138)*$G138</f>
        <v>#VALUE!</v>
      </c>
      <c r="AG138" s="53" t="e">
        <f>SUMIFS('[20]WorkDone DATA'!$L:$L,'[20]WorkDone DATA'!$N:$N,BOQ!AG$6,'[20]WorkDone DATA'!$G:$G,BOQ!$B138)*$G138</f>
        <v>#VALUE!</v>
      </c>
      <c r="AH138" s="53" t="e">
        <f>SUMIFS('[20]WorkDone DATA'!$L:$L,'[20]WorkDone DATA'!$N:$N,BOQ!AH$6,'[20]WorkDone DATA'!$G:$G,BOQ!$B138)*$G138</f>
        <v>#VALUE!</v>
      </c>
      <c r="AI138" s="53" t="e">
        <f>SUMIFS('[20]WorkDone DATA'!$L:$L,'[20]WorkDone DATA'!$N:$N,BOQ!AI$6,'[20]WorkDone DATA'!$G:$G,BOQ!$B138)*$G138</f>
        <v>#VALUE!</v>
      </c>
      <c r="AJ138" s="53" t="e">
        <f>SUMIFS('[20]WorkDone DATA'!$L:$L,'[20]WorkDone DATA'!$N:$N,BOQ!AJ$6,'[20]WorkDone DATA'!$G:$G,BOQ!$B138)*$G138</f>
        <v>#VALUE!</v>
      </c>
      <c r="AK138" s="53" t="e">
        <f>SUMIFS('[20]WorkDone DATA'!$L:$L,'[20]WorkDone DATA'!$N:$N,BOQ!AK$6,'[20]WorkDone DATA'!$G:$G,BOQ!$B138)*$G138</f>
        <v>#VALUE!</v>
      </c>
      <c r="AL138" s="53" t="e">
        <f>SUMIFS('[20]WorkDone DATA'!$L:$L,'[20]WorkDone DATA'!$N:$N,BOQ!AL$6,'[20]WorkDone DATA'!$G:$G,BOQ!$B138)*$G138</f>
        <v>#VALUE!</v>
      </c>
      <c r="AM138" s="53" t="e">
        <f>SUMIFS('[20]WorkDone DATA'!$L:$L,'[20]WorkDone DATA'!$N:$N,BOQ!AM$6,'[20]WorkDone DATA'!$G:$G,BOQ!$B138)*$G138</f>
        <v>#VALUE!</v>
      </c>
      <c r="AN138" s="53" t="e">
        <f>SUMIFS('[20]WorkDone DATA'!$L:$L,'[20]WorkDone DATA'!$N:$N,BOQ!AN$6,'[20]WorkDone DATA'!$G:$G,BOQ!$B138)*$G138</f>
        <v>#VALUE!</v>
      </c>
      <c r="AO138" s="53" t="e">
        <f>SUMIFS('[20]WorkDone DATA'!$L:$L,'[20]WorkDone DATA'!$N:$N,BOQ!AO$6,'[20]WorkDone DATA'!$G:$G,BOQ!$B138)*$G138</f>
        <v>#VALUE!</v>
      </c>
      <c r="AP138" s="53" t="e">
        <f>SUMIFS('[20]WorkDone DATA'!$L:$L,'[20]WorkDone DATA'!$N:$N,BOQ!AP$6,'[20]WorkDone DATA'!$G:$G,BOQ!$B138)*$G138</f>
        <v>#VALUE!</v>
      </c>
      <c r="AQ138" s="53" t="e">
        <f>SUMIFS('[20]WorkDone DATA'!$L:$L,'[20]WorkDone DATA'!$N:$N,BOQ!AQ$6,'[20]WorkDone DATA'!$G:$G,BOQ!$B138)*$G138</f>
        <v>#VALUE!</v>
      </c>
      <c r="AR138" s="53" t="e">
        <f>SUMIFS('[20]WorkDone DATA'!$L:$L,'[20]WorkDone DATA'!$N:$N,BOQ!AR$6,'[20]WorkDone DATA'!$G:$G,BOQ!$B138)*$G138</f>
        <v>#VALUE!</v>
      </c>
      <c r="AS138" s="53" t="e">
        <f>SUMIFS('[20]WorkDone DATA'!$L:$L,'[20]WorkDone DATA'!$N:$N,BOQ!AS$6,'[20]WorkDone DATA'!$G:$G,BOQ!$B138)*$G138</f>
        <v>#VALUE!</v>
      </c>
      <c r="AT138" s="53" t="e">
        <f>SUMIFS('[20]WorkDone DATA'!$L:$L,'[20]WorkDone DATA'!$N:$N,BOQ!AT$6,'[20]WorkDone DATA'!$G:$G,BOQ!$B138)*$G138</f>
        <v>#VALUE!</v>
      </c>
      <c r="AU138" s="53" t="e">
        <f>SUMIFS('[20]WorkDone DATA'!$L:$L,'[20]WorkDone DATA'!$N:$N,BOQ!AU$6,'[20]WorkDone DATA'!$G:$G,BOQ!$B138)*$G138</f>
        <v>#VALUE!</v>
      </c>
      <c r="AV138" s="53" t="e">
        <f>SUMIFS('[20]WorkDone DATA'!$L:$L,'[20]WorkDone DATA'!$N:$N,BOQ!AV$6,'[20]WorkDone DATA'!$G:$G,BOQ!$B138)*$G138</f>
        <v>#VALUE!</v>
      </c>
      <c r="AW138" s="53" t="e">
        <f>SUMIFS('[20]WorkDone DATA'!$L:$L,'[20]WorkDone DATA'!$N:$N,BOQ!AW$6,'[20]WorkDone DATA'!$G:$G,BOQ!$B138)*$G138</f>
        <v>#VALUE!</v>
      </c>
      <c r="AX138" s="53" t="e">
        <f>SUMIFS('[20]WorkDone DATA'!$L:$L,'[20]WorkDone DATA'!$N:$N,BOQ!AX$6,'[20]WorkDone DATA'!$G:$G,BOQ!$B138)*$G138</f>
        <v>#VALUE!</v>
      </c>
      <c r="AY138" s="53" t="e">
        <f>SUMIFS('[20]WorkDone DATA'!$L:$L,'[20]WorkDone DATA'!$N:$N,BOQ!AY$6,'[20]WorkDone DATA'!$G:$G,BOQ!$B138)*$G138</f>
        <v>#VALUE!</v>
      </c>
      <c r="AZ138" s="53" t="e">
        <f>SUMIFS('[20]WorkDone DATA'!$L:$L,'[20]WorkDone DATA'!$N:$N,BOQ!AZ$6,'[20]WorkDone DATA'!$G:$G,BOQ!$B138)*$G138</f>
        <v>#VALUE!</v>
      </c>
      <c r="BA138" s="53" t="e">
        <f>SUMIFS('[20]WorkDone DATA'!$L:$L,'[20]WorkDone DATA'!$N:$N,BOQ!BA$6,'[20]WorkDone DATA'!$G:$G,BOQ!$B138)*$G138</f>
        <v>#VALUE!</v>
      </c>
      <c r="BB138" s="53" t="e">
        <f>SUMIFS('[20]WorkDone DATA'!$L:$L,'[20]WorkDone DATA'!$N:$N,BOQ!BB$6,'[20]WorkDone DATA'!$G:$G,BOQ!$B138)*$G138</f>
        <v>#VALUE!</v>
      </c>
      <c r="BC138" s="53" t="e">
        <f>SUMIFS('[20]WorkDone DATA'!$L:$L,'[20]WorkDone DATA'!$N:$N,BOQ!BC$6,'[20]WorkDone DATA'!$G:$G,BOQ!$B138)*$G138</f>
        <v>#VALUE!</v>
      </c>
      <c r="BD138" s="53" t="e">
        <f>SUMIFS('[20]WorkDone DATA'!$L:$L,'[20]WorkDone DATA'!$N:$N,BOQ!BD$6,'[20]WorkDone DATA'!$G:$G,BOQ!$B138)*$G138</f>
        <v>#VALUE!</v>
      </c>
      <c r="BE138" s="53" t="e">
        <f>SUMIFS('[20]WorkDone DATA'!$L:$L,'[20]WorkDone DATA'!$N:$N,BOQ!BE$6,'[20]WorkDone DATA'!$G:$G,BOQ!$B138)*$G138</f>
        <v>#VALUE!</v>
      </c>
      <c r="BF138" s="53" t="e">
        <f>SUMIFS('[20]WorkDone DATA'!$L:$L,'[20]WorkDone DATA'!$N:$N,BOQ!BF$6,'[20]WorkDone DATA'!$G:$G,BOQ!$B138)*$G138</f>
        <v>#VALUE!</v>
      </c>
      <c r="BG138" s="53" t="e">
        <f>SUMIFS('[20]WorkDone DATA'!$L:$L,'[20]WorkDone DATA'!$N:$N,BOQ!BG$6,'[20]WorkDone DATA'!$G:$G,BOQ!$B138)*$G138</f>
        <v>#VALUE!</v>
      </c>
      <c r="BH138" s="53" t="e">
        <f>SUMIFS('[20]WorkDone DATA'!$L:$L,'[20]WorkDone DATA'!$N:$N,BOQ!BH$6,'[20]WorkDone DATA'!$G:$G,BOQ!$B138)*$G138</f>
        <v>#VALUE!</v>
      </c>
      <c r="BI138" s="53" t="e">
        <f>SUMIFS('[20]WorkDone DATA'!$L:$L,'[20]WorkDone DATA'!$N:$N,BOQ!BI$6,'[20]WorkDone DATA'!$G:$G,BOQ!$B138)*$G138</f>
        <v>#VALUE!</v>
      </c>
      <c r="BJ138" s="53" t="e">
        <f>SUMIFS('[20]WorkDone DATA'!$L:$L,'[20]WorkDone DATA'!$N:$N,BOQ!BJ$6,'[20]WorkDone DATA'!$G:$G,BOQ!$B138)*$G138</f>
        <v>#VALUE!</v>
      </c>
      <c r="BK138" s="53" t="e">
        <f>SUMIFS('[20]WorkDone DATA'!$L:$L,'[20]WorkDone DATA'!$N:$N,BOQ!BK$6,'[20]WorkDone DATA'!$G:$G,BOQ!$B138)*$G138</f>
        <v>#VALUE!</v>
      </c>
      <c r="BL138" s="53" t="e">
        <f>SUMIFS('[20]WorkDone DATA'!$L:$L,'[20]WorkDone DATA'!$N:$N,BOQ!BL$6,'[20]WorkDone DATA'!$G:$G,BOQ!$B138)*$G138</f>
        <v>#VALUE!</v>
      </c>
      <c r="BM138" s="53" t="e">
        <f>SUMIFS('[20]WorkDone DATA'!$L:$L,'[20]WorkDone DATA'!$N:$N,BOQ!BM$6,'[20]WorkDone DATA'!$G:$G,BOQ!$B138)*$G138</f>
        <v>#VALUE!</v>
      </c>
      <c r="BN138" s="53" t="e">
        <f>SUMIFS('[20]WorkDone DATA'!$L:$L,'[20]WorkDone DATA'!$N:$N,BOQ!BN$6,'[20]WorkDone DATA'!$G:$G,BOQ!$B138)*$G138</f>
        <v>#VALUE!</v>
      </c>
      <c r="BO138" s="53" t="e">
        <f>SUMIFS('[20]WorkDone DATA'!$L:$L,'[20]WorkDone DATA'!$N:$N,BOQ!BO$6,'[20]WorkDone DATA'!$G:$G,BOQ!$B138)*$G138</f>
        <v>#VALUE!</v>
      </c>
      <c r="BP138" s="53" t="e">
        <f>SUMIFS('[20]WorkDone DATA'!$L:$L,'[20]WorkDone DATA'!$N:$N,BOQ!BP$6,'[20]WorkDone DATA'!$G:$G,BOQ!$B138)*$G138</f>
        <v>#VALUE!</v>
      </c>
      <c r="BQ138" s="53" t="e">
        <f>SUMIFS('[20]WorkDone DATA'!$L:$L,'[20]WorkDone DATA'!$N:$N,BOQ!BQ$6,'[20]WorkDone DATA'!$G:$G,BOQ!$B138)*$G138</f>
        <v>#VALUE!</v>
      </c>
      <c r="BR138" s="53" t="e">
        <f>SUMIFS('[20]WorkDone DATA'!$L:$L,'[20]WorkDone DATA'!$N:$N,BOQ!BR$6,'[20]WorkDone DATA'!$G:$G,BOQ!$B138)*$G138</f>
        <v>#VALUE!</v>
      </c>
      <c r="BS138" s="53" t="e">
        <f>SUMIFS('[20]WorkDone DATA'!$L:$L,'[20]WorkDone DATA'!$N:$N,BOQ!BS$6,'[20]WorkDone DATA'!$G:$G,BOQ!$B138)*$G138</f>
        <v>#VALUE!</v>
      </c>
      <c r="BT138" s="53" t="e">
        <f>SUMIFS('[20]WorkDone DATA'!$L:$L,'[20]WorkDone DATA'!$N:$N,BOQ!BT$6,'[20]WorkDone DATA'!$G:$G,BOQ!$B138)*$G138</f>
        <v>#VALUE!</v>
      </c>
      <c r="BU138" s="53" t="e">
        <f>SUMIFS('[20]WorkDone DATA'!$L:$L,'[20]WorkDone DATA'!$N:$N,BOQ!BU$6,'[20]WorkDone DATA'!$G:$G,BOQ!$B138)*$G138</f>
        <v>#VALUE!</v>
      </c>
      <c r="BV138" s="53" t="e">
        <f>SUMIFS('[20]WorkDone DATA'!$L:$L,'[20]WorkDone DATA'!$N:$N,BOQ!BV$6,'[20]WorkDone DATA'!$G:$G,BOQ!$B138)*$G138</f>
        <v>#VALUE!</v>
      </c>
      <c r="BW138" s="53" t="e">
        <f>SUMIFS('[20]WorkDone DATA'!$L:$L,'[20]WorkDone DATA'!$N:$N,BOQ!BW$6,'[20]WorkDone DATA'!$G:$G,BOQ!$B138)*$G138</f>
        <v>#VALUE!</v>
      </c>
      <c r="BX138" s="53" t="e">
        <f>SUMIFS('[20]WorkDone DATA'!$L:$L,'[20]WorkDone DATA'!$N:$N,BOQ!BX$6,'[20]WorkDone DATA'!$G:$G,BOQ!$B138)*$G138</f>
        <v>#VALUE!</v>
      </c>
    </row>
    <row r="139" spans="1:76" ht="15.6" x14ac:dyDescent="0.35">
      <c r="A139" s="1" t="str">
        <f>C137</f>
        <v xml:space="preserve">95mm2 x 3core (EXX03PCV) 6.35 kV/11kV </v>
      </c>
      <c r="B139" s="42">
        <v>2.0659999999999998</v>
      </c>
      <c r="C139" s="57" t="s">
        <v>45</v>
      </c>
      <c r="D139" s="58" t="s">
        <v>46</v>
      </c>
      <c r="E139" s="77" t="s">
        <v>13</v>
      </c>
      <c r="F139" s="45">
        <v>150</v>
      </c>
      <c r="G139" s="52">
        <v>72.680000000000007</v>
      </c>
      <c r="H139" s="53">
        <f t="shared" si="8"/>
        <v>10902.000000000002</v>
      </c>
      <c r="K139" s="214" t="e">
        <f t="shared" si="15"/>
        <v>#VALUE!</v>
      </c>
      <c r="L139" s="220" t="e">
        <f t="shared" si="9"/>
        <v>#VALUE!</v>
      </c>
      <c r="M139" s="221" t="e">
        <f t="shared" si="10"/>
        <v>#VALUE!</v>
      </c>
      <c r="N139" s="213"/>
      <c r="O139" s="214" t="e">
        <f t="shared" si="11"/>
        <v>#VALUE!</v>
      </c>
      <c r="P139" s="215" t="e">
        <f t="shared" si="12"/>
        <v>#VALUE!</v>
      </c>
      <c r="Q139" s="218"/>
      <c r="R139" s="217" t="e">
        <f>SUMIFS('[20]WorkDone DATA'!$L:$L,'[20]WorkDone DATA'!$N:$N,BOQ!S$6,'[20]WorkDone DATA'!$G:$G,BOQ!$B139)</f>
        <v>#VALUE!</v>
      </c>
      <c r="S139" s="53" t="e">
        <f t="shared" si="13"/>
        <v>#VALUE!</v>
      </c>
      <c r="T139" s="217" t="e">
        <f>SUMIFS('[20]WorkDone DATA'!$L:$L,'[20]WorkDone DATA'!$N:$N,BOQ!U$6,'[20]WorkDone DATA'!$G:$G,BOQ!$B139)</f>
        <v>#VALUE!</v>
      </c>
      <c r="U139" s="53" t="e">
        <f t="shared" si="14"/>
        <v>#VALUE!</v>
      </c>
      <c r="V139" s="217"/>
      <c r="W139" s="53" t="e">
        <f>SUMIFS('[20]WorkDone DATA'!$L:$L,'[20]WorkDone DATA'!$N:$N,BOQ!W$6,'[20]WorkDone DATA'!$G:$G,BOQ!$B139)*$G139</f>
        <v>#VALUE!</v>
      </c>
      <c r="X139" s="217"/>
      <c r="Y139" s="53" t="e">
        <f>SUMIFS('[20]WorkDone DATA'!$L:$L,'[20]WorkDone DATA'!$N:$N,BOQ!Y$6,'[20]WorkDone DATA'!$G:$G,BOQ!$B139)*$G139</f>
        <v>#VALUE!</v>
      </c>
      <c r="Z139" s="217"/>
      <c r="AA139" s="53" t="e">
        <f>SUMIFS('[20]WorkDone DATA'!$L:$L,'[20]WorkDone DATA'!$N:$N,BOQ!AA$6,'[20]WorkDone DATA'!$G:$G,BOQ!$B139)*$G139</f>
        <v>#VALUE!</v>
      </c>
      <c r="AB139" s="53" t="e">
        <f>SUMIFS('[20]WorkDone DATA'!$L:$L,'[20]WorkDone DATA'!$N:$N,BOQ!AB$6,'[20]WorkDone DATA'!$G:$G,BOQ!$B139)*$G139</f>
        <v>#VALUE!</v>
      </c>
      <c r="AC139" s="53" t="e">
        <f>SUMIFS('[20]WorkDone DATA'!$L:$L,'[20]WorkDone DATA'!$N:$N,BOQ!AC$6,'[20]WorkDone DATA'!$G:$G,BOQ!$B139)*$G139</f>
        <v>#VALUE!</v>
      </c>
      <c r="AD139" s="53" t="e">
        <f>SUMIFS('[20]WorkDone DATA'!$L:$L,'[20]WorkDone DATA'!$N:$N,BOQ!AD$6,'[20]WorkDone DATA'!$G:$G,BOQ!$B139)*$G139</f>
        <v>#VALUE!</v>
      </c>
      <c r="AE139" s="53" t="e">
        <f>SUMIFS('[20]WorkDone DATA'!$L:$L,'[20]WorkDone DATA'!$N:$N,BOQ!AE$6,'[20]WorkDone DATA'!$G:$G,BOQ!$B139)*$G139</f>
        <v>#VALUE!</v>
      </c>
      <c r="AF139" s="53" t="e">
        <f>SUMIFS('[20]WorkDone DATA'!$L:$L,'[20]WorkDone DATA'!$N:$N,BOQ!AF$6,'[20]WorkDone DATA'!$G:$G,BOQ!$B139)*$G139</f>
        <v>#VALUE!</v>
      </c>
      <c r="AG139" s="53" t="e">
        <f>SUMIFS('[20]WorkDone DATA'!$L:$L,'[20]WorkDone DATA'!$N:$N,BOQ!AG$6,'[20]WorkDone DATA'!$G:$G,BOQ!$B139)*$G139</f>
        <v>#VALUE!</v>
      </c>
      <c r="AH139" s="53" t="e">
        <f>SUMIFS('[20]WorkDone DATA'!$L:$L,'[20]WorkDone DATA'!$N:$N,BOQ!AH$6,'[20]WorkDone DATA'!$G:$G,BOQ!$B139)*$G139</f>
        <v>#VALUE!</v>
      </c>
      <c r="AI139" s="53" t="e">
        <f>SUMIFS('[20]WorkDone DATA'!$L:$L,'[20]WorkDone DATA'!$N:$N,BOQ!AI$6,'[20]WorkDone DATA'!$G:$G,BOQ!$B139)*$G139</f>
        <v>#VALUE!</v>
      </c>
      <c r="AJ139" s="53" t="e">
        <f>SUMIFS('[20]WorkDone DATA'!$L:$L,'[20]WorkDone DATA'!$N:$N,BOQ!AJ$6,'[20]WorkDone DATA'!$G:$G,BOQ!$B139)*$G139</f>
        <v>#VALUE!</v>
      </c>
      <c r="AK139" s="53" t="e">
        <f>SUMIFS('[20]WorkDone DATA'!$L:$L,'[20]WorkDone DATA'!$N:$N,BOQ!AK$6,'[20]WorkDone DATA'!$G:$G,BOQ!$B139)*$G139</f>
        <v>#VALUE!</v>
      </c>
      <c r="AL139" s="53" t="e">
        <f>SUMIFS('[20]WorkDone DATA'!$L:$L,'[20]WorkDone DATA'!$N:$N,BOQ!AL$6,'[20]WorkDone DATA'!$G:$G,BOQ!$B139)*$G139</f>
        <v>#VALUE!</v>
      </c>
      <c r="AM139" s="53" t="e">
        <f>SUMIFS('[20]WorkDone DATA'!$L:$L,'[20]WorkDone DATA'!$N:$N,BOQ!AM$6,'[20]WorkDone DATA'!$G:$G,BOQ!$B139)*$G139</f>
        <v>#VALUE!</v>
      </c>
      <c r="AN139" s="53" t="e">
        <f>SUMIFS('[20]WorkDone DATA'!$L:$L,'[20]WorkDone DATA'!$N:$N,BOQ!AN$6,'[20]WorkDone DATA'!$G:$G,BOQ!$B139)*$G139</f>
        <v>#VALUE!</v>
      </c>
      <c r="AO139" s="53" t="e">
        <f>SUMIFS('[20]WorkDone DATA'!$L:$L,'[20]WorkDone DATA'!$N:$N,BOQ!AO$6,'[20]WorkDone DATA'!$G:$G,BOQ!$B139)*$G139</f>
        <v>#VALUE!</v>
      </c>
      <c r="AP139" s="53" t="e">
        <f>SUMIFS('[20]WorkDone DATA'!$L:$L,'[20]WorkDone DATA'!$N:$N,BOQ!AP$6,'[20]WorkDone DATA'!$G:$G,BOQ!$B139)*$G139</f>
        <v>#VALUE!</v>
      </c>
      <c r="AQ139" s="53" t="e">
        <f>SUMIFS('[20]WorkDone DATA'!$L:$L,'[20]WorkDone DATA'!$N:$N,BOQ!AQ$6,'[20]WorkDone DATA'!$G:$G,BOQ!$B139)*$G139</f>
        <v>#VALUE!</v>
      </c>
      <c r="AR139" s="53" t="e">
        <f>SUMIFS('[20]WorkDone DATA'!$L:$L,'[20]WorkDone DATA'!$N:$N,BOQ!AR$6,'[20]WorkDone DATA'!$G:$G,BOQ!$B139)*$G139</f>
        <v>#VALUE!</v>
      </c>
      <c r="AS139" s="53" t="e">
        <f>SUMIFS('[20]WorkDone DATA'!$L:$L,'[20]WorkDone DATA'!$N:$N,BOQ!AS$6,'[20]WorkDone DATA'!$G:$G,BOQ!$B139)*$G139</f>
        <v>#VALUE!</v>
      </c>
      <c r="AT139" s="53" t="e">
        <f>SUMIFS('[20]WorkDone DATA'!$L:$L,'[20]WorkDone DATA'!$N:$N,BOQ!AT$6,'[20]WorkDone DATA'!$G:$G,BOQ!$B139)*$G139</f>
        <v>#VALUE!</v>
      </c>
      <c r="AU139" s="53" t="e">
        <f>SUMIFS('[20]WorkDone DATA'!$L:$L,'[20]WorkDone DATA'!$N:$N,BOQ!AU$6,'[20]WorkDone DATA'!$G:$G,BOQ!$B139)*$G139</f>
        <v>#VALUE!</v>
      </c>
      <c r="AV139" s="53" t="e">
        <f>SUMIFS('[20]WorkDone DATA'!$L:$L,'[20]WorkDone DATA'!$N:$N,BOQ!AV$6,'[20]WorkDone DATA'!$G:$G,BOQ!$B139)*$G139</f>
        <v>#VALUE!</v>
      </c>
      <c r="AW139" s="53" t="e">
        <f>SUMIFS('[20]WorkDone DATA'!$L:$L,'[20]WorkDone DATA'!$N:$N,BOQ!AW$6,'[20]WorkDone DATA'!$G:$G,BOQ!$B139)*$G139</f>
        <v>#VALUE!</v>
      </c>
      <c r="AX139" s="53" t="e">
        <f>SUMIFS('[20]WorkDone DATA'!$L:$L,'[20]WorkDone DATA'!$N:$N,BOQ!AX$6,'[20]WorkDone DATA'!$G:$G,BOQ!$B139)*$G139</f>
        <v>#VALUE!</v>
      </c>
      <c r="AY139" s="53" t="e">
        <f>SUMIFS('[20]WorkDone DATA'!$L:$L,'[20]WorkDone DATA'!$N:$N,BOQ!AY$6,'[20]WorkDone DATA'!$G:$G,BOQ!$B139)*$G139</f>
        <v>#VALUE!</v>
      </c>
      <c r="AZ139" s="53" t="e">
        <f>SUMIFS('[20]WorkDone DATA'!$L:$L,'[20]WorkDone DATA'!$N:$N,BOQ!AZ$6,'[20]WorkDone DATA'!$G:$G,BOQ!$B139)*$G139</f>
        <v>#VALUE!</v>
      </c>
      <c r="BA139" s="53" t="e">
        <f>SUMIFS('[20]WorkDone DATA'!$L:$L,'[20]WorkDone DATA'!$N:$N,BOQ!BA$6,'[20]WorkDone DATA'!$G:$G,BOQ!$B139)*$G139</f>
        <v>#VALUE!</v>
      </c>
      <c r="BB139" s="53" t="e">
        <f>SUMIFS('[20]WorkDone DATA'!$L:$L,'[20]WorkDone DATA'!$N:$N,BOQ!BB$6,'[20]WorkDone DATA'!$G:$G,BOQ!$B139)*$G139</f>
        <v>#VALUE!</v>
      </c>
      <c r="BC139" s="53" t="e">
        <f>SUMIFS('[20]WorkDone DATA'!$L:$L,'[20]WorkDone DATA'!$N:$N,BOQ!BC$6,'[20]WorkDone DATA'!$G:$G,BOQ!$B139)*$G139</f>
        <v>#VALUE!</v>
      </c>
      <c r="BD139" s="53" t="e">
        <f>SUMIFS('[20]WorkDone DATA'!$L:$L,'[20]WorkDone DATA'!$N:$N,BOQ!BD$6,'[20]WorkDone DATA'!$G:$G,BOQ!$B139)*$G139</f>
        <v>#VALUE!</v>
      </c>
      <c r="BE139" s="53" t="e">
        <f>SUMIFS('[20]WorkDone DATA'!$L:$L,'[20]WorkDone DATA'!$N:$N,BOQ!BE$6,'[20]WorkDone DATA'!$G:$G,BOQ!$B139)*$G139</f>
        <v>#VALUE!</v>
      </c>
      <c r="BF139" s="53" t="e">
        <f>SUMIFS('[20]WorkDone DATA'!$L:$L,'[20]WorkDone DATA'!$N:$N,BOQ!BF$6,'[20]WorkDone DATA'!$G:$G,BOQ!$B139)*$G139</f>
        <v>#VALUE!</v>
      </c>
      <c r="BG139" s="53" t="e">
        <f>SUMIFS('[20]WorkDone DATA'!$L:$L,'[20]WorkDone DATA'!$N:$N,BOQ!BG$6,'[20]WorkDone DATA'!$G:$G,BOQ!$B139)*$G139</f>
        <v>#VALUE!</v>
      </c>
      <c r="BH139" s="53" t="e">
        <f>SUMIFS('[20]WorkDone DATA'!$L:$L,'[20]WorkDone DATA'!$N:$N,BOQ!BH$6,'[20]WorkDone DATA'!$G:$G,BOQ!$B139)*$G139</f>
        <v>#VALUE!</v>
      </c>
      <c r="BI139" s="53" t="e">
        <f>SUMIFS('[20]WorkDone DATA'!$L:$L,'[20]WorkDone DATA'!$N:$N,BOQ!BI$6,'[20]WorkDone DATA'!$G:$G,BOQ!$B139)*$G139</f>
        <v>#VALUE!</v>
      </c>
      <c r="BJ139" s="53" t="e">
        <f>SUMIFS('[20]WorkDone DATA'!$L:$L,'[20]WorkDone DATA'!$N:$N,BOQ!BJ$6,'[20]WorkDone DATA'!$G:$G,BOQ!$B139)*$G139</f>
        <v>#VALUE!</v>
      </c>
      <c r="BK139" s="53" t="e">
        <f>SUMIFS('[20]WorkDone DATA'!$L:$L,'[20]WorkDone DATA'!$N:$N,BOQ!BK$6,'[20]WorkDone DATA'!$G:$G,BOQ!$B139)*$G139</f>
        <v>#VALUE!</v>
      </c>
      <c r="BL139" s="53" t="e">
        <f>SUMIFS('[20]WorkDone DATA'!$L:$L,'[20]WorkDone DATA'!$N:$N,BOQ!BL$6,'[20]WorkDone DATA'!$G:$G,BOQ!$B139)*$G139</f>
        <v>#VALUE!</v>
      </c>
      <c r="BM139" s="53" t="e">
        <f>SUMIFS('[20]WorkDone DATA'!$L:$L,'[20]WorkDone DATA'!$N:$N,BOQ!BM$6,'[20]WorkDone DATA'!$G:$G,BOQ!$B139)*$G139</f>
        <v>#VALUE!</v>
      </c>
      <c r="BN139" s="53" t="e">
        <f>SUMIFS('[20]WorkDone DATA'!$L:$L,'[20]WorkDone DATA'!$N:$N,BOQ!BN$6,'[20]WorkDone DATA'!$G:$G,BOQ!$B139)*$G139</f>
        <v>#VALUE!</v>
      </c>
      <c r="BO139" s="53" t="e">
        <f>SUMIFS('[20]WorkDone DATA'!$L:$L,'[20]WorkDone DATA'!$N:$N,BOQ!BO$6,'[20]WorkDone DATA'!$G:$G,BOQ!$B139)*$G139</f>
        <v>#VALUE!</v>
      </c>
      <c r="BP139" s="53" t="e">
        <f>SUMIFS('[20]WorkDone DATA'!$L:$L,'[20]WorkDone DATA'!$N:$N,BOQ!BP$6,'[20]WorkDone DATA'!$G:$G,BOQ!$B139)*$G139</f>
        <v>#VALUE!</v>
      </c>
      <c r="BQ139" s="53" t="e">
        <f>SUMIFS('[20]WorkDone DATA'!$L:$L,'[20]WorkDone DATA'!$N:$N,BOQ!BQ$6,'[20]WorkDone DATA'!$G:$G,BOQ!$B139)*$G139</f>
        <v>#VALUE!</v>
      </c>
      <c r="BR139" s="53" t="e">
        <f>SUMIFS('[20]WorkDone DATA'!$L:$L,'[20]WorkDone DATA'!$N:$N,BOQ!BR$6,'[20]WorkDone DATA'!$G:$G,BOQ!$B139)*$G139</f>
        <v>#VALUE!</v>
      </c>
      <c r="BS139" s="53" t="e">
        <f>SUMIFS('[20]WorkDone DATA'!$L:$L,'[20]WorkDone DATA'!$N:$N,BOQ!BS$6,'[20]WorkDone DATA'!$G:$G,BOQ!$B139)*$G139</f>
        <v>#VALUE!</v>
      </c>
      <c r="BT139" s="53" t="e">
        <f>SUMIFS('[20]WorkDone DATA'!$L:$L,'[20]WorkDone DATA'!$N:$N,BOQ!BT$6,'[20]WorkDone DATA'!$G:$G,BOQ!$B139)*$G139</f>
        <v>#VALUE!</v>
      </c>
      <c r="BU139" s="53" t="e">
        <f>SUMIFS('[20]WorkDone DATA'!$L:$L,'[20]WorkDone DATA'!$N:$N,BOQ!BU$6,'[20]WorkDone DATA'!$G:$G,BOQ!$B139)*$G139</f>
        <v>#VALUE!</v>
      </c>
      <c r="BV139" s="53" t="e">
        <f>SUMIFS('[20]WorkDone DATA'!$L:$L,'[20]WorkDone DATA'!$N:$N,BOQ!BV$6,'[20]WorkDone DATA'!$G:$G,BOQ!$B139)*$G139</f>
        <v>#VALUE!</v>
      </c>
      <c r="BW139" s="53" t="e">
        <f>SUMIFS('[20]WorkDone DATA'!$L:$L,'[20]WorkDone DATA'!$N:$N,BOQ!BW$6,'[20]WorkDone DATA'!$G:$G,BOQ!$B139)*$G139</f>
        <v>#VALUE!</v>
      </c>
      <c r="BX139" s="53" t="e">
        <f>SUMIFS('[20]WorkDone DATA'!$L:$L,'[20]WorkDone DATA'!$N:$N,BOQ!BX$6,'[20]WorkDone DATA'!$G:$G,BOQ!$B139)*$G139</f>
        <v>#VALUE!</v>
      </c>
    </row>
    <row r="140" spans="1:76" ht="15.6" x14ac:dyDescent="0.35">
      <c r="A140" s="1"/>
      <c r="B140" s="42"/>
      <c r="C140" s="64" t="s">
        <v>15</v>
      </c>
      <c r="D140" s="58"/>
      <c r="E140" s="64"/>
      <c r="F140" s="45"/>
      <c r="G140" s="52"/>
      <c r="H140" s="53">
        <f t="shared" ref="H140:H203" si="18">G140*F140</f>
        <v>0</v>
      </c>
      <c r="K140" s="214"/>
      <c r="L140" s="220" t="e">
        <f t="shared" ref="L140:L203" si="19">SUMIF(R133:Y133,S133,R140:Y140)</f>
        <v>#VALUE!</v>
      </c>
      <c r="M140" s="221" t="e">
        <f t="shared" ref="M140:M203" si="20">SUMIF(R133:BX133,S133,R140:BX140)</f>
        <v>#VALUE!</v>
      </c>
      <c r="N140" s="223"/>
      <c r="O140" s="214">
        <f t="shared" ref="O140:O203" si="21">F140-K140</f>
        <v>0</v>
      </c>
      <c r="P140" s="215" t="e">
        <f t="shared" ref="P140:P203" si="22">H140-M140</f>
        <v>#VALUE!</v>
      </c>
      <c r="Q140" s="218"/>
      <c r="R140" s="217" t="e">
        <f>SUMIFS('[20]WorkDone DATA'!$L:$L,'[20]WorkDone DATA'!$N:$N,BOQ!S$6,'[20]WorkDone DATA'!$G:$G,BOQ!$B140)</f>
        <v>#VALUE!</v>
      </c>
      <c r="S140" s="53" t="e">
        <f t="shared" ref="S140:S203" si="23">R140*G140</f>
        <v>#VALUE!</v>
      </c>
      <c r="T140" s="217" t="e">
        <f>SUMIFS('[20]WorkDone DATA'!$L:$L,'[20]WorkDone DATA'!$N:$N,BOQ!U$6,'[20]WorkDone DATA'!$G:$G,BOQ!$B140)</f>
        <v>#VALUE!</v>
      </c>
      <c r="U140" s="53" t="e">
        <f t="shared" si="14"/>
        <v>#VALUE!</v>
      </c>
      <c r="V140" s="217"/>
      <c r="W140" s="53" t="e">
        <f>SUMIFS('[20]WorkDone DATA'!$L:$L,'[20]WorkDone DATA'!$N:$N,BOQ!W$6,'[20]WorkDone DATA'!$G:$G,BOQ!$B140)*$G140</f>
        <v>#VALUE!</v>
      </c>
      <c r="X140" s="217"/>
      <c r="Y140" s="53" t="e">
        <f>SUMIFS('[20]WorkDone DATA'!$L:$L,'[20]WorkDone DATA'!$N:$N,BOQ!Y$6,'[20]WorkDone DATA'!$G:$G,BOQ!$B140)*$G140</f>
        <v>#VALUE!</v>
      </c>
      <c r="Z140" s="217"/>
      <c r="AA140" s="53" t="e">
        <f>SUMIFS('[20]WorkDone DATA'!$L:$L,'[20]WorkDone DATA'!$N:$N,BOQ!AA$6,'[20]WorkDone DATA'!$G:$G,BOQ!$B140)*$G140</f>
        <v>#VALUE!</v>
      </c>
      <c r="AB140" s="53" t="e">
        <f>SUMIFS('[20]WorkDone DATA'!$L:$L,'[20]WorkDone DATA'!$N:$N,BOQ!AB$6,'[20]WorkDone DATA'!$G:$G,BOQ!$B140)*$G140</f>
        <v>#VALUE!</v>
      </c>
      <c r="AC140" s="53" t="e">
        <f>SUMIFS('[20]WorkDone DATA'!$L:$L,'[20]WorkDone DATA'!$N:$N,BOQ!AC$6,'[20]WorkDone DATA'!$G:$G,BOQ!$B140)*$G140</f>
        <v>#VALUE!</v>
      </c>
      <c r="AD140" s="53" t="e">
        <f>SUMIFS('[20]WorkDone DATA'!$L:$L,'[20]WorkDone DATA'!$N:$N,BOQ!AD$6,'[20]WorkDone DATA'!$G:$G,BOQ!$B140)*$G140</f>
        <v>#VALUE!</v>
      </c>
      <c r="AE140" s="53" t="e">
        <f>SUMIFS('[20]WorkDone DATA'!$L:$L,'[20]WorkDone DATA'!$N:$N,BOQ!AE$6,'[20]WorkDone DATA'!$G:$G,BOQ!$B140)*$G140</f>
        <v>#VALUE!</v>
      </c>
      <c r="AF140" s="53" t="e">
        <f>SUMIFS('[20]WorkDone DATA'!$L:$L,'[20]WorkDone DATA'!$N:$N,BOQ!AF$6,'[20]WorkDone DATA'!$G:$G,BOQ!$B140)*$G140</f>
        <v>#VALUE!</v>
      </c>
      <c r="AG140" s="53" t="e">
        <f>SUMIFS('[20]WorkDone DATA'!$L:$L,'[20]WorkDone DATA'!$N:$N,BOQ!AG$6,'[20]WorkDone DATA'!$G:$G,BOQ!$B140)*$G140</f>
        <v>#VALUE!</v>
      </c>
      <c r="AH140" s="53" t="e">
        <f>SUMIFS('[20]WorkDone DATA'!$L:$L,'[20]WorkDone DATA'!$N:$N,BOQ!AH$6,'[20]WorkDone DATA'!$G:$G,BOQ!$B140)*$G140</f>
        <v>#VALUE!</v>
      </c>
      <c r="AI140" s="53" t="e">
        <f>SUMIFS('[20]WorkDone DATA'!$L:$L,'[20]WorkDone DATA'!$N:$N,BOQ!AI$6,'[20]WorkDone DATA'!$G:$G,BOQ!$B140)*$G140</f>
        <v>#VALUE!</v>
      </c>
      <c r="AJ140" s="53" t="e">
        <f>SUMIFS('[20]WorkDone DATA'!$L:$L,'[20]WorkDone DATA'!$N:$N,BOQ!AJ$6,'[20]WorkDone DATA'!$G:$G,BOQ!$B140)*$G140</f>
        <v>#VALUE!</v>
      </c>
      <c r="AK140" s="53" t="e">
        <f>SUMIFS('[20]WorkDone DATA'!$L:$L,'[20]WorkDone DATA'!$N:$N,BOQ!AK$6,'[20]WorkDone DATA'!$G:$G,BOQ!$B140)*$G140</f>
        <v>#VALUE!</v>
      </c>
      <c r="AL140" s="53" t="e">
        <f>SUMIFS('[20]WorkDone DATA'!$L:$L,'[20]WorkDone DATA'!$N:$N,BOQ!AL$6,'[20]WorkDone DATA'!$G:$G,BOQ!$B140)*$G140</f>
        <v>#VALUE!</v>
      </c>
      <c r="AM140" s="53" t="e">
        <f>SUMIFS('[20]WorkDone DATA'!$L:$L,'[20]WorkDone DATA'!$N:$N,BOQ!AM$6,'[20]WorkDone DATA'!$G:$G,BOQ!$B140)*$G140</f>
        <v>#VALUE!</v>
      </c>
      <c r="AN140" s="53" t="e">
        <f>SUMIFS('[20]WorkDone DATA'!$L:$L,'[20]WorkDone DATA'!$N:$N,BOQ!AN$6,'[20]WorkDone DATA'!$G:$G,BOQ!$B140)*$G140</f>
        <v>#VALUE!</v>
      </c>
      <c r="AO140" s="53" t="e">
        <f>SUMIFS('[20]WorkDone DATA'!$L:$L,'[20]WorkDone DATA'!$N:$N,BOQ!AO$6,'[20]WorkDone DATA'!$G:$G,BOQ!$B140)*$G140</f>
        <v>#VALUE!</v>
      </c>
      <c r="AP140" s="53" t="e">
        <f>SUMIFS('[20]WorkDone DATA'!$L:$L,'[20]WorkDone DATA'!$N:$N,BOQ!AP$6,'[20]WorkDone DATA'!$G:$G,BOQ!$B140)*$G140</f>
        <v>#VALUE!</v>
      </c>
      <c r="AQ140" s="53" t="e">
        <f>SUMIFS('[20]WorkDone DATA'!$L:$L,'[20]WorkDone DATA'!$N:$N,BOQ!AQ$6,'[20]WorkDone DATA'!$G:$G,BOQ!$B140)*$G140</f>
        <v>#VALUE!</v>
      </c>
      <c r="AR140" s="53" t="e">
        <f>SUMIFS('[20]WorkDone DATA'!$L:$L,'[20]WorkDone DATA'!$N:$N,BOQ!AR$6,'[20]WorkDone DATA'!$G:$G,BOQ!$B140)*$G140</f>
        <v>#VALUE!</v>
      </c>
      <c r="AS140" s="53" t="e">
        <f>SUMIFS('[20]WorkDone DATA'!$L:$L,'[20]WorkDone DATA'!$N:$N,BOQ!AS$6,'[20]WorkDone DATA'!$G:$G,BOQ!$B140)*$G140</f>
        <v>#VALUE!</v>
      </c>
      <c r="AT140" s="53" t="e">
        <f>SUMIFS('[20]WorkDone DATA'!$L:$L,'[20]WorkDone DATA'!$N:$N,BOQ!AT$6,'[20]WorkDone DATA'!$G:$G,BOQ!$B140)*$G140</f>
        <v>#VALUE!</v>
      </c>
      <c r="AU140" s="53" t="e">
        <f>SUMIFS('[20]WorkDone DATA'!$L:$L,'[20]WorkDone DATA'!$N:$N,BOQ!AU$6,'[20]WorkDone DATA'!$G:$G,BOQ!$B140)*$G140</f>
        <v>#VALUE!</v>
      </c>
      <c r="AV140" s="53" t="e">
        <f>SUMIFS('[20]WorkDone DATA'!$L:$L,'[20]WorkDone DATA'!$N:$N,BOQ!AV$6,'[20]WorkDone DATA'!$G:$G,BOQ!$B140)*$G140</f>
        <v>#VALUE!</v>
      </c>
      <c r="AW140" s="53" t="e">
        <f>SUMIFS('[20]WorkDone DATA'!$L:$L,'[20]WorkDone DATA'!$N:$N,BOQ!AW$6,'[20]WorkDone DATA'!$G:$G,BOQ!$B140)*$G140</f>
        <v>#VALUE!</v>
      </c>
      <c r="AX140" s="53" t="e">
        <f>SUMIFS('[20]WorkDone DATA'!$L:$L,'[20]WorkDone DATA'!$N:$N,BOQ!AX$6,'[20]WorkDone DATA'!$G:$G,BOQ!$B140)*$G140</f>
        <v>#VALUE!</v>
      </c>
      <c r="AY140" s="53" t="e">
        <f>SUMIFS('[20]WorkDone DATA'!$L:$L,'[20]WorkDone DATA'!$N:$N,BOQ!AY$6,'[20]WorkDone DATA'!$G:$G,BOQ!$B140)*$G140</f>
        <v>#VALUE!</v>
      </c>
      <c r="AZ140" s="53" t="e">
        <f>SUMIFS('[20]WorkDone DATA'!$L:$L,'[20]WorkDone DATA'!$N:$N,BOQ!AZ$6,'[20]WorkDone DATA'!$G:$G,BOQ!$B140)*$G140</f>
        <v>#VALUE!</v>
      </c>
      <c r="BA140" s="53" t="e">
        <f>SUMIFS('[20]WorkDone DATA'!$L:$L,'[20]WorkDone DATA'!$N:$N,BOQ!BA$6,'[20]WorkDone DATA'!$G:$G,BOQ!$B140)*$G140</f>
        <v>#VALUE!</v>
      </c>
      <c r="BB140" s="53" t="e">
        <f>SUMIFS('[20]WorkDone DATA'!$L:$L,'[20]WorkDone DATA'!$N:$N,BOQ!BB$6,'[20]WorkDone DATA'!$G:$G,BOQ!$B140)*$G140</f>
        <v>#VALUE!</v>
      </c>
      <c r="BC140" s="53" t="e">
        <f>SUMIFS('[20]WorkDone DATA'!$L:$L,'[20]WorkDone DATA'!$N:$N,BOQ!BC$6,'[20]WorkDone DATA'!$G:$G,BOQ!$B140)*$G140</f>
        <v>#VALUE!</v>
      </c>
      <c r="BD140" s="53" t="e">
        <f>SUMIFS('[20]WorkDone DATA'!$L:$L,'[20]WorkDone DATA'!$N:$N,BOQ!BD$6,'[20]WorkDone DATA'!$G:$G,BOQ!$B140)*$G140</f>
        <v>#VALUE!</v>
      </c>
      <c r="BE140" s="53" t="e">
        <f>SUMIFS('[20]WorkDone DATA'!$L:$L,'[20]WorkDone DATA'!$N:$N,BOQ!BE$6,'[20]WorkDone DATA'!$G:$G,BOQ!$B140)*$G140</f>
        <v>#VALUE!</v>
      </c>
      <c r="BF140" s="53" t="e">
        <f>SUMIFS('[20]WorkDone DATA'!$L:$L,'[20]WorkDone DATA'!$N:$N,BOQ!BF$6,'[20]WorkDone DATA'!$G:$G,BOQ!$B140)*$G140</f>
        <v>#VALUE!</v>
      </c>
      <c r="BG140" s="53" t="e">
        <f>SUMIFS('[20]WorkDone DATA'!$L:$L,'[20]WorkDone DATA'!$N:$N,BOQ!BG$6,'[20]WorkDone DATA'!$G:$G,BOQ!$B140)*$G140</f>
        <v>#VALUE!</v>
      </c>
      <c r="BH140" s="53" t="e">
        <f>SUMIFS('[20]WorkDone DATA'!$L:$L,'[20]WorkDone DATA'!$N:$N,BOQ!BH$6,'[20]WorkDone DATA'!$G:$G,BOQ!$B140)*$G140</f>
        <v>#VALUE!</v>
      </c>
      <c r="BI140" s="53" t="e">
        <f>SUMIFS('[20]WorkDone DATA'!$L:$L,'[20]WorkDone DATA'!$N:$N,BOQ!BI$6,'[20]WorkDone DATA'!$G:$G,BOQ!$B140)*$G140</f>
        <v>#VALUE!</v>
      </c>
      <c r="BJ140" s="53" t="e">
        <f>SUMIFS('[20]WorkDone DATA'!$L:$L,'[20]WorkDone DATA'!$N:$N,BOQ!BJ$6,'[20]WorkDone DATA'!$G:$G,BOQ!$B140)*$G140</f>
        <v>#VALUE!</v>
      </c>
      <c r="BK140" s="53" t="e">
        <f>SUMIFS('[20]WorkDone DATA'!$L:$L,'[20]WorkDone DATA'!$N:$N,BOQ!BK$6,'[20]WorkDone DATA'!$G:$G,BOQ!$B140)*$G140</f>
        <v>#VALUE!</v>
      </c>
      <c r="BL140" s="53" t="e">
        <f>SUMIFS('[20]WorkDone DATA'!$L:$L,'[20]WorkDone DATA'!$N:$N,BOQ!BL$6,'[20]WorkDone DATA'!$G:$G,BOQ!$B140)*$G140</f>
        <v>#VALUE!</v>
      </c>
      <c r="BM140" s="53" t="e">
        <f>SUMIFS('[20]WorkDone DATA'!$L:$L,'[20]WorkDone DATA'!$N:$N,BOQ!BM$6,'[20]WorkDone DATA'!$G:$G,BOQ!$B140)*$G140</f>
        <v>#VALUE!</v>
      </c>
      <c r="BN140" s="53" t="e">
        <f>SUMIFS('[20]WorkDone DATA'!$L:$L,'[20]WorkDone DATA'!$N:$N,BOQ!BN$6,'[20]WorkDone DATA'!$G:$G,BOQ!$B140)*$G140</f>
        <v>#VALUE!</v>
      </c>
      <c r="BO140" s="53" t="e">
        <f>SUMIFS('[20]WorkDone DATA'!$L:$L,'[20]WorkDone DATA'!$N:$N,BOQ!BO$6,'[20]WorkDone DATA'!$G:$G,BOQ!$B140)*$G140</f>
        <v>#VALUE!</v>
      </c>
      <c r="BP140" s="53" t="e">
        <f>SUMIFS('[20]WorkDone DATA'!$L:$L,'[20]WorkDone DATA'!$N:$N,BOQ!BP$6,'[20]WorkDone DATA'!$G:$G,BOQ!$B140)*$G140</f>
        <v>#VALUE!</v>
      </c>
      <c r="BQ140" s="53" t="e">
        <f>SUMIFS('[20]WorkDone DATA'!$L:$L,'[20]WorkDone DATA'!$N:$N,BOQ!BQ$6,'[20]WorkDone DATA'!$G:$G,BOQ!$B140)*$G140</f>
        <v>#VALUE!</v>
      </c>
      <c r="BR140" s="53" t="e">
        <f>SUMIFS('[20]WorkDone DATA'!$L:$L,'[20]WorkDone DATA'!$N:$N,BOQ!BR$6,'[20]WorkDone DATA'!$G:$G,BOQ!$B140)*$G140</f>
        <v>#VALUE!</v>
      </c>
      <c r="BS140" s="53" t="e">
        <f>SUMIFS('[20]WorkDone DATA'!$L:$L,'[20]WorkDone DATA'!$N:$N,BOQ!BS$6,'[20]WorkDone DATA'!$G:$G,BOQ!$B140)*$G140</f>
        <v>#VALUE!</v>
      </c>
      <c r="BT140" s="53" t="e">
        <f>SUMIFS('[20]WorkDone DATA'!$L:$L,'[20]WorkDone DATA'!$N:$N,BOQ!BT$6,'[20]WorkDone DATA'!$G:$G,BOQ!$B140)*$G140</f>
        <v>#VALUE!</v>
      </c>
      <c r="BU140" s="53" t="e">
        <f>SUMIFS('[20]WorkDone DATA'!$L:$L,'[20]WorkDone DATA'!$N:$N,BOQ!BU$6,'[20]WorkDone DATA'!$G:$G,BOQ!$B140)*$G140</f>
        <v>#VALUE!</v>
      </c>
      <c r="BV140" s="53" t="e">
        <f>SUMIFS('[20]WorkDone DATA'!$L:$L,'[20]WorkDone DATA'!$N:$N,BOQ!BV$6,'[20]WorkDone DATA'!$G:$G,BOQ!$B140)*$G140</f>
        <v>#VALUE!</v>
      </c>
      <c r="BW140" s="53" t="e">
        <f>SUMIFS('[20]WorkDone DATA'!$L:$L,'[20]WorkDone DATA'!$N:$N,BOQ!BW$6,'[20]WorkDone DATA'!$G:$G,BOQ!$B140)*$G140</f>
        <v>#VALUE!</v>
      </c>
      <c r="BX140" s="53" t="e">
        <f>SUMIFS('[20]WorkDone DATA'!$L:$L,'[20]WorkDone DATA'!$N:$N,BOQ!BX$6,'[20]WorkDone DATA'!$G:$G,BOQ!$B140)*$G140</f>
        <v>#VALUE!</v>
      </c>
    </row>
    <row r="141" spans="1:76" ht="15.6" x14ac:dyDescent="0.35">
      <c r="A141" s="1"/>
      <c r="B141" s="42"/>
      <c r="C141" s="64" t="s">
        <v>16</v>
      </c>
      <c r="D141" s="58"/>
      <c r="E141" s="77"/>
      <c r="F141" s="45"/>
      <c r="G141" s="52"/>
      <c r="H141" s="53">
        <f t="shared" si="18"/>
        <v>0</v>
      </c>
      <c r="K141" s="214"/>
      <c r="L141" s="220" t="e">
        <f t="shared" si="19"/>
        <v>#VALUE!</v>
      </c>
      <c r="M141" s="221" t="e">
        <f t="shared" si="20"/>
        <v>#VALUE!</v>
      </c>
      <c r="N141" s="213"/>
      <c r="O141" s="214">
        <f t="shared" si="21"/>
        <v>0</v>
      </c>
      <c r="P141" s="215" t="e">
        <f t="shared" si="22"/>
        <v>#VALUE!</v>
      </c>
      <c r="Q141" s="218"/>
      <c r="R141" s="217" t="e">
        <f>SUMIFS('[20]WorkDone DATA'!$L:$L,'[20]WorkDone DATA'!$N:$N,BOQ!S$6,'[20]WorkDone DATA'!$G:$G,BOQ!$B141)</f>
        <v>#VALUE!</v>
      </c>
      <c r="S141" s="53" t="e">
        <f t="shared" si="23"/>
        <v>#VALUE!</v>
      </c>
      <c r="T141" s="217" t="e">
        <f>SUMIFS('[20]WorkDone DATA'!$L:$L,'[20]WorkDone DATA'!$N:$N,BOQ!U$6,'[20]WorkDone DATA'!$G:$G,BOQ!$B141)</f>
        <v>#VALUE!</v>
      </c>
      <c r="U141" s="53" t="e">
        <f t="shared" ref="U141:U204" si="24">T141*G141</f>
        <v>#VALUE!</v>
      </c>
      <c r="V141" s="217"/>
      <c r="W141" s="53" t="e">
        <f>SUMIFS('[20]WorkDone DATA'!$L:$L,'[20]WorkDone DATA'!$N:$N,BOQ!W$6,'[20]WorkDone DATA'!$G:$G,BOQ!$B141)*$G141</f>
        <v>#VALUE!</v>
      </c>
      <c r="X141" s="217"/>
      <c r="Y141" s="53" t="e">
        <f>SUMIFS('[20]WorkDone DATA'!$L:$L,'[20]WorkDone DATA'!$N:$N,BOQ!Y$6,'[20]WorkDone DATA'!$G:$G,BOQ!$B141)*$G141</f>
        <v>#VALUE!</v>
      </c>
      <c r="Z141" s="217"/>
      <c r="AA141" s="53" t="e">
        <f>SUMIFS('[20]WorkDone DATA'!$L:$L,'[20]WorkDone DATA'!$N:$N,BOQ!AA$6,'[20]WorkDone DATA'!$G:$G,BOQ!$B141)*$G141</f>
        <v>#VALUE!</v>
      </c>
      <c r="AB141" s="53" t="e">
        <f>SUMIFS('[20]WorkDone DATA'!$L:$L,'[20]WorkDone DATA'!$N:$N,BOQ!AB$6,'[20]WorkDone DATA'!$G:$G,BOQ!$B141)*$G141</f>
        <v>#VALUE!</v>
      </c>
      <c r="AC141" s="53" t="e">
        <f>SUMIFS('[20]WorkDone DATA'!$L:$L,'[20]WorkDone DATA'!$N:$N,BOQ!AC$6,'[20]WorkDone DATA'!$G:$G,BOQ!$B141)*$G141</f>
        <v>#VALUE!</v>
      </c>
      <c r="AD141" s="53" t="e">
        <f>SUMIFS('[20]WorkDone DATA'!$L:$L,'[20]WorkDone DATA'!$N:$N,BOQ!AD$6,'[20]WorkDone DATA'!$G:$G,BOQ!$B141)*$G141</f>
        <v>#VALUE!</v>
      </c>
      <c r="AE141" s="53" t="e">
        <f>SUMIFS('[20]WorkDone DATA'!$L:$L,'[20]WorkDone DATA'!$N:$N,BOQ!AE$6,'[20]WorkDone DATA'!$G:$G,BOQ!$B141)*$G141</f>
        <v>#VALUE!</v>
      </c>
      <c r="AF141" s="53" t="e">
        <f>SUMIFS('[20]WorkDone DATA'!$L:$L,'[20]WorkDone DATA'!$N:$N,BOQ!AF$6,'[20]WorkDone DATA'!$G:$G,BOQ!$B141)*$G141</f>
        <v>#VALUE!</v>
      </c>
      <c r="AG141" s="53" t="e">
        <f>SUMIFS('[20]WorkDone DATA'!$L:$L,'[20]WorkDone DATA'!$N:$N,BOQ!AG$6,'[20]WorkDone DATA'!$G:$G,BOQ!$B141)*$G141</f>
        <v>#VALUE!</v>
      </c>
      <c r="AH141" s="53" t="e">
        <f>SUMIFS('[20]WorkDone DATA'!$L:$L,'[20]WorkDone DATA'!$N:$N,BOQ!AH$6,'[20]WorkDone DATA'!$G:$G,BOQ!$B141)*$G141</f>
        <v>#VALUE!</v>
      </c>
      <c r="AI141" s="53" t="e">
        <f>SUMIFS('[20]WorkDone DATA'!$L:$L,'[20]WorkDone DATA'!$N:$N,BOQ!AI$6,'[20]WorkDone DATA'!$G:$G,BOQ!$B141)*$G141</f>
        <v>#VALUE!</v>
      </c>
      <c r="AJ141" s="53" t="e">
        <f>SUMIFS('[20]WorkDone DATA'!$L:$L,'[20]WorkDone DATA'!$N:$N,BOQ!AJ$6,'[20]WorkDone DATA'!$G:$G,BOQ!$B141)*$G141</f>
        <v>#VALUE!</v>
      </c>
      <c r="AK141" s="53" t="e">
        <f>SUMIFS('[20]WorkDone DATA'!$L:$L,'[20]WorkDone DATA'!$N:$N,BOQ!AK$6,'[20]WorkDone DATA'!$G:$G,BOQ!$B141)*$G141</f>
        <v>#VALUE!</v>
      </c>
      <c r="AL141" s="53" t="e">
        <f>SUMIFS('[20]WorkDone DATA'!$L:$L,'[20]WorkDone DATA'!$N:$N,BOQ!AL$6,'[20]WorkDone DATA'!$G:$G,BOQ!$B141)*$G141</f>
        <v>#VALUE!</v>
      </c>
      <c r="AM141" s="53" t="e">
        <f>SUMIFS('[20]WorkDone DATA'!$L:$L,'[20]WorkDone DATA'!$N:$N,BOQ!AM$6,'[20]WorkDone DATA'!$G:$G,BOQ!$B141)*$G141</f>
        <v>#VALUE!</v>
      </c>
      <c r="AN141" s="53" t="e">
        <f>SUMIFS('[20]WorkDone DATA'!$L:$L,'[20]WorkDone DATA'!$N:$N,BOQ!AN$6,'[20]WorkDone DATA'!$G:$G,BOQ!$B141)*$G141</f>
        <v>#VALUE!</v>
      </c>
      <c r="AO141" s="53" t="e">
        <f>SUMIFS('[20]WorkDone DATA'!$L:$L,'[20]WorkDone DATA'!$N:$N,BOQ!AO$6,'[20]WorkDone DATA'!$G:$G,BOQ!$B141)*$G141</f>
        <v>#VALUE!</v>
      </c>
      <c r="AP141" s="53" t="e">
        <f>SUMIFS('[20]WorkDone DATA'!$L:$L,'[20]WorkDone DATA'!$N:$N,BOQ!AP$6,'[20]WorkDone DATA'!$G:$G,BOQ!$B141)*$G141</f>
        <v>#VALUE!</v>
      </c>
      <c r="AQ141" s="53" t="e">
        <f>SUMIFS('[20]WorkDone DATA'!$L:$L,'[20]WorkDone DATA'!$N:$N,BOQ!AQ$6,'[20]WorkDone DATA'!$G:$G,BOQ!$B141)*$G141</f>
        <v>#VALUE!</v>
      </c>
      <c r="AR141" s="53" t="e">
        <f>SUMIFS('[20]WorkDone DATA'!$L:$L,'[20]WorkDone DATA'!$N:$N,BOQ!AR$6,'[20]WorkDone DATA'!$G:$G,BOQ!$B141)*$G141</f>
        <v>#VALUE!</v>
      </c>
      <c r="AS141" s="53" t="e">
        <f>SUMIFS('[20]WorkDone DATA'!$L:$L,'[20]WorkDone DATA'!$N:$N,BOQ!AS$6,'[20]WorkDone DATA'!$G:$G,BOQ!$B141)*$G141</f>
        <v>#VALUE!</v>
      </c>
      <c r="AT141" s="53" t="e">
        <f>SUMIFS('[20]WorkDone DATA'!$L:$L,'[20]WorkDone DATA'!$N:$N,BOQ!AT$6,'[20]WorkDone DATA'!$G:$G,BOQ!$B141)*$G141</f>
        <v>#VALUE!</v>
      </c>
      <c r="AU141" s="53" t="e">
        <f>SUMIFS('[20]WorkDone DATA'!$L:$L,'[20]WorkDone DATA'!$N:$N,BOQ!AU$6,'[20]WorkDone DATA'!$G:$G,BOQ!$B141)*$G141</f>
        <v>#VALUE!</v>
      </c>
      <c r="AV141" s="53" t="e">
        <f>SUMIFS('[20]WorkDone DATA'!$L:$L,'[20]WorkDone DATA'!$N:$N,BOQ!AV$6,'[20]WorkDone DATA'!$G:$G,BOQ!$B141)*$G141</f>
        <v>#VALUE!</v>
      </c>
      <c r="AW141" s="53" t="e">
        <f>SUMIFS('[20]WorkDone DATA'!$L:$L,'[20]WorkDone DATA'!$N:$N,BOQ!AW$6,'[20]WorkDone DATA'!$G:$G,BOQ!$B141)*$G141</f>
        <v>#VALUE!</v>
      </c>
      <c r="AX141" s="53" t="e">
        <f>SUMIFS('[20]WorkDone DATA'!$L:$L,'[20]WorkDone DATA'!$N:$N,BOQ!AX$6,'[20]WorkDone DATA'!$G:$G,BOQ!$B141)*$G141</f>
        <v>#VALUE!</v>
      </c>
      <c r="AY141" s="53" t="e">
        <f>SUMIFS('[20]WorkDone DATA'!$L:$L,'[20]WorkDone DATA'!$N:$N,BOQ!AY$6,'[20]WorkDone DATA'!$G:$G,BOQ!$B141)*$G141</f>
        <v>#VALUE!</v>
      </c>
      <c r="AZ141" s="53" t="e">
        <f>SUMIFS('[20]WorkDone DATA'!$L:$L,'[20]WorkDone DATA'!$N:$N,BOQ!AZ$6,'[20]WorkDone DATA'!$G:$G,BOQ!$B141)*$G141</f>
        <v>#VALUE!</v>
      </c>
      <c r="BA141" s="53" t="e">
        <f>SUMIFS('[20]WorkDone DATA'!$L:$L,'[20]WorkDone DATA'!$N:$N,BOQ!BA$6,'[20]WorkDone DATA'!$G:$G,BOQ!$B141)*$G141</f>
        <v>#VALUE!</v>
      </c>
      <c r="BB141" s="53" t="e">
        <f>SUMIFS('[20]WorkDone DATA'!$L:$L,'[20]WorkDone DATA'!$N:$N,BOQ!BB$6,'[20]WorkDone DATA'!$G:$G,BOQ!$B141)*$G141</f>
        <v>#VALUE!</v>
      </c>
      <c r="BC141" s="53" t="e">
        <f>SUMIFS('[20]WorkDone DATA'!$L:$L,'[20]WorkDone DATA'!$N:$N,BOQ!BC$6,'[20]WorkDone DATA'!$G:$G,BOQ!$B141)*$G141</f>
        <v>#VALUE!</v>
      </c>
      <c r="BD141" s="53" t="e">
        <f>SUMIFS('[20]WorkDone DATA'!$L:$L,'[20]WorkDone DATA'!$N:$N,BOQ!BD$6,'[20]WorkDone DATA'!$G:$G,BOQ!$B141)*$G141</f>
        <v>#VALUE!</v>
      </c>
      <c r="BE141" s="53" t="e">
        <f>SUMIFS('[20]WorkDone DATA'!$L:$L,'[20]WorkDone DATA'!$N:$N,BOQ!BE$6,'[20]WorkDone DATA'!$G:$G,BOQ!$B141)*$G141</f>
        <v>#VALUE!</v>
      </c>
      <c r="BF141" s="53" t="e">
        <f>SUMIFS('[20]WorkDone DATA'!$L:$L,'[20]WorkDone DATA'!$N:$N,BOQ!BF$6,'[20]WorkDone DATA'!$G:$G,BOQ!$B141)*$G141</f>
        <v>#VALUE!</v>
      </c>
      <c r="BG141" s="53" t="e">
        <f>SUMIFS('[20]WorkDone DATA'!$L:$L,'[20]WorkDone DATA'!$N:$N,BOQ!BG$6,'[20]WorkDone DATA'!$G:$G,BOQ!$B141)*$G141</f>
        <v>#VALUE!</v>
      </c>
      <c r="BH141" s="53" t="e">
        <f>SUMIFS('[20]WorkDone DATA'!$L:$L,'[20]WorkDone DATA'!$N:$N,BOQ!BH$6,'[20]WorkDone DATA'!$G:$G,BOQ!$B141)*$G141</f>
        <v>#VALUE!</v>
      </c>
      <c r="BI141" s="53" t="e">
        <f>SUMIFS('[20]WorkDone DATA'!$L:$L,'[20]WorkDone DATA'!$N:$N,BOQ!BI$6,'[20]WorkDone DATA'!$G:$G,BOQ!$B141)*$G141</f>
        <v>#VALUE!</v>
      </c>
      <c r="BJ141" s="53" t="e">
        <f>SUMIFS('[20]WorkDone DATA'!$L:$L,'[20]WorkDone DATA'!$N:$N,BOQ!BJ$6,'[20]WorkDone DATA'!$G:$G,BOQ!$B141)*$G141</f>
        <v>#VALUE!</v>
      </c>
      <c r="BK141" s="53" t="e">
        <f>SUMIFS('[20]WorkDone DATA'!$L:$L,'[20]WorkDone DATA'!$N:$N,BOQ!BK$6,'[20]WorkDone DATA'!$G:$G,BOQ!$B141)*$G141</f>
        <v>#VALUE!</v>
      </c>
      <c r="BL141" s="53" t="e">
        <f>SUMIFS('[20]WorkDone DATA'!$L:$L,'[20]WorkDone DATA'!$N:$N,BOQ!BL$6,'[20]WorkDone DATA'!$G:$G,BOQ!$B141)*$G141</f>
        <v>#VALUE!</v>
      </c>
      <c r="BM141" s="53" t="e">
        <f>SUMIFS('[20]WorkDone DATA'!$L:$L,'[20]WorkDone DATA'!$N:$N,BOQ!BM$6,'[20]WorkDone DATA'!$G:$G,BOQ!$B141)*$G141</f>
        <v>#VALUE!</v>
      </c>
      <c r="BN141" s="53" t="e">
        <f>SUMIFS('[20]WorkDone DATA'!$L:$L,'[20]WorkDone DATA'!$N:$N,BOQ!BN$6,'[20]WorkDone DATA'!$G:$G,BOQ!$B141)*$G141</f>
        <v>#VALUE!</v>
      </c>
      <c r="BO141" s="53" t="e">
        <f>SUMIFS('[20]WorkDone DATA'!$L:$L,'[20]WorkDone DATA'!$N:$N,BOQ!BO$6,'[20]WorkDone DATA'!$G:$G,BOQ!$B141)*$G141</f>
        <v>#VALUE!</v>
      </c>
      <c r="BP141" s="53" t="e">
        <f>SUMIFS('[20]WorkDone DATA'!$L:$L,'[20]WorkDone DATA'!$N:$N,BOQ!BP$6,'[20]WorkDone DATA'!$G:$G,BOQ!$B141)*$G141</f>
        <v>#VALUE!</v>
      </c>
      <c r="BQ141" s="53" t="e">
        <f>SUMIFS('[20]WorkDone DATA'!$L:$L,'[20]WorkDone DATA'!$N:$N,BOQ!BQ$6,'[20]WorkDone DATA'!$G:$G,BOQ!$B141)*$G141</f>
        <v>#VALUE!</v>
      </c>
      <c r="BR141" s="53" t="e">
        <f>SUMIFS('[20]WorkDone DATA'!$L:$L,'[20]WorkDone DATA'!$N:$N,BOQ!BR$6,'[20]WorkDone DATA'!$G:$G,BOQ!$B141)*$G141</f>
        <v>#VALUE!</v>
      </c>
      <c r="BS141" s="53" t="e">
        <f>SUMIFS('[20]WorkDone DATA'!$L:$L,'[20]WorkDone DATA'!$N:$N,BOQ!BS$6,'[20]WorkDone DATA'!$G:$G,BOQ!$B141)*$G141</f>
        <v>#VALUE!</v>
      </c>
      <c r="BT141" s="53" t="e">
        <f>SUMIFS('[20]WorkDone DATA'!$L:$L,'[20]WorkDone DATA'!$N:$N,BOQ!BT$6,'[20]WorkDone DATA'!$G:$G,BOQ!$B141)*$G141</f>
        <v>#VALUE!</v>
      </c>
      <c r="BU141" s="53" t="e">
        <f>SUMIFS('[20]WorkDone DATA'!$L:$L,'[20]WorkDone DATA'!$N:$N,BOQ!BU$6,'[20]WorkDone DATA'!$G:$G,BOQ!$B141)*$G141</f>
        <v>#VALUE!</v>
      </c>
      <c r="BV141" s="53" t="e">
        <f>SUMIFS('[20]WorkDone DATA'!$L:$L,'[20]WorkDone DATA'!$N:$N,BOQ!BV$6,'[20]WorkDone DATA'!$G:$G,BOQ!$B141)*$G141</f>
        <v>#VALUE!</v>
      </c>
      <c r="BW141" s="53" t="e">
        <f>SUMIFS('[20]WorkDone DATA'!$L:$L,'[20]WorkDone DATA'!$N:$N,BOQ!BW$6,'[20]WorkDone DATA'!$G:$G,BOQ!$B141)*$G141</f>
        <v>#VALUE!</v>
      </c>
      <c r="BX141" s="53" t="e">
        <f>SUMIFS('[20]WorkDone DATA'!$L:$L,'[20]WorkDone DATA'!$N:$N,BOQ!BX$6,'[20]WorkDone DATA'!$G:$G,BOQ!$B141)*$G141</f>
        <v>#VALUE!</v>
      </c>
    </row>
    <row r="142" spans="1:76" ht="15.6" x14ac:dyDescent="0.35">
      <c r="A142" s="1" t="str">
        <f>C141</f>
        <v>630mm2 x 1core (CXX01XCV)  3.8kV/6.6kV</v>
      </c>
      <c r="B142" s="42">
        <v>2.0670000000000002</v>
      </c>
      <c r="C142" s="57" t="s">
        <v>11</v>
      </c>
      <c r="D142" s="58" t="s">
        <v>12</v>
      </c>
      <c r="E142" s="77" t="s">
        <v>13</v>
      </c>
      <c r="F142" s="45">
        <v>540</v>
      </c>
      <c r="G142" s="52">
        <v>1941.99</v>
      </c>
      <c r="H142" s="53">
        <f t="shared" si="18"/>
        <v>1048674.6000000001</v>
      </c>
      <c r="K142" s="214" t="e">
        <f t="shared" ref="K142:K204" si="25">M142/G142</f>
        <v>#VALUE!</v>
      </c>
      <c r="L142" s="220" t="e">
        <f t="shared" si="19"/>
        <v>#VALUE!</v>
      </c>
      <c r="M142" s="221" t="e">
        <f t="shared" si="20"/>
        <v>#VALUE!</v>
      </c>
      <c r="N142" s="213"/>
      <c r="O142" s="214" t="e">
        <f t="shared" si="21"/>
        <v>#VALUE!</v>
      </c>
      <c r="P142" s="215" t="e">
        <f t="shared" si="22"/>
        <v>#VALUE!</v>
      </c>
      <c r="Q142" s="218"/>
      <c r="R142" s="217" t="e">
        <f>SUMIFS('[20]WorkDone DATA'!$L:$L,'[20]WorkDone DATA'!$N:$N,BOQ!S$6,'[20]WorkDone DATA'!$G:$G,BOQ!$B142)</f>
        <v>#VALUE!</v>
      </c>
      <c r="S142" s="53" t="e">
        <f t="shared" si="23"/>
        <v>#VALUE!</v>
      </c>
      <c r="T142" s="217" t="e">
        <f>SUMIFS('[20]WorkDone DATA'!$L:$L,'[20]WorkDone DATA'!$N:$N,BOQ!U$6,'[20]WorkDone DATA'!$G:$G,BOQ!$B142)</f>
        <v>#VALUE!</v>
      </c>
      <c r="U142" s="53" t="e">
        <f t="shared" si="24"/>
        <v>#VALUE!</v>
      </c>
      <c r="V142" s="217"/>
      <c r="W142" s="53" t="e">
        <f>SUMIFS('[20]WorkDone DATA'!$L:$L,'[20]WorkDone DATA'!$N:$N,BOQ!W$6,'[20]WorkDone DATA'!$G:$G,BOQ!$B142)*$G142</f>
        <v>#VALUE!</v>
      </c>
      <c r="X142" s="217"/>
      <c r="Y142" s="53" t="e">
        <f>SUMIFS('[20]WorkDone DATA'!$L:$L,'[20]WorkDone DATA'!$N:$N,BOQ!Y$6,'[20]WorkDone DATA'!$G:$G,BOQ!$B142)*$G142</f>
        <v>#VALUE!</v>
      </c>
      <c r="Z142" s="217"/>
      <c r="AA142" s="53" t="e">
        <f>SUMIFS('[20]WorkDone DATA'!$L:$L,'[20]WorkDone DATA'!$N:$N,BOQ!AA$6,'[20]WorkDone DATA'!$G:$G,BOQ!$B142)*$G142</f>
        <v>#VALUE!</v>
      </c>
      <c r="AB142" s="53" t="e">
        <f>SUMIFS('[20]WorkDone DATA'!$L:$L,'[20]WorkDone DATA'!$N:$N,BOQ!AB$6,'[20]WorkDone DATA'!$G:$G,BOQ!$B142)*$G142</f>
        <v>#VALUE!</v>
      </c>
      <c r="AC142" s="53" t="e">
        <f>SUMIFS('[20]WorkDone DATA'!$L:$L,'[20]WorkDone DATA'!$N:$N,BOQ!AC$6,'[20]WorkDone DATA'!$G:$G,BOQ!$B142)*$G142</f>
        <v>#VALUE!</v>
      </c>
      <c r="AD142" s="53" t="e">
        <f>SUMIFS('[20]WorkDone DATA'!$L:$L,'[20]WorkDone DATA'!$N:$N,BOQ!AD$6,'[20]WorkDone DATA'!$G:$G,BOQ!$B142)*$G142</f>
        <v>#VALUE!</v>
      </c>
      <c r="AE142" s="53" t="e">
        <f>SUMIFS('[20]WorkDone DATA'!$L:$L,'[20]WorkDone DATA'!$N:$N,BOQ!AE$6,'[20]WorkDone DATA'!$G:$G,BOQ!$B142)*$G142</f>
        <v>#VALUE!</v>
      </c>
      <c r="AF142" s="53" t="e">
        <f>SUMIFS('[20]WorkDone DATA'!$L:$L,'[20]WorkDone DATA'!$N:$N,BOQ!AF$6,'[20]WorkDone DATA'!$G:$G,BOQ!$B142)*$G142</f>
        <v>#VALUE!</v>
      </c>
      <c r="AG142" s="53" t="e">
        <f>SUMIFS('[20]WorkDone DATA'!$L:$L,'[20]WorkDone DATA'!$N:$N,BOQ!AG$6,'[20]WorkDone DATA'!$G:$G,BOQ!$B142)*$G142</f>
        <v>#VALUE!</v>
      </c>
      <c r="AH142" s="53" t="e">
        <f>SUMIFS('[20]WorkDone DATA'!$L:$L,'[20]WorkDone DATA'!$N:$N,BOQ!AH$6,'[20]WorkDone DATA'!$G:$G,BOQ!$B142)*$G142</f>
        <v>#VALUE!</v>
      </c>
      <c r="AI142" s="53" t="e">
        <f>SUMIFS('[20]WorkDone DATA'!$L:$L,'[20]WorkDone DATA'!$N:$N,BOQ!AI$6,'[20]WorkDone DATA'!$G:$G,BOQ!$B142)*$G142</f>
        <v>#VALUE!</v>
      </c>
      <c r="AJ142" s="53" t="e">
        <f>SUMIFS('[20]WorkDone DATA'!$L:$L,'[20]WorkDone DATA'!$N:$N,BOQ!AJ$6,'[20]WorkDone DATA'!$G:$G,BOQ!$B142)*$G142</f>
        <v>#VALUE!</v>
      </c>
      <c r="AK142" s="53" t="e">
        <f>SUMIFS('[20]WorkDone DATA'!$L:$L,'[20]WorkDone DATA'!$N:$N,BOQ!AK$6,'[20]WorkDone DATA'!$G:$G,BOQ!$B142)*$G142</f>
        <v>#VALUE!</v>
      </c>
      <c r="AL142" s="53" t="e">
        <f>SUMIFS('[20]WorkDone DATA'!$L:$L,'[20]WorkDone DATA'!$N:$N,BOQ!AL$6,'[20]WorkDone DATA'!$G:$G,BOQ!$B142)*$G142</f>
        <v>#VALUE!</v>
      </c>
      <c r="AM142" s="53" t="e">
        <f>SUMIFS('[20]WorkDone DATA'!$L:$L,'[20]WorkDone DATA'!$N:$N,BOQ!AM$6,'[20]WorkDone DATA'!$G:$G,BOQ!$B142)*$G142</f>
        <v>#VALUE!</v>
      </c>
      <c r="AN142" s="53" t="e">
        <f>SUMIFS('[20]WorkDone DATA'!$L:$L,'[20]WorkDone DATA'!$N:$N,BOQ!AN$6,'[20]WorkDone DATA'!$G:$G,BOQ!$B142)*$G142</f>
        <v>#VALUE!</v>
      </c>
      <c r="AO142" s="53" t="e">
        <f>SUMIFS('[20]WorkDone DATA'!$L:$L,'[20]WorkDone DATA'!$N:$N,BOQ!AO$6,'[20]WorkDone DATA'!$G:$G,BOQ!$B142)*$G142</f>
        <v>#VALUE!</v>
      </c>
      <c r="AP142" s="53" t="e">
        <f>SUMIFS('[20]WorkDone DATA'!$L:$L,'[20]WorkDone DATA'!$N:$N,BOQ!AP$6,'[20]WorkDone DATA'!$G:$G,BOQ!$B142)*$G142</f>
        <v>#VALUE!</v>
      </c>
      <c r="AQ142" s="53" t="e">
        <f>SUMIFS('[20]WorkDone DATA'!$L:$L,'[20]WorkDone DATA'!$N:$N,BOQ!AQ$6,'[20]WorkDone DATA'!$G:$G,BOQ!$B142)*$G142</f>
        <v>#VALUE!</v>
      </c>
      <c r="AR142" s="53" t="e">
        <f>SUMIFS('[20]WorkDone DATA'!$L:$L,'[20]WorkDone DATA'!$N:$N,BOQ!AR$6,'[20]WorkDone DATA'!$G:$G,BOQ!$B142)*$G142</f>
        <v>#VALUE!</v>
      </c>
      <c r="AS142" s="53" t="e">
        <f>SUMIFS('[20]WorkDone DATA'!$L:$L,'[20]WorkDone DATA'!$N:$N,BOQ!AS$6,'[20]WorkDone DATA'!$G:$G,BOQ!$B142)*$G142</f>
        <v>#VALUE!</v>
      </c>
      <c r="AT142" s="53" t="e">
        <f>SUMIFS('[20]WorkDone DATA'!$L:$L,'[20]WorkDone DATA'!$N:$N,BOQ!AT$6,'[20]WorkDone DATA'!$G:$G,BOQ!$B142)*$G142</f>
        <v>#VALUE!</v>
      </c>
      <c r="AU142" s="53" t="e">
        <f>SUMIFS('[20]WorkDone DATA'!$L:$L,'[20]WorkDone DATA'!$N:$N,BOQ!AU$6,'[20]WorkDone DATA'!$G:$G,BOQ!$B142)*$G142</f>
        <v>#VALUE!</v>
      </c>
      <c r="AV142" s="53" t="e">
        <f>SUMIFS('[20]WorkDone DATA'!$L:$L,'[20]WorkDone DATA'!$N:$N,BOQ!AV$6,'[20]WorkDone DATA'!$G:$G,BOQ!$B142)*$G142</f>
        <v>#VALUE!</v>
      </c>
      <c r="AW142" s="53" t="e">
        <f>SUMIFS('[20]WorkDone DATA'!$L:$L,'[20]WorkDone DATA'!$N:$N,BOQ!AW$6,'[20]WorkDone DATA'!$G:$G,BOQ!$B142)*$G142</f>
        <v>#VALUE!</v>
      </c>
      <c r="AX142" s="53" t="e">
        <f>SUMIFS('[20]WorkDone DATA'!$L:$L,'[20]WorkDone DATA'!$N:$N,BOQ!AX$6,'[20]WorkDone DATA'!$G:$G,BOQ!$B142)*$G142</f>
        <v>#VALUE!</v>
      </c>
      <c r="AY142" s="53" t="e">
        <f>SUMIFS('[20]WorkDone DATA'!$L:$L,'[20]WorkDone DATA'!$N:$N,BOQ!AY$6,'[20]WorkDone DATA'!$G:$G,BOQ!$B142)*$G142</f>
        <v>#VALUE!</v>
      </c>
      <c r="AZ142" s="53" t="e">
        <f>SUMIFS('[20]WorkDone DATA'!$L:$L,'[20]WorkDone DATA'!$N:$N,BOQ!AZ$6,'[20]WorkDone DATA'!$G:$G,BOQ!$B142)*$G142</f>
        <v>#VALUE!</v>
      </c>
      <c r="BA142" s="53" t="e">
        <f>SUMIFS('[20]WorkDone DATA'!$L:$L,'[20]WorkDone DATA'!$N:$N,BOQ!BA$6,'[20]WorkDone DATA'!$G:$G,BOQ!$B142)*$G142</f>
        <v>#VALUE!</v>
      </c>
      <c r="BB142" s="53" t="e">
        <f>SUMIFS('[20]WorkDone DATA'!$L:$L,'[20]WorkDone DATA'!$N:$N,BOQ!BB$6,'[20]WorkDone DATA'!$G:$G,BOQ!$B142)*$G142</f>
        <v>#VALUE!</v>
      </c>
      <c r="BC142" s="53" t="e">
        <f>SUMIFS('[20]WorkDone DATA'!$L:$L,'[20]WorkDone DATA'!$N:$N,BOQ!BC$6,'[20]WorkDone DATA'!$G:$G,BOQ!$B142)*$G142</f>
        <v>#VALUE!</v>
      </c>
      <c r="BD142" s="53" t="e">
        <f>SUMIFS('[20]WorkDone DATA'!$L:$L,'[20]WorkDone DATA'!$N:$N,BOQ!BD$6,'[20]WorkDone DATA'!$G:$G,BOQ!$B142)*$G142</f>
        <v>#VALUE!</v>
      </c>
      <c r="BE142" s="53" t="e">
        <f>SUMIFS('[20]WorkDone DATA'!$L:$L,'[20]WorkDone DATA'!$N:$N,BOQ!BE$6,'[20]WorkDone DATA'!$G:$G,BOQ!$B142)*$G142</f>
        <v>#VALUE!</v>
      </c>
      <c r="BF142" s="53" t="e">
        <f>SUMIFS('[20]WorkDone DATA'!$L:$L,'[20]WorkDone DATA'!$N:$N,BOQ!BF$6,'[20]WorkDone DATA'!$G:$G,BOQ!$B142)*$G142</f>
        <v>#VALUE!</v>
      </c>
      <c r="BG142" s="53" t="e">
        <f>SUMIFS('[20]WorkDone DATA'!$L:$L,'[20]WorkDone DATA'!$N:$N,BOQ!BG$6,'[20]WorkDone DATA'!$G:$G,BOQ!$B142)*$G142</f>
        <v>#VALUE!</v>
      </c>
      <c r="BH142" s="53" t="e">
        <f>SUMIFS('[20]WorkDone DATA'!$L:$L,'[20]WorkDone DATA'!$N:$N,BOQ!BH$6,'[20]WorkDone DATA'!$G:$G,BOQ!$B142)*$G142</f>
        <v>#VALUE!</v>
      </c>
      <c r="BI142" s="53" t="e">
        <f>SUMIFS('[20]WorkDone DATA'!$L:$L,'[20]WorkDone DATA'!$N:$N,BOQ!BI$6,'[20]WorkDone DATA'!$G:$G,BOQ!$B142)*$G142</f>
        <v>#VALUE!</v>
      </c>
      <c r="BJ142" s="53" t="e">
        <f>SUMIFS('[20]WorkDone DATA'!$L:$L,'[20]WorkDone DATA'!$N:$N,BOQ!BJ$6,'[20]WorkDone DATA'!$G:$G,BOQ!$B142)*$G142</f>
        <v>#VALUE!</v>
      </c>
      <c r="BK142" s="53" t="e">
        <f>SUMIFS('[20]WorkDone DATA'!$L:$L,'[20]WorkDone DATA'!$N:$N,BOQ!BK$6,'[20]WorkDone DATA'!$G:$G,BOQ!$B142)*$G142</f>
        <v>#VALUE!</v>
      </c>
      <c r="BL142" s="53" t="e">
        <f>SUMIFS('[20]WorkDone DATA'!$L:$L,'[20]WorkDone DATA'!$N:$N,BOQ!BL$6,'[20]WorkDone DATA'!$G:$G,BOQ!$B142)*$G142</f>
        <v>#VALUE!</v>
      </c>
      <c r="BM142" s="53" t="e">
        <f>SUMIFS('[20]WorkDone DATA'!$L:$L,'[20]WorkDone DATA'!$N:$N,BOQ!BM$6,'[20]WorkDone DATA'!$G:$G,BOQ!$B142)*$G142</f>
        <v>#VALUE!</v>
      </c>
      <c r="BN142" s="53" t="e">
        <f>SUMIFS('[20]WorkDone DATA'!$L:$L,'[20]WorkDone DATA'!$N:$N,BOQ!BN$6,'[20]WorkDone DATA'!$G:$G,BOQ!$B142)*$G142</f>
        <v>#VALUE!</v>
      </c>
      <c r="BO142" s="53" t="e">
        <f>SUMIFS('[20]WorkDone DATA'!$L:$L,'[20]WorkDone DATA'!$N:$N,BOQ!BO$6,'[20]WorkDone DATA'!$G:$G,BOQ!$B142)*$G142</f>
        <v>#VALUE!</v>
      </c>
      <c r="BP142" s="53" t="e">
        <f>SUMIFS('[20]WorkDone DATA'!$L:$L,'[20]WorkDone DATA'!$N:$N,BOQ!BP$6,'[20]WorkDone DATA'!$G:$G,BOQ!$B142)*$G142</f>
        <v>#VALUE!</v>
      </c>
      <c r="BQ142" s="53" t="e">
        <f>SUMIFS('[20]WorkDone DATA'!$L:$L,'[20]WorkDone DATA'!$N:$N,BOQ!BQ$6,'[20]WorkDone DATA'!$G:$G,BOQ!$B142)*$G142</f>
        <v>#VALUE!</v>
      </c>
      <c r="BR142" s="53" t="e">
        <f>SUMIFS('[20]WorkDone DATA'!$L:$L,'[20]WorkDone DATA'!$N:$N,BOQ!BR$6,'[20]WorkDone DATA'!$G:$G,BOQ!$B142)*$G142</f>
        <v>#VALUE!</v>
      </c>
      <c r="BS142" s="53" t="e">
        <f>SUMIFS('[20]WorkDone DATA'!$L:$L,'[20]WorkDone DATA'!$N:$N,BOQ!BS$6,'[20]WorkDone DATA'!$G:$G,BOQ!$B142)*$G142</f>
        <v>#VALUE!</v>
      </c>
      <c r="BT142" s="53" t="e">
        <f>SUMIFS('[20]WorkDone DATA'!$L:$L,'[20]WorkDone DATA'!$N:$N,BOQ!BT$6,'[20]WorkDone DATA'!$G:$G,BOQ!$B142)*$G142</f>
        <v>#VALUE!</v>
      </c>
      <c r="BU142" s="53" t="e">
        <f>SUMIFS('[20]WorkDone DATA'!$L:$L,'[20]WorkDone DATA'!$N:$N,BOQ!BU$6,'[20]WorkDone DATA'!$G:$G,BOQ!$B142)*$G142</f>
        <v>#VALUE!</v>
      </c>
      <c r="BV142" s="53" t="e">
        <f>SUMIFS('[20]WorkDone DATA'!$L:$L,'[20]WorkDone DATA'!$N:$N,BOQ!BV$6,'[20]WorkDone DATA'!$G:$G,BOQ!$B142)*$G142</f>
        <v>#VALUE!</v>
      </c>
      <c r="BW142" s="53" t="e">
        <f>SUMIFS('[20]WorkDone DATA'!$L:$L,'[20]WorkDone DATA'!$N:$N,BOQ!BW$6,'[20]WorkDone DATA'!$G:$G,BOQ!$B142)*$G142</f>
        <v>#VALUE!</v>
      </c>
      <c r="BX142" s="53" t="e">
        <f>SUMIFS('[20]WorkDone DATA'!$L:$L,'[20]WorkDone DATA'!$N:$N,BOQ!BX$6,'[20]WorkDone DATA'!$G:$G,BOQ!$B142)*$G142</f>
        <v>#VALUE!</v>
      </c>
    </row>
    <row r="143" spans="1:76" ht="15.6" x14ac:dyDescent="0.35">
      <c r="A143" s="1" t="str">
        <f>C141</f>
        <v>630mm2 x 1core (CXX01XCV)  3.8kV/6.6kV</v>
      </c>
      <c r="B143" s="42">
        <v>2.0680000000000001</v>
      </c>
      <c r="C143" s="57" t="s">
        <v>45</v>
      </c>
      <c r="D143" s="58" t="s">
        <v>46</v>
      </c>
      <c r="E143" s="77" t="s">
        <v>13</v>
      </c>
      <c r="F143" s="45">
        <v>540</v>
      </c>
      <c r="G143" s="52">
        <v>117.05</v>
      </c>
      <c r="H143" s="53">
        <f t="shared" si="18"/>
        <v>63207</v>
      </c>
      <c r="K143" s="214" t="e">
        <f t="shared" si="25"/>
        <v>#VALUE!</v>
      </c>
      <c r="L143" s="220" t="e">
        <f t="shared" si="19"/>
        <v>#VALUE!</v>
      </c>
      <c r="M143" s="221" t="e">
        <f t="shared" si="20"/>
        <v>#VALUE!</v>
      </c>
      <c r="N143" s="213"/>
      <c r="O143" s="214" t="e">
        <f t="shared" si="21"/>
        <v>#VALUE!</v>
      </c>
      <c r="P143" s="215" t="e">
        <f t="shared" si="22"/>
        <v>#VALUE!</v>
      </c>
      <c r="Q143" s="218"/>
      <c r="R143" s="217" t="e">
        <f>SUMIFS('[20]WorkDone DATA'!$L:$L,'[20]WorkDone DATA'!$N:$N,BOQ!S$6,'[20]WorkDone DATA'!$G:$G,BOQ!$B143)</f>
        <v>#VALUE!</v>
      </c>
      <c r="S143" s="53" t="e">
        <f t="shared" si="23"/>
        <v>#VALUE!</v>
      </c>
      <c r="T143" s="217" t="e">
        <f>SUMIFS('[20]WorkDone DATA'!$L:$L,'[20]WorkDone DATA'!$N:$N,BOQ!U$6,'[20]WorkDone DATA'!$G:$G,BOQ!$B143)</f>
        <v>#VALUE!</v>
      </c>
      <c r="U143" s="53" t="e">
        <f t="shared" si="24"/>
        <v>#VALUE!</v>
      </c>
      <c r="V143" s="217"/>
      <c r="W143" s="53" t="e">
        <f>SUMIFS('[20]WorkDone DATA'!$L:$L,'[20]WorkDone DATA'!$N:$N,BOQ!W$6,'[20]WorkDone DATA'!$G:$G,BOQ!$B143)*$G143</f>
        <v>#VALUE!</v>
      </c>
      <c r="X143" s="217"/>
      <c r="Y143" s="53" t="e">
        <f>SUMIFS('[20]WorkDone DATA'!$L:$L,'[20]WorkDone DATA'!$N:$N,BOQ!Y$6,'[20]WorkDone DATA'!$G:$G,BOQ!$B143)*$G143</f>
        <v>#VALUE!</v>
      </c>
      <c r="Z143" s="217"/>
      <c r="AA143" s="53" t="e">
        <f>SUMIFS('[20]WorkDone DATA'!$L:$L,'[20]WorkDone DATA'!$N:$N,BOQ!AA$6,'[20]WorkDone DATA'!$G:$G,BOQ!$B143)*$G143</f>
        <v>#VALUE!</v>
      </c>
      <c r="AB143" s="53" t="e">
        <f>SUMIFS('[20]WorkDone DATA'!$L:$L,'[20]WorkDone DATA'!$N:$N,BOQ!AB$6,'[20]WorkDone DATA'!$G:$G,BOQ!$B143)*$G143</f>
        <v>#VALUE!</v>
      </c>
      <c r="AC143" s="53" t="e">
        <f>SUMIFS('[20]WorkDone DATA'!$L:$L,'[20]WorkDone DATA'!$N:$N,BOQ!AC$6,'[20]WorkDone DATA'!$G:$G,BOQ!$B143)*$G143</f>
        <v>#VALUE!</v>
      </c>
      <c r="AD143" s="53" t="e">
        <f>SUMIFS('[20]WorkDone DATA'!$L:$L,'[20]WorkDone DATA'!$N:$N,BOQ!AD$6,'[20]WorkDone DATA'!$G:$G,BOQ!$B143)*$G143</f>
        <v>#VALUE!</v>
      </c>
      <c r="AE143" s="53" t="e">
        <f>SUMIFS('[20]WorkDone DATA'!$L:$L,'[20]WorkDone DATA'!$N:$N,BOQ!AE$6,'[20]WorkDone DATA'!$G:$G,BOQ!$B143)*$G143</f>
        <v>#VALUE!</v>
      </c>
      <c r="AF143" s="53" t="e">
        <f>SUMIFS('[20]WorkDone DATA'!$L:$L,'[20]WorkDone DATA'!$N:$N,BOQ!AF$6,'[20]WorkDone DATA'!$G:$G,BOQ!$B143)*$G143</f>
        <v>#VALUE!</v>
      </c>
      <c r="AG143" s="53" t="e">
        <f>SUMIFS('[20]WorkDone DATA'!$L:$L,'[20]WorkDone DATA'!$N:$N,BOQ!AG$6,'[20]WorkDone DATA'!$G:$G,BOQ!$B143)*$G143</f>
        <v>#VALUE!</v>
      </c>
      <c r="AH143" s="53" t="e">
        <f>SUMIFS('[20]WorkDone DATA'!$L:$L,'[20]WorkDone DATA'!$N:$N,BOQ!AH$6,'[20]WorkDone DATA'!$G:$G,BOQ!$B143)*$G143</f>
        <v>#VALUE!</v>
      </c>
      <c r="AI143" s="53" t="e">
        <f>SUMIFS('[20]WorkDone DATA'!$L:$L,'[20]WorkDone DATA'!$N:$N,BOQ!AI$6,'[20]WorkDone DATA'!$G:$G,BOQ!$B143)*$G143</f>
        <v>#VALUE!</v>
      </c>
      <c r="AJ143" s="53" t="e">
        <f>SUMIFS('[20]WorkDone DATA'!$L:$L,'[20]WorkDone DATA'!$N:$N,BOQ!AJ$6,'[20]WorkDone DATA'!$G:$G,BOQ!$B143)*$G143</f>
        <v>#VALUE!</v>
      </c>
      <c r="AK143" s="53" t="e">
        <f>SUMIFS('[20]WorkDone DATA'!$L:$L,'[20]WorkDone DATA'!$N:$N,BOQ!AK$6,'[20]WorkDone DATA'!$G:$G,BOQ!$B143)*$G143</f>
        <v>#VALUE!</v>
      </c>
      <c r="AL143" s="53" t="e">
        <f>SUMIFS('[20]WorkDone DATA'!$L:$L,'[20]WorkDone DATA'!$N:$N,BOQ!AL$6,'[20]WorkDone DATA'!$G:$G,BOQ!$B143)*$G143</f>
        <v>#VALUE!</v>
      </c>
      <c r="AM143" s="53" t="e">
        <f>SUMIFS('[20]WorkDone DATA'!$L:$L,'[20]WorkDone DATA'!$N:$N,BOQ!AM$6,'[20]WorkDone DATA'!$G:$G,BOQ!$B143)*$G143</f>
        <v>#VALUE!</v>
      </c>
      <c r="AN143" s="53" t="e">
        <f>SUMIFS('[20]WorkDone DATA'!$L:$L,'[20]WorkDone DATA'!$N:$N,BOQ!AN$6,'[20]WorkDone DATA'!$G:$G,BOQ!$B143)*$G143</f>
        <v>#VALUE!</v>
      </c>
      <c r="AO143" s="53" t="e">
        <f>SUMIFS('[20]WorkDone DATA'!$L:$L,'[20]WorkDone DATA'!$N:$N,BOQ!AO$6,'[20]WorkDone DATA'!$G:$G,BOQ!$B143)*$G143</f>
        <v>#VALUE!</v>
      </c>
      <c r="AP143" s="53" t="e">
        <f>SUMIFS('[20]WorkDone DATA'!$L:$L,'[20]WorkDone DATA'!$N:$N,BOQ!AP$6,'[20]WorkDone DATA'!$G:$G,BOQ!$B143)*$G143</f>
        <v>#VALUE!</v>
      </c>
      <c r="AQ143" s="53" t="e">
        <f>SUMIFS('[20]WorkDone DATA'!$L:$L,'[20]WorkDone DATA'!$N:$N,BOQ!AQ$6,'[20]WorkDone DATA'!$G:$G,BOQ!$B143)*$G143</f>
        <v>#VALUE!</v>
      </c>
      <c r="AR143" s="53" t="e">
        <f>SUMIFS('[20]WorkDone DATA'!$L:$L,'[20]WorkDone DATA'!$N:$N,BOQ!AR$6,'[20]WorkDone DATA'!$G:$G,BOQ!$B143)*$G143</f>
        <v>#VALUE!</v>
      </c>
      <c r="AS143" s="53" t="e">
        <f>SUMIFS('[20]WorkDone DATA'!$L:$L,'[20]WorkDone DATA'!$N:$N,BOQ!AS$6,'[20]WorkDone DATA'!$G:$G,BOQ!$B143)*$G143</f>
        <v>#VALUE!</v>
      </c>
      <c r="AT143" s="53" t="e">
        <f>SUMIFS('[20]WorkDone DATA'!$L:$L,'[20]WorkDone DATA'!$N:$N,BOQ!AT$6,'[20]WorkDone DATA'!$G:$G,BOQ!$B143)*$G143</f>
        <v>#VALUE!</v>
      </c>
      <c r="AU143" s="53" t="e">
        <f>SUMIFS('[20]WorkDone DATA'!$L:$L,'[20]WorkDone DATA'!$N:$N,BOQ!AU$6,'[20]WorkDone DATA'!$G:$G,BOQ!$B143)*$G143</f>
        <v>#VALUE!</v>
      </c>
      <c r="AV143" s="53" t="e">
        <f>SUMIFS('[20]WorkDone DATA'!$L:$L,'[20]WorkDone DATA'!$N:$N,BOQ!AV$6,'[20]WorkDone DATA'!$G:$G,BOQ!$B143)*$G143</f>
        <v>#VALUE!</v>
      </c>
      <c r="AW143" s="53" t="e">
        <f>SUMIFS('[20]WorkDone DATA'!$L:$L,'[20]WorkDone DATA'!$N:$N,BOQ!AW$6,'[20]WorkDone DATA'!$G:$G,BOQ!$B143)*$G143</f>
        <v>#VALUE!</v>
      </c>
      <c r="AX143" s="53" t="e">
        <f>SUMIFS('[20]WorkDone DATA'!$L:$L,'[20]WorkDone DATA'!$N:$N,BOQ!AX$6,'[20]WorkDone DATA'!$G:$G,BOQ!$B143)*$G143</f>
        <v>#VALUE!</v>
      </c>
      <c r="AY143" s="53" t="e">
        <f>SUMIFS('[20]WorkDone DATA'!$L:$L,'[20]WorkDone DATA'!$N:$N,BOQ!AY$6,'[20]WorkDone DATA'!$G:$G,BOQ!$B143)*$G143</f>
        <v>#VALUE!</v>
      </c>
      <c r="AZ143" s="53" t="e">
        <f>SUMIFS('[20]WorkDone DATA'!$L:$L,'[20]WorkDone DATA'!$N:$N,BOQ!AZ$6,'[20]WorkDone DATA'!$G:$G,BOQ!$B143)*$G143</f>
        <v>#VALUE!</v>
      </c>
      <c r="BA143" s="53" t="e">
        <f>SUMIFS('[20]WorkDone DATA'!$L:$L,'[20]WorkDone DATA'!$N:$N,BOQ!BA$6,'[20]WorkDone DATA'!$G:$G,BOQ!$B143)*$G143</f>
        <v>#VALUE!</v>
      </c>
      <c r="BB143" s="53" t="e">
        <f>SUMIFS('[20]WorkDone DATA'!$L:$L,'[20]WorkDone DATA'!$N:$N,BOQ!BB$6,'[20]WorkDone DATA'!$G:$G,BOQ!$B143)*$G143</f>
        <v>#VALUE!</v>
      </c>
      <c r="BC143" s="53" t="e">
        <f>SUMIFS('[20]WorkDone DATA'!$L:$L,'[20]WorkDone DATA'!$N:$N,BOQ!BC$6,'[20]WorkDone DATA'!$G:$G,BOQ!$B143)*$G143</f>
        <v>#VALUE!</v>
      </c>
      <c r="BD143" s="53" t="e">
        <f>SUMIFS('[20]WorkDone DATA'!$L:$L,'[20]WorkDone DATA'!$N:$N,BOQ!BD$6,'[20]WorkDone DATA'!$G:$G,BOQ!$B143)*$G143</f>
        <v>#VALUE!</v>
      </c>
      <c r="BE143" s="53" t="e">
        <f>SUMIFS('[20]WorkDone DATA'!$L:$L,'[20]WorkDone DATA'!$N:$N,BOQ!BE$6,'[20]WorkDone DATA'!$G:$G,BOQ!$B143)*$G143</f>
        <v>#VALUE!</v>
      </c>
      <c r="BF143" s="53" t="e">
        <f>SUMIFS('[20]WorkDone DATA'!$L:$L,'[20]WorkDone DATA'!$N:$N,BOQ!BF$6,'[20]WorkDone DATA'!$G:$G,BOQ!$B143)*$G143</f>
        <v>#VALUE!</v>
      </c>
      <c r="BG143" s="53" t="e">
        <f>SUMIFS('[20]WorkDone DATA'!$L:$L,'[20]WorkDone DATA'!$N:$N,BOQ!BG$6,'[20]WorkDone DATA'!$G:$G,BOQ!$B143)*$G143</f>
        <v>#VALUE!</v>
      </c>
      <c r="BH143" s="53" t="e">
        <f>SUMIFS('[20]WorkDone DATA'!$L:$L,'[20]WorkDone DATA'!$N:$N,BOQ!BH$6,'[20]WorkDone DATA'!$G:$G,BOQ!$B143)*$G143</f>
        <v>#VALUE!</v>
      </c>
      <c r="BI143" s="53" t="e">
        <f>SUMIFS('[20]WorkDone DATA'!$L:$L,'[20]WorkDone DATA'!$N:$N,BOQ!BI$6,'[20]WorkDone DATA'!$G:$G,BOQ!$B143)*$G143</f>
        <v>#VALUE!</v>
      </c>
      <c r="BJ143" s="53" t="e">
        <f>SUMIFS('[20]WorkDone DATA'!$L:$L,'[20]WorkDone DATA'!$N:$N,BOQ!BJ$6,'[20]WorkDone DATA'!$G:$G,BOQ!$B143)*$G143</f>
        <v>#VALUE!</v>
      </c>
      <c r="BK143" s="53" t="e">
        <f>SUMIFS('[20]WorkDone DATA'!$L:$L,'[20]WorkDone DATA'!$N:$N,BOQ!BK$6,'[20]WorkDone DATA'!$G:$G,BOQ!$B143)*$G143</f>
        <v>#VALUE!</v>
      </c>
      <c r="BL143" s="53" t="e">
        <f>SUMIFS('[20]WorkDone DATA'!$L:$L,'[20]WorkDone DATA'!$N:$N,BOQ!BL$6,'[20]WorkDone DATA'!$G:$G,BOQ!$B143)*$G143</f>
        <v>#VALUE!</v>
      </c>
      <c r="BM143" s="53" t="e">
        <f>SUMIFS('[20]WorkDone DATA'!$L:$L,'[20]WorkDone DATA'!$N:$N,BOQ!BM$6,'[20]WorkDone DATA'!$G:$G,BOQ!$B143)*$G143</f>
        <v>#VALUE!</v>
      </c>
      <c r="BN143" s="53" t="e">
        <f>SUMIFS('[20]WorkDone DATA'!$L:$L,'[20]WorkDone DATA'!$N:$N,BOQ!BN$6,'[20]WorkDone DATA'!$G:$G,BOQ!$B143)*$G143</f>
        <v>#VALUE!</v>
      </c>
      <c r="BO143" s="53" t="e">
        <f>SUMIFS('[20]WorkDone DATA'!$L:$L,'[20]WorkDone DATA'!$N:$N,BOQ!BO$6,'[20]WorkDone DATA'!$G:$G,BOQ!$B143)*$G143</f>
        <v>#VALUE!</v>
      </c>
      <c r="BP143" s="53" t="e">
        <f>SUMIFS('[20]WorkDone DATA'!$L:$L,'[20]WorkDone DATA'!$N:$N,BOQ!BP$6,'[20]WorkDone DATA'!$G:$G,BOQ!$B143)*$G143</f>
        <v>#VALUE!</v>
      </c>
      <c r="BQ143" s="53" t="e">
        <f>SUMIFS('[20]WorkDone DATA'!$L:$L,'[20]WorkDone DATA'!$N:$N,BOQ!BQ$6,'[20]WorkDone DATA'!$G:$G,BOQ!$B143)*$G143</f>
        <v>#VALUE!</v>
      </c>
      <c r="BR143" s="53" t="e">
        <f>SUMIFS('[20]WorkDone DATA'!$L:$L,'[20]WorkDone DATA'!$N:$N,BOQ!BR$6,'[20]WorkDone DATA'!$G:$G,BOQ!$B143)*$G143</f>
        <v>#VALUE!</v>
      </c>
      <c r="BS143" s="53" t="e">
        <f>SUMIFS('[20]WorkDone DATA'!$L:$L,'[20]WorkDone DATA'!$N:$N,BOQ!BS$6,'[20]WorkDone DATA'!$G:$G,BOQ!$B143)*$G143</f>
        <v>#VALUE!</v>
      </c>
      <c r="BT143" s="53" t="e">
        <f>SUMIFS('[20]WorkDone DATA'!$L:$L,'[20]WorkDone DATA'!$N:$N,BOQ!BT$6,'[20]WorkDone DATA'!$G:$G,BOQ!$B143)*$G143</f>
        <v>#VALUE!</v>
      </c>
      <c r="BU143" s="53" t="e">
        <f>SUMIFS('[20]WorkDone DATA'!$L:$L,'[20]WorkDone DATA'!$N:$N,BOQ!BU$6,'[20]WorkDone DATA'!$G:$G,BOQ!$B143)*$G143</f>
        <v>#VALUE!</v>
      </c>
      <c r="BV143" s="53" t="e">
        <f>SUMIFS('[20]WorkDone DATA'!$L:$L,'[20]WorkDone DATA'!$N:$N,BOQ!BV$6,'[20]WorkDone DATA'!$G:$G,BOQ!$B143)*$G143</f>
        <v>#VALUE!</v>
      </c>
      <c r="BW143" s="53" t="e">
        <f>SUMIFS('[20]WorkDone DATA'!$L:$L,'[20]WorkDone DATA'!$N:$N,BOQ!BW$6,'[20]WorkDone DATA'!$G:$G,BOQ!$B143)*$G143</f>
        <v>#VALUE!</v>
      </c>
      <c r="BX143" s="53" t="e">
        <f>SUMIFS('[20]WorkDone DATA'!$L:$L,'[20]WorkDone DATA'!$N:$N,BOQ!BX$6,'[20]WorkDone DATA'!$G:$G,BOQ!$B143)*$G143</f>
        <v>#VALUE!</v>
      </c>
    </row>
    <row r="144" spans="1:76" ht="15.6" x14ac:dyDescent="0.35">
      <c r="A144" s="1"/>
      <c r="B144" s="42"/>
      <c r="C144" s="64" t="s">
        <v>19</v>
      </c>
      <c r="D144" s="58"/>
      <c r="E144" s="77"/>
      <c r="F144" s="45"/>
      <c r="G144" s="52"/>
      <c r="H144" s="53">
        <f t="shared" si="18"/>
        <v>0</v>
      </c>
      <c r="K144" s="214"/>
      <c r="L144" s="220" t="e">
        <f t="shared" si="19"/>
        <v>#VALUE!</v>
      </c>
      <c r="M144" s="221" t="e">
        <f t="shared" si="20"/>
        <v>#VALUE!</v>
      </c>
      <c r="N144" s="213"/>
      <c r="O144" s="214">
        <f t="shared" si="21"/>
        <v>0</v>
      </c>
      <c r="P144" s="215" t="e">
        <f t="shared" si="22"/>
        <v>#VALUE!</v>
      </c>
      <c r="Q144" s="218"/>
      <c r="R144" s="217" t="e">
        <f>SUMIFS('[20]WorkDone DATA'!$L:$L,'[20]WorkDone DATA'!$N:$N,BOQ!S$6,'[20]WorkDone DATA'!$G:$G,BOQ!$B144)</f>
        <v>#VALUE!</v>
      </c>
      <c r="S144" s="53" t="e">
        <f t="shared" si="23"/>
        <v>#VALUE!</v>
      </c>
      <c r="T144" s="217" t="e">
        <f>SUMIFS('[20]WorkDone DATA'!$L:$L,'[20]WorkDone DATA'!$N:$N,BOQ!U$6,'[20]WorkDone DATA'!$G:$G,BOQ!$B144)</f>
        <v>#VALUE!</v>
      </c>
      <c r="U144" s="53" t="e">
        <f t="shared" si="24"/>
        <v>#VALUE!</v>
      </c>
      <c r="V144" s="217"/>
      <c r="W144" s="53" t="e">
        <f>SUMIFS('[20]WorkDone DATA'!$L:$L,'[20]WorkDone DATA'!$N:$N,BOQ!W$6,'[20]WorkDone DATA'!$G:$G,BOQ!$B144)*$G144</f>
        <v>#VALUE!</v>
      </c>
      <c r="X144" s="217"/>
      <c r="Y144" s="53" t="e">
        <f>SUMIFS('[20]WorkDone DATA'!$L:$L,'[20]WorkDone DATA'!$N:$N,BOQ!Y$6,'[20]WorkDone DATA'!$G:$G,BOQ!$B144)*$G144</f>
        <v>#VALUE!</v>
      </c>
      <c r="Z144" s="217"/>
      <c r="AA144" s="53" t="e">
        <f>SUMIFS('[20]WorkDone DATA'!$L:$L,'[20]WorkDone DATA'!$N:$N,BOQ!AA$6,'[20]WorkDone DATA'!$G:$G,BOQ!$B144)*$G144</f>
        <v>#VALUE!</v>
      </c>
      <c r="AB144" s="53" t="e">
        <f>SUMIFS('[20]WorkDone DATA'!$L:$L,'[20]WorkDone DATA'!$N:$N,BOQ!AB$6,'[20]WorkDone DATA'!$G:$G,BOQ!$B144)*$G144</f>
        <v>#VALUE!</v>
      </c>
      <c r="AC144" s="53" t="e">
        <f>SUMIFS('[20]WorkDone DATA'!$L:$L,'[20]WorkDone DATA'!$N:$N,BOQ!AC$6,'[20]WorkDone DATA'!$G:$G,BOQ!$B144)*$G144</f>
        <v>#VALUE!</v>
      </c>
      <c r="AD144" s="53" t="e">
        <f>SUMIFS('[20]WorkDone DATA'!$L:$L,'[20]WorkDone DATA'!$N:$N,BOQ!AD$6,'[20]WorkDone DATA'!$G:$G,BOQ!$B144)*$G144</f>
        <v>#VALUE!</v>
      </c>
      <c r="AE144" s="53" t="e">
        <f>SUMIFS('[20]WorkDone DATA'!$L:$L,'[20]WorkDone DATA'!$N:$N,BOQ!AE$6,'[20]WorkDone DATA'!$G:$G,BOQ!$B144)*$G144</f>
        <v>#VALUE!</v>
      </c>
      <c r="AF144" s="53" t="e">
        <f>SUMIFS('[20]WorkDone DATA'!$L:$L,'[20]WorkDone DATA'!$N:$N,BOQ!AF$6,'[20]WorkDone DATA'!$G:$G,BOQ!$B144)*$G144</f>
        <v>#VALUE!</v>
      </c>
      <c r="AG144" s="53" t="e">
        <f>SUMIFS('[20]WorkDone DATA'!$L:$L,'[20]WorkDone DATA'!$N:$N,BOQ!AG$6,'[20]WorkDone DATA'!$G:$G,BOQ!$B144)*$G144</f>
        <v>#VALUE!</v>
      </c>
      <c r="AH144" s="53" t="e">
        <f>SUMIFS('[20]WorkDone DATA'!$L:$L,'[20]WorkDone DATA'!$N:$N,BOQ!AH$6,'[20]WorkDone DATA'!$G:$G,BOQ!$B144)*$G144</f>
        <v>#VALUE!</v>
      </c>
      <c r="AI144" s="53" t="e">
        <f>SUMIFS('[20]WorkDone DATA'!$L:$L,'[20]WorkDone DATA'!$N:$N,BOQ!AI$6,'[20]WorkDone DATA'!$G:$G,BOQ!$B144)*$G144</f>
        <v>#VALUE!</v>
      </c>
      <c r="AJ144" s="53" t="e">
        <f>SUMIFS('[20]WorkDone DATA'!$L:$L,'[20]WorkDone DATA'!$N:$N,BOQ!AJ$6,'[20]WorkDone DATA'!$G:$G,BOQ!$B144)*$G144</f>
        <v>#VALUE!</v>
      </c>
      <c r="AK144" s="53" t="e">
        <f>SUMIFS('[20]WorkDone DATA'!$L:$L,'[20]WorkDone DATA'!$N:$N,BOQ!AK$6,'[20]WorkDone DATA'!$G:$G,BOQ!$B144)*$G144</f>
        <v>#VALUE!</v>
      </c>
      <c r="AL144" s="53" t="e">
        <f>SUMIFS('[20]WorkDone DATA'!$L:$L,'[20]WorkDone DATA'!$N:$N,BOQ!AL$6,'[20]WorkDone DATA'!$G:$G,BOQ!$B144)*$G144</f>
        <v>#VALUE!</v>
      </c>
      <c r="AM144" s="53" t="e">
        <f>SUMIFS('[20]WorkDone DATA'!$L:$L,'[20]WorkDone DATA'!$N:$N,BOQ!AM$6,'[20]WorkDone DATA'!$G:$G,BOQ!$B144)*$G144</f>
        <v>#VALUE!</v>
      </c>
      <c r="AN144" s="53" t="e">
        <f>SUMIFS('[20]WorkDone DATA'!$L:$L,'[20]WorkDone DATA'!$N:$N,BOQ!AN$6,'[20]WorkDone DATA'!$G:$G,BOQ!$B144)*$G144</f>
        <v>#VALUE!</v>
      </c>
      <c r="AO144" s="53" t="e">
        <f>SUMIFS('[20]WorkDone DATA'!$L:$L,'[20]WorkDone DATA'!$N:$N,BOQ!AO$6,'[20]WorkDone DATA'!$G:$G,BOQ!$B144)*$G144</f>
        <v>#VALUE!</v>
      </c>
      <c r="AP144" s="53" t="e">
        <f>SUMIFS('[20]WorkDone DATA'!$L:$L,'[20]WorkDone DATA'!$N:$N,BOQ!AP$6,'[20]WorkDone DATA'!$G:$G,BOQ!$B144)*$G144</f>
        <v>#VALUE!</v>
      </c>
      <c r="AQ144" s="53" t="e">
        <f>SUMIFS('[20]WorkDone DATA'!$L:$L,'[20]WorkDone DATA'!$N:$N,BOQ!AQ$6,'[20]WorkDone DATA'!$G:$G,BOQ!$B144)*$G144</f>
        <v>#VALUE!</v>
      </c>
      <c r="AR144" s="53" t="e">
        <f>SUMIFS('[20]WorkDone DATA'!$L:$L,'[20]WorkDone DATA'!$N:$N,BOQ!AR$6,'[20]WorkDone DATA'!$G:$G,BOQ!$B144)*$G144</f>
        <v>#VALUE!</v>
      </c>
      <c r="AS144" s="53" t="e">
        <f>SUMIFS('[20]WorkDone DATA'!$L:$L,'[20]WorkDone DATA'!$N:$N,BOQ!AS$6,'[20]WorkDone DATA'!$G:$G,BOQ!$B144)*$G144</f>
        <v>#VALUE!</v>
      </c>
      <c r="AT144" s="53" t="e">
        <f>SUMIFS('[20]WorkDone DATA'!$L:$L,'[20]WorkDone DATA'!$N:$N,BOQ!AT$6,'[20]WorkDone DATA'!$G:$G,BOQ!$B144)*$G144</f>
        <v>#VALUE!</v>
      </c>
      <c r="AU144" s="53" t="e">
        <f>SUMIFS('[20]WorkDone DATA'!$L:$L,'[20]WorkDone DATA'!$N:$N,BOQ!AU$6,'[20]WorkDone DATA'!$G:$G,BOQ!$B144)*$G144</f>
        <v>#VALUE!</v>
      </c>
      <c r="AV144" s="53" t="e">
        <f>SUMIFS('[20]WorkDone DATA'!$L:$L,'[20]WorkDone DATA'!$N:$N,BOQ!AV$6,'[20]WorkDone DATA'!$G:$G,BOQ!$B144)*$G144</f>
        <v>#VALUE!</v>
      </c>
      <c r="AW144" s="53" t="e">
        <f>SUMIFS('[20]WorkDone DATA'!$L:$L,'[20]WorkDone DATA'!$N:$N,BOQ!AW$6,'[20]WorkDone DATA'!$G:$G,BOQ!$B144)*$G144</f>
        <v>#VALUE!</v>
      </c>
      <c r="AX144" s="53" t="e">
        <f>SUMIFS('[20]WorkDone DATA'!$L:$L,'[20]WorkDone DATA'!$N:$N,BOQ!AX$6,'[20]WorkDone DATA'!$G:$G,BOQ!$B144)*$G144</f>
        <v>#VALUE!</v>
      </c>
      <c r="AY144" s="53" t="e">
        <f>SUMIFS('[20]WorkDone DATA'!$L:$L,'[20]WorkDone DATA'!$N:$N,BOQ!AY$6,'[20]WorkDone DATA'!$G:$G,BOQ!$B144)*$G144</f>
        <v>#VALUE!</v>
      </c>
      <c r="AZ144" s="53" t="e">
        <f>SUMIFS('[20]WorkDone DATA'!$L:$L,'[20]WorkDone DATA'!$N:$N,BOQ!AZ$6,'[20]WorkDone DATA'!$G:$G,BOQ!$B144)*$G144</f>
        <v>#VALUE!</v>
      </c>
      <c r="BA144" s="53" t="e">
        <f>SUMIFS('[20]WorkDone DATA'!$L:$L,'[20]WorkDone DATA'!$N:$N,BOQ!BA$6,'[20]WorkDone DATA'!$G:$G,BOQ!$B144)*$G144</f>
        <v>#VALUE!</v>
      </c>
      <c r="BB144" s="53" t="e">
        <f>SUMIFS('[20]WorkDone DATA'!$L:$L,'[20]WorkDone DATA'!$N:$N,BOQ!BB$6,'[20]WorkDone DATA'!$G:$G,BOQ!$B144)*$G144</f>
        <v>#VALUE!</v>
      </c>
      <c r="BC144" s="53" t="e">
        <f>SUMIFS('[20]WorkDone DATA'!$L:$L,'[20]WorkDone DATA'!$N:$N,BOQ!BC$6,'[20]WorkDone DATA'!$G:$G,BOQ!$B144)*$G144</f>
        <v>#VALUE!</v>
      </c>
      <c r="BD144" s="53" t="e">
        <f>SUMIFS('[20]WorkDone DATA'!$L:$L,'[20]WorkDone DATA'!$N:$N,BOQ!BD$6,'[20]WorkDone DATA'!$G:$G,BOQ!$B144)*$G144</f>
        <v>#VALUE!</v>
      </c>
      <c r="BE144" s="53" t="e">
        <f>SUMIFS('[20]WorkDone DATA'!$L:$L,'[20]WorkDone DATA'!$N:$N,BOQ!BE$6,'[20]WorkDone DATA'!$G:$G,BOQ!$B144)*$G144</f>
        <v>#VALUE!</v>
      </c>
      <c r="BF144" s="53" t="e">
        <f>SUMIFS('[20]WorkDone DATA'!$L:$L,'[20]WorkDone DATA'!$N:$N,BOQ!BF$6,'[20]WorkDone DATA'!$G:$G,BOQ!$B144)*$G144</f>
        <v>#VALUE!</v>
      </c>
      <c r="BG144" s="53" t="e">
        <f>SUMIFS('[20]WorkDone DATA'!$L:$L,'[20]WorkDone DATA'!$N:$N,BOQ!BG$6,'[20]WorkDone DATA'!$G:$G,BOQ!$B144)*$G144</f>
        <v>#VALUE!</v>
      </c>
      <c r="BH144" s="53" t="e">
        <f>SUMIFS('[20]WorkDone DATA'!$L:$L,'[20]WorkDone DATA'!$N:$N,BOQ!BH$6,'[20]WorkDone DATA'!$G:$G,BOQ!$B144)*$G144</f>
        <v>#VALUE!</v>
      </c>
      <c r="BI144" s="53" t="e">
        <f>SUMIFS('[20]WorkDone DATA'!$L:$L,'[20]WorkDone DATA'!$N:$N,BOQ!BI$6,'[20]WorkDone DATA'!$G:$G,BOQ!$B144)*$G144</f>
        <v>#VALUE!</v>
      </c>
      <c r="BJ144" s="53" t="e">
        <f>SUMIFS('[20]WorkDone DATA'!$L:$L,'[20]WorkDone DATA'!$N:$N,BOQ!BJ$6,'[20]WorkDone DATA'!$G:$G,BOQ!$B144)*$G144</f>
        <v>#VALUE!</v>
      </c>
      <c r="BK144" s="53" t="e">
        <f>SUMIFS('[20]WorkDone DATA'!$L:$L,'[20]WorkDone DATA'!$N:$N,BOQ!BK$6,'[20]WorkDone DATA'!$G:$G,BOQ!$B144)*$G144</f>
        <v>#VALUE!</v>
      </c>
      <c r="BL144" s="53" t="e">
        <f>SUMIFS('[20]WorkDone DATA'!$L:$L,'[20]WorkDone DATA'!$N:$N,BOQ!BL$6,'[20]WorkDone DATA'!$G:$G,BOQ!$B144)*$G144</f>
        <v>#VALUE!</v>
      </c>
      <c r="BM144" s="53" t="e">
        <f>SUMIFS('[20]WorkDone DATA'!$L:$L,'[20]WorkDone DATA'!$N:$N,BOQ!BM$6,'[20]WorkDone DATA'!$G:$G,BOQ!$B144)*$G144</f>
        <v>#VALUE!</v>
      </c>
      <c r="BN144" s="53" t="e">
        <f>SUMIFS('[20]WorkDone DATA'!$L:$L,'[20]WorkDone DATA'!$N:$N,BOQ!BN$6,'[20]WorkDone DATA'!$G:$G,BOQ!$B144)*$G144</f>
        <v>#VALUE!</v>
      </c>
      <c r="BO144" s="53" t="e">
        <f>SUMIFS('[20]WorkDone DATA'!$L:$L,'[20]WorkDone DATA'!$N:$N,BOQ!BO$6,'[20]WorkDone DATA'!$G:$G,BOQ!$B144)*$G144</f>
        <v>#VALUE!</v>
      </c>
      <c r="BP144" s="53" t="e">
        <f>SUMIFS('[20]WorkDone DATA'!$L:$L,'[20]WorkDone DATA'!$N:$N,BOQ!BP$6,'[20]WorkDone DATA'!$G:$G,BOQ!$B144)*$G144</f>
        <v>#VALUE!</v>
      </c>
      <c r="BQ144" s="53" t="e">
        <f>SUMIFS('[20]WorkDone DATA'!$L:$L,'[20]WorkDone DATA'!$N:$N,BOQ!BQ$6,'[20]WorkDone DATA'!$G:$G,BOQ!$B144)*$G144</f>
        <v>#VALUE!</v>
      </c>
      <c r="BR144" s="53" t="e">
        <f>SUMIFS('[20]WorkDone DATA'!$L:$L,'[20]WorkDone DATA'!$N:$N,BOQ!BR$6,'[20]WorkDone DATA'!$G:$G,BOQ!$B144)*$G144</f>
        <v>#VALUE!</v>
      </c>
      <c r="BS144" s="53" t="e">
        <f>SUMIFS('[20]WorkDone DATA'!$L:$L,'[20]WorkDone DATA'!$N:$N,BOQ!BS$6,'[20]WorkDone DATA'!$G:$G,BOQ!$B144)*$G144</f>
        <v>#VALUE!</v>
      </c>
      <c r="BT144" s="53" t="e">
        <f>SUMIFS('[20]WorkDone DATA'!$L:$L,'[20]WorkDone DATA'!$N:$N,BOQ!BT$6,'[20]WorkDone DATA'!$G:$G,BOQ!$B144)*$G144</f>
        <v>#VALUE!</v>
      </c>
      <c r="BU144" s="53" t="e">
        <f>SUMIFS('[20]WorkDone DATA'!$L:$L,'[20]WorkDone DATA'!$N:$N,BOQ!BU$6,'[20]WorkDone DATA'!$G:$G,BOQ!$B144)*$G144</f>
        <v>#VALUE!</v>
      </c>
      <c r="BV144" s="53" t="e">
        <f>SUMIFS('[20]WorkDone DATA'!$L:$L,'[20]WorkDone DATA'!$N:$N,BOQ!BV$6,'[20]WorkDone DATA'!$G:$G,BOQ!$B144)*$G144</f>
        <v>#VALUE!</v>
      </c>
      <c r="BW144" s="53" t="e">
        <f>SUMIFS('[20]WorkDone DATA'!$L:$L,'[20]WorkDone DATA'!$N:$N,BOQ!BW$6,'[20]WorkDone DATA'!$G:$G,BOQ!$B144)*$G144</f>
        <v>#VALUE!</v>
      </c>
      <c r="BX144" s="53" t="e">
        <f>SUMIFS('[20]WorkDone DATA'!$L:$L,'[20]WorkDone DATA'!$N:$N,BOQ!BX$6,'[20]WorkDone DATA'!$G:$G,BOQ!$B144)*$G144</f>
        <v>#VALUE!</v>
      </c>
    </row>
    <row r="145" spans="1:76" ht="15.6" x14ac:dyDescent="0.35">
      <c r="A145" s="1" t="str">
        <f>C144</f>
        <v>240mm2 x 3 core (CXX03TCV) 3.8kV/6.6kV</v>
      </c>
      <c r="B145" s="42">
        <v>2.069</v>
      </c>
      <c r="C145" s="65" t="s">
        <v>11</v>
      </c>
      <c r="D145" s="58" t="s">
        <v>12</v>
      </c>
      <c r="E145" s="77" t="s">
        <v>13</v>
      </c>
      <c r="F145" s="45">
        <v>390</v>
      </c>
      <c r="G145" s="52">
        <v>2105.75</v>
      </c>
      <c r="H145" s="53">
        <f t="shared" si="18"/>
        <v>821242.5</v>
      </c>
      <c r="K145" s="214" t="e">
        <f t="shared" si="25"/>
        <v>#VALUE!</v>
      </c>
      <c r="L145" s="220" t="e">
        <f t="shared" si="19"/>
        <v>#VALUE!</v>
      </c>
      <c r="M145" s="221" t="e">
        <f t="shared" si="20"/>
        <v>#VALUE!</v>
      </c>
      <c r="N145" s="213"/>
      <c r="O145" s="214" t="e">
        <f t="shared" si="21"/>
        <v>#VALUE!</v>
      </c>
      <c r="P145" s="215" t="e">
        <f t="shared" si="22"/>
        <v>#VALUE!</v>
      </c>
      <c r="Q145" s="218"/>
      <c r="R145" s="217" t="e">
        <f>SUMIFS('[20]WorkDone DATA'!$L:$L,'[20]WorkDone DATA'!$N:$N,BOQ!S$6,'[20]WorkDone DATA'!$G:$G,BOQ!$B145)</f>
        <v>#VALUE!</v>
      </c>
      <c r="S145" s="53" t="e">
        <f t="shared" si="23"/>
        <v>#VALUE!</v>
      </c>
      <c r="T145" s="217" t="e">
        <f>SUMIFS('[20]WorkDone DATA'!$L:$L,'[20]WorkDone DATA'!$N:$N,BOQ!U$6,'[20]WorkDone DATA'!$G:$G,BOQ!$B145)</f>
        <v>#VALUE!</v>
      </c>
      <c r="U145" s="53" t="e">
        <f t="shared" si="24"/>
        <v>#VALUE!</v>
      </c>
      <c r="V145" s="217"/>
      <c r="W145" s="53" t="e">
        <f>SUMIFS('[20]WorkDone DATA'!$L:$L,'[20]WorkDone DATA'!$N:$N,BOQ!W$6,'[20]WorkDone DATA'!$G:$G,BOQ!$B145)*$G145</f>
        <v>#VALUE!</v>
      </c>
      <c r="X145" s="217"/>
      <c r="Y145" s="53" t="e">
        <f>SUMIFS('[20]WorkDone DATA'!$L:$L,'[20]WorkDone DATA'!$N:$N,BOQ!Y$6,'[20]WorkDone DATA'!$G:$G,BOQ!$B145)*$G145</f>
        <v>#VALUE!</v>
      </c>
      <c r="Z145" s="217"/>
      <c r="AA145" s="53" t="e">
        <f>SUMIFS('[20]WorkDone DATA'!$L:$L,'[20]WorkDone DATA'!$N:$N,BOQ!AA$6,'[20]WorkDone DATA'!$G:$G,BOQ!$B145)*$G145</f>
        <v>#VALUE!</v>
      </c>
      <c r="AB145" s="53" t="e">
        <f>SUMIFS('[20]WorkDone DATA'!$L:$L,'[20]WorkDone DATA'!$N:$N,BOQ!AB$6,'[20]WorkDone DATA'!$G:$G,BOQ!$B145)*$G145</f>
        <v>#VALUE!</v>
      </c>
      <c r="AC145" s="53" t="e">
        <f>SUMIFS('[20]WorkDone DATA'!$L:$L,'[20]WorkDone DATA'!$N:$N,BOQ!AC$6,'[20]WorkDone DATA'!$G:$G,BOQ!$B145)*$G145</f>
        <v>#VALUE!</v>
      </c>
      <c r="AD145" s="53" t="e">
        <f>SUMIFS('[20]WorkDone DATA'!$L:$L,'[20]WorkDone DATA'!$N:$N,BOQ!AD$6,'[20]WorkDone DATA'!$G:$G,BOQ!$B145)*$G145</f>
        <v>#VALUE!</v>
      </c>
      <c r="AE145" s="53" t="e">
        <f>SUMIFS('[20]WorkDone DATA'!$L:$L,'[20]WorkDone DATA'!$N:$N,BOQ!AE$6,'[20]WorkDone DATA'!$G:$G,BOQ!$B145)*$G145</f>
        <v>#VALUE!</v>
      </c>
      <c r="AF145" s="53" t="e">
        <f>SUMIFS('[20]WorkDone DATA'!$L:$L,'[20]WorkDone DATA'!$N:$N,BOQ!AF$6,'[20]WorkDone DATA'!$G:$G,BOQ!$B145)*$G145</f>
        <v>#VALUE!</v>
      </c>
      <c r="AG145" s="53" t="e">
        <f>SUMIFS('[20]WorkDone DATA'!$L:$L,'[20]WorkDone DATA'!$N:$N,BOQ!AG$6,'[20]WorkDone DATA'!$G:$G,BOQ!$B145)*$G145</f>
        <v>#VALUE!</v>
      </c>
      <c r="AH145" s="53" t="e">
        <f>SUMIFS('[20]WorkDone DATA'!$L:$L,'[20]WorkDone DATA'!$N:$N,BOQ!AH$6,'[20]WorkDone DATA'!$G:$G,BOQ!$B145)*$G145</f>
        <v>#VALUE!</v>
      </c>
      <c r="AI145" s="53" t="e">
        <f>SUMIFS('[20]WorkDone DATA'!$L:$L,'[20]WorkDone DATA'!$N:$N,BOQ!AI$6,'[20]WorkDone DATA'!$G:$G,BOQ!$B145)*$G145</f>
        <v>#VALUE!</v>
      </c>
      <c r="AJ145" s="53" t="e">
        <f>SUMIFS('[20]WorkDone DATA'!$L:$L,'[20]WorkDone DATA'!$N:$N,BOQ!AJ$6,'[20]WorkDone DATA'!$G:$G,BOQ!$B145)*$G145</f>
        <v>#VALUE!</v>
      </c>
      <c r="AK145" s="53" t="e">
        <f>SUMIFS('[20]WorkDone DATA'!$L:$L,'[20]WorkDone DATA'!$N:$N,BOQ!AK$6,'[20]WorkDone DATA'!$G:$G,BOQ!$B145)*$G145</f>
        <v>#VALUE!</v>
      </c>
      <c r="AL145" s="53" t="e">
        <f>SUMIFS('[20]WorkDone DATA'!$L:$L,'[20]WorkDone DATA'!$N:$N,BOQ!AL$6,'[20]WorkDone DATA'!$G:$G,BOQ!$B145)*$G145</f>
        <v>#VALUE!</v>
      </c>
      <c r="AM145" s="53" t="e">
        <f>SUMIFS('[20]WorkDone DATA'!$L:$L,'[20]WorkDone DATA'!$N:$N,BOQ!AM$6,'[20]WorkDone DATA'!$G:$G,BOQ!$B145)*$G145</f>
        <v>#VALUE!</v>
      </c>
      <c r="AN145" s="53" t="e">
        <f>SUMIFS('[20]WorkDone DATA'!$L:$L,'[20]WorkDone DATA'!$N:$N,BOQ!AN$6,'[20]WorkDone DATA'!$G:$G,BOQ!$B145)*$G145</f>
        <v>#VALUE!</v>
      </c>
      <c r="AO145" s="53" t="e">
        <f>SUMIFS('[20]WorkDone DATA'!$L:$L,'[20]WorkDone DATA'!$N:$N,BOQ!AO$6,'[20]WorkDone DATA'!$G:$G,BOQ!$B145)*$G145</f>
        <v>#VALUE!</v>
      </c>
      <c r="AP145" s="53" t="e">
        <f>SUMIFS('[20]WorkDone DATA'!$L:$L,'[20]WorkDone DATA'!$N:$N,BOQ!AP$6,'[20]WorkDone DATA'!$G:$G,BOQ!$B145)*$G145</f>
        <v>#VALUE!</v>
      </c>
      <c r="AQ145" s="53" t="e">
        <f>SUMIFS('[20]WorkDone DATA'!$L:$L,'[20]WorkDone DATA'!$N:$N,BOQ!AQ$6,'[20]WorkDone DATA'!$G:$G,BOQ!$B145)*$G145</f>
        <v>#VALUE!</v>
      </c>
      <c r="AR145" s="53" t="e">
        <f>SUMIFS('[20]WorkDone DATA'!$L:$L,'[20]WorkDone DATA'!$N:$N,BOQ!AR$6,'[20]WorkDone DATA'!$G:$G,BOQ!$B145)*$G145</f>
        <v>#VALUE!</v>
      </c>
      <c r="AS145" s="53" t="e">
        <f>SUMIFS('[20]WorkDone DATA'!$L:$L,'[20]WorkDone DATA'!$N:$N,BOQ!AS$6,'[20]WorkDone DATA'!$G:$G,BOQ!$B145)*$G145</f>
        <v>#VALUE!</v>
      </c>
      <c r="AT145" s="53" t="e">
        <f>SUMIFS('[20]WorkDone DATA'!$L:$L,'[20]WorkDone DATA'!$N:$N,BOQ!AT$6,'[20]WorkDone DATA'!$G:$G,BOQ!$B145)*$G145</f>
        <v>#VALUE!</v>
      </c>
      <c r="AU145" s="53" t="e">
        <f>SUMIFS('[20]WorkDone DATA'!$L:$L,'[20]WorkDone DATA'!$N:$N,BOQ!AU$6,'[20]WorkDone DATA'!$G:$G,BOQ!$B145)*$G145</f>
        <v>#VALUE!</v>
      </c>
      <c r="AV145" s="53" t="e">
        <f>SUMIFS('[20]WorkDone DATA'!$L:$L,'[20]WorkDone DATA'!$N:$N,BOQ!AV$6,'[20]WorkDone DATA'!$G:$G,BOQ!$B145)*$G145</f>
        <v>#VALUE!</v>
      </c>
      <c r="AW145" s="53" t="e">
        <f>SUMIFS('[20]WorkDone DATA'!$L:$L,'[20]WorkDone DATA'!$N:$N,BOQ!AW$6,'[20]WorkDone DATA'!$G:$G,BOQ!$B145)*$G145</f>
        <v>#VALUE!</v>
      </c>
      <c r="AX145" s="53" t="e">
        <f>SUMIFS('[20]WorkDone DATA'!$L:$L,'[20]WorkDone DATA'!$N:$N,BOQ!AX$6,'[20]WorkDone DATA'!$G:$G,BOQ!$B145)*$G145</f>
        <v>#VALUE!</v>
      </c>
      <c r="AY145" s="53" t="e">
        <f>SUMIFS('[20]WorkDone DATA'!$L:$L,'[20]WorkDone DATA'!$N:$N,BOQ!AY$6,'[20]WorkDone DATA'!$G:$G,BOQ!$B145)*$G145</f>
        <v>#VALUE!</v>
      </c>
      <c r="AZ145" s="53" t="e">
        <f>SUMIFS('[20]WorkDone DATA'!$L:$L,'[20]WorkDone DATA'!$N:$N,BOQ!AZ$6,'[20]WorkDone DATA'!$G:$G,BOQ!$B145)*$G145</f>
        <v>#VALUE!</v>
      </c>
      <c r="BA145" s="53" t="e">
        <f>SUMIFS('[20]WorkDone DATA'!$L:$L,'[20]WorkDone DATA'!$N:$N,BOQ!BA$6,'[20]WorkDone DATA'!$G:$G,BOQ!$B145)*$G145</f>
        <v>#VALUE!</v>
      </c>
      <c r="BB145" s="53" t="e">
        <f>SUMIFS('[20]WorkDone DATA'!$L:$L,'[20]WorkDone DATA'!$N:$N,BOQ!BB$6,'[20]WorkDone DATA'!$G:$G,BOQ!$B145)*$G145</f>
        <v>#VALUE!</v>
      </c>
      <c r="BC145" s="53" t="e">
        <f>SUMIFS('[20]WorkDone DATA'!$L:$L,'[20]WorkDone DATA'!$N:$N,BOQ!BC$6,'[20]WorkDone DATA'!$G:$G,BOQ!$B145)*$G145</f>
        <v>#VALUE!</v>
      </c>
      <c r="BD145" s="53" t="e">
        <f>SUMIFS('[20]WorkDone DATA'!$L:$L,'[20]WorkDone DATA'!$N:$N,BOQ!BD$6,'[20]WorkDone DATA'!$G:$G,BOQ!$B145)*$G145</f>
        <v>#VALUE!</v>
      </c>
      <c r="BE145" s="53" t="e">
        <f>SUMIFS('[20]WorkDone DATA'!$L:$L,'[20]WorkDone DATA'!$N:$N,BOQ!BE$6,'[20]WorkDone DATA'!$G:$G,BOQ!$B145)*$G145</f>
        <v>#VALUE!</v>
      </c>
      <c r="BF145" s="53" t="e">
        <f>SUMIFS('[20]WorkDone DATA'!$L:$L,'[20]WorkDone DATA'!$N:$N,BOQ!BF$6,'[20]WorkDone DATA'!$G:$G,BOQ!$B145)*$G145</f>
        <v>#VALUE!</v>
      </c>
      <c r="BG145" s="53" t="e">
        <f>SUMIFS('[20]WorkDone DATA'!$L:$L,'[20]WorkDone DATA'!$N:$N,BOQ!BG$6,'[20]WorkDone DATA'!$G:$G,BOQ!$B145)*$G145</f>
        <v>#VALUE!</v>
      </c>
      <c r="BH145" s="53" t="e">
        <f>SUMIFS('[20]WorkDone DATA'!$L:$L,'[20]WorkDone DATA'!$N:$N,BOQ!BH$6,'[20]WorkDone DATA'!$G:$G,BOQ!$B145)*$G145</f>
        <v>#VALUE!</v>
      </c>
      <c r="BI145" s="53" t="e">
        <f>SUMIFS('[20]WorkDone DATA'!$L:$L,'[20]WorkDone DATA'!$N:$N,BOQ!BI$6,'[20]WorkDone DATA'!$G:$G,BOQ!$B145)*$G145</f>
        <v>#VALUE!</v>
      </c>
      <c r="BJ145" s="53" t="e">
        <f>SUMIFS('[20]WorkDone DATA'!$L:$L,'[20]WorkDone DATA'!$N:$N,BOQ!BJ$6,'[20]WorkDone DATA'!$G:$G,BOQ!$B145)*$G145</f>
        <v>#VALUE!</v>
      </c>
      <c r="BK145" s="53" t="e">
        <f>SUMIFS('[20]WorkDone DATA'!$L:$L,'[20]WorkDone DATA'!$N:$N,BOQ!BK$6,'[20]WorkDone DATA'!$G:$G,BOQ!$B145)*$G145</f>
        <v>#VALUE!</v>
      </c>
      <c r="BL145" s="53" t="e">
        <f>SUMIFS('[20]WorkDone DATA'!$L:$L,'[20]WorkDone DATA'!$N:$N,BOQ!BL$6,'[20]WorkDone DATA'!$G:$G,BOQ!$B145)*$G145</f>
        <v>#VALUE!</v>
      </c>
      <c r="BM145" s="53" t="e">
        <f>SUMIFS('[20]WorkDone DATA'!$L:$L,'[20]WorkDone DATA'!$N:$N,BOQ!BM$6,'[20]WorkDone DATA'!$G:$G,BOQ!$B145)*$G145</f>
        <v>#VALUE!</v>
      </c>
      <c r="BN145" s="53" t="e">
        <f>SUMIFS('[20]WorkDone DATA'!$L:$L,'[20]WorkDone DATA'!$N:$N,BOQ!BN$6,'[20]WorkDone DATA'!$G:$G,BOQ!$B145)*$G145</f>
        <v>#VALUE!</v>
      </c>
      <c r="BO145" s="53" t="e">
        <f>SUMIFS('[20]WorkDone DATA'!$L:$L,'[20]WorkDone DATA'!$N:$N,BOQ!BO$6,'[20]WorkDone DATA'!$G:$G,BOQ!$B145)*$G145</f>
        <v>#VALUE!</v>
      </c>
      <c r="BP145" s="53" t="e">
        <f>SUMIFS('[20]WorkDone DATA'!$L:$L,'[20]WorkDone DATA'!$N:$N,BOQ!BP$6,'[20]WorkDone DATA'!$G:$G,BOQ!$B145)*$G145</f>
        <v>#VALUE!</v>
      </c>
      <c r="BQ145" s="53" t="e">
        <f>SUMIFS('[20]WorkDone DATA'!$L:$L,'[20]WorkDone DATA'!$N:$N,BOQ!BQ$6,'[20]WorkDone DATA'!$G:$G,BOQ!$B145)*$G145</f>
        <v>#VALUE!</v>
      </c>
      <c r="BR145" s="53" t="e">
        <f>SUMIFS('[20]WorkDone DATA'!$L:$L,'[20]WorkDone DATA'!$N:$N,BOQ!BR$6,'[20]WorkDone DATA'!$G:$G,BOQ!$B145)*$G145</f>
        <v>#VALUE!</v>
      </c>
      <c r="BS145" s="53" t="e">
        <f>SUMIFS('[20]WorkDone DATA'!$L:$L,'[20]WorkDone DATA'!$N:$N,BOQ!BS$6,'[20]WorkDone DATA'!$G:$G,BOQ!$B145)*$G145</f>
        <v>#VALUE!</v>
      </c>
      <c r="BT145" s="53" t="e">
        <f>SUMIFS('[20]WorkDone DATA'!$L:$L,'[20]WorkDone DATA'!$N:$N,BOQ!BT$6,'[20]WorkDone DATA'!$G:$G,BOQ!$B145)*$G145</f>
        <v>#VALUE!</v>
      </c>
      <c r="BU145" s="53" t="e">
        <f>SUMIFS('[20]WorkDone DATA'!$L:$L,'[20]WorkDone DATA'!$N:$N,BOQ!BU$6,'[20]WorkDone DATA'!$G:$G,BOQ!$B145)*$G145</f>
        <v>#VALUE!</v>
      </c>
      <c r="BV145" s="53" t="e">
        <f>SUMIFS('[20]WorkDone DATA'!$L:$L,'[20]WorkDone DATA'!$N:$N,BOQ!BV$6,'[20]WorkDone DATA'!$G:$G,BOQ!$B145)*$G145</f>
        <v>#VALUE!</v>
      </c>
      <c r="BW145" s="53" t="e">
        <f>SUMIFS('[20]WorkDone DATA'!$L:$L,'[20]WorkDone DATA'!$N:$N,BOQ!BW$6,'[20]WorkDone DATA'!$G:$G,BOQ!$B145)*$G145</f>
        <v>#VALUE!</v>
      </c>
      <c r="BX145" s="53" t="e">
        <f>SUMIFS('[20]WorkDone DATA'!$L:$L,'[20]WorkDone DATA'!$N:$N,BOQ!BX$6,'[20]WorkDone DATA'!$G:$G,BOQ!$B145)*$G145</f>
        <v>#VALUE!</v>
      </c>
    </row>
    <row r="146" spans="1:76" ht="15.6" x14ac:dyDescent="0.35">
      <c r="A146" s="1" t="str">
        <f>C144</f>
        <v>240mm2 x 3 core (CXX03TCV) 3.8kV/6.6kV</v>
      </c>
      <c r="B146" s="42">
        <v>2.0699999999999998</v>
      </c>
      <c r="C146" s="65" t="s">
        <v>45</v>
      </c>
      <c r="D146" s="58" t="s">
        <v>46</v>
      </c>
      <c r="E146" s="77" t="s">
        <v>13</v>
      </c>
      <c r="F146" s="45">
        <v>390</v>
      </c>
      <c r="G146" s="52">
        <v>167.14</v>
      </c>
      <c r="H146" s="53">
        <f t="shared" si="18"/>
        <v>65184.599999999991</v>
      </c>
      <c r="K146" s="214" t="e">
        <f t="shared" si="25"/>
        <v>#VALUE!</v>
      </c>
      <c r="L146" s="220" t="e">
        <f t="shared" si="19"/>
        <v>#VALUE!</v>
      </c>
      <c r="M146" s="221" t="e">
        <f t="shared" si="20"/>
        <v>#VALUE!</v>
      </c>
      <c r="N146" s="213"/>
      <c r="O146" s="214" t="e">
        <f t="shared" si="21"/>
        <v>#VALUE!</v>
      </c>
      <c r="P146" s="215" t="e">
        <f t="shared" si="22"/>
        <v>#VALUE!</v>
      </c>
      <c r="Q146" s="218"/>
      <c r="R146" s="217" t="e">
        <f>SUMIFS('[20]WorkDone DATA'!$L:$L,'[20]WorkDone DATA'!$N:$N,BOQ!S$6,'[20]WorkDone DATA'!$G:$G,BOQ!$B146)</f>
        <v>#VALUE!</v>
      </c>
      <c r="S146" s="53" t="e">
        <f t="shared" si="23"/>
        <v>#VALUE!</v>
      </c>
      <c r="T146" s="217" t="e">
        <f>SUMIFS('[20]WorkDone DATA'!$L:$L,'[20]WorkDone DATA'!$N:$N,BOQ!U$6,'[20]WorkDone DATA'!$G:$G,BOQ!$B146)</f>
        <v>#VALUE!</v>
      </c>
      <c r="U146" s="53" t="e">
        <f t="shared" si="24"/>
        <v>#VALUE!</v>
      </c>
      <c r="V146" s="217"/>
      <c r="W146" s="53" t="e">
        <f>SUMIFS('[20]WorkDone DATA'!$L:$L,'[20]WorkDone DATA'!$N:$N,BOQ!W$6,'[20]WorkDone DATA'!$G:$G,BOQ!$B146)*$G146</f>
        <v>#VALUE!</v>
      </c>
      <c r="X146" s="217"/>
      <c r="Y146" s="53" t="e">
        <f>SUMIFS('[20]WorkDone DATA'!$L:$L,'[20]WorkDone DATA'!$N:$N,BOQ!Y$6,'[20]WorkDone DATA'!$G:$G,BOQ!$B146)*$G146</f>
        <v>#VALUE!</v>
      </c>
      <c r="Z146" s="217"/>
      <c r="AA146" s="53" t="e">
        <f>SUMIFS('[20]WorkDone DATA'!$L:$L,'[20]WorkDone DATA'!$N:$N,BOQ!AA$6,'[20]WorkDone DATA'!$G:$G,BOQ!$B146)*$G146</f>
        <v>#VALUE!</v>
      </c>
      <c r="AB146" s="53" t="e">
        <f>SUMIFS('[20]WorkDone DATA'!$L:$L,'[20]WorkDone DATA'!$N:$N,BOQ!AB$6,'[20]WorkDone DATA'!$G:$G,BOQ!$B146)*$G146</f>
        <v>#VALUE!</v>
      </c>
      <c r="AC146" s="53" t="e">
        <f>SUMIFS('[20]WorkDone DATA'!$L:$L,'[20]WorkDone DATA'!$N:$N,BOQ!AC$6,'[20]WorkDone DATA'!$G:$G,BOQ!$B146)*$G146</f>
        <v>#VALUE!</v>
      </c>
      <c r="AD146" s="53" t="e">
        <f>SUMIFS('[20]WorkDone DATA'!$L:$L,'[20]WorkDone DATA'!$N:$N,BOQ!AD$6,'[20]WorkDone DATA'!$G:$G,BOQ!$B146)*$G146</f>
        <v>#VALUE!</v>
      </c>
      <c r="AE146" s="53" t="e">
        <f>SUMIFS('[20]WorkDone DATA'!$L:$L,'[20]WorkDone DATA'!$N:$N,BOQ!AE$6,'[20]WorkDone DATA'!$G:$G,BOQ!$B146)*$G146</f>
        <v>#VALUE!</v>
      </c>
      <c r="AF146" s="53" t="e">
        <f>SUMIFS('[20]WorkDone DATA'!$L:$L,'[20]WorkDone DATA'!$N:$N,BOQ!AF$6,'[20]WorkDone DATA'!$G:$G,BOQ!$B146)*$G146</f>
        <v>#VALUE!</v>
      </c>
      <c r="AG146" s="53" t="e">
        <f>SUMIFS('[20]WorkDone DATA'!$L:$L,'[20]WorkDone DATA'!$N:$N,BOQ!AG$6,'[20]WorkDone DATA'!$G:$G,BOQ!$B146)*$G146</f>
        <v>#VALUE!</v>
      </c>
      <c r="AH146" s="53" t="e">
        <f>SUMIFS('[20]WorkDone DATA'!$L:$L,'[20]WorkDone DATA'!$N:$N,BOQ!AH$6,'[20]WorkDone DATA'!$G:$G,BOQ!$B146)*$G146</f>
        <v>#VALUE!</v>
      </c>
      <c r="AI146" s="53" t="e">
        <f>SUMIFS('[20]WorkDone DATA'!$L:$L,'[20]WorkDone DATA'!$N:$N,BOQ!AI$6,'[20]WorkDone DATA'!$G:$G,BOQ!$B146)*$G146</f>
        <v>#VALUE!</v>
      </c>
      <c r="AJ146" s="53" t="e">
        <f>SUMIFS('[20]WorkDone DATA'!$L:$L,'[20]WorkDone DATA'!$N:$N,BOQ!AJ$6,'[20]WorkDone DATA'!$G:$G,BOQ!$B146)*$G146</f>
        <v>#VALUE!</v>
      </c>
      <c r="AK146" s="53" t="e">
        <f>SUMIFS('[20]WorkDone DATA'!$L:$L,'[20]WorkDone DATA'!$N:$N,BOQ!AK$6,'[20]WorkDone DATA'!$G:$G,BOQ!$B146)*$G146</f>
        <v>#VALUE!</v>
      </c>
      <c r="AL146" s="53" t="e">
        <f>SUMIFS('[20]WorkDone DATA'!$L:$L,'[20]WorkDone DATA'!$N:$N,BOQ!AL$6,'[20]WorkDone DATA'!$G:$G,BOQ!$B146)*$G146</f>
        <v>#VALUE!</v>
      </c>
      <c r="AM146" s="53" t="e">
        <f>SUMIFS('[20]WorkDone DATA'!$L:$L,'[20]WorkDone DATA'!$N:$N,BOQ!AM$6,'[20]WorkDone DATA'!$G:$G,BOQ!$B146)*$G146</f>
        <v>#VALUE!</v>
      </c>
      <c r="AN146" s="53" t="e">
        <f>SUMIFS('[20]WorkDone DATA'!$L:$L,'[20]WorkDone DATA'!$N:$N,BOQ!AN$6,'[20]WorkDone DATA'!$G:$G,BOQ!$B146)*$G146</f>
        <v>#VALUE!</v>
      </c>
      <c r="AO146" s="53" t="e">
        <f>SUMIFS('[20]WorkDone DATA'!$L:$L,'[20]WorkDone DATA'!$N:$N,BOQ!AO$6,'[20]WorkDone DATA'!$G:$G,BOQ!$B146)*$G146</f>
        <v>#VALUE!</v>
      </c>
      <c r="AP146" s="53" t="e">
        <f>SUMIFS('[20]WorkDone DATA'!$L:$L,'[20]WorkDone DATA'!$N:$N,BOQ!AP$6,'[20]WorkDone DATA'!$G:$G,BOQ!$B146)*$G146</f>
        <v>#VALUE!</v>
      </c>
      <c r="AQ146" s="53" t="e">
        <f>SUMIFS('[20]WorkDone DATA'!$L:$L,'[20]WorkDone DATA'!$N:$N,BOQ!AQ$6,'[20]WorkDone DATA'!$G:$G,BOQ!$B146)*$G146</f>
        <v>#VALUE!</v>
      </c>
      <c r="AR146" s="53" t="e">
        <f>SUMIFS('[20]WorkDone DATA'!$L:$L,'[20]WorkDone DATA'!$N:$N,BOQ!AR$6,'[20]WorkDone DATA'!$G:$G,BOQ!$B146)*$G146</f>
        <v>#VALUE!</v>
      </c>
      <c r="AS146" s="53" t="e">
        <f>SUMIFS('[20]WorkDone DATA'!$L:$L,'[20]WorkDone DATA'!$N:$N,BOQ!AS$6,'[20]WorkDone DATA'!$G:$G,BOQ!$B146)*$G146</f>
        <v>#VALUE!</v>
      </c>
      <c r="AT146" s="53" t="e">
        <f>SUMIFS('[20]WorkDone DATA'!$L:$L,'[20]WorkDone DATA'!$N:$N,BOQ!AT$6,'[20]WorkDone DATA'!$G:$G,BOQ!$B146)*$G146</f>
        <v>#VALUE!</v>
      </c>
      <c r="AU146" s="53" t="e">
        <f>SUMIFS('[20]WorkDone DATA'!$L:$L,'[20]WorkDone DATA'!$N:$N,BOQ!AU$6,'[20]WorkDone DATA'!$G:$G,BOQ!$B146)*$G146</f>
        <v>#VALUE!</v>
      </c>
      <c r="AV146" s="53" t="e">
        <f>SUMIFS('[20]WorkDone DATA'!$L:$L,'[20]WorkDone DATA'!$N:$N,BOQ!AV$6,'[20]WorkDone DATA'!$G:$G,BOQ!$B146)*$G146</f>
        <v>#VALUE!</v>
      </c>
      <c r="AW146" s="53" t="e">
        <f>SUMIFS('[20]WorkDone DATA'!$L:$L,'[20]WorkDone DATA'!$N:$N,BOQ!AW$6,'[20]WorkDone DATA'!$G:$G,BOQ!$B146)*$G146</f>
        <v>#VALUE!</v>
      </c>
      <c r="AX146" s="53" t="e">
        <f>SUMIFS('[20]WorkDone DATA'!$L:$L,'[20]WorkDone DATA'!$N:$N,BOQ!AX$6,'[20]WorkDone DATA'!$G:$G,BOQ!$B146)*$G146</f>
        <v>#VALUE!</v>
      </c>
      <c r="AY146" s="53" t="e">
        <f>SUMIFS('[20]WorkDone DATA'!$L:$L,'[20]WorkDone DATA'!$N:$N,BOQ!AY$6,'[20]WorkDone DATA'!$G:$G,BOQ!$B146)*$G146</f>
        <v>#VALUE!</v>
      </c>
      <c r="AZ146" s="53" t="e">
        <f>SUMIFS('[20]WorkDone DATA'!$L:$L,'[20]WorkDone DATA'!$N:$N,BOQ!AZ$6,'[20]WorkDone DATA'!$G:$G,BOQ!$B146)*$G146</f>
        <v>#VALUE!</v>
      </c>
      <c r="BA146" s="53" t="e">
        <f>SUMIFS('[20]WorkDone DATA'!$L:$L,'[20]WorkDone DATA'!$N:$N,BOQ!BA$6,'[20]WorkDone DATA'!$G:$G,BOQ!$B146)*$G146</f>
        <v>#VALUE!</v>
      </c>
      <c r="BB146" s="53" t="e">
        <f>SUMIFS('[20]WorkDone DATA'!$L:$L,'[20]WorkDone DATA'!$N:$N,BOQ!BB$6,'[20]WorkDone DATA'!$G:$G,BOQ!$B146)*$G146</f>
        <v>#VALUE!</v>
      </c>
      <c r="BC146" s="53" t="e">
        <f>SUMIFS('[20]WorkDone DATA'!$L:$L,'[20]WorkDone DATA'!$N:$N,BOQ!BC$6,'[20]WorkDone DATA'!$G:$G,BOQ!$B146)*$G146</f>
        <v>#VALUE!</v>
      </c>
      <c r="BD146" s="53" t="e">
        <f>SUMIFS('[20]WorkDone DATA'!$L:$L,'[20]WorkDone DATA'!$N:$N,BOQ!BD$6,'[20]WorkDone DATA'!$G:$G,BOQ!$B146)*$G146</f>
        <v>#VALUE!</v>
      </c>
      <c r="BE146" s="53" t="e">
        <f>SUMIFS('[20]WorkDone DATA'!$L:$L,'[20]WorkDone DATA'!$N:$N,BOQ!BE$6,'[20]WorkDone DATA'!$G:$G,BOQ!$B146)*$G146</f>
        <v>#VALUE!</v>
      </c>
      <c r="BF146" s="53" t="e">
        <f>SUMIFS('[20]WorkDone DATA'!$L:$L,'[20]WorkDone DATA'!$N:$N,BOQ!BF$6,'[20]WorkDone DATA'!$G:$G,BOQ!$B146)*$G146</f>
        <v>#VALUE!</v>
      </c>
      <c r="BG146" s="53" t="e">
        <f>SUMIFS('[20]WorkDone DATA'!$L:$L,'[20]WorkDone DATA'!$N:$N,BOQ!BG$6,'[20]WorkDone DATA'!$G:$G,BOQ!$B146)*$G146</f>
        <v>#VALUE!</v>
      </c>
      <c r="BH146" s="53" t="e">
        <f>SUMIFS('[20]WorkDone DATA'!$L:$L,'[20]WorkDone DATA'!$N:$N,BOQ!BH$6,'[20]WorkDone DATA'!$G:$G,BOQ!$B146)*$G146</f>
        <v>#VALUE!</v>
      </c>
      <c r="BI146" s="53" t="e">
        <f>SUMIFS('[20]WorkDone DATA'!$L:$L,'[20]WorkDone DATA'!$N:$N,BOQ!BI$6,'[20]WorkDone DATA'!$G:$G,BOQ!$B146)*$G146</f>
        <v>#VALUE!</v>
      </c>
      <c r="BJ146" s="53" t="e">
        <f>SUMIFS('[20]WorkDone DATA'!$L:$L,'[20]WorkDone DATA'!$N:$N,BOQ!BJ$6,'[20]WorkDone DATA'!$G:$G,BOQ!$B146)*$G146</f>
        <v>#VALUE!</v>
      </c>
      <c r="BK146" s="53" t="e">
        <f>SUMIFS('[20]WorkDone DATA'!$L:$L,'[20]WorkDone DATA'!$N:$N,BOQ!BK$6,'[20]WorkDone DATA'!$G:$G,BOQ!$B146)*$G146</f>
        <v>#VALUE!</v>
      </c>
      <c r="BL146" s="53" t="e">
        <f>SUMIFS('[20]WorkDone DATA'!$L:$L,'[20]WorkDone DATA'!$N:$N,BOQ!BL$6,'[20]WorkDone DATA'!$G:$G,BOQ!$B146)*$G146</f>
        <v>#VALUE!</v>
      </c>
      <c r="BM146" s="53" t="e">
        <f>SUMIFS('[20]WorkDone DATA'!$L:$L,'[20]WorkDone DATA'!$N:$N,BOQ!BM$6,'[20]WorkDone DATA'!$G:$G,BOQ!$B146)*$G146</f>
        <v>#VALUE!</v>
      </c>
      <c r="BN146" s="53" t="e">
        <f>SUMIFS('[20]WorkDone DATA'!$L:$L,'[20]WorkDone DATA'!$N:$N,BOQ!BN$6,'[20]WorkDone DATA'!$G:$G,BOQ!$B146)*$G146</f>
        <v>#VALUE!</v>
      </c>
      <c r="BO146" s="53" t="e">
        <f>SUMIFS('[20]WorkDone DATA'!$L:$L,'[20]WorkDone DATA'!$N:$N,BOQ!BO$6,'[20]WorkDone DATA'!$G:$G,BOQ!$B146)*$G146</f>
        <v>#VALUE!</v>
      </c>
      <c r="BP146" s="53" t="e">
        <f>SUMIFS('[20]WorkDone DATA'!$L:$L,'[20]WorkDone DATA'!$N:$N,BOQ!BP$6,'[20]WorkDone DATA'!$G:$G,BOQ!$B146)*$G146</f>
        <v>#VALUE!</v>
      </c>
      <c r="BQ146" s="53" t="e">
        <f>SUMIFS('[20]WorkDone DATA'!$L:$L,'[20]WorkDone DATA'!$N:$N,BOQ!BQ$6,'[20]WorkDone DATA'!$G:$G,BOQ!$B146)*$G146</f>
        <v>#VALUE!</v>
      </c>
      <c r="BR146" s="53" t="e">
        <f>SUMIFS('[20]WorkDone DATA'!$L:$L,'[20]WorkDone DATA'!$N:$N,BOQ!BR$6,'[20]WorkDone DATA'!$G:$G,BOQ!$B146)*$G146</f>
        <v>#VALUE!</v>
      </c>
      <c r="BS146" s="53" t="e">
        <f>SUMIFS('[20]WorkDone DATA'!$L:$L,'[20]WorkDone DATA'!$N:$N,BOQ!BS$6,'[20]WorkDone DATA'!$G:$G,BOQ!$B146)*$G146</f>
        <v>#VALUE!</v>
      </c>
      <c r="BT146" s="53" t="e">
        <f>SUMIFS('[20]WorkDone DATA'!$L:$L,'[20]WorkDone DATA'!$N:$N,BOQ!BT$6,'[20]WorkDone DATA'!$G:$G,BOQ!$B146)*$G146</f>
        <v>#VALUE!</v>
      </c>
      <c r="BU146" s="53" t="e">
        <f>SUMIFS('[20]WorkDone DATA'!$L:$L,'[20]WorkDone DATA'!$N:$N,BOQ!BU$6,'[20]WorkDone DATA'!$G:$G,BOQ!$B146)*$G146</f>
        <v>#VALUE!</v>
      </c>
      <c r="BV146" s="53" t="e">
        <f>SUMIFS('[20]WorkDone DATA'!$L:$L,'[20]WorkDone DATA'!$N:$N,BOQ!BV$6,'[20]WorkDone DATA'!$G:$G,BOQ!$B146)*$G146</f>
        <v>#VALUE!</v>
      </c>
      <c r="BW146" s="53" t="e">
        <f>SUMIFS('[20]WorkDone DATA'!$L:$L,'[20]WorkDone DATA'!$N:$N,BOQ!BW$6,'[20]WorkDone DATA'!$G:$G,BOQ!$B146)*$G146</f>
        <v>#VALUE!</v>
      </c>
      <c r="BX146" s="53" t="e">
        <f>SUMIFS('[20]WorkDone DATA'!$L:$L,'[20]WorkDone DATA'!$N:$N,BOQ!BX$6,'[20]WorkDone DATA'!$G:$G,BOQ!$B146)*$G146</f>
        <v>#VALUE!</v>
      </c>
    </row>
    <row r="147" spans="1:76" ht="15.6" x14ac:dyDescent="0.35">
      <c r="A147" s="1"/>
      <c r="B147" s="42"/>
      <c r="C147" s="64" t="s">
        <v>17</v>
      </c>
      <c r="D147" s="58"/>
      <c r="E147" s="77"/>
      <c r="F147" s="45"/>
      <c r="G147" s="52"/>
      <c r="H147" s="53">
        <f t="shared" si="18"/>
        <v>0</v>
      </c>
      <c r="K147" s="214"/>
      <c r="L147" s="220" t="e">
        <f t="shared" si="19"/>
        <v>#VALUE!</v>
      </c>
      <c r="M147" s="221" t="e">
        <f t="shared" si="20"/>
        <v>#VALUE!</v>
      </c>
      <c r="N147" s="213"/>
      <c r="O147" s="214">
        <f t="shared" si="21"/>
        <v>0</v>
      </c>
      <c r="P147" s="215" t="e">
        <f t="shared" si="22"/>
        <v>#VALUE!</v>
      </c>
      <c r="Q147" s="218"/>
      <c r="R147" s="217" t="e">
        <f>SUMIFS('[20]WorkDone DATA'!$L:$L,'[20]WorkDone DATA'!$N:$N,BOQ!S$6,'[20]WorkDone DATA'!$G:$G,BOQ!$B147)</f>
        <v>#VALUE!</v>
      </c>
      <c r="S147" s="53" t="e">
        <f t="shared" si="23"/>
        <v>#VALUE!</v>
      </c>
      <c r="T147" s="217" t="e">
        <f>SUMIFS('[20]WorkDone DATA'!$L:$L,'[20]WorkDone DATA'!$N:$N,BOQ!U$6,'[20]WorkDone DATA'!$G:$G,BOQ!$B147)</f>
        <v>#VALUE!</v>
      </c>
      <c r="U147" s="53" t="e">
        <f t="shared" si="24"/>
        <v>#VALUE!</v>
      </c>
      <c r="V147" s="217"/>
      <c r="W147" s="53" t="e">
        <f>SUMIFS('[20]WorkDone DATA'!$L:$L,'[20]WorkDone DATA'!$N:$N,BOQ!W$6,'[20]WorkDone DATA'!$G:$G,BOQ!$B147)*$G147</f>
        <v>#VALUE!</v>
      </c>
      <c r="X147" s="217"/>
      <c r="Y147" s="53" t="e">
        <f>SUMIFS('[20]WorkDone DATA'!$L:$L,'[20]WorkDone DATA'!$N:$N,BOQ!Y$6,'[20]WorkDone DATA'!$G:$G,BOQ!$B147)*$G147</f>
        <v>#VALUE!</v>
      </c>
      <c r="Z147" s="217"/>
      <c r="AA147" s="53" t="e">
        <f>SUMIFS('[20]WorkDone DATA'!$L:$L,'[20]WorkDone DATA'!$N:$N,BOQ!AA$6,'[20]WorkDone DATA'!$G:$G,BOQ!$B147)*$G147</f>
        <v>#VALUE!</v>
      </c>
      <c r="AB147" s="53" t="e">
        <f>SUMIFS('[20]WorkDone DATA'!$L:$L,'[20]WorkDone DATA'!$N:$N,BOQ!AB$6,'[20]WorkDone DATA'!$G:$G,BOQ!$B147)*$G147</f>
        <v>#VALUE!</v>
      </c>
      <c r="AC147" s="53" t="e">
        <f>SUMIFS('[20]WorkDone DATA'!$L:$L,'[20]WorkDone DATA'!$N:$N,BOQ!AC$6,'[20]WorkDone DATA'!$G:$G,BOQ!$B147)*$G147</f>
        <v>#VALUE!</v>
      </c>
      <c r="AD147" s="53" t="e">
        <f>SUMIFS('[20]WorkDone DATA'!$L:$L,'[20]WorkDone DATA'!$N:$N,BOQ!AD$6,'[20]WorkDone DATA'!$G:$G,BOQ!$B147)*$G147</f>
        <v>#VALUE!</v>
      </c>
      <c r="AE147" s="53" t="e">
        <f>SUMIFS('[20]WorkDone DATA'!$L:$L,'[20]WorkDone DATA'!$N:$N,BOQ!AE$6,'[20]WorkDone DATA'!$G:$G,BOQ!$B147)*$G147</f>
        <v>#VALUE!</v>
      </c>
      <c r="AF147" s="53" t="e">
        <f>SUMIFS('[20]WorkDone DATA'!$L:$L,'[20]WorkDone DATA'!$N:$N,BOQ!AF$6,'[20]WorkDone DATA'!$G:$G,BOQ!$B147)*$G147</f>
        <v>#VALUE!</v>
      </c>
      <c r="AG147" s="53" t="e">
        <f>SUMIFS('[20]WorkDone DATA'!$L:$L,'[20]WorkDone DATA'!$N:$N,BOQ!AG$6,'[20]WorkDone DATA'!$G:$G,BOQ!$B147)*$G147</f>
        <v>#VALUE!</v>
      </c>
      <c r="AH147" s="53" t="e">
        <f>SUMIFS('[20]WorkDone DATA'!$L:$L,'[20]WorkDone DATA'!$N:$N,BOQ!AH$6,'[20]WorkDone DATA'!$G:$G,BOQ!$B147)*$G147</f>
        <v>#VALUE!</v>
      </c>
      <c r="AI147" s="53" t="e">
        <f>SUMIFS('[20]WorkDone DATA'!$L:$L,'[20]WorkDone DATA'!$N:$N,BOQ!AI$6,'[20]WorkDone DATA'!$G:$G,BOQ!$B147)*$G147</f>
        <v>#VALUE!</v>
      </c>
      <c r="AJ147" s="53" t="e">
        <f>SUMIFS('[20]WorkDone DATA'!$L:$L,'[20]WorkDone DATA'!$N:$N,BOQ!AJ$6,'[20]WorkDone DATA'!$G:$G,BOQ!$B147)*$G147</f>
        <v>#VALUE!</v>
      </c>
      <c r="AK147" s="53" t="e">
        <f>SUMIFS('[20]WorkDone DATA'!$L:$L,'[20]WorkDone DATA'!$N:$N,BOQ!AK$6,'[20]WorkDone DATA'!$G:$G,BOQ!$B147)*$G147</f>
        <v>#VALUE!</v>
      </c>
      <c r="AL147" s="53" t="e">
        <f>SUMIFS('[20]WorkDone DATA'!$L:$L,'[20]WorkDone DATA'!$N:$N,BOQ!AL$6,'[20]WorkDone DATA'!$G:$G,BOQ!$B147)*$G147</f>
        <v>#VALUE!</v>
      </c>
      <c r="AM147" s="53" t="e">
        <f>SUMIFS('[20]WorkDone DATA'!$L:$L,'[20]WorkDone DATA'!$N:$N,BOQ!AM$6,'[20]WorkDone DATA'!$G:$G,BOQ!$B147)*$G147</f>
        <v>#VALUE!</v>
      </c>
      <c r="AN147" s="53" t="e">
        <f>SUMIFS('[20]WorkDone DATA'!$L:$L,'[20]WorkDone DATA'!$N:$N,BOQ!AN$6,'[20]WorkDone DATA'!$G:$G,BOQ!$B147)*$G147</f>
        <v>#VALUE!</v>
      </c>
      <c r="AO147" s="53" t="e">
        <f>SUMIFS('[20]WorkDone DATA'!$L:$L,'[20]WorkDone DATA'!$N:$N,BOQ!AO$6,'[20]WorkDone DATA'!$G:$G,BOQ!$B147)*$G147</f>
        <v>#VALUE!</v>
      </c>
      <c r="AP147" s="53" t="e">
        <f>SUMIFS('[20]WorkDone DATA'!$L:$L,'[20]WorkDone DATA'!$N:$N,BOQ!AP$6,'[20]WorkDone DATA'!$G:$G,BOQ!$B147)*$G147</f>
        <v>#VALUE!</v>
      </c>
      <c r="AQ147" s="53" t="e">
        <f>SUMIFS('[20]WorkDone DATA'!$L:$L,'[20]WorkDone DATA'!$N:$N,BOQ!AQ$6,'[20]WorkDone DATA'!$G:$G,BOQ!$B147)*$G147</f>
        <v>#VALUE!</v>
      </c>
      <c r="AR147" s="53" t="e">
        <f>SUMIFS('[20]WorkDone DATA'!$L:$L,'[20]WorkDone DATA'!$N:$N,BOQ!AR$6,'[20]WorkDone DATA'!$G:$G,BOQ!$B147)*$G147</f>
        <v>#VALUE!</v>
      </c>
      <c r="AS147" s="53" t="e">
        <f>SUMIFS('[20]WorkDone DATA'!$L:$L,'[20]WorkDone DATA'!$N:$N,BOQ!AS$6,'[20]WorkDone DATA'!$G:$G,BOQ!$B147)*$G147</f>
        <v>#VALUE!</v>
      </c>
      <c r="AT147" s="53" t="e">
        <f>SUMIFS('[20]WorkDone DATA'!$L:$L,'[20]WorkDone DATA'!$N:$N,BOQ!AT$6,'[20]WorkDone DATA'!$G:$G,BOQ!$B147)*$G147</f>
        <v>#VALUE!</v>
      </c>
      <c r="AU147" s="53" t="e">
        <f>SUMIFS('[20]WorkDone DATA'!$L:$L,'[20]WorkDone DATA'!$N:$N,BOQ!AU$6,'[20]WorkDone DATA'!$G:$G,BOQ!$B147)*$G147</f>
        <v>#VALUE!</v>
      </c>
      <c r="AV147" s="53" t="e">
        <f>SUMIFS('[20]WorkDone DATA'!$L:$L,'[20]WorkDone DATA'!$N:$N,BOQ!AV$6,'[20]WorkDone DATA'!$G:$G,BOQ!$B147)*$G147</f>
        <v>#VALUE!</v>
      </c>
      <c r="AW147" s="53" t="e">
        <f>SUMIFS('[20]WorkDone DATA'!$L:$L,'[20]WorkDone DATA'!$N:$N,BOQ!AW$6,'[20]WorkDone DATA'!$G:$G,BOQ!$B147)*$G147</f>
        <v>#VALUE!</v>
      </c>
      <c r="AX147" s="53" t="e">
        <f>SUMIFS('[20]WorkDone DATA'!$L:$L,'[20]WorkDone DATA'!$N:$N,BOQ!AX$6,'[20]WorkDone DATA'!$G:$G,BOQ!$B147)*$G147</f>
        <v>#VALUE!</v>
      </c>
      <c r="AY147" s="53" t="e">
        <f>SUMIFS('[20]WorkDone DATA'!$L:$L,'[20]WorkDone DATA'!$N:$N,BOQ!AY$6,'[20]WorkDone DATA'!$G:$G,BOQ!$B147)*$G147</f>
        <v>#VALUE!</v>
      </c>
      <c r="AZ147" s="53" t="e">
        <f>SUMIFS('[20]WorkDone DATA'!$L:$L,'[20]WorkDone DATA'!$N:$N,BOQ!AZ$6,'[20]WorkDone DATA'!$G:$G,BOQ!$B147)*$G147</f>
        <v>#VALUE!</v>
      </c>
      <c r="BA147" s="53" t="e">
        <f>SUMIFS('[20]WorkDone DATA'!$L:$L,'[20]WorkDone DATA'!$N:$N,BOQ!BA$6,'[20]WorkDone DATA'!$G:$G,BOQ!$B147)*$G147</f>
        <v>#VALUE!</v>
      </c>
      <c r="BB147" s="53" t="e">
        <f>SUMIFS('[20]WorkDone DATA'!$L:$L,'[20]WorkDone DATA'!$N:$N,BOQ!BB$6,'[20]WorkDone DATA'!$G:$G,BOQ!$B147)*$G147</f>
        <v>#VALUE!</v>
      </c>
      <c r="BC147" s="53" t="e">
        <f>SUMIFS('[20]WorkDone DATA'!$L:$L,'[20]WorkDone DATA'!$N:$N,BOQ!BC$6,'[20]WorkDone DATA'!$G:$G,BOQ!$B147)*$G147</f>
        <v>#VALUE!</v>
      </c>
      <c r="BD147" s="53" t="e">
        <f>SUMIFS('[20]WorkDone DATA'!$L:$L,'[20]WorkDone DATA'!$N:$N,BOQ!BD$6,'[20]WorkDone DATA'!$G:$G,BOQ!$B147)*$G147</f>
        <v>#VALUE!</v>
      </c>
      <c r="BE147" s="53" t="e">
        <f>SUMIFS('[20]WorkDone DATA'!$L:$L,'[20]WorkDone DATA'!$N:$N,BOQ!BE$6,'[20]WorkDone DATA'!$G:$G,BOQ!$B147)*$G147</f>
        <v>#VALUE!</v>
      </c>
      <c r="BF147" s="53" t="e">
        <f>SUMIFS('[20]WorkDone DATA'!$L:$L,'[20]WorkDone DATA'!$N:$N,BOQ!BF$6,'[20]WorkDone DATA'!$G:$G,BOQ!$B147)*$G147</f>
        <v>#VALUE!</v>
      </c>
      <c r="BG147" s="53" t="e">
        <f>SUMIFS('[20]WorkDone DATA'!$L:$L,'[20]WorkDone DATA'!$N:$N,BOQ!BG$6,'[20]WorkDone DATA'!$G:$G,BOQ!$B147)*$G147</f>
        <v>#VALUE!</v>
      </c>
      <c r="BH147" s="53" t="e">
        <f>SUMIFS('[20]WorkDone DATA'!$L:$L,'[20]WorkDone DATA'!$N:$N,BOQ!BH$6,'[20]WorkDone DATA'!$G:$G,BOQ!$B147)*$G147</f>
        <v>#VALUE!</v>
      </c>
      <c r="BI147" s="53" t="e">
        <f>SUMIFS('[20]WorkDone DATA'!$L:$L,'[20]WorkDone DATA'!$N:$N,BOQ!BI$6,'[20]WorkDone DATA'!$G:$G,BOQ!$B147)*$G147</f>
        <v>#VALUE!</v>
      </c>
      <c r="BJ147" s="53" t="e">
        <f>SUMIFS('[20]WorkDone DATA'!$L:$L,'[20]WorkDone DATA'!$N:$N,BOQ!BJ$6,'[20]WorkDone DATA'!$G:$G,BOQ!$B147)*$G147</f>
        <v>#VALUE!</v>
      </c>
      <c r="BK147" s="53" t="e">
        <f>SUMIFS('[20]WorkDone DATA'!$L:$L,'[20]WorkDone DATA'!$N:$N,BOQ!BK$6,'[20]WorkDone DATA'!$G:$G,BOQ!$B147)*$G147</f>
        <v>#VALUE!</v>
      </c>
      <c r="BL147" s="53" t="e">
        <f>SUMIFS('[20]WorkDone DATA'!$L:$L,'[20]WorkDone DATA'!$N:$N,BOQ!BL$6,'[20]WorkDone DATA'!$G:$G,BOQ!$B147)*$G147</f>
        <v>#VALUE!</v>
      </c>
      <c r="BM147" s="53" t="e">
        <f>SUMIFS('[20]WorkDone DATA'!$L:$L,'[20]WorkDone DATA'!$N:$N,BOQ!BM$6,'[20]WorkDone DATA'!$G:$G,BOQ!$B147)*$G147</f>
        <v>#VALUE!</v>
      </c>
      <c r="BN147" s="53" t="e">
        <f>SUMIFS('[20]WorkDone DATA'!$L:$L,'[20]WorkDone DATA'!$N:$N,BOQ!BN$6,'[20]WorkDone DATA'!$G:$G,BOQ!$B147)*$G147</f>
        <v>#VALUE!</v>
      </c>
      <c r="BO147" s="53" t="e">
        <f>SUMIFS('[20]WorkDone DATA'!$L:$L,'[20]WorkDone DATA'!$N:$N,BOQ!BO$6,'[20]WorkDone DATA'!$G:$G,BOQ!$B147)*$G147</f>
        <v>#VALUE!</v>
      </c>
      <c r="BP147" s="53" t="e">
        <f>SUMIFS('[20]WorkDone DATA'!$L:$L,'[20]WorkDone DATA'!$N:$N,BOQ!BP$6,'[20]WorkDone DATA'!$G:$G,BOQ!$B147)*$G147</f>
        <v>#VALUE!</v>
      </c>
      <c r="BQ147" s="53" t="e">
        <f>SUMIFS('[20]WorkDone DATA'!$L:$L,'[20]WorkDone DATA'!$N:$N,BOQ!BQ$6,'[20]WorkDone DATA'!$G:$G,BOQ!$B147)*$G147</f>
        <v>#VALUE!</v>
      </c>
      <c r="BR147" s="53" t="e">
        <f>SUMIFS('[20]WorkDone DATA'!$L:$L,'[20]WorkDone DATA'!$N:$N,BOQ!BR$6,'[20]WorkDone DATA'!$G:$G,BOQ!$B147)*$G147</f>
        <v>#VALUE!</v>
      </c>
      <c r="BS147" s="53" t="e">
        <f>SUMIFS('[20]WorkDone DATA'!$L:$L,'[20]WorkDone DATA'!$N:$N,BOQ!BS$6,'[20]WorkDone DATA'!$G:$G,BOQ!$B147)*$G147</f>
        <v>#VALUE!</v>
      </c>
      <c r="BT147" s="53" t="e">
        <f>SUMIFS('[20]WorkDone DATA'!$L:$L,'[20]WorkDone DATA'!$N:$N,BOQ!BT$6,'[20]WorkDone DATA'!$G:$G,BOQ!$B147)*$G147</f>
        <v>#VALUE!</v>
      </c>
      <c r="BU147" s="53" t="e">
        <f>SUMIFS('[20]WorkDone DATA'!$L:$L,'[20]WorkDone DATA'!$N:$N,BOQ!BU$6,'[20]WorkDone DATA'!$G:$G,BOQ!$B147)*$G147</f>
        <v>#VALUE!</v>
      </c>
      <c r="BV147" s="53" t="e">
        <f>SUMIFS('[20]WorkDone DATA'!$L:$L,'[20]WorkDone DATA'!$N:$N,BOQ!BV$6,'[20]WorkDone DATA'!$G:$G,BOQ!$B147)*$G147</f>
        <v>#VALUE!</v>
      </c>
      <c r="BW147" s="53" t="e">
        <f>SUMIFS('[20]WorkDone DATA'!$L:$L,'[20]WorkDone DATA'!$N:$N,BOQ!BW$6,'[20]WorkDone DATA'!$G:$G,BOQ!$B147)*$G147</f>
        <v>#VALUE!</v>
      </c>
      <c r="BX147" s="53" t="e">
        <f>SUMIFS('[20]WorkDone DATA'!$L:$L,'[20]WorkDone DATA'!$N:$N,BOQ!BX$6,'[20]WorkDone DATA'!$G:$G,BOQ!$B147)*$G147</f>
        <v>#VALUE!</v>
      </c>
    </row>
    <row r="148" spans="1:76" ht="15.6" x14ac:dyDescent="0.35">
      <c r="A148" s="1" t="str">
        <f>C147</f>
        <v>120mm x 3 core (CXX03QCV) 3.8kV/6.6kV</v>
      </c>
      <c r="B148" s="42">
        <v>2.0710000000000002</v>
      </c>
      <c r="C148" s="65" t="s">
        <v>11</v>
      </c>
      <c r="D148" s="58" t="s">
        <v>12</v>
      </c>
      <c r="E148" s="77" t="s">
        <v>13</v>
      </c>
      <c r="F148" s="45">
        <v>420</v>
      </c>
      <c r="G148" s="52">
        <v>1149.79</v>
      </c>
      <c r="H148" s="53">
        <f t="shared" si="18"/>
        <v>482911.8</v>
      </c>
      <c r="K148" s="214" t="e">
        <f t="shared" si="25"/>
        <v>#VALUE!</v>
      </c>
      <c r="L148" s="220" t="e">
        <f t="shared" si="19"/>
        <v>#VALUE!</v>
      </c>
      <c r="M148" s="221" t="e">
        <f t="shared" si="20"/>
        <v>#VALUE!</v>
      </c>
      <c r="N148" s="213"/>
      <c r="O148" s="214" t="e">
        <f t="shared" si="21"/>
        <v>#VALUE!</v>
      </c>
      <c r="P148" s="215" t="e">
        <f t="shared" si="22"/>
        <v>#VALUE!</v>
      </c>
      <c r="Q148" s="218"/>
      <c r="R148" s="217" t="e">
        <f>SUMIFS('[20]WorkDone DATA'!$L:$L,'[20]WorkDone DATA'!$N:$N,BOQ!S$6,'[20]WorkDone DATA'!$G:$G,BOQ!$B148)</f>
        <v>#VALUE!</v>
      </c>
      <c r="S148" s="53" t="e">
        <f t="shared" si="23"/>
        <v>#VALUE!</v>
      </c>
      <c r="T148" s="217" t="e">
        <f>SUMIFS('[20]WorkDone DATA'!$L:$L,'[20]WorkDone DATA'!$N:$N,BOQ!U$6,'[20]WorkDone DATA'!$G:$G,BOQ!$B148)</f>
        <v>#VALUE!</v>
      </c>
      <c r="U148" s="53" t="e">
        <f t="shared" si="24"/>
        <v>#VALUE!</v>
      </c>
      <c r="V148" s="217"/>
      <c r="W148" s="53" t="e">
        <f>SUMIFS('[20]WorkDone DATA'!$L:$L,'[20]WorkDone DATA'!$N:$N,BOQ!W$6,'[20]WorkDone DATA'!$G:$G,BOQ!$B148)*$G148</f>
        <v>#VALUE!</v>
      </c>
      <c r="X148" s="217"/>
      <c r="Y148" s="53" t="e">
        <f>SUMIFS('[20]WorkDone DATA'!$L:$L,'[20]WorkDone DATA'!$N:$N,BOQ!Y$6,'[20]WorkDone DATA'!$G:$G,BOQ!$B148)*$G148</f>
        <v>#VALUE!</v>
      </c>
      <c r="Z148" s="217"/>
      <c r="AA148" s="53" t="e">
        <f>SUMIFS('[20]WorkDone DATA'!$L:$L,'[20]WorkDone DATA'!$N:$N,BOQ!AA$6,'[20]WorkDone DATA'!$G:$G,BOQ!$B148)*$G148</f>
        <v>#VALUE!</v>
      </c>
      <c r="AB148" s="53" t="e">
        <f>SUMIFS('[20]WorkDone DATA'!$L:$L,'[20]WorkDone DATA'!$N:$N,BOQ!AB$6,'[20]WorkDone DATA'!$G:$G,BOQ!$B148)*$G148</f>
        <v>#VALUE!</v>
      </c>
      <c r="AC148" s="53" t="e">
        <f>SUMIFS('[20]WorkDone DATA'!$L:$L,'[20]WorkDone DATA'!$N:$N,BOQ!AC$6,'[20]WorkDone DATA'!$G:$G,BOQ!$B148)*$G148</f>
        <v>#VALUE!</v>
      </c>
      <c r="AD148" s="53" t="e">
        <f>SUMIFS('[20]WorkDone DATA'!$L:$L,'[20]WorkDone DATA'!$N:$N,BOQ!AD$6,'[20]WorkDone DATA'!$G:$G,BOQ!$B148)*$G148</f>
        <v>#VALUE!</v>
      </c>
      <c r="AE148" s="53" t="e">
        <f>SUMIFS('[20]WorkDone DATA'!$L:$L,'[20]WorkDone DATA'!$N:$N,BOQ!AE$6,'[20]WorkDone DATA'!$G:$G,BOQ!$B148)*$G148</f>
        <v>#VALUE!</v>
      </c>
      <c r="AF148" s="53" t="e">
        <f>SUMIFS('[20]WorkDone DATA'!$L:$L,'[20]WorkDone DATA'!$N:$N,BOQ!AF$6,'[20]WorkDone DATA'!$G:$G,BOQ!$B148)*$G148</f>
        <v>#VALUE!</v>
      </c>
      <c r="AG148" s="53" t="e">
        <f>SUMIFS('[20]WorkDone DATA'!$L:$L,'[20]WorkDone DATA'!$N:$N,BOQ!AG$6,'[20]WorkDone DATA'!$G:$G,BOQ!$B148)*$G148</f>
        <v>#VALUE!</v>
      </c>
      <c r="AH148" s="53" t="e">
        <f>SUMIFS('[20]WorkDone DATA'!$L:$L,'[20]WorkDone DATA'!$N:$N,BOQ!AH$6,'[20]WorkDone DATA'!$G:$G,BOQ!$B148)*$G148</f>
        <v>#VALUE!</v>
      </c>
      <c r="AI148" s="53" t="e">
        <f>SUMIFS('[20]WorkDone DATA'!$L:$L,'[20]WorkDone DATA'!$N:$N,BOQ!AI$6,'[20]WorkDone DATA'!$G:$G,BOQ!$B148)*$G148</f>
        <v>#VALUE!</v>
      </c>
      <c r="AJ148" s="53" t="e">
        <f>SUMIFS('[20]WorkDone DATA'!$L:$L,'[20]WorkDone DATA'!$N:$N,BOQ!AJ$6,'[20]WorkDone DATA'!$G:$G,BOQ!$B148)*$G148</f>
        <v>#VALUE!</v>
      </c>
      <c r="AK148" s="53" t="e">
        <f>SUMIFS('[20]WorkDone DATA'!$L:$L,'[20]WorkDone DATA'!$N:$N,BOQ!AK$6,'[20]WorkDone DATA'!$G:$G,BOQ!$B148)*$G148</f>
        <v>#VALUE!</v>
      </c>
      <c r="AL148" s="53" t="e">
        <f>SUMIFS('[20]WorkDone DATA'!$L:$L,'[20]WorkDone DATA'!$N:$N,BOQ!AL$6,'[20]WorkDone DATA'!$G:$G,BOQ!$B148)*$G148</f>
        <v>#VALUE!</v>
      </c>
      <c r="AM148" s="53" t="e">
        <f>SUMIFS('[20]WorkDone DATA'!$L:$L,'[20]WorkDone DATA'!$N:$N,BOQ!AM$6,'[20]WorkDone DATA'!$G:$G,BOQ!$B148)*$G148</f>
        <v>#VALUE!</v>
      </c>
      <c r="AN148" s="53" t="e">
        <f>SUMIFS('[20]WorkDone DATA'!$L:$L,'[20]WorkDone DATA'!$N:$N,BOQ!AN$6,'[20]WorkDone DATA'!$G:$G,BOQ!$B148)*$G148</f>
        <v>#VALUE!</v>
      </c>
      <c r="AO148" s="53" t="e">
        <f>SUMIFS('[20]WorkDone DATA'!$L:$L,'[20]WorkDone DATA'!$N:$N,BOQ!AO$6,'[20]WorkDone DATA'!$G:$G,BOQ!$B148)*$G148</f>
        <v>#VALUE!</v>
      </c>
      <c r="AP148" s="53" t="e">
        <f>SUMIFS('[20]WorkDone DATA'!$L:$L,'[20]WorkDone DATA'!$N:$N,BOQ!AP$6,'[20]WorkDone DATA'!$G:$G,BOQ!$B148)*$G148</f>
        <v>#VALUE!</v>
      </c>
      <c r="AQ148" s="53" t="e">
        <f>SUMIFS('[20]WorkDone DATA'!$L:$L,'[20]WorkDone DATA'!$N:$N,BOQ!AQ$6,'[20]WorkDone DATA'!$G:$G,BOQ!$B148)*$G148</f>
        <v>#VALUE!</v>
      </c>
      <c r="AR148" s="53" t="e">
        <f>SUMIFS('[20]WorkDone DATA'!$L:$L,'[20]WorkDone DATA'!$N:$N,BOQ!AR$6,'[20]WorkDone DATA'!$G:$G,BOQ!$B148)*$G148</f>
        <v>#VALUE!</v>
      </c>
      <c r="AS148" s="53" t="e">
        <f>SUMIFS('[20]WorkDone DATA'!$L:$L,'[20]WorkDone DATA'!$N:$N,BOQ!AS$6,'[20]WorkDone DATA'!$G:$G,BOQ!$B148)*$G148</f>
        <v>#VALUE!</v>
      </c>
      <c r="AT148" s="53" t="e">
        <f>SUMIFS('[20]WorkDone DATA'!$L:$L,'[20]WorkDone DATA'!$N:$N,BOQ!AT$6,'[20]WorkDone DATA'!$G:$G,BOQ!$B148)*$G148</f>
        <v>#VALUE!</v>
      </c>
      <c r="AU148" s="53" t="e">
        <f>SUMIFS('[20]WorkDone DATA'!$L:$L,'[20]WorkDone DATA'!$N:$N,BOQ!AU$6,'[20]WorkDone DATA'!$G:$G,BOQ!$B148)*$G148</f>
        <v>#VALUE!</v>
      </c>
      <c r="AV148" s="53" t="e">
        <f>SUMIFS('[20]WorkDone DATA'!$L:$L,'[20]WorkDone DATA'!$N:$N,BOQ!AV$6,'[20]WorkDone DATA'!$G:$G,BOQ!$B148)*$G148</f>
        <v>#VALUE!</v>
      </c>
      <c r="AW148" s="53" t="e">
        <f>SUMIFS('[20]WorkDone DATA'!$L:$L,'[20]WorkDone DATA'!$N:$N,BOQ!AW$6,'[20]WorkDone DATA'!$G:$G,BOQ!$B148)*$G148</f>
        <v>#VALUE!</v>
      </c>
      <c r="AX148" s="53" t="e">
        <f>SUMIFS('[20]WorkDone DATA'!$L:$L,'[20]WorkDone DATA'!$N:$N,BOQ!AX$6,'[20]WorkDone DATA'!$G:$G,BOQ!$B148)*$G148</f>
        <v>#VALUE!</v>
      </c>
      <c r="AY148" s="53" t="e">
        <f>SUMIFS('[20]WorkDone DATA'!$L:$L,'[20]WorkDone DATA'!$N:$N,BOQ!AY$6,'[20]WorkDone DATA'!$G:$G,BOQ!$B148)*$G148</f>
        <v>#VALUE!</v>
      </c>
      <c r="AZ148" s="53" t="e">
        <f>SUMIFS('[20]WorkDone DATA'!$L:$L,'[20]WorkDone DATA'!$N:$N,BOQ!AZ$6,'[20]WorkDone DATA'!$G:$G,BOQ!$B148)*$G148</f>
        <v>#VALUE!</v>
      </c>
      <c r="BA148" s="53" t="e">
        <f>SUMIFS('[20]WorkDone DATA'!$L:$L,'[20]WorkDone DATA'!$N:$N,BOQ!BA$6,'[20]WorkDone DATA'!$G:$G,BOQ!$B148)*$G148</f>
        <v>#VALUE!</v>
      </c>
      <c r="BB148" s="53" t="e">
        <f>SUMIFS('[20]WorkDone DATA'!$L:$L,'[20]WorkDone DATA'!$N:$N,BOQ!BB$6,'[20]WorkDone DATA'!$G:$G,BOQ!$B148)*$G148</f>
        <v>#VALUE!</v>
      </c>
      <c r="BC148" s="53" t="e">
        <f>SUMIFS('[20]WorkDone DATA'!$L:$L,'[20]WorkDone DATA'!$N:$N,BOQ!BC$6,'[20]WorkDone DATA'!$G:$G,BOQ!$B148)*$G148</f>
        <v>#VALUE!</v>
      </c>
      <c r="BD148" s="53" t="e">
        <f>SUMIFS('[20]WorkDone DATA'!$L:$L,'[20]WorkDone DATA'!$N:$N,BOQ!BD$6,'[20]WorkDone DATA'!$G:$G,BOQ!$B148)*$G148</f>
        <v>#VALUE!</v>
      </c>
      <c r="BE148" s="53" t="e">
        <f>SUMIFS('[20]WorkDone DATA'!$L:$L,'[20]WorkDone DATA'!$N:$N,BOQ!BE$6,'[20]WorkDone DATA'!$G:$G,BOQ!$B148)*$G148</f>
        <v>#VALUE!</v>
      </c>
      <c r="BF148" s="53" t="e">
        <f>SUMIFS('[20]WorkDone DATA'!$L:$L,'[20]WorkDone DATA'!$N:$N,BOQ!BF$6,'[20]WorkDone DATA'!$G:$G,BOQ!$B148)*$G148</f>
        <v>#VALUE!</v>
      </c>
      <c r="BG148" s="53" t="e">
        <f>SUMIFS('[20]WorkDone DATA'!$L:$L,'[20]WorkDone DATA'!$N:$N,BOQ!BG$6,'[20]WorkDone DATA'!$G:$G,BOQ!$B148)*$G148</f>
        <v>#VALUE!</v>
      </c>
      <c r="BH148" s="53" t="e">
        <f>SUMIFS('[20]WorkDone DATA'!$L:$L,'[20]WorkDone DATA'!$N:$N,BOQ!BH$6,'[20]WorkDone DATA'!$G:$G,BOQ!$B148)*$G148</f>
        <v>#VALUE!</v>
      </c>
      <c r="BI148" s="53" t="e">
        <f>SUMIFS('[20]WorkDone DATA'!$L:$L,'[20]WorkDone DATA'!$N:$N,BOQ!BI$6,'[20]WorkDone DATA'!$G:$G,BOQ!$B148)*$G148</f>
        <v>#VALUE!</v>
      </c>
      <c r="BJ148" s="53" t="e">
        <f>SUMIFS('[20]WorkDone DATA'!$L:$L,'[20]WorkDone DATA'!$N:$N,BOQ!BJ$6,'[20]WorkDone DATA'!$G:$G,BOQ!$B148)*$G148</f>
        <v>#VALUE!</v>
      </c>
      <c r="BK148" s="53" t="e">
        <f>SUMIFS('[20]WorkDone DATA'!$L:$L,'[20]WorkDone DATA'!$N:$N,BOQ!BK$6,'[20]WorkDone DATA'!$G:$G,BOQ!$B148)*$G148</f>
        <v>#VALUE!</v>
      </c>
      <c r="BL148" s="53" t="e">
        <f>SUMIFS('[20]WorkDone DATA'!$L:$L,'[20]WorkDone DATA'!$N:$N,BOQ!BL$6,'[20]WorkDone DATA'!$G:$G,BOQ!$B148)*$G148</f>
        <v>#VALUE!</v>
      </c>
      <c r="BM148" s="53" t="e">
        <f>SUMIFS('[20]WorkDone DATA'!$L:$L,'[20]WorkDone DATA'!$N:$N,BOQ!BM$6,'[20]WorkDone DATA'!$G:$G,BOQ!$B148)*$G148</f>
        <v>#VALUE!</v>
      </c>
      <c r="BN148" s="53" t="e">
        <f>SUMIFS('[20]WorkDone DATA'!$L:$L,'[20]WorkDone DATA'!$N:$N,BOQ!BN$6,'[20]WorkDone DATA'!$G:$G,BOQ!$B148)*$G148</f>
        <v>#VALUE!</v>
      </c>
      <c r="BO148" s="53" t="e">
        <f>SUMIFS('[20]WorkDone DATA'!$L:$L,'[20]WorkDone DATA'!$N:$N,BOQ!BO$6,'[20]WorkDone DATA'!$G:$G,BOQ!$B148)*$G148</f>
        <v>#VALUE!</v>
      </c>
      <c r="BP148" s="53" t="e">
        <f>SUMIFS('[20]WorkDone DATA'!$L:$L,'[20]WorkDone DATA'!$N:$N,BOQ!BP$6,'[20]WorkDone DATA'!$G:$G,BOQ!$B148)*$G148</f>
        <v>#VALUE!</v>
      </c>
      <c r="BQ148" s="53" t="e">
        <f>SUMIFS('[20]WorkDone DATA'!$L:$L,'[20]WorkDone DATA'!$N:$N,BOQ!BQ$6,'[20]WorkDone DATA'!$G:$G,BOQ!$B148)*$G148</f>
        <v>#VALUE!</v>
      </c>
      <c r="BR148" s="53" t="e">
        <f>SUMIFS('[20]WorkDone DATA'!$L:$L,'[20]WorkDone DATA'!$N:$N,BOQ!BR$6,'[20]WorkDone DATA'!$G:$G,BOQ!$B148)*$G148</f>
        <v>#VALUE!</v>
      </c>
      <c r="BS148" s="53" t="e">
        <f>SUMIFS('[20]WorkDone DATA'!$L:$L,'[20]WorkDone DATA'!$N:$N,BOQ!BS$6,'[20]WorkDone DATA'!$G:$G,BOQ!$B148)*$G148</f>
        <v>#VALUE!</v>
      </c>
      <c r="BT148" s="53" t="e">
        <f>SUMIFS('[20]WorkDone DATA'!$L:$L,'[20]WorkDone DATA'!$N:$N,BOQ!BT$6,'[20]WorkDone DATA'!$G:$G,BOQ!$B148)*$G148</f>
        <v>#VALUE!</v>
      </c>
      <c r="BU148" s="53" t="e">
        <f>SUMIFS('[20]WorkDone DATA'!$L:$L,'[20]WorkDone DATA'!$N:$N,BOQ!BU$6,'[20]WorkDone DATA'!$G:$G,BOQ!$B148)*$G148</f>
        <v>#VALUE!</v>
      </c>
      <c r="BV148" s="53" t="e">
        <f>SUMIFS('[20]WorkDone DATA'!$L:$L,'[20]WorkDone DATA'!$N:$N,BOQ!BV$6,'[20]WorkDone DATA'!$G:$G,BOQ!$B148)*$G148</f>
        <v>#VALUE!</v>
      </c>
      <c r="BW148" s="53" t="e">
        <f>SUMIFS('[20]WorkDone DATA'!$L:$L,'[20]WorkDone DATA'!$N:$N,BOQ!BW$6,'[20]WorkDone DATA'!$G:$G,BOQ!$B148)*$G148</f>
        <v>#VALUE!</v>
      </c>
      <c r="BX148" s="53" t="e">
        <f>SUMIFS('[20]WorkDone DATA'!$L:$L,'[20]WorkDone DATA'!$N:$N,BOQ!BX$6,'[20]WorkDone DATA'!$G:$G,BOQ!$B148)*$G148</f>
        <v>#VALUE!</v>
      </c>
    </row>
    <row r="149" spans="1:76" ht="15.6" x14ac:dyDescent="0.35">
      <c r="A149" s="1" t="str">
        <f>C147</f>
        <v>120mm x 3 core (CXX03QCV) 3.8kV/6.6kV</v>
      </c>
      <c r="B149" s="42">
        <v>2.0720000000000001</v>
      </c>
      <c r="C149" s="65" t="s">
        <v>45</v>
      </c>
      <c r="D149" s="58" t="s">
        <v>46</v>
      </c>
      <c r="E149" s="77" t="s">
        <v>13</v>
      </c>
      <c r="F149" s="45">
        <v>420</v>
      </c>
      <c r="G149" s="52">
        <v>73.47</v>
      </c>
      <c r="H149" s="53">
        <f t="shared" si="18"/>
        <v>30857.399999999998</v>
      </c>
      <c r="K149" s="214" t="e">
        <f t="shared" si="25"/>
        <v>#VALUE!</v>
      </c>
      <c r="L149" s="220" t="e">
        <f t="shared" si="19"/>
        <v>#VALUE!</v>
      </c>
      <c r="M149" s="221" t="e">
        <f t="shared" si="20"/>
        <v>#VALUE!</v>
      </c>
      <c r="N149" s="213"/>
      <c r="O149" s="214" t="e">
        <f t="shared" si="21"/>
        <v>#VALUE!</v>
      </c>
      <c r="P149" s="215" t="e">
        <f t="shared" si="22"/>
        <v>#VALUE!</v>
      </c>
      <c r="Q149" s="218"/>
      <c r="R149" s="217" t="e">
        <f>SUMIFS('[20]WorkDone DATA'!$L:$L,'[20]WorkDone DATA'!$N:$N,BOQ!S$6,'[20]WorkDone DATA'!$G:$G,BOQ!$B149)</f>
        <v>#VALUE!</v>
      </c>
      <c r="S149" s="53" t="e">
        <f t="shared" si="23"/>
        <v>#VALUE!</v>
      </c>
      <c r="T149" s="217" t="e">
        <f>SUMIFS('[20]WorkDone DATA'!$L:$L,'[20]WorkDone DATA'!$N:$N,BOQ!U$6,'[20]WorkDone DATA'!$G:$G,BOQ!$B149)</f>
        <v>#VALUE!</v>
      </c>
      <c r="U149" s="53" t="e">
        <f t="shared" si="24"/>
        <v>#VALUE!</v>
      </c>
      <c r="V149" s="217"/>
      <c r="W149" s="53" t="e">
        <f>SUMIFS('[20]WorkDone DATA'!$L:$L,'[20]WorkDone DATA'!$N:$N,BOQ!W$6,'[20]WorkDone DATA'!$G:$G,BOQ!$B149)*$G149</f>
        <v>#VALUE!</v>
      </c>
      <c r="X149" s="217"/>
      <c r="Y149" s="53" t="e">
        <f>SUMIFS('[20]WorkDone DATA'!$L:$L,'[20]WorkDone DATA'!$N:$N,BOQ!Y$6,'[20]WorkDone DATA'!$G:$G,BOQ!$B149)*$G149</f>
        <v>#VALUE!</v>
      </c>
      <c r="Z149" s="217"/>
      <c r="AA149" s="53" t="e">
        <f>SUMIFS('[20]WorkDone DATA'!$L:$L,'[20]WorkDone DATA'!$N:$N,BOQ!AA$6,'[20]WorkDone DATA'!$G:$G,BOQ!$B149)*$G149</f>
        <v>#VALUE!</v>
      </c>
      <c r="AB149" s="53" t="e">
        <f>SUMIFS('[20]WorkDone DATA'!$L:$L,'[20]WorkDone DATA'!$N:$N,BOQ!AB$6,'[20]WorkDone DATA'!$G:$G,BOQ!$B149)*$G149</f>
        <v>#VALUE!</v>
      </c>
      <c r="AC149" s="53" t="e">
        <f>SUMIFS('[20]WorkDone DATA'!$L:$L,'[20]WorkDone DATA'!$N:$N,BOQ!AC$6,'[20]WorkDone DATA'!$G:$G,BOQ!$B149)*$G149</f>
        <v>#VALUE!</v>
      </c>
      <c r="AD149" s="53" t="e">
        <f>SUMIFS('[20]WorkDone DATA'!$L:$L,'[20]WorkDone DATA'!$N:$N,BOQ!AD$6,'[20]WorkDone DATA'!$G:$G,BOQ!$B149)*$G149</f>
        <v>#VALUE!</v>
      </c>
      <c r="AE149" s="53" t="e">
        <f>SUMIFS('[20]WorkDone DATA'!$L:$L,'[20]WorkDone DATA'!$N:$N,BOQ!AE$6,'[20]WorkDone DATA'!$G:$G,BOQ!$B149)*$G149</f>
        <v>#VALUE!</v>
      </c>
      <c r="AF149" s="53" t="e">
        <f>SUMIFS('[20]WorkDone DATA'!$L:$L,'[20]WorkDone DATA'!$N:$N,BOQ!AF$6,'[20]WorkDone DATA'!$G:$G,BOQ!$B149)*$G149</f>
        <v>#VALUE!</v>
      </c>
      <c r="AG149" s="53" t="e">
        <f>SUMIFS('[20]WorkDone DATA'!$L:$L,'[20]WorkDone DATA'!$N:$N,BOQ!AG$6,'[20]WorkDone DATA'!$G:$G,BOQ!$B149)*$G149</f>
        <v>#VALUE!</v>
      </c>
      <c r="AH149" s="53" t="e">
        <f>SUMIFS('[20]WorkDone DATA'!$L:$L,'[20]WorkDone DATA'!$N:$N,BOQ!AH$6,'[20]WorkDone DATA'!$G:$G,BOQ!$B149)*$G149</f>
        <v>#VALUE!</v>
      </c>
      <c r="AI149" s="53" t="e">
        <f>SUMIFS('[20]WorkDone DATA'!$L:$L,'[20]WorkDone DATA'!$N:$N,BOQ!AI$6,'[20]WorkDone DATA'!$G:$G,BOQ!$B149)*$G149</f>
        <v>#VALUE!</v>
      </c>
      <c r="AJ149" s="53" t="e">
        <f>SUMIFS('[20]WorkDone DATA'!$L:$L,'[20]WorkDone DATA'!$N:$N,BOQ!AJ$6,'[20]WorkDone DATA'!$G:$G,BOQ!$B149)*$G149</f>
        <v>#VALUE!</v>
      </c>
      <c r="AK149" s="53" t="e">
        <f>SUMIFS('[20]WorkDone DATA'!$L:$L,'[20]WorkDone DATA'!$N:$N,BOQ!AK$6,'[20]WorkDone DATA'!$G:$G,BOQ!$B149)*$G149</f>
        <v>#VALUE!</v>
      </c>
      <c r="AL149" s="53" t="e">
        <f>SUMIFS('[20]WorkDone DATA'!$L:$L,'[20]WorkDone DATA'!$N:$N,BOQ!AL$6,'[20]WorkDone DATA'!$G:$G,BOQ!$B149)*$G149</f>
        <v>#VALUE!</v>
      </c>
      <c r="AM149" s="53" t="e">
        <f>SUMIFS('[20]WorkDone DATA'!$L:$L,'[20]WorkDone DATA'!$N:$N,BOQ!AM$6,'[20]WorkDone DATA'!$G:$G,BOQ!$B149)*$G149</f>
        <v>#VALUE!</v>
      </c>
      <c r="AN149" s="53" t="e">
        <f>SUMIFS('[20]WorkDone DATA'!$L:$L,'[20]WorkDone DATA'!$N:$N,BOQ!AN$6,'[20]WorkDone DATA'!$G:$G,BOQ!$B149)*$G149</f>
        <v>#VALUE!</v>
      </c>
      <c r="AO149" s="53" t="e">
        <f>SUMIFS('[20]WorkDone DATA'!$L:$L,'[20]WorkDone DATA'!$N:$N,BOQ!AO$6,'[20]WorkDone DATA'!$G:$G,BOQ!$B149)*$G149</f>
        <v>#VALUE!</v>
      </c>
      <c r="AP149" s="53" t="e">
        <f>SUMIFS('[20]WorkDone DATA'!$L:$L,'[20]WorkDone DATA'!$N:$N,BOQ!AP$6,'[20]WorkDone DATA'!$G:$G,BOQ!$B149)*$G149</f>
        <v>#VALUE!</v>
      </c>
      <c r="AQ149" s="53" t="e">
        <f>SUMIFS('[20]WorkDone DATA'!$L:$L,'[20]WorkDone DATA'!$N:$N,BOQ!AQ$6,'[20]WorkDone DATA'!$G:$G,BOQ!$B149)*$G149</f>
        <v>#VALUE!</v>
      </c>
      <c r="AR149" s="53" t="e">
        <f>SUMIFS('[20]WorkDone DATA'!$L:$L,'[20]WorkDone DATA'!$N:$N,BOQ!AR$6,'[20]WorkDone DATA'!$G:$G,BOQ!$B149)*$G149</f>
        <v>#VALUE!</v>
      </c>
      <c r="AS149" s="53" t="e">
        <f>SUMIFS('[20]WorkDone DATA'!$L:$L,'[20]WorkDone DATA'!$N:$N,BOQ!AS$6,'[20]WorkDone DATA'!$G:$G,BOQ!$B149)*$G149</f>
        <v>#VALUE!</v>
      </c>
      <c r="AT149" s="53" t="e">
        <f>SUMIFS('[20]WorkDone DATA'!$L:$L,'[20]WorkDone DATA'!$N:$N,BOQ!AT$6,'[20]WorkDone DATA'!$G:$G,BOQ!$B149)*$G149</f>
        <v>#VALUE!</v>
      </c>
      <c r="AU149" s="53" t="e">
        <f>SUMIFS('[20]WorkDone DATA'!$L:$L,'[20]WorkDone DATA'!$N:$N,BOQ!AU$6,'[20]WorkDone DATA'!$G:$G,BOQ!$B149)*$G149</f>
        <v>#VALUE!</v>
      </c>
      <c r="AV149" s="53" t="e">
        <f>SUMIFS('[20]WorkDone DATA'!$L:$L,'[20]WorkDone DATA'!$N:$N,BOQ!AV$6,'[20]WorkDone DATA'!$G:$G,BOQ!$B149)*$G149</f>
        <v>#VALUE!</v>
      </c>
      <c r="AW149" s="53" t="e">
        <f>SUMIFS('[20]WorkDone DATA'!$L:$L,'[20]WorkDone DATA'!$N:$N,BOQ!AW$6,'[20]WorkDone DATA'!$G:$G,BOQ!$B149)*$G149</f>
        <v>#VALUE!</v>
      </c>
      <c r="AX149" s="53" t="e">
        <f>SUMIFS('[20]WorkDone DATA'!$L:$L,'[20]WorkDone DATA'!$N:$N,BOQ!AX$6,'[20]WorkDone DATA'!$G:$G,BOQ!$B149)*$G149</f>
        <v>#VALUE!</v>
      </c>
      <c r="AY149" s="53" t="e">
        <f>SUMIFS('[20]WorkDone DATA'!$L:$L,'[20]WorkDone DATA'!$N:$N,BOQ!AY$6,'[20]WorkDone DATA'!$G:$G,BOQ!$B149)*$G149</f>
        <v>#VALUE!</v>
      </c>
      <c r="AZ149" s="53" t="e">
        <f>SUMIFS('[20]WorkDone DATA'!$L:$L,'[20]WorkDone DATA'!$N:$N,BOQ!AZ$6,'[20]WorkDone DATA'!$G:$G,BOQ!$B149)*$G149</f>
        <v>#VALUE!</v>
      </c>
      <c r="BA149" s="53" t="e">
        <f>SUMIFS('[20]WorkDone DATA'!$L:$L,'[20]WorkDone DATA'!$N:$N,BOQ!BA$6,'[20]WorkDone DATA'!$G:$G,BOQ!$B149)*$G149</f>
        <v>#VALUE!</v>
      </c>
      <c r="BB149" s="53" t="e">
        <f>SUMIFS('[20]WorkDone DATA'!$L:$L,'[20]WorkDone DATA'!$N:$N,BOQ!BB$6,'[20]WorkDone DATA'!$G:$G,BOQ!$B149)*$G149</f>
        <v>#VALUE!</v>
      </c>
      <c r="BC149" s="53" t="e">
        <f>SUMIFS('[20]WorkDone DATA'!$L:$L,'[20]WorkDone DATA'!$N:$N,BOQ!BC$6,'[20]WorkDone DATA'!$G:$G,BOQ!$B149)*$G149</f>
        <v>#VALUE!</v>
      </c>
      <c r="BD149" s="53" t="e">
        <f>SUMIFS('[20]WorkDone DATA'!$L:$L,'[20]WorkDone DATA'!$N:$N,BOQ!BD$6,'[20]WorkDone DATA'!$G:$G,BOQ!$B149)*$G149</f>
        <v>#VALUE!</v>
      </c>
      <c r="BE149" s="53" t="e">
        <f>SUMIFS('[20]WorkDone DATA'!$L:$L,'[20]WorkDone DATA'!$N:$N,BOQ!BE$6,'[20]WorkDone DATA'!$G:$G,BOQ!$B149)*$G149</f>
        <v>#VALUE!</v>
      </c>
      <c r="BF149" s="53" t="e">
        <f>SUMIFS('[20]WorkDone DATA'!$L:$L,'[20]WorkDone DATA'!$N:$N,BOQ!BF$6,'[20]WorkDone DATA'!$G:$G,BOQ!$B149)*$G149</f>
        <v>#VALUE!</v>
      </c>
      <c r="BG149" s="53" t="e">
        <f>SUMIFS('[20]WorkDone DATA'!$L:$L,'[20]WorkDone DATA'!$N:$N,BOQ!BG$6,'[20]WorkDone DATA'!$G:$G,BOQ!$B149)*$G149</f>
        <v>#VALUE!</v>
      </c>
      <c r="BH149" s="53" t="e">
        <f>SUMIFS('[20]WorkDone DATA'!$L:$L,'[20]WorkDone DATA'!$N:$N,BOQ!BH$6,'[20]WorkDone DATA'!$G:$G,BOQ!$B149)*$G149</f>
        <v>#VALUE!</v>
      </c>
      <c r="BI149" s="53" t="e">
        <f>SUMIFS('[20]WorkDone DATA'!$L:$L,'[20]WorkDone DATA'!$N:$N,BOQ!BI$6,'[20]WorkDone DATA'!$G:$G,BOQ!$B149)*$G149</f>
        <v>#VALUE!</v>
      </c>
      <c r="BJ149" s="53" t="e">
        <f>SUMIFS('[20]WorkDone DATA'!$L:$L,'[20]WorkDone DATA'!$N:$N,BOQ!BJ$6,'[20]WorkDone DATA'!$G:$G,BOQ!$B149)*$G149</f>
        <v>#VALUE!</v>
      </c>
      <c r="BK149" s="53" t="e">
        <f>SUMIFS('[20]WorkDone DATA'!$L:$L,'[20]WorkDone DATA'!$N:$N,BOQ!BK$6,'[20]WorkDone DATA'!$G:$G,BOQ!$B149)*$G149</f>
        <v>#VALUE!</v>
      </c>
      <c r="BL149" s="53" t="e">
        <f>SUMIFS('[20]WorkDone DATA'!$L:$L,'[20]WorkDone DATA'!$N:$N,BOQ!BL$6,'[20]WorkDone DATA'!$G:$G,BOQ!$B149)*$G149</f>
        <v>#VALUE!</v>
      </c>
      <c r="BM149" s="53" t="e">
        <f>SUMIFS('[20]WorkDone DATA'!$L:$L,'[20]WorkDone DATA'!$N:$N,BOQ!BM$6,'[20]WorkDone DATA'!$G:$G,BOQ!$B149)*$G149</f>
        <v>#VALUE!</v>
      </c>
      <c r="BN149" s="53" t="e">
        <f>SUMIFS('[20]WorkDone DATA'!$L:$L,'[20]WorkDone DATA'!$N:$N,BOQ!BN$6,'[20]WorkDone DATA'!$G:$G,BOQ!$B149)*$G149</f>
        <v>#VALUE!</v>
      </c>
      <c r="BO149" s="53" t="e">
        <f>SUMIFS('[20]WorkDone DATA'!$L:$L,'[20]WorkDone DATA'!$N:$N,BOQ!BO$6,'[20]WorkDone DATA'!$G:$G,BOQ!$B149)*$G149</f>
        <v>#VALUE!</v>
      </c>
      <c r="BP149" s="53" t="e">
        <f>SUMIFS('[20]WorkDone DATA'!$L:$L,'[20]WorkDone DATA'!$N:$N,BOQ!BP$6,'[20]WorkDone DATA'!$G:$G,BOQ!$B149)*$G149</f>
        <v>#VALUE!</v>
      </c>
      <c r="BQ149" s="53" t="e">
        <f>SUMIFS('[20]WorkDone DATA'!$L:$L,'[20]WorkDone DATA'!$N:$N,BOQ!BQ$6,'[20]WorkDone DATA'!$G:$G,BOQ!$B149)*$G149</f>
        <v>#VALUE!</v>
      </c>
      <c r="BR149" s="53" t="e">
        <f>SUMIFS('[20]WorkDone DATA'!$L:$L,'[20]WorkDone DATA'!$N:$N,BOQ!BR$6,'[20]WorkDone DATA'!$G:$G,BOQ!$B149)*$G149</f>
        <v>#VALUE!</v>
      </c>
      <c r="BS149" s="53" t="e">
        <f>SUMIFS('[20]WorkDone DATA'!$L:$L,'[20]WorkDone DATA'!$N:$N,BOQ!BS$6,'[20]WorkDone DATA'!$G:$G,BOQ!$B149)*$G149</f>
        <v>#VALUE!</v>
      </c>
      <c r="BT149" s="53" t="e">
        <f>SUMIFS('[20]WorkDone DATA'!$L:$L,'[20]WorkDone DATA'!$N:$N,BOQ!BT$6,'[20]WorkDone DATA'!$G:$G,BOQ!$B149)*$G149</f>
        <v>#VALUE!</v>
      </c>
      <c r="BU149" s="53" t="e">
        <f>SUMIFS('[20]WorkDone DATA'!$L:$L,'[20]WorkDone DATA'!$N:$N,BOQ!BU$6,'[20]WorkDone DATA'!$G:$G,BOQ!$B149)*$G149</f>
        <v>#VALUE!</v>
      </c>
      <c r="BV149" s="53" t="e">
        <f>SUMIFS('[20]WorkDone DATA'!$L:$L,'[20]WorkDone DATA'!$N:$N,BOQ!BV$6,'[20]WorkDone DATA'!$G:$G,BOQ!$B149)*$G149</f>
        <v>#VALUE!</v>
      </c>
      <c r="BW149" s="53" t="e">
        <f>SUMIFS('[20]WorkDone DATA'!$L:$L,'[20]WorkDone DATA'!$N:$N,BOQ!BW$6,'[20]WorkDone DATA'!$G:$G,BOQ!$B149)*$G149</f>
        <v>#VALUE!</v>
      </c>
      <c r="BX149" s="53" t="e">
        <f>SUMIFS('[20]WorkDone DATA'!$L:$L,'[20]WorkDone DATA'!$N:$N,BOQ!BX$6,'[20]WorkDone DATA'!$G:$G,BOQ!$B149)*$G149</f>
        <v>#VALUE!</v>
      </c>
    </row>
    <row r="150" spans="1:76" ht="15.6" x14ac:dyDescent="0.35">
      <c r="A150" s="1"/>
      <c r="B150" s="42"/>
      <c r="C150" s="64" t="s">
        <v>18</v>
      </c>
      <c r="D150" s="58"/>
      <c r="E150" s="77"/>
      <c r="F150" s="45"/>
      <c r="G150" s="52"/>
      <c r="H150" s="53">
        <f t="shared" si="18"/>
        <v>0</v>
      </c>
      <c r="K150" s="214"/>
      <c r="L150" s="220" t="e">
        <f t="shared" si="19"/>
        <v>#VALUE!</v>
      </c>
      <c r="M150" s="221" t="e">
        <f t="shared" si="20"/>
        <v>#VALUE!</v>
      </c>
      <c r="N150" s="213"/>
      <c r="O150" s="214">
        <f t="shared" si="21"/>
        <v>0</v>
      </c>
      <c r="P150" s="215" t="e">
        <f t="shared" si="22"/>
        <v>#VALUE!</v>
      </c>
      <c r="Q150" s="218"/>
      <c r="R150" s="217" t="e">
        <f>SUMIFS('[20]WorkDone DATA'!$L:$L,'[20]WorkDone DATA'!$N:$N,BOQ!S$6,'[20]WorkDone DATA'!$G:$G,BOQ!$B150)</f>
        <v>#VALUE!</v>
      </c>
      <c r="S150" s="53" t="e">
        <f t="shared" si="23"/>
        <v>#VALUE!</v>
      </c>
      <c r="T150" s="217" t="e">
        <f>SUMIFS('[20]WorkDone DATA'!$L:$L,'[20]WorkDone DATA'!$N:$N,BOQ!U$6,'[20]WorkDone DATA'!$G:$G,BOQ!$B150)</f>
        <v>#VALUE!</v>
      </c>
      <c r="U150" s="53" t="e">
        <f t="shared" si="24"/>
        <v>#VALUE!</v>
      </c>
      <c r="V150" s="217"/>
      <c r="W150" s="53" t="e">
        <f>SUMIFS('[20]WorkDone DATA'!$L:$L,'[20]WorkDone DATA'!$N:$N,BOQ!W$6,'[20]WorkDone DATA'!$G:$G,BOQ!$B150)*$G150</f>
        <v>#VALUE!</v>
      </c>
      <c r="X150" s="217"/>
      <c r="Y150" s="53" t="e">
        <f>SUMIFS('[20]WorkDone DATA'!$L:$L,'[20]WorkDone DATA'!$N:$N,BOQ!Y$6,'[20]WorkDone DATA'!$G:$G,BOQ!$B150)*$G150</f>
        <v>#VALUE!</v>
      </c>
      <c r="Z150" s="217"/>
      <c r="AA150" s="53" t="e">
        <f>SUMIFS('[20]WorkDone DATA'!$L:$L,'[20]WorkDone DATA'!$N:$N,BOQ!AA$6,'[20]WorkDone DATA'!$G:$G,BOQ!$B150)*$G150</f>
        <v>#VALUE!</v>
      </c>
      <c r="AB150" s="53" t="e">
        <f>SUMIFS('[20]WorkDone DATA'!$L:$L,'[20]WorkDone DATA'!$N:$N,BOQ!AB$6,'[20]WorkDone DATA'!$G:$G,BOQ!$B150)*$G150</f>
        <v>#VALUE!</v>
      </c>
      <c r="AC150" s="53" t="e">
        <f>SUMIFS('[20]WorkDone DATA'!$L:$L,'[20]WorkDone DATA'!$N:$N,BOQ!AC$6,'[20]WorkDone DATA'!$G:$G,BOQ!$B150)*$G150</f>
        <v>#VALUE!</v>
      </c>
      <c r="AD150" s="53" t="e">
        <f>SUMIFS('[20]WorkDone DATA'!$L:$L,'[20]WorkDone DATA'!$N:$N,BOQ!AD$6,'[20]WorkDone DATA'!$G:$G,BOQ!$B150)*$G150</f>
        <v>#VALUE!</v>
      </c>
      <c r="AE150" s="53" t="e">
        <f>SUMIFS('[20]WorkDone DATA'!$L:$L,'[20]WorkDone DATA'!$N:$N,BOQ!AE$6,'[20]WorkDone DATA'!$G:$G,BOQ!$B150)*$G150</f>
        <v>#VALUE!</v>
      </c>
      <c r="AF150" s="53" t="e">
        <f>SUMIFS('[20]WorkDone DATA'!$L:$L,'[20]WorkDone DATA'!$N:$N,BOQ!AF$6,'[20]WorkDone DATA'!$G:$G,BOQ!$B150)*$G150</f>
        <v>#VALUE!</v>
      </c>
      <c r="AG150" s="53" t="e">
        <f>SUMIFS('[20]WorkDone DATA'!$L:$L,'[20]WorkDone DATA'!$N:$N,BOQ!AG$6,'[20]WorkDone DATA'!$G:$G,BOQ!$B150)*$G150</f>
        <v>#VALUE!</v>
      </c>
      <c r="AH150" s="53" t="e">
        <f>SUMIFS('[20]WorkDone DATA'!$L:$L,'[20]WorkDone DATA'!$N:$N,BOQ!AH$6,'[20]WorkDone DATA'!$G:$G,BOQ!$B150)*$G150</f>
        <v>#VALUE!</v>
      </c>
      <c r="AI150" s="53" t="e">
        <f>SUMIFS('[20]WorkDone DATA'!$L:$L,'[20]WorkDone DATA'!$N:$N,BOQ!AI$6,'[20]WorkDone DATA'!$G:$G,BOQ!$B150)*$G150</f>
        <v>#VALUE!</v>
      </c>
      <c r="AJ150" s="53" t="e">
        <f>SUMIFS('[20]WorkDone DATA'!$L:$L,'[20]WorkDone DATA'!$N:$N,BOQ!AJ$6,'[20]WorkDone DATA'!$G:$G,BOQ!$B150)*$G150</f>
        <v>#VALUE!</v>
      </c>
      <c r="AK150" s="53" t="e">
        <f>SUMIFS('[20]WorkDone DATA'!$L:$L,'[20]WorkDone DATA'!$N:$N,BOQ!AK$6,'[20]WorkDone DATA'!$G:$G,BOQ!$B150)*$G150</f>
        <v>#VALUE!</v>
      </c>
      <c r="AL150" s="53" t="e">
        <f>SUMIFS('[20]WorkDone DATA'!$L:$L,'[20]WorkDone DATA'!$N:$N,BOQ!AL$6,'[20]WorkDone DATA'!$G:$G,BOQ!$B150)*$G150</f>
        <v>#VALUE!</v>
      </c>
      <c r="AM150" s="53" t="e">
        <f>SUMIFS('[20]WorkDone DATA'!$L:$L,'[20]WorkDone DATA'!$N:$N,BOQ!AM$6,'[20]WorkDone DATA'!$G:$G,BOQ!$B150)*$G150</f>
        <v>#VALUE!</v>
      </c>
      <c r="AN150" s="53" t="e">
        <f>SUMIFS('[20]WorkDone DATA'!$L:$L,'[20]WorkDone DATA'!$N:$N,BOQ!AN$6,'[20]WorkDone DATA'!$G:$G,BOQ!$B150)*$G150</f>
        <v>#VALUE!</v>
      </c>
      <c r="AO150" s="53" t="e">
        <f>SUMIFS('[20]WorkDone DATA'!$L:$L,'[20]WorkDone DATA'!$N:$N,BOQ!AO$6,'[20]WorkDone DATA'!$G:$G,BOQ!$B150)*$G150</f>
        <v>#VALUE!</v>
      </c>
      <c r="AP150" s="53" t="e">
        <f>SUMIFS('[20]WorkDone DATA'!$L:$L,'[20]WorkDone DATA'!$N:$N,BOQ!AP$6,'[20]WorkDone DATA'!$G:$G,BOQ!$B150)*$G150</f>
        <v>#VALUE!</v>
      </c>
      <c r="AQ150" s="53" t="e">
        <f>SUMIFS('[20]WorkDone DATA'!$L:$L,'[20]WorkDone DATA'!$N:$N,BOQ!AQ$6,'[20]WorkDone DATA'!$G:$G,BOQ!$B150)*$G150</f>
        <v>#VALUE!</v>
      </c>
      <c r="AR150" s="53" t="e">
        <f>SUMIFS('[20]WorkDone DATA'!$L:$L,'[20]WorkDone DATA'!$N:$N,BOQ!AR$6,'[20]WorkDone DATA'!$G:$G,BOQ!$B150)*$G150</f>
        <v>#VALUE!</v>
      </c>
      <c r="AS150" s="53" t="e">
        <f>SUMIFS('[20]WorkDone DATA'!$L:$L,'[20]WorkDone DATA'!$N:$N,BOQ!AS$6,'[20]WorkDone DATA'!$G:$G,BOQ!$B150)*$G150</f>
        <v>#VALUE!</v>
      </c>
      <c r="AT150" s="53" t="e">
        <f>SUMIFS('[20]WorkDone DATA'!$L:$L,'[20]WorkDone DATA'!$N:$N,BOQ!AT$6,'[20]WorkDone DATA'!$G:$G,BOQ!$B150)*$G150</f>
        <v>#VALUE!</v>
      </c>
      <c r="AU150" s="53" t="e">
        <f>SUMIFS('[20]WorkDone DATA'!$L:$L,'[20]WorkDone DATA'!$N:$N,BOQ!AU$6,'[20]WorkDone DATA'!$G:$G,BOQ!$B150)*$G150</f>
        <v>#VALUE!</v>
      </c>
      <c r="AV150" s="53" t="e">
        <f>SUMIFS('[20]WorkDone DATA'!$L:$L,'[20]WorkDone DATA'!$N:$N,BOQ!AV$6,'[20]WorkDone DATA'!$G:$G,BOQ!$B150)*$G150</f>
        <v>#VALUE!</v>
      </c>
      <c r="AW150" s="53" t="e">
        <f>SUMIFS('[20]WorkDone DATA'!$L:$L,'[20]WorkDone DATA'!$N:$N,BOQ!AW$6,'[20]WorkDone DATA'!$G:$G,BOQ!$B150)*$G150</f>
        <v>#VALUE!</v>
      </c>
      <c r="AX150" s="53" t="e">
        <f>SUMIFS('[20]WorkDone DATA'!$L:$L,'[20]WorkDone DATA'!$N:$N,BOQ!AX$6,'[20]WorkDone DATA'!$G:$G,BOQ!$B150)*$G150</f>
        <v>#VALUE!</v>
      </c>
      <c r="AY150" s="53" t="e">
        <f>SUMIFS('[20]WorkDone DATA'!$L:$L,'[20]WorkDone DATA'!$N:$N,BOQ!AY$6,'[20]WorkDone DATA'!$G:$G,BOQ!$B150)*$G150</f>
        <v>#VALUE!</v>
      </c>
      <c r="AZ150" s="53" t="e">
        <f>SUMIFS('[20]WorkDone DATA'!$L:$L,'[20]WorkDone DATA'!$N:$N,BOQ!AZ$6,'[20]WorkDone DATA'!$G:$G,BOQ!$B150)*$G150</f>
        <v>#VALUE!</v>
      </c>
      <c r="BA150" s="53" t="e">
        <f>SUMIFS('[20]WorkDone DATA'!$L:$L,'[20]WorkDone DATA'!$N:$N,BOQ!BA$6,'[20]WorkDone DATA'!$G:$G,BOQ!$B150)*$G150</f>
        <v>#VALUE!</v>
      </c>
      <c r="BB150" s="53" t="e">
        <f>SUMIFS('[20]WorkDone DATA'!$L:$L,'[20]WorkDone DATA'!$N:$N,BOQ!BB$6,'[20]WorkDone DATA'!$G:$G,BOQ!$B150)*$G150</f>
        <v>#VALUE!</v>
      </c>
      <c r="BC150" s="53" t="e">
        <f>SUMIFS('[20]WorkDone DATA'!$L:$L,'[20]WorkDone DATA'!$N:$N,BOQ!BC$6,'[20]WorkDone DATA'!$G:$G,BOQ!$B150)*$G150</f>
        <v>#VALUE!</v>
      </c>
      <c r="BD150" s="53" t="e">
        <f>SUMIFS('[20]WorkDone DATA'!$L:$L,'[20]WorkDone DATA'!$N:$N,BOQ!BD$6,'[20]WorkDone DATA'!$G:$G,BOQ!$B150)*$G150</f>
        <v>#VALUE!</v>
      </c>
      <c r="BE150" s="53" t="e">
        <f>SUMIFS('[20]WorkDone DATA'!$L:$L,'[20]WorkDone DATA'!$N:$N,BOQ!BE$6,'[20]WorkDone DATA'!$G:$G,BOQ!$B150)*$G150</f>
        <v>#VALUE!</v>
      </c>
      <c r="BF150" s="53" t="e">
        <f>SUMIFS('[20]WorkDone DATA'!$L:$L,'[20]WorkDone DATA'!$N:$N,BOQ!BF$6,'[20]WorkDone DATA'!$G:$G,BOQ!$B150)*$G150</f>
        <v>#VALUE!</v>
      </c>
      <c r="BG150" s="53" t="e">
        <f>SUMIFS('[20]WorkDone DATA'!$L:$L,'[20]WorkDone DATA'!$N:$N,BOQ!BG$6,'[20]WorkDone DATA'!$G:$G,BOQ!$B150)*$G150</f>
        <v>#VALUE!</v>
      </c>
      <c r="BH150" s="53" t="e">
        <f>SUMIFS('[20]WorkDone DATA'!$L:$L,'[20]WorkDone DATA'!$N:$N,BOQ!BH$6,'[20]WorkDone DATA'!$G:$G,BOQ!$B150)*$G150</f>
        <v>#VALUE!</v>
      </c>
      <c r="BI150" s="53" t="e">
        <f>SUMIFS('[20]WorkDone DATA'!$L:$L,'[20]WorkDone DATA'!$N:$N,BOQ!BI$6,'[20]WorkDone DATA'!$G:$G,BOQ!$B150)*$G150</f>
        <v>#VALUE!</v>
      </c>
      <c r="BJ150" s="53" t="e">
        <f>SUMIFS('[20]WorkDone DATA'!$L:$L,'[20]WorkDone DATA'!$N:$N,BOQ!BJ$6,'[20]WorkDone DATA'!$G:$G,BOQ!$B150)*$G150</f>
        <v>#VALUE!</v>
      </c>
      <c r="BK150" s="53" t="e">
        <f>SUMIFS('[20]WorkDone DATA'!$L:$L,'[20]WorkDone DATA'!$N:$N,BOQ!BK$6,'[20]WorkDone DATA'!$G:$G,BOQ!$B150)*$G150</f>
        <v>#VALUE!</v>
      </c>
      <c r="BL150" s="53" t="e">
        <f>SUMIFS('[20]WorkDone DATA'!$L:$L,'[20]WorkDone DATA'!$N:$N,BOQ!BL$6,'[20]WorkDone DATA'!$G:$G,BOQ!$B150)*$G150</f>
        <v>#VALUE!</v>
      </c>
      <c r="BM150" s="53" t="e">
        <f>SUMIFS('[20]WorkDone DATA'!$L:$L,'[20]WorkDone DATA'!$N:$N,BOQ!BM$6,'[20]WorkDone DATA'!$G:$G,BOQ!$B150)*$G150</f>
        <v>#VALUE!</v>
      </c>
      <c r="BN150" s="53" t="e">
        <f>SUMIFS('[20]WorkDone DATA'!$L:$L,'[20]WorkDone DATA'!$N:$N,BOQ!BN$6,'[20]WorkDone DATA'!$G:$G,BOQ!$B150)*$G150</f>
        <v>#VALUE!</v>
      </c>
      <c r="BO150" s="53" t="e">
        <f>SUMIFS('[20]WorkDone DATA'!$L:$L,'[20]WorkDone DATA'!$N:$N,BOQ!BO$6,'[20]WorkDone DATA'!$G:$G,BOQ!$B150)*$G150</f>
        <v>#VALUE!</v>
      </c>
      <c r="BP150" s="53" t="e">
        <f>SUMIFS('[20]WorkDone DATA'!$L:$L,'[20]WorkDone DATA'!$N:$N,BOQ!BP$6,'[20]WorkDone DATA'!$G:$G,BOQ!$B150)*$G150</f>
        <v>#VALUE!</v>
      </c>
      <c r="BQ150" s="53" t="e">
        <f>SUMIFS('[20]WorkDone DATA'!$L:$L,'[20]WorkDone DATA'!$N:$N,BOQ!BQ$6,'[20]WorkDone DATA'!$G:$G,BOQ!$B150)*$G150</f>
        <v>#VALUE!</v>
      </c>
      <c r="BR150" s="53" t="e">
        <f>SUMIFS('[20]WorkDone DATA'!$L:$L,'[20]WorkDone DATA'!$N:$N,BOQ!BR$6,'[20]WorkDone DATA'!$G:$G,BOQ!$B150)*$G150</f>
        <v>#VALUE!</v>
      </c>
      <c r="BS150" s="53" t="e">
        <f>SUMIFS('[20]WorkDone DATA'!$L:$L,'[20]WorkDone DATA'!$N:$N,BOQ!BS$6,'[20]WorkDone DATA'!$G:$G,BOQ!$B150)*$G150</f>
        <v>#VALUE!</v>
      </c>
      <c r="BT150" s="53" t="e">
        <f>SUMIFS('[20]WorkDone DATA'!$L:$L,'[20]WorkDone DATA'!$N:$N,BOQ!BT$6,'[20]WorkDone DATA'!$G:$G,BOQ!$B150)*$G150</f>
        <v>#VALUE!</v>
      </c>
      <c r="BU150" s="53" t="e">
        <f>SUMIFS('[20]WorkDone DATA'!$L:$L,'[20]WorkDone DATA'!$N:$N,BOQ!BU$6,'[20]WorkDone DATA'!$G:$G,BOQ!$B150)*$G150</f>
        <v>#VALUE!</v>
      </c>
      <c r="BV150" s="53" t="e">
        <f>SUMIFS('[20]WorkDone DATA'!$L:$L,'[20]WorkDone DATA'!$N:$N,BOQ!BV$6,'[20]WorkDone DATA'!$G:$G,BOQ!$B150)*$G150</f>
        <v>#VALUE!</v>
      </c>
      <c r="BW150" s="53" t="e">
        <f>SUMIFS('[20]WorkDone DATA'!$L:$L,'[20]WorkDone DATA'!$N:$N,BOQ!BW$6,'[20]WorkDone DATA'!$G:$G,BOQ!$B150)*$G150</f>
        <v>#VALUE!</v>
      </c>
      <c r="BX150" s="53" t="e">
        <f>SUMIFS('[20]WorkDone DATA'!$L:$L,'[20]WorkDone DATA'!$N:$N,BOQ!BX$6,'[20]WorkDone DATA'!$G:$G,BOQ!$B150)*$G150</f>
        <v>#VALUE!</v>
      </c>
    </row>
    <row r="151" spans="1:76" ht="15.6" x14ac:dyDescent="0.35">
      <c r="A151" s="1" t="str">
        <f>C150</f>
        <v>70mm2 x 3 core (CXX03NCV) 3.8kV/6.6kV</v>
      </c>
      <c r="B151" s="42">
        <v>2.073</v>
      </c>
      <c r="C151" s="65" t="s">
        <v>11</v>
      </c>
      <c r="D151" s="58" t="s">
        <v>12</v>
      </c>
      <c r="E151" s="77" t="s">
        <v>13</v>
      </c>
      <c r="F151" s="45">
        <v>300</v>
      </c>
      <c r="G151" s="52">
        <v>764.75</v>
      </c>
      <c r="H151" s="53">
        <f t="shared" si="18"/>
        <v>229425</v>
      </c>
      <c r="K151" s="214" t="e">
        <f t="shared" si="25"/>
        <v>#VALUE!</v>
      </c>
      <c r="L151" s="220" t="e">
        <f t="shared" si="19"/>
        <v>#VALUE!</v>
      </c>
      <c r="M151" s="221" t="e">
        <f t="shared" si="20"/>
        <v>#VALUE!</v>
      </c>
      <c r="N151" s="213"/>
      <c r="O151" s="214" t="e">
        <f t="shared" si="21"/>
        <v>#VALUE!</v>
      </c>
      <c r="P151" s="215" t="e">
        <f t="shared" si="22"/>
        <v>#VALUE!</v>
      </c>
      <c r="Q151" s="218"/>
      <c r="R151" s="217" t="e">
        <f>SUMIFS('[20]WorkDone DATA'!$L:$L,'[20]WorkDone DATA'!$N:$N,BOQ!S$6,'[20]WorkDone DATA'!$G:$G,BOQ!$B151)</f>
        <v>#VALUE!</v>
      </c>
      <c r="S151" s="53" t="e">
        <f t="shared" si="23"/>
        <v>#VALUE!</v>
      </c>
      <c r="T151" s="217" t="e">
        <f>SUMIFS('[20]WorkDone DATA'!$L:$L,'[20]WorkDone DATA'!$N:$N,BOQ!U$6,'[20]WorkDone DATA'!$G:$G,BOQ!$B151)</f>
        <v>#VALUE!</v>
      </c>
      <c r="U151" s="53" t="e">
        <f t="shared" si="24"/>
        <v>#VALUE!</v>
      </c>
      <c r="V151" s="217"/>
      <c r="W151" s="53" t="e">
        <f>SUMIFS('[20]WorkDone DATA'!$L:$L,'[20]WorkDone DATA'!$N:$N,BOQ!W$6,'[20]WorkDone DATA'!$G:$G,BOQ!$B151)*$G151</f>
        <v>#VALUE!</v>
      </c>
      <c r="X151" s="217"/>
      <c r="Y151" s="53" t="e">
        <f>SUMIFS('[20]WorkDone DATA'!$L:$L,'[20]WorkDone DATA'!$N:$N,BOQ!Y$6,'[20]WorkDone DATA'!$G:$G,BOQ!$B151)*$G151</f>
        <v>#VALUE!</v>
      </c>
      <c r="Z151" s="217"/>
      <c r="AA151" s="53" t="e">
        <f>SUMIFS('[20]WorkDone DATA'!$L:$L,'[20]WorkDone DATA'!$N:$N,BOQ!AA$6,'[20]WorkDone DATA'!$G:$G,BOQ!$B151)*$G151</f>
        <v>#VALUE!</v>
      </c>
      <c r="AB151" s="53" t="e">
        <f>SUMIFS('[20]WorkDone DATA'!$L:$L,'[20]WorkDone DATA'!$N:$N,BOQ!AB$6,'[20]WorkDone DATA'!$G:$G,BOQ!$B151)*$G151</f>
        <v>#VALUE!</v>
      </c>
      <c r="AC151" s="53" t="e">
        <f>SUMIFS('[20]WorkDone DATA'!$L:$L,'[20]WorkDone DATA'!$N:$N,BOQ!AC$6,'[20]WorkDone DATA'!$G:$G,BOQ!$B151)*$G151</f>
        <v>#VALUE!</v>
      </c>
      <c r="AD151" s="53" t="e">
        <f>SUMIFS('[20]WorkDone DATA'!$L:$L,'[20]WorkDone DATA'!$N:$N,BOQ!AD$6,'[20]WorkDone DATA'!$G:$G,BOQ!$B151)*$G151</f>
        <v>#VALUE!</v>
      </c>
      <c r="AE151" s="53" t="e">
        <f>SUMIFS('[20]WorkDone DATA'!$L:$L,'[20]WorkDone DATA'!$N:$N,BOQ!AE$6,'[20]WorkDone DATA'!$G:$G,BOQ!$B151)*$G151</f>
        <v>#VALUE!</v>
      </c>
      <c r="AF151" s="53" t="e">
        <f>SUMIFS('[20]WorkDone DATA'!$L:$L,'[20]WorkDone DATA'!$N:$N,BOQ!AF$6,'[20]WorkDone DATA'!$G:$G,BOQ!$B151)*$G151</f>
        <v>#VALUE!</v>
      </c>
      <c r="AG151" s="53" t="e">
        <f>SUMIFS('[20]WorkDone DATA'!$L:$L,'[20]WorkDone DATA'!$N:$N,BOQ!AG$6,'[20]WorkDone DATA'!$G:$G,BOQ!$B151)*$G151</f>
        <v>#VALUE!</v>
      </c>
      <c r="AH151" s="53" t="e">
        <f>SUMIFS('[20]WorkDone DATA'!$L:$L,'[20]WorkDone DATA'!$N:$N,BOQ!AH$6,'[20]WorkDone DATA'!$G:$G,BOQ!$B151)*$G151</f>
        <v>#VALUE!</v>
      </c>
      <c r="AI151" s="53" t="e">
        <f>SUMIFS('[20]WorkDone DATA'!$L:$L,'[20]WorkDone DATA'!$N:$N,BOQ!AI$6,'[20]WorkDone DATA'!$G:$G,BOQ!$B151)*$G151</f>
        <v>#VALUE!</v>
      </c>
      <c r="AJ151" s="53" t="e">
        <f>SUMIFS('[20]WorkDone DATA'!$L:$L,'[20]WorkDone DATA'!$N:$N,BOQ!AJ$6,'[20]WorkDone DATA'!$G:$G,BOQ!$B151)*$G151</f>
        <v>#VALUE!</v>
      </c>
      <c r="AK151" s="53" t="e">
        <f>SUMIFS('[20]WorkDone DATA'!$L:$L,'[20]WorkDone DATA'!$N:$N,BOQ!AK$6,'[20]WorkDone DATA'!$G:$G,BOQ!$B151)*$G151</f>
        <v>#VALUE!</v>
      </c>
      <c r="AL151" s="53" t="e">
        <f>SUMIFS('[20]WorkDone DATA'!$L:$L,'[20]WorkDone DATA'!$N:$N,BOQ!AL$6,'[20]WorkDone DATA'!$G:$G,BOQ!$B151)*$G151</f>
        <v>#VALUE!</v>
      </c>
      <c r="AM151" s="53" t="e">
        <f>SUMIFS('[20]WorkDone DATA'!$L:$L,'[20]WorkDone DATA'!$N:$N,BOQ!AM$6,'[20]WorkDone DATA'!$G:$G,BOQ!$B151)*$G151</f>
        <v>#VALUE!</v>
      </c>
      <c r="AN151" s="53" t="e">
        <f>SUMIFS('[20]WorkDone DATA'!$L:$L,'[20]WorkDone DATA'!$N:$N,BOQ!AN$6,'[20]WorkDone DATA'!$G:$G,BOQ!$B151)*$G151</f>
        <v>#VALUE!</v>
      </c>
      <c r="AO151" s="53" t="e">
        <f>SUMIFS('[20]WorkDone DATA'!$L:$L,'[20]WorkDone DATA'!$N:$N,BOQ!AO$6,'[20]WorkDone DATA'!$G:$G,BOQ!$B151)*$G151</f>
        <v>#VALUE!</v>
      </c>
      <c r="AP151" s="53" t="e">
        <f>SUMIFS('[20]WorkDone DATA'!$L:$L,'[20]WorkDone DATA'!$N:$N,BOQ!AP$6,'[20]WorkDone DATA'!$G:$G,BOQ!$B151)*$G151</f>
        <v>#VALUE!</v>
      </c>
      <c r="AQ151" s="53" t="e">
        <f>SUMIFS('[20]WorkDone DATA'!$L:$L,'[20]WorkDone DATA'!$N:$N,BOQ!AQ$6,'[20]WorkDone DATA'!$G:$G,BOQ!$B151)*$G151</f>
        <v>#VALUE!</v>
      </c>
      <c r="AR151" s="53" t="e">
        <f>SUMIFS('[20]WorkDone DATA'!$L:$L,'[20]WorkDone DATA'!$N:$N,BOQ!AR$6,'[20]WorkDone DATA'!$G:$G,BOQ!$B151)*$G151</f>
        <v>#VALUE!</v>
      </c>
      <c r="AS151" s="53" t="e">
        <f>SUMIFS('[20]WorkDone DATA'!$L:$L,'[20]WorkDone DATA'!$N:$N,BOQ!AS$6,'[20]WorkDone DATA'!$G:$G,BOQ!$B151)*$G151</f>
        <v>#VALUE!</v>
      </c>
      <c r="AT151" s="53" t="e">
        <f>SUMIFS('[20]WorkDone DATA'!$L:$L,'[20]WorkDone DATA'!$N:$N,BOQ!AT$6,'[20]WorkDone DATA'!$G:$G,BOQ!$B151)*$G151</f>
        <v>#VALUE!</v>
      </c>
      <c r="AU151" s="53" t="e">
        <f>SUMIFS('[20]WorkDone DATA'!$L:$L,'[20]WorkDone DATA'!$N:$N,BOQ!AU$6,'[20]WorkDone DATA'!$G:$G,BOQ!$B151)*$G151</f>
        <v>#VALUE!</v>
      </c>
      <c r="AV151" s="53" t="e">
        <f>SUMIFS('[20]WorkDone DATA'!$L:$L,'[20]WorkDone DATA'!$N:$N,BOQ!AV$6,'[20]WorkDone DATA'!$G:$G,BOQ!$B151)*$G151</f>
        <v>#VALUE!</v>
      </c>
      <c r="AW151" s="53" t="e">
        <f>SUMIFS('[20]WorkDone DATA'!$L:$L,'[20]WorkDone DATA'!$N:$N,BOQ!AW$6,'[20]WorkDone DATA'!$G:$G,BOQ!$B151)*$G151</f>
        <v>#VALUE!</v>
      </c>
      <c r="AX151" s="53" t="e">
        <f>SUMIFS('[20]WorkDone DATA'!$L:$L,'[20]WorkDone DATA'!$N:$N,BOQ!AX$6,'[20]WorkDone DATA'!$G:$G,BOQ!$B151)*$G151</f>
        <v>#VALUE!</v>
      </c>
      <c r="AY151" s="53" t="e">
        <f>SUMIFS('[20]WorkDone DATA'!$L:$L,'[20]WorkDone DATA'!$N:$N,BOQ!AY$6,'[20]WorkDone DATA'!$G:$G,BOQ!$B151)*$G151</f>
        <v>#VALUE!</v>
      </c>
      <c r="AZ151" s="53" t="e">
        <f>SUMIFS('[20]WorkDone DATA'!$L:$L,'[20]WorkDone DATA'!$N:$N,BOQ!AZ$6,'[20]WorkDone DATA'!$G:$G,BOQ!$B151)*$G151</f>
        <v>#VALUE!</v>
      </c>
      <c r="BA151" s="53" t="e">
        <f>SUMIFS('[20]WorkDone DATA'!$L:$L,'[20]WorkDone DATA'!$N:$N,BOQ!BA$6,'[20]WorkDone DATA'!$G:$G,BOQ!$B151)*$G151</f>
        <v>#VALUE!</v>
      </c>
      <c r="BB151" s="53" t="e">
        <f>SUMIFS('[20]WorkDone DATA'!$L:$L,'[20]WorkDone DATA'!$N:$N,BOQ!BB$6,'[20]WorkDone DATA'!$G:$G,BOQ!$B151)*$G151</f>
        <v>#VALUE!</v>
      </c>
      <c r="BC151" s="53" t="e">
        <f>SUMIFS('[20]WorkDone DATA'!$L:$L,'[20]WorkDone DATA'!$N:$N,BOQ!BC$6,'[20]WorkDone DATA'!$G:$G,BOQ!$B151)*$G151</f>
        <v>#VALUE!</v>
      </c>
      <c r="BD151" s="53" t="e">
        <f>SUMIFS('[20]WorkDone DATA'!$L:$L,'[20]WorkDone DATA'!$N:$N,BOQ!BD$6,'[20]WorkDone DATA'!$G:$G,BOQ!$B151)*$G151</f>
        <v>#VALUE!</v>
      </c>
      <c r="BE151" s="53" t="e">
        <f>SUMIFS('[20]WorkDone DATA'!$L:$L,'[20]WorkDone DATA'!$N:$N,BOQ!BE$6,'[20]WorkDone DATA'!$G:$G,BOQ!$B151)*$G151</f>
        <v>#VALUE!</v>
      </c>
      <c r="BF151" s="53" t="e">
        <f>SUMIFS('[20]WorkDone DATA'!$L:$L,'[20]WorkDone DATA'!$N:$N,BOQ!BF$6,'[20]WorkDone DATA'!$G:$G,BOQ!$B151)*$G151</f>
        <v>#VALUE!</v>
      </c>
      <c r="BG151" s="53" t="e">
        <f>SUMIFS('[20]WorkDone DATA'!$L:$L,'[20]WorkDone DATA'!$N:$N,BOQ!BG$6,'[20]WorkDone DATA'!$G:$G,BOQ!$B151)*$G151</f>
        <v>#VALUE!</v>
      </c>
      <c r="BH151" s="53" t="e">
        <f>SUMIFS('[20]WorkDone DATA'!$L:$L,'[20]WorkDone DATA'!$N:$N,BOQ!BH$6,'[20]WorkDone DATA'!$G:$G,BOQ!$B151)*$G151</f>
        <v>#VALUE!</v>
      </c>
      <c r="BI151" s="53" t="e">
        <f>SUMIFS('[20]WorkDone DATA'!$L:$L,'[20]WorkDone DATA'!$N:$N,BOQ!BI$6,'[20]WorkDone DATA'!$G:$G,BOQ!$B151)*$G151</f>
        <v>#VALUE!</v>
      </c>
      <c r="BJ151" s="53" t="e">
        <f>SUMIFS('[20]WorkDone DATA'!$L:$L,'[20]WorkDone DATA'!$N:$N,BOQ!BJ$6,'[20]WorkDone DATA'!$G:$G,BOQ!$B151)*$G151</f>
        <v>#VALUE!</v>
      </c>
      <c r="BK151" s="53" t="e">
        <f>SUMIFS('[20]WorkDone DATA'!$L:$L,'[20]WorkDone DATA'!$N:$N,BOQ!BK$6,'[20]WorkDone DATA'!$G:$G,BOQ!$B151)*$G151</f>
        <v>#VALUE!</v>
      </c>
      <c r="BL151" s="53" t="e">
        <f>SUMIFS('[20]WorkDone DATA'!$L:$L,'[20]WorkDone DATA'!$N:$N,BOQ!BL$6,'[20]WorkDone DATA'!$G:$G,BOQ!$B151)*$G151</f>
        <v>#VALUE!</v>
      </c>
      <c r="BM151" s="53" t="e">
        <f>SUMIFS('[20]WorkDone DATA'!$L:$L,'[20]WorkDone DATA'!$N:$N,BOQ!BM$6,'[20]WorkDone DATA'!$G:$G,BOQ!$B151)*$G151</f>
        <v>#VALUE!</v>
      </c>
      <c r="BN151" s="53" t="e">
        <f>SUMIFS('[20]WorkDone DATA'!$L:$L,'[20]WorkDone DATA'!$N:$N,BOQ!BN$6,'[20]WorkDone DATA'!$G:$G,BOQ!$B151)*$G151</f>
        <v>#VALUE!</v>
      </c>
      <c r="BO151" s="53" t="e">
        <f>SUMIFS('[20]WorkDone DATA'!$L:$L,'[20]WorkDone DATA'!$N:$N,BOQ!BO$6,'[20]WorkDone DATA'!$G:$G,BOQ!$B151)*$G151</f>
        <v>#VALUE!</v>
      </c>
      <c r="BP151" s="53" t="e">
        <f>SUMIFS('[20]WorkDone DATA'!$L:$L,'[20]WorkDone DATA'!$N:$N,BOQ!BP$6,'[20]WorkDone DATA'!$G:$G,BOQ!$B151)*$G151</f>
        <v>#VALUE!</v>
      </c>
      <c r="BQ151" s="53" t="e">
        <f>SUMIFS('[20]WorkDone DATA'!$L:$L,'[20]WorkDone DATA'!$N:$N,BOQ!BQ$6,'[20]WorkDone DATA'!$G:$G,BOQ!$B151)*$G151</f>
        <v>#VALUE!</v>
      </c>
      <c r="BR151" s="53" t="e">
        <f>SUMIFS('[20]WorkDone DATA'!$L:$L,'[20]WorkDone DATA'!$N:$N,BOQ!BR$6,'[20]WorkDone DATA'!$G:$G,BOQ!$B151)*$G151</f>
        <v>#VALUE!</v>
      </c>
      <c r="BS151" s="53" t="e">
        <f>SUMIFS('[20]WorkDone DATA'!$L:$L,'[20]WorkDone DATA'!$N:$N,BOQ!BS$6,'[20]WorkDone DATA'!$G:$G,BOQ!$B151)*$G151</f>
        <v>#VALUE!</v>
      </c>
      <c r="BT151" s="53" t="e">
        <f>SUMIFS('[20]WorkDone DATA'!$L:$L,'[20]WorkDone DATA'!$N:$N,BOQ!BT$6,'[20]WorkDone DATA'!$G:$G,BOQ!$B151)*$G151</f>
        <v>#VALUE!</v>
      </c>
      <c r="BU151" s="53" t="e">
        <f>SUMIFS('[20]WorkDone DATA'!$L:$L,'[20]WorkDone DATA'!$N:$N,BOQ!BU$6,'[20]WorkDone DATA'!$G:$G,BOQ!$B151)*$G151</f>
        <v>#VALUE!</v>
      </c>
      <c r="BV151" s="53" t="e">
        <f>SUMIFS('[20]WorkDone DATA'!$L:$L,'[20]WorkDone DATA'!$N:$N,BOQ!BV$6,'[20]WorkDone DATA'!$G:$G,BOQ!$B151)*$G151</f>
        <v>#VALUE!</v>
      </c>
      <c r="BW151" s="53" t="e">
        <f>SUMIFS('[20]WorkDone DATA'!$L:$L,'[20]WorkDone DATA'!$N:$N,BOQ!BW$6,'[20]WorkDone DATA'!$G:$G,BOQ!$B151)*$G151</f>
        <v>#VALUE!</v>
      </c>
      <c r="BX151" s="53" t="e">
        <f>SUMIFS('[20]WorkDone DATA'!$L:$L,'[20]WorkDone DATA'!$N:$N,BOQ!BX$6,'[20]WorkDone DATA'!$G:$G,BOQ!$B151)*$G151</f>
        <v>#VALUE!</v>
      </c>
    </row>
    <row r="152" spans="1:76" ht="15.6" x14ac:dyDescent="0.35">
      <c r="A152" s="1" t="str">
        <f>C150</f>
        <v>70mm2 x 3 core (CXX03NCV) 3.8kV/6.6kV</v>
      </c>
      <c r="B152" s="42">
        <v>2.0739999999999998</v>
      </c>
      <c r="C152" s="65" t="s">
        <v>45</v>
      </c>
      <c r="D152" s="58" t="s">
        <v>46</v>
      </c>
      <c r="E152" s="77" t="s">
        <v>13</v>
      </c>
      <c r="F152" s="45">
        <v>300</v>
      </c>
      <c r="G152" s="52">
        <v>64.61</v>
      </c>
      <c r="H152" s="53">
        <f t="shared" si="18"/>
        <v>19383</v>
      </c>
      <c r="K152" s="214" t="e">
        <f t="shared" si="25"/>
        <v>#VALUE!</v>
      </c>
      <c r="L152" s="220" t="e">
        <f t="shared" si="19"/>
        <v>#VALUE!</v>
      </c>
      <c r="M152" s="221" t="e">
        <f t="shared" si="20"/>
        <v>#VALUE!</v>
      </c>
      <c r="N152" s="219"/>
      <c r="O152" s="214" t="e">
        <f t="shared" si="21"/>
        <v>#VALUE!</v>
      </c>
      <c r="P152" s="215" t="e">
        <f t="shared" si="22"/>
        <v>#VALUE!</v>
      </c>
      <c r="Q152" s="218"/>
      <c r="R152" s="217" t="e">
        <f>SUMIFS('[20]WorkDone DATA'!$L:$L,'[20]WorkDone DATA'!$N:$N,BOQ!S$6,'[20]WorkDone DATA'!$G:$G,BOQ!$B152)</f>
        <v>#VALUE!</v>
      </c>
      <c r="S152" s="53" t="e">
        <f t="shared" si="23"/>
        <v>#VALUE!</v>
      </c>
      <c r="T152" s="217" t="e">
        <f>SUMIFS('[20]WorkDone DATA'!$L:$L,'[20]WorkDone DATA'!$N:$N,BOQ!U$6,'[20]WorkDone DATA'!$G:$G,BOQ!$B152)</f>
        <v>#VALUE!</v>
      </c>
      <c r="U152" s="53" t="e">
        <f t="shared" si="24"/>
        <v>#VALUE!</v>
      </c>
      <c r="V152" s="217"/>
      <c r="W152" s="53" t="e">
        <f>SUMIFS('[20]WorkDone DATA'!$L:$L,'[20]WorkDone DATA'!$N:$N,BOQ!W$6,'[20]WorkDone DATA'!$G:$G,BOQ!$B152)*$G152</f>
        <v>#VALUE!</v>
      </c>
      <c r="X152" s="217"/>
      <c r="Y152" s="53" t="e">
        <f>SUMIFS('[20]WorkDone DATA'!$L:$L,'[20]WorkDone DATA'!$N:$N,BOQ!Y$6,'[20]WorkDone DATA'!$G:$G,BOQ!$B152)*$G152</f>
        <v>#VALUE!</v>
      </c>
      <c r="Z152" s="217"/>
      <c r="AA152" s="53" t="e">
        <f>SUMIFS('[20]WorkDone DATA'!$L:$L,'[20]WorkDone DATA'!$N:$N,BOQ!AA$6,'[20]WorkDone DATA'!$G:$G,BOQ!$B152)*$G152</f>
        <v>#VALUE!</v>
      </c>
      <c r="AB152" s="53" t="e">
        <f>SUMIFS('[20]WorkDone DATA'!$L:$L,'[20]WorkDone DATA'!$N:$N,BOQ!AB$6,'[20]WorkDone DATA'!$G:$G,BOQ!$B152)*$G152</f>
        <v>#VALUE!</v>
      </c>
      <c r="AC152" s="53" t="e">
        <f>SUMIFS('[20]WorkDone DATA'!$L:$L,'[20]WorkDone DATA'!$N:$N,BOQ!AC$6,'[20]WorkDone DATA'!$G:$G,BOQ!$B152)*$G152</f>
        <v>#VALUE!</v>
      </c>
      <c r="AD152" s="53" t="e">
        <f>SUMIFS('[20]WorkDone DATA'!$L:$L,'[20]WorkDone DATA'!$N:$N,BOQ!AD$6,'[20]WorkDone DATA'!$G:$G,BOQ!$B152)*$G152</f>
        <v>#VALUE!</v>
      </c>
      <c r="AE152" s="53" t="e">
        <f>SUMIFS('[20]WorkDone DATA'!$L:$L,'[20]WorkDone DATA'!$N:$N,BOQ!AE$6,'[20]WorkDone DATA'!$G:$G,BOQ!$B152)*$G152</f>
        <v>#VALUE!</v>
      </c>
      <c r="AF152" s="53" t="e">
        <f>SUMIFS('[20]WorkDone DATA'!$L:$L,'[20]WorkDone DATA'!$N:$N,BOQ!AF$6,'[20]WorkDone DATA'!$G:$G,BOQ!$B152)*$G152</f>
        <v>#VALUE!</v>
      </c>
      <c r="AG152" s="53" t="e">
        <f>SUMIFS('[20]WorkDone DATA'!$L:$L,'[20]WorkDone DATA'!$N:$N,BOQ!AG$6,'[20]WorkDone DATA'!$G:$G,BOQ!$B152)*$G152</f>
        <v>#VALUE!</v>
      </c>
      <c r="AH152" s="53" t="e">
        <f>SUMIFS('[20]WorkDone DATA'!$L:$L,'[20]WorkDone DATA'!$N:$N,BOQ!AH$6,'[20]WorkDone DATA'!$G:$G,BOQ!$B152)*$G152</f>
        <v>#VALUE!</v>
      </c>
      <c r="AI152" s="53" t="e">
        <f>SUMIFS('[20]WorkDone DATA'!$L:$L,'[20]WorkDone DATA'!$N:$N,BOQ!AI$6,'[20]WorkDone DATA'!$G:$G,BOQ!$B152)*$G152</f>
        <v>#VALUE!</v>
      </c>
      <c r="AJ152" s="53" t="e">
        <f>SUMIFS('[20]WorkDone DATA'!$L:$L,'[20]WorkDone DATA'!$N:$N,BOQ!AJ$6,'[20]WorkDone DATA'!$G:$G,BOQ!$B152)*$G152</f>
        <v>#VALUE!</v>
      </c>
      <c r="AK152" s="53" t="e">
        <f>SUMIFS('[20]WorkDone DATA'!$L:$L,'[20]WorkDone DATA'!$N:$N,BOQ!AK$6,'[20]WorkDone DATA'!$G:$G,BOQ!$B152)*$G152</f>
        <v>#VALUE!</v>
      </c>
      <c r="AL152" s="53" t="e">
        <f>SUMIFS('[20]WorkDone DATA'!$L:$L,'[20]WorkDone DATA'!$N:$N,BOQ!AL$6,'[20]WorkDone DATA'!$G:$G,BOQ!$B152)*$G152</f>
        <v>#VALUE!</v>
      </c>
      <c r="AM152" s="53" t="e">
        <f>SUMIFS('[20]WorkDone DATA'!$L:$L,'[20]WorkDone DATA'!$N:$N,BOQ!AM$6,'[20]WorkDone DATA'!$G:$G,BOQ!$B152)*$G152</f>
        <v>#VALUE!</v>
      </c>
      <c r="AN152" s="53" t="e">
        <f>SUMIFS('[20]WorkDone DATA'!$L:$L,'[20]WorkDone DATA'!$N:$N,BOQ!AN$6,'[20]WorkDone DATA'!$G:$G,BOQ!$B152)*$G152</f>
        <v>#VALUE!</v>
      </c>
      <c r="AO152" s="53" t="e">
        <f>SUMIFS('[20]WorkDone DATA'!$L:$L,'[20]WorkDone DATA'!$N:$N,BOQ!AO$6,'[20]WorkDone DATA'!$G:$G,BOQ!$B152)*$G152</f>
        <v>#VALUE!</v>
      </c>
      <c r="AP152" s="53" t="e">
        <f>SUMIFS('[20]WorkDone DATA'!$L:$L,'[20]WorkDone DATA'!$N:$N,BOQ!AP$6,'[20]WorkDone DATA'!$G:$G,BOQ!$B152)*$G152</f>
        <v>#VALUE!</v>
      </c>
      <c r="AQ152" s="53" t="e">
        <f>SUMIFS('[20]WorkDone DATA'!$L:$L,'[20]WorkDone DATA'!$N:$N,BOQ!AQ$6,'[20]WorkDone DATA'!$G:$G,BOQ!$B152)*$G152</f>
        <v>#VALUE!</v>
      </c>
      <c r="AR152" s="53" t="e">
        <f>SUMIFS('[20]WorkDone DATA'!$L:$L,'[20]WorkDone DATA'!$N:$N,BOQ!AR$6,'[20]WorkDone DATA'!$G:$G,BOQ!$B152)*$G152</f>
        <v>#VALUE!</v>
      </c>
      <c r="AS152" s="53" t="e">
        <f>SUMIFS('[20]WorkDone DATA'!$L:$L,'[20]WorkDone DATA'!$N:$N,BOQ!AS$6,'[20]WorkDone DATA'!$G:$G,BOQ!$B152)*$G152</f>
        <v>#VALUE!</v>
      </c>
      <c r="AT152" s="53" t="e">
        <f>SUMIFS('[20]WorkDone DATA'!$L:$L,'[20]WorkDone DATA'!$N:$N,BOQ!AT$6,'[20]WorkDone DATA'!$G:$G,BOQ!$B152)*$G152</f>
        <v>#VALUE!</v>
      </c>
      <c r="AU152" s="53" t="e">
        <f>SUMIFS('[20]WorkDone DATA'!$L:$L,'[20]WorkDone DATA'!$N:$N,BOQ!AU$6,'[20]WorkDone DATA'!$G:$G,BOQ!$B152)*$G152</f>
        <v>#VALUE!</v>
      </c>
      <c r="AV152" s="53" t="e">
        <f>SUMIFS('[20]WorkDone DATA'!$L:$L,'[20]WorkDone DATA'!$N:$N,BOQ!AV$6,'[20]WorkDone DATA'!$G:$G,BOQ!$B152)*$G152</f>
        <v>#VALUE!</v>
      </c>
      <c r="AW152" s="53" t="e">
        <f>SUMIFS('[20]WorkDone DATA'!$L:$L,'[20]WorkDone DATA'!$N:$N,BOQ!AW$6,'[20]WorkDone DATA'!$G:$G,BOQ!$B152)*$G152</f>
        <v>#VALUE!</v>
      </c>
      <c r="AX152" s="53" t="e">
        <f>SUMIFS('[20]WorkDone DATA'!$L:$L,'[20]WorkDone DATA'!$N:$N,BOQ!AX$6,'[20]WorkDone DATA'!$G:$G,BOQ!$B152)*$G152</f>
        <v>#VALUE!</v>
      </c>
      <c r="AY152" s="53" t="e">
        <f>SUMIFS('[20]WorkDone DATA'!$L:$L,'[20]WorkDone DATA'!$N:$N,BOQ!AY$6,'[20]WorkDone DATA'!$G:$G,BOQ!$B152)*$G152</f>
        <v>#VALUE!</v>
      </c>
      <c r="AZ152" s="53" t="e">
        <f>SUMIFS('[20]WorkDone DATA'!$L:$L,'[20]WorkDone DATA'!$N:$N,BOQ!AZ$6,'[20]WorkDone DATA'!$G:$G,BOQ!$B152)*$G152</f>
        <v>#VALUE!</v>
      </c>
      <c r="BA152" s="53" t="e">
        <f>SUMIFS('[20]WorkDone DATA'!$L:$L,'[20]WorkDone DATA'!$N:$N,BOQ!BA$6,'[20]WorkDone DATA'!$G:$G,BOQ!$B152)*$G152</f>
        <v>#VALUE!</v>
      </c>
      <c r="BB152" s="53" t="e">
        <f>SUMIFS('[20]WorkDone DATA'!$L:$L,'[20]WorkDone DATA'!$N:$N,BOQ!BB$6,'[20]WorkDone DATA'!$G:$G,BOQ!$B152)*$G152</f>
        <v>#VALUE!</v>
      </c>
      <c r="BC152" s="53" t="e">
        <f>SUMIFS('[20]WorkDone DATA'!$L:$L,'[20]WorkDone DATA'!$N:$N,BOQ!BC$6,'[20]WorkDone DATA'!$G:$G,BOQ!$B152)*$G152</f>
        <v>#VALUE!</v>
      </c>
      <c r="BD152" s="53" t="e">
        <f>SUMIFS('[20]WorkDone DATA'!$L:$L,'[20]WorkDone DATA'!$N:$N,BOQ!BD$6,'[20]WorkDone DATA'!$G:$G,BOQ!$B152)*$G152</f>
        <v>#VALUE!</v>
      </c>
      <c r="BE152" s="53" t="e">
        <f>SUMIFS('[20]WorkDone DATA'!$L:$L,'[20]WorkDone DATA'!$N:$N,BOQ!BE$6,'[20]WorkDone DATA'!$G:$G,BOQ!$B152)*$G152</f>
        <v>#VALUE!</v>
      </c>
      <c r="BF152" s="53" t="e">
        <f>SUMIFS('[20]WorkDone DATA'!$L:$L,'[20]WorkDone DATA'!$N:$N,BOQ!BF$6,'[20]WorkDone DATA'!$G:$G,BOQ!$B152)*$G152</f>
        <v>#VALUE!</v>
      </c>
      <c r="BG152" s="53" t="e">
        <f>SUMIFS('[20]WorkDone DATA'!$L:$L,'[20]WorkDone DATA'!$N:$N,BOQ!BG$6,'[20]WorkDone DATA'!$G:$G,BOQ!$B152)*$G152</f>
        <v>#VALUE!</v>
      </c>
      <c r="BH152" s="53" t="e">
        <f>SUMIFS('[20]WorkDone DATA'!$L:$L,'[20]WorkDone DATA'!$N:$N,BOQ!BH$6,'[20]WorkDone DATA'!$G:$G,BOQ!$B152)*$G152</f>
        <v>#VALUE!</v>
      </c>
      <c r="BI152" s="53" t="e">
        <f>SUMIFS('[20]WorkDone DATA'!$L:$L,'[20]WorkDone DATA'!$N:$N,BOQ!BI$6,'[20]WorkDone DATA'!$G:$G,BOQ!$B152)*$G152</f>
        <v>#VALUE!</v>
      </c>
      <c r="BJ152" s="53" t="e">
        <f>SUMIFS('[20]WorkDone DATA'!$L:$L,'[20]WorkDone DATA'!$N:$N,BOQ!BJ$6,'[20]WorkDone DATA'!$G:$G,BOQ!$B152)*$G152</f>
        <v>#VALUE!</v>
      </c>
      <c r="BK152" s="53" t="e">
        <f>SUMIFS('[20]WorkDone DATA'!$L:$L,'[20]WorkDone DATA'!$N:$N,BOQ!BK$6,'[20]WorkDone DATA'!$G:$G,BOQ!$B152)*$G152</f>
        <v>#VALUE!</v>
      </c>
      <c r="BL152" s="53" t="e">
        <f>SUMIFS('[20]WorkDone DATA'!$L:$L,'[20]WorkDone DATA'!$N:$N,BOQ!BL$6,'[20]WorkDone DATA'!$G:$G,BOQ!$B152)*$G152</f>
        <v>#VALUE!</v>
      </c>
      <c r="BM152" s="53" t="e">
        <f>SUMIFS('[20]WorkDone DATA'!$L:$L,'[20]WorkDone DATA'!$N:$N,BOQ!BM$6,'[20]WorkDone DATA'!$G:$G,BOQ!$B152)*$G152</f>
        <v>#VALUE!</v>
      </c>
      <c r="BN152" s="53" t="e">
        <f>SUMIFS('[20]WorkDone DATA'!$L:$L,'[20]WorkDone DATA'!$N:$N,BOQ!BN$6,'[20]WorkDone DATA'!$G:$G,BOQ!$B152)*$G152</f>
        <v>#VALUE!</v>
      </c>
      <c r="BO152" s="53" t="e">
        <f>SUMIFS('[20]WorkDone DATA'!$L:$L,'[20]WorkDone DATA'!$N:$N,BOQ!BO$6,'[20]WorkDone DATA'!$G:$G,BOQ!$B152)*$G152</f>
        <v>#VALUE!</v>
      </c>
      <c r="BP152" s="53" t="e">
        <f>SUMIFS('[20]WorkDone DATA'!$L:$L,'[20]WorkDone DATA'!$N:$N,BOQ!BP$6,'[20]WorkDone DATA'!$G:$G,BOQ!$B152)*$G152</f>
        <v>#VALUE!</v>
      </c>
      <c r="BQ152" s="53" t="e">
        <f>SUMIFS('[20]WorkDone DATA'!$L:$L,'[20]WorkDone DATA'!$N:$N,BOQ!BQ$6,'[20]WorkDone DATA'!$G:$G,BOQ!$B152)*$G152</f>
        <v>#VALUE!</v>
      </c>
      <c r="BR152" s="53" t="e">
        <f>SUMIFS('[20]WorkDone DATA'!$L:$L,'[20]WorkDone DATA'!$N:$N,BOQ!BR$6,'[20]WorkDone DATA'!$G:$G,BOQ!$B152)*$G152</f>
        <v>#VALUE!</v>
      </c>
      <c r="BS152" s="53" t="e">
        <f>SUMIFS('[20]WorkDone DATA'!$L:$L,'[20]WorkDone DATA'!$N:$N,BOQ!BS$6,'[20]WorkDone DATA'!$G:$G,BOQ!$B152)*$G152</f>
        <v>#VALUE!</v>
      </c>
      <c r="BT152" s="53" t="e">
        <f>SUMIFS('[20]WorkDone DATA'!$L:$L,'[20]WorkDone DATA'!$N:$N,BOQ!BT$6,'[20]WorkDone DATA'!$G:$G,BOQ!$B152)*$G152</f>
        <v>#VALUE!</v>
      </c>
      <c r="BU152" s="53" t="e">
        <f>SUMIFS('[20]WorkDone DATA'!$L:$L,'[20]WorkDone DATA'!$N:$N,BOQ!BU$6,'[20]WorkDone DATA'!$G:$G,BOQ!$B152)*$G152</f>
        <v>#VALUE!</v>
      </c>
      <c r="BV152" s="53" t="e">
        <f>SUMIFS('[20]WorkDone DATA'!$L:$L,'[20]WorkDone DATA'!$N:$N,BOQ!BV$6,'[20]WorkDone DATA'!$G:$G,BOQ!$B152)*$G152</f>
        <v>#VALUE!</v>
      </c>
      <c r="BW152" s="53" t="e">
        <f>SUMIFS('[20]WorkDone DATA'!$L:$L,'[20]WorkDone DATA'!$N:$N,BOQ!BW$6,'[20]WorkDone DATA'!$G:$G,BOQ!$B152)*$G152</f>
        <v>#VALUE!</v>
      </c>
      <c r="BX152" s="53" t="e">
        <f>SUMIFS('[20]WorkDone DATA'!$L:$L,'[20]WorkDone DATA'!$N:$N,BOQ!BX$6,'[20]WorkDone DATA'!$G:$G,BOQ!$B152)*$G152</f>
        <v>#VALUE!</v>
      </c>
    </row>
    <row r="153" spans="1:76" ht="15.6" x14ac:dyDescent="0.35">
      <c r="A153" s="1"/>
      <c r="B153" s="42"/>
      <c r="C153" s="65"/>
      <c r="D153" s="58"/>
      <c r="E153" s="65"/>
      <c r="F153" s="45"/>
      <c r="G153" s="52"/>
      <c r="H153" s="53">
        <f t="shared" si="18"/>
        <v>0</v>
      </c>
      <c r="K153" s="214"/>
      <c r="L153" s="220" t="e">
        <f t="shared" si="19"/>
        <v>#VALUE!</v>
      </c>
      <c r="M153" s="221" t="e">
        <f t="shared" si="20"/>
        <v>#VALUE!</v>
      </c>
      <c r="N153" s="219"/>
      <c r="O153" s="214">
        <f t="shared" si="21"/>
        <v>0</v>
      </c>
      <c r="P153" s="215" t="e">
        <f t="shared" si="22"/>
        <v>#VALUE!</v>
      </c>
      <c r="R153" s="217" t="e">
        <f>SUMIFS('[20]WorkDone DATA'!$L:$L,'[20]WorkDone DATA'!$N:$N,BOQ!S$6,'[20]WorkDone DATA'!$G:$G,BOQ!$B153)</f>
        <v>#VALUE!</v>
      </c>
      <c r="S153" s="53" t="e">
        <f t="shared" si="23"/>
        <v>#VALUE!</v>
      </c>
      <c r="T153" s="217" t="e">
        <f>SUMIFS('[20]WorkDone DATA'!$L:$L,'[20]WorkDone DATA'!$N:$N,BOQ!U$6,'[20]WorkDone DATA'!$G:$G,BOQ!$B153)</f>
        <v>#VALUE!</v>
      </c>
      <c r="U153" s="53" t="e">
        <f t="shared" si="24"/>
        <v>#VALUE!</v>
      </c>
      <c r="V153" s="217"/>
      <c r="W153" s="53" t="e">
        <f>SUMIFS('[20]WorkDone DATA'!$L:$L,'[20]WorkDone DATA'!$N:$N,BOQ!W$6,'[20]WorkDone DATA'!$G:$G,BOQ!$B153)*$G153</f>
        <v>#VALUE!</v>
      </c>
      <c r="X153" s="217"/>
      <c r="Y153" s="53" t="e">
        <f>SUMIFS('[20]WorkDone DATA'!$L:$L,'[20]WorkDone DATA'!$N:$N,BOQ!Y$6,'[20]WorkDone DATA'!$G:$G,BOQ!$B153)*$G153</f>
        <v>#VALUE!</v>
      </c>
      <c r="Z153" s="217"/>
      <c r="AA153" s="53" t="e">
        <f>SUMIFS('[20]WorkDone DATA'!$L:$L,'[20]WorkDone DATA'!$N:$N,BOQ!AA$6,'[20]WorkDone DATA'!$G:$G,BOQ!$B153)*$G153</f>
        <v>#VALUE!</v>
      </c>
      <c r="AB153" s="53" t="e">
        <f>SUMIFS('[20]WorkDone DATA'!$L:$L,'[20]WorkDone DATA'!$N:$N,BOQ!AB$6,'[20]WorkDone DATA'!$G:$G,BOQ!$B153)*$G153</f>
        <v>#VALUE!</v>
      </c>
      <c r="AC153" s="53" t="e">
        <f>SUMIFS('[20]WorkDone DATA'!$L:$L,'[20]WorkDone DATA'!$N:$N,BOQ!AC$6,'[20]WorkDone DATA'!$G:$G,BOQ!$B153)*$G153</f>
        <v>#VALUE!</v>
      </c>
      <c r="AD153" s="53" t="e">
        <f>SUMIFS('[20]WorkDone DATA'!$L:$L,'[20]WorkDone DATA'!$N:$N,BOQ!AD$6,'[20]WorkDone DATA'!$G:$G,BOQ!$B153)*$G153</f>
        <v>#VALUE!</v>
      </c>
      <c r="AE153" s="53" t="e">
        <f>SUMIFS('[20]WorkDone DATA'!$L:$L,'[20]WorkDone DATA'!$N:$N,BOQ!AE$6,'[20]WorkDone DATA'!$G:$G,BOQ!$B153)*$G153</f>
        <v>#VALUE!</v>
      </c>
      <c r="AF153" s="53" t="e">
        <f>SUMIFS('[20]WorkDone DATA'!$L:$L,'[20]WorkDone DATA'!$N:$N,BOQ!AF$6,'[20]WorkDone DATA'!$G:$G,BOQ!$B153)*$G153</f>
        <v>#VALUE!</v>
      </c>
      <c r="AG153" s="53" t="e">
        <f>SUMIFS('[20]WorkDone DATA'!$L:$L,'[20]WorkDone DATA'!$N:$N,BOQ!AG$6,'[20]WorkDone DATA'!$G:$G,BOQ!$B153)*$G153</f>
        <v>#VALUE!</v>
      </c>
      <c r="AH153" s="53" t="e">
        <f>SUMIFS('[20]WorkDone DATA'!$L:$L,'[20]WorkDone DATA'!$N:$N,BOQ!AH$6,'[20]WorkDone DATA'!$G:$G,BOQ!$B153)*$G153</f>
        <v>#VALUE!</v>
      </c>
      <c r="AI153" s="53" t="e">
        <f>SUMIFS('[20]WorkDone DATA'!$L:$L,'[20]WorkDone DATA'!$N:$N,BOQ!AI$6,'[20]WorkDone DATA'!$G:$G,BOQ!$B153)*$G153</f>
        <v>#VALUE!</v>
      </c>
      <c r="AJ153" s="53" t="e">
        <f>SUMIFS('[20]WorkDone DATA'!$L:$L,'[20]WorkDone DATA'!$N:$N,BOQ!AJ$6,'[20]WorkDone DATA'!$G:$G,BOQ!$B153)*$G153</f>
        <v>#VALUE!</v>
      </c>
      <c r="AK153" s="53" t="e">
        <f>SUMIFS('[20]WorkDone DATA'!$L:$L,'[20]WorkDone DATA'!$N:$N,BOQ!AK$6,'[20]WorkDone DATA'!$G:$G,BOQ!$B153)*$G153</f>
        <v>#VALUE!</v>
      </c>
      <c r="AL153" s="53" t="e">
        <f>SUMIFS('[20]WorkDone DATA'!$L:$L,'[20]WorkDone DATA'!$N:$N,BOQ!AL$6,'[20]WorkDone DATA'!$G:$G,BOQ!$B153)*$G153</f>
        <v>#VALUE!</v>
      </c>
      <c r="AM153" s="53" t="e">
        <f>SUMIFS('[20]WorkDone DATA'!$L:$L,'[20]WorkDone DATA'!$N:$N,BOQ!AM$6,'[20]WorkDone DATA'!$G:$G,BOQ!$B153)*$G153</f>
        <v>#VALUE!</v>
      </c>
      <c r="AN153" s="53" t="e">
        <f>SUMIFS('[20]WorkDone DATA'!$L:$L,'[20]WorkDone DATA'!$N:$N,BOQ!AN$6,'[20]WorkDone DATA'!$G:$G,BOQ!$B153)*$G153</f>
        <v>#VALUE!</v>
      </c>
      <c r="AO153" s="53" t="e">
        <f>SUMIFS('[20]WorkDone DATA'!$L:$L,'[20]WorkDone DATA'!$N:$N,BOQ!AO$6,'[20]WorkDone DATA'!$G:$G,BOQ!$B153)*$G153</f>
        <v>#VALUE!</v>
      </c>
      <c r="AP153" s="53" t="e">
        <f>SUMIFS('[20]WorkDone DATA'!$L:$L,'[20]WorkDone DATA'!$N:$N,BOQ!AP$6,'[20]WorkDone DATA'!$G:$G,BOQ!$B153)*$G153</f>
        <v>#VALUE!</v>
      </c>
      <c r="AQ153" s="53" t="e">
        <f>SUMIFS('[20]WorkDone DATA'!$L:$L,'[20]WorkDone DATA'!$N:$N,BOQ!AQ$6,'[20]WorkDone DATA'!$G:$G,BOQ!$B153)*$G153</f>
        <v>#VALUE!</v>
      </c>
      <c r="AR153" s="53" t="e">
        <f>SUMIFS('[20]WorkDone DATA'!$L:$L,'[20]WorkDone DATA'!$N:$N,BOQ!AR$6,'[20]WorkDone DATA'!$G:$G,BOQ!$B153)*$G153</f>
        <v>#VALUE!</v>
      </c>
      <c r="AS153" s="53" t="e">
        <f>SUMIFS('[20]WorkDone DATA'!$L:$L,'[20]WorkDone DATA'!$N:$N,BOQ!AS$6,'[20]WorkDone DATA'!$G:$G,BOQ!$B153)*$G153</f>
        <v>#VALUE!</v>
      </c>
      <c r="AT153" s="53" t="e">
        <f>SUMIFS('[20]WorkDone DATA'!$L:$L,'[20]WorkDone DATA'!$N:$N,BOQ!AT$6,'[20]WorkDone DATA'!$G:$G,BOQ!$B153)*$G153</f>
        <v>#VALUE!</v>
      </c>
      <c r="AU153" s="53" t="e">
        <f>SUMIFS('[20]WorkDone DATA'!$L:$L,'[20]WorkDone DATA'!$N:$N,BOQ!AU$6,'[20]WorkDone DATA'!$G:$G,BOQ!$B153)*$G153</f>
        <v>#VALUE!</v>
      </c>
      <c r="AV153" s="53" t="e">
        <f>SUMIFS('[20]WorkDone DATA'!$L:$L,'[20]WorkDone DATA'!$N:$N,BOQ!AV$6,'[20]WorkDone DATA'!$G:$G,BOQ!$B153)*$G153</f>
        <v>#VALUE!</v>
      </c>
      <c r="AW153" s="53" t="e">
        <f>SUMIFS('[20]WorkDone DATA'!$L:$L,'[20]WorkDone DATA'!$N:$N,BOQ!AW$6,'[20]WorkDone DATA'!$G:$G,BOQ!$B153)*$G153</f>
        <v>#VALUE!</v>
      </c>
      <c r="AX153" s="53" t="e">
        <f>SUMIFS('[20]WorkDone DATA'!$L:$L,'[20]WorkDone DATA'!$N:$N,BOQ!AX$6,'[20]WorkDone DATA'!$G:$G,BOQ!$B153)*$G153</f>
        <v>#VALUE!</v>
      </c>
      <c r="AY153" s="53" t="e">
        <f>SUMIFS('[20]WorkDone DATA'!$L:$L,'[20]WorkDone DATA'!$N:$N,BOQ!AY$6,'[20]WorkDone DATA'!$G:$G,BOQ!$B153)*$G153</f>
        <v>#VALUE!</v>
      </c>
      <c r="AZ153" s="53" t="e">
        <f>SUMIFS('[20]WorkDone DATA'!$L:$L,'[20]WorkDone DATA'!$N:$N,BOQ!AZ$6,'[20]WorkDone DATA'!$G:$G,BOQ!$B153)*$G153</f>
        <v>#VALUE!</v>
      </c>
      <c r="BA153" s="53" t="e">
        <f>SUMIFS('[20]WorkDone DATA'!$L:$L,'[20]WorkDone DATA'!$N:$N,BOQ!BA$6,'[20]WorkDone DATA'!$G:$G,BOQ!$B153)*$G153</f>
        <v>#VALUE!</v>
      </c>
      <c r="BB153" s="53" t="e">
        <f>SUMIFS('[20]WorkDone DATA'!$L:$L,'[20]WorkDone DATA'!$N:$N,BOQ!BB$6,'[20]WorkDone DATA'!$G:$G,BOQ!$B153)*$G153</f>
        <v>#VALUE!</v>
      </c>
      <c r="BC153" s="53" t="e">
        <f>SUMIFS('[20]WorkDone DATA'!$L:$L,'[20]WorkDone DATA'!$N:$N,BOQ!BC$6,'[20]WorkDone DATA'!$G:$G,BOQ!$B153)*$G153</f>
        <v>#VALUE!</v>
      </c>
      <c r="BD153" s="53" t="e">
        <f>SUMIFS('[20]WorkDone DATA'!$L:$L,'[20]WorkDone DATA'!$N:$N,BOQ!BD$6,'[20]WorkDone DATA'!$G:$G,BOQ!$B153)*$G153</f>
        <v>#VALUE!</v>
      </c>
      <c r="BE153" s="53" t="e">
        <f>SUMIFS('[20]WorkDone DATA'!$L:$L,'[20]WorkDone DATA'!$N:$N,BOQ!BE$6,'[20]WorkDone DATA'!$G:$G,BOQ!$B153)*$G153</f>
        <v>#VALUE!</v>
      </c>
      <c r="BF153" s="53" t="e">
        <f>SUMIFS('[20]WorkDone DATA'!$L:$L,'[20]WorkDone DATA'!$N:$N,BOQ!BF$6,'[20]WorkDone DATA'!$G:$G,BOQ!$B153)*$G153</f>
        <v>#VALUE!</v>
      </c>
      <c r="BG153" s="53" t="e">
        <f>SUMIFS('[20]WorkDone DATA'!$L:$L,'[20]WorkDone DATA'!$N:$N,BOQ!BG$6,'[20]WorkDone DATA'!$G:$G,BOQ!$B153)*$G153</f>
        <v>#VALUE!</v>
      </c>
      <c r="BH153" s="53" t="e">
        <f>SUMIFS('[20]WorkDone DATA'!$L:$L,'[20]WorkDone DATA'!$N:$N,BOQ!BH$6,'[20]WorkDone DATA'!$G:$G,BOQ!$B153)*$G153</f>
        <v>#VALUE!</v>
      </c>
      <c r="BI153" s="53" t="e">
        <f>SUMIFS('[20]WorkDone DATA'!$L:$L,'[20]WorkDone DATA'!$N:$N,BOQ!BI$6,'[20]WorkDone DATA'!$G:$G,BOQ!$B153)*$G153</f>
        <v>#VALUE!</v>
      </c>
      <c r="BJ153" s="53" t="e">
        <f>SUMIFS('[20]WorkDone DATA'!$L:$L,'[20]WorkDone DATA'!$N:$N,BOQ!BJ$6,'[20]WorkDone DATA'!$G:$G,BOQ!$B153)*$G153</f>
        <v>#VALUE!</v>
      </c>
      <c r="BK153" s="53" t="e">
        <f>SUMIFS('[20]WorkDone DATA'!$L:$L,'[20]WorkDone DATA'!$N:$N,BOQ!BK$6,'[20]WorkDone DATA'!$G:$G,BOQ!$B153)*$G153</f>
        <v>#VALUE!</v>
      </c>
      <c r="BL153" s="53" t="e">
        <f>SUMIFS('[20]WorkDone DATA'!$L:$L,'[20]WorkDone DATA'!$N:$N,BOQ!BL$6,'[20]WorkDone DATA'!$G:$G,BOQ!$B153)*$G153</f>
        <v>#VALUE!</v>
      </c>
      <c r="BM153" s="53" t="e">
        <f>SUMIFS('[20]WorkDone DATA'!$L:$L,'[20]WorkDone DATA'!$N:$N,BOQ!BM$6,'[20]WorkDone DATA'!$G:$G,BOQ!$B153)*$G153</f>
        <v>#VALUE!</v>
      </c>
      <c r="BN153" s="53" t="e">
        <f>SUMIFS('[20]WorkDone DATA'!$L:$L,'[20]WorkDone DATA'!$N:$N,BOQ!BN$6,'[20]WorkDone DATA'!$G:$G,BOQ!$B153)*$G153</f>
        <v>#VALUE!</v>
      </c>
      <c r="BO153" s="53" t="e">
        <f>SUMIFS('[20]WorkDone DATA'!$L:$L,'[20]WorkDone DATA'!$N:$N,BOQ!BO$6,'[20]WorkDone DATA'!$G:$G,BOQ!$B153)*$G153</f>
        <v>#VALUE!</v>
      </c>
      <c r="BP153" s="53" t="e">
        <f>SUMIFS('[20]WorkDone DATA'!$L:$L,'[20]WorkDone DATA'!$N:$N,BOQ!BP$6,'[20]WorkDone DATA'!$G:$G,BOQ!$B153)*$G153</f>
        <v>#VALUE!</v>
      </c>
      <c r="BQ153" s="53" t="e">
        <f>SUMIFS('[20]WorkDone DATA'!$L:$L,'[20]WorkDone DATA'!$N:$N,BOQ!BQ$6,'[20]WorkDone DATA'!$G:$G,BOQ!$B153)*$G153</f>
        <v>#VALUE!</v>
      </c>
      <c r="BR153" s="53" t="e">
        <f>SUMIFS('[20]WorkDone DATA'!$L:$L,'[20]WorkDone DATA'!$N:$N,BOQ!BR$6,'[20]WorkDone DATA'!$G:$G,BOQ!$B153)*$G153</f>
        <v>#VALUE!</v>
      </c>
      <c r="BS153" s="53" t="e">
        <f>SUMIFS('[20]WorkDone DATA'!$L:$L,'[20]WorkDone DATA'!$N:$N,BOQ!BS$6,'[20]WorkDone DATA'!$G:$G,BOQ!$B153)*$G153</f>
        <v>#VALUE!</v>
      </c>
      <c r="BT153" s="53" t="e">
        <f>SUMIFS('[20]WorkDone DATA'!$L:$L,'[20]WorkDone DATA'!$N:$N,BOQ!BT$6,'[20]WorkDone DATA'!$G:$G,BOQ!$B153)*$G153</f>
        <v>#VALUE!</v>
      </c>
      <c r="BU153" s="53" t="e">
        <f>SUMIFS('[20]WorkDone DATA'!$L:$L,'[20]WorkDone DATA'!$N:$N,BOQ!BU$6,'[20]WorkDone DATA'!$G:$G,BOQ!$B153)*$G153</f>
        <v>#VALUE!</v>
      </c>
      <c r="BV153" s="53" t="e">
        <f>SUMIFS('[20]WorkDone DATA'!$L:$L,'[20]WorkDone DATA'!$N:$N,BOQ!BV$6,'[20]WorkDone DATA'!$G:$G,BOQ!$B153)*$G153</f>
        <v>#VALUE!</v>
      </c>
      <c r="BW153" s="53" t="e">
        <f>SUMIFS('[20]WorkDone DATA'!$L:$L,'[20]WorkDone DATA'!$N:$N,BOQ!BW$6,'[20]WorkDone DATA'!$G:$G,BOQ!$B153)*$G153</f>
        <v>#VALUE!</v>
      </c>
      <c r="BX153" s="53" t="e">
        <f>SUMIFS('[20]WorkDone DATA'!$L:$L,'[20]WorkDone DATA'!$N:$N,BOQ!BX$6,'[20]WorkDone DATA'!$G:$G,BOQ!$B153)*$G153</f>
        <v>#VALUE!</v>
      </c>
    </row>
    <row r="154" spans="1:76" ht="15.6" x14ac:dyDescent="0.35">
      <c r="A154" s="1"/>
      <c r="B154" s="42"/>
      <c r="C154" s="64" t="s">
        <v>84</v>
      </c>
      <c r="D154" s="65"/>
      <c r="E154" s="65"/>
      <c r="F154" s="45"/>
      <c r="G154" s="52"/>
      <c r="H154" s="53">
        <f t="shared" si="18"/>
        <v>0</v>
      </c>
      <c r="K154" s="214"/>
      <c r="L154" s="220" t="e">
        <f t="shared" si="19"/>
        <v>#VALUE!</v>
      </c>
      <c r="M154" s="221" t="e">
        <f t="shared" si="20"/>
        <v>#VALUE!</v>
      </c>
      <c r="N154" s="219"/>
      <c r="O154" s="214">
        <f t="shared" si="21"/>
        <v>0</v>
      </c>
      <c r="P154" s="215" t="e">
        <f t="shared" si="22"/>
        <v>#VALUE!</v>
      </c>
      <c r="Q154" s="191"/>
      <c r="R154" s="217" t="e">
        <f>SUMIFS('[20]WorkDone DATA'!$L:$L,'[20]WorkDone DATA'!$N:$N,BOQ!S$6,'[20]WorkDone DATA'!$G:$G,BOQ!$B154)</f>
        <v>#VALUE!</v>
      </c>
      <c r="S154" s="53" t="e">
        <f t="shared" si="23"/>
        <v>#VALUE!</v>
      </c>
      <c r="T154" s="217" t="e">
        <f>SUMIFS('[20]WorkDone DATA'!$L:$L,'[20]WorkDone DATA'!$N:$N,BOQ!U$6,'[20]WorkDone DATA'!$G:$G,BOQ!$B154)</f>
        <v>#VALUE!</v>
      </c>
      <c r="U154" s="53" t="e">
        <f t="shared" si="24"/>
        <v>#VALUE!</v>
      </c>
      <c r="V154" s="217"/>
      <c r="W154" s="53" t="e">
        <f>SUMIFS('[20]WorkDone DATA'!$L:$L,'[20]WorkDone DATA'!$N:$N,BOQ!W$6,'[20]WorkDone DATA'!$G:$G,BOQ!$B154)*$G154</f>
        <v>#VALUE!</v>
      </c>
      <c r="X154" s="217"/>
      <c r="Y154" s="53" t="e">
        <f>SUMIFS('[20]WorkDone DATA'!$L:$L,'[20]WorkDone DATA'!$N:$N,BOQ!Y$6,'[20]WorkDone DATA'!$G:$G,BOQ!$B154)*$G154</f>
        <v>#VALUE!</v>
      </c>
      <c r="Z154" s="217"/>
      <c r="AA154" s="53" t="e">
        <f>SUMIFS('[20]WorkDone DATA'!$L:$L,'[20]WorkDone DATA'!$N:$N,BOQ!AA$6,'[20]WorkDone DATA'!$G:$G,BOQ!$B154)*$G154</f>
        <v>#VALUE!</v>
      </c>
      <c r="AB154" s="53" t="e">
        <f>SUMIFS('[20]WorkDone DATA'!$L:$L,'[20]WorkDone DATA'!$N:$N,BOQ!AB$6,'[20]WorkDone DATA'!$G:$G,BOQ!$B154)*$G154</f>
        <v>#VALUE!</v>
      </c>
      <c r="AC154" s="53" t="e">
        <f>SUMIFS('[20]WorkDone DATA'!$L:$L,'[20]WorkDone DATA'!$N:$N,BOQ!AC$6,'[20]WorkDone DATA'!$G:$G,BOQ!$B154)*$G154</f>
        <v>#VALUE!</v>
      </c>
      <c r="AD154" s="53" t="e">
        <f>SUMIFS('[20]WorkDone DATA'!$L:$L,'[20]WorkDone DATA'!$N:$N,BOQ!AD$6,'[20]WorkDone DATA'!$G:$G,BOQ!$B154)*$G154</f>
        <v>#VALUE!</v>
      </c>
      <c r="AE154" s="53" t="e">
        <f>SUMIFS('[20]WorkDone DATA'!$L:$L,'[20]WorkDone DATA'!$N:$N,BOQ!AE$6,'[20]WorkDone DATA'!$G:$G,BOQ!$B154)*$G154</f>
        <v>#VALUE!</v>
      </c>
      <c r="AF154" s="53" t="e">
        <f>SUMIFS('[20]WorkDone DATA'!$L:$L,'[20]WorkDone DATA'!$N:$N,BOQ!AF$6,'[20]WorkDone DATA'!$G:$G,BOQ!$B154)*$G154</f>
        <v>#VALUE!</v>
      </c>
      <c r="AG154" s="53" t="e">
        <f>SUMIFS('[20]WorkDone DATA'!$L:$L,'[20]WorkDone DATA'!$N:$N,BOQ!AG$6,'[20]WorkDone DATA'!$G:$G,BOQ!$B154)*$G154</f>
        <v>#VALUE!</v>
      </c>
      <c r="AH154" s="53" t="e">
        <f>SUMIFS('[20]WorkDone DATA'!$L:$L,'[20]WorkDone DATA'!$N:$N,BOQ!AH$6,'[20]WorkDone DATA'!$G:$G,BOQ!$B154)*$G154</f>
        <v>#VALUE!</v>
      </c>
      <c r="AI154" s="53" t="e">
        <f>SUMIFS('[20]WorkDone DATA'!$L:$L,'[20]WorkDone DATA'!$N:$N,BOQ!AI$6,'[20]WorkDone DATA'!$G:$G,BOQ!$B154)*$G154</f>
        <v>#VALUE!</v>
      </c>
      <c r="AJ154" s="53" t="e">
        <f>SUMIFS('[20]WorkDone DATA'!$L:$L,'[20]WorkDone DATA'!$N:$N,BOQ!AJ$6,'[20]WorkDone DATA'!$G:$G,BOQ!$B154)*$G154</f>
        <v>#VALUE!</v>
      </c>
      <c r="AK154" s="53" t="e">
        <f>SUMIFS('[20]WorkDone DATA'!$L:$L,'[20]WorkDone DATA'!$N:$N,BOQ!AK$6,'[20]WorkDone DATA'!$G:$G,BOQ!$B154)*$G154</f>
        <v>#VALUE!</v>
      </c>
      <c r="AL154" s="53" t="e">
        <f>SUMIFS('[20]WorkDone DATA'!$L:$L,'[20]WorkDone DATA'!$N:$N,BOQ!AL$6,'[20]WorkDone DATA'!$G:$G,BOQ!$B154)*$G154</f>
        <v>#VALUE!</v>
      </c>
      <c r="AM154" s="53" t="e">
        <f>SUMIFS('[20]WorkDone DATA'!$L:$L,'[20]WorkDone DATA'!$N:$N,BOQ!AM$6,'[20]WorkDone DATA'!$G:$G,BOQ!$B154)*$G154</f>
        <v>#VALUE!</v>
      </c>
      <c r="AN154" s="53" t="e">
        <f>SUMIFS('[20]WorkDone DATA'!$L:$L,'[20]WorkDone DATA'!$N:$N,BOQ!AN$6,'[20]WorkDone DATA'!$G:$G,BOQ!$B154)*$G154</f>
        <v>#VALUE!</v>
      </c>
      <c r="AO154" s="53" t="e">
        <f>SUMIFS('[20]WorkDone DATA'!$L:$L,'[20]WorkDone DATA'!$N:$N,BOQ!AO$6,'[20]WorkDone DATA'!$G:$G,BOQ!$B154)*$G154</f>
        <v>#VALUE!</v>
      </c>
      <c r="AP154" s="53" t="e">
        <f>SUMIFS('[20]WorkDone DATA'!$L:$L,'[20]WorkDone DATA'!$N:$N,BOQ!AP$6,'[20]WorkDone DATA'!$G:$G,BOQ!$B154)*$G154</f>
        <v>#VALUE!</v>
      </c>
      <c r="AQ154" s="53" t="e">
        <f>SUMIFS('[20]WorkDone DATA'!$L:$L,'[20]WorkDone DATA'!$N:$N,BOQ!AQ$6,'[20]WorkDone DATA'!$G:$G,BOQ!$B154)*$G154</f>
        <v>#VALUE!</v>
      </c>
      <c r="AR154" s="53" t="e">
        <f>SUMIFS('[20]WorkDone DATA'!$L:$L,'[20]WorkDone DATA'!$N:$N,BOQ!AR$6,'[20]WorkDone DATA'!$G:$G,BOQ!$B154)*$G154</f>
        <v>#VALUE!</v>
      </c>
      <c r="AS154" s="53" t="e">
        <f>SUMIFS('[20]WorkDone DATA'!$L:$L,'[20]WorkDone DATA'!$N:$N,BOQ!AS$6,'[20]WorkDone DATA'!$G:$G,BOQ!$B154)*$G154</f>
        <v>#VALUE!</v>
      </c>
      <c r="AT154" s="53" t="e">
        <f>SUMIFS('[20]WorkDone DATA'!$L:$L,'[20]WorkDone DATA'!$N:$N,BOQ!AT$6,'[20]WorkDone DATA'!$G:$G,BOQ!$B154)*$G154</f>
        <v>#VALUE!</v>
      </c>
      <c r="AU154" s="53" t="e">
        <f>SUMIFS('[20]WorkDone DATA'!$L:$L,'[20]WorkDone DATA'!$N:$N,BOQ!AU$6,'[20]WorkDone DATA'!$G:$G,BOQ!$B154)*$G154</f>
        <v>#VALUE!</v>
      </c>
      <c r="AV154" s="53" t="e">
        <f>SUMIFS('[20]WorkDone DATA'!$L:$L,'[20]WorkDone DATA'!$N:$N,BOQ!AV$6,'[20]WorkDone DATA'!$G:$G,BOQ!$B154)*$G154</f>
        <v>#VALUE!</v>
      </c>
      <c r="AW154" s="53" t="e">
        <f>SUMIFS('[20]WorkDone DATA'!$L:$L,'[20]WorkDone DATA'!$N:$N,BOQ!AW$6,'[20]WorkDone DATA'!$G:$G,BOQ!$B154)*$G154</f>
        <v>#VALUE!</v>
      </c>
      <c r="AX154" s="53" t="e">
        <f>SUMIFS('[20]WorkDone DATA'!$L:$L,'[20]WorkDone DATA'!$N:$N,BOQ!AX$6,'[20]WorkDone DATA'!$G:$G,BOQ!$B154)*$G154</f>
        <v>#VALUE!</v>
      </c>
      <c r="AY154" s="53" t="e">
        <f>SUMIFS('[20]WorkDone DATA'!$L:$L,'[20]WorkDone DATA'!$N:$N,BOQ!AY$6,'[20]WorkDone DATA'!$G:$G,BOQ!$B154)*$G154</f>
        <v>#VALUE!</v>
      </c>
      <c r="AZ154" s="53" t="e">
        <f>SUMIFS('[20]WorkDone DATA'!$L:$L,'[20]WorkDone DATA'!$N:$N,BOQ!AZ$6,'[20]WorkDone DATA'!$G:$G,BOQ!$B154)*$G154</f>
        <v>#VALUE!</v>
      </c>
      <c r="BA154" s="53" t="e">
        <f>SUMIFS('[20]WorkDone DATA'!$L:$L,'[20]WorkDone DATA'!$N:$N,BOQ!BA$6,'[20]WorkDone DATA'!$G:$G,BOQ!$B154)*$G154</f>
        <v>#VALUE!</v>
      </c>
      <c r="BB154" s="53" t="e">
        <f>SUMIFS('[20]WorkDone DATA'!$L:$L,'[20]WorkDone DATA'!$N:$N,BOQ!BB$6,'[20]WorkDone DATA'!$G:$G,BOQ!$B154)*$G154</f>
        <v>#VALUE!</v>
      </c>
      <c r="BC154" s="53" t="e">
        <f>SUMIFS('[20]WorkDone DATA'!$L:$L,'[20]WorkDone DATA'!$N:$N,BOQ!BC$6,'[20]WorkDone DATA'!$G:$G,BOQ!$B154)*$G154</f>
        <v>#VALUE!</v>
      </c>
      <c r="BD154" s="53" t="e">
        <f>SUMIFS('[20]WorkDone DATA'!$L:$L,'[20]WorkDone DATA'!$N:$N,BOQ!BD$6,'[20]WorkDone DATA'!$G:$G,BOQ!$B154)*$G154</f>
        <v>#VALUE!</v>
      </c>
      <c r="BE154" s="53" t="e">
        <f>SUMIFS('[20]WorkDone DATA'!$L:$L,'[20]WorkDone DATA'!$N:$N,BOQ!BE$6,'[20]WorkDone DATA'!$G:$G,BOQ!$B154)*$G154</f>
        <v>#VALUE!</v>
      </c>
      <c r="BF154" s="53" t="e">
        <f>SUMIFS('[20]WorkDone DATA'!$L:$L,'[20]WorkDone DATA'!$N:$N,BOQ!BF$6,'[20]WorkDone DATA'!$G:$G,BOQ!$B154)*$G154</f>
        <v>#VALUE!</v>
      </c>
      <c r="BG154" s="53" t="e">
        <f>SUMIFS('[20]WorkDone DATA'!$L:$L,'[20]WorkDone DATA'!$N:$N,BOQ!BG$6,'[20]WorkDone DATA'!$G:$G,BOQ!$B154)*$G154</f>
        <v>#VALUE!</v>
      </c>
      <c r="BH154" s="53" t="e">
        <f>SUMIFS('[20]WorkDone DATA'!$L:$L,'[20]WorkDone DATA'!$N:$N,BOQ!BH$6,'[20]WorkDone DATA'!$G:$G,BOQ!$B154)*$G154</f>
        <v>#VALUE!</v>
      </c>
      <c r="BI154" s="53" t="e">
        <f>SUMIFS('[20]WorkDone DATA'!$L:$L,'[20]WorkDone DATA'!$N:$N,BOQ!BI$6,'[20]WorkDone DATA'!$G:$G,BOQ!$B154)*$G154</f>
        <v>#VALUE!</v>
      </c>
      <c r="BJ154" s="53" t="e">
        <f>SUMIFS('[20]WorkDone DATA'!$L:$L,'[20]WorkDone DATA'!$N:$N,BOQ!BJ$6,'[20]WorkDone DATA'!$G:$G,BOQ!$B154)*$G154</f>
        <v>#VALUE!</v>
      </c>
      <c r="BK154" s="53" t="e">
        <f>SUMIFS('[20]WorkDone DATA'!$L:$L,'[20]WorkDone DATA'!$N:$N,BOQ!BK$6,'[20]WorkDone DATA'!$G:$G,BOQ!$B154)*$G154</f>
        <v>#VALUE!</v>
      </c>
      <c r="BL154" s="53" t="e">
        <f>SUMIFS('[20]WorkDone DATA'!$L:$L,'[20]WorkDone DATA'!$N:$N,BOQ!BL$6,'[20]WorkDone DATA'!$G:$G,BOQ!$B154)*$G154</f>
        <v>#VALUE!</v>
      </c>
      <c r="BM154" s="53" t="e">
        <f>SUMIFS('[20]WorkDone DATA'!$L:$L,'[20]WorkDone DATA'!$N:$N,BOQ!BM$6,'[20]WorkDone DATA'!$G:$G,BOQ!$B154)*$G154</f>
        <v>#VALUE!</v>
      </c>
      <c r="BN154" s="53" t="e">
        <f>SUMIFS('[20]WorkDone DATA'!$L:$L,'[20]WorkDone DATA'!$N:$N,BOQ!BN$6,'[20]WorkDone DATA'!$G:$G,BOQ!$B154)*$G154</f>
        <v>#VALUE!</v>
      </c>
      <c r="BO154" s="53" t="e">
        <f>SUMIFS('[20]WorkDone DATA'!$L:$L,'[20]WorkDone DATA'!$N:$N,BOQ!BO$6,'[20]WorkDone DATA'!$G:$G,BOQ!$B154)*$G154</f>
        <v>#VALUE!</v>
      </c>
      <c r="BP154" s="53" t="e">
        <f>SUMIFS('[20]WorkDone DATA'!$L:$L,'[20]WorkDone DATA'!$N:$N,BOQ!BP$6,'[20]WorkDone DATA'!$G:$G,BOQ!$B154)*$G154</f>
        <v>#VALUE!</v>
      </c>
      <c r="BQ154" s="53" t="e">
        <f>SUMIFS('[20]WorkDone DATA'!$L:$L,'[20]WorkDone DATA'!$N:$N,BOQ!BQ$6,'[20]WorkDone DATA'!$G:$G,BOQ!$B154)*$G154</f>
        <v>#VALUE!</v>
      </c>
      <c r="BR154" s="53" t="e">
        <f>SUMIFS('[20]WorkDone DATA'!$L:$L,'[20]WorkDone DATA'!$N:$N,BOQ!BR$6,'[20]WorkDone DATA'!$G:$G,BOQ!$B154)*$G154</f>
        <v>#VALUE!</v>
      </c>
      <c r="BS154" s="53" t="e">
        <f>SUMIFS('[20]WorkDone DATA'!$L:$L,'[20]WorkDone DATA'!$N:$N,BOQ!BS$6,'[20]WorkDone DATA'!$G:$G,BOQ!$B154)*$G154</f>
        <v>#VALUE!</v>
      </c>
      <c r="BT154" s="53" t="e">
        <f>SUMIFS('[20]WorkDone DATA'!$L:$L,'[20]WorkDone DATA'!$N:$N,BOQ!BT$6,'[20]WorkDone DATA'!$G:$G,BOQ!$B154)*$G154</f>
        <v>#VALUE!</v>
      </c>
      <c r="BU154" s="53" t="e">
        <f>SUMIFS('[20]WorkDone DATA'!$L:$L,'[20]WorkDone DATA'!$N:$N,BOQ!BU$6,'[20]WorkDone DATA'!$G:$G,BOQ!$B154)*$G154</f>
        <v>#VALUE!</v>
      </c>
      <c r="BV154" s="53" t="e">
        <f>SUMIFS('[20]WorkDone DATA'!$L:$L,'[20]WorkDone DATA'!$N:$N,BOQ!BV$6,'[20]WorkDone DATA'!$G:$G,BOQ!$B154)*$G154</f>
        <v>#VALUE!</v>
      </c>
      <c r="BW154" s="53" t="e">
        <f>SUMIFS('[20]WorkDone DATA'!$L:$L,'[20]WorkDone DATA'!$N:$N,BOQ!BW$6,'[20]WorkDone DATA'!$G:$G,BOQ!$B154)*$G154</f>
        <v>#VALUE!</v>
      </c>
      <c r="BX154" s="53" t="e">
        <f>SUMIFS('[20]WorkDone DATA'!$L:$L,'[20]WorkDone DATA'!$N:$N,BOQ!BX$6,'[20]WorkDone DATA'!$G:$G,BOQ!$B154)*$G154</f>
        <v>#VALUE!</v>
      </c>
    </row>
    <row r="155" spans="1:76" ht="15.6" x14ac:dyDescent="0.35">
      <c r="A155" s="1"/>
      <c r="B155" s="42"/>
      <c r="C155" s="64" t="s">
        <v>21</v>
      </c>
      <c r="D155" s="58"/>
      <c r="E155" s="65"/>
      <c r="F155" s="45"/>
      <c r="G155" s="52"/>
      <c r="H155" s="53">
        <f t="shared" si="18"/>
        <v>0</v>
      </c>
      <c r="K155" s="214"/>
      <c r="L155" s="220" t="e">
        <f t="shared" si="19"/>
        <v>#VALUE!</v>
      </c>
      <c r="M155" s="221" t="e">
        <f t="shared" si="20"/>
        <v>#VALUE!</v>
      </c>
      <c r="N155" s="219"/>
      <c r="O155" s="214">
        <f t="shared" si="21"/>
        <v>0</v>
      </c>
      <c r="P155" s="215" t="e">
        <f t="shared" si="22"/>
        <v>#VALUE!</v>
      </c>
      <c r="R155" s="217" t="e">
        <f>SUMIFS('[20]WorkDone DATA'!$L:$L,'[20]WorkDone DATA'!$N:$N,BOQ!S$6,'[20]WorkDone DATA'!$G:$G,BOQ!$B155)</f>
        <v>#VALUE!</v>
      </c>
      <c r="S155" s="53" t="e">
        <f t="shared" si="23"/>
        <v>#VALUE!</v>
      </c>
      <c r="T155" s="217" t="e">
        <f>SUMIFS('[20]WorkDone DATA'!$L:$L,'[20]WorkDone DATA'!$N:$N,BOQ!U$6,'[20]WorkDone DATA'!$G:$G,BOQ!$B155)</f>
        <v>#VALUE!</v>
      </c>
      <c r="U155" s="53" t="e">
        <f t="shared" si="24"/>
        <v>#VALUE!</v>
      </c>
      <c r="V155" s="217"/>
      <c r="W155" s="53" t="e">
        <f>SUMIFS('[20]WorkDone DATA'!$L:$L,'[20]WorkDone DATA'!$N:$N,BOQ!W$6,'[20]WorkDone DATA'!$G:$G,BOQ!$B155)*$G155</f>
        <v>#VALUE!</v>
      </c>
      <c r="X155" s="217"/>
      <c r="Y155" s="53" t="e">
        <f>SUMIFS('[20]WorkDone DATA'!$L:$L,'[20]WorkDone DATA'!$N:$N,BOQ!Y$6,'[20]WorkDone DATA'!$G:$G,BOQ!$B155)*$G155</f>
        <v>#VALUE!</v>
      </c>
      <c r="Z155" s="217"/>
      <c r="AA155" s="53" t="e">
        <f>SUMIFS('[20]WorkDone DATA'!$L:$L,'[20]WorkDone DATA'!$N:$N,BOQ!AA$6,'[20]WorkDone DATA'!$G:$G,BOQ!$B155)*$G155</f>
        <v>#VALUE!</v>
      </c>
      <c r="AB155" s="53" t="e">
        <f>SUMIFS('[20]WorkDone DATA'!$L:$L,'[20]WorkDone DATA'!$N:$N,BOQ!AB$6,'[20]WorkDone DATA'!$G:$G,BOQ!$B155)*$G155</f>
        <v>#VALUE!</v>
      </c>
      <c r="AC155" s="53" t="e">
        <f>SUMIFS('[20]WorkDone DATA'!$L:$L,'[20]WorkDone DATA'!$N:$N,BOQ!AC$6,'[20]WorkDone DATA'!$G:$G,BOQ!$B155)*$G155</f>
        <v>#VALUE!</v>
      </c>
      <c r="AD155" s="53" t="e">
        <f>SUMIFS('[20]WorkDone DATA'!$L:$L,'[20]WorkDone DATA'!$N:$N,BOQ!AD$6,'[20]WorkDone DATA'!$G:$G,BOQ!$B155)*$G155</f>
        <v>#VALUE!</v>
      </c>
      <c r="AE155" s="53" t="e">
        <f>SUMIFS('[20]WorkDone DATA'!$L:$L,'[20]WorkDone DATA'!$N:$N,BOQ!AE$6,'[20]WorkDone DATA'!$G:$G,BOQ!$B155)*$G155</f>
        <v>#VALUE!</v>
      </c>
      <c r="AF155" s="53" t="e">
        <f>SUMIFS('[20]WorkDone DATA'!$L:$L,'[20]WorkDone DATA'!$N:$N,BOQ!AF$6,'[20]WorkDone DATA'!$G:$G,BOQ!$B155)*$G155</f>
        <v>#VALUE!</v>
      </c>
      <c r="AG155" s="53" t="e">
        <f>SUMIFS('[20]WorkDone DATA'!$L:$L,'[20]WorkDone DATA'!$N:$N,BOQ!AG$6,'[20]WorkDone DATA'!$G:$G,BOQ!$B155)*$G155</f>
        <v>#VALUE!</v>
      </c>
      <c r="AH155" s="53" t="e">
        <f>SUMIFS('[20]WorkDone DATA'!$L:$L,'[20]WorkDone DATA'!$N:$N,BOQ!AH$6,'[20]WorkDone DATA'!$G:$G,BOQ!$B155)*$G155</f>
        <v>#VALUE!</v>
      </c>
      <c r="AI155" s="53" t="e">
        <f>SUMIFS('[20]WorkDone DATA'!$L:$L,'[20]WorkDone DATA'!$N:$N,BOQ!AI$6,'[20]WorkDone DATA'!$G:$G,BOQ!$B155)*$G155</f>
        <v>#VALUE!</v>
      </c>
      <c r="AJ155" s="53" t="e">
        <f>SUMIFS('[20]WorkDone DATA'!$L:$L,'[20]WorkDone DATA'!$N:$N,BOQ!AJ$6,'[20]WorkDone DATA'!$G:$G,BOQ!$B155)*$G155</f>
        <v>#VALUE!</v>
      </c>
      <c r="AK155" s="53" t="e">
        <f>SUMIFS('[20]WorkDone DATA'!$L:$L,'[20]WorkDone DATA'!$N:$N,BOQ!AK$6,'[20]WorkDone DATA'!$G:$G,BOQ!$B155)*$G155</f>
        <v>#VALUE!</v>
      </c>
      <c r="AL155" s="53" t="e">
        <f>SUMIFS('[20]WorkDone DATA'!$L:$L,'[20]WorkDone DATA'!$N:$N,BOQ!AL$6,'[20]WorkDone DATA'!$G:$G,BOQ!$B155)*$G155</f>
        <v>#VALUE!</v>
      </c>
      <c r="AM155" s="53" t="e">
        <f>SUMIFS('[20]WorkDone DATA'!$L:$L,'[20]WorkDone DATA'!$N:$N,BOQ!AM$6,'[20]WorkDone DATA'!$G:$G,BOQ!$B155)*$G155</f>
        <v>#VALUE!</v>
      </c>
      <c r="AN155" s="53" t="e">
        <f>SUMIFS('[20]WorkDone DATA'!$L:$L,'[20]WorkDone DATA'!$N:$N,BOQ!AN$6,'[20]WorkDone DATA'!$G:$G,BOQ!$B155)*$G155</f>
        <v>#VALUE!</v>
      </c>
      <c r="AO155" s="53" t="e">
        <f>SUMIFS('[20]WorkDone DATA'!$L:$L,'[20]WorkDone DATA'!$N:$N,BOQ!AO$6,'[20]WorkDone DATA'!$G:$G,BOQ!$B155)*$G155</f>
        <v>#VALUE!</v>
      </c>
      <c r="AP155" s="53" t="e">
        <f>SUMIFS('[20]WorkDone DATA'!$L:$L,'[20]WorkDone DATA'!$N:$N,BOQ!AP$6,'[20]WorkDone DATA'!$G:$G,BOQ!$B155)*$G155</f>
        <v>#VALUE!</v>
      </c>
      <c r="AQ155" s="53" t="e">
        <f>SUMIFS('[20]WorkDone DATA'!$L:$L,'[20]WorkDone DATA'!$N:$N,BOQ!AQ$6,'[20]WorkDone DATA'!$G:$G,BOQ!$B155)*$G155</f>
        <v>#VALUE!</v>
      </c>
      <c r="AR155" s="53" t="e">
        <f>SUMIFS('[20]WorkDone DATA'!$L:$L,'[20]WorkDone DATA'!$N:$N,BOQ!AR$6,'[20]WorkDone DATA'!$G:$G,BOQ!$B155)*$G155</f>
        <v>#VALUE!</v>
      </c>
      <c r="AS155" s="53" t="e">
        <f>SUMIFS('[20]WorkDone DATA'!$L:$L,'[20]WorkDone DATA'!$N:$N,BOQ!AS$6,'[20]WorkDone DATA'!$G:$G,BOQ!$B155)*$G155</f>
        <v>#VALUE!</v>
      </c>
      <c r="AT155" s="53" t="e">
        <f>SUMIFS('[20]WorkDone DATA'!$L:$L,'[20]WorkDone DATA'!$N:$N,BOQ!AT$6,'[20]WorkDone DATA'!$G:$G,BOQ!$B155)*$G155</f>
        <v>#VALUE!</v>
      </c>
      <c r="AU155" s="53" t="e">
        <f>SUMIFS('[20]WorkDone DATA'!$L:$L,'[20]WorkDone DATA'!$N:$N,BOQ!AU$6,'[20]WorkDone DATA'!$G:$G,BOQ!$B155)*$G155</f>
        <v>#VALUE!</v>
      </c>
      <c r="AV155" s="53" t="e">
        <f>SUMIFS('[20]WorkDone DATA'!$L:$L,'[20]WorkDone DATA'!$N:$N,BOQ!AV$6,'[20]WorkDone DATA'!$G:$G,BOQ!$B155)*$G155</f>
        <v>#VALUE!</v>
      </c>
      <c r="AW155" s="53" t="e">
        <f>SUMIFS('[20]WorkDone DATA'!$L:$L,'[20]WorkDone DATA'!$N:$N,BOQ!AW$6,'[20]WorkDone DATA'!$G:$G,BOQ!$B155)*$G155</f>
        <v>#VALUE!</v>
      </c>
      <c r="AX155" s="53" t="e">
        <f>SUMIFS('[20]WorkDone DATA'!$L:$L,'[20]WorkDone DATA'!$N:$N,BOQ!AX$6,'[20]WorkDone DATA'!$G:$G,BOQ!$B155)*$G155</f>
        <v>#VALUE!</v>
      </c>
      <c r="AY155" s="53" t="e">
        <f>SUMIFS('[20]WorkDone DATA'!$L:$L,'[20]WorkDone DATA'!$N:$N,BOQ!AY$6,'[20]WorkDone DATA'!$G:$G,BOQ!$B155)*$G155</f>
        <v>#VALUE!</v>
      </c>
      <c r="AZ155" s="53" t="e">
        <f>SUMIFS('[20]WorkDone DATA'!$L:$L,'[20]WorkDone DATA'!$N:$N,BOQ!AZ$6,'[20]WorkDone DATA'!$G:$G,BOQ!$B155)*$G155</f>
        <v>#VALUE!</v>
      </c>
      <c r="BA155" s="53" t="e">
        <f>SUMIFS('[20]WorkDone DATA'!$L:$L,'[20]WorkDone DATA'!$N:$N,BOQ!BA$6,'[20]WorkDone DATA'!$G:$G,BOQ!$B155)*$G155</f>
        <v>#VALUE!</v>
      </c>
      <c r="BB155" s="53" t="e">
        <f>SUMIFS('[20]WorkDone DATA'!$L:$L,'[20]WorkDone DATA'!$N:$N,BOQ!BB$6,'[20]WorkDone DATA'!$G:$G,BOQ!$B155)*$G155</f>
        <v>#VALUE!</v>
      </c>
      <c r="BC155" s="53" t="e">
        <f>SUMIFS('[20]WorkDone DATA'!$L:$L,'[20]WorkDone DATA'!$N:$N,BOQ!BC$6,'[20]WorkDone DATA'!$G:$G,BOQ!$B155)*$G155</f>
        <v>#VALUE!</v>
      </c>
      <c r="BD155" s="53" t="e">
        <f>SUMIFS('[20]WorkDone DATA'!$L:$L,'[20]WorkDone DATA'!$N:$N,BOQ!BD$6,'[20]WorkDone DATA'!$G:$G,BOQ!$B155)*$G155</f>
        <v>#VALUE!</v>
      </c>
      <c r="BE155" s="53" t="e">
        <f>SUMIFS('[20]WorkDone DATA'!$L:$L,'[20]WorkDone DATA'!$N:$N,BOQ!BE$6,'[20]WorkDone DATA'!$G:$G,BOQ!$B155)*$G155</f>
        <v>#VALUE!</v>
      </c>
      <c r="BF155" s="53" t="e">
        <f>SUMIFS('[20]WorkDone DATA'!$L:$L,'[20]WorkDone DATA'!$N:$N,BOQ!BF$6,'[20]WorkDone DATA'!$G:$G,BOQ!$B155)*$G155</f>
        <v>#VALUE!</v>
      </c>
      <c r="BG155" s="53" t="e">
        <f>SUMIFS('[20]WorkDone DATA'!$L:$L,'[20]WorkDone DATA'!$N:$N,BOQ!BG$6,'[20]WorkDone DATA'!$G:$G,BOQ!$B155)*$G155</f>
        <v>#VALUE!</v>
      </c>
      <c r="BH155" s="53" t="e">
        <f>SUMIFS('[20]WorkDone DATA'!$L:$L,'[20]WorkDone DATA'!$N:$N,BOQ!BH$6,'[20]WorkDone DATA'!$G:$G,BOQ!$B155)*$G155</f>
        <v>#VALUE!</v>
      </c>
      <c r="BI155" s="53" t="e">
        <f>SUMIFS('[20]WorkDone DATA'!$L:$L,'[20]WorkDone DATA'!$N:$N,BOQ!BI$6,'[20]WorkDone DATA'!$G:$G,BOQ!$B155)*$G155</f>
        <v>#VALUE!</v>
      </c>
      <c r="BJ155" s="53" t="e">
        <f>SUMIFS('[20]WorkDone DATA'!$L:$L,'[20]WorkDone DATA'!$N:$N,BOQ!BJ$6,'[20]WorkDone DATA'!$G:$G,BOQ!$B155)*$G155</f>
        <v>#VALUE!</v>
      </c>
      <c r="BK155" s="53" t="e">
        <f>SUMIFS('[20]WorkDone DATA'!$L:$L,'[20]WorkDone DATA'!$N:$N,BOQ!BK$6,'[20]WorkDone DATA'!$G:$G,BOQ!$B155)*$G155</f>
        <v>#VALUE!</v>
      </c>
      <c r="BL155" s="53" t="e">
        <f>SUMIFS('[20]WorkDone DATA'!$L:$L,'[20]WorkDone DATA'!$N:$N,BOQ!BL$6,'[20]WorkDone DATA'!$G:$G,BOQ!$B155)*$G155</f>
        <v>#VALUE!</v>
      </c>
      <c r="BM155" s="53" t="e">
        <f>SUMIFS('[20]WorkDone DATA'!$L:$L,'[20]WorkDone DATA'!$N:$N,BOQ!BM$6,'[20]WorkDone DATA'!$G:$G,BOQ!$B155)*$G155</f>
        <v>#VALUE!</v>
      </c>
      <c r="BN155" s="53" t="e">
        <f>SUMIFS('[20]WorkDone DATA'!$L:$L,'[20]WorkDone DATA'!$N:$N,BOQ!BN$6,'[20]WorkDone DATA'!$G:$G,BOQ!$B155)*$G155</f>
        <v>#VALUE!</v>
      </c>
      <c r="BO155" s="53" t="e">
        <f>SUMIFS('[20]WorkDone DATA'!$L:$L,'[20]WorkDone DATA'!$N:$N,BOQ!BO$6,'[20]WorkDone DATA'!$G:$G,BOQ!$B155)*$G155</f>
        <v>#VALUE!</v>
      </c>
      <c r="BP155" s="53" t="e">
        <f>SUMIFS('[20]WorkDone DATA'!$L:$L,'[20]WorkDone DATA'!$N:$N,BOQ!BP$6,'[20]WorkDone DATA'!$G:$G,BOQ!$B155)*$G155</f>
        <v>#VALUE!</v>
      </c>
      <c r="BQ155" s="53" t="e">
        <f>SUMIFS('[20]WorkDone DATA'!$L:$L,'[20]WorkDone DATA'!$N:$N,BOQ!BQ$6,'[20]WorkDone DATA'!$G:$G,BOQ!$B155)*$G155</f>
        <v>#VALUE!</v>
      </c>
      <c r="BR155" s="53" t="e">
        <f>SUMIFS('[20]WorkDone DATA'!$L:$L,'[20]WorkDone DATA'!$N:$N,BOQ!BR$6,'[20]WorkDone DATA'!$G:$G,BOQ!$B155)*$G155</f>
        <v>#VALUE!</v>
      </c>
      <c r="BS155" s="53" t="e">
        <f>SUMIFS('[20]WorkDone DATA'!$L:$L,'[20]WorkDone DATA'!$N:$N,BOQ!BS$6,'[20]WorkDone DATA'!$G:$G,BOQ!$B155)*$G155</f>
        <v>#VALUE!</v>
      </c>
      <c r="BT155" s="53" t="e">
        <f>SUMIFS('[20]WorkDone DATA'!$L:$L,'[20]WorkDone DATA'!$N:$N,BOQ!BT$6,'[20]WorkDone DATA'!$G:$G,BOQ!$B155)*$G155</f>
        <v>#VALUE!</v>
      </c>
      <c r="BU155" s="53" t="e">
        <f>SUMIFS('[20]WorkDone DATA'!$L:$L,'[20]WorkDone DATA'!$N:$N,BOQ!BU$6,'[20]WorkDone DATA'!$G:$G,BOQ!$B155)*$G155</f>
        <v>#VALUE!</v>
      </c>
      <c r="BV155" s="53" t="e">
        <f>SUMIFS('[20]WorkDone DATA'!$L:$L,'[20]WorkDone DATA'!$N:$N,BOQ!BV$6,'[20]WorkDone DATA'!$G:$G,BOQ!$B155)*$G155</f>
        <v>#VALUE!</v>
      </c>
      <c r="BW155" s="53" t="e">
        <f>SUMIFS('[20]WorkDone DATA'!$L:$L,'[20]WorkDone DATA'!$N:$N,BOQ!BW$6,'[20]WorkDone DATA'!$G:$G,BOQ!$B155)*$G155</f>
        <v>#VALUE!</v>
      </c>
      <c r="BX155" s="53" t="e">
        <f>SUMIFS('[20]WorkDone DATA'!$L:$L,'[20]WorkDone DATA'!$N:$N,BOQ!BX$6,'[20]WorkDone DATA'!$G:$G,BOQ!$B155)*$G155</f>
        <v>#VALUE!</v>
      </c>
    </row>
    <row r="156" spans="1:76" ht="15.6" x14ac:dyDescent="0.35">
      <c r="A156" s="1"/>
      <c r="B156" s="42"/>
      <c r="C156" s="64" t="s">
        <v>24</v>
      </c>
      <c r="D156" s="58"/>
      <c r="E156" s="77"/>
      <c r="F156" s="45"/>
      <c r="G156" s="52"/>
      <c r="H156" s="53">
        <f t="shared" si="18"/>
        <v>0</v>
      </c>
      <c r="K156" s="214"/>
      <c r="L156" s="220" t="e">
        <f t="shared" si="19"/>
        <v>#VALUE!</v>
      </c>
      <c r="M156" s="221" t="e">
        <f t="shared" si="20"/>
        <v>#VALUE!</v>
      </c>
      <c r="N156" s="219"/>
      <c r="O156" s="214">
        <f t="shared" si="21"/>
        <v>0</v>
      </c>
      <c r="P156" s="215" t="e">
        <f t="shared" si="22"/>
        <v>#VALUE!</v>
      </c>
      <c r="R156" s="217" t="e">
        <f>SUMIFS('[20]WorkDone DATA'!$L:$L,'[20]WorkDone DATA'!$N:$N,BOQ!S$6,'[20]WorkDone DATA'!$G:$G,BOQ!$B156)</f>
        <v>#VALUE!</v>
      </c>
      <c r="S156" s="53" t="e">
        <f t="shared" si="23"/>
        <v>#VALUE!</v>
      </c>
      <c r="T156" s="217" t="e">
        <f>SUMIFS('[20]WorkDone DATA'!$L:$L,'[20]WorkDone DATA'!$N:$N,BOQ!U$6,'[20]WorkDone DATA'!$G:$G,BOQ!$B156)</f>
        <v>#VALUE!</v>
      </c>
      <c r="U156" s="53" t="e">
        <f t="shared" si="24"/>
        <v>#VALUE!</v>
      </c>
      <c r="V156" s="217"/>
      <c r="W156" s="53" t="e">
        <f>SUMIFS('[20]WorkDone DATA'!$L:$L,'[20]WorkDone DATA'!$N:$N,BOQ!W$6,'[20]WorkDone DATA'!$G:$G,BOQ!$B156)*$G156</f>
        <v>#VALUE!</v>
      </c>
      <c r="X156" s="217"/>
      <c r="Y156" s="53" t="e">
        <f>SUMIFS('[20]WorkDone DATA'!$L:$L,'[20]WorkDone DATA'!$N:$N,BOQ!Y$6,'[20]WorkDone DATA'!$G:$G,BOQ!$B156)*$G156</f>
        <v>#VALUE!</v>
      </c>
      <c r="Z156" s="217"/>
      <c r="AA156" s="53" t="e">
        <f>SUMIFS('[20]WorkDone DATA'!$L:$L,'[20]WorkDone DATA'!$N:$N,BOQ!AA$6,'[20]WorkDone DATA'!$G:$G,BOQ!$B156)*$G156</f>
        <v>#VALUE!</v>
      </c>
      <c r="AB156" s="53" t="e">
        <f>SUMIFS('[20]WorkDone DATA'!$L:$L,'[20]WorkDone DATA'!$N:$N,BOQ!AB$6,'[20]WorkDone DATA'!$G:$G,BOQ!$B156)*$G156</f>
        <v>#VALUE!</v>
      </c>
      <c r="AC156" s="53" t="e">
        <f>SUMIFS('[20]WorkDone DATA'!$L:$L,'[20]WorkDone DATA'!$N:$N,BOQ!AC$6,'[20]WorkDone DATA'!$G:$G,BOQ!$B156)*$G156</f>
        <v>#VALUE!</v>
      </c>
      <c r="AD156" s="53" t="e">
        <f>SUMIFS('[20]WorkDone DATA'!$L:$L,'[20]WorkDone DATA'!$N:$N,BOQ!AD$6,'[20]WorkDone DATA'!$G:$G,BOQ!$B156)*$G156</f>
        <v>#VALUE!</v>
      </c>
      <c r="AE156" s="53" t="e">
        <f>SUMIFS('[20]WorkDone DATA'!$L:$L,'[20]WorkDone DATA'!$N:$N,BOQ!AE$6,'[20]WorkDone DATA'!$G:$G,BOQ!$B156)*$G156</f>
        <v>#VALUE!</v>
      </c>
      <c r="AF156" s="53" t="e">
        <f>SUMIFS('[20]WorkDone DATA'!$L:$L,'[20]WorkDone DATA'!$N:$N,BOQ!AF$6,'[20]WorkDone DATA'!$G:$G,BOQ!$B156)*$G156</f>
        <v>#VALUE!</v>
      </c>
      <c r="AG156" s="53" t="e">
        <f>SUMIFS('[20]WorkDone DATA'!$L:$L,'[20]WorkDone DATA'!$N:$N,BOQ!AG$6,'[20]WorkDone DATA'!$G:$G,BOQ!$B156)*$G156</f>
        <v>#VALUE!</v>
      </c>
      <c r="AH156" s="53" t="e">
        <f>SUMIFS('[20]WorkDone DATA'!$L:$L,'[20]WorkDone DATA'!$N:$N,BOQ!AH$6,'[20]WorkDone DATA'!$G:$G,BOQ!$B156)*$G156</f>
        <v>#VALUE!</v>
      </c>
      <c r="AI156" s="53" t="e">
        <f>SUMIFS('[20]WorkDone DATA'!$L:$L,'[20]WorkDone DATA'!$N:$N,BOQ!AI$6,'[20]WorkDone DATA'!$G:$G,BOQ!$B156)*$G156</f>
        <v>#VALUE!</v>
      </c>
      <c r="AJ156" s="53" t="e">
        <f>SUMIFS('[20]WorkDone DATA'!$L:$L,'[20]WorkDone DATA'!$N:$N,BOQ!AJ$6,'[20]WorkDone DATA'!$G:$G,BOQ!$B156)*$G156</f>
        <v>#VALUE!</v>
      </c>
      <c r="AK156" s="53" t="e">
        <f>SUMIFS('[20]WorkDone DATA'!$L:$L,'[20]WorkDone DATA'!$N:$N,BOQ!AK$6,'[20]WorkDone DATA'!$G:$G,BOQ!$B156)*$G156</f>
        <v>#VALUE!</v>
      </c>
      <c r="AL156" s="53" t="e">
        <f>SUMIFS('[20]WorkDone DATA'!$L:$L,'[20]WorkDone DATA'!$N:$N,BOQ!AL$6,'[20]WorkDone DATA'!$G:$G,BOQ!$B156)*$G156</f>
        <v>#VALUE!</v>
      </c>
      <c r="AM156" s="53" t="e">
        <f>SUMIFS('[20]WorkDone DATA'!$L:$L,'[20]WorkDone DATA'!$N:$N,BOQ!AM$6,'[20]WorkDone DATA'!$G:$G,BOQ!$B156)*$G156</f>
        <v>#VALUE!</v>
      </c>
      <c r="AN156" s="53" t="e">
        <f>SUMIFS('[20]WorkDone DATA'!$L:$L,'[20]WorkDone DATA'!$N:$N,BOQ!AN$6,'[20]WorkDone DATA'!$G:$G,BOQ!$B156)*$G156</f>
        <v>#VALUE!</v>
      </c>
      <c r="AO156" s="53" t="e">
        <f>SUMIFS('[20]WorkDone DATA'!$L:$L,'[20]WorkDone DATA'!$N:$N,BOQ!AO$6,'[20]WorkDone DATA'!$G:$G,BOQ!$B156)*$G156</f>
        <v>#VALUE!</v>
      </c>
      <c r="AP156" s="53" t="e">
        <f>SUMIFS('[20]WorkDone DATA'!$L:$L,'[20]WorkDone DATA'!$N:$N,BOQ!AP$6,'[20]WorkDone DATA'!$G:$G,BOQ!$B156)*$G156</f>
        <v>#VALUE!</v>
      </c>
      <c r="AQ156" s="53" t="e">
        <f>SUMIFS('[20]WorkDone DATA'!$L:$L,'[20]WorkDone DATA'!$N:$N,BOQ!AQ$6,'[20]WorkDone DATA'!$G:$G,BOQ!$B156)*$G156</f>
        <v>#VALUE!</v>
      </c>
      <c r="AR156" s="53" t="e">
        <f>SUMIFS('[20]WorkDone DATA'!$L:$L,'[20]WorkDone DATA'!$N:$N,BOQ!AR$6,'[20]WorkDone DATA'!$G:$G,BOQ!$B156)*$G156</f>
        <v>#VALUE!</v>
      </c>
      <c r="AS156" s="53" t="e">
        <f>SUMIFS('[20]WorkDone DATA'!$L:$L,'[20]WorkDone DATA'!$N:$N,BOQ!AS$6,'[20]WorkDone DATA'!$G:$G,BOQ!$B156)*$G156</f>
        <v>#VALUE!</v>
      </c>
      <c r="AT156" s="53" t="e">
        <f>SUMIFS('[20]WorkDone DATA'!$L:$L,'[20]WorkDone DATA'!$N:$N,BOQ!AT$6,'[20]WorkDone DATA'!$G:$G,BOQ!$B156)*$G156</f>
        <v>#VALUE!</v>
      </c>
      <c r="AU156" s="53" t="e">
        <f>SUMIFS('[20]WorkDone DATA'!$L:$L,'[20]WorkDone DATA'!$N:$N,BOQ!AU$6,'[20]WorkDone DATA'!$G:$G,BOQ!$B156)*$G156</f>
        <v>#VALUE!</v>
      </c>
      <c r="AV156" s="53" t="e">
        <f>SUMIFS('[20]WorkDone DATA'!$L:$L,'[20]WorkDone DATA'!$N:$N,BOQ!AV$6,'[20]WorkDone DATA'!$G:$G,BOQ!$B156)*$G156</f>
        <v>#VALUE!</v>
      </c>
      <c r="AW156" s="53" t="e">
        <f>SUMIFS('[20]WorkDone DATA'!$L:$L,'[20]WorkDone DATA'!$N:$N,BOQ!AW$6,'[20]WorkDone DATA'!$G:$G,BOQ!$B156)*$G156</f>
        <v>#VALUE!</v>
      </c>
      <c r="AX156" s="53" t="e">
        <f>SUMIFS('[20]WorkDone DATA'!$L:$L,'[20]WorkDone DATA'!$N:$N,BOQ!AX$6,'[20]WorkDone DATA'!$G:$G,BOQ!$B156)*$G156</f>
        <v>#VALUE!</v>
      </c>
      <c r="AY156" s="53" t="e">
        <f>SUMIFS('[20]WorkDone DATA'!$L:$L,'[20]WorkDone DATA'!$N:$N,BOQ!AY$6,'[20]WorkDone DATA'!$G:$G,BOQ!$B156)*$G156</f>
        <v>#VALUE!</v>
      </c>
      <c r="AZ156" s="53" t="e">
        <f>SUMIFS('[20]WorkDone DATA'!$L:$L,'[20]WorkDone DATA'!$N:$N,BOQ!AZ$6,'[20]WorkDone DATA'!$G:$G,BOQ!$B156)*$G156</f>
        <v>#VALUE!</v>
      </c>
      <c r="BA156" s="53" t="e">
        <f>SUMIFS('[20]WorkDone DATA'!$L:$L,'[20]WorkDone DATA'!$N:$N,BOQ!BA$6,'[20]WorkDone DATA'!$G:$G,BOQ!$B156)*$G156</f>
        <v>#VALUE!</v>
      </c>
      <c r="BB156" s="53" t="e">
        <f>SUMIFS('[20]WorkDone DATA'!$L:$L,'[20]WorkDone DATA'!$N:$N,BOQ!BB$6,'[20]WorkDone DATA'!$G:$G,BOQ!$B156)*$G156</f>
        <v>#VALUE!</v>
      </c>
      <c r="BC156" s="53" t="e">
        <f>SUMIFS('[20]WorkDone DATA'!$L:$L,'[20]WorkDone DATA'!$N:$N,BOQ!BC$6,'[20]WorkDone DATA'!$G:$G,BOQ!$B156)*$G156</f>
        <v>#VALUE!</v>
      </c>
      <c r="BD156" s="53" t="e">
        <f>SUMIFS('[20]WorkDone DATA'!$L:$L,'[20]WorkDone DATA'!$N:$N,BOQ!BD$6,'[20]WorkDone DATA'!$G:$G,BOQ!$B156)*$G156</f>
        <v>#VALUE!</v>
      </c>
      <c r="BE156" s="53" t="e">
        <f>SUMIFS('[20]WorkDone DATA'!$L:$L,'[20]WorkDone DATA'!$N:$N,BOQ!BE$6,'[20]WorkDone DATA'!$G:$G,BOQ!$B156)*$G156</f>
        <v>#VALUE!</v>
      </c>
      <c r="BF156" s="53" t="e">
        <f>SUMIFS('[20]WorkDone DATA'!$L:$L,'[20]WorkDone DATA'!$N:$N,BOQ!BF$6,'[20]WorkDone DATA'!$G:$G,BOQ!$B156)*$G156</f>
        <v>#VALUE!</v>
      </c>
      <c r="BG156" s="53" t="e">
        <f>SUMIFS('[20]WorkDone DATA'!$L:$L,'[20]WorkDone DATA'!$N:$N,BOQ!BG$6,'[20]WorkDone DATA'!$G:$G,BOQ!$B156)*$G156</f>
        <v>#VALUE!</v>
      </c>
      <c r="BH156" s="53" t="e">
        <f>SUMIFS('[20]WorkDone DATA'!$L:$L,'[20]WorkDone DATA'!$N:$N,BOQ!BH$6,'[20]WorkDone DATA'!$G:$G,BOQ!$B156)*$G156</f>
        <v>#VALUE!</v>
      </c>
      <c r="BI156" s="53" t="e">
        <f>SUMIFS('[20]WorkDone DATA'!$L:$L,'[20]WorkDone DATA'!$N:$N,BOQ!BI$6,'[20]WorkDone DATA'!$G:$G,BOQ!$B156)*$G156</f>
        <v>#VALUE!</v>
      </c>
      <c r="BJ156" s="53" t="e">
        <f>SUMIFS('[20]WorkDone DATA'!$L:$L,'[20]WorkDone DATA'!$N:$N,BOQ!BJ$6,'[20]WorkDone DATA'!$G:$G,BOQ!$B156)*$G156</f>
        <v>#VALUE!</v>
      </c>
      <c r="BK156" s="53" t="e">
        <f>SUMIFS('[20]WorkDone DATA'!$L:$L,'[20]WorkDone DATA'!$N:$N,BOQ!BK$6,'[20]WorkDone DATA'!$G:$G,BOQ!$B156)*$G156</f>
        <v>#VALUE!</v>
      </c>
      <c r="BL156" s="53" t="e">
        <f>SUMIFS('[20]WorkDone DATA'!$L:$L,'[20]WorkDone DATA'!$N:$N,BOQ!BL$6,'[20]WorkDone DATA'!$G:$G,BOQ!$B156)*$G156</f>
        <v>#VALUE!</v>
      </c>
      <c r="BM156" s="53" t="e">
        <f>SUMIFS('[20]WorkDone DATA'!$L:$L,'[20]WorkDone DATA'!$N:$N,BOQ!BM$6,'[20]WorkDone DATA'!$G:$G,BOQ!$B156)*$G156</f>
        <v>#VALUE!</v>
      </c>
      <c r="BN156" s="53" t="e">
        <f>SUMIFS('[20]WorkDone DATA'!$L:$L,'[20]WorkDone DATA'!$N:$N,BOQ!BN$6,'[20]WorkDone DATA'!$G:$G,BOQ!$B156)*$G156</f>
        <v>#VALUE!</v>
      </c>
      <c r="BO156" s="53" t="e">
        <f>SUMIFS('[20]WorkDone DATA'!$L:$L,'[20]WorkDone DATA'!$N:$N,BOQ!BO$6,'[20]WorkDone DATA'!$G:$G,BOQ!$B156)*$G156</f>
        <v>#VALUE!</v>
      </c>
      <c r="BP156" s="53" t="e">
        <f>SUMIFS('[20]WorkDone DATA'!$L:$L,'[20]WorkDone DATA'!$N:$N,BOQ!BP$6,'[20]WorkDone DATA'!$G:$G,BOQ!$B156)*$G156</f>
        <v>#VALUE!</v>
      </c>
      <c r="BQ156" s="53" t="e">
        <f>SUMIFS('[20]WorkDone DATA'!$L:$L,'[20]WorkDone DATA'!$N:$N,BOQ!BQ$6,'[20]WorkDone DATA'!$G:$G,BOQ!$B156)*$G156</f>
        <v>#VALUE!</v>
      </c>
      <c r="BR156" s="53" t="e">
        <f>SUMIFS('[20]WorkDone DATA'!$L:$L,'[20]WorkDone DATA'!$N:$N,BOQ!BR$6,'[20]WorkDone DATA'!$G:$G,BOQ!$B156)*$G156</f>
        <v>#VALUE!</v>
      </c>
      <c r="BS156" s="53" t="e">
        <f>SUMIFS('[20]WorkDone DATA'!$L:$L,'[20]WorkDone DATA'!$N:$N,BOQ!BS$6,'[20]WorkDone DATA'!$G:$G,BOQ!$B156)*$G156</f>
        <v>#VALUE!</v>
      </c>
      <c r="BT156" s="53" t="e">
        <f>SUMIFS('[20]WorkDone DATA'!$L:$L,'[20]WorkDone DATA'!$N:$N,BOQ!BT$6,'[20]WorkDone DATA'!$G:$G,BOQ!$B156)*$G156</f>
        <v>#VALUE!</v>
      </c>
      <c r="BU156" s="53" t="e">
        <f>SUMIFS('[20]WorkDone DATA'!$L:$L,'[20]WorkDone DATA'!$N:$N,BOQ!BU$6,'[20]WorkDone DATA'!$G:$G,BOQ!$B156)*$G156</f>
        <v>#VALUE!</v>
      </c>
      <c r="BV156" s="53" t="e">
        <f>SUMIFS('[20]WorkDone DATA'!$L:$L,'[20]WorkDone DATA'!$N:$N,BOQ!BV$6,'[20]WorkDone DATA'!$G:$G,BOQ!$B156)*$G156</f>
        <v>#VALUE!</v>
      </c>
      <c r="BW156" s="53" t="e">
        <f>SUMIFS('[20]WorkDone DATA'!$L:$L,'[20]WorkDone DATA'!$N:$N,BOQ!BW$6,'[20]WorkDone DATA'!$G:$G,BOQ!$B156)*$G156</f>
        <v>#VALUE!</v>
      </c>
      <c r="BX156" s="53" t="e">
        <f>SUMIFS('[20]WorkDone DATA'!$L:$L,'[20]WorkDone DATA'!$N:$N,BOQ!BX$6,'[20]WorkDone DATA'!$G:$G,BOQ!$B156)*$G156</f>
        <v>#VALUE!</v>
      </c>
    </row>
    <row r="157" spans="1:76" ht="15.6" x14ac:dyDescent="0.35">
      <c r="A157" s="1" t="str">
        <f>C156</f>
        <v xml:space="preserve">500mm2 x 1 core (EXX01WCV) 6.35kV/11kV  (Trefoil clamps) </v>
      </c>
      <c r="B157" s="42">
        <v>2.0750000000000002</v>
      </c>
      <c r="C157" s="65" t="s">
        <v>11</v>
      </c>
      <c r="D157" s="58" t="s">
        <v>12</v>
      </c>
      <c r="E157" s="77" t="s">
        <v>86</v>
      </c>
      <c r="F157" s="45">
        <v>264</v>
      </c>
      <c r="G157" s="52">
        <v>6766.19</v>
      </c>
      <c r="H157" s="53">
        <f t="shared" si="18"/>
        <v>1786274.16</v>
      </c>
      <c r="K157" s="214" t="e">
        <f t="shared" si="25"/>
        <v>#VALUE!</v>
      </c>
      <c r="L157" s="220" t="e">
        <f t="shared" si="19"/>
        <v>#VALUE!</v>
      </c>
      <c r="M157" s="221" t="e">
        <f t="shared" si="20"/>
        <v>#VALUE!</v>
      </c>
      <c r="N157" s="219"/>
      <c r="O157" s="214" t="e">
        <f t="shared" si="21"/>
        <v>#VALUE!</v>
      </c>
      <c r="P157" s="215" t="e">
        <f t="shared" si="22"/>
        <v>#VALUE!</v>
      </c>
      <c r="Q157" s="229"/>
      <c r="R157" s="217" t="e">
        <f>SUMIFS('[20]WorkDone DATA'!$L:$L,'[20]WorkDone DATA'!$N:$N,BOQ!S$6,'[20]WorkDone DATA'!$G:$G,BOQ!$B157)</f>
        <v>#VALUE!</v>
      </c>
      <c r="S157" s="53" t="e">
        <f t="shared" si="23"/>
        <v>#VALUE!</v>
      </c>
      <c r="T157" s="217" t="e">
        <f>SUMIFS('[20]WorkDone DATA'!$L:$L,'[20]WorkDone DATA'!$N:$N,BOQ!U$6,'[20]WorkDone DATA'!$G:$G,BOQ!$B157)</f>
        <v>#VALUE!</v>
      </c>
      <c r="U157" s="53" t="e">
        <f t="shared" si="24"/>
        <v>#VALUE!</v>
      </c>
      <c r="V157" s="217"/>
      <c r="W157" s="53" t="e">
        <f>SUMIFS('[20]WorkDone DATA'!$L:$L,'[20]WorkDone DATA'!$N:$N,BOQ!W$6,'[20]WorkDone DATA'!$G:$G,BOQ!$B157)*$G157</f>
        <v>#VALUE!</v>
      </c>
      <c r="X157" s="217"/>
      <c r="Y157" s="53" t="e">
        <f>SUMIFS('[20]WorkDone DATA'!$L:$L,'[20]WorkDone DATA'!$N:$N,BOQ!Y$6,'[20]WorkDone DATA'!$G:$G,BOQ!$B157)*$G157</f>
        <v>#VALUE!</v>
      </c>
      <c r="Z157" s="217"/>
      <c r="AA157" s="53" t="e">
        <f>SUMIFS('[20]WorkDone DATA'!$L:$L,'[20]WorkDone DATA'!$N:$N,BOQ!AA$6,'[20]WorkDone DATA'!$G:$G,BOQ!$B157)*$G157</f>
        <v>#VALUE!</v>
      </c>
      <c r="AB157" s="53" t="e">
        <f>SUMIFS('[20]WorkDone DATA'!$L:$L,'[20]WorkDone DATA'!$N:$N,BOQ!AB$6,'[20]WorkDone DATA'!$G:$G,BOQ!$B157)*$G157</f>
        <v>#VALUE!</v>
      </c>
      <c r="AC157" s="53" t="e">
        <f>SUMIFS('[20]WorkDone DATA'!$L:$L,'[20]WorkDone DATA'!$N:$N,BOQ!AC$6,'[20]WorkDone DATA'!$G:$G,BOQ!$B157)*$G157</f>
        <v>#VALUE!</v>
      </c>
      <c r="AD157" s="53" t="e">
        <f>SUMIFS('[20]WorkDone DATA'!$L:$L,'[20]WorkDone DATA'!$N:$N,BOQ!AD$6,'[20]WorkDone DATA'!$G:$G,BOQ!$B157)*$G157</f>
        <v>#VALUE!</v>
      </c>
      <c r="AE157" s="53" t="e">
        <f>SUMIFS('[20]WorkDone DATA'!$L:$L,'[20]WorkDone DATA'!$N:$N,BOQ!AE$6,'[20]WorkDone DATA'!$G:$G,BOQ!$B157)*$G157</f>
        <v>#VALUE!</v>
      </c>
      <c r="AF157" s="53" t="e">
        <f>SUMIFS('[20]WorkDone DATA'!$L:$L,'[20]WorkDone DATA'!$N:$N,BOQ!AF$6,'[20]WorkDone DATA'!$G:$G,BOQ!$B157)*$G157</f>
        <v>#VALUE!</v>
      </c>
      <c r="AG157" s="53" t="e">
        <f>SUMIFS('[20]WorkDone DATA'!$L:$L,'[20]WorkDone DATA'!$N:$N,BOQ!AG$6,'[20]WorkDone DATA'!$G:$G,BOQ!$B157)*$G157</f>
        <v>#VALUE!</v>
      </c>
      <c r="AH157" s="53" t="e">
        <f>SUMIFS('[20]WorkDone DATA'!$L:$L,'[20]WorkDone DATA'!$N:$N,BOQ!AH$6,'[20]WorkDone DATA'!$G:$G,BOQ!$B157)*$G157</f>
        <v>#VALUE!</v>
      </c>
      <c r="AI157" s="53" t="e">
        <f>SUMIFS('[20]WorkDone DATA'!$L:$L,'[20]WorkDone DATA'!$N:$N,BOQ!AI$6,'[20]WorkDone DATA'!$G:$G,BOQ!$B157)*$G157</f>
        <v>#VALUE!</v>
      </c>
      <c r="AJ157" s="53" t="e">
        <f>SUMIFS('[20]WorkDone DATA'!$L:$L,'[20]WorkDone DATA'!$N:$N,BOQ!AJ$6,'[20]WorkDone DATA'!$G:$G,BOQ!$B157)*$G157</f>
        <v>#VALUE!</v>
      </c>
      <c r="AK157" s="53" t="e">
        <f>SUMIFS('[20]WorkDone DATA'!$L:$L,'[20]WorkDone DATA'!$N:$N,BOQ!AK$6,'[20]WorkDone DATA'!$G:$G,BOQ!$B157)*$G157</f>
        <v>#VALUE!</v>
      </c>
      <c r="AL157" s="53" t="e">
        <f>SUMIFS('[20]WorkDone DATA'!$L:$L,'[20]WorkDone DATA'!$N:$N,BOQ!AL$6,'[20]WorkDone DATA'!$G:$G,BOQ!$B157)*$G157</f>
        <v>#VALUE!</v>
      </c>
      <c r="AM157" s="53" t="e">
        <f>SUMIFS('[20]WorkDone DATA'!$L:$L,'[20]WorkDone DATA'!$N:$N,BOQ!AM$6,'[20]WorkDone DATA'!$G:$G,BOQ!$B157)*$G157</f>
        <v>#VALUE!</v>
      </c>
      <c r="AN157" s="53" t="e">
        <f>SUMIFS('[20]WorkDone DATA'!$L:$L,'[20]WorkDone DATA'!$N:$N,BOQ!AN$6,'[20]WorkDone DATA'!$G:$G,BOQ!$B157)*$G157</f>
        <v>#VALUE!</v>
      </c>
      <c r="AO157" s="53" t="e">
        <f>SUMIFS('[20]WorkDone DATA'!$L:$L,'[20]WorkDone DATA'!$N:$N,BOQ!AO$6,'[20]WorkDone DATA'!$G:$G,BOQ!$B157)*$G157</f>
        <v>#VALUE!</v>
      </c>
      <c r="AP157" s="53" t="e">
        <f>SUMIFS('[20]WorkDone DATA'!$L:$L,'[20]WorkDone DATA'!$N:$N,BOQ!AP$6,'[20]WorkDone DATA'!$G:$G,BOQ!$B157)*$G157</f>
        <v>#VALUE!</v>
      </c>
      <c r="AQ157" s="53" t="e">
        <f>SUMIFS('[20]WorkDone DATA'!$L:$L,'[20]WorkDone DATA'!$N:$N,BOQ!AQ$6,'[20]WorkDone DATA'!$G:$G,BOQ!$B157)*$G157</f>
        <v>#VALUE!</v>
      </c>
      <c r="AR157" s="53" t="e">
        <f>SUMIFS('[20]WorkDone DATA'!$L:$L,'[20]WorkDone DATA'!$N:$N,BOQ!AR$6,'[20]WorkDone DATA'!$G:$G,BOQ!$B157)*$G157</f>
        <v>#VALUE!</v>
      </c>
      <c r="AS157" s="53" t="e">
        <f>SUMIFS('[20]WorkDone DATA'!$L:$L,'[20]WorkDone DATA'!$N:$N,BOQ!AS$6,'[20]WorkDone DATA'!$G:$G,BOQ!$B157)*$G157</f>
        <v>#VALUE!</v>
      </c>
      <c r="AT157" s="53" t="e">
        <f>SUMIFS('[20]WorkDone DATA'!$L:$L,'[20]WorkDone DATA'!$N:$N,BOQ!AT$6,'[20]WorkDone DATA'!$G:$G,BOQ!$B157)*$G157</f>
        <v>#VALUE!</v>
      </c>
      <c r="AU157" s="53" t="e">
        <f>SUMIFS('[20]WorkDone DATA'!$L:$L,'[20]WorkDone DATA'!$N:$N,BOQ!AU$6,'[20]WorkDone DATA'!$G:$G,BOQ!$B157)*$G157</f>
        <v>#VALUE!</v>
      </c>
      <c r="AV157" s="53" t="e">
        <f>SUMIFS('[20]WorkDone DATA'!$L:$L,'[20]WorkDone DATA'!$N:$N,BOQ!AV$6,'[20]WorkDone DATA'!$G:$G,BOQ!$B157)*$G157</f>
        <v>#VALUE!</v>
      </c>
      <c r="AW157" s="53" t="e">
        <f>SUMIFS('[20]WorkDone DATA'!$L:$L,'[20]WorkDone DATA'!$N:$N,BOQ!AW$6,'[20]WorkDone DATA'!$G:$G,BOQ!$B157)*$G157</f>
        <v>#VALUE!</v>
      </c>
      <c r="AX157" s="53" t="e">
        <f>SUMIFS('[20]WorkDone DATA'!$L:$L,'[20]WorkDone DATA'!$N:$N,BOQ!AX$6,'[20]WorkDone DATA'!$G:$G,BOQ!$B157)*$G157</f>
        <v>#VALUE!</v>
      </c>
      <c r="AY157" s="53" t="e">
        <f>SUMIFS('[20]WorkDone DATA'!$L:$L,'[20]WorkDone DATA'!$N:$N,BOQ!AY$6,'[20]WorkDone DATA'!$G:$G,BOQ!$B157)*$G157</f>
        <v>#VALUE!</v>
      </c>
      <c r="AZ157" s="53" t="e">
        <f>SUMIFS('[20]WorkDone DATA'!$L:$L,'[20]WorkDone DATA'!$N:$N,BOQ!AZ$6,'[20]WorkDone DATA'!$G:$G,BOQ!$B157)*$G157</f>
        <v>#VALUE!</v>
      </c>
      <c r="BA157" s="53" t="e">
        <f>SUMIFS('[20]WorkDone DATA'!$L:$L,'[20]WorkDone DATA'!$N:$N,BOQ!BA$6,'[20]WorkDone DATA'!$G:$G,BOQ!$B157)*$G157</f>
        <v>#VALUE!</v>
      </c>
      <c r="BB157" s="53" t="e">
        <f>SUMIFS('[20]WorkDone DATA'!$L:$L,'[20]WorkDone DATA'!$N:$N,BOQ!BB$6,'[20]WorkDone DATA'!$G:$G,BOQ!$B157)*$G157</f>
        <v>#VALUE!</v>
      </c>
      <c r="BC157" s="53" t="e">
        <f>SUMIFS('[20]WorkDone DATA'!$L:$L,'[20]WorkDone DATA'!$N:$N,BOQ!BC$6,'[20]WorkDone DATA'!$G:$G,BOQ!$B157)*$G157</f>
        <v>#VALUE!</v>
      </c>
      <c r="BD157" s="53" t="e">
        <f>SUMIFS('[20]WorkDone DATA'!$L:$L,'[20]WorkDone DATA'!$N:$N,BOQ!BD$6,'[20]WorkDone DATA'!$G:$G,BOQ!$B157)*$G157</f>
        <v>#VALUE!</v>
      </c>
      <c r="BE157" s="53" t="e">
        <f>SUMIFS('[20]WorkDone DATA'!$L:$L,'[20]WorkDone DATA'!$N:$N,BOQ!BE$6,'[20]WorkDone DATA'!$G:$G,BOQ!$B157)*$G157</f>
        <v>#VALUE!</v>
      </c>
      <c r="BF157" s="53" t="e">
        <f>SUMIFS('[20]WorkDone DATA'!$L:$L,'[20]WorkDone DATA'!$N:$N,BOQ!BF$6,'[20]WorkDone DATA'!$G:$G,BOQ!$B157)*$G157</f>
        <v>#VALUE!</v>
      </c>
      <c r="BG157" s="53" t="e">
        <f>SUMIFS('[20]WorkDone DATA'!$L:$L,'[20]WorkDone DATA'!$N:$N,BOQ!BG$6,'[20]WorkDone DATA'!$G:$G,BOQ!$B157)*$G157</f>
        <v>#VALUE!</v>
      </c>
      <c r="BH157" s="53" t="e">
        <f>SUMIFS('[20]WorkDone DATA'!$L:$L,'[20]WorkDone DATA'!$N:$N,BOQ!BH$6,'[20]WorkDone DATA'!$G:$G,BOQ!$B157)*$G157</f>
        <v>#VALUE!</v>
      </c>
      <c r="BI157" s="53" t="e">
        <f>SUMIFS('[20]WorkDone DATA'!$L:$L,'[20]WorkDone DATA'!$N:$N,BOQ!BI$6,'[20]WorkDone DATA'!$G:$G,BOQ!$B157)*$G157</f>
        <v>#VALUE!</v>
      </c>
      <c r="BJ157" s="53" t="e">
        <f>SUMIFS('[20]WorkDone DATA'!$L:$L,'[20]WorkDone DATA'!$N:$N,BOQ!BJ$6,'[20]WorkDone DATA'!$G:$G,BOQ!$B157)*$G157</f>
        <v>#VALUE!</v>
      </c>
      <c r="BK157" s="53" t="e">
        <f>SUMIFS('[20]WorkDone DATA'!$L:$L,'[20]WorkDone DATA'!$N:$N,BOQ!BK$6,'[20]WorkDone DATA'!$G:$G,BOQ!$B157)*$G157</f>
        <v>#VALUE!</v>
      </c>
      <c r="BL157" s="53" t="e">
        <f>SUMIFS('[20]WorkDone DATA'!$L:$L,'[20]WorkDone DATA'!$N:$N,BOQ!BL$6,'[20]WorkDone DATA'!$G:$G,BOQ!$B157)*$G157</f>
        <v>#VALUE!</v>
      </c>
      <c r="BM157" s="53" t="e">
        <f>SUMIFS('[20]WorkDone DATA'!$L:$L,'[20]WorkDone DATA'!$N:$N,BOQ!BM$6,'[20]WorkDone DATA'!$G:$G,BOQ!$B157)*$G157</f>
        <v>#VALUE!</v>
      </c>
      <c r="BN157" s="53" t="e">
        <f>SUMIFS('[20]WorkDone DATA'!$L:$L,'[20]WorkDone DATA'!$N:$N,BOQ!BN$6,'[20]WorkDone DATA'!$G:$G,BOQ!$B157)*$G157</f>
        <v>#VALUE!</v>
      </c>
      <c r="BO157" s="53" t="e">
        <f>SUMIFS('[20]WorkDone DATA'!$L:$L,'[20]WorkDone DATA'!$N:$N,BOQ!BO$6,'[20]WorkDone DATA'!$G:$G,BOQ!$B157)*$G157</f>
        <v>#VALUE!</v>
      </c>
      <c r="BP157" s="53" t="e">
        <f>SUMIFS('[20]WorkDone DATA'!$L:$L,'[20]WorkDone DATA'!$N:$N,BOQ!BP$6,'[20]WorkDone DATA'!$G:$G,BOQ!$B157)*$G157</f>
        <v>#VALUE!</v>
      </c>
      <c r="BQ157" s="53" t="e">
        <f>SUMIFS('[20]WorkDone DATA'!$L:$L,'[20]WorkDone DATA'!$N:$N,BOQ!BQ$6,'[20]WorkDone DATA'!$G:$G,BOQ!$B157)*$G157</f>
        <v>#VALUE!</v>
      </c>
      <c r="BR157" s="53" t="e">
        <f>SUMIFS('[20]WorkDone DATA'!$L:$L,'[20]WorkDone DATA'!$N:$N,BOQ!BR$6,'[20]WorkDone DATA'!$G:$G,BOQ!$B157)*$G157</f>
        <v>#VALUE!</v>
      </c>
      <c r="BS157" s="53" t="e">
        <f>SUMIFS('[20]WorkDone DATA'!$L:$L,'[20]WorkDone DATA'!$N:$N,BOQ!BS$6,'[20]WorkDone DATA'!$G:$G,BOQ!$B157)*$G157</f>
        <v>#VALUE!</v>
      </c>
      <c r="BT157" s="53" t="e">
        <f>SUMIFS('[20]WorkDone DATA'!$L:$L,'[20]WorkDone DATA'!$N:$N,BOQ!BT$6,'[20]WorkDone DATA'!$G:$G,BOQ!$B157)*$G157</f>
        <v>#VALUE!</v>
      </c>
      <c r="BU157" s="53" t="e">
        <f>SUMIFS('[20]WorkDone DATA'!$L:$L,'[20]WorkDone DATA'!$N:$N,BOQ!BU$6,'[20]WorkDone DATA'!$G:$G,BOQ!$B157)*$G157</f>
        <v>#VALUE!</v>
      </c>
      <c r="BV157" s="53" t="e">
        <f>SUMIFS('[20]WorkDone DATA'!$L:$L,'[20]WorkDone DATA'!$N:$N,BOQ!BV$6,'[20]WorkDone DATA'!$G:$G,BOQ!$B157)*$G157</f>
        <v>#VALUE!</v>
      </c>
      <c r="BW157" s="53" t="e">
        <f>SUMIFS('[20]WorkDone DATA'!$L:$L,'[20]WorkDone DATA'!$N:$N,BOQ!BW$6,'[20]WorkDone DATA'!$G:$G,BOQ!$B157)*$G157</f>
        <v>#VALUE!</v>
      </c>
      <c r="BX157" s="53" t="e">
        <f>SUMIFS('[20]WorkDone DATA'!$L:$L,'[20]WorkDone DATA'!$N:$N,BOQ!BX$6,'[20]WorkDone DATA'!$G:$G,BOQ!$B157)*$G157</f>
        <v>#VALUE!</v>
      </c>
    </row>
    <row r="158" spans="1:76" ht="15.6" x14ac:dyDescent="0.35">
      <c r="A158" s="1" t="str">
        <f>C156</f>
        <v xml:space="preserve">500mm2 x 1 core (EXX01WCV) 6.35kV/11kV  (Trefoil clamps) </v>
      </c>
      <c r="B158" s="42">
        <v>2.0760000000000001</v>
      </c>
      <c r="C158" s="65" t="s">
        <v>45</v>
      </c>
      <c r="D158" s="58" t="s">
        <v>46</v>
      </c>
      <c r="E158" s="77" t="s">
        <v>86</v>
      </c>
      <c r="F158" s="45">
        <v>264</v>
      </c>
      <c r="G158" s="52">
        <v>3609.98</v>
      </c>
      <c r="H158" s="53">
        <f t="shared" si="18"/>
        <v>953034.72</v>
      </c>
      <c r="K158" s="214" t="e">
        <f t="shared" si="25"/>
        <v>#VALUE!</v>
      </c>
      <c r="L158" s="220" t="e">
        <f t="shared" si="19"/>
        <v>#VALUE!</v>
      </c>
      <c r="M158" s="221" t="e">
        <f t="shared" si="20"/>
        <v>#VALUE!</v>
      </c>
      <c r="N158" s="219"/>
      <c r="O158" s="214" t="e">
        <f t="shared" si="21"/>
        <v>#VALUE!</v>
      </c>
      <c r="P158" s="215" t="e">
        <f t="shared" si="22"/>
        <v>#VALUE!</v>
      </c>
      <c r="Q158" s="229"/>
      <c r="R158" s="217" t="e">
        <f>SUMIFS('[20]WorkDone DATA'!$L:$L,'[20]WorkDone DATA'!$N:$N,BOQ!S$6,'[20]WorkDone DATA'!$G:$G,BOQ!$B158)</f>
        <v>#VALUE!</v>
      </c>
      <c r="S158" s="53" t="e">
        <f t="shared" si="23"/>
        <v>#VALUE!</v>
      </c>
      <c r="T158" s="217" t="e">
        <f>SUMIFS('[20]WorkDone DATA'!$L:$L,'[20]WorkDone DATA'!$N:$N,BOQ!U$6,'[20]WorkDone DATA'!$G:$G,BOQ!$B158)</f>
        <v>#VALUE!</v>
      </c>
      <c r="U158" s="53" t="e">
        <f t="shared" si="24"/>
        <v>#VALUE!</v>
      </c>
      <c r="V158" s="217"/>
      <c r="W158" s="53" t="e">
        <f>SUMIFS('[20]WorkDone DATA'!$L:$L,'[20]WorkDone DATA'!$N:$N,BOQ!W$6,'[20]WorkDone DATA'!$G:$G,BOQ!$B158)*$G158</f>
        <v>#VALUE!</v>
      </c>
      <c r="X158" s="217"/>
      <c r="Y158" s="53" t="e">
        <f>SUMIFS('[20]WorkDone DATA'!$L:$L,'[20]WorkDone DATA'!$N:$N,BOQ!Y$6,'[20]WorkDone DATA'!$G:$G,BOQ!$B158)*$G158</f>
        <v>#VALUE!</v>
      </c>
      <c r="Z158" s="217"/>
      <c r="AA158" s="53" t="e">
        <f>SUMIFS('[20]WorkDone DATA'!$L:$L,'[20]WorkDone DATA'!$N:$N,BOQ!AA$6,'[20]WorkDone DATA'!$G:$G,BOQ!$B158)*$G158</f>
        <v>#VALUE!</v>
      </c>
      <c r="AB158" s="53" t="e">
        <f>SUMIFS('[20]WorkDone DATA'!$L:$L,'[20]WorkDone DATA'!$N:$N,BOQ!AB$6,'[20]WorkDone DATA'!$G:$G,BOQ!$B158)*$G158</f>
        <v>#VALUE!</v>
      </c>
      <c r="AC158" s="53" t="e">
        <f>SUMIFS('[20]WorkDone DATA'!$L:$L,'[20]WorkDone DATA'!$N:$N,BOQ!AC$6,'[20]WorkDone DATA'!$G:$G,BOQ!$B158)*$G158</f>
        <v>#VALUE!</v>
      </c>
      <c r="AD158" s="53" t="e">
        <f>SUMIFS('[20]WorkDone DATA'!$L:$L,'[20]WorkDone DATA'!$N:$N,BOQ!AD$6,'[20]WorkDone DATA'!$G:$G,BOQ!$B158)*$G158</f>
        <v>#VALUE!</v>
      </c>
      <c r="AE158" s="53" t="e">
        <f>SUMIFS('[20]WorkDone DATA'!$L:$L,'[20]WorkDone DATA'!$N:$N,BOQ!AE$6,'[20]WorkDone DATA'!$G:$G,BOQ!$B158)*$G158</f>
        <v>#VALUE!</v>
      </c>
      <c r="AF158" s="53" t="e">
        <f>SUMIFS('[20]WorkDone DATA'!$L:$L,'[20]WorkDone DATA'!$N:$N,BOQ!AF$6,'[20]WorkDone DATA'!$G:$G,BOQ!$B158)*$G158</f>
        <v>#VALUE!</v>
      </c>
      <c r="AG158" s="53" t="e">
        <f>SUMIFS('[20]WorkDone DATA'!$L:$L,'[20]WorkDone DATA'!$N:$N,BOQ!AG$6,'[20]WorkDone DATA'!$G:$G,BOQ!$B158)*$G158</f>
        <v>#VALUE!</v>
      </c>
      <c r="AH158" s="53" t="e">
        <f>SUMIFS('[20]WorkDone DATA'!$L:$L,'[20]WorkDone DATA'!$N:$N,BOQ!AH$6,'[20]WorkDone DATA'!$G:$G,BOQ!$B158)*$G158</f>
        <v>#VALUE!</v>
      </c>
      <c r="AI158" s="53" t="e">
        <f>SUMIFS('[20]WorkDone DATA'!$L:$L,'[20]WorkDone DATA'!$N:$N,BOQ!AI$6,'[20]WorkDone DATA'!$G:$G,BOQ!$B158)*$G158</f>
        <v>#VALUE!</v>
      </c>
      <c r="AJ158" s="53" t="e">
        <f>SUMIFS('[20]WorkDone DATA'!$L:$L,'[20]WorkDone DATA'!$N:$N,BOQ!AJ$6,'[20]WorkDone DATA'!$G:$G,BOQ!$B158)*$G158</f>
        <v>#VALUE!</v>
      </c>
      <c r="AK158" s="53" t="e">
        <f>SUMIFS('[20]WorkDone DATA'!$L:$L,'[20]WorkDone DATA'!$N:$N,BOQ!AK$6,'[20]WorkDone DATA'!$G:$G,BOQ!$B158)*$G158</f>
        <v>#VALUE!</v>
      </c>
      <c r="AL158" s="53" t="e">
        <f>SUMIFS('[20]WorkDone DATA'!$L:$L,'[20]WorkDone DATA'!$N:$N,BOQ!AL$6,'[20]WorkDone DATA'!$G:$G,BOQ!$B158)*$G158</f>
        <v>#VALUE!</v>
      </c>
      <c r="AM158" s="53" t="e">
        <f>SUMIFS('[20]WorkDone DATA'!$L:$L,'[20]WorkDone DATA'!$N:$N,BOQ!AM$6,'[20]WorkDone DATA'!$G:$G,BOQ!$B158)*$G158</f>
        <v>#VALUE!</v>
      </c>
      <c r="AN158" s="53" t="e">
        <f>SUMIFS('[20]WorkDone DATA'!$L:$L,'[20]WorkDone DATA'!$N:$N,BOQ!AN$6,'[20]WorkDone DATA'!$G:$G,BOQ!$B158)*$G158</f>
        <v>#VALUE!</v>
      </c>
      <c r="AO158" s="53" t="e">
        <f>SUMIFS('[20]WorkDone DATA'!$L:$L,'[20]WorkDone DATA'!$N:$N,BOQ!AO$6,'[20]WorkDone DATA'!$G:$G,BOQ!$B158)*$G158</f>
        <v>#VALUE!</v>
      </c>
      <c r="AP158" s="53" t="e">
        <f>SUMIFS('[20]WorkDone DATA'!$L:$L,'[20]WorkDone DATA'!$N:$N,BOQ!AP$6,'[20]WorkDone DATA'!$G:$G,BOQ!$B158)*$G158</f>
        <v>#VALUE!</v>
      </c>
      <c r="AQ158" s="53" t="e">
        <f>SUMIFS('[20]WorkDone DATA'!$L:$L,'[20]WorkDone DATA'!$N:$N,BOQ!AQ$6,'[20]WorkDone DATA'!$G:$G,BOQ!$B158)*$G158</f>
        <v>#VALUE!</v>
      </c>
      <c r="AR158" s="53" t="e">
        <f>SUMIFS('[20]WorkDone DATA'!$L:$L,'[20]WorkDone DATA'!$N:$N,BOQ!AR$6,'[20]WorkDone DATA'!$G:$G,BOQ!$B158)*$G158</f>
        <v>#VALUE!</v>
      </c>
      <c r="AS158" s="53" t="e">
        <f>SUMIFS('[20]WorkDone DATA'!$L:$L,'[20]WorkDone DATA'!$N:$N,BOQ!AS$6,'[20]WorkDone DATA'!$G:$G,BOQ!$B158)*$G158</f>
        <v>#VALUE!</v>
      </c>
      <c r="AT158" s="53" t="e">
        <f>SUMIFS('[20]WorkDone DATA'!$L:$L,'[20]WorkDone DATA'!$N:$N,BOQ!AT$6,'[20]WorkDone DATA'!$G:$G,BOQ!$B158)*$G158</f>
        <v>#VALUE!</v>
      </c>
      <c r="AU158" s="53" t="e">
        <f>SUMIFS('[20]WorkDone DATA'!$L:$L,'[20]WorkDone DATA'!$N:$N,BOQ!AU$6,'[20]WorkDone DATA'!$G:$G,BOQ!$B158)*$G158</f>
        <v>#VALUE!</v>
      </c>
      <c r="AV158" s="53" t="e">
        <f>SUMIFS('[20]WorkDone DATA'!$L:$L,'[20]WorkDone DATA'!$N:$N,BOQ!AV$6,'[20]WorkDone DATA'!$G:$G,BOQ!$B158)*$G158</f>
        <v>#VALUE!</v>
      </c>
      <c r="AW158" s="53" t="e">
        <f>SUMIFS('[20]WorkDone DATA'!$L:$L,'[20]WorkDone DATA'!$N:$N,BOQ!AW$6,'[20]WorkDone DATA'!$G:$G,BOQ!$B158)*$G158</f>
        <v>#VALUE!</v>
      </c>
      <c r="AX158" s="53" t="e">
        <f>SUMIFS('[20]WorkDone DATA'!$L:$L,'[20]WorkDone DATA'!$N:$N,BOQ!AX$6,'[20]WorkDone DATA'!$G:$G,BOQ!$B158)*$G158</f>
        <v>#VALUE!</v>
      </c>
      <c r="AY158" s="53" t="e">
        <f>SUMIFS('[20]WorkDone DATA'!$L:$L,'[20]WorkDone DATA'!$N:$N,BOQ!AY$6,'[20]WorkDone DATA'!$G:$G,BOQ!$B158)*$G158</f>
        <v>#VALUE!</v>
      </c>
      <c r="AZ158" s="53" t="e">
        <f>SUMIFS('[20]WorkDone DATA'!$L:$L,'[20]WorkDone DATA'!$N:$N,BOQ!AZ$6,'[20]WorkDone DATA'!$G:$G,BOQ!$B158)*$G158</f>
        <v>#VALUE!</v>
      </c>
      <c r="BA158" s="53" t="e">
        <f>SUMIFS('[20]WorkDone DATA'!$L:$L,'[20]WorkDone DATA'!$N:$N,BOQ!BA$6,'[20]WorkDone DATA'!$G:$G,BOQ!$B158)*$G158</f>
        <v>#VALUE!</v>
      </c>
      <c r="BB158" s="53" t="e">
        <f>SUMIFS('[20]WorkDone DATA'!$L:$L,'[20]WorkDone DATA'!$N:$N,BOQ!BB$6,'[20]WorkDone DATA'!$G:$G,BOQ!$B158)*$G158</f>
        <v>#VALUE!</v>
      </c>
      <c r="BC158" s="53" t="e">
        <f>SUMIFS('[20]WorkDone DATA'!$L:$L,'[20]WorkDone DATA'!$N:$N,BOQ!BC$6,'[20]WorkDone DATA'!$G:$G,BOQ!$B158)*$G158</f>
        <v>#VALUE!</v>
      </c>
      <c r="BD158" s="53" t="e">
        <f>SUMIFS('[20]WorkDone DATA'!$L:$L,'[20]WorkDone DATA'!$N:$N,BOQ!BD$6,'[20]WorkDone DATA'!$G:$G,BOQ!$B158)*$G158</f>
        <v>#VALUE!</v>
      </c>
      <c r="BE158" s="53" t="e">
        <f>SUMIFS('[20]WorkDone DATA'!$L:$L,'[20]WorkDone DATA'!$N:$N,BOQ!BE$6,'[20]WorkDone DATA'!$G:$G,BOQ!$B158)*$G158</f>
        <v>#VALUE!</v>
      </c>
      <c r="BF158" s="53" t="e">
        <f>SUMIFS('[20]WorkDone DATA'!$L:$L,'[20]WorkDone DATA'!$N:$N,BOQ!BF$6,'[20]WorkDone DATA'!$G:$G,BOQ!$B158)*$G158</f>
        <v>#VALUE!</v>
      </c>
      <c r="BG158" s="53" t="e">
        <f>SUMIFS('[20]WorkDone DATA'!$L:$L,'[20]WorkDone DATA'!$N:$N,BOQ!BG$6,'[20]WorkDone DATA'!$G:$G,BOQ!$B158)*$G158</f>
        <v>#VALUE!</v>
      </c>
      <c r="BH158" s="53" t="e">
        <f>SUMIFS('[20]WorkDone DATA'!$L:$L,'[20]WorkDone DATA'!$N:$N,BOQ!BH$6,'[20]WorkDone DATA'!$G:$G,BOQ!$B158)*$G158</f>
        <v>#VALUE!</v>
      </c>
      <c r="BI158" s="53" t="e">
        <f>SUMIFS('[20]WorkDone DATA'!$L:$L,'[20]WorkDone DATA'!$N:$N,BOQ!BI$6,'[20]WorkDone DATA'!$G:$G,BOQ!$B158)*$G158</f>
        <v>#VALUE!</v>
      </c>
      <c r="BJ158" s="53" t="e">
        <f>SUMIFS('[20]WorkDone DATA'!$L:$L,'[20]WorkDone DATA'!$N:$N,BOQ!BJ$6,'[20]WorkDone DATA'!$G:$G,BOQ!$B158)*$G158</f>
        <v>#VALUE!</v>
      </c>
      <c r="BK158" s="53" t="e">
        <f>SUMIFS('[20]WorkDone DATA'!$L:$L,'[20]WorkDone DATA'!$N:$N,BOQ!BK$6,'[20]WorkDone DATA'!$G:$G,BOQ!$B158)*$G158</f>
        <v>#VALUE!</v>
      </c>
      <c r="BL158" s="53" t="e">
        <f>SUMIFS('[20]WorkDone DATA'!$L:$L,'[20]WorkDone DATA'!$N:$N,BOQ!BL$6,'[20]WorkDone DATA'!$G:$G,BOQ!$B158)*$G158</f>
        <v>#VALUE!</v>
      </c>
      <c r="BM158" s="53" t="e">
        <f>SUMIFS('[20]WorkDone DATA'!$L:$L,'[20]WorkDone DATA'!$N:$N,BOQ!BM$6,'[20]WorkDone DATA'!$G:$G,BOQ!$B158)*$G158</f>
        <v>#VALUE!</v>
      </c>
      <c r="BN158" s="53" t="e">
        <f>SUMIFS('[20]WorkDone DATA'!$L:$L,'[20]WorkDone DATA'!$N:$N,BOQ!BN$6,'[20]WorkDone DATA'!$G:$G,BOQ!$B158)*$G158</f>
        <v>#VALUE!</v>
      </c>
      <c r="BO158" s="53" t="e">
        <f>SUMIFS('[20]WorkDone DATA'!$L:$L,'[20]WorkDone DATA'!$N:$N,BOQ!BO$6,'[20]WorkDone DATA'!$G:$G,BOQ!$B158)*$G158</f>
        <v>#VALUE!</v>
      </c>
      <c r="BP158" s="53" t="e">
        <f>SUMIFS('[20]WorkDone DATA'!$L:$L,'[20]WorkDone DATA'!$N:$N,BOQ!BP$6,'[20]WorkDone DATA'!$G:$G,BOQ!$B158)*$G158</f>
        <v>#VALUE!</v>
      </c>
      <c r="BQ158" s="53" t="e">
        <f>SUMIFS('[20]WorkDone DATA'!$L:$L,'[20]WorkDone DATA'!$N:$N,BOQ!BQ$6,'[20]WorkDone DATA'!$G:$G,BOQ!$B158)*$G158</f>
        <v>#VALUE!</v>
      </c>
      <c r="BR158" s="53" t="e">
        <f>SUMIFS('[20]WorkDone DATA'!$L:$L,'[20]WorkDone DATA'!$N:$N,BOQ!BR$6,'[20]WorkDone DATA'!$G:$G,BOQ!$B158)*$G158</f>
        <v>#VALUE!</v>
      </c>
      <c r="BS158" s="53" t="e">
        <f>SUMIFS('[20]WorkDone DATA'!$L:$L,'[20]WorkDone DATA'!$N:$N,BOQ!BS$6,'[20]WorkDone DATA'!$G:$G,BOQ!$B158)*$G158</f>
        <v>#VALUE!</v>
      </c>
      <c r="BT158" s="53" t="e">
        <f>SUMIFS('[20]WorkDone DATA'!$L:$L,'[20]WorkDone DATA'!$N:$N,BOQ!BT$6,'[20]WorkDone DATA'!$G:$G,BOQ!$B158)*$G158</f>
        <v>#VALUE!</v>
      </c>
      <c r="BU158" s="53" t="e">
        <f>SUMIFS('[20]WorkDone DATA'!$L:$L,'[20]WorkDone DATA'!$N:$N,BOQ!BU$6,'[20]WorkDone DATA'!$G:$G,BOQ!$B158)*$G158</f>
        <v>#VALUE!</v>
      </c>
      <c r="BV158" s="53" t="e">
        <f>SUMIFS('[20]WorkDone DATA'!$L:$L,'[20]WorkDone DATA'!$N:$N,BOQ!BV$6,'[20]WorkDone DATA'!$G:$G,BOQ!$B158)*$G158</f>
        <v>#VALUE!</v>
      </c>
      <c r="BW158" s="53" t="e">
        <f>SUMIFS('[20]WorkDone DATA'!$L:$L,'[20]WorkDone DATA'!$N:$N,BOQ!BW$6,'[20]WorkDone DATA'!$G:$G,BOQ!$B158)*$G158</f>
        <v>#VALUE!</v>
      </c>
      <c r="BX158" s="53" t="e">
        <f>SUMIFS('[20]WorkDone DATA'!$L:$L,'[20]WorkDone DATA'!$N:$N,BOQ!BX$6,'[20]WorkDone DATA'!$G:$G,BOQ!$B158)*$G158</f>
        <v>#VALUE!</v>
      </c>
    </row>
    <row r="159" spans="1:76" ht="15.6" x14ac:dyDescent="0.35">
      <c r="A159" s="1"/>
      <c r="B159" s="42"/>
      <c r="C159" s="64" t="s">
        <v>50</v>
      </c>
      <c r="D159" s="58"/>
      <c r="E159" s="77"/>
      <c r="F159" s="45"/>
      <c r="G159" s="52"/>
      <c r="H159" s="53">
        <f t="shared" si="18"/>
        <v>0</v>
      </c>
      <c r="K159" s="214"/>
      <c r="L159" s="220" t="e">
        <f t="shared" si="19"/>
        <v>#VALUE!</v>
      </c>
      <c r="M159" s="221" t="e">
        <f t="shared" si="20"/>
        <v>#VALUE!</v>
      </c>
      <c r="N159" s="219"/>
      <c r="O159" s="214">
        <f t="shared" si="21"/>
        <v>0</v>
      </c>
      <c r="P159" s="215" t="e">
        <f t="shared" si="22"/>
        <v>#VALUE!</v>
      </c>
      <c r="Q159" s="229"/>
      <c r="R159" s="217" t="e">
        <f>SUMIFS('[20]WorkDone DATA'!$L:$L,'[20]WorkDone DATA'!$N:$N,BOQ!S$6,'[20]WorkDone DATA'!$G:$G,BOQ!$B159)</f>
        <v>#VALUE!</v>
      </c>
      <c r="S159" s="53" t="e">
        <f t="shared" si="23"/>
        <v>#VALUE!</v>
      </c>
      <c r="T159" s="217" t="e">
        <f>SUMIFS('[20]WorkDone DATA'!$L:$L,'[20]WorkDone DATA'!$N:$N,BOQ!U$6,'[20]WorkDone DATA'!$G:$G,BOQ!$B159)</f>
        <v>#VALUE!</v>
      </c>
      <c r="U159" s="53" t="e">
        <f t="shared" si="24"/>
        <v>#VALUE!</v>
      </c>
      <c r="V159" s="217"/>
      <c r="W159" s="53" t="e">
        <f>SUMIFS('[20]WorkDone DATA'!$L:$L,'[20]WorkDone DATA'!$N:$N,BOQ!W$6,'[20]WorkDone DATA'!$G:$G,BOQ!$B159)*$G159</f>
        <v>#VALUE!</v>
      </c>
      <c r="X159" s="217"/>
      <c r="Y159" s="53" t="e">
        <f>SUMIFS('[20]WorkDone DATA'!$L:$L,'[20]WorkDone DATA'!$N:$N,BOQ!Y$6,'[20]WorkDone DATA'!$G:$G,BOQ!$B159)*$G159</f>
        <v>#VALUE!</v>
      </c>
      <c r="Z159" s="217"/>
      <c r="AA159" s="53" t="e">
        <f>SUMIFS('[20]WorkDone DATA'!$L:$L,'[20]WorkDone DATA'!$N:$N,BOQ!AA$6,'[20]WorkDone DATA'!$G:$G,BOQ!$B159)*$G159</f>
        <v>#VALUE!</v>
      </c>
      <c r="AB159" s="53" t="e">
        <f>SUMIFS('[20]WorkDone DATA'!$L:$L,'[20]WorkDone DATA'!$N:$N,BOQ!AB$6,'[20]WorkDone DATA'!$G:$G,BOQ!$B159)*$G159</f>
        <v>#VALUE!</v>
      </c>
      <c r="AC159" s="53" t="e">
        <f>SUMIFS('[20]WorkDone DATA'!$L:$L,'[20]WorkDone DATA'!$N:$N,BOQ!AC$6,'[20]WorkDone DATA'!$G:$G,BOQ!$B159)*$G159</f>
        <v>#VALUE!</v>
      </c>
      <c r="AD159" s="53" t="e">
        <f>SUMIFS('[20]WorkDone DATA'!$L:$L,'[20]WorkDone DATA'!$N:$N,BOQ!AD$6,'[20]WorkDone DATA'!$G:$G,BOQ!$B159)*$G159</f>
        <v>#VALUE!</v>
      </c>
      <c r="AE159" s="53" t="e">
        <f>SUMIFS('[20]WorkDone DATA'!$L:$L,'[20]WorkDone DATA'!$N:$N,BOQ!AE$6,'[20]WorkDone DATA'!$G:$G,BOQ!$B159)*$G159</f>
        <v>#VALUE!</v>
      </c>
      <c r="AF159" s="53" t="e">
        <f>SUMIFS('[20]WorkDone DATA'!$L:$L,'[20]WorkDone DATA'!$N:$N,BOQ!AF$6,'[20]WorkDone DATA'!$G:$G,BOQ!$B159)*$G159</f>
        <v>#VALUE!</v>
      </c>
      <c r="AG159" s="53" t="e">
        <f>SUMIFS('[20]WorkDone DATA'!$L:$L,'[20]WorkDone DATA'!$N:$N,BOQ!AG$6,'[20]WorkDone DATA'!$G:$G,BOQ!$B159)*$G159</f>
        <v>#VALUE!</v>
      </c>
      <c r="AH159" s="53" t="e">
        <f>SUMIFS('[20]WorkDone DATA'!$L:$L,'[20]WorkDone DATA'!$N:$N,BOQ!AH$6,'[20]WorkDone DATA'!$G:$G,BOQ!$B159)*$G159</f>
        <v>#VALUE!</v>
      </c>
      <c r="AI159" s="53" t="e">
        <f>SUMIFS('[20]WorkDone DATA'!$L:$L,'[20]WorkDone DATA'!$N:$N,BOQ!AI$6,'[20]WorkDone DATA'!$G:$G,BOQ!$B159)*$G159</f>
        <v>#VALUE!</v>
      </c>
      <c r="AJ159" s="53" t="e">
        <f>SUMIFS('[20]WorkDone DATA'!$L:$L,'[20]WorkDone DATA'!$N:$N,BOQ!AJ$6,'[20]WorkDone DATA'!$G:$G,BOQ!$B159)*$G159</f>
        <v>#VALUE!</v>
      </c>
      <c r="AK159" s="53" t="e">
        <f>SUMIFS('[20]WorkDone DATA'!$L:$L,'[20]WorkDone DATA'!$N:$N,BOQ!AK$6,'[20]WorkDone DATA'!$G:$G,BOQ!$B159)*$G159</f>
        <v>#VALUE!</v>
      </c>
      <c r="AL159" s="53" t="e">
        <f>SUMIFS('[20]WorkDone DATA'!$L:$L,'[20]WorkDone DATA'!$N:$N,BOQ!AL$6,'[20]WorkDone DATA'!$G:$G,BOQ!$B159)*$G159</f>
        <v>#VALUE!</v>
      </c>
      <c r="AM159" s="53" t="e">
        <f>SUMIFS('[20]WorkDone DATA'!$L:$L,'[20]WorkDone DATA'!$N:$N,BOQ!AM$6,'[20]WorkDone DATA'!$G:$G,BOQ!$B159)*$G159</f>
        <v>#VALUE!</v>
      </c>
      <c r="AN159" s="53" t="e">
        <f>SUMIFS('[20]WorkDone DATA'!$L:$L,'[20]WorkDone DATA'!$N:$N,BOQ!AN$6,'[20]WorkDone DATA'!$G:$G,BOQ!$B159)*$G159</f>
        <v>#VALUE!</v>
      </c>
      <c r="AO159" s="53" t="e">
        <f>SUMIFS('[20]WorkDone DATA'!$L:$L,'[20]WorkDone DATA'!$N:$N,BOQ!AO$6,'[20]WorkDone DATA'!$G:$G,BOQ!$B159)*$G159</f>
        <v>#VALUE!</v>
      </c>
      <c r="AP159" s="53" t="e">
        <f>SUMIFS('[20]WorkDone DATA'!$L:$L,'[20]WorkDone DATA'!$N:$N,BOQ!AP$6,'[20]WorkDone DATA'!$G:$G,BOQ!$B159)*$G159</f>
        <v>#VALUE!</v>
      </c>
      <c r="AQ159" s="53" t="e">
        <f>SUMIFS('[20]WorkDone DATA'!$L:$L,'[20]WorkDone DATA'!$N:$N,BOQ!AQ$6,'[20]WorkDone DATA'!$G:$G,BOQ!$B159)*$G159</f>
        <v>#VALUE!</v>
      </c>
      <c r="AR159" s="53" t="e">
        <f>SUMIFS('[20]WorkDone DATA'!$L:$L,'[20]WorkDone DATA'!$N:$N,BOQ!AR$6,'[20]WorkDone DATA'!$G:$G,BOQ!$B159)*$G159</f>
        <v>#VALUE!</v>
      </c>
      <c r="AS159" s="53" t="e">
        <f>SUMIFS('[20]WorkDone DATA'!$L:$L,'[20]WorkDone DATA'!$N:$N,BOQ!AS$6,'[20]WorkDone DATA'!$G:$G,BOQ!$B159)*$G159</f>
        <v>#VALUE!</v>
      </c>
      <c r="AT159" s="53" t="e">
        <f>SUMIFS('[20]WorkDone DATA'!$L:$L,'[20]WorkDone DATA'!$N:$N,BOQ!AT$6,'[20]WorkDone DATA'!$G:$G,BOQ!$B159)*$G159</f>
        <v>#VALUE!</v>
      </c>
      <c r="AU159" s="53" t="e">
        <f>SUMIFS('[20]WorkDone DATA'!$L:$L,'[20]WorkDone DATA'!$N:$N,BOQ!AU$6,'[20]WorkDone DATA'!$G:$G,BOQ!$B159)*$G159</f>
        <v>#VALUE!</v>
      </c>
      <c r="AV159" s="53" t="e">
        <f>SUMIFS('[20]WorkDone DATA'!$L:$L,'[20]WorkDone DATA'!$N:$N,BOQ!AV$6,'[20]WorkDone DATA'!$G:$G,BOQ!$B159)*$G159</f>
        <v>#VALUE!</v>
      </c>
      <c r="AW159" s="53" t="e">
        <f>SUMIFS('[20]WorkDone DATA'!$L:$L,'[20]WorkDone DATA'!$N:$N,BOQ!AW$6,'[20]WorkDone DATA'!$G:$G,BOQ!$B159)*$G159</f>
        <v>#VALUE!</v>
      </c>
      <c r="AX159" s="53" t="e">
        <f>SUMIFS('[20]WorkDone DATA'!$L:$L,'[20]WorkDone DATA'!$N:$N,BOQ!AX$6,'[20]WorkDone DATA'!$G:$G,BOQ!$B159)*$G159</f>
        <v>#VALUE!</v>
      </c>
      <c r="AY159" s="53" t="e">
        <f>SUMIFS('[20]WorkDone DATA'!$L:$L,'[20]WorkDone DATA'!$N:$N,BOQ!AY$6,'[20]WorkDone DATA'!$G:$G,BOQ!$B159)*$G159</f>
        <v>#VALUE!</v>
      </c>
      <c r="AZ159" s="53" t="e">
        <f>SUMIFS('[20]WorkDone DATA'!$L:$L,'[20]WorkDone DATA'!$N:$N,BOQ!AZ$6,'[20]WorkDone DATA'!$G:$G,BOQ!$B159)*$G159</f>
        <v>#VALUE!</v>
      </c>
      <c r="BA159" s="53" t="e">
        <f>SUMIFS('[20]WorkDone DATA'!$L:$L,'[20]WorkDone DATA'!$N:$N,BOQ!BA$6,'[20]WorkDone DATA'!$G:$G,BOQ!$B159)*$G159</f>
        <v>#VALUE!</v>
      </c>
      <c r="BB159" s="53" t="e">
        <f>SUMIFS('[20]WorkDone DATA'!$L:$L,'[20]WorkDone DATA'!$N:$N,BOQ!BB$6,'[20]WorkDone DATA'!$G:$G,BOQ!$B159)*$G159</f>
        <v>#VALUE!</v>
      </c>
      <c r="BC159" s="53" t="e">
        <f>SUMIFS('[20]WorkDone DATA'!$L:$L,'[20]WorkDone DATA'!$N:$N,BOQ!BC$6,'[20]WorkDone DATA'!$G:$G,BOQ!$B159)*$G159</f>
        <v>#VALUE!</v>
      </c>
      <c r="BD159" s="53" t="e">
        <f>SUMIFS('[20]WorkDone DATA'!$L:$L,'[20]WorkDone DATA'!$N:$N,BOQ!BD$6,'[20]WorkDone DATA'!$G:$G,BOQ!$B159)*$G159</f>
        <v>#VALUE!</v>
      </c>
      <c r="BE159" s="53" t="e">
        <f>SUMIFS('[20]WorkDone DATA'!$L:$L,'[20]WorkDone DATA'!$N:$N,BOQ!BE$6,'[20]WorkDone DATA'!$G:$G,BOQ!$B159)*$G159</f>
        <v>#VALUE!</v>
      </c>
      <c r="BF159" s="53" t="e">
        <f>SUMIFS('[20]WorkDone DATA'!$L:$L,'[20]WorkDone DATA'!$N:$N,BOQ!BF$6,'[20]WorkDone DATA'!$G:$G,BOQ!$B159)*$G159</f>
        <v>#VALUE!</v>
      </c>
      <c r="BG159" s="53" t="e">
        <f>SUMIFS('[20]WorkDone DATA'!$L:$L,'[20]WorkDone DATA'!$N:$N,BOQ!BG$6,'[20]WorkDone DATA'!$G:$G,BOQ!$B159)*$G159</f>
        <v>#VALUE!</v>
      </c>
      <c r="BH159" s="53" t="e">
        <f>SUMIFS('[20]WorkDone DATA'!$L:$L,'[20]WorkDone DATA'!$N:$N,BOQ!BH$6,'[20]WorkDone DATA'!$G:$G,BOQ!$B159)*$G159</f>
        <v>#VALUE!</v>
      </c>
      <c r="BI159" s="53" t="e">
        <f>SUMIFS('[20]WorkDone DATA'!$L:$L,'[20]WorkDone DATA'!$N:$N,BOQ!BI$6,'[20]WorkDone DATA'!$G:$G,BOQ!$B159)*$G159</f>
        <v>#VALUE!</v>
      </c>
      <c r="BJ159" s="53" t="e">
        <f>SUMIFS('[20]WorkDone DATA'!$L:$L,'[20]WorkDone DATA'!$N:$N,BOQ!BJ$6,'[20]WorkDone DATA'!$G:$G,BOQ!$B159)*$G159</f>
        <v>#VALUE!</v>
      </c>
      <c r="BK159" s="53" t="e">
        <f>SUMIFS('[20]WorkDone DATA'!$L:$L,'[20]WorkDone DATA'!$N:$N,BOQ!BK$6,'[20]WorkDone DATA'!$G:$G,BOQ!$B159)*$G159</f>
        <v>#VALUE!</v>
      </c>
      <c r="BL159" s="53" t="e">
        <f>SUMIFS('[20]WorkDone DATA'!$L:$L,'[20]WorkDone DATA'!$N:$N,BOQ!BL$6,'[20]WorkDone DATA'!$G:$G,BOQ!$B159)*$G159</f>
        <v>#VALUE!</v>
      </c>
      <c r="BM159" s="53" t="e">
        <f>SUMIFS('[20]WorkDone DATA'!$L:$L,'[20]WorkDone DATA'!$N:$N,BOQ!BM$6,'[20]WorkDone DATA'!$G:$G,BOQ!$B159)*$G159</f>
        <v>#VALUE!</v>
      </c>
      <c r="BN159" s="53" t="e">
        <f>SUMIFS('[20]WorkDone DATA'!$L:$L,'[20]WorkDone DATA'!$N:$N,BOQ!BN$6,'[20]WorkDone DATA'!$G:$G,BOQ!$B159)*$G159</f>
        <v>#VALUE!</v>
      </c>
      <c r="BO159" s="53" t="e">
        <f>SUMIFS('[20]WorkDone DATA'!$L:$L,'[20]WorkDone DATA'!$N:$N,BOQ!BO$6,'[20]WorkDone DATA'!$G:$G,BOQ!$B159)*$G159</f>
        <v>#VALUE!</v>
      </c>
      <c r="BP159" s="53" t="e">
        <f>SUMIFS('[20]WorkDone DATA'!$L:$L,'[20]WorkDone DATA'!$N:$N,BOQ!BP$6,'[20]WorkDone DATA'!$G:$G,BOQ!$B159)*$G159</f>
        <v>#VALUE!</v>
      </c>
      <c r="BQ159" s="53" t="e">
        <f>SUMIFS('[20]WorkDone DATA'!$L:$L,'[20]WorkDone DATA'!$N:$N,BOQ!BQ$6,'[20]WorkDone DATA'!$G:$G,BOQ!$B159)*$G159</f>
        <v>#VALUE!</v>
      </c>
      <c r="BR159" s="53" t="e">
        <f>SUMIFS('[20]WorkDone DATA'!$L:$L,'[20]WorkDone DATA'!$N:$N,BOQ!BR$6,'[20]WorkDone DATA'!$G:$G,BOQ!$B159)*$G159</f>
        <v>#VALUE!</v>
      </c>
      <c r="BS159" s="53" t="e">
        <f>SUMIFS('[20]WorkDone DATA'!$L:$L,'[20]WorkDone DATA'!$N:$N,BOQ!BS$6,'[20]WorkDone DATA'!$G:$G,BOQ!$B159)*$G159</f>
        <v>#VALUE!</v>
      </c>
      <c r="BT159" s="53" t="e">
        <f>SUMIFS('[20]WorkDone DATA'!$L:$L,'[20]WorkDone DATA'!$N:$N,BOQ!BT$6,'[20]WorkDone DATA'!$G:$G,BOQ!$B159)*$G159</f>
        <v>#VALUE!</v>
      </c>
      <c r="BU159" s="53" t="e">
        <f>SUMIFS('[20]WorkDone DATA'!$L:$L,'[20]WorkDone DATA'!$N:$N,BOQ!BU$6,'[20]WorkDone DATA'!$G:$G,BOQ!$B159)*$G159</f>
        <v>#VALUE!</v>
      </c>
      <c r="BV159" s="53" t="e">
        <f>SUMIFS('[20]WorkDone DATA'!$L:$L,'[20]WorkDone DATA'!$N:$N,BOQ!BV$6,'[20]WorkDone DATA'!$G:$G,BOQ!$B159)*$G159</f>
        <v>#VALUE!</v>
      </c>
      <c r="BW159" s="53" t="e">
        <f>SUMIFS('[20]WorkDone DATA'!$L:$L,'[20]WorkDone DATA'!$N:$N,BOQ!BW$6,'[20]WorkDone DATA'!$G:$G,BOQ!$B159)*$G159</f>
        <v>#VALUE!</v>
      </c>
      <c r="BX159" s="53" t="e">
        <f>SUMIFS('[20]WorkDone DATA'!$L:$L,'[20]WorkDone DATA'!$N:$N,BOQ!BX$6,'[20]WorkDone DATA'!$G:$G,BOQ!$B159)*$G159</f>
        <v>#VALUE!</v>
      </c>
    </row>
    <row r="160" spans="1:76" ht="15.6" x14ac:dyDescent="0.35">
      <c r="A160" s="1" t="str">
        <f>C159</f>
        <v xml:space="preserve">185mm2 x 3 core (EXX03SCV) 6.35 kV/11kV </v>
      </c>
      <c r="B160" s="42">
        <v>2.077</v>
      </c>
      <c r="C160" s="65" t="s">
        <v>11</v>
      </c>
      <c r="D160" s="58" t="s">
        <v>12</v>
      </c>
      <c r="E160" s="77" t="s">
        <v>86</v>
      </c>
      <c r="F160" s="45">
        <v>8</v>
      </c>
      <c r="G160" s="52">
        <v>3273.86</v>
      </c>
      <c r="H160" s="53">
        <f t="shared" si="18"/>
        <v>26190.880000000001</v>
      </c>
      <c r="K160" s="214" t="e">
        <f t="shared" si="25"/>
        <v>#VALUE!</v>
      </c>
      <c r="L160" s="220" t="e">
        <f t="shared" si="19"/>
        <v>#VALUE!</v>
      </c>
      <c r="M160" s="221" t="e">
        <f t="shared" si="20"/>
        <v>#VALUE!</v>
      </c>
      <c r="N160" s="219"/>
      <c r="O160" s="214" t="e">
        <f t="shared" si="21"/>
        <v>#VALUE!</v>
      </c>
      <c r="P160" s="215" t="e">
        <f t="shared" si="22"/>
        <v>#VALUE!</v>
      </c>
      <c r="Q160" s="229"/>
      <c r="R160" s="217" t="e">
        <f>SUMIFS('[20]WorkDone DATA'!$L:$L,'[20]WorkDone DATA'!$N:$N,BOQ!S$6,'[20]WorkDone DATA'!$G:$G,BOQ!$B160)</f>
        <v>#VALUE!</v>
      </c>
      <c r="S160" s="53" t="e">
        <f t="shared" si="23"/>
        <v>#VALUE!</v>
      </c>
      <c r="T160" s="217" t="e">
        <f>SUMIFS('[20]WorkDone DATA'!$L:$L,'[20]WorkDone DATA'!$N:$N,BOQ!U$6,'[20]WorkDone DATA'!$G:$G,BOQ!$B160)</f>
        <v>#VALUE!</v>
      </c>
      <c r="U160" s="53" t="e">
        <f t="shared" si="24"/>
        <v>#VALUE!</v>
      </c>
      <c r="V160" s="217"/>
      <c r="W160" s="53" t="e">
        <f>SUMIFS('[20]WorkDone DATA'!$L:$L,'[20]WorkDone DATA'!$N:$N,BOQ!W$6,'[20]WorkDone DATA'!$G:$G,BOQ!$B160)*$G160</f>
        <v>#VALUE!</v>
      </c>
      <c r="X160" s="217"/>
      <c r="Y160" s="53" t="e">
        <f>SUMIFS('[20]WorkDone DATA'!$L:$L,'[20]WorkDone DATA'!$N:$N,BOQ!Y$6,'[20]WorkDone DATA'!$G:$G,BOQ!$B160)*$G160</f>
        <v>#VALUE!</v>
      </c>
      <c r="Z160" s="217"/>
      <c r="AA160" s="53" t="e">
        <f>SUMIFS('[20]WorkDone DATA'!$L:$L,'[20]WorkDone DATA'!$N:$N,BOQ!AA$6,'[20]WorkDone DATA'!$G:$G,BOQ!$B160)*$G160</f>
        <v>#VALUE!</v>
      </c>
      <c r="AB160" s="53" t="e">
        <f>SUMIFS('[20]WorkDone DATA'!$L:$L,'[20]WorkDone DATA'!$N:$N,BOQ!AB$6,'[20]WorkDone DATA'!$G:$G,BOQ!$B160)*$G160</f>
        <v>#VALUE!</v>
      </c>
      <c r="AC160" s="53" t="e">
        <f>SUMIFS('[20]WorkDone DATA'!$L:$L,'[20]WorkDone DATA'!$N:$N,BOQ!AC$6,'[20]WorkDone DATA'!$G:$G,BOQ!$B160)*$G160</f>
        <v>#VALUE!</v>
      </c>
      <c r="AD160" s="53" t="e">
        <f>SUMIFS('[20]WorkDone DATA'!$L:$L,'[20]WorkDone DATA'!$N:$N,BOQ!AD$6,'[20]WorkDone DATA'!$G:$G,BOQ!$B160)*$G160</f>
        <v>#VALUE!</v>
      </c>
      <c r="AE160" s="53" t="e">
        <f>SUMIFS('[20]WorkDone DATA'!$L:$L,'[20]WorkDone DATA'!$N:$N,BOQ!AE$6,'[20]WorkDone DATA'!$G:$G,BOQ!$B160)*$G160</f>
        <v>#VALUE!</v>
      </c>
      <c r="AF160" s="53" t="e">
        <f>SUMIFS('[20]WorkDone DATA'!$L:$L,'[20]WorkDone DATA'!$N:$N,BOQ!AF$6,'[20]WorkDone DATA'!$G:$G,BOQ!$B160)*$G160</f>
        <v>#VALUE!</v>
      </c>
      <c r="AG160" s="53" t="e">
        <f>SUMIFS('[20]WorkDone DATA'!$L:$L,'[20]WorkDone DATA'!$N:$N,BOQ!AG$6,'[20]WorkDone DATA'!$G:$G,BOQ!$B160)*$G160</f>
        <v>#VALUE!</v>
      </c>
      <c r="AH160" s="53" t="e">
        <f>SUMIFS('[20]WorkDone DATA'!$L:$L,'[20]WorkDone DATA'!$N:$N,BOQ!AH$6,'[20]WorkDone DATA'!$G:$G,BOQ!$B160)*$G160</f>
        <v>#VALUE!</v>
      </c>
      <c r="AI160" s="53" t="e">
        <f>SUMIFS('[20]WorkDone DATA'!$L:$L,'[20]WorkDone DATA'!$N:$N,BOQ!AI$6,'[20]WorkDone DATA'!$G:$G,BOQ!$B160)*$G160</f>
        <v>#VALUE!</v>
      </c>
      <c r="AJ160" s="53" t="e">
        <f>SUMIFS('[20]WorkDone DATA'!$L:$L,'[20]WorkDone DATA'!$N:$N,BOQ!AJ$6,'[20]WorkDone DATA'!$G:$G,BOQ!$B160)*$G160</f>
        <v>#VALUE!</v>
      </c>
      <c r="AK160" s="53" t="e">
        <f>SUMIFS('[20]WorkDone DATA'!$L:$L,'[20]WorkDone DATA'!$N:$N,BOQ!AK$6,'[20]WorkDone DATA'!$G:$G,BOQ!$B160)*$G160</f>
        <v>#VALUE!</v>
      </c>
      <c r="AL160" s="53" t="e">
        <f>SUMIFS('[20]WorkDone DATA'!$L:$L,'[20]WorkDone DATA'!$N:$N,BOQ!AL$6,'[20]WorkDone DATA'!$G:$G,BOQ!$B160)*$G160</f>
        <v>#VALUE!</v>
      </c>
      <c r="AM160" s="53" t="e">
        <f>SUMIFS('[20]WorkDone DATA'!$L:$L,'[20]WorkDone DATA'!$N:$N,BOQ!AM$6,'[20]WorkDone DATA'!$G:$G,BOQ!$B160)*$G160</f>
        <v>#VALUE!</v>
      </c>
      <c r="AN160" s="53" t="e">
        <f>SUMIFS('[20]WorkDone DATA'!$L:$L,'[20]WorkDone DATA'!$N:$N,BOQ!AN$6,'[20]WorkDone DATA'!$G:$G,BOQ!$B160)*$G160</f>
        <v>#VALUE!</v>
      </c>
      <c r="AO160" s="53" t="e">
        <f>SUMIFS('[20]WorkDone DATA'!$L:$L,'[20]WorkDone DATA'!$N:$N,BOQ!AO$6,'[20]WorkDone DATA'!$G:$G,BOQ!$B160)*$G160</f>
        <v>#VALUE!</v>
      </c>
      <c r="AP160" s="53" t="e">
        <f>SUMIFS('[20]WorkDone DATA'!$L:$L,'[20]WorkDone DATA'!$N:$N,BOQ!AP$6,'[20]WorkDone DATA'!$G:$G,BOQ!$B160)*$G160</f>
        <v>#VALUE!</v>
      </c>
      <c r="AQ160" s="53" t="e">
        <f>SUMIFS('[20]WorkDone DATA'!$L:$L,'[20]WorkDone DATA'!$N:$N,BOQ!AQ$6,'[20]WorkDone DATA'!$G:$G,BOQ!$B160)*$G160</f>
        <v>#VALUE!</v>
      </c>
      <c r="AR160" s="53" t="e">
        <f>SUMIFS('[20]WorkDone DATA'!$L:$L,'[20]WorkDone DATA'!$N:$N,BOQ!AR$6,'[20]WorkDone DATA'!$G:$G,BOQ!$B160)*$G160</f>
        <v>#VALUE!</v>
      </c>
      <c r="AS160" s="53" t="e">
        <f>SUMIFS('[20]WorkDone DATA'!$L:$L,'[20]WorkDone DATA'!$N:$N,BOQ!AS$6,'[20]WorkDone DATA'!$G:$G,BOQ!$B160)*$G160</f>
        <v>#VALUE!</v>
      </c>
      <c r="AT160" s="53" t="e">
        <f>SUMIFS('[20]WorkDone DATA'!$L:$L,'[20]WorkDone DATA'!$N:$N,BOQ!AT$6,'[20]WorkDone DATA'!$G:$G,BOQ!$B160)*$G160</f>
        <v>#VALUE!</v>
      </c>
      <c r="AU160" s="53" t="e">
        <f>SUMIFS('[20]WorkDone DATA'!$L:$L,'[20]WorkDone DATA'!$N:$N,BOQ!AU$6,'[20]WorkDone DATA'!$G:$G,BOQ!$B160)*$G160</f>
        <v>#VALUE!</v>
      </c>
      <c r="AV160" s="53" t="e">
        <f>SUMIFS('[20]WorkDone DATA'!$L:$L,'[20]WorkDone DATA'!$N:$N,BOQ!AV$6,'[20]WorkDone DATA'!$G:$G,BOQ!$B160)*$G160</f>
        <v>#VALUE!</v>
      </c>
      <c r="AW160" s="53" t="e">
        <f>SUMIFS('[20]WorkDone DATA'!$L:$L,'[20]WorkDone DATA'!$N:$N,BOQ!AW$6,'[20]WorkDone DATA'!$G:$G,BOQ!$B160)*$G160</f>
        <v>#VALUE!</v>
      </c>
      <c r="AX160" s="53" t="e">
        <f>SUMIFS('[20]WorkDone DATA'!$L:$L,'[20]WorkDone DATA'!$N:$N,BOQ!AX$6,'[20]WorkDone DATA'!$G:$G,BOQ!$B160)*$G160</f>
        <v>#VALUE!</v>
      </c>
      <c r="AY160" s="53" t="e">
        <f>SUMIFS('[20]WorkDone DATA'!$L:$L,'[20]WorkDone DATA'!$N:$N,BOQ!AY$6,'[20]WorkDone DATA'!$G:$G,BOQ!$B160)*$G160</f>
        <v>#VALUE!</v>
      </c>
      <c r="AZ160" s="53" t="e">
        <f>SUMIFS('[20]WorkDone DATA'!$L:$L,'[20]WorkDone DATA'!$N:$N,BOQ!AZ$6,'[20]WorkDone DATA'!$G:$G,BOQ!$B160)*$G160</f>
        <v>#VALUE!</v>
      </c>
      <c r="BA160" s="53" t="e">
        <f>SUMIFS('[20]WorkDone DATA'!$L:$L,'[20]WorkDone DATA'!$N:$N,BOQ!BA$6,'[20]WorkDone DATA'!$G:$G,BOQ!$B160)*$G160</f>
        <v>#VALUE!</v>
      </c>
      <c r="BB160" s="53" t="e">
        <f>SUMIFS('[20]WorkDone DATA'!$L:$L,'[20]WorkDone DATA'!$N:$N,BOQ!BB$6,'[20]WorkDone DATA'!$G:$G,BOQ!$B160)*$G160</f>
        <v>#VALUE!</v>
      </c>
      <c r="BC160" s="53" t="e">
        <f>SUMIFS('[20]WorkDone DATA'!$L:$L,'[20]WorkDone DATA'!$N:$N,BOQ!BC$6,'[20]WorkDone DATA'!$G:$G,BOQ!$B160)*$G160</f>
        <v>#VALUE!</v>
      </c>
      <c r="BD160" s="53" t="e">
        <f>SUMIFS('[20]WorkDone DATA'!$L:$L,'[20]WorkDone DATA'!$N:$N,BOQ!BD$6,'[20]WorkDone DATA'!$G:$G,BOQ!$B160)*$G160</f>
        <v>#VALUE!</v>
      </c>
      <c r="BE160" s="53" t="e">
        <f>SUMIFS('[20]WorkDone DATA'!$L:$L,'[20]WorkDone DATA'!$N:$N,BOQ!BE$6,'[20]WorkDone DATA'!$G:$G,BOQ!$B160)*$G160</f>
        <v>#VALUE!</v>
      </c>
      <c r="BF160" s="53" t="e">
        <f>SUMIFS('[20]WorkDone DATA'!$L:$L,'[20]WorkDone DATA'!$N:$N,BOQ!BF$6,'[20]WorkDone DATA'!$G:$G,BOQ!$B160)*$G160</f>
        <v>#VALUE!</v>
      </c>
      <c r="BG160" s="53" t="e">
        <f>SUMIFS('[20]WorkDone DATA'!$L:$L,'[20]WorkDone DATA'!$N:$N,BOQ!BG$6,'[20]WorkDone DATA'!$G:$G,BOQ!$B160)*$G160</f>
        <v>#VALUE!</v>
      </c>
      <c r="BH160" s="53" t="e">
        <f>SUMIFS('[20]WorkDone DATA'!$L:$L,'[20]WorkDone DATA'!$N:$N,BOQ!BH$6,'[20]WorkDone DATA'!$G:$G,BOQ!$B160)*$G160</f>
        <v>#VALUE!</v>
      </c>
      <c r="BI160" s="53" t="e">
        <f>SUMIFS('[20]WorkDone DATA'!$L:$L,'[20]WorkDone DATA'!$N:$N,BOQ!BI$6,'[20]WorkDone DATA'!$G:$G,BOQ!$B160)*$G160</f>
        <v>#VALUE!</v>
      </c>
      <c r="BJ160" s="53" t="e">
        <f>SUMIFS('[20]WorkDone DATA'!$L:$L,'[20]WorkDone DATA'!$N:$N,BOQ!BJ$6,'[20]WorkDone DATA'!$G:$G,BOQ!$B160)*$G160</f>
        <v>#VALUE!</v>
      </c>
      <c r="BK160" s="53" t="e">
        <f>SUMIFS('[20]WorkDone DATA'!$L:$L,'[20]WorkDone DATA'!$N:$N,BOQ!BK$6,'[20]WorkDone DATA'!$G:$G,BOQ!$B160)*$G160</f>
        <v>#VALUE!</v>
      </c>
      <c r="BL160" s="53" t="e">
        <f>SUMIFS('[20]WorkDone DATA'!$L:$L,'[20]WorkDone DATA'!$N:$N,BOQ!BL$6,'[20]WorkDone DATA'!$G:$G,BOQ!$B160)*$G160</f>
        <v>#VALUE!</v>
      </c>
      <c r="BM160" s="53" t="e">
        <f>SUMIFS('[20]WorkDone DATA'!$L:$L,'[20]WorkDone DATA'!$N:$N,BOQ!BM$6,'[20]WorkDone DATA'!$G:$G,BOQ!$B160)*$G160</f>
        <v>#VALUE!</v>
      </c>
      <c r="BN160" s="53" t="e">
        <f>SUMIFS('[20]WorkDone DATA'!$L:$L,'[20]WorkDone DATA'!$N:$N,BOQ!BN$6,'[20]WorkDone DATA'!$G:$G,BOQ!$B160)*$G160</f>
        <v>#VALUE!</v>
      </c>
      <c r="BO160" s="53" t="e">
        <f>SUMIFS('[20]WorkDone DATA'!$L:$L,'[20]WorkDone DATA'!$N:$N,BOQ!BO$6,'[20]WorkDone DATA'!$G:$G,BOQ!$B160)*$G160</f>
        <v>#VALUE!</v>
      </c>
      <c r="BP160" s="53" t="e">
        <f>SUMIFS('[20]WorkDone DATA'!$L:$L,'[20]WorkDone DATA'!$N:$N,BOQ!BP$6,'[20]WorkDone DATA'!$G:$G,BOQ!$B160)*$G160</f>
        <v>#VALUE!</v>
      </c>
      <c r="BQ160" s="53" t="e">
        <f>SUMIFS('[20]WorkDone DATA'!$L:$L,'[20]WorkDone DATA'!$N:$N,BOQ!BQ$6,'[20]WorkDone DATA'!$G:$G,BOQ!$B160)*$G160</f>
        <v>#VALUE!</v>
      </c>
      <c r="BR160" s="53" t="e">
        <f>SUMIFS('[20]WorkDone DATA'!$L:$L,'[20]WorkDone DATA'!$N:$N,BOQ!BR$6,'[20]WorkDone DATA'!$G:$G,BOQ!$B160)*$G160</f>
        <v>#VALUE!</v>
      </c>
      <c r="BS160" s="53" t="e">
        <f>SUMIFS('[20]WorkDone DATA'!$L:$L,'[20]WorkDone DATA'!$N:$N,BOQ!BS$6,'[20]WorkDone DATA'!$G:$G,BOQ!$B160)*$G160</f>
        <v>#VALUE!</v>
      </c>
      <c r="BT160" s="53" t="e">
        <f>SUMIFS('[20]WorkDone DATA'!$L:$L,'[20]WorkDone DATA'!$N:$N,BOQ!BT$6,'[20]WorkDone DATA'!$G:$G,BOQ!$B160)*$G160</f>
        <v>#VALUE!</v>
      </c>
      <c r="BU160" s="53" t="e">
        <f>SUMIFS('[20]WorkDone DATA'!$L:$L,'[20]WorkDone DATA'!$N:$N,BOQ!BU$6,'[20]WorkDone DATA'!$G:$G,BOQ!$B160)*$G160</f>
        <v>#VALUE!</v>
      </c>
      <c r="BV160" s="53" t="e">
        <f>SUMIFS('[20]WorkDone DATA'!$L:$L,'[20]WorkDone DATA'!$N:$N,BOQ!BV$6,'[20]WorkDone DATA'!$G:$G,BOQ!$B160)*$G160</f>
        <v>#VALUE!</v>
      </c>
      <c r="BW160" s="53" t="e">
        <f>SUMIFS('[20]WorkDone DATA'!$L:$L,'[20]WorkDone DATA'!$N:$N,BOQ!BW$6,'[20]WorkDone DATA'!$G:$G,BOQ!$B160)*$G160</f>
        <v>#VALUE!</v>
      </c>
      <c r="BX160" s="53" t="e">
        <f>SUMIFS('[20]WorkDone DATA'!$L:$L,'[20]WorkDone DATA'!$N:$N,BOQ!BX$6,'[20]WorkDone DATA'!$G:$G,BOQ!$B160)*$G160</f>
        <v>#VALUE!</v>
      </c>
    </row>
    <row r="161" spans="1:76" ht="15.6" x14ac:dyDescent="0.35">
      <c r="A161" s="1" t="str">
        <f>C159</f>
        <v xml:space="preserve">185mm2 x 3 core (EXX03SCV) 6.35 kV/11kV </v>
      </c>
      <c r="B161" s="42">
        <v>2.0779999999999998</v>
      </c>
      <c r="C161" s="65" t="s">
        <v>45</v>
      </c>
      <c r="D161" s="58" t="s">
        <v>46</v>
      </c>
      <c r="E161" s="77" t="s">
        <v>86</v>
      </c>
      <c r="F161" s="45">
        <v>8</v>
      </c>
      <c r="G161" s="52">
        <v>2787.62</v>
      </c>
      <c r="H161" s="53">
        <f t="shared" si="18"/>
        <v>22300.959999999999</v>
      </c>
      <c r="K161" s="214" t="e">
        <f t="shared" si="25"/>
        <v>#VALUE!</v>
      </c>
      <c r="L161" s="220" t="e">
        <f t="shared" si="19"/>
        <v>#VALUE!</v>
      </c>
      <c r="M161" s="221" t="e">
        <f t="shared" si="20"/>
        <v>#VALUE!</v>
      </c>
      <c r="N161" s="219"/>
      <c r="O161" s="214" t="e">
        <f t="shared" si="21"/>
        <v>#VALUE!</v>
      </c>
      <c r="P161" s="215" t="e">
        <f t="shared" si="22"/>
        <v>#VALUE!</v>
      </c>
      <c r="Q161" s="229"/>
      <c r="R161" s="217" t="e">
        <f>SUMIFS('[20]WorkDone DATA'!$L:$L,'[20]WorkDone DATA'!$N:$N,BOQ!S$6,'[20]WorkDone DATA'!$G:$G,BOQ!$B161)</f>
        <v>#VALUE!</v>
      </c>
      <c r="S161" s="53" t="e">
        <f t="shared" si="23"/>
        <v>#VALUE!</v>
      </c>
      <c r="T161" s="217" t="e">
        <f>SUMIFS('[20]WorkDone DATA'!$L:$L,'[20]WorkDone DATA'!$N:$N,BOQ!U$6,'[20]WorkDone DATA'!$G:$G,BOQ!$B161)</f>
        <v>#VALUE!</v>
      </c>
      <c r="U161" s="53" t="e">
        <f t="shared" si="24"/>
        <v>#VALUE!</v>
      </c>
      <c r="V161" s="217"/>
      <c r="W161" s="53" t="e">
        <f>SUMIFS('[20]WorkDone DATA'!$L:$L,'[20]WorkDone DATA'!$N:$N,BOQ!W$6,'[20]WorkDone DATA'!$G:$G,BOQ!$B161)*$G161</f>
        <v>#VALUE!</v>
      </c>
      <c r="X161" s="217"/>
      <c r="Y161" s="53" t="e">
        <f>SUMIFS('[20]WorkDone DATA'!$L:$L,'[20]WorkDone DATA'!$N:$N,BOQ!Y$6,'[20]WorkDone DATA'!$G:$G,BOQ!$B161)*$G161</f>
        <v>#VALUE!</v>
      </c>
      <c r="Z161" s="217"/>
      <c r="AA161" s="53" t="e">
        <f>SUMIFS('[20]WorkDone DATA'!$L:$L,'[20]WorkDone DATA'!$N:$N,BOQ!AA$6,'[20]WorkDone DATA'!$G:$G,BOQ!$B161)*$G161</f>
        <v>#VALUE!</v>
      </c>
      <c r="AB161" s="53" t="e">
        <f>SUMIFS('[20]WorkDone DATA'!$L:$L,'[20]WorkDone DATA'!$N:$N,BOQ!AB$6,'[20]WorkDone DATA'!$G:$G,BOQ!$B161)*$G161</f>
        <v>#VALUE!</v>
      </c>
      <c r="AC161" s="53" t="e">
        <f>SUMIFS('[20]WorkDone DATA'!$L:$L,'[20]WorkDone DATA'!$N:$N,BOQ!AC$6,'[20]WorkDone DATA'!$G:$G,BOQ!$B161)*$G161</f>
        <v>#VALUE!</v>
      </c>
      <c r="AD161" s="53" t="e">
        <f>SUMIFS('[20]WorkDone DATA'!$L:$L,'[20]WorkDone DATA'!$N:$N,BOQ!AD$6,'[20]WorkDone DATA'!$G:$G,BOQ!$B161)*$G161</f>
        <v>#VALUE!</v>
      </c>
      <c r="AE161" s="53" t="e">
        <f>SUMIFS('[20]WorkDone DATA'!$L:$L,'[20]WorkDone DATA'!$N:$N,BOQ!AE$6,'[20]WorkDone DATA'!$G:$G,BOQ!$B161)*$G161</f>
        <v>#VALUE!</v>
      </c>
      <c r="AF161" s="53" t="e">
        <f>SUMIFS('[20]WorkDone DATA'!$L:$L,'[20]WorkDone DATA'!$N:$N,BOQ!AF$6,'[20]WorkDone DATA'!$G:$G,BOQ!$B161)*$G161</f>
        <v>#VALUE!</v>
      </c>
      <c r="AG161" s="53" t="e">
        <f>SUMIFS('[20]WorkDone DATA'!$L:$L,'[20]WorkDone DATA'!$N:$N,BOQ!AG$6,'[20]WorkDone DATA'!$G:$G,BOQ!$B161)*$G161</f>
        <v>#VALUE!</v>
      </c>
      <c r="AH161" s="53" t="e">
        <f>SUMIFS('[20]WorkDone DATA'!$L:$L,'[20]WorkDone DATA'!$N:$N,BOQ!AH$6,'[20]WorkDone DATA'!$G:$G,BOQ!$B161)*$G161</f>
        <v>#VALUE!</v>
      </c>
      <c r="AI161" s="53" t="e">
        <f>SUMIFS('[20]WorkDone DATA'!$L:$L,'[20]WorkDone DATA'!$N:$N,BOQ!AI$6,'[20]WorkDone DATA'!$G:$G,BOQ!$B161)*$G161</f>
        <v>#VALUE!</v>
      </c>
      <c r="AJ161" s="53" t="e">
        <f>SUMIFS('[20]WorkDone DATA'!$L:$L,'[20]WorkDone DATA'!$N:$N,BOQ!AJ$6,'[20]WorkDone DATA'!$G:$G,BOQ!$B161)*$G161</f>
        <v>#VALUE!</v>
      </c>
      <c r="AK161" s="53" t="e">
        <f>SUMIFS('[20]WorkDone DATA'!$L:$L,'[20]WorkDone DATA'!$N:$N,BOQ!AK$6,'[20]WorkDone DATA'!$G:$G,BOQ!$B161)*$G161</f>
        <v>#VALUE!</v>
      </c>
      <c r="AL161" s="53" t="e">
        <f>SUMIFS('[20]WorkDone DATA'!$L:$L,'[20]WorkDone DATA'!$N:$N,BOQ!AL$6,'[20]WorkDone DATA'!$G:$G,BOQ!$B161)*$G161</f>
        <v>#VALUE!</v>
      </c>
      <c r="AM161" s="53" t="e">
        <f>SUMIFS('[20]WorkDone DATA'!$L:$L,'[20]WorkDone DATA'!$N:$N,BOQ!AM$6,'[20]WorkDone DATA'!$G:$G,BOQ!$B161)*$G161</f>
        <v>#VALUE!</v>
      </c>
      <c r="AN161" s="53" t="e">
        <f>SUMIFS('[20]WorkDone DATA'!$L:$L,'[20]WorkDone DATA'!$N:$N,BOQ!AN$6,'[20]WorkDone DATA'!$G:$G,BOQ!$B161)*$G161</f>
        <v>#VALUE!</v>
      </c>
      <c r="AO161" s="53" t="e">
        <f>SUMIFS('[20]WorkDone DATA'!$L:$L,'[20]WorkDone DATA'!$N:$N,BOQ!AO$6,'[20]WorkDone DATA'!$G:$G,BOQ!$B161)*$G161</f>
        <v>#VALUE!</v>
      </c>
      <c r="AP161" s="53" t="e">
        <f>SUMIFS('[20]WorkDone DATA'!$L:$L,'[20]WorkDone DATA'!$N:$N,BOQ!AP$6,'[20]WorkDone DATA'!$G:$G,BOQ!$B161)*$G161</f>
        <v>#VALUE!</v>
      </c>
      <c r="AQ161" s="53" t="e">
        <f>SUMIFS('[20]WorkDone DATA'!$L:$L,'[20]WorkDone DATA'!$N:$N,BOQ!AQ$6,'[20]WorkDone DATA'!$G:$G,BOQ!$B161)*$G161</f>
        <v>#VALUE!</v>
      </c>
      <c r="AR161" s="53" t="e">
        <f>SUMIFS('[20]WorkDone DATA'!$L:$L,'[20]WorkDone DATA'!$N:$N,BOQ!AR$6,'[20]WorkDone DATA'!$G:$G,BOQ!$B161)*$G161</f>
        <v>#VALUE!</v>
      </c>
      <c r="AS161" s="53" t="e">
        <f>SUMIFS('[20]WorkDone DATA'!$L:$L,'[20]WorkDone DATA'!$N:$N,BOQ!AS$6,'[20]WorkDone DATA'!$G:$G,BOQ!$B161)*$G161</f>
        <v>#VALUE!</v>
      </c>
      <c r="AT161" s="53" t="e">
        <f>SUMIFS('[20]WorkDone DATA'!$L:$L,'[20]WorkDone DATA'!$N:$N,BOQ!AT$6,'[20]WorkDone DATA'!$G:$G,BOQ!$B161)*$G161</f>
        <v>#VALUE!</v>
      </c>
      <c r="AU161" s="53" t="e">
        <f>SUMIFS('[20]WorkDone DATA'!$L:$L,'[20]WorkDone DATA'!$N:$N,BOQ!AU$6,'[20]WorkDone DATA'!$G:$G,BOQ!$B161)*$G161</f>
        <v>#VALUE!</v>
      </c>
      <c r="AV161" s="53" t="e">
        <f>SUMIFS('[20]WorkDone DATA'!$L:$L,'[20]WorkDone DATA'!$N:$N,BOQ!AV$6,'[20]WorkDone DATA'!$G:$G,BOQ!$B161)*$G161</f>
        <v>#VALUE!</v>
      </c>
      <c r="AW161" s="53" t="e">
        <f>SUMIFS('[20]WorkDone DATA'!$L:$L,'[20]WorkDone DATA'!$N:$N,BOQ!AW$6,'[20]WorkDone DATA'!$G:$G,BOQ!$B161)*$G161</f>
        <v>#VALUE!</v>
      </c>
      <c r="AX161" s="53" t="e">
        <f>SUMIFS('[20]WorkDone DATA'!$L:$L,'[20]WorkDone DATA'!$N:$N,BOQ!AX$6,'[20]WorkDone DATA'!$G:$G,BOQ!$B161)*$G161</f>
        <v>#VALUE!</v>
      </c>
      <c r="AY161" s="53" t="e">
        <f>SUMIFS('[20]WorkDone DATA'!$L:$L,'[20]WorkDone DATA'!$N:$N,BOQ!AY$6,'[20]WorkDone DATA'!$G:$G,BOQ!$B161)*$G161</f>
        <v>#VALUE!</v>
      </c>
      <c r="AZ161" s="53" t="e">
        <f>SUMIFS('[20]WorkDone DATA'!$L:$L,'[20]WorkDone DATA'!$N:$N,BOQ!AZ$6,'[20]WorkDone DATA'!$G:$G,BOQ!$B161)*$G161</f>
        <v>#VALUE!</v>
      </c>
      <c r="BA161" s="53" t="e">
        <f>SUMIFS('[20]WorkDone DATA'!$L:$L,'[20]WorkDone DATA'!$N:$N,BOQ!BA$6,'[20]WorkDone DATA'!$G:$G,BOQ!$B161)*$G161</f>
        <v>#VALUE!</v>
      </c>
      <c r="BB161" s="53" t="e">
        <f>SUMIFS('[20]WorkDone DATA'!$L:$L,'[20]WorkDone DATA'!$N:$N,BOQ!BB$6,'[20]WorkDone DATA'!$G:$G,BOQ!$B161)*$G161</f>
        <v>#VALUE!</v>
      </c>
      <c r="BC161" s="53" t="e">
        <f>SUMIFS('[20]WorkDone DATA'!$L:$L,'[20]WorkDone DATA'!$N:$N,BOQ!BC$6,'[20]WorkDone DATA'!$G:$G,BOQ!$B161)*$G161</f>
        <v>#VALUE!</v>
      </c>
      <c r="BD161" s="53" t="e">
        <f>SUMIFS('[20]WorkDone DATA'!$L:$L,'[20]WorkDone DATA'!$N:$N,BOQ!BD$6,'[20]WorkDone DATA'!$G:$G,BOQ!$B161)*$G161</f>
        <v>#VALUE!</v>
      </c>
      <c r="BE161" s="53" t="e">
        <f>SUMIFS('[20]WorkDone DATA'!$L:$L,'[20]WorkDone DATA'!$N:$N,BOQ!BE$6,'[20]WorkDone DATA'!$G:$G,BOQ!$B161)*$G161</f>
        <v>#VALUE!</v>
      </c>
      <c r="BF161" s="53" t="e">
        <f>SUMIFS('[20]WorkDone DATA'!$L:$L,'[20]WorkDone DATA'!$N:$N,BOQ!BF$6,'[20]WorkDone DATA'!$G:$G,BOQ!$B161)*$G161</f>
        <v>#VALUE!</v>
      </c>
      <c r="BG161" s="53" t="e">
        <f>SUMIFS('[20]WorkDone DATA'!$L:$L,'[20]WorkDone DATA'!$N:$N,BOQ!BG$6,'[20]WorkDone DATA'!$G:$G,BOQ!$B161)*$G161</f>
        <v>#VALUE!</v>
      </c>
      <c r="BH161" s="53" t="e">
        <f>SUMIFS('[20]WorkDone DATA'!$L:$L,'[20]WorkDone DATA'!$N:$N,BOQ!BH$6,'[20]WorkDone DATA'!$G:$G,BOQ!$B161)*$G161</f>
        <v>#VALUE!</v>
      </c>
      <c r="BI161" s="53" t="e">
        <f>SUMIFS('[20]WorkDone DATA'!$L:$L,'[20]WorkDone DATA'!$N:$N,BOQ!BI$6,'[20]WorkDone DATA'!$G:$G,BOQ!$B161)*$G161</f>
        <v>#VALUE!</v>
      </c>
      <c r="BJ161" s="53" t="e">
        <f>SUMIFS('[20]WorkDone DATA'!$L:$L,'[20]WorkDone DATA'!$N:$N,BOQ!BJ$6,'[20]WorkDone DATA'!$G:$G,BOQ!$B161)*$G161</f>
        <v>#VALUE!</v>
      </c>
      <c r="BK161" s="53" t="e">
        <f>SUMIFS('[20]WorkDone DATA'!$L:$L,'[20]WorkDone DATA'!$N:$N,BOQ!BK$6,'[20]WorkDone DATA'!$G:$G,BOQ!$B161)*$G161</f>
        <v>#VALUE!</v>
      </c>
      <c r="BL161" s="53" t="e">
        <f>SUMIFS('[20]WorkDone DATA'!$L:$L,'[20]WorkDone DATA'!$N:$N,BOQ!BL$6,'[20]WorkDone DATA'!$G:$G,BOQ!$B161)*$G161</f>
        <v>#VALUE!</v>
      </c>
      <c r="BM161" s="53" t="e">
        <f>SUMIFS('[20]WorkDone DATA'!$L:$L,'[20]WorkDone DATA'!$N:$N,BOQ!BM$6,'[20]WorkDone DATA'!$G:$G,BOQ!$B161)*$G161</f>
        <v>#VALUE!</v>
      </c>
      <c r="BN161" s="53" t="e">
        <f>SUMIFS('[20]WorkDone DATA'!$L:$L,'[20]WorkDone DATA'!$N:$N,BOQ!BN$6,'[20]WorkDone DATA'!$G:$G,BOQ!$B161)*$G161</f>
        <v>#VALUE!</v>
      </c>
      <c r="BO161" s="53" t="e">
        <f>SUMIFS('[20]WorkDone DATA'!$L:$L,'[20]WorkDone DATA'!$N:$N,BOQ!BO$6,'[20]WorkDone DATA'!$G:$G,BOQ!$B161)*$G161</f>
        <v>#VALUE!</v>
      </c>
      <c r="BP161" s="53" t="e">
        <f>SUMIFS('[20]WorkDone DATA'!$L:$L,'[20]WorkDone DATA'!$N:$N,BOQ!BP$6,'[20]WorkDone DATA'!$G:$G,BOQ!$B161)*$G161</f>
        <v>#VALUE!</v>
      </c>
      <c r="BQ161" s="53" t="e">
        <f>SUMIFS('[20]WorkDone DATA'!$L:$L,'[20]WorkDone DATA'!$N:$N,BOQ!BQ$6,'[20]WorkDone DATA'!$G:$G,BOQ!$B161)*$G161</f>
        <v>#VALUE!</v>
      </c>
      <c r="BR161" s="53" t="e">
        <f>SUMIFS('[20]WorkDone DATA'!$L:$L,'[20]WorkDone DATA'!$N:$N,BOQ!BR$6,'[20]WorkDone DATA'!$G:$G,BOQ!$B161)*$G161</f>
        <v>#VALUE!</v>
      </c>
      <c r="BS161" s="53" t="e">
        <f>SUMIFS('[20]WorkDone DATA'!$L:$L,'[20]WorkDone DATA'!$N:$N,BOQ!BS$6,'[20]WorkDone DATA'!$G:$G,BOQ!$B161)*$G161</f>
        <v>#VALUE!</v>
      </c>
      <c r="BT161" s="53" t="e">
        <f>SUMIFS('[20]WorkDone DATA'!$L:$L,'[20]WorkDone DATA'!$N:$N,BOQ!BT$6,'[20]WorkDone DATA'!$G:$G,BOQ!$B161)*$G161</f>
        <v>#VALUE!</v>
      </c>
      <c r="BU161" s="53" t="e">
        <f>SUMIFS('[20]WorkDone DATA'!$L:$L,'[20]WorkDone DATA'!$N:$N,BOQ!BU$6,'[20]WorkDone DATA'!$G:$G,BOQ!$B161)*$G161</f>
        <v>#VALUE!</v>
      </c>
      <c r="BV161" s="53" t="e">
        <f>SUMIFS('[20]WorkDone DATA'!$L:$L,'[20]WorkDone DATA'!$N:$N,BOQ!BV$6,'[20]WorkDone DATA'!$G:$G,BOQ!$B161)*$G161</f>
        <v>#VALUE!</v>
      </c>
      <c r="BW161" s="53" t="e">
        <f>SUMIFS('[20]WorkDone DATA'!$L:$L,'[20]WorkDone DATA'!$N:$N,BOQ!BW$6,'[20]WorkDone DATA'!$G:$G,BOQ!$B161)*$G161</f>
        <v>#VALUE!</v>
      </c>
      <c r="BX161" s="53" t="e">
        <f>SUMIFS('[20]WorkDone DATA'!$L:$L,'[20]WorkDone DATA'!$N:$N,BOQ!BX$6,'[20]WorkDone DATA'!$G:$G,BOQ!$B161)*$G161</f>
        <v>#VALUE!</v>
      </c>
    </row>
    <row r="162" spans="1:76" ht="15.6" x14ac:dyDescent="0.35">
      <c r="A162" s="1"/>
      <c r="B162" s="42"/>
      <c r="C162" s="64" t="s">
        <v>49</v>
      </c>
      <c r="D162" s="58"/>
      <c r="E162" s="77"/>
      <c r="F162" s="45"/>
      <c r="G162" s="52"/>
      <c r="H162" s="53">
        <f t="shared" si="18"/>
        <v>0</v>
      </c>
      <c r="K162" s="214"/>
      <c r="L162" s="220" t="e">
        <f t="shared" si="19"/>
        <v>#VALUE!</v>
      </c>
      <c r="M162" s="221" t="e">
        <f t="shared" si="20"/>
        <v>#VALUE!</v>
      </c>
      <c r="N162" s="219"/>
      <c r="O162" s="214">
        <f t="shared" si="21"/>
        <v>0</v>
      </c>
      <c r="P162" s="215" t="e">
        <f t="shared" si="22"/>
        <v>#VALUE!</v>
      </c>
      <c r="Q162" s="229"/>
      <c r="R162" s="217" t="e">
        <f>SUMIFS('[20]WorkDone DATA'!$L:$L,'[20]WorkDone DATA'!$N:$N,BOQ!S$6,'[20]WorkDone DATA'!$G:$G,BOQ!$B162)</f>
        <v>#VALUE!</v>
      </c>
      <c r="S162" s="53" t="e">
        <f t="shared" si="23"/>
        <v>#VALUE!</v>
      </c>
      <c r="T162" s="217" t="e">
        <f>SUMIFS('[20]WorkDone DATA'!$L:$L,'[20]WorkDone DATA'!$N:$N,BOQ!U$6,'[20]WorkDone DATA'!$G:$G,BOQ!$B162)</f>
        <v>#VALUE!</v>
      </c>
      <c r="U162" s="53" t="e">
        <f t="shared" si="24"/>
        <v>#VALUE!</v>
      </c>
      <c r="V162" s="217"/>
      <c r="W162" s="53" t="e">
        <f>SUMIFS('[20]WorkDone DATA'!$L:$L,'[20]WorkDone DATA'!$N:$N,BOQ!W$6,'[20]WorkDone DATA'!$G:$G,BOQ!$B162)*$G162</f>
        <v>#VALUE!</v>
      </c>
      <c r="X162" s="217"/>
      <c r="Y162" s="53" t="e">
        <f>SUMIFS('[20]WorkDone DATA'!$L:$L,'[20]WorkDone DATA'!$N:$N,BOQ!Y$6,'[20]WorkDone DATA'!$G:$G,BOQ!$B162)*$G162</f>
        <v>#VALUE!</v>
      </c>
      <c r="Z162" s="217"/>
      <c r="AA162" s="53" t="e">
        <f>SUMIFS('[20]WorkDone DATA'!$L:$L,'[20]WorkDone DATA'!$N:$N,BOQ!AA$6,'[20]WorkDone DATA'!$G:$G,BOQ!$B162)*$G162</f>
        <v>#VALUE!</v>
      </c>
      <c r="AB162" s="53" t="e">
        <f>SUMIFS('[20]WorkDone DATA'!$L:$L,'[20]WorkDone DATA'!$N:$N,BOQ!AB$6,'[20]WorkDone DATA'!$G:$G,BOQ!$B162)*$G162</f>
        <v>#VALUE!</v>
      </c>
      <c r="AC162" s="53" t="e">
        <f>SUMIFS('[20]WorkDone DATA'!$L:$L,'[20]WorkDone DATA'!$N:$N,BOQ!AC$6,'[20]WorkDone DATA'!$G:$G,BOQ!$B162)*$G162</f>
        <v>#VALUE!</v>
      </c>
      <c r="AD162" s="53" t="e">
        <f>SUMIFS('[20]WorkDone DATA'!$L:$L,'[20]WorkDone DATA'!$N:$N,BOQ!AD$6,'[20]WorkDone DATA'!$G:$G,BOQ!$B162)*$G162</f>
        <v>#VALUE!</v>
      </c>
      <c r="AE162" s="53" t="e">
        <f>SUMIFS('[20]WorkDone DATA'!$L:$L,'[20]WorkDone DATA'!$N:$N,BOQ!AE$6,'[20]WorkDone DATA'!$G:$G,BOQ!$B162)*$G162</f>
        <v>#VALUE!</v>
      </c>
      <c r="AF162" s="53" t="e">
        <f>SUMIFS('[20]WorkDone DATA'!$L:$L,'[20]WorkDone DATA'!$N:$N,BOQ!AF$6,'[20]WorkDone DATA'!$G:$G,BOQ!$B162)*$G162</f>
        <v>#VALUE!</v>
      </c>
      <c r="AG162" s="53" t="e">
        <f>SUMIFS('[20]WorkDone DATA'!$L:$L,'[20]WorkDone DATA'!$N:$N,BOQ!AG$6,'[20]WorkDone DATA'!$G:$G,BOQ!$B162)*$G162</f>
        <v>#VALUE!</v>
      </c>
      <c r="AH162" s="53" t="e">
        <f>SUMIFS('[20]WorkDone DATA'!$L:$L,'[20]WorkDone DATA'!$N:$N,BOQ!AH$6,'[20]WorkDone DATA'!$G:$G,BOQ!$B162)*$G162</f>
        <v>#VALUE!</v>
      </c>
      <c r="AI162" s="53" t="e">
        <f>SUMIFS('[20]WorkDone DATA'!$L:$L,'[20]WorkDone DATA'!$N:$N,BOQ!AI$6,'[20]WorkDone DATA'!$G:$G,BOQ!$B162)*$G162</f>
        <v>#VALUE!</v>
      </c>
      <c r="AJ162" s="53" t="e">
        <f>SUMIFS('[20]WorkDone DATA'!$L:$L,'[20]WorkDone DATA'!$N:$N,BOQ!AJ$6,'[20]WorkDone DATA'!$G:$G,BOQ!$B162)*$G162</f>
        <v>#VALUE!</v>
      </c>
      <c r="AK162" s="53" t="e">
        <f>SUMIFS('[20]WorkDone DATA'!$L:$L,'[20]WorkDone DATA'!$N:$N,BOQ!AK$6,'[20]WorkDone DATA'!$G:$G,BOQ!$B162)*$G162</f>
        <v>#VALUE!</v>
      </c>
      <c r="AL162" s="53" t="e">
        <f>SUMIFS('[20]WorkDone DATA'!$L:$L,'[20]WorkDone DATA'!$N:$N,BOQ!AL$6,'[20]WorkDone DATA'!$G:$G,BOQ!$B162)*$G162</f>
        <v>#VALUE!</v>
      </c>
      <c r="AM162" s="53" t="e">
        <f>SUMIFS('[20]WorkDone DATA'!$L:$L,'[20]WorkDone DATA'!$N:$N,BOQ!AM$6,'[20]WorkDone DATA'!$G:$G,BOQ!$B162)*$G162</f>
        <v>#VALUE!</v>
      </c>
      <c r="AN162" s="53" t="e">
        <f>SUMIFS('[20]WorkDone DATA'!$L:$L,'[20]WorkDone DATA'!$N:$N,BOQ!AN$6,'[20]WorkDone DATA'!$G:$G,BOQ!$B162)*$G162</f>
        <v>#VALUE!</v>
      </c>
      <c r="AO162" s="53" t="e">
        <f>SUMIFS('[20]WorkDone DATA'!$L:$L,'[20]WorkDone DATA'!$N:$N,BOQ!AO$6,'[20]WorkDone DATA'!$G:$G,BOQ!$B162)*$G162</f>
        <v>#VALUE!</v>
      </c>
      <c r="AP162" s="53" t="e">
        <f>SUMIFS('[20]WorkDone DATA'!$L:$L,'[20]WorkDone DATA'!$N:$N,BOQ!AP$6,'[20]WorkDone DATA'!$G:$G,BOQ!$B162)*$G162</f>
        <v>#VALUE!</v>
      </c>
      <c r="AQ162" s="53" t="e">
        <f>SUMIFS('[20]WorkDone DATA'!$L:$L,'[20]WorkDone DATA'!$N:$N,BOQ!AQ$6,'[20]WorkDone DATA'!$G:$G,BOQ!$B162)*$G162</f>
        <v>#VALUE!</v>
      </c>
      <c r="AR162" s="53" t="e">
        <f>SUMIFS('[20]WorkDone DATA'!$L:$L,'[20]WorkDone DATA'!$N:$N,BOQ!AR$6,'[20]WorkDone DATA'!$G:$G,BOQ!$B162)*$G162</f>
        <v>#VALUE!</v>
      </c>
      <c r="AS162" s="53" t="e">
        <f>SUMIFS('[20]WorkDone DATA'!$L:$L,'[20]WorkDone DATA'!$N:$N,BOQ!AS$6,'[20]WorkDone DATA'!$G:$G,BOQ!$B162)*$G162</f>
        <v>#VALUE!</v>
      </c>
      <c r="AT162" s="53" t="e">
        <f>SUMIFS('[20]WorkDone DATA'!$L:$L,'[20]WorkDone DATA'!$N:$N,BOQ!AT$6,'[20]WorkDone DATA'!$G:$G,BOQ!$B162)*$G162</f>
        <v>#VALUE!</v>
      </c>
      <c r="AU162" s="53" t="e">
        <f>SUMIFS('[20]WorkDone DATA'!$L:$L,'[20]WorkDone DATA'!$N:$N,BOQ!AU$6,'[20]WorkDone DATA'!$G:$G,BOQ!$B162)*$G162</f>
        <v>#VALUE!</v>
      </c>
      <c r="AV162" s="53" t="e">
        <f>SUMIFS('[20]WorkDone DATA'!$L:$L,'[20]WorkDone DATA'!$N:$N,BOQ!AV$6,'[20]WorkDone DATA'!$G:$G,BOQ!$B162)*$G162</f>
        <v>#VALUE!</v>
      </c>
      <c r="AW162" s="53" t="e">
        <f>SUMIFS('[20]WorkDone DATA'!$L:$L,'[20]WorkDone DATA'!$N:$N,BOQ!AW$6,'[20]WorkDone DATA'!$G:$G,BOQ!$B162)*$G162</f>
        <v>#VALUE!</v>
      </c>
      <c r="AX162" s="53" t="e">
        <f>SUMIFS('[20]WorkDone DATA'!$L:$L,'[20]WorkDone DATA'!$N:$N,BOQ!AX$6,'[20]WorkDone DATA'!$G:$G,BOQ!$B162)*$G162</f>
        <v>#VALUE!</v>
      </c>
      <c r="AY162" s="53" t="e">
        <f>SUMIFS('[20]WorkDone DATA'!$L:$L,'[20]WorkDone DATA'!$N:$N,BOQ!AY$6,'[20]WorkDone DATA'!$G:$G,BOQ!$B162)*$G162</f>
        <v>#VALUE!</v>
      </c>
      <c r="AZ162" s="53" t="e">
        <f>SUMIFS('[20]WorkDone DATA'!$L:$L,'[20]WorkDone DATA'!$N:$N,BOQ!AZ$6,'[20]WorkDone DATA'!$G:$G,BOQ!$B162)*$G162</f>
        <v>#VALUE!</v>
      </c>
      <c r="BA162" s="53" t="e">
        <f>SUMIFS('[20]WorkDone DATA'!$L:$L,'[20]WorkDone DATA'!$N:$N,BOQ!BA$6,'[20]WorkDone DATA'!$G:$G,BOQ!$B162)*$G162</f>
        <v>#VALUE!</v>
      </c>
      <c r="BB162" s="53" t="e">
        <f>SUMIFS('[20]WorkDone DATA'!$L:$L,'[20]WorkDone DATA'!$N:$N,BOQ!BB$6,'[20]WorkDone DATA'!$G:$G,BOQ!$B162)*$G162</f>
        <v>#VALUE!</v>
      </c>
      <c r="BC162" s="53" t="e">
        <f>SUMIFS('[20]WorkDone DATA'!$L:$L,'[20]WorkDone DATA'!$N:$N,BOQ!BC$6,'[20]WorkDone DATA'!$G:$G,BOQ!$B162)*$G162</f>
        <v>#VALUE!</v>
      </c>
      <c r="BD162" s="53" t="e">
        <f>SUMIFS('[20]WorkDone DATA'!$L:$L,'[20]WorkDone DATA'!$N:$N,BOQ!BD$6,'[20]WorkDone DATA'!$G:$G,BOQ!$B162)*$G162</f>
        <v>#VALUE!</v>
      </c>
      <c r="BE162" s="53" t="e">
        <f>SUMIFS('[20]WorkDone DATA'!$L:$L,'[20]WorkDone DATA'!$N:$N,BOQ!BE$6,'[20]WorkDone DATA'!$G:$G,BOQ!$B162)*$G162</f>
        <v>#VALUE!</v>
      </c>
      <c r="BF162" s="53" t="e">
        <f>SUMIFS('[20]WorkDone DATA'!$L:$L,'[20]WorkDone DATA'!$N:$N,BOQ!BF$6,'[20]WorkDone DATA'!$G:$G,BOQ!$B162)*$G162</f>
        <v>#VALUE!</v>
      </c>
      <c r="BG162" s="53" t="e">
        <f>SUMIFS('[20]WorkDone DATA'!$L:$L,'[20]WorkDone DATA'!$N:$N,BOQ!BG$6,'[20]WorkDone DATA'!$G:$G,BOQ!$B162)*$G162</f>
        <v>#VALUE!</v>
      </c>
      <c r="BH162" s="53" t="e">
        <f>SUMIFS('[20]WorkDone DATA'!$L:$L,'[20]WorkDone DATA'!$N:$N,BOQ!BH$6,'[20]WorkDone DATA'!$G:$G,BOQ!$B162)*$G162</f>
        <v>#VALUE!</v>
      </c>
      <c r="BI162" s="53" t="e">
        <f>SUMIFS('[20]WorkDone DATA'!$L:$L,'[20]WorkDone DATA'!$N:$N,BOQ!BI$6,'[20]WorkDone DATA'!$G:$G,BOQ!$B162)*$G162</f>
        <v>#VALUE!</v>
      </c>
      <c r="BJ162" s="53" t="e">
        <f>SUMIFS('[20]WorkDone DATA'!$L:$L,'[20]WorkDone DATA'!$N:$N,BOQ!BJ$6,'[20]WorkDone DATA'!$G:$G,BOQ!$B162)*$G162</f>
        <v>#VALUE!</v>
      </c>
      <c r="BK162" s="53" t="e">
        <f>SUMIFS('[20]WorkDone DATA'!$L:$L,'[20]WorkDone DATA'!$N:$N,BOQ!BK$6,'[20]WorkDone DATA'!$G:$G,BOQ!$B162)*$G162</f>
        <v>#VALUE!</v>
      </c>
      <c r="BL162" s="53" t="e">
        <f>SUMIFS('[20]WorkDone DATA'!$L:$L,'[20]WorkDone DATA'!$N:$N,BOQ!BL$6,'[20]WorkDone DATA'!$G:$G,BOQ!$B162)*$G162</f>
        <v>#VALUE!</v>
      </c>
      <c r="BM162" s="53" t="e">
        <f>SUMIFS('[20]WorkDone DATA'!$L:$L,'[20]WorkDone DATA'!$N:$N,BOQ!BM$6,'[20]WorkDone DATA'!$G:$G,BOQ!$B162)*$G162</f>
        <v>#VALUE!</v>
      </c>
      <c r="BN162" s="53" t="e">
        <f>SUMIFS('[20]WorkDone DATA'!$L:$L,'[20]WorkDone DATA'!$N:$N,BOQ!BN$6,'[20]WorkDone DATA'!$G:$G,BOQ!$B162)*$G162</f>
        <v>#VALUE!</v>
      </c>
      <c r="BO162" s="53" t="e">
        <f>SUMIFS('[20]WorkDone DATA'!$L:$L,'[20]WorkDone DATA'!$N:$N,BOQ!BO$6,'[20]WorkDone DATA'!$G:$G,BOQ!$B162)*$G162</f>
        <v>#VALUE!</v>
      </c>
      <c r="BP162" s="53" t="e">
        <f>SUMIFS('[20]WorkDone DATA'!$L:$L,'[20]WorkDone DATA'!$N:$N,BOQ!BP$6,'[20]WorkDone DATA'!$G:$G,BOQ!$B162)*$G162</f>
        <v>#VALUE!</v>
      </c>
      <c r="BQ162" s="53" t="e">
        <f>SUMIFS('[20]WorkDone DATA'!$L:$L,'[20]WorkDone DATA'!$N:$N,BOQ!BQ$6,'[20]WorkDone DATA'!$G:$G,BOQ!$B162)*$G162</f>
        <v>#VALUE!</v>
      </c>
      <c r="BR162" s="53" t="e">
        <f>SUMIFS('[20]WorkDone DATA'!$L:$L,'[20]WorkDone DATA'!$N:$N,BOQ!BR$6,'[20]WorkDone DATA'!$G:$G,BOQ!$B162)*$G162</f>
        <v>#VALUE!</v>
      </c>
      <c r="BS162" s="53" t="e">
        <f>SUMIFS('[20]WorkDone DATA'!$L:$L,'[20]WorkDone DATA'!$N:$N,BOQ!BS$6,'[20]WorkDone DATA'!$G:$G,BOQ!$B162)*$G162</f>
        <v>#VALUE!</v>
      </c>
      <c r="BT162" s="53" t="e">
        <f>SUMIFS('[20]WorkDone DATA'!$L:$L,'[20]WorkDone DATA'!$N:$N,BOQ!BT$6,'[20]WorkDone DATA'!$G:$G,BOQ!$B162)*$G162</f>
        <v>#VALUE!</v>
      </c>
      <c r="BU162" s="53" t="e">
        <f>SUMIFS('[20]WorkDone DATA'!$L:$L,'[20]WorkDone DATA'!$N:$N,BOQ!BU$6,'[20]WorkDone DATA'!$G:$G,BOQ!$B162)*$G162</f>
        <v>#VALUE!</v>
      </c>
      <c r="BV162" s="53" t="e">
        <f>SUMIFS('[20]WorkDone DATA'!$L:$L,'[20]WorkDone DATA'!$N:$N,BOQ!BV$6,'[20]WorkDone DATA'!$G:$G,BOQ!$B162)*$G162</f>
        <v>#VALUE!</v>
      </c>
      <c r="BW162" s="53" t="e">
        <f>SUMIFS('[20]WorkDone DATA'!$L:$L,'[20]WorkDone DATA'!$N:$N,BOQ!BW$6,'[20]WorkDone DATA'!$G:$G,BOQ!$B162)*$G162</f>
        <v>#VALUE!</v>
      </c>
      <c r="BX162" s="53" t="e">
        <f>SUMIFS('[20]WorkDone DATA'!$L:$L,'[20]WorkDone DATA'!$N:$N,BOQ!BX$6,'[20]WorkDone DATA'!$G:$G,BOQ!$B162)*$G162</f>
        <v>#VALUE!</v>
      </c>
    </row>
    <row r="163" spans="1:76" ht="15.6" x14ac:dyDescent="0.35">
      <c r="A163" s="1" t="str">
        <f>C162</f>
        <v xml:space="preserve">150mm2 x 1core (EXX01RCV) 6.35 kV/11kV Cut &amp; Join
</v>
      </c>
      <c r="B163" s="42">
        <v>2.0790000000000002</v>
      </c>
      <c r="C163" s="65" t="s">
        <v>11</v>
      </c>
      <c r="D163" s="58" t="s">
        <v>12</v>
      </c>
      <c r="E163" s="77" t="s">
        <v>86</v>
      </c>
      <c r="F163" s="45">
        <v>150</v>
      </c>
      <c r="G163" s="52">
        <v>2995.78</v>
      </c>
      <c r="H163" s="53">
        <f t="shared" si="18"/>
        <v>449367.00000000006</v>
      </c>
      <c r="K163" s="214" t="e">
        <f t="shared" si="25"/>
        <v>#VALUE!</v>
      </c>
      <c r="L163" s="220" t="e">
        <f t="shared" si="19"/>
        <v>#VALUE!</v>
      </c>
      <c r="M163" s="221" t="e">
        <f t="shared" si="20"/>
        <v>#VALUE!</v>
      </c>
      <c r="N163" s="219"/>
      <c r="O163" s="214" t="e">
        <f t="shared" si="21"/>
        <v>#VALUE!</v>
      </c>
      <c r="P163" s="215" t="e">
        <f t="shared" si="22"/>
        <v>#VALUE!</v>
      </c>
      <c r="Q163" s="230"/>
      <c r="R163" s="217" t="e">
        <f>SUMIFS('[20]WorkDone DATA'!$L:$L,'[20]WorkDone DATA'!$N:$N,BOQ!S$6,'[20]WorkDone DATA'!$G:$G,BOQ!$B163)</f>
        <v>#VALUE!</v>
      </c>
      <c r="S163" s="53" t="e">
        <f t="shared" si="23"/>
        <v>#VALUE!</v>
      </c>
      <c r="T163" s="217" t="e">
        <f>SUMIFS('[20]WorkDone DATA'!$L:$L,'[20]WorkDone DATA'!$N:$N,BOQ!U$6,'[20]WorkDone DATA'!$G:$G,BOQ!$B163)</f>
        <v>#VALUE!</v>
      </c>
      <c r="U163" s="53" t="e">
        <f t="shared" si="24"/>
        <v>#VALUE!</v>
      </c>
      <c r="V163" s="217"/>
      <c r="W163" s="53" t="e">
        <f>SUMIFS('[20]WorkDone DATA'!$L:$L,'[20]WorkDone DATA'!$N:$N,BOQ!W$6,'[20]WorkDone DATA'!$G:$G,BOQ!$B163)*$G163</f>
        <v>#VALUE!</v>
      </c>
      <c r="X163" s="217"/>
      <c r="Y163" s="53" t="e">
        <f>SUMIFS('[20]WorkDone DATA'!$L:$L,'[20]WorkDone DATA'!$N:$N,BOQ!Y$6,'[20]WorkDone DATA'!$G:$G,BOQ!$B163)*$G163</f>
        <v>#VALUE!</v>
      </c>
      <c r="Z163" s="217"/>
      <c r="AA163" s="53" t="e">
        <f>SUMIFS('[20]WorkDone DATA'!$L:$L,'[20]WorkDone DATA'!$N:$N,BOQ!AA$6,'[20]WorkDone DATA'!$G:$G,BOQ!$B163)*$G163</f>
        <v>#VALUE!</v>
      </c>
      <c r="AB163" s="53" t="e">
        <f>SUMIFS('[20]WorkDone DATA'!$L:$L,'[20]WorkDone DATA'!$N:$N,BOQ!AB$6,'[20]WorkDone DATA'!$G:$G,BOQ!$B163)*$G163</f>
        <v>#VALUE!</v>
      </c>
      <c r="AC163" s="53" t="e">
        <f>SUMIFS('[20]WorkDone DATA'!$L:$L,'[20]WorkDone DATA'!$N:$N,BOQ!AC$6,'[20]WorkDone DATA'!$G:$G,BOQ!$B163)*$G163</f>
        <v>#VALUE!</v>
      </c>
      <c r="AD163" s="53" t="e">
        <f>SUMIFS('[20]WorkDone DATA'!$L:$L,'[20]WorkDone DATA'!$N:$N,BOQ!AD$6,'[20]WorkDone DATA'!$G:$G,BOQ!$B163)*$G163</f>
        <v>#VALUE!</v>
      </c>
      <c r="AE163" s="53" t="e">
        <f>SUMIFS('[20]WorkDone DATA'!$L:$L,'[20]WorkDone DATA'!$N:$N,BOQ!AE$6,'[20]WorkDone DATA'!$G:$G,BOQ!$B163)*$G163</f>
        <v>#VALUE!</v>
      </c>
      <c r="AF163" s="53" t="e">
        <f>SUMIFS('[20]WorkDone DATA'!$L:$L,'[20]WorkDone DATA'!$N:$N,BOQ!AF$6,'[20]WorkDone DATA'!$G:$G,BOQ!$B163)*$G163</f>
        <v>#VALUE!</v>
      </c>
      <c r="AG163" s="53" t="e">
        <f>SUMIFS('[20]WorkDone DATA'!$L:$L,'[20]WorkDone DATA'!$N:$N,BOQ!AG$6,'[20]WorkDone DATA'!$G:$G,BOQ!$B163)*$G163</f>
        <v>#VALUE!</v>
      </c>
      <c r="AH163" s="53" t="e">
        <f>SUMIFS('[20]WorkDone DATA'!$L:$L,'[20]WorkDone DATA'!$N:$N,BOQ!AH$6,'[20]WorkDone DATA'!$G:$G,BOQ!$B163)*$G163</f>
        <v>#VALUE!</v>
      </c>
      <c r="AI163" s="53" t="e">
        <f>SUMIFS('[20]WorkDone DATA'!$L:$L,'[20]WorkDone DATA'!$N:$N,BOQ!AI$6,'[20]WorkDone DATA'!$G:$G,BOQ!$B163)*$G163</f>
        <v>#VALUE!</v>
      </c>
      <c r="AJ163" s="53" t="e">
        <f>SUMIFS('[20]WorkDone DATA'!$L:$L,'[20]WorkDone DATA'!$N:$N,BOQ!AJ$6,'[20]WorkDone DATA'!$G:$G,BOQ!$B163)*$G163</f>
        <v>#VALUE!</v>
      </c>
      <c r="AK163" s="53" t="e">
        <f>SUMIFS('[20]WorkDone DATA'!$L:$L,'[20]WorkDone DATA'!$N:$N,BOQ!AK$6,'[20]WorkDone DATA'!$G:$G,BOQ!$B163)*$G163</f>
        <v>#VALUE!</v>
      </c>
      <c r="AL163" s="53" t="e">
        <f>SUMIFS('[20]WorkDone DATA'!$L:$L,'[20]WorkDone DATA'!$N:$N,BOQ!AL$6,'[20]WorkDone DATA'!$G:$G,BOQ!$B163)*$G163</f>
        <v>#VALUE!</v>
      </c>
      <c r="AM163" s="53" t="e">
        <f>SUMIFS('[20]WorkDone DATA'!$L:$L,'[20]WorkDone DATA'!$N:$N,BOQ!AM$6,'[20]WorkDone DATA'!$G:$G,BOQ!$B163)*$G163</f>
        <v>#VALUE!</v>
      </c>
      <c r="AN163" s="53" t="e">
        <f>SUMIFS('[20]WorkDone DATA'!$L:$L,'[20]WorkDone DATA'!$N:$N,BOQ!AN$6,'[20]WorkDone DATA'!$G:$G,BOQ!$B163)*$G163</f>
        <v>#VALUE!</v>
      </c>
      <c r="AO163" s="53" t="e">
        <f>SUMIFS('[20]WorkDone DATA'!$L:$L,'[20]WorkDone DATA'!$N:$N,BOQ!AO$6,'[20]WorkDone DATA'!$G:$G,BOQ!$B163)*$G163</f>
        <v>#VALUE!</v>
      </c>
      <c r="AP163" s="53" t="e">
        <f>SUMIFS('[20]WorkDone DATA'!$L:$L,'[20]WorkDone DATA'!$N:$N,BOQ!AP$6,'[20]WorkDone DATA'!$G:$G,BOQ!$B163)*$G163</f>
        <v>#VALUE!</v>
      </c>
      <c r="AQ163" s="53" t="e">
        <f>SUMIFS('[20]WorkDone DATA'!$L:$L,'[20]WorkDone DATA'!$N:$N,BOQ!AQ$6,'[20]WorkDone DATA'!$G:$G,BOQ!$B163)*$G163</f>
        <v>#VALUE!</v>
      </c>
      <c r="AR163" s="53" t="e">
        <f>SUMIFS('[20]WorkDone DATA'!$L:$L,'[20]WorkDone DATA'!$N:$N,BOQ!AR$6,'[20]WorkDone DATA'!$G:$G,BOQ!$B163)*$G163</f>
        <v>#VALUE!</v>
      </c>
      <c r="AS163" s="53" t="e">
        <f>SUMIFS('[20]WorkDone DATA'!$L:$L,'[20]WorkDone DATA'!$N:$N,BOQ!AS$6,'[20]WorkDone DATA'!$G:$G,BOQ!$B163)*$G163</f>
        <v>#VALUE!</v>
      </c>
      <c r="AT163" s="53" t="e">
        <f>SUMIFS('[20]WorkDone DATA'!$L:$L,'[20]WorkDone DATA'!$N:$N,BOQ!AT$6,'[20]WorkDone DATA'!$G:$G,BOQ!$B163)*$G163</f>
        <v>#VALUE!</v>
      </c>
      <c r="AU163" s="53" t="e">
        <f>SUMIFS('[20]WorkDone DATA'!$L:$L,'[20]WorkDone DATA'!$N:$N,BOQ!AU$6,'[20]WorkDone DATA'!$G:$G,BOQ!$B163)*$G163</f>
        <v>#VALUE!</v>
      </c>
      <c r="AV163" s="53" t="e">
        <f>SUMIFS('[20]WorkDone DATA'!$L:$L,'[20]WorkDone DATA'!$N:$N,BOQ!AV$6,'[20]WorkDone DATA'!$G:$G,BOQ!$B163)*$G163</f>
        <v>#VALUE!</v>
      </c>
      <c r="AW163" s="53" t="e">
        <f>SUMIFS('[20]WorkDone DATA'!$L:$L,'[20]WorkDone DATA'!$N:$N,BOQ!AW$6,'[20]WorkDone DATA'!$G:$G,BOQ!$B163)*$G163</f>
        <v>#VALUE!</v>
      </c>
      <c r="AX163" s="53" t="e">
        <f>SUMIFS('[20]WorkDone DATA'!$L:$L,'[20]WorkDone DATA'!$N:$N,BOQ!AX$6,'[20]WorkDone DATA'!$G:$G,BOQ!$B163)*$G163</f>
        <v>#VALUE!</v>
      </c>
      <c r="AY163" s="53" t="e">
        <f>SUMIFS('[20]WorkDone DATA'!$L:$L,'[20]WorkDone DATA'!$N:$N,BOQ!AY$6,'[20]WorkDone DATA'!$G:$G,BOQ!$B163)*$G163</f>
        <v>#VALUE!</v>
      </c>
      <c r="AZ163" s="53" t="e">
        <f>SUMIFS('[20]WorkDone DATA'!$L:$L,'[20]WorkDone DATA'!$N:$N,BOQ!AZ$6,'[20]WorkDone DATA'!$G:$G,BOQ!$B163)*$G163</f>
        <v>#VALUE!</v>
      </c>
      <c r="BA163" s="53" t="e">
        <f>SUMIFS('[20]WorkDone DATA'!$L:$L,'[20]WorkDone DATA'!$N:$N,BOQ!BA$6,'[20]WorkDone DATA'!$G:$G,BOQ!$B163)*$G163</f>
        <v>#VALUE!</v>
      </c>
      <c r="BB163" s="53" t="e">
        <f>SUMIFS('[20]WorkDone DATA'!$L:$L,'[20]WorkDone DATA'!$N:$N,BOQ!BB$6,'[20]WorkDone DATA'!$G:$G,BOQ!$B163)*$G163</f>
        <v>#VALUE!</v>
      </c>
      <c r="BC163" s="53" t="e">
        <f>SUMIFS('[20]WorkDone DATA'!$L:$L,'[20]WorkDone DATA'!$N:$N,BOQ!BC$6,'[20]WorkDone DATA'!$G:$G,BOQ!$B163)*$G163</f>
        <v>#VALUE!</v>
      </c>
      <c r="BD163" s="53" t="e">
        <f>SUMIFS('[20]WorkDone DATA'!$L:$L,'[20]WorkDone DATA'!$N:$N,BOQ!BD$6,'[20]WorkDone DATA'!$G:$G,BOQ!$B163)*$G163</f>
        <v>#VALUE!</v>
      </c>
      <c r="BE163" s="53" t="e">
        <f>SUMIFS('[20]WorkDone DATA'!$L:$L,'[20]WorkDone DATA'!$N:$N,BOQ!BE$6,'[20]WorkDone DATA'!$G:$G,BOQ!$B163)*$G163</f>
        <v>#VALUE!</v>
      </c>
      <c r="BF163" s="53" t="e">
        <f>SUMIFS('[20]WorkDone DATA'!$L:$L,'[20]WorkDone DATA'!$N:$N,BOQ!BF$6,'[20]WorkDone DATA'!$G:$G,BOQ!$B163)*$G163</f>
        <v>#VALUE!</v>
      </c>
      <c r="BG163" s="53" t="e">
        <f>SUMIFS('[20]WorkDone DATA'!$L:$L,'[20]WorkDone DATA'!$N:$N,BOQ!BG$6,'[20]WorkDone DATA'!$G:$G,BOQ!$B163)*$G163</f>
        <v>#VALUE!</v>
      </c>
      <c r="BH163" s="53" t="e">
        <f>SUMIFS('[20]WorkDone DATA'!$L:$L,'[20]WorkDone DATA'!$N:$N,BOQ!BH$6,'[20]WorkDone DATA'!$G:$G,BOQ!$B163)*$G163</f>
        <v>#VALUE!</v>
      </c>
      <c r="BI163" s="53" t="e">
        <f>SUMIFS('[20]WorkDone DATA'!$L:$L,'[20]WorkDone DATA'!$N:$N,BOQ!BI$6,'[20]WorkDone DATA'!$G:$G,BOQ!$B163)*$G163</f>
        <v>#VALUE!</v>
      </c>
      <c r="BJ163" s="53" t="e">
        <f>SUMIFS('[20]WorkDone DATA'!$L:$L,'[20]WorkDone DATA'!$N:$N,BOQ!BJ$6,'[20]WorkDone DATA'!$G:$G,BOQ!$B163)*$G163</f>
        <v>#VALUE!</v>
      </c>
      <c r="BK163" s="53" t="e">
        <f>SUMIFS('[20]WorkDone DATA'!$L:$L,'[20]WorkDone DATA'!$N:$N,BOQ!BK$6,'[20]WorkDone DATA'!$G:$G,BOQ!$B163)*$G163</f>
        <v>#VALUE!</v>
      </c>
      <c r="BL163" s="53" t="e">
        <f>SUMIFS('[20]WorkDone DATA'!$L:$L,'[20]WorkDone DATA'!$N:$N,BOQ!BL$6,'[20]WorkDone DATA'!$G:$G,BOQ!$B163)*$G163</f>
        <v>#VALUE!</v>
      </c>
      <c r="BM163" s="53" t="e">
        <f>SUMIFS('[20]WorkDone DATA'!$L:$L,'[20]WorkDone DATA'!$N:$N,BOQ!BM$6,'[20]WorkDone DATA'!$G:$G,BOQ!$B163)*$G163</f>
        <v>#VALUE!</v>
      </c>
      <c r="BN163" s="53" t="e">
        <f>SUMIFS('[20]WorkDone DATA'!$L:$L,'[20]WorkDone DATA'!$N:$N,BOQ!BN$6,'[20]WorkDone DATA'!$G:$G,BOQ!$B163)*$G163</f>
        <v>#VALUE!</v>
      </c>
      <c r="BO163" s="53" t="e">
        <f>SUMIFS('[20]WorkDone DATA'!$L:$L,'[20]WorkDone DATA'!$N:$N,BOQ!BO$6,'[20]WorkDone DATA'!$G:$G,BOQ!$B163)*$G163</f>
        <v>#VALUE!</v>
      </c>
      <c r="BP163" s="53" t="e">
        <f>SUMIFS('[20]WorkDone DATA'!$L:$L,'[20]WorkDone DATA'!$N:$N,BOQ!BP$6,'[20]WorkDone DATA'!$G:$G,BOQ!$B163)*$G163</f>
        <v>#VALUE!</v>
      </c>
      <c r="BQ163" s="53" t="e">
        <f>SUMIFS('[20]WorkDone DATA'!$L:$L,'[20]WorkDone DATA'!$N:$N,BOQ!BQ$6,'[20]WorkDone DATA'!$G:$G,BOQ!$B163)*$G163</f>
        <v>#VALUE!</v>
      </c>
      <c r="BR163" s="53" t="e">
        <f>SUMIFS('[20]WorkDone DATA'!$L:$L,'[20]WorkDone DATA'!$N:$N,BOQ!BR$6,'[20]WorkDone DATA'!$G:$G,BOQ!$B163)*$G163</f>
        <v>#VALUE!</v>
      </c>
      <c r="BS163" s="53" t="e">
        <f>SUMIFS('[20]WorkDone DATA'!$L:$L,'[20]WorkDone DATA'!$N:$N,BOQ!BS$6,'[20]WorkDone DATA'!$G:$G,BOQ!$B163)*$G163</f>
        <v>#VALUE!</v>
      </c>
      <c r="BT163" s="53" t="e">
        <f>SUMIFS('[20]WorkDone DATA'!$L:$L,'[20]WorkDone DATA'!$N:$N,BOQ!BT$6,'[20]WorkDone DATA'!$G:$G,BOQ!$B163)*$G163</f>
        <v>#VALUE!</v>
      </c>
      <c r="BU163" s="53" t="e">
        <f>SUMIFS('[20]WorkDone DATA'!$L:$L,'[20]WorkDone DATA'!$N:$N,BOQ!BU$6,'[20]WorkDone DATA'!$G:$G,BOQ!$B163)*$G163</f>
        <v>#VALUE!</v>
      </c>
      <c r="BV163" s="53" t="e">
        <f>SUMIFS('[20]WorkDone DATA'!$L:$L,'[20]WorkDone DATA'!$N:$N,BOQ!BV$6,'[20]WorkDone DATA'!$G:$G,BOQ!$B163)*$G163</f>
        <v>#VALUE!</v>
      </c>
      <c r="BW163" s="53" t="e">
        <f>SUMIFS('[20]WorkDone DATA'!$L:$L,'[20]WorkDone DATA'!$N:$N,BOQ!BW$6,'[20]WorkDone DATA'!$G:$G,BOQ!$B163)*$G163</f>
        <v>#VALUE!</v>
      </c>
      <c r="BX163" s="53" t="e">
        <f>SUMIFS('[20]WorkDone DATA'!$L:$L,'[20]WorkDone DATA'!$N:$N,BOQ!BX$6,'[20]WorkDone DATA'!$G:$G,BOQ!$B163)*$G163</f>
        <v>#VALUE!</v>
      </c>
    </row>
    <row r="164" spans="1:76" ht="15.6" x14ac:dyDescent="0.35">
      <c r="A164" s="1" t="str">
        <f>C162</f>
        <v xml:space="preserve">150mm2 x 1core (EXX01RCV) 6.35 kV/11kV Cut &amp; Join
</v>
      </c>
      <c r="B164" s="42">
        <v>2.08</v>
      </c>
      <c r="C164" s="65" t="s">
        <v>45</v>
      </c>
      <c r="D164" s="58" t="s">
        <v>46</v>
      </c>
      <c r="E164" s="77" t="s">
        <v>86</v>
      </c>
      <c r="F164" s="45">
        <v>150</v>
      </c>
      <c r="G164" s="52">
        <v>2325.35</v>
      </c>
      <c r="H164" s="53">
        <f t="shared" si="18"/>
        <v>348802.5</v>
      </c>
      <c r="K164" s="214" t="e">
        <f t="shared" si="25"/>
        <v>#VALUE!</v>
      </c>
      <c r="L164" s="220" t="e">
        <f t="shared" si="19"/>
        <v>#VALUE!</v>
      </c>
      <c r="M164" s="221" t="e">
        <f t="shared" si="20"/>
        <v>#VALUE!</v>
      </c>
      <c r="N164" s="219"/>
      <c r="O164" s="214" t="e">
        <f t="shared" si="21"/>
        <v>#VALUE!</v>
      </c>
      <c r="P164" s="215" t="e">
        <f t="shared" si="22"/>
        <v>#VALUE!</v>
      </c>
      <c r="R164" s="217" t="e">
        <f>SUMIFS('[20]WorkDone DATA'!$L:$L,'[20]WorkDone DATA'!$N:$N,BOQ!S$6,'[20]WorkDone DATA'!$G:$G,BOQ!$B164)</f>
        <v>#VALUE!</v>
      </c>
      <c r="S164" s="53" t="e">
        <f t="shared" si="23"/>
        <v>#VALUE!</v>
      </c>
      <c r="T164" s="217" t="e">
        <f>SUMIFS('[20]WorkDone DATA'!$L:$L,'[20]WorkDone DATA'!$N:$N,BOQ!U$6,'[20]WorkDone DATA'!$G:$G,BOQ!$B164)</f>
        <v>#VALUE!</v>
      </c>
      <c r="U164" s="53" t="e">
        <f t="shared" si="24"/>
        <v>#VALUE!</v>
      </c>
      <c r="V164" s="217"/>
      <c r="W164" s="53" t="e">
        <f>SUMIFS('[20]WorkDone DATA'!$L:$L,'[20]WorkDone DATA'!$N:$N,BOQ!W$6,'[20]WorkDone DATA'!$G:$G,BOQ!$B164)*$G164</f>
        <v>#VALUE!</v>
      </c>
      <c r="X164" s="217"/>
      <c r="Y164" s="53" t="e">
        <f>SUMIFS('[20]WorkDone DATA'!$L:$L,'[20]WorkDone DATA'!$N:$N,BOQ!Y$6,'[20]WorkDone DATA'!$G:$G,BOQ!$B164)*$G164</f>
        <v>#VALUE!</v>
      </c>
      <c r="Z164" s="217"/>
      <c r="AA164" s="53" t="e">
        <f>SUMIFS('[20]WorkDone DATA'!$L:$L,'[20]WorkDone DATA'!$N:$N,BOQ!AA$6,'[20]WorkDone DATA'!$G:$G,BOQ!$B164)*$G164</f>
        <v>#VALUE!</v>
      </c>
      <c r="AB164" s="53" t="e">
        <f>SUMIFS('[20]WorkDone DATA'!$L:$L,'[20]WorkDone DATA'!$N:$N,BOQ!AB$6,'[20]WorkDone DATA'!$G:$G,BOQ!$B164)*$G164</f>
        <v>#VALUE!</v>
      </c>
      <c r="AC164" s="53" t="e">
        <f>SUMIFS('[20]WorkDone DATA'!$L:$L,'[20]WorkDone DATA'!$N:$N,BOQ!AC$6,'[20]WorkDone DATA'!$G:$G,BOQ!$B164)*$G164</f>
        <v>#VALUE!</v>
      </c>
      <c r="AD164" s="53" t="e">
        <f>SUMIFS('[20]WorkDone DATA'!$L:$L,'[20]WorkDone DATA'!$N:$N,BOQ!AD$6,'[20]WorkDone DATA'!$G:$G,BOQ!$B164)*$G164</f>
        <v>#VALUE!</v>
      </c>
      <c r="AE164" s="53" t="e">
        <f>SUMIFS('[20]WorkDone DATA'!$L:$L,'[20]WorkDone DATA'!$N:$N,BOQ!AE$6,'[20]WorkDone DATA'!$G:$G,BOQ!$B164)*$G164</f>
        <v>#VALUE!</v>
      </c>
      <c r="AF164" s="53" t="e">
        <f>SUMIFS('[20]WorkDone DATA'!$L:$L,'[20]WorkDone DATA'!$N:$N,BOQ!AF$6,'[20]WorkDone DATA'!$G:$G,BOQ!$B164)*$G164</f>
        <v>#VALUE!</v>
      </c>
      <c r="AG164" s="53" t="e">
        <f>SUMIFS('[20]WorkDone DATA'!$L:$L,'[20]WorkDone DATA'!$N:$N,BOQ!AG$6,'[20]WorkDone DATA'!$G:$G,BOQ!$B164)*$G164</f>
        <v>#VALUE!</v>
      </c>
      <c r="AH164" s="53" t="e">
        <f>SUMIFS('[20]WorkDone DATA'!$L:$L,'[20]WorkDone DATA'!$N:$N,BOQ!AH$6,'[20]WorkDone DATA'!$G:$G,BOQ!$B164)*$G164</f>
        <v>#VALUE!</v>
      </c>
      <c r="AI164" s="53" t="e">
        <f>SUMIFS('[20]WorkDone DATA'!$L:$L,'[20]WorkDone DATA'!$N:$N,BOQ!AI$6,'[20]WorkDone DATA'!$G:$G,BOQ!$B164)*$G164</f>
        <v>#VALUE!</v>
      </c>
      <c r="AJ164" s="53" t="e">
        <f>SUMIFS('[20]WorkDone DATA'!$L:$L,'[20]WorkDone DATA'!$N:$N,BOQ!AJ$6,'[20]WorkDone DATA'!$G:$G,BOQ!$B164)*$G164</f>
        <v>#VALUE!</v>
      </c>
      <c r="AK164" s="53" t="e">
        <f>SUMIFS('[20]WorkDone DATA'!$L:$L,'[20]WorkDone DATA'!$N:$N,BOQ!AK$6,'[20]WorkDone DATA'!$G:$G,BOQ!$B164)*$G164</f>
        <v>#VALUE!</v>
      </c>
      <c r="AL164" s="53" t="e">
        <f>SUMIFS('[20]WorkDone DATA'!$L:$L,'[20]WorkDone DATA'!$N:$N,BOQ!AL$6,'[20]WorkDone DATA'!$G:$G,BOQ!$B164)*$G164</f>
        <v>#VALUE!</v>
      </c>
      <c r="AM164" s="53" t="e">
        <f>SUMIFS('[20]WorkDone DATA'!$L:$L,'[20]WorkDone DATA'!$N:$N,BOQ!AM$6,'[20]WorkDone DATA'!$G:$G,BOQ!$B164)*$G164</f>
        <v>#VALUE!</v>
      </c>
      <c r="AN164" s="53" t="e">
        <f>SUMIFS('[20]WorkDone DATA'!$L:$L,'[20]WorkDone DATA'!$N:$N,BOQ!AN$6,'[20]WorkDone DATA'!$G:$G,BOQ!$B164)*$G164</f>
        <v>#VALUE!</v>
      </c>
      <c r="AO164" s="53" t="e">
        <f>SUMIFS('[20]WorkDone DATA'!$L:$L,'[20]WorkDone DATA'!$N:$N,BOQ!AO$6,'[20]WorkDone DATA'!$G:$G,BOQ!$B164)*$G164</f>
        <v>#VALUE!</v>
      </c>
      <c r="AP164" s="53" t="e">
        <f>SUMIFS('[20]WorkDone DATA'!$L:$L,'[20]WorkDone DATA'!$N:$N,BOQ!AP$6,'[20]WorkDone DATA'!$G:$G,BOQ!$B164)*$G164</f>
        <v>#VALUE!</v>
      </c>
      <c r="AQ164" s="53" t="e">
        <f>SUMIFS('[20]WorkDone DATA'!$L:$L,'[20]WorkDone DATA'!$N:$N,BOQ!AQ$6,'[20]WorkDone DATA'!$G:$G,BOQ!$B164)*$G164</f>
        <v>#VALUE!</v>
      </c>
      <c r="AR164" s="53" t="e">
        <f>SUMIFS('[20]WorkDone DATA'!$L:$L,'[20]WorkDone DATA'!$N:$N,BOQ!AR$6,'[20]WorkDone DATA'!$G:$G,BOQ!$B164)*$G164</f>
        <v>#VALUE!</v>
      </c>
      <c r="AS164" s="53" t="e">
        <f>SUMIFS('[20]WorkDone DATA'!$L:$L,'[20]WorkDone DATA'!$N:$N,BOQ!AS$6,'[20]WorkDone DATA'!$G:$G,BOQ!$B164)*$G164</f>
        <v>#VALUE!</v>
      </c>
      <c r="AT164" s="53" t="e">
        <f>SUMIFS('[20]WorkDone DATA'!$L:$L,'[20]WorkDone DATA'!$N:$N,BOQ!AT$6,'[20]WorkDone DATA'!$G:$G,BOQ!$B164)*$G164</f>
        <v>#VALUE!</v>
      </c>
      <c r="AU164" s="53" t="e">
        <f>SUMIFS('[20]WorkDone DATA'!$L:$L,'[20]WorkDone DATA'!$N:$N,BOQ!AU$6,'[20]WorkDone DATA'!$G:$G,BOQ!$B164)*$G164</f>
        <v>#VALUE!</v>
      </c>
      <c r="AV164" s="53" t="e">
        <f>SUMIFS('[20]WorkDone DATA'!$L:$L,'[20]WorkDone DATA'!$N:$N,BOQ!AV$6,'[20]WorkDone DATA'!$G:$G,BOQ!$B164)*$G164</f>
        <v>#VALUE!</v>
      </c>
      <c r="AW164" s="53" t="e">
        <f>SUMIFS('[20]WorkDone DATA'!$L:$L,'[20]WorkDone DATA'!$N:$N,BOQ!AW$6,'[20]WorkDone DATA'!$G:$G,BOQ!$B164)*$G164</f>
        <v>#VALUE!</v>
      </c>
      <c r="AX164" s="53" t="e">
        <f>SUMIFS('[20]WorkDone DATA'!$L:$L,'[20]WorkDone DATA'!$N:$N,BOQ!AX$6,'[20]WorkDone DATA'!$G:$G,BOQ!$B164)*$G164</f>
        <v>#VALUE!</v>
      </c>
      <c r="AY164" s="53" t="e">
        <f>SUMIFS('[20]WorkDone DATA'!$L:$L,'[20]WorkDone DATA'!$N:$N,BOQ!AY$6,'[20]WorkDone DATA'!$G:$G,BOQ!$B164)*$G164</f>
        <v>#VALUE!</v>
      </c>
      <c r="AZ164" s="53" t="e">
        <f>SUMIFS('[20]WorkDone DATA'!$L:$L,'[20]WorkDone DATA'!$N:$N,BOQ!AZ$6,'[20]WorkDone DATA'!$G:$G,BOQ!$B164)*$G164</f>
        <v>#VALUE!</v>
      </c>
      <c r="BA164" s="53" t="e">
        <f>SUMIFS('[20]WorkDone DATA'!$L:$L,'[20]WorkDone DATA'!$N:$N,BOQ!BA$6,'[20]WorkDone DATA'!$G:$G,BOQ!$B164)*$G164</f>
        <v>#VALUE!</v>
      </c>
      <c r="BB164" s="53" t="e">
        <f>SUMIFS('[20]WorkDone DATA'!$L:$L,'[20]WorkDone DATA'!$N:$N,BOQ!BB$6,'[20]WorkDone DATA'!$G:$G,BOQ!$B164)*$G164</f>
        <v>#VALUE!</v>
      </c>
      <c r="BC164" s="53" t="e">
        <f>SUMIFS('[20]WorkDone DATA'!$L:$L,'[20]WorkDone DATA'!$N:$N,BOQ!BC$6,'[20]WorkDone DATA'!$G:$G,BOQ!$B164)*$G164</f>
        <v>#VALUE!</v>
      </c>
      <c r="BD164" s="53" t="e">
        <f>SUMIFS('[20]WorkDone DATA'!$L:$L,'[20]WorkDone DATA'!$N:$N,BOQ!BD$6,'[20]WorkDone DATA'!$G:$G,BOQ!$B164)*$G164</f>
        <v>#VALUE!</v>
      </c>
      <c r="BE164" s="53" t="e">
        <f>SUMIFS('[20]WorkDone DATA'!$L:$L,'[20]WorkDone DATA'!$N:$N,BOQ!BE$6,'[20]WorkDone DATA'!$G:$G,BOQ!$B164)*$G164</f>
        <v>#VALUE!</v>
      </c>
      <c r="BF164" s="53" t="e">
        <f>SUMIFS('[20]WorkDone DATA'!$L:$L,'[20]WorkDone DATA'!$N:$N,BOQ!BF$6,'[20]WorkDone DATA'!$G:$G,BOQ!$B164)*$G164</f>
        <v>#VALUE!</v>
      </c>
      <c r="BG164" s="53" t="e">
        <f>SUMIFS('[20]WorkDone DATA'!$L:$L,'[20]WorkDone DATA'!$N:$N,BOQ!BG$6,'[20]WorkDone DATA'!$G:$G,BOQ!$B164)*$G164</f>
        <v>#VALUE!</v>
      </c>
      <c r="BH164" s="53" t="e">
        <f>SUMIFS('[20]WorkDone DATA'!$L:$L,'[20]WorkDone DATA'!$N:$N,BOQ!BH$6,'[20]WorkDone DATA'!$G:$G,BOQ!$B164)*$G164</f>
        <v>#VALUE!</v>
      </c>
      <c r="BI164" s="53" t="e">
        <f>SUMIFS('[20]WorkDone DATA'!$L:$L,'[20]WorkDone DATA'!$N:$N,BOQ!BI$6,'[20]WorkDone DATA'!$G:$G,BOQ!$B164)*$G164</f>
        <v>#VALUE!</v>
      </c>
      <c r="BJ164" s="53" t="e">
        <f>SUMIFS('[20]WorkDone DATA'!$L:$L,'[20]WorkDone DATA'!$N:$N,BOQ!BJ$6,'[20]WorkDone DATA'!$G:$G,BOQ!$B164)*$G164</f>
        <v>#VALUE!</v>
      </c>
      <c r="BK164" s="53" t="e">
        <f>SUMIFS('[20]WorkDone DATA'!$L:$L,'[20]WorkDone DATA'!$N:$N,BOQ!BK$6,'[20]WorkDone DATA'!$G:$G,BOQ!$B164)*$G164</f>
        <v>#VALUE!</v>
      </c>
      <c r="BL164" s="53" t="e">
        <f>SUMIFS('[20]WorkDone DATA'!$L:$L,'[20]WorkDone DATA'!$N:$N,BOQ!BL$6,'[20]WorkDone DATA'!$G:$G,BOQ!$B164)*$G164</f>
        <v>#VALUE!</v>
      </c>
      <c r="BM164" s="53" t="e">
        <f>SUMIFS('[20]WorkDone DATA'!$L:$L,'[20]WorkDone DATA'!$N:$N,BOQ!BM$6,'[20]WorkDone DATA'!$G:$G,BOQ!$B164)*$G164</f>
        <v>#VALUE!</v>
      </c>
      <c r="BN164" s="53" t="e">
        <f>SUMIFS('[20]WorkDone DATA'!$L:$L,'[20]WorkDone DATA'!$N:$N,BOQ!BN$6,'[20]WorkDone DATA'!$G:$G,BOQ!$B164)*$G164</f>
        <v>#VALUE!</v>
      </c>
      <c r="BO164" s="53" t="e">
        <f>SUMIFS('[20]WorkDone DATA'!$L:$L,'[20]WorkDone DATA'!$N:$N,BOQ!BO$6,'[20]WorkDone DATA'!$G:$G,BOQ!$B164)*$G164</f>
        <v>#VALUE!</v>
      </c>
      <c r="BP164" s="53" t="e">
        <f>SUMIFS('[20]WorkDone DATA'!$L:$L,'[20]WorkDone DATA'!$N:$N,BOQ!BP$6,'[20]WorkDone DATA'!$G:$G,BOQ!$B164)*$G164</f>
        <v>#VALUE!</v>
      </c>
      <c r="BQ164" s="53" t="e">
        <f>SUMIFS('[20]WorkDone DATA'!$L:$L,'[20]WorkDone DATA'!$N:$N,BOQ!BQ$6,'[20]WorkDone DATA'!$G:$G,BOQ!$B164)*$G164</f>
        <v>#VALUE!</v>
      </c>
      <c r="BR164" s="53" t="e">
        <f>SUMIFS('[20]WorkDone DATA'!$L:$L,'[20]WorkDone DATA'!$N:$N,BOQ!BR$6,'[20]WorkDone DATA'!$G:$G,BOQ!$B164)*$G164</f>
        <v>#VALUE!</v>
      </c>
      <c r="BS164" s="53" t="e">
        <f>SUMIFS('[20]WorkDone DATA'!$L:$L,'[20]WorkDone DATA'!$N:$N,BOQ!BS$6,'[20]WorkDone DATA'!$G:$G,BOQ!$B164)*$G164</f>
        <v>#VALUE!</v>
      </c>
      <c r="BT164" s="53" t="e">
        <f>SUMIFS('[20]WorkDone DATA'!$L:$L,'[20]WorkDone DATA'!$N:$N,BOQ!BT$6,'[20]WorkDone DATA'!$G:$G,BOQ!$B164)*$G164</f>
        <v>#VALUE!</v>
      </c>
      <c r="BU164" s="53" t="e">
        <f>SUMIFS('[20]WorkDone DATA'!$L:$L,'[20]WorkDone DATA'!$N:$N,BOQ!BU$6,'[20]WorkDone DATA'!$G:$G,BOQ!$B164)*$G164</f>
        <v>#VALUE!</v>
      </c>
      <c r="BV164" s="53" t="e">
        <f>SUMIFS('[20]WorkDone DATA'!$L:$L,'[20]WorkDone DATA'!$N:$N,BOQ!BV$6,'[20]WorkDone DATA'!$G:$G,BOQ!$B164)*$G164</f>
        <v>#VALUE!</v>
      </c>
      <c r="BW164" s="53" t="e">
        <f>SUMIFS('[20]WorkDone DATA'!$L:$L,'[20]WorkDone DATA'!$N:$N,BOQ!BW$6,'[20]WorkDone DATA'!$G:$G,BOQ!$B164)*$G164</f>
        <v>#VALUE!</v>
      </c>
      <c r="BX164" s="53" t="e">
        <f>SUMIFS('[20]WorkDone DATA'!$L:$L,'[20]WorkDone DATA'!$N:$N,BOQ!BX$6,'[20]WorkDone DATA'!$G:$G,BOQ!$B164)*$G164</f>
        <v>#VALUE!</v>
      </c>
    </row>
    <row r="165" spans="1:76" ht="15.6" x14ac:dyDescent="0.35">
      <c r="A165" s="1"/>
      <c r="B165" s="42"/>
      <c r="C165" s="79" t="s">
        <v>52</v>
      </c>
      <c r="D165" s="58"/>
      <c r="E165" s="77"/>
      <c r="F165" s="45"/>
      <c r="G165" s="52"/>
      <c r="H165" s="53">
        <f t="shared" si="18"/>
        <v>0</v>
      </c>
      <c r="K165" s="214"/>
      <c r="L165" s="220" t="e">
        <f t="shared" si="19"/>
        <v>#VALUE!</v>
      </c>
      <c r="M165" s="221" t="e">
        <f t="shared" si="20"/>
        <v>#VALUE!</v>
      </c>
      <c r="N165" s="219"/>
      <c r="O165" s="214">
        <f t="shared" si="21"/>
        <v>0</v>
      </c>
      <c r="P165" s="215" t="e">
        <f t="shared" si="22"/>
        <v>#VALUE!</v>
      </c>
      <c r="R165" s="217" t="e">
        <f>SUMIFS('[20]WorkDone DATA'!$L:$L,'[20]WorkDone DATA'!$N:$N,BOQ!S$6,'[20]WorkDone DATA'!$G:$G,BOQ!$B165)</f>
        <v>#VALUE!</v>
      </c>
      <c r="S165" s="53" t="e">
        <f t="shared" si="23"/>
        <v>#VALUE!</v>
      </c>
      <c r="T165" s="217" t="e">
        <f>SUMIFS('[20]WorkDone DATA'!$L:$L,'[20]WorkDone DATA'!$N:$N,BOQ!U$6,'[20]WorkDone DATA'!$G:$G,BOQ!$B165)</f>
        <v>#VALUE!</v>
      </c>
      <c r="U165" s="53" t="e">
        <f t="shared" si="24"/>
        <v>#VALUE!</v>
      </c>
      <c r="V165" s="217"/>
      <c r="W165" s="53" t="e">
        <f>SUMIFS('[20]WorkDone DATA'!$L:$L,'[20]WorkDone DATA'!$N:$N,BOQ!W$6,'[20]WorkDone DATA'!$G:$G,BOQ!$B165)*$G165</f>
        <v>#VALUE!</v>
      </c>
      <c r="X165" s="217"/>
      <c r="Y165" s="53" t="e">
        <f>SUMIFS('[20]WorkDone DATA'!$L:$L,'[20]WorkDone DATA'!$N:$N,BOQ!Y$6,'[20]WorkDone DATA'!$G:$G,BOQ!$B165)*$G165</f>
        <v>#VALUE!</v>
      </c>
      <c r="Z165" s="217"/>
      <c r="AA165" s="53" t="e">
        <f>SUMIFS('[20]WorkDone DATA'!$L:$L,'[20]WorkDone DATA'!$N:$N,BOQ!AA$6,'[20]WorkDone DATA'!$G:$G,BOQ!$B165)*$G165</f>
        <v>#VALUE!</v>
      </c>
      <c r="AB165" s="53" t="e">
        <f>SUMIFS('[20]WorkDone DATA'!$L:$L,'[20]WorkDone DATA'!$N:$N,BOQ!AB$6,'[20]WorkDone DATA'!$G:$G,BOQ!$B165)*$G165</f>
        <v>#VALUE!</v>
      </c>
      <c r="AC165" s="53" t="e">
        <f>SUMIFS('[20]WorkDone DATA'!$L:$L,'[20]WorkDone DATA'!$N:$N,BOQ!AC$6,'[20]WorkDone DATA'!$G:$G,BOQ!$B165)*$G165</f>
        <v>#VALUE!</v>
      </c>
      <c r="AD165" s="53" t="e">
        <f>SUMIFS('[20]WorkDone DATA'!$L:$L,'[20]WorkDone DATA'!$N:$N,BOQ!AD$6,'[20]WorkDone DATA'!$G:$G,BOQ!$B165)*$G165</f>
        <v>#VALUE!</v>
      </c>
      <c r="AE165" s="53" t="e">
        <f>SUMIFS('[20]WorkDone DATA'!$L:$L,'[20]WorkDone DATA'!$N:$N,BOQ!AE$6,'[20]WorkDone DATA'!$G:$G,BOQ!$B165)*$G165</f>
        <v>#VALUE!</v>
      </c>
      <c r="AF165" s="53" t="e">
        <f>SUMIFS('[20]WorkDone DATA'!$L:$L,'[20]WorkDone DATA'!$N:$N,BOQ!AF$6,'[20]WorkDone DATA'!$G:$G,BOQ!$B165)*$G165</f>
        <v>#VALUE!</v>
      </c>
      <c r="AG165" s="53" t="e">
        <f>SUMIFS('[20]WorkDone DATA'!$L:$L,'[20]WorkDone DATA'!$N:$N,BOQ!AG$6,'[20]WorkDone DATA'!$G:$G,BOQ!$B165)*$G165</f>
        <v>#VALUE!</v>
      </c>
      <c r="AH165" s="53" t="e">
        <f>SUMIFS('[20]WorkDone DATA'!$L:$L,'[20]WorkDone DATA'!$N:$N,BOQ!AH$6,'[20]WorkDone DATA'!$G:$G,BOQ!$B165)*$G165</f>
        <v>#VALUE!</v>
      </c>
      <c r="AI165" s="53" t="e">
        <f>SUMIFS('[20]WorkDone DATA'!$L:$L,'[20]WorkDone DATA'!$N:$N,BOQ!AI$6,'[20]WorkDone DATA'!$G:$G,BOQ!$B165)*$G165</f>
        <v>#VALUE!</v>
      </c>
      <c r="AJ165" s="53" t="e">
        <f>SUMIFS('[20]WorkDone DATA'!$L:$L,'[20]WorkDone DATA'!$N:$N,BOQ!AJ$6,'[20]WorkDone DATA'!$G:$G,BOQ!$B165)*$G165</f>
        <v>#VALUE!</v>
      </c>
      <c r="AK165" s="53" t="e">
        <f>SUMIFS('[20]WorkDone DATA'!$L:$L,'[20]WorkDone DATA'!$N:$N,BOQ!AK$6,'[20]WorkDone DATA'!$G:$G,BOQ!$B165)*$G165</f>
        <v>#VALUE!</v>
      </c>
      <c r="AL165" s="53" t="e">
        <f>SUMIFS('[20]WorkDone DATA'!$L:$L,'[20]WorkDone DATA'!$N:$N,BOQ!AL$6,'[20]WorkDone DATA'!$G:$G,BOQ!$B165)*$G165</f>
        <v>#VALUE!</v>
      </c>
      <c r="AM165" s="53" t="e">
        <f>SUMIFS('[20]WorkDone DATA'!$L:$L,'[20]WorkDone DATA'!$N:$N,BOQ!AM$6,'[20]WorkDone DATA'!$G:$G,BOQ!$B165)*$G165</f>
        <v>#VALUE!</v>
      </c>
      <c r="AN165" s="53" t="e">
        <f>SUMIFS('[20]WorkDone DATA'!$L:$L,'[20]WorkDone DATA'!$N:$N,BOQ!AN$6,'[20]WorkDone DATA'!$G:$G,BOQ!$B165)*$G165</f>
        <v>#VALUE!</v>
      </c>
      <c r="AO165" s="53" t="e">
        <f>SUMIFS('[20]WorkDone DATA'!$L:$L,'[20]WorkDone DATA'!$N:$N,BOQ!AO$6,'[20]WorkDone DATA'!$G:$G,BOQ!$B165)*$G165</f>
        <v>#VALUE!</v>
      </c>
      <c r="AP165" s="53" t="e">
        <f>SUMIFS('[20]WorkDone DATA'!$L:$L,'[20]WorkDone DATA'!$N:$N,BOQ!AP$6,'[20]WorkDone DATA'!$G:$G,BOQ!$B165)*$G165</f>
        <v>#VALUE!</v>
      </c>
      <c r="AQ165" s="53" t="e">
        <f>SUMIFS('[20]WorkDone DATA'!$L:$L,'[20]WorkDone DATA'!$N:$N,BOQ!AQ$6,'[20]WorkDone DATA'!$G:$G,BOQ!$B165)*$G165</f>
        <v>#VALUE!</v>
      </c>
      <c r="AR165" s="53" t="e">
        <f>SUMIFS('[20]WorkDone DATA'!$L:$L,'[20]WorkDone DATA'!$N:$N,BOQ!AR$6,'[20]WorkDone DATA'!$G:$G,BOQ!$B165)*$G165</f>
        <v>#VALUE!</v>
      </c>
      <c r="AS165" s="53" t="e">
        <f>SUMIFS('[20]WorkDone DATA'!$L:$L,'[20]WorkDone DATA'!$N:$N,BOQ!AS$6,'[20]WorkDone DATA'!$G:$G,BOQ!$B165)*$G165</f>
        <v>#VALUE!</v>
      </c>
      <c r="AT165" s="53" t="e">
        <f>SUMIFS('[20]WorkDone DATA'!$L:$L,'[20]WorkDone DATA'!$N:$N,BOQ!AT$6,'[20]WorkDone DATA'!$G:$G,BOQ!$B165)*$G165</f>
        <v>#VALUE!</v>
      </c>
      <c r="AU165" s="53" t="e">
        <f>SUMIFS('[20]WorkDone DATA'!$L:$L,'[20]WorkDone DATA'!$N:$N,BOQ!AU$6,'[20]WorkDone DATA'!$G:$G,BOQ!$B165)*$G165</f>
        <v>#VALUE!</v>
      </c>
      <c r="AV165" s="53" t="e">
        <f>SUMIFS('[20]WorkDone DATA'!$L:$L,'[20]WorkDone DATA'!$N:$N,BOQ!AV$6,'[20]WorkDone DATA'!$G:$G,BOQ!$B165)*$G165</f>
        <v>#VALUE!</v>
      </c>
      <c r="AW165" s="53" t="e">
        <f>SUMIFS('[20]WorkDone DATA'!$L:$L,'[20]WorkDone DATA'!$N:$N,BOQ!AW$6,'[20]WorkDone DATA'!$G:$G,BOQ!$B165)*$G165</f>
        <v>#VALUE!</v>
      </c>
      <c r="AX165" s="53" t="e">
        <f>SUMIFS('[20]WorkDone DATA'!$L:$L,'[20]WorkDone DATA'!$N:$N,BOQ!AX$6,'[20]WorkDone DATA'!$G:$G,BOQ!$B165)*$G165</f>
        <v>#VALUE!</v>
      </c>
      <c r="AY165" s="53" t="e">
        <f>SUMIFS('[20]WorkDone DATA'!$L:$L,'[20]WorkDone DATA'!$N:$N,BOQ!AY$6,'[20]WorkDone DATA'!$G:$G,BOQ!$B165)*$G165</f>
        <v>#VALUE!</v>
      </c>
      <c r="AZ165" s="53" t="e">
        <f>SUMIFS('[20]WorkDone DATA'!$L:$L,'[20]WorkDone DATA'!$N:$N,BOQ!AZ$6,'[20]WorkDone DATA'!$G:$G,BOQ!$B165)*$G165</f>
        <v>#VALUE!</v>
      </c>
      <c r="BA165" s="53" t="e">
        <f>SUMIFS('[20]WorkDone DATA'!$L:$L,'[20]WorkDone DATA'!$N:$N,BOQ!BA$6,'[20]WorkDone DATA'!$G:$G,BOQ!$B165)*$G165</f>
        <v>#VALUE!</v>
      </c>
      <c r="BB165" s="53" t="e">
        <f>SUMIFS('[20]WorkDone DATA'!$L:$L,'[20]WorkDone DATA'!$N:$N,BOQ!BB$6,'[20]WorkDone DATA'!$G:$G,BOQ!$B165)*$G165</f>
        <v>#VALUE!</v>
      </c>
      <c r="BC165" s="53" t="e">
        <f>SUMIFS('[20]WorkDone DATA'!$L:$L,'[20]WorkDone DATA'!$N:$N,BOQ!BC$6,'[20]WorkDone DATA'!$G:$G,BOQ!$B165)*$G165</f>
        <v>#VALUE!</v>
      </c>
      <c r="BD165" s="53" t="e">
        <f>SUMIFS('[20]WorkDone DATA'!$L:$L,'[20]WorkDone DATA'!$N:$N,BOQ!BD$6,'[20]WorkDone DATA'!$G:$G,BOQ!$B165)*$G165</f>
        <v>#VALUE!</v>
      </c>
      <c r="BE165" s="53" t="e">
        <f>SUMIFS('[20]WorkDone DATA'!$L:$L,'[20]WorkDone DATA'!$N:$N,BOQ!BE$6,'[20]WorkDone DATA'!$G:$G,BOQ!$B165)*$G165</f>
        <v>#VALUE!</v>
      </c>
      <c r="BF165" s="53" t="e">
        <f>SUMIFS('[20]WorkDone DATA'!$L:$L,'[20]WorkDone DATA'!$N:$N,BOQ!BF$6,'[20]WorkDone DATA'!$G:$G,BOQ!$B165)*$G165</f>
        <v>#VALUE!</v>
      </c>
      <c r="BG165" s="53" t="e">
        <f>SUMIFS('[20]WorkDone DATA'!$L:$L,'[20]WorkDone DATA'!$N:$N,BOQ!BG$6,'[20]WorkDone DATA'!$G:$G,BOQ!$B165)*$G165</f>
        <v>#VALUE!</v>
      </c>
      <c r="BH165" s="53" t="e">
        <f>SUMIFS('[20]WorkDone DATA'!$L:$L,'[20]WorkDone DATA'!$N:$N,BOQ!BH$6,'[20]WorkDone DATA'!$G:$G,BOQ!$B165)*$G165</f>
        <v>#VALUE!</v>
      </c>
      <c r="BI165" s="53" t="e">
        <f>SUMIFS('[20]WorkDone DATA'!$L:$L,'[20]WorkDone DATA'!$N:$N,BOQ!BI$6,'[20]WorkDone DATA'!$G:$G,BOQ!$B165)*$G165</f>
        <v>#VALUE!</v>
      </c>
      <c r="BJ165" s="53" t="e">
        <f>SUMIFS('[20]WorkDone DATA'!$L:$L,'[20]WorkDone DATA'!$N:$N,BOQ!BJ$6,'[20]WorkDone DATA'!$G:$G,BOQ!$B165)*$G165</f>
        <v>#VALUE!</v>
      </c>
      <c r="BK165" s="53" t="e">
        <f>SUMIFS('[20]WorkDone DATA'!$L:$L,'[20]WorkDone DATA'!$N:$N,BOQ!BK$6,'[20]WorkDone DATA'!$G:$G,BOQ!$B165)*$G165</f>
        <v>#VALUE!</v>
      </c>
      <c r="BL165" s="53" t="e">
        <f>SUMIFS('[20]WorkDone DATA'!$L:$L,'[20]WorkDone DATA'!$N:$N,BOQ!BL$6,'[20]WorkDone DATA'!$G:$G,BOQ!$B165)*$G165</f>
        <v>#VALUE!</v>
      </c>
      <c r="BM165" s="53" t="e">
        <f>SUMIFS('[20]WorkDone DATA'!$L:$L,'[20]WorkDone DATA'!$N:$N,BOQ!BM$6,'[20]WorkDone DATA'!$G:$G,BOQ!$B165)*$G165</f>
        <v>#VALUE!</v>
      </c>
      <c r="BN165" s="53" t="e">
        <f>SUMIFS('[20]WorkDone DATA'!$L:$L,'[20]WorkDone DATA'!$N:$N,BOQ!BN$6,'[20]WorkDone DATA'!$G:$G,BOQ!$B165)*$G165</f>
        <v>#VALUE!</v>
      </c>
      <c r="BO165" s="53" t="e">
        <f>SUMIFS('[20]WorkDone DATA'!$L:$L,'[20]WorkDone DATA'!$N:$N,BOQ!BO$6,'[20]WorkDone DATA'!$G:$G,BOQ!$B165)*$G165</f>
        <v>#VALUE!</v>
      </c>
      <c r="BP165" s="53" t="e">
        <f>SUMIFS('[20]WorkDone DATA'!$L:$L,'[20]WorkDone DATA'!$N:$N,BOQ!BP$6,'[20]WorkDone DATA'!$G:$G,BOQ!$B165)*$G165</f>
        <v>#VALUE!</v>
      </c>
      <c r="BQ165" s="53" t="e">
        <f>SUMIFS('[20]WorkDone DATA'!$L:$L,'[20]WorkDone DATA'!$N:$N,BOQ!BQ$6,'[20]WorkDone DATA'!$G:$G,BOQ!$B165)*$G165</f>
        <v>#VALUE!</v>
      </c>
      <c r="BR165" s="53" t="e">
        <f>SUMIFS('[20]WorkDone DATA'!$L:$L,'[20]WorkDone DATA'!$N:$N,BOQ!BR$6,'[20]WorkDone DATA'!$G:$G,BOQ!$B165)*$G165</f>
        <v>#VALUE!</v>
      </c>
      <c r="BS165" s="53" t="e">
        <f>SUMIFS('[20]WorkDone DATA'!$L:$L,'[20]WorkDone DATA'!$N:$N,BOQ!BS$6,'[20]WorkDone DATA'!$G:$G,BOQ!$B165)*$G165</f>
        <v>#VALUE!</v>
      </c>
      <c r="BT165" s="53" t="e">
        <f>SUMIFS('[20]WorkDone DATA'!$L:$L,'[20]WorkDone DATA'!$N:$N,BOQ!BT$6,'[20]WorkDone DATA'!$G:$G,BOQ!$B165)*$G165</f>
        <v>#VALUE!</v>
      </c>
      <c r="BU165" s="53" t="e">
        <f>SUMIFS('[20]WorkDone DATA'!$L:$L,'[20]WorkDone DATA'!$N:$N,BOQ!BU$6,'[20]WorkDone DATA'!$G:$G,BOQ!$B165)*$G165</f>
        <v>#VALUE!</v>
      </c>
      <c r="BV165" s="53" t="e">
        <f>SUMIFS('[20]WorkDone DATA'!$L:$L,'[20]WorkDone DATA'!$N:$N,BOQ!BV$6,'[20]WorkDone DATA'!$G:$G,BOQ!$B165)*$G165</f>
        <v>#VALUE!</v>
      </c>
      <c r="BW165" s="53" t="e">
        <f>SUMIFS('[20]WorkDone DATA'!$L:$L,'[20]WorkDone DATA'!$N:$N,BOQ!BW$6,'[20]WorkDone DATA'!$G:$G,BOQ!$B165)*$G165</f>
        <v>#VALUE!</v>
      </c>
      <c r="BX165" s="53" t="e">
        <f>SUMIFS('[20]WorkDone DATA'!$L:$L,'[20]WorkDone DATA'!$N:$N,BOQ!BX$6,'[20]WorkDone DATA'!$G:$G,BOQ!$B165)*$G165</f>
        <v>#VALUE!</v>
      </c>
    </row>
    <row r="166" spans="1:76" ht="15.6" x14ac:dyDescent="0.35">
      <c r="A166" s="1" t="str">
        <f>C165</f>
        <v xml:space="preserve">95mm2 x 3core (EXX03PCV) 6.35 kV/11kV </v>
      </c>
      <c r="B166" s="42">
        <v>2.081</v>
      </c>
      <c r="C166" s="65" t="s">
        <v>11</v>
      </c>
      <c r="D166" s="58" t="s">
        <v>12</v>
      </c>
      <c r="E166" s="77" t="s">
        <v>86</v>
      </c>
      <c r="F166" s="45">
        <v>8</v>
      </c>
      <c r="G166" s="52">
        <v>3735.24</v>
      </c>
      <c r="H166" s="53">
        <f t="shared" si="18"/>
        <v>29881.919999999998</v>
      </c>
      <c r="K166" s="214" t="e">
        <f t="shared" si="25"/>
        <v>#VALUE!</v>
      </c>
      <c r="L166" s="220" t="e">
        <f t="shared" si="19"/>
        <v>#VALUE!</v>
      </c>
      <c r="M166" s="221" t="e">
        <f t="shared" si="20"/>
        <v>#VALUE!</v>
      </c>
      <c r="N166" s="219"/>
      <c r="O166" s="214" t="e">
        <f t="shared" si="21"/>
        <v>#VALUE!</v>
      </c>
      <c r="P166" s="215" t="e">
        <f t="shared" si="22"/>
        <v>#VALUE!</v>
      </c>
      <c r="Q166" s="229"/>
      <c r="R166" s="217" t="e">
        <f>SUMIFS('[20]WorkDone DATA'!$L:$L,'[20]WorkDone DATA'!$N:$N,BOQ!S$6,'[20]WorkDone DATA'!$G:$G,BOQ!$B166)</f>
        <v>#VALUE!</v>
      </c>
      <c r="S166" s="53" t="e">
        <f t="shared" si="23"/>
        <v>#VALUE!</v>
      </c>
      <c r="T166" s="217" t="e">
        <f>SUMIFS('[20]WorkDone DATA'!$L:$L,'[20]WorkDone DATA'!$N:$N,BOQ!U$6,'[20]WorkDone DATA'!$G:$G,BOQ!$B166)</f>
        <v>#VALUE!</v>
      </c>
      <c r="U166" s="53" t="e">
        <f t="shared" si="24"/>
        <v>#VALUE!</v>
      </c>
      <c r="V166" s="217"/>
      <c r="W166" s="53" t="e">
        <f>SUMIFS('[20]WorkDone DATA'!$L:$L,'[20]WorkDone DATA'!$N:$N,BOQ!W$6,'[20]WorkDone DATA'!$G:$G,BOQ!$B166)*$G166</f>
        <v>#VALUE!</v>
      </c>
      <c r="X166" s="217"/>
      <c r="Y166" s="53" t="e">
        <f>SUMIFS('[20]WorkDone DATA'!$L:$L,'[20]WorkDone DATA'!$N:$N,BOQ!Y$6,'[20]WorkDone DATA'!$G:$G,BOQ!$B166)*$G166</f>
        <v>#VALUE!</v>
      </c>
      <c r="Z166" s="217"/>
      <c r="AA166" s="53" t="e">
        <f>SUMIFS('[20]WorkDone DATA'!$L:$L,'[20]WorkDone DATA'!$N:$N,BOQ!AA$6,'[20]WorkDone DATA'!$G:$G,BOQ!$B166)*$G166</f>
        <v>#VALUE!</v>
      </c>
      <c r="AB166" s="53" t="e">
        <f>SUMIFS('[20]WorkDone DATA'!$L:$L,'[20]WorkDone DATA'!$N:$N,BOQ!AB$6,'[20]WorkDone DATA'!$G:$G,BOQ!$B166)*$G166</f>
        <v>#VALUE!</v>
      </c>
      <c r="AC166" s="53" t="e">
        <f>SUMIFS('[20]WorkDone DATA'!$L:$L,'[20]WorkDone DATA'!$N:$N,BOQ!AC$6,'[20]WorkDone DATA'!$G:$G,BOQ!$B166)*$G166</f>
        <v>#VALUE!</v>
      </c>
      <c r="AD166" s="53" t="e">
        <f>SUMIFS('[20]WorkDone DATA'!$L:$L,'[20]WorkDone DATA'!$N:$N,BOQ!AD$6,'[20]WorkDone DATA'!$G:$G,BOQ!$B166)*$G166</f>
        <v>#VALUE!</v>
      </c>
      <c r="AE166" s="53" t="e">
        <f>SUMIFS('[20]WorkDone DATA'!$L:$L,'[20]WorkDone DATA'!$N:$N,BOQ!AE$6,'[20]WorkDone DATA'!$G:$G,BOQ!$B166)*$G166</f>
        <v>#VALUE!</v>
      </c>
      <c r="AF166" s="53" t="e">
        <f>SUMIFS('[20]WorkDone DATA'!$L:$L,'[20]WorkDone DATA'!$N:$N,BOQ!AF$6,'[20]WorkDone DATA'!$G:$G,BOQ!$B166)*$G166</f>
        <v>#VALUE!</v>
      </c>
      <c r="AG166" s="53" t="e">
        <f>SUMIFS('[20]WorkDone DATA'!$L:$L,'[20]WorkDone DATA'!$N:$N,BOQ!AG$6,'[20]WorkDone DATA'!$G:$G,BOQ!$B166)*$G166</f>
        <v>#VALUE!</v>
      </c>
      <c r="AH166" s="53" t="e">
        <f>SUMIFS('[20]WorkDone DATA'!$L:$L,'[20]WorkDone DATA'!$N:$N,BOQ!AH$6,'[20]WorkDone DATA'!$G:$G,BOQ!$B166)*$G166</f>
        <v>#VALUE!</v>
      </c>
      <c r="AI166" s="53" t="e">
        <f>SUMIFS('[20]WorkDone DATA'!$L:$L,'[20]WorkDone DATA'!$N:$N,BOQ!AI$6,'[20]WorkDone DATA'!$G:$G,BOQ!$B166)*$G166</f>
        <v>#VALUE!</v>
      </c>
      <c r="AJ166" s="53" t="e">
        <f>SUMIFS('[20]WorkDone DATA'!$L:$L,'[20]WorkDone DATA'!$N:$N,BOQ!AJ$6,'[20]WorkDone DATA'!$G:$G,BOQ!$B166)*$G166</f>
        <v>#VALUE!</v>
      </c>
      <c r="AK166" s="53" t="e">
        <f>SUMIFS('[20]WorkDone DATA'!$L:$L,'[20]WorkDone DATA'!$N:$N,BOQ!AK$6,'[20]WorkDone DATA'!$G:$G,BOQ!$B166)*$G166</f>
        <v>#VALUE!</v>
      </c>
      <c r="AL166" s="53" t="e">
        <f>SUMIFS('[20]WorkDone DATA'!$L:$L,'[20]WorkDone DATA'!$N:$N,BOQ!AL$6,'[20]WorkDone DATA'!$G:$G,BOQ!$B166)*$G166</f>
        <v>#VALUE!</v>
      </c>
      <c r="AM166" s="53" t="e">
        <f>SUMIFS('[20]WorkDone DATA'!$L:$L,'[20]WorkDone DATA'!$N:$N,BOQ!AM$6,'[20]WorkDone DATA'!$G:$G,BOQ!$B166)*$G166</f>
        <v>#VALUE!</v>
      </c>
      <c r="AN166" s="53" t="e">
        <f>SUMIFS('[20]WorkDone DATA'!$L:$L,'[20]WorkDone DATA'!$N:$N,BOQ!AN$6,'[20]WorkDone DATA'!$G:$G,BOQ!$B166)*$G166</f>
        <v>#VALUE!</v>
      </c>
      <c r="AO166" s="53" t="e">
        <f>SUMIFS('[20]WorkDone DATA'!$L:$L,'[20]WorkDone DATA'!$N:$N,BOQ!AO$6,'[20]WorkDone DATA'!$G:$G,BOQ!$B166)*$G166</f>
        <v>#VALUE!</v>
      </c>
      <c r="AP166" s="53" t="e">
        <f>SUMIFS('[20]WorkDone DATA'!$L:$L,'[20]WorkDone DATA'!$N:$N,BOQ!AP$6,'[20]WorkDone DATA'!$G:$G,BOQ!$B166)*$G166</f>
        <v>#VALUE!</v>
      </c>
      <c r="AQ166" s="53" t="e">
        <f>SUMIFS('[20]WorkDone DATA'!$L:$L,'[20]WorkDone DATA'!$N:$N,BOQ!AQ$6,'[20]WorkDone DATA'!$G:$G,BOQ!$B166)*$G166</f>
        <v>#VALUE!</v>
      </c>
      <c r="AR166" s="53" t="e">
        <f>SUMIFS('[20]WorkDone DATA'!$L:$L,'[20]WorkDone DATA'!$N:$N,BOQ!AR$6,'[20]WorkDone DATA'!$G:$G,BOQ!$B166)*$G166</f>
        <v>#VALUE!</v>
      </c>
      <c r="AS166" s="53" t="e">
        <f>SUMIFS('[20]WorkDone DATA'!$L:$L,'[20]WorkDone DATA'!$N:$N,BOQ!AS$6,'[20]WorkDone DATA'!$G:$G,BOQ!$B166)*$G166</f>
        <v>#VALUE!</v>
      </c>
      <c r="AT166" s="53" t="e">
        <f>SUMIFS('[20]WorkDone DATA'!$L:$L,'[20]WorkDone DATA'!$N:$N,BOQ!AT$6,'[20]WorkDone DATA'!$G:$G,BOQ!$B166)*$G166</f>
        <v>#VALUE!</v>
      </c>
      <c r="AU166" s="53" t="e">
        <f>SUMIFS('[20]WorkDone DATA'!$L:$L,'[20]WorkDone DATA'!$N:$N,BOQ!AU$6,'[20]WorkDone DATA'!$G:$G,BOQ!$B166)*$G166</f>
        <v>#VALUE!</v>
      </c>
      <c r="AV166" s="53" t="e">
        <f>SUMIFS('[20]WorkDone DATA'!$L:$L,'[20]WorkDone DATA'!$N:$N,BOQ!AV$6,'[20]WorkDone DATA'!$G:$G,BOQ!$B166)*$G166</f>
        <v>#VALUE!</v>
      </c>
      <c r="AW166" s="53" t="e">
        <f>SUMIFS('[20]WorkDone DATA'!$L:$L,'[20]WorkDone DATA'!$N:$N,BOQ!AW$6,'[20]WorkDone DATA'!$G:$G,BOQ!$B166)*$G166</f>
        <v>#VALUE!</v>
      </c>
      <c r="AX166" s="53" t="e">
        <f>SUMIFS('[20]WorkDone DATA'!$L:$L,'[20]WorkDone DATA'!$N:$N,BOQ!AX$6,'[20]WorkDone DATA'!$G:$G,BOQ!$B166)*$G166</f>
        <v>#VALUE!</v>
      </c>
      <c r="AY166" s="53" t="e">
        <f>SUMIFS('[20]WorkDone DATA'!$L:$L,'[20]WorkDone DATA'!$N:$N,BOQ!AY$6,'[20]WorkDone DATA'!$G:$G,BOQ!$B166)*$G166</f>
        <v>#VALUE!</v>
      </c>
      <c r="AZ166" s="53" t="e">
        <f>SUMIFS('[20]WorkDone DATA'!$L:$L,'[20]WorkDone DATA'!$N:$N,BOQ!AZ$6,'[20]WorkDone DATA'!$G:$G,BOQ!$B166)*$G166</f>
        <v>#VALUE!</v>
      </c>
      <c r="BA166" s="53" t="e">
        <f>SUMIFS('[20]WorkDone DATA'!$L:$L,'[20]WorkDone DATA'!$N:$N,BOQ!BA$6,'[20]WorkDone DATA'!$G:$G,BOQ!$B166)*$G166</f>
        <v>#VALUE!</v>
      </c>
      <c r="BB166" s="53" t="e">
        <f>SUMIFS('[20]WorkDone DATA'!$L:$L,'[20]WorkDone DATA'!$N:$N,BOQ!BB$6,'[20]WorkDone DATA'!$G:$G,BOQ!$B166)*$G166</f>
        <v>#VALUE!</v>
      </c>
      <c r="BC166" s="53" t="e">
        <f>SUMIFS('[20]WorkDone DATA'!$L:$L,'[20]WorkDone DATA'!$N:$N,BOQ!BC$6,'[20]WorkDone DATA'!$G:$G,BOQ!$B166)*$G166</f>
        <v>#VALUE!</v>
      </c>
      <c r="BD166" s="53" t="e">
        <f>SUMIFS('[20]WorkDone DATA'!$L:$L,'[20]WorkDone DATA'!$N:$N,BOQ!BD$6,'[20]WorkDone DATA'!$G:$G,BOQ!$B166)*$G166</f>
        <v>#VALUE!</v>
      </c>
      <c r="BE166" s="53" t="e">
        <f>SUMIFS('[20]WorkDone DATA'!$L:$L,'[20]WorkDone DATA'!$N:$N,BOQ!BE$6,'[20]WorkDone DATA'!$G:$G,BOQ!$B166)*$G166</f>
        <v>#VALUE!</v>
      </c>
      <c r="BF166" s="53" t="e">
        <f>SUMIFS('[20]WorkDone DATA'!$L:$L,'[20]WorkDone DATA'!$N:$N,BOQ!BF$6,'[20]WorkDone DATA'!$G:$G,BOQ!$B166)*$G166</f>
        <v>#VALUE!</v>
      </c>
      <c r="BG166" s="53" t="e">
        <f>SUMIFS('[20]WorkDone DATA'!$L:$L,'[20]WorkDone DATA'!$N:$N,BOQ!BG$6,'[20]WorkDone DATA'!$G:$G,BOQ!$B166)*$G166</f>
        <v>#VALUE!</v>
      </c>
      <c r="BH166" s="53" t="e">
        <f>SUMIFS('[20]WorkDone DATA'!$L:$L,'[20]WorkDone DATA'!$N:$N,BOQ!BH$6,'[20]WorkDone DATA'!$G:$G,BOQ!$B166)*$G166</f>
        <v>#VALUE!</v>
      </c>
      <c r="BI166" s="53" t="e">
        <f>SUMIFS('[20]WorkDone DATA'!$L:$L,'[20]WorkDone DATA'!$N:$N,BOQ!BI$6,'[20]WorkDone DATA'!$G:$G,BOQ!$B166)*$G166</f>
        <v>#VALUE!</v>
      </c>
      <c r="BJ166" s="53" t="e">
        <f>SUMIFS('[20]WorkDone DATA'!$L:$L,'[20]WorkDone DATA'!$N:$N,BOQ!BJ$6,'[20]WorkDone DATA'!$G:$G,BOQ!$B166)*$G166</f>
        <v>#VALUE!</v>
      </c>
      <c r="BK166" s="53" t="e">
        <f>SUMIFS('[20]WorkDone DATA'!$L:$L,'[20]WorkDone DATA'!$N:$N,BOQ!BK$6,'[20]WorkDone DATA'!$G:$G,BOQ!$B166)*$G166</f>
        <v>#VALUE!</v>
      </c>
      <c r="BL166" s="53" t="e">
        <f>SUMIFS('[20]WorkDone DATA'!$L:$L,'[20]WorkDone DATA'!$N:$N,BOQ!BL$6,'[20]WorkDone DATA'!$G:$G,BOQ!$B166)*$G166</f>
        <v>#VALUE!</v>
      </c>
      <c r="BM166" s="53" t="e">
        <f>SUMIFS('[20]WorkDone DATA'!$L:$L,'[20]WorkDone DATA'!$N:$N,BOQ!BM$6,'[20]WorkDone DATA'!$G:$G,BOQ!$B166)*$G166</f>
        <v>#VALUE!</v>
      </c>
      <c r="BN166" s="53" t="e">
        <f>SUMIFS('[20]WorkDone DATA'!$L:$L,'[20]WorkDone DATA'!$N:$N,BOQ!BN$6,'[20]WorkDone DATA'!$G:$G,BOQ!$B166)*$G166</f>
        <v>#VALUE!</v>
      </c>
      <c r="BO166" s="53" t="e">
        <f>SUMIFS('[20]WorkDone DATA'!$L:$L,'[20]WorkDone DATA'!$N:$N,BOQ!BO$6,'[20]WorkDone DATA'!$G:$G,BOQ!$B166)*$G166</f>
        <v>#VALUE!</v>
      </c>
      <c r="BP166" s="53" t="e">
        <f>SUMIFS('[20]WorkDone DATA'!$L:$L,'[20]WorkDone DATA'!$N:$N,BOQ!BP$6,'[20]WorkDone DATA'!$G:$G,BOQ!$B166)*$G166</f>
        <v>#VALUE!</v>
      </c>
      <c r="BQ166" s="53" t="e">
        <f>SUMIFS('[20]WorkDone DATA'!$L:$L,'[20]WorkDone DATA'!$N:$N,BOQ!BQ$6,'[20]WorkDone DATA'!$G:$G,BOQ!$B166)*$G166</f>
        <v>#VALUE!</v>
      </c>
      <c r="BR166" s="53" t="e">
        <f>SUMIFS('[20]WorkDone DATA'!$L:$L,'[20]WorkDone DATA'!$N:$N,BOQ!BR$6,'[20]WorkDone DATA'!$G:$G,BOQ!$B166)*$G166</f>
        <v>#VALUE!</v>
      </c>
      <c r="BS166" s="53" t="e">
        <f>SUMIFS('[20]WorkDone DATA'!$L:$L,'[20]WorkDone DATA'!$N:$N,BOQ!BS$6,'[20]WorkDone DATA'!$G:$G,BOQ!$B166)*$G166</f>
        <v>#VALUE!</v>
      </c>
      <c r="BT166" s="53" t="e">
        <f>SUMIFS('[20]WorkDone DATA'!$L:$L,'[20]WorkDone DATA'!$N:$N,BOQ!BT$6,'[20]WorkDone DATA'!$G:$G,BOQ!$B166)*$G166</f>
        <v>#VALUE!</v>
      </c>
      <c r="BU166" s="53" t="e">
        <f>SUMIFS('[20]WorkDone DATA'!$L:$L,'[20]WorkDone DATA'!$N:$N,BOQ!BU$6,'[20]WorkDone DATA'!$G:$G,BOQ!$B166)*$G166</f>
        <v>#VALUE!</v>
      </c>
      <c r="BV166" s="53" t="e">
        <f>SUMIFS('[20]WorkDone DATA'!$L:$L,'[20]WorkDone DATA'!$N:$N,BOQ!BV$6,'[20]WorkDone DATA'!$G:$G,BOQ!$B166)*$G166</f>
        <v>#VALUE!</v>
      </c>
      <c r="BW166" s="53" t="e">
        <f>SUMIFS('[20]WorkDone DATA'!$L:$L,'[20]WorkDone DATA'!$N:$N,BOQ!BW$6,'[20]WorkDone DATA'!$G:$G,BOQ!$B166)*$G166</f>
        <v>#VALUE!</v>
      </c>
      <c r="BX166" s="53" t="e">
        <f>SUMIFS('[20]WorkDone DATA'!$L:$L,'[20]WorkDone DATA'!$N:$N,BOQ!BX$6,'[20]WorkDone DATA'!$G:$G,BOQ!$B166)*$G166</f>
        <v>#VALUE!</v>
      </c>
    </row>
    <row r="167" spans="1:76" ht="15.6" x14ac:dyDescent="0.35">
      <c r="A167" s="1" t="str">
        <f>C165</f>
        <v xml:space="preserve">95mm2 x 3core (EXX03PCV) 6.35 kV/11kV </v>
      </c>
      <c r="B167" s="42">
        <v>2.0819999999999999</v>
      </c>
      <c r="C167" s="65" t="s">
        <v>45</v>
      </c>
      <c r="D167" s="58" t="s">
        <v>46</v>
      </c>
      <c r="E167" s="77" t="s">
        <v>86</v>
      </c>
      <c r="F167" s="45">
        <v>8</v>
      </c>
      <c r="G167" s="52">
        <v>4613.92</v>
      </c>
      <c r="H167" s="53">
        <f t="shared" si="18"/>
        <v>36911.360000000001</v>
      </c>
      <c r="K167" s="214" t="e">
        <f t="shared" si="25"/>
        <v>#VALUE!</v>
      </c>
      <c r="L167" s="220" t="e">
        <f t="shared" si="19"/>
        <v>#VALUE!</v>
      </c>
      <c r="M167" s="221" t="e">
        <f t="shared" si="20"/>
        <v>#VALUE!</v>
      </c>
      <c r="N167" s="219"/>
      <c r="O167" s="214" t="e">
        <f t="shared" si="21"/>
        <v>#VALUE!</v>
      </c>
      <c r="P167" s="215" t="e">
        <f t="shared" si="22"/>
        <v>#VALUE!</v>
      </c>
      <c r="Q167" s="230"/>
      <c r="R167" s="217" t="e">
        <f>SUMIFS('[20]WorkDone DATA'!$L:$L,'[20]WorkDone DATA'!$N:$N,BOQ!S$6,'[20]WorkDone DATA'!$G:$G,BOQ!$B167)</f>
        <v>#VALUE!</v>
      </c>
      <c r="S167" s="53" t="e">
        <f t="shared" si="23"/>
        <v>#VALUE!</v>
      </c>
      <c r="T167" s="217" t="e">
        <f>SUMIFS('[20]WorkDone DATA'!$L:$L,'[20]WorkDone DATA'!$N:$N,BOQ!U$6,'[20]WorkDone DATA'!$G:$G,BOQ!$B167)</f>
        <v>#VALUE!</v>
      </c>
      <c r="U167" s="53" t="e">
        <f t="shared" si="24"/>
        <v>#VALUE!</v>
      </c>
      <c r="V167" s="217"/>
      <c r="W167" s="53" t="e">
        <f>SUMIFS('[20]WorkDone DATA'!$L:$L,'[20]WorkDone DATA'!$N:$N,BOQ!W$6,'[20]WorkDone DATA'!$G:$G,BOQ!$B167)*$G167</f>
        <v>#VALUE!</v>
      </c>
      <c r="X167" s="217"/>
      <c r="Y167" s="53" t="e">
        <f>SUMIFS('[20]WorkDone DATA'!$L:$L,'[20]WorkDone DATA'!$N:$N,BOQ!Y$6,'[20]WorkDone DATA'!$G:$G,BOQ!$B167)*$G167</f>
        <v>#VALUE!</v>
      </c>
      <c r="Z167" s="217"/>
      <c r="AA167" s="53" t="e">
        <f>SUMIFS('[20]WorkDone DATA'!$L:$L,'[20]WorkDone DATA'!$N:$N,BOQ!AA$6,'[20]WorkDone DATA'!$G:$G,BOQ!$B167)*$G167</f>
        <v>#VALUE!</v>
      </c>
      <c r="AB167" s="53" t="e">
        <f>SUMIFS('[20]WorkDone DATA'!$L:$L,'[20]WorkDone DATA'!$N:$N,BOQ!AB$6,'[20]WorkDone DATA'!$G:$G,BOQ!$B167)*$G167</f>
        <v>#VALUE!</v>
      </c>
      <c r="AC167" s="53" t="e">
        <f>SUMIFS('[20]WorkDone DATA'!$L:$L,'[20]WorkDone DATA'!$N:$N,BOQ!AC$6,'[20]WorkDone DATA'!$G:$G,BOQ!$B167)*$G167</f>
        <v>#VALUE!</v>
      </c>
      <c r="AD167" s="53" t="e">
        <f>SUMIFS('[20]WorkDone DATA'!$L:$L,'[20]WorkDone DATA'!$N:$N,BOQ!AD$6,'[20]WorkDone DATA'!$G:$G,BOQ!$B167)*$G167</f>
        <v>#VALUE!</v>
      </c>
      <c r="AE167" s="53" t="e">
        <f>SUMIFS('[20]WorkDone DATA'!$L:$L,'[20]WorkDone DATA'!$N:$N,BOQ!AE$6,'[20]WorkDone DATA'!$G:$G,BOQ!$B167)*$G167</f>
        <v>#VALUE!</v>
      </c>
      <c r="AF167" s="53" t="e">
        <f>SUMIFS('[20]WorkDone DATA'!$L:$L,'[20]WorkDone DATA'!$N:$N,BOQ!AF$6,'[20]WorkDone DATA'!$G:$G,BOQ!$B167)*$G167</f>
        <v>#VALUE!</v>
      </c>
      <c r="AG167" s="53" t="e">
        <f>SUMIFS('[20]WorkDone DATA'!$L:$L,'[20]WorkDone DATA'!$N:$N,BOQ!AG$6,'[20]WorkDone DATA'!$G:$G,BOQ!$B167)*$G167</f>
        <v>#VALUE!</v>
      </c>
      <c r="AH167" s="53" t="e">
        <f>SUMIFS('[20]WorkDone DATA'!$L:$L,'[20]WorkDone DATA'!$N:$N,BOQ!AH$6,'[20]WorkDone DATA'!$G:$G,BOQ!$B167)*$G167</f>
        <v>#VALUE!</v>
      </c>
      <c r="AI167" s="53" t="e">
        <f>SUMIFS('[20]WorkDone DATA'!$L:$L,'[20]WorkDone DATA'!$N:$N,BOQ!AI$6,'[20]WorkDone DATA'!$G:$G,BOQ!$B167)*$G167</f>
        <v>#VALUE!</v>
      </c>
      <c r="AJ167" s="53" t="e">
        <f>SUMIFS('[20]WorkDone DATA'!$L:$L,'[20]WorkDone DATA'!$N:$N,BOQ!AJ$6,'[20]WorkDone DATA'!$G:$G,BOQ!$B167)*$G167</f>
        <v>#VALUE!</v>
      </c>
      <c r="AK167" s="53" t="e">
        <f>SUMIFS('[20]WorkDone DATA'!$L:$L,'[20]WorkDone DATA'!$N:$N,BOQ!AK$6,'[20]WorkDone DATA'!$G:$G,BOQ!$B167)*$G167</f>
        <v>#VALUE!</v>
      </c>
      <c r="AL167" s="53" t="e">
        <f>SUMIFS('[20]WorkDone DATA'!$L:$L,'[20]WorkDone DATA'!$N:$N,BOQ!AL$6,'[20]WorkDone DATA'!$G:$G,BOQ!$B167)*$G167</f>
        <v>#VALUE!</v>
      </c>
      <c r="AM167" s="53" t="e">
        <f>SUMIFS('[20]WorkDone DATA'!$L:$L,'[20]WorkDone DATA'!$N:$N,BOQ!AM$6,'[20]WorkDone DATA'!$G:$G,BOQ!$B167)*$G167</f>
        <v>#VALUE!</v>
      </c>
      <c r="AN167" s="53" t="e">
        <f>SUMIFS('[20]WorkDone DATA'!$L:$L,'[20]WorkDone DATA'!$N:$N,BOQ!AN$6,'[20]WorkDone DATA'!$G:$G,BOQ!$B167)*$G167</f>
        <v>#VALUE!</v>
      </c>
      <c r="AO167" s="53" t="e">
        <f>SUMIFS('[20]WorkDone DATA'!$L:$L,'[20]WorkDone DATA'!$N:$N,BOQ!AO$6,'[20]WorkDone DATA'!$G:$G,BOQ!$B167)*$G167</f>
        <v>#VALUE!</v>
      </c>
      <c r="AP167" s="53" t="e">
        <f>SUMIFS('[20]WorkDone DATA'!$L:$L,'[20]WorkDone DATA'!$N:$N,BOQ!AP$6,'[20]WorkDone DATA'!$G:$G,BOQ!$B167)*$G167</f>
        <v>#VALUE!</v>
      </c>
      <c r="AQ167" s="53" t="e">
        <f>SUMIFS('[20]WorkDone DATA'!$L:$L,'[20]WorkDone DATA'!$N:$N,BOQ!AQ$6,'[20]WorkDone DATA'!$G:$G,BOQ!$B167)*$G167</f>
        <v>#VALUE!</v>
      </c>
      <c r="AR167" s="53" t="e">
        <f>SUMIFS('[20]WorkDone DATA'!$L:$L,'[20]WorkDone DATA'!$N:$N,BOQ!AR$6,'[20]WorkDone DATA'!$G:$G,BOQ!$B167)*$G167</f>
        <v>#VALUE!</v>
      </c>
      <c r="AS167" s="53" t="e">
        <f>SUMIFS('[20]WorkDone DATA'!$L:$L,'[20]WorkDone DATA'!$N:$N,BOQ!AS$6,'[20]WorkDone DATA'!$G:$G,BOQ!$B167)*$G167</f>
        <v>#VALUE!</v>
      </c>
      <c r="AT167" s="53" t="e">
        <f>SUMIFS('[20]WorkDone DATA'!$L:$L,'[20]WorkDone DATA'!$N:$N,BOQ!AT$6,'[20]WorkDone DATA'!$G:$G,BOQ!$B167)*$G167</f>
        <v>#VALUE!</v>
      </c>
      <c r="AU167" s="53" t="e">
        <f>SUMIFS('[20]WorkDone DATA'!$L:$L,'[20]WorkDone DATA'!$N:$N,BOQ!AU$6,'[20]WorkDone DATA'!$G:$G,BOQ!$B167)*$G167</f>
        <v>#VALUE!</v>
      </c>
      <c r="AV167" s="53" t="e">
        <f>SUMIFS('[20]WorkDone DATA'!$L:$L,'[20]WorkDone DATA'!$N:$N,BOQ!AV$6,'[20]WorkDone DATA'!$G:$G,BOQ!$B167)*$G167</f>
        <v>#VALUE!</v>
      </c>
      <c r="AW167" s="53" t="e">
        <f>SUMIFS('[20]WorkDone DATA'!$L:$L,'[20]WorkDone DATA'!$N:$N,BOQ!AW$6,'[20]WorkDone DATA'!$G:$G,BOQ!$B167)*$G167</f>
        <v>#VALUE!</v>
      </c>
      <c r="AX167" s="53" t="e">
        <f>SUMIFS('[20]WorkDone DATA'!$L:$L,'[20]WorkDone DATA'!$N:$N,BOQ!AX$6,'[20]WorkDone DATA'!$G:$G,BOQ!$B167)*$G167</f>
        <v>#VALUE!</v>
      </c>
      <c r="AY167" s="53" t="e">
        <f>SUMIFS('[20]WorkDone DATA'!$L:$L,'[20]WorkDone DATA'!$N:$N,BOQ!AY$6,'[20]WorkDone DATA'!$G:$G,BOQ!$B167)*$G167</f>
        <v>#VALUE!</v>
      </c>
      <c r="AZ167" s="53" t="e">
        <f>SUMIFS('[20]WorkDone DATA'!$L:$L,'[20]WorkDone DATA'!$N:$N,BOQ!AZ$6,'[20]WorkDone DATA'!$G:$G,BOQ!$B167)*$G167</f>
        <v>#VALUE!</v>
      </c>
      <c r="BA167" s="53" t="e">
        <f>SUMIFS('[20]WorkDone DATA'!$L:$L,'[20]WorkDone DATA'!$N:$N,BOQ!BA$6,'[20]WorkDone DATA'!$G:$G,BOQ!$B167)*$G167</f>
        <v>#VALUE!</v>
      </c>
      <c r="BB167" s="53" t="e">
        <f>SUMIFS('[20]WorkDone DATA'!$L:$L,'[20]WorkDone DATA'!$N:$N,BOQ!BB$6,'[20]WorkDone DATA'!$G:$G,BOQ!$B167)*$G167</f>
        <v>#VALUE!</v>
      </c>
      <c r="BC167" s="53" t="e">
        <f>SUMIFS('[20]WorkDone DATA'!$L:$L,'[20]WorkDone DATA'!$N:$N,BOQ!BC$6,'[20]WorkDone DATA'!$G:$G,BOQ!$B167)*$G167</f>
        <v>#VALUE!</v>
      </c>
      <c r="BD167" s="53" t="e">
        <f>SUMIFS('[20]WorkDone DATA'!$L:$L,'[20]WorkDone DATA'!$N:$N,BOQ!BD$6,'[20]WorkDone DATA'!$G:$G,BOQ!$B167)*$G167</f>
        <v>#VALUE!</v>
      </c>
      <c r="BE167" s="53" t="e">
        <f>SUMIFS('[20]WorkDone DATA'!$L:$L,'[20]WorkDone DATA'!$N:$N,BOQ!BE$6,'[20]WorkDone DATA'!$G:$G,BOQ!$B167)*$G167</f>
        <v>#VALUE!</v>
      </c>
      <c r="BF167" s="53" t="e">
        <f>SUMIFS('[20]WorkDone DATA'!$L:$L,'[20]WorkDone DATA'!$N:$N,BOQ!BF$6,'[20]WorkDone DATA'!$G:$G,BOQ!$B167)*$G167</f>
        <v>#VALUE!</v>
      </c>
      <c r="BG167" s="53" t="e">
        <f>SUMIFS('[20]WorkDone DATA'!$L:$L,'[20]WorkDone DATA'!$N:$N,BOQ!BG$6,'[20]WorkDone DATA'!$G:$G,BOQ!$B167)*$G167</f>
        <v>#VALUE!</v>
      </c>
      <c r="BH167" s="53" t="e">
        <f>SUMIFS('[20]WorkDone DATA'!$L:$L,'[20]WorkDone DATA'!$N:$N,BOQ!BH$6,'[20]WorkDone DATA'!$G:$G,BOQ!$B167)*$G167</f>
        <v>#VALUE!</v>
      </c>
      <c r="BI167" s="53" t="e">
        <f>SUMIFS('[20]WorkDone DATA'!$L:$L,'[20]WorkDone DATA'!$N:$N,BOQ!BI$6,'[20]WorkDone DATA'!$G:$G,BOQ!$B167)*$G167</f>
        <v>#VALUE!</v>
      </c>
      <c r="BJ167" s="53" t="e">
        <f>SUMIFS('[20]WorkDone DATA'!$L:$L,'[20]WorkDone DATA'!$N:$N,BOQ!BJ$6,'[20]WorkDone DATA'!$G:$G,BOQ!$B167)*$G167</f>
        <v>#VALUE!</v>
      </c>
      <c r="BK167" s="53" t="e">
        <f>SUMIFS('[20]WorkDone DATA'!$L:$L,'[20]WorkDone DATA'!$N:$N,BOQ!BK$6,'[20]WorkDone DATA'!$G:$G,BOQ!$B167)*$G167</f>
        <v>#VALUE!</v>
      </c>
      <c r="BL167" s="53" t="e">
        <f>SUMIFS('[20]WorkDone DATA'!$L:$L,'[20]WorkDone DATA'!$N:$N,BOQ!BL$6,'[20]WorkDone DATA'!$G:$G,BOQ!$B167)*$G167</f>
        <v>#VALUE!</v>
      </c>
      <c r="BM167" s="53" t="e">
        <f>SUMIFS('[20]WorkDone DATA'!$L:$L,'[20]WorkDone DATA'!$N:$N,BOQ!BM$6,'[20]WorkDone DATA'!$G:$G,BOQ!$B167)*$G167</f>
        <v>#VALUE!</v>
      </c>
      <c r="BN167" s="53" t="e">
        <f>SUMIFS('[20]WorkDone DATA'!$L:$L,'[20]WorkDone DATA'!$N:$N,BOQ!BN$6,'[20]WorkDone DATA'!$G:$G,BOQ!$B167)*$G167</f>
        <v>#VALUE!</v>
      </c>
      <c r="BO167" s="53" t="e">
        <f>SUMIFS('[20]WorkDone DATA'!$L:$L,'[20]WorkDone DATA'!$N:$N,BOQ!BO$6,'[20]WorkDone DATA'!$G:$G,BOQ!$B167)*$G167</f>
        <v>#VALUE!</v>
      </c>
      <c r="BP167" s="53" t="e">
        <f>SUMIFS('[20]WorkDone DATA'!$L:$L,'[20]WorkDone DATA'!$N:$N,BOQ!BP$6,'[20]WorkDone DATA'!$G:$G,BOQ!$B167)*$G167</f>
        <v>#VALUE!</v>
      </c>
      <c r="BQ167" s="53" t="e">
        <f>SUMIFS('[20]WorkDone DATA'!$L:$L,'[20]WorkDone DATA'!$N:$N,BOQ!BQ$6,'[20]WorkDone DATA'!$G:$G,BOQ!$B167)*$G167</f>
        <v>#VALUE!</v>
      </c>
      <c r="BR167" s="53" t="e">
        <f>SUMIFS('[20]WorkDone DATA'!$L:$L,'[20]WorkDone DATA'!$N:$N,BOQ!BR$6,'[20]WorkDone DATA'!$G:$G,BOQ!$B167)*$G167</f>
        <v>#VALUE!</v>
      </c>
      <c r="BS167" s="53" t="e">
        <f>SUMIFS('[20]WorkDone DATA'!$L:$L,'[20]WorkDone DATA'!$N:$N,BOQ!BS$6,'[20]WorkDone DATA'!$G:$G,BOQ!$B167)*$G167</f>
        <v>#VALUE!</v>
      </c>
      <c r="BT167" s="53" t="e">
        <f>SUMIFS('[20]WorkDone DATA'!$L:$L,'[20]WorkDone DATA'!$N:$N,BOQ!BT$6,'[20]WorkDone DATA'!$G:$G,BOQ!$B167)*$G167</f>
        <v>#VALUE!</v>
      </c>
      <c r="BU167" s="53" t="e">
        <f>SUMIFS('[20]WorkDone DATA'!$L:$L,'[20]WorkDone DATA'!$N:$N,BOQ!BU$6,'[20]WorkDone DATA'!$G:$G,BOQ!$B167)*$G167</f>
        <v>#VALUE!</v>
      </c>
      <c r="BV167" s="53" t="e">
        <f>SUMIFS('[20]WorkDone DATA'!$L:$L,'[20]WorkDone DATA'!$N:$N,BOQ!BV$6,'[20]WorkDone DATA'!$G:$G,BOQ!$B167)*$G167</f>
        <v>#VALUE!</v>
      </c>
      <c r="BW167" s="53" t="e">
        <f>SUMIFS('[20]WorkDone DATA'!$L:$L,'[20]WorkDone DATA'!$N:$N,BOQ!BW$6,'[20]WorkDone DATA'!$G:$G,BOQ!$B167)*$G167</f>
        <v>#VALUE!</v>
      </c>
      <c r="BX167" s="53" t="e">
        <f>SUMIFS('[20]WorkDone DATA'!$L:$L,'[20]WorkDone DATA'!$N:$N,BOQ!BX$6,'[20]WorkDone DATA'!$G:$G,BOQ!$B167)*$G167</f>
        <v>#VALUE!</v>
      </c>
    </row>
    <row r="168" spans="1:76" ht="15.6" x14ac:dyDescent="0.35">
      <c r="A168" s="1"/>
      <c r="B168" s="42"/>
      <c r="C168" s="64" t="s">
        <v>15</v>
      </c>
      <c r="D168" s="58"/>
      <c r="E168" s="64"/>
      <c r="F168" s="45"/>
      <c r="G168" s="52"/>
      <c r="H168" s="53">
        <f t="shared" si="18"/>
        <v>0</v>
      </c>
      <c r="K168" s="214"/>
      <c r="L168" s="220" t="e">
        <f t="shared" si="19"/>
        <v>#VALUE!</v>
      </c>
      <c r="M168" s="221" t="e">
        <f t="shared" si="20"/>
        <v>#VALUE!</v>
      </c>
      <c r="N168" s="219"/>
      <c r="O168" s="214">
        <f t="shared" si="21"/>
        <v>0</v>
      </c>
      <c r="P168" s="215" t="e">
        <f t="shared" si="22"/>
        <v>#VALUE!</v>
      </c>
      <c r="R168" s="217" t="e">
        <f>SUMIFS('[20]WorkDone DATA'!$L:$L,'[20]WorkDone DATA'!$N:$N,BOQ!S$6,'[20]WorkDone DATA'!$G:$G,BOQ!$B168)</f>
        <v>#VALUE!</v>
      </c>
      <c r="S168" s="53" t="e">
        <f t="shared" si="23"/>
        <v>#VALUE!</v>
      </c>
      <c r="T168" s="217" t="e">
        <f>SUMIFS('[20]WorkDone DATA'!$L:$L,'[20]WorkDone DATA'!$N:$N,BOQ!U$6,'[20]WorkDone DATA'!$G:$G,BOQ!$B168)</f>
        <v>#VALUE!</v>
      </c>
      <c r="U168" s="53" t="e">
        <f t="shared" si="24"/>
        <v>#VALUE!</v>
      </c>
      <c r="V168" s="217"/>
      <c r="W168" s="53" t="e">
        <f>SUMIFS('[20]WorkDone DATA'!$L:$L,'[20]WorkDone DATA'!$N:$N,BOQ!W$6,'[20]WorkDone DATA'!$G:$G,BOQ!$B168)*$G168</f>
        <v>#VALUE!</v>
      </c>
      <c r="X168" s="217"/>
      <c r="Y168" s="53" t="e">
        <f>SUMIFS('[20]WorkDone DATA'!$L:$L,'[20]WorkDone DATA'!$N:$N,BOQ!Y$6,'[20]WorkDone DATA'!$G:$G,BOQ!$B168)*$G168</f>
        <v>#VALUE!</v>
      </c>
      <c r="Z168" s="217"/>
      <c r="AA168" s="53" t="e">
        <f>SUMIFS('[20]WorkDone DATA'!$L:$L,'[20]WorkDone DATA'!$N:$N,BOQ!AA$6,'[20]WorkDone DATA'!$G:$G,BOQ!$B168)*$G168</f>
        <v>#VALUE!</v>
      </c>
      <c r="AB168" s="53" t="e">
        <f>SUMIFS('[20]WorkDone DATA'!$L:$L,'[20]WorkDone DATA'!$N:$N,BOQ!AB$6,'[20]WorkDone DATA'!$G:$G,BOQ!$B168)*$G168</f>
        <v>#VALUE!</v>
      </c>
      <c r="AC168" s="53" t="e">
        <f>SUMIFS('[20]WorkDone DATA'!$L:$L,'[20]WorkDone DATA'!$N:$N,BOQ!AC$6,'[20]WorkDone DATA'!$G:$G,BOQ!$B168)*$G168</f>
        <v>#VALUE!</v>
      </c>
      <c r="AD168" s="53" t="e">
        <f>SUMIFS('[20]WorkDone DATA'!$L:$L,'[20]WorkDone DATA'!$N:$N,BOQ!AD$6,'[20]WorkDone DATA'!$G:$G,BOQ!$B168)*$G168</f>
        <v>#VALUE!</v>
      </c>
      <c r="AE168" s="53" t="e">
        <f>SUMIFS('[20]WorkDone DATA'!$L:$L,'[20]WorkDone DATA'!$N:$N,BOQ!AE$6,'[20]WorkDone DATA'!$G:$G,BOQ!$B168)*$G168</f>
        <v>#VALUE!</v>
      </c>
      <c r="AF168" s="53" t="e">
        <f>SUMIFS('[20]WorkDone DATA'!$L:$L,'[20]WorkDone DATA'!$N:$N,BOQ!AF$6,'[20]WorkDone DATA'!$G:$G,BOQ!$B168)*$G168</f>
        <v>#VALUE!</v>
      </c>
      <c r="AG168" s="53" t="e">
        <f>SUMIFS('[20]WorkDone DATA'!$L:$L,'[20]WorkDone DATA'!$N:$N,BOQ!AG$6,'[20]WorkDone DATA'!$G:$G,BOQ!$B168)*$G168</f>
        <v>#VALUE!</v>
      </c>
      <c r="AH168" s="53" t="e">
        <f>SUMIFS('[20]WorkDone DATA'!$L:$L,'[20]WorkDone DATA'!$N:$N,BOQ!AH$6,'[20]WorkDone DATA'!$G:$G,BOQ!$B168)*$G168</f>
        <v>#VALUE!</v>
      </c>
      <c r="AI168" s="53" t="e">
        <f>SUMIFS('[20]WorkDone DATA'!$L:$L,'[20]WorkDone DATA'!$N:$N,BOQ!AI$6,'[20]WorkDone DATA'!$G:$G,BOQ!$B168)*$G168</f>
        <v>#VALUE!</v>
      </c>
      <c r="AJ168" s="53" t="e">
        <f>SUMIFS('[20]WorkDone DATA'!$L:$L,'[20]WorkDone DATA'!$N:$N,BOQ!AJ$6,'[20]WorkDone DATA'!$G:$G,BOQ!$B168)*$G168</f>
        <v>#VALUE!</v>
      </c>
      <c r="AK168" s="53" t="e">
        <f>SUMIFS('[20]WorkDone DATA'!$L:$L,'[20]WorkDone DATA'!$N:$N,BOQ!AK$6,'[20]WorkDone DATA'!$G:$G,BOQ!$B168)*$G168</f>
        <v>#VALUE!</v>
      </c>
      <c r="AL168" s="53" t="e">
        <f>SUMIFS('[20]WorkDone DATA'!$L:$L,'[20]WorkDone DATA'!$N:$N,BOQ!AL$6,'[20]WorkDone DATA'!$G:$G,BOQ!$B168)*$G168</f>
        <v>#VALUE!</v>
      </c>
      <c r="AM168" s="53" t="e">
        <f>SUMIFS('[20]WorkDone DATA'!$L:$L,'[20]WorkDone DATA'!$N:$N,BOQ!AM$6,'[20]WorkDone DATA'!$G:$G,BOQ!$B168)*$G168</f>
        <v>#VALUE!</v>
      </c>
      <c r="AN168" s="53" t="e">
        <f>SUMIFS('[20]WorkDone DATA'!$L:$L,'[20]WorkDone DATA'!$N:$N,BOQ!AN$6,'[20]WorkDone DATA'!$G:$G,BOQ!$B168)*$G168</f>
        <v>#VALUE!</v>
      </c>
      <c r="AO168" s="53" t="e">
        <f>SUMIFS('[20]WorkDone DATA'!$L:$L,'[20]WorkDone DATA'!$N:$N,BOQ!AO$6,'[20]WorkDone DATA'!$G:$G,BOQ!$B168)*$G168</f>
        <v>#VALUE!</v>
      </c>
      <c r="AP168" s="53" t="e">
        <f>SUMIFS('[20]WorkDone DATA'!$L:$L,'[20]WorkDone DATA'!$N:$N,BOQ!AP$6,'[20]WorkDone DATA'!$G:$G,BOQ!$B168)*$G168</f>
        <v>#VALUE!</v>
      </c>
      <c r="AQ168" s="53" t="e">
        <f>SUMIFS('[20]WorkDone DATA'!$L:$L,'[20]WorkDone DATA'!$N:$N,BOQ!AQ$6,'[20]WorkDone DATA'!$G:$G,BOQ!$B168)*$G168</f>
        <v>#VALUE!</v>
      </c>
      <c r="AR168" s="53" t="e">
        <f>SUMIFS('[20]WorkDone DATA'!$L:$L,'[20]WorkDone DATA'!$N:$N,BOQ!AR$6,'[20]WorkDone DATA'!$G:$G,BOQ!$B168)*$G168</f>
        <v>#VALUE!</v>
      </c>
      <c r="AS168" s="53" t="e">
        <f>SUMIFS('[20]WorkDone DATA'!$L:$L,'[20]WorkDone DATA'!$N:$N,BOQ!AS$6,'[20]WorkDone DATA'!$G:$G,BOQ!$B168)*$G168</f>
        <v>#VALUE!</v>
      </c>
      <c r="AT168" s="53" t="e">
        <f>SUMIFS('[20]WorkDone DATA'!$L:$L,'[20]WorkDone DATA'!$N:$N,BOQ!AT$6,'[20]WorkDone DATA'!$G:$G,BOQ!$B168)*$G168</f>
        <v>#VALUE!</v>
      </c>
      <c r="AU168" s="53" t="e">
        <f>SUMIFS('[20]WorkDone DATA'!$L:$L,'[20]WorkDone DATA'!$N:$N,BOQ!AU$6,'[20]WorkDone DATA'!$G:$G,BOQ!$B168)*$G168</f>
        <v>#VALUE!</v>
      </c>
      <c r="AV168" s="53" t="e">
        <f>SUMIFS('[20]WorkDone DATA'!$L:$L,'[20]WorkDone DATA'!$N:$N,BOQ!AV$6,'[20]WorkDone DATA'!$G:$G,BOQ!$B168)*$G168</f>
        <v>#VALUE!</v>
      </c>
      <c r="AW168" s="53" t="e">
        <f>SUMIFS('[20]WorkDone DATA'!$L:$L,'[20]WorkDone DATA'!$N:$N,BOQ!AW$6,'[20]WorkDone DATA'!$G:$G,BOQ!$B168)*$G168</f>
        <v>#VALUE!</v>
      </c>
      <c r="AX168" s="53" t="e">
        <f>SUMIFS('[20]WorkDone DATA'!$L:$L,'[20]WorkDone DATA'!$N:$N,BOQ!AX$6,'[20]WorkDone DATA'!$G:$G,BOQ!$B168)*$G168</f>
        <v>#VALUE!</v>
      </c>
      <c r="AY168" s="53" t="e">
        <f>SUMIFS('[20]WorkDone DATA'!$L:$L,'[20]WorkDone DATA'!$N:$N,BOQ!AY$6,'[20]WorkDone DATA'!$G:$G,BOQ!$B168)*$G168</f>
        <v>#VALUE!</v>
      </c>
      <c r="AZ168" s="53" t="e">
        <f>SUMIFS('[20]WorkDone DATA'!$L:$L,'[20]WorkDone DATA'!$N:$N,BOQ!AZ$6,'[20]WorkDone DATA'!$G:$G,BOQ!$B168)*$G168</f>
        <v>#VALUE!</v>
      </c>
      <c r="BA168" s="53" t="e">
        <f>SUMIFS('[20]WorkDone DATA'!$L:$L,'[20]WorkDone DATA'!$N:$N,BOQ!BA$6,'[20]WorkDone DATA'!$G:$G,BOQ!$B168)*$G168</f>
        <v>#VALUE!</v>
      </c>
      <c r="BB168" s="53" t="e">
        <f>SUMIFS('[20]WorkDone DATA'!$L:$L,'[20]WorkDone DATA'!$N:$N,BOQ!BB$6,'[20]WorkDone DATA'!$G:$G,BOQ!$B168)*$G168</f>
        <v>#VALUE!</v>
      </c>
      <c r="BC168" s="53" t="e">
        <f>SUMIFS('[20]WorkDone DATA'!$L:$L,'[20]WorkDone DATA'!$N:$N,BOQ!BC$6,'[20]WorkDone DATA'!$G:$G,BOQ!$B168)*$G168</f>
        <v>#VALUE!</v>
      </c>
      <c r="BD168" s="53" t="e">
        <f>SUMIFS('[20]WorkDone DATA'!$L:$L,'[20]WorkDone DATA'!$N:$N,BOQ!BD$6,'[20]WorkDone DATA'!$G:$G,BOQ!$B168)*$G168</f>
        <v>#VALUE!</v>
      </c>
      <c r="BE168" s="53" t="e">
        <f>SUMIFS('[20]WorkDone DATA'!$L:$L,'[20]WorkDone DATA'!$N:$N,BOQ!BE$6,'[20]WorkDone DATA'!$G:$G,BOQ!$B168)*$G168</f>
        <v>#VALUE!</v>
      </c>
      <c r="BF168" s="53" t="e">
        <f>SUMIFS('[20]WorkDone DATA'!$L:$L,'[20]WorkDone DATA'!$N:$N,BOQ!BF$6,'[20]WorkDone DATA'!$G:$G,BOQ!$B168)*$G168</f>
        <v>#VALUE!</v>
      </c>
      <c r="BG168" s="53" t="e">
        <f>SUMIFS('[20]WorkDone DATA'!$L:$L,'[20]WorkDone DATA'!$N:$N,BOQ!BG$6,'[20]WorkDone DATA'!$G:$G,BOQ!$B168)*$G168</f>
        <v>#VALUE!</v>
      </c>
      <c r="BH168" s="53" t="e">
        <f>SUMIFS('[20]WorkDone DATA'!$L:$L,'[20]WorkDone DATA'!$N:$N,BOQ!BH$6,'[20]WorkDone DATA'!$G:$G,BOQ!$B168)*$G168</f>
        <v>#VALUE!</v>
      </c>
      <c r="BI168" s="53" t="e">
        <f>SUMIFS('[20]WorkDone DATA'!$L:$L,'[20]WorkDone DATA'!$N:$N,BOQ!BI$6,'[20]WorkDone DATA'!$G:$G,BOQ!$B168)*$G168</f>
        <v>#VALUE!</v>
      </c>
      <c r="BJ168" s="53" t="e">
        <f>SUMIFS('[20]WorkDone DATA'!$L:$L,'[20]WorkDone DATA'!$N:$N,BOQ!BJ$6,'[20]WorkDone DATA'!$G:$G,BOQ!$B168)*$G168</f>
        <v>#VALUE!</v>
      </c>
      <c r="BK168" s="53" t="e">
        <f>SUMIFS('[20]WorkDone DATA'!$L:$L,'[20]WorkDone DATA'!$N:$N,BOQ!BK$6,'[20]WorkDone DATA'!$G:$G,BOQ!$B168)*$G168</f>
        <v>#VALUE!</v>
      </c>
      <c r="BL168" s="53" t="e">
        <f>SUMIFS('[20]WorkDone DATA'!$L:$L,'[20]WorkDone DATA'!$N:$N,BOQ!BL$6,'[20]WorkDone DATA'!$G:$G,BOQ!$B168)*$G168</f>
        <v>#VALUE!</v>
      </c>
      <c r="BM168" s="53" t="e">
        <f>SUMIFS('[20]WorkDone DATA'!$L:$L,'[20]WorkDone DATA'!$N:$N,BOQ!BM$6,'[20]WorkDone DATA'!$G:$G,BOQ!$B168)*$G168</f>
        <v>#VALUE!</v>
      </c>
      <c r="BN168" s="53" t="e">
        <f>SUMIFS('[20]WorkDone DATA'!$L:$L,'[20]WorkDone DATA'!$N:$N,BOQ!BN$6,'[20]WorkDone DATA'!$G:$G,BOQ!$B168)*$G168</f>
        <v>#VALUE!</v>
      </c>
      <c r="BO168" s="53" t="e">
        <f>SUMIFS('[20]WorkDone DATA'!$L:$L,'[20]WorkDone DATA'!$N:$N,BOQ!BO$6,'[20]WorkDone DATA'!$G:$G,BOQ!$B168)*$G168</f>
        <v>#VALUE!</v>
      </c>
      <c r="BP168" s="53" t="e">
        <f>SUMIFS('[20]WorkDone DATA'!$L:$L,'[20]WorkDone DATA'!$N:$N,BOQ!BP$6,'[20]WorkDone DATA'!$G:$G,BOQ!$B168)*$G168</f>
        <v>#VALUE!</v>
      </c>
      <c r="BQ168" s="53" t="e">
        <f>SUMIFS('[20]WorkDone DATA'!$L:$L,'[20]WorkDone DATA'!$N:$N,BOQ!BQ$6,'[20]WorkDone DATA'!$G:$G,BOQ!$B168)*$G168</f>
        <v>#VALUE!</v>
      </c>
      <c r="BR168" s="53" t="e">
        <f>SUMIFS('[20]WorkDone DATA'!$L:$L,'[20]WorkDone DATA'!$N:$N,BOQ!BR$6,'[20]WorkDone DATA'!$G:$G,BOQ!$B168)*$G168</f>
        <v>#VALUE!</v>
      </c>
      <c r="BS168" s="53" t="e">
        <f>SUMIFS('[20]WorkDone DATA'!$L:$L,'[20]WorkDone DATA'!$N:$N,BOQ!BS$6,'[20]WorkDone DATA'!$G:$G,BOQ!$B168)*$G168</f>
        <v>#VALUE!</v>
      </c>
      <c r="BT168" s="53" t="e">
        <f>SUMIFS('[20]WorkDone DATA'!$L:$L,'[20]WorkDone DATA'!$N:$N,BOQ!BT$6,'[20]WorkDone DATA'!$G:$G,BOQ!$B168)*$G168</f>
        <v>#VALUE!</v>
      </c>
      <c r="BU168" s="53" t="e">
        <f>SUMIFS('[20]WorkDone DATA'!$L:$L,'[20]WorkDone DATA'!$N:$N,BOQ!BU$6,'[20]WorkDone DATA'!$G:$G,BOQ!$B168)*$G168</f>
        <v>#VALUE!</v>
      </c>
      <c r="BV168" s="53" t="e">
        <f>SUMIFS('[20]WorkDone DATA'!$L:$L,'[20]WorkDone DATA'!$N:$N,BOQ!BV$6,'[20]WorkDone DATA'!$G:$G,BOQ!$B168)*$G168</f>
        <v>#VALUE!</v>
      </c>
      <c r="BW168" s="53" t="e">
        <f>SUMIFS('[20]WorkDone DATA'!$L:$L,'[20]WorkDone DATA'!$N:$N,BOQ!BW$6,'[20]WorkDone DATA'!$G:$G,BOQ!$B168)*$G168</f>
        <v>#VALUE!</v>
      </c>
      <c r="BX168" s="53" t="e">
        <f>SUMIFS('[20]WorkDone DATA'!$L:$L,'[20]WorkDone DATA'!$N:$N,BOQ!BX$6,'[20]WorkDone DATA'!$G:$G,BOQ!$B168)*$G168</f>
        <v>#VALUE!</v>
      </c>
    </row>
    <row r="169" spans="1:76" ht="15.6" x14ac:dyDescent="0.35">
      <c r="A169" s="1"/>
      <c r="B169" s="42"/>
      <c r="C169" s="64" t="s">
        <v>16</v>
      </c>
      <c r="D169" s="58"/>
      <c r="E169" s="77"/>
      <c r="F169" s="45"/>
      <c r="G169" s="52"/>
      <c r="H169" s="53">
        <f t="shared" si="18"/>
        <v>0</v>
      </c>
      <c r="K169" s="214"/>
      <c r="L169" s="220" t="e">
        <f t="shared" si="19"/>
        <v>#VALUE!</v>
      </c>
      <c r="M169" s="221" t="e">
        <f t="shared" si="20"/>
        <v>#VALUE!</v>
      </c>
      <c r="N169" s="219"/>
      <c r="O169" s="214">
        <f t="shared" si="21"/>
        <v>0</v>
      </c>
      <c r="P169" s="215" t="e">
        <f t="shared" si="22"/>
        <v>#VALUE!</v>
      </c>
      <c r="Q169" s="231"/>
      <c r="R169" s="217" t="e">
        <f>SUMIFS('[20]WorkDone DATA'!$L:$L,'[20]WorkDone DATA'!$N:$N,BOQ!S$6,'[20]WorkDone DATA'!$G:$G,BOQ!$B169)</f>
        <v>#VALUE!</v>
      </c>
      <c r="S169" s="53" t="e">
        <f t="shared" si="23"/>
        <v>#VALUE!</v>
      </c>
      <c r="T169" s="217" t="e">
        <f>SUMIFS('[20]WorkDone DATA'!$L:$L,'[20]WorkDone DATA'!$N:$N,BOQ!U$6,'[20]WorkDone DATA'!$G:$G,BOQ!$B169)</f>
        <v>#VALUE!</v>
      </c>
      <c r="U169" s="53" t="e">
        <f t="shared" si="24"/>
        <v>#VALUE!</v>
      </c>
      <c r="V169" s="217"/>
      <c r="W169" s="53" t="e">
        <f>SUMIFS('[20]WorkDone DATA'!$L:$L,'[20]WorkDone DATA'!$N:$N,BOQ!W$6,'[20]WorkDone DATA'!$G:$G,BOQ!$B169)*$G169</f>
        <v>#VALUE!</v>
      </c>
      <c r="X169" s="217"/>
      <c r="Y169" s="53" t="e">
        <f>SUMIFS('[20]WorkDone DATA'!$L:$L,'[20]WorkDone DATA'!$N:$N,BOQ!Y$6,'[20]WorkDone DATA'!$G:$G,BOQ!$B169)*$G169</f>
        <v>#VALUE!</v>
      </c>
      <c r="Z169" s="217"/>
      <c r="AA169" s="53" t="e">
        <f>SUMIFS('[20]WorkDone DATA'!$L:$L,'[20]WorkDone DATA'!$N:$N,BOQ!AA$6,'[20]WorkDone DATA'!$G:$G,BOQ!$B169)*$G169</f>
        <v>#VALUE!</v>
      </c>
      <c r="AB169" s="53" t="e">
        <f>SUMIFS('[20]WorkDone DATA'!$L:$L,'[20]WorkDone DATA'!$N:$N,BOQ!AB$6,'[20]WorkDone DATA'!$G:$G,BOQ!$B169)*$G169</f>
        <v>#VALUE!</v>
      </c>
      <c r="AC169" s="53" t="e">
        <f>SUMIFS('[20]WorkDone DATA'!$L:$L,'[20]WorkDone DATA'!$N:$N,BOQ!AC$6,'[20]WorkDone DATA'!$G:$G,BOQ!$B169)*$G169</f>
        <v>#VALUE!</v>
      </c>
      <c r="AD169" s="53" t="e">
        <f>SUMIFS('[20]WorkDone DATA'!$L:$L,'[20]WorkDone DATA'!$N:$N,BOQ!AD$6,'[20]WorkDone DATA'!$G:$G,BOQ!$B169)*$G169</f>
        <v>#VALUE!</v>
      </c>
      <c r="AE169" s="53" t="e">
        <f>SUMIFS('[20]WorkDone DATA'!$L:$L,'[20]WorkDone DATA'!$N:$N,BOQ!AE$6,'[20]WorkDone DATA'!$G:$G,BOQ!$B169)*$G169</f>
        <v>#VALUE!</v>
      </c>
      <c r="AF169" s="53" t="e">
        <f>SUMIFS('[20]WorkDone DATA'!$L:$L,'[20]WorkDone DATA'!$N:$N,BOQ!AF$6,'[20]WorkDone DATA'!$G:$G,BOQ!$B169)*$G169</f>
        <v>#VALUE!</v>
      </c>
      <c r="AG169" s="53" t="e">
        <f>SUMIFS('[20]WorkDone DATA'!$L:$L,'[20]WorkDone DATA'!$N:$N,BOQ!AG$6,'[20]WorkDone DATA'!$G:$G,BOQ!$B169)*$G169</f>
        <v>#VALUE!</v>
      </c>
      <c r="AH169" s="53" t="e">
        <f>SUMIFS('[20]WorkDone DATA'!$L:$L,'[20]WorkDone DATA'!$N:$N,BOQ!AH$6,'[20]WorkDone DATA'!$G:$G,BOQ!$B169)*$G169</f>
        <v>#VALUE!</v>
      </c>
      <c r="AI169" s="53" t="e">
        <f>SUMIFS('[20]WorkDone DATA'!$L:$L,'[20]WorkDone DATA'!$N:$N,BOQ!AI$6,'[20]WorkDone DATA'!$G:$G,BOQ!$B169)*$G169</f>
        <v>#VALUE!</v>
      </c>
      <c r="AJ169" s="53" t="e">
        <f>SUMIFS('[20]WorkDone DATA'!$L:$L,'[20]WorkDone DATA'!$N:$N,BOQ!AJ$6,'[20]WorkDone DATA'!$G:$G,BOQ!$B169)*$G169</f>
        <v>#VALUE!</v>
      </c>
      <c r="AK169" s="53" t="e">
        <f>SUMIFS('[20]WorkDone DATA'!$L:$L,'[20]WorkDone DATA'!$N:$N,BOQ!AK$6,'[20]WorkDone DATA'!$G:$G,BOQ!$B169)*$G169</f>
        <v>#VALUE!</v>
      </c>
      <c r="AL169" s="53" t="e">
        <f>SUMIFS('[20]WorkDone DATA'!$L:$L,'[20]WorkDone DATA'!$N:$N,BOQ!AL$6,'[20]WorkDone DATA'!$G:$G,BOQ!$B169)*$G169</f>
        <v>#VALUE!</v>
      </c>
      <c r="AM169" s="53" t="e">
        <f>SUMIFS('[20]WorkDone DATA'!$L:$L,'[20]WorkDone DATA'!$N:$N,BOQ!AM$6,'[20]WorkDone DATA'!$G:$G,BOQ!$B169)*$G169</f>
        <v>#VALUE!</v>
      </c>
      <c r="AN169" s="53" t="e">
        <f>SUMIFS('[20]WorkDone DATA'!$L:$L,'[20]WorkDone DATA'!$N:$N,BOQ!AN$6,'[20]WorkDone DATA'!$G:$G,BOQ!$B169)*$G169</f>
        <v>#VALUE!</v>
      </c>
      <c r="AO169" s="53" t="e">
        <f>SUMIFS('[20]WorkDone DATA'!$L:$L,'[20]WorkDone DATA'!$N:$N,BOQ!AO$6,'[20]WorkDone DATA'!$G:$G,BOQ!$B169)*$G169</f>
        <v>#VALUE!</v>
      </c>
      <c r="AP169" s="53" t="e">
        <f>SUMIFS('[20]WorkDone DATA'!$L:$L,'[20]WorkDone DATA'!$N:$N,BOQ!AP$6,'[20]WorkDone DATA'!$G:$G,BOQ!$B169)*$G169</f>
        <v>#VALUE!</v>
      </c>
      <c r="AQ169" s="53" t="e">
        <f>SUMIFS('[20]WorkDone DATA'!$L:$L,'[20]WorkDone DATA'!$N:$N,BOQ!AQ$6,'[20]WorkDone DATA'!$G:$G,BOQ!$B169)*$G169</f>
        <v>#VALUE!</v>
      </c>
      <c r="AR169" s="53" t="e">
        <f>SUMIFS('[20]WorkDone DATA'!$L:$L,'[20]WorkDone DATA'!$N:$N,BOQ!AR$6,'[20]WorkDone DATA'!$G:$G,BOQ!$B169)*$G169</f>
        <v>#VALUE!</v>
      </c>
      <c r="AS169" s="53" t="e">
        <f>SUMIFS('[20]WorkDone DATA'!$L:$L,'[20]WorkDone DATA'!$N:$N,BOQ!AS$6,'[20]WorkDone DATA'!$G:$G,BOQ!$B169)*$G169</f>
        <v>#VALUE!</v>
      </c>
      <c r="AT169" s="53" t="e">
        <f>SUMIFS('[20]WorkDone DATA'!$L:$L,'[20]WorkDone DATA'!$N:$N,BOQ!AT$6,'[20]WorkDone DATA'!$G:$G,BOQ!$B169)*$G169</f>
        <v>#VALUE!</v>
      </c>
      <c r="AU169" s="53" t="e">
        <f>SUMIFS('[20]WorkDone DATA'!$L:$L,'[20]WorkDone DATA'!$N:$N,BOQ!AU$6,'[20]WorkDone DATA'!$G:$G,BOQ!$B169)*$G169</f>
        <v>#VALUE!</v>
      </c>
      <c r="AV169" s="53" t="e">
        <f>SUMIFS('[20]WorkDone DATA'!$L:$L,'[20]WorkDone DATA'!$N:$N,BOQ!AV$6,'[20]WorkDone DATA'!$G:$G,BOQ!$B169)*$G169</f>
        <v>#VALUE!</v>
      </c>
      <c r="AW169" s="53" t="e">
        <f>SUMIFS('[20]WorkDone DATA'!$L:$L,'[20]WorkDone DATA'!$N:$N,BOQ!AW$6,'[20]WorkDone DATA'!$G:$G,BOQ!$B169)*$G169</f>
        <v>#VALUE!</v>
      </c>
      <c r="AX169" s="53" t="e">
        <f>SUMIFS('[20]WorkDone DATA'!$L:$L,'[20]WorkDone DATA'!$N:$N,BOQ!AX$6,'[20]WorkDone DATA'!$G:$G,BOQ!$B169)*$G169</f>
        <v>#VALUE!</v>
      </c>
      <c r="AY169" s="53" t="e">
        <f>SUMIFS('[20]WorkDone DATA'!$L:$L,'[20]WorkDone DATA'!$N:$N,BOQ!AY$6,'[20]WorkDone DATA'!$G:$G,BOQ!$B169)*$G169</f>
        <v>#VALUE!</v>
      </c>
      <c r="AZ169" s="53" t="e">
        <f>SUMIFS('[20]WorkDone DATA'!$L:$L,'[20]WorkDone DATA'!$N:$N,BOQ!AZ$6,'[20]WorkDone DATA'!$G:$G,BOQ!$B169)*$G169</f>
        <v>#VALUE!</v>
      </c>
      <c r="BA169" s="53" t="e">
        <f>SUMIFS('[20]WorkDone DATA'!$L:$L,'[20]WorkDone DATA'!$N:$N,BOQ!BA$6,'[20]WorkDone DATA'!$G:$G,BOQ!$B169)*$G169</f>
        <v>#VALUE!</v>
      </c>
      <c r="BB169" s="53" t="e">
        <f>SUMIFS('[20]WorkDone DATA'!$L:$L,'[20]WorkDone DATA'!$N:$N,BOQ!BB$6,'[20]WorkDone DATA'!$G:$G,BOQ!$B169)*$G169</f>
        <v>#VALUE!</v>
      </c>
      <c r="BC169" s="53" t="e">
        <f>SUMIFS('[20]WorkDone DATA'!$L:$L,'[20]WorkDone DATA'!$N:$N,BOQ!BC$6,'[20]WorkDone DATA'!$G:$G,BOQ!$B169)*$G169</f>
        <v>#VALUE!</v>
      </c>
      <c r="BD169" s="53" t="e">
        <f>SUMIFS('[20]WorkDone DATA'!$L:$L,'[20]WorkDone DATA'!$N:$N,BOQ!BD$6,'[20]WorkDone DATA'!$G:$G,BOQ!$B169)*$G169</f>
        <v>#VALUE!</v>
      </c>
      <c r="BE169" s="53" t="e">
        <f>SUMIFS('[20]WorkDone DATA'!$L:$L,'[20]WorkDone DATA'!$N:$N,BOQ!BE$6,'[20]WorkDone DATA'!$G:$G,BOQ!$B169)*$G169</f>
        <v>#VALUE!</v>
      </c>
      <c r="BF169" s="53" t="e">
        <f>SUMIFS('[20]WorkDone DATA'!$L:$L,'[20]WorkDone DATA'!$N:$N,BOQ!BF$6,'[20]WorkDone DATA'!$G:$G,BOQ!$B169)*$G169</f>
        <v>#VALUE!</v>
      </c>
      <c r="BG169" s="53" t="e">
        <f>SUMIFS('[20]WorkDone DATA'!$L:$L,'[20]WorkDone DATA'!$N:$N,BOQ!BG$6,'[20]WorkDone DATA'!$G:$G,BOQ!$B169)*$G169</f>
        <v>#VALUE!</v>
      </c>
      <c r="BH169" s="53" t="e">
        <f>SUMIFS('[20]WorkDone DATA'!$L:$L,'[20]WorkDone DATA'!$N:$N,BOQ!BH$6,'[20]WorkDone DATA'!$G:$G,BOQ!$B169)*$G169</f>
        <v>#VALUE!</v>
      </c>
      <c r="BI169" s="53" t="e">
        <f>SUMIFS('[20]WorkDone DATA'!$L:$L,'[20]WorkDone DATA'!$N:$N,BOQ!BI$6,'[20]WorkDone DATA'!$G:$G,BOQ!$B169)*$G169</f>
        <v>#VALUE!</v>
      </c>
      <c r="BJ169" s="53" t="e">
        <f>SUMIFS('[20]WorkDone DATA'!$L:$L,'[20]WorkDone DATA'!$N:$N,BOQ!BJ$6,'[20]WorkDone DATA'!$G:$G,BOQ!$B169)*$G169</f>
        <v>#VALUE!</v>
      </c>
      <c r="BK169" s="53" t="e">
        <f>SUMIFS('[20]WorkDone DATA'!$L:$L,'[20]WorkDone DATA'!$N:$N,BOQ!BK$6,'[20]WorkDone DATA'!$G:$G,BOQ!$B169)*$G169</f>
        <v>#VALUE!</v>
      </c>
      <c r="BL169" s="53" t="e">
        <f>SUMIFS('[20]WorkDone DATA'!$L:$L,'[20]WorkDone DATA'!$N:$N,BOQ!BL$6,'[20]WorkDone DATA'!$G:$G,BOQ!$B169)*$G169</f>
        <v>#VALUE!</v>
      </c>
      <c r="BM169" s="53" t="e">
        <f>SUMIFS('[20]WorkDone DATA'!$L:$L,'[20]WorkDone DATA'!$N:$N,BOQ!BM$6,'[20]WorkDone DATA'!$G:$G,BOQ!$B169)*$G169</f>
        <v>#VALUE!</v>
      </c>
      <c r="BN169" s="53" t="e">
        <f>SUMIFS('[20]WorkDone DATA'!$L:$L,'[20]WorkDone DATA'!$N:$N,BOQ!BN$6,'[20]WorkDone DATA'!$G:$G,BOQ!$B169)*$G169</f>
        <v>#VALUE!</v>
      </c>
      <c r="BO169" s="53" t="e">
        <f>SUMIFS('[20]WorkDone DATA'!$L:$L,'[20]WorkDone DATA'!$N:$N,BOQ!BO$6,'[20]WorkDone DATA'!$G:$G,BOQ!$B169)*$G169</f>
        <v>#VALUE!</v>
      </c>
      <c r="BP169" s="53" t="e">
        <f>SUMIFS('[20]WorkDone DATA'!$L:$L,'[20]WorkDone DATA'!$N:$N,BOQ!BP$6,'[20]WorkDone DATA'!$G:$G,BOQ!$B169)*$G169</f>
        <v>#VALUE!</v>
      </c>
      <c r="BQ169" s="53" t="e">
        <f>SUMIFS('[20]WorkDone DATA'!$L:$L,'[20]WorkDone DATA'!$N:$N,BOQ!BQ$6,'[20]WorkDone DATA'!$G:$G,BOQ!$B169)*$G169</f>
        <v>#VALUE!</v>
      </c>
      <c r="BR169" s="53" t="e">
        <f>SUMIFS('[20]WorkDone DATA'!$L:$L,'[20]WorkDone DATA'!$N:$N,BOQ!BR$6,'[20]WorkDone DATA'!$G:$G,BOQ!$B169)*$G169</f>
        <v>#VALUE!</v>
      </c>
      <c r="BS169" s="53" t="e">
        <f>SUMIFS('[20]WorkDone DATA'!$L:$L,'[20]WorkDone DATA'!$N:$N,BOQ!BS$6,'[20]WorkDone DATA'!$G:$G,BOQ!$B169)*$G169</f>
        <v>#VALUE!</v>
      </c>
      <c r="BT169" s="53" t="e">
        <f>SUMIFS('[20]WorkDone DATA'!$L:$L,'[20]WorkDone DATA'!$N:$N,BOQ!BT$6,'[20]WorkDone DATA'!$G:$G,BOQ!$B169)*$G169</f>
        <v>#VALUE!</v>
      </c>
      <c r="BU169" s="53" t="e">
        <f>SUMIFS('[20]WorkDone DATA'!$L:$L,'[20]WorkDone DATA'!$N:$N,BOQ!BU$6,'[20]WorkDone DATA'!$G:$G,BOQ!$B169)*$G169</f>
        <v>#VALUE!</v>
      </c>
      <c r="BV169" s="53" t="e">
        <f>SUMIFS('[20]WorkDone DATA'!$L:$L,'[20]WorkDone DATA'!$N:$N,BOQ!BV$6,'[20]WorkDone DATA'!$G:$G,BOQ!$B169)*$G169</f>
        <v>#VALUE!</v>
      </c>
      <c r="BW169" s="53" t="e">
        <f>SUMIFS('[20]WorkDone DATA'!$L:$L,'[20]WorkDone DATA'!$N:$N,BOQ!BW$6,'[20]WorkDone DATA'!$G:$G,BOQ!$B169)*$G169</f>
        <v>#VALUE!</v>
      </c>
      <c r="BX169" s="53" t="e">
        <f>SUMIFS('[20]WorkDone DATA'!$L:$L,'[20]WorkDone DATA'!$N:$N,BOQ!BX$6,'[20]WorkDone DATA'!$G:$G,BOQ!$B169)*$G169</f>
        <v>#VALUE!</v>
      </c>
    </row>
    <row r="170" spans="1:76" ht="15.6" x14ac:dyDescent="0.35">
      <c r="A170" s="1" t="str">
        <f>C169</f>
        <v>630mm2 x 1core (CXX01XCV)  3.8kV/6.6kV</v>
      </c>
      <c r="B170" s="42">
        <v>2.0830000000000002</v>
      </c>
      <c r="C170" s="65" t="s">
        <v>11</v>
      </c>
      <c r="D170" s="58" t="s">
        <v>12</v>
      </c>
      <c r="E170" s="77" t="s">
        <v>86</v>
      </c>
      <c r="F170" s="45">
        <v>36</v>
      </c>
      <c r="G170" s="52">
        <v>6766.19</v>
      </c>
      <c r="H170" s="53">
        <f t="shared" si="18"/>
        <v>243582.84</v>
      </c>
      <c r="K170" s="214" t="e">
        <f t="shared" si="25"/>
        <v>#VALUE!</v>
      </c>
      <c r="L170" s="220" t="e">
        <f t="shared" si="19"/>
        <v>#VALUE!</v>
      </c>
      <c r="M170" s="221" t="e">
        <f t="shared" si="20"/>
        <v>#VALUE!</v>
      </c>
      <c r="N170" s="219"/>
      <c r="O170" s="214" t="e">
        <f t="shared" si="21"/>
        <v>#VALUE!</v>
      </c>
      <c r="P170" s="215" t="e">
        <f t="shared" si="22"/>
        <v>#VALUE!</v>
      </c>
      <c r="Q170" s="231"/>
      <c r="R170" s="217" t="e">
        <f>SUMIFS('[20]WorkDone DATA'!$L:$L,'[20]WorkDone DATA'!$N:$N,BOQ!S$6,'[20]WorkDone DATA'!$G:$G,BOQ!$B170)</f>
        <v>#VALUE!</v>
      </c>
      <c r="S170" s="53" t="e">
        <f t="shared" si="23"/>
        <v>#VALUE!</v>
      </c>
      <c r="T170" s="217" t="e">
        <f>SUMIFS('[20]WorkDone DATA'!$L:$L,'[20]WorkDone DATA'!$N:$N,BOQ!U$6,'[20]WorkDone DATA'!$G:$G,BOQ!$B170)</f>
        <v>#VALUE!</v>
      </c>
      <c r="U170" s="53" t="e">
        <f t="shared" si="24"/>
        <v>#VALUE!</v>
      </c>
      <c r="V170" s="217"/>
      <c r="W170" s="53" t="e">
        <f>SUMIFS('[20]WorkDone DATA'!$L:$L,'[20]WorkDone DATA'!$N:$N,BOQ!W$6,'[20]WorkDone DATA'!$G:$G,BOQ!$B170)*$G170</f>
        <v>#VALUE!</v>
      </c>
      <c r="X170" s="217"/>
      <c r="Y170" s="53" t="e">
        <f>SUMIFS('[20]WorkDone DATA'!$L:$L,'[20]WorkDone DATA'!$N:$N,BOQ!Y$6,'[20]WorkDone DATA'!$G:$G,BOQ!$B170)*$G170</f>
        <v>#VALUE!</v>
      </c>
      <c r="Z170" s="217"/>
      <c r="AA170" s="53" t="e">
        <f>SUMIFS('[20]WorkDone DATA'!$L:$L,'[20]WorkDone DATA'!$N:$N,BOQ!AA$6,'[20]WorkDone DATA'!$G:$G,BOQ!$B170)*$G170</f>
        <v>#VALUE!</v>
      </c>
      <c r="AB170" s="53" t="e">
        <f>SUMIFS('[20]WorkDone DATA'!$L:$L,'[20]WorkDone DATA'!$N:$N,BOQ!AB$6,'[20]WorkDone DATA'!$G:$G,BOQ!$B170)*$G170</f>
        <v>#VALUE!</v>
      </c>
      <c r="AC170" s="53" t="e">
        <f>SUMIFS('[20]WorkDone DATA'!$L:$L,'[20]WorkDone DATA'!$N:$N,BOQ!AC$6,'[20]WorkDone DATA'!$G:$G,BOQ!$B170)*$G170</f>
        <v>#VALUE!</v>
      </c>
      <c r="AD170" s="53" t="e">
        <f>SUMIFS('[20]WorkDone DATA'!$L:$L,'[20]WorkDone DATA'!$N:$N,BOQ!AD$6,'[20]WorkDone DATA'!$G:$G,BOQ!$B170)*$G170</f>
        <v>#VALUE!</v>
      </c>
      <c r="AE170" s="53" t="e">
        <f>SUMIFS('[20]WorkDone DATA'!$L:$L,'[20]WorkDone DATA'!$N:$N,BOQ!AE$6,'[20]WorkDone DATA'!$G:$G,BOQ!$B170)*$G170</f>
        <v>#VALUE!</v>
      </c>
      <c r="AF170" s="53" t="e">
        <f>SUMIFS('[20]WorkDone DATA'!$L:$L,'[20]WorkDone DATA'!$N:$N,BOQ!AF$6,'[20]WorkDone DATA'!$G:$G,BOQ!$B170)*$G170</f>
        <v>#VALUE!</v>
      </c>
      <c r="AG170" s="53" t="e">
        <f>SUMIFS('[20]WorkDone DATA'!$L:$L,'[20]WorkDone DATA'!$N:$N,BOQ!AG$6,'[20]WorkDone DATA'!$G:$G,BOQ!$B170)*$G170</f>
        <v>#VALUE!</v>
      </c>
      <c r="AH170" s="53" t="e">
        <f>SUMIFS('[20]WorkDone DATA'!$L:$L,'[20]WorkDone DATA'!$N:$N,BOQ!AH$6,'[20]WorkDone DATA'!$G:$G,BOQ!$B170)*$G170</f>
        <v>#VALUE!</v>
      </c>
      <c r="AI170" s="53" t="e">
        <f>SUMIFS('[20]WorkDone DATA'!$L:$L,'[20]WorkDone DATA'!$N:$N,BOQ!AI$6,'[20]WorkDone DATA'!$G:$G,BOQ!$B170)*$G170</f>
        <v>#VALUE!</v>
      </c>
      <c r="AJ170" s="53" t="e">
        <f>SUMIFS('[20]WorkDone DATA'!$L:$L,'[20]WorkDone DATA'!$N:$N,BOQ!AJ$6,'[20]WorkDone DATA'!$G:$G,BOQ!$B170)*$G170</f>
        <v>#VALUE!</v>
      </c>
      <c r="AK170" s="53" t="e">
        <f>SUMIFS('[20]WorkDone DATA'!$L:$L,'[20]WorkDone DATA'!$N:$N,BOQ!AK$6,'[20]WorkDone DATA'!$G:$G,BOQ!$B170)*$G170</f>
        <v>#VALUE!</v>
      </c>
      <c r="AL170" s="53" t="e">
        <f>SUMIFS('[20]WorkDone DATA'!$L:$L,'[20]WorkDone DATA'!$N:$N,BOQ!AL$6,'[20]WorkDone DATA'!$G:$G,BOQ!$B170)*$G170</f>
        <v>#VALUE!</v>
      </c>
      <c r="AM170" s="53" t="e">
        <f>SUMIFS('[20]WorkDone DATA'!$L:$L,'[20]WorkDone DATA'!$N:$N,BOQ!AM$6,'[20]WorkDone DATA'!$G:$G,BOQ!$B170)*$G170</f>
        <v>#VALUE!</v>
      </c>
      <c r="AN170" s="53" t="e">
        <f>SUMIFS('[20]WorkDone DATA'!$L:$L,'[20]WorkDone DATA'!$N:$N,BOQ!AN$6,'[20]WorkDone DATA'!$G:$G,BOQ!$B170)*$G170</f>
        <v>#VALUE!</v>
      </c>
      <c r="AO170" s="53" t="e">
        <f>SUMIFS('[20]WorkDone DATA'!$L:$L,'[20]WorkDone DATA'!$N:$N,BOQ!AO$6,'[20]WorkDone DATA'!$G:$G,BOQ!$B170)*$G170</f>
        <v>#VALUE!</v>
      </c>
      <c r="AP170" s="53" t="e">
        <f>SUMIFS('[20]WorkDone DATA'!$L:$L,'[20]WorkDone DATA'!$N:$N,BOQ!AP$6,'[20]WorkDone DATA'!$G:$G,BOQ!$B170)*$G170</f>
        <v>#VALUE!</v>
      </c>
      <c r="AQ170" s="53" t="e">
        <f>SUMIFS('[20]WorkDone DATA'!$L:$L,'[20]WorkDone DATA'!$N:$N,BOQ!AQ$6,'[20]WorkDone DATA'!$G:$G,BOQ!$B170)*$G170</f>
        <v>#VALUE!</v>
      </c>
      <c r="AR170" s="53" t="e">
        <f>SUMIFS('[20]WorkDone DATA'!$L:$L,'[20]WorkDone DATA'!$N:$N,BOQ!AR$6,'[20]WorkDone DATA'!$G:$G,BOQ!$B170)*$G170</f>
        <v>#VALUE!</v>
      </c>
      <c r="AS170" s="53" t="e">
        <f>SUMIFS('[20]WorkDone DATA'!$L:$L,'[20]WorkDone DATA'!$N:$N,BOQ!AS$6,'[20]WorkDone DATA'!$G:$G,BOQ!$B170)*$G170</f>
        <v>#VALUE!</v>
      </c>
      <c r="AT170" s="53" t="e">
        <f>SUMIFS('[20]WorkDone DATA'!$L:$L,'[20]WorkDone DATA'!$N:$N,BOQ!AT$6,'[20]WorkDone DATA'!$G:$G,BOQ!$B170)*$G170</f>
        <v>#VALUE!</v>
      </c>
      <c r="AU170" s="53" t="e">
        <f>SUMIFS('[20]WorkDone DATA'!$L:$L,'[20]WorkDone DATA'!$N:$N,BOQ!AU$6,'[20]WorkDone DATA'!$G:$G,BOQ!$B170)*$G170</f>
        <v>#VALUE!</v>
      </c>
      <c r="AV170" s="53" t="e">
        <f>SUMIFS('[20]WorkDone DATA'!$L:$L,'[20]WorkDone DATA'!$N:$N,BOQ!AV$6,'[20]WorkDone DATA'!$G:$G,BOQ!$B170)*$G170</f>
        <v>#VALUE!</v>
      </c>
      <c r="AW170" s="53" t="e">
        <f>SUMIFS('[20]WorkDone DATA'!$L:$L,'[20]WorkDone DATA'!$N:$N,BOQ!AW$6,'[20]WorkDone DATA'!$G:$G,BOQ!$B170)*$G170</f>
        <v>#VALUE!</v>
      </c>
      <c r="AX170" s="53" t="e">
        <f>SUMIFS('[20]WorkDone DATA'!$L:$L,'[20]WorkDone DATA'!$N:$N,BOQ!AX$6,'[20]WorkDone DATA'!$G:$G,BOQ!$B170)*$G170</f>
        <v>#VALUE!</v>
      </c>
      <c r="AY170" s="53" t="e">
        <f>SUMIFS('[20]WorkDone DATA'!$L:$L,'[20]WorkDone DATA'!$N:$N,BOQ!AY$6,'[20]WorkDone DATA'!$G:$G,BOQ!$B170)*$G170</f>
        <v>#VALUE!</v>
      </c>
      <c r="AZ170" s="53" t="e">
        <f>SUMIFS('[20]WorkDone DATA'!$L:$L,'[20]WorkDone DATA'!$N:$N,BOQ!AZ$6,'[20]WorkDone DATA'!$G:$G,BOQ!$B170)*$G170</f>
        <v>#VALUE!</v>
      </c>
      <c r="BA170" s="53" t="e">
        <f>SUMIFS('[20]WorkDone DATA'!$L:$L,'[20]WorkDone DATA'!$N:$N,BOQ!BA$6,'[20]WorkDone DATA'!$G:$G,BOQ!$B170)*$G170</f>
        <v>#VALUE!</v>
      </c>
      <c r="BB170" s="53" t="e">
        <f>SUMIFS('[20]WorkDone DATA'!$L:$L,'[20]WorkDone DATA'!$N:$N,BOQ!BB$6,'[20]WorkDone DATA'!$G:$G,BOQ!$B170)*$G170</f>
        <v>#VALUE!</v>
      </c>
      <c r="BC170" s="53" t="e">
        <f>SUMIFS('[20]WorkDone DATA'!$L:$L,'[20]WorkDone DATA'!$N:$N,BOQ!BC$6,'[20]WorkDone DATA'!$G:$G,BOQ!$B170)*$G170</f>
        <v>#VALUE!</v>
      </c>
      <c r="BD170" s="53" t="e">
        <f>SUMIFS('[20]WorkDone DATA'!$L:$L,'[20]WorkDone DATA'!$N:$N,BOQ!BD$6,'[20]WorkDone DATA'!$G:$G,BOQ!$B170)*$G170</f>
        <v>#VALUE!</v>
      </c>
      <c r="BE170" s="53" t="e">
        <f>SUMIFS('[20]WorkDone DATA'!$L:$L,'[20]WorkDone DATA'!$N:$N,BOQ!BE$6,'[20]WorkDone DATA'!$G:$G,BOQ!$B170)*$G170</f>
        <v>#VALUE!</v>
      </c>
      <c r="BF170" s="53" t="e">
        <f>SUMIFS('[20]WorkDone DATA'!$L:$L,'[20]WorkDone DATA'!$N:$N,BOQ!BF$6,'[20]WorkDone DATA'!$G:$G,BOQ!$B170)*$G170</f>
        <v>#VALUE!</v>
      </c>
      <c r="BG170" s="53" t="e">
        <f>SUMIFS('[20]WorkDone DATA'!$L:$L,'[20]WorkDone DATA'!$N:$N,BOQ!BG$6,'[20]WorkDone DATA'!$G:$G,BOQ!$B170)*$G170</f>
        <v>#VALUE!</v>
      </c>
      <c r="BH170" s="53" t="e">
        <f>SUMIFS('[20]WorkDone DATA'!$L:$L,'[20]WorkDone DATA'!$N:$N,BOQ!BH$6,'[20]WorkDone DATA'!$G:$G,BOQ!$B170)*$G170</f>
        <v>#VALUE!</v>
      </c>
      <c r="BI170" s="53" t="e">
        <f>SUMIFS('[20]WorkDone DATA'!$L:$L,'[20]WorkDone DATA'!$N:$N,BOQ!BI$6,'[20]WorkDone DATA'!$G:$G,BOQ!$B170)*$G170</f>
        <v>#VALUE!</v>
      </c>
      <c r="BJ170" s="53" t="e">
        <f>SUMIFS('[20]WorkDone DATA'!$L:$L,'[20]WorkDone DATA'!$N:$N,BOQ!BJ$6,'[20]WorkDone DATA'!$G:$G,BOQ!$B170)*$G170</f>
        <v>#VALUE!</v>
      </c>
      <c r="BK170" s="53" t="e">
        <f>SUMIFS('[20]WorkDone DATA'!$L:$L,'[20]WorkDone DATA'!$N:$N,BOQ!BK$6,'[20]WorkDone DATA'!$G:$G,BOQ!$B170)*$G170</f>
        <v>#VALUE!</v>
      </c>
      <c r="BL170" s="53" t="e">
        <f>SUMIFS('[20]WorkDone DATA'!$L:$L,'[20]WorkDone DATA'!$N:$N,BOQ!BL$6,'[20]WorkDone DATA'!$G:$G,BOQ!$B170)*$G170</f>
        <v>#VALUE!</v>
      </c>
      <c r="BM170" s="53" t="e">
        <f>SUMIFS('[20]WorkDone DATA'!$L:$L,'[20]WorkDone DATA'!$N:$N,BOQ!BM$6,'[20]WorkDone DATA'!$G:$G,BOQ!$B170)*$G170</f>
        <v>#VALUE!</v>
      </c>
      <c r="BN170" s="53" t="e">
        <f>SUMIFS('[20]WorkDone DATA'!$L:$L,'[20]WorkDone DATA'!$N:$N,BOQ!BN$6,'[20]WorkDone DATA'!$G:$G,BOQ!$B170)*$G170</f>
        <v>#VALUE!</v>
      </c>
      <c r="BO170" s="53" t="e">
        <f>SUMIFS('[20]WorkDone DATA'!$L:$L,'[20]WorkDone DATA'!$N:$N,BOQ!BO$6,'[20]WorkDone DATA'!$G:$G,BOQ!$B170)*$G170</f>
        <v>#VALUE!</v>
      </c>
      <c r="BP170" s="53" t="e">
        <f>SUMIFS('[20]WorkDone DATA'!$L:$L,'[20]WorkDone DATA'!$N:$N,BOQ!BP$6,'[20]WorkDone DATA'!$G:$G,BOQ!$B170)*$G170</f>
        <v>#VALUE!</v>
      </c>
      <c r="BQ170" s="53" t="e">
        <f>SUMIFS('[20]WorkDone DATA'!$L:$L,'[20]WorkDone DATA'!$N:$N,BOQ!BQ$6,'[20]WorkDone DATA'!$G:$G,BOQ!$B170)*$G170</f>
        <v>#VALUE!</v>
      </c>
      <c r="BR170" s="53" t="e">
        <f>SUMIFS('[20]WorkDone DATA'!$L:$L,'[20]WorkDone DATA'!$N:$N,BOQ!BR$6,'[20]WorkDone DATA'!$G:$G,BOQ!$B170)*$G170</f>
        <v>#VALUE!</v>
      </c>
      <c r="BS170" s="53" t="e">
        <f>SUMIFS('[20]WorkDone DATA'!$L:$L,'[20]WorkDone DATA'!$N:$N,BOQ!BS$6,'[20]WorkDone DATA'!$G:$G,BOQ!$B170)*$G170</f>
        <v>#VALUE!</v>
      </c>
      <c r="BT170" s="53" t="e">
        <f>SUMIFS('[20]WorkDone DATA'!$L:$L,'[20]WorkDone DATA'!$N:$N,BOQ!BT$6,'[20]WorkDone DATA'!$G:$G,BOQ!$B170)*$G170</f>
        <v>#VALUE!</v>
      </c>
      <c r="BU170" s="53" t="e">
        <f>SUMIFS('[20]WorkDone DATA'!$L:$L,'[20]WorkDone DATA'!$N:$N,BOQ!BU$6,'[20]WorkDone DATA'!$G:$G,BOQ!$B170)*$G170</f>
        <v>#VALUE!</v>
      </c>
      <c r="BV170" s="53" t="e">
        <f>SUMIFS('[20]WorkDone DATA'!$L:$L,'[20]WorkDone DATA'!$N:$N,BOQ!BV$6,'[20]WorkDone DATA'!$G:$G,BOQ!$B170)*$G170</f>
        <v>#VALUE!</v>
      </c>
      <c r="BW170" s="53" t="e">
        <f>SUMIFS('[20]WorkDone DATA'!$L:$L,'[20]WorkDone DATA'!$N:$N,BOQ!BW$6,'[20]WorkDone DATA'!$G:$G,BOQ!$B170)*$G170</f>
        <v>#VALUE!</v>
      </c>
      <c r="BX170" s="53" t="e">
        <f>SUMIFS('[20]WorkDone DATA'!$L:$L,'[20]WorkDone DATA'!$N:$N,BOQ!BX$6,'[20]WorkDone DATA'!$G:$G,BOQ!$B170)*$G170</f>
        <v>#VALUE!</v>
      </c>
    </row>
    <row r="171" spans="1:76" ht="15.6" x14ac:dyDescent="0.35">
      <c r="A171" s="1" t="str">
        <f>C169</f>
        <v>630mm2 x 1core (CXX01XCV)  3.8kV/6.6kV</v>
      </c>
      <c r="B171" s="42">
        <v>2.0840000000000001</v>
      </c>
      <c r="C171" s="65" t="s">
        <v>45</v>
      </c>
      <c r="D171" s="58" t="s">
        <v>46</v>
      </c>
      <c r="E171" s="77" t="s">
        <v>86</v>
      </c>
      <c r="F171" s="45">
        <v>36</v>
      </c>
      <c r="G171" s="52">
        <v>3609.98</v>
      </c>
      <c r="H171" s="53">
        <f t="shared" si="18"/>
        <v>129959.28</v>
      </c>
      <c r="K171" s="214" t="e">
        <f t="shared" si="25"/>
        <v>#VALUE!</v>
      </c>
      <c r="L171" s="220" t="e">
        <f t="shared" si="19"/>
        <v>#VALUE!</v>
      </c>
      <c r="M171" s="221" t="e">
        <f t="shared" si="20"/>
        <v>#VALUE!</v>
      </c>
      <c r="N171" s="219"/>
      <c r="O171" s="214" t="e">
        <f t="shared" si="21"/>
        <v>#VALUE!</v>
      </c>
      <c r="P171" s="215" t="e">
        <f t="shared" si="22"/>
        <v>#VALUE!</v>
      </c>
      <c r="Q171" s="231"/>
      <c r="R171" s="217" t="e">
        <f>SUMIFS('[20]WorkDone DATA'!$L:$L,'[20]WorkDone DATA'!$N:$N,BOQ!S$6,'[20]WorkDone DATA'!$G:$G,BOQ!$B171)</f>
        <v>#VALUE!</v>
      </c>
      <c r="S171" s="53" t="e">
        <f t="shared" si="23"/>
        <v>#VALUE!</v>
      </c>
      <c r="T171" s="217" t="e">
        <f>SUMIFS('[20]WorkDone DATA'!$L:$L,'[20]WorkDone DATA'!$N:$N,BOQ!U$6,'[20]WorkDone DATA'!$G:$G,BOQ!$B171)</f>
        <v>#VALUE!</v>
      </c>
      <c r="U171" s="53" t="e">
        <f t="shared" si="24"/>
        <v>#VALUE!</v>
      </c>
      <c r="V171" s="217"/>
      <c r="W171" s="53" t="e">
        <f>SUMIFS('[20]WorkDone DATA'!$L:$L,'[20]WorkDone DATA'!$N:$N,BOQ!W$6,'[20]WorkDone DATA'!$G:$G,BOQ!$B171)*$G171</f>
        <v>#VALUE!</v>
      </c>
      <c r="X171" s="217"/>
      <c r="Y171" s="53" t="e">
        <f>SUMIFS('[20]WorkDone DATA'!$L:$L,'[20]WorkDone DATA'!$N:$N,BOQ!Y$6,'[20]WorkDone DATA'!$G:$G,BOQ!$B171)*$G171</f>
        <v>#VALUE!</v>
      </c>
      <c r="Z171" s="217"/>
      <c r="AA171" s="53" t="e">
        <f>SUMIFS('[20]WorkDone DATA'!$L:$L,'[20]WorkDone DATA'!$N:$N,BOQ!AA$6,'[20]WorkDone DATA'!$G:$G,BOQ!$B171)*$G171</f>
        <v>#VALUE!</v>
      </c>
      <c r="AB171" s="53" t="e">
        <f>SUMIFS('[20]WorkDone DATA'!$L:$L,'[20]WorkDone DATA'!$N:$N,BOQ!AB$6,'[20]WorkDone DATA'!$G:$G,BOQ!$B171)*$G171</f>
        <v>#VALUE!</v>
      </c>
      <c r="AC171" s="53" t="e">
        <f>SUMIFS('[20]WorkDone DATA'!$L:$L,'[20]WorkDone DATA'!$N:$N,BOQ!AC$6,'[20]WorkDone DATA'!$G:$G,BOQ!$B171)*$G171</f>
        <v>#VALUE!</v>
      </c>
      <c r="AD171" s="53" t="e">
        <f>SUMIFS('[20]WorkDone DATA'!$L:$L,'[20]WorkDone DATA'!$N:$N,BOQ!AD$6,'[20]WorkDone DATA'!$G:$G,BOQ!$B171)*$G171</f>
        <v>#VALUE!</v>
      </c>
      <c r="AE171" s="53" t="e">
        <f>SUMIFS('[20]WorkDone DATA'!$L:$L,'[20]WorkDone DATA'!$N:$N,BOQ!AE$6,'[20]WorkDone DATA'!$G:$G,BOQ!$B171)*$G171</f>
        <v>#VALUE!</v>
      </c>
      <c r="AF171" s="53" t="e">
        <f>SUMIFS('[20]WorkDone DATA'!$L:$L,'[20]WorkDone DATA'!$N:$N,BOQ!AF$6,'[20]WorkDone DATA'!$G:$G,BOQ!$B171)*$G171</f>
        <v>#VALUE!</v>
      </c>
      <c r="AG171" s="53" t="e">
        <f>SUMIFS('[20]WorkDone DATA'!$L:$L,'[20]WorkDone DATA'!$N:$N,BOQ!AG$6,'[20]WorkDone DATA'!$G:$G,BOQ!$B171)*$G171</f>
        <v>#VALUE!</v>
      </c>
      <c r="AH171" s="53" t="e">
        <f>SUMIFS('[20]WorkDone DATA'!$L:$L,'[20]WorkDone DATA'!$N:$N,BOQ!AH$6,'[20]WorkDone DATA'!$G:$G,BOQ!$B171)*$G171</f>
        <v>#VALUE!</v>
      </c>
      <c r="AI171" s="53" t="e">
        <f>SUMIFS('[20]WorkDone DATA'!$L:$L,'[20]WorkDone DATA'!$N:$N,BOQ!AI$6,'[20]WorkDone DATA'!$G:$G,BOQ!$B171)*$G171</f>
        <v>#VALUE!</v>
      </c>
      <c r="AJ171" s="53" t="e">
        <f>SUMIFS('[20]WorkDone DATA'!$L:$L,'[20]WorkDone DATA'!$N:$N,BOQ!AJ$6,'[20]WorkDone DATA'!$G:$G,BOQ!$B171)*$G171</f>
        <v>#VALUE!</v>
      </c>
      <c r="AK171" s="53" t="e">
        <f>SUMIFS('[20]WorkDone DATA'!$L:$L,'[20]WorkDone DATA'!$N:$N,BOQ!AK$6,'[20]WorkDone DATA'!$G:$G,BOQ!$B171)*$G171</f>
        <v>#VALUE!</v>
      </c>
      <c r="AL171" s="53" t="e">
        <f>SUMIFS('[20]WorkDone DATA'!$L:$L,'[20]WorkDone DATA'!$N:$N,BOQ!AL$6,'[20]WorkDone DATA'!$G:$G,BOQ!$B171)*$G171</f>
        <v>#VALUE!</v>
      </c>
      <c r="AM171" s="53" t="e">
        <f>SUMIFS('[20]WorkDone DATA'!$L:$L,'[20]WorkDone DATA'!$N:$N,BOQ!AM$6,'[20]WorkDone DATA'!$G:$G,BOQ!$B171)*$G171</f>
        <v>#VALUE!</v>
      </c>
      <c r="AN171" s="53" t="e">
        <f>SUMIFS('[20]WorkDone DATA'!$L:$L,'[20]WorkDone DATA'!$N:$N,BOQ!AN$6,'[20]WorkDone DATA'!$G:$G,BOQ!$B171)*$G171</f>
        <v>#VALUE!</v>
      </c>
      <c r="AO171" s="53" t="e">
        <f>SUMIFS('[20]WorkDone DATA'!$L:$L,'[20]WorkDone DATA'!$N:$N,BOQ!AO$6,'[20]WorkDone DATA'!$G:$G,BOQ!$B171)*$G171</f>
        <v>#VALUE!</v>
      </c>
      <c r="AP171" s="53" t="e">
        <f>SUMIFS('[20]WorkDone DATA'!$L:$L,'[20]WorkDone DATA'!$N:$N,BOQ!AP$6,'[20]WorkDone DATA'!$G:$G,BOQ!$B171)*$G171</f>
        <v>#VALUE!</v>
      </c>
      <c r="AQ171" s="53" t="e">
        <f>SUMIFS('[20]WorkDone DATA'!$L:$L,'[20]WorkDone DATA'!$N:$N,BOQ!AQ$6,'[20]WorkDone DATA'!$G:$G,BOQ!$B171)*$G171</f>
        <v>#VALUE!</v>
      </c>
      <c r="AR171" s="53" t="e">
        <f>SUMIFS('[20]WorkDone DATA'!$L:$L,'[20]WorkDone DATA'!$N:$N,BOQ!AR$6,'[20]WorkDone DATA'!$G:$G,BOQ!$B171)*$G171</f>
        <v>#VALUE!</v>
      </c>
      <c r="AS171" s="53" t="e">
        <f>SUMIFS('[20]WorkDone DATA'!$L:$L,'[20]WorkDone DATA'!$N:$N,BOQ!AS$6,'[20]WorkDone DATA'!$G:$G,BOQ!$B171)*$G171</f>
        <v>#VALUE!</v>
      </c>
      <c r="AT171" s="53" t="e">
        <f>SUMIFS('[20]WorkDone DATA'!$L:$L,'[20]WorkDone DATA'!$N:$N,BOQ!AT$6,'[20]WorkDone DATA'!$G:$G,BOQ!$B171)*$G171</f>
        <v>#VALUE!</v>
      </c>
      <c r="AU171" s="53" t="e">
        <f>SUMIFS('[20]WorkDone DATA'!$L:$L,'[20]WorkDone DATA'!$N:$N,BOQ!AU$6,'[20]WorkDone DATA'!$G:$G,BOQ!$B171)*$G171</f>
        <v>#VALUE!</v>
      </c>
      <c r="AV171" s="53" t="e">
        <f>SUMIFS('[20]WorkDone DATA'!$L:$L,'[20]WorkDone DATA'!$N:$N,BOQ!AV$6,'[20]WorkDone DATA'!$G:$G,BOQ!$B171)*$G171</f>
        <v>#VALUE!</v>
      </c>
      <c r="AW171" s="53" t="e">
        <f>SUMIFS('[20]WorkDone DATA'!$L:$L,'[20]WorkDone DATA'!$N:$N,BOQ!AW$6,'[20]WorkDone DATA'!$G:$G,BOQ!$B171)*$G171</f>
        <v>#VALUE!</v>
      </c>
      <c r="AX171" s="53" t="e">
        <f>SUMIFS('[20]WorkDone DATA'!$L:$L,'[20]WorkDone DATA'!$N:$N,BOQ!AX$6,'[20]WorkDone DATA'!$G:$G,BOQ!$B171)*$G171</f>
        <v>#VALUE!</v>
      </c>
      <c r="AY171" s="53" t="e">
        <f>SUMIFS('[20]WorkDone DATA'!$L:$L,'[20]WorkDone DATA'!$N:$N,BOQ!AY$6,'[20]WorkDone DATA'!$G:$G,BOQ!$B171)*$G171</f>
        <v>#VALUE!</v>
      </c>
      <c r="AZ171" s="53" t="e">
        <f>SUMIFS('[20]WorkDone DATA'!$L:$L,'[20]WorkDone DATA'!$N:$N,BOQ!AZ$6,'[20]WorkDone DATA'!$G:$G,BOQ!$B171)*$G171</f>
        <v>#VALUE!</v>
      </c>
      <c r="BA171" s="53" t="e">
        <f>SUMIFS('[20]WorkDone DATA'!$L:$L,'[20]WorkDone DATA'!$N:$N,BOQ!BA$6,'[20]WorkDone DATA'!$G:$G,BOQ!$B171)*$G171</f>
        <v>#VALUE!</v>
      </c>
      <c r="BB171" s="53" t="e">
        <f>SUMIFS('[20]WorkDone DATA'!$L:$L,'[20]WorkDone DATA'!$N:$N,BOQ!BB$6,'[20]WorkDone DATA'!$G:$G,BOQ!$B171)*$G171</f>
        <v>#VALUE!</v>
      </c>
      <c r="BC171" s="53" t="e">
        <f>SUMIFS('[20]WorkDone DATA'!$L:$L,'[20]WorkDone DATA'!$N:$N,BOQ!BC$6,'[20]WorkDone DATA'!$G:$G,BOQ!$B171)*$G171</f>
        <v>#VALUE!</v>
      </c>
      <c r="BD171" s="53" t="e">
        <f>SUMIFS('[20]WorkDone DATA'!$L:$L,'[20]WorkDone DATA'!$N:$N,BOQ!BD$6,'[20]WorkDone DATA'!$G:$G,BOQ!$B171)*$G171</f>
        <v>#VALUE!</v>
      </c>
      <c r="BE171" s="53" t="e">
        <f>SUMIFS('[20]WorkDone DATA'!$L:$L,'[20]WorkDone DATA'!$N:$N,BOQ!BE$6,'[20]WorkDone DATA'!$G:$G,BOQ!$B171)*$G171</f>
        <v>#VALUE!</v>
      </c>
      <c r="BF171" s="53" t="e">
        <f>SUMIFS('[20]WorkDone DATA'!$L:$L,'[20]WorkDone DATA'!$N:$N,BOQ!BF$6,'[20]WorkDone DATA'!$G:$G,BOQ!$B171)*$G171</f>
        <v>#VALUE!</v>
      </c>
      <c r="BG171" s="53" t="e">
        <f>SUMIFS('[20]WorkDone DATA'!$L:$L,'[20]WorkDone DATA'!$N:$N,BOQ!BG$6,'[20]WorkDone DATA'!$G:$G,BOQ!$B171)*$G171</f>
        <v>#VALUE!</v>
      </c>
      <c r="BH171" s="53" t="e">
        <f>SUMIFS('[20]WorkDone DATA'!$L:$L,'[20]WorkDone DATA'!$N:$N,BOQ!BH$6,'[20]WorkDone DATA'!$G:$G,BOQ!$B171)*$G171</f>
        <v>#VALUE!</v>
      </c>
      <c r="BI171" s="53" t="e">
        <f>SUMIFS('[20]WorkDone DATA'!$L:$L,'[20]WorkDone DATA'!$N:$N,BOQ!BI$6,'[20]WorkDone DATA'!$G:$G,BOQ!$B171)*$G171</f>
        <v>#VALUE!</v>
      </c>
      <c r="BJ171" s="53" t="e">
        <f>SUMIFS('[20]WorkDone DATA'!$L:$L,'[20]WorkDone DATA'!$N:$N,BOQ!BJ$6,'[20]WorkDone DATA'!$G:$G,BOQ!$B171)*$G171</f>
        <v>#VALUE!</v>
      </c>
      <c r="BK171" s="53" t="e">
        <f>SUMIFS('[20]WorkDone DATA'!$L:$L,'[20]WorkDone DATA'!$N:$N,BOQ!BK$6,'[20]WorkDone DATA'!$G:$G,BOQ!$B171)*$G171</f>
        <v>#VALUE!</v>
      </c>
      <c r="BL171" s="53" t="e">
        <f>SUMIFS('[20]WorkDone DATA'!$L:$L,'[20]WorkDone DATA'!$N:$N,BOQ!BL$6,'[20]WorkDone DATA'!$G:$G,BOQ!$B171)*$G171</f>
        <v>#VALUE!</v>
      </c>
      <c r="BM171" s="53" t="e">
        <f>SUMIFS('[20]WorkDone DATA'!$L:$L,'[20]WorkDone DATA'!$N:$N,BOQ!BM$6,'[20]WorkDone DATA'!$G:$G,BOQ!$B171)*$G171</f>
        <v>#VALUE!</v>
      </c>
      <c r="BN171" s="53" t="e">
        <f>SUMIFS('[20]WorkDone DATA'!$L:$L,'[20]WorkDone DATA'!$N:$N,BOQ!BN$6,'[20]WorkDone DATA'!$G:$G,BOQ!$B171)*$G171</f>
        <v>#VALUE!</v>
      </c>
      <c r="BO171" s="53" t="e">
        <f>SUMIFS('[20]WorkDone DATA'!$L:$L,'[20]WorkDone DATA'!$N:$N,BOQ!BO$6,'[20]WorkDone DATA'!$G:$G,BOQ!$B171)*$G171</f>
        <v>#VALUE!</v>
      </c>
      <c r="BP171" s="53" t="e">
        <f>SUMIFS('[20]WorkDone DATA'!$L:$L,'[20]WorkDone DATA'!$N:$N,BOQ!BP$6,'[20]WorkDone DATA'!$G:$G,BOQ!$B171)*$G171</f>
        <v>#VALUE!</v>
      </c>
      <c r="BQ171" s="53" t="e">
        <f>SUMIFS('[20]WorkDone DATA'!$L:$L,'[20]WorkDone DATA'!$N:$N,BOQ!BQ$6,'[20]WorkDone DATA'!$G:$G,BOQ!$B171)*$G171</f>
        <v>#VALUE!</v>
      </c>
      <c r="BR171" s="53" t="e">
        <f>SUMIFS('[20]WorkDone DATA'!$L:$L,'[20]WorkDone DATA'!$N:$N,BOQ!BR$6,'[20]WorkDone DATA'!$G:$G,BOQ!$B171)*$G171</f>
        <v>#VALUE!</v>
      </c>
      <c r="BS171" s="53" t="e">
        <f>SUMIFS('[20]WorkDone DATA'!$L:$L,'[20]WorkDone DATA'!$N:$N,BOQ!BS$6,'[20]WorkDone DATA'!$G:$G,BOQ!$B171)*$G171</f>
        <v>#VALUE!</v>
      </c>
      <c r="BT171" s="53" t="e">
        <f>SUMIFS('[20]WorkDone DATA'!$L:$L,'[20]WorkDone DATA'!$N:$N,BOQ!BT$6,'[20]WorkDone DATA'!$G:$G,BOQ!$B171)*$G171</f>
        <v>#VALUE!</v>
      </c>
      <c r="BU171" s="53" t="e">
        <f>SUMIFS('[20]WorkDone DATA'!$L:$L,'[20]WorkDone DATA'!$N:$N,BOQ!BU$6,'[20]WorkDone DATA'!$G:$G,BOQ!$B171)*$G171</f>
        <v>#VALUE!</v>
      </c>
      <c r="BV171" s="53" t="e">
        <f>SUMIFS('[20]WorkDone DATA'!$L:$L,'[20]WorkDone DATA'!$N:$N,BOQ!BV$6,'[20]WorkDone DATA'!$G:$G,BOQ!$B171)*$G171</f>
        <v>#VALUE!</v>
      </c>
      <c r="BW171" s="53" t="e">
        <f>SUMIFS('[20]WorkDone DATA'!$L:$L,'[20]WorkDone DATA'!$N:$N,BOQ!BW$6,'[20]WorkDone DATA'!$G:$G,BOQ!$B171)*$G171</f>
        <v>#VALUE!</v>
      </c>
      <c r="BX171" s="53" t="e">
        <f>SUMIFS('[20]WorkDone DATA'!$L:$L,'[20]WorkDone DATA'!$N:$N,BOQ!BX$6,'[20]WorkDone DATA'!$G:$G,BOQ!$B171)*$G171</f>
        <v>#VALUE!</v>
      </c>
    </row>
    <row r="172" spans="1:76" ht="15.6" x14ac:dyDescent="0.35">
      <c r="A172" s="1"/>
      <c r="B172" s="42"/>
      <c r="C172" s="64" t="s">
        <v>19</v>
      </c>
      <c r="D172" s="58"/>
      <c r="E172" s="77"/>
      <c r="F172" s="45"/>
      <c r="G172" s="52"/>
      <c r="H172" s="53">
        <f t="shared" si="18"/>
        <v>0</v>
      </c>
      <c r="K172" s="214"/>
      <c r="L172" s="220" t="e">
        <f t="shared" si="19"/>
        <v>#VALUE!</v>
      </c>
      <c r="M172" s="221" t="e">
        <f t="shared" si="20"/>
        <v>#VALUE!</v>
      </c>
      <c r="N172" s="219"/>
      <c r="O172" s="214">
        <f t="shared" si="21"/>
        <v>0</v>
      </c>
      <c r="P172" s="215" t="e">
        <f t="shared" si="22"/>
        <v>#VALUE!</v>
      </c>
      <c r="Q172" s="231"/>
      <c r="R172" s="217" t="e">
        <f>SUMIFS('[20]WorkDone DATA'!$L:$L,'[20]WorkDone DATA'!$N:$N,BOQ!S$6,'[20]WorkDone DATA'!$G:$G,BOQ!$B172)</f>
        <v>#VALUE!</v>
      </c>
      <c r="S172" s="53" t="e">
        <f t="shared" si="23"/>
        <v>#VALUE!</v>
      </c>
      <c r="T172" s="217" t="e">
        <f>SUMIFS('[20]WorkDone DATA'!$L:$L,'[20]WorkDone DATA'!$N:$N,BOQ!U$6,'[20]WorkDone DATA'!$G:$G,BOQ!$B172)</f>
        <v>#VALUE!</v>
      </c>
      <c r="U172" s="53" t="e">
        <f t="shared" si="24"/>
        <v>#VALUE!</v>
      </c>
      <c r="V172" s="217"/>
      <c r="W172" s="53" t="e">
        <f>SUMIFS('[20]WorkDone DATA'!$L:$L,'[20]WorkDone DATA'!$N:$N,BOQ!W$6,'[20]WorkDone DATA'!$G:$G,BOQ!$B172)*$G172</f>
        <v>#VALUE!</v>
      </c>
      <c r="X172" s="217"/>
      <c r="Y172" s="53" t="e">
        <f>SUMIFS('[20]WorkDone DATA'!$L:$L,'[20]WorkDone DATA'!$N:$N,BOQ!Y$6,'[20]WorkDone DATA'!$G:$G,BOQ!$B172)*$G172</f>
        <v>#VALUE!</v>
      </c>
      <c r="Z172" s="217"/>
      <c r="AA172" s="53" t="e">
        <f>SUMIFS('[20]WorkDone DATA'!$L:$L,'[20]WorkDone DATA'!$N:$N,BOQ!AA$6,'[20]WorkDone DATA'!$G:$G,BOQ!$B172)*$G172</f>
        <v>#VALUE!</v>
      </c>
      <c r="AB172" s="53" t="e">
        <f>SUMIFS('[20]WorkDone DATA'!$L:$L,'[20]WorkDone DATA'!$N:$N,BOQ!AB$6,'[20]WorkDone DATA'!$G:$G,BOQ!$B172)*$G172</f>
        <v>#VALUE!</v>
      </c>
      <c r="AC172" s="53" t="e">
        <f>SUMIFS('[20]WorkDone DATA'!$L:$L,'[20]WorkDone DATA'!$N:$N,BOQ!AC$6,'[20]WorkDone DATA'!$G:$G,BOQ!$B172)*$G172</f>
        <v>#VALUE!</v>
      </c>
      <c r="AD172" s="53" t="e">
        <f>SUMIFS('[20]WorkDone DATA'!$L:$L,'[20]WorkDone DATA'!$N:$N,BOQ!AD$6,'[20]WorkDone DATA'!$G:$G,BOQ!$B172)*$G172</f>
        <v>#VALUE!</v>
      </c>
      <c r="AE172" s="53" t="e">
        <f>SUMIFS('[20]WorkDone DATA'!$L:$L,'[20]WorkDone DATA'!$N:$N,BOQ!AE$6,'[20]WorkDone DATA'!$G:$G,BOQ!$B172)*$G172</f>
        <v>#VALUE!</v>
      </c>
      <c r="AF172" s="53" t="e">
        <f>SUMIFS('[20]WorkDone DATA'!$L:$L,'[20]WorkDone DATA'!$N:$N,BOQ!AF$6,'[20]WorkDone DATA'!$G:$G,BOQ!$B172)*$G172</f>
        <v>#VALUE!</v>
      </c>
      <c r="AG172" s="53" t="e">
        <f>SUMIFS('[20]WorkDone DATA'!$L:$L,'[20]WorkDone DATA'!$N:$N,BOQ!AG$6,'[20]WorkDone DATA'!$G:$G,BOQ!$B172)*$G172</f>
        <v>#VALUE!</v>
      </c>
      <c r="AH172" s="53" t="e">
        <f>SUMIFS('[20]WorkDone DATA'!$L:$L,'[20]WorkDone DATA'!$N:$N,BOQ!AH$6,'[20]WorkDone DATA'!$G:$G,BOQ!$B172)*$G172</f>
        <v>#VALUE!</v>
      </c>
      <c r="AI172" s="53" t="e">
        <f>SUMIFS('[20]WorkDone DATA'!$L:$L,'[20]WorkDone DATA'!$N:$N,BOQ!AI$6,'[20]WorkDone DATA'!$G:$G,BOQ!$B172)*$G172</f>
        <v>#VALUE!</v>
      </c>
      <c r="AJ172" s="53" t="e">
        <f>SUMIFS('[20]WorkDone DATA'!$L:$L,'[20]WorkDone DATA'!$N:$N,BOQ!AJ$6,'[20]WorkDone DATA'!$G:$G,BOQ!$B172)*$G172</f>
        <v>#VALUE!</v>
      </c>
      <c r="AK172" s="53" t="e">
        <f>SUMIFS('[20]WorkDone DATA'!$L:$L,'[20]WorkDone DATA'!$N:$N,BOQ!AK$6,'[20]WorkDone DATA'!$G:$G,BOQ!$B172)*$G172</f>
        <v>#VALUE!</v>
      </c>
      <c r="AL172" s="53" t="e">
        <f>SUMIFS('[20]WorkDone DATA'!$L:$L,'[20]WorkDone DATA'!$N:$N,BOQ!AL$6,'[20]WorkDone DATA'!$G:$G,BOQ!$B172)*$G172</f>
        <v>#VALUE!</v>
      </c>
      <c r="AM172" s="53" t="e">
        <f>SUMIFS('[20]WorkDone DATA'!$L:$L,'[20]WorkDone DATA'!$N:$N,BOQ!AM$6,'[20]WorkDone DATA'!$G:$G,BOQ!$B172)*$G172</f>
        <v>#VALUE!</v>
      </c>
      <c r="AN172" s="53" t="e">
        <f>SUMIFS('[20]WorkDone DATA'!$L:$L,'[20]WorkDone DATA'!$N:$N,BOQ!AN$6,'[20]WorkDone DATA'!$G:$G,BOQ!$B172)*$G172</f>
        <v>#VALUE!</v>
      </c>
      <c r="AO172" s="53" t="e">
        <f>SUMIFS('[20]WorkDone DATA'!$L:$L,'[20]WorkDone DATA'!$N:$N,BOQ!AO$6,'[20]WorkDone DATA'!$G:$G,BOQ!$B172)*$G172</f>
        <v>#VALUE!</v>
      </c>
      <c r="AP172" s="53" t="e">
        <f>SUMIFS('[20]WorkDone DATA'!$L:$L,'[20]WorkDone DATA'!$N:$N,BOQ!AP$6,'[20]WorkDone DATA'!$G:$G,BOQ!$B172)*$G172</f>
        <v>#VALUE!</v>
      </c>
      <c r="AQ172" s="53" t="e">
        <f>SUMIFS('[20]WorkDone DATA'!$L:$L,'[20]WorkDone DATA'!$N:$N,BOQ!AQ$6,'[20]WorkDone DATA'!$G:$G,BOQ!$B172)*$G172</f>
        <v>#VALUE!</v>
      </c>
      <c r="AR172" s="53" t="e">
        <f>SUMIFS('[20]WorkDone DATA'!$L:$L,'[20]WorkDone DATA'!$N:$N,BOQ!AR$6,'[20]WorkDone DATA'!$G:$G,BOQ!$B172)*$G172</f>
        <v>#VALUE!</v>
      </c>
      <c r="AS172" s="53" t="e">
        <f>SUMIFS('[20]WorkDone DATA'!$L:$L,'[20]WorkDone DATA'!$N:$N,BOQ!AS$6,'[20]WorkDone DATA'!$G:$G,BOQ!$B172)*$G172</f>
        <v>#VALUE!</v>
      </c>
      <c r="AT172" s="53" t="e">
        <f>SUMIFS('[20]WorkDone DATA'!$L:$L,'[20]WorkDone DATA'!$N:$N,BOQ!AT$6,'[20]WorkDone DATA'!$G:$G,BOQ!$B172)*$G172</f>
        <v>#VALUE!</v>
      </c>
      <c r="AU172" s="53" t="e">
        <f>SUMIFS('[20]WorkDone DATA'!$L:$L,'[20]WorkDone DATA'!$N:$N,BOQ!AU$6,'[20]WorkDone DATA'!$G:$G,BOQ!$B172)*$G172</f>
        <v>#VALUE!</v>
      </c>
      <c r="AV172" s="53" t="e">
        <f>SUMIFS('[20]WorkDone DATA'!$L:$L,'[20]WorkDone DATA'!$N:$N,BOQ!AV$6,'[20]WorkDone DATA'!$G:$G,BOQ!$B172)*$G172</f>
        <v>#VALUE!</v>
      </c>
      <c r="AW172" s="53" t="e">
        <f>SUMIFS('[20]WorkDone DATA'!$L:$L,'[20]WorkDone DATA'!$N:$N,BOQ!AW$6,'[20]WorkDone DATA'!$G:$G,BOQ!$B172)*$G172</f>
        <v>#VALUE!</v>
      </c>
      <c r="AX172" s="53" t="e">
        <f>SUMIFS('[20]WorkDone DATA'!$L:$L,'[20]WorkDone DATA'!$N:$N,BOQ!AX$6,'[20]WorkDone DATA'!$G:$G,BOQ!$B172)*$G172</f>
        <v>#VALUE!</v>
      </c>
      <c r="AY172" s="53" t="e">
        <f>SUMIFS('[20]WorkDone DATA'!$L:$L,'[20]WorkDone DATA'!$N:$N,BOQ!AY$6,'[20]WorkDone DATA'!$G:$G,BOQ!$B172)*$G172</f>
        <v>#VALUE!</v>
      </c>
      <c r="AZ172" s="53" t="e">
        <f>SUMIFS('[20]WorkDone DATA'!$L:$L,'[20]WorkDone DATA'!$N:$N,BOQ!AZ$6,'[20]WorkDone DATA'!$G:$G,BOQ!$B172)*$G172</f>
        <v>#VALUE!</v>
      </c>
      <c r="BA172" s="53" t="e">
        <f>SUMIFS('[20]WorkDone DATA'!$L:$L,'[20]WorkDone DATA'!$N:$N,BOQ!BA$6,'[20]WorkDone DATA'!$G:$G,BOQ!$B172)*$G172</f>
        <v>#VALUE!</v>
      </c>
      <c r="BB172" s="53" t="e">
        <f>SUMIFS('[20]WorkDone DATA'!$L:$L,'[20]WorkDone DATA'!$N:$N,BOQ!BB$6,'[20]WorkDone DATA'!$G:$G,BOQ!$B172)*$G172</f>
        <v>#VALUE!</v>
      </c>
      <c r="BC172" s="53" t="e">
        <f>SUMIFS('[20]WorkDone DATA'!$L:$L,'[20]WorkDone DATA'!$N:$N,BOQ!BC$6,'[20]WorkDone DATA'!$G:$G,BOQ!$B172)*$G172</f>
        <v>#VALUE!</v>
      </c>
      <c r="BD172" s="53" t="e">
        <f>SUMIFS('[20]WorkDone DATA'!$L:$L,'[20]WorkDone DATA'!$N:$N,BOQ!BD$6,'[20]WorkDone DATA'!$G:$G,BOQ!$B172)*$G172</f>
        <v>#VALUE!</v>
      </c>
      <c r="BE172" s="53" t="e">
        <f>SUMIFS('[20]WorkDone DATA'!$L:$L,'[20]WorkDone DATA'!$N:$N,BOQ!BE$6,'[20]WorkDone DATA'!$G:$G,BOQ!$B172)*$G172</f>
        <v>#VALUE!</v>
      </c>
      <c r="BF172" s="53" t="e">
        <f>SUMIFS('[20]WorkDone DATA'!$L:$L,'[20]WorkDone DATA'!$N:$N,BOQ!BF$6,'[20]WorkDone DATA'!$G:$G,BOQ!$B172)*$G172</f>
        <v>#VALUE!</v>
      </c>
      <c r="BG172" s="53" t="e">
        <f>SUMIFS('[20]WorkDone DATA'!$L:$L,'[20]WorkDone DATA'!$N:$N,BOQ!BG$6,'[20]WorkDone DATA'!$G:$G,BOQ!$B172)*$G172</f>
        <v>#VALUE!</v>
      </c>
      <c r="BH172" s="53" t="e">
        <f>SUMIFS('[20]WorkDone DATA'!$L:$L,'[20]WorkDone DATA'!$N:$N,BOQ!BH$6,'[20]WorkDone DATA'!$G:$G,BOQ!$B172)*$G172</f>
        <v>#VALUE!</v>
      </c>
      <c r="BI172" s="53" t="e">
        <f>SUMIFS('[20]WorkDone DATA'!$L:$L,'[20]WorkDone DATA'!$N:$N,BOQ!BI$6,'[20]WorkDone DATA'!$G:$G,BOQ!$B172)*$G172</f>
        <v>#VALUE!</v>
      </c>
      <c r="BJ172" s="53" t="e">
        <f>SUMIFS('[20]WorkDone DATA'!$L:$L,'[20]WorkDone DATA'!$N:$N,BOQ!BJ$6,'[20]WorkDone DATA'!$G:$G,BOQ!$B172)*$G172</f>
        <v>#VALUE!</v>
      </c>
      <c r="BK172" s="53" t="e">
        <f>SUMIFS('[20]WorkDone DATA'!$L:$L,'[20]WorkDone DATA'!$N:$N,BOQ!BK$6,'[20]WorkDone DATA'!$G:$G,BOQ!$B172)*$G172</f>
        <v>#VALUE!</v>
      </c>
      <c r="BL172" s="53" t="e">
        <f>SUMIFS('[20]WorkDone DATA'!$L:$L,'[20]WorkDone DATA'!$N:$N,BOQ!BL$6,'[20]WorkDone DATA'!$G:$G,BOQ!$B172)*$G172</f>
        <v>#VALUE!</v>
      </c>
      <c r="BM172" s="53" t="e">
        <f>SUMIFS('[20]WorkDone DATA'!$L:$L,'[20]WorkDone DATA'!$N:$N,BOQ!BM$6,'[20]WorkDone DATA'!$G:$G,BOQ!$B172)*$G172</f>
        <v>#VALUE!</v>
      </c>
      <c r="BN172" s="53" t="e">
        <f>SUMIFS('[20]WorkDone DATA'!$L:$L,'[20]WorkDone DATA'!$N:$N,BOQ!BN$6,'[20]WorkDone DATA'!$G:$G,BOQ!$B172)*$G172</f>
        <v>#VALUE!</v>
      </c>
      <c r="BO172" s="53" t="e">
        <f>SUMIFS('[20]WorkDone DATA'!$L:$L,'[20]WorkDone DATA'!$N:$N,BOQ!BO$6,'[20]WorkDone DATA'!$G:$G,BOQ!$B172)*$G172</f>
        <v>#VALUE!</v>
      </c>
      <c r="BP172" s="53" t="e">
        <f>SUMIFS('[20]WorkDone DATA'!$L:$L,'[20]WorkDone DATA'!$N:$N,BOQ!BP$6,'[20]WorkDone DATA'!$G:$G,BOQ!$B172)*$G172</f>
        <v>#VALUE!</v>
      </c>
      <c r="BQ172" s="53" t="e">
        <f>SUMIFS('[20]WorkDone DATA'!$L:$L,'[20]WorkDone DATA'!$N:$N,BOQ!BQ$6,'[20]WorkDone DATA'!$G:$G,BOQ!$B172)*$G172</f>
        <v>#VALUE!</v>
      </c>
      <c r="BR172" s="53" t="e">
        <f>SUMIFS('[20]WorkDone DATA'!$L:$L,'[20]WorkDone DATA'!$N:$N,BOQ!BR$6,'[20]WorkDone DATA'!$G:$G,BOQ!$B172)*$G172</f>
        <v>#VALUE!</v>
      </c>
      <c r="BS172" s="53" t="e">
        <f>SUMIFS('[20]WorkDone DATA'!$L:$L,'[20]WorkDone DATA'!$N:$N,BOQ!BS$6,'[20]WorkDone DATA'!$G:$G,BOQ!$B172)*$G172</f>
        <v>#VALUE!</v>
      </c>
      <c r="BT172" s="53" t="e">
        <f>SUMIFS('[20]WorkDone DATA'!$L:$L,'[20]WorkDone DATA'!$N:$N,BOQ!BT$6,'[20]WorkDone DATA'!$G:$G,BOQ!$B172)*$G172</f>
        <v>#VALUE!</v>
      </c>
      <c r="BU172" s="53" t="e">
        <f>SUMIFS('[20]WorkDone DATA'!$L:$L,'[20]WorkDone DATA'!$N:$N,BOQ!BU$6,'[20]WorkDone DATA'!$G:$G,BOQ!$B172)*$G172</f>
        <v>#VALUE!</v>
      </c>
      <c r="BV172" s="53" t="e">
        <f>SUMIFS('[20]WorkDone DATA'!$L:$L,'[20]WorkDone DATA'!$N:$N,BOQ!BV$6,'[20]WorkDone DATA'!$G:$G,BOQ!$B172)*$G172</f>
        <v>#VALUE!</v>
      </c>
      <c r="BW172" s="53" t="e">
        <f>SUMIFS('[20]WorkDone DATA'!$L:$L,'[20]WorkDone DATA'!$N:$N,BOQ!BW$6,'[20]WorkDone DATA'!$G:$G,BOQ!$B172)*$G172</f>
        <v>#VALUE!</v>
      </c>
      <c r="BX172" s="53" t="e">
        <f>SUMIFS('[20]WorkDone DATA'!$L:$L,'[20]WorkDone DATA'!$N:$N,BOQ!BX$6,'[20]WorkDone DATA'!$G:$G,BOQ!$B172)*$G172</f>
        <v>#VALUE!</v>
      </c>
    </row>
    <row r="173" spans="1:76" ht="15.6" x14ac:dyDescent="0.35">
      <c r="A173" s="1" t="str">
        <f>C172</f>
        <v>240mm2 x 3 core (CXX03TCV) 3.8kV/6.6kV</v>
      </c>
      <c r="B173" s="42">
        <v>2.085</v>
      </c>
      <c r="C173" s="65" t="s">
        <v>11</v>
      </c>
      <c r="D173" s="58" t="s">
        <v>12</v>
      </c>
      <c r="E173" s="77" t="s">
        <v>86</v>
      </c>
      <c r="F173" s="45">
        <v>26</v>
      </c>
      <c r="G173" s="52">
        <v>4606.3599999999997</v>
      </c>
      <c r="H173" s="53">
        <f t="shared" si="18"/>
        <v>119765.35999999999</v>
      </c>
      <c r="K173" s="214" t="e">
        <f t="shared" si="25"/>
        <v>#VALUE!</v>
      </c>
      <c r="L173" s="220" t="e">
        <f t="shared" si="19"/>
        <v>#VALUE!</v>
      </c>
      <c r="M173" s="221" t="e">
        <f t="shared" si="20"/>
        <v>#VALUE!</v>
      </c>
      <c r="N173" s="219"/>
      <c r="O173" s="214" t="e">
        <f t="shared" si="21"/>
        <v>#VALUE!</v>
      </c>
      <c r="P173" s="215" t="e">
        <f t="shared" si="22"/>
        <v>#VALUE!</v>
      </c>
      <c r="Q173" s="231"/>
      <c r="R173" s="217" t="e">
        <f>SUMIFS('[20]WorkDone DATA'!$L:$L,'[20]WorkDone DATA'!$N:$N,BOQ!S$6,'[20]WorkDone DATA'!$G:$G,BOQ!$B173)</f>
        <v>#VALUE!</v>
      </c>
      <c r="S173" s="53" t="e">
        <f t="shared" si="23"/>
        <v>#VALUE!</v>
      </c>
      <c r="T173" s="217" t="e">
        <f>SUMIFS('[20]WorkDone DATA'!$L:$L,'[20]WorkDone DATA'!$N:$N,BOQ!U$6,'[20]WorkDone DATA'!$G:$G,BOQ!$B173)</f>
        <v>#VALUE!</v>
      </c>
      <c r="U173" s="53" t="e">
        <f t="shared" si="24"/>
        <v>#VALUE!</v>
      </c>
      <c r="V173" s="217"/>
      <c r="W173" s="53" t="e">
        <f>SUMIFS('[20]WorkDone DATA'!$L:$L,'[20]WorkDone DATA'!$N:$N,BOQ!W$6,'[20]WorkDone DATA'!$G:$G,BOQ!$B173)*$G173</f>
        <v>#VALUE!</v>
      </c>
      <c r="X173" s="217"/>
      <c r="Y173" s="53" t="e">
        <f>SUMIFS('[20]WorkDone DATA'!$L:$L,'[20]WorkDone DATA'!$N:$N,BOQ!Y$6,'[20]WorkDone DATA'!$G:$G,BOQ!$B173)*$G173</f>
        <v>#VALUE!</v>
      </c>
      <c r="Z173" s="217"/>
      <c r="AA173" s="53" t="e">
        <f>SUMIFS('[20]WorkDone DATA'!$L:$L,'[20]WorkDone DATA'!$N:$N,BOQ!AA$6,'[20]WorkDone DATA'!$G:$G,BOQ!$B173)*$G173</f>
        <v>#VALUE!</v>
      </c>
      <c r="AB173" s="53" t="e">
        <f>SUMIFS('[20]WorkDone DATA'!$L:$L,'[20]WorkDone DATA'!$N:$N,BOQ!AB$6,'[20]WorkDone DATA'!$G:$G,BOQ!$B173)*$G173</f>
        <v>#VALUE!</v>
      </c>
      <c r="AC173" s="53" t="e">
        <f>SUMIFS('[20]WorkDone DATA'!$L:$L,'[20]WorkDone DATA'!$N:$N,BOQ!AC$6,'[20]WorkDone DATA'!$G:$G,BOQ!$B173)*$G173</f>
        <v>#VALUE!</v>
      </c>
      <c r="AD173" s="53" t="e">
        <f>SUMIFS('[20]WorkDone DATA'!$L:$L,'[20]WorkDone DATA'!$N:$N,BOQ!AD$6,'[20]WorkDone DATA'!$G:$G,BOQ!$B173)*$G173</f>
        <v>#VALUE!</v>
      </c>
      <c r="AE173" s="53" t="e">
        <f>SUMIFS('[20]WorkDone DATA'!$L:$L,'[20]WorkDone DATA'!$N:$N,BOQ!AE$6,'[20]WorkDone DATA'!$G:$G,BOQ!$B173)*$G173</f>
        <v>#VALUE!</v>
      </c>
      <c r="AF173" s="53" t="e">
        <f>SUMIFS('[20]WorkDone DATA'!$L:$L,'[20]WorkDone DATA'!$N:$N,BOQ!AF$6,'[20]WorkDone DATA'!$G:$G,BOQ!$B173)*$G173</f>
        <v>#VALUE!</v>
      </c>
      <c r="AG173" s="53" t="e">
        <f>SUMIFS('[20]WorkDone DATA'!$L:$L,'[20]WorkDone DATA'!$N:$N,BOQ!AG$6,'[20]WorkDone DATA'!$G:$G,BOQ!$B173)*$G173</f>
        <v>#VALUE!</v>
      </c>
      <c r="AH173" s="53" t="e">
        <f>SUMIFS('[20]WorkDone DATA'!$L:$L,'[20]WorkDone DATA'!$N:$N,BOQ!AH$6,'[20]WorkDone DATA'!$G:$G,BOQ!$B173)*$G173</f>
        <v>#VALUE!</v>
      </c>
      <c r="AI173" s="53" t="e">
        <f>SUMIFS('[20]WorkDone DATA'!$L:$L,'[20]WorkDone DATA'!$N:$N,BOQ!AI$6,'[20]WorkDone DATA'!$G:$G,BOQ!$B173)*$G173</f>
        <v>#VALUE!</v>
      </c>
      <c r="AJ173" s="53" t="e">
        <f>SUMIFS('[20]WorkDone DATA'!$L:$L,'[20]WorkDone DATA'!$N:$N,BOQ!AJ$6,'[20]WorkDone DATA'!$G:$G,BOQ!$B173)*$G173</f>
        <v>#VALUE!</v>
      </c>
      <c r="AK173" s="53" t="e">
        <f>SUMIFS('[20]WorkDone DATA'!$L:$L,'[20]WorkDone DATA'!$N:$N,BOQ!AK$6,'[20]WorkDone DATA'!$G:$G,BOQ!$B173)*$G173</f>
        <v>#VALUE!</v>
      </c>
      <c r="AL173" s="53" t="e">
        <f>SUMIFS('[20]WorkDone DATA'!$L:$L,'[20]WorkDone DATA'!$N:$N,BOQ!AL$6,'[20]WorkDone DATA'!$G:$G,BOQ!$B173)*$G173</f>
        <v>#VALUE!</v>
      </c>
      <c r="AM173" s="53" t="e">
        <f>SUMIFS('[20]WorkDone DATA'!$L:$L,'[20]WorkDone DATA'!$N:$N,BOQ!AM$6,'[20]WorkDone DATA'!$G:$G,BOQ!$B173)*$G173</f>
        <v>#VALUE!</v>
      </c>
      <c r="AN173" s="53" t="e">
        <f>SUMIFS('[20]WorkDone DATA'!$L:$L,'[20]WorkDone DATA'!$N:$N,BOQ!AN$6,'[20]WorkDone DATA'!$G:$G,BOQ!$B173)*$G173</f>
        <v>#VALUE!</v>
      </c>
      <c r="AO173" s="53" t="e">
        <f>SUMIFS('[20]WorkDone DATA'!$L:$L,'[20]WorkDone DATA'!$N:$N,BOQ!AO$6,'[20]WorkDone DATA'!$G:$G,BOQ!$B173)*$G173</f>
        <v>#VALUE!</v>
      </c>
      <c r="AP173" s="53" t="e">
        <f>SUMIFS('[20]WorkDone DATA'!$L:$L,'[20]WorkDone DATA'!$N:$N,BOQ!AP$6,'[20]WorkDone DATA'!$G:$G,BOQ!$B173)*$G173</f>
        <v>#VALUE!</v>
      </c>
      <c r="AQ173" s="53" t="e">
        <f>SUMIFS('[20]WorkDone DATA'!$L:$L,'[20]WorkDone DATA'!$N:$N,BOQ!AQ$6,'[20]WorkDone DATA'!$G:$G,BOQ!$B173)*$G173</f>
        <v>#VALUE!</v>
      </c>
      <c r="AR173" s="53" t="e">
        <f>SUMIFS('[20]WorkDone DATA'!$L:$L,'[20]WorkDone DATA'!$N:$N,BOQ!AR$6,'[20]WorkDone DATA'!$G:$G,BOQ!$B173)*$G173</f>
        <v>#VALUE!</v>
      </c>
      <c r="AS173" s="53" t="e">
        <f>SUMIFS('[20]WorkDone DATA'!$L:$L,'[20]WorkDone DATA'!$N:$N,BOQ!AS$6,'[20]WorkDone DATA'!$G:$G,BOQ!$B173)*$G173</f>
        <v>#VALUE!</v>
      </c>
      <c r="AT173" s="53" t="e">
        <f>SUMIFS('[20]WorkDone DATA'!$L:$L,'[20]WorkDone DATA'!$N:$N,BOQ!AT$6,'[20]WorkDone DATA'!$G:$G,BOQ!$B173)*$G173</f>
        <v>#VALUE!</v>
      </c>
      <c r="AU173" s="53" t="e">
        <f>SUMIFS('[20]WorkDone DATA'!$L:$L,'[20]WorkDone DATA'!$N:$N,BOQ!AU$6,'[20]WorkDone DATA'!$G:$G,BOQ!$B173)*$G173</f>
        <v>#VALUE!</v>
      </c>
      <c r="AV173" s="53" t="e">
        <f>SUMIFS('[20]WorkDone DATA'!$L:$L,'[20]WorkDone DATA'!$N:$N,BOQ!AV$6,'[20]WorkDone DATA'!$G:$G,BOQ!$B173)*$G173</f>
        <v>#VALUE!</v>
      </c>
      <c r="AW173" s="53" t="e">
        <f>SUMIFS('[20]WorkDone DATA'!$L:$L,'[20]WorkDone DATA'!$N:$N,BOQ!AW$6,'[20]WorkDone DATA'!$G:$G,BOQ!$B173)*$G173</f>
        <v>#VALUE!</v>
      </c>
      <c r="AX173" s="53" t="e">
        <f>SUMIFS('[20]WorkDone DATA'!$L:$L,'[20]WorkDone DATA'!$N:$N,BOQ!AX$6,'[20]WorkDone DATA'!$G:$G,BOQ!$B173)*$G173</f>
        <v>#VALUE!</v>
      </c>
      <c r="AY173" s="53" t="e">
        <f>SUMIFS('[20]WorkDone DATA'!$L:$L,'[20]WorkDone DATA'!$N:$N,BOQ!AY$6,'[20]WorkDone DATA'!$G:$G,BOQ!$B173)*$G173</f>
        <v>#VALUE!</v>
      </c>
      <c r="AZ173" s="53" t="e">
        <f>SUMIFS('[20]WorkDone DATA'!$L:$L,'[20]WorkDone DATA'!$N:$N,BOQ!AZ$6,'[20]WorkDone DATA'!$G:$G,BOQ!$B173)*$G173</f>
        <v>#VALUE!</v>
      </c>
      <c r="BA173" s="53" t="e">
        <f>SUMIFS('[20]WorkDone DATA'!$L:$L,'[20]WorkDone DATA'!$N:$N,BOQ!BA$6,'[20]WorkDone DATA'!$G:$G,BOQ!$B173)*$G173</f>
        <v>#VALUE!</v>
      </c>
      <c r="BB173" s="53" t="e">
        <f>SUMIFS('[20]WorkDone DATA'!$L:$L,'[20]WorkDone DATA'!$N:$N,BOQ!BB$6,'[20]WorkDone DATA'!$G:$G,BOQ!$B173)*$G173</f>
        <v>#VALUE!</v>
      </c>
      <c r="BC173" s="53" t="e">
        <f>SUMIFS('[20]WorkDone DATA'!$L:$L,'[20]WorkDone DATA'!$N:$N,BOQ!BC$6,'[20]WorkDone DATA'!$G:$G,BOQ!$B173)*$G173</f>
        <v>#VALUE!</v>
      </c>
      <c r="BD173" s="53" t="e">
        <f>SUMIFS('[20]WorkDone DATA'!$L:$L,'[20]WorkDone DATA'!$N:$N,BOQ!BD$6,'[20]WorkDone DATA'!$G:$G,BOQ!$B173)*$G173</f>
        <v>#VALUE!</v>
      </c>
      <c r="BE173" s="53" t="e">
        <f>SUMIFS('[20]WorkDone DATA'!$L:$L,'[20]WorkDone DATA'!$N:$N,BOQ!BE$6,'[20]WorkDone DATA'!$G:$G,BOQ!$B173)*$G173</f>
        <v>#VALUE!</v>
      </c>
      <c r="BF173" s="53" t="e">
        <f>SUMIFS('[20]WorkDone DATA'!$L:$L,'[20]WorkDone DATA'!$N:$N,BOQ!BF$6,'[20]WorkDone DATA'!$G:$G,BOQ!$B173)*$G173</f>
        <v>#VALUE!</v>
      </c>
      <c r="BG173" s="53" t="e">
        <f>SUMIFS('[20]WorkDone DATA'!$L:$L,'[20]WorkDone DATA'!$N:$N,BOQ!BG$6,'[20]WorkDone DATA'!$G:$G,BOQ!$B173)*$G173</f>
        <v>#VALUE!</v>
      </c>
      <c r="BH173" s="53" t="e">
        <f>SUMIFS('[20]WorkDone DATA'!$L:$L,'[20]WorkDone DATA'!$N:$N,BOQ!BH$6,'[20]WorkDone DATA'!$G:$G,BOQ!$B173)*$G173</f>
        <v>#VALUE!</v>
      </c>
      <c r="BI173" s="53" t="e">
        <f>SUMIFS('[20]WorkDone DATA'!$L:$L,'[20]WorkDone DATA'!$N:$N,BOQ!BI$6,'[20]WorkDone DATA'!$G:$G,BOQ!$B173)*$G173</f>
        <v>#VALUE!</v>
      </c>
      <c r="BJ173" s="53" t="e">
        <f>SUMIFS('[20]WorkDone DATA'!$L:$L,'[20]WorkDone DATA'!$N:$N,BOQ!BJ$6,'[20]WorkDone DATA'!$G:$G,BOQ!$B173)*$G173</f>
        <v>#VALUE!</v>
      </c>
      <c r="BK173" s="53" t="e">
        <f>SUMIFS('[20]WorkDone DATA'!$L:$L,'[20]WorkDone DATA'!$N:$N,BOQ!BK$6,'[20]WorkDone DATA'!$G:$G,BOQ!$B173)*$G173</f>
        <v>#VALUE!</v>
      </c>
      <c r="BL173" s="53" t="e">
        <f>SUMIFS('[20]WorkDone DATA'!$L:$L,'[20]WorkDone DATA'!$N:$N,BOQ!BL$6,'[20]WorkDone DATA'!$G:$G,BOQ!$B173)*$G173</f>
        <v>#VALUE!</v>
      </c>
      <c r="BM173" s="53" t="e">
        <f>SUMIFS('[20]WorkDone DATA'!$L:$L,'[20]WorkDone DATA'!$N:$N,BOQ!BM$6,'[20]WorkDone DATA'!$G:$G,BOQ!$B173)*$G173</f>
        <v>#VALUE!</v>
      </c>
      <c r="BN173" s="53" t="e">
        <f>SUMIFS('[20]WorkDone DATA'!$L:$L,'[20]WorkDone DATA'!$N:$N,BOQ!BN$6,'[20]WorkDone DATA'!$G:$G,BOQ!$B173)*$G173</f>
        <v>#VALUE!</v>
      </c>
      <c r="BO173" s="53" t="e">
        <f>SUMIFS('[20]WorkDone DATA'!$L:$L,'[20]WorkDone DATA'!$N:$N,BOQ!BO$6,'[20]WorkDone DATA'!$G:$G,BOQ!$B173)*$G173</f>
        <v>#VALUE!</v>
      </c>
      <c r="BP173" s="53" t="e">
        <f>SUMIFS('[20]WorkDone DATA'!$L:$L,'[20]WorkDone DATA'!$N:$N,BOQ!BP$6,'[20]WorkDone DATA'!$G:$G,BOQ!$B173)*$G173</f>
        <v>#VALUE!</v>
      </c>
      <c r="BQ173" s="53" t="e">
        <f>SUMIFS('[20]WorkDone DATA'!$L:$L,'[20]WorkDone DATA'!$N:$N,BOQ!BQ$6,'[20]WorkDone DATA'!$G:$G,BOQ!$B173)*$G173</f>
        <v>#VALUE!</v>
      </c>
      <c r="BR173" s="53" t="e">
        <f>SUMIFS('[20]WorkDone DATA'!$L:$L,'[20]WorkDone DATA'!$N:$N,BOQ!BR$6,'[20]WorkDone DATA'!$G:$G,BOQ!$B173)*$G173</f>
        <v>#VALUE!</v>
      </c>
      <c r="BS173" s="53" t="e">
        <f>SUMIFS('[20]WorkDone DATA'!$L:$L,'[20]WorkDone DATA'!$N:$N,BOQ!BS$6,'[20]WorkDone DATA'!$G:$G,BOQ!$B173)*$G173</f>
        <v>#VALUE!</v>
      </c>
      <c r="BT173" s="53" t="e">
        <f>SUMIFS('[20]WorkDone DATA'!$L:$L,'[20]WorkDone DATA'!$N:$N,BOQ!BT$6,'[20]WorkDone DATA'!$G:$G,BOQ!$B173)*$G173</f>
        <v>#VALUE!</v>
      </c>
      <c r="BU173" s="53" t="e">
        <f>SUMIFS('[20]WorkDone DATA'!$L:$L,'[20]WorkDone DATA'!$N:$N,BOQ!BU$6,'[20]WorkDone DATA'!$G:$G,BOQ!$B173)*$G173</f>
        <v>#VALUE!</v>
      </c>
      <c r="BV173" s="53" t="e">
        <f>SUMIFS('[20]WorkDone DATA'!$L:$L,'[20]WorkDone DATA'!$N:$N,BOQ!BV$6,'[20]WorkDone DATA'!$G:$G,BOQ!$B173)*$G173</f>
        <v>#VALUE!</v>
      </c>
      <c r="BW173" s="53" t="e">
        <f>SUMIFS('[20]WorkDone DATA'!$L:$L,'[20]WorkDone DATA'!$N:$N,BOQ!BW$6,'[20]WorkDone DATA'!$G:$G,BOQ!$B173)*$G173</f>
        <v>#VALUE!</v>
      </c>
      <c r="BX173" s="53" t="e">
        <f>SUMIFS('[20]WorkDone DATA'!$L:$L,'[20]WorkDone DATA'!$N:$N,BOQ!BX$6,'[20]WorkDone DATA'!$G:$G,BOQ!$B173)*$G173</f>
        <v>#VALUE!</v>
      </c>
    </row>
    <row r="174" spans="1:76" ht="15.6" x14ac:dyDescent="0.35">
      <c r="A174" s="1" t="str">
        <f>C172</f>
        <v>240mm2 x 3 core (CXX03TCV) 3.8kV/6.6kV</v>
      </c>
      <c r="B174" s="42">
        <v>2.0859999999999999</v>
      </c>
      <c r="C174" s="65" t="s">
        <v>45</v>
      </c>
      <c r="D174" s="58" t="s">
        <v>46</v>
      </c>
      <c r="E174" s="77" t="s">
        <v>86</v>
      </c>
      <c r="F174" s="45">
        <v>26</v>
      </c>
      <c r="G174" s="52">
        <v>2864.77</v>
      </c>
      <c r="H174" s="53">
        <f t="shared" si="18"/>
        <v>74484.02</v>
      </c>
      <c r="K174" s="214" t="e">
        <f t="shared" si="25"/>
        <v>#VALUE!</v>
      </c>
      <c r="L174" s="220" t="e">
        <f t="shared" si="19"/>
        <v>#VALUE!</v>
      </c>
      <c r="M174" s="221" t="e">
        <f t="shared" si="20"/>
        <v>#VALUE!</v>
      </c>
      <c r="N174" s="219"/>
      <c r="O174" s="214" t="e">
        <f t="shared" si="21"/>
        <v>#VALUE!</v>
      </c>
      <c r="P174" s="215" t="e">
        <f t="shared" si="22"/>
        <v>#VALUE!</v>
      </c>
      <c r="Q174" s="231"/>
      <c r="R174" s="217" t="e">
        <f>SUMIFS('[20]WorkDone DATA'!$L:$L,'[20]WorkDone DATA'!$N:$N,BOQ!S$6,'[20]WorkDone DATA'!$G:$G,BOQ!$B174)</f>
        <v>#VALUE!</v>
      </c>
      <c r="S174" s="53" t="e">
        <f t="shared" si="23"/>
        <v>#VALUE!</v>
      </c>
      <c r="T174" s="217" t="e">
        <f>SUMIFS('[20]WorkDone DATA'!$L:$L,'[20]WorkDone DATA'!$N:$N,BOQ!U$6,'[20]WorkDone DATA'!$G:$G,BOQ!$B174)</f>
        <v>#VALUE!</v>
      </c>
      <c r="U174" s="53" t="e">
        <f t="shared" si="24"/>
        <v>#VALUE!</v>
      </c>
      <c r="V174" s="217"/>
      <c r="W174" s="53" t="e">
        <f>SUMIFS('[20]WorkDone DATA'!$L:$L,'[20]WorkDone DATA'!$N:$N,BOQ!W$6,'[20]WorkDone DATA'!$G:$G,BOQ!$B174)*$G174</f>
        <v>#VALUE!</v>
      </c>
      <c r="X174" s="217"/>
      <c r="Y174" s="53" t="e">
        <f>SUMIFS('[20]WorkDone DATA'!$L:$L,'[20]WorkDone DATA'!$N:$N,BOQ!Y$6,'[20]WorkDone DATA'!$G:$G,BOQ!$B174)*$G174</f>
        <v>#VALUE!</v>
      </c>
      <c r="Z174" s="217"/>
      <c r="AA174" s="53" t="e">
        <f>SUMIFS('[20]WorkDone DATA'!$L:$L,'[20]WorkDone DATA'!$N:$N,BOQ!AA$6,'[20]WorkDone DATA'!$G:$G,BOQ!$B174)*$G174</f>
        <v>#VALUE!</v>
      </c>
      <c r="AB174" s="53" t="e">
        <f>SUMIFS('[20]WorkDone DATA'!$L:$L,'[20]WorkDone DATA'!$N:$N,BOQ!AB$6,'[20]WorkDone DATA'!$G:$G,BOQ!$B174)*$G174</f>
        <v>#VALUE!</v>
      </c>
      <c r="AC174" s="53" t="e">
        <f>SUMIFS('[20]WorkDone DATA'!$L:$L,'[20]WorkDone DATA'!$N:$N,BOQ!AC$6,'[20]WorkDone DATA'!$G:$G,BOQ!$B174)*$G174</f>
        <v>#VALUE!</v>
      </c>
      <c r="AD174" s="53" t="e">
        <f>SUMIFS('[20]WorkDone DATA'!$L:$L,'[20]WorkDone DATA'!$N:$N,BOQ!AD$6,'[20]WorkDone DATA'!$G:$G,BOQ!$B174)*$G174</f>
        <v>#VALUE!</v>
      </c>
      <c r="AE174" s="53" t="e">
        <f>SUMIFS('[20]WorkDone DATA'!$L:$L,'[20]WorkDone DATA'!$N:$N,BOQ!AE$6,'[20]WorkDone DATA'!$G:$G,BOQ!$B174)*$G174</f>
        <v>#VALUE!</v>
      </c>
      <c r="AF174" s="53" t="e">
        <f>SUMIFS('[20]WorkDone DATA'!$L:$L,'[20]WorkDone DATA'!$N:$N,BOQ!AF$6,'[20]WorkDone DATA'!$G:$G,BOQ!$B174)*$G174</f>
        <v>#VALUE!</v>
      </c>
      <c r="AG174" s="53" t="e">
        <f>SUMIFS('[20]WorkDone DATA'!$L:$L,'[20]WorkDone DATA'!$N:$N,BOQ!AG$6,'[20]WorkDone DATA'!$G:$G,BOQ!$B174)*$G174</f>
        <v>#VALUE!</v>
      </c>
      <c r="AH174" s="53" t="e">
        <f>SUMIFS('[20]WorkDone DATA'!$L:$L,'[20]WorkDone DATA'!$N:$N,BOQ!AH$6,'[20]WorkDone DATA'!$G:$G,BOQ!$B174)*$G174</f>
        <v>#VALUE!</v>
      </c>
      <c r="AI174" s="53" t="e">
        <f>SUMIFS('[20]WorkDone DATA'!$L:$L,'[20]WorkDone DATA'!$N:$N,BOQ!AI$6,'[20]WorkDone DATA'!$G:$G,BOQ!$B174)*$G174</f>
        <v>#VALUE!</v>
      </c>
      <c r="AJ174" s="53" t="e">
        <f>SUMIFS('[20]WorkDone DATA'!$L:$L,'[20]WorkDone DATA'!$N:$N,BOQ!AJ$6,'[20]WorkDone DATA'!$G:$G,BOQ!$B174)*$G174</f>
        <v>#VALUE!</v>
      </c>
      <c r="AK174" s="53" t="e">
        <f>SUMIFS('[20]WorkDone DATA'!$L:$L,'[20]WorkDone DATA'!$N:$N,BOQ!AK$6,'[20]WorkDone DATA'!$G:$G,BOQ!$B174)*$G174</f>
        <v>#VALUE!</v>
      </c>
      <c r="AL174" s="53" t="e">
        <f>SUMIFS('[20]WorkDone DATA'!$L:$L,'[20]WorkDone DATA'!$N:$N,BOQ!AL$6,'[20]WorkDone DATA'!$G:$G,BOQ!$B174)*$G174</f>
        <v>#VALUE!</v>
      </c>
      <c r="AM174" s="53" t="e">
        <f>SUMIFS('[20]WorkDone DATA'!$L:$L,'[20]WorkDone DATA'!$N:$N,BOQ!AM$6,'[20]WorkDone DATA'!$G:$G,BOQ!$B174)*$G174</f>
        <v>#VALUE!</v>
      </c>
      <c r="AN174" s="53" t="e">
        <f>SUMIFS('[20]WorkDone DATA'!$L:$L,'[20]WorkDone DATA'!$N:$N,BOQ!AN$6,'[20]WorkDone DATA'!$G:$G,BOQ!$B174)*$G174</f>
        <v>#VALUE!</v>
      </c>
      <c r="AO174" s="53" t="e">
        <f>SUMIFS('[20]WorkDone DATA'!$L:$L,'[20]WorkDone DATA'!$N:$N,BOQ!AO$6,'[20]WorkDone DATA'!$G:$G,BOQ!$B174)*$G174</f>
        <v>#VALUE!</v>
      </c>
      <c r="AP174" s="53" t="e">
        <f>SUMIFS('[20]WorkDone DATA'!$L:$L,'[20]WorkDone DATA'!$N:$N,BOQ!AP$6,'[20]WorkDone DATA'!$G:$G,BOQ!$B174)*$G174</f>
        <v>#VALUE!</v>
      </c>
      <c r="AQ174" s="53" t="e">
        <f>SUMIFS('[20]WorkDone DATA'!$L:$L,'[20]WorkDone DATA'!$N:$N,BOQ!AQ$6,'[20]WorkDone DATA'!$G:$G,BOQ!$B174)*$G174</f>
        <v>#VALUE!</v>
      </c>
      <c r="AR174" s="53" t="e">
        <f>SUMIFS('[20]WorkDone DATA'!$L:$L,'[20]WorkDone DATA'!$N:$N,BOQ!AR$6,'[20]WorkDone DATA'!$G:$G,BOQ!$B174)*$G174</f>
        <v>#VALUE!</v>
      </c>
      <c r="AS174" s="53" t="e">
        <f>SUMIFS('[20]WorkDone DATA'!$L:$L,'[20]WorkDone DATA'!$N:$N,BOQ!AS$6,'[20]WorkDone DATA'!$G:$G,BOQ!$B174)*$G174</f>
        <v>#VALUE!</v>
      </c>
      <c r="AT174" s="53" t="e">
        <f>SUMIFS('[20]WorkDone DATA'!$L:$L,'[20]WorkDone DATA'!$N:$N,BOQ!AT$6,'[20]WorkDone DATA'!$G:$G,BOQ!$B174)*$G174</f>
        <v>#VALUE!</v>
      </c>
      <c r="AU174" s="53" t="e">
        <f>SUMIFS('[20]WorkDone DATA'!$L:$L,'[20]WorkDone DATA'!$N:$N,BOQ!AU$6,'[20]WorkDone DATA'!$G:$G,BOQ!$B174)*$G174</f>
        <v>#VALUE!</v>
      </c>
      <c r="AV174" s="53" t="e">
        <f>SUMIFS('[20]WorkDone DATA'!$L:$L,'[20]WorkDone DATA'!$N:$N,BOQ!AV$6,'[20]WorkDone DATA'!$G:$G,BOQ!$B174)*$G174</f>
        <v>#VALUE!</v>
      </c>
      <c r="AW174" s="53" t="e">
        <f>SUMIFS('[20]WorkDone DATA'!$L:$L,'[20]WorkDone DATA'!$N:$N,BOQ!AW$6,'[20]WorkDone DATA'!$G:$G,BOQ!$B174)*$G174</f>
        <v>#VALUE!</v>
      </c>
      <c r="AX174" s="53" t="e">
        <f>SUMIFS('[20]WorkDone DATA'!$L:$L,'[20]WorkDone DATA'!$N:$N,BOQ!AX$6,'[20]WorkDone DATA'!$G:$G,BOQ!$B174)*$G174</f>
        <v>#VALUE!</v>
      </c>
      <c r="AY174" s="53" t="e">
        <f>SUMIFS('[20]WorkDone DATA'!$L:$L,'[20]WorkDone DATA'!$N:$N,BOQ!AY$6,'[20]WorkDone DATA'!$G:$G,BOQ!$B174)*$G174</f>
        <v>#VALUE!</v>
      </c>
      <c r="AZ174" s="53" t="e">
        <f>SUMIFS('[20]WorkDone DATA'!$L:$L,'[20]WorkDone DATA'!$N:$N,BOQ!AZ$6,'[20]WorkDone DATA'!$G:$G,BOQ!$B174)*$G174</f>
        <v>#VALUE!</v>
      </c>
      <c r="BA174" s="53" t="e">
        <f>SUMIFS('[20]WorkDone DATA'!$L:$L,'[20]WorkDone DATA'!$N:$N,BOQ!BA$6,'[20]WorkDone DATA'!$G:$G,BOQ!$B174)*$G174</f>
        <v>#VALUE!</v>
      </c>
      <c r="BB174" s="53" t="e">
        <f>SUMIFS('[20]WorkDone DATA'!$L:$L,'[20]WorkDone DATA'!$N:$N,BOQ!BB$6,'[20]WorkDone DATA'!$G:$G,BOQ!$B174)*$G174</f>
        <v>#VALUE!</v>
      </c>
      <c r="BC174" s="53" t="e">
        <f>SUMIFS('[20]WorkDone DATA'!$L:$L,'[20]WorkDone DATA'!$N:$N,BOQ!BC$6,'[20]WorkDone DATA'!$G:$G,BOQ!$B174)*$G174</f>
        <v>#VALUE!</v>
      </c>
      <c r="BD174" s="53" t="e">
        <f>SUMIFS('[20]WorkDone DATA'!$L:$L,'[20]WorkDone DATA'!$N:$N,BOQ!BD$6,'[20]WorkDone DATA'!$G:$G,BOQ!$B174)*$G174</f>
        <v>#VALUE!</v>
      </c>
      <c r="BE174" s="53" t="e">
        <f>SUMIFS('[20]WorkDone DATA'!$L:$L,'[20]WorkDone DATA'!$N:$N,BOQ!BE$6,'[20]WorkDone DATA'!$G:$G,BOQ!$B174)*$G174</f>
        <v>#VALUE!</v>
      </c>
      <c r="BF174" s="53" t="e">
        <f>SUMIFS('[20]WorkDone DATA'!$L:$L,'[20]WorkDone DATA'!$N:$N,BOQ!BF$6,'[20]WorkDone DATA'!$G:$G,BOQ!$B174)*$G174</f>
        <v>#VALUE!</v>
      </c>
      <c r="BG174" s="53" t="e">
        <f>SUMIFS('[20]WorkDone DATA'!$L:$L,'[20]WorkDone DATA'!$N:$N,BOQ!BG$6,'[20]WorkDone DATA'!$G:$G,BOQ!$B174)*$G174</f>
        <v>#VALUE!</v>
      </c>
      <c r="BH174" s="53" t="e">
        <f>SUMIFS('[20]WorkDone DATA'!$L:$L,'[20]WorkDone DATA'!$N:$N,BOQ!BH$6,'[20]WorkDone DATA'!$G:$G,BOQ!$B174)*$G174</f>
        <v>#VALUE!</v>
      </c>
      <c r="BI174" s="53" t="e">
        <f>SUMIFS('[20]WorkDone DATA'!$L:$L,'[20]WorkDone DATA'!$N:$N,BOQ!BI$6,'[20]WorkDone DATA'!$G:$G,BOQ!$B174)*$G174</f>
        <v>#VALUE!</v>
      </c>
      <c r="BJ174" s="53" t="e">
        <f>SUMIFS('[20]WorkDone DATA'!$L:$L,'[20]WorkDone DATA'!$N:$N,BOQ!BJ$6,'[20]WorkDone DATA'!$G:$G,BOQ!$B174)*$G174</f>
        <v>#VALUE!</v>
      </c>
      <c r="BK174" s="53" t="e">
        <f>SUMIFS('[20]WorkDone DATA'!$L:$L,'[20]WorkDone DATA'!$N:$N,BOQ!BK$6,'[20]WorkDone DATA'!$G:$G,BOQ!$B174)*$G174</f>
        <v>#VALUE!</v>
      </c>
      <c r="BL174" s="53" t="e">
        <f>SUMIFS('[20]WorkDone DATA'!$L:$L,'[20]WorkDone DATA'!$N:$N,BOQ!BL$6,'[20]WorkDone DATA'!$G:$G,BOQ!$B174)*$G174</f>
        <v>#VALUE!</v>
      </c>
      <c r="BM174" s="53" t="e">
        <f>SUMIFS('[20]WorkDone DATA'!$L:$L,'[20]WorkDone DATA'!$N:$N,BOQ!BM$6,'[20]WorkDone DATA'!$G:$G,BOQ!$B174)*$G174</f>
        <v>#VALUE!</v>
      </c>
      <c r="BN174" s="53" t="e">
        <f>SUMIFS('[20]WorkDone DATA'!$L:$L,'[20]WorkDone DATA'!$N:$N,BOQ!BN$6,'[20]WorkDone DATA'!$G:$G,BOQ!$B174)*$G174</f>
        <v>#VALUE!</v>
      </c>
      <c r="BO174" s="53" t="e">
        <f>SUMIFS('[20]WorkDone DATA'!$L:$L,'[20]WorkDone DATA'!$N:$N,BOQ!BO$6,'[20]WorkDone DATA'!$G:$G,BOQ!$B174)*$G174</f>
        <v>#VALUE!</v>
      </c>
      <c r="BP174" s="53" t="e">
        <f>SUMIFS('[20]WorkDone DATA'!$L:$L,'[20]WorkDone DATA'!$N:$N,BOQ!BP$6,'[20]WorkDone DATA'!$G:$G,BOQ!$B174)*$G174</f>
        <v>#VALUE!</v>
      </c>
      <c r="BQ174" s="53" t="e">
        <f>SUMIFS('[20]WorkDone DATA'!$L:$L,'[20]WorkDone DATA'!$N:$N,BOQ!BQ$6,'[20]WorkDone DATA'!$G:$G,BOQ!$B174)*$G174</f>
        <v>#VALUE!</v>
      </c>
      <c r="BR174" s="53" t="e">
        <f>SUMIFS('[20]WorkDone DATA'!$L:$L,'[20]WorkDone DATA'!$N:$N,BOQ!BR$6,'[20]WorkDone DATA'!$G:$G,BOQ!$B174)*$G174</f>
        <v>#VALUE!</v>
      </c>
      <c r="BS174" s="53" t="e">
        <f>SUMIFS('[20]WorkDone DATA'!$L:$L,'[20]WorkDone DATA'!$N:$N,BOQ!BS$6,'[20]WorkDone DATA'!$G:$G,BOQ!$B174)*$G174</f>
        <v>#VALUE!</v>
      </c>
      <c r="BT174" s="53" t="e">
        <f>SUMIFS('[20]WorkDone DATA'!$L:$L,'[20]WorkDone DATA'!$N:$N,BOQ!BT$6,'[20]WorkDone DATA'!$G:$G,BOQ!$B174)*$G174</f>
        <v>#VALUE!</v>
      </c>
      <c r="BU174" s="53" t="e">
        <f>SUMIFS('[20]WorkDone DATA'!$L:$L,'[20]WorkDone DATA'!$N:$N,BOQ!BU$6,'[20]WorkDone DATA'!$G:$G,BOQ!$B174)*$G174</f>
        <v>#VALUE!</v>
      </c>
      <c r="BV174" s="53" t="e">
        <f>SUMIFS('[20]WorkDone DATA'!$L:$L,'[20]WorkDone DATA'!$N:$N,BOQ!BV$6,'[20]WorkDone DATA'!$G:$G,BOQ!$B174)*$G174</f>
        <v>#VALUE!</v>
      </c>
      <c r="BW174" s="53" t="e">
        <f>SUMIFS('[20]WorkDone DATA'!$L:$L,'[20]WorkDone DATA'!$N:$N,BOQ!BW$6,'[20]WorkDone DATA'!$G:$G,BOQ!$B174)*$G174</f>
        <v>#VALUE!</v>
      </c>
      <c r="BX174" s="53" t="e">
        <f>SUMIFS('[20]WorkDone DATA'!$L:$L,'[20]WorkDone DATA'!$N:$N,BOQ!BX$6,'[20]WorkDone DATA'!$G:$G,BOQ!$B174)*$G174</f>
        <v>#VALUE!</v>
      </c>
    </row>
    <row r="175" spans="1:76" ht="15.6" x14ac:dyDescent="0.35">
      <c r="A175" s="1"/>
      <c r="B175" s="42"/>
      <c r="C175" s="64" t="s">
        <v>17</v>
      </c>
      <c r="D175" s="58"/>
      <c r="E175" s="77"/>
      <c r="F175" s="45"/>
      <c r="G175" s="52"/>
      <c r="H175" s="53">
        <f t="shared" si="18"/>
        <v>0</v>
      </c>
      <c r="K175" s="214"/>
      <c r="L175" s="220" t="e">
        <f t="shared" si="19"/>
        <v>#VALUE!</v>
      </c>
      <c r="M175" s="221" t="e">
        <f t="shared" si="20"/>
        <v>#VALUE!</v>
      </c>
      <c r="N175" s="219"/>
      <c r="O175" s="214">
        <f t="shared" si="21"/>
        <v>0</v>
      </c>
      <c r="P175" s="215" t="e">
        <f t="shared" si="22"/>
        <v>#VALUE!</v>
      </c>
      <c r="Q175" s="231"/>
      <c r="R175" s="217" t="e">
        <f>SUMIFS('[20]WorkDone DATA'!$L:$L,'[20]WorkDone DATA'!$N:$N,BOQ!S$6,'[20]WorkDone DATA'!$G:$G,BOQ!$B175)</f>
        <v>#VALUE!</v>
      </c>
      <c r="S175" s="53" t="e">
        <f t="shared" si="23"/>
        <v>#VALUE!</v>
      </c>
      <c r="T175" s="217" t="e">
        <f>SUMIFS('[20]WorkDone DATA'!$L:$L,'[20]WorkDone DATA'!$N:$N,BOQ!U$6,'[20]WorkDone DATA'!$G:$G,BOQ!$B175)</f>
        <v>#VALUE!</v>
      </c>
      <c r="U175" s="53" t="e">
        <f t="shared" si="24"/>
        <v>#VALUE!</v>
      </c>
      <c r="V175" s="217"/>
      <c r="W175" s="53" t="e">
        <f>SUMIFS('[20]WorkDone DATA'!$L:$L,'[20]WorkDone DATA'!$N:$N,BOQ!W$6,'[20]WorkDone DATA'!$G:$G,BOQ!$B175)*$G175</f>
        <v>#VALUE!</v>
      </c>
      <c r="X175" s="217"/>
      <c r="Y175" s="53" t="e">
        <f>SUMIFS('[20]WorkDone DATA'!$L:$L,'[20]WorkDone DATA'!$N:$N,BOQ!Y$6,'[20]WorkDone DATA'!$G:$G,BOQ!$B175)*$G175</f>
        <v>#VALUE!</v>
      </c>
      <c r="Z175" s="217"/>
      <c r="AA175" s="53" t="e">
        <f>SUMIFS('[20]WorkDone DATA'!$L:$L,'[20]WorkDone DATA'!$N:$N,BOQ!AA$6,'[20]WorkDone DATA'!$G:$G,BOQ!$B175)*$G175</f>
        <v>#VALUE!</v>
      </c>
      <c r="AB175" s="53" t="e">
        <f>SUMIFS('[20]WorkDone DATA'!$L:$L,'[20]WorkDone DATA'!$N:$N,BOQ!AB$6,'[20]WorkDone DATA'!$G:$G,BOQ!$B175)*$G175</f>
        <v>#VALUE!</v>
      </c>
      <c r="AC175" s="53" t="e">
        <f>SUMIFS('[20]WorkDone DATA'!$L:$L,'[20]WorkDone DATA'!$N:$N,BOQ!AC$6,'[20]WorkDone DATA'!$G:$G,BOQ!$B175)*$G175</f>
        <v>#VALUE!</v>
      </c>
      <c r="AD175" s="53" t="e">
        <f>SUMIFS('[20]WorkDone DATA'!$L:$L,'[20]WorkDone DATA'!$N:$N,BOQ!AD$6,'[20]WorkDone DATA'!$G:$G,BOQ!$B175)*$G175</f>
        <v>#VALUE!</v>
      </c>
      <c r="AE175" s="53" t="e">
        <f>SUMIFS('[20]WorkDone DATA'!$L:$L,'[20]WorkDone DATA'!$N:$N,BOQ!AE$6,'[20]WorkDone DATA'!$G:$G,BOQ!$B175)*$G175</f>
        <v>#VALUE!</v>
      </c>
      <c r="AF175" s="53" t="e">
        <f>SUMIFS('[20]WorkDone DATA'!$L:$L,'[20]WorkDone DATA'!$N:$N,BOQ!AF$6,'[20]WorkDone DATA'!$G:$G,BOQ!$B175)*$G175</f>
        <v>#VALUE!</v>
      </c>
      <c r="AG175" s="53" t="e">
        <f>SUMIFS('[20]WorkDone DATA'!$L:$L,'[20]WorkDone DATA'!$N:$N,BOQ!AG$6,'[20]WorkDone DATA'!$G:$G,BOQ!$B175)*$G175</f>
        <v>#VALUE!</v>
      </c>
      <c r="AH175" s="53" t="e">
        <f>SUMIFS('[20]WorkDone DATA'!$L:$L,'[20]WorkDone DATA'!$N:$N,BOQ!AH$6,'[20]WorkDone DATA'!$G:$G,BOQ!$B175)*$G175</f>
        <v>#VALUE!</v>
      </c>
      <c r="AI175" s="53" t="e">
        <f>SUMIFS('[20]WorkDone DATA'!$L:$L,'[20]WorkDone DATA'!$N:$N,BOQ!AI$6,'[20]WorkDone DATA'!$G:$G,BOQ!$B175)*$G175</f>
        <v>#VALUE!</v>
      </c>
      <c r="AJ175" s="53" t="e">
        <f>SUMIFS('[20]WorkDone DATA'!$L:$L,'[20]WorkDone DATA'!$N:$N,BOQ!AJ$6,'[20]WorkDone DATA'!$G:$G,BOQ!$B175)*$G175</f>
        <v>#VALUE!</v>
      </c>
      <c r="AK175" s="53" t="e">
        <f>SUMIFS('[20]WorkDone DATA'!$L:$L,'[20]WorkDone DATA'!$N:$N,BOQ!AK$6,'[20]WorkDone DATA'!$G:$G,BOQ!$B175)*$G175</f>
        <v>#VALUE!</v>
      </c>
      <c r="AL175" s="53" t="e">
        <f>SUMIFS('[20]WorkDone DATA'!$L:$L,'[20]WorkDone DATA'!$N:$N,BOQ!AL$6,'[20]WorkDone DATA'!$G:$G,BOQ!$B175)*$G175</f>
        <v>#VALUE!</v>
      </c>
      <c r="AM175" s="53" t="e">
        <f>SUMIFS('[20]WorkDone DATA'!$L:$L,'[20]WorkDone DATA'!$N:$N,BOQ!AM$6,'[20]WorkDone DATA'!$G:$G,BOQ!$B175)*$G175</f>
        <v>#VALUE!</v>
      </c>
      <c r="AN175" s="53" t="e">
        <f>SUMIFS('[20]WorkDone DATA'!$L:$L,'[20]WorkDone DATA'!$N:$N,BOQ!AN$6,'[20]WorkDone DATA'!$G:$G,BOQ!$B175)*$G175</f>
        <v>#VALUE!</v>
      </c>
      <c r="AO175" s="53" t="e">
        <f>SUMIFS('[20]WorkDone DATA'!$L:$L,'[20]WorkDone DATA'!$N:$N,BOQ!AO$6,'[20]WorkDone DATA'!$G:$G,BOQ!$B175)*$G175</f>
        <v>#VALUE!</v>
      </c>
      <c r="AP175" s="53" t="e">
        <f>SUMIFS('[20]WorkDone DATA'!$L:$L,'[20]WorkDone DATA'!$N:$N,BOQ!AP$6,'[20]WorkDone DATA'!$G:$G,BOQ!$B175)*$G175</f>
        <v>#VALUE!</v>
      </c>
      <c r="AQ175" s="53" t="e">
        <f>SUMIFS('[20]WorkDone DATA'!$L:$L,'[20]WorkDone DATA'!$N:$N,BOQ!AQ$6,'[20]WorkDone DATA'!$G:$G,BOQ!$B175)*$G175</f>
        <v>#VALUE!</v>
      </c>
      <c r="AR175" s="53" t="e">
        <f>SUMIFS('[20]WorkDone DATA'!$L:$L,'[20]WorkDone DATA'!$N:$N,BOQ!AR$6,'[20]WorkDone DATA'!$G:$G,BOQ!$B175)*$G175</f>
        <v>#VALUE!</v>
      </c>
      <c r="AS175" s="53" t="e">
        <f>SUMIFS('[20]WorkDone DATA'!$L:$L,'[20]WorkDone DATA'!$N:$N,BOQ!AS$6,'[20]WorkDone DATA'!$G:$G,BOQ!$B175)*$G175</f>
        <v>#VALUE!</v>
      </c>
      <c r="AT175" s="53" t="e">
        <f>SUMIFS('[20]WorkDone DATA'!$L:$L,'[20]WorkDone DATA'!$N:$N,BOQ!AT$6,'[20]WorkDone DATA'!$G:$G,BOQ!$B175)*$G175</f>
        <v>#VALUE!</v>
      </c>
      <c r="AU175" s="53" t="e">
        <f>SUMIFS('[20]WorkDone DATA'!$L:$L,'[20]WorkDone DATA'!$N:$N,BOQ!AU$6,'[20]WorkDone DATA'!$G:$G,BOQ!$B175)*$G175</f>
        <v>#VALUE!</v>
      </c>
      <c r="AV175" s="53" t="e">
        <f>SUMIFS('[20]WorkDone DATA'!$L:$L,'[20]WorkDone DATA'!$N:$N,BOQ!AV$6,'[20]WorkDone DATA'!$G:$G,BOQ!$B175)*$G175</f>
        <v>#VALUE!</v>
      </c>
      <c r="AW175" s="53" t="e">
        <f>SUMIFS('[20]WorkDone DATA'!$L:$L,'[20]WorkDone DATA'!$N:$N,BOQ!AW$6,'[20]WorkDone DATA'!$G:$G,BOQ!$B175)*$G175</f>
        <v>#VALUE!</v>
      </c>
      <c r="AX175" s="53" t="e">
        <f>SUMIFS('[20]WorkDone DATA'!$L:$L,'[20]WorkDone DATA'!$N:$N,BOQ!AX$6,'[20]WorkDone DATA'!$G:$G,BOQ!$B175)*$G175</f>
        <v>#VALUE!</v>
      </c>
      <c r="AY175" s="53" t="e">
        <f>SUMIFS('[20]WorkDone DATA'!$L:$L,'[20]WorkDone DATA'!$N:$N,BOQ!AY$6,'[20]WorkDone DATA'!$G:$G,BOQ!$B175)*$G175</f>
        <v>#VALUE!</v>
      </c>
      <c r="AZ175" s="53" t="e">
        <f>SUMIFS('[20]WorkDone DATA'!$L:$L,'[20]WorkDone DATA'!$N:$N,BOQ!AZ$6,'[20]WorkDone DATA'!$G:$G,BOQ!$B175)*$G175</f>
        <v>#VALUE!</v>
      </c>
      <c r="BA175" s="53" t="e">
        <f>SUMIFS('[20]WorkDone DATA'!$L:$L,'[20]WorkDone DATA'!$N:$N,BOQ!BA$6,'[20]WorkDone DATA'!$G:$G,BOQ!$B175)*$G175</f>
        <v>#VALUE!</v>
      </c>
      <c r="BB175" s="53" t="e">
        <f>SUMIFS('[20]WorkDone DATA'!$L:$L,'[20]WorkDone DATA'!$N:$N,BOQ!BB$6,'[20]WorkDone DATA'!$G:$G,BOQ!$B175)*$G175</f>
        <v>#VALUE!</v>
      </c>
      <c r="BC175" s="53" t="e">
        <f>SUMIFS('[20]WorkDone DATA'!$L:$L,'[20]WorkDone DATA'!$N:$N,BOQ!BC$6,'[20]WorkDone DATA'!$G:$G,BOQ!$B175)*$G175</f>
        <v>#VALUE!</v>
      </c>
      <c r="BD175" s="53" t="e">
        <f>SUMIFS('[20]WorkDone DATA'!$L:$L,'[20]WorkDone DATA'!$N:$N,BOQ!BD$6,'[20]WorkDone DATA'!$G:$G,BOQ!$B175)*$G175</f>
        <v>#VALUE!</v>
      </c>
      <c r="BE175" s="53" t="e">
        <f>SUMIFS('[20]WorkDone DATA'!$L:$L,'[20]WorkDone DATA'!$N:$N,BOQ!BE$6,'[20]WorkDone DATA'!$G:$G,BOQ!$B175)*$G175</f>
        <v>#VALUE!</v>
      </c>
      <c r="BF175" s="53" t="e">
        <f>SUMIFS('[20]WorkDone DATA'!$L:$L,'[20]WorkDone DATA'!$N:$N,BOQ!BF$6,'[20]WorkDone DATA'!$G:$G,BOQ!$B175)*$G175</f>
        <v>#VALUE!</v>
      </c>
      <c r="BG175" s="53" t="e">
        <f>SUMIFS('[20]WorkDone DATA'!$L:$L,'[20]WorkDone DATA'!$N:$N,BOQ!BG$6,'[20]WorkDone DATA'!$G:$G,BOQ!$B175)*$G175</f>
        <v>#VALUE!</v>
      </c>
      <c r="BH175" s="53" t="e">
        <f>SUMIFS('[20]WorkDone DATA'!$L:$L,'[20]WorkDone DATA'!$N:$N,BOQ!BH$6,'[20]WorkDone DATA'!$G:$G,BOQ!$B175)*$G175</f>
        <v>#VALUE!</v>
      </c>
      <c r="BI175" s="53" t="e">
        <f>SUMIFS('[20]WorkDone DATA'!$L:$L,'[20]WorkDone DATA'!$N:$N,BOQ!BI$6,'[20]WorkDone DATA'!$G:$G,BOQ!$B175)*$G175</f>
        <v>#VALUE!</v>
      </c>
      <c r="BJ175" s="53" t="e">
        <f>SUMIFS('[20]WorkDone DATA'!$L:$L,'[20]WorkDone DATA'!$N:$N,BOQ!BJ$6,'[20]WorkDone DATA'!$G:$G,BOQ!$B175)*$G175</f>
        <v>#VALUE!</v>
      </c>
      <c r="BK175" s="53" t="e">
        <f>SUMIFS('[20]WorkDone DATA'!$L:$L,'[20]WorkDone DATA'!$N:$N,BOQ!BK$6,'[20]WorkDone DATA'!$G:$G,BOQ!$B175)*$G175</f>
        <v>#VALUE!</v>
      </c>
      <c r="BL175" s="53" t="e">
        <f>SUMIFS('[20]WorkDone DATA'!$L:$L,'[20]WorkDone DATA'!$N:$N,BOQ!BL$6,'[20]WorkDone DATA'!$G:$G,BOQ!$B175)*$G175</f>
        <v>#VALUE!</v>
      </c>
      <c r="BM175" s="53" t="e">
        <f>SUMIFS('[20]WorkDone DATA'!$L:$L,'[20]WorkDone DATA'!$N:$N,BOQ!BM$6,'[20]WorkDone DATA'!$G:$G,BOQ!$B175)*$G175</f>
        <v>#VALUE!</v>
      </c>
      <c r="BN175" s="53" t="e">
        <f>SUMIFS('[20]WorkDone DATA'!$L:$L,'[20]WorkDone DATA'!$N:$N,BOQ!BN$6,'[20]WorkDone DATA'!$G:$G,BOQ!$B175)*$G175</f>
        <v>#VALUE!</v>
      </c>
      <c r="BO175" s="53" t="e">
        <f>SUMIFS('[20]WorkDone DATA'!$L:$L,'[20]WorkDone DATA'!$N:$N,BOQ!BO$6,'[20]WorkDone DATA'!$G:$G,BOQ!$B175)*$G175</f>
        <v>#VALUE!</v>
      </c>
      <c r="BP175" s="53" t="e">
        <f>SUMIFS('[20]WorkDone DATA'!$L:$L,'[20]WorkDone DATA'!$N:$N,BOQ!BP$6,'[20]WorkDone DATA'!$G:$G,BOQ!$B175)*$G175</f>
        <v>#VALUE!</v>
      </c>
      <c r="BQ175" s="53" t="e">
        <f>SUMIFS('[20]WorkDone DATA'!$L:$L,'[20]WorkDone DATA'!$N:$N,BOQ!BQ$6,'[20]WorkDone DATA'!$G:$G,BOQ!$B175)*$G175</f>
        <v>#VALUE!</v>
      </c>
      <c r="BR175" s="53" t="e">
        <f>SUMIFS('[20]WorkDone DATA'!$L:$L,'[20]WorkDone DATA'!$N:$N,BOQ!BR$6,'[20]WorkDone DATA'!$G:$G,BOQ!$B175)*$G175</f>
        <v>#VALUE!</v>
      </c>
      <c r="BS175" s="53" t="e">
        <f>SUMIFS('[20]WorkDone DATA'!$L:$L,'[20]WorkDone DATA'!$N:$N,BOQ!BS$6,'[20]WorkDone DATA'!$G:$G,BOQ!$B175)*$G175</f>
        <v>#VALUE!</v>
      </c>
      <c r="BT175" s="53" t="e">
        <f>SUMIFS('[20]WorkDone DATA'!$L:$L,'[20]WorkDone DATA'!$N:$N,BOQ!BT$6,'[20]WorkDone DATA'!$G:$G,BOQ!$B175)*$G175</f>
        <v>#VALUE!</v>
      </c>
      <c r="BU175" s="53" t="e">
        <f>SUMIFS('[20]WorkDone DATA'!$L:$L,'[20]WorkDone DATA'!$N:$N,BOQ!BU$6,'[20]WorkDone DATA'!$G:$G,BOQ!$B175)*$G175</f>
        <v>#VALUE!</v>
      </c>
      <c r="BV175" s="53" t="e">
        <f>SUMIFS('[20]WorkDone DATA'!$L:$L,'[20]WorkDone DATA'!$N:$N,BOQ!BV$6,'[20]WorkDone DATA'!$G:$G,BOQ!$B175)*$G175</f>
        <v>#VALUE!</v>
      </c>
      <c r="BW175" s="53" t="e">
        <f>SUMIFS('[20]WorkDone DATA'!$L:$L,'[20]WorkDone DATA'!$N:$N,BOQ!BW$6,'[20]WorkDone DATA'!$G:$G,BOQ!$B175)*$G175</f>
        <v>#VALUE!</v>
      </c>
      <c r="BX175" s="53" t="e">
        <f>SUMIFS('[20]WorkDone DATA'!$L:$L,'[20]WorkDone DATA'!$N:$N,BOQ!BX$6,'[20]WorkDone DATA'!$G:$G,BOQ!$B175)*$G175</f>
        <v>#VALUE!</v>
      </c>
    </row>
    <row r="176" spans="1:76" ht="15.6" x14ac:dyDescent="0.35">
      <c r="A176" s="1" t="str">
        <f>C175</f>
        <v>120mm x 3 core (CXX03QCV) 3.8kV/6.6kV</v>
      </c>
      <c r="B176" s="42">
        <v>2.0870000000000002</v>
      </c>
      <c r="C176" s="65" t="s">
        <v>11</v>
      </c>
      <c r="D176" s="58" t="s">
        <v>12</v>
      </c>
      <c r="E176" s="77" t="s">
        <v>86</v>
      </c>
      <c r="F176" s="45">
        <v>28</v>
      </c>
      <c r="G176" s="52">
        <v>3231.12</v>
      </c>
      <c r="H176" s="53">
        <f t="shared" si="18"/>
        <v>90471.360000000001</v>
      </c>
      <c r="K176" s="214" t="e">
        <f t="shared" si="25"/>
        <v>#VALUE!</v>
      </c>
      <c r="L176" s="220" t="e">
        <f t="shared" si="19"/>
        <v>#VALUE!</v>
      </c>
      <c r="M176" s="221" t="e">
        <f t="shared" si="20"/>
        <v>#VALUE!</v>
      </c>
      <c r="N176" s="219"/>
      <c r="O176" s="214" t="e">
        <f t="shared" si="21"/>
        <v>#VALUE!</v>
      </c>
      <c r="P176" s="215" t="e">
        <f t="shared" si="22"/>
        <v>#VALUE!</v>
      </c>
      <c r="Q176" s="231"/>
      <c r="R176" s="217" t="e">
        <f>SUMIFS('[20]WorkDone DATA'!$L:$L,'[20]WorkDone DATA'!$N:$N,BOQ!S$6,'[20]WorkDone DATA'!$G:$G,BOQ!$B176)</f>
        <v>#VALUE!</v>
      </c>
      <c r="S176" s="53" t="e">
        <f t="shared" si="23"/>
        <v>#VALUE!</v>
      </c>
      <c r="T176" s="217" t="e">
        <f>SUMIFS('[20]WorkDone DATA'!$L:$L,'[20]WorkDone DATA'!$N:$N,BOQ!U$6,'[20]WorkDone DATA'!$G:$G,BOQ!$B176)</f>
        <v>#VALUE!</v>
      </c>
      <c r="U176" s="53" t="e">
        <f t="shared" si="24"/>
        <v>#VALUE!</v>
      </c>
      <c r="V176" s="217"/>
      <c r="W176" s="53" t="e">
        <f>SUMIFS('[20]WorkDone DATA'!$L:$L,'[20]WorkDone DATA'!$N:$N,BOQ!W$6,'[20]WorkDone DATA'!$G:$G,BOQ!$B176)*$G176</f>
        <v>#VALUE!</v>
      </c>
      <c r="X176" s="217"/>
      <c r="Y176" s="53" t="e">
        <f>SUMIFS('[20]WorkDone DATA'!$L:$L,'[20]WorkDone DATA'!$N:$N,BOQ!Y$6,'[20]WorkDone DATA'!$G:$G,BOQ!$B176)*$G176</f>
        <v>#VALUE!</v>
      </c>
      <c r="Z176" s="217"/>
      <c r="AA176" s="53" t="e">
        <f>SUMIFS('[20]WorkDone DATA'!$L:$L,'[20]WorkDone DATA'!$N:$N,BOQ!AA$6,'[20]WorkDone DATA'!$G:$G,BOQ!$B176)*$G176</f>
        <v>#VALUE!</v>
      </c>
      <c r="AB176" s="53" t="e">
        <f>SUMIFS('[20]WorkDone DATA'!$L:$L,'[20]WorkDone DATA'!$N:$N,BOQ!AB$6,'[20]WorkDone DATA'!$G:$G,BOQ!$B176)*$G176</f>
        <v>#VALUE!</v>
      </c>
      <c r="AC176" s="53" t="e">
        <f>SUMIFS('[20]WorkDone DATA'!$L:$L,'[20]WorkDone DATA'!$N:$N,BOQ!AC$6,'[20]WorkDone DATA'!$G:$G,BOQ!$B176)*$G176</f>
        <v>#VALUE!</v>
      </c>
      <c r="AD176" s="53" t="e">
        <f>SUMIFS('[20]WorkDone DATA'!$L:$L,'[20]WorkDone DATA'!$N:$N,BOQ!AD$6,'[20]WorkDone DATA'!$G:$G,BOQ!$B176)*$G176</f>
        <v>#VALUE!</v>
      </c>
      <c r="AE176" s="53" t="e">
        <f>SUMIFS('[20]WorkDone DATA'!$L:$L,'[20]WorkDone DATA'!$N:$N,BOQ!AE$6,'[20]WorkDone DATA'!$G:$G,BOQ!$B176)*$G176</f>
        <v>#VALUE!</v>
      </c>
      <c r="AF176" s="53" t="e">
        <f>SUMIFS('[20]WorkDone DATA'!$L:$L,'[20]WorkDone DATA'!$N:$N,BOQ!AF$6,'[20]WorkDone DATA'!$G:$G,BOQ!$B176)*$G176</f>
        <v>#VALUE!</v>
      </c>
      <c r="AG176" s="53" t="e">
        <f>SUMIFS('[20]WorkDone DATA'!$L:$L,'[20]WorkDone DATA'!$N:$N,BOQ!AG$6,'[20]WorkDone DATA'!$G:$G,BOQ!$B176)*$G176</f>
        <v>#VALUE!</v>
      </c>
      <c r="AH176" s="53" t="e">
        <f>SUMIFS('[20]WorkDone DATA'!$L:$L,'[20]WorkDone DATA'!$N:$N,BOQ!AH$6,'[20]WorkDone DATA'!$G:$G,BOQ!$B176)*$G176</f>
        <v>#VALUE!</v>
      </c>
      <c r="AI176" s="53" t="e">
        <f>SUMIFS('[20]WorkDone DATA'!$L:$L,'[20]WorkDone DATA'!$N:$N,BOQ!AI$6,'[20]WorkDone DATA'!$G:$G,BOQ!$B176)*$G176</f>
        <v>#VALUE!</v>
      </c>
      <c r="AJ176" s="53" t="e">
        <f>SUMIFS('[20]WorkDone DATA'!$L:$L,'[20]WorkDone DATA'!$N:$N,BOQ!AJ$6,'[20]WorkDone DATA'!$G:$G,BOQ!$B176)*$G176</f>
        <v>#VALUE!</v>
      </c>
      <c r="AK176" s="53" t="e">
        <f>SUMIFS('[20]WorkDone DATA'!$L:$L,'[20]WorkDone DATA'!$N:$N,BOQ!AK$6,'[20]WorkDone DATA'!$G:$G,BOQ!$B176)*$G176</f>
        <v>#VALUE!</v>
      </c>
      <c r="AL176" s="53" t="e">
        <f>SUMIFS('[20]WorkDone DATA'!$L:$L,'[20]WorkDone DATA'!$N:$N,BOQ!AL$6,'[20]WorkDone DATA'!$G:$G,BOQ!$B176)*$G176</f>
        <v>#VALUE!</v>
      </c>
      <c r="AM176" s="53" t="e">
        <f>SUMIFS('[20]WorkDone DATA'!$L:$L,'[20]WorkDone DATA'!$N:$N,BOQ!AM$6,'[20]WorkDone DATA'!$G:$G,BOQ!$B176)*$G176</f>
        <v>#VALUE!</v>
      </c>
      <c r="AN176" s="53" t="e">
        <f>SUMIFS('[20]WorkDone DATA'!$L:$L,'[20]WorkDone DATA'!$N:$N,BOQ!AN$6,'[20]WorkDone DATA'!$G:$G,BOQ!$B176)*$G176</f>
        <v>#VALUE!</v>
      </c>
      <c r="AO176" s="53" t="e">
        <f>SUMIFS('[20]WorkDone DATA'!$L:$L,'[20]WorkDone DATA'!$N:$N,BOQ!AO$6,'[20]WorkDone DATA'!$G:$G,BOQ!$B176)*$G176</f>
        <v>#VALUE!</v>
      </c>
      <c r="AP176" s="53" t="e">
        <f>SUMIFS('[20]WorkDone DATA'!$L:$L,'[20]WorkDone DATA'!$N:$N,BOQ!AP$6,'[20]WorkDone DATA'!$G:$G,BOQ!$B176)*$G176</f>
        <v>#VALUE!</v>
      </c>
      <c r="AQ176" s="53" t="e">
        <f>SUMIFS('[20]WorkDone DATA'!$L:$L,'[20]WorkDone DATA'!$N:$N,BOQ!AQ$6,'[20]WorkDone DATA'!$G:$G,BOQ!$B176)*$G176</f>
        <v>#VALUE!</v>
      </c>
      <c r="AR176" s="53" t="e">
        <f>SUMIFS('[20]WorkDone DATA'!$L:$L,'[20]WorkDone DATA'!$N:$N,BOQ!AR$6,'[20]WorkDone DATA'!$G:$G,BOQ!$B176)*$G176</f>
        <v>#VALUE!</v>
      </c>
      <c r="AS176" s="53" t="e">
        <f>SUMIFS('[20]WorkDone DATA'!$L:$L,'[20]WorkDone DATA'!$N:$N,BOQ!AS$6,'[20]WorkDone DATA'!$G:$G,BOQ!$B176)*$G176</f>
        <v>#VALUE!</v>
      </c>
      <c r="AT176" s="53" t="e">
        <f>SUMIFS('[20]WorkDone DATA'!$L:$L,'[20]WorkDone DATA'!$N:$N,BOQ!AT$6,'[20]WorkDone DATA'!$G:$G,BOQ!$B176)*$G176</f>
        <v>#VALUE!</v>
      </c>
      <c r="AU176" s="53" t="e">
        <f>SUMIFS('[20]WorkDone DATA'!$L:$L,'[20]WorkDone DATA'!$N:$N,BOQ!AU$6,'[20]WorkDone DATA'!$G:$G,BOQ!$B176)*$G176</f>
        <v>#VALUE!</v>
      </c>
      <c r="AV176" s="53" t="e">
        <f>SUMIFS('[20]WorkDone DATA'!$L:$L,'[20]WorkDone DATA'!$N:$N,BOQ!AV$6,'[20]WorkDone DATA'!$G:$G,BOQ!$B176)*$G176</f>
        <v>#VALUE!</v>
      </c>
      <c r="AW176" s="53" t="e">
        <f>SUMIFS('[20]WorkDone DATA'!$L:$L,'[20]WorkDone DATA'!$N:$N,BOQ!AW$6,'[20]WorkDone DATA'!$G:$G,BOQ!$B176)*$G176</f>
        <v>#VALUE!</v>
      </c>
      <c r="AX176" s="53" t="e">
        <f>SUMIFS('[20]WorkDone DATA'!$L:$L,'[20]WorkDone DATA'!$N:$N,BOQ!AX$6,'[20]WorkDone DATA'!$G:$G,BOQ!$B176)*$G176</f>
        <v>#VALUE!</v>
      </c>
      <c r="AY176" s="53" t="e">
        <f>SUMIFS('[20]WorkDone DATA'!$L:$L,'[20]WorkDone DATA'!$N:$N,BOQ!AY$6,'[20]WorkDone DATA'!$G:$G,BOQ!$B176)*$G176</f>
        <v>#VALUE!</v>
      </c>
      <c r="AZ176" s="53" t="e">
        <f>SUMIFS('[20]WorkDone DATA'!$L:$L,'[20]WorkDone DATA'!$N:$N,BOQ!AZ$6,'[20]WorkDone DATA'!$G:$G,BOQ!$B176)*$G176</f>
        <v>#VALUE!</v>
      </c>
      <c r="BA176" s="53" t="e">
        <f>SUMIFS('[20]WorkDone DATA'!$L:$L,'[20]WorkDone DATA'!$N:$N,BOQ!BA$6,'[20]WorkDone DATA'!$G:$G,BOQ!$B176)*$G176</f>
        <v>#VALUE!</v>
      </c>
      <c r="BB176" s="53" t="e">
        <f>SUMIFS('[20]WorkDone DATA'!$L:$L,'[20]WorkDone DATA'!$N:$N,BOQ!BB$6,'[20]WorkDone DATA'!$G:$G,BOQ!$B176)*$G176</f>
        <v>#VALUE!</v>
      </c>
      <c r="BC176" s="53" t="e">
        <f>SUMIFS('[20]WorkDone DATA'!$L:$L,'[20]WorkDone DATA'!$N:$N,BOQ!BC$6,'[20]WorkDone DATA'!$G:$G,BOQ!$B176)*$G176</f>
        <v>#VALUE!</v>
      </c>
      <c r="BD176" s="53" t="e">
        <f>SUMIFS('[20]WorkDone DATA'!$L:$L,'[20]WorkDone DATA'!$N:$N,BOQ!BD$6,'[20]WorkDone DATA'!$G:$G,BOQ!$B176)*$G176</f>
        <v>#VALUE!</v>
      </c>
      <c r="BE176" s="53" t="e">
        <f>SUMIFS('[20]WorkDone DATA'!$L:$L,'[20]WorkDone DATA'!$N:$N,BOQ!BE$6,'[20]WorkDone DATA'!$G:$G,BOQ!$B176)*$G176</f>
        <v>#VALUE!</v>
      </c>
      <c r="BF176" s="53" t="e">
        <f>SUMIFS('[20]WorkDone DATA'!$L:$L,'[20]WorkDone DATA'!$N:$N,BOQ!BF$6,'[20]WorkDone DATA'!$G:$G,BOQ!$B176)*$G176</f>
        <v>#VALUE!</v>
      </c>
      <c r="BG176" s="53" t="e">
        <f>SUMIFS('[20]WorkDone DATA'!$L:$L,'[20]WorkDone DATA'!$N:$N,BOQ!BG$6,'[20]WorkDone DATA'!$G:$G,BOQ!$B176)*$G176</f>
        <v>#VALUE!</v>
      </c>
      <c r="BH176" s="53" t="e">
        <f>SUMIFS('[20]WorkDone DATA'!$L:$L,'[20]WorkDone DATA'!$N:$N,BOQ!BH$6,'[20]WorkDone DATA'!$G:$G,BOQ!$B176)*$G176</f>
        <v>#VALUE!</v>
      </c>
      <c r="BI176" s="53" t="e">
        <f>SUMIFS('[20]WorkDone DATA'!$L:$L,'[20]WorkDone DATA'!$N:$N,BOQ!BI$6,'[20]WorkDone DATA'!$G:$G,BOQ!$B176)*$G176</f>
        <v>#VALUE!</v>
      </c>
      <c r="BJ176" s="53" t="e">
        <f>SUMIFS('[20]WorkDone DATA'!$L:$L,'[20]WorkDone DATA'!$N:$N,BOQ!BJ$6,'[20]WorkDone DATA'!$G:$G,BOQ!$B176)*$G176</f>
        <v>#VALUE!</v>
      </c>
      <c r="BK176" s="53" t="e">
        <f>SUMIFS('[20]WorkDone DATA'!$L:$L,'[20]WorkDone DATA'!$N:$N,BOQ!BK$6,'[20]WorkDone DATA'!$G:$G,BOQ!$B176)*$G176</f>
        <v>#VALUE!</v>
      </c>
      <c r="BL176" s="53" t="e">
        <f>SUMIFS('[20]WorkDone DATA'!$L:$L,'[20]WorkDone DATA'!$N:$N,BOQ!BL$6,'[20]WorkDone DATA'!$G:$G,BOQ!$B176)*$G176</f>
        <v>#VALUE!</v>
      </c>
      <c r="BM176" s="53" t="e">
        <f>SUMIFS('[20]WorkDone DATA'!$L:$L,'[20]WorkDone DATA'!$N:$N,BOQ!BM$6,'[20]WorkDone DATA'!$G:$G,BOQ!$B176)*$G176</f>
        <v>#VALUE!</v>
      </c>
      <c r="BN176" s="53" t="e">
        <f>SUMIFS('[20]WorkDone DATA'!$L:$L,'[20]WorkDone DATA'!$N:$N,BOQ!BN$6,'[20]WorkDone DATA'!$G:$G,BOQ!$B176)*$G176</f>
        <v>#VALUE!</v>
      </c>
      <c r="BO176" s="53" t="e">
        <f>SUMIFS('[20]WorkDone DATA'!$L:$L,'[20]WorkDone DATA'!$N:$N,BOQ!BO$6,'[20]WorkDone DATA'!$G:$G,BOQ!$B176)*$G176</f>
        <v>#VALUE!</v>
      </c>
      <c r="BP176" s="53" t="e">
        <f>SUMIFS('[20]WorkDone DATA'!$L:$L,'[20]WorkDone DATA'!$N:$N,BOQ!BP$6,'[20]WorkDone DATA'!$G:$G,BOQ!$B176)*$G176</f>
        <v>#VALUE!</v>
      </c>
      <c r="BQ176" s="53" t="e">
        <f>SUMIFS('[20]WorkDone DATA'!$L:$L,'[20]WorkDone DATA'!$N:$N,BOQ!BQ$6,'[20]WorkDone DATA'!$G:$G,BOQ!$B176)*$G176</f>
        <v>#VALUE!</v>
      </c>
      <c r="BR176" s="53" t="e">
        <f>SUMIFS('[20]WorkDone DATA'!$L:$L,'[20]WorkDone DATA'!$N:$N,BOQ!BR$6,'[20]WorkDone DATA'!$G:$G,BOQ!$B176)*$G176</f>
        <v>#VALUE!</v>
      </c>
      <c r="BS176" s="53" t="e">
        <f>SUMIFS('[20]WorkDone DATA'!$L:$L,'[20]WorkDone DATA'!$N:$N,BOQ!BS$6,'[20]WorkDone DATA'!$G:$G,BOQ!$B176)*$G176</f>
        <v>#VALUE!</v>
      </c>
      <c r="BT176" s="53" t="e">
        <f>SUMIFS('[20]WorkDone DATA'!$L:$L,'[20]WorkDone DATA'!$N:$N,BOQ!BT$6,'[20]WorkDone DATA'!$G:$G,BOQ!$B176)*$G176</f>
        <v>#VALUE!</v>
      </c>
      <c r="BU176" s="53" t="e">
        <f>SUMIFS('[20]WorkDone DATA'!$L:$L,'[20]WorkDone DATA'!$N:$N,BOQ!BU$6,'[20]WorkDone DATA'!$G:$G,BOQ!$B176)*$G176</f>
        <v>#VALUE!</v>
      </c>
      <c r="BV176" s="53" t="e">
        <f>SUMIFS('[20]WorkDone DATA'!$L:$L,'[20]WorkDone DATA'!$N:$N,BOQ!BV$6,'[20]WorkDone DATA'!$G:$G,BOQ!$B176)*$G176</f>
        <v>#VALUE!</v>
      </c>
      <c r="BW176" s="53" t="e">
        <f>SUMIFS('[20]WorkDone DATA'!$L:$L,'[20]WorkDone DATA'!$N:$N,BOQ!BW$6,'[20]WorkDone DATA'!$G:$G,BOQ!$B176)*$G176</f>
        <v>#VALUE!</v>
      </c>
      <c r="BX176" s="53" t="e">
        <f>SUMIFS('[20]WorkDone DATA'!$L:$L,'[20]WorkDone DATA'!$N:$N,BOQ!BX$6,'[20]WorkDone DATA'!$G:$G,BOQ!$B176)*$G176</f>
        <v>#VALUE!</v>
      </c>
    </row>
    <row r="177" spans="1:76" ht="15.6" x14ac:dyDescent="0.35">
      <c r="A177" s="1" t="str">
        <f>C175</f>
        <v>120mm x 3 core (CXX03QCV) 3.8kV/6.6kV</v>
      </c>
      <c r="B177" s="42">
        <v>2.0880000000000001</v>
      </c>
      <c r="C177" s="65" t="s">
        <v>45</v>
      </c>
      <c r="D177" s="58" t="s">
        <v>46</v>
      </c>
      <c r="E177" s="77" t="s">
        <v>86</v>
      </c>
      <c r="F177" s="45">
        <v>28</v>
      </c>
      <c r="G177" s="52">
        <v>1865.76</v>
      </c>
      <c r="H177" s="53">
        <f t="shared" si="18"/>
        <v>52241.279999999999</v>
      </c>
      <c r="K177" s="214" t="e">
        <f t="shared" si="25"/>
        <v>#VALUE!</v>
      </c>
      <c r="L177" s="220" t="e">
        <f t="shared" si="19"/>
        <v>#VALUE!</v>
      </c>
      <c r="M177" s="221" t="e">
        <f t="shared" si="20"/>
        <v>#VALUE!</v>
      </c>
      <c r="N177" s="219"/>
      <c r="O177" s="214" t="e">
        <f t="shared" si="21"/>
        <v>#VALUE!</v>
      </c>
      <c r="P177" s="215" t="e">
        <f t="shared" si="22"/>
        <v>#VALUE!</v>
      </c>
      <c r="Q177" s="231"/>
      <c r="R177" s="217" t="e">
        <f>SUMIFS('[20]WorkDone DATA'!$L:$L,'[20]WorkDone DATA'!$N:$N,BOQ!S$6,'[20]WorkDone DATA'!$G:$G,BOQ!$B177)</f>
        <v>#VALUE!</v>
      </c>
      <c r="S177" s="53" t="e">
        <f t="shared" si="23"/>
        <v>#VALUE!</v>
      </c>
      <c r="T177" s="217" t="e">
        <f>SUMIFS('[20]WorkDone DATA'!$L:$L,'[20]WorkDone DATA'!$N:$N,BOQ!U$6,'[20]WorkDone DATA'!$G:$G,BOQ!$B177)</f>
        <v>#VALUE!</v>
      </c>
      <c r="U177" s="53" t="e">
        <f t="shared" si="24"/>
        <v>#VALUE!</v>
      </c>
      <c r="V177" s="217"/>
      <c r="W177" s="53" t="e">
        <f>SUMIFS('[20]WorkDone DATA'!$L:$L,'[20]WorkDone DATA'!$N:$N,BOQ!W$6,'[20]WorkDone DATA'!$G:$G,BOQ!$B177)*$G177</f>
        <v>#VALUE!</v>
      </c>
      <c r="X177" s="217"/>
      <c r="Y177" s="53" t="e">
        <f>SUMIFS('[20]WorkDone DATA'!$L:$L,'[20]WorkDone DATA'!$N:$N,BOQ!Y$6,'[20]WorkDone DATA'!$G:$G,BOQ!$B177)*$G177</f>
        <v>#VALUE!</v>
      </c>
      <c r="Z177" s="217"/>
      <c r="AA177" s="53" t="e">
        <f>SUMIFS('[20]WorkDone DATA'!$L:$L,'[20]WorkDone DATA'!$N:$N,BOQ!AA$6,'[20]WorkDone DATA'!$G:$G,BOQ!$B177)*$G177</f>
        <v>#VALUE!</v>
      </c>
      <c r="AB177" s="53" t="e">
        <f>SUMIFS('[20]WorkDone DATA'!$L:$L,'[20]WorkDone DATA'!$N:$N,BOQ!AB$6,'[20]WorkDone DATA'!$G:$G,BOQ!$B177)*$G177</f>
        <v>#VALUE!</v>
      </c>
      <c r="AC177" s="53" t="e">
        <f>SUMIFS('[20]WorkDone DATA'!$L:$L,'[20]WorkDone DATA'!$N:$N,BOQ!AC$6,'[20]WorkDone DATA'!$G:$G,BOQ!$B177)*$G177</f>
        <v>#VALUE!</v>
      </c>
      <c r="AD177" s="53" t="e">
        <f>SUMIFS('[20]WorkDone DATA'!$L:$L,'[20]WorkDone DATA'!$N:$N,BOQ!AD$6,'[20]WorkDone DATA'!$G:$G,BOQ!$B177)*$G177</f>
        <v>#VALUE!</v>
      </c>
      <c r="AE177" s="53" t="e">
        <f>SUMIFS('[20]WorkDone DATA'!$L:$L,'[20]WorkDone DATA'!$N:$N,BOQ!AE$6,'[20]WorkDone DATA'!$G:$G,BOQ!$B177)*$G177</f>
        <v>#VALUE!</v>
      </c>
      <c r="AF177" s="53" t="e">
        <f>SUMIFS('[20]WorkDone DATA'!$L:$L,'[20]WorkDone DATA'!$N:$N,BOQ!AF$6,'[20]WorkDone DATA'!$G:$G,BOQ!$B177)*$G177</f>
        <v>#VALUE!</v>
      </c>
      <c r="AG177" s="53" t="e">
        <f>SUMIFS('[20]WorkDone DATA'!$L:$L,'[20]WorkDone DATA'!$N:$N,BOQ!AG$6,'[20]WorkDone DATA'!$G:$G,BOQ!$B177)*$G177</f>
        <v>#VALUE!</v>
      </c>
      <c r="AH177" s="53" t="e">
        <f>SUMIFS('[20]WorkDone DATA'!$L:$L,'[20]WorkDone DATA'!$N:$N,BOQ!AH$6,'[20]WorkDone DATA'!$G:$G,BOQ!$B177)*$G177</f>
        <v>#VALUE!</v>
      </c>
      <c r="AI177" s="53" t="e">
        <f>SUMIFS('[20]WorkDone DATA'!$L:$L,'[20]WorkDone DATA'!$N:$N,BOQ!AI$6,'[20]WorkDone DATA'!$G:$G,BOQ!$B177)*$G177</f>
        <v>#VALUE!</v>
      </c>
      <c r="AJ177" s="53" t="e">
        <f>SUMIFS('[20]WorkDone DATA'!$L:$L,'[20]WorkDone DATA'!$N:$N,BOQ!AJ$6,'[20]WorkDone DATA'!$G:$G,BOQ!$B177)*$G177</f>
        <v>#VALUE!</v>
      </c>
      <c r="AK177" s="53" t="e">
        <f>SUMIFS('[20]WorkDone DATA'!$L:$L,'[20]WorkDone DATA'!$N:$N,BOQ!AK$6,'[20]WorkDone DATA'!$G:$G,BOQ!$B177)*$G177</f>
        <v>#VALUE!</v>
      </c>
      <c r="AL177" s="53" t="e">
        <f>SUMIFS('[20]WorkDone DATA'!$L:$L,'[20]WorkDone DATA'!$N:$N,BOQ!AL$6,'[20]WorkDone DATA'!$G:$G,BOQ!$B177)*$G177</f>
        <v>#VALUE!</v>
      </c>
      <c r="AM177" s="53" t="e">
        <f>SUMIFS('[20]WorkDone DATA'!$L:$L,'[20]WorkDone DATA'!$N:$N,BOQ!AM$6,'[20]WorkDone DATA'!$G:$G,BOQ!$B177)*$G177</f>
        <v>#VALUE!</v>
      </c>
      <c r="AN177" s="53" t="e">
        <f>SUMIFS('[20]WorkDone DATA'!$L:$L,'[20]WorkDone DATA'!$N:$N,BOQ!AN$6,'[20]WorkDone DATA'!$G:$G,BOQ!$B177)*$G177</f>
        <v>#VALUE!</v>
      </c>
      <c r="AO177" s="53" t="e">
        <f>SUMIFS('[20]WorkDone DATA'!$L:$L,'[20]WorkDone DATA'!$N:$N,BOQ!AO$6,'[20]WorkDone DATA'!$G:$G,BOQ!$B177)*$G177</f>
        <v>#VALUE!</v>
      </c>
      <c r="AP177" s="53" t="e">
        <f>SUMIFS('[20]WorkDone DATA'!$L:$L,'[20]WorkDone DATA'!$N:$N,BOQ!AP$6,'[20]WorkDone DATA'!$G:$G,BOQ!$B177)*$G177</f>
        <v>#VALUE!</v>
      </c>
      <c r="AQ177" s="53" t="e">
        <f>SUMIFS('[20]WorkDone DATA'!$L:$L,'[20]WorkDone DATA'!$N:$N,BOQ!AQ$6,'[20]WorkDone DATA'!$G:$G,BOQ!$B177)*$G177</f>
        <v>#VALUE!</v>
      </c>
      <c r="AR177" s="53" t="e">
        <f>SUMIFS('[20]WorkDone DATA'!$L:$L,'[20]WorkDone DATA'!$N:$N,BOQ!AR$6,'[20]WorkDone DATA'!$G:$G,BOQ!$B177)*$G177</f>
        <v>#VALUE!</v>
      </c>
      <c r="AS177" s="53" t="e">
        <f>SUMIFS('[20]WorkDone DATA'!$L:$L,'[20]WorkDone DATA'!$N:$N,BOQ!AS$6,'[20]WorkDone DATA'!$G:$G,BOQ!$B177)*$G177</f>
        <v>#VALUE!</v>
      </c>
      <c r="AT177" s="53" t="e">
        <f>SUMIFS('[20]WorkDone DATA'!$L:$L,'[20]WorkDone DATA'!$N:$N,BOQ!AT$6,'[20]WorkDone DATA'!$G:$G,BOQ!$B177)*$G177</f>
        <v>#VALUE!</v>
      </c>
      <c r="AU177" s="53" t="e">
        <f>SUMIFS('[20]WorkDone DATA'!$L:$L,'[20]WorkDone DATA'!$N:$N,BOQ!AU$6,'[20]WorkDone DATA'!$G:$G,BOQ!$B177)*$G177</f>
        <v>#VALUE!</v>
      </c>
      <c r="AV177" s="53" t="e">
        <f>SUMIFS('[20]WorkDone DATA'!$L:$L,'[20]WorkDone DATA'!$N:$N,BOQ!AV$6,'[20]WorkDone DATA'!$G:$G,BOQ!$B177)*$G177</f>
        <v>#VALUE!</v>
      </c>
      <c r="AW177" s="53" t="e">
        <f>SUMIFS('[20]WorkDone DATA'!$L:$L,'[20]WorkDone DATA'!$N:$N,BOQ!AW$6,'[20]WorkDone DATA'!$G:$G,BOQ!$B177)*$G177</f>
        <v>#VALUE!</v>
      </c>
      <c r="AX177" s="53" t="e">
        <f>SUMIFS('[20]WorkDone DATA'!$L:$L,'[20]WorkDone DATA'!$N:$N,BOQ!AX$6,'[20]WorkDone DATA'!$G:$G,BOQ!$B177)*$G177</f>
        <v>#VALUE!</v>
      </c>
      <c r="AY177" s="53" t="e">
        <f>SUMIFS('[20]WorkDone DATA'!$L:$L,'[20]WorkDone DATA'!$N:$N,BOQ!AY$6,'[20]WorkDone DATA'!$G:$G,BOQ!$B177)*$G177</f>
        <v>#VALUE!</v>
      </c>
      <c r="AZ177" s="53" t="e">
        <f>SUMIFS('[20]WorkDone DATA'!$L:$L,'[20]WorkDone DATA'!$N:$N,BOQ!AZ$6,'[20]WorkDone DATA'!$G:$G,BOQ!$B177)*$G177</f>
        <v>#VALUE!</v>
      </c>
      <c r="BA177" s="53" t="e">
        <f>SUMIFS('[20]WorkDone DATA'!$L:$L,'[20]WorkDone DATA'!$N:$N,BOQ!BA$6,'[20]WorkDone DATA'!$G:$G,BOQ!$B177)*$G177</f>
        <v>#VALUE!</v>
      </c>
      <c r="BB177" s="53" t="e">
        <f>SUMIFS('[20]WorkDone DATA'!$L:$L,'[20]WorkDone DATA'!$N:$N,BOQ!BB$6,'[20]WorkDone DATA'!$G:$G,BOQ!$B177)*$G177</f>
        <v>#VALUE!</v>
      </c>
      <c r="BC177" s="53" t="e">
        <f>SUMIFS('[20]WorkDone DATA'!$L:$L,'[20]WorkDone DATA'!$N:$N,BOQ!BC$6,'[20]WorkDone DATA'!$G:$G,BOQ!$B177)*$G177</f>
        <v>#VALUE!</v>
      </c>
      <c r="BD177" s="53" t="e">
        <f>SUMIFS('[20]WorkDone DATA'!$L:$L,'[20]WorkDone DATA'!$N:$N,BOQ!BD$6,'[20]WorkDone DATA'!$G:$G,BOQ!$B177)*$G177</f>
        <v>#VALUE!</v>
      </c>
      <c r="BE177" s="53" t="e">
        <f>SUMIFS('[20]WorkDone DATA'!$L:$L,'[20]WorkDone DATA'!$N:$N,BOQ!BE$6,'[20]WorkDone DATA'!$G:$G,BOQ!$B177)*$G177</f>
        <v>#VALUE!</v>
      </c>
      <c r="BF177" s="53" t="e">
        <f>SUMIFS('[20]WorkDone DATA'!$L:$L,'[20]WorkDone DATA'!$N:$N,BOQ!BF$6,'[20]WorkDone DATA'!$G:$G,BOQ!$B177)*$G177</f>
        <v>#VALUE!</v>
      </c>
      <c r="BG177" s="53" t="e">
        <f>SUMIFS('[20]WorkDone DATA'!$L:$L,'[20]WorkDone DATA'!$N:$N,BOQ!BG$6,'[20]WorkDone DATA'!$G:$G,BOQ!$B177)*$G177</f>
        <v>#VALUE!</v>
      </c>
      <c r="BH177" s="53" t="e">
        <f>SUMIFS('[20]WorkDone DATA'!$L:$L,'[20]WorkDone DATA'!$N:$N,BOQ!BH$6,'[20]WorkDone DATA'!$G:$G,BOQ!$B177)*$G177</f>
        <v>#VALUE!</v>
      </c>
      <c r="BI177" s="53" t="e">
        <f>SUMIFS('[20]WorkDone DATA'!$L:$L,'[20]WorkDone DATA'!$N:$N,BOQ!BI$6,'[20]WorkDone DATA'!$G:$G,BOQ!$B177)*$G177</f>
        <v>#VALUE!</v>
      </c>
      <c r="BJ177" s="53" t="e">
        <f>SUMIFS('[20]WorkDone DATA'!$L:$L,'[20]WorkDone DATA'!$N:$N,BOQ!BJ$6,'[20]WorkDone DATA'!$G:$G,BOQ!$B177)*$G177</f>
        <v>#VALUE!</v>
      </c>
      <c r="BK177" s="53" t="e">
        <f>SUMIFS('[20]WorkDone DATA'!$L:$L,'[20]WorkDone DATA'!$N:$N,BOQ!BK$6,'[20]WorkDone DATA'!$G:$G,BOQ!$B177)*$G177</f>
        <v>#VALUE!</v>
      </c>
      <c r="BL177" s="53" t="e">
        <f>SUMIFS('[20]WorkDone DATA'!$L:$L,'[20]WorkDone DATA'!$N:$N,BOQ!BL$6,'[20]WorkDone DATA'!$G:$G,BOQ!$B177)*$G177</f>
        <v>#VALUE!</v>
      </c>
      <c r="BM177" s="53" t="e">
        <f>SUMIFS('[20]WorkDone DATA'!$L:$L,'[20]WorkDone DATA'!$N:$N,BOQ!BM$6,'[20]WorkDone DATA'!$G:$G,BOQ!$B177)*$G177</f>
        <v>#VALUE!</v>
      </c>
      <c r="BN177" s="53" t="e">
        <f>SUMIFS('[20]WorkDone DATA'!$L:$L,'[20]WorkDone DATA'!$N:$N,BOQ!BN$6,'[20]WorkDone DATA'!$G:$G,BOQ!$B177)*$G177</f>
        <v>#VALUE!</v>
      </c>
      <c r="BO177" s="53" t="e">
        <f>SUMIFS('[20]WorkDone DATA'!$L:$L,'[20]WorkDone DATA'!$N:$N,BOQ!BO$6,'[20]WorkDone DATA'!$G:$G,BOQ!$B177)*$G177</f>
        <v>#VALUE!</v>
      </c>
      <c r="BP177" s="53" t="e">
        <f>SUMIFS('[20]WorkDone DATA'!$L:$L,'[20]WorkDone DATA'!$N:$N,BOQ!BP$6,'[20]WorkDone DATA'!$G:$G,BOQ!$B177)*$G177</f>
        <v>#VALUE!</v>
      </c>
      <c r="BQ177" s="53" t="e">
        <f>SUMIFS('[20]WorkDone DATA'!$L:$L,'[20]WorkDone DATA'!$N:$N,BOQ!BQ$6,'[20]WorkDone DATA'!$G:$G,BOQ!$B177)*$G177</f>
        <v>#VALUE!</v>
      </c>
      <c r="BR177" s="53" t="e">
        <f>SUMIFS('[20]WorkDone DATA'!$L:$L,'[20]WorkDone DATA'!$N:$N,BOQ!BR$6,'[20]WorkDone DATA'!$G:$G,BOQ!$B177)*$G177</f>
        <v>#VALUE!</v>
      </c>
      <c r="BS177" s="53" t="e">
        <f>SUMIFS('[20]WorkDone DATA'!$L:$L,'[20]WorkDone DATA'!$N:$N,BOQ!BS$6,'[20]WorkDone DATA'!$G:$G,BOQ!$B177)*$G177</f>
        <v>#VALUE!</v>
      </c>
      <c r="BT177" s="53" t="e">
        <f>SUMIFS('[20]WorkDone DATA'!$L:$L,'[20]WorkDone DATA'!$N:$N,BOQ!BT$6,'[20]WorkDone DATA'!$G:$G,BOQ!$B177)*$G177</f>
        <v>#VALUE!</v>
      </c>
      <c r="BU177" s="53" t="e">
        <f>SUMIFS('[20]WorkDone DATA'!$L:$L,'[20]WorkDone DATA'!$N:$N,BOQ!BU$6,'[20]WorkDone DATA'!$G:$G,BOQ!$B177)*$G177</f>
        <v>#VALUE!</v>
      </c>
      <c r="BV177" s="53" t="e">
        <f>SUMIFS('[20]WorkDone DATA'!$L:$L,'[20]WorkDone DATA'!$N:$N,BOQ!BV$6,'[20]WorkDone DATA'!$G:$G,BOQ!$B177)*$G177</f>
        <v>#VALUE!</v>
      </c>
      <c r="BW177" s="53" t="e">
        <f>SUMIFS('[20]WorkDone DATA'!$L:$L,'[20]WorkDone DATA'!$N:$N,BOQ!BW$6,'[20]WorkDone DATA'!$G:$G,BOQ!$B177)*$G177</f>
        <v>#VALUE!</v>
      </c>
      <c r="BX177" s="53" t="e">
        <f>SUMIFS('[20]WorkDone DATA'!$L:$L,'[20]WorkDone DATA'!$N:$N,BOQ!BX$6,'[20]WorkDone DATA'!$G:$G,BOQ!$B177)*$G177</f>
        <v>#VALUE!</v>
      </c>
    </row>
    <row r="178" spans="1:76" ht="15.6" x14ac:dyDescent="0.35">
      <c r="A178" s="1"/>
      <c r="B178" s="42"/>
      <c r="C178" s="64" t="s">
        <v>18</v>
      </c>
      <c r="D178" s="58"/>
      <c r="E178" s="77"/>
      <c r="F178" s="45"/>
      <c r="G178" s="52"/>
      <c r="H178" s="53">
        <f t="shared" si="18"/>
        <v>0</v>
      </c>
      <c r="K178" s="214"/>
      <c r="L178" s="220" t="e">
        <f t="shared" si="19"/>
        <v>#VALUE!</v>
      </c>
      <c r="M178" s="221" t="e">
        <f t="shared" si="20"/>
        <v>#VALUE!</v>
      </c>
      <c r="N178" s="219"/>
      <c r="O178" s="214">
        <f t="shared" si="21"/>
        <v>0</v>
      </c>
      <c r="P178" s="215" t="e">
        <f t="shared" si="22"/>
        <v>#VALUE!</v>
      </c>
      <c r="Q178" s="231"/>
      <c r="R178" s="217" t="e">
        <f>SUMIFS('[20]WorkDone DATA'!$L:$L,'[20]WorkDone DATA'!$N:$N,BOQ!S$6,'[20]WorkDone DATA'!$G:$G,BOQ!$B178)</f>
        <v>#VALUE!</v>
      </c>
      <c r="S178" s="53" t="e">
        <f t="shared" si="23"/>
        <v>#VALUE!</v>
      </c>
      <c r="T178" s="217" t="e">
        <f>SUMIFS('[20]WorkDone DATA'!$L:$L,'[20]WorkDone DATA'!$N:$N,BOQ!U$6,'[20]WorkDone DATA'!$G:$G,BOQ!$B178)</f>
        <v>#VALUE!</v>
      </c>
      <c r="U178" s="53" t="e">
        <f t="shared" si="24"/>
        <v>#VALUE!</v>
      </c>
      <c r="V178" s="217"/>
      <c r="W178" s="53" t="e">
        <f>SUMIFS('[20]WorkDone DATA'!$L:$L,'[20]WorkDone DATA'!$N:$N,BOQ!W$6,'[20]WorkDone DATA'!$G:$G,BOQ!$B178)*$G178</f>
        <v>#VALUE!</v>
      </c>
      <c r="X178" s="217"/>
      <c r="Y178" s="53" t="e">
        <f>SUMIFS('[20]WorkDone DATA'!$L:$L,'[20]WorkDone DATA'!$N:$N,BOQ!Y$6,'[20]WorkDone DATA'!$G:$G,BOQ!$B178)*$G178</f>
        <v>#VALUE!</v>
      </c>
      <c r="Z178" s="217"/>
      <c r="AA178" s="53" t="e">
        <f>SUMIFS('[20]WorkDone DATA'!$L:$L,'[20]WorkDone DATA'!$N:$N,BOQ!AA$6,'[20]WorkDone DATA'!$G:$G,BOQ!$B178)*$G178</f>
        <v>#VALUE!</v>
      </c>
      <c r="AB178" s="53" t="e">
        <f>SUMIFS('[20]WorkDone DATA'!$L:$L,'[20]WorkDone DATA'!$N:$N,BOQ!AB$6,'[20]WorkDone DATA'!$G:$G,BOQ!$B178)*$G178</f>
        <v>#VALUE!</v>
      </c>
      <c r="AC178" s="53" t="e">
        <f>SUMIFS('[20]WorkDone DATA'!$L:$L,'[20]WorkDone DATA'!$N:$N,BOQ!AC$6,'[20]WorkDone DATA'!$G:$G,BOQ!$B178)*$G178</f>
        <v>#VALUE!</v>
      </c>
      <c r="AD178" s="53" t="e">
        <f>SUMIFS('[20]WorkDone DATA'!$L:$L,'[20]WorkDone DATA'!$N:$N,BOQ!AD$6,'[20]WorkDone DATA'!$G:$G,BOQ!$B178)*$G178</f>
        <v>#VALUE!</v>
      </c>
      <c r="AE178" s="53" t="e">
        <f>SUMIFS('[20]WorkDone DATA'!$L:$L,'[20]WorkDone DATA'!$N:$N,BOQ!AE$6,'[20]WorkDone DATA'!$G:$G,BOQ!$B178)*$G178</f>
        <v>#VALUE!</v>
      </c>
      <c r="AF178" s="53" t="e">
        <f>SUMIFS('[20]WorkDone DATA'!$L:$L,'[20]WorkDone DATA'!$N:$N,BOQ!AF$6,'[20]WorkDone DATA'!$G:$G,BOQ!$B178)*$G178</f>
        <v>#VALUE!</v>
      </c>
      <c r="AG178" s="53" t="e">
        <f>SUMIFS('[20]WorkDone DATA'!$L:$L,'[20]WorkDone DATA'!$N:$N,BOQ!AG$6,'[20]WorkDone DATA'!$G:$G,BOQ!$B178)*$G178</f>
        <v>#VALUE!</v>
      </c>
      <c r="AH178" s="53" t="e">
        <f>SUMIFS('[20]WorkDone DATA'!$L:$L,'[20]WorkDone DATA'!$N:$N,BOQ!AH$6,'[20]WorkDone DATA'!$G:$G,BOQ!$B178)*$G178</f>
        <v>#VALUE!</v>
      </c>
      <c r="AI178" s="53" t="e">
        <f>SUMIFS('[20]WorkDone DATA'!$L:$L,'[20]WorkDone DATA'!$N:$N,BOQ!AI$6,'[20]WorkDone DATA'!$G:$G,BOQ!$B178)*$G178</f>
        <v>#VALUE!</v>
      </c>
      <c r="AJ178" s="53" t="e">
        <f>SUMIFS('[20]WorkDone DATA'!$L:$L,'[20]WorkDone DATA'!$N:$N,BOQ!AJ$6,'[20]WorkDone DATA'!$G:$G,BOQ!$B178)*$G178</f>
        <v>#VALUE!</v>
      </c>
      <c r="AK178" s="53" t="e">
        <f>SUMIFS('[20]WorkDone DATA'!$L:$L,'[20]WorkDone DATA'!$N:$N,BOQ!AK$6,'[20]WorkDone DATA'!$G:$G,BOQ!$B178)*$G178</f>
        <v>#VALUE!</v>
      </c>
      <c r="AL178" s="53" t="e">
        <f>SUMIFS('[20]WorkDone DATA'!$L:$L,'[20]WorkDone DATA'!$N:$N,BOQ!AL$6,'[20]WorkDone DATA'!$G:$G,BOQ!$B178)*$G178</f>
        <v>#VALUE!</v>
      </c>
      <c r="AM178" s="53" t="e">
        <f>SUMIFS('[20]WorkDone DATA'!$L:$L,'[20]WorkDone DATA'!$N:$N,BOQ!AM$6,'[20]WorkDone DATA'!$G:$G,BOQ!$B178)*$G178</f>
        <v>#VALUE!</v>
      </c>
      <c r="AN178" s="53" t="e">
        <f>SUMIFS('[20]WorkDone DATA'!$L:$L,'[20]WorkDone DATA'!$N:$N,BOQ!AN$6,'[20]WorkDone DATA'!$G:$G,BOQ!$B178)*$G178</f>
        <v>#VALUE!</v>
      </c>
      <c r="AO178" s="53" t="e">
        <f>SUMIFS('[20]WorkDone DATA'!$L:$L,'[20]WorkDone DATA'!$N:$N,BOQ!AO$6,'[20]WorkDone DATA'!$G:$G,BOQ!$B178)*$G178</f>
        <v>#VALUE!</v>
      </c>
      <c r="AP178" s="53" t="e">
        <f>SUMIFS('[20]WorkDone DATA'!$L:$L,'[20]WorkDone DATA'!$N:$N,BOQ!AP$6,'[20]WorkDone DATA'!$G:$G,BOQ!$B178)*$G178</f>
        <v>#VALUE!</v>
      </c>
      <c r="AQ178" s="53" t="e">
        <f>SUMIFS('[20]WorkDone DATA'!$L:$L,'[20]WorkDone DATA'!$N:$N,BOQ!AQ$6,'[20]WorkDone DATA'!$G:$G,BOQ!$B178)*$G178</f>
        <v>#VALUE!</v>
      </c>
      <c r="AR178" s="53" t="e">
        <f>SUMIFS('[20]WorkDone DATA'!$L:$L,'[20]WorkDone DATA'!$N:$N,BOQ!AR$6,'[20]WorkDone DATA'!$G:$G,BOQ!$B178)*$G178</f>
        <v>#VALUE!</v>
      </c>
      <c r="AS178" s="53" t="e">
        <f>SUMIFS('[20]WorkDone DATA'!$L:$L,'[20]WorkDone DATA'!$N:$N,BOQ!AS$6,'[20]WorkDone DATA'!$G:$G,BOQ!$B178)*$G178</f>
        <v>#VALUE!</v>
      </c>
      <c r="AT178" s="53" t="e">
        <f>SUMIFS('[20]WorkDone DATA'!$L:$L,'[20]WorkDone DATA'!$N:$N,BOQ!AT$6,'[20]WorkDone DATA'!$G:$G,BOQ!$B178)*$G178</f>
        <v>#VALUE!</v>
      </c>
      <c r="AU178" s="53" t="e">
        <f>SUMIFS('[20]WorkDone DATA'!$L:$L,'[20]WorkDone DATA'!$N:$N,BOQ!AU$6,'[20]WorkDone DATA'!$G:$G,BOQ!$B178)*$G178</f>
        <v>#VALUE!</v>
      </c>
      <c r="AV178" s="53" t="e">
        <f>SUMIFS('[20]WorkDone DATA'!$L:$L,'[20]WorkDone DATA'!$N:$N,BOQ!AV$6,'[20]WorkDone DATA'!$G:$G,BOQ!$B178)*$G178</f>
        <v>#VALUE!</v>
      </c>
      <c r="AW178" s="53" t="e">
        <f>SUMIFS('[20]WorkDone DATA'!$L:$L,'[20]WorkDone DATA'!$N:$N,BOQ!AW$6,'[20]WorkDone DATA'!$G:$G,BOQ!$B178)*$G178</f>
        <v>#VALUE!</v>
      </c>
      <c r="AX178" s="53" t="e">
        <f>SUMIFS('[20]WorkDone DATA'!$L:$L,'[20]WorkDone DATA'!$N:$N,BOQ!AX$6,'[20]WorkDone DATA'!$G:$G,BOQ!$B178)*$G178</f>
        <v>#VALUE!</v>
      </c>
      <c r="AY178" s="53" t="e">
        <f>SUMIFS('[20]WorkDone DATA'!$L:$L,'[20]WorkDone DATA'!$N:$N,BOQ!AY$6,'[20]WorkDone DATA'!$G:$G,BOQ!$B178)*$G178</f>
        <v>#VALUE!</v>
      </c>
      <c r="AZ178" s="53" t="e">
        <f>SUMIFS('[20]WorkDone DATA'!$L:$L,'[20]WorkDone DATA'!$N:$N,BOQ!AZ$6,'[20]WorkDone DATA'!$G:$G,BOQ!$B178)*$G178</f>
        <v>#VALUE!</v>
      </c>
      <c r="BA178" s="53" t="e">
        <f>SUMIFS('[20]WorkDone DATA'!$L:$L,'[20]WorkDone DATA'!$N:$N,BOQ!BA$6,'[20]WorkDone DATA'!$G:$G,BOQ!$B178)*$G178</f>
        <v>#VALUE!</v>
      </c>
      <c r="BB178" s="53" t="e">
        <f>SUMIFS('[20]WorkDone DATA'!$L:$L,'[20]WorkDone DATA'!$N:$N,BOQ!BB$6,'[20]WorkDone DATA'!$G:$G,BOQ!$B178)*$G178</f>
        <v>#VALUE!</v>
      </c>
      <c r="BC178" s="53" t="e">
        <f>SUMIFS('[20]WorkDone DATA'!$L:$L,'[20]WorkDone DATA'!$N:$N,BOQ!BC$6,'[20]WorkDone DATA'!$G:$G,BOQ!$B178)*$G178</f>
        <v>#VALUE!</v>
      </c>
      <c r="BD178" s="53" t="e">
        <f>SUMIFS('[20]WorkDone DATA'!$L:$L,'[20]WorkDone DATA'!$N:$N,BOQ!BD$6,'[20]WorkDone DATA'!$G:$G,BOQ!$B178)*$G178</f>
        <v>#VALUE!</v>
      </c>
      <c r="BE178" s="53" t="e">
        <f>SUMIFS('[20]WorkDone DATA'!$L:$L,'[20]WorkDone DATA'!$N:$N,BOQ!BE$6,'[20]WorkDone DATA'!$G:$G,BOQ!$B178)*$G178</f>
        <v>#VALUE!</v>
      </c>
      <c r="BF178" s="53" t="e">
        <f>SUMIFS('[20]WorkDone DATA'!$L:$L,'[20]WorkDone DATA'!$N:$N,BOQ!BF$6,'[20]WorkDone DATA'!$G:$G,BOQ!$B178)*$G178</f>
        <v>#VALUE!</v>
      </c>
      <c r="BG178" s="53" t="e">
        <f>SUMIFS('[20]WorkDone DATA'!$L:$L,'[20]WorkDone DATA'!$N:$N,BOQ!BG$6,'[20]WorkDone DATA'!$G:$G,BOQ!$B178)*$G178</f>
        <v>#VALUE!</v>
      </c>
      <c r="BH178" s="53" t="e">
        <f>SUMIFS('[20]WorkDone DATA'!$L:$L,'[20]WorkDone DATA'!$N:$N,BOQ!BH$6,'[20]WorkDone DATA'!$G:$G,BOQ!$B178)*$G178</f>
        <v>#VALUE!</v>
      </c>
      <c r="BI178" s="53" t="e">
        <f>SUMIFS('[20]WorkDone DATA'!$L:$L,'[20]WorkDone DATA'!$N:$N,BOQ!BI$6,'[20]WorkDone DATA'!$G:$G,BOQ!$B178)*$G178</f>
        <v>#VALUE!</v>
      </c>
      <c r="BJ178" s="53" t="e">
        <f>SUMIFS('[20]WorkDone DATA'!$L:$L,'[20]WorkDone DATA'!$N:$N,BOQ!BJ$6,'[20]WorkDone DATA'!$G:$G,BOQ!$B178)*$G178</f>
        <v>#VALUE!</v>
      </c>
      <c r="BK178" s="53" t="e">
        <f>SUMIFS('[20]WorkDone DATA'!$L:$L,'[20]WorkDone DATA'!$N:$N,BOQ!BK$6,'[20]WorkDone DATA'!$G:$G,BOQ!$B178)*$G178</f>
        <v>#VALUE!</v>
      </c>
      <c r="BL178" s="53" t="e">
        <f>SUMIFS('[20]WorkDone DATA'!$L:$L,'[20]WorkDone DATA'!$N:$N,BOQ!BL$6,'[20]WorkDone DATA'!$G:$G,BOQ!$B178)*$G178</f>
        <v>#VALUE!</v>
      </c>
      <c r="BM178" s="53" t="e">
        <f>SUMIFS('[20]WorkDone DATA'!$L:$L,'[20]WorkDone DATA'!$N:$N,BOQ!BM$6,'[20]WorkDone DATA'!$G:$G,BOQ!$B178)*$G178</f>
        <v>#VALUE!</v>
      </c>
      <c r="BN178" s="53" t="e">
        <f>SUMIFS('[20]WorkDone DATA'!$L:$L,'[20]WorkDone DATA'!$N:$N,BOQ!BN$6,'[20]WorkDone DATA'!$G:$G,BOQ!$B178)*$G178</f>
        <v>#VALUE!</v>
      </c>
      <c r="BO178" s="53" t="e">
        <f>SUMIFS('[20]WorkDone DATA'!$L:$L,'[20]WorkDone DATA'!$N:$N,BOQ!BO$6,'[20]WorkDone DATA'!$G:$G,BOQ!$B178)*$G178</f>
        <v>#VALUE!</v>
      </c>
      <c r="BP178" s="53" t="e">
        <f>SUMIFS('[20]WorkDone DATA'!$L:$L,'[20]WorkDone DATA'!$N:$N,BOQ!BP$6,'[20]WorkDone DATA'!$G:$G,BOQ!$B178)*$G178</f>
        <v>#VALUE!</v>
      </c>
      <c r="BQ178" s="53" t="e">
        <f>SUMIFS('[20]WorkDone DATA'!$L:$L,'[20]WorkDone DATA'!$N:$N,BOQ!BQ$6,'[20]WorkDone DATA'!$G:$G,BOQ!$B178)*$G178</f>
        <v>#VALUE!</v>
      </c>
      <c r="BR178" s="53" t="e">
        <f>SUMIFS('[20]WorkDone DATA'!$L:$L,'[20]WorkDone DATA'!$N:$N,BOQ!BR$6,'[20]WorkDone DATA'!$G:$G,BOQ!$B178)*$G178</f>
        <v>#VALUE!</v>
      </c>
      <c r="BS178" s="53" t="e">
        <f>SUMIFS('[20]WorkDone DATA'!$L:$L,'[20]WorkDone DATA'!$N:$N,BOQ!BS$6,'[20]WorkDone DATA'!$G:$G,BOQ!$B178)*$G178</f>
        <v>#VALUE!</v>
      </c>
      <c r="BT178" s="53" t="e">
        <f>SUMIFS('[20]WorkDone DATA'!$L:$L,'[20]WorkDone DATA'!$N:$N,BOQ!BT$6,'[20]WorkDone DATA'!$G:$G,BOQ!$B178)*$G178</f>
        <v>#VALUE!</v>
      </c>
      <c r="BU178" s="53" t="e">
        <f>SUMIFS('[20]WorkDone DATA'!$L:$L,'[20]WorkDone DATA'!$N:$N,BOQ!BU$6,'[20]WorkDone DATA'!$G:$G,BOQ!$B178)*$G178</f>
        <v>#VALUE!</v>
      </c>
      <c r="BV178" s="53" t="e">
        <f>SUMIFS('[20]WorkDone DATA'!$L:$L,'[20]WorkDone DATA'!$N:$N,BOQ!BV$6,'[20]WorkDone DATA'!$G:$G,BOQ!$B178)*$G178</f>
        <v>#VALUE!</v>
      </c>
      <c r="BW178" s="53" t="e">
        <f>SUMIFS('[20]WorkDone DATA'!$L:$L,'[20]WorkDone DATA'!$N:$N,BOQ!BW$6,'[20]WorkDone DATA'!$G:$G,BOQ!$B178)*$G178</f>
        <v>#VALUE!</v>
      </c>
      <c r="BX178" s="53" t="e">
        <f>SUMIFS('[20]WorkDone DATA'!$L:$L,'[20]WorkDone DATA'!$N:$N,BOQ!BX$6,'[20]WorkDone DATA'!$G:$G,BOQ!$B178)*$G178</f>
        <v>#VALUE!</v>
      </c>
    </row>
    <row r="179" spans="1:76" ht="15.6" x14ac:dyDescent="0.35">
      <c r="A179" s="1" t="str">
        <f>C178</f>
        <v>70mm2 x 3 core (CXX03NCV) 3.8kV/6.6kV</v>
      </c>
      <c r="B179" s="42">
        <v>2.089</v>
      </c>
      <c r="C179" s="65" t="s">
        <v>11</v>
      </c>
      <c r="D179" s="58" t="s">
        <v>12</v>
      </c>
      <c r="E179" s="77" t="s">
        <v>86</v>
      </c>
      <c r="F179" s="45">
        <v>20</v>
      </c>
      <c r="G179" s="52">
        <v>2898.89</v>
      </c>
      <c r="H179" s="53">
        <f t="shared" si="18"/>
        <v>57977.799999999996</v>
      </c>
      <c r="K179" s="214" t="e">
        <f t="shared" si="25"/>
        <v>#VALUE!</v>
      </c>
      <c r="L179" s="220" t="e">
        <f t="shared" si="19"/>
        <v>#VALUE!</v>
      </c>
      <c r="M179" s="221" t="e">
        <f t="shared" si="20"/>
        <v>#VALUE!</v>
      </c>
      <c r="N179" s="219"/>
      <c r="O179" s="214" t="e">
        <f t="shared" si="21"/>
        <v>#VALUE!</v>
      </c>
      <c r="P179" s="215" t="e">
        <f t="shared" si="22"/>
        <v>#VALUE!</v>
      </c>
      <c r="Q179" s="231"/>
      <c r="R179" s="217" t="e">
        <f>SUMIFS('[20]WorkDone DATA'!$L:$L,'[20]WorkDone DATA'!$N:$N,BOQ!S$6,'[20]WorkDone DATA'!$G:$G,BOQ!$B179)</f>
        <v>#VALUE!</v>
      </c>
      <c r="S179" s="53" t="e">
        <f t="shared" si="23"/>
        <v>#VALUE!</v>
      </c>
      <c r="T179" s="217" t="e">
        <f>SUMIFS('[20]WorkDone DATA'!$L:$L,'[20]WorkDone DATA'!$N:$N,BOQ!U$6,'[20]WorkDone DATA'!$G:$G,BOQ!$B179)</f>
        <v>#VALUE!</v>
      </c>
      <c r="U179" s="53" t="e">
        <f t="shared" si="24"/>
        <v>#VALUE!</v>
      </c>
      <c r="V179" s="217"/>
      <c r="W179" s="53" t="e">
        <f>SUMIFS('[20]WorkDone DATA'!$L:$L,'[20]WorkDone DATA'!$N:$N,BOQ!W$6,'[20]WorkDone DATA'!$G:$G,BOQ!$B179)*$G179</f>
        <v>#VALUE!</v>
      </c>
      <c r="X179" s="217"/>
      <c r="Y179" s="53" t="e">
        <f>SUMIFS('[20]WorkDone DATA'!$L:$L,'[20]WorkDone DATA'!$N:$N,BOQ!Y$6,'[20]WorkDone DATA'!$G:$G,BOQ!$B179)*$G179</f>
        <v>#VALUE!</v>
      </c>
      <c r="Z179" s="217"/>
      <c r="AA179" s="53" t="e">
        <f>SUMIFS('[20]WorkDone DATA'!$L:$L,'[20]WorkDone DATA'!$N:$N,BOQ!AA$6,'[20]WorkDone DATA'!$G:$G,BOQ!$B179)*$G179</f>
        <v>#VALUE!</v>
      </c>
      <c r="AB179" s="53" t="e">
        <f>SUMIFS('[20]WorkDone DATA'!$L:$L,'[20]WorkDone DATA'!$N:$N,BOQ!AB$6,'[20]WorkDone DATA'!$G:$G,BOQ!$B179)*$G179</f>
        <v>#VALUE!</v>
      </c>
      <c r="AC179" s="53" t="e">
        <f>SUMIFS('[20]WorkDone DATA'!$L:$L,'[20]WorkDone DATA'!$N:$N,BOQ!AC$6,'[20]WorkDone DATA'!$G:$G,BOQ!$B179)*$G179</f>
        <v>#VALUE!</v>
      </c>
      <c r="AD179" s="53" t="e">
        <f>SUMIFS('[20]WorkDone DATA'!$L:$L,'[20]WorkDone DATA'!$N:$N,BOQ!AD$6,'[20]WorkDone DATA'!$G:$G,BOQ!$B179)*$G179</f>
        <v>#VALUE!</v>
      </c>
      <c r="AE179" s="53" t="e">
        <f>SUMIFS('[20]WorkDone DATA'!$L:$L,'[20]WorkDone DATA'!$N:$N,BOQ!AE$6,'[20]WorkDone DATA'!$G:$G,BOQ!$B179)*$G179</f>
        <v>#VALUE!</v>
      </c>
      <c r="AF179" s="53" t="e">
        <f>SUMIFS('[20]WorkDone DATA'!$L:$L,'[20]WorkDone DATA'!$N:$N,BOQ!AF$6,'[20]WorkDone DATA'!$G:$G,BOQ!$B179)*$G179</f>
        <v>#VALUE!</v>
      </c>
      <c r="AG179" s="53" t="e">
        <f>SUMIFS('[20]WorkDone DATA'!$L:$L,'[20]WorkDone DATA'!$N:$N,BOQ!AG$6,'[20]WorkDone DATA'!$G:$G,BOQ!$B179)*$G179</f>
        <v>#VALUE!</v>
      </c>
      <c r="AH179" s="53" t="e">
        <f>SUMIFS('[20]WorkDone DATA'!$L:$L,'[20]WorkDone DATA'!$N:$N,BOQ!AH$6,'[20]WorkDone DATA'!$G:$G,BOQ!$B179)*$G179</f>
        <v>#VALUE!</v>
      </c>
      <c r="AI179" s="53" t="e">
        <f>SUMIFS('[20]WorkDone DATA'!$L:$L,'[20]WorkDone DATA'!$N:$N,BOQ!AI$6,'[20]WorkDone DATA'!$G:$G,BOQ!$B179)*$G179</f>
        <v>#VALUE!</v>
      </c>
      <c r="AJ179" s="53" t="e">
        <f>SUMIFS('[20]WorkDone DATA'!$L:$L,'[20]WorkDone DATA'!$N:$N,BOQ!AJ$6,'[20]WorkDone DATA'!$G:$G,BOQ!$B179)*$G179</f>
        <v>#VALUE!</v>
      </c>
      <c r="AK179" s="53" t="e">
        <f>SUMIFS('[20]WorkDone DATA'!$L:$L,'[20]WorkDone DATA'!$N:$N,BOQ!AK$6,'[20]WorkDone DATA'!$G:$G,BOQ!$B179)*$G179</f>
        <v>#VALUE!</v>
      </c>
      <c r="AL179" s="53" t="e">
        <f>SUMIFS('[20]WorkDone DATA'!$L:$L,'[20]WorkDone DATA'!$N:$N,BOQ!AL$6,'[20]WorkDone DATA'!$G:$G,BOQ!$B179)*$G179</f>
        <v>#VALUE!</v>
      </c>
      <c r="AM179" s="53" t="e">
        <f>SUMIFS('[20]WorkDone DATA'!$L:$L,'[20]WorkDone DATA'!$N:$N,BOQ!AM$6,'[20]WorkDone DATA'!$G:$G,BOQ!$B179)*$G179</f>
        <v>#VALUE!</v>
      </c>
      <c r="AN179" s="53" t="e">
        <f>SUMIFS('[20]WorkDone DATA'!$L:$L,'[20]WorkDone DATA'!$N:$N,BOQ!AN$6,'[20]WorkDone DATA'!$G:$G,BOQ!$B179)*$G179</f>
        <v>#VALUE!</v>
      </c>
      <c r="AO179" s="53" t="e">
        <f>SUMIFS('[20]WorkDone DATA'!$L:$L,'[20]WorkDone DATA'!$N:$N,BOQ!AO$6,'[20]WorkDone DATA'!$G:$G,BOQ!$B179)*$G179</f>
        <v>#VALUE!</v>
      </c>
      <c r="AP179" s="53" t="e">
        <f>SUMIFS('[20]WorkDone DATA'!$L:$L,'[20]WorkDone DATA'!$N:$N,BOQ!AP$6,'[20]WorkDone DATA'!$G:$G,BOQ!$B179)*$G179</f>
        <v>#VALUE!</v>
      </c>
      <c r="AQ179" s="53" t="e">
        <f>SUMIFS('[20]WorkDone DATA'!$L:$L,'[20]WorkDone DATA'!$N:$N,BOQ!AQ$6,'[20]WorkDone DATA'!$G:$G,BOQ!$B179)*$G179</f>
        <v>#VALUE!</v>
      </c>
      <c r="AR179" s="53" t="e">
        <f>SUMIFS('[20]WorkDone DATA'!$L:$L,'[20]WorkDone DATA'!$N:$N,BOQ!AR$6,'[20]WorkDone DATA'!$G:$G,BOQ!$B179)*$G179</f>
        <v>#VALUE!</v>
      </c>
      <c r="AS179" s="53" t="e">
        <f>SUMIFS('[20]WorkDone DATA'!$L:$L,'[20]WorkDone DATA'!$N:$N,BOQ!AS$6,'[20]WorkDone DATA'!$G:$G,BOQ!$B179)*$G179</f>
        <v>#VALUE!</v>
      </c>
      <c r="AT179" s="53" t="e">
        <f>SUMIFS('[20]WorkDone DATA'!$L:$L,'[20]WorkDone DATA'!$N:$N,BOQ!AT$6,'[20]WorkDone DATA'!$G:$G,BOQ!$B179)*$G179</f>
        <v>#VALUE!</v>
      </c>
      <c r="AU179" s="53" t="e">
        <f>SUMIFS('[20]WorkDone DATA'!$L:$L,'[20]WorkDone DATA'!$N:$N,BOQ!AU$6,'[20]WorkDone DATA'!$G:$G,BOQ!$B179)*$G179</f>
        <v>#VALUE!</v>
      </c>
      <c r="AV179" s="53" t="e">
        <f>SUMIFS('[20]WorkDone DATA'!$L:$L,'[20]WorkDone DATA'!$N:$N,BOQ!AV$6,'[20]WorkDone DATA'!$G:$G,BOQ!$B179)*$G179</f>
        <v>#VALUE!</v>
      </c>
      <c r="AW179" s="53" t="e">
        <f>SUMIFS('[20]WorkDone DATA'!$L:$L,'[20]WorkDone DATA'!$N:$N,BOQ!AW$6,'[20]WorkDone DATA'!$G:$G,BOQ!$B179)*$G179</f>
        <v>#VALUE!</v>
      </c>
      <c r="AX179" s="53" t="e">
        <f>SUMIFS('[20]WorkDone DATA'!$L:$L,'[20]WorkDone DATA'!$N:$N,BOQ!AX$6,'[20]WorkDone DATA'!$G:$G,BOQ!$B179)*$G179</f>
        <v>#VALUE!</v>
      </c>
      <c r="AY179" s="53" t="e">
        <f>SUMIFS('[20]WorkDone DATA'!$L:$L,'[20]WorkDone DATA'!$N:$N,BOQ!AY$6,'[20]WorkDone DATA'!$G:$G,BOQ!$B179)*$G179</f>
        <v>#VALUE!</v>
      </c>
      <c r="AZ179" s="53" t="e">
        <f>SUMIFS('[20]WorkDone DATA'!$L:$L,'[20]WorkDone DATA'!$N:$N,BOQ!AZ$6,'[20]WorkDone DATA'!$G:$G,BOQ!$B179)*$G179</f>
        <v>#VALUE!</v>
      </c>
      <c r="BA179" s="53" t="e">
        <f>SUMIFS('[20]WorkDone DATA'!$L:$L,'[20]WorkDone DATA'!$N:$N,BOQ!BA$6,'[20]WorkDone DATA'!$G:$G,BOQ!$B179)*$G179</f>
        <v>#VALUE!</v>
      </c>
      <c r="BB179" s="53" t="e">
        <f>SUMIFS('[20]WorkDone DATA'!$L:$L,'[20]WorkDone DATA'!$N:$N,BOQ!BB$6,'[20]WorkDone DATA'!$G:$G,BOQ!$B179)*$G179</f>
        <v>#VALUE!</v>
      </c>
      <c r="BC179" s="53" t="e">
        <f>SUMIFS('[20]WorkDone DATA'!$L:$L,'[20]WorkDone DATA'!$N:$N,BOQ!BC$6,'[20]WorkDone DATA'!$G:$G,BOQ!$B179)*$G179</f>
        <v>#VALUE!</v>
      </c>
      <c r="BD179" s="53" t="e">
        <f>SUMIFS('[20]WorkDone DATA'!$L:$L,'[20]WorkDone DATA'!$N:$N,BOQ!BD$6,'[20]WorkDone DATA'!$G:$G,BOQ!$B179)*$G179</f>
        <v>#VALUE!</v>
      </c>
      <c r="BE179" s="53" t="e">
        <f>SUMIFS('[20]WorkDone DATA'!$L:$L,'[20]WorkDone DATA'!$N:$N,BOQ!BE$6,'[20]WorkDone DATA'!$G:$G,BOQ!$B179)*$G179</f>
        <v>#VALUE!</v>
      </c>
      <c r="BF179" s="53" t="e">
        <f>SUMIFS('[20]WorkDone DATA'!$L:$L,'[20]WorkDone DATA'!$N:$N,BOQ!BF$6,'[20]WorkDone DATA'!$G:$G,BOQ!$B179)*$G179</f>
        <v>#VALUE!</v>
      </c>
      <c r="BG179" s="53" t="e">
        <f>SUMIFS('[20]WorkDone DATA'!$L:$L,'[20]WorkDone DATA'!$N:$N,BOQ!BG$6,'[20]WorkDone DATA'!$G:$G,BOQ!$B179)*$G179</f>
        <v>#VALUE!</v>
      </c>
      <c r="BH179" s="53" t="e">
        <f>SUMIFS('[20]WorkDone DATA'!$L:$L,'[20]WorkDone DATA'!$N:$N,BOQ!BH$6,'[20]WorkDone DATA'!$G:$G,BOQ!$B179)*$G179</f>
        <v>#VALUE!</v>
      </c>
      <c r="BI179" s="53" t="e">
        <f>SUMIFS('[20]WorkDone DATA'!$L:$L,'[20]WorkDone DATA'!$N:$N,BOQ!BI$6,'[20]WorkDone DATA'!$G:$G,BOQ!$B179)*$G179</f>
        <v>#VALUE!</v>
      </c>
      <c r="BJ179" s="53" t="e">
        <f>SUMIFS('[20]WorkDone DATA'!$L:$L,'[20]WorkDone DATA'!$N:$N,BOQ!BJ$6,'[20]WorkDone DATA'!$G:$G,BOQ!$B179)*$G179</f>
        <v>#VALUE!</v>
      </c>
      <c r="BK179" s="53" t="e">
        <f>SUMIFS('[20]WorkDone DATA'!$L:$L,'[20]WorkDone DATA'!$N:$N,BOQ!BK$6,'[20]WorkDone DATA'!$G:$G,BOQ!$B179)*$G179</f>
        <v>#VALUE!</v>
      </c>
      <c r="BL179" s="53" t="e">
        <f>SUMIFS('[20]WorkDone DATA'!$L:$L,'[20]WorkDone DATA'!$N:$N,BOQ!BL$6,'[20]WorkDone DATA'!$G:$G,BOQ!$B179)*$G179</f>
        <v>#VALUE!</v>
      </c>
      <c r="BM179" s="53" t="e">
        <f>SUMIFS('[20]WorkDone DATA'!$L:$L,'[20]WorkDone DATA'!$N:$N,BOQ!BM$6,'[20]WorkDone DATA'!$G:$G,BOQ!$B179)*$G179</f>
        <v>#VALUE!</v>
      </c>
      <c r="BN179" s="53" t="e">
        <f>SUMIFS('[20]WorkDone DATA'!$L:$L,'[20]WorkDone DATA'!$N:$N,BOQ!BN$6,'[20]WorkDone DATA'!$G:$G,BOQ!$B179)*$G179</f>
        <v>#VALUE!</v>
      </c>
      <c r="BO179" s="53" t="e">
        <f>SUMIFS('[20]WorkDone DATA'!$L:$L,'[20]WorkDone DATA'!$N:$N,BOQ!BO$6,'[20]WorkDone DATA'!$G:$G,BOQ!$B179)*$G179</f>
        <v>#VALUE!</v>
      </c>
      <c r="BP179" s="53" t="e">
        <f>SUMIFS('[20]WorkDone DATA'!$L:$L,'[20]WorkDone DATA'!$N:$N,BOQ!BP$6,'[20]WorkDone DATA'!$G:$G,BOQ!$B179)*$G179</f>
        <v>#VALUE!</v>
      </c>
      <c r="BQ179" s="53" t="e">
        <f>SUMIFS('[20]WorkDone DATA'!$L:$L,'[20]WorkDone DATA'!$N:$N,BOQ!BQ$6,'[20]WorkDone DATA'!$G:$G,BOQ!$B179)*$G179</f>
        <v>#VALUE!</v>
      </c>
      <c r="BR179" s="53" t="e">
        <f>SUMIFS('[20]WorkDone DATA'!$L:$L,'[20]WorkDone DATA'!$N:$N,BOQ!BR$6,'[20]WorkDone DATA'!$G:$G,BOQ!$B179)*$G179</f>
        <v>#VALUE!</v>
      </c>
      <c r="BS179" s="53" t="e">
        <f>SUMIFS('[20]WorkDone DATA'!$L:$L,'[20]WorkDone DATA'!$N:$N,BOQ!BS$6,'[20]WorkDone DATA'!$G:$G,BOQ!$B179)*$G179</f>
        <v>#VALUE!</v>
      </c>
      <c r="BT179" s="53" t="e">
        <f>SUMIFS('[20]WorkDone DATA'!$L:$L,'[20]WorkDone DATA'!$N:$N,BOQ!BT$6,'[20]WorkDone DATA'!$G:$G,BOQ!$B179)*$G179</f>
        <v>#VALUE!</v>
      </c>
      <c r="BU179" s="53" t="e">
        <f>SUMIFS('[20]WorkDone DATA'!$L:$L,'[20]WorkDone DATA'!$N:$N,BOQ!BU$6,'[20]WorkDone DATA'!$G:$G,BOQ!$B179)*$G179</f>
        <v>#VALUE!</v>
      </c>
      <c r="BV179" s="53" t="e">
        <f>SUMIFS('[20]WorkDone DATA'!$L:$L,'[20]WorkDone DATA'!$N:$N,BOQ!BV$6,'[20]WorkDone DATA'!$G:$G,BOQ!$B179)*$G179</f>
        <v>#VALUE!</v>
      </c>
      <c r="BW179" s="53" t="e">
        <f>SUMIFS('[20]WorkDone DATA'!$L:$L,'[20]WorkDone DATA'!$N:$N,BOQ!BW$6,'[20]WorkDone DATA'!$G:$G,BOQ!$B179)*$G179</f>
        <v>#VALUE!</v>
      </c>
      <c r="BX179" s="53" t="e">
        <f>SUMIFS('[20]WorkDone DATA'!$L:$L,'[20]WorkDone DATA'!$N:$N,BOQ!BX$6,'[20]WorkDone DATA'!$G:$G,BOQ!$B179)*$G179</f>
        <v>#VALUE!</v>
      </c>
    </row>
    <row r="180" spans="1:76" ht="15.6" x14ac:dyDescent="0.35">
      <c r="A180" s="1" t="str">
        <f>C178</f>
        <v>70mm2 x 3 core (CXX03NCV) 3.8kV/6.6kV</v>
      </c>
      <c r="B180" s="42">
        <v>2.09</v>
      </c>
      <c r="C180" s="65" t="s">
        <v>45</v>
      </c>
      <c r="D180" s="58" t="s">
        <v>46</v>
      </c>
      <c r="E180" s="77" t="s">
        <v>86</v>
      </c>
      <c r="F180" s="45">
        <v>20</v>
      </c>
      <c r="G180" s="52">
        <v>1814.46</v>
      </c>
      <c r="H180" s="53">
        <f t="shared" si="18"/>
        <v>36289.199999999997</v>
      </c>
      <c r="K180" s="214" t="e">
        <f t="shared" si="25"/>
        <v>#VALUE!</v>
      </c>
      <c r="L180" s="220" t="e">
        <f t="shared" si="19"/>
        <v>#VALUE!</v>
      </c>
      <c r="M180" s="221" t="e">
        <f t="shared" si="20"/>
        <v>#VALUE!</v>
      </c>
      <c r="N180" s="219"/>
      <c r="O180" s="214" t="e">
        <f t="shared" si="21"/>
        <v>#VALUE!</v>
      </c>
      <c r="P180" s="215" t="e">
        <f t="shared" si="22"/>
        <v>#VALUE!</v>
      </c>
      <c r="Q180" s="231"/>
      <c r="R180" s="217" t="e">
        <f>SUMIFS('[20]WorkDone DATA'!$L:$L,'[20]WorkDone DATA'!$N:$N,BOQ!S$6,'[20]WorkDone DATA'!$G:$G,BOQ!$B180)</f>
        <v>#VALUE!</v>
      </c>
      <c r="S180" s="53" t="e">
        <f t="shared" si="23"/>
        <v>#VALUE!</v>
      </c>
      <c r="T180" s="217" t="e">
        <f>SUMIFS('[20]WorkDone DATA'!$L:$L,'[20]WorkDone DATA'!$N:$N,BOQ!U$6,'[20]WorkDone DATA'!$G:$G,BOQ!$B180)</f>
        <v>#VALUE!</v>
      </c>
      <c r="U180" s="53" t="e">
        <f t="shared" si="24"/>
        <v>#VALUE!</v>
      </c>
      <c r="V180" s="217"/>
      <c r="W180" s="53" t="e">
        <f>SUMIFS('[20]WorkDone DATA'!$L:$L,'[20]WorkDone DATA'!$N:$N,BOQ!W$6,'[20]WorkDone DATA'!$G:$G,BOQ!$B180)*$G180</f>
        <v>#VALUE!</v>
      </c>
      <c r="X180" s="217"/>
      <c r="Y180" s="53" t="e">
        <f>SUMIFS('[20]WorkDone DATA'!$L:$L,'[20]WorkDone DATA'!$N:$N,BOQ!Y$6,'[20]WorkDone DATA'!$G:$G,BOQ!$B180)*$G180</f>
        <v>#VALUE!</v>
      </c>
      <c r="Z180" s="217"/>
      <c r="AA180" s="53" t="e">
        <f>SUMIFS('[20]WorkDone DATA'!$L:$L,'[20]WorkDone DATA'!$N:$N,BOQ!AA$6,'[20]WorkDone DATA'!$G:$G,BOQ!$B180)*$G180</f>
        <v>#VALUE!</v>
      </c>
      <c r="AB180" s="53" t="e">
        <f>SUMIFS('[20]WorkDone DATA'!$L:$L,'[20]WorkDone DATA'!$N:$N,BOQ!AB$6,'[20]WorkDone DATA'!$G:$G,BOQ!$B180)*$G180</f>
        <v>#VALUE!</v>
      </c>
      <c r="AC180" s="53" t="e">
        <f>SUMIFS('[20]WorkDone DATA'!$L:$L,'[20]WorkDone DATA'!$N:$N,BOQ!AC$6,'[20]WorkDone DATA'!$G:$G,BOQ!$B180)*$G180</f>
        <v>#VALUE!</v>
      </c>
      <c r="AD180" s="53" t="e">
        <f>SUMIFS('[20]WorkDone DATA'!$L:$L,'[20]WorkDone DATA'!$N:$N,BOQ!AD$6,'[20]WorkDone DATA'!$G:$G,BOQ!$B180)*$G180</f>
        <v>#VALUE!</v>
      </c>
      <c r="AE180" s="53" t="e">
        <f>SUMIFS('[20]WorkDone DATA'!$L:$L,'[20]WorkDone DATA'!$N:$N,BOQ!AE$6,'[20]WorkDone DATA'!$G:$G,BOQ!$B180)*$G180</f>
        <v>#VALUE!</v>
      </c>
      <c r="AF180" s="53" t="e">
        <f>SUMIFS('[20]WorkDone DATA'!$L:$L,'[20]WorkDone DATA'!$N:$N,BOQ!AF$6,'[20]WorkDone DATA'!$G:$G,BOQ!$B180)*$G180</f>
        <v>#VALUE!</v>
      </c>
      <c r="AG180" s="53" t="e">
        <f>SUMIFS('[20]WorkDone DATA'!$L:$L,'[20]WorkDone DATA'!$N:$N,BOQ!AG$6,'[20]WorkDone DATA'!$G:$G,BOQ!$B180)*$G180</f>
        <v>#VALUE!</v>
      </c>
      <c r="AH180" s="53" t="e">
        <f>SUMIFS('[20]WorkDone DATA'!$L:$L,'[20]WorkDone DATA'!$N:$N,BOQ!AH$6,'[20]WorkDone DATA'!$G:$G,BOQ!$B180)*$G180</f>
        <v>#VALUE!</v>
      </c>
      <c r="AI180" s="53" t="e">
        <f>SUMIFS('[20]WorkDone DATA'!$L:$L,'[20]WorkDone DATA'!$N:$N,BOQ!AI$6,'[20]WorkDone DATA'!$G:$G,BOQ!$B180)*$G180</f>
        <v>#VALUE!</v>
      </c>
      <c r="AJ180" s="53" t="e">
        <f>SUMIFS('[20]WorkDone DATA'!$L:$L,'[20]WorkDone DATA'!$N:$N,BOQ!AJ$6,'[20]WorkDone DATA'!$G:$G,BOQ!$B180)*$G180</f>
        <v>#VALUE!</v>
      </c>
      <c r="AK180" s="53" t="e">
        <f>SUMIFS('[20]WorkDone DATA'!$L:$L,'[20]WorkDone DATA'!$N:$N,BOQ!AK$6,'[20]WorkDone DATA'!$G:$G,BOQ!$B180)*$G180</f>
        <v>#VALUE!</v>
      </c>
      <c r="AL180" s="53" t="e">
        <f>SUMIFS('[20]WorkDone DATA'!$L:$L,'[20]WorkDone DATA'!$N:$N,BOQ!AL$6,'[20]WorkDone DATA'!$G:$G,BOQ!$B180)*$G180</f>
        <v>#VALUE!</v>
      </c>
      <c r="AM180" s="53" t="e">
        <f>SUMIFS('[20]WorkDone DATA'!$L:$L,'[20]WorkDone DATA'!$N:$N,BOQ!AM$6,'[20]WorkDone DATA'!$G:$G,BOQ!$B180)*$G180</f>
        <v>#VALUE!</v>
      </c>
      <c r="AN180" s="53" t="e">
        <f>SUMIFS('[20]WorkDone DATA'!$L:$L,'[20]WorkDone DATA'!$N:$N,BOQ!AN$6,'[20]WorkDone DATA'!$G:$G,BOQ!$B180)*$G180</f>
        <v>#VALUE!</v>
      </c>
      <c r="AO180" s="53" t="e">
        <f>SUMIFS('[20]WorkDone DATA'!$L:$L,'[20]WorkDone DATA'!$N:$N,BOQ!AO$6,'[20]WorkDone DATA'!$G:$G,BOQ!$B180)*$G180</f>
        <v>#VALUE!</v>
      </c>
      <c r="AP180" s="53" t="e">
        <f>SUMIFS('[20]WorkDone DATA'!$L:$L,'[20]WorkDone DATA'!$N:$N,BOQ!AP$6,'[20]WorkDone DATA'!$G:$G,BOQ!$B180)*$G180</f>
        <v>#VALUE!</v>
      </c>
      <c r="AQ180" s="53" t="e">
        <f>SUMIFS('[20]WorkDone DATA'!$L:$L,'[20]WorkDone DATA'!$N:$N,BOQ!AQ$6,'[20]WorkDone DATA'!$G:$G,BOQ!$B180)*$G180</f>
        <v>#VALUE!</v>
      </c>
      <c r="AR180" s="53" t="e">
        <f>SUMIFS('[20]WorkDone DATA'!$L:$L,'[20]WorkDone DATA'!$N:$N,BOQ!AR$6,'[20]WorkDone DATA'!$G:$G,BOQ!$B180)*$G180</f>
        <v>#VALUE!</v>
      </c>
      <c r="AS180" s="53" t="e">
        <f>SUMIFS('[20]WorkDone DATA'!$L:$L,'[20]WorkDone DATA'!$N:$N,BOQ!AS$6,'[20]WorkDone DATA'!$G:$G,BOQ!$B180)*$G180</f>
        <v>#VALUE!</v>
      </c>
      <c r="AT180" s="53" t="e">
        <f>SUMIFS('[20]WorkDone DATA'!$L:$L,'[20]WorkDone DATA'!$N:$N,BOQ!AT$6,'[20]WorkDone DATA'!$G:$G,BOQ!$B180)*$G180</f>
        <v>#VALUE!</v>
      </c>
      <c r="AU180" s="53" t="e">
        <f>SUMIFS('[20]WorkDone DATA'!$L:$L,'[20]WorkDone DATA'!$N:$N,BOQ!AU$6,'[20]WorkDone DATA'!$G:$G,BOQ!$B180)*$G180</f>
        <v>#VALUE!</v>
      </c>
      <c r="AV180" s="53" t="e">
        <f>SUMIFS('[20]WorkDone DATA'!$L:$L,'[20]WorkDone DATA'!$N:$N,BOQ!AV$6,'[20]WorkDone DATA'!$G:$G,BOQ!$B180)*$G180</f>
        <v>#VALUE!</v>
      </c>
      <c r="AW180" s="53" t="e">
        <f>SUMIFS('[20]WorkDone DATA'!$L:$L,'[20]WorkDone DATA'!$N:$N,BOQ!AW$6,'[20]WorkDone DATA'!$G:$G,BOQ!$B180)*$G180</f>
        <v>#VALUE!</v>
      </c>
      <c r="AX180" s="53" t="e">
        <f>SUMIFS('[20]WorkDone DATA'!$L:$L,'[20]WorkDone DATA'!$N:$N,BOQ!AX$6,'[20]WorkDone DATA'!$G:$G,BOQ!$B180)*$G180</f>
        <v>#VALUE!</v>
      </c>
      <c r="AY180" s="53" t="e">
        <f>SUMIFS('[20]WorkDone DATA'!$L:$L,'[20]WorkDone DATA'!$N:$N,BOQ!AY$6,'[20]WorkDone DATA'!$G:$G,BOQ!$B180)*$G180</f>
        <v>#VALUE!</v>
      </c>
      <c r="AZ180" s="53" t="e">
        <f>SUMIFS('[20]WorkDone DATA'!$L:$L,'[20]WorkDone DATA'!$N:$N,BOQ!AZ$6,'[20]WorkDone DATA'!$G:$G,BOQ!$B180)*$G180</f>
        <v>#VALUE!</v>
      </c>
      <c r="BA180" s="53" t="e">
        <f>SUMIFS('[20]WorkDone DATA'!$L:$L,'[20]WorkDone DATA'!$N:$N,BOQ!BA$6,'[20]WorkDone DATA'!$G:$G,BOQ!$B180)*$G180</f>
        <v>#VALUE!</v>
      </c>
      <c r="BB180" s="53" t="e">
        <f>SUMIFS('[20]WorkDone DATA'!$L:$L,'[20]WorkDone DATA'!$N:$N,BOQ!BB$6,'[20]WorkDone DATA'!$G:$G,BOQ!$B180)*$G180</f>
        <v>#VALUE!</v>
      </c>
      <c r="BC180" s="53" t="e">
        <f>SUMIFS('[20]WorkDone DATA'!$L:$L,'[20]WorkDone DATA'!$N:$N,BOQ!BC$6,'[20]WorkDone DATA'!$G:$G,BOQ!$B180)*$G180</f>
        <v>#VALUE!</v>
      </c>
      <c r="BD180" s="53" t="e">
        <f>SUMIFS('[20]WorkDone DATA'!$L:$L,'[20]WorkDone DATA'!$N:$N,BOQ!BD$6,'[20]WorkDone DATA'!$G:$G,BOQ!$B180)*$G180</f>
        <v>#VALUE!</v>
      </c>
      <c r="BE180" s="53" t="e">
        <f>SUMIFS('[20]WorkDone DATA'!$L:$L,'[20]WorkDone DATA'!$N:$N,BOQ!BE$6,'[20]WorkDone DATA'!$G:$G,BOQ!$B180)*$G180</f>
        <v>#VALUE!</v>
      </c>
      <c r="BF180" s="53" t="e">
        <f>SUMIFS('[20]WorkDone DATA'!$L:$L,'[20]WorkDone DATA'!$N:$N,BOQ!BF$6,'[20]WorkDone DATA'!$G:$G,BOQ!$B180)*$G180</f>
        <v>#VALUE!</v>
      </c>
      <c r="BG180" s="53" t="e">
        <f>SUMIFS('[20]WorkDone DATA'!$L:$L,'[20]WorkDone DATA'!$N:$N,BOQ!BG$6,'[20]WorkDone DATA'!$G:$G,BOQ!$B180)*$G180</f>
        <v>#VALUE!</v>
      </c>
      <c r="BH180" s="53" t="e">
        <f>SUMIFS('[20]WorkDone DATA'!$L:$L,'[20]WorkDone DATA'!$N:$N,BOQ!BH$6,'[20]WorkDone DATA'!$G:$G,BOQ!$B180)*$G180</f>
        <v>#VALUE!</v>
      </c>
      <c r="BI180" s="53" t="e">
        <f>SUMIFS('[20]WorkDone DATA'!$L:$L,'[20]WorkDone DATA'!$N:$N,BOQ!BI$6,'[20]WorkDone DATA'!$G:$G,BOQ!$B180)*$G180</f>
        <v>#VALUE!</v>
      </c>
      <c r="BJ180" s="53" t="e">
        <f>SUMIFS('[20]WorkDone DATA'!$L:$L,'[20]WorkDone DATA'!$N:$N,BOQ!BJ$6,'[20]WorkDone DATA'!$G:$G,BOQ!$B180)*$G180</f>
        <v>#VALUE!</v>
      </c>
      <c r="BK180" s="53" t="e">
        <f>SUMIFS('[20]WorkDone DATA'!$L:$L,'[20]WorkDone DATA'!$N:$N,BOQ!BK$6,'[20]WorkDone DATA'!$G:$G,BOQ!$B180)*$G180</f>
        <v>#VALUE!</v>
      </c>
      <c r="BL180" s="53" t="e">
        <f>SUMIFS('[20]WorkDone DATA'!$L:$L,'[20]WorkDone DATA'!$N:$N,BOQ!BL$6,'[20]WorkDone DATA'!$G:$G,BOQ!$B180)*$G180</f>
        <v>#VALUE!</v>
      </c>
      <c r="BM180" s="53" t="e">
        <f>SUMIFS('[20]WorkDone DATA'!$L:$L,'[20]WorkDone DATA'!$N:$N,BOQ!BM$6,'[20]WorkDone DATA'!$G:$G,BOQ!$B180)*$G180</f>
        <v>#VALUE!</v>
      </c>
      <c r="BN180" s="53" t="e">
        <f>SUMIFS('[20]WorkDone DATA'!$L:$L,'[20]WorkDone DATA'!$N:$N,BOQ!BN$6,'[20]WorkDone DATA'!$G:$G,BOQ!$B180)*$G180</f>
        <v>#VALUE!</v>
      </c>
      <c r="BO180" s="53" t="e">
        <f>SUMIFS('[20]WorkDone DATA'!$L:$L,'[20]WorkDone DATA'!$N:$N,BOQ!BO$6,'[20]WorkDone DATA'!$G:$G,BOQ!$B180)*$G180</f>
        <v>#VALUE!</v>
      </c>
      <c r="BP180" s="53" t="e">
        <f>SUMIFS('[20]WorkDone DATA'!$L:$L,'[20]WorkDone DATA'!$N:$N,BOQ!BP$6,'[20]WorkDone DATA'!$G:$G,BOQ!$B180)*$G180</f>
        <v>#VALUE!</v>
      </c>
      <c r="BQ180" s="53" t="e">
        <f>SUMIFS('[20]WorkDone DATA'!$L:$L,'[20]WorkDone DATA'!$N:$N,BOQ!BQ$6,'[20]WorkDone DATA'!$G:$G,BOQ!$B180)*$G180</f>
        <v>#VALUE!</v>
      </c>
      <c r="BR180" s="53" t="e">
        <f>SUMIFS('[20]WorkDone DATA'!$L:$L,'[20]WorkDone DATA'!$N:$N,BOQ!BR$6,'[20]WorkDone DATA'!$G:$G,BOQ!$B180)*$G180</f>
        <v>#VALUE!</v>
      </c>
      <c r="BS180" s="53" t="e">
        <f>SUMIFS('[20]WorkDone DATA'!$L:$L,'[20]WorkDone DATA'!$N:$N,BOQ!BS$6,'[20]WorkDone DATA'!$G:$G,BOQ!$B180)*$G180</f>
        <v>#VALUE!</v>
      </c>
      <c r="BT180" s="53" t="e">
        <f>SUMIFS('[20]WorkDone DATA'!$L:$L,'[20]WorkDone DATA'!$N:$N,BOQ!BT$6,'[20]WorkDone DATA'!$G:$G,BOQ!$B180)*$G180</f>
        <v>#VALUE!</v>
      </c>
      <c r="BU180" s="53" t="e">
        <f>SUMIFS('[20]WorkDone DATA'!$L:$L,'[20]WorkDone DATA'!$N:$N,BOQ!BU$6,'[20]WorkDone DATA'!$G:$G,BOQ!$B180)*$G180</f>
        <v>#VALUE!</v>
      </c>
      <c r="BV180" s="53" t="e">
        <f>SUMIFS('[20]WorkDone DATA'!$L:$L,'[20]WorkDone DATA'!$N:$N,BOQ!BV$6,'[20]WorkDone DATA'!$G:$G,BOQ!$B180)*$G180</f>
        <v>#VALUE!</v>
      </c>
      <c r="BW180" s="53" t="e">
        <f>SUMIFS('[20]WorkDone DATA'!$L:$L,'[20]WorkDone DATA'!$N:$N,BOQ!BW$6,'[20]WorkDone DATA'!$G:$G,BOQ!$B180)*$G180</f>
        <v>#VALUE!</v>
      </c>
      <c r="BX180" s="53" t="e">
        <f>SUMIFS('[20]WorkDone DATA'!$L:$L,'[20]WorkDone DATA'!$N:$N,BOQ!BX$6,'[20]WorkDone DATA'!$G:$G,BOQ!$B180)*$G180</f>
        <v>#VALUE!</v>
      </c>
    </row>
    <row r="181" spans="1:76" ht="15.6" x14ac:dyDescent="0.35">
      <c r="A181" s="1"/>
      <c r="B181" s="42"/>
      <c r="C181" s="65"/>
      <c r="D181" s="58"/>
      <c r="E181" s="65"/>
      <c r="F181" s="45"/>
      <c r="G181" s="52"/>
      <c r="H181" s="53">
        <f t="shared" si="18"/>
        <v>0</v>
      </c>
      <c r="K181" s="214"/>
      <c r="L181" s="220" t="e">
        <f t="shared" si="19"/>
        <v>#VALUE!</v>
      </c>
      <c r="M181" s="221" t="e">
        <f t="shared" si="20"/>
        <v>#VALUE!</v>
      </c>
      <c r="N181" s="219"/>
      <c r="O181" s="214">
        <f t="shared" si="21"/>
        <v>0</v>
      </c>
      <c r="P181" s="215" t="e">
        <f t="shared" si="22"/>
        <v>#VALUE!</v>
      </c>
      <c r="R181" s="217" t="e">
        <f>SUMIFS('[20]WorkDone DATA'!$L:$L,'[20]WorkDone DATA'!$N:$N,BOQ!S$6,'[20]WorkDone DATA'!$G:$G,BOQ!$B181)</f>
        <v>#VALUE!</v>
      </c>
      <c r="S181" s="53" t="e">
        <f t="shared" si="23"/>
        <v>#VALUE!</v>
      </c>
      <c r="T181" s="217" t="e">
        <f>SUMIFS('[20]WorkDone DATA'!$L:$L,'[20]WorkDone DATA'!$N:$N,BOQ!U$6,'[20]WorkDone DATA'!$G:$G,BOQ!$B181)</f>
        <v>#VALUE!</v>
      </c>
      <c r="U181" s="53" t="e">
        <f t="shared" si="24"/>
        <v>#VALUE!</v>
      </c>
      <c r="V181" s="217"/>
      <c r="W181" s="53" t="e">
        <f>SUMIFS('[20]WorkDone DATA'!$L:$L,'[20]WorkDone DATA'!$N:$N,BOQ!W$6,'[20]WorkDone DATA'!$G:$G,BOQ!$B181)*$G181</f>
        <v>#VALUE!</v>
      </c>
      <c r="X181" s="217"/>
      <c r="Y181" s="53" t="e">
        <f>SUMIFS('[20]WorkDone DATA'!$L:$L,'[20]WorkDone DATA'!$N:$N,BOQ!Y$6,'[20]WorkDone DATA'!$G:$G,BOQ!$B181)*$G181</f>
        <v>#VALUE!</v>
      </c>
      <c r="Z181" s="217"/>
      <c r="AA181" s="53" t="e">
        <f>SUMIFS('[20]WorkDone DATA'!$L:$L,'[20]WorkDone DATA'!$N:$N,BOQ!AA$6,'[20]WorkDone DATA'!$G:$G,BOQ!$B181)*$G181</f>
        <v>#VALUE!</v>
      </c>
      <c r="AB181" s="53" t="e">
        <f>SUMIFS('[20]WorkDone DATA'!$L:$L,'[20]WorkDone DATA'!$N:$N,BOQ!AB$6,'[20]WorkDone DATA'!$G:$G,BOQ!$B181)*$G181</f>
        <v>#VALUE!</v>
      </c>
      <c r="AC181" s="53" t="e">
        <f>SUMIFS('[20]WorkDone DATA'!$L:$L,'[20]WorkDone DATA'!$N:$N,BOQ!AC$6,'[20]WorkDone DATA'!$G:$G,BOQ!$B181)*$G181</f>
        <v>#VALUE!</v>
      </c>
      <c r="AD181" s="53" t="e">
        <f>SUMIFS('[20]WorkDone DATA'!$L:$L,'[20]WorkDone DATA'!$N:$N,BOQ!AD$6,'[20]WorkDone DATA'!$G:$G,BOQ!$B181)*$G181</f>
        <v>#VALUE!</v>
      </c>
      <c r="AE181" s="53" t="e">
        <f>SUMIFS('[20]WorkDone DATA'!$L:$L,'[20]WorkDone DATA'!$N:$N,BOQ!AE$6,'[20]WorkDone DATA'!$G:$G,BOQ!$B181)*$G181</f>
        <v>#VALUE!</v>
      </c>
      <c r="AF181" s="53" t="e">
        <f>SUMIFS('[20]WorkDone DATA'!$L:$L,'[20]WorkDone DATA'!$N:$N,BOQ!AF$6,'[20]WorkDone DATA'!$G:$G,BOQ!$B181)*$G181</f>
        <v>#VALUE!</v>
      </c>
      <c r="AG181" s="53" t="e">
        <f>SUMIFS('[20]WorkDone DATA'!$L:$L,'[20]WorkDone DATA'!$N:$N,BOQ!AG$6,'[20]WorkDone DATA'!$G:$G,BOQ!$B181)*$G181</f>
        <v>#VALUE!</v>
      </c>
      <c r="AH181" s="53" t="e">
        <f>SUMIFS('[20]WorkDone DATA'!$L:$L,'[20]WorkDone DATA'!$N:$N,BOQ!AH$6,'[20]WorkDone DATA'!$G:$G,BOQ!$B181)*$G181</f>
        <v>#VALUE!</v>
      </c>
      <c r="AI181" s="53" t="e">
        <f>SUMIFS('[20]WorkDone DATA'!$L:$L,'[20]WorkDone DATA'!$N:$N,BOQ!AI$6,'[20]WorkDone DATA'!$G:$G,BOQ!$B181)*$G181</f>
        <v>#VALUE!</v>
      </c>
      <c r="AJ181" s="53" t="e">
        <f>SUMIFS('[20]WorkDone DATA'!$L:$L,'[20]WorkDone DATA'!$N:$N,BOQ!AJ$6,'[20]WorkDone DATA'!$G:$G,BOQ!$B181)*$G181</f>
        <v>#VALUE!</v>
      </c>
      <c r="AK181" s="53" t="e">
        <f>SUMIFS('[20]WorkDone DATA'!$L:$L,'[20]WorkDone DATA'!$N:$N,BOQ!AK$6,'[20]WorkDone DATA'!$G:$G,BOQ!$B181)*$G181</f>
        <v>#VALUE!</v>
      </c>
      <c r="AL181" s="53" t="e">
        <f>SUMIFS('[20]WorkDone DATA'!$L:$L,'[20]WorkDone DATA'!$N:$N,BOQ!AL$6,'[20]WorkDone DATA'!$G:$G,BOQ!$B181)*$G181</f>
        <v>#VALUE!</v>
      </c>
      <c r="AM181" s="53" t="e">
        <f>SUMIFS('[20]WorkDone DATA'!$L:$L,'[20]WorkDone DATA'!$N:$N,BOQ!AM$6,'[20]WorkDone DATA'!$G:$G,BOQ!$B181)*$G181</f>
        <v>#VALUE!</v>
      </c>
      <c r="AN181" s="53" t="e">
        <f>SUMIFS('[20]WorkDone DATA'!$L:$L,'[20]WorkDone DATA'!$N:$N,BOQ!AN$6,'[20]WorkDone DATA'!$G:$G,BOQ!$B181)*$G181</f>
        <v>#VALUE!</v>
      </c>
      <c r="AO181" s="53" t="e">
        <f>SUMIFS('[20]WorkDone DATA'!$L:$L,'[20]WorkDone DATA'!$N:$N,BOQ!AO$6,'[20]WorkDone DATA'!$G:$G,BOQ!$B181)*$G181</f>
        <v>#VALUE!</v>
      </c>
      <c r="AP181" s="53" t="e">
        <f>SUMIFS('[20]WorkDone DATA'!$L:$L,'[20]WorkDone DATA'!$N:$N,BOQ!AP$6,'[20]WorkDone DATA'!$G:$G,BOQ!$B181)*$G181</f>
        <v>#VALUE!</v>
      </c>
      <c r="AQ181" s="53" t="e">
        <f>SUMIFS('[20]WorkDone DATA'!$L:$L,'[20]WorkDone DATA'!$N:$N,BOQ!AQ$6,'[20]WorkDone DATA'!$G:$G,BOQ!$B181)*$G181</f>
        <v>#VALUE!</v>
      </c>
      <c r="AR181" s="53" t="e">
        <f>SUMIFS('[20]WorkDone DATA'!$L:$L,'[20]WorkDone DATA'!$N:$N,BOQ!AR$6,'[20]WorkDone DATA'!$G:$G,BOQ!$B181)*$G181</f>
        <v>#VALUE!</v>
      </c>
      <c r="AS181" s="53" t="e">
        <f>SUMIFS('[20]WorkDone DATA'!$L:$L,'[20]WorkDone DATA'!$N:$N,BOQ!AS$6,'[20]WorkDone DATA'!$G:$G,BOQ!$B181)*$G181</f>
        <v>#VALUE!</v>
      </c>
      <c r="AT181" s="53" t="e">
        <f>SUMIFS('[20]WorkDone DATA'!$L:$L,'[20]WorkDone DATA'!$N:$N,BOQ!AT$6,'[20]WorkDone DATA'!$G:$G,BOQ!$B181)*$G181</f>
        <v>#VALUE!</v>
      </c>
      <c r="AU181" s="53" t="e">
        <f>SUMIFS('[20]WorkDone DATA'!$L:$L,'[20]WorkDone DATA'!$N:$N,BOQ!AU$6,'[20]WorkDone DATA'!$G:$G,BOQ!$B181)*$G181</f>
        <v>#VALUE!</v>
      </c>
      <c r="AV181" s="53" t="e">
        <f>SUMIFS('[20]WorkDone DATA'!$L:$L,'[20]WorkDone DATA'!$N:$N,BOQ!AV$6,'[20]WorkDone DATA'!$G:$G,BOQ!$B181)*$G181</f>
        <v>#VALUE!</v>
      </c>
      <c r="AW181" s="53" t="e">
        <f>SUMIFS('[20]WorkDone DATA'!$L:$L,'[20]WorkDone DATA'!$N:$N,BOQ!AW$6,'[20]WorkDone DATA'!$G:$G,BOQ!$B181)*$G181</f>
        <v>#VALUE!</v>
      </c>
      <c r="AX181" s="53" t="e">
        <f>SUMIFS('[20]WorkDone DATA'!$L:$L,'[20]WorkDone DATA'!$N:$N,BOQ!AX$6,'[20]WorkDone DATA'!$G:$G,BOQ!$B181)*$G181</f>
        <v>#VALUE!</v>
      </c>
      <c r="AY181" s="53" t="e">
        <f>SUMIFS('[20]WorkDone DATA'!$L:$L,'[20]WorkDone DATA'!$N:$N,BOQ!AY$6,'[20]WorkDone DATA'!$G:$G,BOQ!$B181)*$G181</f>
        <v>#VALUE!</v>
      </c>
      <c r="AZ181" s="53" t="e">
        <f>SUMIFS('[20]WorkDone DATA'!$L:$L,'[20]WorkDone DATA'!$N:$N,BOQ!AZ$6,'[20]WorkDone DATA'!$G:$G,BOQ!$B181)*$G181</f>
        <v>#VALUE!</v>
      </c>
      <c r="BA181" s="53" t="e">
        <f>SUMIFS('[20]WorkDone DATA'!$L:$L,'[20]WorkDone DATA'!$N:$N,BOQ!BA$6,'[20]WorkDone DATA'!$G:$G,BOQ!$B181)*$G181</f>
        <v>#VALUE!</v>
      </c>
      <c r="BB181" s="53" t="e">
        <f>SUMIFS('[20]WorkDone DATA'!$L:$L,'[20]WorkDone DATA'!$N:$N,BOQ!BB$6,'[20]WorkDone DATA'!$G:$G,BOQ!$B181)*$G181</f>
        <v>#VALUE!</v>
      </c>
      <c r="BC181" s="53" t="e">
        <f>SUMIFS('[20]WorkDone DATA'!$L:$L,'[20]WorkDone DATA'!$N:$N,BOQ!BC$6,'[20]WorkDone DATA'!$G:$G,BOQ!$B181)*$G181</f>
        <v>#VALUE!</v>
      </c>
      <c r="BD181" s="53" t="e">
        <f>SUMIFS('[20]WorkDone DATA'!$L:$L,'[20]WorkDone DATA'!$N:$N,BOQ!BD$6,'[20]WorkDone DATA'!$G:$G,BOQ!$B181)*$G181</f>
        <v>#VALUE!</v>
      </c>
      <c r="BE181" s="53" t="e">
        <f>SUMIFS('[20]WorkDone DATA'!$L:$L,'[20]WorkDone DATA'!$N:$N,BOQ!BE$6,'[20]WorkDone DATA'!$G:$G,BOQ!$B181)*$G181</f>
        <v>#VALUE!</v>
      </c>
      <c r="BF181" s="53" t="e">
        <f>SUMIFS('[20]WorkDone DATA'!$L:$L,'[20]WorkDone DATA'!$N:$N,BOQ!BF$6,'[20]WorkDone DATA'!$G:$G,BOQ!$B181)*$G181</f>
        <v>#VALUE!</v>
      </c>
      <c r="BG181" s="53" t="e">
        <f>SUMIFS('[20]WorkDone DATA'!$L:$L,'[20]WorkDone DATA'!$N:$N,BOQ!BG$6,'[20]WorkDone DATA'!$G:$G,BOQ!$B181)*$G181</f>
        <v>#VALUE!</v>
      </c>
      <c r="BH181" s="53" t="e">
        <f>SUMIFS('[20]WorkDone DATA'!$L:$L,'[20]WorkDone DATA'!$N:$N,BOQ!BH$6,'[20]WorkDone DATA'!$G:$G,BOQ!$B181)*$G181</f>
        <v>#VALUE!</v>
      </c>
      <c r="BI181" s="53" t="e">
        <f>SUMIFS('[20]WorkDone DATA'!$L:$L,'[20]WorkDone DATA'!$N:$N,BOQ!BI$6,'[20]WorkDone DATA'!$G:$G,BOQ!$B181)*$G181</f>
        <v>#VALUE!</v>
      </c>
      <c r="BJ181" s="53" t="e">
        <f>SUMIFS('[20]WorkDone DATA'!$L:$L,'[20]WorkDone DATA'!$N:$N,BOQ!BJ$6,'[20]WorkDone DATA'!$G:$G,BOQ!$B181)*$G181</f>
        <v>#VALUE!</v>
      </c>
      <c r="BK181" s="53" t="e">
        <f>SUMIFS('[20]WorkDone DATA'!$L:$L,'[20]WorkDone DATA'!$N:$N,BOQ!BK$6,'[20]WorkDone DATA'!$G:$G,BOQ!$B181)*$G181</f>
        <v>#VALUE!</v>
      </c>
      <c r="BL181" s="53" t="e">
        <f>SUMIFS('[20]WorkDone DATA'!$L:$L,'[20]WorkDone DATA'!$N:$N,BOQ!BL$6,'[20]WorkDone DATA'!$G:$G,BOQ!$B181)*$G181</f>
        <v>#VALUE!</v>
      </c>
      <c r="BM181" s="53" t="e">
        <f>SUMIFS('[20]WorkDone DATA'!$L:$L,'[20]WorkDone DATA'!$N:$N,BOQ!BM$6,'[20]WorkDone DATA'!$G:$G,BOQ!$B181)*$G181</f>
        <v>#VALUE!</v>
      </c>
      <c r="BN181" s="53" t="e">
        <f>SUMIFS('[20]WorkDone DATA'!$L:$L,'[20]WorkDone DATA'!$N:$N,BOQ!BN$6,'[20]WorkDone DATA'!$G:$G,BOQ!$B181)*$G181</f>
        <v>#VALUE!</v>
      </c>
      <c r="BO181" s="53" t="e">
        <f>SUMIFS('[20]WorkDone DATA'!$L:$L,'[20]WorkDone DATA'!$N:$N,BOQ!BO$6,'[20]WorkDone DATA'!$G:$G,BOQ!$B181)*$G181</f>
        <v>#VALUE!</v>
      </c>
      <c r="BP181" s="53" t="e">
        <f>SUMIFS('[20]WorkDone DATA'!$L:$L,'[20]WorkDone DATA'!$N:$N,BOQ!BP$6,'[20]WorkDone DATA'!$G:$G,BOQ!$B181)*$G181</f>
        <v>#VALUE!</v>
      </c>
      <c r="BQ181" s="53" t="e">
        <f>SUMIFS('[20]WorkDone DATA'!$L:$L,'[20]WorkDone DATA'!$N:$N,BOQ!BQ$6,'[20]WorkDone DATA'!$G:$G,BOQ!$B181)*$G181</f>
        <v>#VALUE!</v>
      </c>
      <c r="BR181" s="53" t="e">
        <f>SUMIFS('[20]WorkDone DATA'!$L:$L,'[20]WorkDone DATA'!$N:$N,BOQ!BR$6,'[20]WorkDone DATA'!$G:$G,BOQ!$B181)*$G181</f>
        <v>#VALUE!</v>
      </c>
      <c r="BS181" s="53" t="e">
        <f>SUMIFS('[20]WorkDone DATA'!$L:$L,'[20]WorkDone DATA'!$N:$N,BOQ!BS$6,'[20]WorkDone DATA'!$G:$G,BOQ!$B181)*$G181</f>
        <v>#VALUE!</v>
      </c>
      <c r="BT181" s="53" t="e">
        <f>SUMIFS('[20]WorkDone DATA'!$L:$L,'[20]WorkDone DATA'!$N:$N,BOQ!BT$6,'[20]WorkDone DATA'!$G:$G,BOQ!$B181)*$G181</f>
        <v>#VALUE!</v>
      </c>
      <c r="BU181" s="53" t="e">
        <f>SUMIFS('[20]WorkDone DATA'!$L:$L,'[20]WorkDone DATA'!$N:$N,BOQ!BU$6,'[20]WorkDone DATA'!$G:$G,BOQ!$B181)*$G181</f>
        <v>#VALUE!</v>
      </c>
      <c r="BV181" s="53" t="e">
        <f>SUMIFS('[20]WorkDone DATA'!$L:$L,'[20]WorkDone DATA'!$N:$N,BOQ!BV$6,'[20]WorkDone DATA'!$G:$G,BOQ!$B181)*$G181</f>
        <v>#VALUE!</v>
      </c>
      <c r="BW181" s="53" t="e">
        <f>SUMIFS('[20]WorkDone DATA'!$L:$L,'[20]WorkDone DATA'!$N:$N,BOQ!BW$6,'[20]WorkDone DATA'!$G:$G,BOQ!$B181)*$G181</f>
        <v>#VALUE!</v>
      </c>
      <c r="BX181" s="53" t="e">
        <f>SUMIFS('[20]WorkDone DATA'!$L:$L,'[20]WorkDone DATA'!$N:$N,BOQ!BX$6,'[20]WorkDone DATA'!$G:$G,BOQ!$B181)*$G181</f>
        <v>#VALUE!</v>
      </c>
    </row>
    <row r="182" spans="1:76" ht="15.6" x14ac:dyDescent="0.35">
      <c r="A182" s="1"/>
      <c r="B182" s="42"/>
      <c r="C182" s="146" t="s">
        <v>99</v>
      </c>
      <c r="D182" s="58"/>
      <c r="E182" s="65"/>
      <c r="F182" s="45"/>
      <c r="G182" s="52"/>
      <c r="H182" s="53">
        <f t="shared" si="18"/>
        <v>0</v>
      </c>
      <c r="K182" s="214"/>
      <c r="L182" s="220" t="e">
        <f t="shared" si="19"/>
        <v>#VALUE!</v>
      </c>
      <c r="M182" s="221" t="e">
        <f t="shared" si="20"/>
        <v>#VALUE!</v>
      </c>
      <c r="N182" s="219"/>
      <c r="O182" s="214">
        <f t="shared" si="21"/>
        <v>0</v>
      </c>
      <c r="P182" s="215" t="e">
        <f t="shared" si="22"/>
        <v>#VALUE!</v>
      </c>
      <c r="R182" s="217" t="e">
        <f>SUMIFS('[20]WorkDone DATA'!$L:$L,'[20]WorkDone DATA'!$N:$N,BOQ!S$6,'[20]WorkDone DATA'!$G:$G,BOQ!$B182)</f>
        <v>#VALUE!</v>
      </c>
      <c r="S182" s="53" t="e">
        <f t="shared" si="23"/>
        <v>#VALUE!</v>
      </c>
      <c r="T182" s="217" t="e">
        <f>SUMIFS('[20]WorkDone DATA'!$L:$L,'[20]WorkDone DATA'!$N:$N,BOQ!U$6,'[20]WorkDone DATA'!$G:$G,BOQ!$B182)</f>
        <v>#VALUE!</v>
      </c>
      <c r="U182" s="53" t="e">
        <f t="shared" si="24"/>
        <v>#VALUE!</v>
      </c>
      <c r="V182" s="217"/>
      <c r="W182" s="53" t="e">
        <f>SUMIFS('[20]WorkDone DATA'!$L:$L,'[20]WorkDone DATA'!$N:$N,BOQ!W$6,'[20]WorkDone DATA'!$G:$G,BOQ!$B182)*$G182</f>
        <v>#VALUE!</v>
      </c>
      <c r="X182" s="217"/>
      <c r="Y182" s="53" t="e">
        <f>SUMIFS('[20]WorkDone DATA'!$L:$L,'[20]WorkDone DATA'!$N:$N,BOQ!Y$6,'[20]WorkDone DATA'!$G:$G,BOQ!$B182)*$G182</f>
        <v>#VALUE!</v>
      </c>
      <c r="Z182" s="217"/>
      <c r="AA182" s="53" t="e">
        <f>SUMIFS('[20]WorkDone DATA'!$L:$L,'[20]WorkDone DATA'!$N:$N,BOQ!AA$6,'[20]WorkDone DATA'!$G:$G,BOQ!$B182)*$G182</f>
        <v>#VALUE!</v>
      </c>
      <c r="AB182" s="53" t="e">
        <f>SUMIFS('[20]WorkDone DATA'!$L:$L,'[20]WorkDone DATA'!$N:$N,BOQ!AB$6,'[20]WorkDone DATA'!$G:$G,BOQ!$B182)*$G182</f>
        <v>#VALUE!</v>
      </c>
      <c r="AC182" s="53" t="e">
        <f>SUMIFS('[20]WorkDone DATA'!$L:$L,'[20]WorkDone DATA'!$N:$N,BOQ!AC$6,'[20]WorkDone DATA'!$G:$G,BOQ!$B182)*$G182</f>
        <v>#VALUE!</v>
      </c>
      <c r="AD182" s="53" t="e">
        <f>SUMIFS('[20]WorkDone DATA'!$L:$L,'[20]WorkDone DATA'!$N:$N,BOQ!AD$6,'[20]WorkDone DATA'!$G:$G,BOQ!$B182)*$G182</f>
        <v>#VALUE!</v>
      </c>
      <c r="AE182" s="53" t="e">
        <f>SUMIFS('[20]WorkDone DATA'!$L:$L,'[20]WorkDone DATA'!$N:$N,BOQ!AE$6,'[20]WorkDone DATA'!$G:$G,BOQ!$B182)*$G182</f>
        <v>#VALUE!</v>
      </c>
      <c r="AF182" s="53" t="e">
        <f>SUMIFS('[20]WorkDone DATA'!$L:$L,'[20]WorkDone DATA'!$N:$N,BOQ!AF$6,'[20]WorkDone DATA'!$G:$G,BOQ!$B182)*$G182</f>
        <v>#VALUE!</v>
      </c>
      <c r="AG182" s="53" t="e">
        <f>SUMIFS('[20]WorkDone DATA'!$L:$L,'[20]WorkDone DATA'!$N:$N,BOQ!AG$6,'[20]WorkDone DATA'!$G:$G,BOQ!$B182)*$G182</f>
        <v>#VALUE!</v>
      </c>
      <c r="AH182" s="53" t="e">
        <f>SUMIFS('[20]WorkDone DATA'!$L:$L,'[20]WorkDone DATA'!$N:$N,BOQ!AH$6,'[20]WorkDone DATA'!$G:$G,BOQ!$B182)*$G182</f>
        <v>#VALUE!</v>
      </c>
      <c r="AI182" s="53" t="e">
        <f>SUMIFS('[20]WorkDone DATA'!$L:$L,'[20]WorkDone DATA'!$N:$N,BOQ!AI$6,'[20]WorkDone DATA'!$G:$G,BOQ!$B182)*$G182</f>
        <v>#VALUE!</v>
      </c>
      <c r="AJ182" s="53" t="e">
        <f>SUMIFS('[20]WorkDone DATA'!$L:$L,'[20]WorkDone DATA'!$N:$N,BOQ!AJ$6,'[20]WorkDone DATA'!$G:$G,BOQ!$B182)*$G182</f>
        <v>#VALUE!</v>
      </c>
      <c r="AK182" s="53" t="e">
        <f>SUMIFS('[20]WorkDone DATA'!$L:$L,'[20]WorkDone DATA'!$N:$N,BOQ!AK$6,'[20]WorkDone DATA'!$G:$G,BOQ!$B182)*$G182</f>
        <v>#VALUE!</v>
      </c>
      <c r="AL182" s="53" t="e">
        <f>SUMIFS('[20]WorkDone DATA'!$L:$L,'[20]WorkDone DATA'!$N:$N,BOQ!AL$6,'[20]WorkDone DATA'!$G:$G,BOQ!$B182)*$G182</f>
        <v>#VALUE!</v>
      </c>
      <c r="AM182" s="53" t="e">
        <f>SUMIFS('[20]WorkDone DATA'!$L:$L,'[20]WorkDone DATA'!$N:$N,BOQ!AM$6,'[20]WorkDone DATA'!$G:$G,BOQ!$B182)*$G182</f>
        <v>#VALUE!</v>
      </c>
      <c r="AN182" s="53" t="e">
        <f>SUMIFS('[20]WorkDone DATA'!$L:$L,'[20]WorkDone DATA'!$N:$N,BOQ!AN$6,'[20]WorkDone DATA'!$G:$G,BOQ!$B182)*$G182</f>
        <v>#VALUE!</v>
      </c>
      <c r="AO182" s="53" t="e">
        <f>SUMIFS('[20]WorkDone DATA'!$L:$L,'[20]WorkDone DATA'!$N:$N,BOQ!AO$6,'[20]WorkDone DATA'!$G:$G,BOQ!$B182)*$G182</f>
        <v>#VALUE!</v>
      </c>
      <c r="AP182" s="53" t="e">
        <f>SUMIFS('[20]WorkDone DATA'!$L:$L,'[20]WorkDone DATA'!$N:$N,BOQ!AP$6,'[20]WorkDone DATA'!$G:$G,BOQ!$B182)*$G182</f>
        <v>#VALUE!</v>
      </c>
      <c r="AQ182" s="53" t="e">
        <f>SUMIFS('[20]WorkDone DATA'!$L:$L,'[20]WorkDone DATA'!$N:$N,BOQ!AQ$6,'[20]WorkDone DATA'!$G:$G,BOQ!$B182)*$G182</f>
        <v>#VALUE!</v>
      </c>
      <c r="AR182" s="53" t="e">
        <f>SUMIFS('[20]WorkDone DATA'!$L:$L,'[20]WorkDone DATA'!$N:$N,BOQ!AR$6,'[20]WorkDone DATA'!$G:$G,BOQ!$B182)*$G182</f>
        <v>#VALUE!</v>
      </c>
      <c r="AS182" s="53" t="e">
        <f>SUMIFS('[20]WorkDone DATA'!$L:$L,'[20]WorkDone DATA'!$N:$N,BOQ!AS$6,'[20]WorkDone DATA'!$G:$G,BOQ!$B182)*$G182</f>
        <v>#VALUE!</v>
      </c>
      <c r="AT182" s="53" t="e">
        <f>SUMIFS('[20]WorkDone DATA'!$L:$L,'[20]WorkDone DATA'!$N:$N,BOQ!AT$6,'[20]WorkDone DATA'!$G:$G,BOQ!$B182)*$G182</f>
        <v>#VALUE!</v>
      </c>
      <c r="AU182" s="53" t="e">
        <f>SUMIFS('[20]WorkDone DATA'!$L:$L,'[20]WorkDone DATA'!$N:$N,BOQ!AU$6,'[20]WorkDone DATA'!$G:$G,BOQ!$B182)*$G182</f>
        <v>#VALUE!</v>
      </c>
      <c r="AV182" s="53" t="e">
        <f>SUMIFS('[20]WorkDone DATA'!$L:$L,'[20]WorkDone DATA'!$N:$N,BOQ!AV$6,'[20]WorkDone DATA'!$G:$G,BOQ!$B182)*$G182</f>
        <v>#VALUE!</v>
      </c>
      <c r="AW182" s="53" t="e">
        <f>SUMIFS('[20]WorkDone DATA'!$L:$L,'[20]WorkDone DATA'!$N:$N,BOQ!AW$6,'[20]WorkDone DATA'!$G:$G,BOQ!$B182)*$G182</f>
        <v>#VALUE!</v>
      </c>
      <c r="AX182" s="53" t="e">
        <f>SUMIFS('[20]WorkDone DATA'!$L:$L,'[20]WorkDone DATA'!$N:$N,BOQ!AX$6,'[20]WorkDone DATA'!$G:$G,BOQ!$B182)*$G182</f>
        <v>#VALUE!</v>
      </c>
      <c r="AY182" s="53" t="e">
        <f>SUMIFS('[20]WorkDone DATA'!$L:$L,'[20]WorkDone DATA'!$N:$N,BOQ!AY$6,'[20]WorkDone DATA'!$G:$G,BOQ!$B182)*$G182</f>
        <v>#VALUE!</v>
      </c>
      <c r="AZ182" s="53" t="e">
        <f>SUMIFS('[20]WorkDone DATA'!$L:$L,'[20]WorkDone DATA'!$N:$N,BOQ!AZ$6,'[20]WorkDone DATA'!$G:$G,BOQ!$B182)*$G182</f>
        <v>#VALUE!</v>
      </c>
      <c r="BA182" s="53" t="e">
        <f>SUMIFS('[20]WorkDone DATA'!$L:$L,'[20]WorkDone DATA'!$N:$N,BOQ!BA$6,'[20]WorkDone DATA'!$G:$G,BOQ!$B182)*$G182</f>
        <v>#VALUE!</v>
      </c>
      <c r="BB182" s="53" t="e">
        <f>SUMIFS('[20]WorkDone DATA'!$L:$L,'[20]WorkDone DATA'!$N:$N,BOQ!BB$6,'[20]WorkDone DATA'!$G:$G,BOQ!$B182)*$G182</f>
        <v>#VALUE!</v>
      </c>
      <c r="BC182" s="53" t="e">
        <f>SUMIFS('[20]WorkDone DATA'!$L:$L,'[20]WorkDone DATA'!$N:$N,BOQ!BC$6,'[20]WorkDone DATA'!$G:$G,BOQ!$B182)*$G182</f>
        <v>#VALUE!</v>
      </c>
      <c r="BD182" s="53" t="e">
        <f>SUMIFS('[20]WorkDone DATA'!$L:$L,'[20]WorkDone DATA'!$N:$N,BOQ!BD$6,'[20]WorkDone DATA'!$G:$G,BOQ!$B182)*$G182</f>
        <v>#VALUE!</v>
      </c>
      <c r="BE182" s="53" t="e">
        <f>SUMIFS('[20]WorkDone DATA'!$L:$L,'[20]WorkDone DATA'!$N:$N,BOQ!BE$6,'[20]WorkDone DATA'!$G:$G,BOQ!$B182)*$G182</f>
        <v>#VALUE!</v>
      </c>
      <c r="BF182" s="53" t="e">
        <f>SUMIFS('[20]WorkDone DATA'!$L:$L,'[20]WorkDone DATA'!$N:$N,BOQ!BF$6,'[20]WorkDone DATA'!$G:$G,BOQ!$B182)*$G182</f>
        <v>#VALUE!</v>
      </c>
      <c r="BG182" s="53" t="e">
        <f>SUMIFS('[20]WorkDone DATA'!$L:$L,'[20]WorkDone DATA'!$N:$N,BOQ!BG$6,'[20]WorkDone DATA'!$G:$G,BOQ!$B182)*$G182</f>
        <v>#VALUE!</v>
      </c>
      <c r="BH182" s="53" t="e">
        <f>SUMIFS('[20]WorkDone DATA'!$L:$L,'[20]WorkDone DATA'!$N:$N,BOQ!BH$6,'[20]WorkDone DATA'!$G:$G,BOQ!$B182)*$G182</f>
        <v>#VALUE!</v>
      </c>
      <c r="BI182" s="53" t="e">
        <f>SUMIFS('[20]WorkDone DATA'!$L:$L,'[20]WorkDone DATA'!$N:$N,BOQ!BI$6,'[20]WorkDone DATA'!$G:$G,BOQ!$B182)*$G182</f>
        <v>#VALUE!</v>
      </c>
      <c r="BJ182" s="53" t="e">
        <f>SUMIFS('[20]WorkDone DATA'!$L:$L,'[20]WorkDone DATA'!$N:$N,BOQ!BJ$6,'[20]WorkDone DATA'!$G:$G,BOQ!$B182)*$G182</f>
        <v>#VALUE!</v>
      </c>
      <c r="BK182" s="53" t="e">
        <f>SUMIFS('[20]WorkDone DATA'!$L:$L,'[20]WorkDone DATA'!$N:$N,BOQ!BK$6,'[20]WorkDone DATA'!$G:$G,BOQ!$B182)*$G182</f>
        <v>#VALUE!</v>
      </c>
      <c r="BL182" s="53" t="e">
        <f>SUMIFS('[20]WorkDone DATA'!$L:$L,'[20]WorkDone DATA'!$N:$N,BOQ!BL$6,'[20]WorkDone DATA'!$G:$G,BOQ!$B182)*$G182</f>
        <v>#VALUE!</v>
      </c>
      <c r="BM182" s="53" t="e">
        <f>SUMIFS('[20]WorkDone DATA'!$L:$L,'[20]WorkDone DATA'!$N:$N,BOQ!BM$6,'[20]WorkDone DATA'!$G:$G,BOQ!$B182)*$G182</f>
        <v>#VALUE!</v>
      </c>
      <c r="BN182" s="53" t="e">
        <f>SUMIFS('[20]WorkDone DATA'!$L:$L,'[20]WorkDone DATA'!$N:$N,BOQ!BN$6,'[20]WorkDone DATA'!$G:$G,BOQ!$B182)*$G182</f>
        <v>#VALUE!</v>
      </c>
      <c r="BO182" s="53" t="e">
        <f>SUMIFS('[20]WorkDone DATA'!$L:$L,'[20]WorkDone DATA'!$N:$N,BOQ!BO$6,'[20]WorkDone DATA'!$G:$G,BOQ!$B182)*$G182</f>
        <v>#VALUE!</v>
      </c>
      <c r="BP182" s="53" t="e">
        <f>SUMIFS('[20]WorkDone DATA'!$L:$L,'[20]WorkDone DATA'!$N:$N,BOQ!BP$6,'[20]WorkDone DATA'!$G:$G,BOQ!$B182)*$G182</f>
        <v>#VALUE!</v>
      </c>
      <c r="BQ182" s="53" t="e">
        <f>SUMIFS('[20]WorkDone DATA'!$L:$L,'[20]WorkDone DATA'!$N:$N,BOQ!BQ$6,'[20]WorkDone DATA'!$G:$G,BOQ!$B182)*$G182</f>
        <v>#VALUE!</v>
      </c>
      <c r="BR182" s="53" t="e">
        <f>SUMIFS('[20]WorkDone DATA'!$L:$L,'[20]WorkDone DATA'!$N:$N,BOQ!BR$6,'[20]WorkDone DATA'!$G:$G,BOQ!$B182)*$G182</f>
        <v>#VALUE!</v>
      </c>
      <c r="BS182" s="53" t="e">
        <f>SUMIFS('[20]WorkDone DATA'!$L:$L,'[20]WorkDone DATA'!$N:$N,BOQ!BS$6,'[20]WorkDone DATA'!$G:$G,BOQ!$B182)*$G182</f>
        <v>#VALUE!</v>
      </c>
      <c r="BT182" s="53" t="e">
        <f>SUMIFS('[20]WorkDone DATA'!$L:$L,'[20]WorkDone DATA'!$N:$N,BOQ!BT$6,'[20]WorkDone DATA'!$G:$G,BOQ!$B182)*$G182</f>
        <v>#VALUE!</v>
      </c>
      <c r="BU182" s="53" t="e">
        <f>SUMIFS('[20]WorkDone DATA'!$L:$L,'[20]WorkDone DATA'!$N:$N,BOQ!BU$6,'[20]WorkDone DATA'!$G:$G,BOQ!$B182)*$G182</f>
        <v>#VALUE!</v>
      </c>
      <c r="BV182" s="53" t="e">
        <f>SUMIFS('[20]WorkDone DATA'!$L:$L,'[20]WorkDone DATA'!$N:$N,BOQ!BV$6,'[20]WorkDone DATA'!$G:$G,BOQ!$B182)*$G182</f>
        <v>#VALUE!</v>
      </c>
      <c r="BW182" s="53" t="e">
        <f>SUMIFS('[20]WorkDone DATA'!$L:$L,'[20]WorkDone DATA'!$N:$N,BOQ!BW$6,'[20]WorkDone DATA'!$G:$G,BOQ!$B182)*$G182</f>
        <v>#VALUE!</v>
      </c>
      <c r="BX182" s="53" t="e">
        <f>SUMIFS('[20]WorkDone DATA'!$L:$L,'[20]WorkDone DATA'!$N:$N,BOQ!BX$6,'[20]WorkDone DATA'!$G:$G,BOQ!$B182)*$G182</f>
        <v>#VALUE!</v>
      </c>
    </row>
    <row r="183" spans="1:76" ht="26.45" x14ac:dyDescent="0.35">
      <c r="A183" s="1"/>
      <c r="B183" s="42"/>
      <c r="C183" s="147" t="s">
        <v>91</v>
      </c>
      <c r="D183" s="58"/>
      <c r="E183" s="65"/>
      <c r="F183" s="45"/>
      <c r="G183" s="52"/>
      <c r="H183" s="53">
        <f t="shared" si="18"/>
        <v>0</v>
      </c>
      <c r="K183" s="214"/>
      <c r="L183" s="220" t="e">
        <f t="shared" si="19"/>
        <v>#VALUE!</v>
      </c>
      <c r="M183" s="221" t="e">
        <f t="shared" si="20"/>
        <v>#VALUE!</v>
      </c>
      <c r="N183" s="219"/>
      <c r="O183" s="214">
        <f t="shared" si="21"/>
        <v>0</v>
      </c>
      <c r="P183" s="215" t="e">
        <f t="shared" si="22"/>
        <v>#VALUE!</v>
      </c>
      <c r="R183" s="217" t="e">
        <f>SUMIFS('[20]WorkDone DATA'!$L:$L,'[20]WorkDone DATA'!$N:$N,BOQ!S$6,'[20]WorkDone DATA'!$G:$G,BOQ!$B183)</f>
        <v>#VALUE!</v>
      </c>
      <c r="S183" s="53" t="e">
        <f t="shared" si="23"/>
        <v>#VALUE!</v>
      </c>
      <c r="T183" s="217" t="e">
        <f>SUMIFS('[20]WorkDone DATA'!$L:$L,'[20]WorkDone DATA'!$N:$N,BOQ!U$6,'[20]WorkDone DATA'!$G:$G,BOQ!$B183)</f>
        <v>#VALUE!</v>
      </c>
      <c r="U183" s="53" t="e">
        <f t="shared" si="24"/>
        <v>#VALUE!</v>
      </c>
      <c r="V183" s="217"/>
      <c r="W183" s="53" t="e">
        <f>SUMIFS('[20]WorkDone DATA'!$L:$L,'[20]WorkDone DATA'!$N:$N,BOQ!W$6,'[20]WorkDone DATA'!$G:$G,BOQ!$B183)*$G183</f>
        <v>#VALUE!</v>
      </c>
      <c r="X183" s="217"/>
      <c r="Y183" s="53" t="e">
        <f>SUMIFS('[20]WorkDone DATA'!$L:$L,'[20]WorkDone DATA'!$N:$N,BOQ!Y$6,'[20]WorkDone DATA'!$G:$G,BOQ!$B183)*$G183</f>
        <v>#VALUE!</v>
      </c>
      <c r="Z183" s="217"/>
      <c r="AA183" s="53" t="e">
        <f>SUMIFS('[20]WorkDone DATA'!$L:$L,'[20]WorkDone DATA'!$N:$N,BOQ!AA$6,'[20]WorkDone DATA'!$G:$G,BOQ!$B183)*$G183</f>
        <v>#VALUE!</v>
      </c>
      <c r="AB183" s="53" t="e">
        <f>SUMIFS('[20]WorkDone DATA'!$L:$L,'[20]WorkDone DATA'!$N:$N,BOQ!AB$6,'[20]WorkDone DATA'!$G:$G,BOQ!$B183)*$G183</f>
        <v>#VALUE!</v>
      </c>
      <c r="AC183" s="53" t="e">
        <f>SUMIFS('[20]WorkDone DATA'!$L:$L,'[20]WorkDone DATA'!$N:$N,BOQ!AC$6,'[20]WorkDone DATA'!$G:$G,BOQ!$B183)*$G183</f>
        <v>#VALUE!</v>
      </c>
      <c r="AD183" s="53" t="e">
        <f>SUMIFS('[20]WorkDone DATA'!$L:$L,'[20]WorkDone DATA'!$N:$N,BOQ!AD$6,'[20]WorkDone DATA'!$G:$G,BOQ!$B183)*$G183</f>
        <v>#VALUE!</v>
      </c>
      <c r="AE183" s="53" t="e">
        <f>SUMIFS('[20]WorkDone DATA'!$L:$L,'[20]WorkDone DATA'!$N:$N,BOQ!AE$6,'[20]WorkDone DATA'!$G:$G,BOQ!$B183)*$G183</f>
        <v>#VALUE!</v>
      </c>
      <c r="AF183" s="53" t="e">
        <f>SUMIFS('[20]WorkDone DATA'!$L:$L,'[20]WorkDone DATA'!$N:$N,BOQ!AF$6,'[20]WorkDone DATA'!$G:$G,BOQ!$B183)*$G183</f>
        <v>#VALUE!</v>
      </c>
      <c r="AG183" s="53" t="e">
        <f>SUMIFS('[20]WorkDone DATA'!$L:$L,'[20]WorkDone DATA'!$N:$N,BOQ!AG$6,'[20]WorkDone DATA'!$G:$G,BOQ!$B183)*$G183</f>
        <v>#VALUE!</v>
      </c>
      <c r="AH183" s="53" t="e">
        <f>SUMIFS('[20]WorkDone DATA'!$L:$L,'[20]WorkDone DATA'!$N:$N,BOQ!AH$6,'[20]WorkDone DATA'!$G:$G,BOQ!$B183)*$G183</f>
        <v>#VALUE!</v>
      </c>
      <c r="AI183" s="53" t="e">
        <f>SUMIFS('[20]WorkDone DATA'!$L:$L,'[20]WorkDone DATA'!$N:$N,BOQ!AI$6,'[20]WorkDone DATA'!$G:$G,BOQ!$B183)*$G183</f>
        <v>#VALUE!</v>
      </c>
      <c r="AJ183" s="53" t="e">
        <f>SUMIFS('[20]WorkDone DATA'!$L:$L,'[20]WorkDone DATA'!$N:$N,BOQ!AJ$6,'[20]WorkDone DATA'!$G:$G,BOQ!$B183)*$G183</f>
        <v>#VALUE!</v>
      </c>
      <c r="AK183" s="53" t="e">
        <f>SUMIFS('[20]WorkDone DATA'!$L:$L,'[20]WorkDone DATA'!$N:$N,BOQ!AK$6,'[20]WorkDone DATA'!$G:$G,BOQ!$B183)*$G183</f>
        <v>#VALUE!</v>
      </c>
      <c r="AL183" s="53" t="e">
        <f>SUMIFS('[20]WorkDone DATA'!$L:$L,'[20]WorkDone DATA'!$N:$N,BOQ!AL$6,'[20]WorkDone DATA'!$G:$G,BOQ!$B183)*$G183</f>
        <v>#VALUE!</v>
      </c>
      <c r="AM183" s="53" t="e">
        <f>SUMIFS('[20]WorkDone DATA'!$L:$L,'[20]WorkDone DATA'!$N:$N,BOQ!AM$6,'[20]WorkDone DATA'!$G:$G,BOQ!$B183)*$G183</f>
        <v>#VALUE!</v>
      </c>
      <c r="AN183" s="53" t="e">
        <f>SUMIFS('[20]WorkDone DATA'!$L:$L,'[20]WorkDone DATA'!$N:$N,BOQ!AN$6,'[20]WorkDone DATA'!$G:$G,BOQ!$B183)*$G183</f>
        <v>#VALUE!</v>
      </c>
      <c r="AO183" s="53" t="e">
        <f>SUMIFS('[20]WorkDone DATA'!$L:$L,'[20]WorkDone DATA'!$N:$N,BOQ!AO$6,'[20]WorkDone DATA'!$G:$G,BOQ!$B183)*$G183</f>
        <v>#VALUE!</v>
      </c>
      <c r="AP183" s="53" t="e">
        <f>SUMIFS('[20]WorkDone DATA'!$L:$L,'[20]WorkDone DATA'!$N:$N,BOQ!AP$6,'[20]WorkDone DATA'!$G:$G,BOQ!$B183)*$G183</f>
        <v>#VALUE!</v>
      </c>
      <c r="AQ183" s="53" t="e">
        <f>SUMIFS('[20]WorkDone DATA'!$L:$L,'[20]WorkDone DATA'!$N:$N,BOQ!AQ$6,'[20]WorkDone DATA'!$G:$G,BOQ!$B183)*$G183</f>
        <v>#VALUE!</v>
      </c>
      <c r="AR183" s="53" t="e">
        <f>SUMIFS('[20]WorkDone DATA'!$L:$L,'[20]WorkDone DATA'!$N:$N,BOQ!AR$6,'[20]WorkDone DATA'!$G:$G,BOQ!$B183)*$G183</f>
        <v>#VALUE!</v>
      </c>
      <c r="AS183" s="53" t="e">
        <f>SUMIFS('[20]WorkDone DATA'!$L:$L,'[20]WorkDone DATA'!$N:$N,BOQ!AS$6,'[20]WorkDone DATA'!$G:$G,BOQ!$B183)*$G183</f>
        <v>#VALUE!</v>
      </c>
      <c r="AT183" s="53" t="e">
        <f>SUMIFS('[20]WorkDone DATA'!$L:$L,'[20]WorkDone DATA'!$N:$N,BOQ!AT$6,'[20]WorkDone DATA'!$G:$G,BOQ!$B183)*$G183</f>
        <v>#VALUE!</v>
      </c>
      <c r="AU183" s="53" t="e">
        <f>SUMIFS('[20]WorkDone DATA'!$L:$L,'[20]WorkDone DATA'!$N:$N,BOQ!AU$6,'[20]WorkDone DATA'!$G:$G,BOQ!$B183)*$G183</f>
        <v>#VALUE!</v>
      </c>
      <c r="AV183" s="53" t="e">
        <f>SUMIFS('[20]WorkDone DATA'!$L:$L,'[20]WorkDone DATA'!$N:$N,BOQ!AV$6,'[20]WorkDone DATA'!$G:$G,BOQ!$B183)*$G183</f>
        <v>#VALUE!</v>
      </c>
      <c r="AW183" s="53" t="e">
        <f>SUMIFS('[20]WorkDone DATA'!$L:$L,'[20]WorkDone DATA'!$N:$N,BOQ!AW$6,'[20]WorkDone DATA'!$G:$G,BOQ!$B183)*$G183</f>
        <v>#VALUE!</v>
      </c>
      <c r="AX183" s="53" t="e">
        <f>SUMIFS('[20]WorkDone DATA'!$L:$L,'[20]WorkDone DATA'!$N:$N,BOQ!AX$6,'[20]WorkDone DATA'!$G:$G,BOQ!$B183)*$G183</f>
        <v>#VALUE!</v>
      </c>
      <c r="AY183" s="53" t="e">
        <f>SUMIFS('[20]WorkDone DATA'!$L:$L,'[20]WorkDone DATA'!$N:$N,BOQ!AY$6,'[20]WorkDone DATA'!$G:$G,BOQ!$B183)*$G183</f>
        <v>#VALUE!</v>
      </c>
      <c r="AZ183" s="53" t="e">
        <f>SUMIFS('[20]WorkDone DATA'!$L:$L,'[20]WorkDone DATA'!$N:$N,BOQ!AZ$6,'[20]WorkDone DATA'!$G:$G,BOQ!$B183)*$G183</f>
        <v>#VALUE!</v>
      </c>
      <c r="BA183" s="53" t="e">
        <f>SUMIFS('[20]WorkDone DATA'!$L:$L,'[20]WorkDone DATA'!$N:$N,BOQ!BA$6,'[20]WorkDone DATA'!$G:$G,BOQ!$B183)*$G183</f>
        <v>#VALUE!</v>
      </c>
      <c r="BB183" s="53" t="e">
        <f>SUMIFS('[20]WorkDone DATA'!$L:$L,'[20]WorkDone DATA'!$N:$N,BOQ!BB$6,'[20]WorkDone DATA'!$G:$G,BOQ!$B183)*$G183</f>
        <v>#VALUE!</v>
      </c>
      <c r="BC183" s="53" t="e">
        <f>SUMIFS('[20]WorkDone DATA'!$L:$L,'[20]WorkDone DATA'!$N:$N,BOQ!BC$6,'[20]WorkDone DATA'!$G:$G,BOQ!$B183)*$G183</f>
        <v>#VALUE!</v>
      </c>
      <c r="BD183" s="53" t="e">
        <f>SUMIFS('[20]WorkDone DATA'!$L:$L,'[20]WorkDone DATA'!$N:$N,BOQ!BD$6,'[20]WorkDone DATA'!$G:$G,BOQ!$B183)*$G183</f>
        <v>#VALUE!</v>
      </c>
      <c r="BE183" s="53" t="e">
        <f>SUMIFS('[20]WorkDone DATA'!$L:$L,'[20]WorkDone DATA'!$N:$N,BOQ!BE$6,'[20]WorkDone DATA'!$G:$G,BOQ!$B183)*$G183</f>
        <v>#VALUE!</v>
      </c>
      <c r="BF183" s="53" t="e">
        <f>SUMIFS('[20]WorkDone DATA'!$L:$L,'[20]WorkDone DATA'!$N:$N,BOQ!BF$6,'[20]WorkDone DATA'!$G:$G,BOQ!$B183)*$G183</f>
        <v>#VALUE!</v>
      </c>
      <c r="BG183" s="53" t="e">
        <f>SUMIFS('[20]WorkDone DATA'!$L:$L,'[20]WorkDone DATA'!$N:$N,BOQ!BG$6,'[20]WorkDone DATA'!$G:$G,BOQ!$B183)*$G183</f>
        <v>#VALUE!</v>
      </c>
      <c r="BH183" s="53" t="e">
        <f>SUMIFS('[20]WorkDone DATA'!$L:$L,'[20]WorkDone DATA'!$N:$N,BOQ!BH$6,'[20]WorkDone DATA'!$G:$G,BOQ!$B183)*$G183</f>
        <v>#VALUE!</v>
      </c>
      <c r="BI183" s="53" t="e">
        <f>SUMIFS('[20]WorkDone DATA'!$L:$L,'[20]WorkDone DATA'!$N:$N,BOQ!BI$6,'[20]WorkDone DATA'!$G:$G,BOQ!$B183)*$G183</f>
        <v>#VALUE!</v>
      </c>
      <c r="BJ183" s="53" t="e">
        <f>SUMIFS('[20]WorkDone DATA'!$L:$L,'[20]WorkDone DATA'!$N:$N,BOQ!BJ$6,'[20]WorkDone DATA'!$G:$G,BOQ!$B183)*$G183</f>
        <v>#VALUE!</v>
      </c>
      <c r="BK183" s="53" t="e">
        <f>SUMIFS('[20]WorkDone DATA'!$L:$L,'[20]WorkDone DATA'!$N:$N,BOQ!BK$6,'[20]WorkDone DATA'!$G:$G,BOQ!$B183)*$G183</f>
        <v>#VALUE!</v>
      </c>
      <c r="BL183" s="53" t="e">
        <f>SUMIFS('[20]WorkDone DATA'!$L:$L,'[20]WorkDone DATA'!$N:$N,BOQ!BL$6,'[20]WorkDone DATA'!$G:$G,BOQ!$B183)*$G183</f>
        <v>#VALUE!</v>
      </c>
      <c r="BM183" s="53" t="e">
        <f>SUMIFS('[20]WorkDone DATA'!$L:$L,'[20]WorkDone DATA'!$N:$N,BOQ!BM$6,'[20]WorkDone DATA'!$G:$G,BOQ!$B183)*$G183</f>
        <v>#VALUE!</v>
      </c>
      <c r="BN183" s="53" t="e">
        <f>SUMIFS('[20]WorkDone DATA'!$L:$L,'[20]WorkDone DATA'!$N:$N,BOQ!BN$6,'[20]WorkDone DATA'!$G:$G,BOQ!$B183)*$G183</f>
        <v>#VALUE!</v>
      </c>
      <c r="BO183" s="53" t="e">
        <f>SUMIFS('[20]WorkDone DATA'!$L:$L,'[20]WorkDone DATA'!$N:$N,BOQ!BO$6,'[20]WorkDone DATA'!$G:$G,BOQ!$B183)*$G183</f>
        <v>#VALUE!</v>
      </c>
      <c r="BP183" s="53" t="e">
        <f>SUMIFS('[20]WorkDone DATA'!$L:$L,'[20]WorkDone DATA'!$N:$N,BOQ!BP$6,'[20]WorkDone DATA'!$G:$G,BOQ!$B183)*$G183</f>
        <v>#VALUE!</v>
      </c>
      <c r="BQ183" s="53" t="e">
        <f>SUMIFS('[20]WorkDone DATA'!$L:$L,'[20]WorkDone DATA'!$N:$N,BOQ!BQ$6,'[20]WorkDone DATA'!$G:$G,BOQ!$B183)*$G183</f>
        <v>#VALUE!</v>
      </c>
      <c r="BR183" s="53" t="e">
        <f>SUMIFS('[20]WorkDone DATA'!$L:$L,'[20]WorkDone DATA'!$N:$N,BOQ!BR$6,'[20]WorkDone DATA'!$G:$G,BOQ!$B183)*$G183</f>
        <v>#VALUE!</v>
      </c>
      <c r="BS183" s="53" t="e">
        <f>SUMIFS('[20]WorkDone DATA'!$L:$L,'[20]WorkDone DATA'!$N:$N,BOQ!BS$6,'[20]WorkDone DATA'!$G:$G,BOQ!$B183)*$G183</f>
        <v>#VALUE!</v>
      </c>
      <c r="BT183" s="53" t="e">
        <f>SUMIFS('[20]WorkDone DATA'!$L:$L,'[20]WorkDone DATA'!$N:$N,BOQ!BT$6,'[20]WorkDone DATA'!$G:$G,BOQ!$B183)*$G183</f>
        <v>#VALUE!</v>
      </c>
      <c r="BU183" s="53" t="e">
        <f>SUMIFS('[20]WorkDone DATA'!$L:$L,'[20]WorkDone DATA'!$N:$N,BOQ!BU$6,'[20]WorkDone DATA'!$G:$G,BOQ!$B183)*$G183</f>
        <v>#VALUE!</v>
      </c>
      <c r="BV183" s="53" t="e">
        <f>SUMIFS('[20]WorkDone DATA'!$L:$L,'[20]WorkDone DATA'!$N:$N,BOQ!BV$6,'[20]WorkDone DATA'!$G:$G,BOQ!$B183)*$G183</f>
        <v>#VALUE!</v>
      </c>
      <c r="BW183" s="53" t="e">
        <f>SUMIFS('[20]WorkDone DATA'!$L:$L,'[20]WorkDone DATA'!$N:$N,BOQ!BW$6,'[20]WorkDone DATA'!$G:$G,BOQ!$B183)*$G183</f>
        <v>#VALUE!</v>
      </c>
      <c r="BX183" s="53" t="e">
        <f>SUMIFS('[20]WorkDone DATA'!$L:$L,'[20]WorkDone DATA'!$N:$N,BOQ!BX$6,'[20]WorkDone DATA'!$G:$G,BOQ!$B183)*$G183</f>
        <v>#VALUE!</v>
      </c>
    </row>
    <row r="184" spans="1:76" ht="15.6" x14ac:dyDescent="0.35">
      <c r="A184" s="1"/>
      <c r="B184" s="42"/>
      <c r="C184" s="64" t="s">
        <v>92</v>
      </c>
      <c r="D184" s="65"/>
      <c r="E184" s="65"/>
      <c r="F184" s="45"/>
      <c r="G184" s="52"/>
      <c r="H184" s="53">
        <f t="shared" si="18"/>
        <v>0</v>
      </c>
      <c r="K184" s="214"/>
      <c r="L184" s="220" t="e">
        <f t="shared" si="19"/>
        <v>#VALUE!</v>
      </c>
      <c r="M184" s="221" t="e">
        <f t="shared" si="20"/>
        <v>#VALUE!</v>
      </c>
      <c r="N184" s="219"/>
      <c r="O184" s="214">
        <f t="shared" si="21"/>
        <v>0</v>
      </c>
      <c r="P184" s="215" t="e">
        <f t="shared" si="22"/>
        <v>#VALUE!</v>
      </c>
      <c r="R184" s="217" t="e">
        <f>SUMIFS('[20]WorkDone DATA'!$L:$L,'[20]WorkDone DATA'!$N:$N,BOQ!S$6,'[20]WorkDone DATA'!$G:$G,BOQ!$B184)</f>
        <v>#VALUE!</v>
      </c>
      <c r="S184" s="53" t="e">
        <f t="shared" si="23"/>
        <v>#VALUE!</v>
      </c>
      <c r="T184" s="217" t="e">
        <f>SUMIFS('[20]WorkDone DATA'!$L:$L,'[20]WorkDone DATA'!$N:$N,BOQ!U$6,'[20]WorkDone DATA'!$G:$G,BOQ!$B184)</f>
        <v>#VALUE!</v>
      </c>
      <c r="U184" s="53" t="e">
        <f t="shared" si="24"/>
        <v>#VALUE!</v>
      </c>
      <c r="V184" s="217"/>
      <c r="W184" s="53" t="e">
        <f>SUMIFS('[20]WorkDone DATA'!$L:$L,'[20]WorkDone DATA'!$N:$N,BOQ!W$6,'[20]WorkDone DATA'!$G:$G,BOQ!$B184)*$G184</f>
        <v>#VALUE!</v>
      </c>
      <c r="X184" s="217"/>
      <c r="Y184" s="53" t="e">
        <f>SUMIFS('[20]WorkDone DATA'!$L:$L,'[20]WorkDone DATA'!$N:$N,BOQ!Y$6,'[20]WorkDone DATA'!$G:$G,BOQ!$B184)*$G184</f>
        <v>#VALUE!</v>
      </c>
      <c r="Z184" s="217"/>
      <c r="AA184" s="53" t="e">
        <f>SUMIFS('[20]WorkDone DATA'!$L:$L,'[20]WorkDone DATA'!$N:$N,BOQ!AA$6,'[20]WorkDone DATA'!$G:$G,BOQ!$B184)*$G184</f>
        <v>#VALUE!</v>
      </c>
      <c r="AB184" s="53" t="e">
        <f>SUMIFS('[20]WorkDone DATA'!$L:$L,'[20]WorkDone DATA'!$N:$N,BOQ!AB$6,'[20]WorkDone DATA'!$G:$G,BOQ!$B184)*$G184</f>
        <v>#VALUE!</v>
      </c>
      <c r="AC184" s="53" t="e">
        <f>SUMIFS('[20]WorkDone DATA'!$L:$L,'[20]WorkDone DATA'!$N:$N,BOQ!AC$6,'[20]WorkDone DATA'!$G:$G,BOQ!$B184)*$G184</f>
        <v>#VALUE!</v>
      </c>
      <c r="AD184" s="53" t="e">
        <f>SUMIFS('[20]WorkDone DATA'!$L:$L,'[20]WorkDone DATA'!$N:$N,BOQ!AD$6,'[20]WorkDone DATA'!$G:$G,BOQ!$B184)*$G184</f>
        <v>#VALUE!</v>
      </c>
      <c r="AE184" s="53" t="e">
        <f>SUMIFS('[20]WorkDone DATA'!$L:$L,'[20]WorkDone DATA'!$N:$N,BOQ!AE$6,'[20]WorkDone DATA'!$G:$G,BOQ!$B184)*$G184</f>
        <v>#VALUE!</v>
      </c>
      <c r="AF184" s="53" t="e">
        <f>SUMIFS('[20]WorkDone DATA'!$L:$L,'[20]WorkDone DATA'!$N:$N,BOQ!AF$6,'[20]WorkDone DATA'!$G:$G,BOQ!$B184)*$G184</f>
        <v>#VALUE!</v>
      </c>
      <c r="AG184" s="53" t="e">
        <f>SUMIFS('[20]WorkDone DATA'!$L:$L,'[20]WorkDone DATA'!$N:$N,BOQ!AG$6,'[20]WorkDone DATA'!$G:$G,BOQ!$B184)*$G184</f>
        <v>#VALUE!</v>
      </c>
      <c r="AH184" s="53" t="e">
        <f>SUMIFS('[20]WorkDone DATA'!$L:$L,'[20]WorkDone DATA'!$N:$N,BOQ!AH$6,'[20]WorkDone DATA'!$G:$G,BOQ!$B184)*$G184</f>
        <v>#VALUE!</v>
      </c>
      <c r="AI184" s="53" t="e">
        <f>SUMIFS('[20]WorkDone DATA'!$L:$L,'[20]WorkDone DATA'!$N:$N,BOQ!AI$6,'[20]WorkDone DATA'!$G:$G,BOQ!$B184)*$G184</f>
        <v>#VALUE!</v>
      </c>
      <c r="AJ184" s="53" t="e">
        <f>SUMIFS('[20]WorkDone DATA'!$L:$L,'[20]WorkDone DATA'!$N:$N,BOQ!AJ$6,'[20]WorkDone DATA'!$G:$G,BOQ!$B184)*$G184</f>
        <v>#VALUE!</v>
      </c>
      <c r="AK184" s="53" t="e">
        <f>SUMIFS('[20]WorkDone DATA'!$L:$L,'[20]WorkDone DATA'!$N:$N,BOQ!AK$6,'[20]WorkDone DATA'!$G:$G,BOQ!$B184)*$G184</f>
        <v>#VALUE!</v>
      </c>
      <c r="AL184" s="53" t="e">
        <f>SUMIFS('[20]WorkDone DATA'!$L:$L,'[20]WorkDone DATA'!$N:$N,BOQ!AL$6,'[20]WorkDone DATA'!$G:$G,BOQ!$B184)*$G184</f>
        <v>#VALUE!</v>
      </c>
      <c r="AM184" s="53" t="e">
        <f>SUMIFS('[20]WorkDone DATA'!$L:$L,'[20]WorkDone DATA'!$N:$N,BOQ!AM$6,'[20]WorkDone DATA'!$G:$G,BOQ!$B184)*$G184</f>
        <v>#VALUE!</v>
      </c>
      <c r="AN184" s="53" t="e">
        <f>SUMIFS('[20]WorkDone DATA'!$L:$L,'[20]WorkDone DATA'!$N:$N,BOQ!AN$6,'[20]WorkDone DATA'!$G:$G,BOQ!$B184)*$G184</f>
        <v>#VALUE!</v>
      </c>
      <c r="AO184" s="53" t="e">
        <f>SUMIFS('[20]WorkDone DATA'!$L:$L,'[20]WorkDone DATA'!$N:$N,BOQ!AO$6,'[20]WorkDone DATA'!$G:$G,BOQ!$B184)*$G184</f>
        <v>#VALUE!</v>
      </c>
      <c r="AP184" s="53" t="e">
        <f>SUMIFS('[20]WorkDone DATA'!$L:$L,'[20]WorkDone DATA'!$N:$N,BOQ!AP$6,'[20]WorkDone DATA'!$G:$G,BOQ!$B184)*$G184</f>
        <v>#VALUE!</v>
      </c>
      <c r="AQ184" s="53" t="e">
        <f>SUMIFS('[20]WorkDone DATA'!$L:$L,'[20]WorkDone DATA'!$N:$N,BOQ!AQ$6,'[20]WorkDone DATA'!$G:$G,BOQ!$B184)*$G184</f>
        <v>#VALUE!</v>
      </c>
      <c r="AR184" s="53" t="e">
        <f>SUMIFS('[20]WorkDone DATA'!$L:$L,'[20]WorkDone DATA'!$N:$N,BOQ!AR$6,'[20]WorkDone DATA'!$G:$G,BOQ!$B184)*$G184</f>
        <v>#VALUE!</v>
      </c>
      <c r="AS184" s="53" t="e">
        <f>SUMIFS('[20]WorkDone DATA'!$L:$L,'[20]WorkDone DATA'!$N:$N,BOQ!AS$6,'[20]WorkDone DATA'!$G:$G,BOQ!$B184)*$G184</f>
        <v>#VALUE!</v>
      </c>
      <c r="AT184" s="53" t="e">
        <f>SUMIFS('[20]WorkDone DATA'!$L:$L,'[20]WorkDone DATA'!$N:$N,BOQ!AT$6,'[20]WorkDone DATA'!$G:$G,BOQ!$B184)*$G184</f>
        <v>#VALUE!</v>
      </c>
      <c r="AU184" s="53" t="e">
        <f>SUMIFS('[20]WorkDone DATA'!$L:$L,'[20]WorkDone DATA'!$N:$N,BOQ!AU$6,'[20]WorkDone DATA'!$G:$G,BOQ!$B184)*$G184</f>
        <v>#VALUE!</v>
      </c>
      <c r="AV184" s="53" t="e">
        <f>SUMIFS('[20]WorkDone DATA'!$L:$L,'[20]WorkDone DATA'!$N:$N,BOQ!AV$6,'[20]WorkDone DATA'!$G:$G,BOQ!$B184)*$G184</f>
        <v>#VALUE!</v>
      </c>
      <c r="AW184" s="53" t="e">
        <f>SUMIFS('[20]WorkDone DATA'!$L:$L,'[20]WorkDone DATA'!$N:$N,BOQ!AW$6,'[20]WorkDone DATA'!$G:$G,BOQ!$B184)*$G184</f>
        <v>#VALUE!</v>
      </c>
      <c r="AX184" s="53" t="e">
        <f>SUMIFS('[20]WorkDone DATA'!$L:$L,'[20]WorkDone DATA'!$N:$N,BOQ!AX$6,'[20]WorkDone DATA'!$G:$G,BOQ!$B184)*$G184</f>
        <v>#VALUE!</v>
      </c>
      <c r="AY184" s="53" t="e">
        <f>SUMIFS('[20]WorkDone DATA'!$L:$L,'[20]WorkDone DATA'!$N:$N,BOQ!AY$6,'[20]WorkDone DATA'!$G:$G,BOQ!$B184)*$G184</f>
        <v>#VALUE!</v>
      </c>
      <c r="AZ184" s="53" t="e">
        <f>SUMIFS('[20]WorkDone DATA'!$L:$L,'[20]WorkDone DATA'!$N:$N,BOQ!AZ$6,'[20]WorkDone DATA'!$G:$G,BOQ!$B184)*$G184</f>
        <v>#VALUE!</v>
      </c>
      <c r="BA184" s="53" t="e">
        <f>SUMIFS('[20]WorkDone DATA'!$L:$L,'[20]WorkDone DATA'!$N:$N,BOQ!BA$6,'[20]WorkDone DATA'!$G:$G,BOQ!$B184)*$G184</f>
        <v>#VALUE!</v>
      </c>
      <c r="BB184" s="53" t="e">
        <f>SUMIFS('[20]WorkDone DATA'!$L:$L,'[20]WorkDone DATA'!$N:$N,BOQ!BB$6,'[20]WorkDone DATA'!$G:$G,BOQ!$B184)*$G184</f>
        <v>#VALUE!</v>
      </c>
      <c r="BC184" s="53" t="e">
        <f>SUMIFS('[20]WorkDone DATA'!$L:$L,'[20]WorkDone DATA'!$N:$N,BOQ!BC$6,'[20]WorkDone DATA'!$G:$G,BOQ!$B184)*$G184</f>
        <v>#VALUE!</v>
      </c>
      <c r="BD184" s="53" t="e">
        <f>SUMIFS('[20]WorkDone DATA'!$L:$L,'[20]WorkDone DATA'!$N:$N,BOQ!BD$6,'[20]WorkDone DATA'!$G:$G,BOQ!$B184)*$G184</f>
        <v>#VALUE!</v>
      </c>
      <c r="BE184" s="53" t="e">
        <f>SUMIFS('[20]WorkDone DATA'!$L:$L,'[20]WorkDone DATA'!$N:$N,BOQ!BE$6,'[20]WorkDone DATA'!$G:$G,BOQ!$B184)*$G184</f>
        <v>#VALUE!</v>
      </c>
      <c r="BF184" s="53" t="e">
        <f>SUMIFS('[20]WorkDone DATA'!$L:$L,'[20]WorkDone DATA'!$N:$N,BOQ!BF$6,'[20]WorkDone DATA'!$G:$G,BOQ!$B184)*$G184</f>
        <v>#VALUE!</v>
      </c>
      <c r="BG184" s="53" t="e">
        <f>SUMIFS('[20]WorkDone DATA'!$L:$L,'[20]WorkDone DATA'!$N:$N,BOQ!BG$6,'[20]WorkDone DATA'!$G:$G,BOQ!$B184)*$G184</f>
        <v>#VALUE!</v>
      </c>
      <c r="BH184" s="53" t="e">
        <f>SUMIFS('[20]WorkDone DATA'!$L:$L,'[20]WorkDone DATA'!$N:$N,BOQ!BH$6,'[20]WorkDone DATA'!$G:$G,BOQ!$B184)*$G184</f>
        <v>#VALUE!</v>
      </c>
      <c r="BI184" s="53" t="e">
        <f>SUMIFS('[20]WorkDone DATA'!$L:$L,'[20]WorkDone DATA'!$N:$N,BOQ!BI$6,'[20]WorkDone DATA'!$G:$G,BOQ!$B184)*$G184</f>
        <v>#VALUE!</v>
      </c>
      <c r="BJ184" s="53" t="e">
        <f>SUMIFS('[20]WorkDone DATA'!$L:$L,'[20]WorkDone DATA'!$N:$N,BOQ!BJ$6,'[20]WorkDone DATA'!$G:$G,BOQ!$B184)*$G184</f>
        <v>#VALUE!</v>
      </c>
      <c r="BK184" s="53" t="e">
        <f>SUMIFS('[20]WorkDone DATA'!$L:$L,'[20]WorkDone DATA'!$N:$N,BOQ!BK$6,'[20]WorkDone DATA'!$G:$G,BOQ!$B184)*$G184</f>
        <v>#VALUE!</v>
      </c>
      <c r="BL184" s="53" t="e">
        <f>SUMIFS('[20]WorkDone DATA'!$L:$L,'[20]WorkDone DATA'!$N:$N,BOQ!BL$6,'[20]WorkDone DATA'!$G:$G,BOQ!$B184)*$G184</f>
        <v>#VALUE!</v>
      </c>
      <c r="BM184" s="53" t="e">
        <f>SUMIFS('[20]WorkDone DATA'!$L:$L,'[20]WorkDone DATA'!$N:$N,BOQ!BM$6,'[20]WorkDone DATA'!$G:$G,BOQ!$B184)*$G184</f>
        <v>#VALUE!</v>
      </c>
      <c r="BN184" s="53" t="e">
        <f>SUMIFS('[20]WorkDone DATA'!$L:$L,'[20]WorkDone DATA'!$N:$N,BOQ!BN$6,'[20]WorkDone DATA'!$G:$G,BOQ!$B184)*$G184</f>
        <v>#VALUE!</v>
      </c>
      <c r="BO184" s="53" t="e">
        <f>SUMIFS('[20]WorkDone DATA'!$L:$L,'[20]WorkDone DATA'!$N:$N,BOQ!BO$6,'[20]WorkDone DATA'!$G:$G,BOQ!$B184)*$G184</f>
        <v>#VALUE!</v>
      </c>
      <c r="BP184" s="53" t="e">
        <f>SUMIFS('[20]WorkDone DATA'!$L:$L,'[20]WorkDone DATA'!$N:$N,BOQ!BP$6,'[20]WorkDone DATA'!$G:$G,BOQ!$B184)*$G184</f>
        <v>#VALUE!</v>
      </c>
      <c r="BQ184" s="53" t="e">
        <f>SUMIFS('[20]WorkDone DATA'!$L:$L,'[20]WorkDone DATA'!$N:$N,BOQ!BQ$6,'[20]WorkDone DATA'!$G:$G,BOQ!$B184)*$G184</f>
        <v>#VALUE!</v>
      </c>
      <c r="BR184" s="53" t="e">
        <f>SUMIFS('[20]WorkDone DATA'!$L:$L,'[20]WorkDone DATA'!$N:$N,BOQ!BR$6,'[20]WorkDone DATA'!$G:$G,BOQ!$B184)*$G184</f>
        <v>#VALUE!</v>
      </c>
      <c r="BS184" s="53" t="e">
        <f>SUMIFS('[20]WorkDone DATA'!$L:$L,'[20]WorkDone DATA'!$N:$N,BOQ!BS$6,'[20]WorkDone DATA'!$G:$G,BOQ!$B184)*$G184</f>
        <v>#VALUE!</v>
      </c>
      <c r="BT184" s="53" t="e">
        <f>SUMIFS('[20]WorkDone DATA'!$L:$L,'[20]WorkDone DATA'!$N:$N,BOQ!BT$6,'[20]WorkDone DATA'!$G:$G,BOQ!$B184)*$G184</f>
        <v>#VALUE!</v>
      </c>
      <c r="BU184" s="53" t="e">
        <f>SUMIFS('[20]WorkDone DATA'!$L:$L,'[20]WorkDone DATA'!$N:$N,BOQ!BU$6,'[20]WorkDone DATA'!$G:$G,BOQ!$B184)*$G184</f>
        <v>#VALUE!</v>
      </c>
      <c r="BV184" s="53" t="e">
        <f>SUMIFS('[20]WorkDone DATA'!$L:$L,'[20]WorkDone DATA'!$N:$N,BOQ!BV$6,'[20]WorkDone DATA'!$G:$G,BOQ!$B184)*$G184</f>
        <v>#VALUE!</v>
      </c>
      <c r="BW184" s="53" t="e">
        <f>SUMIFS('[20]WorkDone DATA'!$L:$L,'[20]WorkDone DATA'!$N:$N,BOQ!BW$6,'[20]WorkDone DATA'!$G:$G,BOQ!$B184)*$G184</f>
        <v>#VALUE!</v>
      </c>
      <c r="BX184" s="53" t="e">
        <f>SUMIFS('[20]WorkDone DATA'!$L:$L,'[20]WorkDone DATA'!$N:$N,BOQ!BX$6,'[20]WorkDone DATA'!$G:$G,BOQ!$B184)*$G184</f>
        <v>#VALUE!</v>
      </c>
    </row>
    <row r="185" spans="1:76" ht="15.6" x14ac:dyDescent="0.35">
      <c r="A185" s="1"/>
      <c r="B185" s="42"/>
      <c r="C185" s="64" t="s">
        <v>21</v>
      </c>
      <c r="D185" s="58"/>
      <c r="E185" s="65"/>
      <c r="F185" s="45"/>
      <c r="G185" s="52"/>
      <c r="H185" s="53">
        <f t="shared" si="18"/>
        <v>0</v>
      </c>
      <c r="K185" s="214"/>
      <c r="L185" s="220" t="e">
        <f t="shared" si="19"/>
        <v>#VALUE!</v>
      </c>
      <c r="M185" s="221" t="e">
        <f t="shared" si="20"/>
        <v>#VALUE!</v>
      </c>
      <c r="N185" s="219"/>
      <c r="O185" s="214">
        <f t="shared" si="21"/>
        <v>0</v>
      </c>
      <c r="P185" s="215" t="e">
        <f t="shared" si="22"/>
        <v>#VALUE!</v>
      </c>
      <c r="R185" s="217" t="e">
        <f>SUMIFS('[20]WorkDone DATA'!$L:$L,'[20]WorkDone DATA'!$N:$N,BOQ!S$6,'[20]WorkDone DATA'!$G:$G,BOQ!$B185)</f>
        <v>#VALUE!</v>
      </c>
      <c r="S185" s="53" t="e">
        <f t="shared" si="23"/>
        <v>#VALUE!</v>
      </c>
      <c r="T185" s="217" t="e">
        <f>SUMIFS('[20]WorkDone DATA'!$L:$L,'[20]WorkDone DATA'!$N:$N,BOQ!U$6,'[20]WorkDone DATA'!$G:$G,BOQ!$B185)</f>
        <v>#VALUE!</v>
      </c>
      <c r="U185" s="53" t="e">
        <f t="shared" si="24"/>
        <v>#VALUE!</v>
      </c>
      <c r="V185" s="217"/>
      <c r="W185" s="53" t="e">
        <f>SUMIFS('[20]WorkDone DATA'!$L:$L,'[20]WorkDone DATA'!$N:$N,BOQ!W$6,'[20]WorkDone DATA'!$G:$G,BOQ!$B185)*$G185</f>
        <v>#VALUE!</v>
      </c>
      <c r="X185" s="217"/>
      <c r="Y185" s="53" t="e">
        <f>SUMIFS('[20]WorkDone DATA'!$L:$L,'[20]WorkDone DATA'!$N:$N,BOQ!Y$6,'[20]WorkDone DATA'!$G:$G,BOQ!$B185)*$G185</f>
        <v>#VALUE!</v>
      </c>
      <c r="Z185" s="217"/>
      <c r="AA185" s="53" t="e">
        <f>SUMIFS('[20]WorkDone DATA'!$L:$L,'[20]WorkDone DATA'!$N:$N,BOQ!AA$6,'[20]WorkDone DATA'!$G:$G,BOQ!$B185)*$G185</f>
        <v>#VALUE!</v>
      </c>
      <c r="AB185" s="53" t="e">
        <f>SUMIFS('[20]WorkDone DATA'!$L:$L,'[20]WorkDone DATA'!$N:$N,BOQ!AB$6,'[20]WorkDone DATA'!$G:$G,BOQ!$B185)*$G185</f>
        <v>#VALUE!</v>
      </c>
      <c r="AC185" s="53" t="e">
        <f>SUMIFS('[20]WorkDone DATA'!$L:$L,'[20]WorkDone DATA'!$N:$N,BOQ!AC$6,'[20]WorkDone DATA'!$G:$G,BOQ!$B185)*$G185</f>
        <v>#VALUE!</v>
      </c>
      <c r="AD185" s="53" t="e">
        <f>SUMIFS('[20]WorkDone DATA'!$L:$L,'[20]WorkDone DATA'!$N:$N,BOQ!AD$6,'[20]WorkDone DATA'!$G:$G,BOQ!$B185)*$G185</f>
        <v>#VALUE!</v>
      </c>
      <c r="AE185" s="53" t="e">
        <f>SUMIFS('[20]WorkDone DATA'!$L:$L,'[20]WorkDone DATA'!$N:$N,BOQ!AE$6,'[20]WorkDone DATA'!$G:$G,BOQ!$B185)*$G185</f>
        <v>#VALUE!</v>
      </c>
      <c r="AF185" s="53" t="e">
        <f>SUMIFS('[20]WorkDone DATA'!$L:$L,'[20]WorkDone DATA'!$N:$N,BOQ!AF$6,'[20]WorkDone DATA'!$G:$G,BOQ!$B185)*$G185</f>
        <v>#VALUE!</v>
      </c>
      <c r="AG185" s="53" t="e">
        <f>SUMIFS('[20]WorkDone DATA'!$L:$L,'[20]WorkDone DATA'!$N:$N,BOQ!AG$6,'[20]WorkDone DATA'!$G:$G,BOQ!$B185)*$G185</f>
        <v>#VALUE!</v>
      </c>
      <c r="AH185" s="53" t="e">
        <f>SUMIFS('[20]WorkDone DATA'!$L:$L,'[20]WorkDone DATA'!$N:$N,BOQ!AH$6,'[20]WorkDone DATA'!$G:$G,BOQ!$B185)*$G185</f>
        <v>#VALUE!</v>
      </c>
      <c r="AI185" s="53" t="e">
        <f>SUMIFS('[20]WorkDone DATA'!$L:$L,'[20]WorkDone DATA'!$N:$N,BOQ!AI$6,'[20]WorkDone DATA'!$G:$G,BOQ!$B185)*$G185</f>
        <v>#VALUE!</v>
      </c>
      <c r="AJ185" s="53" t="e">
        <f>SUMIFS('[20]WorkDone DATA'!$L:$L,'[20]WorkDone DATA'!$N:$N,BOQ!AJ$6,'[20]WorkDone DATA'!$G:$G,BOQ!$B185)*$G185</f>
        <v>#VALUE!</v>
      </c>
      <c r="AK185" s="53" t="e">
        <f>SUMIFS('[20]WorkDone DATA'!$L:$L,'[20]WorkDone DATA'!$N:$N,BOQ!AK$6,'[20]WorkDone DATA'!$G:$G,BOQ!$B185)*$G185</f>
        <v>#VALUE!</v>
      </c>
      <c r="AL185" s="53" t="e">
        <f>SUMIFS('[20]WorkDone DATA'!$L:$L,'[20]WorkDone DATA'!$N:$N,BOQ!AL$6,'[20]WorkDone DATA'!$G:$G,BOQ!$B185)*$G185</f>
        <v>#VALUE!</v>
      </c>
      <c r="AM185" s="53" t="e">
        <f>SUMIFS('[20]WorkDone DATA'!$L:$L,'[20]WorkDone DATA'!$N:$N,BOQ!AM$6,'[20]WorkDone DATA'!$G:$G,BOQ!$B185)*$G185</f>
        <v>#VALUE!</v>
      </c>
      <c r="AN185" s="53" t="e">
        <f>SUMIFS('[20]WorkDone DATA'!$L:$L,'[20]WorkDone DATA'!$N:$N,BOQ!AN$6,'[20]WorkDone DATA'!$G:$G,BOQ!$B185)*$G185</f>
        <v>#VALUE!</v>
      </c>
      <c r="AO185" s="53" t="e">
        <f>SUMIFS('[20]WorkDone DATA'!$L:$L,'[20]WorkDone DATA'!$N:$N,BOQ!AO$6,'[20]WorkDone DATA'!$G:$G,BOQ!$B185)*$G185</f>
        <v>#VALUE!</v>
      </c>
      <c r="AP185" s="53" t="e">
        <f>SUMIFS('[20]WorkDone DATA'!$L:$L,'[20]WorkDone DATA'!$N:$N,BOQ!AP$6,'[20]WorkDone DATA'!$G:$G,BOQ!$B185)*$G185</f>
        <v>#VALUE!</v>
      </c>
      <c r="AQ185" s="53" t="e">
        <f>SUMIFS('[20]WorkDone DATA'!$L:$L,'[20]WorkDone DATA'!$N:$N,BOQ!AQ$6,'[20]WorkDone DATA'!$G:$G,BOQ!$B185)*$G185</f>
        <v>#VALUE!</v>
      </c>
      <c r="AR185" s="53" t="e">
        <f>SUMIFS('[20]WorkDone DATA'!$L:$L,'[20]WorkDone DATA'!$N:$N,BOQ!AR$6,'[20]WorkDone DATA'!$G:$G,BOQ!$B185)*$G185</f>
        <v>#VALUE!</v>
      </c>
      <c r="AS185" s="53" t="e">
        <f>SUMIFS('[20]WorkDone DATA'!$L:$L,'[20]WorkDone DATA'!$N:$N,BOQ!AS$6,'[20]WorkDone DATA'!$G:$G,BOQ!$B185)*$G185</f>
        <v>#VALUE!</v>
      </c>
      <c r="AT185" s="53" t="e">
        <f>SUMIFS('[20]WorkDone DATA'!$L:$L,'[20]WorkDone DATA'!$N:$N,BOQ!AT$6,'[20]WorkDone DATA'!$G:$G,BOQ!$B185)*$G185</f>
        <v>#VALUE!</v>
      </c>
      <c r="AU185" s="53" t="e">
        <f>SUMIFS('[20]WorkDone DATA'!$L:$L,'[20]WorkDone DATA'!$N:$N,BOQ!AU$6,'[20]WorkDone DATA'!$G:$G,BOQ!$B185)*$G185</f>
        <v>#VALUE!</v>
      </c>
      <c r="AV185" s="53" t="e">
        <f>SUMIFS('[20]WorkDone DATA'!$L:$L,'[20]WorkDone DATA'!$N:$N,BOQ!AV$6,'[20]WorkDone DATA'!$G:$G,BOQ!$B185)*$G185</f>
        <v>#VALUE!</v>
      </c>
      <c r="AW185" s="53" t="e">
        <f>SUMIFS('[20]WorkDone DATA'!$L:$L,'[20]WorkDone DATA'!$N:$N,BOQ!AW$6,'[20]WorkDone DATA'!$G:$G,BOQ!$B185)*$G185</f>
        <v>#VALUE!</v>
      </c>
      <c r="AX185" s="53" t="e">
        <f>SUMIFS('[20]WorkDone DATA'!$L:$L,'[20]WorkDone DATA'!$N:$N,BOQ!AX$6,'[20]WorkDone DATA'!$G:$G,BOQ!$B185)*$G185</f>
        <v>#VALUE!</v>
      </c>
      <c r="AY185" s="53" t="e">
        <f>SUMIFS('[20]WorkDone DATA'!$L:$L,'[20]WorkDone DATA'!$N:$N,BOQ!AY$6,'[20]WorkDone DATA'!$G:$G,BOQ!$B185)*$G185</f>
        <v>#VALUE!</v>
      </c>
      <c r="AZ185" s="53" t="e">
        <f>SUMIFS('[20]WorkDone DATA'!$L:$L,'[20]WorkDone DATA'!$N:$N,BOQ!AZ$6,'[20]WorkDone DATA'!$G:$G,BOQ!$B185)*$G185</f>
        <v>#VALUE!</v>
      </c>
      <c r="BA185" s="53" t="e">
        <f>SUMIFS('[20]WorkDone DATA'!$L:$L,'[20]WorkDone DATA'!$N:$N,BOQ!BA$6,'[20]WorkDone DATA'!$G:$G,BOQ!$B185)*$G185</f>
        <v>#VALUE!</v>
      </c>
      <c r="BB185" s="53" t="e">
        <f>SUMIFS('[20]WorkDone DATA'!$L:$L,'[20]WorkDone DATA'!$N:$N,BOQ!BB$6,'[20]WorkDone DATA'!$G:$G,BOQ!$B185)*$G185</f>
        <v>#VALUE!</v>
      </c>
      <c r="BC185" s="53" t="e">
        <f>SUMIFS('[20]WorkDone DATA'!$L:$L,'[20]WorkDone DATA'!$N:$N,BOQ!BC$6,'[20]WorkDone DATA'!$G:$G,BOQ!$B185)*$G185</f>
        <v>#VALUE!</v>
      </c>
      <c r="BD185" s="53" t="e">
        <f>SUMIFS('[20]WorkDone DATA'!$L:$L,'[20]WorkDone DATA'!$N:$N,BOQ!BD$6,'[20]WorkDone DATA'!$G:$G,BOQ!$B185)*$G185</f>
        <v>#VALUE!</v>
      </c>
      <c r="BE185" s="53" t="e">
        <f>SUMIFS('[20]WorkDone DATA'!$L:$L,'[20]WorkDone DATA'!$N:$N,BOQ!BE$6,'[20]WorkDone DATA'!$G:$G,BOQ!$B185)*$G185</f>
        <v>#VALUE!</v>
      </c>
      <c r="BF185" s="53" t="e">
        <f>SUMIFS('[20]WorkDone DATA'!$L:$L,'[20]WorkDone DATA'!$N:$N,BOQ!BF$6,'[20]WorkDone DATA'!$G:$G,BOQ!$B185)*$G185</f>
        <v>#VALUE!</v>
      </c>
      <c r="BG185" s="53" t="e">
        <f>SUMIFS('[20]WorkDone DATA'!$L:$L,'[20]WorkDone DATA'!$N:$N,BOQ!BG$6,'[20]WorkDone DATA'!$G:$G,BOQ!$B185)*$G185</f>
        <v>#VALUE!</v>
      </c>
      <c r="BH185" s="53" t="e">
        <f>SUMIFS('[20]WorkDone DATA'!$L:$L,'[20]WorkDone DATA'!$N:$N,BOQ!BH$6,'[20]WorkDone DATA'!$G:$G,BOQ!$B185)*$G185</f>
        <v>#VALUE!</v>
      </c>
      <c r="BI185" s="53" t="e">
        <f>SUMIFS('[20]WorkDone DATA'!$L:$L,'[20]WorkDone DATA'!$N:$N,BOQ!BI$6,'[20]WorkDone DATA'!$G:$G,BOQ!$B185)*$G185</f>
        <v>#VALUE!</v>
      </c>
      <c r="BJ185" s="53" t="e">
        <f>SUMIFS('[20]WorkDone DATA'!$L:$L,'[20]WorkDone DATA'!$N:$N,BOQ!BJ$6,'[20]WorkDone DATA'!$G:$G,BOQ!$B185)*$G185</f>
        <v>#VALUE!</v>
      </c>
      <c r="BK185" s="53" t="e">
        <f>SUMIFS('[20]WorkDone DATA'!$L:$L,'[20]WorkDone DATA'!$N:$N,BOQ!BK$6,'[20]WorkDone DATA'!$G:$G,BOQ!$B185)*$G185</f>
        <v>#VALUE!</v>
      </c>
      <c r="BL185" s="53" t="e">
        <f>SUMIFS('[20]WorkDone DATA'!$L:$L,'[20]WorkDone DATA'!$N:$N,BOQ!BL$6,'[20]WorkDone DATA'!$G:$G,BOQ!$B185)*$G185</f>
        <v>#VALUE!</v>
      </c>
      <c r="BM185" s="53" t="e">
        <f>SUMIFS('[20]WorkDone DATA'!$L:$L,'[20]WorkDone DATA'!$N:$N,BOQ!BM$6,'[20]WorkDone DATA'!$G:$G,BOQ!$B185)*$G185</f>
        <v>#VALUE!</v>
      </c>
      <c r="BN185" s="53" t="e">
        <f>SUMIFS('[20]WorkDone DATA'!$L:$L,'[20]WorkDone DATA'!$N:$N,BOQ!BN$6,'[20]WorkDone DATA'!$G:$G,BOQ!$B185)*$G185</f>
        <v>#VALUE!</v>
      </c>
      <c r="BO185" s="53" t="e">
        <f>SUMIFS('[20]WorkDone DATA'!$L:$L,'[20]WorkDone DATA'!$N:$N,BOQ!BO$6,'[20]WorkDone DATA'!$G:$G,BOQ!$B185)*$G185</f>
        <v>#VALUE!</v>
      </c>
      <c r="BP185" s="53" t="e">
        <f>SUMIFS('[20]WorkDone DATA'!$L:$L,'[20]WorkDone DATA'!$N:$N,BOQ!BP$6,'[20]WorkDone DATA'!$G:$G,BOQ!$B185)*$G185</f>
        <v>#VALUE!</v>
      </c>
      <c r="BQ185" s="53" t="e">
        <f>SUMIFS('[20]WorkDone DATA'!$L:$L,'[20]WorkDone DATA'!$N:$N,BOQ!BQ$6,'[20]WorkDone DATA'!$G:$G,BOQ!$B185)*$G185</f>
        <v>#VALUE!</v>
      </c>
      <c r="BR185" s="53" t="e">
        <f>SUMIFS('[20]WorkDone DATA'!$L:$L,'[20]WorkDone DATA'!$N:$N,BOQ!BR$6,'[20]WorkDone DATA'!$G:$G,BOQ!$B185)*$G185</f>
        <v>#VALUE!</v>
      </c>
      <c r="BS185" s="53" t="e">
        <f>SUMIFS('[20]WorkDone DATA'!$L:$L,'[20]WorkDone DATA'!$N:$N,BOQ!BS$6,'[20]WorkDone DATA'!$G:$G,BOQ!$B185)*$G185</f>
        <v>#VALUE!</v>
      </c>
      <c r="BT185" s="53" t="e">
        <f>SUMIFS('[20]WorkDone DATA'!$L:$L,'[20]WorkDone DATA'!$N:$N,BOQ!BT$6,'[20]WorkDone DATA'!$G:$G,BOQ!$B185)*$G185</f>
        <v>#VALUE!</v>
      </c>
      <c r="BU185" s="53" t="e">
        <f>SUMIFS('[20]WorkDone DATA'!$L:$L,'[20]WorkDone DATA'!$N:$N,BOQ!BU$6,'[20]WorkDone DATA'!$G:$G,BOQ!$B185)*$G185</f>
        <v>#VALUE!</v>
      </c>
      <c r="BV185" s="53" t="e">
        <f>SUMIFS('[20]WorkDone DATA'!$L:$L,'[20]WorkDone DATA'!$N:$N,BOQ!BV$6,'[20]WorkDone DATA'!$G:$G,BOQ!$B185)*$G185</f>
        <v>#VALUE!</v>
      </c>
      <c r="BW185" s="53" t="e">
        <f>SUMIFS('[20]WorkDone DATA'!$L:$L,'[20]WorkDone DATA'!$N:$N,BOQ!BW$6,'[20]WorkDone DATA'!$G:$G,BOQ!$B185)*$G185</f>
        <v>#VALUE!</v>
      </c>
      <c r="BX185" s="53" t="e">
        <f>SUMIFS('[20]WorkDone DATA'!$L:$L,'[20]WorkDone DATA'!$N:$N,BOQ!BX$6,'[20]WorkDone DATA'!$G:$G,BOQ!$B185)*$G185</f>
        <v>#VALUE!</v>
      </c>
    </row>
    <row r="186" spans="1:76" ht="15.6" x14ac:dyDescent="0.35">
      <c r="A186" s="1"/>
      <c r="B186" s="42"/>
      <c r="C186" s="64" t="s">
        <v>24</v>
      </c>
      <c r="D186" s="58"/>
      <c r="E186" s="77"/>
      <c r="F186" s="45"/>
      <c r="G186" s="52"/>
      <c r="H186" s="53">
        <f t="shared" si="18"/>
        <v>0</v>
      </c>
      <c r="K186" s="214"/>
      <c r="L186" s="220" t="e">
        <f t="shared" si="19"/>
        <v>#VALUE!</v>
      </c>
      <c r="M186" s="221" t="e">
        <f t="shared" si="20"/>
        <v>#VALUE!</v>
      </c>
      <c r="N186" s="219"/>
      <c r="O186" s="214">
        <f t="shared" si="21"/>
        <v>0</v>
      </c>
      <c r="P186" s="215" t="e">
        <f t="shared" si="22"/>
        <v>#VALUE!</v>
      </c>
      <c r="R186" s="217" t="e">
        <f>SUMIFS('[20]WorkDone DATA'!$L:$L,'[20]WorkDone DATA'!$N:$N,BOQ!S$6,'[20]WorkDone DATA'!$G:$G,BOQ!$B186)</f>
        <v>#VALUE!</v>
      </c>
      <c r="S186" s="53" t="e">
        <f t="shared" si="23"/>
        <v>#VALUE!</v>
      </c>
      <c r="T186" s="217" t="e">
        <f>SUMIFS('[20]WorkDone DATA'!$L:$L,'[20]WorkDone DATA'!$N:$N,BOQ!U$6,'[20]WorkDone DATA'!$G:$G,BOQ!$B186)</f>
        <v>#VALUE!</v>
      </c>
      <c r="U186" s="53" t="e">
        <f t="shared" si="24"/>
        <v>#VALUE!</v>
      </c>
      <c r="V186" s="217"/>
      <c r="W186" s="53" t="e">
        <f>SUMIFS('[20]WorkDone DATA'!$L:$L,'[20]WorkDone DATA'!$N:$N,BOQ!W$6,'[20]WorkDone DATA'!$G:$G,BOQ!$B186)*$G186</f>
        <v>#VALUE!</v>
      </c>
      <c r="X186" s="217"/>
      <c r="Y186" s="53" t="e">
        <f>SUMIFS('[20]WorkDone DATA'!$L:$L,'[20]WorkDone DATA'!$N:$N,BOQ!Y$6,'[20]WorkDone DATA'!$G:$G,BOQ!$B186)*$G186</f>
        <v>#VALUE!</v>
      </c>
      <c r="Z186" s="217"/>
      <c r="AA186" s="53" t="e">
        <f>SUMIFS('[20]WorkDone DATA'!$L:$L,'[20]WorkDone DATA'!$N:$N,BOQ!AA$6,'[20]WorkDone DATA'!$G:$G,BOQ!$B186)*$G186</f>
        <v>#VALUE!</v>
      </c>
      <c r="AB186" s="53" t="e">
        <f>SUMIFS('[20]WorkDone DATA'!$L:$L,'[20]WorkDone DATA'!$N:$N,BOQ!AB$6,'[20]WorkDone DATA'!$G:$G,BOQ!$B186)*$G186</f>
        <v>#VALUE!</v>
      </c>
      <c r="AC186" s="53" t="e">
        <f>SUMIFS('[20]WorkDone DATA'!$L:$L,'[20]WorkDone DATA'!$N:$N,BOQ!AC$6,'[20]WorkDone DATA'!$G:$G,BOQ!$B186)*$G186</f>
        <v>#VALUE!</v>
      </c>
      <c r="AD186" s="53" t="e">
        <f>SUMIFS('[20]WorkDone DATA'!$L:$L,'[20]WorkDone DATA'!$N:$N,BOQ!AD$6,'[20]WorkDone DATA'!$G:$G,BOQ!$B186)*$G186</f>
        <v>#VALUE!</v>
      </c>
      <c r="AE186" s="53" t="e">
        <f>SUMIFS('[20]WorkDone DATA'!$L:$L,'[20]WorkDone DATA'!$N:$N,BOQ!AE$6,'[20]WorkDone DATA'!$G:$G,BOQ!$B186)*$G186</f>
        <v>#VALUE!</v>
      </c>
      <c r="AF186" s="53" t="e">
        <f>SUMIFS('[20]WorkDone DATA'!$L:$L,'[20]WorkDone DATA'!$N:$N,BOQ!AF$6,'[20]WorkDone DATA'!$G:$G,BOQ!$B186)*$G186</f>
        <v>#VALUE!</v>
      </c>
      <c r="AG186" s="53" t="e">
        <f>SUMIFS('[20]WorkDone DATA'!$L:$L,'[20]WorkDone DATA'!$N:$N,BOQ!AG$6,'[20]WorkDone DATA'!$G:$G,BOQ!$B186)*$G186</f>
        <v>#VALUE!</v>
      </c>
      <c r="AH186" s="53" t="e">
        <f>SUMIFS('[20]WorkDone DATA'!$L:$L,'[20]WorkDone DATA'!$N:$N,BOQ!AH$6,'[20]WorkDone DATA'!$G:$G,BOQ!$B186)*$G186</f>
        <v>#VALUE!</v>
      </c>
      <c r="AI186" s="53" t="e">
        <f>SUMIFS('[20]WorkDone DATA'!$L:$L,'[20]WorkDone DATA'!$N:$N,BOQ!AI$6,'[20]WorkDone DATA'!$G:$G,BOQ!$B186)*$G186</f>
        <v>#VALUE!</v>
      </c>
      <c r="AJ186" s="53" t="e">
        <f>SUMIFS('[20]WorkDone DATA'!$L:$L,'[20]WorkDone DATA'!$N:$N,BOQ!AJ$6,'[20]WorkDone DATA'!$G:$G,BOQ!$B186)*$G186</f>
        <v>#VALUE!</v>
      </c>
      <c r="AK186" s="53" t="e">
        <f>SUMIFS('[20]WorkDone DATA'!$L:$L,'[20]WorkDone DATA'!$N:$N,BOQ!AK$6,'[20]WorkDone DATA'!$G:$G,BOQ!$B186)*$G186</f>
        <v>#VALUE!</v>
      </c>
      <c r="AL186" s="53" t="e">
        <f>SUMIFS('[20]WorkDone DATA'!$L:$L,'[20]WorkDone DATA'!$N:$N,BOQ!AL$6,'[20]WorkDone DATA'!$G:$G,BOQ!$B186)*$G186</f>
        <v>#VALUE!</v>
      </c>
      <c r="AM186" s="53" t="e">
        <f>SUMIFS('[20]WorkDone DATA'!$L:$L,'[20]WorkDone DATA'!$N:$N,BOQ!AM$6,'[20]WorkDone DATA'!$G:$G,BOQ!$B186)*$G186</f>
        <v>#VALUE!</v>
      </c>
      <c r="AN186" s="53" t="e">
        <f>SUMIFS('[20]WorkDone DATA'!$L:$L,'[20]WorkDone DATA'!$N:$N,BOQ!AN$6,'[20]WorkDone DATA'!$G:$G,BOQ!$B186)*$G186</f>
        <v>#VALUE!</v>
      </c>
      <c r="AO186" s="53" t="e">
        <f>SUMIFS('[20]WorkDone DATA'!$L:$L,'[20]WorkDone DATA'!$N:$N,BOQ!AO$6,'[20]WorkDone DATA'!$G:$G,BOQ!$B186)*$G186</f>
        <v>#VALUE!</v>
      </c>
      <c r="AP186" s="53" t="e">
        <f>SUMIFS('[20]WorkDone DATA'!$L:$L,'[20]WorkDone DATA'!$N:$N,BOQ!AP$6,'[20]WorkDone DATA'!$G:$G,BOQ!$B186)*$G186</f>
        <v>#VALUE!</v>
      </c>
      <c r="AQ186" s="53" t="e">
        <f>SUMIFS('[20]WorkDone DATA'!$L:$L,'[20]WorkDone DATA'!$N:$N,BOQ!AQ$6,'[20]WorkDone DATA'!$G:$G,BOQ!$B186)*$G186</f>
        <v>#VALUE!</v>
      </c>
      <c r="AR186" s="53" t="e">
        <f>SUMIFS('[20]WorkDone DATA'!$L:$L,'[20]WorkDone DATA'!$N:$N,BOQ!AR$6,'[20]WorkDone DATA'!$G:$G,BOQ!$B186)*$G186</f>
        <v>#VALUE!</v>
      </c>
      <c r="AS186" s="53" t="e">
        <f>SUMIFS('[20]WorkDone DATA'!$L:$L,'[20]WorkDone DATA'!$N:$N,BOQ!AS$6,'[20]WorkDone DATA'!$G:$G,BOQ!$B186)*$G186</f>
        <v>#VALUE!</v>
      </c>
      <c r="AT186" s="53" t="e">
        <f>SUMIFS('[20]WorkDone DATA'!$L:$L,'[20]WorkDone DATA'!$N:$N,BOQ!AT$6,'[20]WorkDone DATA'!$G:$G,BOQ!$B186)*$G186</f>
        <v>#VALUE!</v>
      </c>
      <c r="AU186" s="53" t="e">
        <f>SUMIFS('[20]WorkDone DATA'!$L:$L,'[20]WorkDone DATA'!$N:$N,BOQ!AU$6,'[20]WorkDone DATA'!$G:$G,BOQ!$B186)*$G186</f>
        <v>#VALUE!</v>
      </c>
      <c r="AV186" s="53" t="e">
        <f>SUMIFS('[20]WorkDone DATA'!$L:$L,'[20]WorkDone DATA'!$N:$N,BOQ!AV$6,'[20]WorkDone DATA'!$G:$G,BOQ!$B186)*$G186</f>
        <v>#VALUE!</v>
      </c>
      <c r="AW186" s="53" t="e">
        <f>SUMIFS('[20]WorkDone DATA'!$L:$L,'[20]WorkDone DATA'!$N:$N,BOQ!AW$6,'[20]WorkDone DATA'!$G:$G,BOQ!$B186)*$G186</f>
        <v>#VALUE!</v>
      </c>
      <c r="AX186" s="53" t="e">
        <f>SUMIFS('[20]WorkDone DATA'!$L:$L,'[20]WorkDone DATA'!$N:$N,BOQ!AX$6,'[20]WorkDone DATA'!$G:$G,BOQ!$B186)*$G186</f>
        <v>#VALUE!</v>
      </c>
      <c r="AY186" s="53" t="e">
        <f>SUMIFS('[20]WorkDone DATA'!$L:$L,'[20]WorkDone DATA'!$N:$N,BOQ!AY$6,'[20]WorkDone DATA'!$G:$G,BOQ!$B186)*$G186</f>
        <v>#VALUE!</v>
      </c>
      <c r="AZ186" s="53" t="e">
        <f>SUMIFS('[20]WorkDone DATA'!$L:$L,'[20]WorkDone DATA'!$N:$N,BOQ!AZ$6,'[20]WorkDone DATA'!$G:$G,BOQ!$B186)*$G186</f>
        <v>#VALUE!</v>
      </c>
      <c r="BA186" s="53" t="e">
        <f>SUMIFS('[20]WorkDone DATA'!$L:$L,'[20]WorkDone DATA'!$N:$N,BOQ!BA$6,'[20]WorkDone DATA'!$G:$G,BOQ!$B186)*$G186</f>
        <v>#VALUE!</v>
      </c>
      <c r="BB186" s="53" t="e">
        <f>SUMIFS('[20]WorkDone DATA'!$L:$L,'[20]WorkDone DATA'!$N:$N,BOQ!BB$6,'[20]WorkDone DATA'!$G:$G,BOQ!$B186)*$G186</f>
        <v>#VALUE!</v>
      </c>
      <c r="BC186" s="53" t="e">
        <f>SUMIFS('[20]WorkDone DATA'!$L:$L,'[20]WorkDone DATA'!$N:$N,BOQ!BC$6,'[20]WorkDone DATA'!$G:$G,BOQ!$B186)*$G186</f>
        <v>#VALUE!</v>
      </c>
      <c r="BD186" s="53" t="e">
        <f>SUMIFS('[20]WorkDone DATA'!$L:$L,'[20]WorkDone DATA'!$N:$N,BOQ!BD$6,'[20]WorkDone DATA'!$G:$G,BOQ!$B186)*$G186</f>
        <v>#VALUE!</v>
      </c>
      <c r="BE186" s="53" t="e">
        <f>SUMIFS('[20]WorkDone DATA'!$L:$L,'[20]WorkDone DATA'!$N:$N,BOQ!BE$6,'[20]WorkDone DATA'!$G:$G,BOQ!$B186)*$G186</f>
        <v>#VALUE!</v>
      </c>
      <c r="BF186" s="53" t="e">
        <f>SUMIFS('[20]WorkDone DATA'!$L:$L,'[20]WorkDone DATA'!$N:$N,BOQ!BF$6,'[20]WorkDone DATA'!$G:$G,BOQ!$B186)*$G186</f>
        <v>#VALUE!</v>
      </c>
      <c r="BG186" s="53" t="e">
        <f>SUMIFS('[20]WorkDone DATA'!$L:$L,'[20]WorkDone DATA'!$N:$N,BOQ!BG$6,'[20]WorkDone DATA'!$G:$G,BOQ!$B186)*$G186</f>
        <v>#VALUE!</v>
      </c>
      <c r="BH186" s="53" t="e">
        <f>SUMIFS('[20]WorkDone DATA'!$L:$L,'[20]WorkDone DATA'!$N:$N,BOQ!BH$6,'[20]WorkDone DATA'!$G:$G,BOQ!$B186)*$G186</f>
        <v>#VALUE!</v>
      </c>
      <c r="BI186" s="53" t="e">
        <f>SUMIFS('[20]WorkDone DATA'!$L:$L,'[20]WorkDone DATA'!$N:$N,BOQ!BI$6,'[20]WorkDone DATA'!$G:$G,BOQ!$B186)*$G186</f>
        <v>#VALUE!</v>
      </c>
      <c r="BJ186" s="53" t="e">
        <f>SUMIFS('[20]WorkDone DATA'!$L:$L,'[20]WorkDone DATA'!$N:$N,BOQ!BJ$6,'[20]WorkDone DATA'!$G:$G,BOQ!$B186)*$G186</f>
        <v>#VALUE!</v>
      </c>
      <c r="BK186" s="53" t="e">
        <f>SUMIFS('[20]WorkDone DATA'!$L:$L,'[20]WorkDone DATA'!$N:$N,BOQ!BK$6,'[20]WorkDone DATA'!$G:$G,BOQ!$B186)*$G186</f>
        <v>#VALUE!</v>
      </c>
      <c r="BL186" s="53" t="e">
        <f>SUMIFS('[20]WorkDone DATA'!$L:$L,'[20]WorkDone DATA'!$N:$N,BOQ!BL$6,'[20]WorkDone DATA'!$G:$G,BOQ!$B186)*$G186</f>
        <v>#VALUE!</v>
      </c>
      <c r="BM186" s="53" t="e">
        <f>SUMIFS('[20]WorkDone DATA'!$L:$L,'[20]WorkDone DATA'!$N:$N,BOQ!BM$6,'[20]WorkDone DATA'!$G:$G,BOQ!$B186)*$G186</f>
        <v>#VALUE!</v>
      </c>
      <c r="BN186" s="53" t="e">
        <f>SUMIFS('[20]WorkDone DATA'!$L:$L,'[20]WorkDone DATA'!$N:$N,BOQ!BN$6,'[20]WorkDone DATA'!$G:$G,BOQ!$B186)*$G186</f>
        <v>#VALUE!</v>
      </c>
      <c r="BO186" s="53" t="e">
        <f>SUMIFS('[20]WorkDone DATA'!$L:$L,'[20]WorkDone DATA'!$N:$N,BOQ!BO$6,'[20]WorkDone DATA'!$G:$G,BOQ!$B186)*$G186</f>
        <v>#VALUE!</v>
      </c>
      <c r="BP186" s="53" t="e">
        <f>SUMIFS('[20]WorkDone DATA'!$L:$L,'[20]WorkDone DATA'!$N:$N,BOQ!BP$6,'[20]WorkDone DATA'!$G:$G,BOQ!$B186)*$G186</f>
        <v>#VALUE!</v>
      </c>
      <c r="BQ186" s="53" t="e">
        <f>SUMIFS('[20]WorkDone DATA'!$L:$L,'[20]WorkDone DATA'!$N:$N,BOQ!BQ$6,'[20]WorkDone DATA'!$G:$G,BOQ!$B186)*$G186</f>
        <v>#VALUE!</v>
      </c>
      <c r="BR186" s="53" t="e">
        <f>SUMIFS('[20]WorkDone DATA'!$L:$L,'[20]WorkDone DATA'!$N:$N,BOQ!BR$6,'[20]WorkDone DATA'!$G:$G,BOQ!$B186)*$G186</f>
        <v>#VALUE!</v>
      </c>
      <c r="BS186" s="53" t="e">
        <f>SUMIFS('[20]WorkDone DATA'!$L:$L,'[20]WorkDone DATA'!$N:$N,BOQ!BS$6,'[20]WorkDone DATA'!$G:$G,BOQ!$B186)*$G186</f>
        <v>#VALUE!</v>
      </c>
      <c r="BT186" s="53" t="e">
        <f>SUMIFS('[20]WorkDone DATA'!$L:$L,'[20]WorkDone DATA'!$N:$N,BOQ!BT$6,'[20]WorkDone DATA'!$G:$G,BOQ!$B186)*$G186</f>
        <v>#VALUE!</v>
      </c>
      <c r="BU186" s="53" t="e">
        <f>SUMIFS('[20]WorkDone DATA'!$L:$L,'[20]WorkDone DATA'!$N:$N,BOQ!BU$6,'[20]WorkDone DATA'!$G:$G,BOQ!$B186)*$G186</f>
        <v>#VALUE!</v>
      </c>
      <c r="BV186" s="53" t="e">
        <f>SUMIFS('[20]WorkDone DATA'!$L:$L,'[20]WorkDone DATA'!$N:$N,BOQ!BV$6,'[20]WorkDone DATA'!$G:$G,BOQ!$B186)*$G186</f>
        <v>#VALUE!</v>
      </c>
      <c r="BW186" s="53" t="e">
        <f>SUMIFS('[20]WorkDone DATA'!$L:$L,'[20]WorkDone DATA'!$N:$N,BOQ!BW$6,'[20]WorkDone DATA'!$G:$G,BOQ!$B186)*$G186</f>
        <v>#VALUE!</v>
      </c>
      <c r="BX186" s="53" t="e">
        <f>SUMIFS('[20]WorkDone DATA'!$L:$L,'[20]WorkDone DATA'!$N:$N,BOQ!BX$6,'[20]WorkDone DATA'!$G:$G,BOQ!$B186)*$G186</f>
        <v>#VALUE!</v>
      </c>
    </row>
    <row r="187" spans="1:76" ht="15.6" x14ac:dyDescent="0.35">
      <c r="A187" s="1" t="str">
        <f>C186</f>
        <v xml:space="preserve">500mm2 x 1 core (EXX01WCV) 6.35kV/11kV  (Trefoil clamps) </v>
      </c>
      <c r="B187" s="42">
        <v>2.0910000000000002</v>
      </c>
      <c r="C187" s="65" t="s">
        <v>11</v>
      </c>
      <c r="D187" s="58" t="s">
        <v>12</v>
      </c>
      <c r="E187" s="77" t="s">
        <v>93</v>
      </c>
      <c r="F187" s="45">
        <v>396</v>
      </c>
      <c r="G187" s="52">
        <v>4454.51</v>
      </c>
      <c r="H187" s="53">
        <f t="shared" si="18"/>
        <v>1763985.9600000002</v>
      </c>
      <c r="K187" s="214" t="e">
        <f t="shared" si="25"/>
        <v>#VALUE!</v>
      </c>
      <c r="L187" s="220" t="e">
        <f t="shared" si="19"/>
        <v>#VALUE!</v>
      </c>
      <c r="M187" s="221" t="e">
        <f t="shared" si="20"/>
        <v>#VALUE!</v>
      </c>
      <c r="N187" s="219"/>
      <c r="O187" s="214" t="e">
        <f t="shared" si="21"/>
        <v>#VALUE!</v>
      </c>
      <c r="P187" s="215" t="e">
        <f t="shared" si="22"/>
        <v>#VALUE!</v>
      </c>
      <c r="R187" s="217" t="e">
        <f>SUMIFS('[20]WorkDone DATA'!$L:$L,'[20]WorkDone DATA'!$N:$N,BOQ!S$6,'[20]WorkDone DATA'!$G:$G,BOQ!$B187)</f>
        <v>#VALUE!</v>
      </c>
      <c r="S187" s="53" t="e">
        <f t="shared" si="23"/>
        <v>#VALUE!</v>
      </c>
      <c r="T187" s="217" t="e">
        <f>SUMIFS('[20]WorkDone DATA'!$L:$L,'[20]WorkDone DATA'!$N:$N,BOQ!U$6,'[20]WorkDone DATA'!$G:$G,BOQ!$B187)</f>
        <v>#VALUE!</v>
      </c>
      <c r="U187" s="53" t="e">
        <f t="shared" si="24"/>
        <v>#VALUE!</v>
      </c>
      <c r="V187" s="217"/>
      <c r="W187" s="53" t="e">
        <f>SUMIFS('[20]WorkDone DATA'!$L:$L,'[20]WorkDone DATA'!$N:$N,BOQ!W$6,'[20]WorkDone DATA'!$G:$G,BOQ!$B187)*$G187</f>
        <v>#VALUE!</v>
      </c>
      <c r="X187" s="217"/>
      <c r="Y187" s="53" t="e">
        <f>SUMIFS('[20]WorkDone DATA'!$L:$L,'[20]WorkDone DATA'!$N:$N,BOQ!Y$6,'[20]WorkDone DATA'!$G:$G,BOQ!$B187)*$G187</f>
        <v>#VALUE!</v>
      </c>
      <c r="Z187" s="217"/>
      <c r="AA187" s="53" t="e">
        <f>SUMIFS('[20]WorkDone DATA'!$L:$L,'[20]WorkDone DATA'!$N:$N,BOQ!AA$6,'[20]WorkDone DATA'!$G:$G,BOQ!$B187)*$G187</f>
        <v>#VALUE!</v>
      </c>
      <c r="AB187" s="53" t="e">
        <f>SUMIFS('[20]WorkDone DATA'!$L:$L,'[20]WorkDone DATA'!$N:$N,BOQ!AB$6,'[20]WorkDone DATA'!$G:$G,BOQ!$B187)*$G187</f>
        <v>#VALUE!</v>
      </c>
      <c r="AC187" s="53" t="e">
        <f>SUMIFS('[20]WorkDone DATA'!$L:$L,'[20]WorkDone DATA'!$N:$N,BOQ!AC$6,'[20]WorkDone DATA'!$G:$G,BOQ!$B187)*$G187</f>
        <v>#VALUE!</v>
      </c>
      <c r="AD187" s="53" t="e">
        <f>SUMIFS('[20]WorkDone DATA'!$L:$L,'[20]WorkDone DATA'!$N:$N,BOQ!AD$6,'[20]WorkDone DATA'!$G:$G,BOQ!$B187)*$G187</f>
        <v>#VALUE!</v>
      </c>
      <c r="AE187" s="53" t="e">
        <f>SUMIFS('[20]WorkDone DATA'!$L:$L,'[20]WorkDone DATA'!$N:$N,BOQ!AE$6,'[20]WorkDone DATA'!$G:$G,BOQ!$B187)*$G187</f>
        <v>#VALUE!</v>
      </c>
      <c r="AF187" s="53" t="e">
        <f>SUMIFS('[20]WorkDone DATA'!$L:$L,'[20]WorkDone DATA'!$N:$N,BOQ!AF$6,'[20]WorkDone DATA'!$G:$G,BOQ!$B187)*$G187</f>
        <v>#VALUE!</v>
      </c>
      <c r="AG187" s="53" t="e">
        <f>SUMIFS('[20]WorkDone DATA'!$L:$L,'[20]WorkDone DATA'!$N:$N,BOQ!AG$6,'[20]WorkDone DATA'!$G:$G,BOQ!$B187)*$G187</f>
        <v>#VALUE!</v>
      </c>
      <c r="AH187" s="53" t="e">
        <f>SUMIFS('[20]WorkDone DATA'!$L:$L,'[20]WorkDone DATA'!$N:$N,BOQ!AH$6,'[20]WorkDone DATA'!$G:$G,BOQ!$B187)*$G187</f>
        <v>#VALUE!</v>
      </c>
      <c r="AI187" s="53" t="e">
        <f>SUMIFS('[20]WorkDone DATA'!$L:$L,'[20]WorkDone DATA'!$N:$N,BOQ!AI$6,'[20]WorkDone DATA'!$G:$G,BOQ!$B187)*$G187</f>
        <v>#VALUE!</v>
      </c>
      <c r="AJ187" s="53" t="e">
        <f>SUMIFS('[20]WorkDone DATA'!$L:$L,'[20]WorkDone DATA'!$N:$N,BOQ!AJ$6,'[20]WorkDone DATA'!$G:$G,BOQ!$B187)*$G187</f>
        <v>#VALUE!</v>
      </c>
      <c r="AK187" s="53" t="e">
        <f>SUMIFS('[20]WorkDone DATA'!$L:$L,'[20]WorkDone DATA'!$N:$N,BOQ!AK$6,'[20]WorkDone DATA'!$G:$G,BOQ!$B187)*$G187</f>
        <v>#VALUE!</v>
      </c>
      <c r="AL187" s="53" t="e">
        <f>SUMIFS('[20]WorkDone DATA'!$L:$L,'[20]WorkDone DATA'!$N:$N,BOQ!AL$6,'[20]WorkDone DATA'!$G:$G,BOQ!$B187)*$G187</f>
        <v>#VALUE!</v>
      </c>
      <c r="AM187" s="53" t="e">
        <f>SUMIFS('[20]WorkDone DATA'!$L:$L,'[20]WorkDone DATA'!$N:$N,BOQ!AM$6,'[20]WorkDone DATA'!$G:$G,BOQ!$B187)*$G187</f>
        <v>#VALUE!</v>
      </c>
      <c r="AN187" s="53" t="e">
        <f>SUMIFS('[20]WorkDone DATA'!$L:$L,'[20]WorkDone DATA'!$N:$N,BOQ!AN$6,'[20]WorkDone DATA'!$G:$G,BOQ!$B187)*$G187</f>
        <v>#VALUE!</v>
      </c>
      <c r="AO187" s="53" t="e">
        <f>SUMIFS('[20]WorkDone DATA'!$L:$L,'[20]WorkDone DATA'!$N:$N,BOQ!AO$6,'[20]WorkDone DATA'!$G:$G,BOQ!$B187)*$G187</f>
        <v>#VALUE!</v>
      </c>
      <c r="AP187" s="53" t="e">
        <f>SUMIFS('[20]WorkDone DATA'!$L:$L,'[20]WorkDone DATA'!$N:$N,BOQ!AP$6,'[20]WorkDone DATA'!$G:$G,BOQ!$B187)*$G187</f>
        <v>#VALUE!</v>
      </c>
      <c r="AQ187" s="53" t="e">
        <f>SUMIFS('[20]WorkDone DATA'!$L:$L,'[20]WorkDone DATA'!$N:$N,BOQ!AQ$6,'[20]WorkDone DATA'!$G:$G,BOQ!$B187)*$G187</f>
        <v>#VALUE!</v>
      </c>
      <c r="AR187" s="53" t="e">
        <f>SUMIFS('[20]WorkDone DATA'!$L:$L,'[20]WorkDone DATA'!$N:$N,BOQ!AR$6,'[20]WorkDone DATA'!$G:$G,BOQ!$B187)*$G187</f>
        <v>#VALUE!</v>
      </c>
      <c r="AS187" s="53" t="e">
        <f>SUMIFS('[20]WorkDone DATA'!$L:$L,'[20]WorkDone DATA'!$N:$N,BOQ!AS$6,'[20]WorkDone DATA'!$G:$G,BOQ!$B187)*$G187</f>
        <v>#VALUE!</v>
      </c>
      <c r="AT187" s="53" t="e">
        <f>SUMIFS('[20]WorkDone DATA'!$L:$L,'[20]WorkDone DATA'!$N:$N,BOQ!AT$6,'[20]WorkDone DATA'!$G:$G,BOQ!$B187)*$G187</f>
        <v>#VALUE!</v>
      </c>
      <c r="AU187" s="53" t="e">
        <f>SUMIFS('[20]WorkDone DATA'!$L:$L,'[20]WorkDone DATA'!$N:$N,BOQ!AU$6,'[20]WorkDone DATA'!$G:$G,BOQ!$B187)*$G187</f>
        <v>#VALUE!</v>
      </c>
      <c r="AV187" s="53" t="e">
        <f>SUMIFS('[20]WorkDone DATA'!$L:$L,'[20]WorkDone DATA'!$N:$N,BOQ!AV$6,'[20]WorkDone DATA'!$G:$G,BOQ!$B187)*$G187</f>
        <v>#VALUE!</v>
      </c>
      <c r="AW187" s="53" t="e">
        <f>SUMIFS('[20]WorkDone DATA'!$L:$L,'[20]WorkDone DATA'!$N:$N,BOQ!AW$6,'[20]WorkDone DATA'!$G:$G,BOQ!$B187)*$G187</f>
        <v>#VALUE!</v>
      </c>
      <c r="AX187" s="53" t="e">
        <f>SUMIFS('[20]WorkDone DATA'!$L:$L,'[20]WorkDone DATA'!$N:$N,BOQ!AX$6,'[20]WorkDone DATA'!$G:$G,BOQ!$B187)*$G187</f>
        <v>#VALUE!</v>
      </c>
      <c r="AY187" s="53" t="e">
        <f>SUMIFS('[20]WorkDone DATA'!$L:$L,'[20]WorkDone DATA'!$N:$N,BOQ!AY$6,'[20]WorkDone DATA'!$G:$G,BOQ!$B187)*$G187</f>
        <v>#VALUE!</v>
      </c>
      <c r="AZ187" s="53" t="e">
        <f>SUMIFS('[20]WorkDone DATA'!$L:$L,'[20]WorkDone DATA'!$N:$N,BOQ!AZ$6,'[20]WorkDone DATA'!$G:$G,BOQ!$B187)*$G187</f>
        <v>#VALUE!</v>
      </c>
      <c r="BA187" s="53" t="e">
        <f>SUMIFS('[20]WorkDone DATA'!$L:$L,'[20]WorkDone DATA'!$N:$N,BOQ!BA$6,'[20]WorkDone DATA'!$G:$G,BOQ!$B187)*$G187</f>
        <v>#VALUE!</v>
      </c>
      <c r="BB187" s="53" t="e">
        <f>SUMIFS('[20]WorkDone DATA'!$L:$L,'[20]WorkDone DATA'!$N:$N,BOQ!BB$6,'[20]WorkDone DATA'!$G:$G,BOQ!$B187)*$G187</f>
        <v>#VALUE!</v>
      </c>
      <c r="BC187" s="53" t="e">
        <f>SUMIFS('[20]WorkDone DATA'!$L:$L,'[20]WorkDone DATA'!$N:$N,BOQ!BC$6,'[20]WorkDone DATA'!$G:$G,BOQ!$B187)*$G187</f>
        <v>#VALUE!</v>
      </c>
      <c r="BD187" s="53" t="e">
        <f>SUMIFS('[20]WorkDone DATA'!$L:$L,'[20]WorkDone DATA'!$N:$N,BOQ!BD$6,'[20]WorkDone DATA'!$G:$G,BOQ!$B187)*$G187</f>
        <v>#VALUE!</v>
      </c>
      <c r="BE187" s="53" t="e">
        <f>SUMIFS('[20]WorkDone DATA'!$L:$L,'[20]WorkDone DATA'!$N:$N,BOQ!BE$6,'[20]WorkDone DATA'!$G:$G,BOQ!$B187)*$G187</f>
        <v>#VALUE!</v>
      </c>
      <c r="BF187" s="53" t="e">
        <f>SUMIFS('[20]WorkDone DATA'!$L:$L,'[20]WorkDone DATA'!$N:$N,BOQ!BF$6,'[20]WorkDone DATA'!$G:$G,BOQ!$B187)*$G187</f>
        <v>#VALUE!</v>
      </c>
      <c r="BG187" s="53" t="e">
        <f>SUMIFS('[20]WorkDone DATA'!$L:$L,'[20]WorkDone DATA'!$N:$N,BOQ!BG$6,'[20]WorkDone DATA'!$G:$G,BOQ!$B187)*$G187</f>
        <v>#VALUE!</v>
      </c>
      <c r="BH187" s="53" t="e">
        <f>SUMIFS('[20]WorkDone DATA'!$L:$L,'[20]WorkDone DATA'!$N:$N,BOQ!BH$6,'[20]WorkDone DATA'!$G:$G,BOQ!$B187)*$G187</f>
        <v>#VALUE!</v>
      </c>
      <c r="BI187" s="53" t="e">
        <f>SUMIFS('[20]WorkDone DATA'!$L:$L,'[20]WorkDone DATA'!$N:$N,BOQ!BI$6,'[20]WorkDone DATA'!$G:$G,BOQ!$B187)*$G187</f>
        <v>#VALUE!</v>
      </c>
      <c r="BJ187" s="53" t="e">
        <f>SUMIFS('[20]WorkDone DATA'!$L:$L,'[20]WorkDone DATA'!$N:$N,BOQ!BJ$6,'[20]WorkDone DATA'!$G:$G,BOQ!$B187)*$G187</f>
        <v>#VALUE!</v>
      </c>
      <c r="BK187" s="53" t="e">
        <f>SUMIFS('[20]WorkDone DATA'!$L:$L,'[20]WorkDone DATA'!$N:$N,BOQ!BK$6,'[20]WorkDone DATA'!$G:$G,BOQ!$B187)*$G187</f>
        <v>#VALUE!</v>
      </c>
      <c r="BL187" s="53" t="e">
        <f>SUMIFS('[20]WorkDone DATA'!$L:$L,'[20]WorkDone DATA'!$N:$N,BOQ!BL$6,'[20]WorkDone DATA'!$G:$G,BOQ!$B187)*$G187</f>
        <v>#VALUE!</v>
      </c>
      <c r="BM187" s="53" t="e">
        <f>SUMIFS('[20]WorkDone DATA'!$L:$L,'[20]WorkDone DATA'!$N:$N,BOQ!BM$6,'[20]WorkDone DATA'!$G:$G,BOQ!$B187)*$G187</f>
        <v>#VALUE!</v>
      </c>
      <c r="BN187" s="53" t="e">
        <f>SUMIFS('[20]WorkDone DATA'!$L:$L,'[20]WorkDone DATA'!$N:$N,BOQ!BN$6,'[20]WorkDone DATA'!$G:$G,BOQ!$B187)*$G187</f>
        <v>#VALUE!</v>
      </c>
      <c r="BO187" s="53" t="e">
        <f>SUMIFS('[20]WorkDone DATA'!$L:$L,'[20]WorkDone DATA'!$N:$N,BOQ!BO$6,'[20]WorkDone DATA'!$G:$G,BOQ!$B187)*$G187</f>
        <v>#VALUE!</v>
      </c>
      <c r="BP187" s="53" t="e">
        <f>SUMIFS('[20]WorkDone DATA'!$L:$L,'[20]WorkDone DATA'!$N:$N,BOQ!BP$6,'[20]WorkDone DATA'!$G:$G,BOQ!$B187)*$G187</f>
        <v>#VALUE!</v>
      </c>
      <c r="BQ187" s="53" t="e">
        <f>SUMIFS('[20]WorkDone DATA'!$L:$L,'[20]WorkDone DATA'!$N:$N,BOQ!BQ$6,'[20]WorkDone DATA'!$G:$G,BOQ!$B187)*$G187</f>
        <v>#VALUE!</v>
      </c>
      <c r="BR187" s="53" t="e">
        <f>SUMIFS('[20]WorkDone DATA'!$L:$L,'[20]WorkDone DATA'!$N:$N,BOQ!BR$6,'[20]WorkDone DATA'!$G:$G,BOQ!$B187)*$G187</f>
        <v>#VALUE!</v>
      </c>
      <c r="BS187" s="53" t="e">
        <f>SUMIFS('[20]WorkDone DATA'!$L:$L,'[20]WorkDone DATA'!$N:$N,BOQ!BS$6,'[20]WorkDone DATA'!$G:$G,BOQ!$B187)*$G187</f>
        <v>#VALUE!</v>
      </c>
      <c r="BT187" s="53" t="e">
        <f>SUMIFS('[20]WorkDone DATA'!$L:$L,'[20]WorkDone DATA'!$N:$N,BOQ!BT$6,'[20]WorkDone DATA'!$G:$G,BOQ!$B187)*$G187</f>
        <v>#VALUE!</v>
      </c>
      <c r="BU187" s="53" t="e">
        <f>SUMIFS('[20]WorkDone DATA'!$L:$L,'[20]WorkDone DATA'!$N:$N,BOQ!BU$6,'[20]WorkDone DATA'!$G:$G,BOQ!$B187)*$G187</f>
        <v>#VALUE!</v>
      </c>
      <c r="BV187" s="53" t="e">
        <f>SUMIFS('[20]WorkDone DATA'!$L:$L,'[20]WorkDone DATA'!$N:$N,BOQ!BV$6,'[20]WorkDone DATA'!$G:$G,BOQ!$B187)*$G187</f>
        <v>#VALUE!</v>
      </c>
      <c r="BW187" s="53" t="e">
        <f>SUMIFS('[20]WorkDone DATA'!$L:$L,'[20]WorkDone DATA'!$N:$N,BOQ!BW$6,'[20]WorkDone DATA'!$G:$G,BOQ!$B187)*$G187</f>
        <v>#VALUE!</v>
      </c>
      <c r="BX187" s="53" t="e">
        <f>SUMIFS('[20]WorkDone DATA'!$L:$L,'[20]WorkDone DATA'!$N:$N,BOQ!BX$6,'[20]WorkDone DATA'!$G:$G,BOQ!$B187)*$G187</f>
        <v>#VALUE!</v>
      </c>
    </row>
    <row r="188" spans="1:76" ht="15.6" x14ac:dyDescent="0.35">
      <c r="A188" s="1" t="str">
        <f>C186</f>
        <v xml:space="preserve">500mm2 x 1 core (EXX01WCV) 6.35kV/11kV  (Trefoil clamps) </v>
      </c>
      <c r="B188" s="42">
        <v>2.0920000000000001</v>
      </c>
      <c r="C188" s="65" t="s">
        <v>45</v>
      </c>
      <c r="D188" s="58" t="s">
        <v>46</v>
      </c>
      <c r="E188" s="77" t="s">
        <v>93</v>
      </c>
      <c r="F188" s="45">
        <v>396</v>
      </c>
      <c r="G188" s="52">
        <v>3609.98</v>
      </c>
      <c r="H188" s="53">
        <f t="shared" si="18"/>
        <v>1429552.08</v>
      </c>
      <c r="K188" s="214" t="e">
        <f t="shared" si="25"/>
        <v>#VALUE!</v>
      </c>
      <c r="L188" s="220" t="e">
        <f t="shared" si="19"/>
        <v>#VALUE!</v>
      </c>
      <c r="M188" s="221" t="e">
        <f t="shared" si="20"/>
        <v>#VALUE!</v>
      </c>
      <c r="N188" s="219"/>
      <c r="O188" s="214" t="e">
        <f t="shared" si="21"/>
        <v>#VALUE!</v>
      </c>
      <c r="P188" s="215" t="e">
        <f t="shared" si="22"/>
        <v>#VALUE!</v>
      </c>
      <c r="R188" s="217" t="e">
        <f>SUMIFS('[20]WorkDone DATA'!$L:$L,'[20]WorkDone DATA'!$N:$N,BOQ!S$6,'[20]WorkDone DATA'!$G:$G,BOQ!$B188)</f>
        <v>#VALUE!</v>
      </c>
      <c r="S188" s="53" t="e">
        <f t="shared" si="23"/>
        <v>#VALUE!</v>
      </c>
      <c r="T188" s="217" t="e">
        <f>SUMIFS('[20]WorkDone DATA'!$L:$L,'[20]WorkDone DATA'!$N:$N,BOQ!U$6,'[20]WorkDone DATA'!$G:$G,BOQ!$B188)</f>
        <v>#VALUE!</v>
      </c>
      <c r="U188" s="53" t="e">
        <f t="shared" si="24"/>
        <v>#VALUE!</v>
      </c>
      <c r="V188" s="217"/>
      <c r="W188" s="53" t="e">
        <f>SUMIFS('[20]WorkDone DATA'!$L:$L,'[20]WorkDone DATA'!$N:$N,BOQ!W$6,'[20]WorkDone DATA'!$G:$G,BOQ!$B188)*$G188</f>
        <v>#VALUE!</v>
      </c>
      <c r="X188" s="217"/>
      <c r="Y188" s="53" t="e">
        <f>SUMIFS('[20]WorkDone DATA'!$L:$L,'[20]WorkDone DATA'!$N:$N,BOQ!Y$6,'[20]WorkDone DATA'!$G:$G,BOQ!$B188)*$G188</f>
        <v>#VALUE!</v>
      </c>
      <c r="Z188" s="217"/>
      <c r="AA188" s="53" t="e">
        <f>SUMIFS('[20]WorkDone DATA'!$L:$L,'[20]WorkDone DATA'!$N:$N,BOQ!AA$6,'[20]WorkDone DATA'!$G:$G,BOQ!$B188)*$G188</f>
        <v>#VALUE!</v>
      </c>
      <c r="AB188" s="53" t="e">
        <f>SUMIFS('[20]WorkDone DATA'!$L:$L,'[20]WorkDone DATA'!$N:$N,BOQ!AB$6,'[20]WorkDone DATA'!$G:$G,BOQ!$B188)*$G188</f>
        <v>#VALUE!</v>
      </c>
      <c r="AC188" s="53" t="e">
        <f>SUMIFS('[20]WorkDone DATA'!$L:$L,'[20]WorkDone DATA'!$N:$N,BOQ!AC$6,'[20]WorkDone DATA'!$G:$G,BOQ!$B188)*$G188</f>
        <v>#VALUE!</v>
      </c>
      <c r="AD188" s="53" t="e">
        <f>SUMIFS('[20]WorkDone DATA'!$L:$L,'[20]WorkDone DATA'!$N:$N,BOQ!AD$6,'[20]WorkDone DATA'!$G:$G,BOQ!$B188)*$G188</f>
        <v>#VALUE!</v>
      </c>
      <c r="AE188" s="53" t="e">
        <f>SUMIFS('[20]WorkDone DATA'!$L:$L,'[20]WorkDone DATA'!$N:$N,BOQ!AE$6,'[20]WorkDone DATA'!$G:$G,BOQ!$B188)*$G188</f>
        <v>#VALUE!</v>
      </c>
      <c r="AF188" s="53" t="e">
        <f>SUMIFS('[20]WorkDone DATA'!$L:$L,'[20]WorkDone DATA'!$N:$N,BOQ!AF$6,'[20]WorkDone DATA'!$G:$G,BOQ!$B188)*$G188</f>
        <v>#VALUE!</v>
      </c>
      <c r="AG188" s="53" t="e">
        <f>SUMIFS('[20]WorkDone DATA'!$L:$L,'[20]WorkDone DATA'!$N:$N,BOQ!AG$6,'[20]WorkDone DATA'!$G:$G,BOQ!$B188)*$G188</f>
        <v>#VALUE!</v>
      </c>
      <c r="AH188" s="53" t="e">
        <f>SUMIFS('[20]WorkDone DATA'!$L:$L,'[20]WorkDone DATA'!$N:$N,BOQ!AH$6,'[20]WorkDone DATA'!$G:$G,BOQ!$B188)*$G188</f>
        <v>#VALUE!</v>
      </c>
      <c r="AI188" s="53" t="e">
        <f>SUMIFS('[20]WorkDone DATA'!$L:$L,'[20]WorkDone DATA'!$N:$N,BOQ!AI$6,'[20]WorkDone DATA'!$G:$G,BOQ!$B188)*$G188</f>
        <v>#VALUE!</v>
      </c>
      <c r="AJ188" s="53" t="e">
        <f>SUMIFS('[20]WorkDone DATA'!$L:$L,'[20]WorkDone DATA'!$N:$N,BOQ!AJ$6,'[20]WorkDone DATA'!$G:$G,BOQ!$B188)*$G188</f>
        <v>#VALUE!</v>
      </c>
      <c r="AK188" s="53" t="e">
        <f>SUMIFS('[20]WorkDone DATA'!$L:$L,'[20]WorkDone DATA'!$N:$N,BOQ!AK$6,'[20]WorkDone DATA'!$G:$G,BOQ!$B188)*$G188</f>
        <v>#VALUE!</v>
      </c>
      <c r="AL188" s="53" t="e">
        <f>SUMIFS('[20]WorkDone DATA'!$L:$L,'[20]WorkDone DATA'!$N:$N,BOQ!AL$6,'[20]WorkDone DATA'!$G:$G,BOQ!$B188)*$G188</f>
        <v>#VALUE!</v>
      </c>
      <c r="AM188" s="53" t="e">
        <f>SUMIFS('[20]WorkDone DATA'!$L:$L,'[20]WorkDone DATA'!$N:$N,BOQ!AM$6,'[20]WorkDone DATA'!$G:$G,BOQ!$B188)*$G188</f>
        <v>#VALUE!</v>
      </c>
      <c r="AN188" s="53" t="e">
        <f>SUMIFS('[20]WorkDone DATA'!$L:$L,'[20]WorkDone DATA'!$N:$N,BOQ!AN$6,'[20]WorkDone DATA'!$G:$G,BOQ!$B188)*$G188</f>
        <v>#VALUE!</v>
      </c>
      <c r="AO188" s="53" t="e">
        <f>SUMIFS('[20]WorkDone DATA'!$L:$L,'[20]WorkDone DATA'!$N:$N,BOQ!AO$6,'[20]WorkDone DATA'!$G:$G,BOQ!$B188)*$G188</f>
        <v>#VALUE!</v>
      </c>
      <c r="AP188" s="53" t="e">
        <f>SUMIFS('[20]WorkDone DATA'!$L:$L,'[20]WorkDone DATA'!$N:$N,BOQ!AP$6,'[20]WorkDone DATA'!$G:$G,BOQ!$B188)*$G188</f>
        <v>#VALUE!</v>
      </c>
      <c r="AQ188" s="53" t="e">
        <f>SUMIFS('[20]WorkDone DATA'!$L:$L,'[20]WorkDone DATA'!$N:$N,BOQ!AQ$6,'[20]WorkDone DATA'!$G:$G,BOQ!$B188)*$G188</f>
        <v>#VALUE!</v>
      </c>
      <c r="AR188" s="53" t="e">
        <f>SUMIFS('[20]WorkDone DATA'!$L:$L,'[20]WorkDone DATA'!$N:$N,BOQ!AR$6,'[20]WorkDone DATA'!$G:$G,BOQ!$B188)*$G188</f>
        <v>#VALUE!</v>
      </c>
      <c r="AS188" s="53" t="e">
        <f>SUMIFS('[20]WorkDone DATA'!$L:$L,'[20]WorkDone DATA'!$N:$N,BOQ!AS$6,'[20]WorkDone DATA'!$G:$G,BOQ!$B188)*$G188</f>
        <v>#VALUE!</v>
      </c>
      <c r="AT188" s="53" t="e">
        <f>SUMIFS('[20]WorkDone DATA'!$L:$L,'[20]WorkDone DATA'!$N:$N,BOQ!AT$6,'[20]WorkDone DATA'!$G:$G,BOQ!$B188)*$G188</f>
        <v>#VALUE!</v>
      </c>
      <c r="AU188" s="53" t="e">
        <f>SUMIFS('[20]WorkDone DATA'!$L:$L,'[20]WorkDone DATA'!$N:$N,BOQ!AU$6,'[20]WorkDone DATA'!$G:$G,BOQ!$B188)*$G188</f>
        <v>#VALUE!</v>
      </c>
      <c r="AV188" s="53" t="e">
        <f>SUMIFS('[20]WorkDone DATA'!$L:$L,'[20]WorkDone DATA'!$N:$N,BOQ!AV$6,'[20]WorkDone DATA'!$G:$G,BOQ!$B188)*$G188</f>
        <v>#VALUE!</v>
      </c>
      <c r="AW188" s="53" t="e">
        <f>SUMIFS('[20]WorkDone DATA'!$L:$L,'[20]WorkDone DATA'!$N:$N,BOQ!AW$6,'[20]WorkDone DATA'!$G:$G,BOQ!$B188)*$G188</f>
        <v>#VALUE!</v>
      </c>
      <c r="AX188" s="53" t="e">
        <f>SUMIFS('[20]WorkDone DATA'!$L:$L,'[20]WorkDone DATA'!$N:$N,BOQ!AX$6,'[20]WorkDone DATA'!$G:$G,BOQ!$B188)*$G188</f>
        <v>#VALUE!</v>
      </c>
      <c r="AY188" s="53" t="e">
        <f>SUMIFS('[20]WorkDone DATA'!$L:$L,'[20]WorkDone DATA'!$N:$N,BOQ!AY$6,'[20]WorkDone DATA'!$G:$G,BOQ!$B188)*$G188</f>
        <v>#VALUE!</v>
      </c>
      <c r="AZ188" s="53" t="e">
        <f>SUMIFS('[20]WorkDone DATA'!$L:$L,'[20]WorkDone DATA'!$N:$N,BOQ!AZ$6,'[20]WorkDone DATA'!$G:$G,BOQ!$B188)*$G188</f>
        <v>#VALUE!</v>
      </c>
      <c r="BA188" s="53" t="e">
        <f>SUMIFS('[20]WorkDone DATA'!$L:$L,'[20]WorkDone DATA'!$N:$N,BOQ!BA$6,'[20]WorkDone DATA'!$G:$G,BOQ!$B188)*$G188</f>
        <v>#VALUE!</v>
      </c>
      <c r="BB188" s="53" t="e">
        <f>SUMIFS('[20]WorkDone DATA'!$L:$L,'[20]WorkDone DATA'!$N:$N,BOQ!BB$6,'[20]WorkDone DATA'!$G:$G,BOQ!$B188)*$G188</f>
        <v>#VALUE!</v>
      </c>
      <c r="BC188" s="53" t="e">
        <f>SUMIFS('[20]WorkDone DATA'!$L:$L,'[20]WorkDone DATA'!$N:$N,BOQ!BC$6,'[20]WorkDone DATA'!$G:$G,BOQ!$B188)*$G188</f>
        <v>#VALUE!</v>
      </c>
      <c r="BD188" s="53" t="e">
        <f>SUMIFS('[20]WorkDone DATA'!$L:$L,'[20]WorkDone DATA'!$N:$N,BOQ!BD$6,'[20]WorkDone DATA'!$G:$G,BOQ!$B188)*$G188</f>
        <v>#VALUE!</v>
      </c>
      <c r="BE188" s="53" t="e">
        <f>SUMIFS('[20]WorkDone DATA'!$L:$L,'[20]WorkDone DATA'!$N:$N,BOQ!BE$6,'[20]WorkDone DATA'!$G:$G,BOQ!$B188)*$G188</f>
        <v>#VALUE!</v>
      </c>
      <c r="BF188" s="53" t="e">
        <f>SUMIFS('[20]WorkDone DATA'!$L:$L,'[20]WorkDone DATA'!$N:$N,BOQ!BF$6,'[20]WorkDone DATA'!$G:$G,BOQ!$B188)*$G188</f>
        <v>#VALUE!</v>
      </c>
      <c r="BG188" s="53" t="e">
        <f>SUMIFS('[20]WorkDone DATA'!$L:$L,'[20]WorkDone DATA'!$N:$N,BOQ!BG$6,'[20]WorkDone DATA'!$G:$G,BOQ!$B188)*$G188</f>
        <v>#VALUE!</v>
      </c>
      <c r="BH188" s="53" t="e">
        <f>SUMIFS('[20]WorkDone DATA'!$L:$L,'[20]WorkDone DATA'!$N:$N,BOQ!BH$6,'[20]WorkDone DATA'!$G:$G,BOQ!$B188)*$G188</f>
        <v>#VALUE!</v>
      </c>
      <c r="BI188" s="53" t="e">
        <f>SUMIFS('[20]WorkDone DATA'!$L:$L,'[20]WorkDone DATA'!$N:$N,BOQ!BI$6,'[20]WorkDone DATA'!$G:$G,BOQ!$B188)*$G188</f>
        <v>#VALUE!</v>
      </c>
      <c r="BJ188" s="53" t="e">
        <f>SUMIFS('[20]WorkDone DATA'!$L:$L,'[20]WorkDone DATA'!$N:$N,BOQ!BJ$6,'[20]WorkDone DATA'!$G:$G,BOQ!$B188)*$G188</f>
        <v>#VALUE!</v>
      </c>
      <c r="BK188" s="53" t="e">
        <f>SUMIFS('[20]WorkDone DATA'!$L:$L,'[20]WorkDone DATA'!$N:$N,BOQ!BK$6,'[20]WorkDone DATA'!$G:$G,BOQ!$B188)*$G188</f>
        <v>#VALUE!</v>
      </c>
      <c r="BL188" s="53" t="e">
        <f>SUMIFS('[20]WorkDone DATA'!$L:$L,'[20]WorkDone DATA'!$N:$N,BOQ!BL$6,'[20]WorkDone DATA'!$G:$G,BOQ!$B188)*$G188</f>
        <v>#VALUE!</v>
      </c>
      <c r="BM188" s="53" t="e">
        <f>SUMIFS('[20]WorkDone DATA'!$L:$L,'[20]WorkDone DATA'!$N:$N,BOQ!BM$6,'[20]WorkDone DATA'!$G:$G,BOQ!$B188)*$G188</f>
        <v>#VALUE!</v>
      </c>
      <c r="BN188" s="53" t="e">
        <f>SUMIFS('[20]WorkDone DATA'!$L:$L,'[20]WorkDone DATA'!$N:$N,BOQ!BN$6,'[20]WorkDone DATA'!$G:$G,BOQ!$B188)*$G188</f>
        <v>#VALUE!</v>
      </c>
      <c r="BO188" s="53" t="e">
        <f>SUMIFS('[20]WorkDone DATA'!$L:$L,'[20]WorkDone DATA'!$N:$N,BOQ!BO$6,'[20]WorkDone DATA'!$G:$G,BOQ!$B188)*$G188</f>
        <v>#VALUE!</v>
      </c>
      <c r="BP188" s="53" t="e">
        <f>SUMIFS('[20]WorkDone DATA'!$L:$L,'[20]WorkDone DATA'!$N:$N,BOQ!BP$6,'[20]WorkDone DATA'!$G:$G,BOQ!$B188)*$G188</f>
        <v>#VALUE!</v>
      </c>
      <c r="BQ188" s="53" t="e">
        <f>SUMIFS('[20]WorkDone DATA'!$L:$L,'[20]WorkDone DATA'!$N:$N,BOQ!BQ$6,'[20]WorkDone DATA'!$G:$G,BOQ!$B188)*$G188</f>
        <v>#VALUE!</v>
      </c>
      <c r="BR188" s="53" t="e">
        <f>SUMIFS('[20]WorkDone DATA'!$L:$L,'[20]WorkDone DATA'!$N:$N,BOQ!BR$6,'[20]WorkDone DATA'!$G:$G,BOQ!$B188)*$G188</f>
        <v>#VALUE!</v>
      </c>
      <c r="BS188" s="53" t="e">
        <f>SUMIFS('[20]WorkDone DATA'!$L:$L,'[20]WorkDone DATA'!$N:$N,BOQ!BS$6,'[20]WorkDone DATA'!$G:$G,BOQ!$B188)*$G188</f>
        <v>#VALUE!</v>
      </c>
      <c r="BT188" s="53" t="e">
        <f>SUMIFS('[20]WorkDone DATA'!$L:$L,'[20]WorkDone DATA'!$N:$N,BOQ!BT$6,'[20]WorkDone DATA'!$G:$G,BOQ!$B188)*$G188</f>
        <v>#VALUE!</v>
      </c>
      <c r="BU188" s="53" t="e">
        <f>SUMIFS('[20]WorkDone DATA'!$L:$L,'[20]WorkDone DATA'!$N:$N,BOQ!BU$6,'[20]WorkDone DATA'!$G:$G,BOQ!$B188)*$G188</f>
        <v>#VALUE!</v>
      </c>
      <c r="BV188" s="53" t="e">
        <f>SUMIFS('[20]WorkDone DATA'!$L:$L,'[20]WorkDone DATA'!$N:$N,BOQ!BV$6,'[20]WorkDone DATA'!$G:$G,BOQ!$B188)*$G188</f>
        <v>#VALUE!</v>
      </c>
      <c r="BW188" s="53" t="e">
        <f>SUMIFS('[20]WorkDone DATA'!$L:$L,'[20]WorkDone DATA'!$N:$N,BOQ!BW$6,'[20]WorkDone DATA'!$G:$G,BOQ!$B188)*$G188</f>
        <v>#VALUE!</v>
      </c>
      <c r="BX188" s="53" t="e">
        <f>SUMIFS('[20]WorkDone DATA'!$L:$L,'[20]WorkDone DATA'!$N:$N,BOQ!BX$6,'[20]WorkDone DATA'!$G:$G,BOQ!$B188)*$G188</f>
        <v>#VALUE!</v>
      </c>
    </row>
    <row r="189" spans="1:76" ht="15.6" x14ac:dyDescent="0.35">
      <c r="A189" s="1"/>
      <c r="B189" s="42"/>
      <c r="C189" s="64" t="s">
        <v>50</v>
      </c>
      <c r="D189" s="58"/>
      <c r="E189" s="77"/>
      <c r="F189" s="45"/>
      <c r="G189" s="52"/>
      <c r="H189" s="53">
        <f t="shared" si="18"/>
        <v>0</v>
      </c>
      <c r="K189" s="214"/>
      <c r="L189" s="220" t="e">
        <f t="shared" si="19"/>
        <v>#VALUE!</v>
      </c>
      <c r="M189" s="221" t="e">
        <f t="shared" si="20"/>
        <v>#VALUE!</v>
      </c>
      <c r="N189" s="219"/>
      <c r="O189" s="214">
        <f t="shared" si="21"/>
        <v>0</v>
      </c>
      <c r="P189" s="215" t="e">
        <f t="shared" si="22"/>
        <v>#VALUE!</v>
      </c>
      <c r="R189" s="217" t="e">
        <f>SUMIFS('[20]WorkDone DATA'!$L:$L,'[20]WorkDone DATA'!$N:$N,BOQ!S$6,'[20]WorkDone DATA'!$G:$G,BOQ!$B189)</f>
        <v>#VALUE!</v>
      </c>
      <c r="S189" s="53" t="e">
        <f t="shared" si="23"/>
        <v>#VALUE!</v>
      </c>
      <c r="T189" s="217" t="e">
        <f>SUMIFS('[20]WorkDone DATA'!$L:$L,'[20]WorkDone DATA'!$N:$N,BOQ!U$6,'[20]WorkDone DATA'!$G:$G,BOQ!$B189)</f>
        <v>#VALUE!</v>
      </c>
      <c r="U189" s="53" t="e">
        <f t="shared" si="24"/>
        <v>#VALUE!</v>
      </c>
      <c r="V189" s="217"/>
      <c r="W189" s="53" t="e">
        <f>SUMIFS('[20]WorkDone DATA'!$L:$L,'[20]WorkDone DATA'!$N:$N,BOQ!W$6,'[20]WorkDone DATA'!$G:$G,BOQ!$B189)*$G189</f>
        <v>#VALUE!</v>
      </c>
      <c r="X189" s="217"/>
      <c r="Y189" s="53" t="e">
        <f>SUMIFS('[20]WorkDone DATA'!$L:$L,'[20]WorkDone DATA'!$N:$N,BOQ!Y$6,'[20]WorkDone DATA'!$G:$G,BOQ!$B189)*$G189</f>
        <v>#VALUE!</v>
      </c>
      <c r="Z189" s="217"/>
      <c r="AA189" s="53" t="e">
        <f>SUMIFS('[20]WorkDone DATA'!$L:$L,'[20]WorkDone DATA'!$N:$N,BOQ!AA$6,'[20]WorkDone DATA'!$G:$G,BOQ!$B189)*$G189</f>
        <v>#VALUE!</v>
      </c>
      <c r="AB189" s="53" t="e">
        <f>SUMIFS('[20]WorkDone DATA'!$L:$L,'[20]WorkDone DATA'!$N:$N,BOQ!AB$6,'[20]WorkDone DATA'!$G:$G,BOQ!$B189)*$G189</f>
        <v>#VALUE!</v>
      </c>
      <c r="AC189" s="53" t="e">
        <f>SUMIFS('[20]WorkDone DATA'!$L:$L,'[20]WorkDone DATA'!$N:$N,BOQ!AC$6,'[20]WorkDone DATA'!$G:$G,BOQ!$B189)*$G189</f>
        <v>#VALUE!</v>
      </c>
      <c r="AD189" s="53" t="e">
        <f>SUMIFS('[20]WorkDone DATA'!$L:$L,'[20]WorkDone DATA'!$N:$N,BOQ!AD$6,'[20]WorkDone DATA'!$G:$G,BOQ!$B189)*$G189</f>
        <v>#VALUE!</v>
      </c>
      <c r="AE189" s="53" t="e">
        <f>SUMIFS('[20]WorkDone DATA'!$L:$L,'[20]WorkDone DATA'!$N:$N,BOQ!AE$6,'[20]WorkDone DATA'!$G:$G,BOQ!$B189)*$G189</f>
        <v>#VALUE!</v>
      </c>
      <c r="AF189" s="53" t="e">
        <f>SUMIFS('[20]WorkDone DATA'!$L:$L,'[20]WorkDone DATA'!$N:$N,BOQ!AF$6,'[20]WorkDone DATA'!$G:$G,BOQ!$B189)*$G189</f>
        <v>#VALUE!</v>
      </c>
      <c r="AG189" s="53" t="e">
        <f>SUMIFS('[20]WorkDone DATA'!$L:$L,'[20]WorkDone DATA'!$N:$N,BOQ!AG$6,'[20]WorkDone DATA'!$G:$G,BOQ!$B189)*$G189</f>
        <v>#VALUE!</v>
      </c>
      <c r="AH189" s="53" t="e">
        <f>SUMIFS('[20]WorkDone DATA'!$L:$L,'[20]WorkDone DATA'!$N:$N,BOQ!AH$6,'[20]WorkDone DATA'!$G:$G,BOQ!$B189)*$G189</f>
        <v>#VALUE!</v>
      </c>
      <c r="AI189" s="53" t="e">
        <f>SUMIFS('[20]WorkDone DATA'!$L:$L,'[20]WorkDone DATA'!$N:$N,BOQ!AI$6,'[20]WorkDone DATA'!$G:$G,BOQ!$B189)*$G189</f>
        <v>#VALUE!</v>
      </c>
      <c r="AJ189" s="53" t="e">
        <f>SUMIFS('[20]WorkDone DATA'!$L:$L,'[20]WorkDone DATA'!$N:$N,BOQ!AJ$6,'[20]WorkDone DATA'!$G:$G,BOQ!$B189)*$G189</f>
        <v>#VALUE!</v>
      </c>
      <c r="AK189" s="53" t="e">
        <f>SUMIFS('[20]WorkDone DATA'!$L:$L,'[20]WorkDone DATA'!$N:$N,BOQ!AK$6,'[20]WorkDone DATA'!$G:$G,BOQ!$B189)*$G189</f>
        <v>#VALUE!</v>
      </c>
      <c r="AL189" s="53" t="e">
        <f>SUMIFS('[20]WorkDone DATA'!$L:$L,'[20]WorkDone DATA'!$N:$N,BOQ!AL$6,'[20]WorkDone DATA'!$G:$G,BOQ!$B189)*$G189</f>
        <v>#VALUE!</v>
      </c>
      <c r="AM189" s="53" t="e">
        <f>SUMIFS('[20]WorkDone DATA'!$L:$L,'[20]WorkDone DATA'!$N:$N,BOQ!AM$6,'[20]WorkDone DATA'!$G:$G,BOQ!$B189)*$G189</f>
        <v>#VALUE!</v>
      </c>
      <c r="AN189" s="53" t="e">
        <f>SUMIFS('[20]WorkDone DATA'!$L:$L,'[20]WorkDone DATA'!$N:$N,BOQ!AN$6,'[20]WorkDone DATA'!$G:$G,BOQ!$B189)*$G189</f>
        <v>#VALUE!</v>
      </c>
      <c r="AO189" s="53" t="e">
        <f>SUMIFS('[20]WorkDone DATA'!$L:$L,'[20]WorkDone DATA'!$N:$N,BOQ!AO$6,'[20]WorkDone DATA'!$G:$G,BOQ!$B189)*$G189</f>
        <v>#VALUE!</v>
      </c>
      <c r="AP189" s="53" t="e">
        <f>SUMIFS('[20]WorkDone DATA'!$L:$L,'[20]WorkDone DATA'!$N:$N,BOQ!AP$6,'[20]WorkDone DATA'!$G:$G,BOQ!$B189)*$G189</f>
        <v>#VALUE!</v>
      </c>
      <c r="AQ189" s="53" t="e">
        <f>SUMIFS('[20]WorkDone DATA'!$L:$L,'[20]WorkDone DATA'!$N:$N,BOQ!AQ$6,'[20]WorkDone DATA'!$G:$G,BOQ!$B189)*$G189</f>
        <v>#VALUE!</v>
      </c>
      <c r="AR189" s="53" t="e">
        <f>SUMIFS('[20]WorkDone DATA'!$L:$L,'[20]WorkDone DATA'!$N:$N,BOQ!AR$6,'[20]WorkDone DATA'!$G:$G,BOQ!$B189)*$G189</f>
        <v>#VALUE!</v>
      </c>
      <c r="AS189" s="53" t="e">
        <f>SUMIFS('[20]WorkDone DATA'!$L:$L,'[20]WorkDone DATA'!$N:$N,BOQ!AS$6,'[20]WorkDone DATA'!$G:$G,BOQ!$B189)*$G189</f>
        <v>#VALUE!</v>
      </c>
      <c r="AT189" s="53" t="e">
        <f>SUMIFS('[20]WorkDone DATA'!$L:$L,'[20]WorkDone DATA'!$N:$N,BOQ!AT$6,'[20]WorkDone DATA'!$G:$G,BOQ!$B189)*$G189</f>
        <v>#VALUE!</v>
      </c>
      <c r="AU189" s="53" t="e">
        <f>SUMIFS('[20]WorkDone DATA'!$L:$L,'[20]WorkDone DATA'!$N:$N,BOQ!AU$6,'[20]WorkDone DATA'!$G:$G,BOQ!$B189)*$G189</f>
        <v>#VALUE!</v>
      </c>
      <c r="AV189" s="53" t="e">
        <f>SUMIFS('[20]WorkDone DATA'!$L:$L,'[20]WorkDone DATA'!$N:$N,BOQ!AV$6,'[20]WorkDone DATA'!$G:$G,BOQ!$B189)*$G189</f>
        <v>#VALUE!</v>
      </c>
      <c r="AW189" s="53" t="e">
        <f>SUMIFS('[20]WorkDone DATA'!$L:$L,'[20]WorkDone DATA'!$N:$N,BOQ!AW$6,'[20]WorkDone DATA'!$G:$G,BOQ!$B189)*$G189</f>
        <v>#VALUE!</v>
      </c>
      <c r="AX189" s="53" t="e">
        <f>SUMIFS('[20]WorkDone DATA'!$L:$L,'[20]WorkDone DATA'!$N:$N,BOQ!AX$6,'[20]WorkDone DATA'!$G:$G,BOQ!$B189)*$G189</f>
        <v>#VALUE!</v>
      </c>
      <c r="AY189" s="53" t="e">
        <f>SUMIFS('[20]WorkDone DATA'!$L:$L,'[20]WorkDone DATA'!$N:$N,BOQ!AY$6,'[20]WorkDone DATA'!$G:$G,BOQ!$B189)*$G189</f>
        <v>#VALUE!</v>
      </c>
      <c r="AZ189" s="53" t="e">
        <f>SUMIFS('[20]WorkDone DATA'!$L:$L,'[20]WorkDone DATA'!$N:$N,BOQ!AZ$6,'[20]WorkDone DATA'!$G:$G,BOQ!$B189)*$G189</f>
        <v>#VALUE!</v>
      </c>
      <c r="BA189" s="53" t="e">
        <f>SUMIFS('[20]WorkDone DATA'!$L:$L,'[20]WorkDone DATA'!$N:$N,BOQ!BA$6,'[20]WorkDone DATA'!$G:$G,BOQ!$B189)*$G189</f>
        <v>#VALUE!</v>
      </c>
      <c r="BB189" s="53" t="e">
        <f>SUMIFS('[20]WorkDone DATA'!$L:$L,'[20]WorkDone DATA'!$N:$N,BOQ!BB$6,'[20]WorkDone DATA'!$G:$G,BOQ!$B189)*$G189</f>
        <v>#VALUE!</v>
      </c>
      <c r="BC189" s="53" t="e">
        <f>SUMIFS('[20]WorkDone DATA'!$L:$L,'[20]WorkDone DATA'!$N:$N,BOQ!BC$6,'[20]WorkDone DATA'!$G:$G,BOQ!$B189)*$G189</f>
        <v>#VALUE!</v>
      </c>
      <c r="BD189" s="53" t="e">
        <f>SUMIFS('[20]WorkDone DATA'!$L:$L,'[20]WorkDone DATA'!$N:$N,BOQ!BD$6,'[20]WorkDone DATA'!$G:$G,BOQ!$B189)*$G189</f>
        <v>#VALUE!</v>
      </c>
      <c r="BE189" s="53" t="e">
        <f>SUMIFS('[20]WorkDone DATA'!$L:$L,'[20]WorkDone DATA'!$N:$N,BOQ!BE$6,'[20]WorkDone DATA'!$G:$G,BOQ!$B189)*$G189</f>
        <v>#VALUE!</v>
      </c>
      <c r="BF189" s="53" t="e">
        <f>SUMIFS('[20]WorkDone DATA'!$L:$L,'[20]WorkDone DATA'!$N:$N,BOQ!BF$6,'[20]WorkDone DATA'!$G:$G,BOQ!$B189)*$G189</f>
        <v>#VALUE!</v>
      </c>
      <c r="BG189" s="53" t="e">
        <f>SUMIFS('[20]WorkDone DATA'!$L:$L,'[20]WorkDone DATA'!$N:$N,BOQ!BG$6,'[20]WorkDone DATA'!$G:$G,BOQ!$B189)*$G189</f>
        <v>#VALUE!</v>
      </c>
      <c r="BH189" s="53" t="e">
        <f>SUMIFS('[20]WorkDone DATA'!$L:$L,'[20]WorkDone DATA'!$N:$N,BOQ!BH$6,'[20]WorkDone DATA'!$G:$G,BOQ!$B189)*$G189</f>
        <v>#VALUE!</v>
      </c>
      <c r="BI189" s="53" t="e">
        <f>SUMIFS('[20]WorkDone DATA'!$L:$L,'[20]WorkDone DATA'!$N:$N,BOQ!BI$6,'[20]WorkDone DATA'!$G:$G,BOQ!$B189)*$G189</f>
        <v>#VALUE!</v>
      </c>
      <c r="BJ189" s="53" t="e">
        <f>SUMIFS('[20]WorkDone DATA'!$L:$L,'[20]WorkDone DATA'!$N:$N,BOQ!BJ$6,'[20]WorkDone DATA'!$G:$G,BOQ!$B189)*$G189</f>
        <v>#VALUE!</v>
      </c>
      <c r="BK189" s="53" t="e">
        <f>SUMIFS('[20]WorkDone DATA'!$L:$L,'[20]WorkDone DATA'!$N:$N,BOQ!BK$6,'[20]WorkDone DATA'!$G:$G,BOQ!$B189)*$G189</f>
        <v>#VALUE!</v>
      </c>
      <c r="BL189" s="53" t="e">
        <f>SUMIFS('[20]WorkDone DATA'!$L:$L,'[20]WorkDone DATA'!$N:$N,BOQ!BL$6,'[20]WorkDone DATA'!$G:$G,BOQ!$B189)*$G189</f>
        <v>#VALUE!</v>
      </c>
      <c r="BM189" s="53" t="e">
        <f>SUMIFS('[20]WorkDone DATA'!$L:$L,'[20]WorkDone DATA'!$N:$N,BOQ!BM$6,'[20]WorkDone DATA'!$G:$G,BOQ!$B189)*$G189</f>
        <v>#VALUE!</v>
      </c>
      <c r="BN189" s="53" t="e">
        <f>SUMIFS('[20]WorkDone DATA'!$L:$L,'[20]WorkDone DATA'!$N:$N,BOQ!BN$6,'[20]WorkDone DATA'!$G:$G,BOQ!$B189)*$G189</f>
        <v>#VALUE!</v>
      </c>
      <c r="BO189" s="53" t="e">
        <f>SUMIFS('[20]WorkDone DATA'!$L:$L,'[20]WorkDone DATA'!$N:$N,BOQ!BO$6,'[20]WorkDone DATA'!$G:$G,BOQ!$B189)*$G189</f>
        <v>#VALUE!</v>
      </c>
      <c r="BP189" s="53" t="e">
        <f>SUMIFS('[20]WorkDone DATA'!$L:$L,'[20]WorkDone DATA'!$N:$N,BOQ!BP$6,'[20]WorkDone DATA'!$G:$G,BOQ!$B189)*$G189</f>
        <v>#VALUE!</v>
      </c>
      <c r="BQ189" s="53" t="e">
        <f>SUMIFS('[20]WorkDone DATA'!$L:$L,'[20]WorkDone DATA'!$N:$N,BOQ!BQ$6,'[20]WorkDone DATA'!$G:$G,BOQ!$B189)*$G189</f>
        <v>#VALUE!</v>
      </c>
      <c r="BR189" s="53" t="e">
        <f>SUMIFS('[20]WorkDone DATA'!$L:$L,'[20]WorkDone DATA'!$N:$N,BOQ!BR$6,'[20]WorkDone DATA'!$G:$G,BOQ!$B189)*$G189</f>
        <v>#VALUE!</v>
      </c>
      <c r="BS189" s="53" t="e">
        <f>SUMIFS('[20]WorkDone DATA'!$L:$L,'[20]WorkDone DATA'!$N:$N,BOQ!BS$6,'[20]WorkDone DATA'!$G:$G,BOQ!$B189)*$G189</f>
        <v>#VALUE!</v>
      </c>
      <c r="BT189" s="53" t="e">
        <f>SUMIFS('[20]WorkDone DATA'!$L:$L,'[20]WorkDone DATA'!$N:$N,BOQ!BT$6,'[20]WorkDone DATA'!$G:$G,BOQ!$B189)*$G189</f>
        <v>#VALUE!</v>
      </c>
      <c r="BU189" s="53" t="e">
        <f>SUMIFS('[20]WorkDone DATA'!$L:$L,'[20]WorkDone DATA'!$N:$N,BOQ!BU$6,'[20]WorkDone DATA'!$G:$G,BOQ!$B189)*$G189</f>
        <v>#VALUE!</v>
      </c>
      <c r="BV189" s="53" t="e">
        <f>SUMIFS('[20]WorkDone DATA'!$L:$L,'[20]WorkDone DATA'!$N:$N,BOQ!BV$6,'[20]WorkDone DATA'!$G:$G,BOQ!$B189)*$G189</f>
        <v>#VALUE!</v>
      </c>
      <c r="BW189" s="53" t="e">
        <f>SUMIFS('[20]WorkDone DATA'!$L:$L,'[20]WorkDone DATA'!$N:$N,BOQ!BW$6,'[20]WorkDone DATA'!$G:$G,BOQ!$B189)*$G189</f>
        <v>#VALUE!</v>
      </c>
      <c r="BX189" s="53" t="e">
        <f>SUMIFS('[20]WorkDone DATA'!$L:$L,'[20]WorkDone DATA'!$N:$N,BOQ!BX$6,'[20]WorkDone DATA'!$G:$G,BOQ!$B189)*$G189</f>
        <v>#VALUE!</v>
      </c>
    </row>
    <row r="190" spans="1:76" ht="15.6" x14ac:dyDescent="0.35">
      <c r="A190" s="1" t="str">
        <f>C189</f>
        <v xml:space="preserve">185mm2 x 3 core (EXX03SCV) 6.35 kV/11kV </v>
      </c>
      <c r="B190" s="42">
        <v>2.093</v>
      </c>
      <c r="C190" s="65" t="s">
        <v>11</v>
      </c>
      <c r="D190" s="58" t="s">
        <v>12</v>
      </c>
      <c r="E190" s="77" t="s">
        <v>93</v>
      </c>
      <c r="F190" s="45">
        <v>12</v>
      </c>
      <c r="G190" s="52">
        <v>6399.85</v>
      </c>
      <c r="H190" s="53">
        <f t="shared" si="18"/>
        <v>76798.200000000012</v>
      </c>
      <c r="K190" s="214" t="e">
        <f t="shared" si="25"/>
        <v>#VALUE!</v>
      </c>
      <c r="L190" s="220" t="e">
        <f t="shared" si="19"/>
        <v>#VALUE!</v>
      </c>
      <c r="M190" s="221" t="e">
        <f t="shared" si="20"/>
        <v>#VALUE!</v>
      </c>
      <c r="N190" s="219"/>
      <c r="O190" s="214" t="e">
        <f t="shared" si="21"/>
        <v>#VALUE!</v>
      </c>
      <c r="P190" s="215" t="e">
        <f t="shared" si="22"/>
        <v>#VALUE!</v>
      </c>
      <c r="R190" s="217" t="e">
        <f>SUMIFS('[20]WorkDone DATA'!$L:$L,'[20]WorkDone DATA'!$N:$N,BOQ!S$6,'[20]WorkDone DATA'!$G:$G,BOQ!$B190)</f>
        <v>#VALUE!</v>
      </c>
      <c r="S190" s="53" t="e">
        <f t="shared" si="23"/>
        <v>#VALUE!</v>
      </c>
      <c r="T190" s="217" t="e">
        <f>SUMIFS('[20]WorkDone DATA'!$L:$L,'[20]WorkDone DATA'!$N:$N,BOQ!U$6,'[20]WorkDone DATA'!$G:$G,BOQ!$B190)</f>
        <v>#VALUE!</v>
      </c>
      <c r="U190" s="53" t="e">
        <f t="shared" si="24"/>
        <v>#VALUE!</v>
      </c>
      <c r="V190" s="217"/>
      <c r="W190" s="53" t="e">
        <f>SUMIFS('[20]WorkDone DATA'!$L:$L,'[20]WorkDone DATA'!$N:$N,BOQ!W$6,'[20]WorkDone DATA'!$G:$G,BOQ!$B190)*$G190</f>
        <v>#VALUE!</v>
      </c>
      <c r="X190" s="217"/>
      <c r="Y190" s="53" t="e">
        <f>SUMIFS('[20]WorkDone DATA'!$L:$L,'[20]WorkDone DATA'!$N:$N,BOQ!Y$6,'[20]WorkDone DATA'!$G:$G,BOQ!$B190)*$G190</f>
        <v>#VALUE!</v>
      </c>
      <c r="Z190" s="217"/>
      <c r="AA190" s="53" t="e">
        <f>SUMIFS('[20]WorkDone DATA'!$L:$L,'[20]WorkDone DATA'!$N:$N,BOQ!AA$6,'[20]WorkDone DATA'!$G:$G,BOQ!$B190)*$G190</f>
        <v>#VALUE!</v>
      </c>
      <c r="AB190" s="53" t="e">
        <f>SUMIFS('[20]WorkDone DATA'!$L:$L,'[20]WorkDone DATA'!$N:$N,BOQ!AB$6,'[20]WorkDone DATA'!$G:$G,BOQ!$B190)*$G190</f>
        <v>#VALUE!</v>
      </c>
      <c r="AC190" s="53" t="e">
        <f>SUMIFS('[20]WorkDone DATA'!$L:$L,'[20]WorkDone DATA'!$N:$N,BOQ!AC$6,'[20]WorkDone DATA'!$G:$G,BOQ!$B190)*$G190</f>
        <v>#VALUE!</v>
      </c>
      <c r="AD190" s="53" t="e">
        <f>SUMIFS('[20]WorkDone DATA'!$L:$L,'[20]WorkDone DATA'!$N:$N,BOQ!AD$6,'[20]WorkDone DATA'!$G:$G,BOQ!$B190)*$G190</f>
        <v>#VALUE!</v>
      </c>
      <c r="AE190" s="53" t="e">
        <f>SUMIFS('[20]WorkDone DATA'!$L:$L,'[20]WorkDone DATA'!$N:$N,BOQ!AE$6,'[20]WorkDone DATA'!$G:$G,BOQ!$B190)*$G190</f>
        <v>#VALUE!</v>
      </c>
      <c r="AF190" s="53" t="e">
        <f>SUMIFS('[20]WorkDone DATA'!$L:$L,'[20]WorkDone DATA'!$N:$N,BOQ!AF$6,'[20]WorkDone DATA'!$G:$G,BOQ!$B190)*$G190</f>
        <v>#VALUE!</v>
      </c>
      <c r="AG190" s="53" t="e">
        <f>SUMIFS('[20]WorkDone DATA'!$L:$L,'[20]WorkDone DATA'!$N:$N,BOQ!AG$6,'[20]WorkDone DATA'!$G:$G,BOQ!$B190)*$G190</f>
        <v>#VALUE!</v>
      </c>
      <c r="AH190" s="53" t="e">
        <f>SUMIFS('[20]WorkDone DATA'!$L:$L,'[20]WorkDone DATA'!$N:$N,BOQ!AH$6,'[20]WorkDone DATA'!$G:$G,BOQ!$B190)*$G190</f>
        <v>#VALUE!</v>
      </c>
      <c r="AI190" s="53" t="e">
        <f>SUMIFS('[20]WorkDone DATA'!$L:$L,'[20]WorkDone DATA'!$N:$N,BOQ!AI$6,'[20]WorkDone DATA'!$G:$G,BOQ!$B190)*$G190</f>
        <v>#VALUE!</v>
      </c>
      <c r="AJ190" s="53" t="e">
        <f>SUMIFS('[20]WorkDone DATA'!$L:$L,'[20]WorkDone DATA'!$N:$N,BOQ!AJ$6,'[20]WorkDone DATA'!$G:$G,BOQ!$B190)*$G190</f>
        <v>#VALUE!</v>
      </c>
      <c r="AK190" s="53" t="e">
        <f>SUMIFS('[20]WorkDone DATA'!$L:$L,'[20]WorkDone DATA'!$N:$N,BOQ!AK$6,'[20]WorkDone DATA'!$G:$G,BOQ!$B190)*$G190</f>
        <v>#VALUE!</v>
      </c>
      <c r="AL190" s="53" t="e">
        <f>SUMIFS('[20]WorkDone DATA'!$L:$L,'[20]WorkDone DATA'!$N:$N,BOQ!AL$6,'[20]WorkDone DATA'!$G:$G,BOQ!$B190)*$G190</f>
        <v>#VALUE!</v>
      </c>
      <c r="AM190" s="53" t="e">
        <f>SUMIFS('[20]WorkDone DATA'!$L:$L,'[20]WorkDone DATA'!$N:$N,BOQ!AM$6,'[20]WorkDone DATA'!$G:$G,BOQ!$B190)*$G190</f>
        <v>#VALUE!</v>
      </c>
      <c r="AN190" s="53" t="e">
        <f>SUMIFS('[20]WorkDone DATA'!$L:$L,'[20]WorkDone DATA'!$N:$N,BOQ!AN$6,'[20]WorkDone DATA'!$G:$G,BOQ!$B190)*$G190</f>
        <v>#VALUE!</v>
      </c>
      <c r="AO190" s="53" t="e">
        <f>SUMIFS('[20]WorkDone DATA'!$L:$L,'[20]WorkDone DATA'!$N:$N,BOQ!AO$6,'[20]WorkDone DATA'!$G:$G,BOQ!$B190)*$G190</f>
        <v>#VALUE!</v>
      </c>
      <c r="AP190" s="53" t="e">
        <f>SUMIFS('[20]WorkDone DATA'!$L:$L,'[20]WorkDone DATA'!$N:$N,BOQ!AP$6,'[20]WorkDone DATA'!$G:$G,BOQ!$B190)*$G190</f>
        <v>#VALUE!</v>
      </c>
      <c r="AQ190" s="53" t="e">
        <f>SUMIFS('[20]WorkDone DATA'!$L:$L,'[20]WorkDone DATA'!$N:$N,BOQ!AQ$6,'[20]WorkDone DATA'!$G:$G,BOQ!$B190)*$G190</f>
        <v>#VALUE!</v>
      </c>
      <c r="AR190" s="53" t="e">
        <f>SUMIFS('[20]WorkDone DATA'!$L:$L,'[20]WorkDone DATA'!$N:$N,BOQ!AR$6,'[20]WorkDone DATA'!$G:$G,BOQ!$B190)*$G190</f>
        <v>#VALUE!</v>
      </c>
      <c r="AS190" s="53" t="e">
        <f>SUMIFS('[20]WorkDone DATA'!$L:$L,'[20]WorkDone DATA'!$N:$N,BOQ!AS$6,'[20]WorkDone DATA'!$G:$G,BOQ!$B190)*$G190</f>
        <v>#VALUE!</v>
      </c>
      <c r="AT190" s="53" t="e">
        <f>SUMIFS('[20]WorkDone DATA'!$L:$L,'[20]WorkDone DATA'!$N:$N,BOQ!AT$6,'[20]WorkDone DATA'!$G:$G,BOQ!$B190)*$G190</f>
        <v>#VALUE!</v>
      </c>
      <c r="AU190" s="53" t="e">
        <f>SUMIFS('[20]WorkDone DATA'!$L:$L,'[20]WorkDone DATA'!$N:$N,BOQ!AU$6,'[20]WorkDone DATA'!$G:$G,BOQ!$B190)*$G190</f>
        <v>#VALUE!</v>
      </c>
      <c r="AV190" s="53" t="e">
        <f>SUMIFS('[20]WorkDone DATA'!$L:$L,'[20]WorkDone DATA'!$N:$N,BOQ!AV$6,'[20]WorkDone DATA'!$G:$G,BOQ!$B190)*$G190</f>
        <v>#VALUE!</v>
      </c>
      <c r="AW190" s="53" t="e">
        <f>SUMIFS('[20]WorkDone DATA'!$L:$L,'[20]WorkDone DATA'!$N:$N,BOQ!AW$6,'[20]WorkDone DATA'!$G:$G,BOQ!$B190)*$G190</f>
        <v>#VALUE!</v>
      </c>
      <c r="AX190" s="53" t="e">
        <f>SUMIFS('[20]WorkDone DATA'!$L:$L,'[20]WorkDone DATA'!$N:$N,BOQ!AX$6,'[20]WorkDone DATA'!$G:$G,BOQ!$B190)*$G190</f>
        <v>#VALUE!</v>
      </c>
      <c r="AY190" s="53" t="e">
        <f>SUMIFS('[20]WorkDone DATA'!$L:$L,'[20]WorkDone DATA'!$N:$N,BOQ!AY$6,'[20]WorkDone DATA'!$G:$G,BOQ!$B190)*$G190</f>
        <v>#VALUE!</v>
      </c>
      <c r="AZ190" s="53" t="e">
        <f>SUMIFS('[20]WorkDone DATA'!$L:$L,'[20]WorkDone DATA'!$N:$N,BOQ!AZ$6,'[20]WorkDone DATA'!$G:$G,BOQ!$B190)*$G190</f>
        <v>#VALUE!</v>
      </c>
      <c r="BA190" s="53" t="e">
        <f>SUMIFS('[20]WorkDone DATA'!$L:$L,'[20]WorkDone DATA'!$N:$N,BOQ!BA$6,'[20]WorkDone DATA'!$G:$G,BOQ!$B190)*$G190</f>
        <v>#VALUE!</v>
      </c>
      <c r="BB190" s="53" t="e">
        <f>SUMIFS('[20]WorkDone DATA'!$L:$L,'[20]WorkDone DATA'!$N:$N,BOQ!BB$6,'[20]WorkDone DATA'!$G:$G,BOQ!$B190)*$G190</f>
        <v>#VALUE!</v>
      </c>
      <c r="BC190" s="53" t="e">
        <f>SUMIFS('[20]WorkDone DATA'!$L:$L,'[20]WorkDone DATA'!$N:$N,BOQ!BC$6,'[20]WorkDone DATA'!$G:$G,BOQ!$B190)*$G190</f>
        <v>#VALUE!</v>
      </c>
      <c r="BD190" s="53" t="e">
        <f>SUMIFS('[20]WorkDone DATA'!$L:$L,'[20]WorkDone DATA'!$N:$N,BOQ!BD$6,'[20]WorkDone DATA'!$G:$G,BOQ!$B190)*$G190</f>
        <v>#VALUE!</v>
      </c>
      <c r="BE190" s="53" t="e">
        <f>SUMIFS('[20]WorkDone DATA'!$L:$L,'[20]WorkDone DATA'!$N:$N,BOQ!BE$6,'[20]WorkDone DATA'!$G:$G,BOQ!$B190)*$G190</f>
        <v>#VALUE!</v>
      </c>
      <c r="BF190" s="53" t="e">
        <f>SUMIFS('[20]WorkDone DATA'!$L:$L,'[20]WorkDone DATA'!$N:$N,BOQ!BF$6,'[20]WorkDone DATA'!$G:$G,BOQ!$B190)*$G190</f>
        <v>#VALUE!</v>
      </c>
      <c r="BG190" s="53" t="e">
        <f>SUMIFS('[20]WorkDone DATA'!$L:$L,'[20]WorkDone DATA'!$N:$N,BOQ!BG$6,'[20]WorkDone DATA'!$G:$G,BOQ!$B190)*$G190</f>
        <v>#VALUE!</v>
      </c>
      <c r="BH190" s="53" t="e">
        <f>SUMIFS('[20]WorkDone DATA'!$L:$L,'[20]WorkDone DATA'!$N:$N,BOQ!BH$6,'[20]WorkDone DATA'!$G:$G,BOQ!$B190)*$G190</f>
        <v>#VALUE!</v>
      </c>
      <c r="BI190" s="53" t="e">
        <f>SUMIFS('[20]WorkDone DATA'!$L:$L,'[20]WorkDone DATA'!$N:$N,BOQ!BI$6,'[20]WorkDone DATA'!$G:$G,BOQ!$B190)*$G190</f>
        <v>#VALUE!</v>
      </c>
      <c r="BJ190" s="53" t="e">
        <f>SUMIFS('[20]WorkDone DATA'!$L:$L,'[20]WorkDone DATA'!$N:$N,BOQ!BJ$6,'[20]WorkDone DATA'!$G:$G,BOQ!$B190)*$G190</f>
        <v>#VALUE!</v>
      </c>
      <c r="BK190" s="53" t="e">
        <f>SUMIFS('[20]WorkDone DATA'!$L:$L,'[20]WorkDone DATA'!$N:$N,BOQ!BK$6,'[20]WorkDone DATA'!$G:$G,BOQ!$B190)*$G190</f>
        <v>#VALUE!</v>
      </c>
      <c r="BL190" s="53" t="e">
        <f>SUMIFS('[20]WorkDone DATA'!$L:$L,'[20]WorkDone DATA'!$N:$N,BOQ!BL$6,'[20]WorkDone DATA'!$G:$G,BOQ!$B190)*$G190</f>
        <v>#VALUE!</v>
      </c>
      <c r="BM190" s="53" t="e">
        <f>SUMIFS('[20]WorkDone DATA'!$L:$L,'[20]WorkDone DATA'!$N:$N,BOQ!BM$6,'[20]WorkDone DATA'!$G:$G,BOQ!$B190)*$G190</f>
        <v>#VALUE!</v>
      </c>
      <c r="BN190" s="53" t="e">
        <f>SUMIFS('[20]WorkDone DATA'!$L:$L,'[20]WorkDone DATA'!$N:$N,BOQ!BN$6,'[20]WorkDone DATA'!$G:$G,BOQ!$B190)*$G190</f>
        <v>#VALUE!</v>
      </c>
      <c r="BO190" s="53" t="e">
        <f>SUMIFS('[20]WorkDone DATA'!$L:$L,'[20]WorkDone DATA'!$N:$N,BOQ!BO$6,'[20]WorkDone DATA'!$G:$G,BOQ!$B190)*$G190</f>
        <v>#VALUE!</v>
      </c>
      <c r="BP190" s="53" t="e">
        <f>SUMIFS('[20]WorkDone DATA'!$L:$L,'[20]WorkDone DATA'!$N:$N,BOQ!BP$6,'[20]WorkDone DATA'!$G:$G,BOQ!$B190)*$G190</f>
        <v>#VALUE!</v>
      </c>
      <c r="BQ190" s="53" t="e">
        <f>SUMIFS('[20]WorkDone DATA'!$L:$L,'[20]WorkDone DATA'!$N:$N,BOQ!BQ$6,'[20]WorkDone DATA'!$G:$G,BOQ!$B190)*$G190</f>
        <v>#VALUE!</v>
      </c>
      <c r="BR190" s="53" t="e">
        <f>SUMIFS('[20]WorkDone DATA'!$L:$L,'[20]WorkDone DATA'!$N:$N,BOQ!BR$6,'[20]WorkDone DATA'!$G:$G,BOQ!$B190)*$G190</f>
        <v>#VALUE!</v>
      </c>
      <c r="BS190" s="53" t="e">
        <f>SUMIFS('[20]WorkDone DATA'!$L:$L,'[20]WorkDone DATA'!$N:$N,BOQ!BS$6,'[20]WorkDone DATA'!$G:$G,BOQ!$B190)*$G190</f>
        <v>#VALUE!</v>
      </c>
      <c r="BT190" s="53" t="e">
        <f>SUMIFS('[20]WorkDone DATA'!$L:$L,'[20]WorkDone DATA'!$N:$N,BOQ!BT$6,'[20]WorkDone DATA'!$G:$G,BOQ!$B190)*$G190</f>
        <v>#VALUE!</v>
      </c>
      <c r="BU190" s="53" t="e">
        <f>SUMIFS('[20]WorkDone DATA'!$L:$L,'[20]WorkDone DATA'!$N:$N,BOQ!BU$6,'[20]WorkDone DATA'!$G:$G,BOQ!$B190)*$G190</f>
        <v>#VALUE!</v>
      </c>
      <c r="BV190" s="53" t="e">
        <f>SUMIFS('[20]WorkDone DATA'!$L:$L,'[20]WorkDone DATA'!$N:$N,BOQ!BV$6,'[20]WorkDone DATA'!$G:$G,BOQ!$B190)*$G190</f>
        <v>#VALUE!</v>
      </c>
      <c r="BW190" s="53" t="e">
        <f>SUMIFS('[20]WorkDone DATA'!$L:$L,'[20]WorkDone DATA'!$N:$N,BOQ!BW$6,'[20]WorkDone DATA'!$G:$G,BOQ!$B190)*$G190</f>
        <v>#VALUE!</v>
      </c>
      <c r="BX190" s="53" t="e">
        <f>SUMIFS('[20]WorkDone DATA'!$L:$L,'[20]WorkDone DATA'!$N:$N,BOQ!BX$6,'[20]WorkDone DATA'!$G:$G,BOQ!$B190)*$G190</f>
        <v>#VALUE!</v>
      </c>
    </row>
    <row r="191" spans="1:76" ht="15.6" x14ac:dyDescent="0.35">
      <c r="A191" s="1" t="str">
        <f>C189</f>
        <v xml:space="preserve">185mm2 x 3 core (EXX03SCV) 6.35 kV/11kV </v>
      </c>
      <c r="B191" s="42">
        <v>2.0939999999999999</v>
      </c>
      <c r="C191" s="65" t="s">
        <v>45</v>
      </c>
      <c r="D191" s="58" t="s">
        <v>46</v>
      </c>
      <c r="E191" s="77" t="s">
        <v>93</v>
      </c>
      <c r="F191" s="45">
        <v>12</v>
      </c>
      <c r="G191" s="52">
        <v>2787.62</v>
      </c>
      <c r="H191" s="53">
        <f t="shared" si="18"/>
        <v>33451.440000000002</v>
      </c>
      <c r="K191" s="214" t="e">
        <f t="shared" si="25"/>
        <v>#VALUE!</v>
      </c>
      <c r="L191" s="220" t="e">
        <f t="shared" si="19"/>
        <v>#VALUE!</v>
      </c>
      <c r="M191" s="221" t="e">
        <f t="shared" si="20"/>
        <v>#VALUE!</v>
      </c>
      <c r="N191" s="219"/>
      <c r="O191" s="214" t="e">
        <f t="shared" si="21"/>
        <v>#VALUE!</v>
      </c>
      <c r="P191" s="215" t="e">
        <f t="shared" si="22"/>
        <v>#VALUE!</v>
      </c>
      <c r="R191" s="217" t="e">
        <f>SUMIFS('[20]WorkDone DATA'!$L:$L,'[20]WorkDone DATA'!$N:$N,BOQ!S$6,'[20]WorkDone DATA'!$G:$G,BOQ!$B191)</f>
        <v>#VALUE!</v>
      </c>
      <c r="S191" s="53" t="e">
        <f t="shared" si="23"/>
        <v>#VALUE!</v>
      </c>
      <c r="T191" s="217" t="e">
        <f>SUMIFS('[20]WorkDone DATA'!$L:$L,'[20]WorkDone DATA'!$N:$N,BOQ!U$6,'[20]WorkDone DATA'!$G:$G,BOQ!$B191)</f>
        <v>#VALUE!</v>
      </c>
      <c r="U191" s="53" t="e">
        <f t="shared" si="24"/>
        <v>#VALUE!</v>
      </c>
      <c r="V191" s="217"/>
      <c r="W191" s="53" t="e">
        <f>SUMIFS('[20]WorkDone DATA'!$L:$L,'[20]WorkDone DATA'!$N:$N,BOQ!W$6,'[20]WorkDone DATA'!$G:$G,BOQ!$B191)*$G191</f>
        <v>#VALUE!</v>
      </c>
      <c r="X191" s="217"/>
      <c r="Y191" s="53" t="e">
        <f>SUMIFS('[20]WorkDone DATA'!$L:$L,'[20]WorkDone DATA'!$N:$N,BOQ!Y$6,'[20]WorkDone DATA'!$G:$G,BOQ!$B191)*$G191</f>
        <v>#VALUE!</v>
      </c>
      <c r="Z191" s="217"/>
      <c r="AA191" s="53" t="e">
        <f>SUMIFS('[20]WorkDone DATA'!$L:$L,'[20]WorkDone DATA'!$N:$N,BOQ!AA$6,'[20]WorkDone DATA'!$G:$G,BOQ!$B191)*$G191</f>
        <v>#VALUE!</v>
      </c>
      <c r="AB191" s="53" t="e">
        <f>SUMIFS('[20]WorkDone DATA'!$L:$L,'[20]WorkDone DATA'!$N:$N,BOQ!AB$6,'[20]WorkDone DATA'!$G:$G,BOQ!$B191)*$G191</f>
        <v>#VALUE!</v>
      </c>
      <c r="AC191" s="53" t="e">
        <f>SUMIFS('[20]WorkDone DATA'!$L:$L,'[20]WorkDone DATA'!$N:$N,BOQ!AC$6,'[20]WorkDone DATA'!$G:$G,BOQ!$B191)*$G191</f>
        <v>#VALUE!</v>
      </c>
      <c r="AD191" s="53" t="e">
        <f>SUMIFS('[20]WorkDone DATA'!$L:$L,'[20]WorkDone DATA'!$N:$N,BOQ!AD$6,'[20]WorkDone DATA'!$G:$G,BOQ!$B191)*$G191</f>
        <v>#VALUE!</v>
      </c>
      <c r="AE191" s="53" t="e">
        <f>SUMIFS('[20]WorkDone DATA'!$L:$L,'[20]WorkDone DATA'!$N:$N,BOQ!AE$6,'[20]WorkDone DATA'!$G:$G,BOQ!$B191)*$G191</f>
        <v>#VALUE!</v>
      </c>
      <c r="AF191" s="53" t="e">
        <f>SUMIFS('[20]WorkDone DATA'!$L:$L,'[20]WorkDone DATA'!$N:$N,BOQ!AF$6,'[20]WorkDone DATA'!$G:$G,BOQ!$B191)*$G191</f>
        <v>#VALUE!</v>
      </c>
      <c r="AG191" s="53" t="e">
        <f>SUMIFS('[20]WorkDone DATA'!$L:$L,'[20]WorkDone DATA'!$N:$N,BOQ!AG$6,'[20]WorkDone DATA'!$G:$G,BOQ!$B191)*$G191</f>
        <v>#VALUE!</v>
      </c>
      <c r="AH191" s="53" t="e">
        <f>SUMIFS('[20]WorkDone DATA'!$L:$L,'[20]WorkDone DATA'!$N:$N,BOQ!AH$6,'[20]WorkDone DATA'!$G:$G,BOQ!$B191)*$G191</f>
        <v>#VALUE!</v>
      </c>
      <c r="AI191" s="53" t="e">
        <f>SUMIFS('[20]WorkDone DATA'!$L:$L,'[20]WorkDone DATA'!$N:$N,BOQ!AI$6,'[20]WorkDone DATA'!$G:$G,BOQ!$B191)*$G191</f>
        <v>#VALUE!</v>
      </c>
      <c r="AJ191" s="53" t="e">
        <f>SUMIFS('[20]WorkDone DATA'!$L:$L,'[20]WorkDone DATA'!$N:$N,BOQ!AJ$6,'[20]WorkDone DATA'!$G:$G,BOQ!$B191)*$G191</f>
        <v>#VALUE!</v>
      </c>
      <c r="AK191" s="53" t="e">
        <f>SUMIFS('[20]WorkDone DATA'!$L:$L,'[20]WorkDone DATA'!$N:$N,BOQ!AK$6,'[20]WorkDone DATA'!$G:$G,BOQ!$B191)*$G191</f>
        <v>#VALUE!</v>
      </c>
      <c r="AL191" s="53" t="e">
        <f>SUMIFS('[20]WorkDone DATA'!$L:$L,'[20]WorkDone DATA'!$N:$N,BOQ!AL$6,'[20]WorkDone DATA'!$G:$G,BOQ!$B191)*$G191</f>
        <v>#VALUE!</v>
      </c>
      <c r="AM191" s="53" t="e">
        <f>SUMIFS('[20]WorkDone DATA'!$L:$L,'[20]WorkDone DATA'!$N:$N,BOQ!AM$6,'[20]WorkDone DATA'!$G:$G,BOQ!$B191)*$G191</f>
        <v>#VALUE!</v>
      </c>
      <c r="AN191" s="53" t="e">
        <f>SUMIFS('[20]WorkDone DATA'!$L:$L,'[20]WorkDone DATA'!$N:$N,BOQ!AN$6,'[20]WorkDone DATA'!$G:$G,BOQ!$B191)*$G191</f>
        <v>#VALUE!</v>
      </c>
      <c r="AO191" s="53" t="e">
        <f>SUMIFS('[20]WorkDone DATA'!$L:$L,'[20]WorkDone DATA'!$N:$N,BOQ!AO$6,'[20]WorkDone DATA'!$G:$G,BOQ!$B191)*$G191</f>
        <v>#VALUE!</v>
      </c>
      <c r="AP191" s="53" t="e">
        <f>SUMIFS('[20]WorkDone DATA'!$L:$L,'[20]WorkDone DATA'!$N:$N,BOQ!AP$6,'[20]WorkDone DATA'!$G:$G,BOQ!$B191)*$G191</f>
        <v>#VALUE!</v>
      </c>
      <c r="AQ191" s="53" t="e">
        <f>SUMIFS('[20]WorkDone DATA'!$L:$L,'[20]WorkDone DATA'!$N:$N,BOQ!AQ$6,'[20]WorkDone DATA'!$G:$G,BOQ!$B191)*$G191</f>
        <v>#VALUE!</v>
      </c>
      <c r="AR191" s="53" t="e">
        <f>SUMIFS('[20]WorkDone DATA'!$L:$L,'[20]WorkDone DATA'!$N:$N,BOQ!AR$6,'[20]WorkDone DATA'!$G:$G,BOQ!$B191)*$G191</f>
        <v>#VALUE!</v>
      </c>
      <c r="AS191" s="53" t="e">
        <f>SUMIFS('[20]WorkDone DATA'!$L:$L,'[20]WorkDone DATA'!$N:$N,BOQ!AS$6,'[20]WorkDone DATA'!$G:$G,BOQ!$B191)*$G191</f>
        <v>#VALUE!</v>
      </c>
      <c r="AT191" s="53" t="e">
        <f>SUMIFS('[20]WorkDone DATA'!$L:$L,'[20]WorkDone DATA'!$N:$N,BOQ!AT$6,'[20]WorkDone DATA'!$G:$G,BOQ!$B191)*$G191</f>
        <v>#VALUE!</v>
      </c>
      <c r="AU191" s="53" t="e">
        <f>SUMIFS('[20]WorkDone DATA'!$L:$L,'[20]WorkDone DATA'!$N:$N,BOQ!AU$6,'[20]WorkDone DATA'!$G:$G,BOQ!$B191)*$G191</f>
        <v>#VALUE!</v>
      </c>
      <c r="AV191" s="53" t="e">
        <f>SUMIFS('[20]WorkDone DATA'!$L:$L,'[20]WorkDone DATA'!$N:$N,BOQ!AV$6,'[20]WorkDone DATA'!$G:$G,BOQ!$B191)*$G191</f>
        <v>#VALUE!</v>
      </c>
      <c r="AW191" s="53" t="e">
        <f>SUMIFS('[20]WorkDone DATA'!$L:$L,'[20]WorkDone DATA'!$N:$N,BOQ!AW$6,'[20]WorkDone DATA'!$G:$G,BOQ!$B191)*$G191</f>
        <v>#VALUE!</v>
      </c>
      <c r="AX191" s="53" t="e">
        <f>SUMIFS('[20]WorkDone DATA'!$L:$L,'[20]WorkDone DATA'!$N:$N,BOQ!AX$6,'[20]WorkDone DATA'!$G:$G,BOQ!$B191)*$G191</f>
        <v>#VALUE!</v>
      </c>
      <c r="AY191" s="53" t="e">
        <f>SUMIFS('[20]WorkDone DATA'!$L:$L,'[20]WorkDone DATA'!$N:$N,BOQ!AY$6,'[20]WorkDone DATA'!$G:$G,BOQ!$B191)*$G191</f>
        <v>#VALUE!</v>
      </c>
      <c r="AZ191" s="53" t="e">
        <f>SUMIFS('[20]WorkDone DATA'!$L:$L,'[20]WorkDone DATA'!$N:$N,BOQ!AZ$6,'[20]WorkDone DATA'!$G:$G,BOQ!$B191)*$G191</f>
        <v>#VALUE!</v>
      </c>
      <c r="BA191" s="53" t="e">
        <f>SUMIFS('[20]WorkDone DATA'!$L:$L,'[20]WorkDone DATA'!$N:$N,BOQ!BA$6,'[20]WorkDone DATA'!$G:$G,BOQ!$B191)*$G191</f>
        <v>#VALUE!</v>
      </c>
      <c r="BB191" s="53" t="e">
        <f>SUMIFS('[20]WorkDone DATA'!$L:$L,'[20]WorkDone DATA'!$N:$N,BOQ!BB$6,'[20]WorkDone DATA'!$G:$G,BOQ!$B191)*$G191</f>
        <v>#VALUE!</v>
      </c>
      <c r="BC191" s="53" t="e">
        <f>SUMIFS('[20]WorkDone DATA'!$L:$L,'[20]WorkDone DATA'!$N:$N,BOQ!BC$6,'[20]WorkDone DATA'!$G:$G,BOQ!$B191)*$G191</f>
        <v>#VALUE!</v>
      </c>
      <c r="BD191" s="53" t="e">
        <f>SUMIFS('[20]WorkDone DATA'!$L:$L,'[20]WorkDone DATA'!$N:$N,BOQ!BD$6,'[20]WorkDone DATA'!$G:$G,BOQ!$B191)*$G191</f>
        <v>#VALUE!</v>
      </c>
      <c r="BE191" s="53" t="e">
        <f>SUMIFS('[20]WorkDone DATA'!$L:$L,'[20]WorkDone DATA'!$N:$N,BOQ!BE$6,'[20]WorkDone DATA'!$G:$G,BOQ!$B191)*$G191</f>
        <v>#VALUE!</v>
      </c>
      <c r="BF191" s="53" t="e">
        <f>SUMIFS('[20]WorkDone DATA'!$L:$L,'[20]WorkDone DATA'!$N:$N,BOQ!BF$6,'[20]WorkDone DATA'!$G:$G,BOQ!$B191)*$G191</f>
        <v>#VALUE!</v>
      </c>
      <c r="BG191" s="53" t="e">
        <f>SUMIFS('[20]WorkDone DATA'!$L:$L,'[20]WorkDone DATA'!$N:$N,BOQ!BG$6,'[20]WorkDone DATA'!$G:$G,BOQ!$B191)*$G191</f>
        <v>#VALUE!</v>
      </c>
      <c r="BH191" s="53" t="e">
        <f>SUMIFS('[20]WorkDone DATA'!$L:$L,'[20]WorkDone DATA'!$N:$N,BOQ!BH$6,'[20]WorkDone DATA'!$G:$G,BOQ!$B191)*$G191</f>
        <v>#VALUE!</v>
      </c>
      <c r="BI191" s="53" t="e">
        <f>SUMIFS('[20]WorkDone DATA'!$L:$L,'[20]WorkDone DATA'!$N:$N,BOQ!BI$6,'[20]WorkDone DATA'!$G:$G,BOQ!$B191)*$G191</f>
        <v>#VALUE!</v>
      </c>
      <c r="BJ191" s="53" t="e">
        <f>SUMIFS('[20]WorkDone DATA'!$L:$L,'[20]WorkDone DATA'!$N:$N,BOQ!BJ$6,'[20]WorkDone DATA'!$G:$G,BOQ!$B191)*$G191</f>
        <v>#VALUE!</v>
      </c>
      <c r="BK191" s="53" t="e">
        <f>SUMIFS('[20]WorkDone DATA'!$L:$L,'[20]WorkDone DATA'!$N:$N,BOQ!BK$6,'[20]WorkDone DATA'!$G:$G,BOQ!$B191)*$G191</f>
        <v>#VALUE!</v>
      </c>
      <c r="BL191" s="53" t="e">
        <f>SUMIFS('[20]WorkDone DATA'!$L:$L,'[20]WorkDone DATA'!$N:$N,BOQ!BL$6,'[20]WorkDone DATA'!$G:$G,BOQ!$B191)*$G191</f>
        <v>#VALUE!</v>
      </c>
      <c r="BM191" s="53" t="e">
        <f>SUMIFS('[20]WorkDone DATA'!$L:$L,'[20]WorkDone DATA'!$N:$N,BOQ!BM$6,'[20]WorkDone DATA'!$G:$G,BOQ!$B191)*$G191</f>
        <v>#VALUE!</v>
      </c>
      <c r="BN191" s="53" t="e">
        <f>SUMIFS('[20]WorkDone DATA'!$L:$L,'[20]WorkDone DATA'!$N:$N,BOQ!BN$6,'[20]WorkDone DATA'!$G:$G,BOQ!$B191)*$G191</f>
        <v>#VALUE!</v>
      </c>
      <c r="BO191" s="53" t="e">
        <f>SUMIFS('[20]WorkDone DATA'!$L:$L,'[20]WorkDone DATA'!$N:$N,BOQ!BO$6,'[20]WorkDone DATA'!$G:$G,BOQ!$B191)*$G191</f>
        <v>#VALUE!</v>
      </c>
      <c r="BP191" s="53" t="e">
        <f>SUMIFS('[20]WorkDone DATA'!$L:$L,'[20]WorkDone DATA'!$N:$N,BOQ!BP$6,'[20]WorkDone DATA'!$G:$G,BOQ!$B191)*$G191</f>
        <v>#VALUE!</v>
      </c>
      <c r="BQ191" s="53" t="e">
        <f>SUMIFS('[20]WorkDone DATA'!$L:$L,'[20]WorkDone DATA'!$N:$N,BOQ!BQ$6,'[20]WorkDone DATA'!$G:$G,BOQ!$B191)*$G191</f>
        <v>#VALUE!</v>
      </c>
      <c r="BR191" s="53" t="e">
        <f>SUMIFS('[20]WorkDone DATA'!$L:$L,'[20]WorkDone DATA'!$N:$N,BOQ!BR$6,'[20]WorkDone DATA'!$G:$G,BOQ!$B191)*$G191</f>
        <v>#VALUE!</v>
      </c>
      <c r="BS191" s="53" t="e">
        <f>SUMIFS('[20]WorkDone DATA'!$L:$L,'[20]WorkDone DATA'!$N:$N,BOQ!BS$6,'[20]WorkDone DATA'!$G:$G,BOQ!$B191)*$G191</f>
        <v>#VALUE!</v>
      </c>
      <c r="BT191" s="53" t="e">
        <f>SUMIFS('[20]WorkDone DATA'!$L:$L,'[20]WorkDone DATA'!$N:$N,BOQ!BT$6,'[20]WorkDone DATA'!$G:$G,BOQ!$B191)*$G191</f>
        <v>#VALUE!</v>
      </c>
      <c r="BU191" s="53" t="e">
        <f>SUMIFS('[20]WorkDone DATA'!$L:$L,'[20]WorkDone DATA'!$N:$N,BOQ!BU$6,'[20]WorkDone DATA'!$G:$G,BOQ!$B191)*$G191</f>
        <v>#VALUE!</v>
      </c>
      <c r="BV191" s="53" t="e">
        <f>SUMIFS('[20]WorkDone DATA'!$L:$L,'[20]WorkDone DATA'!$N:$N,BOQ!BV$6,'[20]WorkDone DATA'!$G:$G,BOQ!$B191)*$G191</f>
        <v>#VALUE!</v>
      </c>
      <c r="BW191" s="53" t="e">
        <f>SUMIFS('[20]WorkDone DATA'!$L:$L,'[20]WorkDone DATA'!$N:$N,BOQ!BW$6,'[20]WorkDone DATA'!$G:$G,BOQ!$B191)*$G191</f>
        <v>#VALUE!</v>
      </c>
      <c r="BX191" s="53" t="e">
        <f>SUMIFS('[20]WorkDone DATA'!$L:$L,'[20]WorkDone DATA'!$N:$N,BOQ!BX$6,'[20]WorkDone DATA'!$G:$G,BOQ!$B191)*$G191</f>
        <v>#VALUE!</v>
      </c>
    </row>
    <row r="192" spans="1:76" ht="28.5" x14ac:dyDescent="0.35">
      <c r="A192" s="1"/>
      <c r="B192" s="42"/>
      <c r="C192" s="232" t="s">
        <v>49</v>
      </c>
      <c r="D192" s="58"/>
      <c r="E192" s="77"/>
      <c r="F192" s="45"/>
      <c r="G192" s="52"/>
      <c r="H192" s="53">
        <f t="shared" si="18"/>
        <v>0</v>
      </c>
      <c r="K192" s="214"/>
      <c r="L192" s="220" t="e">
        <f t="shared" si="19"/>
        <v>#VALUE!</v>
      </c>
      <c r="M192" s="221" t="e">
        <f t="shared" si="20"/>
        <v>#VALUE!</v>
      </c>
      <c r="N192" s="219"/>
      <c r="O192" s="214">
        <f t="shared" si="21"/>
        <v>0</v>
      </c>
      <c r="P192" s="215" t="e">
        <f t="shared" si="22"/>
        <v>#VALUE!</v>
      </c>
      <c r="R192" s="217" t="e">
        <f>SUMIFS('[20]WorkDone DATA'!$L:$L,'[20]WorkDone DATA'!$N:$N,BOQ!S$6,'[20]WorkDone DATA'!$G:$G,BOQ!$B192)</f>
        <v>#VALUE!</v>
      </c>
      <c r="S192" s="53" t="e">
        <f t="shared" si="23"/>
        <v>#VALUE!</v>
      </c>
      <c r="T192" s="217" t="e">
        <f>SUMIFS('[20]WorkDone DATA'!$L:$L,'[20]WorkDone DATA'!$N:$N,BOQ!U$6,'[20]WorkDone DATA'!$G:$G,BOQ!$B192)</f>
        <v>#VALUE!</v>
      </c>
      <c r="U192" s="53" t="e">
        <f t="shared" si="24"/>
        <v>#VALUE!</v>
      </c>
      <c r="V192" s="217"/>
      <c r="W192" s="53" t="e">
        <f>SUMIFS('[20]WorkDone DATA'!$L:$L,'[20]WorkDone DATA'!$N:$N,BOQ!W$6,'[20]WorkDone DATA'!$G:$G,BOQ!$B192)*$G192</f>
        <v>#VALUE!</v>
      </c>
      <c r="X192" s="217"/>
      <c r="Y192" s="53" t="e">
        <f>SUMIFS('[20]WorkDone DATA'!$L:$L,'[20]WorkDone DATA'!$N:$N,BOQ!Y$6,'[20]WorkDone DATA'!$G:$G,BOQ!$B192)*$G192</f>
        <v>#VALUE!</v>
      </c>
      <c r="Z192" s="217"/>
      <c r="AA192" s="53" t="e">
        <f>SUMIFS('[20]WorkDone DATA'!$L:$L,'[20]WorkDone DATA'!$N:$N,BOQ!AA$6,'[20]WorkDone DATA'!$G:$G,BOQ!$B192)*$G192</f>
        <v>#VALUE!</v>
      </c>
      <c r="AB192" s="53" t="e">
        <f>SUMIFS('[20]WorkDone DATA'!$L:$L,'[20]WorkDone DATA'!$N:$N,BOQ!AB$6,'[20]WorkDone DATA'!$G:$G,BOQ!$B192)*$G192</f>
        <v>#VALUE!</v>
      </c>
      <c r="AC192" s="53" t="e">
        <f>SUMIFS('[20]WorkDone DATA'!$L:$L,'[20]WorkDone DATA'!$N:$N,BOQ!AC$6,'[20]WorkDone DATA'!$G:$G,BOQ!$B192)*$G192</f>
        <v>#VALUE!</v>
      </c>
      <c r="AD192" s="53" t="e">
        <f>SUMIFS('[20]WorkDone DATA'!$L:$L,'[20]WorkDone DATA'!$N:$N,BOQ!AD$6,'[20]WorkDone DATA'!$G:$G,BOQ!$B192)*$G192</f>
        <v>#VALUE!</v>
      </c>
      <c r="AE192" s="53" t="e">
        <f>SUMIFS('[20]WorkDone DATA'!$L:$L,'[20]WorkDone DATA'!$N:$N,BOQ!AE$6,'[20]WorkDone DATA'!$G:$G,BOQ!$B192)*$G192</f>
        <v>#VALUE!</v>
      </c>
      <c r="AF192" s="53" t="e">
        <f>SUMIFS('[20]WorkDone DATA'!$L:$L,'[20]WorkDone DATA'!$N:$N,BOQ!AF$6,'[20]WorkDone DATA'!$G:$G,BOQ!$B192)*$G192</f>
        <v>#VALUE!</v>
      </c>
      <c r="AG192" s="53" t="e">
        <f>SUMIFS('[20]WorkDone DATA'!$L:$L,'[20]WorkDone DATA'!$N:$N,BOQ!AG$6,'[20]WorkDone DATA'!$G:$G,BOQ!$B192)*$G192</f>
        <v>#VALUE!</v>
      </c>
      <c r="AH192" s="53" t="e">
        <f>SUMIFS('[20]WorkDone DATA'!$L:$L,'[20]WorkDone DATA'!$N:$N,BOQ!AH$6,'[20]WorkDone DATA'!$G:$G,BOQ!$B192)*$G192</f>
        <v>#VALUE!</v>
      </c>
      <c r="AI192" s="53" t="e">
        <f>SUMIFS('[20]WorkDone DATA'!$L:$L,'[20]WorkDone DATA'!$N:$N,BOQ!AI$6,'[20]WorkDone DATA'!$G:$G,BOQ!$B192)*$G192</f>
        <v>#VALUE!</v>
      </c>
      <c r="AJ192" s="53" t="e">
        <f>SUMIFS('[20]WorkDone DATA'!$L:$L,'[20]WorkDone DATA'!$N:$N,BOQ!AJ$6,'[20]WorkDone DATA'!$G:$G,BOQ!$B192)*$G192</f>
        <v>#VALUE!</v>
      </c>
      <c r="AK192" s="53" t="e">
        <f>SUMIFS('[20]WorkDone DATA'!$L:$L,'[20]WorkDone DATA'!$N:$N,BOQ!AK$6,'[20]WorkDone DATA'!$G:$G,BOQ!$B192)*$G192</f>
        <v>#VALUE!</v>
      </c>
      <c r="AL192" s="53" t="e">
        <f>SUMIFS('[20]WorkDone DATA'!$L:$L,'[20]WorkDone DATA'!$N:$N,BOQ!AL$6,'[20]WorkDone DATA'!$G:$G,BOQ!$B192)*$G192</f>
        <v>#VALUE!</v>
      </c>
      <c r="AM192" s="53" t="e">
        <f>SUMIFS('[20]WorkDone DATA'!$L:$L,'[20]WorkDone DATA'!$N:$N,BOQ!AM$6,'[20]WorkDone DATA'!$G:$G,BOQ!$B192)*$G192</f>
        <v>#VALUE!</v>
      </c>
      <c r="AN192" s="53" t="e">
        <f>SUMIFS('[20]WorkDone DATA'!$L:$L,'[20]WorkDone DATA'!$N:$N,BOQ!AN$6,'[20]WorkDone DATA'!$G:$G,BOQ!$B192)*$G192</f>
        <v>#VALUE!</v>
      </c>
      <c r="AO192" s="53" t="e">
        <f>SUMIFS('[20]WorkDone DATA'!$L:$L,'[20]WorkDone DATA'!$N:$N,BOQ!AO$6,'[20]WorkDone DATA'!$G:$G,BOQ!$B192)*$G192</f>
        <v>#VALUE!</v>
      </c>
      <c r="AP192" s="53" t="e">
        <f>SUMIFS('[20]WorkDone DATA'!$L:$L,'[20]WorkDone DATA'!$N:$N,BOQ!AP$6,'[20]WorkDone DATA'!$G:$G,BOQ!$B192)*$G192</f>
        <v>#VALUE!</v>
      </c>
      <c r="AQ192" s="53" t="e">
        <f>SUMIFS('[20]WorkDone DATA'!$L:$L,'[20]WorkDone DATA'!$N:$N,BOQ!AQ$6,'[20]WorkDone DATA'!$G:$G,BOQ!$B192)*$G192</f>
        <v>#VALUE!</v>
      </c>
      <c r="AR192" s="53" t="e">
        <f>SUMIFS('[20]WorkDone DATA'!$L:$L,'[20]WorkDone DATA'!$N:$N,BOQ!AR$6,'[20]WorkDone DATA'!$G:$G,BOQ!$B192)*$G192</f>
        <v>#VALUE!</v>
      </c>
      <c r="AS192" s="53" t="e">
        <f>SUMIFS('[20]WorkDone DATA'!$L:$L,'[20]WorkDone DATA'!$N:$N,BOQ!AS$6,'[20]WorkDone DATA'!$G:$G,BOQ!$B192)*$G192</f>
        <v>#VALUE!</v>
      </c>
      <c r="AT192" s="53" t="e">
        <f>SUMIFS('[20]WorkDone DATA'!$L:$L,'[20]WorkDone DATA'!$N:$N,BOQ!AT$6,'[20]WorkDone DATA'!$G:$G,BOQ!$B192)*$G192</f>
        <v>#VALUE!</v>
      </c>
      <c r="AU192" s="53" t="e">
        <f>SUMIFS('[20]WorkDone DATA'!$L:$L,'[20]WorkDone DATA'!$N:$N,BOQ!AU$6,'[20]WorkDone DATA'!$G:$G,BOQ!$B192)*$G192</f>
        <v>#VALUE!</v>
      </c>
      <c r="AV192" s="53" t="e">
        <f>SUMIFS('[20]WorkDone DATA'!$L:$L,'[20]WorkDone DATA'!$N:$N,BOQ!AV$6,'[20]WorkDone DATA'!$G:$G,BOQ!$B192)*$G192</f>
        <v>#VALUE!</v>
      </c>
      <c r="AW192" s="53" t="e">
        <f>SUMIFS('[20]WorkDone DATA'!$L:$L,'[20]WorkDone DATA'!$N:$N,BOQ!AW$6,'[20]WorkDone DATA'!$G:$G,BOQ!$B192)*$G192</f>
        <v>#VALUE!</v>
      </c>
      <c r="AX192" s="53" t="e">
        <f>SUMIFS('[20]WorkDone DATA'!$L:$L,'[20]WorkDone DATA'!$N:$N,BOQ!AX$6,'[20]WorkDone DATA'!$G:$G,BOQ!$B192)*$G192</f>
        <v>#VALUE!</v>
      </c>
      <c r="AY192" s="53" t="e">
        <f>SUMIFS('[20]WorkDone DATA'!$L:$L,'[20]WorkDone DATA'!$N:$N,BOQ!AY$6,'[20]WorkDone DATA'!$G:$G,BOQ!$B192)*$G192</f>
        <v>#VALUE!</v>
      </c>
      <c r="AZ192" s="53" t="e">
        <f>SUMIFS('[20]WorkDone DATA'!$L:$L,'[20]WorkDone DATA'!$N:$N,BOQ!AZ$6,'[20]WorkDone DATA'!$G:$G,BOQ!$B192)*$G192</f>
        <v>#VALUE!</v>
      </c>
      <c r="BA192" s="53" t="e">
        <f>SUMIFS('[20]WorkDone DATA'!$L:$L,'[20]WorkDone DATA'!$N:$N,BOQ!BA$6,'[20]WorkDone DATA'!$G:$G,BOQ!$B192)*$G192</f>
        <v>#VALUE!</v>
      </c>
      <c r="BB192" s="53" t="e">
        <f>SUMIFS('[20]WorkDone DATA'!$L:$L,'[20]WorkDone DATA'!$N:$N,BOQ!BB$6,'[20]WorkDone DATA'!$G:$G,BOQ!$B192)*$G192</f>
        <v>#VALUE!</v>
      </c>
      <c r="BC192" s="53" t="e">
        <f>SUMIFS('[20]WorkDone DATA'!$L:$L,'[20]WorkDone DATA'!$N:$N,BOQ!BC$6,'[20]WorkDone DATA'!$G:$G,BOQ!$B192)*$G192</f>
        <v>#VALUE!</v>
      </c>
      <c r="BD192" s="53" t="e">
        <f>SUMIFS('[20]WorkDone DATA'!$L:$L,'[20]WorkDone DATA'!$N:$N,BOQ!BD$6,'[20]WorkDone DATA'!$G:$G,BOQ!$B192)*$G192</f>
        <v>#VALUE!</v>
      </c>
      <c r="BE192" s="53" t="e">
        <f>SUMIFS('[20]WorkDone DATA'!$L:$L,'[20]WorkDone DATA'!$N:$N,BOQ!BE$6,'[20]WorkDone DATA'!$G:$G,BOQ!$B192)*$G192</f>
        <v>#VALUE!</v>
      </c>
      <c r="BF192" s="53" t="e">
        <f>SUMIFS('[20]WorkDone DATA'!$L:$L,'[20]WorkDone DATA'!$N:$N,BOQ!BF$6,'[20]WorkDone DATA'!$G:$G,BOQ!$B192)*$G192</f>
        <v>#VALUE!</v>
      </c>
      <c r="BG192" s="53" t="e">
        <f>SUMIFS('[20]WorkDone DATA'!$L:$L,'[20]WorkDone DATA'!$N:$N,BOQ!BG$6,'[20]WorkDone DATA'!$G:$G,BOQ!$B192)*$G192</f>
        <v>#VALUE!</v>
      </c>
      <c r="BH192" s="53" t="e">
        <f>SUMIFS('[20]WorkDone DATA'!$L:$L,'[20]WorkDone DATA'!$N:$N,BOQ!BH$6,'[20]WorkDone DATA'!$G:$G,BOQ!$B192)*$G192</f>
        <v>#VALUE!</v>
      </c>
      <c r="BI192" s="53" t="e">
        <f>SUMIFS('[20]WorkDone DATA'!$L:$L,'[20]WorkDone DATA'!$N:$N,BOQ!BI$6,'[20]WorkDone DATA'!$G:$G,BOQ!$B192)*$G192</f>
        <v>#VALUE!</v>
      </c>
      <c r="BJ192" s="53" t="e">
        <f>SUMIFS('[20]WorkDone DATA'!$L:$L,'[20]WorkDone DATA'!$N:$N,BOQ!BJ$6,'[20]WorkDone DATA'!$G:$G,BOQ!$B192)*$G192</f>
        <v>#VALUE!</v>
      </c>
      <c r="BK192" s="53" t="e">
        <f>SUMIFS('[20]WorkDone DATA'!$L:$L,'[20]WorkDone DATA'!$N:$N,BOQ!BK$6,'[20]WorkDone DATA'!$G:$G,BOQ!$B192)*$G192</f>
        <v>#VALUE!</v>
      </c>
      <c r="BL192" s="53" t="e">
        <f>SUMIFS('[20]WorkDone DATA'!$L:$L,'[20]WorkDone DATA'!$N:$N,BOQ!BL$6,'[20]WorkDone DATA'!$G:$G,BOQ!$B192)*$G192</f>
        <v>#VALUE!</v>
      </c>
      <c r="BM192" s="53" t="e">
        <f>SUMIFS('[20]WorkDone DATA'!$L:$L,'[20]WorkDone DATA'!$N:$N,BOQ!BM$6,'[20]WorkDone DATA'!$G:$G,BOQ!$B192)*$G192</f>
        <v>#VALUE!</v>
      </c>
      <c r="BN192" s="53" t="e">
        <f>SUMIFS('[20]WorkDone DATA'!$L:$L,'[20]WorkDone DATA'!$N:$N,BOQ!BN$6,'[20]WorkDone DATA'!$G:$G,BOQ!$B192)*$G192</f>
        <v>#VALUE!</v>
      </c>
      <c r="BO192" s="53" t="e">
        <f>SUMIFS('[20]WorkDone DATA'!$L:$L,'[20]WorkDone DATA'!$N:$N,BOQ!BO$6,'[20]WorkDone DATA'!$G:$G,BOQ!$B192)*$G192</f>
        <v>#VALUE!</v>
      </c>
      <c r="BP192" s="53" t="e">
        <f>SUMIFS('[20]WorkDone DATA'!$L:$L,'[20]WorkDone DATA'!$N:$N,BOQ!BP$6,'[20]WorkDone DATA'!$G:$G,BOQ!$B192)*$G192</f>
        <v>#VALUE!</v>
      </c>
      <c r="BQ192" s="53" t="e">
        <f>SUMIFS('[20]WorkDone DATA'!$L:$L,'[20]WorkDone DATA'!$N:$N,BOQ!BQ$6,'[20]WorkDone DATA'!$G:$G,BOQ!$B192)*$G192</f>
        <v>#VALUE!</v>
      </c>
      <c r="BR192" s="53" t="e">
        <f>SUMIFS('[20]WorkDone DATA'!$L:$L,'[20]WorkDone DATA'!$N:$N,BOQ!BR$6,'[20]WorkDone DATA'!$G:$G,BOQ!$B192)*$G192</f>
        <v>#VALUE!</v>
      </c>
      <c r="BS192" s="53" t="e">
        <f>SUMIFS('[20]WorkDone DATA'!$L:$L,'[20]WorkDone DATA'!$N:$N,BOQ!BS$6,'[20]WorkDone DATA'!$G:$G,BOQ!$B192)*$G192</f>
        <v>#VALUE!</v>
      </c>
      <c r="BT192" s="53" t="e">
        <f>SUMIFS('[20]WorkDone DATA'!$L:$L,'[20]WorkDone DATA'!$N:$N,BOQ!BT$6,'[20]WorkDone DATA'!$G:$G,BOQ!$B192)*$G192</f>
        <v>#VALUE!</v>
      </c>
      <c r="BU192" s="53" t="e">
        <f>SUMIFS('[20]WorkDone DATA'!$L:$L,'[20]WorkDone DATA'!$N:$N,BOQ!BU$6,'[20]WorkDone DATA'!$G:$G,BOQ!$B192)*$G192</f>
        <v>#VALUE!</v>
      </c>
      <c r="BV192" s="53" t="e">
        <f>SUMIFS('[20]WorkDone DATA'!$L:$L,'[20]WorkDone DATA'!$N:$N,BOQ!BV$6,'[20]WorkDone DATA'!$G:$G,BOQ!$B192)*$G192</f>
        <v>#VALUE!</v>
      </c>
      <c r="BW192" s="53" t="e">
        <f>SUMIFS('[20]WorkDone DATA'!$L:$L,'[20]WorkDone DATA'!$N:$N,BOQ!BW$6,'[20]WorkDone DATA'!$G:$G,BOQ!$B192)*$G192</f>
        <v>#VALUE!</v>
      </c>
      <c r="BX192" s="53" t="e">
        <f>SUMIFS('[20]WorkDone DATA'!$L:$L,'[20]WorkDone DATA'!$N:$N,BOQ!BX$6,'[20]WorkDone DATA'!$G:$G,BOQ!$B192)*$G192</f>
        <v>#VALUE!</v>
      </c>
    </row>
    <row r="193" spans="1:76" ht="15.6" x14ac:dyDescent="0.35">
      <c r="A193" s="1" t="str">
        <f>C192</f>
        <v xml:space="preserve">150mm2 x 1core (EXX01RCV) 6.35 kV/11kV Cut &amp; Join
</v>
      </c>
      <c r="B193" s="42">
        <v>2.0950000000000002</v>
      </c>
      <c r="C193" s="65" t="s">
        <v>11</v>
      </c>
      <c r="D193" s="58" t="s">
        <v>12</v>
      </c>
      <c r="E193" s="77" t="s">
        <v>93</v>
      </c>
      <c r="F193" s="45">
        <v>450</v>
      </c>
      <c r="G193" s="52">
        <v>2475</v>
      </c>
      <c r="H193" s="53">
        <f t="shared" si="18"/>
        <v>1113750</v>
      </c>
      <c r="K193" s="214" t="e">
        <f t="shared" si="25"/>
        <v>#VALUE!</v>
      </c>
      <c r="L193" s="220" t="e">
        <f t="shared" si="19"/>
        <v>#VALUE!</v>
      </c>
      <c r="M193" s="221" t="e">
        <f t="shared" si="20"/>
        <v>#VALUE!</v>
      </c>
      <c r="N193" s="219"/>
      <c r="O193" s="214" t="e">
        <f t="shared" si="21"/>
        <v>#VALUE!</v>
      </c>
      <c r="P193" s="215" t="e">
        <f t="shared" si="22"/>
        <v>#VALUE!</v>
      </c>
      <c r="R193" s="217" t="e">
        <f>SUMIFS('[20]WorkDone DATA'!$L:$L,'[20]WorkDone DATA'!$N:$N,BOQ!S$6,'[20]WorkDone DATA'!$G:$G,BOQ!$B193)</f>
        <v>#VALUE!</v>
      </c>
      <c r="S193" s="53" t="e">
        <f t="shared" si="23"/>
        <v>#VALUE!</v>
      </c>
      <c r="T193" s="217" t="e">
        <f>SUMIFS('[20]WorkDone DATA'!$L:$L,'[20]WorkDone DATA'!$N:$N,BOQ!U$6,'[20]WorkDone DATA'!$G:$G,BOQ!$B193)</f>
        <v>#VALUE!</v>
      </c>
      <c r="U193" s="53" t="e">
        <f t="shared" si="24"/>
        <v>#VALUE!</v>
      </c>
      <c r="V193" s="217"/>
      <c r="W193" s="53" t="e">
        <f>SUMIFS('[20]WorkDone DATA'!$L:$L,'[20]WorkDone DATA'!$N:$N,BOQ!W$6,'[20]WorkDone DATA'!$G:$G,BOQ!$B193)*$G193</f>
        <v>#VALUE!</v>
      </c>
      <c r="X193" s="217"/>
      <c r="Y193" s="53" t="e">
        <f>SUMIFS('[20]WorkDone DATA'!$L:$L,'[20]WorkDone DATA'!$N:$N,BOQ!Y$6,'[20]WorkDone DATA'!$G:$G,BOQ!$B193)*$G193</f>
        <v>#VALUE!</v>
      </c>
      <c r="Z193" s="217"/>
      <c r="AA193" s="53" t="e">
        <f>SUMIFS('[20]WorkDone DATA'!$L:$L,'[20]WorkDone DATA'!$N:$N,BOQ!AA$6,'[20]WorkDone DATA'!$G:$G,BOQ!$B193)*$G193</f>
        <v>#VALUE!</v>
      </c>
      <c r="AB193" s="53" t="e">
        <f>SUMIFS('[20]WorkDone DATA'!$L:$L,'[20]WorkDone DATA'!$N:$N,BOQ!AB$6,'[20]WorkDone DATA'!$G:$G,BOQ!$B193)*$G193</f>
        <v>#VALUE!</v>
      </c>
      <c r="AC193" s="53" t="e">
        <f>SUMIFS('[20]WorkDone DATA'!$L:$L,'[20]WorkDone DATA'!$N:$N,BOQ!AC$6,'[20]WorkDone DATA'!$G:$G,BOQ!$B193)*$G193</f>
        <v>#VALUE!</v>
      </c>
      <c r="AD193" s="53" t="e">
        <f>SUMIFS('[20]WorkDone DATA'!$L:$L,'[20]WorkDone DATA'!$N:$N,BOQ!AD$6,'[20]WorkDone DATA'!$G:$G,BOQ!$B193)*$G193</f>
        <v>#VALUE!</v>
      </c>
      <c r="AE193" s="53" t="e">
        <f>SUMIFS('[20]WorkDone DATA'!$L:$L,'[20]WorkDone DATA'!$N:$N,BOQ!AE$6,'[20]WorkDone DATA'!$G:$G,BOQ!$B193)*$G193</f>
        <v>#VALUE!</v>
      </c>
      <c r="AF193" s="53" t="e">
        <f>SUMIFS('[20]WorkDone DATA'!$L:$L,'[20]WorkDone DATA'!$N:$N,BOQ!AF$6,'[20]WorkDone DATA'!$G:$G,BOQ!$B193)*$G193</f>
        <v>#VALUE!</v>
      </c>
      <c r="AG193" s="53" t="e">
        <f>SUMIFS('[20]WorkDone DATA'!$L:$L,'[20]WorkDone DATA'!$N:$N,BOQ!AG$6,'[20]WorkDone DATA'!$G:$G,BOQ!$B193)*$G193</f>
        <v>#VALUE!</v>
      </c>
      <c r="AH193" s="53" t="e">
        <f>SUMIFS('[20]WorkDone DATA'!$L:$L,'[20]WorkDone DATA'!$N:$N,BOQ!AH$6,'[20]WorkDone DATA'!$G:$G,BOQ!$B193)*$G193</f>
        <v>#VALUE!</v>
      </c>
      <c r="AI193" s="53" t="e">
        <f>SUMIFS('[20]WorkDone DATA'!$L:$L,'[20]WorkDone DATA'!$N:$N,BOQ!AI$6,'[20]WorkDone DATA'!$G:$G,BOQ!$B193)*$G193</f>
        <v>#VALUE!</v>
      </c>
      <c r="AJ193" s="53" t="e">
        <f>SUMIFS('[20]WorkDone DATA'!$L:$L,'[20]WorkDone DATA'!$N:$N,BOQ!AJ$6,'[20]WorkDone DATA'!$G:$G,BOQ!$B193)*$G193</f>
        <v>#VALUE!</v>
      </c>
      <c r="AK193" s="53" t="e">
        <f>SUMIFS('[20]WorkDone DATA'!$L:$L,'[20]WorkDone DATA'!$N:$N,BOQ!AK$6,'[20]WorkDone DATA'!$G:$G,BOQ!$B193)*$G193</f>
        <v>#VALUE!</v>
      </c>
      <c r="AL193" s="53" t="e">
        <f>SUMIFS('[20]WorkDone DATA'!$L:$L,'[20]WorkDone DATA'!$N:$N,BOQ!AL$6,'[20]WorkDone DATA'!$G:$G,BOQ!$B193)*$G193</f>
        <v>#VALUE!</v>
      </c>
      <c r="AM193" s="53" t="e">
        <f>SUMIFS('[20]WorkDone DATA'!$L:$L,'[20]WorkDone DATA'!$N:$N,BOQ!AM$6,'[20]WorkDone DATA'!$G:$G,BOQ!$B193)*$G193</f>
        <v>#VALUE!</v>
      </c>
      <c r="AN193" s="53" t="e">
        <f>SUMIFS('[20]WorkDone DATA'!$L:$L,'[20]WorkDone DATA'!$N:$N,BOQ!AN$6,'[20]WorkDone DATA'!$G:$G,BOQ!$B193)*$G193</f>
        <v>#VALUE!</v>
      </c>
      <c r="AO193" s="53" t="e">
        <f>SUMIFS('[20]WorkDone DATA'!$L:$L,'[20]WorkDone DATA'!$N:$N,BOQ!AO$6,'[20]WorkDone DATA'!$G:$G,BOQ!$B193)*$G193</f>
        <v>#VALUE!</v>
      </c>
      <c r="AP193" s="53" t="e">
        <f>SUMIFS('[20]WorkDone DATA'!$L:$L,'[20]WorkDone DATA'!$N:$N,BOQ!AP$6,'[20]WorkDone DATA'!$G:$G,BOQ!$B193)*$G193</f>
        <v>#VALUE!</v>
      </c>
      <c r="AQ193" s="53" t="e">
        <f>SUMIFS('[20]WorkDone DATA'!$L:$L,'[20]WorkDone DATA'!$N:$N,BOQ!AQ$6,'[20]WorkDone DATA'!$G:$G,BOQ!$B193)*$G193</f>
        <v>#VALUE!</v>
      </c>
      <c r="AR193" s="53" t="e">
        <f>SUMIFS('[20]WorkDone DATA'!$L:$L,'[20]WorkDone DATA'!$N:$N,BOQ!AR$6,'[20]WorkDone DATA'!$G:$G,BOQ!$B193)*$G193</f>
        <v>#VALUE!</v>
      </c>
      <c r="AS193" s="53" t="e">
        <f>SUMIFS('[20]WorkDone DATA'!$L:$L,'[20]WorkDone DATA'!$N:$N,BOQ!AS$6,'[20]WorkDone DATA'!$G:$G,BOQ!$B193)*$G193</f>
        <v>#VALUE!</v>
      </c>
      <c r="AT193" s="53" t="e">
        <f>SUMIFS('[20]WorkDone DATA'!$L:$L,'[20]WorkDone DATA'!$N:$N,BOQ!AT$6,'[20]WorkDone DATA'!$G:$G,BOQ!$B193)*$G193</f>
        <v>#VALUE!</v>
      </c>
      <c r="AU193" s="53" t="e">
        <f>SUMIFS('[20]WorkDone DATA'!$L:$L,'[20]WorkDone DATA'!$N:$N,BOQ!AU$6,'[20]WorkDone DATA'!$G:$G,BOQ!$B193)*$G193</f>
        <v>#VALUE!</v>
      </c>
      <c r="AV193" s="53" t="e">
        <f>SUMIFS('[20]WorkDone DATA'!$L:$L,'[20]WorkDone DATA'!$N:$N,BOQ!AV$6,'[20]WorkDone DATA'!$G:$G,BOQ!$B193)*$G193</f>
        <v>#VALUE!</v>
      </c>
      <c r="AW193" s="53" t="e">
        <f>SUMIFS('[20]WorkDone DATA'!$L:$L,'[20]WorkDone DATA'!$N:$N,BOQ!AW$6,'[20]WorkDone DATA'!$G:$G,BOQ!$B193)*$G193</f>
        <v>#VALUE!</v>
      </c>
      <c r="AX193" s="53" t="e">
        <f>SUMIFS('[20]WorkDone DATA'!$L:$L,'[20]WorkDone DATA'!$N:$N,BOQ!AX$6,'[20]WorkDone DATA'!$G:$G,BOQ!$B193)*$G193</f>
        <v>#VALUE!</v>
      </c>
      <c r="AY193" s="53" t="e">
        <f>SUMIFS('[20]WorkDone DATA'!$L:$L,'[20]WorkDone DATA'!$N:$N,BOQ!AY$6,'[20]WorkDone DATA'!$G:$G,BOQ!$B193)*$G193</f>
        <v>#VALUE!</v>
      </c>
      <c r="AZ193" s="53" t="e">
        <f>SUMIFS('[20]WorkDone DATA'!$L:$L,'[20]WorkDone DATA'!$N:$N,BOQ!AZ$6,'[20]WorkDone DATA'!$G:$G,BOQ!$B193)*$G193</f>
        <v>#VALUE!</v>
      </c>
      <c r="BA193" s="53" t="e">
        <f>SUMIFS('[20]WorkDone DATA'!$L:$L,'[20]WorkDone DATA'!$N:$N,BOQ!BA$6,'[20]WorkDone DATA'!$G:$G,BOQ!$B193)*$G193</f>
        <v>#VALUE!</v>
      </c>
      <c r="BB193" s="53" t="e">
        <f>SUMIFS('[20]WorkDone DATA'!$L:$L,'[20]WorkDone DATA'!$N:$N,BOQ!BB$6,'[20]WorkDone DATA'!$G:$G,BOQ!$B193)*$G193</f>
        <v>#VALUE!</v>
      </c>
      <c r="BC193" s="53" t="e">
        <f>SUMIFS('[20]WorkDone DATA'!$L:$L,'[20]WorkDone DATA'!$N:$N,BOQ!BC$6,'[20]WorkDone DATA'!$G:$G,BOQ!$B193)*$G193</f>
        <v>#VALUE!</v>
      </c>
      <c r="BD193" s="53" t="e">
        <f>SUMIFS('[20]WorkDone DATA'!$L:$L,'[20]WorkDone DATA'!$N:$N,BOQ!BD$6,'[20]WorkDone DATA'!$G:$G,BOQ!$B193)*$G193</f>
        <v>#VALUE!</v>
      </c>
      <c r="BE193" s="53" t="e">
        <f>SUMIFS('[20]WorkDone DATA'!$L:$L,'[20]WorkDone DATA'!$N:$N,BOQ!BE$6,'[20]WorkDone DATA'!$G:$G,BOQ!$B193)*$G193</f>
        <v>#VALUE!</v>
      </c>
      <c r="BF193" s="53" t="e">
        <f>SUMIFS('[20]WorkDone DATA'!$L:$L,'[20]WorkDone DATA'!$N:$N,BOQ!BF$6,'[20]WorkDone DATA'!$G:$G,BOQ!$B193)*$G193</f>
        <v>#VALUE!</v>
      </c>
      <c r="BG193" s="53" t="e">
        <f>SUMIFS('[20]WorkDone DATA'!$L:$L,'[20]WorkDone DATA'!$N:$N,BOQ!BG$6,'[20]WorkDone DATA'!$G:$G,BOQ!$B193)*$G193</f>
        <v>#VALUE!</v>
      </c>
      <c r="BH193" s="53" t="e">
        <f>SUMIFS('[20]WorkDone DATA'!$L:$L,'[20]WorkDone DATA'!$N:$N,BOQ!BH$6,'[20]WorkDone DATA'!$G:$G,BOQ!$B193)*$G193</f>
        <v>#VALUE!</v>
      </c>
      <c r="BI193" s="53" t="e">
        <f>SUMIFS('[20]WorkDone DATA'!$L:$L,'[20]WorkDone DATA'!$N:$N,BOQ!BI$6,'[20]WorkDone DATA'!$G:$G,BOQ!$B193)*$G193</f>
        <v>#VALUE!</v>
      </c>
      <c r="BJ193" s="53" t="e">
        <f>SUMIFS('[20]WorkDone DATA'!$L:$L,'[20]WorkDone DATA'!$N:$N,BOQ!BJ$6,'[20]WorkDone DATA'!$G:$G,BOQ!$B193)*$G193</f>
        <v>#VALUE!</v>
      </c>
      <c r="BK193" s="53" t="e">
        <f>SUMIFS('[20]WorkDone DATA'!$L:$L,'[20]WorkDone DATA'!$N:$N,BOQ!BK$6,'[20]WorkDone DATA'!$G:$G,BOQ!$B193)*$G193</f>
        <v>#VALUE!</v>
      </c>
      <c r="BL193" s="53" t="e">
        <f>SUMIFS('[20]WorkDone DATA'!$L:$L,'[20]WorkDone DATA'!$N:$N,BOQ!BL$6,'[20]WorkDone DATA'!$G:$G,BOQ!$B193)*$G193</f>
        <v>#VALUE!</v>
      </c>
      <c r="BM193" s="53" t="e">
        <f>SUMIFS('[20]WorkDone DATA'!$L:$L,'[20]WorkDone DATA'!$N:$N,BOQ!BM$6,'[20]WorkDone DATA'!$G:$G,BOQ!$B193)*$G193</f>
        <v>#VALUE!</v>
      </c>
      <c r="BN193" s="53" t="e">
        <f>SUMIFS('[20]WorkDone DATA'!$L:$L,'[20]WorkDone DATA'!$N:$N,BOQ!BN$6,'[20]WorkDone DATA'!$G:$G,BOQ!$B193)*$G193</f>
        <v>#VALUE!</v>
      </c>
      <c r="BO193" s="53" t="e">
        <f>SUMIFS('[20]WorkDone DATA'!$L:$L,'[20]WorkDone DATA'!$N:$N,BOQ!BO$6,'[20]WorkDone DATA'!$G:$G,BOQ!$B193)*$G193</f>
        <v>#VALUE!</v>
      </c>
      <c r="BP193" s="53" t="e">
        <f>SUMIFS('[20]WorkDone DATA'!$L:$L,'[20]WorkDone DATA'!$N:$N,BOQ!BP$6,'[20]WorkDone DATA'!$G:$G,BOQ!$B193)*$G193</f>
        <v>#VALUE!</v>
      </c>
      <c r="BQ193" s="53" t="e">
        <f>SUMIFS('[20]WorkDone DATA'!$L:$L,'[20]WorkDone DATA'!$N:$N,BOQ!BQ$6,'[20]WorkDone DATA'!$G:$G,BOQ!$B193)*$G193</f>
        <v>#VALUE!</v>
      </c>
      <c r="BR193" s="53" t="e">
        <f>SUMIFS('[20]WorkDone DATA'!$L:$L,'[20]WorkDone DATA'!$N:$N,BOQ!BR$6,'[20]WorkDone DATA'!$G:$G,BOQ!$B193)*$G193</f>
        <v>#VALUE!</v>
      </c>
      <c r="BS193" s="53" t="e">
        <f>SUMIFS('[20]WorkDone DATA'!$L:$L,'[20]WorkDone DATA'!$N:$N,BOQ!BS$6,'[20]WorkDone DATA'!$G:$G,BOQ!$B193)*$G193</f>
        <v>#VALUE!</v>
      </c>
      <c r="BT193" s="53" t="e">
        <f>SUMIFS('[20]WorkDone DATA'!$L:$L,'[20]WorkDone DATA'!$N:$N,BOQ!BT$6,'[20]WorkDone DATA'!$G:$G,BOQ!$B193)*$G193</f>
        <v>#VALUE!</v>
      </c>
      <c r="BU193" s="53" t="e">
        <f>SUMIFS('[20]WorkDone DATA'!$L:$L,'[20]WorkDone DATA'!$N:$N,BOQ!BU$6,'[20]WorkDone DATA'!$G:$G,BOQ!$B193)*$G193</f>
        <v>#VALUE!</v>
      </c>
      <c r="BV193" s="53" t="e">
        <f>SUMIFS('[20]WorkDone DATA'!$L:$L,'[20]WorkDone DATA'!$N:$N,BOQ!BV$6,'[20]WorkDone DATA'!$G:$G,BOQ!$B193)*$G193</f>
        <v>#VALUE!</v>
      </c>
      <c r="BW193" s="53" t="e">
        <f>SUMIFS('[20]WorkDone DATA'!$L:$L,'[20]WorkDone DATA'!$N:$N,BOQ!BW$6,'[20]WorkDone DATA'!$G:$G,BOQ!$B193)*$G193</f>
        <v>#VALUE!</v>
      </c>
      <c r="BX193" s="53" t="e">
        <f>SUMIFS('[20]WorkDone DATA'!$L:$L,'[20]WorkDone DATA'!$N:$N,BOQ!BX$6,'[20]WorkDone DATA'!$G:$G,BOQ!$B193)*$G193</f>
        <v>#VALUE!</v>
      </c>
    </row>
    <row r="194" spans="1:76" ht="15.6" x14ac:dyDescent="0.35">
      <c r="A194" s="1" t="str">
        <f>C192</f>
        <v xml:space="preserve">150mm2 x 1core (EXX01RCV) 6.35 kV/11kV Cut &amp; Join
</v>
      </c>
      <c r="B194" s="42">
        <v>2.0960000000000001</v>
      </c>
      <c r="C194" s="65" t="s">
        <v>45</v>
      </c>
      <c r="D194" s="58" t="s">
        <v>46</v>
      </c>
      <c r="E194" s="77" t="s">
        <v>93</v>
      </c>
      <c r="F194" s="45">
        <v>450</v>
      </c>
      <c r="G194" s="52">
        <v>2325.35</v>
      </c>
      <c r="H194" s="53">
        <f t="shared" si="18"/>
        <v>1046407.5</v>
      </c>
      <c r="K194" s="214" t="e">
        <f t="shared" si="25"/>
        <v>#VALUE!</v>
      </c>
      <c r="L194" s="220" t="e">
        <f t="shared" si="19"/>
        <v>#VALUE!</v>
      </c>
      <c r="M194" s="221" t="e">
        <f t="shared" si="20"/>
        <v>#VALUE!</v>
      </c>
      <c r="N194" s="219"/>
      <c r="O194" s="214" t="e">
        <f t="shared" si="21"/>
        <v>#VALUE!</v>
      </c>
      <c r="P194" s="215" t="e">
        <f t="shared" si="22"/>
        <v>#VALUE!</v>
      </c>
      <c r="R194" s="217" t="e">
        <f>SUMIFS('[20]WorkDone DATA'!$L:$L,'[20]WorkDone DATA'!$N:$N,BOQ!S$6,'[20]WorkDone DATA'!$G:$G,BOQ!$B194)</f>
        <v>#VALUE!</v>
      </c>
      <c r="S194" s="53" t="e">
        <f t="shared" si="23"/>
        <v>#VALUE!</v>
      </c>
      <c r="T194" s="217" t="e">
        <f>SUMIFS('[20]WorkDone DATA'!$L:$L,'[20]WorkDone DATA'!$N:$N,BOQ!U$6,'[20]WorkDone DATA'!$G:$G,BOQ!$B194)</f>
        <v>#VALUE!</v>
      </c>
      <c r="U194" s="53" t="e">
        <f t="shared" si="24"/>
        <v>#VALUE!</v>
      </c>
      <c r="V194" s="217"/>
      <c r="W194" s="53" t="e">
        <f>SUMIFS('[20]WorkDone DATA'!$L:$L,'[20]WorkDone DATA'!$N:$N,BOQ!W$6,'[20]WorkDone DATA'!$G:$G,BOQ!$B194)*$G194</f>
        <v>#VALUE!</v>
      </c>
      <c r="X194" s="217"/>
      <c r="Y194" s="53" t="e">
        <f>SUMIFS('[20]WorkDone DATA'!$L:$L,'[20]WorkDone DATA'!$N:$N,BOQ!Y$6,'[20]WorkDone DATA'!$G:$G,BOQ!$B194)*$G194</f>
        <v>#VALUE!</v>
      </c>
      <c r="Z194" s="217"/>
      <c r="AA194" s="53" t="e">
        <f>SUMIFS('[20]WorkDone DATA'!$L:$L,'[20]WorkDone DATA'!$N:$N,BOQ!AA$6,'[20]WorkDone DATA'!$G:$G,BOQ!$B194)*$G194</f>
        <v>#VALUE!</v>
      </c>
      <c r="AB194" s="53" t="e">
        <f>SUMIFS('[20]WorkDone DATA'!$L:$L,'[20]WorkDone DATA'!$N:$N,BOQ!AB$6,'[20]WorkDone DATA'!$G:$G,BOQ!$B194)*$G194</f>
        <v>#VALUE!</v>
      </c>
      <c r="AC194" s="53" t="e">
        <f>SUMIFS('[20]WorkDone DATA'!$L:$L,'[20]WorkDone DATA'!$N:$N,BOQ!AC$6,'[20]WorkDone DATA'!$G:$G,BOQ!$B194)*$G194</f>
        <v>#VALUE!</v>
      </c>
      <c r="AD194" s="53" t="e">
        <f>SUMIFS('[20]WorkDone DATA'!$L:$L,'[20]WorkDone DATA'!$N:$N,BOQ!AD$6,'[20]WorkDone DATA'!$G:$G,BOQ!$B194)*$G194</f>
        <v>#VALUE!</v>
      </c>
      <c r="AE194" s="53" t="e">
        <f>SUMIFS('[20]WorkDone DATA'!$L:$L,'[20]WorkDone DATA'!$N:$N,BOQ!AE$6,'[20]WorkDone DATA'!$G:$G,BOQ!$B194)*$G194</f>
        <v>#VALUE!</v>
      </c>
      <c r="AF194" s="53" t="e">
        <f>SUMIFS('[20]WorkDone DATA'!$L:$L,'[20]WorkDone DATA'!$N:$N,BOQ!AF$6,'[20]WorkDone DATA'!$G:$G,BOQ!$B194)*$G194</f>
        <v>#VALUE!</v>
      </c>
      <c r="AG194" s="53" t="e">
        <f>SUMIFS('[20]WorkDone DATA'!$L:$L,'[20]WorkDone DATA'!$N:$N,BOQ!AG$6,'[20]WorkDone DATA'!$G:$G,BOQ!$B194)*$G194</f>
        <v>#VALUE!</v>
      </c>
      <c r="AH194" s="53" t="e">
        <f>SUMIFS('[20]WorkDone DATA'!$L:$L,'[20]WorkDone DATA'!$N:$N,BOQ!AH$6,'[20]WorkDone DATA'!$G:$G,BOQ!$B194)*$G194</f>
        <v>#VALUE!</v>
      </c>
      <c r="AI194" s="53" t="e">
        <f>SUMIFS('[20]WorkDone DATA'!$L:$L,'[20]WorkDone DATA'!$N:$N,BOQ!AI$6,'[20]WorkDone DATA'!$G:$G,BOQ!$B194)*$G194</f>
        <v>#VALUE!</v>
      </c>
      <c r="AJ194" s="53" t="e">
        <f>SUMIFS('[20]WorkDone DATA'!$L:$L,'[20]WorkDone DATA'!$N:$N,BOQ!AJ$6,'[20]WorkDone DATA'!$G:$G,BOQ!$B194)*$G194</f>
        <v>#VALUE!</v>
      </c>
      <c r="AK194" s="53" t="e">
        <f>SUMIFS('[20]WorkDone DATA'!$L:$L,'[20]WorkDone DATA'!$N:$N,BOQ!AK$6,'[20]WorkDone DATA'!$G:$G,BOQ!$B194)*$G194</f>
        <v>#VALUE!</v>
      </c>
      <c r="AL194" s="53" t="e">
        <f>SUMIFS('[20]WorkDone DATA'!$L:$L,'[20]WorkDone DATA'!$N:$N,BOQ!AL$6,'[20]WorkDone DATA'!$G:$G,BOQ!$B194)*$G194</f>
        <v>#VALUE!</v>
      </c>
      <c r="AM194" s="53" t="e">
        <f>SUMIFS('[20]WorkDone DATA'!$L:$L,'[20]WorkDone DATA'!$N:$N,BOQ!AM$6,'[20]WorkDone DATA'!$G:$G,BOQ!$B194)*$G194</f>
        <v>#VALUE!</v>
      </c>
      <c r="AN194" s="53" t="e">
        <f>SUMIFS('[20]WorkDone DATA'!$L:$L,'[20]WorkDone DATA'!$N:$N,BOQ!AN$6,'[20]WorkDone DATA'!$G:$G,BOQ!$B194)*$G194</f>
        <v>#VALUE!</v>
      </c>
      <c r="AO194" s="53" t="e">
        <f>SUMIFS('[20]WorkDone DATA'!$L:$L,'[20]WorkDone DATA'!$N:$N,BOQ!AO$6,'[20]WorkDone DATA'!$G:$G,BOQ!$B194)*$G194</f>
        <v>#VALUE!</v>
      </c>
      <c r="AP194" s="53" t="e">
        <f>SUMIFS('[20]WorkDone DATA'!$L:$L,'[20]WorkDone DATA'!$N:$N,BOQ!AP$6,'[20]WorkDone DATA'!$G:$G,BOQ!$B194)*$G194</f>
        <v>#VALUE!</v>
      </c>
      <c r="AQ194" s="53" t="e">
        <f>SUMIFS('[20]WorkDone DATA'!$L:$L,'[20]WorkDone DATA'!$N:$N,BOQ!AQ$6,'[20]WorkDone DATA'!$G:$G,BOQ!$B194)*$G194</f>
        <v>#VALUE!</v>
      </c>
      <c r="AR194" s="53" t="e">
        <f>SUMIFS('[20]WorkDone DATA'!$L:$L,'[20]WorkDone DATA'!$N:$N,BOQ!AR$6,'[20]WorkDone DATA'!$G:$G,BOQ!$B194)*$G194</f>
        <v>#VALUE!</v>
      </c>
      <c r="AS194" s="53" t="e">
        <f>SUMIFS('[20]WorkDone DATA'!$L:$L,'[20]WorkDone DATA'!$N:$N,BOQ!AS$6,'[20]WorkDone DATA'!$G:$G,BOQ!$B194)*$G194</f>
        <v>#VALUE!</v>
      </c>
      <c r="AT194" s="53" t="e">
        <f>SUMIFS('[20]WorkDone DATA'!$L:$L,'[20]WorkDone DATA'!$N:$N,BOQ!AT$6,'[20]WorkDone DATA'!$G:$G,BOQ!$B194)*$G194</f>
        <v>#VALUE!</v>
      </c>
      <c r="AU194" s="53" t="e">
        <f>SUMIFS('[20]WorkDone DATA'!$L:$L,'[20]WorkDone DATA'!$N:$N,BOQ!AU$6,'[20]WorkDone DATA'!$G:$G,BOQ!$B194)*$G194</f>
        <v>#VALUE!</v>
      </c>
      <c r="AV194" s="53" t="e">
        <f>SUMIFS('[20]WorkDone DATA'!$L:$L,'[20]WorkDone DATA'!$N:$N,BOQ!AV$6,'[20]WorkDone DATA'!$G:$G,BOQ!$B194)*$G194</f>
        <v>#VALUE!</v>
      </c>
      <c r="AW194" s="53" t="e">
        <f>SUMIFS('[20]WorkDone DATA'!$L:$L,'[20]WorkDone DATA'!$N:$N,BOQ!AW$6,'[20]WorkDone DATA'!$G:$G,BOQ!$B194)*$G194</f>
        <v>#VALUE!</v>
      </c>
      <c r="AX194" s="53" t="e">
        <f>SUMIFS('[20]WorkDone DATA'!$L:$L,'[20]WorkDone DATA'!$N:$N,BOQ!AX$6,'[20]WorkDone DATA'!$G:$G,BOQ!$B194)*$G194</f>
        <v>#VALUE!</v>
      </c>
      <c r="AY194" s="53" t="e">
        <f>SUMIFS('[20]WorkDone DATA'!$L:$L,'[20]WorkDone DATA'!$N:$N,BOQ!AY$6,'[20]WorkDone DATA'!$G:$G,BOQ!$B194)*$G194</f>
        <v>#VALUE!</v>
      </c>
      <c r="AZ194" s="53" t="e">
        <f>SUMIFS('[20]WorkDone DATA'!$L:$L,'[20]WorkDone DATA'!$N:$N,BOQ!AZ$6,'[20]WorkDone DATA'!$G:$G,BOQ!$B194)*$G194</f>
        <v>#VALUE!</v>
      </c>
      <c r="BA194" s="53" t="e">
        <f>SUMIFS('[20]WorkDone DATA'!$L:$L,'[20]WorkDone DATA'!$N:$N,BOQ!BA$6,'[20]WorkDone DATA'!$G:$G,BOQ!$B194)*$G194</f>
        <v>#VALUE!</v>
      </c>
      <c r="BB194" s="53" t="e">
        <f>SUMIFS('[20]WorkDone DATA'!$L:$L,'[20]WorkDone DATA'!$N:$N,BOQ!BB$6,'[20]WorkDone DATA'!$G:$G,BOQ!$B194)*$G194</f>
        <v>#VALUE!</v>
      </c>
      <c r="BC194" s="53" t="e">
        <f>SUMIFS('[20]WorkDone DATA'!$L:$L,'[20]WorkDone DATA'!$N:$N,BOQ!BC$6,'[20]WorkDone DATA'!$G:$G,BOQ!$B194)*$G194</f>
        <v>#VALUE!</v>
      </c>
      <c r="BD194" s="53" t="e">
        <f>SUMIFS('[20]WorkDone DATA'!$L:$L,'[20]WorkDone DATA'!$N:$N,BOQ!BD$6,'[20]WorkDone DATA'!$G:$G,BOQ!$B194)*$G194</f>
        <v>#VALUE!</v>
      </c>
      <c r="BE194" s="53" t="e">
        <f>SUMIFS('[20]WorkDone DATA'!$L:$L,'[20]WorkDone DATA'!$N:$N,BOQ!BE$6,'[20]WorkDone DATA'!$G:$G,BOQ!$B194)*$G194</f>
        <v>#VALUE!</v>
      </c>
      <c r="BF194" s="53" t="e">
        <f>SUMIFS('[20]WorkDone DATA'!$L:$L,'[20]WorkDone DATA'!$N:$N,BOQ!BF$6,'[20]WorkDone DATA'!$G:$G,BOQ!$B194)*$G194</f>
        <v>#VALUE!</v>
      </c>
      <c r="BG194" s="53" t="e">
        <f>SUMIFS('[20]WorkDone DATA'!$L:$L,'[20]WorkDone DATA'!$N:$N,BOQ!BG$6,'[20]WorkDone DATA'!$G:$G,BOQ!$B194)*$G194</f>
        <v>#VALUE!</v>
      </c>
      <c r="BH194" s="53" t="e">
        <f>SUMIFS('[20]WorkDone DATA'!$L:$L,'[20]WorkDone DATA'!$N:$N,BOQ!BH$6,'[20]WorkDone DATA'!$G:$G,BOQ!$B194)*$G194</f>
        <v>#VALUE!</v>
      </c>
      <c r="BI194" s="53" t="e">
        <f>SUMIFS('[20]WorkDone DATA'!$L:$L,'[20]WorkDone DATA'!$N:$N,BOQ!BI$6,'[20]WorkDone DATA'!$G:$G,BOQ!$B194)*$G194</f>
        <v>#VALUE!</v>
      </c>
      <c r="BJ194" s="53" t="e">
        <f>SUMIFS('[20]WorkDone DATA'!$L:$L,'[20]WorkDone DATA'!$N:$N,BOQ!BJ$6,'[20]WorkDone DATA'!$G:$G,BOQ!$B194)*$G194</f>
        <v>#VALUE!</v>
      </c>
      <c r="BK194" s="53" t="e">
        <f>SUMIFS('[20]WorkDone DATA'!$L:$L,'[20]WorkDone DATA'!$N:$N,BOQ!BK$6,'[20]WorkDone DATA'!$G:$G,BOQ!$B194)*$G194</f>
        <v>#VALUE!</v>
      </c>
      <c r="BL194" s="53" t="e">
        <f>SUMIFS('[20]WorkDone DATA'!$L:$L,'[20]WorkDone DATA'!$N:$N,BOQ!BL$6,'[20]WorkDone DATA'!$G:$G,BOQ!$B194)*$G194</f>
        <v>#VALUE!</v>
      </c>
      <c r="BM194" s="53" t="e">
        <f>SUMIFS('[20]WorkDone DATA'!$L:$L,'[20]WorkDone DATA'!$N:$N,BOQ!BM$6,'[20]WorkDone DATA'!$G:$G,BOQ!$B194)*$G194</f>
        <v>#VALUE!</v>
      </c>
      <c r="BN194" s="53" t="e">
        <f>SUMIFS('[20]WorkDone DATA'!$L:$L,'[20]WorkDone DATA'!$N:$N,BOQ!BN$6,'[20]WorkDone DATA'!$G:$G,BOQ!$B194)*$G194</f>
        <v>#VALUE!</v>
      </c>
      <c r="BO194" s="53" t="e">
        <f>SUMIFS('[20]WorkDone DATA'!$L:$L,'[20]WorkDone DATA'!$N:$N,BOQ!BO$6,'[20]WorkDone DATA'!$G:$G,BOQ!$B194)*$G194</f>
        <v>#VALUE!</v>
      </c>
      <c r="BP194" s="53" t="e">
        <f>SUMIFS('[20]WorkDone DATA'!$L:$L,'[20]WorkDone DATA'!$N:$N,BOQ!BP$6,'[20]WorkDone DATA'!$G:$G,BOQ!$B194)*$G194</f>
        <v>#VALUE!</v>
      </c>
      <c r="BQ194" s="53" t="e">
        <f>SUMIFS('[20]WorkDone DATA'!$L:$L,'[20]WorkDone DATA'!$N:$N,BOQ!BQ$6,'[20]WorkDone DATA'!$G:$G,BOQ!$B194)*$G194</f>
        <v>#VALUE!</v>
      </c>
      <c r="BR194" s="53" t="e">
        <f>SUMIFS('[20]WorkDone DATA'!$L:$L,'[20]WorkDone DATA'!$N:$N,BOQ!BR$6,'[20]WorkDone DATA'!$G:$G,BOQ!$B194)*$G194</f>
        <v>#VALUE!</v>
      </c>
      <c r="BS194" s="53" t="e">
        <f>SUMIFS('[20]WorkDone DATA'!$L:$L,'[20]WorkDone DATA'!$N:$N,BOQ!BS$6,'[20]WorkDone DATA'!$G:$G,BOQ!$B194)*$G194</f>
        <v>#VALUE!</v>
      </c>
      <c r="BT194" s="53" t="e">
        <f>SUMIFS('[20]WorkDone DATA'!$L:$L,'[20]WorkDone DATA'!$N:$N,BOQ!BT$6,'[20]WorkDone DATA'!$G:$G,BOQ!$B194)*$G194</f>
        <v>#VALUE!</v>
      </c>
      <c r="BU194" s="53" t="e">
        <f>SUMIFS('[20]WorkDone DATA'!$L:$L,'[20]WorkDone DATA'!$N:$N,BOQ!BU$6,'[20]WorkDone DATA'!$G:$G,BOQ!$B194)*$G194</f>
        <v>#VALUE!</v>
      </c>
      <c r="BV194" s="53" t="e">
        <f>SUMIFS('[20]WorkDone DATA'!$L:$L,'[20]WorkDone DATA'!$N:$N,BOQ!BV$6,'[20]WorkDone DATA'!$G:$G,BOQ!$B194)*$G194</f>
        <v>#VALUE!</v>
      </c>
      <c r="BW194" s="53" t="e">
        <f>SUMIFS('[20]WorkDone DATA'!$L:$L,'[20]WorkDone DATA'!$N:$N,BOQ!BW$6,'[20]WorkDone DATA'!$G:$G,BOQ!$B194)*$G194</f>
        <v>#VALUE!</v>
      </c>
      <c r="BX194" s="53" t="e">
        <f>SUMIFS('[20]WorkDone DATA'!$L:$L,'[20]WorkDone DATA'!$N:$N,BOQ!BX$6,'[20]WorkDone DATA'!$G:$G,BOQ!$B194)*$G194</f>
        <v>#VALUE!</v>
      </c>
    </row>
    <row r="195" spans="1:76" ht="15.6" x14ac:dyDescent="0.35">
      <c r="A195" s="1"/>
      <c r="B195" s="42"/>
      <c r="C195" s="79" t="s">
        <v>52</v>
      </c>
      <c r="D195" s="58"/>
      <c r="E195" s="77"/>
      <c r="F195" s="45"/>
      <c r="G195" s="52"/>
      <c r="H195" s="53">
        <f t="shared" si="18"/>
        <v>0</v>
      </c>
      <c r="K195" s="214"/>
      <c r="L195" s="220" t="e">
        <f t="shared" si="19"/>
        <v>#VALUE!</v>
      </c>
      <c r="M195" s="221" t="e">
        <f t="shared" si="20"/>
        <v>#VALUE!</v>
      </c>
      <c r="N195" s="219"/>
      <c r="O195" s="214">
        <f t="shared" si="21"/>
        <v>0</v>
      </c>
      <c r="P195" s="215" t="e">
        <f t="shared" si="22"/>
        <v>#VALUE!</v>
      </c>
      <c r="R195" s="217" t="e">
        <f>SUMIFS('[20]WorkDone DATA'!$L:$L,'[20]WorkDone DATA'!$N:$N,BOQ!S$6,'[20]WorkDone DATA'!$G:$G,BOQ!$B195)</f>
        <v>#VALUE!</v>
      </c>
      <c r="S195" s="53" t="e">
        <f t="shared" si="23"/>
        <v>#VALUE!</v>
      </c>
      <c r="T195" s="217" t="e">
        <f>SUMIFS('[20]WorkDone DATA'!$L:$L,'[20]WorkDone DATA'!$N:$N,BOQ!U$6,'[20]WorkDone DATA'!$G:$G,BOQ!$B195)</f>
        <v>#VALUE!</v>
      </c>
      <c r="U195" s="53" t="e">
        <f t="shared" si="24"/>
        <v>#VALUE!</v>
      </c>
      <c r="V195" s="217"/>
      <c r="W195" s="53" t="e">
        <f>SUMIFS('[20]WorkDone DATA'!$L:$L,'[20]WorkDone DATA'!$N:$N,BOQ!W$6,'[20]WorkDone DATA'!$G:$G,BOQ!$B195)*$G195</f>
        <v>#VALUE!</v>
      </c>
      <c r="X195" s="217"/>
      <c r="Y195" s="53" t="e">
        <f>SUMIFS('[20]WorkDone DATA'!$L:$L,'[20]WorkDone DATA'!$N:$N,BOQ!Y$6,'[20]WorkDone DATA'!$G:$G,BOQ!$B195)*$G195</f>
        <v>#VALUE!</v>
      </c>
      <c r="Z195" s="217"/>
      <c r="AA195" s="53" t="e">
        <f>SUMIFS('[20]WorkDone DATA'!$L:$L,'[20]WorkDone DATA'!$N:$N,BOQ!AA$6,'[20]WorkDone DATA'!$G:$G,BOQ!$B195)*$G195</f>
        <v>#VALUE!</v>
      </c>
      <c r="AB195" s="53" t="e">
        <f>SUMIFS('[20]WorkDone DATA'!$L:$L,'[20]WorkDone DATA'!$N:$N,BOQ!AB$6,'[20]WorkDone DATA'!$G:$G,BOQ!$B195)*$G195</f>
        <v>#VALUE!</v>
      </c>
      <c r="AC195" s="53" t="e">
        <f>SUMIFS('[20]WorkDone DATA'!$L:$L,'[20]WorkDone DATA'!$N:$N,BOQ!AC$6,'[20]WorkDone DATA'!$G:$G,BOQ!$B195)*$G195</f>
        <v>#VALUE!</v>
      </c>
      <c r="AD195" s="53" t="e">
        <f>SUMIFS('[20]WorkDone DATA'!$L:$L,'[20]WorkDone DATA'!$N:$N,BOQ!AD$6,'[20]WorkDone DATA'!$G:$G,BOQ!$B195)*$G195</f>
        <v>#VALUE!</v>
      </c>
      <c r="AE195" s="53" t="e">
        <f>SUMIFS('[20]WorkDone DATA'!$L:$L,'[20]WorkDone DATA'!$N:$N,BOQ!AE$6,'[20]WorkDone DATA'!$G:$G,BOQ!$B195)*$G195</f>
        <v>#VALUE!</v>
      </c>
      <c r="AF195" s="53" t="e">
        <f>SUMIFS('[20]WorkDone DATA'!$L:$L,'[20]WorkDone DATA'!$N:$N,BOQ!AF$6,'[20]WorkDone DATA'!$G:$G,BOQ!$B195)*$G195</f>
        <v>#VALUE!</v>
      </c>
      <c r="AG195" s="53" t="e">
        <f>SUMIFS('[20]WorkDone DATA'!$L:$L,'[20]WorkDone DATA'!$N:$N,BOQ!AG$6,'[20]WorkDone DATA'!$G:$G,BOQ!$B195)*$G195</f>
        <v>#VALUE!</v>
      </c>
      <c r="AH195" s="53" t="e">
        <f>SUMIFS('[20]WorkDone DATA'!$L:$L,'[20]WorkDone DATA'!$N:$N,BOQ!AH$6,'[20]WorkDone DATA'!$G:$G,BOQ!$B195)*$G195</f>
        <v>#VALUE!</v>
      </c>
      <c r="AI195" s="53" t="e">
        <f>SUMIFS('[20]WorkDone DATA'!$L:$L,'[20]WorkDone DATA'!$N:$N,BOQ!AI$6,'[20]WorkDone DATA'!$G:$G,BOQ!$B195)*$G195</f>
        <v>#VALUE!</v>
      </c>
      <c r="AJ195" s="53" t="e">
        <f>SUMIFS('[20]WorkDone DATA'!$L:$L,'[20]WorkDone DATA'!$N:$N,BOQ!AJ$6,'[20]WorkDone DATA'!$G:$G,BOQ!$B195)*$G195</f>
        <v>#VALUE!</v>
      </c>
      <c r="AK195" s="53" t="e">
        <f>SUMIFS('[20]WorkDone DATA'!$L:$L,'[20]WorkDone DATA'!$N:$N,BOQ!AK$6,'[20]WorkDone DATA'!$G:$G,BOQ!$B195)*$G195</f>
        <v>#VALUE!</v>
      </c>
      <c r="AL195" s="53" t="e">
        <f>SUMIFS('[20]WorkDone DATA'!$L:$L,'[20]WorkDone DATA'!$N:$N,BOQ!AL$6,'[20]WorkDone DATA'!$G:$G,BOQ!$B195)*$G195</f>
        <v>#VALUE!</v>
      </c>
      <c r="AM195" s="53" t="e">
        <f>SUMIFS('[20]WorkDone DATA'!$L:$L,'[20]WorkDone DATA'!$N:$N,BOQ!AM$6,'[20]WorkDone DATA'!$G:$G,BOQ!$B195)*$G195</f>
        <v>#VALUE!</v>
      </c>
      <c r="AN195" s="53" t="e">
        <f>SUMIFS('[20]WorkDone DATA'!$L:$L,'[20]WorkDone DATA'!$N:$N,BOQ!AN$6,'[20]WorkDone DATA'!$G:$G,BOQ!$B195)*$G195</f>
        <v>#VALUE!</v>
      </c>
      <c r="AO195" s="53" t="e">
        <f>SUMIFS('[20]WorkDone DATA'!$L:$L,'[20]WorkDone DATA'!$N:$N,BOQ!AO$6,'[20]WorkDone DATA'!$G:$G,BOQ!$B195)*$G195</f>
        <v>#VALUE!</v>
      </c>
      <c r="AP195" s="53" t="e">
        <f>SUMIFS('[20]WorkDone DATA'!$L:$L,'[20]WorkDone DATA'!$N:$N,BOQ!AP$6,'[20]WorkDone DATA'!$G:$G,BOQ!$B195)*$G195</f>
        <v>#VALUE!</v>
      </c>
      <c r="AQ195" s="53" t="e">
        <f>SUMIFS('[20]WorkDone DATA'!$L:$L,'[20]WorkDone DATA'!$N:$N,BOQ!AQ$6,'[20]WorkDone DATA'!$G:$G,BOQ!$B195)*$G195</f>
        <v>#VALUE!</v>
      </c>
      <c r="AR195" s="53" t="e">
        <f>SUMIFS('[20]WorkDone DATA'!$L:$L,'[20]WorkDone DATA'!$N:$N,BOQ!AR$6,'[20]WorkDone DATA'!$G:$G,BOQ!$B195)*$G195</f>
        <v>#VALUE!</v>
      </c>
      <c r="AS195" s="53" t="e">
        <f>SUMIFS('[20]WorkDone DATA'!$L:$L,'[20]WorkDone DATA'!$N:$N,BOQ!AS$6,'[20]WorkDone DATA'!$G:$G,BOQ!$B195)*$G195</f>
        <v>#VALUE!</v>
      </c>
      <c r="AT195" s="53" t="e">
        <f>SUMIFS('[20]WorkDone DATA'!$L:$L,'[20]WorkDone DATA'!$N:$N,BOQ!AT$6,'[20]WorkDone DATA'!$G:$G,BOQ!$B195)*$G195</f>
        <v>#VALUE!</v>
      </c>
      <c r="AU195" s="53" t="e">
        <f>SUMIFS('[20]WorkDone DATA'!$L:$L,'[20]WorkDone DATA'!$N:$N,BOQ!AU$6,'[20]WorkDone DATA'!$G:$G,BOQ!$B195)*$G195</f>
        <v>#VALUE!</v>
      </c>
      <c r="AV195" s="53" t="e">
        <f>SUMIFS('[20]WorkDone DATA'!$L:$L,'[20]WorkDone DATA'!$N:$N,BOQ!AV$6,'[20]WorkDone DATA'!$G:$G,BOQ!$B195)*$G195</f>
        <v>#VALUE!</v>
      </c>
      <c r="AW195" s="53" t="e">
        <f>SUMIFS('[20]WorkDone DATA'!$L:$L,'[20]WorkDone DATA'!$N:$N,BOQ!AW$6,'[20]WorkDone DATA'!$G:$G,BOQ!$B195)*$G195</f>
        <v>#VALUE!</v>
      </c>
      <c r="AX195" s="53" t="e">
        <f>SUMIFS('[20]WorkDone DATA'!$L:$L,'[20]WorkDone DATA'!$N:$N,BOQ!AX$6,'[20]WorkDone DATA'!$G:$G,BOQ!$B195)*$G195</f>
        <v>#VALUE!</v>
      </c>
      <c r="AY195" s="53" t="e">
        <f>SUMIFS('[20]WorkDone DATA'!$L:$L,'[20]WorkDone DATA'!$N:$N,BOQ!AY$6,'[20]WorkDone DATA'!$G:$G,BOQ!$B195)*$G195</f>
        <v>#VALUE!</v>
      </c>
      <c r="AZ195" s="53" t="e">
        <f>SUMIFS('[20]WorkDone DATA'!$L:$L,'[20]WorkDone DATA'!$N:$N,BOQ!AZ$6,'[20]WorkDone DATA'!$G:$G,BOQ!$B195)*$G195</f>
        <v>#VALUE!</v>
      </c>
      <c r="BA195" s="53" t="e">
        <f>SUMIFS('[20]WorkDone DATA'!$L:$L,'[20]WorkDone DATA'!$N:$N,BOQ!BA$6,'[20]WorkDone DATA'!$G:$G,BOQ!$B195)*$G195</f>
        <v>#VALUE!</v>
      </c>
      <c r="BB195" s="53" t="e">
        <f>SUMIFS('[20]WorkDone DATA'!$L:$L,'[20]WorkDone DATA'!$N:$N,BOQ!BB$6,'[20]WorkDone DATA'!$G:$G,BOQ!$B195)*$G195</f>
        <v>#VALUE!</v>
      </c>
      <c r="BC195" s="53" t="e">
        <f>SUMIFS('[20]WorkDone DATA'!$L:$L,'[20]WorkDone DATA'!$N:$N,BOQ!BC$6,'[20]WorkDone DATA'!$G:$G,BOQ!$B195)*$G195</f>
        <v>#VALUE!</v>
      </c>
      <c r="BD195" s="53" t="e">
        <f>SUMIFS('[20]WorkDone DATA'!$L:$L,'[20]WorkDone DATA'!$N:$N,BOQ!BD$6,'[20]WorkDone DATA'!$G:$G,BOQ!$B195)*$G195</f>
        <v>#VALUE!</v>
      </c>
      <c r="BE195" s="53" t="e">
        <f>SUMIFS('[20]WorkDone DATA'!$L:$L,'[20]WorkDone DATA'!$N:$N,BOQ!BE$6,'[20]WorkDone DATA'!$G:$G,BOQ!$B195)*$G195</f>
        <v>#VALUE!</v>
      </c>
      <c r="BF195" s="53" t="e">
        <f>SUMIFS('[20]WorkDone DATA'!$L:$L,'[20]WorkDone DATA'!$N:$N,BOQ!BF$6,'[20]WorkDone DATA'!$G:$G,BOQ!$B195)*$G195</f>
        <v>#VALUE!</v>
      </c>
      <c r="BG195" s="53" t="e">
        <f>SUMIFS('[20]WorkDone DATA'!$L:$L,'[20]WorkDone DATA'!$N:$N,BOQ!BG$6,'[20]WorkDone DATA'!$G:$G,BOQ!$B195)*$G195</f>
        <v>#VALUE!</v>
      </c>
      <c r="BH195" s="53" t="e">
        <f>SUMIFS('[20]WorkDone DATA'!$L:$L,'[20]WorkDone DATA'!$N:$N,BOQ!BH$6,'[20]WorkDone DATA'!$G:$G,BOQ!$B195)*$G195</f>
        <v>#VALUE!</v>
      </c>
      <c r="BI195" s="53" t="e">
        <f>SUMIFS('[20]WorkDone DATA'!$L:$L,'[20]WorkDone DATA'!$N:$N,BOQ!BI$6,'[20]WorkDone DATA'!$G:$G,BOQ!$B195)*$G195</f>
        <v>#VALUE!</v>
      </c>
      <c r="BJ195" s="53" t="e">
        <f>SUMIFS('[20]WorkDone DATA'!$L:$L,'[20]WorkDone DATA'!$N:$N,BOQ!BJ$6,'[20]WorkDone DATA'!$G:$G,BOQ!$B195)*$G195</f>
        <v>#VALUE!</v>
      </c>
      <c r="BK195" s="53" t="e">
        <f>SUMIFS('[20]WorkDone DATA'!$L:$L,'[20]WorkDone DATA'!$N:$N,BOQ!BK$6,'[20]WorkDone DATA'!$G:$G,BOQ!$B195)*$G195</f>
        <v>#VALUE!</v>
      </c>
      <c r="BL195" s="53" t="e">
        <f>SUMIFS('[20]WorkDone DATA'!$L:$L,'[20]WorkDone DATA'!$N:$N,BOQ!BL$6,'[20]WorkDone DATA'!$G:$G,BOQ!$B195)*$G195</f>
        <v>#VALUE!</v>
      </c>
      <c r="BM195" s="53" t="e">
        <f>SUMIFS('[20]WorkDone DATA'!$L:$L,'[20]WorkDone DATA'!$N:$N,BOQ!BM$6,'[20]WorkDone DATA'!$G:$G,BOQ!$B195)*$G195</f>
        <v>#VALUE!</v>
      </c>
      <c r="BN195" s="53" t="e">
        <f>SUMIFS('[20]WorkDone DATA'!$L:$L,'[20]WorkDone DATA'!$N:$N,BOQ!BN$6,'[20]WorkDone DATA'!$G:$G,BOQ!$B195)*$G195</f>
        <v>#VALUE!</v>
      </c>
      <c r="BO195" s="53" t="e">
        <f>SUMIFS('[20]WorkDone DATA'!$L:$L,'[20]WorkDone DATA'!$N:$N,BOQ!BO$6,'[20]WorkDone DATA'!$G:$G,BOQ!$B195)*$G195</f>
        <v>#VALUE!</v>
      </c>
      <c r="BP195" s="53" t="e">
        <f>SUMIFS('[20]WorkDone DATA'!$L:$L,'[20]WorkDone DATA'!$N:$N,BOQ!BP$6,'[20]WorkDone DATA'!$G:$G,BOQ!$B195)*$G195</f>
        <v>#VALUE!</v>
      </c>
      <c r="BQ195" s="53" t="e">
        <f>SUMIFS('[20]WorkDone DATA'!$L:$L,'[20]WorkDone DATA'!$N:$N,BOQ!BQ$6,'[20]WorkDone DATA'!$G:$G,BOQ!$B195)*$G195</f>
        <v>#VALUE!</v>
      </c>
      <c r="BR195" s="53" t="e">
        <f>SUMIFS('[20]WorkDone DATA'!$L:$L,'[20]WorkDone DATA'!$N:$N,BOQ!BR$6,'[20]WorkDone DATA'!$G:$G,BOQ!$B195)*$G195</f>
        <v>#VALUE!</v>
      </c>
      <c r="BS195" s="53" t="e">
        <f>SUMIFS('[20]WorkDone DATA'!$L:$L,'[20]WorkDone DATA'!$N:$N,BOQ!BS$6,'[20]WorkDone DATA'!$G:$G,BOQ!$B195)*$G195</f>
        <v>#VALUE!</v>
      </c>
      <c r="BT195" s="53" t="e">
        <f>SUMIFS('[20]WorkDone DATA'!$L:$L,'[20]WorkDone DATA'!$N:$N,BOQ!BT$6,'[20]WorkDone DATA'!$G:$G,BOQ!$B195)*$G195</f>
        <v>#VALUE!</v>
      </c>
      <c r="BU195" s="53" t="e">
        <f>SUMIFS('[20]WorkDone DATA'!$L:$L,'[20]WorkDone DATA'!$N:$N,BOQ!BU$6,'[20]WorkDone DATA'!$G:$G,BOQ!$B195)*$G195</f>
        <v>#VALUE!</v>
      </c>
      <c r="BV195" s="53" t="e">
        <f>SUMIFS('[20]WorkDone DATA'!$L:$L,'[20]WorkDone DATA'!$N:$N,BOQ!BV$6,'[20]WorkDone DATA'!$G:$G,BOQ!$B195)*$G195</f>
        <v>#VALUE!</v>
      </c>
      <c r="BW195" s="53" t="e">
        <f>SUMIFS('[20]WorkDone DATA'!$L:$L,'[20]WorkDone DATA'!$N:$N,BOQ!BW$6,'[20]WorkDone DATA'!$G:$G,BOQ!$B195)*$G195</f>
        <v>#VALUE!</v>
      </c>
      <c r="BX195" s="53" t="e">
        <f>SUMIFS('[20]WorkDone DATA'!$L:$L,'[20]WorkDone DATA'!$N:$N,BOQ!BX$6,'[20]WorkDone DATA'!$G:$G,BOQ!$B195)*$G195</f>
        <v>#VALUE!</v>
      </c>
    </row>
    <row r="196" spans="1:76" ht="15.6" x14ac:dyDescent="0.35">
      <c r="A196" s="1" t="str">
        <f>C195</f>
        <v xml:space="preserve">95mm2 x 3core (EXX03PCV) 6.35 kV/11kV </v>
      </c>
      <c r="B196" s="42">
        <v>2.097</v>
      </c>
      <c r="C196" s="65" t="s">
        <v>11</v>
      </c>
      <c r="D196" s="58" t="s">
        <v>12</v>
      </c>
      <c r="E196" s="77" t="s">
        <v>93</v>
      </c>
      <c r="F196" s="45">
        <v>12</v>
      </c>
      <c r="G196" s="52">
        <v>4772.01</v>
      </c>
      <c r="H196" s="53">
        <f t="shared" si="18"/>
        <v>57264.12</v>
      </c>
      <c r="K196" s="214" t="e">
        <f t="shared" si="25"/>
        <v>#VALUE!</v>
      </c>
      <c r="L196" s="220" t="e">
        <f t="shared" si="19"/>
        <v>#VALUE!</v>
      </c>
      <c r="M196" s="221" t="e">
        <f t="shared" si="20"/>
        <v>#VALUE!</v>
      </c>
      <c r="N196" s="219"/>
      <c r="O196" s="214" t="e">
        <f t="shared" si="21"/>
        <v>#VALUE!</v>
      </c>
      <c r="P196" s="215" t="e">
        <f t="shared" si="22"/>
        <v>#VALUE!</v>
      </c>
      <c r="R196" s="217" t="e">
        <f>SUMIFS('[20]WorkDone DATA'!$L:$L,'[20]WorkDone DATA'!$N:$N,BOQ!S$6,'[20]WorkDone DATA'!$G:$G,BOQ!$B196)</f>
        <v>#VALUE!</v>
      </c>
      <c r="S196" s="53" t="e">
        <f t="shared" si="23"/>
        <v>#VALUE!</v>
      </c>
      <c r="T196" s="217" t="e">
        <f>SUMIFS('[20]WorkDone DATA'!$L:$L,'[20]WorkDone DATA'!$N:$N,BOQ!U$6,'[20]WorkDone DATA'!$G:$G,BOQ!$B196)</f>
        <v>#VALUE!</v>
      </c>
      <c r="U196" s="53" t="e">
        <f t="shared" si="24"/>
        <v>#VALUE!</v>
      </c>
      <c r="V196" s="217"/>
      <c r="W196" s="53" t="e">
        <f>SUMIFS('[20]WorkDone DATA'!$L:$L,'[20]WorkDone DATA'!$N:$N,BOQ!W$6,'[20]WorkDone DATA'!$G:$G,BOQ!$B196)*$G196</f>
        <v>#VALUE!</v>
      </c>
      <c r="X196" s="217"/>
      <c r="Y196" s="53" t="e">
        <f>SUMIFS('[20]WorkDone DATA'!$L:$L,'[20]WorkDone DATA'!$N:$N,BOQ!Y$6,'[20]WorkDone DATA'!$G:$G,BOQ!$B196)*$G196</f>
        <v>#VALUE!</v>
      </c>
      <c r="Z196" s="217"/>
      <c r="AA196" s="53" t="e">
        <f>SUMIFS('[20]WorkDone DATA'!$L:$L,'[20]WorkDone DATA'!$N:$N,BOQ!AA$6,'[20]WorkDone DATA'!$G:$G,BOQ!$B196)*$G196</f>
        <v>#VALUE!</v>
      </c>
      <c r="AB196" s="53" t="e">
        <f>SUMIFS('[20]WorkDone DATA'!$L:$L,'[20]WorkDone DATA'!$N:$N,BOQ!AB$6,'[20]WorkDone DATA'!$G:$G,BOQ!$B196)*$G196</f>
        <v>#VALUE!</v>
      </c>
      <c r="AC196" s="53" t="e">
        <f>SUMIFS('[20]WorkDone DATA'!$L:$L,'[20]WorkDone DATA'!$N:$N,BOQ!AC$6,'[20]WorkDone DATA'!$G:$G,BOQ!$B196)*$G196</f>
        <v>#VALUE!</v>
      </c>
      <c r="AD196" s="53" t="e">
        <f>SUMIFS('[20]WorkDone DATA'!$L:$L,'[20]WorkDone DATA'!$N:$N,BOQ!AD$6,'[20]WorkDone DATA'!$G:$G,BOQ!$B196)*$G196</f>
        <v>#VALUE!</v>
      </c>
      <c r="AE196" s="53" t="e">
        <f>SUMIFS('[20]WorkDone DATA'!$L:$L,'[20]WorkDone DATA'!$N:$N,BOQ!AE$6,'[20]WorkDone DATA'!$G:$G,BOQ!$B196)*$G196</f>
        <v>#VALUE!</v>
      </c>
      <c r="AF196" s="53" t="e">
        <f>SUMIFS('[20]WorkDone DATA'!$L:$L,'[20]WorkDone DATA'!$N:$N,BOQ!AF$6,'[20]WorkDone DATA'!$G:$G,BOQ!$B196)*$G196</f>
        <v>#VALUE!</v>
      </c>
      <c r="AG196" s="53" t="e">
        <f>SUMIFS('[20]WorkDone DATA'!$L:$L,'[20]WorkDone DATA'!$N:$N,BOQ!AG$6,'[20]WorkDone DATA'!$G:$G,BOQ!$B196)*$G196</f>
        <v>#VALUE!</v>
      </c>
      <c r="AH196" s="53" t="e">
        <f>SUMIFS('[20]WorkDone DATA'!$L:$L,'[20]WorkDone DATA'!$N:$N,BOQ!AH$6,'[20]WorkDone DATA'!$G:$G,BOQ!$B196)*$G196</f>
        <v>#VALUE!</v>
      </c>
      <c r="AI196" s="53" t="e">
        <f>SUMIFS('[20]WorkDone DATA'!$L:$L,'[20]WorkDone DATA'!$N:$N,BOQ!AI$6,'[20]WorkDone DATA'!$G:$G,BOQ!$B196)*$G196</f>
        <v>#VALUE!</v>
      </c>
      <c r="AJ196" s="53" t="e">
        <f>SUMIFS('[20]WorkDone DATA'!$L:$L,'[20]WorkDone DATA'!$N:$N,BOQ!AJ$6,'[20]WorkDone DATA'!$G:$G,BOQ!$B196)*$G196</f>
        <v>#VALUE!</v>
      </c>
      <c r="AK196" s="53" t="e">
        <f>SUMIFS('[20]WorkDone DATA'!$L:$L,'[20]WorkDone DATA'!$N:$N,BOQ!AK$6,'[20]WorkDone DATA'!$G:$G,BOQ!$B196)*$G196</f>
        <v>#VALUE!</v>
      </c>
      <c r="AL196" s="53" t="e">
        <f>SUMIFS('[20]WorkDone DATA'!$L:$L,'[20]WorkDone DATA'!$N:$N,BOQ!AL$6,'[20]WorkDone DATA'!$G:$G,BOQ!$B196)*$G196</f>
        <v>#VALUE!</v>
      </c>
      <c r="AM196" s="53" t="e">
        <f>SUMIFS('[20]WorkDone DATA'!$L:$L,'[20]WorkDone DATA'!$N:$N,BOQ!AM$6,'[20]WorkDone DATA'!$G:$G,BOQ!$B196)*$G196</f>
        <v>#VALUE!</v>
      </c>
      <c r="AN196" s="53" t="e">
        <f>SUMIFS('[20]WorkDone DATA'!$L:$L,'[20]WorkDone DATA'!$N:$N,BOQ!AN$6,'[20]WorkDone DATA'!$G:$G,BOQ!$B196)*$G196</f>
        <v>#VALUE!</v>
      </c>
      <c r="AO196" s="53" t="e">
        <f>SUMIFS('[20]WorkDone DATA'!$L:$L,'[20]WorkDone DATA'!$N:$N,BOQ!AO$6,'[20]WorkDone DATA'!$G:$G,BOQ!$B196)*$G196</f>
        <v>#VALUE!</v>
      </c>
      <c r="AP196" s="53" t="e">
        <f>SUMIFS('[20]WorkDone DATA'!$L:$L,'[20]WorkDone DATA'!$N:$N,BOQ!AP$6,'[20]WorkDone DATA'!$G:$G,BOQ!$B196)*$G196</f>
        <v>#VALUE!</v>
      </c>
      <c r="AQ196" s="53" t="e">
        <f>SUMIFS('[20]WorkDone DATA'!$L:$L,'[20]WorkDone DATA'!$N:$N,BOQ!AQ$6,'[20]WorkDone DATA'!$G:$G,BOQ!$B196)*$G196</f>
        <v>#VALUE!</v>
      </c>
      <c r="AR196" s="53" t="e">
        <f>SUMIFS('[20]WorkDone DATA'!$L:$L,'[20]WorkDone DATA'!$N:$N,BOQ!AR$6,'[20]WorkDone DATA'!$G:$G,BOQ!$B196)*$G196</f>
        <v>#VALUE!</v>
      </c>
      <c r="AS196" s="53" t="e">
        <f>SUMIFS('[20]WorkDone DATA'!$L:$L,'[20]WorkDone DATA'!$N:$N,BOQ!AS$6,'[20]WorkDone DATA'!$G:$G,BOQ!$B196)*$G196</f>
        <v>#VALUE!</v>
      </c>
      <c r="AT196" s="53" t="e">
        <f>SUMIFS('[20]WorkDone DATA'!$L:$L,'[20]WorkDone DATA'!$N:$N,BOQ!AT$6,'[20]WorkDone DATA'!$G:$G,BOQ!$B196)*$G196</f>
        <v>#VALUE!</v>
      </c>
      <c r="AU196" s="53" t="e">
        <f>SUMIFS('[20]WorkDone DATA'!$L:$L,'[20]WorkDone DATA'!$N:$N,BOQ!AU$6,'[20]WorkDone DATA'!$G:$G,BOQ!$B196)*$G196</f>
        <v>#VALUE!</v>
      </c>
      <c r="AV196" s="53" t="e">
        <f>SUMIFS('[20]WorkDone DATA'!$L:$L,'[20]WorkDone DATA'!$N:$N,BOQ!AV$6,'[20]WorkDone DATA'!$G:$G,BOQ!$B196)*$G196</f>
        <v>#VALUE!</v>
      </c>
      <c r="AW196" s="53" t="e">
        <f>SUMIFS('[20]WorkDone DATA'!$L:$L,'[20]WorkDone DATA'!$N:$N,BOQ!AW$6,'[20]WorkDone DATA'!$G:$G,BOQ!$B196)*$G196</f>
        <v>#VALUE!</v>
      </c>
      <c r="AX196" s="53" t="e">
        <f>SUMIFS('[20]WorkDone DATA'!$L:$L,'[20]WorkDone DATA'!$N:$N,BOQ!AX$6,'[20]WorkDone DATA'!$G:$G,BOQ!$B196)*$G196</f>
        <v>#VALUE!</v>
      </c>
      <c r="AY196" s="53" t="e">
        <f>SUMIFS('[20]WorkDone DATA'!$L:$L,'[20]WorkDone DATA'!$N:$N,BOQ!AY$6,'[20]WorkDone DATA'!$G:$G,BOQ!$B196)*$G196</f>
        <v>#VALUE!</v>
      </c>
      <c r="AZ196" s="53" t="e">
        <f>SUMIFS('[20]WorkDone DATA'!$L:$L,'[20]WorkDone DATA'!$N:$N,BOQ!AZ$6,'[20]WorkDone DATA'!$G:$G,BOQ!$B196)*$G196</f>
        <v>#VALUE!</v>
      </c>
      <c r="BA196" s="53" t="e">
        <f>SUMIFS('[20]WorkDone DATA'!$L:$L,'[20]WorkDone DATA'!$N:$N,BOQ!BA$6,'[20]WorkDone DATA'!$G:$G,BOQ!$B196)*$G196</f>
        <v>#VALUE!</v>
      </c>
      <c r="BB196" s="53" t="e">
        <f>SUMIFS('[20]WorkDone DATA'!$L:$L,'[20]WorkDone DATA'!$N:$N,BOQ!BB$6,'[20]WorkDone DATA'!$G:$G,BOQ!$B196)*$G196</f>
        <v>#VALUE!</v>
      </c>
      <c r="BC196" s="53" t="e">
        <f>SUMIFS('[20]WorkDone DATA'!$L:$L,'[20]WorkDone DATA'!$N:$N,BOQ!BC$6,'[20]WorkDone DATA'!$G:$G,BOQ!$B196)*$G196</f>
        <v>#VALUE!</v>
      </c>
      <c r="BD196" s="53" t="e">
        <f>SUMIFS('[20]WorkDone DATA'!$L:$L,'[20]WorkDone DATA'!$N:$N,BOQ!BD$6,'[20]WorkDone DATA'!$G:$G,BOQ!$B196)*$G196</f>
        <v>#VALUE!</v>
      </c>
      <c r="BE196" s="53" t="e">
        <f>SUMIFS('[20]WorkDone DATA'!$L:$L,'[20]WorkDone DATA'!$N:$N,BOQ!BE$6,'[20]WorkDone DATA'!$G:$G,BOQ!$B196)*$G196</f>
        <v>#VALUE!</v>
      </c>
      <c r="BF196" s="53" t="e">
        <f>SUMIFS('[20]WorkDone DATA'!$L:$L,'[20]WorkDone DATA'!$N:$N,BOQ!BF$6,'[20]WorkDone DATA'!$G:$G,BOQ!$B196)*$G196</f>
        <v>#VALUE!</v>
      </c>
      <c r="BG196" s="53" t="e">
        <f>SUMIFS('[20]WorkDone DATA'!$L:$L,'[20]WorkDone DATA'!$N:$N,BOQ!BG$6,'[20]WorkDone DATA'!$G:$G,BOQ!$B196)*$G196</f>
        <v>#VALUE!</v>
      </c>
      <c r="BH196" s="53" t="e">
        <f>SUMIFS('[20]WorkDone DATA'!$L:$L,'[20]WorkDone DATA'!$N:$N,BOQ!BH$6,'[20]WorkDone DATA'!$G:$G,BOQ!$B196)*$G196</f>
        <v>#VALUE!</v>
      </c>
      <c r="BI196" s="53" t="e">
        <f>SUMIFS('[20]WorkDone DATA'!$L:$L,'[20]WorkDone DATA'!$N:$N,BOQ!BI$6,'[20]WorkDone DATA'!$G:$G,BOQ!$B196)*$G196</f>
        <v>#VALUE!</v>
      </c>
      <c r="BJ196" s="53" t="e">
        <f>SUMIFS('[20]WorkDone DATA'!$L:$L,'[20]WorkDone DATA'!$N:$N,BOQ!BJ$6,'[20]WorkDone DATA'!$G:$G,BOQ!$B196)*$G196</f>
        <v>#VALUE!</v>
      </c>
      <c r="BK196" s="53" t="e">
        <f>SUMIFS('[20]WorkDone DATA'!$L:$L,'[20]WorkDone DATA'!$N:$N,BOQ!BK$6,'[20]WorkDone DATA'!$G:$G,BOQ!$B196)*$G196</f>
        <v>#VALUE!</v>
      </c>
      <c r="BL196" s="53" t="e">
        <f>SUMIFS('[20]WorkDone DATA'!$L:$L,'[20]WorkDone DATA'!$N:$N,BOQ!BL$6,'[20]WorkDone DATA'!$G:$G,BOQ!$B196)*$G196</f>
        <v>#VALUE!</v>
      </c>
      <c r="BM196" s="53" t="e">
        <f>SUMIFS('[20]WorkDone DATA'!$L:$L,'[20]WorkDone DATA'!$N:$N,BOQ!BM$6,'[20]WorkDone DATA'!$G:$G,BOQ!$B196)*$G196</f>
        <v>#VALUE!</v>
      </c>
      <c r="BN196" s="53" t="e">
        <f>SUMIFS('[20]WorkDone DATA'!$L:$L,'[20]WorkDone DATA'!$N:$N,BOQ!BN$6,'[20]WorkDone DATA'!$G:$G,BOQ!$B196)*$G196</f>
        <v>#VALUE!</v>
      </c>
      <c r="BO196" s="53" t="e">
        <f>SUMIFS('[20]WorkDone DATA'!$L:$L,'[20]WorkDone DATA'!$N:$N,BOQ!BO$6,'[20]WorkDone DATA'!$G:$G,BOQ!$B196)*$G196</f>
        <v>#VALUE!</v>
      </c>
      <c r="BP196" s="53" t="e">
        <f>SUMIFS('[20]WorkDone DATA'!$L:$L,'[20]WorkDone DATA'!$N:$N,BOQ!BP$6,'[20]WorkDone DATA'!$G:$G,BOQ!$B196)*$G196</f>
        <v>#VALUE!</v>
      </c>
      <c r="BQ196" s="53" t="e">
        <f>SUMIFS('[20]WorkDone DATA'!$L:$L,'[20]WorkDone DATA'!$N:$N,BOQ!BQ$6,'[20]WorkDone DATA'!$G:$G,BOQ!$B196)*$G196</f>
        <v>#VALUE!</v>
      </c>
      <c r="BR196" s="53" t="e">
        <f>SUMIFS('[20]WorkDone DATA'!$L:$L,'[20]WorkDone DATA'!$N:$N,BOQ!BR$6,'[20]WorkDone DATA'!$G:$G,BOQ!$B196)*$G196</f>
        <v>#VALUE!</v>
      </c>
      <c r="BS196" s="53" t="e">
        <f>SUMIFS('[20]WorkDone DATA'!$L:$L,'[20]WorkDone DATA'!$N:$N,BOQ!BS$6,'[20]WorkDone DATA'!$G:$G,BOQ!$B196)*$G196</f>
        <v>#VALUE!</v>
      </c>
      <c r="BT196" s="53" t="e">
        <f>SUMIFS('[20]WorkDone DATA'!$L:$L,'[20]WorkDone DATA'!$N:$N,BOQ!BT$6,'[20]WorkDone DATA'!$G:$G,BOQ!$B196)*$G196</f>
        <v>#VALUE!</v>
      </c>
      <c r="BU196" s="53" t="e">
        <f>SUMIFS('[20]WorkDone DATA'!$L:$L,'[20]WorkDone DATA'!$N:$N,BOQ!BU$6,'[20]WorkDone DATA'!$G:$G,BOQ!$B196)*$G196</f>
        <v>#VALUE!</v>
      </c>
      <c r="BV196" s="53" t="e">
        <f>SUMIFS('[20]WorkDone DATA'!$L:$L,'[20]WorkDone DATA'!$N:$N,BOQ!BV$6,'[20]WorkDone DATA'!$G:$G,BOQ!$B196)*$G196</f>
        <v>#VALUE!</v>
      </c>
      <c r="BW196" s="53" t="e">
        <f>SUMIFS('[20]WorkDone DATA'!$L:$L,'[20]WorkDone DATA'!$N:$N,BOQ!BW$6,'[20]WorkDone DATA'!$G:$G,BOQ!$B196)*$G196</f>
        <v>#VALUE!</v>
      </c>
      <c r="BX196" s="53" t="e">
        <f>SUMIFS('[20]WorkDone DATA'!$L:$L,'[20]WorkDone DATA'!$N:$N,BOQ!BX$6,'[20]WorkDone DATA'!$G:$G,BOQ!$B196)*$G196</f>
        <v>#VALUE!</v>
      </c>
    </row>
    <row r="197" spans="1:76" ht="15.6" x14ac:dyDescent="0.35">
      <c r="A197" s="1" t="str">
        <f>C195</f>
        <v xml:space="preserve">95mm2 x 3core (EXX03PCV) 6.35 kV/11kV </v>
      </c>
      <c r="B197" s="42">
        <v>2.0979999999999999</v>
      </c>
      <c r="C197" s="65" t="s">
        <v>45</v>
      </c>
      <c r="D197" s="58" t="s">
        <v>46</v>
      </c>
      <c r="E197" s="77" t="s">
        <v>93</v>
      </c>
      <c r="F197" s="45">
        <v>12</v>
      </c>
      <c r="G197" s="52">
        <v>4613.92</v>
      </c>
      <c r="H197" s="53">
        <f t="shared" si="18"/>
        <v>55367.040000000001</v>
      </c>
      <c r="K197" s="214" t="e">
        <f t="shared" si="25"/>
        <v>#VALUE!</v>
      </c>
      <c r="L197" s="220" t="e">
        <f t="shared" si="19"/>
        <v>#VALUE!</v>
      </c>
      <c r="M197" s="221" t="e">
        <f t="shared" si="20"/>
        <v>#VALUE!</v>
      </c>
      <c r="N197" s="219"/>
      <c r="O197" s="214" t="e">
        <f t="shared" si="21"/>
        <v>#VALUE!</v>
      </c>
      <c r="P197" s="215" t="e">
        <f t="shared" si="22"/>
        <v>#VALUE!</v>
      </c>
      <c r="R197" s="217" t="e">
        <f>SUMIFS('[20]WorkDone DATA'!$L:$L,'[20]WorkDone DATA'!$N:$N,BOQ!S$6,'[20]WorkDone DATA'!$G:$G,BOQ!$B197)</f>
        <v>#VALUE!</v>
      </c>
      <c r="S197" s="53" t="e">
        <f t="shared" si="23"/>
        <v>#VALUE!</v>
      </c>
      <c r="T197" s="217" t="e">
        <f>SUMIFS('[20]WorkDone DATA'!$L:$L,'[20]WorkDone DATA'!$N:$N,BOQ!U$6,'[20]WorkDone DATA'!$G:$G,BOQ!$B197)</f>
        <v>#VALUE!</v>
      </c>
      <c r="U197" s="53" t="e">
        <f t="shared" si="24"/>
        <v>#VALUE!</v>
      </c>
      <c r="V197" s="217"/>
      <c r="W197" s="53" t="e">
        <f>SUMIFS('[20]WorkDone DATA'!$L:$L,'[20]WorkDone DATA'!$N:$N,BOQ!W$6,'[20]WorkDone DATA'!$G:$G,BOQ!$B197)*$G197</f>
        <v>#VALUE!</v>
      </c>
      <c r="X197" s="217"/>
      <c r="Y197" s="53" t="e">
        <f>SUMIFS('[20]WorkDone DATA'!$L:$L,'[20]WorkDone DATA'!$N:$N,BOQ!Y$6,'[20]WorkDone DATA'!$G:$G,BOQ!$B197)*$G197</f>
        <v>#VALUE!</v>
      </c>
      <c r="Z197" s="217"/>
      <c r="AA197" s="53" t="e">
        <f>SUMIFS('[20]WorkDone DATA'!$L:$L,'[20]WorkDone DATA'!$N:$N,BOQ!AA$6,'[20]WorkDone DATA'!$G:$G,BOQ!$B197)*$G197</f>
        <v>#VALUE!</v>
      </c>
      <c r="AB197" s="53" t="e">
        <f>SUMIFS('[20]WorkDone DATA'!$L:$L,'[20]WorkDone DATA'!$N:$N,BOQ!AB$6,'[20]WorkDone DATA'!$G:$G,BOQ!$B197)*$G197</f>
        <v>#VALUE!</v>
      </c>
      <c r="AC197" s="53" t="e">
        <f>SUMIFS('[20]WorkDone DATA'!$L:$L,'[20]WorkDone DATA'!$N:$N,BOQ!AC$6,'[20]WorkDone DATA'!$G:$G,BOQ!$B197)*$G197</f>
        <v>#VALUE!</v>
      </c>
      <c r="AD197" s="53" t="e">
        <f>SUMIFS('[20]WorkDone DATA'!$L:$L,'[20]WorkDone DATA'!$N:$N,BOQ!AD$6,'[20]WorkDone DATA'!$G:$G,BOQ!$B197)*$G197</f>
        <v>#VALUE!</v>
      </c>
      <c r="AE197" s="53" t="e">
        <f>SUMIFS('[20]WorkDone DATA'!$L:$L,'[20]WorkDone DATA'!$N:$N,BOQ!AE$6,'[20]WorkDone DATA'!$G:$G,BOQ!$B197)*$G197</f>
        <v>#VALUE!</v>
      </c>
      <c r="AF197" s="53" t="e">
        <f>SUMIFS('[20]WorkDone DATA'!$L:$L,'[20]WorkDone DATA'!$N:$N,BOQ!AF$6,'[20]WorkDone DATA'!$G:$G,BOQ!$B197)*$G197</f>
        <v>#VALUE!</v>
      </c>
      <c r="AG197" s="53" t="e">
        <f>SUMIFS('[20]WorkDone DATA'!$L:$L,'[20]WorkDone DATA'!$N:$N,BOQ!AG$6,'[20]WorkDone DATA'!$G:$G,BOQ!$B197)*$G197</f>
        <v>#VALUE!</v>
      </c>
      <c r="AH197" s="53" t="e">
        <f>SUMIFS('[20]WorkDone DATA'!$L:$L,'[20]WorkDone DATA'!$N:$N,BOQ!AH$6,'[20]WorkDone DATA'!$G:$G,BOQ!$B197)*$G197</f>
        <v>#VALUE!</v>
      </c>
      <c r="AI197" s="53" t="e">
        <f>SUMIFS('[20]WorkDone DATA'!$L:$L,'[20]WorkDone DATA'!$N:$N,BOQ!AI$6,'[20]WorkDone DATA'!$G:$G,BOQ!$B197)*$G197</f>
        <v>#VALUE!</v>
      </c>
      <c r="AJ197" s="53" t="e">
        <f>SUMIFS('[20]WorkDone DATA'!$L:$L,'[20]WorkDone DATA'!$N:$N,BOQ!AJ$6,'[20]WorkDone DATA'!$G:$G,BOQ!$B197)*$G197</f>
        <v>#VALUE!</v>
      </c>
      <c r="AK197" s="53" t="e">
        <f>SUMIFS('[20]WorkDone DATA'!$L:$L,'[20]WorkDone DATA'!$N:$N,BOQ!AK$6,'[20]WorkDone DATA'!$G:$G,BOQ!$B197)*$G197</f>
        <v>#VALUE!</v>
      </c>
      <c r="AL197" s="53" t="e">
        <f>SUMIFS('[20]WorkDone DATA'!$L:$L,'[20]WorkDone DATA'!$N:$N,BOQ!AL$6,'[20]WorkDone DATA'!$G:$G,BOQ!$B197)*$G197</f>
        <v>#VALUE!</v>
      </c>
      <c r="AM197" s="53" t="e">
        <f>SUMIFS('[20]WorkDone DATA'!$L:$L,'[20]WorkDone DATA'!$N:$N,BOQ!AM$6,'[20]WorkDone DATA'!$G:$G,BOQ!$B197)*$G197</f>
        <v>#VALUE!</v>
      </c>
      <c r="AN197" s="53" t="e">
        <f>SUMIFS('[20]WorkDone DATA'!$L:$L,'[20]WorkDone DATA'!$N:$N,BOQ!AN$6,'[20]WorkDone DATA'!$G:$G,BOQ!$B197)*$G197</f>
        <v>#VALUE!</v>
      </c>
      <c r="AO197" s="53" t="e">
        <f>SUMIFS('[20]WorkDone DATA'!$L:$L,'[20]WorkDone DATA'!$N:$N,BOQ!AO$6,'[20]WorkDone DATA'!$G:$G,BOQ!$B197)*$G197</f>
        <v>#VALUE!</v>
      </c>
      <c r="AP197" s="53" t="e">
        <f>SUMIFS('[20]WorkDone DATA'!$L:$L,'[20]WorkDone DATA'!$N:$N,BOQ!AP$6,'[20]WorkDone DATA'!$G:$G,BOQ!$B197)*$G197</f>
        <v>#VALUE!</v>
      </c>
      <c r="AQ197" s="53" t="e">
        <f>SUMIFS('[20]WorkDone DATA'!$L:$L,'[20]WorkDone DATA'!$N:$N,BOQ!AQ$6,'[20]WorkDone DATA'!$G:$G,BOQ!$B197)*$G197</f>
        <v>#VALUE!</v>
      </c>
      <c r="AR197" s="53" t="e">
        <f>SUMIFS('[20]WorkDone DATA'!$L:$L,'[20]WorkDone DATA'!$N:$N,BOQ!AR$6,'[20]WorkDone DATA'!$G:$G,BOQ!$B197)*$G197</f>
        <v>#VALUE!</v>
      </c>
      <c r="AS197" s="53" t="e">
        <f>SUMIFS('[20]WorkDone DATA'!$L:$L,'[20]WorkDone DATA'!$N:$N,BOQ!AS$6,'[20]WorkDone DATA'!$G:$G,BOQ!$B197)*$G197</f>
        <v>#VALUE!</v>
      </c>
      <c r="AT197" s="53" t="e">
        <f>SUMIFS('[20]WorkDone DATA'!$L:$L,'[20]WorkDone DATA'!$N:$N,BOQ!AT$6,'[20]WorkDone DATA'!$G:$G,BOQ!$B197)*$G197</f>
        <v>#VALUE!</v>
      </c>
      <c r="AU197" s="53" t="e">
        <f>SUMIFS('[20]WorkDone DATA'!$L:$L,'[20]WorkDone DATA'!$N:$N,BOQ!AU$6,'[20]WorkDone DATA'!$G:$G,BOQ!$B197)*$G197</f>
        <v>#VALUE!</v>
      </c>
      <c r="AV197" s="53" t="e">
        <f>SUMIFS('[20]WorkDone DATA'!$L:$L,'[20]WorkDone DATA'!$N:$N,BOQ!AV$6,'[20]WorkDone DATA'!$G:$G,BOQ!$B197)*$G197</f>
        <v>#VALUE!</v>
      </c>
      <c r="AW197" s="53" t="e">
        <f>SUMIFS('[20]WorkDone DATA'!$L:$L,'[20]WorkDone DATA'!$N:$N,BOQ!AW$6,'[20]WorkDone DATA'!$G:$G,BOQ!$B197)*$G197</f>
        <v>#VALUE!</v>
      </c>
      <c r="AX197" s="53" t="e">
        <f>SUMIFS('[20]WorkDone DATA'!$L:$L,'[20]WorkDone DATA'!$N:$N,BOQ!AX$6,'[20]WorkDone DATA'!$G:$G,BOQ!$B197)*$G197</f>
        <v>#VALUE!</v>
      </c>
      <c r="AY197" s="53" t="e">
        <f>SUMIFS('[20]WorkDone DATA'!$L:$L,'[20]WorkDone DATA'!$N:$N,BOQ!AY$6,'[20]WorkDone DATA'!$G:$G,BOQ!$B197)*$G197</f>
        <v>#VALUE!</v>
      </c>
      <c r="AZ197" s="53" t="e">
        <f>SUMIFS('[20]WorkDone DATA'!$L:$L,'[20]WorkDone DATA'!$N:$N,BOQ!AZ$6,'[20]WorkDone DATA'!$G:$G,BOQ!$B197)*$G197</f>
        <v>#VALUE!</v>
      </c>
      <c r="BA197" s="53" t="e">
        <f>SUMIFS('[20]WorkDone DATA'!$L:$L,'[20]WorkDone DATA'!$N:$N,BOQ!BA$6,'[20]WorkDone DATA'!$G:$G,BOQ!$B197)*$G197</f>
        <v>#VALUE!</v>
      </c>
      <c r="BB197" s="53" t="e">
        <f>SUMIFS('[20]WorkDone DATA'!$L:$L,'[20]WorkDone DATA'!$N:$N,BOQ!BB$6,'[20]WorkDone DATA'!$G:$G,BOQ!$B197)*$G197</f>
        <v>#VALUE!</v>
      </c>
      <c r="BC197" s="53" t="e">
        <f>SUMIFS('[20]WorkDone DATA'!$L:$L,'[20]WorkDone DATA'!$N:$N,BOQ!BC$6,'[20]WorkDone DATA'!$G:$G,BOQ!$B197)*$G197</f>
        <v>#VALUE!</v>
      </c>
      <c r="BD197" s="53" t="e">
        <f>SUMIFS('[20]WorkDone DATA'!$L:$L,'[20]WorkDone DATA'!$N:$N,BOQ!BD$6,'[20]WorkDone DATA'!$G:$G,BOQ!$B197)*$G197</f>
        <v>#VALUE!</v>
      </c>
      <c r="BE197" s="53" t="e">
        <f>SUMIFS('[20]WorkDone DATA'!$L:$L,'[20]WorkDone DATA'!$N:$N,BOQ!BE$6,'[20]WorkDone DATA'!$G:$G,BOQ!$B197)*$G197</f>
        <v>#VALUE!</v>
      </c>
      <c r="BF197" s="53" t="e">
        <f>SUMIFS('[20]WorkDone DATA'!$L:$L,'[20]WorkDone DATA'!$N:$N,BOQ!BF$6,'[20]WorkDone DATA'!$G:$G,BOQ!$B197)*$G197</f>
        <v>#VALUE!</v>
      </c>
      <c r="BG197" s="53" t="e">
        <f>SUMIFS('[20]WorkDone DATA'!$L:$L,'[20]WorkDone DATA'!$N:$N,BOQ!BG$6,'[20]WorkDone DATA'!$G:$G,BOQ!$B197)*$G197</f>
        <v>#VALUE!</v>
      </c>
      <c r="BH197" s="53" t="e">
        <f>SUMIFS('[20]WorkDone DATA'!$L:$L,'[20]WorkDone DATA'!$N:$N,BOQ!BH$6,'[20]WorkDone DATA'!$G:$G,BOQ!$B197)*$G197</f>
        <v>#VALUE!</v>
      </c>
      <c r="BI197" s="53" t="e">
        <f>SUMIFS('[20]WorkDone DATA'!$L:$L,'[20]WorkDone DATA'!$N:$N,BOQ!BI$6,'[20]WorkDone DATA'!$G:$G,BOQ!$B197)*$G197</f>
        <v>#VALUE!</v>
      </c>
      <c r="BJ197" s="53" t="e">
        <f>SUMIFS('[20]WorkDone DATA'!$L:$L,'[20]WorkDone DATA'!$N:$N,BOQ!BJ$6,'[20]WorkDone DATA'!$G:$G,BOQ!$B197)*$G197</f>
        <v>#VALUE!</v>
      </c>
      <c r="BK197" s="53" t="e">
        <f>SUMIFS('[20]WorkDone DATA'!$L:$L,'[20]WorkDone DATA'!$N:$N,BOQ!BK$6,'[20]WorkDone DATA'!$G:$G,BOQ!$B197)*$G197</f>
        <v>#VALUE!</v>
      </c>
      <c r="BL197" s="53" t="e">
        <f>SUMIFS('[20]WorkDone DATA'!$L:$L,'[20]WorkDone DATA'!$N:$N,BOQ!BL$6,'[20]WorkDone DATA'!$G:$G,BOQ!$B197)*$G197</f>
        <v>#VALUE!</v>
      </c>
      <c r="BM197" s="53" t="e">
        <f>SUMIFS('[20]WorkDone DATA'!$L:$L,'[20]WorkDone DATA'!$N:$N,BOQ!BM$6,'[20]WorkDone DATA'!$G:$G,BOQ!$B197)*$G197</f>
        <v>#VALUE!</v>
      </c>
      <c r="BN197" s="53" t="e">
        <f>SUMIFS('[20]WorkDone DATA'!$L:$L,'[20]WorkDone DATA'!$N:$N,BOQ!BN$6,'[20]WorkDone DATA'!$G:$G,BOQ!$B197)*$G197</f>
        <v>#VALUE!</v>
      </c>
      <c r="BO197" s="53" t="e">
        <f>SUMIFS('[20]WorkDone DATA'!$L:$L,'[20]WorkDone DATA'!$N:$N,BOQ!BO$6,'[20]WorkDone DATA'!$G:$G,BOQ!$B197)*$G197</f>
        <v>#VALUE!</v>
      </c>
      <c r="BP197" s="53" t="e">
        <f>SUMIFS('[20]WorkDone DATA'!$L:$L,'[20]WorkDone DATA'!$N:$N,BOQ!BP$6,'[20]WorkDone DATA'!$G:$G,BOQ!$B197)*$G197</f>
        <v>#VALUE!</v>
      </c>
      <c r="BQ197" s="53" t="e">
        <f>SUMIFS('[20]WorkDone DATA'!$L:$L,'[20]WorkDone DATA'!$N:$N,BOQ!BQ$6,'[20]WorkDone DATA'!$G:$G,BOQ!$B197)*$G197</f>
        <v>#VALUE!</v>
      </c>
      <c r="BR197" s="53" t="e">
        <f>SUMIFS('[20]WorkDone DATA'!$L:$L,'[20]WorkDone DATA'!$N:$N,BOQ!BR$6,'[20]WorkDone DATA'!$G:$G,BOQ!$B197)*$G197</f>
        <v>#VALUE!</v>
      </c>
      <c r="BS197" s="53" t="e">
        <f>SUMIFS('[20]WorkDone DATA'!$L:$L,'[20]WorkDone DATA'!$N:$N,BOQ!BS$6,'[20]WorkDone DATA'!$G:$G,BOQ!$B197)*$G197</f>
        <v>#VALUE!</v>
      </c>
      <c r="BT197" s="53" t="e">
        <f>SUMIFS('[20]WorkDone DATA'!$L:$L,'[20]WorkDone DATA'!$N:$N,BOQ!BT$6,'[20]WorkDone DATA'!$G:$G,BOQ!$B197)*$G197</f>
        <v>#VALUE!</v>
      </c>
      <c r="BU197" s="53" t="e">
        <f>SUMIFS('[20]WorkDone DATA'!$L:$L,'[20]WorkDone DATA'!$N:$N,BOQ!BU$6,'[20]WorkDone DATA'!$G:$G,BOQ!$B197)*$G197</f>
        <v>#VALUE!</v>
      </c>
      <c r="BV197" s="53" t="e">
        <f>SUMIFS('[20]WorkDone DATA'!$L:$L,'[20]WorkDone DATA'!$N:$N,BOQ!BV$6,'[20]WorkDone DATA'!$G:$G,BOQ!$B197)*$G197</f>
        <v>#VALUE!</v>
      </c>
      <c r="BW197" s="53" t="e">
        <f>SUMIFS('[20]WorkDone DATA'!$L:$L,'[20]WorkDone DATA'!$N:$N,BOQ!BW$6,'[20]WorkDone DATA'!$G:$G,BOQ!$B197)*$G197</f>
        <v>#VALUE!</v>
      </c>
      <c r="BX197" s="53" t="e">
        <f>SUMIFS('[20]WorkDone DATA'!$L:$L,'[20]WorkDone DATA'!$N:$N,BOQ!BX$6,'[20]WorkDone DATA'!$G:$G,BOQ!$B197)*$G197</f>
        <v>#VALUE!</v>
      </c>
    </row>
    <row r="198" spans="1:76" ht="15.6" x14ac:dyDescent="0.35">
      <c r="A198" s="1"/>
      <c r="B198" s="42"/>
      <c r="C198" s="64" t="s">
        <v>15</v>
      </c>
      <c r="D198" s="58"/>
      <c r="E198" s="64"/>
      <c r="F198" s="45"/>
      <c r="G198" s="52"/>
      <c r="H198" s="53">
        <f t="shared" si="18"/>
        <v>0</v>
      </c>
      <c r="K198" s="214"/>
      <c r="L198" s="220" t="e">
        <f t="shared" si="19"/>
        <v>#VALUE!</v>
      </c>
      <c r="M198" s="221" t="e">
        <f t="shared" si="20"/>
        <v>#VALUE!</v>
      </c>
      <c r="N198" s="219"/>
      <c r="O198" s="214">
        <f t="shared" si="21"/>
        <v>0</v>
      </c>
      <c r="P198" s="215" t="e">
        <f t="shared" si="22"/>
        <v>#VALUE!</v>
      </c>
      <c r="R198" s="217" t="e">
        <f>SUMIFS('[20]WorkDone DATA'!$L:$L,'[20]WorkDone DATA'!$N:$N,BOQ!S$6,'[20]WorkDone DATA'!$G:$G,BOQ!$B198)</f>
        <v>#VALUE!</v>
      </c>
      <c r="S198" s="53" t="e">
        <f t="shared" si="23"/>
        <v>#VALUE!</v>
      </c>
      <c r="T198" s="217" t="e">
        <f>SUMIFS('[20]WorkDone DATA'!$L:$L,'[20]WorkDone DATA'!$N:$N,BOQ!U$6,'[20]WorkDone DATA'!$G:$G,BOQ!$B198)</f>
        <v>#VALUE!</v>
      </c>
      <c r="U198" s="53" t="e">
        <f t="shared" si="24"/>
        <v>#VALUE!</v>
      </c>
      <c r="V198" s="217"/>
      <c r="W198" s="53" t="e">
        <f>SUMIFS('[20]WorkDone DATA'!$L:$L,'[20]WorkDone DATA'!$N:$N,BOQ!W$6,'[20]WorkDone DATA'!$G:$G,BOQ!$B198)*$G198</f>
        <v>#VALUE!</v>
      </c>
      <c r="X198" s="217"/>
      <c r="Y198" s="53" t="e">
        <f>SUMIFS('[20]WorkDone DATA'!$L:$L,'[20]WorkDone DATA'!$N:$N,BOQ!Y$6,'[20]WorkDone DATA'!$G:$G,BOQ!$B198)*$G198</f>
        <v>#VALUE!</v>
      </c>
      <c r="Z198" s="217"/>
      <c r="AA198" s="53" t="e">
        <f>SUMIFS('[20]WorkDone DATA'!$L:$L,'[20]WorkDone DATA'!$N:$N,BOQ!AA$6,'[20]WorkDone DATA'!$G:$G,BOQ!$B198)*$G198</f>
        <v>#VALUE!</v>
      </c>
      <c r="AB198" s="53" t="e">
        <f>SUMIFS('[20]WorkDone DATA'!$L:$L,'[20]WorkDone DATA'!$N:$N,BOQ!AB$6,'[20]WorkDone DATA'!$G:$G,BOQ!$B198)*$G198</f>
        <v>#VALUE!</v>
      </c>
      <c r="AC198" s="53" t="e">
        <f>SUMIFS('[20]WorkDone DATA'!$L:$L,'[20]WorkDone DATA'!$N:$N,BOQ!AC$6,'[20]WorkDone DATA'!$G:$G,BOQ!$B198)*$G198</f>
        <v>#VALUE!</v>
      </c>
      <c r="AD198" s="53" t="e">
        <f>SUMIFS('[20]WorkDone DATA'!$L:$L,'[20]WorkDone DATA'!$N:$N,BOQ!AD$6,'[20]WorkDone DATA'!$G:$G,BOQ!$B198)*$G198</f>
        <v>#VALUE!</v>
      </c>
      <c r="AE198" s="53" t="e">
        <f>SUMIFS('[20]WorkDone DATA'!$L:$L,'[20]WorkDone DATA'!$N:$N,BOQ!AE$6,'[20]WorkDone DATA'!$G:$G,BOQ!$B198)*$G198</f>
        <v>#VALUE!</v>
      </c>
      <c r="AF198" s="53" t="e">
        <f>SUMIFS('[20]WorkDone DATA'!$L:$L,'[20]WorkDone DATA'!$N:$N,BOQ!AF$6,'[20]WorkDone DATA'!$G:$G,BOQ!$B198)*$G198</f>
        <v>#VALUE!</v>
      </c>
      <c r="AG198" s="53" t="e">
        <f>SUMIFS('[20]WorkDone DATA'!$L:$L,'[20]WorkDone DATA'!$N:$N,BOQ!AG$6,'[20]WorkDone DATA'!$G:$G,BOQ!$B198)*$G198</f>
        <v>#VALUE!</v>
      </c>
      <c r="AH198" s="53" t="e">
        <f>SUMIFS('[20]WorkDone DATA'!$L:$L,'[20]WorkDone DATA'!$N:$N,BOQ!AH$6,'[20]WorkDone DATA'!$G:$G,BOQ!$B198)*$G198</f>
        <v>#VALUE!</v>
      </c>
      <c r="AI198" s="53" t="e">
        <f>SUMIFS('[20]WorkDone DATA'!$L:$L,'[20]WorkDone DATA'!$N:$N,BOQ!AI$6,'[20]WorkDone DATA'!$G:$G,BOQ!$B198)*$G198</f>
        <v>#VALUE!</v>
      </c>
      <c r="AJ198" s="53" t="e">
        <f>SUMIFS('[20]WorkDone DATA'!$L:$L,'[20]WorkDone DATA'!$N:$N,BOQ!AJ$6,'[20]WorkDone DATA'!$G:$G,BOQ!$B198)*$G198</f>
        <v>#VALUE!</v>
      </c>
      <c r="AK198" s="53" t="e">
        <f>SUMIFS('[20]WorkDone DATA'!$L:$L,'[20]WorkDone DATA'!$N:$N,BOQ!AK$6,'[20]WorkDone DATA'!$G:$G,BOQ!$B198)*$G198</f>
        <v>#VALUE!</v>
      </c>
      <c r="AL198" s="53" t="e">
        <f>SUMIFS('[20]WorkDone DATA'!$L:$L,'[20]WorkDone DATA'!$N:$N,BOQ!AL$6,'[20]WorkDone DATA'!$G:$G,BOQ!$B198)*$G198</f>
        <v>#VALUE!</v>
      </c>
      <c r="AM198" s="53" t="e">
        <f>SUMIFS('[20]WorkDone DATA'!$L:$L,'[20]WorkDone DATA'!$N:$N,BOQ!AM$6,'[20]WorkDone DATA'!$G:$G,BOQ!$B198)*$G198</f>
        <v>#VALUE!</v>
      </c>
      <c r="AN198" s="53" t="e">
        <f>SUMIFS('[20]WorkDone DATA'!$L:$L,'[20]WorkDone DATA'!$N:$N,BOQ!AN$6,'[20]WorkDone DATA'!$G:$G,BOQ!$B198)*$G198</f>
        <v>#VALUE!</v>
      </c>
      <c r="AO198" s="53" t="e">
        <f>SUMIFS('[20]WorkDone DATA'!$L:$L,'[20]WorkDone DATA'!$N:$N,BOQ!AO$6,'[20]WorkDone DATA'!$G:$G,BOQ!$B198)*$G198</f>
        <v>#VALUE!</v>
      </c>
      <c r="AP198" s="53" t="e">
        <f>SUMIFS('[20]WorkDone DATA'!$L:$L,'[20]WorkDone DATA'!$N:$N,BOQ!AP$6,'[20]WorkDone DATA'!$G:$G,BOQ!$B198)*$G198</f>
        <v>#VALUE!</v>
      </c>
      <c r="AQ198" s="53" t="e">
        <f>SUMIFS('[20]WorkDone DATA'!$L:$L,'[20]WorkDone DATA'!$N:$N,BOQ!AQ$6,'[20]WorkDone DATA'!$G:$G,BOQ!$B198)*$G198</f>
        <v>#VALUE!</v>
      </c>
      <c r="AR198" s="53" t="e">
        <f>SUMIFS('[20]WorkDone DATA'!$L:$L,'[20]WorkDone DATA'!$N:$N,BOQ!AR$6,'[20]WorkDone DATA'!$G:$G,BOQ!$B198)*$G198</f>
        <v>#VALUE!</v>
      </c>
      <c r="AS198" s="53" t="e">
        <f>SUMIFS('[20]WorkDone DATA'!$L:$L,'[20]WorkDone DATA'!$N:$N,BOQ!AS$6,'[20]WorkDone DATA'!$G:$G,BOQ!$B198)*$G198</f>
        <v>#VALUE!</v>
      </c>
      <c r="AT198" s="53" t="e">
        <f>SUMIFS('[20]WorkDone DATA'!$L:$L,'[20]WorkDone DATA'!$N:$N,BOQ!AT$6,'[20]WorkDone DATA'!$G:$G,BOQ!$B198)*$G198</f>
        <v>#VALUE!</v>
      </c>
      <c r="AU198" s="53" t="e">
        <f>SUMIFS('[20]WorkDone DATA'!$L:$L,'[20]WorkDone DATA'!$N:$N,BOQ!AU$6,'[20]WorkDone DATA'!$G:$G,BOQ!$B198)*$G198</f>
        <v>#VALUE!</v>
      </c>
      <c r="AV198" s="53" t="e">
        <f>SUMIFS('[20]WorkDone DATA'!$L:$L,'[20]WorkDone DATA'!$N:$N,BOQ!AV$6,'[20]WorkDone DATA'!$G:$G,BOQ!$B198)*$G198</f>
        <v>#VALUE!</v>
      </c>
      <c r="AW198" s="53" t="e">
        <f>SUMIFS('[20]WorkDone DATA'!$L:$L,'[20]WorkDone DATA'!$N:$N,BOQ!AW$6,'[20]WorkDone DATA'!$G:$G,BOQ!$B198)*$G198</f>
        <v>#VALUE!</v>
      </c>
      <c r="AX198" s="53" t="e">
        <f>SUMIFS('[20]WorkDone DATA'!$L:$L,'[20]WorkDone DATA'!$N:$N,BOQ!AX$6,'[20]WorkDone DATA'!$G:$G,BOQ!$B198)*$G198</f>
        <v>#VALUE!</v>
      </c>
      <c r="AY198" s="53" t="e">
        <f>SUMIFS('[20]WorkDone DATA'!$L:$L,'[20]WorkDone DATA'!$N:$N,BOQ!AY$6,'[20]WorkDone DATA'!$G:$G,BOQ!$B198)*$G198</f>
        <v>#VALUE!</v>
      </c>
      <c r="AZ198" s="53" t="e">
        <f>SUMIFS('[20]WorkDone DATA'!$L:$L,'[20]WorkDone DATA'!$N:$N,BOQ!AZ$6,'[20]WorkDone DATA'!$G:$G,BOQ!$B198)*$G198</f>
        <v>#VALUE!</v>
      </c>
      <c r="BA198" s="53" t="e">
        <f>SUMIFS('[20]WorkDone DATA'!$L:$L,'[20]WorkDone DATA'!$N:$N,BOQ!BA$6,'[20]WorkDone DATA'!$G:$G,BOQ!$B198)*$G198</f>
        <v>#VALUE!</v>
      </c>
      <c r="BB198" s="53" t="e">
        <f>SUMIFS('[20]WorkDone DATA'!$L:$L,'[20]WorkDone DATA'!$N:$N,BOQ!BB$6,'[20]WorkDone DATA'!$G:$G,BOQ!$B198)*$G198</f>
        <v>#VALUE!</v>
      </c>
      <c r="BC198" s="53" t="e">
        <f>SUMIFS('[20]WorkDone DATA'!$L:$L,'[20]WorkDone DATA'!$N:$N,BOQ!BC$6,'[20]WorkDone DATA'!$G:$G,BOQ!$B198)*$G198</f>
        <v>#VALUE!</v>
      </c>
      <c r="BD198" s="53" t="e">
        <f>SUMIFS('[20]WorkDone DATA'!$L:$L,'[20]WorkDone DATA'!$N:$N,BOQ!BD$6,'[20]WorkDone DATA'!$G:$G,BOQ!$B198)*$G198</f>
        <v>#VALUE!</v>
      </c>
      <c r="BE198" s="53" t="e">
        <f>SUMIFS('[20]WorkDone DATA'!$L:$L,'[20]WorkDone DATA'!$N:$N,BOQ!BE$6,'[20]WorkDone DATA'!$G:$G,BOQ!$B198)*$G198</f>
        <v>#VALUE!</v>
      </c>
      <c r="BF198" s="53" t="e">
        <f>SUMIFS('[20]WorkDone DATA'!$L:$L,'[20]WorkDone DATA'!$N:$N,BOQ!BF$6,'[20]WorkDone DATA'!$G:$G,BOQ!$B198)*$G198</f>
        <v>#VALUE!</v>
      </c>
      <c r="BG198" s="53" t="e">
        <f>SUMIFS('[20]WorkDone DATA'!$L:$L,'[20]WorkDone DATA'!$N:$N,BOQ!BG$6,'[20]WorkDone DATA'!$G:$G,BOQ!$B198)*$G198</f>
        <v>#VALUE!</v>
      </c>
      <c r="BH198" s="53" t="e">
        <f>SUMIFS('[20]WorkDone DATA'!$L:$L,'[20]WorkDone DATA'!$N:$N,BOQ!BH$6,'[20]WorkDone DATA'!$G:$G,BOQ!$B198)*$G198</f>
        <v>#VALUE!</v>
      </c>
      <c r="BI198" s="53" t="e">
        <f>SUMIFS('[20]WorkDone DATA'!$L:$L,'[20]WorkDone DATA'!$N:$N,BOQ!BI$6,'[20]WorkDone DATA'!$G:$G,BOQ!$B198)*$G198</f>
        <v>#VALUE!</v>
      </c>
      <c r="BJ198" s="53" t="e">
        <f>SUMIFS('[20]WorkDone DATA'!$L:$L,'[20]WorkDone DATA'!$N:$N,BOQ!BJ$6,'[20]WorkDone DATA'!$G:$G,BOQ!$B198)*$G198</f>
        <v>#VALUE!</v>
      </c>
      <c r="BK198" s="53" t="e">
        <f>SUMIFS('[20]WorkDone DATA'!$L:$L,'[20]WorkDone DATA'!$N:$N,BOQ!BK$6,'[20]WorkDone DATA'!$G:$G,BOQ!$B198)*$G198</f>
        <v>#VALUE!</v>
      </c>
      <c r="BL198" s="53" t="e">
        <f>SUMIFS('[20]WorkDone DATA'!$L:$L,'[20]WorkDone DATA'!$N:$N,BOQ!BL$6,'[20]WorkDone DATA'!$G:$G,BOQ!$B198)*$G198</f>
        <v>#VALUE!</v>
      </c>
      <c r="BM198" s="53" t="e">
        <f>SUMIFS('[20]WorkDone DATA'!$L:$L,'[20]WorkDone DATA'!$N:$N,BOQ!BM$6,'[20]WorkDone DATA'!$G:$G,BOQ!$B198)*$G198</f>
        <v>#VALUE!</v>
      </c>
      <c r="BN198" s="53" t="e">
        <f>SUMIFS('[20]WorkDone DATA'!$L:$L,'[20]WorkDone DATA'!$N:$N,BOQ!BN$6,'[20]WorkDone DATA'!$G:$G,BOQ!$B198)*$G198</f>
        <v>#VALUE!</v>
      </c>
      <c r="BO198" s="53" t="e">
        <f>SUMIFS('[20]WorkDone DATA'!$L:$L,'[20]WorkDone DATA'!$N:$N,BOQ!BO$6,'[20]WorkDone DATA'!$G:$G,BOQ!$B198)*$G198</f>
        <v>#VALUE!</v>
      </c>
      <c r="BP198" s="53" t="e">
        <f>SUMIFS('[20]WorkDone DATA'!$L:$L,'[20]WorkDone DATA'!$N:$N,BOQ!BP$6,'[20]WorkDone DATA'!$G:$G,BOQ!$B198)*$G198</f>
        <v>#VALUE!</v>
      </c>
      <c r="BQ198" s="53" t="e">
        <f>SUMIFS('[20]WorkDone DATA'!$L:$L,'[20]WorkDone DATA'!$N:$N,BOQ!BQ$6,'[20]WorkDone DATA'!$G:$G,BOQ!$B198)*$G198</f>
        <v>#VALUE!</v>
      </c>
      <c r="BR198" s="53" t="e">
        <f>SUMIFS('[20]WorkDone DATA'!$L:$L,'[20]WorkDone DATA'!$N:$N,BOQ!BR$6,'[20]WorkDone DATA'!$G:$G,BOQ!$B198)*$G198</f>
        <v>#VALUE!</v>
      </c>
      <c r="BS198" s="53" t="e">
        <f>SUMIFS('[20]WorkDone DATA'!$L:$L,'[20]WorkDone DATA'!$N:$N,BOQ!BS$6,'[20]WorkDone DATA'!$G:$G,BOQ!$B198)*$G198</f>
        <v>#VALUE!</v>
      </c>
      <c r="BT198" s="53" t="e">
        <f>SUMIFS('[20]WorkDone DATA'!$L:$L,'[20]WorkDone DATA'!$N:$N,BOQ!BT$6,'[20]WorkDone DATA'!$G:$G,BOQ!$B198)*$G198</f>
        <v>#VALUE!</v>
      </c>
      <c r="BU198" s="53" t="e">
        <f>SUMIFS('[20]WorkDone DATA'!$L:$L,'[20]WorkDone DATA'!$N:$N,BOQ!BU$6,'[20]WorkDone DATA'!$G:$G,BOQ!$B198)*$G198</f>
        <v>#VALUE!</v>
      </c>
      <c r="BV198" s="53" t="e">
        <f>SUMIFS('[20]WorkDone DATA'!$L:$L,'[20]WorkDone DATA'!$N:$N,BOQ!BV$6,'[20]WorkDone DATA'!$G:$G,BOQ!$B198)*$G198</f>
        <v>#VALUE!</v>
      </c>
      <c r="BW198" s="53" t="e">
        <f>SUMIFS('[20]WorkDone DATA'!$L:$L,'[20]WorkDone DATA'!$N:$N,BOQ!BW$6,'[20]WorkDone DATA'!$G:$G,BOQ!$B198)*$G198</f>
        <v>#VALUE!</v>
      </c>
      <c r="BX198" s="53" t="e">
        <f>SUMIFS('[20]WorkDone DATA'!$L:$L,'[20]WorkDone DATA'!$N:$N,BOQ!BX$6,'[20]WorkDone DATA'!$G:$G,BOQ!$B198)*$G198</f>
        <v>#VALUE!</v>
      </c>
    </row>
    <row r="199" spans="1:76" ht="15.6" x14ac:dyDescent="0.35">
      <c r="A199" s="1"/>
      <c r="B199" s="42"/>
      <c r="C199" s="64" t="s">
        <v>16</v>
      </c>
      <c r="D199" s="58"/>
      <c r="E199" s="77"/>
      <c r="F199" s="45"/>
      <c r="G199" s="52"/>
      <c r="H199" s="53">
        <f t="shared" si="18"/>
        <v>0</v>
      </c>
      <c r="K199" s="214"/>
      <c r="L199" s="220" t="e">
        <f t="shared" si="19"/>
        <v>#VALUE!</v>
      </c>
      <c r="M199" s="221" t="e">
        <f t="shared" si="20"/>
        <v>#VALUE!</v>
      </c>
      <c r="N199" s="219"/>
      <c r="O199" s="214">
        <f t="shared" si="21"/>
        <v>0</v>
      </c>
      <c r="P199" s="215" t="e">
        <f t="shared" si="22"/>
        <v>#VALUE!</v>
      </c>
      <c r="R199" s="217" t="e">
        <f>SUMIFS('[20]WorkDone DATA'!$L:$L,'[20]WorkDone DATA'!$N:$N,BOQ!S$6,'[20]WorkDone DATA'!$G:$G,BOQ!$B199)</f>
        <v>#VALUE!</v>
      </c>
      <c r="S199" s="53" t="e">
        <f t="shared" si="23"/>
        <v>#VALUE!</v>
      </c>
      <c r="T199" s="217" t="e">
        <f>SUMIFS('[20]WorkDone DATA'!$L:$L,'[20]WorkDone DATA'!$N:$N,BOQ!U$6,'[20]WorkDone DATA'!$G:$G,BOQ!$B199)</f>
        <v>#VALUE!</v>
      </c>
      <c r="U199" s="53" t="e">
        <f t="shared" si="24"/>
        <v>#VALUE!</v>
      </c>
      <c r="V199" s="217"/>
      <c r="W199" s="53" t="e">
        <f>SUMIFS('[20]WorkDone DATA'!$L:$L,'[20]WorkDone DATA'!$N:$N,BOQ!W$6,'[20]WorkDone DATA'!$G:$G,BOQ!$B199)*$G199</f>
        <v>#VALUE!</v>
      </c>
      <c r="X199" s="217"/>
      <c r="Y199" s="53" t="e">
        <f>SUMIFS('[20]WorkDone DATA'!$L:$L,'[20]WorkDone DATA'!$N:$N,BOQ!Y$6,'[20]WorkDone DATA'!$G:$G,BOQ!$B199)*$G199</f>
        <v>#VALUE!</v>
      </c>
      <c r="Z199" s="217"/>
      <c r="AA199" s="53" t="e">
        <f>SUMIFS('[20]WorkDone DATA'!$L:$L,'[20]WorkDone DATA'!$N:$N,BOQ!AA$6,'[20]WorkDone DATA'!$G:$G,BOQ!$B199)*$G199</f>
        <v>#VALUE!</v>
      </c>
      <c r="AB199" s="53" t="e">
        <f>SUMIFS('[20]WorkDone DATA'!$L:$L,'[20]WorkDone DATA'!$N:$N,BOQ!AB$6,'[20]WorkDone DATA'!$G:$G,BOQ!$B199)*$G199</f>
        <v>#VALUE!</v>
      </c>
      <c r="AC199" s="53" t="e">
        <f>SUMIFS('[20]WorkDone DATA'!$L:$L,'[20]WorkDone DATA'!$N:$N,BOQ!AC$6,'[20]WorkDone DATA'!$G:$G,BOQ!$B199)*$G199</f>
        <v>#VALUE!</v>
      </c>
      <c r="AD199" s="53" t="e">
        <f>SUMIFS('[20]WorkDone DATA'!$L:$L,'[20]WorkDone DATA'!$N:$N,BOQ!AD$6,'[20]WorkDone DATA'!$G:$G,BOQ!$B199)*$G199</f>
        <v>#VALUE!</v>
      </c>
      <c r="AE199" s="53" t="e">
        <f>SUMIFS('[20]WorkDone DATA'!$L:$L,'[20]WorkDone DATA'!$N:$N,BOQ!AE$6,'[20]WorkDone DATA'!$G:$G,BOQ!$B199)*$G199</f>
        <v>#VALUE!</v>
      </c>
      <c r="AF199" s="53" t="e">
        <f>SUMIFS('[20]WorkDone DATA'!$L:$L,'[20]WorkDone DATA'!$N:$N,BOQ!AF$6,'[20]WorkDone DATA'!$G:$G,BOQ!$B199)*$G199</f>
        <v>#VALUE!</v>
      </c>
      <c r="AG199" s="53" t="e">
        <f>SUMIFS('[20]WorkDone DATA'!$L:$L,'[20]WorkDone DATA'!$N:$N,BOQ!AG$6,'[20]WorkDone DATA'!$G:$G,BOQ!$B199)*$G199</f>
        <v>#VALUE!</v>
      </c>
      <c r="AH199" s="53" t="e">
        <f>SUMIFS('[20]WorkDone DATA'!$L:$L,'[20]WorkDone DATA'!$N:$N,BOQ!AH$6,'[20]WorkDone DATA'!$G:$G,BOQ!$B199)*$G199</f>
        <v>#VALUE!</v>
      </c>
      <c r="AI199" s="53" t="e">
        <f>SUMIFS('[20]WorkDone DATA'!$L:$L,'[20]WorkDone DATA'!$N:$N,BOQ!AI$6,'[20]WorkDone DATA'!$G:$G,BOQ!$B199)*$G199</f>
        <v>#VALUE!</v>
      </c>
      <c r="AJ199" s="53" t="e">
        <f>SUMIFS('[20]WorkDone DATA'!$L:$L,'[20]WorkDone DATA'!$N:$N,BOQ!AJ$6,'[20]WorkDone DATA'!$G:$G,BOQ!$B199)*$G199</f>
        <v>#VALUE!</v>
      </c>
      <c r="AK199" s="53" t="e">
        <f>SUMIFS('[20]WorkDone DATA'!$L:$L,'[20]WorkDone DATA'!$N:$N,BOQ!AK$6,'[20]WorkDone DATA'!$G:$G,BOQ!$B199)*$G199</f>
        <v>#VALUE!</v>
      </c>
      <c r="AL199" s="53" t="e">
        <f>SUMIFS('[20]WorkDone DATA'!$L:$L,'[20]WorkDone DATA'!$N:$N,BOQ!AL$6,'[20]WorkDone DATA'!$G:$G,BOQ!$B199)*$G199</f>
        <v>#VALUE!</v>
      </c>
      <c r="AM199" s="53" t="e">
        <f>SUMIFS('[20]WorkDone DATA'!$L:$L,'[20]WorkDone DATA'!$N:$N,BOQ!AM$6,'[20]WorkDone DATA'!$G:$G,BOQ!$B199)*$G199</f>
        <v>#VALUE!</v>
      </c>
      <c r="AN199" s="53" t="e">
        <f>SUMIFS('[20]WorkDone DATA'!$L:$L,'[20]WorkDone DATA'!$N:$N,BOQ!AN$6,'[20]WorkDone DATA'!$G:$G,BOQ!$B199)*$G199</f>
        <v>#VALUE!</v>
      </c>
      <c r="AO199" s="53" t="e">
        <f>SUMIFS('[20]WorkDone DATA'!$L:$L,'[20]WorkDone DATA'!$N:$N,BOQ!AO$6,'[20]WorkDone DATA'!$G:$G,BOQ!$B199)*$G199</f>
        <v>#VALUE!</v>
      </c>
      <c r="AP199" s="53" t="e">
        <f>SUMIFS('[20]WorkDone DATA'!$L:$L,'[20]WorkDone DATA'!$N:$N,BOQ!AP$6,'[20]WorkDone DATA'!$G:$G,BOQ!$B199)*$G199</f>
        <v>#VALUE!</v>
      </c>
      <c r="AQ199" s="53" t="e">
        <f>SUMIFS('[20]WorkDone DATA'!$L:$L,'[20]WorkDone DATA'!$N:$N,BOQ!AQ$6,'[20]WorkDone DATA'!$G:$G,BOQ!$B199)*$G199</f>
        <v>#VALUE!</v>
      </c>
      <c r="AR199" s="53" t="e">
        <f>SUMIFS('[20]WorkDone DATA'!$L:$L,'[20]WorkDone DATA'!$N:$N,BOQ!AR$6,'[20]WorkDone DATA'!$G:$G,BOQ!$B199)*$G199</f>
        <v>#VALUE!</v>
      </c>
      <c r="AS199" s="53" t="e">
        <f>SUMIFS('[20]WorkDone DATA'!$L:$L,'[20]WorkDone DATA'!$N:$N,BOQ!AS$6,'[20]WorkDone DATA'!$G:$G,BOQ!$B199)*$G199</f>
        <v>#VALUE!</v>
      </c>
      <c r="AT199" s="53" t="e">
        <f>SUMIFS('[20]WorkDone DATA'!$L:$L,'[20]WorkDone DATA'!$N:$N,BOQ!AT$6,'[20]WorkDone DATA'!$G:$G,BOQ!$B199)*$G199</f>
        <v>#VALUE!</v>
      </c>
      <c r="AU199" s="53" t="e">
        <f>SUMIFS('[20]WorkDone DATA'!$L:$L,'[20]WorkDone DATA'!$N:$N,BOQ!AU$6,'[20]WorkDone DATA'!$G:$G,BOQ!$B199)*$G199</f>
        <v>#VALUE!</v>
      </c>
      <c r="AV199" s="53" t="e">
        <f>SUMIFS('[20]WorkDone DATA'!$L:$L,'[20]WorkDone DATA'!$N:$N,BOQ!AV$6,'[20]WorkDone DATA'!$G:$G,BOQ!$B199)*$G199</f>
        <v>#VALUE!</v>
      </c>
      <c r="AW199" s="53" t="e">
        <f>SUMIFS('[20]WorkDone DATA'!$L:$L,'[20]WorkDone DATA'!$N:$N,BOQ!AW$6,'[20]WorkDone DATA'!$G:$G,BOQ!$B199)*$G199</f>
        <v>#VALUE!</v>
      </c>
      <c r="AX199" s="53" t="e">
        <f>SUMIFS('[20]WorkDone DATA'!$L:$L,'[20]WorkDone DATA'!$N:$N,BOQ!AX$6,'[20]WorkDone DATA'!$G:$G,BOQ!$B199)*$G199</f>
        <v>#VALUE!</v>
      </c>
      <c r="AY199" s="53" t="e">
        <f>SUMIFS('[20]WorkDone DATA'!$L:$L,'[20]WorkDone DATA'!$N:$N,BOQ!AY$6,'[20]WorkDone DATA'!$G:$G,BOQ!$B199)*$G199</f>
        <v>#VALUE!</v>
      </c>
      <c r="AZ199" s="53" t="e">
        <f>SUMIFS('[20]WorkDone DATA'!$L:$L,'[20]WorkDone DATA'!$N:$N,BOQ!AZ$6,'[20]WorkDone DATA'!$G:$G,BOQ!$B199)*$G199</f>
        <v>#VALUE!</v>
      </c>
      <c r="BA199" s="53" t="e">
        <f>SUMIFS('[20]WorkDone DATA'!$L:$L,'[20]WorkDone DATA'!$N:$N,BOQ!BA$6,'[20]WorkDone DATA'!$G:$G,BOQ!$B199)*$G199</f>
        <v>#VALUE!</v>
      </c>
      <c r="BB199" s="53" t="e">
        <f>SUMIFS('[20]WorkDone DATA'!$L:$L,'[20]WorkDone DATA'!$N:$N,BOQ!BB$6,'[20]WorkDone DATA'!$G:$G,BOQ!$B199)*$G199</f>
        <v>#VALUE!</v>
      </c>
      <c r="BC199" s="53" t="e">
        <f>SUMIFS('[20]WorkDone DATA'!$L:$L,'[20]WorkDone DATA'!$N:$N,BOQ!BC$6,'[20]WorkDone DATA'!$G:$G,BOQ!$B199)*$G199</f>
        <v>#VALUE!</v>
      </c>
      <c r="BD199" s="53" t="e">
        <f>SUMIFS('[20]WorkDone DATA'!$L:$L,'[20]WorkDone DATA'!$N:$N,BOQ!BD$6,'[20]WorkDone DATA'!$G:$G,BOQ!$B199)*$G199</f>
        <v>#VALUE!</v>
      </c>
      <c r="BE199" s="53" t="e">
        <f>SUMIFS('[20]WorkDone DATA'!$L:$L,'[20]WorkDone DATA'!$N:$N,BOQ!BE$6,'[20]WorkDone DATA'!$G:$G,BOQ!$B199)*$G199</f>
        <v>#VALUE!</v>
      </c>
      <c r="BF199" s="53" t="e">
        <f>SUMIFS('[20]WorkDone DATA'!$L:$L,'[20]WorkDone DATA'!$N:$N,BOQ!BF$6,'[20]WorkDone DATA'!$G:$G,BOQ!$B199)*$G199</f>
        <v>#VALUE!</v>
      </c>
      <c r="BG199" s="53" t="e">
        <f>SUMIFS('[20]WorkDone DATA'!$L:$L,'[20]WorkDone DATA'!$N:$N,BOQ!BG$6,'[20]WorkDone DATA'!$G:$G,BOQ!$B199)*$G199</f>
        <v>#VALUE!</v>
      </c>
      <c r="BH199" s="53" t="e">
        <f>SUMIFS('[20]WorkDone DATA'!$L:$L,'[20]WorkDone DATA'!$N:$N,BOQ!BH$6,'[20]WorkDone DATA'!$G:$G,BOQ!$B199)*$G199</f>
        <v>#VALUE!</v>
      </c>
      <c r="BI199" s="53" t="e">
        <f>SUMIFS('[20]WorkDone DATA'!$L:$L,'[20]WorkDone DATA'!$N:$N,BOQ!BI$6,'[20]WorkDone DATA'!$G:$G,BOQ!$B199)*$G199</f>
        <v>#VALUE!</v>
      </c>
      <c r="BJ199" s="53" t="e">
        <f>SUMIFS('[20]WorkDone DATA'!$L:$L,'[20]WorkDone DATA'!$N:$N,BOQ!BJ$6,'[20]WorkDone DATA'!$G:$G,BOQ!$B199)*$G199</f>
        <v>#VALUE!</v>
      </c>
      <c r="BK199" s="53" t="e">
        <f>SUMIFS('[20]WorkDone DATA'!$L:$L,'[20]WorkDone DATA'!$N:$N,BOQ!BK$6,'[20]WorkDone DATA'!$G:$G,BOQ!$B199)*$G199</f>
        <v>#VALUE!</v>
      </c>
      <c r="BL199" s="53" t="e">
        <f>SUMIFS('[20]WorkDone DATA'!$L:$L,'[20]WorkDone DATA'!$N:$N,BOQ!BL$6,'[20]WorkDone DATA'!$G:$G,BOQ!$B199)*$G199</f>
        <v>#VALUE!</v>
      </c>
      <c r="BM199" s="53" t="e">
        <f>SUMIFS('[20]WorkDone DATA'!$L:$L,'[20]WorkDone DATA'!$N:$N,BOQ!BM$6,'[20]WorkDone DATA'!$G:$G,BOQ!$B199)*$G199</f>
        <v>#VALUE!</v>
      </c>
      <c r="BN199" s="53" t="e">
        <f>SUMIFS('[20]WorkDone DATA'!$L:$L,'[20]WorkDone DATA'!$N:$N,BOQ!BN$6,'[20]WorkDone DATA'!$G:$G,BOQ!$B199)*$G199</f>
        <v>#VALUE!</v>
      </c>
      <c r="BO199" s="53" t="e">
        <f>SUMIFS('[20]WorkDone DATA'!$L:$L,'[20]WorkDone DATA'!$N:$N,BOQ!BO$6,'[20]WorkDone DATA'!$G:$G,BOQ!$B199)*$G199</f>
        <v>#VALUE!</v>
      </c>
      <c r="BP199" s="53" t="e">
        <f>SUMIFS('[20]WorkDone DATA'!$L:$L,'[20]WorkDone DATA'!$N:$N,BOQ!BP$6,'[20]WorkDone DATA'!$G:$G,BOQ!$B199)*$G199</f>
        <v>#VALUE!</v>
      </c>
      <c r="BQ199" s="53" t="e">
        <f>SUMIFS('[20]WorkDone DATA'!$L:$L,'[20]WorkDone DATA'!$N:$N,BOQ!BQ$6,'[20]WorkDone DATA'!$G:$G,BOQ!$B199)*$G199</f>
        <v>#VALUE!</v>
      </c>
      <c r="BR199" s="53" t="e">
        <f>SUMIFS('[20]WorkDone DATA'!$L:$L,'[20]WorkDone DATA'!$N:$N,BOQ!BR$6,'[20]WorkDone DATA'!$G:$G,BOQ!$B199)*$G199</f>
        <v>#VALUE!</v>
      </c>
      <c r="BS199" s="53" t="e">
        <f>SUMIFS('[20]WorkDone DATA'!$L:$L,'[20]WorkDone DATA'!$N:$N,BOQ!BS$6,'[20]WorkDone DATA'!$G:$G,BOQ!$B199)*$G199</f>
        <v>#VALUE!</v>
      </c>
      <c r="BT199" s="53" t="e">
        <f>SUMIFS('[20]WorkDone DATA'!$L:$L,'[20]WorkDone DATA'!$N:$N,BOQ!BT$6,'[20]WorkDone DATA'!$G:$G,BOQ!$B199)*$G199</f>
        <v>#VALUE!</v>
      </c>
      <c r="BU199" s="53" t="e">
        <f>SUMIFS('[20]WorkDone DATA'!$L:$L,'[20]WorkDone DATA'!$N:$N,BOQ!BU$6,'[20]WorkDone DATA'!$G:$G,BOQ!$B199)*$G199</f>
        <v>#VALUE!</v>
      </c>
      <c r="BV199" s="53" t="e">
        <f>SUMIFS('[20]WorkDone DATA'!$L:$L,'[20]WorkDone DATA'!$N:$N,BOQ!BV$6,'[20]WorkDone DATA'!$G:$G,BOQ!$B199)*$G199</f>
        <v>#VALUE!</v>
      </c>
      <c r="BW199" s="53" t="e">
        <f>SUMIFS('[20]WorkDone DATA'!$L:$L,'[20]WorkDone DATA'!$N:$N,BOQ!BW$6,'[20]WorkDone DATA'!$G:$G,BOQ!$B199)*$G199</f>
        <v>#VALUE!</v>
      </c>
      <c r="BX199" s="53" t="e">
        <f>SUMIFS('[20]WorkDone DATA'!$L:$L,'[20]WorkDone DATA'!$N:$N,BOQ!BX$6,'[20]WorkDone DATA'!$G:$G,BOQ!$B199)*$G199</f>
        <v>#VALUE!</v>
      </c>
    </row>
    <row r="200" spans="1:76" ht="15.6" x14ac:dyDescent="0.35">
      <c r="A200" s="1" t="str">
        <f>C199</f>
        <v>630mm2 x 1core (CXX01XCV)  3.8kV/6.6kV</v>
      </c>
      <c r="B200" s="42">
        <v>2.0990000000000002</v>
      </c>
      <c r="C200" s="65" t="s">
        <v>11</v>
      </c>
      <c r="D200" s="58" t="s">
        <v>12</v>
      </c>
      <c r="E200" s="77" t="s">
        <v>93</v>
      </c>
      <c r="F200" s="45">
        <v>36</v>
      </c>
      <c r="G200" s="52">
        <v>4576.1000000000004</v>
      </c>
      <c r="H200" s="53">
        <f t="shared" si="18"/>
        <v>164739.6</v>
      </c>
      <c r="K200" s="214" t="e">
        <f t="shared" si="25"/>
        <v>#VALUE!</v>
      </c>
      <c r="L200" s="220" t="e">
        <f t="shared" si="19"/>
        <v>#VALUE!</v>
      </c>
      <c r="M200" s="221" t="e">
        <f t="shared" si="20"/>
        <v>#VALUE!</v>
      </c>
      <c r="N200" s="219"/>
      <c r="O200" s="214" t="e">
        <f t="shared" si="21"/>
        <v>#VALUE!</v>
      </c>
      <c r="P200" s="215" t="e">
        <f t="shared" si="22"/>
        <v>#VALUE!</v>
      </c>
      <c r="R200" s="217" t="e">
        <f>SUMIFS('[20]WorkDone DATA'!$L:$L,'[20]WorkDone DATA'!$N:$N,BOQ!S$6,'[20]WorkDone DATA'!$G:$G,BOQ!$B200)</f>
        <v>#VALUE!</v>
      </c>
      <c r="S200" s="53" t="e">
        <f t="shared" si="23"/>
        <v>#VALUE!</v>
      </c>
      <c r="T200" s="217" t="e">
        <f>SUMIFS('[20]WorkDone DATA'!$L:$L,'[20]WorkDone DATA'!$N:$N,BOQ!U$6,'[20]WorkDone DATA'!$G:$G,BOQ!$B200)</f>
        <v>#VALUE!</v>
      </c>
      <c r="U200" s="53" t="e">
        <f t="shared" si="24"/>
        <v>#VALUE!</v>
      </c>
      <c r="V200" s="217"/>
      <c r="W200" s="53" t="e">
        <f>SUMIFS('[20]WorkDone DATA'!$L:$L,'[20]WorkDone DATA'!$N:$N,BOQ!W$6,'[20]WorkDone DATA'!$G:$G,BOQ!$B200)*$G200</f>
        <v>#VALUE!</v>
      </c>
      <c r="X200" s="217"/>
      <c r="Y200" s="53" t="e">
        <f>SUMIFS('[20]WorkDone DATA'!$L:$L,'[20]WorkDone DATA'!$N:$N,BOQ!Y$6,'[20]WorkDone DATA'!$G:$G,BOQ!$B200)*$G200</f>
        <v>#VALUE!</v>
      </c>
      <c r="Z200" s="217"/>
      <c r="AA200" s="53" t="e">
        <f>SUMIFS('[20]WorkDone DATA'!$L:$L,'[20]WorkDone DATA'!$N:$N,BOQ!AA$6,'[20]WorkDone DATA'!$G:$G,BOQ!$B200)*$G200</f>
        <v>#VALUE!</v>
      </c>
      <c r="AB200" s="53" t="e">
        <f>SUMIFS('[20]WorkDone DATA'!$L:$L,'[20]WorkDone DATA'!$N:$N,BOQ!AB$6,'[20]WorkDone DATA'!$G:$G,BOQ!$B200)*$G200</f>
        <v>#VALUE!</v>
      </c>
      <c r="AC200" s="53" t="e">
        <f>SUMIFS('[20]WorkDone DATA'!$L:$L,'[20]WorkDone DATA'!$N:$N,BOQ!AC$6,'[20]WorkDone DATA'!$G:$G,BOQ!$B200)*$G200</f>
        <v>#VALUE!</v>
      </c>
      <c r="AD200" s="53" t="e">
        <f>SUMIFS('[20]WorkDone DATA'!$L:$L,'[20]WorkDone DATA'!$N:$N,BOQ!AD$6,'[20]WorkDone DATA'!$G:$G,BOQ!$B200)*$G200</f>
        <v>#VALUE!</v>
      </c>
      <c r="AE200" s="53" t="e">
        <f>SUMIFS('[20]WorkDone DATA'!$L:$L,'[20]WorkDone DATA'!$N:$N,BOQ!AE$6,'[20]WorkDone DATA'!$G:$G,BOQ!$B200)*$G200</f>
        <v>#VALUE!</v>
      </c>
      <c r="AF200" s="53" t="e">
        <f>SUMIFS('[20]WorkDone DATA'!$L:$L,'[20]WorkDone DATA'!$N:$N,BOQ!AF$6,'[20]WorkDone DATA'!$G:$G,BOQ!$B200)*$G200</f>
        <v>#VALUE!</v>
      </c>
      <c r="AG200" s="53" t="e">
        <f>SUMIFS('[20]WorkDone DATA'!$L:$L,'[20]WorkDone DATA'!$N:$N,BOQ!AG$6,'[20]WorkDone DATA'!$G:$G,BOQ!$B200)*$G200</f>
        <v>#VALUE!</v>
      </c>
      <c r="AH200" s="53" t="e">
        <f>SUMIFS('[20]WorkDone DATA'!$L:$L,'[20]WorkDone DATA'!$N:$N,BOQ!AH$6,'[20]WorkDone DATA'!$G:$G,BOQ!$B200)*$G200</f>
        <v>#VALUE!</v>
      </c>
      <c r="AI200" s="53" t="e">
        <f>SUMIFS('[20]WorkDone DATA'!$L:$L,'[20]WorkDone DATA'!$N:$N,BOQ!AI$6,'[20]WorkDone DATA'!$G:$G,BOQ!$B200)*$G200</f>
        <v>#VALUE!</v>
      </c>
      <c r="AJ200" s="53" t="e">
        <f>SUMIFS('[20]WorkDone DATA'!$L:$L,'[20]WorkDone DATA'!$N:$N,BOQ!AJ$6,'[20]WorkDone DATA'!$G:$G,BOQ!$B200)*$G200</f>
        <v>#VALUE!</v>
      </c>
      <c r="AK200" s="53" t="e">
        <f>SUMIFS('[20]WorkDone DATA'!$L:$L,'[20]WorkDone DATA'!$N:$N,BOQ!AK$6,'[20]WorkDone DATA'!$G:$G,BOQ!$B200)*$G200</f>
        <v>#VALUE!</v>
      </c>
      <c r="AL200" s="53" t="e">
        <f>SUMIFS('[20]WorkDone DATA'!$L:$L,'[20]WorkDone DATA'!$N:$N,BOQ!AL$6,'[20]WorkDone DATA'!$G:$G,BOQ!$B200)*$G200</f>
        <v>#VALUE!</v>
      </c>
      <c r="AM200" s="53" t="e">
        <f>SUMIFS('[20]WorkDone DATA'!$L:$L,'[20]WorkDone DATA'!$N:$N,BOQ!AM$6,'[20]WorkDone DATA'!$G:$G,BOQ!$B200)*$G200</f>
        <v>#VALUE!</v>
      </c>
      <c r="AN200" s="53" t="e">
        <f>SUMIFS('[20]WorkDone DATA'!$L:$L,'[20]WorkDone DATA'!$N:$N,BOQ!AN$6,'[20]WorkDone DATA'!$G:$G,BOQ!$B200)*$G200</f>
        <v>#VALUE!</v>
      </c>
      <c r="AO200" s="53" t="e">
        <f>SUMIFS('[20]WorkDone DATA'!$L:$L,'[20]WorkDone DATA'!$N:$N,BOQ!AO$6,'[20]WorkDone DATA'!$G:$G,BOQ!$B200)*$G200</f>
        <v>#VALUE!</v>
      </c>
      <c r="AP200" s="53" t="e">
        <f>SUMIFS('[20]WorkDone DATA'!$L:$L,'[20]WorkDone DATA'!$N:$N,BOQ!AP$6,'[20]WorkDone DATA'!$G:$G,BOQ!$B200)*$G200</f>
        <v>#VALUE!</v>
      </c>
      <c r="AQ200" s="53" t="e">
        <f>SUMIFS('[20]WorkDone DATA'!$L:$L,'[20]WorkDone DATA'!$N:$N,BOQ!AQ$6,'[20]WorkDone DATA'!$G:$G,BOQ!$B200)*$G200</f>
        <v>#VALUE!</v>
      </c>
      <c r="AR200" s="53" t="e">
        <f>SUMIFS('[20]WorkDone DATA'!$L:$L,'[20]WorkDone DATA'!$N:$N,BOQ!AR$6,'[20]WorkDone DATA'!$G:$G,BOQ!$B200)*$G200</f>
        <v>#VALUE!</v>
      </c>
      <c r="AS200" s="53" t="e">
        <f>SUMIFS('[20]WorkDone DATA'!$L:$L,'[20]WorkDone DATA'!$N:$N,BOQ!AS$6,'[20]WorkDone DATA'!$G:$G,BOQ!$B200)*$G200</f>
        <v>#VALUE!</v>
      </c>
      <c r="AT200" s="53" t="e">
        <f>SUMIFS('[20]WorkDone DATA'!$L:$L,'[20]WorkDone DATA'!$N:$N,BOQ!AT$6,'[20]WorkDone DATA'!$G:$G,BOQ!$B200)*$G200</f>
        <v>#VALUE!</v>
      </c>
      <c r="AU200" s="53" t="e">
        <f>SUMIFS('[20]WorkDone DATA'!$L:$L,'[20]WorkDone DATA'!$N:$N,BOQ!AU$6,'[20]WorkDone DATA'!$G:$G,BOQ!$B200)*$G200</f>
        <v>#VALUE!</v>
      </c>
      <c r="AV200" s="53" t="e">
        <f>SUMIFS('[20]WorkDone DATA'!$L:$L,'[20]WorkDone DATA'!$N:$N,BOQ!AV$6,'[20]WorkDone DATA'!$G:$G,BOQ!$B200)*$G200</f>
        <v>#VALUE!</v>
      </c>
      <c r="AW200" s="53" t="e">
        <f>SUMIFS('[20]WorkDone DATA'!$L:$L,'[20]WorkDone DATA'!$N:$N,BOQ!AW$6,'[20]WorkDone DATA'!$G:$G,BOQ!$B200)*$G200</f>
        <v>#VALUE!</v>
      </c>
      <c r="AX200" s="53" t="e">
        <f>SUMIFS('[20]WorkDone DATA'!$L:$L,'[20]WorkDone DATA'!$N:$N,BOQ!AX$6,'[20]WorkDone DATA'!$G:$G,BOQ!$B200)*$G200</f>
        <v>#VALUE!</v>
      </c>
      <c r="AY200" s="53" t="e">
        <f>SUMIFS('[20]WorkDone DATA'!$L:$L,'[20]WorkDone DATA'!$N:$N,BOQ!AY$6,'[20]WorkDone DATA'!$G:$G,BOQ!$B200)*$G200</f>
        <v>#VALUE!</v>
      </c>
      <c r="AZ200" s="53" t="e">
        <f>SUMIFS('[20]WorkDone DATA'!$L:$L,'[20]WorkDone DATA'!$N:$N,BOQ!AZ$6,'[20]WorkDone DATA'!$G:$G,BOQ!$B200)*$G200</f>
        <v>#VALUE!</v>
      </c>
      <c r="BA200" s="53" t="e">
        <f>SUMIFS('[20]WorkDone DATA'!$L:$L,'[20]WorkDone DATA'!$N:$N,BOQ!BA$6,'[20]WorkDone DATA'!$G:$G,BOQ!$B200)*$G200</f>
        <v>#VALUE!</v>
      </c>
      <c r="BB200" s="53" t="e">
        <f>SUMIFS('[20]WorkDone DATA'!$L:$L,'[20]WorkDone DATA'!$N:$N,BOQ!BB$6,'[20]WorkDone DATA'!$G:$G,BOQ!$B200)*$G200</f>
        <v>#VALUE!</v>
      </c>
      <c r="BC200" s="53" t="e">
        <f>SUMIFS('[20]WorkDone DATA'!$L:$L,'[20]WorkDone DATA'!$N:$N,BOQ!BC$6,'[20]WorkDone DATA'!$G:$G,BOQ!$B200)*$G200</f>
        <v>#VALUE!</v>
      </c>
      <c r="BD200" s="53" t="e">
        <f>SUMIFS('[20]WorkDone DATA'!$L:$L,'[20]WorkDone DATA'!$N:$N,BOQ!BD$6,'[20]WorkDone DATA'!$G:$G,BOQ!$B200)*$G200</f>
        <v>#VALUE!</v>
      </c>
      <c r="BE200" s="53" t="e">
        <f>SUMIFS('[20]WorkDone DATA'!$L:$L,'[20]WorkDone DATA'!$N:$N,BOQ!BE$6,'[20]WorkDone DATA'!$G:$G,BOQ!$B200)*$G200</f>
        <v>#VALUE!</v>
      </c>
      <c r="BF200" s="53" t="e">
        <f>SUMIFS('[20]WorkDone DATA'!$L:$L,'[20]WorkDone DATA'!$N:$N,BOQ!BF$6,'[20]WorkDone DATA'!$G:$G,BOQ!$B200)*$G200</f>
        <v>#VALUE!</v>
      </c>
      <c r="BG200" s="53" t="e">
        <f>SUMIFS('[20]WorkDone DATA'!$L:$L,'[20]WorkDone DATA'!$N:$N,BOQ!BG$6,'[20]WorkDone DATA'!$G:$G,BOQ!$B200)*$G200</f>
        <v>#VALUE!</v>
      </c>
      <c r="BH200" s="53" t="e">
        <f>SUMIFS('[20]WorkDone DATA'!$L:$L,'[20]WorkDone DATA'!$N:$N,BOQ!BH$6,'[20]WorkDone DATA'!$G:$G,BOQ!$B200)*$G200</f>
        <v>#VALUE!</v>
      </c>
      <c r="BI200" s="53" t="e">
        <f>SUMIFS('[20]WorkDone DATA'!$L:$L,'[20]WorkDone DATA'!$N:$N,BOQ!BI$6,'[20]WorkDone DATA'!$G:$G,BOQ!$B200)*$G200</f>
        <v>#VALUE!</v>
      </c>
      <c r="BJ200" s="53" t="e">
        <f>SUMIFS('[20]WorkDone DATA'!$L:$L,'[20]WorkDone DATA'!$N:$N,BOQ!BJ$6,'[20]WorkDone DATA'!$G:$G,BOQ!$B200)*$G200</f>
        <v>#VALUE!</v>
      </c>
      <c r="BK200" s="53" t="e">
        <f>SUMIFS('[20]WorkDone DATA'!$L:$L,'[20]WorkDone DATA'!$N:$N,BOQ!BK$6,'[20]WorkDone DATA'!$G:$G,BOQ!$B200)*$G200</f>
        <v>#VALUE!</v>
      </c>
      <c r="BL200" s="53" t="e">
        <f>SUMIFS('[20]WorkDone DATA'!$L:$L,'[20]WorkDone DATA'!$N:$N,BOQ!BL$6,'[20]WorkDone DATA'!$G:$G,BOQ!$B200)*$G200</f>
        <v>#VALUE!</v>
      </c>
      <c r="BM200" s="53" t="e">
        <f>SUMIFS('[20]WorkDone DATA'!$L:$L,'[20]WorkDone DATA'!$N:$N,BOQ!BM$6,'[20]WorkDone DATA'!$G:$G,BOQ!$B200)*$G200</f>
        <v>#VALUE!</v>
      </c>
      <c r="BN200" s="53" t="e">
        <f>SUMIFS('[20]WorkDone DATA'!$L:$L,'[20]WorkDone DATA'!$N:$N,BOQ!BN$6,'[20]WorkDone DATA'!$G:$G,BOQ!$B200)*$G200</f>
        <v>#VALUE!</v>
      </c>
      <c r="BO200" s="53" t="e">
        <f>SUMIFS('[20]WorkDone DATA'!$L:$L,'[20]WorkDone DATA'!$N:$N,BOQ!BO$6,'[20]WorkDone DATA'!$G:$G,BOQ!$B200)*$G200</f>
        <v>#VALUE!</v>
      </c>
      <c r="BP200" s="53" t="e">
        <f>SUMIFS('[20]WorkDone DATA'!$L:$L,'[20]WorkDone DATA'!$N:$N,BOQ!BP$6,'[20]WorkDone DATA'!$G:$G,BOQ!$B200)*$G200</f>
        <v>#VALUE!</v>
      </c>
      <c r="BQ200" s="53" t="e">
        <f>SUMIFS('[20]WorkDone DATA'!$L:$L,'[20]WorkDone DATA'!$N:$N,BOQ!BQ$6,'[20]WorkDone DATA'!$G:$G,BOQ!$B200)*$G200</f>
        <v>#VALUE!</v>
      </c>
      <c r="BR200" s="53" t="e">
        <f>SUMIFS('[20]WorkDone DATA'!$L:$L,'[20]WorkDone DATA'!$N:$N,BOQ!BR$6,'[20]WorkDone DATA'!$G:$G,BOQ!$B200)*$G200</f>
        <v>#VALUE!</v>
      </c>
      <c r="BS200" s="53" t="e">
        <f>SUMIFS('[20]WorkDone DATA'!$L:$L,'[20]WorkDone DATA'!$N:$N,BOQ!BS$6,'[20]WorkDone DATA'!$G:$G,BOQ!$B200)*$G200</f>
        <v>#VALUE!</v>
      </c>
      <c r="BT200" s="53" t="e">
        <f>SUMIFS('[20]WorkDone DATA'!$L:$L,'[20]WorkDone DATA'!$N:$N,BOQ!BT$6,'[20]WorkDone DATA'!$G:$G,BOQ!$B200)*$G200</f>
        <v>#VALUE!</v>
      </c>
      <c r="BU200" s="53" t="e">
        <f>SUMIFS('[20]WorkDone DATA'!$L:$L,'[20]WorkDone DATA'!$N:$N,BOQ!BU$6,'[20]WorkDone DATA'!$G:$G,BOQ!$B200)*$G200</f>
        <v>#VALUE!</v>
      </c>
      <c r="BV200" s="53" t="e">
        <f>SUMIFS('[20]WorkDone DATA'!$L:$L,'[20]WorkDone DATA'!$N:$N,BOQ!BV$6,'[20]WorkDone DATA'!$G:$G,BOQ!$B200)*$G200</f>
        <v>#VALUE!</v>
      </c>
      <c r="BW200" s="53" t="e">
        <f>SUMIFS('[20]WorkDone DATA'!$L:$L,'[20]WorkDone DATA'!$N:$N,BOQ!BW$6,'[20]WorkDone DATA'!$G:$G,BOQ!$B200)*$G200</f>
        <v>#VALUE!</v>
      </c>
      <c r="BX200" s="53" t="e">
        <f>SUMIFS('[20]WorkDone DATA'!$L:$L,'[20]WorkDone DATA'!$N:$N,BOQ!BX$6,'[20]WorkDone DATA'!$G:$G,BOQ!$B200)*$G200</f>
        <v>#VALUE!</v>
      </c>
    </row>
    <row r="201" spans="1:76" ht="15.6" x14ac:dyDescent="0.35">
      <c r="A201" s="1" t="str">
        <f>C199</f>
        <v>630mm2 x 1core (CXX01XCV)  3.8kV/6.6kV</v>
      </c>
      <c r="B201" s="42">
        <v>2.1</v>
      </c>
      <c r="C201" s="65" t="s">
        <v>45</v>
      </c>
      <c r="D201" s="58" t="s">
        <v>46</v>
      </c>
      <c r="E201" s="77" t="s">
        <v>93</v>
      </c>
      <c r="F201" s="45">
        <v>36</v>
      </c>
      <c r="G201" s="52">
        <v>3609.98</v>
      </c>
      <c r="H201" s="53">
        <f t="shared" si="18"/>
        <v>129959.28</v>
      </c>
      <c r="K201" s="214" t="e">
        <f t="shared" si="25"/>
        <v>#VALUE!</v>
      </c>
      <c r="L201" s="220" t="e">
        <f t="shared" si="19"/>
        <v>#VALUE!</v>
      </c>
      <c r="M201" s="221" t="e">
        <f t="shared" si="20"/>
        <v>#VALUE!</v>
      </c>
      <c r="N201" s="219"/>
      <c r="O201" s="214" t="e">
        <f t="shared" si="21"/>
        <v>#VALUE!</v>
      </c>
      <c r="P201" s="215" t="e">
        <f t="shared" si="22"/>
        <v>#VALUE!</v>
      </c>
      <c r="R201" s="217" t="e">
        <f>SUMIFS('[20]WorkDone DATA'!$L:$L,'[20]WorkDone DATA'!$N:$N,BOQ!S$6,'[20]WorkDone DATA'!$G:$G,BOQ!$B201)</f>
        <v>#VALUE!</v>
      </c>
      <c r="S201" s="53" t="e">
        <f t="shared" si="23"/>
        <v>#VALUE!</v>
      </c>
      <c r="T201" s="217" t="e">
        <f>SUMIFS('[20]WorkDone DATA'!$L:$L,'[20]WorkDone DATA'!$N:$N,BOQ!U$6,'[20]WorkDone DATA'!$G:$G,BOQ!$B201)</f>
        <v>#VALUE!</v>
      </c>
      <c r="U201" s="53" t="e">
        <f t="shared" si="24"/>
        <v>#VALUE!</v>
      </c>
      <c r="V201" s="217"/>
      <c r="W201" s="53" t="e">
        <f>SUMIFS('[20]WorkDone DATA'!$L:$L,'[20]WorkDone DATA'!$N:$N,BOQ!W$6,'[20]WorkDone DATA'!$G:$G,BOQ!$B201)*$G201</f>
        <v>#VALUE!</v>
      </c>
      <c r="X201" s="217"/>
      <c r="Y201" s="53" t="e">
        <f>SUMIFS('[20]WorkDone DATA'!$L:$L,'[20]WorkDone DATA'!$N:$N,BOQ!Y$6,'[20]WorkDone DATA'!$G:$G,BOQ!$B201)*$G201</f>
        <v>#VALUE!</v>
      </c>
      <c r="Z201" s="217"/>
      <c r="AA201" s="53" t="e">
        <f>SUMIFS('[20]WorkDone DATA'!$L:$L,'[20]WorkDone DATA'!$N:$N,BOQ!AA$6,'[20]WorkDone DATA'!$G:$G,BOQ!$B201)*$G201</f>
        <v>#VALUE!</v>
      </c>
      <c r="AB201" s="53" t="e">
        <f>SUMIFS('[20]WorkDone DATA'!$L:$L,'[20]WorkDone DATA'!$N:$N,BOQ!AB$6,'[20]WorkDone DATA'!$G:$G,BOQ!$B201)*$G201</f>
        <v>#VALUE!</v>
      </c>
      <c r="AC201" s="53" t="e">
        <f>SUMIFS('[20]WorkDone DATA'!$L:$L,'[20]WorkDone DATA'!$N:$N,BOQ!AC$6,'[20]WorkDone DATA'!$G:$G,BOQ!$B201)*$G201</f>
        <v>#VALUE!</v>
      </c>
      <c r="AD201" s="53" t="e">
        <f>SUMIFS('[20]WorkDone DATA'!$L:$L,'[20]WorkDone DATA'!$N:$N,BOQ!AD$6,'[20]WorkDone DATA'!$G:$G,BOQ!$B201)*$G201</f>
        <v>#VALUE!</v>
      </c>
      <c r="AE201" s="53" t="e">
        <f>SUMIFS('[20]WorkDone DATA'!$L:$L,'[20]WorkDone DATA'!$N:$N,BOQ!AE$6,'[20]WorkDone DATA'!$G:$G,BOQ!$B201)*$G201</f>
        <v>#VALUE!</v>
      </c>
      <c r="AF201" s="53" t="e">
        <f>SUMIFS('[20]WorkDone DATA'!$L:$L,'[20]WorkDone DATA'!$N:$N,BOQ!AF$6,'[20]WorkDone DATA'!$G:$G,BOQ!$B201)*$G201</f>
        <v>#VALUE!</v>
      </c>
      <c r="AG201" s="53" t="e">
        <f>SUMIFS('[20]WorkDone DATA'!$L:$L,'[20]WorkDone DATA'!$N:$N,BOQ!AG$6,'[20]WorkDone DATA'!$G:$G,BOQ!$B201)*$G201</f>
        <v>#VALUE!</v>
      </c>
      <c r="AH201" s="53" t="e">
        <f>SUMIFS('[20]WorkDone DATA'!$L:$L,'[20]WorkDone DATA'!$N:$N,BOQ!AH$6,'[20]WorkDone DATA'!$G:$G,BOQ!$B201)*$G201</f>
        <v>#VALUE!</v>
      </c>
      <c r="AI201" s="53" t="e">
        <f>SUMIFS('[20]WorkDone DATA'!$L:$L,'[20]WorkDone DATA'!$N:$N,BOQ!AI$6,'[20]WorkDone DATA'!$G:$G,BOQ!$B201)*$G201</f>
        <v>#VALUE!</v>
      </c>
      <c r="AJ201" s="53" t="e">
        <f>SUMIFS('[20]WorkDone DATA'!$L:$L,'[20]WorkDone DATA'!$N:$N,BOQ!AJ$6,'[20]WorkDone DATA'!$G:$G,BOQ!$B201)*$G201</f>
        <v>#VALUE!</v>
      </c>
      <c r="AK201" s="53" t="e">
        <f>SUMIFS('[20]WorkDone DATA'!$L:$L,'[20]WorkDone DATA'!$N:$N,BOQ!AK$6,'[20]WorkDone DATA'!$G:$G,BOQ!$B201)*$G201</f>
        <v>#VALUE!</v>
      </c>
      <c r="AL201" s="53" t="e">
        <f>SUMIFS('[20]WorkDone DATA'!$L:$L,'[20]WorkDone DATA'!$N:$N,BOQ!AL$6,'[20]WorkDone DATA'!$G:$G,BOQ!$B201)*$G201</f>
        <v>#VALUE!</v>
      </c>
      <c r="AM201" s="53" t="e">
        <f>SUMIFS('[20]WorkDone DATA'!$L:$L,'[20]WorkDone DATA'!$N:$N,BOQ!AM$6,'[20]WorkDone DATA'!$G:$G,BOQ!$B201)*$G201</f>
        <v>#VALUE!</v>
      </c>
      <c r="AN201" s="53" t="e">
        <f>SUMIFS('[20]WorkDone DATA'!$L:$L,'[20]WorkDone DATA'!$N:$N,BOQ!AN$6,'[20]WorkDone DATA'!$G:$G,BOQ!$B201)*$G201</f>
        <v>#VALUE!</v>
      </c>
      <c r="AO201" s="53" t="e">
        <f>SUMIFS('[20]WorkDone DATA'!$L:$L,'[20]WorkDone DATA'!$N:$N,BOQ!AO$6,'[20]WorkDone DATA'!$G:$G,BOQ!$B201)*$G201</f>
        <v>#VALUE!</v>
      </c>
      <c r="AP201" s="53" t="e">
        <f>SUMIFS('[20]WorkDone DATA'!$L:$L,'[20]WorkDone DATA'!$N:$N,BOQ!AP$6,'[20]WorkDone DATA'!$G:$G,BOQ!$B201)*$G201</f>
        <v>#VALUE!</v>
      </c>
      <c r="AQ201" s="53" t="e">
        <f>SUMIFS('[20]WorkDone DATA'!$L:$L,'[20]WorkDone DATA'!$N:$N,BOQ!AQ$6,'[20]WorkDone DATA'!$G:$G,BOQ!$B201)*$G201</f>
        <v>#VALUE!</v>
      </c>
      <c r="AR201" s="53" t="e">
        <f>SUMIFS('[20]WorkDone DATA'!$L:$L,'[20]WorkDone DATA'!$N:$N,BOQ!AR$6,'[20]WorkDone DATA'!$G:$G,BOQ!$B201)*$G201</f>
        <v>#VALUE!</v>
      </c>
      <c r="AS201" s="53" t="e">
        <f>SUMIFS('[20]WorkDone DATA'!$L:$L,'[20]WorkDone DATA'!$N:$N,BOQ!AS$6,'[20]WorkDone DATA'!$G:$G,BOQ!$B201)*$G201</f>
        <v>#VALUE!</v>
      </c>
      <c r="AT201" s="53" t="e">
        <f>SUMIFS('[20]WorkDone DATA'!$L:$L,'[20]WorkDone DATA'!$N:$N,BOQ!AT$6,'[20]WorkDone DATA'!$G:$G,BOQ!$B201)*$G201</f>
        <v>#VALUE!</v>
      </c>
      <c r="AU201" s="53" t="e">
        <f>SUMIFS('[20]WorkDone DATA'!$L:$L,'[20]WorkDone DATA'!$N:$N,BOQ!AU$6,'[20]WorkDone DATA'!$G:$G,BOQ!$B201)*$G201</f>
        <v>#VALUE!</v>
      </c>
      <c r="AV201" s="53" t="e">
        <f>SUMIFS('[20]WorkDone DATA'!$L:$L,'[20]WorkDone DATA'!$N:$N,BOQ!AV$6,'[20]WorkDone DATA'!$G:$G,BOQ!$B201)*$G201</f>
        <v>#VALUE!</v>
      </c>
      <c r="AW201" s="53" t="e">
        <f>SUMIFS('[20]WorkDone DATA'!$L:$L,'[20]WorkDone DATA'!$N:$N,BOQ!AW$6,'[20]WorkDone DATA'!$G:$G,BOQ!$B201)*$G201</f>
        <v>#VALUE!</v>
      </c>
      <c r="AX201" s="53" t="e">
        <f>SUMIFS('[20]WorkDone DATA'!$L:$L,'[20]WorkDone DATA'!$N:$N,BOQ!AX$6,'[20]WorkDone DATA'!$G:$G,BOQ!$B201)*$G201</f>
        <v>#VALUE!</v>
      </c>
      <c r="AY201" s="53" t="e">
        <f>SUMIFS('[20]WorkDone DATA'!$L:$L,'[20]WorkDone DATA'!$N:$N,BOQ!AY$6,'[20]WorkDone DATA'!$G:$G,BOQ!$B201)*$G201</f>
        <v>#VALUE!</v>
      </c>
      <c r="AZ201" s="53" t="e">
        <f>SUMIFS('[20]WorkDone DATA'!$L:$L,'[20]WorkDone DATA'!$N:$N,BOQ!AZ$6,'[20]WorkDone DATA'!$G:$G,BOQ!$B201)*$G201</f>
        <v>#VALUE!</v>
      </c>
      <c r="BA201" s="53" t="e">
        <f>SUMIFS('[20]WorkDone DATA'!$L:$L,'[20]WorkDone DATA'!$N:$N,BOQ!BA$6,'[20]WorkDone DATA'!$G:$G,BOQ!$B201)*$G201</f>
        <v>#VALUE!</v>
      </c>
      <c r="BB201" s="53" t="e">
        <f>SUMIFS('[20]WorkDone DATA'!$L:$L,'[20]WorkDone DATA'!$N:$N,BOQ!BB$6,'[20]WorkDone DATA'!$G:$G,BOQ!$B201)*$G201</f>
        <v>#VALUE!</v>
      </c>
      <c r="BC201" s="53" t="e">
        <f>SUMIFS('[20]WorkDone DATA'!$L:$L,'[20]WorkDone DATA'!$N:$N,BOQ!BC$6,'[20]WorkDone DATA'!$G:$G,BOQ!$B201)*$G201</f>
        <v>#VALUE!</v>
      </c>
      <c r="BD201" s="53" t="e">
        <f>SUMIFS('[20]WorkDone DATA'!$L:$L,'[20]WorkDone DATA'!$N:$N,BOQ!BD$6,'[20]WorkDone DATA'!$G:$G,BOQ!$B201)*$G201</f>
        <v>#VALUE!</v>
      </c>
      <c r="BE201" s="53" t="e">
        <f>SUMIFS('[20]WorkDone DATA'!$L:$L,'[20]WorkDone DATA'!$N:$N,BOQ!BE$6,'[20]WorkDone DATA'!$G:$G,BOQ!$B201)*$G201</f>
        <v>#VALUE!</v>
      </c>
      <c r="BF201" s="53" t="e">
        <f>SUMIFS('[20]WorkDone DATA'!$L:$L,'[20]WorkDone DATA'!$N:$N,BOQ!BF$6,'[20]WorkDone DATA'!$G:$G,BOQ!$B201)*$G201</f>
        <v>#VALUE!</v>
      </c>
      <c r="BG201" s="53" t="e">
        <f>SUMIFS('[20]WorkDone DATA'!$L:$L,'[20]WorkDone DATA'!$N:$N,BOQ!BG$6,'[20]WorkDone DATA'!$G:$G,BOQ!$B201)*$G201</f>
        <v>#VALUE!</v>
      </c>
      <c r="BH201" s="53" t="e">
        <f>SUMIFS('[20]WorkDone DATA'!$L:$L,'[20]WorkDone DATA'!$N:$N,BOQ!BH$6,'[20]WorkDone DATA'!$G:$G,BOQ!$B201)*$G201</f>
        <v>#VALUE!</v>
      </c>
      <c r="BI201" s="53" t="e">
        <f>SUMIFS('[20]WorkDone DATA'!$L:$L,'[20]WorkDone DATA'!$N:$N,BOQ!BI$6,'[20]WorkDone DATA'!$G:$G,BOQ!$B201)*$G201</f>
        <v>#VALUE!</v>
      </c>
      <c r="BJ201" s="53" t="e">
        <f>SUMIFS('[20]WorkDone DATA'!$L:$L,'[20]WorkDone DATA'!$N:$N,BOQ!BJ$6,'[20]WorkDone DATA'!$G:$G,BOQ!$B201)*$G201</f>
        <v>#VALUE!</v>
      </c>
      <c r="BK201" s="53" t="e">
        <f>SUMIFS('[20]WorkDone DATA'!$L:$L,'[20]WorkDone DATA'!$N:$N,BOQ!BK$6,'[20]WorkDone DATA'!$G:$G,BOQ!$B201)*$G201</f>
        <v>#VALUE!</v>
      </c>
      <c r="BL201" s="53" t="e">
        <f>SUMIFS('[20]WorkDone DATA'!$L:$L,'[20]WorkDone DATA'!$N:$N,BOQ!BL$6,'[20]WorkDone DATA'!$G:$G,BOQ!$B201)*$G201</f>
        <v>#VALUE!</v>
      </c>
      <c r="BM201" s="53" t="e">
        <f>SUMIFS('[20]WorkDone DATA'!$L:$L,'[20]WorkDone DATA'!$N:$N,BOQ!BM$6,'[20]WorkDone DATA'!$G:$G,BOQ!$B201)*$G201</f>
        <v>#VALUE!</v>
      </c>
      <c r="BN201" s="53" t="e">
        <f>SUMIFS('[20]WorkDone DATA'!$L:$L,'[20]WorkDone DATA'!$N:$N,BOQ!BN$6,'[20]WorkDone DATA'!$G:$G,BOQ!$B201)*$G201</f>
        <v>#VALUE!</v>
      </c>
      <c r="BO201" s="53" t="e">
        <f>SUMIFS('[20]WorkDone DATA'!$L:$L,'[20]WorkDone DATA'!$N:$N,BOQ!BO$6,'[20]WorkDone DATA'!$G:$G,BOQ!$B201)*$G201</f>
        <v>#VALUE!</v>
      </c>
      <c r="BP201" s="53" t="e">
        <f>SUMIFS('[20]WorkDone DATA'!$L:$L,'[20]WorkDone DATA'!$N:$N,BOQ!BP$6,'[20]WorkDone DATA'!$G:$G,BOQ!$B201)*$G201</f>
        <v>#VALUE!</v>
      </c>
      <c r="BQ201" s="53" t="e">
        <f>SUMIFS('[20]WorkDone DATA'!$L:$L,'[20]WorkDone DATA'!$N:$N,BOQ!BQ$6,'[20]WorkDone DATA'!$G:$G,BOQ!$B201)*$G201</f>
        <v>#VALUE!</v>
      </c>
      <c r="BR201" s="53" t="e">
        <f>SUMIFS('[20]WorkDone DATA'!$L:$L,'[20]WorkDone DATA'!$N:$N,BOQ!BR$6,'[20]WorkDone DATA'!$G:$G,BOQ!$B201)*$G201</f>
        <v>#VALUE!</v>
      </c>
      <c r="BS201" s="53" t="e">
        <f>SUMIFS('[20]WorkDone DATA'!$L:$L,'[20]WorkDone DATA'!$N:$N,BOQ!BS$6,'[20]WorkDone DATA'!$G:$G,BOQ!$B201)*$G201</f>
        <v>#VALUE!</v>
      </c>
      <c r="BT201" s="53" t="e">
        <f>SUMIFS('[20]WorkDone DATA'!$L:$L,'[20]WorkDone DATA'!$N:$N,BOQ!BT$6,'[20]WorkDone DATA'!$G:$G,BOQ!$B201)*$G201</f>
        <v>#VALUE!</v>
      </c>
      <c r="BU201" s="53" t="e">
        <f>SUMIFS('[20]WorkDone DATA'!$L:$L,'[20]WorkDone DATA'!$N:$N,BOQ!BU$6,'[20]WorkDone DATA'!$G:$G,BOQ!$B201)*$G201</f>
        <v>#VALUE!</v>
      </c>
      <c r="BV201" s="53" t="e">
        <f>SUMIFS('[20]WorkDone DATA'!$L:$L,'[20]WorkDone DATA'!$N:$N,BOQ!BV$6,'[20]WorkDone DATA'!$G:$G,BOQ!$B201)*$G201</f>
        <v>#VALUE!</v>
      </c>
      <c r="BW201" s="53" t="e">
        <f>SUMIFS('[20]WorkDone DATA'!$L:$L,'[20]WorkDone DATA'!$N:$N,BOQ!BW$6,'[20]WorkDone DATA'!$G:$G,BOQ!$B201)*$G201</f>
        <v>#VALUE!</v>
      </c>
      <c r="BX201" s="53" t="e">
        <f>SUMIFS('[20]WorkDone DATA'!$L:$L,'[20]WorkDone DATA'!$N:$N,BOQ!BX$6,'[20]WorkDone DATA'!$G:$G,BOQ!$B201)*$G201</f>
        <v>#VALUE!</v>
      </c>
    </row>
    <row r="202" spans="1:76" ht="15.6" x14ac:dyDescent="0.35">
      <c r="A202" s="1"/>
      <c r="B202" s="42"/>
      <c r="C202" s="64" t="s">
        <v>19</v>
      </c>
      <c r="D202" s="58"/>
      <c r="E202" s="77"/>
      <c r="F202" s="45"/>
      <c r="G202" s="52"/>
      <c r="H202" s="53">
        <f t="shared" si="18"/>
        <v>0</v>
      </c>
      <c r="K202" s="214"/>
      <c r="L202" s="220" t="e">
        <f t="shared" si="19"/>
        <v>#VALUE!</v>
      </c>
      <c r="M202" s="221" t="e">
        <f t="shared" si="20"/>
        <v>#VALUE!</v>
      </c>
      <c r="N202" s="219"/>
      <c r="O202" s="214">
        <f t="shared" si="21"/>
        <v>0</v>
      </c>
      <c r="P202" s="215" t="e">
        <f t="shared" si="22"/>
        <v>#VALUE!</v>
      </c>
      <c r="R202" s="217" t="e">
        <f>SUMIFS('[20]WorkDone DATA'!$L:$L,'[20]WorkDone DATA'!$N:$N,BOQ!S$6,'[20]WorkDone DATA'!$G:$G,BOQ!$B202)</f>
        <v>#VALUE!</v>
      </c>
      <c r="S202" s="53" t="e">
        <f t="shared" si="23"/>
        <v>#VALUE!</v>
      </c>
      <c r="T202" s="217" t="e">
        <f>SUMIFS('[20]WorkDone DATA'!$L:$L,'[20]WorkDone DATA'!$N:$N,BOQ!U$6,'[20]WorkDone DATA'!$G:$G,BOQ!$B202)</f>
        <v>#VALUE!</v>
      </c>
      <c r="U202" s="53" t="e">
        <f t="shared" si="24"/>
        <v>#VALUE!</v>
      </c>
      <c r="V202" s="217"/>
      <c r="W202" s="53" t="e">
        <f>SUMIFS('[20]WorkDone DATA'!$L:$L,'[20]WorkDone DATA'!$N:$N,BOQ!W$6,'[20]WorkDone DATA'!$G:$G,BOQ!$B202)*$G202</f>
        <v>#VALUE!</v>
      </c>
      <c r="X202" s="217"/>
      <c r="Y202" s="53" t="e">
        <f>SUMIFS('[20]WorkDone DATA'!$L:$L,'[20]WorkDone DATA'!$N:$N,BOQ!Y$6,'[20]WorkDone DATA'!$G:$G,BOQ!$B202)*$G202</f>
        <v>#VALUE!</v>
      </c>
      <c r="Z202" s="217"/>
      <c r="AA202" s="53" t="e">
        <f>SUMIFS('[20]WorkDone DATA'!$L:$L,'[20]WorkDone DATA'!$N:$N,BOQ!AA$6,'[20]WorkDone DATA'!$G:$G,BOQ!$B202)*$G202</f>
        <v>#VALUE!</v>
      </c>
      <c r="AB202" s="53" t="e">
        <f>SUMIFS('[20]WorkDone DATA'!$L:$L,'[20]WorkDone DATA'!$N:$N,BOQ!AB$6,'[20]WorkDone DATA'!$G:$G,BOQ!$B202)*$G202</f>
        <v>#VALUE!</v>
      </c>
      <c r="AC202" s="53" t="e">
        <f>SUMIFS('[20]WorkDone DATA'!$L:$L,'[20]WorkDone DATA'!$N:$N,BOQ!AC$6,'[20]WorkDone DATA'!$G:$G,BOQ!$B202)*$G202</f>
        <v>#VALUE!</v>
      </c>
      <c r="AD202" s="53" t="e">
        <f>SUMIFS('[20]WorkDone DATA'!$L:$L,'[20]WorkDone DATA'!$N:$N,BOQ!AD$6,'[20]WorkDone DATA'!$G:$G,BOQ!$B202)*$G202</f>
        <v>#VALUE!</v>
      </c>
      <c r="AE202" s="53" t="e">
        <f>SUMIFS('[20]WorkDone DATA'!$L:$L,'[20]WorkDone DATA'!$N:$N,BOQ!AE$6,'[20]WorkDone DATA'!$G:$G,BOQ!$B202)*$G202</f>
        <v>#VALUE!</v>
      </c>
      <c r="AF202" s="53" t="e">
        <f>SUMIFS('[20]WorkDone DATA'!$L:$L,'[20]WorkDone DATA'!$N:$N,BOQ!AF$6,'[20]WorkDone DATA'!$G:$G,BOQ!$B202)*$G202</f>
        <v>#VALUE!</v>
      </c>
      <c r="AG202" s="53" t="e">
        <f>SUMIFS('[20]WorkDone DATA'!$L:$L,'[20]WorkDone DATA'!$N:$N,BOQ!AG$6,'[20]WorkDone DATA'!$G:$G,BOQ!$B202)*$G202</f>
        <v>#VALUE!</v>
      </c>
      <c r="AH202" s="53" t="e">
        <f>SUMIFS('[20]WorkDone DATA'!$L:$L,'[20]WorkDone DATA'!$N:$N,BOQ!AH$6,'[20]WorkDone DATA'!$G:$G,BOQ!$B202)*$G202</f>
        <v>#VALUE!</v>
      </c>
      <c r="AI202" s="53" t="e">
        <f>SUMIFS('[20]WorkDone DATA'!$L:$L,'[20]WorkDone DATA'!$N:$N,BOQ!AI$6,'[20]WorkDone DATA'!$G:$G,BOQ!$B202)*$G202</f>
        <v>#VALUE!</v>
      </c>
      <c r="AJ202" s="53" t="e">
        <f>SUMIFS('[20]WorkDone DATA'!$L:$L,'[20]WorkDone DATA'!$N:$N,BOQ!AJ$6,'[20]WorkDone DATA'!$G:$G,BOQ!$B202)*$G202</f>
        <v>#VALUE!</v>
      </c>
      <c r="AK202" s="53" t="e">
        <f>SUMIFS('[20]WorkDone DATA'!$L:$L,'[20]WorkDone DATA'!$N:$N,BOQ!AK$6,'[20]WorkDone DATA'!$G:$G,BOQ!$B202)*$G202</f>
        <v>#VALUE!</v>
      </c>
      <c r="AL202" s="53" t="e">
        <f>SUMIFS('[20]WorkDone DATA'!$L:$L,'[20]WorkDone DATA'!$N:$N,BOQ!AL$6,'[20]WorkDone DATA'!$G:$G,BOQ!$B202)*$G202</f>
        <v>#VALUE!</v>
      </c>
      <c r="AM202" s="53" t="e">
        <f>SUMIFS('[20]WorkDone DATA'!$L:$L,'[20]WorkDone DATA'!$N:$N,BOQ!AM$6,'[20]WorkDone DATA'!$G:$G,BOQ!$B202)*$G202</f>
        <v>#VALUE!</v>
      </c>
      <c r="AN202" s="53" t="e">
        <f>SUMIFS('[20]WorkDone DATA'!$L:$L,'[20]WorkDone DATA'!$N:$N,BOQ!AN$6,'[20]WorkDone DATA'!$G:$G,BOQ!$B202)*$G202</f>
        <v>#VALUE!</v>
      </c>
      <c r="AO202" s="53" t="e">
        <f>SUMIFS('[20]WorkDone DATA'!$L:$L,'[20]WorkDone DATA'!$N:$N,BOQ!AO$6,'[20]WorkDone DATA'!$G:$G,BOQ!$B202)*$G202</f>
        <v>#VALUE!</v>
      </c>
      <c r="AP202" s="53" t="e">
        <f>SUMIFS('[20]WorkDone DATA'!$L:$L,'[20]WorkDone DATA'!$N:$N,BOQ!AP$6,'[20]WorkDone DATA'!$G:$G,BOQ!$B202)*$G202</f>
        <v>#VALUE!</v>
      </c>
      <c r="AQ202" s="53" t="e">
        <f>SUMIFS('[20]WorkDone DATA'!$L:$L,'[20]WorkDone DATA'!$N:$N,BOQ!AQ$6,'[20]WorkDone DATA'!$G:$G,BOQ!$B202)*$G202</f>
        <v>#VALUE!</v>
      </c>
      <c r="AR202" s="53" t="e">
        <f>SUMIFS('[20]WorkDone DATA'!$L:$L,'[20]WorkDone DATA'!$N:$N,BOQ!AR$6,'[20]WorkDone DATA'!$G:$G,BOQ!$B202)*$G202</f>
        <v>#VALUE!</v>
      </c>
      <c r="AS202" s="53" t="e">
        <f>SUMIFS('[20]WorkDone DATA'!$L:$L,'[20]WorkDone DATA'!$N:$N,BOQ!AS$6,'[20]WorkDone DATA'!$G:$G,BOQ!$B202)*$G202</f>
        <v>#VALUE!</v>
      </c>
      <c r="AT202" s="53" t="e">
        <f>SUMIFS('[20]WorkDone DATA'!$L:$L,'[20]WorkDone DATA'!$N:$N,BOQ!AT$6,'[20]WorkDone DATA'!$G:$G,BOQ!$B202)*$G202</f>
        <v>#VALUE!</v>
      </c>
      <c r="AU202" s="53" t="e">
        <f>SUMIFS('[20]WorkDone DATA'!$L:$L,'[20]WorkDone DATA'!$N:$N,BOQ!AU$6,'[20]WorkDone DATA'!$G:$G,BOQ!$B202)*$G202</f>
        <v>#VALUE!</v>
      </c>
      <c r="AV202" s="53" t="e">
        <f>SUMIFS('[20]WorkDone DATA'!$L:$L,'[20]WorkDone DATA'!$N:$N,BOQ!AV$6,'[20]WorkDone DATA'!$G:$G,BOQ!$B202)*$G202</f>
        <v>#VALUE!</v>
      </c>
      <c r="AW202" s="53" t="e">
        <f>SUMIFS('[20]WorkDone DATA'!$L:$L,'[20]WorkDone DATA'!$N:$N,BOQ!AW$6,'[20]WorkDone DATA'!$G:$G,BOQ!$B202)*$G202</f>
        <v>#VALUE!</v>
      </c>
      <c r="AX202" s="53" t="e">
        <f>SUMIFS('[20]WorkDone DATA'!$L:$L,'[20]WorkDone DATA'!$N:$N,BOQ!AX$6,'[20]WorkDone DATA'!$G:$G,BOQ!$B202)*$G202</f>
        <v>#VALUE!</v>
      </c>
      <c r="AY202" s="53" t="e">
        <f>SUMIFS('[20]WorkDone DATA'!$L:$L,'[20]WorkDone DATA'!$N:$N,BOQ!AY$6,'[20]WorkDone DATA'!$G:$G,BOQ!$B202)*$G202</f>
        <v>#VALUE!</v>
      </c>
      <c r="AZ202" s="53" t="e">
        <f>SUMIFS('[20]WorkDone DATA'!$L:$L,'[20]WorkDone DATA'!$N:$N,BOQ!AZ$6,'[20]WorkDone DATA'!$G:$G,BOQ!$B202)*$G202</f>
        <v>#VALUE!</v>
      </c>
      <c r="BA202" s="53" t="e">
        <f>SUMIFS('[20]WorkDone DATA'!$L:$L,'[20]WorkDone DATA'!$N:$N,BOQ!BA$6,'[20]WorkDone DATA'!$G:$G,BOQ!$B202)*$G202</f>
        <v>#VALUE!</v>
      </c>
      <c r="BB202" s="53" t="e">
        <f>SUMIFS('[20]WorkDone DATA'!$L:$L,'[20]WorkDone DATA'!$N:$N,BOQ!BB$6,'[20]WorkDone DATA'!$G:$G,BOQ!$B202)*$G202</f>
        <v>#VALUE!</v>
      </c>
      <c r="BC202" s="53" t="e">
        <f>SUMIFS('[20]WorkDone DATA'!$L:$L,'[20]WorkDone DATA'!$N:$N,BOQ!BC$6,'[20]WorkDone DATA'!$G:$G,BOQ!$B202)*$G202</f>
        <v>#VALUE!</v>
      </c>
      <c r="BD202" s="53" t="e">
        <f>SUMIFS('[20]WorkDone DATA'!$L:$L,'[20]WorkDone DATA'!$N:$N,BOQ!BD$6,'[20]WorkDone DATA'!$G:$G,BOQ!$B202)*$G202</f>
        <v>#VALUE!</v>
      </c>
      <c r="BE202" s="53" t="e">
        <f>SUMIFS('[20]WorkDone DATA'!$L:$L,'[20]WorkDone DATA'!$N:$N,BOQ!BE$6,'[20]WorkDone DATA'!$G:$G,BOQ!$B202)*$G202</f>
        <v>#VALUE!</v>
      </c>
      <c r="BF202" s="53" t="e">
        <f>SUMIFS('[20]WorkDone DATA'!$L:$L,'[20]WorkDone DATA'!$N:$N,BOQ!BF$6,'[20]WorkDone DATA'!$G:$G,BOQ!$B202)*$G202</f>
        <v>#VALUE!</v>
      </c>
      <c r="BG202" s="53" t="e">
        <f>SUMIFS('[20]WorkDone DATA'!$L:$L,'[20]WorkDone DATA'!$N:$N,BOQ!BG$6,'[20]WorkDone DATA'!$G:$G,BOQ!$B202)*$G202</f>
        <v>#VALUE!</v>
      </c>
      <c r="BH202" s="53" t="e">
        <f>SUMIFS('[20]WorkDone DATA'!$L:$L,'[20]WorkDone DATA'!$N:$N,BOQ!BH$6,'[20]WorkDone DATA'!$G:$G,BOQ!$B202)*$G202</f>
        <v>#VALUE!</v>
      </c>
      <c r="BI202" s="53" t="e">
        <f>SUMIFS('[20]WorkDone DATA'!$L:$L,'[20]WorkDone DATA'!$N:$N,BOQ!BI$6,'[20]WorkDone DATA'!$G:$G,BOQ!$B202)*$G202</f>
        <v>#VALUE!</v>
      </c>
      <c r="BJ202" s="53" t="e">
        <f>SUMIFS('[20]WorkDone DATA'!$L:$L,'[20]WorkDone DATA'!$N:$N,BOQ!BJ$6,'[20]WorkDone DATA'!$G:$G,BOQ!$B202)*$G202</f>
        <v>#VALUE!</v>
      </c>
      <c r="BK202" s="53" t="e">
        <f>SUMIFS('[20]WorkDone DATA'!$L:$L,'[20]WorkDone DATA'!$N:$N,BOQ!BK$6,'[20]WorkDone DATA'!$G:$G,BOQ!$B202)*$G202</f>
        <v>#VALUE!</v>
      </c>
      <c r="BL202" s="53" t="e">
        <f>SUMIFS('[20]WorkDone DATA'!$L:$L,'[20]WorkDone DATA'!$N:$N,BOQ!BL$6,'[20]WorkDone DATA'!$G:$G,BOQ!$B202)*$G202</f>
        <v>#VALUE!</v>
      </c>
      <c r="BM202" s="53" t="e">
        <f>SUMIFS('[20]WorkDone DATA'!$L:$L,'[20]WorkDone DATA'!$N:$N,BOQ!BM$6,'[20]WorkDone DATA'!$G:$G,BOQ!$B202)*$G202</f>
        <v>#VALUE!</v>
      </c>
      <c r="BN202" s="53" t="e">
        <f>SUMIFS('[20]WorkDone DATA'!$L:$L,'[20]WorkDone DATA'!$N:$N,BOQ!BN$6,'[20]WorkDone DATA'!$G:$G,BOQ!$B202)*$G202</f>
        <v>#VALUE!</v>
      </c>
      <c r="BO202" s="53" t="e">
        <f>SUMIFS('[20]WorkDone DATA'!$L:$L,'[20]WorkDone DATA'!$N:$N,BOQ!BO$6,'[20]WorkDone DATA'!$G:$G,BOQ!$B202)*$G202</f>
        <v>#VALUE!</v>
      </c>
      <c r="BP202" s="53" t="e">
        <f>SUMIFS('[20]WorkDone DATA'!$L:$L,'[20]WorkDone DATA'!$N:$N,BOQ!BP$6,'[20]WorkDone DATA'!$G:$G,BOQ!$B202)*$G202</f>
        <v>#VALUE!</v>
      </c>
      <c r="BQ202" s="53" t="e">
        <f>SUMIFS('[20]WorkDone DATA'!$L:$L,'[20]WorkDone DATA'!$N:$N,BOQ!BQ$6,'[20]WorkDone DATA'!$G:$G,BOQ!$B202)*$G202</f>
        <v>#VALUE!</v>
      </c>
      <c r="BR202" s="53" t="e">
        <f>SUMIFS('[20]WorkDone DATA'!$L:$L,'[20]WorkDone DATA'!$N:$N,BOQ!BR$6,'[20]WorkDone DATA'!$G:$G,BOQ!$B202)*$G202</f>
        <v>#VALUE!</v>
      </c>
      <c r="BS202" s="53" t="e">
        <f>SUMIFS('[20]WorkDone DATA'!$L:$L,'[20]WorkDone DATA'!$N:$N,BOQ!BS$6,'[20]WorkDone DATA'!$G:$G,BOQ!$B202)*$G202</f>
        <v>#VALUE!</v>
      </c>
      <c r="BT202" s="53" t="e">
        <f>SUMIFS('[20]WorkDone DATA'!$L:$L,'[20]WorkDone DATA'!$N:$N,BOQ!BT$6,'[20]WorkDone DATA'!$G:$G,BOQ!$B202)*$G202</f>
        <v>#VALUE!</v>
      </c>
      <c r="BU202" s="53" t="e">
        <f>SUMIFS('[20]WorkDone DATA'!$L:$L,'[20]WorkDone DATA'!$N:$N,BOQ!BU$6,'[20]WorkDone DATA'!$G:$G,BOQ!$B202)*$G202</f>
        <v>#VALUE!</v>
      </c>
      <c r="BV202" s="53" t="e">
        <f>SUMIFS('[20]WorkDone DATA'!$L:$L,'[20]WorkDone DATA'!$N:$N,BOQ!BV$6,'[20]WorkDone DATA'!$G:$G,BOQ!$B202)*$G202</f>
        <v>#VALUE!</v>
      </c>
      <c r="BW202" s="53" t="e">
        <f>SUMIFS('[20]WorkDone DATA'!$L:$L,'[20]WorkDone DATA'!$N:$N,BOQ!BW$6,'[20]WorkDone DATA'!$G:$G,BOQ!$B202)*$G202</f>
        <v>#VALUE!</v>
      </c>
      <c r="BX202" s="53" t="e">
        <f>SUMIFS('[20]WorkDone DATA'!$L:$L,'[20]WorkDone DATA'!$N:$N,BOQ!BX$6,'[20]WorkDone DATA'!$G:$G,BOQ!$B202)*$G202</f>
        <v>#VALUE!</v>
      </c>
    </row>
    <row r="203" spans="1:76" ht="15.6" x14ac:dyDescent="0.35">
      <c r="A203" s="1" t="str">
        <f>C202</f>
        <v>240mm2 x 3 core (CXX03TCV) 3.8kV/6.6kV</v>
      </c>
      <c r="B203" s="42">
        <v>2.101</v>
      </c>
      <c r="C203" s="65" t="s">
        <v>11</v>
      </c>
      <c r="D203" s="58" t="s">
        <v>12</v>
      </c>
      <c r="E203" s="77" t="s">
        <v>93</v>
      </c>
      <c r="F203" s="45">
        <v>26</v>
      </c>
      <c r="G203" s="52">
        <v>7960.26</v>
      </c>
      <c r="H203" s="53">
        <f t="shared" si="18"/>
        <v>206966.76</v>
      </c>
      <c r="K203" s="214" t="e">
        <f t="shared" si="25"/>
        <v>#VALUE!</v>
      </c>
      <c r="L203" s="220" t="e">
        <f t="shared" si="19"/>
        <v>#VALUE!</v>
      </c>
      <c r="M203" s="221" t="e">
        <f t="shared" si="20"/>
        <v>#VALUE!</v>
      </c>
      <c r="N203" s="219"/>
      <c r="O203" s="214" t="e">
        <f t="shared" si="21"/>
        <v>#VALUE!</v>
      </c>
      <c r="P203" s="215" t="e">
        <f t="shared" si="22"/>
        <v>#VALUE!</v>
      </c>
      <c r="R203" s="217" t="e">
        <f>SUMIFS('[20]WorkDone DATA'!$L:$L,'[20]WorkDone DATA'!$N:$N,BOQ!S$6,'[20]WorkDone DATA'!$G:$G,BOQ!$B203)</f>
        <v>#VALUE!</v>
      </c>
      <c r="S203" s="53" t="e">
        <f t="shared" si="23"/>
        <v>#VALUE!</v>
      </c>
      <c r="T203" s="217" t="e">
        <f>SUMIFS('[20]WorkDone DATA'!$L:$L,'[20]WorkDone DATA'!$N:$N,BOQ!U$6,'[20]WorkDone DATA'!$G:$G,BOQ!$B203)</f>
        <v>#VALUE!</v>
      </c>
      <c r="U203" s="53" t="e">
        <f t="shared" si="24"/>
        <v>#VALUE!</v>
      </c>
      <c r="V203" s="217"/>
      <c r="W203" s="53" t="e">
        <f>SUMIFS('[20]WorkDone DATA'!$L:$L,'[20]WorkDone DATA'!$N:$N,BOQ!W$6,'[20]WorkDone DATA'!$G:$G,BOQ!$B203)*$G203</f>
        <v>#VALUE!</v>
      </c>
      <c r="X203" s="217"/>
      <c r="Y203" s="53" t="e">
        <f>SUMIFS('[20]WorkDone DATA'!$L:$L,'[20]WorkDone DATA'!$N:$N,BOQ!Y$6,'[20]WorkDone DATA'!$G:$G,BOQ!$B203)*$G203</f>
        <v>#VALUE!</v>
      </c>
      <c r="Z203" s="217"/>
      <c r="AA203" s="53" t="e">
        <f>SUMIFS('[20]WorkDone DATA'!$L:$L,'[20]WorkDone DATA'!$N:$N,BOQ!AA$6,'[20]WorkDone DATA'!$G:$G,BOQ!$B203)*$G203</f>
        <v>#VALUE!</v>
      </c>
      <c r="AB203" s="53" t="e">
        <f>SUMIFS('[20]WorkDone DATA'!$L:$L,'[20]WorkDone DATA'!$N:$N,BOQ!AB$6,'[20]WorkDone DATA'!$G:$G,BOQ!$B203)*$G203</f>
        <v>#VALUE!</v>
      </c>
      <c r="AC203" s="53" t="e">
        <f>SUMIFS('[20]WorkDone DATA'!$L:$L,'[20]WorkDone DATA'!$N:$N,BOQ!AC$6,'[20]WorkDone DATA'!$G:$G,BOQ!$B203)*$G203</f>
        <v>#VALUE!</v>
      </c>
      <c r="AD203" s="53" t="e">
        <f>SUMIFS('[20]WorkDone DATA'!$L:$L,'[20]WorkDone DATA'!$N:$N,BOQ!AD$6,'[20]WorkDone DATA'!$G:$G,BOQ!$B203)*$G203</f>
        <v>#VALUE!</v>
      </c>
      <c r="AE203" s="53" t="e">
        <f>SUMIFS('[20]WorkDone DATA'!$L:$L,'[20]WorkDone DATA'!$N:$N,BOQ!AE$6,'[20]WorkDone DATA'!$G:$G,BOQ!$B203)*$G203</f>
        <v>#VALUE!</v>
      </c>
      <c r="AF203" s="53" t="e">
        <f>SUMIFS('[20]WorkDone DATA'!$L:$L,'[20]WorkDone DATA'!$N:$N,BOQ!AF$6,'[20]WorkDone DATA'!$G:$G,BOQ!$B203)*$G203</f>
        <v>#VALUE!</v>
      </c>
      <c r="AG203" s="53" t="e">
        <f>SUMIFS('[20]WorkDone DATA'!$L:$L,'[20]WorkDone DATA'!$N:$N,BOQ!AG$6,'[20]WorkDone DATA'!$G:$G,BOQ!$B203)*$G203</f>
        <v>#VALUE!</v>
      </c>
      <c r="AH203" s="53" t="e">
        <f>SUMIFS('[20]WorkDone DATA'!$L:$L,'[20]WorkDone DATA'!$N:$N,BOQ!AH$6,'[20]WorkDone DATA'!$G:$G,BOQ!$B203)*$G203</f>
        <v>#VALUE!</v>
      </c>
      <c r="AI203" s="53" t="e">
        <f>SUMIFS('[20]WorkDone DATA'!$L:$L,'[20]WorkDone DATA'!$N:$N,BOQ!AI$6,'[20]WorkDone DATA'!$G:$G,BOQ!$B203)*$G203</f>
        <v>#VALUE!</v>
      </c>
      <c r="AJ203" s="53" t="e">
        <f>SUMIFS('[20]WorkDone DATA'!$L:$L,'[20]WorkDone DATA'!$N:$N,BOQ!AJ$6,'[20]WorkDone DATA'!$G:$G,BOQ!$B203)*$G203</f>
        <v>#VALUE!</v>
      </c>
      <c r="AK203" s="53" t="e">
        <f>SUMIFS('[20]WorkDone DATA'!$L:$L,'[20]WorkDone DATA'!$N:$N,BOQ!AK$6,'[20]WorkDone DATA'!$G:$G,BOQ!$B203)*$G203</f>
        <v>#VALUE!</v>
      </c>
      <c r="AL203" s="53" t="e">
        <f>SUMIFS('[20]WorkDone DATA'!$L:$L,'[20]WorkDone DATA'!$N:$N,BOQ!AL$6,'[20]WorkDone DATA'!$G:$G,BOQ!$B203)*$G203</f>
        <v>#VALUE!</v>
      </c>
      <c r="AM203" s="53" t="e">
        <f>SUMIFS('[20]WorkDone DATA'!$L:$L,'[20]WorkDone DATA'!$N:$N,BOQ!AM$6,'[20]WorkDone DATA'!$G:$G,BOQ!$B203)*$G203</f>
        <v>#VALUE!</v>
      </c>
      <c r="AN203" s="53" t="e">
        <f>SUMIFS('[20]WorkDone DATA'!$L:$L,'[20]WorkDone DATA'!$N:$N,BOQ!AN$6,'[20]WorkDone DATA'!$G:$G,BOQ!$B203)*$G203</f>
        <v>#VALUE!</v>
      </c>
      <c r="AO203" s="53" t="e">
        <f>SUMIFS('[20]WorkDone DATA'!$L:$L,'[20]WorkDone DATA'!$N:$N,BOQ!AO$6,'[20]WorkDone DATA'!$G:$G,BOQ!$B203)*$G203</f>
        <v>#VALUE!</v>
      </c>
      <c r="AP203" s="53" t="e">
        <f>SUMIFS('[20]WorkDone DATA'!$L:$L,'[20]WorkDone DATA'!$N:$N,BOQ!AP$6,'[20]WorkDone DATA'!$G:$G,BOQ!$B203)*$G203</f>
        <v>#VALUE!</v>
      </c>
      <c r="AQ203" s="53" t="e">
        <f>SUMIFS('[20]WorkDone DATA'!$L:$L,'[20]WorkDone DATA'!$N:$N,BOQ!AQ$6,'[20]WorkDone DATA'!$G:$G,BOQ!$B203)*$G203</f>
        <v>#VALUE!</v>
      </c>
      <c r="AR203" s="53" t="e">
        <f>SUMIFS('[20]WorkDone DATA'!$L:$L,'[20]WorkDone DATA'!$N:$N,BOQ!AR$6,'[20]WorkDone DATA'!$G:$G,BOQ!$B203)*$G203</f>
        <v>#VALUE!</v>
      </c>
      <c r="AS203" s="53" t="e">
        <f>SUMIFS('[20]WorkDone DATA'!$L:$L,'[20]WorkDone DATA'!$N:$N,BOQ!AS$6,'[20]WorkDone DATA'!$G:$G,BOQ!$B203)*$G203</f>
        <v>#VALUE!</v>
      </c>
      <c r="AT203" s="53" t="e">
        <f>SUMIFS('[20]WorkDone DATA'!$L:$L,'[20]WorkDone DATA'!$N:$N,BOQ!AT$6,'[20]WorkDone DATA'!$G:$G,BOQ!$B203)*$G203</f>
        <v>#VALUE!</v>
      </c>
      <c r="AU203" s="53" t="e">
        <f>SUMIFS('[20]WorkDone DATA'!$L:$L,'[20]WorkDone DATA'!$N:$N,BOQ!AU$6,'[20]WorkDone DATA'!$G:$G,BOQ!$B203)*$G203</f>
        <v>#VALUE!</v>
      </c>
      <c r="AV203" s="53" t="e">
        <f>SUMIFS('[20]WorkDone DATA'!$L:$L,'[20]WorkDone DATA'!$N:$N,BOQ!AV$6,'[20]WorkDone DATA'!$G:$G,BOQ!$B203)*$G203</f>
        <v>#VALUE!</v>
      </c>
      <c r="AW203" s="53" t="e">
        <f>SUMIFS('[20]WorkDone DATA'!$L:$L,'[20]WorkDone DATA'!$N:$N,BOQ!AW$6,'[20]WorkDone DATA'!$G:$G,BOQ!$B203)*$G203</f>
        <v>#VALUE!</v>
      </c>
      <c r="AX203" s="53" t="e">
        <f>SUMIFS('[20]WorkDone DATA'!$L:$L,'[20]WorkDone DATA'!$N:$N,BOQ!AX$6,'[20]WorkDone DATA'!$G:$G,BOQ!$B203)*$G203</f>
        <v>#VALUE!</v>
      </c>
      <c r="AY203" s="53" t="e">
        <f>SUMIFS('[20]WorkDone DATA'!$L:$L,'[20]WorkDone DATA'!$N:$N,BOQ!AY$6,'[20]WorkDone DATA'!$G:$G,BOQ!$B203)*$G203</f>
        <v>#VALUE!</v>
      </c>
      <c r="AZ203" s="53" t="e">
        <f>SUMIFS('[20]WorkDone DATA'!$L:$L,'[20]WorkDone DATA'!$N:$N,BOQ!AZ$6,'[20]WorkDone DATA'!$G:$G,BOQ!$B203)*$G203</f>
        <v>#VALUE!</v>
      </c>
      <c r="BA203" s="53" t="e">
        <f>SUMIFS('[20]WorkDone DATA'!$L:$L,'[20]WorkDone DATA'!$N:$N,BOQ!BA$6,'[20]WorkDone DATA'!$G:$G,BOQ!$B203)*$G203</f>
        <v>#VALUE!</v>
      </c>
      <c r="BB203" s="53" t="e">
        <f>SUMIFS('[20]WorkDone DATA'!$L:$L,'[20]WorkDone DATA'!$N:$N,BOQ!BB$6,'[20]WorkDone DATA'!$G:$G,BOQ!$B203)*$G203</f>
        <v>#VALUE!</v>
      </c>
      <c r="BC203" s="53" t="e">
        <f>SUMIFS('[20]WorkDone DATA'!$L:$L,'[20]WorkDone DATA'!$N:$N,BOQ!BC$6,'[20]WorkDone DATA'!$G:$G,BOQ!$B203)*$G203</f>
        <v>#VALUE!</v>
      </c>
      <c r="BD203" s="53" t="e">
        <f>SUMIFS('[20]WorkDone DATA'!$L:$L,'[20]WorkDone DATA'!$N:$N,BOQ!BD$6,'[20]WorkDone DATA'!$G:$G,BOQ!$B203)*$G203</f>
        <v>#VALUE!</v>
      </c>
      <c r="BE203" s="53" t="e">
        <f>SUMIFS('[20]WorkDone DATA'!$L:$L,'[20]WorkDone DATA'!$N:$N,BOQ!BE$6,'[20]WorkDone DATA'!$G:$G,BOQ!$B203)*$G203</f>
        <v>#VALUE!</v>
      </c>
      <c r="BF203" s="53" t="e">
        <f>SUMIFS('[20]WorkDone DATA'!$L:$L,'[20]WorkDone DATA'!$N:$N,BOQ!BF$6,'[20]WorkDone DATA'!$G:$G,BOQ!$B203)*$G203</f>
        <v>#VALUE!</v>
      </c>
      <c r="BG203" s="53" t="e">
        <f>SUMIFS('[20]WorkDone DATA'!$L:$L,'[20]WorkDone DATA'!$N:$N,BOQ!BG$6,'[20]WorkDone DATA'!$G:$G,BOQ!$B203)*$G203</f>
        <v>#VALUE!</v>
      </c>
      <c r="BH203" s="53" t="e">
        <f>SUMIFS('[20]WorkDone DATA'!$L:$L,'[20]WorkDone DATA'!$N:$N,BOQ!BH$6,'[20]WorkDone DATA'!$G:$G,BOQ!$B203)*$G203</f>
        <v>#VALUE!</v>
      </c>
      <c r="BI203" s="53" t="e">
        <f>SUMIFS('[20]WorkDone DATA'!$L:$L,'[20]WorkDone DATA'!$N:$N,BOQ!BI$6,'[20]WorkDone DATA'!$G:$G,BOQ!$B203)*$G203</f>
        <v>#VALUE!</v>
      </c>
      <c r="BJ203" s="53" t="e">
        <f>SUMIFS('[20]WorkDone DATA'!$L:$L,'[20]WorkDone DATA'!$N:$N,BOQ!BJ$6,'[20]WorkDone DATA'!$G:$G,BOQ!$B203)*$G203</f>
        <v>#VALUE!</v>
      </c>
      <c r="BK203" s="53" t="e">
        <f>SUMIFS('[20]WorkDone DATA'!$L:$L,'[20]WorkDone DATA'!$N:$N,BOQ!BK$6,'[20]WorkDone DATA'!$G:$G,BOQ!$B203)*$G203</f>
        <v>#VALUE!</v>
      </c>
      <c r="BL203" s="53" t="e">
        <f>SUMIFS('[20]WorkDone DATA'!$L:$L,'[20]WorkDone DATA'!$N:$N,BOQ!BL$6,'[20]WorkDone DATA'!$G:$G,BOQ!$B203)*$G203</f>
        <v>#VALUE!</v>
      </c>
      <c r="BM203" s="53" t="e">
        <f>SUMIFS('[20]WorkDone DATA'!$L:$L,'[20]WorkDone DATA'!$N:$N,BOQ!BM$6,'[20]WorkDone DATA'!$G:$G,BOQ!$B203)*$G203</f>
        <v>#VALUE!</v>
      </c>
      <c r="BN203" s="53" t="e">
        <f>SUMIFS('[20]WorkDone DATA'!$L:$L,'[20]WorkDone DATA'!$N:$N,BOQ!BN$6,'[20]WorkDone DATA'!$G:$G,BOQ!$B203)*$G203</f>
        <v>#VALUE!</v>
      </c>
      <c r="BO203" s="53" t="e">
        <f>SUMIFS('[20]WorkDone DATA'!$L:$L,'[20]WorkDone DATA'!$N:$N,BOQ!BO$6,'[20]WorkDone DATA'!$G:$G,BOQ!$B203)*$G203</f>
        <v>#VALUE!</v>
      </c>
      <c r="BP203" s="53" t="e">
        <f>SUMIFS('[20]WorkDone DATA'!$L:$L,'[20]WorkDone DATA'!$N:$N,BOQ!BP$6,'[20]WorkDone DATA'!$G:$G,BOQ!$B203)*$G203</f>
        <v>#VALUE!</v>
      </c>
      <c r="BQ203" s="53" t="e">
        <f>SUMIFS('[20]WorkDone DATA'!$L:$L,'[20]WorkDone DATA'!$N:$N,BOQ!BQ$6,'[20]WorkDone DATA'!$G:$G,BOQ!$B203)*$G203</f>
        <v>#VALUE!</v>
      </c>
      <c r="BR203" s="53" t="e">
        <f>SUMIFS('[20]WorkDone DATA'!$L:$L,'[20]WorkDone DATA'!$N:$N,BOQ!BR$6,'[20]WorkDone DATA'!$G:$G,BOQ!$B203)*$G203</f>
        <v>#VALUE!</v>
      </c>
      <c r="BS203" s="53" t="e">
        <f>SUMIFS('[20]WorkDone DATA'!$L:$L,'[20]WorkDone DATA'!$N:$N,BOQ!BS$6,'[20]WorkDone DATA'!$G:$G,BOQ!$B203)*$G203</f>
        <v>#VALUE!</v>
      </c>
      <c r="BT203" s="53" t="e">
        <f>SUMIFS('[20]WorkDone DATA'!$L:$L,'[20]WorkDone DATA'!$N:$N,BOQ!BT$6,'[20]WorkDone DATA'!$G:$G,BOQ!$B203)*$G203</f>
        <v>#VALUE!</v>
      </c>
      <c r="BU203" s="53" t="e">
        <f>SUMIFS('[20]WorkDone DATA'!$L:$L,'[20]WorkDone DATA'!$N:$N,BOQ!BU$6,'[20]WorkDone DATA'!$G:$G,BOQ!$B203)*$G203</f>
        <v>#VALUE!</v>
      </c>
      <c r="BV203" s="53" t="e">
        <f>SUMIFS('[20]WorkDone DATA'!$L:$L,'[20]WorkDone DATA'!$N:$N,BOQ!BV$6,'[20]WorkDone DATA'!$G:$G,BOQ!$B203)*$G203</f>
        <v>#VALUE!</v>
      </c>
      <c r="BW203" s="53" t="e">
        <f>SUMIFS('[20]WorkDone DATA'!$L:$L,'[20]WorkDone DATA'!$N:$N,BOQ!BW$6,'[20]WorkDone DATA'!$G:$G,BOQ!$B203)*$G203</f>
        <v>#VALUE!</v>
      </c>
      <c r="BX203" s="53" t="e">
        <f>SUMIFS('[20]WorkDone DATA'!$L:$L,'[20]WorkDone DATA'!$N:$N,BOQ!BX$6,'[20]WorkDone DATA'!$G:$G,BOQ!$B203)*$G203</f>
        <v>#VALUE!</v>
      </c>
    </row>
    <row r="204" spans="1:76" ht="15.6" x14ac:dyDescent="0.35">
      <c r="A204" s="1" t="str">
        <f>C202</f>
        <v>240mm2 x 3 core (CXX03TCV) 3.8kV/6.6kV</v>
      </c>
      <c r="B204" s="42">
        <v>2.1019999999999999</v>
      </c>
      <c r="C204" s="65" t="s">
        <v>45</v>
      </c>
      <c r="D204" s="58" t="s">
        <v>46</v>
      </c>
      <c r="E204" s="77" t="s">
        <v>93</v>
      </c>
      <c r="F204" s="45">
        <v>26</v>
      </c>
      <c r="G204" s="52">
        <v>167.14</v>
      </c>
      <c r="H204" s="53">
        <f t="shared" ref="H204:H267" si="26">G204*F204</f>
        <v>4345.6399999999994</v>
      </c>
      <c r="K204" s="214" t="e">
        <f t="shared" si="25"/>
        <v>#VALUE!</v>
      </c>
      <c r="L204" s="220" t="e">
        <f t="shared" ref="L204:L267" si="27">SUMIF(R197:Y197,S197,R204:Y204)</f>
        <v>#VALUE!</v>
      </c>
      <c r="M204" s="221" t="e">
        <f t="shared" ref="M204:M267" si="28">SUMIF(R197:BX197,S197,R204:BX204)</f>
        <v>#VALUE!</v>
      </c>
      <c r="N204" s="219"/>
      <c r="O204" s="214" t="e">
        <f t="shared" ref="O204:O267" si="29">F204-K204</f>
        <v>#VALUE!</v>
      </c>
      <c r="P204" s="215" t="e">
        <f t="shared" ref="P204:P267" si="30">H204-M204</f>
        <v>#VALUE!</v>
      </c>
      <c r="R204" s="217" t="e">
        <f>SUMIFS('[20]WorkDone DATA'!$L:$L,'[20]WorkDone DATA'!$N:$N,BOQ!S$6,'[20]WorkDone DATA'!$G:$G,BOQ!$B204)</f>
        <v>#VALUE!</v>
      </c>
      <c r="S204" s="53" t="e">
        <f t="shared" ref="S204:S267" si="31">R204*G204</f>
        <v>#VALUE!</v>
      </c>
      <c r="T204" s="217" t="e">
        <f>SUMIFS('[20]WorkDone DATA'!$L:$L,'[20]WorkDone DATA'!$N:$N,BOQ!U$6,'[20]WorkDone DATA'!$G:$G,BOQ!$B204)</f>
        <v>#VALUE!</v>
      </c>
      <c r="U204" s="53" t="e">
        <f t="shared" si="24"/>
        <v>#VALUE!</v>
      </c>
      <c r="V204" s="217"/>
      <c r="W204" s="53" t="e">
        <f>SUMIFS('[20]WorkDone DATA'!$L:$L,'[20]WorkDone DATA'!$N:$N,BOQ!W$6,'[20]WorkDone DATA'!$G:$G,BOQ!$B204)*$G204</f>
        <v>#VALUE!</v>
      </c>
      <c r="X204" s="217"/>
      <c r="Y204" s="53" t="e">
        <f>SUMIFS('[20]WorkDone DATA'!$L:$L,'[20]WorkDone DATA'!$N:$N,BOQ!Y$6,'[20]WorkDone DATA'!$G:$G,BOQ!$B204)*$G204</f>
        <v>#VALUE!</v>
      </c>
      <c r="Z204" s="217"/>
      <c r="AA204" s="53" t="e">
        <f>SUMIFS('[20]WorkDone DATA'!$L:$L,'[20]WorkDone DATA'!$N:$N,BOQ!AA$6,'[20]WorkDone DATA'!$G:$G,BOQ!$B204)*$G204</f>
        <v>#VALUE!</v>
      </c>
      <c r="AB204" s="53" t="e">
        <f>SUMIFS('[20]WorkDone DATA'!$L:$L,'[20]WorkDone DATA'!$N:$N,BOQ!AB$6,'[20]WorkDone DATA'!$G:$G,BOQ!$B204)*$G204</f>
        <v>#VALUE!</v>
      </c>
      <c r="AC204" s="53" t="e">
        <f>SUMIFS('[20]WorkDone DATA'!$L:$L,'[20]WorkDone DATA'!$N:$N,BOQ!AC$6,'[20]WorkDone DATA'!$G:$G,BOQ!$B204)*$G204</f>
        <v>#VALUE!</v>
      </c>
      <c r="AD204" s="53" t="e">
        <f>SUMIFS('[20]WorkDone DATA'!$L:$L,'[20]WorkDone DATA'!$N:$N,BOQ!AD$6,'[20]WorkDone DATA'!$G:$G,BOQ!$B204)*$G204</f>
        <v>#VALUE!</v>
      </c>
      <c r="AE204" s="53" t="e">
        <f>SUMIFS('[20]WorkDone DATA'!$L:$L,'[20]WorkDone DATA'!$N:$N,BOQ!AE$6,'[20]WorkDone DATA'!$G:$G,BOQ!$B204)*$G204</f>
        <v>#VALUE!</v>
      </c>
      <c r="AF204" s="53" t="e">
        <f>SUMIFS('[20]WorkDone DATA'!$L:$L,'[20]WorkDone DATA'!$N:$N,BOQ!AF$6,'[20]WorkDone DATA'!$G:$G,BOQ!$B204)*$G204</f>
        <v>#VALUE!</v>
      </c>
      <c r="AG204" s="53" t="e">
        <f>SUMIFS('[20]WorkDone DATA'!$L:$L,'[20]WorkDone DATA'!$N:$N,BOQ!AG$6,'[20]WorkDone DATA'!$G:$G,BOQ!$B204)*$G204</f>
        <v>#VALUE!</v>
      </c>
      <c r="AH204" s="53" t="e">
        <f>SUMIFS('[20]WorkDone DATA'!$L:$L,'[20]WorkDone DATA'!$N:$N,BOQ!AH$6,'[20]WorkDone DATA'!$G:$G,BOQ!$B204)*$G204</f>
        <v>#VALUE!</v>
      </c>
      <c r="AI204" s="53" t="e">
        <f>SUMIFS('[20]WorkDone DATA'!$L:$L,'[20]WorkDone DATA'!$N:$N,BOQ!AI$6,'[20]WorkDone DATA'!$G:$G,BOQ!$B204)*$G204</f>
        <v>#VALUE!</v>
      </c>
      <c r="AJ204" s="53" t="e">
        <f>SUMIFS('[20]WorkDone DATA'!$L:$L,'[20]WorkDone DATA'!$N:$N,BOQ!AJ$6,'[20]WorkDone DATA'!$G:$G,BOQ!$B204)*$G204</f>
        <v>#VALUE!</v>
      </c>
      <c r="AK204" s="53" t="e">
        <f>SUMIFS('[20]WorkDone DATA'!$L:$L,'[20]WorkDone DATA'!$N:$N,BOQ!AK$6,'[20]WorkDone DATA'!$G:$G,BOQ!$B204)*$G204</f>
        <v>#VALUE!</v>
      </c>
      <c r="AL204" s="53" t="e">
        <f>SUMIFS('[20]WorkDone DATA'!$L:$L,'[20]WorkDone DATA'!$N:$N,BOQ!AL$6,'[20]WorkDone DATA'!$G:$G,BOQ!$B204)*$G204</f>
        <v>#VALUE!</v>
      </c>
      <c r="AM204" s="53" t="e">
        <f>SUMIFS('[20]WorkDone DATA'!$L:$L,'[20]WorkDone DATA'!$N:$N,BOQ!AM$6,'[20]WorkDone DATA'!$G:$G,BOQ!$B204)*$G204</f>
        <v>#VALUE!</v>
      </c>
      <c r="AN204" s="53" t="e">
        <f>SUMIFS('[20]WorkDone DATA'!$L:$L,'[20]WorkDone DATA'!$N:$N,BOQ!AN$6,'[20]WorkDone DATA'!$G:$G,BOQ!$B204)*$G204</f>
        <v>#VALUE!</v>
      </c>
      <c r="AO204" s="53" t="e">
        <f>SUMIFS('[20]WorkDone DATA'!$L:$L,'[20]WorkDone DATA'!$N:$N,BOQ!AO$6,'[20]WorkDone DATA'!$G:$G,BOQ!$B204)*$G204</f>
        <v>#VALUE!</v>
      </c>
      <c r="AP204" s="53" t="e">
        <f>SUMIFS('[20]WorkDone DATA'!$L:$L,'[20]WorkDone DATA'!$N:$N,BOQ!AP$6,'[20]WorkDone DATA'!$G:$G,BOQ!$B204)*$G204</f>
        <v>#VALUE!</v>
      </c>
      <c r="AQ204" s="53" t="e">
        <f>SUMIFS('[20]WorkDone DATA'!$L:$L,'[20]WorkDone DATA'!$N:$N,BOQ!AQ$6,'[20]WorkDone DATA'!$G:$G,BOQ!$B204)*$G204</f>
        <v>#VALUE!</v>
      </c>
      <c r="AR204" s="53" t="e">
        <f>SUMIFS('[20]WorkDone DATA'!$L:$L,'[20]WorkDone DATA'!$N:$N,BOQ!AR$6,'[20]WorkDone DATA'!$G:$G,BOQ!$B204)*$G204</f>
        <v>#VALUE!</v>
      </c>
      <c r="AS204" s="53" t="e">
        <f>SUMIFS('[20]WorkDone DATA'!$L:$L,'[20]WorkDone DATA'!$N:$N,BOQ!AS$6,'[20]WorkDone DATA'!$G:$G,BOQ!$B204)*$G204</f>
        <v>#VALUE!</v>
      </c>
      <c r="AT204" s="53" t="e">
        <f>SUMIFS('[20]WorkDone DATA'!$L:$L,'[20]WorkDone DATA'!$N:$N,BOQ!AT$6,'[20]WorkDone DATA'!$G:$G,BOQ!$B204)*$G204</f>
        <v>#VALUE!</v>
      </c>
      <c r="AU204" s="53" t="e">
        <f>SUMIFS('[20]WorkDone DATA'!$L:$L,'[20]WorkDone DATA'!$N:$N,BOQ!AU$6,'[20]WorkDone DATA'!$G:$G,BOQ!$B204)*$G204</f>
        <v>#VALUE!</v>
      </c>
      <c r="AV204" s="53" t="e">
        <f>SUMIFS('[20]WorkDone DATA'!$L:$L,'[20]WorkDone DATA'!$N:$N,BOQ!AV$6,'[20]WorkDone DATA'!$G:$G,BOQ!$B204)*$G204</f>
        <v>#VALUE!</v>
      </c>
      <c r="AW204" s="53" t="e">
        <f>SUMIFS('[20]WorkDone DATA'!$L:$L,'[20]WorkDone DATA'!$N:$N,BOQ!AW$6,'[20]WorkDone DATA'!$G:$G,BOQ!$B204)*$G204</f>
        <v>#VALUE!</v>
      </c>
      <c r="AX204" s="53" t="e">
        <f>SUMIFS('[20]WorkDone DATA'!$L:$L,'[20]WorkDone DATA'!$N:$N,BOQ!AX$6,'[20]WorkDone DATA'!$G:$G,BOQ!$B204)*$G204</f>
        <v>#VALUE!</v>
      </c>
      <c r="AY204" s="53" t="e">
        <f>SUMIFS('[20]WorkDone DATA'!$L:$L,'[20]WorkDone DATA'!$N:$N,BOQ!AY$6,'[20]WorkDone DATA'!$G:$G,BOQ!$B204)*$G204</f>
        <v>#VALUE!</v>
      </c>
      <c r="AZ204" s="53" t="e">
        <f>SUMIFS('[20]WorkDone DATA'!$L:$L,'[20]WorkDone DATA'!$N:$N,BOQ!AZ$6,'[20]WorkDone DATA'!$G:$G,BOQ!$B204)*$G204</f>
        <v>#VALUE!</v>
      </c>
      <c r="BA204" s="53" t="e">
        <f>SUMIFS('[20]WorkDone DATA'!$L:$L,'[20]WorkDone DATA'!$N:$N,BOQ!BA$6,'[20]WorkDone DATA'!$G:$G,BOQ!$B204)*$G204</f>
        <v>#VALUE!</v>
      </c>
      <c r="BB204" s="53" t="e">
        <f>SUMIFS('[20]WorkDone DATA'!$L:$L,'[20]WorkDone DATA'!$N:$N,BOQ!BB$6,'[20]WorkDone DATA'!$G:$G,BOQ!$B204)*$G204</f>
        <v>#VALUE!</v>
      </c>
      <c r="BC204" s="53" t="e">
        <f>SUMIFS('[20]WorkDone DATA'!$L:$L,'[20]WorkDone DATA'!$N:$N,BOQ!BC$6,'[20]WorkDone DATA'!$G:$G,BOQ!$B204)*$G204</f>
        <v>#VALUE!</v>
      </c>
      <c r="BD204" s="53" t="e">
        <f>SUMIFS('[20]WorkDone DATA'!$L:$L,'[20]WorkDone DATA'!$N:$N,BOQ!BD$6,'[20]WorkDone DATA'!$G:$G,BOQ!$B204)*$G204</f>
        <v>#VALUE!</v>
      </c>
      <c r="BE204" s="53" t="e">
        <f>SUMIFS('[20]WorkDone DATA'!$L:$L,'[20]WorkDone DATA'!$N:$N,BOQ!BE$6,'[20]WorkDone DATA'!$G:$G,BOQ!$B204)*$G204</f>
        <v>#VALUE!</v>
      </c>
      <c r="BF204" s="53" t="e">
        <f>SUMIFS('[20]WorkDone DATA'!$L:$L,'[20]WorkDone DATA'!$N:$N,BOQ!BF$6,'[20]WorkDone DATA'!$G:$G,BOQ!$B204)*$G204</f>
        <v>#VALUE!</v>
      </c>
      <c r="BG204" s="53" t="e">
        <f>SUMIFS('[20]WorkDone DATA'!$L:$L,'[20]WorkDone DATA'!$N:$N,BOQ!BG$6,'[20]WorkDone DATA'!$G:$G,BOQ!$B204)*$G204</f>
        <v>#VALUE!</v>
      </c>
      <c r="BH204" s="53" t="e">
        <f>SUMIFS('[20]WorkDone DATA'!$L:$L,'[20]WorkDone DATA'!$N:$N,BOQ!BH$6,'[20]WorkDone DATA'!$G:$G,BOQ!$B204)*$G204</f>
        <v>#VALUE!</v>
      </c>
      <c r="BI204" s="53" t="e">
        <f>SUMIFS('[20]WorkDone DATA'!$L:$L,'[20]WorkDone DATA'!$N:$N,BOQ!BI$6,'[20]WorkDone DATA'!$G:$G,BOQ!$B204)*$G204</f>
        <v>#VALUE!</v>
      </c>
      <c r="BJ204" s="53" t="e">
        <f>SUMIFS('[20]WorkDone DATA'!$L:$L,'[20]WorkDone DATA'!$N:$N,BOQ!BJ$6,'[20]WorkDone DATA'!$G:$G,BOQ!$B204)*$G204</f>
        <v>#VALUE!</v>
      </c>
      <c r="BK204" s="53" t="e">
        <f>SUMIFS('[20]WorkDone DATA'!$L:$L,'[20]WorkDone DATA'!$N:$N,BOQ!BK$6,'[20]WorkDone DATA'!$G:$G,BOQ!$B204)*$G204</f>
        <v>#VALUE!</v>
      </c>
      <c r="BL204" s="53" t="e">
        <f>SUMIFS('[20]WorkDone DATA'!$L:$L,'[20]WorkDone DATA'!$N:$N,BOQ!BL$6,'[20]WorkDone DATA'!$G:$G,BOQ!$B204)*$G204</f>
        <v>#VALUE!</v>
      </c>
      <c r="BM204" s="53" t="e">
        <f>SUMIFS('[20]WorkDone DATA'!$L:$L,'[20]WorkDone DATA'!$N:$N,BOQ!BM$6,'[20]WorkDone DATA'!$G:$G,BOQ!$B204)*$G204</f>
        <v>#VALUE!</v>
      </c>
      <c r="BN204" s="53" t="e">
        <f>SUMIFS('[20]WorkDone DATA'!$L:$L,'[20]WorkDone DATA'!$N:$N,BOQ!BN$6,'[20]WorkDone DATA'!$G:$G,BOQ!$B204)*$G204</f>
        <v>#VALUE!</v>
      </c>
      <c r="BO204" s="53" t="e">
        <f>SUMIFS('[20]WorkDone DATA'!$L:$L,'[20]WorkDone DATA'!$N:$N,BOQ!BO$6,'[20]WorkDone DATA'!$G:$G,BOQ!$B204)*$G204</f>
        <v>#VALUE!</v>
      </c>
      <c r="BP204" s="53" t="e">
        <f>SUMIFS('[20]WorkDone DATA'!$L:$L,'[20]WorkDone DATA'!$N:$N,BOQ!BP$6,'[20]WorkDone DATA'!$G:$G,BOQ!$B204)*$G204</f>
        <v>#VALUE!</v>
      </c>
      <c r="BQ204" s="53" t="e">
        <f>SUMIFS('[20]WorkDone DATA'!$L:$L,'[20]WorkDone DATA'!$N:$N,BOQ!BQ$6,'[20]WorkDone DATA'!$G:$G,BOQ!$B204)*$G204</f>
        <v>#VALUE!</v>
      </c>
      <c r="BR204" s="53" t="e">
        <f>SUMIFS('[20]WorkDone DATA'!$L:$L,'[20]WorkDone DATA'!$N:$N,BOQ!BR$6,'[20]WorkDone DATA'!$G:$G,BOQ!$B204)*$G204</f>
        <v>#VALUE!</v>
      </c>
      <c r="BS204" s="53" t="e">
        <f>SUMIFS('[20]WorkDone DATA'!$L:$L,'[20]WorkDone DATA'!$N:$N,BOQ!BS$6,'[20]WorkDone DATA'!$G:$G,BOQ!$B204)*$G204</f>
        <v>#VALUE!</v>
      </c>
      <c r="BT204" s="53" t="e">
        <f>SUMIFS('[20]WorkDone DATA'!$L:$L,'[20]WorkDone DATA'!$N:$N,BOQ!BT$6,'[20]WorkDone DATA'!$G:$G,BOQ!$B204)*$G204</f>
        <v>#VALUE!</v>
      </c>
      <c r="BU204" s="53" t="e">
        <f>SUMIFS('[20]WorkDone DATA'!$L:$L,'[20]WorkDone DATA'!$N:$N,BOQ!BU$6,'[20]WorkDone DATA'!$G:$G,BOQ!$B204)*$G204</f>
        <v>#VALUE!</v>
      </c>
      <c r="BV204" s="53" t="e">
        <f>SUMIFS('[20]WorkDone DATA'!$L:$L,'[20]WorkDone DATA'!$N:$N,BOQ!BV$6,'[20]WorkDone DATA'!$G:$G,BOQ!$B204)*$G204</f>
        <v>#VALUE!</v>
      </c>
      <c r="BW204" s="53" t="e">
        <f>SUMIFS('[20]WorkDone DATA'!$L:$L,'[20]WorkDone DATA'!$N:$N,BOQ!BW$6,'[20]WorkDone DATA'!$G:$G,BOQ!$B204)*$G204</f>
        <v>#VALUE!</v>
      </c>
      <c r="BX204" s="53" t="e">
        <f>SUMIFS('[20]WorkDone DATA'!$L:$L,'[20]WorkDone DATA'!$N:$N,BOQ!BX$6,'[20]WorkDone DATA'!$G:$G,BOQ!$B204)*$G204</f>
        <v>#VALUE!</v>
      </c>
    </row>
    <row r="205" spans="1:76" ht="15.6" x14ac:dyDescent="0.35">
      <c r="A205" s="1"/>
      <c r="B205" s="42"/>
      <c r="C205" s="64" t="s">
        <v>17</v>
      </c>
      <c r="D205" s="58"/>
      <c r="E205" s="77"/>
      <c r="F205" s="45"/>
      <c r="G205" s="52"/>
      <c r="H205" s="53">
        <f t="shared" si="26"/>
        <v>0</v>
      </c>
      <c r="K205" s="214"/>
      <c r="L205" s="220" t="e">
        <f t="shared" si="27"/>
        <v>#VALUE!</v>
      </c>
      <c r="M205" s="221" t="e">
        <f t="shared" si="28"/>
        <v>#VALUE!</v>
      </c>
      <c r="N205" s="219"/>
      <c r="O205" s="214">
        <f t="shared" si="29"/>
        <v>0</v>
      </c>
      <c r="P205" s="215" t="e">
        <f t="shared" si="30"/>
        <v>#VALUE!</v>
      </c>
      <c r="R205" s="217" t="e">
        <f>SUMIFS('[20]WorkDone DATA'!$L:$L,'[20]WorkDone DATA'!$N:$N,BOQ!S$6,'[20]WorkDone DATA'!$G:$G,BOQ!$B205)</f>
        <v>#VALUE!</v>
      </c>
      <c r="S205" s="53" t="e">
        <f t="shared" si="31"/>
        <v>#VALUE!</v>
      </c>
      <c r="T205" s="217" t="e">
        <f>SUMIFS('[20]WorkDone DATA'!$L:$L,'[20]WorkDone DATA'!$N:$N,BOQ!U$6,'[20]WorkDone DATA'!$G:$G,BOQ!$B205)</f>
        <v>#VALUE!</v>
      </c>
      <c r="U205" s="53" t="e">
        <f t="shared" ref="U205:U268" si="32">T205*G205</f>
        <v>#VALUE!</v>
      </c>
      <c r="V205" s="217"/>
      <c r="W205" s="53" t="e">
        <f>SUMIFS('[20]WorkDone DATA'!$L:$L,'[20]WorkDone DATA'!$N:$N,BOQ!W$6,'[20]WorkDone DATA'!$G:$G,BOQ!$B205)*$G205</f>
        <v>#VALUE!</v>
      </c>
      <c r="X205" s="217"/>
      <c r="Y205" s="53" t="e">
        <f>SUMIFS('[20]WorkDone DATA'!$L:$L,'[20]WorkDone DATA'!$N:$N,BOQ!Y$6,'[20]WorkDone DATA'!$G:$G,BOQ!$B205)*$G205</f>
        <v>#VALUE!</v>
      </c>
      <c r="Z205" s="217"/>
      <c r="AA205" s="53" t="e">
        <f>SUMIFS('[20]WorkDone DATA'!$L:$L,'[20]WorkDone DATA'!$N:$N,BOQ!AA$6,'[20]WorkDone DATA'!$G:$G,BOQ!$B205)*$G205</f>
        <v>#VALUE!</v>
      </c>
      <c r="AB205" s="53" t="e">
        <f>SUMIFS('[20]WorkDone DATA'!$L:$L,'[20]WorkDone DATA'!$N:$N,BOQ!AB$6,'[20]WorkDone DATA'!$G:$G,BOQ!$B205)*$G205</f>
        <v>#VALUE!</v>
      </c>
      <c r="AC205" s="53" t="e">
        <f>SUMIFS('[20]WorkDone DATA'!$L:$L,'[20]WorkDone DATA'!$N:$N,BOQ!AC$6,'[20]WorkDone DATA'!$G:$G,BOQ!$B205)*$G205</f>
        <v>#VALUE!</v>
      </c>
      <c r="AD205" s="53" t="e">
        <f>SUMIFS('[20]WorkDone DATA'!$L:$L,'[20]WorkDone DATA'!$N:$N,BOQ!AD$6,'[20]WorkDone DATA'!$G:$G,BOQ!$B205)*$G205</f>
        <v>#VALUE!</v>
      </c>
      <c r="AE205" s="53" t="e">
        <f>SUMIFS('[20]WorkDone DATA'!$L:$L,'[20]WorkDone DATA'!$N:$N,BOQ!AE$6,'[20]WorkDone DATA'!$G:$G,BOQ!$B205)*$G205</f>
        <v>#VALUE!</v>
      </c>
      <c r="AF205" s="53" t="e">
        <f>SUMIFS('[20]WorkDone DATA'!$L:$L,'[20]WorkDone DATA'!$N:$N,BOQ!AF$6,'[20]WorkDone DATA'!$G:$G,BOQ!$B205)*$G205</f>
        <v>#VALUE!</v>
      </c>
      <c r="AG205" s="53" t="e">
        <f>SUMIFS('[20]WorkDone DATA'!$L:$L,'[20]WorkDone DATA'!$N:$N,BOQ!AG$6,'[20]WorkDone DATA'!$G:$G,BOQ!$B205)*$G205</f>
        <v>#VALUE!</v>
      </c>
      <c r="AH205" s="53" t="e">
        <f>SUMIFS('[20]WorkDone DATA'!$L:$L,'[20]WorkDone DATA'!$N:$N,BOQ!AH$6,'[20]WorkDone DATA'!$G:$G,BOQ!$B205)*$G205</f>
        <v>#VALUE!</v>
      </c>
      <c r="AI205" s="53" t="e">
        <f>SUMIFS('[20]WorkDone DATA'!$L:$L,'[20]WorkDone DATA'!$N:$N,BOQ!AI$6,'[20]WorkDone DATA'!$G:$G,BOQ!$B205)*$G205</f>
        <v>#VALUE!</v>
      </c>
      <c r="AJ205" s="53" t="e">
        <f>SUMIFS('[20]WorkDone DATA'!$L:$L,'[20]WorkDone DATA'!$N:$N,BOQ!AJ$6,'[20]WorkDone DATA'!$G:$G,BOQ!$B205)*$G205</f>
        <v>#VALUE!</v>
      </c>
      <c r="AK205" s="53" t="e">
        <f>SUMIFS('[20]WorkDone DATA'!$L:$L,'[20]WorkDone DATA'!$N:$N,BOQ!AK$6,'[20]WorkDone DATA'!$G:$G,BOQ!$B205)*$G205</f>
        <v>#VALUE!</v>
      </c>
      <c r="AL205" s="53" t="e">
        <f>SUMIFS('[20]WorkDone DATA'!$L:$L,'[20]WorkDone DATA'!$N:$N,BOQ!AL$6,'[20]WorkDone DATA'!$G:$G,BOQ!$B205)*$G205</f>
        <v>#VALUE!</v>
      </c>
      <c r="AM205" s="53" t="e">
        <f>SUMIFS('[20]WorkDone DATA'!$L:$L,'[20]WorkDone DATA'!$N:$N,BOQ!AM$6,'[20]WorkDone DATA'!$G:$G,BOQ!$B205)*$G205</f>
        <v>#VALUE!</v>
      </c>
      <c r="AN205" s="53" t="e">
        <f>SUMIFS('[20]WorkDone DATA'!$L:$L,'[20]WorkDone DATA'!$N:$N,BOQ!AN$6,'[20]WorkDone DATA'!$G:$G,BOQ!$B205)*$G205</f>
        <v>#VALUE!</v>
      </c>
      <c r="AO205" s="53" t="e">
        <f>SUMIFS('[20]WorkDone DATA'!$L:$L,'[20]WorkDone DATA'!$N:$N,BOQ!AO$6,'[20]WorkDone DATA'!$G:$G,BOQ!$B205)*$G205</f>
        <v>#VALUE!</v>
      </c>
      <c r="AP205" s="53" t="e">
        <f>SUMIFS('[20]WorkDone DATA'!$L:$L,'[20]WorkDone DATA'!$N:$N,BOQ!AP$6,'[20]WorkDone DATA'!$G:$G,BOQ!$B205)*$G205</f>
        <v>#VALUE!</v>
      </c>
      <c r="AQ205" s="53" t="e">
        <f>SUMIFS('[20]WorkDone DATA'!$L:$L,'[20]WorkDone DATA'!$N:$N,BOQ!AQ$6,'[20]WorkDone DATA'!$G:$G,BOQ!$B205)*$G205</f>
        <v>#VALUE!</v>
      </c>
      <c r="AR205" s="53" t="e">
        <f>SUMIFS('[20]WorkDone DATA'!$L:$L,'[20]WorkDone DATA'!$N:$N,BOQ!AR$6,'[20]WorkDone DATA'!$G:$G,BOQ!$B205)*$G205</f>
        <v>#VALUE!</v>
      </c>
      <c r="AS205" s="53" t="e">
        <f>SUMIFS('[20]WorkDone DATA'!$L:$L,'[20]WorkDone DATA'!$N:$N,BOQ!AS$6,'[20]WorkDone DATA'!$G:$G,BOQ!$B205)*$G205</f>
        <v>#VALUE!</v>
      </c>
      <c r="AT205" s="53" t="e">
        <f>SUMIFS('[20]WorkDone DATA'!$L:$L,'[20]WorkDone DATA'!$N:$N,BOQ!AT$6,'[20]WorkDone DATA'!$G:$G,BOQ!$B205)*$G205</f>
        <v>#VALUE!</v>
      </c>
      <c r="AU205" s="53" t="e">
        <f>SUMIFS('[20]WorkDone DATA'!$L:$L,'[20]WorkDone DATA'!$N:$N,BOQ!AU$6,'[20]WorkDone DATA'!$G:$G,BOQ!$B205)*$G205</f>
        <v>#VALUE!</v>
      </c>
      <c r="AV205" s="53" t="e">
        <f>SUMIFS('[20]WorkDone DATA'!$L:$L,'[20]WorkDone DATA'!$N:$N,BOQ!AV$6,'[20]WorkDone DATA'!$G:$G,BOQ!$B205)*$G205</f>
        <v>#VALUE!</v>
      </c>
      <c r="AW205" s="53" t="e">
        <f>SUMIFS('[20]WorkDone DATA'!$L:$L,'[20]WorkDone DATA'!$N:$N,BOQ!AW$6,'[20]WorkDone DATA'!$G:$G,BOQ!$B205)*$G205</f>
        <v>#VALUE!</v>
      </c>
      <c r="AX205" s="53" t="e">
        <f>SUMIFS('[20]WorkDone DATA'!$L:$L,'[20]WorkDone DATA'!$N:$N,BOQ!AX$6,'[20]WorkDone DATA'!$G:$G,BOQ!$B205)*$G205</f>
        <v>#VALUE!</v>
      </c>
      <c r="AY205" s="53" t="e">
        <f>SUMIFS('[20]WorkDone DATA'!$L:$L,'[20]WorkDone DATA'!$N:$N,BOQ!AY$6,'[20]WorkDone DATA'!$G:$G,BOQ!$B205)*$G205</f>
        <v>#VALUE!</v>
      </c>
      <c r="AZ205" s="53" t="e">
        <f>SUMIFS('[20]WorkDone DATA'!$L:$L,'[20]WorkDone DATA'!$N:$N,BOQ!AZ$6,'[20]WorkDone DATA'!$G:$G,BOQ!$B205)*$G205</f>
        <v>#VALUE!</v>
      </c>
      <c r="BA205" s="53" t="e">
        <f>SUMIFS('[20]WorkDone DATA'!$L:$L,'[20]WorkDone DATA'!$N:$N,BOQ!BA$6,'[20]WorkDone DATA'!$G:$G,BOQ!$B205)*$G205</f>
        <v>#VALUE!</v>
      </c>
      <c r="BB205" s="53" t="e">
        <f>SUMIFS('[20]WorkDone DATA'!$L:$L,'[20]WorkDone DATA'!$N:$N,BOQ!BB$6,'[20]WorkDone DATA'!$G:$G,BOQ!$B205)*$G205</f>
        <v>#VALUE!</v>
      </c>
      <c r="BC205" s="53" t="e">
        <f>SUMIFS('[20]WorkDone DATA'!$L:$L,'[20]WorkDone DATA'!$N:$N,BOQ!BC$6,'[20]WorkDone DATA'!$G:$G,BOQ!$B205)*$G205</f>
        <v>#VALUE!</v>
      </c>
      <c r="BD205" s="53" t="e">
        <f>SUMIFS('[20]WorkDone DATA'!$L:$L,'[20]WorkDone DATA'!$N:$N,BOQ!BD$6,'[20]WorkDone DATA'!$G:$G,BOQ!$B205)*$G205</f>
        <v>#VALUE!</v>
      </c>
      <c r="BE205" s="53" t="e">
        <f>SUMIFS('[20]WorkDone DATA'!$L:$L,'[20]WorkDone DATA'!$N:$N,BOQ!BE$6,'[20]WorkDone DATA'!$G:$G,BOQ!$B205)*$G205</f>
        <v>#VALUE!</v>
      </c>
      <c r="BF205" s="53" t="e">
        <f>SUMIFS('[20]WorkDone DATA'!$L:$L,'[20]WorkDone DATA'!$N:$N,BOQ!BF$6,'[20]WorkDone DATA'!$G:$G,BOQ!$B205)*$G205</f>
        <v>#VALUE!</v>
      </c>
      <c r="BG205" s="53" t="e">
        <f>SUMIFS('[20]WorkDone DATA'!$L:$L,'[20]WorkDone DATA'!$N:$N,BOQ!BG$6,'[20]WorkDone DATA'!$G:$G,BOQ!$B205)*$G205</f>
        <v>#VALUE!</v>
      </c>
      <c r="BH205" s="53" t="e">
        <f>SUMIFS('[20]WorkDone DATA'!$L:$L,'[20]WorkDone DATA'!$N:$N,BOQ!BH$6,'[20]WorkDone DATA'!$G:$G,BOQ!$B205)*$G205</f>
        <v>#VALUE!</v>
      </c>
      <c r="BI205" s="53" t="e">
        <f>SUMIFS('[20]WorkDone DATA'!$L:$L,'[20]WorkDone DATA'!$N:$N,BOQ!BI$6,'[20]WorkDone DATA'!$G:$G,BOQ!$B205)*$G205</f>
        <v>#VALUE!</v>
      </c>
      <c r="BJ205" s="53" t="e">
        <f>SUMIFS('[20]WorkDone DATA'!$L:$L,'[20]WorkDone DATA'!$N:$N,BOQ!BJ$6,'[20]WorkDone DATA'!$G:$G,BOQ!$B205)*$G205</f>
        <v>#VALUE!</v>
      </c>
      <c r="BK205" s="53" t="e">
        <f>SUMIFS('[20]WorkDone DATA'!$L:$L,'[20]WorkDone DATA'!$N:$N,BOQ!BK$6,'[20]WorkDone DATA'!$G:$G,BOQ!$B205)*$G205</f>
        <v>#VALUE!</v>
      </c>
      <c r="BL205" s="53" t="e">
        <f>SUMIFS('[20]WorkDone DATA'!$L:$L,'[20]WorkDone DATA'!$N:$N,BOQ!BL$6,'[20]WorkDone DATA'!$G:$G,BOQ!$B205)*$G205</f>
        <v>#VALUE!</v>
      </c>
      <c r="BM205" s="53" t="e">
        <f>SUMIFS('[20]WorkDone DATA'!$L:$L,'[20]WorkDone DATA'!$N:$N,BOQ!BM$6,'[20]WorkDone DATA'!$G:$G,BOQ!$B205)*$G205</f>
        <v>#VALUE!</v>
      </c>
      <c r="BN205" s="53" t="e">
        <f>SUMIFS('[20]WorkDone DATA'!$L:$L,'[20]WorkDone DATA'!$N:$N,BOQ!BN$6,'[20]WorkDone DATA'!$G:$G,BOQ!$B205)*$G205</f>
        <v>#VALUE!</v>
      </c>
      <c r="BO205" s="53" t="e">
        <f>SUMIFS('[20]WorkDone DATA'!$L:$L,'[20]WorkDone DATA'!$N:$N,BOQ!BO$6,'[20]WorkDone DATA'!$G:$G,BOQ!$B205)*$G205</f>
        <v>#VALUE!</v>
      </c>
      <c r="BP205" s="53" t="e">
        <f>SUMIFS('[20]WorkDone DATA'!$L:$L,'[20]WorkDone DATA'!$N:$N,BOQ!BP$6,'[20]WorkDone DATA'!$G:$G,BOQ!$B205)*$G205</f>
        <v>#VALUE!</v>
      </c>
      <c r="BQ205" s="53" t="e">
        <f>SUMIFS('[20]WorkDone DATA'!$L:$L,'[20]WorkDone DATA'!$N:$N,BOQ!BQ$6,'[20]WorkDone DATA'!$G:$G,BOQ!$B205)*$G205</f>
        <v>#VALUE!</v>
      </c>
      <c r="BR205" s="53" t="e">
        <f>SUMIFS('[20]WorkDone DATA'!$L:$L,'[20]WorkDone DATA'!$N:$N,BOQ!BR$6,'[20]WorkDone DATA'!$G:$G,BOQ!$B205)*$G205</f>
        <v>#VALUE!</v>
      </c>
      <c r="BS205" s="53" t="e">
        <f>SUMIFS('[20]WorkDone DATA'!$L:$L,'[20]WorkDone DATA'!$N:$N,BOQ!BS$6,'[20]WorkDone DATA'!$G:$G,BOQ!$B205)*$G205</f>
        <v>#VALUE!</v>
      </c>
      <c r="BT205" s="53" t="e">
        <f>SUMIFS('[20]WorkDone DATA'!$L:$L,'[20]WorkDone DATA'!$N:$N,BOQ!BT$6,'[20]WorkDone DATA'!$G:$G,BOQ!$B205)*$G205</f>
        <v>#VALUE!</v>
      </c>
      <c r="BU205" s="53" t="e">
        <f>SUMIFS('[20]WorkDone DATA'!$L:$L,'[20]WorkDone DATA'!$N:$N,BOQ!BU$6,'[20]WorkDone DATA'!$G:$G,BOQ!$B205)*$G205</f>
        <v>#VALUE!</v>
      </c>
      <c r="BV205" s="53" t="e">
        <f>SUMIFS('[20]WorkDone DATA'!$L:$L,'[20]WorkDone DATA'!$N:$N,BOQ!BV$6,'[20]WorkDone DATA'!$G:$G,BOQ!$B205)*$G205</f>
        <v>#VALUE!</v>
      </c>
      <c r="BW205" s="53" t="e">
        <f>SUMIFS('[20]WorkDone DATA'!$L:$L,'[20]WorkDone DATA'!$N:$N,BOQ!BW$6,'[20]WorkDone DATA'!$G:$G,BOQ!$B205)*$G205</f>
        <v>#VALUE!</v>
      </c>
      <c r="BX205" s="53" t="e">
        <f>SUMIFS('[20]WorkDone DATA'!$L:$L,'[20]WorkDone DATA'!$N:$N,BOQ!BX$6,'[20]WorkDone DATA'!$G:$G,BOQ!$B205)*$G205</f>
        <v>#VALUE!</v>
      </c>
    </row>
    <row r="206" spans="1:76" ht="15.6" x14ac:dyDescent="0.35">
      <c r="A206" s="1" t="str">
        <f>C205</f>
        <v>120mm x 3 core (CXX03QCV) 3.8kV/6.6kV</v>
      </c>
      <c r="B206" s="42">
        <v>2.1030000000000002</v>
      </c>
      <c r="C206" s="65" t="s">
        <v>11</v>
      </c>
      <c r="D206" s="58" t="s">
        <v>12</v>
      </c>
      <c r="E206" s="77" t="s">
        <v>93</v>
      </c>
      <c r="F206" s="45">
        <v>28</v>
      </c>
      <c r="G206" s="52">
        <v>6401.18</v>
      </c>
      <c r="H206" s="53">
        <f t="shared" si="26"/>
        <v>179233.04</v>
      </c>
      <c r="K206" s="214" t="e">
        <f t="shared" ref="K206:K267" si="33">M206/G206</f>
        <v>#VALUE!</v>
      </c>
      <c r="L206" s="220" t="e">
        <f t="shared" si="27"/>
        <v>#VALUE!</v>
      </c>
      <c r="M206" s="221" t="e">
        <f t="shared" si="28"/>
        <v>#VALUE!</v>
      </c>
      <c r="N206" s="219"/>
      <c r="O206" s="214" t="e">
        <f t="shared" si="29"/>
        <v>#VALUE!</v>
      </c>
      <c r="P206" s="215" t="e">
        <f t="shared" si="30"/>
        <v>#VALUE!</v>
      </c>
      <c r="R206" s="217" t="e">
        <f>SUMIFS('[20]WorkDone DATA'!$L:$L,'[20]WorkDone DATA'!$N:$N,BOQ!S$6,'[20]WorkDone DATA'!$G:$G,BOQ!$B206)</f>
        <v>#VALUE!</v>
      </c>
      <c r="S206" s="53" t="e">
        <f t="shared" si="31"/>
        <v>#VALUE!</v>
      </c>
      <c r="T206" s="217" t="e">
        <f>SUMIFS('[20]WorkDone DATA'!$L:$L,'[20]WorkDone DATA'!$N:$N,BOQ!U$6,'[20]WorkDone DATA'!$G:$G,BOQ!$B206)</f>
        <v>#VALUE!</v>
      </c>
      <c r="U206" s="53" t="e">
        <f t="shared" si="32"/>
        <v>#VALUE!</v>
      </c>
      <c r="V206" s="217"/>
      <c r="W206" s="53" t="e">
        <f>SUMIFS('[20]WorkDone DATA'!$L:$L,'[20]WorkDone DATA'!$N:$N,BOQ!W$6,'[20]WorkDone DATA'!$G:$G,BOQ!$B206)*$G206</f>
        <v>#VALUE!</v>
      </c>
      <c r="X206" s="217"/>
      <c r="Y206" s="53" t="e">
        <f>SUMIFS('[20]WorkDone DATA'!$L:$L,'[20]WorkDone DATA'!$N:$N,BOQ!Y$6,'[20]WorkDone DATA'!$G:$G,BOQ!$B206)*$G206</f>
        <v>#VALUE!</v>
      </c>
      <c r="Z206" s="217"/>
      <c r="AA206" s="53" t="e">
        <f>SUMIFS('[20]WorkDone DATA'!$L:$L,'[20]WorkDone DATA'!$N:$N,BOQ!AA$6,'[20]WorkDone DATA'!$G:$G,BOQ!$B206)*$G206</f>
        <v>#VALUE!</v>
      </c>
      <c r="AB206" s="53" t="e">
        <f>SUMIFS('[20]WorkDone DATA'!$L:$L,'[20]WorkDone DATA'!$N:$N,BOQ!AB$6,'[20]WorkDone DATA'!$G:$G,BOQ!$B206)*$G206</f>
        <v>#VALUE!</v>
      </c>
      <c r="AC206" s="53" t="e">
        <f>SUMIFS('[20]WorkDone DATA'!$L:$L,'[20]WorkDone DATA'!$N:$N,BOQ!AC$6,'[20]WorkDone DATA'!$G:$G,BOQ!$B206)*$G206</f>
        <v>#VALUE!</v>
      </c>
      <c r="AD206" s="53" t="e">
        <f>SUMIFS('[20]WorkDone DATA'!$L:$L,'[20]WorkDone DATA'!$N:$N,BOQ!AD$6,'[20]WorkDone DATA'!$G:$G,BOQ!$B206)*$G206</f>
        <v>#VALUE!</v>
      </c>
      <c r="AE206" s="53" t="e">
        <f>SUMIFS('[20]WorkDone DATA'!$L:$L,'[20]WorkDone DATA'!$N:$N,BOQ!AE$6,'[20]WorkDone DATA'!$G:$G,BOQ!$B206)*$G206</f>
        <v>#VALUE!</v>
      </c>
      <c r="AF206" s="53" t="e">
        <f>SUMIFS('[20]WorkDone DATA'!$L:$L,'[20]WorkDone DATA'!$N:$N,BOQ!AF$6,'[20]WorkDone DATA'!$G:$G,BOQ!$B206)*$G206</f>
        <v>#VALUE!</v>
      </c>
      <c r="AG206" s="53" t="e">
        <f>SUMIFS('[20]WorkDone DATA'!$L:$L,'[20]WorkDone DATA'!$N:$N,BOQ!AG$6,'[20]WorkDone DATA'!$G:$G,BOQ!$B206)*$G206</f>
        <v>#VALUE!</v>
      </c>
      <c r="AH206" s="53" t="e">
        <f>SUMIFS('[20]WorkDone DATA'!$L:$L,'[20]WorkDone DATA'!$N:$N,BOQ!AH$6,'[20]WorkDone DATA'!$G:$G,BOQ!$B206)*$G206</f>
        <v>#VALUE!</v>
      </c>
      <c r="AI206" s="53" t="e">
        <f>SUMIFS('[20]WorkDone DATA'!$L:$L,'[20]WorkDone DATA'!$N:$N,BOQ!AI$6,'[20]WorkDone DATA'!$G:$G,BOQ!$B206)*$G206</f>
        <v>#VALUE!</v>
      </c>
      <c r="AJ206" s="53" t="e">
        <f>SUMIFS('[20]WorkDone DATA'!$L:$L,'[20]WorkDone DATA'!$N:$N,BOQ!AJ$6,'[20]WorkDone DATA'!$G:$G,BOQ!$B206)*$G206</f>
        <v>#VALUE!</v>
      </c>
      <c r="AK206" s="53" t="e">
        <f>SUMIFS('[20]WorkDone DATA'!$L:$L,'[20]WorkDone DATA'!$N:$N,BOQ!AK$6,'[20]WorkDone DATA'!$G:$G,BOQ!$B206)*$G206</f>
        <v>#VALUE!</v>
      </c>
      <c r="AL206" s="53" t="e">
        <f>SUMIFS('[20]WorkDone DATA'!$L:$L,'[20]WorkDone DATA'!$N:$N,BOQ!AL$6,'[20]WorkDone DATA'!$G:$G,BOQ!$B206)*$G206</f>
        <v>#VALUE!</v>
      </c>
      <c r="AM206" s="53" t="e">
        <f>SUMIFS('[20]WorkDone DATA'!$L:$L,'[20]WorkDone DATA'!$N:$N,BOQ!AM$6,'[20]WorkDone DATA'!$G:$G,BOQ!$B206)*$G206</f>
        <v>#VALUE!</v>
      </c>
      <c r="AN206" s="53" t="e">
        <f>SUMIFS('[20]WorkDone DATA'!$L:$L,'[20]WorkDone DATA'!$N:$N,BOQ!AN$6,'[20]WorkDone DATA'!$G:$G,BOQ!$B206)*$G206</f>
        <v>#VALUE!</v>
      </c>
      <c r="AO206" s="53" t="e">
        <f>SUMIFS('[20]WorkDone DATA'!$L:$L,'[20]WorkDone DATA'!$N:$N,BOQ!AO$6,'[20]WorkDone DATA'!$G:$G,BOQ!$B206)*$G206</f>
        <v>#VALUE!</v>
      </c>
      <c r="AP206" s="53" t="e">
        <f>SUMIFS('[20]WorkDone DATA'!$L:$L,'[20]WorkDone DATA'!$N:$N,BOQ!AP$6,'[20]WorkDone DATA'!$G:$G,BOQ!$B206)*$G206</f>
        <v>#VALUE!</v>
      </c>
      <c r="AQ206" s="53" t="e">
        <f>SUMIFS('[20]WorkDone DATA'!$L:$L,'[20]WorkDone DATA'!$N:$N,BOQ!AQ$6,'[20]WorkDone DATA'!$G:$G,BOQ!$B206)*$G206</f>
        <v>#VALUE!</v>
      </c>
      <c r="AR206" s="53" t="e">
        <f>SUMIFS('[20]WorkDone DATA'!$L:$L,'[20]WorkDone DATA'!$N:$N,BOQ!AR$6,'[20]WorkDone DATA'!$G:$G,BOQ!$B206)*$G206</f>
        <v>#VALUE!</v>
      </c>
      <c r="AS206" s="53" t="e">
        <f>SUMIFS('[20]WorkDone DATA'!$L:$L,'[20]WorkDone DATA'!$N:$N,BOQ!AS$6,'[20]WorkDone DATA'!$G:$G,BOQ!$B206)*$G206</f>
        <v>#VALUE!</v>
      </c>
      <c r="AT206" s="53" t="e">
        <f>SUMIFS('[20]WorkDone DATA'!$L:$L,'[20]WorkDone DATA'!$N:$N,BOQ!AT$6,'[20]WorkDone DATA'!$G:$G,BOQ!$B206)*$G206</f>
        <v>#VALUE!</v>
      </c>
      <c r="AU206" s="53" t="e">
        <f>SUMIFS('[20]WorkDone DATA'!$L:$L,'[20]WorkDone DATA'!$N:$N,BOQ!AU$6,'[20]WorkDone DATA'!$G:$G,BOQ!$B206)*$G206</f>
        <v>#VALUE!</v>
      </c>
      <c r="AV206" s="53" t="e">
        <f>SUMIFS('[20]WorkDone DATA'!$L:$L,'[20]WorkDone DATA'!$N:$N,BOQ!AV$6,'[20]WorkDone DATA'!$G:$G,BOQ!$B206)*$G206</f>
        <v>#VALUE!</v>
      </c>
      <c r="AW206" s="53" t="e">
        <f>SUMIFS('[20]WorkDone DATA'!$L:$L,'[20]WorkDone DATA'!$N:$N,BOQ!AW$6,'[20]WorkDone DATA'!$G:$G,BOQ!$B206)*$G206</f>
        <v>#VALUE!</v>
      </c>
      <c r="AX206" s="53" t="e">
        <f>SUMIFS('[20]WorkDone DATA'!$L:$L,'[20]WorkDone DATA'!$N:$N,BOQ!AX$6,'[20]WorkDone DATA'!$G:$G,BOQ!$B206)*$G206</f>
        <v>#VALUE!</v>
      </c>
      <c r="AY206" s="53" t="e">
        <f>SUMIFS('[20]WorkDone DATA'!$L:$L,'[20]WorkDone DATA'!$N:$N,BOQ!AY$6,'[20]WorkDone DATA'!$G:$G,BOQ!$B206)*$G206</f>
        <v>#VALUE!</v>
      </c>
      <c r="AZ206" s="53" t="e">
        <f>SUMIFS('[20]WorkDone DATA'!$L:$L,'[20]WorkDone DATA'!$N:$N,BOQ!AZ$6,'[20]WorkDone DATA'!$G:$G,BOQ!$B206)*$G206</f>
        <v>#VALUE!</v>
      </c>
      <c r="BA206" s="53" t="e">
        <f>SUMIFS('[20]WorkDone DATA'!$L:$L,'[20]WorkDone DATA'!$N:$N,BOQ!BA$6,'[20]WorkDone DATA'!$G:$G,BOQ!$B206)*$G206</f>
        <v>#VALUE!</v>
      </c>
      <c r="BB206" s="53" t="e">
        <f>SUMIFS('[20]WorkDone DATA'!$L:$L,'[20]WorkDone DATA'!$N:$N,BOQ!BB$6,'[20]WorkDone DATA'!$G:$G,BOQ!$B206)*$G206</f>
        <v>#VALUE!</v>
      </c>
      <c r="BC206" s="53" t="e">
        <f>SUMIFS('[20]WorkDone DATA'!$L:$L,'[20]WorkDone DATA'!$N:$N,BOQ!BC$6,'[20]WorkDone DATA'!$G:$G,BOQ!$B206)*$G206</f>
        <v>#VALUE!</v>
      </c>
      <c r="BD206" s="53" t="e">
        <f>SUMIFS('[20]WorkDone DATA'!$L:$L,'[20]WorkDone DATA'!$N:$N,BOQ!BD$6,'[20]WorkDone DATA'!$G:$G,BOQ!$B206)*$G206</f>
        <v>#VALUE!</v>
      </c>
      <c r="BE206" s="53" t="e">
        <f>SUMIFS('[20]WorkDone DATA'!$L:$L,'[20]WorkDone DATA'!$N:$N,BOQ!BE$6,'[20]WorkDone DATA'!$G:$G,BOQ!$B206)*$G206</f>
        <v>#VALUE!</v>
      </c>
      <c r="BF206" s="53" t="e">
        <f>SUMIFS('[20]WorkDone DATA'!$L:$L,'[20]WorkDone DATA'!$N:$N,BOQ!BF$6,'[20]WorkDone DATA'!$G:$G,BOQ!$B206)*$G206</f>
        <v>#VALUE!</v>
      </c>
      <c r="BG206" s="53" t="e">
        <f>SUMIFS('[20]WorkDone DATA'!$L:$L,'[20]WorkDone DATA'!$N:$N,BOQ!BG$6,'[20]WorkDone DATA'!$G:$G,BOQ!$B206)*$G206</f>
        <v>#VALUE!</v>
      </c>
      <c r="BH206" s="53" t="e">
        <f>SUMIFS('[20]WorkDone DATA'!$L:$L,'[20]WorkDone DATA'!$N:$N,BOQ!BH$6,'[20]WorkDone DATA'!$G:$G,BOQ!$B206)*$G206</f>
        <v>#VALUE!</v>
      </c>
      <c r="BI206" s="53" t="e">
        <f>SUMIFS('[20]WorkDone DATA'!$L:$L,'[20]WorkDone DATA'!$N:$N,BOQ!BI$6,'[20]WorkDone DATA'!$G:$G,BOQ!$B206)*$G206</f>
        <v>#VALUE!</v>
      </c>
      <c r="BJ206" s="53" t="e">
        <f>SUMIFS('[20]WorkDone DATA'!$L:$L,'[20]WorkDone DATA'!$N:$N,BOQ!BJ$6,'[20]WorkDone DATA'!$G:$G,BOQ!$B206)*$G206</f>
        <v>#VALUE!</v>
      </c>
      <c r="BK206" s="53" t="e">
        <f>SUMIFS('[20]WorkDone DATA'!$L:$L,'[20]WorkDone DATA'!$N:$N,BOQ!BK$6,'[20]WorkDone DATA'!$G:$G,BOQ!$B206)*$G206</f>
        <v>#VALUE!</v>
      </c>
      <c r="BL206" s="53" t="e">
        <f>SUMIFS('[20]WorkDone DATA'!$L:$L,'[20]WorkDone DATA'!$N:$N,BOQ!BL$6,'[20]WorkDone DATA'!$G:$G,BOQ!$B206)*$G206</f>
        <v>#VALUE!</v>
      </c>
      <c r="BM206" s="53" t="e">
        <f>SUMIFS('[20]WorkDone DATA'!$L:$L,'[20]WorkDone DATA'!$N:$N,BOQ!BM$6,'[20]WorkDone DATA'!$G:$G,BOQ!$B206)*$G206</f>
        <v>#VALUE!</v>
      </c>
      <c r="BN206" s="53" t="e">
        <f>SUMIFS('[20]WorkDone DATA'!$L:$L,'[20]WorkDone DATA'!$N:$N,BOQ!BN$6,'[20]WorkDone DATA'!$G:$G,BOQ!$B206)*$G206</f>
        <v>#VALUE!</v>
      </c>
      <c r="BO206" s="53" t="e">
        <f>SUMIFS('[20]WorkDone DATA'!$L:$L,'[20]WorkDone DATA'!$N:$N,BOQ!BO$6,'[20]WorkDone DATA'!$G:$G,BOQ!$B206)*$G206</f>
        <v>#VALUE!</v>
      </c>
      <c r="BP206" s="53" t="e">
        <f>SUMIFS('[20]WorkDone DATA'!$L:$L,'[20]WorkDone DATA'!$N:$N,BOQ!BP$6,'[20]WorkDone DATA'!$G:$G,BOQ!$B206)*$G206</f>
        <v>#VALUE!</v>
      </c>
      <c r="BQ206" s="53" t="e">
        <f>SUMIFS('[20]WorkDone DATA'!$L:$L,'[20]WorkDone DATA'!$N:$N,BOQ!BQ$6,'[20]WorkDone DATA'!$G:$G,BOQ!$B206)*$G206</f>
        <v>#VALUE!</v>
      </c>
      <c r="BR206" s="53" t="e">
        <f>SUMIFS('[20]WorkDone DATA'!$L:$L,'[20]WorkDone DATA'!$N:$N,BOQ!BR$6,'[20]WorkDone DATA'!$G:$G,BOQ!$B206)*$G206</f>
        <v>#VALUE!</v>
      </c>
      <c r="BS206" s="53" t="e">
        <f>SUMIFS('[20]WorkDone DATA'!$L:$L,'[20]WorkDone DATA'!$N:$N,BOQ!BS$6,'[20]WorkDone DATA'!$G:$G,BOQ!$B206)*$G206</f>
        <v>#VALUE!</v>
      </c>
      <c r="BT206" s="53" t="e">
        <f>SUMIFS('[20]WorkDone DATA'!$L:$L,'[20]WorkDone DATA'!$N:$N,BOQ!BT$6,'[20]WorkDone DATA'!$G:$G,BOQ!$B206)*$G206</f>
        <v>#VALUE!</v>
      </c>
      <c r="BU206" s="53" t="e">
        <f>SUMIFS('[20]WorkDone DATA'!$L:$L,'[20]WorkDone DATA'!$N:$N,BOQ!BU$6,'[20]WorkDone DATA'!$G:$G,BOQ!$B206)*$G206</f>
        <v>#VALUE!</v>
      </c>
      <c r="BV206" s="53" t="e">
        <f>SUMIFS('[20]WorkDone DATA'!$L:$L,'[20]WorkDone DATA'!$N:$N,BOQ!BV$6,'[20]WorkDone DATA'!$G:$G,BOQ!$B206)*$G206</f>
        <v>#VALUE!</v>
      </c>
      <c r="BW206" s="53" t="e">
        <f>SUMIFS('[20]WorkDone DATA'!$L:$L,'[20]WorkDone DATA'!$N:$N,BOQ!BW$6,'[20]WorkDone DATA'!$G:$G,BOQ!$B206)*$G206</f>
        <v>#VALUE!</v>
      </c>
      <c r="BX206" s="53" t="e">
        <f>SUMIFS('[20]WorkDone DATA'!$L:$L,'[20]WorkDone DATA'!$N:$N,BOQ!BX$6,'[20]WorkDone DATA'!$G:$G,BOQ!$B206)*$G206</f>
        <v>#VALUE!</v>
      </c>
    </row>
    <row r="207" spans="1:76" ht="15.6" x14ac:dyDescent="0.35">
      <c r="A207" s="1" t="str">
        <f>C205</f>
        <v>120mm x 3 core (CXX03QCV) 3.8kV/6.6kV</v>
      </c>
      <c r="B207" s="42">
        <v>2.1040000000000001</v>
      </c>
      <c r="C207" s="65" t="s">
        <v>45</v>
      </c>
      <c r="D207" s="58" t="s">
        <v>46</v>
      </c>
      <c r="E207" s="77" t="s">
        <v>93</v>
      </c>
      <c r="F207" s="45">
        <v>28</v>
      </c>
      <c r="G207" s="52">
        <v>1865.76</v>
      </c>
      <c r="H207" s="53">
        <f t="shared" si="26"/>
        <v>52241.279999999999</v>
      </c>
      <c r="K207" s="214" t="e">
        <f t="shared" si="33"/>
        <v>#VALUE!</v>
      </c>
      <c r="L207" s="220" t="e">
        <f t="shared" si="27"/>
        <v>#VALUE!</v>
      </c>
      <c r="M207" s="221" t="e">
        <f t="shared" si="28"/>
        <v>#VALUE!</v>
      </c>
      <c r="N207" s="219"/>
      <c r="O207" s="214" t="e">
        <f t="shared" si="29"/>
        <v>#VALUE!</v>
      </c>
      <c r="P207" s="215" t="e">
        <f t="shared" si="30"/>
        <v>#VALUE!</v>
      </c>
      <c r="R207" s="217" t="e">
        <f>SUMIFS('[20]WorkDone DATA'!$L:$L,'[20]WorkDone DATA'!$N:$N,BOQ!S$6,'[20]WorkDone DATA'!$G:$G,BOQ!$B207)</f>
        <v>#VALUE!</v>
      </c>
      <c r="S207" s="53" t="e">
        <f t="shared" si="31"/>
        <v>#VALUE!</v>
      </c>
      <c r="T207" s="217" t="e">
        <f>SUMIFS('[20]WorkDone DATA'!$L:$L,'[20]WorkDone DATA'!$N:$N,BOQ!U$6,'[20]WorkDone DATA'!$G:$G,BOQ!$B207)</f>
        <v>#VALUE!</v>
      </c>
      <c r="U207" s="53" t="e">
        <f t="shared" si="32"/>
        <v>#VALUE!</v>
      </c>
      <c r="V207" s="217"/>
      <c r="W207" s="53" t="e">
        <f>SUMIFS('[20]WorkDone DATA'!$L:$L,'[20]WorkDone DATA'!$N:$N,BOQ!W$6,'[20]WorkDone DATA'!$G:$G,BOQ!$B207)*$G207</f>
        <v>#VALUE!</v>
      </c>
      <c r="X207" s="217"/>
      <c r="Y207" s="53" t="e">
        <f>SUMIFS('[20]WorkDone DATA'!$L:$L,'[20]WorkDone DATA'!$N:$N,BOQ!Y$6,'[20]WorkDone DATA'!$G:$G,BOQ!$B207)*$G207</f>
        <v>#VALUE!</v>
      </c>
      <c r="Z207" s="217"/>
      <c r="AA207" s="53" t="e">
        <f>SUMIFS('[20]WorkDone DATA'!$L:$L,'[20]WorkDone DATA'!$N:$N,BOQ!AA$6,'[20]WorkDone DATA'!$G:$G,BOQ!$B207)*$G207</f>
        <v>#VALUE!</v>
      </c>
      <c r="AB207" s="53" t="e">
        <f>SUMIFS('[20]WorkDone DATA'!$L:$L,'[20]WorkDone DATA'!$N:$N,BOQ!AB$6,'[20]WorkDone DATA'!$G:$G,BOQ!$B207)*$G207</f>
        <v>#VALUE!</v>
      </c>
      <c r="AC207" s="53" t="e">
        <f>SUMIFS('[20]WorkDone DATA'!$L:$L,'[20]WorkDone DATA'!$N:$N,BOQ!AC$6,'[20]WorkDone DATA'!$G:$G,BOQ!$B207)*$G207</f>
        <v>#VALUE!</v>
      </c>
      <c r="AD207" s="53" t="e">
        <f>SUMIFS('[20]WorkDone DATA'!$L:$L,'[20]WorkDone DATA'!$N:$N,BOQ!AD$6,'[20]WorkDone DATA'!$G:$G,BOQ!$B207)*$G207</f>
        <v>#VALUE!</v>
      </c>
      <c r="AE207" s="53" t="e">
        <f>SUMIFS('[20]WorkDone DATA'!$L:$L,'[20]WorkDone DATA'!$N:$N,BOQ!AE$6,'[20]WorkDone DATA'!$G:$G,BOQ!$B207)*$G207</f>
        <v>#VALUE!</v>
      </c>
      <c r="AF207" s="53" t="e">
        <f>SUMIFS('[20]WorkDone DATA'!$L:$L,'[20]WorkDone DATA'!$N:$N,BOQ!AF$6,'[20]WorkDone DATA'!$G:$G,BOQ!$B207)*$G207</f>
        <v>#VALUE!</v>
      </c>
      <c r="AG207" s="53" t="e">
        <f>SUMIFS('[20]WorkDone DATA'!$L:$L,'[20]WorkDone DATA'!$N:$N,BOQ!AG$6,'[20]WorkDone DATA'!$G:$G,BOQ!$B207)*$G207</f>
        <v>#VALUE!</v>
      </c>
      <c r="AH207" s="53" t="e">
        <f>SUMIFS('[20]WorkDone DATA'!$L:$L,'[20]WorkDone DATA'!$N:$N,BOQ!AH$6,'[20]WorkDone DATA'!$G:$G,BOQ!$B207)*$G207</f>
        <v>#VALUE!</v>
      </c>
      <c r="AI207" s="53" t="e">
        <f>SUMIFS('[20]WorkDone DATA'!$L:$L,'[20]WorkDone DATA'!$N:$N,BOQ!AI$6,'[20]WorkDone DATA'!$G:$G,BOQ!$B207)*$G207</f>
        <v>#VALUE!</v>
      </c>
      <c r="AJ207" s="53" t="e">
        <f>SUMIFS('[20]WorkDone DATA'!$L:$L,'[20]WorkDone DATA'!$N:$N,BOQ!AJ$6,'[20]WorkDone DATA'!$G:$G,BOQ!$B207)*$G207</f>
        <v>#VALUE!</v>
      </c>
      <c r="AK207" s="53" t="e">
        <f>SUMIFS('[20]WorkDone DATA'!$L:$L,'[20]WorkDone DATA'!$N:$N,BOQ!AK$6,'[20]WorkDone DATA'!$G:$G,BOQ!$B207)*$G207</f>
        <v>#VALUE!</v>
      </c>
      <c r="AL207" s="53" t="e">
        <f>SUMIFS('[20]WorkDone DATA'!$L:$L,'[20]WorkDone DATA'!$N:$N,BOQ!AL$6,'[20]WorkDone DATA'!$G:$G,BOQ!$B207)*$G207</f>
        <v>#VALUE!</v>
      </c>
      <c r="AM207" s="53" t="e">
        <f>SUMIFS('[20]WorkDone DATA'!$L:$L,'[20]WorkDone DATA'!$N:$N,BOQ!AM$6,'[20]WorkDone DATA'!$G:$G,BOQ!$B207)*$G207</f>
        <v>#VALUE!</v>
      </c>
      <c r="AN207" s="53" t="e">
        <f>SUMIFS('[20]WorkDone DATA'!$L:$L,'[20]WorkDone DATA'!$N:$N,BOQ!AN$6,'[20]WorkDone DATA'!$G:$G,BOQ!$B207)*$G207</f>
        <v>#VALUE!</v>
      </c>
      <c r="AO207" s="53" t="e">
        <f>SUMIFS('[20]WorkDone DATA'!$L:$L,'[20]WorkDone DATA'!$N:$N,BOQ!AO$6,'[20]WorkDone DATA'!$G:$G,BOQ!$B207)*$G207</f>
        <v>#VALUE!</v>
      </c>
      <c r="AP207" s="53" t="e">
        <f>SUMIFS('[20]WorkDone DATA'!$L:$L,'[20]WorkDone DATA'!$N:$N,BOQ!AP$6,'[20]WorkDone DATA'!$G:$G,BOQ!$B207)*$G207</f>
        <v>#VALUE!</v>
      </c>
      <c r="AQ207" s="53" t="e">
        <f>SUMIFS('[20]WorkDone DATA'!$L:$L,'[20]WorkDone DATA'!$N:$N,BOQ!AQ$6,'[20]WorkDone DATA'!$G:$G,BOQ!$B207)*$G207</f>
        <v>#VALUE!</v>
      </c>
      <c r="AR207" s="53" t="e">
        <f>SUMIFS('[20]WorkDone DATA'!$L:$L,'[20]WorkDone DATA'!$N:$N,BOQ!AR$6,'[20]WorkDone DATA'!$G:$G,BOQ!$B207)*$G207</f>
        <v>#VALUE!</v>
      </c>
      <c r="AS207" s="53" t="e">
        <f>SUMIFS('[20]WorkDone DATA'!$L:$L,'[20]WorkDone DATA'!$N:$N,BOQ!AS$6,'[20]WorkDone DATA'!$G:$G,BOQ!$B207)*$G207</f>
        <v>#VALUE!</v>
      </c>
      <c r="AT207" s="53" t="e">
        <f>SUMIFS('[20]WorkDone DATA'!$L:$L,'[20]WorkDone DATA'!$N:$N,BOQ!AT$6,'[20]WorkDone DATA'!$G:$G,BOQ!$B207)*$G207</f>
        <v>#VALUE!</v>
      </c>
      <c r="AU207" s="53" t="e">
        <f>SUMIFS('[20]WorkDone DATA'!$L:$L,'[20]WorkDone DATA'!$N:$N,BOQ!AU$6,'[20]WorkDone DATA'!$G:$G,BOQ!$B207)*$G207</f>
        <v>#VALUE!</v>
      </c>
      <c r="AV207" s="53" t="e">
        <f>SUMIFS('[20]WorkDone DATA'!$L:$L,'[20]WorkDone DATA'!$N:$N,BOQ!AV$6,'[20]WorkDone DATA'!$G:$G,BOQ!$B207)*$G207</f>
        <v>#VALUE!</v>
      </c>
      <c r="AW207" s="53" t="e">
        <f>SUMIFS('[20]WorkDone DATA'!$L:$L,'[20]WorkDone DATA'!$N:$N,BOQ!AW$6,'[20]WorkDone DATA'!$G:$G,BOQ!$B207)*$G207</f>
        <v>#VALUE!</v>
      </c>
      <c r="AX207" s="53" t="e">
        <f>SUMIFS('[20]WorkDone DATA'!$L:$L,'[20]WorkDone DATA'!$N:$N,BOQ!AX$6,'[20]WorkDone DATA'!$G:$G,BOQ!$B207)*$G207</f>
        <v>#VALUE!</v>
      </c>
      <c r="AY207" s="53" t="e">
        <f>SUMIFS('[20]WorkDone DATA'!$L:$L,'[20]WorkDone DATA'!$N:$N,BOQ!AY$6,'[20]WorkDone DATA'!$G:$G,BOQ!$B207)*$G207</f>
        <v>#VALUE!</v>
      </c>
      <c r="AZ207" s="53" t="e">
        <f>SUMIFS('[20]WorkDone DATA'!$L:$L,'[20]WorkDone DATA'!$N:$N,BOQ!AZ$6,'[20]WorkDone DATA'!$G:$G,BOQ!$B207)*$G207</f>
        <v>#VALUE!</v>
      </c>
      <c r="BA207" s="53" t="e">
        <f>SUMIFS('[20]WorkDone DATA'!$L:$L,'[20]WorkDone DATA'!$N:$N,BOQ!BA$6,'[20]WorkDone DATA'!$G:$G,BOQ!$B207)*$G207</f>
        <v>#VALUE!</v>
      </c>
      <c r="BB207" s="53" t="e">
        <f>SUMIFS('[20]WorkDone DATA'!$L:$L,'[20]WorkDone DATA'!$N:$N,BOQ!BB$6,'[20]WorkDone DATA'!$G:$G,BOQ!$B207)*$G207</f>
        <v>#VALUE!</v>
      </c>
      <c r="BC207" s="53" t="e">
        <f>SUMIFS('[20]WorkDone DATA'!$L:$L,'[20]WorkDone DATA'!$N:$N,BOQ!BC$6,'[20]WorkDone DATA'!$G:$G,BOQ!$B207)*$G207</f>
        <v>#VALUE!</v>
      </c>
      <c r="BD207" s="53" t="e">
        <f>SUMIFS('[20]WorkDone DATA'!$L:$L,'[20]WorkDone DATA'!$N:$N,BOQ!BD$6,'[20]WorkDone DATA'!$G:$G,BOQ!$B207)*$G207</f>
        <v>#VALUE!</v>
      </c>
      <c r="BE207" s="53" t="e">
        <f>SUMIFS('[20]WorkDone DATA'!$L:$L,'[20]WorkDone DATA'!$N:$N,BOQ!BE$6,'[20]WorkDone DATA'!$G:$G,BOQ!$B207)*$G207</f>
        <v>#VALUE!</v>
      </c>
      <c r="BF207" s="53" t="e">
        <f>SUMIFS('[20]WorkDone DATA'!$L:$L,'[20]WorkDone DATA'!$N:$N,BOQ!BF$6,'[20]WorkDone DATA'!$G:$G,BOQ!$B207)*$G207</f>
        <v>#VALUE!</v>
      </c>
      <c r="BG207" s="53" t="e">
        <f>SUMIFS('[20]WorkDone DATA'!$L:$L,'[20]WorkDone DATA'!$N:$N,BOQ!BG$6,'[20]WorkDone DATA'!$G:$G,BOQ!$B207)*$G207</f>
        <v>#VALUE!</v>
      </c>
      <c r="BH207" s="53" t="e">
        <f>SUMIFS('[20]WorkDone DATA'!$L:$L,'[20]WorkDone DATA'!$N:$N,BOQ!BH$6,'[20]WorkDone DATA'!$G:$G,BOQ!$B207)*$G207</f>
        <v>#VALUE!</v>
      </c>
      <c r="BI207" s="53" t="e">
        <f>SUMIFS('[20]WorkDone DATA'!$L:$L,'[20]WorkDone DATA'!$N:$N,BOQ!BI$6,'[20]WorkDone DATA'!$G:$G,BOQ!$B207)*$G207</f>
        <v>#VALUE!</v>
      </c>
      <c r="BJ207" s="53" t="e">
        <f>SUMIFS('[20]WorkDone DATA'!$L:$L,'[20]WorkDone DATA'!$N:$N,BOQ!BJ$6,'[20]WorkDone DATA'!$G:$G,BOQ!$B207)*$G207</f>
        <v>#VALUE!</v>
      </c>
      <c r="BK207" s="53" t="e">
        <f>SUMIFS('[20]WorkDone DATA'!$L:$L,'[20]WorkDone DATA'!$N:$N,BOQ!BK$6,'[20]WorkDone DATA'!$G:$G,BOQ!$B207)*$G207</f>
        <v>#VALUE!</v>
      </c>
      <c r="BL207" s="53" t="e">
        <f>SUMIFS('[20]WorkDone DATA'!$L:$L,'[20]WorkDone DATA'!$N:$N,BOQ!BL$6,'[20]WorkDone DATA'!$G:$G,BOQ!$B207)*$G207</f>
        <v>#VALUE!</v>
      </c>
      <c r="BM207" s="53" t="e">
        <f>SUMIFS('[20]WorkDone DATA'!$L:$L,'[20]WorkDone DATA'!$N:$N,BOQ!BM$6,'[20]WorkDone DATA'!$G:$G,BOQ!$B207)*$G207</f>
        <v>#VALUE!</v>
      </c>
      <c r="BN207" s="53" t="e">
        <f>SUMIFS('[20]WorkDone DATA'!$L:$L,'[20]WorkDone DATA'!$N:$N,BOQ!BN$6,'[20]WorkDone DATA'!$G:$G,BOQ!$B207)*$G207</f>
        <v>#VALUE!</v>
      </c>
      <c r="BO207" s="53" t="e">
        <f>SUMIFS('[20]WorkDone DATA'!$L:$L,'[20]WorkDone DATA'!$N:$N,BOQ!BO$6,'[20]WorkDone DATA'!$G:$G,BOQ!$B207)*$G207</f>
        <v>#VALUE!</v>
      </c>
      <c r="BP207" s="53" t="e">
        <f>SUMIFS('[20]WorkDone DATA'!$L:$L,'[20]WorkDone DATA'!$N:$N,BOQ!BP$6,'[20]WorkDone DATA'!$G:$G,BOQ!$B207)*$G207</f>
        <v>#VALUE!</v>
      </c>
      <c r="BQ207" s="53" t="e">
        <f>SUMIFS('[20]WorkDone DATA'!$L:$L,'[20]WorkDone DATA'!$N:$N,BOQ!BQ$6,'[20]WorkDone DATA'!$G:$G,BOQ!$B207)*$G207</f>
        <v>#VALUE!</v>
      </c>
      <c r="BR207" s="53" t="e">
        <f>SUMIFS('[20]WorkDone DATA'!$L:$L,'[20]WorkDone DATA'!$N:$N,BOQ!BR$6,'[20]WorkDone DATA'!$G:$G,BOQ!$B207)*$G207</f>
        <v>#VALUE!</v>
      </c>
      <c r="BS207" s="53" t="e">
        <f>SUMIFS('[20]WorkDone DATA'!$L:$L,'[20]WorkDone DATA'!$N:$N,BOQ!BS$6,'[20]WorkDone DATA'!$G:$G,BOQ!$B207)*$G207</f>
        <v>#VALUE!</v>
      </c>
      <c r="BT207" s="53" t="e">
        <f>SUMIFS('[20]WorkDone DATA'!$L:$L,'[20]WorkDone DATA'!$N:$N,BOQ!BT$6,'[20]WorkDone DATA'!$G:$G,BOQ!$B207)*$G207</f>
        <v>#VALUE!</v>
      </c>
      <c r="BU207" s="53" t="e">
        <f>SUMIFS('[20]WorkDone DATA'!$L:$L,'[20]WorkDone DATA'!$N:$N,BOQ!BU$6,'[20]WorkDone DATA'!$G:$G,BOQ!$B207)*$G207</f>
        <v>#VALUE!</v>
      </c>
      <c r="BV207" s="53" t="e">
        <f>SUMIFS('[20]WorkDone DATA'!$L:$L,'[20]WorkDone DATA'!$N:$N,BOQ!BV$6,'[20]WorkDone DATA'!$G:$G,BOQ!$B207)*$G207</f>
        <v>#VALUE!</v>
      </c>
      <c r="BW207" s="53" t="e">
        <f>SUMIFS('[20]WorkDone DATA'!$L:$L,'[20]WorkDone DATA'!$N:$N,BOQ!BW$6,'[20]WorkDone DATA'!$G:$G,BOQ!$B207)*$G207</f>
        <v>#VALUE!</v>
      </c>
      <c r="BX207" s="53" t="e">
        <f>SUMIFS('[20]WorkDone DATA'!$L:$L,'[20]WorkDone DATA'!$N:$N,BOQ!BX$6,'[20]WorkDone DATA'!$G:$G,BOQ!$B207)*$G207</f>
        <v>#VALUE!</v>
      </c>
    </row>
    <row r="208" spans="1:76" ht="15.6" x14ac:dyDescent="0.35">
      <c r="A208" s="1"/>
      <c r="B208" s="42"/>
      <c r="C208" s="64" t="s">
        <v>18</v>
      </c>
      <c r="D208" s="58"/>
      <c r="E208" s="77"/>
      <c r="F208" s="45"/>
      <c r="G208" s="52"/>
      <c r="H208" s="53">
        <f t="shared" si="26"/>
        <v>0</v>
      </c>
      <c r="K208" s="214"/>
      <c r="L208" s="220" t="e">
        <f t="shared" si="27"/>
        <v>#VALUE!</v>
      </c>
      <c r="M208" s="221" t="e">
        <f t="shared" si="28"/>
        <v>#VALUE!</v>
      </c>
      <c r="N208" s="219"/>
      <c r="O208" s="214">
        <f t="shared" si="29"/>
        <v>0</v>
      </c>
      <c r="P208" s="215" t="e">
        <f t="shared" si="30"/>
        <v>#VALUE!</v>
      </c>
      <c r="R208" s="217" t="e">
        <f>SUMIFS('[20]WorkDone DATA'!$L:$L,'[20]WorkDone DATA'!$N:$N,BOQ!S$6,'[20]WorkDone DATA'!$G:$G,BOQ!$B208)</f>
        <v>#VALUE!</v>
      </c>
      <c r="S208" s="53" t="e">
        <f t="shared" si="31"/>
        <v>#VALUE!</v>
      </c>
      <c r="T208" s="217" t="e">
        <f>SUMIFS('[20]WorkDone DATA'!$L:$L,'[20]WorkDone DATA'!$N:$N,BOQ!U$6,'[20]WorkDone DATA'!$G:$G,BOQ!$B208)</f>
        <v>#VALUE!</v>
      </c>
      <c r="U208" s="53" t="e">
        <f t="shared" si="32"/>
        <v>#VALUE!</v>
      </c>
      <c r="V208" s="217"/>
      <c r="W208" s="53" t="e">
        <f>SUMIFS('[20]WorkDone DATA'!$L:$L,'[20]WorkDone DATA'!$N:$N,BOQ!W$6,'[20]WorkDone DATA'!$G:$G,BOQ!$B208)*$G208</f>
        <v>#VALUE!</v>
      </c>
      <c r="X208" s="217"/>
      <c r="Y208" s="53" t="e">
        <f>SUMIFS('[20]WorkDone DATA'!$L:$L,'[20]WorkDone DATA'!$N:$N,BOQ!Y$6,'[20]WorkDone DATA'!$G:$G,BOQ!$B208)*$G208</f>
        <v>#VALUE!</v>
      </c>
      <c r="Z208" s="217"/>
      <c r="AA208" s="53" t="e">
        <f>SUMIFS('[20]WorkDone DATA'!$L:$L,'[20]WorkDone DATA'!$N:$N,BOQ!AA$6,'[20]WorkDone DATA'!$G:$G,BOQ!$B208)*$G208</f>
        <v>#VALUE!</v>
      </c>
      <c r="AB208" s="53" t="e">
        <f>SUMIFS('[20]WorkDone DATA'!$L:$L,'[20]WorkDone DATA'!$N:$N,BOQ!AB$6,'[20]WorkDone DATA'!$G:$G,BOQ!$B208)*$G208</f>
        <v>#VALUE!</v>
      </c>
      <c r="AC208" s="53" t="e">
        <f>SUMIFS('[20]WorkDone DATA'!$L:$L,'[20]WorkDone DATA'!$N:$N,BOQ!AC$6,'[20]WorkDone DATA'!$G:$G,BOQ!$B208)*$G208</f>
        <v>#VALUE!</v>
      </c>
      <c r="AD208" s="53" t="e">
        <f>SUMIFS('[20]WorkDone DATA'!$L:$L,'[20]WorkDone DATA'!$N:$N,BOQ!AD$6,'[20]WorkDone DATA'!$G:$G,BOQ!$B208)*$G208</f>
        <v>#VALUE!</v>
      </c>
      <c r="AE208" s="53" t="e">
        <f>SUMIFS('[20]WorkDone DATA'!$L:$L,'[20]WorkDone DATA'!$N:$N,BOQ!AE$6,'[20]WorkDone DATA'!$G:$G,BOQ!$B208)*$G208</f>
        <v>#VALUE!</v>
      </c>
      <c r="AF208" s="53" t="e">
        <f>SUMIFS('[20]WorkDone DATA'!$L:$L,'[20]WorkDone DATA'!$N:$N,BOQ!AF$6,'[20]WorkDone DATA'!$G:$G,BOQ!$B208)*$G208</f>
        <v>#VALUE!</v>
      </c>
      <c r="AG208" s="53" t="e">
        <f>SUMIFS('[20]WorkDone DATA'!$L:$L,'[20]WorkDone DATA'!$N:$N,BOQ!AG$6,'[20]WorkDone DATA'!$G:$G,BOQ!$B208)*$G208</f>
        <v>#VALUE!</v>
      </c>
      <c r="AH208" s="53" t="e">
        <f>SUMIFS('[20]WorkDone DATA'!$L:$L,'[20]WorkDone DATA'!$N:$N,BOQ!AH$6,'[20]WorkDone DATA'!$G:$G,BOQ!$B208)*$G208</f>
        <v>#VALUE!</v>
      </c>
      <c r="AI208" s="53" t="e">
        <f>SUMIFS('[20]WorkDone DATA'!$L:$L,'[20]WorkDone DATA'!$N:$N,BOQ!AI$6,'[20]WorkDone DATA'!$G:$G,BOQ!$B208)*$G208</f>
        <v>#VALUE!</v>
      </c>
      <c r="AJ208" s="53" t="e">
        <f>SUMIFS('[20]WorkDone DATA'!$L:$L,'[20]WorkDone DATA'!$N:$N,BOQ!AJ$6,'[20]WorkDone DATA'!$G:$G,BOQ!$B208)*$G208</f>
        <v>#VALUE!</v>
      </c>
      <c r="AK208" s="53" t="e">
        <f>SUMIFS('[20]WorkDone DATA'!$L:$L,'[20]WorkDone DATA'!$N:$N,BOQ!AK$6,'[20]WorkDone DATA'!$G:$G,BOQ!$B208)*$G208</f>
        <v>#VALUE!</v>
      </c>
      <c r="AL208" s="53" t="e">
        <f>SUMIFS('[20]WorkDone DATA'!$L:$L,'[20]WorkDone DATA'!$N:$N,BOQ!AL$6,'[20]WorkDone DATA'!$G:$G,BOQ!$B208)*$G208</f>
        <v>#VALUE!</v>
      </c>
      <c r="AM208" s="53" t="e">
        <f>SUMIFS('[20]WorkDone DATA'!$L:$L,'[20]WorkDone DATA'!$N:$N,BOQ!AM$6,'[20]WorkDone DATA'!$G:$G,BOQ!$B208)*$G208</f>
        <v>#VALUE!</v>
      </c>
      <c r="AN208" s="53" t="e">
        <f>SUMIFS('[20]WorkDone DATA'!$L:$L,'[20]WorkDone DATA'!$N:$N,BOQ!AN$6,'[20]WorkDone DATA'!$G:$G,BOQ!$B208)*$G208</f>
        <v>#VALUE!</v>
      </c>
      <c r="AO208" s="53" t="e">
        <f>SUMIFS('[20]WorkDone DATA'!$L:$L,'[20]WorkDone DATA'!$N:$N,BOQ!AO$6,'[20]WorkDone DATA'!$G:$G,BOQ!$B208)*$G208</f>
        <v>#VALUE!</v>
      </c>
      <c r="AP208" s="53" t="e">
        <f>SUMIFS('[20]WorkDone DATA'!$L:$L,'[20]WorkDone DATA'!$N:$N,BOQ!AP$6,'[20]WorkDone DATA'!$G:$G,BOQ!$B208)*$G208</f>
        <v>#VALUE!</v>
      </c>
      <c r="AQ208" s="53" t="e">
        <f>SUMIFS('[20]WorkDone DATA'!$L:$L,'[20]WorkDone DATA'!$N:$N,BOQ!AQ$6,'[20]WorkDone DATA'!$G:$G,BOQ!$B208)*$G208</f>
        <v>#VALUE!</v>
      </c>
      <c r="AR208" s="53" t="e">
        <f>SUMIFS('[20]WorkDone DATA'!$L:$L,'[20]WorkDone DATA'!$N:$N,BOQ!AR$6,'[20]WorkDone DATA'!$G:$G,BOQ!$B208)*$G208</f>
        <v>#VALUE!</v>
      </c>
      <c r="AS208" s="53" t="e">
        <f>SUMIFS('[20]WorkDone DATA'!$L:$L,'[20]WorkDone DATA'!$N:$N,BOQ!AS$6,'[20]WorkDone DATA'!$G:$G,BOQ!$B208)*$G208</f>
        <v>#VALUE!</v>
      </c>
      <c r="AT208" s="53" t="e">
        <f>SUMIFS('[20]WorkDone DATA'!$L:$L,'[20]WorkDone DATA'!$N:$N,BOQ!AT$6,'[20]WorkDone DATA'!$G:$G,BOQ!$B208)*$G208</f>
        <v>#VALUE!</v>
      </c>
      <c r="AU208" s="53" t="e">
        <f>SUMIFS('[20]WorkDone DATA'!$L:$L,'[20]WorkDone DATA'!$N:$N,BOQ!AU$6,'[20]WorkDone DATA'!$G:$G,BOQ!$B208)*$G208</f>
        <v>#VALUE!</v>
      </c>
      <c r="AV208" s="53" t="e">
        <f>SUMIFS('[20]WorkDone DATA'!$L:$L,'[20]WorkDone DATA'!$N:$N,BOQ!AV$6,'[20]WorkDone DATA'!$G:$G,BOQ!$B208)*$G208</f>
        <v>#VALUE!</v>
      </c>
      <c r="AW208" s="53" t="e">
        <f>SUMIFS('[20]WorkDone DATA'!$L:$L,'[20]WorkDone DATA'!$N:$N,BOQ!AW$6,'[20]WorkDone DATA'!$G:$G,BOQ!$B208)*$G208</f>
        <v>#VALUE!</v>
      </c>
      <c r="AX208" s="53" t="e">
        <f>SUMIFS('[20]WorkDone DATA'!$L:$L,'[20]WorkDone DATA'!$N:$N,BOQ!AX$6,'[20]WorkDone DATA'!$G:$G,BOQ!$B208)*$G208</f>
        <v>#VALUE!</v>
      </c>
      <c r="AY208" s="53" t="e">
        <f>SUMIFS('[20]WorkDone DATA'!$L:$L,'[20]WorkDone DATA'!$N:$N,BOQ!AY$6,'[20]WorkDone DATA'!$G:$G,BOQ!$B208)*$G208</f>
        <v>#VALUE!</v>
      </c>
      <c r="AZ208" s="53" t="e">
        <f>SUMIFS('[20]WorkDone DATA'!$L:$L,'[20]WorkDone DATA'!$N:$N,BOQ!AZ$6,'[20]WorkDone DATA'!$G:$G,BOQ!$B208)*$G208</f>
        <v>#VALUE!</v>
      </c>
      <c r="BA208" s="53" t="e">
        <f>SUMIFS('[20]WorkDone DATA'!$L:$L,'[20]WorkDone DATA'!$N:$N,BOQ!BA$6,'[20]WorkDone DATA'!$G:$G,BOQ!$B208)*$G208</f>
        <v>#VALUE!</v>
      </c>
      <c r="BB208" s="53" t="e">
        <f>SUMIFS('[20]WorkDone DATA'!$L:$L,'[20]WorkDone DATA'!$N:$N,BOQ!BB$6,'[20]WorkDone DATA'!$G:$G,BOQ!$B208)*$G208</f>
        <v>#VALUE!</v>
      </c>
      <c r="BC208" s="53" t="e">
        <f>SUMIFS('[20]WorkDone DATA'!$L:$L,'[20]WorkDone DATA'!$N:$N,BOQ!BC$6,'[20]WorkDone DATA'!$G:$G,BOQ!$B208)*$G208</f>
        <v>#VALUE!</v>
      </c>
      <c r="BD208" s="53" t="e">
        <f>SUMIFS('[20]WorkDone DATA'!$L:$L,'[20]WorkDone DATA'!$N:$N,BOQ!BD$6,'[20]WorkDone DATA'!$G:$G,BOQ!$B208)*$G208</f>
        <v>#VALUE!</v>
      </c>
      <c r="BE208" s="53" t="e">
        <f>SUMIFS('[20]WorkDone DATA'!$L:$L,'[20]WorkDone DATA'!$N:$N,BOQ!BE$6,'[20]WorkDone DATA'!$G:$G,BOQ!$B208)*$G208</f>
        <v>#VALUE!</v>
      </c>
      <c r="BF208" s="53" t="e">
        <f>SUMIFS('[20]WorkDone DATA'!$L:$L,'[20]WorkDone DATA'!$N:$N,BOQ!BF$6,'[20]WorkDone DATA'!$G:$G,BOQ!$B208)*$G208</f>
        <v>#VALUE!</v>
      </c>
      <c r="BG208" s="53" t="e">
        <f>SUMIFS('[20]WorkDone DATA'!$L:$L,'[20]WorkDone DATA'!$N:$N,BOQ!BG$6,'[20]WorkDone DATA'!$G:$G,BOQ!$B208)*$G208</f>
        <v>#VALUE!</v>
      </c>
      <c r="BH208" s="53" t="e">
        <f>SUMIFS('[20]WorkDone DATA'!$L:$L,'[20]WorkDone DATA'!$N:$N,BOQ!BH$6,'[20]WorkDone DATA'!$G:$G,BOQ!$B208)*$G208</f>
        <v>#VALUE!</v>
      </c>
      <c r="BI208" s="53" t="e">
        <f>SUMIFS('[20]WorkDone DATA'!$L:$L,'[20]WorkDone DATA'!$N:$N,BOQ!BI$6,'[20]WorkDone DATA'!$G:$G,BOQ!$B208)*$G208</f>
        <v>#VALUE!</v>
      </c>
      <c r="BJ208" s="53" t="e">
        <f>SUMIFS('[20]WorkDone DATA'!$L:$L,'[20]WorkDone DATA'!$N:$N,BOQ!BJ$6,'[20]WorkDone DATA'!$G:$G,BOQ!$B208)*$G208</f>
        <v>#VALUE!</v>
      </c>
      <c r="BK208" s="53" t="e">
        <f>SUMIFS('[20]WorkDone DATA'!$L:$L,'[20]WorkDone DATA'!$N:$N,BOQ!BK$6,'[20]WorkDone DATA'!$G:$G,BOQ!$B208)*$G208</f>
        <v>#VALUE!</v>
      </c>
      <c r="BL208" s="53" t="e">
        <f>SUMIFS('[20]WorkDone DATA'!$L:$L,'[20]WorkDone DATA'!$N:$N,BOQ!BL$6,'[20]WorkDone DATA'!$G:$G,BOQ!$B208)*$G208</f>
        <v>#VALUE!</v>
      </c>
      <c r="BM208" s="53" t="e">
        <f>SUMIFS('[20]WorkDone DATA'!$L:$L,'[20]WorkDone DATA'!$N:$N,BOQ!BM$6,'[20]WorkDone DATA'!$G:$G,BOQ!$B208)*$G208</f>
        <v>#VALUE!</v>
      </c>
      <c r="BN208" s="53" t="e">
        <f>SUMIFS('[20]WorkDone DATA'!$L:$L,'[20]WorkDone DATA'!$N:$N,BOQ!BN$6,'[20]WorkDone DATA'!$G:$G,BOQ!$B208)*$G208</f>
        <v>#VALUE!</v>
      </c>
      <c r="BO208" s="53" t="e">
        <f>SUMIFS('[20]WorkDone DATA'!$L:$L,'[20]WorkDone DATA'!$N:$N,BOQ!BO$6,'[20]WorkDone DATA'!$G:$G,BOQ!$B208)*$G208</f>
        <v>#VALUE!</v>
      </c>
      <c r="BP208" s="53" t="e">
        <f>SUMIFS('[20]WorkDone DATA'!$L:$L,'[20]WorkDone DATA'!$N:$N,BOQ!BP$6,'[20]WorkDone DATA'!$G:$G,BOQ!$B208)*$G208</f>
        <v>#VALUE!</v>
      </c>
      <c r="BQ208" s="53" t="e">
        <f>SUMIFS('[20]WorkDone DATA'!$L:$L,'[20]WorkDone DATA'!$N:$N,BOQ!BQ$6,'[20]WorkDone DATA'!$G:$G,BOQ!$B208)*$G208</f>
        <v>#VALUE!</v>
      </c>
      <c r="BR208" s="53" t="e">
        <f>SUMIFS('[20]WorkDone DATA'!$L:$L,'[20]WorkDone DATA'!$N:$N,BOQ!BR$6,'[20]WorkDone DATA'!$G:$G,BOQ!$B208)*$G208</f>
        <v>#VALUE!</v>
      </c>
      <c r="BS208" s="53" t="e">
        <f>SUMIFS('[20]WorkDone DATA'!$L:$L,'[20]WorkDone DATA'!$N:$N,BOQ!BS$6,'[20]WorkDone DATA'!$G:$G,BOQ!$B208)*$G208</f>
        <v>#VALUE!</v>
      </c>
      <c r="BT208" s="53" t="e">
        <f>SUMIFS('[20]WorkDone DATA'!$L:$L,'[20]WorkDone DATA'!$N:$N,BOQ!BT$6,'[20]WorkDone DATA'!$G:$G,BOQ!$B208)*$G208</f>
        <v>#VALUE!</v>
      </c>
      <c r="BU208" s="53" t="e">
        <f>SUMIFS('[20]WorkDone DATA'!$L:$L,'[20]WorkDone DATA'!$N:$N,BOQ!BU$6,'[20]WorkDone DATA'!$G:$G,BOQ!$B208)*$G208</f>
        <v>#VALUE!</v>
      </c>
      <c r="BV208" s="53" t="e">
        <f>SUMIFS('[20]WorkDone DATA'!$L:$L,'[20]WorkDone DATA'!$N:$N,BOQ!BV$6,'[20]WorkDone DATA'!$G:$G,BOQ!$B208)*$G208</f>
        <v>#VALUE!</v>
      </c>
      <c r="BW208" s="53" t="e">
        <f>SUMIFS('[20]WorkDone DATA'!$L:$L,'[20]WorkDone DATA'!$N:$N,BOQ!BW$6,'[20]WorkDone DATA'!$G:$G,BOQ!$B208)*$G208</f>
        <v>#VALUE!</v>
      </c>
      <c r="BX208" s="53" t="e">
        <f>SUMIFS('[20]WorkDone DATA'!$L:$L,'[20]WorkDone DATA'!$N:$N,BOQ!BX$6,'[20]WorkDone DATA'!$G:$G,BOQ!$B208)*$G208</f>
        <v>#VALUE!</v>
      </c>
    </row>
    <row r="209" spans="1:76" ht="15.6" x14ac:dyDescent="0.35">
      <c r="A209" s="1" t="str">
        <f>C208</f>
        <v>70mm2 x 3 core (CXX03NCV) 3.8kV/6.6kV</v>
      </c>
      <c r="B209" s="42">
        <v>2.105</v>
      </c>
      <c r="C209" s="65" t="s">
        <v>11</v>
      </c>
      <c r="D209" s="58" t="s">
        <v>12</v>
      </c>
      <c r="E209" s="77" t="s">
        <v>93</v>
      </c>
      <c r="F209" s="45">
        <v>20</v>
      </c>
      <c r="G209" s="52">
        <v>4771.75</v>
      </c>
      <c r="H209" s="53">
        <f t="shared" si="26"/>
        <v>95435</v>
      </c>
      <c r="K209" s="214" t="e">
        <f t="shared" si="33"/>
        <v>#VALUE!</v>
      </c>
      <c r="L209" s="220" t="e">
        <f t="shared" si="27"/>
        <v>#VALUE!</v>
      </c>
      <c r="M209" s="221" t="e">
        <f t="shared" si="28"/>
        <v>#VALUE!</v>
      </c>
      <c r="N209" s="219"/>
      <c r="O209" s="214" t="e">
        <f t="shared" si="29"/>
        <v>#VALUE!</v>
      </c>
      <c r="P209" s="215" t="e">
        <f t="shared" si="30"/>
        <v>#VALUE!</v>
      </c>
      <c r="R209" s="217" t="e">
        <f>SUMIFS('[20]WorkDone DATA'!$L:$L,'[20]WorkDone DATA'!$N:$N,BOQ!S$6,'[20]WorkDone DATA'!$G:$G,BOQ!$B209)</f>
        <v>#VALUE!</v>
      </c>
      <c r="S209" s="53" t="e">
        <f t="shared" si="31"/>
        <v>#VALUE!</v>
      </c>
      <c r="T209" s="217" t="e">
        <f>SUMIFS('[20]WorkDone DATA'!$L:$L,'[20]WorkDone DATA'!$N:$N,BOQ!U$6,'[20]WorkDone DATA'!$G:$G,BOQ!$B209)</f>
        <v>#VALUE!</v>
      </c>
      <c r="U209" s="53" t="e">
        <f t="shared" si="32"/>
        <v>#VALUE!</v>
      </c>
      <c r="V209" s="217"/>
      <c r="W209" s="53" t="e">
        <f>SUMIFS('[20]WorkDone DATA'!$L:$L,'[20]WorkDone DATA'!$N:$N,BOQ!W$6,'[20]WorkDone DATA'!$G:$G,BOQ!$B209)*$G209</f>
        <v>#VALUE!</v>
      </c>
      <c r="X209" s="217"/>
      <c r="Y209" s="53" t="e">
        <f>SUMIFS('[20]WorkDone DATA'!$L:$L,'[20]WorkDone DATA'!$N:$N,BOQ!Y$6,'[20]WorkDone DATA'!$G:$G,BOQ!$B209)*$G209</f>
        <v>#VALUE!</v>
      </c>
      <c r="Z209" s="217"/>
      <c r="AA209" s="53" t="e">
        <f>SUMIFS('[20]WorkDone DATA'!$L:$L,'[20]WorkDone DATA'!$N:$N,BOQ!AA$6,'[20]WorkDone DATA'!$G:$G,BOQ!$B209)*$G209</f>
        <v>#VALUE!</v>
      </c>
      <c r="AB209" s="53" t="e">
        <f>SUMIFS('[20]WorkDone DATA'!$L:$L,'[20]WorkDone DATA'!$N:$N,BOQ!AB$6,'[20]WorkDone DATA'!$G:$G,BOQ!$B209)*$G209</f>
        <v>#VALUE!</v>
      </c>
      <c r="AC209" s="53" t="e">
        <f>SUMIFS('[20]WorkDone DATA'!$L:$L,'[20]WorkDone DATA'!$N:$N,BOQ!AC$6,'[20]WorkDone DATA'!$G:$G,BOQ!$B209)*$G209</f>
        <v>#VALUE!</v>
      </c>
      <c r="AD209" s="53" t="e">
        <f>SUMIFS('[20]WorkDone DATA'!$L:$L,'[20]WorkDone DATA'!$N:$N,BOQ!AD$6,'[20]WorkDone DATA'!$G:$G,BOQ!$B209)*$G209</f>
        <v>#VALUE!</v>
      </c>
      <c r="AE209" s="53" t="e">
        <f>SUMIFS('[20]WorkDone DATA'!$L:$L,'[20]WorkDone DATA'!$N:$N,BOQ!AE$6,'[20]WorkDone DATA'!$G:$G,BOQ!$B209)*$G209</f>
        <v>#VALUE!</v>
      </c>
      <c r="AF209" s="53" t="e">
        <f>SUMIFS('[20]WorkDone DATA'!$L:$L,'[20]WorkDone DATA'!$N:$N,BOQ!AF$6,'[20]WorkDone DATA'!$G:$G,BOQ!$B209)*$G209</f>
        <v>#VALUE!</v>
      </c>
      <c r="AG209" s="53" t="e">
        <f>SUMIFS('[20]WorkDone DATA'!$L:$L,'[20]WorkDone DATA'!$N:$N,BOQ!AG$6,'[20]WorkDone DATA'!$G:$G,BOQ!$B209)*$G209</f>
        <v>#VALUE!</v>
      </c>
      <c r="AH209" s="53" t="e">
        <f>SUMIFS('[20]WorkDone DATA'!$L:$L,'[20]WorkDone DATA'!$N:$N,BOQ!AH$6,'[20]WorkDone DATA'!$G:$G,BOQ!$B209)*$G209</f>
        <v>#VALUE!</v>
      </c>
      <c r="AI209" s="53" t="e">
        <f>SUMIFS('[20]WorkDone DATA'!$L:$L,'[20]WorkDone DATA'!$N:$N,BOQ!AI$6,'[20]WorkDone DATA'!$G:$G,BOQ!$B209)*$G209</f>
        <v>#VALUE!</v>
      </c>
      <c r="AJ209" s="53" t="e">
        <f>SUMIFS('[20]WorkDone DATA'!$L:$L,'[20]WorkDone DATA'!$N:$N,BOQ!AJ$6,'[20]WorkDone DATA'!$G:$G,BOQ!$B209)*$G209</f>
        <v>#VALUE!</v>
      </c>
      <c r="AK209" s="53" t="e">
        <f>SUMIFS('[20]WorkDone DATA'!$L:$L,'[20]WorkDone DATA'!$N:$N,BOQ!AK$6,'[20]WorkDone DATA'!$G:$G,BOQ!$B209)*$G209</f>
        <v>#VALUE!</v>
      </c>
      <c r="AL209" s="53" t="e">
        <f>SUMIFS('[20]WorkDone DATA'!$L:$L,'[20]WorkDone DATA'!$N:$N,BOQ!AL$6,'[20]WorkDone DATA'!$G:$G,BOQ!$B209)*$G209</f>
        <v>#VALUE!</v>
      </c>
      <c r="AM209" s="53" t="e">
        <f>SUMIFS('[20]WorkDone DATA'!$L:$L,'[20]WorkDone DATA'!$N:$N,BOQ!AM$6,'[20]WorkDone DATA'!$G:$G,BOQ!$B209)*$G209</f>
        <v>#VALUE!</v>
      </c>
      <c r="AN209" s="53" t="e">
        <f>SUMIFS('[20]WorkDone DATA'!$L:$L,'[20]WorkDone DATA'!$N:$N,BOQ!AN$6,'[20]WorkDone DATA'!$G:$G,BOQ!$B209)*$G209</f>
        <v>#VALUE!</v>
      </c>
      <c r="AO209" s="53" t="e">
        <f>SUMIFS('[20]WorkDone DATA'!$L:$L,'[20]WorkDone DATA'!$N:$N,BOQ!AO$6,'[20]WorkDone DATA'!$G:$G,BOQ!$B209)*$G209</f>
        <v>#VALUE!</v>
      </c>
      <c r="AP209" s="53" t="e">
        <f>SUMIFS('[20]WorkDone DATA'!$L:$L,'[20]WorkDone DATA'!$N:$N,BOQ!AP$6,'[20]WorkDone DATA'!$G:$G,BOQ!$B209)*$G209</f>
        <v>#VALUE!</v>
      </c>
      <c r="AQ209" s="53" t="e">
        <f>SUMIFS('[20]WorkDone DATA'!$L:$L,'[20]WorkDone DATA'!$N:$N,BOQ!AQ$6,'[20]WorkDone DATA'!$G:$G,BOQ!$B209)*$G209</f>
        <v>#VALUE!</v>
      </c>
      <c r="AR209" s="53" t="e">
        <f>SUMIFS('[20]WorkDone DATA'!$L:$L,'[20]WorkDone DATA'!$N:$N,BOQ!AR$6,'[20]WorkDone DATA'!$G:$G,BOQ!$B209)*$G209</f>
        <v>#VALUE!</v>
      </c>
      <c r="AS209" s="53" t="e">
        <f>SUMIFS('[20]WorkDone DATA'!$L:$L,'[20]WorkDone DATA'!$N:$N,BOQ!AS$6,'[20]WorkDone DATA'!$G:$G,BOQ!$B209)*$G209</f>
        <v>#VALUE!</v>
      </c>
      <c r="AT209" s="53" t="e">
        <f>SUMIFS('[20]WorkDone DATA'!$L:$L,'[20]WorkDone DATA'!$N:$N,BOQ!AT$6,'[20]WorkDone DATA'!$G:$G,BOQ!$B209)*$G209</f>
        <v>#VALUE!</v>
      </c>
      <c r="AU209" s="53" t="e">
        <f>SUMIFS('[20]WorkDone DATA'!$L:$L,'[20]WorkDone DATA'!$N:$N,BOQ!AU$6,'[20]WorkDone DATA'!$G:$G,BOQ!$B209)*$G209</f>
        <v>#VALUE!</v>
      </c>
      <c r="AV209" s="53" t="e">
        <f>SUMIFS('[20]WorkDone DATA'!$L:$L,'[20]WorkDone DATA'!$N:$N,BOQ!AV$6,'[20]WorkDone DATA'!$G:$G,BOQ!$B209)*$G209</f>
        <v>#VALUE!</v>
      </c>
      <c r="AW209" s="53" t="e">
        <f>SUMIFS('[20]WorkDone DATA'!$L:$L,'[20]WorkDone DATA'!$N:$N,BOQ!AW$6,'[20]WorkDone DATA'!$G:$G,BOQ!$B209)*$G209</f>
        <v>#VALUE!</v>
      </c>
      <c r="AX209" s="53" t="e">
        <f>SUMIFS('[20]WorkDone DATA'!$L:$L,'[20]WorkDone DATA'!$N:$N,BOQ!AX$6,'[20]WorkDone DATA'!$G:$G,BOQ!$B209)*$G209</f>
        <v>#VALUE!</v>
      </c>
      <c r="AY209" s="53" t="e">
        <f>SUMIFS('[20]WorkDone DATA'!$L:$L,'[20]WorkDone DATA'!$N:$N,BOQ!AY$6,'[20]WorkDone DATA'!$G:$G,BOQ!$B209)*$G209</f>
        <v>#VALUE!</v>
      </c>
      <c r="AZ209" s="53" t="e">
        <f>SUMIFS('[20]WorkDone DATA'!$L:$L,'[20]WorkDone DATA'!$N:$N,BOQ!AZ$6,'[20]WorkDone DATA'!$G:$G,BOQ!$B209)*$G209</f>
        <v>#VALUE!</v>
      </c>
      <c r="BA209" s="53" t="e">
        <f>SUMIFS('[20]WorkDone DATA'!$L:$L,'[20]WorkDone DATA'!$N:$N,BOQ!BA$6,'[20]WorkDone DATA'!$G:$G,BOQ!$B209)*$G209</f>
        <v>#VALUE!</v>
      </c>
      <c r="BB209" s="53" t="e">
        <f>SUMIFS('[20]WorkDone DATA'!$L:$L,'[20]WorkDone DATA'!$N:$N,BOQ!BB$6,'[20]WorkDone DATA'!$G:$G,BOQ!$B209)*$G209</f>
        <v>#VALUE!</v>
      </c>
      <c r="BC209" s="53" t="e">
        <f>SUMIFS('[20]WorkDone DATA'!$L:$L,'[20]WorkDone DATA'!$N:$N,BOQ!BC$6,'[20]WorkDone DATA'!$G:$G,BOQ!$B209)*$G209</f>
        <v>#VALUE!</v>
      </c>
      <c r="BD209" s="53" t="e">
        <f>SUMIFS('[20]WorkDone DATA'!$L:$L,'[20]WorkDone DATA'!$N:$N,BOQ!BD$6,'[20]WorkDone DATA'!$G:$G,BOQ!$B209)*$G209</f>
        <v>#VALUE!</v>
      </c>
      <c r="BE209" s="53" t="e">
        <f>SUMIFS('[20]WorkDone DATA'!$L:$L,'[20]WorkDone DATA'!$N:$N,BOQ!BE$6,'[20]WorkDone DATA'!$G:$G,BOQ!$B209)*$G209</f>
        <v>#VALUE!</v>
      </c>
      <c r="BF209" s="53" t="e">
        <f>SUMIFS('[20]WorkDone DATA'!$L:$L,'[20]WorkDone DATA'!$N:$N,BOQ!BF$6,'[20]WorkDone DATA'!$G:$G,BOQ!$B209)*$G209</f>
        <v>#VALUE!</v>
      </c>
      <c r="BG209" s="53" t="e">
        <f>SUMIFS('[20]WorkDone DATA'!$L:$L,'[20]WorkDone DATA'!$N:$N,BOQ!BG$6,'[20]WorkDone DATA'!$G:$G,BOQ!$B209)*$G209</f>
        <v>#VALUE!</v>
      </c>
      <c r="BH209" s="53" t="e">
        <f>SUMIFS('[20]WorkDone DATA'!$L:$L,'[20]WorkDone DATA'!$N:$N,BOQ!BH$6,'[20]WorkDone DATA'!$G:$G,BOQ!$B209)*$G209</f>
        <v>#VALUE!</v>
      </c>
      <c r="BI209" s="53" t="e">
        <f>SUMIFS('[20]WorkDone DATA'!$L:$L,'[20]WorkDone DATA'!$N:$N,BOQ!BI$6,'[20]WorkDone DATA'!$G:$G,BOQ!$B209)*$G209</f>
        <v>#VALUE!</v>
      </c>
      <c r="BJ209" s="53" t="e">
        <f>SUMIFS('[20]WorkDone DATA'!$L:$L,'[20]WorkDone DATA'!$N:$N,BOQ!BJ$6,'[20]WorkDone DATA'!$G:$G,BOQ!$B209)*$G209</f>
        <v>#VALUE!</v>
      </c>
      <c r="BK209" s="53" t="e">
        <f>SUMIFS('[20]WorkDone DATA'!$L:$L,'[20]WorkDone DATA'!$N:$N,BOQ!BK$6,'[20]WorkDone DATA'!$G:$G,BOQ!$B209)*$G209</f>
        <v>#VALUE!</v>
      </c>
      <c r="BL209" s="53" t="e">
        <f>SUMIFS('[20]WorkDone DATA'!$L:$L,'[20]WorkDone DATA'!$N:$N,BOQ!BL$6,'[20]WorkDone DATA'!$G:$G,BOQ!$B209)*$G209</f>
        <v>#VALUE!</v>
      </c>
      <c r="BM209" s="53" t="e">
        <f>SUMIFS('[20]WorkDone DATA'!$L:$L,'[20]WorkDone DATA'!$N:$N,BOQ!BM$6,'[20]WorkDone DATA'!$G:$G,BOQ!$B209)*$G209</f>
        <v>#VALUE!</v>
      </c>
      <c r="BN209" s="53" t="e">
        <f>SUMIFS('[20]WorkDone DATA'!$L:$L,'[20]WorkDone DATA'!$N:$N,BOQ!BN$6,'[20]WorkDone DATA'!$G:$G,BOQ!$B209)*$G209</f>
        <v>#VALUE!</v>
      </c>
      <c r="BO209" s="53" t="e">
        <f>SUMIFS('[20]WorkDone DATA'!$L:$L,'[20]WorkDone DATA'!$N:$N,BOQ!BO$6,'[20]WorkDone DATA'!$G:$G,BOQ!$B209)*$G209</f>
        <v>#VALUE!</v>
      </c>
      <c r="BP209" s="53" t="e">
        <f>SUMIFS('[20]WorkDone DATA'!$L:$L,'[20]WorkDone DATA'!$N:$N,BOQ!BP$6,'[20]WorkDone DATA'!$G:$G,BOQ!$B209)*$G209</f>
        <v>#VALUE!</v>
      </c>
      <c r="BQ209" s="53" t="e">
        <f>SUMIFS('[20]WorkDone DATA'!$L:$L,'[20]WorkDone DATA'!$N:$N,BOQ!BQ$6,'[20]WorkDone DATA'!$G:$G,BOQ!$B209)*$G209</f>
        <v>#VALUE!</v>
      </c>
      <c r="BR209" s="53" t="e">
        <f>SUMIFS('[20]WorkDone DATA'!$L:$L,'[20]WorkDone DATA'!$N:$N,BOQ!BR$6,'[20]WorkDone DATA'!$G:$G,BOQ!$B209)*$G209</f>
        <v>#VALUE!</v>
      </c>
      <c r="BS209" s="53" t="e">
        <f>SUMIFS('[20]WorkDone DATA'!$L:$L,'[20]WorkDone DATA'!$N:$N,BOQ!BS$6,'[20]WorkDone DATA'!$G:$G,BOQ!$B209)*$G209</f>
        <v>#VALUE!</v>
      </c>
      <c r="BT209" s="53" t="e">
        <f>SUMIFS('[20]WorkDone DATA'!$L:$L,'[20]WorkDone DATA'!$N:$N,BOQ!BT$6,'[20]WorkDone DATA'!$G:$G,BOQ!$B209)*$G209</f>
        <v>#VALUE!</v>
      </c>
      <c r="BU209" s="53" t="e">
        <f>SUMIFS('[20]WorkDone DATA'!$L:$L,'[20]WorkDone DATA'!$N:$N,BOQ!BU$6,'[20]WorkDone DATA'!$G:$G,BOQ!$B209)*$G209</f>
        <v>#VALUE!</v>
      </c>
      <c r="BV209" s="53" t="e">
        <f>SUMIFS('[20]WorkDone DATA'!$L:$L,'[20]WorkDone DATA'!$N:$N,BOQ!BV$6,'[20]WorkDone DATA'!$G:$G,BOQ!$B209)*$G209</f>
        <v>#VALUE!</v>
      </c>
      <c r="BW209" s="53" t="e">
        <f>SUMIFS('[20]WorkDone DATA'!$L:$L,'[20]WorkDone DATA'!$N:$N,BOQ!BW$6,'[20]WorkDone DATA'!$G:$G,BOQ!$B209)*$G209</f>
        <v>#VALUE!</v>
      </c>
      <c r="BX209" s="53" t="e">
        <f>SUMIFS('[20]WorkDone DATA'!$L:$L,'[20]WorkDone DATA'!$N:$N,BOQ!BX$6,'[20]WorkDone DATA'!$G:$G,BOQ!$B209)*$G209</f>
        <v>#VALUE!</v>
      </c>
    </row>
    <row r="210" spans="1:76" ht="15.6" x14ac:dyDescent="0.35">
      <c r="A210" s="1" t="str">
        <f>C208</f>
        <v>70mm2 x 3 core (CXX03NCV) 3.8kV/6.6kV</v>
      </c>
      <c r="B210" s="42">
        <v>2.1059999999999999</v>
      </c>
      <c r="C210" s="65" t="s">
        <v>45</v>
      </c>
      <c r="D210" s="58" t="s">
        <v>46</v>
      </c>
      <c r="E210" s="77" t="s">
        <v>93</v>
      </c>
      <c r="F210" s="45">
        <v>20</v>
      </c>
      <c r="G210" s="52">
        <v>1814.46</v>
      </c>
      <c r="H210" s="53">
        <f t="shared" si="26"/>
        <v>36289.199999999997</v>
      </c>
      <c r="K210" s="214" t="e">
        <f t="shared" si="33"/>
        <v>#VALUE!</v>
      </c>
      <c r="L210" s="220" t="e">
        <f t="shared" si="27"/>
        <v>#VALUE!</v>
      </c>
      <c r="M210" s="221" t="e">
        <f t="shared" si="28"/>
        <v>#VALUE!</v>
      </c>
      <c r="N210" s="219"/>
      <c r="O210" s="214" t="e">
        <f t="shared" si="29"/>
        <v>#VALUE!</v>
      </c>
      <c r="P210" s="215" t="e">
        <f t="shared" si="30"/>
        <v>#VALUE!</v>
      </c>
      <c r="R210" s="217" t="e">
        <f>SUMIFS('[20]WorkDone DATA'!$L:$L,'[20]WorkDone DATA'!$N:$N,BOQ!S$6,'[20]WorkDone DATA'!$G:$G,BOQ!$B210)</f>
        <v>#VALUE!</v>
      </c>
      <c r="S210" s="53" t="e">
        <f t="shared" si="31"/>
        <v>#VALUE!</v>
      </c>
      <c r="T210" s="217" t="e">
        <f>SUMIFS('[20]WorkDone DATA'!$L:$L,'[20]WorkDone DATA'!$N:$N,BOQ!U$6,'[20]WorkDone DATA'!$G:$G,BOQ!$B210)</f>
        <v>#VALUE!</v>
      </c>
      <c r="U210" s="53" t="e">
        <f t="shared" si="32"/>
        <v>#VALUE!</v>
      </c>
      <c r="V210" s="217"/>
      <c r="W210" s="53" t="e">
        <f>SUMIFS('[20]WorkDone DATA'!$L:$L,'[20]WorkDone DATA'!$N:$N,BOQ!W$6,'[20]WorkDone DATA'!$G:$G,BOQ!$B210)*$G210</f>
        <v>#VALUE!</v>
      </c>
      <c r="X210" s="217"/>
      <c r="Y210" s="53" t="e">
        <f>SUMIFS('[20]WorkDone DATA'!$L:$L,'[20]WorkDone DATA'!$N:$N,BOQ!Y$6,'[20]WorkDone DATA'!$G:$G,BOQ!$B210)*$G210</f>
        <v>#VALUE!</v>
      </c>
      <c r="Z210" s="217"/>
      <c r="AA210" s="53" t="e">
        <f>SUMIFS('[20]WorkDone DATA'!$L:$L,'[20]WorkDone DATA'!$N:$N,BOQ!AA$6,'[20]WorkDone DATA'!$G:$G,BOQ!$B210)*$G210</f>
        <v>#VALUE!</v>
      </c>
      <c r="AB210" s="53" t="e">
        <f>SUMIFS('[20]WorkDone DATA'!$L:$L,'[20]WorkDone DATA'!$N:$N,BOQ!AB$6,'[20]WorkDone DATA'!$G:$G,BOQ!$B210)*$G210</f>
        <v>#VALUE!</v>
      </c>
      <c r="AC210" s="53" t="e">
        <f>SUMIFS('[20]WorkDone DATA'!$L:$L,'[20]WorkDone DATA'!$N:$N,BOQ!AC$6,'[20]WorkDone DATA'!$G:$G,BOQ!$B210)*$G210</f>
        <v>#VALUE!</v>
      </c>
      <c r="AD210" s="53" t="e">
        <f>SUMIFS('[20]WorkDone DATA'!$L:$L,'[20]WorkDone DATA'!$N:$N,BOQ!AD$6,'[20]WorkDone DATA'!$G:$G,BOQ!$B210)*$G210</f>
        <v>#VALUE!</v>
      </c>
      <c r="AE210" s="53" t="e">
        <f>SUMIFS('[20]WorkDone DATA'!$L:$L,'[20]WorkDone DATA'!$N:$N,BOQ!AE$6,'[20]WorkDone DATA'!$G:$G,BOQ!$B210)*$G210</f>
        <v>#VALUE!</v>
      </c>
      <c r="AF210" s="53" t="e">
        <f>SUMIFS('[20]WorkDone DATA'!$L:$L,'[20]WorkDone DATA'!$N:$N,BOQ!AF$6,'[20]WorkDone DATA'!$G:$G,BOQ!$B210)*$G210</f>
        <v>#VALUE!</v>
      </c>
      <c r="AG210" s="53" t="e">
        <f>SUMIFS('[20]WorkDone DATA'!$L:$L,'[20]WorkDone DATA'!$N:$N,BOQ!AG$6,'[20]WorkDone DATA'!$G:$G,BOQ!$B210)*$G210</f>
        <v>#VALUE!</v>
      </c>
      <c r="AH210" s="53" t="e">
        <f>SUMIFS('[20]WorkDone DATA'!$L:$L,'[20]WorkDone DATA'!$N:$N,BOQ!AH$6,'[20]WorkDone DATA'!$G:$G,BOQ!$B210)*$G210</f>
        <v>#VALUE!</v>
      </c>
      <c r="AI210" s="53" t="e">
        <f>SUMIFS('[20]WorkDone DATA'!$L:$L,'[20]WorkDone DATA'!$N:$N,BOQ!AI$6,'[20]WorkDone DATA'!$G:$G,BOQ!$B210)*$G210</f>
        <v>#VALUE!</v>
      </c>
      <c r="AJ210" s="53" t="e">
        <f>SUMIFS('[20]WorkDone DATA'!$L:$L,'[20]WorkDone DATA'!$N:$N,BOQ!AJ$6,'[20]WorkDone DATA'!$G:$G,BOQ!$B210)*$G210</f>
        <v>#VALUE!</v>
      </c>
      <c r="AK210" s="53" t="e">
        <f>SUMIFS('[20]WorkDone DATA'!$L:$L,'[20]WorkDone DATA'!$N:$N,BOQ!AK$6,'[20]WorkDone DATA'!$G:$G,BOQ!$B210)*$G210</f>
        <v>#VALUE!</v>
      </c>
      <c r="AL210" s="53" t="e">
        <f>SUMIFS('[20]WorkDone DATA'!$L:$L,'[20]WorkDone DATA'!$N:$N,BOQ!AL$6,'[20]WorkDone DATA'!$G:$G,BOQ!$B210)*$G210</f>
        <v>#VALUE!</v>
      </c>
      <c r="AM210" s="53" t="e">
        <f>SUMIFS('[20]WorkDone DATA'!$L:$L,'[20]WorkDone DATA'!$N:$N,BOQ!AM$6,'[20]WorkDone DATA'!$G:$G,BOQ!$B210)*$G210</f>
        <v>#VALUE!</v>
      </c>
      <c r="AN210" s="53" t="e">
        <f>SUMIFS('[20]WorkDone DATA'!$L:$L,'[20]WorkDone DATA'!$N:$N,BOQ!AN$6,'[20]WorkDone DATA'!$G:$G,BOQ!$B210)*$G210</f>
        <v>#VALUE!</v>
      </c>
      <c r="AO210" s="53" t="e">
        <f>SUMIFS('[20]WorkDone DATA'!$L:$L,'[20]WorkDone DATA'!$N:$N,BOQ!AO$6,'[20]WorkDone DATA'!$G:$G,BOQ!$B210)*$G210</f>
        <v>#VALUE!</v>
      </c>
      <c r="AP210" s="53" t="e">
        <f>SUMIFS('[20]WorkDone DATA'!$L:$L,'[20]WorkDone DATA'!$N:$N,BOQ!AP$6,'[20]WorkDone DATA'!$G:$G,BOQ!$B210)*$G210</f>
        <v>#VALUE!</v>
      </c>
      <c r="AQ210" s="53" t="e">
        <f>SUMIFS('[20]WorkDone DATA'!$L:$L,'[20]WorkDone DATA'!$N:$N,BOQ!AQ$6,'[20]WorkDone DATA'!$G:$G,BOQ!$B210)*$G210</f>
        <v>#VALUE!</v>
      </c>
      <c r="AR210" s="53" t="e">
        <f>SUMIFS('[20]WorkDone DATA'!$L:$L,'[20]WorkDone DATA'!$N:$N,BOQ!AR$6,'[20]WorkDone DATA'!$G:$G,BOQ!$B210)*$G210</f>
        <v>#VALUE!</v>
      </c>
      <c r="AS210" s="53" t="e">
        <f>SUMIFS('[20]WorkDone DATA'!$L:$L,'[20]WorkDone DATA'!$N:$N,BOQ!AS$6,'[20]WorkDone DATA'!$G:$G,BOQ!$B210)*$G210</f>
        <v>#VALUE!</v>
      </c>
      <c r="AT210" s="53" t="e">
        <f>SUMIFS('[20]WorkDone DATA'!$L:$L,'[20]WorkDone DATA'!$N:$N,BOQ!AT$6,'[20]WorkDone DATA'!$G:$G,BOQ!$B210)*$G210</f>
        <v>#VALUE!</v>
      </c>
      <c r="AU210" s="53" t="e">
        <f>SUMIFS('[20]WorkDone DATA'!$L:$L,'[20]WorkDone DATA'!$N:$N,BOQ!AU$6,'[20]WorkDone DATA'!$G:$G,BOQ!$B210)*$G210</f>
        <v>#VALUE!</v>
      </c>
      <c r="AV210" s="53" t="e">
        <f>SUMIFS('[20]WorkDone DATA'!$L:$L,'[20]WorkDone DATA'!$N:$N,BOQ!AV$6,'[20]WorkDone DATA'!$G:$G,BOQ!$B210)*$G210</f>
        <v>#VALUE!</v>
      </c>
      <c r="AW210" s="53" t="e">
        <f>SUMIFS('[20]WorkDone DATA'!$L:$L,'[20]WorkDone DATA'!$N:$N,BOQ!AW$6,'[20]WorkDone DATA'!$G:$G,BOQ!$B210)*$G210</f>
        <v>#VALUE!</v>
      </c>
      <c r="AX210" s="53" t="e">
        <f>SUMIFS('[20]WorkDone DATA'!$L:$L,'[20]WorkDone DATA'!$N:$N,BOQ!AX$6,'[20]WorkDone DATA'!$G:$G,BOQ!$B210)*$G210</f>
        <v>#VALUE!</v>
      </c>
      <c r="AY210" s="53" t="e">
        <f>SUMIFS('[20]WorkDone DATA'!$L:$L,'[20]WorkDone DATA'!$N:$N,BOQ!AY$6,'[20]WorkDone DATA'!$G:$G,BOQ!$B210)*$G210</f>
        <v>#VALUE!</v>
      </c>
      <c r="AZ210" s="53" t="e">
        <f>SUMIFS('[20]WorkDone DATA'!$L:$L,'[20]WorkDone DATA'!$N:$N,BOQ!AZ$6,'[20]WorkDone DATA'!$G:$G,BOQ!$B210)*$G210</f>
        <v>#VALUE!</v>
      </c>
      <c r="BA210" s="53" t="e">
        <f>SUMIFS('[20]WorkDone DATA'!$L:$L,'[20]WorkDone DATA'!$N:$N,BOQ!BA$6,'[20]WorkDone DATA'!$G:$G,BOQ!$B210)*$G210</f>
        <v>#VALUE!</v>
      </c>
      <c r="BB210" s="53" t="e">
        <f>SUMIFS('[20]WorkDone DATA'!$L:$L,'[20]WorkDone DATA'!$N:$N,BOQ!BB$6,'[20]WorkDone DATA'!$G:$G,BOQ!$B210)*$G210</f>
        <v>#VALUE!</v>
      </c>
      <c r="BC210" s="53" t="e">
        <f>SUMIFS('[20]WorkDone DATA'!$L:$L,'[20]WorkDone DATA'!$N:$N,BOQ!BC$6,'[20]WorkDone DATA'!$G:$G,BOQ!$B210)*$G210</f>
        <v>#VALUE!</v>
      </c>
      <c r="BD210" s="53" t="e">
        <f>SUMIFS('[20]WorkDone DATA'!$L:$L,'[20]WorkDone DATA'!$N:$N,BOQ!BD$6,'[20]WorkDone DATA'!$G:$G,BOQ!$B210)*$G210</f>
        <v>#VALUE!</v>
      </c>
      <c r="BE210" s="53" t="e">
        <f>SUMIFS('[20]WorkDone DATA'!$L:$L,'[20]WorkDone DATA'!$N:$N,BOQ!BE$6,'[20]WorkDone DATA'!$G:$G,BOQ!$B210)*$G210</f>
        <v>#VALUE!</v>
      </c>
      <c r="BF210" s="53" t="e">
        <f>SUMIFS('[20]WorkDone DATA'!$L:$L,'[20]WorkDone DATA'!$N:$N,BOQ!BF$6,'[20]WorkDone DATA'!$G:$G,BOQ!$B210)*$G210</f>
        <v>#VALUE!</v>
      </c>
      <c r="BG210" s="53" t="e">
        <f>SUMIFS('[20]WorkDone DATA'!$L:$L,'[20]WorkDone DATA'!$N:$N,BOQ!BG$6,'[20]WorkDone DATA'!$G:$G,BOQ!$B210)*$G210</f>
        <v>#VALUE!</v>
      </c>
      <c r="BH210" s="53" t="e">
        <f>SUMIFS('[20]WorkDone DATA'!$L:$L,'[20]WorkDone DATA'!$N:$N,BOQ!BH$6,'[20]WorkDone DATA'!$G:$G,BOQ!$B210)*$G210</f>
        <v>#VALUE!</v>
      </c>
      <c r="BI210" s="53" t="e">
        <f>SUMIFS('[20]WorkDone DATA'!$L:$L,'[20]WorkDone DATA'!$N:$N,BOQ!BI$6,'[20]WorkDone DATA'!$G:$G,BOQ!$B210)*$G210</f>
        <v>#VALUE!</v>
      </c>
      <c r="BJ210" s="53" t="e">
        <f>SUMIFS('[20]WorkDone DATA'!$L:$L,'[20]WorkDone DATA'!$N:$N,BOQ!BJ$6,'[20]WorkDone DATA'!$G:$G,BOQ!$B210)*$G210</f>
        <v>#VALUE!</v>
      </c>
      <c r="BK210" s="53" t="e">
        <f>SUMIFS('[20]WorkDone DATA'!$L:$L,'[20]WorkDone DATA'!$N:$N,BOQ!BK$6,'[20]WorkDone DATA'!$G:$G,BOQ!$B210)*$G210</f>
        <v>#VALUE!</v>
      </c>
      <c r="BL210" s="53" t="e">
        <f>SUMIFS('[20]WorkDone DATA'!$L:$L,'[20]WorkDone DATA'!$N:$N,BOQ!BL$6,'[20]WorkDone DATA'!$G:$G,BOQ!$B210)*$G210</f>
        <v>#VALUE!</v>
      </c>
      <c r="BM210" s="53" t="e">
        <f>SUMIFS('[20]WorkDone DATA'!$L:$L,'[20]WorkDone DATA'!$N:$N,BOQ!BM$6,'[20]WorkDone DATA'!$G:$G,BOQ!$B210)*$G210</f>
        <v>#VALUE!</v>
      </c>
      <c r="BN210" s="53" t="e">
        <f>SUMIFS('[20]WorkDone DATA'!$L:$L,'[20]WorkDone DATA'!$N:$N,BOQ!BN$6,'[20]WorkDone DATA'!$G:$G,BOQ!$B210)*$G210</f>
        <v>#VALUE!</v>
      </c>
      <c r="BO210" s="53" t="e">
        <f>SUMIFS('[20]WorkDone DATA'!$L:$L,'[20]WorkDone DATA'!$N:$N,BOQ!BO$6,'[20]WorkDone DATA'!$G:$G,BOQ!$B210)*$G210</f>
        <v>#VALUE!</v>
      </c>
      <c r="BP210" s="53" t="e">
        <f>SUMIFS('[20]WorkDone DATA'!$L:$L,'[20]WorkDone DATA'!$N:$N,BOQ!BP$6,'[20]WorkDone DATA'!$G:$G,BOQ!$B210)*$G210</f>
        <v>#VALUE!</v>
      </c>
      <c r="BQ210" s="53" t="e">
        <f>SUMIFS('[20]WorkDone DATA'!$L:$L,'[20]WorkDone DATA'!$N:$N,BOQ!BQ$6,'[20]WorkDone DATA'!$G:$G,BOQ!$B210)*$G210</f>
        <v>#VALUE!</v>
      </c>
      <c r="BR210" s="53" t="e">
        <f>SUMIFS('[20]WorkDone DATA'!$L:$L,'[20]WorkDone DATA'!$N:$N,BOQ!BR$6,'[20]WorkDone DATA'!$G:$G,BOQ!$B210)*$G210</f>
        <v>#VALUE!</v>
      </c>
      <c r="BS210" s="53" t="e">
        <f>SUMIFS('[20]WorkDone DATA'!$L:$L,'[20]WorkDone DATA'!$N:$N,BOQ!BS$6,'[20]WorkDone DATA'!$G:$G,BOQ!$B210)*$G210</f>
        <v>#VALUE!</v>
      </c>
      <c r="BT210" s="53" t="e">
        <f>SUMIFS('[20]WorkDone DATA'!$L:$L,'[20]WorkDone DATA'!$N:$N,BOQ!BT$6,'[20]WorkDone DATA'!$G:$G,BOQ!$B210)*$G210</f>
        <v>#VALUE!</v>
      </c>
      <c r="BU210" s="53" t="e">
        <f>SUMIFS('[20]WorkDone DATA'!$L:$L,'[20]WorkDone DATA'!$N:$N,BOQ!BU$6,'[20]WorkDone DATA'!$G:$G,BOQ!$B210)*$G210</f>
        <v>#VALUE!</v>
      </c>
      <c r="BV210" s="53" t="e">
        <f>SUMIFS('[20]WorkDone DATA'!$L:$L,'[20]WorkDone DATA'!$N:$N,BOQ!BV$6,'[20]WorkDone DATA'!$G:$G,BOQ!$B210)*$G210</f>
        <v>#VALUE!</v>
      </c>
      <c r="BW210" s="53" t="e">
        <f>SUMIFS('[20]WorkDone DATA'!$L:$L,'[20]WorkDone DATA'!$N:$N,BOQ!BW$6,'[20]WorkDone DATA'!$G:$G,BOQ!$B210)*$G210</f>
        <v>#VALUE!</v>
      </c>
      <c r="BX210" s="53" t="e">
        <f>SUMIFS('[20]WorkDone DATA'!$L:$L,'[20]WorkDone DATA'!$N:$N,BOQ!BX$6,'[20]WorkDone DATA'!$G:$G,BOQ!$B210)*$G210</f>
        <v>#VALUE!</v>
      </c>
    </row>
    <row r="211" spans="1:76" ht="15.6" x14ac:dyDescent="0.35">
      <c r="A211" s="1"/>
      <c r="B211" s="42"/>
      <c r="C211" s="65"/>
      <c r="D211" s="58"/>
      <c r="E211" s="77"/>
      <c r="F211" s="45"/>
      <c r="G211" s="52"/>
      <c r="H211" s="53">
        <f t="shared" si="26"/>
        <v>0</v>
      </c>
      <c r="K211" s="214"/>
      <c r="L211" s="220" t="e">
        <f t="shared" si="27"/>
        <v>#VALUE!</v>
      </c>
      <c r="M211" s="221" t="e">
        <f t="shared" si="28"/>
        <v>#VALUE!</v>
      </c>
      <c r="N211" s="219"/>
      <c r="O211" s="214">
        <f t="shared" si="29"/>
        <v>0</v>
      </c>
      <c r="P211" s="215" t="e">
        <f t="shared" si="30"/>
        <v>#VALUE!</v>
      </c>
      <c r="R211" s="217" t="e">
        <f>SUMIFS('[20]WorkDone DATA'!$L:$L,'[20]WorkDone DATA'!$N:$N,BOQ!S$6,'[20]WorkDone DATA'!$G:$G,BOQ!$B211)</f>
        <v>#VALUE!</v>
      </c>
      <c r="S211" s="53" t="e">
        <f t="shared" si="31"/>
        <v>#VALUE!</v>
      </c>
      <c r="T211" s="217" t="e">
        <f>SUMIFS('[20]WorkDone DATA'!$L:$L,'[20]WorkDone DATA'!$N:$N,BOQ!U$6,'[20]WorkDone DATA'!$G:$G,BOQ!$B211)</f>
        <v>#VALUE!</v>
      </c>
      <c r="U211" s="53" t="e">
        <f t="shared" si="32"/>
        <v>#VALUE!</v>
      </c>
      <c r="V211" s="217"/>
      <c r="W211" s="53" t="e">
        <f>SUMIFS('[20]WorkDone DATA'!$L:$L,'[20]WorkDone DATA'!$N:$N,BOQ!W$6,'[20]WorkDone DATA'!$G:$G,BOQ!$B211)*$G211</f>
        <v>#VALUE!</v>
      </c>
      <c r="X211" s="217"/>
      <c r="Y211" s="53" t="e">
        <f>SUMIFS('[20]WorkDone DATA'!$L:$L,'[20]WorkDone DATA'!$N:$N,BOQ!Y$6,'[20]WorkDone DATA'!$G:$G,BOQ!$B211)*$G211</f>
        <v>#VALUE!</v>
      </c>
      <c r="Z211" s="217"/>
      <c r="AA211" s="53" t="e">
        <f>SUMIFS('[20]WorkDone DATA'!$L:$L,'[20]WorkDone DATA'!$N:$N,BOQ!AA$6,'[20]WorkDone DATA'!$G:$G,BOQ!$B211)*$G211</f>
        <v>#VALUE!</v>
      </c>
      <c r="AB211" s="53" t="e">
        <f>SUMIFS('[20]WorkDone DATA'!$L:$L,'[20]WorkDone DATA'!$N:$N,BOQ!AB$6,'[20]WorkDone DATA'!$G:$G,BOQ!$B211)*$G211</f>
        <v>#VALUE!</v>
      </c>
      <c r="AC211" s="53" t="e">
        <f>SUMIFS('[20]WorkDone DATA'!$L:$L,'[20]WorkDone DATA'!$N:$N,BOQ!AC$6,'[20]WorkDone DATA'!$G:$G,BOQ!$B211)*$G211</f>
        <v>#VALUE!</v>
      </c>
      <c r="AD211" s="53" t="e">
        <f>SUMIFS('[20]WorkDone DATA'!$L:$L,'[20]WorkDone DATA'!$N:$N,BOQ!AD$6,'[20]WorkDone DATA'!$G:$G,BOQ!$B211)*$G211</f>
        <v>#VALUE!</v>
      </c>
      <c r="AE211" s="53" t="e">
        <f>SUMIFS('[20]WorkDone DATA'!$L:$L,'[20]WorkDone DATA'!$N:$N,BOQ!AE$6,'[20]WorkDone DATA'!$G:$G,BOQ!$B211)*$G211</f>
        <v>#VALUE!</v>
      </c>
      <c r="AF211" s="53" t="e">
        <f>SUMIFS('[20]WorkDone DATA'!$L:$L,'[20]WorkDone DATA'!$N:$N,BOQ!AF$6,'[20]WorkDone DATA'!$G:$G,BOQ!$B211)*$G211</f>
        <v>#VALUE!</v>
      </c>
      <c r="AG211" s="53" t="e">
        <f>SUMIFS('[20]WorkDone DATA'!$L:$L,'[20]WorkDone DATA'!$N:$N,BOQ!AG$6,'[20]WorkDone DATA'!$G:$G,BOQ!$B211)*$G211</f>
        <v>#VALUE!</v>
      </c>
      <c r="AH211" s="53" t="e">
        <f>SUMIFS('[20]WorkDone DATA'!$L:$L,'[20]WorkDone DATA'!$N:$N,BOQ!AH$6,'[20]WorkDone DATA'!$G:$G,BOQ!$B211)*$G211</f>
        <v>#VALUE!</v>
      </c>
      <c r="AI211" s="53" t="e">
        <f>SUMIFS('[20]WorkDone DATA'!$L:$L,'[20]WorkDone DATA'!$N:$N,BOQ!AI$6,'[20]WorkDone DATA'!$G:$G,BOQ!$B211)*$G211</f>
        <v>#VALUE!</v>
      </c>
      <c r="AJ211" s="53" t="e">
        <f>SUMIFS('[20]WorkDone DATA'!$L:$L,'[20]WorkDone DATA'!$N:$N,BOQ!AJ$6,'[20]WorkDone DATA'!$G:$G,BOQ!$B211)*$G211</f>
        <v>#VALUE!</v>
      </c>
      <c r="AK211" s="53" t="e">
        <f>SUMIFS('[20]WorkDone DATA'!$L:$L,'[20]WorkDone DATA'!$N:$N,BOQ!AK$6,'[20]WorkDone DATA'!$G:$G,BOQ!$B211)*$G211</f>
        <v>#VALUE!</v>
      </c>
      <c r="AL211" s="53" t="e">
        <f>SUMIFS('[20]WorkDone DATA'!$L:$L,'[20]WorkDone DATA'!$N:$N,BOQ!AL$6,'[20]WorkDone DATA'!$G:$G,BOQ!$B211)*$G211</f>
        <v>#VALUE!</v>
      </c>
      <c r="AM211" s="53" t="e">
        <f>SUMIFS('[20]WorkDone DATA'!$L:$L,'[20]WorkDone DATA'!$N:$N,BOQ!AM$6,'[20]WorkDone DATA'!$G:$G,BOQ!$B211)*$G211</f>
        <v>#VALUE!</v>
      </c>
      <c r="AN211" s="53" t="e">
        <f>SUMIFS('[20]WorkDone DATA'!$L:$L,'[20]WorkDone DATA'!$N:$N,BOQ!AN$6,'[20]WorkDone DATA'!$G:$G,BOQ!$B211)*$G211</f>
        <v>#VALUE!</v>
      </c>
      <c r="AO211" s="53" t="e">
        <f>SUMIFS('[20]WorkDone DATA'!$L:$L,'[20]WorkDone DATA'!$N:$N,BOQ!AO$6,'[20]WorkDone DATA'!$G:$G,BOQ!$B211)*$G211</f>
        <v>#VALUE!</v>
      </c>
      <c r="AP211" s="53" t="e">
        <f>SUMIFS('[20]WorkDone DATA'!$L:$L,'[20]WorkDone DATA'!$N:$N,BOQ!AP$6,'[20]WorkDone DATA'!$G:$G,BOQ!$B211)*$G211</f>
        <v>#VALUE!</v>
      </c>
      <c r="AQ211" s="53" t="e">
        <f>SUMIFS('[20]WorkDone DATA'!$L:$L,'[20]WorkDone DATA'!$N:$N,BOQ!AQ$6,'[20]WorkDone DATA'!$G:$G,BOQ!$B211)*$G211</f>
        <v>#VALUE!</v>
      </c>
      <c r="AR211" s="53" t="e">
        <f>SUMIFS('[20]WorkDone DATA'!$L:$L,'[20]WorkDone DATA'!$N:$N,BOQ!AR$6,'[20]WorkDone DATA'!$G:$G,BOQ!$B211)*$G211</f>
        <v>#VALUE!</v>
      </c>
      <c r="AS211" s="53" t="e">
        <f>SUMIFS('[20]WorkDone DATA'!$L:$L,'[20]WorkDone DATA'!$N:$N,BOQ!AS$6,'[20]WorkDone DATA'!$G:$G,BOQ!$B211)*$G211</f>
        <v>#VALUE!</v>
      </c>
      <c r="AT211" s="53" t="e">
        <f>SUMIFS('[20]WorkDone DATA'!$L:$L,'[20]WorkDone DATA'!$N:$N,BOQ!AT$6,'[20]WorkDone DATA'!$G:$G,BOQ!$B211)*$G211</f>
        <v>#VALUE!</v>
      </c>
      <c r="AU211" s="53" t="e">
        <f>SUMIFS('[20]WorkDone DATA'!$L:$L,'[20]WorkDone DATA'!$N:$N,BOQ!AU$6,'[20]WorkDone DATA'!$G:$G,BOQ!$B211)*$G211</f>
        <v>#VALUE!</v>
      </c>
      <c r="AV211" s="53" t="e">
        <f>SUMIFS('[20]WorkDone DATA'!$L:$L,'[20]WorkDone DATA'!$N:$N,BOQ!AV$6,'[20]WorkDone DATA'!$G:$G,BOQ!$B211)*$G211</f>
        <v>#VALUE!</v>
      </c>
      <c r="AW211" s="53" t="e">
        <f>SUMIFS('[20]WorkDone DATA'!$L:$L,'[20]WorkDone DATA'!$N:$N,BOQ!AW$6,'[20]WorkDone DATA'!$G:$G,BOQ!$B211)*$G211</f>
        <v>#VALUE!</v>
      </c>
      <c r="AX211" s="53" t="e">
        <f>SUMIFS('[20]WorkDone DATA'!$L:$L,'[20]WorkDone DATA'!$N:$N,BOQ!AX$6,'[20]WorkDone DATA'!$G:$G,BOQ!$B211)*$G211</f>
        <v>#VALUE!</v>
      </c>
      <c r="AY211" s="53" t="e">
        <f>SUMIFS('[20]WorkDone DATA'!$L:$L,'[20]WorkDone DATA'!$N:$N,BOQ!AY$6,'[20]WorkDone DATA'!$G:$G,BOQ!$B211)*$G211</f>
        <v>#VALUE!</v>
      </c>
      <c r="AZ211" s="53" t="e">
        <f>SUMIFS('[20]WorkDone DATA'!$L:$L,'[20]WorkDone DATA'!$N:$N,BOQ!AZ$6,'[20]WorkDone DATA'!$G:$G,BOQ!$B211)*$G211</f>
        <v>#VALUE!</v>
      </c>
      <c r="BA211" s="53" t="e">
        <f>SUMIFS('[20]WorkDone DATA'!$L:$L,'[20]WorkDone DATA'!$N:$N,BOQ!BA$6,'[20]WorkDone DATA'!$G:$G,BOQ!$B211)*$G211</f>
        <v>#VALUE!</v>
      </c>
      <c r="BB211" s="53" t="e">
        <f>SUMIFS('[20]WorkDone DATA'!$L:$L,'[20]WorkDone DATA'!$N:$N,BOQ!BB$6,'[20]WorkDone DATA'!$G:$G,BOQ!$B211)*$G211</f>
        <v>#VALUE!</v>
      </c>
      <c r="BC211" s="53" t="e">
        <f>SUMIFS('[20]WorkDone DATA'!$L:$L,'[20]WorkDone DATA'!$N:$N,BOQ!BC$6,'[20]WorkDone DATA'!$G:$G,BOQ!$B211)*$G211</f>
        <v>#VALUE!</v>
      </c>
      <c r="BD211" s="53" t="e">
        <f>SUMIFS('[20]WorkDone DATA'!$L:$L,'[20]WorkDone DATA'!$N:$N,BOQ!BD$6,'[20]WorkDone DATA'!$G:$G,BOQ!$B211)*$G211</f>
        <v>#VALUE!</v>
      </c>
      <c r="BE211" s="53" t="e">
        <f>SUMIFS('[20]WorkDone DATA'!$L:$L,'[20]WorkDone DATA'!$N:$N,BOQ!BE$6,'[20]WorkDone DATA'!$G:$G,BOQ!$B211)*$G211</f>
        <v>#VALUE!</v>
      </c>
      <c r="BF211" s="53" t="e">
        <f>SUMIFS('[20]WorkDone DATA'!$L:$L,'[20]WorkDone DATA'!$N:$N,BOQ!BF$6,'[20]WorkDone DATA'!$G:$G,BOQ!$B211)*$G211</f>
        <v>#VALUE!</v>
      </c>
      <c r="BG211" s="53" t="e">
        <f>SUMIFS('[20]WorkDone DATA'!$L:$L,'[20]WorkDone DATA'!$N:$N,BOQ!BG$6,'[20]WorkDone DATA'!$G:$G,BOQ!$B211)*$G211</f>
        <v>#VALUE!</v>
      </c>
      <c r="BH211" s="53" t="e">
        <f>SUMIFS('[20]WorkDone DATA'!$L:$L,'[20]WorkDone DATA'!$N:$N,BOQ!BH$6,'[20]WorkDone DATA'!$G:$G,BOQ!$B211)*$G211</f>
        <v>#VALUE!</v>
      </c>
      <c r="BI211" s="53" t="e">
        <f>SUMIFS('[20]WorkDone DATA'!$L:$L,'[20]WorkDone DATA'!$N:$N,BOQ!BI$6,'[20]WorkDone DATA'!$G:$G,BOQ!$B211)*$G211</f>
        <v>#VALUE!</v>
      </c>
      <c r="BJ211" s="53" t="e">
        <f>SUMIFS('[20]WorkDone DATA'!$L:$L,'[20]WorkDone DATA'!$N:$N,BOQ!BJ$6,'[20]WorkDone DATA'!$G:$G,BOQ!$B211)*$G211</f>
        <v>#VALUE!</v>
      </c>
      <c r="BK211" s="53" t="e">
        <f>SUMIFS('[20]WorkDone DATA'!$L:$L,'[20]WorkDone DATA'!$N:$N,BOQ!BK$6,'[20]WorkDone DATA'!$G:$G,BOQ!$B211)*$G211</f>
        <v>#VALUE!</v>
      </c>
      <c r="BL211" s="53" t="e">
        <f>SUMIFS('[20]WorkDone DATA'!$L:$L,'[20]WorkDone DATA'!$N:$N,BOQ!BL$6,'[20]WorkDone DATA'!$G:$G,BOQ!$B211)*$G211</f>
        <v>#VALUE!</v>
      </c>
      <c r="BM211" s="53" t="e">
        <f>SUMIFS('[20]WorkDone DATA'!$L:$L,'[20]WorkDone DATA'!$N:$N,BOQ!BM$6,'[20]WorkDone DATA'!$G:$G,BOQ!$B211)*$G211</f>
        <v>#VALUE!</v>
      </c>
      <c r="BN211" s="53" t="e">
        <f>SUMIFS('[20]WorkDone DATA'!$L:$L,'[20]WorkDone DATA'!$N:$N,BOQ!BN$6,'[20]WorkDone DATA'!$G:$G,BOQ!$B211)*$G211</f>
        <v>#VALUE!</v>
      </c>
      <c r="BO211" s="53" t="e">
        <f>SUMIFS('[20]WorkDone DATA'!$L:$L,'[20]WorkDone DATA'!$N:$N,BOQ!BO$6,'[20]WorkDone DATA'!$G:$G,BOQ!$B211)*$G211</f>
        <v>#VALUE!</v>
      </c>
      <c r="BP211" s="53" t="e">
        <f>SUMIFS('[20]WorkDone DATA'!$L:$L,'[20]WorkDone DATA'!$N:$N,BOQ!BP$6,'[20]WorkDone DATA'!$G:$G,BOQ!$B211)*$G211</f>
        <v>#VALUE!</v>
      </c>
      <c r="BQ211" s="53" t="e">
        <f>SUMIFS('[20]WorkDone DATA'!$L:$L,'[20]WorkDone DATA'!$N:$N,BOQ!BQ$6,'[20]WorkDone DATA'!$G:$G,BOQ!$B211)*$G211</f>
        <v>#VALUE!</v>
      </c>
      <c r="BR211" s="53" t="e">
        <f>SUMIFS('[20]WorkDone DATA'!$L:$L,'[20]WorkDone DATA'!$N:$N,BOQ!BR$6,'[20]WorkDone DATA'!$G:$G,BOQ!$B211)*$G211</f>
        <v>#VALUE!</v>
      </c>
      <c r="BS211" s="53" t="e">
        <f>SUMIFS('[20]WorkDone DATA'!$L:$L,'[20]WorkDone DATA'!$N:$N,BOQ!BS$6,'[20]WorkDone DATA'!$G:$G,BOQ!$B211)*$G211</f>
        <v>#VALUE!</v>
      </c>
      <c r="BT211" s="53" t="e">
        <f>SUMIFS('[20]WorkDone DATA'!$L:$L,'[20]WorkDone DATA'!$N:$N,BOQ!BT$6,'[20]WorkDone DATA'!$G:$G,BOQ!$B211)*$G211</f>
        <v>#VALUE!</v>
      </c>
      <c r="BU211" s="53" t="e">
        <f>SUMIFS('[20]WorkDone DATA'!$L:$L,'[20]WorkDone DATA'!$N:$N,BOQ!BU$6,'[20]WorkDone DATA'!$G:$G,BOQ!$B211)*$G211</f>
        <v>#VALUE!</v>
      </c>
      <c r="BV211" s="53" t="e">
        <f>SUMIFS('[20]WorkDone DATA'!$L:$L,'[20]WorkDone DATA'!$N:$N,BOQ!BV$6,'[20]WorkDone DATA'!$G:$G,BOQ!$B211)*$G211</f>
        <v>#VALUE!</v>
      </c>
      <c r="BW211" s="53" t="e">
        <f>SUMIFS('[20]WorkDone DATA'!$L:$L,'[20]WorkDone DATA'!$N:$N,BOQ!BW$6,'[20]WorkDone DATA'!$G:$G,BOQ!$B211)*$G211</f>
        <v>#VALUE!</v>
      </c>
      <c r="BX211" s="53" t="e">
        <f>SUMIFS('[20]WorkDone DATA'!$L:$L,'[20]WorkDone DATA'!$N:$N,BOQ!BX$6,'[20]WorkDone DATA'!$G:$G,BOQ!$B211)*$G211</f>
        <v>#VALUE!</v>
      </c>
    </row>
    <row r="212" spans="1:76" ht="15.6" x14ac:dyDescent="0.35">
      <c r="A212" s="1"/>
      <c r="B212" s="42"/>
      <c r="C212" s="64" t="s">
        <v>98</v>
      </c>
      <c r="D212" s="58"/>
      <c r="E212" s="77"/>
      <c r="F212" s="45"/>
      <c r="G212" s="52"/>
      <c r="H212" s="53">
        <f t="shared" si="26"/>
        <v>0</v>
      </c>
      <c r="K212" s="214"/>
      <c r="L212" s="220" t="e">
        <f t="shared" si="27"/>
        <v>#VALUE!</v>
      </c>
      <c r="M212" s="221" t="e">
        <f t="shared" si="28"/>
        <v>#VALUE!</v>
      </c>
      <c r="N212" s="219"/>
      <c r="O212" s="214">
        <f t="shared" si="29"/>
        <v>0</v>
      </c>
      <c r="P212" s="215" t="e">
        <f t="shared" si="30"/>
        <v>#VALUE!</v>
      </c>
      <c r="R212" s="217" t="e">
        <f>SUMIFS('[20]WorkDone DATA'!$L:$L,'[20]WorkDone DATA'!$N:$N,BOQ!S$6,'[20]WorkDone DATA'!$G:$G,BOQ!$B212)</f>
        <v>#VALUE!</v>
      </c>
      <c r="S212" s="53" t="e">
        <f t="shared" si="31"/>
        <v>#VALUE!</v>
      </c>
      <c r="T212" s="217" t="e">
        <f>SUMIFS('[20]WorkDone DATA'!$L:$L,'[20]WorkDone DATA'!$N:$N,BOQ!U$6,'[20]WorkDone DATA'!$G:$G,BOQ!$B212)</f>
        <v>#VALUE!</v>
      </c>
      <c r="U212" s="53" t="e">
        <f t="shared" si="32"/>
        <v>#VALUE!</v>
      </c>
      <c r="V212" s="217"/>
      <c r="W212" s="53" t="e">
        <f>SUMIFS('[20]WorkDone DATA'!$L:$L,'[20]WorkDone DATA'!$N:$N,BOQ!W$6,'[20]WorkDone DATA'!$G:$G,BOQ!$B212)*$G212</f>
        <v>#VALUE!</v>
      </c>
      <c r="X212" s="217"/>
      <c r="Y212" s="53" t="e">
        <f>SUMIFS('[20]WorkDone DATA'!$L:$L,'[20]WorkDone DATA'!$N:$N,BOQ!Y$6,'[20]WorkDone DATA'!$G:$G,BOQ!$B212)*$G212</f>
        <v>#VALUE!</v>
      </c>
      <c r="Z212" s="217"/>
      <c r="AA212" s="53" t="e">
        <f>SUMIFS('[20]WorkDone DATA'!$L:$L,'[20]WorkDone DATA'!$N:$N,BOQ!AA$6,'[20]WorkDone DATA'!$G:$G,BOQ!$B212)*$G212</f>
        <v>#VALUE!</v>
      </c>
      <c r="AB212" s="53" t="e">
        <f>SUMIFS('[20]WorkDone DATA'!$L:$L,'[20]WorkDone DATA'!$N:$N,BOQ!AB$6,'[20]WorkDone DATA'!$G:$G,BOQ!$B212)*$G212</f>
        <v>#VALUE!</v>
      </c>
      <c r="AC212" s="53" t="e">
        <f>SUMIFS('[20]WorkDone DATA'!$L:$L,'[20]WorkDone DATA'!$N:$N,BOQ!AC$6,'[20]WorkDone DATA'!$G:$G,BOQ!$B212)*$G212</f>
        <v>#VALUE!</v>
      </c>
      <c r="AD212" s="53" t="e">
        <f>SUMIFS('[20]WorkDone DATA'!$L:$L,'[20]WorkDone DATA'!$N:$N,BOQ!AD$6,'[20]WorkDone DATA'!$G:$G,BOQ!$B212)*$G212</f>
        <v>#VALUE!</v>
      </c>
      <c r="AE212" s="53" t="e">
        <f>SUMIFS('[20]WorkDone DATA'!$L:$L,'[20]WorkDone DATA'!$N:$N,BOQ!AE$6,'[20]WorkDone DATA'!$G:$G,BOQ!$B212)*$G212</f>
        <v>#VALUE!</v>
      </c>
      <c r="AF212" s="53" t="e">
        <f>SUMIFS('[20]WorkDone DATA'!$L:$L,'[20]WorkDone DATA'!$N:$N,BOQ!AF$6,'[20]WorkDone DATA'!$G:$G,BOQ!$B212)*$G212</f>
        <v>#VALUE!</v>
      </c>
      <c r="AG212" s="53" t="e">
        <f>SUMIFS('[20]WorkDone DATA'!$L:$L,'[20]WorkDone DATA'!$N:$N,BOQ!AG$6,'[20]WorkDone DATA'!$G:$G,BOQ!$B212)*$G212</f>
        <v>#VALUE!</v>
      </c>
      <c r="AH212" s="53" t="e">
        <f>SUMIFS('[20]WorkDone DATA'!$L:$L,'[20]WorkDone DATA'!$N:$N,BOQ!AH$6,'[20]WorkDone DATA'!$G:$G,BOQ!$B212)*$G212</f>
        <v>#VALUE!</v>
      </c>
      <c r="AI212" s="53" t="e">
        <f>SUMIFS('[20]WorkDone DATA'!$L:$L,'[20]WorkDone DATA'!$N:$N,BOQ!AI$6,'[20]WorkDone DATA'!$G:$G,BOQ!$B212)*$G212</f>
        <v>#VALUE!</v>
      </c>
      <c r="AJ212" s="53" t="e">
        <f>SUMIFS('[20]WorkDone DATA'!$L:$L,'[20]WorkDone DATA'!$N:$N,BOQ!AJ$6,'[20]WorkDone DATA'!$G:$G,BOQ!$B212)*$G212</f>
        <v>#VALUE!</v>
      </c>
      <c r="AK212" s="53" t="e">
        <f>SUMIFS('[20]WorkDone DATA'!$L:$L,'[20]WorkDone DATA'!$N:$N,BOQ!AK$6,'[20]WorkDone DATA'!$G:$G,BOQ!$B212)*$G212</f>
        <v>#VALUE!</v>
      </c>
      <c r="AL212" s="53" t="e">
        <f>SUMIFS('[20]WorkDone DATA'!$L:$L,'[20]WorkDone DATA'!$N:$N,BOQ!AL$6,'[20]WorkDone DATA'!$G:$G,BOQ!$B212)*$G212</f>
        <v>#VALUE!</v>
      </c>
      <c r="AM212" s="53" t="e">
        <f>SUMIFS('[20]WorkDone DATA'!$L:$L,'[20]WorkDone DATA'!$N:$N,BOQ!AM$6,'[20]WorkDone DATA'!$G:$G,BOQ!$B212)*$G212</f>
        <v>#VALUE!</v>
      </c>
      <c r="AN212" s="53" t="e">
        <f>SUMIFS('[20]WorkDone DATA'!$L:$L,'[20]WorkDone DATA'!$N:$N,BOQ!AN$6,'[20]WorkDone DATA'!$G:$G,BOQ!$B212)*$G212</f>
        <v>#VALUE!</v>
      </c>
      <c r="AO212" s="53" t="e">
        <f>SUMIFS('[20]WorkDone DATA'!$L:$L,'[20]WorkDone DATA'!$N:$N,BOQ!AO$6,'[20]WorkDone DATA'!$G:$G,BOQ!$B212)*$G212</f>
        <v>#VALUE!</v>
      </c>
      <c r="AP212" s="53" t="e">
        <f>SUMIFS('[20]WorkDone DATA'!$L:$L,'[20]WorkDone DATA'!$N:$N,BOQ!AP$6,'[20]WorkDone DATA'!$G:$G,BOQ!$B212)*$G212</f>
        <v>#VALUE!</v>
      </c>
      <c r="AQ212" s="53" t="e">
        <f>SUMIFS('[20]WorkDone DATA'!$L:$L,'[20]WorkDone DATA'!$N:$N,BOQ!AQ$6,'[20]WorkDone DATA'!$G:$G,BOQ!$B212)*$G212</f>
        <v>#VALUE!</v>
      </c>
      <c r="AR212" s="53" t="e">
        <f>SUMIFS('[20]WorkDone DATA'!$L:$L,'[20]WorkDone DATA'!$N:$N,BOQ!AR$6,'[20]WorkDone DATA'!$G:$G,BOQ!$B212)*$G212</f>
        <v>#VALUE!</v>
      </c>
      <c r="AS212" s="53" t="e">
        <f>SUMIFS('[20]WorkDone DATA'!$L:$L,'[20]WorkDone DATA'!$N:$N,BOQ!AS$6,'[20]WorkDone DATA'!$G:$G,BOQ!$B212)*$G212</f>
        <v>#VALUE!</v>
      </c>
      <c r="AT212" s="53" t="e">
        <f>SUMIFS('[20]WorkDone DATA'!$L:$L,'[20]WorkDone DATA'!$N:$N,BOQ!AT$6,'[20]WorkDone DATA'!$G:$G,BOQ!$B212)*$G212</f>
        <v>#VALUE!</v>
      </c>
      <c r="AU212" s="53" t="e">
        <f>SUMIFS('[20]WorkDone DATA'!$L:$L,'[20]WorkDone DATA'!$N:$N,BOQ!AU$6,'[20]WorkDone DATA'!$G:$G,BOQ!$B212)*$G212</f>
        <v>#VALUE!</v>
      </c>
      <c r="AV212" s="53" t="e">
        <f>SUMIFS('[20]WorkDone DATA'!$L:$L,'[20]WorkDone DATA'!$N:$N,BOQ!AV$6,'[20]WorkDone DATA'!$G:$G,BOQ!$B212)*$G212</f>
        <v>#VALUE!</v>
      </c>
      <c r="AW212" s="53" t="e">
        <f>SUMIFS('[20]WorkDone DATA'!$L:$L,'[20]WorkDone DATA'!$N:$N,BOQ!AW$6,'[20]WorkDone DATA'!$G:$G,BOQ!$B212)*$G212</f>
        <v>#VALUE!</v>
      </c>
      <c r="AX212" s="53" t="e">
        <f>SUMIFS('[20]WorkDone DATA'!$L:$L,'[20]WorkDone DATA'!$N:$N,BOQ!AX$6,'[20]WorkDone DATA'!$G:$G,BOQ!$B212)*$G212</f>
        <v>#VALUE!</v>
      </c>
      <c r="AY212" s="53" t="e">
        <f>SUMIFS('[20]WorkDone DATA'!$L:$L,'[20]WorkDone DATA'!$N:$N,BOQ!AY$6,'[20]WorkDone DATA'!$G:$G,BOQ!$B212)*$G212</f>
        <v>#VALUE!</v>
      </c>
      <c r="AZ212" s="53" t="e">
        <f>SUMIFS('[20]WorkDone DATA'!$L:$L,'[20]WorkDone DATA'!$N:$N,BOQ!AZ$6,'[20]WorkDone DATA'!$G:$G,BOQ!$B212)*$G212</f>
        <v>#VALUE!</v>
      </c>
      <c r="BA212" s="53" t="e">
        <f>SUMIFS('[20]WorkDone DATA'!$L:$L,'[20]WorkDone DATA'!$N:$N,BOQ!BA$6,'[20]WorkDone DATA'!$G:$G,BOQ!$B212)*$G212</f>
        <v>#VALUE!</v>
      </c>
      <c r="BB212" s="53" t="e">
        <f>SUMIFS('[20]WorkDone DATA'!$L:$L,'[20]WorkDone DATA'!$N:$N,BOQ!BB$6,'[20]WorkDone DATA'!$G:$G,BOQ!$B212)*$G212</f>
        <v>#VALUE!</v>
      </c>
      <c r="BC212" s="53" t="e">
        <f>SUMIFS('[20]WorkDone DATA'!$L:$L,'[20]WorkDone DATA'!$N:$N,BOQ!BC$6,'[20]WorkDone DATA'!$G:$G,BOQ!$B212)*$G212</f>
        <v>#VALUE!</v>
      </c>
      <c r="BD212" s="53" t="e">
        <f>SUMIFS('[20]WorkDone DATA'!$L:$L,'[20]WorkDone DATA'!$N:$N,BOQ!BD$6,'[20]WorkDone DATA'!$G:$G,BOQ!$B212)*$G212</f>
        <v>#VALUE!</v>
      </c>
      <c r="BE212" s="53" t="e">
        <f>SUMIFS('[20]WorkDone DATA'!$L:$L,'[20]WorkDone DATA'!$N:$N,BOQ!BE$6,'[20]WorkDone DATA'!$G:$G,BOQ!$B212)*$G212</f>
        <v>#VALUE!</v>
      </c>
      <c r="BF212" s="53" t="e">
        <f>SUMIFS('[20]WorkDone DATA'!$L:$L,'[20]WorkDone DATA'!$N:$N,BOQ!BF$6,'[20]WorkDone DATA'!$G:$G,BOQ!$B212)*$G212</f>
        <v>#VALUE!</v>
      </c>
      <c r="BG212" s="53" t="e">
        <f>SUMIFS('[20]WorkDone DATA'!$L:$L,'[20]WorkDone DATA'!$N:$N,BOQ!BG$6,'[20]WorkDone DATA'!$G:$G,BOQ!$B212)*$G212</f>
        <v>#VALUE!</v>
      </c>
      <c r="BH212" s="53" t="e">
        <f>SUMIFS('[20]WorkDone DATA'!$L:$L,'[20]WorkDone DATA'!$N:$N,BOQ!BH$6,'[20]WorkDone DATA'!$G:$G,BOQ!$B212)*$G212</f>
        <v>#VALUE!</v>
      </c>
      <c r="BI212" s="53" t="e">
        <f>SUMIFS('[20]WorkDone DATA'!$L:$L,'[20]WorkDone DATA'!$N:$N,BOQ!BI$6,'[20]WorkDone DATA'!$G:$G,BOQ!$B212)*$G212</f>
        <v>#VALUE!</v>
      </c>
      <c r="BJ212" s="53" t="e">
        <f>SUMIFS('[20]WorkDone DATA'!$L:$L,'[20]WorkDone DATA'!$N:$N,BOQ!BJ$6,'[20]WorkDone DATA'!$G:$G,BOQ!$B212)*$G212</f>
        <v>#VALUE!</v>
      </c>
      <c r="BK212" s="53" t="e">
        <f>SUMIFS('[20]WorkDone DATA'!$L:$L,'[20]WorkDone DATA'!$N:$N,BOQ!BK$6,'[20]WorkDone DATA'!$G:$G,BOQ!$B212)*$G212</f>
        <v>#VALUE!</v>
      </c>
      <c r="BL212" s="53" t="e">
        <f>SUMIFS('[20]WorkDone DATA'!$L:$L,'[20]WorkDone DATA'!$N:$N,BOQ!BL$6,'[20]WorkDone DATA'!$G:$G,BOQ!$B212)*$G212</f>
        <v>#VALUE!</v>
      </c>
      <c r="BM212" s="53" t="e">
        <f>SUMIFS('[20]WorkDone DATA'!$L:$L,'[20]WorkDone DATA'!$N:$N,BOQ!BM$6,'[20]WorkDone DATA'!$G:$G,BOQ!$B212)*$G212</f>
        <v>#VALUE!</v>
      </c>
      <c r="BN212" s="53" t="e">
        <f>SUMIFS('[20]WorkDone DATA'!$L:$L,'[20]WorkDone DATA'!$N:$N,BOQ!BN$6,'[20]WorkDone DATA'!$G:$G,BOQ!$B212)*$G212</f>
        <v>#VALUE!</v>
      </c>
      <c r="BO212" s="53" t="e">
        <f>SUMIFS('[20]WorkDone DATA'!$L:$L,'[20]WorkDone DATA'!$N:$N,BOQ!BO$6,'[20]WorkDone DATA'!$G:$G,BOQ!$B212)*$G212</f>
        <v>#VALUE!</v>
      </c>
      <c r="BP212" s="53" t="e">
        <f>SUMIFS('[20]WorkDone DATA'!$L:$L,'[20]WorkDone DATA'!$N:$N,BOQ!BP$6,'[20]WorkDone DATA'!$G:$G,BOQ!$B212)*$G212</f>
        <v>#VALUE!</v>
      </c>
      <c r="BQ212" s="53" t="e">
        <f>SUMIFS('[20]WorkDone DATA'!$L:$L,'[20]WorkDone DATA'!$N:$N,BOQ!BQ$6,'[20]WorkDone DATA'!$G:$G,BOQ!$B212)*$G212</f>
        <v>#VALUE!</v>
      </c>
      <c r="BR212" s="53" t="e">
        <f>SUMIFS('[20]WorkDone DATA'!$L:$L,'[20]WorkDone DATA'!$N:$N,BOQ!BR$6,'[20]WorkDone DATA'!$G:$G,BOQ!$B212)*$G212</f>
        <v>#VALUE!</v>
      </c>
      <c r="BS212" s="53" t="e">
        <f>SUMIFS('[20]WorkDone DATA'!$L:$L,'[20]WorkDone DATA'!$N:$N,BOQ!BS$6,'[20]WorkDone DATA'!$G:$G,BOQ!$B212)*$G212</f>
        <v>#VALUE!</v>
      </c>
      <c r="BT212" s="53" t="e">
        <f>SUMIFS('[20]WorkDone DATA'!$L:$L,'[20]WorkDone DATA'!$N:$N,BOQ!BT$6,'[20]WorkDone DATA'!$G:$G,BOQ!$B212)*$G212</f>
        <v>#VALUE!</v>
      </c>
      <c r="BU212" s="53" t="e">
        <f>SUMIFS('[20]WorkDone DATA'!$L:$L,'[20]WorkDone DATA'!$N:$N,BOQ!BU$6,'[20]WorkDone DATA'!$G:$G,BOQ!$B212)*$G212</f>
        <v>#VALUE!</v>
      </c>
      <c r="BV212" s="53" t="e">
        <f>SUMIFS('[20]WorkDone DATA'!$L:$L,'[20]WorkDone DATA'!$N:$N,BOQ!BV$6,'[20]WorkDone DATA'!$G:$G,BOQ!$B212)*$G212</f>
        <v>#VALUE!</v>
      </c>
      <c r="BW212" s="53" t="e">
        <f>SUMIFS('[20]WorkDone DATA'!$L:$L,'[20]WorkDone DATA'!$N:$N,BOQ!BW$6,'[20]WorkDone DATA'!$G:$G,BOQ!$B212)*$G212</f>
        <v>#VALUE!</v>
      </c>
      <c r="BX212" s="53" t="e">
        <f>SUMIFS('[20]WorkDone DATA'!$L:$L,'[20]WorkDone DATA'!$N:$N,BOQ!BX$6,'[20]WorkDone DATA'!$G:$G,BOQ!$B212)*$G212</f>
        <v>#VALUE!</v>
      </c>
    </row>
    <row r="213" spans="1:76" ht="15.6" x14ac:dyDescent="0.35">
      <c r="A213" s="1"/>
      <c r="B213" s="42"/>
      <c r="C213" s="64" t="s">
        <v>99</v>
      </c>
      <c r="D213" s="58"/>
      <c r="E213" s="65"/>
      <c r="F213" s="45"/>
      <c r="G213" s="52"/>
      <c r="H213" s="53">
        <f t="shared" si="26"/>
        <v>0</v>
      </c>
      <c r="K213" s="214"/>
      <c r="L213" s="220" t="e">
        <f t="shared" si="27"/>
        <v>#VALUE!</v>
      </c>
      <c r="M213" s="221" t="e">
        <f t="shared" si="28"/>
        <v>#VALUE!</v>
      </c>
      <c r="N213" s="219"/>
      <c r="O213" s="214">
        <f t="shared" si="29"/>
        <v>0</v>
      </c>
      <c r="P213" s="215" t="e">
        <f t="shared" si="30"/>
        <v>#VALUE!</v>
      </c>
      <c r="R213" s="217" t="e">
        <f>SUMIFS('[20]WorkDone DATA'!$L:$L,'[20]WorkDone DATA'!$N:$N,BOQ!S$6,'[20]WorkDone DATA'!$G:$G,BOQ!$B213)</f>
        <v>#VALUE!</v>
      </c>
      <c r="S213" s="53" t="e">
        <f t="shared" si="31"/>
        <v>#VALUE!</v>
      </c>
      <c r="T213" s="217" t="e">
        <f>SUMIFS('[20]WorkDone DATA'!$L:$L,'[20]WorkDone DATA'!$N:$N,BOQ!U$6,'[20]WorkDone DATA'!$G:$G,BOQ!$B213)</f>
        <v>#VALUE!</v>
      </c>
      <c r="U213" s="53" t="e">
        <f t="shared" si="32"/>
        <v>#VALUE!</v>
      </c>
      <c r="V213" s="217"/>
      <c r="W213" s="53" t="e">
        <f>SUMIFS('[20]WorkDone DATA'!$L:$L,'[20]WorkDone DATA'!$N:$N,BOQ!W$6,'[20]WorkDone DATA'!$G:$G,BOQ!$B213)*$G213</f>
        <v>#VALUE!</v>
      </c>
      <c r="X213" s="217"/>
      <c r="Y213" s="53" t="e">
        <f>SUMIFS('[20]WorkDone DATA'!$L:$L,'[20]WorkDone DATA'!$N:$N,BOQ!Y$6,'[20]WorkDone DATA'!$G:$G,BOQ!$B213)*$G213</f>
        <v>#VALUE!</v>
      </c>
      <c r="Z213" s="217"/>
      <c r="AA213" s="53" t="e">
        <f>SUMIFS('[20]WorkDone DATA'!$L:$L,'[20]WorkDone DATA'!$N:$N,BOQ!AA$6,'[20]WorkDone DATA'!$G:$G,BOQ!$B213)*$G213</f>
        <v>#VALUE!</v>
      </c>
      <c r="AB213" s="53" t="e">
        <f>SUMIFS('[20]WorkDone DATA'!$L:$L,'[20]WorkDone DATA'!$N:$N,BOQ!AB$6,'[20]WorkDone DATA'!$G:$G,BOQ!$B213)*$G213</f>
        <v>#VALUE!</v>
      </c>
      <c r="AC213" s="53" t="e">
        <f>SUMIFS('[20]WorkDone DATA'!$L:$L,'[20]WorkDone DATA'!$N:$N,BOQ!AC$6,'[20]WorkDone DATA'!$G:$G,BOQ!$B213)*$G213</f>
        <v>#VALUE!</v>
      </c>
      <c r="AD213" s="53" t="e">
        <f>SUMIFS('[20]WorkDone DATA'!$L:$L,'[20]WorkDone DATA'!$N:$N,BOQ!AD$6,'[20]WorkDone DATA'!$G:$G,BOQ!$B213)*$G213</f>
        <v>#VALUE!</v>
      </c>
      <c r="AE213" s="53" t="e">
        <f>SUMIFS('[20]WorkDone DATA'!$L:$L,'[20]WorkDone DATA'!$N:$N,BOQ!AE$6,'[20]WorkDone DATA'!$G:$G,BOQ!$B213)*$G213</f>
        <v>#VALUE!</v>
      </c>
      <c r="AF213" s="53" t="e">
        <f>SUMIFS('[20]WorkDone DATA'!$L:$L,'[20]WorkDone DATA'!$N:$N,BOQ!AF$6,'[20]WorkDone DATA'!$G:$G,BOQ!$B213)*$G213</f>
        <v>#VALUE!</v>
      </c>
      <c r="AG213" s="53" t="e">
        <f>SUMIFS('[20]WorkDone DATA'!$L:$L,'[20]WorkDone DATA'!$N:$N,BOQ!AG$6,'[20]WorkDone DATA'!$G:$G,BOQ!$B213)*$G213</f>
        <v>#VALUE!</v>
      </c>
      <c r="AH213" s="53" t="e">
        <f>SUMIFS('[20]WorkDone DATA'!$L:$L,'[20]WorkDone DATA'!$N:$N,BOQ!AH$6,'[20]WorkDone DATA'!$G:$G,BOQ!$B213)*$G213</f>
        <v>#VALUE!</v>
      </c>
      <c r="AI213" s="53" t="e">
        <f>SUMIFS('[20]WorkDone DATA'!$L:$L,'[20]WorkDone DATA'!$N:$N,BOQ!AI$6,'[20]WorkDone DATA'!$G:$G,BOQ!$B213)*$G213</f>
        <v>#VALUE!</v>
      </c>
      <c r="AJ213" s="53" t="e">
        <f>SUMIFS('[20]WorkDone DATA'!$L:$L,'[20]WorkDone DATA'!$N:$N,BOQ!AJ$6,'[20]WorkDone DATA'!$G:$G,BOQ!$B213)*$G213</f>
        <v>#VALUE!</v>
      </c>
      <c r="AK213" s="53" t="e">
        <f>SUMIFS('[20]WorkDone DATA'!$L:$L,'[20]WorkDone DATA'!$N:$N,BOQ!AK$6,'[20]WorkDone DATA'!$G:$G,BOQ!$B213)*$G213</f>
        <v>#VALUE!</v>
      </c>
      <c r="AL213" s="53" t="e">
        <f>SUMIFS('[20]WorkDone DATA'!$L:$L,'[20]WorkDone DATA'!$N:$N,BOQ!AL$6,'[20]WorkDone DATA'!$G:$G,BOQ!$B213)*$G213</f>
        <v>#VALUE!</v>
      </c>
      <c r="AM213" s="53" t="e">
        <f>SUMIFS('[20]WorkDone DATA'!$L:$L,'[20]WorkDone DATA'!$N:$N,BOQ!AM$6,'[20]WorkDone DATA'!$G:$G,BOQ!$B213)*$G213</f>
        <v>#VALUE!</v>
      </c>
      <c r="AN213" s="53" t="e">
        <f>SUMIFS('[20]WorkDone DATA'!$L:$L,'[20]WorkDone DATA'!$N:$N,BOQ!AN$6,'[20]WorkDone DATA'!$G:$G,BOQ!$B213)*$G213</f>
        <v>#VALUE!</v>
      </c>
      <c r="AO213" s="53" t="e">
        <f>SUMIFS('[20]WorkDone DATA'!$L:$L,'[20]WorkDone DATA'!$N:$N,BOQ!AO$6,'[20]WorkDone DATA'!$G:$G,BOQ!$B213)*$G213</f>
        <v>#VALUE!</v>
      </c>
      <c r="AP213" s="53" t="e">
        <f>SUMIFS('[20]WorkDone DATA'!$L:$L,'[20]WorkDone DATA'!$N:$N,BOQ!AP$6,'[20]WorkDone DATA'!$G:$G,BOQ!$B213)*$G213</f>
        <v>#VALUE!</v>
      </c>
      <c r="AQ213" s="53" t="e">
        <f>SUMIFS('[20]WorkDone DATA'!$L:$L,'[20]WorkDone DATA'!$N:$N,BOQ!AQ$6,'[20]WorkDone DATA'!$G:$G,BOQ!$B213)*$G213</f>
        <v>#VALUE!</v>
      </c>
      <c r="AR213" s="53" t="e">
        <f>SUMIFS('[20]WorkDone DATA'!$L:$L,'[20]WorkDone DATA'!$N:$N,BOQ!AR$6,'[20]WorkDone DATA'!$G:$G,BOQ!$B213)*$G213</f>
        <v>#VALUE!</v>
      </c>
      <c r="AS213" s="53" t="e">
        <f>SUMIFS('[20]WorkDone DATA'!$L:$L,'[20]WorkDone DATA'!$N:$N,BOQ!AS$6,'[20]WorkDone DATA'!$G:$G,BOQ!$B213)*$G213</f>
        <v>#VALUE!</v>
      </c>
      <c r="AT213" s="53" t="e">
        <f>SUMIFS('[20]WorkDone DATA'!$L:$L,'[20]WorkDone DATA'!$N:$N,BOQ!AT$6,'[20]WorkDone DATA'!$G:$G,BOQ!$B213)*$G213</f>
        <v>#VALUE!</v>
      </c>
      <c r="AU213" s="53" t="e">
        <f>SUMIFS('[20]WorkDone DATA'!$L:$L,'[20]WorkDone DATA'!$N:$N,BOQ!AU$6,'[20]WorkDone DATA'!$G:$G,BOQ!$B213)*$G213</f>
        <v>#VALUE!</v>
      </c>
      <c r="AV213" s="53" t="e">
        <f>SUMIFS('[20]WorkDone DATA'!$L:$L,'[20]WorkDone DATA'!$N:$N,BOQ!AV$6,'[20]WorkDone DATA'!$G:$G,BOQ!$B213)*$G213</f>
        <v>#VALUE!</v>
      </c>
      <c r="AW213" s="53" t="e">
        <f>SUMIFS('[20]WorkDone DATA'!$L:$L,'[20]WorkDone DATA'!$N:$N,BOQ!AW$6,'[20]WorkDone DATA'!$G:$G,BOQ!$B213)*$G213</f>
        <v>#VALUE!</v>
      </c>
      <c r="AX213" s="53" t="e">
        <f>SUMIFS('[20]WorkDone DATA'!$L:$L,'[20]WorkDone DATA'!$N:$N,BOQ!AX$6,'[20]WorkDone DATA'!$G:$G,BOQ!$B213)*$G213</f>
        <v>#VALUE!</v>
      </c>
      <c r="AY213" s="53" t="e">
        <f>SUMIFS('[20]WorkDone DATA'!$L:$L,'[20]WorkDone DATA'!$N:$N,BOQ!AY$6,'[20]WorkDone DATA'!$G:$G,BOQ!$B213)*$G213</f>
        <v>#VALUE!</v>
      </c>
      <c r="AZ213" s="53" t="e">
        <f>SUMIFS('[20]WorkDone DATA'!$L:$L,'[20]WorkDone DATA'!$N:$N,BOQ!AZ$6,'[20]WorkDone DATA'!$G:$G,BOQ!$B213)*$G213</f>
        <v>#VALUE!</v>
      </c>
      <c r="BA213" s="53" t="e">
        <f>SUMIFS('[20]WorkDone DATA'!$L:$L,'[20]WorkDone DATA'!$N:$N,BOQ!BA$6,'[20]WorkDone DATA'!$G:$G,BOQ!$B213)*$G213</f>
        <v>#VALUE!</v>
      </c>
      <c r="BB213" s="53" t="e">
        <f>SUMIFS('[20]WorkDone DATA'!$L:$L,'[20]WorkDone DATA'!$N:$N,BOQ!BB$6,'[20]WorkDone DATA'!$G:$G,BOQ!$B213)*$G213</f>
        <v>#VALUE!</v>
      </c>
      <c r="BC213" s="53" t="e">
        <f>SUMIFS('[20]WorkDone DATA'!$L:$L,'[20]WorkDone DATA'!$N:$N,BOQ!BC$6,'[20]WorkDone DATA'!$G:$G,BOQ!$B213)*$G213</f>
        <v>#VALUE!</v>
      </c>
      <c r="BD213" s="53" t="e">
        <f>SUMIFS('[20]WorkDone DATA'!$L:$L,'[20]WorkDone DATA'!$N:$N,BOQ!BD$6,'[20]WorkDone DATA'!$G:$G,BOQ!$B213)*$G213</f>
        <v>#VALUE!</v>
      </c>
      <c r="BE213" s="53" t="e">
        <f>SUMIFS('[20]WorkDone DATA'!$L:$L,'[20]WorkDone DATA'!$N:$N,BOQ!BE$6,'[20]WorkDone DATA'!$G:$G,BOQ!$B213)*$G213</f>
        <v>#VALUE!</v>
      </c>
      <c r="BF213" s="53" t="e">
        <f>SUMIFS('[20]WorkDone DATA'!$L:$L,'[20]WorkDone DATA'!$N:$N,BOQ!BF$6,'[20]WorkDone DATA'!$G:$G,BOQ!$B213)*$G213</f>
        <v>#VALUE!</v>
      </c>
      <c r="BG213" s="53" t="e">
        <f>SUMIFS('[20]WorkDone DATA'!$L:$L,'[20]WorkDone DATA'!$N:$N,BOQ!BG$6,'[20]WorkDone DATA'!$G:$G,BOQ!$B213)*$G213</f>
        <v>#VALUE!</v>
      </c>
      <c r="BH213" s="53" t="e">
        <f>SUMIFS('[20]WorkDone DATA'!$L:$L,'[20]WorkDone DATA'!$N:$N,BOQ!BH$6,'[20]WorkDone DATA'!$G:$G,BOQ!$B213)*$G213</f>
        <v>#VALUE!</v>
      </c>
      <c r="BI213" s="53" t="e">
        <f>SUMIFS('[20]WorkDone DATA'!$L:$L,'[20]WorkDone DATA'!$N:$N,BOQ!BI$6,'[20]WorkDone DATA'!$G:$G,BOQ!$B213)*$G213</f>
        <v>#VALUE!</v>
      </c>
      <c r="BJ213" s="53" t="e">
        <f>SUMIFS('[20]WorkDone DATA'!$L:$L,'[20]WorkDone DATA'!$N:$N,BOQ!BJ$6,'[20]WorkDone DATA'!$G:$G,BOQ!$B213)*$G213</f>
        <v>#VALUE!</v>
      </c>
      <c r="BK213" s="53" t="e">
        <f>SUMIFS('[20]WorkDone DATA'!$L:$L,'[20]WorkDone DATA'!$N:$N,BOQ!BK$6,'[20]WorkDone DATA'!$G:$G,BOQ!$B213)*$G213</f>
        <v>#VALUE!</v>
      </c>
      <c r="BL213" s="53" t="e">
        <f>SUMIFS('[20]WorkDone DATA'!$L:$L,'[20]WorkDone DATA'!$N:$N,BOQ!BL$6,'[20]WorkDone DATA'!$G:$G,BOQ!$B213)*$G213</f>
        <v>#VALUE!</v>
      </c>
      <c r="BM213" s="53" t="e">
        <f>SUMIFS('[20]WorkDone DATA'!$L:$L,'[20]WorkDone DATA'!$N:$N,BOQ!BM$6,'[20]WorkDone DATA'!$G:$G,BOQ!$B213)*$G213</f>
        <v>#VALUE!</v>
      </c>
      <c r="BN213" s="53" t="e">
        <f>SUMIFS('[20]WorkDone DATA'!$L:$L,'[20]WorkDone DATA'!$N:$N,BOQ!BN$6,'[20]WorkDone DATA'!$G:$G,BOQ!$B213)*$G213</f>
        <v>#VALUE!</v>
      </c>
      <c r="BO213" s="53" t="e">
        <f>SUMIFS('[20]WorkDone DATA'!$L:$L,'[20]WorkDone DATA'!$N:$N,BOQ!BO$6,'[20]WorkDone DATA'!$G:$G,BOQ!$B213)*$G213</f>
        <v>#VALUE!</v>
      </c>
      <c r="BP213" s="53" t="e">
        <f>SUMIFS('[20]WorkDone DATA'!$L:$L,'[20]WorkDone DATA'!$N:$N,BOQ!BP$6,'[20]WorkDone DATA'!$G:$G,BOQ!$B213)*$G213</f>
        <v>#VALUE!</v>
      </c>
      <c r="BQ213" s="53" t="e">
        <f>SUMIFS('[20]WorkDone DATA'!$L:$L,'[20]WorkDone DATA'!$N:$N,BOQ!BQ$6,'[20]WorkDone DATA'!$G:$G,BOQ!$B213)*$G213</f>
        <v>#VALUE!</v>
      </c>
      <c r="BR213" s="53" t="e">
        <f>SUMIFS('[20]WorkDone DATA'!$L:$L,'[20]WorkDone DATA'!$N:$N,BOQ!BR$6,'[20]WorkDone DATA'!$G:$G,BOQ!$B213)*$G213</f>
        <v>#VALUE!</v>
      </c>
      <c r="BS213" s="53" t="e">
        <f>SUMIFS('[20]WorkDone DATA'!$L:$L,'[20]WorkDone DATA'!$N:$N,BOQ!BS$6,'[20]WorkDone DATA'!$G:$G,BOQ!$B213)*$G213</f>
        <v>#VALUE!</v>
      </c>
      <c r="BT213" s="53" t="e">
        <f>SUMIFS('[20]WorkDone DATA'!$L:$L,'[20]WorkDone DATA'!$N:$N,BOQ!BT$6,'[20]WorkDone DATA'!$G:$G,BOQ!$B213)*$G213</f>
        <v>#VALUE!</v>
      </c>
      <c r="BU213" s="53" t="e">
        <f>SUMIFS('[20]WorkDone DATA'!$L:$L,'[20]WorkDone DATA'!$N:$N,BOQ!BU$6,'[20]WorkDone DATA'!$G:$G,BOQ!$B213)*$G213</f>
        <v>#VALUE!</v>
      </c>
      <c r="BV213" s="53" t="e">
        <f>SUMIFS('[20]WorkDone DATA'!$L:$L,'[20]WorkDone DATA'!$N:$N,BOQ!BV$6,'[20]WorkDone DATA'!$G:$G,BOQ!$B213)*$G213</f>
        <v>#VALUE!</v>
      </c>
      <c r="BW213" s="53" t="e">
        <f>SUMIFS('[20]WorkDone DATA'!$L:$L,'[20]WorkDone DATA'!$N:$N,BOQ!BW$6,'[20]WorkDone DATA'!$G:$G,BOQ!$B213)*$G213</f>
        <v>#VALUE!</v>
      </c>
      <c r="BX213" s="53" t="e">
        <f>SUMIFS('[20]WorkDone DATA'!$L:$L,'[20]WorkDone DATA'!$N:$N,BOQ!BX$6,'[20]WorkDone DATA'!$G:$G,BOQ!$B213)*$G213</f>
        <v>#VALUE!</v>
      </c>
    </row>
    <row r="214" spans="1:76" ht="15.6" x14ac:dyDescent="0.35">
      <c r="A214" s="1"/>
      <c r="B214" s="42"/>
      <c r="C214" s="64" t="s">
        <v>110</v>
      </c>
      <c r="D214" s="58"/>
      <c r="E214" s="65"/>
      <c r="F214" s="45"/>
      <c r="G214" s="52"/>
      <c r="H214" s="53">
        <f t="shared" si="26"/>
        <v>0</v>
      </c>
      <c r="K214" s="214"/>
      <c r="L214" s="220" t="e">
        <f t="shared" si="27"/>
        <v>#VALUE!</v>
      </c>
      <c r="M214" s="221" t="e">
        <f t="shared" si="28"/>
        <v>#VALUE!</v>
      </c>
      <c r="N214" s="219"/>
      <c r="O214" s="214">
        <f t="shared" si="29"/>
        <v>0</v>
      </c>
      <c r="P214" s="215" t="e">
        <f t="shared" si="30"/>
        <v>#VALUE!</v>
      </c>
      <c r="R214" s="217" t="e">
        <f>SUMIFS('[20]WorkDone DATA'!$L:$L,'[20]WorkDone DATA'!$N:$N,BOQ!S$6,'[20]WorkDone DATA'!$G:$G,BOQ!$B214)</f>
        <v>#VALUE!</v>
      </c>
      <c r="S214" s="53" t="e">
        <f t="shared" si="31"/>
        <v>#VALUE!</v>
      </c>
      <c r="T214" s="217" t="e">
        <f>SUMIFS('[20]WorkDone DATA'!$L:$L,'[20]WorkDone DATA'!$N:$N,BOQ!U$6,'[20]WorkDone DATA'!$G:$G,BOQ!$B214)</f>
        <v>#VALUE!</v>
      </c>
      <c r="U214" s="53" t="e">
        <f t="shared" si="32"/>
        <v>#VALUE!</v>
      </c>
      <c r="V214" s="217"/>
      <c r="W214" s="53" t="e">
        <f>SUMIFS('[20]WorkDone DATA'!$L:$L,'[20]WorkDone DATA'!$N:$N,BOQ!W$6,'[20]WorkDone DATA'!$G:$G,BOQ!$B214)*$G214</f>
        <v>#VALUE!</v>
      </c>
      <c r="X214" s="217"/>
      <c r="Y214" s="53" t="e">
        <f>SUMIFS('[20]WorkDone DATA'!$L:$L,'[20]WorkDone DATA'!$N:$N,BOQ!Y$6,'[20]WorkDone DATA'!$G:$G,BOQ!$B214)*$G214</f>
        <v>#VALUE!</v>
      </c>
      <c r="Z214" s="217"/>
      <c r="AA214" s="53" t="e">
        <f>SUMIFS('[20]WorkDone DATA'!$L:$L,'[20]WorkDone DATA'!$N:$N,BOQ!AA$6,'[20]WorkDone DATA'!$G:$G,BOQ!$B214)*$G214</f>
        <v>#VALUE!</v>
      </c>
      <c r="AB214" s="53" t="e">
        <f>SUMIFS('[20]WorkDone DATA'!$L:$L,'[20]WorkDone DATA'!$N:$N,BOQ!AB$6,'[20]WorkDone DATA'!$G:$G,BOQ!$B214)*$G214</f>
        <v>#VALUE!</v>
      </c>
      <c r="AC214" s="53" t="e">
        <f>SUMIFS('[20]WorkDone DATA'!$L:$L,'[20]WorkDone DATA'!$N:$N,BOQ!AC$6,'[20]WorkDone DATA'!$G:$G,BOQ!$B214)*$G214</f>
        <v>#VALUE!</v>
      </c>
      <c r="AD214" s="53" t="e">
        <f>SUMIFS('[20]WorkDone DATA'!$L:$L,'[20]WorkDone DATA'!$N:$N,BOQ!AD$6,'[20]WorkDone DATA'!$G:$G,BOQ!$B214)*$G214</f>
        <v>#VALUE!</v>
      </c>
      <c r="AE214" s="53" t="e">
        <f>SUMIFS('[20]WorkDone DATA'!$L:$L,'[20]WorkDone DATA'!$N:$N,BOQ!AE$6,'[20]WorkDone DATA'!$G:$G,BOQ!$B214)*$G214</f>
        <v>#VALUE!</v>
      </c>
      <c r="AF214" s="53" t="e">
        <f>SUMIFS('[20]WorkDone DATA'!$L:$L,'[20]WorkDone DATA'!$N:$N,BOQ!AF$6,'[20]WorkDone DATA'!$G:$G,BOQ!$B214)*$G214</f>
        <v>#VALUE!</v>
      </c>
      <c r="AG214" s="53" t="e">
        <f>SUMIFS('[20]WorkDone DATA'!$L:$L,'[20]WorkDone DATA'!$N:$N,BOQ!AG$6,'[20]WorkDone DATA'!$G:$G,BOQ!$B214)*$G214</f>
        <v>#VALUE!</v>
      </c>
      <c r="AH214" s="53" t="e">
        <f>SUMIFS('[20]WorkDone DATA'!$L:$L,'[20]WorkDone DATA'!$N:$N,BOQ!AH$6,'[20]WorkDone DATA'!$G:$G,BOQ!$B214)*$G214</f>
        <v>#VALUE!</v>
      </c>
      <c r="AI214" s="53" t="e">
        <f>SUMIFS('[20]WorkDone DATA'!$L:$L,'[20]WorkDone DATA'!$N:$N,BOQ!AI$6,'[20]WorkDone DATA'!$G:$G,BOQ!$B214)*$G214</f>
        <v>#VALUE!</v>
      </c>
      <c r="AJ214" s="53" t="e">
        <f>SUMIFS('[20]WorkDone DATA'!$L:$L,'[20]WorkDone DATA'!$N:$N,BOQ!AJ$6,'[20]WorkDone DATA'!$G:$G,BOQ!$B214)*$G214</f>
        <v>#VALUE!</v>
      </c>
      <c r="AK214" s="53" t="e">
        <f>SUMIFS('[20]WorkDone DATA'!$L:$L,'[20]WorkDone DATA'!$N:$N,BOQ!AK$6,'[20]WorkDone DATA'!$G:$G,BOQ!$B214)*$G214</f>
        <v>#VALUE!</v>
      </c>
      <c r="AL214" s="53" t="e">
        <f>SUMIFS('[20]WorkDone DATA'!$L:$L,'[20]WorkDone DATA'!$N:$N,BOQ!AL$6,'[20]WorkDone DATA'!$G:$G,BOQ!$B214)*$G214</f>
        <v>#VALUE!</v>
      </c>
      <c r="AM214" s="53" t="e">
        <f>SUMIFS('[20]WorkDone DATA'!$L:$L,'[20]WorkDone DATA'!$N:$N,BOQ!AM$6,'[20]WorkDone DATA'!$G:$G,BOQ!$B214)*$G214</f>
        <v>#VALUE!</v>
      </c>
      <c r="AN214" s="53" t="e">
        <f>SUMIFS('[20]WorkDone DATA'!$L:$L,'[20]WorkDone DATA'!$N:$N,BOQ!AN$6,'[20]WorkDone DATA'!$G:$G,BOQ!$B214)*$G214</f>
        <v>#VALUE!</v>
      </c>
      <c r="AO214" s="53" t="e">
        <f>SUMIFS('[20]WorkDone DATA'!$L:$L,'[20]WorkDone DATA'!$N:$N,BOQ!AO$6,'[20]WorkDone DATA'!$G:$G,BOQ!$B214)*$G214</f>
        <v>#VALUE!</v>
      </c>
      <c r="AP214" s="53" t="e">
        <f>SUMIFS('[20]WorkDone DATA'!$L:$L,'[20]WorkDone DATA'!$N:$N,BOQ!AP$6,'[20]WorkDone DATA'!$G:$G,BOQ!$B214)*$G214</f>
        <v>#VALUE!</v>
      </c>
      <c r="AQ214" s="53" t="e">
        <f>SUMIFS('[20]WorkDone DATA'!$L:$L,'[20]WorkDone DATA'!$N:$N,BOQ!AQ$6,'[20]WorkDone DATA'!$G:$G,BOQ!$B214)*$G214</f>
        <v>#VALUE!</v>
      </c>
      <c r="AR214" s="53" t="e">
        <f>SUMIFS('[20]WorkDone DATA'!$L:$L,'[20]WorkDone DATA'!$N:$N,BOQ!AR$6,'[20]WorkDone DATA'!$G:$G,BOQ!$B214)*$G214</f>
        <v>#VALUE!</v>
      </c>
      <c r="AS214" s="53" t="e">
        <f>SUMIFS('[20]WorkDone DATA'!$L:$L,'[20]WorkDone DATA'!$N:$N,BOQ!AS$6,'[20]WorkDone DATA'!$G:$G,BOQ!$B214)*$G214</f>
        <v>#VALUE!</v>
      </c>
      <c r="AT214" s="53" t="e">
        <f>SUMIFS('[20]WorkDone DATA'!$L:$L,'[20]WorkDone DATA'!$N:$N,BOQ!AT$6,'[20]WorkDone DATA'!$G:$G,BOQ!$B214)*$G214</f>
        <v>#VALUE!</v>
      </c>
      <c r="AU214" s="53" t="e">
        <f>SUMIFS('[20]WorkDone DATA'!$L:$L,'[20]WorkDone DATA'!$N:$N,BOQ!AU$6,'[20]WorkDone DATA'!$G:$G,BOQ!$B214)*$G214</f>
        <v>#VALUE!</v>
      </c>
      <c r="AV214" s="53" t="e">
        <f>SUMIFS('[20]WorkDone DATA'!$L:$L,'[20]WorkDone DATA'!$N:$N,BOQ!AV$6,'[20]WorkDone DATA'!$G:$G,BOQ!$B214)*$G214</f>
        <v>#VALUE!</v>
      </c>
      <c r="AW214" s="53" t="e">
        <f>SUMIFS('[20]WorkDone DATA'!$L:$L,'[20]WorkDone DATA'!$N:$N,BOQ!AW$6,'[20]WorkDone DATA'!$G:$G,BOQ!$B214)*$G214</f>
        <v>#VALUE!</v>
      </c>
      <c r="AX214" s="53" t="e">
        <f>SUMIFS('[20]WorkDone DATA'!$L:$L,'[20]WorkDone DATA'!$N:$N,BOQ!AX$6,'[20]WorkDone DATA'!$G:$G,BOQ!$B214)*$G214</f>
        <v>#VALUE!</v>
      </c>
      <c r="AY214" s="53" t="e">
        <f>SUMIFS('[20]WorkDone DATA'!$L:$L,'[20]WorkDone DATA'!$N:$N,BOQ!AY$6,'[20]WorkDone DATA'!$G:$G,BOQ!$B214)*$G214</f>
        <v>#VALUE!</v>
      </c>
      <c r="AZ214" s="53" t="e">
        <f>SUMIFS('[20]WorkDone DATA'!$L:$L,'[20]WorkDone DATA'!$N:$N,BOQ!AZ$6,'[20]WorkDone DATA'!$G:$G,BOQ!$B214)*$G214</f>
        <v>#VALUE!</v>
      </c>
      <c r="BA214" s="53" t="e">
        <f>SUMIFS('[20]WorkDone DATA'!$L:$L,'[20]WorkDone DATA'!$N:$N,BOQ!BA$6,'[20]WorkDone DATA'!$G:$G,BOQ!$B214)*$G214</f>
        <v>#VALUE!</v>
      </c>
      <c r="BB214" s="53" t="e">
        <f>SUMIFS('[20]WorkDone DATA'!$L:$L,'[20]WorkDone DATA'!$N:$N,BOQ!BB$6,'[20]WorkDone DATA'!$G:$G,BOQ!$B214)*$G214</f>
        <v>#VALUE!</v>
      </c>
      <c r="BC214" s="53" t="e">
        <f>SUMIFS('[20]WorkDone DATA'!$L:$L,'[20]WorkDone DATA'!$N:$N,BOQ!BC$6,'[20]WorkDone DATA'!$G:$G,BOQ!$B214)*$G214</f>
        <v>#VALUE!</v>
      </c>
      <c r="BD214" s="53" t="e">
        <f>SUMIFS('[20]WorkDone DATA'!$L:$L,'[20]WorkDone DATA'!$N:$N,BOQ!BD$6,'[20]WorkDone DATA'!$G:$G,BOQ!$B214)*$G214</f>
        <v>#VALUE!</v>
      </c>
      <c r="BE214" s="53" t="e">
        <f>SUMIFS('[20]WorkDone DATA'!$L:$L,'[20]WorkDone DATA'!$N:$N,BOQ!BE$6,'[20]WorkDone DATA'!$G:$G,BOQ!$B214)*$G214</f>
        <v>#VALUE!</v>
      </c>
      <c r="BF214" s="53" t="e">
        <f>SUMIFS('[20]WorkDone DATA'!$L:$L,'[20]WorkDone DATA'!$N:$N,BOQ!BF$6,'[20]WorkDone DATA'!$G:$G,BOQ!$B214)*$G214</f>
        <v>#VALUE!</v>
      </c>
      <c r="BG214" s="53" t="e">
        <f>SUMIFS('[20]WorkDone DATA'!$L:$L,'[20]WorkDone DATA'!$N:$N,BOQ!BG$6,'[20]WorkDone DATA'!$G:$G,BOQ!$B214)*$G214</f>
        <v>#VALUE!</v>
      </c>
      <c r="BH214" s="53" t="e">
        <f>SUMIFS('[20]WorkDone DATA'!$L:$L,'[20]WorkDone DATA'!$N:$N,BOQ!BH$6,'[20]WorkDone DATA'!$G:$G,BOQ!$B214)*$G214</f>
        <v>#VALUE!</v>
      </c>
      <c r="BI214" s="53" t="e">
        <f>SUMIFS('[20]WorkDone DATA'!$L:$L,'[20]WorkDone DATA'!$N:$N,BOQ!BI$6,'[20]WorkDone DATA'!$G:$G,BOQ!$B214)*$G214</f>
        <v>#VALUE!</v>
      </c>
      <c r="BJ214" s="53" t="e">
        <f>SUMIFS('[20]WorkDone DATA'!$L:$L,'[20]WorkDone DATA'!$N:$N,BOQ!BJ$6,'[20]WorkDone DATA'!$G:$G,BOQ!$B214)*$G214</f>
        <v>#VALUE!</v>
      </c>
      <c r="BK214" s="53" t="e">
        <f>SUMIFS('[20]WorkDone DATA'!$L:$L,'[20]WorkDone DATA'!$N:$N,BOQ!BK$6,'[20]WorkDone DATA'!$G:$G,BOQ!$B214)*$G214</f>
        <v>#VALUE!</v>
      </c>
      <c r="BL214" s="53" t="e">
        <f>SUMIFS('[20]WorkDone DATA'!$L:$L,'[20]WorkDone DATA'!$N:$N,BOQ!BL$6,'[20]WorkDone DATA'!$G:$G,BOQ!$B214)*$G214</f>
        <v>#VALUE!</v>
      </c>
      <c r="BM214" s="53" t="e">
        <f>SUMIFS('[20]WorkDone DATA'!$L:$L,'[20]WorkDone DATA'!$N:$N,BOQ!BM$6,'[20]WorkDone DATA'!$G:$G,BOQ!$B214)*$G214</f>
        <v>#VALUE!</v>
      </c>
      <c r="BN214" s="53" t="e">
        <f>SUMIFS('[20]WorkDone DATA'!$L:$L,'[20]WorkDone DATA'!$N:$N,BOQ!BN$6,'[20]WorkDone DATA'!$G:$G,BOQ!$B214)*$G214</f>
        <v>#VALUE!</v>
      </c>
      <c r="BO214" s="53" t="e">
        <f>SUMIFS('[20]WorkDone DATA'!$L:$L,'[20]WorkDone DATA'!$N:$N,BOQ!BO$6,'[20]WorkDone DATA'!$G:$G,BOQ!$B214)*$G214</f>
        <v>#VALUE!</v>
      </c>
      <c r="BP214" s="53" t="e">
        <f>SUMIFS('[20]WorkDone DATA'!$L:$L,'[20]WorkDone DATA'!$N:$N,BOQ!BP$6,'[20]WorkDone DATA'!$G:$G,BOQ!$B214)*$G214</f>
        <v>#VALUE!</v>
      </c>
      <c r="BQ214" s="53" t="e">
        <f>SUMIFS('[20]WorkDone DATA'!$L:$L,'[20]WorkDone DATA'!$N:$N,BOQ!BQ$6,'[20]WorkDone DATA'!$G:$G,BOQ!$B214)*$G214</f>
        <v>#VALUE!</v>
      </c>
      <c r="BR214" s="53" t="e">
        <f>SUMIFS('[20]WorkDone DATA'!$L:$L,'[20]WorkDone DATA'!$N:$N,BOQ!BR$6,'[20]WorkDone DATA'!$G:$G,BOQ!$B214)*$G214</f>
        <v>#VALUE!</v>
      </c>
      <c r="BS214" s="53" t="e">
        <f>SUMIFS('[20]WorkDone DATA'!$L:$L,'[20]WorkDone DATA'!$N:$N,BOQ!BS$6,'[20]WorkDone DATA'!$G:$G,BOQ!$B214)*$G214</f>
        <v>#VALUE!</v>
      </c>
      <c r="BT214" s="53" t="e">
        <f>SUMIFS('[20]WorkDone DATA'!$L:$L,'[20]WorkDone DATA'!$N:$N,BOQ!BT$6,'[20]WorkDone DATA'!$G:$G,BOQ!$B214)*$G214</f>
        <v>#VALUE!</v>
      </c>
      <c r="BU214" s="53" t="e">
        <f>SUMIFS('[20]WorkDone DATA'!$L:$L,'[20]WorkDone DATA'!$N:$N,BOQ!BU$6,'[20]WorkDone DATA'!$G:$G,BOQ!$B214)*$G214</f>
        <v>#VALUE!</v>
      </c>
      <c r="BV214" s="53" t="e">
        <f>SUMIFS('[20]WorkDone DATA'!$L:$L,'[20]WorkDone DATA'!$N:$N,BOQ!BV$6,'[20]WorkDone DATA'!$G:$G,BOQ!$B214)*$G214</f>
        <v>#VALUE!</v>
      </c>
      <c r="BW214" s="53" t="e">
        <f>SUMIFS('[20]WorkDone DATA'!$L:$L,'[20]WorkDone DATA'!$N:$N,BOQ!BW$6,'[20]WorkDone DATA'!$G:$G,BOQ!$B214)*$G214</f>
        <v>#VALUE!</v>
      </c>
      <c r="BX214" s="53" t="e">
        <f>SUMIFS('[20]WorkDone DATA'!$L:$L,'[20]WorkDone DATA'!$N:$N,BOQ!BX$6,'[20]WorkDone DATA'!$G:$G,BOQ!$B214)*$G214</f>
        <v>#VALUE!</v>
      </c>
    </row>
    <row r="215" spans="1:76" ht="15.6" x14ac:dyDescent="0.35">
      <c r="A215" s="124" t="str">
        <f t="shared" ref="A215:A218" si="34">C215</f>
        <v xml:space="preserve">500mm2 x 1 core (ESL01WCV) 6.35kV/11kV </v>
      </c>
      <c r="B215" s="42">
        <v>2.1070000000000002</v>
      </c>
      <c r="C215" s="65" t="s">
        <v>111</v>
      </c>
      <c r="D215" s="58" t="s">
        <v>46</v>
      </c>
      <c r="E215" s="77" t="s">
        <v>93</v>
      </c>
      <c r="F215" s="45">
        <v>198</v>
      </c>
      <c r="G215" s="52">
        <v>182.03</v>
      </c>
      <c r="H215" s="53">
        <f t="shared" si="26"/>
        <v>36041.94</v>
      </c>
      <c r="K215" s="214" t="e">
        <f t="shared" si="33"/>
        <v>#VALUE!</v>
      </c>
      <c r="L215" s="220" t="e">
        <f t="shared" si="27"/>
        <v>#VALUE!</v>
      </c>
      <c r="M215" s="221" t="e">
        <f t="shared" si="28"/>
        <v>#VALUE!</v>
      </c>
      <c r="N215" s="219"/>
      <c r="O215" s="214" t="e">
        <f t="shared" si="29"/>
        <v>#VALUE!</v>
      </c>
      <c r="P215" s="215" t="e">
        <f t="shared" si="30"/>
        <v>#VALUE!</v>
      </c>
      <c r="R215" s="217" t="e">
        <f>SUMIFS('[20]WorkDone DATA'!$L:$L,'[20]WorkDone DATA'!$N:$N,BOQ!S$6,'[20]WorkDone DATA'!$G:$G,BOQ!$B215)</f>
        <v>#VALUE!</v>
      </c>
      <c r="S215" s="53" t="e">
        <f t="shared" si="31"/>
        <v>#VALUE!</v>
      </c>
      <c r="T215" s="217" t="e">
        <f>SUMIFS('[20]WorkDone DATA'!$L:$L,'[20]WorkDone DATA'!$N:$N,BOQ!U$6,'[20]WorkDone DATA'!$G:$G,BOQ!$B215)</f>
        <v>#VALUE!</v>
      </c>
      <c r="U215" s="53" t="e">
        <f t="shared" si="32"/>
        <v>#VALUE!</v>
      </c>
      <c r="V215" s="217"/>
      <c r="W215" s="53" t="e">
        <f>SUMIFS('[20]WorkDone DATA'!$L:$L,'[20]WorkDone DATA'!$N:$N,BOQ!W$6,'[20]WorkDone DATA'!$G:$G,BOQ!$B215)*$G215</f>
        <v>#VALUE!</v>
      </c>
      <c r="X215" s="217"/>
      <c r="Y215" s="53" t="e">
        <f>SUMIFS('[20]WorkDone DATA'!$L:$L,'[20]WorkDone DATA'!$N:$N,BOQ!Y$6,'[20]WorkDone DATA'!$G:$G,BOQ!$B215)*$G215</f>
        <v>#VALUE!</v>
      </c>
      <c r="Z215" s="217"/>
      <c r="AA215" s="53" t="e">
        <f>SUMIFS('[20]WorkDone DATA'!$L:$L,'[20]WorkDone DATA'!$N:$N,BOQ!AA$6,'[20]WorkDone DATA'!$G:$G,BOQ!$B215)*$G215</f>
        <v>#VALUE!</v>
      </c>
      <c r="AB215" s="53" t="e">
        <f>SUMIFS('[20]WorkDone DATA'!$L:$L,'[20]WorkDone DATA'!$N:$N,BOQ!AB$6,'[20]WorkDone DATA'!$G:$G,BOQ!$B215)*$G215</f>
        <v>#VALUE!</v>
      </c>
      <c r="AC215" s="53" t="e">
        <f>SUMIFS('[20]WorkDone DATA'!$L:$L,'[20]WorkDone DATA'!$N:$N,BOQ!AC$6,'[20]WorkDone DATA'!$G:$G,BOQ!$B215)*$G215</f>
        <v>#VALUE!</v>
      </c>
      <c r="AD215" s="53" t="e">
        <f>SUMIFS('[20]WorkDone DATA'!$L:$L,'[20]WorkDone DATA'!$N:$N,BOQ!AD$6,'[20]WorkDone DATA'!$G:$G,BOQ!$B215)*$G215</f>
        <v>#VALUE!</v>
      </c>
      <c r="AE215" s="53" t="e">
        <f>SUMIFS('[20]WorkDone DATA'!$L:$L,'[20]WorkDone DATA'!$N:$N,BOQ!AE$6,'[20]WorkDone DATA'!$G:$G,BOQ!$B215)*$G215</f>
        <v>#VALUE!</v>
      </c>
      <c r="AF215" s="53" t="e">
        <f>SUMIFS('[20]WorkDone DATA'!$L:$L,'[20]WorkDone DATA'!$N:$N,BOQ!AF$6,'[20]WorkDone DATA'!$G:$G,BOQ!$B215)*$G215</f>
        <v>#VALUE!</v>
      </c>
      <c r="AG215" s="53" t="e">
        <f>SUMIFS('[20]WorkDone DATA'!$L:$L,'[20]WorkDone DATA'!$N:$N,BOQ!AG$6,'[20]WorkDone DATA'!$G:$G,BOQ!$B215)*$G215</f>
        <v>#VALUE!</v>
      </c>
      <c r="AH215" s="53" t="e">
        <f>SUMIFS('[20]WorkDone DATA'!$L:$L,'[20]WorkDone DATA'!$N:$N,BOQ!AH$6,'[20]WorkDone DATA'!$G:$G,BOQ!$B215)*$G215</f>
        <v>#VALUE!</v>
      </c>
      <c r="AI215" s="53" t="e">
        <f>SUMIFS('[20]WorkDone DATA'!$L:$L,'[20]WorkDone DATA'!$N:$N,BOQ!AI$6,'[20]WorkDone DATA'!$G:$G,BOQ!$B215)*$G215</f>
        <v>#VALUE!</v>
      </c>
      <c r="AJ215" s="53" t="e">
        <f>SUMIFS('[20]WorkDone DATA'!$L:$L,'[20]WorkDone DATA'!$N:$N,BOQ!AJ$6,'[20]WorkDone DATA'!$G:$G,BOQ!$B215)*$G215</f>
        <v>#VALUE!</v>
      </c>
      <c r="AK215" s="53" t="e">
        <f>SUMIFS('[20]WorkDone DATA'!$L:$L,'[20]WorkDone DATA'!$N:$N,BOQ!AK$6,'[20]WorkDone DATA'!$G:$G,BOQ!$B215)*$G215</f>
        <v>#VALUE!</v>
      </c>
      <c r="AL215" s="53" t="e">
        <f>SUMIFS('[20]WorkDone DATA'!$L:$L,'[20]WorkDone DATA'!$N:$N,BOQ!AL$6,'[20]WorkDone DATA'!$G:$G,BOQ!$B215)*$G215</f>
        <v>#VALUE!</v>
      </c>
      <c r="AM215" s="53" t="e">
        <f>SUMIFS('[20]WorkDone DATA'!$L:$L,'[20]WorkDone DATA'!$N:$N,BOQ!AM$6,'[20]WorkDone DATA'!$G:$G,BOQ!$B215)*$G215</f>
        <v>#VALUE!</v>
      </c>
      <c r="AN215" s="53" t="e">
        <f>SUMIFS('[20]WorkDone DATA'!$L:$L,'[20]WorkDone DATA'!$N:$N,BOQ!AN$6,'[20]WorkDone DATA'!$G:$G,BOQ!$B215)*$G215</f>
        <v>#VALUE!</v>
      </c>
      <c r="AO215" s="53" t="e">
        <f>SUMIFS('[20]WorkDone DATA'!$L:$L,'[20]WorkDone DATA'!$N:$N,BOQ!AO$6,'[20]WorkDone DATA'!$G:$G,BOQ!$B215)*$G215</f>
        <v>#VALUE!</v>
      </c>
      <c r="AP215" s="53" t="e">
        <f>SUMIFS('[20]WorkDone DATA'!$L:$L,'[20]WorkDone DATA'!$N:$N,BOQ!AP$6,'[20]WorkDone DATA'!$G:$G,BOQ!$B215)*$G215</f>
        <v>#VALUE!</v>
      </c>
      <c r="AQ215" s="53" t="e">
        <f>SUMIFS('[20]WorkDone DATA'!$L:$L,'[20]WorkDone DATA'!$N:$N,BOQ!AQ$6,'[20]WorkDone DATA'!$G:$G,BOQ!$B215)*$G215</f>
        <v>#VALUE!</v>
      </c>
      <c r="AR215" s="53" t="e">
        <f>SUMIFS('[20]WorkDone DATA'!$L:$L,'[20]WorkDone DATA'!$N:$N,BOQ!AR$6,'[20]WorkDone DATA'!$G:$G,BOQ!$B215)*$G215</f>
        <v>#VALUE!</v>
      </c>
      <c r="AS215" s="53" t="e">
        <f>SUMIFS('[20]WorkDone DATA'!$L:$L,'[20]WorkDone DATA'!$N:$N,BOQ!AS$6,'[20]WorkDone DATA'!$G:$G,BOQ!$B215)*$G215</f>
        <v>#VALUE!</v>
      </c>
      <c r="AT215" s="53" t="e">
        <f>SUMIFS('[20]WorkDone DATA'!$L:$L,'[20]WorkDone DATA'!$N:$N,BOQ!AT$6,'[20]WorkDone DATA'!$G:$G,BOQ!$B215)*$G215</f>
        <v>#VALUE!</v>
      </c>
      <c r="AU215" s="53" t="e">
        <f>SUMIFS('[20]WorkDone DATA'!$L:$L,'[20]WorkDone DATA'!$N:$N,BOQ!AU$6,'[20]WorkDone DATA'!$G:$G,BOQ!$B215)*$G215</f>
        <v>#VALUE!</v>
      </c>
      <c r="AV215" s="53" t="e">
        <f>SUMIFS('[20]WorkDone DATA'!$L:$L,'[20]WorkDone DATA'!$N:$N,BOQ!AV$6,'[20]WorkDone DATA'!$G:$G,BOQ!$B215)*$G215</f>
        <v>#VALUE!</v>
      </c>
      <c r="AW215" s="53" t="e">
        <f>SUMIFS('[20]WorkDone DATA'!$L:$L,'[20]WorkDone DATA'!$N:$N,BOQ!AW$6,'[20]WorkDone DATA'!$G:$G,BOQ!$B215)*$G215</f>
        <v>#VALUE!</v>
      </c>
      <c r="AX215" s="53" t="e">
        <f>SUMIFS('[20]WorkDone DATA'!$L:$L,'[20]WorkDone DATA'!$N:$N,BOQ!AX$6,'[20]WorkDone DATA'!$G:$G,BOQ!$B215)*$G215</f>
        <v>#VALUE!</v>
      </c>
      <c r="AY215" s="53" t="e">
        <f>SUMIFS('[20]WorkDone DATA'!$L:$L,'[20]WorkDone DATA'!$N:$N,BOQ!AY$6,'[20]WorkDone DATA'!$G:$G,BOQ!$B215)*$G215</f>
        <v>#VALUE!</v>
      </c>
      <c r="AZ215" s="53" t="e">
        <f>SUMIFS('[20]WorkDone DATA'!$L:$L,'[20]WorkDone DATA'!$N:$N,BOQ!AZ$6,'[20]WorkDone DATA'!$G:$G,BOQ!$B215)*$G215</f>
        <v>#VALUE!</v>
      </c>
      <c r="BA215" s="53" t="e">
        <f>SUMIFS('[20]WorkDone DATA'!$L:$L,'[20]WorkDone DATA'!$N:$N,BOQ!BA$6,'[20]WorkDone DATA'!$G:$G,BOQ!$B215)*$G215</f>
        <v>#VALUE!</v>
      </c>
      <c r="BB215" s="53" t="e">
        <f>SUMIFS('[20]WorkDone DATA'!$L:$L,'[20]WorkDone DATA'!$N:$N,BOQ!BB$6,'[20]WorkDone DATA'!$G:$G,BOQ!$B215)*$G215</f>
        <v>#VALUE!</v>
      </c>
      <c r="BC215" s="53" t="e">
        <f>SUMIFS('[20]WorkDone DATA'!$L:$L,'[20]WorkDone DATA'!$N:$N,BOQ!BC$6,'[20]WorkDone DATA'!$G:$G,BOQ!$B215)*$G215</f>
        <v>#VALUE!</v>
      </c>
      <c r="BD215" s="53" t="e">
        <f>SUMIFS('[20]WorkDone DATA'!$L:$L,'[20]WorkDone DATA'!$N:$N,BOQ!BD$6,'[20]WorkDone DATA'!$G:$G,BOQ!$B215)*$G215</f>
        <v>#VALUE!</v>
      </c>
      <c r="BE215" s="53" t="e">
        <f>SUMIFS('[20]WorkDone DATA'!$L:$L,'[20]WorkDone DATA'!$N:$N,BOQ!BE$6,'[20]WorkDone DATA'!$G:$G,BOQ!$B215)*$G215</f>
        <v>#VALUE!</v>
      </c>
      <c r="BF215" s="53" t="e">
        <f>SUMIFS('[20]WorkDone DATA'!$L:$L,'[20]WorkDone DATA'!$N:$N,BOQ!BF$6,'[20]WorkDone DATA'!$G:$G,BOQ!$B215)*$G215</f>
        <v>#VALUE!</v>
      </c>
      <c r="BG215" s="53" t="e">
        <f>SUMIFS('[20]WorkDone DATA'!$L:$L,'[20]WorkDone DATA'!$N:$N,BOQ!BG$6,'[20]WorkDone DATA'!$G:$G,BOQ!$B215)*$G215</f>
        <v>#VALUE!</v>
      </c>
      <c r="BH215" s="53" t="e">
        <f>SUMIFS('[20]WorkDone DATA'!$L:$L,'[20]WorkDone DATA'!$N:$N,BOQ!BH$6,'[20]WorkDone DATA'!$G:$G,BOQ!$B215)*$G215</f>
        <v>#VALUE!</v>
      </c>
      <c r="BI215" s="53" t="e">
        <f>SUMIFS('[20]WorkDone DATA'!$L:$L,'[20]WorkDone DATA'!$N:$N,BOQ!BI$6,'[20]WorkDone DATA'!$G:$G,BOQ!$B215)*$G215</f>
        <v>#VALUE!</v>
      </c>
      <c r="BJ215" s="53" t="e">
        <f>SUMIFS('[20]WorkDone DATA'!$L:$L,'[20]WorkDone DATA'!$N:$N,BOQ!BJ$6,'[20]WorkDone DATA'!$G:$G,BOQ!$B215)*$G215</f>
        <v>#VALUE!</v>
      </c>
      <c r="BK215" s="53" t="e">
        <f>SUMIFS('[20]WorkDone DATA'!$L:$L,'[20]WorkDone DATA'!$N:$N,BOQ!BK$6,'[20]WorkDone DATA'!$G:$G,BOQ!$B215)*$G215</f>
        <v>#VALUE!</v>
      </c>
      <c r="BL215" s="53" t="e">
        <f>SUMIFS('[20]WorkDone DATA'!$L:$L,'[20]WorkDone DATA'!$N:$N,BOQ!BL$6,'[20]WorkDone DATA'!$G:$G,BOQ!$B215)*$G215</f>
        <v>#VALUE!</v>
      </c>
      <c r="BM215" s="53" t="e">
        <f>SUMIFS('[20]WorkDone DATA'!$L:$L,'[20]WorkDone DATA'!$N:$N,BOQ!BM$6,'[20]WorkDone DATA'!$G:$G,BOQ!$B215)*$G215</f>
        <v>#VALUE!</v>
      </c>
      <c r="BN215" s="53" t="e">
        <f>SUMIFS('[20]WorkDone DATA'!$L:$L,'[20]WorkDone DATA'!$N:$N,BOQ!BN$6,'[20]WorkDone DATA'!$G:$G,BOQ!$B215)*$G215</f>
        <v>#VALUE!</v>
      </c>
      <c r="BO215" s="53" t="e">
        <f>SUMIFS('[20]WorkDone DATA'!$L:$L,'[20]WorkDone DATA'!$N:$N,BOQ!BO$6,'[20]WorkDone DATA'!$G:$G,BOQ!$B215)*$G215</f>
        <v>#VALUE!</v>
      </c>
      <c r="BP215" s="53" t="e">
        <f>SUMIFS('[20]WorkDone DATA'!$L:$L,'[20]WorkDone DATA'!$N:$N,BOQ!BP$6,'[20]WorkDone DATA'!$G:$G,BOQ!$B215)*$G215</f>
        <v>#VALUE!</v>
      </c>
      <c r="BQ215" s="53" t="e">
        <f>SUMIFS('[20]WorkDone DATA'!$L:$L,'[20]WorkDone DATA'!$N:$N,BOQ!BQ$6,'[20]WorkDone DATA'!$G:$G,BOQ!$B215)*$G215</f>
        <v>#VALUE!</v>
      </c>
      <c r="BR215" s="53" t="e">
        <f>SUMIFS('[20]WorkDone DATA'!$L:$L,'[20]WorkDone DATA'!$N:$N,BOQ!BR$6,'[20]WorkDone DATA'!$G:$G,BOQ!$B215)*$G215</f>
        <v>#VALUE!</v>
      </c>
      <c r="BS215" s="53" t="e">
        <f>SUMIFS('[20]WorkDone DATA'!$L:$L,'[20]WorkDone DATA'!$N:$N,BOQ!BS$6,'[20]WorkDone DATA'!$G:$G,BOQ!$B215)*$G215</f>
        <v>#VALUE!</v>
      </c>
      <c r="BT215" s="53" t="e">
        <f>SUMIFS('[20]WorkDone DATA'!$L:$L,'[20]WorkDone DATA'!$N:$N,BOQ!BT$6,'[20]WorkDone DATA'!$G:$G,BOQ!$B215)*$G215</f>
        <v>#VALUE!</v>
      </c>
      <c r="BU215" s="53" t="e">
        <f>SUMIFS('[20]WorkDone DATA'!$L:$L,'[20]WorkDone DATA'!$N:$N,BOQ!BU$6,'[20]WorkDone DATA'!$G:$G,BOQ!$B215)*$G215</f>
        <v>#VALUE!</v>
      </c>
      <c r="BV215" s="53" t="e">
        <f>SUMIFS('[20]WorkDone DATA'!$L:$L,'[20]WorkDone DATA'!$N:$N,BOQ!BV$6,'[20]WorkDone DATA'!$G:$G,BOQ!$B215)*$G215</f>
        <v>#VALUE!</v>
      </c>
      <c r="BW215" s="53" t="e">
        <f>SUMIFS('[20]WorkDone DATA'!$L:$L,'[20]WorkDone DATA'!$N:$N,BOQ!BW$6,'[20]WorkDone DATA'!$G:$G,BOQ!$B215)*$G215</f>
        <v>#VALUE!</v>
      </c>
      <c r="BX215" s="53" t="e">
        <f>SUMIFS('[20]WorkDone DATA'!$L:$L,'[20]WorkDone DATA'!$N:$N,BOQ!BX$6,'[20]WorkDone DATA'!$G:$G,BOQ!$B215)*$G215</f>
        <v>#VALUE!</v>
      </c>
    </row>
    <row r="216" spans="1:76" ht="15.6" x14ac:dyDescent="0.35">
      <c r="A216" s="124" t="str">
        <f t="shared" si="34"/>
        <v xml:space="preserve">185mm2 x 3 core (ESW03SCV) 6.35 kV/11kV </v>
      </c>
      <c r="B216" s="42">
        <v>2.1080000000000001</v>
      </c>
      <c r="C216" s="65" t="s">
        <v>112</v>
      </c>
      <c r="D216" s="58" t="s">
        <v>46</v>
      </c>
      <c r="E216" s="77" t="s">
        <v>93</v>
      </c>
      <c r="F216" s="45">
        <v>2</v>
      </c>
      <c r="G216" s="52">
        <v>182.03</v>
      </c>
      <c r="H216" s="53">
        <f t="shared" si="26"/>
        <v>364.06</v>
      </c>
      <c r="K216" s="214" t="e">
        <f t="shared" si="33"/>
        <v>#VALUE!</v>
      </c>
      <c r="L216" s="220" t="e">
        <f t="shared" si="27"/>
        <v>#VALUE!</v>
      </c>
      <c r="M216" s="221" t="e">
        <f t="shared" si="28"/>
        <v>#VALUE!</v>
      </c>
      <c r="N216" s="219"/>
      <c r="O216" s="214" t="e">
        <f t="shared" si="29"/>
        <v>#VALUE!</v>
      </c>
      <c r="P216" s="215" t="e">
        <f t="shared" si="30"/>
        <v>#VALUE!</v>
      </c>
      <c r="R216" s="217" t="e">
        <f>SUMIFS('[20]WorkDone DATA'!$L:$L,'[20]WorkDone DATA'!$N:$N,BOQ!S$6,'[20]WorkDone DATA'!$G:$G,BOQ!$B216)</f>
        <v>#VALUE!</v>
      </c>
      <c r="S216" s="53" t="e">
        <f t="shared" si="31"/>
        <v>#VALUE!</v>
      </c>
      <c r="T216" s="217" t="e">
        <f>SUMIFS('[20]WorkDone DATA'!$L:$L,'[20]WorkDone DATA'!$N:$N,BOQ!U$6,'[20]WorkDone DATA'!$G:$G,BOQ!$B216)</f>
        <v>#VALUE!</v>
      </c>
      <c r="U216" s="53" t="e">
        <f t="shared" si="32"/>
        <v>#VALUE!</v>
      </c>
      <c r="V216" s="217"/>
      <c r="W216" s="53" t="e">
        <f>SUMIFS('[20]WorkDone DATA'!$L:$L,'[20]WorkDone DATA'!$N:$N,BOQ!W$6,'[20]WorkDone DATA'!$G:$G,BOQ!$B216)*$G216</f>
        <v>#VALUE!</v>
      </c>
      <c r="X216" s="217"/>
      <c r="Y216" s="53" t="e">
        <f>SUMIFS('[20]WorkDone DATA'!$L:$L,'[20]WorkDone DATA'!$N:$N,BOQ!Y$6,'[20]WorkDone DATA'!$G:$G,BOQ!$B216)*$G216</f>
        <v>#VALUE!</v>
      </c>
      <c r="Z216" s="217"/>
      <c r="AA216" s="53" t="e">
        <f>SUMIFS('[20]WorkDone DATA'!$L:$L,'[20]WorkDone DATA'!$N:$N,BOQ!AA$6,'[20]WorkDone DATA'!$G:$G,BOQ!$B216)*$G216</f>
        <v>#VALUE!</v>
      </c>
      <c r="AB216" s="53" t="e">
        <f>SUMIFS('[20]WorkDone DATA'!$L:$L,'[20]WorkDone DATA'!$N:$N,BOQ!AB$6,'[20]WorkDone DATA'!$G:$G,BOQ!$B216)*$G216</f>
        <v>#VALUE!</v>
      </c>
      <c r="AC216" s="53" t="e">
        <f>SUMIFS('[20]WorkDone DATA'!$L:$L,'[20]WorkDone DATA'!$N:$N,BOQ!AC$6,'[20]WorkDone DATA'!$G:$G,BOQ!$B216)*$G216</f>
        <v>#VALUE!</v>
      </c>
      <c r="AD216" s="53" t="e">
        <f>SUMIFS('[20]WorkDone DATA'!$L:$L,'[20]WorkDone DATA'!$N:$N,BOQ!AD$6,'[20]WorkDone DATA'!$G:$G,BOQ!$B216)*$G216</f>
        <v>#VALUE!</v>
      </c>
      <c r="AE216" s="53" t="e">
        <f>SUMIFS('[20]WorkDone DATA'!$L:$L,'[20]WorkDone DATA'!$N:$N,BOQ!AE$6,'[20]WorkDone DATA'!$G:$G,BOQ!$B216)*$G216</f>
        <v>#VALUE!</v>
      </c>
      <c r="AF216" s="53" t="e">
        <f>SUMIFS('[20]WorkDone DATA'!$L:$L,'[20]WorkDone DATA'!$N:$N,BOQ!AF$6,'[20]WorkDone DATA'!$G:$G,BOQ!$B216)*$G216</f>
        <v>#VALUE!</v>
      </c>
      <c r="AG216" s="53" t="e">
        <f>SUMIFS('[20]WorkDone DATA'!$L:$L,'[20]WorkDone DATA'!$N:$N,BOQ!AG$6,'[20]WorkDone DATA'!$G:$G,BOQ!$B216)*$G216</f>
        <v>#VALUE!</v>
      </c>
      <c r="AH216" s="53" t="e">
        <f>SUMIFS('[20]WorkDone DATA'!$L:$L,'[20]WorkDone DATA'!$N:$N,BOQ!AH$6,'[20]WorkDone DATA'!$G:$G,BOQ!$B216)*$G216</f>
        <v>#VALUE!</v>
      </c>
      <c r="AI216" s="53" t="e">
        <f>SUMIFS('[20]WorkDone DATA'!$L:$L,'[20]WorkDone DATA'!$N:$N,BOQ!AI$6,'[20]WorkDone DATA'!$G:$G,BOQ!$B216)*$G216</f>
        <v>#VALUE!</v>
      </c>
      <c r="AJ216" s="53" t="e">
        <f>SUMIFS('[20]WorkDone DATA'!$L:$L,'[20]WorkDone DATA'!$N:$N,BOQ!AJ$6,'[20]WorkDone DATA'!$G:$G,BOQ!$B216)*$G216</f>
        <v>#VALUE!</v>
      </c>
      <c r="AK216" s="53" t="e">
        <f>SUMIFS('[20]WorkDone DATA'!$L:$L,'[20]WorkDone DATA'!$N:$N,BOQ!AK$6,'[20]WorkDone DATA'!$G:$G,BOQ!$B216)*$G216</f>
        <v>#VALUE!</v>
      </c>
      <c r="AL216" s="53" t="e">
        <f>SUMIFS('[20]WorkDone DATA'!$L:$L,'[20]WorkDone DATA'!$N:$N,BOQ!AL$6,'[20]WorkDone DATA'!$G:$G,BOQ!$B216)*$G216</f>
        <v>#VALUE!</v>
      </c>
      <c r="AM216" s="53" t="e">
        <f>SUMIFS('[20]WorkDone DATA'!$L:$L,'[20]WorkDone DATA'!$N:$N,BOQ!AM$6,'[20]WorkDone DATA'!$G:$G,BOQ!$B216)*$G216</f>
        <v>#VALUE!</v>
      </c>
      <c r="AN216" s="53" t="e">
        <f>SUMIFS('[20]WorkDone DATA'!$L:$L,'[20]WorkDone DATA'!$N:$N,BOQ!AN$6,'[20]WorkDone DATA'!$G:$G,BOQ!$B216)*$G216</f>
        <v>#VALUE!</v>
      </c>
      <c r="AO216" s="53" t="e">
        <f>SUMIFS('[20]WorkDone DATA'!$L:$L,'[20]WorkDone DATA'!$N:$N,BOQ!AO$6,'[20]WorkDone DATA'!$G:$G,BOQ!$B216)*$G216</f>
        <v>#VALUE!</v>
      </c>
      <c r="AP216" s="53" t="e">
        <f>SUMIFS('[20]WorkDone DATA'!$L:$L,'[20]WorkDone DATA'!$N:$N,BOQ!AP$6,'[20]WorkDone DATA'!$G:$G,BOQ!$B216)*$G216</f>
        <v>#VALUE!</v>
      </c>
      <c r="AQ216" s="53" t="e">
        <f>SUMIFS('[20]WorkDone DATA'!$L:$L,'[20]WorkDone DATA'!$N:$N,BOQ!AQ$6,'[20]WorkDone DATA'!$G:$G,BOQ!$B216)*$G216</f>
        <v>#VALUE!</v>
      </c>
      <c r="AR216" s="53" t="e">
        <f>SUMIFS('[20]WorkDone DATA'!$L:$L,'[20]WorkDone DATA'!$N:$N,BOQ!AR$6,'[20]WorkDone DATA'!$G:$G,BOQ!$B216)*$G216</f>
        <v>#VALUE!</v>
      </c>
      <c r="AS216" s="53" t="e">
        <f>SUMIFS('[20]WorkDone DATA'!$L:$L,'[20]WorkDone DATA'!$N:$N,BOQ!AS$6,'[20]WorkDone DATA'!$G:$G,BOQ!$B216)*$G216</f>
        <v>#VALUE!</v>
      </c>
      <c r="AT216" s="53" t="e">
        <f>SUMIFS('[20]WorkDone DATA'!$L:$L,'[20]WorkDone DATA'!$N:$N,BOQ!AT$6,'[20]WorkDone DATA'!$G:$G,BOQ!$B216)*$G216</f>
        <v>#VALUE!</v>
      </c>
      <c r="AU216" s="53" t="e">
        <f>SUMIFS('[20]WorkDone DATA'!$L:$L,'[20]WorkDone DATA'!$N:$N,BOQ!AU$6,'[20]WorkDone DATA'!$G:$G,BOQ!$B216)*$G216</f>
        <v>#VALUE!</v>
      </c>
      <c r="AV216" s="53" t="e">
        <f>SUMIFS('[20]WorkDone DATA'!$L:$L,'[20]WorkDone DATA'!$N:$N,BOQ!AV$6,'[20]WorkDone DATA'!$G:$G,BOQ!$B216)*$G216</f>
        <v>#VALUE!</v>
      </c>
      <c r="AW216" s="53" t="e">
        <f>SUMIFS('[20]WorkDone DATA'!$L:$L,'[20]WorkDone DATA'!$N:$N,BOQ!AW$6,'[20]WorkDone DATA'!$G:$G,BOQ!$B216)*$G216</f>
        <v>#VALUE!</v>
      </c>
      <c r="AX216" s="53" t="e">
        <f>SUMIFS('[20]WorkDone DATA'!$L:$L,'[20]WorkDone DATA'!$N:$N,BOQ!AX$6,'[20]WorkDone DATA'!$G:$G,BOQ!$B216)*$G216</f>
        <v>#VALUE!</v>
      </c>
      <c r="AY216" s="53" t="e">
        <f>SUMIFS('[20]WorkDone DATA'!$L:$L,'[20]WorkDone DATA'!$N:$N,BOQ!AY$6,'[20]WorkDone DATA'!$G:$G,BOQ!$B216)*$G216</f>
        <v>#VALUE!</v>
      </c>
      <c r="AZ216" s="53" t="e">
        <f>SUMIFS('[20]WorkDone DATA'!$L:$L,'[20]WorkDone DATA'!$N:$N,BOQ!AZ$6,'[20]WorkDone DATA'!$G:$G,BOQ!$B216)*$G216</f>
        <v>#VALUE!</v>
      </c>
      <c r="BA216" s="53" t="e">
        <f>SUMIFS('[20]WorkDone DATA'!$L:$L,'[20]WorkDone DATA'!$N:$N,BOQ!BA$6,'[20]WorkDone DATA'!$G:$G,BOQ!$B216)*$G216</f>
        <v>#VALUE!</v>
      </c>
      <c r="BB216" s="53" t="e">
        <f>SUMIFS('[20]WorkDone DATA'!$L:$L,'[20]WorkDone DATA'!$N:$N,BOQ!BB$6,'[20]WorkDone DATA'!$G:$G,BOQ!$B216)*$G216</f>
        <v>#VALUE!</v>
      </c>
      <c r="BC216" s="53" t="e">
        <f>SUMIFS('[20]WorkDone DATA'!$L:$L,'[20]WorkDone DATA'!$N:$N,BOQ!BC$6,'[20]WorkDone DATA'!$G:$G,BOQ!$B216)*$G216</f>
        <v>#VALUE!</v>
      </c>
      <c r="BD216" s="53" t="e">
        <f>SUMIFS('[20]WorkDone DATA'!$L:$L,'[20]WorkDone DATA'!$N:$N,BOQ!BD$6,'[20]WorkDone DATA'!$G:$G,BOQ!$B216)*$G216</f>
        <v>#VALUE!</v>
      </c>
      <c r="BE216" s="53" t="e">
        <f>SUMIFS('[20]WorkDone DATA'!$L:$L,'[20]WorkDone DATA'!$N:$N,BOQ!BE$6,'[20]WorkDone DATA'!$G:$G,BOQ!$B216)*$G216</f>
        <v>#VALUE!</v>
      </c>
      <c r="BF216" s="53" t="e">
        <f>SUMIFS('[20]WorkDone DATA'!$L:$L,'[20]WorkDone DATA'!$N:$N,BOQ!BF$6,'[20]WorkDone DATA'!$G:$G,BOQ!$B216)*$G216</f>
        <v>#VALUE!</v>
      </c>
      <c r="BG216" s="53" t="e">
        <f>SUMIFS('[20]WorkDone DATA'!$L:$L,'[20]WorkDone DATA'!$N:$N,BOQ!BG$6,'[20]WorkDone DATA'!$G:$G,BOQ!$B216)*$G216</f>
        <v>#VALUE!</v>
      </c>
      <c r="BH216" s="53" t="e">
        <f>SUMIFS('[20]WorkDone DATA'!$L:$L,'[20]WorkDone DATA'!$N:$N,BOQ!BH$6,'[20]WorkDone DATA'!$G:$G,BOQ!$B216)*$G216</f>
        <v>#VALUE!</v>
      </c>
      <c r="BI216" s="53" t="e">
        <f>SUMIFS('[20]WorkDone DATA'!$L:$L,'[20]WorkDone DATA'!$N:$N,BOQ!BI$6,'[20]WorkDone DATA'!$G:$G,BOQ!$B216)*$G216</f>
        <v>#VALUE!</v>
      </c>
      <c r="BJ216" s="53" t="e">
        <f>SUMIFS('[20]WorkDone DATA'!$L:$L,'[20]WorkDone DATA'!$N:$N,BOQ!BJ$6,'[20]WorkDone DATA'!$G:$G,BOQ!$B216)*$G216</f>
        <v>#VALUE!</v>
      </c>
      <c r="BK216" s="53" t="e">
        <f>SUMIFS('[20]WorkDone DATA'!$L:$L,'[20]WorkDone DATA'!$N:$N,BOQ!BK$6,'[20]WorkDone DATA'!$G:$G,BOQ!$B216)*$G216</f>
        <v>#VALUE!</v>
      </c>
      <c r="BL216" s="53" t="e">
        <f>SUMIFS('[20]WorkDone DATA'!$L:$L,'[20]WorkDone DATA'!$N:$N,BOQ!BL$6,'[20]WorkDone DATA'!$G:$G,BOQ!$B216)*$G216</f>
        <v>#VALUE!</v>
      </c>
      <c r="BM216" s="53" t="e">
        <f>SUMIFS('[20]WorkDone DATA'!$L:$L,'[20]WorkDone DATA'!$N:$N,BOQ!BM$6,'[20]WorkDone DATA'!$G:$G,BOQ!$B216)*$G216</f>
        <v>#VALUE!</v>
      </c>
      <c r="BN216" s="53" t="e">
        <f>SUMIFS('[20]WorkDone DATA'!$L:$L,'[20]WorkDone DATA'!$N:$N,BOQ!BN$6,'[20]WorkDone DATA'!$G:$G,BOQ!$B216)*$G216</f>
        <v>#VALUE!</v>
      </c>
      <c r="BO216" s="53" t="e">
        <f>SUMIFS('[20]WorkDone DATA'!$L:$L,'[20]WorkDone DATA'!$N:$N,BOQ!BO$6,'[20]WorkDone DATA'!$G:$G,BOQ!$B216)*$G216</f>
        <v>#VALUE!</v>
      </c>
      <c r="BP216" s="53" t="e">
        <f>SUMIFS('[20]WorkDone DATA'!$L:$L,'[20]WorkDone DATA'!$N:$N,BOQ!BP$6,'[20]WorkDone DATA'!$G:$G,BOQ!$B216)*$G216</f>
        <v>#VALUE!</v>
      </c>
      <c r="BQ216" s="53" t="e">
        <f>SUMIFS('[20]WorkDone DATA'!$L:$L,'[20]WorkDone DATA'!$N:$N,BOQ!BQ$6,'[20]WorkDone DATA'!$G:$G,BOQ!$B216)*$G216</f>
        <v>#VALUE!</v>
      </c>
      <c r="BR216" s="53" t="e">
        <f>SUMIFS('[20]WorkDone DATA'!$L:$L,'[20]WorkDone DATA'!$N:$N,BOQ!BR$6,'[20]WorkDone DATA'!$G:$G,BOQ!$B216)*$G216</f>
        <v>#VALUE!</v>
      </c>
      <c r="BS216" s="53" t="e">
        <f>SUMIFS('[20]WorkDone DATA'!$L:$L,'[20]WorkDone DATA'!$N:$N,BOQ!BS$6,'[20]WorkDone DATA'!$G:$G,BOQ!$B216)*$G216</f>
        <v>#VALUE!</v>
      </c>
      <c r="BT216" s="53" t="e">
        <f>SUMIFS('[20]WorkDone DATA'!$L:$L,'[20]WorkDone DATA'!$N:$N,BOQ!BT$6,'[20]WorkDone DATA'!$G:$G,BOQ!$B216)*$G216</f>
        <v>#VALUE!</v>
      </c>
      <c r="BU216" s="53" t="e">
        <f>SUMIFS('[20]WorkDone DATA'!$L:$L,'[20]WorkDone DATA'!$N:$N,BOQ!BU$6,'[20]WorkDone DATA'!$G:$G,BOQ!$B216)*$G216</f>
        <v>#VALUE!</v>
      </c>
      <c r="BV216" s="53" t="e">
        <f>SUMIFS('[20]WorkDone DATA'!$L:$L,'[20]WorkDone DATA'!$N:$N,BOQ!BV$6,'[20]WorkDone DATA'!$G:$G,BOQ!$B216)*$G216</f>
        <v>#VALUE!</v>
      </c>
      <c r="BW216" s="53" t="e">
        <f>SUMIFS('[20]WorkDone DATA'!$L:$L,'[20]WorkDone DATA'!$N:$N,BOQ!BW$6,'[20]WorkDone DATA'!$G:$G,BOQ!$B216)*$G216</f>
        <v>#VALUE!</v>
      </c>
      <c r="BX216" s="53" t="e">
        <f>SUMIFS('[20]WorkDone DATA'!$L:$L,'[20]WorkDone DATA'!$N:$N,BOQ!BX$6,'[20]WorkDone DATA'!$G:$G,BOQ!$B216)*$G216</f>
        <v>#VALUE!</v>
      </c>
    </row>
    <row r="217" spans="1:76" ht="15.6" x14ac:dyDescent="0.35">
      <c r="A217" s="124" t="str">
        <f t="shared" si="34"/>
        <v>150mm2 x 1core (ESW03RCV) 6.35 kV/11kV</v>
      </c>
      <c r="B217" s="42">
        <v>2.109</v>
      </c>
      <c r="C217" s="65" t="s">
        <v>113</v>
      </c>
      <c r="D217" s="58" t="s">
        <v>46</v>
      </c>
      <c r="E217" s="77" t="s">
        <v>93</v>
      </c>
      <c r="F217" s="45">
        <v>75</v>
      </c>
      <c r="G217" s="52">
        <v>182.03</v>
      </c>
      <c r="H217" s="53">
        <f t="shared" si="26"/>
        <v>13652.25</v>
      </c>
      <c r="K217" s="214" t="e">
        <f t="shared" si="33"/>
        <v>#VALUE!</v>
      </c>
      <c r="L217" s="220" t="e">
        <f t="shared" si="27"/>
        <v>#VALUE!</v>
      </c>
      <c r="M217" s="221" t="e">
        <f t="shared" si="28"/>
        <v>#VALUE!</v>
      </c>
      <c r="N217" s="219"/>
      <c r="O217" s="214" t="e">
        <f t="shared" si="29"/>
        <v>#VALUE!</v>
      </c>
      <c r="P217" s="215" t="e">
        <f t="shared" si="30"/>
        <v>#VALUE!</v>
      </c>
      <c r="R217" s="217" t="e">
        <f>SUMIFS('[20]WorkDone DATA'!$L:$L,'[20]WorkDone DATA'!$N:$N,BOQ!S$6,'[20]WorkDone DATA'!$G:$G,BOQ!$B217)</f>
        <v>#VALUE!</v>
      </c>
      <c r="S217" s="53" t="e">
        <f t="shared" si="31"/>
        <v>#VALUE!</v>
      </c>
      <c r="T217" s="217" t="e">
        <f>SUMIFS('[20]WorkDone DATA'!$L:$L,'[20]WorkDone DATA'!$N:$N,BOQ!U$6,'[20]WorkDone DATA'!$G:$G,BOQ!$B217)</f>
        <v>#VALUE!</v>
      </c>
      <c r="U217" s="53" t="e">
        <f t="shared" si="32"/>
        <v>#VALUE!</v>
      </c>
      <c r="V217" s="217"/>
      <c r="W217" s="53" t="e">
        <f>SUMIFS('[20]WorkDone DATA'!$L:$L,'[20]WorkDone DATA'!$N:$N,BOQ!W$6,'[20]WorkDone DATA'!$G:$G,BOQ!$B217)*$G217</f>
        <v>#VALUE!</v>
      </c>
      <c r="X217" s="217"/>
      <c r="Y217" s="53" t="e">
        <f>SUMIFS('[20]WorkDone DATA'!$L:$L,'[20]WorkDone DATA'!$N:$N,BOQ!Y$6,'[20]WorkDone DATA'!$G:$G,BOQ!$B217)*$G217</f>
        <v>#VALUE!</v>
      </c>
      <c r="Z217" s="217"/>
      <c r="AA217" s="53" t="e">
        <f>SUMIFS('[20]WorkDone DATA'!$L:$L,'[20]WorkDone DATA'!$N:$N,BOQ!AA$6,'[20]WorkDone DATA'!$G:$G,BOQ!$B217)*$G217</f>
        <v>#VALUE!</v>
      </c>
      <c r="AB217" s="53" t="e">
        <f>SUMIFS('[20]WorkDone DATA'!$L:$L,'[20]WorkDone DATA'!$N:$N,BOQ!AB$6,'[20]WorkDone DATA'!$G:$G,BOQ!$B217)*$G217</f>
        <v>#VALUE!</v>
      </c>
      <c r="AC217" s="53" t="e">
        <f>SUMIFS('[20]WorkDone DATA'!$L:$L,'[20]WorkDone DATA'!$N:$N,BOQ!AC$6,'[20]WorkDone DATA'!$G:$G,BOQ!$B217)*$G217</f>
        <v>#VALUE!</v>
      </c>
      <c r="AD217" s="53" t="e">
        <f>SUMIFS('[20]WorkDone DATA'!$L:$L,'[20]WorkDone DATA'!$N:$N,BOQ!AD$6,'[20]WorkDone DATA'!$G:$G,BOQ!$B217)*$G217</f>
        <v>#VALUE!</v>
      </c>
      <c r="AE217" s="53" t="e">
        <f>SUMIFS('[20]WorkDone DATA'!$L:$L,'[20]WorkDone DATA'!$N:$N,BOQ!AE$6,'[20]WorkDone DATA'!$G:$G,BOQ!$B217)*$G217</f>
        <v>#VALUE!</v>
      </c>
      <c r="AF217" s="53" t="e">
        <f>SUMIFS('[20]WorkDone DATA'!$L:$L,'[20]WorkDone DATA'!$N:$N,BOQ!AF$6,'[20]WorkDone DATA'!$G:$G,BOQ!$B217)*$G217</f>
        <v>#VALUE!</v>
      </c>
      <c r="AG217" s="53" t="e">
        <f>SUMIFS('[20]WorkDone DATA'!$L:$L,'[20]WorkDone DATA'!$N:$N,BOQ!AG$6,'[20]WorkDone DATA'!$G:$G,BOQ!$B217)*$G217</f>
        <v>#VALUE!</v>
      </c>
      <c r="AH217" s="53" t="e">
        <f>SUMIFS('[20]WorkDone DATA'!$L:$L,'[20]WorkDone DATA'!$N:$N,BOQ!AH$6,'[20]WorkDone DATA'!$G:$G,BOQ!$B217)*$G217</f>
        <v>#VALUE!</v>
      </c>
      <c r="AI217" s="53" t="e">
        <f>SUMIFS('[20]WorkDone DATA'!$L:$L,'[20]WorkDone DATA'!$N:$N,BOQ!AI$6,'[20]WorkDone DATA'!$G:$G,BOQ!$B217)*$G217</f>
        <v>#VALUE!</v>
      </c>
      <c r="AJ217" s="53" t="e">
        <f>SUMIFS('[20]WorkDone DATA'!$L:$L,'[20]WorkDone DATA'!$N:$N,BOQ!AJ$6,'[20]WorkDone DATA'!$G:$G,BOQ!$B217)*$G217</f>
        <v>#VALUE!</v>
      </c>
      <c r="AK217" s="53" t="e">
        <f>SUMIFS('[20]WorkDone DATA'!$L:$L,'[20]WorkDone DATA'!$N:$N,BOQ!AK$6,'[20]WorkDone DATA'!$G:$G,BOQ!$B217)*$G217</f>
        <v>#VALUE!</v>
      </c>
      <c r="AL217" s="53" t="e">
        <f>SUMIFS('[20]WorkDone DATA'!$L:$L,'[20]WorkDone DATA'!$N:$N,BOQ!AL$6,'[20]WorkDone DATA'!$G:$G,BOQ!$B217)*$G217</f>
        <v>#VALUE!</v>
      </c>
      <c r="AM217" s="53" t="e">
        <f>SUMIFS('[20]WorkDone DATA'!$L:$L,'[20]WorkDone DATA'!$N:$N,BOQ!AM$6,'[20]WorkDone DATA'!$G:$G,BOQ!$B217)*$G217</f>
        <v>#VALUE!</v>
      </c>
      <c r="AN217" s="53" t="e">
        <f>SUMIFS('[20]WorkDone DATA'!$L:$L,'[20]WorkDone DATA'!$N:$N,BOQ!AN$6,'[20]WorkDone DATA'!$G:$G,BOQ!$B217)*$G217</f>
        <v>#VALUE!</v>
      </c>
      <c r="AO217" s="53" t="e">
        <f>SUMIFS('[20]WorkDone DATA'!$L:$L,'[20]WorkDone DATA'!$N:$N,BOQ!AO$6,'[20]WorkDone DATA'!$G:$G,BOQ!$B217)*$G217</f>
        <v>#VALUE!</v>
      </c>
      <c r="AP217" s="53" t="e">
        <f>SUMIFS('[20]WorkDone DATA'!$L:$L,'[20]WorkDone DATA'!$N:$N,BOQ!AP$6,'[20]WorkDone DATA'!$G:$G,BOQ!$B217)*$G217</f>
        <v>#VALUE!</v>
      </c>
      <c r="AQ217" s="53" t="e">
        <f>SUMIFS('[20]WorkDone DATA'!$L:$L,'[20]WorkDone DATA'!$N:$N,BOQ!AQ$6,'[20]WorkDone DATA'!$G:$G,BOQ!$B217)*$G217</f>
        <v>#VALUE!</v>
      </c>
      <c r="AR217" s="53" t="e">
        <f>SUMIFS('[20]WorkDone DATA'!$L:$L,'[20]WorkDone DATA'!$N:$N,BOQ!AR$6,'[20]WorkDone DATA'!$G:$G,BOQ!$B217)*$G217</f>
        <v>#VALUE!</v>
      </c>
      <c r="AS217" s="53" t="e">
        <f>SUMIFS('[20]WorkDone DATA'!$L:$L,'[20]WorkDone DATA'!$N:$N,BOQ!AS$6,'[20]WorkDone DATA'!$G:$G,BOQ!$B217)*$G217</f>
        <v>#VALUE!</v>
      </c>
      <c r="AT217" s="53" t="e">
        <f>SUMIFS('[20]WorkDone DATA'!$L:$L,'[20]WorkDone DATA'!$N:$N,BOQ!AT$6,'[20]WorkDone DATA'!$G:$G,BOQ!$B217)*$G217</f>
        <v>#VALUE!</v>
      </c>
      <c r="AU217" s="53" t="e">
        <f>SUMIFS('[20]WorkDone DATA'!$L:$L,'[20]WorkDone DATA'!$N:$N,BOQ!AU$6,'[20]WorkDone DATA'!$G:$G,BOQ!$B217)*$G217</f>
        <v>#VALUE!</v>
      </c>
      <c r="AV217" s="53" t="e">
        <f>SUMIFS('[20]WorkDone DATA'!$L:$L,'[20]WorkDone DATA'!$N:$N,BOQ!AV$6,'[20]WorkDone DATA'!$G:$G,BOQ!$B217)*$G217</f>
        <v>#VALUE!</v>
      </c>
      <c r="AW217" s="53" t="e">
        <f>SUMIFS('[20]WorkDone DATA'!$L:$L,'[20]WorkDone DATA'!$N:$N,BOQ!AW$6,'[20]WorkDone DATA'!$G:$G,BOQ!$B217)*$G217</f>
        <v>#VALUE!</v>
      </c>
      <c r="AX217" s="53" t="e">
        <f>SUMIFS('[20]WorkDone DATA'!$L:$L,'[20]WorkDone DATA'!$N:$N,BOQ!AX$6,'[20]WorkDone DATA'!$G:$G,BOQ!$B217)*$G217</f>
        <v>#VALUE!</v>
      </c>
      <c r="AY217" s="53" t="e">
        <f>SUMIFS('[20]WorkDone DATA'!$L:$L,'[20]WorkDone DATA'!$N:$N,BOQ!AY$6,'[20]WorkDone DATA'!$G:$G,BOQ!$B217)*$G217</f>
        <v>#VALUE!</v>
      </c>
      <c r="AZ217" s="53" t="e">
        <f>SUMIFS('[20]WorkDone DATA'!$L:$L,'[20]WorkDone DATA'!$N:$N,BOQ!AZ$6,'[20]WorkDone DATA'!$G:$G,BOQ!$B217)*$G217</f>
        <v>#VALUE!</v>
      </c>
      <c r="BA217" s="53" t="e">
        <f>SUMIFS('[20]WorkDone DATA'!$L:$L,'[20]WorkDone DATA'!$N:$N,BOQ!BA$6,'[20]WorkDone DATA'!$G:$G,BOQ!$B217)*$G217</f>
        <v>#VALUE!</v>
      </c>
      <c r="BB217" s="53" t="e">
        <f>SUMIFS('[20]WorkDone DATA'!$L:$L,'[20]WorkDone DATA'!$N:$N,BOQ!BB$6,'[20]WorkDone DATA'!$G:$G,BOQ!$B217)*$G217</f>
        <v>#VALUE!</v>
      </c>
      <c r="BC217" s="53" t="e">
        <f>SUMIFS('[20]WorkDone DATA'!$L:$L,'[20]WorkDone DATA'!$N:$N,BOQ!BC$6,'[20]WorkDone DATA'!$G:$G,BOQ!$B217)*$G217</f>
        <v>#VALUE!</v>
      </c>
      <c r="BD217" s="53" t="e">
        <f>SUMIFS('[20]WorkDone DATA'!$L:$L,'[20]WorkDone DATA'!$N:$N,BOQ!BD$6,'[20]WorkDone DATA'!$G:$G,BOQ!$B217)*$G217</f>
        <v>#VALUE!</v>
      </c>
      <c r="BE217" s="53" t="e">
        <f>SUMIFS('[20]WorkDone DATA'!$L:$L,'[20]WorkDone DATA'!$N:$N,BOQ!BE$6,'[20]WorkDone DATA'!$G:$G,BOQ!$B217)*$G217</f>
        <v>#VALUE!</v>
      </c>
      <c r="BF217" s="53" t="e">
        <f>SUMIFS('[20]WorkDone DATA'!$L:$L,'[20]WorkDone DATA'!$N:$N,BOQ!BF$6,'[20]WorkDone DATA'!$G:$G,BOQ!$B217)*$G217</f>
        <v>#VALUE!</v>
      </c>
      <c r="BG217" s="53" t="e">
        <f>SUMIFS('[20]WorkDone DATA'!$L:$L,'[20]WorkDone DATA'!$N:$N,BOQ!BG$6,'[20]WorkDone DATA'!$G:$G,BOQ!$B217)*$G217</f>
        <v>#VALUE!</v>
      </c>
      <c r="BH217" s="53" t="e">
        <f>SUMIFS('[20]WorkDone DATA'!$L:$L,'[20]WorkDone DATA'!$N:$N,BOQ!BH$6,'[20]WorkDone DATA'!$G:$G,BOQ!$B217)*$G217</f>
        <v>#VALUE!</v>
      </c>
      <c r="BI217" s="53" t="e">
        <f>SUMIFS('[20]WorkDone DATA'!$L:$L,'[20]WorkDone DATA'!$N:$N,BOQ!BI$6,'[20]WorkDone DATA'!$G:$G,BOQ!$B217)*$G217</f>
        <v>#VALUE!</v>
      </c>
      <c r="BJ217" s="53" t="e">
        <f>SUMIFS('[20]WorkDone DATA'!$L:$L,'[20]WorkDone DATA'!$N:$N,BOQ!BJ$6,'[20]WorkDone DATA'!$G:$G,BOQ!$B217)*$G217</f>
        <v>#VALUE!</v>
      </c>
      <c r="BK217" s="53" t="e">
        <f>SUMIFS('[20]WorkDone DATA'!$L:$L,'[20]WorkDone DATA'!$N:$N,BOQ!BK$6,'[20]WorkDone DATA'!$G:$G,BOQ!$B217)*$G217</f>
        <v>#VALUE!</v>
      </c>
      <c r="BL217" s="53" t="e">
        <f>SUMIFS('[20]WorkDone DATA'!$L:$L,'[20]WorkDone DATA'!$N:$N,BOQ!BL$6,'[20]WorkDone DATA'!$G:$G,BOQ!$B217)*$G217</f>
        <v>#VALUE!</v>
      </c>
      <c r="BM217" s="53" t="e">
        <f>SUMIFS('[20]WorkDone DATA'!$L:$L,'[20]WorkDone DATA'!$N:$N,BOQ!BM$6,'[20]WorkDone DATA'!$G:$G,BOQ!$B217)*$G217</f>
        <v>#VALUE!</v>
      </c>
      <c r="BN217" s="53" t="e">
        <f>SUMIFS('[20]WorkDone DATA'!$L:$L,'[20]WorkDone DATA'!$N:$N,BOQ!BN$6,'[20]WorkDone DATA'!$G:$G,BOQ!$B217)*$G217</f>
        <v>#VALUE!</v>
      </c>
      <c r="BO217" s="53" t="e">
        <f>SUMIFS('[20]WorkDone DATA'!$L:$L,'[20]WorkDone DATA'!$N:$N,BOQ!BO$6,'[20]WorkDone DATA'!$G:$G,BOQ!$B217)*$G217</f>
        <v>#VALUE!</v>
      </c>
      <c r="BP217" s="53" t="e">
        <f>SUMIFS('[20]WorkDone DATA'!$L:$L,'[20]WorkDone DATA'!$N:$N,BOQ!BP$6,'[20]WorkDone DATA'!$G:$G,BOQ!$B217)*$G217</f>
        <v>#VALUE!</v>
      </c>
      <c r="BQ217" s="53" t="e">
        <f>SUMIFS('[20]WorkDone DATA'!$L:$L,'[20]WorkDone DATA'!$N:$N,BOQ!BQ$6,'[20]WorkDone DATA'!$G:$G,BOQ!$B217)*$G217</f>
        <v>#VALUE!</v>
      </c>
      <c r="BR217" s="53" t="e">
        <f>SUMIFS('[20]WorkDone DATA'!$L:$L,'[20]WorkDone DATA'!$N:$N,BOQ!BR$6,'[20]WorkDone DATA'!$G:$G,BOQ!$B217)*$G217</f>
        <v>#VALUE!</v>
      </c>
      <c r="BS217" s="53" t="e">
        <f>SUMIFS('[20]WorkDone DATA'!$L:$L,'[20]WorkDone DATA'!$N:$N,BOQ!BS$6,'[20]WorkDone DATA'!$G:$G,BOQ!$B217)*$G217</f>
        <v>#VALUE!</v>
      </c>
      <c r="BT217" s="53" t="e">
        <f>SUMIFS('[20]WorkDone DATA'!$L:$L,'[20]WorkDone DATA'!$N:$N,BOQ!BT$6,'[20]WorkDone DATA'!$G:$G,BOQ!$B217)*$G217</f>
        <v>#VALUE!</v>
      </c>
      <c r="BU217" s="53" t="e">
        <f>SUMIFS('[20]WorkDone DATA'!$L:$L,'[20]WorkDone DATA'!$N:$N,BOQ!BU$6,'[20]WorkDone DATA'!$G:$G,BOQ!$B217)*$G217</f>
        <v>#VALUE!</v>
      </c>
      <c r="BV217" s="53" t="e">
        <f>SUMIFS('[20]WorkDone DATA'!$L:$L,'[20]WorkDone DATA'!$N:$N,BOQ!BV$6,'[20]WorkDone DATA'!$G:$G,BOQ!$B217)*$G217</f>
        <v>#VALUE!</v>
      </c>
      <c r="BW217" s="53" t="e">
        <f>SUMIFS('[20]WorkDone DATA'!$L:$L,'[20]WorkDone DATA'!$N:$N,BOQ!BW$6,'[20]WorkDone DATA'!$G:$G,BOQ!$B217)*$G217</f>
        <v>#VALUE!</v>
      </c>
      <c r="BX217" s="53" t="e">
        <f>SUMIFS('[20]WorkDone DATA'!$L:$L,'[20]WorkDone DATA'!$N:$N,BOQ!BX$6,'[20]WorkDone DATA'!$G:$G,BOQ!$B217)*$G217</f>
        <v>#VALUE!</v>
      </c>
    </row>
    <row r="218" spans="1:76" ht="15.6" x14ac:dyDescent="0.35">
      <c r="A218" s="124" t="str">
        <f t="shared" si="34"/>
        <v>70mm2 x 3 core (ESW03NCV) 6.35kV/11 kV</v>
      </c>
      <c r="B218" s="42">
        <v>2.11</v>
      </c>
      <c r="C218" s="65" t="s">
        <v>114</v>
      </c>
      <c r="D218" s="58" t="s">
        <v>46</v>
      </c>
      <c r="E218" s="77" t="s">
        <v>93</v>
      </c>
      <c r="F218" s="45">
        <v>1</v>
      </c>
      <c r="G218" s="52">
        <v>182.03</v>
      </c>
      <c r="H218" s="53">
        <f t="shared" si="26"/>
        <v>182.03</v>
      </c>
      <c r="K218" s="214" t="e">
        <f t="shared" si="33"/>
        <v>#VALUE!</v>
      </c>
      <c r="L218" s="220" t="e">
        <f t="shared" si="27"/>
        <v>#VALUE!</v>
      </c>
      <c r="M218" s="221" t="e">
        <f t="shared" si="28"/>
        <v>#VALUE!</v>
      </c>
      <c r="N218" s="219"/>
      <c r="O218" s="214" t="e">
        <f t="shared" si="29"/>
        <v>#VALUE!</v>
      </c>
      <c r="P218" s="215" t="e">
        <f t="shared" si="30"/>
        <v>#VALUE!</v>
      </c>
      <c r="R218" s="217" t="e">
        <f>SUMIFS('[20]WorkDone DATA'!$L:$L,'[20]WorkDone DATA'!$N:$N,BOQ!S$6,'[20]WorkDone DATA'!$G:$G,BOQ!$B218)</f>
        <v>#VALUE!</v>
      </c>
      <c r="S218" s="53" t="e">
        <f t="shared" si="31"/>
        <v>#VALUE!</v>
      </c>
      <c r="T218" s="217" t="e">
        <f>SUMIFS('[20]WorkDone DATA'!$L:$L,'[20]WorkDone DATA'!$N:$N,BOQ!U$6,'[20]WorkDone DATA'!$G:$G,BOQ!$B218)</f>
        <v>#VALUE!</v>
      </c>
      <c r="U218" s="53" t="e">
        <f t="shared" si="32"/>
        <v>#VALUE!</v>
      </c>
      <c r="V218" s="217"/>
      <c r="W218" s="53" t="e">
        <f>SUMIFS('[20]WorkDone DATA'!$L:$L,'[20]WorkDone DATA'!$N:$N,BOQ!W$6,'[20]WorkDone DATA'!$G:$G,BOQ!$B218)*$G218</f>
        <v>#VALUE!</v>
      </c>
      <c r="X218" s="217"/>
      <c r="Y218" s="53" t="e">
        <f>SUMIFS('[20]WorkDone DATA'!$L:$L,'[20]WorkDone DATA'!$N:$N,BOQ!Y$6,'[20]WorkDone DATA'!$G:$G,BOQ!$B218)*$G218</f>
        <v>#VALUE!</v>
      </c>
      <c r="Z218" s="217"/>
      <c r="AA218" s="53" t="e">
        <f>SUMIFS('[20]WorkDone DATA'!$L:$L,'[20]WorkDone DATA'!$N:$N,BOQ!AA$6,'[20]WorkDone DATA'!$G:$G,BOQ!$B218)*$G218</f>
        <v>#VALUE!</v>
      </c>
      <c r="AB218" s="53" t="e">
        <f>SUMIFS('[20]WorkDone DATA'!$L:$L,'[20]WorkDone DATA'!$N:$N,BOQ!AB$6,'[20]WorkDone DATA'!$G:$G,BOQ!$B218)*$G218</f>
        <v>#VALUE!</v>
      </c>
      <c r="AC218" s="53" t="e">
        <f>SUMIFS('[20]WorkDone DATA'!$L:$L,'[20]WorkDone DATA'!$N:$N,BOQ!AC$6,'[20]WorkDone DATA'!$G:$G,BOQ!$B218)*$G218</f>
        <v>#VALUE!</v>
      </c>
      <c r="AD218" s="53" t="e">
        <f>SUMIFS('[20]WorkDone DATA'!$L:$L,'[20]WorkDone DATA'!$N:$N,BOQ!AD$6,'[20]WorkDone DATA'!$G:$G,BOQ!$B218)*$G218</f>
        <v>#VALUE!</v>
      </c>
      <c r="AE218" s="53" t="e">
        <f>SUMIFS('[20]WorkDone DATA'!$L:$L,'[20]WorkDone DATA'!$N:$N,BOQ!AE$6,'[20]WorkDone DATA'!$G:$G,BOQ!$B218)*$G218</f>
        <v>#VALUE!</v>
      </c>
      <c r="AF218" s="53" t="e">
        <f>SUMIFS('[20]WorkDone DATA'!$L:$L,'[20]WorkDone DATA'!$N:$N,BOQ!AF$6,'[20]WorkDone DATA'!$G:$G,BOQ!$B218)*$G218</f>
        <v>#VALUE!</v>
      </c>
      <c r="AG218" s="53" t="e">
        <f>SUMIFS('[20]WorkDone DATA'!$L:$L,'[20]WorkDone DATA'!$N:$N,BOQ!AG$6,'[20]WorkDone DATA'!$G:$G,BOQ!$B218)*$G218</f>
        <v>#VALUE!</v>
      </c>
      <c r="AH218" s="53" t="e">
        <f>SUMIFS('[20]WorkDone DATA'!$L:$L,'[20]WorkDone DATA'!$N:$N,BOQ!AH$6,'[20]WorkDone DATA'!$G:$G,BOQ!$B218)*$G218</f>
        <v>#VALUE!</v>
      </c>
      <c r="AI218" s="53" t="e">
        <f>SUMIFS('[20]WorkDone DATA'!$L:$L,'[20]WorkDone DATA'!$N:$N,BOQ!AI$6,'[20]WorkDone DATA'!$G:$G,BOQ!$B218)*$G218</f>
        <v>#VALUE!</v>
      </c>
      <c r="AJ218" s="53" t="e">
        <f>SUMIFS('[20]WorkDone DATA'!$L:$L,'[20]WorkDone DATA'!$N:$N,BOQ!AJ$6,'[20]WorkDone DATA'!$G:$G,BOQ!$B218)*$G218</f>
        <v>#VALUE!</v>
      </c>
      <c r="AK218" s="53" t="e">
        <f>SUMIFS('[20]WorkDone DATA'!$L:$L,'[20]WorkDone DATA'!$N:$N,BOQ!AK$6,'[20]WorkDone DATA'!$G:$G,BOQ!$B218)*$G218</f>
        <v>#VALUE!</v>
      </c>
      <c r="AL218" s="53" t="e">
        <f>SUMIFS('[20]WorkDone DATA'!$L:$L,'[20]WorkDone DATA'!$N:$N,BOQ!AL$6,'[20]WorkDone DATA'!$G:$G,BOQ!$B218)*$G218</f>
        <v>#VALUE!</v>
      </c>
      <c r="AM218" s="53" t="e">
        <f>SUMIFS('[20]WorkDone DATA'!$L:$L,'[20]WorkDone DATA'!$N:$N,BOQ!AM$6,'[20]WorkDone DATA'!$G:$G,BOQ!$B218)*$G218</f>
        <v>#VALUE!</v>
      </c>
      <c r="AN218" s="53" t="e">
        <f>SUMIFS('[20]WorkDone DATA'!$L:$L,'[20]WorkDone DATA'!$N:$N,BOQ!AN$6,'[20]WorkDone DATA'!$G:$G,BOQ!$B218)*$G218</f>
        <v>#VALUE!</v>
      </c>
      <c r="AO218" s="53" t="e">
        <f>SUMIFS('[20]WorkDone DATA'!$L:$L,'[20]WorkDone DATA'!$N:$N,BOQ!AO$6,'[20]WorkDone DATA'!$G:$G,BOQ!$B218)*$G218</f>
        <v>#VALUE!</v>
      </c>
      <c r="AP218" s="53" t="e">
        <f>SUMIFS('[20]WorkDone DATA'!$L:$L,'[20]WorkDone DATA'!$N:$N,BOQ!AP$6,'[20]WorkDone DATA'!$G:$G,BOQ!$B218)*$G218</f>
        <v>#VALUE!</v>
      </c>
      <c r="AQ218" s="53" t="e">
        <f>SUMIFS('[20]WorkDone DATA'!$L:$L,'[20]WorkDone DATA'!$N:$N,BOQ!AQ$6,'[20]WorkDone DATA'!$G:$G,BOQ!$B218)*$G218</f>
        <v>#VALUE!</v>
      </c>
      <c r="AR218" s="53" t="e">
        <f>SUMIFS('[20]WorkDone DATA'!$L:$L,'[20]WorkDone DATA'!$N:$N,BOQ!AR$6,'[20]WorkDone DATA'!$G:$G,BOQ!$B218)*$G218</f>
        <v>#VALUE!</v>
      </c>
      <c r="AS218" s="53" t="e">
        <f>SUMIFS('[20]WorkDone DATA'!$L:$L,'[20]WorkDone DATA'!$N:$N,BOQ!AS$6,'[20]WorkDone DATA'!$G:$G,BOQ!$B218)*$G218</f>
        <v>#VALUE!</v>
      </c>
      <c r="AT218" s="53" t="e">
        <f>SUMIFS('[20]WorkDone DATA'!$L:$L,'[20]WorkDone DATA'!$N:$N,BOQ!AT$6,'[20]WorkDone DATA'!$G:$G,BOQ!$B218)*$G218</f>
        <v>#VALUE!</v>
      </c>
      <c r="AU218" s="53" t="e">
        <f>SUMIFS('[20]WorkDone DATA'!$L:$L,'[20]WorkDone DATA'!$N:$N,BOQ!AU$6,'[20]WorkDone DATA'!$G:$G,BOQ!$B218)*$G218</f>
        <v>#VALUE!</v>
      </c>
      <c r="AV218" s="53" t="e">
        <f>SUMIFS('[20]WorkDone DATA'!$L:$L,'[20]WorkDone DATA'!$N:$N,BOQ!AV$6,'[20]WorkDone DATA'!$G:$G,BOQ!$B218)*$G218</f>
        <v>#VALUE!</v>
      </c>
      <c r="AW218" s="53" t="e">
        <f>SUMIFS('[20]WorkDone DATA'!$L:$L,'[20]WorkDone DATA'!$N:$N,BOQ!AW$6,'[20]WorkDone DATA'!$G:$G,BOQ!$B218)*$G218</f>
        <v>#VALUE!</v>
      </c>
      <c r="AX218" s="53" t="e">
        <f>SUMIFS('[20]WorkDone DATA'!$L:$L,'[20]WorkDone DATA'!$N:$N,BOQ!AX$6,'[20]WorkDone DATA'!$G:$G,BOQ!$B218)*$G218</f>
        <v>#VALUE!</v>
      </c>
      <c r="AY218" s="53" t="e">
        <f>SUMIFS('[20]WorkDone DATA'!$L:$L,'[20]WorkDone DATA'!$N:$N,BOQ!AY$6,'[20]WorkDone DATA'!$G:$G,BOQ!$B218)*$G218</f>
        <v>#VALUE!</v>
      </c>
      <c r="AZ218" s="53" t="e">
        <f>SUMIFS('[20]WorkDone DATA'!$L:$L,'[20]WorkDone DATA'!$N:$N,BOQ!AZ$6,'[20]WorkDone DATA'!$G:$G,BOQ!$B218)*$G218</f>
        <v>#VALUE!</v>
      </c>
      <c r="BA218" s="53" t="e">
        <f>SUMIFS('[20]WorkDone DATA'!$L:$L,'[20]WorkDone DATA'!$N:$N,BOQ!BA$6,'[20]WorkDone DATA'!$G:$G,BOQ!$B218)*$G218</f>
        <v>#VALUE!</v>
      </c>
      <c r="BB218" s="53" t="e">
        <f>SUMIFS('[20]WorkDone DATA'!$L:$L,'[20]WorkDone DATA'!$N:$N,BOQ!BB$6,'[20]WorkDone DATA'!$G:$G,BOQ!$B218)*$G218</f>
        <v>#VALUE!</v>
      </c>
      <c r="BC218" s="53" t="e">
        <f>SUMIFS('[20]WorkDone DATA'!$L:$L,'[20]WorkDone DATA'!$N:$N,BOQ!BC$6,'[20]WorkDone DATA'!$G:$G,BOQ!$B218)*$G218</f>
        <v>#VALUE!</v>
      </c>
      <c r="BD218" s="53" t="e">
        <f>SUMIFS('[20]WorkDone DATA'!$L:$L,'[20]WorkDone DATA'!$N:$N,BOQ!BD$6,'[20]WorkDone DATA'!$G:$G,BOQ!$B218)*$G218</f>
        <v>#VALUE!</v>
      </c>
      <c r="BE218" s="53" t="e">
        <f>SUMIFS('[20]WorkDone DATA'!$L:$L,'[20]WorkDone DATA'!$N:$N,BOQ!BE$6,'[20]WorkDone DATA'!$G:$G,BOQ!$B218)*$G218</f>
        <v>#VALUE!</v>
      </c>
      <c r="BF218" s="53" t="e">
        <f>SUMIFS('[20]WorkDone DATA'!$L:$L,'[20]WorkDone DATA'!$N:$N,BOQ!BF$6,'[20]WorkDone DATA'!$G:$G,BOQ!$B218)*$G218</f>
        <v>#VALUE!</v>
      </c>
      <c r="BG218" s="53" t="e">
        <f>SUMIFS('[20]WorkDone DATA'!$L:$L,'[20]WorkDone DATA'!$N:$N,BOQ!BG$6,'[20]WorkDone DATA'!$G:$G,BOQ!$B218)*$G218</f>
        <v>#VALUE!</v>
      </c>
      <c r="BH218" s="53" t="e">
        <f>SUMIFS('[20]WorkDone DATA'!$L:$L,'[20]WorkDone DATA'!$N:$N,BOQ!BH$6,'[20]WorkDone DATA'!$G:$G,BOQ!$B218)*$G218</f>
        <v>#VALUE!</v>
      </c>
      <c r="BI218" s="53" t="e">
        <f>SUMIFS('[20]WorkDone DATA'!$L:$L,'[20]WorkDone DATA'!$N:$N,BOQ!BI$6,'[20]WorkDone DATA'!$G:$G,BOQ!$B218)*$G218</f>
        <v>#VALUE!</v>
      </c>
      <c r="BJ218" s="53" t="e">
        <f>SUMIFS('[20]WorkDone DATA'!$L:$L,'[20]WorkDone DATA'!$N:$N,BOQ!BJ$6,'[20]WorkDone DATA'!$G:$G,BOQ!$B218)*$G218</f>
        <v>#VALUE!</v>
      </c>
      <c r="BK218" s="53" t="e">
        <f>SUMIFS('[20]WorkDone DATA'!$L:$L,'[20]WorkDone DATA'!$N:$N,BOQ!BK$6,'[20]WorkDone DATA'!$G:$G,BOQ!$B218)*$G218</f>
        <v>#VALUE!</v>
      </c>
      <c r="BL218" s="53" t="e">
        <f>SUMIFS('[20]WorkDone DATA'!$L:$L,'[20]WorkDone DATA'!$N:$N,BOQ!BL$6,'[20]WorkDone DATA'!$G:$G,BOQ!$B218)*$G218</f>
        <v>#VALUE!</v>
      </c>
      <c r="BM218" s="53" t="e">
        <f>SUMIFS('[20]WorkDone DATA'!$L:$L,'[20]WorkDone DATA'!$N:$N,BOQ!BM$6,'[20]WorkDone DATA'!$G:$G,BOQ!$B218)*$G218</f>
        <v>#VALUE!</v>
      </c>
      <c r="BN218" s="53" t="e">
        <f>SUMIFS('[20]WorkDone DATA'!$L:$L,'[20]WorkDone DATA'!$N:$N,BOQ!BN$6,'[20]WorkDone DATA'!$G:$G,BOQ!$B218)*$G218</f>
        <v>#VALUE!</v>
      </c>
      <c r="BO218" s="53" t="e">
        <f>SUMIFS('[20]WorkDone DATA'!$L:$L,'[20]WorkDone DATA'!$N:$N,BOQ!BO$6,'[20]WorkDone DATA'!$G:$G,BOQ!$B218)*$G218</f>
        <v>#VALUE!</v>
      </c>
      <c r="BP218" s="53" t="e">
        <f>SUMIFS('[20]WorkDone DATA'!$L:$L,'[20]WorkDone DATA'!$N:$N,BOQ!BP$6,'[20]WorkDone DATA'!$G:$G,BOQ!$B218)*$G218</f>
        <v>#VALUE!</v>
      </c>
      <c r="BQ218" s="53" t="e">
        <f>SUMIFS('[20]WorkDone DATA'!$L:$L,'[20]WorkDone DATA'!$N:$N,BOQ!BQ$6,'[20]WorkDone DATA'!$G:$G,BOQ!$B218)*$G218</f>
        <v>#VALUE!</v>
      </c>
      <c r="BR218" s="53" t="e">
        <f>SUMIFS('[20]WorkDone DATA'!$L:$L,'[20]WorkDone DATA'!$N:$N,BOQ!BR$6,'[20]WorkDone DATA'!$G:$G,BOQ!$B218)*$G218</f>
        <v>#VALUE!</v>
      </c>
      <c r="BS218" s="53" t="e">
        <f>SUMIFS('[20]WorkDone DATA'!$L:$L,'[20]WorkDone DATA'!$N:$N,BOQ!BS$6,'[20]WorkDone DATA'!$G:$G,BOQ!$B218)*$G218</f>
        <v>#VALUE!</v>
      </c>
      <c r="BT218" s="53" t="e">
        <f>SUMIFS('[20]WorkDone DATA'!$L:$L,'[20]WorkDone DATA'!$N:$N,BOQ!BT$6,'[20]WorkDone DATA'!$G:$G,BOQ!$B218)*$G218</f>
        <v>#VALUE!</v>
      </c>
      <c r="BU218" s="53" t="e">
        <f>SUMIFS('[20]WorkDone DATA'!$L:$L,'[20]WorkDone DATA'!$N:$N,BOQ!BU$6,'[20]WorkDone DATA'!$G:$G,BOQ!$B218)*$G218</f>
        <v>#VALUE!</v>
      </c>
      <c r="BV218" s="53" t="e">
        <f>SUMIFS('[20]WorkDone DATA'!$L:$L,'[20]WorkDone DATA'!$N:$N,BOQ!BV$6,'[20]WorkDone DATA'!$G:$G,BOQ!$B218)*$G218</f>
        <v>#VALUE!</v>
      </c>
      <c r="BW218" s="53" t="e">
        <f>SUMIFS('[20]WorkDone DATA'!$L:$L,'[20]WorkDone DATA'!$N:$N,BOQ!BW$6,'[20]WorkDone DATA'!$G:$G,BOQ!$B218)*$G218</f>
        <v>#VALUE!</v>
      </c>
      <c r="BX218" s="53" t="e">
        <f>SUMIFS('[20]WorkDone DATA'!$L:$L,'[20]WorkDone DATA'!$N:$N,BOQ!BX$6,'[20]WorkDone DATA'!$G:$G,BOQ!$B218)*$G218</f>
        <v>#VALUE!</v>
      </c>
    </row>
    <row r="219" spans="1:76" ht="15.6" x14ac:dyDescent="0.35">
      <c r="A219" s="1"/>
      <c r="B219" s="42"/>
      <c r="C219" s="65"/>
      <c r="D219" s="58"/>
      <c r="E219" s="65"/>
      <c r="F219" s="45"/>
      <c r="G219" s="52"/>
      <c r="H219" s="53">
        <f t="shared" si="26"/>
        <v>0</v>
      </c>
      <c r="K219" s="214"/>
      <c r="L219" s="220" t="e">
        <f t="shared" si="27"/>
        <v>#VALUE!</v>
      </c>
      <c r="M219" s="221" t="e">
        <f t="shared" si="28"/>
        <v>#VALUE!</v>
      </c>
      <c r="N219" s="219"/>
      <c r="O219" s="214">
        <f t="shared" si="29"/>
        <v>0</v>
      </c>
      <c r="P219" s="215" t="e">
        <f t="shared" si="30"/>
        <v>#VALUE!</v>
      </c>
      <c r="R219" s="217" t="e">
        <f>SUMIFS('[20]WorkDone DATA'!$L:$L,'[20]WorkDone DATA'!$N:$N,BOQ!S$6,'[20]WorkDone DATA'!$G:$G,BOQ!$B219)</f>
        <v>#VALUE!</v>
      </c>
      <c r="S219" s="53" t="e">
        <f t="shared" si="31"/>
        <v>#VALUE!</v>
      </c>
      <c r="T219" s="217" t="e">
        <f>SUMIFS('[20]WorkDone DATA'!$L:$L,'[20]WorkDone DATA'!$N:$N,BOQ!U$6,'[20]WorkDone DATA'!$G:$G,BOQ!$B219)</f>
        <v>#VALUE!</v>
      </c>
      <c r="U219" s="53" t="e">
        <f t="shared" si="32"/>
        <v>#VALUE!</v>
      </c>
      <c r="V219" s="217"/>
      <c r="W219" s="53" t="e">
        <f>SUMIFS('[20]WorkDone DATA'!$L:$L,'[20]WorkDone DATA'!$N:$N,BOQ!W$6,'[20]WorkDone DATA'!$G:$G,BOQ!$B219)*$G219</f>
        <v>#VALUE!</v>
      </c>
      <c r="X219" s="217"/>
      <c r="Y219" s="53" t="e">
        <f>SUMIFS('[20]WorkDone DATA'!$L:$L,'[20]WorkDone DATA'!$N:$N,BOQ!Y$6,'[20]WorkDone DATA'!$G:$G,BOQ!$B219)*$G219</f>
        <v>#VALUE!</v>
      </c>
      <c r="Z219" s="217"/>
      <c r="AA219" s="53" t="e">
        <f>SUMIFS('[20]WorkDone DATA'!$L:$L,'[20]WorkDone DATA'!$N:$N,BOQ!AA$6,'[20]WorkDone DATA'!$G:$G,BOQ!$B219)*$G219</f>
        <v>#VALUE!</v>
      </c>
      <c r="AB219" s="53" t="e">
        <f>SUMIFS('[20]WorkDone DATA'!$L:$L,'[20]WorkDone DATA'!$N:$N,BOQ!AB$6,'[20]WorkDone DATA'!$G:$G,BOQ!$B219)*$G219</f>
        <v>#VALUE!</v>
      </c>
      <c r="AC219" s="53" t="e">
        <f>SUMIFS('[20]WorkDone DATA'!$L:$L,'[20]WorkDone DATA'!$N:$N,BOQ!AC$6,'[20]WorkDone DATA'!$G:$G,BOQ!$B219)*$G219</f>
        <v>#VALUE!</v>
      </c>
      <c r="AD219" s="53" t="e">
        <f>SUMIFS('[20]WorkDone DATA'!$L:$L,'[20]WorkDone DATA'!$N:$N,BOQ!AD$6,'[20]WorkDone DATA'!$G:$G,BOQ!$B219)*$G219</f>
        <v>#VALUE!</v>
      </c>
      <c r="AE219" s="53" t="e">
        <f>SUMIFS('[20]WorkDone DATA'!$L:$L,'[20]WorkDone DATA'!$N:$N,BOQ!AE$6,'[20]WorkDone DATA'!$G:$G,BOQ!$B219)*$G219</f>
        <v>#VALUE!</v>
      </c>
      <c r="AF219" s="53" t="e">
        <f>SUMIFS('[20]WorkDone DATA'!$L:$L,'[20]WorkDone DATA'!$N:$N,BOQ!AF$6,'[20]WorkDone DATA'!$G:$G,BOQ!$B219)*$G219</f>
        <v>#VALUE!</v>
      </c>
      <c r="AG219" s="53" t="e">
        <f>SUMIFS('[20]WorkDone DATA'!$L:$L,'[20]WorkDone DATA'!$N:$N,BOQ!AG$6,'[20]WorkDone DATA'!$G:$G,BOQ!$B219)*$G219</f>
        <v>#VALUE!</v>
      </c>
      <c r="AH219" s="53" t="e">
        <f>SUMIFS('[20]WorkDone DATA'!$L:$L,'[20]WorkDone DATA'!$N:$N,BOQ!AH$6,'[20]WorkDone DATA'!$G:$G,BOQ!$B219)*$G219</f>
        <v>#VALUE!</v>
      </c>
      <c r="AI219" s="53" t="e">
        <f>SUMIFS('[20]WorkDone DATA'!$L:$L,'[20]WorkDone DATA'!$N:$N,BOQ!AI$6,'[20]WorkDone DATA'!$G:$G,BOQ!$B219)*$G219</f>
        <v>#VALUE!</v>
      </c>
      <c r="AJ219" s="53" t="e">
        <f>SUMIFS('[20]WorkDone DATA'!$L:$L,'[20]WorkDone DATA'!$N:$N,BOQ!AJ$6,'[20]WorkDone DATA'!$G:$G,BOQ!$B219)*$G219</f>
        <v>#VALUE!</v>
      </c>
      <c r="AK219" s="53" t="e">
        <f>SUMIFS('[20]WorkDone DATA'!$L:$L,'[20]WorkDone DATA'!$N:$N,BOQ!AK$6,'[20]WorkDone DATA'!$G:$G,BOQ!$B219)*$G219</f>
        <v>#VALUE!</v>
      </c>
      <c r="AL219" s="53" t="e">
        <f>SUMIFS('[20]WorkDone DATA'!$L:$L,'[20]WorkDone DATA'!$N:$N,BOQ!AL$6,'[20]WorkDone DATA'!$G:$G,BOQ!$B219)*$G219</f>
        <v>#VALUE!</v>
      </c>
      <c r="AM219" s="53" t="e">
        <f>SUMIFS('[20]WorkDone DATA'!$L:$L,'[20]WorkDone DATA'!$N:$N,BOQ!AM$6,'[20]WorkDone DATA'!$G:$G,BOQ!$B219)*$G219</f>
        <v>#VALUE!</v>
      </c>
      <c r="AN219" s="53" t="e">
        <f>SUMIFS('[20]WorkDone DATA'!$L:$L,'[20]WorkDone DATA'!$N:$N,BOQ!AN$6,'[20]WorkDone DATA'!$G:$G,BOQ!$B219)*$G219</f>
        <v>#VALUE!</v>
      </c>
      <c r="AO219" s="53" t="e">
        <f>SUMIFS('[20]WorkDone DATA'!$L:$L,'[20]WorkDone DATA'!$N:$N,BOQ!AO$6,'[20]WorkDone DATA'!$G:$G,BOQ!$B219)*$G219</f>
        <v>#VALUE!</v>
      </c>
      <c r="AP219" s="53" t="e">
        <f>SUMIFS('[20]WorkDone DATA'!$L:$L,'[20]WorkDone DATA'!$N:$N,BOQ!AP$6,'[20]WorkDone DATA'!$G:$G,BOQ!$B219)*$G219</f>
        <v>#VALUE!</v>
      </c>
      <c r="AQ219" s="53" t="e">
        <f>SUMIFS('[20]WorkDone DATA'!$L:$L,'[20]WorkDone DATA'!$N:$N,BOQ!AQ$6,'[20]WorkDone DATA'!$G:$G,BOQ!$B219)*$G219</f>
        <v>#VALUE!</v>
      </c>
      <c r="AR219" s="53" t="e">
        <f>SUMIFS('[20]WorkDone DATA'!$L:$L,'[20]WorkDone DATA'!$N:$N,BOQ!AR$6,'[20]WorkDone DATA'!$G:$G,BOQ!$B219)*$G219</f>
        <v>#VALUE!</v>
      </c>
      <c r="AS219" s="53" t="e">
        <f>SUMIFS('[20]WorkDone DATA'!$L:$L,'[20]WorkDone DATA'!$N:$N,BOQ!AS$6,'[20]WorkDone DATA'!$G:$G,BOQ!$B219)*$G219</f>
        <v>#VALUE!</v>
      </c>
      <c r="AT219" s="53" t="e">
        <f>SUMIFS('[20]WorkDone DATA'!$L:$L,'[20]WorkDone DATA'!$N:$N,BOQ!AT$6,'[20]WorkDone DATA'!$G:$G,BOQ!$B219)*$G219</f>
        <v>#VALUE!</v>
      </c>
      <c r="AU219" s="53" t="e">
        <f>SUMIFS('[20]WorkDone DATA'!$L:$L,'[20]WorkDone DATA'!$N:$N,BOQ!AU$6,'[20]WorkDone DATA'!$G:$G,BOQ!$B219)*$G219</f>
        <v>#VALUE!</v>
      </c>
      <c r="AV219" s="53" t="e">
        <f>SUMIFS('[20]WorkDone DATA'!$L:$L,'[20]WorkDone DATA'!$N:$N,BOQ!AV$6,'[20]WorkDone DATA'!$G:$G,BOQ!$B219)*$G219</f>
        <v>#VALUE!</v>
      </c>
      <c r="AW219" s="53" t="e">
        <f>SUMIFS('[20]WorkDone DATA'!$L:$L,'[20]WorkDone DATA'!$N:$N,BOQ!AW$6,'[20]WorkDone DATA'!$G:$G,BOQ!$B219)*$G219</f>
        <v>#VALUE!</v>
      </c>
      <c r="AX219" s="53" t="e">
        <f>SUMIFS('[20]WorkDone DATA'!$L:$L,'[20]WorkDone DATA'!$N:$N,BOQ!AX$6,'[20]WorkDone DATA'!$G:$G,BOQ!$B219)*$G219</f>
        <v>#VALUE!</v>
      </c>
      <c r="AY219" s="53" t="e">
        <f>SUMIFS('[20]WorkDone DATA'!$L:$L,'[20]WorkDone DATA'!$N:$N,BOQ!AY$6,'[20]WorkDone DATA'!$G:$G,BOQ!$B219)*$G219</f>
        <v>#VALUE!</v>
      </c>
      <c r="AZ219" s="53" t="e">
        <f>SUMIFS('[20]WorkDone DATA'!$L:$L,'[20]WorkDone DATA'!$N:$N,BOQ!AZ$6,'[20]WorkDone DATA'!$G:$G,BOQ!$B219)*$G219</f>
        <v>#VALUE!</v>
      </c>
      <c r="BA219" s="53" t="e">
        <f>SUMIFS('[20]WorkDone DATA'!$L:$L,'[20]WorkDone DATA'!$N:$N,BOQ!BA$6,'[20]WorkDone DATA'!$G:$G,BOQ!$B219)*$G219</f>
        <v>#VALUE!</v>
      </c>
      <c r="BB219" s="53" t="e">
        <f>SUMIFS('[20]WorkDone DATA'!$L:$L,'[20]WorkDone DATA'!$N:$N,BOQ!BB$6,'[20]WorkDone DATA'!$G:$G,BOQ!$B219)*$G219</f>
        <v>#VALUE!</v>
      </c>
      <c r="BC219" s="53" t="e">
        <f>SUMIFS('[20]WorkDone DATA'!$L:$L,'[20]WorkDone DATA'!$N:$N,BOQ!BC$6,'[20]WorkDone DATA'!$G:$G,BOQ!$B219)*$G219</f>
        <v>#VALUE!</v>
      </c>
      <c r="BD219" s="53" t="e">
        <f>SUMIFS('[20]WorkDone DATA'!$L:$L,'[20]WorkDone DATA'!$N:$N,BOQ!BD$6,'[20]WorkDone DATA'!$G:$G,BOQ!$B219)*$G219</f>
        <v>#VALUE!</v>
      </c>
      <c r="BE219" s="53" t="e">
        <f>SUMIFS('[20]WorkDone DATA'!$L:$L,'[20]WorkDone DATA'!$N:$N,BOQ!BE$6,'[20]WorkDone DATA'!$G:$G,BOQ!$B219)*$G219</f>
        <v>#VALUE!</v>
      </c>
      <c r="BF219" s="53" t="e">
        <f>SUMIFS('[20]WorkDone DATA'!$L:$L,'[20]WorkDone DATA'!$N:$N,BOQ!BF$6,'[20]WorkDone DATA'!$G:$G,BOQ!$B219)*$G219</f>
        <v>#VALUE!</v>
      </c>
      <c r="BG219" s="53" t="e">
        <f>SUMIFS('[20]WorkDone DATA'!$L:$L,'[20]WorkDone DATA'!$N:$N,BOQ!BG$6,'[20]WorkDone DATA'!$G:$G,BOQ!$B219)*$G219</f>
        <v>#VALUE!</v>
      </c>
      <c r="BH219" s="53" t="e">
        <f>SUMIFS('[20]WorkDone DATA'!$L:$L,'[20]WorkDone DATA'!$N:$N,BOQ!BH$6,'[20]WorkDone DATA'!$G:$G,BOQ!$B219)*$G219</f>
        <v>#VALUE!</v>
      </c>
      <c r="BI219" s="53" t="e">
        <f>SUMIFS('[20]WorkDone DATA'!$L:$L,'[20]WorkDone DATA'!$N:$N,BOQ!BI$6,'[20]WorkDone DATA'!$G:$G,BOQ!$B219)*$G219</f>
        <v>#VALUE!</v>
      </c>
      <c r="BJ219" s="53" t="e">
        <f>SUMIFS('[20]WorkDone DATA'!$L:$L,'[20]WorkDone DATA'!$N:$N,BOQ!BJ$6,'[20]WorkDone DATA'!$G:$G,BOQ!$B219)*$G219</f>
        <v>#VALUE!</v>
      </c>
      <c r="BK219" s="53" t="e">
        <f>SUMIFS('[20]WorkDone DATA'!$L:$L,'[20]WorkDone DATA'!$N:$N,BOQ!BK$6,'[20]WorkDone DATA'!$G:$G,BOQ!$B219)*$G219</f>
        <v>#VALUE!</v>
      </c>
      <c r="BL219" s="53" t="e">
        <f>SUMIFS('[20]WorkDone DATA'!$L:$L,'[20]WorkDone DATA'!$N:$N,BOQ!BL$6,'[20]WorkDone DATA'!$G:$G,BOQ!$B219)*$G219</f>
        <v>#VALUE!</v>
      </c>
      <c r="BM219" s="53" t="e">
        <f>SUMIFS('[20]WorkDone DATA'!$L:$L,'[20]WorkDone DATA'!$N:$N,BOQ!BM$6,'[20]WorkDone DATA'!$G:$G,BOQ!$B219)*$G219</f>
        <v>#VALUE!</v>
      </c>
      <c r="BN219" s="53" t="e">
        <f>SUMIFS('[20]WorkDone DATA'!$L:$L,'[20]WorkDone DATA'!$N:$N,BOQ!BN$6,'[20]WorkDone DATA'!$G:$G,BOQ!$B219)*$G219</f>
        <v>#VALUE!</v>
      </c>
      <c r="BO219" s="53" t="e">
        <f>SUMIFS('[20]WorkDone DATA'!$L:$L,'[20]WorkDone DATA'!$N:$N,BOQ!BO$6,'[20]WorkDone DATA'!$G:$G,BOQ!$B219)*$G219</f>
        <v>#VALUE!</v>
      </c>
      <c r="BP219" s="53" t="e">
        <f>SUMIFS('[20]WorkDone DATA'!$L:$L,'[20]WorkDone DATA'!$N:$N,BOQ!BP$6,'[20]WorkDone DATA'!$G:$G,BOQ!$B219)*$G219</f>
        <v>#VALUE!</v>
      </c>
      <c r="BQ219" s="53" t="e">
        <f>SUMIFS('[20]WorkDone DATA'!$L:$L,'[20]WorkDone DATA'!$N:$N,BOQ!BQ$6,'[20]WorkDone DATA'!$G:$G,BOQ!$B219)*$G219</f>
        <v>#VALUE!</v>
      </c>
      <c r="BR219" s="53" t="e">
        <f>SUMIFS('[20]WorkDone DATA'!$L:$L,'[20]WorkDone DATA'!$N:$N,BOQ!BR$6,'[20]WorkDone DATA'!$G:$G,BOQ!$B219)*$G219</f>
        <v>#VALUE!</v>
      </c>
      <c r="BS219" s="53" t="e">
        <f>SUMIFS('[20]WorkDone DATA'!$L:$L,'[20]WorkDone DATA'!$N:$N,BOQ!BS$6,'[20]WorkDone DATA'!$G:$G,BOQ!$B219)*$G219</f>
        <v>#VALUE!</v>
      </c>
      <c r="BT219" s="53" t="e">
        <f>SUMIFS('[20]WorkDone DATA'!$L:$L,'[20]WorkDone DATA'!$N:$N,BOQ!BT$6,'[20]WorkDone DATA'!$G:$G,BOQ!$B219)*$G219</f>
        <v>#VALUE!</v>
      </c>
      <c r="BU219" s="53" t="e">
        <f>SUMIFS('[20]WorkDone DATA'!$L:$L,'[20]WorkDone DATA'!$N:$N,BOQ!BU$6,'[20]WorkDone DATA'!$G:$G,BOQ!$B219)*$G219</f>
        <v>#VALUE!</v>
      </c>
      <c r="BV219" s="53" t="e">
        <f>SUMIFS('[20]WorkDone DATA'!$L:$L,'[20]WorkDone DATA'!$N:$N,BOQ!BV$6,'[20]WorkDone DATA'!$G:$G,BOQ!$B219)*$G219</f>
        <v>#VALUE!</v>
      </c>
      <c r="BW219" s="53" t="e">
        <f>SUMIFS('[20]WorkDone DATA'!$L:$L,'[20]WorkDone DATA'!$N:$N,BOQ!BW$6,'[20]WorkDone DATA'!$G:$G,BOQ!$B219)*$G219</f>
        <v>#VALUE!</v>
      </c>
      <c r="BX219" s="53" t="e">
        <f>SUMIFS('[20]WorkDone DATA'!$L:$L,'[20]WorkDone DATA'!$N:$N,BOQ!BX$6,'[20]WorkDone DATA'!$G:$G,BOQ!$B219)*$G219</f>
        <v>#VALUE!</v>
      </c>
    </row>
    <row r="220" spans="1:76" ht="15.6" x14ac:dyDescent="0.35">
      <c r="A220" s="1"/>
      <c r="B220" s="42"/>
      <c r="C220" s="146" t="s">
        <v>115</v>
      </c>
      <c r="D220" s="58"/>
      <c r="E220" s="65"/>
      <c r="F220" s="45"/>
      <c r="G220" s="52"/>
      <c r="H220" s="53">
        <f t="shared" si="26"/>
        <v>0</v>
      </c>
      <c r="K220" s="214"/>
      <c r="L220" s="220" t="e">
        <f t="shared" si="27"/>
        <v>#VALUE!</v>
      </c>
      <c r="M220" s="221" t="e">
        <f t="shared" si="28"/>
        <v>#VALUE!</v>
      </c>
      <c r="N220" s="219"/>
      <c r="O220" s="214">
        <f t="shared" si="29"/>
        <v>0</v>
      </c>
      <c r="P220" s="215" t="e">
        <f t="shared" si="30"/>
        <v>#VALUE!</v>
      </c>
      <c r="R220" s="217" t="e">
        <f>SUMIFS('[20]WorkDone DATA'!$L:$L,'[20]WorkDone DATA'!$N:$N,BOQ!S$6,'[20]WorkDone DATA'!$G:$G,BOQ!$B220)</f>
        <v>#VALUE!</v>
      </c>
      <c r="S220" s="53" t="e">
        <f t="shared" si="31"/>
        <v>#VALUE!</v>
      </c>
      <c r="T220" s="217" t="e">
        <f>SUMIFS('[20]WorkDone DATA'!$L:$L,'[20]WorkDone DATA'!$N:$N,BOQ!U$6,'[20]WorkDone DATA'!$G:$G,BOQ!$B220)</f>
        <v>#VALUE!</v>
      </c>
      <c r="U220" s="53" t="e">
        <f t="shared" si="32"/>
        <v>#VALUE!</v>
      </c>
      <c r="V220" s="217"/>
      <c r="W220" s="53" t="e">
        <f>SUMIFS('[20]WorkDone DATA'!$L:$L,'[20]WorkDone DATA'!$N:$N,BOQ!W$6,'[20]WorkDone DATA'!$G:$G,BOQ!$B220)*$G220</f>
        <v>#VALUE!</v>
      </c>
      <c r="X220" s="217"/>
      <c r="Y220" s="53" t="e">
        <f>SUMIFS('[20]WorkDone DATA'!$L:$L,'[20]WorkDone DATA'!$N:$N,BOQ!Y$6,'[20]WorkDone DATA'!$G:$G,BOQ!$B220)*$G220</f>
        <v>#VALUE!</v>
      </c>
      <c r="Z220" s="217"/>
      <c r="AA220" s="53" t="e">
        <f>SUMIFS('[20]WorkDone DATA'!$L:$L,'[20]WorkDone DATA'!$N:$N,BOQ!AA$6,'[20]WorkDone DATA'!$G:$G,BOQ!$B220)*$G220</f>
        <v>#VALUE!</v>
      </c>
      <c r="AB220" s="53" t="e">
        <f>SUMIFS('[20]WorkDone DATA'!$L:$L,'[20]WorkDone DATA'!$N:$N,BOQ!AB$6,'[20]WorkDone DATA'!$G:$G,BOQ!$B220)*$G220</f>
        <v>#VALUE!</v>
      </c>
      <c r="AC220" s="53" t="e">
        <f>SUMIFS('[20]WorkDone DATA'!$L:$L,'[20]WorkDone DATA'!$N:$N,BOQ!AC$6,'[20]WorkDone DATA'!$G:$G,BOQ!$B220)*$G220</f>
        <v>#VALUE!</v>
      </c>
      <c r="AD220" s="53" t="e">
        <f>SUMIFS('[20]WorkDone DATA'!$L:$L,'[20]WorkDone DATA'!$N:$N,BOQ!AD$6,'[20]WorkDone DATA'!$G:$G,BOQ!$B220)*$G220</f>
        <v>#VALUE!</v>
      </c>
      <c r="AE220" s="53" t="e">
        <f>SUMIFS('[20]WorkDone DATA'!$L:$L,'[20]WorkDone DATA'!$N:$N,BOQ!AE$6,'[20]WorkDone DATA'!$G:$G,BOQ!$B220)*$G220</f>
        <v>#VALUE!</v>
      </c>
      <c r="AF220" s="53" t="e">
        <f>SUMIFS('[20]WorkDone DATA'!$L:$L,'[20]WorkDone DATA'!$N:$N,BOQ!AF$6,'[20]WorkDone DATA'!$G:$G,BOQ!$B220)*$G220</f>
        <v>#VALUE!</v>
      </c>
      <c r="AG220" s="53" t="e">
        <f>SUMIFS('[20]WorkDone DATA'!$L:$L,'[20]WorkDone DATA'!$N:$N,BOQ!AG$6,'[20]WorkDone DATA'!$G:$G,BOQ!$B220)*$G220</f>
        <v>#VALUE!</v>
      </c>
      <c r="AH220" s="53" t="e">
        <f>SUMIFS('[20]WorkDone DATA'!$L:$L,'[20]WorkDone DATA'!$N:$N,BOQ!AH$6,'[20]WorkDone DATA'!$G:$G,BOQ!$B220)*$G220</f>
        <v>#VALUE!</v>
      </c>
      <c r="AI220" s="53" t="e">
        <f>SUMIFS('[20]WorkDone DATA'!$L:$L,'[20]WorkDone DATA'!$N:$N,BOQ!AI$6,'[20]WorkDone DATA'!$G:$G,BOQ!$B220)*$G220</f>
        <v>#VALUE!</v>
      </c>
      <c r="AJ220" s="53" t="e">
        <f>SUMIFS('[20]WorkDone DATA'!$L:$L,'[20]WorkDone DATA'!$N:$N,BOQ!AJ$6,'[20]WorkDone DATA'!$G:$G,BOQ!$B220)*$G220</f>
        <v>#VALUE!</v>
      </c>
      <c r="AK220" s="53" t="e">
        <f>SUMIFS('[20]WorkDone DATA'!$L:$L,'[20]WorkDone DATA'!$N:$N,BOQ!AK$6,'[20]WorkDone DATA'!$G:$G,BOQ!$B220)*$G220</f>
        <v>#VALUE!</v>
      </c>
      <c r="AL220" s="53" t="e">
        <f>SUMIFS('[20]WorkDone DATA'!$L:$L,'[20]WorkDone DATA'!$N:$N,BOQ!AL$6,'[20]WorkDone DATA'!$G:$G,BOQ!$B220)*$G220</f>
        <v>#VALUE!</v>
      </c>
      <c r="AM220" s="53" t="e">
        <f>SUMIFS('[20]WorkDone DATA'!$L:$L,'[20]WorkDone DATA'!$N:$N,BOQ!AM$6,'[20]WorkDone DATA'!$G:$G,BOQ!$B220)*$G220</f>
        <v>#VALUE!</v>
      </c>
      <c r="AN220" s="53" t="e">
        <f>SUMIFS('[20]WorkDone DATA'!$L:$L,'[20]WorkDone DATA'!$N:$N,BOQ!AN$6,'[20]WorkDone DATA'!$G:$G,BOQ!$B220)*$G220</f>
        <v>#VALUE!</v>
      </c>
      <c r="AO220" s="53" t="e">
        <f>SUMIFS('[20]WorkDone DATA'!$L:$L,'[20]WorkDone DATA'!$N:$N,BOQ!AO$6,'[20]WorkDone DATA'!$G:$G,BOQ!$B220)*$G220</f>
        <v>#VALUE!</v>
      </c>
      <c r="AP220" s="53" t="e">
        <f>SUMIFS('[20]WorkDone DATA'!$L:$L,'[20]WorkDone DATA'!$N:$N,BOQ!AP$6,'[20]WorkDone DATA'!$G:$G,BOQ!$B220)*$G220</f>
        <v>#VALUE!</v>
      </c>
      <c r="AQ220" s="53" t="e">
        <f>SUMIFS('[20]WorkDone DATA'!$L:$L,'[20]WorkDone DATA'!$N:$N,BOQ!AQ$6,'[20]WorkDone DATA'!$G:$G,BOQ!$B220)*$G220</f>
        <v>#VALUE!</v>
      </c>
      <c r="AR220" s="53" t="e">
        <f>SUMIFS('[20]WorkDone DATA'!$L:$L,'[20]WorkDone DATA'!$N:$N,BOQ!AR$6,'[20]WorkDone DATA'!$G:$G,BOQ!$B220)*$G220</f>
        <v>#VALUE!</v>
      </c>
      <c r="AS220" s="53" t="e">
        <f>SUMIFS('[20]WorkDone DATA'!$L:$L,'[20]WorkDone DATA'!$N:$N,BOQ!AS$6,'[20]WorkDone DATA'!$G:$G,BOQ!$B220)*$G220</f>
        <v>#VALUE!</v>
      </c>
      <c r="AT220" s="53" t="e">
        <f>SUMIFS('[20]WorkDone DATA'!$L:$L,'[20]WorkDone DATA'!$N:$N,BOQ!AT$6,'[20]WorkDone DATA'!$G:$G,BOQ!$B220)*$G220</f>
        <v>#VALUE!</v>
      </c>
      <c r="AU220" s="53" t="e">
        <f>SUMIFS('[20]WorkDone DATA'!$L:$L,'[20]WorkDone DATA'!$N:$N,BOQ!AU$6,'[20]WorkDone DATA'!$G:$G,BOQ!$B220)*$G220</f>
        <v>#VALUE!</v>
      </c>
      <c r="AV220" s="53" t="e">
        <f>SUMIFS('[20]WorkDone DATA'!$L:$L,'[20]WorkDone DATA'!$N:$N,BOQ!AV$6,'[20]WorkDone DATA'!$G:$G,BOQ!$B220)*$G220</f>
        <v>#VALUE!</v>
      </c>
      <c r="AW220" s="53" t="e">
        <f>SUMIFS('[20]WorkDone DATA'!$L:$L,'[20]WorkDone DATA'!$N:$N,BOQ!AW$6,'[20]WorkDone DATA'!$G:$G,BOQ!$B220)*$G220</f>
        <v>#VALUE!</v>
      </c>
      <c r="AX220" s="53" t="e">
        <f>SUMIFS('[20]WorkDone DATA'!$L:$L,'[20]WorkDone DATA'!$N:$N,BOQ!AX$6,'[20]WorkDone DATA'!$G:$G,BOQ!$B220)*$G220</f>
        <v>#VALUE!</v>
      </c>
      <c r="AY220" s="53" t="e">
        <f>SUMIFS('[20]WorkDone DATA'!$L:$L,'[20]WorkDone DATA'!$N:$N,BOQ!AY$6,'[20]WorkDone DATA'!$G:$G,BOQ!$B220)*$G220</f>
        <v>#VALUE!</v>
      </c>
      <c r="AZ220" s="53" t="e">
        <f>SUMIFS('[20]WorkDone DATA'!$L:$L,'[20]WorkDone DATA'!$N:$N,BOQ!AZ$6,'[20]WorkDone DATA'!$G:$G,BOQ!$B220)*$G220</f>
        <v>#VALUE!</v>
      </c>
      <c r="BA220" s="53" t="e">
        <f>SUMIFS('[20]WorkDone DATA'!$L:$L,'[20]WorkDone DATA'!$N:$N,BOQ!BA$6,'[20]WorkDone DATA'!$G:$G,BOQ!$B220)*$G220</f>
        <v>#VALUE!</v>
      </c>
      <c r="BB220" s="53" t="e">
        <f>SUMIFS('[20]WorkDone DATA'!$L:$L,'[20]WorkDone DATA'!$N:$N,BOQ!BB$6,'[20]WorkDone DATA'!$G:$G,BOQ!$B220)*$G220</f>
        <v>#VALUE!</v>
      </c>
      <c r="BC220" s="53" t="e">
        <f>SUMIFS('[20]WorkDone DATA'!$L:$L,'[20]WorkDone DATA'!$N:$N,BOQ!BC$6,'[20]WorkDone DATA'!$G:$G,BOQ!$B220)*$G220</f>
        <v>#VALUE!</v>
      </c>
      <c r="BD220" s="53" t="e">
        <f>SUMIFS('[20]WorkDone DATA'!$L:$L,'[20]WorkDone DATA'!$N:$N,BOQ!BD$6,'[20]WorkDone DATA'!$G:$G,BOQ!$B220)*$G220</f>
        <v>#VALUE!</v>
      </c>
      <c r="BE220" s="53" t="e">
        <f>SUMIFS('[20]WorkDone DATA'!$L:$L,'[20]WorkDone DATA'!$N:$N,BOQ!BE$6,'[20]WorkDone DATA'!$G:$G,BOQ!$B220)*$G220</f>
        <v>#VALUE!</v>
      </c>
      <c r="BF220" s="53" t="e">
        <f>SUMIFS('[20]WorkDone DATA'!$L:$L,'[20]WorkDone DATA'!$N:$N,BOQ!BF$6,'[20]WorkDone DATA'!$G:$G,BOQ!$B220)*$G220</f>
        <v>#VALUE!</v>
      </c>
      <c r="BG220" s="53" t="e">
        <f>SUMIFS('[20]WorkDone DATA'!$L:$L,'[20]WorkDone DATA'!$N:$N,BOQ!BG$6,'[20]WorkDone DATA'!$G:$G,BOQ!$B220)*$G220</f>
        <v>#VALUE!</v>
      </c>
      <c r="BH220" s="53" t="e">
        <f>SUMIFS('[20]WorkDone DATA'!$L:$L,'[20]WorkDone DATA'!$N:$N,BOQ!BH$6,'[20]WorkDone DATA'!$G:$G,BOQ!$B220)*$G220</f>
        <v>#VALUE!</v>
      </c>
      <c r="BI220" s="53" t="e">
        <f>SUMIFS('[20]WorkDone DATA'!$L:$L,'[20]WorkDone DATA'!$N:$N,BOQ!BI$6,'[20]WorkDone DATA'!$G:$G,BOQ!$B220)*$G220</f>
        <v>#VALUE!</v>
      </c>
      <c r="BJ220" s="53" t="e">
        <f>SUMIFS('[20]WorkDone DATA'!$L:$L,'[20]WorkDone DATA'!$N:$N,BOQ!BJ$6,'[20]WorkDone DATA'!$G:$G,BOQ!$B220)*$G220</f>
        <v>#VALUE!</v>
      </c>
      <c r="BK220" s="53" t="e">
        <f>SUMIFS('[20]WorkDone DATA'!$L:$L,'[20]WorkDone DATA'!$N:$N,BOQ!BK$6,'[20]WorkDone DATA'!$G:$G,BOQ!$B220)*$G220</f>
        <v>#VALUE!</v>
      </c>
      <c r="BL220" s="53" t="e">
        <f>SUMIFS('[20]WorkDone DATA'!$L:$L,'[20]WorkDone DATA'!$N:$N,BOQ!BL$6,'[20]WorkDone DATA'!$G:$G,BOQ!$B220)*$G220</f>
        <v>#VALUE!</v>
      </c>
      <c r="BM220" s="53" t="e">
        <f>SUMIFS('[20]WorkDone DATA'!$L:$L,'[20]WorkDone DATA'!$N:$N,BOQ!BM$6,'[20]WorkDone DATA'!$G:$G,BOQ!$B220)*$G220</f>
        <v>#VALUE!</v>
      </c>
      <c r="BN220" s="53" t="e">
        <f>SUMIFS('[20]WorkDone DATA'!$L:$L,'[20]WorkDone DATA'!$N:$N,BOQ!BN$6,'[20]WorkDone DATA'!$G:$G,BOQ!$B220)*$G220</f>
        <v>#VALUE!</v>
      </c>
      <c r="BO220" s="53" t="e">
        <f>SUMIFS('[20]WorkDone DATA'!$L:$L,'[20]WorkDone DATA'!$N:$N,BOQ!BO$6,'[20]WorkDone DATA'!$G:$G,BOQ!$B220)*$G220</f>
        <v>#VALUE!</v>
      </c>
      <c r="BP220" s="53" t="e">
        <f>SUMIFS('[20]WorkDone DATA'!$L:$L,'[20]WorkDone DATA'!$N:$N,BOQ!BP$6,'[20]WorkDone DATA'!$G:$G,BOQ!$B220)*$G220</f>
        <v>#VALUE!</v>
      </c>
      <c r="BQ220" s="53" t="e">
        <f>SUMIFS('[20]WorkDone DATA'!$L:$L,'[20]WorkDone DATA'!$N:$N,BOQ!BQ$6,'[20]WorkDone DATA'!$G:$G,BOQ!$B220)*$G220</f>
        <v>#VALUE!</v>
      </c>
      <c r="BR220" s="53" t="e">
        <f>SUMIFS('[20]WorkDone DATA'!$L:$L,'[20]WorkDone DATA'!$N:$N,BOQ!BR$6,'[20]WorkDone DATA'!$G:$G,BOQ!$B220)*$G220</f>
        <v>#VALUE!</v>
      </c>
      <c r="BS220" s="53" t="e">
        <f>SUMIFS('[20]WorkDone DATA'!$L:$L,'[20]WorkDone DATA'!$N:$N,BOQ!BS$6,'[20]WorkDone DATA'!$G:$G,BOQ!$B220)*$G220</f>
        <v>#VALUE!</v>
      </c>
      <c r="BT220" s="53" t="e">
        <f>SUMIFS('[20]WorkDone DATA'!$L:$L,'[20]WorkDone DATA'!$N:$N,BOQ!BT$6,'[20]WorkDone DATA'!$G:$G,BOQ!$B220)*$G220</f>
        <v>#VALUE!</v>
      </c>
      <c r="BU220" s="53" t="e">
        <f>SUMIFS('[20]WorkDone DATA'!$L:$L,'[20]WorkDone DATA'!$N:$N,BOQ!BU$6,'[20]WorkDone DATA'!$G:$G,BOQ!$B220)*$G220</f>
        <v>#VALUE!</v>
      </c>
      <c r="BV220" s="53" t="e">
        <f>SUMIFS('[20]WorkDone DATA'!$L:$L,'[20]WorkDone DATA'!$N:$N,BOQ!BV$6,'[20]WorkDone DATA'!$G:$G,BOQ!$B220)*$G220</f>
        <v>#VALUE!</v>
      </c>
      <c r="BW220" s="53" t="e">
        <f>SUMIFS('[20]WorkDone DATA'!$L:$L,'[20]WorkDone DATA'!$N:$N,BOQ!BW$6,'[20]WorkDone DATA'!$G:$G,BOQ!$B220)*$G220</f>
        <v>#VALUE!</v>
      </c>
      <c r="BX220" s="53" t="e">
        <f>SUMIFS('[20]WorkDone DATA'!$L:$L,'[20]WorkDone DATA'!$N:$N,BOQ!BX$6,'[20]WorkDone DATA'!$G:$G,BOQ!$B220)*$G220</f>
        <v>#VALUE!</v>
      </c>
    </row>
    <row r="221" spans="1:76" ht="15.6" x14ac:dyDescent="0.35">
      <c r="A221" s="124" t="str">
        <f t="shared" ref="A221:A224" si="35">C221</f>
        <v>630mm2 x 1core (CPL01XCV)  3.8kV/6.6kV</v>
      </c>
      <c r="B221" s="42">
        <v>2.1110000000000002</v>
      </c>
      <c r="C221" s="65" t="s">
        <v>116</v>
      </c>
      <c r="D221" s="58" t="s">
        <v>46</v>
      </c>
      <c r="E221" s="77" t="s">
        <v>93</v>
      </c>
      <c r="F221" s="45">
        <v>36</v>
      </c>
      <c r="G221" s="52">
        <v>182.03</v>
      </c>
      <c r="H221" s="53">
        <f t="shared" si="26"/>
        <v>6553.08</v>
      </c>
      <c r="K221" s="214" t="e">
        <f t="shared" si="33"/>
        <v>#VALUE!</v>
      </c>
      <c r="L221" s="220" t="e">
        <f t="shared" si="27"/>
        <v>#VALUE!</v>
      </c>
      <c r="M221" s="221" t="e">
        <f t="shared" si="28"/>
        <v>#VALUE!</v>
      </c>
      <c r="N221" s="219"/>
      <c r="O221" s="214" t="e">
        <f t="shared" si="29"/>
        <v>#VALUE!</v>
      </c>
      <c r="P221" s="215" t="e">
        <f t="shared" si="30"/>
        <v>#VALUE!</v>
      </c>
      <c r="R221" s="217" t="e">
        <f>SUMIFS('[20]WorkDone DATA'!$L:$L,'[20]WorkDone DATA'!$N:$N,BOQ!S$6,'[20]WorkDone DATA'!$G:$G,BOQ!$B221)</f>
        <v>#VALUE!</v>
      </c>
      <c r="S221" s="53" t="e">
        <f t="shared" si="31"/>
        <v>#VALUE!</v>
      </c>
      <c r="T221" s="217" t="e">
        <f>SUMIFS('[20]WorkDone DATA'!$L:$L,'[20]WorkDone DATA'!$N:$N,BOQ!U$6,'[20]WorkDone DATA'!$G:$G,BOQ!$B221)</f>
        <v>#VALUE!</v>
      </c>
      <c r="U221" s="53" t="e">
        <f t="shared" si="32"/>
        <v>#VALUE!</v>
      </c>
      <c r="V221" s="217"/>
      <c r="W221" s="53" t="e">
        <f>SUMIFS('[20]WorkDone DATA'!$L:$L,'[20]WorkDone DATA'!$N:$N,BOQ!W$6,'[20]WorkDone DATA'!$G:$G,BOQ!$B221)*$G221</f>
        <v>#VALUE!</v>
      </c>
      <c r="X221" s="217"/>
      <c r="Y221" s="53" t="e">
        <f>SUMIFS('[20]WorkDone DATA'!$L:$L,'[20]WorkDone DATA'!$N:$N,BOQ!Y$6,'[20]WorkDone DATA'!$G:$G,BOQ!$B221)*$G221</f>
        <v>#VALUE!</v>
      </c>
      <c r="Z221" s="217"/>
      <c r="AA221" s="53" t="e">
        <f>SUMIFS('[20]WorkDone DATA'!$L:$L,'[20]WorkDone DATA'!$N:$N,BOQ!AA$6,'[20]WorkDone DATA'!$G:$G,BOQ!$B221)*$G221</f>
        <v>#VALUE!</v>
      </c>
      <c r="AB221" s="53" t="e">
        <f>SUMIFS('[20]WorkDone DATA'!$L:$L,'[20]WorkDone DATA'!$N:$N,BOQ!AB$6,'[20]WorkDone DATA'!$G:$G,BOQ!$B221)*$G221</f>
        <v>#VALUE!</v>
      </c>
      <c r="AC221" s="53" t="e">
        <f>SUMIFS('[20]WorkDone DATA'!$L:$L,'[20]WorkDone DATA'!$N:$N,BOQ!AC$6,'[20]WorkDone DATA'!$G:$G,BOQ!$B221)*$G221</f>
        <v>#VALUE!</v>
      </c>
      <c r="AD221" s="53" t="e">
        <f>SUMIFS('[20]WorkDone DATA'!$L:$L,'[20]WorkDone DATA'!$N:$N,BOQ!AD$6,'[20]WorkDone DATA'!$G:$G,BOQ!$B221)*$G221</f>
        <v>#VALUE!</v>
      </c>
      <c r="AE221" s="53" t="e">
        <f>SUMIFS('[20]WorkDone DATA'!$L:$L,'[20]WorkDone DATA'!$N:$N,BOQ!AE$6,'[20]WorkDone DATA'!$G:$G,BOQ!$B221)*$G221</f>
        <v>#VALUE!</v>
      </c>
      <c r="AF221" s="53" t="e">
        <f>SUMIFS('[20]WorkDone DATA'!$L:$L,'[20]WorkDone DATA'!$N:$N,BOQ!AF$6,'[20]WorkDone DATA'!$G:$G,BOQ!$B221)*$G221</f>
        <v>#VALUE!</v>
      </c>
      <c r="AG221" s="53" t="e">
        <f>SUMIFS('[20]WorkDone DATA'!$L:$L,'[20]WorkDone DATA'!$N:$N,BOQ!AG$6,'[20]WorkDone DATA'!$G:$G,BOQ!$B221)*$G221</f>
        <v>#VALUE!</v>
      </c>
      <c r="AH221" s="53" t="e">
        <f>SUMIFS('[20]WorkDone DATA'!$L:$L,'[20]WorkDone DATA'!$N:$N,BOQ!AH$6,'[20]WorkDone DATA'!$G:$G,BOQ!$B221)*$G221</f>
        <v>#VALUE!</v>
      </c>
      <c r="AI221" s="53" t="e">
        <f>SUMIFS('[20]WorkDone DATA'!$L:$L,'[20]WorkDone DATA'!$N:$N,BOQ!AI$6,'[20]WorkDone DATA'!$G:$G,BOQ!$B221)*$G221</f>
        <v>#VALUE!</v>
      </c>
      <c r="AJ221" s="53" t="e">
        <f>SUMIFS('[20]WorkDone DATA'!$L:$L,'[20]WorkDone DATA'!$N:$N,BOQ!AJ$6,'[20]WorkDone DATA'!$G:$G,BOQ!$B221)*$G221</f>
        <v>#VALUE!</v>
      </c>
      <c r="AK221" s="53" t="e">
        <f>SUMIFS('[20]WorkDone DATA'!$L:$L,'[20]WorkDone DATA'!$N:$N,BOQ!AK$6,'[20]WorkDone DATA'!$G:$G,BOQ!$B221)*$G221</f>
        <v>#VALUE!</v>
      </c>
      <c r="AL221" s="53" t="e">
        <f>SUMIFS('[20]WorkDone DATA'!$L:$L,'[20]WorkDone DATA'!$N:$N,BOQ!AL$6,'[20]WorkDone DATA'!$G:$G,BOQ!$B221)*$G221</f>
        <v>#VALUE!</v>
      </c>
      <c r="AM221" s="53" t="e">
        <f>SUMIFS('[20]WorkDone DATA'!$L:$L,'[20]WorkDone DATA'!$N:$N,BOQ!AM$6,'[20]WorkDone DATA'!$G:$G,BOQ!$B221)*$G221</f>
        <v>#VALUE!</v>
      </c>
      <c r="AN221" s="53" t="e">
        <f>SUMIFS('[20]WorkDone DATA'!$L:$L,'[20]WorkDone DATA'!$N:$N,BOQ!AN$6,'[20]WorkDone DATA'!$G:$G,BOQ!$B221)*$G221</f>
        <v>#VALUE!</v>
      </c>
      <c r="AO221" s="53" t="e">
        <f>SUMIFS('[20]WorkDone DATA'!$L:$L,'[20]WorkDone DATA'!$N:$N,BOQ!AO$6,'[20]WorkDone DATA'!$G:$G,BOQ!$B221)*$G221</f>
        <v>#VALUE!</v>
      </c>
      <c r="AP221" s="53" t="e">
        <f>SUMIFS('[20]WorkDone DATA'!$L:$L,'[20]WorkDone DATA'!$N:$N,BOQ!AP$6,'[20]WorkDone DATA'!$G:$G,BOQ!$B221)*$G221</f>
        <v>#VALUE!</v>
      </c>
      <c r="AQ221" s="53" t="e">
        <f>SUMIFS('[20]WorkDone DATA'!$L:$L,'[20]WorkDone DATA'!$N:$N,BOQ!AQ$6,'[20]WorkDone DATA'!$G:$G,BOQ!$B221)*$G221</f>
        <v>#VALUE!</v>
      </c>
      <c r="AR221" s="53" t="e">
        <f>SUMIFS('[20]WorkDone DATA'!$L:$L,'[20]WorkDone DATA'!$N:$N,BOQ!AR$6,'[20]WorkDone DATA'!$G:$G,BOQ!$B221)*$G221</f>
        <v>#VALUE!</v>
      </c>
      <c r="AS221" s="53" t="e">
        <f>SUMIFS('[20]WorkDone DATA'!$L:$L,'[20]WorkDone DATA'!$N:$N,BOQ!AS$6,'[20]WorkDone DATA'!$G:$G,BOQ!$B221)*$G221</f>
        <v>#VALUE!</v>
      </c>
      <c r="AT221" s="53" t="e">
        <f>SUMIFS('[20]WorkDone DATA'!$L:$L,'[20]WorkDone DATA'!$N:$N,BOQ!AT$6,'[20]WorkDone DATA'!$G:$G,BOQ!$B221)*$G221</f>
        <v>#VALUE!</v>
      </c>
      <c r="AU221" s="53" t="e">
        <f>SUMIFS('[20]WorkDone DATA'!$L:$L,'[20]WorkDone DATA'!$N:$N,BOQ!AU$6,'[20]WorkDone DATA'!$G:$G,BOQ!$B221)*$G221</f>
        <v>#VALUE!</v>
      </c>
      <c r="AV221" s="53" t="e">
        <f>SUMIFS('[20]WorkDone DATA'!$L:$L,'[20]WorkDone DATA'!$N:$N,BOQ!AV$6,'[20]WorkDone DATA'!$G:$G,BOQ!$B221)*$G221</f>
        <v>#VALUE!</v>
      </c>
      <c r="AW221" s="53" t="e">
        <f>SUMIFS('[20]WorkDone DATA'!$L:$L,'[20]WorkDone DATA'!$N:$N,BOQ!AW$6,'[20]WorkDone DATA'!$G:$G,BOQ!$B221)*$G221</f>
        <v>#VALUE!</v>
      </c>
      <c r="AX221" s="53" t="e">
        <f>SUMIFS('[20]WorkDone DATA'!$L:$L,'[20]WorkDone DATA'!$N:$N,BOQ!AX$6,'[20]WorkDone DATA'!$G:$G,BOQ!$B221)*$G221</f>
        <v>#VALUE!</v>
      </c>
      <c r="AY221" s="53" t="e">
        <f>SUMIFS('[20]WorkDone DATA'!$L:$L,'[20]WorkDone DATA'!$N:$N,BOQ!AY$6,'[20]WorkDone DATA'!$G:$G,BOQ!$B221)*$G221</f>
        <v>#VALUE!</v>
      </c>
      <c r="AZ221" s="53" t="e">
        <f>SUMIFS('[20]WorkDone DATA'!$L:$L,'[20]WorkDone DATA'!$N:$N,BOQ!AZ$6,'[20]WorkDone DATA'!$G:$G,BOQ!$B221)*$G221</f>
        <v>#VALUE!</v>
      </c>
      <c r="BA221" s="53" t="e">
        <f>SUMIFS('[20]WorkDone DATA'!$L:$L,'[20]WorkDone DATA'!$N:$N,BOQ!BA$6,'[20]WorkDone DATA'!$G:$G,BOQ!$B221)*$G221</f>
        <v>#VALUE!</v>
      </c>
      <c r="BB221" s="53" t="e">
        <f>SUMIFS('[20]WorkDone DATA'!$L:$L,'[20]WorkDone DATA'!$N:$N,BOQ!BB$6,'[20]WorkDone DATA'!$G:$G,BOQ!$B221)*$G221</f>
        <v>#VALUE!</v>
      </c>
      <c r="BC221" s="53" t="e">
        <f>SUMIFS('[20]WorkDone DATA'!$L:$L,'[20]WorkDone DATA'!$N:$N,BOQ!BC$6,'[20]WorkDone DATA'!$G:$G,BOQ!$B221)*$G221</f>
        <v>#VALUE!</v>
      </c>
      <c r="BD221" s="53" t="e">
        <f>SUMIFS('[20]WorkDone DATA'!$L:$L,'[20]WorkDone DATA'!$N:$N,BOQ!BD$6,'[20]WorkDone DATA'!$G:$G,BOQ!$B221)*$G221</f>
        <v>#VALUE!</v>
      </c>
      <c r="BE221" s="53" t="e">
        <f>SUMIFS('[20]WorkDone DATA'!$L:$L,'[20]WorkDone DATA'!$N:$N,BOQ!BE$6,'[20]WorkDone DATA'!$G:$G,BOQ!$B221)*$G221</f>
        <v>#VALUE!</v>
      </c>
      <c r="BF221" s="53" t="e">
        <f>SUMIFS('[20]WorkDone DATA'!$L:$L,'[20]WorkDone DATA'!$N:$N,BOQ!BF$6,'[20]WorkDone DATA'!$G:$G,BOQ!$B221)*$G221</f>
        <v>#VALUE!</v>
      </c>
      <c r="BG221" s="53" t="e">
        <f>SUMIFS('[20]WorkDone DATA'!$L:$L,'[20]WorkDone DATA'!$N:$N,BOQ!BG$6,'[20]WorkDone DATA'!$G:$G,BOQ!$B221)*$G221</f>
        <v>#VALUE!</v>
      </c>
      <c r="BH221" s="53" t="e">
        <f>SUMIFS('[20]WorkDone DATA'!$L:$L,'[20]WorkDone DATA'!$N:$N,BOQ!BH$6,'[20]WorkDone DATA'!$G:$G,BOQ!$B221)*$G221</f>
        <v>#VALUE!</v>
      </c>
      <c r="BI221" s="53" t="e">
        <f>SUMIFS('[20]WorkDone DATA'!$L:$L,'[20]WorkDone DATA'!$N:$N,BOQ!BI$6,'[20]WorkDone DATA'!$G:$G,BOQ!$B221)*$G221</f>
        <v>#VALUE!</v>
      </c>
      <c r="BJ221" s="53" t="e">
        <f>SUMIFS('[20]WorkDone DATA'!$L:$L,'[20]WorkDone DATA'!$N:$N,BOQ!BJ$6,'[20]WorkDone DATA'!$G:$G,BOQ!$B221)*$G221</f>
        <v>#VALUE!</v>
      </c>
      <c r="BK221" s="53" t="e">
        <f>SUMIFS('[20]WorkDone DATA'!$L:$L,'[20]WorkDone DATA'!$N:$N,BOQ!BK$6,'[20]WorkDone DATA'!$G:$G,BOQ!$B221)*$G221</f>
        <v>#VALUE!</v>
      </c>
      <c r="BL221" s="53" t="e">
        <f>SUMIFS('[20]WorkDone DATA'!$L:$L,'[20]WorkDone DATA'!$N:$N,BOQ!BL$6,'[20]WorkDone DATA'!$G:$G,BOQ!$B221)*$G221</f>
        <v>#VALUE!</v>
      </c>
      <c r="BM221" s="53" t="e">
        <f>SUMIFS('[20]WorkDone DATA'!$L:$L,'[20]WorkDone DATA'!$N:$N,BOQ!BM$6,'[20]WorkDone DATA'!$G:$G,BOQ!$B221)*$G221</f>
        <v>#VALUE!</v>
      </c>
      <c r="BN221" s="53" t="e">
        <f>SUMIFS('[20]WorkDone DATA'!$L:$L,'[20]WorkDone DATA'!$N:$N,BOQ!BN$6,'[20]WorkDone DATA'!$G:$G,BOQ!$B221)*$G221</f>
        <v>#VALUE!</v>
      </c>
      <c r="BO221" s="53" t="e">
        <f>SUMIFS('[20]WorkDone DATA'!$L:$L,'[20]WorkDone DATA'!$N:$N,BOQ!BO$6,'[20]WorkDone DATA'!$G:$G,BOQ!$B221)*$G221</f>
        <v>#VALUE!</v>
      </c>
      <c r="BP221" s="53" t="e">
        <f>SUMIFS('[20]WorkDone DATA'!$L:$L,'[20]WorkDone DATA'!$N:$N,BOQ!BP$6,'[20]WorkDone DATA'!$G:$G,BOQ!$B221)*$G221</f>
        <v>#VALUE!</v>
      </c>
      <c r="BQ221" s="53" t="e">
        <f>SUMIFS('[20]WorkDone DATA'!$L:$L,'[20]WorkDone DATA'!$N:$N,BOQ!BQ$6,'[20]WorkDone DATA'!$G:$G,BOQ!$B221)*$G221</f>
        <v>#VALUE!</v>
      </c>
      <c r="BR221" s="53" t="e">
        <f>SUMIFS('[20]WorkDone DATA'!$L:$L,'[20]WorkDone DATA'!$N:$N,BOQ!BR$6,'[20]WorkDone DATA'!$G:$G,BOQ!$B221)*$G221</f>
        <v>#VALUE!</v>
      </c>
      <c r="BS221" s="53" t="e">
        <f>SUMIFS('[20]WorkDone DATA'!$L:$L,'[20]WorkDone DATA'!$N:$N,BOQ!BS$6,'[20]WorkDone DATA'!$G:$G,BOQ!$B221)*$G221</f>
        <v>#VALUE!</v>
      </c>
      <c r="BT221" s="53" t="e">
        <f>SUMIFS('[20]WorkDone DATA'!$L:$L,'[20]WorkDone DATA'!$N:$N,BOQ!BT$6,'[20]WorkDone DATA'!$G:$G,BOQ!$B221)*$G221</f>
        <v>#VALUE!</v>
      </c>
      <c r="BU221" s="53" t="e">
        <f>SUMIFS('[20]WorkDone DATA'!$L:$L,'[20]WorkDone DATA'!$N:$N,BOQ!BU$6,'[20]WorkDone DATA'!$G:$G,BOQ!$B221)*$G221</f>
        <v>#VALUE!</v>
      </c>
      <c r="BV221" s="53" t="e">
        <f>SUMIFS('[20]WorkDone DATA'!$L:$L,'[20]WorkDone DATA'!$N:$N,BOQ!BV$6,'[20]WorkDone DATA'!$G:$G,BOQ!$B221)*$G221</f>
        <v>#VALUE!</v>
      </c>
      <c r="BW221" s="53" t="e">
        <f>SUMIFS('[20]WorkDone DATA'!$L:$L,'[20]WorkDone DATA'!$N:$N,BOQ!BW$6,'[20]WorkDone DATA'!$G:$G,BOQ!$B221)*$G221</f>
        <v>#VALUE!</v>
      </c>
      <c r="BX221" s="53" t="e">
        <f>SUMIFS('[20]WorkDone DATA'!$L:$L,'[20]WorkDone DATA'!$N:$N,BOQ!BX$6,'[20]WorkDone DATA'!$G:$G,BOQ!$B221)*$G221</f>
        <v>#VALUE!</v>
      </c>
    </row>
    <row r="222" spans="1:76" ht="15.6" x14ac:dyDescent="0.35">
      <c r="A222" s="124" t="str">
        <f t="shared" si="35"/>
        <v>240mm2 x 3 core (CPW03TCV) 3.8kV/6.6kV</v>
      </c>
      <c r="B222" s="42">
        <v>2.1120000000000001</v>
      </c>
      <c r="C222" s="65" t="s">
        <v>106</v>
      </c>
      <c r="D222" s="58" t="s">
        <v>46</v>
      </c>
      <c r="E222" s="77" t="s">
        <v>93</v>
      </c>
      <c r="F222" s="45">
        <v>26</v>
      </c>
      <c r="G222" s="52">
        <v>182.03</v>
      </c>
      <c r="H222" s="53">
        <f t="shared" si="26"/>
        <v>4732.78</v>
      </c>
      <c r="K222" s="214" t="e">
        <f t="shared" si="33"/>
        <v>#VALUE!</v>
      </c>
      <c r="L222" s="220" t="e">
        <f t="shared" si="27"/>
        <v>#VALUE!</v>
      </c>
      <c r="M222" s="221" t="e">
        <f t="shared" si="28"/>
        <v>#VALUE!</v>
      </c>
      <c r="N222" s="219"/>
      <c r="O222" s="214" t="e">
        <f t="shared" si="29"/>
        <v>#VALUE!</v>
      </c>
      <c r="P222" s="215" t="e">
        <f t="shared" si="30"/>
        <v>#VALUE!</v>
      </c>
      <c r="R222" s="217" t="e">
        <f>SUMIFS('[20]WorkDone DATA'!$L:$L,'[20]WorkDone DATA'!$N:$N,BOQ!S$6,'[20]WorkDone DATA'!$G:$G,BOQ!$B222)</f>
        <v>#VALUE!</v>
      </c>
      <c r="S222" s="53" t="e">
        <f t="shared" si="31"/>
        <v>#VALUE!</v>
      </c>
      <c r="T222" s="217" t="e">
        <f>SUMIFS('[20]WorkDone DATA'!$L:$L,'[20]WorkDone DATA'!$N:$N,BOQ!U$6,'[20]WorkDone DATA'!$G:$G,BOQ!$B222)</f>
        <v>#VALUE!</v>
      </c>
      <c r="U222" s="53" t="e">
        <f t="shared" si="32"/>
        <v>#VALUE!</v>
      </c>
      <c r="V222" s="217"/>
      <c r="W222" s="53" t="e">
        <f>SUMIFS('[20]WorkDone DATA'!$L:$L,'[20]WorkDone DATA'!$N:$N,BOQ!W$6,'[20]WorkDone DATA'!$G:$G,BOQ!$B222)*$G222</f>
        <v>#VALUE!</v>
      </c>
      <c r="X222" s="217"/>
      <c r="Y222" s="53" t="e">
        <f>SUMIFS('[20]WorkDone DATA'!$L:$L,'[20]WorkDone DATA'!$N:$N,BOQ!Y$6,'[20]WorkDone DATA'!$G:$G,BOQ!$B222)*$G222</f>
        <v>#VALUE!</v>
      </c>
      <c r="Z222" s="217"/>
      <c r="AA222" s="53" t="e">
        <f>SUMIFS('[20]WorkDone DATA'!$L:$L,'[20]WorkDone DATA'!$N:$N,BOQ!AA$6,'[20]WorkDone DATA'!$G:$G,BOQ!$B222)*$G222</f>
        <v>#VALUE!</v>
      </c>
      <c r="AB222" s="53" t="e">
        <f>SUMIFS('[20]WorkDone DATA'!$L:$L,'[20]WorkDone DATA'!$N:$N,BOQ!AB$6,'[20]WorkDone DATA'!$G:$G,BOQ!$B222)*$G222</f>
        <v>#VALUE!</v>
      </c>
      <c r="AC222" s="53" t="e">
        <f>SUMIFS('[20]WorkDone DATA'!$L:$L,'[20]WorkDone DATA'!$N:$N,BOQ!AC$6,'[20]WorkDone DATA'!$G:$G,BOQ!$B222)*$G222</f>
        <v>#VALUE!</v>
      </c>
      <c r="AD222" s="53" t="e">
        <f>SUMIFS('[20]WorkDone DATA'!$L:$L,'[20]WorkDone DATA'!$N:$N,BOQ!AD$6,'[20]WorkDone DATA'!$G:$G,BOQ!$B222)*$G222</f>
        <v>#VALUE!</v>
      </c>
      <c r="AE222" s="53" t="e">
        <f>SUMIFS('[20]WorkDone DATA'!$L:$L,'[20]WorkDone DATA'!$N:$N,BOQ!AE$6,'[20]WorkDone DATA'!$G:$G,BOQ!$B222)*$G222</f>
        <v>#VALUE!</v>
      </c>
      <c r="AF222" s="53" t="e">
        <f>SUMIFS('[20]WorkDone DATA'!$L:$L,'[20]WorkDone DATA'!$N:$N,BOQ!AF$6,'[20]WorkDone DATA'!$G:$G,BOQ!$B222)*$G222</f>
        <v>#VALUE!</v>
      </c>
      <c r="AG222" s="53" t="e">
        <f>SUMIFS('[20]WorkDone DATA'!$L:$L,'[20]WorkDone DATA'!$N:$N,BOQ!AG$6,'[20]WorkDone DATA'!$G:$G,BOQ!$B222)*$G222</f>
        <v>#VALUE!</v>
      </c>
      <c r="AH222" s="53" t="e">
        <f>SUMIFS('[20]WorkDone DATA'!$L:$L,'[20]WorkDone DATA'!$N:$N,BOQ!AH$6,'[20]WorkDone DATA'!$G:$G,BOQ!$B222)*$G222</f>
        <v>#VALUE!</v>
      </c>
      <c r="AI222" s="53" t="e">
        <f>SUMIFS('[20]WorkDone DATA'!$L:$L,'[20]WorkDone DATA'!$N:$N,BOQ!AI$6,'[20]WorkDone DATA'!$G:$G,BOQ!$B222)*$G222</f>
        <v>#VALUE!</v>
      </c>
      <c r="AJ222" s="53" t="e">
        <f>SUMIFS('[20]WorkDone DATA'!$L:$L,'[20]WorkDone DATA'!$N:$N,BOQ!AJ$6,'[20]WorkDone DATA'!$G:$G,BOQ!$B222)*$G222</f>
        <v>#VALUE!</v>
      </c>
      <c r="AK222" s="53" t="e">
        <f>SUMIFS('[20]WorkDone DATA'!$L:$L,'[20]WorkDone DATA'!$N:$N,BOQ!AK$6,'[20]WorkDone DATA'!$G:$G,BOQ!$B222)*$G222</f>
        <v>#VALUE!</v>
      </c>
      <c r="AL222" s="53" t="e">
        <f>SUMIFS('[20]WorkDone DATA'!$L:$L,'[20]WorkDone DATA'!$N:$N,BOQ!AL$6,'[20]WorkDone DATA'!$G:$G,BOQ!$B222)*$G222</f>
        <v>#VALUE!</v>
      </c>
      <c r="AM222" s="53" t="e">
        <f>SUMIFS('[20]WorkDone DATA'!$L:$L,'[20]WorkDone DATA'!$N:$N,BOQ!AM$6,'[20]WorkDone DATA'!$G:$G,BOQ!$B222)*$G222</f>
        <v>#VALUE!</v>
      </c>
      <c r="AN222" s="53" t="e">
        <f>SUMIFS('[20]WorkDone DATA'!$L:$L,'[20]WorkDone DATA'!$N:$N,BOQ!AN$6,'[20]WorkDone DATA'!$G:$G,BOQ!$B222)*$G222</f>
        <v>#VALUE!</v>
      </c>
      <c r="AO222" s="53" t="e">
        <f>SUMIFS('[20]WorkDone DATA'!$L:$L,'[20]WorkDone DATA'!$N:$N,BOQ!AO$6,'[20]WorkDone DATA'!$G:$G,BOQ!$B222)*$G222</f>
        <v>#VALUE!</v>
      </c>
      <c r="AP222" s="53" t="e">
        <f>SUMIFS('[20]WorkDone DATA'!$L:$L,'[20]WorkDone DATA'!$N:$N,BOQ!AP$6,'[20]WorkDone DATA'!$G:$G,BOQ!$B222)*$G222</f>
        <v>#VALUE!</v>
      </c>
      <c r="AQ222" s="53" t="e">
        <f>SUMIFS('[20]WorkDone DATA'!$L:$L,'[20]WorkDone DATA'!$N:$N,BOQ!AQ$6,'[20]WorkDone DATA'!$G:$G,BOQ!$B222)*$G222</f>
        <v>#VALUE!</v>
      </c>
      <c r="AR222" s="53" t="e">
        <f>SUMIFS('[20]WorkDone DATA'!$L:$L,'[20]WorkDone DATA'!$N:$N,BOQ!AR$6,'[20]WorkDone DATA'!$G:$G,BOQ!$B222)*$G222</f>
        <v>#VALUE!</v>
      </c>
      <c r="AS222" s="53" t="e">
        <f>SUMIFS('[20]WorkDone DATA'!$L:$L,'[20]WorkDone DATA'!$N:$N,BOQ!AS$6,'[20]WorkDone DATA'!$G:$G,BOQ!$B222)*$G222</f>
        <v>#VALUE!</v>
      </c>
      <c r="AT222" s="53" t="e">
        <f>SUMIFS('[20]WorkDone DATA'!$L:$L,'[20]WorkDone DATA'!$N:$N,BOQ!AT$6,'[20]WorkDone DATA'!$G:$G,BOQ!$B222)*$G222</f>
        <v>#VALUE!</v>
      </c>
      <c r="AU222" s="53" t="e">
        <f>SUMIFS('[20]WorkDone DATA'!$L:$L,'[20]WorkDone DATA'!$N:$N,BOQ!AU$6,'[20]WorkDone DATA'!$G:$G,BOQ!$B222)*$G222</f>
        <v>#VALUE!</v>
      </c>
      <c r="AV222" s="53" t="e">
        <f>SUMIFS('[20]WorkDone DATA'!$L:$L,'[20]WorkDone DATA'!$N:$N,BOQ!AV$6,'[20]WorkDone DATA'!$G:$G,BOQ!$B222)*$G222</f>
        <v>#VALUE!</v>
      </c>
      <c r="AW222" s="53" t="e">
        <f>SUMIFS('[20]WorkDone DATA'!$L:$L,'[20]WorkDone DATA'!$N:$N,BOQ!AW$6,'[20]WorkDone DATA'!$G:$G,BOQ!$B222)*$G222</f>
        <v>#VALUE!</v>
      </c>
      <c r="AX222" s="53" t="e">
        <f>SUMIFS('[20]WorkDone DATA'!$L:$L,'[20]WorkDone DATA'!$N:$N,BOQ!AX$6,'[20]WorkDone DATA'!$G:$G,BOQ!$B222)*$G222</f>
        <v>#VALUE!</v>
      </c>
      <c r="AY222" s="53" t="e">
        <f>SUMIFS('[20]WorkDone DATA'!$L:$L,'[20]WorkDone DATA'!$N:$N,BOQ!AY$6,'[20]WorkDone DATA'!$G:$G,BOQ!$B222)*$G222</f>
        <v>#VALUE!</v>
      </c>
      <c r="AZ222" s="53" t="e">
        <f>SUMIFS('[20]WorkDone DATA'!$L:$L,'[20]WorkDone DATA'!$N:$N,BOQ!AZ$6,'[20]WorkDone DATA'!$G:$G,BOQ!$B222)*$G222</f>
        <v>#VALUE!</v>
      </c>
      <c r="BA222" s="53" t="e">
        <f>SUMIFS('[20]WorkDone DATA'!$L:$L,'[20]WorkDone DATA'!$N:$N,BOQ!BA$6,'[20]WorkDone DATA'!$G:$G,BOQ!$B222)*$G222</f>
        <v>#VALUE!</v>
      </c>
      <c r="BB222" s="53" t="e">
        <f>SUMIFS('[20]WorkDone DATA'!$L:$L,'[20]WorkDone DATA'!$N:$N,BOQ!BB$6,'[20]WorkDone DATA'!$G:$G,BOQ!$B222)*$G222</f>
        <v>#VALUE!</v>
      </c>
      <c r="BC222" s="53" t="e">
        <f>SUMIFS('[20]WorkDone DATA'!$L:$L,'[20]WorkDone DATA'!$N:$N,BOQ!BC$6,'[20]WorkDone DATA'!$G:$G,BOQ!$B222)*$G222</f>
        <v>#VALUE!</v>
      </c>
      <c r="BD222" s="53" t="e">
        <f>SUMIFS('[20]WorkDone DATA'!$L:$L,'[20]WorkDone DATA'!$N:$N,BOQ!BD$6,'[20]WorkDone DATA'!$G:$G,BOQ!$B222)*$G222</f>
        <v>#VALUE!</v>
      </c>
      <c r="BE222" s="53" t="e">
        <f>SUMIFS('[20]WorkDone DATA'!$L:$L,'[20]WorkDone DATA'!$N:$N,BOQ!BE$6,'[20]WorkDone DATA'!$G:$G,BOQ!$B222)*$G222</f>
        <v>#VALUE!</v>
      </c>
      <c r="BF222" s="53" t="e">
        <f>SUMIFS('[20]WorkDone DATA'!$L:$L,'[20]WorkDone DATA'!$N:$N,BOQ!BF$6,'[20]WorkDone DATA'!$G:$G,BOQ!$B222)*$G222</f>
        <v>#VALUE!</v>
      </c>
      <c r="BG222" s="53" t="e">
        <f>SUMIFS('[20]WorkDone DATA'!$L:$L,'[20]WorkDone DATA'!$N:$N,BOQ!BG$6,'[20]WorkDone DATA'!$G:$G,BOQ!$B222)*$G222</f>
        <v>#VALUE!</v>
      </c>
      <c r="BH222" s="53" t="e">
        <f>SUMIFS('[20]WorkDone DATA'!$L:$L,'[20]WorkDone DATA'!$N:$N,BOQ!BH$6,'[20]WorkDone DATA'!$G:$G,BOQ!$B222)*$G222</f>
        <v>#VALUE!</v>
      </c>
      <c r="BI222" s="53" t="e">
        <f>SUMIFS('[20]WorkDone DATA'!$L:$L,'[20]WorkDone DATA'!$N:$N,BOQ!BI$6,'[20]WorkDone DATA'!$G:$G,BOQ!$B222)*$G222</f>
        <v>#VALUE!</v>
      </c>
      <c r="BJ222" s="53" t="e">
        <f>SUMIFS('[20]WorkDone DATA'!$L:$L,'[20]WorkDone DATA'!$N:$N,BOQ!BJ$6,'[20]WorkDone DATA'!$G:$G,BOQ!$B222)*$G222</f>
        <v>#VALUE!</v>
      </c>
      <c r="BK222" s="53" t="e">
        <f>SUMIFS('[20]WorkDone DATA'!$L:$L,'[20]WorkDone DATA'!$N:$N,BOQ!BK$6,'[20]WorkDone DATA'!$G:$G,BOQ!$B222)*$G222</f>
        <v>#VALUE!</v>
      </c>
      <c r="BL222" s="53" t="e">
        <f>SUMIFS('[20]WorkDone DATA'!$L:$L,'[20]WorkDone DATA'!$N:$N,BOQ!BL$6,'[20]WorkDone DATA'!$G:$G,BOQ!$B222)*$G222</f>
        <v>#VALUE!</v>
      </c>
      <c r="BM222" s="53" t="e">
        <f>SUMIFS('[20]WorkDone DATA'!$L:$L,'[20]WorkDone DATA'!$N:$N,BOQ!BM$6,'[20]WorkDone DATA'!$G:$G,BOQ!$B222)*$G222</f>
        <v>#VALUE!</v>
      </c>
      <c r="BN222" s="53" t="e">
        <f>SUMIFS('[20]WorkDone DATA'!$L:$L,'[20]WorkDone DATA'!$N:$N,BOQ!BN$6,'[20]WorkDone DATA'!$G:$G,BOQ!$B222)*$G222</f>
        <v>#VALUE!</v>
      </c>
      <c r="BO222" s="53" t="e">
        <f>SUMIFS('[20]WorkDone DATA'!$L:$L,'[20]WorkDone DATA'!$N:$N,BOQ!BO$6,'[20]WorkDone DATA'!$G:$G,BOQ!$B222)*$G222</f>
        <v>#VALUE!</v>
      </c>
      <c r="BP222" s="53" t="e">
        <f>SUMIFS('[20]WorkDone DATA'!$L:$L,'[20]WorkDone DATA'!$N:$N,BOQ!BP$6,'[20]WorkDone DATA'!$G:$G,BOQ!$B222)*$G222</f>
        <v>#VALUE!</v>
      </c>
      <c r="BQ222" s="53" t="e">
        <f>SUMIFS('[20]WorkDone DATA'!$L:$L,'[20]WorkDone DATA'!$N:$N,BOQ!BQ$6,'[20]WorkDone DATA'!$G:$G,BOQ!$B222)*$G222</f>
        <v>#VALUE!</v>
      </c>
      <c r="BR222" s="53" t="e">
        <f>SUMIFS('[20]WorkDone DATA'!$L:$L,'[20]WorkDone DATA'!$N:$N,BOQ!BR$6,'[20]WorkDone DATA'!$G:$G,BOQ!$B222)*$G222</f>
        <v>#VALUE!</v>
      </c>
      <c r="BS222" s="53" t="e">
        <f>SUMIFS('[20]WorkDone DATA'!$L:$L,'[20]WorkDone DATA'!$N:$N,BOQ!BS$6,'[20]WorkDone DATA'!$G:$G,BOQ!$B222)*$G222</f>
        <v>#VALUE!</v>
      </c>
      <c r="BT222" s="53" t="e">
        <f>SUMIFS('[20]WorkDone DATA'!$L:$L,'[20]WorkDone DATA'!$N:$N,BOQ!BT$6,'[20]WorkDone DATA'!$G:$G,BOQ!$B222)*$G222</f>
        <v>#VALUE!</v>
      </c>
      <c r="BU222" s="53" t="e">
        <f>SUMIFS('[20]WorkDone DATA'!$L:$L,'[20]WorkDone DATA'!$N:$N,BOQ!BU$6,'[20]WorkDone DATA'!$G:$G,BOQ!$B222)*$G222</f>
        <v>#VALUE!</v>
      </c>
      <c r="BV222" s="53" t="e">
        <f>SUMIFS('[20]WorkDone DATA'!$L:$L,'[20]WorkDone DATA'!$N:$N,BOQ!BV$6,'[20]WorkDone DATA'!$G:$G,BOQ!$B222)*$G222</f>
        <v>#VALUE!</v>
      </c>
      <c r="BW222" s="53" t="e">
        <f>SUMIFS('[20]WorkDone DATA'!$L:$L,'[20]WorkDone DATA'!$N:$N,BOQ!BW$6,'[20]WorkDone DATA'!$G:$G,BOQ!$B222)*$G222</f>
        <v>#VALUE!</v>
      </c>
      <c r="BX222" s="53" t="e">
        <f>SUMIFS('[20]WorkDone DATA'!$L:$L,'[20]WorkDone DATA'!$N:$N,BOQ!BX$6,'[20]WorkDone DATA'!$G:$G,BOQ!$B222)*$G222</f>
        <v>#VALUE!</v>
      </c>
    </row>
    <row r="223" spans="1:76" ht="15.6" x14ac:dyDescent="0.35">
      <c r="A223" s="124" t="str">
        <f t="shared" si="35"/>
        <v>120mm x 3 core (CPW03QCV) 3.8kV/6.6kV</v>
      </c>
      <c r="B223" s="42">
        <v>2.113</v>
      </c>
      <c r="C223" s="65" t="s">
        <v>117</v>
      </c>
      <c r="D223" s="58" t="s">
        <v>46</v>
      </c>
      <c r="E223" s="77" t="s">
        <v>93</v>
      </c>
      <c r="F223" s="45">
        <v>28</v>
      </c>
      <c r="G223" s="52">
        <v>182.03</v>
      </c>
      <c r="H223" s="53">
        <f t="shared" si="26"/>
        <v>5096.84</v>
      </c>
      <c r="K223" s="214" t="e">
        <f t="shared" si="33"/>
        <v>#VALUE!</v>
      </c>
      <c r="L223" s="220" t="e">
        <f t="shared" si="27"/>
        <v>#VALUE!</v>
      </c>
      <c r="M223" s="221" t="e">
        <f t="shared" si="28"/>
        <v>#VALUE!</v>
      </c>
      <c r="N223" s="219"/>
      <c r="O223" s="214" t="e">
        <f t="shared" si="29"/>
        <v>#VALUE!</v>
      </c>
      <c r="P223" s="215" t="e">
        <f t="shared" si="30"/>
        <v>#VALUE!</v>
      </c>
      <c r="R223" s="217" t="e">
        <f>SUMIFS('[20]WorkDone DATA'!$L:$L,'[20]WorkDone DATA'!$N:$N,BOQ!S$6,'[20]WorkDone DATA'!$G:$G,BOQ!$B223)</f>
        <v>#VALUE!</v>
      </c>
      <c r="S223" s="53" t="e">
        <f t="shared" si="31"/>
        <v>#VALUE!</v>
      </c>
      <c r="T223" s="217" t="e">
        <f>SUMIFS('[20]WorkDone DATA'!$L:$L,'[20]WorkDone DATA'!$N:$N,BOQ!U$6,'[20]WorkDone DATA'!$G:$G,BOQ!$B223)</f>
        <v>#VALUE!</v>
      </c>
      <c r="U223" s="53" t="e">
        <f t="shared" si="32"/>
        <v>#VALUE!</v>
      </c>
      <c r="V223" s="217"/>
      <c r="W223" s="53" t="e">
        <f>SUMIFS('[20]WorkDone DATA'!$L:$L,'[20]WorkDone DATA'!$N:$N,BOQ!W$6,'[20]WorkDone DATA'!$G:$G,BOQ!$B223)*$G223</f>
        <v>#VALUE!</v>
      </c>
      <c r="X223" s="217"/>
      <c r="Y223" s="53" t="e">
        <f>SUMIFS('[20]WorkDone DATA'!$L:$L,'[20]WorkDone DATA'!$N:$N,BOQ!Y$6,'[20]WorkDone DATA'!$G:$G,BOQ!$B223)*$G223</f>
        <v>#VALUE!</v>
      </c>
      <c r="Z223" s="217"/>
      <c r="AA223" s="53" t="e">
        <f>SUMIFS('[20]WorkDone DATA'!$L:$L,'[20]WorkDone DATA'!$N:$N,BOQ!AA$6,'[20]WorkDone DATA'!$G:$G,BOQ!$B223)*$G223</f>
        <v>#VALUE!</v>
      </c>
      <c r="AB223" s="53" t="e">
        <f>SUMIFS('[20]WorkDone DATA'!$L:$L,'[20]WorkDone DATA'!$N:$N,BOQ!AB$6,'[20]WorkDone DATA'!$G:$G,BOQ!$B223)*$G223</f>
        <v>#VALUE!</v>
      </c>
      <c r="AC223" s="53" t="e">
        <f>SUMIFS('[20]WorkDone DATA'!$L:$L,'[20]WorkDone DATA'!$N:$N,BOQ!AC$6,'[20]WorkDone DATA'!$G:$G,BOQ!$B223)*$G223</f>
        <v>#VALUE!</v>
      </c>
      <c r="AD223" s="53" t="e">
        <f>SUMIFS('[20]WorkDone DATA'!$L:$L,'[20]WorkDone DATA'!$N:$N,BOQ!AD$6,'[20]WorkDone DATA'!$G:$G,BOQ!$B223)*$G223</f>
        <v>#VALUE!</v>
      </c>
      <c r="AE223" s="53" t="e">
        <f>SUMIFS('[20]WorkDone DATA'!$L:$L,'[20]WorkDone DATA'!$N:$N,BOQ!AE$6,'[20]WorkDone DATA'!$G:$G,BOQ!$B223)*$G223</f>
        <v>#VALUE!</v>
      </c>
      <c r="AF223" s="53" t="e">
        <f>SUMIFS('[20]WorkDone DATA'!$L:$L,'[20]WorkDone DATA'!$N:$N,BOQ!AF$6,'[20]WorkDone DATA'!$G:$G,BOQ!$B223)*$G223</f>
        <v>#VALUE!</v>
      </c>
      <c r="AG223" s="53" t="e">
        <f>SUMIFS('[20]WorkDone DATA'!$L:$L,'[20]WorkDone DATA'!$N:$N,BOQ!AG$6,'[20]WorkDone DATA'!$G:$G,BOQ!$B223)*$G223</f>
        <v>#VALUE!</v>
      </c>
      <c r="AH223" s="53" t="e">
        <f>SUMIFS('[20]WorkDone DATA'!$L:$L,'[20]WorkDone DATA'!$N:$N,BOQ!AH$6,'[20]WorkDone DATA'!$G:$G,BOQ!$B223)*$G223</f>
        <v>#VALUE!</v>
      </c>
      <c r="AI223" s="53" t="e">
        <f>SUMIFS('[20]WorkDone DATA'!$L:$L,'[20]WorkDone DATA'!$N:$N,BOQ!AI$6,'[20]WorkDone DATA'!$G:$G,BOQ!$B223)*$G223</f>
        <v>#VALUE!</v>
      </c>
      <c r="AJ223" s="53" t="e">
        <f>SUMIFS('[20]WorkDone DATA'!$L:$L,'[20]WorkDone DATA'!$N:$N,BOQ!AJ$6,'[20]WorkDone DATA'!$G:$G,BOQ!$B223)*$G223</f>
        <v>#VALUE!</v>
      </c>
      <c r="AK223" s="53" t="e">
        <f>SUMIFS('[20]WorkDone DATA'!$L:$L,'[20]WorkDone DATA'!$N:$N,BOQ!AK$6,'[20]WorkDone DATA'!$G:$G,BOQ!$B223)*$G223</f>
        <v>#VALUE!</v>
      </c>
      <c r="AL223" s="53" t="e">
        <f>SUMIFS('[20]WorkDone DATA'!$L:$L,'[20]WorkDone DATA'!$N:$N,BOQ!AL$6,'[20]WorkDone DATA'!$G:$G,BOQ!$B223)*$G223</f>
        <v>#VALUE!</v>
      </c>
      <c r="AM223" s="53" t="e">
        <f>SUMIFS('[20]WorkDone DATA'!$L:$L,'[20]WorkDone DATA'!$N:$N,BOQ!AM$6,'[20]WorkDone DATA'!$G:$G,BOQ!$B223)*$G223</f>
        <v>#VALUE!</v>
      </c>
      <c r="AN223" s="53" t="e">
        <f>SUMIFS('[20]WorkDone DATA'!$L:$L,'[20]WorkDone DATA'!$N:$N,BOQ!AN$6,'[20]WorkDone DATA'!$G:$G,BOQ!$B223)*$G223</f>
        <v>#VALUE!</v>
      </c>
      <c r="AO223" s="53" t="e">
        <f>SUMIFS('[20]WorkDone DATA'!$L:$L,'[20]WorkDone DATA'!$N:$N,BOQ!AO$6,'[20]WorkDone DATA'!$G:$G,BOQ!$B223)*$G223</f>
        <v>#VALUE!</v>
      </c>
      <c r="AP223" s="53" t="e">
        <f>SUMIFS('[20]WorkDone DATA'!$L:$L,'[20]WorkDone DATA'!$N:$N,BOQ!AP$6,'[20]WorkDone DATA'!$G:$G,BOQ!$B223)*$G223</f>
        <v>#VALUE!</v>
      </c>
      <c r="AQ223" s="53" t="e">
        <f>SUMIFS('[20]WorkDone DATA'!$L:$L,'[20]WorkDone DATA'!$N:$N,BOQ!AQ$6,'[20]WorkDone DATA'!$G:$G,BOQ!$B223)*$G223</f>
        <v>#VALUE!</v>
      </c>
      <c r="AR223" s="53" t="e">
        <f>SUMIFS('[20]WorkDone DATA'!$L:$L,'[20]WorkDone DATA'!$N:$N,BOQ!AR$6,'[20]WorkDone DATA'!$G:$G,BOQ!$B223)*$G223</f>
        <v>#VALUE!</v>
      </c>
      <c r="AS223" s="53" t="e">
        <f>SUMIFS('[20]WorkDone DATA'!$L:$L,'[20]WorkDone DATA'!$N:$N,BOQ!AS$6,'[20]WorkDone DATA'!$G:$G,BOQ!$B223)*$G223</f>
        <v>#VALUE!</v>
      </c>
      <c r="AT223" s="53" t="e">
        <f>SUMIFS('[20]WorkDone DATA'!$L:$L,'[20]WorkDone DATA'!$N:$N,BOQ!AT$6,'[20]WorkDone DATA'!$G:$G,BOQ!$B223)*$G223</f>
        <v>#VALUE!</v>
      </c>
      <c r="AU223" s="53" t="e">
        <f>SUMIFS('[20]WorkDone DATA'!$L:$L,'[20]WorkDone DATA'!$N:$N,BOQ!AU$6,'[20]WorkDone DATA'!$G:$G,BOQ!$B223)*$G223</f>
        <v>#VALUE!</v>
      </c>
      <c r="AV223" s="53" t="e">
        <f>SUMIFS('[20]WorkDone DATA'!$L:$L,'[20]WorkDone DATA'!$N:$N,BOQ!AV$6,'[20]WorkDone DATA'!$G:$G,BOQ!$B223)*$G223</f>
        <v>#VALUE!</v>
      </c>
      <c r="AW223" s="53" t="e">
        <f>SUMIFS('[20]WorkDone DATA'!$L:$L,'[20]WorkDone DATA'!$N:$N,BOQ!AW$6,'[20]WorkDone DATA'!$G:$G,BOQ!$B223)*$G223</f>
        <v>#VALUE!</v>
      </c>
      <c r="AX223" s="53" t="e">
        <f>SUMIFS('[20]WorkDone DATA'!$L:$L,'[20]WorkDone DATA'!$N:$N,BOQ!AX$6,'[20]WorkDone DATA'!$G:$G,BOQ!$B223)*$G223</f>
        <v>#VALUE!</v>
      </c>
      <c r="AY223" s="53" t="e">
        <f>SUMIFS('[20]WorkDone DATA'!$L:$L,'[20]WorkDone DATA'!$N:$N,BOQ!AY$6,'[20]WorkDone DATA'!$G:$G,BOQ!$B223)*$G223</f>
        <v>#VALUE!</v>
      </c>
      <c r="AZ223" s="53" t="e">
        <f>SUMIFS('[20]WorkDone DATA'!$L:$L,'[20]WorkDone DATA'!$N:$N,BOQ!AZ$6,'[20]WorkDone DATA'!$G:$G,BOQ!$B223)*$G223</f>
        <v>#VALUE!</v>
      </c>
      <c r="BA223" s="53" t="e">
        <f>SUMIFS('[20]WorkDone DATA'!$L:$L,'[20]WorkDone DATA'!$N:$N,BOQ!BA$6,'[20]WorkDone DATA'!$G:$G,BOQ!$B223)*$G223</f>
        <v>#VALUE!</v>
      </c>
      <c r="BB223" s="53" t="e">
        <f>SUMIFS('[20]WorkDone DATA'!$L:$L,'[20]WorkDone DATA'!$N:$N,BOQ!BB$6,'[20]WorkDone DATA'!$G:$G,BOQ!$B223)*$G223</f>
        <v>#VALUE!</v>
      </c>
      <c r="BC223" s="53" t="e">
        <f>SUMIFS('[20]WorkDone DATA'!$L:$L,'[20]WorkDone DATA'!$N:$N,BOQ!BC$6,'[20]WorkDone DATA'!$G:$G,BOQ!$B223)*$G223</f>
        <v>#VALUE!</v>
      </c>
      <c r="BD223" s="53" t="e">
        <f>SUMIFS('[20]WorkDone DATA'!$L:$L,'[20]WorkDone DATA'!$N:$N,BOQ!BD$6,'[20]WorkDone DATA'!$G:$G,BOQ!$B223)*$G223</f>
        <v>#VALUE!</v>
      </c>
      <c r="BE223" s="53" t="e">
        <f>SUMIFS('[20]WorkDone DATA'!$L:$L,'[20]WorkDone DATA'!$N:$N,BOQ!BE$6,'[20]WorkDone DATA'!$G:$G,BOQ!$B223)*$G223</f>
        <v>#VALUE!</v>
      </c>
      <c r="BF223" s="53" t="e">
        <f>SUMIFS('[20]WorkDone DATA'!$L:$L,'[20]WorkDone DATA'!$N:$N,BOQ!BF$6,'[20]WorkDone DATA'!$G:$G,BOQ!$B223)*$G223</f>
        <v>#VALUE!</v>
      </c>
      <c r="BG223" s="53" t="e">
        <f>SUMIFS('[20]WorkDone DATA'!$L:$L,'[20]WorkDone DATA'!$N:$N,BOQ!BG$6,'[20]WorkDone DATA'!$G:$G,BOQ!$B223)*$G223</f>
        <v>#VALUE!</v>
      </c>
      <c r="BH223" s="53" t="e">
        <f>SUMIFS('[20]WorkDone DATA'!$L:$L,'[20]WorkDone DATA'!$N:$N,BOQ!BH$6,'[20]WorkDone DATA'!$G:$G,BOQ!$B223)*$G223</f>
        <v>#VALUE!</v>
      </c>
      <c r="BI223" s="53" t="e">
        <f>SUMIFS('[20]WorkDone DATA'!$L:$L,'[20]WorkDone DATA'!$N:$N,BOQ!BI$6,'[20]WorkDone DATA'!$G:$G,BOQ!$B223)*$G223</f>
        <v>#VALUE!</v>
      </c>
      <c r="BJ223" s="53" t="e">
        <f>SUMIFS('[20]WorkDone DATA'!$L:$L,'[20]WorkDone DATA'!$N:$N,BOQ!BJ$6,'[20]WorkDone DATA'!$G:$G,BOQ!$B223)*$G223</f>
        <v>#VALUE!</v>
      </c>
      <c r="BK223" s="53" t="e">
        <f>SUMIFS('[20]WorkDone DATA'!$L:$L,'[20]WorkDone DATA'!$N:$N,BOQ!BK$6,'[20]WorkDone DATA'!$G:$G,BOQ!$B223)*$G223</f>
        <v>#VALUE!</v>
      </c>
      <c r="BL223" s="53" t="e">
        <f>SUMIFS('[20]WorkDone DATA'!$L:$L,'[20]WorkDone DATA'!$N:$N,BOQ!BL$6,'[20]WorkDone DATA'!$G:$G,BOQ!$B223)*$G223</f>
        <v>#VALUE!</v>
      </c>
      <c r="BM223" s="53" t="e">
        <f>SUMIFS('[20]WorkDone DATA'!$L:$L,'[20]WorkDone DATA'!$N:$N,BOQ!BM$6,'[20]WorkDone DATA'!$G:$G,BOQ!$B223)*$G223</f>
        <v>#VALUE!</v>
      </c>
      <c r="BN223" s="53" t="e">
        <f>SUMIFS('[20]WorkDone DATA'!$L:$L,'[20]WorkDone DATA'!$N:$N,BOQ!BN$6,'[20]WorkDone DATA'!$G:$G,BOQ!$B223)*$G223</f>
        <v>#VALUE!</v>
      </c>
      <c r="BO223" s="53" t="e">
        <f>SUMIFS('[20]WorkDone DATA'!$L:$L,'[20]WorkDone DATA'!$N:$N,BOQ!BO$6,'[20]WorkDone DATA'!$G:$G,BOQ!$B223)*$G223</f>
        <v>#VALUE!</v>
      </c>
      <c r="BP223" s="53" t="e">
        <f>SUMIFS('[20]WorkDone DATA'!$L:$L,'[20]WorkDone DATA'!$N:$N,BOQ!BP$6,'[20]WorkDone DATA'!$G:$G,BOQ!$B223)*$G223</f>
        <v>#VALUE!</v>
      </c>
      <c r="BQ223" s="53" t="e">
        <f>SUMIFS('[20]WorkDone DATA'!$L:$L,'[20]WorkDone DATA'!$N:$N,BOQ!BQ$6,'[20]WorkDone DATA'!$G:$G,BOQ!$B223)*$G223</f>
        <v>#VALUE!</v>
      </c>
      <c r="BR223" s="53" t="e">
        <f>SUMIFS('[20]WorkDone DATA'!$L:$L,'[20]WorkDone DATA'!$N:$N,BOQ!BR$6,'[20]WorkDone DATA'!$G:$G,BOQ!$B223)*$G223</f>
        <v>#VALUE!</v>
      </c>
      <c r="BS223" s="53" t="e">
        <f>SUMIFS('[20]WorkDone DATA'!$L:$L,'[20]WorkDone DATA'!$N:$N,BOQ!BS$6,'[20]WorkDone DATA'!$G:$G,BOQ!$B223)*$G223</f>
        <v>#VALUE!</v>
      </c>
      <c r="BT223" s="53" t="e">
        <f>SUMIFS('[20]WorkDone DATA'!$L:$L,'[20]WorkDone DATA'!$N:$N,BOQ!BT$6,'[20]WorkDone DATA'!$G:$G,BOQ!$B223)*$G223</f>
        <v>#VALUE!</v>
      </c>
      <c r="BU223" s="53" t="e">
        <f>SUMIFS('[20]WorkDone DATA'!$L:$L,'[20]WorkDone DATA'!$N:$N,BOQ!BU$6,'[20]WorkDone DATA'!$G:$G,BOQ!$B223)*$G223</f>
        <v>#VALUE!</v>
      </c>
      <c r="BV223" s="53" t="e">
        <f>SUMIFS('[20]WorkDone DATA'!$L:$L,'[20]WorkDone DATA'!$N:$N,BOQ!BV$6,'[20]WorkDone DATA'!$G:$G,BOQ!$B223)*$G223</f>
        <v>#VALUE!</v>
      </c>
      <c r="BW223" s="53" t="e">
        <f>SUMIFS('[20]WorkDone DATA'!$L:$L,'[20]WorkDone DATA'!$N:$N,BOQ!BW$6,'[20]WorkDone DATA'!$G:$G,BOQ!$B223)*$G223</f>
        <v>#VALUE!</v>
      </c>
      <c r="BX223" s="53" t="e">
        <f>SUMIFS('[20]WorkDone DATA'!$L:$L,'[20]WorkDone DATA'!$N:$N,BOQ!BX$6,'[20]WorkDone DATA'!$G:$G,BOQ!$B223)*$G223</f>
        <v>#VALUE!</v>
      </c>
    </row>
    <row r="224" spans="1:76" ht="15.6" x14ac:dyDescent="0.35">
      <c r="A224" s="124" t="str">
        <f t="shared" si="35"/>
        <v>70mm2 x 3 core (CXG03NCV) 3.8kV/6.6kV</v>
      </c>
      <c r="B224" s="42">
        <v>2.1139999999999999</v>
      </c>
      <c r="C224" s="65" t="s">
        <v>118</v>
      </c>
      <c r="D224" s="58" t="s">
        <v>46</v>
      </c>
      <c r="E224" s="77" t="s">
        <v>93</v>
      </c>
      <c r="F224" s="45">
        <v>20</v>
      </c>
      <c r="G224" s="52">
        <v>182.03</v>
      </c>
      <c r="H224" s="53">
        <f t="shared" si="26"/>
        <v>3640.6</v>
      </c>
      <c r="K224" s="214" t="e">
        <f t="shared" si="33"/>
        <v>#VALUE!</v>
      </c>
      <c r="L224" s="220" t="e">
        <f t="shared" si="27"/>
        <v>#VALUE!</v>
      </c>
      <c r="M224" s="221" t="e">
        <f t="shared" si="28"/>
        <v>#VALUE!</v>
      </c>
      <c r="N224" s="219"/>
      <c r="O224" s="214" t="e">
        <f t="shared" si="29"/>
        <v>#VALUE!</v>
      </c>
      <c r="P224" s="215" t="e">
        <f t="shared" si="30"/>
        <v>#VALUE!</v>
      </c>
      <c r="R224" s="217" t="e">
        <f>SUMIFS('[20]WorkDone DATA'!$L:$L,'[20]WorkDone DATA'!$N:$N,BOQ!S$6,'[20]WorkDone DATA'!$G:$G,BOQ!$B224)</f>
        <v>#VALUE!</v>
      </c>
      <c r="S224" s="53" t="e">
        <f t="shared" si="31"/>
        <v>#VALUE!</v>
      </c>
      <c r="T224" s="217" t="e">
        <f>SUMIFS('[20]WorkDone DATA'!$L:$L,'[20]WorkDone DATA'!$N:$N,BOQ!U$6,'[20]WorkDone DATA'!$G:$G,BOQ!$B224)</f>
        <v>#VALUE!</v>
      </c>
      <c r="U224" s="53" t="e">
        <f t="shared" si="32"/>
        <v>#VALUE!</v>
      </c>
      <c r="V224" s="217"/>
      <c r="W224" s="53" t="e">
        <f>SUMIFS('[20]WorkDone DATA'!$L:$L,'[20]WorkDone DATA'!$N:$N,BOQ!W$6,'[20]WorkDone DATA'!$G:$G,BOQ!$B224)*$G224</f>
        <v>#VALUE!</v>
      </c>
      <c r="X224" s="217"/>
      <c r="Y224" s="53" t="e">
        <f>SUMIFS('[20]WorkDone DATA'!$L:$L,'[20]WorkDone DATA'!$N:$N,BOQ!Y$6,'[20]WorkDone DATA'!$G:$G,BOQ!$B224)*$G224</f>
        <v>#VALUE!</v>
      </c>
      <c r="Z224" s="217"/>
      <c r="AA224" s="53" t="e">
        <f>SUMIFS('[20]WorkDone DATA'!$L:$L,'[20]WorkDone DATA'!$N:$N,BOQ!AA$6,'[20]WorkDone DATA'!$G:$G,BOQ!$B224)*$G224</f>
        <v>#VALUE!</v>
      </c>
      <c r="AB224" s="53" t="e">
        <f>SUMIFS('[20]WorkDone DATA'!$L:$L,'[20]WorkDone DATA'!$N:$N,BOQ!AB$6,'[20]WorkDone DATA'!$G:$G,BOQ!$B224)*$G224</f>
        <v>#VALUE!</v>
      </c>
      <c r="AC224" s="53" t="e">
        <f>SUMIFS('[20]WorkDone DATA'!$L:$L,'[20]WorkDone DATA'!$N:$N,BOQ!AC$6,'[20]WorkDone DATA'!$G:$G,BOQ!$B224)*$G224</f>
        <v>#VALUE!</v>
      </c>
      <c r="AD224" s="53" t="e">
        <f>SUMIFS('[20]WorkDone DATA'!$L:$L,'[20]WorkDone DATA'!$N:$N,BOQ!AD$6,'[20]WorkDone DATA'!$G:$G,BOQ!$B224)*$G224</f>
        <v>#VALUE!</v>
      </c>
      <c r="AE224" s="53" t="e">
        <f>SUMIFS('[20]WorkDone DATA'!$L:$L,'[20]WorkDone DATA'!$N:$N,BOQ!AE$6,'[20]WorkDone DATA'!$G:$G,BOQ!$B224)*$G224</f>
        <v>#VALUE!</v>
      </c>
      <c r="AF224" s="53" t="e">
        <f>SUMIFS('[20]WorkDone DATA'!$L:$L,'[20]WorkDone DATA'!$N:$N,BOQ!AF$6,'[20]WorkDone DATA'!$G:$G,BOQ!$B224)*$G224</f>
        <v>#VALUE!</v>
      </c>
      <c r="AG224" s="53" t="e">
        <f>SUMIFS('[20]WorkDone DATA'!$L:$L,'[20]WorkDone DATA'!$N:$N,BOQ!AG$6,'[20]WorkDone DATA'!$G:$G,BOQ!$B224)*$G224</f>
        <v>#VALUE!</v>
      </c>
      <c r="AH224" s="53" t="e">
        <f>SUMIFS('[20]WorkDone DATA'!$L:$L,'[20]WorkDone DATA'!$N:$N,BOQ!AH$6,'[20]WorkDone DATA'!$G:$G,BOQ!$B224)*$G224</f>
        <v>#VALUE!</v>
      </c>
      <c r="AI224" s="53" t="e">
        <f>SUMIFS('[20]WorkDone DATA'!$L:$L,'[20]WorkDone DATA'!$N:$N,BOQ!AI$6,'[20]WorkDone DATA'!$G:$G,BOQ!$B224)*$G224</f>
        <v>#VALUE!</v>
      </c>
      <c r="AJ224" s="53" t="e">
        <f>SUMIFS('[20]WorkDone DATA'!$L:$L,'[20]WorkDone DATA'!$N:$N,BOQ!AJ$6,'[20]WorkDone DATA'!$G:$G,BOQ!$B224)*$G224</f>
        <v>#VALUE!</v>
      </c>
      <c r="AK224" s="53" t="e">
        <f>SUMIFS('[20]WorkDone DATA'!$L:$L,'[20]WorkDone DATA'!$N:$N,BOQ!AK$6,'[20]WorkDone DATA'!$G:$G,BOQ!$B224)*$G224</f>
        <v>#VALUE!</v>
      </c>
      <c r="AL224" s="53" t="e">
        <f>SUMIFS('[20]WorkDone DATA'!$L:$L,'[20]WorkDone DATA'!$N:$N,BOQ!AL$6,'[20]WorkDone DATA'!$G:$G,BOQ!$B224)*$G224</f>
        <v>#VALUE!</v>
      </c>
      <c r="AM224" s="53" t="e">
        <f>SUMIFS('[20]WorkDone DATA'!$L:$L,'[20]WorkDone DATA'!$N:$N,BOQ!AM$6,'[20]WorkDone DATA'!$G:$G,BOQ!$B224)*$G224</f>
        <v>#VALUE!</v>
      </c>
      <c r="AN224" s="53" t="e">
        <f>SUMIFS('[20]WorkDone DATA'!$L:$L,'[20]WorkDone DATA'!$N:$N,BOQ!AN$6,'[20]WorkDone DATA'!$G:$G,BOQ!$B224)*$G224</f>
        <v>#VALUE!</v>
      </c>
      <c r="AO224" s="53" t="e">
        <f>SUMIFS('[20]WorkDone DATA'!$L:$L,'[20]WorkDone DATA'!$N:$N,BOQ!AO$6,'[20]WorkDone DATA'!$G:$G,BOQ!$B224)*$G224</f>
        <v>#VALUE!</v>
      </c>
      <c r="AP224" s="53" t="e">
        <f>SUMIFS('[20]WorkDone DATA'!$L:$L,'[20]WorkDone DATA'!$N:$N,BOQ!AP$6,'[20]WorkDone DATA'!$G:$G,BOQ!$B224)*$G224</f>
        <v>#VALUE!</v>
      </c>
      <c r="AQ224" s="53" t="e">
        <f>SUMIFS('[20]WorkDone DATA'!$L:$L,'[20]WorkDone DATA'!$N:$N,BOQ!AQ$6,'[20]WorkDone DATA'!$G:$G,BOQ!$B224)*$G224</f>
        <v>#VALUE!</v>
      </c>
      <c r="AR224" s="53" t="e">
        <f>SUMIFS('[20]WorkDone DATA'!$L:$L,'[20]WorkDone DATA'!$N:$N,BOQ!AR$6,'[20]WorkDone DATA'!$G:$G,BOQ!$B224)*$G224</f>
        <v>#VALUE!</v>
      </c>
      <c r="AS224" s="53" t="e">
        <f>SUMIFS('[20]WorkDone DATA'!$L:$L,'[20]WorkDone DATA'!$N:$N,BOQ!AS$6,'[20]WorkDone DATA'!$G:$G,BOQ!$B224)*$G224</f>
        <v>#VALUE!</v>
      </c>
      <c r="AT224" s="53" t="e">
        <f>SUMIFS('[20]WorkDone DATA'!$L:$L,'[20]WorkDone DATA'!$N:$N,BOQ!AT$6,'[20]WorkDone DATA'!$G:$G,BOQ!$B224)*$G224</f>
        <v>#VALUE!</v>
      </c>
      <c r="AU224" s="53" t="e">
        <f>SUMIFS('[20]WorkDone DATA'!$L:$L,'[20]WorkDone DATA'!$N:$N,BOQ!AU$6,'[20]WorkDone DATA'!$G:$G,BOQ!$B224)*$G224</f>
        <v>#VALUE!</v>
      </c>
      <c r="AV224" s="53" t="e">
        <f>SUMIFS('[20]WorkDone DATA'!$L:$L,'[20]WorkDone DATA'!$N:$N,BOQ!AV$6,'[20]WorkDone DATA'!$G:$G,BOQ!$B224)*$G224</f>
        <v>#VALUE!</v>
      </c>
      <c r="AW224" s="53" t="e">
        <f>SUMIFS('[20]WorkDone DATA'!$L:$L,'[20]WorkDone DATA'!$N:$N,BOQ!AW$6,'[20]WorkDone DATA'!$G:$G,BOQ!$B224)*$G224</f>
        <v>#VALUE!</v>
      </c>
      <c r="AX224" s="53" t="e">
        <f>SUMIFS('[20]WorkDone DATA'!$L:$L,'[20]WorkDone DATA'!$N:$N,BOQ!AX$6,'[20]WorkDone DATA'!$G:$G,BOQ!$B224)*$G224</f>
        <v>#VALUE!</v>
      </c>
      <c r="AY224" s="53" t="e">
        <f>SUMIFS('[20]WorkDone DATA'!$L:$L,'[20]WorkDone DATA'!$N:$N,BOQ!AY$6,'[20]WorkDone DATA'!$G:$G,BOQ!$B224)*$G224</f>
        <v>#VALUE!</v>
      </c>
      <c r="AZ224" s="53" t="e">
        <f>SUMIFS('[20]WorkDone DATA'!$L:$L,'[20]WorkDone DATA'!$N:$N,BOQ!AZ$6,'[20]WorkDone DATA'!$G:$G,BOQ!$B224)*$G224</f>
        <v>#VALUE!</v>
      </c>
      <c r="BA224" s="53" t="e">
        <f>SUMIFS('[20]WorkDone DATA'!$L:$L,'[20]WorkDone DATA'!$N:$N,BOQ!BA$6,'[20]WorkDone DATA'!$G:$G,BOQ!$B224)*$G224</f>
        <v>#VALUE!</v>
      </c>
      <c r="BB224" s="53" t="e">
        <f>SUMIFS('[20]WorkDone DATA'!$L:$L,'[20]WorkDone DATA'!$N:$N,BOQ!BB$6,'[20]WorkDone DATA'!$G:$G,BOQ!$B224)*$G224</f>
        <v>#VALUE!</v>
      </c>
      <c r="BC224" s="53" t="e">
        <f>SUMIFS('[20]WorkDone DATA'!$L:$L,'[20]WorkDone DATA'!$N:$N,BOQ!BC$6,'[20]WorkDone DATA'!$G:$G,BOQ!$B224)*$G224</f>
        <v>#VALUE!</v>
      </c>
      <c r="BD224" s="53" t="e">
        <f>SUMIFS('[20]WorkDone DATA'!$L:$L,'[20]WorkDone DATA'!$N:$N,BOQ!BD$6,'[20]WorkDone DATA'!$G:$G,BOQ!$B224)*$G224</f>
        <v>#VALUE!</v>
      </c>
      <c r="BE224" s="53" t="e">
        <f>SUMIFS('[20]WorkDone DATA'!$L:$L,'[20]WorkDone DATA'!$N:$N,BOQ!BE$6,'[20]WorkDone DATA'!$G:$G,BOQ!$B224)*$G224</f>
        <v>#VALUE!</v>
      </c>
      <c r="BF224" s="53" t="e">
        <f>SUMIFS('[20]WorkDone DATA'!$L:$L,'[20]WorkDone DATA'!$N:$N,BOQ!BF$6,'[20]WorkDone DATA'!$G:$G,BOQ!$B224)*$G224</f>
        <v>#VALUE!</v>
      </c>
      <c r="BG224" s="53" t="e">
        <f>SUMIFS('[20]WorkDone DATA'!$L:$L,'[20]WorkDone DATA'!$N:$N,BOQ!BG$6,'[20]WorkDone DATA'!$G:$G,BOQ!$B224)*$G224</f>
        <v>#VALUE!</v>
      </c>
      <c r="BH224" s="53" t="e">
        <f>SUMIFS('[20]WorkDone DATA'!$L:$L,'[20]WorkDone DATA'!$N:$N,BOQ!BH$6,'[20]WorkDone DATA'!$G:$G,BOQ!$B224)*$G224</f>
        <v>#VALUE!</v>
      </c>
      <c r="BI224" s="53" t="e">
        <f>SUMIFS('[20]WorkDone DATA'!$L:$L,'[20]WorkDone DATA'!$N:$N,BOQ!BI$6,'[20]WorkDone DATA'!$G:$G,BOQ!$B224)*$G224</f>
        <v>#VALUE!</v>
      </c>
      <c r="BJ224" s="53" t="e">
        <f>SUMIFS('[20]WorkDone DATA'!$L:$L,'[20]WorkDone DATA'!$N:$N,BOQ!BJ$6,'[20]WorkDone DATA'!$G:$G,BOQ!$B224)*$G224</f>
        <v>#VALUE!</v>
      </c>
      <c r="BK224" s="53" t="e">
        <f>SUMIFS('[20]WorkDone DATA'!$L:$L,'[20]WorkDone DATA'!$N:$N,BOQ!BK$6,'[20]WorkDone DATA'!$G:$G,BOQ!$B224)*$G224</f>
        <v>#VALUE!</v>
      </c>
      <c r="BL224" s="53" t="e">
        <f>SUMIFS('[20]WorkDone DATA'!$L:$L,'[20]WorkDone DATA'!$N:$N,BOQ!BL$6,'[20]WorkDone DATA'!$G:$G,BOQ!$B224)*$G224</f>
        <v>#VALUE!</v>
      </c>
      <c r="BM224" s="53" t="e">
        <f>SUMIFS('[20]WorkDone DATA'!$L:$L,'[20]WorkDone DATA'!$N:$N,BOQ!BM$6,'[20]WorkDone DATA'!$G:$G,BOQ!$B224)*$G224</f>
        <v>#VALUE!</v>
      </c>
      <c r="BN224" s="53" t="e">
        <f>SUMIFS('[20]WorkDone DATA'!$L:$L,'[20]WorkDone DATA'!$N:$N,BOQ!BN$6,'[20]WorkDone DATA'!$G:$G,BOQ!$B224)*$G224</f>
        <v>#VALUE!</v>
      </c>
      <c r="BO224" s="53" t="e">
        <f>SUMIFS('[20]WorkDone DATA'!$L:$L,'[20]WorkDone DATA'!$N:$N,BOQ!BO$6,'[20]WorkDone DATA'!$G:$G,BOQ!$B224)*$G224</f>
        <v>#VALUE!</v>
      </c>
      <c r="BP224" s="53" t="e">
        <f>SUMIFS('[20]WorkDone DATA'!$L:$L,'[20]WorkDone DATA'!$N:$N,BOQ!BP$6,'[20]WorkDone DATA'!$G:$G,BOQ!$B224)*$G224</f>
        <v>#VALUE!</v>
      </c>
      <c r="BQ224" s="53" t="e">
        <f>SUMIFS('[20]WorkDone DATA'!$L:$L,'[20]WorkDone DATA'!$N:$N,BOQ!BQ$6,'[20]WorkDone DATA'!$G:$G,BOQ!$B224)*$G224</f>
        <v>#VALUE!</v>
      </c>
      <c r="BR224" s="53" t="e">
        <f>SUMIFS('[20]WorkDone DATA'!$L:$L,'[20]WorkDone DATA'!$N:$N,BOQ!BR$6,'[20]WorkDone DATA'!$G:$G,BOQ!$B224)*$G224</f>
        <v>#VALUE!</v>
      </c>
      <c r="BS224" s="53" t="e">
        <f>SUMIFS('[20]WorkDone DATA'!$L:$L,'[20]WorkDone DATA'!$N:$N,BOQ!BS$6,'[20]WorkDone DATA'!$G:$G,BOQ!$B224)*$G224</f>
        <v>#VALUE!</v>
      </c>
      <c r="BT224" s="53" t="e">
        <f>SUMIFS('[20]WorkDone DATA'!$L:$L,'[20]WorkDone DATA'!$N:$N,BOQ!BT$6,'[20]WorkDone DATA'!$G:$G,BOQ!$B224)*$G224</f>
        <v>#VALUE!</v>
      </c>
      <c r="BU224" s="53" t="e">
        <f>SUMIFS('[20]WorkDone DATA'!$L:$L,'[20]WorkDone DATA'!$N:$N,BOQ!BU$6,'[20]WorkDone DATA'!$G:$G,BOQ!$B224)*$G224</f>
        <v>#VALUE!</v>
      </c>
      <c r="BV224" s="53" t="e">
        <f>SUMIFS('[20]WorkDone DATA'!$L:$L,'[20]WorkDone DATA'!$N:$N,BOQ!BV$6,'[20]WorkDone DATA'!$G:$G,BOQ!$B224)*$G224</f>
        <v>#VALUE!</v>
      </c>
      <c r="BW224" s="53" t="e">
        <f>SUMIFS('[20]WorkDone DATA'!$L:$L,'[20]WorkDone DATA'!$N:$N,BOQ!BW$6,'[20]WorkDone DATA'!$G:$G,BOQ!$B224)*$G224</f>
        <v>#VALUE!</v>
      </c>
      <c r="BX224" s="53" t="e">
        <f>SUMIFS('[20]WorkDone DATA'!$L:$L,'[20]WorkDone DATA'!$N:$N,BOQ!BX$6,'[20]WorkDone DATA'!$G:$G,BOQ!$B224)*$G224</f>
        <v>#VALUE!</v>
      </c>
    </row>
    <row r="225" spans="1:76" ht="15.6" x14ac:dyDescent="0.35">
      <c r="A225" s="1"/>
      <c r="B225" s="42"/>
      <c r="C225" s="65"/>
      <c r="D225" s="58"/>
      <c r="E225" s="77"/>
      <c r="F225" s="45"/>
      <c r="G225" s="52"/>
      <c r="H225" s="53">
        <f t="shared" si="26"/>
        <v>0</v>
      </c>
      <c r="K225" s="214"/>
      <c r="L225" s="220" t="e">
        <f t="shared" si="27"/>
        <v>#VALUE!</v>
      </c>
      <c r="M225" s="221" t="e">
        <f t="shared" si="28"/>
        <v>#VALUE!</v>
      </c>
      <c r="N225" s="219"/>
      <c r="O225" s="214">
        <f t="shared" si="29"/>
        <v>0</v>
      </c>
      <c r="P225" s="215" t="e">
        <f t="shared" si="30"/>
        <v>#VALUE!</v>
      </c>
      <c r="R225" s="217" t="e">
        <f>SUMIFS('[20]WorkDone DATA'!$L:$L,'[20]WorkDone DATA'!$N:$N,BOQ!S$6,'[20]WorkDone DATA'!$G:$G,BOQ!$B225)</f>
        <v>#VALUE!</v>
      </c>
      <c r="S225" s="53" t="e">
        <f t="shared" si="31"/>
        <v>#VALUE!</v>
      </c>
      <c r="T225" s="217" t="e">
        <f>SUMIFS('[20]WorkDone DATA'!$L:$L,'[20]WorkDone DATA'!$N:$N,BOQ!U$6,'[20]WorkDone DATA'!$G:$G,BOQ!$B225)</f>
        <v>#VALUE!</v>
      </c>
      <c r="U225" s="53" t="e">
        <f t="shared" si="32"/>
        <v>#VALUE!</v>
      </c>
      <c r="V225" s="217"/>
      <c r="W225" s="53" t="e">
        <f>SUMIFS('[20]WorkDone DATA'!$L:$L,'[20]WorkDone DATA'!$N:$N,BOQ!W$6,'[20]WorkDone DATA'!$G:$G,BOQ!$B225)*$G225</f>
        <v>#VALUE!</v>
      </c>
      <c r="X225" s="217"/>
      <c r="Y225" s="53" t="e">
        <f>SUMIFS('[20]WorkDone DATA'!$L:$L,'[20]WorkDone DATA'!$N:$N,BOQ!Y$6,'[20]WorkDone DATA'!$G:$G,BOQ!$B225)*$G225</f>
        <v>#VALUE!</v>
      </c>
      <c r="Z225" s="217"/>
      <c r="AA225" s="53" t="e">
        <f>SUMIFS('[20]WorkDone DATA'!$L:$L,'[20]WorkDone DATA'!$N:$N,BOQ!AA$6,'[20]WorkDone DATA'!$G:$G,BOQ!$B225)*$G225</f>
        <v>#VALUE!</v>
      </c>
      <c r="AB225" s="53" t="e">
        <f>SUMIFS('[20]WorkDone DATA'!$L:$L,'[20]WorkDone DATA'!$N:$N,BOQ!AB$6,'[20]WorkDone DATA'!$G:$G,BOQ!$B225)*$G225</f>
        <v>#VALUE!</v>
      </c>
      <c r="AC225" s="53" t="e">
        <f>SUMIFS('[20]WorkDone DATA'!$L:$L,'[20]WorkDone DATA'!$N:$N,BOQ!AC$6,'[20]WorkDone DATA'!$G:$G,BOQ!$B225)*$G225</f>
        <v>#VALUE!</v>
      </c>
      <c r="AD225" s="53" t="e">
        <f>SUMIFS('[20]WorkDone DATA'!$L:$L,'[20]WorkDone DATA'!$N:$N,BOQ!AD$6,'[20]WorkDone DATA'!$G:$G,BOQ!$B225)*$G225</f>
        <v>#VALUE!</v>
      </c>
      <c r="AE225" s="53" t="e">
        <f>SUMIFS('[20]WorkDone DATA'!$L:$L,'[20]WorkDone DATA'!$N:$N,BOQ!AE$6,'[20]WorkDone DATA'!$G:$G,BOQ!$B225)*$G225</f>
        <v>#VALUE!</v>
      </c>
      <c r="AF225" s="53" t="e">
        <f>SUMIFS('[20]WorkDone DATA'!$L:$L,'[20]WorkDone DATA'!$N:$N,BOQ!AF$6,'[20]WorkDone DATA'!$G:$G,BOQ!$B225)*$G225</f>
        <v>#VALUE!</v>
      </c>
      <c r="AG225" s="53" t="e">
        <f>SUMIFS('[20]WorkDone DATA'!$L:$L,'[20]WorkDone DATA'!$N:$N,BOQ!AG$6,'[20]WorkDone DATA'!$G:$G,BOQ!$B225)*$G225</f>
        <v>#VALUE!</v>
      </c>
      <c r="AH225" s="53" t="e">
        <f>SUMIFS('[20]WorkDone DATA'!$L:$L,'[20]WorkDone DATA'!$N:$N,BOQ!AH$6,'[20]WorkDone DATA'!$G:$G,BOQ!$B225)*$G225</f>
        <v>#VALUE!</v>
      </c>
      <c r="AI225" s="53" t="e">
        <f>SUMIFS('[20]WorkDone DATA'!$L:$L,'[20]WorkDone DATA'!$N:$N,BOQ!AI$6,'[20]WorkDone DATA'!$G:$G,BOQ!$B225)*$G225</f>
        <v>#VALUE!</v>
      </c>
      <c r="AJ225" s="53" t="e">
        <f>SUMIFS('[20]WorkDone DATA'!$L:$L,'[20]WorkDone DATA'!$N:$N,BOQ!AJ$6,'[20]WorkDone DATA'!$G:$G,BOQ!$B225)*$G225</f>
        <v>#VALUE!</v>
      </c>
      <c r="AK225" s="53" t="e">
        <f>SUMIFS('[20]WorkDone DATA'!$L:$L,'[20]WorkDone DATA'!$N:$N,BOQ!AK$6,'[20]WorkDone DATA'!$G:$G,BOQ!$B225)*$G225</f>
        <v>#VALUE!</v>
      </c>
      <c r="AL225" s="53" t="e">
        <f>SUMIFS('[20]WorkDone DATA'!$L:$L,'[20]WorkDone DATA'!$N:$N,BOQ!AL$6,'[20]WorkDone DATA'!$G:$G,BOQ!$B225)*$G225</f>
        <v>#VALUE!</v>
      </c>
      <c r="AM225" s="53" t="e">
        <f>SUMIFS('[20]WorkDone DATA'!$L:$L,'[20]WorkDone DATA'!$N:$N,BOQ!AM$6,'[20]WorkDone DATA'!$G:$G,BOQ!$B225)*$G225</f>
        <v>#VALUE!</v>
      </c>
      <c r="AN225" s="53" t="e">
        <f>SUMIFS('[20]WorkDone DATA'!$L:$L,'[20]WorkDone DATA'!$N:$N,BOQ!AN$6,'[20]WorkDone DATA'!$G:$G,BOQ!$B225)*$G225</f>
        <v>#VALUE!</v>
      </c>
      <c r="AO225" s="53" t="e">
        <f>SUMIFS('[20]WorkDone DATA'!$L:$L,'[20]WorkDone DATA'!$N:$N,BOQ!AO$6,'[20]WorkDone DATA'!$G:$G,BOQ!$B225)*$G225</f>
        <v>#VALUE!</v>
      </c>
      <c r="AP225" s="53" t="e">
        <f>SUMIFS('[20]WorkDone DATA'!$L:$L,'[20]WorkDone DATA'!$N:$N,BOQ!AP$6,'[20]WorkDone DATA'!$G:$G,BOQ!$B225)*$G225</f>
        <v>#VALUE!</v>
      </c>
      <c r="AQ225" s="53" t="e">
        <f>SUMIFS('[20]WorkDone DATA'!$L:$L,'[20]WorkDone DATA'!$N:$N,BOQ!AQ$6,'[20]WorkDone DATA'!$G:$G,BOQ!$B225)*$G225</f>
        <v>#VALUE!</v>
      </c>
      <c r="AR225" s="53" t="e">
        <f>SUMIFS('[20]WorkDone DATA'!$L:$L,'[20]WorkDone DATA'!$N:$N,BOQ!AR$6,'[20]WorkDone DATA'!$G:$G,BOQ!$B225)*$G225</f>
        <v>#VALUE!</v>
      </c>
      <c r="AS225" s="53" t="e">
        <f>SUMIFS('[20]WorkDone DATA'!$L:$L,'[20]WorkDone DATA'!$N:$N,BOQ!AS$6,'[20]WorkDone DATA'!$G:$G,BOQ!$B225)*$G225</f>
        <v>#VALUE!</v>
      </c>
      <c r="AT225" s="53" t="e">
        <f>SUMIFS('[20]WorkDone DATA'!$L:$L,'[20]WorkDone DATA'!$N:$N,BOQ!AT$6,'[20]WorkDone DATA'!$G:$G,BOQ!$B225)*$G225</f>
        <v>#VALUE!</v>
      </c>
      <c r="AU225" s="53" t="e">
        <f>SUMIFS('[20]WorkDone DATA'!$L:$L,'[20]WorkDone DATA'!$N:$N,BOQ!AU$6,'[20]WorkDone DATA'!$G:$G,BOQ!$B225)*$G225</f>
        <v>#VALUE!</v>
      </c>
      <c r="AV225" s="53" t="e">
        <f>SUMIFS('[20]WorkDone DATA'!$L:$L,'[20]WorkDone DATA'!$N:$N,BOQ!AV$6,'[20]WorkDone DATA'!$G:$G,BOQ!$B225)*$G225</f>
        <v>#VALUE!</v>
      </c>
      <c r="AW225" s="53" t="e">
        <f>SUMIFS('[20]WorkDone DATA'!$L:$L,'[20]WorkDone DATA'!$N:$N,BOQ!AW$6,'[20]WorkDone DATA'!$G:$G,BOQ!$B225)*$G225</f>
        <v>#VALUE!</v>
      </c>
      <c r="AX225" s="53" t="e">
        <f>SUMIFS('[20]WorkDone DATA'!$L:$L,'[20]WorkDone DATA'!$N:$N,BOQ!AX$6,'[20]WorkDone DATA'!$G:$G,BOQ!$B225)*$G225</f>
        <v>#VALUE!</v>
      </c>
      <c r="AY225" s="53" t="e">
        <f>SUMIFS('[20]WorkDone DATA'!$L:$L,'[20]WorkDone DATA'!$N:$N,BOQ!AY$6,'[20]WorkDone DATA'!$G:$G,BOQ!$B225)*$G225</f>
        <v>#VALUE!</v>
      </c>
      <c r="AZ225" s="53" t="e">
        <f>SUMIFS('[20]WorkDone DATA'!$L:$L,'[20]WorkDone DATA'!$N:$N,BOQ!AZ$6,'[20]WorkDone DATA'!$G:$G,BOQ!$B225)*$G225</f>
        <v>#VALUE!</v>
      </c>
      <c r="BA225" s="53" t="e">
        <f>SUMIFS('[20]WorkDone DATA'!$L:$L,'[20]WorkDone DATA'!$N:$N,BOQ!BA$6,'[20]WorkDone DATA'!$G:$G,BOQ!$B225)*$G225</f>
        <v>#VALUE!</v>
      </c>
      <c r="BB225" s="53" t="e">
        <f>SUMIFS('[20]WorkDone DATA'!$L:$L,'[20]WorkDone DATA'!$N:$N,BOQ!BB$6,'[20]WorkDone DATA'!$G:$G,BOQ!$B225)*$G225</f>
        <v>#VALUE!</v>
      </c>
      <c r="BC225" s="53" t="e">
        <f>SUMIFS('[20]WorkDone DATA'!$L:$L,'[20]WorkDone DATA'!$N:$N,BOQ!BC$6,'[20]WorkDone DATA'!$G:$G,BOQ!$B225)*$G225</f>
        <v>#VALUE!</v>
      </c>
      <c r="BD225" s="53" t="e">
        <f>SUMIFS('[20]WorkDone DATA'!$L:$L,'[20]WorkDone DATA'!$N:$N,BOQ!BD$6,'[20]WorkDone DATA'!$G:$G,BOQ!$B225)*$G225</f>
        <v>#VALUE!</v>
      </c>
      <c r="BE225" s="53" t="e">
        <f>SUMIFS('[20]WorkDone DATA'!$L:$L,'[20]WorkDone DATA'!$N:$N,BOQ!BE$6,'[20]WorkDone DATA'!$G:$G,BOQ!$B225)*$G225</f>
        <v>#VALUE!</v>
      </c>
      <c r="BF225" s="53" t="e">
        <f>SUMIFS('[20]WorkDone DATA'!$L:$L,'[20]WorkDone DATA'!$N:$N,BOQ!BF$6,'[20]WorkDone DATA'!$G:$G,BOQ!$B225)*$G225</f>
        <v>#VALUE!</v>
      </c>
      <c r="BG225" s="53" t="e">
        <f>SUMIFS('[20]WorkDone DATA'!$L:$L,'[20]WorkDone DATA'!$N:$N,BOQ!BG$6,'[20]WorkDone DATA'!$G:$G,BOQ!$B225)*$G225</f>
        <v>#VALUE!</v>
      </c>
      <c r="BH225" s="53" t="e">
        <f>SUMIFS('[20]WorkDone DATA'!$L:$L,'[20]WorkDone DATA'!$N:$N,BOQ!BH$6,'[20]WorkDone DATA'!$G:$G,BOQ!$B225)*$G225</f>
        <v>#VALUE!</v>
      </c>
      <c r="BI225" s="53" t="e">
        <f>SUMIFS('[20]WorkDone DATA'!$L:$L,'[20]WorkDone DATA'!$N:$N,BOQ!BI$6,'[20]WorkDone DATA'!$G:$G,BOQ!$B225)*$G225</f>
        <v>#VALUE!</v>
      </c>
      <c r="BJ225" s="53" t="e">
        <f>SUMIFS('[20]WorkDone DATA'!$L:$L,'[20]WorkDone DATA'!$N:$N,BOQ!BJ$6,'[20]WorkDone DATA'!$G:$G,BOQ!$B225)*$G225</f>
        <v>#VALUE!</v>
      </c>
      <c r="BK225" s="53" t="e">
        <f>SUMIFS('[20]WorkDone DATA'!$L:$L,'[20]WorkDone DATA'!$N:$N,BOQ!BK$6,'[20]WorkDone DATA'!$G:$G,BOQ!$B225)*$G225</f>
        <v>#VALUE!</v>
      </c>
      <c r="BL225" s="53" t="e">
        <f>SUMIFS('[20]WorkDone DATA'!$L:$L,'[20]WorkDone DATA'!$N:$N,BOQ!BL$6,'[20]WorkDone DATA'!$G:$G,BOQ!$B225)*$G225</f>
        <v>#VALUE!</v>
      </c>
      <c r="BM225" s="53" t="e">
        <f>SUMIFS('[20]WorkDone DATA'!$L:$L,'[20]WorkDone DATA'!$N:$N,BOQ!BM$6,'[20]WorkDone DATA'!$G:$G,BOQ!$B225)*$G225</f>
        <v>#VALUE!</v>
      </c>
      <c r="BN225" s="53" t="e">
        <f>SUMIFS('[20]WorkDone DATA'!$L:$L,'[20]WorkDone DATA'!$N:$N,BOQ!BN$6,'[20]WorkDone DATA'!$G:$G,BOQ!$B225)*$G225</f>
        <v>#VALUE!</v>
      </c>
      <c r="BO225" s="53" t="e">
        <f>SUMIFS('[20]WorkDone DATA'!$L:$L,'[20]WorkDone DATA'!$N:$N,BOQ!BO$6,'[20]WorkDone DATA'!$G:$G,BOQ!$B225)*$G225</f>
        <v>#VALUE!</v>
      </c>
      <c r="BP225" s="53" t="e">
        <f>SUMIFS('[20]WorkDone DATA'!$L:$L,'[20]WorkDone DATA'!$N:$N,BOQ!BP$6,'[20]WorkDone DATA'!$G:$G,BOQ!$B225)*$G225</f>
        <v>#VALUE!</v>
      </c>
      <c r="BQ225" s="53" t="e">
        <f>SUMIFS('[20]WorkDone DATA'!$L:$L,'[20]WorkDone DATA'!$N:$N,BOQ!BQ$6,'[20]WorkDone DATA'!$G:$G,BOQ!$B225)*$G225</f>
        <v>#VALUE!</v>
      </c>
      <c r="BR225" s="53" t="e">
        <f>SUMIFS('[20]WorkDone DATA'!$L:$L,'[20]WorkDone DATA'!$N:$N,BOQ!BR$6,'[20]WorkDone DATA'!$G:$G,BOQ!$B225)*$G225</f>
        <v>#VALUE!</v>
      </c>
      <c r="BS225" s="53" t="e">
        <f>SUMIFS('[20]WorkDone DATA'!$L:$L,'[20]WorkDone DATA'!$N:$N,BOQ!BS$6,'[20]WorkDone DATA'!$G:$G,BOQ!$B225)*$G225</f>
        <v>#VALUE!</v>
      </c>
      <c r="BT225" s="53" t="e">
        <f>SUMIFS('[20]WorkDone DATA'!$L:$L,'[20]WorkDone DATA'!$N:$N,BOQ!BT$6,'[20]WorkDone DATA'!$G:$G,BOQ!$B225)*$G225</f>
        <v>#VALUE!</v>
      </c>
      <c r="BU225" s="53" t="e">
        <f>SUMIFS('[20]WorkDone DATA'!$L:$L,'[20]WorkDone DATA'!$N:$N,BOQ!BU$6,'[20]WorkDone DATA'!$G:$G,BOQ!$B225)*$G225</f>
        <v>#VALUE!</v>
      </c>
      <c r="BV225" s="53" t="e">
        <f>SUMIFS('[20]WorkDone DATA'!$L:$L,'[20]WorkDone DATA'!$N:$N,BOQ!BV$6,'[20]WorkDone DATA'!$G:$G,BOQ!$B225)*$G225</f>
        <v>#VALUE!</v>
      </c>
      <c r="BW225" s="53" t="e">
        <f>SUMIFS('[20]WorkDone DATA'!$L:$L,'[20]WorkDone DATA'!$N:$N,BOQ!BW$6,'[20]WorkDone DATA'!$G:$G,BOQ!$B225)*$G225</f>
        <v>#VALUE!</v>
      </c>
      <c r="BX225" s="53" t="e">
        <f>SUMIFS('[20]WorkDone DATA'!$L:$L,'[20]WorkDone DATA'!$N:$N,BOQ!BX$6,'[20]WorkDone DATA'!$G:$G,BOQ!$B225)*$G225</f>
        <v>#VALUE!</v>
      </c>
    </row>
    <row r="226" spans="1:76" ht="15.6" x14ac:dyDescent="0.35">
      <c r="A226" s="1"/>
      <c r="B226" s="42"/>
      <c r="C226" s="65"/>
      <c r="D226" s="58"/>
      <c r="E226" s="77"/>
      <c r="F226" s="45"/>
      <c r="G226" s="52"/>
      <c r="H226" s="53">
        <f t="shared" si="26"/>
        <v>0</v>
      </c>
      <c r="K226" s="214"/>
      <c r="L226" s="220" t="e">
        <f t="shared" si="27"/>
        <v>#VALUE!</v>
      </c>
      <c r="M226" s="221" t="e">
        <f t="shared" si="28"/>
        <v>#VALUE!</v>
      </c>
      <c r="N226" s="219"/>
      <c r="O226" s="214">
        <f t="shared" si="29"/>
        <v>0</v>
      </c>
      <c r="P226" s="215" t="e">
        <f t="shared" si="30"/>
        <v>#VALUE!</v>
      </c>
      <c r="R226" s="217" t="e">
        <f>SUMIFS('[20]WorkDone DATA'!$L:$L,'[20]WorkDone DATA'!$N:$N,BOQ!S$6,'[20]WorkDone DATA'!$G:$G,BOQ!$B226)</f>
        <v>#VALUE!</v>
      </c>
      <c r="S226" s="53" t="e">
        <f t="shared" si="31"/>
        <v>#VALUE!</v>
      </c>
      <c r="T226" s="217" t="e">
        <f>SUMIFS('[20]WorkDone DATA'!$L:$L,'[20]WorkDone DATA'!$N:$N,BOQ!U$6,'[20]WorkDone DATA'!$G:$G,BOQ!$B226)</f>
        <v>#VALUE!</v>
      </c>
      <c r="U226" s="53" t="e">
        <f t="shared" si="32"/>
        <v>#VALUE!</v>
      </c>
      <c r="V226" s="217"/>
      <c r="W226" s="53" t="e">
        <f>SUMIFS('[20]WorkDone DATA'!$L:$L,'[20]WorkDone DATA'!$N:$N,BOQ!W$6,'[20]WorkDone DATA'!$G:$G,BOQ!$B226)*$G226</f>
        <v>#VALUE!</v>
      </c>
      <c r="X226" s="217"/>
      <c r="Y226" s="53" t="e">
        <f>SUMIFS('[20]WorkDone DATA'!$L:$L,'[20]WorkDone DATA'!$N:$N,BOQ!Y$6,'[20]WorkDone DATA'!$G:$G,BOQ!$B226)*$G226</f>
        <v>#VALUE!</v>
      </c>
      <c r="Z226" s="217"/>
      <c r="AA226" s="53" t="e">
        <f>SUMIFS('[20]WorkDone DATA'!$L:$L,'[20]WorkDone DATA'!$N:$N,BOQ!AA$6,'[20]WorkDone DATA'!$G:$G,BOQ!$B226)*$G226</f>
        <v>#VALUE!</v>
      </c>
      <c r="AB226" s="53" t="e">
        <f>SUMIFS('[20]WorkDone DATA'!$L:$L,'[20]WorkDone DATA'!$N:$N,BOQ!AB$6,'[20]WorkDone DATA'!$G:$G,BOQ!$B226)*$G226</f>
        <v>#VALUE!</v>
      </c>
      <c r="AC226" s="53" t="e">
        <f>SUMIFS('[20]WorkDone DATA'!$L:$L,'[20]WorkDone DATA'!$N:$N,BOQ!AC$6,'[20]WorkDone DATA'!$G:$G,BOQ!$B226)*$G226</f>
        <v>#VALUE!</v>
      </c>
      <c r="AD226" s="53" t="e">
        <f>SUMIFS('[20]WorkDone DATA'!$L:$L,'[20]WorkDone DATA'!$N:$N,BOQ!AD$6,'[20]WorkDone DATA'!$G:$G,BOQ!$B226)*$G226</f>
        <v>#VALUE!</v>
      </c>
      <c r="AE226" s="53" t="e">
        <f>SUMIFS('[20]WorkDone DATA'!$L:$L,'[20]WorkDone DATA'!$N:$N,BOQ!AE$6,'[20]WorkDone DATA'!$G:$G,BOQ!$B226)*$G226</f>
        <v>#VALUE!</v>
      </c>
      <c r="AF226" s="53" t="e">
        <f>SUMIFS('[20]WorkDone DATA'!$L:$L,'[20]WorkDone DATA'!$N:$N,BOQ!AF$6,'[20]WorkDone DATA'!$G:$G,BOQ!$B226)*$G226</f>
        <v>#VALUE!</v>
      </c>
      <c r="AG226" s="53" t="e">
        <f>SUMIFS('[20]WorkDone DATA'!$L:$L,'[20]WorkDone DATA'!$N:$N,BOQ!AG$6,'[20]WorkDone DATA'!$G:$G,BOQ!$B226)*$G226</f>
        <v>#VALUE!</v>
      </c>
      <c r="AH226" s="53" t="e">
        <f>SUMIFS('[20]WorkDone DATA'!$L:$L,'[20]WorkDone DATA'!$N:$N,BOQ!AH$6,'[20]WorkDone DATA'!$G:$G,BOQ!$B226)*$G226</f>
        <v>#VALUE!</v>
      </c>
      <c r="AI226" s="53" t="e">
        <f>SUMIFS('[20]WorkDone DATA'!$L:$L,'[20]WorkDone DATA'!$N:$N,BOQ!AI$6,'[20]WorkDone DATA'!$G:$G,BOQ!$B226)*$G226</f>
        <v>#VALUE!</v>
      </c>
      <c r="AJ226" s="53" t="e">
        <f>SUMIFS('[20]WorkDone DATA'!$L:$L,'[20]WorkDone DATA'!$N:$N,BOQ!AJ$6,'[20]WorkDone DATA'!$G:$G,BOQ!$B226)*$G226</f>
        <v>#VALUE!</v>
      </c>
      <c r="AK226" s="53" t="e">
        <f>SUMIFS('[20]WorkDone DATA'!$L:$L,'[20]WorkDone DATA'!$N:$N,BOQ!AK$6,'[20]WorkDone DATA'!$G:$G,BOQ!$B226)*$G226</f>
        <v>#VALUE!</v>
      </c>
      <c r="AL226" s="53" t="e">
        <f>SUMIFS('[20]WorkDone DATA'!$L:$L,'[20]WorkDone DATA'!$N:$N,BOQ!AL$6,'[20]WorkDone DATA'!$G:$G,BOQ!$B226)*$G226</f>
        <v>#VALUE!</v>
      </c>
      <c r="AM226" s="53" t="e">
        <f>SUMIFS('[20]WorkDone DATA'!$L:$L,'[20]WorkDone DATA'!$N:$N,BOQ!AM$6,'[20]WorkDone DATA'!$G:$G,BOQ!$B226)*$G226</f>
        <v>#VALUE!</v>
      </c>
      <c r="AN226" s="53" t="e">
        <f>SUMIFS('[20]WorkDone DATA'!$L:$L,'[20]WorkDone DATA'!$N:$N,BOQ!AN$6,'[20]WorkDone DATA'!$G:$G,BOQ!$B226)*$G226</f>
        <v>#VALUE!</v>
      </c>
      <c r="AO226" s="53" t="e">
        <f>SUMIFS('[20]WorkDone DATA'!$L:$L,'[20]WorkDone DATA'!$N:$N,BOQ!AO$6,'[20]WorkDone DATA'!$G:$G,BOQ!$B226)*$G226</f>
        <v>#VALUE!</v>
      </c>
      <c r="AP226" s="53" t="e">
        <f>SUMIFS('[20]WorkDone DATA'!$L:$L,'[20]WorkDone DATA'!$N:$N,BOQ!AP$6,'[20]WorkDone DATA'!$G:$G,BOQ!$B226)*$G226</f>
        <v>#VALUE!</v>
      </c>
      <c r="AQ226" s="53" t="e">
        <f>SUMIFS('[20]WorkDone DATA'!$L:$L,'[20]WorkDone DATA'!$N:$N,BOQ!AQ$6,'[20]WorkDone DATA'!$G:$G,BOQ!$B226)*$G226</f>
        <v>#VALUE!</v>
      </c>
      <c r="AR226" s="53" t="e">
        <f>SUMIFS('[20]WorkDone DATA'!$L:$L,'[20]WorkDone DATA'!$N:$N,BOQ!AR$6,'[20]WorkDone DATA'!$G:$G,BOQ!$B226)*$G226</f>
        <v>#VALUE!</v>
      </c>
      <c r="AS226" s="53" t="e">
        <f>SUMIFS('[20]WorkDone DATA'!$L:$L,'[20]WorkDone DATA'!$N:$N,BOQ!AS$6,'[20]WorkDone DATA'!$G:$G,BOQ!$B226)*$G226</f>
        <v>#VALUE!</v>
      </c>
      <c r="AT226" s="53" t="e">
        <f>SUMIFS('[20]WorkDone DATA'!$L:$L,'[20]WorkDone DATA'!$N:$N,BOQ!AT$6,'[20]WorkDone DATA'!$G:$G,BOQ!$B226)*$G226</f>
        <v>#VALUE!</v>
      </c>
      <c r="AU226" s="53" t="e">
        <f>SUMIFS('[20]WorkDone DATA'!$L:$L,'[20]WorkDone DATA'!$N:$N,BOQ!AU$6,'[20]WorkDone DATA'!$G:$G,BOQ!$B226)*$G226</f>
        <v>#VALUE!</v>
      </c>
      <c r="AV226" s="53" t="e">
        <f>SUMIFS('[20]WorkDone DATA'!$L:$L,'[20]WorkDone DATA'!$N:$N,BOQ!AV$6,'[20]WorkDone DATA'!$G:$G,BOQ!$B226)*$G226</f>
        <v>#VALUE!</v>
      </c>
      <c r="AW226" s="53" t="e">
        <f>SUMIFS('[20]WorkDone DATA'!$L:$L,'[20]WorkDone DATA'!$N:$N,BOQ!AW$6,'[20]WorkDone DATA'!$G:$G,BOQ!$B226)*$G226</f>
        <v>#VALUE!</v>
      </c>
      <c r="AX226" s="53" t="e">
        <f>SUMIFS('[20]WorkDone DATA'!$L:$L,'[20]WorkDone DATA'!$N:$N,BOQ!AX$6,'[20]WorkDone DATA'!$G:$G,BOQ!$B226)*$G226</f>
        <v>#VALUE!</v>
      </c>
      <c r="AY226" s="53" t="e">
        <f>SUMIFS('[20]WorkDone DATA'!$L:$L,'[20]WorkDone DATA'!$N:$N,BOQ!AY$6,'[20]WorkDone DATA'!$G:$G,BOQ!$B226)*$G226</f>
        <v>#VALUE!</v>
      </c>
      <c r="AZ226" s="53" t="e">
        <f>SUMIFS('[20]WorkDone DATA'!$L:$L,'[20]WorkDone DATA'!$N:$N,BOQ!AZ$6,'[20]WorkDone DATA'!$G:$G,BOQ!$B226)*$G226</f>
        <v>#VALUE!</v>
      </c>
      <c r="BA226" s="53" t="e">
        <f>SUMIFS('[20]WorkDone DATA'!$L:$L,'[20]WorkDone DATA'!$N:$N,BOQ!BA$6,'[20]WorkDone DATA'!$G:$G,BOQ!$B226)*$G226</f>
        <v>#VALUE!</v>
      </c>
      <c r="BB226" s="53" t="e">
        <f>SUMIFS('[20]WorkDone DATA'!$L:$L,'[20]WorkDone DATA'!$N:$N,BOQ!BB$6,'[20]WorkDone DATA'!$G:$G,BOQ!$B226)*$G226</f>
        <v>#VALUE!</v>
      </c>
      <c r="BC226" s="53" t="e">
        <f>SUMIFS('[20]WorkDone DATA'!$L:$L,'[20]WorkDone DATA'!$N:$N,BOQ!BC$6,'[20]WorkDone DATA'!$G:$G,BOQ!$B226)*$G226</f>
        <v>#VALUE!</v>
      </c>
      <c r="BD226" s="53" t="e">
        <f>SUMIFS('[20]WorkDone DATA'!$L:$L,'[20]WorkDone DATA'!$N:$N,BOQ!BD$6,'[20]WorkDone DATA'!$G:$G,BOQ!$B226)*$G226</f>
        <v>#VALUE!</v>
      </c>
      <c r="BE226" s="53" t="e">
        <f>SUMIFS('[20]WorkDone DATA'!$L:$L,'[20]WorkDone DATA'!$N:$N,BOQ!BE$6,'[20]WorkDone DATA'!$G:$G,BOQ!$B226)*$G226</f>
        <v>#VALUE!</v>
      </c>
      <c r="BF226" s="53" t="e">
        <f>SUMIFS('[20]WorkDone DATA'!$L:$L,'[20]WorkDone DATA'!$N:$N,BOQ!BF$6,'[20]WorkDone DATA'!$G:$G,BOQ!$B226)*$G226</f>
        <v>#VALUE!</v>
      </c>
      <c r="BG226" s="53" t="e">
        <f>SUMIFS('[20]WorkDone DATA'!$L:$L,'[20]WorkDone DATA'!$N:$N,BOQ!BG$6,'[20]WorkDone DATA'!$G:$G,BOQ!$B226)*$G226</f>
        <v>#VALUE!</v>
      </c>
      <c r="BH226" s="53" t="e">
        <f>SUMIFS('[20]WorkDone DATA'!$L:$L,'[20]WorkDone DATA'!$N:$N,BOQ!BH$6,'[20]WorkDone DATA'!$G:$G,BOQ!$B226)*$G226</f>
        <v>#VALUE!</v>
      </c>
      <c r="BI226" s="53" t="e">
        <f>SUMIFS('[20]WorkDone DATA'!$L:$L,'[20]WorkDone DATA'!$N:$N,BOQ!BI$6,'[20]WorkDone DATA'!$G:$G,BOQ!$B226)*$G226</f>
        <v>#VALUE!</v>
      </c>
      <c r="BJ226" s="53" t="e">
        <f>SUMIFS('[20]WorkDone DATA'!$L:$L,'[20]WorkDone DATA'!$N:$N,BOQ!BJ$6,'[20]WorkDone DATA'!$G:$G,BOQ!$B226)*$G226</f>
        <v>#VALUE!</v>
      </c>
      <c r="BK226" s="53" t="e">
        <f>SUMIFS('[20]WorkDone DATA'!$L:$L,'[20]WorkDone DATA'!$N:$N,BOQ!BK$6,'[20]WorkDone DATA'!$G:$G,BOQ!$B226)*$G226</f>
        <v>#VALUE!</v>
      </c>
      <c r="BL226" s="53" t="e">
        <f>SUMIFS('[20]WorkDone DATA'!$L:$L,'[20]WorkDone DATA'!$N:$N,BOQ!BL$6,'[20]WorkDone DATA'!$G:$G,BOQ!$B226)*$G226</f>
        <v>#VALUE!</v>
      </c>
      <c r="BM226" s="53" t="e">
        <f>SUMIFS('[20]WorkDone DATA'!$L:$L,'[20]WorkDone DATA'!$N:$N,BOQ!BM$6,'[20]WorkDone DATA'!$G:$G,BOQ!$B226)*$G226</f>
        <v>#VALUE!</v>
      </c>
      <c r="BN226" s="53" t="e">
        <f>SUMIFS('[20]WorkDone DATA'!$L:$L,'[20]WorkDone DATA'!$N:$N,BOQ!BN$6,'[20]WorkDone DATA'!$G:$G,BOQ!$B226)*$G226</f>
        <v>#VALUE!</v>
      </c>
      <c r="BO226" s="53" t="e">
        <f>SUMIFS('[20]WorkDone DATA'!$L:$L,'[20]WorkDone DATA'!$N:$N,BOQ!BO$6,'[20]WorkDone DATA'!$G:$G,BOQ!$B226)*$G226</f>
        <v>#VALUE!</v>
      </c>
      <c r="BP226" s="53" t="e">
        <f>SUMIFS('[20]WorkDone DATA'!$L:$L,'[20]WorkDone DATA'!$N:$N,BOQ!BP$6,'[20]WorkDone DATA'!$G:$G,BOQ!$B226)*$G226</f>
        <v>#VALUE!</v>
      </c>
      <c r="BQ226" s="53" t="e">
        <f>SUMIFS('[20]WorkDone DATA'!$L:$L,'[20]WorkDone DATA'!$N:$N,BOQ!BQ$6,'[20]WorkDone DATA'!$G:$G,BOQ!$B226)*$G226</f>
        <v>#VALUE!</v>
      </c>
      <c r="BR226" s="53" t="e">
        <f>SUMIFS('[20]WorkDone DATA'!$L:$L,'[20]WorkDone DATA'!$N:$N,BOQ!BR$6,'[20]WorkDone DATA'!$G:$G,BOQ!$B226)*$G226</f>
        <v>#VALUE!</v>
      </c>
      <c r="BS226" s="53" t="e">
        <f>SUMIFS('[20]WorkDone DATA'!$L:$L,'[20]WorkDone DATA'!$N:$N,BOQ!BS$6,'[20]WorkDone DATA'!$G:$G,BOQ!$B226)*$G226</f>
        <v>#VALUE!</v>
      </c>
      <c r="BT226" s="53" t="e">
        <f>SUMIFS('[20]WorkDone DATA'!$L:$L,'[20]WorkDone DATA'!$N:$N,BOQ!BT$6,'[20]WorkDone DATA'!$G:$G,BOQ!$B226)*$G226</f>
        <v>#VALUE!</v>
      </c>
      <c r="BU226" s="53" t="e">
        <f>SUMIFS('[20]WorkDone DATA'!$L:$L,'[20]WorkDone DATA'!$N:$N,BOQ!BU$6,'[20]WorkDone DATA'!$G:$G,BOQ!$B226)*$G226</f>
        <v>#VALUE!</v>
      </c>
      <c r="BV226" s="53" t="e">
        <f>SUMIFS('[20]WorkDone DATA'!$L:$L,'[20]WorkDone DATA'!$N:$N,BOQ!BV$6,'[20]WorkDone DATA'!$G:$G,BOQ!$B226)*$G226</f>
        <v>#VALUE!</v>
      </c>
      <c r="BW226" s="53" t="e">
        <f>SUMIFS('[20]WorkDone DATA'!$L:$L,'[20]WorkDone DATA'!$N:$N,BOQ!BW$6,'[20]WorkDone DATA'!$G:$G,BOQ!$B226)*$G226</f>
        <v>#VALUE!</v>
      </c>
      <c r="BX226" s="53" t="e">
        <f>SUMIFS('[20]WorkDone DATA'!$L:$L,'[20]WorkDone DATA'!$N:$N,BOQ!BX$6,'[20]WorkDone DATA'!$G:$G,BOQ!$B226)*$G226</f>
        <v>#VALUE!</v>
      </c>
    </row>
    <row r="227" spans="1:76" ht="15.6" x14ac:dyDescent="0.35">
      <c r="A227" s="1"/>
      <c r="B227" s="42"/>
      <c r="C227" s="143" t="s">
        <v>119</v>
      </c>
      <c r="D227" s="58"/>
      <c r="E227" s="65"/>
      <c r="F227" s="45"/>
      <c r="G227" s="52"/>
      <c r="H227" s="53">
        <f t="shared" si="26"/>
        <v>0</v>
      </c>
      <c r="K227" s="214"/>
      <c r="L227" s="220" t="e">
        <f t="shared" si="27"/>
        <v>#VALUE!</v>
      </c>
      <c r="M227" s="221" t="e">
        <f t="shared" si="28"/>
        <v>#VALUE!</v>
      </c>
      <c r="N227" s="219"/>
      <c r="O227" s="214">
        <f t="shared" si="29"/>
        <v>0</v>
      </c>
      <c r="P227" s="215" t="e">
        <f t="shared" si="30"/>
        <v>#VALUE!</v>
      </c>
      <c r="R227" s="217" t="e">
        <f>SUMIFS('[20]WorkDone DATA'!$L:$L,'[20]WorkDone DATA'!$N:$N,BOQ!S$6,'[20]WorkDone DATA'!$G:$G,BOQ!$B227)</f>
        <v>#VALUE!</v>
      </c>
      <c r="S227" s="53" t="e">
        <f t="shared" si="31"/>
        <v>#VALUE!</v>
      </c>
      <c r="T227" s="217" t="e">
        <f>SUMIFS('[20]WorkDone DATA'!$L:$L,'[20]WorkDone DATA'!$N:$N,BOQ!U$6,'[20]WorkDone DATA'!$G:$G,BOQ!$B227)</f>
        <v>#VALUE!</v>
      </c>
      <c r="U227" s="53" t="e">
        <f t="shared" si="32"/>
        <v>#VALUE!</v>
      </c>
      <c r="V227" s="217"/>
      <c r="W227" s="53" t="e">
        <f>SUMIFS('[20]WorkDone DATA'!$L:$L,'[20]WorkDone DATA'!$N:$N,BOQ!W$6,'[20]WorkDone DATA'!$G:$G,BOQ!$B227)*$G227</f>
        <v>#VALUE!</v>
      </c>
      <c r="X227" s="217"/>
      <c r="Y227" s="53" t="e">
        <f>SUMIFS('[20]WorkDone DATA'!$L:$L,'[20]WorkDone DATA'!$N:$N,BOQ!Y$6,'[20]WorkDone DATA'!$G:$G,BOQ!$B227)*$G227</f>
        <v>#VALUE!</v>
      </c>
      <c r="Z227" s="217"/>
      <c r="AA227" s="53" t="e">
        <f>SUMIFS('[20]WorkDone DATA'!$L:$L,'[20]WorkDone DATA'!$N:$N,BOQ!AA$6,'[20]WorkDone DATA'!$G:$G,BOQ!$B227)*$G227</f>
        <v>#VALUE!</v>
      </c>
      <c r="AB227" s="53" t="e">
        <f>SUMIFS('[20]WorkDone DATA'!$L:$L,'[20]WorkDone DATA'!$N:$N,BOQ!AB$6,'[20]WorkDone DATA'!$G:$G,BOQ!$B227)*$G227</f>
        <v>#VALUE!</v>
      </c>
      <c r="AC227" s="53" t="e">
        <f>SUMIFS('[20]WorkDone DATA'!$L:$L,'[20]WorkDone DATA'!$N:$N,BOQ!AC$6,'[20]WorkDone DATA'!$G:$G,BOQ!$B227)*$G227</f>
        <v>#VALUE!</v>
      </c>
      <c r="AD227" s="53" t="e">
        <f>SUMIFS('[20]WorkDone DATA'!$L:$L,'[20]WorkDone DATA'!$N:$N,BOQ!AD$6,'[20]WorkDone DATA'!$G:$G,BOQ!$B227)*$G227</f>
        <v>#VALUE!</v>
      </c>
      <c r="AE227" s="53" t="e">
        <f>SUMIFS('[20]WorkDone DATA'!$L:$L,'[20]WorkDone DATA'!$N:$N,BOQ!AE$6,'[20]WorkDone DATA'!$G:$G,BOQ!$B227)*$G227</f>
        <v>#VALUE!</v>
      </c>
      <c r="AF227" s="53" t="e">
        <f>SUMIFS('[20]WorkDone DATA'!$L:$L,'[20]WorkDone DATA'!$N:$N,BOQ!AF$6,'[20]WorkDone DATA'!$G:$G,BOQ!$B227)*$G227</f>
        <v>#VALUE!</v>
      </c>
      <c r="AG227" s="53" t="e">
        <f>SUMIFS('[20]WorkDone DATA'!$L:$L,'[20]WorkDone DATA'!$N:$N,BOQ!AG$6,'[20]WorkDone DATA'!$G:$G,BOQ!$B227)*$G227</f>
        <v>#VALUE!</v>
      </c>
      <c r="AH227" s="53" t="e">
        <f>SUMIFS('[20]WorkDone DATA'!$L:$L,'[20]WorkDone DATA'!$N:$N,BOQ!AH$6,'[20]WorkDone DATA'!$G:$G,BOQ!$B227)*$G227</f>
        <v>#VALUE!</v>
      </c>
      <c r="AI227" s="53" t="e">
        <f>SUMIFS('[20]WorkDone DATA'!$L:$L,'[20]WorkDone DATA'!$N:$N,BOQ!AI$6,'[20]WorkDone DATA'!$G:$G,BOQ!$B227)*$G227</f>
        <v>#VALUE!</v>
      </c>
      <c r="AJ227" s="53" t="e">
        <f>SUMIFS('[20]WorkDone DATA'!$L:$L,'[20]WorkDone DATA'!$N:$N,BOQ!AJ$6,'[20]WorkDone DATA'!$G:$G,BOQ!$B227)*$G227</f>
        <v>#VALUE!</v>
      </c>
      <c r="AK227" s="53" t="e">
        <f>SUMIFS('[20]WorkDone DATA'!$L:$L,'[20]WorkDone DATA'!$N:$N,BOQ!AK$6,'[20]WorkDone DATA'!$G:$G,BOQ!$B227)*$G227</f>
        <v>#VALUE!</v>
      </c>
      <c r="AL227" s="53" t="e">
        <f>SUMIFS('[20]WorkDone DATA'!$L:$L,'[20]WorkDone DATA'!$N:$N,BOQ!AL$6,'[20]WorkDone DATA'!$G:$G,BOQ!$B227)*$G227</f>
        <v>#VALUE!</v>
      </c>
      <c r="AM227" s="53" t="e">
        <f>SUMIFS('[20]WorkDone DATA'!$L:$L,'[20]WorkDone DATA'!$N:$N,BOQ!AM$6,'[20]WorkDone DATA'!$G:$G,BOQ!$B227)*$G227</f>
        <v>#VALUE!</v>
      </c>
      <c r="AN227" s="53" t="e">
        <f>SUMIFS('[20]WorkDone DATA'!$L:$L,'[20]WorkDone DATA'!$N:$N,BOQ!AN$6,'[20]WorkDone DATA'!$G:$G,BOQ!$B227)*$G227</f>
        <v>#VALUE!</v>
      </c>
      <c r="AO227" s="53" t="e">
        <f>SUMIFS('[20]WorkDone DATA'!$L:$L,'[20]WorkDone DATA'!$N:$N,BOQ!AO$6,'[20]WorkDone DATA'!$G:$G,BOQ!$B227)*$G227</f>
        <v>#VALUE!</v>
      </c>
      <c r="AP227" s="53" t="e">
        <f>SUMIFS('[20]WorkDone DATA'!$L:$L,'[20]WorkDone DATA'!$N:$N,BOQ!AP$6,'[20]WorkDone DATA'!$G:$G,BOQ!$B227)*$G227</f>
        <v>#VALUE!</v>
      </c>
      <c r="AQ227" s="53" t="e">
        <f>SUMIFS('[20]WorkDone DATA'!$L:$L,'[20]WorkDone DATA'!$N:$N,BOQ!AQ$6,'[20]WorkDone DATA'!$G:$G,BOQ!$B227)*$G227</f>
        <v>#VALUE!</v>
      </c>
      <c r="AR227" s="53" t="e">
        <f>SUMIFS('[20]WorkDone DATA'!$L:$L,'[20]WorkDone DATA'!$N:$N,BOQ!AR$6,'[20]WorkDone DATA'!$G:$G,BOQ!$B227)*$G227</f>
        <v>#VALUE!</v>
      </c>
      <c r="AS227" s="53" t="e">
        <f>SUMIFS('[20]WorkDone DATA'!$L:$L,'[20]WorkDone DATA'!$N:$N,BOQ!AS$6,'[20]WorkDone DATA'!$G:$G,BOQ!$B227)*$G227</f>
        <v>#VALUE!</v>
      </c>
      <c r="AT227" s="53" t="e">
        <f>SUMIFS('[20]WorkDone DATA'!$L:$L,'[20]WorkDone DATA'!$N:$N,BOQ!AT$6,'[20]WorkDone DATA'!$G:$G,BOQ!$B227)*$G227</f>
        <v>#VALUE!</v>
      </c>
      <c r="AU227" s="53" t="e">
        <f>SUMIFS('[20]WorkDone DATA'!$L:$L,'[20]WorkDone DATA'!$N:$N,BOQ!AU$6,'[20]WorkDone DATA'!$G:$G,BOQ!$B227)*$G227</f>
        <v>#VALUE!</v>
      </c>
      <c r="AV227" s="53" t="e">
        <f>SUMIFS('[20]WorkDone DATA'!$L:$L,'[20]WorkDone DATA'!$N:$N,BOQ!AV$6,'[20]WorkDone DATA'!$G:$G,BOQ!$B227)*$G227</f>
        <v>#VALUE!</v>
      </c>
      <c r="AW227" s="53" t="e">
        <f>SUMIFS('[20]WorkDone DATA'!$L:$L,'[20]WorkDone DATA'!$N:$N,BOQ!AW$6,'[20]WorkDone DATA'!$G:$G,BOQ!$B227)*$G227</f>
        <v>#VALUE!</v>
      </c>
      <c r="AX227" s="53" t="e">
        <f>SUMIFS('[20]WorkDone DATA'!$L:$L,'[20]WorkDone DATA'!$N:$N,BOQ!AX$6,'[20]WorkDone DATA'!$G:$G,BOQ!$B227)*$G227</f>
        <v>#VALUE!</v>
      </c>
      <c r="AY227" s="53" t="e">
        <f>SUMIFS('[20]WorkDone DATA'!$L:$L,'[20]WorkDone DATA'!$N:$N,BOQ!AY$6,'[20]WorkDone DATA'!$G:$G,BOQ!$B227)*$G227</f>
        <v>#VALUE!</v>
      </c>
      <c r="AZ227" s="53" t="e">
        <f>SUMIFS('[20]WorkDone DATA'!$L:$L,'[20]WorkDone DATA'!$N:$N,BOQ!AZ$6,'[20]WorkDone DATA'!$G:$G,BOQ!$B227)*$G227</f>
        <v>#VALUE!</v>
      </c>
      <c r="BA227" s="53" t="e">
        <f>SUMIFS('[20]WorkDone DATA'!$L:$L,'[20]WorkDone DATA'!$N:$N,BOQ!BA$6,'[20]WorkDone DATA'!$G:$G,BOQ!$B227)*$G227</f>
        <v>#VALUE!</v>
      </c>
      <c r="BB227" s="53" t="e">
        <f>SUMIFS('[20]WorkDone DATA'!$L:$L,'[20]WorkDone DATA'!$N:$N,BOQ!BB$6,'[20]WorkDone DATA'!$G:$G,BOQ!$B227)*$G227</f>
        <v>#VALUE!</v>
      </c>
      <c r="BC227" s="53" t="e">
        <f>SUMIFS('[20]WorkDone DATA'!$L:$L,'[20]WorkDone DATA'!$N:$N,BOQ!BC$6,'[20]WorkDone DATA'!$G:$G,BOQ!$B227)*$G227</f>
        <v>#VALUE!</v>
      </c>
      <c r="BD227" s="53" t="e">
        <f>SUMIFS('[20]WorkDone DATA'!$L:$L,'[20]WorkDone DATA'!$N:$N,BOQ!BD$6,'[20]WorkDone DATA'!$G:$G,BOQ!$B227)*$G227</f>
        <v>#VALUE!</v>
      </c>
      <c r="BE227" s="53" t="e">
        <f>SUMIFS('[20]WorkDone DATA'!$L:$L,'[20]WorkDone DATA'!$N:$N,BOQ!BE$6,'[20]WorkDone DATA'!$G:$G,BOQ!$B227)*$G227</f>
        <v>#VALUE!</v>
      </c>
      <c r="BF227" s="53" t="e">
        <f>SUMIFS('[20]WorkDone DATA'!$L:$L,'[20]WorkDone DATA'!$N:$N,BOQ!BF$6,'[20]WorkDone DATA'!$G:$G,BOQ!$B227)*$G227</f>
        <v>#VALUE!</v>
      </c>
      <c r="BG227" s="53" t="e">
        <f>SUMIFS('[20]WorkDone DATA'!$L:$L,'[20]WorkDone DATA'!$N:$N,BOQ!BG$6,'[20]WorkDone DATA'!$G:$G,BOQ!$B227)*$G227</f>
        <v>#VALUE!</v>
      </c>
      <c r="BH227" s="53" t="e">
        <f>SUMIFS('[20]WorkDone DATA'!$L:$L,'[20]WorkDone DATA'!$N:$N,BOQ!BH$6,'[20]WorkDone DATA'!$G:$G,BOQ!$B227)*$G227</f>
        <v>#VALUE!</v>
      </c>
      <c r="BI227" s="53" t="e">
        <f>SUMIFS('[20]WorkDone DATA'!$L:$L,'[20]WorkDone DATA'!$N:$N,BOQ!BI$6,'[20]WorkDone DATA'!$G:$G,BOQ!$B227)*$G227</f>
        <v>#VALUE!</v>
      </c>
      <c r="BJ227" s="53" t="e">
        <f>SUMIFS('[20]WorkDone DATA'!$L:$L,'[20]WorkDone DATA'!$N:$N,BOQ!BJ$6,'[20]WorkDone DATA'!$G:$G,BOQ!$B227)*$G227</f>
        <v>#VALUE!</v>
      </c>
      <c r="BK227" s="53" t="e">
        <f>SUMIFS('[20]WorkDone DATA'!$L:$L,'[20]WorkDone DATA'!$N:$N,BOQ!BK$6,'[20]WorkDone DATA'!$G:$G,BOQ!$B227)*$G227</f>
        <v>#VALUE!</v>
      </c>
      <c r="BL227" s="53" t="e">
        <f>SUMIFS('[20]WorkDone DATA'!$L:$L,'[20]WorkDone DATA'!$N:$N,BOQ!BL$6,'[20]WorkDone DATA'!$G:$G,BOQ!$B227)*$G227</f>
        <v>#VALUE!</v>
      </c>
      <c r="BM227" s="53" t="e">
        <f>SUMIFS('[20]WorkDone DATA'!$L:$L,'[20]WorkDone DATA'!$N:$N,BOQ!BM$6,'[20]WorkDone DATA'!$G:$G,BOQ!$B227)*$G227</f>
        <v>#VALUE!</v>
      </c>
      <c r="BN227" s="53" t="e">
        <f>SUMIFS('[20]WorkDone DATA'!$L:$L,'[20]WorkDone DATA'!$N:$N,BOQ!BN$6,'[20]WorkDone DATA'!$G:$G,BOQ!$B227)*$G227</f>
        <v>#VALUE!</v>
      </c>
      <c r="BO227" s="53" t="e">
        <f>SUMIFS('[20]WorkDone DATA'!$L:$L,'[20]WorkDone DATA'!$N:$N,BOQ!BO$6,'[20]WorkDone DATA'!$G:$G,BOQ!$B227)*$G227</f>
        <v>#VALUE!</v>
      </c>
      <c r="BP227" s="53" t="e">
        <f>SUMIFS('[20]WorkDone DATA'!$L:$L,'[20]WorkDone DATA'!$N:$N,BOQ!BP$6,'[20]WorkDone DATA'!$G:$G,BOQ!$B227)*$G227</f>
        <v>#VALUE!</v>
      </c>
      <c r="BQ227" s="53" t="e">
        <f>SUMIFS('[20]WorkDone DATA'!$L:$L,'[20]WorkDone DATA'!$N:$N,BOQ!BQ$6,'[20]WorkDone DATA'!$G:$G,BOQ!$B227)*$G227</f>
        <v>#VALUE!</v>
      </c>
      <c r="BR227" s="53" t="e">
        <f>SUMIFS('[20]WorkDone DATA'!$L:$L,'[20]WorkDone DATA'!$N:$N,BOQ!BR$6,'[20]WorkDone DATA'!$G:$G,BOQ!$B227)*$G227</f>
        <v>#VALUE!</v>
      </c>
      <c r="BS227" s="53" t="e">
        <f>SUMIFS('[20]WorkDone DATA'!$L:$L,'[20]WorkDone DATA'!$N:$N,BOQ!BS$6,'[20]WorkDone DATA'!$G:$G,BOQ!$B227)*$G227</f>
        <v>#VALUE!</v>
      </c>
      <c r="BT227" s="53" t="e">
        <f>SUMIFS('[20]WorkDone DATA'!$L:$L,'[20]WorkDone DATA'!$N:$N,BOQ!BT$6,'[20]WorkDone DATA'!$G:$G,BOQ!$B227)*$G227</f>
        <v>#VALUE!</v>
      </c>
      <c r="BU227" s="53" t="e">
        <f>SUMIFS('[20]WorkDone DATA'!$L:$L,'[20]WorkDone DATA'!$N:$N,BOQ!BU$6,'[20]WorkDone DATA'!$G:$G,BOQ!$B227)*$G227</f>
        <v>#VALUE!</v>
      </c>
      <c r="BV227" s="53" t="e">
        <f>SUMIFS('[20]WorkDone DATA'!$L:$L,'[20]WorkDone DATA'!$N:$N,BOQ!BV$6,'[20]WorkDone DATA'!$G:$G,BOQ!$B227)*$G227</f>
        <v>#VALUE!</v>
      </c>
      <c r="BW227" s="53" t="e">
        <f>SUMIFS('[20]WorkDone DATA'!$L:$L,'[20]WorkDone DATA'!$N:$N,BOQ!BW$6,'[20]WorkDone DATA'!$G:$G,BOQ!$B227)*$G227</f>
        <v>#VALUE!</v>
      </c>
      <c r="BX227" s="53" t="e">
        <f>SUMIFS('[20]WorkDone DATA'!$L:$L,'[20]WorkDone DATA'!$N:$N,BOQ!BX$6,'[20]WorkDone DATA'!$G:$G,BOQ!$B227)*$G227</f>
        <v>#VALUE!</v>
      </c>
    </row>
    <row r="228" spans="1:76" ht="15.6" x14ac:dyDescent="0.35">
      <c r="A228" s="1"/>
      <c r="B228" s="42"/>
      <c r="C228" s="150" t="s">
        <v>120</v>
      </c>
      <c r="D228" s="58"/>
      <c r="E228" s="65"/>
      <c r="F228" s="45"/>
      <c r="G228" s="52"/>
      <c r="H228" s="53">
        <f t="shared" si="26"/>
        <v>0</v>
      </c>
      <c r="K228" s="214"/>
      <c r="L228" s="220" t="e">
        <f t="shared" si="27"/>
        <v>#VALUE!</v>
      </c>
      <c r="M228" s="221" t="e">
        <f t="shared" si="28"/>
        <v>#VALUE!</v>
      </c>
      <c r="N228" s="219"/>
      <c r="O228" s="214">
        <f t="shared" si="29"/>
        <v>0</v>
      </c>
      <c r="P228" s="215" t="e">
        <f t="shared" si="30"/>
        <v>#VALUE!</v>
      </c>
      <c r="R228" s="217" t="e">
        <f>SUMIFS('[20]WorkDone DATA'!$L:$L,'[20]WorkDone DATA'!$N:$N,BOQ!S$6,'[20]WorkDone DATA'!$G:$G,BOQ!$B228)</f>
        <v>#VALUE!</v>
      </c>
      <c r="S228" s="53" t="e">
        <f t="shared" si="31"/>
        <v>#VALUE!</v>
      </c>
      <c r="T228" s="217" t="e">
        <f>SUMIFS('[20]WorkDone DATA'!$L:$L,'[20]WorkDone DATA'!$N:$N,BOQ!U$6,'[20]WorkDone DATA'!$G:$G,BOQ!$B228)</f>
        <v>#VALUE!</v>
      </c>
      <c r="U228" s="53" t="e">
        <f t="shared" si="32"/>
        <v>#VALUE!</v>
      </c>
      <c r="V228" s="217"/>
      <c r="W228" s="53" t="e">
        <f>SUMIFS('[20]WorkDone DATA'!$L:$L,'[20]WorkDone DATA'!$N:$N,BOQ!W$6,'[20]WorkDone DATA'!$G:$G,BOQ!$B228)*$G228</f>
        <v>#VALUE!</v>
      </c>
      <c r="X228" s="217"/>
      <c r="Y228" s="53" t="e">
        <f>SUMIFS('[20]WorkDone DATA'!$L:$L,'[20]WorkDone DATA'!$N:$N,BOQ!Y$6,'[20]WorkDone DATA'!$G:$G,BOQ!$B228)*$G228</f>
        <v>#VALUE!</v>
      </c>
      <c r="Z228" s="217"/>
      <c r="AA228" s="53" t="e">
        <f>SUMIFS('[20]WorkDone DATA'!$L:$L,'[20]WorkDone DATA'!$N:$N,BOQ!AA$6,'[20]WorkDone DATA'!$G:$G,BOQ!$B228)*$G228</f>
        <v>#VALUE!</v>
      </c>
      <c r="AB228" s="53" t="e">
        <f>SUMIFS('[20]WorkDone DATA'!$L:$L,'[20]WorkDone DATA'!$N:$N,BOQ!AB$6,'[20]WorkDone DATA'!$G:$G,BOQ!$B228)*$G228</f>
        <v>#VALUE!</v>
      </c>
      <c r="AC228" s="53" t="e">
        <f>SUMIFS('[20]WorkDone DATA'!$L:$L,'[20]WorkDone DATA'!$N:$N,BOQ!AC$6,'[20]WorkDone DATA'!$G:$G,BOQ!$B228)*$G228</f>
        <v>#VALUE!</v>
      </c>
      <c r="AD228" s="53" t="e">
        <f>SUMIFS('[20]WorkDone DATA'!$L:$L,'[20]WorkDone DATA'!$N:$N,BOQ!AD$6,'[20]WorkDone DATA'!$G:$G,BOQ!$B228)*$G228</f>
        <v>#VALUE!</v>
      </c>
      <c r="AE228" s="53" t="e">
        <f>SUMIFS('[20]WorkDone DATA'!$L:$L,'[20]WorkDone DATA'!$N:$N,BOQ!AE$6,'[20]WorkDone DATA'!$G:$G,BOQ!$B228)*$G228</f>
        <v>#VALUE!</v>
      </c>
      <c r="AF228" s="53" t="e">
        <f>SUMIFS('[20]WorkDone DATA'!$L:$L,'[20]WorkDone DATA'!$N:$N,BOQ!AF$6,'[20]WorkDone DATA'!$G:$G,BOQ!$B228)*$G228</f>
        <v>#VALUE!</v>
      </c>
      <c r="AG228" s="53" t="e">
        <f>SUMIFS('[20]WorkDone DATA'!$L:$L,'[20]WorkDone DATA'!$N:$N,BOQ!AG$6,'[20]WorkDone DATA'!$G:$G,BOQ!$B228)*$G228</f>
        <v>#VALUE!</v>
      </c>
      <c r="AH228" s="53" t="e">
        <f>SUMIFS('[20]WorkDone DATA'!$L:$L,'[20]WorkDone DATA'!$N:$N,BOQ!AH$6,'[20]WorkDone DATA'!$G:$G,BOQ!$B228)*$G228</f>
        <v>#VALUE!</v>
      </c>
      <c r="AI228" s="53" t="e">
        <f>SUMIFS('[20]WorkDone DATA'!$L:$L,'[20]WorkDone DATA'!$N:$N,BOQ!AI$6,'[20]WorkDone DATA'!$G:$G,BOQ!$B228)*$G228</f>
        <v>#VALUE!</v>
      </c>
      <c r="AJ228" s="53" t="e">
        <f>SUMIFS('[20]WorkDone DATA'!$L:$L,'[20]WorkDone DATA'!$N:$N,BOQ!AJ$6,'[20]WorkDone DATA'!$G:$G,BOQ!$B228)*$G228</f>
        <v>#VALUE!</v>
      </c>
      <c r="AK228" s="53" t="e">
        <f>SUMIFS('[20]WorkDone DATA'!$L:$L,'[20]WorkDone DATA'!$N:$N,BOQ!AK$6,'[20]WorkDone DATA'!$G:$G,BOQ!$B228)*$G228</f>
        <v>#VALUE!</v>
      </c>
      <c r="AL228" s="53" t="e">
        <f>SUMIFS('[20]WorkDone DATA'!$L:$L,'[20]WorkDone DATA'!$N:$N,BOQ!AL$6,'[20]WorkDone DATA'!$G:$G,BOQ!$B228)*$G228</f>
        <v>#VALUE!</v>
      </c>
      <c r="AM228" s="53" t="e">
        <f>SUMIFS('[20]WorkDone DATA'!$L:$L,'[20]WorkDone DATA'!$N:$N,BOQ!AM$6,'[20]WorkDone DATA'!$G:$G,BOQ!$B228)*$G228</f>
        <v>#VALUE!</v>
      </c>
      <c r="AN228" s="53" t="e">
        <f>SUMIFS('[20]WorkDone DATA'!$L:$L,'[20]WorkDone DATA'!$N:$N,BOQ!AN$6,'[20]WorkDone DATA'!$G:$G,BOQ!$B228)*$G228</f>
        <v>#VALUE!</v>
      </c>
      <c r="AO228" s="53" t="e">
        <f>SUMIFS('[20]WorkDone DATA'!$L:$L,'[20]WorkDone DATA'!$N:$N,BOQ!AO$6,'[20]WorkDone DATA'!$G:$G,BOQ!$B228)*$G228</f>
        <v>#VALUE!</v>
      </c>
      <c r="AP228" s="53" t="e">
        <f>SUMIFS('[20]WorkDone DATA'!$L:$L,'[20]WorkDone DATA'!$N:$N,BOQ!AP$6,'[20]WorkDone DATA'!$G:$G,BOQ!$B228)*$G228</f>
        <v>#VALUE!</v>
      </c>
      <c r="AQ228" s="53" t="e">
        <f>SUMIFS('[20]WorkDone DATA'!$L:$L,'[20]WorkDone DATA'!$N:$N,BOQ!AQ$6,'[20]WorkDone DATA'!$G:$G,BOQ!$B228)*$G228</f>
        <v>#VALUE!</v>
      </c>
      <c r="AR228" s="53" t="e">
        <f>SUMIFS('[20]WorkDone DATA'!$L:$L,'[20]WorkDone DATA'!$N:$N,BOQ!AR$6,'[20]WorkDone DATA'!$G:$G,BOQ!$B228)*$G228</f>
        <v>#VALUE!</v>
      </c>
      <c r="AS228" s="53" t="e">
        <f>SUMIFS('[20]WorkDone DATA'!$L:$L,'[20]WorkDone DATA'!$N:$N,BOQ!AS$6,'[20]WorkDone DATA'!$G:$G,BOQ!$B228)*$G228</f>
        <v>#VALUE!</v>
      </c>
      <c r="AT228" s="53" t="e">
        <f>SUMIFS('[20]WorkDone DATA'!$L:$L,'[20]WorkDone DATA'!$N:$N,BOQ!AT$6,'[20]WorkDone DATA'!$G:$G,BOQ!$B228)*$G228</f>
        <v>#VALUE!</v>
      </c>
      <c r="AU228" s="53" t="e">
        <f>SUMIFS('[20]WorkDone DATA'!$L:$L,'[20]WorkDone DATA'!$N:$N,BOQ!AU$6,'[20]WorkDone DATA'!$G:$G,BOQ!$B228)*$G228</f>
        <v>#VALUE!</v>
      </c>
      <c r="AV228" s="53" t="e">
        <f>SUMIFS('[20]WorkDone DATA'!$L:$L,'[20]WorkDone DATA'!$N:$N,BOQ!AV$6,'[20]WorkDone DATA'!$G:$G,BOQ!$B228)*$G228</f>
        <v>#VALUE!</v>
      </c>
      <c r="AW228" s="53" t="e">
        <f>SUMIFS('[20]WorkDone DATA'!$L:$L,'[20]WorkDone DATA'!$N:$N,BOQ!AW$6,'[20]WorkDone DATA'!$G:$G,BOQ!$B228)*$G228</f>
        <v>#VALUE!</v>
      </c>
      <c r="AX228" s="53" t="e">
        <f>SUMIFS('[20]WorkDone DATA'!$L:$L,'[20]WorkDone DATA'!$N:$N,BOQ!AX$6,'[20]WorkDone DATA'!$G:$G,BOQ!$B228)*$G228</f>
        <v>#VALUE!</v>
      </c>
      <c r="AY228" s="53" t="e">
        <f>SUMIFS('[20]WorkDone DATA'!$L:$L,'[20]WorkDone DATA'!$N:$N,BOQ!AY$6,'[20]WorkDone DATA'!$G:$G,BOQ!$B228)*$G228</f>
        <v>#VALUE!</v>
      </c>
      <c r="AZ228" s="53" t="e">
        <f>SUMIFS('[20]WorkDone DATA'!$L:$L,'[20]WorkDone DATA'!$N:$N,BOQ!AZ$6,'[20]WorkDone DATA'!$G:$G,BOQ!$B228)*$G228</f>
        <v>#VALUE!</v>
      </c>
      <c r="BA228" s="53" t="e">
        <f>SUMIFS('[20]WorkDone DATA'!$L:$L,'[20]WorkDone DATA'!$N:$N,BOQ!BA$6,'[20]WorkDone DATA'!$G:$G,BOQ!$B228)*$G228</f>
        <v>#VALUE!</v>
      </c>
      <c r="BB228" s="53" t="e">
        <f>SUMIFS('[20]WorkDone DATA'!$L:$L,'[20]WorkDone DATA'!$N:$N,BOQ!BB$6,'[20]WorkDone DATA'!$G:$G,BOQ!$B228)*$G228</f>
        <v>#VALUE!</v>
      </c>
      <c r="BC228" s="53" t="e">
        <f>SUMIFS('[20]WorkDone DATA'!$L:$L,'[20]WorkDone DATA'!$N:$N,BOQ!BC$6,'[20]WorkDone DATA'!$G:$G,BOQ!$B228)*$G228</f>
        <v>#VALUE!</v>
      </c>
      <c r="BD228" s="53" t="e">
        <f>SUMIFS('[20]WorkDone DATA'!$L:$L,'[20]WorkDone DATA'!$N:$N,BOQ!BD$6,'[20]WorkDone DATA'!$G:$G,BOQ!$B228)*$G228</f>
        <v>#VALUE!</v>
      </c>
      <c r="BE228" s="53" t="e">
        <f>SUMIFS('[20]WorkDone DATA'!$L:$L,'[20]WorkDone DATA'!$N:$N,BOQ!BE$6,'[20]WorkDone DATA'!$G:$G,BOQ!$B228)*$G228</f>
        <v>#VALUE!</v>
      </c>
      <c r="BF228" s="53" t="e">
        <f>SUMIFS('[20]WorkDone DATA'!$L:$L,'[20]WorkDone DATA'!$N:$N,BOQ!BF$6,'[20]WorkDone DATA'!$G:$G,BOQ!$B228)*$G228</f>
        <v>#VALUE!</v>
      </c>
      <c r="BG228" s="53" t="e">
        <f>SUMIFS('[20]WorkDone DATA'!$L:$L,'[20]WorkDone DATA'!$N:$N,BOQ!BG$6,'[20]WorkDone DATA'!$G:$G,BOQ!$B228)*$G228</f>
        <v>#VALUE!</v>
      </c>
      <c r="BH228" s="53" t="e">
        <f>SUMIFS('[20]WorkDone DATA'!$L:$L,'[20]WorkDone DATA'!$N:$N,BOQ!BH$6,'[20]WorkDone DATA'!$G:$G,BOQ!$B228)*$G228</f>
        <v>#VALUE!</v>
      </c>
      <c r="BI228" s="53" t="e">
        <f>SUMIFS('[20]WorkDone DATA'!$L:$L,'[20]WorkDone DATA'!$N:$N,BOQ!BI$6,'[20]WorkDone DATA'!$G:$G,BOQ!$B228)*$G228</f>
        <v>#VALUE!</v>
      </c>
      <c r="BJ228" s="53" t="e">
        <f>SUMIFS('[20]WorkDone DATA'!$L:$L,'[20]WorkDone DATA'!$N:$N,BOQ!BJ$6,'[20]WorkDone DATA'!$G:$G,BOQ!$B228)*$G228</f>
        <v>#VALUE!</v>
      </c>
      <c r="BK228" s="53" t="e">
        <f>SUMIFS('[20]WorkDone DATA'!$L:$L,'[20]WorkDone DATA'!$N:$N,BOQ!BK$6,'[20]WorkDone DATA'!$G:$G,BOQ!$B228)*$G228</f>
        <v>#VALUE!</v>
      </c>
      <c r="BL228" s="53" t="e">
        <f>SUMIFS('[20]WorkDone DATA'!$L:$L,'[20]WorkDone DATA'!$N:$N,BOQ!BL$6,'[20]WorkDone DATA'!$G:$G,BOQ!$B228)*$G228</f>
        <v>#VALUE!</v>
      </c>
      <c r="BM228" s="53" t="e">
        <f>SUMIFS('[20]WorkDone DATA'!$L:$L,'[20]WorkDone DATA'!$N:$N,BOQ!BM$6,'[20]WorkDone DATA'!$G:$G,BOQ!$B228)*$G228</f>
        <v>#VALUE!</v>
      </c>
      <c r="BN228" s="53" t="e">
        <f>SUMIFS('[20]WorkDone DATA'!$L:$L,'[20]WorkDone DATA'!$N:$N,BOQ!BN$6,'[20]WorkDone DATA'!$G:$G,BOQ!$B228)*$G228</f>
        <v>#VALUE!</v>
      </c>
      <c r="BO228" s="53" t="e">
        <f>SUMIFS('[20]WorkDone DATA'!$L:$L,'[20]WorkDone DATA'!$N:$N,BOQ!BO$6,'[20]WorkDone DATA'!$G:$G,BOQ!$B228)*$G228</f>
        <v>#VALUE!</v>
      </c>
      <c r="BP228" s="53" t="e">
        <f>SUMIFS('[20]WorkDone DATA'!$L:$L,'[20]WorkDone DATA'!$N:$N,BOQ!BP$6,'[20]WorkDone DATA'!$G:$G,BOQ!$B228)*$G228</f>
        <v>#VALUE!</v>
      </c>
      <c r="BQ228" s="53" t="e">
        <f>SUMIFS('[20]WorkDone DATA'!$L:$L,'[20]WorkDone DATA'!$N:$N,BOQ!BQ$6,'[20]WorkDone DATA'!$G:$G,BOQ!$B228)*$G228</f>
        <v>#VALUE!</v>
      </c>
      <c r="BR228" s="53" t="e">
        <f>SUMIFS('[20]WorkDone DATA'!$L:$L,'[20]WorkDone DATA'!$N:$N,BOQ!BR$6,'[20]WorkDone DATA'!$G:$G,BOQ!$B228)*$G228</f>
        <v>#VALUE!</v>
      </c>
      <c r="BS228" s="53" t="e">
        <f>SUMIFS('[20]WorkDone DATA'!$L:$L,'[20]WorkDone DATA'!$N:$N,BOQ!BS$6,'[20]WorkDone DATA'!$G:$G,BOQ!$B228)*$G228</f>
        <v>#VALUE!</v>
      </c>
      <c r="BT228" s="53" t="e">
        <f>SUMIFS('[20]WorkDone DATA'!$L:$L,'[20]WorkDone DATA'!$N:$N,BOQ!BT$6,'[20]WorkDone DATA'!$G:$G,BOQ!$B228)*$G228</f>
        <v>#VALUE!</v>
      </c>
      <c r="BU228" s="53" t="e">
        <f>SUMIFS('[20]WorkDone DATA'!$L:$L,'[20]WorkDone DATA'!$N:$N,BOQ!BU$6,'[20]WorkDone DATA'!$G:$G,BOQ!$B228)*$G228</f>
        <v>#VALUE!</v>
      </c>
      <c r="BV228" s="53" t="e">
        <f>SUMIFS('[20]WorkDone DATA'!$L:$L,'[20]WorkDone DATA'!$N:$N,BOQ!BV$6,'[20]WorkDone DATA'!$G:$G,BOQ!$B228)*$G228</f>
        <v>#VALUE!</v>
      </c>
      <c r="BW228" s="53" t="e">
        <f>SUMIFS('[20]WorkDone DATA'!$L:$L,'[20]WorkDone DATA'!$N:$N,BOQ!BW$6,'[20]WorkDone DATA'!$G:$G,BOQ!$B228)*$G228</f>
        <v>#VALUE!</v>
      </c>
      <c r="BX228" s="53" t="e">
        <f>SUMIFS('[20]WorkDone DATA'!$L:$L,'[20]WorkDone DATA'!$N:$N,BOQ!BX$6,'[20]WorkDone DATA'!$G:$G,BOQ!$B228)*$G228</f>
        <v>#VALUE!</v>
      </c>
    </row>
    <row r="229" spans="1:76" ht="60.95" customHeight="1" x14ac:dyDescent="0.35">
      <c r="A229" s="1"/>
      <c r="B229" s="42"/>
      <c r="C229" s="143" t="s">
        <v>121</v>
      </c>
      <c r="D229" s="58"/>
      <c r="E229" s="65"/>
      <c r="F229" s="45"/>
      <c r="G229" s="52"/>
      <c r="H229" s="53">
        <f t="shared" si="26"/>
        <v>0</v>
      </c>
      <c r="K229" s="214"/>
      <c r="L229" s="220" t="e">
        <f t="shared" si="27"/>
        <v>#VALUE!</v>
      </c>
      <c r="M229" s="221" t="e">
        <f t="shared" si="28"/>
        <v>#VALUE!</v>
      </c>
      <c r="N229" s="219"/>
      <c r="O229" s="214">
        <f t="shared" si="29"/>
        <v>0</v>
      </c>
      <c r="P229" s="215" t="e">
        <f t="shared" si="30"/>
        <v>#VALUE!</v>
      </c>
      <c r="R229" s="217" t="e">
        <f>SUMIFS('[20]WorkDone DATA'!$L:$L,'[20]WorkDone DATA'!$N:$N,BOQ!S$6,'[20]WorkDone DATA'!$G:$G,BOQ!$B229)</f>
        <v>#VALUE!</v>
      </c>
      <c r="S229" s="53" t="e">
        <f t="shared" si="31"/>
        <v>#VALUE!</v>
      </c>
      <c r="T229" s="217" t="e">
        <f>SUMIFS('[20]WorkDone DATA'!$L:$L,'[20]WorkDone DATA'!$N:$N,BOQ!U$6,'[20]WorkDone DATA'!$G:$G,BOQ!$B229)</f>
        <v>#VALUE!</v>
      </c>
      <c r="U229" s="53" t="e">
        <f t="shared" si="32"/>
        <v>#VALUE!</v>
      </c>
      <c r="V229" s="217"/>
      <c r="W229" s="53" t="e">
        <f>SUMIFS('[20]WorkDone DATA'!$L:$L,'[20]WorkDone DATA'!$N:$N,BOQ!W$6,'[20]WorkDone DATA'!$G:$G,BOQ!$B229)*$G229</f>
        <v>#VALUE!</v>
      </c>
      <c r="X229" s="217"/>
      <c r="Y229" s="53" t="e">
        <f>SUMIFS('[20]WorkDone DATA'!$L:$L,'[20]WorkDone DATA'!$N:$N,BOQ!Y$6,'[20]WorkDone DATA'!$G:$G,BOQ!$B229)*$G229</f>
        <v>#VALUE!</v>
      </c>
      <c r="Z229" s="217"/>
      <c r="AA229" s="53" t="e">
        <f>SUMIFS('[20]WorkDone DATA'!$L:$L,'[20]WorkDone DATA'!$N:$N,BOQ!AA$6,'[20]WorkDone DATA'!$G:$G,BOQ!$B229)*$G229</f>
        <v>#VALUE!</v>
      </c>
      <c r="AB229" s="53" t="e">
        <f>SUMIFS('[20]WorkDone DATA'!$L:$L,'[20]WorkDone DATA'!$N:$N,BOQ!AB$6,'[20]WorkDone DATA'!$G:$G,BOQ!$B229)*$G229</f>
        <v>#VALUE!</v>
      </c>
      <c r="AC229" s="53" t="e">
        <f>SUMIFS('[20]WorkDone DATA'!$L:$L,'[20]WorkDone DATA'!$N:$N,BOQ!AC$6,'[20]WorkDone DATA'!$G:$G,BOQ!$B229)*$G229</f>
        <v>#VALUE!</v>
      </c>
      <c r="AD229" s="53" t="e">
        <f>SUMIFS('[20]WorkDone DATA'!$L:$L,'[20]WorkDone DATA'!$N:$N,BOQ!AD$6,'[20]WorkDone DATA'!$G:$G,BOQ!$B229)*$G229</f>
        <v>#VALUE!</v>
      </c>
      <c r="AE229" s="53" t="e">
        <f>SUMIFS('[20]WorkDone DATA'!$L:$L,'[20]WorkDone DATA'!$N:$N,BOQ!AE$6,'[20]WorkDone DATA'!$G:$G,BOQ!$B229)*$G229</f>
        <v>#VALUE!</v>
      </c>
      <c r="AF229" s="53" t="e">
        <f>SUMIFS('[20]WorkDone DATA'!$L:$L,'[20]WorkDone DATA'!$N:$N,BOQ!AF$6,'[20]WorkDone DATA'!$G:$G,BOQ!$B229)*$G229</f>
        <v>#VALUE!</v>
      </c>
      <c r="AG229" s="53" t="e">
        <f>SUMIFS('[20]WorkDone DATA'!$L:$L,'[20]WorkDone DATA'!$N:$N,BOQ!AG$6,'[20]WorkDone DATA'!$G:$G,BOQ!$B229)*$G229</f>
        <v>#VALUE!</v>
      </c>
      <c r="AH229" s="53" t="e">
        <f>SUMIFS('[20]WorkDone DATA'!$L:$L,'[20]WorkDone DATA'!$N:$N,BOQ!AH$6,'[20]WorkDone DATA'!$G:$G,BOQ!$B229)*$G229</f>
        <v>#VALUE!</v>
      </c>
      <c r="AI229" s="53" t="e">
        <f>SUMIFS('[20]WorkDone DATA'!$L:$L,'[20]WorkDone DATA'!$N:$N,BOQ!AI$6,'[20]WorkDone DATA'!$G:$G,BOQ!$B229)*$G229</f>
        <v>#VALUE!</v>
      </c>
      <c r="AJ229" s="53" t="e">
        <f>SUMIFS('[20]WorkDone DATA'!$L:$L,'[20]WorkDone DATA'!$N:$N,BOQ!AJ$6,'[20]WorkDone DATA'!$G:$G,BOQ!$B229)*$G229</f>
        <v>#VALUE!</v>
      </c>
      <c r="AK229" s="53" t="e">
        <f>SUMIFS('[20]WorkDone DATA'!$L:$L,'[20]WorkDone DATA'!$N:$N,BOQ!AK$6,'[20]WorkDone DATA'!$G:$G,BOQ!$B229)*$G229</f>
        <v>#VALUE!</v>
      </c>
      <c r="AL229" s="53" t="e">
        <f>SUMIFS('[20]WorkDone DATA'!$L:$L,'[20]WorkDone DATA'!$N:$N,BOQ!AL$6,'[20]WorkDone DATA'!$G:$G,BOQ!$B229)*$G229</f>
        <v>#VALUE!</v>
      </c>
      <c r="AM229" s="53" t="e">
        <f>SUMIFS('[20]WorkDone DATA'!$L:$L,'[20]WorkDone DATA'!$N:$N,BOQ!AM$6,'[20]WorkDone DATA'!$G:$G,BOQ!$B229)*$G229</f>
        <v>#VALUE!</v>
      </c>
      <c r="AN229" s="53" t="e">
        <f>SUMIFS('[20]WorkDone DATA'!$L:$L,'[20]WorkDone DATA'!$N:$N,BOQ!AN$6,'[20]WorkDone DATA'!$G:$G,BOQ!$B229)*$G229</f>
        <v>#VALUE!</v>
      </c>
      <c r="AO229" s="53" t="e">
        <f>SUMIFS('[20]WorkDone DATA'!$L:$L,'[20]WorkDone DATA'!$N:$N,BOQ!AO$6,'[20]WorkDone DATA'!$G:$G,BOQ!$B229)*$G229</f>
        <v>#VALUE!</v>
      </c>
      <c r="AP229" s="53" t="e">
        <f>SUMIFS('[20]WorkDone DATA'!$L:$L,'[20]WorkDone DATA'!$N:$N,BOQ!AP$6,'[20]WorkDone DATA'!$G:$G,BOQ!$B229)*$G229</f>
        <v>#VALUE!</v>
      </c>
      <c r="AQ229" s="53" t="e">
        <f>SUMIFS('[20]WorkDone DATA'!$L:$L,'[20]WorkDone DATA'!$N:$N,BOQ!AQ$6,'[20]WorkDone DATA'!$G:$G,BOQ!$B229)*$G229</f>
        <v>#VALUE!</v>
      </c>
      <c r="AR229" s="53" t="e">
        <f>SUMIFS('[20]WorkDone DATA'!$L:$L,'[20]WorkDone DATA'!$N:$N,BOQ!AR$6,'[20]WorkDone DATA'!$G:$G,BOQ!$B229)*$G229</f>
        <v>#VALUE!</v>
      </c>
      <c r="AS229" s="53" t="e">
        <f>SUMIFS('[20]WorkDone DATA'!$L:$L,'[20]WorkDone DATA'!$N:$N,BOQ!AS$6,'[20]WorkDone DATA'!$G:$G,BOQ!$B229)*$G229</f>
        <v>#VALUE!</v>
      </c>
      <c r="AT229" s="53" t="e">
        <f>SUMIFS('[20]WorkDone DATA'!$L:$L,'[20]WorkDone DATA'!$N:$N,BOQ!AT$6,'[20]WorkDone DATA'!$G:$G,BOQ!$B229)*$G229</f>
        <v>#VALUE!</v>
      </c>
      <c r="AU229" s="53" t="e">
        <f>SUMIFS('[20]WorkDone DATA'!$L:$L,'[20]WorkDone DATA'!$N:$N,BOQ!AU$6,'[20]WorkDone DATA'!$G:$G,BOQ!$B229)*$G229</f>
        <v>#VALUE!</v>
      </c>
      <c r="AV229" s="53" t="e">
        <f>SUMIFS('[20]WorkDone DATA'!$L:$L,'[20]WorkDone DATA'!$N:$N,BOQ!AV$6,'[20]WorkDone DATA'!$G:$G,BOQ!$B229)*$G229</f>
        <v>#VALUE!</v>
      </c>
      <c r="AW229" s="53" t="e">
        <f>SUMIFS('[20]WorkDone DATA'!$L:$L,'[20]WorkDone DATA'!$N:$N,BOQ!AW$6,'[20]WorkDone DATA'!$G:$G,BOQ!$B229)*$G229</f>
        <v>#VALUE!</v>
      </c>
      <c r="AX229" s="53" t="e">
        <f>SUMIFS('[20]WorkDone DATA'!$L:$L,'[20]WorkDone DATA'!$N:$N,BOQ!AX$6,'[20]WorkDone DATA'!$G:$G,BOQ!$B229)*$G229</f>
        <v>#VALUE!</v>
      </c>
      <c r="AY229" s="53" t="e">
        <f>SUMIFS('[20]WorkDone DATA'!$L:$L,'[20]WorkDone DATA'!$N:$N,BOQ!AY$6,'[20]WorkDone DATA'!$G:$G,BOQ!$B229)*$G229</f>
        <v>#VALUE!</v>
      </c>
      <c r="AZ229" s="53" t="e">
        <f>SUMIFS('[20]WorkDone DATA'!$L:$L,'[20]WorkDone DATA'!$N:$N,BOQ!AZ$6,'[20]WorkDone DATA'!$G:$G,BOQ!$B229)*$G229</f>
        <v>#VALUE!</v>
      </c>
      <c r="BA229" s="53" t="e">
        <f>SUMIFS('[20]WorkDone DATA'!$L:$L,'[20]WorkDone DATA'!$N:$N,BOQ!BA$6,'[20]WorkDone DATA'!$G:$G,BOQ!$B229)*$G229</f>
        <v>#VALUE!</v>
      </c>
      <c r="BB229" s="53" t="e">
        <f>SUMIFS('[20]WorkDone DATA'!$L:$L,'[20]WorkDone DATA'!$N:$N,BOQ!BB$6,'[20]WorkDone DATA'!$G:$G,BOQ!$B229)*$G229</f>
        <v>#VALUE!</v>
      </c>
      <c r="BC229" s="53" t="e">
        <f>SUMIFS('[20]WorkDone DATA'!$L:$L,'[20]WorkDone DATA'!$N:$N,BOQ!BC$6,'[20]WorkDone DATA'!$G:$G,BOQ!$B229)*$G229</f>
        <v>#VALUE!</v>
      </c>
      <c r="BD229" s="53" t="e">
        <f>SUMIFS('[20]WorkDone DATA'!$L:$L,'[20]WorkDone DATA'!$N:$N,BOQ!BD$6,'[20]WorkDone DATA'!$G:$G,BOQ!$B229)*$G229</f>
        <v>#VALUE!</v>
      </c>
      <c r="BE229" s="53" t="e">
        <f>SUMIFS('[20]WorkDone DATA'!$L:$L,'[20]WorkDone DATA'!$N:$N,BOQ!BE$6,'[20]WorkDone DATA'!$G:$G,BOQ!$B229)*$G229</f>
        <v>#VALUE!</v>
      </c>
      <c r="BF229" s="53" t="e">
        <f>SUMIFS('[20]WorkDone DATA'!$L:$L,'[20]WorkDone DATA'!$N:$N,BOQ!BF$6,'[20]WorkDone DATA'!$G:$G,BOQ!$B229)*$G229</f>
        <v>#VALUE!</v>
      </c>
      <c r="BG229" s="53" t="e">
        <f>SUMIFS('[20]WorkDone DATA'!$L:$L,'[20]WorkDone DATA'!$N:$N,BOQ!BG$6,'[20]WorkDone DATA'!$G:$G,BOQ!$B229)*$G229</f>
        <v>#VALUE!</v>
      </c>
      <c r="BH229" s="53" t="e">
        <f>SUMIFS('[20]WorkDone DATA'!$L:$L,'[20]WorkDone DATA'!$N:$N,BOQ!BH$6,'[20]WorkDone DATA'!$G:$G,BOQ!$B229)*$G229</f>
        <v>#VALUE!</v>
      </c>
      <c r="BI229" s="53" t="e">
        <f>SUMIFS('[20]WorkDone DATA'!$L:$L,'[20]WorkDone DATA'!$N:$N,BOQ!BI$6,'[20]WorkDone DATA'!$G:$G,BOQ!$B229)*$G229</f>
        <v>#VALUE!</v>
      </c>
      <c r="BJ229" s="53" t="e">
        <f>SUMIFS('[20]WorkDone DATA'!$L:$L,'[20]WorkDone DATA'!$N:$N,BOQ!BJ$6,'[20]WorkDone DATA'!$G:$G,BOQ!$B229)*$G229</f>
        <v>#VALUE!</v>
      </c>
      <c r="BK229" s="53" t="e">
        <f>SUMIFS('[20]WorkDone DATA'!$L:$L,'[20]WorkDone DATA'!$N:$N,BOQ!BK$6,'[20]WorkDone DATA'!$G:$G,BOQ!$B229)*$G229</f>
        <v>#VALUE!</v>
      </c>
      <c r="BL229" s="53" t="e">
        <f>SUMIFS('[20]WorkDone DATA'!$L:$L,'[20]WorkDone DATA'!$N:$N,BOQ!BL$6,'[20]WorkDone DATA'!$G:$G,BOQ!$B229)*$G229</f>
        <v>#VALUE!</v>
      </c>
      <c r="BM229" s="53" t="e">
        <f>SUMIFS('[20]WorkDone DATA'!$L:$L,'[20]WorkDone DATA'!$N:$N,BOQ!BM$6,'[20]WorkDone DATA'!$G:$G,BOQ!$B229)*$G229</f>
        <v>#VALUE!</v>
      </c>
      <c r="BN229" s="53" t="e">
        <f>SUMIFS('[20]WorkDone DATA'!$L:$L,'[20]WorkDone DATA'!$N:$N,BOQ!BN$6,'[20]WorkDone DATA'!$G:$G,BOQ!$B229)*$G229</f>
        <v>#VALUE!</v>
      </c>
      <c r="BO229" s="53" t="e">
        <f>SUMIFS('[20]WorkDone DATA'!$L:$L,'[20]WorkDone DATA'!$N:$N,BOQ!BO$6,'[20]WorkDone DATA'!$G:$G,BOQ!$B229)*$G229</f>
        <v>#VALUE!</v>
      </c>
      <c r="BP229" s="53" t="e">
        <f>SUMIFS('[20]WorkDone DATA'!$L:$L,'[20]WorkDone DATA'!$N:$N,BOQ!BP$6,'[20]WorkDone DATA'!$G:$G,BOQ!$B229)*$G229</f>
        <v>#VALUE!</v>
      </c>
      <c r="BQ229" s="53" t="e">
        <f>SUMIFS('[20]WorkDone DATA'!$L:$L,'[20]WorkDone DATA'!$N:$N,BOQ!BQ$6,'[20]WorkDone DATA'!$G:$G,BOQ!$B229)*$G229</f>
        <v>#VALUE!</v>
      </c>
      <c r="BR229" s="53" t="e">
        <f>SUMIFS('[20]WorkDone DATA'!$L:$L,'[20]WorkDone DATA'!$N:$N,BOQ!BR$6,'[20]WorkDone DATA'!$G:$G,BOQ!$B229)*$G229</f>
        <v>#VALUE!</v>
      </c>
      <c r="BS229" s="53" t="e">
        <f>SUMIFS('[20]WorkDone DATA'!$L:$L,'[20]WorkDone DATA'!$N:$N,BOQ!BS$6,'[20]WorkDone DATA'!$G:$G,BOQ!$B229)*$G229</f>
        <v>#VALUE!</v>
      </c>
      <c r="BT229" s="53" t="e">
        <f>SUMIFS('[20]WorkDone DATA'!$L:$L,'[20]WorkDone DATA'!$N:$N,BOQ!BT$6,'[20]WorkDone DATA'!$G:$G,BOQ!$B229)*$G229</f>
        <v>#VALUE!</v>
      </c>
      <c r="BU229" s="53" t="e">
        <f>SUMIFS('[20]WorkDone DATA'!$L:$L,'[20]WorkDone DATA'!$N:$N,BOQ!BU$6,'[20]WorkDone DATA'!$G:$G,BOQ!$B229)*$G229</f>
        <v>#VALUE!</v>
      </c>
      <c r="BV229" s="53" t="e">
        <f>SUMIFS('[20]WorkDone DATA'!$L:$L,'[20]WorkDone DATA'!$N:$N,BOQ!BV$6,'[20]WorkDone DATA'!$G:$G,BOQ!$B229)*$G229</f>
        <v>#VALUE!</v>
      </c>
      <c r="BW229" s="53" t="e">
        <f>SUMIFS('[20]WorkDone DATA'!$L:$L,'[20]WorkDone DATA'!$N:$N,BOQ!BW$6,'[20]WorkDone DATA'!$G:$G,BOQ!$B229)*$G229</f>
        <v>#VALUE!</v>
      </c>
      <c r="BX229" s="53" t="e">
        <f>SUMIFS('[20]WorkDone DATA'!$L:$L,'[20]WorkDone DATA'!$N:$N,BOQ!BX$6,'[20]WorkDone DATA'!$G:$G,BOQ!$B229)*$G229</f>
        <v>#VALUE!</v>
      </c>
    </row>
    <row r="230" spans="1:76" ht="15.6" x14ac:dyDescent="0.35">
      <c r="A230" s="1"/>
      <c r="B230" s="42"/>
      <c r="C230" s="64" t="s">
        <v>122</v>
      </c>
      <c r="D230" s="58"/>
      <c r="E230" s="77"/>
      <c r="F230" s="45"/>
      <c r="G230" s="52"/>
      <c r="H230" s="53">
        <f t="shared" si="26"/>
        <v>0</v>
      </c>
      <c r="K230" s="214"/>
      <c r="L230" s="220" t="e">
        <f t="shared" si="27"/>
        <v>#VALUE!</v>
      </c>
      <c r="M230" s="221" t="e">
        <f t="shared" si="28"/>
        <v>#VALUE!</v>
      </c>
      <c r="N230" s="219"/>
      <c r="O230" s="214">
        <f t="shared" si="29"/>
        <v>0</v>
      </c>
      <c r="P230" s="215" t="e">
        <f t="shared" si="30"/>
        <v>#VALUE!</v>
      </c>
      <c r="R230" s="217" t="e">
        <f>SUMIFS('[20]WorkDone DATA'!$L:$L,'[20]WorkDone DATA'!$N:$N,BOQ!S$6,'[20]WorkDone DATA'!$G:$G,BOQ!$B230)</f>
        <v>#VALUE!</v>
      </c>
      <c r="S230" s="53" t="e">
        <f t="shared" si="31"/>
        <v>#VALUE!</v>
      </c>
      <c r="T230" s="217" t="e">
        <f>SUMIFS('[20]WorkDone DATA'!$L:$L,'[20]WorkDone DATA'!$N:$N,BOQ!U$6,'[20]WorkDone DATA'!$G:$G,BOQ!$B230)</f>
        <v>#VALUE!</v>
      </c>
      <c r="U230" s="53" t="e">
        <f t="shared" si="32"/>
        <v>#VALUE!</v>
      </c>
      <c r="V230" s="217"/>
      <c r="W230" s="53" t="e">
        <f>SUMIFS('[20]WorkDone DATA'!$L:$L,'[20]WorkDone DATA'!$N:$N,BOQ!W$6,'[20]WorkDone DATA'!$G:$G,BOQ!$B230)*$G230</f>
        <v>#VALUE!</v>
      </c>
      <c r="X230" s="217"/>
      <c r="Y230" s="53" t="e">
        <f>SUMIFS('[20]WorkDone DATA'!$L:$L,'[20]WorkDone DATA'!$N:$N,BOQ!Y$6,'[20]WorkDone DATA'!$G:$G,BOQ!$B230)*$G230</f>
        <v>#VALUE!</v>
      </c>
      <c r="Z230" s="217"/>
      <c r="AA230" s="53" t="e">
        <f>SUMIFS('[20]WorkDone DATA'!$L:$L,'[20]WorkDone DATA'!$N:$N,BOQ!AA$6,'[20]WorkDone DATA'!$G:$G,BOQ!$B230)*$G230</f>
        <v>#VALUE!</v>
      </c>
      <c r="AB230" s="53" t="e">
        <f>SUMIFS('[20]WorkDone DATA'!$L:$L,'[20]WorkDone DATA'!$N:$N,BOQ!AB$6,'[20]WorkDone DATA'!$G:$G,BOQ!$B230)*$G230</f>
        <v>#VALUE!</v>
      </c>
      <c r="AC230" s="53" t="e">
        <f>SUMIFS('[20]WorkDone DATA'!$L:$L,'[20]WorkDone DATA'!$N:$N,BOQ!AC$6,'[20]WorkDone DATA'!$G:$G,BOQ!$B230)*$G230</f>
        <v>#VALUE!</v>
      </c>
      <c r="AD230" s="53" t="e">
        <f>SUMIFS('[20]WorkDone DATA'!$L:$L,'[20]WorkDone DATA'!$N:$N,BOQ!AD$6,'[20]WorkDone DATA'!$G:$G,BOQ!$B230)*$G230</f>
        <v>#VALUE!</v>
      </c>
      <c r="AE230" s="53" t="e">
        <f>SUMIFS('[20]WorkDone DATA'!$L:$L,'[20]WorkDone DATA'!$N:$N,BOQ!AE$6,'[20]WorkDone DATA'!$G:$G,BOQ!$B230)*$G230</f>
        <v>#VALUE!</v>
      </c>
      <c r="AF230" s="53" t="e">
        <f>SUMIFS('[20]WorkDone DATA'!$L:$L,'[20]WorkDone DATA'!$N:$N,BOQ!AF$6,'[20]WorkDone DATA'!$G:$G,BOQ!$B230)*$G230</f>
        <v>#VALUE!</v>
      </c>
      <c r="AG230" s="53" t="e">
        <f>SUMIFS('[20]WorkDone DATA'!$L:$L,'[20]WorkDone DATA'!$N:$N,BOQ!AG$6,'[20]WorkDone DATA'!$G:$G,BOQ!$B230)*$G230</f>
        <v>#VALUE!</v>
      </c>
      <c r="AH230" s="53" t="e">
        <f>SUMIFS('[20]WorkDone DATA'!$L:$L,'[20]WorkDone DATA'!$N:$N,BOQ!AH$6,'[20]WorkDone DATA'!$G:$G,BOQ!$B230)*$G230</f>
        <v>#VALUE!</v>
      </c>
      <c r="AI230" s="53" t="e">
        <f>SUMIFS('[20]WorkDone DATA'!$L:$L,'[20]WorkDone DATA'!$N:$N,BOQ!AI$6,'[20]WorkDone DATA'!$G:$G,BOQ!$B230)*$G230</f>
        <v>#VALUE!</v>
      </c>
      <c r="AJ230" s="53" t="e">
        <f>SUMIFS('[20]WorkDone DATA'!$L:$L,'[20]WorkDone DATA'!$N:$N,BOQ!AJ$6,'[20]WorkDone DATA'!$G:$G,BOQ!$B230)*$G230</f>
        <v>#VALUE!</v>
      </c>
      <c r="AK230" s="53" t="e">
        <f>SUMIFS('[20]WorkDone DATA'!$L:$L,'[20]WorkDone DATA'!$N:$N,BOQ!AK$6,'[20]WorkDone DATA'!$G:$G,BOQ!$B230)*$G230</f>
        <v>#VALUE!</v>
      </c>
      <c r="AL230" s="53" t="e">
        <f>SUMIFS('[20]WorkDone DATA'!$L:$L,'[20]WorkDone DATA'!$N:$N,BOQ!AL$6,'[20]WorkDone DATA'!$G:$G,BOQ!$B230)*$G230</f>
        <v>#VALUE!</v>
      </c>
      <c r="AM230" s="53" t="e">
        <f>SUMIFS('[20]WorkDone DATA'!$L:$L,'[20]WorkDone DATA'!$N:$N,BOQ!AM$6,'[20]WorkDone DATA'!$G:$G,BOQ!$B230)*$G230</f>
        <v>#VALUE!</v>
      </c>
      <c r="AN230" s="53" t="e">
        <f>SUMIFS('[20]WorkDone DATA'!$L:$L,'[20]WorkDone DATA'!$N:$N,BOQ!AN$6,'[20]WorkDone DATA'!$G:$G,BOQ!$B230)*$G230</f>
        <v>#VALUE!</v>
      </c>
      <c r="AO230" s="53" t="e">
        <f>SUMIFS('[20]WorkDone DATA'!$L:$L,'[20]WorkDone DATA'!$N:$N,BOQ!AO$6,'[20]WorkDone DATA'!$G:$G,BOQ!$B230)*$G230</f>
        <v>#VALUE!</v>
      </c>
      <c r="AP230" s="53" t="e">
        <f>SUMIFS('[20]WorkDone DATA'!$L:$L,'[20]WorkDone DATA'!$N:$N,BOQ!AP$6,'[20]WorkDone DATA'!$G:$G,BOQ!$B230)*$G230</f>
        <v>#VALUE!</v>
      </c>
      <c r="AQ230" s="53" t="e">
        <f>SUMIFS('[20]WorkDone DATA'!$L:$L,'[20]WorkDone DATA'!$N:$N,BOQ!AQ$6,'[20]WorkDone DATA'!$G:$G,BOQ!$B230)*$G230</f>
        <v>#VALUE!</v>
      </c>
      <c r="AR230" s="53" t="e">
        <f>SUMIFS('[20]WorkDone DATA'!$L:$L,'[20]WorkDone DATA'!$N:$N,BOQ!AR$6,'[20]WorkDone DATA'!$G:$G,BOQ!$B230)*$G230</f>
        <v>#VALUE!</v>
      </c>
      <c r="AS230" s="53" t="e">
        <f>SUMIFS('[20]WorkDone DATA'!$L:$L,'[20]WorkDone DATA'!$N:$N,BOQ!AS$6,'[20]WorkDone DATA'!$G:$G,BOQ!$B230)*$G230</f>
        <v>#VALUE!</v>
      </c>
      <c r="AT230" s="53" t="e">
        <f>SUMIFS('[20]WorkDone DATA'!$L:$L,'[20]WorkDone DATA'!$N:$N,BOQ!AT$6,'[20]WorkDone DATA'!$G:$G,BOQ!$B230)*$G230</f>
        <v>#VALUE!</v>
      </c>
      <c r="AU230" s="53" t="e">
        <f>SUMIFS('[20]WorkDone DATA'!$L:$L,'[20]WorkDone DATA'!$N:$N,BOQ!AU$6,'[20]WorkDone DATA'!$G:$G,BOQ!$B230)*$G230</f>
        <v>#VALUE!</v>
      </c>
      <c r="AV230" s="53" t="e">
        <f>SUMIFS('[20]WorkDone DATA'!$L:$L,'[20]WorkDone DATA'!$N:$N,BOQ!AV$6,'[20]WorkDone DATA'!$G:$G,BOQ!$B230)*$G230</f>
        <v>#VALUE!</v>
      </c>
      <c r="AW230" s="53" t="e">
        <f>SUMIFS('[20]WorkDone DATA'!$L:$L,'[20]WorkDone DATA'!$N:$N,BOQ!AW$6,'[20]WorkDone DATA'!$G:$G,BOQ!$B230)*$G230</f>
        <v>#VALUE!</v>
      </c>
      <c r="AX230" s="53" t="e">
        <f>SUMIFS('[20]WorkDone DATA'!$L:$L,'[20]WorkDone DATA'!$N:$N,BOQ!AX$6,'[20]WorkDone DATA'!$G:$G,BOQ!$B230)*$G230</f>
        <v>#VALUE!</v>
      </c>
      <c r="AY230" s="53" t="e">
        <f>SUMIFS('[20]WorkDone DATA'!$L:$L,'[20]WorkDone DATA'!$N:$N,BOQ!AY$6,'[20]WorkDone DATA'!$G:$G,BOQ!$B230)*$G230</f>
        <v>#VALUE!</v>
      </c>
      <c r="AZ230" s="53" t="e">
        <f>SUMIFS('[20]WorkDone DATA'!$L:$L,'[20]WorkDone DATA'!$N:$N,BOQ!AZ$6,'[20]WorkDone DATA'!$G:$G,BOQ!$B230)*$G230</f>
        <v>#VALUE!</v>
      </c>
      <c r="BA230" s="53" t="e">
        <f>SUMIFS('[20]WorkDone DATA'!$L:$L,'[20]WorkDone DATA'!$N:$N,BOQ!BA$6,'[20]WorkDone DATA'!$G:$G,BOQ!$B230)*$G230</f>
        <v>#VALUE!</v>
      </c>
      <c r="BB230" s="53" t="e">
        <f>SUMIFS('[20]WorkDone DATA'!$L:$L,'[20]WorkDone DATA'!$N:$N,BOQ!BB$6,'[20]WorkDone DATA'!$G:$G,BOQ!$B230)*$G230</f>
        <v>#VALUE!</v>
      </c>
      <c r="BC230" s="53" t="e">
        <f>SUMIFS('[20]WorkDone DATA'!$L:$L,'[20]WorkDone DATA'!$N:$N,BOQ!BC$6,'[20]WorkDone DATA'!$G:$G,BOQ!$B230)*$G230</f>
        <v>#VALUE!</v>
      </c>
      <c r="BD230" s="53" t="e">
        <f>SUMIFS('[20]WorkDone DATA'!$L:$L,'[20]WorkDone DATA'!$N:$N,BOQ!BD$6,'[20]WorkDone DATA'!$G:$G,BOQ!$B230)*$G230</f>
        <v>#VALUE!</v>
      </c>
      <c r="BE230" s="53" t="e">
        <f>SUMIFS('[20]WorkDone DATA'!$L:$L,'[20]WorkDone DATA'!$N:$N,BOQ!BE$6,'[20]WorkDone DATA'!$G:$G,BOQ!$B230)*$G230</f>
        <v>#VALUE!</v>
      </c>
      <c r="BF230" s="53" t="e">
        <f>SUMIFS('[20]WorkDone DATA'!$L:$L,'[20]WorkDone DATA'!$N:$N,BOQ!BF$6,'[20]WorkDone DATA'!$G:$G,BOQ!$B230)*$G230</f>
        <v>#VALUE!</v>
      </c>
      <c r="BG230" s="53" t="e">
        <f>SUMIFS('[20]WorkDone DATA'!$L:$L,'[20]WorkDone DATA'!$N:$N,BOQ!BG$6,'[20]WorkDone DATA'!$G:$G,BOQ!$B230)*$G230</f>
        <v>#VALUE!</v>
      </c>
      <c r="BH230" s="53" t="e">
        <f>SUMIFS('[20]WorkDone DATA'!$L:$L,'[20]WorkDone DATA'!$N:$N,BOQ!BH$6,'[20]WorkDone DATA'!$G:$G,BOQ!$B230)*$G230</f>
        <v>#VALUE!</v>
      </c>
      <c r="BI230" s="53" t="e">
        <f>SUMIFS('[20]WorkDone DATA'!$L:$L,'[20]WorkDone DATA'!$N:$N,BOQ!BI$6,'[20]WorkDone DATA'!$G:$G,BOQ!$B230)*$G230</f>
        <v>#VALUE!</v>
      </c>
      <c r="BJ230" s="53" t="e">
        <f>SUMIFS('[20]WorkDone DATA'!$L:$L,'[20]WorkDone DATA'!$N:$N,BOQ!BJ$6,'[20]WorkDone DATA'!$G:$G,BOQ!$B230)*$G230</f>
        <v>#VALUE!</v>
      </c>
      <c r="BK230" s="53" t="e">
        <f>SUMIFS('[20]WorkDone DATA'!$L:$L,'[20]WorkDone DATA'!$N:$N,BOQ!BK$6,'[20]WorkDone DATA'!$G:$G,BOQ!$B230)*$G230</f>
        <v>#VALUE!</v>
      </c>
      <c r="BL230" s="53" t="e">
        <f>SUMIFS('[20]WorkDone DATA'!$L:$L,'[20]WorkDone DATA'!$N:$N,BOQ!BL$6,'[20]WorkDone DATA'!$G:$G,BOQ!$B230)*$G230</f>
        <v>#VALUE!</v>
      </c>
      <c r="BM230" s="53" t="e">
        <f>SUMIFS('[20]WorkDone DATA'!$L:$L,'[20]WorkDone DATA'!$N:$N,BOQ!BM$6,'[20]WorkDone DATA'!$G:$G,BOQ!$B230)*$G230</f>
        <v>#VALUE!</v>
      </c>
      <c r="BN230" s="53" t="e">
        <f>SUMIFS('[20]WorkDone DATA'!$L:$L,'[20]WorkDone DATA'!$N:$N,BOQ!BN$6,'[20]WorkDone DATA'!$G:$G,BOQ!$B230)*$G230</f>
        <v>#VALUE!</v>
      </c>
      <c r="BO230" s="53" t="e">
        <f>SUMIFS('[20]WorkDone DATA'!$L:$L,'[20]WorkDone DATA'!$N:$N,BOQ!BO$6,'[20]WorkDone DATA'!$G:$G,BOQ!$B230)*$G230</f>
        <v>#VALUE!</v>
      </c>
      <c r="BP230" s="53" t="e">
        <f>SUMIFS('[20]WorkDone DATA'!$L:$L,'[20]WorkDone DATA'!$N:$N,BOQ!BP$6,'[20]WorkDone DATA'!$G:$G,BOQ!$B230)*$G230</f>
        <v>#VALUE!</v>
      </c>
      <c r="BQ230" s="53" t="e">
        <f>SUMIFS('[20]WorkDone DATA'!$L:$L,'[20]WorkDone DATA'!$N:$N,BOQ!BQ$6,'[20]WorkDone DATA'!$G:$G,BOQ!$B230)*$G230</f>
        <v>#VALUE!</v>
      </c>
      <c r="BR230" s="53" t="e">
        <f>SUMIFS('[20]WorkDone DATA'!$L:$L,'[20]WorkDone DATA'!$N:$N,BOQ!BR$6,'[20]WorkDone DATA'!$G:$G,BOQ!$B230)*$G230</f>
        <v>#VALUE!</v>
      </c>
      <c r="BS230" s="53" t="e">
        <f>SUMIFS('[20]WorkDone DATA'!$L:$L,'[20]WorkDone DATA'!$N:$N,BOQ!BS$6,'[20]WorkDone DATA'!$G:$G,BOQ!$B230)*$G230</f>
        <v>#VALUE!</v>
      </c>
      <c r="BT230" s="53" t="e">
        <f>SUMIFS('[20]WorkDone DATA'!$L:$L,'[20]WorkDone DATA'!$N:$N,BOQ!BT$6,'[20]WorkDone DATA'!$G:$G,BOQ!$B230)*$G230</f>
        <v>#VALUE!</v>
      </c>
      <c r="BU230" s="53" t="e">
        <f>SUMIFS('[20]WorkDone DATA'!$L:$L,'[20]WorkDone DATA'!$N:$N,BOQ!BU$6,'[20]WorkDone DATA'!$G:$G,BOQ!$B230)*$G230</f>
        <v>#VALUE!</v>
      </c>
      <c r="BV230" s="53" t="e">
        <f>SUMIFS('[20]WorkDone DATA'!$L:$L,'[20]WorkDone DATA'!$N:$N,BOQ!BV$6,'[20]WorkDone DATA'!$G:$G,BOQ!$B230)*$G230</f>
        <v>#VALUE!</v>
      </c>
      <c r="BW230" s="53" t="e">
        <f>SUMIFS('[20]WorkDone DATA'!$L:$L,'[20]WorkDone DATA'!$N:$N,BOQ!BW$6,'[20]WorkDone DATA'!$G:$G,BOQ!$B230)*$G230</f>
        <v>#VALUE!</v>
      </c>
      <c r="BX230" s="53" t="e">
        <f>SUMIFS('[20]WorkDone DATA'!$L:$L,'[20]WorkDone DATA'!$N:$N,BOQ!BX$6,'[20]WorkDone DATA'!$G:$G,BOQ!$B230)*$G230</f>
        <v>#VALUE!</v>
      </c>
    </row>
    <row r="231" spans="1:76" ht="15.6" x14ac:dyDescent="0.35">
      <c r="A231" s="1" t="str">
        <f>C230</f>
        <v>650mm Long x 89mm high (O-L 251-650)</v>
      </c>
      <c r="B231" s="42">
        <v>2.1150000000000002</v>
      </c>
      <c r="C231" s="65" t="s">
        <v>11</v>
      </c>
      <c r="D231" s="58" t="s">
        <v>96</v>
      </c>
      <c r="E231" s="77" t="s">
        <v>93</v>
      </c>
      <c r="F231" s="45">
        <v>150</v>
      </c>
      <c r="G231" s="52">
        <v>126.45</v>
      </c>
      <c r="H231" s="53">
        <f t="shared" si="26"/>
        <v>18967.5</v>
      </c>
      <c r="K231" s="214" t="e">
        <f t="shared" si="33"/>
        <v>#VALUE!</v>
      </c>
      <c r="L231" s="220" t="e">
        <f t="shared" si="27"/>
        <v>#VALUE!</v>
      </c>
      <c r="M231" s="221" t="e">
        <f t="shared" si="28"/>
        <v>#VALUE!</v>
      </c>
      <c r="N231" s="219"/>
      <c r="O231" s="214" t="e">
        <f t="shared" si="29"/>
        <v>#VALUE!</v>
      </c>
      <c r="P231" s="215" t="e">
        <f t="shared" si="30"/>
        <v>#VALUE!</v>
      </c>
      <c r="R231" s="217" t="e">
        <f>SUMIFS('[20]WorkDone DATA'!$L:$L,'[20]WorkDone DATA'!$N:$N,BOQ!S$6,'[20]WorkDone DATA'!$G:$G,BOQ!$B231)</f>
        <v>#VALUE!</v>
      </c>
      <c r="S231" s="53" t="e">
        <f t="shared" si="31"/>
        <v>#VALUE!</v>
      </c>
      <c r="T231" s="217" t="e">
        <f>SUMIFS('[20]WorkDone DATA'!$L:$L,'[20]WorkDone DATA'!$N:$N,BOQ!U$6,'[20]WorkDone DATA'!$G:$G,BOQ!$B231)</f>
        <v>#VALUE!</v>
      </c>
      <c r="U231" s="53" t="e">
        <f t="shared" si="32"/>
        <v>#VALUE!</v>
      </c>
      <c r="V231" s="217"/>
      <c r="W231" s="53" t="e">
        <f>SUMIFS('[20]WorkDone DATA'!$L:$L,'[20]WorkDone DATA'!$N:$N,BOQ!W$6,'[20]WorkDone DATA'!$G:$G,BOQ!$B231)*$G231</f>
        <v>#VALUE!</v>
      </c>
      <c r="X231" s="217"/>
      <c r="Y231" s="53" t="e">
        <f>SUMIFS('[20]WorkDone DATA'!$L:$L,'[20]WorkDone DATA'!$N:$N,BOQ!Y$6,'[20]WorkDone DATA'!$G:$G,BOQ!$B231)*$G231</f>
        <v>#VALUE!</v>
      </c>
      <c r="Z231" s="217"/>
      <c r="AA231" s="53" t="e">
        <f>SUMIFS('[20]WorkDone DATA'!$L:$L,'[20]WorkDone DATA'!$N:$N,BOQ!AA$6,'[20]WorkDone DATA'!$G:$G,BOQ!$B231)*$G231</f>
        <v>#VALUE!</v>
      </c>
      <c r="AB231" s="53" t="e">
        <f>SUMIFS('[20]WorkDone DATA'!$L:$L,'[20]WorkDone DATA'!$N:$N,BOQ!AB$6,'[20]WorkDone DATA'!$G:$G,BOQ!$B231)*$G231</f>
        <v>#VALUE!</v>
      </c>
      <c r="AC231" s="53" t="e">
        <f>SUMIFS('[20]WorkDone DATA'!$L:$L,'[20]WorkDone DATA'!$N:$N,BOQ!AC$6,'[20]WorkDone DATA'!$G:$G,BOQ!$B231)*$G231</f>
        <v>#VALUE!</v>
      </c>
      <c r="AD231" s="53" t="e">
        <f>SUMIFS('[20]WorkDone DATA'!$L:$L,'[20]WorkDone DATA'!$N:$N,BOQ!AD$6,'[20]WorkDone DATA'!$G:$G,BOQ!$B231)*$G231</f>
        <v>#VALUE!</v>
      </c>
      <c r="AE231" s="53" t="e">
        <f>SUMIFS('[20]WorkDone DATA'!$L:$L,'[20]WorkDone DATA'!$N:$N,BOQ!AE$6,'[20]WorkDone DATA'!$G:$G,BOQ!$B231)*$G231</f>
        <v>#VALUE!</v>
      </c>
      <c r="AF231" s="53" t="e">
        <f>SUMIFS('[20]WorkDone DATA'!$L:$L,'[20]WorkDone DATA'!$N:$N,BOQ!AF$6,'[20]WorkDone DATA'!$G:$G,BOQ!$B231)*$G231</f>
        <v>#VALUE!</v>
      </c>
      <c r="AG231" s="53" t="e">
        <f>SUMIFS('[20]WorkDone DATA'!$L:$L,'[20]WorkDone DATA'!$N:$N,BOQ!AG$6,'[20]WorkDone DATA'!$G:$G,BOQ!$B231)*$G231</f>
        <v>#VALUE!</v>
      </c>
      <c r="AH231" s="53" t="e">
        <f>SUMIFS('[20]WorkDone DATA'!$L:$L,'[20]WorkDone DATA'!$N:$N,BOQ!AH$6,'[20]WorkDone DATA'!$G:$G,BOQ!$B231)*$G231</f>
        <v>#VALUE!</v>
      </c>
      <c r="AI231" s="53" t="e">
        <f>SUMIFS('[20]WorkDone DATA'!$L:$L,'[20]WorkDone DATA'!$N:$N,BOQ!AI$6,'[20]WorkDone DATA'!$G:$G,BOQ!$B231)*$G231</f>
        <v>#VALUE!</v>
      </c>
      <c r="AJ231" s="53" t="e">
        <f>SUMIFS('[20]WorkDone DATA'!$L:$L,'[20]WorkDone DATA'!$N:$N,BOQ!AJ$6,'[20]WorkDone DATA'!$G:$G,BOQ!$B231)*$G231</f>
        <v>#VALUE!</v>
      </c>
      <c r="AK231" s="53" t="e">
        <f>SUMIFS('[20]WorkDone DATA'!$L:$L,'[20]WorkDone DATA'!$N:$N,BOQ!AK$6,'[20]WorkDone DATA'!$G:$G,BOQ!$B231)*$G231</f>
        <v>#VALUE!</v>
      </c>
      <c r="AL231" s="53" t="e">
        <f>SUMIFS('[20]WorkDone DATA'!$L:$L,'[20]WorkDone DATA'!$N:$N,BOQ!AL$6,'[20]WorkDone DATA'!$G:$G,BOQ!$B231)*$G231</f>
        <v>#VALUE!</v>
      </c>
      <c r="AM231" s="53" t="e">
        <f>SUMIFS('[20]WorkDone DATA'!$L:$L,'[20]WorkDone DATA'!$N:$N,BOQ!AM$6,'[20]WorkDone DATA'!$G:$G,BOQ!$B231)*$G231</f>
        <v>#VALUE!</v>
      </c>
      <c r="AN231" s="53" t="e">
        <f>SUMIFS('[20]WorkDone DATA'!$L:$L,'[20]WorkDone DATA'!$N:$N,BOQ!AN$6,'[20]WorkDone DATA'!$G:$G,BOQ!$B231)*$G231</f>
        <v>#VALUE!</v>
      </c>
      <c r="AO231" s="53" t="e">
        <f>SUMIFS('[20]WorkDone DATA'!$L:$L,'[20]WorkDone DATA'!$N:$N,BOQ!AO$6,'[20]WorkDone DATA'!$G:$G,BOQ!$B231)*$G231</f>
        <v>#VALUE!</v>
      </c>
      <c r="AP231" s="53" t="e">
        <f>SUMIFS('[20]WorkDone DATA'!$L:$L,'[20]WorkDone DATA'!$N:$N,BOQ!AP$6,'[20]WorkDone DATA'!$G:$G,BOQ!$B231)*$G231</f>
        <v>#VALUE!</v>
      </c>
      <c r="AQ231" s="53" t="e">
        <f>SUMIFS('[20]WorkDone DATA'!$L:$L,'[20]WorkDone DATA'!$N:$N,BOQ!AQ$6,'[20]WorkDone DATA'!$G:$G,BOQ!$B231)*$G231</f>
        <v>#VALUE!</v>
      </c>
      <c r="AR231" s="53" t="e">
        <f>SUMIFS('[20]WorkDone DATA'!$L:$L,'[20]WorkDone DATA'!$N:$N,BOQ!AR$6,'[20]WorkDone DATA'!$G:$G,BOQ!$B231)*$G231</f>
        <v>#VALUE!</v>
      </c>
      <c r="AS231" s="53" t="e">
        <f>SUMIFS('[20]WorkDone DATA'!$L:$L,'[20]WorkDone DATA'!$N:$N,BOQ!AS$6,'[20]WorkDone DATA'!$G:$G,BOQ!$B231)*$G231</f>
        <v>#VALUE!</v>
      </c>
      <c r="AT231" s="53" t="e">
        <f>SUMIFS('[20]WorkDone DATA'!$L:$L,'[20]WorkDone DATA'!$N:$N,BOQ!AT$6,'[20]WorkDone DATA'!$G:$G,BOQ!$B231)*$G231</f>
        <v>#VALUE!</v>
      </c>
      <c r="AU231" s="53" t="e">
        <f>SUMIFS('[20]WorkDone DATA'!$L:$L,'[20]WorkDone DATA'!$N:$N,BOQ!AU$6,'[20]WorkDone DATA'!$G:$G,BOQ!$B231)*$G231</f>
        <v>#VALUE!</v>
      </c>
      <c r="AV231" s="53" t="e">
        <f>SUMIFS('[20]WorkDone DATA'!$L:$L,'[20]WorkDone DATA'!$N:$N,BOQ!AV$6,'[20]WorkDone DATA'!$G:$G,BOQ!$B231)*$G231</f>
        <v>#VALUE!</v>
      </c>
      <c r="AW231" s="53" t="e">
        <f>SUMIFS('[20]WorkDone DATA'!$L:$L,'[20]WorkDone DATA'!$N:$N,BOQ!AW$6,'[20]WorkDone DATA'!$G:$G,BOQ!$B231)*$G231</f>
        <v>#VALUE!</v>
      </c>
      <c r="AX231" s="53" t="e">
        <f>SUMIFS('[20]WorkDone DATA'!$L:$L,'[20]WorkDone DATA'!$N:$N,BOQ!AX$6,'[20]WorkDone DATA'!$G:$G,BOQ!$B231)*$G231</f>
        <v>#VALUE!</v>
      </c>
      <c r="AY231" s="53" t="e">
        <f>SUMIFS('[20]WorkDone DATA'!$L:$L,'[20]WorkDone DATA'!$N:$N,BOQ!AY$6,'[20]WorkDone DATA'!$G:$G,BOQ!$B231)*$G231</f>
        <v>#VALUE!</v>
      </c>
      <c r="AZ231" s="53" t="e">
        <f>SUMIFS('[20]WorkDone DATA'!$L:$L,'[20]WorkDone DATA'!$N:$N,BOQ!AZ$6,'[20]WorkDone DATA'!$G:$G,BOQ!$B231)*$G231</f>
        <v>#VALUE!</v>
      </c>
      <c r="BA231" s="53" t="e">
        <f>SUMIFS('[20]WorkDone DATA'!$L:$L,'[20]WorkDone DATA'!$N:$N,BOQ!BA$6,'[20]WorkDone DATA'!$G:$G,BOQ!$B231)*$G231</f>
        <v>#VALUE!</v>
      </c>
      <c r="BB231" s="53" t="e">
        <f>SUMIFS('[20]WorkDone DATA'!$L:$L,'[20]WorkDone DATA'!$N:$N,BOQ!BB$6,'[20]WorkDone DATA'!$G:$G,BOQ!$B231)*$G231</f>
        <v>#VALUE!</v>
      </c>
      <c r="BC231" s="53" t="e">
        <f>SUMIFS('[20]WorkDone DATA'!$L:$L,'[20]WorkDone DATA'!$N:$N,BOQ!BC$6,'[20]WorkDone DATA'!$G:$G,BOQ!$B231)*$G231</f>
        <v>#VALUE!</v>
      </c>
      <c r="BD231" s="53" t="e">
        <f>SUMIFS('[20]WorkDone DATA'!$L:$L,'[20]WorkDone DATA'!$N:$N,BOQ!BD$6,'[20]WorkDone DATA'!$G:$G,BOQ!$B231)*$G231</f>
        <v>#VALUE!</v>
      </c>
      <c r="BE231" s="53" t="e">
        <f>SUMIFS('[20]WorkDone DATA'!$L:$L,'[20]WorkDone DATA'!$N:$N,BOQ!BE$6,'[20]WorkDone DATA'!$G:$G,BOQ!$B231)*$G231</f>
        <v>#VALUE!</v>
      </c>
      <c r="BF231" s="53" t="e">
        <f>SUMIFS('[20]WorkDone DATA'!$L:$L,'[20]WorkDone DATA'!$N:$N,BOQ!BF$6,'[20]WorkDone DATA'!$G:$G,BOQ!$B231)*$G231</f>
        <v>#VALUE!</v>
      </c>
      <c r="BG231" s="53" t="e">
        <f>SUMIFS('[20]WorkDone DATA'!$L:$L,'[20]WorkDone DATA'!$N:$N,BOQ!BG$6,'[20]WorkDone DATA'!$G:$G,BOQ!$B231)*$G231</f>
        <v>#VALUE!</v>
      </c>
      <c r="BH231" s="53" t="e">
        <f>SUMIFS('[20]WorkDone DATA'!$L:$L,'[20]WorkDone DATA'!$N:$N,BOQ!BH$6,'[20]WorkDone DATA'!$G:$G,BOQ!$B231)*$G231</f>
        <v>#VALUE!</v>
      </c>
      <c r="BI231" s="53" t="e">
        <f>SUMIFS('[20]WorkDone DATA'!$L:$L,'[20]WorkDone DATA'!$N:$N,BOQ!BI$6,'[20]WorkDone DATA'!$G:$G,BOQ!$B231)*$G231</f>
        <v>#VALUE!</v>
      </c>
      <c r="BJ231" s="53" t="e">
        <f>SUMIFS('[20]WorkDone DATA'!$L:$L,'[20]WorkDone DATA'!$N:$N,BOQ!BJ$6,'[20]WorkDone DATA'!$G:$G,BOQ!$B231)*$G231</f>
        <v>#VALUE!</v>
      </c>
      <c r="BK231" s="53" t="e">
        <f>SUMIFS('[20]WorkDone DATA'!$L:$L,'[20]WorkDone DATA'!$N:$N,BOQ!BK$6,'[20]WorkDone DATA'!$G:$G,BOQ!$B231)*$G231</f>
        <v>#VALUE!</v>
      </c>
      <c r="BL231" s="53" t="e">
        <f>SUMIFS('[20]WorkDone DATA'!$L:$L,'[20]WorkDone DATA'!$N:$N,BOQ!BL$6,'[20]WorkDone DATA'!$G:$G,BOQ!$B231)*$G231</f>
        <v>#VALUE!</v>
      </c>
      <c r="BM231" s="53" t="e">
        <f>SUMIFS('[20]WorkDone DATA'!$L:$L,'[20]WorkDone DATA'!$N:$N,BOQ!BM$6,'[20]WorkDone DATA'!$G:$G,BOQ!$B231)*$G231</f>
        <v>#VALUE!</v>
      </c>
      <c r="BN231" s="53" t="e">
        <f>SUMIFS('[20]WorkDone DATA'!$L:$L,'[20]WorkDone DATA'!$N:$N,BOQ!BN$6,'[20]WorkDone DATA'!$G:$G,BOQ!$B231)*$G231</f>
        <v>#VALUE!</v>
      </c>
      <c r="BO231" s="53" t="e">
        <f>SUMIFS('[20]WorkDone DATA'!$L:$L,'[20]WorkDone DATA'!$N:$N,BOQ!BO$6,'[20]WorkDone DATA'!$G:$G,BOQ!$B231)*$G231</f>
        <v>#VALUE!</v>
      </c>
      <c r="BP231" s="53" t="e">
        <f>SUMIFS('[20]WorkDone DATA'!$L:$L,'[20]WorkDone DATA'!$N:$N,BOQ!BP$6,'[20]WorkDone DATA'!$G:$G,BOQ!$B231)*$G231</f>
        <v>#VALUE!</v>
      </c>
      <c r="BQ231" s="53" t="e">
        <f>SUMIFS('[20]WorkDone DATA'!$L:$L,'[20]WorkDone DATA'!$N:$N,BOQ!BQ$6,'[20]WorkDone DATA'!$G:$G,BOQ!$B231)*$G231</f>
        <v>#VALUE!</v>
      </c>
      <c r="BR231" s="53" t="e">
        <f>SUMIFS('[20]WorkDone DATA'!$L:$L,'[20]WorkDone DATA'!$N:$N,BOQ!BR$6,'[20]WorkDone DATA'!$G:$G,BOQ!$B231)*$G231</f>
        <v>#VALUE!</v>
      </c>
      <c r="BS231" s="53" t="e">
        <f>SUMIFS('[20]WorkDone DATA'!$L:$L,'[20]WorkDone DATA'!$N:$N,BOQ!BS$6,'[20]WorkDone DATA'!$G:$G,BOQ!$B231)*$G231</f>
        <v>#VALUE!</v>
      </c>
      <c r="BT231" s="53" t="e">
        <f>SUMIFS('[20]WorkDone DATA'!$L:$L,'[20]WorkDone DATA'!$N:$N,BOQ!BT$6,'[20]WorkDone DATA'!$G:$G,BOQ!$B231)*$G231</f>
        <v>#VALUE!</v>
      </c>
      <c r="BU231" s="53" t="e">
        <f>SUMIFS('[20]WorkDone DATA'!$L:$L,'[20]WorkDone DATA'!$N:$N,BOQ!BU$6,'[20]WorkDone DATA'!$G:$G,BOQ!$B231)*$G231</f>
        <v>#VALUE!</v>
      </c>
      <c r="BV231" s="53" t="e">
        <f>SUMIFS('[20]WorkDone DATA'!$L:$L,'[20]WorkDone DATA'!$N:$N,BOQ!BV$6,'[20]WorkDone DATA'!$G:$G,BOQ!$B231)*$G231</f>
        <v>#VALUE!</v>
      </c>
      <c r="BW231" s="53" t="e">
        <f>SUMIFS('[20]WorkDone DATA'!$L:$L,'[20]WorkDone DATA'!$N:$N,BOQ!BW$6,'[20]WorkDone DATA'!$G:$G,BOQ!$B231)*$G231</f>
        <v>#VALUE!</v>
      </c>
      <c r="BX231" s="53" t="e">
        <f>SUMIFS('[20]WorkDone DATA'!$L:$L,'[20]WorkDone DATA'!$N:$N,BOQ!BX$6,'[20]WorkDone DATA'!$G:$G,BOQ!$B231)*$G231</f>
        <v>#VALUE!</v>
      </c>
    </row>
    <row r="232" spans="1:76" ht="15.6" x14ac:dyDescent="0.35">
      <c r="A232" s="1" t="str">
        <f>C230</f>
        <v>650mm Long x 89mm high (O-L 251-650)</v>
      </c>
      <c r="B232" s="42">
        <v>2.1160000000000001</v>
      </c>
      <c r="C232" s="65" t="s">
        <v>45</v>
      </c>
      <c r="D232" s="58" t="s">
        <v>46</v>
      </c>
      <c r="E232" s="77" t="s">
        <v>93</v>
      </c>
      <c r="F232" s="45">
        <v>150</v>
      </c>
      <c r="G232" s="52">
        <v>161.71</v>
      </c>
      <c r="H232" s="53">
        <f t="shared" si="26"/>
        <v>24256.5</v>
      </c>
      <c r="K232" s="214" t="e">
        <f t="shared" si="33"/>
        <v>#VALUE!</v>
      </c>
      <c r="L232" s="220" t="e">
        <f t="shared" si="27"/>
        <v>#VALUE!</v>
      </c>
      <c r="M232" s="221" t="e">
        <f t="shared" si="28"/>
        <v>#VALUE!</v>
      </c>
      <c r="N232" s="219"/>
      <c r="O232" s="214" t="e">
        <f t="shared" si="29"/>
        <v>#VALUE!</v>
      </c>
      <c r="P232" s="215" t="e">
        <f t="shared" si="30"/>
        <v>#VALUE!</v>
      </c>
      <c r="R232" s="217" t="e">
        <f>SUMIFS('[20]WorkDone DATA'!$L:$L,'[20]WorkDone DATA'!$N:$N,BOQ!S$6,'[20]WorkDone DATA'!$G:$G,BOQ!$B232)</f>
        <v>#VALUE!</v>
      </c>
      <c r="S232" s="53" t="e">
        <f t="shared" si="31"/>
        <v>#VALUE!</v>
      </c>
      <c r="T232" s="217" t="e">
        <f>SUMIFS('[20]WorkDone DATA'!$L:$L,'[20]WorkDone DATA'!$N:$N,BOQ!U$6,'[20]WorkDone DATA'!$G:$G,BOQ!$B232)</f>
        <v>#VALUE!</v>
      </c>
      <c r="U232" s="53" t="e">
        <f t="shared" si="32"/>
        <v>#VALUE!</v>
      </c>
      <c r="V232" s="217"/>
      <c r="W232" s="53" t="e">
        <f>SUMIFS('[20]WorkDone DATA'!$L:$L,'[20]WorkDone DATA'!$N:$N,BOQ!W$6,'[20]WorkDone DATA'!$G:$G,BOQ!$B232)*$G232</f>
        <v>#VALUE!</v>
      </c>
      <c r="X232" s="217"/>
      <c r="Y232" s="53" t="e">
        <f>SUMIFS('[20]WorkDone DATA'!$L:$L,'[20]WorkDone DATA'!$N:$N,BOQ!Y$6,'[20]WorkDone DATA'!$G:$G,BOQ!$B232)*$G232</f>
        <v>#VALUE!</v>
      </c>
      <c r="Z232" s="217"/>
      <c r="AA232" s="53" t="e">
        <f>SUMIFS('[20]WorkDone DATA'!$L:$L,'[20]WorkDone DATA'!$N:$N,BOQ!AA$6,'[20]WorkDone DATA'!$G:$G,BOQ!$B232)*$G232</f>
        <v>#VALUE!</v>
      </c>
      <c r="AB232" s="53" t="e">
        <f>SUMIFS('[20]WorkDone DATA'!$L:$L,'[20]WorkDone DATA'!$N:$N,BOQ!AB$6,'[20]WorkDone DATA'!$G:$G,BOQ!$B232)*$G232</f>
        <v>#VALUE!</v>
      </c>
      <c r="AC232" s="53" t="e">
        <f>SUMIFS('[20]WorkDone DATA'!$L:$L,'[20]WorkDone DATA'!$N:$N,BOQ!AC$6,'[20]WorkDone DATA'!$G:$G,BOQ!$B232)*$G232</f>
        <v>#VALUE!</v>
      </c>
      <c r="AD232" s="53" t="e">
        <f>SUMIFS('[20]WorkDone DATA'!$L:$L,'[20]WorkDone DATA'!$N:$N,BOQ!AD$6,'[20]WorkDone DATA'!$G:$G,BOQ!$B232)*$G232</f>
        <v>#VALUE!</v>
      </c>
      <c r="AE232" s="53" t="e">
        <f>SUMIFS('[20]WorkDone DATA'!$L:$L,'[20]WorkDone DATA'!$N:$N,BOQ!AE$6,'[20]WorkDone DATA'!$G:$G,BOQ!$B232)*$G232</f>
        <v>#VALUE!</v>
      </c>
      <c r="AF232" s="53" t="e">
        <f>SUMIFS('[20]WorkDone DATA'!$L:$L,'[20]WorkDone DATA'!$N:$N,BOQ!AF$6,'[20]WorkDone DATA'!$G:$G,BOQ!$B232)*$G232</f>
        <v>#VALUE!</v>
      </c>
      <c r="AG232" s="53" t="e">
        <f>SUMIFS('[20]WorkDone DATA'!$L:$L,'[20]WorkDone DATA'!$N:$N,BOQ!AG$6,'[20]WorkDone DATA'!$G:$G,BOQ!$B232)*$G232</f>
        <v>#VALUE!</v>
      </c>
      <c r="AH232" s="53" t="e">
        <f>SUMIFS('[20]WorkDone DATA'!$L:$L,'[20]WorkDone DATA'!$N:$N,BOQ!AH$6,'[20]WorkDone DATA'!$G:$G,BOQ!$B232)*$G232</f>
        <v>#VALUE!</v>
      </c>
      <c r="AI232" s="53" t="e">
        <f>SUMIFS('[20]WorkDone DATA'!$L:$L,'[20]WorkDone DATA'!$N:$N,BOQ!AI$6,'[20]WorkDone DATA'!$G:$G,BOQ!$B232)*$G232</f>
        <v>#VALUE!</v>
      </c>
      <c r="AJ232" s="53" t="e">
        <f>SUMIFS('[20]WorkDone DATA'!$L:$L,'[20]WorkDone DATA'!$N:$N,BOQ!AJ$6,'[20]WorkDone DATA'!$G:$G,BOQ!$B232)*$G232</f>
        <v>#VALUE!</v>
      </c>
      <c r="AK232" s="53" t="e">
        <f>SUMIFS('[20]WorkDone DATA'!$L:$L,'[20]WorkDone DATA'!$N:$N,BOQ!AK$6,'[20]WorkDone DATA'!$G:$G,BOQ!$B232)*$G232</f>
        <v>#VALUE!</v>
      </c>
      <c r="AL232" s="53" t="e">
        <f>SUMIFS('[20]WorkDone DATA'!$L:$L,'[20]WorkDone DATA'!$N:$N,BOQ!AL$6,'[20]WorkDone DATA'!$G:$G,BOQ!$B232)*$G232</f>
        <v>#VALUE!</v>
      </c>
      <c r="AM232" s="53" t="e">
        <f>SUMIFS('[20]WorkDone DATA'!$L:$L,'[20]WorkDone DATA'!$N:$N,BOQ!AM$6,'[20]WorkDone DATA'!$G:$G,BOQ!$B232)*$G232</f>
        <v>#VALUE!</v>
      </c>
      <c r="AN232" s="53" t="e">
        <f>SUMIFS('[20]WorkDone DATA'!$L:$L,'[20]WorkDone DATA'!$N:$N,BOQ!AN$6,'[20]WorkDone DATA'!$G:$G,BOQ!$B232)*$G232</f>
        <v>#VALUE!</v>
      </c>
      <c r="AO232" s="53" t="e">
        <f>SUMIFS('[20]WorkDone DATA'!$L:$L,'[20]WorkDone DATA'!$N:$N,BOQ!AO$6,'[20]WorkDone DATA'!$G:$G,BOQ!$B232)*$G232</f>
        <v>#VALUE!</v>
      </c>
      <c r="AP232" s="53" t="e">
        <f>SUMIFS('[20]WorkDone DATA'!$L:$L,'[20]WorkDone DATA'!$N:$N,BOQ!AP$6,'[20]WorkDone DATA'!$G:$G,BOQ!$B232)*$G232</f>
        <v>#VALUE!</v>
      </c>
      <c r="AQ232" s="53" t="e">
        <f>SUMIFS('[20]WorkDone DATA'!$L:$L,'[20]WorkDone DATA'!$N:$N,BOQ!AQ$6,'[20]WorkDone DATA'!$G:$G,BOQ!$B232)*$G232</f>
        <v>#VALUE!</v>
      </c>
      <c r="AR232" s="53" t="e">
        <f>SUMIFS('[20]WorkDone DATA'!$L:$L,'[20]WorkDone DATA'!$N:$N,BOQ!AR$6,'[20]WorkDone DATA'!$G:$G,BOQ!$B232)*$G232</f>
        <v>#VALUE!</v>
      </c>
      <c r="AS232" s="53" t="e">
        <f>SUMIFS('[20]WorkDone DATA'!$L:$L,'[20]WorkDone DATA'!$N:$N,BOQ!AS$6,'[20]WorkDone DATA'!$G:$G,BOQ!$B232)*$G232</f>
        <v>#VALUE!</v>
      </c>
      <c r="AT232" s="53" t="e">
        <f>SUMIFS('[20]WorkDone DATA'!$L:$L,'[20]WorkDone DATA'!$N:$N,BOQ!AT$6,'[20]WorkDone DATA'!$G:$G,BOQ!$B232)*$G232</f>
        <v>#VALUE!</v>
      </c>
      <c r="AU232" s="53" t="e">
        <f>SUMIFS('[20]WorkDone DATA'!$L:$L,'[20]WorkDone DATA'!$N:$N,BOQ!AU$6,'[20]WorkDone DATA'!$G:$G,BOQ!$B232)*$G232</f>
        <v>#VALUE!</v>
      </c>
      <c r="AV232" s="53" t="e">
        <f>SUMIFS('[20]WorkDone DATA'!$L:$L,'[20]WorkDone DATA'!$N:$N,BOQ!AV$6,'[20]WorkDone DATA'!$G:$G,BOQ!$B232)*$G232</f>
        <v>#VALUE!</v>
      </c>
      <c r="AW232" s="53" t="e">
        <f>SUMIFS('[20]WorkDone DATA'!$L:$L,'[20]WorkDone DATA'!$N:$N,BOQ!AW$6,'[20]WorkDone DATA'!$G:$G,BOQ!$B232)*$G232</f>
        <v>#VALUE!</v>
      </c>
      <c r="AX232" s="53" t="e">
        <f>SUMIFS('[20]WorkDone DATA'!$L:$L,'[20]WorkDone DATA'!$N:$N,BOQ!AX$6,'[20]WorkDone DATA'!$G:$G,BOQ!$B232)*$G232</f>
        <v>#VALUE!</v>
      </c>
      <c r="AY232" s="53" t="e">
        <f>SUMIFS('[20]WorkDone DATA'!$L:$L,'[20]WorkDone DATA'!$N:$N,BOQ!AY$6,'[20]WorkDone DATA'!$G:$G,BOQ!$B232)*$G232</f>
        <v>#VALUE!</v>
      </c>
      <c r="AZ232" s="53" t="e">
        <f>SUMIFS('[20]WorkDone DATA'!$L:$L,'[20]WorkDone DATA'!$N:$N,BOQ!AZ$6,'[20]WorkDone DATA'!$G:$G,BOQ!$B232)*$G232</f>
        <v>#VALUE!</v>
      </c>
      <c r="BA232" s="53" t="e">
        <f>SUMIFS('[20]WorkDone DATA'!$L:$L,'[20]WorkDone DATA'!$N:$N,BOQ!BA$6,'[20]WorkDone DATA'!$G:$G,BOQ!$B232)*$G232</f>
        <v>#VALUE!</v>
      </c>
      <c r="BB232" s="53" t="e">
        <f>SUMIFS('[20]WorkDone DATA'!$L:$L,'[20]WorkDone DATA'!$N:$N,BOQ!BB$6,'[20]WorkDone DATA'!$G:$G,BOQ!$B232)*$G232</f>
        <v>#VALUE!</v>
      </c>
      <c r="BC232" s="53" t="e">
        <f>SUMIFS('[20]WorkDone DATA'!$L:$L,'[20]WorkDone DATA'!$N:$N,BOQ!BC$6,'[20]WorkDone DATA'!$G:$G,BOQ!$B232)*$G232</f>
        <v>#VALUE!</v>
      </c>
      <c r="BD232" s="53" t="e">
        <f>SUMIFS('[20]WorkDone DATA'!$L:$L,'[20]WorkDone DATA'!$N:$N,BOQ!BD$6,'[20]WorkDone DATA'!$G:$G,BOQ!$B232)*$G232</f>
        <v>#VALUE!</v>
      </c>
      <c r="BE232" s="53" t="e">
        <f>SUMIFS('[20]WorkDone DATA'!$L:$L,'[20]WorkDone DATA'!$N:$N,BOQ!BE$6,'[20]WorkDone DATA'!$G:$G,BOQ!$B232)*$G232</f>
        <v>#VALUE!</v>
      </c>
      <c r="BF232" s="53" t="e">
        <f>SUMIFS('[20]WorkDone DATA'!$L:$L,'[20]WorkDone DATA'!$N:$N,BOQ!BF$6,'[20]WorkDone DATA'!$G:$G,BOQ!$B232)*$G232</f>
        <v>#VALUE!</v>
      </c>
      <c r="BG232" s="53" t="e">
        <f>SUMIFS('[20]WorkDone DATA'!$L:$L,'[20]WorkDone DATA'!$N:$N,BOQ!BG$6,'[20]WorkDone DATA'!$G:$G,BOQ!$B232)*$G232</f>
        <v>#VALUE!</v>
      </c>
      <c r="BH232" s="53" t="e">
        <f>SUMIFS('[20]WorkDone DATA'!$L:$L,'[20]WorkDone DATA'!$N:$N,BOQ!BH$6,'[20]WorkDone DATA'!$G:$G,BOQ!$B232)*$G232</f>
        <v>#VALUE!</v>
      </c>
      <c r="BI232" s="53" t="e">
        <f>SUMIFS('[20]WorkDone DATA'!$L:$L,'[20]WorkDone DATA'!$N:$N,BOQ!BI$6,'[20]WorkDone DATA'!$G:$G,BOQ!$B232)*$G232</f>
        <v>#VALUE!</v>
      </c>
      <c r="BJ232" s="53" t="e">
        <f>SUMIFS('[20]WorkDone DATA'!$L:$L,'[20]WorkDone DATA'!$N:$N,BOQ!BJ$6,'[20]WorkDone DATA'!$G:$G,BOQ!$B232)*$G232</f>
        <v>#VALUE!</v>
      </c>
      <c r="BK232" s="53" t="e">
        <f>SUMIFS('[20]WorkDone DATA'!$L:$L,'[20]WorkDone DATA'!$N:$N,BOQ!BK$6,'[20]WorkDone DATA'!$G:$G,BOQ!$B232)*$G232</f>
        <v>#VALUE!</v>
      </c>
      <c r="BL232" s="53" t="e">
        <f>SUMIFS('[20]WorkDone DATA'!$L:$L,'[20]WorkDone DATA'!$N:$N,BOQ!BL$6,'[20]WorkDone DATA'!$G:$G,BOQ!$B232)*$G232</f>
        <v>#VALUE!</v>
      </c>
      <c r="BM232" s="53" t="e">
        <f>SUMIFS('[20]WorkDone DATA'!$L:$L,'[20]WorkDone DATA'!$N:$N,BOQ!BM$6,'[20]WorkDone DATA'!$G:$G,BOQ!$B232)*$G232</f>
        <v>#VALUE!</v>
      </c>
      <c r="BN232" s="53" t="e">
        <f>SUMIFS('[20]WorkDone DATA'!$L:$L,'[20]WorkDone DATA'!$N:$N,BOQ!BN$6,'[20]WorkDone DATA'!$G:$G,BOQ!$B232)*$G232</f>
        <v>#VALUE!</v>
      </c>
      <c r="BO232" s="53" t="e">
        <f>SUMIFS('[20]WorkDone DATA'!$L:$L,'[20]WorkDone DATA'!$N:$N,BOQ!BO$6,'[20]WorkDone DATA'!$G:$G,BOQ!$B232)*$G232</f>
        <v>#VALUE!</v>
      </c>
      <c r="BP232" s="53" t="e">
        <f>SUMIFS('[20]WorkDone DATA'!$L:$L,'[20]WorkDone DATA'!$N:$N,BOQ!BP$6,'[20]WorkDone DATA'!$G:$G,BOQ!$B232)*$G232</f>
        <v>#VALUE!</v>
      </c>
      <c r="BQ232" s="53" t="e">
        <f>SUMIFS('[20]WorkDone DATA'!$L:$L,'[20]WorkDone DATA'!$N:$N,BOQ!BQ$6,'[20]WorkDone DATA'!$G:$G,BOQ!$B232)*$G232</f>
        <v>#VALUE!</v>
      </c>
      <c r="BR232" s="53" t="e">
        <f>SUMIFS('[20]WorkDone DATA'!$L:$L,'[20]WorkDone DATA'!$N:$N,BOQ!BR$6,'[20]WorkDone DATA'!$G:$G,BOQ!$B232)*$G232</f>
        <v>#VALUE!</v>
      </c>
      <c r="BS232" s="53" t="e">
        <f>SUMIFS('[20]WorkDone DATA'!$L:$L,'[20]WorkDone DATA'!$N:$N,BOQ!BS$6,'[20]WorkDone DATA'!$G:$G,BOQ!$B232)*$G232</f>
        <v>#VALUE!</v>
      </c>
      <c r="BT232" s="53" t="e">
        <f>SUMIFS('[20]WorkDone DATA'!$L:$L,'[20]WorkDone DATA'!$N:$N,BOQ!BT$6,'[20]WorkDone DATA'!$G:$G,BOQ!$B232)*$G232</f>
        <v>#VALUE!</v>
      </c>
      <c r="BU232" s="53" t="e">
        <f>SUMIFS('[20]WorkDone DATA'!$L:$L,'[20]WorkDone DATA'!$N:$N,BOQ!BU$6,'[20]WorkDone DATA'!$G:$G,BOQ!$B232)*$G232</f>
        <v>#VALUE!</v>
      </c>
      <c r="BV232" s="53" t="e">
        <f>SUMIFS('[20]WorkDone DATA'!$L:$L,'[20]WorkDone DATA'!$N:$N,BOQ!BV$6,'[20]WorkDone DATA'!$G:$G,BOQ!$B232)*$G232</f>
        <v>#VALUE!</v>
      </c>
      <c r="BW232" s="53" t="e">
        <f>SUMIFS('[20]WorkDone DATA'!$L:$L,'[20]WorkDone DATA'!$N:$N,BOQ!BW$6,'[20]WorkDone DATA'!$G:$G,BOQ!$B232)*$G232</f>
        <v>#VALUE!</v>
      </c>
      <c r="BX232" s="53" t="e">
        <f>SUMIFS('[20]WorkDone DATA'!$L:$L,'[20]WorkDone DATA'!$N:$N,BOQ!BX$6,'[20]WorkDone DATA'!$G:$G,BOQ!$B232)*$G232</f>
        <v>#VALUE!</v>
      </c>
    </row>
    <row r="233" spans="1:76" ht="15.6" x14ac:dyDescent="0.35">
      <c r="A233" s="1"/>
      <c r="B233" s="42"/>
      <c r="C233" s="150" t="s">
        <v>123</v>
      </c>
      <c r="D233" s="58"/>
      <c r="E233" s="77"/>
      <c r="F233" s="45"/>
      <c r="G233" s="52"/>
      <c r="H233" s="53">
        <f t="shared" si="26"/>
        <v>0</v>
      </c>
      <c r="K233" s="214"/>
      <c r="L233" s="220" t="e">
        <f t="shared" si="27"/>
        <v>#VALUE!</v>
      </c>
      <c r="M233" s="221" t="e">
        <f t="shared" si="28"/>
        <v>#VALUE!</v>
      </c>
      <c r="N233" s="219"/>
      <c r="O233" s="214">
        <f t="shared" si="29"/>
        <v>0</v>
      </c>
      <c r="P233" s="215" t="e">
        <f t="shared" si="30"/>
        <v>#VALUE!</v>
      </c>
      <c r="R233" s="217" t="e">
        <f>SUMIFS('[20]WorkDone DATA'!$L:$L,'[20]WorkDone DATA'!$N:$N,BOQ!S$6,'[20]WorkDone DATA'!$G:$G,BOQ!$B233)</f>
        <v>#VALUE!</v>
      </c>
      <c r="S233" s="53" t="e">
        <f t="shared" si="31"/>
        <v>#VALUE!</v>
      </c>
      <c r="T233" s="217" t="e">
        <f>SUMIFS('[20]WorkDone DATA'!$L:$L,'[20]WorkDone DATA'!$N:$N,BOQ!U$6,'[20]WorkDone DATA'!$G:$G,BOQ!$B233)</f>
        <v>#VALUE!</v>
      </c>
      <c r="U233" s="53" t="e">
        <f t="shared" si="32"/>
        <v>#VALUE!</v>
      </c>
      <c r="V233" s="217"/>
      <c r="W233" s="53" t="e">
        <f>SUMIFS('[20]WorkDone DATA'!$L:$L,'[20]WorkDone DATA'!$N:$N,BOQ!W$6,'[20]WorkDone DATA'!$G:$G,BOQ!$B233)*$G233</f>
        <v>#VALUE!</v>
      </c>
      <c r="X233" s="217"/>
      <c r="Y233" s="53" t="e">
        <f>SUMIFS('[20]WorkDone DATA'!$L:$L,'[20]WorkDone DATA'!$N:$N,BOQ!Y$6,'[20]WorkDone DATA'!$G:$G,BOQ!$B233)*$G233</f>
        <v>#VALUE!</v>
      </c>
      <c r="Z233" s="217"/>
      <c r="AA233" s="53" t="e">
        <f>SUMIFS('[20]WorkDone DATA'!$L:$L,'[20]WorkDone DATA'!$N:$N,BOQ!AA$6,'[20]WorkDone DATA'!$G:$G,BOQ!$B233)*$G233</f>
        <v>#VALUE!</v>
      </c>
      <c r="AB233" s="53" t="e">
        <f>SUMIFS('[20]WorkDone DATA'!$L:$L,'[20]WorkDone DATA'!$N:$N,BOQ!AB$6,'[20]WorkDone DATA'!$G:$G,BOQ!$B233)*$G233</f>
        <v>#VALUE!</v>
      </c>
      <c r="AC233" s="53" t="e">
        <f>SUMIFS('[20]WorkDone DATA'!$L:$L,'[20]WorkDone DATA'!$N:$N,BOQ!AC$6,'[20]WorkDone DATA'!$G:$G,BOQ!$B233)*$G233</f>
        <v>#VALUE!</v>
      </c>
      <c r="AD233" s="53" t="e">
        <f>SUMIFS('[20]WorkDone DATA'!$L:$L,'[20]WorkDone DATA'!$N:$N,BOQ!AD$6,'[20]WorkDone DATA'!$G:$G,BOQ!$B233)*$G233</f>
        <v>#VALUE!</v>
      </c>
      <c r="AE233" s="53" t="e">
        <f>SUMIFS('[20]WorkDone DATA'!$L:$L,'[20]WorkDone DATA'!$N:$N,BOQ!AE$6,'[20]WorkDone DATA'!$G:$G,BOQ!$B233)*$G233</f>
        <v>#VALUE!</v>
      </c>
      <c r="AF233" s="53" t="e">
        <f>SUMIFS('[20]WorkDone DATA'!$L:$L,'[20]WorkDone DATA'!$N:$N,BOQ!AF$6,'[20]WorkDone DATA'!$G:$G,BOQ!$B233)*$G233</f>
        <v>#VALUE!</v>
      </c>
      <c r="AG233" s="53" t="e">
        <f>SUMIFS('[20]WorkDone DATA'!$L:$L,'[20]WorkDone DATA'!$N:$N,BOQ!AG$6,'[20]WorkDone DATA'!$G:$G,BOQ!$B233)*$G233</f>
        <v>#VALUE!</v>
      </c>
      <c r="AH233" s="53" t="e">
        <f>SUMIFS('[20]WorkDone DATA'!$L:$L,'[20]WorkDone DATA'!$N:$N,BOQ!AH$6,'[20]WorkDone DATA'!$G:$G,BOQ!$B233)*$G233</f>
        <v>#VALUE!</v>
      </c>
      <c r="AI233" s="53" t="e">
        <f>SUMIFS('[20]WorkDone DATA'!$L:$L,'[20]WorkDone DATA'!$N:$N,BOQ!AI$6,'[20]WorkDone DATA'!$G:$G,BOQ!$B233)*$G233</f>
        <v>#VALUE!</v>
      </c>
      <c r="AJ233" s="53" t="e">
        <f>SUMIFS('[20]WorkDone DATA'!$L:$L,'[20]WorkDone DATA'!$N:$N,BOQ!AJ$6,'[20]WorkDone DATA'!$G:$G,BOQ!$B233)*$G233</f>
        <v>#VALUE!</v>
      </c>
      <c r="AK233" s="53" t="e">
        <f>SUMIFS('[20]WorkDone DATA'!$L:$L,'[20]WorkDone DATA'!$N:$N,BOQ!AK$6,'[20]WorkDone DATA'!$G:$G,BOQ!$B233)*$G233</f>
        <v>#VALUE!</v>
      </c>
      <c r="AL233" s="53" t="e">
        <f>SUMIFS('[20]WorkDone DATA'!$L:$L,'[20]WorkDone DATA'!$N:$N,BOQ!AL$6,'[20]WorkDone DATA'!$G:$G,BOQ!$B233)*$G233</f>
        <v>#VALUE!</v>
      </c>
      <c r="AM233" s="53" t="e">
        <f>SUMIFS('[20]WorkDone DATA'!$L:$L,'[20]WorkDone DATA'!$N:$N,BOQ!AM$6,'[20]WorkDone DATA'!$G:$G,BOQ!$B233)*$G233</f>
        <v>#VALUE!</v>
      </c>
      <c r="AN233" s="53" t="e">
        <f>SUMIFS('[20]WorkDone DATA'!$L:$L,'[20]WorkDone DATA'!$N:$N,BOQ!AN$6,'[20]WorkDone DATA'!$G:$G,BOQ!$B233)*$G233</f>
        <v>#VALUE!</v>
      </c>
      <c r="AO233" s="53" t="e">
        <f>SUMIFS('[20]WorkDone DATA'!$L:$L,'[20]WorkDone DATA'!$N:$N,BOQ!AO$6,'[20]WorkDone DATA'!$G:$G,BOQ!$B233)*$G233</f>
        <v>#VALUE!</v>
      </c>
      <c r="AP233" s="53" t="e">
        <f>SUMIFS('[20]WorkDone DATA'!$L:$L,'[20]WorkDone DATA'!$N:$N,BOQ!AP$6,'[20]WorkDone DATA'!$G:$G,BOQ!$B233)*$G233</f>
        <v>#VALUE!</v>
      </c>
      <c r="AQ233" s="53" t="e">
        <f>SUMIFS('[20]WorkDone DATA'!$L:$L,'[20]WorkDone DATA'!$N:$N,BOQ!AQ$6,'[20]WorkDone DATA'!$G:$G,BOQ!$B233)*$G233</f>
        <v>#VALUE!</v>
      </c>
      <c r="AR233" s="53" t="e">
        <f>SUMIFS('[20]WorkDone DATA'!$L:$L,'[20]WorkDone DATA'!$N:$N,BOQ!AR$6,'[20]WorkDone DATA'!$G:$G,BOQ!$B233)*$G233</f>
        <v>#VALUE!</v>
      </c>
      <c r="AS233" s="53" t="e">
        <f>SUMIFS('[20]WorkDone DATA'!$L:$L,'[20]WorkDone DATA'!$N:$N,BOQ!AS$6,'[20]WorkDone DATA'!$G:$G,BOQ!$B233)*$G233</f>
        <v>#VALUE!</v>
      </c>
      <c r="AT233" s="53" t="e">
        <f>SUMIFS('[20]WorkDone DATA'!$L:$L,'[20]WorkDone DATA'!$N:$N,BOQ!AT$6,'[20]WorkDone DATA'!$G:$G,BOQ!$B233)*$G233</f>
        <v>#VALUE!</v>
      </c>
      <c r="AU233" s="53" t="e">
        <f>SUMIFS('[20]WorkDone DATA'!$L:$L,'[20]WorkDone DATA'!$N:$N,BOQ!AU$6,'[20]WorkDone DATA'!$G:$G,BOQ!$B233)*$G233</f>
        <v>#VALUE!</v>
      </c>
      <c r="AV233" s="53" t="e">
        <f>SUMIFS('[20]WorkDone DATA'!$L:$L,'[20]WorkDone DATA'!$N:$N,BOQ!AV$6,'[20]WorkDone DATA'!$G:$G,BOQ!$B233)*$G233</f>
        <v>#VALUE!</v>
      </c>
      <c r="AW233" s="53" t="e">
        <f>SUMIFS('[20]WorkDone DATA'!$L:$L,'[20]WorkDone DATA'!$N:$N,BOQ!AW$6,'[20]WorkDone DATA'!$G:$G,BOQ!$B233)*$G233</f>
        <v>#VALUE!</v>
      </c>
      <c r="AX233" s="53" t="e">
        <f>SUMIFS('[20]WorkDone DATA'!$L:$L,'[20]WorkDone DATA'!$N:$N,BOQ!AX$6,'[20]WorkDone DATA'!$G:$G,BOQ!$B233)*$G233</f>
        <v>#VALUE!</v>
      </c>
      <c r="AY233" s="53" t="e">
        <f>SUMIFS('[20]WorkDone DATA'!$L:$L,'[20]WorkDone DATA'!$N:$N,BOQ!AY$6,'[20]WorkDone DATA'!$G:$G,BOQ!$B233)*$G233</f>
        <v>#VALUE!</v>
      </c>
      <c r="AZ233" s="53" t="e">
        <f>SUMIFS('[20]WorkDone DATA'!$L:$L,'[20]WorkDone DATA'!$N:$N,BOQ!AZ$6,'[20]WorkDone DATA'!$G:$G,BOQ!$B233)*$G233</f>
        <v>#VALUE!</v>
      </c>
      <c r="BA233" s="53" t="e">
        <f>SUMIFS('[20]WorkDone DATA'!$L:$L,'[20]WorkDone DATA'!$N:$N,BOQ!BA$6,'[20]WorkDone DATA'!$G:$G,BOQ!$B233)*$G233</f>
        <v>#VALUE!</v>
      </c>
      <c r="BB233" s="53" t="e">
        <f>SUMIFS('[20]WorkDone DATA'!$L:$L,'[20]WorkDone DATA'!$N:$N,BOQ!BB$6,'[20]WorkDone DATA'!$G:$G,BOQ!$B233)*$G233</f>
        <v>#VALUE!</v>
      </c>
      <c r="BC233" s="53" t="e">
        <f>SUMIFS('[20]WorkDone DATA'!$L:$L,'[20]WorkDone DATA'!$N:$N,BOQ!BC$6,'[20]WorkDone DATA'!$G:$G,BOQ!$B233)*$G233</f>
        <v>#VALUE!</v>
      </c>
      <c r="BD233" s="53" t="e">
        <f>SUMIFS('[20]WorkDone DATA'!$L:$L,'[20]WorkDone DATA'!$N:$N,BOQ!BD$6,'[20]WorkDone DATA'!$G:$G,BOQ!$B233)*$G233</f>
        <v>#VALUE!</v>
      </c>
      <c r="BE233" s="53" t="e">
        <f>SUMIFS('[20]WorkDone DATA'!$L:$L,'[20]WorkDone DATA'!$N:$N,BOQ!BE$6,'[20]WorkDone DATA'!$G:$G,BOQ!$B233)*$G233</f>
        <v>#VALUE!</v>
      </c>
      <c r="BF233" s="53" t="e">
        <f>SUMIFS('[20]WorkDone DATA'!$L:$L,'[20]WorkDone DATA'!$N:$N,BOQ!BF$6,'[20]WorkDone DATA'!$G:$G,BOQ!$B233)*$G233</f>
        <v>#VALUE!</v>
      </c>
      <c r="BG233" s="53" t="e">
        <f>SUMIFS('[20]WorkDone DATA'!$L:$L,'[20]WorkDone DATA'!$N:$N,BOQ!BG$6,'[20]WorkDone DATA'!$G:$G,BOQ!$B233)*$G233</f>
        <v>#VALUE!</v>
      </c>
      <c r="BH233" s="53" t="e">
        <f>SUMIFS('[20]WorkDone DATA'!$L:$L,'[20]WorkDone DATA'!$N:$N,BOQ!BH$6,'[20]WorkDone DATA'!$G:$G,BOQ!$B233)*$G233</f>
        <v>#VALUE!</v>
      </c>
      <c r="BI233" s="53" t="e">
        <f>SUMIFS('[20]WorkDone DATA'!$L:$L,'[20]WorkDone DATA'!$N:$N,BOQ!BI$6,'[20]WorkDone DATA'!$G:$G,BOQ!$B233)*$G233</f>
        <v>#VALUE!</v>
      </c>
      <c r="BJ233" s="53" t="e">
        <f>SUMIFS('[20]WorkDone DATA'!$L:$L,'[20]WorkDone DATA'!$N:$N,BOQ!BJ$6,'[20]WorkDone DATA'!$G:$G,BOQ!$B233)*$G233</f>
        <v>#VALUE!</v>
      </c>
      <c r="BK233" s="53" t="e">
        <f>SUMIFS('[20]WorkDone DATA'!$L:$L,'[20]WorkDone DATA'!$N:$N,BOQ!BK$6,'[20]WorkDone DATA'!$G:$G,BOQ!$B233)*$G233</f>
        <v>#VALUE!</v>
      </c>
      <c r="BL233" s="53" t="e">
        <f>SUMIFS('[20]WorkDone DATA'!$L:$L,'[20]WorkDone DATA'!$N:$N,BOQ!BL$6,'[20]WorkDone DATA'!$G:$G,BOQ!$B233)*$G233</f>
        <v>#VALUE!</v>
      </c>
      <c r="BM233" s="53" t="e">
        <f>SUMIFS('[20]WorkDone DATA'!$L:$L,'[20]WorkDone DATA'!$N:$N,BOQ!BM$6,'[20]WorkDone DATA'!$G:$G,BOQ!$B233)*$G233</f>
        <v>#VALUE!</v>
      </c>
      <c r="BN233" s="53" t="e">
        <f>SUMIFS('[20]WorkDone DATA'!$L:$L,'[20]WorkDone DATA'!$N:$N,BOQ!BN$6,'[20]WorkDone DATA'!$G:$G,BOQ!$B233)*$G233</f>
        <v>#VALUE!</v>
      </c>
      <c r="BO233" s="53" t="e">
        <f>SUMIFS('[20]WorkDone DATA'!$L:$L,'[20]WorkDone DATA'!$N:$N,BOQ!BO$6,'[20]WorkDone DATA'!$G:$G,BOQ!$B233)*$G233</f>
        <v>#VALUE!</v>
      </c>
      <c r="BP233" s="53" t="e">
        <f>SUMIFS('[20]WorkDone DATA'!$L:$L,'[20]WorkDone DATA'!$N:$N,BOQ!BP$6,'[20]WorkDone DATA'!$G:$G,BOQ!$B233)*$G233</f>
        <v>#VALUE!</v>
      </c>
      <c r="BQ233" s="53" t="e">
        <f>SUMIFS('[20]WorkDone DATA'!$L:$L,'[20]WorkDone DATA'!$N:$N,BOQ!BQ$6,'[20]WorkDone DATA'!$G:$G,BOQ!$B233)*$G233</f>
        <v>#VALUE!</v>
      </c>
      <c r="BR233" s="53" t="e">
        <f>SUMIFS('[20]WorkDone DATA'!$L:$L,'[20]WorkDone DATA'!$N:$N,BOQ!BR$6,'[20]WorkDone DATA'!$G:$G,BOQ!$B233)*$G233</f>
        <v>#VALUE!</v>
      </c>
      <c r="BS233" s="53" t="e">
        <f>SUMIFS('[20]WorkDone DATA'!$L:$L,'[20]WorkDone DATA'!$N:$N,BOQ!BS$6,'[20]WorkDone DATA'!$G:$G,BOQ!$B233)*$G233</f>
        <v>#VALUE!</v>
      </c>
      <c r="BT233" s="53" t="e">
        <f>SUMIFS('[20]WorkDone DATA'!$L:$L,'[20]WorkDone DATA'!$N:$N,BOQ!BT$6,'[20]WorkDone DATA'!$G:$G,BOQ!$B233)*$G233</f>
        <v>#VALUE!</v>
      </c>
      <c r="BU233" s="53" t="e">
        <f>SUMIFS('[20]WorkDone DATA'!$L:$L,'[20]WorkDone DATA'!$N:$N,BOQ!BU$6,'[20]WorkDone DATA'!$G:$G,BOQ!$B233)*$G233</f>
        <v>#VALUE!</v>
      </c>
      <c r="BV233" s="53" t="e">
        <f>SUMIFS('[20]WorkDone DATA'!$L:$L,'[20]WorkDone DATA'!$N:$N,BOQ!BV$6,'[20]WorkDone DATA'!$G:$G,BOQ!$B233)*$G233</f>
        <v>#VALUE!</v>
      </c>
      <c r="BW233" s="53" t="e">
        <f>SUMIFS('[20]WorkDone DATA'!$L:$L,'[20]WorkDone DATA'!$N:$N,BOQ!BW$6,'[20]WorkDone DATA'!$G:$G,BOQ!$B233)*$G233</f>
        <v>#VALUE!</v>
      </c>
      <c r="BX233" s="53" t="e">
        <f>SUMIFS('[20]WorkDone DATA'!$L:$L,'[20]WorkDone DATA'!$N:$N,BOQ!BX$6,'[20]WorkDone DATA'!$G:$G,BOQ!$B233)*$G233</f>
        <v>#VALUE!</v>
      </c>
    </row>
    <row r="234" spans="1:76" ht="15.6" x14ac:dyDescent="0.35">
      <c r="A234" s="1"/>
      <c r="B234" s="42"/>
      <c r="C234" s="64" t="s">
        <v>124</v>
      </c>
      <c r="D234" s="58"/>
      <c r="E234" s="233"/>
      <c r="F234" s="45"/>
      <c r="G234" s="52"/>
      <c r="H234" s="53">
        <f t="shared" si="26"/>
        <v>0</v>
      </c>
      <c r="K234" s="214"/>
      <c r="L234" s="220" t="e">
        <f t="shared" si="27"/>
        <v>#VALUE!</v>
      </c>
      <c r="M234" s="221" t="e">
        <f t="shared" si="28"/>
        <v>#VALUE!</v>
      </c>
      <c r="N234" s="219"/>
      <c r="O234" s="214">
        <f t="shared" si="29"/>
        <v>0</v>
      </c>
      <c r="P234" s="215" t="e">
        <f t="shared" si="30"/>
        <v>#VALUE!</v>
      </c>
      <c r="R234" s="217" t="e">
        <f>SUMIFS('[20]WorkDone DATA'!$L:$L,'[20]WorkDone DATA'!$N:$N,BOQ!S$6,'[20]WorkDone DATA'!$G:$G,BOQ!$B234)</f>
        <v>#VALUE!</v>
      </c>
      <c r="S234" s="53" t="e">
        <f t="shared" si="31"/>
        <v>#VALUE!</v>
      </c>
      <c r="T234" s="217" t="e">
        <f>SUMIFS('[20]WorkDone DATA'!$L:$L,'[20]WorkDone DATA'!$N:$N,BOQ!U$6,'[20]WorkDone DATA'!$G:$G,BOQ!$B234)</f>
        <v>#VALUE!</v>
      </c>
      <c r="U234" s="53" t="e">
        <f t="shared" si="32"/>
        <v>#VALUE!</v>
      </c>
      <c r="V234" s="217"/>
      <c r="W234" s="53" t="e">
        <f>SUMIFS('[20]WorkDone DATA'!$L:$L,'[20]WorkDone DATA'!$N:$N,BOQ!W$6,'[20]WorkDone DATA'!$G:$G,BOQ!$B234)*$G234</f>
        <v>#VALUE!</v>
      </c>
      <c r="X234" s="217"/>
      <c r="Y234" s="53" t="e">
        <f>SUMIFS('[20]WorkDone DATA'!$L:$L,'[20]WorkDone DATA'!$N:$N,BOQ!Y$6,'[20]WorkDone DATA'!$G:$G,BOQ!$B234)*$G234</f>
        <v>#VALUE!</v>
      </c>
      <c r="Z234" s="217"/>
      <c r="AA234" s="53" t="e">
        <f>SUMIFS('[20]WorkDone DATA'!$L:$L,'[20]WorkDone DATA'!$N:$N,BOQ!AA$6,'[20]WorkDone DATA'!$G:$G,BOQ!$B234)*$G234</f>
        <v>#VALUE!</v>
      </c>
      <c r="AB234" s="53" t="e">
        <f>SUMIFS('[20]WorkDone DATA'!$L:$L,'[20]WorkDone DATA'!$N:$N,BOQ!AB$6,'[20]WorkDone DATA'!$G:$G,BOQ!$B234)*$G234</f>
        <v>#VALUE!</v>
      </c>
      <c r="AC234" s="53" t="e">
        <f>SUMIFS('[20]WorkDone DATA'!$L:$L,'[20]WorkDone DATA'!$N:$N,BOQ!AC$6,'[20]WorkDone DATA'!$G:$G,BOQ!$B234)*$G234</f>
        <v>#VALUE!</v>
      </c>
      <c r="AD234" s="53" t="e">
        <f>SUMIFS('[20]WorkDone DATA'!$L:$L,'[20]WorkDone DATA'!$N:$N,BOQ!AD$6,'[20]WorkDone DATA'!$G:$G,BOQ!$B234)*$G234</f>
        <v>#VALUE!</v>
      </c>
      <c r="AE234" s="53" t="e">
        <f>SUMIFS('[20]WorkDone DATA'!$L:$L,'[20]WorkDone DATA'!$N:$N,BOQ!AE$6,'[20]WorkDone DATA'!$G:$G,BOQ!$B234)*$G234</f>
        <v>#VALUE!</v>
      </c>
      <c r="AF234" s="53" t="e">
        <f>SUMIFS('[20]WorkDone DATA'!$L:$L,'[20]WorkDone DATA'!$N:$N,BOQ!AF$6,'[20]WorkDone DATA'!$G:$G,BOQ!$B234)*$G234</f>
        <v>#VALUE!</v>
      </c>
      <c r="AG234" s="53" t="e">
        <f>SUMIFS('[20]WorkDone DATA'!$L:$L,'[20]WorkDone DATA'!$N:$N,BOQ!AG$6,'[20]WorkDone DATA'!$G:$G,BOQ!$B234)*$G234</f>
        <v>#VALUE!</v>
      </c>
      <c r="AH234" s="53" t="e">
        <f>SUMIFS('[20]WorkDone DATA'!$L:$L,'[20]WorkDone DATA'!$N:$N,BOQ!AH$6,'[20]WorkDone DATA'!$G:$G,BOQ!$B234)*$G234</f>
        <v>#VALUE!</v>
      </c>
      <c r="AI234" s="53" t="e">
        <f>SUMIFS('[20]WorkDone DATA'!$L:$L,'[20]WorkDone DATA'!$N:$N,BOQ!AI$6,'[20]WorkDone DATA'!$G:$G,BOQ!$B234)*$G234</f>
        <v>#VALUE!</v>
      </c>
      <c r="AJ234" s="53" t="e">
        <f>SUMIFS('[20]WorkDone DATA'!$L:$L,'[20]WorkDone DATA'!$N:$N,BOQ!AJ$6,'[20]WorkDone DATA'!$G:$G,BOQ!$B234)*$G234</f>
        <v>#VALUE!</v>
      </c>
      <c r="AK234" s="53" t="e">
        <f>SUMIFS('[20]WorkDone DATA'!$L:$L,'[20]WorkDone DATA'!$N:$N,BOQ!AK$6,'[20]WorkDone DATA'!$G:$G,BOQ!$B234)*$G234</f>
        <v>#VALUE!</v>
      </c>
      <c r="AL234" s="53" t="e">
        <f>SUMIFS('[20]WorkDone DATA'!$L:$L,'[20]WorkDone DATA'!$N:$N,BOQ!AL$6,'[20]WorkDone DATA'!$G:$G,BOQ!$B234)*$G234</f>
        <v>#VALUE!</v>
      </c>
      <c r="AM234" s="53" t="e">
        <f>SUMIFS('[20]WorkDone DATA'!$L:$L,'[20]WorkDone DATA'!$N:$N,BOQ!AM$6,'[20]WorkDone DATA'!$G:$G,BOQ!$B234)*$G234</f>
        <v>#VALUE!</v>
      </c>
      <c r="AN234" s="53" t="e">
        <f>SUMIFS('[20]WorkDone DATA'!$L:$L,'[20]WorkDone DATA'!$N:$N,BOQ!AN$6,'[20]WorkDone DATA'!$G:$G,BOQ!$B234)*$G234</f>
        <v>#VALUE!</v>
      </c>
      <c r="AO234" s="53" t="e">
        <f>SUMIFS('[20]WorkDone DATA'!$L:$L,'[20]WorkDone DATA'!$N:$N,BOQ!AO$6,'[20]WorkDone DATA'!$G:$G,BOQ!$B234)*$G234</f>
        <v>#VALUE!</v>
      </c>
      <c r="AP234" s="53" t="e">
        <f>SUMIFS('[20]WorkDone DATA'!$L:$L,'[20]WorkDone DATA'!$N:$N,BOQ!AP$6,'[20]WorkDone DATA'!$G:$G,BOQ!$B234)*$G234</f>
        <v>#VALUE!</v>
      </c>
      <c r="AQ234" s="53" t="e">
        <f>SUMIFS('[20]WorkDone DATA'!$L:$L,'[20]WorkDone DATA'!$N:$N,BOQ!AQ$6,'[20]WorkDone DATA'!$G:$G,BOQ!$B234)*$G234</f>
        <v>#VALUE!</v>
      </c>
      <c r="AR234" s="53" t="e">
        <f>SUMIFS('[20]WorkDone DATA'!$L:$L,'[20]WorkDone DATA'!$N:$N,BOQ!AR$6,'[20]WorkDone DATA'!$G:$G,BOQ!$B234)*$G234</f>
        <v>#VALUE!</v>
      </c>
      <c r="AS234" s="53" t="e">
        <f>SUMIFS('[20]WorkDone DATA'!$L:$L,'[20]WorkDone DATA'!$N:$N,BOQ!AS$6,'[20]WorkDone DATA'!$G:$G,BOQ!$B234)*$G234</f>
        <v>#VALUE!</v>
      </c>
      <c r="AT234" s="53" t="e">
        <f>SUMIFS('[20]WorkDone DATA'!$L:$L,'[20]WorkDone DATA'!$N:$N,BOQ!AT$6,'[20]WorkDone DATA'!$G:$G,BOQ!$B234)*$G234</f>
        <v>#VALUE!</v>
      </c>
      <c r="AU234" s="53" t="e">
        <f>SUMIFS('[20]WorkDone DATA'!$L:$L,'[20]WorkDone DATA'!$N:$N,BOQ!AU$6,'[20]WorkDone DATA'!$G:$G,BOQ!$B234)*$G234</f>
        <v>#VALUE!</v>
      </c>
      <c r="AV234" s="53" t="e">
        <f>SUMIFS('[20]WorkDone DATA'!$L:$L,'[20]WorkDone DATA'!$N:$N,BOQ!AV$6,'[20]WorkDone DATA'!$G:$G,BOQ!$B234)*$G234</f>
        <v>#VALUE!</v>
      </c>
      <c r="AW234" s="53" t="e">
        <f>SUMIFS('[20]WorkDone DATA'!$L:$L,'[20]WorkDone DATA'!$N:$N,BOQ!AW$6,'[20]WorkDone DATA'!$G:$G,BOQ!$B234)*$G234</f>
        <v>#VALUE!</v>
      </c>
      <c r="AX234" s="53" t="e">
        <f>SUMIFS('[20]WorkDone DATA'!$L:$L,'[20]WorkDone DATA'!$N:$N,BOQ!AX$6,'[20]WorkDone DATA'!$G:$G,BOQ!$B234)*$G234</f>
        <v>#VALUE!</v>
      </c>
      <c r="AY234" s="53" t="e">
        <f>SUMIFS('[20]WorkDone DATA'!$L:$L,'[20]WorkDone DATA'!$N:$N,BOQ!AY$6,'[20]WorkDone DATA'!$G:$G,BOQ!$B234)*$G234</f>
        <v>#VALUE!</v>
      </c>
      <c r="AZ234" s="53" t="e">
        <f>SUMIFS('[20]WorkDone DATA'!$L:$L,'[20]WorkDone DATA'!$N:$N,BOQ!AZ$6,'[20]WorkDone DATA'!$G:$G,BOQ!$B234)*$G234</f>
        <v>#VALUE!</v>
      </c>
      <c r="BA234" s="53" t="e">
        <f>SUMIFS('[20]WorkDone DATA'!$L:$L,'[20]WorkDone DATA'!$N:$N,BOQ!BA$6,'[20]WorkDone DATA'!$G:$G,BOQ!$B234)*$G234</f>
        <v>#VALUE!</v>
      </c>
      <c r="BB234" s="53" t="e">
        <f>SUMIFS('[20]WorkDone DATA'!$L:$L,'[20]WorkDone DATA'!$N:$N,BOQ!BB$6,'[20]WorkDone DATA'!$G:$G,BOQ!$B234)*$G234</f>
        <v>#VALUE!</v>
      </c>
      <c r="BC234" s="53" t="e">
        <f>SUMIFS('[20]WorkDone DATA'!$L:$L,'[20]WorkDone DATA'!$N:$N,BOQ!BC$6,'[20]WorkDone DATA'!$G:$G,BOQ!$B234)*$G234</f>
        <v>#VALUE!</v>
      </c>
      <c r="BD234" s="53" t="e">
        <f>SUMIFS('[20]WorkDone DATA'!$L:$L,'[20]WorkDone DATA'!$N:$N,BOQ!BD$6,'[20]WorkDone DATA'!$G:$G,BOQ!$B234)*$G234</f>
        <v>#VALUE!</v>
      </c>
      <c r="BE234" s="53" t="e">
        <f>SUMIFS('[20]WorkDone DATA'!$L:$L,'[20]WorkDone DATA'!$N:$N,BOQ!BE$6,'[20]WorkDone DATA'!$G:$G,BOQ!$B234)*$G234</f>
        <v>#VALUE!</v>
      </c>
      <c r="BF234" s="53" t="e">
        <f>SUMIFS('[20]WorkDone DATA'!$L:$L,'[20]WorkDone DATA'!$N:$N,BOQ!BF$6,'[20]WorkDone DATA'!$G:$G,BOQ!$B234)*$G234</f>
        <v>#VALUE!</v>
      </c>
      <c r="BG234" s="53" t="e">
        <f>SUMIFS('[20]WorkDone DATA'!$L:$L,'[20]WorkDone DATA'!$N:$N,BOQ!BG$6,'[20]WorkDone DATA'!$G:$G,BOQ!$B234)*$G234</f>
        <v>#VALUE!</v>
      </c>
      <c r="BH234" s="53" t="e">
        <f>SUMIFS('[20]WorkDone DATA'!$L:$L,'[20]WorkDone DATA'!$N:$N,BOQ!BH$6,'[20]WorkDone DATA'!$G:$G,BOQ!$B234)*$G234</f>
        <v>#VALUE!</v>
      </c>
      <c r="BI234" s="53" t="e">
        <f>SUMIFS('[20]WorkDone DATA'!$L:$L,'[20]WorkDone DATA'!$N:$N,BOQ!BI$6,'[20]WorkDone DATA'!$G:$G,BOQ!$B234)*$G234</f>
        <v>#VALUE!</v>
      </c>
      <c r="BJ234" s="53" t="e">
        <f>SUMIFS('[20]WorkDone DATA'!$L:$L,'[20]WorkDone DATA'!$N:$N,BOQ!BJ$6,'[20]WorkDone DATA'!$G:$G,BOQ!$B234)*$G234</f>
        <v>#VALUE!</v>
      </c>
      <c r="BK234" s="53" t="e">
        <f>SUMIFS('[20]WorkDone DATA'!$L:$L,'[20]WorkDone DATA'!$N:$N,BOQ!BK$6,'[20]WorkDone DATA'!$G:$G,BOQ!$B234)*$G234</f>
        <v>#VALUE!</v>
      </c>
      <c r="BL234" s="53" t="e">
        <f>SUMIFS('[20]WorkDone DATA'!$L:$L,'[20]WorkDone DATA'!$N:$N,BOQ!BL$6,'[20]WorkDone DATA'!$G:$G,BOQ!$B234)*$G234</f>
        <v>#VALUE!</v>
      </c>
      <c r="BM234" s="53" t="e">
        <f>SUMIFS('[20]WorkDone DATA'!$L:$L,'[20]WorkDone DATA'!$N:$N,BOQ!BM$6,'[20]WorkDone DATA'!$G:$G,BOQ!$B234)*$G234</f>
        <v>#VALUE!</v>
      </c>
      <c r="BN234" s="53" t="e">
        <f>SUMIFS('[20]WorkDone DATA'!$L:$L,'[20]WorkDone DATA'!$N:$N,BOQ!BN$6,'[20]WorkDone DATA'!$G:$G,BOQ!$B234)*$G234</f>
        <v>#VALUE!</v>
      </c>
      <c r="BO234" s="53" t="e">
        <f>SUMIFS('[20]WorkDone DATA'!$L:$L,'[20]WorkDone DATA'!$N:$N,BOQ!BO$6,'[20]WorkDone DATA'!$G:$G,BOQ!$B234)*$G234</f>
        <v>#VALUE!</v>
      </c>
      <c r="BP234" s="53" t="e">
        <f>SUMIFS('[20]WorkDone DATA'!$L:$L,'[20]WorkDone DATA'!$N:$N,BOQ!BP$6,'[20]WorkDone DATA'!$G:$G,BOQ!$B234)*$G234</f>
        <v>#VALUE!</v>
      </c>
      <c r="BQ234" s="53" t="e">
        <f>SUMIFS('[20]WorkDone DATA'!$L:$L,'[20]WorkDone DATA'!$N:$N,BOQ!BQ$6,'[20]WorkDone DATA'!$G:$G,BOQ!$B234)*$G234</f>
        <v>#VALUE!</v>
      </c>
      <c r="BR234" s="53" t="e">
        <f>SUMIFS('[20]WorkDone DATA'!$L:$L,'[20]WorkDone DATA'!$N:$N,BOQ!BR$6,'[20]WorkDone DATA'!$G:$G,BOQ!$B234)*$G234</f>
        <v>#VALUE!</v>
      </c>
      <c r="BS234" s="53" t="e">
        <f>SUMIFS('[20]WorkDone DATA'!$L:$L,'[20]WorkDone DATA'!$N:$N,BOQ!BS$6,'[20]WorkDone DATA'!$G:$G,BOQ!$B234)*$G234</f>
        <v>#VALUE!</v>
      </c>
      <c r="BT234" s="53" t="e">
        <f>SUMIFS('[20]WorkDone DATA'!$L:$L,'[20]WorkDone DATA'!$N:$N,BOQ!BT$6,'[20]WorkDone DATA'!$G:$G,BOQ!$B234)*$G234</f>
        <v>#VALUE!</v>
      </c>
      <c r="BU234" s="53" t="e">
        <f>SUMIFS('[20]WorkDone DATA'!$L:$L,'[20]WorkDone DATA'!$N:$N,BOQ!BU$6,'[20]WorkDone DATA'!$G:$G,BOQ!$B234)*$G234</f>
        <v>#VALUE!</v>
      </c>
      <c r="BV234" s="53" t="e">
        <f>SUMIFS('[20]WorkDone DATA'!$L:$L,'[20]WorkDone DATA'!$N:$N,BOQ!BV$6,'[20]WorkDone DATA'!$G:$G,BOQ!$B234)*$G234</f>
        <v>#VALUE!</v>
      </c>
      <c r="BW234" s="53" t="e">
        <f>SUMIFS('[20]WorkDone DATA'!$L:$L,'[20]WorkDone DATA'!$N:$N,BOQ!BW$6,'[20]WorkDone DATA'!$G:$G,BOQ!$B234)*$G234</f>
        <v>#VALUE!</v>
      </c>
      <c r="BX234" s="53" t="e">
        <f>SUMIFS('[20]WorkDone DATA'!$L:$L,'[20]WorkDone DATA'!$N:$N,BOQ!BX$6,'[20]WorkDone DATA'!$G:$G,BOQ!$B234)*$G234</f>
        <v>#VALUE!</v>
      </c>
    </row>
    <row r="235" spans="1:76" ht="15.6" x14ac:dyDescent="0.35">
      <c r="A235" s="1" t="str">
        <f>C234</f>
        <v>Double Uni-strut (90 x 45mm) Rack Support</v>
      </c>
      <c r="B235" s="42">
        <v>2.117</v>
      </c>
      <c r="C235" s="65" t="s">
        <v>11</v>
      </c>
      <c r="D235" s="58" t="s">
        <v>96</v>
      </c>
      <c r="E235" s="233" t="s">
        <v>13</v>
      </c>
      <c r="F235" s="45">
        <v>3500</v>
      </c>
      <c r="G235" s="52">
        <v>297.02999999999997</v>
      </c>
      <c r="H235" s="53">
        <f t="shared" si="26"/>
        <v>1039604.9999999999</v>
      </c>
      <c r="K235" s="214" t="e">
        <f t="shared" si="33"/>
        <v>#VALUE!</v>
      </c>
      <c r="L235" s="220" t="e">
        <f t="shared" si="27"/>
        <v>#VALUE!</v>
      </c>
      <c r="M235" s="221" t="e">
        <f t="shared" si="28"/>
        <v>#VALUE!</v>
      </c>
      <c r="N235" s="219"/>
      <c r="O235" s="214" t="e">
        <f t="shared" si="29"/>
        <v>#VALUE!</v>
      </c>
      <c r="P235" s="215" t="e">
        <f t="shared" si="30"/>
        <v>#VALUE!</v>
      </c>
      <c r="R235" s="217" t="e">
        <f>SUMIFS('[20]WorkDone DATA'!$L:$L,'[20]WorkDone DATA'!$N:$N,BOQ!S$6,'[20]WorkDone DATA'!$G:$G,BOQ!$B235)</f>
        <v>#VALUE!</v>
      </c>
      <c r="S235" s="53" t="e">
        <f t="shared" si="31"/>
        <v>#VALUE!</v>
      </c>
      <c r="T235" s="217" t="e">
        <f>SUMIFS('[20]WorkDone DATA'!$L:$L,'[20]WorkDone DATA'!$N:$N,BOQ!U$6,'[20]WorkDone DATA'!$G:$G,BOQ!$B235)</f>
        <v>#VALUE!</v>
      </c>
      <c r="U235" s="53" t="e">
        <f t="shared" si="32"/>
        <v>#VALUE!</v>
      </c>
      <c r="V235" s="217"/>
      <c r="W235" s="53" t="e">
        <f>SUMIFS('[20]WorkDone DATA'!$L:$L,'[20]WorkDone DATA'!$N:$N,BOQ!W$6,'[20]WorkDone DATA'!$G:$G,BOQ!$B235)*$G235</f>
        <v>#VALUE!</v>
      </c>
      <c r="X235" s="217"/>
      <c r="Y235" s="53" t="e">
        <f>SUMIFS('[20]WorkDone DATA'!$L:$L,'[20]WorkDone DATA'!$N:$N,BOQ!Y$6,'[20]WorkDone DATA'!$G:$G,BOQ!$B235)*$G235</f>
        <v>#VALUE!</v>
      </c>
      <c r="Z235" s="217"/>
      <c r="AA235" s="53" t="e">
        <f>SUMIFS('[20]WorkDone DATA'!$L:$L,'[20]WorkDone DATA'!$N:$N,BOQ!AA$6,'[20]WorkDone DATA'!$G:$G,BOQ!$B235)*$G235</f>
        <v>#VALUE!</v>
      </c>
      <c r="AB235" s="53" t="e">
        <f>SUMIFS('[20]WorkDone DATA'!$L:$L,'[20]WorkDone DATA'!$N:$N,BOQ!AB$6,'[20]WorkDone DATA'!$G:$G,BOQ!$B235)*$G235</f>
        <v>#VALUE!</v>
      </c>
      <c r="AC235" s="53" t="e">
        <f>SUMIFS('[20]WorkDone DATA'!$L:$L,'[20]WorkDone DATA'!$N:$N,BOQ!AC$6,'[20]WorkDone DATA'!$G:$G,BOQ!$B235)*$G235</f>
        <v>#VALUE!</v>
      </c>
      <c r="AD235" s="53" t="e">
        <f>SUMIFS('[20]WorkDone DATA'!$L:$L,'[20]WorkDone DATA'!$N:$N,BOQ!AD$6,'[20]WorkDone DATA'!$G:$G,BOQ!$B235)*$G235</f>
        <v>#VALUE!</v>
      </c>
      <c r="AE235" s="53" t="e">
        <f>SUMIFS('[20]WorkDone DATA'!$L:$L,'[20]WorkDone DATA'!$N:$N,BOQ!AE$6,'[20]WorkDone DATA'!$G:$G,BOQ!$B235)*$G235</f>
        <v>#VALUE!</v>
      </c>
      <c r="AF235" s="53" t="e">
        <f>SUMIFS('[20]WorkDone DATA'!$L:$L,'[20]WorkDone DATA'!$N:$N,BOQ!AF$6,'[20]WorkDone DATA'!$G:$G,BOQ!$B235)*$G235</f>
        <v>#VALUE!</v>
      </c>
      <c r="AG235" s="53" t="e">
        <f>SUMIFS('[20]WorkDone DATA'!$L:$L,'[20]WorkDone DATA'!$N:$N,BOQ!AG$6,'[20]WorkDone DATA'!$G:$G,BOQ!$B235)*$G235</f>
        <v>#VALUE!</v>
      </c>
      <c r="AH235" s="53" t="e">
        <f>SUMIFS('[20]WorkDone DATA'!$L:$L,'[20]WorkDone DATA'!$N:$N,BOQ!AH$6,'[20]WorkDone DATA'!$G:$G,BOQ!$B235)*$G235</f>
        <v>#VALUE!</v>
      </c>
      <c r="AI235" s="53" t="e">
        <f>SUMIFS('[20]WorkDone DATA'!$L:$L,'[20]WorkDone DATA'!$N:$N,BOQ!AI$6,'[20]WorkDone DATA'!$G:$G,BOQ!$B235)*$G235</f>
        <v>#VALUE!</v>
      </c>
      <c r="AJ235" s="53" t="e">
        <f>SUMIFS('[20]WorkDone DATA'!$L:$L,'[20]WorkDone DATA'!$N:$N,BOQ!AJ$6,'[20]WorkDone DATA'!$G:$G,BOQ!$B235)*$G235</f>
        <v>#VALUE!</v>
      </c>
      <c r="AK235" s="53" t="e">
        <f>SUMIFS('[20]WorkDone DATA'!$L:$L,'[20]WorkDone DATA'!$N:$N,BOQ!AK$6,'[20]WorkDone DATA'!$G:$G,BOQ!$B235)*$G235</f>
        <v>#VALUE!</v>
      </c>
      <c r="AL235" s="53" t="e">
        <f>SUMIFS('[20]WorkDone DATA'!$L:$L,'[20]WorkDone DATA'!$N:$N,BOQ!AL$6,'[20]WorkDone DATA'!$G:$G,BOQ!$B235)*$G235</f>
        <v>#VALUE!</v>
      </c>
      <c r="AM235" s="53" t="e">
        <f>SUMIFS('[20]WorkDone DATA'!$L:$L,'[20]WorkDone DATA'!$N:$N,BOQ!AM$6,'[20]WorkDone DATA'!$G:$G,BOQ!$B235)*$G235</f>
        <v>#VALUE!</v>
      </c>
      <c r="AN235" s="53" t="e">
        <f>SUMIFS('[20]WorkDone DATA'!$L:$L,'[20]WorkDone DATA'!$N:$N,BOQ!AN$6,'[20]WorkDone DATA'!$G:$G,BOQ!$B235)*$G235</f>
        <v>#VALUE!</v>
      </c>
      <c r="AO235" s="53" t="e">
        <f>SUMIFS('[20]WorkDone DATA'!$L:$L,'[20]WorkDone DATA'!$N:$N,BOQ!AO$6,'[20]WorkDone DATA'!$G:$G,BOQ!$B235)*$G235</f>
        <v>#VALUE!</v>
      </c>
      <c r="AP235" s="53" t="e">
        <f>SUMIFS('[20]WorkDone DATA'!$L:$L,'[20]WorkDone DATA'!$N:$N,BOQ!AP$6,'[20]WorkDone DATA'!$G:$G,BOQ!$B235)*$G235</f>
        <v>#VALUE!</v>
      </c>
      <c r="AQ235" s="53" t="e">
        <f>SUMIFS('[20]WorkDone DATA'!$L:$L,'[20]WorkDone DATA'!$N:$N,BOQ!AQ$6,'[20]WorkDone DATA'!$G:$G,BOQ!$B235)*$G235</f>
        <v>#VALUE!</v>
      </c>
      <c r="AR235" s="53" t="e">
        <f>SUMIFS('[20]WorkDone DATA'!$L:$L,'[20]WorkDone DATA'!$N:$N,BOQ!AR$6,'[20]WorkDone DATA'!$G:$G,BOQ!$B235)*$G235</f>
        <v>#VALUE!</v>
      </c>
      <c r="AS235" s="53" t="e">
        <f>SUMIFS('[20]WorkDone DATA'!$L:$L,'[20]WorkDone DATA'!$N:$N,BOQ!AS$6,'[20]WorkDone DATA'!$G:$G,BOQ!$B235)*$G235</f>
        <v>#VALUE!</v>
      </c>
      <c r="AT235" s="53" t="e">
        <f>SUMIFS('[20]WorkDone DATA'!$L:$L,'[20]WorkDone DATA'!$N:$N,BOQ!AT$6,'[20]WorkDone DATA'!$G:$G,BOQ!$B235)*$G235</f>
        <v>#VALUE!</v>
      </c>
      <c r="AU235" s="53" t="e">
        <f>SUMIFS('[20]WorkDone DATA'!$L:$L,'[20]WorkDone DATA'!$N:$N,BOQ!AU$6,'[20]WorkDone DATA'!$G:$G,BOQ!$B235)*$G235</f>
        <v>#VALUE!</v>
      </c>
      <c r="AV235" s="53" t="e">
        <f>SUMIFS('[20]WorkDone DATA'!$L:$L,'[20]WorkDone DATA'!$N:$N,BOQ!AV$6,'[20]WorkDone DATA'!$G:$G,BOQ!$B235)*$G235</f>
        <v>#VALUE!</v>
      </c>
      <c r="AW235" s="53" t="e">
        <f>SUMIFS('[20]WorkDone DATA'!$L:$L,'[20]WorkDone DATA'!$N:$N,BOQ!AW$6,'[20]WorkDone DATA'!$G:$G,BOQ!$B235)*$G235</f>
        <v>#VALUE!</v>
      </c>
      <c r="AX235" s="53" t="e">
        <f>SUMIFS('[20]WorkDone DATA'!$L:$L,'[20]WorkDone DATA'!$N:$N,BOQ!AX$6,'[20]WorkDone DATA'!$G:$G,BOQ!$B235)*$G235</f>
        <v>#VALUE!</v>
      </c>
      <c r="AY235" s="53" t="e">
        <f>SUMIFS('[20]WorkDone DATA'!$L:$L,'[20]WorkDone DATA'!$N:$N,BOQ!AY$6,'[20]WorkDone DATA'!$G:$G,BOQ!$B235)*$G235</f>
        <v>#VALUE!</v>
      </c>
      <c r="AZ235" s="53" t="e">
        <f>SUMIFS('[20]WorkDone DATA'!$L:$L,'[20]WorkDone DATA'!$N:$N,BOQ!AZ$6,'[20]WorkDone DATA'!$G:$G,BOQ!$B235)*$G235</f>
        <v>#VALUE!</v>
      </c>
      <c r="BA235" s="53" t="e">
        <f>SUMIFS('[20]WorkDone DATA'!$L:$L,'[20]WorkDone DATA'!$N:$N,BOQ!BA$6,'[20]WorkDone DATA'!$G:$G,BOQ!$B235)*$G235</f>
        <v>#VALUE!</v>
      </c>
      <c r="BB235" s="53" t="e">
        <f>SUMIFS('[20]WorkDone DATA'!$L:$L,'[20]WorkDone DATA'!$N:$N,BOQ!BB$6,'[20]WorkDone DATA'!$G:$G,BOQ!$B235)*$G235</f>
        <v>#VALUE!</v>
      </c>
      <c r="BC235" s="53" t="e">
        <f>SUMIFS('[20]WorkDone DATA'!$L:$L,'[20]WorkDone DATA'!$N:$N,BOQ!BC$6,'[20]WorkDone DATA'!$G:$G,BOQ!$B235)*$G235</f>
        <v>#VALUE!</v>
      </c>
      <c r="BD235" s="53" t="e">
        <f>SUMIFS('[20]WorkDone DATA'!$L:$L,'[20]WorkDone DATA'!$N:$N,BOQ!BD$6,'[20]WorkDone DATA'!$G:$G,BOQ!$B235)*$G235</f>
        <v>#VALUE!</v>
      </c>
      <c r="BE235" s="53" t="e">
        <f>SUMIFS('[20]WorkDone DATA'!$L:$L,'[20]WorkDone DATA'!$N:$N,BOQ!BE$6,'[20]WorkDone DATA'!$G:$G,BOQ!$B235)*$G235</f>
        <v>#VALUE!</v>
      </c>
      <c r="BF235" s="53" t="e">
        <f>SUMIFS('[20]WorkDone DATA'!$L:$L,'[20]WorkDone DATA'!$N:$N,BOQ!BF$6,'[20]WorkDone DATA'!$G:$G,BOQ!$B235)*$G235</f>
        <v>#VALUE!</v>
      </c>
      <c r="BG235" s="53" t="e">
        <f>SUMIFS('[20]WorkDone DATA'!$L:$L,'[20]WorkDone DATA'!$N:$N,BOQ!BG$6,'[20]WorkDone DATA'!$G:$G,BOQ!$B235)*$G235</f>
        <v>#VALUE!</v>
      </c>
      <c r="BH235" s="53" t="e">
        <f>SUMIFS('[20]WorkDone DATA'!$L:$L,'[20]WorkDone DATA'!$N:$N,BOQ!BH$6,'[20]WorkDone DATA'!$G:$G,BOQ!$B235)*$G235</f>
        <v>#VALUE!</v>
      </c>
      <c r="BI235" s="53" t="e">
        <f>SUMIFS('[20]WorkDone DATA'!$L:$L,'[20]WorkDone DATA'!$N:$N,BOQ!BI$6,'[20]WorkDone DATA'!$G:$G,BOQ!$B235)*$G235</f>
        <v>#VALUE!</v>
      </c>
      <c r="BJ235" s="53" t="e">
        <f>SUMIFS('[20]WorkDone DATA'!$L:$L,'[20]WorkDone DATA'!$N:$N,BOQ!BJ$6,'[20]WorkDone DATA'!$G:$G,BOQ!$B235)*$G235</f>
        <v>#VALUE!</v>
      </c>
      <c r="BK235" s="53" t="e">
        <f>SUMIFS('[20]WorkDone DATA'!$L:$L,'[20]WorkDone DATA'!$N:$N,BOQ!BK$6,'[20]WorkDone DATA'!$G:$G,BOQ!$B235)*$G235</f>
        <v>#VALUE!</v>
      </c>
      <c r="BL235" s="53" t="e">
        <f>SUMIFS('[20]WorkDone DATA'!$L:$L,'[20]WorkDone DATA'!$N:$N,BOQ!BL$6,'[20]WorkDone DATA'!$G:$G,BOQ!$B235)*$G235</f>
        <v>#VALUE!</v>
      </c>
      <c r="BM235" s="53" t="e">
        <f>SUMIFS('[20]WorkDone DATA'!$L:$L,'[20]WorkDone DATA'!$N:$N,BOQ!BM$6,'[20]WorkDone DATA'!$G:$G,BOQ!$B235)*$G235</f>
        <v>#VALUE!</v>
      </c>
      <c r="BN235" s="53" t="e">
        <f>SUMIFS('[20]WorkDone DATA'!$L:$L,'[20]WorkDone DATA'!$N:$N,BOQ!BN$6,'[20]WorkDone DATA'!$G:$G,BOQ!$B235)*$G235</f>
        <v>#VALUE!</v>
      </c>
      <c r="BO235" s="53" t="e">
        <f>SUMIFS('[20]WorkDone DATA'!$L:$L,'[20]WorkDone DATA'!$N:$N,BOQ!BO$6,'[20]WorkDone DATA'!$G:$G,BOQ!$B235)*$G235</f>
        <v>#VALUE!</v>
      </c>
      <c r="BP235" s="53" t="e">
        <f>SUMIFS('[20]WorkDone DATA'!$L:$L,'[20]WorkDone DATA'!$N:$N,BOQ!BP$6,'[20]WorkDone DATA'!$G:$G,BOQ!$B235)*$G235</f>
        <v>#VALUE!</v>
      </c>
      <c r="BQ235" s="53" t="e">
        <f>SUMIFS('[20]WorkDone DATA'!$L:$L,'[20]WorkDone DATA'!$N:$N,BOQ!BQ$6,'[20]WorkDone DATA'!$G:$G,BOQ!$B235)*$G235</f>
        <v>#VALUE!</v>
      </c>
      <c r="BR235" s="53" t="e">
        <f>SUMIFS('[20]WorkDone DATA'!$L:$L,'[20]WorkDone DATA'!$N:$N,BOQ!BR$6,'[20]WorkDone DATA'!$G:$G,BOQ!$B235)*$G235</f>
        <v>#VALUE!</v>
      </c>
      <c r="BS235" s="53" t="e">
        <f>SUMIFS('[20]WorkDone DATA'!$L:$L,'[20]WorkDone DATA'!$N:$N,BOQ!BS$6,'[20]WorkDone DATA'!$G:$G,BOQ!$B235)*$G235</f>
        <v>#VALUE!</v>
      </c>
      <c r="BT235" s="53" t="e">
        <f>SUMIFS('[20]WorkDone DATA'!$L:$L,'[20]WorkDone DATA'!$N:$N,BOQ!BT$6,'[20]WorkDone DATA'!$G:$G,BOQ!$B235)*$G235</f>
        <v>#VALUE!</v>
      </c>
      <c r="BU235" s="53" t="e">
        <f>SUMIFS('[20]WorkDone DATA'!$L:$L,'[20]WorkDone DATA'!$N:$N,BOQ!BU$6,'[20]WorkDone DATA'!$G:$G,BOQ!$B235)*$G235</f>
        <v>#VALUE!</v>
      </c>
      <c r="BV235" s="53" t="e">
        <f>SUMIFS('[20]WorkDone DATA'!$L:$L,'[20]WorkDone DATA'!$N:$N,BOQ!BV$6,'[20]WorkDone DATA'!$G:$G,BOQ!$B235)*$G235</f>
        <v>#VALUE!</v>
      </c>
      <c r="BW235" s="53" t="e">
        <f>SUMIFS('[20]WorkDone DATA'!$L:$L,'[20]WorkDone DATA'!$N:$N,BOQ!BW$6,'[20]WorkDone DATA'!$G:$G,BOQ!$B235)*$G235</f>
        <v>#VALUE!</v>
      </c>
      <c r="BX235" s="53" t="e">
        <f>SUMIFS('[20]WorkDone DATA'!$L:$L,'[20]WorkDone DATA'!$N:$N,BOQ!BX$6,'[20]WorkDone DATA'!$G:$G,BOQ!$B235)*$G235</f>
        <v>#VALUE!</v>
      </c>
    </row>
    <row r="236" spans="1:76" ht="15.6" x14ac:dyDescent="0.35">
      <c r="A236" s="1" t="str">
        <f>C234</f>
        <v>Double Uni-strut (90 x 45mm) Rack Support</v>
      </c>
      <c r="B236" s="42">
        <v>2.1179999999999999</v>
      </c>
      <c r="C236" s="65" t="s">
        <v>45</v>
      </c>
      <c r="D236" s="58" t="s">
        <v>46</v>
      </c>
      <c r="E236" s="233" t="s">
        <v>13</v>
      </c>
      <c r="F236" s="45">
        <v>3500</v>
      </c>
      <c r="G236" s="52">
        <v>242.45</v>
      </c>
      <c r="H236" s="53">
        <f t="shared" si="26"/>
        <v>848575</v>
      </c>
      <c r="K236" s="214" t="e">
        <f t="shared" si="33"/>
        <v>#VALUE!</v>
      </c>
      <c r="L236" s="220" t="e">
        <f t="shared" si="27"/>
        <v>#VALUE!</v>
      </c>
      <c r="M236" s="221" t="e">
        <f t="shared" si="28"/>
        <v>#VALUE!</v>
      </c>
      <c r="N236" s="219"/>
      <c r="O236" s="214" t="e">
        <f t="shared" si="29"/>
        <v>#VALUE!</v>
      </c>
      <c r="P236" s="215" t="e">
        <f t="shared" si="30"/>
        <v>#VALUE!</v>
      </c>
      <c r="R236" s="217" t="e">
        <f>SUMIFS('[20]WorkDone DATA'!$L:$L,'[20]WorkDone DATA'!$N:$N,BOQ!S$6,'[20]WorkDone DATA'!$G:$G,BOQ!$B236)</f>
        <v>#VALUE!</v>
      </c>
      <c r="S236" s="53" t="e">
        <f t="shared" si="31"/>
        <v>#VALUE!</v>
      </c>
      <c r="T236" s="217" t="e">
        <f>SUMIFS('[20]WorkDone DATA'!$L:$L,'[20]WorkDone DATA'!$N:$N,BOQ!U$6,'[20]WorkDone DATA'!$G:$G,BOQ!$B236)</f>
        <v>#VALUE!</v>
      </c>
      <c r="U236" s="53" t="e">
        <f t="shared" si="32"/>
        <v>#VALUE!</v>
      </c>
      <c r="V236" s="217"/>
      <c r="W236" s="53" t="e">
        <f>SUMIFS('[20]WorkDone DATA'!$L:$L,'[20]WorkDone DATA'!$N:$N,BOQ!W$6,'[20]WorkDone DATA'!$G:$G,BOQ!$B236)*$G236</f>
        <v>#VALUE!</v>
      </c>
      <c r="X236" s="217"/>
      <c r="Y236" s="53" t="e">
        <f>SUMIFS('[20]WorkDone DATA'!$L:$L,'[20]WorkDone DATA'!$N:$N,BOQ!Y$6,'[20]WorkDone DATA'!$G:$G,BOQ!$B236)*$G236</f>
        <v>#VALUE!</v>
      </c>
      <c r="Z236" s="217"/>
      <c r="AA236" s="53" t="e">
        <f>SUMIFS('[20]WorkDone DATA'!$L:$L,'[20]WorkDone DATA'!$N:$N,BOQ!AA$6,'[20]WorkDone DATA'!$G:$G,BOQ!$B236)*$G236</f>
        <v>#VALUE!</v>
      </c>
      <c r="AB236" s="53" t="e">
        <f>SUMIFS('[20]WorkDone DATA'!$L:$L,'[20]WorkDone DATA'!$N:$N,BOQ!AB$6,'[20]WorkDone DATA'!$G:$G,BOQ!$B236)*$G236</f>
        <v>#VALUE!</v>
      </c>
      <c r="AC236" s="53" t="e">
        <f>SUMIFS('[20]WorkDone DATA'!$L:$L,'[20]WorkDone DATA'!$N:$N,BOQ!AC$6,'[20]WorkDone DATA'!$G:$G,BOQ!$B236)*$G236</f>
        <v>#VALUE!</v>
      </c>
      <c r="AD236" s="53" t="e">
        <f>SUMIFS('[20]WorkDone DATA'!$L:$L,'[20]WorkDone DATA'!$N:$N,BOQ!AD$6,'[20]WorkDone DATA'!$G:$G,BOQ!$B236)*$G236</f>
        <v>#VALUE!</v>
      </c>
      <c r="AE236" s="53" t="e">
        <f>SUMIFS('[20]WorkDone DATA'!$L:$L,'[20]WorkDone DATA'!$N:$N,BOQ!AE$6,'[20]WorkDone DATA'!$G:$G,BOQ!$B236)*$G236</f>
        <v>#VALUE!</v>
      </c>
      <c r="AF236" s="53" t="e">
        <f>SUMIFS('[20]WorkDone DATA'!$L:$L,'[20]WorkDone DATA'!$N:$N,BOQ!AF$6,'[20]WorkDone DATA'!$G:$G,BOQ!$B236)*$G236</f>
        <v>#VALUE!</v>
      </c>
      <c r="AG236" s="53" t="e">
        <f>SUMIFS('[20]WorkDone DATA'!$L:$L,'[20]WorkDone DATA'!$N:$N,BOQ!AG$6,'[20]WorkDone DATA'!$G:$G,BOQ!$B236)*$G236</f>
        <v>#VALUE!</v>
      </c>
      <c r="AH236" s="53" t="e">
        <f>SUMIFS('[20]WorkDone DATA'!$L:$L,'[20]WorkDone DATA'!$N:$N,BOQ!AH$6,'[20]WorkDone DATA'!$G:$G,BOQ!$B236)*$G236</f>
        <v>#VALUE!</v>
      </c>
      <c r="AI236" s="53" t="e">
        <f>SUMIFS('[20]WorkDone DATA'!$L:$L,'[20]WorkDone DATA'!$N:$N,BOQ!AI$6,'[20]WorkDone DATA'!$G:$G,BOQ!$B236)*$G236</f>
        <v>#VALUE!</v>
      </c>
      <c r="AJ236" s="53" t="e">
        <f>SUMIFS('[20]WorkDone DATA'!$L:$L,'[20]WorkDone DATA'!$N:$N,BOQ!AJ$6,'[20]WorkDone DATA'!$G:$G,BOQ!$B236)*$G236</f>
        <v>#VALUE!</v>
      </c>
      <c r="AK236" s="53" t="e">
        <f>SUMIFS('[20]WorkDone DATA'!$L:$L,'[20]WorkDone DATA'!$N:$N,BOQ!AK$6,'[20]WorkDone DATA'!$G:$G,BOQ!$B236)*$G236</f>
        <v>#VALUE!</v>
      </c>
      <c r="AL236" s="53" t="e">
        <f>SUMIFS('[20]WorkDone DATA'!$L:$L,'[20]WorkDone DATA'!$N:$N,BOQ!AL$6,'[20]WorkDone DATA'!$G:$G,BOQ!$B236)*$G236</f>
        <v>#VALUE!</v>
      </c>
      <c r="AM236" s="53" t="e">
        <f>SUMIFS('[20]WorkDone DATA'!$L:$L,'[20]WorkDone DATA'!$N:$N,BOQ!AM$6,'[20]WorkDone DATA'!$G:$G,BOQ!$B236)*$G236</f>
        <v>#VALUE!</v>
      </c>
      <c r="AN236" s="53" t="e">
        <f>SUMIFS('[20]WorkDone DATA'!$L:$L,'[20]WorkDone DATA'!$N:$N,BOQ!AN$6,'[20]WorkDone DATA'!$G:$G,BOQ!$B236)*$G236</f>
        <v>#VALUE!</v>
      </c>
      <c r="AO236" s="53" t="e">
        <f>SUMIFS('[20]WorkDone DATA'!$L:$L,'[20]WorkDone DATA'!$N:$N,BOQ!AO$6,'[20]WorkDone DATA'!$G:$G,BOQ!$B236)*$G236</f>
        <v>#VALUE!</v>
      </c>
      <c r="AP236" s="53" t="e">
        <f>SUMIFS('[20]WorkDone DATA'!$L:$L,'[20]WorkDone DATA'!$N:$N,BOQ!AP$6,'[20]WorkDone DATA'!$G:$G,BOQ!$B236)*$G236</f>
        <v>#VALUE!</v>
      </c>
      <c r="AQ236" s="53" t="e">
        <f>SUMIFS('[20]WorkDone DATA'!$L:$L,'[20]WorkDone DATA'!$N:$N,BOQ!AQ$6,'[20]WorkDone DATA'!$G:$G,BOQ!$B236)*$G236</f>
        <v>#VALUE!</v>
      </c>
      <c r="AR236" s="53" t="e">
        <f>SUMIFS('[20]WorkDone DATA'!$L:$L,'[20]WorkDone DATA'!$N:$N,BOQ!AR$6,'[20]WorkDone DATA'!$G:$G,BOQ!$B236)*$G236</f>
        <v>#VALUE!</v>
      </c>
      <c r="AS236" s="53" t="e">
        <f>SUMIFS('[20]WorkDone DATA'!$L:$L,'[20]WorkDone DATA'!$N:$N,BOQ!AS$6,'[20]WorkDone DATA'!$G:$G,BOQ!$B236)*$G236</f>
        <v>#VALUE!</v>
      </c>
      <c r="AT236" s="53" t="e">
        <f>SUMIFS('[20]WorkDone DATA'!$L:$L,'[20]WorkDone DATA'!$N:$N,BOQ!AT$6,'[20]WorkDone DATA'!$G:$G,BOQ!$B236)*$G236</f>
        <v>#VALUE!</v>
      </c>
      <c r="AU236" s="53" t="e">
        <f>SUMIFS('[20]WorkDone DATA'!$L:$L,'[20]WorkDone DATA'!$N:$N,BOQ!AU$6,'[20]WorkDone DATA'!$G:$G,BOQ!$B236)*$G236</f>
        <v>#VALUE!</v>
      </c>
      <c r="AV236" s="53" t="e">
        <f>SUMIFS('[20]WorkDone DATA'!$L:$L,'[20]WorkDone DATA'!$N:$N,BOQ!AV$6,'[20]WorkDone DATA'!$G:$G,BOQ!$B236)*$G236</f>
        <v>#VALUE!</v>
      </c>
      <c r="AW236" s="53" t="e">
        <f>SUMIFS('[20]WorkDone DATA'!$L:$L,'[20]WorkDone DATA'!$N:$N,BOQ!AW$6,'[20]WorkDone DATA'!$G:$G,BOQ!$B236)*$G236</f>
        <v>#VALUE!</v>
      </c>
      <c r="AX236" s="53" t="e">
        <f>SUMIFS('[20]WorkDone DATA'!$L:$L,'[20]WorkDone DATA'!$N:$N,BOQ!AX$6,'[20]WorkDone DATA'!$G:$G,BOQ!$B236)*$G236</f>
        <v>#VALUE!</v>
      </c>
      <c r="AY236" s="53" t="e">
        <f>SUMIFS('[20]WorkDone DATA'!$L:$L,'[20]WorkDone DATA'!$N:$N,BOQ!AY$6,'[20]WorkDone DATA'!$G:$G,BOQ!$B236)*$G236</f>
        <v>#VALUE!</v>
      </c>
      <c r="AZ236" s="53" t="e">
        <f>SUMIFS('[20]WorkDone DATA'!$L:$L,'[20]WorkDone DATA'!$N:$N,BOQ!AZ$6,'[20]WorkDone DATA'!$G:$G,BOQ!$B236)*$G236</f>
        <v>#VALUE!</v>
      </c>
      <c r="BA236" s="53" t="e">
        <f>SUMIFS('[20]WorkDone DATA'!$L:$L,'[20]WorkDone DATA'!$N:$N,BOQ!BA$6,'[20]WorkDone DATA'!$G:$G,BOQ!$B236)*$G236</f>
        <v>#VALUE!</v>
      </c>
      <c r="BB236" s="53" t="e">
        <f>SUMIFS('[20]WorkDone DATA'!$L:$L,'[20]WorkDone DATA'!$N:$N,BOQ!BB$6,'[20]WorkDone DATA'!$G:$G,BOQ!$B236)*$G236</f>
        <v>#VALUE!</v>
      </c>
      <c r="BC236" s="53" t="e">
        <f>SUMIFS('[20]WorkDone DATA'!$L:$L,'[20]WorkDone DATA'!$N:$N,BOQ!BC$6,'[20]WorkDone DATA'!$G:$G,BOQ!$B236)*$G236</f>
        <v>#VALUE!</v>
      </c>
      <c r="BD236" s="53" t="e">
        <f>SUMIFS('[20]WorkDone DATA'!$L:$L,'[20]WorkDone DATA'!$N:$N,BOQ!BD$6,'[20]WorkDone DATA'!$G:$G,BOQ!$B236)*$G236</f>
        <v>#VALUE!</v>
      </c>
      <c r="BE236" s="53" t="e">
        <f>SUMIFS('[20]WorkDone DATA'!$L:$L,'[20]WorkDone DATA'!$N:$N,BOQ!BE$6,'[20]WorkDone DATA'!$G:$G,BOQ!$B236)*$G236</f>
        <v>#VALUE!</v>
      </c>
      <c r="BF236" s="53" t="e">
        <f>SUMIFS('[20]WorkDone DATA'!$L:$L,'[20]WorkDone DATA'!$N:$N,BOQ!BF$6,'[20]WorkDone DATA'!$G:$G,BOQ!$B236)*$G236</f>
        <v>#VALUE!</v>
      </c>
      <c r="BG236" s="53" t="e">
        <f>SUMIFS('[20]WorkDone DATA'!$L:$L,'[20]WorkDone DATA'!$N:$N,BOQ!BG$6,'[20]WorkDone DATA'!$G:$G,BOQ!$B236)*$G236</f>
        <v>#VALUE!</v>
      </c>
      <c r="BH236" s="53" t="e">
        <f>SUMIFS('[20]WorkDone DATA'!$L:$L,'[20]WorkDone DATA'!$N:$N,BOQ!BH$6,'[20]WorkDone DATA'!$G:$G,BOQ!$B236)*$G236</f>
        <v>#VALUE!</v>
      </c>
      <c r="BI236" s="53" t="e">
        <f>SUMIFS('[20]WorkDone DATA'!$L:$L,'[20]WorkDone DATA'!$N:$N,BOQ!BI$6,'[20]WorkDone DATA'!$G:$G,BOQ!$B236)*$G236</f>
        <v>#VALUE!</v>
      </c>
      <c r="BJ236" s="53" t="e">
        <f>SUMIFS('[20]WorkDone DATA'!$L:$L,'[20]WorkDone DATA'!$N:$N,BOQ!BJ$6,'[20]WorkDone DATA'!$G:$G,BOQ!$B236)*$G236</f>
        <v>#VALUE!</v>
      </c>
      <c r="BK236" s="53" t="e">
        <f>SUMIFS('[20]WorkDone DATA'!$L:$L,'[20]WorkDone DATA'!$N:$N,BOQ!BK$6,'[20]WorkDone DATA'!$G:$G,BOQ!$B236)*$G236</f>
        <v>#VALUE!</v>
      </c>
      <c r="BL236" s="53" t="e">
        <f>SUMIFS('[20]WorkDone DATA'!$L:$L,'[20]WorkDone DATA'!$N:$N,BOQ!BL$6,'[20]WorkDone DATA'!$G:$G,BOQ!$B236)*$G236</f>
        <v>#VALUE!</v>
      </c>
      <c r="BM236" s="53" t="e">
        <f>SUMIFS('[20]WorkDone DATA'!$L:$L,'[20]WorkDone DATA'!$N:$N,BOQ!BM$6,'[20]WorkDone DATA'!$G:$G,BOQ!$B236)*$G236</f>
        <v>#VALUE!</v>
      </c>
      <c r="BN236" s="53" t="e">
        <f>SUMIFS('[20]WorkDone DATA'!$L:$L,'[20]WorkDone DATA'!$N:$N,BOQ!BN$6,'[20]WorkDone DATA'!$G:$G,BOQ!$B236)*$G236</f>
        <v>#VALUE!</v>
      </c>
      <c r="BO236" s="53" t="e">
        <f>SUMIFS('[20]WorkDone DATA'!$L:$L,'[20]WorkDone DATA'!$N:$N,BOQ!BO$6,'[20]WorkDone DATA'!$G:$G,BOQ!$B236)*$G236</f>
        <v>#VALUE!</v>
      </c>
      <c r="BP236" s="53" t="e">
        <f>SUMIFS('[20]WorkDone DATA'!$L:$L,'[20]WorkDone DATA'!$N:$N,BOQ!BP$6,'[20]WorkDone DATA'!$G:$G,BOQ!$B236)*$G236</f>
        <v>#VALUE!</v>
      </c>
      <c r="BQ236" s="53" t="e">
        <f>SUMIFS('[20]WorkDone DATA'!$L:$L,'[20]WorkDone DATA'!$N:$N,BOQ!BQ$6,'[20]WorkDone DATA'!$G:$G,BOQ!$B236)*$G236</f>
        <v>#VALUE!</v>
      </c>
      <c r="BR236" s="53" t="e">
        <f>SUMIFS('[20]WorkDone DATA'!$L:$L,'[20]WorkDone DATA'!$N:$N,BOQ!BR$6,'[20]WorkDone DATA'!$G:$G,BOQ!$B236)*$G236</f>
        <v>#VALUE!</v>
      </c>
      <c r="BS236" s="53" t="e">
        <f>SUMIFS('[20]WorkDone DATA'!$L:$L,'[20]WorkDone DATA'!$N:$N,BOQ!BS$6,'[20]WorkDone DATA'!$G:$G,BOQ!$B236)*$G236</f>
        <v>#VALUE!</v>
      </c>
      <c r="BT236" s="53" t="e">
        <f>SUMIFS('[20]WorkDone DATA'!$L:$L,'[20]WorkDone DATA'!$N:$N,BOQ!BT$6,'[20]WorkDone DATA'!$G:$G,BOQ!$B236)*$G236</f>
        <v>#VALUE!</v>
      </c>
      <c r="BU236" s="53" t="e">
        <f>SUMIFS('[20]WorkDone DATA'!$L:$L,'[20]WorkDone DATA'!$N:$N,BOQ!BU$6,'[20]WorkDone DATA'!$G:$G,BOQ!$B236)*$G236</f>
        <v>#VALUE!</v>
      </c>
      <c r="BV236" s="53" t="e">
        <f>SUMIFS('[20]WorkDone DATA'!$L:$L,'[20]WorkDone DATA'!$N:$N,BOQ!BV$6,'[20]WorkDone DATA'!$G:$G,BOQ!$B236)*$G236</f>
        <v>#VALUE!</v>
      </c>
      <c r="BW236" s="53" t="e">
        <f>SUMIFS('[20]WorkDone DATA'!$L:$L,'[20]WorkDone DATA'!$N:$N,BOQ!BW$6,'[20]WorkDone DATA'!$G:$G,BOQ!$B236)*$G236</f>
        <v>#VALUE!</v>
      </c>
      <c r="BX236" s="53" t="e">
        <f>SUMIFS('[20]WorkDone DATA'!$L:$L,'[20]WorkDone DATA'!$N:$N,BOQ!BX$6,'[20]WorkDone DATA'!$G:$G,BOQ!$B236)*$G236</f>
        <v>#VALUE!</v>
      </c>
    </row>
    <row r="237" spans="1:76" ht="15.6" x14ac:dyDescent="0.35">
      <c r="A237" s="1"/>
      <c r="B237" s="42"/>
      <c r="C237" s="64" t="s">
        <v>125</v>
      </c>
      <c r="D237" s="58"/>
      <c r="E237" s="77"/>
      <c r="F237" s="45"/>
      <c r="G237" s="52"/>
      <c r="H237" s="53">
        <f t="shared" si="26"/>
        <v>0</v>
      </c>
      <c r="K237" s="214"/>
      <c r="L237" s="220" t="e">
        <f t="shared" si="27"/>
        <v>#VALUE!</v>
      </c>
      <c r="M237" s="221" t="e">
        <f t="shared" si="28"/>
        <v>#VALUE!</v>
      </c>
      <c r="N237" s="219"/>
      <c r="O237" s="214">
        <f t="shared" si="29"/>
        <v>0</v>
      </c>
      <c r="P237" s="215" t="e">
        <f t="shared" si="30"/>
        <v>#VALUE!</v>
      </c>
      <c r="R237" s="217" t="e">
        <f>SUMIFS('[20]WorkDone DATA'!$L:$L,'[20]WorkDone DATA'!$N:$N,BOQ!S$6,'[20]WorkDone DATA'!$G:$G,BOQ!$B237)</f>
        <v>#VALUE!</v>
      </c>
      <c r="S237" s="53" t="e">
        <f t="shared" si="31"/>
        <v>#VALUE!</v>
      </c>
      <c r="T237" s="217" t="e">
        <f>SUMIFS('[20]WorkDone DATA'!$L:$L,'[20]WorkDone DATA'!$N:$N,BOQ!U$6,'[20]WorkDone DATA'!$G:$G,BOQ!$B237)</f>
        <v>#VALUE!</v>
      </c>
      <c r="U237" s="53" t="e">
        <f t="shared" si="32"/>
        <v>#VALUE!</v>
      </c>
      <c r="V237" s="217"/>
      <c r="W237" s="53" t="e">
        <f>SUMIFS('[20]WorkDone DATA'!$L:$L,'[20]WorkDone DATA'!$N:$N,BOQ!W$6,'[20]WorkDone DATA'!$G:$G,BOQ!$B237)*$G237</f>
        <v>#VALUE!</v>
      </c>
      <c r="X237" s="217"/>
      <c r="Y237" s="53" t="e">
        <f>SUMIFS('[20]WorkDone DATA'!$L:$L,'[20]WorkDone DATA'!$N:$N,BOQ!Y$6,'[20]WorkDone DATA'!$G:$G,BOQ!$B237)*$G237</f>
        <v>#VALUE!</v>
      </c>
      <c r="Z237" s="217"/>
      <c r="AA237" s="53" t="e">
        <f>SUMIFS('[20]WorkDone DATA'!$L:$L,'[20]WorkDone DATA'!$N:$N,BOQ!AA$6,'[20]WorkDone DATA'!$G:$G,BOQ!$B237)*$G237</f>
        <v>#VALUE!</v>
      </c>
      <c r="AB237" s="53" t="e">
        <f>SUMIFS('[20]WorkDone DATA'!$L:$L,'[20]WorkDone DATA'!$N:$N,BOQ!AB$6,'[20]WorkDone DATA'!$G:$G,BOQ!$B237)*$G237</f>
        <v>#VALUE!</v>
      </c>
      <c r="AC237" s="53" t="e">
        <f>SUMIFS('[20]WorkDone DATA'!$L:$L,'[20]WorkDone DATA'!$N:$N,BOQ!AC$6,'[20]WorkDone DATA'!$G:$G,BOQ!$B237)*$G237</f>
        <v>#VALUE!</v>
      </c>
      <c r="AD237" s="53" t="e">
        <f>SUMIFS('[20]WorkDone DATA'!$L:$L,'[20]WorkDone DATA'!$N:$N,BOQ!AD$6,'[20]WorkDone DATA'!$G:$G,BOQ!$B237)*$G237</f>
        <v>#VALUE!</v>
      </c>
      <c r="AE237" s="53" t="e">
        <f>SUMIFS('[20]WorkDone DATA'!$L:$L,'[20]WorkDone DATA'!$N:$N,BOQ!AE$6,'[20]WorkDone DATA'!$G:$G,BOQ!$B237)*$G237</f>
        <v>#VALUE!</v>
      </c>
      <c r="AF237" s="53" t="e">
        <f>SUMIFS('[20]WorkDone DATA'!$L:$L,'[20]WorkDone DATA'!$N:$N,BOQ!AF$6,'[20]WorkDone DATA'!$G:$G,BOQ!$B237)*$G237</f>
        <v>#VALUE!</v>
      </c>
      <c r="AG237" s="53" t="e">
        <f>SUMIFS('[20]WorkDone DATA'!$L:$L,'[20]WorkDone DATA'!$N:$N,BOQ!AG$6,'[20]WorkDone DATA'!$G:$G,BOQ!$B237)*$G237</f>
        <v>#VALUE!</v>
      </c>
      <c r="AH237" s="53" t="e">
        <f>SUMIFS('[20]WorkDone DATA'!$L:$L,'[20]WorkDone DATA'!$N:$N,BOQ!AH$6,'[20]WorkDone DATA'!$G:$G,BOQ!$B237)*$G237</f>
        <v>#VALUE!</v>
      </c>
      <c r="AI237" s="53" t="e">
        <f>SUMIFS('[20]WorkDone DATA'!$L:$L,'[20]WorkDone DATA'!$N:$N,BOQ!AI$6,'[20]WorkDone DATA'!$G:$G,BOQ!$B237)*$G237</f>
        <v>#VALUE!</v>
      </c>
      <c r="AJ237" s="53" t="e">
        <f>SUMIFS('[20]WorkDone DATA'!$L:$L,'[20]WorkDone DATA'!$N:$N,BOQ!AJ$6,'[20]WorkDone DATA'!$G:$G,BOQ!$B237)*$G237</f>
        <v>#VALUE!</v>
      </c>
      <c r="AK237" s="53" t="e">
        <f>SUMIFS('[20]WorkDone DATA'!$L:$L,'[20]WorkDone DATA'!$N:$N,BOQ!AK$6,'[20]WorkDone DATA'!$G:$G,BOQ!$B237)*$G237</f>
        <v>#VALUE!</v>
      </c>
      <c r="AL237" s="53" t="e">
        <f>SUMIFS('[20]WorkDone DATA'!$L:$L,'[20]WorkDone DATA'!$N:$N,BOQ!AL$6,'[20]WorkDone DATA'!$G:$G,BOQ!$B237)*$G237</f>
        <v>#VALUE!</v>
      </c>
      <c r="AM237" s="53" t="e">
        <f>SUMIFS('[20]WorkDone DATA'!$L:$L,'[20]WorkDone DATA'!$N:$N,BOQ!AM$6,'[20]WorkDone DATA'!$G:$G,BOQ!$B237)*$G237</f>
        <v>#VALUE!</v>
      </c>
      <c r="AN237" s="53" t="e">
        <f>SUMIFS('[20]WorkDone DATA'!$L:$L,'[20]WorkDone DATA'!$N:$N,BOQ!AN$6,'[20]WorkDone DATA'!$G:$G,BOQ!$B237)*$G237</f>
        <v>#VALUE!</v>
      </c>
      <c r="AO237" s="53" t="e">
        <f>SUMIFS('[20]WorkDone DATA'!$L:$L,'[20]WorkDone DATA'!$N:$N,BOQ!AO$6,'[20]WorkDone DATA'!$G:$G,BOQ!$B237)*$G237</f>
        <v>#VALUE!</v>
      </c>
      <c r="AP237" s="53" t="e">
        <f>SUMIFS('[20]WorkDone DATA'!$L:$L,'[20]WorkDone DATA'!$N:$N,BOQ!AP$6,'[20]WorkDone DATA'!$G:$G,BOQ!$B237)*$G237</f>
        <v>#VALUE!</v>
      </c>
      <c r="AQ237" s="53" t="e">
        <f>SUMIFS('[20]WorkDone DATA'!$L:$L,'[20]WorkDone DATA'!$N:$N,BOQ!AQ$6,'[20]WorkDone DATA'!$G:$G,BOQ!$B237)*$G237</f>
        <v>#VALUE!</v>
      </c>
      <c r="AR237" s="53" t="e">
        <f>SUMIFS('[20]WorkDone DATA'!$L:$L,'[20]WorkDone DATA'!$N:$N,BOQ!AR$6,'[20]WorkDone DATA'!$G:$G,BOQ!$B237)*$G237</f>
        <v>#VALUE!</v>
      </c>
      <c r="AS237" s="53" t="e">
        <f>SUMIFS('[20]WorkDone DATA'!$L:$L,'[20]WorkDone DATA'!$N:$N,BOQ!AS$6,'[20]WorkDone DATA'!$G:$G,BOQ!$B237)*$G237</f>
        <v>#VALUE!</v>
      </c>
      <c r="AT237" s="53" t="e">
        <f>SUMIFS('[20]WorkDone DATA'!$L:$L,'[20]WorkDone DATA'!$N:$N,BOQ!AT$6,'[20]WorkDone DATA'!$G:$G,BOQ!$B237)*$G237</f>
        <v>#VALUE!</v>
      </c>
      <c r="AU237" s="53" t="e">
        <f>SUMIFS('[20]WorkDone DATA'!$L:$L,'[20]WorkDone DATA'!$N:$N,BOQ!AU$6,'[20]WorkDone DATA'!$G:$G,BOQ!$B237)*$G237</f>
        <v>#VALUE!</v>
      </c>
      <c r="AV237" s="53" t="e">
        <f>SUMIFS('[20]WorkDone DATA'!$L:$L,'[20]WorkDone DATA'!$N:$N,BOQ!AV$6,'[20]WorkDone DATA'!$G:$G,BOQ!$B237)*$G237</f>
        <v>#VALUE!</v>
      </c>
      <c r="AW237" s="53" t="e">
        <f>SUMIFS('[20]WorkDone DATA'!$L:$L,'[20]WorkDone DATA'!$N:$N,BOQ!AW$6,'[20]WorkDone DATA'!$G:$G,BOQ!$B237)*$G237</f>
        <v>#VALUE!</v>
      </c>
      <c r="AX237" s="53" t="e">
        <f>SUMIFS('[20]WorkDone DATA'!$L:$L,'[20]WorkDone DATA'!$N:$N,BOQ!AX$6,'[20]WorkDone DATA'!$G:$G,BOQ!$B237)*$G237</f>
        <v>#VALUE!</v>
      </c>
      <c r="AY237" s="53" t="e">
        <f>SUMIFS('[20]WorkDone DATA'!$L:$L,'[20]WorkDone DATA'!$N:$N,BOQ!AY$6,'[20]WorkDone DATA'!$G:$G,BOQ!$B237)*$G237</f>
        <v>#VALUE!</v>
      </c>
      <c r="AZ237" s="53" t="e">
        <f>SUMIFS('[20]WorkDone DATA'!$L:$L,'[20]WorkDone DATA'!$N:$N,BOQ!AZ$6,'[20]WorkDone DATA'!$G:$G,BOQ!$B237)*$G237</f>
        <v>#VALUE!</v>
      </c>
      <c r="BA237" s="53" t="e">
        <f>SUMIFS('[20]WorkDone DATA'!$L:$L,'[20]WorkDone DATA'!$N:$N,BOQ!BA$6,'[20]WorkDone DATA'!$G:$G,BOQ!$B237)*$G237</f>
        <v>#VALUE!</v>
      </c>
      <c r="BB237" s="53" t="e">
        <f>SUMIFS('[20]WorkDone DATA'!$L:$L,'[20]WorkDone DATA'!$N:$N,BOQ!BB$6,'[20]WorkDone DATA'!$G:$G,BOQ!$B237)*$G237</f>
        <v>#VALUE!</v>
      </c>
      <c r="BC237" s="53" t="e">
        <f>SUMIFS('[20]WorkDone DATA'!$L:$L,'[20]WorkDone DATA'!$N:$N,BOQ!BC$6,'[20]WorkDone DATA'!$G:$G,BOQ!$B237)*$G237</f>
        <v>#VALUE!</v>
      </c>
      <c r="BD237" s="53" t="e">
        <f>SUMIFS('[20]WorkDone DATA'!$L:$L,'[20]WorkDone DATA'!$N:$N,BOQ!BD$6,'[20]WorkDone DATA'!$G:$G,BOQ!$B237)*$G237</f>
        <v>#VALUE!</v>
      </c>
      <c r="BE237" s="53" t="e">
        <f>SUMIFS('[20]WorkDone DATA'!$L:$L,'[20]WorkDone DATA'!$N:$N,BOQ!BE$6,'[20]WorkDone DATA'!$G:$G,BOQ!$B237)*$G237</f>
        <v>#VALUE!</v>
      </c>
      <c r="BF237" s="53" t="e">
        <f>SUMIFS('[20]WorkDone DATA'!$L:$L,'[20]WorkDone DATA'!$N:$N,BOQ!BF$6,'[20]WorkDone DATA'!$G:$G,BOQ!$B237)*$G237</f>
        <v>#VALUE!</v>
      </c>
      <c r="BG237" s="53" t="e">
        <f>SUMIFS('[20]WorkDone DATA'!$L:$L,'[20]WorkDone DATA'!$N:$N,BOQ!BG$6,'[20]WorkDone DATA'!$G:$G,BOQ!$B237)*$G237</f>
        <v>#VALUE!</v>
      </c>
      <c r="BH237" s="53" t="e">
        <f>SUMIFS('[20]WorkDone DATA'!$L:$L,'[20]WorkDone DATA'!$N:$N,BOQ!BH$6,'[20]WorkDone DATA'!$G:$G,BOQ!$B237)*$G237</f>
        <v>#VALUE!</v>
      </c>
      <c r="BI237" s="53" t="e">
        <f>SUMIFS('[20]WorkDone DATA'!$L:$L,'[20]WorkDone DATA'!$N:$N,BOQ!BI$6,'[20]WorkDone DATA'!$G:$G,BOQ!$B237)*$G237</f>
        <v>#VALUE!</v>
      </c>
      <c r="BJ237" s="53" t="e">
        <f>SUMIFS('[20]WorkDone DATA'!$L:$L,'[20]WorkDone DATA'!$N:$N,BOQ!BJ$6,'[20]WorkDone DATA'!$G:$G,BOQ!$B237)*$G237</f>
        <v>#VALUE!</v>
      </c>
      <c r="BK237" s="53" t="e">
        <f>SUMIFS('[20]WorkDone DATA'!$L:$L,'[20]WorkDone DATA'!$N:$N,BOQ!BK$6,'[20]WorkDone DATA'!$G:$G,BOQ!$B237)*$G237</f>
        <v>#VALUE!</v>
      </c>
      <c r="BL237" s="53" t="e">
        <f>SUMIFS('[20]WorkDone DATA'!$L:$L,'[20]WorkDone DATA'!$N:$N,BOQ!BL$6,'[20]WorkDone DATA'!$G:$G,BOQ!$B237)*$G237</f>
        <v>#VALUE!</v>
      </c>
      <c r="BM237" s="53" t="e">
        <f>SUMIFS('[20]WorkDone DATA'!$L:$L,'[20]WorkDone DATA'!$N:$N,BOQ!BM$6,'[20]WorkDone DATA'!$G:$G,BOQ!$B237)*$G237</f>
        <v>#VALUE!</v>
      </c>
      <c r="BN237" s="53" t="e">
        <f>SUMIFS('[20]WorkDone DATA'!$L:$L,'[20]WorkDone DATA'!$N:$N,BOQ!BN$6,'[20]WorkDone DATA'!$G:$G,BOQ!$B237)*$G237</f>
        <v>#VALUE!</v>
      </c>
      <c r="BO237" s="53" t="e">
        <f>SUMIFS('[20]WorkDone DATA'!$L:$L,'[20]WorkDone DATA'!$N:$N,BOQ!BO$6,'[20]WorkDone DATA'!$G:$G,BOQ!$B237)*$G237</f>
        <v>#VALUE!</v>
      </c>
      <c r="BP237" s="53" t="e">
        <f>SUMIFS('[20]WorkDone DATA'!$L:$L,'[20]WorkDone DATA'!$N:$N,BOQ!BP$6,'[20]WorkDone DATA'!$G:$G,BOQ!$B237)*$G237</f>
        <v>#VALUE!</v>
      </c>
      <c r="BQ237" s="53" t="e">
        <f>SUMIFS('[20]WorkDone DATA'!$L:$L,'[20]WorkDone DATA'!$N:$N,BOQ!BQ$6,'[20]WorkDone DATA'!$G:$G,BOQ!$B237)*$G237</f>
        <v>#VALUE!</v>
      </c>
      <c r="BR237" s="53" t="e">
        <f>SUMIFS('[20]WorkDone DATA'!$L:$L,'[20]WorkDone DATA'!$N:$N,BOQ!BR$6,'[20]WorkDone DATA'!$G:$G,BOQ!$B237)*$G237</f>
        <v>#VALUE!</v>
      </c>
      <c r="BS237" s="53" t="e">
        <f>SUMIFS('[20]WorkDone DATA'!$L:$L,'[20]WorkDone DATA'!$N:$N,BOQ!BS$6,'[20]WorkDone DATA'!$G:$G,BOQ!$B237)*$G237</f>
        <v>#VALUE!</v>
      </c>
      <c r="BT237" s="53" t="e">
        <f>SUMIFS('[20]WorkDone DATA'!$L:$L,'[20]WorkDone DATA'!$N:$N,BOQ!BT$6,'[20]WorkDone DATA'!$G:$G,BOQ!$B237)*$G237</f>
        <v>#VALUE!</v>
      </c>
      <c r="BU237" s="53" t="e">
        <f>SUMIFS('[20]WorkDone DATA'!$L:$L,'[20]WorkDone DATA'!$N:$N,BOQ!BU$6,'[20]WorkDone DATA'!$G:$G,BOQ!$B237)*$G237</f>
        <v>#VALUE!</v>
      </c>
      <c r="BV237" s="53" t="e">
        <f>SUMIFS('[20]WorkDone DATA'!$L:$L,'[20]WorkDone DATA'!$N:$N,BOQ!BV$6,'[20]WorkDone DATA'!$G:$G,BOQ!$B237)*$G237</f>
        <v>#VALUE!</v>
      </c>
      <c r="BW237" s="53" t="e">
        <f>SUMIFS('[20]WorkDone DATA'!$L:$L,'[20]WorkDone DATA'!$N:$N,BOQ!BW$6,'[20]WorkDone DATA'!$G:$G,BOQ!$B237)*$G237</f>
        <v>#VALUE!</v>
      </c>
      <c r="BX237" s="53" t="e">
        <f>SUMIFS('[20]WorkDone DATA'!$L:$L,'[20]WorkDone DATA'!$N:$N,BOQ!BX$6,'[20]WorkDone DATA'!$G:$G,BOQ!$B237)*$G237</f>
        <v>#VALUE!</v>
      </c>
    </row>
    <row r="238" spans="1:76" ht="15.6" x14ac:dyDescent="0.35">
      <c r="A238" s="1" t="str">
        <f>C237</f>
        <v>Single Uni-strut (45 x 45mm) Rack Support</v>
      </c>
      <c r="B238" s="42">
        <v>2.1189999999999998</v>
      </c>
      <c r="C238" s="65" t="s">
        <v>11</v>
      </c>
      <c r="D238" s="58" t="s">
        <v>96</v>
      </c>
      <c r="E238" s="77" t="s">
        <v>13</v>
      </c>
      <c r="F238" s="45">
        <v>1800</v>
      </c>
      <c r="G238" s="52">
        <v>131.66</v>
      </c>
      <c r="H238" s="53">
        <f t="shared" si="26"/>
        <v>236988</v>
      </c>
      <c r="K238" s="214" t="e">
        <f t="shared" si="33"/>
        <v>#VALUE!</v>
      </c>
      <c r="L238" s="220" t="e">
        <f t="shared" si="27"/>
        <v>#VALUE!</v>
      </c>
      <c r="M238" s="221" t="e">
        <f t="shared" si="28"/>
        <v>#VALUE!</v>
      </c>
      <c r="N238" s="219"/>
      <c r="O238" s="214" t="e">
        <f t="shared" si="29"/>
        <v>#VALUE!</v>
      </c>
      <c r="P238" s="215" t="e">
        <f t="shared" si="30"/>
        <v>#VALUE!</v>
      </c>
      <c r="R238" s="217" t="e">
        <f>SUMIFS('[20]WorkDone DATA'!$L:$L,'[20]WorkDone DATA'!$N:$N,BOQ!S$6,'[20]WorkDone DATA'!$G:$G,BOQ!$B238)</f>
        <v>#VALUE!</v>
      </c>
      <c r="S238" s="53" t="e">
        <f t="shared" si="31"/>
        <v>#VALUE!</v>
      </c>
      <c r="T238" s="217" t="e">
        <f>SUMIFS('[20]WorkDone DATA'!$L:$L,'[20]WorkDone DATA'!$N:$N,BOQ!U$6,'[20]WorkDone DATA'!$G:$G,BOQ!$B238)</f>
        <v>#VALUE!</v>
      </c>
      <c r="U238" s="53" t="e">
        <f t="shared" si="32"/>
        <v>#VALUE!</v>
      </c>
      <c r="V238" s="217"/>
      <c r="W238" s="53" t="e">
        <f>SUMIFS('[20]WorkDone DATA'!$L:$L,'[20]WorkDone DATA'!$N:$N,BOQ!W$6,'[20]WorkDone DATA'!$G:$G,BOQ!$B238)*$G238</f>
        <v>#VALUE!</v>
      </c>
      <c r="X238" s="217"/>
      <c r="Y238" s="53" t="e">
        <f>SUMIFS('[20]WorkDone DATA'!$L:$L,'[20]WorkDone DATA'!$N:$N,BOQ!Y$6,'[20]WorkDone DATA'!$G:$G,BOQ!$B238)*$G238</f>
        <v>#VALUE!</v>
      </c>
      <c r="Z238" s="217"/>
      <c r="AA238" s="53" t="e">
        <f>SUMIFS('[20]WorkDone DATA'!$L:$L,'[20]WorkDone DATA'!$N:$N,BOQ!AA$6,'[20]WorkDone DATA'!$G:$G,BOQ!$B238)*$G238</f>
        <v>#VALUE!</v>
      </c>
      <c r="AB238" s="53" t="e">
        <f>SUMIFS('[20]WorkDone DATA'!$L:$L,'[20]WorkDone DATA'!$N:$N,BOQ!AB$6,'[20]WorkDone DATA'!$G:$G,BOQ!$B238)*$G238</f>
        <v>#VALUE!</v>
      </c>
      <c r="AC238" s="53" t="e">
        <f>SUMIFS('[20]WorkDone DATA'!$L:$L,'[20]WorkDone DATA'!$N:$N,BOQ!AC$6,'[20]WorkDone DATA'!$G:$G,BOQ!$B238)*$G238</f>
        <v>#VALUE!</v>
      </c>
      <c r="AD238" s="53" t="e">
        <f>SUMIFS('[20]WorkDone DATA'!$L:$L,'[20]WorkDone DATA'!$N:$N,BOQ!AD$6,'[20]WorkDone DATA'!$G:$G,BOQ!$B238)*$G238</f>
        <v>#VALUE!</v>
      </c>
      <c r="AE238" s="53" t="e">
        <f>SUMIFS('[20]WorkDone DATA'!$L:$L,'[20]WorkDone DATA'!$N:$N,BOQ!AE$6,'[20]WorkDone DATA'!$G:$G,BOQ!$B238)*$G238</f>
        <v>#VALUE!</v>
      </c>
      <c r="AF238" s="53" t="e">
        <f>SUMIFS('[20]WorkDone DATA'!$L:$L,'[20]WorkDone DATA'!$N:$N,BOQ!AF$6,'[20]WorkDone DATA'!$G:$G,BOQ!$B238)*$G238</f>
        <v>#VALUE!</v>
      </c>
      <c r="AG238" s="53" t="e">
        <f>SUMIFS('[20]WorkDone DATA'!$L:$L,'[20]WorkDone DATA'!$N:$N,BOQ!AG$6,'[20]WorkDone DATA'!$G:$G,BOQ!$B238)*$G238</f>
        <v>#VALUE!</v>
      </c>
      <c r="AH238" s="53" t="e">
        <f>SUMIFS('[20]WorkDone DATA'!$L:$L,'[20]WorkDone DATA'!$N:$N,BOQ!AH$6,'[20]WorkDone DATA'!$G:$G,BOQ!$B238)*$G238</f>
        <v>#VALUE!</v>
      </c>
      <c r="AI238" s="53" t="e">
        <f>SUMIFS('[20]WorkDone DATA'!$L:$L,'[20]WorkDone DATA'!$N:$N,BOQ!AI$6,'[20]WorkDone DATA'!$G:$G,BOQ!$B238)*$G238</f>
        <v>#VALUE!</v>
      </c>
      <c r="AJ238" s="53" t="e">
        <f>SUMIFS('[20]WorkDone DATA'!$L:$L,'[20]WorkDone DATA'!$N:$N,BOQ!AJ$6,'[20]WorkDone DATA'!$G:$G,BOQ!$B238)*$G238</f>
        <v>#VALUE!</v>
      </c>
      <c r="AK238" s="53" t="e">
        <f>SUMIFS('[20]WorkDone DATA'!$L:$L,'[20]WorkDone DATA'!$N:$N,BOQ!AK$6,'[20]WorkDone DATA'!$G:$G,BOQ!$B238)*$G238</f>
        <v>#VALUE!</v>
      </c>
      <c r="AL238" s="53" t="e">
        <f>SUMIFS('[20]WorkDone DATA'!$L:$L,'[20]WorkDone DATA'!$N:$N,BOQ!AL$6,'[20]WorkDone DATA'!$G:$G,BOQ!$B238)*$G238</f>
        <v>#VALUE!</v>
      </c>
      <c r="AM238" s="53" t="e">
        <f>SUMIFS('[20]WorkDone DATA'!$L:$L,'[20]WorkDone DATA'!$N:$N,BOQ!AM$6,'[20]WorkDone DATA'!$G:$G,BOQ!$B238)*$G238</f>
        <v>#VALUE!</v>
      </c>
      <c r="AN238" s="53" t="e">
        <f>SUMIFS('[20]WorkDone DATA'!$L:$L,'[20]WorkDone DATA'!$N:$N,BOQ!AN$6,'[20]WorkDone DATA'!$G:$G,BOQ!$B238)*$G238</f>
        <v>#VALUE!</v>
      </c>
      <c r="AO238" s="53" t="e">
        <f>SUMIFS('[20]WorkDone DATA'!$L:$L,'[20]WorkDone DATA'!$N:$N,BOQ!AO$6,'[20]WorkDone DATA'!$G:$G,BOQ!$B238)*$G238</f>
        <v>#VALUE!</v>
      </c>
      <c r="AP238" s="53" t="e">
        <f>SUMIFS('[20]WorkDone DATA'!$L:$L,'[20]WorkDone DATA'!$N:$N,BOQ!AP$6,'[20]WorkDone DATA'!$G:$G,BOQ!$B238)*$G238</f>
        <v>#VALUE!</v>
      </c>
      <c r="AQ238" s="53" t="e">
        <f>SUMIFS('[20]WorkDone DATA'!$L:$L,'[20]WorkDone DATA'!$N:$N,BOQ!AQ$6,'[20]WorkDone DATA'!$G:$G,BOQ!$B238)*$G238</f>
        <v>#VALUE!</v>
      </c>
      <c r="AR238" s="53" t="e">
        <f>SUMIFS('[20]WorkDone DATA'!$L:$L,'[20]WorkDone DATA'!$N:$N,BOQ!AR$6,'[20]WorkDone DATA'!$G:$G,BOQ!$B238)*$G238</f>
        <v>#VALUE!</v>
      </c>
      <c r="AS238" s="53" t="e">
        <f>SUMIFS('[20]WorkDone DATA'!$L:$L,'[20]WorkDone DATA'!$N:$N,BOQ!AS$6,'[20]WorkDone DATA'!$G:$G,BOQ!$B238)*$G238</f>
        <v>#VALUE!</v>
      </c>
      <c r="AT238" s="53" t="e">
        <f>SUMIFS('[20]WorkDone DATA'!$L:$L,'[20]WorkDone DATA'!$N:$N,BOQ!AT$6,'[20]WorkDone DATA'!$G:$G,BOQ!$B238)*$G238</f>
        <v>#VALUE!</v>
      </c>
      <c r="AU238" s="53" t="e">
        <f>SUMIFS('[20]WorkDone DATA'!$L:$L,'[20]WorkDone DATA'!$N:$N,BOQ!AU$6,'[20]WorkDone DATA'!$G:$G,BOQ!$B238)*$G238</f>
        <v>#VALUE!</v>
      </c>
      <c r="AV238" s="53" t="e">
        <f>SUMIFS('[20]WorkDone DATA'!$L:$L,'[20]WorkDone DATA'!$N:$N,BOQ!AV$6,'[20]WorkDone DATA'!$G:$G,BOQ!$B238)*$G238</f>
        <v>#VALUE!</v>
      </c>
      <c r="AW238" s="53" t="e">
        <f>SUMIFS('[20]WorkDone DATA'!$L:$L,'[20]WorkDone DATA'!$N:$N,BOQ!AW$6,'[20]WorkDone DATA'!$G:$G,BOQ!$B238)*$G238</f>
        <v>#VALUE!</v>
      </c>
      <c r="AX238" s="53" t="e">
        <f>SUMIFS('[20]WorkDone DATA'!$L:$L,'[20]WorkDone DATA'!$N:$N,BOQ!AX$6,'[20]WorkDone DATA'!$G:$G,BOQ!$B238)*$G238</f>
        <v>#VALUE!</v>
      </c>
      <c r="AY238" s="53" t="e">
        <f>SUMIFS('[20]WorkDone DATA'!$L:$L,'[20]WorkDone DATA'!$N:$N,BOQ!AY$6,'[20]WorkDone DATA'!$G:$G,BOQ!$B238)*$G238</f>
        <v>#VALUE!</v>
      </c>
      <c r="AZ238" s="53" t="e">
        <f>SUMIFS('[20]WorkDone DATA'!$L:$L,'[20]WorkDone DATA'!$N:$N,BOQ!AZ$6,'[20]WorkDone DATA'!$G:$G,BOQ!$B238)*$G238</f>
        <v>#VALUE!</v>
      </c>
      <c r="BA238" s="53" t="e">
        <f>SUMIFS('[20]WorkDone DATA'!$L:$L,'[20]WorkDone DATA'!$N:$N,BOQ!BA$6,'[20]WorkDone DATA'!$G:$G,BOQ!$B238)*$G238</f>
        <v>#VALUE!</v>
      </c>
      <c r="BB238" s="53" t="e">
        <f>SUMIFS('[20]WorkDone DATA'!$L:$L,'[20]WorkDone DATA'!$N:$N,BOQ!BB$6,'[20]WorkDone DATA'!$G:$G,BOQ!$B238)*$G238</f>
        <v>#VALUE!</v>
      </c>
      <c r="BC238" s="53" t="e">
        <f>SUMIFS('[20]WorkDone DATA'!$L:$L,'[20]WorkDone DATA'!$N:$N,BOQ!BC$6,'[20]WorkDone DATA'!$G:$G,BOQ!$B238)*$G238</f>
        <v>#VALUE!</v>
      </c>
      <c r="BD238" s="53" t="e">
        <f>SUMIFS('[20]WorkDone DATA'!$L:$L,'[20]WorkDone DATA'!$N:$N,BOQ!BD$6,'[20]WorkDone DATA'!$G:$G,BOQ!$B238)*$G238</f>
        <v>#VALUE!</v>
      </c>
      <c r="BE238" s="53" t="e">
        <f>SUMIFS('[20]WorkDone DATA'!$L:$L,'[20]WorkDone DATA'!$N:$N,BOQ!BE$6,'[20]WorkDone DATA'!$G:$G,BOQ!$B238)*$G238</f>
        <v>#VALUE!</v>
      </c>
      <c r="BF238" s="53" t="e">
        <f>SUMIFS('[20]WorkDone DATA'!$L:$L,'[20]WorkDone DATA'!$N:$N,BOQ!BF$6,'[20]WorkDone DATA'!$G:$G,BOQ!$B238)*$G238</f>
        <v>#VALUE!</v>
      </c>
      <c r="BG238" s="53" t="e">
        <f>SUMIFS('[20]WorkDone DATA'!$L:$L,'[20]WorkDone DATA'!$N:$N,BOQ!BG$6,'[20]WorkDone DATA'!$G:$G,BOQ!$B238)*$G238</f>
        <v>#VALUE!</v>
      </c>
      <c r="BH238" s="53" t="e">
        <f>SUMIFS('[20]WorkDone DATA'!$L:$L,'[20]WorkDone DATA'!$N:$N,BOQ!BH$6,'[20]WorkDone DATA'!$G:$G,BOQ!$B238)*$G238</f>
        <v>#VALUE!</v>
      </c>
      <c r="BI238" s="53" t="e">
        <f>SUMIFS('[20]WorkDone DATA'!$L:$L,'[20]WorkDone DATA'!$N:$N,BOQ!BI$6,'[20]WorkDone DATA'!$G:$G,BOQ!$B238)*$G238</f>
        <v>#VALUE!</v>
      </c>
      <c r="BJ238" s="53" t="e">
        <f>SUMIFS('[20]WorkDone DATA'!$L:$L,'[20]WorkDone DATA'!$N:$N,BOQ!BJ$6,'[20]WorkDone DATA'!$G:$G,BOQ!$B238)*$G238</f>
        <v>#VALUE!</v>
      </c>
      <c r="BK238" s="53" t="e">
        <f>SUMIFS('[20]WorkDone DATA'!$L:$L,'[20]WorkDone DATA'!$N:$N,BOQ!BK$6,'[20]WorkDone DATA'!$G:$G,BOQ!$B238)*$G238</f>
        <v>#VALUE!</v>
      </c>
      <c r="BL238" s="53" t="e">
        <f>SUMIFS('[20]WorkDone DATA'!$L:$L,'[20]WorkDone DATA'!$N:$N,BOQ!BL$6,'[20]WorkDone DATA'!$G:$G,BOQ!$B238)*$G238</f>
        <v>#VALUE!</v>
      </c>
      <c r="BM238" s="53" t="e">
        <f>SUMIFS('[20]WorkDone DATA'!$L:$L,'[20]WorkDone DATA'!$N:$N,BOQ!BM$6,'[20]WorkDone DATA'!$G:$G,BOQ!$B238)*$G238</f>
        <v>#VALUE!</v>
      </c>
      <c r="BN238" s="53" t="e">
        <f>SUMIFS('[20]WorkDone DATA'!$L:$L,'[20]WorkDone DATA'!$N:$N,BOQ!BN$6,'[20]WorkDone DATA'!$G:$G,BOQ!$B238)*$G238</f>
        <v>#VALUE!</v>
      </c>
      <c r="BO238" s="53" t="e">
        <f>SUMIFS('[20]WorkDone DATA'!$L:$L,'[20]WorkDone DATA'!$N:$N,BOQ!BO$6,'[20]WorkDone DATA'!$G:$G,BOQ!$B238)*$G238</f>
        <v>#VALUE!</v>
      </c>
      <c r="BP238" s="53" t="e">
        <f>SUMIFS('[20]WorkDone DATA'!$L:$L,'[20]WorkDone DATA'!$N:$N,BOQ!BP$6,'[20]WorkDone DATA'!$G:$G,BOQ!$B238)*$G238</f>
        <v>#VALUE!</v>
      </c>
      <c r="BQ238" s="53" t="e">
        <f>SUMIFS('[20]WorkDone DATA'!$L:$L,'[20]WorkDone DATA'!$N:$N,BOQ!BQ$6,'[20]WorkDone DATA'!$G:$G,BOQ!$B238)*$G238</f>
        <v>#VALUE!</v>
      </c>
      <c r="BR238" s="53" t="e">
        <f>SUMIFS('[20]WorkDone DATA'!$L:$L,'[20]WorkDone DATA'!$N:$N,BOQ!BR$6,'[20]WorkDone DATA'!$G:$G,BOQ!$B238)*$G238</f>
        <v>#VALUE!</v>
      </c>
      <c r="BS238" s="53" t="e">
        <f>SUMIFS('[20]WorkDone DATA'!$L:$L,'[20]WorkDone DATA'!$N:$N,BOQ!BS$6,'[20]WorkDone DATA'!$G:$G,BOQ!$B238)*$G238</f>
        <v>#VALUE!</v>
      </c>
      <c r="BT238" s="53" t="e">
        <f>SUMIFS('[20]WorkDone DATA'!$L:$L,'[20]WorkDone DATA'!$N:$N,BOQ!BT$6,'[20]WorkDone DATA'!$G:$G,BOQ!$B238)*$G238</f>
        <v>#VALUE!</v>
      </c>
      <c r="BU238" s="53" t="e">
        <f>SUMIFS('[20]WorkDone DATA'!$L:$L,'[20]WorkDone DATA'!$N:$N,BOQ!BU$6,'[20]WorkDone DATA'!$G:$G,BOQ!$B238)*$G238</f>
        <v>#VALUE!</v>
      </c>
      <c r="BV238" s="53" t="e">
        <f>SUMIFS('[20]WorkDone DATA'!$L:$L,'[20]WorkDone DATA'!$N:$N,BOQ!BV$6,'[20]WorkDone DATA'!$G:$G,BOQ!$B238)*$G238</f>
        <v>#VALUE!</v>
      </c>
      <c r="BW238" s="53" t="e">
        <f>SUMIFS('[20]WorkDone DATA'!$L:$L,'[20]WorkDone DATA'!$N:$N,BOQ!BW$6,'[20]WorkDone DATA'!$G:$G,BOQ!$B238)*$G238</f>
        <v>#VALUE!</v>
      </c>
      <c r="BX238" s="53" t="e">
        <f>SUMIFS('[20]WorkDone DATA'!$L:$L,'[20]WorkDone DATA'!$N:$N,BOQ!BX$6,'[20]WorkDone DATA'!$G:$G,BOQ!$B238)*$G238</f>
        <v>#VALUE!</v>
      </c>
    </row>
    <row r="239" spans="1:76" ht="15.6" x14ac:dyDescent="0.35">
      <c r="A239" s="1" t="str">
        <f>C237</f>
        <v>Single Uni-strut (45 x 45mm) Rack Support</v>
      </c>
      <c r="B239" s="42">
        <v>2.12</v>
      </c>
      <c r="C239" s="65" t="s">
        <v>45</v>
      </c>
      <c r="D239" s="58" t="s">
        <v>46</v>
      </c>
      <c r="E239" s="77" t="s">
        <v>13</v>
      </c>
      <c r="F239" s="45">
        <v>1800</v>
      </c>
      <c r="G239" s="52">
        <v>220.41</v>
      </c>
      <c r="H239" s="53">
        <f t="shared" si="26"/>
        <v>396738</v>
      </c>
      <c r="K239" s="214" t="e">
        <f t="shared" si="33"/>
        <v>#VALUE!</v>
      </c>
      <c r="L239" s="220" t="e">
        <f t="shared" si="27"/>
        <v>#VALUE!</v>
      </c>
      <c r="M239" s="221" t="e">
        <f t="shared" si="28"/>
        <v>#VALUE!</v>
      </c>
      <c r="N239" s="219"/>
      <c r="O239" s="214" t="e">
        <f t="shared" si="29"/>
        <v>#VALUE!</v>
      </c>
      <c r="P239" s="215" t="e">
        <f t="shared" si="30"/>
        <v>#VALUE!</v>
      </c>
      <c r="R239" s="217" t="e">
        <f>SUMIFS('[20]WorkDone DATA'!$L:$L,'[20]WorkDone DATA'!$N:$N,BOQ!S$6,'[20]WorkDone DATA'!$G:$G,BOQ!$B239)</f>
        <v>#VALUE!</v>
      </c>
      <c r="S239" s="53" t="e">
        <f t="shared" si="31"/>
        <v>#VALUE!</v>
      </c>
      <c r="T239" s="217" t="e">
        <f>SUMIFS('[20]WorkDone DATA'!$L:$L,'[20]WorkDone DATA'!$N:$N,BOQ!U$6,'[20]WorkDone DATA'!$G:$G,BOQ!$B239)</f>
        <v>#VALUE!</v>
      </c>
      <c r="U239" s="53" t="e">
        <f t="shared" si="32"/>
        <v>#VALUE!</v>
      </c>
      <c r="V239" s="217"/>
      <c r="W239" s="53" t="e">
        <f>SUMIFS('[20]WorkDone DATA'!$L:$L,'[20]WorkDone DATA'!$N:$N,BOQ!W$6,'[20]WorkDone DATA'!$G:$G,BOQ!$B239)*$G239</f>
        <v>#VALUE!</v>
      </c>
      <c r="X239" s="217"/>
      <c r="Y239" s="53" t="e">
        <f>SUMIFS('[20]WorkDone DATA'!$L:$L,'[20]WorkDone DATA'!$N:$N,BOQ!Y$6,'[20]WorkDone DATA'!$G:$G,BOQ!$B239)*$G239</f>
        <v>#VALUE!</v>
      </c>
      <c r="Z239" s="217"/>
      <c r="AA239" s="53" t="e">
        <f>SUMIFS('[20]WorkDone DATA'!$L:$L,'[20]WorkDone DATA'!$N:$N,BOQ!AA$6,'[20]WorkDone DATA'!$G:$G,BOQ!$B239)*$G239</f>
        <v>#VALUE!</v>
      </c>
      <c r="AB239" s="53" t="e">
        <f>SUMIFS('[20]WorkDone DATA'!$L:$L,'[20]WorkDone DATA'!$N:$N,BOQ!AB$6,'[20]WorkDone DATA'!$G:$G,BOQ!$B239)*$G239</f>
        <v>#VALUE!</v>
      </c>
      <c r="AC239" s="53" t="e">
        <f>SUMIFS('[20]WorkDone DATA'!$L:$L,'[20]WorkDone DATA'!$N:$N,BOQ!AC$6,'[20]WorkDone DATA'!$G:$G,BOQ!$B239)*$G239</f>
        <v>#VALUE!</v>
      </c>
      <c r="AD239" s="53" t="e">
        <f>SUMIFS('[20]WorkDone DATA'!$L:$L,'[20]WorkDone DATA'!$N:$N,BOQ!AD$6,'[20]WorkDone DATA'!$G:$G,BOQ!$B239)*$G239</f>
        <v>#VALUE!</v>
      </c>
      <c r="AE239" s="53" t="e">
        <f>SUMIFS('[20]WorkDone DATA'!$L:$L,'[20]WorkDone DATA'!$N:$N,BOQ!AE$6,'[20]WorkDone DATA'!$G:$G,BOQ!$B239)*$G239</f>
        <v>#VALUE!</v>
      </c>
      <c r="AF239" s="53" t="e">
        <f>SUMIFS('[20]WorkDone DATA'!$L:$L,'[20]WorkDone DATA'!$N:$N,BOQ!AF$6,'[20]WorkDone DATA'!$G:$G,BOQ!$B239)*$G239</f>
        <v>#VALUE!</v>
      </c>
      <c r="AG239" s="53" t="e">
        <f>SUMIFS('[20]WorkDone DATA'!$L:$L,'[20]WorkDone DATA'!$N:$N,BOQ!AG$6,'[20]WorkDone DATA'!$G:$G,BOQ!$B239)*$G239</f>
        <v>#VALUE!</v>
      </c>
      <c r="AH239" s="53" t="e">
        <f>SUMIFS('[20]WorkDone DATA'!$L:$L,'[20]WorkDone DATA'!$N:$N,BOQ!AH$6,'[20]WorkDone DATA'!$G:$G,BOQ!$B239)*$G239</f>
        <v>#VALUE!</v>
      </c>
      <c r="AI239" s="53" t="e">
        <f>SUMIFS('[20]WorkDone DATA'!$L:$L,'[20]WorkDone DATA'!$N:$N,BOQ!AI$6,'[20]WorkDone DATA'!$G:$G,BOQ!$B239)*$G239</f>
        <v>#VALUE!</v>
      </c>
      <c r="AJ239" s="53" t="e">
        <f>SUMIFS('[20]WorkDone DATA'!$L:$L,'[20]WorkDone DATA'!$N:$N,BOQ!AJ$6,'[20]WorkDone DATA'!$G:$G,BOQ!$B239)*$G239</f>
        <v>#VALUE!</v>
      </c>
      <c r="AK239" s="53" t="e">
        <f>SUMIFS('[20]WorkDone DATA'!$L:$L,'[20]WorkDone DATA'!$N:$N,BOQ!AK$6,'[20]WorkDone DATA'!$G:$G,BOQ!$B239)*$G239</f>
        <v>#VALUE!</v>
      </c>
      <c r="AL239" s="53" t="e">
        <f>SUMIFS('[20]WorkDone DATA'!$L:$L,'[20]WorkDone DATA'!$N:$N,BOQ!AL$6,'[20]WorkDone DATA'!$G:$G,BOQ!$B239)*$G239</f>
        <v>#VALUE!</v>
      </c>
      <c r="AM239" s="53" t="e">
        <f>SUMIFS('[20]WorkDone DATA'!$L:$L,'[20]WorkDone DATA'!$N:$N,BOQ!AM$6,'[20]WorkDone DATA'!$G:$G,BOQ!$B239)*$G239</f>
        <v>#VALUE!</v>
      </c>
      <c r="AN239" s="53" t="e">
        <f>SUMIFS('[20]WorkDone DATA'!$L:$L,'[20]WorkDone DATA'!$N:$N,BOQ!AN$6,'[20]WorkDone DATA'!$G:$G,BOQ!$B239)*$G239</f>
        <v>#VALUE!</v>
      </c>
      <c r="AO239" s="53" t="e">
        <f>SUMIFS('[20]WorkDone DATA'!$L:$L,'[20]WorkDone DATA'!$N:$N,BOQ!AO$6,'[20]WorkDone DATA'!$G:$G,BOQ!$B239)*$G239</f>
        <v>#VALUE!</v>
      </c>
      <c r="AP239" s="53" t="e">
        <f>SUMIFS('[20]WorkDone DATA'!$L:$L,'[20]WorkDone DATA'!$N:$N,BOQ!AP$6,'[20]WorkDone DATA'!$G:$G,BOQ!$B239)*$G239</f>
        <v>#VALUE!</v>
      </c>
      <c r="AQ239" s="53" t="e">
        <f>SUMIFS('[20]WorkDone DATA'!$L:$L,'[20]WorkDone DATA'!$N:$N,BOQ!AQ$6,'[20]WorkDone DATA'!$G:$G,BOQ!$B239)*$G239</f>
        <v>#VALUE!</v>
      </c>
      <c r="AR239" s="53" t="e">
        <f>SUMIFS('[20]WorkDone DATA'!$L:$L,'[20]WorkDone DATA'!$N:$N,BOQ!AR$6,'[20]WorkDone DATA'!$G:$G,BOQ!$B239)*$G239</f>
        <v>#VALUE!</v>
      </c>
      <c r="AS239" s="53" t="e">
        <f>SUMIFS('[20]WorkDone DATA'!$L:$L,'[20]WorkDone DATA'!$N:$N,BOQ!AS$6,'[20]WorkDone DATA'!$G:$G,BOQ!$B239)*$G239</f>
        <v>#VALUE!</v>
      </c>
      <c r="AT239" s="53" t="e">
        <f>SUMIFS('[20]WorkDone DATA'!$L:$L,'[20]WorkDone DATA'!$N:$N,BOQ!AT$6,'[20]WorkDone DATA'!$G:$G,BOQ!$B239)*$G239</f>
        <v>#VALUE!</v>
      </c>
      <c r="AU239" s="53" t="e">
        <f>SUMIFS('[20]WorkDone DATA'!$L:$L,'[20]WorkDone DATA'!$N:$N,BOQ!AU$6,'[20]WorkDone DATA'!$G:$G,BOQ!$B239)*$G239</f>
        <v>#VALUE!</v>
      </c>
      <c r="AV239" s="53" t="e">
        <f>SUMIFS('[20]WorkDone DATA'!$L:$L,'[20]WorkDone DATA'!$N:$N,BOQ!AV$6,'[20]WorkDone DATA'!$G:$G,BOQ!$B239)*$G239</f>
        <v>#VALUE!</v>
      </c>
      <c r="AW239" s="53" t="e">
        <f>SUMIFS('[20]WorkDone DATA'!$L:$L,'[20]WorkDone DATA'!$N:$N,BOQ!AW$6,'[20]WorkDone DATA'!$G:$G,BOQ!$B239)*$G239</f>
        <v>#VALUE!</v>
      </c>
      <c r="AX239" s="53" t="e">
        <f>SUMIFS('[20]WorkDone DATA'!$L:$L,'[20]WorkDone DATA'!$N:$N,BOQ!AX$6,'[20]WorkDone DATA'!$G:$G,BOQ!$B239)*$G239</f>
        <v>#VALUE!</v>
      </c>
      <c r="AY239" s="53" t="e">
        <f>SUMIFS('[20]WorkDone DATA'!$L:$L,'[20]WorkDone DATA'!$N:$N,BOQ!AY$6,'[20]WorkDone DATA'!$G:$G,BOQ!$B239)*$G239</f>
        <v>#VALUE!</v>
      </c>
      <c r="AZ239" s="53" t="e">
        <f>SUMIFS('[20]WorkDone DATA'!$L:$L,'[20]WorkDone DATA'!$N:$N,BOQ!AZ$6,'[20]WorkDone DATA'!$G:$G,BOQ!$B239)*$G239</f>
        <v>#VALUE!</v>
      </c>
      <c r="BA239" s="53" t="e">
        <f>SUMIFS('[20]WorkDone DATA'!$L:$L,'[20]WorkDone DATA'!$N:$N,BOQ!BA$6,'[20]WorkDone DATA'!$G:$G,BOQ!$B239)*$G239</f>
        <v>#VALUE!</v>
      </c>
      <c r="BB239" s="53" t="e">
        <f>SUMIFS('[20]WorkDone DATA'!$L:$L,'[20]WorkDone DATA'!$N:$N,BOQ!BB$6,'[20]WorkDone DATA'!$G:$G,BOQ!$B239)*$G239</f>
        <v>#VALUE!</v>
      </c>
      <c r="BC239" s="53" t="e">
        <f>SUMIFS('[20]WorkDone DATA'!$L:$L,'[20]WorkDone DATA'!$N:$N,BOQ!BC$6,'[20]WorkDone DATA'!$G:$G,BOQ!$B239)*$G239</f>
        <v>#VALUE!</v>
      </c>
      <c r="BD239" s="53" t="e">
        <f>SUMIFS('[20]WorkDone DATA'!$L:$L,'[20]WorkDone DATA'!$N:$N,BOQ!BD$6,'[20]WorkDone DATA'!$G:$G,BOQ!$B239)*$G239</f>
        <v>#VALUE!</v>
      </c>
      <c r="BE239" s="53" t="e">
        <f>SUMIFS('[20]WorkDone DATA'!$L:$L,'[20]WorkDone DATA'!$N:$N,BOQ!BE$6,'[20]WorkDone DATA'!$G:$G,BOQ!$B239)*$G239</f>
        <v>#VALUE!</v>
      </c>
      <c r="BF239" s="53" t="e">
        <f>SUMIFS('[20]WorkDone DATA'!$L:$L,'[20]WorkDone DATA'!$N:$N,BOQ!BF$6,'[20]WorkDone DATA'!$G:$G,BOQ!$B239)*$G239</f>
        <v>#VALUE!</v>
      </c>
      <c r="BG239" s="53" t="e">
        <f>SUMIFS('[20]WorkDone DATA'!$L:$L,'[20]WorkDone DATA'!$N:$N,BOQ!BG$6,'[20]WorkDone DATA'!$G:$G,BOQ!$B239)*$G239</f>
        <v>#VALUE!</v>
      </c>
      <c r="BH239" s="53" t="e">
        <f>SUMIFS('[20]WorkDone DATA'!$L:$L,'[20]WorkDone DATA'!$N:$N,BOQ!BH$6,'[20]WorkDone DATA'!$G:$G,BOQ!$B239)*$G239</f>
        <v>#VALUE!</v>
      </c>
      <c r="BI239" s="53" t="e">
        <f>SUMIFS('[20]WorkDone DATA'!$L:$L,'[20]WorkDone DATA'!$N:$N,BOQ!BI$6,'[20]WorkDone DATA'!$G:$G,BOQ!$B239)*$G239</f>
        <v>#VALUE!</v>
      </c>
      <c r="BJ239" s="53" t="e">
        <f>SUMIFS('[20]WorkDone DATA'!$L:$L,'[20]WorkDone DATA'!$N:$N,BOQ!BJ$6,'[20]WorkDone DATA'!$G:$G,BOQ!$B239)*$G239</f>
        <v>#VALUE!</v>
      </c>
      <c r="BK239" s="53" t="e">
        <f>SUMIFS('[20]WorkDone DATA'!$L:$L,'[20]WorkDone DATA'!$N:$N,BOQ!BK$6,'[20]WorkDone DATA'!$G:$G,BOQ!$B239)*$G239</f>
        <v>#VALUE!</v>
      </c>
      <c r="BL239" s="53" t="e">
        <f>SUMIFS('[20]WorkDone DATA'!$L:$L,'[20]WorkDone DATA'!$N:$N,BOQ!BL$6,'[20]WorkDone DATA'!$G:$G,BOQ!$B239)*$G239</f>
        <v>#VALUE!</v>
      </c>
      <c r="BM239" s="53" t="e">
        <f>SUMIFS('[20]WorkDone DATA'!$L:$L,'[20]WorkDone DATA'!$N:$N,BOQ!BM$6,'[20]WorkDone DATA'!$G:$G,BOQ!$B239)*$G239</f>
        <v>#VALUE!</v>
      </c>
      <c r="BN239" s="53" t="e">
        <f>SUMIFS('[20]WorkDone DATA'!$L:$L,'[20]WorkDone DATA'!$N:$N,BOQ!BN$6,'[20]WorkDone DATA'!$G:$G,BOQ!$B239)*$G239</f>
        <v>#VALUE!</v>
      </c>
      <c r="BO239" s="53" t="e">
        <f>SUMIFS('[20]WorkDone DATA'!$L:$L,'[20]WorkDone DATA'!$N:$N,BOQ!BO$6,'[20]WorkDone DATA'!$G:$G,BOQ!$B239)*$G239</f>
        <v>#VALUE!</v>
      </c>
      <c r="BP239" s="53" t="e">
        <f>SUMIFS('[20]WorkDone DATA'!$L:$L,'[20]WorkDone DATA'!$N:$N,BOQ!BP$6,'[20]WorkDone DATA'!$G:$G,BOQ!$B239)*$G239</f>
        <v>#VALUE!</v>
      </c>
      <c r="BQ239" s="53" t="e">
        <f>SUMIFS('[20]WorkDone DATA'!$L:$L,'[20]WorkDone DATA'!$N:$N,BOQ!BQ$6,'[20]WorkDone DATA'!$G:$G,BOQ!$B239)*$G239</f>
        <v>#VALUE!</v>
      </c>
      <c r="BR239" s="53" t="e">
        <f>SUMIFS('[20]WorkDone DATA'!$L:$L,'[20]WorkDone DATA'!$N:$N,BOQ!BR$6,'[20]WorkDone DATA'!$G:$G,BOQ!$B239)*$G239</f>
        <v>#VALUE!</v>
      </c>
      <c r="BS239" s="53" t="e">
        <f>SUMIFS('[20]WorkDone DATA'!$L:$L,'[20]WorkDone DATA'!$N:$N,BOQ!BS$6,'[20]WorkDone DATA'!$G:$G,BOQ!$B239)*$G239</f>
        <v>#VALUE!</v>
      </c>
      <c r="BT239" s="53" t="e">
        <f>SUMIFS('[20]WorkDone DATA'!$L:$L,'[20]WorkDone DATA'!$N:$N,BOQ!BT$6,'[20]WorkDone DATA'!$G:$G,BOQ!$B239)*$G239</f>
        <v>#VALUE!</v>
      </c>
      <c r="BU239" s="53" t="e">
        <f>SUMIFS('[20]WorkDone DATA'!$L:$L,'[20]WorkDone DATA'!$N:$N,BOQ!BU$6,'[20]WorkDone DATA'!$G:$G,BOQ!$B239)*$G239</f>
        <v>#VALUE!</v>
      </c>
      <c r="BV239" s="53" t="e">
        <f>SUMIFS('[20]WorkDone DATA'!$L:$L,'[20]WorkDone DATA'!$N:$N,BOQ!BV$6,'[20]WorkDone DATA'!$G:$G,BOQ!$B239)*$G239</f>
        <v>#VALUE!</v>
      </c>
      <c r="BW239" s="53" t="e">
        <f>SUMIFS('[20]WorkDone DATA'!$L:$L,'[20]WorkDone DATA'!$N:$N,BOQ!BW$6,'[20]WorkDone DATA'!$G:$G,BOQ!$B239)*$G239</f>
        <v>#VALUE!</v>
      </c>
      <c r="BX239" s="53" t="e">
        <f>SUMIFS('[20]WorkDone DATA'!$L:$L,'[20]WorkDone DATA'!$N:$N,BOQ!BX$6,'[20]WorkDone DATA'!$G:$G,BOQ!$B239)*$G239</f>
        <v>#VALUE!</v>
      </c>
    </row>
    <row r="240" spans="1:76" ht="15.6" x14ac:dyDescent="0.35">
      <c r="A240" s="1"/>
      <c r="B240" s="42"/>
      <c r="C240" s="65"/>
      <c r="D240" s="58"/>
      <c r="E240" s="77"/>
      <c r="F240" s="45"/>
      <c r="G240" s="52"/>
      <c r="H240" s="53">
        <f t="shared" si="26"/>
        <v>0</v>
      </c>
      <c r="K240" s="214"/>
      <c r="L240" s="220" t="e">
        <f t="shared" si="27"/>
        <v>#VALUE!</v>
      </c>
      <c r="M240" s="221" t="e">
        <f t="shared" si="28"/>
        <v>#VALUE!</v>
      </c>
      <c r="N240" s="219"/>
      <c r="O240" s="214">
        <f t="shared" si="29"/>
        <v>0</v>
      </c>
      <c r="P240" s="215" t="e">
        <f t="shared" si="30"/>
        <v>#VALUE!</v>
      </c>
      <c r="R240" s="217" t="e">
        <f>SUMIFS('[20]WorkDone DATA'!$L:$L,'[20]WorkDone DATA'!$N:$N,BOQ!S$6,'[20]WorkDone DATA'!$G:$G,BOQ!$B240)</f>
        <v>#VALUE!</v>
      </c>
      <c r="S240" s="53" t="e">
        <f t="shared" si="31"/>
        <v>#VALUE!</v>
      </c>
      <c r="T240" s="217" t="e">
        <f>SUMIFS('[20]WorkDone DATA'!$L:$L,'[20]WorkDone DATA'!$N:$N,BOQ!U$6,'[20]WorkDone DATA'!$G:$G,BOQ!$B240)</f>
        <v>#VALUE!</v>
      </c>
      <c r="U240" s="53" t="e">
        <f t="shared" si="32"/>
        <v>#VALUE!</v>
      </c>
      <c r="V240" s="217"/>
      <c r="W240" s="53" t="e">
        <f>SUMIFS('[20]WorkDone DATA'!$L:$L,'[20]WorkDone DATA'!$N:$N,BOQ!W$6,'[20]WorkDone DATA'!$G:$G,BOQ!$B240)*$G240</f>
        <v>#VALUE!</v>
      </c>
      <c r="X240" s="217"/>
      <c r="Y240" s="53" t="e">
        <f>SUMIFS('[20]WorkDone DATA'!$L:$L,'[20]WorkDone DATA'!$N:$N,BOQ!Y$6,'[20]WorkDone DATA'!$G:$G,BOQ!$B240)*$G240</f>
        <v>#VALUE!</v>
      </c>
      <c r="Z240" s="217"/>
      <c r="AA240" s="53" t="e">
        <f>SUMIFS('[20]WorkDone DATA'!$L:$L,'[20]WorkDone DATA'!$N:$N,BOQ!AA$6,'[20]WorkDone DATA'!$G:$G,BOQ!$B240)*$G240</f>
        <v>#VALUE!</v>
      </c>
      <c r="AB240" s="53" t="e">
        <f>SUMIFS('[20]WorkDone DATA'!$L:$L,'[20]WorkDone DATA'!$N:$N,BOQ!AB$6,'[20]WorkDone DATA'!$G:$G,BOQ!$B240)*$G240</f>
        <v>#VALUE!</v>
      </c>
      <c r="AC240" s="53" t="e">
        <f>SUMIFS('[20]WorkDone DATA'!$L:$L,'[20]WorkDone DATA'!$N:$N,BOQ!AC$6,'[20]WorkDone DATA'!$G:$G,BOQ!$B240)*$G240</f>
        <v>#VALUE!</v>
      </c>
      <c r="AD240" s="53" t="e">
        <f>SUMIFS('[20]WorkDone DATA'!$L:$L,'[20]WorkDone DATA'!$N:$N,BOQ!AD$6,'[20]WorkDone DATA'!$G:$G,BOQ!$B240)*$G240</f>
        <v>#VALUE!</v>
      </c>
      <c r="AE240" s="53" t="e">
        <f>SUMIFS('[20]WorkDone DATA'!$L:$L,'[20]WorkDone DATA'!$N:$N,BOQ!AE$6,'[20]WorkDone DATA'!$G:$G,BOQ!$B240)*$G240</f>
        <v>#VALUE!</v>
      </c>
      <c r="AF240" s="53" t="e">
        <f>SUMIFS('[20]WorkDone DATA'!$L:$L,'[20]WorkDone DATA'!$N:$N,BOQ!AF$6,'[20]WorkDone DATA'!$G:$G,BOQ!$B240)*$G240</f>
        <v>#VALUE!</v>
      </c>
      <c r="AG240" s="53" t="e">
        <f>SUMIFS('[20]WorkDone DATA'!$L:$L,'[20]WorkDone DATA'!$N:$N,BOQ!AG$6,'[20]WorkDone DATA'!$G:$G,BOQ!$B240)*$G240</f>
        <v>#VALUE!</v>
      </c>
      <c r="AH240" s="53" t="e">
        <f>SUMIFS('[20]WorkDone DATA'!$L:$L,'[20]WorkDone DATA'!$N:$N,BOQ!AH$6,'[20]WorkDone DATA'!$G:$G,BOQ!$B240)*$G240</f>
        <v>#VALUE!</v>
      </c>
      <c r="AI240" s="53" t="e">
        <f>SUMIFS('[20]WorkDone DATA'!$L:$L,'[20]WorkDone DATA'!$N:$N,BOQ!AI$6,'[20]WorkDone DATA'!$G:$G,BOQ!$B240)*$G240</f>
        <v>#VALUE!</v>
      </c>
      <c r="AJ240" s="53" t="e">
        <f>SUMIFS('[20]WorkDone DATA'!$L:$L,'[20]WorkDone DATA'!$N:$N,BOQ!AJ$6,'[20]WorkDone DATA'!$G:$G,BOQ!$B240)*$G240</f>
        <v>#VALUE!</v>
      </c>
      <c r="AK240" s="53" t="e">
        <f>SUMIFS('[20]WorkDone DATA'!$L:$L,'[20]WorkDone DATA'!$N:$N,BOQ!AK$6,'[20]WorkDone DATA'!$G:$G,BOQ!$B240)*$G240</f>
        <v>#VALUE!</v>
      </c>
      <c r="AL240" s="53" t="e">
        <f>SUMIFS('[20]WorkDone DATA'!$L:$L,'[20]WorkDone DATA'!$N:$N,BOQ!AL$6,'[20]WorkDone DATA'!$G:$G,BOQ!$B240)*$G240</f>
        <v>#VALUE!</v>
      </c>
      <c r="AM240" s="53" t="e">
        <f>SUMIFS('[20]WorkDone DATA'!$L:$L,'[20]WorkDone DATA'!$N:$N,BOQ!AM$6,'[20]WorkDone DATA'!$G:$G,BOQ!$B240)*$G240</f>
        <v>#VALUE!</v>
      </c>
      <c r="AN240" s="53" t="e">
        <f>SUMIFS('[20]WorkDone DATA'!$L:$L,'[20]WorkDone DATA'!$N:$N,BOQ!AN$6,'[20]WorkDone DATA'!$G:$G,BOQ!$B240)*$G240</f>
        <v>#VALUE!</v>
      </c>
      <c r="AO240" s="53" t="e">
        <f>SUMIFS('[20]WorkDone DATA'!$L:$L,'[20]WorkDone DATA'!$N:$N,BOQ!AO$6,'[20]WorkDone DATA'!$G:$G,BOQ!$B240)*$G240</f>
        <v>#VALUE!</v>
      </c>
      <c r="AP240" s="53" t="e">
        <f>SUMIFS('[20]WorkDone DATA'!$L:$L,'[20]WorkDone DATA'!$N:$N,BOQ!AP$6,'[20]WorkDone DATA'!$G:$G,BOQ!$B240)*$G240</f>
        <v>#VALUE!</v>
      </c>
      <c r="AQ240" s="53" t="e">
        <f>SUMIFS('[20]WorkDone DATA'!$L:$L,'[20]WorkDone DATA'!$N:$N,BOQ!AQ$6,'[20]WorkDone DATA'!$G:$G,BOQ!$B240)*$G240</f>
        <v>#VALUE!</v>
      </c>
      <c r="AR240" s="53" t="e">
        <f>SUMIFS('[20]WorkDone DATA'!$L:$L,'[20]WorkDone DATA'!$N:$N,BOQ!AR$6,'[20]WorkDone DATA'!$G:$G,BOQ!$B240)*$G240</f>
        <v>#VALUE!</v>
      </c>
      <c r="AS240" s="53" t="e">
        <f>SUMIFS('[20]WorkDone DATA'!$L:$L,'[20]WorkDone DATA'!$N:$N,BOQ!AS$6,'[20]WorkDone DATA'!$G:$G,BOQ!$B240)*$G240</f>
        <v>#VALUE!</v>
      </c>
      <c r="AT240" s="53" t="e">
        <f>SUMIFS('[20]WorkDone DATA'!$L:$L,'[20]WorkDone DATA'!$N:$N,BOQ!AT$6,'[20]WorkDone DATA'!$G:$G,BOQ!$B240)*$G240</f>
        <v>#VALUE!</v>
      </c>
      <c r="AU240" s="53" t="e">
        <f>SUMIFS('[20]WorkDone DATA'!$L:$L,'[20]WorkDone DATA'!$N:$N,BOQ!AU$6,'[20]WorkDone DATA'!$G:$G,BOQ!$B240)*$G240</f>
        <v>#VALUE!</v>
      </c>
      <c r="AV240" s="53" t="e">
        <f>SUMIFS('[20]WorkDone DATA'!$L:$L,'[20]WorkDone DATA'!$N:$N,BOQ!AV$6,'[20]WorkDone DATA'!$G:$G,BOQ!$B240)*$G240</f>
        <v>#VALUE!</v>
      </c>
      <c r="AW240" s="53" t="e">
        <f>SUMIFS('[20]WorkDone DATA'!$L:$L,'[20]WorkDone DATA'!$N:$N,BOQ!AW$6,'[20]WorkDone DATA'!$G:$G,BOQ!$B240)*$G240</f>
        <v>#VALUE!</v>
      </c>
      <c r="AX240" s="53" t="e">
        <f>SUMIFS('[20]WorkDone DATA'!$L:$L,'[20]WorkDone DATA'!$N:$N,BOQ!AX$6,'[20]WorkDone DATA'!$G:$G,BOQ!$B240)*$G240</f>
        <v>#VALUE!</v>
      </c>
      <c r="AY240" s="53" t="e">
        <f>SUMIFS('[20]WorkDone DATA'!$L:$L,'[20]WorkDone DATA'!$N:$N,BOQ!AY$6,'[20]WorkDone DATA'!$G:$G,BOQ!$B240)*$G240</f>
        <v>#VALUE!</v>
      </c>
      <c r="AZ240" s="53" t="e">
        <f>SUMIFS('[20]WorkDone DATA'!$L:$L,'[20]WorkDone DATA'!$N:$N,BOQ!AZ$6,'[20]WorkDone DATA'!$G:$G,BOQ!$B240)*$G240</f>
        <v>#VALUE!</v>
      </c>
      <c r="BA240" s="53" t="e">
        <f>SUMIFS('[20]WorkDone DATA'!$L:$L,'[20]WorkDone DATA'!$N:$N,BOQ!BA$6,'[20]WorkDone DATA'!$G:$G,BOQ!$B240)*$G240</f>
        <v>#VALUE!</v>
      </c>
      <c r="BB240" s="53" t="e">
        <f>SUMIFS('[20]WorkDone DATA'!$L:$L,'[20]WorkDone DATA'!$N:$N,BOQ!BB$6,'[20]WorkDone DATA'!$G:$G,BOQ!$B240)*$G240</f>
        <v>#VALUE!</v>
      </c>
      <c r="BC240" s="53" t="e">
        <f>SUMIFS('[20]WorkDone DATA'!$L:$L,'[20]WorkDone DATA'!$N:$N,BOQ!BC$6,'[20]WorkDone DATA'!$G:$G,BOQ!$B240)*$G240</f>
        <v>#VALUE!</v>
      </c>
      <c r="BD240" s="53" t="e">
        <f>SUMIFS('[20]WorkDone DATA'!$L:$L,'[20]WorkDone DATA'!$N:$N,BOQ!BD$6,'[20]WorkDone DATA'!$G:$G,BOQ!$B240)*$G240</f>
        <v>#VALUE!</v>
      </c>
      <c r="BE240" s="53" t="e">
        <f>SUMIFS('[20]WorkDone DATA'!$L:$L,'[20]WorkDone DATA'!$N:$N,BOQ!BE$6,'[20]WorkDone DATA'!$G:$G,BOQ!$B240)*$G240</f>
        <v>#VALUE!</v>
      </c>
      <c r="BF240" s="53" t="e">
        <f>SUMIFS('[20]WorkDone DATA'!$L:$L,'[20]WorkDone DATA'!$N:$N,BOQ!BF$6,'[20]WorkDone DATA'!$G:$G,BOQ!$B240)*$G240</f>
        <v>#VALUE!</v>
      </c>
      <c r="BG240" s="53" t="e">
        <f>SUMIFS('[20]WorkDone DATA'!$L:$L,'[20]WorkDone DATA'!$N:$N,BOQ!BG$6,'[20]WorkDone DATA'!$G:$G,BOQ!$B240)*$G240</f>
        <v>#VALUE!</v>
      </c>
      <c r="BH240" s="53" t="e">
        <f>SUMIFS('[20]WorkDone DATA'!$L:$L,'[20]WorkDone DATA'!$N:$N,BOQ!BH$6,'[20]WorkDone DATA'!$G:$G,BOQ!$B240)*$G240</f>
        <v>#VALUE!</v>
      </c>
      <c r="BI240" s="53" t="e">
        <f>SUMIFS('[20]WorkDone DATA'!$L:$L,'[20]WorkDone DATA'!$N:$N,BOQ!BI$6,'[20]WorkDone DATA'!$G:$G,BOQ!$B240)*$G240</f>
        <v>#VALUE!</v>
      </c>
      <c r="BJ240" s="53" t="e">
        <f>SUMIFS('[20]WorkDone DATA'!$L:$L,'[20]WorkDone DATA'!$N:$N,BOQ!BJ$6,'[20]WorkDone DATA'!$G:$G,BOQ!$B240)*$G240</f>
        <v>#VALUE!</v>
      </c>
      <c r="BK240" s="53" t="e">
        <f>SUMIFS('[20]WorkDone DATA'!$L:$L,'[20]WorkDone DATA'!$N:$N,BOQ!BK$6,'[20]WorkDone DATA'!$G:$G,BOQ!$B240)*$G240</f>
        <v>#VALUE!</v>
      </c>
      <c r="BL240" s="53" t="e">
        <f>SUMIFS('[20]WorkDone DATA'!$L:$L,'[20]WorkDone DATA'!$N:$N,BOQ!BL$6,'[20]WorkDone DATA'!$G:$G,BOQ!$B240)*$G240</f>
        <v>#VALUE!</v>
      </c>
      <c r="BM240" s="53" t="e">
        <f>SUMIFS('[20]WorkDone DATA'!$L:$L,'[20]WorkDone DATA'!$N:$N,BOQ!BM$6,'[20]WorkDone DATA'!$G:$G,BOQ!$B240)*$G240</f>
        <v>#VALUE!</v>
      </c>
      <c r="BN240" s="53" t="e">
        <f>SUMIFS('[20]WorkDone DATA'!$L:$L,'[20]WorkDone DATA'!$N:$N,BOQ!BN$6,'[20]WorkDone DATA'!$G:$G,BOQ!$B240)*$G240</f>
        <v>#VALUE!</v>
      </c>
      <c r="BO240" s="53" t="e">
        <f>SUMIFS('[20]WorkDone DATA'!$L:$L,'[20]WorkDone DATA'!$N:$N,BOQ!BO$6,'[20]WorkDone DATA'!$G:$G,BOQ!$B240)*$G240</f>
        <v>#VALUE!</v>
      </c>
      <c r="BP240" s="53" t="e">
        <f>SUMIFS('[20]WorkDone DATA'!$L:$L,'[20]WorkDone DATA'!$N:$N,BOQ!BP$6,'[20]WorkDone DATA'!$G:$G,BOQ!$B240)*$G240</f>
        <v>#VALUE!</v>
      </c>
      <c r="BQ240" s="53" t="e">
        <f>SUMIFS('[20]WorkDone DATA'!$L:$L,'[20]WorkDone DATA'!$N:$N,BOQ!BQ$6,'[20]WorkDone DATA'!$G:$G,BOQ!$B240)*$G240</f>
        <v>#VALUE!</v>
      </c>
      <c r="BR240" s="53" t="e">
        <f>SUMIFS('[20]WorkDone DATA'!$L:$L,'[20]WorkDone DATA'!$N:$N,BOQ!BR$6,'[20]WorkDone DATA'!$G:$G,BOQ!$B240)*$G240</f>
        <v>#VALUE!</v>
      </c>
      <c r="BS240" s="53" t="e">
        <f>SUMIFS('[20]WorkDone DATA'!$L:$L,'[20]WorkDone DATA'!$N:$N,BOQ!BS$6,'[20]WorkDone DATA'!$G:$G,BOQ!$B240)*$G240</f>
        <v>#VALUE!</v>
      </c>
      <c r="BT240" s="53" t="e">
        <f>SUMIFS('[20]WorkDone DATA'!$L:$L,'[20]WorkDone DATA'!$N:$N,BOQ!BT$6,'[20]WorkDone DATA'!$G:$G,BOQ!$B240)*$G240</f>
        <v>#VALUE!</v>
      </c>
      <c r="BU240" s="53" t="e">
        <f>SUMIFS('[20]WorkDone DATA'!$L:$L,'[20]WorkDone DATA'!$N:$N,BOQ!BU$6,'[20]WorkDone DATA'!$G:$G,BOQ!$B240)*$G240</f>
        <v>#VALUE!</v>
      </c>
      <c r="BV240" s="53" t="e">
        <f>SUMIFS('[20]WorkDone DATA'!$L:$L,'[20]WorkDone DATA'!$N:$N,BOQ!BV$6,'[20]WorkDone DATA'!$G:$G,BOQ!$B240)*$G240</f>
        <v>#VALUE!</v>
      </c>
      <c r="BW240" s="53" t="e">
        <f>SUMIFS('[20]WorkDone DATA'!$L:$L,'[20]WorkDone DATA'!$N:$N,BOQ!BW$6,'[20]WorkDone DATA'!$G:$G,BOQ!$B240)*$G240</f>
        <v>#VALUE!</v>
      </c>
      <c r="BX240" s="53" t="e">
        <f>SUMIFS('[20]WorkDone DATA'!$L:$L,'[20]WorkDone DATA'!$N:$N,BOQ!BX$6,'[20]WorkDone DATA'!$G:$G,BOQ!$B240)*$G240</f>
        <v>#VALUE!</v>
      </c>
    </row>
    <row r="241" spans="1:76" ht="15.6" x14ac:dyDescent="0.35">
      <c r="A241" s="1"/>
      <c r="B241" s="42"/>
      <c r="C241" s="64" t="s">
        <v>120</v>
      </c>
      <c r="D241" s="58"/>
      <c r="E241" s="77"/>
      <c r="F241" s="45"/>
      <c r="G241" s="52"/>
      <c r="H241" s="53">
        <f t="shared" si="26"/>
        <v>0</v>
      </c>
      <c r="K241" s="214"/>
      <c r="L241" s="220" t="e">
        <f t="shared" si="27"/>
        <v>#VALUE!</v>
      </c>
      <c r="M241" s="221" t="e">
        <f t="shared" si="28"/>
        <v>#VALUE!</v>
      </c>
      <c r="N241" s="219"/>
      <c r="O241" s="214">
        <f t="shared" si="29"/>
        <v>0</v>
      </c>
      <c r="P241" s="215" t="e">
        <f t="shared" si="30"/>
        <v>#VALUE!</v>
      </c>
      <c r="R241" s="217" t="e">
        <f>SUMIFS('[20]WorkDone DATA'!$L:$L,'[20]WorkDone DATA'!$N:$N,BOQ!S$6,'[20]WorkDone DATA'!$G:$G,BOQ!$B241)</f>
        <v>#VALUE!</v>
      </c>
      <c r="S241" s="53" t="e">
        <f t="shared" si="31"/>
        <v>#VALUE!</v>
      </c>
      <c r="T241" s="217" t="e">
        <f>SUMIFS('[20]WorkDone DATA'!$L:$L,'[20]WorkDone DATA'!$N:$N,BOQ!U$6,'[20]WorkDone DATA'!$G:$G,BOQ!$B241)</f>
        <v>#VALUE!</v>
      </c>
      <c r="U241" s="53" t="e">
        <f t="shared" si="32"/>
        <v>#VALUE!</v>
      </c>
      <c r="V241" s="217"/>
      <c r="W241" s="53" t="e">
        <f>SUMIFS('[20]WorkDone DATA'!$L:$L,'[20]WorkDone DATA'!$N:$N,BOQ!W$6,'[20]WorkDone DATA'!$G:$G,BOQ!$B241)*$G241</f>
        <v>#VALUE!</v>
      </c>
      <c r="X241" s="217"/>
      <c r="Y241" s="53" t="e">
        <f>SUMIFS('[20]WorkDone DATA'!$L:$L,'[20]WorkDone DATA'!$N:$N,BOQ!Y$6,'[20]WorkDone DATA'!$G:$G,BOQ!$B241)*$G241</f>
        <v>#VALUE!</v>
      </c>
      <c r="Z241" s="217"/>
      <c r="AA241" s="53" t="e">
        <f>SUMIFS('[20]WorkDone DATA'!$L:$L,'[20]WorkDone DATA'!$N:$N,BOQ!AA$6,'[20]WorkDone DATA'!$G:$G,BOQ!$B241)*$G241</f>
        <v>#VALUE!</v>
      </c>
      <c r="AB241" s="53" t="e">
        <f>SUMIFS('[20]WorkDone DATA'!$L:$L,'[20]WorkDone DATA'!$N:$N,BOQ!AB$6,'[20]WorkDone DATA'!$G:$G,BOQ!$B241)*$G241</f>
        <v>#VALUE!</v>
      </c>
      <c r="AC241" s="53" t="e">
        <f>SUMIFS('[20]WorkDone DATA'!$L:$L,'[20]WorkDone DATA'!$N:$N,BOQ!AC$6,'[20]WorkDone DATA'!$G:$G,BOQ!$B241)*$G241</f>
        <v>#VALUE!</v>
      </c>
      <c r="AD241" s="53" t="e">
        <f>SUMIFS('[20]WorkDone DATA'!$L:$L,'[20]WorkDone DATA'!$N:$N,BOQ!AD$6,'[20]WorkDone DATA'!$G:$G,BOQ!$B241)*$G241</f>
        <v>#VALUE!</v>
      </c>
      <c r="AE241" s="53" t="e">
        <f>SUMIFS('[20]WorkDone DATA'!$L:$L,'[20]WorkDone DATA'!$N:$N,BOQ!AE$6,'[20]WorkDone DATA'!$G:$G,BOQ!$B241)*$G241</f>
        <v>#VALUE!</v>
      </c>
      <c r="AF241" s="53" t="e">
        <f>SUMIFS('[20]WorkDone DATA'!$L:$L,'[20]WorkDone DATA'!$N:$N,BOQ!AF$6,'[20]WorkDone DATA'!$G:$G,BOQ!$B241)*$G241</f>
        <v>#VALUE!</v>
      </c>
      <c r="AG241" s="53" t="e">
        <f>SUMIFS('[20]WorkDone DATA'!$L:$L,'[20]WorkDone DATA'!$N:$N,BOQ!AG$6,'[20]WorkDone DATA'!$G:$G,BOQ!$B241)*$G241</f>
        <v>#VALUE!</v>
      </c>
      <c r="AH241" s="53" t="e">
        <f>SUMIFS('[20]WorkDone DATA'!$L:$L,'[20]WorkDone DATA'!$N:$N,BOQ!AH$6,'[20]WorkDone DATA'!$G:$G,BOQ!$B241)*$G241</f>
        <v>#VALUE!</v>
      </c>
      <c r="AI241" s="53" t="e">
        <f>SUMIFS('[20]WorkDone DATA'!$L:$L,'[20]WorkDone DATA'!$N:$N,BOQ!AI$6,'[20]WorkDone DATA'!$G:$G,BOQ!$B241)*$G241</f>
        <v>#VALUE!</v>
      </c>
      <c r="AJ241" s="53" t="e">
        <f>SUMIFS('[20]WorkDone DATA'!$L:$L,'[20]WorkDone DATA'!$N:$N,BOQ!AJ$6,'[20]WorkDone DATA'!$G:$G,BOQ!$B241)*$G241</f>
        <v>#VALUE!</v>
      </c>
      <c r="AK241" s="53" t="e">
        <f>SUMIFS('[20]WorkDone DATA'!$L:$L,'[20]WorkDone DATA'!$N:$N,BOQ!AK$6,'[20]WorkDone DATA'!$G:$G,BOQ!$B241)*$G241</f>
        <v>#VALUE!</v>
      </c>
      <c r="AL241" s="53" t="e">
        <f>SUMIFS('[20]WorkDone DATA'!$L:$L,'[20]WorkDone DATA'!$N:$N,BOQ!AL$6,'[20]WorkDone DATA'!$G:$G,BOQ!$B241)*$G241</f>
        <v>#VALUE!</v>
      </c>
      <c r="AM241" s="53" t="e">
        <f>SUMIFS('[20]WorkDone DATA'!$L:$L,'[20]WorkDone DATA'!$N:$N,BOQ!AM$6,'[20]WorkDone DATA'!$G:$G,BOQ!$B241)*$G241</f>
        <v>#VALUE!</v>
      </c>
      <c r="AN241" s="53" t="e">
        <f>SUMIFS('[20]WorkDone DATA'!$L:$L,'[20]WorkDone DATA'!$N:$N,BOQ!AN$6,'[20]WorkDone DATA'!$G:$G,BOQ!$B241)*$G241</f>
        <v>#VALUE!</v>
      </c>
      <c r="AO241" s="53" t="e">
        <f>SUMIFS('[20]WorkDone DATA'!$L:$L,'[20]WorkDone DATA'!$N:$N,BOQ!AO$6,'[20]WorkDone DATA'!$G:$G,BOQ!$B241)*$G241</f>
        <v>#VALUE!</v>
      </c>
      <c r="AP241" s="53" t="e">
        <f>SUMIFS('[20]WorkDone DATA'!$L:$L,'[20]WorkDone DATA'!$N:$N,BOQ!AP$6,'[20]WorkDone DATA'!$G:$G,BOQ!$B241)*$G241</f>
        <v>#VALUE!</v>
      </c>
      <c r="AQ241" s="53" t="e">
        <f>SUMIFS('[20]WorkDone DATA'!$L:$L,'[20]WorkDone DATA'!$N:$N,BOQ!AQ$6,'[20]WorkDone DATA'!$G:$G,BOQ!$B241)*$G241</f>
        <v>#VALUE!</v>
      </c>
      <c r="AR241" s="53" t="e">
        <f>SUMIFS('[20]WorkDone DATA'!$L:$L,'[20]WorkDone DATA'!$N:$N,BOQ!AR$6,'[20]WorkDone DATA'!$G:$G,BOQ!$B241)*$G241</f>
        <v>#VALUE!</v>
      </c>
      <c r="AS241" s="53" t="e">
        <f>SUMIFS('[20]WorkDone DATA'!$L:$L,'[20]WorkDone DATA'!$N:$N,BOQ!AS$6,'[20]WorkDone DATA'!$G:$G,BOQ!$B241)*$G241</f>
        <v>#VALUE!</v>
      </c>
      <c r="AT241" s="53" t="e">
        <f>SUMIFS('[20]WorkDone DATA'!$L:$L,'[20]WorkDone DATA'!$N:$N,BOQ!AT$6,'[20]WorkDone DATA'!$G:$G,BOQ!$B241)*$G241</f>
        <v>#VALUE!</v>
      </c>
      <c r="AU241" s="53" t="e">
        <f>SUMIFS('[20]WorkDone DATA'!$L:$L,'[20]WorkDone DATA'!$N:$N,BOQ!AU$6,'[20]WorkDone DATA'!$G:$G,BOQ!$B241)*$G241</f>
        <v>#VALUE!</v>
      </c>
      <c r="AV241" s="53" t="e">
        <f>SUMIFS('[20]WorkDone DATA'!$L:$L,'[20]WorkDone DATA'!$N:$N,BOQ!AV$6,'[20]WorkDone DATA'!$G:$G,BOQ!$B241)*$G241</f>
        <v>#VALUE!</v>
      </c>
      <c r="AW241" s="53" t="e">
        <f>SUMIFS('[20]WorkDone DATA'!$L:$L,'[20]WorkDone DATA'!$N:$N,BOQ!AW$6,'[20]WorkDone DATA'!$G:$G,BOQ!$B241)*$G241</f>
        <v>#VALUE!</v>
      </c>
      <c r="AX241" s="53" t="e">
        <f>SUMIFS('[20]WorkDone DATA'!$L:$L,'[20]WorkDone DATA'!$N:$N,BOQ!AX$6,'[20]WorkDone DATA'!$G:$G,BOQ!$B241)*$G241</f>
        <v>#VALUE!</v>
      </c>
      <c r="AY241" s="53" t="e">
        <f>SUMIFS('[20]WorkDone DATA'!$L:$L,'[20]WorkDone DATA'!$N:$N,BOQ!AY$6,'[20]WorkDone DATA'!$G:$G,BOQ!$B241)*$G241</f>
        <v>#VALUE!</v>
      </c>
      <c r="AZ241" s="53" t="e">
        <f>SUMIFS('[20]WorkDone DATA'!$L:$L,'[20]WorkDone DATA'!$N:$N,BOQ!AZ$6,'[20]WorkDone DATA'!$G:$G,BOQ!$B241)*$G241</f>
        <v>#VALUE!</v>
      </c>
      <c r="BA241" s="53" t="e">
        <f>SUMIFS('[20]WorkDone DATA'!$L:$L,'[20]WorkDone DATA'!$N:$N,BOQ!BA$6,'[20]WorkDone DATA'!$G:$G,BOQ!$B241)*$G241</f>
        <v>#VALUE!</v>
      </c>
      <c r="BB241" s="53" t="e">
        <f>SUMIFS('[20]WorkDone DATA'!$L:$L,'[20]WorkDone DATA'!$N:$N,BOQ!BB$6,'[20]WorkDone DATA'!$G:$G,BOQ!$B241)*$G241</f>
        <v>#VALUE!</v>
      </c>
      <c r="BC241" s="53" t="e">
        <f>SUMIFS('[20]WorkDone DATA'!$L:$L,'[20]WorkDone DATA'!$N:$N,BOQ!BC$6,'[20]WorkDone DATA'!$G:$G,BOQ!$B241)*$G241</f>
        <v>#VALUE!</v>
      </c>
      <c r="BD241" s="53" t="e">
        <f>SUMIFS('[20]WorkDone DATA'!$L:$L,'[20]WorkDone DATA'!$N:$N,BOQ!BD$6,'[20]WorkDone DATA'!$G:$G,BOQ!$B241)*$G241</f>
        <v>#VALUE!</v>
      </c>
      <c r="BE241" s="53" t="e">
        <f>SUMIFS('[20]WorkDone DATA'!$L:$L,'[20]WorkDone DATA'!$N:$N,BOQ!BE$6,'[20]WorkDone DATA'!$G:$G,BOQ!$B241)*$G241</f>
        <v>#VALUE!</v>
      </c>
      <c r="BF241" s="53" t="e">
        <f>SUMIFS('[20]WorkDone DATA'!$L:$L,'[20]WorkDone DATA'!$N:$N,BOQ!BF$6,'[20]WorkDone DATA'!$G:$G,BOQ!$B241)*$G241</f>
        <v>#VALUE!</v>
      </c>
      <c r="BG241" s="53" t="e">
        <f>SUMIFS('[20]WorkDone DATA'!$L:$L,'[20]WorkDone DATA'!$N:$N,BOQ!BG$6,'[20]WorkDone DATA'!$G:$G,BOQ!$B241)*$G241</f>
        <v>#VALUE!</v>
      </c>
      <c r="BH241" s="53" t="e">
        <f>SUMIFS('[20]WorkDone DATA'!$L:$L,'[20]WorkDone DATA'!$N:$N,BOQ!BH$6,'[20]WorkDone DATA'!$G:$G,BOQ!$B241)*$G241</f>
        <v>#VALUE!</v>
      </c>
      <c r="BI241" s="53" t="e">
        <f>SUMIFS('[20]WorkDone DATA'!$L:$L,'[20]WorkDone DATA'!$N:$N,BOQ!BI$6,'[20]WorkDone DATA'!$G:$G,BOQ!$B241)*$G241</f>
        <v>#VALUE!</v>
      </c>
      <c r="BJ241" s="53" t="e">
        <f>SUMIFS('[20]WorkDone DATA'!$L:$L,'[20]WorkDone DATA'!$N:$N,BOQ!BJ$6,'[20]WorkDone DATA'!$G:$G,BOQ!$B241)*$G241</f>
        <v>#VALUE!</v>
      </c>
      <c r="BK241" s="53" t="e">
        <f>SUMIFS('[20]WorkDone DATA'!$L:$L,'[20]WorkDone DATA'!$N:$N,BOQ!BK$6,'[20]WorkDone DATA'!$G:$G,BOQ!$B241)*$G241</f>
        <v>#VALUE!</v>
      </c>
      <c r="BL241" s="53" t="e">
        <f>SUMIFS('[20]WorkDone DATA'!$L:$L,'[20]WorkDone DATA'!$N:$N,BOQ!BL$6,'[20]WorkDone DATA'!$G:$G,BOQ!$B241)*$G241</f>
        <v>#VALUE!</v>
      </c>
      <c r="BM241" s="53" t="e">
        <f>SUMIFS('[20]WorkDone DATA'!$L:$L,'[20]WorkDone DATA'!$N:$N,BOQ!BM$6,'[20]WorkDone DATA'!$G:$G,BOQ!$B241)*$G241</f>
        <v>#VALUE!</v>
      </c>
      <c r="BN241" s="53" t="e">
        <f>SUMIFS('[20]WorkDone DATA'!$L:$L,'[20]WorkDone DATA'!$N:$N,BOQ!BN$6,'[20]WorkDone DATA'!$G:$G,BOQ!$B241)*$G241</f>
        <v>#VALUE!</v>
      </c>
      <c r="BO241" s="53" t="e">
        <f>SUMIFS('[20]WorkDone DATA'!$L:$L,'[20]WorkDone DATA'!$N:$N,BOQ!BO$6,'[20]WorkDone DATA'!$G:$G,BOQ!$B241)*$G241</f>
        <v>#VALUE!</v>
      </c>
      <c r="BP241" s="53" t="e">
        <f>SUMIFS('[20]WorkDone DATA'!$L:$L,'[20]WorkDone DATA'!$N:$N,BOQ!BP$6,'[20]WorkDone DATA'!$G:$G,BOQ!$B241)*$G241</f>
        <v>#VALUE!</v>
      </c>
      <c r="BQ241" s="53" t="e">
        <f>SUMIFS('[20]WorkDone DATA'!$L:$L,'[20]WorkDone DATA'!$N:$N,BOQ!BQ$6,'[20]WorkDone DATA'!$G:$G,BOQ!$B241)*$G241</f>
        <v>#VALUE!</v>
      </c>
      <c r="BR241" s="53" t="e">
        <f>SUMIFS('[20]WorkDone DATA'!$L:$L,'[20]WorkDone DATA'!$N:$N,BOQ!BR$6,'[20]WorkDone DATA'!$G:$G,BOQ!$B241)*$G241</f>
        <v>#VALUE!</v>
      </c>
      <c r="BS241" s="53" t="e">
        <f>SUMIFS('[20]WorkDone DATA'!$L:$L,'[20]WorkDone DATA'!$N:$N,BOQ!BS$6,'[20]WorkDone DATA'!$G:$G,BOQ!$B241)*$G241</f>
        <v>#VALUE!</v>
      </c>
      <c r="BT241" s="53" t="e">
        <f>SUMIFS('[20]WorkDone DATA'!$L:$L,'[20]WorkDone DATA'!$N:$N,BOQ!BT$6,'[20]WorkDone DATA'!$G:$G,BOQ!$B241)*$G241</f>
        <v>#VALUE!</v>
      </c>
      <c r="BU241" s="53" t="e">
        <f>SUMIFS('[20]WorkDone DATA'!$L:$L,'[20]WorkDone DATA'!$N:$N,BOQ!BU$6,'[20]WorkDone DATA'!$G:$G,BOQ!$B241)*$G241</f>
        <v>#VALUE!</v>
      </c>
      <c r="BV241" s="53" t="e">
        <f>SUMIFS('[20]WorkDone DATA'!$L:$L,'[20]WorkDone DATA'!$N:$N,BOQ!BV$6,'[20]WorkDone DATA'!$G:$G,BOQ!$B241)*$G241</f>
        <v>#VALUE!</v>
      </c>
      <c r="BW241" s="53" t="e">
        <f>SUMIFS('[20]WorkDone DATA'!$L:$L,'[20]WorkDone DATA'!$N:$N,BOQ!BW$6,'[20]WorkDone DATA'!$G:$G,BOQ!$B241)*$G241</f>
        <v>#VALUE!</v>
      </c>
      <c r="BX241" s="53" t="e">
        <f>SUMIFS('[20]WorkDone DATA'!$L:$L,'[20]WorkDone DATA'!$N:$N,BOQ!BX$6,'[20]WorkDone DATA'!$G:$G,BOQ!$B241)*$G241</f>
        <v>#VALUE!</v>
      </c>
    </row>
    <row r="242" spans="1:76" ht="46.5" x14ac:dyDescent="0.35">
      <c r="A242" s="1"/>
      <c r="B242" s="42"/>
      <c r="C242" s="79" t="s">
        <v>362</v>
      </c>
      <c r="D242" s="58"/>
      <c r="E242" s="77"/>
      <c r="F242" s="45"/>
      <c r="G242" s="52"/>
      <c r="H242" s="53">
        <f t="shared" si="26"/>
        <v>0</v>
      </c>
      <c r="K242" s="214"/>
      <c r="L242" s="220" t="e">
        <f t="shared" si="27"/>
        <v>#VALUE!</v>
      </c>
      <c r="M242" s="221" t="e">
        <f t="shared" si="28"/>
        <v>#VALUE!</v>
      </c>
      <c r="N242" s="219"/>
      <c r="O242" s="214">
        <f t="shared" si="29"/>
        <v>0</v>
      </c>
      <c r="P242" s="215" t="e">
        <f t="shared" si="30"/>
        <v>#VALUE!</v>
      </c>
      <c r="R242" s="217" t="e">
        <f>SUMIFS('[20]WorkDone DATA'!$L:$L,'[20]WorkDone DATA'!$N:$N,BOQ!S$6,'[20]WorkDone DATA'!$G:$G,BOQ!$B242)</f>
        <v>#VALUE!</v>
      </c>
      <c r="S242" s="53" t="e">
        <f t="shared" si="31"/>
        <v>#VALUE!</v>
      </c>
      <c r="T242" s="217" t="e">
        <f>SUMIFS('[20]WorkDone DATA'!$L:$L,'[20]WorkDone DATA'!$N:$N,BOQ!U$6,'[20]WorkDone DATA'!$G:$G,BOQ!$B242)</f>
        <v>#VALUE!</v>
      </c>
      <c r="U242" s="53" t="e">
        <f t="shared" si="32"/>
        <v>#VALUE!</v>
      </c>
      <c r="V242" s="217"/>
      <c r="W242" s="53" t="e">
        <f>SUMIFS('[20]WorkDone DATA'!$L:$L,'[20]WorkDone DATA'!$N:$N,BOQ!W$6,'[20]WorkDone DATA'!$G:$G,BOQ!$B242)*$G242</f>
        <v>#VALUE!</v>
      </c>
      <c r="X242" s="217"/>
      <c r="Y242" s="53" t="e">
        <f>SUMIFS('[20]WorkDone DATA'!$L:$L,'[20]WorkDone DATA'!$N:$N,BOQ!Y$6,'[20]WorkDone DATA'!$G:$G,BOQ!$B242)*$G242</f>
        <v>#VALUE!</v>
      </c>
      <c r="Z242" s="217"/>
      <c r="AA242" s="53" t="e">
        <f>SUMIFS('[20]WorkDone DATA'!$L:$L,'[20]WorkDone DATA'!$N:$N,BOQ!AA$6,'[20]WorkDone DATA'!$G:$G,BOQ!$B242)*$G242</f>
        <v>#VALUE!</v>
      </c>
      <c r="AB242" s="53" t="e">
        <f>SUMIFS('[20]WorkDone DATA'!$L:$L,'[20]WorkDone DATA'!$N:$N,BOQ!AB$6,'[20]WorkDone DATA'!$G:$G,BOQ!$B242)*$G242</f>
        <v>#VALUE!</v>
      </c>
      <c r="AC242" s="53" t="e">
        <f>SUMIFS('[20]WorkDone DATA'!$L:$L,'[20]WorkDone DATA'!$N:$N,BOQ!AC$6,'[20]WorkDone DATA'!$G:$G,BOQ!$B242)*$G242</f>
        <v>#VALUE!</v>
      </c>
      <c r="AD242" s="53" t="e">
        <f>SUMIFS('[20]WorkDone DATA'!$L:$L,'[20]WorkDone DATA'!$N:$N,BOQ!AD$6,'[20]WorkDone DATA'!$G:$G,BOQ!$B242)*$G242</f>
        <v>#VALUE!</v>
      </c>
      <c r="AE242" s="53" t="e">
        <f>SUMIFS('[20]WorkDone DATA'!$L:$L,'[20]WorkDone DATA'!$N:$N,BOQ!AE$6,'[20]WorkDone DATA'!$G:$G,BOQ!$B242)*$G242</f>
        <v>#VALUE!</v>
      </c>
      <c r="AF242" s="53" t="e">
        <f>SUMIFS('[20]WorkDone DATA'!$L:$L,'[20]WorkDone DATA'!$N:$N,BOQ!AF$6,'[20]WorkDone DATA'!$G:$G,BOQ!$B242)*$G242</f>
        <v>#VALUE!</v>
      </c>
      <c r="AG242" s="53" t="e">
        <f>SUMIFS('[20]WorkDone DATA'!$L:$L,'[20]WorkDone DATA'!$N:$N,BOQ!AG$6,'[20]WorkDone DATA'!$G:$G,BOQ!$B242)*$G242</f>
        <v>#VALUE!</v>
      </c>
      <c r="AH242" s="53" t="e">
        <f>SUMIFS('[20]WorkDone DATA'!$L:$L,'[20]WorkDone DATA'!$N:$N,BOQ!AH$6,'[20]WorkDone DATA'!$G:$G,BOQ!$B242)*$G242</f>
        <v>#VALUE!</v>
      </c>
      <c r="AI242" s="53" t="e">
        <f>SUMIFS('[20]WorkDone DATA'!$L:$L,'[20]WorkDone DATA'!$N:$N,BOQ!AI$6,'[20]WorkDone DATA'!$G:$G,BOQ!$B242)*$G242</f>
        <v>#VALUE!</v>
      </c>
      <c r="AJ242" s="53" t="e">
        <f>SUMIFS('[20]WorkDone DATA'!$L:$L,'[20]WorkDone DATA'!$N:$N,BOQ!AJ$6,'[20]WorkDone DATA'!$G:$G,BOQ!$B242)*$G242</f>
        <v>#VALUE!</v>
      </c>
      <c r="AK242" s="53" t="e">
        <f>SUMIFS('[20]WorkDone DATA'!$L:$L,'[20]WorkDone DATA'!$N:$N,BOQ!AK$6,'[20]WorkDone DATA'!$G:$G,BOQ!$B242)*$G242</f>
        <v>#VALUE!</v>
      </c>
      <c r="AL242" s="53" t="e">
        <f>SUMIFS('[20]WorkDone DATA'!$L:$L,'[20]WorkDone DATA'!$N:$N,BOQ!AL$6,'[20]WorkDone DATA'!$G:$G,BOQ!$B242)*$G242</f>
        <v>#VALUE!</v>
      </c>
      <c r="AM242" s="53" t="e">
        <f>SUMIFS('[20]WorkDone DATA'!$L:$L,'[20]WorkDone DATA'!$N:$N,BOQ!AM$6,'[20]WorkDone DATA'!$G:$G,BOQ!$B242)*$G242</f>
        <v>#VALUE!</v>
      </c>
      <c r="AN242" s="53" t="e">
        <f>SUMIFS('[20]WorkDone DATA'!$L:$L,'[20]WorkDone DATA'!$N:$N,BOQ!AN$6,'[20]WorkDone DATA'!$G:$G,BOQ!$B242)*$G242</f>
        <v>#VALUE!</v>
      </c>
      <c r="AO242" s="53" t="e">
        <f>SUMIFS('[20]WorkDone DATA'!$L:$L,'[20]WorkDone DATA'!$N:$N,BOQ!AO$6,'[20]WorkDone DATA'!$G:$G,BOQ!$B242)*$G242</f>
        <v>#VALUE!</v>
      </c>
      <c r="AP242" s="53" t="e">
        <f>SUMIFS('[20]WorkDone DATA'!$L:$L,'[20]WorkDone DATA'!$N:$N,BOQ!AP$6,'[20]WorkDone DATA'!$G:$G,BOQ!$B242)*$G242</f>
        <v>#VALUE!</v>
      </c>
      <c r="AQ242" s="53" t="e">
        <f>SUMIFS('[20]WorkDone DATA'!$L:$L,'[20]WorkDone DATA'!$N:$N,BOQ!AQ$6,'[20]WorkDone DATA'!$G:$G,BOQ!$B242)*$G242</f>
        <v>#VALUE!</v>
      </c>
      <c r="AR242" s="53" t="e">
        <f>SUMIFS('[20]WorkDone DATA'!$L:$L,'[20]WorkDone DATA'!$N:$N,BOQ!AR$6,'[20]WorkDone DATA'!$G:$G,BOQ!$B242)*$G242</f>
        <v>#VALUE!</v>
      </c>
      <c r="AS242" s="53" t="e">
        <f>SUMIFS('[20]WorkDone DATA'!$L:$L,'[20]WorkDone DATA'!$N:$N,BOQ!AS$6,'[20]WorkDone DATA'!$G:$G,BOQ!$B242)*$G242</f>
        <v>#VALUE!</v>
      </c>
      <c r="AT242" s="53" t="e">
        <f>SUMIFS('[20]WorkDone DATA'!$L:$L,'[20]WorkDone DATA'!$N:$N,BOQ!AT$6,'[20]WorkDone DATA'!$G:$G,BOQ!$B242)*$G242</f>
        <v>#VALUE!</v>
      </c>
      <c r="AU242" s="53" t="e">
        <f>SUMIFS('[20]WorkDone DATA'!$L:$L,'[20]WorkDone DATA'!$N:$N,BOQ!AU$6,'[20]WorkDone DATA'!$G:$G,BOQ!$B242)*$G242</f>
        <v>#VALUE!</v>
      </c>
      <c r="AV242" s="53" t="e">
        <f>SUMIFS('[20]WorkDone DATA'!$L:$L,'[20]WorkDone DATA'!$N:$N,BOQ!AV$6,'[20]WorkDone DATA'!$G:$G,BOQ!$B242)*$G242</f>
        <v>#VALUE!</v>
      </c>
      <c r="AW242" s="53" t="e">
        <f>SUMIFS('[20]WorkDone DATA'!$L:$L,'[20]WorkDone DATA'!$N:$N,BOQ!AW$6,'[20]WorkDone DATA'!$G:$G,BOQ!$B242)*$G242</f>
        <v>#VALUE!</v>
      </c>
      <c r="AX242" s="53" t="e">
        <f>SUMIFS('[20]WorkDone DATA'!$L:$L,'[20]WorkDone DATA'!$N:$N,BOQ!AX$6,'[20]WorkDone DATA'!$G:$G,BOQ!$B242)*$G242</f>
        <v>#VALUE!</v>
      </c>
      <c r="AY242" s="53" t="e">
        <f>SUMIFS('[20]WorkDone DATA'!$L:$L,'[20]WorkDone DATA'!$N:$N,BOQ!AY$6,'[20]WorkDone DATA'!$G:$G,BOQ!$B242)*$G242</f>
        <v>#VALUE!</v>
      </c>
      <c r="AZ242" s="53" t="e">
        <f>SUMIFS('[20]WorkDone DATA'!$L:$L,'[20]WorkDone DATA'!$N:$N,BOQ!AZ$6,'[20]WorkDone DATA'!$G:$G,BOQ!$B242)*$G242</f>
        <v>#VALUE!</v>
      </c>
      <c r="BA242" s="53" t="e">
        <f>SUMIFS('[20]WorkDone DATA'!$L:$L,'[20]WorkDone DATA'!$N:$N,BOQ!BA$6,'[20]WorkDone DATA'!$G:$G,BOQ!$B242)*$G242</f>
        <v>#VALUE!</v>
      </c>
      <c r="BB242" s="53" t="e">
        <f>SUMIFS('[20]WorkDone DATA'!$L:$L,'[20]WorkDone DATA'!$N:$N,BOQ!BB$6,'[20]WorkDone DATA'!$G:$G,BOQ!$B242)*$G242</f>
        <v>#VALUE!</v>
      </c>
      <c r="BC242" s="53" t="e">
        <f>SUMIFS('[20]WorkDone DATA'!$L:$L,'[20]WorkDone DATA'!$N:$N,BOQ!BC$6,'[20]WorkDone DATA'!$G:$G,BOQ!$B242)*$G242</f>
        <v>#VALUE!</v>
      </c>
      <c r="BD242" s="53" t="e">
        <f>SUMIFS('[20]WorkDone DATA'!$L:$L,'[20]WorkDone DATA'!$N:$N,BOQ!BD$6,'[20]WorkDone DATA'!$G:$G,BOQ!$B242)*$G242</f>
        <v>#VALUE!</v>
      </c>
      <c r="BE242" s="53" t="e">
        <f>SUMIFS('[20]WorkDone DATA'!$L:$L,'[20]WorkDone DATA'!$N:$N,BOQ!BE$6,'[20]WorkDone DATA'!$G:$G,BOQ!$B242)*$G242</f>
        <v>#VALUE!</v>
      </c>
      <c r="BF242" s="53" t="e">
        <f>SUMIFS('[20]WorkDone DATA'!$L:$L,'[20]WorkDone DATA'!$N:$N,BOQ!BF$6,'[20]WorkDone DATA'!$G:$G,BOQ!$B242)*$G242</f>
        <v>#VALUE!</v>
      </c>
      <c r="BG242" s="53" t="e">
        <f>SUMIFS('[20]WorkDone DATA'!$L:$L,'[20]WorkDone DATA'!$N:$N,BOQ!BG$6,'[20]WorkDone DATA'!$G:$G,BOQ!$B242)*$G242</f>
        <v>#VALUE!</v>
      </c>
      <c r="BH242" s="53" t="e">
        <f>SUMIFS('[20]WorkDone DATA'!$L:$L,'[20]WorkDone DATA'!$N:$N,BOQ!BH$6,'[20]WorkDone DATA'!$G:$G,BOQ!$B242)*$G242</f>
        <v>#VALUE!</v>
      </c>
      <c r="BI242" s="53" t="e">
        <f>SUMIFS('[20]WorkDone DATA'!$L:$L,'[20]WorkDone DATA'!$N:$N,BOQ!BI$6,'[20]WorkDone DATA'!$G:$G,BOQ!$B242)*$G242</f>
        <v>#VALUE!</v>
      </c>
      <c r="BJ242" s="53" t="e">
        <f>SUMIFS('[20]WorkDone DATA'!$L:$L,'[20]WorkDone DATA'!$N:$N,BOQ!BJ$6,'[20]WorkDone DATA'!$G:$G,BOQ!$B242)*$G242</f>
        <v>#VALUE!</v>
      </c>
      <c r="BK242" s="53" t="e">
        <f>SUMIFS('[20]WorkDone DATA'!$L:$L,'[20]WorkDone DATA'!$N:$N,BOQ!BK$6,'[20]WorkDone DATA'!$G:$G,BOQ!$B242)*$G242</f>
        <v>#VALUE!</v>
      </c>
      <c r="BL242" s="53" t="e">
        <f>SUMIFS('[20]WorkDone DATA'!$L:$L,'[20]WorkDone DATA'!$N:$N,BOQ!BL$6,'[20]WorkDone DATA'!$G:$G,BOQ!$B242)*$G242</f>
        <v>#VALUE!</v>
      </c>
      <c r="BM242" s="53" t="e">
        <f>SUMIFS('[20]WorkDone DATA'!$L:$L,'[20]WorkDone DATA'!$N:$N,BOQ!BM$6,'[20]WorkDone DATA'!$G:$G,BOQ!$B242)*$G242</f>
        <v>#VALUE!</v>
      </c>
      <c r="BN242" s="53" t="e">
        <f>SUMIFS('[20]WorkDone DATA'!$L:$L,'[20]WorkDone DATA'!$N:$N,BOQ!BN$6,'[20]WorkDone DATA'!$G:$G,BOQ!$B242)*$G242</f>
        <v>#VALUE!</v>
      </c>
      <c r="BO242" s="53" t="e">
        <f>SUMIFS('[20]WorkDone DATA'!$L:$L,'[20]WorkDone DATA'!$N:$N,BOQ!BO$6,'[20]WorkDone DATA'!$G:$G,BOQ!$B242)*$G242</f>
        <v>#VALUE!</v>
      </c>
      <c r="BP242" s="53" t="e">
        <f>SUMIFS('[20]WorkDone DATA'!$L:$L,'[20]WorkDone DATA'!$N:$N,BOQ!BP$6,'[20]WorkDone DATA'!$G:$G,BOQ!$B242)*$G242</f>
        <v>#VALUE!</v>
      </c>
      <c r="BQ242" s="53" t="e">
        <f>SUMIFS('[20]WorkDone DATA'!$L:$L,'[20]WorkDone DATA'!$N:$N,BOQ!BQ$6,'[20]WorkDone DATA'!$G:$G,BOQ!$B242)*$G242</f>
        <v>#VALUE!</v>
      </c>
      <c r="BR242" s="53" t="e">
        <f>SUMIFS('[20]WorkDone DATA'!$L:$L,'[20]WorkDone DATA'!$N:$N,BOQ!BR$6,'[20]WorkDone DATA'!$G:$G,BOQ!$B242)*$G242</f>
        <v>#VALUE!</v>
      </c>
      <c r="BS242" s="53" t="e">
        <f>SUMIFS('[20]WorkDone DATA'!$L:$L,'[20]WorkDone DATA'!$N:$N,BOQ!BS$6,'[20]WorkDone DATA'!$G:$G,BOQ!$B242)*$G242</f>
        <v>#VALUE!</v>
      </c>
      <c r="BT242" s="53" t="e">
        <f>SUMIFS('[20]WorkDone DATA'!$L:$L,'[20]WorkDone DATA'!$N:$N,BOQ!BT$6,'[20]WorkDone DATA'!$G:$G,BOQ!$B242)*$G242</f>
        <v>#VALUE!</v>
      </c>
      <c r="BU242" s="53" t="e">
        <f>SUMIFS('[20]WorkDone DATA'!$L:$L,'[20]WorkDone DATA'!$N:$N,BOQ!BU$6,'[20]WorkDone DATA'!$G:$G,BOQ!$B242)*$G242</f>
        <v>#VALUE!</v>
      </c>
      <c r="BV242" s="53" t="e">
        <f>SUMIFS('[20]WorkDone DATA'!$L:$L,'[20]WorkDone DATA'!$N:$N,BOQ!BV$6,'[20]WorkDone DATA'!$G:$G,BOQ!$B242)*$G242</f>
        <v>#VALUE!</v>
      </c>
      <c r="BW242" s="53" t="e">
        <f>SUMIFS('[20]WorkDone DATA'!$L:$L,'[20]WorkDone DATA'!$N:$N,BOQ!BW$6,'[20]WorkDone DATA'!$G:$G,BOQ!$B242)*$G242</f>
        <v>#VALUE!</v>
      </c>
      <c r="BX242" s="53" t="e">
        <f>SUMIFS('[20]WorkDone DATA'!$L:$L,'[20]WorkDone DATA'!$N:$N,BOQ!BX$6,'[20]WorkDone DATA'!$G:$G,BOQ!$B242)*$G242</f>
        <v>#VALUE!</v>
      </c>
    </row>
    <row r="243" spans="1:76" ht="15.6" x14ac:dyDescent="0.35">
      <c r="A243" s="1"/>
      <c r="B243" s="42"/>
      <c r="C243" s="64" t="s">
        <v>127</v>
      </c>
      <c r="D243" s="58"/>
      <c r="E243" s="77"/>
      <c r="F243" s="45"/>
      <c r="G243" s="52"/>
      <c r="H243" s="53">
        <f t="shared" si="26"/>
        <v>0</v>
      </c>
      <c r="K243" s="214"/>
      <c r="L243" s="220" t="e">
        <f t="shared" si="27"/>
        <v>#VALUE!</v>
      </c>
      <c r="M243" s="221" t="e">
        <f t="shared" si="28"/>
        <v>#VALUE!</v>
      </c>
      <c r="N243" s="219"/>
      <c r="O243" s="214">
        <f t="shared" si="29"/>
        <v>0</v>
      </c>
      <c r="P243" s="215" t="e">
        <f t="shared" si="30"/>
        <v>#VALUE!</v>
      </c>
      <c r="R243" s="217" t="e">
        <f>SUMIFS('[20]WorkDone DATA'!$L:$L,'[20]WorkDone DATA'!$N:$N,BOQ!S$6,'[20]WorkDone DATA'!$G:$G,BOQ!$B243)</f>
        <v>#VALUE!</v>
      </c>
      <c r="S243" s="53" t="e">
        <f t="shared" si="31"/>
        <v>#VALUE!</v>
      </c>
      <c r="T243" s="217" t="e">
        <f>SUMIFS('[20]WorkDone DATA'!$L:$L,'[20]WorkDone DATA'!$N:$N,BOQ!U$6,'[20]WorkDone DATA'!$G:$G,BOQ!$B243)</f>
        <v>#VALUE!</v>
      </c>
      <c r="U243" s="53" t="e">
        <f t="shared" si="32"/>
        <v>#VALUE!</v>
      </c>
      <c r="V243" s="217"/>
      <c r="W243" s="53" t="e">
        <f>SUMIFS('[20]WorkDone DATA'!$L:$L,'[20]WorkDone DATA'!$N:$N,BOQ!W$6,'[20]WorkDone DATA'!$G:$G,BOQ!$B243)*$G243</f>
        <v>#VALUE!</v>
      </c>
      <c r="X243" s="217"/>
      <c r="Y243" s="53" t="e">
        <f>SUMIFS('[20]WorkDone DATA'!$L:$L,'[20]WorkDone DATA'!$N:$N,BOQ!Y$6,'[20]WorkDone DATA'!$G:$G,BOQ!$B243)*$G243</f>
        <v>#VALUE!</v>
      </c>
      <c r="Z243" s="217"/>
      <c r="AA243" s="53" t="e">
        <f>SUMIFS('[20]WorkDone DATA'!$L:$L,'[20]WorkDone DATA'!$N:$N,BOQ!AA$6,'[20]WorkDone DATA'!$G:$G,BOQ!$B243)*$G243</f>
        <v>#VALUE!</v>
      </c>
      <c r="AB243" s="53" t="e">
        <f>SUMIFS('[20]WorkDone DATA'!$L:$L,'[20]WorkDone DATA'!$N:$N,BOQ!AB$6,'[20]WorkDone DATA'!$G:$G,BOQ!$B243)*$G243</f>
        <v>#VALUE!</v>
      </c>
      <c r="AC243" s="53" t="e">
        <f>SUMIFS('[20]WorkDone DATA'!$L:$L,'[20]WorkDone DATA'!$N:$N,BOQ!AC$6,'[20]WorkDone DATA'!$G:$G,BOQ!$B243)*$G243</f>
        <v>#VALUE!</v>
      </c>
      <c r="AD243" s="53" t="e">
        <f>SUMIFS('[20]WorkDone DATA'!$L:$L,'[20]WorkDone DATA'!$N:$N,BOQ!AD$6,'[20]WorkDone DATA'!$G:$G,BOQ!$B243)*$G243</f>
        <v>#VALUE!</v>
      </c>
      <c r="AE243" s="53" t="e">
        <f>SUMIFS('[20]WorkDone DATA'!$L:$L,'[20]WorkDone DATA'!$N:$N,BOQ!AE$6,'[20]WorkDone DATA'!$G:$G,BOQ!$B243)*$G243</f>
        <v>#VALUE!</v>
      </c>
      <c r="AF243" s="53" t="e">
        <f>SUMIFS('[20]WorkDone DATA'!$L:$L,'[20]WorkDone DATA'!$N:$N,BOQ!AF$6,'[20]WorkDone DATA'!$G:$G,BOQ!$B243)*$G243</f>
        <v>#VALUE!</v>
      </c>
      <c r="AG243" s="53" t="e">
        <f>SUMIFS('[20]WorkDone DATA'!$L:$L,'[20]WorkDone DATA'!$N:$N,BOQ!AG$6,'[20]WorkDone DATA'!$G:$G,BOQ!$B243)*$G243</f>
        <v>#VALUE!</v>
      </c>
      <c r="AH243" s="53" t="e">
        <f>SUMIFS('[20]WorkDone DATA'!$L:$L,'[20]WorkDone DATA'!$N:$N,BOQ!AH$6,'[20]WorkDone DATA'!$G:$G,BOQ!$B243)*$G243</f>
        <v>#VALUE!</v>
      </c>
      <c r="AI243" s="53" t="e">
        <f>SUMIFS('[20]WorkDone DATA'!$L:$L,'[20]WorkDone DATA'!$N:$N,BOQ!AI$6,'[20]WorkDone DATA'!$G:$G,BOQ!$B243)*$G243</f>
        <v>#VALUE!</v>
      </c>
      <c r="AJ243" s="53" t="e">
        <f>SUMIFS('[20]WorkDone DATA'!$L:$L,'[20]WorkDone DATA'!$N:$N,BOQ!AJ$6,'[20]WorkDone DATA'!$G:$G,BOQ!$B243)*$G243</f>
        <v>#VALUE!</v>
      </c>
      <c r="AK243" s="53" t="e">
        <f>SUMIFS('[20]WorkDone DATA'!$L:$L,'[20]WorkDone DATA'!$N:$N,BOQ!AK$6,'[20]WorkDone DATA'!$G:$G,BOQ!$B243)*$G243</f>
        <v>#VALUE!</v>
      </c>
      <c r="AL243" s="53" t="e">
        <f>SUMIFS('[20]WorkDone DATA'!$L:$L,'[20]WorkDone DATA'!$N:$N,BOQ!AL$6,'[20]WorkDone DATA'!$G:$G,BOQ!$B243)*$G243</f>
        <v>#VALUE!</v>
      </c>
      <c r="AM243" s="53" t="e">
        <f>SUMIFS('[20]WorkDone DATA'!$L:$L,'[20]WorkDone DATA'!$N:$N,BOQ!AM$6,'[20]WorkDone DATA'!$G:$G,BOQ!$B243)*$G243</f>
        <v>#VALUE!</v>
      </c>
      <c r="AN243" s="53" t="e">
        <f>SUMIFS('[20]WorkDone DATA'!$L:$L,'[20]WorkDone DATA'!$N:$N,BOQ!AN$6,'[20]WorkDone DATA'!$G:$G,BOQ!$B243)*$G243</f>
        <v>#VALUE!</v>
      </c>
      <c r="AO243" s="53" t="e">
        <f>SUMIFS('[20]WorkDone DATA'!$L:$L,'[20]WorkDone DATA'!$N:$N,BOQ!AO$6,'[20]WorkDone DATA'!$G:$G,BOQ!$B243)*$G243</f>
        <v>#VALUE!</v>
      </c>
      <c r="AP243" s="53" t="e">
        <f>SUMIFS('[20]WorkDone DATA'!$L:$L,'[20]WorkDone DATA'!$N:$N,BOQ!AP$6,'[20]WorkDone DATA'!$G:$G,BOQ!$B243)*$G243</f>
        <v>#VALUE!</v>
      </c>
      <c r="AQ243" s="53" t="e">
        <f>SUMIFS('[20]WorkDone DATA'!$L:$L,'[20]WorkDone DATA'!$N:$N,BOQ!AQ$6,'[20]WorkDone DATA'!$G:$G,BOQ!$B243)*$G243</f>
        <v>#VALUE!</v>
      </c>
      <c r="AR243" s="53" t="e">
        <f>SUMIFS('[20]WorkDone DATA'!$L:$L,'[20]WorkDone DATA'!$N:$N,BOQ!AR$6,'[20]WorkDone DATA'!$G:$G,BOQ!$B243)*$G243</f>
        <v>#VALUE!</v>
      </c>
      <c r="AS243" s="53" t="e">
        <f>SUMIFS('[20]WorkDone DATA'!$L:$L,'[20]WorkDone DATA'!$N:$N,BOQ!AS$6,'[20]WorkDone DATA'!$G:$G,BOQ!$B243)*$G243</f>
        <v>#VALUE!</v>
      </c>
      <c r="AT243" s="53" t="e">
        <f>SUMIFS('[20]WorkDone DATA'!$L:$L,'[20]WorkDone DATA'!$N:$N,BOQ!AT$6,'[20]WorkDone DATA'!$G:$G,BOQ!$B243)*$G243</f>
        <v>#VALUE!</v>
      </c>
      <c r="AU243" s="53" t="e">
        <f>SUMIFS('[20]WorkDone DATA'!$L:$L,'[20]WorkDone DATA'!$N:$N,BOQ!AU$6,'[20]WorkDone DATA'!$G:$G,BOQ!$B243)*$G243</f>
        <v>#VALUE!</v>
      </c>
      <c r="AV243" s="53" t="e">
        <f>SUMIFS('[20]WorkDone DATA'!$L:$L,'[20]WorkDone DATA'!$N:$N,BOQ!AV$6,'[20]WorkDone DATA'!$G:$G,BOQ!$B243)*$G243</f>
        <v>#VALUE!</v>
      </c>
      <c r="AW243" s="53" t="e">
        <f>SUMIFS('[20]WorkDone DATA'!$L:$L,'[20]WorkDone DATA'!$N:$N,BOQ!AW$6,'[20]WorkDone DATA'!$G:$G,BOQ!$B243)*$G243</f>
        <v>#VALUE!</v>
      </c>
      <c r="AX243" s="53" t="e">
        <f>SUMIFS('[20]WorkDone DATA'!$L:$L,'[20]WorkDone DATA'!$N:$N,BOQ!AX$6,'[20]WorkDone DATA'!$G:$G,BOQ!$B243)*$G243</f>
        <v>#VALUE!</v>
      </c>
      <c r="AY243" s="53" t="e">
        <f>SUMIFS('[20]WorkDone DATA'!$L:$L,'[20]WorkDone DATA'!$N:$N,BOQ!AY$6,'[20]WorkDone DATA'!$G:$G,BOQ!$B243)*$G243</f>
        <v>#VALUE!</v>
      </c>
      <c r="AZ243" s="53" t="e">
        <f>SUMIFS('[20]WorkDone DATA'!$L:$L,'[20]WorkDone DATA'!$N:$N,BOQ!AZ$6,'[20]WorkDone DATA'!$G:$G,BOQ!$B243)*$G243</f>
        <v>#VALUE!</v>
      </c>
      <c r="BA243" s="53" t="e">
        <f>SUMIFS('[20]WorkDone DATA'!$L:$L,'[20]WorkDone DATA'!$N:$N,BOQ!BA$6,'[20]WorkDone DATA'!$G:$G,BOQ!$B243)*$G243</f>
        <v>#VALUE!</v>
      </c>
      <c r="BB243" s="53" t="e">
        <f>SUMIFS('[20]WorkDone DATA'!$L:$L,'[20]WorkDone DATA'!$N:$N,BOQ!BB$6,'[20]WorkDone DATA'!$G:$G,BOQ!$B243)*$G243</f>
        <v>#VALUE!</v>
      </c>
      <c r="BC243" s="53" t="e">
        <f>SUMIFS('[20]WorkDone DATA'!$L:$L,'[20]WorkDone DATA'!$N:$N,BOQ!BC$6,'[20]WorkDone DATA'!$G:$G,BOQ!$B243)*$G243</f>
        <v>#VALUE!</v>
      </c>
      <c r="BD243" s="53" t="e">
        <f>SUMIFS('[20]WorkDone DATA'!$L:$L,'[20]WorkDone DATA'!$N:$N,BOQ!BD$6,'[20]WorkDone DATA'!$G:$G,BOQ!$B243)*$G243</f>
        <v>#VALUE!</v>
      </c>
      <c r="BE243" s="53" t="e">
        <f>SUMIFS('[20]WorkDone DATA'!$L:$L,'[20]WorkDone DATA'!$N:$N,BOQ!BE$6,'[20]WorkDone DATA'!$G:$G,BOQ!$B243)*$G243</f>
        <v>#VALUE!</v>
      </c>
      <c r="BF243" s="53" t="e">
        <f>SUMIFS('[20]WorkDone DATA'!$L:$L,'[20]WorkDone DATA'!$N:$N,BOQ!BF$6,'[20]WorkDone DATA'!$G:$G,BOQ!$B243)*$G243</f>
        <v>#VALUE!</v>
      </c>
      <c r="BG243" s="53" t="e">
        <f>SUMIFS('[20]WorkDone DATA'!$L:$L,'[20]WorkDone DATA'!$N:$N,BOQ!BG$6,'[20]WorkDone DATA'!$G:$G,BOQ!$B243)*$G243</f>
        <v>#VALUE!</v>
      </c>
      <c r="BH243" s="53" t="e">
        <f>SUMIFS('[20]WorkDone DATA'!$L:$L,'[20]WorkDone DATA'!$N:$N,BOQ!BH$6,'[20]WorkDone DATA'!$G:$G,BOQ!$B243)*$G243</f>
        <v>#VALUE!</v>
      </c>
      <c r="BI243" s="53" t="e">
        <f>SUMIFS('[20]WorkDone DATA'!$L:$L,'[20]WorkDone DATA'!$N:$N,BOQ!BI$6,'[20]WorkDone DATA'!$G:$G,BOQ!$B243)*$G243</f>
        <v>#VALUE!</v>
      </c>
      <c r="BJ243" s="53" t="e">
        <f>SUMIFS('[20]WorkDone DATA'!$L:$L,'[20]WorkDone DATA'!$N:$N,BOQ!BJ$6,'[20]WorkDone DATA'!$G:$G,BOQ!$B243)*$G243</f>
        <v>#VALUE!</v>
      </c>
      <c r="BK243" s="53" t="e">
        <f>SUMIFS('[20]WorkDone DATA'!$L:$L,'[20]WorkDone DATA'!$N:$N,BOQ!BK$6,'[20]WorkDone DATA'!$G:$G,BOQ!$B243)*$G243</f>
        <v>#VALUE!</v>
      </c>
      <c r="BL243" s="53" t="e">
        <f>SUMIFS('[20]WorkDone DATA'!$L:$L,'[20]WorkDone DATA'!$N:$N,BOQ!BL$6,'[20]WorkDone DATA'!$G:$G,BOQ!$B243)*$G243</f>
        <v>#VALUE!</v>
      </c>
      <c r="BM243" s="53" t="e">
        <f>SUMIFS('[20]WorkDone DATA'!$L:$L,'[20]WorkDone DATA'!$N:$N,BOQ!BM$6,'[20]WorkDone DATA'!$G:$G,BOQ!$B243)*$G243</f>
        <v>#VALUE!</v>
      </c>
      <c r="BN243" s="53" t="e">
        <f>SUMIFS('[20]WorkDone DATA'!$L:$L,'[20]WorkDone DATA'!$N:$N,BOQ!BN$6,'[20]WorkDone DATA'!$G:$G,BOQ!$B243)*$G243</f>
        <v>#VALUE!</v>
      </c>
      <c r="BO243" s="53" t="e">
        <f>SUMIFS('[20]WorkDone DATA'!$L:$L,'[20]WorkDone DATA'!$N:$N,BOQ!BO$6,'[20]WorkDone DATA'!$G:$G,BOQ!$B243)*$G243</f>
        <v>#VALUE!</v>
      </c>
      <c r="BP243" s="53" t="e">
        <f>SUMIFS('[20]WorkDone DATA'!$L:$L,'[20]WorkDone DATA'!$N:$N,BOQ!BP$6,'[20]WorkDone DATA'!$G:$G,BOQ!$B243)*$G243</f>
        <v>#VALUE!</v>
      </c>
      <c r="BQ243" s="53" t="e">
        <f>SUMIFS('[20]WorkDone DATA'!$L:$L,'[20]WorkDone DATA'!$N:$N,BOQ!BQ$6,'[20]WorkDone DATA'!$G:$G,BOQ!$B243)*$G243</f>
        <v>#VALUE!</v>
      </c>
      <c r="BR243" s="53" t="e">
        <f>SUMIFS('[20]WorkDone DATA'!$L:$L,'[20]WorkDone DATA'!$N:$N,BOQ!BR$6,'[20]WorkDone DATA'!$G:$G,BOQ!$B243)*$G243</f>
        <v>#VALUE!</v>
      </c>
      <c r="BS243" s="53" t="e">
        <f>SUMIFS('[20]WorkDone DATA'!$L:$L,'[20]WorkDone DATA'!$N:$N,BOQ!BS$6,'[20]WorkDone DATA'!$G:$G,BOQ!$B243)*$G243</f>
        <v>#VALUE!</v>
      </c>
      <c r="BT243" s="53" t="e">
        <f>SUMIFS('[20]WorkDone DATA'!$L:$L,'[20]WorkDone DATA'!$N:$N,BOQ!BT$6,'[20]WorkDone DATA'!$G:$G,BOQ!$B243)*$G243</f>
        <v>#VALUE!</v>
      </c>
      <c r="BU243" s="53" t="e">
        <f>SUMIFS('[20]WorkDone DATA'!$L:$L,'[20]WorkDone DATA'!$N:$N,BOQ!BU$6,'[20]WorkDone DATA'!$G:$G,BOQ!$B243)*$G243</f>
        <v>#VALUE!</v>
      </c>
      <c r="BV243" s="53" t="e">
        <f>SUMIFS('[20]WorkDone DATA'!$L:$L,'[20]WorkDone DATA'!$N:$N,BOQ!BV$6,'[20]WorkDone DATA'!$G:$G,BOQ!$B243)*$G243</f>
        <v>#VALUE!</v>
      </c>
      <c r="BW243" s="53" t="e">
        <f>SUMIFS('[20]WorkDone DATA'!$L:$L,'[20]WorkDone DATA'!$N:$N,BOQ!BW$6,'[20]WorkDone DATA'!$G:$G,BOQ!$B243)*$G243</f>
        <v>#VALUE!</v>
      </c>
      <c r="BX243" s="53" t="e">
        <f>SUMIFS('[20]WorkDone DATA'!$L:$L,'[20]WorkDone DATA'!$N:$N,BOQ!BX$6,'[20]WorkDone DATA'!$G:$G,BOQ!$B243)*$G243</f>
        <v>#VALUE!</v>
      </c>
    </row>
    <row r="244" spans="1:76" ht="15.6" x14ac:dyDescent="0.35">
      <c r="A244" s="1" t="str">
        <f>C243</f>
        <v>300mm x 75mm</v>
      </c>
      <c r="B244" s="42">
        <v>2.121</v>
      </c>
      <c r="C244" s="65" t="s">
        <v>11</v>
      </c>
      <c r="D244" s="58" t="s">
        <v>96</v>
      </c>
      <c r="E244" s="77" t="s">
        <v>13</v>
      </c>
      <c r="F244" s="45">
        <v>700</v>
      </c>
      <c r="G244" s="52">
        <v>254.06</v>
      </c>
      <c r="H244" s="53">
        <f t="shared" si="26"/>
        <v>177842</v>
      </c>
      <c r="K244" s="214" t="e">
        <f t="shared" si="33"/>
        <v>#VALUE!</v>
      </c>
      <c r="L244" s="220" t="e">
        <f t="shared" si="27"/>
        <v>#VALUE!</v>
      </c>
      <c r="M244" s="221" t="e">
        <f t="shared" si="28"/>
        <v>#VALUE!</v>
      </c>
      <c r="N244" s="219"/>
      <c r="O244" s="214" t="e">
        <f t="shared" si="29"/>
        <v>#VALUE!</v>
      </c>
      <c r="P244" s="215" t="e">
        <f t="shared" si="30"/>
        <v>#VALUE!</v>
      </c>
      <c r="R244" s="217" t="e">
        <f>SUMIFS('[20]WorkDone DATA'!$L:$L,'[20]WorkDone DATA'!$N:$N,BOQ!S$6,'[20]WorkDone DATA'!$G:$G,BOQ!$B244)</f>
        <v>#VALUE!</v>
      </c>
      <c r="S244" s="53" t="e">
        <f t="shared" si="31"/>
        <v>#VALUE!</v>
      </c>
      <c r="T244" s="217" t="e">
        <f>SUMIFS('[20]WorkDone DATA'!$L:$L,'[20]WorkDone DATA'!$N:$N,BOQ!U$6,'[20]WorkDone DATA'!$G:$G,BOQ!$B244)</f>
        <v>#VALUE!</v>
      </c>
      <c r="U244" s="53" t="e">
        <f t="shared" si="32"/>
        <v>#VALUE!</v>
      </c>
      <c r="V244" s="217"/>
      <c r="W244" s="53" t="e">
        <f>SUMIFS('[20]WorkDone DATA'!$L:$L,'[20]WorkDone DATA'!$N:$N,BOQ!W$6,'[20]WorkDone DATA'!$G:$G,BOQ!$B244)*$G244</f>
        <v>#VALUE!</v>
      </c>
      <c r="X244" s="217"/>
      <c r="Y244" s="53" t="e">
        <f>SUMIFS('[20]WorkDone DATA'!$L:$L,'[20]WorkDone DATA'!$N:$N,BOQ!Y$6,'[20]WorkDone DATA'!$G:$G,BOQ!$B244)*$G244</f>
        <v>#VALUE!</v>
      </c>
      <c r="Z244" s="217"/>
      <c r="AA244" s="53" t="e">
        <f>SUMIFS('[20]WorkDone DATA'!$L:$L,'[20]WorkDone DATA'!$N:$N,BOQ!AA$6,'[20]WorkDone DATA'!$G:$G,BOQ!$B244)*$G244</f>
        <v>#VALUE!</v>
      </c>
      <c r="AB244" s="53" t="e">
        <f>SUMIFS('[20]WorkDone DATA'!$L:$L,'[20]WorkDone DATA'!$N:$N,BOQ!AB$6,'[20]WorkDone DATA'!$G:$G,BOQ!$B244)*$G244</f>
        <v>#VALUE!</v>
      </c>
      <c r="AC244" s="53" t="e">
        <f>SUMIFS('[20]WorkDone DATA'!$L:$L,'[20]WorkDone DATA'!$N:$N,BOQ!AC$6,'[20]WorkDone DATA'!$G:$G,BOQ!$B244)*$G244</f>
        <v>#VALUE!</v>
      </c>
      <c r="AD244" s="53" t="e">
        <f>SUMIFS('[20]WorkDone DATA'!$L:$L,'[20]WorkDone DATA'!$N:$N,BOQ!AD$6,'[20]WorkDone DATA'!$G:$G,BOQ!$B244)*$G244</f>
        <v>#VALUE!</v>
      </c>
      <c r="AE244" s="53" t="e">
        <f>SUMIFS('[20]WorkDone DATA'!$L:$L,'[20]WorkDone DATA'!$N:$N,BOQ!AE$6,'[20]WorkDone DATA'!$G:$G,BOQ!$B244)*$G244</f>
        <v>#VALUE!</v>
      </c>
      <c r="AF244" s="53" t="e">
        <f>SUMIFS('[20]WorkDone DATA'!$L:$L,'[20]WorkDone DATA'!$N:$N,BOQ!AF$6,'[20]WorkDone DATA'!$G:$G,BOQ!$B244)*$G244</f>
        <v>#VALUE!</v>
      </c>
      <c r="AG244" s="53" t="e">
        <f>SUMIFS('[20]WorkDone DATA'!$L:$L,'[20]WorkDone DATA'!$N:$N,BOQ!AG$6,'[20]WorkDone DATA'!$G:$G,BOQ!$B244)*$G244</f>
        <v>#VALUE!</v>
      </c>
      <c r="AH244" s="53" t="e">
        <f>SUMIFS('[20]WorkDone DATA'!$L:$L,'[20]WorkDone DATA'!$N:$N,BOQ!AH$6,'[20]WorkDone DATA'!$G:$G,BOQ!$B244)*$G244</f>
        <v>#VALUE!</v>
      </c>
      <c r="AI244" s="53" t="e">
        <f>SUMIFS('[20]WorkDone DATA'!$L:$L,'[20]WorkDone DATA'!$N:$N,BOQ!AI$6,'[20]WorkDone DATA'!$G:$G,BOQ!$B244)*$G244</f>
        <v>#VALUE!</v>
      </c>
      <c r="AJ244" s="53" t="e">
        <f>SUMIFS('[20]WorkDone DATA'!$L:$L,'[20]WorkDone DATA'!$N:$N,BOQ!AJ$6,'[20]WorkDone DATA'!$G:$G,BOQ!$B244)*$G244</f>
        <v>#VALUE!</v>
      </c>
      <c r="AK244" s="53" t="e">
        <f>SUMIFS('[20]WorkDone DATA'!$L:$L,'[20]WorkDone DATA'!$N:$N,BOQ!AK$6,'[20]WorkDone DATA'!$G:$G,BOQ!$B244)*$G244</f>
        <v>#VALUE!</v>
      </c>
      <c r="AL244" s="53" t="e">
        <f>SUMIFS('[20]WorkDone DATA'!$L:$L,'[20]WorkDone DATA'!$N:$N,BOQ!AL$6,'[20]WorkDone DATA'!$G:$G,BOQ!$B244)*$G244</f>
        <v>#VALUE!</v>
      </c>
      <c r="AM244" s="53" t="e">
        <f>SUMIFS('[20]WorkDone DATA'!$L:$L,'[20]WorkDone DATA'!$N:$N,BOQ!AM$6,'[20]WorkDone DATA'!$G:$G,BOQ!$B244)*$G244</f>
        <v>#VALUE!</v>
      </c>
      <c r="AN244" s="53" t="e">
        <f>SUMIFS('[20]WorkDone DATA'!$L:$L,'[20]WorkDone DATA'!$N:$N,BOQ!AN$6,'[20]WorkDone DATA'!$G:$G,BOQ!$B244)*$G244</f>
        <v>#VALUE!</v>
      </c>
      <c r="AO244" s="53" t="e">
        <f>SUMIFS('[20]WorkDone DATA'!$L:$L,'[20]WorkDone DATA'!$N:$N,BOQ!AO$6,'[20]WorkDone DATA'!$G:$G,BOQ!$B244)*$G244</f>
        <v>#VALUE!</v>
      </c>
      <c r="AP244" s="53" t="e">
        <f>SUMIFS('[20]WorkDone DATA'!$L:$L,'[20]WorkDone DATA'!$N:$N,BOQ!AP$6,'[20]WorkDone DATA'!$G:$G,BOQ!$B244)*$G244</f>
        <v>#VALUE!</v>
      </c>
      <c r="AQ244" s="53" t="e">
        <f>SUMIFS('[20]WorkDone DATA'!$L:$L,'[20]WorkDone DATA'!$N:$N,BOQ!AQ$6,'[20]WorkDone DATA'!$G:$G,BOQ!$B244)*$G244</f>
        <v>#VALUE!</v>
      </c>
      <c r="AR244" s="53" t="e">
        <f>SUMIFS('[20]WorkDone DATA'!$L:$L,'[20]WorkDone DATA'!$N:$N,BOQ!AR$6,'[20]WorkDone DATA'!$G:$G,BOQ!$B244)*$G244</f>
        <v>#VALUE!</v>
      </c>
      <c r="AS244" s="53" t="e">
        <f>SUMIFS('[20]WorkDone DATA'!$L:$L,'[20]WorkDone DATA'!$N:$N,BOQ!AS$6,'[20]WorkDone DATA'!$G:$G,BOQ!$B244)*$G244</f>
        <v>#VALUE!</v>
      </c>
      <c r="AT244" s="53" t="e">
        <f>SUMIFS('[20]WorkDone DATA'!$L:$L,'[20]WorkDone DATA'!$N:$N,BOQ!AT$6,'[20]WorkDone DATA'!$G:$G,BOQ!$B244)*$G244</f>
        <v>#VALUE!</v>
      </c>
      <c r="AU244" s="53" t="e">
        <f>SUMIFS('[20]WorkDone DATA'!$L:$L,'[20]WorkDone DATA'!$N:$N,BOQ!AU$6,'[20]WorkDone DATA'!$G:$G,BOQ!$B244)*$G244</f>
        <v>#VALUE!</v>
      </c>
      <c r="AV244" s="53" t="e">
        <f>SUMIFS('[20]WorkDone DATA'!$L:$L,'[20]WorkDone DATA'!$N:$N,BOQ!AV$6,'[20]WorkDone DATA'!$G:$G,BOQ!$B244)*$G244</f>
        <v>#VALUE!</v>
      </c>
      <c r="AW244" s="53" t="e">
        <f>SUMIFS('[20]WorkDone DATA'!$L:$L,'[20]WorkDone DATA'!$N:$N,BOQ!AW$6,'[20]WorkDone DATA'!$G:$G,BOQ!$B244)*$G244</f>
        <v>#VALUE!</v>
      </c>
      <c r="AX244" s="53" t="e">
        <f>SUMIFS('[20]WorkDone DATA'!$L:$L,'[20]WorkDone DATA'!$N:$N,BOQ!AX$6,'[20]WorkDone DATA'!$G:$G,BOQ!$B244)*$G244</f>
        <v>#VALUE!</v>
      </c>
      <c r="AY244" s="53" t="e">
        <f>SUMIFS('[20]WorkDone DATA'!$L:$L,'[20]WorkDone DATA'!$N:$N,BOQ!AY$6,'[20]WorkDone DATA'!$G:$G,BOQ!$B244)*$G244</f>
        <v>#VALUE!</v>
      </c>
      <c r="AZ244" s="53" t="e">
        <f>SUMIFS('[20]WorkDone DATA'!$L:$L,'[20]WorkDone DATA'!$N:$N,BOQ!AZ$6,'[20]WorkDone DATA'!$G:$G,BOQ!$B244)*$G244</f>
        <v>#VALUE!</v>
      </c>
      <c r="BA244" s="53" t="e">
        <f>SUMIFS('[20]WorkDone DATA'!$L:$L,'[20]WorkDone DATA'!$N:$N,BOQ!BA$6,'[20]WorkDone DATA'!$G:$G,BOQ!$B244)*$G244</f>
        <v>#VALUE!</v>
      </c>
      <c r="BB244" s="53" t="e">
        <f>SUMIFS('[20]WorkDone DATA'!$L:$L,'[20]WorkDone DATA'!$N:$N,BOQ!BB$6,'[20]WorkDone DATA'!$G:$G,BOQ!$B244)*$G244</f>
        <v>#VALUE!</v>
      </c>
      <c r="BC244" s="53" t="e">
        <f>SUMIFS('[20]WorkDone DATA'!$L:$L,'[20]WorkDone DATA'!$N:$N,BOQ!BC$6,'[20]WorkDone DATA'!$G:$G,BOQ!$B244)*$G244</f>
        <v>#VALUE!</v>
      </c>
      <c r="BD244" s="53" t="e">
        <f>SUMIFS('[20]WorkDone DATA'!$L:$L,'[20]WorkDone DATA'!$N:$N,BOQ!BD$6,'[20]WorkDone DATA'!$G:$G,BOQ!$B244)*$G244</f>
        <v>#VALUE!</v>
      </c>
      <c r="BE244" s="53" t="e">
        <f>SUMIFS('[20]WorkDone DATA'!$L:$L,'[20]WorkDone DATA'!$N:$N,BOQ!BE$6,'[20]WorkDone DATA'!$G:$G,BOQ!$B244)*$G244</f>
        <v>#VALUE!</v>
      </c>
      <c r="BF244" s="53" t="e">
        <f>SUMIFS('[20]WorkDone DATA'!$L:$L,'[20]WorkDone DATA'!$N:$N,BOQ!BF$6,'[20]WorkDone DATA'!$G:$G,BOQ!$B244)*$G244</f>
        <v>#VALUE!</v>
      </c>
      <c r="BG244" s="53" t="e">
        <f>SUMIFS('[20]WorkDone DATA'!$L:$L,'[20]WorkDone DATA'!$N:$N,BOQ!BG$6,'[20]WorkDone DATA'!$G:$G,BOQ!$B244)*$G244</f>
        <v>#VALUE!</v>
      </c>
      <c r="BH244" s="53" t="e">
        <f>SUMIFS('[20]WorkDone DATA'!$L:$L,'[20]WorkDone DATA'!$N:$N,BOQ!BH$6,'[20]WorkDone DATA'!$G:$G,BOQ!$B244)*$G244</f>
        <v>#VALUE!</v>
      </c>
      <c r="BI244" s="53" t="e">
        <f>SUMIFS('[20]WorkDone DATA'!$L:$L,'[20]WorkDone DATA'!$N:$N,BOQ!BI$6,'[20]WorkDone DATA'!$G:$G,BOQ!$B244)*$G244</f>
        <v>#VALUE!</v>
      </c>
      <c r="BJ244" s="53" t="e">
        <f>SUMIFS('[20]WorkDone DATA'!$L:$L,'[20]WorkDone DATA'!$N:$N,BOQ!BJ$6,'[20]WorkDone DATA'!$G:$G,BOQ!$B244)*$G244</f>
        <v>#VALUE!</v>
      </c>
      <c r="BK244" s="53" t="e">
        <f>SUMIFS('[20]WorkDone DATA'!$L:$L,'[20]WorkDone DATA'!$N:$N,BOQ!BK$6,'[20]WorkDone DATA'!$G:$G,BOQ!$B244)*$G244</f>
        <v>#VALUE!</v>
      </c>
      <c r="BL244" s="53" t="e">
        <f>SUMIFS('[20]WorkDone DATA'!$L:$L,'[20]WorkDone DATA'!$N:$N,BOQ!BL$6,'[20]WorkDone DATA'!$G:$G,BOQ!$B244)*$G244</f>
        <v>#VALUE!</v>
      </c>
      <c r="BM244" s="53" t="e">
        <f>SUMIFS('[20]WorkDone DATA'!$L:$L,'[20]WorkDone DATA'!$N:$N,BOQ!BM$6,'[20]WorkDone DATA'!$G:$G,BOQ!$B244)*$G244</f>
        <v>#VALUE!</v>
      </c>
      <c r="BN244" s="53" t="e">
        <f>SUMIFS('[20]WorkDone DATA'!$L:$L,'[20]WorkDone DATA'!$N:$N,BOQ!BN$6,'[20]WorkDone DATA'!$G:$G,BOQ!$B244)*$G244</f>
        <v>#VALUE!</v>
      </c>
      <c r="BO244" s="53" t="e">
        <f>SUMIFS('[20]WorkDone DATA'!$L:$L,'[20]WorkDone DATA'!$N:$N,BOQ!BO$6,'[20]WorkDone DATA'!$G:$G,BOQ!$B244)*$G244</f>
        <v>#VALUE!</v>
      </c>
      <c r="BP244" s="53" t="e">
        <f>SUMIFS('[20]WorkDone DATA'!$L:$L,'[20]WorkDone DATA'!$N:$N,BOQ!BP$6,'[20]WorkDone DATA'!$G:$G,BOQ!$B244)*$G244</f>
        <v>#VALUE!</v>
      </c>
      <c r="BQ244" s="53" t="e">
        <f>SUMIFS('[20]WorkDone DATA'!$L:$L,'[20]WorkDone DATA'!$N:$N,BOQ!BQ$6,'[20]WorkDone DATA'!$G:$G,BOQ!$B244)*$G244</f>
        <v>#VALUE!</v>
      </c>
      <c r="BR244" s="53" t="e">
        <f>SUMIFS('[20]WorkDone DATA'!$L:$L,'[20]WorkDone DATA'!$N:$N,BOQ!BR$6,'[20]WorkDone DATA'!$G:$G,BOQ!$B244)*$G244</f>
        <v>#VALUE!</v>
      </c>
      <c r="BS244" s="53" t="e">
        <f>SUMIFS('[20]WorkDone DATA'!$L:$L,'[20]WorkDone DATA'!$N:$N,BOQ!BS$6,'[20]WorkDone DATA'!$G:$G,BOQ!$B244)*$G244</f>
        <v>#VALUE!</v>
      </c>
      <c r="BT244" s="53" t="e">
        <f>SUMIFS('[20]WorkDone DATA'!$L:$L,'[20]WorkDone DATA'!$N:$N,BOQ!BT$6,'[20]WorkDone DATA'!$G:$G,BOQ!$B244)*$G244</f>
        <v>#VALUE!</v>
      </c>
      <c r="BU244" s="53" t="e">
        <f>SUMIFS('[20]WorkDone DATA'!$L:$L,'[20]WorkDone DATA'!$N:$N,BOQ!BU$6,'[20]WorkDone DATA'!$G:$G,BOQ!$B244)*$G244</f>
        <v>#VALUE!</v>
      </c>
      <c r="BV244" s="53" t="e">
        <f>SUMIFS('[20]WorkDone DATA'!$L:$L,'[20]WorkDone DATA'!$N:$N,BOQ!BV$6,'[20]WorkDone DATA'!$G:$G,BOQ!$B244)*$G244</f>
        <v>#VALUE!</v>
      </c>
      <c r="BW244" s="53" t="e">
        <f>SUMIFS('[20]WorkDone DATA'!$L:$L,'[20]WorkDone DATA'!$N:$N,BOQ!BW$6,'[20]WorkDone DATA'!$G:$G,BOQ!$B244)*$G244</f>
        <v>#VALUE!</v>
      </c>
      <c r="BX244" s="53" t="e">
        <f>SUMIFS('[20]WorkDone DATA'!$L:$L,'[20]WorkDone DATA'!$N:$N,BOQ!BX$6,'[20]WorkDone DATA'!$G:$G,BOQ!$B244)*$G244</f>
        <v>#VALUE!</v>
      </c>
    </row>
    <row r="245" spans="1:76" ht="15.6" x14ac:dyDescent="0.35">
      <c r="A245" s="1" t="str">
        <f>C243</f>
        <v>300mm x 75mm</v>
      </c>
      <c r="B245" s="42">
        <v>2.1219999999999999</v>
      </c>
      <c r="C245" s="65" t="s">
        <v>45</v>
      </c>
      <c r="D245" s="58" t="s">
        <v>46</v>
      </c>
      <c r="E245" s="77" t="s">
        <v>13</v>
      </c>
      <c r="F245" s="45">
        <v>700</v>
      </c>
      <c r="G245" s="52">
        <v>194.04</v>
      </c>
      <c r="H245" s="53">
        <f t="shared" si="26"/>
        <v>135828</v>
      </c>
      <c r="K245" s="214" t="e">
        <f t="shared" si="33"/>
        <v>#VALUE!</v>
      </c>
      <c r="L245" s="220" t="e">
        <f t="shared" si="27"/>
        <v>#VALUE!</v>
      </c>
      <c r="M245" s="221" t="e">
        <f t="shared" si="28"/>
        <v>#VALUE!</v>
      </c>
      <c r="N245" s="219"/>
      <c r="O245" s="214" t="e">
        <f t="shared" si="29"/>
        <v>#VALUE!</v>
      </c>
      <c r="P245" s="215" t="e">
        <f t="shared" si="30"/>
        <v>#VALUE!</v>
      </c>
      <c r="R245" s="217" t="e">
        <f>SUMIFS('[20]WorkDone DATA'!$L:$L,'[20]WorkDone DATA'!$N:$N,BOQ!S$6,'[20]WorkDone DATA'!$G:$G,BOQ!$B245)</f>
        <v>#VALUE!</v>
      </c>
      <c r="S245" s="53" t="e">
        <f t="shared" si="31"/>
        <v>#VALUE!</v>
      </c>
      <c r="T245" s="217" t="e">
        <f>SUMIFS('[20]WorkDone DATA'!$L:$L,'[20]WorkDone DATA'!$N:$N,BOQ!U$6,'[20]WorkDone DATA'!$G:$G,BOQ!$B245)</f>
        <v>#VALUE!</v>
      </c>
      <c r="U245" s="53" t="e">
        <f t="shared" si="32"/>
        <v>#VALUE!</v>
      </c>
      <c r="V245" s="217"/>
      <c r="W245" s="53" t="e">
        <f>SUMIFS('[20]WorkDone DATA'!$L:$L,'[20]WorkDone DATA'!$N:$N,BOQ!W$6,'[20]WorkDone DATA'!$G:$G,BOQ!$B245)*$G245</f>
        <v>#VALUE!</v>
      </c>
      <c r="X245" s="217"/>
      <c r="Y245" s="53" t="e">
        <f>SUMIFS('[20]WorkDone DATA'!$L:$L,'[20]WorkDone DATA'!$N:$N,BOQ!Y$6,'[20]WorkDone DATA'!$G:$G,BOQ!$B245)*$G245</f>
        <v>#VALUE!</v>
      </c>
      <c r="Z245" s="217"/>
      <c r="AA245" s="53" t="e">
        <f>SUMIFS('[20]WorkDone DATA'!$L:$L,'[20]WorkDone DATA'!$N:$N,BOQ!AA$6,'[20]WorkDone DATA'!$G:$G,BOQ!$B245)*$G245</f>
        <v>#VALUE!</v>
      </c>
      <c r="AB245" s="53" t="e">
        <f>SUMIFS('[20]WorkDone DATA'!$L:$L,'[20]WorkDone DATA'!$N:$N,BOQ!AB$6,'[20]WorkDone DATA'!$G:$G,BOQ!$B245)*$G245</f>
        <v>#VALUE!</v>
      </c>
      <c r="AC245" s="53" t="e">
        <f>SUMIFS('[20]WorkDone DATA'!$L:$L,'[20]WorkDone DATA'!$N:$N,BOQ!AC$6,'[20]WorkDone DATA'!$G:$G,BOQ!$B245)*$G245</f>
        <v>#VALUE!</v>
      </c>
      <c r="AD245" s="53" t="e">
        <f>SUMIFS('[20]WorkDone DATA'!$L:$L,'[20]WorkDone DATA'!$N:$N,BOQ!AD$6,'[20]WorkDone DATA'!$G:$G,BOQ!$B245)*$G245</f>
        <v>#VALUE!</v>
      </c>
      <c r="AE245" s="53" t="e">
        <f>SUMIFS('[20]WorkDone DATA'!$L:$L,'[20]WorkDone DATA'!$N:$N,BOQ!AE$6,'[20]WorkDone DATA'!$G:$G,BOQ!$B245)*$G245</f>
        <v>#VALUE!</v>
      </c>
      <c r="AF245" s="53" t="e">
        <f>SUMIFS('[20]WorkDone DATA'!$L:$L,'[20]WorkDone DATA'!$N:$N,BOQ!AF$6,'[20]WorkDone DATA'!$G:$G,BOQ!$B245)*$G245</f>
        <v>#VALUE!</v>
      </c>
      <c r="AG245" s="53" t="e">
        <f>SUMIFS('[20]WorkDone DATA'!$L:$L,'[20]WorkDone DATA'!$N:$N,BOQ!AG$6,'[20]WorkDone DATA'!$G:$G,BOQ!$B245)*$G245</f>
        <v>#VALUE!</v>
      </c>
      <c r="AH245" s="53" t="e">
        <f>SUMIFS('[20]WorkDone DATA'!$L:$L,'[20]WorkDone DATA'!$N:$N,BOQ!AH$6,'[20]WorkDone DATA'!$G:$G,BOQ!$B245)*$G245</f>
        <v>#VALUE!</v>
      </c>
      <c r="AI245" s="53" t="e">
        <f>SUMIFS('[20]WorkDone DATA'!$L:$L,'[20]WorkDone DATA'!$N:$N,BOQ!AI$6,'[20]WorkDone DATA'!$G:$G,BOQ!$B245)*$G245</f>
        <v>#VALUE!</v>
      </c>
      <c r="AJ245" s="53" t="e">
        <f>SUMIFS('[20]WorkDone DATA'!$L:$L,'[20]WorkDone DATA'!$N:$N,BOQ!AJ$6,'[20]WorkDone DATA'!$G:$G,BOQ!$B245)*$G245</f>
        <v>#VALUE!</v>
      </c>
      <c r="AK245" s="53" t="e">
        <f>SUMIFS('[20]WorkDone DATA'!$L:$L,'[20]WorkDone DATA'!$N:$N,BOQ!AK$6,'[20]WorkDone DATA'!$G:$G,BOQ!$B245)*$G245</f>
        <v>#VALUE!</v>
      </c>
      <c r="AL245" s="53" t="e">
        <f>SUMIFS('[20]WorkDone DATA'!$L:$L,'[20]WorkDone DATA'!$N:$N,BOQ!AL$6,'[20]WorkDone DATA'!$G:$G,BOQ!$B245)*$G245</f>
        <v>#VALUE!</v>
      </c>
      <c r="AM245" s="53" t="e">
        <f>SUMIFS('[20]WorkDone DATA'!$L:$L,'[20]WorkDone DATA'!$N:$N,BOQ!AM$6,'[20]WorkDone DATA'!$G:$G,BOQ!$B245)*$G245</f>
        <v>#VALUE!</v>
      </c>
      <c r="AN245" s="53" t="e">
        <f>SUMIFS('[20]WorkDone DATA'!$L:$L,'[20]WorkDone DATA'!$N:$N,BOQ!AN$6,'[20]WorkDone DATA'!$G:$G,BOQ!$B245)*$G245</f>
        <v>#VALUE!</v>
      </c>
      <c r="AO245" s="53" t="e">
        <f>SUMIFS('[20]WorkDone DATA'!$L:$L,'[20]WorkDone DATA'!$N:$N,BOQ!AO$6,'[20]WorkDone DATA'!$G:$G,BOQ!$B245)*$G245</f>
        <v>#VALUE!</v>
      </c>
      <c r="AP245" s="53" t="e">
        <f>SUMIFS('[20]WorkDone DATA'!$L:$L,'[20]WorkDone DATA'!$N:$N,BOQ!AP$6,'[20]WorkDone DATA'!$G:$G,BOQ!$B245)*$G245</f>
        <v>#VALUE!</v>
      </c>
      <c r="AQ245" s="53" t="e">
        <f>SUMIFS('[20]WorkDone DATA'!$L:$L,'[20]WorkDone DATA'!$N:$N,BOQ!AQ$6,'[20]WorkDone DATA'!$G:$G,BOQ!$B245)*$G245</f>
        <v>#VALUE!</v>
      </c>
      <c r="AR245" s="53" t="e">
        <f>SUMIFS('[20]WorkDone DATA'!$L:$L,'[20]WorkDone DATA'!$N:$N,BOQ!AR$6,'[20]WorkDone DATA'!$G:$G,BOQ!$B245)*$G245</f>
        <v>#VALUE!</v>
      </c>
      <c r="AS245" s="53" t="e">
        <f>SUMIFS('[20]WorkDone DATA'!$L:$L,'[20]WorkDone DATA'!$N:$N,BOQ!AS$6,'[20]WorkDone DATA'!$G:$G,BOQ!$B245)*$G245</f>
        <v>#VALUE!</v>
      </c>
      <c r="AT245" s="53" t="e">
        <f>SUMIFS('[20]WorkDone DATA'!$L:$L,'[20]WorkDone DATA'!$N:$N,BOQ!AT$6,'[20]WorkDone DATA'!$G:$G,BOQ!$B245)*$G245</f>
        <v>#VALUE!</v>
      </c>
      <c r="AU245" s="53" t="e">
        <f>SUMIFS('[20]WorkDone DATA'!$L:$L,'[20]WorkDone DATA'!$N:$N,BOQ!AU$6,'[20]WorkDone DATA'!$G:$G,BOQ!$B245)*$G245</f>
        <v>#VALUE!</v>
      </c>
      <c r="AV245" s="53" t="e">
        <f>SUMIFS('[20]WorkDone DATA'!$L:$L,'[20]WorkDone DATA'!$N:$N,BOQ!AV$6,'[20]WorkDone DATA'!$G:$G,BOQ!$B245)*$G245</f>
        <v>#VALUE!</v>
      </c>
      <c r="AW245" s="53" t="e">
        <f>SUMIFS('[20]WorkDone DATA'!$L:$L,'[20]WorkDone DATA'!$N:$N,BOQ!AW$6,'[20]WorkDone DATA'!$G:$G,BOQ!$B245)*$G245</f>
        <v>#VALUE!</v>
      </c>
      <c r="AX245" s="53" t="e">
        <f>SUMIFS('[20]WorkDone DATA'!$L:$L,'[20]WorkDone DATA'!$N:$N,BOQ!AX$6,'[20]WorkDone DATA'!$G:$G,BOQ!$B245)*$G245</f>
        <v>#VALUE!</v>
      </c>
      <c r="AY245" s="53" t="e">
        <f>SUMIFS('[20]WorkDone DATA'!$L:$L,'[20]WorkDone DATA'!$N:$N,BOQ!AY$6,'[20]WorkDone DATA'!$G:$G,BOQ!$B245)*$G245</f>
        <v>#VALUE!</v>
      </c>
      <c r="AZ245" s="53" t="e">
        <f>SUMIFS('[20]WorkDone DATA'!$L:$L,'[20]WorkDone DATA'!$N:$N,BOQ!AZ$6,'[20]WorkDone DATA'!$G:$G,BOQ!$B245)*$G245</f>
        <v>#VALUE!</v>
      </c>
      <c r="BA245" s="53" t="e">
        <f>SUMIFS('[20]WorkDone DATA'!$L:$L,'[20]WorkDone DATA'!$N:$N,BOQ!BA$6,'[20]WorkDone DATA'!$G:$G,BOQ!$B245)*$G245</f>
        <v>#VALUE!</v>
      </c>
      <c r="BB245" s="53" t="e">
        <f>SUMIFS('[20]WorkDone DATA'!$L:$L,'[20]WorkDone DATA'!$N:$N,BOQ!BB$6,'[20]WorkDone DATA'!$G:$G,BOQ!$B245)*$G245</f>
        <v>#VALUE!</v>
      </c>
      <c r="BC245" s="53" t="e">
        <f>SUMIFS('[20]WorkDone DATA'!$L:$L,'[20]WorkDone DATA'!$N:$N,BOQ!BC$6,'[20]WorkDone DATA'!$G:$G,BOQ!$B245)*$G245</f>
        <v>#VALUE!</v>
      </c>
      <c r="BD245" s="53" t="e">
        <f>SUMIFS('[20]WorkDone DATA'!$L:$L,'[20]WorkDone DATA'!$N:$N,BOQ!BD$6,'[20]WorkDone DATA'!$G:$G,BOQ!$B245)*$G245</f>
        <v>#VALUE!</v>
      </c>
      <c r="BE245" s="53" t="e">
        <f>SUMIFS('[20]WorkDone DATA'!$L:$L,'[20]WorkDone DATA'!$N:$N,BOQ!BE$6,'[20]WorkDone DATA'!$G:$G,BOQ!$B245)*$G245</f>
        <v>#VALUE!</v>
      </c>
      <c r="BF245" s="53" t="e">
        <f>SUMIFS('[20]WorkDone DATA'!$L:$L,'[20]WorkDone DATA'!$N:$N,BOQ!BF$6,'[20]WorkDone DATA'!$G:$G,BOQ!$B245)*$G245</f>
        <v>#VALUE!</v>
      </c>
      <c r="BG245" s="53" t="e">
        <f>SUMIFS('[20]WorkDone DATA'!$L:$L,'[20]WorkDone DATA'!$N:$N,BOQ!BG$6,'[20]WorkDone DATA'!$G:$G,BOQ!$B245)*$G245</f>
        <v>#VALUE!</v>
      </c>
      <c r="BH245" s="53" t="e">
        <f>SUMIFS('[20]WorkDone DATA'!$L:$L,'[20]WorkDone DATA'!$N:$N,BOQ!BH$6,'[20]WorkDone DATA'!$G:$G,BOQ!$B245)*$G245</f>
        <v>#VALUE!</v>
      </c>
      <c r="BI245" s="53" t="e">
        <f>SUMIFS('[20]WorkDone DATA'!$L:$L,'[20]WorkDone DATA'!$N:$N,BOQ!BI$6,'[20]WorkDone DATA'!$G:$G,BOQ!$B245)*$G245</f>
        <v>#VALUE!</v>
      </c>
      <c r="BJ245" s="53" t="e">
        <f>SUMIFS('[20]WorkDone DATA'!$L:$L,'[20]WorkDone DATA'!$N:$N,BOQ!BJ$6,'[20]WorkDone DATA'!$G:$G,BOQ!$B245)*$G245</f>
        <v>#VALUE!</v>
      </c>
      <c r="BK245" s="53" t="e">
        <f>SUMIFS('[20]WorkDone DATA'!$L:$L,'[20]WorkDone DATA'!$N:$N,BOQ!BK$6,'[20]WorkDone DATA'!$G:$G,BOQ!$B245)*$G245</f>
        <v>#VALUE!</v>
      </c>
      <c r="BL245" s="53" t="e">
        <f>SUMIFS('[20]WorkDone DATA'!$L:$L,'[20]WorkDone DATA'!$N:$N,BOQ!BL$6,'[20]WorkDone DATA'!$G:$G,BOQ!$B245)*$G245</f>
        <v>#VALUE!</v>
      </c>
      <c r="BM245" s="53" t="e">
        <f>SUMIFS('[20]WorkDone DATA'!$L:$L,'[20]WorkDone DATA'!$N:$N,BOQ!BM$6,'[20]WorkDone DATA'!$G:$G,BOQ!$B245)*$G245</f>
        <v>#VALUE!</v>
      </c>
      <c r="BN245" s="53" t="e">
        <f>SUMIFS('[20]WorkDone DATA'!$L:$L,'[20]WorkDone DATA'!$N:$N,BOQ!BN$6,'[20]WorkDone DATA'!$G:$G,BOQ!$B245)*$G245</f>
        <v>#VALUE!</v>
      </c>
      <c r="BO245" s="53" t="e">
        <f>SUMIFS('[20]WorkDone DATA'!$L:$L,'[20]WorkDone DATA'!$N:$N,BOQ!BO$6,'[20]WorkDone DATA'!$G:$G,BOQ!$B245)*$G245</f>
        <v>#VALUE!</v>
      </c>
      <c r="BP245" s="53" t="e">
        <f>SUMIFS('[20]WorkDone DATA'!$L:$L,'[20]WorkDone DATA'!$N:$N,BOQ!BP$6,'[20]WorkDone DATA'!$G:$G,BOQ!$B245)*$G245</f>
        <v>#VALUE!</v>
      </c>
      <c r="BQ245" s="53" t="e">
        <f>SUMIFS('[20]WorkDone DATA'!$L:$L,'[20]WorkDone DATA'!$N:$N,BOQ!BQ$6,'[20]WorkDone DATA'!$G:$G,BOQ!$B245)*$G245</f>
        <v>#VALUE!</v>
      </c>
      <c r="BR245" s="53" t="e">
        <f>SUMIFS('[20]WorkDone DATA'!$L:$L,'[20]WorkDone DATA'!$N:$N,BOQ!BR$6,'[20]WorkDone DATA'!$G:$G,BOQ!$B245)*$G245</f>
        <v>#VALUE!</v>
      </c>
      <c r="BS245" s="53" t="e">
        <f>SUMIFS('[20]WorkDone DATA'!$L:$L,'[20]WorkDone DATA'!$N:$N,BOQ!BS$6,'[20]WorkDone DATA'!$G:$G,BOQ!$B245)*$G245</f>
        <v>#VALUE!</v>
      </c>
      <c r="BT245" s="53" t="e">
        <f>SUMIFS('[20]WorkDone DATA'!$L:$L,'[20]WorkDone DATA'!$N:$N,BOQ!BT$6,'[20]WorkDone DATA'!$G:$G,BOQ!$B245)*$G245</f>
        <v>#VALUE!</v>
      </c>
      <c r="BU245" s="53" t="e">
        <f>SUMIFS('[20]WorkDone DATA'!$L:$L,'[20]WorkDone DATA'!$N:$N,BOQ!BU$6,'[20]WorkDone DATA'!$G:$G,BOQ!$B245)*$G245</f>
        <v>#VALUE!</v>
      </c>
      <c r="BV245" s="53" t="e">
        <f>SUMIFS('[20]WorkDone DATA'!$L:$L,'[20]WorkDone DATA'!$N:$N,BOQ!BV$6,'[20]WorkDone DATA'!$G:$G,BOQ!$B245)*$G245</f>
        <v>#VALUE!</v>
      </c>
      <c r="BW245" s="53" t="e">
        <f>SUMIFS('[20]WorkDone DATA'!$L:$L,'[20]WorkDone DATA'!$N:$N,BOQ!BW$6,'[20]WorkDone DATA'!$G:$G,BOQ!$B245)*$G245</f>
        <v>#VALUE!</v>
      </c>
      <c r="BX245" s="53" t="e">
        <f>SUMIFS('[20]WorkDone DATA'!$L:$L,'[20]WorkDone DATA'!$N:$N,BOQ!BX$6,'[20]WorkDone DATA'!$G:$G,BOQ!$B245)*$G245</f>
        <v>#VALUE!</v>
      </c>
    </row>
    <row r="246" spans="1:76" ht="15.6" x14ac:dyDescent="0.35">
      <c r="A246" s="1"/>
      <c r="B246" s="42"/>
      <c r="C246" s="64" t="s">
        <v>128</v>
      </c>
      <c r="D246" s="58"/>
      <c r="E246" s="77"/>
      <c r="F246" s="45"/>
      <c r="G246" s="52"/>
      <c r="H246" s="53">
        <f t="shared" si="26"/>
        <v>0</v>
      </c>
      <c r="K246" s="214"/>
      <c r="L246" s="220" t="e">
        <f t="shared" si="27"/>
        <v>#VALUE!</v>
      </c>
      <c r="M246" s="221" t="e">
        <f t="shared" si="28"/>
        <v>#VALUE!</v>
      </c>
      <c r="N246" s="219"/>
      <c r="O246" s="214">
        <f t="shared" si="29"/>
        <v>0</v>
      </c>
      <c r="P246" s="215" t="e">
        <f t="shared" si="30"/>
        <v>#VALUE!</v>
      </c>
      <c r="R246" s="217" t="e">
        <f>SUMIFS('[20]WorkDone DATA'!$L:$L,'[20]WorkDone DATA'!$N:$N,BOQ!S$6,'[20]WorkDone DATA'!$G:$G,BOQ!$B246)</f>
        <v>#VALUE!</v>
      </c>
      <c r="S246" s="53" t="e">
        <f t="shared" si="31"/>
        <v>#VALUE!</v>
      </c>
      <c r="T246" s="217" t="e">
        <f>SUMIFS('[20]WorkDone DATA'!$L:$L,'[20]WorkDone DATA'!$N:$N,BOQ!U$6,'[20]WorkDone DATA'!$G:$G,BOQ!$B246)</f>
        <v>#VALUE!</v>
      </c>
      <c r="U246" s="53" t="e">
        <f t="shared" si="32"/>
        <v>#VALUE!</v>
      </c>
      <c r="V246" s="217"/>
      <c r="W246" s="53" t="e">
        <f>SUMIFS('[20]WorkDone DATA'!$L:$L,'[20]WorkDone DATA'!$N:$N,BOQ!W$6,'[20]WorkDone DATA'!$G:$G,BOQ!$B246)*$G246</f>
        <v>#VALUE!</v>
      </c>
      <c r="X246" s="217"/>
      <c r="Y246" s="53" t="e">
        <f>SUMIFS('[20]WorkDone DATA'!$L:$L,'[20]WorkDone DATA'!$N:$N,BOQ!Y$6,'[20]WorkDone DATA'!$G:$G,BOQ!$B246)*$G246</f>
        <v>#VALUE!</v>
      </c>
      <c r="Z246" s="217"/>
      <c r="AA246" s="53" t="e">
        <f>SUMIFS('[20]WorkDone DATA'!$L:$L,'[20]WorkDone DATA'!$N:$N,BOQ!AA$6,'[20]WorkDone DATA'!$G:$G,BOQ!$B246)*$G246</f>
        <v>#VALUE!</v>
      </c>
      <c r="AB246" s="53" t="e">
        <f>SUMIFS('[20]WorkDone DATA'!$L:$L,'[20]WorkDone DATA'!$N:$N,BOQ!AB$6,'[20]WorkDone DATA'!$G:$G,BOQ!$B246)*$G246</f>
        <v>#VALUE!</v>
      </c>
      <c r="AC246" s="53" t="e">
        <f>SUMIFS('[20]WorkDone DATA'!$L:$L,'[20]WorkDone DATA'!$N:$N,BOQ!AC$6,'[20]WorkDone DATA'!$G:$G,BOQ!$B246)*$G246</f>
        <v>#VALUE!</v>
      </c>
      <c r="AD246" s="53" t="e">
        <f>SUMIFS('[20]WorkDone DATA'!$L:$L,'[20]WorkDone DATA'!$N:$N,BOQ!AD$6,'[20]WorkDone DATA'!$G:$G,BOQ!$B246)*$G246</f>
        <v>#VALUE!</v>
      </c>
      <c r="AE246" s="53" t="e">
        <f>SUMIFS('[20]WorkDone DATA'!$L:$L,'[20]WorkDone DATA'!$N:$N,BOQ!AE$6,'[20]WorkDone DATA'!$G:$G,BOQ!$B246)*$G246</f>
        <v>#VALUE!</v>
      </c>
      <c r="AF246" s="53" t="e">
        <f>SUMIFS('[20]WorkDone DATA'!$L:$L,'[20]WorkDone DATA'!$N:$N,BOQ!AF$6,'[20]WorkDone DATA'!$G:$G,BOQ!$B246)*$G246</f>
        <v>#VALUE!</v>
      </c>
      <c r="AG246" s="53" t="e">
        <f>SUMIFS('[20]WorkDone DATA'!$L:$L,'[20]WorkDone DATA'!$N:$N,BOQ!AG$6,'[20]WorkDone DATA'!$G:$G,BOQ!$B246)*$G246</f>
        <v>#VALUE!</v>
      </c>
      <c r="AH246" s="53" t="e">
        <f>SUMIFS('[20]WorkDone DATA'!$L:$L,'[20]WorkDone DATA'!$N:$N,BOQ!AH$6,'[20]WorkDone DATA'!$G:$G,BOQ!$B246)*$G246</f>
        <v>#VALUE!</v>
      </c>
      <c r="AI246" s="53" t="e">
        <f>SUMIFS('[20]WorkDone DATA'!$L:$L,'[20]WorkDone DATA'!$N:$N,BOQ!AI$6,'[20]WorkDone DATA'!$G:$G,BOQ!$B246)*$G246</f>
        <v>#VALUE!</v>
      </c>
      <c r="AJ246" s="53" t="e">
        <f>SUMIFS('[20]WorkDone DATA'!$L:$L,'[20]WorkDone DATA'!$N:$N,BOQ!AJ$6,'[20]WorkDone DATA'!$G:$G,BOQ!$B246)*$G246</f>
        <v>#VALUE!</v>
      </c>
      <c r="AK246" s="53" t="e">
        <f>SUMIFS('[20]WorkDone DATA'!$L:$L,'[20]WorkDone DATA'!$N:$N,BOQ!AK$6,'[20]WorkDone DATA'!$G:$G,BOQ!$B246)*$G246</f>
        <v>#VALUE!</v>
      </c>
      <c r="AL246" s="53" t="e">
        <f>SUMIFS('[20]WorkDone DATA'!$L:$L,'[20]WorkDone DATA'!$N:$N,BOQ!AL$6,'[20]WorkDone DATA'!$G:$G,BOQ!$B246)*$G246</f>
        <v>#VALUE!</v>
      </c>
      <c r="AM246" s="53" t="e">
        <f>SUMIFS('[20]WorkDone DATA'!$L:$L,'[20]WorkDone DATA'!$N:$N,BOQ!AM$6,'[20]WorkDone DATA'!$G:$G,BOQ!$B246)*$G246</f>
        <v>#VALUE!</v>
      </c>
      <c r="AN246" s="53" t="e">
        <f>SUMIFS('[20]WorkDone DATA'!$L:$L,'[20]WorkDone DATA'!$N:$N,BOQ!AN$6,'[20]WorkDone DATA'!$G:$G,BOQ!$B246)*$G246</f>
        <v>#VALUE!</v>
      </c>
      <c r="AO246" s="53" t="e">
        <f>SUMIFS('[20]WorkDone DATA'!$L:$L,'[20]WorkDone DATA'!$N:$N,BOQ!AO$6,'[20]WorkDone DATA'!$G:$G,BOQ!$B246)*$G246</f>
        <v>#VALUE!</v>
      </c>
      <c r="AP246" s="53" t="e">
        <f>SUMIFS('[20]WorkDone DATA'!$L:$L,'[20]WorkDone DATA'!$N:$N,BOQ!AP$6,'[20]WorkDone DATA'!$G:$G,BOQ!$B246)*$G246</f>
        <v>#VALUE!</v>
      </c>
      <c r="AQ246" s="53" t="e">
        <f>SUMIFS('[20]WorkDone DATA'!$L:$L,'[20]WorkDone DATA'!$N:$N,BOQ!AQ$6,'[20]WorkDone DATA'!$G:$G,BOQ!$B246)*$G246</f>
        <v>#VALUE!</v>
      </c>
      <c r="AR246" s="53" t="e">
        <f>SUMIFS('[20]WorkDone DATA'!$L:$L,'[20]WorkDone DATA'!$N:$N,BOQ!AR$6,'[20]WorkDone DATA'!$G:$G,BOQ!$B246)*$G246</f>
        <v>#VALUE!</v>
      </c>
      <c r="AS246" s="53" t="e">
        <f>SUMIFS('[20]WorkDone DATA'!$L:$L,'[20]WorkDone DATA'!$N:$N,BOQ!AS$6,'[20]WorkDone DATA'!$G:$G,BOQ!$B246)*$G246</f>
        <v>#VALUE!</v>
      </c>
      <c r="AT246" s="53" t="e">
        <f>SUMIFS('[20]WorkDone DATA'!$L:$L,'[20]WorkDone DATA'!$N:$N,BOQ!AT$6,'[20]WorkDone DATA'!$G:$G,BOQ!$B246)*$G246</f>
        <v>#VALUE!</v>
      </c>
      <c r="AU246" s="53" t="e">
        <f>SUMIFS('[20]WorkDone DATA'!$L:$L,'[20]WorkDone DATA'!$N:$N,BOQ!AU$6,'[20]WorkDone DATA'!$G:$G,BOQ!$B246)*$G246</f>
        <v>#VALUE!</v>
      </c>
      <c r="AV246" s="53" t="e">
        <f>SUMIFS('[20]WorkDone DATA'!$L:$L,'[20]WorkDone DATA'!$N:$N,BOQ!AV$6,'[20]WorkDone DATA'!$G:$G,BOQ!$B246)*$G246</f>
        <v>#VALUE!</v>
      </c>
      <c r="AW246" s="53" t="e">
        <f>SUMIFS('[20]WorkDone DATA'!$L:$L,'[20]WorkDone DATA'!$N:$N,BOQ!AW$6,'[20]WorkDone DATA'!$G:$G,BOQ!$B246)*$G246</f>
        <v>#VALUE!</v>
      </c>
      <c r="AX246" s="53" t="e">
        <f>SUMIFS('[20]WorkDone DATA'!$L:$L,'[20]WorkDone DATA'!$N:$N,BOQ!AX$6,'[20]WorkDone DATA'!$G:$G,BOQ!$B246)*$G246</f>
        <v>#VALUE!</v>
      </c>
      <c r="AY246" s="53" t="e">
        <f>SUMIFS('[20]WorkDone DATA'!$L:$L,'[20]WorkDone DATA'!$N:$N,BOQ!AY$6,'[20]WorkDone DATA'!$G:$G,BOQ!$B246)*$G246</f>
        <v>#VALUE!</v>
      </c>
      <c r="AZ246" s="53" t="e">
        <f>SUMIFS('[20]WorkDone DATA'!$L:$L,'[20]WorkDone DATA'!$N:$N,BOQ!AZ$6,'[20]WorkDone DATA'!$G:$G,BOQ!$B246)*$G246</f>
        <v>#VALUE!</v>
      </c>
      <c r="BA246" s="53" t="e">
        <f>SUMIFS('[20]WorkDone DATA'!$L:$L,'[20]WorkDone DATA'!$N:$N,BOQ!BA$6,'[20]WorkDone DATA'!$G:$G,BOQ!$B246)*$G246</f>
        <v>#VALUE!</v>
      </c>
      <c r="BB246" s="53" t="e">
        <f>SUMIFS('[20]WorkDone DATA'!$L:$L,'[20]WorkDone DATA'!$N:$N,BOQ!BB$6,'[20]WorkDone DATA'!$G:$G,BOQ!$B246)*$G246</f>
        <v>#VALUE!</v>
      </c>
      <c r="BC246" s="53" t="e">
        <f>SUMIFS('[20]WorkDone DATA'!$L:$L,'[20]WorkDone DATA'!$N:$N,BOQ!BC$6,'[20]WorkDone DATA'!$G:$G,BOQ!$B246)*$G246</f>
        <v>#VALUE!</v>
      </c>
      <c r="BD246" s="53" t="e">
        <f>SUMIFS('[20]WorkDone DATA'!$L:$L,'[20]WorkDone DATA'!$N:$N,BOQ!BD$6,'[20]WorkDone DATA'!$G:$G,BOQ!$B246)*$G246</f>
        <v>#VALUE!</v>
      </c>
      <c r="BE246" s="53" t="e">
        <f>SUMIFS('[20]WorkDone DATA'!$L:$L,'[20]WorkDone DATA'!$N:$N,BOQ!BE$6,'[20]WorkDone DATA'!$G:$G,BOQ!$B246)*$G246</f>
        <v>#VALUE!</v>
      </c>
      <c r="BF246" s="53" t="e">
        <f>SUMIFS('[20]WorkDone DATA'!$L:$L,'[20]WorkDone DATA'!$N:$N,BOQ!BF$6,'[20]WorkDone DATA'!$G:$G,BOQ!$B246)*$G246</f>
        <v>#VALUE!</v>
      </c>
      <c r="BG246" s="53" t="e">
        <f>SUMIFS('[20]WorkDone DATA'!$L:$L,'[20]WorkDone DATA'!$N:$N,BOQ!BG$6,'[20]WorkDone DATA'!$G:$G,BOQ!$B246)*$G246</f>
        <v>#VALUE!</v>
      </c>
      <c r="BH246" s="53" t="e">
        <f>SUMIFS('[20]WorkDone DATA'!$L:$L,'[20]WorkDone DATA'!$N:$N,BOQ!BH$6,'[20]WorkDone DATA'!$G:$G,BOQ!$B246)*$G246</f>
        <v>#VALUE!</v>
      </c>
      <c r="BI246" s="53" t="e">
        <f>SUMIFS('[20]WorkDone DATA'!$L:$L,'[20]WorkDone DATA'!$N:$N,BOQ!BI$6,'[20]WorkDone DATA'!$G:$G,BOQ!$B246)*$G246</f>
        <v>#VALUE!</v>
      </c>
      <c r="BJ246" s="53" t="e">
        <f>SUMIFS('[20]WorkDone DATA'!$L:$L,'[20]WorkDone DATA'!$N:$N,BOQ!BJ$6,'[20]WorkDone DATA'!$G:$G,BOQ!$B246)*$G246</f>
        <v>#VALUE!</v>
      </c>
      <c r="BK246" s="53" t="e">
        <f>SUMIFS('[20]WorkDone DATA'!$L:$L,'[20]WorkDone DATA'!$N:$N,BOQ!BK$6,'[20]WorkDone DATA'!$G:$G,BOQ!$B246)*$G246</f>
        <v>#VALUE!</v>
      </c>
      <c r="BL246" s="53" t="e">
        <f>SUMIFS('[20]WorkDone DATA'!$L:$L,'[20]WorkDone DATA'!$N:$N,BOQ!BL$6,'[20]WorkDone DATA'!$G:$G,BOQ!$B246)*$G246</f>
        <v>#VALUE!</v>
      </c>
      <c r="BM246" s="53" t="e">
        <f>SUMIFS('[20]WorkDone DATA'!$L:$L,'[20]WorkDone DATA'!$N:$N,BOQ!BM$6,'[20]WorkDone DATA'!$G:$G,BOQ!$B246)*$G246</f>
        <v>#VALUE!</v>
      </c>
      <c r="BN246" s="53" t="e">
        <f>SUMIFS('[20]WorkDone DATA'!$L:$L,'[20]WorkDone DATA'!$N:$N,BOQ!BN$6,'[20]WorkDone DATA'!$G:$G,BOQ!$B246)*$G246</f>
        <v>#VALUE!</v>
      </c>
      <c r="BO246" s="53" t="e">
        <f>SUMIFS('[20]WorkDone DATA'!$L:$L,'[20]WorkDone DATA'!$N:$N,BOQ!BO$6,'[20]WorkDone DATA'!$G:$G,BOQ!$B246)*$G246</f>
        <v>#VALUE!</v>
      </c>
      <c r="BP246" s="53" t="e">
        <f>SUMIFS('[20]WorkDone DATA'!$L:$L,'[20]WorkDone DATA'!$N:$N,BOQ!BP$6,'[20]WorkDone DATA'!$G:$G,BOQ!$B246)*$G246</f>
        <v>#VALUE!</v>
      </c>
      <c r="BQ246" s="53" t="e">
        <f>SUMIFS('[20]WorkDone DATA'!$L:$L,'[20]WorkDone DATA'!$N:$N,BOQ!BQ$6,'[20]WorkDone DATA'!$G:$G,BOQ!$B246)*$G246</f>
        <v>#VALUE!</v>
      </c>
      <c r="BR246" s="53" t="e">
        <f>SUMIFS('[20]WorkDone DATA'!$L:$L,'[20]WorkDone DATA'!$N:$N,BOQ!BR$6,'[20]WorkDone DATA'!$G:$G,BOQ!$B246)*$G246</f>
        <v>#VALUE!</v>
      </c>
      <c r="BS246" s="53" t="e">
        <f>SUMIFS('[20]WorkDone DATA'!$L:$L,'[20]WorkDone DATA'!$N:$N,BOQ!BS$6,'[20]WorkDone DATA'!$G:$G,BOQ!$B246)*$G246</f>
        <v>#VALUE!</v>
      </c>
      <c r="BT246" s="53" t="e">
        <f>SUMIFS('[20]WorkDone DATA'!$L:$L,'[20]WorkDone DATA'!$N:$N,BOQ!BT$6,'[20]WorkDone DATA'!$G:$G,BOQ!$B246)*$G246</f>
        <v>#VALUE!</v>
      </c>
      <c r="BU246" s="53" t="e">
        <f>SUMIFS('[20]WorkDone DATA'!$L:$L,'[20]WorkDone DATA'!$N:$N,BOQ!BU$6,'[20]WorkDone DATA'!$G:$G,BOQ!$B246)*$G246</f>
        <v>#VALUE!</v>
      </c>
      <c r="BV246" s="53" t="e">
        <f>SUMIFS('[20]WorkDone DATA'!$L:$L,'[20]WorkDone DATA'!$N:$N,BOQ!BV$6,'[20]WorkDone DATA'!$G:$G,BOQ!$B246)*$G246</f>
        <v>#VALUE!</v>
      </c>
      <c r="BW246" s="53" t="e">
        <f>SUMIFS('[20]WorkDone DATA'!$L:$L,'[20]WorkDone DATA'!$N:$N,BOQ!BW$6,'[20]WorkDone DATA'!$G:$G,BOQ!$B246)*$G246</f>
        <v>#VALUE!</v>
      </c>
      <c r="BX246" s="53" t="e">
        <f>SUMIFS('[20]WorkDone DATA'!$L:$L,'[20]WorkDone DATA'!$N:$N,BOQ!BX$6,'[20]WorkDone DATA'!$G:$G,BOQ!$B246)*$G246</f>
        <v>#VALUE!</v>
      </c>
    </row>
    <row r="247" spans="1:76" ht="15.6" x14ac:dyDescent="0.35">
      <c r="A247" s="1" t="str">
        <f>C246</f>
        <v>600mm x 75mm</v>
      </c>
      <c r="B247" s="42">
        <v>2.1230000000000002</v>
      </c>
      <c r="C247" s="65" t="s">
        <v>11</v>
      </c>
      <c r="D247" s="58" t="s">
        <v>96</v>
      </c>
      <c r="E247" s="77" t="s">
        <v>13</v>
      </c>
      <c r="F247" s="45">
        <v>700</v>
      </c>
      <c r="G247" s="52">
        <v>290.24</v>
      </c>
      <c r="H247" s="53">
        <f t="shared" si="26"/>
        <v>203168</v>
      </c>
      <c r="K247" s="214" t="e">
        <f t="shared" si="33"/>
        <v>#VALUE!</v>
      </c>
      <c r="L247" s="220" t="e">
        <f t="shared" si="27"/>
        <v>#VALUE!</v>
      </c>
      <c r="M247" s="221" t="e">
        <f t="shared" si="28"/>
        <v>#VALUE!</v>
      </c>
      <c r="N247" s="219"/>
      <c r="O247" s="214" t="e">
        <f t="shared" si="29"/>
        <v>#VALUE!</v>
      </c>
      <c r="P247" s="215" t="e">
        <f t="shared" si="30"/>
        <v>#VALUE!</v>
      </c>
      <c r="R247" s="217" t="e">
        <f>SUMIFS('[20]WorkDone DATA'!$L:$L,'[20]WorkDone DATA'!$N:$N,BOQ!S$6,'[20]WorkDone DATA'!$G:$G,BOQ!$B247)</f>
        <v>#VALUE!</v>
      </c>
      <c r="S247" s="53" t="e">
        <f t="shared" si="31"/>
        <v>#VALUE!</v>
      </c>
      <c r="T247" s="217" t="e">
        <f>SUMIFS('[20]WorkDone DATA'!$L:$L,'[20]WorkDone DATA'!$N:$N,BOQ!U$6,'[20]WorkDone DATA'!$G:$G,BOQ!$B247)</f>
        <v>#VALUE!</v>
      </c>
      <c r="U247" s="53" t="e">
        <f t="shared" si="32"/>
        <v>#VALUE!</v>
      </c>
      <c r="V247" s="217"/>
      <c r="W247" s="53" t="e">
        <f>SUMIFS('[20]WorkDone DATA'!$L:$L,'[20]WorkDone DATA'!$N:$N,BOQ!W$6,'[20]WorkDone DATA'!$G:$G,BOQ!$B247)*$G247</f>
        <v>#VALUE!</v>
      </c>
      <c r="X247" s="217"/>
      <c r="Y247" s="53" t="e">
        <f>SUMIFS('[20]WorkDone DATA'!$L:$L,'[20]WorkDone DATA'!$N:$N,BOQ!Y$6,'[20]WorkDone DATA'!$G:$G,BOQ!$B247)*$G247</f>
        <v>#VALUE!</v>
      </c>
      <c r="Z247" s="217"/>
      <c r="AA247" s="53" t="e">
        <f>SUMIFS('[20]WorkDone DATA'!$L:$L,'[20]WorkDone DATA'!$N:$N,BOQ!AA$6,'[20]WorkDone DATA'!$G:$G,BOQ!$B247)*$G247</f>
        <v>#VALUE!</v>
      </c>
      <c r="AB247" s="53" t="e">
        <f>SUMIFS('[20]WorkDone DATA'!$L:$L,'[20]WorkDone DATA'!$N:$N,BOQ!AB$6,'[20]WorkDone DATA'!$G:$G,BOQ!$B247)*$G247</f>
        <v>#VALUE!</v>
      </c>
      <c r="AC247" s="53" t="e">
        <f>SUMIFS('[20]WorkDone DATA'!$L:$L,'[20]WorkDone DATA'!$N:$N,BOQ!AC$6,'[20]WorkDone DATA'!$G:$G,BOQ!$B247)*$G247</f>
        <v>#VALUE!</v>
      </c>
      <c r="AD247" s="53" t="e">
        <f>SUMIFS('[20]WorkDone DATA'!$L:$L,'[20]WorkDone DATA'!$N:$N,BOQ!AD$6,'[20]WorkDone DATA'!$G:$G,BOQ!$B247)*$G247</f>
        <v>#VALUE!</v>
      </c>
      <c r="AE247" s="53" t="e">
        <f>SUMIFS('[20]WorkDone DATA'!$L:$L,'[20]WorkDone DATA'!$N:$N,BOQ!AE$6,'[20]WorkDone DATA'!$G:$G,BOQ!$B247)*$G247</f>
        <v>#VALUE!</v>
      </c>
      <c r="AF247" s="53" t="e">
        <f>SUMIFS('[20]WorkDone DATA'!$L:$L,'[20]WorkDone DATA'!$N:$N,BOQ!AF$6,'[20]WorkDone DATA'!$G:$G,BOQ!$B247)*$G247</f>
        <v>#VALUE!</v>
      </c>
      <c r="AG247" s="53" t="e">
        <f>SUMIFS('[20]WorkDone DATA'!$L:$L,'[20]WorkDone DATA'!$N:$N,BOQ!AG$6,'[20]WorkDone DATA'!$G:$G,BOQ!$B247)*$G247</f>
        <v>#VALUE!</v>
      </c>
      <c r="AH247" s="53" t="e">
        <f>SUMIFS('[20]WorkDone DATA'!$L:$L,'[20]WorkDone DATA'!$N:$N,BOQ!AH$6,'[20]WorkDone DATA'!$G:$G,BOQ!$B247)*$G247</f>
        <v>#VALUE!</v>
      </c>
      <c r="AI247" s="53" t="e">
        <f>SUMIFS('[20]WorkDone DATA'!$L:$L,'[20]WorkDone DATA'!$N:$N,BOQ!AI$6,'[20]WorkDone DATA'!$G:$G,BOQ!$B247)*$G247</f>
        <v>#VALUE!</v>
      </c>
      <c r="AJ247" s="53" t="e">
        <f>SUMIFS('[20]WorkDone DATA'!$L:$L,'[20]WorkDone DATA'!$N:$N,BOQ!AJ$6,'[20]WorkDone DATA'!$G:$G,BOQ!$B247)*$G247</f>
        <v>#VALUE!</v>
      </c>
      <c r="AK247" s="53" t="e">
        <f>SUMIFS('[20]WorkDone DATA'!$L:$L,'[20]WorkDone DATA'!$N:$N,BOQ!AK$6,'[20]WorkDone DATA'!$G:$G,BOQ!$B247)*$G247</f>
        <v>#VALUE!</v>
      </c>
      <c r="AL247" s="53" t="e">
        <f>SUMIFS('[20]WorkDone DATA'!$L:$L,'[20]WorkDone DATA'!$N:$N,BOQ!AL$6,'[20]WorkDone DATA'!$G:$G,BOQ!$B247)*$G247</f>
        <v>#VALUE!</v>
      </c>
      <c r="AM247" s="53" t="e">
        <f>SUMIFS('[20]WorkDone DATA'!$L:$L,'[20]WorkDone DATA'!$N:$N,BOQ!AM$6,'[20]WorkDone DATA'!$G:$G,BOQ!$B247)*$G247</f>
        <v>#VALUE!</v>
      </c>
      <c r="AN247" s="53" t="e">
        <f>SUMIFS('[20]WorkDone DATA'!$L:$L,'[20]WorkDone DATA'!$N:$N,BOQ!AN$6,'[20]WorkDone DATA'!$G:$G,BOQ!$B247)*$G247</f>
        <v>#VALUE!</v>
      </c>
      <c r="AO247" s="53" t="e">
        <f>SUMIFS('[20]WorkDone DATA'!$L:$L,'[20]WorkDone DATA'!$N:$N,BOQ!AO$6,'[20]WorkDone DATA'!$G:$G,BOQ!$B247)*$G247</f>
        <v>#VALUE!</v>
      </c>
      <c r="AP247" s="53" t="e">
        <f>SUMIFS('[20]WorkDone DATA'!$L:$L,'[20]WorkDone DATA'!$N:$N,BOQ!AP$6,'[20]WorkDone DATA'!$G:$G,BOQ!$B247)*$G247</f>
        <v>#VALUE!</v>
      </c>
      <c r="AQ247" s="53" t="e">
        <f>SUMIFS('[20]WorkDone DATA'!$L:$L,'[20]WorkDone DATA'!$N:$N,BOQ!AQ$6,'[20]WorkDone DATA'!$G:$G,BOQ!$B247)*$G247</f>
        <v>#VALUE!</v>
      </c>
      <c r="AR247" s="53" t="e">
        <f>SUMIFS('[20]WorkDone DATA'!$L:$L,'[20]WorkDone DATA'!$N:$N,BOQ!AR$6,'[20]WorkDone DATA'!$G:$G,BOQ!$B247)*$G247</f>
        <v>#VALUE!</v>
      </c>
      <c r="AS247" s="53" t="e">
        <f>SUMIFS('[20]WorkDone DATA'!$L:$L,'[20]WorkDone DATA'!$N:$N,BOQ!AS$6,'[20]WorkDone DATA'!$G:$G,BOQ!$B247)*$G247</f>
        <v>#VALUE!</v>
      </c>
      <c r="AT247" s="53" t="e">
        <f>SUMIFS('[20]WorkDone DATA'!$L:$L,'[20]WorkDone DATA'!$N:$N,BOQ!AT$6,'[20]WorkDone DATA'!$G:$G,BOQ!$B247)*$G247</f>
        <v>#VALUE!</v>
      </c>
      <c r="AU247" s="53" t="e">
        <f>SUMIFS('[20]WorkDone DATA'!$L:$L,'[20]WorkDone DATA'!$N:$N,BOQ!AU$6,'[20]WorkDone DATA'!$G:$G,BOQ!$B247)*$G247</f>
        <v>#VALUE!</v>
      </c>
      <c r="AV247" s="53" t="e">
        <f>SUMIFS('[20]WorkDone DATA'!$L:$L,'[20]WorkDone DATA'!$N:$N,BOQ!AV$6,'[20]WorkDone DATA'!$G:$G,BOQ!$B247)*$G247</f>
        <v>#VALUE!</v>
      </c>
      <c r="AW247" s="53" t="e">
        <f>SUMIFS('[20]WorkDone DATA'!$L:$L,'[20]WorkDone DATA'!$N:$N,BOQ!AW$6,'[20]WorkDone DATA'!$G:$G,BOQ!$B247)*$G247</f>
        <v>#VALUE!</v>
      </c>
      <c r="AX247" s="53" t="e">
        <f>SUMIFS('[20]WorkDone DATA'!$L:$L,'[20]WorkDone DATA'!$N:$N,BOQ!AX$6,'[20]WorkDone DATA'!$G:$G,BOQ!$B247)*$G247</f>
        <v>#VALUE!</v>
      </c>
      <c r="AY247" s="53" t="e">
        <f>SUMIFS('[20]WorkDone DATA'!$L:$L,'[20]WorkDone DATA'!$N:$N,BOQ!AY$6,'[20]WorkDone DATA'!$G:$G,BOQ!$B247)*$G247</f>
        <v>#VALUE!</v>
      </c>
      <c r="AZ247" s="53" t="e">
        <f>SUMIFS('[20]WorkDone DATA'!$L:$L,'[20]WorkDone DATA'!$N:$N,BOQ!AZ$6,'[20]WorkDone DATA'!$G:$G,BOQ!$B247)*$G247</f>
        <v>#VALUE!</v>
      </c>
      <c r="BA247" s="53" t="e">
        <f>SUMIFS('[20]WorkDone DATA'!$L:$L,'[20]WorkDone DATA'!$N:$N,BOQ!BA$6,'[20]WorkDone DATA'!$G:$G,BOQ!$B247)*$G247</f>
        <v>#VALUE!</v>
      </c>
      <c r="BB247" s="53" t="e">
        <f>SUMIFS('[20]WorkDone DATA'!$L:$L,'[20]WorkDone DATA'!$N:$N,BOQ!BB$6,'[20]WorkDone DATA'!$G:$G,BOQ!$B247)*$G247</f>
        <v>#VALUE!</v>
      </c>
      <c r="BC247" s="53" t="e">
        <f>SUMIFS('[20]WorkDone DATA'!$L:$L,'[20]WorkDone DATA'!$N:$N,BOQ!BC$6,'[20]WorkDone DATA'!$G:$G,BOQ!$B247)*$G247</f>
        <v>#VALUE!</v>
      </c>
      <c r="BD247" s="53" t="e">
        <f>SUMIFS('[20]WorkDone DATA'!$L:$L,'[20]WorkDone DATA'!$N:$N,BOQ!BD$6,'[20]WorkDone DATA'!$G:$G,BOQ!$B247)*$G247</f>
        <v>#VALUE!</v>
      </c>
      <c r="BE247" s="53" t="e">
        <f>SUMIFS('[20]WorkDone DATA'!$L:$L,'[20]WorkDone DATA'!$N:$N,BOQ!BE$6,'[20]WorkDone DATA'!$G:$G,BOQ!$B247)*$G247</f>
        <v>#VALUE!</v>
      </c>
      <c r="BF247" s="53" t="e">
        <f>SUMIFS('[20]WorkDone DATA'!$L:$L,'[20]WorkDone DATA'!$N:$N,BOQ!BF$6,'[20]WorkDone DATA'!$G:$G,BOQ!$B247)*$G247</f>
        <v>#VALUE!</v>
      </c>
      <c r="BG247" s="53" t="e">
        <f>SUMIFS('[20]WorkDone DATA'!$L:$L,'[20]WorkDone DATA'!$N:$N,BOQ!BG$6,'[20]WorkDone DATA'!$G:$G,BOQ!$B247)*$G247</f>
        <v>#VALUE!</v>
      </c>
      <c r="BH247" s="53" t="e">
        <f>SUMIFS('[20]WorkDone DATA'!$L:$L,'[20]WorkDone DATA'!$N:$N,BOQ!BH$6,'[20]WorkDone DATA'!$G:$G,BOQ!$B247)*$G247</f>
        <v>#VALUE!</v>
      </c>
      <c r="BI247" s="53" t="e">
        <f>SUMIFS('[20]WorkDone DATA'!$L:$L,'[20]WorkDone DATA'!$N:$N,BOQ!BI$6,'[20]WorkDone DATA'!$G:$G,BOQ!$B247)*$G247</f>
        <v>#VALUE!</v>
      </c>
      <c r="BJ247" s="53" t="e">
        <f>SUMIFS('[20]WorkDone DATA'!$L:$L,'[20]WorkDone DATA'!$N:$N,BOQ!BJ$6,'[20]WorkDone DATA'!$G:$G,BOQ!$B247)*$G247</f>
        <v>#VALUE!</v>
      </c>
      <c r="BK247" s="53" t="e">
        <f>SUMIFS('[20]WorkDone DATA'!$L:$L,'[20]WorkDone DATA'!$N:$N,BOQ!BK$6,'[20]WorkDone DATA'!$G:$G,BOQ!$B247)*$G247</f>
        <v>#VALUE!</v>
      </c>
      <c r="BL247" s="53" t="e">
        <f>SUMIFS('[20]WorkDone DATA'!$L:$L,'[20]WorkDone DATA'!$N:$N,BOQ!BL$6,'[20]WorkDone DATA'!$G:$G,BOQ!$B247)*$G247</f>
        <v>#VALUE!</v>
      </c>
      <c r="BM247" s="53" t="e">
        <f>SUMIFS('[20]WorkDone DATA'!$L:$L,'[20]WorkDone DATA'!$N:$N,BOQ!BM$6,'[20]WorkDone DATA'!$G:$G,BOQ!$B247)*$G247</f>
        <v>#VALUE!</v>
      </c>
      <c r="BN247" s="53" t="e">
        <f>SUMIFS('[20]WorkDone DATA'!$L:$L,'[20]WorkDone DATA'!$N:$N,BOQ!BN$6,'[20]WorkDone DATA'!$G:$G,BOQ!$B247)*$G247</f>
        <v>#VALUE!</v>
      </c>
      <c r="BO247" s="53" t="e">
        <f>SUMIFS('[20]WorkDone DATA'!$L:$L,'[20]WorkDone DATA'!$N:$N,BOQ!BO$6,'[20]WorkDone DATA'!$G:$G,BOQ!$B247)*$G247</f>
        <v>#VALUE!</v>
      </c>
      <c r="BP247" s="53" t="e">
        <f>SUMIFS('[20]WorkDone DATA'!$L:$L,'[20]WorkDone DATA'!$N:$N,BOQ!BP$6,'[20]WorkDone DATA'!$G:$G,BOQ!$B247)*$G247</f>
        <v>#VALUE!</v>
      </c>
      <c r="BQ247" s="53" t="e">
        <f>SUMIFS('[20]WorkDone DATA'!$L:$L,'[20]WorkDone DATA'!$N:$N,BOQ!BQ$6,'[20]WorkDone DATA'!$G:$G,BOQ!$B247)*$G247</f>
        <v>#VALUE!</v>
      </c>
      <c r="BR247" s="53" t="e">
        <f>SUMIFS('[20]WorkDone DATA'!$L:$L,'[20]WorkDone DATA'!$N:$N,BOQ!BR$6,'[20]WorkDone DATA'!$G:$G,BOQ!$B247)*$G247</f>
        <v>#VALUE!</v>
      </c>
      <c r="BS247" s="53" t="e">
        <f>SUMIFS('[20]WorkDone DATA'!$L:$L,'[20]WorkDone DATA'!$N:$N,BOQ!BS$6,'[20]WorkDone DATA'!$G:$G,BOQ!$B247)*$G247</f>
        <v>#VALUE!</v>
      </c>
      <c r="BT247" s="53" t="e">
        <f>SUMIFS('[20]WorkDone DATA'!$L:$L,'[20]WorkDone DATA'!$N:$N,BOQ!BT$6,'[20]WorkDone DATA'!$G:$G,BOQ!$B247)*$G247</f>
        <v>#VALUE!</v>
      </c>
      <c r="BU247" s="53" t="e">
        <f>SUMIFS('[20]WorkDone DATA'!$L:$L,'[20]WorkDone DATA'!$N:$N,BOQ!BU$6,'[20]WorkDone DATA'!$G:$G,BOQ!$B247)*$G247</f>
        <v>#VALUE!</v>
      </c>
      <c r="BV247" s="53" t="e">
        <f>SUMIFS('[20]WorkDone DATA'!$L:$L,'[20]WorkDone DATA'!$N:$N,BOQ!BV$6,'[20]WorkDone DATA'!$G:$G,BOQ!$B247)*$G247</f>
        <v>#VALUE!</v>
      </c>
      <c r="BW247" s="53" t="e">
        <f>SUMIFS('[20]WorkDone DATA'!$L:$L,'[20]WorkDone DATA'!$N:$N,BOQ!BW$6,'[20]WorkDone DATA'!$G:$G,BOQ!$B247)*$G247</f>
        <v>#VALUE!</v>
      </c>
      <c r="BX247" s="53" t="e">
        <f>SUMIFS('[20]WorkDone DATA'!$L:$L,'[20]WorkDone DATA'!$N:$N,BOQ!BX$6,'[20]WorkDone DATA'!$G:$G,BOQ!$B247)*$G247</f>
        <v>#VALUE!</v>
      </c>
    </row>
    <row r="248" spans="1:76" ht="15.6" x14ac:dyDescent="0.35">
      <c r="A248" s="1" t="str">
        <f>C246</f>
        <v>600mm x 75mm</v>
      </c>
      <c r="B248" s="42">
        <v>2.1240000000000001</v>
      </c>
      <c r="C248" s="65" t="s">
        <v>45</v>
      </c>
      <c r="D248" s="58" t="s">
        <v>46</v>
      </c>
      <c r="E248" s="77" t="s">
        <v>13</v>
      </c>
      <c r="F248" s="45">
        <v>700</v>
      </c>
      <c r="G248" s="52">
        <v>277.2</v>
      </c>
      <c r="H248" s="53">
        <f t="shared" si="26"/>
        <v>194040</v>
      </c>
      <c r="K248" s="214" t="e">
        <f t="shared" si="33"/>
        <v>#VALUE!</v>
      </c>
      <c r="L248" s="220" t="e">
        <f t="shared" si="27"/>
        <v>#VALUE!</v>
      </c>
      <c r="M248" s="221" t="e">
        <f t="shared" si="28"/>
        <v>#VALUE!</v>
      </c>
      <c r="N248" s="219"/>
      <c r="O248" s="214" t="e">
        <f t="shared" si="29"/>
        <v>#VALUE!</v>
      </c>
      <c r="P248" s="215" t="e">
        <f t="shared" si="30"/>
        <v>#VALUE!</v>
      </c>
      <c r="R248" s="217" t="e">
        <f>SUMIFS('[20]WorkDone DATA'!$L:$L,'[20]WorkDone DATA'!$N:$N,BOQ!S$6,'[20]WorkDone DATA'!$G:$G,BOQ!$B248)</f>
        <v>#VALUE!</v>
      </c>
      <c r="S248" s="53" t="e">
        <f t="shared" si="31"/>
        <v>#VALUE!</v>
      </c>
      <c r="T248" s="217" t="e">
        <f>SUMIFS('[20]WorkDone DATA'!$L:$L,'[20]WorkDone DATA'!$N:$N,BOQ!U$6,'[20]WorkDone DATA'!$G:$G,BOQ!$B248)</f>
        <v>#VALUE!</v>
      </c>
      <c r="U248" s="53" t="e">
        <f t="shared" si="32"/>
        <v>#VALUE!</v>
      </c>
      <c r="V248" s="217"/>
      <c r="W248" s="53" t="e">
        <f>SUMIFS('[20]WorkDone DATA'!$L:$L,'[20]WorkDone DATA'!$N:$N,BOQ!W$6,'[20]WorkDone DATA'!$G:$G,BOQ!$B248)*$G248</f>
        <v>#VALUE!</v>
      </c>
      <c r="X248" s="217"/>
      <c r="Y248" s="53" t="e">
        <f>SUMIFS('[20]WorkDone DATA'!$L:$L,'[20]WorkDone DATA'!$N:$N,BOQ!Y$6,'[20]WorkDone DATA'!$G:$G,BOQ!$B248)*$G248</f>
        <v>#VALUE!</v>
      </c>
      <c r="Z248" s="217"/>
      <c r="AA248" s="53" t="e">
        <f>SUMIFS('[20]WorkDone DATA'!$L:$L,'[20]WorkDone DATA'!$N:$N,BOQ!AA$6,'[20]WorkDone DATA'!$G:$G,BOQ!$B248)*$G248</f>
        <v>#VALUE!</v>
      </c>
      <c r="AB248" s="53" t="e">
        <f>SUMIFS('[20]WorkDone DATA'!$L:$L,'[20]WorkDone DATA'!$N:$N,BOQ!AB$6,'[20]WorkDone DATA'!$G:$G,BOQ!$B248)*$G248</f>
        <v>#VALUE!</v>
      </c>
      <c r="AC248" s="53" t="e">
        <f>SUMIFS('[20]WorkDone DATA'!$L:$L,'[20]WorkDone DATA'!$N:$N,BOQ!AC$6,'[20]WorkDone DATA'!$G:$G,BOQ!$B248)*$G248</f>
        <v>#VALUE!</v>
      </c>
      <c r="AD248" s="53" t="e">
        <f>SUMIFS('[20]WorkDone DATA'!$L:$L,'[20]WorkDone DATA'!$N:$N,BOQ!AD$6,'[20]WorkDone DATA'!$G:$G,BOQ!$B248)*$G248</f>
        <v>#VALUE!</v>
      </c>
      <c r="AE248" s="53" t="e">
        <f>SUMIFS('[20]WorkDone DATA'!$L:$L,'[20]WorkDone DATA'!$N:$N,BOQ!AE$6,'[20]WorkDone DATA'!$G:$G,BOQ!$B248)*$G248</f>
        <v>#VALUE!</v>
      </c>
      <c r="AF248" s="53" t="e">
        <f>SUMIFS('[20]WorkDone DATA'!$L:$L,'[20]WorkDone DATA'!$N:$N,BOQ!AF$6,'[20]WorkDone DATA'!$G:$G,BOQ!$B248)*$G248</f>
        <v>#VALUE!</v>
      </c>
      <c r="AG248" s="53" t="e">
        <f>SUMIFS('[20]WorkDone DATA'!$L:$L,'[20]WorkDone DATA'!$N:$N,BOQ!AG$6,'[20]WorkDone DATA'!$G:$G,BOQ!$B248)*$G248</f>
        <v>#VALUE!</v>
      </c>
      <c r="AH248" s="53" t="e">
        <f>SUMIFS('[20]WorkDone DATA'!$L:$L,'[20]WorkDone DATA'!$N:$N,BOQ!AH$6,'[20]WorkDone DATA'!$G:$G,BOQ!$B248)*$G248</f>
        <v>#VALUE!</v>
      </c>
      <c r="AI248" s="53" t="e">
        <f>SUMIFS('[20]WorkDone DATA'!$L:$L,'[20]WorkDone DATA'!$N:$N,BOQ!AI$6,'[20]WorkDone DATA'!$G:$G,BOQ!$B248)*$G248</f>
        <v>#VALUE!</v>
      </c>
      <c r="AJ248" s="53" t="e">
        <f>SUMIFS('[20]WorkDone DATA'!$L:$L,'[20]WorkDone DATA'!$N:$N,BOQ!AJ$6,'[20]WorkDone DATA'!$G:$G,BOQ!$B248)*$G248</f>
        <v>#VALUE!</v>
      </c>
      <c r="AK248" s="53" t="e">
        <f>SUMIFS('[20]WorkDone DATA'!$L:$L,'[20]WorkDone DATA'!$N:$N,BOQ!AK$6,'[20]WorkDone DATA'!$G:$G,BOQ!$B248)*$G248</f>
        <v>#VALUE!</v>
      </c>
      <c r="AL248" s="53" t="e">
        <f>SUMIFS('[20]WorkDone DATA'!$L:$L,'[20]WorkDone DATA'!$N:$N,BOQ!AL$6,'[20]WorkDone DATA'!$G:$G,BOQ!$B248)*$G248</f>
        <v>#VALUE!</v>
      </c>
      <c r="AM248" s="53" t="e">
        <f>SUMIFS('[20]WorkDone DATA'!$L:$L,'[20]WorkDone DATA'!$N:$N,BOQ!AM$6,'[20]WorkDone DATA'!$G:$G,BOQ!$B248)*$G248</f>
        <v>#VALUE!</v>
      </c>
      <c r="AN248" s="53" t="e">
        <f>SUMIFS('[20]WorkDone DATA'!$L:$L,'[20]WorkDone DATA'!$N:$N,BOQ!AN$6,'[20]WorkDone DATA'!$G:$G,BOQ!$B248)*$G248</f>
        <v>#VALUE!</v>
      </c>
      <c r="AO248" s="53" t="e">
        <f>SUMIFS('[20]WorkDone DATA'!$L:$L,'[20]WorkDone DATA'!$N:$N,BOQ!AO$6,'[20]WorkDone DATA'!$G:$G,BOQ!$B248)*$G248</f>
        <v>#VALUE!</v>
      </c>
      <c r="AP248" s="53" t="e">
        <f>SUMIFS('[20]WorkDone DATA'!$L:$L,'[20]WorkDone DATA'!$N:$N,BOQ!AP$6,'[20]WorkDone DATA'!$G:$G,BOQ!$B248)*$G248</f>
        <v>#VALUE!</v>
      </c>
      <c r="AQ248" s="53" t="e">
        <f>SUMIFS('[20]WorkDone DATA'!$L:$L,'[20]WorkDone DATA'!$N:$N,BOQ!AQ$6,'[20]WorkDone DATA'!$G:$G,BOQ!$B248)*$G248</f>
        <v>#VALUE!</v>
      </c>
      <c r="AR248" s="53" t="e">
        <f>SUMIFS('[20]WorkDone DATA'!$L:$L,'[20]WorkDone DATA'!$N:$N,BOQ!AR$6,'[20]WorkDone DATA'!$G:$G,BOQ!$B248)*$G248</f>
        <v>#VALUE!</v>
      </c>
      <c r="AS248" s="53" t="e">
        <f>SUMIFS('[20]WorkDone DATA'!$L:$L,'[20]WorkDone DATA'!$N:$N,BOQ!AS$6,'[20]WorkDone DATA'!$G:$G,BOQ!$B248)*$G248</f>
        <v>#VALUE!</v>
      </c>
      <c r="AT248" s="53" t="e">
        <f>SUMIFS('[20]WorkDone DATA'!$L:$L,'[20]WorkDone DATA'!$N:$N,BOQ!AT$6,'[20]WorkDone DATA'!$G:$G,BOQ!$B248)*$G248</f>
        <v>#VALUE!</v>
      </c>
      <c r="AU248" s="53" t="e">
        <f>SUMIFS('[20]WorkDone DATA'!$L:$L,'[20]WorkDone DATA'!$N:$N,BOQ!AU$6,'[20]WorkDone DATA'!$G:$G,BOQ!$B248)*$G248</f>
        <v>#VALUE!</v>
      </c>
      <c r="AV248" s="53" t="e">
        <f>SUMIFS('[20]WorkDone DATA'!$L:$L,'[20]WorkDone DATA'!$N:$N,BOQ!AV$6,'[20]WorkDone DATA'!$G:$G,BOQ!$B248)*$G248</f>
        <v>#VALUE!</v>
      </c>
      <c r="AW248" s="53" t="e">
        <f>SUMIFS('[20]WorkDone DATA'!$L:$L,'[20]WorkDone DATA'!$N:$N,BOQ!AW$6,'[20]WorkDone DATA'!$G:$G,BOQ!$B248)*$G248</f>
        <v>#VALUE!</v>
      </c>
      <c r="AX248" s="53" t="e">
        <f>SUMIFS('[20]WorkDone DATA'!$L:$L,'[20]WorkDone DATA'!$N:$N,BOQ!AX$6,'[20]WorkDone DATA'!$G:$G,BOQ!$B248)*$G248</f>
        <v>#VALUE!</v>
      </c>
      <c r="AY248" s="53" t="e">
        <f>SUMIFS('[20]WorkDone DATA'!$L:$L,'[20]WorkDone DATA'!$N:$N,BOQ!AY$6,'[20]WorkDone DATA'!$G:$G,BOQ!$B248)*$G248</f>
        <v>#VALUE!</v>
      </c>
      <c r="AZ248" s="53" t="e">
        <f>SUMIFS('[20]WorkDone DATA'!$L:$L,'[20]WorkDone DATA'!$N:$N,BOQ!AZ$6,'[20]WorkDone DATA'!$G:$G,BOQ!$B248)*$G248</f>
        <v>#VALUE!</v>
      </c>
      <c r="BA248" s="53" t="e">
        <f>SUMIFS('[20]WorkDone DATA'!$L:$L,'[20]WorkDone DATA'!$N:$N,BOQ!BA$6,'[20]WorkDone DATA'!$G:$G,BOQ!$B248)*$G248</f>
        <v>#VALUE!</v>
      </c>
      <c r="BB248" s="53" t="e">
        <f>SUMIFS('[20]WorkDone DATA'!$L:$L,'[20]WorkDone DATA'!$N:$N,BOQ!BB$6,'[20]WorkDone DATA'!$G:$G,BOQ!$B248)*$G248</f>
        <v>#VALUE!</v>
      </c>
      <c r="BC248" s="53" t="e">
        <f>SUMIFS('[20]WorkDone DATA'!$L:$L,'[20]WorkDone DATA'!$N:$N,BOQ!BC$6,'[20]WorkDone DATA'!$G:$G,BOQ!$B248)*$G248</f>
        <v>#VALUE!</v>
      </c>
      <c r="BD248" s="53" t="e">
        <f>SUMIFS('[20]WorkDone DATA'!$L:$L,'[20]WorkDone DATA'!$N:$N,BOQ!BD$6,'[20]WorkDone DATA'!$G:$G,BOQ!$B248)*$G248</f>
        <v>#VALUE!</v>
      </c>
      <c r="BE248" s="53" t="e">
        <f>SUMIFS('[20]WorkDone DATA'!$L:$L,'[20]WorkDone DATA'!$N:$N,BOQ!BE$6,'[20]WorkDone DATA'!$G:$G,BOQ!$B248)*$G248</f>
        <v>#VALUE!</v>
      </c>
      <c r="BF248" s="53" t="e">
        <f>SUMIFS('[20]WorkDone DATA'!$L:$L,'[20]WorkDone DATA'!$N:$N,BOQ!BF$6,'[20]WorkDone DATA'!$G:$G,BOQ!$B248)*$G248</f>
        <v>#VALUE!</v>
      </c>
      <c r="BG248" s="53" t="e">
        <f>SUMIFS('[20]WorkDone DATA'!$L:$L,'[20]WorkDone DATA'!$N:$N,BOQ!BG$6,'[20]WorkDone DATA'!$G:$G,BOQ!$B248)*$G248</f>
        <v>#VALUE!</v>
      </c>
      <c r="BH248" s="53" t="e">
        <f>SUMIFS('[20]WorkDone DATA'!$L:$L,'[20]WorkDone DATA'!$N:$N,BOQ!BH$6,'[20]WorkDone DATA'!$G:$G,BOQ!$B248)*$G248</f>
        <v>#VALUE!</v>
      </c>
      <c r="BI248" s="53" t="e">
        <f>SUMIFS('[20]WorkDone DATA'!$L:$L,'[20]WorkDone DATA'!$N:$N,BOQ!BI$6,'[20]WorkDone DATA'!$G:$G,BOQ!$B248)*$G248</f>
        <v>#VALUE!</v>
      </c>
      <c r="BJ248" s="53" t="e">
        <f>SUMIFS('[20]WorkDone DATA'!$L:$L,'[20]WorkDone DATA'!$N:$N,BOQ!BJ$6,'[20]WorkDone DATA'!$G:$G,BOQ!$B248)*$G248</f>
        <v>#VALUE!</v>
      </c>
      <c r="BK248" s="53" t="e">
        <f>SUMIFS('[20]WorkDone DATA'!$L:$L,'[20]WorkDone DATA'!$N:$N,BOQ!BK$6,'[20]WorkDone DATA'!$G:$G,BOQ!$B248)*$G248</f>
        <v>#VALUE!</v>
      </c>
      <c r="BL248" s="53" t="e">
        <f>SUMIFS('[20]WorkDone DATA'!$L:$L,'[20]WorkDone DATA'!$N:$N,BOQ!BL$6,'[20]WorkDone DATA'!$G:$G,BOQ!$B248)*$G248</f>
        <v>#VALUE!</v>
      </c>
      <c r="BM248" s="53" t="e">
        <f>SUMIFS('[20]WorkDone DATA'!$L:$L,'[20]WorkDone DATA'!$N:$N,BOQ!BM$6,'[20]WorkDone DATA'!$G:$G,BOQ!$B248)*$G248</f>
        <v>#VALUE!</v>
      </c>
      <c r="BN248" s="53" t="e">
        <f>SUMIFS('[20]WorkDone DATA'!$L:$L,'[20]WorkDone DATA'!$N:$N,BOQ!BN$6,'[20]WorkDone DATA'!$G:$G,BOQ!$B248)*$G248</f>
        <v>#VALUE!</v>
      </c>
      <c r="BO248" s="53" t="e">
        <f>SUMIFS('[20]WorkDone DATA'!$L:$L,'[20]WorkDone DATA'!$N:$N,BOQ!BO$6,'[20]WorkDone DATA'!$G:$G,BOQ!$B248)*$G248</f>
        <v>#VALUE!</v>
      </c>
      <c r="BP248" s="53" t="e">
        <f>SUMIFS('[20]WorkDone DATA'!$L:$L,'[20]WorkDone DATA'!$N:$N,BOQ!BP$6,'[20]WorkDone DATA'!$G:$G,BOQ!$B248)*$G248</f>
        <v>#VALUE!</v>
      </c>
      <c r="BQ248" s="53" t="e">
        <f>SUMIFS('[20]WorkDone DATA'!$L:$L,'[20]WorkDone DATA'!$N:$N,BOQ!BQ$6,'[20]WorkDone DATA'!$G:$G,BOQ!$B248)*$G248</f>
        <v>#VALUE!</v>
      </c>
      <c r="BR248" s="53" t="e">
        <f>SUMIFS('[20]WorkDone DATA'!$L:$L,'[20]WorkDone DATA'!$N:$N,BOQ!BR$6,'[20]WorkDone DATA'!$G:$G,BOQ!$B248)*$G248</f>
        <v>#VALUE!</v>
      </c>
      <c r="BS248" s="53" t="e">
        <f>SUMIFS('[20]WorkDone DATA'!$L:$L,'[20]WorkDone DATA'!$N:$N,BOQ!BS$6,'[20]WorkDone DATA'!$G:$G,BOQ!$B248)*$G248</f>
        <v>#VALUE!</v>
      </c>
      <c r="BT248" s="53" t="e">
        <f>SUMIFS('[20]WorkDone DATA'!$L:$L,'[20]WorkDone DATA'!$N:$N,BOQ!BT$6,'[20]WorkDone DATA'!$G:$G,BOQ!$B248)*$G248</f>
        <v>#VALUE!</v>
      </c>
      <c r="BU248" s="53" t="e">
        <f>SUMIFS('[20]WorkDone DATA'!$L:$L,'[20]WorkDone DATA'!$N:$N,BOQ!BU$6,'[20]WorkDone DATA'!$G:$G,BOQ!$B248)*$G248</f>
        <v>#VALUE!</v>
      </c>
      <c r="BV248" s="53" t="e">
        <f>SUMIFS('[20]WorkDone DATA'!$L:$L,'[20]WorkDone DATA'!$N:$N,BOQ!BV$6,'[20]WorkDone DATA'!$G:$G,BOQ!$B248)*$G248</f>
        <v>#VALUE!</v>
      </c>
      <c r="BW248" s="53" t="e">
        <f>SUMIFS('[20]WorkDone DATA'!$L:$L,'[20]WorkDone DATA'!$N:$N,BOQ!BW$6,'[20]WorkDone DATA'!$G:$G,BOQ!$B248)*$G248</f>
        <v>#VALUE!</v>
      </c>
      <c r="BX248" s="53" t="e">
        <f>SUMIFS('[20]WorkDone DATA'!$L:$L,'[20]WorkDone DATA'!$N:$N,BOQ!BX$6,'[20]WorkDone DATA'!$G:$G,BOQ!$B248)*$G248</f>
        <v>#VALUE!</v>
      </c>
    </row>
    <row r="249" spans="1:76" ht="28.5" x14ac:dyDescent="0.35">
      <c r="A249" s="1"/>
      <c r="B249" s="42"/>
      <c r="C249" s="79" t="s">
        <v>129</v>
      </c>
      <c r="D249" s="58"/>
      <c r="E249" s="77"/>
      <c r="F249" s="45"/>
      <c r="G249" s="52"/>
      <c r="H249" s="53">
        <f t="shared" si="26"/>
        <v>0</v>
      </c>
      <c r="K249" s="214"/>
      <c r="L249" s="220" t="e">
        <f t="shared" si="27"/>
        <v>#VALUE!</v>
      </c>
      <c r="M249" s="221" t="e">
        <f t="shared" si="28"/>
        <v>#VALUE!</v>
      </c>
      <c r="N249" s="219"/>
      <c r="O249" s="214">
        <f t="shared" si="29"/>
        <v>0</v>
      </c>
      <c r="P249" s="215" t="e">
        <f t="shared" si="30"/>
        <v>#VALUE!</v>
      </c>
      <c r="R249" s="217" t="e">
        <f>SUMIFS('[20]WorkDone DATA'!$L:$L,'[20]WorkDone DATA'!$N:$N,BOQ!S$6,'[20]WorkDone DATA'!$G:$G,BOQ!$B249)</f>
        <v>#VALUE!</v>
      </c>
      <c r="S249" s="53" t="e">
        <f t="shared" si="31"/>
        <v>#VALUE!</v>
      </c>
      <c r="T249" s="217" t="e">
        <f>SUMIFS('[20]WorkDone DATA'!$L:$L,'[20]WorkDone DATA'!$N:$N,BOQ!U$6,'[20]WorkDone DATA'!$G:$G,BOQ!$B249)</f>
        <v>#VALUE!</v>
      </c>
      <c r="U249" s="53" t="e">
        <f t="shared" si="32"/>
        <v>#VALUE!</v>
      </c>
      <c r="V249" s="217"/>
      <c r="W249" s="53" t="e">
        <f>SUMIFS('[20]WorkDone DATA'!$L:$L,'[20]WorkDone DATA'!$N:$N,BOQ!W$6,'[20]WorkDone DATA'!$G:$G,BOQ!$B249)*$G249</f>
        <v>#VALUE!</v>
      </c>
      <c r="X249" s="217"/>
      <c r="Y249" s="53" t="e">
        <f>SUMIFS('[20]WorkDone DATA'!$L:$L,'[20]WorkDone DATA'!$N:$N,BOQ!Y$6,'[20]WorkDone DATA'!$G:$G,BOQ!$B249)*$G249</f>
        <v>#VALUE!</v>
      </c>
      <c r="Z249" s="217"/>
      <c r="AA249" s="53" t="e">
        <f>SUMIFS('[20]WorkDone DATA'!$L:$L,'[20]WorkDone DATA'!$N:$N,BOQ!AA$6,'[20]WorkDone DATA'!$G:$G,BOQ!$B249)*$G249</f>
        <v>#VALUE!</v>
      </c>
      <c r="AB249" s="53" t="e">
        <f>SUMIFS('[20]WorkDone DATA'!$L:$L,'[20]WorkDone DATA'!$N:$N,BOQ!AB$6,'[20]WorkDone DATA'!$G:$G,BOQ!$B249)*$G249</f>
        <v>#VALUE!</v>
      </c>
      <c r="AC249" s="53" t="e">
        <f>SUMIFS('[20]WorkDone DATA'!$L:$L,'[20]WorkDone DATA'!$N:$N,BOQ!AC$6,'[20]WorkDone DATA'!$G:$G,BOQ!$B249)*$G249</f>
        <v>#VALUE!</v>
      </c>
      <c r="AD249" s="53" t="e">
        <f>SUMIFS('[20]WorkDone DATA'!$L:$L,'[20]WorkDone DATA'!$N:$N,BOQ!AD$6,'[20]WorkDone DATA'!$G:$G,BOQ!$B249)*$G249</f>
        <v>#VALUE!</v>
      </c>
      <c r="AE249" s="53" t="e">
        <f>SUMIFS('[20]WorkDone DATA'!$L:$L,'[20]WorkDone DATA'!$N:$N,BOQ!AE$6,'[20]WorkDone DATA'!$G:$G,BOQ!$B249)*$G249</f>
        <v>#VALUE!</v>
      </c>
      <c r="AF249" s="53" t="e">
        <f>SUMIFS('[20]WorkDone DATA'!$L:$L,'[20]WorkDone DATA'!$N:$N,BOQ!AF$6,'[20]WorkDone DATA'!$G:$G,BOQ!$B249)*$G249</f>
        <v>#VALUE!</v>
      </c>
      <c r="AG249" s="53" t="e">
        <f>SUMIFS('[20]WorkDone DATA'!$L:$L,'[20]WorkDone DATA'!$N:$N,BOQ!AG$6,'[20]WorkDone DATA'!$G:$G,BOQ!$B249)*$G249</f>
        <v>#VALUE!</v>
      </c>
      <c r="AH249" s="53" t="e">
        <f>SUMIFS('[20]WorkDone DATA'!$L:$L,'[20]WorkDone DATA'!$N:$N,BOQ!AH$6,'[20]WorkDone DATA'!$G:$G,BOQ!$B249)*$G249</f>
        <v>#VALUE!</v>
      </c>
      <c r="AI249" s="53" t="e">
        <f>SUMIFS('[20]WorkDone DATA'!$L:$L,'[20]WorkDone DATA'!$N:$N,BOQ!AI$6,'[20]WorkDone DATA'!$G:$G,BOQ!$B249)*$G249</f>
        <v>#VALUE!</v>
      </c>
      <c r="AJ249" s="53" t="e">
        <f>SUMIFS('[20]WorkDone DATA'!$L:$L,'[20]WorkDone DATA'!$N:$N,BOQ!AJ$6,'[20]WorkDone DATA'!$G:$G,BOQ!$B249)*$G249</f>
        <v>#VALUE!</v>
      </c>
      <c r="AK249" s="53" t="e">
        <f>SUMIFS('[20]WorkDone DATA'!$L:$L,'[20]WorkDone DATA'!$N:$N,BOQ!AK$6,'[20]WorkDone DATA'!$G:$G,BOQ!$B249)*$G249</f>
        <v>#VALUE!</v>
      </c>
      <c r="AL249" s="53" t="e">
        <f>SUMIFS('[20]WorkDone DATA'!$L:$L,'[20]WorkDone DATA'!$N:$N,BOQ!AL$6,'[20]WorkDone DATA'!$G:$G,BOQ!$B249)*$G249</f>
        <v>#VALUE!</v>
      </c>
      <c r="AM249" s="53" t="e">
        <f>SUMIFS('[20]WorkDone DATA'!$L:$L,'[20]WorkDone DATA'!$N:$N,BOQ!AM$6,'[20]WorkDone DATA'!$G:$G,BOQ!$B249)*$G249</f>
        <v>#VALUE!</v>
      </c>
      <c r="AN249" s="53" t="e">
        <f>SUMIFS('[20]WorkDone DATA'!$L:$L,'[20]WorkDone DATA'!$N:$N,BOQ!AN$6,'[20]WorkDone DATA'!$G:$G,BOQ!$B249)*$G249</f>
        <v>#VALUE!</v>
      </c>
      <c r="AO249" s="53" t="e">
        <f>SUMIFS('[20]WorkDone DATA'!$L:$L,'[20]WorkDone DATA'!$N:$N,BOQ!AO$6,'[20]WorkDone DATA'!$G:$G,BOQ!$B249)*$G249</f>
        <v>#VALUE!</v>
      </c>
      <c r="AP249" s="53" t="e">
        <f>SUMIFS('[20]WorkDone DATA'!$L:$L,'[20]WorkDone DATA'!$N:$N,BOQ!AP$6,'[20]WorkDone DATA'!$G:$G,BOQ!$B249)*$G249</f>
        <v>#VALUE!</v>
      </c>
      <c r="AQ249" s="53" t="e">
        <f>SUMIFS('[20]WorkDone DATA'!$L:$L,'[20]WorkDone DATA'!$N:$N,BOQ!AQ$6,'[20]WorkDone DATA'!$G:$G,BOQ!$B249)*$G249</f>
        <v>#VALUE!</v>
      </c>
      <c r="AR249" s="53" t="e">
        <f>SUMIFS('[20]WorkDone DATA'!$L:$L,'[20]WorkDone DATA'!$N:$N,BOQ!AR$6,'[20]WorkDone DATA'!$G:$G,BOQ!$B249)*$G249</f>
        <v>#VALUE!</v>
      </c>
      <c r="AS249" s="53" t="e">
        <f>SUMIFS('[20]WorkDone DATA'!$L:$L,'[20]WorkDone DATA'!$N:$N,BOQ!AS$6,'[20]WorkDone DATA'!$G:$G,BOQ!$B249)*$G249</f>
        <v>#VALUE!</v>
      </c>
      <c r="AT249" s="53" t="e">
        <f>SUMIFS('[20]WorkDone DATA'!$L:$L,'[20]WorkDone DATA'!$N:$N,BOQ!AT$6,'[20]WorkDone DATA'!$G:$G,BOQ!$B249)*$G249</f>
        <v>#VALUE!</v>
      </c>
      <c r="AU249" s="53" t="e">
        <f>SUMIFS('[20]WorkDone DATA'!$L:$L,'[20]WorkDone DATA'!$N:$N,BOQ!AU$6,'[20]WorkDone DATA'!$G:$G,BOQ!$B249)*$G249</f>
        <v>#VALUE!</v>
      </c>
      <c r="AV249" s="53" t="e">
        <f>SUMIFS('[20]WorkDone DATA'!$L:$L,'[20]WorkDone DATA'!$N:$N,BOQ!AV$6,'[20]WorkDone DATA'!$G:$G,BOQ!$B249)*$G249</f>
        <v>#VALUE!</v>
      </c>
      <c r="AW249" s="53" t="e">
        <f>SUMIFS('[20]WorkDone DATA'!$L:$L,'[20]WorkDone DATA'!$N:$N,BOQ!AW$6,'[20]WorkDone DATA'!$G:$G,BOQ!$B249)*$G249</f>
        <v>#VALUE!</v>
      </c>
      <c r="AX249" s="53" t="e">
        <f>SUMIFS('[20]WorkDone DATA'!$L:$L,'[20]WorkDone DATA'!$N:$N,BOQ!AX$6,'[20]WorkDone DATA'!$G:$G,BOQ!$B249)*$G249</f>
        <v>#VALUE!</v>
      </c>
      <c r="AY249" s="53" t="e">
        <f>SUMIFS('[20]WorkDone DATA'!$L:$L,'[20]WorkDone DATA'!$N:$N,BOQ!AY$6,'[20]WorkDone DATA'!$G:$G,BOQ!$B249)*$G249</f>
        <v>#VALUE!</v>
      </c>
      <c r="AZ249" s="53" t="e">
        <f>SUMIFS('[20]WorkDone DATA'!$L:$L,'[20]WorkDone DATA'!$N:$N,BOQ!AZ$6,'[20]WorkDone DATA'!$G:$G,BOQ!$B249)*$G249</f>
        <v>#VALUE!</v>
      </c>
      <c r="BA249" s="53" t="e">
        <f>SUMIFS('[20]WorkDone DATA'!$L:$L,'[20]WorkDone DATA'!$N:$N,BOQ!BA$6,'[20]WorkDone DATA'!$G:$G,BOQ!$B249)*$G249</f>
        <v>#VALUE!</v>
      </c>
      <c r="BB249" s="53" t="e">
        <f>SUMIFS('[20]WorkDone DATA'!$L:$L,'[20]WorkDone DATA'!$N:$N,BOQ!BB$6,'[20]WorkDone DATA'!$G:$G,BOQ!$B249)*$G249</f>
        <v>#VALUE!</v>
      </c>
      <c r="BC249" s="53" t="e">
        <f>SUMIFS('[20]WorkDone DATA'!$L:$L,'[20]WorkDone DATA'!$N:$N,BOQ!BC$6,'[20]WorkDone DATA'!$G:$G,BOQ!$B249)*$G249</f>
        <v>#VALUE!</v>
      </c>
      <c r="BD249" s="53" t="e">
        <f>SUMIFS('[20]WorkDone DATA'!$L:$L,'[20]WorkDone DATA'!$N:$N,BOQ!BD$6,'[20]WorkDone DATA'!$G:$G,BOQ!$B249)*$G249</f>
        <v>#VALUE!</v>
      </c>
      <c r="BE249" s="53" t="e">
        <f>SUMIFS('[20]WorkDone DATA'!$L:$L,'[20]WorkDone DATA'!$N:$N,BOQ!BE$6,'[20]WorkDone DATA'!$G:$G,BOQ!$B249)*$G249</f>
        <v>#VALUE!</v>
      </c>
      <c r="BF249" s="53" t="e">
        <f>SUMIFS('[20]WorkDone DATA'!$L:$L,'[20]WorkDone DATA'!$N:$N,BOQ!BF$6,'[20]WorkDone DATA'!$G:$G,BOQ!$B249)*$G249</f>
        <v>#VALUE!</v>
      </c>
      <c r="BG249" s="53" t="e">
        <f>SUMIFS('[20]WorkDone DATA'!$L:$L,'[20]WorkDone DATA'!$N:$N,BOQ!BG$6,'[20]WorkDone DATA'!$G:$G,BOQ!$B249)*$G249</f>
        <v>#VALUE!</v>
      </c>
      <c r="BH249" s="53" t="e">
        <f>SUMIFS('[20]WorkDone DATA'!$L:$L,'[20]WorkDone DATA'!$N:$N,BOQ!BH$6,'[20]WorkDone DATA'!$G:$G,BOQ!$B249)*$G249</f>
        <v>#VALUE!</v>
      </c>
      <c r="BI249" s="53" t="e">
        <f>SUMIFS('[20]WorkDone DATA'!$L:$L,'[20]WorkDone DATA'!$N:$N,BOQ!BI$6,'[20]WorkDone DATA'!$G:$G,BOQ!$B249)*$G249</f>
        <v>#VALUE!</v>
      </c>
      <c r="BJ249" s="53" t="e">
        <f>SUMIFS('[20]WorkDone DATA'!$L:$L,'[20]WorkDone DATA'!$N:$N,BOQ!BJ$6,'[20]WorkDone DATA'!$G:$G,BOQ!$B249)*$G249</f>
        <v>#VALUE!</v>
      </c>
      <c r="BK249" s="53" t="e">
        <f>SUMIFS('[20]WorkDone DATA'!$L:$L,'[20]WorkDone DATA'!$N:$N,BOQ!BK$6,'[20]WorkDone DATA'!$G:$G,BOQ!$B249)*$G249</f>
        <v>#VALUE!</v>
      </c>
      <c r="BL249" s="53" t="e">
        <f>SUMIFS('[20]WorkDone DATA'!$L:$L,'[20]WorkDone DATA'!$N:$N,BOQ!BL$6,'[20]WorkDone DATA'!$G:$G,BOQ!$B249)*$G249</f>
        <v>#VALUE!</v>
      </c>
      <c r="BM249" s="53" t="e">
        <f>SUMIFS('[20]WorkDone DATA'!$L:$L,'[20]WorkDone DATA'!$N:$N,BOQ!BM$6,'[20]WorkDone DATA'!$G:$G,BOQ!$B249)*$G249</f>
        <v>#VALUE!</v>
      </c>
      <c r="BN249" s="53" t="e">
        <f>SUMIFS('[20]WorkDone DATA'!$L:$L,'[20]WorkDone DATA'!$N:$N,BOQ!BN$6,'[20]WorkDone DATA'!$G:$G,BOQ!$B249)*$G249</f>
        <v>#VALUE!</v>
      </c>
      <c r="BO249" s="53" t="e">
        <f>SUMIFS('[20]WorkDone DATA'!$L:$L,'[20]WorkDone DATA'!$N:$N,BOQ!BO$6,'[20]WorkDone DATA'!$G:$G,BOQ!$B249)*$G249</f>
        <v>#VALUE!</v>
      </c>
      <c r="BP249" s="53" t="e">
        <f>SUMIFS('[20]WorkDone DATA'!$L:$L,'[20]WorkDone DATA'!$N:$N,BOQ!BP$6,'[20]WorkDone DATA'!$G:$G,BOQ!$B249)*$G249</f>
        <v>#VALUE!</v>
      </c>
      <c r="BQ249" s="53" t="e">
        <f>SUMIFS('[20]WorkDone DATA'!$L:$L,'[20]WorkDone DATA'!$N:$N,BOQ!BQ$6,'[20]WorkDone DATA'!$G:$G,BOQ!$B249)*$G249</f>
        <v>#VALUE!</v>
      </c>
      <c r="BR249" s="53" t="e">
        <f>SUMIFS('[20]WorkDone DATA'!$L:$L,'[20]WorkDone DATA'!$N:$N,BOQ!BR$6,'[20]WorkDone DATA'!$G:$G,BOQ!$B249)*$G249</f>
        <v>#VALUE!</v>
      </c>
      <c r="BS249" s="53" t="e">
        <f>SUMIFS('[20]WorkDone DATA'!$L:$L,'[20]WorkDone DATA'!$N:$N,BOQ!BS$6,'[20]WorkDone DATA'!$G:$G,BOQ!$B249)*$G249</f>
        <v>#VALUE!</v>
      </c>
      <c r="BT249" s="53" t="e">
        <f>SUMIFS('[20]WorkDone DATA'!$L:$L,'[20]WorkDone DATA'!$N:$N,BOQ!BT$6,'[20]WorkDone DATA'!$G:$G,BOQ!$B249)*$G249</f>
        <v>#VALUE!</v>
      </c>
      <c r="BU249" s="53" t="e">
        <f>SUMIFS('[20]WorkDone DATA'!$L:$L,'[20]WorkDone DATA'!$N:$N,BOQ!BU$6,'[20]WorkDone DATA'!$G:$G,BOQ!$B249)*$G249</f>
        <v>#VALUE!</v>
      </c>
      <c r="BV249" s="53" t="e">
        <f>SUMIFS('[20]WorkDone DATA'!$L:$L,'[20]WorkDone DATA'!$N:$N,BOQ!BV$6,'[20]WorkDone DATA'!$G:$G,BOQ!$B249)*$G249</f>
        <v>#VALUE!</v>
      </c>
      <c r="BW249" s="53" t="e">
        <f>SUMIFS('[20]WorkDone DATA'!$L:$L,'[20]WorkDone DATA'!$N:$N,BOQ!BW$6,'[20]WorkDone DATA'!$G:$G,BOQ!$B249)*$G249</f>
        <v>#VALUE!</v>
      </c>
      <c r="BX249" s="53" t="e">
        <f>SUMIFS('[20]WorkDone DATA'!$L:$L,'[20]WorkDone DATA'!$N:$N,BOQ!BX$6,'[20]WorkDone DATA'!$G:$G,BOQ!$B249)*$G249</f>
        <v>#VALUE!</v>
      </c>
    </row>
    <row r="250" spans="1:76" ht="15.6" x14ac:dyDescent="0.35">
      <c r="A250" s="1"/>
      <c r="B250" s="42"/>
      <c r="C250" s="64" t="s">
        <v>130</v>
      </c>
      <c r="D250" s="58"/>
      <c r="E250" s="77"/>
      <c r="F250" s="45"/>
      <c r="G250" s="52"/>
      <c r="H250" s="53">
        <f t="shared" si="26"/>
        <v>0</v>
      </c>
      <c r="K250" s="214"/>
      <c r="L250" s="220" t="e">
        <f t="shared" si="27"/>
        <v>#VALUE!</v>
      </c>
      <c r="M250" s="221" t="e">
        <f t="shared" si="28"/>
        <v>#VALUE!</v>
      </c>
      <c r="N250" s="219"/>
      <c r="O250" s="214">
        <f t="shared" si="29"/>
        <v>0</v>
      </c>
      <c r="P250" s="215" t="e">
        <f t="shared" si="30"/>
        <v>#VALUE!</v>
      </c>
      <c r="R250" s="217" t="e">
        <f>SUMIFS('[20]WorkDone DATA'!$L:$L,'[20]WorkDone DATA'!$N:$N,BOQ!S$6,'[20]WorkDone DATA'!$G:$G,BOQ!$B250)</f>
        <v>#VALUE!</v>
      </c>
      <c r="S250" s="53" t="e">
        <f t="shared" si="31"/>
        <v>#VALUE!</v>
      </c>
      <c r="T250" s="217" t="e">
        <f>SUMIFS('[20]WorkDone DATA'!$L:$L,'[20]WorkDone DATA'!$N:$N,BOQ!U$6,'[20]WorkDone DATA'!$G:$G,BOQ!$B250)</f>
        <v>#VALUE!</v>
      </c>
      <c r="U250" s="53" t="e">
        <f t="shared" si="32"/>
        <v>#VALUE!</v>
      </c>
      <c r="V250" s="217"/>
      <c r="W250" s="53" t="e">
        <f>SUMIFS('[20]WorkDone DATA'!$L:$L,'[20]WorkDone DATA'!$N:$N,BOQ!W$6,'[20]WorkDone DATA'!$G:$G,BOQ!$B250)*$G250</f>
        <v>#VALUE!</v>
      </c>
      <c r="X250" s="217"/>
      <c r="Y250" s="53" t="e">
        <f>SUMIFS('[20]WorkDone DATA'!$L:$L,'[20]WorkDone DATA'!$N:$N,BOQ!Y$6,'[20]WorkDone DATA'!$G:$G,BOQ!$B250)*$G250</f>
        <v>#VALUE!</v>
      </c>
      <c r="Z250" s="217"/>
      <c r="AA250" s="53" t="e">
        <f>SUMIFS('[20]WorkDone DATA'!$L:$L,'[20]WorkDone DATA'!$N:$N,BOQ!AA$6,'[20]WorkDone DATA'!$G:$G,BOQ!$B250)*$G250</f>
        <v>#VALUE!</v>
      </c>
      <c r="AB250" s="53" t="e">
        <f>SUMIFS('[20]WorkDone DATA'!$L:$L,'[20]WorkDone DATA'!$N:$N,BOQ!AB$6,'[20]WorkDone DATA'!$G:$G,BOQ!$B250)*$G250</f>
        <v>#VALUE!</v>
      </c>
      <c r="AC250" s="53" t="e">
        <f>SUMIFS('[20]WorkDone DATA'!$L:$L,'[20]WorkDone DATA'!$N:$N,BOQ!AC$6,'[20]WorkDone DATA'!$G:$G,BOQ!$B250)*$G250</f>
        <v>#VALUE!</v>
      </c>
      <c r="AD250" s="53" t="e">
        <f>SUMIFS('[20]WorkDone DATA'!$L:$L,'[20]WorkDone DATA'!$N:$N,BOQ!AD$6,'[20]WorkDone DATA'!$G:$G,BOQ!$B250)*$G250</f>
        <v>#VALUE!</v>
      </c>
      <c r="AE250" s="53" t="e">
        <f>SUMIFS('[20]WorkDone DATA'!$L:$L,'[20]WorkDone DATA'!$N:$N,BOQ!AE$6,'[20]WorkDone DATA'!$G:$G,BOQ!$B250)*$G250</f>
        <v>#VALUE!</v>
      </c>
      <c r="AF250" s="53" t="e">
        <f>SUMIFS('[20]WorkDone DATA'!$L:$L,'[20]WorkDone DATA'!$N:$N,BOQ!AF$6,'[20]WorkDone DATA'!$G:$G,BOQ!$B250)*$G250</f>
        <v>#VALUE!</v>
      </c>
      <c r="AG250" s="53" t="e">
        <f>SUMIFS('[20]WorkDone DATA'!$L:$L,'[20]WorkDone DATA'!$N:$N,BOQ!AG$6,'[20]WorkDone DATA'!$G:$G,BOQ!$B250)*$G250</f>
        <v>#VALUE!</v>
      </c>
      <c r="AH250" s="53" t="e">
        <f>SUMIFS('[20]WorkDone DATA'!$L:$L,'[20]WorkDone DATA'!$N:$N,BOQ!AH$6,'[20]WorkDone DATA'!$G:$G,BOQ!$B250)*$G250</f>
        <v>#VALUE!</v>
      </c>
      <c r="AI250" s="53" t="e">
        <f>SUMIFS('[20]WorkDone DATA'!$L:$L,'[20]WorkDone DATA'!$N:$N,BOQ!AI$6,'[20]WorkDone DATA'!$G:$G,BOQ!$B250)*$G250</f>
        <v>#VALUE!</v>
      </c>
      <c r="AJ250" s="53" t="e">
        <f>SUMIFS('[20]WorkDone DATA'!$L:$L,'[20]WorkDone DATA'!$N:$N,BOQ!AJ$6,'[20]WorkDone DATA'!$G:$G,BOQ!$B250)*$G250</f>
        <v>#VALUE!</v>
      </c>
      <c r="AK250" s="53" t="e">
        <f>SUMIFS('[20]WorkDone DATA'!$L:$L,'[20]WorkDone DATA'!$N:$N,BOQ!AK$6,'[20]WorkDone DATA'!$G:$G,BOQ!$B250)*$G250</f>
        <v>#VALUE!</v>
      </c>
      <c r="AL250" s="53" t="e">
        <f>SUMIFS('[20]WorkDone DATA'!$L:$L,'[20]WorkDone DATA'!$N:$N,BOQ!AL$6,'[20]WorkDone DATA'!$G:$G,BOQ!$B250)*$G250</f>
        <v>#VALUE!</v>
      </c>
      <c r="AM250" s="53" t="e">
        <f>SUMIFS('[20]WorkDone DATA'!$L:$L,'[20]WorkDone DATA'!$N:$N,BOQ!AM$6,'[20]WorkDone DATA'!$G:$G,BOQ!$B250)*$G250</f>
        <v>#VALUE!</v>
      </c>
      <c r="AN250" s="53" t="e">
        <f>SUMIFS('[20]WorkDone DATA'!$L:$L,'[20]WorkDone DATA'!$N:$N,BOQ!AN$6,'[20]WorkDone DATA'!$G:$G,BOQ!$B250)*$G250</f>
        <v>#VALUE!</v>
      </c>
      <c r="AO250" s="53" t="e">
        <f>SUMIFS('[20]WorkDone DATA'!$L:$L,'[20]WorkDone DATA'!$N:$N,BOQ!AO$6,'[20]WorkDone DATA'!$G:$G,BOQ!$B250)*$G250</f>
        <v>#VALUE!</v>
      </c>
      <c r="AP250" s="53" t="e">
        <f>SUMIFS('[20]WorkDone DATA'!$L:$L,'[20]WorkDone DATA'!$N:$N,BOQ!AP$6,'[20]WorkDone DATA'!$G:$G,BOQ!$B250)*$G250</f>
        <v>#VALUE!</v>
      </c>
      <c r="AQ250" s="53" t="e">
        <f>SUMIFS('[20]WorkDone DATA'!$L:$L,'[20]WorkDone DATA'!$N:$N,BOQ!AQ$6,'[20]WorkDone DATA'!$G:$G,BOQ!$B250)*$G250</f>
        <v>#VALUE!</v>
      </c>
      <c r="AR250" s="53" t="e">
        <f>SUMIFS('[20]WorkDone DATA'!$L:$L,'[20]WorkDone DATA'!$N:$N,BOQ!AR$6,'[20]WorkDone DATA'!$G:$G,BOQ!$B250)*$G250</f>
        <v>#VALUE!</v>
      </c>
      <c r="AS250" s="53" t="e">
        <f>SUMIFS('[20]WorkDone DATA'!$L:$L,'[20]WorkDone DATA'!$N:$N,BOQ!AS$6,'[20]WorkDone DATA'!$G:$G,BOQ!$B250)*$G250</f>
        <v>#VALUE!</v>
      </c>
      <c r="AT250" s="53" t="e">
        <f>SUMIFS('[20]WorkDone DATA'!$L:$L,'[20]WorkDone DATA'!$N:$N,BOQ!AT$6,'[20]WorkDone DATA'!$G:$G,BOQ!$B250)*$G250</f>
        <v>#VALUE!</v>
      </c>
      <c r="AU250" s="53" t="e">
        <f>SUMIFS('[20]WorkDone DATA'!$L:$L,'[20]WorkDone DATA'!$N:$N,BOQ!AU$6,'[20]WorkDone DATA'!$G:$G,BOQ!$B250)*$G250</f>
        <v>#VALUE!</v>
      </c>
      <c r="AV250" s="53" t="e">
        <f>SUMIFS('[20]WorkDone DATA'!$L:$L,'[20]WorkDone DATA'!$N:$N,BOQ!AV$6,'[20]WorkDone DATA'!$G:$G,BOQ!$B250)*$G250</f>
        <v>#VALUE!</v>
      </c>
      <c r="AW250" s="53" t="e">
        <f>SUMIFS('[20]WorkDone DATA'!$L:$L,'[20]WorkDone DATA'!$N:$N,BOQ!AW$6,'[20]WorkDone DATA'!$G:$G,BOQ!$B250)*$G250</f>
        <v>#VALUE!</v>
      </c>
      <c r="AX250" s="53" t="e">
        <f>SUMIFS('[20]WorkDone DATA'!$L:$L,'[20]WorkDone DATA'!$N:$N,BOQ!AX$6,'[20]WorkDone DATA'!$G:$G,BOQ!$B250)*$G250</f>
        <v>#VALUE!</v>
      </c>
      <c r="AY250" s="53" t="e">
        <f>SUMIFS('[20]WorkDone DATA'!$L:$L,'[20]WorkDone DATA'!$N:$N,BOQ!AY$6,'[20]WorkDone DATA'!$G:$G,BOQ!$B250)*$G250</f>
        <v>#VALUE!</v>
      </c>
      <c r="AZ250" s="53" t="e">
        <f>SUMIFS('[20]WorkDone DATA'!$L:$L,'[20]WorkDone DATA'!$N:$N,BOQ!AZ$6,'[20]WorkDone DATA'!$G:$G,BOQ!$B250)*$G250</f>
        <v>#VALUE!</v>
      </c>
      <c r="BA250" s="53" t="e">
        <f>SUMIFS('[20]WorkDone DATA'!$L:$L,'[20]WorkDone DATA'!$N:$N,BOQ!BA$6,'[20]WorkDone DATA'!$G:$G,BOQ!$B250)*$G250</f>
        <v>#VALUE!</v>
      </c>
      <c r="BB250" s="53" t="e">
        <f>SUMIFS('[20]WorkDone DATA'!$L:$L,'[20]WorkDone DATA'!$N:$N,BOQ!BB$6,'[20]WorkDone DATA'!$G:$G,BOQ!$B250)*$G250</f>
        <v>#VALUE!</v>
      </c>
      <c r="BC250" s="53" t="e">
        <f>SUMIFS('[20]WorkDone DATA'!$L:$L,'[20]WorkDone DATA'!$N:$N,BOQ!BC$6,'[20]WorkDone DATA'!$G:$G,BOQ!$B250)*$G250</f>
        <v>#VALUE!</v>
      </c>
      <c r="BD250" s="53" t="e">
        <f>SUMIFS('[20]WorkDone DATA'!$L:$L,'[20]WorkDone DATA'!$N:$N,BOQ!BD$6,'[20]WorkDone DATA'!$G:$G,BOQ!$B250)*$G250</f>
        <v>#VALUE!</v>
      </c>
      <c r="BE250" s="53" t="e">
        <f>SUMIFS('[20]WorkDone DATA'!$L:$L,'[20]WorkDone DATA'!$N:$N,BOQ!BE$6,'[20]WorkDone DATA'!$G:$G,BOQ!$B250)*$G250</f>
        <v>#VALUE!</v>
      </c>
      <c r="BF250" s="53" t="e">
        <f>SUMIFS('[20]WorkDone DATA'!$L:$L,'[20]WorkDone DATA'!$N:$N,BOQ!BF$6,'[20]WorkDone DATA'!$G:$G,BOQ!$B250)*$G250</f>
        <v>#VALUE!</v>
      </c>
      <c r="BG250" s="53" t="e">
        <f>SUMIFS('[20]WorkDone DATA'!$L:$L,'[20]WorkDone DATA'!$N:$N,BOQ!BG$6,'[20]WorkDone DATA'!$G:$G,BOQ!$B250)*$G250</f>
        <v>#VALUE!</v>
      </c>
      <c r="BH250" s="53" t="e">
        <f>SUMIFS('[20]WorkDone DATA'!$L:$L,'[20]WorkDone DATA'!$N:$N,BOQ!BH$6,'[20]WorkDone DATA'!$G:$G,BOQ!$B250)*$G250</f>
        <v>#VALUE!</v>
      </c>
      <c r="BI250" s="53" t="e">
        <f>SUMIFS('[20]WorkDone DATA'!$L:$L,'[20]WorkDone DATA'!$N:$N,BOQ!BI$6,'[20]WorkDone DATA'!$G:$G,BOQ!$B250)*$G250</f>
        <v>#VALUE!</v>
      </c>
      <c r="BJ250" s="53" t="e">
        <f>SUMIFS('[20]WorkDone DATA'!$L:$L,'[20]WorkDone DATA'!$N:$N,BOQ!BJ$6,'[20]WorkDone DATA'!$G:$G,BOQ!$B250)*$G250</f>
        <v>#VALUE!</v>
      </c>
      <c r="BK250" s="53" t="e">
        <f>SUMIFS('[20]WorkDone DATA'!$L:$L,'[20]WorkDone DATA'!$N:$N,BOQ!BK$6,'[20]WorkDone DATA'!$G:$G,BOQ!$B250)*$G250</f>
        <v>#VALUE!</v>
      </c>
      <c r="BL250" s="53" t="e">
        <f>SUMIFS('[20]WorkDone DATA'!$L:$L,'[20]WorkDone DATA'!$N:$N,BOQ!BL$6,'[20]WorkDone DATA'!$G:$G,BOQ!$B250)*$G250</f>
        <v>#VALUE!</v>
      </c>
      <c r="BM250" s="53" t="e">
        <f>SUMIFS('[20]WorkDone DATA'!$L:$L,'[20]WorkDone DATA'!$N:$N,BOQ!BM$6,'[20]WorkDone DATA'!$G:$G,BOQ!$B250)*$G250</f>
        <v>#VALUE!</v>
      </c>
      <c r="BN250" s="53" t="e">
        <f>SUMIFS('[20]WorkDone DATA'!$L:$L,'[20]WorkDone DATA'!$N:$N,BOQ!BN$6,'[20]WorkDone DATA'!$G:$G,BOQ!$B250)*$G250</f>
        <v>#VALUE!</v>
      </c>
      <c r="BO250" s="53" t="e">
        <f>SUMIFS('[20]WorkDone DATA'!$L:$L,'[20]WorkDone DATA'!$N:$N,BOQ!BO$6,'[20]WorkDone DATA'!$G:$G,BOQ!$B250)*$G250</f>
        <v>#VALUE!</v>
      </c>
      <c r="BP250" s="53" t="e">
        <f>SUMIFS('[20]WorkDone DATA'!$L:$L,'[20]WorkDone DATA'!$N:$N,BOQ!BP$6,'[20]WorkDone DATA'!$G:$G,BOQ!$B250)*$G250</f>
        <v>#VALUE!</v>
      </c>
      <c r="BQ250" s="53" t="e">
        <f>SUMIFS('[20]WorkDone DATA'!$L:$L,'[20]WorkDone DATA'!$N:$N,BOQ!BQ$6,'[20]WorkDone DATA'!$G:$G,BOQ!$B250)*$G250</f>
        <v>#VALUE!</v>
      </c>
      <c r="BR250" s="53" t="e">
        <f>SUMIFS('[20]WorkDone DATA'!$L:$L,'[20]WorkDone DATA'!$N:$N,BOQ!BR$6,'[20]WorkDone DATA'!$G:$G,BOQ!$B250)*$G250</f>
        <v>#VALUE!</v>
      </c>
      <c r="BS250" s="53" t="e">
        <f>SUMIFS('[20]WorkDone DATA'!$L:$L,'[20]WorkDone DATA'!$N:$N,BOQ!BS$6,'[20]WorkDone DATA'!$G:$G,BOQ!$B250)*$G250</f>
        <v>#VALUE!</v>
      </c>
      <c r="BT250" s="53" t="e">
        <f>SUMIFS('[20]WorkDone DATA'!$L:$L,'[20]WorkDone DATA'!$N:$N,BOQ!BT$6,'[20]WorkDone DATA'!$G:$G,BOQ!$B250)*$G250</f>
        <v>#VALUE!</v>
      </c>
      <c r="BU250" s="53" t="e">
        <f>SUMIFS('[20]WorkDone DATA'!$L:$L,'[20]WorkDone DATA'!$N:$N,BOQ!BU$6,'[20]WorkDone DATA'!$G:$G,BOQ!$B250)*$G250</f>
        <v>#VALUE!</v>
      </c>
      <c r="BV250" s="53" t="e">
        <f>SUMIFS('[20]WorkDone DATA'!$L:$L,'[20]WorkDone DATA'!$N:$N,BOQ!BV$6,'[20]WorkDone DATA'!$G:$G,BOQ!$B250)*$G250</f>
        <v>#VALUE!</v>
      </c>
      <c r="BW250" s="53" t="e">
        <f>SUMIFS('[20]WorkDone DATA'!$L:$L,'[20]WorkDone DATA'!$N:$N,BOQ!BW$6,'[20]WorkDone DATA'!$G:$G,BOQ!$B250)*$G250</f>
        <v>#VALUE!</v>
      </c>
      <c r="BX250" s="53" t="e">
        <f>SUMIFS('[20]WorkDone DATA'!$L:$L,'[20]WorkDone DATA'!$N:$N,BOQ!BX$6,'[20]WorkDone DATA'!$G:$G,BOQ!$B250)*$G250</f>
        <v>#VALUE!</v>
      </c>
    </row>
    <row r="251" spans="1:76" ht="15.6" x14ac:dyDescent="0.35">
      <c r="A251" s="1" t="str">
        <f>C250</f>
        <v>300mm Wide x 75mm 90 degree horizontal bend</v>
      </c>
      <c r="B251" s="42">
        <v>2.125</v>
      </c>
      <c r="C251" s="65" t="s">
        <v>11</v>
      </c>
      <c r="D251" s="58" t="s">
        <v>96</v>
      </c>
      <c r="E251" s="77" t="s">
        <v>93</v>
      </c>
      <c r="F251" s="45">
        <v>50</v>
      </c>
      <c r="G251" s="52">
        <v>617.01</v>
      </c>
      <c r="H251" s="53">
        <f t="shared" si="26"/>
        <v>30850.5</v>
      </c>
      <c r="K251" s="214" t="e">
        <f t="shared" si="33"/>
        <v>#VALUE!</v>
      </c>
      <c r="L251" s="220" t="e">
        <f t="shared" si="27"/>
        <v>#VALUE!</v>
      </c>
      <c r="M251" s="221" t="e">
        <f t="shared" si="28"/>
        <v>#VALUE!</v>
      </c>
      <c r="N251" s="219"/>
      <c r="O251" s="214" t="e">
        <f t="shared" si="29"/>
        <v>#VALUE!</v>
      </c>
      <c r="P251" s="215" t="e">
        <f t="shared" si="30"/>
        <v>#VALUE!</v>
      </c>
      <c r="R251" s="217" t="e">
        <f>SUMIFS('[20]WorkDone DATA'!$L:$L,'[20]WorkDone DATA'!$N:$N,BOQ!S$6,'[20]WorkDone DATA'!$G:$G,BOQ!$B251)</f>
        <v>#VALUE!</v>
      </c>
      <c r="S251" s="53" t="e">
        <f t="shared" si="31"/>
        <v>#VALUE!</v>
      </c>
      <c r="T251" s="217" t="e">
        <f>SUMIFS('[20]WorkDone DATA'!$L:$L,'[20]WorkDone DATA'!$N:$N,BOQ!U$6,'[20]WorkDone DATA'!$G:$G,BOQ!$B251)</f>
        <v>#VALUE!</v>
      </c>
      <c r="U251" s="53" t="e">
        <f t="shared" si="32"/>
        <v>#VALUE!</v>
      </c>
      <c r="V251" s="217"/>
      <c r="W251" s="53" t="e">
        <f>SUMIFS('[20]WorkDone DATA'!$L:$L,'[20]WorkDone DATA'!$N:$N,BOQ!W$6,'[20]WorkDone DATA'!$G:$G,BOQ!$B251)*$G251</f>
        <v>#VALUE!</v>
      </c>
      <c r="X251" s="217"/>
      <c r="Y251" s="53" t="e">
        <f>SUMIFS('[20]WorkDone DATA'!$L:$L,'[20]WorkDone DATA'!$N:$N,BOQ!Y$6,'[20]WorkDone DATA'!$G:$G,BOQ!$B251)*$G251</f>
        <v>#VALUE!</v>
      </c>
      <c r="Z251" s="217"/>
      <c r="AA251" s="53" t="e">
        <f>SUMIFS('[20]WorkDone DATA'!$L:$L,'[20]WorkDone DATA'!$N:$N,BOQ!AA$6,'[20]WorkDone DATA'!$G:$G,BOQ!$B251)*$G251</f>
        <v>#VALUE!</v>
      </c>
      <c r="AB251" s="53" t="e">
        <f>SUMIFS('[20]WorkDone DATA'!$L:$L,'[20]WorkDone DATA'!$N:$N,BOQ!AB$6,'[20]WorkDone DATA'!$G:$G,BOQ!$B251)*$G251</f>
        <v>#VALUE!</v>
      </c>
      <c r="AC251" s="53" t="e">
        <f>SUMIFS('[20]WorkDone DATA'!$L:$L,'[20]WorkDone DATA'!$N:$N,BOQ!AC$6,'[20]WorkDone DATA'!$G:$G,BOQ!$B251)*$G251</f>
        <v>#VALUE!</v>
      </c>
      <c r="AD251" s="53" t="e">
        <f>SUMIFS('[20]WorkDone DATA'!$L:$L,'[20]WorkDone DATA'!$N:$N,BOQ!AD$6,'[20]WorkDone DATA'!$G:$G,BOQ!$B251)*$G251</f>
        <v>#VALUE!</v>
      </c>
      <c r="AE251" s="53" t="e">
        <f>SUMIFS('[20]WorkDone DATA'!$L:$L,'[20]WorkDone DATA'!$N:$N,BOQ!AE$6,'[20]WorkDone DATA'!$G:$G,BOQ!$B251)*$G251</f>
        <v>#VALUE!</v>
      </c>
      <c r="AF251" s="53" t="e">
        <f>SUMIFS('[20]WorkDone DATA'!$L:$L,'[20]WorkDone DATA'!$N:$N,BOQ!AF$6,'[20]WorkDone DATA'!$G:$G,BOQ!$B251)*$G251</f>
        <v>#VALUE!</v>
      </c>
      <c r="AG251" s="53" t="e">
        <f>SUMIFS('[20]WorkDone DATA'!$L:$L,'[20]WorkDone DATA'!$N:$N,BOQ!AG$6,'[20]WorkDone DATA'!$G:$G,BOQ!$B251)*$G251</f>
        <v>#VALUE!</v>
      </c>
      <c r="AH251" s="53" t="e">
        <f>SUMIFS('[20]WorkDone DATA'!$L:$L,'[20]WorkDone DATA'!$N:$N,BOQ!AH$6,'[20]WorkDone DATA'!$G:$G,BOQ!$B251)*$G251</f>
        <v>#VALUE!</v>
      </c>
      <c r="AI251" s="53" t="e">
        <f>SUMIFS('[20]WorkDone DATA'!$L:$L,'[20]WorkDone DATA'!$N:$N,BOQ!AI$6,'[20]WorkDone DATA'!$G:$G,BOQ!$B251)*$G251</f>
        <v>#VALUE!</v>
      </c>
      <c r="AJ251" s="53" t="e">
        <f>SUMIFS('[20]WorkDone DATA'!$L:$L,'[20]WorkDone DATA'!$N:$N,BOQ!AJ$6,'[20]WorkDone DATA'!$G:$G,BOQ!$B251)*$G251</f>
        <v>#VALUE!</v>
      </c>
      <c r="AK251" s="53" t="e">
        <f>SUMIFS('[20]WorkDone DATA'!$L:$L,'[20]WorkDone DATA'!$N:$N,BOQ!AK$6,'[20]WorkDone DATA'!$G:$G,BOQ!$B251)*$G251</f>
        <v>#VALUE!</v>
      </c>
      <c r="AL251" s="53" t="e">
        <f>SUMIFS('[20]WorkDone DATA'!$L:$L,'[20]WorkDone DATA'!$N:$N,BOQ!AL$6,'[20]WorkDone DATA'!$G:$G,BOQ!$B251)*$G251</f>
        <v>#VALUE!</v>
      </c>
      <c r="AM251" s="53" t="e">
        <f>SUMIFS('[20]WorkDone DATA'!$L:$L,'[20]WorkDone DATA'!$N:$N,BOQ!AM$6,'[20]WorkDone DATA'!$G:$G,BOQ!$B251)*$G251</f>
        <v>#VALUE!</v>
      </c>
      <c r="AN251" s="53" t="e">
        <f>SUMIFS('[20]WorkDone DATA'!$L:$L,'[20]WorkDone DATA'!$N:$N,BOQ!AN$6,'[20]WorkDone DATA'!$G:$G,BOQ!$B251)*$G251</f>
        <v>#VALUE!</v>
      </c>
      <c r="AO251" s="53" t="e">
        <f>SUMIFS('[20]WorkDone DATA'!$L:$L,'[20]WorkDone DATA'!$N:$N,BOQ!AO$6,'[20]WorkDone DATA'!$G:$G,BOQ!$B251)*$G251</f>
        <v>#VALUE!</v>
      </c>
      <c r="AP251" s="53" t="e">
        <f>SUMIFS('[20]WorkDone DATA'!$L:$L,'[20]WorkDone DATA'!$N:$N,BOQ!AP$6,'[20]WorkDone DATA'!$G:$G,BOQ!$B251)*$G251</f>
        <v>#VALUE!</v>
      </c>
      <c r="AQ251" s="53" t="e">
        <f>SUMIFS('[20]WorkDone DATA'!$L:$L,'[20]WorkDone DATA'!$N:$N,BOQ!AQ$6,'[20]WorkDone DATA'!$G:$G,BOQ!$B251)*$G251</f>
        <v>#VALUE!</v>
      </c>
      <c r="AR251" s="53" t="e">
        <f>SUMIFS('[20]WorkDone DATA'!$L:$L,'[20]WorkDone DATA'!$N:$N,BOQ!AR$6,'[20]WorkDone DATA'!$G:$G,BOQ!$B251)*$G251</f>
        <v>#VALUE!</v>
      </c>
      <c r="AS251" s="53" t="e">
        <f>SUMIFS('[20]WorkDone DATA'!$L:$L,'[20]WorkDone DATA'!$N:$N,BOQ!AS$6,'[20]WorkDone DATA'!$G:$G,BOQ!$B251)*$G251</f>
        <v>#VALUE!</v>
      </c>
      <c r="AT251" s="53" t="e">
        <f>SUMIFS('[20]WorkDone DATA'!$L:$L,'[20]WorkDone DATA'!$N:$N,BOQ!AT$6,'[20]WorkDone DATA'!$G:$G,BOQ!$B251)*$G251</f>
        <v>#VALUE!</v>
      </c>
      <c r="AU251" s="53" t="e">
        <f>SUMIFS('[20]WorkDone DATA'!$L:$L,'[20]WorkDone DATA'!$N:$N,BOQ!AU$6,'[20]WorkDone DATA'!$G:$G,BOQ!$B251)*$G251</f>
        <v>#VALUE!</v>
      </c>
      <c r="AV251" s="53" t="e">
        <f>SUMIFS('[20]WorkDone DATA'!$L:$L,'[20]WorkDone DATA'!$N:$N,BOQ!AV$6,'[20]WorkDone DATA'!$G:$G,BOQ!$B251)*$G251</f>
        <v>#VALUE!</v>
      </c>
      <c r="AW251" s="53" t="e">
        <f>SUMIFS('[20]WorkDone DATA'!$L:$L,'[20]WorkDone DATA'!$N:$N,BOQ!AW$6,'[20]WorkDone DATA'!$G:$G,BOQ!$B251)*$G251</f>
        <v>#VALUE!</v>
      </c>
      <c r="AX251" s="53" t="e">
        <f>SUMIFS('[20]WorkDone DATA'!$L:$L,'[20]WorkDone DATA'!$N:$N,BOQ!AX$6,'[20]WorkDone DATA'!$G:$G,BOQ!$B251)*$G251</f>
        <v>#VALUE!</v>
      </c>
      <c r="AY251" s="53" t="e">
        <f>SUMIFS('[20]WorkDone DATA'!$L:$L,'[20]WorkDone DATA'!$N:$N,BOQ!AY$6,'[20]WorkDone DATA'!$G:$G,BOQ!$B251)*$G251</f>
        <v>#VALUE!</v>
      </c>
      <c r="AZ251" s="53" t="e">
        <f>SUMIFS('[20]WorkDone DATA'!$L:$L,'[20]WorkDone DATA'!$N:$N,BOQ!AZ$6,'[20]WorkDone DATA'!$G:$G,BOQ!$B251)*$G251</f>
        <v>#VALUE!</v>
      </c>
      <c r="BA251" s="53" t="e">
        <f>SUMIFS('[20]WorkDone DATA'!$L:$L,'[20]WorkDone DATA'!$N:$N,BOQ!BA$6,'[20]WorkDone DATA'!$G:$G,BOQ!$B251)*$G251</f>
        <v>#VALUE!</v>
      </c>
      <c r="BB251" s="53" t="e">
        <f>SUMIFS('[20]WorkDone DATA'!$L:$L,'[20]WorkDone DATA'!$N:$N,BOQ!BB$6,'[20]WorkDone DATA'!$G:$G,BOQ!$B251)*$G251</f>
        <v>#VALUE!</v>
      </c>
      <c r="BC251" s="53" t="e">
        <f>SUMIFS('[20]WorkDone DATA'!$L:$L,'[20]WorkDone DATA'!$N:$N,BOQ!BC$6,'[20]WorkDone DATA'!$G:$G,BOQ!$B251)*$G251</f>
        <v>#VALUE!</v>
      </c>
      <c r="BD251" s="53" t="e">
        <f>SUMIFS('[20]WorkDone DATA'!$L:$L,'[20]WorkDone DATA'!$N:$N,BOQ!BD$6,'[20]WorkDone DATA'!$G:$G,BOQ!$B251)*$G251</f>
        <v>#VALUE!</v>
      </c>
      <c r="BE251" s="53" t="e">
        <f>SUMIFS('[20]WorkDone DATA'!$L:$L,'[20]WorkDone DATA'!$N:$N,BOQ!BE$6,'[20]WorkDone DATA'!$G:$G,BOQ!$B251)*$G251</f>
        <v>#VALUE!</v>
      </c>
      <c r="BF251" s="53" t="e">
        <f>SUMIFS('[20]WorkDone DATA'!$L:$L,'[20]WorkDone DATA'!$N:$N,BOQ!BF$6,'[20]WorkDone DATA'!$G:$G,BOQ!$B251)*$G251</f>
        <v>#VALUE!</v>
      </c>
      <c r="BG251" s="53" t="e">
        <f>SUMIFS('[20]WorkDone DATA'!$L:$L,'[20]WorkDone DATA'!$N:$N,BOQ!BG$6,'[20]WorkDone DATA'!$G:$G,BOQ!$B251)*$G251</f>
        <v>#VALUE!</v>
      </c>
      <c r="BH251" s="53" t="e">
        <f>SUMIFS('[20]WorkDone DATA'!$L:$L,'[20]WorkDone DATA'!$N:$N,BOQ!BH$6,'[20]WorkDone DATA'!$G:$G,BOQ!$B251)*$G251</f>
        <v>#VALUE!</v>
      </c>
      <c r="BI251" s="53" t="e">
        <f>SUMIFS('[20]WorkDone DATA'!$L:$L,'[20]WorkDone DATA'!$N:$N,BOQ!BI$6,'[20]WorkDone DATA'!$G:$G,BOQ!$B251)*$G251</f>
        <v>#VALUE!</v>
      </c>
      <c r="BJ251" s="53" t="e">
        <f>SUMIFS('[20]WorkDone DATA'!$L:$L,'[20]WorkDone DATA'!$N:$N,BOQ!BJ$6,'[20]WorkDone DATA'!$G:$G,BOQ!$B251)*$G251</f>
        <v>#VALUE!</v>
      </c>
      <c r="BK251" s="53" t="e">
        <f>SUMIFS('[20]WorkDone DATA'!$L:$L,'[20]WorkDone DATA'!$N:$N,BOQ!BK$6,'[20]WorkDone DATA'!$G:$G,BOQ!$B251)*$G251</f>
        <v>#VALUE!</v>
      </c>
      <c r="BL251" s="53" t="e">
        <f>SUMIFS('[20]WorkDone DATA'!$L:$L,'[20]WorkDone DATA'!$N:$N,BOQ!BL$6,'[20]WorkDone DATA'!$G:$G,BOQ!$B251)*$G251</f>
        <v>#VALUE!</v>
      </c>
      <c r="BM251" s="53" t="e">
        <f>SUMIFS('[20]WorkDone DATA'!$L:$L,'[20]WorkDone DATA'!$N:$N,BOQ!BM$6,'[20]WorkDone DATA'!$G:$G,BOQ!$B251)*$G251</f>
        <v>#VALUE!</v>
      </c>
      <c r="BN251" s="53" t="e">
        <f>SUMIFS('[20]WorkDone DATA'!$L:$L,'[20]WorkDone DATA'!$N:$N,BOQ!BN$6,'[20]WorkDone DATA'!$G:$G,BOQ!$B251)*$G251</f>
        <v>#VALUE!</v>
      </c>
      <c r="BO251" s="53" t="e">
        <f>SUMIFS('[20]WorkDone DATA'!$L:$L,'[20]WorkDone DATA'!$N:$N,BOQ!BO$6,'[20]WorkDone DATA'!$G:$G,BOQ!$B251)*$G251</f>
        <v>#VALUE!</v>
      </c>
      <c r="BP251" s="53" t="e">
        <f>SUMIFS('[20]WorkDone DATA'!$L:$L,'[20]WorkDone DATA'!$N:$N,BOQ!BP$6,'[20]WorkDone DATA'!$G:$G,BOQ!$B251)*$G251</f>
        <v>#VALUE!</v>
      </c>
      <c r="BQ251" s="53" t="e">
        <f>SUMIFS('[20]WorkDone DATA'!$L:$L,'[20]WorkDone DATA'!$N:$N,BOQ!BQ$6,'[20]WorkDone DATA'!$G:$G,BOQ!$B251)*$G251</f>
        <v>#VALUE!</v>
      </c>
      <c r="BR251" s="53" t="e">
        <f>SUMIFS('[20]WorkDone DATA'!$L:$L,'[20]WorkDone DATA'!$N:$N,BOQ!BR$6,'[20]WorkDone DATA'!$G:$G,BOQ!$B251)*$G251</f>
        <v>#VALUE!</v>
      </c>
      <c r="BS251" s="53" t="e">
        <f>SUMIFS('[20]WorkDone DATA'!$L:$L,'[20]WorkDone DATA'!$N:$N,BOQ!BS$6,'[20]WorkDone DATA'!$G:$G,BOQ!$B251)*$G251</f>
        <v>#VALUE!</v>
      </c>
      <c r="BT251" s="53" t="e">
        <f>SUMIFS('[20]WorkDone DATA'!$L:$L,'[20]WorkDone DATA'!$N:$N,BOQ!BT$6,'[20]WorkDone DATA'!$G:$G,BOQ!$B251)*$G251</f>
        <v>#VALUE!</v>
      </c>
      <c r="BU251" s="53" t="e">
        <f>SUMIFS('[20]WorkDone DATA'!$L:$L,'[20]WorkDone DATA'!$N:$N,BOQ!BU$6,'[20]WorkDone DATA'!$G:$G,BOQ!$B251)*$G251</f>
        <v>#VALUE!</v>
      </c>
      <c r="BV251" s="53" t="e">
        <f>SUMIFS('[20]WorkDone DATA'!$L:$L,'[20]WorkDone DATA'!$N:$N,BOQ!BV$6,'[20]WorkDone DATA'!$G:$G,BOQ!$B251)*$G251</f>
        <v>#VALUE!</v>
      </c>
      <c r="BW251" s="53" t="e">
        <f>SUMIFS('[20]WorkDone DATA'!$L:$L,'[20]WorkDone DATA'!$N:$N,BOQ!BW$6,'[20]WorkDone DATA'!$G:$G,BOQ!$B251)*$G251</f>
        <v>#VALUE!</v>
      </c>
      <c r="BX251" s="53" t="e">
        <f>SUMIFS('[20]WorkDone DATA'!$L:$L,'[20]WorkDone DATA'!$N:$N,BOQ!BX$6,'[20]WorkDone DATA'!$G:$G,BOQ!$B251)*$G251</f>
        <v>#VALUE!</v>
      </c>
    </row>
    <row r="252" spans="1:76" ht="15.6" x14ac:dyDescent="0.35">
      <c r="A252" s="1" t="str">
        <f>C250</f>
        <v>300mm Wide x 75mm 90 degree horizontal bend</v>
      </c>
      <c r="B252" s="42">
        <v>2.1259999999999999</v>
      </c>
      <c r="C252" s="65" t="s">
        <v>45</v>
      </c>
      <c r="D252" s="58" t="s">
        <v>46</v>
      </c>
      <c r="E252" s="77" t="s">
        <v>93</v>
      </c>
      <c r="F252" s="45">
        <v>50</v>
      </c>
      <c r="G252" s="52">
        <v>323.39999999999998</v>
      </c>
      <c r="H252" s="53">
        <f t="shared" si="26"/>
        <v>16169.999999999998</v>
      </c>
      <c r="K252" s="214" t="e">
        <f t="shared" si="33"/>
        <v>#VALUE!</v>
      </c>
      <c r="L252" s="220" t="e">
        <f t="shared" si="27"/>
        <v>#VALUE!</v>
      </c>
      <c r="M252" s="221" t="e">
        <f t="shared" si="28"/>
        <v>#VALUE!</v>
      </c>
      <c r="N252" s="219"/>
      <c r="O252" s="214" t="e">
        <f t="shared" si="29"/>
        <v>#VALUE!</v>
      </c>
      <c r="P252" s="215" t="e">
        <f t="shared" si="30"/>
        <v>#VALUE!</v>
      </c>
      <c r="R252" s="217" t="e">
        <f>SUMIFS('[20]WorkDone DATA'!$L:$L,'[20]WorkDone DATA'!$N:$N,BOQ!S$6,'[20]WorkDone DATA'!$G:$G,BOQ!$B252)</f>
        <v>#VALUE!</v>
      </c>
      <c r="S252" s="53" t="e">
        <f t="shared" si="31"/>
        <v>#VALUE!</v>
      </c>
      <c r="T252" s="217" t="e">
        <f>SUMIFS('[20]WorkDone DATA'!$L:$L,'[20]WorkDone DATA'!$N:$N,BOQ!U$6,'[20]WorkDone DATA'!$G:$G,BOQ!$B252)</f>
        <v>#VALUE!</v>
      </c>
      <c r="U252" s="53" t="e">
        <f t="shared" si="32"/>
        <v>#VALUE!</v>
      </c>
      <c r="V252" s="217"/>
      <c r="W252" s="53" t="e">
        <f>SUMIFS('[20]WorkDone DATA'!$L:$L,'[20]WorkDone DATA'!$N:$N,BOQ!W$6,'[20]WorkDone DATA'!$G:$G,BOQ!$B252)*$G252</f>
        <v>#VALUE!</v>
      </c>
      <c r="X252" s="217"/>
      <c r="Y252" s="53" t="e">
        <f>SUMIFS('[20]WorkDone DATA'!$L:$L,'[20]WorkDone DATA'!$N:$N,BOQ!Y$6,'[20]WorkDone DATA'!$G:$G,BOQ!$B252)*$G252</f>
        <v>#VALUE!</v>
      </c>
      <c r="Z252" s="217"/>
      <c r="AA252" s="53" t="e">
        <f>SUMIFS('[20]WorkDone DATA'!$L:$L,'[20]WorkDone DATA'!$N:$N,BOQ!AA$6,'[20]WorkDone DATA'!$G:$G,BOQ!$B252)*$G252</f>
        <v>#VALUE!</v>
      </c>
      <c r="AB252" s="53" t="e">
        <f>SUMIFS('[20]WorkDone DATA'!$L:$L,'[20]WorkDone DATA'!$N:$N,BOQ!AB$6,'[20]WorkDone DATA'!$G:$G,BOQ!$B252)*$G252</f>
        <v>#VALUE!</v>
      </c>
      <c r="AC252" s="53" t="e">
        <f>SUMIFS('[20]WorkDone DATA'!$L:$L,'[20]WorkDone DATA'!$N:$N,BOQ!AC$6,'[20]WorkDone DATA'!$G:$G,BOQ!$B252)*$G252</f>
        <v>#VALUE!</v>
      </c>
      <c r="AD252" s="53" t="e">
        <f>SUMIFS('[20]WorkDone DATA'!$L:$L,'[20]WorkDone DATA'!$N:$N,BOQ!AD$6,'[20]WorkDone DATA'!$G:$G,BOQ!$B252)*$G252</f>
        <v>#VALUE!</v>
      </c>
      <c r="AE252" s="53" t="e">
        <f>SUMIFS('[20]WorkDone DATA'!$L:$L,'[20]WorkDone DATA'!$N:$N,BOQ!AE$6,'[20]WorkDone DATA'!$G:$G,BOQ!$B252)*$G252</f>
        <v>#VALUE!</v>
      </c>
      <c r="AF252" s="53" t="e">
        <f>SUMIFS('[20]WorkDone DATA'!$L:$L,'[20]WorkDone DATA'!$N:$N,BOQ!AF$6,'[20]WorkDone DATA'!$G:$G,BOQ!$B252)*$G252</f>
        <v>#VALUE!</v>
      </c>
      <c r="AG252" s="53" t="e">
        <f>SUMIFS('[20]WorkDone DATA'!$L:$L,'[20]WorkDone DATA'!$N:$N,BOQ!AG$6,'[20]WorkDone DATA'!$G:$G,BOQ!$B252)*$G252</f>
        <v>#VALUE!</v>
      </c>
      <c r="AH252" s="53" t="e">
        <f>SUMIFS('[20]WorkDone DATA'!$L:$L,'[20]WorkDone DATA'!$N:$N,BOQ!AH$6,'[20]WorkDone DATA'!$G:$G,BOQ!$B252)*$G252</f>
        <v>#VALUE!</v>
      </c>
      <c r="AI252" s="53" t="e">
        <f>SUMIFS('[20]WorkDone DATA'!$L:$L,'[20]WorkDone DATA'!$N:$N,BOQ!AI$6,'[20]WorkDone DATA'!$G:$G,BOQ!$B252)*$G252</f>
        <v>#VALUE!</v>
      </c>
      <c r="AJ252" s="53" t="e">
        <f>SUMIFS('[20]WorkDone DATA'!$L:$L,'[20]WorkDone DATA'!$N:$N,BOQ!AJ$6,'[20]WorkDone DATA'!$G:$G,BOQ!$B252)*$G252</f>
        <v>#VALUE!</v>
      </c>
      <c r="AK252" s="53" t="e">
        <f>SUMIFS('[20]WorkDone DATA'!$L:$L,'[20]WorkDone DATA'!$N:$N,BOQ!AK$6,'[20]WorkDone DATA'!$G:$G,BOQ!$B252)*$G252</f>
        <v>#VALUE!</v>
      </c>
      <c r="AL252" s="53" t="e">
        <f>SUMIFS('[20]WorkDone DATA'!$L:$L,'[20]WorkDone DATA'!$N:$N,BOQ!AL$6,'[20]WorkDone DATA'!$G:$G,BOQ!$B252)*$G252</f>
        <v>#VALUE!</v>
      </c>
      <c r="AM252" s="53" t="e">
        <f>SUMIFS('[20]WorkDone DATA'!$L:$L,'[20]WorkDone DATA'!$N:$N,BOQ!AM$6,'[20]WorkDone DATA'!$G:$G,BOQ!$B252)*$G252</f>
        <v>#VALUE!</v>
      </c>
      <c r="AN252" s="53" t="e">
        <f>SUMIFS('[20]WorkDone DATA'!$L:$L,'[20]WorkDone DATA'!$N:$N,BOQ!AN$6,'[20]WorkDone DATA'!$G:$G,BOQ!$B252)*$G252</f>
        <v>#VALUE!</v>
      </c>
      <c r="AO252" s="53" t="e">
        <f>SUMIFS('[20]WorkDone DATA'!$L:$L,'[20]WorkDone DATA'!$N:$N,BOQ!AO$6,'[20]WorkDone DATA'!$G:$G,BOQ!$B252)*$G252</f>
        <v>#VALUE!</v>
      </c>
      <c r="AP252" s="53" t="e">
        <f>SUMIFS('[20]WorkDone DATA'!$L:$L,'[20]WorkDone DATA'!$N:$N,BOQ!AP$6,'[20]WorkDone DATA'!$G:$G,BOQ!$B252)*$G252</f>
        <v>#VALUE!</v>
      </c>
      <c r="AQ252" s="53" t="e">
        <f>SUMIFS('[20]WorkDone DATA'!$L:$L,'[20]WorkDone DATA'!$N:$N,BOQ!AQ$6,'[20]WorkDone DATA'!$G:$G,BOQ!$B252)*$G252</f>
        <v>#VALUE!</v>
      </c>
      <c r="AR252" s="53" t="e">
        <f>SUMIFS('[20]WorkDone DATA'!$L:$L,'[20]WorkDone DATA'!$N:$N,BOQ!AR$6,'[20]WorkDone DATA'!$G:$G,BOQ!$B252)*$G252</f>
        <v>#VALUE!</v>
      </c>
      <c r="AS252" s="53" t="e">
        <f>SUMIFS('[20]WorkDone DATA'!$L:$L,'[20]WorkDone DATA'!$N:$N,BOQ!AS$6,'[20]WorkDone DATA'!$G:$G,BOQ!$B252)*$G252</f>
        <v>#VALUE!</v>
      </c>
      <c r="AT252" s="53" t="e">
        <f>SUMIFS('[20]WorkDone DATA'!$L:$L,'[20]WorkDone DATA'!$N:$N,BOQ!AT$6,'[20]WorkDone DATA'!$G:$G,BOQ!$B252)*$G252</f>
        <v>#VALUE!</v>
      </c>
      <c r="AU252" s="53" t="e">
        <f>SUMIFS('[20]WorkDone DATA'!$L:$L,'[20]WorkDone DATA'!$N:$N,BOQ!AU$6,'[20]WorkDone DATA'!$G:$G,BOQ!$B252)*$G252</f>
        <v>#VALUE!</v>
      </c>
      <c r="AV252" s="53" t="e">
        <f>SUMIFS('[20]WorkDone DATA'!$L:$L,'[20]WorkDone DATA'!$N:$N,BOQ!AV$6,'[20]WorkDone DATA'!$G:$G,BOQ!$B252)*$G252</f>
        <v>#VALUE!</v>
      </c>
      <c r="AW252" s="53" t="e">
        <f>SUMIFS('[20]WorkDone DATA'!$L:$L,'[20]WorkDone DATA'!$N:$N,BOQ!AW$6,'[20]WorkDone DATA'!$G:$G,BOQ!$B252)*$G252</f>
        <v>#VALUE!</v>
      </c>
      <c r="AX252" s="53" t="e">
        <f>SUMIFS('[20]WorkDone DATA'!$L:$L,'[20]WorkDone DATA'!$N:$N,BOQ!AX$6,'[20]WorkDone DATA'!$G:$G,BOQ!$B252)*$G252</f>
        <v>#VALUE!</v>
      </c>
      <c r="AY252" s="53" t="e">
        <f>SUMIFS('[20]WorkDone DATA'!$L:$L,'[20]WorkDone DATA'!$N:$N,BOQ!AY$6,'[20]WorkDone DATA'!$G:$G,BOQ!$B252)*$G252</f>
        <v>#VALUE!</v>
      </c>
      <c r="AZ252" s="53" t="e">
        <f>SUMIFS('[20]WorkDone DATA'!$L:$L,'[20]WorkDone DATA'!$N:$N,BOQ!AZ$6,'[20]WorkDone DATA'!$G:$G,BOQ!$B252)*$G252</f>
        <v>#VALUE!</v>
      </c>
      <c r="BA252" s="53" t="e">
        <f>SUMIFS('[20]WorkDone DATA'!$L:$L,'[20]WorkDone DATA'!$N:$N,BOQ!BA$6,'[20]WorkDone DATA'!$G:$G,BOQ!$B252)*$G252</f>
        <v>#VALUE!</v>
      </c>
      <c r="BB252" s="53" t="e">
        <f>SUMIFS('[20]WorkDone DATA'!$L:$L,'[20]WorkDone DATA'!$N:$N,BOQ!BB$6,'[20]WorkDone DATA'!$G:$G,BOQ!$B252)*$G252</f>
        <v>#VALUE!</v>
      </c>
      <c r="BC252" s="53" t="e">
        <f>SUMIFS('[20]WorkDone DATA'!$L:$L,'[20]WorkDone DATA'!$N:$N,BOQ!BC$6,'[20]WorkDone DATA'!$G:$G,BOQ!$B252)*$G252</f>
        <v>#VALUE!</v>
      </c>
      <c r="BD252" s="53" t="e">
        <f>SUMIFS('[20]WorkDone DATA'!$L:$L,'[20]WorkDone DATA'!$N:$N,BOQ!BD$6,'[20]WorkDone DATA'!$G:$G,BOQ!$B252)*$G252</f>
        <v>#VALUE!</v>
      </c>
      <c r="BE252" s="53" t="e">
        <f>SUMIFS('[20]WorkDone DATA'!$L:$L,'[20]WorkDone DATA'!$N:$N,BOQ!BE$6,'[20]WorkDone DATA'!$G:$G,BOQ!$B252)*$G252</f>
        <v>#VALUE!</v>
      </c>
      <c r="BF252" s="53" t="e">
        <f>SUMIFS('[20]WorkDone DATA'!$L:$L,'[20]WorkDone DATA'!$N:$N,BOQ!BF$6,'[20]WorkDone DATA'!$G:$G,BOQ!$B252)*$G252</f>
        <v>#VALUE!</v>
      </c>
      <c r="BG252" s="53" t="e">
        <f>SUMIFS('[20]WorkDone DATA'!$L:$L,'[20]WorkDone DATA'!$N:$N,BOQ!BG$6,'[20]WorkDone DATA'!$G:$G,BOQ!$B252)*$G252</f>
        <v>#VALUE!</v>
      </c>
      <c r="BH252" s="53" t="e">
        <f>SUMIFS('[20]WorkDone DATA'!$L:$L,'[20]WorkDone DATA'!$N:$N,BOQ!BH$6,'[20]WorkDone DATA'!$G:$G,BOQ!$B252)*$G252</f>
        <v>#VALUE!</v>
      </c>
      <c r="BI252" s="53" t="e">
        <f>SUMIFS('[20]WorkDone DATA'!$L:$L,'[20]WorkDone DATA'!$N:$N,BOQ!BI$6,'[20]WorkDone DATA'!$G:$G,BOQ!$B252)*$G252</f>
        <v>#VALUE!</v>
      </c>
      <c r="BJ252" s="53" t="e">
        <f>SUMIFS('[20]WorkDone DATA'!$L:$L,'[20]WorkDone DATA'!$N:$N,BOQ!BJ$6,'[20]WorkDone DATA'!$G:$G,BOQ!$B252)*$G252</f>
        <v>#VALUE!</v>
      </c>
      <c r="BK252" s="53" t="e">
        <f>SUMIFS('[20]WorkDone DATA'!$L:$L,'[20]WorkDone DATA'!$N:$N,BOQ!BK$6,'[20]WorkDone DATA'!$G:$G,BOQ!$B252)*$G252</f>
        <v>#VALUE!</v>
      </c>
      <c r="BL252" s="53" t="e">
        <f>SUMIFS('[20]WorkDone DATA'!$L:$L,'[20]WorkDone DATA'!$N:$N,BOQ!BL$6,'[20]WorkDone DATA'!$G:$G,BOQ!$B252)*$G252</f>
        <v>#VALUE!</v>
      </c>
      <c r="BM252" s="53" t="e">
        <f>SUMIFS('[20]WorkDone DATA'!$L:$L,'[20]WorkDone DATA'!$N:$N,BOQ!BM$6,'[20]WorkDone DATA'!$G:$G,BOQ!$B252)*$G252</f>
        <v>#VALUE!</v>
      </c>
      <c r="BN252" s="53" t="e">
        <f>SUMIFS('[20]WorkDone DATA'!$L:$L,'[20]WorkDone DATA'!$N:$N,BOQ!BN$6,'[20]WorkDone DATA'!$G:$G,BOQ!$B252)*$G252</f>
        <v>#VALUE!</v>
      </c>
      <c r="BO252" s="53" t="e">
        <f>SUMIFS('[20]WorkDone DATA'!$L:$L,'[20]WorkDone DATA'!$N:$N,BOQ!BO$6,'[20]WorkDone DATA'!$G:$G,BOQ!$B252)*$G252</f>
        <v>#VALUE!</v>
      </c>
      <c r="BP252" s="53" t="e">
        <f>SUMIFS('[20]WorkDone DATA'!$L:$L,'[20]WorkDone DATA'!$N:$N,BOQ!BP$6,'[20]WorkDone DATA'!$G:$G,BOQ!$B252)*$G252</f>
        <v>#VALUE!</v>
      </c>
      <c r="BQ252" s="53" t="e">
        <f>SUMIFS('[20]WorkDone DATA'!$L:$L,'[20]WorkDone DATA'!$N:$N,BOQ!BQ$6,'[20]WorkDone DATA'!$G:$G,BOQ!$B252)*$G252</f>
        <v>#VALUE!</v>
      </c>
      <c r="BR252" s="53" t="e">
        <f>SUMIFS('[20]WorkDone DATA'!$L:$L,'[20]WorkDone DATA'!$N:$N,BOQ!BR$6,'[20]WorkDone DATA'!$G:$G,BOQ!$B252)*$G252</f>
        <v>#VALUE!</v>
      </c>
      <c r="BS252" s="53" t="e">
        <f>SUMIFS('[20]WorkDone DATA'!$L:$L,'[20]WorkDone DATA'!$N:$N,BOQ!BS$6,'[20]WorkDone DATA'!$G:$G,BOQ!$B252)*$G252</f>
        <v>#VALUE!</v>
      </c>
      <c r="BT252" s="53" t="e">
        <f>SUMIFS('[20]WorkDone DATA'!$L:$L,'[20]WorkDone DATA'!$N:$N,BOQ!BT$6,'[20]WorkDone DATA'!$G:$G,BOQ!$B252)*$G252</f>
        <v>#VALUE!</v>
      </c>
      <c r="BU252" s="53" t="e">
        <f>SUMIFS('[20]WorkDone DATA'!$L:$L,'[20]WorkDone DATA'!$N:$N,BOQ!BU$6,'[20]WorkDone DATA'!$G:$G,BOQ!$B252)*$G252</f>
        <v>#VALUE!</v>
      </c>
      <c r="BV252" s="53" t="e">
        <f>SUMIFS('[20]WorkDone DATA'!$L:$L,'[20]WorkDone DATA'!$N:$N,BOQ!BV$6,'[20]WorkDone DATA'!$G:$G,BOQ!$B252)*$G252</f>
        <v>#VALUE!</v>
      </c>
      <c r="BW252" s="53" t="e">
        <f>SUMIFS('[20]WorkDone DATA'!$L:$L,'[20]WorkDone DATA'!$N:$N,BOQ!BW$6,'[20]WorkDone DATA'!$G:$G,BOQ!$B252)*$G252</f>
        <v>#VALUE!</v>
      </c>
      <c r="BX252" s="53" t="e">
        <f>SUMIFS('[20]WorkDone DATA'!$L:$L,'[20]WorkDone DATA'!$N:$N,BOQ!BX$6,'[20]WorkDone DATA'!$G:$G,BOQ!$B252)*$G252</f>
        <v>#VALUE!</v>
      </c>
    </row>
    <row r="253" spans="1:76" ht="15.6" x14ac:dyDescent="0.35">
      <c r="A253" s="1"/>
      <c r="B253" s="42"/>
      <c r="C253" s="64" t="s">
        <v>131</v>
      </c>
      <c r="D253" s="58"/>
      <c r="E253" s="77"/>
      <c r="F253" s="45"/>
      <c r="G253" s="52"/>
      <c r="H253" s="53">
        <f t="shared" si="26"/>
        <v>0</v>
      </c>
      <c r="K253" s="214"/>
      <c r="L253" s="220" t="e">
        <f t="shared" si="27"/>
        <v>#VALUE!</v>
      </c>
      <c r="M253" s="221" t="e">
        <f t="shared" si="28"/>
        <v>#VALUE!</v>
      </c>
      <c r="N253" s="219"/>
      <c r="O253" s="214">
        <f t="shared" si="29"/>
        <v>0</v>
      </c>
      <c r="P253" s="215" t="e">
        <f t="shared" si="30"/>
        <v>#VALUE!</v>
      </c>
      <c r="R253" s="217" t="e">
        <f>SUMIFS('[20]WorkDone DATA'!$L:$L,'[20]WorkDone DATA'!$N:$N,BOQ!S$6,'[20]WorkDone DATA'!$G:$G,BOQ!$B253)</f>
        <v>#VALUE!</v>
      </c>
      <c r="S253" s="53" t="e">
        <f t="shared" si="31"/>
        <v>#VALUE!</v>
      </c>
      <c r="T253" s="217" t="e">
        <f>SUMIFS('[20]WorkDone DATA'!$L:$L,'[20]WorkDone DATA'!$N:$N,BOQ!U$6,'[20]WorkDone DATA'!$G:$G,BOQ!$B253)</f>
        <v>#VALUE!</v>
      </c>
      <c r="U253" s="53" t="e">
        <f t="shared" si="32"/>
        <v>#VALUE!</v>
      </c>
      <c r="V253" s="217"/>
      <c r="W253" s="53" t="e">
        <f>SUMIFS('[20]WorkDone DATA'!$L:$L,'[20]WorkDone DATA'!$N:$N,BOQ!W$6,'[20]WorkDone DATA'!$G:$G,BOQ!$B253)*$G253</f>
        <v>#VALUE!</v>
      </c>
      <c r="X253" s="217"/>
      <c r="Y253" s="53" t="e">
        <f>SUMIFS('[20]WorkDone DATA'!$L:$L,'[20]WorkDone DATA'!$N:$N,BOQ!Y$6,'[20]WorkDone DATA'!$G:$G,BOQ!$B253)*$G253</f>
        <v>#VALUE!</v>
      </c>
      <c r="Z253" s="217"/>
      <c r="AA253" s="53" t="e">
        <f>SUMIFS('[20]WorkDone DATA'!$L:$L,'[20]WorkDone DATA'!$N:$N,BOQ!AA$6,'[20]WorkDone DATA'!$G:$G,BOQ!$B253)*$G253</f>
        <v>#VALUE!</v>
      </c>
      <c r="AB253" s="53" t="e">
        <f>SUMIFS('[20]WorkDone DATA'!$L:$L,'[20]WorkDone DATA'!$N:$N,BOQ!AB$6,'[20]WorkDone DATA'!$G:$G,BOQ!$B253)*$G253</f>
        <v>#VALUE!</v>
      </c>
      <c r="AC253" s="53" t="e">
        <f>SUMIFS('[20]WorkDone DATA'!$L:$L,'[20]WorkDone DATA'!$N:$N,BOQ!AC$6,'[20]WorkDone DATA'!$G:$G,BOQ!$B253)*$G253</f>
        <v>#VALUE!</v>
      </c>
      <c r="AD253" s="53" t="e">
        <f>SUMIFS('[20]WorkDone DATA'!$L:$L,'[20]WorkDone DATA'!$N:$N,BOQ!AD$6,'[20]WorkDone DATA'!$G:$G,BOQ!$B253)*$G253</f>
        <v>#VALUE!</v>
      </c>
      <c r="AE253" s="53" t="e">
        <f>SUMIFS('[20]WorkDone DATA'!$L:$L,'[20]WorkDone DATA'!$N:$N,BOQ!AE$6,'[20]WorkDone DATA'!$G:$G,BOQ!$B253)*$G253</f>
        <v>#VALUE!</v>
      </c>
      <c r="AF253" s="53" t="e">
        <f>SUMIFS('[20]WorkDone DATA'!$L:$L,'[20]WorkDone DATA'!$N:$N,BOQ!AF$6,'[20]WorkDone DATA'!$G:$G,BOQ!$B253)*$G253</f>
        <v>#VALUE!</v>
      </c>
      <c r="AG253" s="53" t="e">
        <f>SUMIFS('[20]WorkDone DATA'!$L:$L,'[20]WorkDone DATA'!$N:$N,BOQ!AG$6,'[20]WorkDone DATA'!$G:$G,BOQ!$B253)*$G253</f>
        <v>#VALUE!</v>
      </c>
      <c r="AH253" s="53" t="e">
        <f>SUMIFS('[20]WorkDone DATA'!$L:$L,'[20]WorkDone DATA'!$N:$N,BOQ!AH$6,'[20]WorkDone DATA'!$G:$G,BOQ!$B253)*$G253</f>
        <v>#VALUE!</v>
      </c>
      <c r="AI253" s="53" t="e">
        <f>SUMIFS('[20]WorkDone DATA'!$L:$L,'[20]WorkDone DATA'!$N:$N,BOQ!AI$6,'[20]WorkDone DATA'!$G:$G,BOQ!$B253)*$G253</f>
        <v>#VALUE!</v>
      </c>
      <c r="AJ253" s="53" t="e">
        <f>SUMIFS('[20]WorkDone DATA'!$L:$L,'[20]WorkDone DATA'!$N:$N,BOQ!AJ$6,'[20]WorkDone DATA'!$G:$G,BOQ!$B253)*$G253</f>
        <v>#VALUE!</v>
      </c>
      <c r="AK253" s="53" t="e">
        <f>SUMIFS('[20]WorkDone DATA'!$L:$L,'[20]WorkDone DATA'!$N:$N,BOQ!AK$6,'[20]WorkDone DATA'!$G:$G,BOQ!$B253)*$G253</f>
        <v>#VALUE!</v>
      </c>
      <c r="AL253" s="53" t="e">
        <f>SUMIFS('[20]WorkDone DATA'!$L:$L,'[20]WorkDone DATA'!$N:$N,BOQ!AL$6,'[20]WorkDone DATA'!$G:$G,BOQ!$B253)*$G253</f>
        <v>#VALUE!</v>
      </c>
      <c r="AM253" s="53" t="e">
        <f>SUMIFS('[20]WorkDone DATA'!$L:$L,'[20]WorkDone DATA'!$N:$N,BOQ!AM$6,'[20]WorkDone DATA'!$G:$G,BOQ!$B253)*$G253</f>
        <v>#VALUE!</v>
      </c>
      <c r="AN253" s="53" t="e">
        <f>SUMIFS('[20]WorkDone DATA'!$L:$L,'[20]WorkDone DATA'!$N:$N,BOQ!AN$6,'[20]WorkDone DATA'!$G:$G,BOQ!$B253)*$G253</f>
        <v>#VALUE!</v>
      </c>
      <c r="AO253" s="53" t="e">
        <f>SUMIFS('[20]WorkDone DATA'!$L:$L,'[20]WorkDone DATA'!$N:$N,BOQ!AO$6,'[20]WorkDone DATA'!$G:$G,BOQ!$B253)*$G253</f>
        <v>#VALUE!</v>
      </c>
      <c r="AP253" s="53" t="e">
        <f>SUMIFS('[20]WorkDone DATA'!$L:$L,'[20]WorkDone DATA'!$N:$N,BOQ!AP$6,'[20]WorkDone DATA'!$G:$G,BOQ!$B253)*$G253</f>
        <v>#VALUE!</v>
      </c>
      <c r="AQ253" s="53" t="e">
        <f>SUMIFS('[20]WorkDone DATA'!$L:$L,'[20]WorkDone DATA'!$N:$N,BOQ!AQ$6,'[20]WorkDone DATA'!$G:$G,BOQ!$B253)*$G253</f>
        <v>#VALUE!</v>
      </c>
      <c r="AR253" s="53" t="e">
        <f>SUMIFS('[20]WorkDone DATA'!$L:$L,'[20]WorkDone DATA'!$N:$N,BOQ!AR$6,'[20]WorkDone DATA'!$G:$G,BOQ!$B253)*$G253</f>
        <v>#VALUE!</v>
      </c>
      <c r="AS253" s="53" t="e">
        <f>SUMIFS('[20]WorkDone DATA'!$L:$L,'[20]WorkDone DATA'!$N:$N,BOQ!AS$6,'[20]WorkDone DATA'!$G:$G,BOQ!$B253)*$G253</f>
        <v>#VALUE!</v>
      </c>
      <c r="AT253" s="53" t="e">
        <f>SUMIFS('[20]WorkDone DATA'!$L:$L,'[20]WorkDone DATA'!$N:$N,BOQ!AT$6,'[20]WorkDone DATA'!$G:$G,BOQ!$B253)*$G253</f>
        <v>#VALUE!</v>
      </c>
      <c r="AU253" s="53" t="e">
        <f>SUMIFS('[20]WorkDone DATA'!$L:$L,'[20]WorkDone DATA'!$N:$N,BOQ!AU$6,'[20]WorkDone DATA'!$G:$G,BOQ!$B253)*$G253</f>
        <v>#VALUE!</v>
      </c>
      <c r="AV253" s="53" t="e">
        <f>SUMIFS('[20]WorkDone DATA'!$L:$L,'[20]WorkDone DATA'!$N:$N,BOQ!AV$6,'[20]WorkDone DATA'!$G:$G,BOQ!$B253)*$G253</f>
        <v>#VALUE!</v>
      </c>
      <c r="AW253" s="53" t="e">
        <f>SUMIFS('[20]WorkDone DATA'!$L:$L,'[20]WorkDone DATA'!$N:$N,BOQ!AW$6,'[20]WorkDone DATA'!$G:$G,BOQ!$B253)*$G253</f>
        <v>#VALUE!</v>
      </c>
      <c r="AX253" s="53" t="e">
        <f>SUMIFS('[20]WorkDone DATA'!$L:$L,'[20]WorkDone DATA'!$N:$N,BOQ!AX$6,'[20]WorkDone DATA'!$G:$G,BOQ!$B253)*$G253</f>
        <v>#VALUE!</v>
      </c>
      <c r="AY253" s="53" t="e">
        <f>SUMIFS('[20]WorkDone DATA'!$L:$L,'[20]WorkDone DATA'!$N:$N,BOQ!AY$6,'[20]WorkDone DATA'!$G:$G,BOQ!$B253)*$G253</f>
        <v>#VALUE!</v>
      </c>
      <c r="AZ253" s="53" t="e">
        <f>SUMIFS('[20]WorkDone DATA'!$L:$L,'[20]WorkDone DATA'!$N:$N,BOQ!AZ$6,'[20]WorkDone DATA'!$G:$G,BOQ!$B253)*$G253</f>
        <v>#VALUE!</v>
      </c>
      <c r="BA253" s="53" t="e">
        <f>SUMIFS('[20]WorkDone DATA'!$L:$L,'[20]WorkDone DATA'!$N:$N,BOQ!BA$6,'[20]WorkDone DATA'!$G:$G,BOQ!$B253)*$G253</f>
        <v>#VALUE!</v>
      </c>
      <c r="BB253" s="53" t="e">
        <f>SUMIFS('[20]WorkDone DATA'!$L:$L,'[20]WorkDone DATA'!$N:$N,BOQ!BB$6,'[20]WorkDone DATA'!$G:$G,BOQ!$B253)*$G253</f>
        <v>#VALUE!</v>
      </c>
      <c r="BC253" s="53" t="e">
        <f>SUMIFS('[20]WorkDone DATA'!$L:$L,'[20]WorkDone DATA'!$N:$N,BOQ!BC$6,'[20]WorkDone DATA'!$G:$G,BOQ!$B253)*$G253</f>
        <v>#VALUE!</v>
      </c>
      <c r="BD253" s="53" t="e">
        <f>SUMIFS('[20]WorkDone DATA'!$L:$L,'[20]WorkDone DATA'!$N:$N,BOQ!BD$6,'[20]WorkDone DATA'!$G:$G,BOQ!$B253)*$G253</f>
        <v>#VALUE!</v>
      </c>
      <c r="BE253" s="53" t="e">
        <f>SUMIFS('[20]WorkDone DATA'!$L:$L,'[20]WorkDone DATA'!$N:$N,BOQ!BE$6,'[20]WorkDone DATA'!$G:$G,BOQ!$B253)*$G253</f>
        <v>#VALUE!</v>
      </c>
      <c r="BF253" s="53" t="e">
        <f>SUMIFS('[20]WorkDone DATA'!$L:$L,'[20]WorkDone DATA'!$N:$N,BOQ!BF$6,'[20]WorkDone DATA'!$G:$G,BOQ!$B253)*$G253</f>
        <v>#VALUE!</v>
      </c>
      <c r="BG253" s="53" t="e">
        <f>SUMIFS('[20]WorkDone DATA'!$L:$L,'[20]WorkDone DATA'!$N:$N,BOQ!BG$6,'[20]WorkDone DATA'!$G:$G,BOQ!$B253)*$G253</f>
        <v>#VALUE!</v>
      </c>
      <c r="BH253" s="53" t="e">
        <f>SUMIFS('[20]WorkDone DATA'!$L:$L,'[20]WorkDone DATA'!$N:$N,BOQ!BH$6,'[20]WorkDone DATA'!$G:$G,BOQ!$B253)*$G253</f>
        <v>#VALUE!</v>
      </c>
      <c r="BI253" s="53" t="e">
        <f>SUMIFS('[20]WorkDone DATA'!$L:$L,'[20]WorkDone DATA'!$N:$N,BOQ!BI$6,'[20]WorkDone DATA'!$G:$G,BOQ!$B253)*$G253</f>
        <v>#VALUE!</v>
      </c>
      <c r="BJ253" s="53" t="e">
        <f>SUMIFS('[20]WorkDone DATA'!$L:$L,'[20]WorkDone DATA'!$N:$N,BOQ!BJ$6,'[20]WorkDone DATA'!$G:$G,BOQ!$B253)*$G253</f>
        <v>#VALUE!</v>
      </c>
      <c r="BK253" s="53" t="e">
        <f>SUMIFS('[20]WorkDone DATA'!$L:$L,'[20]WorkDone DATA'!$N:$N,BOQ!BK$6,'[20]WorkDone DATA'!$G:$G,BOQ!$B253)*$G253</f>
        <v>#VALUE!</v>
      </c>
      <c r="BL253" s="53" t="e">
        <f>SUMIFS('[20]WorkDone DATA'!$L:$L,'[20]WorkDone DATA'!$N:$N,BOQ!BL$6,'[20]WorkDone DATA'!$G:$G,BOQ!$B253)*$G253</f>
        <v>#VALUE!</v>
      </c>
      <c r="BM253" s="53" t="e">
        <f>SUMIFS('[20]WorkDone DATA'!$L:$L,'[20]WorkDone DATA'!$N:$N,BOQ!BM$6,'[20]WorkDone DATA'!$G:$G,BOQ!$B253)*$G253</f>
        <v>#VALUE!</v>
      </c>
      <c r="BN253" s="53" t="e">
        <f>SUMIFS('[20]WorkDone DATA'!$L:$L,'[20]WorkDone DATA'!$N:$N,BOQ!BN$6,'[20]WorkDone DATA'!$G:$G,BOQ!$B253)*$G253</f>
        <v>#VALUE!</v>
      </c>
      <c r="BO253" s="53" t="e">
        <f>SUMIFS('[20]WorkDone DATA'!$L:$L,'[20]WorkDone DATA'!$N:$N,BOQ!BO$6,'[20]WorkDone DATA'!$G:$G,BOQ!$B253)*$G253</f>
        <v>#VALUE!</v>
      </c>
      <c r="BP253" s="53" t="e">
        <f>SUMIFS('[20]WorkDone DATA'!$L:$L,'[20]WorkDone DATA'!$N:$N,BOQ!BP$6,'[20]WorkDone DATA'!$G:$G,BOQ!$B253)*$G253</f>
        <v>#VALUE!</v>
      </c>
      <c r="BQ253" s="53" t="e">
        <f>SUMIFS('[20]WorkDone DATA'!$L:$L,'[20]WorkDone DATA'!$N:$N,BOQ!BQ$6,'[20]WorkDone DATA'!$G:$G,BOQ!$B253)*$G253</f>
        <v>#VALUE!</v>
      </c>
      <c r="BR253" s="53" t="e">
        <f>SUMIFS('[20]WorkDone DATA'!$L:$L,'[20]WorkDone DATA'!$N:$N,BOQ!BR$6,'[20]WorkDone DATA'!$G:$G,BOQ!$B253)*$G253</f>
        <v>#VALUE!</v>
      </c>
      <c r="BS253" s="53" t="e">
        <f>SUMIFS('[20]WorkDone DATA'!$L:$L,'[20]WorkDone DATA'!$N:$N,BOQ!BS$6,'[20]WorkDone DATA'!$G:$G,BOQ!$B253)*$G253</f>
        <v>#VALUE!</v>
      </c>
      <c r="BT253" s="53" t="e">
        <f>SUMIFS('[20]WorkDone DATA'!$L:$L,'[20]WorkDone DATA'!$N:$N,BOQ!BT$6,'[20]WorkDone DATA'!$G:$G,BOQ!$B253)*$G253</f>
        <v>#VALUE!</v>
      </c>
      <c r="BU253" s="53" t="e">
        <f>SUMIFS('[20]WorkDone DATA'!$L:$L,'[20]WorkDone DATA'!$N:$N,BOQ!BU$6,'[20]WorkDone DATA'!$G:$G,BOQ!$B253)*$G253</f>
        <v>#VALUE!</v>
      </c>
      <c r="BV253" s="53" t="e">
        <f>SUMIFS('[20]WorkDone DATA'!$L:$L,'[20]WorkDone DATA'!$N:$N,BOQ!BV$6,'[20]WorkDone DATA'!$G:$G,BOQ!$B253)*$G253</f>
        <v>#VALUE!</v>
      </c>
      <c r="BW253" s="53" t="e">
        <f>SUMIFS('[20]WorkDone DATA'!$L:$L,'[20]WorkDone DATA'!$N:$N,BOQ!BW$6,'[20]WorkDone DATA'!$G:$G,BOQ!$B253)*$G253</f>
        <v>#VALUE!</v>
      </c>
      <c r="BX253" s="53" t="e">
        <f>SUMIFS('[20]WorkDone DATA'!$L:$L,'[20]WorkDone DATA'!$N:$N,BOQ!BX$6,'[20]WorkDone DATA'!$G:$G,BOQ!$B253)*$G253</f>
        <v>#VALUE!</v>
      </c>
    </row>
    <row r="254" spans="1:76" ht="15.6" x14ac:dyDescent="0.35">
      <c r="A254" s="1" t="str">
        <f>C253</f>
        <v>300mm Wide x 75mm 90 degree external/int bend</v>
      </c>
      <c r="B254" s="42">
        <v>2.1269999999999998</v>
      </c>
      <c r="C254" s="65" t="s">
        <v>11</v>
      </c>
      <c r="D254" s="58" t="s">
        <v>96</v>
      </c>
      <c r="E254" s="77" t="s">
        <v>93</v>
      </c>
      <c r="F254" s="45">
        <v>50</v>
      </c>
      <c r="G254" s="52">
        <v>397.07</v>
      </c>
      <c r="H254" s="53">
        <f t="shared" si="26"/>
        <v>19853.5</v>
      </c>
      <c r="K254" s="214" t="e">
        <f t="shared" si="33"/>
        <v>#VALUE!</v>
      </c>
      <c r="L254" s="220" t="e">
        <f t="shared" si="27"/>
        <v>#VALUE!</v>
      </c>
      <c r="M254" s="221" t="e">
        <f t="shared" si="28"/>
        <v>#VALUE!</v>
      </c>
      <c r="N254" s="219"/>
      <c r="O254" s="214" t="e">
        <f t="shared" si="29"/>
        <v>#VALUE!</v>
      </c>
      <c r="P254" s="215" t="e">
        <f t="shared" si="30"/>
        <v>#VALUE!</v>
      </c>
      <c r="R254" s="217" t="e">
        <f>SUMIFS('[20]WorkDone DATA'!$L:$L,'[20]WorkDone DATA'!$N:$N,BOQ!S$6,'[20]WorkDone DATA'!$G:$G,BOQ!$B254)</f>
        <v>#VALUE!</v>
      </c>
      <c r="S254" s="53" t="e">
        <f t="shared" si="31"/>
        <v>#VALUE!</v>
      </c>
      <c r="T254" s="217" t="e">
        <f>SUMIFS('[20]WorkDone DATA'!$L:$L,'[20]WorkDone DATA'!$N:$N,BOQ!U$6,'[20]WorkDone DATA'!$G:$G,BOQ!$B254)</f>
        <v>#VALUE!</v>
      </c>
      <c r="U254" s="53" t="e">
        <f t="shared" si="32"/>
        <v>#VALUE!</v>
      </c>
      <c r="V254" s="217"/>
      <c r="W254" s="53" t="e">
        <f>SUMIFS('[20]WorkDone DATA'!$L:$L,'[20]WorkDone DATA'!$N:$N,BOQ!W$6,'[20]WorkDone DATA'!$G:$G,BOQ!$B254)*$G254</f>
        <v>#VALUE!</v>
      </c>
      <c r="X254" s="217"/>
      <c r="Y254" s="53" t="e">
        <f>SUMIFS('[20]WorkDone DATA'!$L:$L,'[20]WorkDone DATA'!$N:$N,BOQ!Y$6,'[20]WorkDone DATA'!$G:$G,BOQ!$B254)*$G254</f>
        <v>#VALUE!</v>
      </c>
      <c r="Z254" s="217"/>
      <c r="AA254" s="53" t="e">
        <f>SUMIFS('[20]WorkDone DATA'!$L:$L,'[20]WorkDone DATA'!$N:$N,BOQ!AA$6,'[20]WorkDone DATA'!$G:$G,BOQ!$B254)*$G254</f>
        <v>#VALUE!</v>
      </c>
      <c r="AB254" s="53" t="e">
        <f>SUMIFS('[20]WorkDone DATA'!$L:$L,'[20]WorkDone DATA'!$N:$N,BOQ!AB$6,'[20]WorkDone DATA'!$G:$G,BOQ!$B254)*$G254</f>
        <v>#VALUE!</v>
      </c>
      <c r="AC254" s="53" t="e">
        <f>SUMIFS('[20]WorkDone DATA'!$L:$L,'[20]WorkDone DATA'!$N:$N,BOQ!AC$6,'[20]WorkDone DATA'!$G:$G,BOQ!$B254)*$G254</f>
        <v>#VALUE!</v>
      </c>
      <c r="AD254" s="53" t="e">
        <f>SUMIFS('[20]WorkDone DATA'!$L:$L,'[20]WorkDone DATA'!$N:$N,BOQ!AD$6,'[20]WorkDone DATA'!$G:$G,BOQ!$B254)*$G254</f>
        <v>#VALUE!</v>
      </c>
      <c r="AE254" s="53" t="e">
        <f>SUMIFS('[20]WorkDone DATA'!$L:$L,'[20]WorkDone DATA'!$N:$N,BOQ!AE$6,'[20]WorkDone DATA'!$G:$G,BOQ!$B254)*$G254</f>
        <v>#VALUE!</v>
      </c>
      <c r="AF254" s="53" t="e">
        <f>SUMIFS('[20]WorkDone DATA'!$L:$L,'[20]WorkDone DATA'!$N:$N,BOQ!AF$6,'[20]WorkDone DATA'!$G:$G,BOQ!$B254)*$G254</f>
        <v>#VALUE!</v>
      </c>
      <c r="AG254" s="53" t="e">
        <f>SUMIFS('[20]WorkDone DATA'!$L:$L,'[20]WorkDone DATA'!$N:$N,BOQ!AG$6,'[20]WorkDone DATA'!$G:$G,BOQ!$B254)*$G254</f>
        <v>#VALUE!</v>
      </c>
      <c r="AH254" s="53" t="e">
        <f>SUMIFS('[20]WorkDone DATA'!$L:$L,'[20]WorkDone DATA'!$N:$N,BOQ!AH$6,'[20]WorkDone DATA'!$G:$G,BOQ!$B254)*$G254</f>
        <v>#VALUE!</v>
      </c>
      <c r="AI254" s="53" t="e">
        <f>SUMIFS('[20]WorkDone DATA'!$L:$L,'[20]WorkDone DATA'!$N:$N,BOQ!AI$6,'[20]WorkDone DATA'!$G:$G,BOQ!$B254)*$G254</f>
        <v>#VALUE!</v>
      </c>
      <c r="AJ254" s="53" t="e">
        <f>SUMIFS('[20]WorkDone DATA'!$L:$L,'[20]WorkDone DATA'!$N:$N,BOQ!AJ$6,'[20]WorkDone DATA'!$G:$G,BOQ!$B254)*$G254</f>
        <v>#VALUE!</v>
      </c>
      <c r="AK254" s="53" t="e">
        <f>SUMIFS('[20]WorkDone DATA'!$L:$L,'[20]WorkDone DATA'!$N:$N,BOQ!AK$6,'[20]WorkDone DATA'!$G:$G,BOQ!$B254)*$G254</f>
        <v>#VALUE!</v>
      </c>
      <c r="AL254" s="53" t="e">
        <f>SUMIFS('[20]WorkDone DATA'!$L:$L,'[20]WorkDone DATA'!$N:$N,BOQ!AL$6,'[20]WorkDone DATA'!$G:$G,BOQ!$B254)*$G254</f>
        <v>#VALUE!</v>
      </c>
      <c r="AM254" s="53" t="e">
        <f>SUMIFS('[20]WorkDone DATA'!$L:$L,'[20]WorkDone DATA'!$N:$N,BOQ!AM$6,'[20]WorkDone DATA'!$G:$G,BOQ!$B254)*$G254</f>
        <v>#VALUE!</v>
      </c>
      <c r="AN254" s="53" t="e">
        <f>SUMIFS('[20]WorkDone DATA'!$L:$L,'[20]WorkDone DATA'!$N:$N,BOQ!AN$6,'[20]WorkDone DATA'!$G:$G,BOQ!$B254)*$G254</f>
        <v>#VALUE!</v>
      </c>
      <c r="AO254" s="53" t="e">
        <f>SUMIFS('[20]WorkDone DATA'!$L:$L,'[20]WorkDone DATA'!$N:$N,BOQ!AO$6,'[20]WorkDone DATA'!$G:$G,BOQ!$B254)*$G254</f>
        <v>#VALUE!</v>
      </c>
      <c r="AP254" s="53" t="e">
        <f>SUMIFS('[20]WorkDone DATA'!$L:$L,'[20]WorkDone DATA'!$N:$N,BOQ!AP$6,'[20]WorkDone DATA'!$G:$G,BOQ!$B254)*$G254</f>
        <v>#VALUE!</v>
      </c>
      <c r="AQ254" s="53" t="e">
        <f>SUMIFS('[20]WorkDone DATA'!$L:$L,'[20]WorkDone DATA'!$N:$N,BOQ!AQ$6,'[20]WorkDone DATA'!$G:$G,BOQ!$B254)*$G254</f>
        <v>#VALUE!</v>
      </c>
      <c r="AR254" s="53" t="e">
        <f>SUMIFS('[20]WorkDone DATA'!$L:$L,'[20]WorkDone DATA'!$N:$N,BOQ!AR$6,'[20]WorkDone DATA'!$G:$G,BOQ!$B254)*$G254</f>
        <v>#VALUE!</v>
      </c>
      <c r="AS254" s="53" t="e">
        <f>SUMIFS('[20]WorkDone DATA'!$L:$L,'[20]WorkDone DATA'!$N:$N,BOQ!AS$6,'[20]WorkDone DATA'!$G:$G,BOQ!$B254)*$G254</f>
        <v>#VALUE!</v>
      </c>
      <c r="AT254" s="53" t="e">
        <f>SUMIFS('[20]WorkDone DATA'!$L:$L,'[20]WorkDone DATA'!$N:$N,BOQ!AT$6,'[20]WorkDone DATA'!$G:$G,BOQ!$B254)*$G254</f>
        <v>#VALUE!</v>
      </c>
      <c r="AU254" s="53" t="e">
        <f>SUMIFS('[20]WorkDone DATA'!$L:$L,'[20]WorkDone DATA'!$N:$N,BOQ!AU$6,'[20]WorkDone DATA'!$G:$G,BOQ!$B254)*$G254</f>
        <v>#VALUE!</v>
      </c>
      <c r="AV254" s="53" t="e">
        <f>SUMIFS('[20]WorkDone DATA'!$L:$L,'[20]WorkDone DATA'!$N:$N,BOQ!AV$6,'[20]WorkDone DATA'!$G:$G,BOQ!$B254)*$G254</f>
        <v>#VALUE!</v>
      </c>
      <c r="AW254" s="53" t="e">
        <f>SUMIFS('[20]WorkDone DATA'!$L:$L,'[20]WorkDone DATA'!$N:$N,BOQ!AW$6,'[20]WorkDone DATA'!$G:$G,BOQ!$B254)*$G254</f>
        <v>#VALUE!</v>
      </c>
      <c r="AX254" s="53" t="e">
        <f>SUMIFS('[20]WorkDone DATA'!$L:$L,'[20]WorkDone DATA'!$N:$N,BOQ!AX$6,'[20]WorkDone DATA'!$G:$G,BOQ!$B254)*$G254</f>
        <v>#VALUE!</v>
      </c>
      <c r="AY254" s="53" t="e">
        <f>SUMIFS('[20]WorkDone DATA'!$L:$L,'[20]WorkDone DATA'!$N:$N,BOQ!AY$6,'[20]WorkDone DATA'!$G:$G,BOQ!$B254)*$G254</f>
        <v>#VALUE!</v>
      </c>
      <c r="AZ254" s="53" t="e">
        <f>SUMIFS('[20]WorkDone DATA'!$L:$L,'[20]WorkDone DATA'!$N:$N,BOQ!AZ$6,'[20]WorkDone DATA'!$G:$G,BOQ!$B254)*$G254</f>
        <v>#VALUE!</v>
      </c>
      <c r="BA254" s="53" t="e">
        <f>SUMIFS('[20]WorkDone DATA'!$L:$L,'[20]WorkDone DATA'!$N:$N,BOQ!BA$6,'[20]WorkDone DATA'!$G:$G,BOQ!$B254)*$G254</f>
        <v>#VALUE!</v>
      </c>
      <c r="BB254" s="53" t="e">
        <f>SUMIFS('[20]WorkDone DATA'!$L:$L,'[20]WorkDone DATA'!$N:$N,BOQ!BB$6,'[20]WorkDone DATA'!$G:$G,BOQ!$B254)*$G254</f>
        <v>#VALUE!</v>
      </c>
      <c r="BC254" s="53" t="e">
        <f>SUMIFS('[20]WorkDone DATA'!$L:$L,'[20]WorkDone DATA'!$N:$N,BOQ!BC$6,'[20]WorkDone DATA'!$G:$G,BOQ!$B254)*$G254</f>
        <v>#VALUE!</v>
      </c>
      <c r="BD254" s="53" t="e">
        <f>SUMIFS('[20]WorkDone DATA'!$L:$L,'[20]WorkDone DATA'!$N:$N,BOQ!BD$6,'[20]WorkDone DATA'!$G:$G,BOQ!$B254)*$G254</f>
        <v>#VALUE!</v>
      </c>
      <c r="BE254" s="53" t="e">
        <f>SUMIFS('[20]WorkDone DATA'!$L:$L,'[20]WorkDone DATA'!$N:$N,BOQ!BE$6,'[20]WorkDone DATA'!$G:$G,BOQ!$B254)*$G254</f>
        <v>#VALUE!</v>
      </c>
      <c r="BF254" s="53" t="e">
        <f>SUMIFS('[20]WorkDone DATA'!$L:$L,'[20]WorkDone DATA'!$N:$N,BOQ!BF$6,'[20]WorkDone DATA'!$G:$G,BOQ!$B254)*$G254</f>
        <v>#VALUE!</v>
      </c>
      <c r="BG254" s="53" t="e">
        <f>SUMIFS('[20]WorkDone DATA'!$L:$L,'[20]WorkDone DATA'!$N:$N,BOQ!BG$6,'[20]WorkDone DATA'!$G:$G,BOQ!$B254)*$G254</f>
        <v>#VALUE!</v>
      </c>
      <c r="BH254" s="53" t="e">
        <f>SUMIFS('[20]WorkDone DATA'!$L:$L,'[20]WorkDone DATA'!$N:$N,BOQ!BH$6,'[20]WorkDone DATA'!$G:$G,BOQ!$B254)*$G254</f>
        <v>#VALUE!</v>
      </c>
      <c r="BI254" s="53" t="e">
        <f>SUMIFS('[20]WorkDone DATA'!$L:$L,'[20]WorkDone DATA'!$N:$N,BOQ!BI$6,'[20]WorkDone DATA'!$G:$G,BOQ!$B254)*$G254</f>
        <v>#VALUE!</v>
      </c>
      <c r="BJ254" s="53" t="e">
        <f>SUMIFS('[20]WorkDone DATA'!$L:$L,'[20]WorkDone DATA'!$N:$N,BOQ!BJ$6,'[20]WorkDone DATA'!$G:$G,BOQ!$B254)*$G254</f>
        <v>#VALUE!</v>
      </c>
      <c r="BK254" s="53" t="e">
        <f>SUMIFS('[20]WorkDone DATA'!$L:$L,'[20]WorkDone DATA'!$N:$N,BOQ!BK$6,'[20]WorkDone DATA'!$G:$G,BOQ!$B254)*$G254</f>
        <v>#VALUE!</v>
      </c>
      <c r="BL254" s="53" t="e">
        <f>SUMIFS('[20]WorkDone DATA'!$L:$L,'[20]WorkDone DATA'!$N:$N,BOQ!BL$6,'[20]WorkDone DATA'!$G:$G,BOQ!$B254)*$G254</f>
        <v>#VALUE!</v>
      </c>
      <c r="BM254" s="53" t="e">
        <f>SUMIFS('[20]WorkDone DATA'!$L:$L,'[20]WorkDone DATA'!$N:$N,BOQ!BM$6,'[20]WorkDone DATA'!$G:$G,BOQ!$B254)*$G254</f>
        <v>#VALUE!</v>
      </c>
      <c r="BN254" s="53" t="e">
        <f>SUMIFS('[20]WorkDone DATA'!$L:$L,'[20]WorkDone DATA'!$N:$N,BOQ!BN$6,'[20]WorkDone DATA'!$G:$G,BOQ!$B254)*$G254</f>
        <v>#VALUE!</v>
      </c>
      <c r="BO254" s="53" t="e">
        <f>SUMIFS('[20]WorkDone DATA'!$L:$L,'[20]WorkDone DATA'!$N:$N,BOQ!BO$6,'[20]WorkDone DATA'!$G:$G,BOQ!$B254)*$G254</f>
        <v>#VALUE!</v>
      </c>
      <c r="BP254" s="53" t="e">
        <f>SUMIFS('[20]WorkDone DATA'!$L:$L,'[20]WorkDone DATA'!$N:$N,BOQ!BP$6,'[20]WorkDone DATA'!$G:$G,BOQ!$B254)*$G254</f>
        <v>#VALUE!</v>
      </c>
      <c r="BQ254" s="53" t="e">
        <f>SUMIFS('[20]WorkDone DATA'!$L:$L,'[20]WorkDone DATA'!$N:$N,BOQ!BQ$6,'[20]WorkDone DATA'!$G:$G,BOQ!$B254)*$G254</f>
        <v>#VALUE!</v>
      </c>
      <c r="BR254" s="53" t="e">
        <f>SUMIFS('[20]WorkDone DATA'!$L:$L,'[20]WorkDone DATA'!$N:$N,BOQ!BR$6,'[20]WorkDone DATA'!$G:$G,BOQ!$B254)*$G254</f>
        <v>#VALUE!</v>
      </c>
      <c r="BS254" s="53" t="e">
        <f>SUMIFS('[20]WorkDone DATA'!$L:$L,'[20]WorkDone DATA'!$N:$N,BOQ!BS$6,'[20]WorkDone DATA'!$G:$G,BOQ!$B254)*$G254</f>
        <v>#VALUE!</v>
      </c>
      <c r="BT254" s="53" t="e">
        <f>SUMIFS('[20]WorkDone DATA'!$L:$L,'[20]WorkDone DATA'!$N:$N,BOQ!BT$6,'[20]WorkDone DATA'!$G:$G,BOQ!$B254)*$G254</f>
        <v>#VALUE!</v>
      </c>
      <c r="BU254" s="53" t="e">
        <f>SUMIFS('[20]WorkDone DATA'!$L:$L,'[20]WorkDone DATA'!$N:$N,BOQ!BU$6,'[20]WorkDone DATA'!$G:$G,BOQ!$B254)*$G254</f>
        <v>#VALUE!</v>
      </c>
      <c r="BV254" s="53" t="e">
        <f>SUMIFS('[20]WorkDone DATA'!$L:$L,'[20]WorkDone DATA'!$N:$N,BOQ!BV$6,'[20]WorkDone DATA'!$G:$G,BOQ!$B254)*$G254</f>
        <v>#VALUE!</v>
      </c>
      <c r="BW254" s="53" t="e">
        <f>SUMIFS('[20]WorkDone DATA'!$L:$L,'[20]WorkDone DATA'!$N:$N,BOQ!BW$6,'[20]WorkDone DATA'!$G:$G,BOQ!$B254)*$G254</f>
        <v>#VALUE!</v>
      </c>
      <c r="BX254" s="53" t="e">
        <f>SUMIFS('[20]WorkDone DATA'!$L:$L,'[20]WorkDone DATA'!$N:$N,BOQ!BX$6,'[20]WorkDone DATA'!$G:$G,BOQ!$B254)*$G254</f>
        <v>#VALUE!</v>
      </c>
    </row>
    <row r="255" spans="1:76" ht="15.6" x14ac:dyDescent="0.35">
      <c r="A255" s="1" t="str">
        <f>C253</f>
        <v>300mm Wide x 75mm 90 degree external/int bend</v>
      </c>
      <c r="B255" s="42">
        <v>2.1280000000000001</v>
      </c>
      <c r="C255" s="65" t="s">
        <v>45</v>
      </c>
      <c r="D255" s="58" t="s">
        <v>46</v>
      </c>
      <c r="E255" s="77" t="s">
        <v>93</v>
      </c>
      <c r="F255" s="45">
        <v>50</v>
      </c>
      <c r="G255" s="52">
        <v>323.39999999999998</v>
      </c>
      <c r="H255" s="53">
        <f t="shared" si="26"/>
        <v>16169.999999999998</v>
      </c>
      <c r="K255" s="214" t="e">
        <f t="shared" si="33"/>
        <v>#VALUE!</v>
      </c>
      <c r="L255" s="220" t="e">
        <f t="shared" si="27"/>
        <v>#VALUE!</v>
      </c>
      <c r="M255" s="221" t="e">
        <f t="shared" si="28"/>
        <v>#VALUE!</v>
      </c>
      <c r="N255" s="219"/>
      <c r="O255" s="214" t="e">
        <f t="shared" si="29"/>
        <v>#VALUE!</v>
      </c>
      <c r="P255" s="215" t="e">
        <f t="shared" si="30"/>
        <v>#VALUE!</v>
      </c>
      <c r="R255" s="217" t="e">
        <f>SUMIFS('[20]WorkDone DATA'!$L:$L,'[20]WorkDone DATA'!$N:$N,BOQ!S$6,'[20]WorkDone DATA'!$G:$G,BOQ!$B255)</f>
        <v>#VALUE!</v>
      </c>
      <c r="S255" s="53" t="e">
        <f t="shared" si="31"/>
        <v>#VALUE!</v>
      </c>
      <c r="T255" s="217" t="e">
        <f>SUMIFS('[20]WorkDone DATA'!$L:$L,'[20]WorkDone DATA'!$N:$N,BOQ!U$6,'[20]WorkDone DATA'!$G:$G,BOQ!$B255)</f>
        <v>#VALUE!</v>
      </c>
      <c r="U255" s="53" t="e">
        <f t="shared" si="32"/>
        <v>#VALUE!</v>
      </c>
      <c r="V255" s="217"/>
      <c r="W255" s="53" t="e">
        <f>SUMIFS('[20]WorkDone DATA'!$L:$L,'[20]WorkDone DATA'!$N:$N,BOQ!W$6,'[20]WorkDone DATA'!$G:$G,BOQ!$B255)*$G255</f>
        <v>#VALUE!</v>
      </c>
      <c r="X255" s="217"/>
      <c r="Y255" s="53" t="e">
        <f>SUMIFS('[20]WorkDone DATA'!$L:$L,'[20]WorkDone DATA'!$N:$N,BOQ!Y$6,'[20]WorkDone DATA'!$G:$G,BOQ!$B255)*$G255</f>
        <v>#VALUE!</v>
      </c>
      <c r="Z255" s="217"/>
      <c r="AA255" s="53" t="e">
        <f>SUMIFS('[20]WorkDone DATA'!$L:$L,'[20]WorkDone DATA'!$N:$N,BOQ!AA$6,'[20]WorkDone DATA'!$G:$G,BOQ!$B255)*$G255</f>
        <v>#VALUE!</v>
      </c>
      <c r="AB255" s="53" t="e">
        <f>SUMIFS('[20]WorkDone DATA'!$L:$L,'[20]WorkDone DATA'!$N:$N,BOQ!AB$6,'[20]WorkDone DATA'!$G:$G,BOQ!$B255)*$G255</f>
        <v>#VALUE!</v>
      </c>
      <c r="AC255" s="53" t="e">
        <f>SUMIFS('[20]WorkDone DATA'!$L:$L,'[20]WorkDone DATA'!$N:$N,BOQ!AC$6,'[20]WorkDone DATA'!$G:$G,BOQ!$B255)*$G255</f>
        <v>#VALUE!</v>
      </c>
      <c r="AD255" s="53" t="e">
        <f>SUMIFS('[20]WorkDone DATA'!$L:$L,'[20]WorkDone DATA'!$N:$N,BOQ!AD$6,'[20]WorkDone DATA'!$G:$G,BOQ!$B255)*$G255</f>
        <v>#VALUE!</v>
      </c>
      <c r="AE255" s="53" t="e">
        <f>SUMIFS('[20]WorkDone DATA'!$L:$L,'[20]WorkDone DATA'!$N:$N,BOQ!AE$6,'[20]WorkDone DATA'!$G:$G,BOQ!$B255)*$G255</f>
        <v>#VALUE!</v>
      </c>
      <c r="AF255" s="53" t="e">
        <f>SUMIFS('[20]WorkDone DATA'!$L:$L,'[20]WorkDone DATA'!$N:$N,BOQ!AF$6,'[20]WorkDone DATA'!$G:$G,BOQ!$B255)*$G255</f>
        <v>#VALUE!</v>
      </c>
      <c r="AG255" s="53" t="e">
        <f>SUMIFS('[20]WorkDone DATA'!$L:$L,'[20]WorkDone DATA'!$N:$N,BOQ!AG$6,'[20]WorkDone DATA'!$G:$G,BOQ!$B255)*$G255</f>
        <v>#VALUE!</v>
      </c>
      <c r="AH255" s="53" t="e">
        <f>SUMIFS('[20]WorkDone DATA'!$L:$L,'[20]WorkDone DATA'!$N:$N,BOQ!AH$6,'[20]WorkDone DATA'!$G:$G,BOQ!$B255)*$G255</f>
        <v>#VALUE!</v>
      </c>
      <c r="AI255" s="53" t="e">
        <f>SUMIFS('[20]WorkDone DATA'!$L:$L,'[20]WorkDone DATA'!$N:$N,BOQ!AI$6,'[20]WorkDone DATA'!$G:$G,BOQ!$B255)*$G255</f>
        <v>#VALUE!</v>
      </c>
      <c r="AJ255" s="53" t="e">
        <f>SUMIFS('[20]WorkDone DATA'!$L:$L,'[20]WorkDone DATA'!$N:$N,BOQ!AJ$6,'[20]WorkDone DATA'!$G:$G,BOQ!$B255)*$G255</f>
        <v>#VALUE!</v>
      </c>
      <c r="AK255" s="53" t="e">
        <f>SUMIFS('[20]WorkDone DATA'!$L:$L,'[20]WorkDone DATA'!$N:$N,BOQ!AK$6,'[20]WorkDone DATA'!$G:$G,BOQ!$B255)*$G255</f>
        <v>#VALUE!</v>
      </c>
      <c r="AL255" s="53" t="e">
        <f>SUMIFS('[20]WorkDone DATA'!$L:$L,'[20]WorkDone DATA'!$N:$N,BOQ!AL$6,'[20]WorkDone DATA'!$G:$G,BOQ!$B255)*$G255</f>
        <v>#VALUE!</v>
      </c>
      <c r="AM255" s="53" t="e">
        <f>SUMIFS('[20]WorkDone DATA'!$L:$L,'[20]WorkDone DATA'!$N:$N,BOQ!AM$6,'[20]WorkDone DATA'!$G:$G,BOQ!$B255)*$G255</f>
        <v>#VALUE!</v>
      </c>
      <c r="AN255" s="53" t="e">
        <f>SUMIFS('[20]WorkDone DATA'!$L:$L,'[20]WorkDone DATA'!$N:$N,BOQ!AN$6,'[20]WorkDone DATA'!$G:$G,BOQ!$B255)*$G255</f>
        <v>#VALUE!</v>
      </c>
      <c r="AO255" s="53" t="e">
        <f>SUMIFS('[20]WorkDone DATA'!$L:$L,'[20]WorkDone DATA'!$N:$N,BOQ!AO$6,'[20]WorkDone DATA'!$G:$G,BOQ!$B255)*$G255</f>
        <v>#VALUE!</v>
      </c>
      <c r="AP255" s="53" t="e">
        <f>SUMIFS('[20]WorkDone DATA'!$L:$L,'[20]WorkDone DATA'!$N:$N,BOQ!AP$6,'[20]WorkDone DATA'!$G:$G,BOQ!$B255)*$G255</f>
        <v>#VALUE!</v>
      </c>
      <c r="AQ255" s="53" t="e">
        <f>SUMIFS('[20]WorkDone DATA'!$L:$L,'[20]WorkDone DATA'!$N:$N,BOQ!AQ$6,'[20]WorkDone DATA'!$G:$G,BOQ!$B255)*$G255</f>
        <v>#VALUE!</v>
      </c>
      <c r="AR255" s="53" t="e">
        <f>SUMIFS('[20]WorkDone DATA'!$L:$L,'[20]WorkDone DATA'!$N:$N,BOQ!AR$6,'[20]WorkDone DATA'!$G:$G,BOQ!$B255)*$G255</f>
        <v>#VALUE!</v>
      </c>
      <c r="AS255" s="53" t="e">
        <f>SUMIFS('[20]WorkDone DATA'!$L:$L,'[20]WorkDone DATA'!$N:$N,BOQ!AS$6,'[20]WorkDone DATA'!$G:$G,BOQ!$B255)*$G255</f>
        <v>#VALUE!</v>
      </c>
      <c r="AT255" s="53" t="e">
        <f>SUMIFS('[20]WorkDone DATA'!$L:$L,'[20]WorkDone DATA'!$N:$N,BOQ!AT$6,'[20]WorkDone DATA'!$G:$G,BOQ!$B255)*$G255</f>
        <v>#VALUE!</v>
      </c>
      <c r="AU255" s="53" t="e">
        <f>SUMIFS('[20]WorkDone DATA'!$L:$L,'[20]WorkDone DATA'!$N:$N,BOQ!AU$6,'[20]WorkDone DATA'!$G:$G,BOQ!$B255)*$G255</f>
        <v>#VALUE!</v>
      </c>
      <c r="AV255" s="53" t="e">
        <f>SUMIFS('[20]WorkDone DATA'!$L:$L,'[20]WorkDone DATA'!$N:$N,BOQ!AV$6,'[20]WorkDone DATA'!$G:$G,BOQ!$B255)*$G255</f>
        <v>#VALUE!</v>
      </c>
      <c r="AW255" s="53" t="e">
        <f>SUMIFS('[20]WorkDone DATA'!$L:$L,'[20]WorkDone DATA'!$N:$N,BOQ!AW$6,'[20]WorkDone DATA'!$G:$G,BOQ!$B255)*$G255</f>
        <v>#VALUE!</v>
      </c>
      <c r="AX255" s="53" t="e">
        <f>SUMIFS('[20]WorkDone DATA'!$L:$L,'[20]WorkDone DATA'!$N:$N,BOQ!AX$6,'[20]WorkDone DATA'!$G:$G,BOQ!$B255)*$G255</f>
        <v>#VALUE!</v>
      </c>
      <c r="AY255" s="53" t="e">
        <f>SUMIFS('[20]WorkDone DATA'!$L:$L,'[20]WorkDone DATA'!$N:$N,BOQ!AY$6,'[20]WorkDone DATA'!$G:$G,BOQ!$B255)*$G255</f>
        <v>#VALUE!</v>
      </c>
      <c r="AZ255" s="53" t="e">
        <f>SUMIFS('[20]WorkDone DATA'!$L:$L,'[20]WorkDone DATA'!$N:$N,BOQ!AZ$6,'[20]WorkDone DATA'!$G:$G,BOQ!$B255)*$G255</f>
        <v>#VALUE!</v>
      </c>
      <c r="BA255" s="53" t="e">
        <f>SUMIFS('[20]WorkDone DATA'!$L:$L,'[20]WorkDone DATA'!$N:$N,BOQ!BA$6,'[20]WorkDone DATA'!$G:$G,BOQ!$B255)*$G255</f>
        <v>#VALUE!</v>
      </c>
      <c r="BB255" s="53" t="e">
        <f>SUMIFS('[20]WorkDone DATA'!$L:$L,'[20]WorkDone DATA'!$N:$N,BOQ!BB$6,'[20]WorkDone DATA'!$G:$G,BOQ!$B255)*$G255</f>
        <v>#VALUE!</v>
      </c>
      <c r="BC255" s="53" t="e">
        <f>SUMIFS('[20]WorkDone DATA'!$L:$L,'[20]WorkDone DATA'!$N:$N,BOQ!BC$6,'[20]WorkDone DATA'!$G:$G,BOQ!$B255)*$G255</f>
        <v>#VALUE!</v>
      </c>
      <c r="BD255" s="53" t="e">
        <f>SUMIFS('[20]WorkDone DATA'!$L:$L,'[20]WorkDone DATA'!$N:$N,BOQ!BD$6,'[20]WorkDone DATA'!$G:$G,BOQ!$B255)*$G255</f>
        <v>#VALUE!</v>
      </c>
      <c r="BE255" s="53" t="e">
        <f>SUMIFS('[20]WorkDone DATA'!$L:$L,'[20]WorkDone DATA'!$N:$N,BOQ!BE$6,'[20]WorkDone DATA'!$G:$G,BOQ!$B255)*$G255</f>
        <v>#VALUE!</v>
      </c>
      <c r="BF255" s="53" t="e">
        <f>SUMIFS('[20]WorkDone DATA'!$L:$L,'[20]WorkDone DATA'!$N:$N,BOQ!BF$6,'[20]WorkDone DATA'!$G:$G,BOQ!$B255)*$G255</f>
        <v>#VALUE!</v>
      </c>
      <c r="BG255" s="53" t="e">
        <f>SUMIFS('[20]WorkDone DATA'!$L:$L,'[20]WorkDone DATA'!$N:$N,BOQ!BG$6,'[20]WorkDone DATA'!$G:$G,BOQ!$B255)*$G255</f>
        <v>#VALUE!</v>
      </c>
      <c r="BH255" s="53" t="e">
        <f>SUMIFS('[20]WorkDone DATA'!$L:$L,'[20]WorkDone DATA'!$N:$N,BOQ!BH$6,'[20]WorkDone DATA'!$G:$G,BOQ!$B255)*$G255</f>
        <v>#VALUE!</v>
      </c>
      <c r="BI255" s="53" t="e">
        <f>SUMIFS('[20]WorkDone DATA'!$L:$L,'[20]WorkDone DATA'!$N:$N,BOQ!BI$6,'[20]WorkDone DATA'!$G:$G,BOQ!$B255)*$G255</f>
        <v>#VALUE!</v>
      </c>
      <c r="BJ255" s="53" t="e">
        <f>SUMIFS('[20]WorkDone DATA'!$L:$L,'[20]WorkDone DATA'!$N:$N,BOQ!BJ$6,'[20]WorkDone DATA'!$G:$G,BOQ!$B255)*$G255</f>
        <v>#VALUE!</v>
      </c>
      <c r="BK255" s="53" t="e">
        <f>SUMIFS('[20]WorkDone DATA'!$L:$L,'[20]WorkDone DATA'!$N:$N,BOQ!BK$6,'[20]WorkDone DATA'!$G:$G,BOQ!$B255)*$G255</f>
        <v>#VALUE!</v>
      </c>
      <c r="BL255" s="53" t="e">
        <f>SUMIFS('[20]WorkDone DATA'!$L:$L,'[20]WorkDone DATA'!$N:$N,BOQ!BL$6,'[20]WorkDone DATA'!$G:$G,BOQ!$B255)*$G255</f>
        <v>#VALUE!</v>
      </c>
      <c r="BM255" s="53" t="e">
        <f>SUMIFS('[20]WorkDone DATA'!$L:$L,'[20]WorkDone DATA'!$N:$N,BOQ!BM$6,'[20]WorkDone DATA'!$G:$G,BOQ!$B255)*$G255</f>
        <v>#VALUE!</v>
      </c>
      <c r="BN255" s="53" t="e">
        <f>SUMIFS('[20]WorkDone DATA'!$L:$L,'[20]WorkDone DATA'!$N:$N,BOQ!BN$6,'[20]WorkDone DATA'!$G:$G,BOQ!$B255)*$G255</f>
        <v>#VALUE!</v>
      </c>
      <c r="BO255" s="53" t="e">
        <f>SUMIFS('[20]WorkDone DATA'!$L:$L,'[20]WorkDone DATA'!$N:$N,BOQ!BO$6,'[20]WorkDone DATA'!$G:$G,BOQ!$B255)*$G255</f>
        <v>#VALUE!</v>
      </c>
      <c r="BP255" s="53" t="e">
        <f>SUMIFS('[20]WorkDone DATA'!$L:$L,'[20]WorkDone DATA'!$N:$N,BOQ!BP$6,'[20]WorkDone DATA'!$G:$G,BOQ!$B255)*$G255</f>
        <v>#VALUE!</v>
      </c>
      <c r="BQ255" s="53" t="e">
        <f>SUMIFS('[20]WorkDone DATA'!$L:$L,'[20]WorkDone DATA'!$N:$N,BOQ!BQ$6,'[20]WorkDone DATA'!$G:$G,BOQ!$B255)*$G255</f>
        <v>#VALUE!</v>
      </c>
      <c r="BR255" s="53" t="e">
        <f>SUMIFS('[20]WorkDone DATA'!$L:$L,'[20]WorkDone DATA'!$N:$N,BOQ!BR$6,'[20]WorkDone DATA'!$G:$G,BOQ!$B255)*$G255</f>
        <v>#VALUE!</v>
      </c>
      <c r="BS255" s="53" t="e">
        <f>SUMIFS('[20]WorkDone DATA'!$L:$L,'[20]WorkDone DATA'!$N:$N,BOQ!BS$6,'[20]WorkDone DATA'!$G:$G,BOQ!$B255)*$G255</f>
        <v>#VALUE!</v>
      </c>
      <c r="BT255" s="53" t="e">
        <f>SUMIFS('[20]WorkDone DATA'!$L:$L,'[20]WorkDone DATA'!$N:$N,BOQ!BT$6,'[20]WorkDone DATA'!$G:$G,BOQ!$B255)*$G255</f>
        <v>#VALUE!</v>
      </c>
      <c r="BU255" s="53" t="e">
        <f>SUMIFS('[20]WorkDone DATA'!$L:$L,'[20]WorkDone DATA'!$N:$N,BOQ!BU$6,'[20]WorkDone DATA'!$G:$G,BOQ!$B255)*$G255</f>
        <v>#VALUE!</v>
      </c>
      <c r="BV255" s="53" t="e">
        <f>SUMIFS('[20]WorkDone DATA'!$L:$L,'[20]WorkDone DATA'!$N:$N,BOQ!BV$6,'[20]WorkDone DATA'!$G:$G,BOQ!$B255)*$G255</f>
        <v>#VALUE!</v>
      </c>
      <c r="BW255" s="53" t="e">
        <f>SUMIFS('[20]WorkDone DATA'!$L:$L,'[20]WorkDone DATA'!$N:$N,BOQ!BW$6,'[20]WorkDone DATA'!$G:$G,BOQ!$B255)*$G255</f>
        <v>#VALUE!</v>
      </c>
      <c r="BX255" s="53" t="e">
        <f>SUMIFS('[20]WorkDone DATA'!$L:$L,'[20]WorkDone DATA'!$N:$N,BOQ!BX$6,'[20]WorkDone DATA'!$G:$G,BOQ!$B255)*$G255</f>
        <v>#VALUE!</v>
      </c>
    </row>
    <row r="256" spans="1:76" ht="15.6" x14ac:dyDescent="0.35">
      <c r="A256" s="1"/>
      <c r="B256" s="42"/>
      <c r="C256" s="64" t="s">
        <v>132</v>
      </c>
      <c r="D256" s="58"/>
      <c r="E256" s="77"/>
      <c r="F256" s="45"/>
      <c r="G256" s="52"/>
      <c r="H256" s="53">
        <f t="shared" si="26"/>
        <v>0</v>
      </c>
      <c r="K256" s="214"/>
      <c r="L256" s="220" t="e">
        <f t="shared" si="27"/>
        <v>#VALUE!</v>
      </c>
      <c r="M256" s="221" t="e">
        <f t="shared" si="28"/>
        <v>#VALUE!</v>
      </c>
      <c r="N256" s="219"/>
      <c r="O256" s="214">
        <f t="shared" si="29"/>
        <v>0</v>
      </c>
      <c r="P256" s="215" t="e">
        <f t="shared" si="30"/>
        <v>#VALUE!</v>
      </c>
      <c r="R256" s="217" t="e">
        <f>SUMIFS('[20]WorkDone DATA'!$L:$L,'[20]WorkDone DATA'!$N:$N,BOQ!S$6,'[20]WorkDone DATA'!$G:$G,BOQ!$B256)</f>
        <v>#VALUE!</v>
      </c>
      <c r="S256" s="53" t="e">
        <f t="shared" si="31"/>
        <v>#VALUE!</v>
      </c>
      <c r="T256" s="217" t="e">
        <f>SUMIFS('[20]WorkDone DATA'!$L:$L,'[20]WorkDone DATA'!$N:$N,BOQ!U$6,'[20]WorkDone DATA'!$G:$G,BOQ!$B256)</f>
        <v>#VALUE!</v>
      </c>
      <c r="U256" s="53" t="e">
        <f t="shared" si="32"/>
        <v>#VALUE!</v>
      </c>
      <c r="V256" s="217"/>
      <c r="W256" s="53" t="e">
        <f>SUMIFS('[20]WorkDone DATA'!$L:$L,'[20]WorkDone DATA'!$N:$N,BOQ!W$6,'[20]WorkDone DATA'!$G:$G,BOQ!$B256)*$G256</f>
        <v>#VALUE!</v>
      </c>
      <c r="X256" s="217"/>
      <c r="Y256" s="53" t="e">
        <f>SUMIFS('[20]WorkDone DATA'!$L:$L,'[20]WorkDone DATA'!$N:$N,BOQ!Y$6,'[20]WorkDone DATA'!$G:$G,BOQ!$B256)*$G256</f>
        <v>#VALUE!</v>
      </c>
      <c r="Z256" s="217"/>
      <c r="AA256" s="53" t="e">
        <f>SUMIFS('[20]WorkDone DATA'!$L:$L,'[20]WorkDone DATA'!$N:$N,BOQ!AA$6,'[20]WorkDone DATA'!$G:$G,BOQ!$B256)*$G256</f>
        <v>#VALUE!</v>
      </c>
      <c r="AB256" s="53" t="e">
        <f>SUMIFS('[20]WorkDone DATA'!$L:$L,'[20]WorkDone DATA'!$N:$N,BOQ!AB$6,'[20]WorkDone DATA'!$G:$G,BOQ!$B256)*$G256</f>
        <v>#VALUE!</v>
      </c>
      <c r="AC256" s="53" t="e">
        <f>SUMIFS('[20]WorkDone DATA'!$L:$L,'[20]WorkDone DATA'!$N:$N,BOQ!AC$6,'[20]WorkDone DATA'!$G:$G,BOQ!$B256)*$G256</f>
        <v>#VALUE!</v>
      </c>
      <c r="AD256" s="53" t="e">
        <f>SUMIFS('[20]WorkDone DATA'!$L:$L,'[20]WorkDone DATA'!$N:$N,BOQ!AD$6,'[20]WorkDone DATA'!$G:$G,BOQ!$B256)*$G256</f>
        <v>#VALUE!</v>
      </c>
      <c r="AE256" s="53" t="e">
        <f>SUMIFS('[20]WorkDone DATA'!$L:$L,'[20]WorkDone DATA'!$N:$N,BOQ!AE$6,'[20]WorkDone DATA'!$G:$G,BOQ!$B256)*$G256</f>
        <v>#VALUE!</v>
      </c>
      <c r="AF256" s="53" t="e">
        <f>SUMIFS('[20]WorkDone DATA'!$L:$L,'[20]WorkDone DATA'!$N:$N,BOQ!AF$6,'[20]WorkDone DATA'!$G:$G,BOQ!$B256)*$G256</f>
        <v>#VALUE!</v>
      </c>
      <c r="AG256" s="53" t="e">
        <f>SUMIFS('[20]WorkDone DATA'!$L:$L,'[20]WorkDone DATA'!$N:$N,BOQ!AG$6,'[20]WorkDone DATA'!$G:$G,BOQ!$B256)*$G256</f>
        <v>#VALUE!</v>
      </c>
      <c r="AH256" s="53" t="e">
        <f>SUMIFS('[20]WorkDone DATA'!$L:$L,'[20]WorkDone DATA'!$N:$N,BOQ!AH$6,'[20]WorkDone DATA'!$G:$G,BOQ!$B256)*$G256</f>
        <v>#VALUE!</v>
      </c>
      <c r="AI256" s="53" t="e">
        <f>SUMIFS('[20]WorkDone DATA'!$L:$L,'[20]WorkDone DATA'!$N:$N,BOQ!AI$6,'[20]WorkDone DATA'!$G:$G,BOQ!$B256)*$G256</f>
        <v>#VALUE!</v>
      </c>
      <c r="AJ256" s="53" t="e">
        <f>SUMIFS('[20]WorkDone DATA'!$L:$L,'[20]WorkDone DATA'!$N:$N,BOQ!AJ$6,'[20]WorkDone DATA'!$G:$G,BOQ!$B256)*$G256</f>
        <v>#VALUE!</v>
      </c>
      <c r="AK256" s="53" t="e">
        <f>SUMIFS('[20]WorkDone DATA'!$L:$L,'[20]WorkDone DATA'!$N:$N,BOQ!AK$6,'[20]WorkDone DATA'!$G:$G,BOQ!$B256)*$G256</f>
        <v>#VALUE!</v>
      </c>
      <c r="AL256" s="53" t="e">
        <f>SUMIFS('[20]WorkDone DATA'!$L:$L,'[20]WorkDone DATA'!$N:$N,BOQ!AL$6,'[20]WorkDone DATA'!$G:$G,BOQ!$B256)*$G256</f>
        <v>#VALUE!</v>
      </c>
      <c r="AM256" s="53" t="e">
        <f>SUMIFS('[20]WorkDone DATA'!$L:$L,'[20]WorkDone DATA'!$N:$N,BOQ!AM$6,'[20]WorkDone DATA'!$G:$G,BOQ!$B256)*$G256</f>
        <v>#VALUE!</v>
      </c>
      <c r="AN256" s="53" t="e">
        <f>SUMIFS('[20]WorkDone DATA'!$L:$L,'[20]WorkDone DATA'!$N:$N,BOQ!AN$6,'[20]WorkDone DATA'!$G:$G,BOQ!$B256)*$G256</f>
        <v>#VALUE!</v>
      </c>
      <c r="AO256" s="53" t="e">
        <f>SUMIFS('[20]WorkDone DATA'!$L:$L,'[20]WorkDone DATA'!$N:$N,BOQ!AO$6,'[20]WorkDone DATA'!$G:$G,BOQ!$B256)*$G256</f>
        <v>#VALUE!</v>
      </c>
      <c r="AP256" s="53" t="e">
        <f>SUMIFS('[20]WorkDone DATA'!$L:$L,'[20]WorkDone DATA'!$N:$N,BOQ!AP$6,'[20]WorkDone DATA'!$G:$G,BOQ!$B256)*$G256</f>
        <v>#VALUE!</v>
      </c>
      <c r="AQ256" s="53" t="e">
        <f>SUMIFS('[20]WorkDone DATA'!$L:$L,'[20]WorkDone DATA'!$N:$N,BOQ!AQ$6,'[20]WorkDone DATA'!$G:$G,BOQ!$B256)*$G256</f>
        <v>#VALUE!</v>
      </c>
      <c r="AR256" s="53" t="e">
        <f>SUMIFS('[20]WorkDone DATA'!$L:$L,'[20]WorkDone DATA'!$N:$N,BOQ!AR$6,'[20]WorkDone DATA'!$G:$G,BOQ!$B256)*$G256</f>
        <v>#VALUE!</v>
      </c>
      <c r="AS256" s="53" t="e">
        <f>SUMIFS('[20]WorkDone DATA'!$L:$L,'[20]WorkDone DATA'!$N:$N,BOQ!AS$6,'[20]WorkDone DATA'!$G:$G,BOQ!$B256)*$G256</f>
        <v>#VALUE!</v>
      </c>
      <c r="AT256" s="53" t="e">
        <f>SUMIFS('[20]WorkDone DATA'!$L:$L,'[20]WorkDone DATA'!$N:$N,BOQ!AT$6,'[20]WorkDone DATA'!$G:$G,BOQ!$B256)*$G256</f>
        <v>#VALUE!</v>
      </c>
      <c r="AU256" s="53" t="e">
        <f>SUMIFS('[20]WorkDone DATA'!$L:$L,'[20]WorkDone DATA'!$N:$N,BOQ!AU$6,'[20]WorkDone DATA'!$G:$G,BOQ!$B256)*$G256</f>
        <v>#VALUE!</v>
      </c>
      <c r="AV256" s="53" t="e">
        <f>SUMIFS('[20]WorkDone DATA'!$L:$L,'[20]WorkDone DATA'!$N:$N,BOQ!AV$6,'[20]WorkDone DATA'!$G:$G,BOQ!$B256)*$G256</f>
        <v>#VALUE!</v>
      </c>
      <c r="AW256" s="53" t="e">
        <f>SUMIFS('[20]WorkDone DATA'!$L:$L,'[20]WorkDone DATA'!$N:$N,BOQ!AW$6,'[20]WorkDone DATA'!$G:$G,BOQ!$B256)*$G256</f>
        <v>#VALUE!</v>
      </c>
      <c r="AX256" s="53" t="e">
        <f>SUMIFS('[20]WorkDone DATA'!$L:$L,'[20]WorkDone DATA'!$N:$N,BOQ!AX$6,'[20]WorkDone DATA'!$G:$G,BOQ!$B256)*$G256</f>
        <v>#VALUE!</v>
      </c>
      <c r="AY256" s="53" t="e">
        <f>SUMIFS('[20]WorkDone DATA'!$L:$L,'[20]WorkDone DATA'!$N:$N,BOQ!AY$6,'[20]WorkDone DATA'!$G:$G,BOQ!$B256)*$G256</f>
        <v>#VALUE!</v>
      </c>
      <c r="AZ256" s="53" t="e">
        <f>SUMIFS('[20]WorkDone DATA'!$L:$L,'[20]WorkDone DATA'!$N:$N,BOQ!AZ$6,'[20]WorkDone DATA'!$G:$G,BOQ!$B256)*$G256</f>
        <v>#VALUE!</v>
      </c>
      <c r="BA256" s="53" t="e">
        <f>SUMIFS('[20]WorkDone DATA'!$L:$L,'[20]WorkDone DATA'!$N:$N,BOQ!BA$6,'[20]WorkDone DATA'!$G:$G,BOQ!$B256)*$G256</f>
        <v>#VALUE!</v>
      </c>
      <c r="BB256" s="53" t="e">
        <f>SUMIFS('[20]WorkDone DATA'!$L:$L,'[20]WorkDone DATA'!$N:$N,BOQ!BB$6,'[20]WorkDone DATA'!$G:$G,BOQ!$B256)*$G256</f>
        <v>#VALUE!</v>
      </c>
      <c r="BC256" s="53" t="e">
        <f>SUMIFS('[20]WorkDone DATA'!$L:$L,'[20]WorkDone DATA'!$N:$N,BOQ!BC$6,'[20]WorkDone DATA'!$G:$G,BOQ!$B256)*$G256</f>
        <v>#VALUE!</v>
      </c>
      <c r="BD256" s="53" t="e">
        <f>SUMIFS('[20]WorkDone DATA'!$L:$L,'[20]WorkDone DATA'!$N:$N,BOQ!BD$6,'[20]WorkDone DATA'!$G:$G,BOQ!$B256)*$G256</f>
        <v>#VALUE!</v>
      </c>
      <c r="BE256" s="53" t="e">
        <f>SUMIFS('[20]WorkDone DATA'!$L:$L,'[20]WorkDone DATA'!$N:$N,BOQ!BE$6,'[20]WorkDone DATA'!$G:$G,BOQ!$B256)*$G256</f>
        <v>#VALUE!</v>
      </c>
      <c r="BF256" s="53" t="e">
        <f>SUMIFS('[20]WorkDone DATA'!$L:$L,'[20]WorkDone DATA'!$N:$N,BOQ!BF$6,'[20]WorkDone DATA'!$G:$G,BOQ!$B256)*$G256</f>
        <v>#VALUE!</v>
      </c>
      <c r="BG256" s="53" t="e">
        <f>SUMIFS('[20]WorkDone DATA'!$L:$L,'[20]WorkDone DATA'!$N:$N,BOQ!BG$6,'[20]WorkDone DATA'!$G:$G,BOQ!$B256)*$G256</f>
        <v>#VALUE!</v>
      </c>
      <c r="BH256" s="53" t="e">
        <f>SUMIFS('[20]WorkDone DATA'!$L:$L,'[20]WorkDone DATA'!$N:$N,BOQ!BH$6,'[20]WorkDone DATA'!$G:$G,BOQ!$B256)*$G256</f>
        <v>#VALUE!</v>
      </c>
      <c r="BI256" s="53" t="e">
        <f>SUMIFS('[20]WorkDone DATA'!$L:$L,'[20]WorkDone DATA'!$N:$N,BOQ!BI$6,'[20]WorkDone DATA'!$G:$G,BOQ!$B256)*$G256</f>
        <v>#VALUE!</v>
      </c>
      <c r="BJ256" s="53" t="e">
        <f>SUMIFS('[20]WorkDone DATA'!$L:$L,'[20]WorkDone DATA'!$N:$N,BOQ!BJ$6,'[20]WorkDone DATA'!$G:$G,BOQ!$B256)*$G256</f>
        <v>#VALUE!</v>
      </c>
      <c r="BK256" s="53" t="e">
        <f>SUMIFS('[20]WorkDone DATA'!$L:$L,'[20]WorkDone DATA'!$N:$N,BOQ!BK$6,'[20]WorkDone DATA'!$G:$G,BOQ!$B256)*$G256</f>
        <v>#VALUE!</v>
      </c>
      <c r="BL256" s="53" t="e">
        <f>SUMIFS('[20]WorkDone DATA'!$L:$L,'[20]WorkDone DATA'!$N:$N,BOQ!BL$6,'[20]WorkDone DATA'!$G:$G,BOQ!$B256)*$G256</f>
        <v>#VALUE!</v>
      </c>
      <c r="BM256" s="53" t="e">
        <f>SUMIFS('[20]WorkDone DATA'!$L:$L,'[20]WorkDone DATA'!$N:$N,BOQ!BM$6,'[20]WorkDone DATA'!$G:$G,BOQ!$B256)*$G256</f>
        <v>#VALUE!</v>
      </c>
      <c r="BN256" s="53" t="e">
        <f>SUMIFS('[20]WorkDone DATA'!$L:$L,'[20]WorkDone DATA'!$N:$N,BOQ!BN$6,'[20]WorkDone DATA'!$G:$G,BOQ!$B256)*$G256</f>
        <v>#VALUE!</v>
      </c>
      <c r="BO256" s="53" t="e">
        <f>SUMIFS('[20]WorkDone DATA'!$L:$L,'[20]WorkDone DATA'!$N:$N,BOQ!BO$6,'[20]WorkDone DATA'!$G:$G,BOQ!$B256)*$G256</f>
        <v>#VALUE!</v>
      </c>
      <c r="BP256" s="53" t="e">
        <f>SUMIFS('[20]WorkDone DATA'!$L:$L,'[20]WorkDone DATA'!$N:$N,BOQ!BP$6,'[20]WorkDone DATA'!$G:$G,BOQ!$B256)*$G256</f>
        <v>#VALUE!</v>
      </c>
      <c r="BQ256" s="53" t="e">
        <f>SUMIFS('[20]WorkDone DATA'!$L:$L,'[20]WorkDone DATA'!$N:$N,BOQ!BQ$6,'[20]WorkDone DATA'!$G:$G,BOQ!$B256)*$G256</f>
        <v>#VALUE!</v>
      </c>
      <c r="BR256" s="53" t="e">
        <f>SUMIFS('[20]WorkDone DATA'!$L:$L,'[20]WorkDone DATA'!$N:$N,BOQ!BR$6,'[20]WorkDone DATA'!$G:$G,BOQ!$B256)*$G256</f>
        <v>#VALUE!</v>
      </c>
      <c r="BS256" s="53" t="e">
        <f>SUMIFS('[20]WorkDone DATA'!$L:$L,'[20]WorkDone DATA'!$N:$N,BOQ!BS$6,'[20]WorkDone DATA'!$G:$G,BOQ!$B256)*$G256</f>
        <v>#VALUE!</v>
      </c>
      <c r="BT256" s="53" t="e">
        <f>SUMIFS('[20]WorkDone DATA'!$L:$L,'[20]WorkDone DATA'!$N:$N,BOQ!BT$6,'[20]WorkDone DATA'!$G:$G,BOQ!$B256)*$G256</f>
        <v>#VALUE!</v>
      </c>
      <c r="BU256" s="53" t="e">
        <f>SUMIFS('[20]WorkDone DATA'!$L:$L,'[20]WorkDone DATA'!$N:$N,BOQ!BU$6,'[20]WorkDone DATA'!$G:$G,BOQ!$B256)*$G256</f>
        <v>#VALUE!</v>
      </c>
      <c r="BV256" s="53" t="e">
        <f>SUMIFS('[20]WorkDone DATA'!$L:$L,'[20]WorkDone DATA'!$N:$N,BOQ!BV$6,'[20]WorkDone DATA'!$G:$G,BOQ!$B256)*$G256</f>
        <v>#VALUE!</v>
      </c>
      <c r="BW256" s="53" t="e">
        <f>SUMIFS('[20]WorkDone DATA'!$L:$L,'[20]WorkDone DATA'!$N:$N,BOQ!BW$6,'[20]WorkDone DATA'!$G:$G,BOQ!$B256)*$G256</f>
        <v>#VALUE!</v>
      </c>
      <c r="BX256" s="53" t="e">
        <f>SUMIFS('[20]WorkDone DATA'!$L:$L,'[20]WorkDone DATA'!$N:$N,BOQ!BX$6,'[20]WorkDone DATA'!$G:$G,BOQ!$B256)*$G256</f>
        <v>#VALUE!</v>
      </c>
    </row>
    <row r="257" spans="1:76" ht="15.6" x14ac:dyDescent="0.35">
      <c r="A257" s="1" t="str">
        <f>C256</f>
        <v>600mm Wide x 75mm 90 degree horizontal bend</v>
      </c>
      <c r="B257" s="42">
        <v>2.129</v>
      </c>
      <c r="C257" s="65" t="s">
        <v>11</v>
      </c>
      <c r="D257" s="58" t="s">
        <v>96</v>
      </c>
      <c r="E257" s="77" t="s">
        <v>93</v>
      </c>
      <c r="F257" s="45">
        <v>50</v>
      </c>
      <c r="G257" s="52">
        <v>1473.45</v>
      </c>
      <c r="H257" s="53">
        <f t="shared" si="26"/>
        <v>73672.5</v>
      </c>
      <c r="K257" s="214" t="e">
        <f t="shared" si="33"/>
        <v>#VALUE!</v>
      </c>
      <c r="L257" s="220" t="e">
        <f t="shared" si="27"/>
        <v>#VALUE!</v>
      </c>
      <c r="M257" s="221" t="e">
        <f t="shared" si="28"/>
        <v>#VALUE!</v>
      </c>
      <c r="N257" s="219"/>
      <c r="O257" s="214" t="e">
        <f t="shared" si="29"/>
        <v>#VALUE!</v>
      </c>
      <c r="P257" s="215" t="e">
        <f t="shared" si="30"/>
        <v>#VALUE!</v>
      </c>
      <c r="R257" s="217" t="e">
        <f>SUMIFS('[20]WorkDone DATA'!$L:$L,'[20]WorkDone DATA'!$N:$N,BOQ!S$6,'[20]WorkDone DATA'!$G:$G,BOQ!$B257)</f>
        <v>#VALUE!</v>
      </c>
      <c r="S257" s="53" t="e">
        <f t="shared" si="31"/>
        <v>#VALUE!</v>
      </c>
      <c r="T257" s="217" t="e">
        <f>SUMIFS('[20]WorkDone DATA'!$L:$L,'[20]WorkDone DATA'!$N:$N,BOQ!U$6,'[20]WorkDone DATA'!$G:$G,BOQ!$B257)</f>
        <v>#VALUE!</v>
      </c>
      <c r="U257" s="53" t="e">
        <f t="shared" si="32"/>
        <v>#VALUE!</v>
      </c>
      <c r="V257" s="217"/>
      <c r="W257" s="53" t="e">
        <f>SUMIFS('[20]WorkDone DATA'!$L:$L,'[20]WorkDone DATA'!$N:$N,BOQ!W$6,'[20]WorkDone DATA'!$G:$G,BOQ!$B257)*$G257</f>
        <v>#VALUE!</v>
      </c>
      <c r="X257" s="217"/>
      <c r="Y257" s="53" t="e">
        <f>SUMIFS('[20]WorkDone DATA'!$L:$L,'[20]WorkDone DATA'!$N:$N,BOQ!Y$6,'[20]WorkDone DATA'!$G:$G,BOQ!$B257)*$G257</f>
        <v>#VALUE!</v>
      </c>
      <c r="Z257" s="217"/>
      <c r="AA257" s="53" t="e">
        <f>SUMIFS('[20]WorkDone DATA'!$L:$L,'[20]WorkDone DATA'!$N:$N,BOQ!AA$6,'[20]WorkDone DATA'!$G:$G,BOQ!$B257)*$G257</f>
        <v>#VALUE!</v>
      </c>
      <c r="AB257" s="53" t="e">
        <f>SUMIFS('[20]WorkDone DATA'!$L:$L,'[20]WorkDone DATA'!$N:$N,BOQ!AB$6,'[20]WorkDone DATA'!$G:$G,BOQ!$B257)*$G257</f>
        <v>#VALUE!</v>
      </c>
      <c r="AC257" s="53" t="e">
        <f>SUMIFS('[20]WorkDone DATA'!$L:$L,'[20]WorkDone DATA'!$N:$N,BOQ!AC$6,'[20]WorkDone DATA'!$G:$G,BOQ!$B257)*$G257</f>
        <v>#VALUE!</v>
      </c>
      <c r="AD257" s="53" t="e">
        <f>SUMIFS('[20]WorkDone DATA'!$L:$L,'[20]WorkDone DATA'!$N:$N,BOQ!AD$6,'[20]WorkDone DATA'!$G:$G,BOQ!$B257)*$G257</f>
        <v>#VALUE!</v>
      </c>
      <c r="AE257" s="53" t="e">
        <f>SUMIFS('[20]WorkDone DATA'!$L:$L,'[20]WorkDone DATA'!$N:$N,BOQ!AE$6,'[20]WorkDone DATA'!$G:$G,BOQ!$B257)*$G257</f>
        <v>#VALUE!</v>
      </c>
      <c r="AF257" s="53" t="e">
        <f>SUMIFS('[20]WorkDone DATA'!$L:$L,'[20]WorkDone DATA'!$N:$N,BOQ!AF$6,'[20]WorkDone DATA'!$G:$G,BOQ!$B257)*$G257</f>
        <v>#VALUE!</v>
      </c>
      <c r="AG257" s="53" t="e">
        <f>SUMIFS('[20]WorkDone DATA'!$L:$L,'[20]WorkDone DATA'!$N:$N,BOQ!AG$6,'[20]WorkDone DATA'!$G:$G,BOQ!$B257)*$G257</f>
        <v>#VALUE!</v>
      </c>
      <c r="AH257" s="53" t="e">
        <f>SUMIFS('[20]WorkDone DATA'!$L:$L,'[20]WorkDone DATA'!$N:$N,BOQ!AH$6,'[20]WorkDone DATA'!$G:$G,BOQ!$B257)*$G257</f>
        <v>#VALUE!</v>
      </c>
      <c r="AI257" s="53" t="e">
        <f>SUMIFS('[20]WorkDone DATA'!$L:$L,'[20]WorkDone DATA'!$N:$N,BOQ!AI$6,'[20]WorkDone DATA'!$G:$G,BOQ!$B257)*$G257</f>
        <v>#VALUE!</v>
      </c>
      <c r="AJ257" s="53" t="e">
        <f>SUMIFS('[20]WorkDone DATA'!$L:$L,'[20]WorkDone DATA'!$N:$N,BOQ!AJ$6,'[20]WorkDone DATA'!$G:$G,BOQ!$B257)*$G257</f>
        <v>#VALUE!</v>
      </c>
      <c r="AK257" s="53" t="e">
        <f>SUMIFS('[20]WorkDone DATA'!$L:$L,'[20]WorkDone DATA'!$N:$N,BOQ!AK$6,'[20]WorkDone DATA'!$G:$G,BOQ!$B257)*$G257</f>
        <v>#VALUE!</v>
      </c>
      <c r="AL257" s="53" t="e">
        <f>SUMIFS('[20]WorkDone DATA'!$L:$L,'[20]WorkDone DATA'!$N:$N,BOQ!AL$6,'[20]WorkDone DATA'!$G:$G,BOQ!$B257)*$G257</f>
        <v>#VALUE!</v>
      </c>
      <c r="AM257" s="53" t="e">
        <f>SUMIFS('[20]WorkDone DATA'!$L:$L,'[20]WorkDone DATA'!$N:$N,BOQ!AM$6,'[20]WorkDone DATA'!$G:$G,BOQ!$B257)*$G257</f>
        <v>#VALUE!</v>
      </c>
      <c r="AN257" s="53" t="e">
        <f>SUMIFS('[20]WorkDone DATA'!$L:$L,'[20]WorkDone DATA'!$N:$N,BOQ!AN$6,'[20]WorkDone DATA'!$G:$G,BOQ!$B257)*$G257</f>
        <v>#VALUE!</v>
      </c>
      <c r="AO257" s="53" t="e">
        <f>SUMIFS('[20]WorkDone DATA'!$L:$L,'[20]WorkDone DATA'!$N:$N,BOQ!AO$6,'[20]WorkDone DATA'!$G:$G,BOQ!$B257)*$G257</f>
        <v>#VALUE!</v>
      </c>
      <c r="AP257" s="53" t="e">
        <f>SUMIFS('[20]WorkDone DATA'!$L:$L,'[20]WorkDone DATA'!$N:$N,BOQ!AP$6,'[20]WorkDone DATA'!$G:$G,BOQ!$B257)*$G257</f>
        <v>#VALUE!</v>
      </c>
      <c r="AQ257" s="53" t="e">
        <f>SUMIFS('[20]WorkDone DATA'!$L:$L,'[20]WorkDone DATA'!$N:$N,BOQ!AQ$6,'[20]WorkDone DATA'!$G:$G,BOQ!$B257)*$G257</f>
        <v>#VALUE!</v>
      </c>
      <c r="AR257" s="53" t="e">
        <f>SUMIFS('[20]WorkDone DATA'!$L:$L,'[20]WorkDone DATA'!$N:$N,BOQ!AR$6,'[20]WorkDone DATA'!$G:$G,BOQ!$B257)*$G257</f>
        <v>#VALUE!</v>
      </c>
      <c r="AS257" s="53" t="e">
        <f>SUMIFS('[20]WorkDone DATA'!$L:$L,'[20]WorkDone DATA'!$N:$N,BOQ!AS$6,'[20]WorkDone DATA'!$G:$G,BOQ!$B257)*$G257</f>
        <v>#VALUE!</v>
      </c>
      <c r="AT257" s="53" t="e">
        <f>SUMIFS('[20]WorkDone DATA'!$L:$L,'[20]WorkDone DATA'!$N:$N,BOQ!AT$6,'[20]WorkDone DATA'!$G:$G,BOQ!$B257)*$G257</f>
        <v>#VALUE!</v>
      </c>
      <c r="AU257" s="53" t="e">
        <f>SUMIFS('[20]WorkDone DATA'!$L:$L,'[20]WorkDone DATA'!$N:$N,BOQ!AU$6,'[20]WorkDone DATA'!$G:$G,BOQ!$B257)*$G257</f>
        <v>#VALUE!</v>
      </c>
      <c r="AV257" s="53" t="e">
        <f>SUMIFS('[20]WorkDone DATA'!$L:$L,'[20]WorkDone DATA'!$N:$N,BOQ!AV$6,'[20]WorkDone DATA'!$G:$G,BOQ!$B257)*$G257</f>
        <v>#VALUE!</v>
      </c>
      <c r="AW257" s="53" t="e">
        <f>SUMIFS('[20]WorkDone DATA'!$L:$L,'[20]WorkDone DATA'!$N:$N,BOQ!AW$6,'[20]WorkDone DATA'!$G:$G,BOQ!$B257)*$G257</f>
        <v>#VALUE!</v>
      </c>
      <c r="AX257" s="53" t="e">
        <f>SUMIFS('[20]WorkDone DATA'!$L:$L,'[20]WorkDone DATA'!$N:$N,BOQ!AX$6,'[20]WorkDone DATA'!$G:$G,BOQ!$B257)*$G257</f>
        <v>#VALUE!</v>
      </c>
      <c r="AY257" s="53" t="e">
        <f>SUMIFS('[20]WorkDone DATA'!$L:$L,'[20]WorkDone DATA'!$N:$N,BOQ!AY$6,'[20]WorkDone DATA'!$G:$G,BOQ!$B257)*$G257</f>
        <v>#VALUE!</v>
      </c>
      <c r="AZ257" s="53" t="e">
        <f>SUMIFS('[20]WorkDone DATA'!$L:$L,'[20]WorkDone DATA'!$N:$N,BOQ!AZ$6,'[20]WorkDone DATA'!$G:$G,BOQ!$B257)*$G257</f>
        <v>#VALUE!</v>
      </c>
      <c r="BA257" s="53" t="e">
        <f>SUMIFS('[20]WorkDone DATA'!$L:$L,'[20]WorkDone DATA'!$N:$N,BOQ!BA$6,'[20]WorkDone DATA'!$G:$G,BOQ!$B257)*$G257</f>
        <v>#VALUE!</v>
      </c>
      <c r="BB257" s="53" t="e">
        <f>SUMIFS('[20]WorkDone DATA'!$L:$L,'[20]WorkDone DATA'!$N:$N,BOQ!BB$6,'[20]WorkDone DATA'!$G:$G,BOQ!$B257)*$G257</f>
        <v>#VALUE!</v>
      </c>
      <c r="BC257" s="53" t="e">
        <f>SUMIFS('[20]WorkDone DATA'!$L:$L,'[20]WorkDone DATA'!$N:$N,BOQ!BC$6,'[20]WorkDone DATA'!$G:$G,BOQ!$B257)*$G257</f>
        <v>#VALUE!</v>
      </c>
      <c r="BD257" s="53" t="e">
        <f>SUMIFS('[20]WorkDone DATA'!$L:$L,'[20]WorkDone DATA'!$N:$N,BOQ!BD$6,'[20]WorkDone DATA'!$G:$G,BOQ!$B257)*$G257</f>
        <v>#VALUE!</v>
      </c>
      <c r="BE257" s="53" t="e">
        <f>SUMIFS('[20]WorkDone DATA'!$L:$L,'[20]WorkDone DATA'!$N:$N,BOQ!BE$6,'[20]WorkDone DATA'!$G:$G,BOQ!$B257)*$G257</f>
        <v>#VALUE!</v>
      </c>
      <c r="BF257" s="53" t="e">
        <f>SUMIFS('[20]WorkDone DATA'!$L:$L,'[20]WorkDone DATA'!$N:$N,BOQ!BF$6,'[20]WorkDone DATA'!$G:$G,BOQ!$B257)*$G257</f>
        <v>#VALUE!</v>
      </c>
      <c r="BG257" s="53" t="e">
        <f>SUMIFS('[20]WorkDone DATA'!$L:$L,'[20]WorkDone DATA'!$N:$N,BOQ!BG$6,'[20]WorkDone DATA'!$G:$G,BOQ!$B257)*$G257</f>
        <v>#VALUE!</v>
      </c>
      <c r="BH257" s="53" t="e">
        <f>SUMIFS('[20]WorkDone DATA'!$L:$L,'[20]WorkDone DATA'!$N:$N,BOQ!BH$6,'[20]WorkDone DATA'!$G:$G,BOQ!$B257)*$G257</f>
        <v>#VALUE!</v>
      </c>
      <c r="BI257" s="53" t="e">
        <f>SUMIFS('[20]WorkDone DATA'!$L:$L,'[20]WorkDone DATA'!$N:$N,BOQ!BI$6,'[20]WorkDone DATA'!$G:$G,BOQ!$B257)*$G257</f>
        <v>#VALUE!</v>
      </c>
      <c r="BJ257" s="53" t="e">
        <f>SUMIFS('[20]WorkDone DATA'!$L:$L,'[20]WorkDone DATA'!$N:$N,BOQ!BJ$6,'[20]WorkDone DATA'!$G:$G,BOQ!$B257)*$G257</f>
        <v>#VALUE!</v>
      </c>
      <c r="BK257" s="53" t="e">
        <f>SUMIFS('[20]WorkDone DATA'!$L:$L,'[20]WorkDone DATA'!$N:$N,BOQ!BK$6,'[20]WorkDone DATA'!$G:$G,BOQ!$B257)*$G257</f>
        <v>#VALUE!</v>
      </c>
      <c r="BL257" s="53" t="e">
        <f>SUMIFS('[20]WorkDone DATA'!$L:$L,'[20]WorkDone DATA'!$N:$N,BOQ!BL$6,'[20]WorkDone DATA'!$G:$G,BOQ!$B257)*$G257</f>
        <v>#VALUE!</v>
      </c>
      <c r="BM257" s="53" t="e">
        <f>SUMIFS('[20]WorkDone DATA'!$L:$L,'[20]WorkDone DATA'!$N:$N,BOQ!BM$6,'[20]WorkDone DATA'!$G:$G,BOQ!$B257)*$G257</f>
        <v>#VALUE!</v>
      </c>
      <c r="BN257" s="53" t="e">
        <f>SUMIFS('[20]WorkDone DATA'!$L:$L,'[20]WorkDone DATA'!$N:$N,BOQ!BN$6,'[20]WorkDone DATA'!$G:$G,BOQ!$B257)*$G257</f>
        <v>#VALUE!</v>
      </c>
      <c r="BO257" s="53" t="e">
        <f>SUMIFS('[20]WorkDone DATA'!$L:$L,'[20]WorkDone DATA'!$N:$N,BOQ!BO$6,'[20]WorkDone DATA'!$G:$G,BOQ!$B257)*$G257</f>
        <v>#VALUE!</v>
      </c>
      <c r="BP257" s="53" t="e">
        <f>SUMIFS('[20]WorkDone DATA'!$L:$L,'[20]WorkDone DATA'!$N:$N,BOQ!BP$6,'[20]WorkDone DATA'!$G:$G,BOQ!$B257)*$G257</f>
        <v>#VALUE!</v>
      </c>
      <c r="BQ257" s="53" t="e">
        <f>SUMIFS('[20]WorkDone DATA'!$L:$L,'[20]WorkDone DATA'!$N:$N,BOQ!BQ$6,'[20]WorkDone DATA'!$G:$G,BOQ!$B257)*$G257</f>
        <v>#VALUE!</v>
      </c>
      <c r="BR257" s="53" t="e">
        <f>SUMIFS('[20]WorkDone DATA'!$L:$L,'[20]WorkDone DATA'!$N:$N,BOQ!BR$6,'[20]WorkDone DATA'!$G:$G,BOQ!$B257)*$G257</f>
        <v>#VALUE!</v>
      </c>
      <c r="BS257" s="53" t="e">
        <f>SUMIFS('[20]WorkDone DATA'!$L:$L,'[20]WorkDone DATA'!$N:$N,BOQ!BS$6,'[20]WorkDone DATA'!$G:$G,BOQ!$B257)*$G257</f>
        <v>#VALUE!</v>
      </c>
      <c r="BT257" s="53" t="e">
        <f>SUMIFS('[20]WorkDone DATA'!$L:$L,'[20]WorkDone DATA'!$N:$N,BOQ!BT$6,'[20]WorkDone DATA'!$G:$G,BOQ!$B257)*$G257</f>
        <v>#VALUE!</v>
      </c>
      <c r="BU257" s="53" t="e">
        <f>SUMIFS('[20]WorkDone DATA'!$L:$L,'[20]WorkDone DATA'!$N:$N,BOQ!BU$6,'[20]WorkDone DATA'!$G:$G,BOQ!$B257)*$G257</f>
        <v>#VALUE!</v>
      </c>
      <c r="BV257" s="53" t="e">
        <f>SUMIFS('[20]WorkDone DATA'!$L:$L,'[20]WorkDone DATA'!$N:$N,BOQ!BV$6,'[20]WorkDone DATA'!$G:$G,BOQ!$B257)*$G257</f>
        <v>#VALUE!</v>
      </c>
      <c r="BW257" s="53" t="e">
        <f>SUMIFS('[20]WorkDone DATA'!$L:$L,'[20]WorkDone DATA'!$N:$N,BOQ!BW$6,'[20]WorkDone DATA'!$G:$G,BOQ!$B257)*$G257</f>
        <v>#VALUE!</v>
      </c>
      <c r="BX257" s="53" t="e">
        <f>SUMIFS('[20]WorkDone DATA'!$L:$L,'[20]WorkDone DATA'!$N:$N,BOQ!BX$6,'[20]WorkDone DATA'!$G:$G,BOQ!$B257)*$G257</f>
        <v>#VALUE!</v>
      </c>
    </row>
    <row r="258" spans="1:76" ht="15.6" x14ac:dyDescent="0.35">
      <c r="A258" s="1" t="str">
        <f>C256</f>
        <v>600mm Wide x 75mm 90 degree horizontal bend</v>
      </c>
      <c r="B258" s="42">
        <v>2.13</v>
      </c>
      <c r="C258" s="65" t="s">
        <v>45</v>
      </c>
      <c r="D258" s="58" t="s">
        <v>46</v>
      </c>
      <c r="E258" s="77" t="s">
        <v>93</v>
      </c>
      <c r="F258" s="45">
        <v>50</v>
      </c>
      <c r="G258" s="52">
        <v>527.07000000000005</v>
      </c>
      <c r="H258" s="53">
        <f t="shared" si="26"/>
        <v>26353.500000000004</v>
      </c>
      <c r="K258" s="214" t="e">
        <f t="shared" si="33"/>
        <v>#VALUE!</v>
      </c>
      <c r="L258" s="220" t="e">
        <f t="shared" si="27"/>
        <v>#VALUE!</v>
      </c>
      <c r="M258" s="221" t="e">
        <f t="shared" si="28"/>
        <v>#VALUE!</v>
      </c>
      <c r="N258" s="219"/>
      <c r="O258" s="214" t="e">
        <f t="shared" si="29"/>
        <v>#VALUE!</v>
      </c>
      <c r="P258" s="215" t="e">
        <f t="shared" si="30"/>
        <v>#VALUE!</v>
      </c>
      <c r="R258" s="217" t="e">
        <f>SUMIFS('[20]WorkDone DATA'!$L:$L,'[20]WorkDone DATA'!$N:$N,BOQ!S$6,'[20]WorkDone DATA'!$G:$G,BOQ!$B258)</f>
        <v>#VALUE!</v>
      </c>
      <c r="S258" s="53" t="e">
        <f t="shared" si="31"/>
        <v>#VALUE!</v>
      </c>
      <c r="T258" s="217" t="e">
        <f>SUMIFS('[20]WorkDone DATA'!$L:$L,'[20]WorkDone DATA'!$N:$N,BOQ!U$6,'[20]WorkDone DATA'!$G:$G,BOQ!$B258)</f>
        <v>#VALUE!</v>
      </c>
      <c r="U258" s="53" t="e">
        <f t="shared" si="32"/>
        <v>#VALUE!</v>
      </c>
      <c r="V258" s="217"/>
      <c r="W258" s="53" t="e">
        <f>SUMIFS('[20]WorkDone DATA'!$L:$L,'[20]WorkDone DATA'!$N:$N,BOQ!W$6,'[20]WorkDone DATA'!$G:$G,BOQ!$B258)*$G258</f>
        <v>#VALUE!</v>
      </c>
      <c r="X258" s="217"/>
      <c r="Y258" s="53" t="e">
        <f>SUMIFS('[20]WorkDone DATA'!$L:$L,'[20]WorkDone DATA'!$N:$N,BOQ!Y$6,'[20]WorkDone DATA'!$G:$G,BOQ!$B258)*$G258</f>
        <v>#VALUE!</v>
      </c>
      <c r="Z258" s="217"/>
      <c r="AA258" s="53" t="e">
        <f>SUMIFS('[20]WorkDone DATA'!$L:$L,'[20]WorkDone DATA'!$N:$N,BOQ!AA$6,'[20]WorkDone DATA'!$G:$G,BOQ!$B258)*$G258</f>
        <v>#VALUE!</v>
      </c>
      <c r="AB258" s="53" t="e">
        <f>SUMIFS('[20]WorkDone DATA'!$L:$L,'[20]WorkDone DATA'!$N:$N,BOQ!AB$6,'[20]WorkDone DATA'!$G:$G,BOQ!$B258)*$G258</f>
        <v>#VALUE!</v>
      </c>
      <c r="AC258" s="53" t="e">
        <f>SUMIFS('[20]WorkDone DATA'!$L:$L,'[20]WorkDone DATA'!$N:$N,BOQ!AC$6,'[20]WorkDone DATA'!$G:$G,BOQ!$B258)*$G258</f>
        <v>#VALUE!</v>
      </c>
      <c r="AD258" s="53" t="e">
        <f>SUMIFS('[20]WorkDone DATA'!$L:$L,'[20]WorkDone DATA'!$N:$N,BOQ!AD$6,'[20]WorkDone DATA'!$G:$G,BOQ!$B258)*$G258</f>
        <v>#VALUE!</v>
      </c>
      <c r="AE258" s="53" t="e">
        <f>SUMIFS('[20]WorkDone DATA'!$L:$L,'[20]WorkDone DATA'!$N:$N,BOQ!AE$6,'[20]WorkDone DATA'!$G:$G,BOQ!$B258)*$G258</f>
        <v>#VALUE!</v>
      </c>
      <c r="AF258" s="53" t="e">
        <f>SUMIFS('[20]WorkDone DATA'!$L:$L,'[20]WorkDone DATA'!$N:$N,BOQ!AF$6,'[20]WorkDone DATA'!$G:$G,BOQ!$B258)*$G258</f>
        <v>#VALUE!</v>
      </c>
      <c r="AG258" s="53" t="e">
        <f>SUMIFS('[20]WorkDone DATA'!$L:$L,'[20]WorkDone DATA'!$N:$N,BOQ!AG$6,'[20]WorkDone DATA'!$G:$G,BOQ!$B258)*$G258</f>
        <v>#VALUE!</v>
      </c>
      <c r="AH258" s="53" t="e">
        <f>SUMIFS('[20]WorkDone DATA'!$L:$L,'[20]WorkDone DATA'!$N:$N,BOQ!AH$6,'[20]WorkDone DATA'!$G:$G,BOQ!$B258)*$G258</f>
        <v>#VALUE!</v>
      </c>
      <c r="AI258" s="53" t="e">
        <f>SUMIFS('[20]WorkDone DATA'!$L:$L,'[20]WorkDone DATA'!$N:$N,BOQ!AI$6,'[20]WorkDone DATA'!$G:$G,BOQ!$B258)*$G258</f>
        <v>#VALUE!</v>
      </c>
      <c r="AJ258" s="53" t="e">
        <f>SUMIFS('[20]WorkDone DATA'!$L:$L,'[20]WorkDone DATA'!$N:$N,BOQ!AJ$6,'[20]WorkDone DATA'!$G:$G,BOQ!$B258)*$G258</f>
        <v>#VALUE!</v>
      </c>
      <c r="AK258" s="53" t="e">
        <f>SUMIFS('[20]WorkDone DATA'!$L:$L,'[20]WorkDone DATA'!$N:$N,BOQ!AK$6,'[20]WorkDone DATA'!$G:$G,BOQ!$B258)*$G258</f>
        <v>#VALUE!</v>
      </c>
      <c r="AL258" s="53" t="e">
        <f>SUMIFS('[20]WorkDone DATA'!$L:$L,'[20]WorkDone DATA'!$N:$N,BOQ!AL$6,'[20]WorkDone DATA'!$G:$G,BOQ!$B258)*$G258</f>
        <v>#VALUE!</v>
      </c>
      <c r="AM258" s="53" t="e">
        <f>SUMIFS('[20]WorkDone DATA'!$L:$L,'[20]WorkDone DATA'!$N:$N,BOQ!AM$6,'[20]WorkDone DATA'!$G:$G,BOQ!$B258)*$G258</f>
        <v>#VALUE!</v>
      </c>
      <c r="AN258" s="53" t="e">
        <f>SUMIFS('[20]WorkDone DATA'!$L:$L,'[20]WorkDone DATA'!$N:$N,BOQ!AN$6,'[20]WorkDone DATA'!$G:$G,BOQ!$B258)*$G258</f>
        <v>#VALUE!</v>
      </c>
      <c r="AO258" s="53" t="e">
        <f>SUMIFS('[20]WorkDone DATA'!$L:$L,'[20]WorkDone DATA'!$N:$N,BOQ!AO$6,'[20]WorkDone DATA'!$G:$G,BOQ!$B258)*$G258</f>
        <v>#VALUE!</v>
      </c>
      <c r="AP258" s="53" t="e">
        <f>SUMIFS('[20]WorkDone DATA'!$L:$L,'[20]WorkDone DATA'!$N:$N,BOQ!AP$6,'[20]WorkDone DATA'!$G:$G,BOQ!$B258)*$G258</f>
        <v>#VALUE!</v>
      </c>
      <c r="AQ258" s="53" t="e">
        <f>SUMIFS('[20]WorkDone DATA'!$L:$L,'[20]WorkDone DATA'!$N:$N,BOQ!AQ$6,'[20]WorkDone DATA'!$G:$G,BOQ!$B258)*$G258</f>
        <v>#VALUE!</v>
      </c>
      <c r="AR258" s="53" t="e">
        <f>SUMIFS('[20]WorkDone DATA'!$L:$L,'[20]WorkDone DATA'!$N:$N,BOQ!AR$6,'[20]WorkDone DATA'!$G:$G,BOQ!$B258)*$G258</f>
        <v>#VALUE!</v>
      </c>
      <c r="AS258" s="53" t="e">
        <f>SUMIFS('[20]WorkDone DATA'!$L:$L,'[20]WorkDone DATA'!$N:$N,BOQ!AS$6,'[20]WorkDone DATA'!$G:$G,BOQ!$B258)*$G258</f>
        <v>#VALUE!</v>
      </c>
      <c r="AT258" s="53" t="e">
        <f>SUMIFS('[20]WorkDone DATA'!$L:$L,'[20]WorkDone DATA'!$N:$N,BOQ!AT$6,'[20]WorkDone DATA'!$G:$G,BOQ!$B258)*$G258</f>
        <v>#VALUE!</v>
      </c>
      <c r="AU258" s="53" t="e">
        <f>SUMIFS('[20]WorkDone DATA'!$L:$L,'[20]WorkDone DATA'!$N:$N,BOQ!AU$6,'[20]WorkDone DATA'!$G:$G,BOQ!$B258)*$G258</f>
        <v>#VALUE!</v>
      </c>
      <c r="AV258" s="53" t="e">
        <f>SUMIFS('[20]WorkDone DATA'!$L:$L,'[20]WorkDone DATA'!$N:$N,BOQ!AV$6,'[20]WorkDone DATA'!$G:$G,BOQ!$B258)*$G258</f>
        <v>#VALUE!</v>
      </c>
      <c r="AW258" s="53" t="e">
        <f>SUMIFS('[20]WorkDone DATA'!$L:$L,'[20]WorkDone DATA'!$N:$N,BOQ!AW$6,'[20]WorkDone DATA'!$G:$G,BOQ!$B258)*$G258</f>
        <v>#VALUE!</v>
      </c>
      <c r="AX258" s="53" t="e">
        <f>SUMIFS('[20]WorkDone DATA'!$L:$L,'[20]WorkDone DATA'!$N:$N,BOQ!AX$6,'[20]WorkDone DATA'!$G:$G,BOQ!$B258)*$G258</f>
        <v>#VALUE!</v>
      </c>
      <c r="AY258" s="53" t="e">
        <f>SUMIFS('[20]WorkDone DATA'!$L:$L,'[20]WorkDone DATA'!$N:$N,BOQ!AY$6,'[20]WorkDone DATA'!$G:$G,BOQ!$B258)*$G258</f>
        <v>#VALUE!</v>
      </c>
      <c r="AZ258" s="53" t="e">
        <f>SUMIFS('[20]WorkDone DATA'!$L:$L,'[20]WorkDone DATA'!$N:$N,BOQ!AZ$6,'[20]WorkDone DATA'!$G:$G,BOQ!$B258)*$G258</f>
        <v>#VALUE!</v>
      </c>
      <c r="BA258" s="53" t="e">
        <f>SUMIFS('[20]WorkDone DATA'!$L:$L,'[20]WorkDone DATA'!$N:$N,BOQ!BA$6,'[20]WorkDone DATA'!$G:$G,BOQ!$B258)*$G258</f>
        <v>#VALUE!</v>
      </c>
      <c r="BB258" s="53" t="e">
        <f>SUMIFS('[20]WorkDone DATA'!$L:$L,'[20]WorkDone DATA'!$N:$N,BOQ!BB$6,'[20]WorkDone DATA'!$G:$G,BOQ!$B258)*$G258</f>
        <v>#VALUE!</v>
      </c>
      <c r="BC258" s="53" t="e">
        <f>SUMIFS('[20]WorkDone DATA'!$L:$L,'[20]WorkDone DATA'!$N:$N,BOQ!BC$6,'[20]WorkDone DATA'!$G:$G,BOQ!$B258)*$G258</f>
        <v>#VALUE!</v>
      </c>
      <c r="BD258" s="53" t="e">
        <f>SUMIFS('[20]WorkDone DATA'!$L:$L,'[20]WorkDone DATA'!$N:$N,BOQ!BD$6,'[20]WorkDone DATA'!$G:$G,BOQ!$B258)*$G258</f>
        <v>#VALUE!</v>
      </c>
      <c r="BE258" s="53" t="e">
        <f>SUMIFS('[20]WorkDone DATA'!$L:$L,'[20]WorkDone DATA'!$N:$N,BOQ!BE$6,'[20]WorkDone DATA'!$G:$G,BOQ!$B258)*$G258</f>
        <v>#VALUE!</v>
      </c>
      <c r="BF258" s="53" t="e">
        <f>SUMIFS('[20]WorkDone DATA'!$L:$L,'[20]WorkDone DATA'!$N:$N,BOQ!BF$6,'[20]WorkDone DATA'!$G:$G,BOQ!$B258)*$G258</f>
        <v>#VALUE!</v>
      </c>
      <c r="BG258" s="53" t="e">
        <f>SUMIFS('[20]WorkDone DATA'!$L:$L,'[20]WorkDone DATA'!$N:$N,BOQ!BG$6,'[20]WorkDone DATA'!$G:$G,BOQ!$B258)*$G258</f>
        <v>#VALUE!</v>
      </c>
      <c r="BH258" s="53" t="e">
        <f>SUMIFS('[20]WorkDone DATA'!$L:$L,'[20]WorkDone DATA'!$N:$N,BOQ!BH$6,'[20]WorkDone DATA'!$G:$G,BOQ!$B258)*$G258</f>
        <v>#VALUE!</v>
      </c>
      <c r="BI258" s="53" t="e">
        <f>SUMIFS('[20]WorkDone DATA'!$L:$L,'[20]WorkDone DATA'!$N:$N,BOQ!BI$6,'[20]WorkDone DATA'!$G:$G,BOQ!$B258)*$G258</f>
        <v>#VALUE!</v>
      </c>
      <c r="BJ258" s="53" t="e">
        <f>SUMIFS('[20]WorkDone DATA'!$L:$L,'[20]WorkDone DATA'!$N:$N,BOQ!BJ$6,'[20]WorkDone DATA'!$G:$G,BOQ!$B258)*$G258</f>
        <v>#VALUE!</v>
      </c>
      <c r="BK258" s="53" t="e">
        <f>SUMIFS('[20]WorkDone DATA'!$L:$L,'[20]WorkDone DATA'!$N:$N,BOQ!BK$6,'[20]WorkDone DATA'!$G:$G,BOQ!$B258)*$G258</f>
        <v>#VALUE!</v>
      </c>
      <c r="BL258" s="53" t="e">
        <f>SUMIFS('[20]WorkDone DATA'!$L:$L,'[20]WorkDone DATA'!$N:$N,BOQ!BL$6,'[20]WorkDone DATA'!$G:$G,BOQ!$B258)*$G258</f>
        <v>#VALUE!</v>
      </c>
      <c r="BM258" s="53" t="e">
        <f>SUMIFS('[20]WorkDone DATA'!$L:$L,'[20]WorkDone DATA'!$N:$N,BOQ!BM$6,'[20]WorkDone DATA'!$G:$G,BOQ!$B258)*$G258</f>
        <v>#VALUE!</v>
      </c>
      <c r="BN258" s="53" t="e">
        <f>SUMIFS('[20]WorkDone DATA'!$L:$L,'[20]WorkDone DATA'!$N:$N,BOQ!BN$6,'[20]WorkDone DATA'!$G:$G,BOQ!$B258)*$G258</f>
        <v>#VALUE!</v>
      </c>
      <c r="BO258" s="53" t="e">
        <f>SUMIFS('[20]WorkDone DATA'!$L:$L,'[20]WorkDone DATA'!$N:$N,BOQ!BO$6,'[20]WorkDone DATA'!$G:$G,BOQ!$B258)*$G258</f>
        <v>#VALUE!</v>
      </c>
      <c r="BP258" s="53" t="e">
        <f>SUMIFS('[20]WorkDone DATA'!$L:$L,'[20]WorkDone DATA'!$N:$N,BOQ!BP$6,'[20]WorkDone DATA'!$G:$G,BOQ!$B258)*$G258</f>
        <v>#VALUE!</v>
      </c>
      <c r="BQ258" s="53" t="e">
        <f>SUMIFS('[20]WorkDone DATA'!$L:$L,'[20]WorkDone DATA'!$N:$N,BOQ!BQ$6,'[20]WorkDone DATA'!$G:$G,BOQ!$B258)*$G258</f>
        <v>#VALUE!</v>
      </c>
      <c r="BR258" s="53" t="e">
        <f>SUMIFS('[20]WorkDone DATA'!$L:$L,'[20]WorkDone DATA'!$N:$N,BOQ!BR$6,'[20]WorkDone DATA'!$G:$G,BOQ!$B258)*$G258</f>
        <v>#VALUE!</v>
      </c>
      <c r="BS258" s="53" t="e">
        <f>SUMIFS('[20]WorkDone DATA'!$L:$L,'[20]WorkDone DATA'!$N:$N,BOQ!BS$6,'[20]WorkDone DATA'!$G:$G,BOQ!$B258)*$G258</f>
        <v>#VALUE!</v>
      </c>
      <c r="BT258" s="53" t="e">
        <f>SUMIFS('[20]WorkDone DATA'!$L:$L,'[20]WorkDone DATA'!$N:$N,BOQ!BT$6,'[20]WorkDone DATA'!$G:$G,BOQ!$B258)*$G258</f>
        <v>#VALUE!</v>
      </c>
      <c r="BU258" s="53" t="e">
        <f>SUMIFS('[20]WorkDone DATA'!$L:$L,'[20]WorkDone DATA'!$N:$N,BOQ!BU$6,'[20]WorkDone DATA'!$G:$G,BOQ!$B258)*$G258</f>
        <v>#VALUE!</v>
      </c>
      <c r="BV258" s="53" t="e">
        <f>SUMIFS('[20]WorkDone DATA'!$L:$L,'[20]WorkDone DATA'!$N:$N,BOQ!BV$6,'[20]WorkDone DATA'!$G:$G,BOQ!$B258)*$G258</f>
        <v>#VALUE!</v>
      </c>
      <c r="BW258" s="53" t="e">
        <f>SUMIFS('[20]WorkDone DATA'!$L:$L,'[20]WorkDone DATA'!$N:$N,BOQ!BW$6,'[20]WorkDone DATA'!$G:$G,BOQ!$B258)*$G258</f>
        <v>#VALUE!</v>
      </c>
      <c r="BX258" s="53" t="e">
        <f>SUMIFS('[20]WorkDone DATA'!$L:$L,'[20]WorkDone DATA'!$N:$N,BOQ!BX$6,'[20]WorkDone DATA'!$G:$G,BOQ!$B258)*$G258</f>
        <v>#VALUE!</v>
      </c>
    </row>
    <row r="259" spans="1:76" ht="15.6" x14ac:dyDescent="0.35">
      <c r="A259" s="1"/>
      <c r="B259" s="42"/>
      <c r="C259" s="64" t="s">
        <v>133</v>
      </c>
      <c r="D259" s="58"/>
      <c r="E259" s="77"/>
      <c r="F259" s="45"/>
      <c r="G259" s="52"/>
      <c r="H259" s="53">
        <f t="shared" si="26"/>
        <v>0</v>
      </c>
      <c r="K259" s="214"/>
      <c r="L259" s="220" t="e">
        <f t="shared" si="27"/>
        <v>#VALUE!</v>
      </c>
      <c r="M259" s="221" t="e">
        <f t="shared" si="28"/>
        <v>#VALUE!</v>
      </c>
      <c r="N259" s="219"/>
      <c r="O259" s="214">
        <f t="shared" si="29"/>
        <v>0</v>
      </c>
      <c r="P259" s="215" t="e">
        <f t="shared" si="30"/>
        <v>#VALUE!</v>
      </c>
      <c r="R259" s="217" t="e">
        <f>SUMIFS('[20]WorkDone DATA'!$L:$L,'[20]WorkDone DATA'!$N:$N,BOQ!S$6,'[20]WorkDone DATA'!$G:$G,BOQ!$B259)</f>
        <v>#VALUE!</v>
      </c>
      <c r="S259" s="53" t="e">
        <f t="shared" si="31"/>
        <v>#VALUE!</v>
      </c>
      <c r="T259" s="217" t="e">
        <f>SUMIFS('[20]WorkDone DATA'!$L:$L,'[20]WorkDone DATA'!$N:$N,BOQ!U$6,'[20]WorkDone DATA'!$G:$G,BOQ!$B259)</f>
        <v>#VALUE!</v>
      </c>
      <c r="U259" s="53" t="e">
        <f t="shared" si="32"/>
        <v>#VALUE!</v>
      </c>
      <c r="V259" s="217"/>
      <c r="W259" s="53" t="e">
        <f>SUMIFS('[20]WorkDone DATA'!$L:$L,'[20]WorkDone DATA'!$N:$N,BOQ!W$6,'[20]WorkDone DATA'!$G:$G,BOQ!$B259)*$G259</f>
        <v>#VALUE!</v>
      </c>
      <c r="X259" s="217"/>
      <c r="Y259" s="53" t="e">
        <f>SUMIFS('[20]WorkDone DATA'!$L:$L,'[20]WorkDone DATA'!$N:$N,BOQ!Y$6,'[20]WorkDone DATA'!$G:$G,BOQ!$B259)*$G259</f>
        <v>#VALUE!</v>
      </c>
      <c r="Z259" s="217"/>
      <c r="AA259" s="53" t="e">
        <f>SUMIFS('[20]WorkDone DATA'!$L:$L,'[20]WorkDone DATA'!$N:$N,BOQ!AA$6,'[20]WorkDone DATA'!$G:$G,BOQ!$B259)*$G259</f>
        <v>#VALUE!</v>
      </c>
      <c r="AB259" s="53" t="e">
        <f>SUMIFS('[20]WorkDone DATA'!$L:$L,'[20]WorkDone DATA'!$N:$N,BOQ!AB$6,'[20]WorkDone DATA'!$G:$G,BOQ!$B259)*$G259</f>
        <v>#VALUE!</v>
      </c>
      <c r="AC259" s="53" t="e">
        <f>SUMIFS('[20]WorkDone DATA'!$L:$L,'[20]WorkDone DATA'!$N:$N,BOQ!AC$6,'[20]WorkDone DATA'!$G:$G,BOQ!$B259)*$G259</f>
        <v>#VALUE!</v>
      </c>
      <c r="AD259" s="53" t="e">
        <f>SUMIFS('[20]WorkDone DATA'!$L:$L,'[20]WorkDone DATA'!$N:$N,BOQ!AD$6,'[20]WorkDone DATA'!$G:$G,BOQ!$B259)*$G259</f>
        <v>#VALUE!</v>
      </c>
      <c r="AE259" s="53" t="e">
        <f>SUMIFS('[20]WorkDone DATA'!$L:$L,'[20]WorkDone DATA'!$N:$N,BOQ!AE$6,'[20]WorkDone DATA'!$G:$G,BOQ!$B259)*$G259</f>
        <v>#VALUE!</v>
      </c>
      <c r="AF259" s="53" t="e">
        <f>SUMIFS('[20]WorkDone DATA'!$L:$L,'[20]WorkDone DATA'!$N:$N,BOQ!AF$6,'[20]WorkDone DATA'!$G:$G,BOQ!$B259)*$G259</f>
        <v>#VALUE!</v>
      </c>
      <c r="AG259" s="53" t="e">
        <f>SUMIFS('[20]WorkDone DATA'!$L:$L,'[20]WorkDone DATA'!$N:$N,BOQ!AG$6,'[20]WorkDone DATA'!$G:$G,BOQ!$B259)*$G259</f>
        <v>#VALUE!</v>
      </c>
      <c r="AH259" s="53" t="e">
        <f>SUMIFS('[20]WorkDone DATA'!$L:$L,'[20]WorkDone DATA'!$N:$N,BOQ!AH$6,'[20]WorkDone DATA'!$G:$G,BOQ!$B259)*$G259</f>
        <v>#VALUE!</v>
      </c>
      <c r="AI259" s="53" t="e">
        <f>SUMIFS('[20]WorkDone DATA'!$L:$L,'[20]WorkDone DATA'!$N:$N,BOQ!AI$6,'[20]WorkDone DATA'!$G:$G,BOQ!$B259)*$G259</f>
        <v>#VALUE!</v>
      </c>
      <c r="AJ259" s="53" t="e">
        <f>SUMIFS('[20]WorkDone DATA'!$L:$L,'[20]WorkDone DATA'!$N:$N,BOQ!AJ$6,'[20]WorkDone DATA'!$G:$G,BOQ!$B259)*$G259</f>
        <v>#VALUE!</v>
      </c>
      <c r="AK259" s="53" t="e">
        <f>SUMIFS('[20]WorkDone DATA'!$L:$L,'[20]WorkDone DATA'!$N:$N,BOQ!AK$6,'[20]WorkDone DATA'!$G:$G,BOQ!$B259)*$G259</f>
        <v>#VALUE!</v>
      </c>
      <c r="AL259" s="53" t="e">
        <f>SUMIFS('[20]WorkDone DATA'!$L:$L,'[20]WorkDone DATA'!$N:$N,BOQ!AL$6,'[20]WorkDone DATA'!$G:$G,BOQ!$B259)*$G259</f>
        <v>#VALUE!</v>
      </c>
      <c r="AM259" s="53" t="e">
        <f>SUMIFS('[20]WorkDone DATA'!$L:$L,'[20]WorkDone DATA'!$N:$N,BOQ!AM$6,'[20]WorkDone DATA'!$G:$G,BOQ!$B259)*$G259</f>
        <v>#VALUE!</v>
      </c>
      <c r="AN259" s="53" t="e">
        <f>SUMIFS('[20]WorkDone DATA'!$L:$L,'[20]WorkDone DATA'!$N:$N,BOQ!AN$6,'[20]WorkDone DATA'!$G:$G,BOQ!$B259)*$G259</f>
        <v>#VALUE!</v>
      </c>
      <c r="AO259" s="53" t="e">
        <f>SUMIFS('[20]WorkDone DATA'!$L:$L,'[20]WorkDone DATA'!$N:$N,BOQ!AO$6,'[20]WorkDone DATA'!$G:$G,BOQ!$B259)*$G259</f>
        <v>#VALUE!</v>
      </c>
      <c r="AP259" s="53" t="e">
        <f>SUMIFS('[20]WorkDone DATA'!$L:$L,'[20]WorkDone DATA'!$N:$N,BOQ!AP$6,'[20]WorkDone DATA'!$G:$G,BOQ!$B259)*$G259</f>
        <v>#VALUE!</v>
      </c>
      <c r="AQ259" s="53" t="e">
        <f>SUMIFS('[20]WorkDone DATA'!$L:$L,'[20]WorkDone DATA'!$N:$N,BOQ!AQ$6,'[20]WorkDone DATA'!$G:$G,BOQ!$B259)*$G259</f>
        <v>#VALUE!</v>
      </c>
      <c r="AR259" s="53" t="e">
        <f>SUMIFS('[20]WorkDone DATA'!$L:$L,'[20]WorkDone DATA'!$N:$N,BOQ!AR$6,'[20]WorkDone DATA'!$G:$G,BOQ!$B259)*$G259</f>
        <v>#VALUE!</v>
      </c>
      <c r="AS259" s="53" t="e">
        <f>SUMIFS('[20]WorkDone DATA'!$L:$L,'[20]WorkDone DATA'!$N:$N,BOQ!AS$6,'[20]WorkDone DATA'!$G:$G,BOQ!$B259)*$G259</f>
        <v>#VALUE!</v>
      </c>
      <c r="AT259" s="53" t="e">
        <f>SUMIFS('[20]WorkDone DATA'!$L:$L,'[20]WorkDone DATA'!$N:$N,BOQ!AT$6,'[20]WorkDone DATA'!$G:$G,BOQ!$B259)*$G259</f>
        <v>#VALUE!</v>
      </c>
      <c r="AU259" s="53" t="e">
        <f>SUMIFS('[20]WorkDone DATA'!$L:$L,'[20]WorkDone DATA'!$N:$N,BOQ!AU$6,'[20]WorkDone DATA'!$G:$G,BOQ!$B259)*$G259</f>
        <v>#VALUE!</v>
      </c>
      <c r="AV259" s="53" t="e">
        <f>SUMIFS('[20]WorkDone DATA'!$L:$L,'[20]WorkDone DATA'!$N:$N,BOQ!AV$6,'[20]WorkDone DATA'!$G:$G,BOQ!$B259)*$G259</f>
        <v>#VALUE!</v>
      </c>
      <c r="AW259" s="53" t="e">
        <f>SUMIFS('[20]WorkDone DATA'!$L:$L,'[20]WorkDone DATA'!$N:$N,BOQ!AW$6,'[20]WorkDone DATA'!$G:$G,BOQ!$B259)*$G259</f>
        <v>#VALUE!</v>
      </c>
      <c r="AX259" s="53" t="e">
        <f>SUMIFS('[20]WorkDone DATA'!$L:$L,'[20]WorkDone DATA'!$N:$N,BOQ!AX$6,'[20]WorkDone DATA'!$G:$G,BOQ!$B259)*$G259</f>
        <v>#VALUE!</v>
      </c>
      <c r="AY259" s="53" t="e">
        <f>SUMIFS('[20]WorkDone DATA'!$L:$L,'[20]WorkDone DATA'!$N:$N,BOQ!AY$6,'[20]WorkDone DATA'!$G:$G,BOQ!$B259)*$G259</f>
        <v>#VALUE!</v>
      </c>
      <c r="AZ259" s="53" t="e">
        <f>SUMIFS('[20]WorkDone DATA'!$L:$L,'[20]WorkDone DATA'!$N:$N,BOQ!AZ$6,'[20]WorkDone DATA'!$G:$G,BOQ!$B259)*$G259</f>
        <v>#VALUE!</v>
      </c>
      <c r="BA259" s="53" t="e">
        <f>SUMIFS('[20]WorkDone DATA'!$L:$L,'[20]WorkDone DATA'!$N:$N,BOQ!BA$6,'[20]WorkDone DATA'!$G:$G,BOQ!$B259)*$G259</f>
        <v>#VALUE!</v>
      </c>
      <c r="BB259" s="53" t="e">
        <f>SUMIFS('[20]WorkDone DATA'!$L:$L,'[20]WorkDone DATA'!$N:$N,BOQ!BB$6,'[20]WorkDone DATA'!$G:$G,BOQ!$B259)*$G259</f>
        <v>#VALUE!</v>
      </c>
      <c r="BC259" s="53" t="e">
        <f>SUMIFS('[20]WorkDone DATA'!$L:$L,'[20]WorkDone DATA'!$N:$N,BOQ!BC$6,'[20]WorkDone DATA'!$G:$G,BOQ!$B259)*$G259</f>
        <v>#VALUE!</v>
      </c>
      <c r="BD259" s="53" t="e">
        <f>SUMIFS('[20]WorkDone DATA'!$L:$L,'[20]WorkDone DATA'!$N:$N,BOQ!BD$6,'[20]WorkDone DATA'!$G:$G,BOQ!$B259)*$G259</f>
        <v>#VALUE!</v>
      </c>
      <c r="BE259" s="53" t="e">
        <f>SUMIFS('[20]WorkDone DATA'!$L:$L,'[20]WorkDone DATA'!$N:$N,BOQ!BE$6,'[20]WorkDone DATA'!$G:$G,BOQ!$B259)*$G259</f>
        <v>#VALUE!</v>
      </c>
      <c r="BF259" s="53" t="e">
        <f>SUMIFS('[20]WorkDone DATA'!$L:$L,'[20]WorkDone DATA'!$N:$N,BOQ!BF$6,'[20]WorkDone DATA'!$G:$G,BOQ!$B259)*$G259</f>
        <v>#VALUE!</v>
      </c>
      <c r="BG259" s="53" t="e">
        <f>SUMIFS('[20]WorkDone DATA'!$L:$L,'[20]WorkDone DATA'!$N:$N,BOQ!BG$6,'[20]WorkDone DATA'!$G:$G,BOQ!$B259)*$G259</f>
        <v>#VALUE!</v>
      </c>
      <c r="BH259" s="53" t="e">
        <f>SUMIFS('[20]WorkDone DATA'!$L:$L,'[20]WorkDone DATA'!$N:$N,BOQ!BH$6,'[20]WorkDone DATA'!$G:$G,BOQ!$B259)*$G259</f>
        <v>#VALUE!</v>
      </c>
      <c r="BI259" s="53" t="e">
        <f>SUMIFS('[20]WorkDone DATA'!$L:$L,'[20]WorkDone DATA'!$N:$N,BOQ!BI$6,'[20]WorkDone DATA'!$G:$G,BOQ!$B259)*$G259</f>
        <v>#VALUE!</v>
      </c>
      <c r="BJ259" s="53" t="e">
        <f>SUMIFS('[20]WorkDone DATA'!$L:$L,'[20]WorkDone DATA'!$N:$N,BOQ!BJ$6,'[20]WorkDone DATA'!$G:$G,BOQ!$B259)*$G259</f>
        <v>#VALUE!</v>
      </c>
      <c r="BK259" s="53" t="e">
        <f>SUMIFS('[20]WorkDone DATA'!$L:$L,'[20]WorkDone DATA'!$N:$N,BOQ!BK$6,'[20]WorkDone DATA'!$G:$G,BOQ!$B259)*$G259</f>
        <v>#VALUE!</v>
      </c>
      <c r="BL259" s="53" t="e">
        <f>SUMIFS('[20]WorkDone DATA'!$L:$L,'[20]WorkDone DATA'!$N:$N,BOQ!BL$6,'[20]WorkDone DATA'!$G:$G,BOQ!$B259)*$G259</f>
        <v>#VALUE!</v>
      </c>
      <c r="BM259" s="53" t="e">
        <f>SUMIFS('[20]WorkDone DATA'!$L:$L,'[20]WorkDone DATA'!$N:$N,BOQ!BM$6,'[20]WorkDone DATA'!$G:$G,BOQ!$B259)*$G259</f>
        <v>#VALUE!</v>
      </c>
      <c r="BN259" s="53" t="e">
        <f>SUMIFS('[20]WorkDone DATA'!$L:$L,'[20]WorkDone DATA'!$N:$N,BOQ!BN$6,'[20]WorkDone DATA'!$G:$G,BOQ!$B259)*$G259</f>
        <v>#VALUE!</v>
      </c>
      <c r="BO259" s="53" t="e">
        <f>SUMIFS('[20]WorkDone DATA'!$L:$L,'[20]WorkDone DATA'!$N:$N,BOQ!BO$6,'[20]WorkDone DATA'!$G:$G,BOQ!$B259)*$G259</f>
        <v>#VALUE!</v>
      </c>
      <c r="BP259" s="53" t="e">
        <f>SUMIFS('[20]WorkDone DATA'!$L:$L,'[20]WorkDone DATA'!$N:$N,BOQ!BP$6,'[20]WorkDone DATA'!$G:$G,BOQ!$B259)*$G259</f>
        <v>#VALUE!</v>
      </c>
      <c r="BQ259" s="53" t="e">
        <f>SUMIFS('[20]WorkDone DATA'!$L:$L,'[20]WorkDone DATA'!$N:$N,BOQ!BQ$6,'[20]WorkDone DATA'!$G:$G,BOQ!$B259)*$G259</f>
        <v>#VALUE!</v>
      </c>
      <c r="BR259" s="53" t="e">
        <f>SUMIFS('[20]WorkDone DATA'!$L:$L,'[20]WorkDone DATA'!$N:$N,BOQ!BR$6,'[20]WorkDone DATA'!$G:$G,BOQ!$B259)*$G259</f>
        <v>#VALUE!</v>
      </c>
      <c r="BS259" s="53" t="e">
        <f>SUMIFS('[20]WorkDone DATA'!$L:$L,'[20]WorkDone DATA'!$N:$N,BOQ!BS$6,'[20]WorkDone DATA'!$G:$G,BOQ!$B259)*$G259</f>
        <v>#VALUE!</v>
      </c>
      <c r="BT259" s="53" t="e">
        <f>SUMIFS('[20]WorkDone DATA'!$L:$L,'[20]WorkDone DATA'!$N:$N,BOQ!BT$6,'[20]WorkDone DATA'!$G:$G,BOQ!$B259)*$G259</f>
        <v>#VALUE!</v>
      </c>
      <c r="BU259" s="53" t="e">
        <f>SUMIFS('[20]WorkDone DATA'!$L:$L,'[20]WorkDone DATA'!$N:$N,BOQ!BU$6,'[20]WorkDone DATA'!$G:$G,BOQ!$B259)*$G259</f>
        <v>#VALUE!</v>
      </c>
      <c r="BV259" s="53" t="e">
        <f>SUMIFS('[20]WorkDone DATA'!$L:$L,'[20]WorkDone DATA'!$N:$N,BOQ!BV$6,'[20]WorkDone DATA'!$G:$G,BOQ!$B259)*$G259</f>
        <v>#VALUE!</v>
      </c>
      <c r="BW259" s="53" t="e">
        <f>SUMIFS('[20]WorkDone DATA'!$L:$L,'[20]WorkDone DATA'!$N:$N,BOQ!BW$6,'[20]WorkDone DATA'!$G:$G,BOQ!$B259)*$G259</f>
        <v>#VALUE!</v>
      </c>
      <c r="BX259" s="53" t="e">
        <f>SUMIFS('[20]WorkDone DATA'!$L:$L,'[20]WorkDone DATA'!$N:$N,BOQ!BX$6,'[20]WorkDone DATA'!$G:$G,BOQ!$B259)*$G259</f>
        <v>#VALUE!</v>
      </c>
    </row>
    <row r="260" spans="1:76" ht="15.6" x14ac:dyDescent="0.35">
      <c r="A260" s="1" t="str">
        <f>C259</f>
        <v>600mm Wide x 75mm 90 degree external/int bend</v>
      </c>
      <c r="B260" s="42">
        <v>2.1310000000000002</v>
      </c>
      <c r="C260" s="65" t="s">
        <v>11</v>
      </c>
      <c r="D260" s="58" t="s">
        <v>96</v>
      </c>
      <c r="E260" s="77" t="s">
        <v>93</v>
      </c>
      <c r="F260" s="45">
        <v>50</v>
      </c>
      <c r="G260" s="52">
        <v>524.46</v>
      </c>
      <c r="H260" s="53">
        <f t="shared" si="26"/>
        <v>26223</v>
      </c>
      <c r="K260" s="214" t="e">
        <f t="shared" si="33"/>
        <v>#VALUE!</v>
      </c>
      <c r="L260" s="220" t="e">
        <f t="shared" si="27"/>
        <v>#VALUE!</v>
      </c>
      <c r="M260" s="221" t="e">
        <f t="shared" si="28"/>
        <v>#VALUE!</v>
      </c>
      <c r="N260" s="219"/>
      <c r="O260" s="214" t="e">
        <f t="shared" si="29"/>
        <v>#VALUE!</v>
      </c>
      <c r="P260" s="215" t="e">
        <f t="shared" si="30"/>
        <v>#VALUE!</v>
      </c>
      <c r="R260" s="217" t="e">
        <f>SUMIFS('[20]WorkDone DATA'!$L:$L,'[20]WorkDone DATA'!$N:$N,BOQ!S$6,'[20]WorkDone DATA'!$G:$G,BOQ!$B260)</f>
        <v>#VALUE!</v>
      </c>
      <c r="S260" s="53" t="e">
        <f t="shared" si="31"/>
        <v>#VALUE!</v>
      </c>
      <c r="T260" s="217" t="e">
        <f>SUMIFS('[20]WorkDone DATA'!$L:$L,'[20]WorkDone DATA'!$N:$N,BOQ!U$6,'[20]WorkDone DATA'!$G:$G,BOQ!$B260)</f>
        <v>#VALUE!</v>
      </c>
      <c r="U260" s="53" t="e">
        <f t="shared" si="32"/>
        <v>#VALUE!</v>
      </c>
      <c r="V260" s="217"/>
      <c r="W260" s="53" t="e">
        <f>SUMIFS('[20]WorkDone DATA'!$L:$L,'[20]WorkDone DATA'!$N:$N,BOQ!W$6,'[20]WorkDone DATA'!$G:$G,BOQ!$B260)*$G260</f>
        <v>#VALUE!</v>
      </c>
      <c r="X260" s="217"/>
      <c r="Y260" s="53" t="e">
        <f>SUMIFS('[20]WorkDone DATA'!$L:$L,'[20]WorkDone DATA'!$N:$N,BOQ!Y$6,'[20]WorkDone DATA'!$G:$G,BOQ!$B260)*$G260</f>
        <v>#VALUE!</v>
      </c>
      <c r="Z260" s="217"/>
      <c r="AA260" s="53" t="e">
        <f>SUMIFS('[20]WorkDone DATA'!$L:$L,'[20]WorkDone DATA'!$N:$N,BOQ!AA$6,'[20]WorkDone DATA'!$G:$G,BOQ!$B260)*$G260</f>
        <v>#VALUE!</v>
      </c>
      <c r="AB260" s="53" t="e">
        <f>SUMIFS('[20]WorkDone DATA'!$L:$L,'[20]WorkDone DATA'!$N:$N,BOQ!AB$6,'[20]WorkDone DATA'!$G:$G,BOQ!$B260)*$G260</f>
        <v>#VALUE!</v>
      </c>
      <c r="AC260" s="53" t="e">
        <f>SUMIFS('[20]WorkDone DATA'!$L:$L,'[20]WorkDone DATA'!$N:$N,BOQ!AC$6,'[20]WorkDone DATA'!$G:$G,BOQ!$B260)*$G260</f>
        <v>#VALUE!</v>
      </c>
      <c r="AD260" s="53" t="e">
        <f>SUMIFS('[20]WorkDone DATA'!$L:$L,'[20]WorkDone DATA'!$N:$N,BOQ!AD$6,'[20]WorkDone DATA'!$G:$G,BOQ!$B260)*$G260</f>
        <v>#VALUE!</v>
      </c>
      <c r="AE260" s="53" t="e">
        <f>SUMIFS('[20]WorkDone DATA'!$L:$L,'[20]WorkDone DATA'!$N:$N,BOQ!AE$6,'[20]WorkDone DATA'!$G:$G,BOQ!$B260)*$G260</f>
        <v>#VALUE!</v>
      </c>
      <c r="AF260" s="53" t="e">
        <f>SUMIFS('[20]WorkDone DATA'!$L:$L,'[20]WorkDone DATA'!$N:$N,BOQ!AF$6,'[20]WorkDone DATA'!$G:$G,BOQ!$B260)*$G260</f>
        <v>#VALUE!</v>
      </c>
      <c r="AG260" s="53" t="e">
        <f>SUMIFS('[20]WorkDone DATA'!$L:$L,'[20]WorkDone DATA'!$N:$N,BOQ!AG$6,'[20]WorkDone DATA'!$G:$G,BOQ!$B260)*$G260</f>
        <v>#VALUE!</v>
      </c>
      <c r="AH260" s="53" t="e">
        <f>SUMIFS('[20]WorkDone DATA'!$L:$L,'[20]WorkDone DATA'!$N:$N,BOQ!AH$6,'[20]WorkDone DATA'!$G:$G,BOQ!$B260)*$G260</f>
        <v>#VALUE!</v>
      </c>
      <c r="AI260" s="53" t="e">
        <f>SUMIFS('[20]WorkDone DATA'!$L:$L,'[20]WorkDone DATA'!$N:$N,BOQ!AI$6,'[20]WorkDone DATA'!$G:$G,BOQ!$B260)*$G260</f>
        <v>#VALUE!</v>
      </c>
      <c r="AJ260" s="53" t="e">
        <f>SUMIFS('[20]WorkDone DATA'!$L:$L,'[20]WorkDone DATA'!$N:$N,BOQ!AJ$6,'[20]WorkDone DATA'!$G:$G,BOQ!$B260)*$G260</f>
        <v>#VALUE!</v>
      </c>
      <c r="AK260" s="53" t="e">
        <f>SUMIFS('[20]WorkDone DATA'!$L:$L,'[20]WorkDone DATA'!$N:$N,BOQ!AK$6,'[20]WorkDone DATA'!$G:$G,BOQ!$B260)*$G260</f>
        <v>#VALUE!</v>
      </c>
      <c r="AL260" s="53" t="e">
        <f>SUMIFS('[20]WorkDone DATA'!$L:$L,'[20]WorkDone DATA'!$N:$N,BOQ!AL$6,'[20]WorkDone DATA'!$G:$G,BOQ!$B260)*$G260</f>
        <v>#VALUE!</v>
      </c>
      <c r="AM260" s="53" t="e">
        <f>SUMIFS('[20]WorkDone DATA'!$L:$L,'[20]WorkDone DATA'!$N:$N,BOQ!AM$6,'[20]WorkDone DATA'!$G:$G,BOQ!$B260)*$G260</f>
        <v>#VALUE!</v>
      </c>
      <c r="AN260" s="53" t="e">
        <f>SUMIFS('[20]WorkDone DATA'!$L:$L,'[20]WorkDone DATA'!$N:$N,BOQ!AN$6,'[20]WorkDone DATA'!$G:$G,BOQ!$B260)*$G260</f>
        <v>#VALUE!</v>
      </c>
      <c r="AO260" s="53" t="e">
        <f>SUMIFS('[20]WorkDone DATA'!$L:$L,'[20]WorkDone DATA'!$N:$N,BOQ!AO$6,'[20]WorkDone DATA'!$G:$G,BOQ!$B260)*$G260</f>
        <v>#VALUE!</v>
      </c>
      <c r="AP260" s="53" t="e">
        <f>SUMIFS('[20]WorkDone DATA'!$L:$L,'[20]WorkDone DATA'!$N:$N,BOQ!AP$6,'[20]WorkDone DATA'!$G:$G,BOQ!$B260)*$G260</f>
        <v>#VALUE!</v>
      </c>
      <c r="AQ260" s="53" t="e">
        <f>SUMIFS('[20]WorkDone DATA'!$L:$L,'[20]WorkDone DATA'!$N:$N,BOQ!AQ$6,'[20]WorkDone DATA'!$G:$G,BOQ!$B260)*$G260</f>
        <v>#VALUE!</v>
      </c>
      <c r="AR260" s="53" t="e">
        <f>SUMIFS('[20]WorkDone DATA'!$L:$L,'[20]WorkDone DATA'!$N:$N,BOQ!AR$6,'[20]WorkDone DATA'!$G:$G,BOQ!$B260)*$G260</f>
        <v>#VALUE!</v>
      </c>
      <c r="AS260" s="53" t="e">
        <f>SUMIFS('[20]WorkDone DATA'!$L:$L,'[20]WorkDone DATA'!$N:$N,BOQ!AS$6,'[20]WorkDone DATA'!$G:$G,BOQ!$B260)*$G260</f>
        <v>#VALUE!</v>
      </c>
      <c r="AT260" s="53" t="e">
        <f>SUMIFS('[20]WorkDone DATA'!$L:$L,'[20]WorkDone DATA'!$N:$N,BOQ!AT$6,'[20]WorkDone DATA'!$G:$G,BOQ!$B260)*$G260</f>
        <v>#VALUE!</v>
      </c>
      <c r="AU260" s="53" t="e">
        <f>SUMIFS('[20]WorkDone DATA'!$L:$L,'[20]WorkDone DATA'!$N:$N,BOQ!AU$6,'[20]WorkDone DATA'!$G:$G,BOQ!$B260)*$G260</f>
        <v>#VALUE!</v>
      </c>
      <c r="AV260" s="53" t="e">
        <f>SUMIFS('[20]WorkDone DATA'!$L:$L,'[20]WorkDone DATA'!$N:$N,BOQ!AV$6,'[20]WorkDone DATA'!$G:$G,BOQ!$B260)*$G260</f>
        <v>#VALUE!</v>
      </c>
      <c r="AW260" s="53" t="e">
        <f>SUMIFS('[20]WorkDone DATA'!$L:$L,'[20]WorkDone DATA'!$N:$N,BOQ!AW$6,'[20]WorkDone DATA'!$G:$G,BOQ!$B260)*$G260</f>
        <v>#VALUE!</v>
      </c>
      <c r="AX260" s="53" t="e">
        <f>SUMIFS('[20]WorkDone DATA'!$L:$L,'[20]WorkDone DATA'!$N:$N,BOQ!AX$6,'[20]WorkDone DATA'!$G:$G,BOQ!$B260)*$G260</f>
        <v>#VALUE!</v>
      </c>
      <c r="AY260" s="53" t="e">
        <f>SUMIFS('[20]WorkDone DATA'!$L:$L,'[20]WorkDone DATA'!$N:$N,BOQ!AY$6,'[20]WorkDone DATA'!$G:$G,BOQ!$B260)*$G260</f>
        <v>#VALUE!</v>
      </c>
      <c r="AZ260" s="53" t="e">
        <f>SUMIFS('[20]WorkDone DATA'!$L:$L,'[20]WorkDone DATA'!$N:$N,BOQ!AZ$6,'[20]WorkDone DATA'!$G:$G,BOQ!$B260)*$G260</f>
        <v>#VALUE!</v>
      </c>
      <c r="BA260" s="53" t="e">
        <f>SUMIFS('[20]WorkDone DATA'!$L:$L,'[20]WorkDone DATA'!$N:$N,BOQ!BA$6,'[20]WorkDone DATA'!$G:$G,BOQ!$B260)*$G260</f>
        <v>#VALUE!</v>
      </c>
      <c r="BB260" s="53" t="e">
        <f>SUMIFS('[20]WorkDone DATA'!$L:$L,'[20]WorkDone DATA'!$N:$N,BOQ!BB$6,'[20]WorkDone DATA'!$G:$G,BOQ!$B260)*$G260</f>
        <v>#VALUE!</v>
      </c>
      <c r="BC260" s="53" t="e">
        <f>SUMIFS('[20]WorkDone DATA'!$L:$L,'[20]WorkDone DATA'!$N:$N,BOQ!BC$6,'[20]WorkDone DATA'!$G:$G,BOQ!$B260)*$G260</f>
        <v>#VALUE!</v>
      </c>
      <c r="BD260" s="53" t="e">
        <f>SUMIFS('[20]WorkDone DATA'!$L:$L,'[20]WorkDone DATA'!$N:$N,BOQ!BD$6,'[20]WorkDone DATA'!$G:$G,BOQ!$B260)*$G260</f>
        <v>#VALUE!</v>
      </c>
      <c r="BE260" s="53" t="e">
        <f>SUMIFS('[20]WorkDone DATA'!$L:$L,'[20]WorkDone DATA'!$N:$N,BOQ!BE$6,'[20]WorkDone DATA'!$G:$G,BOQ!$B260)*$G260</f>
        <v>#VALUE!</v>
      </c>
      <c r="BF260" s="53" t="e">
        <f>SUMIFS('[20]WorkDone DATA'!$L:$L,'[20]WorkDone DATA'!$N:$N,BOQ!BF$6,'[20]WorkDone DATA'!$G:$G,BOQ!$B260)*$G260</f>
        <v>#VALUE!</v>
      </c>
      <c r="BG260" s="53" t="e">
        <f>SUMIFS('[20]WorkDone DATA'!$L:$L,'[20]WorkDone DATA'!$N:$N,BOQ!BG$6,'[20]WorkDone DATA'!$G:$G,BOQ!$B260)*$G260</f>
        <v>#VALUE!</v>
      </c>
      <c r="BH260" s="53" t="e">
        <f>SUMIFS('[20]WorkDone DATA'!$L:$L,'[20]WorkDone DATA'!$N:$N,BOQ!BH$6,'[20]WorkDone DATA'!$G:$G,BOQ!$B260)*$G260</f>
        <v>#VALUE!</v>
      </c>
      <c r="BI260" s="53" t="e">
        <f>SUMIFS('[20]WorkDone DATA'!$L:$L,'[20]WorkDone DATA'!$N:$N,BOQ!BI$6,'[20]WorkDone DATA'!$G:$G,BOQ!$B260)*$G260</f>
        <v>#VALUE!</v>
      </c>
      <c r="BJ260" s="53" t="e">
        <f>SUMIFS('[20]WorkDone DATA'!$L:$L,'[20]WorkDone DATA'!$N:$N,BOQ!BJ$6,'[20]WorkDone DATA'!$G:$G,BOQ!$B260)*$G260</f>
        <v>#VALUE!</v>
      </c>
      <c r="BK260" s="53" t="e">
        <f>SUMIFS('[20]WorkDone DATA'!$L:$L,'[20]WorkDone DATA'!$N:$N,BOQ!BK$6,'[20]WorkDone DATA'!$G:$G,BOQ!$B260)*$G260</f>
        <v>#VALUE!</v>
      </c>
      <c r="BL260" s="53" t="e">
        <f>SUMIFS('[20]WorkDone DATA'!$L:$L,'[20]WorkDone DATA'!$N:$N,BOQ!BL$6,'[20]WorkDone DATA'!$G:$G,BOQ!$B260)*$G260</f>
        <v>#VALUE!</v>
      </c>
      <c r="BM260" s="53" t="e">
        <f>SUMIFS('[20]WorkDone DATA'!$L:$L,'[20]WorkDone DATA'!$N:$N,BOQ!BM$6,'[20]WorkDone DATA'!$G:$G,BOQ!$B260)*$G260</f>
        <v>#VALUE!</v>
      </c>
      <c r="BN260" s="53" t="e">
        <f>SUMIFS('[20]WorkDone DATA'!$L:$L,'[20]WorkDone DATA'!$N:$N,BOQ!BN$6,'[20]WorkDone DATA'!$G:$G,BOQ!$B260)*$G260</f>
        <v>#VALUE!</v>
      </c>
      <c r="BO260" s="53" t="e">
        <f>SUMIFS('[20]WorkDone DATA'!$L:$L,'[20]WorkDone DATA'!$N:$N,BOQ!BO$6,'[20]WorkDone DATA'!$G:$G,BOQ!$B260)*$G260</f>
        <v>#VALUE!</v>
      </c>
      <c r="BP260" s="53" t="e">
        <f>SUMIFS('[20]WorkDone DATA'!$L:$L,'[20]WorkDone DATA'!$N:$N,BOQ!BP$6,'[20]WorkDone DATA'!$G:$G,BOQ!$B260)*$G260</f>
        <v>#VALUE!</v>
      </c>
      <c r="BQ260" s="53" t="e">
        <f>SUMIFS('[20]WorkDone DATA'!$L:$L,'[20]WorkDone DATA'!$N:$N,BOQ!BQ$6,'[20]WorkDone DATA'!$G:$G,BOQ!$B260)*$G260</f>
        <v>#VALUE!</v>
      </c>
      <c r="BR260" s="53" t="e">
        <f>SUMIFS('[20]WorkDone DATA'!$L:$L,'[20]WorkDone DATA'!$N:$N,BOQ!BR$6,'[20]WorkDone DATA'!$G:$G,BOQ!$B260)*$G260</f>
        <v>#VALUE!</v>
      </c>
      <c r="BS260" s="53" t="e">
        <f>SUMIFS('[20]WorkDone DATA'!$L:$L,'[20]WorkDone DATA'!$N:$N,BOQ!BS$6,'[20]WorkDone DATA'!$G:$G,BOQ!$B260)*$G260</f>
        <v>#VALUE!</v>
      </c>
      <c r="BT260" s="53" t="e">
        <f>SUMIFS('[20]WorkDone DATA'!$L:$L,'[20]WorkDone DATA'!$N:$N,BOQ!BT$6,'[20]WorkDone DATA'!$G:$G,BOQ!$B260)*$G260</f>
        <v>#VALUE!</v>
      </c>
      <c r="BU260" s="53" t="e">
        <f>SUMIFS('[20]WorkDone DATA'!$L:$L,'[20]WorkDone DATA'!$N:$N,BOQ!BU$6,'[20]WorkDone DATA'!$G:$G,BOQ!$B260)*$G260</f>
        <v>#VALUE!</v>
      </c>
      <c r="BV260" s="53" t="e">
        <f>SUMIFS('[20]WorkDone DATA'!$L:$L,'[20]WorkDone DATA'!$N:$N,BOQ!BV$6,'[20]WorkDone DATA'!$G:$G,BOQ!$B260)*$G260</f>
        <v>#VALUE!</v>
      </c>
      <c r="BW260" s="53" t="e">
        <f>SUMIFS('[20]WorkDone DATA'!$L:$L,'[20]WorkDone DATA'!$N:$N,BOQ!BW$6,'[20]WorkDone DATA'!$G:$G,BOQ!$B260)*$G260</f>
        <v>#VALUE!</v>
      </c>
      <c r="BX260" s="53" t="e">
        <f>SUMIFS('[20]WorkDone DATA'!$L:$L,'[20]WorkDone DATA'!$N:$N,BOQ!BX$6,'[20]WorkDone DATA'!$G:$G,BOQ!$B260)*$G260</f>
        <v>#VALUE!</v>
      </c>
    </row>
    <row r="261" spans="1:76" ht="15.6" x14ac:dyDescent="0.35">
      <c r="A261" s="1" t="str">
        <f>C259</f>
        <v>600mm Wide x 75mm 90 degree external/int bend</v>
      </c>
      <c r="B261" s="42">
        <v>2.1320000000000001</v>
      </c>
      <c r="C261" s="65" t="s">
        <v>45</v>
      </c>
      <c r="D261" s="58" t="s">
        <v>46</v>
      </c>
      <c r="E261" s="77" t="s">
        <v>93</v>
      </c>
      <c r="F261" s="45">
        <v>50</v>
      </c>
      <c r="G261" s="52">
        <v>527.07000000000005</v>
      </c>
      <c r="H261" s="53">
        <f t="shared" si="26"/>
        <v>26353.500000000004</v>
      </c>
      <c r="K261" s="214" t="e">
        <f t="shared" si="33"/>
        <v>#VALUE!</v>
      </c>
      <c r="L261" s="220" t="e">
        <f t="shared" si="27"/>
        <v>#VALUE!</v>
      </c>
      <c r="M261" s="221" t="e">
        <f t="shared" si="28"/>
        <v>#VALUE!</v>
      </c>
      <c r="N261" s="219"/>
      <c r="O261" s="214" t="e">
        <f t="shared" si="29"/>
        <v>#VALUE!</v>
      </c>
      <c r="P261" s="215" t="e">
        <f t="shared" si="30"/>
        <v>#VALUE!</v>
      </c>
      <c r="R261" s="217" t="e">
        <f>SUMIFS('[20]WorkDone DATA'!$L:$L,'[20]WorkDone DATA'!$N:$N,BOQ!S$6,'[20]WorkDone DATA'!$G:$G,BOQ!$B261)</f>
        <v>#VALUE!</v>
      </c>
      <c r="S261" s="53" t="e">
        <f t="shared" si="31"/>
        <v>#VALUE!</v>
      </c>
      <c r="T261" s="217" t="e">
        <f>SUMIFS('[20]WorkDone DATA'!$L:$L,'[20]WorkDone DATA'!$N:$N,BOQ!U$6,'[20]WorkDone DATA'!$G:$G,BOQ!$B261)</f>
        <v>#VALUE!</v>
      </c>
      <c r="U261" s="53" t="e">
        <f t="shared" si="32"/>
        <v>#VALUE!</v>
      </c>
      <c r="V261" s="217"/>
      <c r="W261" s="53" t="e">
        <f>SUMIFS('[20]WorkDone DATA'!$L:$L,'[20]WorkDone DATA'!$N:$N,BOQ!W$6,'[20]WorkDone DATA'!$G:$G,BOQ!$B261)*$G261</f>
        <v>#VALUE!</v>
      </c>
      <c r="X261" s="217"/>
      <c r="Y261" s="53" t="e">
        <f>SUMIFS('[20]WorkDone DATA'!$L:$L,'[20]WorkDone DATA'!$N:$N,BOQ!Y$6,'[20]WorkDone DATA'!$G:$G,BOQ!$B261)*$G261</f>
        <v>#VALUE!</v>
      </c>
      <c r="Z261" s="217"/>
      <c r="AA261" s="53" t="e">
        <f>SUMIFS('[20]WorkDone DATA'!$L:$L,'[20]WorkDone DATA'!$N:$N,BOQ!AA$6,'[20]WorkDone DATA'!$G:$G,BOQ!$B261)*$G261</f>
        <v>#VALUE!</v>
      </c>
      <c r="AB261" s="53" t="e">
        <f>SUMIFS('[20]WorkDone DATA'!$L:$L,'[20]WorkDone DATA'!$N:$N,BOQ!AB$6,'[20]WorkDone DATA'!$G:$G,BOQ!$B261)*$G261</f>
        <v>#VALUE!</v>
      </c>
      <c r="AC261" s="53" t="e">
        <f>SUMIFS('[20]WorkDone DATA'!$L:$L,'[20]WorkDone DATA'!$N:$N,BOQ!AC$6,'[20]WorkDone DATA'!$G:$G,BOQ!$B261)*$G261</f>
        <v>#VALUE!</v>
      </c>
      <c r="AD261" s="53" t="e">
        <f>SUMIFS('[20]WorkDone DATA'!$L:$L,'[20]WorkDone DATA'!$N:$N,BOQ!AD$6,'[20]WorkDone DATA'!$G:$G,BOQ!$B261)*$G261</f>
        <v>#VALUE!</v>
      </c>
      <c r="AE261" s="53" t="e">
        <f>SUMIFS('[20]WorkDone DATA'!$L:$L,'[20]WorkDone DATA'!$N:$N,BOQ!AE$6,'[20]WorkDone DATA'!$G:$G,BOQ!$B261)*$G261</f>
        <v>#VALUE!</v>
      </c>
      <c r="AF261" s="53" t="e">
        <f>SUMIFS('[20]WorkDone DATA'!$L:$L,'[20]WorkDone DATA'!$N:$N,BOQ!AF$6,'[20]WorkDone DATA'!$G:$G,BOQ!$B261)*$G261</f>
        <v>#VALUE!</v>
      </c>
      <c r="AG261" s="53" t="e">
        <f>SUMIFS('[20]WorkDone DATA'!$L:$L,'[20]WorkDone DATA'!$N:$N,BOQ!AG$6,'[20]WorkDone DATA'!$G:$G,BOQ!$B261)*$G261</f>
        <v>#VALUE!</v>
      </c>
      <c r="AH261" s="53" t="e">
        <f>SUMIFS('[20]WorkDone DATA'!$L:$L,'[20]WorkDone DATA'!$N:$N,BOQ!AH$6,'[20]WorkDone DATA'!$G:$G,BOQ!$B261)*$G261</f>
        <v>#VALUE!</v>
      </c>
      <c r="AI261" s="53" t="e">
        <f>SUMIFS('[20]WorkDone DATA'!$L:$L,'[20]WorkDone DATA'!$N:$N,BOQ!AI$6,'[20]WorkDone DATA'!$G:$G,BOQ!$B261)*$G261</f>
        <v>#VALUE!</v>
      </c>
      <c r="AJ261" s="53" t="e">
        <f>SUMIFS('[20]WorkDone DATA'!$L:$L,'[20]WorkDone DATA'!$N:$N,BOQ!AJ$6,'[20]WorkDone DATA'!$G:$G,BOQ!$B261)*$G261</f>
        <v>#VALUE!</v>
      </c>
      <c r="AK261" s="53" t="e">
        <f>SUMIFS('[20]WorkDone DATA'!$L:$L,'[20]WorkDone DATA'!$N:$N,BOQ!AK$6,'[20]WorkDone DATA'!$G:$G,BOQ!$B261)*$G261</f>
        <v>#VALUE!</v>
      </c>
      <c r="AL261" s="53" t="e">
        <f>SUMIFS('[20]WorkDone DATA'!$L:$L,'[20]WorkDone DATA'!$N:$N,BOQ!AL$6,'[20]WorkDone DATA'!$G:$G,BOQ!$B261)*$G261</f>
        <v>#VALUE!</v>
      </c>
      <c r="AM261" s="53" t="e">
        <f>SUMIFS('[20]WorkDone DATA'!$L:$L,'[20]WorkDone DATA'!$N:$N,BOQ!AM$6,'[20]WorkDone DATA'!$G:$G,BOQ!$B261)*$G261</f>
        <v>#VALUE!</v>
      </c>
      <c r="AN261" s="53" t="e">
        <f>SUMIFS('[20]WorkDone DATA'!$L:$L,'[20]WorkDone DATA'!$N:$N,BOQ!AN$6,'[20]WorkDone DATA'!$G:$G,BOQ!$B261)*$G261</f>
        <v>#VALUE!</v>
      </c>
      <c r="AO261" s="53" t="e">
        <f>SUMIFS('[20]WorkDone DATA'!$L:$L,'[20]WorkDone DATA'!$N:$N,BOQ!AO$6,'[20]WorkDone DATA'!$G:$G,BOQ!$B261)*$G261</f>
        <v>#VALUE!</v>
      </c>
      <c r="AP261" s="53" t="e">
        <f>SUMIFS('[20]WorkDone DATA'!$L:$L,'[20]WorkDone DATA'!$N:$N,BOQ!AP$6,'[20]WorkDone DATA'!$G:$G,BOQ!$B261)*$G261</f>
        <v>#VALUE!</v>
      </c>
      <c r="AQ261" s="53" t="e">
        <f>SUMIFS('[20]WorkDone DATA'!$L:$L,'[20]WorkDone DATA'!$N:$N,BOQ!AQ$6,'[20]WorkDone DATA'!$G:$G,BOQ!$B261)*$G261</f>
        <v>#VALUE!</v>
      </c>
      <c r="AR261" s="53" t="e">
        <f>SUMIFS('[20]WorkDone DATA'!$L:$L,'[20]WorkDone DATA'!$N:$N,BOQ!AR$6,'[20]WorkDone DATA'!$G:$G,BOQ!$B261)*$G261</f>
        <v>#VALUE!</v>
      </c>
      <c r="AS261" s="53" t="e">
        <f>SUMIFS('[20]WorkDone DATA'!$L:$L,'[20]WorkDone DATA'!$N:$N,BOQ!AS$6,'[20]WorkDone DATA'!$G:$G,BOQ!$B261)*$G261</f>
        <v>#VALUE!</v>
      </c>
      <c r="AT261" s="53" t="e">
        <f>SUMIFS('[20]WorkDone DATA'!$L:$L,'[20]WorkDone DATA'!$N:$N,BOQ!AT$6,'[20]WorkDone DATA'!$G:$G,BOQ!$B261)*$G261</f>
        <v>#VALUE!</v>
      </c>
      <c r="AU261" s="53" t="e">
        <f>SUMIFS('[20]WorkDone DATA'!$L:$L,'[20]WorkDone DATA'!$N:$N,BOQ!AU$6,'[20]WorkDone DATA'!$G:$G,BOQ!$B261)*$G261</f>
        <v>#VALUE!</v>
      </c>
      <c r="AV261" s="53" t="e">
        <f>SUMIFS('[20]WorkDone DATA'!$L:$L,'[20]WorkDone DATA'!$N:$N,BOQ!AV$6,'[20]WorkDone DATA'!$G:$G,BOQ!$B261)*$G261</f>
        <v>#VALUE!</v>
      </c>
      <c r="AW261" s="53" t="e">
        <f>SUMIFS('[20]WorkDone DATA'!$L:$L,'[20]WorkDone DATA'!$N:$N,BOQ!AW$6,'[20]WorkDone DATA'!$G:$G,BOQ!$B261)*$G261</f>
        <v>#VALUE!</v>
      </c>
      <c r="AX261" s="53" t="e">
        <f>SUMIFS('[20]WorkDone DATA'!$L:$L,'[20]WorkDone DATA'!$N:$N,BOQ!AX$6,'[20]WorkDone DATA'!$G:$G,BOQ!$B261)*$G261</f>
        <v>#VALUE!</v>
      </c>
      <c r="AY261" s="53" t="e">
        <f>SUMIFS('[20]WorkDone DATA'!$L:$L,'[20]WorkDone DATA'!$N:$N,BOQ!AY$6,'[20]WorkDone DATA'!$G:$G,BOQ!$B261)*$G261</f>
        <v>#VALUE!</v>
      </c>
      <c r="AZ261" s="53" t="e">
        <f>SUMIFS('[20]WorkDone DATA'!$L:$L,'[20]WorkDone DATA'!$N:$N,BOQ!AZ$6,'[20]WorkDone DATA'!$G:$G,BOQ!$B261)*$G261</f>
        <v>#VALUE!</v>
      </c>
      <c r="BA261" s="53" t="e">
        <f>SUMIFS('[20]WorkDone DATA'!$L:$L,'[20]WorkDone DATA'!$N:$N,BOQ!BA$6,'[20]WorkDone DATA'!$G:$G,BOQ!$B261)*$G261</f>
        <v>#VALUE!</v>
      </c>
      <c r="BB261" s="53" t="e">
        <f>SUMIFS('[20]WorkDone DATA'!$L:$L,'[20]WorkDone DATA'!$N:$N,BOQ!BB$6,'[20]WorkDone DATA'!$G:$G,BOQ!$B261)*$G261</f>
        <v>#VALUE!</v>
      </c>
      <c r="BC261" s="53" t="e">
        <f>SUMIFS('[20]WorkDone DATA'!$L:$L,'[20]WorkDone DATA'!$N:$N,BOQ!BC$6,'[20]WorkDone DATA'!$G:$G,BOQ!$B261)*$G261</f>
        <v>#VALUE!</v>
      </c>
      <c r="BD261" s="53" t="e">
        <f>SUMIFS('[20]WorkDone DATA'!$L:$L,'[20]WorkDone DATA'!$N:$N,BOQ!BD$6,'[20]WorkDone DATA'!$G:$G,BOQ!$B261)*$G261</f>
        <v>#VALUE!</v>
      </c>
      <c r="BE261" s="53" t="e">
        <f>SUMIFS('[20]WorkDone DATA'!$L:$L,'[20]WorkDone DATA'!$N:$N,BOQ!BE$6,'[20]WorkDone DATA'!$G:$G,BOQ!$B261)*$G261</f>
        <v>#VALUE!</v>
      </c>
      <c r="BF261" s="53" t="e">
        <f>SUMIFS('[20]WorkDone DATA'!$L:$L,'[20]WorkDone DATA'!$N:$N,BOQ!BF$6,'[20]WorkDone DATA'!$G:$G,BOQ!$B261)*$G261</f>
        <v>#VALUE!</v>
      </c>
      <c r="BG261" s="53" t="e">
        <f>SUMIFS('[20]WorkDone DATA'!$L:$L,'[20]WorkDone DATA'!$N:$N,BOQ!BG$6,'[20]WorkDone DATA'!$G:$G,BOQ!$B261)*$G261</f>
        <v>#VALUE!</v>
      </c>
      <c r="BH261" s="53" t="e">
        <f>SUMIFS('[20]WorkDone DATA'!$L:$L,'[20]WorkDone DATA'!$N:$N,BOQ!BH$6,'[20]WorkDone DATA'!$G:$G,BOQ!$B261)*$G261</f>
        <v>#VALUE!</v>
      </c>
      <c r="BI261" s="53" t="e">
        <f>SUMIFS('[20]WorkDone DATA'!$L:$L,'[20]WorkDone DATA'!$N:$N,BOQ!BI$6,'[20]WorkDone DATA'!$G:$G,BOQ!$B261)*$G261</f>
        <v>#VALUE!</v>
      </c>
      <c r="BJ261" s="53" t="e">
        <f>SUMIFS('[20]WorkDone DATA'!$L:$L,'[20]WorkDone DATA'!$N:$N,BOQ!BJ$6,'[20]WorkDone DATA'!$G:$G,BOQ!$B261)*$G261</f>
        <v>#VALUE!</v>
      </c>
      <c r="BK261" s="53" t="e">
        <f>SUMIFS('[20]WorkDone DATA'!$L:$L,'[20]WorkDone DATA'!$N:$N,BOQ!BK$6,'[20]WorkDone DATA'!$G:$G,BOQ!$B261)*$G261</f>
        <v>#VALUE!</v>
      </c>
      <c r="BL261" s="53" t="e">
        <f>SUMIFS('[20]WorkDone DATA'!$L:$L,'[20]WorkDone DATA'!$N:$N,BOQ!BL$6,'[20]WorkDone DATA'!$G:$G,BOQ!$B261)*$G261</f>
        <v>#VALUE!</v>
      </c>
      <c r="BM261" s="53" t="e">
        <f>SUMIFS('[20]WorkDone DATA'!$L:$L,'[20]WorkDone DATA'!$N:$N,BOQ!BM$6,'[20]WorkDone DATA'!$G:$G,BOQ!$B261)*$G261</f>
        <v>#VALUE!</v>
      </c>
      <c r="BN261" s="53" t="e">
        <f>SUMIFS('[20]WorkDone DATA'!$L:$L,'[20]WorkDone DATA'!$N:$N,BOQ!BN$6,'[20]WorkDone DATA'!$G:$G,BOQ!$B261)*$G261</f>
        <v>#VALUE!</v>
      </c>
      <c r="BO261" s="53" t="e">
        <f>SUMIFS('[20]WorkDone DATA'!$L:$L,'[20]WorkDone DATA'!$N:$N,BOQ!BO$6,'[20]WorkDone DATA'!$G:$G,BOQ!$B261)*$G261</f>
        <v>#VALUE!</v>
      </c>
      <c r="BP261" s="53" t="e">
        <f>SUMIFS('[20]WorkDone DATA'!$L:$L,'[20]WorkDone DATA'!$N:$N,BOQ!BP$6,'[20]WorkDone DATA'!$G:$G,BOQ!$B261)*$G261</f>
        <v>#VALUE!</v>
      </c>
      <c r="BQ261" s="53" t="e">
        <f>SUMIFS('[20]WorkDone DATA'!$L:$L,'[20]WorkDone DATA'!$N:$N,BOQ!BQ$6,'[20]WorkDone DATA'!$G:$G,BOQ!$B261)*$G261</f>
        <v>#VALUE!</v>
      </c>
      <c r="BR261" s="53" t="e">
        <f>SUMIFS('[20]WorkDone DATA'!$L:$L,'[20]WorkDone DATA'!$N:$N,BOQ!BR$6,'[20]WorkDone DATA'!$G:$G,BOQ!$B261)*$G261</f>
        <v>#VALUE!</v>
      </c>
      <c r="BS261" s="53" t="e">
        <f>SUMIFS('[20]WorkDone DATA'!$L:$L,'[20]WorkDone DATA'!$N:$N,BOQ!BS$6,'[20]WorkDone DATA'!$G:$G,BOQ!$B261)*$G261</f>
        <v>#VALUE!</v>
      </c>
      <c r="BT261" s="53" t="e">
        <f>SUMIFS('[20]WorkDone DATA'!$L:$L,'[20]WorkDone DATA'!$N:$N,BOQ!BT$6,'[20]WorkDone DATA'!$G:$G,BOQ!$B261)*$G261</f>
        <v>#VALUE!</v>
      </c>
      <c r="BU261" s="53" t="e">
        <f>SUMIFS('[20]WorkDone DATA'!$L:$L,'[20]WorkDone DATA'!$N:$N,BOQ!BU$6,'[20]WorkDone DATA'!$G:$G,BOQ!$B261)*$G261</f>
        <v>#VALUE!</v>
      </c>
      <c r="BV261" s="53" t="e">
        <f>SUMIFS('[20]WorkDone DATA'!$L:$L,'[20]WorkDone DATA'!$N:$N,BOQ!BV$6,'[20]WorkDone DATA'!$G:$G,BOQ!$B261)*$G261</f>
        <v>#VALUE!</v>
      </c>
      <c r="BW261" s="53" t="e">
        <f>SUMIFS('[20]WorkDone DATA'!$L:$L,'[20]WorkDone DATA'!$N:$N,BOQ!BW$6,'[20]WorkDone DATA'!$G:$G,BOQ!$B261)*$G261</f>
        <v>#VALUE!</v>
      </c>
      <c r="BX261" s="53" t="e">
        <f>SUMIFS('[20]WorkDone DATA'!$L:$L,'[20]WorkDone DATA'!$N:$N,BOQ!BX$6,'[20]WorkDone DATA'!$G:$G,BOQ!$B261)*$G261</f>
        <v>#VALUE!</v>
      </c>
    </row>
    <row r="262" spans="1:76" ht="15.6" x14ac:dyDescent="0.35">
      <c r="A262" s="1"/>
      <c r="B262" s="42"/>
      <c r="C262" s="64" t="s">
        <v>134</v>
      </c>
      <c r="D262" s="58"/>
      <c r="E262" s="77"/>
      <c r="F262" s="45"/>
      <c r="G262" s="52"/>
      <c r="H262" s="53">
        <f t="shared" si="26"/>
        <v>0</v>
      </c>
      <c r="K262" s="214"/>
      <c r="L262" s="220" t="e">
        <f t="shared" si="27"/>
        <v>#VALUE!</v>
      </c>
      <c r="M262" s="221" t="e">
        <f t="shared" si="28"/>
        <v>#VALUE!</v>
      </c>
      <c r="N262" s="219"/>
      <c r="O262" s="214">
        <f t="shared" si="29"/>
        <v>0</v>
      </c>
      <c r="P262" s="215" t="e">
        <f t="shared" si="30"/>
        <v>#VALUE!</v>
      </c>
      <c r="R262" s="217" t="e">
        <f>SUMIFS('[20]WorkDone DATA'!$L:$L,'[20]WorkDone DATA'!$N:$N,BOQ!S$6,'[20]WorkDone DATA'!$G:$G,BOQ!$B262)</f>
        <v>#VALUE!</v>
      </c>
      <c r="S262" s="53" t="e">
        <f t="shared" si="31"/>
        <v>#VALUE!</v>
      </c>
      <c r="T262" s="217" t="e">
        <f>SUMIFS('[20]WorkDone DATA'!$L:$L,'[20]WorkDone DATA'!$N:$N,BOQ!U$6,'[20]WorkDone DATA'!$G:$G,BOQ!$B262)</f>
        <v>#VALUE!</v>
      </c>
      <c r="U262" s="53" t="e">
        <f t="shared" si="32"/>
        <v>#VALUE!</v>
      </c>
      <c r="V262" s="217"/>
      <c r="W262" s="53" t="e">
        <f>SUMIFS('[20]WorkDone DATA'!$L:$L,'[20]WorkDone DATA'!$N:$N,BOQ!W$6,'[20]WorkDone DATA'!$G:$G,BOQ!$B262)*$G262</f>
        <v>#VALUE!</v>
      </c>
      <c r="X262" s="217"/>
      <c r="Y262" s="53" t="e">
        <f>SUMIFS('[20]WorkDone DATA'!$L:$L,'[20]WorkDone DATA'!$N:$N,BOQ!Y$6,'[20]WorkDone DATA'!$G:$G,BOQ!$B262)*$G262</f>
        <v>#VALUE!</v>
      </c>
      <c r="Z262" s="217"/>
      <c r="AA262" s="53" t="e">
        <f>SUMIFS('[20]WorkDone DATA'!$L:$L,'[20]WorkDone DATA'!$N:$N,BOQ!AA$6,'[20]WorkDone DATA'!$G:$G,BOQ!$B262)*$G262</f>
        <v>#VALUE!</v>
      </c>
      <c r="AB262" s="53" t="e">
        <f>SUMIFS('[20]WorkDone DATA'!$L:$L,'[20]WorkDone DATA'!$N:$N,BOQ!AB$6,'[20]WorkDone DATA'!$G:$G,BOQ!$B262)*$G262</f>
        <v>#VALUE!</v>
      </c>
      <c r="AC262" s="53" t="e">
        <f>SUMIFS('[20]WorkDone DATA'!$L:$L,'[20]WorkDone DATA'!$N:$N,BOQ!AC$6,'[20]WorkDone DATA'!$G:$G,BOQ!$B262)*$G262</f>
        <v>#VALUE!</v>
      </c>
      <c r="AD262" s="53" t="e">
        <f>SUMIFS('[20]WorkDone DATA'!$L:$L,'[20]WorkDone DATA'!$N:$N,BOQ!AD$6,'[20]WorkDone DATA'!$G:$G,BOQ!$B262)*$G262</f>
        <v>#VALUE!</v>
      </c>
      <c r="AE262" s="53" t="e">
        <f>SUMIFS('[20]WorkDone DATA'!$L:$L,'[20]WorkDone DATA'!$N:$N,BOQ!AE$6,'[20]WorkDone DATA'!$G:$G,BOQ!$B262)*$G262</f>
        <v>#VALUE!</v>
      </c>
      <c r="AF262" s="53" t="e">
        <f>SUMIFS('[20]WorkDone DATA'!$L:$L,'[20]WorkDone DATA'!$N:$N,BOQ!AF$6,'[20]WorkDone DATA'!$G:$G,BOQ!$B262)*$G262</f>
        <v>#VALUE!</v>
      </c>
      <c r="AG262" s="53" t="e">
        <f>SUMIFS('[20]WorkDone DATA'!$L:$L,'[20]WorkDone DATA'!$N:$N,BOQ!AG$6,'[20]WorkDone DATA'!$G:$G,BOQ!$B262)*$G262</f>
        <v>#VALUE!</v>
      </c>
      <c r="AH262" s="53" t="e">
        <f>SUMIFS('[20]WorkDone DATA'!$L:$L,'[20]WorkDone DATA'!$N:$N,BOQ!AH$6,'[20]WorkDone DATA'!$G:$G,BOQ!$B262)*$G262</f>
        <v>#VALUE!</v>
      </c>
      <c r="AI262" s="53" t="e">
        <f>SUMIFS('[20]WorkDone DATA'!$L:$L,'[20]WorkDone DATA'!$N:$N,BOQ!AI$6,'[20]WorkDone DATA'!$G:$G,BOQ!$B262)*$G262</f>
        <v>#VALUE!</v>
      </c>
      <c r="AJ262" s="53" t="e">
        <f>SUMIFS('[20]WorkDone DATA'!$L:$L,'[20]WorkDone DATA'!$N:$N,BOQ!AJ$6,'[20]WorkDone DATA'!$G:$G,BOQ!$B262)*$G262</f>
        <v>#VALUE!</v>
      </c>
      <c r="AK262" s="53" t="e">
        <f>SUMIFS('[20]WorkDone DATA'!$L:$L,'[20]WorkDone DATA'!$N:$N,BOQ!AK$6,'[20]WorkDone DATA'!$G:$G,BOQ!$B262)*$G262</f>
        <v>#VALUE!</v>
      </c>
      <c r="AL262" s="53" t="e">
        <f>SUMIFS('[20]WorkDone DATA'!$L:$L,'[20]WorkDone DATA'!$N:$N,BOQ!AL$6,'[20]WorkDone DATA'!$G:$G,BOQ!$B262)*$G262</f>
        <v>#VALUE!</v>
      </c>
      <c r="AM262" s="53" t="e">
        <f>SUMIFS('[20]WorkDone DATA'!$L:$L,'[20]WorkDone DATA'!$N:$N,BOQ!AM$6,'[20]WorkDone DATA'!$G:$G,BOQ!$B262)*$G262</f>
        <v>#VALUE!</v>
      </c>
      <c r="AN262" s="53" t="e">
        <f>SUMIFS('[20]WorkDone DATA'!$L:$L,'[20]WorkDone DATA'!$N:$N,BOQ!AN$6,'[20]WorkDone DATA'!$G:$G,BOQ!$B262)*$G262</f>
        <v>#VALUE!</v>
      </c>
      <c r="AO262" s="53" t="e">
        <f>SUMIFS('[20]WorkDone DATA'!$L:$L,'[20]WorkDone DATA'!$N:$N,BOQ!AO$6,'[20]WorkDone DATA'!$G:$G,BOQ!$B262)*$G262</f>
        <v>#VALUE!</v>
      </c>
      <c r="AP262" s="53" t="e">
        <f>SUMIFS('[20]WorkDone DATA'!$L:$L,'[20]WorkDone DATA'!$N:$N,BOQ!AP$6,'[20]WorkDone DATA'!$G:$G,BOQ!$B262)*$G262</f>
        <v>#VALUE!</v>
      </c>
      <c r="AQ262" s="53" t="e">
        <f>SUMIFS('[20]WorkDone DATA'!$L:$L,'[20]WorkDone DATA'!$N:$N,BOQ!AQ$6,'[20]WorkDone DATA'!$G:$G,BOQ!$B262)*$G262</f>
        <v>#VALUE!</v>
      </c>
      <c r="AR262" s="53" t="e">
        <f>SUMIFS('[20]WorkDone DATA'!$L:$L,'[20]WorkDone DATA'!$N:$N,BOQ!AR$6,'[20]WorkDone DATA'!$G:$G,BOQ!$B262)*$G262</f>
        <v>#VALUE!</v>
      </c>
      <c r="AS262" s="53" t="e">
        <f>SUMIFS('[20]WorkDone DATA'!$L:$L,'[20]WorkDone DATA'!$N:$N,BOQ!AS$6,'[20]WorkDone DATA'!$G:$G,BOQ!$B262)*$G262</f>
        <v>#VALUE!</v>
      </c>
      <c r="AT262" s="53" t="e">
        <f>SUMIFS('[20]WorkDone DATA'!$L:$L,'[20]WorkDone DATA'!$N:$N,BOQ!AT$6,'[20]WorkDone DATA'!$G:$G,BOQ!$B262)*$G262</f>
        <v>#VALUE!</v>
      </c>
      <c r="AU262" s="53" t="e">
        <f>SUMIFS('[20]WorkDone DATA'!$L:$L,'[20]WorkDone DATA'!$N:$N,BOQ!AU$6,'[20]WorkDone DATA'!$G:$G,BOQ!$B262)*$G262</f>
        <v>#VALUE!</v>
      </c>
      <c r="AV262" s="53" t="e">
        <f>SUMIFS('[20]WorkDone DATA'!$L:$L,'[20]WorkDone DATA'!$N:$N,BOQ!AV$6,'[20]WorkDone DATA'!$G:$G,BOQ!$B262)*$G262</f>
        <v>#VALUE!</v>
      </c>
      <c r="AW262" s="53" t="e">
        <f>SUMIFS('[20]WorkDone DATA'!$L:$L,'[20]WorkDone DATA'!$N:$N,BOQ!AW$6,'[20]WorkDone DATA'!$G:$G,BOQ!$B262)*$G262</f>
        <v>#VALUE!</v>
      </c>
      <c r="AX262" s="53" t="e">
        <f>SUMIFS('[20]WorkDone DATA'!$L:$L,'[20]WorkDone DATA'!$N:$N,BOQ!AX$6,'[20]WorkDone DATA'!$G:$G,BOQ!$B262)*$G262</f>
        <v>#VALUE!</v>
      </c>
      <c r="AY262" s="53" t="e">
        <f>SUMIFS('[20]WorkDone DATA'!$L:$L,'[20]WorkDone DATA'!$N:$N,BOQ!AY$6,'[20]WorkDone DATA'!$G:$G,BOQ!$B262)*$G262</f>
        <v>#VALUE!</v>
      </c>
      <c r="AZ262" s="53" t="e">
        <f>SUMIFS('[20]WorkDone DATA'!$L:$L,'[20]WorkDone DATA'!$N:$N,BOQ!AZ$6,'[20]WorkDone DATA'!$G:$G,BOQ!$B262)*$G262</f>
        <v>#VALUE!</v>
      </c>
      <c r="BA262" s="53" t="e">
        <f>SUMIFS('[20]WorkDone DATA'!$L:$L,'[20]WorkDone DATA'!$N:$N,BOQ!BA$6,'[20]WorkDone DATA'!$G:$G,BOQ!$B262)*$G262</f>
        <v>#VALUE!</v>
      </c>
      <c r="BB262" s="53" t="e">
        <f>SUMIFS('[20]WorkDone DATA'!$L:$L,'[20]WorkDone DATA'!$N:$N,BOQ!BB$6,'[20]WorkDone DATA'!$G:$G,BOQ!$B262)*$G262</f>
        <v>#VALUE!</v>
      </c>
      <c r="BC262" s="53" t="e">
        <f>SUMIFS('[20]WorkDone DATA'!$L:$L,'[20]WorkDone DATA'!$N:$N,BOQ!BC$6,'[20]WorkDone DATA'!$G:$G,BOQ!$B262)*$G262</f>
        <v>#VALUE!</v>
      </c>
      <c r="BD262" s="53" t="e">
        <f>SUMIFS('[20]WorkDone DATA'!$L:$L,'[20]WorkDone DATA'!$N:$N,BOQ!BD$6,'[20]WorkDone DATA'!$G:$G,BOQ!$B262)*$G262</f>
        <v>#VALUE!</v>
      </c>
      <c r="BE262" s="53" t="e">
        <f>SUMIFS('[20]WorkDone DATA'!$L:$L,'[20]WorkDone DATA'!$N:$N,BOQ!BE$6,'[20]WorkDone DATA'!$G:$G,BOQ!$B262)*$G262</f>
        <v>#VALUE!</v>
      </c>
      <c r="BF262" s="53" t="e">
        <f>SUMIFS('[20]WorkDone DATA'!$L:$L,'[20]WorkDone DATA'!$N:$N,BOQ!BF$6,'[20]WorkDone DATA'!$G:$G,BOQ!$B262)*$G262</f>
        <v>#VALUE!</v>
      </c>
      <c r="BG262" s="53" t="e">
        <f>SUMIFS('[20]WorkDone DATA'!$L:$L,'[20]WorkDone DATA'!$N:$N,BOQ!BG$6,'[20]WorkDone DATA'!$G:$G,BOQ!$B262)*$G262</f>
        <v>#VALUE!</v>
      </c>
      <c r="BH262" s="53" t="e">
        <f>SUMIFS('[20]WorkDone DATA'!$L:$L,'[20]WorkDone DATA'!$N:$N,BOQ!BH$6,'[20]WorkDone DATA'!$G:$G,BOQ!$B262)*$G262</f>
        <v>#VALUE!</v>
      </c>
      <c r="BI262" s="53" t="e">
        <f>SUMIFS('[20]WorkDone DATA'!$L:$L,'[20]WorkDone DATA'!$N:$N,BOQ!BI$6,'[20]WorkDone DATA'!$G:$G,BOQ!$B262)*$G262</f>
        <v>#VALUE!</v>
      </c>
      <c r="BJ262" s="53" t="e">
        <f>SUMIFS('[20]WorkDone DATA'!$L:$L,'[20]WorkDone DATA'!$N:$N,BOQ!BJ$6,'[20]WorkDone DATA'!$G:$G,BOQ!$B262)*$G262</f>
        <v>#VALUE!</v>
      </c>
      <c r="BK262" s="53" t="e">
        <f>SUMIFS('[20]WorkDone DATA'!$L:$L,'[20]WorkDone DATA'!$N:$N,BOQ!BK$6,'[20]WorkDone DATA'!$G:$G,BOQ!$B262)*$G262</f>
        <v>#VALUE!</v>
      </c>
      <c r="BL262" s="53" t="e">
        <f>SUMIFS('[20]WorkDone DATA'!$L:$L,'[20]WorkDone DATA'!$N:$N,BOQ!BL$6,'[20]WorkDone DATA'!$G:$G,BOQ!$B262)*$G262</f>
        <v>#VALUE!</v>
      </c>
      <c r="BM262" s="53" t="e">
        <f>SUMIFS('[20]WorkDone DATA'!$L:$L,'[20]WorkDone DATA'!$N:$N,BOQ!BM$6,'[20]WorkDone DATA'!$G:$G,BOQ!$B262)*$G262</f>
        <v>#VALUE!</v>
      </c>
      <c r="BN262" s="53" t="e">
        <f>SUMIFS('[20]WorkDone DATA'!$L:$L,'[20]WorkDone DATA'!$N:$N,BOQ!BN$6,'[20]WorkDone DATA'!$G:$G,BOQ!$B262)*$G262</f>
        <v>#VALUE!</v>
      </c>
      <c r="BO262" s="53" t="e">
        <f>SUMIFS('[20]WorkDone DATA'!$L:$L,'[20]WorkDone DATA'!$N:$N,BOQ!BO$6,'[20]WorkDone DATA'!$G:$G,BOQ!$B262)*$G262</f>
        <v>#VALUE!</v>
      </c>
      <c r="BP262" s="53" t="e">
        <f>SUMIFS('[20]WorkDone DATA'!$L:$L,'[20]WorkDone DATA'!$N:$N,BOQ!BP$6,'[20]WorkDone DATA'!$G:$G,BOQ!$B262)*$G262</f>
        <v>#VALUE!</v>
      </c>
      <c r="BQ262" s="53" t="e">
        <f>SUMIFS('[20]WorkDone DATA'!$L:$L,'[20]WorkDone DATA'!$N:$N,BOQ!BQ$6,'[20]WorkDone DATA'!$G:$G,BOQ!$B262)*$G262</f>
        <v>#VALUE!</v>
      </c>
      <c r="BR262" s="53" t="e">
        <f>SUMIFS('[20]WorkDone DATA'!$L:$L,'[20]WorkDone DATA'!$N:$N,BOQ!BR$6,'[20]WorkDone DATA'!$G:$G,BOQ!$B262)*$G262</f>
        <v>#VALUE!</v>
      </c>
      <c r="BS262" s="53" t="e">
        <f>SUMIFS('[20]WorkDone DATA'!$L:$L,'[20]WorkDone DATA'!$N:$N,BOQ!BS$6,'[20]WorkDone DATA'!$G:$G,BOQ!$B262)*$G262</f>
        <v>#VALUE!</v>
      </c>
      <c r="BT262" s="53" t="e">
        <f>SUMIFS('[20]WorkDone DATA'!$L:$L,'[20]WorkDone DATA'!$N:$N,BOQ!BT$6,'[20]WorkDone DATA'!$G:$G,BOQ!$B262)*$G262</f>
        <v>#VALUE!</v>
      </c>
      <c r="BU262" s="53" t="e">
        <f>SUMIFS('[20]WorkDone DATA'!$L:$L,'[20]WorkDone DATA'!$N:$N,BOQ!BU$6,'[20]WorkDone DATA'!$G:$G,BOQ!$B262)*$G262</f>
        <v>#VALUE!</v>
      </c>
      <c r="BV262" s="53" t="e">
        <f>SUMIFS('[20]WorkDone DATA'!$L:$L,'[20]WorkDone DATA'!$N:$N,BOQ!BV$6,'[20]WorkDone DATA'!$G:$G,BOQ!$B262)*$G262</f>
        <v>#VALUE!</v>
      </c>
      <c r="BW262" s="53" t="e">
        <f>SUMIFS('[20]WorkDone DATA'!$L:$L,'[20]WorkDone DATA'!$N:$N,BOQ!BW$6,'[20]WorkDone DATA'!$G:$G,BOQ!$B262)*$G262</f>
        <v>#VALUE!</v>
      </c>
      <c r="BX262" s="53" t="e">
        <f>SUMIFS('[20]WorkDone DATA'!$L:$L,'[20]WorkDone DATA'!$N:$N,BOQ!BX$6,'[20]WorkDone DATA'!$G:$G,BOQ!$B262)*$G262</f>
        <v>#VALUE!</v>
      </c>
    </row>
    <row r="263" spans="1:76" ht="15.6" x14ac:dyDescent="0.35">
      <c r="A263" s="1" t="str">
        <f>C262</f>
        <v>300mm Wide x 75mm tee</v>
      </c>
      <c r="B263" s="42">
        <v>2.133</v>
      </c>
      <c r="C263" s="65" t="s">
        <v>11</v>
      </c>
      <c r="D263" s="58" t="s">
        <v>96</v>
      </c>
      <c r="E263" s="77" t="s">
        <v>93</v>
      </c>
      <c r="F263" s="45">
        <v>10</v>
      </c>
      <c r="G263" s="52">
        <v>778.36</v>
      </c>
      <c r="H263" s="53">
        <f t="shared" si="26"/>
        <v>7783.6</v>
      </c>
      <c r="K263" s="214" t="e">
        <f t="shared" si="33"/>
        <v>#VALUE!</v>
      </c>
      <c r="L263" s="220" t="e">
        <f t="shared" si="27"/>
        <v>#VALUE!</v>
      </c>
      <c r="M263" s="221" t="e">
        <f t="shared" si="28"/>
        <v>#VALUE!</v>
      </c>
      <c r="N263" s="219"/>
      <c r="O263" s="214" t="e">
        <f t="shared" si="29"/>
        <v>#VALUE!</v>
      </c>
      <c r="P263" s="215" t="e">
        <f t="shared" si="30"/>
        <v>#VALUE!</v>
      </c>
      <c r="R263" s="217" t="e">
        <f>SUMIFS('[20]WorkDone DATA'!$L:$L,'[20]WorkDone DATA'!$N:$N,BOQ!S$6,'[20]WorkDone DATA'!$G:$G,BOQ!$B263)</f>
        <v>#VALUE!</v>
      </c>
      <c r="S263" s="53" t="e">
        <f t="shared" si="31"/>
        <v>#VALUE!</v>
      </c>
      <c r="T263" s="217" t="e">
        <f>SUMIFS('[20]WorkDone DATA'!$L:$L,'[20]WorkDone DATA'!$N:$N,BOQ!U$6,'[20]WorkDone DATA'!$G:$G,BOQ!$B263)</f>
        <v>#VALUE!</v>
      </c>
      <c r="U263" s="53" t="e">
        <f t="shared" si="32"/>
        <v>#VALUE!</v>
      </c>
      <c r="V263" s="217"/>
      <c r="W263" s="53" t="e">
        <f>SUMIFS('[20]WorkDone DATA'!$L:$L,'[20]WorkDone DATA'!$N:$N,BOQ!W$6,'[20]WorkDone DATA'!$G:$G,BOQ!$B263)*$G263</f>
        <v>#VALUE!</v>
      </c>
      <c r="X263" s="217"/>
      <c r="Y263" s="53" t="e">
        <f>SUMIFS('[20]WorkDone DATA'!$L:$L,'[20]WorkDone DATA'!$N:$N,BOQ!Y$6,'[20]WorkDone DATA'!$G:$G,BOQ!$B263)*$G263</f>
        <v>#VALUE!</v>
      </c>
      <c r="Z263" s="217"/>
      <c r="AA263" s="53" t="e">
        <f>SUMIFS('[20]WorkDone DATA'!$L:$L,'[20]WorkDone DATA'!$N:$N,BOQ!AA$6,'[20]WorkDone DATA'!$G:$G,BOQ!$B263)*$G263</f>
        <v>#VALUE!</v>
      </c>
      <c r="AB263" s="53" t="e">
        <f>SUMIFS('[20]WorkDone DATA'!$L:$L,'[20]WorkDone DATA'!$N:$N,BOQ!AB$6,'[20]WorkDone DATA'!$G:$G,BOQ!$B263)*$G263</f>
        <v>#VALUE!</v>
      </c>
      <c r="AC263" s="53" t="e">
        <f>SUMIFS('[20]WorkDone DATA'!$L:$L,'[20]WorkDone DATA'!$N:$N,BOQ!AC$6,'[20]WorkDone DATA'!$G:$G,BOQ!$B263)*$G263</f>
        <v>#VALUE!</v>
      </c>
      <c r="AD263" s="53" t="e">
        <f>SUMIFS('[20]WorkDone DATA'!$L:$L,'[20]WorkDone DATA'!$N:$N,BOQ!AD$6,'[20]WorkDone DATA'!$G:$G,BOQ!$B263)*$G263</f>
        <v>#VALUE!</v>
      </c>
      <c r="AE263" s="53" t="e">
        <f>SUMIFS('[20]WorkDone DATA'!$L:$L,'[20]WorkDone DATA'!$N:$N,BOQ!AE$6,'[20]WorkDone DATA'!$G:$G,BOQ!$B263)*$G263</f>
        <v>#VALUE!</v>
      </c>
      <c r="AF263" s="53" t="e">
        <f>SUMIFS('[20]WorkDone DATA'!$L:$L,'[20]WorkDone DATA'!$N:$N,BOQ!AF$6,'[20]WorkDone DATA'!$G:$G,BOQ!$B263)*$G263</f>
        <v>#VALUE!</v>
      </c>
      <c r="AG263" s="53" t="e">
        <f>SUMIFS('[20]WorkDone DATA'!$L:$L,'[20]WorkDone DATA'!$N:$N,BOQ!AG$6,'[20]WorkDone DATA'!$G:$G,BOQ!$B263)*$G263</f>
        <v>#VALUE!</v>
      </c>
      <c r="AH263" s="53" t="e">
        <f>SUMIFS('[20]WorkDone DATA'!$L:$L,'[20]WorkDone DATA'!$N:$N,BOQ!AH$6,'[20]WorkDone DATA'!$G:$G,BOQ!$B263)*$G263</f>
        <v>#VALUE!</v>
      </c>
      <c r="AI263" s="53" t="e">
        <f>SUMIFS('[20]WorkDone DATA'!$L:$L,'[20]WorkDone DATA'!$N:$N,BOQ!AI$6,'[20]WorkDone DATA'!$G:$G,BOQ!$B263)*$G263</f>
        <v>#VALUE!</v>
      </c>
      <c r="AJ263" s="53" t="e">
        <f>SUMIFS('[20]WorkDone DATA'!$L:$L,'[20]WorkDone DATA'!$N:$N,BOQ!AJ$6,'[20]WorkDone DATA'!$G:$G,BOQ!$B263)*$G263</f>
        <v>#VALUE!</v>
      </c>
      <c r="AK263" s="53" t="e">
        <f>SUMIFS('[20]WorkDone DATA'!$L:$L,'[20]WorkDone DATA'!$N:$N,BOQ!AK$6,'[20]WorkDone DATA'!$G:$G,BOQ!$B263)*$G263</f>
        <v>#VALUE!</v>
      </c>
      <c r="AL263" s="53" t="e">
        <f>SUMIFS('[20]WorkDone DATA'!$L:$L,'[20]WorkDone DATA'!$N:$N,BOQ!AL$6,'[20]WorkDone DATA'!$G:$G,BOQ!$B263)*$G263</f>
        <v>#VALUE!</v>
      </c>
      <c r="AM263" s="53" t="e">
        <f>SUMIFS('[20]WorkDone DATA'!$L:$L,'[20]WorkDone DATA'!$N:$N,BOQ!AM$6,'[20]WorkDone DATA'!$G:$G,BOQ!$B263)*$G263</f>
        <v>#VALUE!</v>
      </c>
      <c r="AN263" s="53" t="e">
        <f>SUMIFS('[20]WorkDone DATA'!$L:$L,'[20]WorkDone DATA'!$N:$N,BOQ!AN$6,'[20]WorkDone DATA'!$G:$G,BOQ!$B263)*$G263</f>
        <v>#VALUE!</v>
      </c>
      <c r="AO263" s="53" t="e">
        <f>SUMIFS('[20]WorkDone DATA'!$L:$L,'[20]WorkDone DATA'!$N:$N,BOQ!AO$6,'[20]WorkDone DATA'!$G:$G,BOQ!$B263)*$G263</f>
        <v>#VALUE!</v>
      </c>
      <c r="AP263" s="53" t="e">
        <f>SUMIFS('[20]WorkDone DATA'!$L:$L,'[20]WorkDone DATA'!$N:$N,BOQ!AP$6,'[20]WorkDone DATA'!$G:$G,BOQ!$B263)*$G263</f>
        <v>#VALUE!</v>
      </c>
      <c r="AQ263" s="53" t="e">
        <f>SUMIFS('[20]WorkDone DATA'!$L:$L,'[20]WorkDone DATA'!$N:$N,BOQ!AQ$6,'[20]WorkDone DATA'!$G:$G,BOQ!$B263)*$G263</f>
        <v>#VALUE!</v>
      </c>
      <c r="AR263" s="53" t="e">
        <f>SUMIFS('[20]WorkDone DATA'!$L:$L,'[20]WorkDone DATA'!$N:$N,BOQ!AR$6,'[20]WorkDone DATA'!$G:$G,BOQ!$B263)*$G263</f>
        <v>#VALUE!</v>
      </c>
      <c r="AS263" s="53" t="e">
        <f>SUMIFS('[20]WorkDone DATA'!$L:$L,'[20]WorkDone DATA'!$N:$N,BOQ!AS$6,'[20]WorkDone DATA'!$G:$G,BOQ!$B263)*$G263</f>
        <v>#VALUE!</v>
      </c>
      <c r="AT263" s="53" t="e">
        <f>SUMIFS('[20]WorkDone DATA'!$L:$L,'[20]WorkDone DATA'!$N:$N,BOQ!AT$6,'[20]WorkDone DATA'!$G:$G,BOQ!$B263)*$G263</f>
        <v>#VALUE!</v>
      </c>
      <c r="AU263" s="53" t="e">
        <f>SUMIFS('[20]WorkDone DATA'!$L:$L,'[20]WorkDone DATA'!$N:$N,BOQ!AU$6,'[20]WorkDone DATA'!$G:$G,BOQ!$B263)*$G263</f>
        <v>#VALUE!</v>
      </c>
      <c r="AV263" s="53" t="e">
        <f>SUMIFS('[20]WorkDone DATA'!$L:$L,'[20]WorkDone DATA'!$N:$N,BOQ!AV$6,'[20]WorkDone DATA'!$G:$G,BOQ!$B263)*$G263</f>
        <v>#VALUE!</v>
      </c>
      <c r="AW263" s="53" t="e">
        <f>SUMIFS('[20]WorkDone DATA'!$L:$L,'[20]WorkDone DATA'!$N:$N,BOQ!AW$6,'[20]WorkDone DATA'!$G:$G,BOQ!$B263)*$G263</f>
        <v>#VALUE!</v>
      </c>
      <c r="AX263" s="53" t="e">
        <f>SUMIFS('[20]WorkDone DATA'!$L:$L,'[20]WorkDone DATA'!$N:$N,BOQ!AX$6,'[20]WorkDone DATA'!$G:$G,BOQ!$B263)*$G263</f>
        <v>#VALUE!</v>
      </c>
      <c r="AY263" s="53" t="e">
        <f>SUMIFS('[20]WorkDone DATA'!$L:$L,'[20]WorkDone DATA'!$N:$N,BOQ!AY$6,'[20]WorkDone DATA'!$G:$G,BOQ!$B263)*$G263</f>
        <v>#VALUE!</v>
      </c>
      <c r="AZ263" s="53" t="e">
        <f>SUMIFS('[20]WorkDone DATA'!$L:$L,'[20]WorkDone DATA'!$N:$N,BOQ!AZ$6,'[20]WorkDone DATA'!$G:$G,BOQ!$B263)*$G263</f>
        <v>#VALUE!</v>
      </c>
      <c r="BA263" s="53" t="e">
        <f>SUMIFS('[20]WorkDone DATA'!$L:$L,'[20]WorkDone DATA'!$N:$N,BOQ!BA$6,'[20]WorkDone DATA'!$G:$G,BOQ!$B263)*$G263</f>
        <v>#VALUE!</v>
      </c>
      <c r="BB263" s="53" t="e">
        <f>SUMIFS('[20]WorkDone DATA'!$L:$L,'[20]WorkDone DATA'!$N:$N,BOQ!BB$6,'[20]WorkDone DATA'!$G:$G,BOQ!$B263)*$G263</f>
        <v>#VALUE!</v>
      </c>
      <c r="BC263" s="53" t="e">
        <f>SUMIFS('[20]WorkDone DATA'!$L:$L,'[20]WorkDone DATA'!$N:$N,BOQ!BC$6,'[20]WorkDone DATA'!$G:$G,BOQ!$B263)*$G263</f>
        <v>#VALUE!</v>
      </c>
      <c r="BD263" s="53" t="e">
        <f>SUMIFS('[20]WorkDone DATA'!$L:$L,'[20]WorkDone DATA'!$N:$N,BOQ!BD$6,'[20]WorkDone DATA'!$G:$G,BOQ!$B263)*$G263</f>
        <v>#VALUE!</v>
      </c>
      <c r="BE263" s="53" t="e">
        <f>SUMIFS('[20]WorkDone DATA'!$L:$L,'[20]WorkDone DATA'!$N:$N,BOQ!BE$6,'[20]WorkDone DATA'!$G:$G,BOQ!$B263)*$G263</f>
        <v>#VALUE!</v>
      </c>
      <c r="BF263" s="53" t="e">
        <f>SUMIFS('[20]WorkDone DATA'!$L:$L,'[20]WorkDone DATA'!$N:$N,BOQ!BF$6,'[20]WorkDone DATA'!$G:$G,BOQ!$B263)*$G263</f>
        <v>#VALUE!</v>
      </c>
      <c r="BG263" s="53" t="e">
        <f>SUMIFS('[20]WorkDone DATA'!$L:$L,'[20]WorkDone DATA'!$N:$N,BOQ!BG$6,'[20]WorkDone DATA'!$G:$G,BOQ!$B263)*$G263</f>
        <v>#VALUE!</v>
      </c>
      <c r="BH263" s="53" t="e">
        <f>SUMIFS('[20]WorkDone DATA'!$L:$L,'[20]WorkDone DATA'!$N:$N,BOQ!BH$6,'[20]WorkDone DATA'!$G:$G,BOQ!$B263)*$G263</f>
        <v>#VALUE!</v>
      </c>
      <c r="BI263" s="53" t="e">
        <f>SUMIFS('[20]WorkDone DATA'!$L:$L,'[20]WorkDone DATA'!$N:$N,BOQ!BI$6,'[20]WorkDone DATA'!$G:$G,BOQ!$B263)*$G263</f>
        <v>#VALUE!</v>
      </c>
      <c r="BJ263" s="53" t="e">
        <f>SUMIFS('[20]WorkDone DATA'!$L:$L,'[20]WorkDone DATA'!$N:$N,BOQ!BJ$6,'[20]WorkDone DATA'!$G:$G,BOQ!$B263)*$G263</f>
        <v>#VALUE!</v>
      </c>
      <c r="BK263" s="53" t="e">
        <f>SUMIFS('[20]WorkDone DATA'!$L:$L,'[20]WorkDone DATA'!$N:$N,BOQ!BK$6,'[20]WorkDone DATA'!$G:$G,BOQ!$B263)*$G263</f>
        <v>#VALUE!</v>
      </c>
      <c r="BL263" s="53" t="e">
        <f>SUMIFS('[20]WorkDone DATA'!$L:$L,'[20]WorkDone DATA'!$N:$N,BOQ!BL$6,'[20]WorkDone DATA'!$G:$G,BOQ!$B263)*$G263</f>
        <v>#VALUE!</v>
      </c>
      <c r="BM263" s="53" t="e">
        <f>SUMIFS('[20]WorkDone DATA'!$L:$L,'[20]WorkDone DATA'!$N:$N,BOQ!BM$6,'[20]WorkDone DATA'!$G:$G,BOQ!$B263)*$G263</f>
        <v>#VALUE!</v>
      </c>
      <c r="BN263" s="53" t="e">
        <f>SUMIFS('[20]WorkDone DATA'!$L:$L,'[20]WorkDone DATA'!$N:$N,BOQ!BN$6,'[20]WorkDone DATA'!$G:$G,BOQ!$B263)*$G263</f>
        <v>#VALUE!</v>
      </c>
      <c r="BO263" s="53" t="e">
        <f>SUMIFS('[20]WorkDone DATA'!$L:$L,'[20]WorkDone DATA'!$N:$N,BOQ!BO$6,'[20]WorkDone DATA'!$G:$G,BOQ!$B263)*$G263</f>
        <v>#VALUE!</v>
      </c>
      <c r="BP263" s="53" t="e">
        <f>SUMIFS('[20]WorkDone DATA'!$L:$L,'[20]WorkDone DATA'!$N:$N,BOQ!BP$6,'[20]WorkDone DATA'!$G:$G,BOQ!$B263)*$G263</f>
        <v>#VALUE!</v>
      </c>
      <c r="BQ263" s="53" t="e">
        <f>SUMIFS('[20]WorkDone DATA'!$L:$L,'[20]WorkDone DATA'!$N:$N,BOQ!BQ$6,'[20]WorkDone DATA'!$G:$G,BOQ!$B263)*$G263</f>
        <v>#VALUE!</v>
      </c>
      <c r="BR263" s="53" t="e">
        <f>SUMIFS('[20]WorkDone DATA'!$L:$L,'[20]WorkDone DATA'!$N:$N,BOQ!BR$6,'[20]WorkDone DATA'!$G:$G,BOQ!$B263)*$G263</f>
        <v>#VALUE!</v>
      </c>
      <c r="BS263" s="53" t="e">
        <f>SUMIFS('[20]WorkDone DATA'!$L:$L,'[20]WorkDone DATA'!$N:$N,BOQ!BS$6,'[20]WorkDone DATA'!$G:$G,BOQ!$B263)*$G263</f>
        <v>#VALUE!</v>
      </c>
      <c r="BT263" s="53" t="e">
        <f>SUMIFS('[20]WorkDone DATA'!$L:$L,'[20]WorkDone DATA'!$N:$N,BOQ!BT$6,'[20]WorkDone DATA'!$G:$G,BOQ!$B263)*$G263</f>
        <v>#VALUE!</v>
      </c>
      <c r="BU263" s="53" t="e">
        <f>SUMIFS('[20]WorkDone DATA'!$L:$L,'[20]WorkDone DATA'!$N:$N,BOQ!BU$6,'[20]WorkDone DATA'!$G:$G,BOQ!$B263)*$G263</f>
        <v>#VALUE!</v>
      </c>
      <c r="BV263" s="53" t="e">
        <f>SUMIFS('[20]WorkDone DATA'!$L:$L,'[20]WorkDone DATA'!$N:$N,BOQ!BV$6,'[20]WorkDone DATA'!$G:$G,BOQ!$B263)*$G263</f>
        <v>#VALUE!</v>
      </c>
      <c r="BW263" s="53" t="e">
        <f>SUMIFS('[20]WorkDone DATA'!$L:$L,'[20]WorkDone DATA'!$N:$N,BOQ!BW$6,'[20]WorkDone DATA'!$G:$G,BOQ!$B263)*$G263</f>
        <v>#VALUE!</v>
      </c>
      <c r="BX263" s="53" t="e">
        <f>SUMIFS('[20]WorkDone DATA'!$L:$L,'[20]WorkDone DATA'!$N:$N,BOQ!BX$6,'[20]WorkDone DATA'!$G:$G,BOQ!$B263)*$G263</f>
        <v>#VALUE!</v>
      </c>
    </row>
    <row r="264" spans="1:76" ht="15.6" x14ac:dyDescent="0.35">
      <c r="A264" s="1" t="str">
        <f>C262</f>
        <v>300mm Wide x 75mm tee</v>
      </c>
      <c r="B264" s="42">
        <v>2.1339999999999999</v>
      </c>
      <c r="C264" s="65" t="s">
        <v>45</v>
      </c>
      <c r="D264" s="58" t="s">
        <v>46</v>
      </c>
      <c r="E264" s="77" t="s">
        <v>93</v>
      </c>
      <c r="F264" s="45">
        <v>10</v>
      </c>
      <c r="G264" s="52">
        <v>510.64</v>
      </c>
      <c r="H264" s="53">
        <f t="shared" si="26"/>
        <v>5106.3999999999996</v>
      </c>
      <c r="K264" s="214" t="e">
        <f t="shared" si="33"/>
        <v>#VALUE!</v>
      </c>
      <c r="L264" s="220" t="e">
        <f t="shared" si="27"/>
        <v>#VALUE!</v>
      </c>
      <c r="M264" s="221" t="e">
        <f t="shared" si="28"/>
        <v>#VALUE!</v>
      </c>
      <c r="N264" s="219"/>
      <c r="O264" s="214" t="e">
        <f t="shared" si="29"/>
        <v>#VALUE!</v>
      </c>
      <c r="P264" s="215" t="e">
        <f t="shared" si="30"/>
        <v>#VALUE!</v>
      </c>
      <c r="R264" s="217" t="e">
        <f>SUMIFS('[20]WorkDone DATA'!$L:$L,'[20]WorkDone DATA'!$N:$N,BOQ!S$6,'[20]WorkDone DATA'!$G:$G,BOQ!$B264)</f>
        <v>#VALUE!</v>
      </c>
      <c r="S264" s="53" t="e">
        <f t="shared" si="31"/>
        <v>#VALUE!</v>
      </c>
      <c r="T264" s="217" t="e">
        <f>SUMIFS('[20]WorkDone DATA'!$L:$L,'[20]WorkDone DATA'!$N:$N,BOQ!U$6,'[20]WorkDone DATA'!$G:$G,BOQ!$B264)</f>
        <v>#VALUE!</v>
      </c>
      <c r="U264" s="53" t="e">
        <f t="shared" si="32"/>
        <v>#VALUE!</v>
      </c>
      <c r="V264" s="217"/>
      <c r="W264" s="53" t="e">
        <f>SUMIFS('[20]WorkDone DATA'!$L:$L,'[20]WorkDone DATA'!$N:$N,BOQ!W$6,'[20]WorkDone DATA'!$G:$G,BOQ!$B264)*$G264</f>
        <v>#VALUE!</v>
      </c>
      <c r="X264" s="217"/>
      <c r="Y264" s="53" t="e">
        <f>SUMIFS('[20]WorkDone DATA'!$L:$L,'[20]WorkDone DATA'!$N:$N,BOQ!Y$6,'[20]WorkDone DATA'!$G:$G,BOQ!$B264)*$G264</f>
        <v>#VALUE!</v>
      </c>
      <c r="Z264" s="217"/>
      <c r="AA264" s="53" t="e">
        <f>SUMIFS('[20]WorkDone DATA'!$L:$L,'[20]WorkDone DATA'!$N:$N,BOQ!AA$6,'[20]WorkDone DATA'!$G:$G,BOQ!$B264)*$G264</f>
        <v>#VALUE!</v>
      </c>
      <c r="AB264" s="53" t="e">
        <f>SUMIFS('[20]WorkDone DATA'!$L:$L,'[20]WorkDone DATA'!$N:$N,BOQ!AB$6,'[20]WorkDone DATA'!$G:$G,BOQ!$B264)*$G264</f>
        <v>#VALUE!</v>
      </c>
      <c r="AC264" s="53" t="e">
        <f>SUMIFS('[20]WorkDone DATA'!$L:$L,'[20]WorkDone DATA'!$N:$N,BOQ!AC$6,'[20]WorkDone DATA'!$G:$G,BOQ!$B264)*$G264</f>
        <v>#VALUE!</v>
      </c>
      <c r="AD264" s="53" t="e">
        <f>SUMIFS('[20]WorkDone DATA'!$L:$L,'[20]WorkDone DATA'!$N:$N,BOQ!AD$6,'[20]WorkDone DATA'!$G:$G,BOQ!$B264)*$G264</f>
        <v>#VALUE!</v>
      </c>
      <c r="AE264" s="53" t="e">
        <f>SUMIFS('[20]WorkDone DATA'!$L:$L,'[20]WorkDone DATA'!$N:$N,BOQ!AE$6,'[20]WorkDone DATA'!$G:$G,BOQ!$B264)*$G264</f>
        <v>#VALUE!</v>
      </c>
      <c r="AF264" s="53" t="e">
        <f>SUMIFS('[20]WorkDone DATA'!$L:$L,'[20]WorkDone DATA'!$N:$N,BOQ!AF$6,'[20]WorkDone DATA'!$G:$G,BOQ!$B264)*$G264</f>
        <v>#VALUE!</v>
      </c>
      <c r="AG264" s="53" t="e">
        <f>SUMIFS('[20]WorkDone DATA'!$L:$L,'[20]WorkDone DATA'!$N:$N,BOQ!AG$6,'[20]WorkDone DATA'!$G:$G,BOQ!$B264)*$G264</f>
        <v>#VALUE!</v>
      </c>
      <c r="AH264" s="53" t="e">
        <f>SUMIFS('[20]WorkDone DATA'!$L:$L,'[20]WorkDone DATA'!$N:$N,BOQ!AH$6,'[20]WorkDone DATA'!$G:$G,BOQ!$B264)*$G264</f>
        <v>#VALUE!</v>
      </c>
      <c r="AI264" s="53" t="e">
        <f>SUMIFS('[20]WorkDone DATA'!$L:$L,'[20]WorkDone DATA'!$N:$N,BOQ!AI$6,'[20]WorkDone DATA'!$G:$G,BOQ!$B264)*$G264</f>
        <v>#VALUE!</v>
      </c>
      <c r="AJ264" s="53" t="e">
        <f>SUMIFS('[20]WorkDone DATA'!$L:$L,'[20]WorkDone DATA'!$N:$N,BOQ!AJ$6,'[20]WorkDone DATA'!$G:$G,BOQ!$B264)*$G264</f>
        <v>#VALUE!</v>
      </c>
      <c r="AK264" s="53" t="e">
        <f>SUMIFS('[20]WorkDone DATA'!$L:$L,'[20]WorkDone DATA'!$N:$N,BOQ!AK$6,'[20]WorkDone DATA'!$G:$G,BOQ!$B264)*$G264</f>
        <v>#VALUE!</v>
      </c>
      <c r="AL264" s="53" t="e">
        <f>SUMIFS('[20]WorkDone DATA'!$L:$L,'[20]WorkDone DATA'!$N:$N,BOQ!AL$6,'[20]WorkDone DATA'!$G:$G,BOQ!$B264)*$G264</f>
        <v>#VALUE!</v>
      </c>
      <c r="AM264" s="53" t="e">
        <f>SUMIFS('[20]WorkDone DATA'!$L:$L,'[20]WorkDone DATA'!$N:$N,BOQ!AM$6,'[20]WorkDone DATA'!$G:$G,BOQ!$B264)*$G264</f>
        <v>#VALUE!</v>
      </c>
      <c r="AN264" s="53" t="e">
        <f>SUMIFS('[20]WorkDone DATA'!$L:$L,'[20]WorkDone DATA'!$N:$N,BOQ!AN$6,'[20]WorkDone DATA'!$G:$G,BOQ!$B264)*$G264</f>
        <v>#VALUE!</v>
      </c>
      <c r="AO264" s="53" t="e">
        <f>SUMIFS('[20]WorkDone DATA'!$L:$L,'[20]WorkDone DATA'!$N:$N,BOQ!AO$6,'[20]WorkDone DATA'!$G:$G,BOQ!$B264)*$G264</f>
        <v>#VALUE!</v>
      </c>
      <c r="AP264" s="53" t="e">
        <f>SUMIFS('[20]WorkDone DATA'!$L:$L,'[20]WorkDone DATA'!$N:$N,BOQ!AP$6,'[20]WorkDone DATA'!$G:$G,BOQ!$B264)*$G264</f>
        <v>#VALUE!</v>
      </c>
      <c r="AQ264" s="53" t="e">
        <f>SUMIFS('[20]WorkDone DATA'!$L:$L,'[20]WorkDone DATA'!$N:$N,BOQ!AQ$6,'[20]WorkDone DATA'!$G:$G,BOQ!$B264)*$G264</f>
        <v>#VALUE!</v>
      </c>
      <c r="AR264" s="53" t="e">
        <f>SUMIFS('[20]WorkDone DATA'!$L:$L,'[20]WorkDone DATA'!$N:$N,BOQ!AR$6,'[20]WorkDone DATA'!$G:$G,BOQ!$B264)*$G264</f>
        <v>#VALUE!</v>
      </c>
      <c r="AS264" s="53" t="e">
        <f>SUMIFS('[20]WorkDone DATA'!$L:$L,'[20]WorkDone DATA'!$N:$N,BOQ!AS$6,'[20]WorkDone DATA'!$G:$G,BOQ!$B264)*$G264</f>
        <v>#VALUE!</v>
      </c>
      <c r="AT264" s="53" t="e">
        <f>SUMIFS('[20]WorkDone DATA'!$L:$L,'[20]WorkDone DATA'!$N:$N,BOQ!AT$6,'[20]WorkDone DATA'!$G:$G,BOQ!$B264)*$G264</f>
        <v>#VALUE!</v>
      </c>
      <c r="AU264" s="53" t="e">
        <f>SUMIFS('[20]WorkDone DATA'!$L:$L,'[20]WorkDone DATA'!$N:$N,BOQ!AU$6,'[20]WorkDone DATA'!$G:$G,BOQ!$B264)*$G264</f>
        <v>#VALUE!</v>
      </c>
      <c r="AV264" s="53" t="e">
        <f>SUMIFS('[20]WorkDone DATA'!$L:$L,'[20]WorkDone DATA'!$N:$N,BOQ!AV$6,'[20]WorkDone DATA'!$G:$G,BOQ!$B264)*$G264</f>
        <v>#VALUE!</v>
      </c>
      <c r="AW264" s="53" t="e">
        <f>SUMIFS('[20]WorkDone DATA'!$L:$L,'[20]WorkDone DATA'!$N:$N,BOQ!AW$6,'[20]WorkDone DATA'!$G:$G,BOQ!$B264)*$G264</f>
        <v>#VALUE!</v>
      </c>
      <c r="AX264" s="53" t="e">
        <f>SUMIFS('[20]WorkDone DATA'!$L:$L,'[20]WorkDone DATA'!$N:$N,BOQ!AX$6,'[20]WorkDone DATA'!$G:$G,BOQ!$B264)*$G264</f>
        <v>#VALUE!</v>
      </c>
      <c r="AY264" s="53" t="e">
        <f>SUMIFS('[20]WorkDone DATA'!$L:$L,'[20]WorkDone DATA'!$N:$N,BOQ!AY$6,'[20]WorkDone DATA'!$G:$G,BOQ!$B264)*$G264</f>
        <v>#VALUE!</v>
      </c>
      <c r="AZ264" s="53" t="e">
        <f>SUMIFS('[20]WorkDone DATA'!$L:$L,'[20]WorkDone DATA'!$N:$N,BOQ!AZ$6,'[20]WorkDone DATA'!$G:$G,BOQ!$B264)*$G264</f>
        <v>#VALUE!</v>
      </c>
      <c r="BA264" s="53" t="e">
        <f>SUMIFS('[20]WorkDone DATA'!$L:$L,'[20]WorkDone DATA'!$N:$N,BOQ!BA$6,'[20]WorkDone DATA'!$G:$G,BOQ!$B264)*$G264</f>
        <v>#VALUE!</v>
      </c>
      <c r="BB264" s="53" t="e">
        <f>SUMIFS('[20]WorkDone DATA'!$L:$L,'[20]WorkDone DATA'!$N:$N,BOQ!BB$6,'[20]WorkDone DATA'!$G:$G,BOQ!$B264)*$G264</f>
        <v>#VALUE!</v>
      </c>
      <c r="BC264" s="53" t="e">
        <f>SUMIFS('[20]WorkDone DATA'!$L:$L,'[20]WorkDone DATA'!$N:$N,BOQ!BC$6,'[20]WorkDone DATA'!$G:$G,BOQ!$B264)*$G264</f>
        <v>#VALUE!</v>
      </c>
      <c r="BD264" s="53" t="e">
        <f>SUMIFS('[20]WorkDone DATA'!$L:$L,'[20]WorkDone DATA'!$N:$N,BOQ!BD$6,'[20]WorkDone DATA'!$G:$G,BOQ!$B264)*$G264</f>
        <v>#VALUE!</v>
      </c>
      <c r="BE264" s="53" t="e">
        <f>SUMIFS('[20]WorkDone DATA'!$L:$L,'[20]WorkDone DATA'!$N:$N,BOQ!BE$6,'[20]WorkDone DATA'!$G:$G,BOQ!$B264)*$G264</f>
        <v>#VALUE!</v>
      </c>
      <c r="BF264" s="53" t="e">
        <f>SUMIFS('[20]WorkDone DATA'!$L:$L,'[20]WorkDone DATA'!$N:$N,BOQ!BF$6,'[20]WorkDone DATA'!$G:$G,BOQ!$B264)*$G264</f>
        <v>#VALUE!</v>
      </c>
      <c r="BG264" s="53" t="e">
        <f>SUMIFS('[20]WorkDone DATA'!$L:$L,'[20]WorkDone DATA'!$N:$N,BOQ!BG$6,'[20]WorkDone DATA'!$G:$G,BOQ!$B264)*$G264</f>
        <v>#VALUE!</v>
      </c>
      <c r="BH264" s="53" t="e">
        <f>SUMIFS('[20]WorkDone DATA'!$L:$L,'[20]WorkDone DATA'!$N:$N,BOQ!BH$6,'[20]WorkDone DATA'!$G:$G,BOQ!$B264)*$G264</f>
        <v>#VALUE!</v>
      </c>
      <c r="BI264" s="53" t="e">
        <f>SUMIFS('[20]WorkDone DATA'!$L:$L,'[20]WorkDone DATA'!$N:$N,BOQ!BI$6,'[20]WorkDone DATA'!$G:$G,BOQ!$B264)*$G264</f>
        <v>#VALUE!</v>
      </c>
      <c r="BJ264" s="53" t="e">
        <f>SUMIFS('[20]WorkDone DATA'!$L:$L,'[20]WorkDone DATA'!$N:$N,BOQ!BJ$6,'[20]WorkDone DATA'!$G:$G,BOQ!$B264)*$G264</f>
        <v>#VALUE!</v>
      </c>
      <c r="BK264" s="53" t="e">
        <f>SUMIFS('[20]WorkDone DATA'!$L:$L,'[20]WorkDone DATA'!$N:$N,BOQ!BK$6,'[20]WorkDone DATA'!$G:$G,BOQ!$B264)*$G264</f>
        <v>#VALUE!</v>
      </c>
      <c r="BL264" s="53" t="e">
        <f>SUMIFS('[20]WorkDone DATA'!$L:$L,'[20]WorkDone DATA'!$N:$N,BOQ!BL$6,'[20]WorkDone DATA'!$G:$G,BOQ!$B264)*$G264</f>
        <v>#VALUE!</v>
      </c>
      <c r="BM264" s="53" t="e">
        <f>SUMIFS('[20]WorkDone DATA'!$L:$L,'[20]WorkDone DATA'!$N:$N,BOQ!BM$6,'[20]WorkDone DATA'!$G:$G,BOQ!$B264)*$G264</f>
        <v>#VALUE!</v>
      </c>
      <c r="BN264" s="53" t="e">
        <f>SUMIFS('[20]WorkDone DATA'!$L:$L,'[20]WorkDone DATA'!$N:$N,BOQ!BN$6,'[20]WorkDone DATA'!$G:$G,BOQ!$B264)*$G264</f>
        <v>#VALUE!</v>
      </c>
      <c r="BO264" s="53" t="e">
        <f>SUMIFS('[20]WorkDone DATA'!$L:$L,'[20]WorkDone DATA'!$N:$N,BOQ!BO$6,'[20]WorkDone DATA'!$G:$G,BOQ!$B264)*$G264</f>
        <v>#VALUE!</v>
      </c>
      <c r="BP264" s="53" t="e">
        <f>SUMIFS('[20]WorkDone DATA'!$L:$L,'[20]WorkDone DATA'!$N:$N,BOQ!BP$6,'[20]WorkDone DATA'!$G:$G,BOQ!$B264)*$G264</f>
        <v>#VALUE!</v>
      </c>
      <c r="BQ264" s="53" t="e">
        <f>SUMIFS('[20]WorkDone DATA'!$L:$L,'[20]WorkDone DATA'!$N:$N,BOQ!BQ$6,'[20]WorkDone DATA'!$G:$G,BOQ!$B264)*$G264</f>
        <v>#VALUE!</v>
      </c>
      <c r="BR264" s="53" t="e">
        <f>SUMIFS('[20]WorkDone DATA'!$L:$L,'[20]WorkDone DATA'!$N:$N,BOQ!BR$6,'[20]WorkDone DATA'!$G:$G,BOQ!$B264)*$G264</f>
        <v>#VALUE!</v>
      </c>
      <c r="BS264" s="53" t="e">
        <f>SUMIFS('[20]WorkDone DATA'!$L:$L,'[20]WorkDone DATA'!$N:$N,BOQ!BS$6,'[20]WorkDone DATA'!$G:$G,BOQ!$B264)*$G264</f>
        <v>#VALUE!</v>
      </c>
      <c r="BT264" s="53" t="e">
        <f>SUMIFS('[20]WorkDone DATA'!$L:$L,'[20]WorkDone DATA'!$N:$N,BOQ!BT$6,'[20]WorkDone DATA'!$G:$G,BOQ!$B264)*$G264</f>
        <v>#VALUE!</v>
      </c>
      <c r="BU264" s="53" t="e">
        <f>SUMIFS('[20]WorkDone DATA'!$L:$L,'[20]WorkDone DATA'!$N:$N,BOQ!BU$6,'[20]WorkDone DATA'!$G:$G,BOQ!$B264)*$G264</f>
        <v>#VALUE!</v>
      </c>
      <c r="BV264" s="53" t="e">
        <f>SUMIFS('[20]WorkDone DATA'!$L:$L,'[20]WorkDone DATA'!$N:$N,BOQ!BV$6,'[20]WorkDone DATA'!$G:$G,BOQ!$B264)*$G264</f>
        <v>#VALUE!</v>
      </c>
      <c r="BW264" s="53" t="e">
        <f>SUMIFS('[20]WorkDone DATA'!$L:$L,'[20]WorkDone DATA'!$N:$N,BOQ!BW$6,'[20]WorkDone DATA'!$G:$G,BOQ!$B264)*$G264</f>
        <v>#VALUE!</v>
      </c>
      <c r="BX264" s="53" t="e">
        <f>SUMIFS('[20]WorkDone DATA'!$L:$L,'[20]WorkDone DATA'!$N:$N,BOQ!BX$6,'[20]WorkDone DATA'!$G:$G,BOQ!$B264)*$G264</f>
        <v>#VALUE!</v>
      </c>
    </row>
    <row r="265" spans="1:76" ht="15.6" x14ac:dyDescent="0.35">
      <c r="A265" s="1"/>
      <c r="B265" s="42"/>
      <c r="C265" s="64" t="s">
        <v>135</v>
      </c>
      <c r="D265" s="58"/>
      <c r="E265" s="77"/>
      <c r="F265" s="45"/>
      <c r="G265" s="52"/>
      <c r="H265" s="53">
        <f t="shared" si="26"/>
        <v>0</v>
      </c>
      <c r="K265" s="214"/>
      <c r="L265" s="220" t="e">
        <f t="shared" si="27"/>
        <v>#VALUE!</v>
      </c>
      <c r="M265" s="221" t="e">
        <f t="shared" si="28"/>
        <v>#VALUE!</v>
      </c>
      <c r="N265" s="219"/>
      <c r="O265" s="214">
        <f t="shared" si="29"/>
        <v>0</v>
      </c>
      <c r="P265" s="215" t="e">
        <f t="shared" si="30"/>
        <v>#VALUE!</v>
      </c>
      <c r="R265" s="217" t="e">
        <f>SUMIFS('[20]WorkDone DATA'!$L:$L,'[20]WorkDone DATA'!$N:$N,BOQ!S$6,'[20]WorkDone DATA'!$G:$G,BOQ!$B265)</f>
        <v>#VALUE!</v>
      </c>
      <c r="S265" s="53" t="e">
        <f t="shared" si="31"/>
        <v>#VALUE!</v>
      </c>
      <c r="T265" s="217" t="e">
        <f>SUMIFS('[20]WorkDone DATA'!$L:$L,'[20]WorkDone DATA'!$N:$N,BOQ!U$6,'[20]WorkDone DATA'!$G:$G,BOQ!$B265)</f>
        <v>#VALUE!</v>
      </c>
      <c r="U265" s="53" t="e">
        <f t="shared" si="32"/>
        <v>#VALUE!</v>
      </c>
      <c r="V265" s="217"/>
      <c r="W265" s="53" t="e">
        <f>SUMIFS('[20]WorkDone DATA'!$L:$L,'[20]WorkDone DATA'!$N:$N,BOQ!W$6,'[20]WorkDone DATA'!$G:$G,BOQ!$B265)*$G265</f>
        <v>#VALUE!</v>
      </c>
      <c r="X265" s="217"/>
      <c r="Y265" s="53" t="e">
        <f>SUMIFS('[20]WorkDone DATA'!$L:$L,'[20]WorkDone DATA'!$N:$N,BOQ!Y$6,'[20]WorkDone DATA'!$G:$G,BOQ!$B265)*$G265</f>
        <v>#VALUE!</v>
      </c>
      <c r="Z265" s="217"/>
      <c r="AA265" s="53" t="e">
        <f>SUMIFS('[20]WorkDone DATA'!$L:$L,'[20]WorkDone DATA'!$N:$N,BOQ!AA$6,'[20]WorkDone DATA'!$G:$G,BOQ!$B265)*$G265</f>
        <v>#VALUE!</v>
      </c>
      <c r="AB265" s="53" t="e">
        <f>SUMIFS('[20]WorkDone DATA'!$L:$L,'[20]WorkDone DATA'!$N:$N,BOQ!AB$6,'[20]WorkDone DATA'!$G:$G,BOQ!$B265)*$G265</f>
        <v>#VALUE!</v>
      </c>
      <c r="AC265" s="53" t="e">
        <f>SUMIFS('[20]WorkDone DATA'!$L:$L,'[20]WorkDone DATA'!$N:$N,BOQ!AC$6,'[20]WorkDone DATA'!$G:$G,BOQ!$B265)*$G265</f>
        <v>#VALUE!</v>
      </c>
      <c r="AD265" s="53" t="e">
        <f>SUMIFS('[20]WorkDone DATA'!$L:$L,'[20]WorkDone DATA'!$N:$N,BOQ!AD$6,'[20]WorkDone DATA'!$G:$G,BOQ!$B265)*$G265</f>
        <v>#VALUE!</v>
      </c>
      <c r="AE265" s="53" t="e">
        <f>SUMIFS('[20]WorkDone DATA'!$L:$L,'[20]WorkDone DATA'!$N:$N,BOQ!AE$6,'[20]WorkDone DATA'!$G:$G,BOQ!$B265)*$G265</f>
        <v>#VALUE!</v>
      </c>
      <c r="AF265" s="53" t="e">
        <f>SUMIFS('[20]WorkDone DATA'!$L:$L,'[20]WorkDone DATA'!$N:$N,BOQ!AF$6,'[20]WorkDone DATA'!$G:$G,BOQ!$B265)*$G265</f>
        <v>#VALUE!</v>
      </c>
      <c r="AG265" s="53" t="e">
        <f>SUMIFS('[20]WorkDone DATA'!$L:$L,'[20]WorkDone DATA'!$N:$N,BOQ!AG$6,'[20]WorkDone DATA'!$G:$G,BOQ!$B265)*$G265</f>
        <v>#VALUE!</v>
      </c>
      <c r="AH265" s="53" t="e">
        <f>SUMIFS('[20]WorkDone DATA'!$L:$L,'[20]WorkDone DATA'!$N:$N,BOQ!AH$6,'[20]WorkDone DATA'!$G:$G,BOQ!$B265)*$G265</f>
        <v>#VALUE!</v>
      </c>
      <c r="AI265" s="53" t="e">
        <f>SUMIFS('[20]WorkDone DATA'!$L:$L,'[20]WorkDone DATA'!$N:$N,BOQ!AI$6,'[20]WorkDone DATA'!$G:$G,BOQ!$B265)*$G265</f>
        <v>#VALUE!</v>
      </c>
      <c r="AJ265" s="53" t="e">
        <f>SUMIFS('[20]WorkDone DATA'!$L:$L,'[20]WorkDone DATA'!$N:$N,BOQ!AJ$6,'[20]WorkDone DATA'!$G:$G,BOQ!$B265)*$G265</f>
        <v>#VALUE!</v>
      </c>
      <c r="AK265" s="53" t="e">
        <f>SUMIFS('[20]WorkDone DATA'!$L:$L,'[20]WorkDone DATA'!$N:$N,BOQ!AK$6,'[20]WorkDone DATA'!$G:$G,BOQ!$B265)*$G265</f>
        <v>#VALUE!</v>
      </c>
      <c r="AL265" s="53" t="e">
        <f>SUMIFS('[20]WorkDone DATA'!$L:$L,'[20]WorkDone DATA'!$N:$N,BOQ!AL$6,'[20]WorkDone DATA'!$G:$G,BOQ!$B265)*$G265</f>
        <v>#VALUE!</v>
      </c>
      <c r="AM265" s="53" t="e">
        <f>SUMIFS('[20]WorkDone DATA'!$L:$L,'[20]WorkDone DATA'!$N:$N,BOQ!AM$6,'[20]WorkDone DATA'!$G:$G,BOQ!$B265)*$G265</f>
        <v>#VALUE!</v>
      </c>
      <c r="AN265" s="53" t="e">
        <f>SUMIFS('[20]WorkDone DATA'!$L:$L,'[20]WorkDone DATA'!$N:$N,BOQ!AN$6,'[20]WorkDone DATA'!$G:$G,BOQ!$B265)*$G265</f>
        <v>#VALUE!</v>
      </c>
      <c r="AO265" s="53" t="e">
        <f>SUMIFS('[20]WorkDone DATA'!$L:$L,'[20]WorkDone DATA'!$N:$N,BOQ!AO$6,'[20]WorkDone DATA'!$G:$G,BOQ!$B265)*$G265</f>
        <v>#VALUE!</v>
      </c>
      <c r="AP265" s="53" t="e">
        <f>SUMIFS('[20]WorkDone DATA'!$L:$L,'[20]WorkDone DATA'!$N:$N,BOQ!AP$6,'[20]WorkDone DATA'!$G:$G,BOQ!$B265)*$G265</f>
        <v>#VALUE!</v>
      </c>
      <c r="AQ265" s="53" t="e">
        <f>SUMIFS('[20]WorkDone DATA'!$L:$L,'[20]WorkDone DATA'!$N:$N,BOQ!AQ$6,'[20]WorkDone DATA'!$G:$G,BOQ!$B265)*$G265</f>
        <v>#VALUE!</v>
      </c>
      <c r="AR265" s="53" t="e">
        <f>SUMIFS('[20]WorkDone DATA'!$L:$L,'[20]WorkDone DATA'!$N:$N,BOQ!AR$6,'[20]WorkDone DATA'!$G:$G,BOQ!$B265)*$G265</f>
        <v>#VALUE!</v>
      </c>
      <c r="AS265" s="53" t="e">
        <f>SUMIFS('[20]WorkDone DATA'!$L:$L,'[20]WorkDone DATA'!$N:$N,BOQ!AS$6,'[20]WorkDone DATA'!$G:$G,BOQ!$B265)*$G265</f>
        <v>#VALUE!</v>
      </c>
      <c r="AT265" s="53" t="e">
        <f>SUMIFS('[20]WorkDone DATA'!$L:$L,'[20]WorkDone DATA'!$N:$N,BOQ!AT$6,'[20]WorkDone DATA'!$G:$G,BOQ!$B265)*$G265</f>
        <v>#VALUE!</v>
      </c>
      <c r="AU265" s="53" t="e">
        <f>SUMIFS('[20]WorkDone DATA'!$L:$L,'[20]WorkDone DATA'!$N:$N,BOQ!AU$6,'[20]WorkDone DATA'!$G:$G,BOQ!$B265)*$G265</f>
        <v>#VALUE!</v>
      </c>
      <c r="AV265" s="53" t="e">
        <f>SUMIFS('[20]WorkDone DATA'!$L:$L,'[20]WorkDone DATA'!$N:$N,BOQ!AV$6,'[20]WorkDone DATA'!$G:$G,BOQ!$B265)*$G265</f>
        <v>#VALUE!</v>
      </c>
      <c r="AW265" s="53" t="e">
        <f>SUMIFS('[20]WorkDone DATA'!$L:$L,'[20]WorkDone DATA'!$N:$N,BOQ!AW$6,'[20]WorkDone DATA'!$G:$G,BOQ!$B265)*$G265</f>
        <v>#VALUE!</v>
      </c>
      <c r="AX265" s="53" t="e">
        <f>SUMIFS('[20]WorkDone DATA'!$L:$L,'[20]WorkDone DATA'!$N:$N,BOQ!AX$6,'[20]WorkDone DATA'!$G:$G,BOQ!$B265)*$G265</f>
        <v>#VALUE!</v>
      </c>
      <c r="AY265" s="53" t="e">
        <f>SUMIFS('[20]WorkDone DATA'!$L:$L,'[20]WorkDone DATA'!$N:$N,BOQ!AY$6,'[20]WorkDone DATA'!$G:$G,BOQ!$B265)*$G265</f>
        <v>#VALUE!</v>
      </c>
      <c r="AZ265" s="53" t="e">
        <f>SUMIFS('[20]WorkDone DATA'!$L:$L,'[20]WorkDone DATA'!$N:$N,BOQ!AZ$6,'[20]WorkDone DATA'!$G:$G,BOQ!$B265)*$G265</f>
        <v>#VALUE!</v>
      </c>
      <c r="BA265" s="53" t="e">
        <f>SUMIFS('[20]WorkDone DATA'!$L:$L,'[20]WorkDone DATA'!$N:$N,BOQ!BA$6,'[20]WorkDone DATA'!$G:$G,BOQ!$B265)*$G265</f>
        <v>#VALUE!</v>
      </c>
      <c r="BB265" s="53" t="e">
        <f>SUMIFS('[20]WorkDone DATA'!$L:$L,'[20]WorkDone DATA'!$N:$N,BOQ!BB$6,'[20]WorkDone DATA'!$G:$G,BOQ!$B265)*$G265</f>
        <v>#VALUE!</v>
      </c>
      <c r="BC265" s="53" t="e">
        <f>SUMIFS('[20]WorkDone DATA'!$L:$L,'[20]WorkDone DATA'!$N:$N,BOQ!BC$6,'[20]WorkDone DATA'!$G:$G,BOQ!$B265)*$G265</f>
        <v>#VALUE!</v>
      </c>
      <c r="BD265" s="53" t="e">
        <f>SUMIFS('[20]WorkDone DATA'!$L:$L,'[20]WorkDone DATA'!$N:$N,BOQ!BD$6,'[20]WorkDone DATA'!$G:$G,BOQ!$B265)*$G265</f>
        <v>#VALUE!</v>
      </c>
      <c r="BE265" s="53" t="e">
        <f>SUMIFS('[20]WorkDone DATA'!$L:$L,'[20]WorkDone DATA'!$N:$N,BOQ!BE$6,'[20]WorkDone DATA'!$G:$G,BOQ!$B265)*$G265</f>
        <v>#VALUE!</v>
      </c>
      <c r="BF265" s="53" t="e">
        <f>SUMIFS('[20]WorkDone DATA'!$L:$L,'[20]WorkDone DATA'!$N:$N,BOQ!BF$6,'[20]WorkDone DATA'!$G:$G,BOQ!$B265)*$G265</f>
        <v>#VALUE!</v>
      </c>
      <c r="BG265" s="53" t="e">
        <f>SUMIFS('[20]WorkDone DATA'!$L:$L,'[20]WorkDone DATA'!$N:$N,BOQ!BG$6,'[20]WorkDone DATA'!$G:$G,BOQ!$B265)*$G265</f>
        <v>#VALUE!</v>
      </c>
      <c r="BH265" s="53" t="e">
        <f>SUMIFS('[20]WorkDone DATA'!$L:$L,'[20]WorkDone DATA'!$N:$N,BOQ!BH$6,'[20]WorkDone DATA'!$G:$G,BOQ!$B265)*$G265</f>
        <v>#VALUE!</v>
      </c>
      <c r="BI265" s="53" t="e">
        <f>SUMIFS('[20]WorkDone DATA'!$L:$L,'[20]WorkDone DATA'!$N:$N,BOQ!BI$6,'[20]WorkDone DATA'!$G:$G,BOQ!$B265)*$G265</f>
        <v>#VALUE!</v>
      </c>
      <c r="BJ265" s="53" t="e">
        <f>SUMIFS('[20]WorkDone DATA'!$L:$L,'[20]WorkDone DATA'!$N:$N,BOQ!BJ$6,'[20]WorkDone DATA'!$G:$G,BOQ!$B265)*$G265</f>
        <v>#VALUE!</v>
      </c>
      <c r="BK265" s="53" t="e">
        <f>SUMIFS('[20]WorkDone DATA'!$L:$L,'[20]WorkDone DATA'!$N:$N,BOQ!BK$6,'[20]WorkDone DATA'!$G:$G,BOQ!$B265)*$G265</f>
        <v>#VALUE!</v>
      </c>
      <c r="BL265" s="53" t="e">
        <f>SUMIFS('[20]WorkDone DATA'!$L:$L,'[20]WorkDone DATA'!$N:$N,BOQ!BL$6,'[20]WorkDone DATA'!$G:$G,BOQ!$B265)*$G265</f>
        <v>#VALUE!</v>
      </c>
      <c r="BM265" s="53" t="e">
        <f>SUMIFS('[20]WorkDone DATA'!$L:$L,'[20]WorkDone DATA'!$N:$N,BOQ!BM$6,'[20]WorkDone DATA'!$G:$G,BOQ!$B265)*$G265</f>
        <v>#VALUE!</v>
      </c>
      <c r="BN265" s="53" t="e">
        <f>SUMIFS('[20]WorkDone DATA'!$L:$L,'[20]WorkDone DATA'!$N:$N,BOQ!BN$6,'[20]WorkDone DATA'!$G:$G,BOQ!$B265)*$G265</f>
        <v>#VALUE!</v>
      </c>
      <c r="BO265" s="53" t="e">
        <f>SUMIFS('[20]WorkDone DATA'!$L:$L,'[20]WorkDone DATA'!$N:$N,BOQ!BO$6,'[20]WorkDone DATA'!$G:$G,BOQ!$B265)*$G265</f>
        <v>#VALUE!</v>
      </c>
      <c r="BP265" s="53" t="e">
        <f>SUMIFS('[20]WorkDone DATA'!$L:$L,'[20]WorkDone DATA'!$N:$N,BOQ!BP$6,'[20]WorkDone DATA'!$G:$G,BOQ!$B265)*$G265</f>
        <v>#VALUE!</v>
      </c>
      <c r="BQ265" s="53" t="e">
        <f>SUMIFS('[20]WorkDone DATA'!$L:$L,'[20]WorkDone DATA'!$N:$N,BOQ!BQ$6,'[20]WorkDone DATA'!$G:$G,BOQ!$B265)*$G265</f>
        <v>#VALUE!</v>
      </c>
      <c r="BR265" s="53" t="e">
        <f>SUMIFS('[20]WorkDone DATA'!$L:$L,'[20]WorkDone DATA'!$N:$N,BOQ!BR$6,'[20]WorkDone DATA'!$G:$G,BOQ!$B265)*$G265</f>
        <v>#VALUE!</v>
      </c>
      <c r="BS265" s="53" t="e">
        <f>SUMIFS('[20]WorkDone DATA'!$L:$L,'[20]WorkDone DATA'!$N:$N,BOQ!BS$6,'[20]WorkDone DATA'!$G:$G,BOQ!$B265)*$G265</f>
        <v>#VALUE!</v>
      </c>
      <c r="BT265" s="53" t="e">
        <f>SUMIFS('[20]WorkDone DATA'!$L:$L,'[20]WorkDone DATA'!$N:$N,BOQ!BT$6,'[20]WorkDone DATA'!$G:$G,BOQ!$B265)*$G265</f>
        <v>#VALUE!</v>
      </c>
      <c r="BU265" s="53" t="e">
        <f>SUMIFS('[20]WorkDone DATA'!$L:$L,'[20]WorkDone DATA'!$N:$N,BOQ!BU$6,'[20]WorkDone DATA'!$G:$G,BOQ!$B265)*$G265</f>
        <v>#VALUE!</v>
      </c>
      <c r="BV265" s="53" t="e">
        <f>SUMIFS('[20]WorkDone DATA'!$L:$L,'[20]WorkDone DATA'!$N:$N,BOQ!BV$6,'[20]WorkDone DATA'!$G:$G,BOQ!$B265)*$G265</f>
        <v>#VALUE!</v>
      </c>
      <c r="BW265" s="53" t="e">
        <f>SUMIFS('[20]WorkDone DATA'!$L:$L,'[20]WorkDone DATA'!$N:$N,BOQ!BW$6,'[20]WorkDone DATA'!$G:$G,BOQ!$B265)*$G265</f>
        <v>#VALUE!</v>
      </c>
      <c r="BX265" s="53" t="e">
        <f>SUMIFS('[20]WorkDone DATA'!$L:$L,'[20]WorkDone DATA'!$N:$N,BOQ!BX$6,'[20]WorkDone DATA'!$G:$G,BOQ!$B265)*$G265</f>
        <v>#VALUE!</v>
      </c>
    </row>
    <row r="266" spans="1:76" ht="15.6" x14ac:dyDescent="0.35">
      <c r="A266" s="1" t="str">
        <f>C265</f>
        <v>600mm Wide x 75mm tee</v>
      </c>
      <c r="B266" s="42">
        <v>2.1349999999999998</v>
      </c>
      <c r="C266" s="65" t="s">
        <v>11</v>
      </c>
      <c r="D266" s="58" t="s">
        <v>96</v>
      </c>
      <c r="E266" s="77" t="s">
        <v>93</v>
      </c>
      <c r="F266" s="45">
        <v>10</v>
      </c>
      <c r="G266" s="52">
        <v>1096.1400000000001</v>
      </c>
      <c r="H266" s="53">
        <f t="shared" si="26"/>
        <v>10961.400000000001</v>
      </c>
      <c r="K266" s="214" t="e">
        <f t="shared" si="33"/>
        <v>#VALUE!</v>
      </c>
      <c r="L266" s="220" t="e">
        <f t="shared" si="27"/>
        <v>#VALUE!</v>
      </c>
      <c r="M266" s="221" t="e">
        <f t="shared" si="28"/>
        <v>#VALUE!</v>
      </c>
      <c r="N266" s="219"/>
      <c r="O266" s="214" t="e">
        <f t="shared" si="29"/>
        <v>#VALUE!</v>
      </c>
      <c r="P266" s="215" t="e">
        <f t="shared" si="30"/>
        <v>#VALUE!</v>
      </c>
      <c r="R266" s="217" t="e">
        <f>SUMIFS('[20]WorkDone DATA'!$L:$L,'[20]WorkDone DATA'!$N:$N,BOQ!S$6,'[20]WorkDone DATA'!$G:$G,BOQ!$B266)</f>
        <v>#VALUE!</v>
      </c>
      <c r="S266" s="53" t="e">
        <f t="shared" si="31"/>
        <v>#VALUE!</v>
      </c>
      <c r="T266" s="217" t="e">
        <f>SUMIFS('[20]WorkDone DATA'!$L:$L,'[20]WorkDone DATA'!$N:$N,BOQ!U$6,'[20]WorkDone DATA'!$G:$G,BOQ!$B266)</f>
        <v>#VALUE!</v>
      </c>
      <c r="U266" s="53" t="e">
        <f t="shared" si="32"/>
        <v>#VALUE!</v>
      </c>
      <c r="V266" s="217"/>
      <c r="W266" s="53" t="e">
        <f>SUMIFS('[20]WorkDone DATA'!$L:$L,'[20]WorkDone DATA'!$N:$N,BOQ!W$6,'[20]WorkDone DATA'!$G:$G,BOQ!$B266)*$G266</f>
        <v>#VALUE!</v>
      </c>
      <c r="X266" s="217"/>
      <c r="Y266" s="53" t="e">
        <f>SUMIFS('[20]WorkDone DATA'!$L:$L,'[20]WorkDone DATA'!$N:$N,BOQ!Y$6,'[20]WorkDone DATA'!$G:$G,BOQ!$B266)*$G266</f>
        <v>#VALUE!</v>
      </c>
      <c r="Z266" s="217"/>
      <c r="AA266" s="53" t="e">
        <f>SUMIFS('[20]WorkDone DATA'!$L:$L,'[20]WorkDone DATA'!$N:$N,BOQ!AA$6,'[20]WorkDone DATA'!$G:$G,BOQ!$B266)*$G266</f>
        <v>#VALUE!</v>
      </c>
      <c r="AB266" s="53" t="e">
        <f>SUMIFS('[20]WorkDone DATA'!$L:$L,'[20]WorkDone DATA'!$N:$N,BOQ!AB$6,'[20]WorkDone DATA'!$G:$G,BOQ!$B266)*$G266</f>
        <v>#VALUE!</v>
      </c>
      <c r="AC266" s="53" t="e">
        <f>SUMIFS('[20]WorkDone DATA'!$L:$L,'[20]WorkDone DATA'!$N:$N,BOQ!AC$6,'[20]WorkDone DATA'!$G:$G,BOQ!$B266)*$G266</f>
        <v>#VALUE!</v>
      </c>
      <c r="AD266" s="53" t="e">
        <f>SUMIFS('[20]WorkDone DATA'!$L:$L,'[20]WorkDone DATA'!$N:$N,BOQ!AD$6,'[20]WorkDone DATA'!$G:$G,BOQ!$B266)*$G266</f>
        <v>#VALUE!</v>
      </c>
      <c r="AE266" s="53" t="e">
        <f>SUMIFS('[20]WorkDone DATA'!$L:$L,'[20]WorkDone DATA'!$N:$N,BOQ!AE$6,'[20]WorkDone DATA'!$G:$G,BOQ!$B266)*$G266</f>
        <v>#VALUE!</v>
      </c>
      <c r="AF266" s="53" t="e">
        <f>SUMIFS('[20]WorkDone DATA'!$L:$L,'[20]WorkDone DATA'!$N:$N,BOQ!AF$6,'[20]WorkDone DATA'!$G:$G,BOQ!$B266)*$G266</f>
        <v>#VALUE!</v>
      </c>
      <c r="AG266" s="53" t="e">
        <f>SUMIFS('[20]WorkDone DATA'!$L:$L,'[20]WorkDone DATA'!$N:$N,BOQ!AG$6,'[20]WorkDone DATA'!$G:$G,BOQ!$B266)*$G266</f>
        <v>#VALUE!</v>
      </c>
      <c r="AH266" s="53" t="e">
        <f>SUMIFS('[20]WorkDone DATA'!$L:$L,'[20]WorkDone DATA'!$N:$N,BOQ!AH$6,'[20]WorkDone DATA'!$G:$G,BOQ!$B266)*$G266</f>
        <v>#VALUE!</v>
      </c>
      <c r="AI266" s="53" t="e">
        <f>SUMIFS('[20]WorkDone DATA'!$L:$L,'[20]WorkDone DATA'!$N:$N,BOQ!AI$6,'[20]WorkDone DATA'!$G:$G,BOQ!$B266)*$G266</f>
        <v>#VALUE!</v>
      </c>
      <c r="AJ266" s="53" t="e">
        <f>SUMIFS('[20]WorkDone DATA'!$L:$L,'[20]WorkDone DATA'!$N:$N,BOQ!AJ$6,'[20]WorkDone DATA'!$G:$G,BOQ!$B266)*$G266</f>
        <v>#VALUE!</v>
      </c>
      <c r="AK266" s="53" t="e">
        <f>SUMIFS('[20]WorkDone DATA'!$L:$L,'[20]WorkDone DATA'!$N:$N,BOQ!AK$6,'[20]WorkDone DATA'!$G:$G,BOQ!$B266)*$G266</f>
        <v>#VALUE!</v>
      </c>
      <c r="AL266" s="53" t="e">
        <f>SUMIFS('[20]WorkDone DATA'!$L:$L,'[20]WorkDone DATA'!$N:$N,BOQ!AL$6,'[20]WorkDone DATA'!$G:$G,BOQ!$B266)*$G266</f>
        <v>#VALUE!</v>
      </c>
      <c r="AM266" s="53" t="e">
        <f>SUMIFS('[20]WorkDone DATA'!$L:$L,'[20]WorkDone DATA'!$N:$N,BOQ!AM$6,'[20]WorkDone DATA'!$G:$G,BOQ!$B266)*$G266</f>
        <v>#VALUE!</v>
      </c>
      <c r="AN266" s="53" t="e">
        <f>SUMIFS('[20]WorkDone DATA'!$L:$L,'[20]WorkDone DATA'!$N:$N,BOQ!AN$6,'[20]WorkDone DATA'!$G:$G,BOQ!$B266)*$G266</f>
        <v>#VALUE!</v>
      </c>
      <c r="AO266" s="53" t="e">
        <f>SUMIFS('[20]WorkDone DATA'!$L:$L,'[20]WorkDone DATA'!$N:$N,BOQ!AO$6,'[20]WorkDone DATA'!$G:$G,BOQ!$B266)*$G266</f>
        <v>#VALUE!</v>
      </c>
      <c r="AP266" s="53" t="e">
        <f>SUMIFS('[20]WorkDone DATA'!$L:$L,'[20]WorkDone DATA'!$N:$N,BOQ!AP$6,'[20]WorkDone DATA'!$G:$G,BOQ!$B266)*$G266</f>
        <v>#VALUE!</v>
      </c>
      <c r="AQ266" s="53" t="e">
        <f>SUMIFS('[20]WorkDone DATA'!$L:$L,'[20]WorkDone DATA'!$N:$N,BOQ!AQ$6,'[20]WorkDone DATA'!$G:$G,BOQ!$B266)*$G266</f>
        <v>#VALUE!</v>
      </c>
      <c r="AR266" s="53" t="e">
        <f>SUMIFS('[20]WorkDone DATA'!$L:$L,'[20]WorkDone DATA'!$N:$N,BOQ!AR$6,'[20]WorkDone DATA'!$G:$G,BOQ!$B266)*$G266</f>
        <v>#VALUE!</v>
      </c>
      <c r="AS266" s="53" t="e">
        <f>SUMIFS('[20]WorkDone DATA'!$L:$L,'[20]WorkDone DATA'!$N:$N,BOQ!AS$6,'[20]WorkDone DATA'!$G:$G,BOQ!$B266)*$G266</f>
        <v>#VALUE!</v>
      </c>
      <c r="AT266" s="53" t="e">
        <f>SUMIFS('[20]WorkDone DATA'!$L:$L,'[20]WorkDone DATA'!$N:$N,BOQ!AT$6,'[20]WorkDone DATA'!$G:$G,BOQ!$B266)*$G266</f>
        <v>#VALUE!</v>
      </c>
      <c r="AU266" s="53" t="e">
        <f>SUMIFS('[20]WorkDone DATA'!$L:$L,'[20]WorkDone DATA'!$N:$N,BOQ!AU$6,'[20]WorkDone DATA'!$G:$G,BOQ!$B266)*$G266</f>
        <v>#VALUE!</v>
      </c>
      <c r="AV266" s="53" t="e">
        <f>SUMIFS('[20]WorkDone DATA'!$L:$L,'[20]WorkDone DATA'!$N:$N,BOQ!AV$6,'[20]WorkDone DATA'!$G:$G,BOQ!$B266)*$G266</f>
        <v>#VALUE!</v>
      </c>
      <c r="AW266" s="53" t="e">
        <f>SUMIFS('[20]WorkDone DATA'!$L:$L,'[20]WorkDone DATA'!$N:$N,BOQ!AW$6,'[20]WorkDone DATA'!$G:$G,BOQ!$B266)*$G266</f>
        <v>#VALUE!</v>
      </c>
      <c r="AX266" s="53" t="e">
        <f>SUMIFS('[20]WorkDone DATA'!$L:$L,'[20]WorkDone DATA'!$N:$N,BOQ!AX$6,'[20]WorkDone DATA'!$G:$G,BOQ!$B266)*$G266</f>
        <v>#VALUE!</v>
      </c>
      <c r="AY266" s="53" t="e">
        <f>SUMIFS('[20]WorkDone DATA'!$L:$L,'[20]WorkDone DATA'!$N:$N,BOQ!AY$6,'[20]WorkDone DATA'!$G:$G,BOQ!$B266)*$G266</f>
        <v>#VALUE!</v>
      </c>
      <c r="AZ266" s="53" t="e">
        <f>SUMIFS('[20]WorkDone DATA'!$L:$L,'[20]WorkDone DATA'!$N:$N,BOQ!AZ$6,'[20]WorkDone DATA'!$G:$G,BOQ!$B266)*$G266</f>
        <v>#VALUE!</v>
      </c>
      <c r="BA266" s="53" t="e">
        <f>SUMIFS('[20]WorkDone DATA'!$L:$L,'[20]WorkDone DATA'!$N:$N,BOQ!BA$6,'[20]WorkDone DATA'!$G:$G,BOQ!$B266)*$G266</f>
        <v>#VALUE!</v>
      </c>
      <c r="BB266" s="53" t="e">
        <f>SUMIFS('[20]WorkDone DATA'!$L:$L,'[20]WorkDone DATA'!$N:$N,BOQ!BB$6,'[20]WorkDone DATA'!$G:$G,BOQ!$B266)*$G266</f>
        <v>#VALUE!</v>
      </c>
      <c r="BC266" s="53" t="e">
        <f>SUMIFS('[20]WorkDone DATA'!$L:$L,'[20]WorkDone DATA'!$N:$N,BOQ!BC$6,'[20]WorkDone DATA'!$G:$G,BOQ!$B266)*$G266</f>
        <v>#VALUE!</v>
      </c>
      <c r="BD266" s="53" t="e">
        <f>SUMIFS('[20]WorkDone DATA'!$L:$L,'[20]WorkDone DATA'!$N:$N,BOQ!BD$6,'[20]WorkDone DATA'!$G:$G,BOQ!$B266)*$G266</f>
        <v>#VALUE!</v>
      </c>
      <c r="BE266" s="53" t="e">
        <f>SUMIFS('[20]WorkDone DATA'!$L:$L,'[20]WorkDone DATA'!$N:$N,BOQ!BE$6,'[20]WorkDone DATA'!$G:$G,BOQ!$B266)*$G266</f>
        <v>#VALUE!</v>
      </c>
      <c r="BF266" s="53" t="e">
        <f>SUMIFS('[20]WorkDone DATA'!$L:$L,'[20]WorkDone DATA'!$N:$N,BOQ!BF$6,'[20]WorkDone DATA'!$G:$G,BOQ!$B266)*$G266</f>
        <v>#VALUE!</v>
      </c>
      <c r="BG266" s="53" t="e">
        <f>SUMIFS('[20]WorkDone DATA'!$L:$L,'[20]WorkDone DATA'!$N:$N,BOQ!BG$6,'[20]WorkDone DATA'!$G:$G,BOQ!$B266)*$G266</f>
        <v>#VALUE!</v>
      </c>
      <c r="BH266" s="53" t="e">
        <f>SUMIFS('[20]WorkDone DATA'!$L:$L,'[20]WorkDone DATA'!$N:$N,BOQ!BH$6,'[20]WorkDone DATA'!$G:$G,BOQ!$B266)*$G266</f>
        <v>#VALUE!</v>
      </c>
      <c r="BI266" s="53" t="e">
        <f>SUMIFS('[20]WorkDone DATA'!$L:$L,'[20]WorkDone DATA'!$N:$N,BOQ!BI$6,'[20]WorkDone DATA'!$G:$G,BOQ!$B266)*$G266</f>
        <v>#VALUE!</v>
      </c>
      <c r="BJ266" s="53" t="e">
        <f>SUMIFS('[20]WorkDone DATA'!$L:$L,'[20]WorkDone DATA'!$N:$N,BOQ!BJ$6,'[20]WorkDone DATA'!$G:$G,BOQ!$B266)*$G266</f>
        <v>#VALUE!</v>
      </c>
      <c r="BK266" s="53" t="e">
        <f>SUMIFS('[20]WorkDone DATA'!$L:$L,'[20]WorkDone DATA'!$N:$N,BOQ!BK$6,'[20]WorkDone DATA'!$G:$G,BOQ!$B266)*$G266</f>
        <v>#VALUE!</v>
      </c>
      <c r="BL266" s="53" t="e">
        <f>SUMIFS('[20]WorkDone DATA'!$L:$L,'[20]WorkDone DATA'!$N:$N,BOQ!BL$6,'[20]WorkDone DATA'!$G:$G,BOQ!$B266)*$G266</f>
        <v>#VALUE!</v>
      </c>
      <c r="BM266" s="53" t="e">
        <f>SUMIFS('[20]WorkDone DATA'!$L:$L,'[20]WorkDone DATA'!$N:$N,BOQ!BM$6,'[20]WorkDone DATA'!$G:$G,BOQ!$B266)*$G266</f>
        <v>#VALUE!</v>
      </c>
      <c r="BN266" s="53" t="e">
        <f>SUMIFS('[20]WorkDone DATA'!$L:$L,'[20]WorkDone DATA'!$N:$N,BOQ!BN$6,'[20]WorkDone DATA'!$G:$G,BOQ!$B266)*$G266</f>
        <v>#VALUE!</v>
      </c>
      <c r="BO266" s="53" t="e">
        <f>SUMIFS('[20]WorkDone DATA'!$L:$L,'[20]WorkDone DATA'!$N:$N,BOQ!BO$6,'[20]WorkDone DATA'!$G:$G,BOQ!$B266)*$G266</f>
        <v>#VALUE!</v>
      </c>
      <c r="BP266" s="53" t="e">
        <f>SUMIFS('[20]WorkDone DATA'!$L:$L,'[20]WorkDone DATA'!$N:$N,BOQ!BP$6,'[20]WorkDone DATA'!$G:$G,BOQ!$B266)*$G266</f>
        <v>#VALUE!</v>
      </c>
      <c r="BQ266" s="53" t="e">
        <f>SUMIFS('[20]WorkDone DATA'!$L:$L,'[20]WorkDone DATA'!$N:$N,BOQ!BQ$6,'[20]WorkDone DATA'!$G:$G,BOQ!$B266)*$G266</f>
        <v>#VALUE!</v>
      </c>
      <c r="BR266" s="53" t="e">
        <f>SUMIFS('[20]WorkDone DATA'!$L:$L,'[20]WorkDone DATA'!$N:$N,BOQ!BR$6,'[20]WorkDone DATA'!$G:$G,BOQ!$B266)*$G266</f>
        <v>#VALUE!</v>
      </c>
      <c r="BS266" s="53" t="e">
        <f>SUMIFS('[20]WorkDone DATA'!$L:$L,'[20]WorkDone DATA'!$N:$N,BOQ!BS$6,'[20]WorkDone DATA'!$G:$G,BOQ!$B266)*$G266</f>
        <v>#VALUE!</v>
      </c>
      <c r="BT266" s="53" t="e">
        <f>SUMIFS('[20]WorkDone DATA'!$L:$L,'[20]WorkDone DATA'!$N:$N,BOQ!BT$6,'[20]WorkDone DATA'!$G:$G,BOQ!$B266)*$G266</f>
        <v>#VALUE!</v>
      </c>
      <c r="BU266" s="53" t="e">
        <f>SUMIFS('[20]WorkDone DATA'!$L:$L,'[20]WorkDone DATA'!$N:$N,BOQ!BU$6,'[20]WorkDone DATA'!$G:$G,BOQ!$B266)*$G266</f>
        <v>#VALUE!</v>
      </c>
      <c r="BV266" s="53" t="e">
        <f>SUMIFS('[20]WorkDone DATA'!$L:$L,'[20]WorkDone DATA'!$N:$N,BOQ!BV$6,'[20]WorkDone DATA'!$G:$G,BOQ!$B266)*$G266</f>
        <v>#VALUE!</v>
      </c>
      <c r="BW266" s="53" t="e">
        <f>SUMIFS('[20]WorkDone DATA'!$L:$L,'[20]WorkDone DATA'!$N:$N,BOQ!BW$6,'[20]WorkDone DATA'!$G:$G,BOQ!$B266)*$G266</f>
        <v>#VALUE!</v>
      </c>
      <c r="BX266" s="53" t="e">
        <f>SUMIFS('[20]WorkDone DATA'!$L:$L,'[20]WorkDone DATA'!$N:$N,BOQ!BX$6,'[20]WorkDone DATA'!$G:$G,BOQ!$B266)*$G266</f>
        <v>#VALUE!</v>
      </c>
    </row>
    <row r="267" spans="1:76" ht="15.6" x14ac:dyDescent="0.35">
      <c r="A267" s="1" t="str">
        <f>C265</f>
        <v>600mm Wide x 75mm tee</v>
      </c>
      <c r="B267" s="42">
        <v>2.1360000000000001</v>
      </c>
      <c r="C267" s="65" t="s">
        <v>45</v>
      </c>
      <c r="D267" s="58" t="s">
        <v>46</v>
      </c>
      <c r="E267" s="77" t="s">
        <v>93</v>
      </c>
      <c r="F267" s="45">
        <v>10</v>
      </c>
      <c r="G267" s="52">
        <v>612.26</v>
      </c>
      <c r="H267" s="53">
        <f t="shared" si="26"/>
        <v>6122.6</v>
      </c>
      <c r="K267" s="214" t="e">
        <f t="shared" si="33"/>
        <v>#VALUE!</v>
      </c>
      <c r="L267" s="220" t="e">
        <f t="shared" si="27"/>
        <v>#VALUE!</v>
      </c>
      <c r="M267" s="221" t="e">
        <f t="shared" si="28"/>
        <v>#VALUE!</v>
      </c>
      <c r="N267" s="219"/>
      <c r="O267" s="214" t="e">
        <f t="shared" si="29"/>
        <v>#VALUE!</v>
      </c>
      <c r="P267" s="215" t="e">
        <f t="shared" si="30"/>
        <v>#VALUE!</v>
      </c>
      <c r="R267" s="217" t="e">
        <f>SUMIFS('[20]WorkDone DATA'!$L:$L,'[20]WorkDone DATA'!$N:$N,BOQ!S$6,'[20]WorkDone DATA'!$G:$G,BOQ!$B267)</f>
        <v>#VALUE!</v>
      </c>
      <c r="S267" s="53" t="e">
        <f t="shared" si="31"/>
        <v>#VALUE!</v>
      </c>
      <c r="T267" s="217" t="e">
        <f>SUMIFS('[20]WorkDone DATA'!$L:$L,'[20]WorkDone DATA'!$N:$N,BOQ!U$6,'[20]WorkDone DATA'!$G:$G,BOQ!$B267)</f>
        <v>#VALUE!</v>
      </c>
      <c r="U267" s="53" t="e">
        <f t="shared" si="32"/>
        <v>#VALUE!</v>
      </c>
      <c r="V267" s="217"/>
      <c r="W267" s="53" t="e">
        <f>SUMIFS('[20]WorkDone DATA'!$L:$L,'[20]WorkDone DATA'!$N:$N,BOQ!W$6,'[20]WorkDone DATA'!$G:$G,BOQ!$B267)*$G267</f>
        <v>#VALUE!</v>
      </c>
      <c r="X267" s="217"/>
      <c r="Y267" s="53" t="e">
        <f>SUMIFS('[20]WorkDone DATA'!$L:$L,'[20]WorkDone DATA'!$N:$N,BOQ!Y$6,'[20]WorkDone DATA'!$G:$G,BOQ!$B267)*$G267</f>
        <v>#VALUE!</v>
      </c>
      <c r="Z267" s="217"/>
      <c r="AA267" s="53" t="e">
        <f>SUMIFS('[20]WorkDone DATA'!$L:$L,'[20]WorkDone DATA'!$N:$N,BOQ!AA$6,'[20]WorkDone DATA'!$G:$G,BOQ!$B267)*$G267</f>
        <v>#VALUE!</v>
      </c>
      <c r="AB267" s="53" t="e">
        <f>SUMIFS('[20]WorkDone DATA'!$L:$L,'[20]WorkDone DATA'!$N:$N,BOQ!AB$6,'[20]WorkDone DATA'!$G:$G,BOQ!$B267)*$G267</f>
        <v>#VALUE!</v>
      </c>
      <c r="AC267" s="53" t="e">
        <f>SUMIFS('[20]WorkDone DATA'!$L:$L,'[20]WorkDone DATA'!$N:$N,BOQ!AC$6,'[20]WorkDone DATA'!$G:$G,BOQ!$B267)*$G267</f>
        <v>#VALUE!</v>
      </c>
      <c r="AD267" s="53" t="e">
        <f>SUMIFS('[20]WorkDone DATA'!$L:$L,'[20]WorkDone DATA'!$N:$N,BOQ!AD$6,'[20]WorkDone DATA'!$G:$G,BOQ!$B267)*$G267</f>
        <v>#VALUE!</v>
      </c>
      <c r="AE267" s="53" t="e">
        <f>SUMIFS('[20]WorkDone DATA'!$L:$L,'[20]WorkDone DATA'!$N:$N,BOQ!AE$6,'[20]WorkDone DATA'!$G:$G,BOQ!$B267)*$G267</f>
        <v>#VALUE!</v>
      </c>
      <c r="AF267" s="53" t="e">
        <f>SUMIFS('[20]WorkDone DATA'!$L:$L,'[20]WorkDone DATA'!$N:$N,BOQ!AF$6,'[20]WorkDone DATA'!$G:$G,BOQ!$B267)*$G267</f>
        <v>#VALUE!</v>
      </c>
      <c r="AG267" s="53" t="e">
        <f>SUMIFS('[20]WorkDone DATA'!$L:$L,'[20]WorkDone DATA'!$N:$N,BOQ!AG$6,'[20]WorkDone DATA'!$G:$G,BOQ!$B267)*$G267</f>
        <v>#VALUE!</v>
      </c>
      <c r="AH267" s="53" t="e">
        <f>SUMIFS('[20]WorkDone DATA'!$L:$L,'[20]WorkDone DATA'!$N:$N,BOQ!AH$6,'[20]WorkDone DATA'!$G:$G,BOQ!$B267)*$G267</f>
        <v>#VALUE!</v>
      </c>
      <c r="AI267" s="53" t="e">
        <f>SUMIFS('[20]WorkDone DATA'!$L:$L,'[20]WorkDone DATA'!$N:$N,BOQ!AI$6,'[20]WorkDone DATA'!$G:$G,BOQ!$B267)*$G267</f>
        <v>#VALUE!</v>
      </c>
      <c r="AJ267" s="53" t="e">
        <f>SUMIFS('[20]WorkDone DATA'!$L:$L,'[20]WorkDone DATA'!$N:$N,BOQ!AJ$6,'[20]WorkDone DATA'!$G:$G,BOQ!$B267)*$G267</f>
        <v>#VALUE!</v>
      </c>
      <c r="AK267" s="53" t="e">
        <f>SUMIFS('[20]WorkDone DATA'!$L:$L,'[20]WorkDone DATA'!$N:$N,BOQ!AK$6,'[20]WorkDone DATA'!$G:$G,BOQ!$B267)*$G267</f>
        <v>#VALUE!</v>
      </c>
      <c r="AL267" s="53" t="e">
        <f>SUMIFS('[20]WorkDone DATA'!$L:$L,'[20]WorkDone DATA'!$N:$N,BOQ!AL$6,'[20]WorkDone DATA'!$G:$G,BOQ!$B267)*$G267</f>
        <v>#VALUE!</v>
      </c>
      <c r="AM267" s="53" t="e">
        <f>SUMIFS('[20]WorkDone DATA'!$L:$L,'[20]WorkDone DATA'!$N:$N,BOQ!AM$6,'[20]WorkDone DATA'!$G:$G,BOQ!$B267)*$G267</f>
        <v>#VALUE!</v>
      </c>
      <c r="AN267" s="53" t="e">
        <f>SUMIFS('[20]WorkDone DATA'!$L:$L,'[20]WorkDone DATA'!$N:$N,BOQ!AN$6,'[20]WorkDone DATA'!$G:$G,BOQ!$B267)*$G267</f>
        <v>#VALUE!</v>
      </c>
      <c r="AO267" s="53" t="e">
        <f>SUMIFS('[20]WorkDone DATA'!$L:$L,'[20]WorkDone DATA'!$N:$N,BOQ!AO$6,'[20]WorkDone DATA'!$G:$G,BOQ!$B267)*$G267</f>
        <v>#VALUE!</v>
      </c>
      <c r="AP267" s="53" t="e">
        <f>SUMIFS('[20]WorkDone DATA'!$L:$L,'[20]WorkDone DATA'!$N:$N,BOQ!AP$6,'[20]WorkDone DATA'!$G:$G,BOQ!$B267)*$G267</f>
        <v>#VALUE!</v>
      </c>
      <c r="AQ267" s="53" t="e">
        <f>SUMIFS('[20]WorkDone DATA'!$L:$L,'[20]WorkDone DATA'!$N:$N,BOQ!AQ$6,'[20]WorkDone DATA'!$G:$G,BOQ!$B267)*$G267</f>
        <v>#VALUE!</v>
      </c>
      <c r="AR267" s="53" t="e">
        <f>SUMIFS('[20]WorkDone DATA'!$L:$L,'[20]WorkDone DATA'!$N:$N,BOQ!AR$6,'[20]WorkDone DATA'!$G:$G,BOQ!$B267)*$G267</f>
        <v>#VALUE!</v>
      </c>
      <c r="AS267" s="53" t="e">
        <f>SUMIFS('[20]WorkDone DATA'!$L:$L,'[20]WorkDone DATA'!$N:$N,BOQ!AS$6,'[20]WorkDone DATA'!$G:$G,BOQ!$B267)*$G267</f>
        <v>#VALUE!</v>
      </c>
      <c r="AT267" s="53" t="e">
        <f>SUMIFS('[20]WorkDone DATA'!$L:$L,'[20]WorkDone DATA'!$N:$N,BOQ!AT$6,'[20]WorkDone DATA'!$G:$G,BOQ!$B267)*$G267</f>
        <v>#VALUE!</v>
      </c>
      <c r="AU267" s="53" t="e">
        <f>SUMIFS('[20]WorkDone DATA'!$L:$L,'[20]WorkDone DATA'!$N:$N,BOQ!AU$6,'[20]WorkDone DATA'!$G:$G,BOQ!$B267)*$G267</f>
        <v>#VALUE!</v>
      </c>
      <c r="AV267" s="53" t="e">
        <f>SUMIFS('[20]WorkDone DATA'!$L:$L,'[20]WorkDone DATA'!$N:$N,BOQ!AV$6,'[20]WorkDone DATA'!$G:$G,BOQ!$B267)*$G267</f>
        <v>#VALUE!</v>
      </c>
      <c r="AW267" s="53" t="e">
        <f>SUMIFS('[20]WorkDone DATA'!$L:$L,'[20]WorkDone DATA'!$N:$N,BOQ!AW$6,'[20]WorkDone DATA'!$G:$G,BOQ!$B267)*$G267</f>
        <v>#VALUE!</v>
      </c>
      <c r="AX267" s="53" t="e">
        <f>SUMIFS('[20]WorkDone DATA'!$L:$L,'[20]WorkDone DATA'!$N:$N,BOQ!AX$6,'[20]WorkDone DATA'!$G:$G,BOQ!$B267)*$G267</f>
        <v>#VALUE!</v>
      </c>
      <c r="AY267" s="53" t="e">
        <f>SUMIFS('[20]WorkDone DATA'!$L:$L,'[20]WorkDone DATA'!$N:$N,BOQ!AY$6,'[20]WorkDone DATA'!$G:$G,BOQ!$B267)*$G267</f>
        <v>#VALUE!</v>
      </c>
      <c r="AZ267" s="53" t="e">
        <f>SUMIFS('[20]WorkDone DATA'!$L:$L,'[20]WorkDone DATA'!$N:$N,BOQ!AZ$6,'[20]WorkDone DATA'!$G:$G,BOQ!$B267)*$G267</f>
        <v>#VALUE!</v>
      </c>
      <c r="BA267" s="53" t="e">
        <f>SUMIFS('[20]WorkDone DATA'!$L:$L,'[20]WorkDone DATA'!$N:$N,BOQ!BA$6,'[20]WorkDone DATA'!$G:$G,BOQ!$B267)*$G267</f>
        <v>#VALUE!</v>
      </c>
      <c r="BB267" s="53" t="e">
        <f>SUMIFS('[20]WorkDone DATA'!$L:$L,'[20]WorkDone DATA'!$N:$N,BOQ!BB$6,'[20]WorkDone DATA'!$G:$G,BOQ!$B267)*$G267</f>
        <v>#VALUE!</v>
      </c>
      <c r="BC267" s="53" t="e">
        <f>SUMIFS('[20]WorkDone DATA'!$L:$L,'[20]WorkDone DATA'!$N:$N,BOQ!BC$6,'[20]WorkDone DATA'!$G:$G,BOQ!$B267)*$G267</f>
        <v>#VALUE!</v>
      </c>
      <c r="BD267" s="53" t="e">
        <f>SUMIFS('[20]WorkDone DATA'!$L:$L,'[20]WorkDone DATA'!$N:$N,BOQ!BD$6,'[20]WorkDone DATA'!$G:$G,BOQ!$B267)*$G267</f>
        <v>#VALUE!</v>
      </c>
      <c r="BE267" s="53" t="e">
        <f>SUMIFS('[20]WorkDone DATA'!$L:$L,'[20]WorkDone DATA'!$N:$N,BOQ!BE$6,'[20]WorkDone DATA'!$G:$G,BOQ!$B267)*$G267</f>
        <v>#VALUE!</v>
      </c>
      <c r="BF267" s="53" t="e">
        <f>SUMIFS('[20]WorkDone DATA'!$L:$L,'[20]WorkDone DATA'!$N:$N,BOQ!BF$6,'[20]WorkDone DATA'!$G:$G,BOQ!$B267)*$G267</f>
        <v>#VALUE!</v>
      </c>
      <c r="BG267" s="53" t="e">
        <f>SUMIFS('[20]WorkDone DATA'!$L:$L,'[20]WorkDone DATA'!$N:$N,BOQ!BG$6,'[20]WorkDone DATA'!$G:$G,BOQ!$B267)*$G267</f>
        <v>#VALUE!</v>
      </c>
      <c r="BH267" s="53" t="e">
        <f>SUMIFS('[20]WorkDone DATA'!$L:$L,'[20]WorkDone DATA'!$N:$N,BOQ!BH$6,'[20]WorkDone DATA'!$G:$G,BOQ!$B267)*$G267</f>
        <v>#VALUE!</v>
      </c>
      <c r="BI267" s="53" t="e">
        <f>SUMIFS('[20]WorkDone DATA'!$L:$L,'[20]WorkDone DATA'!$N:$N,BOQ!BI$6,'[20]WorkDone DATA'!$G:$G,BOQ!$B267)*$G267</f>
        <v>#VALUE!</v>
      </c>
      <c r="BJ267" s="53" t="e">
        <f>SUMIFS('[20]WorkDone DATA'!$L:$L,'[20]WorkDone DATA'!$N:$N,BOQ!BJ$6,'[20]WorkDone DATA'!$G:$G,BOQ!$B267)*$G267</f>
        <v>#VALUE!</v>
      </c>
      <c r="BK267" s="53" t="e">
        <f>SUMIFS('[20]WorkDone DATA'!$L:$L,'[20]WorkDone DATA'!$N:$N,BOQ!BK$6,'[20]WorkDone DATA'!$G:$G,BOQ!$B267)*$G267</f>
        <v>#VALUE!</v>
      </c>
      <c r="BL267" s="53" t="e">
        <f>SUMIFS('[20]WorkDone DATA'!$L:$L,'[20]WorkDone DATA'!$N:$N,BOQ!BL$6,'[20]WorkDone DATA'!$G:$G,BOQ!$B267)*$G267</f>
        <v>#VALUE!</v>
      </c>
      <c r="BM267" s="53" t="e">
        <f>SUMIFS('[20]WorkDone DATA'!$L:$L,'[20]WorkDone DATA'!$N:$N,BOQ!BM$6,'[20]WorkDone DATA'!$G:$G,BOQ!$B267)*$G267</f>
        <v>#VALUE!</v>
      </c>
      <c r="BN267" s="53" t="e">
        <f>SUMIFS('[20]WorkDone DATA'!$L:$L,'[20]WorkDone DATA'!$N:$N,BOQ!BN$6,'[20]WorkDone DATA'!$G:$G,BOQ!$B267)*$G267</f>
        <v>#VALUE!</v>
      </c>
      <c r="BO267" s="53" t="e">
        <f>SUMIFS('[20]WorkDone DATA'!$L:$L,'[20]WorkDone DATA'!$N:$N,BOQ!BO$6,'[20]WorkDone DATA'!$G:$G,BOQ!$B267)*$G267</f>
        <v>#VALUE!</v>
      </c>
      <c r="BP267" s="53" t="e">
        <f>SUMIFS('[20]WorkDone DATA'!$L:$L,'[20]WorkDone DATA'!$N:$N,BOQ!BP$6,'[20]WorkDone DATA'!$G:$G,BOQ!$B267)*$G267</f>
        <v>#VALUE!</v>
      </c>
      <c r="BQ267" s="53" t="e">
        <f>SUMIFS('[20]WorkDone DATA'!$L:$L,'[20]WorkDone DATA'!$N:$N,BOQ!BQ$6,'[20]WorkDone DATA'!$G:$G,BOQ!$B267)*$G267</f>
        <v>#VALUE!</v>
      </c>
      <c r="BR267" s="53" t="e">
        <f>SUMIFS('[20]WorkDone DATA'!$L:$L,'[20]WorkDone DATA'!$N:$N,BOQ!BR$6,'[20]WorkDone DATA'!$G:$G,BOQ!$B267)*$G267</f>
        <v>#VALUE!</v>
      </c>
      <c r="BS267" s="53" t="e">
        <f>SUMIFS('[20]WorkDone DATA'!$L:$L,'[20]WorkDone DATA'!$N:$N,BOQ!BS$6,'[20]WorkDone DATA'!$G:$G,BOQ!$B267)*$G267</f>
        <v>#VALUE!</v>
      </c>
      <c r="BT267" s="53" t="e">
        <f>SUMIFS('[20]WorkDone DATA'!$L:$L,'[20]WorkDone DATA'!$N:$N,BOQ!BT$6,'[20]WorkDone DATA'!$G:$G,BOQ!$B267)*$G267</f>
        <v>#VALUE!</v>
      </c>
      <c r="BU267" s="53" t="e">
        <f>SUMIFS('[20]WorkDone DATA'!$L:$L,'[20]WorkDone DATA'!$N:$N,BOQ!BU$6,'[20]WorkDone DATA'!$G:$G,BOQ!$B267)*$G267</f>
        <v>#VALUE!</v>
      </c>
      <c r="BV267" s="53" t="e">
        <f>SUMIFS('[20]WorkDone DATA'!$L:$L,'[20]WorkDone DATA'!$N:$N,BOQ!BV$6,'[20]WorkDone DATA'!$G:$G,BOQ!$B267)*$G267</f>
        <v>#VALUE!</v>
      </c>
      <c r="BW267" s="53" t="e">
        <f>SUMIFS('[20]WorkDone DATA'!$L:$L,'[20]WorkDone DATA'!$N:$N,BOQ!BW$6,'[20]WorkDone DATA'!$G:$G,BOQ!$B267)*$G267</f>
        <v>#VALUE!</v>
      </c>
      <c r="BX267" s="53" t="e">
        <f>SUMIFS('[20]WorkDone DATA'!$L:$L,'[20]WorkDone DATA'!$N:$N,BOQ!BX$6,'[20]WorkDone DATA'!$G:$G,BOQ!$B267)*$G267</f>
        <v>#VALUE!</v>
      </c>
    </row>
    <row r="268" spans="1:76" ht="15.6" x14ac:dyDescent="0.35">
      <c r="A268" s="1"/>
      <c r="B268" s="42"/>
      <c r="C268" s="65"/>
      <c r="D268" s="58"/>
      <c r="E268" s="77"/>
      <c r="F268" s="45"/>
      <c r="G268" s="52"/>
      <c r="H268" s="53">
        <f t="shared" ref="H268:H331" si="36">G268*F268</f>
        <v>0</v>
      </c>
      <c r="K268" s="214"/>
      <c r="L268" s="220" t="e">
        <f t="shared" ref="L268:L331" si="37">SUMIF(R261:Y261,S261,R268:Y268)</f>
        <v>#VALUE!</v>
      </c>
      <c r="M268" s="221" t="e">
        <f t="shared" ref="M268:M331" si="38">SUMIF(R261:BX261,S261,R268:BX268)</f>
        <v>#VALUE!</v>
      </c>
      <c r="N268" s="219"/>
      <c r="O268" s="214">
        <f t="shared" ref="O268:O331" si="39">F268-K268</f>
        <v>0</v>
      </c>
      <c r="P268" s="215" t="e">
        <f t="shared" ref="P268:P331" si="40">H268-M268</f>
        <v>#VALUE!</v>
      </c>
      <c r="R268" s="217" t="e">
        <f>SUMIFS('[20]WorkDone DATA'!$L:$L,'[20]WorkDone DATA'!$N:$N,BOQ!S$6,'[20]WorkDone DATA'!$G:$G,BOQ!$B268)</f>
        <v>#VALUE!</v>
      </c>
      <c r="S268" s="53" t="e">
        <f t="shared" ref="S268:S331" si="41">R268*G268</f>
        <v>#VALUE!</v>
      </c>
      <c r="T268" s="217" t="e">
        <f>SUMIFS('[20]WorkDone DATA'!$L:$L,'[20]WorkDone DATA'!$N:$N,BOQ!U$6,'[20]WorkDone DATA'!$G:$G,BOQ!$B268)</f>
        <v>#VALUE!</v>
      </c>
      <c r="U268" s="53" t="e">
        <f t="shared" si="32"/>
        <v>#VALUE!</v>
      </c>
      <c r="V268" s="217"/>
      <c r="W268" s="53" t="e">
        <f>SUMIFS('[20]WorkDone DATA'!$L:$L,'[20]WorkDone DATA'!$N:$N,BOQ!W$6,'[20]WorkDone DATA'!$G:$G,BOQ!$B268)*$G268</f>
        <v>#VALUE!</v>
      </c>
      <c r="X268" s="217"/>
      <c r="Y268" s="53" t="e">
        <f>SUMIFS('[20]WorkDone DATA'!$L:$L,'[20]WorkDone DATA'!$N:$N,BOQ!Y$6,'[20]WorkDone DATA'!$G:$G,BOQ!$B268)*$G268</f>
        <v>#VALUE!</v>
      </c>
      <c r="Z268" s="217"/>
      <c r="AA268" s="53" t="e">
        <f>SUMIFS('[20]WorkDone DATA'!$L:$L,'[20]WorkDone DATA'!$N:$N,BOQ!AA$6,'[20]WorkDone DATA'!$G:$G,BOQ!$B268)*$G268</f>
        <v>#VALUE!</v>
      </c>
      <c r="AB268" s="53" t="e">
        <f>SUMIFS('[20]WorkDone DATA'!$L:$L,'[20]WorkDone DATA'!$N:$N,BOQ!AB$6,'[20]WorkDone DATA'!$G:$G,BOQ!$B268)*$G268</f>
        <v>#VALUE!</v>
      </c>
      <c r="AC268" s="53" t="e">
        <f>SUMIFS('[20]WorkDone DATA'!$L:$L,'[20]WorkDone DATA'!$N:$N,BOQ!AC$6,'[20]WorkDone DATA'!$G:$G,BOQ!$B268)*$G268</f>
        <v>#VALUE!</v>
      </c>
      <c r="AD268" s="53" t="e">
        <f>SUMIFS('[20]WorkDone DATA'!$L:$L,'[20]WorkDone DATA'!$N:$N,BOQ!AD$6,'[20]WorkDone DATA'!$G:$G,BOQ!$B268)*$G268</f>
        <v>#VALUE!</v>
      </c>
      <c r="AE268" s="53" t="e">
        <f>SUMIFS('[20]WorkDone DATA'!$L:$L,'[20]WorkDone DATA'!$N:$N,BOQ!AE$6,'[20]WorkDone DATA'!$G:$G,BOQ!$B268)*$G268</f>
        <v>#VALUE!</v>
      </c>
      <c r="AF268" s="53" t="e">
        <f>SUMIFS('[20]WorkDone DATA'!$L:$L,'[20]WorkDone DATA'!$N:$N,BOQ!AF$6,'[20]WorkDone DATA'!$G:$G,BOQ!$B268)*$G268</f>
        <v>#VALUE!</v>
      </c>
      <c r="AG268" s="53" t="e">
        <f>SUMIFS('[20]WorkDone DATA'!$L:$L,'[20]WorkDone DATA'!$N:$N,BOQ!AG$6,'[20]WorkDone DATA'!$G:$G,BOQ!$B268)*$G268</f>
        <v>#VALUE!</v>
      </c>
      <c r="AH268" s="53" t="e">
        <f>SUMIFS('[20]WorkDone DATA'!$L:$L,'[20]WorkDone DATA'!$N:$N,BOQ!AH$6,'[20]WorkDone DATA'!$G:$G,BOQ!$B268)*$G268</f>
        <v>#VALUE!</v>
      </c>
      <c r="AI268" s="53" t="e">
        <f>SUMIFS('[20]WorkDone DATA'!$L:$L,'[20]WorkDone DATA'!$N:$N,BOQ!AI$6,'[20]WorkDone DATA'!$G:$G,BOQ!$B268)*$G268</f>
        <v>#VALUE!</v>
      </c>
      <c r="AJ268" s="53" t="e">
        <f>SUMIFS('[20]WorkDone DATA'!$L:$L,'[20]WorkDone DATA'!$N:$N,BOQ!AJ$6,'[20]WorkDone DATA'!$G:$G,BOQ!$B268)*$G268</f>
        <v>#VALUE!</v>
      </c>
      <c r="AK268" s="53" t="e">
        <f>SUMIFS('[20]WorkDone DATA'!$L:$L,'[20]WorkDone DATA'!$N:$N,BOQ!AK$6,'[20]WorkDone DATA'!$G:$G,BOQ!$B268)*$G268</f>
        <v>#VALUE!</v>
      </c>
      <c r="AL268" s="53" t="e">
        <f>SUMIFS('[20]WorkDone DATA'!$L:$L,'[20]WorkDone DATA'!$N:$N,BOQ!AL$6,'[20]WorkDone DATA'!$G:$G,BOQ!$B268)*$G268</f>
        <v>#VALUE!</v>
      </c>
      <c r="AM268" s="53" t="e">
        <f>SUMIFS('[20]WorkDone DATA'!$L:$L,'[20]WorkDone DATA'!$N:$N,BOQ!AM$6,'[20]WorkDone DATA'!$G:$G,BOQ!$B268)*$G268</f>
        <v>#VALUE!</v>
      </c>
      <c r="AN268" s="53" t="e">
        <f>SUMIFS('[20]WorkDone DATA'!$L:$L,'[20]WorkDone DATA'!$N:$N,BOQ!AN$6,'[20]WorkDone DATA'!$G:$G,BOQ!$B268)*$G268</f>
        <v>#VALUE!</v>
      </c>
      <c r="AO268" s="53" t="e">
        <f>SUMIFS('[20]WorkDone DATA'!$L:$L,'[20]WorkDone DATA'!$N:$N,BOQ!AO$6,'[20]WorkDone DATA'!$G:$G,BOQ!$B268)*$G268</f>
        <v>#VALUE!</v>
      </c>
      <c r="AP268" s="53" t="e">
        <f>SUMIFS('[20]WorkDone DATA'!$L:$L,'[20]WorkDone DATA'!$N:$N,BOQ!AP$6,'[20]WorkDone DATA'!$G:$G,BOQ!$B268)*$G268</f>
        <v>#VALUE!</v>
      </c>
      <c r="AQ268" s="53" t="e">
        <f>SUMIFS('[20]WorkDone DATA'!$L:$L,'[20]WorkDone DATA'!$N:$N,BOQ!AQ$6,'[20]WorkDone DATA'!$G:$G,BOQ!$B268)*$G268</f>
        <v>#VALUE!</v>
      </c>
      <c r="AR268" s="53" t="e">
        <f>SUMIFS('[20]WorkDone DATA'!$L:$L,'[20]WorkDone DATA'!$N:$N,BOQ!AR$6,'[20]WorkDone DATA'!$G:$G,BOQ!$B268)*$G268</f>
        <v>#VALUE!</v>
      </c>
      <c r="AS268" s="53" t="e">
        <f>SUMIFS('[20]WorkDone DATA'!$L:$L,'[20]WorkDone DATA'!$N:$N,BOQ!AS$6,'[20]WorkDone DATA'!$G:$G,BOQ!$B268)*$G268</f>
        <v>#VALUE!</v>
      </c>
      <c r="AT268" s="53" t="e">
        <f>SUMIFS('[20]WorkDone DATA'!$L:$L,'[20]WorkDone DATA'!$N:$N,BOQ!AT$6,'[20]WorkDone DATA'!$G:$G,BOQ!$B268)*$G268</f>
        <v>#VALUE!</v>
      </c>
      <c r="AU268" s="53" t="e">
        <f>SUMIFS('[20]WorkDone DATA'!$L:$L,'[20]WorkDone DATA'!$N:$N,BOQ!AU$6,'[20]WorkDone DATA'!$G:$G,BOQ!$B268)*$G268</f>
        <v>#VALUE!</v>
      </c>
      <c r="AV268" s="53" t="e">
        <f>SUMIFS('[20]WorkDone DATA'!$L:$L,'[20]WorkDone DATA'!$N:$N,BOQ!AV$6,'[20]WorkDone DATA'!$G:$G,BOQ!$B268)*$G268</f>
        <v>#VALUE!</v>
      </c>
      <c r="AW268" s="53" t="e">
        <f>SUMIFS('[20]WorkDone DATA'!$L:$L,'[20]WorkDone DATA'!$N:$N,BOQ!AW$6,'[20]WorkDone DATA'!$G:$G,BOQ!$B268)*$G268</f>
        <v>#VALUE!</v>
      </c>
      <c r="AX268" s="53" t="e">
        <f>SUMIFS('[20]WorkDone DATA'!$L:$L,'[20]WorkDone DATA'!$N:$N,BOQ!AX$6,'[20]WorkDone DATA'!$G:$G,BOQ!$B268)*$G268</f>
        <v>#VALUE!</v>
      </c>
      <c r="AY268" s="53" t="e">
        <f>SUMIFS('[20]WorkDone DATA'!$L:$L,'[20]WorkDone DATA'!$N:$N,BOQ!AY$6,'[20]WorkDone DATA'!$G:$G,BOQ!$B268)*$G268</f>
        <v>#VALUE!</v>
      </c>
      <c r="AZ268" s="53" t="e">
        <f>SUMIFS('[20]WorkDone DATA'!$L:$L,'[20]WorkDone DATA'!$N:$N,BOQ!AZ$6,'[20]WorkDone DATA'!$G:$G,BOQ!$B268)*$G268</f>
        <v>#VALUE!</v>
      </c>
      <c r="BA268" s="53" t="e">
        <f>SUMIFS('[20]WorkDone DATA'!$L:$L,'[20]WorkDone DATA'!$N:$N,BOQ!BA$6,'[20]WorkDone DATA'!$G:$G,BOQ!$B268)*$G268</f>
        <v>#VALUE!</v>
      </c>
      <c r="BB268" s="53" t="e">
        <f>SUMIFS('[20]WorkDone DATA'!$L:$L,'[20]WorkDone DATA'!$N:$N,BOQ!BB$6,'[20]WorkDone DATA'!$G:$G,BOQ!$B268)*$G268</f>
        <v>#VALUE!</v>
      </c>
      <c r="BC268" s="53" t="e">
        <f>SUMIFS('[20]WorkDone DATA'!$L:$L,'[20]WorkDone DATA'!$N:$N,BOQ!BC$6,'[20]WorkDone DATA'!$G:$G,BOQ!$B268)*$G268</f>
        <v>#VALUE!</v>
      </c>
      <c r="BD268" s="53" t="e">
        <f>SUMIFS('[20]WorkDone DATA'!$L:$L,'[20]WorkDone DATA'!$N:$N,BOQ!BD$6,'[20]WorkDone DATA'!$G:$G,BOQ!$B268)*$G268</f>
        <v>#VALUE!</v>
      </c>
      <c r="BE268" s="53" t="e">
        <f>SUMIFS('[20]WorkDone DATA'!$L:$L,'[20]WorkDone DATA'!$N:$N,BOQ!BE$6,'[20]WorkDone DATA'!$G:$G,BOQ!$B268)*$G268</f>
        <v>#VALUE!</v>
      </c>
      <c r="BF268" s="53" t="e">
        <f>SUMIFS('[20]WorkDone DATA'!$L:$L,'[20]WorkDone DATA'!$N:$N,BOQ!BF$6,'[20]WorkDone DATA'!$G:$G,BOQ!$B268)*$G268</f>
        <v>#VALUE!</v>
      </c>
      <c r="BG268" s="53" t="e">
        <f>SUMIFS('[20]WorkDone DATA'!$L:$L,'[20]WorkDone DATA'!$N:$N,BOQ!BG$6,'[20]WorkDone DATA'!$G:$G,BOQ!$B268)*$G268</f>
        <v>#VALUE!</v>
      </c>
      <c r="BH268" s="53" t="e">
        <f>SUMIFS('[20]WorkDone DATA'!$L:$L,'[20]WorkDone DATA'!$N:$N,BOQ!BH$6,'[20]WorkDone DATA'!$G:$G,BOQ!$B268)*$G268</f>
        <v>#VALUE!</v>
      </c>
      <c r="BI268" s="53" t="e">
        <f>SUMIFS('[20]WorkDone DATA'!$L:$L,'[20]WorkDone DATA'!$N:$N,BOQ!BI$6,'[20]WorkDone DATA'!$G:$G,BOQ!$B268)*$G268</f>
        <v>#VALUE!</v>
      </c>
      <c r="BJ268" s="53" t="e">
        <f>SUMIFS('[20]WorkDone DATA'!$L:$L,'[20]WorkDone DATA'!$N:$N,BOQ!BJ$6,'[20]WorkDone DATA'!$G:$G,BOQ!$B268)*$G268</f>
        <v>#VALUE!</v>
      </c>
      <c r="BK268" s="53" t="e">
        <f>SUMIFS('[20]WorkDone DATA'!$L:$L,'[20]WorkDone DATA'!$N:$N,BOQ!BK$6,'[20]WorkDone DATA'!$G:$G,BOQ!$B268)*$G268</f>
        <v>#VALUE!</v>
      </c>
      <c r="BL268" s="53" t="e">
        <f>SUMIFS('[20]WorkDone DATA'!$L:$L,'[20]WorkDone DATA'!$N:$N,BOQ!BL$6,'[20]WorkDone DATA'!$G:$G,BOQ!$B268)*$G268</f>
        <v>#VALUE!</v>
      </c>
      <c r="BM268" s="53" t="e">
        <f>SUMIFS('[20]WorkDone DATA'!$L:$L,'[20]WorkDone DATA'!$N:$N,BOQ!BM$6,'[20]WorkDone DATA'!$G:$G,BOQ!$B268)*$G268</f>
        <v>#VALUE!</v>
      </c>
      <c r="BN268" s="53" t="e">
        <f>SUMIFS('[20]WorkDone DATA'!$L:$L,'[20]WorkDone DATA'!$N:$N,BOQ!BN$6,'[20]WorkDone DATA'!$G:$G,BOQ!$B268)*$G268</f>
        <v>#VALUE!</v>
      </c>
      <c r="BO268" s="53" t="e">
        <f>SUMIFS('[20]WorkDone DATA'!$L:$L,'[20]WorkDone DATA'!$N:$N,BOQ!BO$6,'[20]WorkDone DATA'!$G:$G,BOQ!$B268)*$G268</f>
        <v>#VALUE!</v>
      </c>
      <c r="BP268" s="53" t="e">
        <f>SUMIFS('[20]WorkDone DATA'!$L:$L,'[20]WorkDone DATA'!$N:$N,BOQ!BP$6,'[20]WorkDone DATA'!$G:$G,BOQ!$B268)*$G268</f>
        <v>#VALUE!</v>
      </c>
      <c r="BQ268" s="53" t="e">
        <f>SUMIFS('[20]WorkDone DATA'!$L:$L,'[20]WorkDone DATA'!$N:$N,BOQ!BQ$6,'[20]WorkDone DATA'!$G:$G,BOQ!$B268)*$G268</f>
        <v>#VALUE!</v>
      </c>
      <c r="BR268" s="53" t="e">
        <f>SUMIFS('[20]WorkDone DATA'!$L:$L,'[20]WorkDone DATA'!$N:$N,BOQ!BR$6,'[20]WorkDone DATA'!$G:$G,BOQ!$B268)*$G268</f>
        <v>#VALUE!</v>
      </c>
      <c r="BS268" s="53" t="e">
        <f>SUMIFS('[20]WorkDone DATA'!$L:$L,'[20]WorkDone DATA'!$N:$N,BOQ!BS$6,'[20]WorkDone DATA'!$G:$G,BOQ!$B268)*$G268</f>
        <v>#VALUE!</v>
      </c>
      <c r="BT268" s="53" t="e">
        <f>SUMIFS('[20]WorkDone DATA'!$L:$L,'[20]WorkDone DATA'!$N:$N,BOQ!BT$6,'[20]WorkDone DATA'!$G:$G,BOQ!$B268)*$G268</f>
        <v>#VALUE!</v>
      </c>
      <c r="BU268" s="53" t="e">
        <f>SUMIFS('[20]WorkDone DATA'!$L:$L,'[20]WorkDone DATA'!$N:$N,BOQ!BU$6,'[20]WorkDone DATA'!$G:$G,BOQ!$B268)*$G268</f>
        <v>#VALUE!</v>
      </c>
      <c r="BV268" s="53" t="e">
        <f>SUMIFS('[20]WorkDone DATA'!$L:$L,'[20]WorkDone DATA'!$N:$N,BOQ!BV$6,'[20]WorkDone DATA'!$G:$G,BOQ!$B268)*$G268</f>
        <v>#VALUE!</v>
      </c>
      <c r="BW268" s="53" t="e">
        <f>SUMIFS('[20]WorkDone DATA'!$L:$L,'[20]WorkDone DATA'!$N:$N,BOQ!BW$6,'[20]WorkDone DATA'!$G:$G,BOQ!$B268)*$G268</f>
        <v>#VALUE!</v>
      </c>
      <c r="BX268" s="53" t="e">
        <f>SUMIFS('[20]WorkDone DATA'!$L:$L,'[20]WorkDone DATA'!$N:$N,BOQ!BX$6,'[20]WorkDone DATA'!$G:$G,BOQ!$B268)*$G268</f>
        <v>#VALUE!</v>
      </c>
    </row>
    <row r="269" spans="1:76" ht="15.6" x14ac:dyDescent="0.35">
      <c r="A269" s="1"/>
      <c r="B269" s="42"/>
      <c r="C269" s="64" t="s">
        <v>136</v>
      </c>
      <c r="D269" s="58"/>
      <c r="E269" s="77"/>
      <c r="F269" s="45"/>
      <c r="G269" s="52"/>
      <c r="H269" s="53">
        <f t="shared" si="36"/>
        <v>0</v>
      </c>
      <c r="K269" s="214"/>
      <c r="L269" s="220" t="e">
        <f t="shared" si="37"/>
        <v>#VALUE!</v>
      </c>
      <c r="M269" s="221" t="e">
        <f t="shared" si="38"/>
        <v>#VALUE!</v>
      </c>
      <c r="N269" s="219"/>
      <c r="O269" s="214">
        <f t="shared" si="39"/>
        <v>0</v>
      </c>
      <c r="P269" s="215" t="e">
        <f t="shared" si="40"/>
        <v>#VALUE!</v>
      </c>
      <c r="R269" s="217" t="e">
        <f>SUMIFS('[20]WorkDone DATA'!$L:$L,'[20]WorkDone DATA'!$N:$N,BOQ!S$6,'[20]WorkDone DATA'!$G:$G,BOQ!$B269)</f>
        <v>#VALUE!</v>
      </c>
      <c r="S269" s="53" t="e">
        <f t="shared" si="41"/>
        <v>#VALUE!</v>
      </c>
      <c r="T269" s="217" t="e">
        <f>SUMIFS('[20]WorkDone DATA'!$L:$L,'[20]WorkDone DATA'!$N:$N,BOQ!U$6,'[20]WorkDone DATA'!$G:$G,BOQ!$B269)</f>
        <v>#VALUE!</v>
      </c>
      <c r="U269" s="53" t="e">
        <f t="shared" ref="U269:U332" si="42">T269*G269</f>
        <v>#VALUE!</v>
      </c>
      <c r="V269" s="217"/>
      <c r="W269" s="53" t="e">
        <f>SUMIFS('[20]WorkDone DATA'!$L:$L,'[20]WorkDone DATA'!$N:$N,BOQ!W$6,'[20]WorkDone DATA'!$G:$G,BOQ!$B269)*$G269</f>
        <v>#VALUE!</v>
      </c>
      <c r="X269" s="217"/>
      <c r="Y269" s="53" t="e">
        <f>SUMIFS('[20]WorkDone DATA'!$L:$L,'[20]WorkDone DATA'!$N:$N,BOQ!Y$6,'[20]WorkDone DATA'!$G:$G,BOQ!$B269)*$G269</f>
        <v>#VALUE!</v>
      </c>
      <c r="Z269" s="217"/>
      <c r="AA269" s="53" t="e">
        <f>SUMIFS('[20]WorkDone DATA'!$L:$L,'[20]WorkDone DATA'!$N:$N,BOQ!AA$6,'[20]WorkDone DATA'!$G:$G,BOQ!$B269)*$G269</f>
        <v>#VALUE!</v>
      </c>
      <c r="AB269" s="53" t="e">
        <f>SUMIFS('[20]WorkDone DATA'!$L:$L,'[20]WorkDone DATA'!$N:$N,BOQ!AB$6,'[20]WorkDone DATA'!$G:$G,BOQ!$B269)*$G269</f>
        <v>#VALUE!</v>
      </c>
      <c r="AC269" s="53" t="e">
        <f>SUMIFS('[20]WorkDone DATA'!$L:$L,'[20]WorkDone DATA'!$N:$N,BOQ!AC$6,'[20]WorkDone DATA'!$G:$G,BOQ!$B269)*$G269</f>
        <v>#VALUE!</v>
      </c>
      <c r="AD269" s="53" t="e">
        <f>SUMIFS('[20]WorkDone DATA'!$L:$L,'[20]WorkDone DATA'!$N:$N,BOQ!AD$6,'[20]WorkDone DATA'!$G:$G,BOQ!$B269)*$G269</f>
        <v>#VALUE!</v>
      </c>
      <c r="AE269" s="53" t="e">
        <f>SUMIFS('[20]WorkDone DATA'!$L:$L,'[20]WorkDone DATA'!$N:$N,BOQ!AE$6,'[20]WorkDone DATA'!$G:$G,BOQ!$B269)*$G269</f>
        <v>#VALUE!</v>
      </c>
      <c r="AF269" s="53" t="e">
        <f>SUMIFS('[20]WorkDone DATA'!$L:$L,'[20]WorkDone DATA'!$N:$N,BOQ!AF$6,'[20]WorkDone DATA'!$G:$G,BOQ!$B269)*$G269</f>
        <v>#VALUE!</v>
      </c>
      <c r="AG269" s="53" t="e">
        <f>SUMIFS('[20]WorkDone DATA'!$L:$L,'[20]WorkDone DATA'!$N:$N,BOQ!AG$6,'[20]WorkDone DATA'!$G:$G,BOQ!$B269)*$G269</f>
        <v>#VALUE!</v>
      </c>
      <c r="AH269" s="53" t="e">
        <f>SUMIFS('[20]WorkDone DATA'!$L:$L,'[20]WorkDone DATA'!$N:$N,BOQ!AH$6,'[20]WorkDone DATA'!$G:$G,BOQ!$B269)*$G269</f>
        <v>#VALUE!</v>
      </c>
      <c r="AI269" s="53" t="e">
        <f>SUMIFS('[20]WorkDone DATA'!$L:$L,'[20]WorkDone DATA'!$N:$N,BOQ!AI$6,'[20]WorkDone DATA'!$G:$G,BOQ!$B269)*$G269</f>
        <v>#VALUE!</v>
      </c>
      <c r="AJ269" s="53" t="e">
        <f>SUMIFS('[20]WorkDone DATA'!$L:$L,'[20]WorkDone DATA'!$N:$N,BOQ!AJ$6,'[20]WorkDone DATA'!$G:$G,BOQ!$B269)*$G269</f>
        <v>#VALUE!</v>
      </c>
      <c r="AK269" s="53" t="e">
        <f>SUMIFS('[20]WorkDone DATA'!$L:$L,'[20]WorkDone DATA'!$N:$N,BOQ!AK$6,'[20]WorkDone DATA'!$G:$G,BOQ!$B269)*$G269</f>
        <v>#VALUE!</v>
      </c>
      <c r="AL269" s="53" t="e">
        <f>SUMIFS('[20]WorkDone DATA'!$L:$L,'[20]WorkDone DATA'!$N:$N,BOQ!AL$6,'[20]WorkDone DATA'!$G:$G,BOQ!$B269)*$G269</f>
        <v>#VALUE!</v>
      </c>
      <c r="AM269" s="53" t="e">
        <f>SUMIFS('[20]WorkDone DATA'!$L:$L,'[20]WorkDone DATA'!$N:$N,BOQ!AM$6,'[20]WorkDone DATA'!$G:$G,BOQ!$B269)*$G269</f>
        <v>#VALUE!</v>
      </c>
      <c r="AN269" s="53" t="e">
        <f>SUMIFS('[20]WorkDone DATA'!$L:$L,'[20]WorkDone DATA'!$N:$N,BOQ!AN$6,'[20]WorkDone DATA'!$G:$G,BOQ!$B269)*$G269</f>
        <v>#VALUE!</v>
      </c>
      <c r="AO269" s="53" t="e">
        <f>SUMIFS('[20]WorkDone DATA'!$L:$L,'[20]WorkDone DATA'!$N:$N,BOQ!AO$6,'[20]WorkDone DATA'!$G:$G,BOQ!$B269)*$G269</f>
        <v>#VALUE!</v>
      </c>
      <c r="AP269" s="53" t="e">
        <f>SUMIFS('[20]WorkDone DATA'!$L:$L,'[20]WorkDone DATA'!$N:$N,BOQ!AP$6,'[20]WorkDone DATA'!$G:$G,BOQ!$B269)*$G269</f>
        <v>#VALUE!</v>
      </c>
      <c r="AQ269" s="53" t="e">
        <f>SUMIFS('[20]WorkDone DATA'!$L:$L,'[20]WorkDone DATA'!$N:$N,BOQ!AQ$6,'[20]WorkDone DATA'!$G:$G,BOQ!$B269)*$G269</f>
        <v>#VALUE!</v>
      </c>
      <c r="AR269" s="53" t="e">
        <f>SUMIFS('[20]WorkDone DATA'!$L:$L,'[20]WorkDone DATA'!$N:$N,BOQ!AR$6,'[20]WorkDone DATA'!$G:$G,BOQ!$B269)*$G269</f>
        <v>#VALUE!</v>
      </c>
      <c r="AS269" s="53" t="e">
        <f>SUMIFS('[20]WorkDone DATA'!$L:$L,'[20]WorkDone DATA'!$N:$N,BOQ!AS$6,'[20]WorkDone DATA'!$G:$G,BOQ!$B269)*$G269</f>
        <v>#VALUE!</v>
      </c>
      <c r="AT269" s="53" t="e">
        <f>SUMIFS('[20]WorkDone DATA'!$L:$L,'[20]WorkDone DATA'!$N:$N,BOQ!AT$6,'[20]WorkDone DATA'!$G:$G,BOQ!$B269)*$G269</f>
        <v>#VALUE!</v>
      </c>
      <c r="AU269" s="53" t="e">
        <f>SUMIFS('[20]WorkDone DATA'!$L:$L,'[20]WorkDone DATA'!$N:$N,BOQ!AU$6,'[20]WorkDone DATA'!$G:$G,BOQ!$B269)*$G269</f>
        <v>#VALUE!</v>
      </c>
      <c r="AV269" s="53" t="e">
        <f>SUMIFS('[20]WorkDone DATA'!$L:$L,'[20]WorkDone DATA'!$N:$N,BOQ!AV$6,'[20]WorkDone DATA'!$G:$G,BOQ!$B269)*$G269</f>
        <v>#VALUE!</v>
      </c>
      <c r="AW269" s="53" t="e">
        <f>SUMIFS('[20]WorkDone DATA'!$L:$L,'[20]WorkDone DATA'!$N:$N,BOQ!AW$6,'[20]WorkDone DATA'!$G:$G,BOQ!$B269)*$G269</f>
        <v>#VALUE!</v>
      </c>
      <c r="AX269" s="53" t="e">
        <f>SUMIFS('[20]WorkDone DATA'!$L:$L,'[20]WorkDone DATA'!$N:$N,BOQ!AX$6,'[20]WorkDone DATA'!$G:$G,BOQ!$B269)*$G269</f>
        <v>#VALUE!</v>
      </c>
      <c r="AY269" s="53" t="e">
        <f>SUMIFS('[20]WorkDone DATA'!$L:$L,'[20]WorkDone DATA'!$N:$N,BOQ!AY$6,'[20]WorkDone DATA'!$G:$G,BOQ!$B269)*$G269</f>
        <v>#VALUE!</v>
      </c>
      <c r="AZ269" s="53" t="e">
        <f>SUMIFS('[20]WorkDone DATA'!$L:$L,'[20]WorkDone DATA'!$N:$N,BOQ!AZ$6,'[20]WorkDone DATA'!$G:$G,BOQ!$B269)*$G269</f>
        <v>#VALUE!</v>
      </c>
      <c r="BA269" s="53" t="e">
        <f>SUMIFS('[20]WorkDone DATA'!$L:$L,'[20]WorkDone DATA'!$N:$N,BOQ!BA$6,'[20]WorkDone DATA'!$G:$G,BOQ!$B269)*$G269</f>
        <v>#VALUE!</v>
      </c>
      <c r="BB269" s="53" t="e">
        <f>SUMIFS('[20]WorkDone DATA'!$L:$L,'[20]WorkDone DATA'!$N:$N,BOQ!BB$6,'[20]WorkDone DATA'!$G:$G,BOQ!$B269)*$G269</f>
        <v>#VALUE!</v>
      </c>
      <c r="BC269" s="53" t="e">
        <f>SUMIFS('[20]WorkDone DATA'!$L:$L,'[20]WorkDone DATA'!$N:$N,BOQ!BC$6,'[20]WorkDone DATA'!$G:$G,BOQ!$B269)*$G269</f>
        <v>#VALUE!</v>
      </c>
      <c r="BD269" s="53" t="e">
        <f>SUMIFS('[20]WorkDone DATA'!$L:$L,'[20]WorkDone DATA'!$N:$N,BOQ!BD$6,'[20]WorkDone DATA'!$G:$G,BOQ!$B269)*$G269</f>
        <v>#VALUE!</v>
      </c>
      <c r="BE269" s="53" t="e">
        <f>SUMIFS('[20]WorkDone DATA'!$L:$L,'[20]WorkDone DATA'!$N:$N,BOQ!BE$6,'[20]WorkDone DATA'!$G:$G,BOQ!$B269)*$G269</f>
        <v>#VALUE!</v>
      </c>
      <c r="BF269" s="53" t="e">
        <f>SUMIFS('[20]WorkDone DATA'!$L:$L,'[20]WorkDone DATA'!$N:$N,BOQ!BF$6,'[20]WorkDone DATA'!$G:$G,BOQ!$B269)*$G269</f>
        <v>#VALUE!</v>
      </c>
      <c r="BG269" s="53" t="e">
        <f>SUMIFS('[20]WorkDone DATA'!$L:$L,'[20]WorkDone DATA'!$N:$N,BOQ!BG$6,'[20]WorkDone DATA'!$G:$G,BOQ!$B269)*$G269</f>
        <v>#VALUE!</v>
      </c>
      <c r="BH269" s="53" t="e">
        <f>SUMIFS('[20]WorkDone DATA'!$L:$L,'[20]WorkDone DATA'!$N:$N,BOQ!BH$6,'[20]WorkDone DATA'!$G:$G,BOQ!$B269)*$G269</f>
        <v>#VALUE!</v>
      </c>
      <c r="BI269" s="53" t="e">
        <f>SUMIFS('[20]WorkDone DATA'!$L:$L,'[20]WorkDone DATA'!$N:$N,BOQ!BI$6,'[20]WorkDone DATA'!$G:$G,BOQ!$B269)*$G269</f>
        <v>#VALUE!</v>
      </c>
      <c r="BJ269" s="53" t="e">
        <f>SUMIFS('[20]WorkDone DATA'!$L:$L,'[20]WorkDone DATA'!$N:$N,BOQ!BJ$6,'[20]WorkDone DATA'!$G:$G,BOQ!$B269)*$G269</f>
        <v>#VALUE!</v>
      </c>
      <c r="BK269" s="53" t="e">
        <f>SUMIFS('[20]WorkDone DATA'!$L:$L,'[20]WorkDone DATA'!$N:$N,BOQ!BK$6,'[20]WorkDone DATA'!$G:$G,BOQ!$B269)*$G269</f>
        <v>#VALUE!</v>
      </c>
      <c r="BL269" s="53" t="e">
        <f>SUMIFS('[20]WorkDone DATA'!$L:$L,'[20]WorkDone DATA'!$N:$N,BOQ!BL$6,'[20]WorkDone DATA'!$G:$G,BOQ!$B269)*$G269</f>
        <v>#VALUE!</v>
      </c>
      <c r="BM269" s="53" t="e">
        <f>SUMIFS('[20]WorkDone DATA'!$L:$L,'[20]WorkDone DATA'!$N:$N,BOQ!BM$6,'[20]WorkDone DATA'!$G:$G,BOQ!$B269)*$G269</f>
        <v>#VALUE!</v>
      </c>
      <c r="BN269" s="53" t="e">
        <f>SUMIFS('[20]WorkDone DATA'!$L:$L,'[20]WorkDone DATA'!$N:$N,BOQ!BN$6,'[20]WorkDone DATA'!$G:$G,BOQ!$B269)*$G269</f>
        <v>#VALUE!</v>
      </c>
      <c r="BO269" s="53" t="e">
        <f>SUMIFS('[20]WorkDone DATA'!$L:$L,'[20]WorkDone DATA'!$N:$N,BOQ!BO$6,'[20]WorkDone DATA'!$G:$G,BOQ!$B269)*$G269</f>
        <v>#VALUE!</v>
      </c>
      <c r="BP269" s="53" t="e">
        <f>SUMIFS('[20]WorkDone DATA'!$L:$L,'[20]WorkDone DATA'!$N:$N,BOQ!BP$6,'[20]WorkDone DATA'!$G:$G,BOQ!$B269)*$G269</f>
        <v>#VALUE!</v>
      </c>
      <c r="BQ269" s="53" t="e">
        <f>SUMIFS('[20]WorkDone DATA'!$L:$L,'[20]WorkDone DATA'!$N:$N,BOQ!BQ$6,'[20]WorkDone DATA'!$G:$G,BOQ!$B269)*$G269</f>
        <v>#VALUE!</v>
      </c>
      <c r="BR269" s="53" t="e">
        <f>SUMIFS('[20]WorkDone DATA'!$L:$L,'[20]WorkDone DATA'!$N:$N,BOQ!BR$6,'[20]WorkDone DATA'!$G:$G,BOQ!$B269)*$G269</f>
        <v>#VALUE!</v>
      </c>
      <c r="BS269" s="53" t="e">
        <f>SUMIFS('[20]WorkDone DATA'!$L:$L,'[20]WorkDone DATA'!$N:$N,BOQ!BS$6,'[20]WorkDone DATA'!$G:$G,BOQ!$B269)*$G269</f>
        <v>#VALUE!</v>
      </c>
      <c r="BT269" s="53" t="e">
        <f>SUMIFS('[20]WorkDone DATA'!$L:$L,'[20]WorkDone DATA'!$N:$N,BOQ!BT$6,'[20]WorkDone DATA'!$G:$G,BOQ!$B269)*$G269</f>
        <v>#VALUE!</v>
      </c>
      <c r="BU269" s="53" t="e">
        <f>SUMIFS('[20]WorkDone DATA'!$L:$L,'[20]WorkDone DATA'!$N:$N,BOQ!BU$6,'[20]WorkDone DATA'!$G:$G,BOQ!$B269)*$G269</f>
        <v>#VALUE!</v>
      </c>
      <c r="BV269" s="53" t="e">
        <f>SUMIFS('[20]WorkDone DATA'!$L:$L,'[20]WorkDone DATA'!$N:$N,BOQ!BV$6,'[20]WorkDone DATA'!$G:$G,BOQ!$B269)*$G269</f>
        <v>#VALUE!</v>
      </c>
      <c r="BW269" s="53" t="e">
        <f>SUMIFS('[20]WorkDone DATA'!$L:$L,'[20]WorkDone DATA'!$N:$N,BOQ!BW$6,'[20]WorkDone DATA'!$G:$G,BOQ!$B269)*$G269</f>
        <v>#VALUE!</v>
      </c>
      <c r="BX269" s="53" t="e">
        <f>SUMIFS('[20]WorkDone DATA'!$L:$L,'[20]WorkDone DATA'!$N:$N,BOQ!BX$6,'[20]WorkDone DATA'!$G:$G,BOQ!$B269)*$G269</f>
        <v>#VALUE!</v>
      </c>
    </row>
    <row r="270" spans="1:76" ht="15.6" x14ac:dyDescent="0.35">
      <c r="A270" s="1"/>
      <c r="B270" s="42"/>
      <c r="C270" s="150" t="s">
        <v>137</v>
      </c>
      <c r="D270" s="58"/>
      <c r="E270" s="77"/>
      <c r="F270" s="45"/>
      <c r="G270" s="52"/>
      <c r="H270" s="53">
        <f t="shared" si="36"/>
        <v>0</v>
      </c>
      <c r="K270" s="214"/>
      <c r="L270" s="220" t="e">
        <f t="shared" si="37"/>
        <v>#VALUE!</v>
      </c>
      <c r="M270" s="221" t="e">
        <f t="shared" si="38"/>
        <v>#VALUE!</v>
      </c>
      <c r="N270" s="219"/>
      <c r="O270" s="214">
        <f t="shared" si="39"/>
        <v>0</v>
      </c>
      <c r="P270" s="215" t="e">
        <f t="shared" si="40"/>
        <v>#VALUE!</v>
      </c>
      <c r="R270" s="217" t="e">
        <f>SUMIFS('[20]WorkDone DATA'!$L:$L,'[20]WorkDone DATA'!$N:$N,BOQ!S$6,'[20]WorkDone DATA'!$G:$G,BOQ!$B270)</f>
        <v>#VALUE!</v>
      </c>
      <c r="S270" s="53" t="e">
        <f t="shared" si="41"/>
        <v>#VALUE!</v>
      </c>
      <c r="T270" s="217" t="e">
        <f>SUMIFS('[20]WorkDone DATA'!$L:$L,'[20]WorkDone DATA'!$N:$N,BOQ!U$6,'[20]WorkDone DATA'!$G:$G,BOQ!$B270)</f>
        <v>#VALUE!</v>
      </c>
      <c r="U270" s="53" t="e">
        <f t="shared" si="42"/>
        <v>#VALUE!</v>
      </c>
      <c r="V270" s="217"/>
      <c r="W270" s="53" t="e">
        <f>SUMIFS('[20]WorkDone DATA'!$L:$L,'[20]WorkDone DATA'!$N:$N,BOQ!W$6,'[20]WorkDone DATA'!$G:$G,BOQ!$B270)*$G270</f>
        <v>#VALUE!</v>
      </c>
      <c r="X270" s="217"/>
      <c r="Y270" s="53" t="e">
        <f>SUMIFS('[20]WorkDone DATA'!$L:$L,'[20]WorkDone DATA'!$N:$N,BOQ!Y$6,'[20]WorkDone DATA'!$G:$G,BOQ!$B270)*$G270</f>
        <v>#VALUE!</v>
      </c>
      <c r="Z270" s="217"/>
      <c r="AA270" s="53" t="e">
        <f>SUMIFS('[20]WorkDone DATA'!$L:$L,'[20]WorkDone DATA'!$N:$N,BOQ!AA$6,'[20]WorkDone DATA'!$G:$G,BOQ!$B270)*$G270</f>
        <v>#VALUE!</v>
      </c>
      <c r="AB270" s="53" t="e">
        <f>SUMIFS('[20]WorkDone DATA'!$L:$L,'[20]WorkDone DATA'!$N:$N,BOQ!AB$6,'[20]WorkDone DATA'!$G:$G,BOQ!$B270)*$G270</f>
        <v>#VALUE!</v>
      </c>
      <c r="AC270" s="53" t="e">
        <f>SUMIFS('[20]WorkDone DATA'!$L:$L,'[20]WorkDone DATA'!$N:$N,BOQ!AC$6,'[20]WorkDone DATA'!$G:$G,BOQ!$B270)*$G270</f>
        <v>#VALUE!</v>
      </c>
      <c r="AD270" s="53" t="e">
        <f>SUMIFS('[20]WorkDone DATA'!$L:$L,'[20]WorkDone DATA'!$N:$N,BOQ!AD$6,'[20]WorkDone DATA'!$G:$G,BOQ!$B270)*$G270</f>
        <v>#VALUE!</v>
      </c>
      <c r="AE270" s="53" t="e">
        <f>SUMIFS('[20]WorkDone DATA'!$L:$L,'[20]WorkDone DATA'!$N:$N,BOQ!AE$6,'[20]WorkDone DATA'!$G:$G,BOQ!$B270)*$G270</f>
        <v>#VALUE!</v>
      </c>
      <c r="AF270" s="53" t="e">
        <f>SUMIFS('[20]WorkDone DATA'!$L:$L,'[20]WorkDone DATA'!$N:$N,BOQ!AF$6,'[20]WorkDone DATA'!$G:$G,BOQ!$B270)*$G270</f>
        <v>#VALUE!</v>
      </c>
      <c r="AG270" s="53" t="e">
        <f>SUMIFS('[20]WorkDone DATA'!$L:$L,'[20]WorkDone DATA'!$N:$N,BOQ!AG$6,'[20]WorkDone DATA'!$G:$G,BOQ!$B270)*$G270</f>
        <v>#VALUE!</v>
      </c>
      <c r="AH270" s="53" t="e">
        <f>SUMIFS('[20]WorkDone DATA'!$L:$L,'[20]WorkDone DATA'!$N:$N,BOQ!AH$6,'[20]WorkDone DATA'!$G:$G,BOQ!$B270)*$G270</f>
        <v>#VALUE!</v>
      </c>
      <c r="AI270" s="53" t="e">
        <f>SUMIFS('[20]WorkDone DATA'!$L:$L,'[20]WorkDone DATA'!$N:$N,BOQ!AI$6,'[20]WorkDone DATA'!$G:$G,BOQ!$B270)*$G270</f>
        <v>#VALUE!</v>
      </c>
      <c r="AJ270" s="53" t="e">
        <f>SUMIFS('[20]WorkDone DATA'!$L:$L,'[20]WorkDone DATA'!$N:$N,BOQ!AJ$6,'[20]WorkDone DATA'!$G:$G,BOQ!$B270)*$G270</f>
        <v>#VALUE!</v>
      </c>
      <c r="AK270" s="53" t="e">
        <f>SUMIFS('[20]WorkDone DATA'!$L:$L,'[20]WorkDone DATA'!$N:$N,BOQ!AK$6,'[20]WorkDone DATA'!$G:$G,BOQ!$B270)*$G270</f>
        <v>#VALUE!</v>
      </c>
      <c r="AL270" s="53" t="e">
        <f>SUMIFS('[20]WorkDone DATA'!$L:$L,'[20]WorkDone DATA'!$N:$N,BOQ!AL$6,'[20]WorkDone DATA'!$G:$G,BOQ!$B270)*$G270</f>
        <v>#VALUE!</v>
      </c>
      <c r="AM270" s="53" t="e">
        <f>SUMIFS('[20]WorkDone DATA'!$L:$L,'[20]WorkDone DATA'!$N:$N,BOQ!AM$6,'[20]WorkDone DATA'!$G:$G,BOQ!$B270)*$G270</f>
        <v>#VALUE!</v>
      </c>
      <c r="AN270" s="53" t="e">
        <f>SUMIFS('[20]WorkDone DATA'!$L:$L,'[20]WorkDone DATA'!$N:$N,BOQ!AN$6,'[20]WorkDone DATA'!$G:$G,BOQ!$B270)*$G270</f>
        <v>#VALUE!</v>
      </c>
      <c r="AO270" s="53" t="e">
        <f>SUMIFS('[20]WorkDone DATA'!$L:$L,'[20]WorkDone DATA'!$N:$N,BOQ!AO$6,'[20]WorkDone DATA'!$G:$G,BOQ!$B270)*$G270</f>
        <v>#VALUE!</v>
      </c>
      <c r="AP270" s="53" t="e">
        <f>SUMIFS('[20]WorkDone DATA'!$L:$L,'[20]WorkDone DATA'!$N:$N,BOQ!AP$6,'[20]WorkDone DATA'!$G:$G,BOQ!$B270)*$G270</f>
        <v>#VALUE!</v>
      </c>
      <c r="AQ270" s="53" t="e">
        <f>SUMIFS('[20]WorkDone DATA'!$L:$L,'[20]WorkDone DATA'!$N:$N,BOQ!AQ$6,'[20]WorkDone DATA'!$G:$G,BOQ!$B270)*$G270</f>
        <v>#VALUE!</v>
      </c>
      <c r="AR270" s="53" t="e">
        <f>SUMIFS('[20]WorkDone DATA'!$L:$L,'[20]WorkDone DATA'!$N:$N,BOQ!AR$6,'[20]WorkDone DATA'!$G:$G,BOQ!$B270)*$G270</f>
        <v>#VALUE!</v>
      </c>
      <c r="AS270" s="53" t="e">
        <f>SUMIFS('[20]WorkDone DATA'!$L:$L,'[20]WorkDone DATA'!$N:$N,BOQ!AS$6,'[20]WorkDone DATA'!$G:$G,BOQ!$B270)*$G270</f>
        <v>#VALUE!</v>
      </c>
      <c r="AT270" s="53" t="e">
        <f>SUMIFS('[20]WorkDone DATA'!$L:$L,'[20]WorkDone DATA'!$N:$N,BOQ!AT$6,'[20]WorkDone DATA'!$G:$G,BOQ!$B270)*$G270</f>
        <v>#VALUE!</v>
      </c>
      <c r="AU270" s="53" t="e">
        <f>SUMIFS('[20]WorkDone DATA'!$L:$L,'[20]WorkDone DATA'!$N:$N,BOQ!AU$6,'[20]WorkDone DATA'!$G:$G,BOQ!$B270)*$G270</f>
        <v>#VALUE!</v>
      </c>
      <c r="AV270" s="53" t="e">
        <f>SUMIFS('[20]WorkDone DATA'!$L:$L,'[20]WorkDone DATA'!$N:$N,BOQ!AV$6,'[20]WorkDone DATA'!$G:$G,BOQ!$B270)*$G270</f>
        <v>#VALUE!</v>
      </c>
      <c r="AW270" s="53" t="e">
        <f>SUMIFS('[20]WorkDone DATA'!$L:$L,'[20]WorkDone DATA'!$N:$N,BOQ!AW$6,'[20]WorkDone DATA'!$G:$G,BOQ!$B270)*$G270</f>
        <v>#VALUE!</v>
      </c>
      <c r="AX270" s="53" t="e">
        <f>SUMIFS('[20]WorkDone DATA'!$L:$L,'[20]WorkDone DATA'!$N:$N,BOQ!AX$6,'[20]WorkDone DATA'!$G:$G,BOQ!$B270)*$G270</f>
        <v>#VALUE!</v>
      </c>
      <c r="AY270" s="53" t="e">
        <f>SUMIFS('[20]WorkDone DATA'!$L:$L,'[20]WorkDone DATA'!$N:$N,BOQ!AY$6,'[20]WorkDone DATA'!$G:$G,BOQ!$B270)*$G270</f>
        <v>#VALUE!</v>
      </c>
      <c r="AZ270" s="53" t="e">
        <f>SUMIFS('[20]WorkDone DATA'!$L:$L,'[20]WorkDone DATA'!$N:$N,BOQ!AZ$6,'[20]WorkDone DATA'!$G:$G,BOQ!$B270)*$G270</f>
        <v>#VALUE!</v>
      </c>
      <c r="BA270" s="53" t="e">
        <f>SUMIFS('[20]WorkDone DATA'!$L:$L,'[20]WorkDone DATA'!$N:$N,BOQ!BA$6,'[20]WorkDone DATA'!$G:$G,BOQ!$B270)*$G270</f>
        <v>#VALUE!</v>
      </c>
      <c r="BB270" s="53" t="e">
        <f>SUMIFS('[20]WorkDone DATA'!$L:$L,'[20]WorkDone DATA'!$N:$N,BOQ!BB$6,'[20]WorkDone DATA'!$G:$G,BOQ!$B270)*$G270</f>
        <v>#VALUE!</v>
      </c>
      <c r="BC270" s="53" t="e">
        <f>SUMIFS('[20]WorkDone DATA'!$L:$L,'[20]WorkDone DATA'!$N:$N,BOQ!BC$6,'[20]WorkDone DATA'!$G:$G,BOQ!$B270)*$G270</f>
        <v>#VALUE!</v>
      </c>
      <c r="BD270" s="53" t="e">
        <f>SUMIFS('[20]WorkDone DATA'!$L:$L,'[20]WorkDone DATA'!$N:$N,BOQ!BD$6,'[20]WorkDone DATA'!$G:$G,BOQ!$B270)*$G270</f>
        <v>#VALUE!</v>
      </c>
      <c r="BE270" s="53" t="e">
        <f>SUMIFS('[20]WorkDone DATA'!$L:$L,'[20]WorkDone DATA'!$N:$N,BOQ!BE$6,'[20]WorkDone DATA'!$G:$G,BOQ!$B270)*$G270</f>
        <v>#VALUE!</v>
      </c>
      <c r="BF270" s="53" t="e">
        <f>SUMIFS('[20]WorkDone DATA'!$L:$L,'[20]WorkDone DATA'!$N:$N,BOQ!BF$6,'[20]WorkDone DATA'!$G:$G,BOQ!$B270)*$G270</f>
        <v>#VALUE!</v>
      </c>
      <c r="BG270" s="53" t="e">
        <f>SUMIFS('[20]WorkDone DATA'!$L:$L,'[20]WorkDone DATA'!$N:$N,BOQ!BG$6,'[20]WorkDone DATA'!$G:$G,BOQ!$B270)*$G270</f>
        <v>#VALUE!</v>
      </c>
      <c r="BH270" s="53" t="e">
        <f>SUMIFS('[20]WorkDone DATA'!$L:$L,'[20]WorkDone DATA'!$N:$N,BOQ!BH$6,'[20]WorkDone DATA'!$G:$G,BOQ!$B270)*$G270</f>
        <v>#VALUE!</v>
      </c>
      <c r="BI270" s="53" t="e">
        <f>SUMIFS('[20]WorkDone DATA'!$L:$L,'[20]WorkDone DATA'!$N:$N,BOQ!BI$6,'[20]WorkDone DATA'!$G:$G,BOQ!$B270)*$G270</f>
        <v>#VALUE!</v>
      </c>
      <c r="BJ270" s="53" t="e">
        <f>SUMIFS('[20]WorkDone DATA'!$L:$L,'[20]WorkDone DATA'!$N:$N,BOQ!BJ$6,'[20]WorkDone DATA'!$G:$G,BOQ!$B270)*$G270</f>
        <v>#VALUE!</v>
      </c>
      <c r="BK270" s="53" t="e">
        <f>SUMIFS('[20]WorkDone DATA'!$L:$L,'[20]WorkDone DATA'!$N:$N,BOQ!BK$6,'[20]WorkDone DATA'!$G:$G,BOQ!$B270)*$G270</f>
        <v>#VALUE!</v>
      </c>
      <c r="BL270" s="53" t="e">
        <f>SUMIFS('[20]WorkDone DATA'!$L:$L,'[20]WorkDone DATA'!$N:$N,BOQ!BL$6,'[20]WorkDone DATA'!$G:$G,BOQ!$B270)*$G270</f>
        <v>#VALUE!</v>
      </c>
      <c r="BM270" s="53" t="e">
        <f>SUMIFS('[20]WorkDone DATA'!$L:$L,'[20]WorkDone DATA'!$N:$N,BOQ!BM$6,'[20]WorkDone DATA'!$G:$G,BOQ!$B270)*$G270</f>
        <v>#VALUE!</v>
      </c>
      <c r="BN270" s="53" t="e">
        <f>SUMIFS('[20]WorkDone DATA'!$L:$L,'[20]WorkDone DATA'!$N:$N,BOQ!BN$6,'[20]WorkDone DATA'!$G:$G,BOQ!$B270)*$G270</f>
        <v>#VALUE!</v>
      </c>
      <c r="BO270" s="53" t="e">
        <f>SUMIFS('[20]WorkDone DATA'!$L:$L,'[20]WorkDone DATA'!$N:$N,BOQ!BO$6,'[20]WorkDone DATA'!$G:$G,BOQ!$B270)*$G270</f>
        <v>#VALUE!</v>
      </c>
      <c r="BP270" s="53" t="e">
        <f>SUMIFS('[20]WorkDone DATA'!$L:$L,'[20]WorkDone DATA'!$N:$N,BOQ!BP$6,'[20]WorkDone DATA'!$G:$G,BOQ!$B270)*$G270</f>
        <v>#VALUE!</v>
      </c>
      <c r="BQ270" s="53" t="e">
        <f>SUMIFS('[20]WorkDone DATA'!$L:$L,'[20]WorkDone DATA'!$N:$N,BOQ!BQ$6,'[20]WorkDone DATA'!$G:$G,BOQ!$B270)*$G270</f>
        <v>#VALUE!</v>
      </c>
      <c r="BR270" s="53" t="e">
        <f>SUMIFS('[20]WorkDone DATA'!$L:$L,'[20]WorkDone DATA'!$N:$N,BOQ!BR$6,'[20]WorkDone DATA'!$G:$G,BOQ!$B270)*$G270</f>
        <v>#VALUE!</v>
      </c>
      <c r="BS270" s="53" t="e">
        <f>SUMIFS('[20]WorkDone DATA'!$L:$L,'[20]WorkDone DATA'!$N:$N,BOQ!BS$6,'[20]WorkDone DATA'!$G:$G,BOQ!$B270)*$G270</f>
        <v>#VALUE!</v>
      </c>
      <c r="BT270" s="53" t="e">
        <f>SUMIFS('[20]WorkDone DATA'!$L:$L,'[20]WorkDone DATA'!$N:$N,BOQ!BT$6,'[20]WorkDone DATA'!$G:$G,BOQ!$B270)*$G270</f>
        <v>#VALUE!</v>
      </c>
      <c r="BU270" s="53" t="e">
        <f>SUMIFS('[20]WorkDone DATA'!$L:$L,'[20]WorkDone DATA'!$N:$N,BOQ!BU$6,'[20]WorkDone DATA'!$G:$G,BOQ!$B270)*$G270</f>
        <v>#VALUE!</v>
      </c>
      <c r="BV270" s="53" t="e">
        <f>SUMIFS('[20]WorkDone DATA'!$L:$L,'[20]WorkDone DATA'!$N:$N,BOQ!BV$6,'[20]WorkDone DATA'!$G:$G,BOQ!$B270)*$G270</f>
        <v>#VALUE!</v>
      </c>
      <c r="BW270" s="53" t="e">
        <f>SUMIFS('[20]WorkDone DATA'!$L:$L,'[20]WorkDone DATA'!$N:$N,BOQ!BW$6,'[20]WorkDone DATA'!$G:$G,BOQ!$B270)*$G270</f>
        <v>#VALUE!</v>
      </c>
      <c r="BX270" s="53" t="e">
        <f>SUMIFS('[20]WorkDone DATA'!$L:$L,'[20]WorkDone DATA'!$N:$N,BOQ!BX$6,'[20]WorkDone DATA'!$G:$G,BOQ!$B270)*$G270</f>
        <v>#VALUE!</v>
      </c>
    </row>
    <row r="271" spans="1:76" ht="26.45" x14ac:dyDescent="0.35">
      <c r="A271" s="1"/>
      <c r="B271" s="42"/>
      <c r="C271" s="80" t="s">
        <v>138</v>
      </c>
      <c r="D271" s="58"/>
      <c r="E271" s="77"/>
      <c r="F271" s="45"/>
      <c r="G271" s="52"/>
      <c r="H271" s="53">
        <f t="shared" si="36"/>
        <v>0</v>
      </c>
      <c r="K271" s="214"/>
      <c r="L271" s="220" t="e">
        <f t="shared" si="37"/>
        <v>#VALUE!</v>
      </c>
      <c r="M271" s="221" t="e">
        <f t="shared" si="38"/>
        <v>#VALUE!</v>
      </c>
      <c r="N271" s="219"/>
      <c r="O271" s="214">
        <f t="shared" si="39"/>
        <v>0</v>
      </c>
      <c r="P271" s="215" t="e">
        <f t="shared" si="40"/>
        <v>#VALUE!</v>
      </c>
      <c r="R271" s="217" t="e">
        <f>SUMIFS('[20]WorkDone DATA'!$L:$L,'[20]WorkDone DATA'!$N:$N,BOQ!S$6,'[20]WorkDone DATA'!$G:$G,BOQ!$B271)</f>
        <v>#VALUE!</v>
      </c>
      <c r="S271" s="53" t="e">
        <f t="shared" si="41"/>
        <v>#VALUE!</v>
      </c>
      <c r="T271" s="217" t="e">
        <f>SUMIFS('[20]WorkDone DATA'!$L:$L,'[20]WorkDone DATA'!$N:$N,BOQ!U$6,'[20]WorkDone DATA'!$G:$G,BOQ!$B271)</f>
        <v>#VALUE!</v>
      </c>
      <c r="U271" s="53" t="e">
        <f t="shared" si="42"/>
        <v>#VALUE!</v>
      </c>
      <c r="V271" s="217"/>
      <c r="W271" s="53" t="e">
        <f>SUMIFS('[20]WorkDone DATA'!$L:$L,'[20]WorkDone DATA'!$N:$N,BOQ!W$6,'[20]WorkDone DATA'!$G:$G,BOQ!$B271)*$G271</f>
        <v>#VALUE!</v>
      </c>
      <c r="X271" s="217"/>
      <c r="Y271" s="53" t="e">
        <f>SUMIFS('[20]WorkDone DATA'!$L:$L,'[20]WorkDone DATA'!$N:$N,BOQ!Y$6,'[20]WorkDone DATA'!$G:$G,BOQ!$B271)*$G271</f>
        <v>#VALUE!</v>
      </c>
      <c r="Z271" s="217"/>
      <c r="AA271" s="53" t="e">
        <f>SUMIFS('[20]WorkDone DATA'!$L:$L,'[20]WorkDone DATA'!$N:$N,BOQ!AA$6,'[20]WorkDone DATA'!$G:$G,BOQ!$B271)*$G271</f>
        <v>#VALUE!</v>
      </c>
      <c r="AB271" s="53" t="e">
        <f>SUMIFS('[20]WorkDone DATA'!$L:$L,'[20]WorkDone DATA'!$N:$N,BOQ!AB$6,'[20]WorkDone DATA'!$G:$G,BOQ!$B271)*$G271</f>
        <v>#VALUE!</v>
      </c>
      <c r="AC271" s="53" t="e">
        <f>SUMIFS('[20]WorkDone DATA'!$L:$L,'[20]WorkDone DATA'!$N:$N,BOQ!AC$6,'[20]WorkDone DATA'!$G:$G,BOQ!$B271)*$G271</f>
        <v>#VALUE!</v>
      </c>
      <c r="AD271" s="53" t="e">
        <f>SUMIFS('[20]WorkDone DATA'!$L:$L,'[20]WorkDone DATA'!$N:$N,BOQ!AD$6,'[20]WorkDone DATA'!$G:$G,BOQ!$B271)*$G271</f>
        <v>#VALUE!</v>
      </c>
      <c r="AE271" s="53" t="e">
        <f>SUMIFS('[20]WorkDone DATA'!$L:$L,'[20]WorkDone DATA'!$N:$N,BOQ!AE$6,'[20]WorkDone DATA'!$G:$G,BOQ!$B271)*$G271</f>
        <v>#VALUE!</v>
      </c>
      <c r="AF271" s="53" t="e">
        <f>SUMIFS('[20]WorkDone DATA'!$L:$L,'[20]WorkDone DATA'!$N:$N,BOQ!AF$6,'[20]WorkDone DATA'!$G:$G,BOQ!$B271)*$G271</f>
        <v>#VALUE!</v>
      </c>
      <c r="AG271" s="53" t="e">
        <f>SUMIFS('[20]WorkDone DATA'!$L:$L,'[20]WorkDone DATA'!$N:$N,BOQ!AG$6,'[20]WorkDone DATA'!$G:$G,BOQ!$B271)*$G271</f>
        <v>#VALUE!</v>
      </c>
      <c r="AH271" s="53" t="e">
        <f>SUMIFS('[20]WorkDone DATA'!$L:$L,'[20]WorkDone DATA'!$N:$N,BOQ!AH$6,'[20]WorkDone DATA'!$G:$G,BOQ!$B271)*$G271</f>
        <v>#VALUE!</v>
      </c>
      <c r="AI271" s="53" t="e">
        <f>SUMIFS('[20]WorkDone DATA'!$L:$L,'[20]WorkDone DATA'!$N:$N,BOQ!AI$6,'[20]WorkDone DATA'!$G:$G,BOQ!$B271)*$G271</f>
        <v>#VALUE!</v>
      </c>
      <c r="AJ271" s="53" t="e">
        <f>SUMIFS('[20]WorkDone DATA'!$L:$L,'[20]WorkDone DATA'!$N:$N,BOQ!AJ$6,'[20]WorkDone DATA'!$G:$G,BOQ!$B271)*$G271</f>
        <v>#VALUE!</v>
      </c>
      <c r="AK271" s="53" t="e">
        <f>SUMIFS('[20]WorkDone DATA'!$L:$L,'[20]WorkDone DATA'!$N:$N,BOQ!AK$6,'[20]WorkDone DATA'!$G:$G,BOQ!$B271)*$G271</f>
        <v>#VALUE!</v>
      </c>
      <c r="AL271" s="53" t="e">
        <f>SUMIFS('[20]WorkDone DATA'!$L:$L,'[20]WorkDone DATA'!$N:$N,BOQ!AL$6,'[20]WorkDone DATA'!$G:$G,BOQ!$B271)*$G271</f>
        <v>#VALUE!</v>
      </c>
      <c r="AM271" s="53" t="e">
        <f>SUMIFS('[20]WorkDone DATA'!$L:$L,'[20]WorkDone DATA'!$N:$N,BOQ!AM$6,'[20]WorkDone DATA'!$G:$G,BOQ!$B271)*$G271</f>
        <v>#VALUE!</v>
      </c>
      <c r="AN271" s="53" t="e">
        <f>SUMIFS('[20]WorkDone DATA'!$L:$L,'[20]WorkDone DATA'!$N:$N,BOQ!AN$6,'[20]WorkDone DATA'!$G:$G,BOQ!$B271)*$G271</f>
        <v>#VALUE!</v>
      </c>
      <c r="AO271" s="53" t="e">
        <f>SUMIFS('[20]WorkDone DATA'!$L:$L,'[20]WorkDone DATA'!$N:$N,BOQ!AO$6,'[20]WorkDone DATA'!$G:$G,BOQ!$B271)*$G271</f>
        <v>#VALUE!</v>
      </c>
      <c r="AP271" s="53" t="e">
        <f>SUMIFS('[20]WorkDone DATA'!$L:$L,'[20]WorkDone DATA'!$N:$N,BOQ!AP$6,'[20]WorkDone DATA'!$G:$G,BOQ!$B271)*$G271</f>
        <v>#VALUE!</v>
      </c>
      <c r="AQ271" s="53" t="e">
        <f>SUMIFS('[20]WorkDone DATA'!$L:$L,'[20]WorkDone DATA'!$N:$N,BOQ!AQ$6,'[20]WorkDone DATA'!$G:$G,BOQ!$B271)*$G271</f>
        <v>#VALUE!</v>
      </c>
      <c r="AR271" s="53" t="e">
        <f>SUMIFS('[20]WorkDone DATA'!$L:$L,'[20]WorkDone DATA'!$N:$N,BOQ!AR$6,'[20]WorkDone DATA'!$G:$G,BOQ!$B271)*$G271</f>
        <v>#VALUE!</v>
      </c>
      <c r="AS271" s="53" t="e">
        <f>SUMIFS('[20]WorkDone DATA'!$L:$L,'[20]WorkDone DATA'!$N:$N,BOQ!AS$6,'[20]WorkDone DATA'!$G:$G,BOQ!$B271)*$G271</f>
        <v>#VALUE!</v>
      </c>
      <c r="AT271" s="53" t="e">
        <f>SUMIFS('[20]WorkDone DATA'!$L:$L,'[20]WorkDone DATA'!$N:$N,BOQ!AT$6,'[20]WorkDone DATA'!$G:$G,BOQ!$B271)*$G271</f>
        <v>#VALUE!</v>
      </c>
      <c r="AU271" s="53" t="e">
        <f>SUMIFS('[20]WorkDone DATA'!$L:$L,'[20]WorkDone DATA'!$N:$N,BOQ!AU$6,'[20]WorkDone DATA'!$G:$G,BOQ!$B271)*$G271</f>
        <v>#VALUE!</v>
      </c>
      <c r="AV271" s="53" t="e">
        <f>SUMIFS('[20]WorkDone DATA'!$L:$L,'[20]WorkDone DATA'!$N:$N,BOQ!AV$6,'[20]WorkDone DATA'!$G:$G,BOQ!$B271)*$G271</f>
        <v>#VALUE!</v>
      </c>
      <c r="AW271" s="53" t="e">
        <f>SUMIFS('[20]WorkDone DATA'!$L:$L,'[20]WorkDone DATA'!$N:$N,BOQ!AW$6,'[20]WorkDone DATA'!$G:$G,BOQ!$B271)*$G271</f>
        <v>#VALUE!</v>
      </c>
      <c r="AX271" s="53" t="e">
        <f>SUMIFS('[20]WorkDone DATA'!$L:$L,'[20]WorkDone DATA'!$N:$N,BOQ!AX$6,'[20]WorkDone DATA'!$G:$G,BOQ!$B271)*$G271</f>
        <v>#VALUE!</v>
      </c>
      <c r="AY271" s="53" t="e">
        <f>SUMIFS('[20]WorkDone DATA'!$L:$L,'[20]WorkDone DATA'!$N:$N,BOQ!AY$6,'[20]WorkDone DATA'!$G:$G,BOQ!$B271)*$G271</f>
        <v>#VALUE!</v>
      </c>
      <c r="AZ271" s="53" t="e">
        <f>SUMIFS('[20]WorkDone DATA'!$L:$L,'[20]WorkDone DATA'!$N:$N,BOQ!AZ$6,'[20]WorkDone DATA'!$G:$G,BOQ!$B271)*$G271</f>
        <v>#VALUE!</v>
      </c>
      <c r="BA271" s="53" t="e">
        <f>SUMIFS('[20]WorkDone DATA'!$L:$L,'[20]WorkDone DATA'!$N:$N,BOQ!BA$6,'[20]WorkDone DATA'!$G:$G,BOQ!$B271)*$G271</f>
        <v>#VALUE!</v>
      </c>
      <c r="BB271" s="53" t="e">
        <f>SUMIFS('[20]WorkDone DATA'!$L:$L,'[20]WorkDone DATA'!$N:$N,BOQ!BB$6,'[20]WorkDone DATA'!$G:$G,BOQ!$B271)*$G271</f>
        <v>#VALUE!</v>
      </c>
      <c r="BC271" s="53" t="e">
        <f>SUMIFS('[20]WorkDone DATA'!$L:$L,'[20]WorkDone DATA'!$N:$N,BOQ!BC$6,'[20]WorkDone DATA'!$G:$G,BOQ!$B271)*$G271</f>
        <v>#VALUE!</v>
      </c>
      <c r="BD271" s="53" t="e">
        <f>SUMIFS('[20]WorkDone DATA'!$L:$L,'[20]WorkDone DATA'!$N:$N,BOQ!BD$6,'[20]WorkDone DATA'!$G:$G,BOQ!$B271)*$G271</f>
        <v>#VALUE!</v>
      </c>
      <c r="BE271" s="53" t="e">
        <f>SUMIFS('[20]WorkDone DATA'!$L:$L,'[20]WorkDone DATA'!$N:$N,BOQ!BE$6,'[20]WorkDone DATA'!$G:$G,BOQ!$B271)*$G271</f>
        <v>#VALUE!</v>
      </c>
      <c r="BF271" s="53" t="e">
        <f>SUMIFS('[20]WorkDone DATA'!$L:$L,'[20]WorkDone DATA'!$N:$N,BOQ!BF$6,'[20]WorkDone DATA'!$G:$G,BOQ!$B271)*$G271</f>
        <v>#VALUE!</v>
      </c>
      <c r="BG271" s="53" t="e">
        <f>SUMIFS('[20]WorkDone DATA'!$L:$L,'[20]WorkDone DATA'!$N:$N,BOQ!BG$6,'[20]WorkDone DATA'!$G:$G,BOQ!$B271)*$G271</f>
        <v>#VALUE!</v>
      </c>
      <c r="BH271" s="53" t="e">
        <f>SUMIFS('[20]WorkDone DATA'!$L:$L,'[20]WorkDone DATA'!$N:$N,BOQ!BH$6,'[20]WorkDone DATA'!$G:$G,BOQ!$B271)*$G271</f>
        <v>#VALUE!</v>
      </c>
      <c r="BI271" s="53" t="e">
        <f>SUMIFS('[20]WorkDone DATA'!$L:$L,'[20]WorkDone DATA'!$N:$N,BOQ!BI$6,'[20]WorkDone DATA'!$G:$G,BOQ!$B271)*$G271</f>
        <v>#VALUE!</v>
      </c>
      <c r="BJ271" s="53" t="e">
        <f>SUMIFS('[20]WorkDone DATA'!$L:$L,'[20]WorkDone DATA'!$N:$N,BOQ!BJ$6,'[20]WorkDone DATA'!$G:$G,BOQ!$B271)*$G271</f>
        <v>#VALUE!</v>
      </c>
      <c r="BK271" s="53" t="e">
        <f>SUMIFS('[20]WorkDone DATA'!$L:$L,'[20]WorkDone DATA'!$N:$N,BOQ!BK$6,'[20]WorkDone DATA'!$G:$G,BOQ!$B271)*$G271</f>
        <v>#VALUE!</v>
      </c>
      <c r="BL271" s="53" t="e">
        <f>SUMIFS('[20]WorkDone DATA'!$L:$L,'[20]WorkDone DATA'!$N:$N,BOQ!BL$6,'[20]WorkDone DATA'!$G:$G,BOQ!$B271)*$G271</f>
        <v>#VALUE!</v>
      </c>
      <c r="BM271" s="53" t="e">
        <f>SUMIFS('[20]WorkDone DATA'!$L:$L,'[20]WorkDone DATA'!$N:$N,BOQ!BM$6,'[20]WorkDone DATA'!$G:$G,BOQ!$B271)*$G271</f>
        <v>#VALUE!</v>
      </c>
      <c r="BN271" s="53" t="e">
        <f>SUMIFS('[20]WorkDone DATA'!$L:$L,'[20]WorkDone DATA'!$N:$N,BOQ!BN$6,'[20]WorkDone DATA'!$G:$G,BOQ!$B271)*$G271</f>
        <v>#VALUE!</v>
      </c>
      <c r="BO271" s="53" t="e">
        <f>SUMIFS('[20]WorkDone DATA'!$L:$L,'[20]WorkDone DATA'!$N:$N,BOQ!BO$6,'[20]WorkDone DATA'!$G:$G,BOQ!$B271)*$G271</f>
        <v>#VALUE!</v>
      </c>
      <c r="BP271" s="53" t="e">
        <f>SUMIFS('[20]WorkDone DATA'!$L:$L,'[20]WorkDone DATA'!$N:$N,BOQ!BP$6,'[20]WorkDone DATA'!$G:$G,BOQ!$B271)*$G271</f>
        <v>#VALUE!</v>
      </c>
      <c r="BQ271" s="53" t="e">
        <f>SUMIFS('[20]WorkDone DATA'!$L:$L,'[20]WorkDone DATA'!$N:$N,BOQ!BQ$6,'[20]WorkDone DATA'!$G:$G,BOQ!$B271)*$G271</f>
        <v>#VALUE!</v>
      </c>
      <c r="BR271" s="53" t="e">
        <f>SUMIFS('[20]WorkDone DATA'!$L:$L,'[20]WorkDone DATA'!$N:$N,BOQ!BR$6,'[20]WorkDone DATA'!$G:$G,BOQ!$B271)*$G271</f>
        <v>#VALUE!</v>
      </c>
      <c r="BS271" s="53" t="e">
        <f>SUMIFS('[20]WorkDone DATA'!$L:$L,'[20]WorkDone DATA'!$N:$N,BOQ!BS$6,'[20]WorkDone DATA'!$G:$G,BOQ!$B271)*$G271</f>
        <v>#VALUE!</v>
      </c>
      <c r="BT271" s="53" t="e">
        <f>SUMIFS('[20]WorkDone DATA'!$L:$L,'[20]WorkDone DATA'!$N:$N,BOQ!BT$6,'[20]WorkDone DATA'!$G:$G,BOQ!$B271)*$G271</f>
        <v>#VALUE!</v>
      </c>
      <c r="BU271" s="53" t="e">
        <f>SUMIFS('[20]WorkDone DATA'!$L:$L,'[20]WorkDone DATA'!$N:$N,BOQ!BU$6,'[20]WorkDone DATA'!$G:$G,BOQ!$B271)*$G271</f>
        <v>#VALUE!</v>
      </c>
      <c r="BV271" s="53" t="e">
        <f>SUMIFS('[20]WorkDone DATA'!$L:$L,'[20]WorkDone DATA'!$N:$N,BOQ!BV$6,'[20]WorkDone DATA'!$G:$G,BOQ!$B271)*$G271</f>
        <v>#VALUE!</v>
      </c>
      <c r="BW271" s="53" t="e">
        <f>SUMIFS('[20]WorkDone DATA'!$L:$L,'[20]WorkDone DATA'!$N:$N,BOQ!BW$6,'[20]WorkDone DATA'!$G:$G,BOQ!$B271)*$G271</f>
        <v>#VALUE!</v>
      </c>
      <c r="BX271" s="53" t="e">
        <f>SUMIFS('[20]WorkDone DATA'!$L:$L,'[20]WorkDone DATA'!$N:$N,BOQ!BX$6,'[20]WorkDone DATA'!$G:$G,BOQ!$B271)*$G271</f>
        <v>#VALUE!</v>
      </c>
    </row>
    <row r="272" spans="1:76" ht="15.6" x14ac:dyDescent="0.35">
      <c r="A272" s="1"/>
      <c r="B272" s="42"/>
      <c r="C272" s="80" t="s">
        <v>139</v>
      </c>
      <c r="D272" s="58"/>
      <c r="E272" s="77"/>
      <c r="F272" s="45"/>
      <c r="G272" s="52"/>
      <c r="H272" s="53">
        <f t="shared" si="36"/>
        <v>0</v>
      </c>
      <c r="K272" s="214"/>
      <c r="L272" s="220" t="e">
        <f t="shared" si="37"/>
        <v>#VALUE!</v>
      </c>
      <c r="M272" s="221" t="e">
        <f t="shared" si="38"/>
        <v>#VALUE!</v>
      </c>
      <c r="N272" s="219"/>
      <c r="O272" s="214">
        <f t="shared" si="39"/>
        <v>0</v>
      </c>
      <c r="P272" s="215" t="e">
        <f t="shared" si="40"/>
        <v>#VALUE!</v>
      </c>
      <c r="R272" s="217" t="e">
        <f>SUMIFS('[20]WorkDone DATA'!$L:$L,'[20]WorkDone DATA'!$N:$N,BOQ!S$6,'[20]WorkDone DATA'!$G:$G,BOQ!$B272)</f>
        <v>#VALUE!</v>
      </c>
      <c r="S272" s="53" t="e">
        <f t="shared" si="41"/>
        <v>#VALUE!</v>
      </c>
      <c r="T272" s="217" t="e">
        <f>SUMIFS('[20]WorkDone DATA'!$L:$L,'[20]WorkDone DATA'!$N:$N,BOQ!U$6,'[20]WorkDone DATA'!$G:$G,BOQ!$B272)</f>
        <v>#VALUE!</v>
      </c>
      <c r="U272" s="53" t="e">
        <f t="shared" si="42"/>
        <v>#VALUE!</v>
      </c>
      <c r="V272" s="217"/>
      <c r="W272" s="53" t="e">
        <f>SUMIFS('[20]WorkDone DATA'!$L:$L,'[20]WorkDone DATA'!$N:$N,BOQ!W$6,'[20]WorkDone DATA'!$G:$G,BOQ!$B272)*$G272</f>
        <v>#VALUE!</v>
      </c>
      <c r="X272" s="217"/>
      <c r="Y272" s="53" t="e">
        <f>SUMIFS('[20]WorkDone DATA'!$L:$L,'[20]WorkDone DATA'!$N:$N,BOQ!Y$6,'[20]WorkDone DATA'!$G:$G,BOQ!$B272)*$G272</f>
        <v>#VALUE!</v>
      </c>
      <c r="Z272" s="217"/>
      <c r="AA272" s="53" t="e">
        <f>SUMIFS('[20]WorkDone DATA'!$L:$L,'[20]WorkDone DATA'!$N:$N,BOQ!AA$6,'[20]WorkDone DATA'!$G:$G,BOQ!$B272)*$G272</f>
        <v>#VALUE!</v>
      </c>
      <c r="AB272" s="53" t="e">
        <f>SUMIFS('[20]WorkDone DATA'!$L:$L,'[20]WorkDone DATA'!$N:$N,BOQ!AB$6,'[20]WorkDone DATA'!$G:$G,BOQ!$B272)*$G272</f>
        <v>#VALUE!</v>
      </c>
      <c r="AC272" s="53" t="e">
        <f>SUMIFS('[20]WorkDone DATA'!$L:$L,'[20]WorkDone DATA'!$N:$N,BOQ!AC$6,'[20]WorkDone DATA'!$G:$G,BOQ!$B272)*$G272</f>
        <v>#VALUE!</v>
      </c>
      <c r="AD272" s="53" t="e">
        <f>SUMIFS('[20]WorkDone DATA'!$L:$L,'[20]WorkDone DATA'!$N:$N,BOQ!AD$6,'[20]WorkDone DATA'!$G:$G,BOQ!$B272)*$G272</f>
        <v>#VALUE!</v>
      </c>
      <c r="AE272" s="53" t="e">
        <f>SUMIFS('[20]WorkDone DATA'!$L:$L,'[20]WorkDone DATA'!$N:$N,BOQ!AE$6,'[20]WorkDone DATA'!$G:$G,BOQ!$B272)*$G272</f>
        <v>#VALUE!</v>
      </c>
      <c r="AF272" s="53" t="e">
        <f>SUMIFS('[20]WorkDone DATA'!$L:$L,'[20]WorkDone DATA'!$N:$N,BOQ!AF$6,'[20]WorkDone DATA'!$G:$G,BOQ!$B272)*$G272</f>
        <v>#VALUE!</v>
      </c>
      <c r="AG272" s="53" t="e">
        <f>SUMIFS('[20]WorkDone DATA'!$L:$L,'[20]WorkDone DATA'!$N:$N,BOQ!AG$6,'[20]WorkDone DATA'!$G:$G,BOQ!$B272)*$G272</f>
        <v>#VALUE!</v>
      </c>
      <c r="AH272" s="53" t="e">
        <f>SUMIFS('[20]WorkDone DATA'!$L:$L,'[20]WorkDone DATA'!$N:$N,BOQ!AH$6,'[20]WorkDone DATA'!$G:$G,BOQ!$B272)*$G272</f>
        <v>#VALUE!</v>
      </c>
      <c r="AI272" s="53" t="e">
        <f>SUMIFS('[20]WorkDone DATA'!$L:$L,'[20]WorkDone DATA'!$N:$N,BOQ!AI$6,'[20]WorkDone DATA'!$G:$G,BOQ!$B272)*$G272</f>
        <v>#VALUE!</v>
      </c>
      <c r="AJ272" s="53" t="e">
        <f>SUMIFS('[20]WorkDone DATA'!$L:$L,'[20]WorkDone DATA'!$N:$N,BOQ!AJ$6,'[20]WorkDone DATA'!$G:$G,BOQ!$B272)*$G272</f>
        <v>#VALUE!</v>
      </c>
      <c r="AK272" s="53" t="e">
        <f>SUMIFS('[20]WorkDone DATA'!$L:$L,'[20]WorkDone DATA'!$N:$N,BOQ!AK$6,'[20]WorkDone DATA'!$G:$G,BOQ!$B272)*$G272</f>
        <v>#VALUE!</v>
      </c>
      <c r="AL272" s="53" t="e">
        <f>SUMIFS('[20]WorkDone DATA'!$L:$L,'[20]WorkDone DATA'!$N:$N,BOQ!AL$6,'[20]WorkDone DATA'!$G:$G,BOQ!$B272)*$G272</f>
        <v>#VALUE!</v>
      </c>
      <c r="AM272" s="53" t="e">
        <f>SUMIFS('[20]WorkDone DATA'!$L:$L,'[20]WorkDone DATA'!$N:$N,BOQ!AM$6,'[20]WorkDone DATA'!$G:$G,BOQ!$B272)*$G272</f>
        <v>#VALUE!</v>
      </c>
      <c r="AN272" s="53" t="e">
        <f>SUMIFS('[20]WorkDone DATA'!$L:$L,'[20]WorkDone DATA'!$N:$N,BOQ!AN$6,'[20]WorkDone DATA'!$G:$G,BOQ!$B272)*$G272</f>
        <v>#VALUE!</v>
      </c>
      <c r="AO272" s="53" t="e">
        <f>SUMIFS('[20]WorkDone DATA'!$L:$L,'[20]WorkDone DATA'!$N:$N,BOQ!AO$6,'[20]WorkDone DATA'!$G:$G,BOQ!$B272)*$G272</f>
        <v>#VALUE!</v>
      </c>
      <c r="AP272" s="53" t="e">
        <f>SUMIFS('[20]WorkDone DATA'!$L:$L,'[20]WorkDone DATA'!$N:$N,BOQ!AP$6,'[20]WorkDone DATA'!$G:$G,BOQ!$B272)*$G272</f>
        <v>#VALUE!</v>
      </c>
      <c r="AQ272" s="53" t="e">
        <f>SUMIFS('[20]WorkDone DATA'!$L:$L,'[20]WorkDone DATA'!$N:$N,BOQ!AQ$6,'[20]WorkDone DATA'!$G:$G,BOQ!$B272)*$G272</f>
        <v>#VALUE!</v>
      </c>
      <c r="AR272" s="53" t="e">
        <f>SUMIFS('[20]WorkDone DATA'!$L:$L,'[20]WorkDone DATA'!$N:$N,BOQ!AR$6,'[20]WorkDone DATA'!$G:$G,BOQ!$B272)*$G272</f>
        <v>#VALUE!</v>
      </c>
      <c r="AS272" s="53" t="e">
        <f>SUMIFS('[20]WorkDone DATA'!$L:$L,'[20]WorkDone DATA'!$N:$N,BOQ!AS$6,'[20]WorkDone DATA'!$G:$G,BOQ!$B272)*$G272</f>
        <v>#VALUE!</v>
      </c>
      <c r="AT272" s="53" t="e">
        <f>SUMIFS('[20]WorkDone DATA'!$L:$L,'[20]WorkDone DATA'!$N:$N,BOQ!AT$6,'[20]WorkDone DATA'!$G:$G,BOQ!$B272)*$G272</f>
        <v>#VALUE!</v>
      </c>
      <c r="AU272" s="53" t="e">
        <f>SUMIFS('[20]WorkDone DATA'!$L:$L,'[20]WorkDone DATA'!$N:$N,BOQ!AU$6,'[20]WorkDone DATA'!$G:$G,BOQ!$B272)*$G272</f>
        <v>#VALUE!</v>
      </c>
      <c r="AV272" s="53" t="e">
        <f>SUMIFS('[20]WorkDone DATA'!$L:$L,'[20]WorkDone DATA'!$N:$N,BOQ!AV$6,'[20]WorkDone DATA'!$G:$G,BOQ!$B272)*$G272</f>
        <v>#VALUE!</v>
      </c>
      <c r="AW272" s="53" t="e">
        <f>SUMIFS('[20]WorkDone DATA'!$L:$L,'[20]WorkDone DATA'!$N:$N,BOQ!AW$6,'[20]WorkDone DATA'!$G:$G,BOQ!$B272)*$G272</f>
        <v>#VALUE!</v>
      </c>
      <c r="AX272" s="53" t="e">
        <f>SUMIFS('[20]WorkDone DATA'!$L:$L,'[20]WorkDone DATA'!$N:$N,BOQ!AX$6,'[20]WorkDone DATA'!$G:$G,BOQ!$B272)*$G272</f>
        <v>#VALUE!</v>
      </c>
      <c r="AY272" s="53" t="e">
        <f>SUMIFS('[20]WorkDone DATA'!$L:$L,'[20]WorkDone DATA'!$N:$N,BOQ!AY$6,'[20]WorkDone DATA'!$G:$G,BOQ!$B272)*$G272</f>
        <v>#VALUE!</v>
      </c>
      <c r="AZ272" s="53" t="e">
        <f>SUMIFS('[20]WorkDone DATA'!$L:$L,'[20]WorkDone DATA'!$N:$N,BOQ!AZ$6,'[20]WorkDone DATA'!$G:$G,BOQ!$B272)*$G272</f>
        <v>#VALUE!</v>
      </c>
      <c r="BA272" s="53" t="e">
        <f>SUMIFS('[20]WorkDone DATA'!$L:$L,'[20]WorkDone DATA'!$N:$N,BOQ!BA$6,'[20]WorkDone DATA'!$G:$G,BOQ!$B272)*$G272</f>
        <v>#VALUE!</v>
      </c>
      <c r="BB272" s="53" t="e">
        <f>SUMIFS('[20]WorkDone DATA'!$L:$L,'[20]WorkDone DATA'!$N:$N,BOQ!BB$6,'[20]WorkDone DATA'!$G:$G,BOQ!$B272)*$G272</f>
        <v>#VALUE!</v>
      </c>
      <c r="BC272" s="53" t="e">
        <f>SUMIFS('[20]WorkDone DATA'!$L:$L,'[20]WorkDone DATA'!$N:$N,BOQ!BC$6,'[20]WorkDone DATA'!$G:$G,BOQ!$B272)*$G272</f>
        <v>#VALUE!</v>
      </c>
      <c r="BD272" s="53" t="e">
        <f>SUMIFS('[20]WorkDone DATA'!$L:$L,'[20]WorkDone DATA'!$N:$N,BOQ!BD$6,'[20]WorkDone DATA'!$G:$G,BOQ!$B272)*$G272</f>
        <v>#VALUE!</v>
      </c>
      <c r="BE272" s="53" t="e">
        <f>SUMIFS('[20]WorkDone DATA'!$L:$L,'[20]WorkDone DATA'!$N:$N,BOQ!BE$6,'[20]WorkDone DATA'!$G:$G,BOQ!$B272)*$G272</f>
        <v>#VALUE!</v>
      </c>
      <c r="BF272" s="53" t="e">
        <f>SUMIFS('[20]WorkDone DATA'!$L:$L,'[20]WorkDone DATA'!$N:$N,BOQ!BF$6,'[20]WorkDone DATA'!$G:$G,BOQ!$B272)*$G272</f>
        <v>#VALUE!</v>
      </c>
      <c r="BG272" s="53" t="e">
        <f>SUMIFS('[20]WorkDone DATA'!$L:$L,'[20]WorkDone DATA'!$N:$N,BOQ!BG$6,'[20]WorkDone DATA'!$G:$G,BOQ!$B272)*$G272</f>
        <v>#VALUE!</v>
      </c>
      <c r="BH272" s="53" t="e">
        <f>SUMIFS('[20]WorkDone DATA'!$L:$L,'[20]WorkDone DATA'!$N:$N,BOQ!BH$6,'[20]WorkDone DATA'!$G:$G,BOQ!$B272)*$G272</f>
        <v>#VALUE!</v>
      </c>
      <c r="BI272" s="53" t="e">
        <f>SUMIFS('[20]WorkDone DATA'!$L:$L,'[20]WorkDone DATA'!$N:$N,BOQ!BI$6,'[20]WorkDone DATA'!$G:$G,BOQ!$B272)*$G272</f>
        <v>#VALUE!</v>
      </c>
      <c r="BJ272" s="53" t="e">
        <f>SUMIFS('[20]WorkDone DATA'!$L:$L,'[20]WorkDone DATA'!$N:$N,BOQ!BJ$6,'[20]WorkDone DATA'!$G:$G,BOQ!$B272)*$G272</f>
        <v>#VALUE!</v>
      </c>
      <c r="BK272" s="53" t="e">
        <f>SUMIFS('[20]WorkDone DATA'!$L:$L,'[20]WorkDone DATA'!$N:$N,BOQ!BK$6,'[20]WorkDone DATA'!$G:$G,BOQ!$B272)*$G272</f>
        <v>#VALUE!</v>
      </c>
      <c r="BL272" s="53" t="e">
        <f>SUMIFS('[20]WorkDone DATA'!$L:$L,'[20]WorkDone DATA'!$N:$N,BOQ!BL$6,'[20]WorkDone DATA'!$G:$G,BOQ!$B272)*$G272</f>
        <v>#VALUE!</v>
      </c>
      <c r="BM272" s="53" t="e">
        <f>SUMIFS('[20]WorkDone DATA'!$L:$L,'[20]WorkDone DATA'!$N:$N,BOQ!BM$6,'[20]WorkDone DATA'!$G:$G,BOQ!$B272)*$G272</f>
        <v>#VALUE!</v>
      </c>
      <c r="BN272" s="53" t="e">
        <f>SUMIFS('[20]WorkDone DATA'!$L:$L,'[20]WorkDone DATA'!$N:$N,BOQ!BN$6,'[20]WorkDone DATA'!$G:$G,BOQ!$B272)*$G272</f>
        <v>#VALUE!</v>
      </c>
      <c r="BO272" s="53" t="e">
        <f>SUMIFS('[20]WorkDone DATA'!$L:$L,'[20]WorkDone DATA'!$N:$N,BOQ!BO$6,'[20]WorkDone DATA'!$G:$G,BOQ!$B272)*$G272</f>
        <v>#VALUE!</v>
      </c>
      <c r="BP272" s="53" t="e">
        <f>SUMIFS('[20]WorkDone DATA'!$L:$L,'[20]WorkDone DATA'!$N:$N,BOQ!BP$6,'[20]WorkDone DATA'!$G:$G,BOQ!$B272)*$G272</f>
        <v>#VALUE!</v>
      </c>
      <c r="BQ272" s="53" t="e">
        <f>SUMIFS('[20]WorkDone DATA'!$L:$L,'[20]WorkDone DATA'!$N:$N,BOQ!BQ$6,'[20]WorkDone DATA'!$G:$G,BOQ!$B272)*$G272</f>
        <v>#VALUE!</v>
      </c>
      <c r="BR272" s="53" t="e">
        <f>SUMIFS('[20]WorkDone DATA'!$L:$L,'[20]WorkDone DATA'!$N:$N,BOQ!BR$6,'[20]WorkDone DATA'!$G:$G,BOQ!$B272)*$G272</f>
        <v>#VALUE!</v>
      </c>
      <c r="BS272" s="53" t="e">
        <f>SUMIFS('[20]WorkDone DATA'!$L:$L,'[20]WorkDone DATA'!$N:$N,BOQ!BS$6,'[20]WorkDone DATA'!$G:$G,BOQ!$B272)*$G272</f>
        <v>#VALUE!</v>
      </c>
      <c r="BT272" s="53" t="e">
        <f>SUMIFS('[20]WorkDone DATA'!$L:$L,'[20]WorkDone DATA'!$N:$N,BOQ!BT$6,'[20]WorkDone DATA'!$G:$G,BOQ!$B272)*$G272</f>
        <v>#VALUE!</v>
      </c>
      <c r="BU272" s="53" t="e">
        <f>SUMIFS('[20]WorkDone DATA'!$L:$L,'[20]WorkDone DATA'!$N:$N,BOQ!BU$6,'[20]WorkDone DATA'!$G:$G,BOQ!$B272)*$G272</f>
        <v>#VALUE!</v>
      </c>
      <c r="BV272" s="53" t="e">
        <f>SUMIFS('[20]WorkDone DATA'!$L:$L,'[20]WorkDone DATA'!$N:$N,BOQ!BV$6,'[20]WorkDone DATA'!$G:$G,BOQ!$B272)*$G272</f>
        <v>#VALUE!</v>
      </c>
      <c r="BW272" s="53" t="e">
        <f>SUMIFS('[20]WorkDone DATA'!$L:$L,'[20]WorkDone DATA'!$N:$N,BOQ!BW$6,'[20]WorkDone DATA'!$G:$G,BOQ!$B272)*$G272</f>
        <v>#VALUE!</v>
      </c>
      <c r="BX272" s="53" t="e">
        <f>SUMIFS('[20]WorkDone DATA'!$L:$L,'[20]WorkDone DATA'!$N:$N,BOQ!BX$6,'[20]WorkDone DATA'!$G:$G,BOQ!$B272)*$G272</f>
        <v>#VALUE!</v>
      </c>
    </row>
    <row r="273" spans="1:76" ht="15.6" x14ac:dyDescent="0.35">
      <c r="A273" s="1" t="str">
        <f>C272</f>
        <v>41.3mm x 41.3mm x 2.5mm Thick (O-L 1000)</v>
      </c>
      <c r="B273" s="42">
        <v>2.137</v>
      </c>
      <c r="C273" s="151" t="s">
        <v>11</v>
      </c>
      <c r="D273" s="58" t="s">
        <v>96</v>
      </c>
      <c r="E273" s="77" t="s">
        <v>13</v>
      </c>
      <c r="F273" s="45">
        <v>3000</v>
      </c>
      <c r="G273" s="52">
        <v>131.66</v>
      </c>
      <c r="H273" s="53">
        <f t="shared" si="36"/>
        <v>394980</v>
      </c>
      <c r="K273" s="214" t="e">
        <f t="shared" ref="K273:K331" si="43">M273/G273</f>
        <v>#VALUE!</v>
      </c>
      <c r="L273" s="220" t="e">
        <f t="shared" si="37"/>
        <v>#VALUE!</v>
      </c>
      <c r="M273" s="221" t="e">
        <f t="shared" si="38"/>
        <v>#VALUE!</v>
      </c>
      <c r="N273" s="219"/>
      <c r="O273" s="214" t="e">
        <f t="shared" si="39"/>
        <v>#VALUE!</v>
      </c>
      <c r="P273" s="215" t="e">
        <f t="shared" si="40"/>
        <v>#VALUE!</v>
      </c>
      <c r="R273" s="217" t="e">
        <f>SUMIFS('[20]WorkDone DATA'!$L:$L,'[20]WorkDone DATA'!$N:$N,BOQ!S$6,'[20]WorkDone DATA'!$G:$G,BOQ!$B273)</f>
        <v>#VALUE!</v>
      </c>
      <c r="S273" s="53" t="e">
        <f t="shared" si="41"/>
        <v>#VALUE!</v>
      </c>
      <c r="T273" s="217" t="e">
        <f>SUMIFS('[20]WorkDone DATA'!$L:$L,'[20]WorkDone DATA'!$N:$N,BOQ!U$6,'[20]WorkDone DATA'!$G:$G,BOQ!$B273)</f>
        <v>#VALUE!</v>
      </c>
      <c r="U273" s="53" t="e">
        <f t="shared" si="42"/>
        <v>#VALUE!</v>
      </c>
      <c r="V273" s="217"/>
      <c r="W273" s="53" t="e">
        <f>SUMIFS('[20]WorkDone DATA'!$L:$L,'[20]WorkDone DATA'!$N:$N,BOQ!W$6,'[20]WorkDone DATA'!$G:$G,BOQ!$B273)*$G273</f>
        <v>#VALUE!</v>
      </c>
      <c r="X273" s="217"/>
      <c r="Y273" s="53" t="e">
        <f>SUMIFS('[20]WorkDone DATA'!$L:$L,'[20]WorkDone DATA'!$N:$N,BOQ!Y$6,'[20]WorkDone DATA'!$G:$G,BOQ!$B273)*$G273</f>
        <v>#VALUE!</v>
      </c>
      <c r="Z273" s="217"/>
      <c r="AA273" s="53" t="e">
        <f>SUMIFS('[20]WorkDone DATA'!$L:$L,'[20]WorkDone DATA'!$N:$N,BOQ!AA$6,'[20]WorkDone DATA'!$G:$G,BOQ!$B273)*$G273</f>
        <v>#VALUE!</v>
      </c>
      <c r="AB273" s="53" t="e">
        <f>SUMIFS('[20]WorkDone DATA'!$L:$L,'[20]WorkDone DATA'!$N:$N,BOQ!AB$6,'[20]WorkDone DATA'!$G:$G,BOQ!$B273)*$G273</f>
        <v>#VALUE!</v>
      </c>
      <c r="AC273" s="53" t="e">
        <f>SUMIFS('[20]WorkDone DATA'!$L:$L,'[20]WorkDone DATA'!$N:$N,BOQ!AC$6,'[20]WorkDone DATA'!$G:$G,BOQ!$B273)*$G273</f>
        <v>#VALUE!</v>
      </c>
      <c r="AD273" s="53" t="e">
        <f>SUMIFS('[20]WorkDone DATA'!$L:$L,'[20]WorkDone DATA'!$N:$N,BOQ!AD$6,'[20]WorkDone DATA'!$G:$G,BOQ!$B273)*$G273</f>
        <v>#VALUE!</v>
      </c>
      <c r="AE273" s="53" t="e">
        <f>SUMIFS('[20]WorkDone DATA'!$L:$L,'[20]WorkDone DATA'!$N:$N,BOQ!AE$6,'[20]WorkDone DATA'!$G:$G,BOQ!$B273)*$G273</f>
        <v>#VALUE!</v>
      </c>
      <c r="AF273" s="53" t="e">
        <f>SUMIFS('[20]WorkDone DATA'!$L:$L,'[20]WorkDone DATA'!$N:$N,BOQ!AF$6,'[20]WorkDone DATA'!$G:$G,BOQ!$B273)*$G273</f>
        <v>#VALUE!</v>
      </c>
      <c r="AG273" s="53" t="e">
        <f>SUMIFS('[20]WorkDone DATA'!$L:$L,'[20]WorkDone DATA'!$N:$N,BOQ!AG$6,'[20]WorkDone DATA'!$G:$G,BOQ!$B273)*$G273</f>
        <v>#VALUE!</v>
      </c>
      <c r="AH273" s="53" t="e">
        <f>SUMIFS('[20]WorkDone DATA'!$L:$L,'[20]WorkDone DATA'!$N:$N,BOQ!AH$6,'[20]WorkDone DATA'!$G:$G,BOQ!$B273)*$G273</f>
        <v>#VALUE!</v>
      </c>
      <c r="AI273" s="53" t="e">
        <f>SUMIFS('[20]WorkDone DATA'!$L:$L,'[20]WorkDone DATA'!$N:$N,BOQ!AI$6,'[20]WorkDone DATA'!$G:$G,BOQ!$B273)*$G273</f>
        <v>#VALUE!</v>
      </c>
      <c r="AJ273" s="53" t="e">
        <f>SUMIFS('[20]WorkDone DATA'!$L:$L,'[20]WorkDone DATA'!$N:$N,BOQ!AJ$6,'[20]WorkDone DATA'!$G:$G,BOQ!$B273)*$G273</f>
        <v>#VALUE!</v>
      </c>
      <c r="AK273" s="53" t="e">
        <f>SUMIFS('[20]WorkDone DATA'!$L:$L,'[20]WorkDone DATA'!$N:$N,BOQ!AK$6,'[20]WorkDone DATA'!$G:$G,BOQ!$B273)*$G273</f>
        <v>#VALUE!</v>
      </c>
      <c r="AL273" s="53" t="e">
        <f>SUMIFS('[20]WorkDone DATA'!$L:$L,'[20]WorkDone DATA'!$N:$N,BOQ!AL$6,'[20]WorkDone DATA'!$G:$G,BOQ!$B273)*$G273</f>
        <v>#VALUE!</v>
      </c>
      <c r="AM273" s="53" t="e">
        <f>SUMIFS('[20]WorkDone DATA'!$L:$L,'[20]WorkDone DATA'!$N:$N,BOQ!AM$6,'[20]WorkDone DATA'!$G:$G,BOQ!$B273)*$G273</f>
        <v>#VALUE!</v>
      </c>
      <c r="AN273" s="53" t="e">
        <f>SUMIFS('[20]WorkDone DATA'!$L:$L,'[20]WorkDone DATA'!$N:$N,BOQ!AN$6,'[20]WorkDone DATA'!$G:$G,BOQ!$B273)*$G273</f>
        <v>#VALUE!</v>
      </c>
      <c r="AO273" s="53" t="e">
        <f>SUMIFS('[20]WorkDone DATA'!$L:$L,'[20]WorkDone DATA'!$N:$N,BOQ!AO$6,'[20]WorkDone DATA'!$G:$G,BOQ!$B273)*$G273</f>
        <v>#VALUE!</v>
      </c>
      <c r="AP273" s="53" t="e">
        <f>SUMIFS('[20]WorkDone DATA'!$L:$L,'[20]WorkDone DATA'!$N:$N,BOQ!AP$6,'[20]WorkDone DATA'!$G:$G,BOQ!$B273)*$G273</f>
        <v>#VALUE!</v>
      </c>
      <c r="AQ273" s="53" t="e">
        <f>SUMIFS('[20]WorkDone DATA'!$L:$L,'[20]WorkDone DATA'!$N:$N,BOQ!AQ$6,'[20]WorkDone DATA'!$G:$G,BOQ!$B273)*$G273</f>
        <v>#VALUE!</v>
      </c>
      <c r="AR273" s="53" t="e">
        <f>SUMIFS('[20]WorkDone DATA'!$L:$L,'[20]WorkDone DATA'!$N:$N,BOQ!AR$6,'[20]WorkDone DATA'!$G:$G,BOQ!$B273)*$G273</f>
        <v>#VALUE!</v>
      </c>
      <c r="AS273" s="53" t="e">
        <f>SUMIFS('[20]WorkDone DATA'!$L:$L,'[20]WorkDone DATA'!$N:$N,BOQ!AS$6,'[20]WorkDone DATA'!$G:$G,BOQ!$B273)*$G273</f>
        <v>#VALUE!</v>
      </c>
      <c r="AT273" s="53" t="e">
        <f>SUMIFS('[20]WorkDone DATA'!$L:$L,'[20]WorkDone DATA'!$N:$N,BOQ!AT$6,'[20]WorkDone DATA'!$G:$G,BOQ!$B273)*$G273</f>
        <v>#VALUE!</v>
      </c>
      <c r="AU273" s="53" t="e">
        <f>SUMIFS('[20]WorkDone DATA'!$L:$L,'[20]WorkDone DATA'!$N:$N,BOQ!AU$6,'[20]WorkDone DATA'!$G:$G,BOQ!$B273)*$G273</f>
        <v>#VALUE!</v>
      </c>
      <c r="AV273" s="53" t="e">
        <f>SUMIFS('[20]WorkDone DATA'!$L:$L,'[20]WorkDone DATA'!$N:$N,BOQ!AV$6,'[20]WorkDone DATA'!$G:$G,BOQ!$B273)*$G273</f>
        <v>#VALUE!</v>
      </c>
      <c r="AW273" s="53" t="e">
        <f>SUMIFS('[20]WorkDone DATA'!$L:$L,'[20]WorkDone DATA'!$N:$N,BOQ!AW$6,'[20]WorkDone DATA'!$G:$G,BOQ!$B273)*$G273</f>
        <v>#VALUE!</v>
      </c>
      <c r="AX273" s="53" t="e">
        <f>SUMIFS('[20]WorkDone DATA'!$L:$L,'[20]WorkDone DATA'!$N:$N,BOQ!AX$6,'[20]WorkDone DATA'!$G:$G,BOQ!$B273)*$G273</f>
        <v>#VALUE!</v>
      </c>
      <c r="AY273" s="53" t="e">
        <f>SUMIFS('[20]WorkDone DATA'!$L:$L,'[20]WorkDone DATA'!$N:$N,BOQ!AY$6,'[20]WorkDone DATA'!$G:$G,BOQ!$B273)*$G273</f>
        <v>#VALUE!</v>
      </c>
      <c r="AZ273" s="53" t="e">
        <f>SUMIFS('[20]WorkDone DATA'!$L:$L,'[20]WorkDone DATA'!$N:$N,BOQ!AZ$6,'[20]WorkDone DATA'!$G:$G,BOQ!$B273)*$G273</f>
        <v>#VALUE!</v>
      </c>
      <c r="BA273" s="53" t="e">
        <f>SUMIFS('[20]WorkDone DATA'!$L:$L,'[20]WorkDone DATA'!$N:$N,BOQ!BA$6,'[20]WorkDone DATA'!$G:$G,BOQ!$B273)*$G273</f>
        <v>#VALUE!</v>
      </c>
      <c r="BB273" s="53" t="e">
        <f>SUMIFS('[20]WorkDone DATA'!$L:$L,'[20]WorkDone DATA'!$N:$N,BOQ!BB$6,'[20]WorkDone DATA'!$G:$G,BOQ!$B273)*$G273</f>
        <v>#VALUE!</v>
      </c>
      <c r="BC273" s="53" t="e">
        <f>SUMIFS('[20]WorkDone DATA'!$L:$L,'[20]WorkDone DATA'!$N:$N,BOQ!BC$6,'[20]WorkDone DATA'!$G:$G,BOQ!$B273)*$G273</f>
        <v>#VALUE!</v>
      </c>
      <c r="BD273" s="53" t="e">
        <f>SUMIFS('[20]WorkDone DATA'!$L:$L,'[20]WorkDone DATA'!$N:$N,BOQ!BD$6,'[20]WorkDone DATA'!$G:$G,BOQ!$B273)*$G273</f>
        <v>#VALUE!</v>
      </c>
      <c r="BE273" s="53" t="e">
        <f>SUMIFS('[20]WorkDone DATA'!$L:$L,'[20]WorkDone DATA'!$N:$N,BOQ!BE$6,'[20]WorkDone DATA'!$G:$G,BOQ!$B273)*$G273</f>
        <v>#VALUE!</v>
      </c>
      <c r="BF273" s="53" t="e">
        <f>SUMIFS('[20]WorkDone DATA'!$L:$L,'[20]WorkDone DATA'!$N:$N,BOQ!BF$6,'[20]WorkDone DATA'!$G:$G,BOQ!$B273)*$G273</f>
        <v>#VALUE!</v>
      </c>
      <c r="BG273" s="53" t="e">
        <f>SUMIFS('[20]WorkDone DATA'!$L:$L,'[20]WorkDone DATA'!$N:$N,BOQ!BG$6,'[20]WorkDone DATA'!$G:$G,BOQ!$B273)*$G273</f>
        <v>#VALUE!</v>
      </c>
      <c r="BH273" s="53" t="e">
        <f>SUMIFS('[20]WorkDone DATA'!$L:$L,'[20]WorkDone DATA'!$N:$N,BOQ!BH$6,'[20]WorkDone DATA'!$G:$G,BOQ!$B273)*$G273</f>
        <v>#VALUE!</v>
      </c>
      <c r="BI273" s="53" t="e">
        <f>SUMIFS('[20]WorkDone DATA'!$L:$L,'[20]WorkDone DATA'!$N:$N,BOQ!BI$6,'[20]WorkDone DATA'!$G:$G,BOQ!$B273)*$G273</f>
        <v>#VALUE!</v>
      </c>
      <c r="BJ273" s="53" t="e">
        <f>SUMIFS('[20]WorkDone DATA'!$L:$L,'[20]WorkDone DATA'!$N:$N,BOQ!BJ$6,'[20]WorkDone DATA'!$G:$G,BOQ!$B273)*$G273</f>
        <v>#VALUE!</v>
      </c>
      <c r="BK273" s="53" t="e">
        <f>SUMIFS('[20]WorkDone DATA'!$L:$L,'[20]WorkDone DATA'!$N:$N,BOQ!BK$6,'[20]WorkDone DATA'!$G:$G,BOQ!$B273)*$G273</f>
        <v>#VALUE!</v>
      </c>
      <c r="BL273" s="53" t="e">
        <f>SUMIFS('[20]WorkDone DATA'!$L:$L,'[20]WorkDone DATA'!$N:$N,BOQ!BL$6,'[20]WorkDone DATA'!$G:$G,BOQ!$B273)*$G273</f>
        <v>#VALUE!</v>
      </c>
      <c r="BM273" s="53" t="e">
        <f>SUMIFS('[20]WorkDone DATA'!$L:$L,'[20]WorkDone DATA'!$N:$N,BOQ!BM$6,'[20]WorkDone DATA'!$G:$G,BOQ!$B273)*$G273</f>
        <v>#VALUE!</v>
      </c>
      <c r="BN273" s="53" t="e">
        <f>SUMIFS('[20]WorkDone DATA'!$L:$L,'[20]WorkDone DATA'!$N:$N,BOQ!BN$6,'[20]WorkDone DATA'!$G:$G,BOQ!$B273)*$G273</f>
        <v>#VALUE!</v>
      </c>
      <c r="BO273" s="53" t="e">
        <f>SUMIFS('[20]WorkDone DATA'!$L:$L,'[20]WorkDone DATA'!$N:$N,BOQ!BO$6,'[20]WorkDone DATA'!$G:$G,BOQ!$B273)*$G273</f>
        <v>#VALUE!</v>
      </c>
      <c r="BP273" s="53" t="e">
        <f>SUMIFS('[20]WorkDone DATA'!$L:$L,'[20]WorkDone DATA'!$N:$N,BOQ!BP$6,'[20]WorkDone DATA'!$G:$G,BOQ!$B273)*$G273</f>
        <v>#VALUE!</v>
      </c>
      <c r="BQ273" s="53" t="e">
        <f>SUMIFS('[20]WorkDone DATA'!$L:$L,'[20]WorkDone DATA'!$N:$N,BOQ!BQ$6,'[20]WorkDone DATA'!$G:$G,BOQ!$B273)*$G273</f>
        <v>#VALUE!</v>
      </c>
      <c r="BR273" s="53" t="e">
        <f>SUMIFS('[20]WorkDone DATA'!$L:$L,'[20]WorkDone DATA'!$N:$N,BOQ!BR$6,'[20]WorkDone DATA'!$G:$G,BOQ!$B273)*$G273</f>
        <v>#VALUE!</v>
      </c>
      <c r="BS273" s="53" t="e">
        <f>SUMIFS('[20]WorkDone DATA'!$L:$L,'[20]WorkDone DATA'!$N:$N,BOQ!BS$6,'[20]WorkDone DATA'!$G:$G,BOQ!$B273)*$G273</f>
        <v>#VALUE!</v>
      </c>
      <c r="BT273" s="53" t="e">
        <f>SUMIFS('[20]WorkDone DATA'!$L:$L,'[20]WorkDone DATA'!$N:$N,BOQ!BT$6,'[20]WorkDone DATA'!$G:$G,BOQ!$B273)*$G273</f>
        <v>#VALUE!</v>
      </c>
      <c r="BU273" s="53" t="e">
        <f>SUMIFS('[20]WorkDone DATA'!$L:$L,'[20]WorkDone DATA'!$N:$N,BOQ!BU$6,'[20]WorkDone DATA'!$G:$G,BOQ!$B273)*$G273</f>
        <v>#VALUE!</v>
      </c>
      <c r="BV273" s="53" t="e">
        <f>SUMIFS('[20]WorkDone DATA'!$L:$L,'[20]WorkDone DATA'!$N:$N,BOQ!BV$6,'[20]WorkDone DATA'!$G:$G,BOQ!$B273)*$G273</f>
        <v>#VALUE!</v>
      </c>
      <c r="BW273" s="53" t="e">
        <f>SUMIFS('[20]WorkDone DATA'!$L:$L,'[20]WorkDone DATA'!$N:$N,BOQ!BW$6,'[20]WorkDone DATA'!$G:$G,BOQ!$B273)*$G273</f>
        <v>#VALUE!</v>
      </c>
      <c r="BX273" s="53" t="e">
        <f>SUMIFS('[20]WorkDone DATA'!$L:$L,'[20]WorkDone DATA'!$N:$N,BOQ!BX$6,'[20]WorkDone DATA'!$G:$G,BOQ!$B273)*$G273</f>
        <v>#VALUE!</v>
      </c>
    </row>
    <row r="274" spans="1:76" ht="15.6" x14ac:dyDescent="0.35">
      <c r="A274" s="1" t="str">
        <f>C272</f>
        <v>41.3mm x 41.3mm x 2.5mm Thick (O-L 1000)</v>
      </c>
      <c r="B274" s="42">
        <v>2.1379999999999999</v>
      </c>
      <c r="C274" s="151" t="s">
        <v>45</v>
      </c>
      <c r="D274" s="58" t="s">
        <v>46</v>
      </c>
      <c r="E274" s="77" t="s">
        <v>13</v>
      </c>
      <c r="F274" s="45">
        <v>3000</v>
      </c>
      <c r="G274" s="52">
        <v>220.41</v>
      </c>
      <c r="H274" s="53">
        <f t="shared" si="36"/>
        <v>661230</v>
      </c>
      <c r="K274" s="214" t="e">
        <f t="shared" si="43"/>
        <v>#VALUE!</v>
      </c>
      <c r="L274" s="220" t="e">
        <f t="shared" si="37"/>
        <v>#VALUE!</v>
      </c>
      <c r="M274" s="221" t="e">
        <f t="shared" si="38"/>
        <v>#VALUE!</v>
      </c>
      <c r="N274" s="219"/>
      <c r="O274" s="214" t="e">
        <f t="shared" si="39"/>
        <v>#VALUE!</v>
      </c>
      <c r="P274" s="215" t="e">
        <f t="shared" si="40"/>
        <v>#VALUE!</v>
      </c>
      <c r="R274" s="217" t="e">
        <f>SUMIFS('[20]WorkDone DATA'!$L:$L,'[20]WorkDone DATA'!$N:$N,BOQ!S$6,'[20]WorkDone DATA'!$G:$G,BOQ!$B274)</f>
        <v>#VALUE!</v>
      </c>
      <c r="S274" s="53" t="e">
        <f t="shared" si="41"/>
        <v>#VALUE!</v>
      </c>
      <c r="T274" s="217" t="e">
        <f>SUMIFS('[20]WorkDone DATA'!$L:$L,'[20]WorkDone DATA'!$N:$N,BOQ!U$6,'[20]WorkDone DATA'!$G:$G,BOQ!$B274)</f>
        <v>#VALUE!</v>
      </c>
      <c r="U274" s="53" t="e">
        <f t="shared" si="42"/>
        <v>#VALUE!</v>
      </c>
      <c r="V274" s="217"/>
      <c r="W274" s="53" t="e">
        <f>SUMIFS('[20]WorkDone DATA'!$L:$L,'[20]WorkDone DATA'!$N:$N,BOQ!W$6,'[20]WorkDone DATA'!$G:$G,BOQ!$B274)*$G274</f>
        <v>#VALUE!</v>
      </c>
      <c r="X274" s="217"/>
      <c r="Y274" s="53" t="e">
        <f>SUMIFS('[20]WorkDone DATA'!$L:$L,'[20]WorkDone DATA'!$N:$N,BOQ!Y$6,'[20]WorkDone DATA'!$G:$G,BOQ!$B274)*$G274</f>
        <v>#VALUE!</v>
      </c>
      <c r="Z274" s="217"/>
      <c r="AA274" s="53" t="e">
        <f>SUMIFS('[20]WorkDone DATA'!$L:$L,'[20]WorkDone DATA'!$N:$N,BOQ!AA$6,'[20]WorkDone DATA'!$G:$G,BOQ!$B274)*$G274</f>
        <v>#VALUE!</v>
      </c>
      <c r="AB274" s="53" t="e">
        <f>SUMIFS('[20]WorkDone DATA'!$L:$L,'[20]WorkDone DATA'!$N:$N,BOQ!AB$6,'[20]WorkDone DATA'!$G:$G,BOQ!$B274)*$G274</f>
        <v>#VALUE!</v>
      </c>
      <c r="AC274" s="53" t="e">
        <f>SUMIFS('[20]WorkDone DATA'!$L:$L,'[20]WorkDone DATA'!$N:$N,BOQ!AC$6,'[20]WorkDone DATA'!$G:$G,BOQ!$B274)*$G274</f>
        <v>#VALUE!</v>
      </c>
      <c r="AD274" s="53" t="e">
        <f>SUMIFS('[20]WorkDone DATA'!$L:$L,'[20]WorkDone DATA'!$N:$N,BOQ!AD$6,'[20]WorkDone DATA'!$G:$G,BOQ!$B274)*$G274</f>
        <v>#VALUE!</v>
      </c>
      <c r="AE274" s="53" t="e">
        <f>SUMIFS('[20]WorkDone DATA'!$L:$L,'[20]WorkDone DATA'!$N:$N,BOQ!AE$6,'[20]WorkDone DATA'!$G:$G,BOQ!$B274)*$G274</f>
        <v>#VALUE!</v>
      </c>
      <c r="AF274" s="53" t="e">
        <f>SUMIFS('[20]WorkDone DATA'!$L:$L,'[20]WorkDone DATA'!$N:$N,BOQ!AF$6,'[20]WorkDone DATA'!$G:$G,BOQ!$B274)*$G274</f>
        <v>#VALUE!</v>
      </c>
      <c r="AG274" s="53" t="e">
        <f>SUMIFS('[20]WorkDone DATA'!$L:$L,'[20]WorkDone DATA'!$N:$N,BOQ!AG$6,'[20]WorkDone DATA'!$G:$G,BOQ!$B274)*$G274</f>
        <v>#VALUE!</v>
      </c>
      <c r="AH274" s="53" t="e">
        <f>SUMIFS('[20]WorkDone DATA'!$L:$L,'[20]WorkDone DATA'!$N:$N,BOQ!AH$6,'[20]WorkDone DATA'!$G:$G,BOQ!$B274)*$G274</f>
        <v>#VALUE!</v>
      </c>
      <c r="AI274" s="53" t="e">
        <f>SUMIFS('[20]WorkDone DATA'!$L:$L,'[20]WorkDone DATA'!$N:$N,BOQ!AI$6,'[20]WorkDone DATA'!$G:$G,BOQ!$B274)*$G274</f>
        <v>#VALUE!</v>
      </c>
      <c r="AJ274" s="53" t="e">
        <f>SUMIFS('[20]WorkDone DATA'!$L:$L,'[20]WorkDone DATA'!$N:$N,BOQ!AJ$6,'[20]WorkDone DATA'!$G:$G,BOQ!$B274)*$G274</f>
        <v>#VALUE!</v>
      </c>
      <c r="AK274" s="53" t="e">
        <f>SUMIFS('[20]WorkDone DATA'!$L:$L,'[20]WorkDone DATA'!$N:$N,BOQ!AK$6,'[20]WorkDone DATA'!$G:$G,BOQ!$B274)*$G274</f>
        <v>#VALUE!</v>
      </c>
      <c r="AL274" s="53" t="e">
        <f>SUMIFS('[20]WorkDone DATA'!$L:$L,'[20]WorkDone DATA'!$N:$N,BOQ!AL$6,'[20]WorkDone DATA'!$G:$G,BOQ!$B274)*$G274</f>
        <v>#VALUE!</v>
      </c>
      <c r="AM274" s="53" t="e">
        <f>SUMIFS('[20]WorkDone DATA'!$L:$L,'[20]WorkDone DATA'!$N:$N,BOQ!AM$6,'[20]WorkDone DATA'!$G:$G,BOQ!$B274)*$G274</f>
        <v>#VALUE!</v>
      </c>
      <c r="AN274" s="53" t="e">
        <f>SUMIFS('[20]WorkDone DATA'!$L:$L,'[20]WorkDone DATA'!$N:$N,BOQ!AN$6,'[20]WorkDone DATA'!$G:$G,BOQ!$B274)*$G274</f>
        <v>#VALUE!</v>
      </c>
      <c r="AO274" s="53" t="e">
        <f>SUMIFS('[20]WorkDone DATA'!$L:$L,'[20]WorkDone DATA'!$N:$N,BOQ!AO$6,'[20]WorkDone DATA'!$G:$G,BOQ!$B274)*$G274</f>
        <v>#VALUE!</v>
      </c>
      <c r="AP274" s="53" t="e">
        <f>SUMIFS('[20]WorkDone DATA'!$L:$L,'[20]WorkDone DATA'!$N:$N,BOQ!AP$6,'[20]WorkDone DATA'!$G:$G,BOQ!$B274)*$G274</f>
        <v>#VALUE!</v>
      </c>
      <c r="AQ274" s="53" t="e">
        <f>SUMIFS('[20]WorkDone DATA'!$L:$L,'[20]WorkDone DATA'!$N:$N,BOQ!AQ$6,'[20]WorkDone DATA'!$G:$G,BOQ!$B274)*$G274</f>
        <v>#VALUE!</v>
      </c>
      <c r="AR274" s="53" t="e">
        <f>SUMIFS('[20]WorkDone DATA'!$L:$L,'[20]WorkDone DATA'!$N:$N,BOQ!AR$6,'[20]WorkDone DATA'!$G:$G,BOQ!$B274)*$G274</f>
        <v>#VALUE!</v>
      </c>
      <c r="AS274" s="53" t="e">
        <f>SUMIFS('[20]WorkDone DATA'!$L:$L,'[20]WorkDone DATA'!$N:$N,BOQ!AS$6,'[20]WorkDone DATA'!$G:$G,BOQ!$B274)*$G274</f>
        <v>#VALUE!</v>
      </c>
      <c r="AT274" s="53" t="e">
        <f>SUMIFS('[20]WorkDone DATA'!$L:$L,'[20]WorkDone DATA'!$N:$N,BOQ!AT$6,'[20]WorkDone DATA'!$G:$G,BOQ!$B274)*$G274</f>
        <v>#VALUE!</v>
      </c>
      <c r="AU274" s="53" t="e">
        <f>SUMIFS('[20]WorkDone DATA'!$L:$L,'[20]WorkDone DATA'!$N:$N,BOQ!AU$6,'[20]WorkDone DATA'!$G:$G,BOQ!$B274)*$G274</f>
        <v>#VALUE!</v>
      </c>
      <c r="AV274" s="53" t="e">
        <f>SUMIFS('[20]WorkDone DATA'!$L:$L,'[20]WorkDone DATA'!$N:$N,BOQ!AV$6,'[20]WorkDone DATA'!$G:$G,BOQ!$B274)*$G274</f>
        <v>#VALUE!</v>
      </c>
      <c r="AW274" s="53" t="e">
        <f>SUMIFS('[20]WorkDone DATA'!$L:$L,'[20]WorkDone DATA'!$N:$N,BOQ!AW$6,'[20]WorkDone DATA'!$G:$G,BOQ!$B274)*$G274</f>
        <v>#VALUE!</v>
      </c>
      <c r="AX274" s="53" t="e">
        <f>SUMIFS('[20]WorkDone DATA'!$L:$L,'[20]WorkDone DATA'!$N:$N,BOQ!AX$6,'[20]WorkDone DATA'!$G:$G,BOQ!$B274)*$G274</f>
        <v>#VALUE!</v>
      </c>
      <c r="AY274" s="53" t="e">
        <f>SUMIFS('[20]WorkDone DATA'!$L:$L,'[20]WorkDone DATA'!$N:$N,BOQ!AY$6,'[20]WorkDone DATA'!$G:$G,BOQ!$B274)*$G274</f>
        <v>#VALUE!</v>
      </c>
      <c r="AZ274" s="53" t="e">
        <f>SUMIFS('[20]WorkDone DATA'!$L:$L,'[20]WorkDone DATA'!$N:$N,BOQ!AZ$6,'[20]WorkDone DATA'!$G:$G,BOQ!$B274)*$G274</f>
        <v>#VALUE!</v>
      </c>
      <c r="BA274" s="53" t="e">
        <f>SUMIFS('[20]WorkDone DATA'!$L:$L,'[20]WorkDone DATA'!$N:$N,BOQ!BA$6,'[20]WorkDone DATA'!$G:$G,BOQ!$B274)*$G274</f>
        <v>#VALUE!</v>
      </c>
      <c r="BB274" s="53" t="e">
        <f>SUMIFS('[20]WorkDone DATA'!$L:$L,'[20]WorkDone DATA'!$N:$N,BOQ!BB$6,'[20]WorkDone DATA'!$G:$G,BOQ!$B274)*$G274</f>
        <v>#VALUE!</v>
      </c>
      <c r="BC274" s="53" t="e">
        <f>SUMIFS('[20]WorkDone DATA'!$L:$L,'[20]WorkDone DATA'!$N:$N,BOQ!BC$6,'[20]WorkDone DATA'!$G:$G,BOQ!$B274)*$G274</f>
        <v>#VALUE!</v>
      </c>
      <c r="BD274" s="53" t="e">
        <f>SUMIFS('[20]WorkDone DATA'!$L:$L,'[20]WorkDone DATA'!$N:$N,BOQ!BD$6,'[20]WorkDone DATA'!$G:$G,BOQ!$B274)*$G274</f>
        <v>#VALUE!</v>
      </c>
      <c r="BE274" s="53" t="e">
        <f>SUMIFS('[20]WorkDone DATA'!$L:$L,'[20]WorkDone DATA'!$N:$N,BOQ!BE$6,'[20]WorkDone DATA'!$G:$G,BOQ!$B274)*$G274</f>
        <v>#VALUE!</v>
      </c>
      <c r="BF274" s="53" t="e">
        <f>SUMIFS('[20]WorkDone DATA'!$L:$L,'[20]WorkDone DATA'!$N:$N,BOQ!BF$6,'[20]WorkDone DATA'!$G:$G,BOQ!$B274)*$G274</f>
        <v>#VALUE!</v>
      </c>
      <c r="BG274" s="53" t="e">
        <f>SUMIFS('[20]WorkDone DATA'!$L:$L,'[20]WorkDone DATA'!$N:$N,BOQ!BG$6,'[20]WorkDone DATA'!$G:$G,BOQ!$B274)*$G274</f>
        <v>#VALUE!</v>
      </c>
      <c r="BH274" s="53" t="e">
        <f>SUMIFS('[20]WorkDone DATA'!$L:$L,'[20]WorkDone DATA'!$N:$N,BOQ!BH$6,'[20]WorkDone DATA'!$G:$G,BOQ!$B274)*$G274</f>
        <v>#VALUE!</v>
      </c>
      <c r="BI274" s="53" t="e">
        <f>SUMIFS('[20]WorkDone DATA'!$L:$L,'[20]WorkDone DATA'!$N:$N,BOQ!BI$6,'[20]WorkDone DATA'!$G:$G,BOQ!$B274)*$G274</f>
        <v>#VALUE!</v>
      </c>
      <c r="BJ274" s="53" t="e">
        <f>SUMIFS('[20]WorkDone DATA'!$L:$L,'[20]WorkDone DATA'!$N:$N,BOQ!BJ$6,'[20]WorkDone DATA'!$G:$G,BOQ!$B274)*$G274</f>
        <v>#VALUE!</v>
      </c>
      <c r="BK274" s="53" t="e">
        <f>SUMIFS('[20]WorkDone DATA'!$L:$L,'[20]WorkDone DATA'!$N:$N,BOQ!BK$6,'[20]WorkDone DATA'!$G:$G,BOQ!$B274)*$G274</f>
        <v>#VALUE!</v>
      </c>
      <c r="BL274" s="53" t="e">
        <f>SUMIFS('[20]WorkDone DATA'!$L:$L,'[20]WorkDone DATA'!$N:$N,BOQ!BL$6,'[20]WorkDone DATA'!$G:$G,BOQ!$B274)*$G274</f>
        <v>#VALUE!</v>
      </c>
      <c r="BM274" s="53" t="e">
        <f>SUMIFS('[20]WorkDone DATA'!$L:$L,'[20]WorkDone DATA'!$N:$N,BOQ!BM$6,'[20]WorkDone DATA'!$G:$G,BOQ!$B274)*$G274</f>
        <v>#VALUE!</v>
      </c>
      <c r="BN274" s="53" t="e">
        <f>SUMIFS('[20]WorkDone DATA'!$L:$L,'[20]WorkDone DATA'!$N:$N,BOQ!BN$6,'[20]WorkDone DATA'!$G:$G,BOQ!$B274)*$G274</f>
        <v>#VALUE!</v>
      </c>
      <c r="BO274" s="53" t="e">
        <f>SUMIFS('[20]WorkDone DATA'!$L:$L,'[20]WorkDone DATA'!$N:$N,BOQ!BO$6,'[20]WorkDone DATA'!$G:$G,BOQ!$B274)*$G274</f>
        <v>#VALUE!</v>
      </c>
      <c r="BP274" s="53" t="e">
        <f>SUMIFS('[20]WorkDone DATA'!$L:$L,'[20]WorkDone DATA'!$N:$N,BOQ!BP$6,'[20]WorkDone DATA'!$G:$G,BOQ!$B274)*$G274</f>
        <v>#VALUE!</v>
      </c>
      <c r="BQ274" s="53" t="e">
        <f>SUMIFS('[20]WorkDone DATA'!$L:$L,'[20]WorkDone DATA'!$N:$N,BOQ!BQ$6,'[20]WorkDone DATA'!$G:$G,BOQ!$B274)*$G274</f>
        <v>#VALUE!</v>
      </c>
      <c r="BR274" s="53" t="e">
        <f>SUMIFS('[20]WorkDone DATA'!$L:$L,'[20]WorkDone DATA'!$N:$N,BOQ!BR$6,'[20]WorkDone DATA'!$G:$G,BOQ!$B274)*$G274</f>
        <v>#VALUE!</v>
      </c>
      <c r="BS274" s="53" t="e">
        <f>SUMIFS('[20]WorkDone DATA'!$L:$L,'[20]WorkDone DATA'!$N:$N,BOQ!BS$6,'[20]WorkDone DATA'!$G:$G,BOQ!$B274)*$G274</f>
        <v>#VALUE!</v>
      </c>
      <c r="BT274" s="53" t="e">
        <f>SUMIFS('[20]WorkDone DATA'!$L:$L,'[20]WorkDone DATA'!$N:$N,BOQ!BT$6,'[20]WorkDone DATA'!$G:$G,BOQ!$B274)*$G274</f>
        <v>#VALUE!</v>
      </c>
      <c r="BU274" s="53" t="e">
        <f>SUMIFS('[20]WorkDone DATA'!$L:$L,'[20]WorkDone DATA'!$N:$N,BOQ!BU$6,'[20]WorkDone DATA'!$G:$G,BOQ!$B274)*$G274</f>
        <v>#VALUE!</v>
      </c>
      <c r="BV274" s="53" t="e">
        <f>SUMIFS('[20]WorkDone DATA'!$L:$L,'[20]WorkDone DATA'!$N:$N,BOQ!BV$6,'[20]WorkDone DATA'!$G:$G,BOQ!$B274)*$G274</f>
        <v>#VALUE!</v>
      </c>
      <c r="BW274" s="53" t="e">
        <f>SUMIFS('[20]WorkDone DATA'!$L:$L,'[20]WorkDone DATA'!$N:$N,BOQ!BW$6,'[20]WorkDone DATA'!$G:$G,BOQ!$B274)*$G274</f>
        <v>#VALUE!</v>
      </c>
      <c r="BX274" s="53" t="e">
        <f>SUMIFS('[20]WorkDone DATA'!$L:$L,'[20]WorkDone DATA'!$N:$N,BOQ!BX$6,'[20]WorkDone DATA'!$G:$G,BOQ!$B274)*$G274</f>
        <v>#VALUE!</v>
      </c>
    </row>
    <row r="275" spans="1:76" ht="15.6" x14ac:dyDescent="0.35">
      <c r="A275" s="1"/>
      <c r="B275" s="42"/>
      <c r="C275" s="80" t="s">
        <v>140</v>
      </c>
      <c r="D275" s="58"/>
      <c r="E275" s="77"/>
      <c r="F275" s="45"/>
      <c r="G275" s="52"/>
      <c r="H275" s="53">
        <f t="shared" si="36"/>
        <v>0</v>
      </c>
      <c r="K275" s="214"/>
      <c r="L275" s="220" t="e">
        <f t="shared" si="37"/>
        <v>#VALUE!</v>
      </c>
      <c r="M275" s="221" t="e">
        <f t="shared" si="38"/>
        <v>#VALUE!</v>
      </c>
      <c r="N275" s="219"/>
      <c r="O275" s="214">
        <f t="shared" si="39"/>
        <v>0</v>
      </c>
      <c r="P275" s="215" t="e">
        <f t="shared" si="40"/>
        <v>#VALUE!</v>
      </c>
      <c r="R275" s="217" t="e">
        <f>SUMIFS('[20]WorkDone DATA'!$L:$L,'[20]WorkDone DATA'!$N:$N,BOQ!S$6,'[20]WorkDone DATA'!$G:$G,BOQ!$B275)</f>
        <v>#VALUE!</v>
      </c>
      <c r="S275" s="53" t="e">
        <f t="shared" si="41"/>
        <v>#VALUE!</v>
      </c>
      <c r="T275" s="217" t="e">
        <f>SUMIFS('[20]WorkDone DATA'!$L:$L,'[20]WorkDone DATA'!$N:$N,BOQ!U$6,'[20]WorkDone DATA'!$G:$G,BOQ!$B275)</f>
        <v>#VALUE!</v>
      </c>
      <c r="U275" s="53" t="e">
        <f t="shared" si="42"/>
        <v>#VALUE!</v>
      </c>
      <c r="V275" s="217"/>
      <c r="W275" s="53" t="e">
        <f>SUMIFS('[20]WorkDone DATA'!$L:$L,'[20]WorkDone DATA'!$N:$N,BOQ!W$6,'[20]WorkDone DATA'!$G:$G,BOQ!$B275)*$G275</f>
        <v>#VALUE!</v>
      </c>
      <c r="X275" s="217"/>
      <c r="Y275" s="53" t="e">
        <f>SUMIFS('[20]WorkDone DATA'!$L:$L,'[20]WorkDone DATA'!$N:$N,BOQ!Y$6,'[20]WorkDone DATA'!$G:$G,BOQ!$B275)*$G275</f>
        <v>#VALUE!</v>
      </c>
      <c r="Z275" s="217"/>
      <c r="AA275" s="53" t="e">
        <f>SUMIFS('[20]WorkDone DATA'!$L:$L,'[20]WorkDone DATA'!$N:$N,BOQ!AA$6,'[20]WorkDone DATA'!$G:$G,BOQ!$B275)*$G275</f>
        <v>#VALUE!</v>
      </c>
      <c r="AB275" s="53" t="e">
        <f>SUMIFS('[20]WorkDone DATA'!$L:$L,'[20]WorkDone DATA'!$N:$N,BOQ!AB$6,'[20]WorkDone DATA'!$G:$G,BOQ!$B275)*$G275</f>
        <v>#VALUE!</v>
      </c>
      <c r="AC275" s="53" t="e">
        <f>SUMIFS('[20]WorkDone DATA'!$L:$L,'[20]WorkDone DATA'!$N:$N,BOQ!AC$6,'[20]WorkDone DATA'!$G:$G,BOQ!$B275)*$G275</f>
        <v>#VALUE!</v>
      </c>
      <c r="AD275" s="53" t="e">
        <f>SUMIFS('[20]WorkDone DATA'!$L:$L,'[20]WorkDone DATA'!$N:$N,BOQ!AD$6,'[20]WorkDone DATA'!$G:$G,BOQ!$B275)*$G275</f>
        <v>#VALUE!</v>
      </c>
      <c r="AE275" s="53" t="e">
        <f>SUMIFS('[20]WorkDone DATA'!$L:$L,'[20]WorkDone DATA'!$N:$N,BOQ!AE$6,'[20]WorkDone DATA'!$G:$G,BOQ!$B275)*$G275</f>
        <v>#VALUE!</v>
      </c>
      <c r="AF275" s="53" t="e">
        <f>SUMIFS('[20]WorkDone DATA'!$L:$L,'[20]WorkDone DATA'!$N:$N,BOQ!AF$6,'[20]WorkDone DATA'!$G:$G,BOQ!$B275)*$G275</f>
        <v>#VALUE!</v>
      </c>
      <c r="AG275" s="53" t="e">
        <f>SUMIFS('[20]WorkDone DATA'!$L:$L,'[20]WorkDone DATA'!$N:$N,BOQ!AG$6,'[20]WorkDone DATA'!$G:$G,BOQ!$B275)*$G275</f>
        <v>#VALUE!</v>
      </c>
      <c r="AH275" s="53" t="e">
        <f>SUMIFS('[20]WorkDone DATA'!$L:$L,'[20]WorkDone DATA'!$N:$N,BOQ!AH$6,'[20]WorkDone DATA'!$G:$G,BOQ!$B275)*$G275</f>
        <v>#VALUE!</v>
      </c>
      <c r="AI275" s="53" t="e">
        <f>SUMIFS('[20]WorkDone DATA'!$L:$L,'[20]WorkDone DATA'!$N:$N,BOQ!AI$6,'[20]WorkDone DATA'!$G:$G,BOQ!$B275)*$G275</f>
        <v>#VALUE!</v>
      </c>
      <c r="AJ275" s="53" t="e">
        <f>SUMIFS('[20]WorkDone DATA'!$L:$L,'[20]WorkDone DATA'!$N:$N,BOQ!AJ$6,'[20]WorkDone DATA'!$G:$G,BOQ!$B275)*$G275</f>
        <v>#VALUE!</v>
      </c>
      <c r="AK275" s="53" t="e">
        <f>SUMIFS('[20]WorkDone DATA'!$L:$L,'[20]WorkDone DATA'!$N:$N,BOQ!AK$6,'[20]WorkDone DATA'!$G:$G,BOQ!$B275)*$G275</f>
        <v>#VALUE!</v>
      </c>
      <c r="AL275" s="53" t="e">
        <f>SUMIFS('[20]WorkDone DATA'!$L:$L,'[20]WorkDone DATA'!$N:$N,BOQ!AL$6,'[20]WorkDone DATA'!$G:$G,BOQ!$B275)*$G275</f>
        <v>#VALUE!</v>
      </c>
      <c r="AM275" s="53" t="e">
        <f>SUMIFS('[20]WorkDone DATA'!$L:$L,'[20]WorkDone DATA'!$N:$N,BOQ!AM$6,'[20]WorkDone DATA'!$G:$G,BOQ!$B275)*$G275</f>
        <v>#VALUE!</v>
      </c>
      <c r="AN275" s="53" t="e">
        <f>SUMIFS('[20]WorkDone DATA'!$L:$L,'[20]WorkDone DATA'!$N:$N,BOQ!AN$6,'[20]WorkDone DATA'!$G:$G,BOQ!$B275)*$G275</f>
        <v>#VALUE!</v>
      </c>
      <c r="AO275" s="53" t="e">
        <f>SUMIFS('[20]WorkDone DATA'!$L:$L,'[20]WorkDone DATA'!$N:$N,BOQ!AO$6,'[20]WorkDone DATA'!$G:$G,BOQ!$B275)*$G275</f>
        <v>#VALUE!</v>
      </c>
      <c r="AP275" s="53" t="e">
        <f>SUMIFS('[20]WorkDone DATA'!$L:$L,'[20]WorkDone DATA'!$N:$N,BOQ!AP$6,'[20]WorkDone DATA'!$G:$G,BOQ!$B275)*$G275</f>
        <v>#VALUE!</v>
      </c>
      <c r="AQ275" s="53" t="e">
        <f>SUMIFS('[20]WorkDone DATA'!$L:$L,'[20]WorkDone DATA'!$N:$N,BOQ!AQ$6,'[20]WorkDone DATA'!$G:$G,BOQ!$B275)*$G275</f>
        <v>#VALUE!</v>
      </c>
      <c r="AR275" s="53" t="e">
        <f>SUMIFS('[20]WorkDone DATA'!$L:$L,'[20]WorkDone DATA'!$N:$N,BOQ!AR$6,'[20]WorkDone DATA'!$G:$G,BOQ!$B275)*$G275</f>
        <v>#VALUE!</v>
      </c>
      <c r="AS275" s="53" t="e">
        <f>SUMIFS('[20]WorkDone DATA'!$L:$L,'[20]WorkDone DATA'!$N:$N,BOQ!AS$6,'[20]WorkDone DATA'!$G:$G,BOQ!$B275)*$G275</f>
        <v>#VALUE!</v>
      </c>
      <c r="AT275" s="53" t="e">
        <f>SUMIFS('[20]WorkDone DATA'!$L:$L,'[20]WorkDone DATA'!$N:$N,BOQ!AT$6,'[20]WorkDone DATA'!$G:$G,BOQ!$B275)*$G275</f>
        <v>#VALUE!</v>
      </c>
      <c r="AU275" s="53" t="e">
        <f>SUMIFS('[20]WorkDone DATA'!$L:$L,'[20]WorkDone DATA'!$N:$N,BOQ!AU$6,'[20]WorkDone DATA'!$G:$G,BOQ!$B275)*$G275</f>
        <v>#VALUE!</v>
      </c>
      <c r="AV275" s="53" t="e">
        <f>SUMIFS('[20]WorkDone DATA'!$L:$L,'[20]WorkDone DATA'!$N:$N,BOQ!AV$6,'[20]WorkDone DATA'!$G:$G,BOQ!$B275)*$G275</f>
        <v>#VALUE!</v>
      </c>
      <c r="AW275" s="53" t="e">
        <f>SUMIFS('[20]WorkDone DATA'!$L:$L,'[20]WorkDone DATA'!$N:$N,BOQ!AW$6,'[20]WorkDone DATA'!$G:$G,BOQ!$B275)*$G275</f>
        <v>#VALUE!</v>
      </c>
      <c r="AX275" s="53" t="e">
        <f>SUMIFS('[20]WorkDone DATA'!$L:$L,'[20]WorkDone DATA'!$N:$N,BOQ!AX$6,'[20]WorkDone DATA'!$G:$G,BOQ!$B275)*$G275</f>
        <v>#VALUE!</v>
      </c>
      <c r="AY275" s="53" t="e">
        <f>SUMIFS('[20]WorkDone DATA'!$L:$L,'[20]WorkDone DATA'!$N:$N,BOQ!AY$6,'[20]WorkDone DATA'!$G:$G,BOQ!$B275)*$G275</f>
        <v>#VALUE!</v>
      </c>
      <c r="AZ275" s="53" t="e">
        <f>SUMIFS('[20]WorkDone DATA'!$L:$L,'[20]WorkDone DATA'!$N:$N,BOQ!AZ$6,'[20]WorkDone DATA'!$G:$G,BOQ!$B275)*$G275</f>
        <v>#VALUE!</v>
      </c>
      <c r="BA275" s="53" t="e">
        <f>SUMIFS('[20]WorkDone DATA'!$L:$L,'[20]WorkDone DATA'!$N:$N,BOQ!BA$6,'[20]WorkDone DATA'!$G:$G,BOQ!$B275)*$G275</f>
        <v>#VALUE!</v>
      </c>
      <c r="BB275" s="53" t="e">
        <f>SUMIFS('[20]WorkDone DATA'!$L:$L,'[20]WorkDone DATA'!$N:$N,BOQ!BB$6,'[20]WorkDone DATA'!$G:$G,BOQ!$B275)*$G275</f>
        <v>#VALUE!</v>
      </c>
      <c r="BC275" s="53" t="e">
        <f>SUMIFS('[20]WorkDone DATA'!$L:$L,'[20]WorkDone DATA'!$N:$N,BOQ!BC$6,'[20]WorkDone DATA'!$G:$G,BOQ!$B275)*$G275</f>
        <v>#VALUE!</v>
      </c>
      <c r="BD275" s="53" t="e">
        <f>SUMIFS('[20]WorkDone DATA'!$L:$L,'[20]WorkDone DATA'!$N:$N,BOQ!BD$6,'[20]WorkDone DATA'!$G:$G,BOQ!$B275)*$G275</f>
        <v>#VALUE!</v>
      </c>
      <c r="BE275" s="53" t="e">
        <f>SUMIFS('[20]WorkDone DATA'!$L:$L,'[20]WorkDone DATA'!$N:$N,BOQ!BE$6,'[20]WorkDone DATA'!$G:$G,BOQ!$B275)*$G275</f>
        <v>#VALUE!</v>
      </c>
      <c r="BF275" s="53" t="e">
        <f>SUMIFS('[20]WorkDone DATA'!$L:$L,'[20]WorkDone DATA'!$N:$N,BOQ!BF$6,'[20]WorkDone DATA'!$G:$G,BOQ!$B275)*$G275</f>
        <v>#VALUE!</v>
      </c>
      <c r="BG275" s="53" t="e">
        <f>SUMIFS('[20]WorkDone DATA'!$L:$L,'[20]WorkDone DATA'!$N:$N,BOQ!BG$6,'[20]WorkDone DATA'!$G:$G,BOQ!$B275)*$G275</f>
        <v>#VALUE!</v>
      </c>
      <c r="BH275" s="53" t="e">
        <f>SUMIFS('[20]WorkDone DATA'!$L:$L,'[20]WorkDone DATA'!$N:$N,BOQ!BH$6,'[20]WorkDone DATA'!$G:$G,BOQ!$B275)*$G275</f>
        <v>#VALUE!</v>
      </c>
      <c r="BI275" s="53" t="e">
        <f>SUMIFS('[20]WorkDone DATA'!$L:$L,'[20]WorkDone DATA'!$N:$N,BOQ!BI$6,'[20]WorkDone DATA'!$G:$G,BOQ!$B275)*$G275</f>
        <v>#VALUE!</v>
      </c>
      <c r="BJ275" s="53" t="e">
        <f>SUMIFS('[20]WorkDone DATA'!$L:$L,'[20]WorkDone DATA'!$N:$N,BOQ!BJ$6,'[20]WorkDone DATA'!$G:$G,BOQ!$B275)*$G275</f>
        <v>#VALUE!</v>
      </c>
      <c r="BK275" s="53" t="e">
        <f>SUMIFS('[20]WorkDone DATA'!$L:$L,'[20]WorkDone DATA'!$N:$N,BOQ!BK$6,'[20]WorkDone DATA'!$G:$G,BOQ!$B275)*$G275</f>
        <v>#VALUE!</v>
      </c>
      <c r="BL275" s="53" t="e">
        <f>SUMIFS('[20]WorkDone DATA'!$L:$L,'[20]WorkDone DATA'!$N:$N,BOQ!BL$6,'[20]WorkDone DATA'!$G:$G,BOQ!$B275)*$G275</f>
        <v>#VALUE!</v>
      </c>
      <c r="BM275" s="53" t="e">
        <f>SUMIFS('[20]WorkDone DATA'!$L:$L,'[20]WorkDone DATA'!$N:$N,BOQ!BM$6,'[20]WorkDone DATA'!$G:$G,BOQ!$B275)*$G275</f>
        <v>#VALUE!</v>
      </c>
      <c r="BN275" s="53" t="e">
        <f>SUMIFS('[20]WorkDone DATA'!$L:$L,'[20]WorkDone DATA'!$N:$N,BOQ!BN$6,'[20]WorkDone DATA'!$G:$G,BOQ!$B275)*$G275</f>
        <v>#VALUE!</v>
      </c>
      <c r="BO275" s="53" t="e">
        <f>SUMIFS('[20]WorkDone DATA'!$L:$L,'[20]WorkDone DATA'!$N:$N,BOQ!BO$6,'[20]WorkDone DATA'!$G:$G,BOQ!$B275)*$G275</f>
        <v>#VALUE!</v>
      </c>
      <c r="BP275" s="53" t="e">
        <f>SUMIFS('[20]WorkDone DATA'!$L:$L,'[20]WorkDone DATA'!$N:$N,BOQ!BP$6,'[20]WorkDone DATA'!$G:$G,BOQ!$B275)*$G275</f>
        <v>#VALUE!</v>
      </c>
      <c r="BQ275" s="53" t="e">
        <f>SUMIFS('[20]WorkDone DATA'!$L:$L,'[20]WorkDone DATA'!$N:$N,BOQ!BQ$6,'[20]WorkDone DATA'!$G:$G,BOQ!$B275)*$G275</f>
        <v>#VALUE!</v>
      </c>
      <c r="BR275" s="53" t="e">
        <f>SUMIFS('[20]WorkDone DATA'!$L:$L,'[20]WorkDone DATA'!$N:$N,BOQ!BR$6,'[20]WorkDone DATA'!$G:$G,BOQ!$B275)*$G275</f>
        <v>#VALUE!</v>
      </c>
      <c r="BS275" s="53" t="e">
        <f>SUMIFS('[20]WorkDone DATA'!$L:$L,'[20]WorkDone DATA'!$N:$N,BOQ!BS$6,'[20]WorkDone DATA'!$G:$G,BOQ!$B275)*$G275</f>
        <v>#VALUE!</v>
      </c>
      <c r="BT275" s="53" t="e">
        <f>SUMIFS('[20]WorkDone DATA'!$L:$L,'[20]WorkDone DATA'!$N:$N,BOQ!BT$6,'[20]WorkDone DATA'!$G:$G,BOQ!$B275)*$G275</f>
        <v>#VALUE!</v>
      </c>
      <c r="BU275" s="53" t="e">
        <f>SUMIFS('[20]WorkDone DATA'!$L:$L,'[20]WorkDone DATA'!$N:$N,BOQ!BU$6,'[20]WorkDone DATA'!$G:$G,BOQ!$B275)*$G275</f>
        <v>#VALUE!</v>
      </c>
      <c r="BV275" s="53" t="e">
        <f>SUMIFS('[20]WorkDone DATA'!$L:$L,'[20]WorkDone DATA'!$N:$N,BOQ!BV$6,'[20]WorkDone DATA'!$G:$G,BOQ!$B275)*$G275</f>
        <v>#VALUE!</v>
      </c>
      <c r="BW275" s="53" t="e">
        <f>SUMIFS('[20]WorkDone DATA'!$L:$L,'[20]WorkDone DATA'!$N:$N,BOQ!BW$6,'[20]WorkDone DATA'!$G:$G,BOQ!$B275)*$G275</f>
        <v>#VALUE!</v>
      </c>
      <c r="BX275" s="53" t="e">
        <f>SUMIFS('[20]WorkDone DATA'!$L:$L,'[20]WorkDone DATA'!$N:$N,BOQ!BX$6,'[20]WorkDone DATA'!$G:$G,BOQ!$B275)*$G275</f>
        <v>#VALUE!</v>
      </c>
    </row>
    <row r="276" spans="1:76" ht="15.6" x14ac:dyDescent="0.35">
      <c r="A276" s="1" t="str">
        <f>C275</f>
        <v>82.6mm x 41.3mm x 2.5mm Thick (O-L 1001)</v>
      </c>
      <c r="B276" s="42">
        <v>2.1390000000000002</v>
      </c>
      <c r="C276" s="151" t="s">
        <v>11</v>
      </c>
      <c r="D276" s="58" t="s">
        <v>96</v>
      </c>
      <c r="E276" s="77" t="s">
        <v>13</v>
      </c>
      <c r="F276" s="45">
        <v>1300</v>
      </c>
      <c r="G276" s="52">
        <v>297.02999999999997</v>
      </c>
      <c r="H276" s="53">
        <f t="shared" si="36"/>
        <v>386138.99999999994</v>
      </c>
      <c r="K276" s="214" t="e">
        <f t="shared" si="43"/>
        <v>#VALUE!</v>
      </c>
      <c r="L276" s="220" t="e">
        <f t="shared" si="37"/>
        <v>#VALUE!</v>
      </c>
      <c r="M276" s="221" t="e">
        <f t="shared" si="38"/>
        <v>#VALUE!</v>
      </c>
      <c r="N276" s="219"/>
      <c r="O276" s="214" t="e">
        <f t="shared" si="39"/>
        <v>#VALUE!</v>
      </c>
      <c r="P276" s="215" t="e">
        <f t="shared" si="40"/>
        <v>#VALUE!</v>
      </c>
      <c r="R276" s="217" t="e">
        <f>SUMIFS('[20]WorkDone DATA'!$L:$L,'[20]WorkDone DATA'!$N:$N,BOQ!S$6,'[20]WorkDone DATA'!$G:$G,BOQ!$B276)</f>
        <v>#VALUE!</v>
      </c>
      <c r="S276" s="53" t="e">
        <f t="shared" si="41"/>
        <v>#VALUE!</v>
      </c>
      <c r="T276" s="217" t="e">
        <f>SUMIFS('[20]WorkDone DATA'!$L:$L,'[20]WorkDone DATA'!$N:$N,BOQ!U$6,'[20]WorkDone DATA'!$G:$G,BOQ!$B276)</f>
        <v>#VALUE!</v>
      </c>
      <c r="U276" s="53" t="e">
        <f t="shared" si="42"/>
        <v>#VALUE!</v>
      </c>
      <c r="V276" s="217"/>
      <c r="W276" s="53" t="e">
        <f>SUMIFS('[20]WorkDone DATA'!$L:$L,'[20]WorkDone DATA'!$N:$N,BOQ!W$6,'[20]WorkDone DATA'!$G:$G,BOQ!$B276)*$G276</f>
        <v>#VALUE!</v>
      </c>
      <c r="X276" s="217"/>
      <c r="Y276" s="53" t="e">
        <f>SUMIFS('[20]WorkDone DATA'!$L:$L,'[20]WorkDone DATA'!$N:$N,BOQ!Y$6,'[20]WorkDone DATA'!$G:$G,BOQ!$B276)*$G276</f>
        <v>#VALUE!</v>
      </c>
      <c r="Z276" s="217"/>
      <c r="AA276" s="53" t="e">
        <f>SUMIFS('[20]WorkDone DATA'!$L:$L,'[20]WorkDone DATA'!$N:$N,BOQ!AA$6,'[20]WorkDone DATA'!$G:$G,BOQ!$B276)*$G276</f>
        <v>#VALUE!</v>
      </c>
      <c r="AB276" s="53" t="e">
        <f>SUMIFS('[20]WorkDone DATA'!$L:$L,'[20]WorkDone DATA'!$N:$N,BOQ!AB$6,'[20]WorkDone DATA'!$G:$G,BOQ!$B276)*$G276</f>
        <v>#VALUE!</v>
      </c>
      <c r="AC276" s="53" t="e">
        <f>SUMIFS('[20]WorkDone DATA'!$L:$L,'[20]WorkDone DATA'!$N:$N,BOQ!AC$6,'[20]WorkDone DATA'!$G:$G,BOQ!$B276)*$G276</f>
        <v>#VALUE!</v>
      </c>
      <c r="AD276" s="53" t="e">
        <f>SUMIFS('[20]WorkDone DATA'!$L:$L,'[20]WorkDone DATA'!$N:$N,BOQ!AD$6,'[20]WorkDone DATA'!$G:$G,BOQ!$B276)*$G276</f>
        <v>#VALUE!</v>
      </c>
      <c r="AE276" s="53" t="e">
        <f>SUMIFS('[20]WorkDone DATA'!$L:$L,'[20]WorkDone DATA'!$N:$N,BOQ!AE$6,'[20]WorkDone DATA'!$G:$G,BOQ!$B276)*$G276</f>
        <v>#VALUE!</v>
      </c>
      <c r="AF276" s="53" t="e">
        <f>SUMIFS('[20]WorkDone DATA'!$L:$L,'[20]WorkDone DATA'!$N:$N,BOQ!AF$6,'[20]WorkDone DATA'!$G:$G,BOQ!$B276)*$G276</f>
        <v>#VALUE!</v>
      </c>
      <c r="AG276" s="53" t="e">
        <f>SUMIFS('[20]WorkDone DATA'!$L:$L,'[20]WorkDone DATA'!$N:$N,BOQ!AG$6,'[20]WorkDone DATA'!$G:$G,BOQ!$B276)*$G276</f>
        <v>#VALUE!</v>
      </c>
      <c r="AH276" s="53" t="e">
        <f>SUMIFS('[20]WorkDone DATA'!$L:$L,'[20]WorkDone DATA'!$N:$N,BOQ!AH$6,'[20]WorkDone DATA'!$G:$G,BOQ!$B276)*$G276</f>
        <v>#VALUE!</v>
      </c>
      <c r="AI276" s="53" t="e">
        <f>SUMIFS('[20]WorkDone DATA'!$L:$L,'[20]WorkDone DATA'!$N:$N,BOQ!AI$6,'[20]WorkDone DATA'!$G:$G,BOQ!$B276)*$G276</f>
        <v>#VALUE!</v>
      </c>
      <c r="AJ276" s="53" t="e">
        <f>SUMIFS('[20]WorkDone DATA'!$L:$L,'[20]WorkDone DATA'!$N:$N,BOQ!AJ$6,'[20]WorkDone DATA'!$G:$G,BOQ!$B276)*$G276</f>
        <v>#VALUE!</v>
      </c>
      <c r="AK276" s="53" t="e">
        <f>SUMIFS('[20]WorkDone DATA'!$L:$L,'[20]WorkDone DATA'!$N:$N,BOQ!AK$6,'[20]WorkDone DATA'!$G:$G,BOQ!$B276)*$G276</f>
        <v>#VALUE!</v>
      </c>
      <c r="AL276" s="53" t="e">
        <f>SUMIFS('[20]WorkDone DATA'!$L:$L,'[20]WorkDone DATA'!$N:$N,BOQ!AL$6,'[20]WorkDone DATA'!$G:$G,BOQ!$B276)*$G276</f>
        <v>#VALUE!</v>
      </c>
      <c r="AM276" s="53" t="e">
        <f>SUMIFS('[20]WorkDone DATA'!$L:$L,'[20]WorkDone DATA'!$N:$N,BOQ!AM$6,'[20]WorkDone DATA'!$G:$G,BOQ!$B276)*$G276</f>
        <v>#VALUE!</v>
      </c>
      <c r="AN276" s="53" t="e">
        <f>SUMIFS('[20]WorkDone DATA'!$L:$L,'[20]WorkDone DATA'!$N:$N,BOQ!AN$6,'[20]WorkDone DATA'!$G:$G,BOQ!$B276)*$G276</f>
        <v>#VALUE!</v>
      </c>
      <c r="AO276" s="53" t="e">
        <f>SUMIFS('[20]WorkDone DATA'!$L:$L,'[20]WorkDone DATA'!$N:$N,BOQ!AO$6,'[20]WorkDone DATA'!$G:$G,BOQ!$B276)*$G276</f>
        <v>#VALUE!</v>
      </c>
      <c r="AP276" s="53" t="e">
        <f>SUMIFS('[20]WorkDone DATA'!$L:$L,'[20]WorkDone DATA'!$N:$N,BOQ!AP$6,'[20]WorkDone DATA'!$G:$G,BOQ!$B276)*$G276</f>
        <v>#VALUE!</v>
      </c>
      <c r="AQ276" s="53" t="e">
        <f>SUMIFS('[20]WorkDone DATA'!$L:$L,'[20]WorkDone DATA'!$N:$N,BOQ!AQ$6,'[20]WorkDone DATA'!$G:$G,BOQ!$B276)*$G276</f>
        <v>#VALUE!</v>
      </c>
      <c r="AR276" s="53" t="e">
        <f>SUMIFS('[20]WorkDone DATA'!$L:$L,'[20]WorkDone DATA'!$N:$N,BOQ!AR$6,'[20]WorkDone DATA'!$G:$G,BOQ!$B276)*$G276</f>
        <v>#VALUE!</v>
      </c>
      <c r="AS276" s="53" t="e">
        <f>SUMIFS('[20]WorkDone DATA'!$L:$L,'[20]WorkDone DATA'!$N:$N,BOQ!AS$6,'[20]WorkDone DATA'!$G:$G,BOQ!$B276)*$G276</f>
        <v>#VALUE!</v>
      </c>
      <c r="AT276" s="53" t="e">
        <f>SUMIFS('[20]WorkDone DATA'!$L:$L,'[20]WorkDone DATA'!$N:$N,BOQ!AT$6,'[20]WorkDone DATA'!$G:$G,BOQ!$B276)*$G276</f>
        <v>#VALUE!</v>
      </c>
      <c r="AU276" s="53" t="e">
        <f>SUMIFS('[20]WorkDone DATA'!$L:$L,'[20]WorkDone DATA'!$N:$N,BOQ!AU$6,'[20]WorkDone DATA'!$G:$G,BOQ!$B276)*$G276</f>
        <v>#VALUE!</v>
      </c>
      <c r="AV276" s="53" t="e">
        <f>SUMIFS('[20]WorkDone DATA'!$L:$L,'[20]WorkDone DATA'!$N:$N,BOQ!AV$6,'[20]WorkDone DATA'!$G:$G,BOQ!$B276)*$G276</f>
        <v>#VALUE!</v>
      </c>
      <c r="AW276" s="53" t="e">
        <f>SUMIFS('[20]WorkDone DATA'!$L:$L,'[20]WorkDone DATA'!$N:$N,BOQ!AW$6,'[20]WorkDone DATA'!$G:$G,BOQ!$B276)*$G276</f>
        <v>#VALUE!</v>
      </c>
      <c r="AX276" s="53" t="e">
        <f>SUMIFS('[20]WorkDone DATA'!$L:$L,'[20]WorkDone DATA'!$N:$N,BOQ!AX$6,'[20]WorkDone DATA'!$G:$G,BOQ!$B276)*$G276</f>
        <v>#VALUE!</v>
      </c>
      <c r="AY276" s="53" t="e">
        <f>SUMIFS('[20]WorkDone DATA'!$L:$L,'[20]WorkDone DATA'!$N:$N,BOQ!AY$6,'[20]WorkDone DATA'!$G:$G,BOQ!$B276)*$G276</f>
        <v>#VALUE!</v>
      </c>
      <c r="AZ276" s="53" t="e">
        <f>SUMIFS('[20]WorkDone DATA'!$L:$L,'[20]WorkDone DATA'!$N:$N,BOQ!AZ$6,'[20]WorkDone DATA'!$G:$G,BOQ!$B276)*$G276</f>
        <v>#VALUE!</v>
      </c>
      <c r="BA276" s="53" t="e">
        <f>SUMIFS('[20]WorkDone DATA'!$L:$L,'[20]WorkDone DATA'!$N:$N,BOQ!BA$6,'[20]WorkDone DATA'!$G:$G,BOQ!$B276)*$G276</f>
        <v>#VALUE!</v>
      </c>
      <c r="BB276" s="53" t="e">
        <f>SUMIFS('[20]WorkDone DATA'!$L:$L,'[20]WorkDone DATA'!$N:$N,BOQ!BB$6,'[20]WorkDone DATA'!$G:$G,BOQ!$B276)*$G276</f>
        <v>#VALUE!</v>
      </c>
      <c r="BC276" s="53" t="e">
        <f>SUMIFS('[20]WorkDone DATA'!$L:$L,'[20]WorkDone DATA'!$N:$N,BOQ!BC$6,'[20]WorkDone DATA'!$G:$G,BOQ!$B276)*$G276</f>
        <v>#VALUE!</v>
      </c>
      <c r="BD276" s="53" t="e">
        <f>SUMIFS('[20]WorkDone DATA'!$L:$L,'[20]WorkDone DATA'!$N:$N,BOQ!BD$6,'[20]WorkDone DATA'!$G:$G,BOQ!$B276)*$G276</f>
        <v>#VALUE!</v>
      </c>
      <c r="BE276" s="53" t="e">
        <f>SUMIFS('[20]WorkDone DATA'!$L:$L,'[20]WorkDone DATA'!$N:$N,BOQ!BE$6,'[20]WorkDone DATA'!$G:$G,BOQ!$B276)*$G276</f>
        <v>#VALUE!</v>
      </c>
      <c r="BF276" s="53" t="e">
        <f>SUMIFS('[20]WorkDone DATA'!$L:$L,'[20]WorkDone DATA'!$N:$N,BOQ!BF$6,'[20]WorkDone DATA'!$G:$G,BOQ!$B276)*$G276</f>
        <v>#VALUE!</v>
      </c>
      <c r="BG276" s="53" t="e">
        <f>SUMIFS('[20]WorkDone DATA'!$L:$L,'[20]WorkDone DATA'!$N:$N,BOQ!BG$6,'[20]WorkDone DATA'!$G:$G,BOQ!$B276)*$G276</f>
        <v>#VALUE!</v>
      </c>
      <c r="BH276" s="53" t="e">
        <f>SUMIFS('[20]WorkDone DATA'!$L:$L,'[20]WorkDone DATA'!$N:$N,BOQ!BH$6,'[20]WorkDone DATA'!$G:$G,BOQ!$B276)*$G276</f>
        <v>#VALUE!</v>
      </c>
      <c r="BI276" s="53" t="e">
        <f>SUMIFS('[20]WorkDone DATA'!$L:$L,'[20]WorkDone DATA'!$N:$N,BOQ!BI$6,'[20]WorkDone DATA'!$G:$G,BOQ!$B276)*$G276</f>
        <v>#VALUE!</v>
      </c>
      <c r="BJ276" s="53" t="e">
        <f>SUMIFS('[20]WorkDone DATA'!$L:$L,'[20]WorkDone DATA'!$N:$N,BOQ!BJ$6,'[20]WorkDone DATA'!$G:$G,BOQ!$B276)*$G276</f>
        <v>#VALUE!</v>
      </c>
      <c r="BK276" s="53" t="e">
        <f>SUMIFS('[20]WorkDone DATA'!$L:$L,'[20]WorkDone DATA'!$N:$N,BOQ!BK$6,'[20]WorkDone DATA'!$G:$G,BOQ!$B276)*$G276</f>
        <v>#VALUE!</v>
      </c>
      <c r="BL276" s="53" t="e">
        <f>SUMIFS('[20]WorkDone DATA'!$L:$L,'[20]WorkDone DATA'!$N:$N,BOQ!BL$6,'[20]WorkDone DATA'!$G:$G,BOQ!$B276)*$G276</f>
        <v>#VALUE!</v>
      </c>
      <c r="BM276" s="53" t="e">
        <f>SUMIFS('[20]WorkDone DATA'!$L:$L,'[20]WorkDone DATA'!$N:$N,BOQ!BM$6,'[20]WorkDone DATA'!$G:$G,BOQ!$B276)*$G276</f>
        <v>#VALUE!</v>
      </c>
      <c r="BN276" s="53" t="e">
        <f>SUMIFS('[20]WorkDone DATA'!$L:$L,'[20]WorkDone DATA'!$N:$N,BOQ!BN$6,'[20]WorkDone DATA'!$G:$G,BOQ!$B276)*$G276</f>
        <v>#VALUE!</v>
      </c>
      <c r="BO276" s="53" t="e">
        <f>SUMIFS('[20]WorkDone DATA'!$L:$L,'[20]WorkDone DATA'!$N:$N,BOQ!BO$6,'[20]WorkDone DATA'!$G:$G,BOQ!$B276)*$G276</f>
        <v>#VALUE!</v>
      </c>
      <c r="BP276" s="53" t="e">
        <f>SUMIFS('[20]WorkDone DATA'!$L:$L,'[20]WorkDone DATA'!$N:$N,BOQ!BP$6,'[20]WorkDone DATA'!$G:$G,BOQ!$B276)*$G276</f>
        <v>#VALUE!</v>
      </c>
      <c r="BQ276" s="53" t="e">
        <f>SUMIFS('[20]WorkDone DATA'!$L:$L,'[20]WorkDone DATA'!$N:$N,BOQ!BQ$6,'[20]WorkDone DATA'!$G:$G,BOQ!$B276)*$G276</f>
        <v>#VALUE!</v>
      </c>
      <c r="BR276" s="53" t="e">
        <f>SUMIFS('[20]WorkDone DATA'!$L:$L,'[20]WorkDone DATA'!$N:$N,BOQ!BR$6,'[20]WorkDone DATA'!$G:$G,BOQ!$B276)*$G276</f>
        <v>#VALUE!</v>
      </c>
      <c r="BS276" s="53" t="e">
        <f>SUMIFS('[20]WorkDone DATA'!$L:$L,'[20]WorkDone DATA'!$N:$N,BOQ!BS$6,'[20]WorkDone DATA'!$G:$G,BOQ!$B276)*$G276</f>
        <v>#VALUE!</v>
      </c>
      <c r="BT276" s="53" t="e">
        <f>SUMIFS('[20]WorkDone DATA'!$L:$L,'[20]WorkDone DATA'!$N:$N,BOQ!BT$6,'[20]WorkDone DATA'!$G:$G,BOQ!$B276)*$G276</f>
        <v>#VALUE!</v>
      </c>
      <c r="BU276" s="53" t="e">
        <f>SUMIFS('[20]WorkDone DATA'!$L:$L,'[20]WorkDone DATA'!$N:$N,BOQ!BU$6,'[20]WorkDone DATA'!$G:$G,BOQ!$B276)*$G276</f>
        <v>#VALUE!</v>
      </c>
      <c r="BV276" s="53" t="e">
        <f>SUMIFS('[20]WorkDone DATA'!$L:$L,'[20]WorkDone DATA'!$N:$N,BOQ!BV$6,'[20]WorkDone DATA'!$G:$G,BOQ!$B276)*$G276</f>
        <v>#VALUE!</v>
      </c>
      <c r="BW276" s="53" t="e">
        <f>SUMIFS('[20]WorkDone DATA'!$L:$L,'[20]WorkDone DATA'!$N:$N,BOQ!BW$6,'[20]WorkDone DATA'!$G:$G,BOQ!$B276)*$G276</f>
        <v>#VALUE!</v>
      </c>
      <c r="BX276" s="53" t="e">
        <f>SUMIFS('[20]WorkDone DATA'!$L:$L,'[20]WorkDone DATA'!$N:$N,BOQ!BX$6,'[20]WorkDone DATA'!$G:$G,BOQ!$B276)*$G276</f>
        <v>#VALUE!</v>
      </c>
    </row>
    <row r="277" spans="1:76" ht="15.6" x14ac:dyDescent="0.35">
      <c r="A277" s="1" t="str">
        <f>C275</f>
        <v>82.6mm x 41.3mm x 2.5mm Thick (O-L 1001)</v>
      </c>
      <c r="B277" s="42">
        <v>2.14</v>
      </c>
      <c r="C277" s="151" t="s">
        <v>45</v>
      </c>
      <c r="D277" s="58" t="s">
        <v>46</v>
      </c>
      <c r="E277" s="77" t="s">
        <v>13</v>
      </c>
      <c r="F277" s="45">
        <v>1300</v>
      </c>
      <c r="G277" s="52">
        <v>242.45</v>
      </c>
      <c r="H277" s="53">
        <f t="shared" si="36"/>
        <v>315185</v>
      </c>
      <c r="K277" s="214" t="e">
        <f t="shared" si="43"/>
        <v>#VALUE!</v>
      </c>
      <c r="L277" s="220" t="e">
        <f t="shared" si="37"/>
        <v>#VALUE!</v>
      </c>
      <c r="M277" s="221" t="e">
        <f t="shared" si="38"/>
        <v>#VALUE!</v>
      </c>
      <c r="N277" s="219"/>
      <c r="O277" s="214" t="e">
        <f t="shared" si="39"/>
        <v>#VALUE!</v>
      </c>
      <c r="P277" s="215" t="e">
        <f t="shared" si="40"/>
        <v>#VALUE!</v>
      </c>
      <c r="R277" s="217" t="e">
        <f>SUMIFS('[20]WorkDone DATA'!$L:$L,'[20]WorkDone DATA'!$N:$N,BOQ!S$6,'[20]WorkDone DATA'!$G:$G,BOQ!$B277)</f>
        <v>#VALUE!</v>
      </c>
      <c r="S277" s="53" t="e">
        <f t="shared" si="41"/>
        <v>#VALUE!</v>
      </c>
      <c r="T277" s="217" t="e">
        <f>SUMIFS('[20]WorkDone DATA'!$L:$L,'[20]WorkDone DATA'!$N:$N,BOQ!U$6,'[20]WorkDone DATA'!$G:$G,BOQ!$B277)</f>
        <v>#VALUE!</v>
      </c>
      <c r="U277" s="53" t="e">
        <f t="shared" si="42"/>
        <v>#VALUE!</v>
      </c>
      <c r="V277" s="217"/>
      <c r="W277" s="53" t="e">
        <f>SUMIFS('[20]WorkDone DATA'!$L:$L,'[20]WorkDone DATA'!$N:$N,BOQ!W$6,'[20]WorkDone DATA'!$G:$G,BOQ!$B277)*$G277</f>
        <v>#VALUE!</v>
      </c>
      <c r="X277" s="217"/>
      <c r="Y277" s="53" t="e">
        <f>SUMIFS('[20]WorkDone DATA'!$L:$L,'[20]WorkDone DATA'!$N:$N,BOQ!Y$6,'[20]WorkDone DATA'!$G:$G,BOQ!$B277)*$G277</f>
        <v>#VALUE!</v>
      </c>
      <c r="Z277" s="217"/>
      <c r="AA277" s="53" t="e">
        <f>SUMIFS('[20]WorkDone DATA'!$L:$L,'[20]WorkDone DATA'!$N:$N,BOQ!AA$6,'[20]WorkDone DATA'!$G:$G,BOQ!$B277)*$G277</f>
        <v>#VALUE!</v>
      </c>
      <c r="AB277" s="53" t="e">
        <f>SUMIFS('[20]WorkDone DATA'!$L:$L,'[20]WorkDone DATA'!$N:$N,BOQ!AB$6,'[20]WorkDone DATA'!$G:$G,BOQ!$B277)*$G277</f>
        <v>#VALUE!</v>
      </c>
      <c r="AC277" s="53" t="e">
        <f>SUMIFS('[20]WorkDone DATA'!$L:$L,'[20]WorkDone DATA'!$N:$N,BOQ!AC$6,'[20]WorkDone DATA'!$G:$G,BOQ!$B277)*$G277</f>
        <v>#VALUE!</v>
      </c>
      <c r="AD277" s="53" t="e">
        <f>SUMIFS('[20]WorkDone DATA'!$L:$L,'[20]WorkDone DATA'!$N:$N,BOQ!AD$6,'[20]WorkDone DATA'!$G:$G,BOQ!$B277)*$G277</f>
        <v>#VALUE!</v>
      </c>
      <c r="AE277" s="53" t="e">
        <f>SUMIFS('[20]WorkDone DATA'!$L:$L,'[20]WorkDone DATA'!$N:$N,BOQ!AE$6,'[20]WorkDone DATA'!$G:$G,BOQ!$B277)*$G277</f>
        <v>#VALUE!</v>
      </c>
      <c r="AF277" s="53" t="e">
        <f>SUMIFS('[20]WorkDone DATA'!$L:$L,'[20]WorkDone DATA'!$N:$N,BOQ!AF$6,'[20]WorkDone DATA'!$G:$G,BOQ!$B277)*$G277</f>
        <v>#VALUE!</v>
      </c>
      <c r="AG277" s="53" t="e">
        <f>SUMIFS('[20]WorkDone DATA'!$L:$L,'[20]WorkDone DATA'!$N:$N,BOQ!AG$6,'[20]WorkDone DATA'!$G:$G,BOQ!$B277)*$G277</f>
        <v>#VALUE!</v>
      </c>
      <c r="AH277" s="53" t="e">
        <f>SUMIFS('[20]WorkDone DATA'!$L:$L,'[20]WorkDone DATA'!$N:$N,BOQ!AH$6,'[20]WorkDone DATA'!$G:$G,BOQ!$B277)*$G277</f>
        <v>#VALUE!</v>
      </c>
      <c r="AI277" s="53" t="e">
        <f>SUMIFS('[20]WorkDone DATA'!$L:$L,'[20]WorkDone DATA'!$N:$N,BOQ!AI$6,'[20]WorkDone DATA'!$G:$G,BOQ!$B277)*$G277</f>
        <v>#VALUE!</v>
      </c>
      <c r="AJ277" s="53" t="e">
        <f>SUMIFS('[20]WorkDone DATA'!$L:$L,'[20]WorkDone DATA'!$N:$N,BOQ!AJ$6,'[20]WorkDone DATA'!$G:$G,BOQ!$B277)*$G277</f>
        <v>#VALUE!</v>
      </c>
      <c r="AK277" s="53" t="e">
        <f>SUMIFS('[20]WorkDone DATA'!$L:$L,'[20]WorkDone DATA'!$N:$N,BOQ!AK$6,'[20]WorkDone DATA'!$G:$G,BOQ!$B277)*$G277</f>
        <v>#VALUE!</v>
      </c>
      <c r="AL277" s="53" t="e">
        <f>SUMIFS('[20]WorkDone DATA'!$L:$L,'[20]WorkDone DATA'!$N:$N,BOQ!AL$6,'[20]WorkDone DATA'!$G:$G,BOQ!$B277)*$G277</f>
        <v>#VALUE!</v>
      </c>
      <c r="AM277" s="53" t="e">
        <f>SUMIFS('[20]WorkDone DATA'!$L:$L,'[20]WorkDone DATA'!$N:$N,BOQ!AM$6,'[20]WorkDone DATA'!$G:$G,BOQ!$B277)*$G277</f>
        <v>#VALUE!</v>
      </c>
      <c r="AN277" s="53" t="e">
        <f>SUMIFS('[20]WorkDone DATA'!$L:$L,'[20]WorkDone DATA'!$N:$N,BOQ!AN$6,'[20]WorkDone DATA'!$G:$G,BOQ!$B277)*$G277</f>
        <v>#VALUE!</v>
      </c>
      <c r="AO277" s="53" t="e">
        <f>SUMIFS('[20]WorkDone DATA'!$L:$L,'[20]WorkDone DATA'!$N:$N,BOQ!AO$6,'[20]WorkDone DATA'!$G:$G,BOQ!$B277)*$G277</f>
        <v>#VALUE!</v>
      </c>
      <c r="AP277" s="53" t="e">
        <f>SUMIFS('[20]WorkDone DATA'!$L:$L,'[20]WorkDone DATA'!$N:$N,BOQ!AP$6,'[20]WorkDone DATA'!$G:$G,BOQ!$B277)*$G277</f>
        <v>#VALUE!</v>
      </c>
      <c r="AQ277" s="53" t="e">
        <f>SUMIFS('[20]WorkDone DATA'!$L:$L,'[20]WorkDone DATA'!$N:$N,BOQ!AQ$6,'[20]WorkDone DATA'!$G:$G,BOQ!$B277)*$G277</f>
        <v>#VALUE!</v>
      </c>
      <c r="AR277" s="53" t="e">
        <f>SUMIFS('[20]WorkDone DATA'!$L:$L,'[20]WorkDone DATA'!$N:$N,BOQ!AR$6,'[20]WorkDone DATA'!$G:$G,BOQ!$B277)*$G277</f>
        <v>#VALUE!</v>
      </c>
      <c r="AS277" s="53" t="e">
        <f>SUMIFS('[20]WorkDone DATA'!$L:$L,'[20]WorkDone DATA'!$N:$N,BOQ!AS$6,'[20]WorkDone DATA'!$G:$G,BOQ!$B277)*$G277</f>
        <v>#VALUE!</v>
      </c>
      <c r="AT277" s="53" t="e">
        <f>SUMIFS('[20]WorkDone DATA'!$L:$L,'[20]WorkDone DATA'!$N:$N,BOQ!AT$6,'[20]WorkDone DATA'!$G:$G,BOQ!$B277)*$G277</f>
        <v>#VALUE!</v>
      </c>
      <c r="AU277" s="53" t="e">
        <f>SUMIFS('[20]WorkDone DATA'!$L:$L,'[20]WorkDone DATA'!$N:$N,BOQ!AU$6,'[20]WorkDone DATA'!$G:$G,BOQ!$B277)*$G277</f>
        <v>#VALUE!</v>
      </c>
      <c r="AV277" s="53" t="e">
        <f>SUMIFS('[20]WorkDone DATA'!$L:$L,'[20]WorkDone DATA'!$N:$N,BOQ!AV$6,'[20]WorkDone DATA'!$G:$G,BOQ!$B277)*$G277</f>
        <v>#VALUE!</v>
      </c>
      <c r="AW277" s="53" t="e">
        <f>SUMIFS('[20]WorkDone DATA'!$L:$L,'[20]WorkDone DATA'!$N:$N,BOQ!AW$6,'[20]WorkDone DATA'!$G:$G,BOQ!$B277)*$G277</f>
        <v>#VALUE!</v>
      </c>
      <c r="AX277" s="53" t="e">
        <f>SUMIFS('[20]WorkDone DATA'!$L:$L,'[20]WorkDone DATA'!$N:$N,BOQ!AX$6,'[20]WorkDone DATA'!$G:$G,BOQ!$B277)*$G277</f>
        <v>#VALUE!</v>
      </c>
      <c r="AY277" s="53" t="e">
        <f>SUMIFS('[20]WorkDone DATA'!$L:$L,'[20]WorkDone DATA'!$N:$N,BOQ!AY$6,'[20]WorkDone DATA'!$G:$G,BOQ!$B277)*$G277</f>
        <v>#VALUE!</v>
      </c>
      <c r="AZ277" s="53" t="e">
        <f>SUMIFS('[20]WorkDone DATA'!$L:$L,'[20]WorkDone DATA'!$N:$N,BOQ!AZ$6,'[20]WorkDone DATA'!$G:$G,BOQ!$B277)*$G277</f>
        <v>#VALUE!</v>
      </c>
      <c r="BA277" s="53" t="e">
        <f>SUMIFS('[20]WorkDone DATA'!$L:$L,'[20]WorkDone DATA'!$N:$N,BOQ!BA$6,'[20]WorkDone DATA'!$G:$G,BOQ!$B277)*$G277</f>
        <v>#VALUE!</v>
      </c>
      <c r="BB277" s="53" t="e">
        <f>SUMIFS('[20]WorkDone DATA'!$L:$L,'[20]WorkDone DATA'!$N:$N,BOQ!BB$6,'[20]WorkDone DATA'!$G:$G,BOQ!$B277)*$G277</f>
        <v>#VALUE!</v>
      </c>
      <c r="BC277" s="53" t="e">
        <f>SUMIFS('[20]WorkDone DATA'!$L:$L,'[20]WorkDone DATA'!$N:$N,BOQ!BC$6,'[20]WorkDone DATA'!$G:$G,BOQ!$B277)*$G277</f>
        <v>#VALUE!</v>
      </c>
      <c r="BD277" s="53" t="e">
        <f>SUMIFS('[20]WorkDone DATA'!$L:$L,'[20]WorkDone DATA'!$N:$N,BOQ!BD$6,'[20]WorkDone DATA'!$G:$G,BOQ!$B277)*$G277</f>
        <v>#VALUE!</v>
      </c>
      <c r="BE277" s="53" t="e">
        <f>SUMIFS('[20]WorkDone DATA'!$L:$L,'[20]WorkDone DATA'!$N:$N,BOQ!BE$6,'[20]WorkDone DATA'!$G:$G,BOQ!$B277)*$G277</f>
        <v>#VALUE!</v>
      </c>
      <c r="BF277" s="53" t="e">
        <f>SUMIFS('[20]WorkDone DATA'!$L:$L,'[20]WorkDone DATA'!$N:$N,BOQ!BF$6,'[20]WorkDone DATA'!$G:$G,BOQ!$B277)*$G277</f>
        <v>#VALUE!</v>
      </c>
      <c r="BG277" s="53" t="e">
        <f>SUMIFS('[20]WorkDone DATA'!$L:$L,'[20]WorkDone DATA'!$N:$N,BOQ!BG$6,'[20]WorkDone DATA'!$G:$G,BOQ!$B277)*$G277</f>
        <v>#VALUE!</v>
      </c>
      <c r="BH277" s="53" t="e">
        <f>SUMIFS('[20]WorkDone DATA'!$L:$L,'[20]WorkDone DATA'!$N:$N,BOQ!BH$6,'[20]WorkDone DATA'!$G:$G,BOQ!$B277)*$G277</f>
        <v>#VALUE!</v>
      </c>
      <c r="BI277" s="53" t="e">
        <f>SUMIFS('[20]WorkDone DATA'!$L:$L,'[20]WorkDone DATA'!$N:$N,BOQ!BI$6,'[20]WorkDone DATA'!$G:$G,BOQ!$B277)*$G277</f>
        <v>#VALUE!</v>
      </c>
      <c r="BJ277" s="53" t="e">
        <f>SUMIFS('[20]WorkDone DATA'!$L:$L,'[20]WorkDone DATA'!$N:$N,BOQ!BJ$6,'[20]WorkDone DATA'!$G:$G,BOQ!$B277)*$G277</f>
        <v>#VALUE!</v>
      </c>
      <c r="BK277" s="53" t="e">
        <f>SUMIFS('[20]WorkDone DATA'!$L:$L,'[20]WorkDone DATA'!$N:$N,BOQ!BK$6,'[20]WorkDone DATA'!$G:$G,BOQ!$B277)*$G277</f>
        <v>#VALUE!</v>
      </c>
      <c r="BL277" s="53" t="e">
        <f>SUMIFS('[20]WorkDone DATA'!$L:$L,'[20]WorkDone DATA'!$N:$N,BOQ!BL$6,'[20]WorkDone DATA'!$G:$G,BOQ!$B277)*$G277</f>
        <v>#VALUE!</v>
      </c>
      <c r="BM277" s="53" t="e">
        <f>SUMIFS('[20]WorkDone DATA'!$L:$L,'[20]WorkDone DATA'!$N:$N,BOQ!BM$6,'[20]WorkDone DATA'!$G:$G,BOQ!$B277)*$G277</f>
        <v>#VALUE!</v>
      </c>
      <c r="BN277" s="53" t="e">
        <f>SUMIFS('[20]WorkDone DATA'!$L:$L,'[20]WorkDone DATA'!$N:$N,BOQ!BN$6,'[20]WorkDone DATA'!$G:$G,BOQ!$B277)*$G277</f>
        <v>#VALUE!</v>
      </c>
      <c r="BO277" s="53" t="e">
        <f>SUMIFS('[20]WorkDone DATA'!$L:$L,'[20]WorkDone DATA'!$N:$N,BOQ!BO$6,'[20]WorkDone DATA'!$G:$G,BOQ!$B277)*$G277</f>
        <v>#VALUE!</v>
      </c>
      <c r="BP277" s="53" t="e">
        <f>SUMIFS('[20]WorkDone DATA'!$L:$L,'[20]WorkDone DATA'!$N:$N,BOQ!BP$6,'[20]WorkDone DATA'!$G:$G,BOQ!$B277)*$G277</f>
        <v>#VALUE!</v>
      </c>
      <c r="BQ277" s="53" t="e">
        <f>SUMIFS('[20]WorkDone DATA'!$L:$L,'[20]WorkDone DATA'!$N:$N,BOQ!BQ$6,'[20]WorkDone DATA'!$G:$G,BOQ!$B277)*$G277</f>
        <v>#VALUE!</v>
      </c>
      <c r="BR277" s="53" t="e">
        <f>SUMIFS('[20]WorkDone DATA'!$L:$L,'[20]WorkDone DATA'!$N:$N,BOQ!BR$6,'[20]WorkDone DATA'!$G:$G,BOQ!$B277)*$G277</f>
        <v>#VALUE!</v>
      </c>
      <c r="BS277" s="53" t="e">
        <f>SUMIFS('[20]WorkDone DATA'!$L:$L,'[20]WorkDone DATA'!$N:$N,BOQ!BS$6,'[20]WorkDone DATA'!$G:$G,BOQ!$B277)*$G277</f>
        <v>#VALUE!</v>
      </c>
      <c r="BT277" s="53" t="e">
        <f>SUMIFS('[20]WorkDone DATA'!$L:$L,'[20]WorkDone DATA'!$N:$N,BOQ!BT$6,'[20]WorkDone DATA'!$G:$G,BOQ!$B277)*$G277</f>
        <v>#VALUE!</v>
      </c>
      <c r="BU277" s="53" t="e">
        <f>SUMIFS('[20]WorkDone DATA'!$L:$L,'[20]WorkDone DATA'!$N:$N,BOQ!BU$6,'[20]WorkDone DATA'!$G:$G,BOQ!$B277)*$G277</f>
        <v>#VALUE!</v>
      </c>
      <c r="BV277" s="53" t="e">
        <f>SUMIFS('[20]WorkDone DATA'!$L:$L,'[20]WorkDone DATA'!$N:$N,BOQ!BV$6,'[20]WorkDone DATA'!$G:$G,BOQ!$B277)*$G277</f>
        <v>#VALUE!</v>
      </c>
      <c r="BW277" s="53" t="e">
        <f>SUMIFS('[20]WorkDone DATA'!$L:$L,'[20]WorkDone DATA'!$N:$N,BOQ!BW$6,'[20]WorkDone DATA'!$G:$G,BOQ!$B277)*$G277</f>
        <v>#VALUE!</v>
      </c>
      <c r="BX277" s="53" t="e">
        <f>SUMIFS('[20]WorkDone DATA'!$L:$L,'[20]WorkDone DATA'!$N:$N,BOQ!BX$6,'[20]WorkDone DATA'!$G:$G,BOQ!$B277)*$G277</f>
        <v>#VALUE!</v>
      </c>
    </row>
    <row r="278" spans="1:76" ht="15.6" x14ac:dyDescent="0.35">
      <c r="A278" s="1"/>
      <c r="B278" s="42"/>
      <c r="C278" s="80" t="s">
        <v>141</v>
      </c>
      <c r="D278" s="58"/>
      <c r="E278" s="77"/>
      <c r="F278" s="45"/>
      <c r="G278" s="52"/>
      <c r="H278" s="53">
        <f t="shared" si="36"/>
        <v>0</v>
      </c>
      <c r="K278" s="214"/>
      <c r="L278" s="220" t="e">
        <f t="shared" si="37"/>
        <v>#VALUE!</v>
      </c>
      <c r="M278" s="221" t="e">
        <f t="shared" si="38"/>
        <v>#VALUE!</v>
      </c>
      <c r="N278" s="219"/>
      <c r="O278" s="214">
        <f t="shared" si="39"/>
        <v>0</v>
      </c>
      <c r="P278" s="215" t="e">
        <f t="shared" si="40"/>
        <v>#VALUE!</v>
      </c>
      <c r="R278" s="217" t="e">
        <f>SUMIFS('[20]WorkDone DATA'!$L:$L,'[20]WorkDone DATA'!$N:$N,BOQ!S$6,'[20]WorkDone DATA'!$G:$G,BOQ!$B278)</f>
        <v>#VALUE!</v>
      </c>
      <c r="S278" s="53" t="e">
        <f t="shared" si="41"/>
        <v>#VALUE!</v>
      </c>
      <c r="T278" s="217" t="e">
        <f>SUMIFS('[20]WorkDone DATA'!$L:$L,'[20]WorkDone DATA'!$N:$N,BOQ!U$6,'[20]WorkDone DATA'!$G:$G,BOQ!$B278)</f>
        <v>#VALUE!</v>
      </c>
      <c r="U278" s="53" t="e">
        <f t="shared" si="42"/>
        <v>#VALUE!</v>
      </c>
      <c r="V278" s="217"/>
      <c r="W278" s="53" t="e">
        <f>SUMIFS('[20]WorkDone DATA'!$L:$L,'[20]WorkDone DATA'!$N:$N,BOQ!W$6,'[20]WorkDone DATA'!$G:$G,BOQ!$B278)*$G278</f>
        <v>#VALUE!</v>
      </c>
      <c r="X278" s="217"/>
      <c r="Y278" s="53" t="e">
        <f>SUMIFS('[20]WorkDone DATA'!$L:$L,'[20]WorkDone DATA'!$N:$N,BOQ!Y$6,'[20]WorkDone DATA'!$G:$G,BOQ!$B278)*$G278</f>
        <v>#VALUE!</v>
      </c>
      <c r="Z278" s="217"/>
      <c r="AA278" s="53" t="e">
        <f>SUMIFS('[20]WorkDone DATA'!$L:$L,'[20]WorkDone DATA'!$N:$N,BOQ!AA$6,'[20]WorkDone DATA'!$G:$G,BOQ!$B278)*$G278</f>
        <v>#VALUE!</v>
      </c>
      <c r="AB278" s="53" t="e">
        <f>SUMIFS('[20]WorkDone DATA'!$L:$L,'[20]WorkDone DATA'!$N:$N,BOQ!AB$6,'[20]WorkDone DATA'!$G:$G,BOQ!$B278)*$G278</f>
        <v>#VALUE!</v>
      </c>
      <c r="AC278" s="53" t="e">
        <f>SUMIFS('[20]WorkDone DATA'!$L:$L,'[20]WorkDone DATA'!$N:$N,BOQ!AC$6,'[20]WorkDone DATA'!$G:$G,BOQ!$B278)*$G278</f>
        <v>#VALUE!</v>
      </c>
      <c r="AD278" s="53" t="e">
        <f>SUMIFS('[20]WorkDone DATA'!$L:$L,'[20]WorkDone DATA'!$N:$N,BOQ!AD$6,'[20]WorkDone DATA'!$G:$G,BOQ!$B278)*$G278</f>
        <v>#VALUE!</v>
      </c>
      <c r="AE278" s="53" t="e">
        <f>SUMIFS('[20]WorkDone DATA'!$L:$L,'[20]WorkDone DATA'!$N:$N,BOQ!AE$6,'[20]WorkDone DATA'!$G:$G,BOQ!$B278)*$G278</f>
        <v>#VALUE!</v>
      </c>
      <c r="AF278" s="53" t="e">
        <f>SUMIFS('[20]WorkDone DATA'!$L:$L,'[20]WorkDone DATA'!$N:$N,BOQ!AF$6,'[20]WorkDone DATA'!$G:$G,BOQ!$B278)*$G278</f>
        <v>#VALUE!</v>
      </c>
      <c r="AG278" s="53" t="e">
        <f>SUMIFS('[20]WorkDone DATA'!$L:$L,'[20]WorkDone DATA'!$N:$N,BOQ!AG$6,'[20]WorkDone DATA'!$G:$G,BOQ!$B278)*$G278</f>
        <v>#VALUE!</v>
      </c>
      <c r="AH278" s="53" t="e">
        <f>SUMIFS('[20]WorkDone DATA'!$L:$L,'[20]WorkDone DATA'!$N:$N,BOQ!AH$6,'[20]WorkDone DATA'!$G:$G,BOQ!$B278)*$G278</f>
        <v>#VALUE!</v>
      </c>
      <c r="AI278" s="53" t="e">
        <f>SUMIFS('[20]WorkDone DATA'!$L:$L,'[20]WorkDone DATA'!$N:$N,BOQ!AI$6,'[20]WorkDone DATA'!$G:$G,BOQ!$B278)*$G278</f>
        <v>#VALUE!</v>
      </c>
      <c r="AJ278" s="53" t="e">
        <f>SUMIFS('[20]WorkDone DATA'!$L:$L,'[20]WorkDone DATA'!$N:$N,BOQ!AJ$6,'[20]WorkDone DATA'!$G:$G,BOQ!$B278)*$G278</f>
        <v>#VALUE!</v>
      </c>
      <c r="AK278" s="53" t="e">
        <f>SUMIFS('[20]WorkDone DATA'!$L:$L,'[20]WorkDone DATA'!$N:$N,BOQ!AK$6,'[20]WorkDone DATA'!$G:$G,BOQ!$B278)*$G278</f>
        <v>#VALUE!</v>
      </c>
      <c r="AL278" s="53" t="e">
        <f>SUMIFS('[20]WorkDone DATA'!$L:$L,'[20]WorkDone DATA'!$N:$N,BOQ!AL$6,'[20]WorkDone DATA'!$G:$G,BOQ!$B278)*$G278</f>
        <v>#VALUE!</v>
      </c>
      <c r="AM278" s="53" t="e">
        <f>SUMIFS('[20]WorkDone DATA'!$L:$L,'[20]WorkDone DATA'!$N:$N,BOQ!AM$6,'[20]WorkDone DATA'!$G:$G,BOQ!$B278)*$G278</f>
        <v>#VALUE!</v>
      </c>
      <c r="AN278" s="53" t="e">
        <f>SUMIFS('[20]WorkDone DATA'!$L:$L,'[20]WorkDone DATA'!$N:$N,BOQ!AN$6,'[20]WorkDone DATA'!$G:$G,BOQ!$B278)*$G278</f>
        <v>#VALUE!</v>
      </c>
      <c r="AO278" s="53" t="e">
        <f>SUMIFS('[20]WorkDone DATA'!$L:$L,'[20]WorkDone DATA'!$N:$N,BOQ!AO$6,'[20]WorkDone DATA'!$G:$G,BOQ!$B278)*$G278</f>
        <v>#VALUE!</v>
      </c>
      <c r="AP278" s="53" t="e">
        <f>SUMIFS('[20]WorkDone DATA'!$L:$L,'[20]WorkDone DATA'!$N:$N,BOQ!AP$6,'[20]WorkDone DATA'!$G:$G,BOQ!$B278)*$G278</f>
        <v>#VALUE!</v>
      </c>
      <c r="AQ278" s="53" t="e">
        <f>SUMIFS('[20]WorkDone DATA'!$L:$L,'[20]WorkDone DATA'!$N:$N,BOQ!AQ$6,'[20]WorkDone DATA'!$G:$G,BOQ!$B278)*$G278</f>
        <v>#VALUE!</v>
      </c>
      <c r="AR278" s="53" t="e">
        <f>SUMIFS('[20]WorkDone DATA'!$L:$L,'[20]WorkDone DATA'!$N:$N,BOQ!AR$6,'[20]WorkDone DATA'!$G:$G,BOQ!$B278)*$G278</f>
        <v>#VALUE!</v>
      </c>
      <c r="AS278" s="53" t="e">
        <f>SUMIFS('[20]WorkDone DATA'!$L:$L,'[20]WorkDone DATA'!$N:$N,BOQ!AS$6,'[20]WorkDone DATA'!$G:$G,BOQ!$B278)*$G278</f>
        <v>#VALUE!</v>
      </c>
      <c r="AT278" s="53" t="e">
        <f>SUMIFS('[20]WorkDone DATA'!$L:$L,'[20]WorkDone DATA'!$N:$N,BOQ!AT$6,'[20]WorkDone DATA'!$G:$G,BOQ!$B278)*$G278</f>
        <v>#VALUE!</v>
      </c>
      <c r="AU278" s="53" t="e">
        <f>SUMIFS('[20]WorkDone DATA'!$L:$L,'[20]WorkDone DATA'!$N:$N,BOQ!AU$6,'[20]WorkDone DATA'!$G:$G,BOQ!$B278)*$G278</f>
        <v>#VALUE!</v>
      </c>
      <c r="AV278" s="53" t="e">
        <f>SUMIFS('[20]WorkDone DATA'!$L:$L,'[20]WorkDone DATA'!$N:$N,BOQ!AV$6,'[20]WorkDone DATA'!$G:$G,BOQ!$B278)*$G278</f>
        <v>#VALUE!</v>
      </c>
      <c r="AW278" s="53" t="e">
        <f>SUMIFS('[20]WorkDone DATA'!$L:$L,'[20]WorkDone DATA'!$N:$N,BOQ!AW$6,'[20]WorkDone DATA'!$G:$G,BOQ!$B278)*$G278</f>
        <v>#VALUE!</v>
      </c>
      <c r="AX278" s="53" t="e">
        <f>SUMIFS('[20]WorkDone DATA'!$L:$L,'[20]WorkDone DATA'!$N:$N,BOQ!AX$6,'[20]WorkDone DATA'!$G:$G,BOQ!$B278)*$G278</f>
        <v>#VALUE!</v>
      </c>
      <c r="AY278" s="53" t="e">
        <f>SUMIFS('[20]WorkDone DATA'!$L:$L,'[20]WorkDone DATA'!$N:$N,BOQ!AY$6,'[20]WorkDone DATA'!$G:$G,BOQ!$B278)*$G278</f>
        <v>#VALUE!</v>
      </c>
      <c r="AZ278" s="53" t="e">
        <f>SUMIFS('[20]WorkDone DATA'!$L:$L,'[20]WorkDone DATA'!$N:$N,BOQ!AZ$6,'[20]WorkDone DATA'!$G:$G,BOQ!$B278)*$G278</f>
        <v>#VALUE!</v>
      </c>
      <c r="BA278" s="53" t="e">
        <f>SUMIFS('[20]WorkDone DATA'!$L:$L,'[20]WorkDone DATA'!$N:$N,BOQ!BA$6,'[20]WorkDone DATA'!$G:$G,BOQ!$B278)*$G278</f>
        <v>#VALUE!</v>
      </c>
      <c r="BB278" s="53" t="e">
        <f>SUMIFS('[20]WorkDone DATA'!$L:$L,'[20]WorkDone DATA'!$N:$N,BOQ!BB$6,'[20]WorkDone DATA'!$G:$G,BOQ!$B278)*$G278</f>
        <v>#VALUE!</v>
      </c>
      <c r="BC278" s="53" t="e">
        <f>SUMIFS('[20]WorkDone DATA'!$L:$L,'[20]WorkDone DATA'!$N:$N,BOQ!BC$6,'[20]WorkDone DATA'!$G:$G,BOQ!$B278)*$G278</f>
        <v>#VALUE!</v>
      </c>
      <c r="BD278" s="53" t="e">
        <f>SUMIFS('[20]WorkDone DATA'!$L:$L,'[20]WorkDone DATA'!$N:$N,BOQ!BD$6,'[20]WorkDone DATA'!$G:$G,BOQ!$B278)*$G278</f>
        <v>#VALUE!</v>
      </c>
      <c r="BE278" s="53" t="e">
        <f>SUMIFS('[20]WorkDone DATA'!$L:$L,'[20]WorkDone DATA'!$N:$N,BOQ!BE$6,'[20]WorkDone DATA'!$G:$G,BOQ!$B278)*$G278</f>
        <v>#VALUE!</v>
      </c>
      <c r="BF278" s="53" t="e">
        <f>SUMIFS('[20]WorkDone DATA'!$L:$L,'[20]WorkDone DATA'!$N:$N,BOQ!BF$6,'[20]WorkDone DATA'!$G:$G,BOQ!$B278)*$G278</f>
        <v>#VALUE!</v>
      </c>
      <c r="BG278" s="53" t="e">
        <f>SUMIFS('[20]WorkDone DATA'!$L:$L,'[20]WorkDone DATA'!$N:$N,BOQ!BG$6,'[20]WorkDone DATA'!$G:$G,BOQ!$B278)*$G278</f>
        <v>#VALUE!</v>
      </c>
      <c r="BH278" s="53" t="e">
        <f>SUMIFS('[20]WorkDone DATA'!$L:$L,'[20]WorkDone DATA'!$N:$N,BOQ!BH$6,'[20]WorkDone DATA'!$G:$G,BOQ!$B278)*$G278</f>
        <v>#VALUE!</v>
      </c>
      <c r="BI278" s="53" t="e">
        <f>SUMIFS('[20]WorkDone DATA'!$L:$L,'[20]WorkDone DATA'!$N:$N,BOQ!BI$6,'[20]WorkDone DATA'!$G:$G,BOQ!$B278)*$G278</f>
        <v>#VALUE!</v>
      </c>
      <c r="BJ278" s="53" t="e">
        <f>SUMIFS('[20]WorkDone DATA'!$L:$L,'[20]WorkDone DATA'!$N:$N,BOQ!BJ$6,'[20]WorkDone DATA'!$G:$G,BOQ!$B278)*$G278</f>
        <v>#VALUE!</v>
      </c>
      <c r="BK278" s="53" t="e">
        <f>SUMIFS('[20]WorkDone DATA'!$L:$L,'[20]WorkDone DATA'!$N:$N,BOQ!BK$6,'[20]WorkDone DATA'!$G:$G,BOQ!$B278)*$G278</f>
        <v>#VALUE!</v>
      </c>
      <c r="BL278" s="53" t="e">
        <f>SUMIFS('[20]WorkDone DATA'!$L:$L,'[20]WorkDone DATA'!$N:$N,BOQ!BL$6,'[20]WorkDone DATA'!$G:$G,BOQ!$B278)*$G278</f>
        <v>#VALUE!</v>
      </c>
      <c r="BM278" s="53" t="e">
        <f>SUMIFS('[20]WorkDone DATA'!$L:$L,'[20]WorkDone DATA'!$N:$N,BOQ!BM$6,'[20]WorkDone DATA'!$G:$G,BOQ!$B278)*$G278</f>
        <v>#VALUE!</v>
      </c>
      <c r="BN278" s="53" t="e">
        <f>SUMIFS('[20]WorkDone DATA'!$L:$L,'[20]WorkDone DATA'!$N:$N,BOQ!BN$6,'[20]WorkDone DATA'!$G:$G,BOQ!$B278)*$G278</f>
        <v>#VALUE!</v>
      </c>
      <c r="BO278" s="53" t="e">
        <f>SUMIFS('[20]WorkDone DATA'!$L:$L,'[20]WorkDone DATA'!$N:$N,BOQ!BO$6,'[20]WorkDone DATA'!$G:$G,BOQ!$B278)*$G278</f>
        <v>#VALUE!</v>
      </c>
      <c r="BP278" s="53" t="e">
        <f>SUMIFS('[20]WorkDone DATA'!$L:$L,'[20]WorkDone DATA'!$N:$N,BOQ!BP$6,'[20]WorkDone DATA'!$G:$G,BOQ!$B278)*$G278</f>
        <v>#VALUE!</v>
      </c>
      <c r="BQ278" s="53" t="e">
        <f>SUMIFS('[20]WorkDone DATA'!$L:$L,'[20]WorkDone DATA'!$N:$N,BOQ!BQ$6,'[20]WorkDone DATA'!$G:$G,BOQ!$B278)*$G278</f>
        <v>#VALUE!</v>
      </c>
      <c r="BR278" s="53" t="e">
        <f>SUMIFS('[20]WorkDone DATA'!$L:$L,'[20]WorkDone DATA'!$N:$N,BOQ!BR$6,'[20]WorkDone DATA'!$G:$G,BOQ!$B278)*$G278</f>
        <v>#VALUE!</v>
      </c>
      <c r="BS278" s="53" t="e">
        <f>SUMIFS('[20]WorkDone DATA'!$L:$L,'[20]WorkDone DATA'!$N:$N,BOQ!BS$6,'[20]WorkDone DATA'!$G:$G,BOQ!$B278)*$G278</f>
        <v>#VALUE!</v>
      </c>
      <c r="BT278" s="53" t="e">
        <f>SUMIFS('[20]WorkDone DATA'!$L:$L,'[20]WorkDone DATA'!$N:$N,BOQ!BT$6,'[20]WorkDone DATA'!$G:$G,BOQ!$B278)*$G278</f>
        <v>#VALUE!</v>
      </c>
      <c r="BU278" s="53" t="e">
        <f>SUMIFS('[20]WorkDone DATA'!$L:$L,'[20]WorkDone DATA'!$N:$N,BOQ!BU$6,'[20]WorkDone DATA'!$G:$G,BOQ!$B278)*$G278</f>
        <v>#VALUE!</v>
      </c>
      <c r="BV278" s="53" t="e">
        <f>SUMIFS('[20]WorkDone DATA'!$L:$L,'[20]WorkDone DATA'!$N:$N,BOQ!BV$6,'[20]WorkDone DATA'!$G:$G,BOQ!$B278)*$G278</f>
        <v>#VALUE!</v>
      </c>
      <c r="BW278" s="53" t="e">
        <f>SUMIFS('[20]WorkDone DATA'!$L:$L,'[20]WorkDone DATA'!$N:$N,BOQ!BW$6,'[20]WorkDone DATA'!$G:$G,BOQ!$B278)*$G278</f>
        <v>#VALUE!</v>
      </c>
      <c r="BX278" s="53" t="e">
        <f>SUMIFS('[20]WorkDone DATA'!$L:$L,'[20]WorkDone DATA'!$N:$N,BOQ!BX$6,'[20]WorkDone DATA'!$G:$G,BOQ!$B278)*$G278</f>
        <v>#VALUE!</v>
      </c>
    </row>
    <row r="279" spans="1:76" ht="15.6" x14ac:dyDescent="0.35">
      <c r="A279" s="1" t="str">
        <f>C278</f>
        <v>41.3mm x 41.3mm x 2.5mm Thick (O-L 1000) - covers F1184</v>
      </c>
      <c r="B279" s="42">
        <v>2.141</v>
      </c>
      <c r="C279" s="151" t="s">
        <v>11</v>
      </c>
      <c r="D279" s="58" t="s">
        <v>96</v>
      </c>
      <c r="E279" s="77" t="s">
        <v>13</v>
      </c>
      <c r="F279" s="45">
        <v>300</v>
      </c>
      <c r="G279" s="52">
        <v>123.45</v>
      </c>
      <c r="H279" s="53">
        <f t="shared" si="36"/>
        <v>37035</v>
      </c>
      <c r="K279" s="214" t="e">
        <f t="shared" si="43"/>
        <v>#VALUE!</v>
      </c>
      <c r="L279" s="220" t="e">
        <f t="shared" si="37"/>
        <v>#VALUE!</v>
      </c>
      <c r="M279" s="221" t="e">
        <f t="shared" si="38"/>
        <v>#VALUE!</v>
      </c>
      <c r="N279" s="219"/>
      <c r="O279" s="214" t="e">
        <f t="shared" si="39"/>
        <v>#VALUE!</v>
      </c>
      <c r="P279" s="215" t="e">
        <f t="shared" si="40"/>
        <v>#VALUE!</v>
      </c>
      <c r="R279" s="217" t="e">
        <f>SUMIFS('[20]WorkDone DATA'!$L:$L,'[20]WorkDone DATA'!$N:$N,BOQ!S$6,'[20]WorkDone DATA'!$G:$G,BOQ!$B279)</f>
        <v>#VALUE!</v>
      </c>
      <c r="S279" s="53" t="e">
        <f t="shared" si="41"/>
        <v>#VALUE!</v>
      </c>
      <c r="T279" s="217" t="e">
        <f>SUMIFS('[20]WorkDone DATA'!$L:$L,'[20]WorkDone DATA'!$N:$N,BOQ!U$6,'[20]WorkDone DATA'!$G:$G,BOQ!$B279)</f>
        <v>#VALUE!</v>
      </c>
      <c r="U279" s="53" t="e">
        <f t="shared" si="42"/>
        <v>#VALUE!</v>
      </c>
      <c r="V279" s="217"/>
      <c r="W279" s="53" t="e">
        <f>SUMIFS('[20]WorkDone DATA'!$L:$L,'[20]WorkDone DATA'!$N:$N,BOQ!W$6,'[20]WorkDone DATA'!$G:$G,BOQ!$B279)*$G279</f>
        <v>#VALUE!</v>
      </c>
      <c r="X279" s="217"/>
      <c r="Y279" s="53" t="e">
        <f>SUMIFS('[20]WorkDone DATA'!$L:$L,'[20]WorkDone DATA'!$N:$N,BOQ!Y$6,'[20]WorkDone DATA'!$G:$G,BOQ!$B279)*$G279</f>
        <v>#VALUE!</v>
      </c>
      <c r="Z279" s="217"/>
      <c r="AA279" s="53" t="e">
        <f>SUMIFS('[20]WorkDone DATA'!$L:$L,'[20]WorkDone DATA'!$N:$N,BOQ!AA$6,'[20]WorkDone DATA'!$G:$G,BOQ!$B279)*$G279</f>
        <v>#VALUE!</v>
      </c>
      <c r="AB279" s="53" t="e">
        <f>SUMIFS('[20]WorkDone DATA'!$L:$L,'[20]WorkDone DATA'!$N:$N,BOQ!AB$6,'[20]WorkDone DATA'!$G:$G,BOQ!$B279)*$G279</f>
        <v>#VALUE!</v>
      </c>
      <c r="AC279" s="53" t="e">
        <f>SUMIFS('[20]WorkDone DATA'!$L:$L,'[20]WorkDone DATA'!$N:$N,BOQ!AC$6,'[20]WorkDone DATA'!$G:$G,BOQ!$B279)*$G279</f>
        <v>#VALUE!</v>
      </c>
      <c r="AD279" s="53" t="e">
        <f>SUMIFS('[20]WorkDone DATA'!$L:$L,'[20]WorkDone DATA'!$N:$N,BOQ!AD$6,'[20]WorkDone DATA'!$G:$G,BOQ!$B279)*$G279</f>
        <v>#VALUE!</v>
      </c>
      <c r="AE279" s="53" t="e">
        <f>SUMIFS('[20]WorkDone DATA'!$L:$L,'[20]WorkDone DATA'!$N:$N,BOQ!AE$6,'[20]WorkDone DATA'!$G:$G,BOQ!$B279)*$G279</f>
        <v>#VALUE!</v>
      </c>
      <c r="AF279" s="53" t="e">
        <f>SUMIFS('[20]WorkDone DATA'!$L:$L,'[20]WorkDone DATA'!$N:$N,BOQ!AF$6,'[20]WorkDone DATA'!$G:$G,BOQ!$B279)*$G279</f>
        <v>#VALUE!</v>
      </c>
      <c r="AG279" s="53" t="e">
        <f>SUMIFS('[20]WorkDone DATA'!$L:$L,'[20]WorkDone DATA'!$N:$N,BOQ!AG$6,'[20]WorkDone DATA'!$G:$G,BOQ!$B279)*$G279</f>
        <v>#VALUE!</v>
      </c>
      <c r="AH279" s="53" t="e">
        <f>SUMIFS('[20]WorkDone DATA'!$L:$L,'[20]WorkDone DATA'!$N:$N,BOQ!AH$6,'[20]WorkDone DATA'!$G:$G,BOQ!$B279)*$G279</f>
        <v>#VALUE!</v>
      </c>
      <c r="AI279" s="53" t="e">
        <f>SUMIFS('[20]WorkDone DATA'!$L:$L,'[20]WorkDone DATA'!$N:$N,BOQ!AI$6,'[20]WorkDone DATA'!$G:$G,BOQ!$B279)*$G279</f>
        <v>#VALUE!</v>
      </c>
      <c r="AJ279" s="53" t="e">
        <f>SUMIFS('[20]WorkDone DATA'!$L:$L,'[20]WorkDone DATA'!$N:$N,BOQ!AJ$6,'[20]WorkDone DATA'!$G:$G,BOQ!$B279)*$G279</f>
        <v>#VALUE!</v>
      </c>
      <c r="AK279" s="53" t="e">
        <f>SUMIFS('[20]WorkDone DATA'!$L:$L,'[20]WorkDone DATA'!$N:$N,BOQ!AK$6,'[20]WorkDone DATA'!$G:$G,BOQ!$B279)*$G279</f>
        <v>#VALUE!</v>
      </c>
      <c r="AL279" s="53" t="e">
        <f>SUMIFS('[20]WorkDone DATA'!$L:$L,'[20]WorkDone DATA'!$N:$N,BOQ!AL$6,'[20]WorkDone DATA'!$G:$G,BOQ!$B279)*$G279</f>
        <v>#VALUE!</v>
      </c>
      <c r="AM279" s="53" t="e">
        <f>SUMIFS('[20]WorkDone DATA'!$L:$L,'[20]WorkDone DATA'!$N:$N,BOQ!AM$6,'[20]WorkDone DATA'!$G:$G,BOQ!$B279)*$G279</f>
        <v>#VALUE!</v>
      </c>
      <c r="AN279" s="53" t="e">
        <f>SUMIFS('[20]WorkDone DATA'!$L:$L,'[20]WorkDone DATA'!$N:$N,BOQ!AN$6,'[20]WorkDone DATA'!$G:$G,BOQ!$B279)*$G279</f>
        <v>#VALUE!</v>
      </c>
      <c r="AO279" s="53" t="e">
        <f>SUMIFS('[20]WorkDone DATA'!$L:$L,'[20]WorkDone DATA'!$N:$N,BOQ!AO$6,'[20]WorkDone DATA'!$G:$G,BOQ!$B279)*$G279</f>
        <v>#VALUE!</v>
      </c>
      <c r="AP279" s="53" t="e">
        <f>SUMIFS('[20]WorkDone DATA'!$L:$L,'[20]WorkDone DATA'!$N:$N,BOQ!AP$6,'[20]WorkDone DATA'!$G:$G,BOQ!$B279)*$G279</f>
        <v>#VALUE!</v>
      </c>
      <c r="AQ279" s="53" t="e">
        <f>SUMIFS('[20]WorkDone DATA'!$L:$L,'[20]WorkDone DATA'!$N:$N,BOQ!AQ$6,'[20]WorkDone DATA'!$G:$G,BOQ!$B279)*$G279</f>
        <v>#VALUE!</v>
      </c>
      <c r="AR279" s="53" t="e">
        <f>SUMIFS('[20]WorkDone DATA'!$L:$L,'[20]WorkDone DATA'!$N:$N,BOQ!AR$6,'[20]WorkDone DATA'!$G:$G,BOQ!$B279)*$G279</f>
        <v>#VALUE!</v>
      </c>
      <c r="AS279" s="53" t="e">
        <f>SUMIFS('[20]WorkDone DATA'!$L:$L,'[20]WorkDone DATA'!$N:$N,BOQ!AS$6,'[20]WorkDone DATA'!$G:$G,BOQ!$B279)*$G279</f>
        <v>#VALUE!</v>
      </c>
      <c r="AT279" s="53" t="e">
        <f>SUMIFS('[20]WorkDone DATA'!$L:$L,'[20]WorkDone DATA'!$N:$N,BOQ!AT$6,'[20]WorkDone DATA'!$G:$G,BOQ!$B279)*$G279</f>
        <v>#VALUE!</v>
      </c>
      <c r="AU279" s="53" t="e">
        <f>SUMIFS('[20]WorkDone DATA'!$L:$L,'[20]WorkDone DATA'!$N:$N,BOQ!AU$6,'[20]WorkDone DATA'!$G:$G,BOQ!$B279)*$G279</f>
        <v>#VALUE!</v>
      </c>
      <c r="AV279" s="53" t="e">
        <f>SUMIFS('[20]WorkDone DATA'!$L:$L,'[20]WorkDone DATA'!$N:$N,BOQ!AV$6,'[20]WorkDone DATA'!$G:$G,BOQ!$B279)*$G279</f>
        <v>#VALUE!</v>
      </c>
      <c r="AW279" s="53" t="e">
        <f>SUMIFS('[20]WorkDone DATA'!$L:$L,'[20]WorkDone DATA'!$N:$N,BOQ!AW$6,'[20]WorkDone DATA'!$G:$G,BOQ!$B279)*$G279</f>
        <v>#VALUE!</v>
      </c>
      <c r="AX279" s="53" t="e">
        <f>SUMIFS('[20]WorkDone DATA'!$L:$L,'[20]WorkDone DATA'!$N:$N,BOQ!AX$6,'[20]WorkDone DATA'!$G:$G,BOQ!$B279)*$G279</f>
        <v>#VALUE!</v>
      </c>
      <c r="AY279" s="53" t="e">
        <f>SUMIFS('[20]WorkDone DATA'!$L:$L,'[20]WorkDone DATA'!$N:$N,BOQ!AY$6,'[20]WorkDone DATA'!$G:$G,BOQ!$B279)*$G279</f>
        <v>#VALUE!</v>
      </c>
      <c r="AZ279" s="53" t="e">
        <f>SUMIFS('[20]WorkDone DATA'!$L:$L,'[20]WorkDone DATA'!$N:$N,BOQ!AZ$6,'[20]WorkDone DATA'!$G:$G,BOQ!$B279)*$G279</f>
        <v>#VALUE!</v>
      </c>
      <c r="BA279" s="53" t="e">
        <f>SUMIFS('[20]WorkDone DATA'!$L:$L,'[20]WorkDone DATA'!$N:$N,BOQ!BA$6,'[20]WorkDone DATA'!$G:$G,BOQ!$B279)*$G279</f>
        <v>#VALUE!</v>
      </c>
      <c r="BB279" s="53" t="e">
        <f>SUMIFS('[20]WorkDone DATA'!$L:$L,'[20]WorkDone DATA'!$N:$N,BOQ!BB$6,'[20]WorkDone DATA'!$G:$G,BOQ!$B279)*$G279</f>
        <v>#VALUE!</v>
      </c>
      <c r="BC279" s="53" t="e">
        <f>SUMIFS('[20]WorkDone DATA'!$L:$L,'[20]WorkDone DATA'!$N:$N,BOQ!BC$6,'[20]WorkDone DATA'!$G:$G,BOQ!$B279)*$G279</f>
        <v>#VALUE!</v>
      </c>
      <c r="BD279" s="53" t="e">
        <f>SUMIFS('[20]WorkDone DATA'!$L:$L,'[20]WorkDone DATA'!$N:$N,BOQ!BD$6,'[20]WorkDone DATA'!$G:$G,BOQ!$B279)*$G279</f>
        <v>#VALUE!</v>
      </c>
      <c r="BE279" s="53" t="e">
        <f>SUMIFS('[20]WorkDone DATA'!$L:$L,'[20]WorkDone DATA'!$N:$N,BOQ!BE$6,'[20]WorkDone DATA'!$G:$G,BOQ!$B279)*$G279</f>
        <v>#VALUE!</v>
      </c>
      <c r="BF279" s="53" t="e">
        <f>SUMIFS('[20]WorkDone DATA'!$L:$L,'[20]WorkDone DATA'!$N:$N,BOQ!BF$6,'[20]WorkDone DATA'!$G:$G,BOQ!$B279)*$G279</f>
        <v>#VALUE!</v>
      </c>
      <c r="BG279" s="53" t="e">
        <f>SUMIFS('[20]WorkDone DATA'!$L:$L,'[20]WorkDone DATA'!$N:$N,BOQ!BG$6,'[20]WorkDone DATA'!$G:$G,BOQ!$B279)*$G279</f>
        <v>#VALUE!</v>
      </c>
      <c r="BH279" s="53" t="e">
        <f>SUMIFS('[20]WorkDone DATA'!$L:$L,'[20]WorkDone DATA'!$N:$N,BOQ!BH$6,'[20]WorkDone DATA'!$G:$G,BOQ!$B279)*$G279</f>
        <v>#VALUE!</v>
      </c>
      <c r="BI279" s="53" t="e">
        <f>SUMIFS('[20]WorkDone DATA'!$L:$L,'[20]WorkDone DATA'!$N:$N,BOQ!BI$6,'[20]WorkDone DATA'!$G:$G,BOQ!$B279)*$G279</f>
        <v>#VALUE!</v>
      </c>
      <c r="BJ279" s="53" t="e">
        <f>SUMIFS('[20]WorkDone DATA'!$L:$L,'[20]WorkDone DATA'!$N:$N,BOQ!BJ$6,'[20]WorkDone DATA'!$G:$G,BOQ!$B279)*$G279</f>
        <v>#VALUE!</v>
      </c>
      <c r="BK279" s="53" t="e">
        <f>SUMIFS('[20]WorkDone DATA'!$L:$L,'[20]WorkDone DATA'!$N:$N,BOQ!BK$6,'[20]WorkDone DATA'!$G:$G,BOQ!$B279)*$G279</f>
        <v>#VALUE!</v>
      </c>
      <c r="BL279" s="53" t="e">
        <f>SUMIFS('[20]WorkDone DATA'!$L:$L,'[20]WorkDone DATA'!$N:$N,BOQ!BL$6,'[20]WorkDone DATA'!$G:$G,BOQ!$B279)*$G279</f>
        <v>#VALUE!</v>
      </c>
      <c r="BM279" s="53" t="e">
        <f>SUMIFS('[20]WorkDone DATA'!$L:$L,'[20]WorkDone DATA'!$N:$N,BOQ!BM$6,'[20]WorkDone DATA'!$G:$G,BOQ!$B279)*$G279</f>
        <v>#VALUE!</v>
      </c>
      <c r="BN279" s="53" t="e">
        <f>SUMIFS('[20]WorkDone DATA'!$L:$L,'[20]WorkDone DATA'!$N:$N,BOQ!BN$6,'[20]WorkDone DATA'!$G:$G,BOQ!$B279)*$G279</f>
        <v>#VALUE!</v>
      </c>
      <c r="BO279" s="53" t="e">
        <f>SUMIFS('[20]WorkDone DATA'!$L:$L,'[20]WorkDone DATA'!$N:$N,BOQ!BO$6,'[20]WorkDone DATA'!$G:$G,BOQ!$B279)*$G279</f>
        <v>#VALUE!</v>
      </c>
      <c r="BP279" s="53" t="e">
        <f>SUMIFS('[20]WorkDone DATA'!$L:$L,'[20]WorkDone DATA'!$N:$N,BOQ!BP$6,'[20]WorkDone DATA'!$G:$G,BOQ!$B279)*$G279</f>
        <v>#VALUE!</v>
      </c>
      <c r="BQ279" s="53" t="e">
        <f>SUMIFS('[20]WorkDone DATA'!$L:$L,'[20]WorkDone DATA'!$N:$N,BOQ!BQ$6,'[20]WorkDone DATA'!$G:$G,BOQ!$B279)*$G279</f>
        <v>#VALUE!</v>
      </c>
      <c r="BR279" s="53" t="e">
        <f>SUMIFS('[20]WorkDone DATA'!$L:$L,'[20]WorkDone DATA'!$N:$N,BOQ!BR$6,'[20]WorkDone DATA'!$G:$G,BOQ!$B279)*$G279</f>
        <v>#VALUE!</v>
      </c>
      <c r="BS279" s="53" t="e">
        <f>SUMIFS('[20]WorkDone DATA'!$L:$L,'[20]WorkDone DATA'!$N:$N,BOQ!BS$6,'[20]WorkDone DATA'!$G:$G,BOQ!$B279)*$G279</f>
        <v>#VALUE!</v>
      </c>
      <c r="BT279" s="53" t="e">
        <f>SUMIFS('[20]WorkDone DATA'!$L:$L,'[20]WorkDone DATA'!$N:$N,BOQ!BT$6,'[20]WorkDone DATA'!$G:$G,BOQ!$B279)*$G279</f>
        <v>#VALUE!</v>
      </c>
      <c r="BU279" s="53" t="e">
        <f>SUMIFS('[20]WorkDone DATA'!$L:$L,'[20]WorkDone DATA'!$N:$N,BOQ!BU$6,'[20]WorkDone DATA'!$G:$G,BOQ!$B279)*$G279</f>
        <v>#VALUE!</v>
      </c>
      <c r="BV279" s="53" t="e">
        <f>SUMIFS('[20]WorkDone DATA'!$L:$L,'[20]WorkDone DATA'!$N:$N,BOQ!BV$6,'[20]WorkDone DATA'!$G:$G,BOQ!$B279)*$G279</f>
        <v>#VALUE!</v>
      </c>
      <c r="BW279" s="53" t="e">
        <f>SUMIFS('[20]WorkDone DATA'!$L:$L,'[20]WorkDone DATA'!$N:$N,BOQ!BW$6,'[20]WorkDone DATA'!$G:$G,BOQ!$B279)*$G279</f>
        <v>#VALUE!</v>
      </c>
      <c r="BX279" s="53" t="e">
        <f>SUMIFS('[20]WorkDone DATA'!$L:$L,'[20]WorkDone DATA'!$N:$N,BOQ!BX$6,'[20]WorkDone DATA'!$G:$G,BOQ!$B279)*$G279</f>
        <v>#VALUE!</v>
      </c>
    </row>
    <row r="280" spans="1:76" ht="15.6" x14ac:dyDescent="0.35">
      <c r="A280" s="1" t="str">
        <f>C278</f>
        <v>41.3mm x 41.3mm x 2.5mm Thick (O-L 1000) - covers F1184</v>
      </c>
      <c r="B280" s="42">
        <v>2.1419999999999999</v>
      </c>
      <c r="C280" s="151" t="s">
        <v>45</v>
      </c>
      <c r="D280" s="58" t="s">
        <v>46</v>
      </c>
      <c r="E280" s="77" t="s">
        <v>13</v>
      </c>
      <c r="F280" s="45">
        <v>300</v>
      </c>
      <c r="G280" s="52">
        <v>202.04</v>
      </c>
      <c r="H280" s="53">
        <f t="shared" si="36"/>
        <v>60612</v>
      </c>
      <c r="K280" s="214" t="e">
        <f t="shared" si="43"/>
        <v>#VALUE!</v>
      </c>
      <c r="L280" s="220" t="e">
        <f t="shared" si="37"/>
        <v>#VALUE!</v>
      </c>
      <c r="M280" s="221" t="e">
        <f t="shared" si="38"/>
        <v>#VALUE!</v>
      </c>
      <c r="N280" s="219"/>
      <c r="O280" s="214" t="e">
        <f t="shared" si="39"/>
        <v>#VALUE!</v>
      </c>
      <c r="P280" s="215" t="e">
        <f t="shared" si="40"/>
        <v>#VALUE!</v>
      </c>
      <c r="R280" s="217" t="e">
        <f>SUMIFS('[20]WorkDone DATA'!$L:$L,'[20]WorkDone DATA'!$N:$N,BOQ!S$6,'[20]WorkDone DATA'!$G:$G,BOQ!$B280)</f>
        <v>#VALUE!</v>
      </c>
      <c r="S280" s="53" t="e">
        <f t="shared" si="41"/>
        <v>#VALUE!</v>
      </c>
      <c r="T280" s="217" t="e">
        <f>SUMIFS('[20]WorkDone DATA'!$L:$L,'[20]WorkDone DATA'!$N:$N,BOQ!U$6,'[20]WorkDone DATA'!$G:$G,BOQ!$B280)</f>
        <v>#VALUE!</v>
      </c>
      <c r="U280" s="53" t="e">
        <f t="shared" si="42"/>
        <v>#VALUE!</v>
      </c>
      <c r="V280" s="217"/>
      <c r="W280" s="53" t="e">
        <f>SUMIFS('[20]WorkDone DATA'!$L:$L,'[20]WorkDone DATA'!$N:$N,BOQ!W$6,'[20]WorkDone DATA'!$G:$G,BOQ!$B280)*$G280</f>
        <v>#VALUE!</v>
      </c>
      <c r="X280" s="217"/>
      <c r="Y280" s="53" t="e">
        <f>SUMIFS('[20]WorkDone DATA'!$L:$L,'[20]WorkDone DATA'!$N:$N,BOQ!Y$6,'[20]WorkDone DATA'!$G:$G,BOQ!$B280)*$G280</f>
        <v>#VALUE!</v>
      </c>
      <c r="Z280" s="217"/>
      <c r="AA280" s="53" t="e">
        <f>SUMIFS('[20]WorkDone DATA'!$L:$L,'[20]WorkDone DATA'!$N:$N,BOQ!AA$6,'[20]WorkDone DATA'!$G:$G,BOQ!$B280)*$G280</f>
        <v>#VALUE!</v>
      </c>
      <c r="AB280" s="53" t="e">
        <f>SUMIFS('[20]WorkDone DATA'!$L:$L,'[20]WorkDone DATA'!$N:$N,BOQ!AB$6,'[20]WorkDone DATA'!$G:$G,BOQ!$B280)*$G280</f>
        <v>#VALUE!</v>
      </c>
      <c r="AC280" s="53" t="e">
        <f>SUMIFS('[20]WorkDone DATA'!$L:$L,'[20]WorkDone DATA'!$N:$N,BOQ!AC$6,'[20]WorkDone DATA'!$G:$G,BOQ!$B280)*$G280</f>
        <v>#VALUE!</v>
      </c>
      <c r="AD280" s="53" t="e">
        <f>SUMIFS('[20]WorkDone DATA'!$L:$L,'[20]WorkDone DATA'!$N:$N,BOQ!AD$6,'[20]WorkDone DATA'!$G:$G,BOQ!$B280)*$G280</f>
        <v>#VALUE!</v>
      </c>
      <c r="AE280" s="53" t="e">
        <f>SUMIFS('[20]WorkDone DATA'!$L:$L,'[20]WorkDone DATA'!$N:$N,BOQ!AE$6,'[20]WorkDone DATA'!$G:$G,BOQ!$B280)*$G280</f>
        <v>#VALUE!</v>
      </c>
      <c r="AF280" s="53" t="e">
        <f>SUMIFS('[20]WorkDone DATA'!$L:$L,'[20]WorkDone DATA'!$N:$N,BOQ!AF$6,'[20]WorkDone DATA'!$G:$G,BOQ!$B280)*$G280</f>
        <v>#VALUE!</v>
      </c>
      <c r="AG280" s="53" t="e">
        <f>SUMIFS('[20]WorkDone DATA'!$L:$L,'[20]WorkDone DATA'!$N:$N,BOQ!AG$6,'[20]WorkDone DATA'!$G:$G,BOQ!$B280)*$G280</f>
        <v>#VALUE!</v>
      </c>
      <c r="AH280" s="53" t="e">
        <f>SUMIFS('[20]WorkDone DATA'!$L:$L,'[20]WorkDone DATA'!$N:$N,BOQ!AH$6,'[20]WorkDone DATA'!$G:$G,BOQ!$B280)*$G280</f>
        <v>#VALUE!</v>
      </c>
      <c r="AI280" s="53" t="e">
        <f>SUMIFS('[20]WorkDone DATA'!$L:$L,'[20]WorkDone DATA'!$N:$N,BOQ!AI$6,'[20]WorkDone DATA'!$G:$G,BOQ!$B280)*$G280</f>
        <v>#VALUE!</v>
      </c>
      <c r="AJ280" s="53" t="e">
        <f>SUMIFS('[20]WorkDone DATA'!$L:$L,'[20]WorkDone DATA'!$N:$N,BOQ!AJ$6,'[20]WorkDone DATA'!$G:$G,BOQ!$B280)*$G280</f>
        <v>#VALUE!</v>
      </c>
      <c r="AK280" s="53" t="e">
        <f>SUMIFS('[20]WorkDone DATA'!$L:$L,'[20]WorkDone DATA'!$N:$N,BOQ!AK$6,'[20]WorkDone DATA'!$G:$G,BOQ!$B280)*$G280</f>
        <v>#VALUE!</v>
      </c>
      <c r="AL280" s="53" t="e">
        <f>SUMIFS('[20]WorkDone DATA'!$L:$L,'[20]WorkDone DATA'!$N:$N,BOQ!AL$6,'[20]WorkDone DATA'!$G:$G,BOQ!$B280)*$G280</f>
        <v>#VALUE!</v>
      </c>
      <c r="AM280" s="53" t="e">
        <f>SUMIFS('[20]WorkDone DATA'!$L:$L,'[20]WorkDone DATA'!$N:$N,BOQ!AM$6,'[20]WorkDone DATA'!$G:$G,BOQ!$B280)*$G280</f>
        <v>#VALUE!</v>
      </c>
      <c r="AN280" s="53" t="e">
        <f>SUMIFS('[20]WorkDone DATA'!$L:$L,'[20]WorkDone DATA'!$N:$N,BOQ!AN$6,'[20]WorkDone DATA'!$G:$G,BOQ!$B280)*$G280</f>
        <v>#VALUE!</v>
      </c>
      <c r="AO280" s="53" t="e">
        <f>SUMIFS('[20]WorkDone DATA'!$L:$L,'[20]WorkDone DATA'!$N:$N,BOQ!AO$6,'[20]WorkDone DATA'!$G:$G,BOQ!$B280)*$G280</f>
        <v>#VALUE!</v>
      </c>
      <c r="AP280" s="53" t="e">
        <f>SUMIFS('[20]WorkDone DATA'!$L:$L,'[20]WorkDone DATA'!$N:$N,BOQ!AP$6,'[20]WorkDone DATA'!$G:$G,BOQ!$B280)*$G280</f>
        <v>#VALUE!</v>
      </c>
      <c r="AQ280" s="53" t="e">
        <f>SUMIFS('[20]WorkDone DATA'!$L:$L,'[20]WorkDone DATA'!$N:$N,BOQ!AQ$6,'[20]WorkDone DATA'!$G:$G,BOQ!$B280)*$G280</f>
        <v>#VALUE!</v>
      </c>
      <c r="AR280" s="53" t="e">
        <f>SUMIFS('[20]WorkDone DATA'!$L:$L,'[20]WorkDone DATA'!$N:$N,BOQ!AR$6,'[20]WorkDone DATA'!$G:$G,BOQ!$B280)*$G280</f>
        <v>#VALUE!</v>
      </c>
      <c r="AS280" s="53" t="e">
        <f>SUMIFS('[20]WorkDone DATA'!$L:$L,'[20]WorkDone DATA'!$N:$N,BOQ!AS$6,'[20]WorkDone DATA'!$G:$G,BOQ!$B280)*$G280</f>
        <v>#VALUE!</v>
      </c>
      <c r="AT280" s="53" t="e">
        <f>SUMIFS('[20]WorkDone DATA'!$L:$L,'[20]WorkDone DATA'!$N:$N,BOQ!AT$6,'[20]WorkDone DATA'!$G:$G,BOQ!$B280)*$G280</f>
        <v>#VALUE!</v>
      </c>
      <c r="AU280" s="53" t="e">
        <f>SUMIFS('[20]WorkDone DATA'!$L:$L,'[20]WorkDone DATA'!$N:$N,BOQ!AU$6,'[20]WorkDone DATA'!$G:$G,BOQ!$B280)*$G280</f>
        <v>#VALUE!</v>
      </c>
      <c r="AV280" s="53" t="e">
        <f>SUMIFS('[20]WorkDone DATA'!$L:$L,'[20]WorkDone DATA'!$N:$N,BOQ!AV$6,'[20]WorkDone DATA'!$G:$G,BOQ!$B280)*$G280</f>
        <v>#VALUE!</v>
      </c>
      <c r="AW280" s="53" t="e">
        <f>SUMIFS('[20]WorkDone DATA'!$L:$L,'[20]WorkDone DATA'!$N:$N,BOQ!AW$6,'[20]WorkDone DATA'!$G:$G,BOQ!$B280)*$G280</f>
        <v>#VALUE!</v>
      </c>
      <c r="AX280" s="53" t="e">
        <f>SUMIFS('[20]WorkDone DATA'!$L:$L,'[20]WorkDone DATA'!$N:$N,BOQ!AX$6,'[20]WorkDone DATA'!$G:$G,BOQ!$B280)*$G280</f>
        <v>#VALUE!</v>
      </c>
      <c r="AY280" s="53" t="e">
        <f>SUMIFS('[20]WorkDone DATA'!$L:$L,'[20]WorkDone DATA'!$N:$N,BOQ!AY$6,'[20]WorkDone DATA'!$G:$G,BOQ!$B280)*$G280</f>
        <v>#VALUE!</v>
      </c>
      <c r="AZ280" s="53" t="e">
        <f>SUMIFS('[20]WorkDone DATA'!$L:$L,'[20]WorkDone DATA'!$N:$N,BOQ!AZ$6,'[20]WorkDone DATA'!$G:$G,BOQ!$B280)*$G280</f>
        <v>#VALUE!</v>
      </c>
      <c r="BA280" s="53" t="e">
        <f>SUMIFS('[20]WorkDone DATA'!$L:$L,'[20]WorkDone DATA'!$N:$N,BOQ!BA$6,'[20]WorkDone DATA'!$G:$G,BOQ!$B280)*$G280</f>
        <v>#VALUE!</v>
      </c>
      <c r="BB280" s="53" t="e">
        <f>SUMIFS('[20]WorkDone DATA'!$L:$L,'[20]WorkDone DATA'!$N:$N,BOQ!BB$6,'[20]WorkDone DATA'!$G:$G,BOQ!$B280)*$G280</f>
        <v>#VALUE!</v>
      </c>
      <c r="BC280" s="53" t="e">
        <f>SUMIFS('[20]WorkDone DATA'!$L:$L,'[20]WorkDone DATA'!$N:$N,BOQ!BC$6,'[20]WorkDone DATA'!$G:$G,BOQ!$B280)*$G280</f>
        <v>#VALUE!</v>
      </c>
      <c r="BD280" s="53" t="e">
        <f>SUMIFS('[20]WorkDone DATA'!$L:$L,'[20]WorkDone DATA'!$N:$N,BOQ!BD$6,'[20]WorkDone DATA'!$G:$G,BOQ!$B280)*$G280</f>
        <v>#VALUE!</v>
      </c>
      <c r="BE280" s="53" t="e">
        <f>SUMIFS('[20]WorkDone DATA'!$L:$L,'[20]WorkDone DATA'!$N:$N,BOQ!BE$6,'[20]WorkDone DATA'!$G:$G,BOQ!$B280)*$G280</f>
        <v>#VALUE!</v>
      </c>
      <c r="BF280" s="53" t="e">
        <f>SUMIFS('[20]WorkDone DATA'!$L:$L,'[20]WorkDone DATA'!$N:$N,BOQ!BF$6,'[20]WorkDone DATA'!$G:$G,BOQ!$B280)*$G280</f>
        <v>#VALUE!</v>
      </c>
      <c r="BG280" s="53" t="e">
        <f>SUMIFS('[20]WorkDone DATA'!$L:$L,'[20]WorkDone DATA'!$N:$N,BOQ!BG$6,'[20]WorkDone DATA'!$G:$G,BOQ!$B280)*$G280</f>
        <v>#VALUE!</v>
      </c>
      <c r="BH280" s="53" t="e">
        <f>SUMIFS('[20]WorkDone DATA'!$L:$L,'[20]WorkDone DATA'!$N:$N,BOQ!BH$6,'[20]WorkDone DATA'!$G:$G,BOQ!$B280)*$G280</f>
        <v>#VALUE!</v>
      </c>
      <c r="BI280" s="53" t="e">
        <f>SUMIFS('[20]WorkDone DATA'!$L:$L,'[20]WorkDone DATA'!$N:$N,BOQ!BI$6,'[20]WorkDone DATA'!$G:$G,BOQ!$B280)*$G280</f>
        <v>#VALUE!</v>
      </c>
      <c r="BJ280" s="53" t="e">
        <f>SUMIFS('[20]WorkDone DATA'!$L:$L,'[20]WorkDone DATA'!$N:$N,BOQ!BJ$6,'[20]WorkDone DATA'!$G:$G,BOQ!$B280)*$G280</f>
        <v>#VALUE!</v>
      </c>
      <c r="BK280" s="53" t="e">
        <f>SUMIFS('[20]WorkDone DATA'!$L:$L,'[20]WorkDone DATA'!$N:$N,BOQ!BK$6,'[20]WorkDone DATA'!$G:$G,BOQ!$B280)*$G280</f>
        <v>#VALUE!</v>
      </c>
      <c r="BL280" s="53" t="e">
        <f>SUMIFS('[20]WorkDone DATA'!$L:$L,'[20]WorkDone DATA'!$N:$N,BOQ!BL$6,'[20]WorkDone DATA'!$G:$G,BOQ!$B280)*$G280</f>
        <v>#VALUE!</v>
      </c>
      <c r="BM280" s="53" t="e">
        <f>SUMIFS('[20]WorkDone DATA'!$L:$L,'[20]WorkDone DATA'!$N:$N,BOQ!BM$6,'[20]WorkDone DATA'!$G:$G,BOQ!$B280)*$G280</f>
        <v>#VALUE!</v>
      </c>
      <c r="BN280" s="53" t="e">
        <f>SUMIFS('[20]WorkDone DATA'!$L:$L,'[20]WorkDone DATA'!$N:$N,BOQ!BN$6,'[20]WorkDone DATA'!$G:$G,BOQ!$B280)*$G280</f>
        <v>#VALUE!</v>
      </c>
      <c r="BO280" s="53" t="e">
        <f>SUMIFS('[20]WorkDone DATA'!$L:$L,'[20]WorkDone DATA'!$N:$N,BOQ!BO$6,'[20]WorkDone DATA'!$G:$G,BOQ!$B280)*$G280</f>
        <v>#VALUE!</v>
      </c>
      <c r="BP280" s="53" t="e">
        <f>SUMIFS('[20]WorkDone DATA'!$L:$L,'[20]WorkDone DATA'!$N:$N,BOQ!BP$6,'[20]WorkDone DATA'!$G:$G,BOQ!$B280)*$G280</f>
        <v>#VALUE!</v>
      </c>
      <c r="BQ280" s="53" t="e">
        <f>SUMIFS('[20]WorkDone DATA'!$L:$L,'[20]WorkDone DATA'!$N:$N,BOQ!BQ$6,'[20]WorkDone DATA'!$G:$G,BOQ!$B280)*$G280</f>
        <v>#VALUE!</v>
      </c>
      <c r="BR280" s="53" t="e">
        <f>SUMIFS('[20]WorkDone DATA'!$L:$L,'[20]WorkDone DATA'!$N:$N,BOQ!BR$6,'[20]WorkDone DATA'!$G:$G,BOQ!$B280)*$G280</f>
        <v>#VALUE!</v>
      </c>
      <c r="BS280" s="53" t="e">
        <f>SUMIFS('[20]WorkDone DATA'!$L:$L,'[20]WorkDone DATA'!$N:$N,BOQ!BS$6,'[20]WorkDone DATA'!$G:$G,BOQ!$B280)*$G280</f>
        <v>#VALUE!</v>
      </c>
      <c r="BT280" s="53" t="e">
        <f>SUMIFS('[20]WorkDone DATA'!$L:$L,'[20]WorkDone DATA'!$N:$N,BOQ!BT$6,'[20]WorkDone DATA'!$G:$G,BOQ!$B280)*$G280</f>
        <v>#VALUE!</v>
      </c>
      <c r="BU280" s="53" t="e">
        <f>SUMIFS('[20]WorkDone DATA'!$L:$L,'[20]WorkDone DATA'!$N:$N,BOQ!BU$6,'[20]WorkDone DATA'!$G:$G,BOQ!$B280)*$G280</f>
        <v>#VALUE!</v>
      </c>
      <c r="BV280" s="53" t="e">
        <f>SUMIFS('[20]WorkDone DATA'!$L:$L,'[20]WorkDone DATA'!$N:$N,BOQ!BV$6,'[20]WorkDone DATA'!$G:$G,BOQ!$B280)*$G280</f>
        <v>#VALUE!</v>
      </c>
      <c r="BW280" s="53" t="e">
        <f>SUMIFS('[20]WorkDone DATA'!$L:$L,'[20]WorkDone DATA'!$N:$N,BOQ!BW$6,'[20]WorkDone DATA'!$G:$G,BOQ!$B280)*$G280</f>
        <v>#VALUE!</v>
      </c>
      <c r="BX280" s="53" t="e">
        <f>SUMIFS('[20]WorkDone DATA'!$L:$L,'[20]WorkDone DATA'!$N:$N,BOQ!BX$6,'[20]WorkDone DATA'!$G:$G,BOQ!$B280)*$G280</f>
        <v>#VALUE!</v>
      </c>
    </row>
    <row r="281" spans="1:76" ht="15.6" x14ac:dyDescent="0.35">
      <c r="A281" s="1"/>
      <c r="B281" s="42"/>
      <c r="C281" s="151"/>
      <c r="D281" s="58"/>
      <c r="E281" s="77"/>
      <c r="F281" s="45"/>
      <c r="G281" s="52"/>
      <c r="H281" s="53">
        <f t="shared" si="36"/>
        <v>0</v>
      </c>
      <c r="K281" s="214"/>
      <c r="L281" s="220" t="e">
        <f t="shared" si="37"/>
        <v>#VALUE!</v>
      </c>
      <c r="M281" s="221" t="e">
        <f t="shared" si="38"/>
        <v>#VALUE!</v>
      </c>
      <c r="N281" s="219"/>
      <c r="O281" s="214">
        <f t="shared" si="39"/>
        <v>0</v>
      </c>
      <c r="P281" s="215" t="e">
        <f t="shared" si="40"/>
        <v>#VALUE!</v>
      </c>
      <c r="R281" s="217" t="e">
        <f>SUMIFS('[20]WorkDone DATA'!$L:$L,'[20]WorkDone DATA'!$N:$N,BOQ!S$6,'[20]WorkDone DATA'!$G:$G,BOQ!$B281)</f>
        <v>#VALUE!</v>
      </c>
      <c r="S281" s="53" t="e">
        <f t="shared" si="41"/>
        <v>#VALUE!</v>
      </c>
      <c r="T281" s="217" t="e">
        <f>SUMIFS('[20]WorkDone DATA'!$L:$L,'[20]WorkDone DATA'!$N:$N,BOQ!U$6,'[20]WorkDone DATA'!$G:$G,BOQ!$B281)</f>
        <v>#VALUE!</v>
      </c>
      <c r="U281" s="53" t="e">
        <f t="shared" si="42"/>
        <v>#VALUE!</v>
      </c>
      <c r="V281" s="217"/>
      <c r="W281" s="53" t="e">
        <f>SUMIFS('[20]WorkDone DATA'!$L:$L,'[20]WorkDone DATA'!$N:$N,BOQ!W$6,'[20]WorkDone DATA'!$G:$G,BOQ!$B281)*$G281</f>
        <v>#VALUE!</v>
      </c>
      <c r="X281" s="217"/>
      <c r="Y281" s="53" t="e">
        <f>SUMIFS('[20]WorkDone DATA'!$L:$L,'[20]WorkDone DATA'!$N:$N,BOQ!Y$6,'[20]WorkDone DATA'!$G:$G,BOQ!$B281)*$G281</f>
        <v>#VALUE!</v>
      </c>
      <c r="Z281" s="217"/>
      <c r="AA281" s="53" t="e">
        <f>SUMIFS('[20]WorkDone DATA'!$L:$L,'[20]WorkDone DATA'!$N:$N,BOQ!AA$6,'[20]WorkDone DATA'!$G:$G,BOQ!$B281)*$G281</f>
        <v>#VALUE!</v>
      </c>
      <c r="AB281" s="53" t="e">
        <f>SUMIFS('[20]WorkDone DATA'!$L:$L,'[20]WorkDone DATA'!$N:$N,BOQ!AB$6,'[20]WorkDone DATA'!$G:$G,BOQ!$B281)*$G281</f>
        <v>#VALUE!</v>
      </c>
      <c r="AC281" s="53" t="e">
        <f>SUMIFS('[20]WorkDone DATA'!$L:$L,'[20]WorkDone DATA'!$N:$N,BOQ!AC$6,'[20]WorkDone DATA'!$G:$G,BOQ!$B281)*$G281</f>
        <v>#VALUE!</v>
      </c>
      <c r="AD281" s="53" t="e">
        <f>SUMIFS('[20]WorkDone DATA'!$L:$L,'[20]WorkDone DATA'!$N:$N,BOQ!AD$6,'[20]WorkDone DATA'!$G:$G,BOQ!$B281)*$G281</f>
        <v>#VALUE!</v>
      </c>
      <c r="AE281" s="53" t="e">
        <f>SUMIFS('[20]WorkDone DATA'!$L:$L,'[20]WorkDone DATA'!$N:$N,BOQ!AE$6,'[20]WorkDone DATA'!$G:$G,BOQ!$B281)*$G281</f>
        <v>#VALUE!</v>
      </c>
      <c r="AF281" s="53" t="e">
        <f>SUMIFS('[20]WorkDone DATA'!$L:$L,'[20]WorkDone DATA'!$N:$N,BOQ!AF$6,'[20]WorkDone DATA'!$G:$G,BOQ!$B281)*$G281</f>
        <v>#VALUE!</v>
      </c>
      <c r="AG281" s="53" t="e">
        <f>SUMIFS('[20]WorkDone DATA'!$L:$L,'[20]WorkDone DATA'!$N:$N,BOQ!AG$6,'[20]WorkDone DATA'!$G:$G,BOQ!$B281)*$G281</f>
        <v>#VALUE!</v>
      </c>
      <c r="AH281" s="53" t="e">
        <f>SUMIFS('[20]WorkDone DATA'!$L:$L,'[20]WorkDone DATA'!$N:$N,BOQ!AH$6,'[20]WorkDone DATA'!$G:$G,BOQ!$B281)*$G281</f>
        <v>#VALUE!</v>
      </c>
      <c r="AI281" s="53" t="e">
        <f>SUMIFS('[20]WorkDone DATA'!$L:$L,'[20]WorkDone DATA'!$N:$N,BOQ!AI$6,'[20]WorkDone DATA'!$G:$G,BOQ!$B281)*$G281</f>
        <v>#VALUE!</v>
      </c>
      <c r="AJ281" s="53" t="e">
        <f>SUMIFS('[20]WorkDone DATA'!$L:$L,'[20]WorkDone DATA'!$N:$N,BOQ!AJ$6,'[20]WorkDone DATA'!$G:$G,BOQ!$B281)*$G281</f>
        <v>#VALUE!</v>
      </c>
      <c r="AK281" s="53" t="e">
        <f>SUMIFS('[20]WorkDone DATA'!$L:$L,'[20]WorkDone DATA'!$N:$N,BOQ!AK$6,'[20]WorkDone DATA'!$G:$G,BOQ!$B281)*$G281</f>
        <v>#VALUE!</v>
      </c>
      <c r="AL281" s="53" t="e">
        <f>SUMIFS('[20]WorkDone DATA'!$L:$L,'[20]WorkDone DATA'!$N:$N,BOQ!AL$6,'[20]WorkDone DATA'!$G:$G,BOQ!$B281)*$G281</f>
        <v>#VALUE!</v>
      </c>
      <c r="AM281" s="53" t="e">
        <f>SUMIFS('[20]WorkDone DATA'!$L:$L,'[20]WorkDone DATA'!$N:$N,BOQ!AM$6,'[20]WorkDone DATA'!$G:$G,BOQ!$B281)*$G281</f>
        <v>#VALUE!</v>
      </c>
      <c r="AN281" s="53" t="e">
        <f>SUMIFS('[20]WorkDone DATA'!$L:$L,'[20]WorkDone DATA'!$N:$N,BOQ!AN$6,'[20]WorkDone DATA'!$G:$G,BOQ!$B281)*$G281</f>
        <v>#VALUE!</v>
      </c>
      <c r="AO281" s="53" t="e">
        <f>SUMIFS('[20]WorkDone DATA'!$L:$L,'[20]WorkDone DATA'!$N:$N,BOQ!AO$6,'[20]WorkDone DATA'!$G:$G,BOQ!$B281)*$G281</f>
        <v>#VALUE!</v>
      </c>
      <c r="AP281" s="53" t="e">
        <f>SUMIFS('[20]WorkDone DATA'!$L:$L,'[20]WorkDone DATA'!$N:$N,BOQ!AP$6,'[20]WorkDone DATA'!$G:$G,BOQ!$B281)*$G281</f>
        <v>#VALUE!</v>
      </c>
      <c r="AQ281" s="53" t="e">
        <f>SUMIFS('[20]WorkDone DATA'!$L:$L,'[20]WorkDone DATA'!$N:$N,BOQ!AQ$6,'[20]WorkDone DATA'!$G:$G,BOQ!$B281)*$G281</f>
        <v>#VALUE!</v>
      </c>
      <c r="AR281" s="53" t="e">
        <f>SUMIFS('[20]WorkDone DATA'!$L:$L,'[20]WorkDone DATA'!$N:$N,BOQ!AR$6,'[20]WorkDone DATA'!$G:$G,BOQ!$B281)*$G281</f>
        <v>#VALUE!</v>
      </c>
      <c r="AS281" s="53" t="e">
        <f>SUMIFS('[20]WorkDone DATA'!$L:$L,'[20]WorkDone DATA'!$N:$N,BOQ!AS$6,'[20]WorkDone DATA'!$G:$G,BOQ!$B281)*$G281</f>
        <v>#VALUE!</v>
      </c>
      <c r="AT281" s="53" t="e">
        <f>SUMIFS('[20]WorkDone DATA'!$L:$L,'[20]WorkDone DATA'!$N:$N,BOQ!AT$6,'[20]WorkDone DATA'!$G:$G,BOQ!$B281)*$G281</f>
        <v>#VALUE!</v>
      </c>
      <c r="AU281" s="53" t="e">
        <f>SUMIFS('[20]WorkDone DATA'!$L:$L,'[20]WorkDone DATA'!$N:$N,BOQ!AU$6,'[20]WorkDone DATA'!$G:$G,BOQ!$B281)*$G281</f>
        <v>#VALUE!</v>
      </c>
      <c r="AV281" s="53" t="e">
        <f>SUMIFS('[20]WorkDone DATA'!$L:$L,'[20]WorkDone DATA'!$N:$N,BOQ!AV$6,'[20]WorkDone DATA'!$G:$G,BOQ!$B281)*$G281</f>
        <v>#VALUE!</v>
      </c>
      <c r="AW281" s="53" t="e">
        <f>SUMIFS('[20]WorkDone DATA'!$L:$L,'[20]WorkDone DATA'!$N:$N,BOQ!AW$6,'[20]WorkDone DATA'!$G:$G,BOQ!$B281)*$G281</f>
        <v>#VALUE!</v>
      </c>
      <c r="AX281" s="53" t="e">
        <f>SUMIFS('[20]WorkDone DATA'!$L:$L,'[20]WorkDone DATA'!$N:$N,BOQ!AX$6,'[20]WorkDone DATA'!$G:$G,BOQ!$B281)*$G281</f>
        <v>#VALUE!</v>
      </c>
      <c r="AY281" s="53" t="e">
        <f>SUMIFS('[20]WorkDone DATA'!$L:$L,'[20]WorkDone DATA'!$N:$N,BOQ!AY$6,'[20]WorkDone DATA'!$G:$G,BOQ!$B281)*$G281</f>
        <v>#VALUE!</v>
      </c>
      <c r="AZ281" s="53" t="e">
        <f>SUMIFS('[20]WorkDone DATA'!$L:$L,'[20]WorkDone DATA'!$N:$N,BOQ!AZ$6,'[20]WorkDone DATA'!$G:$G,BOQ!$B281)*$G281</f>
        <v>#VALUE!</v>
      </c>
      <c r="BA281" s="53" t="e">
        <f>SUMIFS('[20]WorkDone DATA'!$L:$L,'[20]WorkDone DATA'!$N:$N,BOQ!BA$6,'[20]WorkDone DATA'!$G:$G,BOQ!$B281)*$G281</f>
        <v>#VALUE!</v>
      </c>
      <c r="BB281" s="53" t="e">
        <f>SUMIFS('[20]WorkDone DATA'!$L:$L,'[20]WorkDone DATA'!$N:$N,BOQ!BB$6,'[20]WorkDone DATA'!$G:$G,BOQ!$B281)*$G281</f>
        <v>#VALUE!</v>
      </c>
      <c r="BC281" s="53" t="e">
        <f>SUMIFS('[20]WorkDone DATA'!$L:$L,'[20]WorkDone DATA'!$N:$N,BOQ!BC$6,'[20]WorkDone DATA'!$G:$G,BOQ!$B281)*$G281</f>
        <v>#VALUE!</v>
      </c>
      <c r="BD281" s="53" t="e">
        <f>SUMIFS('[20]WorkDone DATA'!$L:$L,'[20]WorkDone DATA'!$N:$N,BOQ!BD$6,'[20]WorkDone DATA'!$G:$G,BOQ!$B281)*$G281</f>
        <v>#VALUE!</v>
      </c>
      <c r="BE281" s="53" t="e">
        <f>SUMIFS('[20]WorkDone DATA'!$L:$L,'[20]WorkDone DATA'!$N:$N,BOQ!BE$6,'[20]WorkDone DATA'!$G:$G,BOQ!$B281)*$G281</f>
        <v>#VALUE!</v>
      </c>
      <c r="BF281" s="53" t="e">
        <f>SUMIFS('[20]WorkDone DATA'!$L:$L,'[20]WorkDone DATA'!$N:$N,BOQ!BF$6,'[20]WorkDone DATA'!$G:$G,BOQ!$B281)*$G281</f>
        <v>#VALUE!</v>
      </c>
      <c r="BG281" s="53" t="e">
        <f>SUMIFS('[20]WorkDone DATA'!$L:$L,'[20]WorkDone DATA'!$N:$N,BOQ!BG$6,'[20]WorkDone DATA'!$G:$G,BOQ!$B281)*$G281</f>
        <v>#VALUE!</v>
      </c>
      <c r="BH281" s="53" t="e">
        <f>SUMIFS('[20]WorkDone DATA'!$L:$L,'[20]WorkDone DATA'!$N:$N,BOQ!BH$6,'[20]WorkDone DATA'!$G:$G,BOQ!$B281)*$G281</f>
        <v>#VALUE!</v>
      </c>
      <c r="BI281" s="53" t="e">
        <f>SUMIFS('[20]WorkDone DATA'!$L:$L,'[20]WorkDone DATA'!$N:$N,BOQ!BI$6,'[20]WorkDone DATA'!$G:$G,BOQ!$B281)*$G281</f>
        <v>#VALUE!</v>
      </c>
      <c r="BJ281" s="53" t="e">
        <f>SUMIFS('[20]WorkDone DATA'!$L:$L,'[20]WorkDone DATA'!$N:$N,BOQ!BJ$6,'[20]WorkDone DATA'!$G:$G,BOQ!$B281)*$G281</f>
        <v>#VALUE!</v>
      </c>
      <c r="BK281" s="53" t="e">
        <f>SUMIFS('[20]WorkDone DATA'!$L:$L,'[20]WorkDone DATA'!$N:$N,BOQ!BK$6,'[20]WorkDone DATA'!$G:$G,BOQ!$B281)*$G281</f>
        <v>#VALUE!</v>
      </c>
      <c r="BL281" s="53" t="e">
        <f>SUMIFS('[20]WorkDone DATA'!$L:$L,'[20]WorkDone DATA'!$N:$N,BOQ!BL$6,'[20]WorkDone DATA'!$G:$G,BOQ!$B281)*$G281</f>
        <v>#VALUE!</v>
      </c>
      <c r="BM281" s="53" t="e">
        <f>SUMIFS('[20]WorkDone DATA'!$L:$L,'[20]WorkDone DATA'!$N:$N,BOQ!BM$6,'[20]WorkDone DATA'!$G:$G,BOQ!$B281)*$G281</f>
        <v>#VALUE!</v>
      </c>
      <c r="BN281" s="53" t="e">
        <f>SUMIFS('[20]WorkDone DATA'!$L:$L,'[20]WorkDone DATA'!$N:$N,BOQ!BN$6,'[20]WorkDone DATA'!$G:$G,BOQ!$B281)*$G281</f>
        <v>#VALUE!</v>
      </c>
      <c r="BO281" s="53" t="e">
        <f>SUMIFS('[20]WorkDone DATA'!$L:$L,'[20]WorkDone DATA'!$N:$N,BOQ!BO$6,'[20]WorkDone DATA'!$G:$G,BOQ!$B281)*$G281</f>
        <v>#VALUE!</v>
      </c>
      <c r="BP281" s="53" t="e">
        <f>SUMIFS('[20]WorkDone DATA'!$L:$L,'[20]WorkDone DATA'!$N:$N,BOQ!BP$6,'[20]WorkDone DATA'!$G:$G,BOQ!$B281)*$G281</f>
        <v>#VALUE!</v>
      </c>
      <c r="BQ281" s="53" t="e">
        <f>SUMIFS('[20]WorkDone DATA'!$L:$L,'[20]WorkDone DATA'!$N:$N,BOQ!BQ$6,'[20]WorkDone DATA'!$G:$G,BOQ!$B281)*$G281</f>
        <v>#VALUE!</v>
      </c>
      <c r="BR281" s="53" t="e">
        <f>SUMIFS('[20]WorkDone DATA'!$L:$L,'[20]WorkDone DATA'!$N:$N,BOQ!BR$6,'[20]WorkDone DATA'!$G:$G,BOQ!$B281)*$G281</f>
        <v>#VALUE!</v>
      </c>
      <c r="BS281" s="53" t="e">
        <f>SUMIFS('[20]WorkDone DATA'!$L:$L,'[20]WorkDone DATA'!$N:$N,BOQ!BS$6,'[20]WorkDone DATA'!$G:$G,BOQ!$B281)*$G281</f>
        <v>#VALUE!</v>
      </c>
      <c r="BT281" s="53" t="e">
        <f>SUMIFS('[20]WorkDone DATA'!$L:$L,'[20]WorkDone DATA'!$N:$N,BOQ!BT$6,'[20]WorkDone DATA'!$G:$G,BOQ!$B281)*$G281</f>
        <v>#VALUE!</v>
      </c>
      <c r="BU281" s="53" t="e">
        <f>SUMIFS('[20]WorkDone DATA'!$L:$L,'[20]WorkDone DATA'!$N:$N,BOQ!BU$6,'[20]WorkDone DATA'!$G:$G,BOQ!$B281)*$G281</f>
        <v>#VALUE!</v>
      </c>
      <c r="BV281" s="53" t="e">
        <f>SUMIFS('[20]WorkDone DATA'!$L:$L,'[20]WorkDone DATA'!$N:$N,BOQ!BV$6,'[20]WorkDone DATA'!$G:$G,BOQ!$B281)*$G281</f>
        <v>#VALUE!</v>
      </c>
      <c r="BW281" s="53" t="e">
        <f>SUMIFS('[20]WorkDone DATA'!$L:$L,'[20]WorkDone DATA'!$N:$N,BOQ!BW$6,'[20]WorkDone DATA'!$G:$G,BOQ!$B281)*$G281</f>
        <v>#VALUE!</v>
      </c>
      <c r="BX281" s="53" t="e">
        <f>SUMIFS('[20]WorkDone DATA'!$L:$L,'[20]WorkDone DATA'!$N:$N,BOQ!BX$6,'[20]WorkDone DATA'!$G:$G,BOQ!$B281)*$G281</f>
        <v>#VALUE!</v>
      </c>
    </row>
    <row r="282" spans="1:76" ht="15.6" x14ac:dyDescent="0.35">
      <c r="A282" s="1"/>
      <c r="B282" s="42"/>
      <c r="C282" s="80" t="s">
        <v>142</v>
      </c>
      <c r="D282" s="58"/>
      <c r="E282" s="77"/>
      <c r="F282" s="45"/>
      <c r="G282" s="52"/>
      <c r="H282" s="53">
        <f t="shared" si="36"/>
        <v>0</v>
      </c>
      <c r="K282" s="214"/>
      <c r="L282" s="220" t="e">
        <f t="shared" si="37"/>
        <v>#VALUE!</v>
      </c>
      <c r="M282" s="221" t="e">
        <f t="shared" si="38"/>
        <v>#VALUE!</v>
      </c>
      <c r="N282" s="219"/>
      <c r="O282" s="214">
        <f t="shared" si="39"/>
        <v>0</v>
      </c>
      <c r="P282" s="215" t="e">
        <f t="shared" si="40"/>
        <v>#VALUE!</v>
      </c>
      <c r="R282" s="217" t="e">
        <f>SUMIFS('[20]WorkDone DATA'!$L:$L,'[20]WorkDone DATA'!$N:$N,BOQ!S$6,'[20]WorkDone DATA'!$G:$G,BOQ!$B282)</f>
        <v>#VALUE!</v>
      </c>
      <c r="S282" s="53" t="e">
        <f t="shared" si="41"/>
        <v>#VALUE!</v>
      </c>
      <c r="T282" s="217" t="e">
        <f>SUMIFS('[20]WorkDone DATA'!$L:$L,'[20]WorkDone DATA'!$N:$N,BOQ!U$6,'[20]WorkDone DATA'!$G:$G,BOQ!$B282)</f>
        <v>#VALUE!</v>
      </c>
      <c r="U282" s="53" t="e">
        <f t="shared" si="42"/>
        <v>#VALUE!</v>
      </c>
      <c r="V282" s="217"/>
      <c r="W282" s="53" t="e">
        <f>SUMIFS('[20]WorkDone DATA'!$L:$L,'[20]WorkDone DATA'!$N:$N,BOQ!W$6,'[20]WorkDone DATA'!$G:$G,BOQ!$B282)*$G282</f>
        <v>#VALUE!</v>
      </c>
      <c r="X282" s="217"/>
      <c r="Y282" s="53" t="e">
        <f>SUMIFS('[20]WorkDone DATA'!$L:$L,'[20]WorkDone DATA'!$N:$N,BOQ!Y$6,'[20]WorkDone DATA'!$G:$G,BOQ!$B282)*$G282</f>
        <v>#VALUE!</v>
      </c>
      <c r="Z282" s="217"/>
      <c r="AA282" s="53" t="e">
        <f>SUMIFS('[20]WorkDone DATA'!$L:$L,'[20]WorkDone DATA'!$N:$N,BOQ!AA$6,'[20]WorkDone DATA'!$G:$G,BOQ!$B282)*$G282</f>
        <v>#VALUE!</v>
      </c>
      <c r="AB282" s="53" t="e">
        <f>SUMIFS('[20]WorkDone DATA'!$L:$L,'[20]WorkDone DATA'!$N:$N,BOQ!AB$6,'[20]WorkDone DATA'!$G:$G,BOQ!$B282)*$G282</f>
        <v>#VALUE!</v>
      </c>
      <c r="AC282" s="53" t="e">
        <f>SUMIFS('[20]WorkDone DATA'!$L:$L,'[20]WorkDone DATA'!$N:$N,BOQ!AC$6,'[20]WorkDone DATA'!$G:$G,BOQ!$B282)*$G282</f>
        <v>#VALUE!</v>
      </c>
      <c r="AD282" s="53" t="e">
        <f>SUMIFS('[20]WorkDone DATA'!$L:$L,'[20]WorkDone DATA'!$N:$N,BOQ!AD$6,'[20]WorkDone DATA'!$G:$G,BOQ!$B282)*$G282</f>
        <v>#VALUE!</v>
      </c>
      <c r="AE282" s="53" t="e">
        <f>SUMIFS('[20]WorkDone DATA'!$L:$L,'[20]WorkDone DATA'!$N:$N,BOQ!AE$6,'[20]WorkDone DATA'!$G:$G,BOQ!$B282)*$G282</f>
        <v>#VALUE!</v>
      </c>
      <c r="AF282" s="53" t="e">
        <f>SUMIFS('[20]WorkDone DATA'!$L:$L,'[20]WorkDone DATA'!$N:$N,BOQ!AF$6,'[20]WorkDone DATA'!$G:$G,BOQ!$B282)*$G282</f>
        <v>#VALUE!</v>
      </c>
      <c r="AG282" s="53" t="e">
        <f>SUMIFS('[20]WorkDone DATA'!$L:$L,'[20]WorkDone DATA'!$N:$N,BOQ!AG$6,'[20]WorkDone DATA'!$G:$G,BOQ!$B282)*$G282</f>
        <v>#VALUE!</v>
      </c>
      <c r="AH282" s="53" t="e">
        <f>SUMIFS('[20]WorkDone DATA'!$L:$L,'[20]WorkDone DATA'!$N:$N,BOQ!AH$6,'[20]WorkDone DATA'!$G:$G,BOQ!$B282)*$G282</f>
        <v>#VALUE!</v>
      </c>
      <c r="AI282" s="53" t="e">
        <f>SUMIFS('[20]WorkDone DATA'!$L:$L,'[20]WorkDone DATA'!$N:$N,BOQ!AI$6,'[20]WorkDone DATA'!$G:$G,BOQ!$B282)*$G282</f>
        <v>#VALUE!</v>
      </c>
      <c r="AJ282" s="53" t="e">
        <f>SUMIFS('[20]WorkDone DATA'!$L:$L,'[20]WorkDone DATA'!$N:$N,BOQ!AJ$6,'[20]WorkDone DATA'!$G:$G,BOQ!$B282)*$G282</f>
        <v>#VALUE!</v>
      </c>
      <c r="AK282" s="53" t="e">
        <f>SUMIFS('[20]WorkDone DATA'!$L:$L,'[20]WorkDone DATA'!$N:$N,BOQ!AK$6,'[20]WorkDone DATA'!$G:$G,BOQ!$B282)*$G282</f>
        <v>#VALUE!</v>
      </c>
      <c r="AL282" s="53" t="e">
        <f>SUMIFS('[20]WorkDone DATA'!$L:$L,'[20]WorkDone DATA'!$N:$N,BOQ!AL$6,'[20]WorkDone DATA'!$G:$G,BOQ!$B282)*$G282</f>
        <v>#VALUE!</v>
      </c>
      <c r="AM282" s="53" t="e">
        <f>SUMIFS('[20]WorkDone DATA'!$L:$L,'[20]WorkDone DATA'!$N:$N,BOQ!AM$6,'[20]WorkDone DATA'!$G:$G,BOQ!$B282)*$G282</f>
        <v>#VALUE!</v>
      </c>
      <c r="AN282" s="53" t="e">
        <f>SUMIFS('[20]WorkDone DATA'!$L:$L,'[20]WorkDone DATA'!$N:$N,BOQ!AN$6,'[20]WorkDone DATA'!$G:$G,BOQ!$B282)*$G282</f>
        <v>#VALUE!</v>
      </c>
      <c r="AO282" s="53" t="e">
        <f>SUMIFS('[20]WorkDone DATA'!$L:$L,'[20]WorkDone DATA'!$N:$N,BOQ!AO$6,'[20]WorkDone DATA'!$G:$G,BOQ!$B282)*$G282</f>
        <v>#VALUE!</v>
      </c>
      <c r="AP282" s="53" t="e">
        <f>SUMIFS('[20]WorkDone DATA'!$L:$L,'[20]WorkDone DATA'!$N:$N,BOQ!AP$6,'[20]WorkDone DATA'!$G:$G,BOQ!$B282)*$G282</f>
        <v>#VALUE!</v>
      </c>
      <c r="AQ282" s="53" t="e">
        <f>SUMIFS('[20]WorkDone DATA'!$L:$L,'[20]WorkDone DATA'!$N:$N,BOQ!AQ$6,'[20]WorkDone DATA'!$G:$G,BOQ!$B282)*$G282</f>
        <v>#VALUE!</v>
      </c>
      <c r="AR282" s="53" t="e">
        <f>SUMIFS('[20]WorkDone DATA'!$L:$L,'[20]WorkDone DATA'!$N:$N,BOQ!AR$6,'[20]WorkDone DATA'!$G:$G,BOQ!$B282)*$G282</f>
        <v>#VALUE!</v>
      </c>
      <c r="AS282" s="53" t="e">
        <f>SUMIFS('[20]WorkDone DATA'!$L:$L,'[20]WorkDone DATA'!$N:$N,BOQ!AS$6,'[20]WorkDone DATA'!$G:$G,BOQ!$B282)*$G282</f>
        <v>#VALUE!</v>
      </c>
      <c r="AT282" s="53" t="e">
        <f>SUMIFS('[20]WorkDone DATA'!$L:$L,'[20]WorkDone DATA'!$N:$N,BOQ!AT$6,'[20]WorkDone DATA'!$G:$G,BOQ!$B282)*$G282</f>
        <v>#VALUE!</v>
      </c>
      <c r="AU282" s="53" t="e">
        <f>SUMIFS('[20]WorkDone DATA'!$L:$L,'[20]WorkDone DATA'!$N:$N,BOQ!AU$6,'[20]WorkDone DATA'!$G:$G,BOQ!$B282)*$G282</f>
        <v>#VALUE!</v>
      </c>
      <c r="AV282" s="53" t="e">
        <f>SUMIFS('[20]WorkDone DATA'!$L:$L,'[20]WorkDone DATA'!$N:$N,BOQ!AV$6,'[20]WorkDone DATA'!$G:$G,BOQ!$B282)*$G282</f>
        <v>#VALUE!</v>
      </c>
      <c r="AW282" s="53" t="e">
        <f>SUMIFS('[20]WorkDone DATA'!$L:$L,'[20]WorkDone DATA'!$N:$N,BOQ!AW$6,'[20]WorkDone DATA'!$G:$G,BOQ!$B282)*$G282</f>
        <v>#VALUE!</v>
      </c>
      <c r="AX282" s="53" t="e">
        <f>SUMIFS('[20]WorkDone DATA'!$L:$L,'[20]WorkDone DATA'!$N:$N,BOQ!AX$6,'[20]WorkDone DATA'!$G:$G,BOQ!$B282)*$G282</f>
        <v>#VALUE!</v>
      </c>
      <c r="AY282" s="53" t="e">
        <f>SUMIFS('[20]WorkDone DATA'!$L:$L,'[20]WorkDone DATA'!$N:$N,BOQ!AY$6,'[20]WorkDone DATA'!$G:$G,BOQ!$B282)*$G282</f>
        <v>#VALUE!</v>
      </c>
      <c r="AZ282" s="53" t="e">
        <f>SUMIFS('[20]WorkDone DATA'!$L:$L,'[20]WorkDone DATA'!$N:$N,BOQ!AZ$6,'[20]WorkDone DATA'!$G:$G,BOQ!$B282)*$G282</f>
        <v>#VALUE!</v>
      </c>
      <c r="BA282" s="53" t="e">
        <f>SUMIFS('[20]WorkDone DATA'!$L:$L,'[20]WorkDone DATA'!$N:$N,BOQ!BA$6,'[20]WorkDone DATA'!$G:$G,BOQ!$B282)*$G282</f>
        <v>#VALUE!</v>
      </c>
      <c r="BB282" s="53" t="e">
        <f>SUMIFS('[20]WorkDone DATA'!$L:$L,'[20]WorkDone DATA'!$N:$N,BOQ!BB$6,'[20]WorkDone DATA'!$G:$G,BOQ!$B282)*$G282</f>
        <v>#VALUE!</v>
      </c>
      <c r="BC282" s="53" t="e">
        <f>SUMIFS('[20]WorkDone DATA'!$L:$L,'[20]WorkDone DATA'!$N:$N,BOQ!BC$6,'[20]WorkDone DATA'!$G:$G,BOQ!$B282)*$G282</f>
        <v>#VALUE!</v>
      </c>
      <c r="BD282" s="53" t="e">
        <f>SUMIFS('[20]WorkDone DATA'!$L:$L,'[20]WorkDone DATA'!$N:$N,BOQ!BD$6,'[20]WorkDone DATA'!$G:$G,BOQ!$B282)*$G282</f>
        <v>#VALUE!</v>
      </c>
      <c r="BE282" s="53" t="e">
        <f>SUMIFS('[20]WorkDone DATA'!$L:$L,'[20]WorkDone DATA'!$N:$N,BOQ!BE$6,'[20]WorkDone DATA'!$G:$G,BOQ!$B282)*$G282</f>
        <v>#VALUE!</v>
      </c>
      <c r="BF282" s="53" t="e">
        <f>SUMIFS('[20]WorkDone DATA'!$L:$L,'[20]WorkDone DATA'!$N:$N,BOQ!BF$6,'[20]WorkDone DATA'!$G:$G,BOQ!$B282)*$G282</f>
        <v>#VALUE!</v>
      </c>
      <c r="BG282" s="53" t="e">
        <f>SUMIFS('[20]WorkDone DATA'!$L:$L,'[20]WorkDone DATA'!$N:$N,BOQ!BG$6,'[20]WorkDone DATA'!$G:$G,BOQ!$B282)*$G282</f>
        <v>#VALUE!</v>
      </c>
      <c r="BH282" s="53" t="e">
        <f>SUMIFS('[20]WorkDone DATA'!$L:$L,'[20]WorkDone DATA'!$N:$N,BOQ!BH$6,'[20]WorkDone DATA'!$G:$G,BOQ!$B282)*$G282</f>
        <v>#VALUE!</v>
      </c>
      <c r="BI282" s="53" t="e">
        <f>SUMIFS('[20]WorkDone DATA'!$L:$L,'[20]WorkDone DATA'!$N:$N,BOQ!BI$6,'[20]WorkDone DATA'!$G:$G,BOQ!$B282)*$G282</f>
        <v>#VALUE!</v>
      </c>
      <c r="BJ282" s="53" t="e">
        <f>SUMIFS('[20]WorkDone DATA'!$L:$L,'[20]WorkDone DATA'!$N:$N,BOQ!BJ$6,'[20]WorkDone DATA'!$G:$G,BOQ!$B282)*$G282</f>
        <v>#VALUE!</v>
      </c>
      <c r="BK282" s="53" t="e">
        <f>SUMIFS('[20]WorkDone DATA'!$L:$L,'[20]WorkDone DATA'!$N:$N,BOQ!BK$6,'[20]WorkDone DATA'!$G:$G,BOQ!$B282)*$G282</f>
        <v>#VALUE!</v>
      </c>
      <c r="BL282" s="53" t="e">
        <f>SUMIFS('[20]WorkDone DATA'!$L:$L,'[20]WorkDone DATA'!$N:$N,BOQ!BL$6,'[20]WorkDone DATA'!$G:$G,BOQ!$B282)*$G282</f>
        <v>#VALUE!</v>
      </c>
      <c r="BM282" s="53" t="e">
        <f>SUMIFS('[20]WorkDone DATA'!$L:$L,'[20]WorkDone DATA'!$N:$N,BOQ!BM$6,'[20]WorkDone DATA'!$G:$G,BOQ!$B282)*$G282</f>
        <v>#VALUE!</v>
      </c>
      <c r="BN282" s="53" t="e">
        <f>SUMIFS('[20]WorkDone DATA'!$L:$L,'[20]WorkDone DATA'!$N:$N,BOQ!BN$6,'[20]WorkDone DATA'!$G:$G,BOQ!$B282)*$G282</f>
        <v>#VALUE!</v>
      </c>
      <c r="BO282" s="53" t="e">
        <f>SUMIFS('[20]WorkDone DATA'!$L:$L,'[20]WorkDone DATA'!$N:$N,BOQ!BO$6,'[20]WorkDone DATA'!$G:$G,BOQ!$B282)*$G282</f>
        <v>#VALUE!</v>
      </c>
      <c r="BP282" s="53" t="e">
        <f>SUMIFS('[20]WorkDone DATA'!$L:$L,'[20]WorkDone DATA'!$N:$N,BOQ!BP$6,'[20]WorkDone DATA'!$G:$G,BOQ!$B282)*$G282</f>
        <v>#VALUE!</v>
      </c>
      <c r="BQ282" s="53" t="e">
        <f>SUMIFS('[20]WorkDone DATA'!$L:$L,'[20]WorkDone DATA'!$N:$N,BOQ!BQ$6,'[20]WorkDone DATA'!$G:$G,BOQ!$B282)*$G282</f>
        <v>#VALUE!</v>
      </c>
      <c r="BR282" s="53" t="e">
        <f>SUMIFS('[20]WorkDone DATA'!$L:$L,'[20]WorkDone DATA'!$N:$N,BOQ!BR$6,'[20]WorkDone DATA'!$G:$G,BOQ!$B282)*$G282</f>
        <v>#VALUE!</v>
      </c>
      <c r="BS282" s="53" t="e">
        <f>SUMIFS('[20]WorkDone DATA'!$L:$L,'[20]WorkDone DATA'!$N:$N,BOQ!BS$6,'[20]WorkDone DATA'!$G:$G,BOQ!$B282)*$G282</f>
        <v>#VALUE!</v>
      </c>
      <c r="BT282" s="53" t="e">
        <f>SUMIFS('[20]WorkDone DATA'!$L:$L,'[20]WorkDone DATA'!$N:$N,BOQ!BT$6,'[20]WorkDone DATA'!$G:$G,BOQ!$B282)*$G282</f>
        <v>#VALUE!</v>
      </c>
      <c r="BU282" s="53" t="e">
        <f>SUMIFS('[20]WorkDone DATA'!$L:$L,'[20]WorkDone DATA'!$N:$N,BOQ!BU$6,'[20]WorkDone DATA'!$G:$G,BOQ!$B282)*$G282</f>
        <v>#VALUE!</v>
      </c>
      <c r="BV282" s="53" t="e">
        <f>SUMIFS('[20]WorkDone DATA'!$L:$L,'[20]WorkDone DATA'!$N:$N,BOQ!BV$6,'[20]WorkDone DATA'!$G:$G,BOQ!$B282)*$G282</f>
        <v>#VALUE!</v>
      </c>
      <c r="BW282" s="53" t="e">
        <f>SUMIFS('[20]WorkDone DATA'!$L:$L,'[20]WorkDone DATA'!$N:$N,BOQ!BW$6,'[20]WorkDone DATA'!$G:$G,BOQ!$B282)*$G282</f>
        <v>#VALUE!</v>
      </c>
      <c r="BX282" s="53" t="e">
        <f>SUMIFS('[20]WorkDone DATA'!$L:$L,'[20]WorkDone DATA'!$N:$N,BOQ!BX$6,'[20]WorkDone DATA'!$G:$G,BOQ!$B282)*$G282</f>
        <v>#VALUE!</v>
      </c>
    </row>
    <row r="283" spans="1:76" ht="26.45" x14ac:dyDescent="0.35">
      <c r="A283" s="1"/>
      <c r="B283" s="42"/>
      <c r="C283" s="80" t="s">
        <v>143</v>
      </c>
      <c r="D283" s="58"/>
      <c r="E283" s="77"/>
      <c r="F283" s="45"/>
      <c r="G283" s="52"/>
      <c r="H283" s="53">
        <f t="shared" si="36"/>
        <v>0</v>
      </c>
      <c r="K283" s="214"/>
      <c r="L283" s="220" t="e">
        <f t="shared" si="37"/>
        <v>#VALUE!</v>
      </c>
      <c r="M283" s="221" t="e">
        <f t="shared" si="38"/>
        <v>#VALUE!</v>
      </c>
      <c r="N283" s="219"/>
      <c r="O283" s="214">
        <f t="shared" si="39"/>
        <v>0</v>
      </c>
      <c r="P283" s="215" t="e">
        <f t="shared" si="40"/>
        <v>#VALUE!</v>
      </c>
      <c r="R283" s="217" t="e">
        <f>SUMIFS('[20]WorkDone DATA'!$L:$L,'[20]WorkDone DATA'!$N:$N,BOQ!S$6,'[20]WorkDone DATA'!$G:$G,BOQ!$B283)</f>
        <v>#VALUE!</v>
      </c>
      <c r="S283" s="53" t="e">
        <f t="shared" si="41"/>
        <v>#VALUE!</v>
      </c>
      <c r="T283" s="217" t="e">
        <f>SUMIFS('[20]WorkDone DATA'!$L:$L,'[20]WorkDone DATA'!$N:$N,BOQ!U$6,'[20]WorkDone DATA'!$G:$G,BOQ!$B283)</f>
        <v>#VALUE!</v>
      </c>
      <c r="U283" s="53" t="e">
        <f t="shared" si="42"/>
        <v>#VALUE!</v>
      </c>
      <c r="V283" s="217"/>
      <c r="W283" s="53" t="e">
        <f>SUMIFS('[20]WorkDone DATA'!$L:$L,'[20]WorkDone DATA'!$N:$N,BOQ!W$6,'[20]WorkDone DATA'!$G:$G,BOQ!$B283)*$G283</f>
        <v>#VALUE!</v>
      </c>
      <c r="X283" s="217"/>
      <c r="Y283" s="53" t="e">
        <f>SUMIFS('[20]WorkDone DATA'!$L:$L,'[20]WorkDone DATA'!$N:$N,BOQ!Y$6,'[20]WorkDone DATA'!$G:$G,BOQ!$B283)*$G283</f>
        <v>#VALUE!</v>
      </c>
      <c r="Z283" s="217"/>
      <c r="AA283" s="53" t="e">
        <f>SUMIFS('[20]WorkDone DATA'!$L:$L,'[20]WorkDone DATA'!$N:$N,BOQ!AA$6,'[20]WorkDone DATA'!$G:$G,BOQ!$B283)*$G283</f>
        <v>#VALUE!</v>
      </c>
      <c r="AB283" s="53" t="e">
        <f>SUMIFS('[20]WorkDone DATA'!$L:$L,'[20]WorkDone DATA'!$N:$N,BOQ!AB$6,'[20]WorkDone DATA'!$G:$G,BOQ!$B283)*$G283</f>
        <v>#VALUE!</v>
      </c>
      <c r="AC283" s="53" t="e">
        <f>SUMIFS('[20]WorkDone DATA'!$L:$L,'[20]WorkDone DATA'!$N:$N,BOQ!AC$6,'[20]WorkDone DATA'!$G:$G,BOQ!$B283)*$G283</f>
        <v>#VALUE!</v>
      </c>
      <c r="AD283" s="53" t="e">
        <f>SUMIFS('[20]WorkDone DATA'!$L:$L,'[20]WorkDone DATA'!$N:$N,BOQ!AD$6,'[20]WorkDone DATA'!$G:$G,BOQ!$B283)*$G283</f>
        <v>#VALUE!</v>
      </c>
      <c r="AE283" s="53" t="e">
        <f>SUMIFS('[20]WorkDone DATA'!$L:$L,'[20]WorkDone DATA'!$N:$N,BOQ!AE$6,'[20]WorkDone DATA'!$G:$G,BOQ!$B283)*$G283</f>
        <v>#VALUE!</v>
      </c>
      <c r="AF283" s="53" t="e">
        <f>SUMIFS('[20]WorkDone DATA'!$L:$L,'[20]WorkDone DATA'!$N:$N,BOQ!AF$6,'[20]WorkDone DATA'!$G:$G,BOQ!$B283)*$G283</f>
        <v>#VALUE!</v>
      </c>
      <c r="AG283" s="53" t="e">
        <f>SUMIFS('[20]WorkDone DATA'!$L:$L,'[20]WorkDone DATA'!$N:$N,BOQ!AG$6,'[20]WorkDone DATA'!$G:$G,BOQ!$B283)*$G283</f>
        <v>#VALUE!</v>
      </c>
      <c r="AH283" s="53" t="e">
        <f>SUMIFS('[20]WorkDone DATA'!$L:$L,'[20]WorkDone DATA'!$N:$N,BOQ!AH$6,'[20]WorkDone DATA'!$G:$G,BOQ!$B283)*$G283</f>
        <v>#VALUE!</v>
      </c>
      <c r="AI283" s="53" t="e">
        <f>SUMIFS('[20]WorkDone DATA'!$L:$L,'[20]WorkDone DATA'!$N:$N,BOQ!AI$6,'[20]WorkDone DATA'!$G:$G,BOQ!$B283)*$G283</f>
        <v>#VALUE!</v>
      </c>
      <c r="AJ283" s="53" t="e">
        <f>SUMIFS('[20]WorkDone DATA'!$L:$L,'[20]WorkDone DATA'!$N:$N,BOQ!AJ$6,'[20]WorkDone DATA'!$G:$G,BOQ!$B283)*$G283</f>
        <v>#VALUE!</v>
      </c>
      <c r="AK283" s="53" t="e">
        <f>SUMIFS('[20]WorkDone DATA'!$L:$L,'[20]WorkDone DATA'!$N:$N,BOQ!AK$6,'[20]WorkDone DATA'!$G:$G,BOQ!$B283)*$G283</f>
        <v>#VALUE!</v>
      </c>
      <c r="AL283" s="53" t="e">
        <f>SUMIFS('[20]WorkDone DATA'!$L:$L,'[20]WorkDone DATA'!$N:$N,BOQ!AL$6,'[20]WorkDone DATA'!$G:$G,BOQ!$B283)*$G283</f>
        <v>#VALUE!</v>
      </c>
      <c r="AM283" s="53" t="e">
        <f>SUMIFS('[20]WorkDone DATA'!$L:$L,'[20]WorkDone DATA'!$N:$N,BOQ!AM$6,'[20]WorkDone DATA'!$G:$G,BOQ!$B283)*$G283</f>
        <v>#VALUE!</v>
      </c>
      <c r="AN283" s="53" t="e">
        <f>SUMIFS('[20]WorkDone DATA'!$L:$L,'[20]WorkDone DATA'!$N:$N,BOQ!AN$6,'[20]WorkDone DATA'!$G:$G,BOQ!$B283)*$G283</f>
        <v>#VALUE!</v>
      </c>
      <c r="AO283" s="53" t="e">
        <f>SUMIFS('[20]WorkDone DATA'!$L:$L,'[20]WorkDone DATA'!$N:$N,BOQ!AO$6,'[20]WorkDone DATA'!$G:$G,BOQ!$B283)*$G283</f>
        <v>#VALUE!</v>
      </c>
      <c r="AP283" s="53" t="e">
        <f>SUMIFS('[20]WorkDone DATA'!$L:$L,'[20]WorkDone DATA'!$N:$N,BOQ!AP$6,'[20]WorkDone DATA'!$G:$G,BOQ!$B283)*$G283</f>
        <v>#VALUE!</v>
      </c>
      <c r="AQ283" s="53" t="e">
        <f>SUMIFS('[20]WorkDone DATA'!$L:$L,'[20]WorkDone DATA'!$N:$N,BOQ!AQ$6,'[20]WorkDone DATA'!$G:$G,BOQ!$B283)*$G283</f>
        <v>#VALUE!</v>
      </c>
      <c r="AR283" s="53" t="e">
        <f>SUMIFS('[20]WorkDone DATA'!$L:$L,'[20]WorkDone DATA'!$N:$N,BOQ!AR$6,'[20]WorkDone DATA'!$G:$G,BOQ!$B283)*$G283</f>
        <v>#VALUE!</v>
      </c>
      <c r="AS283" s="53" t="e">
        <f>SUMIFS('[20]WorkDone DATA'!$L:$L,'[20]WorkDone DATA'!$N:$N,BOQ!AS$6,'[20]WorkDone DATA'!$G:$G,BOQ!$B283)*$G283</f>
        <v>#VALUE!</v>
      </c>
      <c r="AT283" s="53" t="e">
        <f>SUMIFS('[20]WorkDone DATA'!$L:$L,'[20]WorkDone DATA'!$N:$N,BOQ!AT$6,'[20]WorkDone DATA'!$G:$G,BOQ!$B283)*$G283</f>
        <v>#VALUE!</v>
      </c>
      <c r="AU283" s="53" t="e">
        <f>SUMIFS('[20]WorkDone DATA'!$L:$L,'[20]WorkDone DATA'!$N:$N,BOQ!AU$6,'[20]WorkDone DATA'!$G:$G,BOQ!$B283)*$G283</f>
        <v>#VALUE!</v>
      </c>
      <c r="AV283" s="53" t="e">
        <f>SUMIFS('[20]WorkDone DATA'!$L:$L,'[20]WorkDone DATA'!$N:$N,BOQ!AV$6,'[20]WorkDone DATA'!$G:$G,BOQ!$B283)*$G283</f>
        <v>#VALUE!</v>
      </c>
      <c r="AW283" s="53" t="e">
        <f>SUMIFS('[20]WorkDone DATA'!$L:$L,'[20]WorkDone DATA'!$N:$N,BOQ!AW$6,'[20]WorkDone DATA'!$G:$G,BOQ!$B283)*$G283</f>
        <v>#VALUE!</v>
      </c>
      <c r="AX283" s="53" t="e">
        <f>SUMIFS('[20]WorkDone DATA'!$L:$L,'[20]WorkDone DATA'!$N:$N,BOQ!AX$6,'[20]WorkDone DATA'!$G:$G,BOQ!$B283)*$G283</f>
        <v>#VALUE!</v>
      </c>
      <c r="AY283" s="53" t="e">
        <f>SUMIFS('[20]WorkDone DATA'!$L:$L,'[20]WorkDone DATA'!$N:$N,BOQ!AY$6,'[20]WorkDone DATA'!$G:$G,BOQ!$B283)*$G283</f>
        <v>#VALUE!</v>
      </c>
      <c r="AZ283" s="53" t="e">
        <f>SUMIFS('[20]WorkDone DATA'!$L:$L,'[20]WorkDone DATA'!$N:$N,BOQ!AZ$6,'[20]WorkDone DATA'!$G:$G,BOQ!$B283)*$G283</f>
        <v>#VALUE!</v>
      </c>
      <c r="BA283" s="53" t="e">
        <f>SUMIFS('[20]WorkDone DATA'!$L:$L,'[20]WorkDone DATA'!$N:$N,BOQ!BA$6,'[20]WorkDone DATA'!$G:$G,BOQ!$B283)*$G283</f>
        <v>#VALUE!</v>
      </c>
      <c r="BB283" s="53" t="e">
        <f>SUMIFS('[20]WorkDone DATA'!$L:$L,'[20]WorkDone DATA'!$N:$N,BOQ!BB$6,'[20]WorkDone DATA'!$G:$G,BOQ!$B283)*$G283</f>
        <v>#VALUE!</v>
      </c>
      <c r="BC283" s="53" t="e">
        <f>SUMIFS('[20]WorkDone DATA'!$L:$L,'[20]WorkDone DATA'!$N:$N,BOQ!BC$6,'[20]WorkDone DATA'!$G:$G,BOQ!$B283)*$G283</f>
        <v>#VALUE!</v>
      </c>
      <c r="BD283" s="53" t="e">
        <f>SUMIFS('[20]WorkDone DATA'!$L:$L,'[20]WorkDone DATA'!$N:$N,BOQ!BD$6,'[20]WorkDone DATA'!$G:$G,BOQ!$B283)*$G283</f>
        <v>#VALUE!</v>
      </c>
      <c r="BE283" s="53" t="e">
        <f>SUMIFS('[20]WorkDone DATA'!$L:$L,'[20]WorkDone DATA'!$N:$N,BOQ!BE$6,'[20]WorkDone DATA'!$G:$G,BOQ!$B283)*$G283</f>
        <v>#VALUE!</v>
      </c>
      <c r="BF283" s="53" t="e">
        <f>SUMIFS('[20]WorkDone DATA'!$L:$L,'[20]WorkDone DATA'!$N:$N,BOQ!BF$6,'[20]WorkDone DATA'!$G:$G,BOQ!$B283)*$G283</f>
        <v>#VALUE!</v>
      </c>
      <c r="BG283" s="53" t="e">
        <f>SUMIFS('[20]WorkDone DATA'!$L:$L,'[20]WorkDone DATA'!$N:$N,BOQ!BG$6,'[20]WorkDone DATA'!$G:$G,BOQ!$B283)*$G283</f>
        <v>#VALUE!</v>
      </c>
      <c r="BH283" s="53" t="e">
        <f>SUMIFS('[20]WorkDone DATA'!$L:$L,'[20]WorkDone DATA'!$N:$N,BOQ!BH$6,'[20]WorkDone DATA'!$G:$G,BOQ!$B283)*$G283</f>
        <v>#VALUE!</v>
      </c>
      <c r="BI283" s="53" t="e">
        <f>SUMIFS('[20]WorkDone DATA'!$L:$L,'[20]WorkDone DATA'!$N:$N,BOQ!BI$6,'[20]WorkDone DATA'!$G:$G,BOQ!$B283)*$G283</f>
        <v>#VALUE!</v>
      </c>
      <c r="BJ283" s="53" t="e">
        <f>SUMIFS('[20]WorkDone DATA'!$L:$L,'[20]WorkDone DATA'!$N:$N,BOQ!BJ$6,'[20]WorkDone DATA'!$G:$G,BOQ!$B283)*$G283</f>
        <v>#VALUE!</v>
      </c>
      <c r="BK283" s="53" t="e">
        <f>SUMIFS('[20]WorkDone DATA'!$L:$L,'[20]WorkDone DATA'!$N:$N,BOQ!BK$6,'[20]WorkDone DATA'!$G:$G,BOQ!$B283)*$G283</f>
        <v>#VALUE!</v>
      </c>
      <c r="BL283" s="53" t="e">
        <f>SUMIFS('[20]WorkDone DATA'!$L:$L,'[20]WorkDone DATA'!$N:$N,BOQ!BL$6,'[20]WorkDone DATA'!$G:$G,BOQ!$B283)*$G283</f>
        <v>#VALUE!</v>
      </c>
      <c r="BM283" s="53" t="e">
        <f>SUMIFS('[20]WorkDone DATA'!$L:$L,'[20]WorkDone DATA'!$N:$N,BOQ!BM$6,'[20]WorkDone DATA'!$G:$G,BOQ!$B283)*$G283</f>
        <v>#VALUE!</v>
      </c>
      <c r="BN283" s="53" t="e">
        <f>SUMIFS('[20]WorkDone DATA'!$L:$L,'[20]WorkDone DATA'!$N:$N,BOQ!BN$6,'[20]WorkDone DATA'!$G:$G,BOQ!$B283)*$G283</f>
        <v>#VALUE!</v>
      </c>
      <c r="BO283" s="53" t="e">
        <f>SUMIFS('[20]WorkDone DATA'!$L:$L,'[20]WorkDone DATA'!$N:$N,BOQ!BO$6,'[20]WorkDone DATA'!$G:$G,BOQ!$B283)*$G283</f>
        <v>#VALUE!</v>
      </c>
      <c r="BP283" s="53" t="e">
        <f>SUMIFS('[20]WorkDone DATA'!$L:$L,'[20]WorkDone DATA'!$N:$N,BOQ!BP$6,'[20]WorkDone DATA'!$G:$G,BOQ!$B283)*$G283</f>
        <v>#VALUE!</v>
      </c>
      <c r="BQ283" s="53" t="e">
        <f>SUMIFS('[20]WorkDone DATA'!$L:$L,'[20]WorkDone DATA'!$N:$N,BOQ!BQ$6,'[20]WorkDone DATA'!$G:$G,BOQ!$B283)*$G283</f>
        <v>#VALUE!</v>
      </c>
      <c r="BR283" s="53" t="e">
        <f>SUMIFS('[20]WorkDone DATA'!$L:$L,'[20]WorkDone DATA'!$N:$N,BOQ!BR$6,'[20]WorkDone DATA'!$G:$G,BOQ!$B283)*$G283</f>
        <v>#VALUE!</v>
      </c>
      <c r="BS283" s="53" t="e">
        <f>SUMIFS('[20]WorkDone DATA'!$L:$L,'[20]WorkDone DATA'!$N:$N,BOQ!BS$6,'[20]WorkDone DATA'!$G:$G,BOQ!$B283)*$G283</f>
        <v>#VALUE!</v>
      </c>
      <c r="BT283" s="53" t="e">
        <f>SUMIFS('[20]WorkDone DATA'!$L:$L,'[20]WorkDone DATA'!$N:$N,BOQ!BT$6,'[20]WorkDone DATA'!$G:$G,BOQ!$B283)*$G283</f>
        <v>#VALUE!</v>
      </c>
      <c r="BU283" s="53" t="e">
        <f>SUMIFS('[20]WorkDone DATA'!$L:$L,'[20]WorkDone DATA'!$N:$N,BOQ!BU$6,'[20]WorkDone DATA'!$G:$G,BOQ!$B283)*$G283</f>
        <v>#VALUE!</v>
      </c>
      <c r="BV283" s="53" t="e">
        <f>SUMIFS('[20]WorkDone DATA'!$L:$L,'[20]WorkDone DATA'!$N:$N,BOQ!BV$6,'[20]WorkDone DATA'!$G:$G,BOQ!$B283)*$G283</f>
        <v>#VALUE!</v>
      </c>
      <c r="BW283" s="53" t="e">
        <f>SUMIFS('[20]WorkDone DATA'!$L:$L,'[20]WorkDone DATA'!$N:$N,BOQ!BW$6,'[20]WorkDone DATA'!$G:$G,BOQ!$B283)*$G283</f>
        <v>#VALUE!</v>
      </c>
      <c r="BX283" s="53" t="e">
        <f>SUMIFS('[20]WorkDone DATA'!$L:$L,'[20]WorkDone DATA'!$N:$N,BOQ!BX$6,'[20]WorkDone DATA'!$G:$G,BOQ!$B283)*$G283</f>
        <v>#VALUE!</v>
      </c>
    </row>
    <row r="284" spans="1:76" ht="15.6" x14ac:dyDescent="0.35">
      <c r="A284" s="1"/>
      <c r="B284" s="42"/>
      <c r="C284" s="80" t="s">
        <v>144</v>
      </c>
      <c r="D284" s="58"/>
      <c r="E284" s="77"/>
      <c r="F284" s="45"/>
      <c r="G284" s="52"/>
      <c r="H284" s="53">
        <f t="shared" si="36"/>
        <v>0</v>
      </c>
      <c r="K284" s="214"/>
      <c r="L284" s="220" t="e">
        <f t="shared" si="37"/>
        <v>#VALUE!</v>
      </c>
      <c r="M284" s="221" t="e">
        <f t="shared" si="38"/>
        <v>#VALUE!</v>
      </c>
      <c r="N284" s="219"/>
      <c r="O284" s="214">
        <f t="shared" si="39"/>
        <v>0</v>
      </c>
      <c r="P284" s="215" t="e">
        <f t="shared" si="40"/>
        <v>#VALUE!</v>
      </c>
      <c r="R284" s="217" t="e">
        <f>SUMIFS('[20]WorkDone DATA'!$L:$L,'[20]WorkDone DATA'!$N:$N,BOQ!S$6,'[20]WorkDone DATA'!$G:$G,BOQ!$B284)</f>
        <v>#VALUE!</v>
      </c>
      <c r="S284" s="53" t="e">
        <f t="shared" si="41"/>
        <v>#VALUE!</v>
      </c>
      <c r="T284" s="217" t="e">
        <f>SUMIFS('[20]WorkDone DATA'!$L:$L,'[20]WorkDone DATA'!$N:$N,BOQ!U$6,'[20]WorkDone DATA'!$G:$G,BOQ!$B284)</f>
        <v>#VALUE!</v>
      </c>
      <c r="U284" s="53" t="e">
        <f t="shared" si="42"/>
        <v>#VALUE!</v>
      </c>
      <c r="V284" s="217"/>
      <c r="W284" s="53" t="e">
        <f>SUMIFS('[20]WorkDone DATA'!$L:$L,'[20]WorkDone DATA'!$N:$N,BOQ!W$6,'[20]WorkDone DATA'!$G:$G,BOQ!$B284)*$G284</f>
        <v>#VALUE!</v>
      </c>
      <c r="X284" s="217"/>
      <c r="Y284" s="53" t="e">
        <f>SUMIFS('[20]WorkDone DATA'!$L:$L,'[20]WorkDone DATA'!$N:$N,BOQ!Y$6,'[20]WorkDone DATA'!$G:$G,BOQ!$B284)*$G284</f>
        <v>#VALUE!</v>
      </c>
      <c r="Z284" s="217"/>
      <c r="AA284" s="53" t="e">
        <f>SUMIFS('[20]WorkDone DATA'!$L:$L,'[20]WorkDone DATA'!$N:$N,BOQ!AA$6,'[20]WorkDone DATA'!$G:$G,BOQ!$B284)*$G284</f>
        <v>#VALUE!</v>
      </c>
      <c r="AB284" s="53" t="e">
        <f>SUMIFS('[20]WorkDone DATA'!$L:$L,'[20]WorkDone DATA'!$N:$N,BOQ!AB$6,'[20]WorkDone DATA'!$G:$G,BOQ!$B284)*$G284</f>
        <v>#VALUE!</v>
      </c>
      <c r="AC284" s="53" t="e">
        <f>SUMIFS('[20]WorkDone DATA'!$L:$L,'[20]WorkDone DATA'!$N:$N,BOQ!AC$6,'[20]WorkDone DATA'!$G:$G,BOQ!$B284)*$G284</f>
        <v>#VALUE!</v>
      </c>
      <c r="AD284" s="53" t="e">
        <f>SUMIFS('[20]WorkDone DATA'!$L:$L,'[20]WorkDone DATA'!$N:$N,BOQ!AD$6,'[20]WorkDone DATA'!$G:$G,BOQ!$B284)*$G284</f>
        <v>#VALUE!</v>
      </c>
      <c r="AE284" s="53" t="e">
        <f>SUMIFS('[20]WorkDone DATA'!$L:$L,'[20]WorkDone DATA'!$N:$N,BOQ!AE$6,'[20]WorkDone DATA'!$G:$G,BOQ!$B284)*$G284</f>
        <v>#VALUE!</v>
      </c>
      <c r="AF284" s="53" t="e">
        <f>SUMIFS('[20]WorkDone DATA'!$L:$L,'[20]WorkDone DATA'!$N:$N,BOQ!AF$6,'[20]WorkDone DATA'!$G:$G,BOQ!$B284)*$G284</f>
        <v>#VALUE!</v>
      </c>
      <c r="AG284" s="53" t="e">
        <f>SUMIFS('[20]WorkDone DATA'!$L:$L,'[20]WorkDone DATA'!$N:$N,BOQ!AG$6,'[20]WorkDone DATA'!$G:$G,BOQ!$B284)*$G284</f>
        <v>#VALUE!</v>
      </c>
      <c r="AH284" s="53" t="e">
        <f>SUMIFS('[20]WorkDone DATA'!$L:$L,'[20]WorkDone DATA'!$N:$N,BOQ!AH$6,'[20]WorkDone DATA'!$G:$G,BOQ!$B284)*$G284</f>
        <v>#VALUE!</v>
      </c>
      <c r="AI284" s="53" t="e">
        <f>SUMIFS('[20]WorkDone DATA'!$L:$L,'[20]WorkDone DATA'!$N:$N,BOQ!AI$6,'[20]WorkDone DATA'!$G:$G,BOQ!$B284)*$G284</f>
        <v>#VALUE!</v>
      </c>
      <c r="AJ284" s="53" t="e">
        <f>SUMIFS('[20]WorkDone DATA'!$L:$L,'[20]WorkDone DATA'!$N:$N,BOQ!AJ$6,'[20]WorkDone DATA'!$G:$G,BOQ!$B284)*$G284</f>
        <v>#VALUE!</v>
      </c>
      <c r="AK284" s="53" t="e">
        <f>SUMIFS('[20]WorkDone DATA'!$L:$L,'[20]WorkDone DATA'!$N:$N,BOQ!AK$6,'[20]WorkDone DATA'!$G:$G,BOQ!$B284)*$G284</f>
        <v>#VALUE!</v>
      </c>
      <c r="AL284" s="53" t="e">
        <f>SUMIFS('[20]WorkDone DATA'!$L:$L,'[20]WorkDone DATA'!$N:$N,BOQ!AL$6,'[20]WorkDone DATA'!$G:$G,BOQ!$B284)*$G284</f>
        <v>#VALUE!</v>
      </c>
      <c r="AM284" s="53" t="e">
        <f>SUMIFS('[20]WorkDone DATA'!$L:$L,'[20]WorkDone DATA'!$N:$N,BOQ!AM$6,'[20]WorkDone DATA'!$G:$G,BOQ!$B284)*$G284</f>
        <v>#VALUE!</v>
      </c>
      <c r="AN284" s="53" t="e">
        <f>SUMIFS('[20]WorkDone DATA'!$L:$L,'[20]WorkDone DATA'!$N:$N,BOQ!AN$6,'[20]WorkDone DATA'!$G:$G,BOQ!$B284)*$G284</f>
        <v>#VALUE!</v>
      </c>
      <c r="AO284" s="53" t="e">
        <f>SUMIFS('[20]WorkDone DATA'!$L:$L,'[20]WorkDone DATA'!$N:$N,BOQ!AO$6,'[20]WorkDone DATA'!$G:$G,BOQ!$B284)*$G284</f>
        <v>#VALUE!</v>
      </c>
      <c r="AP284" s="53" t="e">
        <f>SUMIFS('[20]WorkDone DATA'!$L:$L,'[20]WorkDone DATA'!$N:$N,BOQ!AP$6,'[20]WorkDone DATA'!$G:$G,BOQ!$B284)*$G284</f>
        <v>#VALUE!</v>
      </c>
      <c r="AQ284" s="53" t="e">
        <f>SUMIFS('[20]WorkDone DATA'!$L:$L,'[20]WorkDone DATA'!$N:$N,BOQ!AQ$6,'[20]WorkDone DATA'!$G:$G,BOQ!$B284)*$G284</f>
        <v>#VALUE!</v>
      </c>
      <c r="AR284" s="53" t="e">
        <f>SUMIFS('[20]WorkDone DATA'!$L:$L,'[20]WorkDone DATA'!$N:$N,BOQ!AR$6,'[20]WorkDone DATA'!$G:$G,BOQ!$B284)*$G284</f>
        <v>#VALUE!</v>
      </c>
      <c r="AS284" s="53" t="e">
        <f>SUMIFS('[20]WorkDone DATA'!$L:$L,'[20]WorkDone DATA'!$N:$N,BOQ!AS$6,'[20]WorkDone DATA'!$G:$G,BOQ!$B284)*$G284</f>
        <v>#VALUE!</v>
      </c>
      <c r="AT284" s="53" t="e">
        <f>SUMIFS('[20]WorkDone DATA'!$L:$L,'[20]WorkDone DATA'!$N:$N,BOQ!AT$6,'[20]WorkDone DATA'!$G:$G,BOQ!$B284)*$G284</f>
        <v>#VALUE!</v>
      </c>
      <c r="AU284" s="53" t="e">
        <f>SUMIFS('[20]WorkDone DATA'!$L:$L,'[20]WorkDone DATA'!$N:$N,BOQ!AU$6,'[20]WorkDone DATA'!$G:$G,BOQ!$B284)*$G284</f>
        <v>#VALUE!</v>
      </c>
      <c r="AV284" s="53" t="e">
        <f>SUMIFS('[20]WorkDone DATA'!$L:$L,'[20]WorkDone DATA'!$N:$N,BOQ!AV$6,'[20]WorkDone DATA'!$G:$G,BOQ!$B284)*$G284</f>
        <v>#VALUE!</v>
      </c>
      <c r="AW284" s="53" t="e">
        <f>SUMIFS('[20]WorkDone DATA'!$L:$L,'[20]WorkDone DATA'!$N:$N,BOQ!AW$6,'[20]WorkDone DATA'!$G:$G,BOQ!$B284)*$G284</f>
        <v>#VALUE!</v>
      </c>
      <c r="AX284" s="53" t="e">
        <f>SUMIFS('[20]WorkDone DATA'!$L:$L,'[20]WorkDone DATA'!$N:$N,BOQ!AX$6,'[20]WorkDone DATA'!$G:$G,BOQ!$B284)*$G284</f>
        <v>#VALUE!</v>
      </c>
      <c r="AY284" s="53" t="e">
        <f>SUMIFS('[20]WorkDone DATA'!$L:$L,'[20]WorkDone DATA'!$N:$N,BOQ!AY$6,'[20]WorkDone DATA'!$G:$G,BOQ!$B284)*$G284</f>
        <v>#VALUE!</v>
      </c>
      <c r="AZ284" s="53" t="e">
        <f>SUMIFS('[20]WorkDone DATA'!$L:$L,'[20]WorkDone DATA'!$N:$N,BOQ!AZ$6,'[20]WorkDone DATA'!$G:$G,BOQ!$B284)*$G284</f>
        <v>#VALUE!</v>
      </c>
      <c r="BA284" s="53" t="e">
        <f>SUMIFS('[20]WorkDone DATA'!$L:$L,'[20]WorkDone DATA'!$N:$N,BOQ!BA$6,'[20]WorkDone DATA'!$G:$G,BOQ!$B284)*$G284</f>
        <v>#VALUE!</v>
      </c>
      <c r="BB284" s="53" t="e">
        <f>SUMIFS('[20]WorkDone DATA'!$L:$L,'[20]WorkDone DATA'!$N:$N,BOQ!BB$6,'[20]WorkDone DATA'!$G:$G,BOQ!$B284)*$G284</f>
        <v>#VALUE!</v>
      </c>
      <c r="BC284" s="53" t="e">
        <f>SUMIFS('[20]WorkDone DATA'!$L:$L,'[20]WorkDone DATA'!$N:$N,BOQ!BC$6,'[20]WorkDone DATA'!$G:$G,BOQ!$B284)*$G284</f>
        <v>#VALUE!</v>
      </c>
      <c r="BD284" s="53" t="e">
        <f>SUMIFS('[20]WorkDone DATA'!$L:$L,'[20]WorkDone DATA'!$N:$N,BOQ!BD$6,'[20]WorkDone DATA'!$G:$G,BOQ!$B284)*$G284</f>
        <v>#VALUE!</v>
      </c>
      <c r="BE284" s="53" t="e">
        <f>SUMIFS('[20]WorkDone DATA'!$L:$L,'[20]WorkDone DATA'!$N:$N,BOQ!BE$6,'[20]WorkDone DATA'!$G:$G,BOQ!$B284)*$G284</f>
        <v>#VALUE!</v>
      </c>
      <c r="BF284" s="53" t="e">
        <f>SUMIFS('[20]WorkDone DATA'!$L:$L,'[20]WorkDone DATA'!$N:$N,BOQ!BF$6,'[20]WorkDone DATA'!$G:$G,BOQ!$B284)*$G284</f>
        <v>#VALUE!</v>
      </c>
      <c r="BG284" s="53" t="e">
        <f>SUMIFS('[20]WorkDone DATA'!$L:$L,'[20]WorkDone DATA'!$N:$N,BOQ!BG$6,'[20]WorkDone DATA'!$G:$G,BOQ!$B284)*$G284</f>
        <v>#VALUE!</v>
      </c>
      <c r="BH284" s="53" t="e">
        <f>SUMIFS('[20]WorkDone DATA'!$L:$L,'[20]WorkDone DATA'!$N:$N,BOQ!BH$6,'[20]WorkDone DATA'!$G:$G,BOQ!$B284)*$G284</f>
        <v>#VALUE!</v>
      </c>
      <c r="BI284" s="53" t="e">
        <f>SUMIFS('[20]WorkDone DATA'!$L:$L,'[20]WorkDone DATA'!$N:$N,BOQ!BI$6,'[20]WorkDone DATA'!$G:$G,BOQ!$B284)*$G284</f>
        <v>#VALUE!</v>
      </c>
      <c r="BJ284" s="53" t="e">
        <f>SUMIFS('[20]WorkDone DATA'!$L:$L,'[20]WorkDone DATA'!$N:$N,BOQ!BJ$6,'[20]WorkDone DATA'!$G:$G,BOQ!$B284)*$G284</f>
        <v>#VALUE!</v>
      </c>
      <c r="BK284" s="53" t="e">
        <f>SUMIFS('[20]WorkDone DATA'!$L:$L,'[20]WorkDone DATA'!$N:$N,BOQ!BK$6,'[20]WorkDone DATA'!$G:$G,BOQ!$B284)*$G284</f>
        <v>#VALUE!</v>
      </c>
      <c r="BL284" s="53" t="e">
        <f>SUMIFS('[20]WorkDone DATA'!$L:$L,'[20]WorkDone DATA'!$N:$N,BOQ!BL$6,'[20]WorkDone DATA'!$G:$G,BOQ!$B284)*$G284</f>
        <v>#VALUE!</v>
      </c>
      <c r="BM284" s="53" t="e">
        <f>SUMIFS('[20]WorkDone DATA'!$L:$L,'[20]WorkDone DATA'!$N:$N,BOQ!BM$6,'[20]WorkDone DATA'!$G:$G,BOQ!$B284)*$G284</f>
        <v>#VALUE!</v>
      </c>
      <c r="BN284" s="53" t="e">
        <f>SUMIFS('[20]WorkDone DATA'!$L:$L,'[20]WorkDone DATA'!$N:$N,BOQ!BN$6,'[20]WorkDone DATA'!$G:$G,BOQ!$B284)*$G284</f>
        <v>#VALUE!</v>
      </c>
      <c r="BO284" s="53" t="e">
        <f>SUMIFS('[20]WorkDone DATA'!$L:$L,'[20]WorkDone DATA'!$N:$N,BOQ!BO$6,'[20]WorkDone DATA'!$G:$G,BOQ!$B284)*$G284</f>
        <v>#VALUE!</v>
      </c>
      <c r="BP284" s="53" t="e">
        <f>SUMIFS('[20]WorkDone DATA'!$L:$L,'[20]WorkDone DATA'!$N:$N,BOQ!BP$6,'[20]WorkDone DATA'!$G:$G,BOQ!$B284)*$G284</f>
        <v>#VALUE!</v>
      </c>
      <c r="BQ284" s="53" t="e">
        <f>SUMIFS('[20]WorkDone DATA'!$L:$L,'[20]WorkDone DATA'!$N:$N,BOQ!BQ$6,'[20]WorkDone DATA'!$G:$G,BOQ!$B284)*$G284</f>
        <v>#VALUE!</v>
      </c>
      <c r="BR284" s="53" t="e">
        <f>SUMIFS('[20]WorkDone DATA'!$L:$L,'[20]WorkDone DATA'!$N:$N,BOQ!BR$6,'[20]WorkDone DATA'!$G:$G,BOQ!$B284)*$G284</f>
        <v>#VALUE!</v>
      </c>
      <c r="BS284" s="53" t="e">
        <f>SUMIFS('[20]WorkDone DATA'!$L:$L,'[20]WorkDone DATA'!$N:$N,BOQ!BS$6,'[20]WorkDone DATA'!$G:$G,BOQ!$B284)*$G284</f>
        <v>#VALUE!</v>
      </c>
      <c r="BT284" s="53" t="e">
        <f>SUMIFS('[20]WorkDone DATA'!$L:$L,'[20]WorkDone DATA'!$N:$N,BOQ!BT$6,'[20]WorkDone DATA'!$G:$G,BOQ!$B284)*$G284</f>
        <v>#VALUE!</v>
      </c>
      <c r="BU284" s="53" t="e">
        <f>SUMIFS('[20]WorkDone DATA'!$L:$L,'[20]WorkDone DATA'!$N:$N,BOQ!BU$6,'[20]WorkDone DATA'!$G:$G,BOQ!$B284)*$G284</f>
        <v>#VALUE!</v>
      </c>
      <c r="BV284" s="53" t="e">
        <f>SUMIFS('[20]WorkDone DATA'!$L:$L,'[20]WorkDone DATA'!$N:$N,BOQ!BV$6,'[20]WorkDone DATA'!$G:$G,BOQ!$B284)*$G284</f>
        <v>#VALUE!</v>
      </c>
      <c r="BW284" s="53" t="e">
        <f>SUMIFS('[20]WorkDone DATA'!$L:$L,'[20]WorkDone DATA'!$N:$N,BOQ!BW$6,'[20]WorkDone DATA'!$G:$G,BOQ!$B284)*$G284</f>
        <v>#VALUE!</v>
      </c>
      <c r="BX284" s="53" t="e">
        <f>SUMIFS('[20]WorkDone DATA'!$L:$L,'[20]WorkDone DATA'!$N:$N,BOQ!BX$6,'[20]WorkDone DATA'!$G:$G,BOQ!$B284)*$G284</f>
        <v>#VALUE!</v>
      </c>
    </row>
    <row r="285" spans="1:76" ht="15.6" x14ac:dyDescent="0.35">
      <c r="A285" s="1" t="str">
        <f>C284</f>
        <v>20mm Diameter</v>
      </c>
      <c r="B285" s="42">
        <v>2.1429999999999998</v>
      </c>
      <c r="C285" s="151" t="s">
        <v>11</v>
      </c>
      <c r="D285" s="58" t="s">
        <v>96</v>
      </c>
      <c r="E285" s="77" t="s">
        <v>13</v>
      </c>
      <c r="F285" s="45">
        <v>240</v>
      </c>
      <c r="G285" s="52">
        <v>146.81</v>
      </c>
      <c r="H285" s="53">
        <f t="shared" si="36"/>
        <v>35234.400000000001</v>
      </c>
      <c r="K285" s="214" t="e">
        <f t="shared" si="43"/>
        <v>#VALUE!</v>
      </c>
      <c r="L285" s="220" t="e">
        <f t="shared" si="37"/>
        <v>#VALUE!</v>
      </c>
      <c r="M285" s="221" t="e">
        <f t="shared" si="38"/>
        <v>#VALUE!</v>
      </c>
      <c r="N285" s="219"/>
      <c r="O285" s="214" t="e">
        <f t="shared" si="39"/>
        <v>#VALUE!</v>
      </c>
      <c r="P285" s="215" t="e">
        <f t="shared" si="40"/>
        <v>#VALUE!</v>
      </c>
      <c r="R285" s="217" t="e">
        <f>SUMIFS('[20]WorkDone DATA'!$L:$L,'[20]WorkDone DATA'!$N:$N,BOQ!S$6,'[20]WorkDone DATA'!$G:$G,BOQ!$B285)</f>
        <v>#VALUE!</v>
      </c>
      <c r="S285" s="53" t="e">
        <f t="shared" si="41"/>
        <v>#VALUE!</v>
      </c>
      <c r="T285" s="217" t="e">
        <f>SUMIFS('[20]WorkDone DATA'!$L:$L,'[20]WorkDone DATA'!$N:$N,BOQ!U$6,'[20]WorkDone DATA'!$G:$G,BOQ!$B285)</f>
        <v>#VALUE!</v>
      </c>
      <c r="U285" s="53" t="e">
        <f t="shared" si="42"/>
        <v>#VALUE!</v>
      </c>
      <c r="V285" s="217"/>
      <c r="W285" s="53" t="e">
        <f>SUMIFS('[20]WorkDone DATA'!$L:$L,'[20]WorkDone DATA'!$N:$N,BOQ!W$6,'[20]WorkDone DATA'!$G:$G,BOQ!$B285)*$G285</f>
        <v>#VALUE!</v>
      </c>
      <c r="X285" s="217"/>
      <c r="Y285" s="53" t="e">
        <f>SUMIFS('[20]WorkDone DATA'!$L:$L,'[20]WorkDone DATA'!$N:$N,BOQ!Y$6,'[20]WorkDone DATA'!$G:$G,BOQ!$B285)*$G285</f>
        <v>#VALUE!</v>
      </c>
      <c r="Z285" s="217"/>
      <c r="AA285" s="53" t="e">
        <f>SUMIFS('[20]WorkDone DATA'!$L:$L,'[20]WorkDone DATA'!$N:$N,BOQ!AA$6,'[20]WorkDone DATA'!$G:$G,BOQ!$B285)*$G285</f>
        <v>#VALUE!</v>
      </c>
      <c r="AB285" s="53" t="e">
        <f>SUMIFS('[20]WorkDone DATA'!$L:$L,'[20]WorkDone DATA'!$N:$N,BOQ!AB$6,'[20]WorkDone DATA'!$G:$G,BOQ!$B285)*$G285</f>
        <v>#VALUE!</v>
      </c>
      <c r="AC285" s="53" t="e">
        <f>SUMIFS('[20]WorkDone DATA'!$L:$L,'[20]WorkDone DATA'!$N:$N,BOQ!AC$6,'[20]WorkDone DATA'!$G:$G,BOQ!$B285)*$G285</f>
        <v>#VALUE!</v>
      </c>
      <c r="AD285" s="53" t="e">
        <f>SUMIFS('[20]WorkDone DATA'!$L:$L,'[20]WorkDone DATA'!$N:$N,BOQ!AD$6,'[20]WorkDone DATA'!$G:$G,BOQ!$B285)*$G285</f>
        <v>#VALUE!</v>
      </c>
      <c r="AE285" s="53" t="e">
        <f>SUMIFS('[20]WorkDone DATA'!$L:$L,'[20]WorkDone DATA'!$N:$N,BOQ!AE$6,'[20]WorkDone DATA'!$G:$G,BOQ!$B285)*$G285</f>
        <v>#VALUE!</v>
      </c>
      <c r="AF285" s="53" t="e">
        <f>SUMIFS('[20]WorkDone DATA'!$L:$L,'[20]WorkDone DATA'!$N:$N,BOQ!AF$6,'[20]WorkDone DATA'!$G:$G,BOQ!$B285)*$G285</f>
        <v>#VALUE!</v>
      </c>
      <c r="AG285" s="53" t="e">
        <f>SUMIFS('[20]WorkDone DATA'!$L:$L,'[20]WorkDone DATA'!$N:$N,BOQ!AG$6,'[20]WorkDone DATA'!$G:$G,BOQ!$B285)*$G285</f>
        <v>#VALUE!</v>
      </c>
      <c r="AH285" s="53" t="e">
        <f>SUMIFS('[20]WorkDone DATA'!$L:$L,'[20]WorkDone DATA'!$N:$N,BOQ!AH$6,'[20]WorkDone DATA'!$G:$G,BOQ!$B285)*$G285</f>
        <v>#VALUE!</v>
      </c>
      <c r="AI285" s="53" t="e">
        <f>SUMIFS('[20]WorkDone DATA'!$L:$L,'[20]WorkDone DATA'!$N:$N,BOQ!AI$6,'[20]WorkDone DATA'!$G:$G,BOQ!$B285)*$G285</f>
        <v>#VALUE!</v>
      </c>
      <c r="AJ285" s="53" t="e">
        <f>SUMIFS('[20]WorkDone DATA'!$L:$L,'[20]WorkDone DATA'!$N:$N,BOQ!AJ$6,'[20]WorkDone DATA'!$G:$G,BOQ!$B285)*$G285</f>
        <v>#VALUE!</v>
      </c>
      <c r="AK285" s="53" t="e">
        <f>SUMIFS('[20]WorkDone DATA'!$L:$L,'[20]WorkDone DATA'!$N:$N,BOQ!AK$6,'[20]WorkDone DATA'!$G:$G,BOQ!$B285)*$G285</f>
        <v>#VALUE!</v>
      </c>
      <c r="AL285" s="53" t="e">
        <f>SUMIFS('[20]WorkDone DATA'!$L:$L,'[20]WorkDone DATA'!$N:$N,BOQ!AL$6,'[20]WorkDone DATA'!$G:$G,BOQ!$B285)*$G285</f>
        <v>#VALUE!</v>
      </c>
      <c r="AM285" s="53" t="e">
        <f>SUMIFS('[20]WorkDone DATA'!$L:$L,'[20]WorkDone DATA'!$N:$N,BOQ!AM$6,'[20]WorkDone DATA'!$G:$G,BOQ!$B285)*$G285</f>
        <v>#VALUE!</v>
      </c>
      <c r="AN285" s="53" t="e">
        <f>SUMIFS('[20]WorkDone DATA'!$L:$L,'[20]WorkDone DATA'!$N:$N,BOQ!AN$6,'[20]WorkDone DATA'!$G:$G,BOQ!$B285)*$G285</f>
        <v>#VALUE!</v>
      </c>
      <c r="AO285" s="53" t="e">
        <f>SUMIFS('[20]WorkDone DATA'!$L:$L,'[20]WorkDone DATA'!$N:$N,BOQ!AO$6,'[20]WorkDone DATA'!$G:$G,BOQ!$B285)*$G285</f>
        <v>#VALUE!</v>
      </c>
      <c r="AP285" s="53" t="e">
        <f>SUMIFS('[20]WorkDone DATA'!$L:$L,'[20]WorkDone DATA'!$N:$N,BOQ!AP$6,'[20]WorkDone DATA'!$G:$G,BOQ!$B285)*$G285</f>
        <v>#VALUE!</v>
      </c>
      <c r="AQ285" s="53" t="e">
        <f>SUMIFS('[20]WorkDone DATA'!$L:$L,'[20]WorkDone DATA'!$N:$N,BOQ!AQ$6,'[20]WorkDone DATA'!$G:$G,BOQ!$B285)*$G285</f>
        <v>#VALUE!</v>
      </c>
      <c r="AR285" s="53" t="e">
        <f>SUMIFS('[20]WorkDone DATA'!$L:$L,'[20]WorkDone DATA'!$N:$N,BOQ!AR$6,'[20]WorkDone DATA'!$G:$G,BOQ!$B285)*$G285</f>
        <v>#VALUE!</v>
      </c>
      <c r="AS285" s="53" t="e">
        <f>SUMIFS('[20]WorkDone DATA'!$L:$L,'[20]WorkDone DATA'!$N:$N,BOQ!AS$6,'[20]WorkDone DATA'!$G:$G,BOQ!$B285)*$G285</f>
        <v>#VALUE!</v>
      </c>
      <c r="AT285" s="53" t="e">
        <f>SUMIFS('[20]WorkDone DATA'!$L:$L,'[20]WorkDone DATA'!$N:$N,BOQ!AT$6,'[20]WorkDone DATA'!$G:$G,BOQ!$B285)*$G285</f>
        <v>#VALUE!</v>
      </c>
      <c r="AU285" s="53" t="e">
        <f>SUMIFS('[20]WorkDone DATA'!$L:$L,'[20]WorkDone DATA'!$N:$N,BOQ!AU$6,'[20]WorkDone DATA'!$G:$G,BOQ!$B285)*$G285</f>
        <v>#VALUE!</v>
      </c>
      <c r="AV285" s="53" t="e">
        <f>SUMIFS('[20]WorkDone DATA'!$L:$L,'[20]WorkDone DATA'!$N:$N,BOQ!AV$6,'[20]WorkDone DATA'!$G:$G,BOQ!$B285)*$G285</f>
        <v>#VALUE!</v>
      </c>
      <c r="AW285" s="53" t="e">
        <f>SUMIFS('[20]WorkDone DATA'!$L:$L,'[20]WorkDone DATA'!$N:$N,BOQ!AW$6,'[20]WorkDone DATA'!$G:$G,BOQ!$B285)*$G285</f>
        <v>#VALUE!</v>
      </c>
      <c r="AX285" s="53" t="e">
        <f>SUMIFS('[20]WorkDone DATA'!$L:$L,'[20]WorkDone DATA'!$N:$N,BOQ!AX$6,'[20]WorkDone DATA'!$G:$G,BOQ!$B285)*$G285</f>
        <v>#VALUE!</v>
      </c>
      <c r="AY285" s="53" t="e">
        <f>SUMIFS('[20]WorkDone DATA'!$L:$L,'[20]WorkDone DATA'!$N:$N,BOQ!AY$6,'[20]WorkDone DATA'!$G:$G,BOQ!$B285)*$G285</f>
        <v>#VALUE!</v>
      </c>
      <c r="AZ285" s="53" t="e">
        <f>SUMIFS('[20]WorkDone DATA'!$L:$L,'[20]WorkDone DATA'!$N:$N,BOQ!AZ$6,'[20]WorkDone DATA'!$G:$G,BOQ!$B285)*$G285</f>
        <v>#VALUE!</v>
      </c>
      <c r="BA285" s="53" t="e">
        <f>SUMIFS('[20]WorkDone DATA'!$L:$L,'[20]WorkDone DATA'!$N:$N,BOQ!BA$6,'[20]WorkDone DATA'!$G:$G,BOQ!$B285)*$G285</f>
        <v>#VALUE!</v>
      </c>
      <c r="BB285" s="53" t="e">
        <f>SUMIFS('[20]WorkDone DATA'!$L:$L,'[20]WorkDone DATA'!$N:$N,BOQ!BB$6,'[20]WorkDone DATA'!$G:$G,BOQ!$B285)*$G285</f>
        <v>#VALUE!</v>
      </c>
      <c r="BC285" s="53" t="e">
        <f>SUMIFS('[20]WorkDone DATA'!$L:$L,'[20]WorkDone DATA'!$N:$N,BOQ!BC$6,'[20]WorkDone DATA'!$G:$G,BOQ!$B285)*$G285</f>
        <v>#VALUE!</v>
      </c>
      <c r="BD285" s="53" t="e">
        <f>SUMIFS('[20]WorkDone DATA'!$L:$L,'[20]WorkDone DATA'!$N:$N,BOQ!BD$6,'[20]WorkDone DATA'!$G:$G,BOQ!$B285)*$G285</f>
        <v>#VALUE!</v>
      </c>
      <c r="BE285" s="53" t="e">
        <f>SUMIFS('[20]WorkDone DATA'!$L:$L,'[20]WorkDone DATA'!$N:$N,BOQ!BE$6,'[20]WorkDone DATA'!$G:$G,BOQ!$B285)*$G285</f>
        <v>#VALUE!</v>
      </c>
      <c r="BF285" s="53" t="e">
        <f>SUMIFS('[20]WorkDone DATA'!$L:$L,'[20]WorkDone DATA'!$N:$N,BOQ!BF$6,'[20]WorkDone DATA'!$G:$G,BOQ!$B285)*$G285</f>
        <v>#VALUE!</v>
      </c>
      <c r="BG285" s="53" t="e">
        <f>SUMIFS('[20]WorkDone DATA'!$L:$L,'[20]WorkDone DATA'!$N:$N,BOQ!BG$6,'[20]WorkDone DATA'!$G:$G,BOQ!$B285)*$G285</f>
        <v>#VALUE!</v>
      </c>
      <c r="BH285" s="53" t="e">
        <f>SUMIFS('[20]WorkDone DATA'!$L:$L,'[20]WorkDone DATA'!$N:$N,BOQ!BH$6,'[20]WorkDone DATA'!$G:$G,BOQ!$B285)*$G285</f>
        <v>#VALUE!</v>
      </c>
      <c r="BI285" s="53" t="e">
        <f>SUMIFS('[20]WorkDone DATA'!$L:$L,'[20]WorkDone DATA'!$N:$N,BOQ!BI$6,'[20]WorkDone DATA'!$G:$G,BOQ!$B285)*$G285</f>
        <v>#VALUE!</v>
      </c>
      <c r="BJ285" s="53" t="e">
        <f>SUMIFS('[20]WorkDone DATA'!$L:$L,'[20]WorkDone DATA'!$N:$N,BOQ!BJ$6,'[20]WorkDone DATA'!$G:$G,BOQ!$B285)*$G285</f>
        <v>#VALUE!</v>
      </c>
      <c r="BK285" s="53" t="e">
        <f>SUMIFS('[20]WorkDone DATA'!$L:$L,'[20]WorkDone DATA'!$N:$N,BOQ!BK$6,'[20]WorkDone DATA'!$G:$G,BOQ!$B285)*$G285</f>
        <v>#VALUE!</v>
      </c>
      <c r="BL285" s="53" t="e">
        <f>SUMIFS('[20]WorkDone DATA'!$L:$L,'[20]WorkDone DATA'!$N:$N,BOQ!BL$6,'[20]WorkDone DATA'!$G:$G,BOQ!$B285)*$G285</f>
        <v>#VALUE!</v>
      </c>
      <c r="BM285" s="53" t="e">
        <f>SUMIFS('[20]WorkDone DATA'!$L:$L,'[20]WorkDone DATA'!$N:$N,BOQ!BM$6,'[20]WorkDone DATA'!$G:$G,BOQ!$B285)*$G285</f>
        <v>#VALUE!</v>
      </c>
      <c r="BN285" s="53" t="e">
        <f>SUMIFS('[20]WorkDone DATA'!$L:$L,'[20]WorkDone DATA'!$N:$N,BOQ!BN$6,'[20]WorkDone DATA'!$G:$G,BOQ!$B285)*$G285</f>
        <v>#VALUE!</v>
      </c>
      <c r="BO285" s="53" t="e">
        <f>SUMIFS('[20]WorkDone DATA'!$L:$L,'[20]WorkDone DATA'!$N:$N,BOQ!BO$6,'[20]WorkDone DATA'!$G:$G,BOQ!$B285)*$G285</f>
        <v>#VALUE!</v>
      </c>
      <c r="BP285" s="53" t="e">
        <f>SUMIFS('[20]WorkDone DATA'!$L:$L,'[20]WorkDone DATA'!$N:$N,BOQ!BP$6,'[20]WorkDone DATA'!$G:$G,BOQ!$B285)*$G285</f>
        <v>#VALUE!</v>
      </c>
      <c r="BQ285" s="53" t="e">
        <f>SUMIFS('[20]WorkDone DATA'!$L:$L,'[20]WorkDone DATA'!$N:$N,BOQ!BQ$6,'[20]WorkDone DATA'!$G:$G,BOQ!$B285)*$G285</f>
        <v>#VALUE!</v>
      </c>
      <c r="BR285" s="53" t="e">
        <f>SUMIFS('[20]WorkDone DATA'!$L:$L,'[20]WorkDone DATA'!$N:$N,BOQ!BR$6,'[20]WorkDone DATA'!$G:$G,BOQ!$B285)*$G285</f>
        <v>#VALUE!</v>
      </c>
      <c r="BS285" s="53" t="e">
        <f>SUMIFS('[20]WorkDone DATA'!$L:$L,'[20]WorkDone DATA'!$N:$N,BOQ!BS$6,'[20]WorkDone DATA'!$G:$G,BOQ!$B285)*$G285</f>
        <v>#VALUE!</v>
      </c>
      <c r="BT285" s="53" t="e">
        <f>SUMIFS('[20]WorkDone DATA'!$L:$L,'[20]WorkDone DATA'!$N:$N,BOQ!BT$6,'[20]WorkDone DATA'!$G:$G,BOQ!$B285)*$G285</f>
        <v>#VALUE!</v>
      </c>
      <c r="BU285" s="53" t="e">
        <f>SUMIFS('[20]WorkDone DATA'!$L:$L,'[20]WorkDone DATA'!$N:$N,BOQ!BU$6,'[20]WorkDone DATA'!$G:$G,BOQ!$B285)*$G285</f>
        <v>#VALUE!</v>
      </c>
      <c r="BV285" s="53" t="e">
        <f>SUMIFS('[20]WorkDone DATA'!$L:$L,'[20]WorkDone DATA'!$N:$N,BOQ!BV$6,'[20]WorkDone DATA'!$G:$G,BOQ!$B285)*$G285</f>
        <v>#VALUE!</v>
      </c>
      <c r="BW285" s="53" t="e">
        <f>SUMIFS('[20]WorkDone DATA'!$L:$L,'[20]WorkDone DATA'!$N:$N,BOQ!BW$6,'[20]WorkDone DATA'!$G:$G,BOQ!$B285)*$G285</f>
        <v>#VALUE!</v>
      </c>
      <c r="BX285" s="53" t="e">
        <f>SUMIFS('[20]WorkDone DATA'!$L:$L,'[20]WorkDone DATA'!$N:$N,BOQ!BX$6,'[20]WorkDone DATA'!$G:$G,BOQ!$B285)*$G285</f>
        <v>#VALUE!</v>
      </c>
    </row>
    <row r="286" spans="1:76" ht="15.6" x14ac:dyDescent="0.35">
      <c r="A286" s="1" t="str">
        <f>C284</f>
        <v>20mm Diameter</v>
      </c>
      <c r="B286" s="42">
        <v>2.1440000000000001</v>
      </c>
      <c r="C286" s="151" t="s">
        <v>45</v>
      </c>
      <c r="D286" s="58" t="s">
        <v>46</v>
      </c>
      <c r="E286" s="77" t="s">
        <v>13</v>
      </c>
      <c r="F286" s="45">
        <v>240</v>
      </c>
      <c r="G286" s="52">
        <v>97.02</v>
      </c>
      <c r="H286" s="53">
        <f t="shared" si="36"/>
        <v>23284.799999999999</v>
      </c>
      <c r="K286" s="214" t="e">
        <f t="shared" si="43"/>
        <v>#VALUE!</v>
      </c>
      <c r="L286" s="220" t="e">
        <f t="shared" si="37"/>
        <v>#VALUE!</v>
      </c>
      <c r="M286" s="221" t="e">
        <f t="shared" si="38"/>
        <v>#VALUE!</v>
      </c>
      <c r="N286" s="219"/>
      <c r="O286" s="214" t="e">
        <f t="shared" si="39"/>
        <v>#VALUE!</v>
      </c>
      <c r="P286" s="215" t="e">
        <f t="shared" si="40"/>
        <v>#VALUE!</v>
      </c>
      <c r="R286" s="217" t="e">
        <f>SUMIFS('[20]WorkDone DATA'!$L:$L,'[20]WorkDone DATA'!$N:$N,BOQ!S$6,'[20]WorkDone DATA'!$G:$G,BOQ!$B286)</f>
        <v>#VALUE!</v>
      </c>
      <c r="S286" s="53" t="e">
        <f t="shared" si="41"/>
        <v>#VALUE!</v>
      </c>
      <c r="T286" s="217" t="e">
        <f>SUMIFS('[20]WorkDone DATA'!$L:$L,'[20]WorkDone DATA'!$N:$N,BOQ!U$6,'[20]WorkDone DATA'!$G:$G,BOQ!$B286)</f>
        <v>#VALUE!</v>
      </c>
      <c r="U286" s="53" t="e">
        <f t="shared" si="42"/>
        <v>#VALUE!</v>
      </c>
      <c r="V286" s="217"/>
      <c r="W286" s="53" t="e">
        <f>SUMIFS('[20]WorkDone DATA'!$L:$L,'[20]WorkDone DATA'!$N:$N,BOQ!W$6,'[20]WorkDone DATA'!$G:$G,BOQ!$B286)*$G286</f>
        <v>#VALUE!</v>
      </c>
      <c r="X286" s="217"/>
      <c r="Y286" s="53" t="e">
        <f>SUMIFS('[20]WorkDone DATA'!$L:$L,'[20]WorkDone DATA'!$N:$N,BOQ!Y$6,'[20]WorkDone DATA'!$G:$G,BOQ!$B286)*$G286</f>
        <v>#VALUE!</v>
      </c>
      <c r="Z286" s="217"/>
      <c r="AA286" s="53" t="e">
        <f>SUMIFS('[20]WorkDone DATA'!$L:$L,'[20]WorkDone DATA'!$N:$N,BOQ!AA$6,'[20]WorkDone DATA'!$G:$G,BOQ!$B286)*$G286</f>
        <v>#VALUE!</v>
      </c>
      <c r="AB286" s="53" t="e">
        <f>SUMIFS('[20]WorkDone DATA'!$L:$L,'[20]WorkDone DATA'!$N:$N,BOQ!AB$6,'[20]WorkDone DATA'!$G:$G,BOQ!$B286)*$G286</f>
        <v>#VALUE!</v>
      </c>
      <c r="AC286" s="53" t="e">
        <f>SUMIFS('[20]WorkDone DATA'!$L:$L,'[20]WorkDone DATA'!$N:$N,BOQ!AC$6,'[20]WorkDone DATA'!$G:$G,BOQ!$B286)*$G286</f>
        <v>#VALUE!</v>
      </c>
      <c r="AD286" s="53" t="e">
        <f>SUMIFS('[20]WorkDone DATA'!$L:$L,'[20]WorkDone DATA'!$N:$N,BOQ!AD$6,'[20]WorkDone DATA'!$G:$G,BOQ!$B286)*$G286</f>
        <v>#VALUE!</v>
      </c>
      <c r="AE286" s="53" t="e">
        <f>SUMIFS('[20]WorkDone DATA'!$L:$L,'[20]WorkDone DATA'!$N:$N,BOQ!AE$6,'[20]WorkDone DATA'!$G:$G,BOQ!$B286)*$G286</f>
        <v>#VALUE!</v>
      </c>
      <c r="AF286" s="53" t="e">
        <f>SUMIFS('[20]WorkDone DATA'!$L:$L,'[20]WorkDone DATA'!$N:$N,BOQ!AF$6,'[20]WorkDone DATA'!$G:$G,BOQ!$B286)*$G286</f>
        <v>#VALUE!</v>
      </c>
      <c r="AG286" s="53" t="e">
        <f>SUMIFS('[20]WorkDone DATA'!$L:$L,'[20]WorkDone DATA'!$N:$N,BOQ!AG$6,'[20]WorkDone DATA'!$G:$G,BOQ!$B286)*$G286</f>
        <v>#VALUE!</v>
      </c>
      <c r="AH286" s="53" t="e">
        <f>SUMIFS('[20]WorkDone DATA'!$L:$L,'[20]WorkDone DATA'!$N:$N,BOQ!AH$6,'[20]WorkDone DATA'!$G:$G,BOQ!$B286)*$G286</f>
        <v>#VALUE!</v>
      </c>
      <c r="AI286" s="53" t="e">
        <f>SUMIFS('[20]WorkDone DATA'!$L:$L,'[20]WorkDone DATA'!$N:$N,BOQ!AI$6,'[20]WorkDone DATA'!$G:$G,BOQ!$B286)*$G286</f>
        <v>#VALUE!</v>
      </c>
      <c r="AJ286" s="53" t="e">
        <f>SUMIFS('[20]WorkDone DATA'!$L:$L,'[20]WorkDone DATA'!$N:$N,BOQ!AJ$6,'[20]WorkDone DATA'!$G:$G,BOQ!$B286)*$G286</f>
        <v>#VALUE!</v>
      </c>
      <c r="AK286" s="53" t="e">
        <f>SUMIFS('[20]WorkDone DATA'!$L:$L,'[20]WorkDone DATA'!$N:$N,BOQ!AK$6,'[20]WorkDone DATA'!$G:$G,BOQ!$B286)*$G286</f>
        <v>#VALUE!</v>
      </c>
      <c r="AL286" s="53" t="e">
        <f>SUMIFS('[20]WorkDone DATA'!$L:$L,'[20]WorkDone DATA'!$N:$N,BOQ!AL$6,'[20]WorkDone DATA'!$G:$G,BOQ!$B286)*$G286</f>
        <v>#VALUE!</v>
      </c>
      <c r="AM286" s="53" t="e">
        <f>SUMIFS('[20]WorkDone DATA'!$L:$L,'[20]WorkDone DATA'!$N:$N,BOQ!AM$6,'[20]WorkDone DATA'!$G:$G,BOQ!$B286)*$G286</f>
        <v>#VALUE!</v>
      </c>
      <c r="AN286" s="53" t="e">
        <f>SUMIFS('[20]WorkDone DATA'!$L:$L,'[20]WorkDone DATA'!$N:$N,BOQ!AN$6,'[20]WorkDone DATA'!$G:$G,BOQ!$B286)*$G286</f>
        <v>#VALUE!</v>
      </c>
      <c r="AO286" s="53" t="e">
        <f>SUMIFS('[20]WorkDone DATA'!$L:$L,'[20]WorkDone DATA'!$N:$N,BOQ!AO$6,'[20]WorkDone DATA'!$G:$G,BOQ!$B286)*$G286</f>
        <v>#VALUE!</v>
      </c>
      <c r="AP286" s="53" t="e">
        <f>SUMIFS('[20]WorkDone DATA'!$L:$L,'[20]WorkDone DATA'!$N:$N,BOQ!AP$6,'[20]WorkDone DATA'!$G:$G,BOQ!$B286)*$G286</f>
        <v>#VALUE!</v>
      </c>
      <c r="AQ286" s="53" t="e">
        <f>SUMIFS('[20]WorkDone DATA'!$L:$L,'[20]WorkDone DATA'!$N:$N,BOQ!AQ$6,'[20]WorkDone DATA'!$G:$G,BOQ!$B286)*$G286</f>
        <v>#VALUE!</v>
      </c>
      <c r="AR286" s="53" t="e">
        <f>SUMIFS('[20]WorkDone DATA'!$L:$L,'[20]WorkDone DATA'!$N:$N,BOQ!AR$6,'[20]WorkDone DATA'!$G:$G,BOQ!$B286)*$G286</f>
        <v>#VALUE!</v>
      </c>
      <c r="AS286" s="53" t="e">
        <f>SUMIFS('[20]WorkDone DATA'!$L:$L,'[20]WorkDone DATA'!$N:$N,BOQ!AS$6,'[20]WorkDone DATA'!$G:$G,BOQ!$B286)*$G286</f>
        <v>#VALUE!</v>
      </c>
      <c r="AT286" s="53" t="e">
        <f>SUMIFS('[20]WorkDone DATA'!$L:$L,'[20]WorkDone DATA'!$N:$N,BOQ!AT$6,'[20]WorkDone DATA'!$G:$G,BOQ!$B286)*$G286</f>
        <v>#VALUE!</v>
      </c>
      <c r="AU286" s="53" t="e">
        <f>SUMIFS('[20]WorkDone DATA'!$L:$L,'[20]WorkDone DATA'!$N:$N,BOQ!AU$6,'[20]WorkDone DATA'!$G:$G,BOQ!$B286)*$G286</f>
        <v>#VALUE!</v>
      </c>
      <c r="AV286" s="53" t="e">
        <f>SUMIFS('[20]WorkDone DATA'!$L:$L,'[20]WorkDone DATA'!$N:$N,BOQ!AV$6,'[20]WorkDone DATA'!$G:$G,BOQ!$B286)*$G286</f>
        <v>#VALUE!</v>
      </c>
      <c r="AW286" s="53" t="e">
        <f>SUMIFS('[20]WorkDone DATA'!$L:$L,'[20]WorkDone DATA'!$N:$N,BOQ!AW$6,'[20]WorkDone DATA'!$G:$G,BOQ!$B286)*$G286</f>
        <v>#VALUE!</v>
      </c>
      <c r="AX286" s="53" t="e">
        <f>SUMIFS('[20]WorkDone DATA'!$L:$L,'[20]WorkDone DATA'!$N:$N,BOQ!AX$6,'[20]WorkDone DATA'!$G:$G,BOQ!$B286)*$G286</f>
        <v>#VALUE!</v>
      </c>
      <c r="AY286" s="53" t="e">
        <f>SUMIFS('[20]WorkDone DATA'!$L:$L,'[20]WorkDone DATA'!$N:$N,BOQ!AY$6,'[20]WorkDone DATA'!$G:$G,BOQ!$B286)*$G286</f>
        <v>#VALUE!</v>
      </c>
      <c r="AZ286" s="53" t="e">
        <f>SUMIFS('[20]WorkDone DATA'!$L:$L,'[20]WorkDone DATA'!$N:$N,BOQ!AZ$6,'[20]WorkDone DATA'!$G:$G,BOQ!$B286)*$G286</f>
        <v>#VALUE!</v>
      </c>
      <c r="BA286" s="53" t="e">
        <f>SUMIFS('[20]WorkDone DATA'!$L:$L,'[20]WorkDone DATA'!$N:$N,BOQ!BA$6,'[20]WorkDone DATA'!$G:$G,BOQ!$B286)*$G286</f>
        <v>#VALUE!</v>
      </c>
      <c r="BB286" s="53" t="e">
        <f>SUMIFS('[20]WorkDone DATA'!$L:$L,'[20]WorkDone DATA'!$N:$N,BOQ!BB$6,'[20]WorkDone DATA'!$G:$G,BOQ!$B286)*$G286</f>
        <v>#VALUE!</v>
      </c>
      <c r="BC286" s="53" t="e">
        <f>SUMIFS('[20]WorkDone DATA'!$L:$L,'[20]WorkDone DATA'!$N:$N,BOQ!BC$6,'[20]WorkDone DATA'!$G:$G,BOQ!$B286)*$G286</f>
        <v>#VALUE!</v>
      </c>
      <c r="BD286" s="53" t="e">
        <f>SUMIFS('[20]WorkDone DATA'!$L:$L,'[20]WorkDone DATA'!$N:$N,BOQ!BD$6,'[20]WorkDone DATA'!$G:$G,BOQ!$B286)*$G286</f>
        <v>#VALUE!</v>
      </c>
      <c r="BE286" s="53" t="e">
        <f>SUMIFS('[20]WorkDone DATA'!$L:$L,'[20]WorkDone DATA'!$N:$N,BOQ!BE$6,'[20]WorkDone DATA'!$G:$G,BOQ!$B286)*$G286</f>
        <v>#VALUE!</v>
      </c>
      <c r="BF286" s="53" t="e">
        <f>SUMIFS('[20]WorkDone DATA'!$L:$L,'[20]WorkDone DATA'!$N:$N,BOQ!BF$6,'[20]WorkDone DATA'!$G:$G,BOQ!$B286)*$G286</f>
        <v>#VALUE!</v>
      </c>
      <c r="BG286" s="53" t="e">
        <f>SUMIFS('[20]WorkDone DATA'!$L:$L,'[20]WorkDone DATA'!$N:$N,BOQ!BG$6,'[20]WorkDone DATA'!$G:$G,BOQ!$B286)*$G286</f>
        <v>#VALUE!</v>
      </c>
      <c r="BH286" s="53" t="e">
        <f>SUMIFS('[20]WorkDone DATA'!$L:$L,'[20]WorkDone DATA'!$N:$N,BOQ!BH$6,'[20]WorkDone DATA'!$G:$G,BOQ!$B286)*$G286</f>
        <v>#VALUE!</v>
      </c>
      <c r="BI286" s="53" t="e">
        <f>SUMIFS('[20]WorkDone DATA'!$L:$L,'[20]WorkDone DATA'!$N:$N,BOQ!BI$6,'[20]WorkDone DATA'!$G:$G,BOQ!$B286)*$G286</f>
        <v>#VALUE!</v>
      </c>
      <c r="BJ286" s="53" t="e">
        <f>SUMIFS('[20]WorkDone DATA'!$L:$L,'[20]WorkDone DATA'!$N:$N,BOQ!BJ$6,'[20]WorkDone DATA'!$G:$G,BOQ!$B286)*$G286</f>
        <v>#VALUE!</v>
      </c>
      <c r="BK286" s="53" t="e">
        <f>SUMIFS('[20]WorkDone DATA'!$L:$L,'[20]WorkDone DATA'!$N:$N,BOQ!BK$6,'[20]WorkDone DATA'!$G:$G,BOQ!$B286)*$G286</f>
        <v>#VALUE!</v>
      </c>
      <c r="BL286" s="53" t="e">
        <f>SUMIFS('[20]WorkDone DATA'!$L:$L,'[20]WorkDone DATA'!$N:$N,BOQ!BL$6,'[20]WorkDone DATA'!$G:$G,BOQ!$B286)*$G286</f>
        <v>#VALUE!</v>
      </c>
      <c r="BM286" s="53" t="e">
        <f>SUMIFS('[20]WorkDone DATA'!$L:$L,'[20]WorkDone DATA'!$N:$N,BOQ!BM$6,'[20]WorkDone DATA'!$G:$G,BOQ!$B286)*$G286</f>
        <v>#VALUE!</v>
      </c>
      <c r="BN286" s="53" t="e">
        <f>SUMIFS('[20]WorkDone DATA'!$L:$L,'[20]WorkDone DATA'!$N:$N,BOQ!BN$6,'[20]WorkDone DATA'!$G:$G,BOQ!$B286)*$G286</f>
        <v>#VALUE!</v>
      </c>
      <c r="BO286" s="53" t="e">
        <f>SUMIFS('[20]WorkDone DATA'!$L:$L,'[20]WorkDone DATA'!$N:$N,BOQ!BO$6,'[20]WorkDone DATA'!$G:$G,BOQ!$B286)*$G286</f>
        <v>#VALUE!</v>
      </c>
      <c r="BP286" s="53" t="e">
        <f>SUMIFS('[20]WorkDone DATA'!$L:$L,'[20]WorkDone DATA'!$N:$N,BOQ!BP$6,'[20]WorkDone DATA'!$G:$G,BOQ!$B286)*$G286</f>
        <v>#VALUE!</v>
      </c>
      <c r="BQ286" s="53" t="e">
        <f>SUMIFS('[20]WorkDone DATA'!$L:$L,'[20]WorkDone DATA'!$N:$N,BOQ!BQ$6,'[20]WorkDone DATA'!$G:$G,BOQ!$B286)*$G286</f>
        <v>#VALUE!</v>
      </c>
      <c r="BR286" s="53" t="e">
        <f>SUMIFS('[20]WorkDone DATA'!$L:$L,'[20]WorkDone DATA'!$N:$N,BOQ!BR$6,'[20]WorkDone DATA'!$G:$G,BOQ!$B286)*$G286</f>
        <v>#VALUE!</v>
      </c>
      <c r="BS286" s="53" t="e">
        <f>SUMIFS('[20]WorkDone DATA'!$L:$L,'[20]WorkDone DATA'!$N:$N,BOQ!BS$6,'[20]WorkDone DATA'!$G:$G,BOQ!$B286)*$G286</f>
        <v>#VALUE!</v>
      </c>
      <c r="BT286" s="53" t="e">
        <f>SUMIFS('[20]WorkDone DATA'!$L:$L,'[20]WorkDone DATA'!$N:$N,BOQ!BT$6,'[20]WorkDone DATA'!$G:$G,BOQ!$B286)*$G286</f>
        <v>#VALUE!</v>
      </c>
      <c r="BU286" s="53" t="e">
        <f>SUMIFS('[20]WorkDone DATA'!$L:$L,'[20]WorkDone DATA'!$N:$N,BOQ!BU$6,'[20]WorkDone DATA'!$G:$G,BOQ!$B286)*$G286</f>
        <v>#VALUE!</v>
      </c>
      <c r="BV286" s="53" t="e">
        <f>SUMIFS('[20]WorkDone DATA'!$L:$L,'[20]WorkDone DATA'!$N:$N,BOQ!BV$6,'[20]WorkDone DATA'!$G:$G,BOQ!$B286)*$G286</f>
        <v>#VALUE!</v>
      </c>
      <c r="BW286" s="53" t="e">
        <f>SUMIFS('[20]WorkDone DATA'!$L:$L,'[20]WorkDone DATA'!$N:$N,BOQ!BW$6,'[20]WorkDone DATA'!$G:$G,BOQ!$B286)*$G286</f>
        <v>#VALUE!</v>
      </c>
      <c r="BX286" s="53" t="e">
        <f>SUMIFS('[20]WorkDone DATA'!$L:$L,'[20]WorkDone DATA'!$N:$N,BOQ!BX$6,'[20]WorkDone DATA'!$G:$G,BOQ!$B286)*$G286</f>
        <v>#VALUE!</v>
      </c>
    </row>
    <row r="287" spans="1:76" ht="15.6" x14ac:dyDescent="0.35">
      <c r="A287" s="1"/>
      <c r="B287" s="42"/>
      <c r="C287" s="80" t="s">
        <v>145</v>
      </c>
      <c r="D287" s="58"/>
      <c r="E287" s="77"/>
      <c r="F287" s="45"/>
      <c r="G287" s="52"/>
      <c r="H287" s="53">
        <f t="shared" si="36"/>
        <v>0</v>
      </c>
      <c r="K287" s="214"/>
      <c r="L287" s="220" t="e">
        <f t="shared" si="37"/>
        <v>#VALUE!</v>
      </c>
      <c r="M287" s="221" t="e">
        <f t="shared" si="38"/>
        <v>#VALUE!</v>
      </c>
      <c r="N287" s="219"/>
      <c r="O287" s="214">
        <f t="shared" si="39"/>
        <v>0</v>
      </c>
      <c r="P287" s="215" t="e">
        <f t="shared" si="40"/>
        <v>#VALUE!</v>
      </c>
      <c r="R287" s="217" t="e">
        <f>SUMIFS('[20]WorkDone DATA'!$L:$L,'[20]WorkDone DATA'!$N:$N,BOQ!S$6,'[20]WorkDone DATA'!$G:$G,BOQ!$B287)</f>
        <v>#VALUE!</v>
      </c>
      <c r="S287" s="53" t="e">
        <f t="shared" si="41"/>
        <v>#VALUE!</v>
      </c>
      <c r="T287" s="217" t="e">
        <f>SUMIFS('[20]WorkDone DATA'!$L:$L,'[20]WorkDone DATA'!$N:$N,BOQ!U$6,'[20]WorkDone DATA'!$G:$G,BOQ!$B287)</f>
        <v>#VALUE!</v>
      </c>
      <c r="U287" s="53" t="e">
        <f t="shared" si="42"/>
        <v>#VALUE!</v>
      </c>
      <c r="V287" s="217"/>
      <c r="W287" s="53" t="e">
        <f>SUMIFS('[20]WorkDone DATA'!$L:$L,'[20]WorkDone DATA'!$N:$N,BOQ!W$6,'[20]WorkDone DATA'!$G:$G,BOQ!$B287)*$G287</f>
        <v>#VALUE!</v>
      </c>
      <c r="X287" s="217"/>
      <c r="Y287" s="53" t="e">
        <f>SUMIFS('[20]WorkDone DATA'!$L:$L,'[20]WorkDone DATA'!$N:$N,BOQ!Y$6,'[20]WorkDone DATA'!$G:$G,BOQ!$B287)*$G287</f>
        <v>#VALUE!</v>
      </c>
      <c r="Z287" s="217"/>
      <c r="AA287" s="53" t="e">
        <f>SUMIFS('[20]WorkDone DATA'!$L:$L,'[20]WorkDone DATA'!$N:$N,BOQ!AA$6,'[20]WorkDone DATA'!$G:$G,BOQ!$B287)*$G287</f>
        <v>#VALUE!</v>
      </c>
      <c r="AB287" s="53" t="e">
        <f>SUMIFS('[20]WorkDone DATA'!$L:$L,'[20]WorkDone DATA'!$N:$N,BOQ!AB$6,'[20]WorkDone DATA'!$G:$G,BOQ!$B287)*$G287</f>
        <v>#VALUE!</v>
      </c>
      <c r="AC287" s="53" t="e">
        <f>SUMIFS('[20]WorkDone DATA'!$L:$L,'[20]WorkDone DATA'!$N:$N,BOQ!AC$6,'[20]WorkDone DATA'!$G:$G,BOQ!$B287)*$G287</f>
        <v>#VALUE!</v>
      </c>
      <c r="AD287" s="53" t="e">
        <f>SUMIFS('[20]WorkDone DATA'!$L:$L,'[20]WorkDone DATA'!$N:$N,BOQ!AD$6,'[20]WorkDone DATA'!$G:$G,BOQ!$B287)*$G287</f>
        <v>#VALUE!</v>
      </c>
      <c r="AE287" s="53" t="e">
        <f>SUMIFS('[20]WorkDone DATA'!$L:$L,'[20]WorkDone DATA'!$N:$N,BOQ!AE$6,'[20]WorkDone DATA'!$G:$G,BOQ!$B287)*$G287</f>
        <v>#VALUE!</v>
      </c>
      <c r="AF287" s="53" t="e">
        <f>SUMIFS('[20]WorkDone DATA'!$L:$L,'[20]WorkDone DATA'!$N:$N,BOQ!AF$6,'[20]WorkDone DATA'!$G:$G,BOQ!$B287)*$G287</f>
        <v>#VALUE!</v>
      </c>
      <c r="AG287" s="53" t="e">
        <f>SUMIFS('[20]WorkDone DATA'!$L:$L,'[20]WorkDone DATA'!$N:$N,BOQ!AG$6,'[20]WorkDone DATA'!$G:$G,BOQ!$B287)*$G287</f>
        <v>#VALUE!</v>
      </c>
      <c r="AH287" s="53" t="e">
        <f>SUMIFS('[20]WorkDone DATA'!$L:$L,'[20]WorkDone DATA'!$N:$N,BOQ!AH$6,'[20]WorkDone DATA'!$G:$G,BOQ!$B287)*$G287</f>
        <v>#VALUE!</v>
      </c>
      <c r="AI287" s="53" t="e">
        <f>SUMIFS('[20]WorkDone DATA'!$L:$L,'[20]WorkDone DATA'!$N:$N,BOQ!AI$6,'[20]WorkDone DATA'!$G:$G,BOQ!$B287)*$G287</f>
        <v>#VALUE!</v>
      </c>
      <c r="AJ287" s="53" t="e">
        <f>SUMIFS('[20]WorkDone DATA'!$L:$L,'[20]WorkDone DATA'!$N:$N,BOQ!AJ$6,'[20]WorkDone DATA'!$G:$G,BOQ!$B287)*$G287</f>
        <v>#VALUE!</v>
      </c>
      <c r="AK287" s="53" t="e">
        <f>SUMIFS('[20]WorkDone DATA'!$L:$L,'[20]WorkDone DATA'!$N:$N,BOQ!AK$6,'[20]WorkDone DATA'!$G:$G,BOQ!$B287)*$G287</f>
        <v>#VALUE!</v>
      </c>
      <c r="AL287" s="53" t="e">
        <f>SUMIFS('[20]WorkDone DATA'!$L:$L,'[20]WorkDone DATA'!$N:$N,BOQ!AL$6,'[20]WorkDone DATA'!$G:$G,BOQ!$B287)*$G287</f>
        <v>#VALUE!</v>
      </c>
      <c r="AM287" s="53" t="e">
        <f>SUMIFS('[20]WorkDone DATA'!$L:$L,'[20]WorkDone DATA'!$N:$N,BOQ!AM$6,'[20]WorkDone DATA'!$G:$G,BOQ!$B287)*$G287</f>
        <v>#VALUE!</v>
      </c>
      <c r="AN287" s="53" t="e">
        <f>SUMIFS('[20]WorkDone DATA'!$L:$L,'[20]WorkDone DATA'!$N:$N,BOQ!AN$6,'[20]WorkDone DATA'!$G:$G,BOQ!$B287)*$G287</f>
        <v>#VALUE!</v>
      </c>
      <c r="AO287" s="53" t="e">
        <f>SUMIFS('[20]WorkDone DATA'!$L:$L,'[20]WorkDone DATA'!$N:$N,BOQ!AO$6,'[20]WorkDone DATA'!$G:$G,BOQ!$B287)*$G287</f>
        <v>#VALUE!</v>
      </c>
      <c r="AP287" s="53" t="e">
        <f>SUMIFS('[20]WorkDone DATA'!$L:$L,'[20]WorkDone DATA'!$N:$N,BOQ!AP$6,'[20]WorkDone DATA'!$G:$G,BOQ!$B287)*$G287</f>
        <v>#VALUE!</v>
      </c>
      <c r="AQ287" s="53" t="e">
        <f>SUMIFS('[20]WorkDone DATA'!$L:$L,'[20]WorkDone DATA'!$N:$N,BOQ!AQ$6,'[20]WorkDone DATA'!$G:$G,BOQ!$B287)*$G287</f>
        <v>#VALUE!</v>
      </c>
      <c r="AR287" s="53" t="e">
        <f>SUMIFS('[20]WorkDone DATA'!$L:$L,'[20]WorkDone DATA'!$N:$N,BOQ!AR$6,'[20]WorkDone DATA'!$G:$G,BOQ!$B287)*$G287</f>
        <v>#VALUE!</v>
      </c>
      <c r="AS287" s="53" t="e">
        <f>SUMIFS('[20]WorkDone DATA'!$L:$L,'[20]WorkDone DATA'!$N:$N,BOQ!AS$6,'[20]WorkDone DATA'!$G:$G,BOQ!$B287)*$G287</f>
        <v>#VALUE!</v>
      </c>
      <c r="AT287" s="53" t="e">
        <f>SUMIFS('[20]WorkDone DATA'!$L:$L,'[20]WorkDone DATA'!$N:$N,BOQ!AT$6,'[20]WorkDone DATA'!$G:$G,BOQ!$B287)*$G287</f>
        <v>#VALUE!</v>
      </c>
      <c r="AU287" s="53" t="e">
        <f>SUMIFS('[20]WorkDone DATA'!$L:$L,'[20]WorkDone DATA'!$N:$N,BOQ!AU$6,'[20]WorkDone DATA'!$G:$G,BOQ!$B287)*$G287</f>
        <v>#VALUE!</v>
      </c>
      <c r="AV287" s="53" t="e">
        <f>SUMIFS('[20]WorkDone DATA'!$L:$L,'[20]WorkDone DATA'!$N:$N,BOQ!AV$6,'[20]WorkDone DATA'!$G:$G,BOQ!$B287)*$G287</f>
        <v>#VALUE!</v>
      </c>
      <c r="AW287" s="53" t="e">
        <f>SUMIFS('[20]WorkDone DATA'!$L:$L,'[20]WorkDone DATA'!$N:$N,BOQ!AW$6,'[20]WorkDone DATA'!$G:$G,BOQ!$B287)*$G287</f>
        <v>#VALUE!</v>
      </c>
      <c r="AX287" s="53" t="e">
        <f>SUMIFS('[20]WorkDone DATA'!$L:$L,'[20]WorkDone DATA'!$N:$N,BOQ!AX$6,'[20]WorkDone DATA'!$G:$G,BOQ!$B287)*$G287</f>
        <v>#VALUE!</v>
      </c>
      <c r="AY287" s="53" t="e">
        <f>SUMIFS('[20]WorkDone DATA'!$L:$L,'[20]WorkDone DATA'!$N:$N,BOQ!AY$6,'[20]WorkDone DATA'!$G:$G,BOQ!$B287)*$G287</f>
        <v>#VALUE!</v>
      </c>
      <c r="AZ287" s="53" t="e">
        <f>SUMIFS('[20]WorkDone DATA'!$L:$L,'[20]WorkDone DATA'!$N:$N,BOQ!AZ$6,'[20]WorkDone DATA'!$G:$G,BOQ!$B287)*$G287</f>
        <v>#VALUE!</v>
      </c>
      <c r="BA287" s="53" t="e">
        <f>SUMIFS('[20]WorkDone DATA'!$L:$L,'[20]WorkDone DATA'!$N:$N,BOQ!BA$6,'[20]WorkDone DATA'!$G:$G,BOQ!$B287)*$G287</f>
        <v>#VALUE!</v>
      </c>
      <c r="BB287" s="53" t="e">
        <f>SUMIFS('[20]WorkDone DATA'!$L:$L,'[20]WorkDone DATA'!$N:$N,BOQ!BB$6,'[20]WorkDone DATA'!$G:$G,BOQ!$B287)*$G287</f>
        <v>#VALUE!</v>
      </c>
      <c r="BC287" s="53" t="e">
        <f>SUMIFS('[20]WorkDone DATA'!$L:$L,'[20]WorkDone DATA'!$N:$N,BOQ!BC$6,'[20]WorkDone DATA'!$G:$G,BOQ!$B287)*$G287</f>
        <v>#VALUE!</v>
      </c>
      <c r="BD287" s="53" t="e">
        <f>SUMIFS('[20]WorkDone DATA'!$L:$L,'[20]WorkDone DATA'!$N:$N,BOQ!BD$6,'[20]WorkDone DATA'!$G:$G,BOQ!$B287)*$G287</f>
        <v>#VALUE!</v>
      </c>
      <c r="BE287" s="53" t="e">
        <f>SUMIFS('[20]WorkDone DATA'!$L:$L,'[20]WorkDone DATA'!$N:$N,BOQ!BE$6,'[20]WorkDone DATA'!$G:$G,BOQ!$B287)*$G287</f>
        <v>#VALUE!</v>
      </c>
      <c r="BF287" s="53" t="e">
        <f>SUMIFS('[20]WorkDone DATA'!$L:$L,'[20]WorkDone DATA'!$N:$N,BOQ!BF$6,'[20]WorkDone DATA'!$G:$G,BOQ!$B287)*$G287</f>
        <v>#VALUE!</v>
      </c>
      <c r="BG287" s="53" t="e">
        <f>SUMIFS('[20]WorkDone DATA'!$L:$L,'[20]WorkDone DATA'!$N:$N,BOQ!BG$6,'[20]WorkDone DATA'!$G:$G,BOQ!$B287)*$G287</f>
        <v>#VALUE!</v>
      </c>
      <c r="BH287" s="53" t="e">
        <f>SUMIFS('[20]WorkDone DATA'!$L:$L,'[20]WorkDone DATA'!$N:$N,BOQ!BH$6,'[20]WorkDone DATA'!$G:$G,BOQ!$B287)*$G287</f>
        <v>#VALUE!</v>
      </c>
      <c r="BI287" s="53" t="e">
        <f>SUMIFS('[20]WorkDone DATA'!$L:$L,'[20]WorkDone DATA'!$N:$N,BOQ!BI$6,'[20]WorkDone DATA'!$G:$G,BOQ!$B287)*$G287</f>
        <v>#VALUE!</v>
      </c>
      <c r="BJ287" s="53" t="e">
        <f>SUMIFS('[20]WorkDone DATA'!$L:$L,'[20]WorkDone DATA'!$N:$N,BOQ!BJ$6,'[20]WorkDone DATA'!$G:$G,BOQ!$B287)*$G287</f>
        <v>#VALUE!</v>
      </c>
      <c r="BK287" s="53" t="e">
        <f>SUMIFS('[20]WorkDone DATA'!$L:$L,'[20]WorkDone DATA'!$N:$N,BOQ!BK$6,'[20]WorkDone DATA'!$G:$G,BOQ!$B287)*$G287</f>
        <v>#VALUE!</v>
      </c>
      <c r="BL287" s="53" t="e">
        <f>SUMIFS('[20]WorkDone DATA'!$L:$L,'[20]WorkDone DATA'!$N:$N,BOQ!BL$6,'[20]WorkDone DATA'!$G:$G,BOQ!$B287)*$G287</f>
        <v>#VALUE!</v>
      </c>
      <c r="BM287" s="53" t="e">
        <f>SUMIFS('[20]WorkDone DATA'!$L:$L,'[20]WorkDone DATA'!$N:$N,BOQ!BM$6,'[20]WorkDone DATA'!$G:$G,BOQ!$B287)*$G287</f>
        <v>#VALUE!</v>
      </c>
      <c r="BN287" s="53" t="e">
        <f>SUMIFS('[20]WorkDone DATA'!$L:$L,'[20]WorkDone DATA'!$N:$N,BOQ!BN$6,'[20]WorkDone DATA'!$G:$G,BOQ!$B287)*$G287</f>
        <v>#VALUE!</v>
      </c>
      <c r="BO287" s="53" t="e">
        <f>SUMIFS('[20]WorkDone DATA'!$L:$L,'[20]WorkDone DATA'!$N:$N,BOQ!BO$6,'[20]WorkDone DATA'!$G:$G,BOQ!$B287)*$G287</f>
        <v>#VALUE!</v>
      </c>
      <c r="BP287" s="53" t="e">
        <f>SUMIFS('[20]WorkDone DATA'!$L:$L,'[20]WorkDone DATA'!$N:$N,BOQ!BP$6,'[20]WorkDone DATA'!$G:$G,BOQ!$B287)*$G287</f>
        <v>#VALUE!</v>
      </c>
      <c r="BQ287" s="53" t="e">
        <f>SUMIFS('[20]WorkDone DATA'!$L:$L,'[20]WorkDone DATA'!$N:$N,BOQ!BQ$6,'[20]WorkDone DATA'!$G:$G,BOQ!$B287)*$G287</f>
        <v>#VALUE!</v>
      </c>
      <c r="BR287" s="53" t="e">
        <f>SUMIFS('[20]WorkDone DATA'!$L:$L,'[20]WorkDone DATA'!$N:$N,BOQ!BR$6,'[20]WorkDone DATA'!$G:$G,BOQ!$B287)*$G287</f>
        <v>#VALUE!</v>
      </c>
      <c r="BS287" s="53" t="e">
        <f>SUMIFS('[20]WorkDone DATA'!$L:$L,'[20]WorkDone DATA'!$N:$N,BOQ!BS$6,'[20]WorkDone DATA'!$G:$G,BOQ!$B287)*$G287</f>
        <v>#VALUE!</v>
      </c>
      <c r="BT287" s="53" t="e">
        <f>SUMIFS('[20]WorkDone DATA'!$L:$L,'[20]WorkDone DATA'!$N:$N,BOQ!BT$6,'[20]WorkDone DATA'!$G:$G,BOQ!$B287)*$G287</f>
        <v>#VALUE!</v>
      </c>
      <c r="BU287" s="53" t="e">
        <f>SUMIFS('[20]WorkDone DATA'!$L:$L,'[20]WorkDone DATA'!$N:$N,BOQ!BU$6,'[20]WorkDone DATA'!$G:$G,BOQ!$B287)*$G287</f>
        <v>#VALUE!</v>
      </c>
      <c r="BV287" s="53" t="e">
        <f>SUMIFS('[20]WorkDone DATA'!$L:$L,'[20]WorkDone DATA'!$N:$N,BOQ!BV$6,'[20]WorkDone DATA'!$G:$G,BOQ!$B287)*$G287</f>
        <v>#VALUE!</v>
      </c>
      <c r="BW287" s="53" t="e">
        <f>SUMIFS('[20]WorkDone DATA'!$L:$L,'[20]WorkDone DATA'!$N:$N,BOQ!BW$6,'[20]WorkDone DATA'!$G:$G,BOQ!$B287)*$G287</f>
        <v>#VALUE!</v>
      </c>
      <c r="BX287" s="53" t="e">
        <f>SUMIFS('[20]WorkDone DATA'!$L:$L,'[20]WorkDone DATA'!$N:$N,BOQ!BX$6,'[20]WorkDone DATA'!$G:$G,BOQ!$B287)*$G287</f>
        <v>#VALUE!</v>
      </c>
    </row>
    <row r="288" spans="1:76" ht="15.6" x14ac:dyDescent="0.35">
      <c r="A288" s="1" t="str">
        <f>C287</f>
        <v>25mm Diameter</v>
      </c>
      <c r="B288" s="42">
        <v>2.145</v>
      </c>
      <c r="C288" s="151" t="s">
        <v>11</v>
      </c>
      <c r="D288" s="58" t="s">
        <v>96</v>
      </c>
      <c r="E288" s="77" t="s">
        <v>13</v>
      </c>
      <c r="F288" s="45">
        <v>420</v>
      </c>
      <c r="G288" s="52">
        <v>157.16999999999999</v>
      </c>
      <c r="H288" s="53">
        <f t="shared" si="36"/>
        <v>66011.399999999994</v>
      </c>
      <c r="K288" s="214" t="e">
        <f t="shared" si="43"/>
        <v>#VALUE!</v>
      </c>
      <c r="L288" s="220" t="e">
        <f t="shared" si="37"/>
        <v>#VALUE!</v>
      </c>
      <c r="M288" s="221" t="e">
        <f t="shared" si="38"/>
        <v>#VALUE!</v>
      </c>
      <c r="N288" s="219"/>
      <c r="O288" s="214" t="e">
        <f t="shared" si="39"/>
        <v>#VALUE!</v>
      </c>
      <c r="P288" s="215" t="e">
        <f t="shared" si="40"/>
        <v>#VALUE!</v>
      </c>
      <c r="R288" s="217" t="e">
        <f>SUMIFS('[20]WorkDone DATA'!$L:$L,'[20]WorkDone DATA'!$N:$N,BOQ!S$6,'[20]WorkDone DATA'!$G:$G,BOQ!$B288)</f>
        <v>#VALUE!</v>
      </c>
      <c r="S288" s="53" t="e">
        <f t="shared" si="41"/>
        <v>#VALUE!</v>
      </c>
      <c r="T288" s="217" t="e">
        <f>SUMIFS('[20]WorkDone DATA'!$L:$L,'[20]WorkDone DATA'!$N:$N,BOQ!U$6,'[20]WorkDone DATA'!$G:$G,BOQ!$B288)</f>
        <v>#VALUE!</v>
      </c>
      <c r="U288" s="53" t="e">
        <f t="shared" si="42"/>
        <v>#VALUE!</v>
      </c>
      <c r="V288" s="217"/>
      <c r="W288" s="53" t="e">
        <f>SUMIFS('[20]WorkDone DATA'!$L:$L,'[20]WorkDone DATA'!$N:$N,BOQ!W$6,'[20]WorkDone DATA'!$G:$G,BOQ!$B288)*$G288</f>
        <v>#VALUE!</v>
      </c>
      <c r="X288" s="217"/>
      <c r="Y288" s="53" t="e">
        <f>SUMIFS('[20]WorkDone DATA'!$L:$L,'[20]WorkDone DATA'!$N:$N,BOQ!Y$6,'[20]WorkDone DATA'!$G:$G,BOQ!$B288)*$G288</f>
        <v>#VALUE!</v>
      </c>
      <c r="Z288" s="217"/>
      <c r="AA288" s="53" t="e">
        <f>SUMIFS('[20]WorkDone DATA'!$L:$L,'[20]WorkDone DATA'!$N:$N,BOQ!AA$6,'[20]WorkDone DATA'!$G:$G,BOQ!$B288)*$G288</f>
        <v>#VALUE!</v>
      </c>
      <c r="AB288" s="53" t="e">
        <f>SUMIFS('[20]WorkDone DATA'!$L:$L,'[20]WorkDone DATA'!$N:$N,BOQ!AB$6,'[20]WorkDone DATA'!$G:$G,BOQ!$B288)*$G288</f>
        <v>#VALUE!</v>
      </c>
      <c r="AC288" s="53" t="e">
        <f>SUMIFS('[20]WorkDone DATA'!$L:$L,'[20]WorkDone DATA'!$N:$N,BOQ!AC$6,'[20]WorkDone DATA'!$G:$G,BOQ!$B288)*$G288</f>
        <v>#VALUE!</v>
      </c>
      <c r="AD288" s="53" t="e">
        <f>SUMIFS('[20]WorkDone DATA'!$L:$L,'[20]WorkDone DATA'!$N:$N,BOQ!AD$6,'[20]WorkDone DATA'!$G:$G,BOQ!$B288)*$G288</f>
        <v>#VALUE!</v>
      </c>
      <c r="AE288" s="53" t="e">
        <f>SUMIFS('[20]WorkDone DATA'!$L:$L,'[20]WorkDone DATA'!$N:$N,BOQ!AE$6,'[20]WorkDone DATA'!$G:$G,BOQ!$B288)*$G288</f>
        <v>#VALUE!</v>
      </c>
      <c r="AF288" s="53" t="e">
        <f>SUMIFS('[20]WorkDone DATA'!$L:$L,'[20]WorkDone DATA'!$N:$N,BOQ!AF$6,'[20]WorkDone DATA'!$G:$G,BOQ!$B288)*$G288</f>
        <v>#VALUE!</v>
      </c>
      <c r="AG288" s="53" t="e">
        <f>SUMIFS('[20]WorkDone DATA'!$L:$L,'[20]WorkDone DATA'!$N:$N,BOQ!AG$6,'[20]WorkDone DATA'!$G:$G,BOQ!$B288)*$G288</f>
        <v>#VALUE!</v>
      </c>
      <c r="AH288" s="53" t="e">
        <f>SUMIFS('[20]WorkDone DATA'!$L:$L,'[20]WorkDone DATA'!$N:$N,BOQ!AH$6,'[20]WorkDone DATA'!$G:$G,BOQ!$B288)*$G288</f>
        <v>#VALUE!</v>
      </c>
      <c r="AI288" s="53" t="e">
        <f>SUMIFS('[20]WorkDone DATA'!$L:$L,'[20]WorkDone DATA'!$N:$N,BOQ!AI$6,'[20]WorkDone DATA'!$G:$G,BOQ!$B288)*$G288</f>
        <v>#VALUE!</v>
      </c>
      <c r="AJ288" s="53" t="e">
        <f>SUMIFS('[20]WorkDone DATA'!$L:$L,'[20]WorkDone DATA'!$N:$N,BOQ!AJ$6,'[20]WorkDone DATA'!$G:$G,BOQ!$B288)*$G288</f>
        <v>#VALUE!</v>
      </c>
      <c r="AK288" s="53" t="e">
        <f>SUMIFS('[20]WorkDone DATA'!$L:$L,'[20]WorkDone DATA'!$N:$N,BOQ!AK$6,'[20]WorkDone DATA'!$G:$G,BOQ!$B288)*$G288</f>
        <v>#VALUE!</v>
      </c>
      <c r="AL288" s="53" t="e">
        <f>SUMIFS('[20]WorkDone DATA'!$L:$L,'[20]WorkDone DATA'!$N:$N,BOQ!AL$6,'[20]WorkDone DATA'!$G:$G,BOQ!$B288)*$G288</f>
        <v>#VALUE!</v>
      </c>
      <c r="AM288" s="53" t="e">
        <f>SUMIFS('[20]WorkDone DATA'!$L:$L,'[20]WorkDone DATA'!$N:$N,BOQ!AM$6,'[20]WorkDone DATA'!$G:$G,BOQ!$B288)*$G288</f>
        <v>#VALUE!</v>
      </c>
      <c r="AN288" s="53" t="e">
        <f>SUMIFS('[20]WorkDone DATA'!$L:$L,'[20]WorkDone DATA'!$N:$N,BOQ!AN$6,'[20]WorkDone DATA'!$G:$G,BOQ!$B288)*$G288</f>
        <v>#VALUE!</v>
      </c>
      <c r="AO288" s="53" t="e">
        <f>SUMIFS('[20]WorkDone DATA'!$L:$L,'[20]WorkDone DATA'!$N:$N,BOQ!AO$6,'[20]WorkDone DATA'!$G:$G,BOQ!$B288)*$G288</f>
        <v>#VALUE!</v>
      </c>
      <c r="AP288" s="53" t="e">
        <f>SUMIFS('[20]WorkDone DATA'!$L:$L,'[20]WorkDone DATA'!$N:$N,BOQ!AP$6,'[20]WorkDone DATA'!$G:$G,BOQ!$B288)*$G288</f>
        <v>#VALUE!</v>
      </c>
      <c r="AQ288" s="53" t="e">
        <f>SUMIFS('[20]WorkDone DATA'!$L:$L,'[20]WorkDone DATA'!$N:$N,BOQ!AQ$6,'[20]WorkDone DATA'!$G:$G,BOQ!$B288)*$G288</f>
        <v>#VALUE!</v>
      </c>
      <c r="AR288" s="53" t="e">
        <f>SUMIFS('[20]WorkDone DATA'!$L:$L,'[20]WorkDone DATA'!$N:$N,BOQ!AR$6,'[20]WorkDone DATA'!$G:$G,BOQ!$B288)*$G288</f>
        <v>#VALUE!</v>
      </c>
      <c r="AS288" s="53" t="e">
        <f>SUMIFS('[20]WorkDone DATA'!$L:$L,'[20]WorkDone DATA'!$N:$N,BOQ!AS$6,'[20]WorkDone DATA'!$G:$G,BOQ!$B288)*$G288</f>
        <v>#VALUE!</v>
      </c>
      <c r="AT288" s="53" t="e">
        <f>SUMIFS('[20]WorkDone DATA'!$L:$L,'[20]WorkDone DATA'!$N:$N,BOQ!AT$6,'[20]WorkDone DATA'!$G:$G,BOQ!$B288)*$G288</f>
        <v>#VALUE!</v>
      </c>
      <c r="AU288" s="53" t="e">
        <f>SUMIFS('[20]WorkDone DATA'!$L:$L,'[20]WorkDone DATA'!$N:$N,BOQ!AU$6,'[20]WorkDone DATA'!$G:$G,BOQ!$B288)*$G288</f>
        <v>#VALUE!</v>
      </c>
      <c r="AV288" s="53" t="e">
        <f>SUMIFS('[20]WorkDone DATA'!$L:$L,'[20]WorkDone DATA'!$N:$N,BOQ!AV$6,'[20]WorkDone DATA'!$G:$G,BOQ!$B288)*$G288</f>
        <v>#VALUE!</v>
      </c>
      <c r="AW288" s="53" t="e">
        <f>SUMIFS('[20]WorkDone DATA'!$L:$L,'[20]WorkDone DATA'!$N:$N,BOQ!AW$6,'[20]WorkDone DATA'!$G:$G,BOQ!$B288)*$G288</f>
        <v>#VALUE!</v>
      </c>
      <c r="AX288" s="53" t="e">
        <f>SUMIFS('[20]WorkDone DATA'!$L:$L,'[20]WorkDone DATA'!$N:$N,BOQ!AX$6,'[20]WorkDone DATA'!$G:$G,BOQ!$B288)*$G288</f>
        <v>#VALUE!</v>
      </c>
      <c r="AY288" s="53" t="e">
        <f>SUMIFS('[20]WorkDone DATA'!$L:$L,'[20]WorkDone DATA'!$N:$N,BOQ!AY$6,'[20]WorkDone DATA'!$G:$G,BOQ!$B288)*$G288</f>
        <v>#VALUE!</v>
      </c>
      <c r="AZ288" s="53" t="e">
        <f>SUMIFS('[20]WorkDone DATA'!$L:$L,'[20]WorkDone DATA'!$N:$N,BOQ!AZ$6,'[20]WorkDone DATA'!$G:$G,BOQ!$B288)*$G288</f>
        <v>#VALUE!</v>
      </c>
      <c r="BA288" s="53" t="e">
        <f>SUMIFS('[20]WorkDone DATA'!$L:$L,'[20]WorkDone DATA'!$N:$N,BOQ!BA$6,'[20]WorkDone DATA'!$G:$G,BOQ!$B288)*$G288</f>
        <v>#VALUE!</v>
      </c>
      <c r="BB288" s="53" t="e">
        <f>SUMIFS('[20]WorkDone DATA'!$L:$L,'[20]WorkDone DATA'!$N:$N,BOQ!BB$6,'[20]WorkDone DATA'!$G:$G,BOQ!$B288)*$G288</f>
        <v>#VALUE!</v>
      </c>
      <c r="BC288" s="53" t="e">
        <f>SUMIFS('[20]WorkDone DATA'!$L:$L,'[20]WorkDone DATA'!$N:$N,BOQ!BC$6,'[20]WorkDone DATA'!$G:$G,BOQ!$B288)*$G288</f>
        <v>#VALUE!</v>
      </c>
      <c r="BD288" s="53" t="e">
        <f>SUMIFS('[20]WorkDone DATA'!$L:$L,'[20]WorkDone DATA'!$N:$N,BOQ!BD$6,'[20]WorkDone DATA'!$G:$G,BOQ!$B288)*$G288</f>
        <v>#VALUE!</v>
      </c>
      <c r="BE288" s="53" t="e">
        <f>SUMIFS('[20]WorkDone DATA'!$L:$L,'[20]WorkDone DATA'!$N:$N,BOQ!BE$6,'[20]WorkDone DATA'!$G:$G,BOQ!$B288)*$G288</f>
        <v>#VALUE!</v>
      </c>
      <c r="BF288" s="53" t="e">
        <f>SUMIFS('[20]WorkDone DATA'!$L:$L,'[20]WorkDone DATA'!$N:$N,BOQ!BF$6,'[20]WorkDone DATA'!$G:$G,BOQ!$B288)*$G288</f>
        <v>#VALUE!</v>
      </c>
      <c r="BG288" s="53" t="e">
        <f>SUMIFS('[20]WorkDone DATA'!$L:$L,'[20]WorkDone DATA'!$N:$N,BOQ!BG$6,'[20]WorkDone DATA'!$G:$G,BOQ!$B288)*$G288</f>
        <v>#VALUE!</v>
      </c>
      <c r="BH288" s="53" t="e">
        <f>SUMIFS('[20]WorkDone DATA'!$L:$L,'[20]WorkDone DATA'!$N:$N,BOQ!BH$6,'[20]WorkDone DATA'!$G:$G,BOQ!$B288)*$G288</f>
        <v>#VALUE!</v>
      </c>
      <c r="BI288" s="53" t="e">
        <f>SUMIFS('[20]WorkDone DATA'!$L:$L,'[20]WorkDone DATA'!$N:$N,BOQ!BI$6,'[20]WorkDone DATA'!$G:$G,BOQ!$B288)*$G288</f>
        <v>#VALUE!</v>
      </c>
      <c r="BJ288" s="53" t="e">
        <f>SUMIFS('[20]WorkDone DATA'!$L:$L,'[20]WorkDone DATA'!$N:$N,BOQ!BJ$6,'[20]WorkDone DATA'!$G:$G,BOQ!$B288)*$G288</f>
        <v>#VALUE!</v>
      </c>
      <c r="BK288" s="53" t="e">
        <f>SUMIFS('[20]WorkDone DATA'!$L:$L,'[20]WorkDone DATA'!$N:$N,BOQ!BK$6,'[20]WorkDone DATA'!$G:$G,BOQ!$B288)*$G288</f>
        <v>#VALUE!</v>
      </c>
      <c r="BL288" s="53" t="e">
        <f>SUMIFS('[20]WorkDone DATA'!$L:$L,'[20]WorkDone DATA'!$N:$N,BOQ!BL$6,'[20]WorkDone DATA'!$G:$G,BOQ!$B288)*$G288</f>
        <v>#VALUE!</v>
      </c>
      <c r="BM288" s="53" t="e">
        <f>SUMIFS('[20]WorkDone DATA'!$L:$L,'[20]WorkDone DATA'!$N:$N,BOQ!BM$6,'[20]WorkDone DATA'!$G:$G,BOQ!$B288)*$G288</f>
        <v>#VALUE!</v>
      </c>
      <c r="BN288" s="53" t="e">
        <f>SUMIFS('[20]WorkDone DATA'!$L:$L,'[20]WorkDone DATA'!$N:$N,BOQ!BN$6,'[20]WorkDone DATA'!$G:$G,BOQ!$B288)*$G288</f>
        <v>#VALUE!</v>
      </c>
      <c r="BO288" s="53" t="e">
        <f>SUMIFS('[20]WorkDone DATA'!$L:$L,'[20]WorkDone DATA'!$N:$N,BOQ!BO$6,'[20]WorkDone DATA'!$G:$G,BOQ!$B288)*$G288</f>
        <v>#VALUE!</v>
      </c>
      <c r="BP288" s="53" t="e">
        <f>SUMIFS('[20]WorkDone DATA'!$L:$L,'[20]WorkDone DATA'!$N:$N,BOQ!BP$6,'[20]WorkDone DATA'!$G:$G,BOQ!$B288)*$G288</f>
        <v>#VALUE!</v>
      </c>
      <c r="BQ288" s="53" t="e">
        <f>SUMIFS('[20]WorkDone DATA'!$L:$L,'[20]WorkDone DATA'!$N:$N,BOQ!BQ$6,'[20]WorkDone DATA'!$G:$G,BOQ!$B288)*$G288</f>
        <v>#VALUE!</v>
      </c>
      <c r="BR288" s="53" t="e">
        <f>SUMIFS('[20]WorkDone DATA'!$L:$L,'[20]WorkDone DATA'!$N:$N,BOQ!BR$6,'[20]WorkDone DATA'!$G:$G,BOQ!$B288)*$G288</f>
        <v>#VALUE!</v>
      </c>
      <c r="BS288" s="53" t="e">
        <f>SUMIFS('[20]WorkDone DATA'!$L:$L,'[20]WorkDone DATA'!$N:$N,BOQ!BS$6,'[20]WorkDone DATA'!$G:$G,BOQ!$B288)*$G288</f>
        <v>#VALUE!</v>
      </c>
      <c r="BT288" s="53" t="e">
        <f>SUMIFS('[20]WorkDone DATA'!$L:$L,'[20]WorkDone DATA'!$N:$N,BOQ!BT$6,'[20]WorkDone DATA'!$G:$G,BOQ!$B288)*$G288</f>
        <v>#VALUE!</v>
      </c>
      <c r="BU288" s="53" t="e">
        <f>SUMIFS('[20]WorkDone DATA'!$L:$L,'[20]WorkDone DATA'!$N:$N,BOQ!BU$6,'[20]WorkDone DATA'!$G:$G,BOQ!$B288)*$G288</f>
        <v>#VALUE!</v>
      </c>
      <c r="BV288" s="53" t="e">
        <f>SUMIFS('[20]WorkDone DATA'!$L:$L,'[20]WorkDone DATA'!$N:$N,BOQ!BV$6,'[20]WorkDone DATA'!$G:$G,BOQ!$B288)*$G288</f>
        <v>#VALUE!</v>
      </c>
      <c r="BW288" s="53" t="e">
        <f>SUMIFS('[20]WorkDone DATA'!$L:$L,'[20]WorkDone DATA'!$N:$N,BOQ!BW$6,'[20]WorkDone DATA'!$G:$G,BOQ!$B288)*$G288</f>
        <v>#VALUE!</v>
      </c>
      <c r="BX288" s="53" t="e">
        <f>SUMIFS('[20]WorkDone DATA'!$L:$L,'[20]WorkDone DATA'!$N:$N,BOQ!BX$6,'[20]WorkDone DATA'!$G:$G,BOQ!$B288)*$G288</f>
        <v>#VALUE!</v>
      </c>
    </row>
    <row r="289" spans="1:76" ht="15.6" x14ac:dyDescent="0.35">
      <c r="A289" s="1" t="str">
        <f>C287</f>
        <v>25mm Diameter</v>
      </c>
      <c r="B289" s="42">
        <v>2.1459999999999999</v>
      </c>
      <c r="C289" s="151" t="s">
        <v>45</v>
      </c>
      <c r="D289" s="58" t="s">
        <v>46</v>
      </c>
      <c r="E289" s="77" t="s">
        <v>13</v>
      </c>
      <c r="F289" s="45">
        <v>420</v>
      </c>
      <c r="G289" s="52">
        <v>121.27</v>
      </c>
      <c r="H289" s="53">
        <f t="shared" si="36"/>
        <v>50933.4</v>
      </c>
      <c r="K289" s="214" t="e">
        <f t="shared" si="43"/>
        <v>#VALUE!</v>
      </c>
      <c r="L289" s="220" t="e">
        <f t="shared" si="37"/>
        <v>#VALUE!</v>
      </c>
      <c r="M289" s="221" t="e">
        <f t="shared" si="38"/>
        <v>#VALUE!</v>
      </c>
      <c r="N289" s="219"/>
      <c r="O289" s="214" t="e">
        <f t="shared" si="39"/>
        <v>#VALUE!</v>
      </c>
      <c r="P289" s="215" t="e">
        <f t="shared" si="40"/>
        <v>#VALUE!</v>
      </c>
      <c r="R289" s="217" t="e">
        <f>SUMIFS('[20]WorkDone DATA'!$L:$L,'[20]WorkDone DATA'!$N:$N,BOQ!S$6,'[20]WorkDone DATA'!$G:$G,BOQ!$B289)</f>
        <v>#VALUE!</v>
      </c>
      <c r="S289" s="53" t="e">
        <f t="shared" si="41"/>
        <v>#VALUE!</v>
      </c>
      <c r="T289" s="217" t="e">
        <f>SUMIFS('[20]WorkDone DATA'!$L:$L,'[20]WorkDone DATA'!$N:$N,BOQ!U$6,'[20]WorkDone DATA'!$G:$G,BOQ!$B289)</f>
        <v>#VALUE!</v>
      </c>
      <c r="U289" s="53" t="e">
        <f t="shared" si="42"/>
        <v>#VALUE!</v>
      </c>
      <c r="V289" s="217"/>
      <c r="W289" s="53" t="e">
        <f>SUMIFS('[20]WorkDone DATA'!$L:$L,'[20]WorkDone DATA'!$N:$N,BOQ!W$6,'[20]WorkDone DATA'!$G:$G,BOQ!$B289)*$G289</f>
        <v>#VALUE!</v>
      </c>
      <c r="X289" s="217"/>
      <c r="Y289" s="53" t="e">
        <f>SUMIFS('[20]WorkDone DATA'!$L:$L,'[20]WorkDone DATA'!$N:$N,BOQ!Y$6,'[20]WorkDone DATA'!$G:$G,BOQ!$B289)*$G289</f>
        <v>#VALUE!</v>
      </c>
      <c r="Z289" s="217"/>
      <c r="AA289" s="53" t="e">
        <f>SUMIFS('[20]WorkDone DATA'!$L:$L,'[20]WorkDone DATA'!$N:$N,BOQ!AA$6,'[20]WorkDone DATA'!$G:$G,BOQ!$B289)*$G289</f>
        <v>#VALUE!</v>
      </c>
      <c r="AB289" s="53" t="e">
        <f>SUMIFS('[20]WorkDone DATA'!$L:$L,'[20]WorkDone DATA'!$N:$N,BOQ!AB$6,'[20]WorkDone DATA'!$G:$G,BOQ!$B289)*$G289</f>
        <v>#VALUE!</v>
      </c>
      <c r="AC289" s="53" t="e">
        <f>SUMIFS('[20]WorkDone DATA'!$L:$L,'[20]WorkDone DATA'!$N:$N,BOQ!AC$6,'[20]WorkDone DATA'!$G:$G,BOQ!$B289)*$G289</f>
        <v>#VALUE!</v>
      </c>
      <c r="AD289" s="53" t="e">
        <f>SUMIFS('[20]WorkDone DATA'!$L:$L,'[20]WorkDone DATA'!$N:$N,BOQ!AD$6,'[20]WorkDone DATA'!$G:$G,BOQ!$B289)*$G289</f>
        <v>#VALUE!</v>
      </c>
      <c r="AE289" s="53" t="e">
        <f>SUMIFS('[20]WorkDone DATA'!$L:$L,'[20]WorkDone DATA'!$N:$N,BOQ!AE$6,'[20]WorkDone DATA'!$G:$G,BOQ!$B289)*$G289</f>
        <v>#VALUE!</v>
      </c>
      <c r="AF289" s="53" t="e">
        <f>SUMIFS('[20]WorkDone DATA'!$L:$L,'[20]WorkDone DATA'!$N:$N,BOQ!AF$6,'[20]WorkDone DATA'!$G:$G,BOQ!$B289)*$G289</f>
        <v>#VALUE!</v>
      </c>
      <c r="AG289" s="53" t="e">
        <f>SUMIFS('[20]WorkDone DATA'!$L:$L,'[20]WorkDone DATA'!$N:$N,BOQ!AG$6,'[20]WorkDone DATA'!$G:$G,BOQ!$B289)*$G289</f>
        <v>#VALUE!</v>
      </c>
      <c r="AH289" s="53" t="e">
        <f>SUMIFS('[20]WorkDone DATA'!$L:$L,'[20]WorkDone DATA'!$N:$N,BOQ!AH$6,'[20]WorkDone DATA'!$G:$G,BOQ!$B289)*$G289</f>
        <v>#VALUE!</v>
      </c>
      <c r="AI289" s="53" t="e">
        <f>SUMIFS('[20]WorkDone DATA'!$L:$L,'[20]WorkDone DATA'!$N:$N,BOQ!AI$6,'[20]WorkDone DATA'!$G:$G,BOQ!$B289)*$G289</f>
        <v>#VALUE!</v>
      </c>
      <c r="AJ289" s="53" t="e">
        <f>SUMIFS('[20]WorkDone DATA'!$L:$L,'[20]WorkDone DATA'!$N:$N,BOQ!AJ$6,'[20]WorkDone DATA'!$G:$G,BOQ!$B289)*$G289</f>
        <v>#VALUE!</v>
      </c>
      <c r="AK289" s="53" t="e">
        <f>SUMIFS('[20]WorkDone DATA'!$L:$L,'[20]WorkDone DATA'!$N:$N,BOQ!AK$6,'[20]WorkDone DATA'!$G:$G,BOQ!$B289)*$G289</f>
        <v>#VALUE!</v>
      </c>
      <c r="AL289" s="53" t="e">
        <f>SUMIFS('[20]WorkDone DATA'!$L:$L,'[20]WorkDone DATA'!$N:$N,BOQ!AL$6,'[20]WorkDone DATA'!$G:$G,BOQ!$B289)*$G289</f>
        <v>#VALUE!</v>
      </c>
      <c r="AM289" s="53" t="e">
        <f>SUMIFS('[20]WorkDone DATA'!$L:$L,'[20]WorkDone DATA'!$N:$N,BOQ!AM$6,'[20]WorkDone DATA'!$G:$G,BOQ!$B289)*$G289</f>
        <v>#VALUE!</v>
      </c>
      <c r="AN289" s="53" t="e">
        <f>SUMIFS('[20]WorkDone DATA'!$L:$L,'[20]WorkDone DATA'!$N:$N,BOQ!AN$6,'[20]WorkDone DATA'!$G:$G,BOQ!$B289)*$G289</f>
        <v>#VALUE!</v>
      </c>
      <c r="AO289" s="53" t="e">
        <f>SUMIFS('[20]WorkDone DATA'!$L:$L,'[20]WorkDone DATA'!$N:$N,BOQ!AO$6,'[20]WorkDone DATA'!$G:$G,BOQ!$B289)*$G289</f>
        <v>#VALUE!</v>
      </c>
      <c r="AP289" s="53" t="e">
        <f>SUMIFS('[20]WorkDone DATA'!$L:$L,'[20]WorkDone DATA'!$N:$N,BOQ!AP$6,'[20]WorkDone DATA'!$G:$G,BOQ!$B289)*$G289</f>
        <v>#VALUE!</v>
      </c>
      <c r="AQ289" s="53" t="e">
        <f>SUMIFS('[20]WorkDone DATA'!$L:$L,'[20]WorkDone DATA'!$N:$N,BOQ!AQ$6,'[20]WorkDone DATA'!$G:$G,BOQ!$B289)*$G289</f>
        <v>#VALUE!</v>
      </c>
      <c r="AR289" s="53" t="e">
        <f>SUMIFS('[20]WorkDone DATA'!$L:$L,'[20]WorkDone DATA'!$N:$N,BOQ!AR$6,'[20]WorkDone DATA'!$G:$G,BOQ!$B289)*$G289</f>
        <v>#VALUE!</v>
      </c>
      <c r="AS289" s="53" t="e">
        <f>SUMIFS('[20]WorkDone DATA'!$L:$L,'[20]WorkDone DATA'!$N:$N,BOQ!AS$6,'[20]WorkDone DATA'!$G:$G,BOQ!$B289)*$G289</f>
        <v>#VALUE!</v>
      </c>
      <c r="AT289" s="53" t="e">
        <f>SUMIFS('[20]WorkDone DATA'!$L:$L,'[20]WorkDone DATA'!$N:$N,BOQ!AT$6,'[20]WorkDone DATA'!$G:$G,BOQ!$B289)*$G289</f>
        <v>#VALUE!</v>
      </c>
      <c r="AU289" s="53" t="e">
        <f>SUMIFS('[20]WorkDone DATA'!$L:$L,'[20]WorkDone DATA'!$N:$N,BOQ!AU$6,'[20]WorkDone DATA'!$G:$G,BOQ!$B289)*$G289</f>
        <v>#VALUE!</v>
      </c>
      <c r="AV289" s="53" t="e">
        <f>SUMIFS('[20]WorkDone DATA'!$L:$L,'[20]WorkDone DATA'!$N:$N,BOQ!AV$6,'[20]WorkDone DATA'!$G:$G,BOQ!$B289)*$G289</f>
        <v>#VALUE!</v>
      </c>
      <c r="AW289" s="53" t="e">
        <f>SUMIFS('[20]WorkDone DATA'!$L:$L,'[20]WorkDone DATA'!$N:$N,BOQ!AW$6,'[20]WorkDone DATA'!$G:$G,BOQ!$B289)*$G289</f>
        <v>#VALUE!</v>
      </c>
      <c r="AX289" s="53" t="e">
        <f>SUMIFS('[20]WorkDone DATA'!$L:$L,'[20]WorkDone DATA'!$N:$N,BOQ!AX$6,'[20]WorkDone DATA'!$G:$G,BOQ!$B289)*$G289</f>
        <v>#VALUE!</v>
      </c>
      <c r="AY289" s="53" t="e">
        <f>SUMIFS('[20]WorkDone DATA'!$L:$L,'[20]WorkDone DATA'!$N:$N,BOQ!AY$6,'[20]WorkDone DATA'!$G:$G,BOQ!$B289)*$G289</f>
        <v>#VALUE!</v>
      </c>
      <c r="AZ289" s="53" t="e">
        <f>SUMIFS('[20]WorkDone DATA'!$L:$L,'[20]WorkDone DATA'!$N:$N,BOQ!AZ$6,'[20]WorkDone DATA'!$G:$G,BOQ!$B289)*$G289</f>
        <v>#VALUE!</v>
      </c>
      <c r="BA289" s="53" t="e">
        <f>SUMIFS('[20]WorkDone DATA'!$L:$L,'[20]WorkDone DATA'!$N:$N,BOQ!BA$6,'[20]WorkDone DATA'!$G:$G,BOQ!$B289)*$G289</f>
        <v>#VALUE!</v>
      </c>
      <c r="BB289" s="53" t="e">
        <f>SUMIFS('[20]WorkDone DATA'!$L:$L,'[20]WorkDone DATA'!$N:$N,BOQ!BB$6,'[20]WorkDone DATA'!$G:$G,BOQ!$B289)*$G289</f>
        <v>#VALUE!</v>
      </c>
      <c r="BC289" s="53" t="e">
        <f>SUMIFS('[20]WorkDone DATA'!$L:$L,'[20]WorkDone DATA'!$N:$N,BOQ!BC$6,'[20]WorkDone DATA'!$G:$G,BOQ!$B289)*$G289</f>
        <v>#VALUE!</v>
      </c>
      <c r="BD289" s="53" t="e">
        <f>SUMIFS('[20]WorkDone DATA'!$L:$L,'[20]WorkDone DATA'!$N:$N,BOQ!BD$6,'[20]WorkDone DATA'!$G:$G,BOQ!$B289)*$G289</f>
        <v>#VALUE!</v>
      </c>
      <c r="BE289" s="53" t="e">
        <f>SUMIFS('[20]WorkDone DATA'!$L:$L,'[20]WorkDone DATA'!$N:$N,BOQ!BE$6,'[20]WorkDone DATA'!$G:$G,BOQ!$B289)*$G289</f>
        <v>#VALUE!</v>
      </c>
      <c r="BF289" s="53" t="e">
        <f>SUMIFS('[20]WorkDone DATA'!$L:$L,'[20]WorkDone DATA'!$N:$N,BOQ!BF$6,'[20]WorkDone DATA'!$G:$G,BOQ!$B289)*$G289</f>
        <v>#VALUE!</v>
      </c>
      <c r="BG289" s="53" t="e">
        <f>SUMIFS('[20]WorkDone DATA'!$L:$L,'[20]WorkDone DATA'!$N:$N,BOQ!BG$6,'[20]WorkDone DATA'!$G:$G,BOQ!$B289)*$G289</f>
        <v>#VALUE!</v>
      </c>
      <c r="BH289" s="53" t="e">
        <f>SUMIFS('[20]WorkDone DATA'!$L:$L,'[20]WorkDone DATA'!$N:$N,BOQ!BH$6,'[20]WorkDone DATA'!$G:$G,BOQ!$B289)*$G289</f>
        <v>#VALUE!</v>
      </c>
      <c r="BI289" s="53" t="e">
        <f>SUMIFS('[20]WorkDone DATA'!$L:$L,'[20]WorkDone DATA'!$N:$N,BOQ!BI$6,'[20]WorkDone DATA'!$G:$G,BOQ!$B289)*$G289</f>
        <v>#VALUE!</v>
      </c>
      <c r="BJ289" s="53" t="e">
        <f>SUMIFS('[20]WorkDone DATA'!$L:$L,'[20]WorkDone DATA'!$N:$N,BOQ!BJ$6,'[20]WorkDone DATA'!$G:$G,BOQ!$B289)*$G289</f>
        <v>#VALUE!</v>
      </c>
      <c r="BK289" s="53" t="e">
        <f>SUMIFS('[20]WorkDone DATA'!$L:$L,'[20]WorkDone DATA'!$N:$N,BOQ!BK$6,'[20]WorkDone DATA'!$G:$G,BOQ!$B289)*$G289</f>
        <v>#VALUE!</v>
      </c>
      <c r="BL289" s="53" t="e">
        <f>SUMIFS('[20]WorkDone DATA'!$L:$L,'[20]WorkDone DATA'!$N:$N,BOQ!BL$6,'[20]WorkDone DATA'!$G:$G,BOQ!$B289)*$G289</f>
        <v>#VALUE!</v>
      </c>
      <c r="BM289" s="53" t="e">
        <f>SUMIFS('[20]WorkDone DATA'!$L:$L,'[20]WorkDone DATA'!$N:$N,BOQ!BM$6,'[20]WorkDone DATA'!$G:$G,BOQ!$B289)*$G289</f>
        <v>#VALUE!</v>
      </c>
      <c r="BN289" s="53" t="e">
        <f>SUMIFS('[20]WorkDone DATA'!$L:$L,'[20]WorkDone DATA'!$N:$N,BOQ!BN$6,'[20]WorkDone DATA'!$G:$G,BOQ!$B289)*$G289</f>
        <v>#VALUE!</v>
      </c>
      <c r="BO289" s="53" t="e">
        <f>SUMIFS('[20]WorkDone DATA'!$L:$L,'[20]WorkDone DATA'!$N:$N,BOQ!BO$6,'[20]WorkDone DATA'!$G:$G,BOQ!$B289)*$G289</f>
        <v>#VALUE!</v>
      </c>
      <c r="BP289" s="53" t="e">
        <f>SUMIFS('[20]WorkDone DATA'!$L:$L,'[20]WorkDone DATA'!$N:$N,BOQ!BP$6,'[20]WorkDone DATA'!$G:$G,BOQ!$B289)*$G289</f>
        <v>#VALUE!</v>
      </c>
      <c r="BQ289" s="53" t="e">
        <f>SUMIFS('[20]WorkDone DATA'!$L:$L,'[20]WorkDone DATA'!$N:$N,BOQ!BQ$6,'[20]WorkDone DATA'!$G:$G,BOQ!$B289)*$G289</f>
        <v>#VALUE!</v>
      </c>
      <c r="BR289" s="53" t="e">
        <f>SUMIFS('[20]WorkDone DATA'!$L:$L,'[20]WorkDone DATA'!$N:$N,BOQ!BR$6,'[20]WorkDone DATA'!$G:$G,BOQ!$B289)*$G289</f>
        <v>#VALUE!</v>
      </c>
      <c r="BS289" s="53" t="e">
        <f>SUMIFS('[20]WorkDone DATA'!$L:$L,'[20]WorkDone DATA'!$N:$N,BOQ!BS$6,'[20]WorkDone DATA'!$G:$G,BOQ!$B289)*$G289</f>
        <v>#VALUE!</v>
      </c>
      <c r="BT289" s="53" t="e">
        <f>SUMIFS('[20]WorkDone DATA'!$L:$L,'[20]WorkDone DATA'!$N:$N,BOQ!BT$6,'[20]WorkDone DATA'!$G:$G,BOQ!$B289)*$G289</f>
        <v>#VALUE!</v>
      </c>
      <c r="BU289" s="53" t="e">
        <f>SUMIFS('[20]WorkDone DATA'!$L:$L,'[20]WorkDone DATA'!$N:$N,BOQ!BU$6,'[20]WorkDone DATA'!$G:$G,BOQ!$B289)*$G289</f>
        <v>#VALUE!</v>
      </c>
      <c r="BV289" s="53" t="e">
        <f>SUMIFS('[20]WorkDone DATA'!$L:$L,'[20]WorkDone DATA'!$N:$N,BOQ!BV$6,'[20]WorkDone DATA'!$G:$G,BOQ!$B289)*$G289</f>
        <v>#VALUE!</v>
      </c>
      <c r="BW289" s="53" t="e">
        <f>SUMIFS('[20]WorkDone DATA'!$L:$L,'[20]WorkDone DATA'!$N:$N,BOQ!BW$6,'[20]WorkDone DATA'!$G:$G,BOQ!$B289)*$G289</f>
        <v>#VALUE!</v>
      </c>
      <c r="BX289" s="53" t="e">
        <f>SUMIFS('[20]WorkDone DATA'!$L:$L,'[20]WorkDone DATA'!$N:$N,BOQ!BX$6,'[20]WorkDone DATA'!$G:$G,BOQ!$B289)*$G289</f>
        <v>#VALUE!</v>
      </c>
    </row>
    <row r="290" spans="1:76" ht="15.6" x14ac:dyDescent="0.35">
      <c r="A290" s="1"/>
      <c r="B290" s="42"/>
      <c r="C290" s="80" t="s">
        <v>146</v>
      </c>
      <c r="D290" s="58"/>
      <c r="E290" s="77"/>
      <c r="F290" s="45"/>
      <c r="G290" s="52"/>
      <c r="H290" s="53">
        <f t="shared" si="36"/>
        <v>0</v>
      </c>
      <c r="K290" s="214"/>
      <c r="L290" s="220" t="e">
        <f t="shared" si="37"/>
        <v>#VALUE!</v>
      </c>
      <c r="M290" s="221" t="e">
        <f t="shared" si="38"/>
        <v>#VALUE!</v>
      </c>
      <c r="N290" s="219"/>
      <c r="O290" s="214">
        <f t="shared" si="39"/>
        <v>0</v>
      </c>
      <c r="P290" s="215" t="e">
        <f t="shared" si="40"/>
        <v>#VALUE!</v>
      </c>
      <c r="R290" s="217" t="e">
        <f>SUMIFS('[20]WorkDone DATA'!$L:$L,'[20]WorkDone DATA'!$N:$N,BOQ!S$6,'[20]WorkDone DATA'!$G:$G,BOQ!$B290)</f>
        <v>#VALUE!</v>
      </c>
      <c r="S290" s="53" t="e">
        <f t="shared" si="41"/>
        <v>#VALUE!</v>
      </c>
      <c r="T290" s="217" t="e">
        <f>SUMIFS('[20]WorkDone DATA'!$L:$L,'[20]WorkDone DATA'!$N:$N,BOQ!U$6,'[20]WorkDone DATA'!$G:$G,BOQ!$B290)</f>
        <v>#VALUE!</v>
      </c>
      <c r="U290" s="53" t="e">
        <f t="shared" si="42"/>
        <v>#VALUE!</v>
      </c>
      <c r="V290" s="217"/>
      <c r="W290" s="53" t="e">
        <f>SUMIFS('[20]WorkDone DATA'!$L:$L,'[20]WorkDone DATA'!$N:$N,BOQ!W$6,'[20]WorkDone DATA'!$G:$G,BOQ!$B290)*$G290</f>
        <v>#VALUE!</v>
      </c>
      <c r="X290" s="217"/>
      <c r="Y290" s="53" t="e">
        <f>SUMIFS('[20]WorkDone DATA'!$L:$L,'[20]WorkDone DATA'!$N:$N,BOQ!Y$6,'[20]WorkDone DATA'!$G:$G,BOQ!$B290)*$G290</f>
        <v>#VALUE!</v>
      </c>
      <c r="Z290" s="217"/>
      <c r="AA290" s="53" t="e">
        <f>SUMIFS('[20]WorkDone DATA'!$L:$L,'[20]WorkDone DATA'!$N:$N,BOQ!AA$6,'[20]WorkDone DATA'!$G:$G,BOQ!$B290)*$G290</f>
        <v>#VALUE!</v>
      </c>
      <c r="AB290" s="53" t="e">
        <f>SUMIFS('[20]WorkDone DATA'!$L:$L,'[20]WorkDone DATA'!$N:$N,BOQ!AB$6,'[20]WorkDone DATA'!$G:$G,BOQ!$B290)*$G290</f>
        <v>#VALUE!</v>
      </c>
      <c r="AC290" s="53" t="e">
        <f>SUMIFS('[20]WorkDone DATA'!$L:$L,'[20]WorkDone DATA'!$N:$N,BOQ!AC$6,'[20]WorkDone DATA'!$G:$G,BOQ!$B290)*$G290</f>
        <v>#VALUE!</v>
      </c>
      <c r="AD290" s="53" t="e">
        <f>SUMIFS('[20]WorkDone DATA'!$L:$L,'[20]WorkDone DATA'!$N:$N,BOQ!AD$6,'[20]WorkDone DATA'!$G:$G,BOQ!$B290)*$G290</f>
        <v>#VALUE!</v>
      </c>
      <c r="AE290" s="53" t="e">
        <f>SUMIFS('[20]WorkDone DATA'!$L:$L,'[20]WorkDone DATA'!$N:$N,BOQ!AE$6,'[20]WorkDone DATA'!$G:$G,BOQ!$B290)*$G290</f>
        <v>#VALUE!</v>
      </c>
      <c r="AF290" s="53" t="e">
        <f>SUMIFS('[20]WorkDone DATA'!$L:$L,'[20]WorkDone DATA'!$N:$N,BOQ!AF$6,'[20]WorkDone DATA'!$G:$G,BOQ!$B290)*$G290</f>
        <v>#VALUE!</v>
      </c>
      <c r="AG290" s="53" t="e">
        <f>SUMIFS('[20]WorkDone DATA'!$L:$L,'[20]WorkDone DATA'!$N:$N,BOQ!AG$6,'[20]WorkDone DATA'!$G:$G,BOQ!$B290)*$G290</f>
        <v>#VALUE!</v>
      </c>
      <c r="AH290" s="53" t="e">
        <f>SUMIFS('[20]WorkDone DATA'!$L:$L,'[20]WorkDone DATA'!$N:$N,BOQ!AH$6,'[20]WorkDone DATA'!$G:$G,BOQ!$B290)*$G290</f>
        <v>#VALUE!</v>
      </c>
      <c r="AI290" s="53" t="e">
        <f>SUMIFS('[20]WorkDone DATA'!$L:$L,'[20]WorkDone DATA'!$N:$N,BOQ!AI$6,'[20]WorkDone DATA'!$G:$G,BOQ!$B290)*$G290</f>
        <v>#VALUE!</v>
      </c>
      <c r="AJ290" s="53" t="e">
        <f>SUMIFS('[20]WorkDone DATA'!$L:$L,'[20]WorkDone DATA'!$N:$N,BOQ!AJ$6,'[20]WorkDone DATA'!$G:$G,BOQ!$B290)*$G290</f>
        <v>#VALUE!</v>
      </c>
      <c r="AK290" s="53" t="e">
        <f>SUMIFS('[20]WorkDone DATA'!$L:$L,'[20]WorkDone DATA'!$N:$N,BOQ!AK$6,'[20]WorkDone DATA'!$G:$G,BOQ!$B290)*$G290</f>
        <v>#VALUE!</v>
      </c>
      <c r="AL290" s="53" t="e">
        <f>SUMIFS('[20]WorkDone DATA'!$L:$L,'[20]WorkDone DATA'!$N:$N,BOQ!AL$6,'[20]WorkDone DATA'!$G:$G,BOQ!$B290)*$G290</f>
        <v>#VALUE!</v>
      </c>
      <c r="AM290" s="53" t="e">
        <f>SUMIFS('[20]WorkDone DATA'!$L:$L,'[20]WorkDone DATA'!$N:$N,BOQ!AM$6,'[20]WorkDone DATA'!$G:$G,BOQ!$B290)*$G290</f>
        <v>#VALUE!</v>
      </c>
      <c r="AN290" s="53" t="e">
        <f>SUMIFS('[20]WorkDone DATA'!$L:$L,'[20]WorkDone DATA'!$N:$N,BOQ!AN$6,'[20]WorkDone DATA'!$G:$G,BOQ!$B290)*$G290</f>
        <v>#VALUE!</v>
      </c>
      <c r="AO290" s="53" t="e">
        <f>SUMIFS('[20]WorkDone DATA'!$L:$L,'[20]WorkDone DATA'!$N:$N,BOQ!AO$6,'[20]WorkDone DATA'!$G:$G,BOQ!$B290)*$G290</f>
        <v>#VALUE!</v>
      </c>
      <c r="AP290" s="53" t="e">
        <f>SUMIFS('[20]WorkDone DATA'!$L:$L,'[20]WorkDone DATA'!$N:$N,BOQ!AP$6,'[20]WorkDone DATA'!$G:$G,BOQ!$B290)*$G290</f>
        <v>#VALUE!</v>
      </c>
      <c r="AQ290" s="53" t="e">
        <f>SUMIFS('[20]WorkDone DATA'!$L:$L,'[20]WorkDone DATA'!$N:$N,BOQ!AQ$6,'[20]WorkDone DATA'!$G:$G,BOQ!$B290)*$G290</f>
        <v>#VALUE!</v>
      </c>
      <c r="AR290" s="53" t="e">
        <f>SUMIFS('[20]WorkDone DATA'!$L:$L,'[20]WorkDone DATA'!$N:$N,BOQ!AR$6,'[20]WorkDone DATA'!$G:$G,BOQ!$B290)*$G290</f>
        <v>#VALUE!</v>
      </c>
      <c r="AS290" s="53" t="e">
        <f>SUMIFS('[20]WorkDone DATA'!$L:$L,'[20]WorkDone DATA'!$N:$N,BOQ!AS$6,'[20]WorkDone DATA'!$G:$G,BOQ!$B290)*$G290</f>
        <v>#VALUE!</v>
      </c>
      <c r="AT290" s="53" t="e">
        <f>SUMIFS('[20]WorkDone DATA'!$L:$L,'[20]WorkDone DATA'!$N:$N,BOQ!AT$6,'[20]WorkDone DATA'!$G:$G,BOQ!$B290)*$G290</f>
        <v>#VALUE!</v>
      </c>
      <c r="AU290" s="53" t="e">
        <f>SUMIFS('[20]WorkDone DATA'!$L:$L,'[20]WorkDone DATA'!$N:$N,BOQ!AU$6,'[20]WorkDone DATA'!$G:$G,BOQ!$B290)*$G290</f>
        <v>#VALUE!</v>
      </c>
      <c r="AV290" s="53" t="e">
        <f>SUMIFS('[20]WorkDone DATA'!$L:$L,'[20]WorkDone DATA'!$N:$N,BOQ!AV$6,'[20]WorkDone DATA'!$G:$G,BOQ!$B290)*$G290</f>
        <v>#VALUE!</v>
      </c>
      <c r="AW290" s="53" t="e">
        <f>SUMIFS('[20]WorkDone DATA'!$L:$L,'[20]WorkDone DATA'!$N:$N,BOQ!AW$6,'[20]WorkDone DATA'!$G:$G,BOQ!$B290)*$G290</f>
        <v>#VALUE!</v>
      </c>
      <c r="AX290" s="53" t="e">
        <f>SUMIFS('[20]WorkDone DATA'!$L:$L,'[20]WorkDone DATA'!$N:$N,BOQ!AX$6,'[20]WorkDone DATA'!$G:$G,BOQ!$B290)*$G290</f>
        <v>#VALUE!</v>
      </c>
      <c r="AY290" s="53" t="e">
        <f>SUMIFS('[20]WorkDone DATA'!$L:$L,'[20]WorkDone DATA'!$N:$N,BOQ!AY$6,'[20]WorkDone DATA'!$G:$G,BOQ!$B290)*$G290</f>
        <v>#VALUE!</v>
      </c>
      <c r="AZ290" s="53" t="e">
        <f>SUMIFS('[20]WorkDone DATA'!$L:$L,'[20]WorkDone DATA'!$N:$N,BOQ!AZ$6,'[20]WorkDone DATA'!$G:$G,BOQ!$B290)*$G290</f>
        <v>#VALUE!</v>
      </c>
      <c r="BA290" s="53" t="e">
        <f>SUMIFS('[20]WorkDone DATA'!$L:$L,'[20]WorkDone DATA'!$N:$N,BOQ!BA$6,'[20]WorkDone DATA'!$G:$G,BOQ!$B290)*$G290</f>
        <v>#VALUE!</v>
      </c>
      <c r="BB290" s="53" t="e">
        <f>SUMIFS('[20]WorkDone DATA'!$L:$L,'[20]WorkDone DATA'!$N:$N,BOQ!BB$6,'[20]WorkDone DATA'!$G:$G,BOQ!$B290)*$G290</f>
        <v>#VALUE!</v>
      </c>
      <c r="BC290" s="53" t="e">
        <f>SUMIFS('[20]WorkDone DATA'!$L:$L,'[20]WorkDone DATA'!$N:$N,BOQ!BC$6,'[20]WorkDone DATA'!$G:$G,BOQ!$B290)*$G290</f>
        <v>#VALUE!</v>
      </c>
      <c r="BD290" s="53" t="e">
        <f>SUMIFS('[20]WorkDone DATA'!$L:$L,'[20]WorkDone DATA'!$N:$N,BOQ!BD$6,'[20]WorkDone DATA'!$G:$G,BOQ!$B290)*$G290</f>
        <v>#VALUE!</v>
      </c>
      <c r="BE290" s="53" t="e">
        <f>SUMIFS('[20]WorkDone DATA'!$L:$L,'[20]WorkDone DATA'!$N:$N,BOQ!BE$6,'[20]WorkDone DATA'!$G:$G,BOQ!$B290)*$G290</f>
        <v>#VALUE!</v>
      </c>
      <c r="BF290" s="53" t="e">
        <f>SUMIFS('[20]WorkDone DATA'!$L:$L,'[20]WorkDone DATA'!$N:$N,BOQ!BF$6,'[20]WorkDone DATA'!$G:$G,BOQ!$B290)*$G290</f>
        <v>#VALUE!</v>
      </c>
      <c r="BG290" s="53" t="e">
        <f>SUMIFS('[20]WorkDone DATA'!$L:$L,'[20]WorkDone DATA'!$N:$N,BOQ!BG$6,'[20]WorkDone DATA'!$G:$G,BOQ!$B290)*$G290</f>
        <v>#VALUE!</v>
      </c>
      <c r="BH290" s="53" t="e">
        <f>SUMIFS('[20]WorkDone DATA'!$L:$L,'[20]WorkDone DATA'!$N:$N,BOQ!BH$6,'[20]WorkDone DATA'!$G:$G,BOQ!$B290)*$G290</f>
        <v>#VALUE!</v>
      </c>
      <c r="BI290" s="53" t="e">
        <f>SUMIFS('[20]WorkDone DATA'!$L:$L,'[20]WorkDone DATA'!$N:$N,BOQ!BI$6,'[20]WorkDone DATA'!$G:$G,BOQ!$B290)*$G290</f>
        <v>#VALUE!</v>
      </c>
      <c r="BJ290" s="53" t="e">
        <f>SUMIFS('[20]WorkDone DATA'!$L:$L,'[20]WorkDone DATA'!$N:$N,BOQ!BJ$6,'[20]WorkDone DATA'!$G:$G,BOQ!$B290)*$G290</f>
        <v>#VALUE!</v>
      </c>
      <c r="BK290" s="53" t="e">
        <f>SUMIFS('[20]WorkDone DATA'!$L:$L,'[20]WorkDone DATA'!$N:$N,BOQ!BK$6,'[20]WorkDone DATA'!$G:$G,BOQ!$B290)*$G290</f>
        <v>#VALUE!</v>
      </c>
      <c r="BL290" s="53" t="e">
        <f>SUMIFS('[20]WorkDone DATA'!$L:$L,'[20]WorkDone DATA'!$N:$N,BOQ!BL$6,'[20]WorkDone DATA'!$G:$G,BOQ!$B290)*$G290</f>
        <v>#VALUE!</v>
      </c>
      <c r="BM290" s="53" t="e">
        <f>SUMIFS('[20]WorkDone DATA'!$L:$L,'[20]WorkDone DATA'!$N:$N,BOQ!BM$6,'[20]WorkDone DATA'!$G:$G,BOQ!$B290)*$G290</f>
        <v>#VALUE!</v>
      </c>
      <c r="BN290" s="53" t="e">
        <f>SUMIFS('[20]WorkDone DATA'!$L:$L,'[20]WorkDone DATA'!$N:$N,BOQ!BN$6,'[20]WorkDone DATA'!$G:$G,BOQ!$B290)*$G290</f>
        <v>#VALUE!</v>
      </c>
      <c r="BO290" s="53" t="e">
        <f>SUMIFS('[20]WorkDone DATA'!$L:$L,'[20]WorkDone DATA'!$N:$N,BOQ!BO$6,'[20]WorkDone DATA'!$G:$G,BOQ!$B290)*$G290</f>
        <v>#VALUE!</v>
      </c>
      <c r="BP290" s="53" t="e">
        <f>SUMIFS('[20]WorkDone DATA'!$L:$L,'[20]WorkDone DATA'!$N:$N,BOQ!BP$6,'[20]WorkDone DATA'!$G:$G,BOQ!$B290)*$G290</f>
        <v>#VALUE!</v>
      </c>
      <c r="BQ290" s="53" t="e">
        <f>SUMIFS('[20]WorkDone DATA'!$L:$L,'[20]WorkDone DATA'!$N:$N,BOQ!BQ$6,'[20]WorkDone DATA'!$G:$G,BOQ!$B290)*$G290</f>
        <v>#VALUE!</v>
      </c>
      <c r="BR290" s="53" t="e">
        <f>SUMIFS('[20]WorkDone DATA'!$L:$L,'[20]WorkDone DATA'!$N:$N,BOQ!BR$6,'[20]WorkDone DATA'!$G:$G,BOQ!$B290)*$G290</f>
        <v>#VALUE!</v>
      </c>
      <c r="BS290" s="53" t="e">
        <f>SUMIFS('[20]WorkDone DATA'!$L:$L,'[20]WorkDone DATA'!$N:$N,BOQ!BS$6,'[20]WorkDone DATA'!$G:$G,BOQ!$B290)*$G290</f>
        <v>#VALUE!</v>
      </c>
      <c r="BT290" s="53" t="e">
        <f>SUMIFS('[20]WorkDone DATA'!$L:$L,'[20]WorkDone DATA'!$N:$N,BOQ!BT$6,'[20]WorkDone DATA'!$G:$G,BOQ!$B290)*$G290</f>
        <v>#VALUE!</v>
      </c>
      <c r="BU290" s="53" t="e">
        <f>SUMIFS('[20]WorkDone DATA'!$L:$L,'[20]WorkDone DATA'!$N:$N,BOQ!BU$6,'[20]WorkDone DATA'!$G:$G,BOQ!$B290)*$G290</f>
        <v>#VALUE!</v>
      </c>
      <c r="BV290" s="53" t="e">
        <f>SUMIFS('[20]WorkDone DATA'!$L:$L,'[20]WorkDone DATA'!$N:$N,BOQ!BV$6,'[20]WorkDone DATA'!$G:$G,BOQ!$B290)*$G290</f>
        <v>#VALUE!</v>
      </c>
      <c r="BW290" s="53" t="e">
        <f>SUMIFS('[20]WorkDone DATA'!$L:$L,'[20]WorkDone DATA'!$N:$N,BOQ!BW$6,'[20]WorkDone DATA'!$G:$G,BOQ!$B290)*$G290</f>
        <v>#VALUE!</v>
      </c>
      <c r="BX290" s="53" t="e">
        <f>SUMIFS('[20]WorkDone DATA'!$L:$L,'[20]WorkDone DATA'!$N:$N,BOQ!BX$6,'[20]WorkDone DATA'!$G:$G,BOQ!$B290)*$G290</f>
        <v>#VALUE!</v>
      </c>
    </row>
    <row r="291" spans="1:76" ht="15.6" x14ac:dyDescent="0.35">
      <c r="A291" s="1" t="str">
        <f>C290</f>
        <v>50mm Diameter</v>
      </c>
      <c r="B291" s="42">
        <v>2.1469999999999998</v>
      </c>
      <c r="C291" s="151" t="s">
        <v>11</v>
      </c>
      <c r="D291" s="58" t="s">
        <v>96</v>
      </c>
      <c r="E291" s="77" t="s">
        <v>13</v>
      </c>
      <c r="F291" s="45">
        <v>408</v>
      </c>
      <c r="G291" s="52">
        <v>263.92</v>
      </c>
      <c r="H291" s="53">
        <f t="shared" si="36"/>
        <v>107679.36</v>
      </c>
      <c r="K291" s="214" t="e">
        <f t="shared" si="43"/>
        <v>#VALUE!</v>
      </c>
      <c r="L291" s="220" t="e">
        <f t="shared" si="37"/>
        <v>#VALUE!</v>
      </c>
      <c r="M291" s="221" t="e">
        <f t="shared" si="38"/>
        <v>#VALUE!</v>
      </c>
      <c r="N291" s="219"/>
      <c r="O291" s="214" t="e">
        <f t="shared" si="39"/>
        <v>#VALUE!</v>
      </c>
      <c r="P291" s="215" t="e">
        <f t="shared" si="40"/>
        <v>#VALUE!</v>
      </c>
      <c r="R291" s="217" t="e">
        <f>SUMIFS('[20]WorkDone DATA'!$L:$L,'[20]WorkDone DATA'!$N:$N,BOQ!S$6,'[20]WorkDone DATA'!$G:$G,BOQ!$B291)</f>
        <v>#VALUE!</v>
      </c>
      <c r="S291" s="53" t="e">
        <f t="shared" si="41"/>
        <v>#VALUE!</v>
      </c>
      <c r="T291" s="217" t="e">
        <f>SUMIFS('[20]WorkDone DATA'!$L:$L,'[20]WorkDone DATA'!$N:$N,BOQ!U$6,'[20]WorkDone DATA'!$G:$G,BOQ!$B291)</f>
        <v>#VALUE!</v>
      </c>
      <c r="U291" s="53" t="e">
        <f t="shared" si="42"/>
        <v>#VALUE!</v>
      </c>
      <c r="V291" s="217"/>
      <c r="W291" s="53" t="e">
        <f>SUMIFS('[20]WorkDone DATA'!$L:$L,'[20]WorkDone DATA'!$N:$N,BOQ!W$6,'[20]WorkDone DATA'!$G:$G,BOQ!$B291)*$G291</f>
        <v>#VALUE!</v>
      </c>
      <c r="X291" s="217"/>
      <c r="Y291" s="53" t="e">
        <f>SUMIFS('[20]WorkDone DATA'!$L:$L,'[20]WorkDone DATA'!$N:$N,BOQ!Y$6,'[20]WorkDone DATA'!$G:$G,BOQ!$B291)*$G291</f>
        <v>#VALUE!</v>
      </c>
      <c r="Z291" s="217"/>
      <c r="AA291" s="53" t="e">
        <f>SUMIFS('[20]WorkDone DATA'!$L:$L,'[20]WorkDone DATA'!$N:$N,BOQ!AA$6,'[20]WorkDone DATA'!$G:$G,BOQ!$B291)*$G291</f>
        <v>#VALUE!</v>
      </c>
      <c r="AB291" s="53" t="e">
        <f>SUMIFS('[20]WorkDone DATA'!$L:$L,'[20]WorkDone DATA'!$N:$N,BOQ!AB$6,'[20]WorkDone DATA'!$G:$G,BOQ!$B291)*$G291</f>
        <v>#VALUE!</v>
      </c>
      <c r="AC291" s="53" t="e">
        <f>SUMIFS('[20]WorkDone DATA'!$L:$L,'[20]WorkDone DATA'!$N:$N,BOQ!AC$6,'[20]WorkDone DATA'!$G:$G,BOQ!$B291)*$G291</f>
        <v>#VALUE!</v>
      </c>
      <c r="AD291" s="53" t="e">
        <f>SUMIFS('[20]WorkDone DATA'!$L:$L,'[20]WorkDone DATA'!$N:$N,BOQ!AD$6,'[20]WorkDone DATA'!$G:$G,BOQ!$B291)*$G291</f>
        <v>#VALUE!</v>
      </c>
      <c r="AE291" s="53" t="e">
        <f>SUMIFS('[20]WorkDone DATA'!$L:$L,'[20]WorkDone DATA'!$N:$N,BOQ!AE$6,'[20]WorkDone DATA'!$G:$G,BOQ!$B291)*$G291</f>
        <v>#VALUE!</v>
      </c>
      <c r="AF291" s="53" t="e">
        <f>SUMIFS('[20]WorkDone DATA'!$L:$L,'[20]WorkDone DATA'!$N:$N,BOQ!AF$6,'[20]WorkDone DATA'!$G:$G,BOQ!$B291)*$G291</f>
        <v>#VALUE!</v>
      </c>
      <c r="AG291" s="53" t="e">
        <f>SUMIFS('[20]WorkDone DATA'!$L:$L,'[20]WorkDone DATA'!$N:$N,BOQ!AG$6,'[20]WorkDone DATA'!$G:$G,BOQ!$B291)*$G291</f>
        <v>#VALUE!</v>
      </c>
      <c r="AH291" s="53" t="e">
        <f>SUMIFS('[20]WorkDone DATA'!$L:$L,'[20]WorkDone DATA'!$N:$N,BOQ!AH$6,'[20]WorkDone DATA'!$G:$G,BOQ!$B291)*$G291</f>
        <v>#VALUE!</v>
      </c>
      <c r="AI291" s="53" t="e">
        <f>SUMIFS('[20]WorkDone DATA'!$L:$L,'[20]WorkDone DATA'!$N:$N,BOQ!AI$6,'[20]WorkDone DATA'!$G:$G,BOQ!$B291)*$G291</f>
        <v>#VALUE!</v>
      </c>
      <c r="AJ291" s="53" t="e">
        <f>SUMIFS('[20]WorkDone DATA'!$L:$L,'[20]WorkDone DATA'!$N:$N,BOQ!AJ$6,'[20]WorkDone DATA'!$G:$G,BOQ!$B291)*$G291</f>
        <v>#VALUE!</v>
      </c>
      <c r="AK291" s="53" t="e">
        <f>SUMIFS('[20]WorkDone DATA'!$L:$L,'[20]WorkDone DATA'!$N:$N,BOQ!AK$6,'[20]WorkDone DATA'!$G:$G,BOQ!$B291)*$G291</f>
        <v>#VALUE!</v>
      </c>
      <c r="AL291" s="53" t="e">
        <f>SUMIFS('[20]WorkDone DATA'!$L:$L,'[20]WorkDone DATA'!$N:$N,BOQ!AL$6,'[20]WorkDone DATA'!$G:$G,BOQ!$B291)*$G291</f>
        <v>#VALUE!</v>
      </c>
      <c r="AM291" s="53" t="e">
        <f>SUMIFS('[20]WorkDone DATA'!$L:$L,'[20]WorkDone DATA'!$N:$N,BOQ!AM$6,'[20]WorkDone DATA'!$G:$G,BOQ!$B291)*$G291</f>
        <v>#VALUE!</v>
      </c>
      <c r="AN291" s="53" t="e">
        <f>SUMIFS('[20]WorkDone DATA'!$L:$L,'[20]WorkDone DATA'!$N:$N,BOQ!AN$6,'[20]WorkDone DATA'!$G:$G,BOQ!$B291)*$G291</f>
        <v>#VALUE!</v>
      </c>
      <c r="AO291" s="53" t="e">
        <f>SUMIFS('[20]WorkDone DATA'!$L:$L,'[20]WorkDone DATA'!$N:$N,BOQ!AO$6,'[20]WorkDone DATA'!$G:$G,BOQ!$B291)*$G291</f>
        <v>#VALUE!</v>
      </c>
      <c r="AP291" s="53" t="e">
        <f>SUMIFS('[20]WorkDone DATA'!$L:$L,'[20]WorkDone DATA'!$N:$N,BOQ!AP$6,'[20]WorkDone DATA'!$G:$G,BOQ!$B291)*$G291</f>
        <v>#VALUE!</v>
      </c>
      <c r="AQ291" s="53" t="e">
        <f>SUMIFS('[20]WorkDone DATA'!$L:$L,'[20]WorkDone DATA'!$N:$N,BOQ!AQ$6,'[20]WorkDone DATA'!$G:$G,BOQ!$B291)*$G291</f>
        <v>#VALUE!</v>
      </c>
      <c r="AR291" s="53" t="e">
        <f>SUMIFS('[20]WorkDone DATA'!$L:$L,'[20]WorkDone DATA'!$N:$N,BOQ!AR$6,'[20]WorkDone DATA'!$G:$G,BOQ!$B291)*$G291</f>
        <v>#VALUE!</v>
      </c>
      <c r="AS291" s="53" t="e">
        <f>SUMIFS('[20]WorkDone DATA'!$L:$L,'[20]WorkDone DATA'!$N:$N,BOQ!AS$6,'[20]WorkDone DATA'!$G:$G,BOQ!$B291)*$G291</f>
        <v>#VALUE!</v>
      </c>
      <c r="AT291" s="53" t="e">
        <f>SUMIFS('[20]WorkDone DATA'!$L:$L,'[20]WorkDone DATA'!$N:$N,BOQ!AT$6,'[20]WorkDone DATA'!$G:$G,BOQ!$B291)*$G291</f>
        <v>#VALUE!</v>
      </c>
      <c r="AU291" s="53" t="e">
        <f>SUMIFS('[20]WorkDone DATA'!$L:$L,'[20]WorkDone DATA'!$N:$N,BOQ!AU$6,'[20]WorkDone DATA'!$G:$G,BOQ!$B291)*$G291</f>
        <v>#VALUE!</v>
      </c>
      <c r="AV291" s="53" t="e">
        <f>SUMIFS('[20]WorkDone DATA'!$L:$L,'[20]WorkDone DATA'!$N:$N,BOQ!AV$6,'[20]WorkDone DATA'!$G:$G,BOQ!$B291)*$G291</f>
        <v>#VALUE!</v>
      </c>
      <c r="AW291" s="53" t="e">
        <f>SUMIFS('[20]WorkDone DATA'!$L:$L,'[20]WorkDone DATA'!$N:$N,BOQ!AW$6,'[20]WorkDone DATA'!$G:$G,BOQ!$B291)*$G291</f>
        <v>#VALUE!</v>
      </c>
      <c r="AX291" s="53" t="e">
        <f>SUMIFS('[20]WorkDone DATA'!$L:$L,'[20]WorkDone DATA'!$N:$N,BOQ!AX$6,'[20]WorkDone DATA'!$G:$G,BOQ!$B291)*$G291</f>
        <v>#VALUE!</v>
      </c>
      <c r="AY291" s="53" t="e">
        <f>SUMIFS('[20]WorkDone DATA'!$L:$L,'[20]WorkDone DATA'!$N:$N,BOQ!AY$6,'[20]WorkDone DATA'!$G:$G,BOQ!$B291)*$G291</f>
        <v>#VALUE!</v>
      </c>
      <c r="AZ291" s="53" t="e">
        <f>SUMIFS('[20]WorkDone DATA'!$L:$L,'[20]WorkDone DATA'!$N:$N,BOQ!AZ$6,'[20]WorkDone DATA'!$G:$G,BOQ!$B291)*$G291</f>
        <v>#VALUE!</v>
      </c>
      <c r="BA291" s="53" t="e">
        <f>SUMIFS('[20]WorkDone DATA'!$L:$L,'[20]WorkDone DATA'!$N:$N,BOQ!BA$6,'[20]WorkDone DATA'!$G:$G,BOQ!$B291)*$G291</f>
        <v>#VALUE!</v>
      </c>
      <c r="BB291" s="53" t="e">
        <f>SUMIFS('[20]WorkDone DATA'!$L:$L,'[20]WorkDone DATA'!$N:$N,BOQ!BB$6,'[20]WorkDone DATA'!$G:$G,BOQ!$B291)*$G291</f>
        <v>#VALUE!</v>
      </c>
      <c r="BC291" s="53" t="e">
        <f>SUMIFS('[20]WorkDone DATA'!$L:$L,'[20]WorkDone DATA'!$N:$N,BOQ!BC$6,'[20]WorkDone DATA'!$G:$G,BOQ!$B291)*$G291</f>
        <v>#VALUE!</v>
      </c>
      <c r="BD291" s="53" t="e">
        <f>SUMIFS('[20]WorkDone DATA'!$L:$L,'[20]WorkDone DATA'!$N:$N,BOQ!BD$6,'[20]WorkDone DATA'!$G:$G,BOQ!$B291)*$G291</f>
        <v>#VALUE!</v>
      </c>
      <c r="BE291" s="53" t="e">
        <f>SUMIFS('[20]WorkDone DATA'!$L:$L,'[20]WorkDone DATA'!$N:$N,BOQ!BE$6,'[20]WorkDone DATA'!$G:$G,BOQ!$B291)*$G291</f>
        <v>#VALUE!</v>
      </c>
      <c r="BF291" s="53" t="e">
        <f>SUMIFS('[20]WorkDone DATA'!$L:$L,'[20]WorkDone DATA'!$N:$N,BOQ!BF$6,'[20]WorkDone DATA'!$G:$G,BOQ!$B291)*$G291</f>
        <v>#VALUE!</v>
      </c>
      <c r="BG291" s="53" t="e">
        <f>SUMIFS('[20]WorkDone DATA'!$L:$L,'[20]WorkDone DATA'!$N:$N,BOQ!BG$6,'[20]WorkDone DATA'!$G:$G,BOQ!$B291)*$G291</f>
        <v>#VALUE!</v>
      </c>
      <c r="BH291" s="53" t="e">
        <f>SUMIFS('[20]WorkDone DATA'!$L:$L,'[20]WorkDone DATA'!$N:$N,BOQ!BH$6,'[20]WorkDone DATA'!$G:$G,BOQ!$B291)*$G291</f>
        <v>#VALUE!</v>
      </c>
      <c r="BI291" s="53" t="e">
        <f>SUMIFS('[20]WorkDone DATA'!$L:$L,'[20]WorkDone DATA'!$N:$N,BOQ!BI$6,'[20]WorkDone DATA'!$G:$G,BOQ!$B291)*$G291</f>
        <v>#VALUE!</v>
      </c>
      <c r="BJ291" s="53" t="e">
        <f>SUMIFS('[20]WorkDone DATA'!$L:$L,'[20]WorkDone DATA'!$N:$N,BOQ!BJ$6,'[20]WorkDone DATA'!$G:$G,BOQ!$B291)*$G291</f>
        <v>#VALUE!</v>
      </c>
      <c r="BK291" s="53" t="e">
        <f>SUMIFS('[20]WorkDone DATA'!$L:$L,'[20]WorkDone DATA'!$N:$N,BOQ!BK$6,'[20]WorkDone DATA'!$G:$G,BOQ!$B291)*$G291</f>
        <v>#VALUE!</v>
      </c>
      <c r="BL291" s="53" t="e">
        <f>SUMIFS('[20]WorkDone DATA'!$L:$L,'[20]WorkDone DATA'!$N:$N,BOQ!BL$6,'[20]WorkDone DATA'!$G:$G,BOQ!$B291)*$G291</f>
        <v>#VALUE!</v>
      </c>
      <c r="BM291" s="53" t="e">
        <f>SUMIFS('[20]WorkDone DATA'!$L:$L,'[20]WorkDone DATA'!$N:$N,BOQ!BM$6,'[20]WorkDone DATA'!$G:$G,BOQ!$B291)*$G291</f>
        <v>#VALUE!</v>
      </c>
      <c r="BN291" s="53" t="e">
        <f>SUMIFS('[20]WorkDone DATA'!$L:$L,'[20]WorkDone DATA'!$N:$N,BOQ!BN$6,'[20]WorkDone DATA'!$G:$G,BOQ!$B291)*$G291</f>
        <v>#VALUE!</v>
      </c>
      <c r="BO291" s="53" t="e">
        <f>SUMIFS('[20]WorkDone DATA'!$L:$L,'[20]WorkDone DATA'!$N:$N,BOQ!BO$6,'[20]WorkDone DATA'!$G:$G,BOQ!$B291)*$G291</f>
        <v>#VALUE!</v>
      </c>
      <c r="BP291" s="53" t="e">
        <f>SUMIFS('[20]WorkDone DATA'!$L:$L,'[20]WorkDone DATA'!$N:$N,BOQ!BP$6,'[20]WorkDone DATA'!$G:$G,BOQ!$B291)*$G291</f>
        <v>#VALUE!</v>
      </c>
      <c r="BQ291" s="53" t="e">
        <f>SUMIFS('[20]WorkDone DATA'!$L:$L,'[20]WorkDone DATA'!$N:$N,BOQ!BQ$6,'[20]WorkDone DATA'!$G:$G,BOQ!$B291)*$G291</f>
        <v>#VALUE!</v>
      </c>
      <c r="BR291" s="53" t="e">
        <f>SUMIFS('[20]WorkDone DATA'!$L:$L,'[20]WorkDone DATA'!$N:$N,BOQ!BR$6,'[20]WorkDone DATA'!$G:$G,BOQ!$B291)*$G291</f>
        <v>#VALUE!</v>
      </c>
      <c r="BS291" s="53" t="e">
        <f>SUMIFS('[20]WorkDone DATA'!$L:$L,'[20]WorkDone DATA'!$N:$N,BOQ!BS$6,'[20]WorkDone DATA'!$G:$G,BOQ!$B291)*$G291</f>
        <v>#VALUE!</v>
      </c>
      <c r="BT291" s="53" t="e">
        <f>SUMIFS('[20]WorkDone DATA'!$L:$L,'[20]WorkDone DATA'!$N:$N,BOQ!BT$6,'[20]WorkDone DATA'!$G:$G,BOQ!$B291)*$G291</f>
        <v>#VALUE!</v>
      </c>
      <c r="BU291" s="53" t="e">
        <f>SUMIFS('[20]WorkDone DATA'!$L:$L,'[20]WorkDone DATA'!$N:$N,BOQ!BU$6,'[20]WorkDone DATA'!$G:$G,BOQ!$B291)*$G291</f>
        <v>#VALUE!</v>
      </c>
      <c r="BV291" s="53" t="e">
        <f>SUMIFS('[20]WorkDone DATA'!$L:$L,'[20]WorkDone DATA'!$N:$N,BOQ!BV$6,'[20]WorkDone DATA'!$G:$G,BOQ!$B291)*$G291</f>
        <v>#VALUE!</v>
      </c>
      <c r="BW291" s="53" t="e">
        <f>SUMIFS('[20]WorkDone DATA'!$L:$L,'[20]WorkDone DATA'!$N:$N,BOQ!BW$6,'[20]WorkDone DATA'!$G:$G,BOQ!$B291)*$G291</f>
        <v>#VALUE!</v>
      </c>
      <c r="BX291" s="53" t="e">
        <f>SUMIFS('[20]WorkDone DATA'!$L:$L,'[20]WorkDone DATA'!$N:$N,BOQ!BX$6,'[20]WorkDone DATA'!$G:$G,BOQ!$B291)*$G291</f>
        <v>#VALUE!</v>
      </c>
    </row>
    <row r="292" spans="1:76" ht="15.6" x14ac:dyDescent="0.35">
      <c r="A292" s="1" t="str">
        <f>C290</f>
        <v>50mm Diameter</v>
      </c>
      <c r="B292" s="42">
        <v>2.1480000000000001</v>
      </c>
      <c r="C292" s="151" t="s">
        <v>45</v>
      </c>
      <c r="D292" s="58" t="s">
        <v>46</v>
      </c>
      <c r="E292" s="77" t="s">
        <v>13</v>
      </c>
      <c r="F292" s="45">
        <v>408</v>
      </c>
      <c r="G292" s="52">
        <v>194.04</v>
      </c>
      <c r="H292" s="53">
        <f t="shared" si="36"/>
        <v>79168.319999999992</v>
      </c>
      <c r="K292" s="214" t="e">
        <f t="shared" si="43"/>
        <v>#VALUE!</v>
      </c>
      <c r="L292" s="220" t="e">
        <f t="shared" si="37"/>
        <v>#VALUE!</v>
      </c>
      <c r="M292" s="221" t="e">
        <f t="shared" si="38"/>
        <v>#VALUE!</v>
      </c>
      <c r="N292" s="219"/>
      <c r="O292" s="214" t="e">
        <f t="shared" si="39"/>
        <v>#VALUE!</v>
      </c>
      <c r="P292" s="215" t="e">
        <f t="shared" si="40"/>
        <v>#VALUE!</v>
      </c>
      <c r="R292" s="217" t="e">
        <f>SUMIFS('[20]WorkDone DATA'!$L:$L,'[20]WorkDone DATA'!$N:$N,BOQ!S$6,'[20]WorkDone DATA'!$G:$G,BOQ!$B292)</f>
        <v>#VALUE!</v>
      </c>
      <c r="S292" s="53" t="e">
        <f t="shared" si="41"/>
        <v>#VALUE!</v>
      </c>
      <c r="T292" s="217" t="e">
        <f>SUMIFS('[20]WorkDone DATA'!$L:$L,'[20]WorkDone DATA'!$N:$N,BOQ!U$6,'[20]WorkDone DATA'!$G:$G,BOQ!$B292)</f>
        <v>#VALUE!</v>
      </c>
      <c r="U292" s="53" t="e">
        <f t="shared" si="42"/>
        <v>#VALUE!</v>
      </c>
      <c r="V292" s="217"/>
      <c r="W292" s="53" t="e">
        <f>SUMIFS('[20]WorkDone DATA'!$L:$L,'[20]WorkDone DATA'!$N:$N,BOQ!W$6,'[20]WorkDone DATA'!$G:$G,BOQ!$B292)*$G292</f>
        <v>#VALUE!</v>
      </c>
      <c r="X292" s="217"/>
      <c r="Y292" s="53" t="e">
        <f>SUMIFS('[20]WorkDone DATA'!$L:$L,'[20]WorkDone DATA'!$N:$N,BOQ!Y$6,'[20]WorkDone DATA'!$G:$G,BOQ!$B292)*$G292</f>
        <v>#VALUE!</v>
      </c>
      <c r="Z292" s="217"/>
      <c r="AA292" s="53" t="e">
        <f>SUMIFS('[20]WorkDone DATA'!$L:$L,'[20]WorkDone DATA'!$N:$N,BOQ!AA$6,'[20]WorkDone DATA'!$G:$G,BOQ!$B292)*$G292</f>
        <v>#VALUE!</v>
      </c>
      <c r="AB292" s="53" t="e">
        <f>SUMIFS('[20]WorkDone DATA'!$L:$L,'[20]WorkDone DATA'!$N:$N,BOQ!AB$6,'[20]WorkDone DATA'!$G:$G,BOQ!$B292)*$G292</f>
        <v>#VALUE!</v>
      </c>
      <c r="AC292" s="53" t="e">
        <f>SUMIFS('[20]WorkDone DATA'!$L:$L,'[20]WorkDone DATA'!$N:$N,BOQ!AC$6,'[20]WorkDone DATA'!$G:$G,BOQ!$B292)*$G292</f>
        <v>#VALUE!</v>
      </c>
      <c r="AD292" s="53" t="e">
        <f>SUMIFS('[20]WorkDone DATA'!$L:$L,'[20]WorkDone DATA'!$N:$N,BOQ!AD$6,'[20]WorkDone DATA'!$G:$G,BOQ!$B292)*$G292</f>
        <v>#VALUE!</v>
      </c>
      <c r="AE292" s="53" t="e">
        <f>SUMIFS('[20]WorkDone DATA'!$L:$L,'[20]WorkDone DATA'!$N:$N,BOQ!AE$6,'[20]WorkDone DATA'!$G:$G,BOQ!$B292)*$G292</f>
        <v>#VALUE!</v>
      </c>
      <c r="AF292" s="53" t="e">
        <f>SUMIFS('[20]WorkDone DATA'!$L:$L,'[20]WorkDone DATA'!$N:$N,BOQ!AF$6,'[20]WorkDone DATA'!$G:$G,BOQ!$B292)*$G292</f>
        <v>#VALUE!</v>
      </c>
      <c r="AG292" s="53" t="e">
        <f>SUMIFS('[20]WorkDone DATA'!$L:$L,'[20]WorkDone DATA'!$N:$N,BOQ!AG$6,'[20]WorkDone DATA'!$G:$G,BOQ!$B292)*$G292</f>
        <v>#VALUE!</v>
      </c>
      <c r="AH292" s="53" t="e">
        <f>SUMIFS('[20]WorkDone DATA'!$L:$L,'[20]WorkDone DATA'!$N:$N,BOQ!AH$6,'[20]WorkDone DATA'!$G:$G,BOQ!$B292)*$G292</f>
        <v>#VALUE!</v>
      </c>
      <c r="AI292" s="53" t="e">
        <f>SUMIFS('[20]WorkDone DATA'!$L:$L,'[20]WorkDone DATA'!$N:$N,BOQ!AI$6,'[20]WorkDone DATA'!$G:$G,BOQ!$B292)*$G292</f>
        <v>#VALUE!</v>
      </c>
      <c r="AJ292" s="53" t="e">
        <f>SUMIFS('[20]WorkDone DATA'!$L:$L,'[20]WorkDone DATA'!$N:$N,BOQ!AJ$6,'[20]WorkDone DATA'!$G:$G,BOQ!$B292)*$G292</f>
        <v>#VALUE!</v>
      </c>
      <c r="AK292" s="53" t="e">
        <f>SUMIFS('[20]WorkDone DATA'!$L:$L,'[20]WorkDone DATA'!$N:$N,BOQ!AK$6,'[20]WorkDone DATA'!$G:$G,BOQ!$B292)*$G292</f>
        <v>#VALUE!</v>
      </c>
      <c r="AL292" s="53" t="e">
        <f>SUMIFS('[20]WorkDone DATA'!$L:$L,'[20]WorkDone DATA'!$N:$N,BOQ!AL$6,'[20]WorkDone DATA'!$G:$G,BOQ!$B292)*$G292</f>
        <v>#VALUE!</v>
      </c>
      <c r="AM292" s="53" t="e">
        <f>SUMIFS('[20]WorkDone DATA'!$L:$L,'[20]WorkDone DATA'!$N:$N,BOQ!AM$6,'[20]WorkDone DATA'!$G:$G,BOQ!$B292)*$G292</f>
        <v>#VALUE!</v>
      </c>
      <c r="AN292" s="53" t="e">
        <f>SUMIFS('[20]WorkDone DATA'!$L:$L,'[20]WorkDone DATA'!$N:$N,BOQ!AN$6,'[20]WorkDone DATA'!$G:$G,BOQ!$B292)*$G292</f>
        <v>#VALUE!</v>
      </c>
      <c r="AO292" s="53" t="e">
        <f>SUMIFS('[20]WorkDone DATA'!$L:$L,'[20]WorkDone DATA'!$N:$N,BOQ!AO$6,'[20]WorkDone DATA'!$G:$G,BOQ!$B292)*$G292</f>
        <v>#VALUE!</v>
      </c>
      <c r="AP292" s="53" t="e">
        <f>SUMIFS('[20]WorkDone DATA'!$L:$L,'[20]WorkDone DATA'!$N:$N,BOQ!AP$6,'[20]WorkDone DATA'!$G:$G,BOQ!$B292)*$G292</f>
        <v>#VALUE!</v>
      </c>
      <c r="AQ292" s="53" t="e">
        <f>SUMIFS('[20]WorkDone DATA'!$L:$L,'[20]WorkDone DATA'!$N:$N,BOQ!AQ$6,'[20]WorkDone DATA'!$G:$G,BOQ!$B292)*$G292</f>
        <v>#VALUE!</v>
      </c>
      <c r="AR292" s="53" t="e">
        <f>SUMIFS('[20]WorkDone DATA'!$L:$L,'[20]WorkDone DATA'!$N:$N,BOQ!AR$6,'[20]WorkDone DATA'!$G:$G,BOQ!$B292)*$G292</f>
        <v>#VALUE!</v>
      </c>
      <c r="AS292" s="53" t="e">
        <f>SUMIFS('[20]WorkDone DATA'!$L:$L,'[20]WorkDone DATA'!$N:$N,BOQ!AS$6,'[20]WorkDone DATA'!$G:$G,BOQ!$B292)*$G292</f>
        <v>#VALUE!</v>
      </c>
      <c r="AT292" s="53" t="e">
        <f>SUMIFS('[20]WorkDone DATA'!$L:$L,'[20]WorkDone DATA'!$N:$N,BOQ!AT$6,'[20]WorkDone DATA'!$G:$G,BOQ!$B292)*$G292</f>
        <v>#VALUE!</v>
      </c>
      <c r="AU292" s="53" t="e">
        <f>SUMIFS('[20]WorkDone DATA'!$L:$L,'[20]WorkDone DATA'!$N:$N,BOQ!AU$6,'[20]WorkDone DATA'!$G:$G,BOQ!$B292)*$G292</f>
        <v>#VALUE!</v>
      </c>
      <c r="AV292" s="53" t="e">
        <f>SUMIFS('[20]WorkDone DATA'!$L:$L,'[20]WorkDone DATA'!$N:$N,BOQ!AV$6,'[20]WorkDone DATA'!$G:$G,BOQ!$B292)*$G292</f>
        <v>#VALUE!</v>
      </c>
      <c r="AW292" s="53" t="e">
        <f>SUMIFS('[20]WorkDone DATA'!$L:$L,'[20]WorkDone DATA'!$N:$N,BOQ!AW$6,'[20]WorkDone DATA'!$G:$G,BOQ!$B292)*$G292</f>
        <v>#VALUE!</v>
      </c>
      <c r="AX292" s="53" t="e">
        <f>SUMIFS('[20]WorkDone DATA'!$L:$L,'[20]WorkDone DATA'!$N:$N,BOQ!AX$6,'[20]WorkDone DATA'!$G:$G,BOQ!$B292)*$G292</f>
        <v>#VALUE!</v>
      </c>
      <c r="AY292" s="53" t="e">
        <f>SUMIFS('[20]WorkDone DATA'!$L:$L,'[20]WorkDone DATA'!$N:$N,BOQ!AY$6,'[20]WorkDone DATA'!$G:$G,BOQ!$B292)*$G292</f>
        <v>#VALUE!</v>
      </c>
      <c r="AZ292" s="53" t="e">
        <f>SUMIFS('[20]WorkDone DATA'!$L:$L,'[20]WorkDone DATA'!$N:$N,BOQ!AZ$6,'[20]WorkDone DATA'!$G:$G,BOQ!$B292)*$G292</f>
        <v>#VALUE!</v>
      </c>
      <c r="BA292" s="53" t="e">
        <f>SUMIFS('[20]WorkDone DATA'!$L:$L,'[20]WorkDone DATA'!$N:$N,BOQ!BA$6,'[20]WorkDone DATA'!$G:$G,BOQ!$B292)*$G292</f>
        <v>#VALUE!</v>
      </c>
      <c r="BB292" s="53" t="e">
        <f>SUMIFS('[20]WorkDone DATA'!$L:$L,'[20]WorkDone DATA'!$N:$N,BOQ!BB$6,'[20]WorkDone DATA'!$G:$G,BOQ!$B292)*$G292</f>
        <v>#VALUE!</v>
      </c>
      <c r="BC292" s="53" t="e">
        <f>SUMIFS('[20]WorkDone DATA'!$L:$L,'[20]WorkDone DATA'!$N:$N,BOQ!BC$6,'[20]WorkDone DATA'!$G:$G,BOQ!$B292)*$G292</f>
        <v>#VALUE!</v>
      </c>
      <c r="BD292" s="53" t="e">
        <f>SUMIFS('[20]WorkDone DATA'!$L:$L,'[20]WorkDone DATA'!$N:$N,BOQ!BD$6,'[20]WorkDone DATA'!$G:$G,BOQ!$B292)*$G292</f>
        <v>#VALUE!</v>
      </c>
      <c r="BE292" s="53" t="e">
        <f>SUMIFS('[20]WorkDone DATA'!$L:$L,'[20]WorkDone DATA'!$N:$N,BOQ!BE$6,'[20]WorkDone DATA'!$G:$G,BOQ!$B292)*$G292</f>
        <v>#VALUE!</v>
      </c>
      <c r="BF292" s="53" t="e">
        <f>SUMIFS('[20]WorkDone DATA'!$L:$L,'[20]WorkDone DATA'!$N:$N,BOQ!BF$6,'[20]WorkDone DATA'!$G:$G,BOQ!$B292)*$G292</f>
        <v>#VALUE!</v>
      </c>
      <c r="BG292" s="53" t="e">
        <f>SUMIFS('[20]WorkDone DATA'!$L:$L,'[20]WorkDone DATA'!$N:$N,BOQ!BG$6,'[20]WorkDone DATA'!$G:$G,BOQ!$B292)*$G292</f>
        <v>#VALUE!</v>
      </c>
      <c r="BH292" s="53" t="e">
        <f>SUMIFS('[20]WorkDone DATA'!$L:$L,'[20]WorkDone DATA'!$N:$N,BOQ!BH$6,'[20]WorkDone DATA'!$G:$G,BOQ!$B292)*$G292</f>
        <v>#VALUE!</v>
      </c>
      <c r="BI292" s="53" t="e">
        <f>SUMIFS('[20]WorkDone DATA'!$L:$L,'[20]WorkDone DATA'!$N:$N,BOQ!BI$6,'[20]WorkDone DATA'!$G:$G,BOQ!$B292)*$G292</f>
        <v>#VALUE!</v>
      </c>
      <c r="BJ292" s="53" t="e">
        <f>SUMIFS('[20]WorkDone DATA'!$L:$L,'[20]WorkDone DATA'!$N:$N,BOQ!BJ$6,'[20]WorkDone DATA'!$G:$G,BOQ!$B292)*$G292</f>
        <v>#VALUE!</v>
      </c>
      <c r="BK292" s="53" t="e">
        <f>SUMIFS('[20]WorkDone DATA'!$L:$L,'[20]WorkDone DATA'!$N:$N,BOQ!BK$6,'[20]WorkDone DATA'!$G:$G,BOQ!$B292)*$G292</f>
        <v>#VALUE!</v>
      </c>
      <c r="BL292" s="53" t="e">
        <f>SUMIFS('[20]WorkDone DATA'!$L:$L,'[20]WorkDone DATA'!$N:$N,BOQ!BL$6,'[20]WorkDone DATA'!$G:$G,BOQ!$B292)*$G292</f>
        <v>#VALUE!</v>
      </c>
      <c r="BM292" s="53" t="e">
        <f>SUMIFS('[20]WorkDone DATA'!$L:$L,'[20]WorkDone DATA'!$N:$N,BOQ!BM$6,'[20]WorkDone DATA'!$G:$G,BOQ!$B292)*$G292</f>
        <v>#VALUE!</v>
      </c>
      <c r="BN292" s="53" t="e">
        <f>SUMIFS('[20]WorkDone DATA'!$L:$L,'[20]WorkDone DATA'!$N:$N,BOQ!BN$6,'[20]WorkDone DATA'!$G:$G,BOQ!$B292)*$G292</f>
        <v>#VALUE!</v>
      </c>
      <c r="BO292" s="53" t="e">
        <f>SUMIFS('[20]WorkDone DATA'!$L:$L,'[20]WorkDone DATA'!$N:$N,BOQ!BO$6,'[20]WorkDone DATA'!$G:$G,BOQ!$B292)*$G292</f>
        <v>#VALUE!</v>
      </c>
      <c r="BP292" s="53" t="e">
        <f>SUMIFS('[20]WorkDone DATA'!$L:$L,'[20]WorkDone DATA'!$N:$N,BOQ!BP$6,'[20]WorkDone DATA'!$G:$G,BOQ!$B292)*$G292</f>
        <v>#VALUE!</v>
      </c>
      <c r="BQ292" s="53" t="e">
        <f>SUMIFS('[20]WorkDone DATA'!$L:$L,'[20]WorkDone DATA'!$N:$N,BOQ!BQ$6,'[20]WorkDone DATA'!$G:$G,BOQ!$B292)*$G292</f>
        <v>#VALUE!</v>
      </c>
      <c r="BR292" s="53" t="e">
        <f>SUMIFS('[20]WorkDone DATA'!$L:$L,'[20]WorkDone DATA'!$N:$N,BOQ!BR$6,'[20]WorkDone DATA'!$G:$G,BOQ!$B292)*$G292</f>
        <v>#VALUE!</v>
      </c>
      <c r="BS292" s="53" t="e">
        <f>SUMIFS('[20]WorkDone DATA'!$L:$L,'[20]WorkDone DATA'!$N:$N,BOQ!BS$6,'[20]WorkDone DATA'!$G:$G,BOQ!$B292)*$G292</f>
        <v>#VALUE!</v>
      </c>
      <c r="BT292" s="53" t="e">
        <f>SUMIFS('[20]WorkDone DATA'!$L:$L,'[20]WorkDone DATA'!$N:$N,BOQ!BT$6,'[20]WorkDone DATA'!$G:$G,BOQ!$B292)*$G292</f>
        <v>#VALUE!</v>
      </c>
      <c r="BU292" s="53" t="e">
        <f>SUMIFS('[20]WorkDone DATA'!$L:$L,'[20]WorkDone DATA'!$N:$N,BOQ!BU$6,'[20]WorkDone DATA'!$G:$G,BOQ!$B292)*$G292</f>
        <v>#VALUE!</v>
      </c>
      <c r="BV292" s="53" t="e">
        <f>SUMIFS('[20]WorkDone DATA'!$L:$L,'[20]WorkDone DATA'!$N:$N,BOQ!BV$6,'[20]WorkDone DATA'!$G:$G,BOQ!$B292)*$G292</f>
        <v>#VALUE!</v>
      </c>
      <c r="BW292" s="53" t="e">
        <f>SUMIFS('[20]WorkDone DATA'!$L:$L,'[20]WorkDone DATA'!$N:$N,BOQ!BW$6,'[20]WorkDone DATA'!$G:$G,BOQ!$B292)*$G292</f>
        <v>#VALUE!</v>
      </c>
      <c r="BX292" s="53" t="e">
        <f>SUMIFS('[20]WorkDone DATA'!$L:$L,'[20]WorkDone DATA'!$N:$N,BOQ!BX$6,'[20]WorkDone DATA'!$G:$G,BOQ!$B292)*$G292</f>
        <v>#VALUE!</v>
      </c>
    </row>
    <row r="293" spans="1:76" ht="15.6" x14ac:dyDescent="0.35">
      <c r="A293" s="1"/>
      <c r="B293" s="42"/>
      <c r="C293" s="80" t="s">
        <v>147</v>
      </c>
      <c r="D293" s="58"/>
      <c r="E293" s="77"/>
      <c r="F293" s="45"/>
      <c r="G293" s="52"/>
      <c r="H293" s="53">
        <f t="shared" si="36"/>
        <v>0</v>
      </c>
      <c r="K293" s="214"/>
      <c r="L293" s="220" t="e">
        <f t="shared" si="37"/>
        <v>#VALUE!</v>
      </c>
      <c r="M293" s="221" t="e">
        <f t="shared" si="38"/>
        <v>#VALUE!</v>
      </c>
      <c r="N293" s="219"/>
      <c r="O293" s="214">
        <f t="shared" si="39"/>
        <v>0</v>
      </c>
      <c r="P293" s="215" t="e">
        <f t="shared" si="40"/>
        <v>#VALUE!</v>
      </c>
      <c r="R293" s="217" t="e">
        <f>SUMIFS('[20]WorkDone DATA'!$L:$L,'[20]WorkDone DATA'!$N:$N,BOQ!S$6,'[20]WorkDone DATA'!$G:$G,BOQ!$B293)</f>
        <v>#VALUE!</v>
      </c>
      <c r="S293" s="53" t="e">
        <f t="shared" si="41"/>
        <v>#VALUE!</v>
      </c>
      <c r="T293" s="217" t="e">
        <f>SUMIFS('[20]WorkDone DATA'!$L:$L,'[20]WorkDone DATA'!$N:$N,BOQ!U$6,'[20]WorkDone DATA'!$G:$G,BOQ!$B293)</f>
        <v>#VALUE!</v>
      </c>
      <c r="U293" s="53" t="e">
        <f t="shared" si="42"/>
        <v>#VALUE!</v>
      </c>
      <c r="V293" s="217"/>
      <c r="W293" s="53" t="e">
        <f>SUMIFS('[20]WorkDone DATA'!$L:$L,'[20]WorkDone DATA'!$N:$N,BOQ!W$6,'[20]WorkDone DATA'!$G:$G,BOQ!$B293)*$G293</f>
        <v>#VALUE!</v>
      </c>
      <c r="X293" s="217"/>
      <c r="Y293" s="53" t="e">
        <f>SUMIFS('[20]WorkDone DATA'!$L:$L,'[20]WorkDone DATA'!$N:$N,BOQ!Y$6,'[20]WorkDone DATA'!$G:$G,BOQ!$B293)*$G293</f>
        <v>#VALUE!</v>
      </c>
      <c r="Z293" s="217"/>
      <c r="AA293" s="53" t="e">
        <f>SUMIFS('[20]WorkDone DATA'!$L:$L,'[20]WorkDone DATA'!$N:$N,BOQ!AA$6,'[20]WorkDone DATA'!$G:$G,BOQ!$B293)*$G293</f>
        <v>#VALUE!</v>
      </c>
      <c r="AB293" s="53" t="e">
        <f>SUMIFS('[20]WorkDone DATA'!$L:$L,'[20]WorkDone DATA'!$N:$N,BOQ!AB$6,'[20]WorkDone DATA'!$G:$G,BOQ!$B293)*$G293</f>
        <v>#VALUE!</v>
      </c>
      <c r="AC293" s="53" t="e">
        <f>SUMIFS('[20]WorkDone DATA'!$L:$L,'[20]WorkDone DATA'!$N:$N,BOQ!AC$6,'[20]WorkDone DATA'!$G:$G,BOQ!$B293)*$G293</f>
        <v>#VALUE!</v>
      </c>
      <c r="AD293" s="53" t="e">
        <f>SUMIFS('[20]WorkDone DATA'!$L:$L,'[20]WorkDone DATA'!$N:$N,BOQ!AD$6,'[20]WorkDone DATA'!$G:$G,BOQ!$B293)*$G293</f>
        <v>#VALUE!</v>
      </c>
      <c r="AE293" s="53" t="e">
        <f>SUMIFS('[20]WorkDone DATA'!$L:$L,'[20]WorkDone DATA'!$N:$N,BOQ!AE$6,'[20]WorkDone DATA'!$G:$G,BOQ!$B293)*$G293</f>
        <v>#VALUE!</v>
      </c>
      <c r="AF293" s="53" t="e">
        <f>SUMIFS('[20]WorkDone DATA'!$L:$L,'[20]WorkDone DATA'!$N:$N,BOQ!AF$6,'[20]WorkDone DATA'!$G:$G,BOQ!$B293)*$G293</f>
        <v>#VALUE!</v>
      </c>
      <c r="AG293" s="53" t="e">
        <f>SUMIFS('[20]WorkDone DATA'!$L:$L,'[20]WorkDone DATA'!$N:$N,BOQ!AG$6,'[20]WorkDone DATA'!$G:$G,BOQ!$B293)*$G293</f>
        <v>#VALUE!</v>
      </c>
      <c r="AH293" s="53" t="e">
        <f>SUMIFS('[20]WorkDone DATA'!$L:$L,'[20]WorkDone DATA'!$N:$N,BOQ!AH$6,'[20]WorkDone DATA'!$G:$G,BOQ!$B293)*$G293</f>
        <v>#VALUE!</v>
      </c>
      <c r="AI293" s="53" t="e">
        <f>SUMIFS('[20]WorkDone DATA'!$L:$L,'[20]WorkDone DATA'!$N:$N,BOQ!AI$6,'[20]WorkDone DATA'!$G:$G,BOQ!$B293)*$G293</f>
        <v>#VALUE!</v>
      </c>
      <c r="AJ293" s="53" t="e">
        <f>SUMIFS('[20]WorkDone DATA'!$L:$L,'[20]WorkDone DATA'!$N:$N,BOQ!AJ$6,'[20]WorkDone DATA'!$G:$G,BOQ!$B293)*$G293</f>
        <v>#VALUE!</v>
      </c>
      <c r="AK293" s="53" t="e">
        <f>SUMIFS('[20]WorkDone DATA'!$L:$L,'[20]WorkDone DATA'!$N:$N,BOQ!AK$6,'[20]WorkDone DATA'!$G:$G,BOQ!$B293)*$G293</f>
        <v>#VALUE!</v>
      </c>
      <c r="AL293" s="53" t="e">
        <f>SUMIFS('[20]WorkDone DATA'!$L:$L,'[20]WorkDone DATA'!$N:$N,BOQ!AL$6,'[20]WorkDone DATA'!$G:$G,BOQ!$B293)*$G293</f>
        <v>#VALUE!</v>
      </c>
      <c r="AM293" s="53" t="e">
        <f>SUMIFS('[20]WorkDone DATA'!$L:$L,'[20]WorkDone DATA'!$N:$N,BOQ!AM$6,'[20]WorkDone DATA'!$G:$G,BOQ!$B293)*$G293</f>
        <v>#VALUE!</v>
      </c>
      <c r="AN293" s="53" t="e">
        <f>SUMIFS('[20]WorkDone DATA'!$L:$L,'[20]WorkDone DATA'!$N:$N,BOQ!AN$6,'[20]WorkDone DATA'!$G:$G,BOQ!$B293)*$G293</f>
        <v>#VALUE!</v>
      </c>
      <c r="AO293" s="53" t="e">
        <f>SUMIFS('[20]WorkDone DATA'!$L:$L,'[20]WorkDone DATA'!$N:$N,BOQ!AO$6,'[20]WorkDone DATA'!$G:$G,BOQ!$B293)*$G293</f>
        <v>#VALUE!</v>
      </c>
      <c r="AP293" s="53" t="e">
        <f>SUMIFS('[20]WorkDone DATA'!$L:$L,'[20]WorkDone DATA'!$N:$N,BOQ!AP$6,'[20]WorkDone DATA'!$G:$G,BOQ!$B293)*$G293</f>
        <v>#VALUE!</v>
      </c>
      <c r="AQ293" s="53" t="e">
        <f>SUMIFS('[20]WorkDone DATA'!$L:$L,'[20]WorkDone DATA'!$N:$N,BOQ!AQ$6,'[20]WorkDone DATA'!$G:$G,BOQ!$B293)*$G293</f>
        <v>#VALUE!</v>
      </c>
      <c r="AR293" s="53" t="e">
        <f>SUMIFS('[20]WorkDone DATA'!$L:$L,'[20]WorkDone DATA'!$N:$N,BOQ!AR$6,'[20]WorkDone DATA'!$G:$G,BOQ!$B293)*$G293</f>
        <v>#VALUE!</v>
      </c>
      <c r="AS293" s="53" t="e">
        <f>SUMIFS('[20]WorkDone DATA'!$L:$L,'[20]WorkDone DATA'!$N:$N,BOQ!AS$6,'[20]WorkDone DATA'!$G:$G,BOQ!$B293)*$G293</f>
        <v>#VALUE!</v>
      </c>
      <c r="AT293" s="53" t="e">
        <f>SUMIFS('[20]WorkDone DATA'!$L:$L,'[20]WorkDone DATA'!$N:$N,BOQ!AT$6,'[20]WorkDone DATA'!$G:$G,BOQ!$B293)*$G293</f>
        <v>#VALUE!</v>
      </c>
      <c r="AU293" s="53" t="e">
        <f>SUMIFS('[20]WorkDone DATA'!$L:$L,'[20]WorkDone DATA'!$N:$N,BOQ!AU$6,'[20]WorkDone DATA'!$G:$G,BOQ!$B293)*$G293</f>
        <v>#VALUE!</v>
      </c>
      <c r="AV293" s="53" t="e">
        <f>SUMIFS('[20]WorkDone DATA'!$L:$L,'[20]WorkDone DATA'!$N:$N,BOQ!AV$6,'[20]WorkDone DATA'!$G:$G,BOQ!$B293)*$G293</f>
        <v>#VALUE!</v>
      </c>
      <c r="AW293" s="53" t="e">
        <f>SUMIFS('[20]WorkDone DATA'!$L:$L,'[20]WorkDone DATA'!$N:$N,BOQ!AW$6,'[20]WorkDone DATA'!$G:$G,BOQ!$B293)*$G293</f>
        <v>#VALUE!</v>
      </c>
      <c r="AX293" s="53" t="e">
        <f>SUMIFS('[20]WorkDone DATA'!$L:$L,'[20]WorkDone DATA'!$N:$N,BOQ!AX$6,'[20]WorkDone DATA'!$G:$G,BOQ!$B293)*$G293</f>
        <v>#VALUE!</v>
      </c>
      <c r="AY293" s="53" t="e">
        <f>SUMIFS('[20]WorkDone DATA'!$L:$L,'[20]WorkDone DATA'!$N:$N,BOQ!AY$6,'[20]WorkDone DATA'!$G:$G,BOQ!$B293)*$G293</f>
        <v>#VALUE!</v>
      </c>
      <c r="AZ293" s="53" t="e">
        <f>SUMIFS('[20]WorkDone DATA'!$L:$L,'[20]WorkDone DATA'!$N:$N,BOQ!AZ$6,'[20]WorkDone DATA'!$G:$G,BOQ!$B293)*$G293</f>
        <v>#VALUE!</v>
      </c>
      <c r="BA293" s="53" t="e">
        <f>SUMIFS('[20]WorkDone DATA'!$L:$L,'[20]WorkDone DATA'!$N:$N,BOQ!BA$6,'[20]WorkDone DATA'!$G:$G,BOQ!$B293)*$G293</f>
        <v>#VALUE!</v>
      </c>
      <c r="BB293" s="53" t="e">
        <f>SUMIFS('[20]WorkDone DATA'!$L:$L,'[20]WorkDone DATA'!$N:$N,BOQ!BB$6,'[20]WorkDone DATA'!$G:$G,BOQ!$B293)*$G293</f>
        <v>#VALUE!</v>
      </c>
      <c r="BC293" s="53" t="e">
        <f>SUMIFS('[20]WorkDone DATA'!$L:$L,'[20]WorkDone DATA'!$N:$N,BOQ!BC$6,'[20]WorkDone DATA'!$G:$G,BOQ!$B293)*$G293</f>
        <v>#VALUE!</v>
      </c>
      <c r="BD293" s="53" t="e">
        <f>SUMIFS('[20]WorkDone DATA'!$L:$L,'[20]WorkDone DATA'!$N:$N,BOQ!BD$6,'[20]WorkDone DATA'!$G:$G,BOQ!$B293)*$G293</f>
        <v>#VALUE!</v>
      </c>
      <c r="BE293" s="53" t="e">
        <f>SUMIFS('[20]WorkDone DATA'!$L:$L,'[20]WorkDone DATA'!$N:$N,BOQ!BE$6,'[20]WorkDone DATA'!$G:$G,BOQ!$B293)*$G293</f>
        <v>#VALUE!</v>
      </c>
      <c r="BF293" s="53" t="e">
        <f>SUMIFS('[20]WorkDone DATA'!$L:$L,'[20]WorkDone DATA'!$N:$N,BOQ!BF$6,'[20]WorkDone DATA'!$G:$G,BOQ!$B293)*$G293</f>
        <v>#VALUE!</v>
      </c>
      <c r="BG293" s="53" t="e">
        <f>SUMIFS('[20]WorkDone DATA'!$L:$L,'[20]WorkDone DATA'!$N:$N,BOQ!BG$6,'[20]WorkDone DATA'!$G:$G,BOQ!$B293)*$G293</f>
        <v>#VALUE!</v>
      </c>
      <c r="BH293" s="53" t="e">
        <f>SUMIFS('[20]WorkDone DATA'!$L:$L,'[20]WorkDone DATA'!$N:$N,BOQ!BH$6,'[20]WorkDone DATA'!$G:$G,BOQ!$B293)*$G293</f>
        <v>#VALUE!</v>
      </c>
      <c r="BI293" s="53" t="e">
        <f>SUMIFS('[20]WorkDone DATA'!$L:$L,'[20]WorkDone DATA'!$N:$N,BOQ!BI$6,'[20]WorkDone DATA'!$G:$G,BOQ!$B293)*$G293</f>
        <v>#VALUE!</v>
      </c>
      <c r="BJ293" s="53" t="e">
        <f>SUMIFS('[20]WorkDone DATA'!$L:$L,'[20]WorkDone DATA'!$N:$N,BOQ!BJ$6,'[20]WorkDone DATA'!$G:$G,BOQ!$B293)*$G293</f>
        <v>#VALUE!</v>
      </c>
      <c r="BK293" s="53" t="e">
        <f>SUMIFS('[20]WorkDone DATA'!$L:$L,'[20]WorkDone DATA'!$N:$N,BOQ!BK$6,'[20]WorkDone DATA'!$G:$G,BOQ!$B293)*$G293</f>
        <v>#VALUE!</v>
      </c>
      <c r="BL293" s="53" t="e">
        <f>SUMIFS('[20]WorkDone DATA'!$L:$L,'[20]WorkDone DATA'!$N:$N,BOQ!BL$6,'[20]WorkDone DATA'!$G:$G,BOQ!$B293)*$G293</f>
        <v>#VALUE!</v>
      </c>
      <c r="BM293" s="53" t="e">
        <f>SUMIFS('[20]WorkDone DATA'!$L:$L,'[20]WorkDone DATA'!$N:$N,BOQ!BM$6,'[20]WorkDone DATA'!$G:$G,BOQ!$B293)*$G293</f>
        <v>#VALUE!</v>
      </c>
      <c r="BN293" s="53" t="e">
        <f>SUMIFS('[20]WorkDone DATA'!$L:$L,'[20]WorkDone DATA'!$N:$N,BOQ!BN$6,'[20]WorkDone DATA'!$G:$G,BOQ!$B293)*$G293</f>
        <v>#VALUE!</v>
      </c>
      <c r="BO293" s="53" t="e">
        <f>SUMIFS('[20]WorkDone DATA'!$L:$L,'[20]WorkDone DATA'!$N:$N,BOQ!BO$6,'[20]WorkDone DATA'!$G:$G,BOQ!$B293)*$G293</f>
        <v>#VALUE!</v>
      </c>
      <c r="BP293" s="53" t="e">
        <f>SUMIFS('[20]WorkDone DATA'!$L:$L,'[20]WorkDone DATA'!$N:$N,BOQ!BP$6,'[20]WorkDone DATA'!$G:$G,BOQ!$B293)*$G293</f>
        <v>#VALUE!</v>
      </c>
      <c r="BQ293" s="53" t="e">
        <f>SUMIFS('[20]WorkDone DATA'!$L:$L,'[20]WorkDone DATA'!$N:$N,BOQ!BQ$6,'[20]WorkDone DATA'!$G:$G,BOQ!$B293)*$G293</f>
        <v>#VALUE!</v>
      </c>
      <c r="BR293" s="53" t="e">
        <f>SUMIFS('[20]WorkDone DATA'!$L:$L,'[20]WorkDone DATA'!$N:$N,BOQ!BR$6,'[20]WorkDone DATA'!$G:$G,BOQ!$B293)*$G293</f>
        <v>#VALUE!</v>
      </c>
      <c r="BS293" s="53" t="e">
        <f>SUMIFS('[20]WorkDone DATA'!$L:$L,'[20]WorkDone DATA'!$N:$N,BOQ!BS$6,'[20]WorkDone DATA'!$G:$G,BOQ!$B293)*$G293</f>
        <v>#VALUE!</v>
      </c>
      <c r="BT293" s="53" t="e">
        <f>SUMIFS('[20]WorkDone DATA'!$L:$L,'[20]WorkDone DATA'!$N:$N,BOQ!BT$6,'[20]WorkDone DATA'!$G:$G,BOQ!$B293)*$G293</f>
        <v>#VALUE!</v>
      </c>
      <c r="BU293" s="53" t="e">
        <f>SUMIFS('[20]WorkDone DATA'!$L:$L,'[20]WorkDone DATA'!$N:$N,BOQ!BU$6,'[20]WorkDone DATA'!$G:$G,BOQ!$B293)*$G293</f>
        <v>#VALUE!</v>
      </c>
      <c r="BV293" s="53" t="e">
        <f>SUMIFS('[20]WorkDone DATA'!$L:$L,'[20]WorkDone DATA'!$N:$N,BOQ!BV$6,'[20]WorkDone DATA'!$G:$G,BOQ!$B293)*$G293</f>
        <v>#VALUE!</v>
      </c>
      <c r="BW293" s="53" t="e">
        <f>SUMIFS('[20]WorkDone DATA'!$L:$L,'[20]WorkDone DATA'!$N:$N,BOQ!BW$6,'[20]WorkDone DATA'!$G:$G,BOQ!$B293)*$G293</f>
        <v>#VALUE!</v>
      </c>
      <c r="BX293" s="53" t="e">
        <f>SUMIFS('[20]WorkDone DATA'!$L:$L,'[20]WorkDone DATA'!$N:$N,BOQ!BX$6,'[20]WorkDone DATA'!$G:$G,BOQ!$B293)*$G293</f>
        <v>#VALUE!</v>
      </c>
    </row>
    <row r="294" spans="1:76" ht="15.6" x14ac:dyDescent="0.35">
      <c r="A294" s="1"/>
      <c r="B294" s="42"/>
      <c r="C294" s="80" t="s">
        <v>148</v>
      </c>
      <c r="D294" s="58"/>
      <c r="E294" s="77"/>
      <c r="F294" s="45"/>
      <c r="G294" s="52"/>
      <c r="H294" s="53">
        <f t="shared" si="36"/>
        <v>0</v>
      </c>
      <c r="K294" s="214"/>
      <c r="L294" s="220" t="e">
        <f t="shared" si="37"/>
        <v>#VALUE!</v>
      </c>
      <c r="M294" s="221" t="e">
        <f t="shared" si="38"/>
        <v>#VALUE!</v>
      </c>
      <c r="N294" s="219"/>
      <c r="O294" s="214">
        <f t="shared" si="39"/>
        <v>0</v>
      </c>
      <c r="P294" s="215" t="e">
        <f t="shared" si="40"/>
        <v>#VALUE!</v>
      </c>
      <c r="R294" s="217" t="e">
        <f>SUMIFS('[20]WorkDone DATA'!$L:$L,'[20]WorkDone DATA'!$N:$N,BOQ!S$6,'[20]WorkDone DATA'!$G:$G,BOQ!$B294)</f>
        <v>#VALUE!</v>
      </c>
      <c r="S294" s="53" t="e">
        <f t="shared" si="41"/>
        <v>#VALUE!</v>
      </c>
      <c r="T294" s="217" t="e">
        <f>SUMIFS('[20]WorkDone DATA'!$L:$L,'[20]WorkDone DATA'!$N:$N,BOQ!U$6,'[20]WorkDone DATA'!$G:$G,BOQ!$B294)</f>
        <v>#VALUE!</v>
      </c>
      <c r="U294" s="53" t="e">
        <f t="shared" si="42"/>
        <v>#VALUE!</v>
      </c>
      <c r="V294" s="217"/>
      <c r="W294" s="53" t="e">
        <f>SUMIFS('[20]WorkDone DATA'!$L:$L,'[20]WorkDone DATA'!$N:$N,BOQ!W$6,'[20]WorkDone DATA'!$G:$G,BOQ!$B294)*$G294</f>
        <v>#VALUE!</v>
      </c>
      <c r="X294" s="217"/>
      <c r="Y294" s="53" t="e">
        <f>SUMIFS('[20]WorkDone DATA'!$L:$L,'[20]WorkDone DATA'!$N:$N,BOQ!Y$6,'[20]WorkDone DATA'!$G:$G,BOQ!$B294)*$G294</f>
        <v>#VALUE!</v>
      </c>
      <c r="Z294" s="217"/>
      <c r="AA294" s="53" t="e">
        <f>SUMIFS('[20]WorkDone DATA'!$L:$L,'[20]WorkDone DATA'!$N:$N,BOQ!AA$6,'[20]WorkDone DATA'!$G:$G,BOQ!$B294)*$G294</f>
        <v>#VALUE!</v>
      </c>
      <c r="AB294" s="53" t="e">
        <f>SUMIFS('[20]WorkDone DATA'!$L:$L,'[20]WorkDone DATA'!$N:$N,BOQ!AB$6,'[20]WorkDone DATA'!$G:$G,BOQ!$B294)*$G294</f>
        <v>#VALUE!</v>
      </c>
      <c r="AC294" s="53" t="e">
        <f>SUMIFS('[20]WorkDone DATA'!$L:$L,'[20]WorkDone DATA'!$N:$N,BOQ!AC$6,'[20]WorkDone DATA'!$G:$G,BOQ!$B294)*$G294</f>
        <v>#VALUE!</v>
      </c>
      <c r="AD294" s="53" t="e">
        <f>SUMIFS('[20]WorkDone DATA'!$L:$L,'[20]WorkDone DATA'!$N:$N,BOQ!AD$6,'[20]WorkDone DATA'!$G:$G,BOQ!$B294)*$G294</f>
        <v>#VALUE!</v>
      </c>
      <c r="AE294" s="53" t="e">
        <f>SUMIFS('[20]WorkDone DATA'!$L:$L,'[20]WorkDone DATA'!$N:$N,BOQ!AE$6,'[20]WorkDone DATA'!$G:$G,BOQ!$B294)*$G294</f>
        <v>#VALUE!</v>
      </c>
      <c r="AF294" s="53" t="e">
        <f>SUMIFS('[20]WorkDone DATA'!$L:$L,'[20]WorkDone DATA'!$N:$N,BOQ!AF$6,'[20]WorkDone DATA'!$G:$G,BOQ!$B294)*$G294</f>
        <v>#VALUE!</v>
      </c>
      <c r="AG294" s="53" t="e">
        <f>SUMIFS('[20]WorkDone DATA'!$L:$L,'[20]WorkDone DATA'!$N:$N,BOQ!AG$6,'[20]WorkDone DATA'!$G:$G,BOQ!$B294)*$G294</f>
        <v>#VALUE!</v>
      </c>
      <c r="AH294" s="53" t="e">
        <f>SUMIFS('[20]WorkDone DATA'!$L:$L,'[20]WorkDone DATA'!$N:$N,BOQ!AH$6,'[20]WorkDone DATA'!$G:$G,BOQ!$B294)*$G294</f>
        <v>#VALUE!</v>
      </c>
      <c r="AI294" s="53" t="e">
        <f>SUMIFS('[20]WorkDone DATA'!$L:$L,'[20]WorkDone DATA'!$N:$N,BOQ!AI$6,'[20]WorkDone DATA'!$G:$G,BOQ!$B294)*$G294</f>
        <v>#VALUE!</v>
      </c>
      <c r="AJ294" s="53" t="e">
        <f>SUMIFS('[20]WorkDone DATA'!$L:$L,'[20]WorkDone DATA'!$N:$N,BOQ!AJ$6,'[20]WorkDone DATA'!$G:$G,BOQ!$B294)*$G294</f>
        <v>#VALUE!</v>
      </c>
      <c r="AK294" s="53" t="e">
        <f>SUMIFS('[20]WorkDone DATA'!$L:$L,'[20]WorkDone DATA'!$N:$N,BOQ!AK$6,'[20]WorkDone DATA'!$G:$G,BOQ!$B294)*$G294</f>
        <v>#VALUE!</v>
      </c>
      <c r="AL294" s="53" t="e">
        <f>SUMIFS('[20]WorkDone DATA'!$L:$L,'[20]WorkDone DATA'!$N:$N,BOQ!AL$6,'[20]WorkDone DATA'!$G:$G,BOQ!$B294)*$G294</f>
        <v>#VALUE!</v>
      </c>
      <c r="AM294" s="53" t="e">
        <f>SUMIFS('[20]WorkDone DATA'!$L:$L,'[20]WorkDone DATA'!$N:$N,BOQ!AM$6,'[20]WorkDone DATA'!$G:$G,BOQ!$B294)*$G294</f>
        <v>#VALUE!</v>
      </c>
      <c r="AN294" s="53" t="e">
        <f>SUMIFS('[20]WorkDone DATA'!$L:$L,'[20]WorkDone DATA'!$N:$N,BOQ!AN$6,'[20]WorkDone DATA'!$G:$G,BOQ!$B294)*$G294</f>
        <v>#VALUE!</v>
      </c>
      <c r="AO294" s="53" t="e">
        <f>SUMIFS('[20]WorkDone DATA'!$L:$L,'[20]WorkDone DATA'!$N:$N,BOQ!AO$6,'[20]WorkDone DATA'!$G:$G,BOQ!$B294)*$G294</f>
        <v>#VALUE!</v>
      </c>
      <c r="AP294" s="53" t="e">
        <f>SUMIFS('[20]WorkDone DATA'!$L:$L,'[20]WorkDone DATA'!$N:$N,BOQ!AP$6,'[20]WorkDone DATA'!$G:$G,BOQ!$B294)*$G294</f>
        <v>#VALUE!</v>
      </c>
      <c r="AQ294" s="53" t="e">
        <f>SUMIFS('[20]WorkDone DATA'!$L:$L,'[20]WorkDone DATA'!$N:$N,BOQ!AQ$6,'[20]WorkDone DATA'!$G:$G,BOQ!$B294)*$G294</f>
        <v>#VALUE!</v>
      </c>
      <c r="AR294" s="53" t="e">
        <f>SUMIFS('[20]WorkDone DATA'!$L:$L,'[20]WorkDone DATA'!$N:$N,BOQ!AR$6,'[20]WorkDone DATA'!$G:$G,BOQ!$B294)*$G294</f>
        <v>#VALUE!</v>
      </c>
      <c r="AS294" s="53" t="e">
        <f>SUMIFS('[20]WorkDone DATA'!$L:$L,'[20]WorkDone DATA'!$N:$N,BOQ!AS$6,'[20]WorkDone DATA'!$G:$G,BOQ!$B294)*$G294</f>
        <v>#VALUE!</v>
      </c>
      <c r="AT294" s="53" t="e">
        <f>SUMIFS('[20]WorkDone DATA'!$L:$L,'[20]WorkDone DATA'!$N:$N,BOQ!AT$6,'[20]WorkDone DATA'!$G:$G,BOQ!$B294)*$G294</f>
        <v>#VALUE!</v>
      </c>
      <c r="AU294" s="53" t="e">
        <f>SUMIFS('[20]WorkDone DATA'!$L:$L,'[20]WorkDone DATA'!$N:$N,BOQ!AU$6,'[20]WorkDone DATA'!$G:$G,BOQ!$B294)*$G294</f>
        <v>#VALUE!</v>
      </c>
      <c r="AV294" s="53" t="e">
        <f>SUMIFS('[20]WorkDone DATA'!$L:$L,'[20]WorkDone DATA'!$N:$N,BOQ!AV$6,'[20]WorkDone DATA'!$G:$G,BOQ!$B294)*$G294</f>
        <v>#VALUE!</v>
      </c>
      <c r="AW294" s="53" t="e">
        <f>SUMIFS('[20]WorkDone DATA'!$L:$L,'[20]WorkDone DATA'!$N:$N,BOQ!AW$6,'[20]WorkDone DATA'!$G:$G,BOQ!$B294)*$G294</f>
        <v>#VALUE!</v>
      </c>
      <c r="AX294" s="53" t="e">
        <f>SUMIFS('[20]WorkDone DATA'!$L:$L,'[20]WorkDone DATA'!$N:$N,BOQ!AX$6,'[20]WorkDone DATA'!$G:$G,BOQ!$B294)*$G294</f>
        <v>#VALUE!</v>
      </c>
      <c r="AY294" s="53" t="e">
        <f>SUMIFS('[20]WorkDone DATA'!$L:$L,'[20]WorkDone DATA'!$N:$N,BOQ!AY$6,'[20]WorkDone DATA'!$G:$G,BOQ!$B294)*$G294</f>
        <v>#VALUE!</v>
      </c>
      <c r="AZ294" s="53" t="e">
        <f>SUMIFS('[20]WorkDone DATA'!$L:$L,'[20]WorkDone DATA'!$N:$N,BOQ!AZ$6,'[20]WorkDone DATA'!$G:$G,BOQ!$B294)*$G294</f>
        <v>#VALUE!</v>
      </c>
      <c r="BA294" s="53" t="e">
        <f>SUMIFS('[20]WorkDone DATA'!$L:$L,'[20]WorkDone DATA'!$N:$N,BOQ!BA$6,'[20]WorkDone DATA'!$G:$G,BOQ!$B294)*$G294</f>
        <v>#VALUE!</v>
      </c>
      <c r="BB294" s="53" t="e">
        <f>SUMIFS('[20]WorkDone DATA'!$L:$L,'[20]WorkDone DATA'!$N:$N,BOQ!BB$6,'[20]WorkDone DATA'!$G:$G,BOQ!$B294)*$G294</f>
        <v>#VALUE!</v>
      </c>
      <c r="BC294" s="53" t="e">
        <f>SUMIFS('[20]WorkDone DATA'!$L:$L,'[20]WorkDone DATA'!$N:$N,BOQ!BC$6,'[20]WorkDone DATA'!$G:$G,BOQ!$B294)*$G294</f>
        <v>#VALUE!</v>
      </c>
      <c r="BD294" s="53" t="e">
        <f>SUMIFS('[20]WorkDone DATA'!$L:$L,'[20]WorkDone DATA'!$N:$N,BOQ!BD$6,'[20]WorkDone DATA'!$G:$G,BOQ!$B294)*$G294</f>
        <v>#VALUE!</v>
      </c>
      <c r="BE294" s="53" t="e">
        <f>SUMIFS('[20]WorkDone DATA'!$L:$L,'[20]WorkDone DATA'!$N:$N,BOQ!BE$6,'[20]WorkDone DATA'!$G:$G,BOQ!$B294)*$G294</f>
        <v>#VALUE!</v>
      </c>
      <c r="BF294" s="53" t="e">
        <f>SUMIFS('[20]WorkDone DATA'!$L:$L,'[20]WorkDone DATA'!$N:$N,BOQ!BF$6,'[20]WorkDone DATA'!$G:$G,BOQ!$B294)*$G294</f>
        <v>#VALUE!</v>
      </c>
      <c r="BG294" s="53" t="e">
        <f>SUMIFS('[20]WorkDone DATA'!$L:$L,'[20]WorkDone DATA'!$N:$N,BOQ!BG$6,'[20]WorkDone DATA'!$G:$G,BOQ!$B294)*$G294</f>
        <v>#VALUE!</v>
      </c>
      <c r="BH294" s="53" t="e">
        <f>SUMIFS('[20]WorkDone DATA'!$L:$L,'[20]WorkDone DATA'!$N:$N,BOQ!BH$6,'[20]WorkDone DATA'!$G:$G,BOQ!$B294)*$G294</f>
        <v>#VALUE!</v>
      </c>
      <c r="BI294" s="53" t="e">
        <f>SUMIFS('[20]WorkDone DATA'!$L:$L,'[20]WorkDone DATA'!$N:$N,BOQ!BI$6,'[20]WorkDone DATA'!$G:$G,BOQ!$B294)*$G294</f>
        <v>#VALUE!</v>
      </c>
      <c r="BJ294" s="53" t="e">
        <f>SUMIFS('[20]WorkDone DATA'!$L:$L,'[20]WorkDone DATA'!$N:$N,BOQ!BJ$6,'[20]WorkDone DATA'!$G:$G,BOQ!$B294)*$G294</f>
        <v>#VALUE!</v>
      </c>
      <c r="BK294" s="53" t="e">
        <f>SUMIFS('[20]WorkDone DATA'!$L:$L,'[20]WorkDone DATA'!$N:$N,BOQ!BK$6,'[20]WorkDone DATA'!$G:$G,BOQ!$B294)*$G294</f>
        <v>#VALUE!</v>
      </c>
      <c r="BL294" s="53" t="e">
        <f>SUMIFS('[20]WorkDone DATA'!$L:$L,'[20]WorkDone DATA'!$N:$N,BOQ!BL$6,'[20]WorkDone DATA'!$G:$G,BOQ!$B294)*$G294</f>
        <v>#VALUE!</v>
      </c>
      <c r="BM294" s="53" t="e">
        <f>SUMIFS('[20]WorkDone DATA'!$L:$L,'[20]WorkDone DATA'!$N:$N,BOQ!BM$6,'[20]WorkDone DATA'!$G:$G,BOQ!$B294)*$G294</f>
        <v>#VALUE!</v>
      </c>
      <c r="BN294" s="53" t="e">
        <f>SUMIFS('[20]WorkDone DATA'!$L:$L,'[20]WorkDone DATA'!$N:$N,BOQ!BN$6,'[20]WorkDone DATA'!$G:$G,BOQ!$B294)*$G294</f>
        <v>#VALUE!</v>
      </c>
      <c r="BO294" s="53" t="e">
        <f>SUMIFS('[20]WorkDone DATA'!$L:$L,'[20]WorkDone DATA'!$N:$N,BOQ!BO$6,'[20]WorkDone DATA'!$G:$G,BOQ!$B294)*$G294</f>
        <v>#VALUE!</v>
      </c>
      <c r="BP294" s="53" t="e">
        <f>SUMIFS('[20]WorkDone DATA'!$L:$L,'[20]WorkDone DATA'!$N:$N,BOQ!BP$6,'[20]WorkDone DATA'!$G:$G,BOQ!$B294)*$G294</f>
        <v>#VALUE!</v>
      </c>
      <c r="BQ294" s="53" t="e">
        <f>SUMIFS('[20]WorkDone DATA'!$L:$L,'[20]WorkDone DATA'!$N:$N,BOQ!BQ$6,'[20]WorkDone DATA'!$G:$G,BOQ!$B294)*$G294</f>
        <v>#VALUE!</v>
      </c>
      <c r="BR294" s="53" t="e">
        <f>SUMIFS('[20]WorkDone DATA'!$L:$L,'[20]WorkDone DATA'!$N:$N,BOQ!BR$6,'[20]WorkDone DATA'!$G:$G,BOQ!$B294)*$G294</f>
        <v>#VALUE!</v>
      </c>
      <c r="BS294" s="53" t="e">
        <f>SUMIFS('[20]WorkDone DATA'!$L:$L,'[20]WorkDone DATA'!$N:$N,BOQ!BS$6,'[20]WorkDone DATA'!$G:$G,BOQ!$B294)*$G294</f>
        <v>#VALUE!</v>
      </c>
      <c r="BT294" s="53" t="e">
        <f>SUMIFS('[20]WorkDone DATA'!$L:$L,'[20]WorkDone DATA'!$N:$N,BOQ!BT$6,'[20]WorkDone DATA'!$G:$G,BOQ!$B294)*$G294</f>
        <v>#VALUE!</v>
      </c>
      <c r="BU294" s="53" t="e">
        <f>SUMIFS('[20]WorkDone DATA'!$L:$L,'[20]WorkDone DATA'!$N:$N,BOQ!BU$6,'[20]WorkDone DATA'!$G:$G,BOQ!$B294)*$G294</f>
        <v>#VALUE!</v>
      </c>
      <c r="BV294" s="53" t="e">
        <f>SUMIFS('[20]WorkDone DATA'!$L:$L,'[20]WorkDone DATA'!$N:$N,BOQ!BV$6,'[20]WorkDone DATA'!$G:$G,BOQ!$B294)*$G294</f>
        <v>#VALUE!</v>
      </c>
      <c r="BW294" s="53" t="e">
        <f>SUMIFS('[20]WorkDone DATA'!$L:$L,'[20]WorkDone DATA'!$N:$N,BOQ!BW$6,'[20]WorkDone DATA'!$G:$G,BOQ!$B294)*$G294</f>
        <v>#VALUE!</v>
      </c>
      <c r="BX294" s="53" t="e">
        <f>SUMIFS('[20]WorkDone DATA'!$L:$L,'[20]WorkDone DATA'!$N:$N,BOQ!BX$6,'[20]WorkDone DATA'!$G:$G,BOQ!$B294)*$G294</f>
        <v>#VALUE!</v>
      </c>
    </row>
    <row r="295" spans="1:76" ht="15.6" x14ac:dyDescent="0.35">
      <c r="A295" s="1" t="str">
        <f>C294</f>
        <v>12 mm Threaded rods with nuts and washers</v>
      </c>
      <c r="B295" s="42">
        <v>2.149</v>
      </c>
      <c r="C295" s="151" t="s">
        <v>11</v>
      </c>
      <c r="D295" s="58" t="s">
        <v>96</v>
      </c>
      <c r="E295" s="77" t="s">
        <v>13</v>
      </c>
      <c r="F295" s="45">
        <v>360</v>
      </c>
      <c r="G295" s="52">
        <v>62.26</v>
      </c>
      <c r="H295" s="53">
        <f t="shared" si="36"/>
        <v>22413.599999999999</v>
      </c>
      <c r="K295" s="214" t="e">
        <f t="shared" si="43"/>
        <v>#VALUE!</v>
      </c>
      <c r="L295" s="220" t="e">
        <f t="shared" si="37"/>
        <v>#VALUE!</v>
      </c>
      <c r="M295" s="221" t="e">
        <f t="shared" si="38"/>
        <v>#VALUE!</v>
      </c>
      <c r="N295" s="219"/>
      <c r="O295" s="214" t="e">
        <f t="shared" si="39"/>
        <v>#VALUE!</v>
      </c>
      <c r="P295" s="215" t="e">
        <f t="shared" si="40"/>
        <v>#VALUE!</v>
      </c>
      <c r="R295" s="217" t="e">
        <f>SUMIFS('[20]WorkDone DATA'!$L:$L,'[20]WorkDone DATA'!$N:$N,BOQ!S$6,'[20]WorkDone DATA'!$G:$G,BOQ!$B295)</f>
        <v>#VALUE!</v>
      </c>
      <c r="S295" s="53" t="e">
        <f t="shared" si="41"/>
        <v>#VALUE!</v>
      </c>
      <c r="T295" s="217" t="e">
        <f>SUMIFS('[20]WorkDone DATA'!$L:$L,'[20]WorkDone DATA'!$N:$N,BOQ!U$6,'[20]WorkDone DATA'!$G:$G,BOQ!$B295)</f>
        <v>#VALUE!</v>
      </c>
      <c r="U295" s="53" t="e">
        <f t="shared" si="42"/>
        <v>#VALUE!</v>
      </c>
      <c r="V295" s="217"/>
      <c r="W295" s="53" t="e">
        <f>SUMIFS('[20]WorkDone DATA'!$L:$L,'[20]WorkDone DATA'!$N:$N,BOQ!W$6,'[20]WorkDone DATA'!$G:$G,BOQ!$B295)*$G295</f>
        <v>#VALUE!</v>
      </c>
      <c r="X295" s="217"/>
      <c r="Y295" s="53" t="e">
        <f>SUMIFS('[20]WorkDone DATA'!$L:$L,'[20]WorkDone DATA'!$N:$N,BOQ!Y$6,'[20]WorkDone DATA'!$G:$G,BOQ!$B295)*$G295</f>
        <v>#VALUE!</v>
      </c>
      <c r="Z295" s="217"/>
      <c r="AA295" s="53" t="e">
        <f>SUMIFS('[20]WorkDone DATA'!$L:$L,'[20]WorkDone DATA'!$N:$N,BOQ!AA$6,'[20]WorkDone DATA'!$G:$G,BOQ!$B295)*$G295</f>
        <v>#VALUE!</v>
      </c>
      <c r="AB295" s="53" t="e">
        <f>SUMIFS('[20]WorkDone DATA'!$L:$L,'[20]WorkDone DATA'!$N:$N,BOQ!AB$6,'[20]WorkDone DATA'!$G:$G,BOQ!$B295)*$G295</f>
        <v>#VALUE!</v>
      </c>
      <c r="AC295" s="53" t="e">
        <f>SUMIFS('[20]WorkDone DATA'!$L:$L,'[20]WorkDone DATA'!$N:$N,BOQ!AC$6,'[20]WorkDone DATA'!$G:$G,BOQ!$B295)*$G295</f>
        <v>#VALUE!</v>
      </c>
      <c r="AD295" s="53" t="e">
        <f>SUMIFS('[20]WorkDone DATA'!$L:$L,'[20]WorkDone DATA'!$N:$N,BOQ!AD$6,'[20]WorkDone DATA'!$G:$G,BOQ!$B295)*$G295</f>
        <v>#VALUE!</v>
      </c>
      <c r="AE295" s="53" t="e">
        <f>SUMIFS('[20]WorkDone DATA'!$L:$L,'[20]WorkDone DATA'!$N:$N,BOQ!AE$6,'[20]WorkDone DATA'!$G:$G,BOQ!$B295)*$G295</f>
        <v>#VALUE!</v>
      </c>
      <c r="AF295" s="53" t="e">
        <f>SUMIFS('[20]WorkDone DATA'!$L:$L,'[20]WorkDone DATA'!$N:$N,BOQ!AF$6,'[20]WorkDone DATA'!$G:$G,BOQ!$B295)*$G295</f>
        <v>#VALUE!</v>
      </c>
      <c r="AG295" s="53" t="e">
        <f>SUMIFS('[20]WorkDone DATA'!$L:$L,'[20]WorkDone DATA'!$N:$N,BOQ!AG$6,'[20]WorkDone DATA'!$G:$G,BOQ!$B295)*$G295</f>
        <v>#VALUE!</v>
      </c>
      <c r="AH295" s="53" t="e">
        <f>SUMIFS('[20]WorkDone DATA'!$L:$L,'[20]WorkDone DATA'!$N:$N,BOQ!AH$6,'[20]WorkDone DATA'!$G:$G,BOQ!$B295)*$G295</f>
        <v>#VALUE!</v>
      </c>
      <c r="AI295" s="53" t="e">
        <f>SUMIFS('[20]WorkDone DATA'!$L:$L,'[20]WorkDone DATA'!$N:$N,BOQ!AI$6,'[20]WorkDone DATA'!$G:$G,BOQ!$B295)*$G295</f>
        <v>#VALUE!</v>
      </c>
      <c r="AJ295" s="53" t="e">
        <f>SUMIFS('[20]WorkDone DATA'!$L:$L,'[20]WorkDone DATA'!$N:$N,BOQ!AJ$6,'[20]WorkDone DATA'!$G:$G,BOQ!$B295)*$G295</f>
        <v>#VALUE!</v>
      </c>
      <c r="AK295" s="53" t="e">
        <f>SUMIFS('[20]WorkDone DATA'!$L:$L,'[20]WorkDone DATA'!$N:$N,BOQ!AK$6,'[20]WorkDone DATA'!$G:$G,BOQ!$B295)*$G295</f>
        <v>#VALUE!</v>
      </c>
      <c r="AL295" s="53" t="e">
        <f>SUMIFS('[20]WorkDone DATA'!$L:$L,'[20]WorkDone DATA'!$N:$N,BOQ!AL$6,'[20]WorkDone DATA'!$G:$G,BOQ!$B295)*$G295</f>
        <v>#VALUE!</v>
      </c>
      <c r="AM295" s="53" t="e">
        <f>SUMIFS('[20]WorkDone DATA'!$L:$L,'[20]WorkDone DATA'!$N:$N,BOQ!AM$6,'[20]WorkDone DATA'!$G:$G,BOQ!$B295)*$G295</f>
        <v>#VALUE!</v>
      </c>
      <c r="AN295" s="53" t="e">
        <f>SUMIFS('[20]WorkDone DATA'!$L:$L,'[20]WorkDone DATA'!$N:$N,BOQ!AN$6,'[20]WorkDone DATA'!$G:$G,BOQ!$B295)*$G295</f>
        <v>#VALUE!</v>
      </c>
      <c r="AO295" s="53" t="e">
        <f>SUMIFS('[20]WorkDone DATA'!$L:$L,'[20]WorkDone DATA'!$N:$N,BOQ!AO$6,'[20]WorkDone DATA'!$G:$G,BOQ!$B295)*$G295</f>
        <v>#VALUE!</v>
      </c>
      <c r="AP295" s="53" t="e">
        <f>SUMIFS('[20]WorkDone DATA'!$L:$L,'[20]WorkDone DATA'!$N:$N,BOQ!AP$6,'[20]WorkDone DATA'!$G:$G,BOQ!$B295)*$G295</f>
        <v>#VALUE!</v>
      </c>
      <c r="AQ295" s="53" t="e">
        <f>SUMIFS('[20]WorkDone DATA'!$L:$L,'[20]WorkDone DATA'!$N:$N,BOQ!AQ$6,'[20]WorkDone DATA'!$G:$G,BOQ!$B295)*$G295</f>
        <v>#VALUE!</v>
      </c>
      <c r="AR295" s="53" t="e">
        <f>SUMIFS('[20]WorkDone DATA'!$L:$L,'[20]WorkDone DATA'!$N:$N,BOQ!AR$6,'[20]WorkDone DATA'!$G:$G,BOQ!$B295)*$G295</f>
        <v>#VALUE!</v>
      </c>
      <c r="AS295" s="53" t="e">
        <f>SUMIFS('[20]WorkDone DATA'!$L:$L,'[20]WorkDone DATA'!$N:$N,BOQ!AS$6,'[20]WorkDone DATA'!$G:$G,BOQ!$B295)*$G295</f>
        <v>#VALUE!</v>
      </c>
      <c r="AT295" s="53" t="e">
        <f>SUMIFS('[20]WorkDone DATA'!$L:$L,'[20]WorkDone DATA'!$N:$N,BOQ!AT$6,'[20]WorkDone DATA'!$G:$G,BOQ!$B295)*$G295</f>
        <v>#VALUE!</v>
      </c>
      <c r="AU295" s="53" t="e">
        <f>SUMIFS('[20]WorkDone DATA'!$L:$L,'[20]WorkDone DATA'!$N:$N,BOQ!AU$6,'[20]WorkDone DATA'!$G:$G,BOQ!$B295)*$G295</f>
        <v>#VALUE!</v>
      </c>
      <c r="AV295" s="53" t="e">
        <f>SUMIFS('[20]WorkDone DATA'!$L:$L,'[20]WorkDone DATA'!$N:$N,BOQ!AV$6,'[20]WorkDone DATA'!$G:$G,BOQ!$B295)*$G295</f>
        <v>#VALUE!</v>
      </c>
      <c r="AW295" s="53" t="e">
        <f>SUMIFS('[20]WorkDone DATA'!$L:$L,'[20]WorkDone DATA'!$N:$N,BOQ!AW$6,'[20]WorkDone DATA'!$G:$G,BOQ!$B295)*$G295</f>
        <v>#VALUE!</v>
      </c>
      <c r="AX295" s="53" t="e">
        <f>SUMIFS('[20]WorkDone DATA'!$L:$L,'[20]WorkDone DATA'!$N:$N,BOQ!AX$6,'[20]WorkDone DATA'!$G:$G,BOQ!$B295)*$G295</f>
        <v>#VALUE!</v>
      </c>
      <c r="AY295" s="53" t="e">
        <f>SUMIFS('[20]WorkDone DATA'!$L:$L,'[20]WorkDone DATA'!$N:$N,BOQ!AY$6,'[20]WorkDone DATA'!$G:$G,BOQ!$B295)*$G295</f>
        <v>#VALUE!</v>
      </c>
      <c r="AZ295" s="53" t="e">
        <f>SUMIFS('[20]WorkDone DATA'!$L:$L,'[20]WorkDone DATA'!$N:$N,BOQ!AZ$6,'[20]WorkDone DATA'!$G:$G,BOQ!$B295)*$G295</f>
        <v>#VALUE!</v>
      </c>
      <c r="BA295" s="53" t="e">
        <f>SUMIFS('[20]WorkDone DATA'!$L:$L,'[20]WorkDone DATA'!$N:$N,BOQ!BA$6,'[20]WorkDone DATA'!$G:$G,BOQ!$B295)*$G295</f>
        <v>#VALUE!</v>
      </c>
      <c r="BB295" s="53" t="e">
        <f>SUMIFS('[20]WorkDone DATA'!$L:$L,'[20]WorkDone DATA'!$N:$N,BOQ!BB$6,'[20]WorkDone DATA'!$G:$G,BOQ!$B295)*$G295</f>
        <v>#VALUE!</v>
      </c>
      <c r="BC295" s="53" t="e">
        <f>SUMIFS('[20]WorkDone DATA'!$L:$L,'[20]WorkDone DATA'!$N:$N,BOQ!BC$6,'[20]WorkDone DATA'!$G:$G,BOQ!$B295)*$G295</f>
        <v>#VALUE!</v>
      </c>
      <c r="BD295" s="53" t="e">
        <f>SUMIFS('[20]WorkDone DATA'!$L:$L,'[20]WorkDone DATA'!$N:$N,BOQ!BD$6,'[20]WorkDone DATA'!$G:$G,BOQ!$B295)*$G295</f>
        <v>#VALUE!</v>
      </c>
      <c r="BE295" s="53" t="e">
        <f>SUMIFS('[20]WorkDone DATA'!$L:$L,'[20]WorkDone DATA'!$N:$N,BOQ!BE$6,'[20]WorkDone DATA'!$G:$G,BOQ!$B295)*$G295</f>
        <v>#VALUE!</v>
      </c>
      <c r="BF295" s="53" t="e">
        <f>SUMIFS('[20]WorkDone DATA'!$L:$L,'[20]WorkDone DATA'!$N:$N,BOQ!BF$6,'[20]WorkDone DATA'!$G:$G,BOQ!$B295)*$G295</f>
        <v>#VALUE!</v>
      </c>
      <c r="BG295" s="53" t="e">
        <f>SUMIFS('[20]WorkDone DATA'!$L:$L,'[20]WorkDone DATA'!$N:$N,BOQ!BG$6,'[20]WorkDone DATA'!$G:$G,BOQ!$B295)*$G295</f>
        <v>#VALUE!</v>
      </c>
      <c r="BH295" s="53" t="e">
        <f>SUMIFS('[20]WorkDone DATA'!$L:$L,'[20]WorkDone DATA'!$N:$N,BOQ!BH$6,'[20]WorkDone DATA'!$G:$G,BOQ!$B295)*$G295</f>
        <v>#VALUE!</v>
      </c>
      <c r="BI295" s="53" t="e">
        <f>SUMIFS('[20]WorkDone DATA'!$L:$L,'[20]WorkDone DATA'!$N:$N,BOQ!BI$6,'[20]WorkDone DATA'!$G:$G,BOQ!$B295)*$G295</f>
        <v>#VALUE!</v>
      </c>
      <c r="BJ295" s="53" t="e">
        <f>SUMIFS('[20]WorkDone DATA'!$L:$L,'[20]WorkDone DATA'!$N:$N,BOQ!BJ$6,'[20]WorkDone DATA'!$G:$G,BOQ!$B295)*$G295</f>
        <v>#VALUE!</v>
      </c>
      <c r="BK295" s="53" t="e">
        <f>SUMIFS('[20]WorkDone DATA'!$L:$L,'[20]WorkDone DATA'!$N:$N,BOQ!BK$6,'[20]WorkDone DATA'!$G:$G,BOQ!$B295)*$G295</f>
        <v>#VALUE!</v>
      </c>
      <c r="BL295" s="53" t="e">
        <f>SUMIFS('[20]WorkDone DATA'!$L:$L,'[20]WorkDone DATA'!$N:$N,BOQ!BL$6,'[20]WorkDone DATA'!$G:$G,BOQ!$B295)*$G295</f>
        <v>#VALUE!</v>
      </c>
      <c r="BM295" s="53" t="e">
        <f>SUMIFS('[20]WorkDone DATA'!$L:$L,'[20]WorkDone DATA'!$N:$N,BOQ!BM$6,'[20]WorkDone DATA'!$G:$G,BOQ!$B295)*$G295</f>
        <v>#VALUE!</v>
      </c>
      <c r="BN295" s="53" t="e">
        <f>SUMIFS('[20]WorkDone DATA'!$L:$L,'[20]WorkDone DATA'!$N:$N,BOQ!BN$6,'[20]WorkDone DATA'!$G:$G,BOQ!$B295)*$G295</f>
        <v>#VALUE!</v>
      </c>
      <c r="BO295" s="53" t="e">
        <f>SUMIFS('[20]WorkDone DATA'!$L:$L,'[20]WorkDone DATA'!$N:$N,BOQ!BO$6,'[20]WorkDone DATA'!$G:$G,BOQ!$B295)*$G295</f>
        <v>#VALUE!</v>
      </c>
      <c r="BP295" s="53" t="e">
        <f>SUMIFS('[20]WorkDone DATA'!$L:$L,'[20]WorkDone DATA'!$N:$N,BOQ!BP$6,'[20]WorkDone DATA'!$G:$G,BOQ!$B295)*$G295</f>
        <v>#VALUE!</v>
      </c>
      <c r="BQ295" s="53" t="e">
        <f>SUMIFS('[20]WorkDone DATA'!$L:$L,'[20]WorkDone DATA'!$N:$N,BOQ!BQ$6,'[20]WorkDone DATA'!$G:$G,BOQ!$B295)*$G295</f>
        <v>#VALUE!</v>
      </c>
      <c r="BR295" s="53" t="e">
        <f>SUMIFS('[20]WorkDone DATA'!$L:$L,'[20]WorkDone DATA'!$N:$N,BOQ!BR$6,'[20]WorkDone DATA'!$G:$G,BOQ!$B295)*$G295</f>
        <v>#VALUE!</v>
      </c>
      <c r="BS295" s="53" t="e">
        <f>SUMIFS('[20]WorkDone DATA'!$L:$L,'[20]WorkDone DATA'!$N:$N,BOQ!BS$6,'[20]WorkDone DATA'!$G:$G,BOQ!$B295)*$G295</f>
        <v>#VALUE!</v>
      </c>
      <c r="BT295" s="53" t="e">
        <f>SUMIFS('[20]WorkDone DATA'!$L:$L,'[20]WorkDone DATA'!$N:$N,BOQ!BT$6,'[20]WorkDone DATA'!$G:$G,BOQ!$B295)*$G295</f>
        <v>#VALUE!</v>
      </c>
      <c r="BU295" s="53" t="e">
        <f>SUMIFS('[20]WorkDone DATA'!$L:$L,'[20]WorkDone DATA'!$N:$N,BOQ!BU$6,'[20]WorkDone DATA'!$G:$G,BOQ!$B295)*$G295</f>
        <v>#VALUE!</v>
      </c>
      <c r="BV295" s="53" t="e">
        <f>SUMIFS('[20]WorkDone DATA'!$L:$L,'[20]WorkDone DATA'!$N:$N,BOQ!BV$6,'[20]WorkDone DATA'!$G:$G,BOQ!$B295)*$G295</f>
        <v>#VALUE!</v>
      </c>
      <c r="BW295" s="53" t="e">
        <f>SUMIFS('[20]WorkDone DATA'!$L:$L,'[20]WorkDone DATA'!$N:$N,BOQ!BW$6,'[20]WorkDone DATA'!$G:$G,BOQ!$B295)*$G295</f>
        <v>#VALUE!</v>
      </c>
      <c r="BX295" s="53" t="e">
        <f>SUMIFS('[20]WorkDone DATA'!$L:$L,'[20]WorkDone DATA'!$N:$N,BOQ!BX$6,'[20]WorkDone DATA'!$G:$G,BOQ!$B295)*$G295</f>
        <v>#VALUE!</v>
      </c>
    </row>
    <row r="296" spans="1:76" ht="15.6" x14ac:dyDescent="0.35">
      <c r="A296" s="1" t="str">
        <f>C294</f>
        <v>12 mm Threaded rods with nuts and washers</v>
      </c>
      <c r="B296" s="42">
        <v>2.15</v>
      </c>
      <c r="C296" s="151" t="s">
        <v>45</v>
      </c>
      <c r="D296" s="58" t="s">
        <v>46</v>
      </c>
      <c r="E296" s="77" t="s">
        <v>13</v>
      </c>
      <c r="F296" s="45">
        <v>360</v>
      </c>
      <c r="G296" s="52">
        <v>60.63</v>
      </c>
      <c r="H296" s="53">
        <f t="shared" si="36"/>
        <v>21826.799999999999</v>
      </c>
      <c r="K296" s="214" t="e">
        <f t="shared" si="43"/>
        <v>#VALUE!</v>
      </c>
      <c r="L296" s="220" t="e">
        <f t="shared" si="37"/>
        <v>#VALUE!</v>
      </c>
      <c r="M296" s="221" t="e">
        <f t="shared" si="38"/>
        <v>#VALUE!</v>
      </c>
      <c r="N296" s="219"/>
      <c r="O296" s="214" t="e">
        <f t="shared" si="39"/>
        <v>#VALUE!</v>
      </c>
      <c r="P296" s="215" t="e">
        <f t="shared" si="40"/>
        <v>#VALUE!</v>
      </c>
      <c r="R296" s="217" t="e">
        <f>SUMIFS('[20]WorkDone DATA'!$L:$L,'[20]WorkDone DATA'!$N:$N,BOQ!S$6,'[20]WorkDone DATA'!$G:$G,BOQ!$B296)</f>
        <v>#VALUE!</v>
      </c>
      <c r="S296" s="53" t="e">
        <f t="shared" si="41"/>
        <v>#VALUE!</v>
      </c>
      <c r="T296" s="217" t="e">
        <f>SUMIFS('[20]WorkDone DATA'!$L:$L,'[20]WorkDone DATA'!$N:$N,BOQ!U$6,'[20]WorkDone DATA'!$G:$G,BOQ!$B296)</f>
        <v>#VALUE!</v>
      </c>
      <c r="U296" s="53" t="e">
        <f t="shared" si="42"/>
        <v>#VALUE!</v>
      </c>
      <c r="V296" s="217"/>
      <c r="W296" s="53" t="e">
        <f>SUMIFS('[20]WorkDone DATA'!$L:$L,'[20]WorkDone DATA'!$N:$N,BOQ!W$6,'[20]WorkDone DATA'!$G:$G,BOQ!$B296)*$G296</f>
        <v>#VALUE!</v>
      </c>
      <c r="X296" s="217"/>
      <c r="Y296" s="53" t="e">
        <f>SUMIFS('[20]WorkDone DATA'!$L:$L,'[20]WorkDone DATA'!$N:$N,BOQ!Y$6,'[20]WorkDone DATA'!$G:$G,BOQ!$B296)*$G296</f>
        <v>#VALUE!</v>
      </c>
      <c r="Z296" s="217"/>
      <c r="AA296" s="53" t="e">
        <f>SUMIFS('[20]WorkDone DATA'!$L:$L,'[20]WorkDone DATA'!$N:$N,BOQ!AA$6,'[20]WorkDone DATA'!$G:$G,BOQ!$B296)*$G296</f>
        <v>#VALUE!</v>
      </c>
      <c r="AB296" s="53" t="e">
        <f>SUMIFS('[20]WorkDone DATA'!$L:$L,'[20]WorkDone DATA'!$N:$N,BOQ!AB$6,'[20]WorkDone DATA'!$G:$G,BOQ!$B296)*$G296</f>
        <v>#VALUE!</v>
      </c>
      <c r="AC296" s="53" t="e">
        <f>SUMIFS('[20]WorkDone DATA'!$L:$L,'[20]WorkDone DATA'!$N:$N,BOQ!AC$6,'[20]WorkDone DATA'!$G:$G,BOQ!$B296)*$G296</f>
        <v>#VALUE!</v>
      </c>
      <c r="AD296" s="53" t="e">
        <f>SUMIFS('[20]WorkDone DATA'!$L:$L,'[20]WorkDone DATA'!$N:$N,BOQ!AD$6,'[20]WorkDone DATA'!$G:$G,BOQ!$B296)*$G296</f>
        <v>#VALUE!</v>
      </c>
      <c r="AE296" s="53" t="e">
        <f>SUMIFS('[20]WorkDone DATA'!$L:$L,'[20]WorkDone DATA'!$N:$N,BOQ!AE$6,'[20]WorkDone DATA'!$G:$G,BOQ!$B296)*$G296</f>
        <v>#VALUE!</v>
      </c>
      <c r="AF296" s="53" t="e">
        <f>SUMIFS('[20]WorkDone DATA'!$L:$L,'[20]WorkDone DATA'!$N:$N,BOQ!AF$6,'[20]WorkDone DATA'!$G:$G,BOQ!$B296)*$G296</f>
        <v>#VALUE!</v>
      </c>
      <c r="AG296" s="53" t="e">
        <f>SUMIFS('[20]WorkDone DATA'!$L:$L,'[20]WorkDone DATA'!$N:$N,BOQ!AG$6,'[20]WorkDone DATA'!$G:$G,BOQ!$B296)*$G296</f>
        <v>#VALUE!</v>
      </c>
      <c r="AH296" s="53" t="e">
        <f>SUMIFS('[20]WorkDone DATA'!$L:$L,'[20]WorkDone DATA'!$N:$N,BOQ!AH$6,'[20]WorkDone DATA'!$G:$G,BOQ!$B296)*$G296</f>
        <v>#VALUE!</v>
      </c>
      <c r="AI296" s="53" t="e">
        <f>SUMIFS('[20]WorkDone DATA'!$L:$L,'[20]WorkDone DATA'!$N:$N,BOQ!AI$6,'[20]WorkDone DATA'!$G:$G,BOQ!$B296)*$G296</f>
        <v>#VALUE!</v>
      </c>
      <c r="AJ296" s="53" t="e">
        <f>SUMIFS('[20]WorkDone DATA'!$L:$L,'[20]WorkDone DATA'!$N:$N,BOQ!AJ$6,'[20]WorkDone DATA'!$G:$G,BOQ!$B296)*$G296</f>
        <v>#VALUE!</v>
      </c>
      <c r="AK296" s="53" t="e">
        <f>SUMIFS('[20]WorkDone DATA'!$L:$L,'[20]WorkDone DATA'!$N:$N,BOQ!AK$6,'[20]WorkDone DATA'!$G:$G,BOQ!$B296)*$G296</f>
        <v>#VALUE!</v>
      </c>
      <c r="AL296" s="53" t="e">
        <f>SUMIFS('[20]WorkDone DATA'!$L:$L,'[20]WorkDone DATA'!$N:$N,BOQ!AL$6,'[20]WorkDone DATA'!$G:$G,BOQ!$B296)*$G296</f>
        <v>#VALUE!</v>
      </c>
      <c r="AM296" s="53" t="e">
        <f>SUMIFS('[20]WorkDone DATA'!$L:$L,'[20]WorkDone DATA'!$N:$N,BOQ!AM$6,'[20]WorkDone DATA'!$G:$G,BOQ!$B296)*$G296</f>
        <v>#VALUE!</v>
      </c>
      <c r="AN296" s="53" t="e">
        <f>SUMIFS('[20]WorkDone DATA'!$L:$L,'[20]WorkDone DATA'!$N:$N,BOQ!AN$6,'[20]WorkDone DATA'!$G:$G,BOQ!$B296)*$G296</f>
        <v>#VALUE!</v>
      </c>
      <c r="AO296" s="53" t="e">
        <f>SUMIFS('[20]WorkDone DATA'!$L:$L,'[20]WorkDone DATA'!$N:$N,BOQ!AO$6,'[20]WorkDone DATA'!$G:$G,BOQ!$B296)*$G296</f>
        <v>#VALUE!</v>
      </c>
      <c r="AP296" s="53" t="e">
        <f>SUMIFS('[20]WorkDone DATA'!$L:$L,'[20]WorkDone DATA'!$N:$N,BOQ!AP$6,'[20]WorkDone DATA'!$G:$G,BOQ!$B296)*$G296</f>
        <v>#VALUE!</v>
      </c>
      <c r="AQ296" s="53" t="e">
        <f>SUMIFS('[20]WorkDone DATA'!$L:$L,'[20]WorkDone DATA'!$N:$N,BOQ!AQ$6,'[20]WorkDone DATA'!$G:$G,BOQ!$B296)*$G296</f>
        <v>#VALUE!</v>
      </c>
      <c r="AR296" s="53" t="e">
        <f>SUMIFS('[20]WorkDone DATA'!$L:$L,'[20]WorkDone DATA'!$N:$N,BOQ!AR$6,'[20]WorkDone DATA'!$G:$G,BOQ!$B296)*$G296</f>
        <v>#VALUE!</v>
      </c>
      <c r="AS296" s="53" t="e">
        <f>SUMIFS('[20]WorkDone DATA'!$L:$L,'[20]WorkDone DATA'!$N:$N,BOQ!AS$6,'[20]WorkDone DATA'!$G:$G,BOQ!$B296)*$G296</f>
        <v>#VALUE!</v>
      </c>
      <c r="AT296" s="53" t="e">
        <f>SUMIFS('[20]WorkDone DATA'!$L:$L,'[20]WorkDone DATA'!$N:$N,BOQ!AT$6,'[20]WorkDone DATA'!$G:$G,BOQ!$B296)*$G296</f>
        <v>#VALUE!</v>
      </c>
      <c r="AU296" s="53" t="e">
        <f>SUMIFS('[20]WorkDone DATA'!$L:$L,'[20]WorkDone DATA'!$N:$N,BOQ!AU$6,'[20]WorkDone DATA'!$G:$G,BOQ!$B296)*$G296</f>
        <v>#VALUE!</v>
      </c>
      <c r="AV296" s="53" t="e">
        <f>SUMIFS('[20]WorkDone DATA'!$L:$L,'[20]WorkDone DATA'!$N:$N,BOQ!AV$6,'[20]WorkDone DATA'!$G:$G,BOQ!$B296)*$G296</f>
        <v>#VALUE!</v>
      </c>
      <c r="AW296" s="53" t="e">
        <f>SUMIFS('[20]WorkDone DATA'!$L:$L,'[20]WorkDone DATA'!$N:$N,BOQ!AW$6,'[20]WorkDone DATA'!$G:$G,BOQ!$B296)*$G296</f>
        <v>#VALUE!</v>
      </c>
      <c r="AX296" s="53" t="e">
        <f>SUMIFS('[20]WorkDone DATA'!$L:$L,'[20]WorkDone DATA'!$N:$N,BOQ!AX$6,'[20]WorkDone DATA'!$G:$G,BOQ!$B296)*$G296</f>
        <v>#VALUE!</v>
      </c>
      <c r="AY296" s="53" t="e">
        <f>SUMIFS('[20]WorkDone DATA'!$L:$L,'[20]WorkDone DATA'!$N:$N,BOQ!AY$6,'[20]WorkDone DATA'!$G:$G,BOQ!$B296)*$G296</f>
        <v>#VALUE!</v>
      </c>
      <c r="AZ296" s="53" t="e">
        <f>SUMIFS('[20]WorkDone DATA'!$L:$L,'[20]WorkDone DATA'!$N:$N,BOQ!AZ$6,'[20]WorkDone DATA'!$G:$G,BOQ!$B296)*$G296</f>
        <v>#VALUE!</v>
      </c>
      <c r="BA296" s="53" t="e">
        <f>SUMIFS('[20]WorkDone DATA'!$L:$L,'[20]WorkDone DATA'!$N:$N,BOQ!BA$6,'[20]WorkDone DATA'!$G:$G,BOQ!$B296)*$G296</f>
        <v>#VALUE!</v>
      </c>
      <c r="BB296" s="53" t="e">
        <f>SUMIFS('[20]WorkDone DATA'!$L:$L,'[20]WorkDone DATA'!$N:$N,BOQ!BB$6,'[20]WorkDone DATA'!$G:$G,BOQ!$B296)*$G296</f>
        <v>#VALUE!</v>
      </c>
      <c r="BC296" s="53" t="e">
        <f>SUMIFS('[20]WorkDone DATA'!$L:$L,'[20]WorkDone DATA'!$N:$N,BOQ!BC$6,'[20]WorkDone DATA'!$G:$G,BOQ!$B296)*$G296</f>
        <v>#VALUE!</v>
      </c>
      <c r="BD296" s="53" t="e">
        <f>SUMIFS('[20]WorkDone DATA'!$L:$L,'[20]WorkDone DATA'!$N:$N,BOQ!BD$6,'[20]WorkDone DATA'!$G:$G,BOQ!$B296)*$G296</f>
        <v>#VALUE!</v>
      </c>
      <c r="BE296" s="53" t="e">
        <f>SUMIFS('[20]WorkDone DATA'!$L:$L,'[20]WorkDone DATA'!$N:$N,BOQ!BE$6,'[20]WorkDone DATA'!$G:$G,BOQ!$B296)*$G296</f>
        <v>#VALUE!</v>
      </c>
      <c r="BF296" s="53" t="e">
        <f>SUMIFS('[20]WorkDone DATA'!$L:$L,'[20]WorkDone DATA'!$N:$N,BOQ!BF$6,'[20]WorkDone DATA'!$G:$G,BOQ!$B296)*$G296</f>
        <v>#VALUE!</v>
      </c>
      <c r="BG296" s="53" t="e">
        <f>SUMIFS('[20]WorkDone DATA'!$L:$L,'[20]WorkDone DATA'!$N:$N,BOQ!BG$6,'[20]WorkDone DATA'!$G:$G,BOQ!$B296)*$G296</f>
        <v>#VALUE!</v>
      </c>
      <c r="BH296" s="53" t="e">
        <f>SUMIFS('[20]WorkDone DATA'!$L:$L,'[20]WorkDone DATA'!$N:$N,BOQ!BH$6,'[20]WorkDone DATA'!$G:$G,BOQ!$B296)*$G296</f>
        <v>#VALUE!</v>
      </c>
      <c r="BI296" s="53" t="e">
        <f>SUMIFS('[20]WorkDone DATA'!$L:$L,'[20]WorkDone DATA'!$N:$N,BOQ!BI$6,'[20]WorkDone DATA'!$G:$G,BOQ!$B296)*$G296</f>
        <v>#VALUE!</v>
      </c>
      <c r="BJ296" s="53" t="e">
        <f>SUMIFS('[20]WorkDone DATA'!$L:$L,'[20]WorkDone DATA'!$N:$N,BOQ!BJ$6,'[20]WorkDone DATA'!$G:$G,BOQ!$B296)*$G296</f>
        <v>#VALUE!</v>
      </c>
      <c r="BK296" s="53" t="e">
        <f>SUMIFS('[20]WorkDone DATA'!$L:$L,'[20]WorkDone DATA'!$N:$N,BOQ!BK$6,'[20]WorkDone DATA'!$G:$G,BOQ!$B296)*$G296</f>
        <v>#VALUE!</v>
      </c>
      <c r="BL296" s="53" t="e">
        <f>SUMIFS('[20]WorkDone DATA'!$L:$L,'[20]WorkDone DATA'!$N:$N,BOQ!BL$6,'[20]WorkDone DATA'!$G:$G,BOQ!$B296)*$G296</f>
        <v>#VALUE!</v>
      </c>
      <c r="BM296" s="53" t="e">
        <f>SUMIFS('[20]WorkDone DATA'!$L:$L,'[20]WorkDone DATA'!$N:$N,BOQ!BM$6,'[20]WorkDone DATA'!$G:$G,BOQ!$B296)*$G296</f>
        <v>#VALUE!</v>
      </c>
      <c r="BN296" s="53" t="e">
        <f>SUMIFS('[20]WorkDone DATA'!$L:$L,'[20]WorkDone DATA'!$N:$N,BOQ!BN$6,'[20]WorkDone DATA'!$G:$G,BOQ!$B296)*$G296</f>
        <v>#VALUE!</v>
      </c>
      <c r="BO296" s="53" t="e">
        <f>SUMIFS('[20]WorkDone DATA'!$L:$L,'[20]WorkDone DATA'!$N:$N,BOQ!BO$6,'[20]WorkDone DATA'!$G:$G,BOQ!$B296)*$G296</f>
        <v>#VALUE!</v>
      </c>
      <c r="BP296" s="53" t="e">
        <f>SUMIFS('[20]WorkDone DATA'!$L:$L,'[20]WorkDone DATA'!$N:$N,BOQ!BP$6,'[20]WorkDone DATA'!$G:$G,BOQ!$B296)*$G296</f>
        <v>#VALUE!</v>
      </c>
      <c r="BQ296" s="53" t="e">
        <f>SUMIFS('[20]WorkDone DATA'!$L:$L,'[20]WorkDone DATA'!$N:$N,BOQ!BQ$6,'[20]WorkDone DATA'!$G:$G,BOQ!$B296)*$G296</f>
        <v>#VALUE!</v>
      </c>
      <c r="BR296" s="53" t="e">
        <f>SUMIFS('[20]WorkDone DATA'!$L:$L,'[20]WorkDone DATA'!$N:$N,BOQ!BR$6,'[20]WorkDone DATA'!$G:$G,BOQ!$B296)*$G296</f>
        <v>#VALUE!</v>
      </c>
      <c r="BS296" s="53" t="e">
        <f>SUMIFS('[20]WorkDone DATA'!$L:$L,'[20]WorkDone DATA'!$N:$N,BOQ!BS$6,'[20]WorkDone DATA'!$G:$G,BOQ!$B296)*$G296</f>
        <v>#VALUE!</v>
      </c>
      <c r="BT296" s="53" t="e">
        <f>SUMIFS('[20]WorkDone DATA'!$L:$L,'[20]WorkDone DATA'!$N:$N,BOQ!BT$6,'[20]WorkDone DATA'!$G:$G,BOQ!$B296)*$G296</f>
        <v>#VALUE!</v>
      </c>
      <c r="BU296" s="53" t="e">
        <f>SUMIFS('[20]WorkDone DATA'!$L:$L,'[20]WorkDone DATA'!$N:$N,BOQ!BU$6,'[20]WorkDone DATA'!$G:$G,BOQ!$B296)*$G296</f>
        <v>#VALUE!</v>
      </c>
      <c r="BV296" s="53" t="e">
        <f>SUMIFS('[20]WorkDone DATA'!$L:$L,'[20]WorkDone DATA'!$N:$N,BOQ!BV$6,'[20]WorkDone DATA'!$G:$G,BOQ!$B296)*$G296</f>
        <v>#VALUE!</v>
      </c>
      <c r="BW296" s="53" t="e">
        <f>SUMIFS('[20]WorkDone DATA'!$L:$L,'[20]WorkDone DATA'!$N:$N,BOQ!BW$6,'[20]WorkDone DATA'!$G:$G,BOQ!$B296)*$G296</f>
        <v>#VALUE!</v>
      </c>
      <c r="BX296" s="53" t="e">
        <f>SUMIFS('[20]WorkDone DATA'!$L:$L,'[20]WorkDone DATA'!$N:$N,BOQ!BX$6,'[20]WorkDone DATA'!$G:$G,BOQ!$B296)*$G296</f>
        <v>#VALUE!</v>
      </c>
    </row>
    <row r="297" spans="1:76" ht="15.6" x14ac:dyDescent="0.35">
      <c r="A297" s="1"/>
      <c r="B297" s="42"/>
      <c r="C297" s="151"/>
      <c r="D297" s="58"/>
      <c r="E297" s="77"/>
      <c r="F297" s="45"/>
      <c r="G297" s="52"/>
      <c r="H297" s="53">
        <f t="shared" si="36"/>
        <v>0</v>
      </c>
      <c r="K297" s="214"/>
      <c r="L297" s="220" t="e">
        <f t="shared" si="37"/>
        <v>#VALUE!</v>
      </c>
      <c r="M297" s="221" t="e">
        <f t="shared" si="38"/>
        <v>#VALUE!</v>
      </c>
      <c r="N297" s="219"/>
      <c r="O297" s="214">
        <f t="shared" si="39"/>
        <v>0</v>
      </c>
      <c r="P297" s="215" t="e">
        <f t="shared" si="40"/>
        <v>#VALUE!</v>
      </c>
      <c r="R297" s="217" t="e">
        <f>SUMIFS('[20]WorkDone DATA'!$L:$L,'[20]WorkDone DATA'!$N:$N,BOQ!S$6,'[20]WorkDone DATA'!$G:$G,BOQ!$B297)</f>
        <v>#VALUE!</v>
      </c>
      <c r="S297" s="53" t="e">
        <f t="shared" si="41"/>
        <v>#VALUE!</v>
      </c>
      <c r="T297" s="217" t="e">
        <f>SUMIFS('[20]WorkDone DATA'!$L:$L,'[20]WorkDone DATA'!$N:$N,BOQ!U$6,'[20]WorkDone DATA'!$G:$G,BOQ!$B297)</f>
        <v>#VALUE!</v>
      </c>
      <c r="U297" s="53" t="e">
        <f t="shared" si="42"/>
        <v>#VALUE!</v>
      </c>
      <c r="V297" s="217"/>
      <c r="W297" s="53" t="e">
        <f>SUMIFS('[20]WorkDone DATA'!$L:$L,'[20]WorkDone DATA'!$N:$N,BOQ!W$6,'[20]WorkDone DATA'!$G:$G,BOQ!$B297)*$G297</f>
        <v>#VALUE!</v>
      </c>
      <c r="X297" s="217"/>
      <c r="Y297" s="53" t="e">
        <f>SUMIFS('[20]WorkDone DATA'!$L:$L,'[20]WorkDone DATA'!$N:$N,BOQ!Y$6,'[20]WorkDone DATA'!$G:$G,BOQ!$B297)*$G297</f>
        <v>#VALUE!</v>
      </c>
      <c r="Z297" s="217"/>
      <c r="AA297" s="53" t="e">
        <f>SUMIFS('[20]WorkDone DATA'!$L:$L,'[20]WorkDone DATA'!$N:$N,BOQ!AA$6,'[20]WorkDone DATA'!$G:$G,BOQ!$B297)*$G297</f>
        <v>#VALUE!</v>
      </c>
      <c r="AB297" s="53" t="e">
        <f>SUMIFS('[20]WorkDone DATA'!$L:$L,'[20]WorkDone DATA'!$N:$N,BOQ!AB$6,'[20]WorkDone DATA'!$G:$G,BOQ!$B297)*$G297</f>
        <v>#VALUE!</v>
      </c>
      <c r="AC297" s="53" t="e">
        <f>SUMIFS('[20]WorkDone DATA'!$L:$L,'[20]WorkDone DATA'!$N:$N,BOQ!AC$6,'[20]WorkDone DATA'!$G:$G,BOQ!$B297)*$G297</f>
        <v>#VALUE!</v>
      </c>
      <c r="AD297" s="53" t="e">
        <f>SUMIFS('[20]WorkDone DATA'!$L:$L,'[20]WorkDone DATA'!$N:$N,BOQ!AD$6,'[20]WorkDone DATA'!$G:$G,BOQ!$B297)*$G297</f>
        <v>#VALUE!</v>
      </c>
      <c r="AE297" s="53" t="e">
        <f>SUMIFS('[20]WorkDone DATA'!$L:$L,'[20]WorkDone DATA'!$N:$N,BOQ!AE$6,'[20]WorkDone DATA'!$G:$G,BOQ!$B297)*$G297</f>
        <v>#VALUE!</v>
      </c>
      <c r="AF297" s="53" t="e">
        <f>SUMIFS('[20]WorkDone DATA'!$L:$L,'[20]WorkDone DATA'!$N:$N,BOQ!AF$6,'[20]WorkDone DATA'!$G:$G,BOQ!$B297)*$G297</f>
        <v>#VALUE!</v>
      </c>
      <c r="AG297" s="53" t="e">
        <f>SUMIFS('[20]WorkDone DATA'!$L:$L,'[20]WorkDone DATA'!$N:$N,BOQ!AG$6,'[20]WorkDone DATA'!$G:$G,BOQ!$B297)*$G297</f>
        <v>#VALUE!</v>
      </c>
      <c r="AH297" s="53" t="e">
        <f>SUMIFS('[20]WorkDone DATA'!$L:$L,'[20]WorkDone DATA'!$N:$N,BOQ!AH$6,'[20]WorkDone DATA'!$G:$G,BOQ!$B297)*$G297</f>
        <v>#VALUE!</v>
      </c>
      <c r="AI297" s="53" t="e">
        <f>SUMIFS('[20]WorkDone DATA'!$L:$L,'[20]WorkDone DATA'!$N:$N,BOQ!AI$6,'[20]WorkDone DATA'!$G:$G,BOQ!$B297)*$G297</f>
        <v>#VALUE!</v>
      </c>
      <c r="AJ297" s="53" t="e">
        <f>SUMIFS('[20]WorkDone DATA'!$L:$L,'[20]WorkDone DATA'!$N:$N,BOQ!AJ$6,'[20]WorkDone DATA'!$G:$G,BOQ!$B297)*$G297</f>
        <v>#VALUE!</v>
      </c>
      <c r="AK297" s="53" t="e">
        <f>SUMIFS('[20]WorkDone DATA'!$L:$L,'[20]WorkDone DATA'!$N:$N,BOQ!AK$6,'[20]WorkDone DATA'!$G:$G,BOQ!$B297)*$G297</f>
        <v>#VALUE!</v>
      </c>
      <c r="AL297" s="53" t="e">
        <f>SUMIFS('[20]WorkDone DATA'!$L:$L,'[20]WorkDone DATA'!$N:$N,BOQ!AL$6,'[20]WorkDone DATA'!$G:$G,BOQ!$B297)*$G297</f>
        <v>#VALUE!</v>
      </c>
      <c r="AM297" s="53" t="e">
        <f>SUMIFS('[20]WorkDone DATA'!$L:$L,'[20]WorkDone DATA'!$N:$N,BOQ!AM$6,'[20]WorkDone DATA'!$G:$G,BOQ!$B297)*$G297</f>
        <v>#VALUE!</v>
      </c>
      <c r="AN297" s="53" t="e">
        <f>SUMIFS('[20]WorkDone DATA'!$L:$L,'[20]WorkDone DATA'!$N:$N,BOQ!AN$6,'[20]WorkDone DATA'!$G:$G,BOQ!$B297)*$G297</f>
        <v>#VALUE!</v>
      </c>
      <c r="AO297" s="53" t="e">
        <f>SUMIFS('[20]WorkDone DATA'!$L:$L,'[20]WorkDone DATA'!$N:$N,BOQ!AO$6,'[20]WorkDone DATA'!$G:$G,BOQ!$B297)*$G297</f>
        <v>#VALUE!</v>
      </c>
      <c r="AP297" s="53" t="e">
        <f>SUMIFS('[20]WorkDone DATA'!$L:$L,'[20]WorkDone DATA'!$N:$N,BOQ!AP$6,'[20]WorkDone DATA'!$G:$G,BOQ!$B297)*$G297</f>
        <v>#VALUE!</v>
      </c>
      <c r="AQ297" s="53" t="e">
        <f>SUMIFS('[20]WorkDone DATA'!$L:$L,'[20]WorkDone DATA'!$N:$N,BOQ!AQ$6,'[20]WorkDone DATA'!$G:$G,BOQ!$B297)*$G297</f>
        <v>#VALUE!</v>
      </c>
      <c r="AR297" s="53" t="e">
        <f>SUMIFS('[20]WorkDone DATA'!$L:$L,'[20]WorkDone DATA'!$N:$N,BOQ!AR$6,'[20]WorkDone DATA'!$G:$G,BOQ!$B297)*$G297</f>
        <v>#VALUE!</v>
      </c>
      <c r="AS297" s="53" t="e">
        <f>SUMIFS('[20]WorkDone DATA'!$L:$L,'[20]WorkDone DATA'!$N:$N,BOQ!AS$6,'[20]WorkDone DATA'!$G:$G,BOQ!$B297)*$G297</f>
        <v>#VALUE!</v>
      </c>
      <c r="AT297" s="53" t="e">
        <f>SUMIFS('[20]WorkDone DATA'!$L:$L,'[20]WorkDone DATA'!$N:$N,BOQ!AT$6,'[20]WorkDone DATA'!$G:$G,BOQ!$B297)*$G297</f>
        <v>#VALUE!</v>
      </c>
      <c r="AU297" s="53" t="e">
        <f>SUMIFS('[20]WorkDone DATA'!$L:$L,'[20]WorkDone DATA'!$N:$N,BOQ!AU$6,'[20]WorkDone DATA'!$G:$G,BOQ!$B297)*$G297</f>
        <v>#VALUE!</v>
      </c>
      <c r="AV297" s="53" t="e">
        <f>SUMIFS('[20]WorkDone DATA'!$L:$L,'[20]WorkDone DATA'!$N:$N,BOQ!AV$6,'[20]WorkDone DATA'!$G:$G,BOQ!$B297)*$G297</f>
        <v>#VALUE!</v>
      </c>
      <c r="AW297" s="53" t="e">
        <f>SUMIFS('[20]WorkDone DATA'!$L:$L,'[20]WorkDone DATA'!$N:$N,BOQ!AW$6,'[20]WorkDone DATA'!$G:$G,BOQ!$B297)*$G297</f>
        <v>#VALUE!</v>
      </c>
      <c r="AX297" s="53" t="e">
        <f>SUMIFS('[20]WorkDone DATA'!$L:$L,'[20]WorkDone DATA'!$N:$N,BOQ!AX$6,'[20]WorkDone DATA'!$G:$G,BOQ!$B297)*$G297</f>
        <v>#VALUE!</v>
      </c>
      <c r="AY297" s="53" t="e">
        <f>SUMIFS('[20]WorkDone DATA'!$L:$L,'[20]WorkDone DATA'!$N:$N,BOQ!AY$6,'[20]WorkDone DATA'!$G:$G,BOQ!$B297)*$G297</f>
        <v>#VALUE!</v>
      </c>
      <c r="AZ297" s="53" t="e">
        <f>SUMIFS('[20]WorkDone DATA'!$L:$L,'[20]WorkDone DATA'!$N:$N,BOQ!AZ$6,'[20]WorkDone DATA'!$G:$G,BOQ!$B297)*$G297</f>
        <v>#VALUE!</v>
      </c>
      <c r="BA297" s="53" t="e">
        <f>SUMIFS('[20]WorkDone DATA'!$L:$L,'[20]WorkDone DATA'!$N:$N,BOQ!BA$6,'[20]WorkDone DATA'!$G:$G,BOQ!$B297)*$G297</f>
        <v>#VALUE!</v>
      </c>
      <c r="BB297" s="53" t="e">
        <f>SUMIFS('[20]WorkDone DATA'!$L:$L,'[20]WorkDone DATA'!$N:$N,BOQ!BB$6,'[20]WorkDone DATA'!$G:$G,BOQ!$B297)*$G297</f>
        <v>#VALUE!</v>
      </c>
      <c r="BC297" s="53" t="e">
        <f>SUMIFS('[20]WorkDone DATA'!$L:$L,'[20]WorkDone DATA'!$N:$N,BOQ!BC$6,'[20]WorkDone DATA'!$G:$G,BOQ!$B297)*$G297</f>
        <v>#VALUE!</v>
      </c>
      <c r="BD297" s="53" t="e">
        <f>SUMIFS('[20]WorkDone DATA'!$L:$L,'[20]WorkDone DATA'!$N:$N,BOQ!BD$6,'[20]WorkDone DATA'!$G:$G,BOQ!$B297)*$G297</f>
        <v>#VALUE!</v>
      </c>
      <c r="BE297" s="53" t="e">
        <f>SUMIFS('[20]WorkDone DATA'!$L:$L,'[20]WorkDone DATA'!$N:$N,BOQ!BE$6,'[20]WorkDone DATA'!$G:$G,BOQ!$B297)*$G297</f>
        <v>#VALUE!</v>
      </c>
      <c r="BF297" s="53" t="e">
        <f>SUMIFS('[20]WorkDone DATA'!$L:$L,'[20]WorkDone DATA'!$N:$N,BOQ!BF$6,'[20]WorkDone DATA'!$G:$G,BOQ!$B297)*$G297</f>
        <v>#VALUE!</v>
      </c>
      <c r="BG297" s="53" t="e">
        <f>SUMIFS('[20]WorkDone DATA'!$L:$L,'[20]WorkDone DATA'!$N:$N,BOQ!BG$6,'[20]WorkDone DATA'!$G:$G,BOQ!$B297)*$G297</f>
        <v>#VALUE!</v>
      </c>
      <c r="BH297" s="53" t="e">
        <f>SUMIFS('[20]WorkDone DATA'!$L:$L,'[20]WorkDone DATA'!$N:$N,BOQ!BH$6,'[20]WorkDone DATA'!$G:$G,BOQ!$B297)*$G297</f>
        <v>#VALUE!</v>
      </c>
      <c r="BI297" s="53" t="e">
        <f>SUMIFS('[20]WorkDone DATA'!$L:$L,'[20]WorkDone DATA'!$N:$N,BOQ!BI$6,'[20]WorkDone DATA'!$G:$G,BOQ!$B297)*$G297</f>
        <v>#VALUE!</v>
      </c>
      <c r="BJ297" s="53" t="e">
        <f>SUMIFS('[20]WorkDone DATA'!$L:$L,'[20]WorkDone DATA'!$N:$N,BOQ!BJ$6,'[20]WorkDone DATA'!$G:$G,BOQ!$B297)*$G297</f>
        <v>#VALUE!</v>
      </c>
      <c r="BK297" s="53" t="e">
        <f>SUMIFS('[20]WorkDone DATA'!$L:$L,'[20]WorkDone DATA'!$N:$N,BOQ!BK$6,'[20]WorkDone DATA'!$G:$G,BOQ!$B297)*$G297</f>
        <v>#VALUE!</v>
      </c>
      <c r="BL297" s="53" t="e">
        <f>SUMIFS('[20]WorkDone DATA'!$L:$L,'[20]WorkDone DATA'!$N:$N,BOQ!BL$6,'[20]WorkDone DATA'!$G:$G,BOQ!$B297)*$G297</f>
        <v>#VALUE!</v>
      </c>
      <c r="BM297" s="53" t="e">
        <f>SUMIFS('[20]WorkDone DATA'!$L:$L,'[20]WorkDone DATA'!$N:$N,BOQ!BM$6,'[20]WorkDone DATA'!$G:$G,BOQ!$B297)*$G297</f>
        <v>#VALUE!</v>
      </c>
      <c r="BN297" s="53" t="e">
        <f>SUMIFS('[20]WorkDone DATA'!$L:$L,'[20]WorkDone DATA'!$N:$N,BOQ!BN$6,'[20]WorkDone DATA'!$G:$G,BOQ!$B297)*$G297</f>
        <v>#VALUE!</v>
      </c>
      <c r="BO297" s="53" t="e">
        <f>SUMIFS('[20]WorkDone DATA'!$L:$L,'[20]WorkDone DATA'!$N:$N,BOQ!BO$6,'[20]WorkDone DATA'!$G:$G,BOQ!$B297)*$G297</f>
        <v>#VALUE!</v>
      </c>
      <c r="BP297" s="53" t="e">
        <f>SUMIFS('[20]WorkDone DATA'!$L:$L,'[20]WorkDone DATA'!$N:$N,BOQ!BP$6,'[20]WorkDone DATA'!$G:$G,BOQ!$B297)*$G297</f>
        <v>#VALUE!</v>
      </c>
      <c r="BQ297" s="53" t="e">
        <f>SUMIFS('[20]WorkDone DATA'!$L:$L,'[20]WorkDone DATA'!$N:$N,BOQ!BQ$6,'[20]WorkDone DATA'!$G:$G,BOQ!$B297)*$G297</f>
        <v>#VALUE!</v>
      </c>
      <c r="BR297" s="53" t="e">
        <f>SUMIFS('[20]WorkDone DATA'!$L:$L,'[20]WorkDone DATA'!$N:$N,BOQ!BR$6,'[20]WorkDone DATA'!$G:$G,BOQ!$B297)*$G297</f>
        <v>#VALUE!</v>
      </c>
      <c r="BS297" s="53" t="e">
        <f>SUMIFS('[20]WorkDone DATA'!$L:$L,'[20]WorkDone DATA'!$N:$N,BOQ!BS$6,'[20]WorkDone DATA'!$G:$G,BOQ!$B297)*$G297</f>
        <v>#VALUE!</v>
      </c>
      <c r="BT297" s="53" t="e">
        <f>SUMIFS('[20]WorkDone DATA'!$L:$L,'[20]WorkDone DATA'!$N:$N,BOQ!BT$6,'[20]WorkDone DATA'!$G:$G,BOQ!$B297)*$G297</f>
        <v>#VALUE!</v>
      </c>
      <c r="BU297" s="53" t="e">
        <f>SUMIFS('[20]WorkDone DATA'!$L:$L,'[20]WorkDone DATA'!$N:$N,BOQ!BU$6,'[20]WorkDone DATA'!$G:$G,BOQ!$B297)*$G297</f>
        <v>#VALUE!</v>
      </c>
      <c r="BV297" s="53" t="e">
        <f>SUMIFS('[20]WorkDone DATA'!$L:$L,'[20]WorkDone DATA'!$N:$N,BOQ!BV$6,'[20]WorkDone DATA'!$G:$G,BOQ!$B297)*$G297</f>
        <v>#VALUE!</v>
      </c>
      <c r="BW297" s="53" t="e">
        <f>SUMIFS('[20]WorkDone DATA'!$L:$L,'[20]WorkDone DATA'!$N:$N,BOQ!BW$6,'[20]WorkDone DATA'!$G:$G,BOQ!$B297)*$G297</f>
        <v>#VALUE!</v>
      </c>
      <c r="BX297" s="53" t="e">
        <f>SUMIFS('[20]WorkDone DATA'!$L:$L,'[20]WorkDone DATA'!$N:$N,BOQ!BX$6,'[20]WorkDone DATA'!$G:$G,BOQ!$B297)*$G297</f>
        <v>#VALUE!</v>
      </c>
    </row>
    <row r="298" spans="1:76" ht="15.6" x14ac:dyDescent="0.35">
      <c r="A298" s="1"/>
      <c r="B298" s="42"/>
      <c r="C298" s="80" t="s">
        <v>149</v>
      </c>
      <c r="D298" s="58"/>
      <c r="E298" s="77"/>
      <c r="F298" s="45"/>
      <c r="G298" s="52"/>
      <c r="H298" s="53">
        <f t="shared" si="36"/>
        <v>0</v>
      </c>
      <c r="K298" s="214"/>
      <c r="L298" s="220" t="e">
        <f t="shared" si="37"/>
        <v>#VALUE!</v>
      </c>
      <c r="M298" s="221" t="e">
        <f t="shared" si="38"/>
        <v>#VALUE!</v>
      </c>
      <c r="N298" s="219"/>
      <c r="O298" s="214">
        <f t="shared" si="39"/>
        <v>0</v>
      </c>
      <c r="P298" s="215" t="e">
        <f t="shared" si="40"/>
        <v>#VALUE!</v>
      </c>
      <c r="R298" s="217" t="e">
        <f>SUMIFS('[20]WorkDone DATA'!$L:$L,'[20]WorkDone DATA'!$N:$N,BOQ!S$6,'[20]WorkDone DATA'!$G:$G,BOQ!$B298)</f>
        <v>#VALUE!</v>
      </c>
      <c r="S298" s="53" t="e">
        <f t="shared" si="41"/>
        <v>#VALUE!</v>
      </c>
      <c r="T298" s="217" t="e">
        <f>SUMIFS('[20]WorkDone DATA'!$L:$L,'[20]WorkDone DATA'!$N:$N,BOQ!U$6,'[20]WorkDone DATA'!$G:$G,BOQ!$B298)</f>
        <v>#VALUE!</v>
      </c>
      <c r="U298" s="53" t="e">
        <f t="shared" si="42"/>
        <v>#VALUE!</v>
      </c>
      <c r="V298" s="217"/>
      <c r="W298" s="53" t="e">
        <f>SUMIFS('[20]WorkDone DATA'!$L:$L,'[20]WorkDone DATA'!$N:$N,BOQ!W$6,'[20]WorkDone DATA'!$G:$G,BOQ!$B298)*$G298</f>
        <v>#VALUE!</v>
      </c>
      <c r="X298" s="217"/>
      <c r="Y298" s="53" t="e">
        <f>SUMIFS('[20]WorkDone DATA'!$L:$L,'[20]WorkDone DATA'!$N:$N,BOQ!Y$6,'[20]WorkDone DATA'!$G:$G,BOQ!$B298)*$G298</f>
        <v>#VALUE!</v>
      </c>
      <c r="Z298" s="217"/>
      <c r="AA298" s="53" t="e">
        <f>SUMIFS('[20]WorkDone DATA'!$L:$L,'[20]WorkDone DATA'!$N:$N,BOQ!AA$6,'[20]WorkDone DATA'!$G:$G,BOQ!$B298)*$G298</f>
        <v>#VALUE!</v>
      </c>
      <c r="AB298" s="53" t="e">
        <f>SUMIFS('[20]WorkDone DATA'!$L:$L,'[20]WorkDone DATA'!$N:$N,BOQ!AB$6,'[20]WorkDone DATA'!$G:$G,BOQ!$B298)*$G298</f>
        <v>#VALUE!</v>
      </c>
      <c r="AC298" s="53" t="e">
        <f>SUMIFS('[20]WorkDone DATA'!$L:$L,'[20]WorkDone DATA'!$N:$N,BOQ!AC$6,'[20]WorkDone DATA'!$G:$G,BOQ!$B298)*$G298</f>
        <v>#VALUE!</v>
      </c>
      <c r="AD298" s="53" t="e">
        <f>SUMIFS('[20]WorkDone DATA'!$L:$L,'[20]WorkDone DATA'!$N:$N,BOQ!AD$6,'[20]WorkDone DATA'!$G:$G,BOQ!$B298)*$G298</f>
        <v>#VALUE!</v>
      </c>
      <c r="AE298" s="53" t="e">
        <f>SUMIFS('[20]WorkDone DATA'!$L:$L,'[20]WorkDone DATA'!$N:$N,BOQ!AE$6,'[20]WorkDone DATA'!$G:$G,BOQ!$B298)*$G298</f>
        <v>#VALUE!</v>
      </c>
      <c r="AF298" s="53" t="e">
        <f>SUMIFS('[20]WorkDone DATA'!$L:$L,'[20]WorkDone DATA'!$N:$N,BOQ!AF$6,'[20]WorkDone DATA'!$G:$G,BOQ!$B298)*$G298</f>
        <v>#VALUE!</v>
      </c>
      <c r="AG298" s="53" t="e">
        <f>SUMIFS('[20]WorkDone DATA'!$L:$L,'[20]WorkDone DATA'!$N:$N,BOQ!AG$6,'[20]WorkDone DATA'!$G:$G,BOQ!$B298)*$G298</f>
        <v>#VALUE!</v>
      </c>
      <c r="AH298" s="53" t="e">
        <f>SUMIFS('[20]WorkDone DATA'!$L:$L,'[20]WorkDone DATA'!$N:$N,BOQ!AH$6,'[20]WorkDone DATA'!$G:$G,BOQ!$B298)*$G298</f>
        <v>#VALUE!</v>
      </c>
      <c r="AI298" s="53" t="e">
        <f>SUMIFS('[20]WorkDone DATA'!$L:$L,'[20]WorkDone DATA'!$N:$N,BOQ!AI$6,'[20]WorkDone DATA'!$G:$G,BOQ!$B298)*$G298</f>
        <v>#VALUE!</v>
      </c>
      <c r="AJ298" s="53" t="e">
        <f>SUMIFS('[20]WorkDone DATA'!$L:$L,'[20]WorkDone DATA'!$N:$N,BOQ!AJ$6,'[20]WorkDone DATA'!$G:$G,BOQ!$B298)*$G298</f>
        <v>#VALUE!</v>
      </c>
      <c r="AK298" s="53" t="e">
        <f>SUMIFS('[20]WorkDone DATA'!$L:$L,'[20]WorkDone DATA'!$N:$N,BOQ!AK$6,'[20]WorkDone DATA'!$G:$G,BOQ!$B298)*$G298</f>
        <v>#VALUE!</v>
      </c>
      <c r="AL298" s="53" t="e">
        <f>SUMIFS('[20]WorkDone DATA'!$L:$L,'[20]WorkDone DATA'!$N:$N,BOQ!AL$6,'[20]WorkDone DATA'!$G:$G,BOQ!$B298)*$G298</f>
        <v>#VALUE!</v>
      </c>
      <c r="AM298" s="53" t="e">
        <f>SUMIFS('[20]WorkDone DATA'!$L:$L,'[20]WorkDone DATA'!$N:$N,BOQ!AM$6,'[20]WorkDone DATA'!$G:$G,BOQ!$B298)*$G298</f>
        <v>#VALUE!</v>
      </c>
      <c r="AN298" s="53" t="e">
        <f>SUMIFS('[20]WorkDone DATA'!$L:$L,'[20]WorkDone DATA'!$N:$N,BOQ!AN$6,'[20]WorkDone DATA'!$G:$G,BOQ!$B298)*$G298</f>
        <v>#VALUE!</v>
      </c>
      <c r="AO298" s="53" t="e">
        <f>SUMIFS('[20]WorkDone DATA'!$L:$L,'[20]WorkDone DATA'!$N:$N,BOQ!AO$6,'[20]WorkDone DATA'!$G:$G,BOQ!$B298)*$G298</f>
        <v>#VALUE!</v>
      </c>
      <c r="AP298" s="53" t="e">
        <f>SUMIFS('[20]WorkDone DATA'!$L:$L,'[20]WorkDone DATA'!$N:$N,BOQ!AP$6,'[20]WorkDone DATA'!$G:$G,BOQ!$B298)*$G298</f>
        <v>#VALUE!</v>
      </c>
      <c r="AQ298" s="53" t="e">
        <f>SUMIFS('[20]WorkDone DATA'!$L:$L,'[20]WorkDone DATA'!$N:$N,BOQ!AQ$6,'[20]WorkDone DATA'!$G:$G,BOQ!$B298)*$G298</f>
        <v>#VALUE!</v>
      </c>
      <c r="AR298" s="53" t="e">
        <f>SUMIFS('[20]WorkDone DATA'!$L:$L,'[20]WorkDone DATA'!$N:$N,BOQ!AR$6,'[20]WorkDone DATA'!$G:$G,BOQ!$B298)*$G298</f>
        <v>#VALUE!</v>
      </c>
      <c r="AS298" s="53" t="e">
        <f>SUMIFS('[20]WorkDone DATA'!$L:$L,'[20]WorkDone DATA'!$N:$N,BOQ!AS$6,'[20]WorkDone DATA'!$G:$G,BOQ!$B298)*$G298</f>
        <v>#VALUE!</v>
      </c>
      <c r="AT298" s="53" t="e">
        <f>SUMIFS('[20]WorkDone DATA'!$L:$L,'[20]WorkDone DATA'!$N:$N,BOQ!AT$6,'[20]WorkDone DATA'!$G:$G,BOQ!$B298)*$G298</f>
        <v>#VALUE!</v>
      </c>
      <c r="AU298" s="53" t="e">
        <f>SUMIFS('[20]WorkDone DATA'!$L:$L,'[20]WorkDone DATA'!$N:$N,BOQ!AU$6,'[20]WorkDone DATA'!$G:$G,BOQ!$B298)*$G298</f>
        <v>#VALUE!</v>
      </c>
      <c r="AV298" s="53" t="e">
        <f>SUMIFS('[20]WorkDone DATA'!$L:$L,'[20]WorkDone DATA'!$N:$N,BOQ!AV$6,'[20]WorkDone DATA'!$G:$G,BOQ!$B298)*$G298</f>
        <v>#VALUE!</v>
      </c>
      <c r="AW298" s="53" t="e">
        <f>SUMIFS('[20]WorkDone DATA'!$L:$L,'[20]WorkDone DATA'!$N:$N,BOQ!AW$6,'[20]WorkDone DATA'!$G:$G,BOQ!$B298)*$G298</f>
        <v>#VALUE!</v>
      </c>
      <c r="AX298" s="53" t="e">
        <f>SUMIFS('[20]WorkDone DATA'!$L:$L,'[20]WorkDone DATA'!$N:$N,BOQ!AX$6,'[20]WorkDone DATA'!$G:$G,BOQ!$B298)*$G298</f>
        <v>#VALUE!</v>
      </c>
      <c r="AY298" s="53" t="e">
        <f>SUMIFS('[20]WorkDone DATA'!$L:$L,'[20]WorkDone DATA'!$N:$N,BOQ!AY$6,'[20]WorkDone DATA'!$G:$G,BOQ!$B298)*$G298</f>
        <v>#VALUE!</v>
      </c>
      <c r="AZ298" s="53" t="e">
        <f>SUMIFS('[20]WorkDone DATA'!$L:$L,'[20]WorkDone DATA'!$N:$N,BOQ!AZ$6,'[20]WorkDone DATA'!$G:$G,BOQ!$B298)*$G298</f>
        <v>#VALUE!</v>
      </c>
      <c r="BA298" s="53" t="e">
        <f>SUMIFS('[20]WorkDone DATA'!$L:$L,'[20]WorkDone DATA'!$N:$N,BOQ!BA$6,'[20]WorkDone DATA'!$G:$G,BOQ!$B298)*$G298</f>
        <v>#VALUE!</v>
      </c>
      <c r="BB298" s="53" t="e">
        <f>SUMIFS('[20]WorkDone DATA'!$L:$L,'[20]WorkDone DATA'!$N:$N,BOQ!BB$6,'[20]WorkDone DATA'!$G:$G,BOQ!$B298)*$G298</f>
        <v>#VALUE!</v>
      </c>
      <c r="BC298" s="53" t="e">
        <f>SUMIFS('[20]WorkDone DATA'!$L:$L,'[20]WorkDone DATA'!$N:$N,BOQ!BC$6,'[20]WorkDone DATA'!$G:$G,BOQ!$B298)*$G298</f>
        <v>#VALUE!</v>
      </c>
      <c r="BD298" s="53" t="e">
        <f>SUMIFS('[20]WorkDone DATA'!$L:$L,'[20]WorkDone DATA'!$N:$N,BOQ!BD$6,'[20]WorkDone DATA'!$G:$G,BOQ!$B298)*$G298</f>
        <v>#VALUE!</v>
      </c>
      <c r="BE298" s="53" t="e">
        <f>SUMIFS('[20]WorkDone DATA'!$L:$L,'[20]WorkDone DATA'!$N:$N,BOQ!BE$6,'[20]WorkDone DATA'!$G:$G,BOQ!$B298)*$G298</f>
        <v>#VALUE!</v>
      </c>
      <c r="BF298" s="53" t="e">
        <f>SUMIFS('[20]WorkDone DATA'!$L:$L,'[20]WorkDone DATA'!$N:$N,BOQ!BF$6,'[20]WorkDone DATA'!$G:$G,BOQ!$B298)*$G298</f>
        <v>#VALUE!</v>
      </c>
      <c r="BG298" s="53" t="e">
        <f>SUMIFS('[20]WorkDone DATA'!$L:$L,'[20]WorkDone DATA'!$N:$N,BOQ!BG$6,'[20]WorkDone DATA'!$G:$G,BOQ!$B298)*$G298</f>
        <v>#VALUE!</v>
      </c>
      <c r="BH298" s="53" t="e">
        <f>SUMIFS('[20]WorkDone DATA'!$L:$L,'[20]WorkDone DATA'!$N:$N,BOQ!BH$6,'[20]WorkDone DATA'!$G:$G,BOQ!$B298)*$G298</f>
        <v>#VALUE!</v>
      </c>
      <c r="BI298" s="53" t="e">
        <f>SUMIFS('[20]WorkDone DATA'!$L:$L,'[20]WorkDone DATA'!$N:$N,BOQ!BI$6,'[20]WorkDone DATA'!$G:$G,BOQ!$B298)*$G298</f>
        <v>#VALUE!</v>
      </c>
      <c r="BJ298" s="53" t="e">
        <f>SUMIFS('[20]WorkDone DATA'!$L:$L,'[20]WorkDone DATA'!$N:$N,BOQ!BJ$6,'[20]WorkDone DATA'!$G:$G,BOQ!$B298)*$G298</f>
        <v>#VALUE!</v>
      </c>
      <c r="BK298" s="53" t="e">
        <f>SUMIFS('[20]WorkDone DATA'!$L:$L,'[20]WorkDone DATA'!$N:$N,BOQ!BK$6,'[20]WorkDone DATA'!$G:$G,BOQ!$B298)*$G298</f>
        <v>#VALUE!</v>
      </c>
      <c r="BL298" s="53" t="e">
        <f>SUMIFS('[20]WorkDone DATA'!$L:$L,'[20]WorkDone DATA'!$N:$N,BOQ!BL$6,'[20]WorkDone DATA'!$G:$G,BOQ!$B298)*$G298</f>
        <v>#VALUE!</v>
      </c>
      <c r="BM298" s="53" t="e">
        <f>SUMIFS('[20]WorkDone DATA'!$L:$L,'[20]WorkDone DATA'!$N:$N,BOQ!BM$6,'[20]WorkDone DATA'!$G:$G,BOQ!$B298)*$G298</f>
        <v>#VALUE!</v>
      </c>
      <c r="BN298" s="53" t="e">
        <f>SUMIFS('[20]WorkDone DATA'!$L:$L,'[20]WorkDone DATA'!$N:$N,BOQ!BN$6,'[20]WorkDone DATA'!$G:$G,BOQ!$B298)*$G298</f>
        <v>#VALUE!</v>
      </c>
      <c r="BO298" s="53" t="e">
        <f>SUMIFS('[20]WorkDone DATA'!$L:$L,'[20]WorkDone DATA'!$N:$N,BOQ!BO$6,'[20]WorkDone DATA'!$G:$G,BOQ!$B298)*$G298</f>
        <v>#VALUE!</v>
      </c>
      <c r="BP298" s="53" t="e">
        <f>SUMIFS('[20]WorkDone DATA'!$L:$L,'[20]WorkDone DATA'!$N:$N,BOQ!BP$6,'[20]WorkDone DATA'!$G:$G,BOQ!$B298)*$G298</f>
        <v>#VALUE!</v>
      </c>
      <c r="BQ298" s="53" t="e">
        <f>SUMIFS('[20]WorkDone DATA'!$L:$L,'[20]WorkDone DATA'!$N:$N,BOQ!BQ$6,'[20]WorkDone DATA'!$G:$G,BOQ!$B298)*$G298</f>
        <v>#VALUE!</v>
      </c>
      <c r="BR298" s="53" t="e">
        <f>SUMIFS('[20]WorkDone DATA'!$L:$L,'[20]WorkDone DATA'!$N:$N,BOQ!BR$6,'[20]WorkDone DATA'!$G:$G,BOQ!$B298)*$G298</f>
        <v>#VALUE!</v>
      </c>
      <c r="BS298" s="53" t="e">
        <f>SUMIFS('[20]WorkDone DATA'!$L:$L,'[20]WorkDone DATA'!$N:$N,BOQ!BS$6,'[20]WorkDone DATA'!$G:$G,BOQ!$B298)*$G298</f>
        <v>#VALUE!</v>
      </c>
      <c r="BT298" s="53" t="e">
        <f>SUMIFS('[20]WorkDone DATA'!$L:$L,'[20]WorkDone DATA'!$N:$N,BOQ!BT$6,'[20]WorkDone DATA'!$G:$G,BOQ!$B298)*$G298</f>
        <v>#VALUE!</v>
      </c>
      <c r="BU298" s="53" t="e">
        <f>SUMIFS('[20]WorkDone DATA'!$L:$L,'[20]WorkDone DATA'!$N:$N,BOQ!BU$6,'[20]WorkDone DATA'!$G:$G,BOQ!$B298)*$G298</f>
        <v>#VALUE!</v>
      </c>
      <c r="BV298" s="53" t="e">
        <f>SUMIFS('[20]WorkDone DATA'!$L:$L,'[20]WorkDone DATA'!$N:$N,BOQ!BV$6,'[20]WorkDone DATA'!$G:$G,BOQ!$B298)*$G298</f>
        <v>#VALUE!</v>
      </c>
      <c r="BW298" s="53" t="e">
        <f>SUMIFS('[20]WorkDone DATA'!$L:$L,'[20]WorkDone DATA'!$N:$N,BOQ!BW$6,'[20]WorkDone DATA'!$G:$G,BOQ!$B298)*$G298</f>
        <v>#VALUE!</v>
      </c>
      <c r="BX298" s="53" t="e">
        <f>SUMIFS('[20]WorkDone DATA'!$L:$L,'[20]WorkDone DATA'!$N:$N,BOQ!BX$6,'[20]WorkDone DATA'!$G:$G,BOQ!$B298)*$G298</f>
        <v>#VALUE!</v>
      </c>
    </row>
    <row r="299" spans="1:76" ht="26.45" x14ac:dyDescent="0.35">
      <c r="A299" s="1"/>
      <c r="B299" s="42"/>
      <c r="C299" s="80" t="s">
        <v>150</v>
      </c>
      <c r="D299" s="58"/>
      <c r="E299" s="77"/>
      <c r="F299" s="45"/>
      <c r="G299" s="52"/>
      <c r="H299" s="53">
        <f t="shared" si="36"/>
        <v>0</v>
      </c>
      <c r="K299" s="214"/>
      <c r="L299" s="220" t="e">
        <f t="shared" si="37"/>
        <v>#VALUE!</v>
      </c>
      <c r="M299" s="221" t="e">
        <f t="shared" si="38"/>
        <v>#VALUE!</v>
      </c>
      <c r="N299" s="219"/>
      <c r="O299" s="214">
        <f t="shared" si="39"/>
        <v>0</v>
      </c>
      <c r="P299" s="215" t="e">
        <f t="shared" si="40"/>
        <v>#VALUE!</v>
      </c>
      <c r="R299" s="217" t="e">
        <f>SUMIFS('[20]WorkDone DATA'!$L:$L,'[20]WorkDone DATA'!$N:$N,BOQ!S$6,'[20]WorkDone DATA'!$G:$G,BOQ!$B299)</f>
        <v>#VALUE!</v>
      </c>
      <c r="S299" s="53" t="e">
        <f t="shared" si="41"/>
        <v>#VALUE!</v>
      </c>
      <c r="T299" s="217" t="e">
        <f>SUMIFS('[20]WorkDone DATA'!$L:$L,'[20]WorkDone DATA'!$N:$N,BOQ!U$6,'[20]WorkDone DATA'!$G:$G,BOQ!$B299)</f>
        <v>#VALUE!</v>
      </c>
      <c r="U299" s="53" t="e">
        <f t="shared" si="42"/>
        <v>#VALUE!</v>
      </c>
      <c r="V299" s="217"/>
      <c r="W299" s="53" t="e">
        <f>SUMIFS('[20]WorkDone DATA'!$L:$L,'[20]WorkDone DATA'!$N:$N,BOQ!W$6,'[20]WorkDone DATA'!$G:$G,BOQ!$B299)*$G299</f>
        <v>#VALUE!</v>
      </c>
      <c r="X299" s="217"/>
      <c r="Y299" s="53" t="e">
        <f>SUMIFS('[20]WorkDone DATA'!$L:$L,'[20]WorkDone DATA'!$N:$N,BOQ!Y$6,'[20]WorkDone DATA'!$G:$G,BOQ!$B299)*$G299</f>
        <v>#VALUE!</v>
      </c>
      <c r="Z299" s="217"/>
      <c r="AA299" s="53" t="e">
        <f>SUMIFS('[20]WorkDone DATA'!$L:$L,'[20]WorkDone DATA'!$N:$N,BOQ!AA$6,'[20]WorkDone DATA'!$G:$G,BOQ!$B299)*$G299</f>
        <v>#VALUE!</v>
      </c>
      <c r="AB299" s="53" t="e">
        <f>SUMIFS('[20]WorkDone DATA'!$L:$L,'[20]WorkDone DATA'!$N:$N,BOQ!AB$6,'[20]WorkDone DATA'!$G:$G,BOQ!$B299)*$G299</f>
        <v>#VALUE!</v>
      </c>
      <c r="AC299" s="53" t="e">
        <f>SUMIFS('[20]WorkDone DATA'!$L:$L,'[20]WorkDone DATA'!$N:$N,BOQ!AC$6,'[20]WorkDone DATA'!$G:$G,BOQ!$B299)*$G299</f>
        <v>#VALUE!</v>
      </c>
      <c r="AD299" s="53" t="e">
        <f>SUMIFS('[20]WorkDone DATA'!$L:$L,'[20]WorkDone DATA'!$N:$N,BOQ!AD$6,'[20]WorkDone DATA'!$G:$G,BOQ!$B299)*$G299</f>
        <v>#VALUE!</v>
      </c>
      <c r="AE299" s="53" t="e">
        <f>SUMIFS('[20]WorkDone DATA'!$L:$L,'[20]WorkDone DATA'!$N:$N,BOQ!AE$6,'[20]WorkDone DATA'!$G:$G,BOQ!$B299)*$G299</f>
        <v>#VALUE!</v>
      </c>
      <c r="AF299" s="53" t="e">
        <f>SUMIFS('[20]WorkDone DATA'!$L:$L,'[20]WorkDone DATA'!$N:$N,BOQ!AF$6,'[20]WorkDone DATA'!$G:$G,BOQ!$B299)*$G299</f>
        <v>#VALUE!</v>
      </c>
      <c r="AG299" s="53" t="e">
        <f>SUMIFS('[20]WorkDone DATA'!$L:$L,'[20]WorkDone DATA'!$N:$N,BOQ!AG$6,'[20]WorkDone DATA'!$G:$G,BOQ!$B299)*$G299</f>
        <v>#VALUE!</v>
      </c>
      <c r="AH299" s="53" t="e">
        <f>SUMIFS('[20]WorkDone DATA'!$L:$L,'[20]WorkDone DATA'!$N:$N,BOQ!AH$6,'[20]WorkDone DATA'!$G:$G,BOQ!$B299)*$G299</f>
        <v>#VALUE!</v>
      </c>
      <c r="AI299" s="53" t="e">
        <f>SUMIFS('[20]WorkDone DATA'!$L:$L,'[20]WorkDone DATA'!$N:$N,BOQ!AI$6,'[20]WorkDone DATA'!$G:$G,BOQ!$B299)*$G299</f>
        <v>#VALUE!</v>
      </c>
      <c r="AJ299" s="53" t="e">
        <f>SUMIFS('[20]WorkDone DATA'!$L:$L,'[20]WorkDone DATA'!$N:$N,BOQ!AJ$6,'[20]WorkDone DATA'!$G:$G,BOQ!$B299)*$G299</f>
        <v>#VALUE!</v>
      </c>
      <c r="AK299" s="53" t="e">
        <f>SUMIFS('[20]WorkDone DATA'!$L:$L,'[20]WorkDone DATA'!$N:$N,BOQ!AK$6,'[20]WorkDone DATA'!$G:$G,BOQ!$B299)*$G299</f>
        <v>#VALUE!</v>
      </c>
      <c r="AL299" s="53" t="e">
        <f>SUMIFS('[20]WorkDone DATA'!$L:$L,'[20]WorkDone DATA'!$N:$N,BOQ!AL$6,'[20]WorkDone DATA'!$G:$G,BOQ!$B299)*$G299</f>
        <v>#VALUE!</v>
      </c>
      <c r="AM299" s="53" t="e">
        <f>SUMIFS('[20]WorkDone DATA'!$L:$L,'[20]WorkDone DATA'!$N:$N,BOQ!AM$6,'[20]WorkDone DATA'!$G:$G,BOQ!$B299)*$G299</f>
        <v>#VALUE!</v>
      </c>
      <c r="AN299" s="53" t="e">
        <f>SUMIFS('[20]WorkDone DATA'!$L:$L,'[20]WorkDone DATA'!$N:$N,BOQ!AN$6,'[20]WorkDone DATA'!$G:$G,BOQ!$B299)*$G299</f>
        <v>#VALUE!</v>
      </c>
      <c r="AO299" s="53" t="e">
        <f>SUMIFS('[20]WorkDone DATA'!$L:$L,'[20]WorkDone DATA'!$N:$N,BOQ!AO$6,'[20]WorkDone DATA'!$G:$G,BOQ!$B299)*$G299</f>
        <v>#VALUE!</v>
      </c>
      <c r="AP299" s="53" t="e">
        <f>SUMIFS('[20]WorkDone DATA'!$L:$L,'[20]WorkDone DATA'!$N:$N,BOQ!AP$6,'[20]WorkDone DATA'!$G:$G,BOQ!$B299)*$G299</f>
        <v>#VALUE!</v>
      </c>
      <c r="AQ299" s="53" t="e">
        <f>SUMIFS('[20]WorkDone DATA'!$L:$L,'[20]WorkDone DATA'!$N:$N,BOQ!AQ$6,'[20]WorkDone DATA'!$G:$G,BOQ!$B299)*$G299</f>
        <v>#VALUE!</v>
      </c>
      <c r="AR299" s="53" t="e">
        <f>SUMIFS('[20]WorkDone DATA'!$L:$L,'[20]WorkDone DATA'!$N:$N,BOQ!AR$6,'[20]WorkDone DATA'!$G:$G,BOQ!$B299)*$G299</f>
        <v>#VALUE!</v>
      </c>
      <c r="AS299" s="53" t="e">
        <f>SUMIFS('[20]WorkDone DATA'!$L:$L,'[20]WorkDone DATA'!$N:$N,BOQ!AS$6,'[20]WorkDone DATA'!$G:$G,BOQ!$B299)*$G299</f>
        <v>#VALUE!</v>
      </c>
      <c r="AT299" s="53" t="e">
        <f>SUMIFS('[20]WorkDone DATA'!$L:$L,'[20]WorkDone DATA'!$N:$N,BOQ!AT$6,'[20]WorkDone DATA'!$G:$G,BOQ!$B299)*$G299</f>
        <v>#VALUE!</v>
      </c>
      <c r="AU299" s="53" t="e">
        <f>SUMIFS('[20]WorkDone DATA'!$L:$L,'[20]WorkDone DATA'!$N:$N,BOQ!AU$6,'[20]WorkDone DATA'!$G:$G,BOQ!$B299)*$G299</f>
        <v>#VALUE!</v>
      </c>
      <c r="AV299" s="53" t="e">
        <f>SUMIFS('[20]WorkDone DATA'!$L:$L,'[20]WorkDone DATA'!$N:$N,BOQ!AV$6,'[20]WorkDone DATA'!$G:$G,BOQ!$B299)*$G299</f>
        <v>#VALUE!</v>
      </c>
      <c r="AW299" s="53" t="e">
        <f>SUMIFS('[20]WorkDone DATA'!$L:$L,'[20]WorkDone DATA'!$N:$N,BOQ!AW$6,'[20]WorkDone DATA'!$G:$G,BOQ!$B299)*$G299</f>
        <v>#VALUE!</v>
      </c>
      <c r="AX299" s="53" t="e">
        <f>SUMIFS('[20]WorkDone DATA'!$L:$L,'[20]WorkDone DATA'!$N:$N,BOQ!AX$6,'[20]WorkDone DATA'!$G:$G,BOQ!$B299)*$G299</f>
        <v>#VALUE!</v>
      </c>
      <c r="AY299" s="53" t="e">
        <f>SUMIFS('[20]WorkDone DATA'!$L:$L,'[20]WorkDone DATA'!$N:$N,BOQ!AY$6,'[20]WorkDone DATA'!$G:$G,BOQ!$B299)*$G299</f>
        <v>#VALUE!</v>
      </c>
      <c r="AZ299" s="53" t="e">
        <f>SUMIFS('[20]WorkDone DATA'!$L:$L,'[20]WorkDone DATA'!$N:$N,BOQ!AZ$6,'[20]WorkDone DATA'!$G:$G,BOQ!$B299)*$G299</f>
        <v>#VALUE!</v>
      </c>
      <c r="BA299" s="53" t="e">
        <f>SUMIFS('[20]WorkDone DATA'!$L:$L,'[20]WorkDone DATA'!$N:$N,BOQ!BA$6,'[20]WorkDone DATA'!$G:$G,BOQ!$B299)*$G299</f>
        <v>#VALUE!</v>
      </c>
      <c r="BB299" s="53" t="e">
        <f>SUMIFS('[20]WorkDone DATA'!$L:$L,'[20]WorkDone DATA'!$N:$N,BOQ!BB$6,'[20]WorkDone DATA'!$G:$G,BOQ!$B299)*$G299</f>
        <v>#VALUE!</v>
      </c>
      <c r="BC299" s="53" t="e">
        <f>SUMIFS('[20]WorkDone DATA'!$L:$L,'[20]WorkDone DATA'!$N:$N,BOQ!BC$6,'[20]WorkDone DATA'!$G:$G,BOQ!$B299)*$G299</f>
        <v>#VALUE!</v>
      </c>
      <c r="BD299" s="53" t="e">
        <f>SUMIFS('[20]WorkDone DATA'!$L:$L,'[20]WorkDone DATA'!$N:$N,BOQ!BD$6,'[20]WorkDone DATA'!$G:$G,BOQ!$B299)*$G299</f>
        <v>#VALUE!</v>
      </c>
      <c r="BE299" s="53" t="e">
        <f>SUMIFS('[20]WorkDone DATA'!$L:$L,'[20]WorkDone DATA'!$N:$N,BOQ!BE$6,'[20]WorkDone DATA'!$G:$G,BOQ!$B299)*$G299</f>
        <v>#VALUE!</v>
      </c>
      <c r="BF299" s="53" t="e">
        <f>SUMIFS('[20]WorkDone DATA'!$L:$L,'[20]WorkDone DATA'!$N:$N,BOQ!BF$6,'[20]WorkDone DATA'!$G:$G,BOQ!$B299)*$G299</f>
        <v>#VALUE!</v>
      </c>
      <c r="BG299" s="53" t="e">
        <f>SUMIFS('[20]WorkDone DATA'!$L:$L,'[20]WorkDone DATA'!$N:$N,BOQ!BG$6,'[20]WorkDone DATA'!$G:$G,BOQ!$B299)*$G299</f>
        <v>#VALUE!</v>
      </c>
      <c r="BH299" s="53" t="e">
        <f>SUMIFS('[20]WorkDone DATA'!$L:$L,'[20]WorkDone DATA'!$N:$N,BOQ!BH$6,'[20]WorkDone DATA'!$G:$G,BOQ!$B299)*$G299</f>
        <v>#VALUE!</v>
      </c>
      <c r="BI299" s="53" t="e">
        <f>SUMIFS('[20]WorkDone DATA'!$L:$L,'[20]WorkDone DATA'!$N:$N,BOQ!BI$6,'[20]WorkDone DATA'!$G:$G,BOQ!$B299)*$G299</f>
        <v>#VALUE!</v>
      </c>
      <c r="BJ299" s="53" t="e">
        <f>SUMIFS('[20]WorkDone DATA'!$L:$L,'[20]WorkDone DATA'!$N:$N,BOQ!BJ$6,'[20]WorkDone DATA'!$G:$G,BOQ!$B299)*$G299</f>
        <v>#VALUE!</v>
      </c>
      <c r="BK299" s="53" t="e">
        <f>SUMIFS('[20]WorkDone DATA'!$L:$L,'[20]WorkDone DATA'!$N:$N,BOQ!BK$6,'[20]WorkDone DATA'!$G:$G,BOQ!$B299)*$G299</f>
        <v>#VALUE!</v>
      </c>
      <c r="BL299" s="53" t="e">
        <f>SUMIFS('[20]WorkDone DATA'!$L:$L,'[20]WorkDone DATA'!$N:$N,BOQ!BL$6,'[20]WorkDone DATA'!$G:$G,BOQ!$B299)*$G299</f>
        <v>#VALUE!</v>
      </c>
      <c r="BM299" s="53" t="e">
        <f>SUMIFS('[20]WorkDone DATA'!$L:$L,'[20]WorkDone DATA'!$N:$N,BOQ!BM$6,'[20]WorkDone DATA'!$G:$G,BOQ!$B299)*$G299</f>
        <v>#VALUE!</v>
      </c>
      <c r="BN299" s="53" t="e">
        <f>SUMIFS('[20]WorkDone DATA'!$L:$L,'[20]WorkDone DATA'!$N:$N,BOQ!BN$6,'[20]WorkDone DATA'!$G:$G,BOQ!$B299)*$G299</f>
        <v>#VALUE!</v>
      </c>
      <c r="BO299" s="53" t="e">
        <f>SUMIFS('[20]WorkDone DATA'!$L:$L,'[20]WorkDone DATA'!$N:$N,BOQ!BO$6,'[20]WorkDone DATA'!$G:$G,BOQ!$B299)*$G299</f>
        <v>#VALUE!</v>
      </c>
      <c r="BP299" s="53" t="e">
        <f>SUMIFS('[20]WorkDone DATA'!$L:$L,'[20]WorkDone DATA'!$N:$N,BOQ!BP$6,'[20]WorkDone DATA'!$G:$G,BOQ!$B299)*$G299</f>
        <v>#VALUE!</v>
      </c>
      <c r="BQ299" s="53" t="e">
        <f>SUMIFS('[20]WorkDone DATA'!$L:$L,'[20]WorkDone DATA'!$N:$N,BOQ!BQ$6,'[20]WorkDone DATA'!$G:$G,BOQ!$B299)*$G299</f>
        <v>#VALUE!</v>
      </c>
      <c r="BR299" s="53" t="e">
        <f>SUMIFS('[20]WorkDone DATA'!$L:$L,'[20]WorkDone DATA'!$N:$N,BOQ!BR$6,'[20]WorkDone DATA'!$G:$G,BOQ!$B299)*$G299</f>
        <v>#VALUE!</v>
      </c>
      <c r="BS299" s="53" t="e">
        <f>SUMIFS('[20]WorkDone DATA'!$L:$L,'[20]WorkDone DATA'!$N:$N,BOQ!BS$6,'[20]WorkDone DATA'!$G:$G,BOQ!$B299)*$G299</f>
        <v>#VALUE!</v>
      </c>
      <c r="BT299" s="53" t="e">
        <f>SUMIFS('[20]WorkDone DATA'!$L:$L,'[20]WorkDone DATA'!$N:$N,BOQ!BT$6,'[20]WorkDone DATA'!$G:$G,BOQ!$B299)*$G299</f>
        <v>#VALUE!</v>
      </c>
      <c r="BU299" s="53" t="e">
        <f>SUMIFS('[20]WorkDone DATA'!$L:$L,'[20]WorkDone DATA'!$N:$N,BOQ!BU$6,'[20]WorkDone DATA'!$G:$G,BOQ!$B299)*$G299</f>
        <v>#VALUE!</v>
      </c>
      <c r="BV299" s="53" t="e">
        <f>SUMIFS('[20]WorkDone DATA'!$L:$L,'[20]WorkDone DATA'!$N:$N,BOQ!BV$6,'[20]WorkDone DATA'!$G:$G,BOQ!$B299)*$G299</f>
        <v>#VALUE!</v>
      </c>
      <c r="BW299" s="53" t="e">
        <f>SUMIFS('[20]WorkDone DATA'!$L:$L,'[20]WorkDone DATA'!$N:$N,BOQ!BW$6,'[20]WorkDone DATA'!$G:$G,BOQ!$B299)*$G299</f>
        <v>#VALUE!</v>
      </c>
      <c r="BX299" s="53" t="e">
        <f>SUMIFS('[20]WorkDone DATA'!$L:$L,'[20]WorkDone DATA'!$N:$N,BOQ!BX$6,'[20]WorkDone DATA'!$G:$G,BOQ!$B299)*$G299</f>
        <v>#VALUE!</v>
      </c>
    </row>
    <row r="300" spans="1:76" ht="15.6" x14ac:dyDescent="0.35">
      <c r="A300" s="1"/>
      <c r="B300" s="42"/>
      <c r="C300" s="80" t="s">
        <v>151</v>
      </c>
      <c r="D300" s="58"/>
      <c r="E300" s="77"/>
      <c r="F300" s="45"/>
      <c r="G300" s="52"/>
      <c r="H300" s="53">
        <f t="shared" si="36"/>
        <v>0</v>
      </c>
      <c r="K300" s="214"/>
      <c r="L300" s="220" t="e">
        <f t="shared" si="37"/>
        <v>#VALUE!</v>
      </c>
      <c r="M300" s="221" t="e">
        <f t="shared" si="38"/>
        <v>#VALUE!</v>
      </c>
      <c r="N300" s="219"/>
      <c r="O300" s="214">
        <f t="shared" si="39"/>
        <v>0</v>
      </c>
      <c r="P300" s="215" t="e">
        <f t="shared" si="40"/>
        <v>#VALUE!</v>
      </c>
      <c r="R300" s="217" t="e">
        <f>SUMIFS('[20]WorkDone DATA'!$L:$L,'[20]WorkDone DATA'!$N:$N,BOQ!S$6,'[20]WorkDone DATA'!$G:$G,BOQ!$B300)</f>
        <v>#VALUE!</v>
      </c>
      <c r="S300" s="53" t="e">
        <f t="shared" si="41"/>
        <v>#VALUE!</v>
      </c>
      <c r="T300" s="217" t="e">
        <f>SUMIFS('[20]WorkDone DATA'!$L:$L,'[20]WorkDone DATA'!$N:$N,BOQ!U$6,'[20]WorkDone DATA'!$G:$G,BOQ!$B300)</f>
        <v>#VALUE!</v>
      </c>
      <c r="U300" s="53" t="e">
        <f t="shared" si="42"/>
        <v>#VALUE!</v>
      </c>
      <c r="V300" s="217"/>
      <c r="W300" s="53" t="e">
        <f>SUMIFS('[20]WorkDone DATA'!$L:$L,'[20]WorkDone DATA'!$N:$N,BOQ!W$6,'[20]WorkDone DATA'!$G:$G,BOQ!$B300)*$G300</f>
        <v>#VALUE!</v>
      </c>
      <c r="X300" s="217"/>
      <c r="Y300" s="53" t="e">
        <f>SUMIFS('[20]WorkDone DATA'!$L:$L,'[20]WorkDone DATA'!$N:$N,BOQ!Y$6,'[20]WorkDone DATA'!$G:$G,BOQ!$B300)*$G300</f>
        <v>#VALUE!</v>
      </c>
      <c r="Z300" s="217"/>
      <c r="AA300" s="53" t="e">
        <f>SUMIFS('[20]WorkDone DATA'!$L:$L,'[20]WorkDone DATA'!$N:$N,BOQ!AA$6,'[20]WorkDone DATA'!$G:$G,BOQ!$B300)*$G300</f>
        <v>#VALUE!</v>
      </c>
      <c r="AB300" s="53" t="e">
        <f>SUMIFS('[20]WorkDone DATA'!$L:$L,'[20]WorkDone DATA'!$N:$N,BOQ!AB$6,'[20]WorkDone DATA'!$G:$G,BOQ!$B300)*$G300</f>
        <v>#VALUE!</v>
      </c>
      <c r="AC300" s="53" t="e">
        <f>SUMIFS('[20]WorkDone DATA'!$L:$L,'[20]WorkDone DATA'!$N:$N,BOQ!AC$6,'[20]WorkDone DATA'!$G:$G,BOQ!$B300)*$G300</f>
        <v>#VALUE!</v>
      </c>
      <c r="AD300" s="53" t="e">
        <f>SUMIFS('[20]WorkDone DATA'!$L:$L,'[20]WorkDone DATA'!$N:$N,BOQ!AD$6,'[20]WorkDone DATA'!$G:$G,BOQ!$B300)*$G300</f>
        <v>#VALUE!</v>
      </c>
      <c r="AE300" s="53" t="e">
        <f>SUMIFS('[20]WorkDone DATA'!$L:$L,'[20]WorkDone DATA'!$N:$N,BOQ!AE$6,'[20]WorkDone DATA'!$G:$G,BOQ!$B300)*$G300</f>
        <v>#VALUE!</v>
      </c>
      <c r="AF300" s="53" t="e">
        <f>SUMIFS('[20]WorkDone DATA'!$L:$L,'[20]WorkDone DATA'!$N:$N,BOQ!AF$6,'[20]WorkDone DATA'!$G:$G,BOQ!$B300)*$G300</f>
        <v>#VALUE!</v>
      </c>
      <c r="AG300" s="53" t="e">
        <f>SUMIFS('[20]WorkDone DATA'!$L:$L,'[20]WorkDone DATA'!$N:$N,BOQ!AG$6,'[20]WorkDone DATA'!$G:$G,BOQ!$B300)*$G300</f>
        <v>#VALUE!</v>
      </c>
      <c r="AH300" s="53" t="e">
        <f>SUMIFS('[20]WorkDone DATA'!$L:$L,'[20]WorkDone DATA'!$N:$N,BOQ!AH$6,'[20]WorkDone DATA'!$G:$G,BOQ!$B300)*$G300</f>
        <v>#VALUE!</v>
      </c>
      <c r="AI300" s="53" t="e">
        <f>SUMIFS('[20]WorkDone DATA'!$L:$L,'[20]WorkDone DATA'!$N:$N,BOQ!AI$6,'[20]WorkDone DATA'!$G:$G,BOQ!$B300)*$G300</f>
        <v>#VALUE!</v>
      </c>
      <c r="AJ300" s="53" t="e">
        <f>SUMIFS('[20]WorkDone DATA'!$L:$L,'[20]WorkDone DATA'!$N:$N,BOQ!AJ$6,'[20]WorkDone DATA'!$G:$G,BOQ!$B300)*$G300</f>
        <v>#VALUE!</v>
      </c>
      <c r="AK300" s="53" t="e">
        <f>SUMIFS('[20]WorkDone DATA'!$L:$L,'[20]WorkDone DATA'!$N:$N,BOQ!AK$6,'[20]WorkDone DATA'!$G:$G,BOQ!$B300)*$G300</f>
        <v>#VALUE!</v>
      </c>
      <c r="AL300" s="53" t="e">
        <f>SUMIFS('[20]WorkDone DATA'!$L:$L,'[20]WorkDone DATA'!$N:$N,BOQ!AL$6,'[20]WorkDone DATA'!$G:$G,BOQ!$B300)*$G300</f>
        <v>#VALUE!</v>
      </c>
      <c r="AM300" s="53" t="e">
        <f>SUMIFS('[20]WorkDone DATA'!$L:$L,'[20]WorkDone DATA'!$N:$N,BOQ!AM$6,'[20]WorkDone DATA'!$G:$G,BOQ!$B300)*$G300</f>
        <v>#VALUE!</v>
      </c>
      <c r="AN300" s="53" t="e">
        <f>SUMIFS('[20]WorkDone DATA'!$L:$L,'[20]WorkDone DATA'!$N:$N,BOQ!AN$6,'[20]WorkDone DATA'!$G:$G,BOQ!$B300)*$G300</f>
        <v>#VALUE!</v>
      </c>
      <c r="AO300" s="53" t="e">
        <f>SUMIFS('[20]WorkDone DATA'!$L:$L,'[20]WorkDone DATA'!$N:$N,BOQ!AO$6,'[20]WorkDone DATA'!$G:$G,BOQ!$B300)*$G300</f>
        <v>#VALUE!</v>
      </c>
      <c r="AP300" s="53" t="e">
        <f>SUMIFS('[20]WorkDone DATA'!$L:$L,'[20]WorkDone DATA'!$N:$N,BOQ!AP$6,'[20]WorkDone DATA'!$G:$G,BOQ!$B300)*$G300</f>
        <v>#VALUE!</v>
      </c>
      <c r="AQ300" s="53" t="e">
        <f>SUMIFS('[20]WorkDone DATA'!$L:$L,'[20]WorkDone DATA'!$N:$N,BOQ!AQ$6,'[20]WorkDone DATA'!$G:$G,BOQ!$B300)*$G300</f>
        <v>#VALUE!</v>
      </c>
      <c r="AR300" s="53" t="e">
        <f>SUMIFS('[20]WorkDone DATA'!$L:$L,'[20]WorkDone DATA'!$N:$N,BOQ!AR$6,'[20]WorkDone DATA'!$G:$G,BOQ!$B300)*$G300</f>
        <v>#VALUE!</v>
      </c>
      <c r="AS300" s="53" t="e">
        <f>SUMIFS('[20]WorkDone DATA'!$L:$L,'[20]WorkDone DATA'!$N:$N,BOQ!AS$6,'[20]WorkDone DATA'!$G:$G,BOQ!$B300)*$G300</f>
        <v>#VALUE!</v>
      </c>
      <c r="AT300" s="53" t="e">
        <f>SUMIFS('[20]WorkDone DATA'!$L:$L,'[20]WorkDone DATA'!$N:$N,BOQ!AT$6,'[20]WorkDone DATA'!$G:$G,BOQ!$B300)*$G300</f>
        <v>#VALUE!</v>
      </c>
      <c r="AU300" s="53" t="e">
        <f>SUMIFS('[20]WorkDone DATA'!$L:$L,'[20]WorkDone DATA'!$N:$N,BOQ!AU$6,'[20]WorkDone DATA'!$G:$G,BOQ!$B300)*$G300</f>
        <v>#VALUE!</v>
      </c>
      <c r="AV300" s="53" t="e">
        <f>SUMIFS('[20]WorkDone DATA'!$L:$L,'[20]WorkDone DATA'!$N:$N,BOQ!AV$6,'[20]WorkDone DATA'!$G:$G,BOQ!$B300)*$G300</f>
        <v>#VALUE!</v>
      </c>
      <c r="AW300" s="53" t="e">
        <f>SUMIFS('[20]WorkDone DATA'!$L:$L,'[20]WorkDone DATA'!$N:$N,BOQ!AW$6,'[20]WorkDone DATA'!$G:$G,BOQ!$B300)*$G300</f>
        <v>#VALUE!</v>
      </c>
      <c r="AX300" s="53" t="e">
        <f>SUMIFS('[20]WorkDone DATA'!$L:$L,'[20]WorkDone DATA'!$N:$N,BOQ!AX$6,'[20]WorkDone DATA'!$G:$G,BOQ!$B300)*$G300</f>
        <v>#VALUE!</v>
      </c>
      <c r="AY300" s="53" t="e">
        <f>SUMIFS('[20]WorkDone DATA'!$L:$L,'[20]WorkDone DATA'!$N:$N,BOQ!AY$6,'[20]WorkDone DATA'!$G:$G,BOQ!$B300)*$G300</f>
        <v>#VALUE!</v>
      </c>
      <c r="AZ300" s="53" t="e">
        <f>SUMIFS('[20]WorkDone DATA'!$L:$L,'[20]WorkDone DATA'!$N:$N,BOQ!AZ$6,'[20]WorkDone DATA'!$G:$G,BOQ!$B300)*$G300</f>
        <v>#VALUE!</v>
      </c>
      <c r="BA300" s="53" t="e">
        <f>SUMIFS('[20]WorkDone DATA'!$L:$L,'[20]WorkDone DATA'!$N:$N,BOQ!BA$6,'[20]WorkDone DATA'!$G:$G,BOQ!$B300)*$G300</f>
        <v>#VALUE!</v>
      </c>
      <c r="BB300" s="53" t="e">
        <f>SUMIFS('[20]WorkDone DATA'!$L:$L,'[20]WorkDone DATA'!$N:$N,BOQ!BB$6,'[20]WorkDone DATA'!$G:$G,BOQ!$B300)*$G300</f>
        <v>#VALUE!</v>
      </c>
      <c r="BC300" s="53" t="e">
        <f>SUMIFS('[20]WorkDone DATA'!$L:$L,'[20]WorkDone DATA'!$N:$N,BOQ!BC$6,'[20]WorkDone DATA'!$G:$G,BOQ!$B300)*$G300</f>
        <v>#VALUE!</v>
      </c>
      <c r="BD300" s="53" t="e">
        <f>SUMIFS('[20]WorkDone DATA'!$L:$L,'[20]WorkDone DATA'!$N:$N,BOQ!BD$6,'[20]WorkDone DATA'!$G:$G,BOQ!$B300)*$G300</f>
        <v>#VALUE!</v>
      </c>
      <c r="BE300" s="53" t="e">
        <f>SUMIFS('[20]WorkDone DATA'!$L:$L,'[20]WorkDone DATA'!$N:$N,BOQ!BE$6,'[20]WorkDone DATA'!$G:$G,BOQ!$B300)*$G300</f>
        <v>#VALUE!</v>
      </c>
      <c r="BF300" s="53" t="e">
        <f>SUMIFS('[20]WorkDone DATA'!$L:$L,'[20]WorkDone DATA'!$N:$N,BOQ!BF$6,'[20]WorkDone DATA'!$G:$G,BOQ!$B300)*$G300</f>
        <v>#VALUE!</v>
      </c>
      <c r="BG300" s="53" t="e">
        <f>SUMIFS('[20]WorkDone DATA'!$L:$L,'[20]WorkDone DATA'!$N:$N,BOQ!BG$6,'[20]WorkDone DATA'!$G:$G,BOQ!$B300)*$G300</f>
        <v>#VALUE!</v>
      </c>
      <c r="BH300" s="53" t="e">
        <f>SUMIFS('[20]WorkDone DATA'!$L:$L,'[20]WorkDone DATA'!$N:$N,BOQ!BH$6,'[20]WorkDone DATA'!$G:$G,BOQ!$B300)*$G300</f>
        <v>#VALUE!</v>
      </c>
      <c r="BI300" s="53" t="e">
        <f>SUMIFS('[20]WorkDone DATA'!$L:$L,'[20]WorkDone DATA'!$N:$N,BOQ!BI$6,'[20]WorkDone DATA'!$G:$G,BOQ!$B300)*$G300</f>
        <v>#VALUE!</v>
      </c>
      <c r="BJ300" s="53" t="e">
        <f>SUMIFS('[20]WorkDone DATA'!$L:$L,'[20]WorkDone DATA'!$N:$N,BOQ!BJ$6,'[20]WorkDone DATA'!$G:$G,BOQ!$B300)*$G300</f>
        <v>#VALUE!</v>
      </c>
      <c r="BK300" s="53" t="e">
        <f>SUMIFS('[20]WorkDone DATA'!$L:$L,'[20]WorkDone DATA'!$N:$N,BOQ!BK$6,'[20]WorkDone DATA'!$G:$G,BOQ!$B300)*$G300</f>
        <v>#VALUE!</v>
      </c>
      <c r="BL300" s="53" t="e">
        <f>SUMIFS('[20]WorkDone DATA'!$L:$L,'[20]WorkDone DATA'!$N:$N,BOQ!BL$6,'[20]WorkDone DATA'!$G:$G,BOQ!$B300)*$G300</f>
        <v>#VALUE!</v>
      </c>
      <c r="BM300" s="53" t="e">
        <f>SUMIFS('[20]WorkDone DATA'!$L:$L,'[20]WorkDone DATA'!$N:$N,BOQ!BM$6,'[20]WorkDone DATA'!$G:$G,BOQ!$B300)*$G300</f>
        <v>#VALUE!</v>
      </c>
      <c r="BN300" s="53" t="e">
        <f>SUMIFS('[20]WorkDone DATA'!$L:$L,'[20]WorkDone DATA'!$N:$N,BOQ!BN$6,'[20]WorkDone DATA'!$G:$G,BOQ!$B300)*$G300</f>
        <v>#VALUE!</v>
      </c>
      <c r="BO300" s="53" t="e">
        <f>SUMIFS('[20]WorkDone DATA'!$L:$L,'[20]WorkDone DATA'!$N:$N,BOQ!BO$6,'[20]WorkDone DATA'!$G:$G,BOQ!$B300)*$G300</f>
        <v>#VALUE!</v>
      </c>
      <c r="BP300" s="53" t="e">
        <f>SUMIFS('[20]WorkDone DATA'!$L:$L,'[20]WorkDone DATA'!$N:$N,BOQ!BP$6,'[20]WorkDone DATA'!$G:$G,BOQ!$B300)*$G300</f>
        <v>#VALUE!</v>
      </c>
      <c r="BQ300" s="53" t="e">
        <f>SUMIFS('[20]WorkDone DATA'!$L:$L,'[20]WorkDone DATA'!$N:$N,BOQ!BQ$6,'[20]WorkDone DATA'!$G:$G,BOQ!$B300)*$G300</f>
        <v>#VALUE!</v>
      </c>
      <c r="BR300" s="53" t="e">
        <f>SUMIFS('[20]WorkDone DATA'!$L:$L,'[20]WorkDone DATA'!$N:$N,BOQ!BR$6,'[20]WorkDone DATA'!$G:$G,BOQ!$B300)*$G300</f>
        <v>#VALUE!</v>
      </c>
      <c r="BS300" s="53" t="e">
        <f>SUMIFS('[20]WorkDone DATA'!$L:$L,'[20]WorkDone DATA'!$N:$N,BOQ!BS$6,'[20]WorkDone DATA'!$G:$G,BOQ!$B300)*$G300</f>
        <v>#VALUE!</v>
      </c>
      <c r="BT300" s="53" t="e">
        <f>SUMIFS('[20]WorkDone DATA'!$L:$L,'[20]WorkDone DATA'!$N:$N,BOQ!BT$6,'[20]WorkDone DATA'!$G:$G,BOQ!$B300)*$G300</f>
        <v>#VALUE!</v>
      </c>
      <c r="BU300" s="53" t="e">
        <f>SUMIFS('[20]WorkDone DATA'!$L:$L,'[20]WorkDone DATA'!$N:$N,BOQ!BU$6,'[20]WorkDone DATA'!$G:$G,BOQ!$B300)*$G300</f>
        <v>#VALUE!</v>
      </c>
      <c r="BV300" s="53" t="e">
        <f>SUMIFS('[20]WorkDone DATA'!$L:$L,'[20]WorkDone DATA'!$N:$N,BOQ!BV$6,'[20]WorkDone DATA'!$G:$G,BOQ!$B300)*$G300</f>
        <v>#VALUE!</v>
      </c>
      <c r="BW300" s="53" t="e">
        <f>SUMIFS('[20]WorkDone DATA'!$L:$L,'[20]WorkDone DATA'!$N:$N,BOQ!BW$6,'[20]WorkDone DATA'!$G:$G,BOQ!$B300)*$G300</f>
        <v>#VALUE!</v>
      </c>
      <c r="BX300" s="53" t="e">
        <f>SUMIFS('[20]WorkDone DATA'!$L:$L,'[20]WorkDone DATA'!$N:$N,BOQ!BX$6,'[20]WorkDone DATA'!$G:$G,BOQ!$B300)*$G300</f>
        <v>#VALUE!</v>
      </c>
    </row>
    <row r="301" spans="1:76" ht="15.6" x14ac:dyDescent="0.35">
      <c r="A301" s="1" t="str">
        <f>C300</f>
        <v>41.3 x 41.3 x 1.6mm Thick (O-L 2000)</v>
      </c>
      <c r="B301" s="42">
        <v>2.1509999999999998</v>
      </c>
      <c r="C301" s="151" t="s">
        <v>11</v>
      </c>
      <c r="D301" s="58" t="s">
        <v>96</v>
      </c>
      <c r="E301" s="77" t="s">
        <v>13</v>
      </c>
      <c r="F301" s="45">
        <v>500</v>
      </c>
      <c r="G301" s="52">
        <v>98.16</v>
      </c>
      <c r="H301" s="53">
        <f t="shared" si="36"/>
        <v>49080</v>
      </c>
      <c r="K301" s="214" t="e">
        <f t="shared" si="43"/>
        <v>#VALUE!</v>
      </c>
      <c r="L301" s="220" t="e">
        <f t="shared" si="37"/>
        <v>#VALUE!</v>
      </c>
      <c r="M301" s="221" t="e">
        <f t="shared" si="38"/>
        <v>#VALUE!</v>
      </c>
      <c r="N301" s="219"/>
      <c r="O301" s="214" t="e">
        <f t="shared" si="39"/>
        <v>#VALUE!</v>
      </c>
      <c r="P301" s="215" t="e">
        <f t="shared" si="40"/>
        <v>#VALUE!</v>
      </c>
      <c r="R301" s="217" t="e">
        <f>SUMIFS('[20]WorkDone DATA'!$L:$L,'[20]WorkDone DATA'!$N:$N,BOQ!S$6,'[20]WorkDone DATA'!$G:$G,BOQ!$B301)</f>
        <v>#VALUE!</v>
      </c>
      <c r="S301" s="53" t="e">
        <f t="shared" si="41"/>
        <v>#VALUE!</v>
      </c>
      <c r="T301" s="217" t="e">
        <f>SUMIFS('[20]WorkDone DATA'!$L:$L,'[20]WorkDone DATA'!$N:$N,BOQ!U$6,'[20]WorkDone DATA'!$G:$G,BOQ!$B301)</f>
        <v>#VALUE!</v>
      </c>
      <c r="U301" s="53" t="e">
        <f t="shared" si="42"/>
        <v>#VALUE!</v>
      </c>
      <c r="V301" s="217"/>
      <c r="W301" s="53" t="e">
        <f>SUMIFS('[20]WorkDone DATA'!$L:$L,'[20]WorkDone DATA'!$N:$N,BOQ!W$6,'[20]WorkDone DATA'!$G:$G,BOQ!$B301)*$G301</f>
        <v>#VALUE!</v>
      </c>
      <c r="X301" s="217"/>
      <c r="Y301" s="53" t="e">
        <f>SUMIFS('[20]WorkDone DATA'!$L:$L,'[20]WorkDone DATA'!$N:$N,BOQ!Y$6,'[20]WorkDone DATA'!$G:$G,BOQ!$B301)*$G301</f>
        <v>#VALUE!</v>
      </c>
      <c r="Z301" s="217"/>
      <c r="AA301" s="53" t="e">
        <f>SUMIFS('[20]WorkDone DATA'!$L:$L,'[20]WorkDone DATA'!$N:$N,BOQ!AA$6,'[20]WorkDone DATA'!$G:$G,BOQ!$B301)*$G301</f>
        <v>#VALUE!</v>
      </c>
      <c r="AB301" s="53" t="e">
        <f>SUMIFS('[20]WorkDone DATA'!$L:$L,'[20]WorkDone DATA'!$N:$N,BOQ!AB$6,'[20]WorkDone DATA'!$G:$G,BOQ!$B301)*$G301</f>
        <v>#VALUE!</v>
      </c>
      <c r="AC301" s="53" t="e">
        <f>SUMIFS('[20]WorkDone DATA'!$L:$L,'[20]WorkDone DATA'!$N:$N,BOQ!AC$6,'[20]WorkDone DATA'!$G:$G,BOQ!$B301)*$G301</f>
        <v>#VALUE!</v>
      </c>
      <c r="AD301" s="53" t="e">
        <f>SUMIFS('[20]WorkDone DATA'!$L:$L,'[20]WorkDone DATA'!$N:$N,BOQ!AD$6,'[20]WorkDone DATA'!$G:$G,BOQ!$B301)*$G301</f>
        <v>#VALUE!</v>
      </c>
      <c r="AE301" s="53" t="e">
        <f>SUMIFS('[20]WorkDone DATA'!$L:$L,'[20]WorkDone DATA'!$N:$N,BOQ!AE$6,'[20]WorkDone DATA'!$G:$G,BOQ!$B301)*$G301</f>
        <v>#VALUE!</v>
      </c>
      <c r="AF301" s="53" t="e">
        <f>SUMIFS('[20]WorkDone DATA'!$L:$L,'[20]WorkDone DATA'!$N:$N,BOQ!AF$6,'[20]WorkDone DATA'!$G:$G,BOQ!$B301)*$G301</f>
        <v>#VALUE!</v>
      </c>
      <c r="AG301" s="53" t="e">
        <f>SUMIFS('[20]WorkDone DATA'!$L:$L,'[20]WorkDone DATA'!$N:$N,BOQ!AG$6,'[20]WorkDone DATA'!$G:$G,BOQ!$B301)*$G301</f>
        <v>#VALUE!</v>
      </c>
      <c r="AH301" s="53" t="e">
        <f>SUMIFS('[20]WorkDone DATA'!$L:$L,'[20]WorkDone DATA'!$N:$N,BOQ!AH$6,'[20]WorkDone DATA'!$G:$G,BOQ!$B301)*$G301</f>
        <v>#VALUE!</v>
      </c>
      <c r="AI301" s="53" t="e">
        <f>SUMIFS('[20]WorkDone DATA'!$L:$L,'[20]WorkDone DATA'!$N:$N,BOQ!AI$6,'[20]WorkDone DATA'!$G:$G,BOQ!$B301)*$G301</f>
        <v>#VALUE!</v>
      </c>
      <c r="AJ301" s="53" t="e">
        <f>SUMIFS('[20]WorkDone DATA'!$L:$L,'[20]WorkDone DATA'!$N:$N,BOQ!AJ$6,'[20]WorkDone DATA'!$G:$G,BOQ!$B301)*$G301</f>
        <v>#VALUE!</v>
      </c>
      <c r="AK301" s="53" t="e">
        <f>SUMIFS('[20]WorkDone DATA'!$L:$L,'[20]WorkDone DATA'!$N:$N,BOQ!AK$6,'[20]WorkDone DATA'!$G:$G,BOQ!$B301)*$G301</f>
        <v>#VALUE!</v>
      </c>
      <c r="AL301" s="53" t="e">
        <f>SUMIFS('[20]WorkDone DATA'!$L:$L,'[20]WorkDone DATA'!$N:$N,BOQ!AL$6,'[20]WorkDone DATA'!$G:$G,BOQ!$B301)*$G301</f>
        <v>#VALUE!</v>
      </c>
      <c r="AM301" s="53" t="e">
        <f>SUMIFS('[20]WorkDone DATA'!$L:$L,'[20]WorkDone DATA'!$N:$N,BOQ!AM$6,'[20]WorkDone DATA'!$G:$G,BOQ!$B301)*$G301</f>
        <v>#VALUE!</v>
      </c>
      <c r="AN301" s="53" t="e">
        <f>SUMIFS('[20]WorkDone DATA'!$L:$L,'[20]WorkDone DATA'!$N:$N,BOQ!AN$6,'[20]WorkDone DATA'!$G:$G,BOQ!$B301)*$G301</f>
        <v>#VALUE!</v>
      </c>
      <c r="AO301" s="53" t="e">
        <f>SUMIFS('[20]WorkDone DATA'!$L:$L,'[20]WorkDone DATA'!$N:$N,BOQ!AO$6,'[20]WorkDone DATA'!$G:$G,BOQ!$B301)*$G301</f>
        <v>#VALUE!</v>
      </c>
      <c r="AP301" s="53" t="e">
        <f>SUMIFS('[20]WorkDone DATA'!$L:$L,'[20]WorkDone DATA'!$N:$N,BOQ!AP$6,'[20]WorkDone DATA'!$G:$G,BOQ!$B301)*$G301</f>
        <v>#VALUE!</v>
      </c>
      <c r="AQ301" s="53" t="e">
        <f>SUMIFS('[20]WorkDone DATA'!$L:$L,'[20]WorkDone DATA'!$N:$N,BOQ!AQ$6,'[20]WorkDone DATA'!$G:$G,BOQ!$B301)*$G301</f>
        <v>#VALUE!</v>
      </c>
      <c r="AR301" s="53" t="e">
        <f>SUMIFS('[20]WorkDone DATA'!$L:$L,'[20]WorkDone DATA'!$N:$N,BOQ!AR$6,'[20]WorkDone DATA'!$G:$G,BOQ!$B301)*$G301</f>
        <v>#VALUE!</v>
      </c>
      <c r="AS301" s="53" t="e">
        <f>SUMIFS('[20]WorkDone DATA'!$L:$L,'[20]WorkDone DATA'!$N:$N,BOQ!AS$6,'[20]WorkDone DATA'!$G:$G,BOQ!$B301)*$G301</f>
        <v>#VALUE!</v>
      </c>
      <c r="AT301" s="53" t="e">
        <f>SUMIFS('[20]WorkDone DATA'!$L:$L,'[20]WorkDone DATA'!$N:$N,BOQ!AT$6,'[20]WorkDone DATA'!$G:$G,BOQ!$B301)*$G301</f>
        <v>#VALUE!</v>
      </c>
      <c r="AU301" s="53" t="e">
        <f>SUMIFS('[20]WorkDone DATA'!$L:$L,'[20]WorkDone DATA'!$N:$N,BOQ!AU$6,'[20]WorkDone DATA'!$G:$G,BOQ!$B301)*$G301</f>
        <v>#VALUE!</v>
      </c>
      <c r="AV301" s="53" t="e">
        <f>SUMIFS('[20]WorkDone DATA'!$L:$L,'[20]WorkDone DATA'!$N:$N,BOQ!AV$6,'[20]WorkDone DATA'!$G:$G,BOQ!$B301)*$G301</f>
        <v>#VALUE!</v>
      </c>
      <c r="AW301" s="53" t="e">
        <f>SUMIFS('[20]WorkDone DATA'!$L:$L,'[20]WorkDone DATA'!$N:$N,BOQ!AW$6,'[20]WorkDone DATA'!$G:$G,BOQ!$B301)*$G301</f>
        <v>#VALUE!</v>
      </c>
      <c r="AX301" s="53" t="e">
        <f>SUMIFS('[20]WorkDone DATA'!$L:$L,'[20]WorkDone DATA'!$N:$N,BOQ!AX$6,'[20]WorkDone DATA'!$G:$G,BOQ!$B301)*$G301</f>
        <v>#VALUE!</v>
      </c>
      <c r="AY301" s="53" t="e">
        <f>SUMIFS('[20]WorkDone DATA'!$L:$L,'[20]WorkDone DATA'!$N:$N,BOQ!AY$6,'[20]WorkDone DATA'!$G:$G,BOQ!$B301)*$G301</f>
        <v>#VALUE!</v>
      </c>
      <c r="AZ301" s="53" t="e">
        <f>SUMIFS('[20]WorkDone DATA'!$L:$L,'[20]WorkDone DATA'!$N:$N,BOQ!AZ$6,'[20]WorkDone DATA'!$G:$G,BOQ!$B301)*$G301</f>
        <v>#VALUE!</v>
      </c>
      <c r="BA301" s="53" t="e">
        <f>SUMIFS('[20]WorkDone DATA'!$L:$L,'[20]WorkDone DATA'!$N:$N,BOQ!BA$6,'[20]WorkDone DATA'!$G:$G,BOQ!$B301)*$G301</f>
        <v>#VALUE!</v>
      </c>
      <c r="BB301" s="53" t="e">
        <f>SUMIFS('[20]WorkDone DATA'!$L:$L,'[20]WorkDone DATA'!$N:$N,BOQ!BB$6,'[20]WorkDone DATA'!$G:$G,BOQ!$B301)*$G301</f>
        <v>#VALUE!</v>
      </c>
      <c r="BC301" s="53" t="e">
        <f>SUMIFS('[20]WorkDone DATA'!$L:$L,'[20]WorkDone DATA'!$N:$N,BOQ!BC$6,'[20]WorkDone DATA'!$G:$G,BOQ!$B301)*$G301</f>
        <v>#VALUE!</v>
      </c>
      <c r="BD301" s="53" t="e">
        <f>SUMIFS('[20]WorkDone DATA'!$L:$L,'[20]WorkDone DATA'!$N:$N,BOQ!BD$6,'[20]WorkDone DATA'!$G:$G,BOQ!$B301)*$G301</f>
        <v>#VALUE!</v>
      </c>
      <c r="BE301" s="53" t="e">
        <f>SUMIFS('[20]WorkDone DATA'!$L:$L,'[20]WorkDone DATA'!$N:$N,BOQ!BE$6,'[20]WorkDone DATA'!$G:$G,BOQ!$B301)*$G301</f>
        <v>#VALUE!</v>
      </c>
      <c r="BF301" s="53" t="e">
        <f>SUMIFS('[20]WorkDone DATA'!$L:$L,'[20]WorkDone DATA'!$N:$N,BOQ!BF$6,'[20]WorkDone DATA'!$G:$G,BOQ!$B301)*$G301</f>
        <v>#VALUE!</v>
      </c>
      <c r="BG301" s="53" t="e">
        <f>SUMIFS('[20]WorkDone DATA'!$L:$L,'[20]WorkDone DATA'!$N:$N,BOQ!BG$6,'[20]WorkDone DATA'!$G:$G,BOQ!$B301)*$G301</f>
        <v>#VALUE!</v>
      </c>
      <c r="BH301" s="53" t="e">
        <f>SUMIFS('[20]WorkDone DATA'!$L:$L,'[20]WorkDone DATA'!$N:$N,BOQ!BH$6,'[20]WorkDone DATA'!$G:$G,BOQ!$B301)*$G301</f>
        <v>#VALUE!</v>
      </c>
      <c r="BI301" s="53" t="e">
        <f>SUMIFS('[20]WorkDone DATA'!$L:$L,'[20]WorkDone DATA'!$N:$N,BOQ!BI$6,'[20]WorkDone DATA'!$G:$G,BOQ!$B301)*$G301</f>
        <v>#VALUE!</v>
      </c>
      <c r="BJ301" s="53" t="e">
        <f>SUMIFS('[20]WorkDone DATA'!$L:$L,'[20]WorkDone DATA'!$N:$N,BOQ!BJ$6,'[20]WorkDone DATA'!$G:$G,BOQ!$B301)*$G301</f>
        <v>#VALUE!</v>
      </c>
      <c r="BK301" s="53" t="e">
        <f>SUMIFS('[20]WorkDone DATA'!$L:$L,'[20]WorkDone DATA'!$N:$N,BOQ!BK$6,'[20]WorkDone DATA'!$G:$G,BOQ!$B301)*$G301</f>
        <v>#VALUE!</v>
      </c>
      <c r="BL301" s="53" t="e">
        <f>SUMIFS('[20]WorkDone DATA'!$L:$L,'[20]WorkDone DATA'!$N:$N,BOQ!BL$6,'[20]WorkDone DATA'!$G:$G,BOQ!$B301)*$G301</f>
        <v>#VALUE!</v>
      </c>
      <c r="BM301" s="53" t="e">
        <f>SUMIFS('[20]WorkDone DATA'!$L:$L,'[20]WorkDone DATA'!$N:$N,BOQ!BM$6,'[20]WorkDone DATA'!$G:$G,BOQ!$B301)*$G301</f>
        <v>#VALUE!</v>
      </c>
      <c r="BN301" s="53" t="e">
        <f>SUMIFS('[20]WorkDone DATA'!$L:$L,'[20]WorkDone DATA'!$N:$N,BOQ!BN$6,'[20]WorkDone DATA'!$G:$G,BOQ!$B301)*$G301</f>
        <v>#VALUE!</v>
      </c>
      <c r="BO301" s="53" t="e">
        <f>SUMIFS('[20]WorkDone DATA'!$L:$L,'[20]WorkDone DATA'!$N:$N,BOQ!BO$6,'[20]WorkDone DATA'!$G:$G,BOQ!$B301)*$G301</f>
        <v>#VALUE!</v>
      </c>
      <c r="BP301" s="53" t="e">
        <f>SUMIFS('[20]WorkDone DATA'!$L:$L,'[20]WorkDone DATA'!$N:$N,BOQ!BP$6,'[20]WorkDone DATA'!$G:$G,BOQ!$B301)*$G301</f>
        <v>#VALUE!</v>
      </c>
      <c r="BQ301" s="53" t="e">
        <f>SUMIFS('[20]WorkDone DATA'!$L:$L,'[20]WorkDone DATA'!$N:$N,BOQ!BQ$6,'[20]WorkDone DATA'!$G:$G,BOQ!$B301)*$G301</f>
        <v>#VALUE!</v>
      </c>
      <c r="BR301" s="53" t="e">
        <f>SUMIFS('[20]WorkDone DATA'!$L:$L,'[20]WorkDone DATA'!$N:$N,BOQ!BR$6,'[20]WorkDone DATA'!$G:$G,BOQ!$B301)*$G301</f>
        <v>#VALUE!</v>
      </c>
      <c r="BS301" s="53" t="e">
        <f>SUMIFS('[20]WorkDone DATA'!$L:$L,'[20]WorkDone DATA'!$N:$N,BOQ!BS$6,'[20]WorkDone DATA'!$G:$G,BOQ!$B301)*$G301</f>
        <v>#VALUE!</v>
      </c>
      <c r="BT301" s="53" t="e">
        <f>SUMIFS('[20]WorkDone DATA'!$L:$L,'[20]WorkDone DATA'!$N:$N,BOQ!BT$6,'[20]WorkDone DATA'!$G:$G,BOQ!$B301)*$G301</f>
        <v>#VALUE!</v>
      </c>
      <c r="BU301" s="53" t="e">
        <f>SUMIFS('[20]WorkDone DATA'!$L:$L,'[20]WorkDone DATA'!$N:$N,BOQ!BU$6,'[20]WorkDone DATA'!$G:$G,BOQ!$B301)*$G301</f>
        <v>#VALUE!</v>
      </c>
      <c r="BV301" s="53" t="e">
        <f>SUMIFS('[20]WorkDone DATA'!$L:$L,'[20]WorkDone DATA'!$N:$N,BOQ!BV$6,'[20]WorkDone DATA'!$G:$G,BOQ!$B301)*$G301</f>
        <v>#VALUE!</v>
      </c>
      <c r="BW301" s="53" t="e">
        <f>SUMIFS('[20]WorkDone DATA'!$L:$L,'[20]WorkDone DATA'!$N:$N,BOQ!BW$6,'[20]WorkDone DATA'!$G:$G,BOQ!$B301)*$G301</f>
        <v>#VALUE!</v>
      </c>
      <c r="BX301" s="53" t="e">
        <f>SUMIFS('[20]WorkDone DATA'!$L:$L,'[20]WorkDone DATA'!$N:$N,BOQ!BX$6,'[20]WorkDone DATA'!$G:$G,BOQ!$B301)*$G301</f>
        <v>#VALUE!</v>
      </c>
    </row>
    <row r="302" spans="1:76" ht="15.6" x14ac:dyDescent="0.35">
      <c r="A302" s="1" t="str">
        <f>C300</f>
        <v>41.3 x 41.3 x 1.6mm Thick (O-L 2000)</v>
      </c>
      <c r="B302" s="42">
        <v>2.1520000000000001</v>
      </c>
      <c r="C302" s="151" t="s">
        <v>45</v>
      </c>
      <c r="D302" s="58" t="s">
        <v>46</v>
      </c>
      <c r="E302" s="77" t="s">
        <v>13</v>
      </c>
      <c r="F302" s="45">
        <v>500</v>
      </c>
      <c r="G302" s="52">
        <v>84.32</v>
      </c>
      <c r="H302" s="53">
        <f t="shared" si="36"/>
        <v>42160</v>
      </c>
      <c r="K302" s="214" t="e">
        <f t="shared" si="43"/>
        <v>#VALUE!</v>
      </c>
      <c r="L302" s="220" t="e">
        <f t="shared" si="37"/>
        <v>#VALUE!</v>
      </c>
      <c r="M302" s="221" t="e">
        <f t="shared" si="38"/>
        <v>#VALUE!</v>
      </c>
      <c r="N302" s="219"/>
      <c r="O302" s="214" t="e">
        <f t="shared" si="39"/>
        <v>#VALUE!</v>
      </c>
      <c r="P302" s="215" t="e">
        <f t="shared" si="40"/>
        <v>#VALUE!</v>
      </c>
      <c r="R302" s="217" t="e">
        <f>SUMIFS('[20]WorkDone DATA'!$L:$L,'[20]WorkDone DATA'!$N:$N,BOQ!S$6,'[20]WorkDone DATA'!$G:$G,BOQ!$B302)</f>
        <v>#VALUE!</v>
      </c>
      <c r="S302" s="53" t="e">
        <f t="shared" si="41"/>
        <v>#VALUE!</v>
      </c>
      <c r="T302" s="217" t="e">
        <f>SUMIFS('[20]WorkDone DATA'!$L:$L,'[20]WorkDone DATA'!$N:$N,BOQ!U$6,'[20]WorkDone DATA'!$G:$G,BOQ!$B302)</f>
        <v>#VALUE!</v>
      </c>
      <c r="U302" s="53" t="e">
        <f t="shared" si="42"/>
        <v>#VALUE!</v>
      </c>
      <c r="V302" s="217"/>
      <c r="W302" s="53" t="e">
        <f>SUMIFS('[20]WorkDone DATA'!$L:$L,'[20]WorkDone DATA'!$N:$N,BOQ!W$6,'[20]WorkDone DATA'!$G:$G,BOQ!$B302)*$G302</f>
        <v>#VALUE!</v>
      </c>
      <c r="X302" s="217"/>
      <c r="Y302" s="53" t="e">
        <f>SUMIFS('[20]WorkDone DATA'!$L:$L,'[20]WorkDone DATA'!$N:$N,BOQ!Y$6,'[20]WorkDone DATA'!$G:$G,BOQ!$B302)*$G302</f>
        <v>#VALUE!</v>
      </c>
      <c r="Z302" s="217"/>
      <c r="AA302" s="53" t="e">
        <f>SUMIFS('[20]WorkDone DATA'!$L:$L,'[20]WorkDone DATA'!$N:$N,BOQ!AA$6,'[20]WorkDone DATA'!$G:$G,BOQ!$B302)*$G302</f>
        <v>#VALUE!</v>
      </c>
      <c r="AB302" s="53" t="e">
        <f>SUMIFS('[20]WorkDone DATA'!$L:$L,'[20]WorkDone DATA'!$N:$N,BOQ!AB$6,'[20]WorkDone DATA'!$G:$G,BOQ!$B302)*$G302</f>
        <v>#VALUE!</v>
      </c>
      <c r="AC302" s="53" t="e">
        <f>SUMIFS('[20]WorkDone DATA'!$L:$L,'[20]WorkDone DATA'!$N:$N,BOQ!AC$6,'[20]WorkDone DATA'!$G:$G,BOQ!$B302)*$G302</f>
        <v>#VALUE!</v>
      </c>
      <c r="AD302" s="53" t="e">
        <f>SUMIFS('[20]WorkDone DATA'!$L:$L,'[20]WorkDone DATA'!$N:$N,BOQ!AD$6,'[20]WorkDone DATA'!$G:$G,BOQ!$B302)*$G302</f>
        <v>#VALUE!</v>
      </c>
      <c r="AE302" s="53" t="e">
        <f>SUMIFS('[20]WorkDone DATA'!$L:$L,'[20]WorkDone DATA'!$N:$N,BOQ!AE$6,'[20]WorkDone DATA'!$G:$G,BOQ!$B302)*$G302</f>
        <v>#VALUE!</v>
      </c>
      <c r="AF302" s="53" t="e">
        <f>SUMIFS('[20]WorkDone DATA'!$L:$L,'[20]WorkDone DATA'!$N:$N,BOQ!AF$6,'[20]WorkDone DATA'!$G:$G,BOQ!$B302)*$G302</f>
        <v>#VALUE!</v>
      </c>
      <c r="AG302" s="53" t="e">
        <f>SUMIFS('[20]WorkDone DATA'!$L:$L,'[20]WorkDone DATA'!$N:$N,BOQ!AG$6,'[20]WorkDone DATA'!$G:$G,BOQ!$B302)*$G302</f>
        <v>#VALUE!</v>
      </c>
      <c r="AH302" s="53" t="e">
        <f>SUMIFS('[20]WorkDone DATA'!$L:$L,'[20]WorkDone DATA'!$N:$N,BOQ!AH$6,'[20]WorkDone DATA'!$G:$G,BOQ!$B302)*$G302</f>
        <v>#VALUE!</v>
      </c>
      <c r="AI302" s="53" t="e">
        <f>SUMIFS('[20]WorkDone DATA'!$L:$L,'[20]WorkDone DATA'!$N:$N,BOQ!AI$6,'[20]WorkDone DATA'!$G:$G,BOQ!$B302)*$G302</f>
        <v>#VALUE!</v>
      </c>
      <c r="AJ302" s="53" t="e">
        <f>SUMIFS('[20]WorkDone DATA'!$L:$L,'[20]WorkDone DATA'!$N:$N,BOQ!AJ$6,'[20]WorkDone DATA'!$G:$G,BOQ!$B302)*$G302</f>
        <v>#VALUE!</v>
      </c>
      <c r="AK302" s="53" t="e">
        <f>SUMIFS('[20]WorkDone DATA'!$L:$L,'[20]WorkDone DATA'!$N:$N,BOQ!AK$6,'[20]WorkDone DATA'!$G:$G,BOQ!$B302)*$G302</f>
        <v>#VALUE!</v>
      </c>
      <c r="AL302" s="53" t="e">
        <f>SUMIFS('[20]WorkDone DATA'!$L:$L,'[20]WorkDone DATA'!$N:$N,BOQ!AL$6,'[20]WorkDone DATA'!$G:$G,BOQ!$B302)*$G302</f>
        <v>#VALUE!</v>
      </c>
      <c r="AM302" s="53" t="e">
        <f>SUMIFS('[20]WorkDone DATA'!$L:$L,'[20]WorkDone DATA'!$N:$N,BOQ!AM$6,'[20]WorkDone DATA'!$G:$G,BOQ!$B302)*$G302</f>
        <v>#VALUE!</v>
      </c>
      <c r="AN302" s="53" t="e">
        <f>SUMIFS('[20]WorkDone DATA'!$L:$L,'[20]WorkDone DATA'!$N:$N,BOQ!AN$6,'[20]WorkDone DATA'!$G:$G,BOQ!$B302)*$G302</f>
        <v>#VALUE!</v>
      </c>
      <c r="AO302" s="53" t="e">
        <f>SUMIFS('[20]WorkDone DATA'!$L:$L,'[20]WorkDone DATA'!$N:$N,BOQ!AO$6,'[20]WorkDone DATA'!$G:$G,BOQ!$B302)*$G302</f>
        <v>#VALUE!</v>
      </c>
      <c r="AP302" s="53" t="e">
        <f>SUMIFS('[20]WorkDone DATA'!$L:$L,'[20]WorkDone DATA'!$N:$N,BOQ!AP$6,'[20]WorkDone DATA'!$G:$G,BOQ!$B302)*$G302</f>
        <v>#VALUE!</v>
      </c>
      <c r="AQ302" s="53" t="e">
        <f>SUMIFS('[20]WorkDone DATA'!$L:$L,'[20]WorkDone DATA'!$N:$N,BOQ!AQ$6,'[20]WorkDone DATA'!$G:$G,BOQ!$B302)*$G302</f>
        <v>#VALUE!</v>
      </c>
      <c r="AR302" s="53" t="e">
        <f>SUMIFS('[20]WorkDone DATA'!$L:$L,'[20]WorkDone DATA'!$N:$N,BOQ!AR$6,'[20]WorkDone DATA'!$G:$G,BOQ!$B302)*$G302</f>
        <v>#VALUE!</v>
      </c>
      <c r="AS302" s="53" t="e">
        <f>SUMIFS('[20]WorkDone DATA'!$L:$L,'[20]WorkDone DATA'!$N:$N,BOQ!AS$6,'[20]WorkDone DATA'!$G:$G,BOQ!$B302)*$G302</f>
        <v>#VALUE!</v>
      </c>
      <c r="AT302" s="53" t="e">
        <f>SUMIFS('[20]WorkDone DATA'!$L:$L,'[20]WorkDone DATA'!$N:$N,BOQ!AT$6,'[20]WorkDone DATA'!$G:$G,BOQ!$B302)*$G302</f>
        <v>#VALUE!</v>
      </c>
      <c r="AU302" s="53" t="e">
        <f>SUMIFS('[20]WorkDone DATA'!$L:$L,'[20]WorkDone DATA'!$N:$N,BOQ!AU$6,'[20]WorkDone DATA'!$G:$G,BOQ!$B302)*$G302</f>
        <v>#VALUE!</v>
      </c>
      <c r="AV302" s="53" t="e">
        <f>SUMIFS('[20]WorkDone DATA'!$L:$L,'[20]WorkDone DATA'!$N:$N,BOQ!AV$6,'[20]WorkDone DATA'!$G:$G,BOQ!$B302)*$G302</f>
        <v>#VALUE!</v>
      </c>
      <c r="AW302" s="53" t="e">
        <f>SUMIFS('[20]WorkDone DATA'!$L:$L,'[20]WorkDone DATA'!$N:$N,BOQ!AW$6,'[20]WorkDone DATA'!$G:$G,BOQ!$B302)*$G302</f>
        <v>#VALUE!</v>
      </c>
      <c r="AX302" s="53" t="e">
        <f>SUMIFS('[20]WorkDone DATA'!$L:$L,'[20]WorkDone DATA'!$N:$N,BOQ!AX$6,'[20]WorkDone DATA'!$G:$G,BOQ!$B302)*$G302</f>
        <v>#VALUE!</v>
      </c>
      <c r="AY302" s="53" t="e">
        <f>SUMIFS('[20]WorkDone DATA'!$L:$L,'[20]WorkDone DATA'!$N:$N,BOQ!AY$6,'[20]WorkDone DATA'!$G:$G,BOQ!$B302)*$G302</f>
        <v>#VALUE!</v>
      </c>
      <c r="AZ302" s="53" t="e">
        <f>SUMIFS('[20]WorkDone DATA'!$L:$L,'[20]WorkDone DATA'!$N:$N,BOQ!AZ$6,'[20]WorkDone DATA'!$G:$G,BOQ!$B302)*$G302</f>
        <v>#VALUE!</v>
      </c>
      <c r="BA302" s="53" t="e">
        <f>SUMIFS('[20]WorkDone DATA'!$L:$L,'[20]WorkDone DATA'!$N:$N,BOQ!BA$6,'[20]WorkDone DATA'!$G:$G,BOQ!$B302)*$G302</f>
        <v>#VALUE!</v>
      </c>
      <c r="BB302" s="53" t="e">
        <f>SUMIFS('[20]WorkDone DATA'!$L:$L,'[20]WorkDone DATA'!$N:$N,BOQ!BB$6,'[20]WorkDone DATA'!$G:$G,BOQ!$B302)*$G302</f>
        <v>#VALUE!</v>
      </c>
      <c r="BC302" s="53" t="e">
        <f>SUMIFS('[20]WorkDone DATA'!$L:$L,'[20]WorkDone DATA'!$N:$N,BOQ!BC$6,'[20]WorkDone DATA'!$G:$G,BOQ!$B302)*$G302</f>
        <v>#VALUE!</v>
      </c>
      <c r="BD302" s="53" t="e">
        <f>SUMIFS('[20]WorkDone DATA'!$L:$L,'[20]WorkDone DATA'!$N:$N,BOQ!BD$6,'[20]WorkDone DATA'!$G:$G,BOQ!$B302)*$G302</f>
        <v>#VALUE!</v>
      </c>
      <c r="BE302" s="53" t="e">
        <f>SUMIFS('[20]WorkDone DATA'!$L:$L,'[20]WorkDone DATA'!$N:$N,BOQ!BE$6,'[20]WorkDone DATA'!$G:$G,BOQ!$B302)*$G302</f>
        <v>#VALUE!</v>
      </c>
      <c r="BF302" s="53" t="e">
        <f>SUMIFS('[20]WorkDone DATA'!$L:$L,'[20]WorkDone DATA'!$N:$N,BOQ!BF$6,'[20]WorkDone DATA'!$G:$G,BOQ!$B302)*$G302</f>
        <v>#VALUE!</v>
      </c>
      <c r="BG302" s="53" t="e">
        <f>SUMIFS('[20]WorkDone DATA'!$L:$L,'[20]WorkDone DATA'!$N:$N,BOQ!BG$6,'[20]WorkDone DATA'!$G:$G,BOQ!$B302)*$G302</f>
        <v>#VALUE!</v>
      </c>
      <c r="BH302" s="53" t="e">
        <f>SUMIFS('[20]WorkDone DATA'!$L:$L,'[20]WorkDone DATA'!$N:$N,BOQ!BH$6,'[20]WorkDone DATA'!$G:$G,BOQ!$B302)*$G302</f>
        <v>#VALUE!</v>
      </c>
      <c r="BI302" s="53" t="e">
        <f>SUMIFS('[20]WorkDone DATA'!$L:$L,'[20]WorkDone DATA'!$N:$N,BOQ!BI$6,'[20]WorkDone DATA'!$G:$G,BOQ!$B302)*$G302</f>
        <v>#VALUE!</v>
      </c>
      <c r="BJ302" s="53" t="e">
        <f>SUMIFS('[20]WorkDone DATA'!$L:$L,'[20]WorkDone DATA'!$N:$N,BOQ!BJ$6,'[20]WorkDone DATA'!$G:$G,BOQ!$B302)*$G302</f>
        <v>#VALUE!</v>
      </c>
      <c r="BK302" s="53" t="e">
        <f>SUMIFS('[20]WorkDone DATA'!$L:$L,'[20]WorkDone DATA'!$N:$N,BOQ!BK$6,'[20]WorkDone DATA'!$G:$G,BOQ!$B302)*$G302</f>
        <v>#VALUE!</v>
      </c>
      <c r="BL302" s="53" t="e">
        <f>SUMIFS('[20]WorkDone DATA'!$L:$L,'[20]WorkDone DATA'!$N:$N,BOQ!BL$6,'[20]WorkDone DATA'!$G:$G,BOQ!$B302)*$G302</f>
        <v>#VALUE!</v>
      </c>
      <c r="BM302" s="53" t="e">
        <f>SUMIFS('[20]WorkDone DATA'!$L:$L,'[20]WorkDone DATA'!$N:$N,BOQ!BM$6,'[20]WorkDone DATA'!$G:$G,BOQ!$B302)*$G302</f>
        <v>#VALUE!</v>
      </c>
      <c r="BN302" s="53" t="e">
        <f>SUMIFS('[20]WorkDone DATA'!$L:$L,'[20]WorkDone DATA'!$N:$N,BOQ!BN$6,'[20]WorkDone DATA'!$G:$G,BOQ!$B302)*$G302</f>
        <v>#VALUE!</v>
      </c>
      <c r="BO302" s="53" t="e">
        <f>SUMIFS('[20]WorkDone DATA'!$L:$L,'[20]WorkDone DATA'!$N:$N,BOQ!BO$6,'[20]WorkDone DATA'!$G:$G,BOQ!$B302)*$G302</f>
        <v>#VALUE!</v>
      </c>
      <c r="BP302" s="53" t="e">
        <f>SUMIFS('[20]WorkDone DATA'!$L:$L,'[20]WorkDone DATA'!$N:$N,BOQ!BP$6,'[20]WorkDone DATA'!$G:$G,BOQ!$B302)*$G302</f>
        <v>#VALUE!</v>
      </c>
      <c r="BQ302" s="53" t="e">
        <f>SUMIFS('[20]WorkDone DATA'!$L:$L,'[20]WorkDone DATA'!$N:$N,BOQ!BQ$6,'[20]WorkDone DATA'!$G:$G,BOQ!$B302)*$G302</f>
        <v>#VALUE!</v>
      </c>
      <c r="BR302" s="53" t="e">
        <f>SUMIFS('[20]WorkDone DATA'!$L:$L,'[20]WorkDone DATA'!$N:$N,BOQ!BR$6,'[20]WorkDone DATA'!$G:$G,BOQ!$B302)*$G302</f>
        <v>#VALUE!</v>
      </c>
      <c r="BS302" s="53" t="e">
        <f>SUMIFS('[20]WorkDone DATA'!$L:$L,'[20]WorkDone DATA'!$N:$N,BOQ!BS$6,'[20]WorkDone DATA'!$G:$G,BOQ!$B302)*$G302</f>
        <v>#VALUE!</v>
      </c>
      <c r="BT302" s="53" t="e">
        <f>SUMIFS('[20]WorkDone DATA'!$L:$L,'[20]WorkDone DATA'!$N:$N,BOQ!BT$6,'[20]WorkDone DATA'!$G:$G,BOQ!$B302)*$G302</f>
        <v>#VALUE!</v>
      </c>
      <c r="BU302" s="53" t="e">
        <f>SUMIFS('[20]WorkDone DATA'!$L:$L,'[20]WorkDone DATA'!$N:$N,BOQ!BU$6,'[20]WorkDone DATA'!$G:$G,BOQ!$B302)*$G302</f>
        <v>#VALUE!</v>
      </c>
      <c r="BV302" s="53" t="e">
        <f>SUMIFS('[20]WorkDone DATA'!$L:$L,'[20]WorkDone DATA'!$N:$N,BOQ!BV$6,'[20]WorkDone DATA'!$G:$G,BOQ!$B302)*$G302</f>
        <v>#VALUE!</v>
      </c>
      <c r="BW302" s="53" t="e">
        <f>SUMIFS('[20]WorkDone DATA'!$L:$L,'[20]WorkDone DATA'!$N:$N,BOQ!BW$6,'[20]WorkDone DATA'!$G:$G,BOQ!$B302)*$G302</f>
        <v>#VALUE!</v>
      </c>
      <c r="BX302" s="53" t="e">
        <f>SUMIFS('[20]WorkDone DATA'!$L:$L,'[20]WorkDone DATA'!$N:$N,BOQ!BX$6,'[20]WorkDone DATA'!$G:$G,BOQ!$B302)*$G302</f>
        <v>#VALUE!</v>
      </c>
    </row>
    <row r="303" spans="1:76" ht="15.6" x14ac:dyDescent="0.35">
      <c r="A303" s="1"/>
      <c r="B303" s="42"/>
      <c r="C303" s="151"/>
      <c r="D303" s="58"/>
      <c r="E303" s="77"/>
      <c r="F303" s="45"/>
      <c r="G303" s="52"/>
      <c r="H303" s="53">
        <f t="shared" si="36"/>
        <v>0</v>
      </c>
      <c r="K303" s="214"/>
      <c r="L303" s="220" t="e">
        <f t="shared" si="37"/>
        <v>#VALUE!</v>
      </c>
      <c r="M303" s="221" t="e">
        <f t="shared" si="38"/>
        <v>#VALUE!</v>
      </c>
      <c r="N303" s="219"/>
      <c r="O303" s="214">
        <f t="shared" si="39"/>
        <v>0</v>
      </c>
      <c r="P303" s="215" t="e">
        <f t="shared" si="40"/>
        <v>#VALUE!</v>
      </c>
      <c r="R303" s="217" t="e">
        <f>SUMIFS('[20]WorkDone DATA'!$L:$L,'[20]WorkDone DATA'!$N:$N,BOQ!S$6,'[20]WorkDone DATA'!$G:$G,BOQ!$B303)</f>
        <v>#VALUE!</v>
      </c>
      <c r="S303" s="53" t="e">
        <f t="shared" si="41"/>
        <v>#VALUE!</v>
      </c>
      <c r="T303" s="217" t="e">
        <f>SUMIFS('[20]WorkDone DATA'!$L:$L,'[20]WorkDone DATA'!$N:$N,BOQ!U$6,'[20]WorkDone DATA'!$G:$G,BOQ!$B303)</f>
        <v>#VALUE!</v>
      </c>
      <c r="U303" s="53" t="e">
        <f t="shared" si="42"/>
        <v>#VALUE!</v>
      </c>
      <c r="V303" s="217"/>
      <c r="W303" s="53" t="e">
        <f>SUMIFS('[20]WorkDone DATA'!$L:$L,'[20]WorkDone DATA'!$N:$N,BOQ!W$6,'[20]WorkDone DATA'!$G:$G,BOQ!$B303)*$G303</f>
        <v>#VALUE!</v>
      </c>
      <c r="X303" s="217"/>
      <c r="Y303" s="53" t="e">
        <f>SUMIFS('[20]WorkDone DATA'!$L:$L,'[20]WorkDone DATA'!$N:$N,BOQ!Y$6,'[20]WorkDone DATA'!$G:$G,BOQ!$B303)*$G303</f>
        <v>#VALUE!</v>
      </c>
      <c r="Z303" s="217"/>
      <c r="AA303" s="53" t="e">
        <f>SUMIFS('[20]WorkDone DATA'!$L:$L,'[20]WorkDone DATA'!$N:$N,BOQ!AA$6,'[20]WorkDone DATA'!$G:$G,BOQ!$B303)*$G303</f>
        <v>#VALUE!</v>
      </c>
      <c r="AB303" s="53" t="e">
        <f>SUMIFS('[20]WorkDone DATA'!$L:$L,'[20]WorkDone DATA'!$N:$N,BOQ!AB$6,'[20]WorkDone DATA'!$G:$G,BOQ!$B303)*$G303</f>
        <v>#VALUE!</v>
      </c>
      <c r="AC303" s="53" t="e">
        <f>SUMIFS('[20]WorkDone DATA'!$L:$L,'[20]WorkDone DATA'!$N:$N,BOQ!AC$6,'[20]WorkDone DATA'!$G:$G,BOQ!$B303)*$G303</f>
        <v>#VALUE!</v>
      </c>
      <c r="AD303" s="53" t="e">
        <f>SUMIFS('[20]WorkDone DATA'!$L:$L,'[20]WorkDone DATA'!$N:$N,BOQ!AD$6,'[20]WorkDone DATA'!$G:$G,BOQ!$B303)*$G303</f>
        <v>#VALUE!</v>
      </c>
      <c r="AE303" s="53" t="e">
        <f>SUMIFS('[20]WorkDone DATA'!$L:$L,'[20]WorkDone DATA'!$N:$N,BOQ!AE$6,'[20]WorkDone DATA'!$G:$G,BOQ!$B303)*$G303</f>
        <v>#VALUE!</v>
      </c>
      <c r="AF303" s="53" t="e">
        <f>SUMIFS('[20]WorkDone DATA'!$L:$L,'[20]WorkDone DATA'!$N:$N,BOQ!AF$6,'[20]WorkDone DATA'!$G:$G,BOQ!$B303)*$G303</f>
        <v>#VALUE!</v>
      </c>
      <c r="AG303" s="53" t="e">
        <f>SUMIFS('[20]WorkDone DATA'!$L:$L,'[20]WorkDone DATA'!$N:$N,BOQ!AG$6,'[20]WorkDone DATA'!$G:$G,BOQ!$B303)*$G303</f>
        <v>#VALUE!</v>
      </c>
      <c r="AH303" s="53" t="e">
        <f>SUMIFS('[20]WorkDone DATA'!$L:$L,'[20]WorkDone DATA'!$N:$N,BOQ!AH$6,'[20]WorkDone DATA'!$G:$G,BOQ!$B303)*$G303</f>
        <v>#VALUE!</v>
      </c>
      <c r="AI303" s="53" t="e">
        <f>SUMIFS('[20]WorkDone DATA'!$L:$L,'[20]WorkDone DATA'!$N:$N,BOQ!AI$6,'[20]WorkDone DATA'!$G:$G,BOQ!$B303)*$G303</f>
        <v>#VALUE!</v>
      </c>
      <c r="AJ303" s="53" t="e">
        <f>SUMIFS('[20]WorkDone DATA'!$L:$L,'[20]WorkDone DATA'!$N:$N,BOQ!AJ$6,'[20]WorkDone DATA'!$G:$G,BOQ!$B303)*$G303</f>
        <v>#VALUE!</v>
      </c>
      <c r="AK303" s="53" t="e">
        <f>SUMIFS('[20]WorkDone DATA'!$L:$L,'[20]WorkDone DATA'!$N:$N,BOQ!AK$6,'[20]WorkDone DATA'!$G:$G,BOQ!$B303)*$G303</f>
        <v>#VALUE!</v>
      </c>
      <c r="AL303" s="53" t="e">
        <f>SUMIFS('[20]WorkDone DATA'!$L:$L,'[20]WorkDone DATA'!$N:$N,BOQ!AL$6,'[20]WorkDone DATA'!$G:$G,BOQ!$B303)*$G303</f>
        <v>#VALUE!</v>
      </c>
      <c r="AM303" s="53" t="e">
        <f>SUMIFS('[20]WorkDone DATA'!$L:$L,'[20]WorkDone DATA'!$N:$N,BOQ!AM$6,'[20]WorkDone DATA'!$G:$G,BOQ!$B303)*$G303</f>
        <v>#VALUE!</v>
      </c>
      <c r="AN303" s="53" t="e">
        <f>SUMIFS('[20]WorkDone DATA'!$L:$L,'[20]WorkDone DATA'!$N:$N,BOQ!AN$6,'[20]WorkDone DATA'!$G:$G,BOQ!$B303)*$G303</f>
        <v>#VALUE!</v>
      </c>
      <c r="AO303" s="53" t="e">
        <f>SUMIFS('[20]WorkDone DATA'!$L:$L,'[20]WorkDone DATA'!$N:$N,BOQ!AO$6,'[20]WorkDone DATA'!$G:$G,BOQ!$B303)*$G303</f>
        <v>#VALUE!</v>
      </c>
      <c r="AP303" s="53" t="e">
        <f>SUMIFS('[20]WorkDone DATA'!$L:$L,'[20]WorkDone DATA'!$N:$N,BOQ!AP$6,'[20]WorkDone DATA'!$G:$G,BOQ!$B303)*$G303</f>
        <v>#VALUE!</v>
      </c>
      <c r="AQ303" s="53" t="e">
        <f>SUMIFS('[20]WorkDone DATA'!$L:$L,'[20]WorkDone DATA'!$N:$N,BOQ!AQ$6,'[20]WorkDone DATA'!$G:$G,BOQ!$B303)*$G303</f>
        <v>#VALUE!</v>
      </c>
      <c r="AR303" s="53" t="e">
        <f>SUMIFS('[20]WorkDone DATA'!$L:$L,'[20]WorkDone DATA'!$N:$N,BOQ!AR$6,'[20]WorkDone DATA'!$G:$G,BOQ!$B303)*$G303</f>
        <v>#VALUE!</v>
      </c>
      <c r="AS303" s="53" t="e">
        <f>SUMIFS('[20]WorkDone DATA'!$L:$L,'[20]WorkDone DATA'!$N:$N,BOQ!AS$6,'[20]WorkDone DATA'!$G:$G,BOQ!$B303)*$G303</f>
        <v>#VALUE!</v>
      </c>
      <c r="AT303" s="53" t="e">
        <f>SUMIFS('[20]WorkDone DATA'!$L:$L,'[20]WorkDone DATA'!$N:$N,BOQ!AT$6,'[20]WorkDone DATA'!$G:$G,BOQ!$B303)*$G303</f>
        <v>#VALUE!</v>
      </c>
      <c r="AU303" s="53" t="e">
        <f>SUMIFS('[20]WorkDone DATA'!$L:$L,'[20]WorkDone DATA'!$N:$N,BOQ!AU$6,'[20]WorkDone DATA'!$G:$G,BOQ!$B303)*$G303</f>
        <v>#VALUE!</v>
      </c>
      <c r="AV303" s="53" t="e">
        <f>SUMIFS('[20]WorkDone DATA'!$L:$L,'[20]WorkDone DATA'!$N:$N,BOQ!AV$6,'[20]WorkDone DATA'!$G:$G,BOQ!$B303)*$G303</f>
        <v>#VALUE!</v>
      </c>
      <c r="AW303" s="53" t="e">
        <f>SUMIFS('[20]WorkDone DATA'!$L:$L,'[20]WorkDone DATA'!$N:$N,BOQ!AW$6,'[20]WorkDone DATA'!$G:$G,BOQ!$B303)*$G303</f>
        <v>#VALUE!</v>
      </c>
      <c r="AX303" s="53" t="e">
        <f>SUMIFS('[20]WorkDone DATA'!$L:$L,'[20]WorkDone DATA'!$N:$N,BOQ!AX$6,'[20]WorkDone DATA'!$G:$G,BOQ!$B303)*$G303</f>
        <v>#VALUE!</v>
      </c>
      <c r="AY303" s="53" t="e">
        <f>SUMIFS('[20]WorkDone DATA'!$L:$L,'[20]WorkDone DATA'!$N:$N,BOQ!AY$6,'[20]WorkDone DATA'!$G:$G,BOQ!$B303)*$G303</f>
        <v>#VALUE!</v>
      </c>
      <c r="AZ303" s="53" t="e">
        <f>SUMIFS('[20]WorkDone DATA'!$L:$L,'[20]WorkDone DATA'!$N:$N,BOQ!AZ$6,'[20]WorkDone DATA'!$G:$G,BOQ!$B303)*$G303</f>
        <v>#VALUE!</v>
      </c>
      <c r="BA303" s="53" t="e">
        <f>SUMIFS('[20]WorkDone DATA'!$L:$L,'[20]WorkDone DATA'!$N:$N,BOQ!BA$6,'[20]WorkDone DATA'!$G:$G,BOQ!$B303)*$G303</f>
        <v>#VALUE!</v>
      </c>
      <c r="BB303" s="53" t="e">
        <f>SUMIFS('[20]WorkDone DATA'!$L:$L,'[20]WorkDone DATA'!$N:$N,BOQ!BB$6,'[20]WorkDone DATA'!$G:$G,BOQ!$B303)*$G303</f>
        <v>#VALUE!</v>
      </c>
      <c r="BC303" s="53" t="e">
        <f>SUMIFS('[20]WorkDone DATA'!$L:$L,'[20]WorkDone DATA'!$N:$N,BOQ!BC$6,'[20]WorkDone DATA'!$G:$G,BOQ!$B303)*$G303</f>
        <v>#VALUE!</v>
      </c>
      <c r="BD303" s="53" t="e">
        <f>SUMIFS('[20]WorkDone DATA'!$L:$L,'[20]WorkDone DATA'!$N:$N,BOQ!BD$6,'[20]WorkDone DATA'!$G:$G,BOQ!$B303)*$G303</f>
        <v>#VALUE!</v>
      </c>
      <c r="BE303" s="53" t="e">
        <f>SUMIFS('[20]WorkDone DATA'!$L:$L,'[20]WorkDone DATA'!$N:$N,BOQ!BE$6,'[20]WorkDone DATA'!$G:$G,BOQ!$B303)*$G303</f>
        <v>#VALUE!</v>
      </c>
      <c r="BF303" s="53" t="e">
        <f>SUMIFS('[20]WorkDone DATA'!$L:$L,'[20]WorkDone DATA'!$N:$N,BOQ!BF$6,'[20]WorkDone DATA'!$G:$G,BOQ!$B303)*$G303</f>
        <v>#VALUE!</v>
      </c>
      <c r="BG303" s="53" t="e">
        <f>SUMIFS('[20]WorkDone DATA'!$L:$L,'[20]WorkDone DATA'!$N:$N,BOQ!BG$6,'[20]WorkDone DATA'!$G:$G,BOQ!$B303)*$G303</f>
        <v>#VALUE!</v>
      </c>
      <c r="BH303" s="53" t="e">
        <f>SUMIFS('[20]WorkDone DATA'!$L:$L,'[20]WorkDone DATA'!$N:$N,BOQ!BH$6,'[20]WorkDone DATA'!$G:$G,BOQ!$B303)*$G303</f>
        <v>#VALUE!</v>
      </c>
      <c r="BI303" s="53" t="e">
        <f>SUMIFS('[20]WorkDone DATA'!$L:$L,'[20]WorkDone DATA'!$N:$N,BOQ!BI$6,'[20]WorkDone DATA'!$G:$G,BOQ!$B303)*$G303</f>
        <v>#VALUE!</v>
      </c>
      <c r="BJ303" s="53" t="e">
        <f>SUMIFS('[20]WorkDone DATA'!$L:$L,'[20]WorkDone DATA'!$N:$N,BOQ!BJ$6,'[20]WorkDone DATA'!$G:$G,BOQ!$B303)*$G303</f>
        <v>#VALUE!</v>
      </c>
      <c r="BK303" s="53" t="e">
        <f>SUMIFS('[20]WorkDone DATA'!$L:$L,'[20]WorkDone DATA'!$N:$N,BOQ!BK$6,'[20]WorkDone DATA'!$G:$G,BOQ!$B303)*$G303</f>
        <v>#VALUE!</v>
      </c>
      <c r="BL303" s="53" t="e">
        <f>SUMIFS('[20]WorkDone DATA'!$L:$L,'[20]WorkDone DATA'!$N:$N,BOQ!BL$6,'[20]WorkDone DATA'!$G:$G,BOQ!$B303)*$G303</f>
        <v>#VALUE!</v>
      </c>
      <c r="BM303" s="53" t="e">
        <f>SUMIFS('[20]WorkDone DATA'!$L:$L,'[20]WorkDone DATA'!$N:$N,BOQ!BM$6,'[20]WorkDone DATA'!$G:$G,BOQ!$B303)*$G303</f>
        <v>#VALUE!</v>
      </c>
      <c r="BN303" s="53" t="e">
        <f>SUMIFS('[20]WorkDone DATA'!$L:$L,'[20]WorkDone DATA'!$N:$N,BOQ!BN$6,'[20]WorkDone DATA'!$G:$G,BOQ!$B303)*$G303</f>
        <v>#VALUE!</v>
      </c>
      <c r="BO303" s="53" t="e">
        <f>SUMIFS('[20]WorkDone DATA'!$L:$L,'[20]WorkDone DATA'!$N:$N,BOQ!BO$6,'[20]WorkDone DATA'!$G:$G,BOQ!$B303)*$G303</f>
        <v>#VALUE!</v>
      </c>
      <c r="BP303" s="53" t="e">
        <f>SUMIFS('[20]WorkDone DATA'!$L:$L,'[20]WorkDone DATA'!$N:$N,BOQ!BP$6,'[20]WorkDone DATA'!$G:$G,BOQ!$B303)*$G303</f>
        <v>#VALUE!</v>
      </c>
      <c r="BQ303" s="53" t="e">
        <f>SUMIFS('[20]WorkDone DATA'!$L:$L,'[20]WorkDone DATA'!$N:$N,BOQ!BQ$6,'[20]WorkDone DATA'!$G:$G,BOQ!$B303)*$G303</f>
        <v>#VALUE!</v>
      </c>
      <c r="BR303" s="53" t="e">
        <f>SUMIFS('[20]WorkDone DATA'!$L:$L,'[20]WorkDone DATA'!$N:$N,BOQ!BR$6,'[20]WorkDone DATA'!$G:$G,BOQ!$B303)*$G303</f>
        <v>#VALUE!</v>
      </c>
      <c r="BS303" s="53" t="e">
        <f>SUMIFS('[20]WorkDone DATA'!$L:$L,'[20]WorkDone DATA'!$N:$N,BOQ!BS$6,'[20]WorkDone DATA'!$G:$G,BOQ!$B303)*$G303</f>
        <v>#VALUE!</v>
      </c>
      <c r="BT303" s="53" t="e">
        <f>SUMIFS('[20]WorkDone DATA'!$L:$L,'[20]WorkDone DATA'!$N:$N,BOQ!BT$6,'[20]WorkDone DATA'!$G:$G,BOQ!$B303)*$G303</f>
        <v>#VALUE!</v>
      </c>
      <c r="BU303" s="53" t="e">
        <f>SUMIFS('[20]WorkDone DATA'!$L:$L,'[20]WorkDone DATA'!$N:$N,BOQ!BU$6,'[20]WorkDone DATA'!$G:$G,BOQ!$B303)*$G303</f>
        <v>#VALUE!</v>
      </c>
      <c r="BV303" s="53" t="e">
        <f>SUMIFS('[20]WorkDone DATA'!$L:$L,'[20]WorkDone DATA'!$N:$N,BOQ!BV$6,'[20]WorkDone DATA'!$G:$G,BOQ!$B303)*$G303</f>
        <v>#VALUE!</v>
      </c>
      <c r="BW303" s="53" t="e">
        <f>SUMIFS('[20]WorkDone DATA'!$L:$L,'[20]WorkDone DATA'!$N:$N,BOQ!BW$6,'[20]WorkDone DATA'!$G:$G,BOQ!$B303)*$G303</f>
        <v>#VALUE!</v>
      </c>
      <c r="BX303" s="53" t="e">
        <f>SUMIFS('[20]WorkDone DATA'!$L:$L,'[20]WorkDone DATA'!$N:$N,BOQ!BX$6,'[20]WorkDone DATA'!$G:$G,BOQ!$B303)*$G303</f>
        <v>#VALUE!</v>
      </c>
    </row>
    <row r="304" spans="1:76" ht="15.6" x14ac:dyDescent="0.35">
      <c r="A304" s="1"/>
      <c r="B304" s="42"/>
      <c r="C304" s="80" t="s">
        <v>152</v>
      </c>
      <c r="D304" s="58"/>
      <c r="E304" s="77"/>
      <c r="F304" s="45"/>
      <c r="G304" s="52"/>
      <c r="H304" s="53">
        <f t="shared" si="36"/>
        <v>0</v>
      </c>
      <c r="K304" s="214"/>
      <c r="L304" s="220" t="e">
        <f t="shared" si="37"/>
        <v>#VALUE!</v>
      </c>
      <c r="M304" s="221" t="e">
        <f t="shared" si="38"/>
        <v>#VALUE!</v>
      </c>
      <c r="N304" s="219"/>
      <c r="O304" s="214">
        <f t="shared" si="39"/>
        <v>0</v>
      </c>
      <c r="P304" s="215" t="e">
        <f t="shared" si="40"/>
        <v>#VALUE!</v>
      </c>
      <c r="R304" s="217" t="e">
        <f>SUMIFS('[20]WorkDone DATA'!$L:$L,'[20]WorkDone DATA'!$N:$N,BOQ!S$6,'[20]WorkDone DATA'!$G:$G,BOQ!$B304)</f>
        <v>#VALUE!</v>
      </c>
      <c r="S304" s="53" t="e">
        <f t="shared" si="41"/>
        <v>#VALUE!</v>
      </c>
      <c r="T304" s="217" t="e">
        <f>SUMIFS('[20]WorkDone DATA'!$L:$L,'[20]WorkDone DATA'!$N:$N,BOQ!U$6,'[20]WorkDone DATA'!$G:$G,BOQ!$B304)</f>
        <v>#VALUE!</v>
      </c>
      <c r="U304" s="53" t="e">
        <f t="shared" si="42"/>
        <v>#VALUE!</v>
      </c>
      <c r="V304" s="217"/>
      <c r="W304" s="53" t="e">
        <f>SUMIFS('[20]WorkDone DATA'!$L:$L,'[20]WorkDone DATA'!$N:$N,BOQ!W$6,'[20]WorkDone DATA'!$G:$G,BOQ!$B304)*$G304</f>
        <v>#VALUE!</v>
      </c>
      <c r="X304" s="217"/>
      <c r="Y304" s="53" t="e">
        <f>SUMIFS('[20]WorkDone DATA'!$L:$L,'[20]WorkDone DATA'!$N:$N,BOQ!Y$6,'[20]WorkDone DATA'!$G:$G,BOQ!$B304)*$G304</f>
        <v>#VALUE!</v>
      </c>
      <c r="Z304" s="217"/>
      <c r="AA304" s="53" t="e">
        <f>SUMIFS('[20]WorkDone DATA'!$L:$L,'[20]WorkDone DATA'!$N:$N,BOQ!AA$6,'[20]WorkDone DATA'!$G:$G,BOQ!$B304)*$G304</f>
        <v>#VALUE!</v>
      </c>
      <c r="AB304" s="53" t="e">
        <f>SUMIFS('[20]WorkDone DATA'!$L:$L,'[20]WorkDone DATA'!$N:$N,BOQ!AB$6,'[20]WorkDone DATA'!$G:$G,BOQ!$B304)*$G304</f>
        <v>#VALUE!</v>
      </c>
      <c r="AC304" s="53" t="e">
        <f>SUMIFS('[20]WorkDone DATA'!$L:$L,'[20]WorkDone DATA'!$N:$N,BOQ!AC$6,'[20]WorkDone DATA'!$G:$G,BOQ!$B304)*$G304</f>
        <v>#VALUE!</v>
      </c>
      <c r="AD304" s="53" t="e">
        <f>SUMIFS('[20]WorkDone DATA'!$L:$L,'[20]WorkDone DATA'!$N:$N,BOQ!AD$6,'[20]WorkDone DATA'!$G:$G,BOQ!$B304)*$G304</f>
        <v>#VALUE!</v>
      </c>
      <c r="AE304" s="53" t="e">
        <f>SUMIFS('[20]WorkDone DATA'!$L:$L,'[20]WorkDone DATA'!$N:$N,BOQ!AE$6,'[20]WorkDone DATA'!$G:$G,BOQ!$B304)*$G304</f>
        <v>#VALUE!</v>
      </c>
      <c r="AF304" s="53" t="e">
        <f>SUMIFS('[20]WorkDone DATA'!$L:$L,'[20]WorkDone DATA'!$N:$N,BOQ!AF$6,'[20]WorkDone DATA'!$G:$G,BOQ!$B304)*$G304</f>
        <v>#VALUE!</v>
      </c>
      <c r="AG304" s="53" t="e">
        <f>SUMIFS('[20]WorkDone DATA'!$L:$L,'[20]WorkDone DATA'!$N:$N,BOQ!AG$6,'[20]WorkDone DATA'!$G:$G,BOQ!$B304)*$G304</f>
        <v>#VALUE!</v>
      </c>
      <c r="AH304" s="53" t="e">
        <f>SUMIFS('[20]WorkDone DATA'!$L:$L,'[20]WorkDone DATA'!$N:$N,BOQ!AH$6,'[20]WorkDone DATA'!$G:$G,BOQ!$B304)*$G304</f>
        <v>#VALUE!</v>
      </c>
      <c r="AI304" s="53" t="e">
        <f>SUMIFS('[20]WorkDone DATA'!$L:$L,'[20]WorkDone DATA'!$N:$N,BOQ!AI$6,'[20]WorkDone DATA'!$G:$G,BOQ!$B304)*$G304</f>
        <v>#VALUE!</v>
      </c>
      <c r="AJ304" s="53" t="e">
        <f>SUMIFS('[20]WorkDone DATA'!$L:$L,'[20]WorkDone DATA'!$N:$N,BOQ!AJ$6,'[20]WorkDone DATA'!$G:$G,BOQ!$B304)*$G304</f>
        <v>#VALUE!</v>
      </c>
      <c r="AK304" s="53" t="e">
        <f>SUMIFS('[20]WorkDone DATA'!$L:$L,'[20]WorkDone DATA'!$N:$N,BOQ!AK$6,'[20]WorkDone DATA'!$G:$G,BOQ!$B304)*$G304</f>
        <v>#VALUE!</v>
      </c>
      <c r="AL304" s="53" t="e">
        <f>SUMIFS('[20]WorkDone DATA'!$L:$L,'[20]WorkDone DATA'!$N:$N,BOQ!AL$6,'[20]WorkDone DATA'!$G:$G,BOQ!$B304)*$G304</f>
        <v>#VALUE!</v>
      </c>
      <c r="AM304" s="53" t="e">
        <f>SUMIFS('[20]WorkDone DATA'!$L:$L,'[20]WorkDone DATA'!$N:$N,BOQ!AM$6,'[20]WorkDone DATA'!$G:$G,BOQ!$B304)*$G304</f>
        <v>#VALUE!</v>
      </c>
      <c r="AN304" s="53" t="e">
        <f>SUMIFS('[20]WorkDone DATA'!$L:$L,'[20]WorkDone DATA'!$N:$N,BOQ!AN$6,'[20]WorkDone DATA'!$G:$G,BOQ!$B304)*$G304</f>
        <v>#VALUE!</v>
      </c>
      <c r="AO304" s="53" t="e">
        <f>SUMIFS('[20]WorkDone DATA'!$L:$L,'[20]WorkDone DATA'!$N:$N,BOQ!AO$6,'[20]WorkDone DATA'!$G:$G,BOQ!$B304)*$G304</f>
        <v>#VALUE!</v>
      </c>
      <c r="AP304" s="53" t="e">
        <f>SUMIFS('[20]WorkDone DATA'!$L:$L,'[20]WorkDone DATA'!$N:$N,BOQ!AP$6,'[20]WorkDone DATA'!$G:$G,BOQ!$B304)*$G304</f>
        <v>#VALUE!</v>
      </c>
      <c r="AQ304" s="53" t="e">
        <f>SUMIFS('[20]WorkDone DATA'!$L:$L,'[20]WorkDone DATA'!$N:$N,BOQ!AQ$6,'[20]WorkDone DATA'!$G:$G,BOQ!$B304)*$G304</f>
        <v>#VALUE!</v>
      </c>
      <c r="AR304" s="53" t="e">
        <f>SUMIFS('[20]WorkDone DATA'!$L:$L,'[20]WorkDone DATA'!$N:$N,BOQ!AR$6,'[20]WorkDone DATA'!$G:$G,BOQ!$B304)*$G304</f>
        <v>#VALUE!</v>
      </c>
      <c r="AS304" s="53" t="e">
        <f>SUMIFS('[20]WorkDone DATA'!$L:$L,'[20]WorkDone DATA'!$N:$N,BOQ!AS$6,'[20]WorkDone DATA'!$G:$G,BOQ!$B304)*$G304</f>
        <v>#VALUE!</v>
      </c>
      <c r="AT304" s="53" t="e">
        <f>SUMIFS('[20]WorkDone DATA'!$L:$L,'[20]WorkDone DATA'!$N:$N,BOQ!AT$6,'[20]WorkDone DATA'!$G:$G,BOQ!$B304)*$G304</f>
        <v>#VALUE!</v>
      </c>
      <c r="AU304" s="53" t="e">
        <f>SUMIFS('[20]WorkDone DATA'!$L:$L,'[20]WorkDone DATA'!$N:$N,BOQ!AU$6,'[20]WorkDone DATA'!$G:$G,BOQ!$B304)*$G304</f>
        <v>#VALUE!</v>
      </c>
      <c r="AV304" s="53" t="e">
        <f>SUMIFS('[20]WorkDone DATA'!$L:$L,'[20]WorkDone DATA'!$N:$N,BOQ!AV$6,'[20]WorkDone DATA'!$G:$G,BOQ!$B304)*$G304</f>
        <v>#VALUE!</v>
      </c>
      <c r="AW304" s="53" t="e">
        <f>SUMIFS('[20]WorkDone DATA'!$L:$L,'[20]WorkDone DATA'!$N:$N,BOQ!AW$6,'[20]WorkDone DATA'!$G:$G,BOQ!$B304)*$G304</f>
        <v>#VALUE!</v>
      </c>
      <c r="AX304" s="53" t="e">
        <f>SUMIFS('[20]WorkDone DATA'!$L:$L,'[20]WorkDone DATA'!$N:$N,BOQ!AX$6,'[20]WorkDone DATA'!$G:$G,BOQ!$B304)*$G304</f>
        <v>#VALUE!</v>
      </c>
      <c r="AY304" s="53" t="e">
        <f>SUMIFS('[20]WorkDone DATA'!$L:$L,'[20]WorkDone DATA'!$N:$N,BOQ!AY$6,'[20]WorkDone DATA'!$G:$G,BOQ!$B304)*$G304</f>
        <v>#VALUE!</v>
      </c>
      <c r="AZ304" s="53" t="e">
        <f>SUMIFS('[20]WorkDone DATA'!$L:$L,'[20]WorkDone DATA'!$N:$N,BOQ!AZ$6,'[20]WorkDone DATA'!$G:$G,BOQ!$B304)*$G304</f>
        <v>#VALUE!</v>
      </c>
      <c r="BA304" s="53" t="e">
        <f>SUMIFS('[20]WorkDone DATA'!$L:$L,'[20]WorkDone DATA'!$N:$N,BOQ!BA$6,'[20]WorkDone DATA'!$G:$G,BOQ!$B304)*$G304</f>
        <v>#VALUE!</v>
      </c>
      <c r="BB304" s="53" t="e">
        <f>SUMIFS('[20]WorkDone DATA'!$L:$L,'[20]WorkDone DATA'!$N:$N,BOQ!BB$6,'[20]WorkDone DATA'!$G:$G,BOQ!$B304)*$G304</f>
        <v>#VALUE!</v>
      </c>
      <c r="BC304" s="53" t="e">
        <f>SUMIFS('[20]WorkDone DATA'!$L:$L,'[20]WorkDone DATA'!$N:$N,BOQ!BC$6,'[20]WorkDone DATA'!$G:$G,BOQ!$B304)*$G304</f>
        <v>#VALUE!</v>
      </c>
      <c r="BD304" s="53" t="e">
        <f>SUMIFS('[20]WorkDone DATA'!$L:$L,'[20]WorkDone DATA'!$N:$N,BOQ!BD$6,'[20]WorkDone DATA'!$G:$G,BOQ!$B304)*$G304</f>
        <v>#VALUE!</v>
      </c>
      <c r="BE304" s="53" t="e">
        <f>SUMIFS('[20]WorkDone DATA'!$L:$L,'[20]WorkDone DATA'!$N:$N,BOQ!BE$6,'[20]WorkDone DATA'!$G:$G,BOQ!$B304)*$G304</f>
        <v>#VALUE!</v>
      </c>
      <c r="BF304" s="53" t="e">
        <f>SUMIFS('[20]WorkDone DATA'!$L:$L,'[20]WorkDone DATA'!$N:$N,BOQ!BF$6,'[20]WorkDone DATA'!$G:$G,BOQ!$B304)*$G304</f>
        <v>#VALUE!</v>
      </c>
      <c r="BG304" s="53" t="e">
        <f>SUMIFS('[20]WorkDone DATA'!$L:$L,'[20]WorkDone DATA'!$N:$N,BOQ!BG$6,'[20]WorkDone DATA'!$G:$G,BOQ!$B304)*$G304</f>
        <v>#VALUE!</v>
      </c>
      <c r="BH304" s="53" t="e">
        <f>SUMIFS('[20]WorkDone DATA'!$L:$L,'[20]WorkDone DATA'!$N:$N,BOQ!BH$6,'[20]WorkDone DATA'!$G:$G,BOQ!$B304)*$G304</f>
        <v>#VALUE!</v>
      </c>
      <c r="BI304" s="53" t="e">
        <f>SUMIFS('[20]WorkDone DATA'!$L:$L,'[20]WorkDone DATA'!$N:$N,BOQ!BI$6,'[20]WorkDone DATA'!$G:$G,BOQ!$B304)*$G304</f>
        <v>#VALUE!</v>
      </c>
      <c r="BJ304" s="53" t="e">
        <f>SUMIFS('[20]WorkDone DATA'!$L:$L,'[20]WorkDone DATA'!$N:$N,BOQ!BJ$6,'[20]WorkDone DATA'!$G:$G,BOQ!$B304)*$G304</f>
        <v>#VALUE!</v>
      </c>
      <c r="BK304" s="53" t="e">
        <f>SUMIFS('[20]WorkDone DATA'!$L:$L,'[20]WorkDone DATA'!$N:$N,BOQ!BK$6,'[20]WorkDone DATA'!$G:$G,BOQ!$B304)*$G304</f>
        <v>#VALUE!</v>
      </c>
      <c r="BL304" s="53" t="e">
        <f>SUMIFS('[20]WorkDone DATA'!$L:$L,'[20]WorkDone DATA'!$N:$N,BOQ!BL$6,'[20]WorkDone DATA'!$G:$G,BOQ!$B304)*$G304</f>
        <v>#VALUE!</v>
      </c>
      <c r="BM304" s="53" t="e">
        <f>SUMIFS('[20]WorkDone DATA'!$L:$L,'[20]WorkDone DATA'!$N:$N,BOQ!BM$6,'[20]WorkDone DATA'!$G:$G,BOQ!$B304)*$G304</f>
        <v>#VALUE!</v>
      </c>
      <c r="BN304" s="53" t="e">
        <f>SUMIFS('[20]WorkDone DATA'!$L:$L,'[20]WorkDone DATA'!$N:$N,BOQ!BN$6,'[20]WorkDone DATA'!$G:$G,BOQ!$B304)*$G304</f>
        <v>#VALUE!</v>
      </c>
      <c r="BO304" s="53" t="e">
        <f>SUMIFS('[20]WorkDone DATA'!$L:$L,'[20]WorkDone DATA'!$N:$N,BOQ!BO$6,'[20]WorkDone DATA'!$G:$G,BOQ!$B304)*$G304</f>
        <v>#VALUE!</v>
      </c>
      <c r="BP304" s="53" t="e">
        <f>SUMIFS('[20]WorkDone DATA'!$L:$L,'[20]WorkDone DATA'!$N:$N,BOQ!BP$6,'[20]WorkDone DATA'!$G:$G,BOQ!$B304)*$G304</f>
        <v>#VALUE!</v>
      </c>
      <c r="BQ304" s="53" t="e">
        <f>SUMIFS('[20]WorkDone DATA'!$L:$L,'[20]WorkDone DATA'!$N:$N,BOQ!BQ$6,'[20]WorkDone DATA'!$G:$G,BOQ!$B304)*$G304</f>
        <v>#VALUE!</v>
      </c>
      <c r="BR304" s="53" t="e">
        <f>SUMIFS('[20]WorkDone DATA'!$L:$L,'[20]WorkDone DATA'!$N:$N,BOQ!BR$6,'[20]WorkDone DATA'!$G:$G,BOQ!$B304)*$G304</f>
        <v>#VALUE!</v>
      </c>
      <c r="BS304" s="53" t="e">
        <f>SUMIFS('[20]WorkDone DATA'!$L:$L,'[20]WorkDone DATA'!$N:$N,BOQ!BS$6,'[20]WorkDone DATA'!$G:$G,BOQ!$B304)*$G304</f>
        <v>#VALUE!</v>
      </c>
      <c r="BT304" s="53" t="e">
        <f>SUMIFS('[20]WorkDone DATA'!$L:$L,'[20]WorkDone DATA'!$N:$N,BOQ!BT$6,'[20]WorkDone DATA'!$G:$G,BOQ!$B304)*$G304</f>
        <v>#VALUE!</v>
      </c>
      <c r="BU304" s="53" t="e">
        <f>SUMIFS('[20]WorkDone DATA'!$L:$L,'[20]WorkDone DATA'!$N:$N,BOQ!BU$6,'[20]WorkDone DATA'!$G:$G,BOQ!$B304)*$G304</f>
        <v>#VALUE!</v>
      </c>
      <c r="BV304" s="53" t="e">
        <f>SUMIFS('[20]WorkDone DATA'!$L:$L,'[20]WorkDone DATA'!$N:$N,BOQ!BV$6,'[20]WorkDone DATA'!$G:$G,BOQ!$B304)*$G304</f>
        <v>#VALUE!</v>
      </c>
      <c r="BW304" s="53" t="e">
        <f>SUMIFS('[20]WorkDone DATA'!$L:$L,'[20]WorkDone DATA'!$N:$N,BOQ!BW$6,'[20]WorkDone DATA'!$G:$G,BOQ!$B304)*$G304</f>
        <v>#VALUE!</v>
      </c>
      <c r="BX304" s="53" t="e">
        <f>SUMIFS('[20]WorkDone DATA'!$L:$L,'[20]WorkDone DATA'!$N:$N,BOQ!BX$6,'[20]WorkDone DATA'!$G:$G,BOQ!$B304)*$G304</f>
        <v>#VALUE!</v>
      </c>
    </row>
    <row r="305" spans="1:76" ht="39.6" x14ac:dyDescent="0.35">
      <c r="A305" s="1"/>
      <c r="B305" s="42"/>
      <c r="C305" s="80" t="s">
        <v>153</v>
      </c>
      <c r="D305" s="58"/>
      <c r="E305" s="77"/>
      <c r="F305" s="45"/>
      <c r="G305" s="52"/>
      <c r="H305" s="53">
        <f t="shared" si="36"/>
        <v>0</v>
      </c>
      <c r="K305" s="214"/>
      <c r="L305" s="220" t="e">
        <f t="shared" si="37"/>
        <v>#VALUE!</v>
      </c>
      <c r="M305" s="221" t="e">
        <f t="shared" si="38"/>
        <v>#VALUE!</v>
      </c>
      <c r="N305" s="219"/>
      <c r="O305" s="214">
        <f t="shared" si="39"/>
        <v>0</v>
      </c>
      <c r="P305" s="215" t="e">
        <f t="shared" si="40"/>
        <v>#VALUE!</v>
      </c>
      <c r="R305" s="217" t="e">
        <f>SUMIFS('[20]WorkDone DATA'!$L:$L,'[20]WorkDone DATA'!$N:$N,BOQ!S$6,'[20]WorkDone DATA'!$G:$G,BOQ!$B305)</f>
        <v>#VALUE!</v>
      </c>
      <c r="S305" s="53" t="e">
        <f t="shared" si="41"/>
        <v>#VALUE!</v>
      </c>
      <c r="T305" s="217" t="e">
        <f>SUMIFS('[20]WorkDone DATA'!$L:$L,'[20]WorkDone DATA'!$N:$N,BOQ!U$6,'[20]WorkDone DATA'!$G:$G,BOQ!$B305)</f>
        <v>#VALUE!</v>
      </c>
      <c r="U305" s="53" t="e">
        <f t="shared" si="42"/>
        <v>#VALUE!</v>
      </c>
      <c r="V305" s="217"/>
      <c r="W305" s="53" t="e">
        <f>SUMIFS('[20]WorkDone DATA'!$L:$L,'[20]WorkDone DATA'!$N:$N,BOQ!W$6,'[20]WorkDone DATA'!$G:$G,BOQ!$B305)*$G305</f>
        <v>#VALUE!</v>
      </c>
      <c r="X305" s="217"/>
      <c r="Y305" s="53" t="e">
        <f>SUMIFS('[20]WorkDone DATA'!$L:$L,'[20]WorkDone DATA'!$N:$N,BOQ!Y$6,'[20]WorkDone DATA'!$G:$G,BOQ!$B305)*$G305</f>
        <v>#VALUE!</v>
      </c>
      <c r="Z305" s="217"/>
      <c r="AA305" s="53" t="e">
        <f>SUMIFS('[20]WorkDone DATA'!$L:$L,'[20]WorkDone DATA'!$N:$N,BOQ!AA$6,'[20]WorkDone DATA'!$G:$G,BOQ!$B305)*$G305</f>
        <v>#VALUE!</v>
      </c>
      <c r="AB305" s="53" t="e">
        <f>SUMIFS('[20]WorkDone DATA'!$L:$L,'[20]WorkDone DATA'!$N:$N,BOQ!AB$6,'[20]WorkDone DATA'!$G:$G,BOQ!$B305)*$G305</f>
        <v>#VALUE!</v>
      </c>
      <c r="AC305" s="53" t="e">
        <f>SUMIFS('[20]WorkDone DATA'!$L:$L,'[20]WorkDone DATA'!$N:$N,BOQ!AC$6,'[20]WorkDone DATA'!$G:$G,BOQ!$B305)*$G305</f>
        <v>#VALUE!</v>
      </c>
      <c r="AD305" s="53" t="e">
        <f>SUMIFS('[20]WorkDone DATA'!$L:$L,'[20]WorkDone DATA'!$N:$N,BOQ!AD$6,'[20]WorkDone DATA'!$G:$G,BOQ!$B305)*$G305</f>
        <v>#VALUE!</v>
      </c>
      <c r="AE305" s="53" t="e">
        <f>SUMIFS('[20]WorkDone DATA'!$L:$L,'[20]WorkDone DATA'!$N:$N,BOQ!AE$6,'[20]WorkDone DATA'!$G:$G,BOQ!$B305)*$G305</f>
        <v>#VALUE!</v>
      </c>
      <c r="AF305" s="53" t="e">
        <f>SUMIFS('[20]WorkDone DATA'!$L:$L,'[20]WorkDone DATA'!$N:$N,BOQ!AF$6,'[20]WorkDone DATA'!$G:$G,BOQ!$B305)*$G305</f>
        <v>#VALUE!</v>
      </c>
      <c r="AG305" s="53" t="e">
        <f>SUMIFS('[20]WorkDone DATA'!$L:$L,'[20]WorkDone DATA'!$N:$N,BOQ!AG$6,'[20]WorkDone DATA'!$G:$G,BOQ!$B305)*$G305</f>
        <v>#VALUE!</v>
      </c>
      <c r="AH305" s="53" t="e">
        <f>SUMIFS('[20]WorkDone DATA'!$L:$L,'[20]WorkDone DATA'!$N:$N,BOQ!AH$6,'[20]WorkDone DATA'!$G:$G,BOQ!$B305)*$G305</f>
        <v>#VALUE!</v>
      </c>
      <c r="AI305" s="53" t="e">
        <f>SUMIFS('[20]WorkDone DATA'!$L:$L,'[20]WorkDone DATA'!$N:$N,BOQ!AI$6,'[20]WorkDone DATA'!$G:$G,BOQ!$B305)*$G305</f>
        <v>#VALUE!</v>
      </c>
      <c r="AJ305" s="53" t="e">
        <f>SUMIFS('[20]WorkDone DATA'!$L:$L,'[20]WorkDone DATA'!$N:$N,BOQ!AJ$6,'[20]WorkDone DATA'!$G:$G,BOQ!$B305)*$G305</f>
        <v>#VALUE!</v>
      </c>
      <c r="AK305" s="53" t="e">
        <f>SUMIFS('[20]WorkDone DATA'!$L:$L,'[20]WorkDone DATA'!$N:$N,BOQ!AK$6,'[20]WorkDone DATA'!$G:$G,BOQ!$B305)*$G305</f>
        <v>#VALUE!</v>
      </c>
      <c r="AL305" s="53" t="e">
        <f>SUMIFS('[20]WorkDone DATA'!$L:$L,'[20]WorkDone DATA'!$N:$N,BOQ!AL$6,'[20]WorkDone DATA'!$G:$G,BOQ!$B305)*$G305</f>
        <v>#VALUE!</v>
      </c>
      <c r="AM305" s="53" t="e">
        <f>SUMIFS('[20]WorkDone DATA'!$L:$L,'[20]WorkDone DATA'!$N:$N,BOQ!AM$6,'[20]WorkDone DATA'!$G:$G,BOQ!$B305)*$G305</f>
        <v>#VALUE!</v>
      </c>
      <c r="AN305" s="53" t="e">
        <f>SUMIFS('[20]WorkDone DATA'!$L:$L,'[20]WorkDone DATA'!$N:$N,BOQ!AN$6,'[20]WorkDone DATA'!$G:$G,BOQ!$B305)*$G305</f>
        <v>#VALUE!</v>
      </c>
      <c r="AO305" s="53" t="e">
        <f>SUMIFS('[20]WorkDone DATA'!$L:$L,'[20]WorkDone DATA'!$N:$N,BOQ!AO$6,'[20]WorkDone DATA'!$G:$G,BOQ!$B305)*$G305</f>
        <v>#VALUE!</v>
      </c>
      <c r="AP305" s="53" t="e">
        <f>SUMIFS('[20]WorkDone DATA'!$L:$L,'[20]WorkDone DATA'!$N:$N,BOQ!AP$6,'[20]WorkDone DATA'!$G:$G,BOQ!$B305)*$G305</f>
        <v>#VALUE!</v>
      </c>
      <c r="AQ305" s="53" t="e">
        <f>SUMIFS('[20]WorkDone DATA'!$L:$L,'[20]WorkDone DATA'!$N:$N,BOQ!AQ$6,'[20]WorkDone DATA'!$G:$G,BOQ!$B305)*$G305</f>
        <v>#VALUE!</v>
      </c>
      <c r="AR305" s="53" t="e">
        <f>SUMIFS('[20]WorkDone DATA'!$L:$L,'[20]WorkDone DATA'!$N:$N,BOQ!AR$6,'[20]WorkDone DATA'!$G:$G,BOQ!$B305)*$G305</f>
        <v>#VALUE!</v>
      </c>
      <c r="AS305" s="53" t="e">
        <f>SUMIFS('[20]WorkDone DATA'!$L:$L,'[20]WorkDone DATA'!$N:$N,BOQ!AS$6,'[20]WorkDone DATA'!$G:$G,BOQ!$B305)*$G305</f>
        <v>#VALUE!</v>
      </c>
      <c r="AT305" s="53" t="e">
        <f>SUMIFS('[20]WorkDone DATA'!$L:$L,'[20]WorkDone DATA'!$N:$N,BOQ!AT$6,'[20]WorkDone DATA'!$G:$G,BOQ!$B305)*$G305</f>
        <v>#VALUE!</v>
      </c>
      <c r="AU305" s="53" t="e">
        <f>SUMIFS('[20]WorkDone DATA'!$L:$L,'[20]WorkDone DATA'!$N:$N,BOQ!AU$6,'[20]WorkDone DATA'!$G:$G,BOQ!$B305)*$G305</f>
        <v>#VALUE!</v>
      </c>
      <c r="AV305" s="53" t="e">
        <f>SUMIFS('[20]WorkDone DATA'!$L:$L,'[20]WorkDone DATA'!$N:$N,BOQ!AV$6,'[20]WorkDone DATA'!$G:$G,BOQ!$B305)*$G305</f>
        <v>#VALUE!</v>
      </c>
      <c r="AW305" s="53" t="e">
        <f>SUMIFS('[20]WorkDone DATA'!$L:$L,'[20]WorkDone DATA'!$N:$N,BOQ!AW$6,'[20]WorkDone DATA'!$G:$G,BOQ!$B305)*$G305</f>
        <v>#VALUE!</v>
      </c>
      <c r="AX305" s="53" t="e">
        <f>SUMIFS('[20]WorkDone DATA'!$L:$L,'[20]WorkDone DATA'!$N:$N,BOQ!AX$6,'[20]WorkDone DATA'!$G:$G,BOQ!$B305)*$G305</f>
        <v>#VALUE!</v>
      </c>
      <c r="AY305" s="53" t="e">
        <f>SUMIFS('[20]WorkDone DATA'!$L:$L,'[20]WorkDone DATA'!$N:$N,BOQ!AY$6,'[20]WorkDone DATA'!$G:$G,BOQ!$B305)*$G305</f>
        <v>#VALUE!</v>
      </c>
      <c r="AZ305" s="53" t="e">
        <f>SUMIFS('[20]WorkDone DATA'!$L:$L,'[20]WorkDone DATA'!$N:$N,BOQ!AZ$6,'[20]WorkDone DATA'!$G:$G,BOQ!$B305)*$G305</f>
        <v>#VALUE!</v>
      </c>
      <c r="BA305" s="53" t="e">
        <f>SUMIFS('[20]WorkDone DATA'!$L:$L,'[20]WorkDone DATA'!$N:$N,BOQ!BA$6,'[20]WorkDone DATA'!$G:$G,BOQ!$B305)*$G305</f>
        <v>#VALUE!</v>
      </c>
      <c r="BB305" s="53" t="e">
        <f>SUMIFS('[20]WorkDone DATA'!$L:$L,'[20]WorkDone DATA'!$N:$N,BOQ!BB$6,'[20]WorkDone DATA'!$G:$G,BOQ!$B305)*$G305</f>
        <v>#VALUE!</v>
      </c>
      <c r="BC305" s="53" t="e">
        <f>SUMIFS('[20]WorkDone DATA'!$L:$L,'[20]WorkDone DATA'!$N:$N,BOQ!BC$6,'[20]WorkDone DATA'!$G:$G,BOQ!$B305)*$G305</f>
        <v>#VALUE!</v>
      </c>
      <c r="BD305" s="53" t="e">
        <f>SUMIFS('[20]WorkDone DATA'!$L:$L,'[20]WorkDone DATA'!$N:$N,BOQ!BD$6,'[20]WorkDone DATA'!$G:$G,BOQ!$B305)*$G305</f>
        <v>#VALUE!</v>
      </c>
      <c r="BE305" s="53" t="e">
        <f>SUMIFS('[20]WorkDone DATA'!$L:$L,'[20]WorkDone DATA'!$N:$N,BOQ!BE$6,'[20]WorkDone DATA'!$G:$G,BOQ!$B305)*$G305</f>
        <v>#VALUE!</v>
      </c>
      <c r="BF305" s="53" t="e">
        <f>SUMIFS('[20]WorkDone DATA'!$L:$L,'[20]WorkDone DATA'!$N:$N,BOQ!BF$6,'[20]WorkDone DATA'!$G:$G,BOQ!$B305)*$G305</f>
        <v>#VALUE!</v>
      </c>
      <c r="BG305" s="53" t="e">
        <f>SUMIFS('[20]WorkDone DATA'!$L:$L,'[20]WorkDone DATA'!$N:$N,BOQ!BG$6,'[20]WorkDone DATA'!$G:$G,BOQ!$B305)*$G305</f>
        <v>#VALUE!</v>
      </c>
      <c r="BH305" s="53" t="e">
        <f>SUMIFS('[20]WorkDone DATA'!$L:$L,'[20]WorkDone DATA'!$N:$N,BOQ!BH$6,'[20]WorkDone DATA'!$G:$G,BOQ!$B305)*$G305</f>
        <v>#VALUE!</v>
      </c>
      <c r="BI305" s="53" t="e">
        <f>SUMIFS('[20]WorkDone DATA'!$L:$L,'[20]WorkDone DATA'!$N:$N,BOQ!BI$6,'[20]WorkDone DATA'!$G:$G,BOQ!$B305)*$G305</f>
        <v>#VALUE!</v>
      </c>
      <c r="BJ305" s="53" t="e">
        <f>SUMIFS('[20]WorkDone DATA'!$L:$L,'[20]WorkDone DATA'!$N:$N,BOQ!BJ$6,'[20]WorkDone DATA'!$G:$G,BOQ!$B305)*$G305</f>
        <v>#VALUE!</v>
      </c>
      <c r="BK305" s="53" t="e">
        <f>SUMIFS('[20]WorkDone DATA'!$L:$L,'[20]WorkDone DATA'!$N:$N,BOQ!BK$6,'[20]WorkDone DATA'!$G:$G,BOQ!$B305)*$G305</f>
        <v>#VALUE!</v>
      </c>
      <c r="BL305" s="53" t="e">
        <f>SUMIFS('[20]WorkDone DATA'!$L:$L,'[20]WorkDone DATA'!$N:$N,BOQ!BL$6,'[20]WorkDone DATA'!$G:$G,BOQ!$B305)*$G305</f>
        <v>#VALUE!</v>
      </c>
      <c r="BM305" s="53" t="e">
        <f>SUMIFS('[20]WorkDone DATA'!$L:$L,'[20]WorkDone DATA'!$N:$N,BOQ!BM$6,'[20]WorkDone DATA'!$G:$G,BOQ!$B305)*$G305</f>
        <v>#VALUE!</v>
      </c>
      <c r="BN305" s="53" t="e">
        <f>SUMIFS('[20]WorkDone DATA'!$L:$L,'[20]WorkDone DATA'!$N:$N,BOQ!BN$6,'[20]WorkDone DATA'!$G:$G,BOQ!$B305)*$G305</f>
        <v>#VALUE!</v>
      </c>
      <c r="BO305" s="53" t="e">
        <f>SUMIFS('[20]WorkDone DATA'!$L:$L,'[20]WorkDone DATA'!$N:$N,BOQ!BO$6,'[20]WorkDone DATA'!$G:$G,BOQ!$B305)*$G305</f>
        <v>#VALUE!</v>
      </c>
      <c r="BP305" s="53" t="e">
        <f>SUMIFS('[20]WorkDone DATA'!$L:$L,'[20]WorkDone DATA'!$N:$N,BOQ!BP$6,'[20]WorkDone DATA'!$G:$G,BOQ!$B305)*$G305</f>
        <v>#VALUE!</v>
      </c>
      <c r="BQ305" s="53" t="e">
        <f>SUMIFS('[20]WorkDone DATA'!$L:$L,'[20]WorkDone DATA'!$N:$N,BOQ!BQ$6,'[20]WorkDone DATA'!$G:$G,BOQ!$B305)*$G305</f>
        <v>#VALUE!</v>
      </c>
      <c r="BR305" s="53" t="e">
        <f>SUMIFS('[20]WorkDone DATA'!$L:$L,'[20]WorkDone DATA'!$N:$N,BOQ!BR$6,'[20]WorkDone DATA'!$G:$G,BOQ!$B305)*$G305</f>
        <v>#VALUE!</v>
      </c>
      <c r="BS305" s="53" t="e">
        <f>SUMIFS('[20]WorkDone DATA'!$L:$L,'[20]WorkDone DATA'!$N:$N,BOQ!BS$6,'[20]WorkDone DATA'!$G:$G,BOQ!$B305)*$G305</f>
        <v>#VALUE!</v>
      </c>
      <c r="BT305" s="53" t="e">
        <f>SUMIFS('[20]WorkDone DATA'!$L:$L,'[20]WorkDone DATA'!$N:$N,BOQ!BT$6,'[20]WorkDone DATA'!$G:$G,BOQ!$B305)*$G305</f>
        <v>#VALUE!</v>
      </c>
      <c r="BU305" s="53" t="e">
        <f>SUMIFS('[20]WorkDone DATA'!$L:$L,'[20]WorkDone DATA'!$N:$N,BOQ!BU$6,'[20]WorkDone DATA'!$G:$G,BOQ!$B305)*$G305</f>
        <v>#VALUE!</v>
      </c>
      <c r="BV305" s="53" t="e">
        <f>SUMIFS('[20]WorkDone DATA'!$L:$L,'[20]WorkDone DATA'!$N:$N,BOQ!BV$6,'[20]WorkDone DATA'!$G:$G,BOQ!$B305)*$G305</f>
        <v>#VALUE!</v>
      </c>
      <c r="BW305" s="53" t="e">
        <f>SUMIFS('[20]WorkDone DATA'!$L:$L,'[20]WorkDone DATA'!$N:$N,BOQ!BW$6,'[20]WorkDone DATA'!$G:$G,BOQ!$B305)*$G305</f>
        <v>#VALUE!</v>
      </c>
      <c r="BX305" s="53" t="e">
        <f>SUMIFS('[20]WorkDone DATA'!$L:$L,'[20]WorkDone DATA'!$N:$N,BOQ!BX$6,'[20]WorkDone DATA'!$G:$G,BOQ!$B305)*$G305</f>
        <v>#VALUE!</v>
      </c>
    </row>
    <row r="306" spans="1:76" ht="15.6" x14ac:dyDescent="0.35">
      <c r="A306" s="1"/>
      <c r="B306" s="42"/>
      <c r="C306" s="80" t="s">
        <v>154</v>
      </c>
      <c r="D306" s="58"/>
      <c r="E306" s="77"/>
      <c r="F306" s="45"/>
      <c r="G306" s="52"/>
      <c r="H306" s="53">
        <f t="shared" si="36"/>
        <v>0</v>
      </c>
      <c r="K306" s="214"/>
      <c r="L306" s="220" t="e">
        <f t="shared" si="37"/>
        <v>#VALUE!</v>
      </c>
      <c r="M306" s="221" t="e">
        <f t="shared" si="38"/>
        <v>#VALUE!</v>
      </c>
      <c r="N306" s="219"/>
      <c r="O306" s="214">
        <f t="shared" si="39"/>
        <v>0</v>
      </c>
      <c r="P306" s="215" t="e">
        <f t="shared" si="40"/>
        <v>#VALUE!</v>
      </c>
      <c r="R306" s="217" t="e">
        <f>SUMIFS('[20]WorkDone DATA'!$L:$L,'[20]WorkDone DATA'!$N:$N,BOQ!S$6,'[20]WorkDone DATA'!$G:$G,BOQ!$B306)</f>
        <v>#VALUE!</v>
      </c>
      <c r="S306" s="53" t="e">
        <f t="shared" si="41"/>
        <v>#VALUE!</v>
      </c>
      <c r="T306" s="217" t="e">
        <f>SUMIFS('[20]WorkDone DATA'!$L:$L,'[20]WorkDone DATA'!$N:$N,BOQ!U$6,'[20]WorkDone DATA'!$G:$G,BOQ!$B306)</f>
        <v>#VALUE!</v>
      </c>
      <c r="U306" s="53" t="e">
        <f t="shared" si="42"/>
        <v>#VALUE!</v>
      </c>
      <c r="V306" s="217"/>
      <c r="W306" s="53" t="e">
        <f>SUMIFS('[20]WorkDone DATA'!$L:$L,'[20]WorkDone DATA'!$N:$N,BOQ!W$6,'[20]WorkDone DATA'!$G:$G,BOQ!$B306)*$G306</f>
        <v>#VALUE!</v>
      </c>
      <c r="X306" s="217"/>
      <c r="Y306" s="53" t="e">
        <f>SUMIFS('[20]WorkDone DATA'!$L:$L,'[20]WorkDone DATA'!$N:$N,BOQ!Y$6,'[20]WorkDone DATA'!$G:$G,BOQ!$B306)*$G306</f>
        <v>#VALUE!</v>
      </c>
      <c r="Z306" s="217"/>
      <c r="AA306" s="53" t="e">
        <f>SUMIFS('[20]WorkDone DATA'!$L:$L,'[20]WorkDone DATA'!$N:$N,BOQ!AA$6,'[20]WorkDone DATA'!$G:$G,BOQ!$B306)*$G306</f>
        <v>#VALUE!</v>
      </c>
      <c r="AB306" s="53" t="e">
        <f>SUMIFS('[20]WorkDone DATA'!$L:$L,'[20]WorkDone DATA'!$N:$N,BOQ!AB$6,'[20]WorkDone DATA'!$G:$G,BOQ!$B306)*$G306</f>
        <v>#VALUE!</v>
      </c>
      <c r="AC306" s="53" t="e">
        <f>SUMIFS('[20]WorkDone DATA'!$L:$L,'[20]WorkDone DATA'!$N:$N,BOQ!AC$6,'[20]WorkDone DATA'!$G:$G,BOQ!$B306)*$G306</f>
        <v>#VALUE!</v>
      </c>
      <c r="AD306" s="53" t="e">
        <f>SUMIFS('[20]WorkDone DATA'!$L:$L,'[20]WorkDone DATA'!$N:$N,BOQ!AD$6,'[20]WorkDone DATA'!$G:$G,BOQ!$B306)*$G306</f>
        <v>#VALUE!</v>
      </c>
      <c r="AE306" s="53" t="e">
        <f>SUMIFS('[20]WorkDone DATA'!$L:$L,'[20]WorkDone DATA'!$N:$N,BOQ!AE$6,'[20]WorkDone DATA'!$G:$G,BOQ!$B306)*$G306</f>
        <v>#VALUE!</v>
      </c>
      <c r="AF306" s="53" t="e">
        <f>SUMIFS('[20]WorkDone DATA'!$L:$L,'[20]WorkDone DATA'!$N:$N,BOQ!AF$6,'[20]WorkDone DATA'!$G:$G,BOQ!$B306)*$G306</f>
        <v>#VALUE!</v>
      </c>
      <c r="AG306" s="53" t="e">
        <f>SUMIFS('[20]WorkDone DATA'!$L:$L,'[20]WorkDone DATA'!$N:$N,BOQ!AG$6,'[20]WorkDone DATA'!$G:$G,BOQ!$B306)*$G306</f>
        <v>#VALUE!</v>
      </c>
      <c r="AH306" s="53" t="e">
        <f>SUMIFS('[20]WorkDone DATA'!$L:$L,'[20]WorkDone DATA'!$N:$N,BOQ!AH$6,'[20]WorkDone DATA'!$G:$G,BOQ!$B306)*$G306</f>
        <v>#VALUE!</v>
      </c>
      <c r="AI306" s="53" t="e">
        <f>SUMIFS('[20]WorkDone DATA'!$L:$L,'[20]WorkDone DATA'!$N:$N,BOQ!AI$6,'[20]WorkDone DATA'!$G:$G,BOQ!$B306)*$G306</f>
        <v>#VALUE!</v>
      </c>
      <c r="AJ306" s="53" t="e">
        <f>SUMIFS('[20]WorkDone DATA'!$L:$L,'[20]WorkDone DATA'!$N:$N,BOQ!AJ$6,'[20]WorkDone DATA'!$G:$G,BOQ!$B306)*$G306</f>
        <v>#VALUE!</v>
      </c>
      <c r="AK306" s="53" t="e">
        <f>SUMIFS('[20]WorkDone DATA'!$L:$L,'[20]WorkDone DATA'!$N:$N,BOQ!AK$6,'[20]WorkDone DATA'!$G:$G,BOQ!$B306)*$G306</f>
        <v>#VALUE!</v>
      </c>
      <c r="AL306" s="53" t="e">
        <f>SUMIFS('[20]WorkDone DATA'!$L:$L,'[20]WorkDone DATA'!$N:$N,BOQ!AL$6,'[20]WorkDone DATA'!$G:$G,BOQ!$B306)*$G306</f>
        <v>#VALUE!</v>
      </c>
      <c r="AM306" s="53" t="e">
        <f>SUMIFS('[20]WorkDone DATA'!$L:$L,'[20]WorkDone DATA'!$N:$N,BOQ!AM$6,'[20]WorkDone DATA'!$G:$G,BOQ!$B306)*$G306</f>
        <v>#VALUE!</v>
      </c>
      <c r="AN306" s="53" t="e">
        <f>SUMIFS('[20]WorkDone DATA'!$L:$L,'[20]WorkDone DATA'!$N:$N,BOQ!AN$6,'[20]WorkDone DATA'!$G:$G,BOQ!$B306)*$G306</f>
        <v>#VALUE!</v>
      </c>
      <c r="AO306" s="53" t="e">
        <f>SUMIFS('[20]WorkDone DATA'!$L:$L,'[20]WorkDone DATA'!$N:$N,BOQ!AO$6,'[20]WorkDone DATA'!$G:$G,BOQ!$B306)*$G306</f>
        <v>#VALUE!</v>
      </c>
      <c r="AP306" s="53" t="e">
        <f>SUMIFS('[20]WorkDone DATA'!$L:$L,'[20]WorkDone DATA'!$N:$N,BOQ!AP$6,'[20]WorkDone DATA'!$G:$G,BOQ!$B306)*$G306</f>
        <v>#VALUE!</v>
      </c>
      <c r="AQ306" s="53" t="e">
        <f>SUMIFS('[20]WorkDone DATA'!$L:$L,'[20]WorkDone DATA'!$N:$N,BOQ!AQ$6,'[20]WorkDone DATA'!$G:$G,BOQ!$B306)*$G306</f>
        <v>#VALUE!</v>
      </c>
      <c r="AR306" s="53" t="e">
        <f>SUMIFS('[20]WorkDone DATA'!$L:$L,'[20]WorkDone DATA'!$N:$N,BOQ!AR$6,'[20]WorkDone DATA'!$G:$G,BOQ!$B306)*$G306</f>
        <v>#VALUE!</v>
      </c>
      <c r="AS306" s="53" t="e">
        <f>SUMIFS('[20]WorkDone DATA'!$L:$L,'[20]WorkDone DATA'!$N:$N,BOQ!AS$6,'[20]WorkDone DATA'!$G:$G,BOQ!$B306)*$G306</f>
        <v>#VALUE!</v>
      </c>
      <c r="AT306" s="53" t="e">
        <f>SUMIFS('[20]WorkDone DATA'!$L:$L,'[20]WorkDone DATA'!$N:$N,BOQ!AT$6,'[20]WorkDone DATA'!$G:$G,BOQ!$B306)*$G306</f>
        <v>#VALUE!</v>
      </c>
      <c r="AU306" s="53" t="e">
        <f>SUMIFS('[20]WorkDone DATA'!$L:$L,'[20]WorkDone DATA'!$N:$N,BOQ!AU$6,'[20]WorkDone DATA'!$G:$G,BOQ!$B306)*$G306</f>
        <v>#VALUE!</v>
      </c>
      <c r="AV306" s="53" t="e">
        <f>SUMIFS('[20]WorkDone DATA'!$L:$L,'[20]WorkDone DATA'!$N:$N,BOQ!AV$6,'[20]WorkDone DATA'!$G:$G,BOQ!$B306)*$G306</f>
        <v>#VALUE!</v>
      </c>
      <c r="AW306" s="53" t="e">
        <f>SUMIFS('[20]WorkDone DATA'!$L:$L,'[20]WorkDone DATA'!$N:$N,BOQ!AW$6,'[20]WorkDone DATA'!$G:$G,BOQ!$B306)*$G306</f>
        <v>#VALUE!</v>
      </c>
      <c r="AX306" s="53" t="e">
        <f>SUMIFS('[20]WorkDone DATA'!$L:$L,'[20]WorkDone DATA'!$N:$N,BOQ!AX$6,'[20]WorkDone DATA'!$G:$G,BOQ!$B306)*$G306</f>
        <v>#VALUE!</v>
      </c>
      <c r="AY306" s="53" t="e">
        <f>SUMIFS('[20]WorkDone DATA'!$L:$L,'[20]WorkDone DATA'!$N:$N,BOQ!AY$6,'[20]WorkDone DATA'!$G:$G,BOQ!$B306)*$G306</f>
        <v>#VALUE!</v>
      </c>
      <c r="AZ306" s="53" t="e">
        <f>SUMIFS('[20]WorkDone DATA'!$L:$L,'[20]WorkDone DATA'!$N:$N,BOQ!AZ$6,'[20]WorkDone DATA'!$G:$G,BOQ!$B306)*$G306</f>
        <v>#VALUE!</v>
      </c>
      <c r="BA306" s="53" t="e">
        <f>SUMIFS('[20]WorkDone DATA'!$L:$L,'[20]WorkDone DATA'!$N:$N,BOQ!BA$6,'[20]WorkDone DATA'!$G:$G,BOQ!$B306)*$G306</f>
        <v>#VALUE!</v>
      </c>
      <c r="BB306" s="53" t="e">
        <f>SUMIFS('[20]WorkDone DATA'!$L:$L,'[20]WorkDone DATA'!$N:$N,BOQ!BB$6,'[20]WorkDone DATA'!$G:$G,BOQ!$B306)*$G306</f>
        <v>#VALUE!</v>
      </c>
      <c r="BC306" s="53" t="e">
        <f>SUMIFS('[20]WorkDone DATA'!$L:$L,'[20]WorkDone DATA'!$N:$N,BOQ!BC$6,'[20]WorkDone DATA'!$G:$G,BOQ!$B306)*$G306</f>
        <v>#VALUE!</v>
      </c>
      <c r="BD306" s="53" t="e">
        <f>SUMIFS('[20]WorkDone DATA'!$L:$L,'[20]WorkDone DATA'!$N:$N,BOQ!BD$6,'[20]WorkDone DATA'!$G:$G,BOQ!$B306)*$G306</f>
        <v>#VALUE!</v>
      </c>
      <c r="BE306" s="53" t="e">
        <f>SUMIFS('[20]WorkDone DATA'!$L:$L,'[20]WorkDone DATA'!$N:$N,BOQ!BE$6,'[20]WorkDone DATA'!$G:$G,BOQ!$B306)*$G306</f>
        <v>#VALUE!</v>
      </c>
      <c r="BF306" s="53" t="e">
        <f>SUMIFS('[20]WorkDone DATA'!$L:$L,'[20]WorkDone DATA'!$N:$N,BOQ!BF$6,'[20]WorkDone DATA'!$G:$G,BOQ!$B306)*$G306</f>
        <v>#VALUE!</v>
      </c>
      <c r="BG306" s="53" t="e">
        <f>SUMIFS('[20]WorkDone DATA'!$L:$L,'[20]WorkDone DATA'!$N:$N,BOQ!BG$6,'[20]WorkDone DATA'!$G:$G,BOQ!$B306)*$G306</f>
        <v>#VALUE!</v>
      </c>
      <c r="BH306" s="53" t="e">
        <f>SUMIFS('[20]WorkDone DATA'!$L:$L,'[20]WorkDone DATA'!$N:$N,BOQ!BH$6,'[20]WorkDone DATA'!$G:$G,BOQ!$B306)*$G306</f>
        <v>#VALUE!</v>
      </c>
      <c r="BI306" s="53" t="e">
        <f>SUMIFS('[20]WorkDone DATA'!$L:$L,'[20]WorkDone DATA'!$N:$N,BOQ!BI$6,'[20]WorkDone DATA'!$G:$G,BOQ!$B306)*$G306</f>
        <v>#VALUE!</v>
      </c>
      <c r="BJ306" s="53" t="e">
        <f>SUMIFS('[20]WorkDone DATA'!$L:$L,'[20]WorkDone DATA'!$N:$N,BOQ!BJ$6,'[20]WorkDone DATA'!$G:$G,BOQ!$B306)*$G306</f>
        <v>#VALUE!</v>
      </c>
      <c r="BK306" s="53" t="e">
        <f>SUMIFS('[20]WorkDone DATA'!$L:$L,'[20]WorkDone DATA'!$N:$N,BOQ!BK$6,'[20]WorkDone DATA'!$G:$G,BOQ!$B306)*$G306</f>
        <v>#VALUE!</v>
      </c>
      <c r="BL306" s="53" t="e">
        <f>SUMIFS('[20]WorkDone DATA'!$L:$L,'[20]WorkDone DATA'!$N:$N,BOQ!BL$6,'[20]WorkDone DATA'!$G:$G,BOQ!$B306)*$G306</f>
        <v>#VALUE!</v>
      </c>
      <c r="BM306" s="53" t="e">
        <f>SUMIFS('[20]WorkDone DATA'!$L:$L,'[20]WorkDone DATA'!$N:$N,BOQ!BM$6,'[20]WorkDone DATA'!$G:$G,BOQ!$B306)*$G306</f>
        <v>#VALUE!</v>
      </c>
      <c r="BN306" s="53" t="e">
        <f>SUMIFS('[20]WorkDone DATA'!$L:$L,'[20]WorkDone DATA'!$N:$N,BOQ!BN$6,'[20]WorkDone DATA'!$G:$G,BOQ!$B306)*$G306</f>
        <v>#VALUE!</v>
      </c>
      <c r="BO306" s="53" t="e">
        <f>SUMIFS('[20]WorkDone DATA'!$L:$L,'[20]WorkDone DATA'!$N:$N,BOQ!BO$6,'[20]WorkDone DATA'!$G:$G,BOQ!$B306)*$G306</f>
        <v>#VALUE!</v>
      </c>
      <c r="BP306" s="53" t="e">
        <f>SUMIFS('[20]WorkDone DATA'!$L:$L,'[20]WorkDone DATA'!$N:$N,BOQ!BP$6,'[20]WorkDone DATA'!$G:$G,BOQ!$B306)*$G306</f>
        <v>#VALUE!</v>
      </c>
      <c r="BQ306" s="53" t="e">
        <f>SUMIFS('[20]WorkDone DATA'!$L:$L,'[20]WorkDone DATA'!$N:$N,BOQ!BQ$6,'[20]WorkDone DATA'!$G:$G,BOQ!$B306)*$G306</f>
        <v>#VALUE!</v>
      </c>
      <c r="BR306" s="53" t="e">
        <f>SUMIFS('[20]WorkDone DATA'!$L:$L,'[20]WorkDone DATA'!$N:$N,BOQ!BR$6,'[20]WorkDone DATA'!$G:$G,BOQ!$B306)*$G306</f>
        <v>#VALUE!</v>
      </c>
      <c r="BS306" s="53" t="e">
        <f>SUMIFS('[20]WorkDone DATA'!$L:$L,'[20]WorkDone DATA'!$N:$N,BOQ!BS$6,'[20]WorkDone DATA'!$G:$G,BOQ!$B306)*$G306</f>
        <v>#VALUE!</v>
      </c>
      <c r="BT306" s="53" t="e">
        <f>SUMIFS('[20]WorkDone DATA'!$L:$L,'[20]WorkDone DATA'!$N:$N,BOQ!BT$6,'[20]WorkDone DATA'!$G:$G,BOQ!$B306)*$G306</f>
        <v>#VALUE!</v>
      </c>
      <c r="BU306" s="53" t="e">
        <f>SUMIFS('[20]WorkDone DATA'!$L:$L,'[20]WorkDone DATA'!$N:$N,BOQ!BU$6,'[20]WorkDone DATA'!$G:$G,BOQ!$B306)*$G306</f>
        <v>#VALUE!</v>
      </c>
      <c r="BV306" s="53" t="e">
        <f>SUMIFS('[20]WorkDone DATA'!$L:$L,'[20]WorkDone DATA'!$N:$N,BOQ!BV$6,'[20]WorkDone DATA'!$G:$G,BOQ!$B306)*$G306</f>
        <v>#VALUE!</v>
      </c>
      <c r="BW306" s="53" t="e">
        <f>SUMIFS('[20]WorkDone DATA'!$L:$L,'[20]WorkDone DATA'!$N:$N,BOQ!BW$6,'[20]WorkDone DATA'!$G:$G,BOQ!$B306)*$G306</f>
        <v>#VALUE!</v>
      </c>
      <c r="BX306" s="53" t="e">
        <f>SUMIFS('[20]WorkDone DATA'!$L:$L,'[20]WorkDone DATA'!$N:$N,BOQ!BX$6,'[20]WorkDone DATA'!$G:$G,BOQ!$B306)*$G306</f>
        <v>#VALUE!</v>
      </c>
    </row>
    <row r="307" spans="1:76" ht="15.6" x14ac:dyDescent="0.35">
      <c r="A307" s="1" t="str">
        <f>C306</f>
        <v>25mm x 25mm x 5mm Angle section</v>
      </c>
      <c r="B307" s="42">
        <v>2.153</v>
      </c>
      <c r="C307" s="151" t="s">
        <v>11</v>
      </c>
      <c r="D307" s="58" t="s">
        <v>96</v>
      </c>
      <c r="E307" s="77" t="s">
        <v>13</v>
      </c>
      <c r="F307" s="45">
        <v>850</v>
      </c>
      <c r="G307" s="52">
        <v>55.8</v>
      </c>
      <c r="H307" s="53">
        <f t="shared" si="36"/>
        <v>47430</v>
      </c>
      <c r="K307" s="214" t="e">
        <f t="shared" si="43"/>
        <v>#VALUE!</v>
      </c>
      <c r="L307" s="220" t="e">
        <f t="shared" si="37"/>
        <v>#VALUE!</v>
      </c>
      <c r="M307" s="221" t="e">
        <f t="shared" si="38"/>
        <v>#VALUE!</v>
      </c>
      <c r="N307" s="219"/>
      <c r="O307" s="214" t="e">
        <f t="shared" si="39"/>
        <v>#VALUE!</v>
      </c>
      <c r="P307" s="215" t="e">
        <f t="shared" si="40"/>
        <v>#VALUE!</v>
      </c>
      <c r="R307" s="217" t="e">
        <f>SUMIFS('[20]WorkDone DATA'!$L:$L,'[20]WorkDone DATA'!$N:$N,BOQ!S$6,'[20]WorkDone DATA'!$G:$G,BOQ!$B307)</f>
        <v>#VALUE!</v>
      </c>
      <c r="S307" s="53" t="e">
        <f t="shared" si="41"/>
        <v>#VALUE!</v>
      </c>
      <c r="T307" s="217" t="e">
        <f>SUMIFS('[20]WorkDone DATA'!$L:$L,'[20]WorkDone DATA'!$N:$N,BOQ!U$6,'[20]WorkDone DATA'!$G:$G,BOQ!$B307)</f>
        <v>#VALUE!</v>
      </c>
      <c r="U307" s="53" t="e">
        <f t="shared" si="42"/>
        <v>#VALUE!</v>
      </c>
      <c r="V307" s="217"/>
      <c r="W307" s="53" t="e">
        <f>SUMIFS('[20]WorkDone DATA'!$L:$L,'[20]WorkDone DATA'!$N:$N,BOQ!W$6,'[20]WorkDone DATA'!$G:$G,BOQ!$B307)*$G307</f>
        <v>#VALUE!</v>
      </c>
      <c r="X307" s="217"/>
      <c r="Y307" s="53" t="e">
        <f>SUMIFS('[20]WorkDone DATA'!$L:$L,'[20]WorkDone DATA'!$N:$N,BOQ!Y$6,'[20]WorkDone DATA'!$G:$G,BOQ!$B307)*$G307</f>
        <v>#VALUE!</v>
      </c>
      <c r="Z307" s="217"/>
      <c r="AA307" s="53" t="e">
        <f>SUMIFS('[20]WorkDone DATA'!$L:$L,'[20]WorkDone DATA'!$N:$N,BOQ!AA$6,'[20]WorkDone DATA'!$G:$G,BOQ!$B307)*$G307</f>
        <v>#VALUE!</v>
      </c>
      <c r="AB307" s="53" t="e">
        <f>SUMIFS('[20]WorkDone DATA'!$L:$L,'[20]WorkDone DATA'!$N:$N,BOQ!AB$6,'[20]WorkDone DATA'!$G:$G,BOQ!$B307)*$G307</f>
        <v>#VALUE!</v>
      </c>
      <c r="AC307" s="53" t="e">
        <f>SUMIFS('[20]WorkDone DATA'!$L:$L,'[20]WorkDone DATA'!$N:$N,BOQ!AC$6,'[20]WorkDone DATA'!$G:$G,BOQ!$B307)*$G307</f>
        <v>#VALUE!</v>
      </c>
      <c r="AD307" s="53" t="e">
        <f>SUMIFS('[20]WorkDone DATA'!$L:$L,'[20]WorkDone DATA'!$N:$N,BOQ!AD$6,'[20]WorkDone DATA'!$G:$G,BOQ!$B307)*$G307</f>
        <v>#VALUE!</v>
      </c>
      <c r="AE307" s="53" t="e">
        <f>SUMIFS('[20]WorkDone DATA'!$L:$L,'[20]WorkDone DATA'!$N:$N,BOQ!AE$6,'[20]WorkDone DATA'!$G:$G,BOQ!$B307)*$G307</f>
        <v>#VALUE!</v>
      </c>
      <c r="AF307" s="53" t="e">
        <f>SUMIFS('[20]WorkDone DATA'!$L:$L,'[20]WorkDone DATA'!$N:$N,BOQ!AF$6,'[20]WorkDone DATA'!$G:$G,BOQ!$B307)*$G307</f>
        <v>#VALUE!</v>
      </c>
      <c r="AG307" s="53" t="e">
        <f>SUMIFS('[20]WorkDone DATA'!$L:$L,'[20]WorkDone DATA'!$N:$N,BOQ!AG$6,'[20]WorkDone DATA'!$G:$G,BOQ!$B307)*$G307</f>
        <v>#VALUE!</v>
      </c>
      <c r="AH307" s="53" t="e">
        <f>SUMIFS('[20]WorkDone DATA'!$L:$L,'[20]WorkDone DATA'!$N:$N,BOQ!AH$6,'[20]WorkDone DATA'!$G:$G,BOQ!$B307)*$G307</f>
        <v>#VALUE!</v>
      </c>
      <c r="AI307" s="53" t="e">
        <f>SUMIFS('[20]WorkDone DATA'!$L:$L,'[20]WorkDone DATA'!$N:$N,BOQ!AI$6,'[20]WorkDone DATA'!$G:$G,BOQ!$B307)*$G307</f>
        <v>#VALUE!</v>
      </c>
      <c r="AJ307" s="53" t="e">
        <f>SUMIFS('[20]WorkDone DATA'!$L:$L,'[20]WorkDone DATA'!$N:$N,BOQ!AJ$6,'[20]WorkDone DATA'!$G:$G,BOQ!$B307)*$G307</f>
        <v>#VALUE!</v>
      </c>
      <c r="AK307" s="53" t="e">
        <f>SUMIFS('[20]WorkDone DATA'!$L:$L,'[20]WorkDone DATA'!$N:$N,BOQ!AK$6,'[20]WorkDone DATA'!$G:$G,BOQ!$B307)*$G307</f>
        <v>#VALUE!</v>
      </c>
      <c r="AL307" s="53" t="e">
        <f>SUMIFS('[20]WorkDone DATA'!$L:$L,'[20]WorkDone DATA'!$N:$N,BOQ!AL$6,'[20]WorkDone DATA'!$G:$G,BOQ!$B307)*$G307</f>
        <v>#VALUE!</v>
      </c>
      <c r="AM307" s="53" t="e">
        <f>SUMIFS('[20]WorkDone DATA'!$L:$L,'[20]WorkDone DATA'!$N:$N,BOQ!AM$6,'[20]WorkDone DATA'!$G:$G,BOQ!$B307)*$G307</f>
        <v>#VALUE!</v>
      </c>
      <c r="AN307" s="53" t="e">
        <f>SUMIFS('[20]WorkDone DATA'!$L:$L,'[20]WorkDone DATA'!$N:$N,BOQ!AN$6,'[20]WorkDone DATA'!$G:$G,BOQ!$B307)*$G307</f>
        <v>#VALUE!</v>
      </c>
      <c r="AO307" s="53" t="e">
        <f>SUMIFS('[20]WorkDone DATA'!$L:$L,'[20]WorkDone DATA'!$N:$N,BOQ!AO$6,'[20]WorkDone DATA'!$G:$G,BOQ!$B307)*$G307</f>
        <v>#VALUE!</v>
      </c>
      <c r="AP307" s="53" t="e">
        <f>SUMIFS('[20]WorkDone DATA'!$L:$L,'[20]WorkDone DATA'!$N:$N,BOQ!AP$6,'[20]WorkDone DATA'!$G:$G,BOQ!$B307)*$G307</f>
        <v>#VALUE!</v>
      </c>
      <c r="AQ307" s="53" t="e">
        <f>SUMIFS('[20]WorkDone DATA'!$L:$L,'[20]WorkDone DATA'!$N:$N,BOQ!AQ$6,'[20]WorkDone DATA'!$G:$G,BOQ!$B307)*$G307</f>
        <v>#VALUE!</v>
      </c>
      <c r="AR307" s="53" t="e">
        <f>SUMIFS('[20]WorkDone DATA'!$L:$L,'[20]WorkDone DATA'!$N:$N,BOQ!AR$6,'[20]WorkDone DATA'!$G:$G,BOQ!$B307)*$G307</f>
        <v>#VALUE!</v>
      </c>
      <c r="AS307" s="53" t="e">
        <f>SUMIFS('[20]WorkDone DATA'!$L:$L,'[20]WorkDone DATA'!$N:$N,BOQ!AS$6,'[20]WorkDone DATA'!$G:$G,BOQ!$B307)*$G307</f>
        <v>#VALUE!</v>
      </c>
      <c r="AT307" s="53" t="e">
        <f>SUMIFS('[20]WorkDone DATA'!$L:$L,'[20]WorkDone DATA'!$N:$N,BOQ!AT$6,'[20]WorkDone DATA'!$G:$G,BOQ!$B307)*$G307</f>
        <v>#VALUE!</v>
      </c>
      <c r="AU307" s="53" t="e">
        <f>SUMIFS('[20]WorkDone DATA'!$L:$L,'[20]WorkDone DATA'!$N:$N,BOQ!AU$6,'[20]WorkDone DATA'!$G:$G,BOQ!$B307)*$G307</f>
        <v>#VALUE!</v>
      </c>
      <c r="AV307" s="53" t="e">
        <f>SUMIFS('[20]WorkDone DATA'!$L:$L,'[20]WorkDone DATA'!$N:$N,BOQ!AV$6,'[20]WorkDone DATA'!$G:$G,BOQ!$B307)*$G307</f>
        <v>#VALUE!</v>
      </c>
      <c r="AW307" s="53" t="e">
        <f>SUMIFS('[20]WorkDone DATA'!$L:$L,'[20]WorkDone DATA'!$N:$N,BOQ!AW$6,'[20]WorkDone DATA'!$G:$G,BOQ!$B307)*$G307</f>
        <v>#VALUE!</v>
      </c>
      <c r="AX307" s="53" t="e">
        <f>SUMIFS('[20]WorkDone DATA'!$L:$L,'[20]WorkDone DATA'!$N:$N,BOQ!AX$6,'[20]WorkDone DATA'!$G:$G,BOQ!$B307)*$G307</f>
        <v>#VALUE!</v>
      </c>
      <c r="AY307" s="53" t="e">
        <f>SUMIFS('[20]WorkDone DATA'!$L:$L,'[20]WorkDone DATA'!$N:$N,BOQ!AY$6,'[20]WorkDone DATA'!$G:$G,BOQ!$B307)*$G307</f>
        <v>#VALUE!</v>
      </c>
      <c r="AZ307" s="53" t="e">
        <f>SUMIFS('[20]WorkDone DATA'!$L:$L,'[20]WorkDone DATA'!$N:$N,BOQ!AZ$6,'[20]WorkDone DATA'!$G:$G,BOQ!$B307)*$G307</f>
        <v>#VALUE!</v>
      </c>
      <c r="BA307" s="53" t="e">
        <f>SUMIFS('[20]WorkDone DATA'!$L:$L,'[20]WorkDone DATA'!$N:$N,BOQ!BA$6,'[20]WorkDone DATA'!$G:$G,BOQ!$B307)*$G307</f>
        <v>#VALUE!</v>
      </c>
      <c r="BB307" s="53" t="e">
        <f>SUMIFS('[20]WorkDone DATA'!$L:$L,'[20]WorkDone DATA'!$N:$N,BOQ!BB$6,'[20]WorkDone DATA'!$G:$G,BOQ!$B307)*$G307</f>
        <v>#VALUE!</v>
      </c>
      <c r="BC307" s="53" t="e">
        <f>SUMIFS('[20]WorkDone DATA'!$L:$L,'[20]WorkDone DATA'!$N:$N,BOQ!BC$6,'[20]WorkDone DATA'!$G:$G,BOQ!$B307)*$G307</f>
        <v>#VALUE!</v>
      </c>
      <c r="BD307" s="53" t="e">
        <f>SUMIFS('[20]WorkDone DATA'!$L:$L,'[20]WorkDone DATA'!$N:$N,BOQ!BD$6,'[20]WorkDone DATA'!$G:$G,BOQ!$B307)*$G307</f>
        <v>#VALUE!</v>
      </c>
      <c r="BE307" s="53" t="e">
        <f>SUMIFS('[20]WorkDone DATA'!$L:$L,'[20]WorkDone DATA'!$N:$N,BOQ!BE$6,'[20]WorkDone DATA'!$G:$G,BOQ!$B307)*$G307</f>
        <v>#VALUE!</v>
      </c>
      <c r="BF307" s="53" t="e">
        <f>SUMIFS('[20]WorkDone DATA'!$L:$L,'[20]WorkDone DATA'!$N:$N,BOQ!BF$6,'[20]WorkDone DATA'!$G:$G,BOQ!$B307)*$G307</f>
        <v>#VALUE!</v>
      </c>
      <c r="BG307" s="53" t="e">
        <f>SUMIFS('[20]WorkDone DATA'!$L:$L,'[20]WorkDone DATA'!$N:$N,BOQ!BG$6,'[20]WorkDone DATA'!$G:$G,BOQ!$B307)*$G307</f>
        <v>#VALUE!</v>
      </c>
      <c r="BH307" s="53" t="e">
        <f>SUMIFS('[20]WorkDone DATA'!$L:$L,'[20]WorkDone DATA'!$N:$N,BOQ!BH$6,'[20]WorkDone DATA'!$G:$G,BOQ!$B307)*$G307</f>
        <v>#VALUE!</v>
      </c>
      <c r="BI307" s="53" t="e">
        <f>SUMIFS('[20]WorkDone DATA'!$L:$L,'[20]WorkDone DATA'!$N:$N,BOQ!BI$6,'[20]WorkDone DATA'!$G:$G,BOQ!$B307)*$G307</f>
        <v>#VALUE!</v>
      </c>
      <c r="BJ307" s="53" t="e">
        <f>SUMIFS('[20]WorkDone DATA'!$L:$L,'[20]WorkDone DATA'!$N:$N,BOQ!BJ$6,'[20]WorkDone DATA'!$G:$G,BOQ!$B307)*$G307</f>
        <v>#VALUE!</v>
      </c>
      <c r="BK307" s="53" t="e">
        <f>SUMIFS('[20]WorkDone DATA'!$L:$L,'[20]WorkDone DATA'!$N:$N,BOQ!BK$6,'[20]WorkDone DATA'!$G:$G,BOQ!$B307)*$G307</f>
        <v>#VALUE!</v>
      </c>
      <c r="BL307" s="53" t="e">
        <f>SUMIFS('[20]WorkDone DATA'!$L:$L,'[20]WorkDone DATA'!$N:$N,BOQ!BL$6,'[20]WorkDone DATA'!$G:$G,BOQ!$B307)*$G307</f>
        <v>#VALUE!</v>
      </c>
      <c r="BM307" s="53" t="e">
        <f>SUMIFS('[20]WorkDone DATA'!$L:$L,'[20]WorkDone DATA'!$N:$N,BOQ!BM$6,'[20]WorkDone DATA'!$G:$G,BOQ!$B307)*$G307</f>
        <v>#VALUE!</v>
      </c>
      <c r="BN307" s="53" t="e">
        <f>SUMIFS('[20]WorkDone DATA'!$L:$L,'[20]WorkDone DATA'!$N:$N,BOQ!BN$6,'[20]WorkDone DATA'!$G:$G,BOQ!$B307)*$G307</f>
        <v>#VALUE!</v>
      </c>
      <c r="BO307" s="53" t="e">
        <f>SUMIFS('[20]WorkDone DATA'!$L:$L,'[20]WorkDone DATA'!$N:$N,BOQ!BO$6,'[20]WorkDone DATA'!$G:$G,BOQ!$B307)*$G307</f>
        <v>#VALUE!</v>
      </c>
      <c r="BP307" s="53" t="e">
        <f>SUMIFS('[20]WorkDone DATA'!$L:$L,'[20]WorkDone DATA'!$N:$N,BOQ!BP$6,'[20]WorkDone DATA'!$G:$G,BOQ!$B307)*$G307</f>
        <v>#VALUE!</v>
      </c>
      <c r="BQ307" s="53" t="e">
        <f>SUMIFS('[20]WorkDone DATA'!$L:$L,'[20]WorkDone DATA'!$N:$N,BOQ!BQ$6,'[20]WorkDone DATA'!$G:$G,BOQ!$B307)*$G307</f>
        <v>#VALUE!</v>
      </c>
      <c r="BR307" s="53" t="e">
        <f>SUMIFS('[20]WorkDone DATA'!$L:$L,'[20]WorkDone DATA'!$N:$N,BOQ!BR$6,'[20]WorkDone DATA'!$G:$G,BOQ!$B307)*$G307</f>
        <v>#VALUE!</v>
      </c>
      <c r="BS307" s="53" t="e">
        <f>SUMIFS('[20]WorkDone DATA'!$L:$L,'[20]WorkDone DATA'!$N:$N,BOQ!BS$6,'[20]WorkDone DATA'!$G:$G,BOQ!$B307)*$G307</f>
        <v>#VALUE!</v>
      </c>
      <c r="BT307" s="53" t="e">
        <f>SUMIFS('[20]WorkDone DATA'!$L:$L,'[20]WorkDone DATA'!$N:$N,BOQ!BT$6,'[20]WorkDone DATA'!$G:$G,BOQ!$B307)*$G307</f>
        <v>#VALUE!</v>
      </c>
      <c r="BU307" s="53" t="e">
        <f>SUMIFS('[20]WorkDone DATA'!$L:$L,'[20]WorkDone DATA'!$N:$N,BOQ!BU$6,'[20]WorkDone DATA'!$G:$G,BOQ!$B307)*$G307</f>
        <v>#VALUE!</v>
      </c>
      <c r="BV307" s="53" t="e">
        <f>SUMIFS('[20]WorkDone DATA'!$L:$L,'[20]WorkDone DATA'!$N:$N,BOQ!BV$6,'[20]WorkDone DATA'!$G:$G,BOQ!$B307)*$G307</f>
        <v>#VALUE!</v>
      </c>
      <c r="BW307" s="53" t="e">
        <f>SUMIFS('[20]WorkDone DATA'!$L:$L,'[20]WorkDone DATA'!$N:$N,BOQ!BW$6,'[20]WorkDone DATA'!$G:$G,BOQ!$B307)*$G307</f>
        <v>#VALUE!</v>
      </c>
      <c r="BX307" s="53" t="e">
        <f>SUMIFS('[20]WorkDone DATA'!$L:$L,'[20]WorkDone DATA'!$N:$N,BOQ!BX$6,'[20]WorkDone DATA'!$G:$G,BOQ!$B307)*$G307</f>
        <v>#VALUE!</v>
      </c>
    </row>
    <row r="308" spans="1:76" ht="15.6" x14ac:dyDescent="0.35">
      <c r="A308" s="1" t="str">
        <f>C306</f>
        <v>25mm x 25mm x 5mm Angle section</v>
      </c>
      <c r="B308" s="42">
        <v>2.1539999999999999</v>
      </c>
      <c r="C308" s="151" t="s">
        <v>45</v>
      </c>
      <c r="D308" s="58" t="s">
        <v>46</v>
      </c>
      <c r="E308" s="77" t="s">
        <v>13</v>
      </c>
      <c r="F308" s="45">
        <v>850</v>
      </c>
      <c r="G308" s="52">
        <v>215.6</v>
      </c>
      <c r="H308" s="53">
        <f t="shared" si="36"/>
        <v>183260</v>
      </c>
      <c r="K308" s="214" t="e">
        <f t="shared" si="43"/>
        <v>#VALUE!</v>
      </c>
      <c r="L308" s="220" t="e">
        <f t="shared" si="37"/>
        <v>#VALUE!</v>
      </c>
      <c r="M308" s="221" t="e">
        <f t="shared" si="38"/>
        <v>#VALUE!</v>
      </c>
      <c r="N308" s="219"/>
      <c r="O308" s="214" t="e">
        <f t="shared" si="39"/>
        <v>#VALUE!</v>
      </c>
      <c r="P308" s="215" t="e">
        <f t="shared" si="40"/>
        <v>#VALUE!</v>
      </c>
      <c r="R308" s="217" t="e">
        <f>SUMIFS('[20]WorkDone DATA'!$L:$L,'[20]WorkDone DATA'!$N:$N,BOQ!S$6,'[20]WorkDone DATA'!$G:$G,BOQ!$B308)</f>
        <v>#VALUE!</v>
      </c>
      <c r="S308" s="53" t="e">
        <f t="shared" si="41"/>
        <v>#VALUE!</v>
      </c>
      <c r="T308" s="217" t="e">
        <f>SUMIFS('[20]WorkDone DATA'!$L:$L,'[20]WorkDone DATA'!$N:$N,BOQ!U$6,'[20]WorkDone DATA'!$G:$G,BOQ!$B308)</f>
        <v>#VALUE!</v>
      </c>
      <c r="U308" s="53" t="e">
        <f t="shared" si="42"/>
        <v>#VALUE!</v>
      </c>
      <c r="V308" s="217"/>
      <c r="W308" s="53" t="e">
        <f>SUMIFS('[20]WorkDone DATA'!$L:$L,'[20]WorkDone DATA'!$N:$N,BOQ!W$6,'[20]WorkDone DATA'!$G:$G,BOQ!$B308)*$G308</f>
        <v>#VALUE!</v>
      </c>
      <c r="X308" s="217"/>
      <c r="Y308" s="53" t="e">
        <f>SUMIFS('[20]WorkDone DATA'!$L:$L,'[20]WorkDone DATA'!$N:$N,BOQ!Y$6,'[20]WorkDone DATA'!$G:$G,BOQ!$B308)*$G308</f>
        <v>#VALUE!</v>
      </c>
      <c r="Z308" s="217"/>
      <c r="AA308" s="53" t="e">
        <f>SUMIFS('[20]WorkDone DATA'!$L:$L,'[20]WorkDone DATA'!$N:$N,BOQ!AA$6,'[20]WorkDone DATA'!$G:$G,BOQ!$B308)*$G308</f>
        <v>#VALUE!</v>
      </c>
      <c r="AB308" s="53" t="e">
        <f>SUMIFS('[20]WorkDone DATA'!$L:$L,'[20]WorkDone DATA'!$N:$N,BOQ!AB$6,'[20]WorkDone DATA'!$G:$G,BOQ!$B308)*$G308</f>
        <v>#VALUE!</v>
      </c>
      <c r="AC308" s="53" t="e">
        <f>SUMIFS('[20]WorkDone DATA'!$L:$L,'[20]WorkDone DATA'!$N:$N,BOQ!AC$6,'[20]WorkDone DATA'!$G:$G,BOQ!$B308)*$G308</f>
        <v>#VALUE!</v>
      </c>
      <c r="AD308" s="53" t="e">
        <f>SUMIFS('[20]WorkDone DATA'!$L:$L,'[20]WorkDone DATA'!$N:$N,BOQ!AD$6,'[20]WorkDone DATA'!$G:$G,BOQ!$B308)*$G308</f>
        <v>#VALUE!</v>
      </c>
      <c r="AE308" s="53" t="e">
        <f>SUMIFS('[20]WorkDone DATA'!$L:$L,'[20]WorkDone DATA'!$N:$N,BOQ!AE$6,'[20]WorkDone DATA'!$G:$G,BOQ!$B308)*$G308</f>
        <v>#VALUE!</v>
      </c>
      <c r="AF308" s="53" t="e">
        <f>SUMIFS('[20]WorkDone DATA'!$L:$L,'[20]WorkDone DATA'!$N:$N,BOQ!AF$6,'[20]WorkDone DATA'!$G:$G,BOQ!$B308)*$G308</f>
        <v>#VALUE!</v>
      </c>
      <c r="AG308" s="53" t="e">
        <f>SUMIFS('[20]WorkDone DATA'!$L:$L,'[20]WorkDone DATA'!$N:$N,BOQ!AG$6,'[20]WorkDone DATA'!$G:$G,BOQ!$B308)*$G308</f>
        <v>#VALUE!</v>
      </c>
      <c r="AH308" s="53" t="e">
        <f>SUMIFS('[20]WorkDone DATA'!$L:$L,'[20]WorkDone DATA'!$N:$N,BOQ!AH$6,'[20]WorkDone DATA'!$G:$G,BOQ!$B308)*$G308</f>
        <v>#VALUE!</v>
      </c>
      <c r="AI308" s="53" t="e">
        <f>SUMIFS('[20]WorkDone DATA'!$L:$L,'[20]WorkDone DATA'!$N:$N,BOQ!AI$6,'[20]WorkDone DATA'!$G:$G,BOQ!$B308)*$G308</f>
        <v>#VALUE!</v>
      </c>
      <c r="AJ308" s="53" t="e">
        <f>SUMIFS('[20]WorkDone DATA'!$L:$L,'[20]WorkDone DATA'!$N:$N,BOQ!AJ$6,'[20]WorkDone DATA'!$G:$G,BOQ!$B308)*$G308</f>
        <v>#VALUE!</v>
      </c>
      <c r="AK308" s="53" t="e">
        <f>SUMIFS('[20]WorkDone DATA'!$L:$L,'[20]WorkDone DATA'!$N:$N,BOQ!AK$6,'[20]WorkDone DATA'!$G:$G,BOQ!$B308)*$G308</f>
        <v>#VALUE!</v>
      </c>
      <c r="AL308" s="53" t="e">
        <f>SUMIFS('[20]WorkDone DATA'!$L:$L,'[20]WorkDone DATA'!$N:$N,BOQ!AL$6,'[20]WorkDone DATA'!$G:$G,BOQ!$B308)*$G308</f>
        <v>#VALUE!</v>
      </c>
      <c r="AM308" s="53" t="e">
        <f>SUMIFS('[20]WorkDone DATA'!$L:$L,'[20]WorkDone DATA'!$N:$N,BOQ!AM$6,'[20]WorkDone DATA'!$G:$G,BOQ!$B308)*$G308</f>
        <v>#VALUE!</v>
      </c>
      <c r="AN308" s="53" t="e">
        <f>SUMIFS('[20]WorkDone DATA'!$L:$L,'[20]WorkDone DATA'!$N:$N,BOQ!AN$6,'[20]WorkDone DATA'!$G:$G,BOQ!$B308)*$G308</f>
        <v>#VALUE!</v>
      </c>
      <c r="AO308" s="53" t="e">
        <f>SUMIFS('[20]WorkDone DATA'!$L:$L,'[20]WorkDone DATA'!$N:$N,BOQ!AO$6,'[20]WorkDone DATA'!$G:$G,BOQ!$B308)*$G308</f>
        <v>#VALUE!</v>
      </c>
      <c r="AP308" s="53" t="e">
        <f>SUMIFS('[20]WorkDone DATA'!$L:$L,'[20]WorkDone DATA'!$N:$N,BOQ!AP$6,'[20]WorkDone DATA'!$G:$G,BOQ!$B308)*$G308</f>
        <v>#VALUE!</v>
      </c>
      <c r="AQ308" s="53" t="e">
        <f>SUMIFS('[20]WorkDone DATA'!$L:$L,'[20]WorkDone DATA'!$N:$N,BOQ!AQ$6,'[20]WorkDone DATA'!$G:$G,BOQ!$B308)*$G308</f>
        <v>#VALUE!</v>
      </c>
      <c r="AR308" s="53" t="e">
        <f>SUMIFS('[20]WorkDone DATA'!$L:$L,'[20]WorkDone DATA'!$N:$N,BOQ!AR$6,'[20]WorkDone DATA'!$G:$G,BOQ!$B308)*$G308</f>
        <v>#VALUE!</v>
      </c>
      <c r="AS308" s="53" t="e">
        <f>SUMIFS('[20]WorkDone DATA'!$L:$L,'[20]WorkDone DATA'!$N:$N,BOQ!AS$6,'[20]WorkDone DATA'!$G:$G,BOQ!$B308)*$G308</f>
        <v>#VALUE!</v>
      </c>
      <c r="AT308" s="53" t="e">
        <f>SUMIFS('[20]WorkDone DATA'!$L:$L,'[20]WorkDone DATA'!$N:$N,BOQ!AT$6,'[20]WorkDone DATA'!$G:$G,BOQ!$B308)*$G308</f>
        <v>#VALUE!</v>
      </c>
      <c r="AU308" s="53" t="e">
        <f>SUMIFS('[20]WorkDone DATA'!$L:$L,'[20]WorkDone DATA'!$N:$N,BOQ!AU$6,'[20]WorkDone DATA'!$G:$G,BOQ!$B308)*$G308</f>
        <v>#VALUE!</v>
      </c>
      <c r="AV308" s="53" t="e">
        <f>SUMIFS('[20]WorkDone DATA'!$L:$L,'[20]WorkDone DATA'!$N:$N,BOQ!AV$6,'[20]WorkDone DATA'!$G:$G,BOQ!$B308)*$G308</f>
        <v>#VALUE!</v>
      </c>
      <c r="AW308" s="53" t="e">
        <f>SUMIFS('[20]WorkDone DATA'!$L:$L,'[20]WorkDone DATA'!$N:$N,BOQ!AW$6,'[20]WorkDone DATA'!$G:$G,BOQ!$B308)*$G308</f>
        <v>#VALUE!</v>
      </c>
      <c r="AX308" s="53" t="e">
        <f>SUMIFS('[20]WorkDone DATA'!$L:$L,'[20]WorkDone DATA'!$N:$N,BOQ!AX$6,'[20]WorkDone DATA'!$G:$G,BOQ!$B308)*$G308</f>
        <v>#VALUE!</v>
      </c>
      <c r="AY308" s="53" t="e">
        <f>SUMIFS('[20]WorkDone DATA'!$L:$L,'[20]WorkDone DATA'!$N:$N,BOQ!AY$6,'[20]WorkDone DATA'!$G:$G,BOQ!$B308)*$G308</f>
        <v>#VALUE!</v>
      </c>
      <c r="AZ308" s="53" t="e">
        <f>SUMIFS('[20]WorkDone DATA'!$L:$L,'[20]WorkDone DATA'!$N:$N,BOQ!AZ$6,'[20]WorkDone DATA'!$G:$G,BOQ!$B308)*$G308</f>
        <v>#VALUE!</v>
      </c>
      <c r="BA308" s="53" t="e">
        <f>SUMIFS('[20]WorkDone DATA'!$L:$L,'[20]WorkDone DATA'!$N:$N,BOQ!BA$6,'[20]WorkDone DATA'!$G:$G,BOQ!$B308)*$G308</f>
        <v>#VALUE!</v>
      </c>
      <c r="BB308" s="53" t="e">
        <f>SUMIFS('[20]WorkDone DATA'!$L:$L,'[20]WorkDone DATA'!$N:$N,BOQ!BB$6,'[20]WorkDone DATA'!$G:$G,BOQ!$B308)*$G308</f>
        <v>#VALUE!</v>
      </c>
      <c r="BC308" s="53" t="e">
        <f>SUMIFS('[20]WorkDone DATA'!$L:$L,'[20]WorkDone DATA'!$N:$N,BOQ!BC$6,'[20]WorkDone DATA'!$G:$G,BOQ!$B308)*$G308</f>
        <v>#VALUE!</v>
      </c>
      <c r="BD308" s="53" t="e">
        <f>SUMIFS('[20]WorkDone DATA'!$L:$L,'[20]WorkDone DATA'!$N:$N,BOQ!BD$6,'[20]WorkDone DATA'!$G:$G,BOQ!$B308)*$G308</f>
        <v>#VALUE!</v>
      </c>
      <c r="BE308" s="53" t="e">
        <f>SUMIFS('[20]WorkDone DATA'!$L:$L,'[20]WorkDone DATA'!$N:$N,BOQ!BE$6,'[20]WorkDone DATA'!$G:$G,BOQ!$B308)*$G308</f>
        <v>#VALUE!</v>
      </c>
      <c r="BF308" s="53" t="e">
        <f>SUMIFS('[20]WorkDone DATA'!$L:$L,'[20]WorkDone DATA'!$N:$N,BOQ!BF$6,'[20]WorkDone DATA'!$G:$G,BOQ!$B308)*$G308</f>
        <v>#VALUE!</v>
      </c>
      <c r="BG308" s="53" t="e">
        <f>SUMIFS('[20]WorkDone DATA'!$L:$L,'[20]WorkDone DATA'!$N:$N,BOQ!BG$6,'[20]WorkDone DATA'!$G:$G,BOQ!$B308)*$G308</f>
        <v>#VALUE!</v>
      </c>
      <c r="BH308" s="53" t="e">
        <f>SUMIFS('[20]WorkDone DATA'!$L:$L,'[20]WorkDone DATA'!$N:$N,BOQ!BH$6,'[20]WorkDone DATA'!$G:$G,BOQ!$B308)*$G308</f>
        <v>#VALUE!</v>
      </c>
      <c r="BI308" s="53" t="e">
        <f>SUMIFS('[20]WorkDone DATA'!$L:$L,'[20]WorkDone DATA'!$N:$N,BOQ!BI$6,'[20]WorkDone DATA'!$G:$G,BOQ!$B308)*$G308</f>
        <v>#VALUE!</v>
      </c>
      <c r="BJ308" s="53" t="e">
        <f>SUMIFS('[20]WorkDone DATA'!$L:$L,'[20]WorkDone DATA'!$N:$N,BOQ!BJ$6,'[20]WorkDone DATA'!$G:$G,BOQ!$B308)*$G308</f>
        <v>#VALUE!</v>
      </c>
      <c r="BK308" s="53" t="e">
        <f>SUMIFS('[20]WorkDone DATA'!$L:$L,'[20]WorkDone DATA'!$N:$N,BOQ!BK$6,'[20]WorkDone DATA'!$G:$G,BOQ!$B308)*$G308</f>
        <v>#VALUE!</v>
      </c>
      <c r="BL308" s="53" t="e">
        <f>SUMIFS('[20]WorkDone DATA'!$L:$L,'[20]WorkDone DATA'!$N:$N,BOQ!BL$6,'[20]WorkDone DATA'!$G:$G,BOQ!$B308)*$G308</f>
        <v>#VALUE!</v>
      </c>
      <c r="BM308" s="53" t="e">
        <f>SUMIFS('[20]WorkDone DATA'!$L:$L,'[20]WorkDone DATA'!$N:$N,BOQ!BM$6,'[20]WorkDone DATA'!$G:$G,BOQ!$B308)*$G308</f>
        <v>#VALUE!</v>
      </c>
      <c r="BN308" s="53" t="e">
        <f>SUMIFS('[20]WorkDone DATA'!$L:$L,'[20]WorkDone DATA'!$N:$N,BOQ!BN$6,'[20]WorkDone DATA'!$G:$G,BOQ!$B308)*$G308</f>
        <v>#VALUE!</v>
      </c>
      <c r="BO308" s="53" t="e">
        <f>SUMIFS('[20]WorkDone DATA'!$L:$L,'[20]WorkDone DATA'!$N:$N,BOQ!BO$6,'[20]WorkDone DATA'!$G:$G,BOQ!$B308)*$G308</f>
        <v>#VALUE!</v>
      </c>
      <c r="BP308" s="53" t="e">
        <f>SUMIFS('[20]WorkDone DATA'!$L:$L,'[20]WorkDone DATA'!$N:$N,BOQ!BP$6,'[20]WorkDone DATA'!$G:$G,BOQ!$B308)*$G308</f>
        <v>#VALUE!</v>
      </c>
      <c r="BQ308" s="53" t="e">
        <f>SUMIFS('[20]WorkDone DATA'!$L:$L,'[20]WorkDone DATA'!$N:$N,BOQ!BQ$6,'[20]WorkDone DATA'!$G:$G,BOQ!$B308)*$G308</f>
        <v>#VALUE!</v>
      </c>
      <c r="BR308" s="53" t="e">
        <f>SUMIFS('[20]WorkDone DATA'!$L:$L,'[20]WorkDone DATA'!$N:$N,BOQ!BR$6,'[20]WorkDone DATA'!$G:$G,BOQ!$B308)*$G308</f>
        <v>#VALUE!</v>
      </c>
      <c r="BS308" s="53" t="e">
        <f>SUMIFS('[20]WorkDone DATA'!$L:$L,'[20]WorkDone DATA'!$N:$N,BOQ!BS$6,'[20]WorkDone DATA'!$G:$G,BOQ!$B308)*$G308</f>
        <v>#VALUE!</v>
      </c>
      <c r="BT308" s="53" t="e">
        <f>SUMIFS('[20]WorkDone DATA'!$L:$L,'[20]WorkDone DATA'!$N:$N,BOQ!BT$6,'[20]WorkDone DATA'!$G:$G,BOQ!$B308)*$G308</f>
        <v>#VALUE!</v>
      </c>
      <c r="BU308" s="53" t="e">
        <f>SUMIFS('[20]WorkDone DATA'!$L:$L,'[20]WorkDone DATA'!$N:$N,BOQ!BU$6,'[20]WorkDone DATA'!$G:$G,BOQ!$B308)*$G308</f>
        <v>#VALUE!</v>
      </c>
      <c r="BV308" s="53" t="e">
        <f>SUMIFS('[20]WorkDone DATA'!$L:$L,'[20]WorkDone DATA'!$N:$N,BOQ!BV$6,'[20]WorkDone DATA'!$G:$G,BOQ!$B308)*$G308</f>
        <v>#VALUE!</v>
      </c>
      <c r="BW308" s="53" t="e">
        <f>SUMIFS('[20]WorkDone DATA'!$L:$L,'[20]WorkDone DATA'!$N:$N,BOQ!BW$6,'[20]WorkDone DATA'!$G:$G,BOQ!$B308)*$G308</f>
        <v>#VALUE!</v>
      </c>
      <c r="BX308" s="53" t="e">
        <f>SUMIFS('[20]WorkDone DATA'!$L:$L,'[20]WorkDone DATA'!$N:$N,BOQ!BX$6,'[20]WorkDone DATA'!$G:$G,BOQ!$B308)*$G308</f>
        <v>#VALUE!</v>
      </c>
    </row>
    <row r="309" spans="1:76" ht="15.6" x14ac:dyDescent="0.35">
      <c r="A309" s="1"/>
      <c r="B309" s="42"/>
      <c r="C309" s="80" t="s">
        <v>155</v>
      </c>
      <c r="D309" s="58"/>
      <c r="E309" s="77"/>
      <c r="F309" s="45"/>
      <c r="G309" s="52"/>
      <c r="H309" s="53">
        <f t="shared" si="36"/>
        <v>0</v>
      </c>
      <c r="K309" s="214"/>
      <c r="L309" s="220" t="e">
        <f t="shared" si="37"/>
        <v>#VALUE!</v>
      </c>
      <c r="M309" s="221" t="e">
        <f t="shared" si="38"/>
        <v>#VALUE!</v>
      </c>
      <c r="N309" s="219"/>
      <c r="O309" s="214">
        <f t="shared" si="39"/>
        <v>0</v>
      </c>
      <c r="P309" s="215" t="e">
        <f t="shared" si="40"/>
        <v>#VALUE!</v>
      </c>
      <c r="R309" s="217" t="e">
        <f>SUMIFS('[20]WorkDone DATA'!$L:$L,'[20]WorkDone DATA'!$N:$N,BOQ!S$6,'[20]WorkDone DATA'!$G:$G,BOQ!$B309)</f>
        <v>#VALUE!</v>
      </c>
      <c r="S309" s="53" t="e">
        <f t="shared" si="41"/>
        <v>#VALUE!</v>
      </c>
      <c r="T309" s="217" t="e">
        <f>SUMIFS('[20]WorkDone DATA'!$L:$L,'[20]WorkDone DATA'!$N:$N,BOQ!U$6,'[20]WorkDone DATA'!$G:$G,BOQ!$B309)</f>
        <v>#VALUE!</v>
      </c>
      <c r="U309" s="53" t="e">
        <f t="shared" si="42"/>
        <v>#VALUE!</v>
      </c>
      <c r="V309" s="217"/>
      <c r="W309" s="53" t="e">
        <f>SUMIFS('[20]WorkDone DATA'!$L:$L,'[20]WorkDone DATA'!$N:$N,BOQ!W$6,'[20]WorkDone DATA'!$G:$G,BOQ!$B309)*$G309</f>
        <v>#VALUE!</v>
      </c>
      <c r="X309" s="217"/>
      <c r="Y309" s="53" t="e">
        <f>SUMIFS('[20]WorkDone DATA'!$L:$L,'[20]WorkDone DATA'!$N:$N,BOQ!Y$6,'[20]WorkDone DATA'!$G:$G,BOQ!$B309)*$G309</f>
        <v>#VALUE!</v>
      </c>
      <c r="Z309" s="217"/>
      <c r="AA309" s="53" t="e">
        <f>SUMIFS('[20]WorkDone DATA'!$L:$L,'[20]WorkDone DATA'!$N:$N,BOQ!AA$6,'[20]WorkDone DATA'!$G:$G,BOQ!$B309)*$G309</f>
        <v>#VALUE!</v>
      </c>
      <c r="AB309" s="53" t="e">
        <f>SUMIFS('[20]WorkDone DATA'!$L:$L,'[20]WorkDone DATA'!$N:$N,BOQ!AB$6,'[20]WorkDone DATA'!$G:$G,BOQ!$B309)*$G309</f>
        <v>#VALUE!</v>
      </c>
      <c r="AC309" s="53" t="e">
        <f>SUMIFS('[20]WorkDone DATA'!$L:$L,'[20]WorkDone DATA'!$N:$N,BOQ!AC$6,'[20]WorkDone DATA'!$G:$G,BOQ!$B309)*$G309</f>
        <v>#VALUE!</v>
      </c>
      <c r="AD309" s="53" t="e">
        <f>SUMIFS('[20]WorkDone DATA'!$L:$L,'[20]WorkDone DATA'!$N:$N,BOQ!AD$6,'[20]WorkDone DATA'!$G:$G,BOQ!$B309)*$G309</f>
        <v>#VALUE!</v>
      </c>
      <c r="AE309" s="53" t="e">
        <f>SUMIFS('[20]WorkDone DATA'!$L:$L,'[20]WorkDone DATA'!$N:$N,BOQ!AE$6,'[20]WorkDone DATA'!$G:$G,BOQ!$B309)*$G309</f>
        <v>#VALUE!</v>
      </c>
      <c r="AF309" s="53" t="e">
        <f>SUMIFS('[20]WorkDone DATA'!$L:$L,'[20]WorkDone DATA'!$N:$N,BOQ!AF$6,'[20]WorkDone DATA'!$G:$G,BOQ!$B309)*$G309</f>
        <v>#VALUE!</v>
      </c>
      <c r="AG309" s="53" t="e">
        <f>SUMIFS('[20]WorkDone DATA'!$L:$L,'[20]WorkDone DATA'!$N:$N,BOQ!AG$6,'[20]WorkDone DATA'!$G:$G,BOQ!$B309)*$G309</f>
        <v>#VALUE!</v>
      </c>
      <c r="AH309" s="53" t="e">
        <f>SUMIFS('[20]WorkDone DATA'!$L:$L,'[20]WorkDone DATA'!$N:$N,BOQ!AH$6,'[20]WorkDone DATA'!$G:$G,BOQ!$B309)*$G309</f>
        <v>#VALUE!</v>
      </c>
      <c r="AI309" s="53" t="e">
        <f>SUMIFS('[20]WorkDone DATA'!$L:$L,'[20]WorkDone DATA'!$N:$N,BOQ!AI$6,'[20]WorkDone DATA'!$G:$G,BOQ!$B309)*$G309</f>
        <v>#VALUE!</v>
      </c>
      <c r="AJ309" s="53" t="e">
        <f>SUMIFS('[20]WorkDone DATA'!$L:$L,'[20]WorkDone DATA'!$N:$N,BOQ!AJ$6,'[20]WorkDone DATA'!$G:$G,BOQ!$B309)*$G309</f>
        <v>#VALUE!</v>
      </c>
      <c r="AK309" s="53" t="e">
        <f>SUMIFS('[20]WorkDone DATA'!$L:$L,'[20]WorkDone DATA'!$N:$N,BOQ!AK$6,'[20]WorkDone DATA'!$G:$G,BOQ!$B309)*$G309</f>
        <v>#VALUE!</v>
      </c>
      <c r="AL309" s="53" t="e">
        <f>SUMIFS('[20]WorkDone DATA'!$L:$L,'[20]WorkDone DATA'!$N:$N,BOQ!AL$6,'[20]WorkDone DATA'!$G:$G,BOQ!$B309)*$G309</f>
        <v>#VALUE!</v>
      </c>
      <c r="AM309" s="53" t="e">
        <f>SUMIFS('[20]WorkDone DATA'!$L:$L,'[20]WorkDone DATA'!$N:$N,BOQ!AM$6,'[20]WorkDone DATA'!$G:$G,BOQ!$B309)*$G309</f>
        <v>#VALUE!</v>
      </c>
      <c r="AN309" s="53" t="e">
        <f>SUMIFS('[20]WorkDone DATA'!$L:$L,'[20]WorkDone DATA'!$N:$N,BOQ!AN$6,'[20]WorkDone DATA'!$G:$G,BOQ!$B309)*$G309</f>
        <v>#VALUE!</v>
      </c>
      <c r="AO309" s="53" t="e">
        <f>SUMIFS('[20]WorkDone DATA'!$L:$L,'[20]WorkDone DATA'!$N:$N,BOQ!AO$6,'[20]WorkDone DATA'!$G:$G,BOQ!$B309)*$G309</f>
        <v>#VALUE!</v>
      </c>
      <c r="AP309" s="53" t="e">
        <f>SUMIFS('[20]WorkDone DATA'!$L:$L,'[20]WorkDone DATA'!$N:$N,BOQ!AP$6,'[20]WorkDone DATA'!$G:$G,BOQ!$B309)*$G309</f>
        <v>#VALUE!</v>
      </c>
      <c r="AQ309" s="53" t="e">
        <f>SUMIFS('[20]WorkDone DATA'!$L:$L,'[20]WorkDone DATA'!$N:$N,BOQ!AQ$6,'[20]WorkDone DATA'!$G:$G,BOQ!$B309)*$G309</f>
        <v>#VALUE!</v>
      </c>
      <c r="AR309" s="53" t="e">
        <f>SUMIFS('[20]WorkDone DATA'!$L:$L,'[20]WorkDone DATA'!$N:$N,BOQ!AR$6,'[20]WorkDone DATA'!$G:$G,BOQ!$B309)*$G309</f>
        <v>#VALUE!</v>
      </c>
      <c r="AS309" s="53" t="e">
        <f>SUMIFS('[20]WorkDone DATA'!$L:$L,'[20]WorkDone DATA'!$N:$N,BOQ!AS$6,'[20]WorkDone DATA'!$G:$G,BOQ!$B309)*$G309</f>
        <v>#VALUE!</v>
      </c>
      <c r="AT309" s="53" t="e">
        <f>SUMIFS('[20]WorkDone DATA'!$L:$L,'[20]WorkDone DATA'!$N:$N,BOQ!AT$6,'[20]WorkDone DATA'!$G:$G,BOQ!$B309)*$G309</f>
        <v>#VALUE!</v>
      </c>
      <c r="AU309" s="53" t="e">
        <f>SUMIFS('[20]WorkDone DATA'!$L:$L,'[20]WorkDone DATA'!$N:$N,BOQ!AU$6,'[20]WorkDone DATA'!$G:$G,BOQ!$B309)*$G309</f>
        <v>#VALUE!</v>
      </c>
      <c r="AV309" s="53" t="e">
        <f>SUMIFS('[20]WorkDone DATA'!$L:$L,'[20]WorkDone DATA'!$N:$N,BOQ!AV$6,'[20]WorkDone DATA'!$G:$G,BOQ!$B309)*$G309</f>
        <v>#VALUE!</v>
      </c>
      <c r="AW309" s="53" t="e">
        <f>SUMIFS('[20]WorkDone DATA'!$L:$L,'[20]WorkDone DATA'!$N:$N,BOQ!AW$6,'[20]WorkDone DATA'!$G:$G,BOQ!$B309)*$G309</f>
        <v>#VALUE!</v>
      </c>
      <c r="AX309" s="53" t="e">
        <f>SUMIFS('[20]WorkDone DATA'!$L:$L,'[20]WorkDone DATA'!$N:$N,BOQ!AX$6,'[20]WorkDone DATA'!$G:$G,BOQ!$B309)*$G309</f>
        <v>#VALUE!</v>
      </c>
      <c r="AY309" s="53" t="e">
        <f>SUMIFS('[20]WorkDone DATA'!$L:$L,'[20]WorkDone DATA'!$N:$N,BOQ!AY$6,'[20]WorkDone DATA'!$G:$G,BOQ!$B309)*$G309</f>
        <v>#VALUE!</v>
      </c>
      <c r="AZ309" s="53" t="e">
        <f>SUMIFS('[20]WorkDone DATA'!$L:$L,'[20]WorkDone DATA'!$N:$N,BOQ!AZ$6,'[20]WorkDone DATA'!$G:$G,BOQ!$B309)*$G309</f>
        <v>#VALUE!</v>
      </c>
      <c r="BA309" s="53" t="e">
        <f>SUMIFS('[20]WorkDone DATA'!$L:$L,'[20]WorkDone DATA'!$N:$N,BOQ!BA$6,'[20]WorkDone DATA'!$G:$G,BOQ!$B309)*$G309</f>
        <v>#VALUE!</v>
      </c>
      <c r="BB309" s="53" t="e">
        <f>SUMIFS('[20]WorkDone DATA'!$L:$L,'[20]WorkDone DATA'!$N:$N,BOQ!BB$6,'[20]WorkDone DATA'!$G:$G,BOQ!$B309)*$G309</f>
        <v>#VALUE!</v>
      </c>
      <c r="BC309" s="53" t="e">
        <f>SUMIFS('[20]WorkDone DATA'!$L:$L,'[20]WorkDone DATA'!$N:$N,BOQ!BC$6,'[20]WorkDone DATA'!$G:$G,BOQ!$B309)*$G309</f>
        <v>#VALUE!</v>
      </c>
      <c r="BD309" s="53" t="e">
        <f>SUMIFS('[20]WorkDone DATA'!$L:$L,'[20]WorkDone DATA'!$N:$N,BOQ!BD$6,'[20]WorkDone DATA'!$G:$G,BOQ!$B309)*$G309</f>
        <v>#VALUE!</v>
      </c>
      <c r="BE309" s="53" t="e">
        <f>SUMIFS('[20]WorkDone DATA'!$L:$L,'[20]WorkDone DATA'!$N:$N,BOQ!BE$6,'[20]WorkDone DATA'!$G:$G,BOQ!$B309)*$G309</f>
        <v>#VALUE!</v>
      </c>
      <c r="BF309" s="53" t="e">
        <f>SUMIFS('[20]WorkDone DATA'!$L:$L,'[20]WorkDone DATA'!$N:$N,BOQ!BF$6,'[20]WorkDone DATA'!$G:$G,BOQ!$B309)*$G309</f>
        <v>#VALUE!</v>
      </c>
      <c r="BG309" s="53" t="e">
        <f>SUMIFS('[20]WorkDone DATA'!$L:$L,'[20]WorkDone DATA'!$N:$N,BOQ!BG$6,'[20]WorkDone DATA'!$G:$G,BOQ!$B309)*$G309</f>
        <v>#VALUE!</v>
      </c>
      <c r="BH309" s="53" t="e">
        <f>SUMIFS('[20]WorkDone DATA'!$L:$L,'[20]WorkDone DATA'!$N:$N,BOQ!BH$6,'[20]WorkDone DATA'!$G:$G,BOQ!$B309)*$G309</f>
        <v>#VALUE!</v>
      </c>
      <c r="BI309" s="53" t="e">
        <f>SUMIFS('[20]WorkDone DATA'!$L:$L,'[20]WorkDone DATA'!$N:$N,BOQ!BI$6,'[20]WorkDone DATA'!$G:$G,BOQ!$B309)*$G309</f>
        <v>#VALUE!</v>
      </c>
      <c r="BJ309" s="53" t="e">
        <f>SUMIFS('[20]WorkDone DATA'!$L:$L,'[20]WorkDone DATA'!$N:$N,BOQ!BJ$6,'[20]WorkDone DATA'!$G:$G,BOQ!$B309)*$G309</f>
        <v>#VALUE!</v>
      </c>
      <c r="BK309" s="53" t="e">
        <f>SUMIFS('[20]WorkDone DATA'!$L:$L,'[20]WorkDone DATA'!$N:$N,BOQ!BK$6,'[20]WorkDone DATA'!$G:$G,BOQ!$B309)*$G309</f>
        <v>#VALUE!</v>
      </c>
      <c r="BL309" s="53" t="e">
        <f>SUMIFS('[20]WorkDone DATA'!$L:$L,'[20]WorkDone DATA'!$N:$N,BOQ!BL$6,'[20]WorkDone DATA'!$G:$G,BOQ!$B309)*$G309</f>
        <v>#VALUE!</v>
      </c>
      <c r="BM309" s="53" t="e">
        <f>SUMIFS('[20]WorkDone DATA'!$L:$L,'[20]WorkDone DATA'!$N:$N,BOQ!BM$6,'[20]WorkDone DATA'!$G:$G,BOQ!$B309)*$G309</f>
        <v>#VALUE!</v>
      </c>
      <c r="BN309" s="53" t="e">
        <f>SUMIFS('[20]WorkDone DATA'!$L:$L,'[20]WorkDone DATA'!$N:$N,BOQ!BN$6,'[20]WorkDone DATA'!$G:$G,BOQ!$B309)*$G309</f>
        <v>#VALUE!</v>
      </c>
      <c r="BO309" s="53" t="e">
        <f>SUMIFS('[20]WorkDone DATA'!$L:$L,'[20]WorkDone DATA'!$N:$N,BOQ!BO$6,'[20]WorkDone DATA'!$G:$G,BOQ!$B309)*$G309</f>
        <v>#VALUE!</v>
      </c>
      <c r="BP309" s="53" t="e">
        <f>SUMIFS('[20]WorkDone DATA'!$L:$L,'[20]WorkDone DATA'!$N:$N,BOQ!BP$6,'[20]WorkDone DATA'!$G:$G,BOQ!$B309)*$G309</f>
        <v>#VALUE!</v>
      </c>
      <c r="BQ309" s="53" t="e">
        <f>SUMIFS('[20]WorkDone DATA'!$L:$L,'[20]WorkDone DATA'!$N:$N,BOQ!BQ$6,'[20]WorkDone DATA'!$G:$G,BOQ!$B309)*$G309</f>
        <v>#VALUE!</v>
      </c>
      <c r="BR309" s="53" t="e">
        <f>SUMIFS('[20]WorkDone DATA'!$L:$L,'[20]WorkDone DATA'!$N:$N,BOQ!BR$6,'[20]WorkDone DATA'!$G:$G,BOQ!$B309)*$G309</f>
        <v>#VALUE!</v>
      </c>
      <c r="BS309" s="53" t="e">
        <f>SUMIFS('[20]WorkDone DATA'!$L:$L,'[20]WorkDone DATA'!$N:$N,BOQ!BS$6,'[20]WorkDone DATA'!$G:$G,BOQ!$B309)*$G309</f>
        <v>#VALUE!</v>
      </c>
      <c r="BT309" s="53" t="e">
        <f>SUMIFS('[20]WorkDone DATA'!$L:$L,'[20]WorkDone DATA'!$N:$N,BOQ!BT$6,'[20]WorkDone DATA'!$G:$G,BOQ!$B309)*$G309</f>
        <v>#VALUE!</v>
      </c>
      <c r="BU309" s="53" t="e">
        <f>SUMIFS('[20]WorkDone DATA'!$L:$L,'[20]WorkDone DATA'!$N:$N,BOQ!BU$6,'[20]WorkDone DATA'!$G:$G,BOQ!$B309)*$G309</f>
        <v>#VALUE!</v>
      </c>
      <c r="BV309" s="53" t="e">
        <f>SUMIFS('[20]WorkDone DATA'!$L:$L,'[20]WorkDone DATA'!$N:$N,BOQ!BV$6,'[20]WorkDone DATA'!$G:$G,BOQ!$B309)*$G309</f>
        <v>#VALUE!</v>
      </c>
      <c r="BW309" s="53" t="e">
        <f>SUMIFS('[20]WorkDone DATA'!$L:$L,'[20]WorkDone DATA'!$N:$N,BOQ!BW$6,'[20]WorkDone DATA'!$G:$G,BOQ!$B309)*$G309</f>
        <v>#VALUE!</v>
      </c>
      <c r="BX309" s="53" t="e">
        <f>SUMIFS('[20]WorkDone DATA'!$L:$L,'[20]WorkDone DATA'!$N:$N,BOQ!BX$6,'[20]WorkDone DATA'!$G:$G,BOQ!$B309)*$G309</f>
        <v>#VALUE!</v>
      </c>
    </row>
    <row r="310" spans="1:76" ht="15.6" x14ac:dyDescent="0.35">
      <c r="A310" s="1" t="str">
        <f>C309</f>
        <v>50mm x 50mm x 6mm Angle section</v>
      </c>
      <c r="B310" s="42">
        <v>2.1549999999999998</v>
      </c>
      <c r="C310" s="151" t="s">
        <v>11</v>
      </c>
      <c r="D310" s="58" t="s">
        <v>96</v>
      </c>
      <c r="E310" s="77" t="s">
        <v>13</v>
      </c>
      <c r="F310" s="45">
        <v>850</v>
      </c>
      <c r="G310" s="52">
        <v>134.35</v>
      </c>
      <c r="H310" s="53">
        <f t="shared" si="36"/>
        <v>114197.5</v>
      </c>
      <c r="K310" s="214" t="e">
        <f t="shared" si="43"/>
        <v>#VALUE!</v>
      </c>
      <c r="L310" s="220" t="e">
        <f t="shared" si="37"/>
        <v>#VALUE!</v>
      </c>
      <c r="M310" s="221" t="e">
        <f t="shared" si="38"/>
        <v>#VALUE!</v>
      </c>
      <c r="N310" s="219"/>
      <c r="O310" s="214" t="e">
        <f t="shared" si="39"/>
        <v>#VALUE!</v>
      </c>
      <c r="P310" s="215" t="e">
        <f t="shared" si="40"/>
        <v>#VALUE!</v>
      </c>
      <c r="R310" s="217" t="e">
        <f>SUMIFS('[20]WorkDone DATA'!$L:$L,'[20]WorkDone DATA'!$N:$N,BOQ!S$6,'[20]WorkDone DATA'!$G:$G,BOQ!$B310)</f>
        <v>#VALUE!</v>
      </c>
      <c r="S310" s="53" t="e">
        <f t="shared" si="41"/>
        <v>#VALUE!</v>
      </c>
      <c r="T310" s="217" t="e">
        <f>SUMIFS('[20]WorkDone DATA'!$L:$L,'[20]WorkDone DATA'!$N:$N,BOQ!U$6,'[20]WorkDone DATA'!$G:$G,BOQ!$B310)</f>
        <v>#VALUE!</v>
      </c>
      <c r="U310" s="53" t="e">
        <f t="shared" si="42"/>
        <v>#VALUE!</v>
      </c>
      <c r="V310" s="217"/>
      <c r="W310" s="53" t="e">
        <f>SUMIFS('[20]WorkDone DATA'!$L:$L,'[20]WorkDone DATA'!$N:$N,BOQ!W$6,'[20]WorkDone DATA'!$G:$G,BOQ!$B310)*$G310</f>
        <v>#VALUE!</v>
      </c>
      <c r="X310" s="217"/>
      <c r="Y310" s="53" t="e">
        <f>SUMIFS('[20]WorkDone DATA'!$L:$L,'[20]WorkDone DATA'!$N:$N,BOQ!Y$6,'[20]WorkDone DATA'!$G:$G,BOQ!$B310)*$G310</f>
        <v>#VALUE!</v>
      </c>
      <c r="Z310" s="217"/>
      <c r="AA310" s="53" t="e">
        <f>SUMIFS('[20]WorkDone DATA'!$L:$L,'[20]WorkDone DATA'!$N:$N,BOQ!AA$6,'[20]WorkDone DATA'!$G:$G,BOQ!$B310)*$G310</f>
        <v>#VALUE!</v>
      </c>
      <c r="AB310" s="53" t="e">
        <f>SUMIFS('[20]WorkDone DATA'!$L:$L,'[20]WorkDone DATA'!$N:$N,BOQ!AB$6,'[20]WorkDone DATA'!$G:$G,BOQ!$B310)*$G310</f>
        <v>#VALUE!</v>
      </c>
      <c r="AC310" s="53" t="e">
        <f>SUMIFS('[20]WorkDone DATA'!$L:$L,'[20]WorkDone DATA'!$N:$N,BOQ!AC$6,'[20]WorkDone DATA'!$G:$G,BOQ!$B310)*$G310</f>
        <v>#VALUE!</v>
      </c>
      <c r="AD310" s="53" t="e">
        <f>SUMIFS('[20]WorkDone DATA'!$L:$L,'[20]WorkDone DATA'!$N:$N,BOQ!AD$6,'[20]WorkDone DATA'!$G:$G,BOQ!$B310)*$G310</f>
        <v>#VALUE!</v>
      </c>
      <c r="AE310" s="53" t="e">
        <f>SUMIFS('[20]WorkDone DATA'!$L:$L,'[20]WorkDone DATA'!$N:$N,BOQ!AE$6,'[20]WorkDone DATA'!$G:$G,BOQ!$B310)*$G310</f>
        <v>#VALUE!</v>
      </c>
      <c r="AF310" s="53" t="e">
        <f>SUMIFS('[20]WorkDone DATA'!$L:$L,'[20]WorkDone DATA'!$N:$N,BOQ!AF$6,'[20]WorkDone DATA'!$G:$G,BOQ!$B310)*$G310</f>
        <v>#VALUE!</v>
      </c>
      <c r="AG310" s="53" t="e">
        <f>SUMIFS('[20]WorkDone DATA'!$L:$L,'[20]WorkDone DATA'!$N:$N,BOQ!AG$6,'[20]WorkDone DATA'!$G:$G,BOQ!$B310)*$G310</f>
        <v>#VALUE!</v>
      </c>
      <c r="AH310" s="53" t="e">
        <f>SUMIFS('[20]WorkDone DATA'!$L:$L,'[20]WorkDone DATA'!$N:$N,BOQ!AH$6,'[20]WorkDone DATA'!$G:$G,BOQ!$B310)*$G310</f>
        <v>#VALUE!</v>
      </c>
      <c r="AI310" s="53" t="e">
        <f>SUMIFS('[20]WorkDone DATA'!$L:$L,'[20]WorkDone DATA'!$N:$N,BOQ!AI$6,'[20]WorkDone DATA'!$G:$G,BOQ!$B310)*$G310</f>
        <v>#VALUE!</v>
      </c>
      <c r="AJ310" s="53" t="e">
        <f>SUMIFS('[20]WorkDone DATA'!$L:$L,'[20]WorkDone DATA'!$N:$N,BOQ!AJ$6,'[20]WorkDone DATA'!$G:$G,BOQ!$B310)*$G310</f>
        <v>#VALUE!</v>
      </c>
      <c r="AK310" s="53" t="e">
        <f>SUMIFS('[20]WorkDone DATA'!$L:$L,'[20]WorkDone DATA'!$N:$N,BOQ!AK$6,'[20]WorkDone DATA'!$G:$G,BOQ!$B310)*$G310</f>
        <v>#VALUE!</v>
      </c>
      <c r="AL310" s="53" t="e">
        <f>SUMIFS('[20]WorkDone DATA'!$L:$L,'[20]WorkDone DATA'!$N:$N,BOQ!AL$6,'[20]WorkDone DATA'!$G:$G,BOQ!$B310)*$G310</f>
        <v>#VALUE!</v>
      </c>
      <c r="AM310" s="53" t="e">
        <f>SUMIFS('[20]WorkDone DATA'!$L:$L,'[20]WorkDone DATA'!$N:$N,BOQ!AM$6,'[20]WorkDone DATA'!$G:$G,BOQ!$B310)*$G310</f>
        <v>#VALUE!</v>
      </c>
      <c r="AN310" s="53" t="e">
        <f>SUMIFS('[20]WorkDone DATA'!$L:$L,'[20]WorkDone DATA'!$N:$N,BOQ!AN$6,'[20]WorkDone DATA'!$G:$G,BOQ!$B310)*$G310</f>
        <v>#VALUE!</v>
      </c>
      <c r="AO310" s="53" t="e">
        <f>SUMIFS('[20]WorkDone DATA'!$L:$L,'[20]WorkDone DATA'!$N:$N,BOQ!AO$6,'[20]WorkDone DATA'!$G:$G,BOQ!$B310)*$G310</f>
        <v>#VALUE!</v>
      </c>
      <c r="AP310" s="53" t="e">
        <f>SUMIFS('[20]WorkDone DATA'!$L:$L,'[20]WorkDone DATA'!$N:$N,BOQ!AP$6,'[20]WorkDone DATA'!$G:$G,BOQ!$B310)*$G310</f>
        <v>#VALUE!</v>
      </c>
      <c r="AQ310" s="53" t="e">
        <f>SUMIFS('[20]WorkDone DATA'!$L:$L,'[20]WorkDone DATA'!$N:$N,BOQ!AQ$6,'[20]WorkDone DATA'!$G:$G,BOQ!$B310)*$G310</f>
        <v>#VALUE!</v>
      </c>
      <c r="AR310" s="53" t="e">
        <f>SUMIFS('[20]WorkDone DATA'!$L:$L,'[20]WorkDone DATA'!$N:$N,BOQ!AR$6,'[20]WorkDone DATA'!$G:$G,BOQ!$B310)*$G310</f>
        <v>#VALUE!</v>
      </c>
      <c r="AS310" s="53" t="e">
        <f>SUMIFS('[20]WorkDone DATA'!$L:$L,'[20]WorkDone DATA'!$N:$N,BOQ!AS$6,'[20]WorkDone DATA'!$G:$G,BOQ!$B310)*$G310</f>
        <v>#VALUE!</v>
      </c>
      <c r="AT310" s="53" t="e">
        <f>SUMIFS('[20]WorkDone DATA'!$L:$L,'[20]WorkDone DATA'!$N:$N,BOQ!AT$6,'[20]WorkDone DATA'!$G:$G,BOQ!$B310)*$G310</f>
        <v>#VALUE!</v>
      </c>
      <c r="AU310" s="53" t="e">
        <f>SUMIFS('[20]WorkDone DATA'!$L:$L,'[20]WorkDone DATA'!$N:$N,BOQ!AU$6,'[20]WorkDone DATA'!$G:$G,BOQ!$B310)*$G310</f>
        <v>#VALUE!</v>
      </c>
      <c r="AV310" s="53" t="e">
        <f>SUMIFS('[20]WorkDone DATA'!$L:$L,'[20]WorkDone DATA'!$N:$N,BOQ!AV$6,'[20]WorkDone DATA'!$G:$G,BOQ!$B310)*$G310</f>
        <v>#VALUE!</v>
      </c>
      <c r="AW310" s="53" t="e">
        <f>SUMIFS('[20]WorkDone DATA'!$L:$L,'[20]WorkDone DATA'!$N:$N,BOQ!AW$6,'[20]WorkDone DATA'!$G:$G,BOQ!$B310)*$G310</f>
        <v>#VALUE!</v>
      </c>
      <c r="AX310" s="53" t="e">
        <f>SUMIFS('[20]WorkDone DATA'!$L:$L,'[20]WorkDone DATA'!$N:$N,BOQ!AX$6,'[20]WorkDone DATA'!$G:$G,BOQ!$B310)*$G310</f>
        <v>#VALUE!</v>
      </c>
      <c r="AY310" s="53" t="e">
        <f>SUMIFS('[20]WorkDone DATA'!$L:$L,'[20]WorkDone DATA'!$N:$N,BOQ!AY$6,'[20]WorkDone DATA'!$G:$G,BOQ!$B310)*$G310</f>
        <v>#VALUE!</v>
      </c>
      <c r="AZ310" s="53" t="e">
        <f>SUMIFS('[20]WorkDone DATA'!$L:$L,'[20]WorkDone DATA'!$N:$N,BOQ!AZ$6,'[20]WorkDone DATA'!$G:$G,BOQ!$B310)*$G310</f>
        <v>#VALUE!</v>
      </c>
      <c r="BA310" s="53" t="e">
        <f>SUMIFS('[20]WorkDone DATA'!$L:$L,'[20]WorkDone DATA'!$N:$N,BOQ!BA$6,'[20]WorkDone DATA'!$G:$G,BOQ!$B310)*$G310</f>
        <v>#VALUE!</v>
      </c>
      <c r="BB310" s="53" t="e">
        <f>SUMIFS('[20]WorkDone DATA'!$L:$L,'[20]WorkDone DATA'!$N:$N,BOQ!BB$6,'[20]WorkDone DATA'!$G:$G,BOQ!$B310)*$G310</f>
        <v>#VALUE!</v>
      </c>
      <c r="BC310" s="53" t="e">
        <f>SUMIFS('[20]WorkDone DATA'!$L:$L,'[20]WorkDone DATA'!$N:$N,BOQ!BC$6,'[20]WorkDone DATA'!$G:$G,BOQ!$B310)*$G310</f>
        <v>#VALUE!</v>
      </c>
      <c r="BD310" s="53" t="e">
        <f>SUMIFS('[20]WorkDone DATA'!$L:$L,'[20]WorkDone DATA'!$N:$N,BOQ!BD$6,'[20]WorkDone DATA'!$G:$G,BOQ!$B310)*$G310</f>
        <v>#VALUE!</v>
      </c>
      <c r="BE310" s="53" t="e">
        <f>SUMIFS('[20]WorkDone DATA'!$L:$L,'[20]WorkDone DATA'!$N:$N,BOQ!BE$6,'[20]WorkDone DATA'!$G:$G,BOQ!$B310)*$G310</f>
        <v>#VALUE!</v>
      </c>
      <c r="BF310" s="53" t="e">
        <f>SUMIFS('[20]WorkDone DATA'!$L:$L,'[20]WorkDone DATA'!$N:$N,BOQ!BF$6,'[20]WorkDone DATA'!$G:$G,BOQ!$B310)*$G310</f>
        <v>#VALUE!</v>
      </c>
      <c r="BG310" s="53" t="e">
        <f>SUMIFS('[20]WorkDone DATA'!$L:$L,'[20]WorkDone DATA'!$N:$N,BOQ!BG$6,'[20]WorkDone DATA'!$G:$G,BOQ!$B310)*$G310</f>
        <v>#VALUE!</v>
      </c>
      <c r="BH310" s="53" t="e">
        <f>SUMIFS('[20]WorkDone DATA'!$L:$L,'[20]WorkDone DATA'!$N:$N,BOQ!BH$6,'[20]WorkDone DATA'!$G:$G,BOQ!$B310)*$G310</f>
        <v>#VALUE!</v>
      </c>
      <c r="BI310" s="53" t="e">
        <f>SUMIFS('[20]WorkDone DATA'!$L:$L,'[20]WorkDone DATA'!$N:$N,BOQ!BI$6,'[20]WorkDone DATA'!$G:$G,BOQ!$B310)*$G310</f>
        <v>#VALUE!</v>
      </c>
      <c r="BJ310" s="53" t="e">
        <f>SUMIFS('[20]WorkDone DATA'!$L:$L,'[20]WorkDone DATA'!$N:$N,BOQ!BJ$6,'[20]WorkDone DATA'!$G:$G,BOQ!$B310)*$G310</f>
        <v>#VALUE!</v>
      </c>
      <c r="BK310" s="53" t="e">
        <f>SUMIFS('[20]WorkDone DATA'!$L:$L,'[20]WorkDone DATA'!$N:$N,BOQ!BK$6,'[20]WorkDone DATA'!$G:$G,BOQ!$B310)*$G310</f>
        <v>#VALUE!</v>
      </c>
      <c r="BL310" s="53" t="e">
        <f>SUMIFS('[20]WorkDone DATA'!$L:$L,'[20]WorkDone DATA'!$N:$N,BOQ!BL$6,'[20]WorkDone DATA'!$G:$G,BOQ!$B310)*$G310</f>
        <v>#VALUE!</v>
      </c>
      <c r="BM310" s="53" t="e">
        <f>SUMIFS('[20]WorkDone DATA'!$L:$L,'[20]WorkDone DATA'!$N:$N,BOQ!BM$6,'[20]WorkDone DATA'!$G:$G,BOQ!$B310)*$G310</f>
        <v>#VALUE!</v>
      </c>
      <c r="BN310" s="53" t="e">
        <f>SUMIFS('[20]WorkDone DATA'!$L:$L,'[20]WorkDone DATA'!$N:$N,BOQ!BN$6,'[20]WorkDone DATA'!$G:$G,BOQ!$B310)*$G310</f>
        <v>#VALUE!</v>
      </c>
      <c r="BO310" s="53" t="e">
        <f>SUMIFS('[20]WorkDone DATA'!$L:$L,'[20]WorkDone DATA'!$N:$N,BOQ!BO$6,'[20]WorkDone DATA'!$G:$G,BOQ!$B310)*$G310</f>
        <v>#VALUE!</v>
      </c>
      <c r="BP310" s="53" t="e">
        <f>SUMIFS('[20]WorkDone DATA'!$L:$L,'[20]WorkDone DATA'!$N:$N,BOQ!BP$6,'[20]WorkDone DATA'!$G:$G,BOQ!$B310)*$G310</f>
        <v>#VALUE!</v>
      </c>
      <c r="BQ310" s="53" t="e">
        <f>SUMIFS('[20]WorkDone DATA'!$L:$L,'[20]WorkDone DATA'!$N:$N,BOQ!BQ$6,'[20]WorkDone DATA'!$G:$G,BOQ!$B310)*$G310</f>
        <v>#VALUE!</v>
      </c>
      <c r="BR310" s="53" t="e">
        <f>SUMIFS('[20]WorkDone DATA'!$L:$L,'[20]WorkDone DATA'!$N:$N,BOQ!BR$6,'[20]WorkDone DATA'!$G:$G,BOQ!$B310)*$G310</f>
        <v>#VALUE!</v>
      </c>
      <c r="BS310" s="53" t="e">
        <f>SUMIFS('[20]WorkDone DATA'!$L:$L,'[20]WorkDone DATA'!$N:$N,BOQ!BS$6,'[20]WorkDone DATA'!$G:$G,BOQ!$B310)*$G310</f>
        <v>#VALUE!</v>
      </c>
      <c r="BT310" s="53" t="e">
        <f>SUMIFS('[20]WorkDone DATA'!$L:$L,'[20]WorkDone DATA'!$N:$N,BOQ!BT$6,'[20]WorkDone DATA'!$G:$G,BOQ!$B310)*$G310</f>
        <v>#VALUE!</v>
      </c>
      <c r="BU310" s="53" t="e">
        <f>SUMIFS('[20]WorkDone DATA'!$L:$L,'[20]WorkDone DATA'!$N:$N,BOQ!BU$6,'[20]WorkDone DATA'!$G:$G,BOQ!$B310)*$G310</f>
        <v>#VALUE!</v>
      </c>
      <c r="BV310" s="53" t="e">
        <f>SUMIFS('[20]WorkDone DATA'!$L:$L,'[20]WorkDone DATA'!$N:$N,BOQ!BV$6,'[20]WorkDone DATA'!$G:$G,BOQ!$B310)*$G310</f>
        <v>#VALUE!</v>
      </c>
      <c r="BW310" s="53" t="e">
        <f>SUMIFS('[20]WorkDone DATA'!$L:$L,'[20]WorkDone DATA'!$N:$N,BOQ!BW$6,'[20]WorkDone DATA'!$G:$G,BOQ!$B310)*$G310</f>
        <v>#VALUE!</v>
      </c>
      <c r="BX310" s="53" t="e">
        <f>SUMIFS('[20]WorkDone DATA'!$L:$L,'[20]WorkDone DATA'!$N:$N,BOQ!BX$6,'[20]WorkDone DATA'!$G:$G,BOQ!$B310)*$G310</f>
        <v>#VALUE!</v>
      </c>
    </row>
    <row r="311" spans="1:76" ht="15.6" x14ac:dyDescent="0.35">
      <c r="A311" s="1" t="str">
        <f>C309</f>
        <v>50mm x 50mm x 6mm Angle section</v>
      </c>
      <c r="B311" s="42">
        <v>2.1560000000000001</v>
      </c>
      <c r="C311" s="151" t="s">
        <v>45</v>
      </c>
      <c r="D311" s="58" t="s">
        <v>46</v>
      </c>
      <c r="E311" s="77" t="s">
        <v>13</v>
      </c>
      <c r="F311" s="45">
        <v>850</v>
      </c>
      <c r="G311" s="52">
        <v>323.39999999999998</v>
      </c>
      <c r="H311" s="53">
        <f t="shared" si="36"/>
        <v>274890</v>
      </c>
      <c r="K311" s="214" t="e">
        <f t="shared" si="43"/>
        <v>#VALUE!</v>
      </c>
      <c r="L311" s="220" t="e">
        <f t="shared" si="37"/>
        <v>#VALUE!</v>
      </c>
      <c r="M311" s="221" t="e">
        <f t="shared" si="38"/>
        <v>#VALUE!</v>
      </c>
      <c r="N311" s="219"/>
      <c r="O311" s="214" t="e">
        <f t="shared" si="39"/>
        <v>#VALUE!</v>
      </c>
      <c r="P311" s="215" t="e">
        <f t="shared" si="40"/>
        <v>#VALUE!</v>
      </c>
      <c r="R311" s="217" t="e">
        <f>SUMIFS('[20]WorkDone DATA'!$L:$L,'[20]WorkDone DATA'!$N:$N,BOQ!S$6,'[20]WorkDone DATA'!$G:$G,BOQ!$B311)</f>
        <v>#VALUE!</v>
      </c>
      <c r="S311" s="53" t="e">
        <f t="shared" si="41"/>
        <v>#VALUE!</v>
      </c>
      <c r="T311" s="217" t="e">
        <f>SUMIFS('[20]WorkDone DATA'!$L:$L,'[20]WorkDone DATA'!$N:$N,BOQ!U$6,'[20]WorkDone DATA'!$G:$G,BOQ!$B311)</f>
        <v>#VALUE!</v>
      </c>
      <c r="U311" s="53" t="e">
        <f t="shared" si="42"/>
        <v>#VALUE!</v>
      </c>
      <c r="V311" s="217"/>
      <c r="W311" s="53" t="e">
        <f>SUMIFS('[20]WorkDone DATA'!$L:$L,'[20]WorkDone DATA'!$N:$N,BOQ!W$6,'[20]WorkDone DATA'!$G:$G,BOQ!$B311)*$G311</f>
        <v>#VALUE!</v>
      </c>
      <c r="X311" s="217"/>
      <c r="Y311" s="53" t="e">
        <f>SUMIFS('[20]WorkDone DATA'!$L:$L,'[20]WorkDone DATA'!$N:$N,BOQ!Y$6,'[20]WorkDone DATA'!$G:$G,BOQ!$B311)*$G311</f>
        <v>#VALUE!</v>
      </c>
      <c r="Z311" s="217"/>
      <c r="AA311" s="53" t="e">
        <f>SUMIFS('[20]WorkDone DATA'!$L:$L,'[20]WorkDone DATA'!$N:$N,BOQ!AA$6,'[20]WorkDone DATA'!$G:$G,BOQ!$B311)*$G311</f>
        <v>#VALUE!</v>
      </c>
      <c r="AB311" s="53" t="e">
        <f>SUMIFS('[20]WorkDone DATA'!$L:$L,'[20]WorkDone DATA'!$N:$N,BOQ!AB$6,'[20]WorkDone DATA'!$G:$G,BOQ!$B311)*$G311</f>
        <v>#VALUE!</v>
      </c>
      <c r="AC311" s="53" t="e">
        <f>SUMIFS('[20]WorkDone DATA'!$L:$L,'[20]WorkDone DATA'!$N:$N,BOQ!AC$6,'[20]WorkDone DATA'!$G:$G,BOQ!$B311)*$G311</f>
        <v>#VALUE!</v>
      </c>
      <c r="AD311" s="53" t="e">
        <f>SUMIFS('[20]WorkDone DATA'!$L:$L,'[20]WorkDone DATA'!$N:$N,BOQ!AD$6,'[20]WorkDone DATA'!$G:$G,BOQ!$B311)*$G311</f>
        <v>#VALUE!</v>
      </c>
      <c r="AE311" s="53" t="e">
        <f>SUMIFS('[20]WorkDone DATA'!$L:$L,'[20]WorkDone DATA'!$N:$N,BOQ!AE$6,'[20]WorkDone DATA'!$G:$G,BOQ!$B311)*$G311</f>
        <v>#VALUE!</v>
      </c>
      <c r="AF311" s="53" t="e">
        <f>SUMIFS('[20]WorkDone DATA'!$L:$L,'[20]WorkDone DATA'!$N:$N,BOQ!AF$6,'[20]WorkDone DATA'!$G:$G,BOQ!$B311)*$G311</f>
        <v>#VALUE!</v>
      </c>
      <c r="AG311" s="53" t="e">
        <f>SUMIFS('[20]WorkDone DATA'!$L:$L,'[20]WorkDone DATA'!$N:$N,BOQ!AG$6,'[20]WorkDone DATA'!$G:$G,BOQ!$B311)*$G311</f>
        <v>#VALUE!</v>
      </c>
      <c r="AH311" s="53" t="e">
        <f>SUMIFS('[20]WorkDone DATA'!$L:$L,'[20]WorkDone DATA'!$N:$N,BOQ!AH$6,'[20]WorkDone DATA'!$G:$G,BOQ!$B311)*$G311</f>
        <v>#VALUE!</v>
      </c>
      <c r="AI311" s="53" t="e">
        <f>SUMIFS('[20]WorkDone DATA'!$L:$L,'[20]WorkDone DATA'!$N:$N,BOQ!AI$6,'[20]WorkDone DATA'!$G:$G,BOQ!$B311)*$G311</f>
        <v>#VALUE!</v>
      </c>
      <c r="AJ311" s="53" t="e">
        <f>SUMIFS('[20]WorkDone DATA'!$L:$L,'[20]WorkDone DATA'!$N:$N,BOQ!AJ$6,'[20]WorkDone DATA'!$G:$G,BOQ!$B311)*$G311</f>
        <v>#VALUE!</v>
      </c>
      <c r="AK311" s="53" t="e">
        <f>SUMIFS('[20]WorkDone DATA'!$L:$L,'[20]WorkDone DATA'!$N:$N,BOQ!AK$6,'[20]WorkDone DATA'!$G:$G,BOQ!$B311)*$G311</f>
        <v>#VALUE!</v>
      </c>
      <c r="AL311" s="53" t="e">
        <f>SUMIFS('[20]WorkDone DATA'!$L:$L,'[20]WorkDone DATA'!$N:$N,BOQ!AL$6,'[20]WorkDone DATA'!$G:$G,BOQ!$B311)*$G311</f>
        <v>#VALUE!</v>
      </c>
      <c r="AM311" s="53" t="e">
        <f>SUMIFS('[20]WorkDone DATA'!$L:$L,'[20]WorkDone DATA'!$N:$N,BOQ!AM$6,'[20]WorkDone DATA'!$G:$G,BOQ!$B311)*$G311</f>
        <v>#VALUE!</v>
      </c>
      <c r="AN311" s="53" t="e">
        <f>SUMIFS('[20]WorkDone DATA'!$L:$L,'[20]WorkDone DATA'!$N:$N,BOQ!AN$6,'[20]WorkDone DATA'!$G:$G,BOQ!$B311)*$G311</f>
        <v>#VALUE!</v>
      </c>
      <c r="AO311" s="53" t="e">
        <f>SUMIFS('[20]WorkDone DATA'!$L:$L,'[20]WorkDone DATA'!$N:$N,BOQ!AO$6,'[20]WorkDone DATA'!$G:$G,BOQ!$B311)*$G311</f>
        <v>#VALUE!</v>
      </c>
      <c r="AP311" s="53" t="e">
        <f>SUMIFS('[20]WorkDone DATA'!$L:$L,'[20]WorkDone DATA'!$N:$N,BOQ!AP$6,'[20]WorkDone DATA'!$G:$G,BOQ!$B311)*$G311</f>
        <v>#VALUE!</v>
      </c>
      <c r="AQ311" s="53" t="e">
        <f>SUMIFS('[20]WorkDone DATA'!$L:$L,'[20]WorkDone DATA'!$N:$N,BOQ!AQ$6,'[20]WorkDone DATA'!$G:$G,BOQ!$B311)*$G311</f>
        <v>#VALUE!</v>
      </c>
      <c r="AR311" s="53" t="e">
        <f>SUMIFS('[20]WorkDone DATA'!$L:$L,'[20]WorkDone DATA'!$N:$N,BOQ!AR$6,'[20]WorkDone DATA'!$G:$G,BOQ!$B311)*$G311</f>
        <v>#VALUE!</v>
      </c>
      <c r="AS311" s="53" t="e">
        <f>SUMIFS('[20]WorkDone DATA'!$L:$L,'[20]WorkDone DATA'!$N:$N,BOQ!AS$6,'[20]WorkDone DATA'!$G:$G,BOQ!$B311)*$G311</f>
        <v>#VALUE!</v>
      </c>
      <c r="AT311" s="53" t="e">
        <f>SUMIFS('[20]WorkDone DATA'!$L:$L,'[20]WorkDone DATA'!$N:$N,BOQ!AT$6,'[20]WorkDone DATA'!$G:$G,BOQ!$B311)*$G311</f>
        <v>#VALUE!</v>
      </c>
      <c r="AU311" s="53" t="e">
        <f>SUMIFS('[20]WorkDone DATA'!$L:$L,'[20]WorkDone DATA'!$N:$N,BOQ!AU$6,'[20]WorkDone DATA'!$G:$G,BOQ!$B311)*$G311</f>
        <v>#VALUE!</v>
      </c>
      <c r="AV311" s="53" t="e">
        <f>SUMIFS('[20]WorkDone DATA'!$L:$L,'[20]WorkDone DATA'!$N:$N,BOQ!AV$6,'[20]WorkDone DATA'!$G:$G,BOQ!$B311)*$G311</f>
        <v>#VALUE!</v>
      </c>
      <c r="AW311" s="53" t="e">
        <f>SUMIFS('[20]WorkDone DATA'!$L:$L,'[20]WorkDone DATA'!$N:$N,BOQ!AW$6,'[20]WorkDone DATA'!$G:$G,BOQ!$B311)*$G311</f>
        <v>#VALUE!</v>
      </c>
      <c r="AX311" s="53" t="e">
        <f>SUMIFS('[20]WorkDone DATA'!$L:$L,'[20]WorkDone DATA'!$N:$N,BOQ!AX$6,'[20]WorkDone DATA'!$G:$G,BOQ!$B311)*$G311</f>
        <v>#VALUE!</v>
      </c>
      <c r="AY311" s="53" t="e">
        <f>SUMIFS('[20]WorkDone DATA'!$L:$L,'[20]WorkDone DATA'!$N:$N,BOQ!AY$6,'[20]WorkDone DATA'!$G:$G,BOQ!$B311)*$G311</f>
        <v>#VALUE!</v>
      </c>
      <c r="AZ311" s="53" t="e">
        <f>SUMIFS('[20]WorkDone DATA'!$L:$L,'[20]WorkDone DATA'!$N:$N,BOQ!AZ$6,'[20]WorkDone DATA'!$G:$G,BOQ!$B311)*$G311</f>
        <v>#VALUE!</v>
      </c>
      <c r="BA311" s="53" t="e">
        <f>SUMIFS('[20]WorkDone DATA'!$L:$L,'[20]WorkDone DATA'!$N:$N,BOQ!BA$6,'[20]WorkDone DATA'!$G:$G,BOQ!$B311)*$G311</f>
        <v>#VALUE!</v>
      </c>
      <c r="BB311" s="53" t="e">
        <f>SUMIFS('[20]WorkDone DATA'!$L:$L,'[20]WorkDone DATA'!$N:$N,BOQ!BB$6,'[20]WorkDone DATA'!$G:$G,BOQ!$B311)*$G311</f>
        <v>#VALUE!</v>
      </c>
      <c r="BC311" s="53" t="e">
        <f>SUMIFS('[20]WorkDone DATA'!$L:$L,'[20]WorkDone DATA'!$N:$N,BOQ!BC$6,'[20]WorkDone DATA'!$G:$G,BOQ!$B311)*$G311</f>
        <v>#VALUE!</v>
      </c>
      <c r="BD311" s="53" t="e">
        <f>SUMIFS('[20]WorkDone DATA'!$L:$L,'[20]WorkDone DATA'!$N:$N,BOQ!BD$6,'[20]WorkDone DATA'!$G:$G,BOQ!$B311)*$G311</f>
        <v>#VALUE!</v>
      </c>
      <c r="BE311" s="53" t="e">
        <f>SUMIFS('[20]WorkDone DATA'!$L:$L,'[20]WorkDone DATA'!$N:$N,BOQ!BE$6,'[20]WorkDone DATA'!$G:$G,BOQ!$B311)*$G311</f>
        <v>#VALUE!</v>
      </c>
      <c r="BF311" s="53" t="e">
        <f>SUMIFS('[20]WorkDone DATA'!$L:$L,'[20]WorkDone DATA'!$N:$N,BOQ!BF$6,'[20]WorkDone DATA'!$G:$G,BOQ!$B311)*$G311</f>
        <v>#VALUE!</v>
      </c>
      <c r="BG311" s="53" t="e">
        <f>SUMIFS('[20]WorkDone DATA'!$L:$L,'[20]WorkDone DATA'!$N:$N,BOQ!BG$6,'[20]WorkDone DATA'!$G:$G,BOQ!$B311)*$G311</f>
        <v>#VALUE!</v>
      </c>
      <c r="BH311" s="53" t="e">
        <f>SUMIFS('[20]WorkDone DATA'!$L:$L,'[20]WorkDone DATA'!$N:$N,BOQ!BH$6,'[20]WorkDone DATA'!$G:$G,BOQ!$B311)*$G311</f>
        <v>#VALUE!</v>
      </c>
      <c r="BI311" s="53" t="e">
        <f>SUMIFS('[20]WorkDone DATA'!$L:$L,'[20]WorkDone DATA'!$N:$N,BOQ!BI$6,'[20]WorkDone DATA'!$G:$G,BOQ!$B311)*$G311</f>
        <v>#VALUE!</v>
      </c>
      <c r="BJ311" s="53" t="e">
        <f>SUMIFS('[20]WorkDone DATA'!$L:$L,'[20]WorkDone DATA'!$N:$N,BOQ!BJ$6,'[20]WorkDone DATA'!$G:$G,BOQ!$B311)*$G311</f>
        <v>#VALUE!</v>
      </c>
      <c r="BK311" s="53" t="e">
        <f>SUMIFS('[20]WorkDone DATA'!$L:$L,'[20]WorkDone DATA'!$N:$N,BOQ!BK$6,'[20]WorkDone DATA'!$G:$G,BOQ!$B311)*$G311</f>
        <v>#VALUE!</v>
      </c>
      <c r="BL311" s="53" t="e">
        <f>SUMIFS('[20]WorkDone DATA'!$L:$L,'[20]WorkDone DATA'!$N:$N,BOQ!BL$6,'[20]WorkDone DATA'!$G:$G,BOQ!$B311)*$G311</f>
        <v>#VALUE!</v>
      </c>
      <c r="BM311" s="53" t="e">
        <f>SUMIFS('[20]WorkDone DATA'!$L:$L,'[20]WorkDone DATA'!$N:$N,BOQ!BM$6,'[20]WorkDone DATA'!$G:$G,BOQ!$B311)*$G311</f>
        <v>#VALUE!</v>
      </c>
      <c r="BN311" s="53" t="e">
        <f>SUMIFS('[20]WorkDone DATA'!$L:$L,'[20]WorkDone DATA'!$N:$N,BOQ!BN$6,'[20]WorkDone DATA'!$G:$G,BOQ!$B311)*$G311</f>
        <v>#VALUE!</v>
      </c>
      <c r="BO311" s="53" t="e">
        <f>SUMIFS('[20]WorkDone DATA'!$L:$L,'[20]WorkDone DATA'!$N:$N,BOQ!BO$6,'[20]WorkDone DATA'!$G:$G,BOQ!$B311)*$G311</f>
        <v>#VALUE!</v>
      </c>
      <c r="BP311" s="53" t="e">
        <f>SUMIFS('[20]WorkDone DATA'!$L:$L,'[20]WorkDone DATA'!$N:$N,BOQ!BP$6,'[20]WorkDone DATA'!$G:$G,BOQ!$B311)*$G311</f>
        <v>#VALUE!</v>
      </c>
      <c r="BQ311" s="53" t="e">
        <f>SUMIFS('[20]WorkDone DATA'!$L:$L,'[20]WorkDone DATA'!$N:$N,BOQ!BQ$6,'[20]WorkDone DATA'!$G:$G,BOQ!$B311)*$G311</f>
        <v>#VALUE!</v>
      </c>
      <c r="BR311" s="53" t="e">
        <f>SUMIFS('[20]WorkDone DATA'!$L:$L,'[20]WorkDone DATA'!$N:$N,BOQ!BR$6,'[20]WorkDone DATA'!$G:$G,BOQ!$B311)*$G311</f>
        <v>#VALUE!</v>
      </c>
      <c r="BS311" s="53" t="e">
        <f>SUMIFS('[20]WorkDone DATA'!$L:$L,'[20]WorkDone DATA'!$N:$N,BOQ!BS$6,'[20]WorkDone DATA'!$G:$G,BOQ!$B311)*$G311</f>
        <v>#VALUE!</v>
      </c>
      <c r="BT311" s="53" t="e">
        <f>SUMIFS('[20]WorkDone DATA'!$L:$L,'[20]WorkDone DATA'!$N:$N,BOQ!BT$6,'[20]WorkDone DATA'!$G:$G,BOQ!$B311)*$G311</f>
        <v>#VALUE!</v>
      </c>
      <c r="BU311" s="53" t="e">
        <f>SUMIFS('[20]WorkDone DATA'!$L:$L,'[20]WorkDone DATA'!$N:$N,BOQ!BU$6,'[20]WorkDone DATA'!$G:$G,BOQ!$B311)*$G311</f>
        <v>#VALUE!</v>
      </c>
      <c r="BV311" s="53" t="e">
        <f>SUMIFS('[20]WorkDone DATA'!$L:$L,'[20]WorkDone DATA'!$N:$N,BOQ!BV$6,'[20]WorkDone DATA'!$G:$G,BOQ!$B311)*$G311</f>
        <v>#VALUE!</v>
      </c>
      <c r="BW311" s="53" t="e">
        <f>SUMIFS('[20]WorkDone DATA'!$L:$L,'[20]WorkDone DATA'!$N:$N,BOQ!BW$6,'[20]WorkDone DATA'!$G:$G,BOQ!$B311)*$G311</f>
        <v>#VALUE!</v>
      </c>
      <c r="BX311" s="53" t="e">
        <f>SUMIFS('[20]WorkDone DATA'!$L:$L,'[20]WorkDone DATA'!$N:$N,BOQ!BX$6,'[20]WorkDone DATA'!$G:$G,BOQ!$B311)*$G311</f>
        <v>#VALUE!</v>
      </c>
    </row>
    <row r="312" spans="1:76" ht="15.6" x14ac:dyDescent="0.35">
      <c r="A312" s="1"/>
      <c r="B312" s="42"/>
      <c r="C312" s="80" t="s">
        <v>156</v>
      </c>
      <c r="D312" s="58"/>
      <c r="E312" s="77"/>
      <c r="F312" s="45"/>
      <c r="G312" s="52"/>
      <c r="H312" s="53">
        <f t="shared" si="36"/>
        <v>0</v>
      </c>
      <c r="K312" s="214"/>
      <c r="L312" s="220" t="e">
        <f t="shared" si="37"/>
        <v>#VALUE!</v>
      </c>
      <c r="M312" s="221" t="e">
        <f t="shared" si="38"/>
        <v>#VALUE!</v>
      </c>
      <c r="N312" s="219"/>
      <c r="O312" s="214">
        <f t="shared" si="39"/>
        <v>0</v>
      </c>
      <c r="P312" s="215" t="e">
        <f t="shared" si="40"/>
        <v>#VALUE!</v>
      </c>
      <c r="R312" s="217" t="e">
        <f>SUMIFS('[20]WorkDone DATA'!$L:$L,'[20]WorkDone DATA'!$N:$N,BOQ!S$6,'[20]WorkDone DATA'!$G:$G,BOQ!$B312)</f>
        <v>#VALUE!</v>
      </c>
      <c r="S312" s="53" t="e">
        <f t="shared" si="41"/>
        <v>#VALUE!</v>
      </c>
      <c r="T312" s="217" t="e">
        <f>SUMIFS('[20]WorkDone DATA'!$L:$L,'[20]WorkDone DATA'!$N:$N,BOQ!U$6,'[20]WorkDone DATA'!$G:$G,BOQ!$B312)</f>
        <v>#VALUE!</v>
      </c>
      <c r="U312" s="53" t="e">
        <f t="shared" si="42"/>
        <v>#VALUE!</v>
      </c>
      <c r="V312" s="217"/>
      <c r="W312" s="53" t="e">
        <f>SUMIFS('[20]WorkDone DATA'!$L:$L,'[20]WorkDone DATA'!$N:$N,BOQ!W$6,'[20]WorkDone DATA'!$G:$G,BOQ!$B312)*$G312</f>
        <v>#VALUE!</v>
      </c>
      <c r="X312" s="217"/>
      <c r="Y312" s="53" t="e">
        <f>SUMIFS('[20]WorkDone DATA'!$L:$L,'[20]WorkDone DATA'!$N:$N,BOQ!Y$6,'[20]WorkDone DATA'!$G:$G,BOQ!$B312)*$G312</f>
        <v>#VALUE!</v>
      </c>
      <c r="Z312" s="217"/>
      <c r="AA312" s="53" t="e">
        <f>SUMIFS('[20]WorkDone DATA'!$L:$L,'[20]WorkDone DATA'!$N:$N,BOQ!AA$6,'[20]WorkDone DATA'!$G:$G,BOQ!$B312)*$G312</f>
        <v>#VALUE!</v>
      </c>
      <c r="AB312" s="53" t="e">
        <f>SUMIFS('[20]WorkDone DATA'!$L:$L,'[20]WorkDone DATA'!$N:$N,BOQ!AB$6,'[20]WorkDone DATA'!$G:$G,BOQ!$B312)*$G312</f>
        <v>#VALUE!</v>
      </c>
      <c r="AC312" s="53" t="e">
        <f>SUMIFS('[20]WorkDone DATA'!$L:$L,'[20]WorkDone DATA'!$N:$N,BOQ!AC$6,'[20]WorkDone DATA'!$G:$G,BOQ!$B312)*$G312</f>
        <v>#VALUE!</v>
      </c>
      <c r="AD312" s="53" t="e">
        <f>SUMIFS('[20]WorkDone DATA'!$L:$L,'[20]WorkDone DATA'!$N:$N,BOQ!AD$6,'[20]WorkDone DATA'!$G:$G,BOQ!$B312)*$G312</f>
        <v>#VALUE!</v>
      </c>
      <c r="AE312" s="53" t="e">
        <f>SUMIFS('[20]WorkDone DATA'!$L:$L,'[20]WorkDone DATA'!$N:$N,BOQ!AE$6,'[20]WorkDone DATA'!$G:$G,BOQ!$B312)*$G312</f>
        <v>#VALUE!</v>
      </c>
      <c r="AF312" s="53" t="e">
        <f>SUMIFS('[20]WorkDone DATA'!$L:$L,'[20]WorkDone DATA'!$N:$N,BOQ!AF$6,'[20]WorkDone DATA'!$G:$G,BOQ!$B312)*$G312</f>
        <v>#VALUE!</v>
      </c>
      <c r="AG312" s="53" t="e">
        <f>SUMIFS('[20]WorkDone DATA'!$L:$L,'[20]WorkDone DATA'!$N:$N,BOQ!AG$6,'[20]WorkDone DATA'!$G:$G,BOQ!$B312)*$G312</f>
        <v>#VALUE!</v>
      </c>
      <c r="AH312" s="53" t="e">
        <f>SUMIFS('[20]WorkDone DATA'!$L:$L,'[20]WorkDone DATA'!$N:$N,BOQ!AH$6,'[20]WorkDone DATA'!$G:$G,BOQ!$B312)*$G312</f>
        <v>#VALUE!</v>
      </c>
      <c r="AI312" s="53" t="e">
        <f>SUMIFS('[20]WorkDone DATA'!$L:$L,'[20]WorkDone DATA'!$N:$N,BOQ!AI$6,'[20]WorkDone DATA'!$G:$G,BOQ!$B312)*$G312</f>
        <v>#VALUE!</v>
      </c>
      <c r="AJ312" s="53" t="e">
        <f>SUMIFS('[20]WorkDone DATA'!$L:$L,'[20]WorkDone DATA'!$N:$N,BOQ!AJ$6,'[20]WorkDone DATA'!$G:$G,BOQ!$B312)*$G312</f>
        <v>#VALUE!</v>
      </c>
      <c r="AK312" s="53" t="e">
        <f>SUMIFS('[20]WorkDone DATA'!$L:$L,'[20]WorkDone DATA'!$N:$N,BOQ!AK$6,'[20]WorkDone DATA'!$G:$G,BOQ!$B312)*$G312</f>
        <v>#VALUE!</v>
      </c>
      <c r="AL312" s="53" t="e">
        <f>SUMIFS('[20]WorkDone DATA'!$L:$L,'[20]WorkDone DATA'!$N:$N,BOQ!AL$6,'[20]WorkDone DATA'!$G:$G,BOQ!$B312)*$G312</f>
        <v>#VALUE!</v>
      </c>
      <c r="AM312" s="53" t="e">
        <f>SUMIFS('[20]WorkDone DATA'!$L:$L,'[20]WorkDone DATA'!$N:$N,BOQ!AM$6,'[20]WorkDone DATA'!$G:$G,BOQ!$B312)*$G312</f>
        <v>#VALUE!</v>
      </c>
      <c r="AN312" s="53" t="e">
        <f>SUMIFS('[20]WorkDone DATA'!$L:$L,'[20]WorkDone DATA'!$N:$N,BOQ!AN$6,'[20]WorkDone DATA'!$G:$G,BOQ!$B312)*$G312</f>
        <v>#VALUE!</v>
      </c>
      <c r="AO312" s="53" t="e">
        <f>SUMIFS('[20]WorkDone DATA'!$L:$L,'[20]WorkDone DATA'!$N:$N,BOQ!AO$6,'[20]WorkDone DATA'!$G:$G,BOQ!$B312)*$G312</f>
        <v>#VALUE!</v>
      </c>
      <c r="AP312" s="53" t="e">
        <f>SUMIFS('[20]WorkDone DATA'!$L:$L,'[20]WorkDone DATA'!$N:$N,BOQ!AP$6,'[20]WorkDone DATA'!$G:$G,BOQ!$B312)*$G312</f>
        <v>#VALUE!</v>
      </c>
      <c r="AQ312" s="53" t="e">
        <f>SUMIFS('[20]WorkDone DATA'!$L:$L,'[20]WorkDone DATA'!$N:$N,BOQ!AQ$6,'[20]WorkDone DATA'!$G:$G,BOQ!$B312)*$G312</f>
        <v>#VALUE!</v>
      </c>
      <c r="AR312" s="53" t="e">
        <f>SUMIFS('[20]WorkDone DATA'!$L:$L,'[20]WorkDone DATA'!$N:$N,BOQ!AR$6,'[20]WorkDone DATA'!$G:$G,BOQ!$B312)*$G312</f>
        <v>#VALUE!</v>
      </c>
      <c r="AS312" s="53" t="e">
        <f>SUMIFS('[20]WorkDone DATA'!$L:$L,'[20]WorkDone DATA'!$N:$N,BOQ!AS$6,'[20]WorkDone DATA'!$G:$G,BOQ!$B312)*$G312</f>
        <v>#VALUE!</v>
      </c>
      <c r="AT312" s="53" t="e">
        <f>SUMIFS('[20]WorkDone DATA'!$L:$L,'[20]WorkDone DATA'!$N:$N,BOQ!AT$6,'[20]WorkDone DATA'!$G:$G,BOQ!$B312)*$G312</f>
        <v>#VALUE!</v>
      </c>
      <c r="AU312" s="53" t="e">
        <f>SUMIFS('[20]WorkDone DATA'!$L:$L,'[20]WorkDone DATA'!$N:$N,BOQ!AU$6,'[20]WorkDone DATA'!$G:$G,BOQ!$B312)*$G312</f>
        <v>#VALUE!</v>
      </c>
      <c r="AV312" s="53" t="e">
        <f>SUMIFS('[20]WorkDone DATA'!$L:$L,'[20]WorkDone DATA'!$N:$N,BOQ!AV$6,'[20]WorkDone DATA'!$G:$G,BOQ!$B312)*$G312</f>
        <v>#VALUE!</v>
      </c>
      <c r="AW312" s="53" t="e">
        <f>SUMIFS('[20]WorkDone DATA'!$L:$L,'[20]WorkDone DATA'!$N:$N,BOQ!AW$6,'[20]WorkDone DATA'!$G:$G,BOQ!$B312)*$G312</f>
        <v>#VALUE!</v>
      </c>
      <c r="AX312" s="53" t="e">
        <f>SUMIFS('[20]WorkDone DATA'!$L:$L,'[20]WorkDone DATA'!$N:$N,BOQ!AX$6,'[20]WorkDone DATA'!$G:$G,BOQ!$B312)*$G312</f>
        <v>#VALUE!</v>
      </c>
      <c r="AY312" s="53" t="e">
        <f>SUMIFS('[20]WorkDone DATA'!$L:$L,'[20]WorkDone DATA'!$N:$N,BOQ!AY$6,'[20]WorkDone DATA'!$G:$G,BOQ!$B312)*$G312</f>
        <v>#VALUE!</v>
      </c>
      <c r="AZ312" s="53" t="e">
        <f>SUMIFS('[20]WorkDone DATA'!$L:$L,'[20]WorkDone DATA'!$N:$N,BOQ!AZ$6,'[20]WorkDone DATA'!$G:$G,BOQ!$B312)*$G312</f>
        <v>#VALUE!</v>
      </c>
      <c r="BA312" s="53" t="e">
        <f>SUMIFS('[20]WorkDone DATA'!$L:$L,'[20]WorkDone DATA'!$N:$N,BOQ!BA$6,'[20]WorkDone DATA'!$G:$G,BOQ!$B312)*$G312</f>
        <v>#VALUE!</v>
      </c>
      <c r="BB312" s="53" t="e">
        <f>SUMIFS('[20]WorkDone DATA'!$L:$L,'[20]WorkDone DATA'!$N:$N,BOQ!BB$6,'[20]WorkDone DATA'!$G:$G,BOQ!$B312)*$G312</f>
        <v>#VALUE!</v>
      </c>
      <c r="BC312" s="53" t="e">
        <f>SUMIFS('[20]WorkDone DATA'!$L:$L,'[20]WorkDone DATA'!$N:$N,BOQ!BC$6,'[20]WorkDone DATA'!$G:$G,BOQ!$B312)*$G312</f>
        <v>#VALUE!</v>
      </c>
      <c r="BD312" s="53" t="e">
        <f>SUMIFS('[20]WorkDone DATA'!$L:$L,'[20]WorkDone DATA'!$N:$N,BOQ!BD$6,'[20]WorkDone DATA'!$G:$G,BOQ!$B312)*$G312</f>
        <v>#VALUE!</v>
      </c>
      <c r="BE312" s="53" t="e">
        <f>SUMIFS('[20]WorkDone DATA'!$L:$L,'[20]WorkDone DATA'!$N:$N,BOQ!BE$6,'[20]WorkDone DATA'!$G:$G,BOQ!$B312)*$G312</f>
        <v>#VALUE!</v>
      </c>
      <c r="BF312" s="53" t="e">
        <f>SUMIFS('[20]WorkDone DATA'!$L:$L,'[20]WorkDone DATA'!$N:$N,BOQ!BF$6,'[20]WorkDone DATA'!$G:$G,BOQ!$B312)*$G312</f>
        <v>#VALUE!</v>
      </c>
      <c r="BG312" s="53" t="e">
        <f>SUMIFS('[20]WorkDone DATA'!$L:$L,'[20]WorkDone DATA'!$N:$N,BOQ!BG$6,'[20]WorkDone DATA'!$G:$G,BOQ!$B312)*$G312</f>
        <v>#VALUE!</v>
      </c>
      <c r="BH312" s="53" t="e">
        <f>SUMIFS('[20]WorkDone DATA'!$L:$L,'[20]WorkDone DATA'!$N:$N,BOQ!BH$6,'[20]WorkDone DATA'!$G:$G,BOQ!$B312)*$G312</f>
        <v>#VALUE!</v>
      </c>
      <c r="BI312" s="53" t="e">
        <f>SUMIFS('[20]WorkDone DATA'!$L:$L,'[20]WorkDone DATA'!$N:$N,BOQ!BI$6,'[20]WorkDone DATA'!$G:$G,BOQ!$B312)*$G312</f>
        <v>#VALUE!</v>
      </c>
      <c r="BJ312" s="53" t="e">
        <f>SUMIFS('[20]WorkDone DATA'!$L:$L,'[20]WorkDone DATA'!$N:$N,BOQ!BJ$6,'[20]WorkDone DATA'!$G:$G,BOQ!$B312)*$G312</f>
        <v>#VALUE!</v>
      </c>
      <c r="BK312" s="53" t="e">
        <f>SUMIFS('[20]WorkDone DATA'!$L:$L,'[20]WorkDone DATA'!$N:$N,BOQ!BK$6,'[20]WorkDone DATA'!$G:$G,BOQ!$B312)*$G312</f>
        <v>#VALUE!</v>
      </c>
      <c r="BL312" s="53" t="e">
        <f>SUMIFS('[20]WorkDone DATA'!$L:$L,'[20]WorkDone DATA'!$N:$N,BOQ!BL$6,'[20]WorkDone DATA'!$G:$G,BOQ!$B312)*$G312</f>
        <v>#VALUE!</v>
      </c>
      <c r="BM312" s="53" t="e">
        <f>SUMIFS('[20]WorkDone DATA'!$L:$L,'[20]WorkDone DATA'!$N:$N,BOQ!BM$6,'[20]WorkDone DATA'!$G:$G,BOQ!$B312)*$G312</f>
        <v>#VALUE!</v>
      </c>
      <c r="BN312" s="53" t="e">
        <f>SUMIFS('[20]WorkDone DATA'!$L:$L,'[20]WorkDone DATA'!$N:$N,BOQ!BN$6,'[20]WorkDone DATA'!$G:$G,BOQ!$B312)*$G312</f>
        <v>#VALUE!</v>
      </c>
      <c r="BO312" s="53" t="e">
        <f>SUMIFS('[20]WorkDone DATA'!$L:$L,'[20]WorkDone DATA'!$N:$N,BOQ!BO$6,'[20]WorkDone DATA'!$G:$G,BOQ!$B312)*$G312</f>
        <v>#VALUE!</v>
      </c>
      <c r="BP312" s="53" t="e">
        <f>SUMIFS('[20]WorkDone DATA'!$L:$L,'[20]WorkDone DATA'!$N:$N,BOQ!BP$6,'[20]WorkDone DATA'!$G:$G,BOQ!$B312)*$G312</f>
        <v>#VALUE!</v>
      </c>
      <c r="BQ312" s="53" t="e">
        <f>SUMIFS('[20]WorkDone DATA'!$L:$L,'[20]WorkDone DATA'!$N:$N,BOQ!BQ$6,'[20]WorkDone DATA'!$G:$G,BOQ!$B312)*$G312</f>
        <v>#VALUE!</v>
      </c>
      <c r="BR312" s="53" t="e">
        <f>SUMIFS('[20]WorkDone DATA'!$L:$L,'[20]WorkDone DATA'!$N:$N,BOQ!BR$6,'[20]WorkDone DATA'!$G:$G,BOQ!$B312)*$G312</f>
        <v>#VALUE!</v>
      </c>
      <c r="BS312" s="53" t="e">
        <f>SUMIFS('[20]WorkDone DATA'!$L:$L,'[20]WorkDone DATA'!$N:$N,BOQ!BS$6,'[20]WorkDone DATA'!$G:$G,BOQ!$B312)*$G312</f>
        <v>#VALUE!</v>
      </c>
      <c r="BT312" s="53" t="e">
        <f>SUMIFS('[20]WorkDone DATA'!$L:$L,'[20]WorkDone DATA'!$N:$N,BOQ!BT$6,'[20]WorkDone DATA'!$G:$G,BOQ!$B312)*$G312</f>
        <v>#VALUE!</v>
      </c>
      <c r="BU312" s="53" t="e">
        <f>SUMIFS('[20]WorkDone DATA'!$L:$L,'[20]WorkDone DATA'!$N:$N,BOQ!BU$6,'[20]WorkDone DATA'!$G:$G,BOQ!$B312)*$G312</f>
        <v>#VALUE!</v>
      </c>
      <c r="BV312" s="53" t="e">
        <f>SUMIFS('[20]WorkDone DATA'!$L:$L,'[20]WorkDone DATA'!$N:$N,BOQ!BV$6,'[20]WorkDone DATA'!$G:$G,BOQ!$B312)*$G312</f>
        <v>#VALUE!</v>
      </c>
      <c r="BW312" s="53" t="e">
        <f>SUMIFS('[20]WorkDone DATA'!$L:$L,'[20]WorkDone DATA'!$N:$N,BOQ!BW$6,'[20]WorkDone DATA'!$G:$G,BOQ!$B312)*$G312</f>
        <v>#VALUE!</v>
      </c>
      <c r="BX312" s="53" t="e">
        <f>SUMIFS('[20]WorkDone DATA'!$L:$L,'[20]WorkDone DATA'!$N:$N,BOQ!BX$6,'[20]WorkDone DATA'!$G:$G,BOQ!$B312)*$G312</f>
        <v>#VALUE!</v>
      </c>
    </row>
    <row r="313" spans="1:76" ht="15.6" x14ac:dyDescent="0.35">
      <c r="A313" s="1" t="str">
        <f>C312</f>
        <v>76mm x 38mm x 6mm Channel  iron</v>
      </c>
      <c r="B313" s="42">
        <v>2.157</v>
      </c>
      <c r="C313" s="151" t="s">
        <v>11</v>
      </c>
      <c r="D313" s="58" t="s">
        <v>96</v>
      </c>
      <c r="E313" s="77" t="s">
        <v>13</v>
      </c>
      <c r="F313" s="45">
        <v>850</v>
      </c>
      <c r="G313" s="52">
        <v>191.53</v>
      </c>
      <c r="H313" s="53">
        <f t="shared" si="36"/>
        <v>162800.5</v>
      </c>
      <c r="K313" s="214" t="e">
        <f t="shared" si="43"/>
        <v>#VALUE!</v>
      </c>
      <c r="L313" s="220" t="e">
        <f t="shared" si="37"/>
        <v>#VALUE!</v>
      </c>
      <c r="M313" s="221" t="e">
        <f t="shared" si="38"/>
        <v>#VALUE!</v>
      </c>
      <c r="N313" s="219"/>
      <c r="O313" s="214" t="e">
        <f t="shared" si="39"/>
        <v>#VALUE!</v>
      </c>
      <c r="P313" s="215" t="e">
        <f t="shared" si="40"/>
        <v>#VALUE!</v>
      </c>
      <c r="R313" s="217" t="e">
        <f>SUMIFS('[20]WorkDone DATA'!$L:$L,'[20]WorkDone DATA'!$N:$N,BOQ!S$6,'[20]WorkDone DATA'!$G:$G,BOQ!$B313)</f>
        <v>#VALUE!</v>
      </c>
      <c r="S313" s="53" t="e">
        <f t="shared" si="41"/>
        <v>#VALUE!</v>
      </c>
      <c r="T313" s="217" t="e">
        <f>SUMIFS('[20]WorkDone DATA'!$L:$L,'[20]WorkDone DATA'!$N:$N,BOQ!U$6,'[20]WorkDone DATA'!$G:$G,BOQ!$B313)</f>
        <v>#VALUE!</v>
      </c>
      <c r="U313" s="53" t="e">
        <f t="shared" si="42"/>
        <v>#VALUE!</v>
      </c>
      <c r="V313" s="217"/>
      <c r="W313" s="53" t="e">
        <f>SUMIFS('[20]WorkDone DATA'!$L:$L,'[20]WorkDone DATA'!$N:$N,BOQ!W$6,'[20]WorkDone DATA'!$G:$G,BOQ!$B313)*$G313</f>
        <v>#VALUE!</v>
      </c>
      <c r="X313" s="217"/>
      <c r="Y313" s="53" t="e">
        <f>SUMIFS('[20]WorkDone DATA'!$L:$L,'[20]WorkDone DATA'!$N:$N,BOQ!Y$6,'[20]WorkDone DATA'!$G:$G,BOQ!$B313)*$G313</f>
        <v>#VALUE!</v>
      </c>
      <c r="Z313" s="217"/>
      <c r="AA313" s="53" t="e">
        <f>SUMIFS('[20]WorkDone DATA'!$L:$L,'[20]WorkDone DATA'!$N:$N,BOQ!AA$6,'[20]WorkDone DATA'!$G:$G,BOQ!$B313)*$G313</f>
        <v>#VALUE!</v>
      </c>
      <c r="AB313" s="53" t="e">
        <f>SUMIFS('[20]WorkDone DATA'!$L:$L,'[20]WorkDone DATA'!$N:$N,BOQ!AB$6,'[20]WorkDone DATA'!$G:$G,BOQ!$B313)*$G313</f>
        <v>#VALUE!</v>
      </c>
      <c r="AC313" s="53" t="e">
        <f>SUMIFS('[20]WorkDone DATA'!$L:$L,'[20]WorkDone DATA'!$N:$N,BOQ!AC$6,'[20]WorkDone DATA'!$G:$G,BOQ!$B313)*$G313</f>
        <v>#VALUE!</v>
      </c>
      <c r="AD313" s="53" t="e">
        <f>SUMIFS('[20]WorkDone DATA'!$L:$L,'[20]WorkDone DATA'!$N:$N,BOQ!AD$6,'[20]WorkDone DATA'!$G:$G,BOQ!$B313)*$G313</f>
        <v>#VALUE!</v>
      </c>
      <c r="AE313" s="53" t="e">
        <f>SUMIFS('[20]WorkDone DATA'!$L:$L,'[20]WorkDone DATA'!$N:$N,BOQ!AE$6,'[20]WorkDone DATA'!$G:$G,BOQ!$B313)*$G313</f>
        <v>#VALUE!</v>
      </c>
      <c r="AF313" s="53" t="e">
        <f>SUMIFS('[20]WorkDone DATA'!$L:$L,'[20]WorkDone DATA'!$N:$N,BOQ!AF$6,'[20]WorkDone DATA'!$G:$G,BOQ!$B313)*$G313</f>
        <v>#VALUE!</v>
      </c>
      <c r="AG313" s="53" t="e">
        <f>SUMIFS('[20]WorkDone DATA'!$L:$L,'[20]WorkDone DATA'!$N:$N,BOQ!AG$6,'[20]WorkDone DATA'!$G:$G,BOQ!$B313)*$G313</f>
        <v>#VALUE!</v>
      </c>
      <c r="AH313" s="53" t="e">
        <f>SUMIFS('[20]WorkDone DATA'!$L:$L,'[20]WorkDone DATA'!$N:$N,BOQ!AH$6,'[20]WorkDone DATA'!$G:$G,BOQ!$B313)*$G313</f>
        <v>#VALUE!</v>
      </c>
      <c r="AI313" s="53" t="e">
        <f>SUMIFS('[20]WorkDone DATA'!$L:$L,'[20]WorkDone DATA'!$N:$N,BOQ!AI$6,'[20]WorkDone DATA'!$G:$G,BOQ!$B313)*$G313</f>
        <v>#VALUE!</v>
      </c>
      <c r="AJ313" s="53" t="e">
        <f>SUMIFS('[20]WorkDone DATA'!$L:$L,'[20]WorkDone DATA'!$N:$N,BOQ!AJ$6,'[20]WorkDone DATA'!$G:$G,BOQ!$B313)*$G313</f>
        <v>#VALUE!</v>
      </c>
      <c r="AK313" s="53" t="e">
        <f>SUMIFS('[20]WorkDone DATA'!$L:$L,'[20]WorkDone DATA'!$N:$N,BOQ!AK$6,'[20]WorkDone DATA'!$G:$G,BOQ!$B313)*$G313</f>
        <v>#VALUE!</v>
      </c>
      <c r="AL313" s="53" t="e">
        <f>SUMIFS('[20]WorkDone DATA'!$L:$L,'[20]WorkDone DATA'!$N:$N,BOQ!AL$6,'[20]WorkDone DATA'!$G:$G,BOQ!$B313)*$G313</f>
        <v>#VALUE!</v>
      </c>
      <c r="AM313" s="53" t="e">
        <f>SUMIFS('[20]WorkDone DATA'!$L:$L,'[20]WorkDone DATA'!$N:$N,BOQ!AM$6,'[20]WorkDone DATA'!$G:$G,BOQ!$B313)*$G313</f>
        <v>#VALUE!</v>
      </c>
      <c r="AN313" s="53" t="e">
        <f>SUMIFS('[20]WorkDone DATA'!$L:$L,'[20]WorkDone DATA'!$N:$N,BOQ!AN$6,'[20]WorkDone DATA'!$G:$G,BOQ!$B313)*$G313</f>
        <v>#VALUE!</v>
      </c>
      <c r="AO313" s="53" t="e">
        <f>SUMIFS('[20]WorkDone DATA'!$L:$L,'[20]WorkDone DATA'!$N:$N,BOQ!AO$6,'[20]WorkDone DATA'!$G:$G,BOQ!$B313)*$G313</f>
        <v>#VALUE!</v>
      </c>
      <c r="AP313" s="53" t="e">
        <f>SUMIFS('[20]WorkDone DATA'!$L:$L,'[20]WorkDone DATA'!$N:$N,BOQ!AP$6,'[20]WorkDone DATA'!$G:$G,BOQ!$B313)*$G313</f>
        <v>#VALUE!</v>
      </c>
      <c r="AQ313" s="53" t="e">
        <f>SUMIFS('[20]WorkDone DATA'!$L:$L,'[20]WorkDone DATA'!$N:$N,BOQ!AQ$6,'[20]WorkDone DATA'!$G:$G,BOQ!$B313)*$G313</f>
        <v>#VALUE!</v>
      </c>
      <c r="AR313" s="53" t="e">
        <f>SUMIFS('[20]WorkDone DATA'!$L:$L,'[20]WorkDone DATA'!$N:$N,BOQ!AR$6,'[20]WorkDone DATA'!$G:$G,BOQ!$B313)*$G313</f>
        <v>#VALUE!</v>
      </c>
      <c r="AS313" s="53" t="e">
        <f>SUMIFS('[20]WorkDone DATA'!$L:$L,'[20]WorkDone DATA'!$N:$N,BOQ!AS$6,'[20]WorkDone DATA'!$G:$G,BOQ!$B313)*$G313</f>
        <v>#VALUE!</v>
      </c>
      <c r="AT313" s="53" t="e">
        <f>SUMIFS('[20]WorkDone DATA'!$L:$L,'[20]WorkDone DATA'!$N:$N,BOQ!AT$6,'[20]WorkDone DATA'!$G:$G,BOQ!$B313)*$G313</f>
        <v>#VALUE!</v>
      </c>
      <c r="AU313" s="53" t="e">
        <f>SUMIFS('[20]WorkDone DATA'!$L:$L,'[20]WorkDone DATA'!$N:$N,BOQ!AU$6,'[20]WorkDone DATA'!$G:$G,BOQ!$B313)*$G313</f>
        <v>#VALUE!</v>
      </c>
      <c r="AV313" s="53" t="e">
        <f>SUMIFS('[20]WorkDone DATA'!$L:$L,'[20]WorkDone DATA'!$N:$N,BOQ!AV$6,'[20]WorkDone DATA'!$G:$G,BOQ!$B313)*$G313</f>
        <v>#VALUE!</v>
      </c>
      <c r="AW313" s="53" t="e">
        <f>SUMIFS('[20]WorkDone DATA'!$L:$L,'[20]WorkDone DATA'!$N:$N,BOQ!AW$6,'[20]WorkDone DATA'!$G:$G,BOQ!$B313)*$G313</f>
        <v>#VALUE!</v>
      </c>
      <c r="AX313" s="53" t="e">
        <f>SUMIFS('[20]WorkDone DATA'!$L:$L,'[20]WorkDone DATA'!$N:$N,BOQ!AX$6,'[20]WorkDone DATA'!$G:$G,BOQ!$B313)*$G313</f>
        <v>#VALUE!</v>
      </c>
      <c r="AY313" s="53" t="e">
        <f>SUMIFS('[20]WorkDone DATA'!$L:$L,'[20]WorkDone DATA'!$N:$N,BOQ!AY$6,'[20]WorkDone DATA'!$G:$G,BOQ!$B313)*$G313</f>
        <v>#VALUE!</v>
      </c>
      <c r="AZ313" s="53" t="e">
        <f>SUMIFS('[20]WorkDone DATA'!$L:$L,'[20]WorkDone DATA'!$N:$N,BOQ!AZ$6,'[20]WorkDone DATA'!$G:$G,BOQ!$B313)*$G313</f>
        <v>#VALUE!</v>
      </c>
      <c r="BA313" s="53" t="e">
        <f>SUMIFS('[20]WorkDone DATA'!$L:$L,'[20]WorkDone DATA'!$N:$N,BOQ!BA$6,'[20]WorkDone DATA'!$G:$G,BOQ!$B313)*$G313</f>
        <v>#VALUE!</v>
      </c>
      <c r="BB313" s="53" t="e">
        <f>SUMIFS('[20]WorkDone DATA'!$L:$L,'[20]WorkDone DATA'!$N:$N,BOQ!BB$6,'[20]WorkDone DATA'!$G:$G,BOQ!$B313)*$G313</f>
        <v>#VALUE!</v>
      </c>
      <c r="BC313" s="53" t="e">
        <f>SUMIFS('[20]WorkDone DATA'!$L:$L,'[20]WorkDone DATA'!$N:$N,BOQ!BC$6,'[20]WorkDone DATA'!$G:$G,BOQ!$B313)*$G313</f>
        <v>#VALUE!</v>
      </c>
      <c r="BD313" s="53" t="e">
        <f>SUMIFS('[20]WorkDone DATA'!$L:$L,'[20]WorkDone DATA'!$N:$N,BOQ!BD$6,'[20]WorkDone DATA'!$G:$G,BOQ!$B313)*$G313</f>
        <v>#VALUE!</v>
      </c>
      <c r="BE313" s="53" t="e">
        <f>SUMIFS('[20]WorkDone DATA'!$L:$L,'[20]WorkDone DATA'!$N:$N,BOQ!BE$6,'[20]WorkDone DATA'!$G:$G,BOQ!$B313)*$G313</f>
        <v>#VALUE!</v>
      </c>
      <c r="BF313" s="53" t="e">
        <f>SUMIFS('[20]WorkDone DATA'!$L:$L,'[20]WorkDone DATA'!$N:$N,BOQ!BF$6,'[20]WorkDone DATA'!$G:$G,BOQ!$B313)*$G313</f>
        <v>#VALUE!</v>
      </c>
      <c r="BG313" s="53" t="e">
        <f>SUMIFS('[20]WorkDone DATA'!$L:$L,'[20]WorkDone DATA'!$N:$N,BOQ!BG$6,'[20]WorkDone DATA'!$G:$G,BOQ!$B313)*$G313</f>
        <v>#VALUE!</v>
      </c>
      <c r="BH313" s="53" t="e">
        <f>SUMIFS('[20]WorkDone DATA'!$L:$L,'[20]WorkDone DATA'!$N:$N,BOQ!BH$6,'[20]WorkDone DATA'!$G:$G,BOQ!$B313)*$G313</f>
        <v>#VALUE!</v>
      </c>
      <c r="BI313" s="53" t="e">
        <f>SUMIFS('[20]WorkDone DATA'!$L:$L,'[20]WorkDone DATA'!$N:$N,BOQ!BI$6,'[20]WorkDone DATA'!$G:$G,BOQ!$B313)*$G313</f>
        <v>#VALUE!</v>
      </c>
      <c r="BJ313" s="53" t="e">
        <f>SUMIFS('[20]WorkDone DATA'!$L:$L,'[20]WorkDone DATA'!$N:$N,BOQ!BJ$6,'[20]WorkDone DATA'!$G:$G,BOQ!$B313)*$G313</f>
        <v>#VALUE!</v>
      </c>
      <c r="BK313" s="53" t="e">
        <f>SUMIFS('[20]WorkDone DATA'!$L:$L,'[20]WorkDone DATA'!$N:$N,BOQ!BK$6,'[20]WorkDone DATA'!$G:$G,BOQ!$B313)*$G313</f>
        <v>#VALUE!</v>
      </c>
      <c r="BL313" s="53" t="e">
        <f>SUMIFS('[20]WorkDone DATA'!$L:$L,'[20]WorkDone DATA'!$N:$N,BOQ!BL$6,'[20]WorkDone DATA'!$G:$G,BOQ!$B313)*$G313</f>
        <v>#VALUE!</v>
      </c>
      <c r="BM313" s="53" t="e">
        <f>SUMIFS('[20]WorkDone DATA'!$L:$L,'[20]WorkDone DATA'!$N:$N,BOQ!BM$6,'[20]WorkDone DATA'!$G:$G,BOQ!$B313)*$G313</f>
        <v>#VALUE!</v>
      </c>
      <c r="BN313" s="53" t="e">
        <f>SUMIFS('[20]WorkDone DATA'!$L:$L,'[20]WorkDone DATA'!$N:$N,BOQ!BN$6,'[20]WorkDone DATA'!$G:$G,BOQ!$B313)*$G313</f>
        <v>#VALUE!</v>
      </c>
      <c r="BO313" s="53" t="e">
        <f>SUMIFS('[20]WorkDone DATA'!$L:$L,'[20]WorkDone DATA'!$N:$N,BOQ!BO$6,'[20]WorkDone DATA'!$G:$G,BOQ!$B313)*$G313</f>
        <v>#VALUE!</v>
      </c>
      <c r="BP313" s="53" t="e">
        <f>SUMIFS('[20]WorkDone DATA'!$L:$L,'[20]WorkDone DATA'!$N:$N,BOQ!BP$6,'[20]WorkDone DATA'!$G:$G,BOQ!$B313)*$G313</f>
        <v>#VALUE!</v>
      </c>
      <c r="BQ313" s="53" t="e">
        <f>SUMIFS('[20]WorkDone DATA'!$L:$L,'[20]WorkDone DATA'!$N:$N,BOQ!BQ$6,'[20]WorkDone DATA'!$G:$G,BOQ!$B313)*$G313</f>
        <v>#VALUE!</v>
      </c>
      <c r="BR313" s="53" t="e">
        <f>SUMIFS('[20]WorkDone DATA'!$L:$L,'[20]WorkDone DATA'!$N:$N,BOQ!BR$6,'[20]WorkDone DATA'!$G:$G,BOQ!$B313)*$G313</f>
        <v>#VALUE!</v>
      </c>
      <c r="BS313" s="53" t="e">
        <f>SUMIFS('[20]WorkDone DATA'!$L:$L,'[20]WorkDone DATA'!$N:$N,BOQ!BS$6,'[20]WorkDone DATA'!$G:$G,BOQ!$B313)*$G313</f>
        <v>#VALUE!</v>
      </c>
      <c r="BT313" s="53" t="e">
        <f>SUMIFS('[20]WorkDone DATA'!$L:$L,'[20]WorkDone DATA'!$N:$N,BOQ!BT$6,'[20]WorkDone DATA'!$G:$G,BOQ!$B313)*$G313</f>
        <v>#VALUE!</v>
      </c>
      <c r="BU313" s="53" t="e">
        <f>SUMIFS('[20]WorkDone DATA'!$L:$L,'[20]WorkDone DATA'!$N:$N,BOQ!BU$6,'[20]WorkDone DATA'!$G:$G,BOQ!$B313)*$G313</f>
        <v>#VALUE!</v>
      </c>
      <c r="BV313" s="53" t="e">
        <f>SUMIFS('[20]WorkDone DATA'!$L:$L,'[20]WorkDone DATA'!$N:$N,BOQ!BV$6,'[20]WorkDone DATA'!$G:$G,BOQ!$B313)*$G313</f>
        <v>#VALUE!</v>
      </c>
      <c r="BW313" s="53" t="e">
        <f>SUMIFS('[20]WorkDone DATA'!$L:$L,'[20]WorkDone DATA'!$N:$N,BOQ!BW$6,'[20]WorkDone DATA'!$G:$G,BOQ!$B313)*$G313</f>
        <v>#VALUE!</v>
      </c>
      <c r="BX313" s="53" t="e">
        <f>SUMIFS('[20]WorkDone DATA'!$L:$L,'[20]WorkDone DATA'!$N:$N,BOQ!BX$6,'[20]WorkDone DATA'!$G:$G,BOQ!$B313)*$G313</f>
        <v>#VALUE!</v>
      </c>
    </row>
    <row r="314" spans="1:76" ht="15.6" x14ac:dyDescent="0.35">
      <c r="A314" s="1" t="str">
        <f>C312</f>
        <v>76mm x 38mm x 6mm Channel  iron</v>
      </c>
      <c r="B314" s="42">
        <v>2.1579999999999999</v>
      </c>
      <c r="C314" s="151" t="s">
        <v>45</v>
      </c>
      <c r="D314" s="58" t="s">
        <v>46</v>
      </c>
      <c r="E314" s="77" t="s">
        <v>13</v>
      </c>
      <c r="F314" s="45">
        <v>850</v>
      </c>
      <c r="G314" s="52">
        <v>161.71</v>
      </c>
      <c r="H314" s="53">
        <f t="shared" si="36"/>
        <v>137453.5</v>
      </c>
      <c r="K314" s="214" t="e">
        <f t="shared" si="43"/>
        <v>#VALUE!</v>
      </c>
      <c r="L314" s="220" t="e">
        <f t="shared" si="37"/>
        <v>#VALUE!</v>
      </c>
      <c r="M314" s="221" t="e">
        <f t="shared" si="38"/>
        <v>#VALUE!</v>
      </c>
      <c r="N314" s="219"/>
      <c r="O314" s="214" t="e">
        <f t="shared" si="39"/>
        <v>#VALUE!</v>
      </c>
      <c r="P314" s="215" t="e">
        <f t="shared" si="40"/>
        <v>#VALUE!</v>
      </c>
      <c r="R314" s="217" t="e">
        <f>SUMIFS('[20]WorkDone DATA'!$L:$L,'[20]WorkDone DATA'!$N:$N,BOQ!S$6,'[20]WorkDone DATA'!$G:$G,BOQ!$B314)</f>
        <v>#VALUE!</v>
      </c>
      <c r="S314" s="53" t="e">
        <f t="shared" si="41"/>
        <v>#VALUE!</v>
      </c>
      <c r="T314" s="217" t="e">
        <f>SUMIFS('[20]WorkDone DATA'!$L:$L,'[20]WorkDone DATA'!$N:$N,BOQ!U$6,'[20]WorkDone DATA'!$G:$G,BOQ!$B314)</f>
        <v>#VALUE!</v>
      </c>
      <c r="U314" s="53" t="e">
        <f t="shared" si="42"/>
        <v>#VALUE!</v>
      </c>
      <c r="V314" s="217"/>
      <c r="W314" s="53" t="e">
        <f>SUMIFS('[20]WorkDone DATA'!$L:$L,'[20]WorkDone DATA'!$N:$N,BOQ!W$6,'[20]WorkDone DATA'!$G:$G,BOQ!$B314)*$G314</f>
        <v>#VALUE!</v>
      </c>
      <c r="X314" s="217"/>
      <c r="Y314" s="53" t="e">
        <f>SUMIFS('[20]WorkDone DATA'!$L:$L,'[20]WorkDone DATA'!$N:$N,BOQ!Y$6,'[20]WorkDone DATA'!$G:$G,BOQ!$B314)*$G314</f>
        <v>#VALUE!</v>
      </c>
      <c r="Z314" s="217"/>
      <c r="AA314" s="53" t="e">
        <f>SUMIFS('[20]WorkDone DATA'!$L:$L,'[20]WorkDone DATA'!$N:$N,BOQ!AA$6,'[20]WorkDone DATA'!$G:$G,BOQ!$B314)*$G314</f>
        <v>#VALUE!</v>
      </c>
      <c r="AB314" s="53" t="e">
        <f>SUMIFS('[20]WorkDone DATA'!$L:$L,'[20]WorkDone DATA'!$N:$N,BOQ!AB$6,'[20]WorkDone DATA'!$G:$G,BOQ!$B314)*$G314</f>
        <v>#VALUE!</v>
      </c>
      <c r="AC314" s="53" t="e">
        <f>SUMIFS('[20]WorkDone DATA'!$L:$L,'[20]WorkDone DATA'!$N:$N,BOQ!AC$6,'[20]WorkDone DATA'!$G:$G,BOQ!$B314)*$G314</f>
        <v>#VALUE!</v>
      </c>
      <c r="AD314" s="53" t="e">
        <f>SUMIFS('[20]WorkDone DATA'!$L:$L,'[20]WorkDone DATA'!$N:$N,BOQ!AD$6,'[20]WorkDone DATA'!$G:$G,BOQ!$B314)*$G314</f>
        <v>#VALUE!</v>
      </c>
      <c r="AE314" s="53" t="e">
        <f>SUMIFS('[20]WorkDone DATA'!$L:$L,'[20]WorkDone DATA'!$N:$N,BOQ!AE$6,'[20]WorkDone DATA'!$G:$G,BOQ!$B314)*$G314</f>
        <v>#VALUE!</v>
      </c>
      <c r="AF314" s="53" t="e">
        <f>SUMIFS('[20]WorkDone DATA'!$L:$L,'[20]WorkDone DATA'!$N:$N,BOQ!AF$6,'[20]WorkDone DATA'!$G:$G,BOQ!$B314)*$G314</f>
        <v>#VALUE!</v>
      </c>
      <c r="AG314" s="53" t="e">
        <f>SUMIFS('[20]WorkDone DATA'!$L:$L,'[20]WorkDone DATA'!$N:$N,BOQ!AG$6,'[20]WorkDone DATA'!$G:$G,BOQ!$B314)*$G314</f>
        <v>#VALUE!</v>
      </c>
      <c r="AH314" s="53" t="e">
        <f>SUMIFS('[20]WorkDone DATA'!$L:$L,'[20]WorkDone DATA'!$N:$N,BOQ!AH$6,'[20]WorkDone DATA'!$G:$G,BOQ!$B314)*$G314</f>
        <v>#VALUE!</v>
      </c>
      <c r="AI314" s="53" t="e">
        <f>SUMIFS('[20]WorkDone DATA'!$L:$L,'[20]WorkDone DATA'!$N:$N,BOQ!AI$6,'[20]WorkDone DATA'!$G:$G,BOQ!$B314)*$G314</f>
        <v>#VALUE!</v>
      </c>
      <c r="AJ314" s="53" t="e">
        <f>SUMIFS('[20]WorkDone DATA'!$L:$L,'[20]WorkDone DATA'!$N:$N,BOQ!AJ$6,'[20]WorkDone DATA'!$G:$G,BOQ!$B314)*$G314</f>
        <v>#VALUE!</v>
      </c>
      <c r="AK314" s="53" t="e">
        <f>SUMIFS('[20]WorkDone DATA'!$L:$L,'[20]WorkDone DATA'!$N:$N,BOQ!AK$6,'[20]WorkDone DATA'!$G:$G,BOQ!$B314)*$G314</f>
        <v>#VALUE!</v>
      </c>
      <c r="AL314" s="53" t="e">
        <f>SUMIFS('[20]WorkDone DATA'!$L:$L,'[20]WorkDone DATA'!$N:$N,BOQ!AL$6,'[20]WorkDone DATA'!$G:$G,BOQ!$B314)*$G314</f>
        <v>#VALUE!</v>
      </c>
      <c r="AM314" s="53" t="e">
        <f>SUMIFS('[20]WorkDone DATA'!$L:$L,'[20]WorkDone DATA'!$N:$N,BOQ!AM$6,'[20]WorkDone DATA'!$G:$G,BOQ!$B314)*$G314</f>
        <v>#VALUE!</v>
      </c>
      <c r="AN314" s="53" t="e">
        <f>SUMIFS('[20]WorkDone DATA'!$L:$L,'[20]WorkDone DATA'!$N:$N,BOQ!AN$6,'[20]WorkDone DATA'!$G:$G,BOQ!$B314)*$G314</f>
        <v>#VALUE!</v>
      </c>
      <c r="AO314" s="53" t="e">
        <f>SUMIFS('[20]WorkDone DATA'!$L:$L,'[20]WorkDone DATA'!$N:$N,BOQ!AO$6,'[20]WorkDone DATA'!$G:$G,BOQ!$B314)*$G314</f>
        <v>#VALUE!</v>
      </c>
      <c r="AP314" s="53" t="e">
        <f>SUMIFS('[20]WorkDone DATA'!$L:$L,'[20]WorkDone DATA'!$N:$N,BOQ!AP$6,'[20]WorkDone DATA'!$G:$G,BOQ!$B314)*$G314</f>
        <v>#VALUE!</v>
      </c>
      <c r="AQ314" s="53" t="e">
        <f>SUMIFS('[20]WorkDone DATA'!$L:$L,'[20]WorkDone DATA'!$N:$N,BOQ!AQ$6,'[20]WorkDone DATA'!$G:$G,BOQ!$B314)*$G314</f>
        <v>#VALUE!</v>
      </c>
      <c r="AR314" s="53" t="e">
        <f>SUMIFS('[20]WorkDone DATA'!$L:$L,'[20]WorkDone DATA'!$N:$N,BOQ!AR$6,'[20]WorkDone DATA'!$G:$G,BOQ!$B314)*$G314</f>
        <v>#VALUE!</v>
      </c>
      <c r="AS314" s="53" t="e">
        <f>SUMIFS('[20]WorkDone DATA'!$L:$L,'[20]WorkDone DATA'!$N:$N,BOQ!AS$6,'[20]WorkDone DATA'!$G:$G,BOQ!$B314)*$G314</f>
        <v>#VALUE!</v>
      </c>
      <c r="AT314" s="53" t="e">
        <f>SUMIFS('[20]WorkDone DATA'!$L:$L,'[20]WorkDone DATA'!$N:$N,BOQ!AT$6,'[20]WorkDone DATA'!$G:$G,BOQ!$B314)*$G314</f>
        <v>#VALUE!</v>
      </c>
      <c r="AU314" s="53" t="e">
        <f>SUMIFS('[20]WorkDone DATA'!$L:$L,'[20]WorkDone DATA'!$N:$N,BOQ!AU$6,'[20]WorkDone DATA'!$G:$G,BOQ!$B314)*$G314</f>
        <v>#VALUE!</v>
      </c>
      <c r="AV314" s="53" t="e">
        <f>SUMIFS('[20]WorkDone DATA'!$L:$L,'[20]WorkDone DATA'!$N:$N,BOQ!AV$6,'[20]WorkDone DATA'!$G:$G,BOQ!$B314)*$G314</f>
        <v>#VALUE!</v>
      </c>
      <c r="AW314" s="53" t="e">
        <f>SUMIFS('[20]WorkDone DATA'!$L:$L,'[20]WorkDone DATA'!$N:$N,BOQ!AW$6,'[20]WorkDone DATA'!$G:$G,BOQ!$B314)*$G314</f>
        <v>#VALUE!</v>
      </c>
      <c r="AX314" s="53" t="e">
        <f>SUMIFS('[20]WorkDone DATA'!$L:$L,'[20]WorkDone DATA'!$N:$N,BOQ!AX$6,'[20]WorkDone DATA'!$G:$G,BOQ!$B314)*$G314</f>
        <v>#VALUE!</v>
      </c>
      <c r="AY314" s="53" t="e">
        <f>SUMIFS('[20]WorkDone DATA'!$L:$L,'[20]WorkDone DATA'!$N:$N,BOQ!AY$6,'[20]WorkDone DATA'!$G:$G,BOQ!$B314)*$G314</f>
        <v>#VALUE!</v>
      </c>
      <c r="AZ314" s="53" t="e">
        <f>SUMIFS('[20]WorkDone DATA'!$L:$L,'[20]WorkDone DATA'!$N:$N,BOQ!AZ$6,'[20]WorkDone DATA'!$G:$G,BOQ!$B314)*$G314</f>
        <v>#VALUE!</v>
      </c>
      <c r="BA314" s="53" t="e">
        <f>SUMIFS('[20]WorkDone DATA'!$L:$L,'[20]WorkDone DATA'!$N:$N,BOQ!BA$6,'[20]WorkDone DATA'!$G:$G,BOQ!$B314)*$G314</f>
        <v>#VALUE!</v>
      </c>
      <c r="BB314" s="53" t="e">
        <f>SUMIFS('[20]WorkDone DATA'!$L:$L,'[20]WorkDone DATA'!$N:$N,BOQ!BB$6,'[20]WorkDone DATA'!$G:$G,BOQ!$B314)*$G314</f>
        <v>#VALUE!</v>
      </c>
      <c r="BC314" s="53" t="e">
        <f>SUMIFS('[20]WorkDone DATA'!$L:$L,'[20]WorkDone DATA'!$N:$N,BOQ!BC$6,'[20]WorkDone DATA'!$G:$G,BOQ!$B314)*$G314</f>
        <v>#VALUE!</v>
      </c>
      <c r="BD314" s="53" t="e">
        <f>SUMIFS('[20]WorkDone DATA'!$L:$L,'[20]WorkDone DATA'!$N:$N,BOQ!BD$6,'[20]WorkDone DATA'!$G:$G,BOQ!$B314)*$G314</f>
        <v>#VALUE!</v>
      </c>
      <c r="BE314" s="53" t="e">
        <f>SUMIFS('[20]WorkDone DATA'!$L:$L,'[20]WorkDone DATA'!$N:$N,BOQ!BE$6,'[20]WorkDone DATA'!$G:$G,BOQ!$B314)*$G314</f>
        <v>#VALUE!</v>
      </c>
      <c r="BF314" s="53" t="e">
        <f>SUMIFS('[20]WorkDone DATA'!$L:$L,'[20]WorkDone DATA'!$N:$N,BOQ!BF$6,'[20]WorkDone DATA'!$G:$G,BOQ!$B314)*$G314</f>
        <v>#VALUE!</v>
      </c>
      <c r="BG314" s="53" t="e">
        <f>SUMIFS('[20]WorkDone DATA'!$L:$L,'[20]WorkDone DATA'!$N:$N,BOQ!BG$6,'[20]WorkDone DATA'!$G:$G,BOQ!$B314)*$G314</f>
        <v>#VALUE!</v>
      </c>
      <c r="BH314" s="53" t="e">
        <f>SUMIFS('[20]WorkDone DATA'!$L:$L,'[20]WorkDone DATA'!$N:$N,BOQ!BH$6,'[20]WorkDone DATA'!$G:$G,BOQ!$B314)*$G314</f>
        <v>#VALUE!</v>
      </c>
      <c r="BI314" s="53" t="e">
        <f>SUMIFS('[20]WorkDone DATA'!$L:$L,'[20]WorkDone DATA'!$N:$N,BOQ!BI$6,'[20]WorkDone DATA'!$G:$G,BOQ!$B314)*$G314</f>
        <v>#VALUE!</v>
      </c>
      <c r="BJ314" s="53" t="e">
        <f>SUMIFS('[20]WorkDone DATA'!$L:$L,'[20]WorkDone DATA'!$N:$N,BOQ!BJ$6,'[20]WorkDone DATA'!$G:$G,BOQ!$B314)*$G314</f>
        <v>#VALUE!</v>
      </c>
      <c r="BK314" s="53" t="e">
        <f>SUMIFS('[20]WorkDone DATA'!$L:$L,'[20]WorkDone DATA'!$N:$N,BOQ!BK$6,'[20]WorkDone DATA'!$G:$G,BOQ!$B314)*$G314</f>
        <v>#VALUE!</v>
      </c>
      <c r="BL314" s="53" t="e">
        <f>SUMIFS('[20]WorkDone DATA'!$L:$L,'[20]WorkDone DATA'!$N:$N,BOQ!BL$6,'[20]WorkDone DATA'!$G:$G,BOQ!$B314)*$G314</f>
        <v>#VALUE!</v>
      </c>
      <c r="BM314" s="53" t="e">
        <f>SUMIFS('[20]WorkDone DATA'!$L:$L,'[20]WorkDone DATA'!$N:$N,BOQ!BM$6,'[20]WorkDone DATA'!$G:$G,BOQ!$B314)*$G314</f>
        <v>#VALUE!</v>
      </c>
      <c r="BN314" s="53" t="e">
        <f>SUMIFS('[20]WorkDone DATA'!$L:$L,'[20]WorkDone DATA'!$N:$N,BOQ!BN$6,'[20]WorkDone DATA'!$G:$G,BOQ!$B314)*$G314</f>
        <v>#VALUE!</v>
      </c>
      <c r="BO314" s="53" t="e">
        <f>SUMIFS('[20]WorkDone DATA'!$L:$L,'[20]WorkDone DATA'!$N:$N,BOQ!BO$6,'[20]WorkDone DATA'!$G:$G,BOQ!$B314)*$G314</f>
        <v>#VALUE!</v>
      </c>
      <c r="BP314" s="53" t="e">
        <f>SUMIFS('[20]WorkDone DATA'!$L:$L,'[20]WorkDone DATA'!$N:$N,BOQ!BP$6,'[20]WorkDone DATA'!$G:$G,BOQ!$B314)*$G314</f>
        <v>#VALUE!</v>
      </c>
      <c r="BQ314" s="53" t="e">
        <f>SUMIFS('[20]WorkDone DATA'!$L:$L,'[20]WorkDone DATA'!$N:$N,BOQ!BQ$6,'[20]WorkDone DATA'!$G:$G,BOQ!$B314)*$G314</f>
        <v>#VALUE!</v>
      </c>
      <c r="BR314" s="53" t="e">
        <f>SUMIFS('[20]WorkDone DATA'!$L:$L,'[20]WorkDone DATA'!$N:$N,BOQ!BR$6,'[20]WorkDone DATA'!$G:$G,BOQ!$B314)*$G314</f>
        <v>#VALUE!</v>
      </c>
      <c r="BS314" s="53" t="e">
        <f>SUMIFS('[20]WorkDone DATA'!$L:$L,'[20]WorkDone DATA'!$N:$N,BOQ!BS$6,'[20]WorkDone DATA'!$G:$G,BOQ!$B314)*$G314</f>
        <v>#VALUE!</v>
      </c>
      <c r="BT314" s="53" t="e">
        <f>SUMIFS('[20]WorkDone DATA'!$L:$L,'[20]WorkDone DATA'!$N:$N,BOQ!BT$6,'[20]WorkDone DATA'!$G:$G,BOQ!$B314)*$G314</f>
        <v>#VALUE!</v>
      </c>
      <c r="BU314" s="53" t="e">
        <f>SUMIFS('[20]WorkDone DATA'!$L:$L,'[20]WorkDone DATA'!$N:$N,BOQ!BU$6,'[20]WorkDone DATA'!$G:$G,BOQ!$B314)*$G314</f>
        <v>#VALUE!</v>
      </c>
      <c r="BV314" s="53" t="e">
        <f>SUMIFS('[20]WorkDone DATA'!$L:$L,'[20]WorkDone DATA'!$N:$N,BOQ!BV$6,'[20]WorkDone DATA'!$G:$G,BOQ!$B314)*$G314</f>
        <v>#VALUE!</v>
      </c>
      <c r="BW314" s="53" t="e">
        <f>SUMIFS('[20]WorkDone DATA'!$L:$L,'[20]WorkDone DATA'!$N:$N,BOQ!BW$6,'[20]WorkDone DATA'!$G:$G,BOQ!$B314)*$G314</f>
        <v>#VALUE!</v>
      </c>
      <c r="BX314" s="53" t="e">
        <f>SUMIFS('[20]WorkDone DATA'!$L:$L,'[20]WorkDone DATA'!$N:$N,BOQ!BX$6,'[20]WorkDone DATA'!$G:$G,BOQ!$B314)*$G314</f>
        <v>#VALUE!</v>
      </c>
    </row>
    <row r="315" spans="1:76" ht="15.6" x14ac:dyDescent="0.35">
      <c r="A315" s="1"/>
      <c r="B315" s="42"/>
      <c r="C315" s="151"/>
      <c r="D315" s="58"/>
      <c r="E315" s="77"/>
      <c r="F315" s="45"/>
      <c r="G315" s="52"/>
      <c r="H315" s="53">
        <f t="shared" si="36"/>
        <v>0</v>
      </c>
      <c r="K315" s="214"/>
      <c r="L315" s="220" t="e">
        <f t="shared" si="37"/>
        <v>#VALUE!</v>
      </c>
      <c r="M315" s="221" t="e">
        <f t="shared" si="38"/>
        <v>#VALUE!</v>
      </c>
      <c r="N315" s="219"/>
      <c r="O315" s="214">
        <f t="shared" si="39"/>
        <v>0</v>
      </c>
      <c r="P315" s="215" t="e">
        <f t="shared" si="40"/>
        <v>#VALUE!</v>
      </c>
      <c r="R315" s="217" t="e">
        <f>SUMIFS('[20]WorkDone DATA'!$L:$L,'[20]WorkDone DATA'!$N:$N,BOQ!S$6,'[20]WorkDone DATA'!$G:$G,BOQ!$B315)</f>
        <v>#VALUE!</v>
      </c>
      <c r="S315" s="53" t="e">
        <f t="shared" si="41"/>
        <v>#VALUE!</v>
      </c>
      <c r="T315" s="217" t="e">
        <f>SUMIFS('[20]WorkDone DATA'!$L:$L,'[20]WorkDone DATA'!$N:$N,BOQ!U$6,'[20]WorkDone DATA'!$G:$G,BOQ!$B315)</f>
        <v>#VALUE!</v>
      </c>
      <c r="U315" s="53" t="e">
        <f t="shared" si="42"/>
        <v>#VALUE!</v>
      </c>
      <c r="V315" s="217"/>
      <c r="W315" s="53" t="e">
        <f>SUMIFS('[20]WorkDone DATA'!$L:$L,'[20]WorkDone DATA'!$N:$N,BOQ!W$6,'[20]WorkDone DATA'!$G:$G,BOQ!$B315)*$G315</f>
        <v>#VALUE!</v>
      </c>
      <c r="X315" s="217"/>
      <c r="Y315" s="53" t="e">
        <f>SUMIFS('[20]WorkDone DATA'!$L:$L,'[20]WorkDone DATA'!$N:$N,BOQ!Y$6,'[20]WorkDone DATA'!$G:$G,BOQ!$B315)*$G315</f>
        <v>#VALUE!</v>
      </c>
      <c r="Z315" s="217"/>
      <c r="AA315" s="53" t="e">
        <f>SUMIFS('[20]WorkDone DATA'!$L:$L,'[20]WorkDone DATA'!$N:$N,BOQ!AA$6,'[20]WorkDone DATA'!$G:$G,BOQ!$B315)*$G315</f>
        <v>#VALUE!</v>
      </c>
      <c r="AB315" s="53" t="e">
        <f>SUMIFS('[20]WorkDone DATA'!$L:$L,'[20]WorkDone DATA'!$N:$N,BOQ!AB$6,'[20]WorkDone DATA'!$G:$G,BOQ!$B315)*$G315</f>
        <v>#VALUE!</v>
      </c>
      <c r="AC315" s="53" t="e">
        <f>SUMIFS('[20]WorkDone DATA'!$L:$L,'[20]WorkDone DATA'!$N:$N,BOQ!AC$6,'[20]WorkDone DATA'!$G:$G,BOQ!$B315)*$G315</f>
        <v>#VALUE!</v>
      </c>
      <c r="AD315" s="53" t="e">
        <f>SUMIFS('[20]WorkDone DATA'!$L:$L,'[20]WorkDone DATA'!$N:$N,BOQ!AD$6,'[20]WorkDone DATA'!$G:$G,BOQ!$B315)*$G315</f>
        <v>#VALUE!</v>
      </c>
      <c r="AE315" s="53" t="e">
        <f>SUMIFS('[20]WorkDone DATA'!$L:$L,'[20]WorkDone DATA'!$N:$N,BOQ!AE$6,'[20]WorkDone DATA'!$G:$G,BOQ!$B315)*$G315</f>
        <v>#VALUE!</v>
      </c>
      <c r="AF315" s="53" t="e">
        <f>SUMIFS('[20]WorkDone DATA'!$L:$L,'[20]WorkDone DATA'!$N:$N,BOQ!AF$6,'[20]WorkDone DATA'!$G:$G,BOQ!$B315)*$G315</f>
        <v>#VALUE!</v>
      </c>
      <c r="AG315" s="53" t="e">
        <f>SUMIFS('[20]WorkDone DATA'!$L:$L,'[20]WorkDone DATA'!$N:$N,BOQ!AG$6,'[20]WorkDone DATA'!$G:$G,BOQ!$B315)*$G315</f>
        <v>#VALUE!</v>
      </c>
      <c r="AH315" s="53" t="e">
        <f>SUMIFS('[20]WorkDone DATA'!$L:$L,'[20]WorkDone DATA'!$N:$N,BOQ!AH$6,'[20]WorkDone DATA'!$G:$G,BOQ!$B315)*$G315</f>
        <v>#VALUE!</v>
      </c>
      <c r="AI315" s="53" t="e">
        <f>SUMIFS('[20]WorkDone DATA'!$L:$L,'[20]WorkDone DATA'!$N:$N,BOQ!AI$6,'[20]WorkDone DATA'!$G:$G,BOQ!$B315)*$G315</f>
        <v>#VALUE!</v>
      </c>
      <c r="AJ315" s="53" t="e">
        <f>SUMIFS('[20]WorkDone DATA'!$L:$L,'[20]WorkDone DATA'!$N:$N,BOQ!AJ$6,'[20]WorkDone DATA'!$G:$G,BOQ!$B315)*$G315</f>
        <v>#VALUE!</v>
      </c>
      <c r="AK315" s="53" t="e">
        <f>SUMIFS('[20]WorkDone DATA'!$L:$L,'[20]WorkDone DATA'!$N:$N,BOQ!AK$6,'[20]WorkDone DATA'!$G:$G,BOQ!$B315)*$G315</f>
        <v>#VALUE!</v>
      </c>
      <c r="AL315" s="53" t="e">
        <f>SUMIFS('[20]WorkDone DATA'!$L:$L,'[20]WorkDone DATA'!$N:$N,BOQ!AL$6,'[20]WorkDone DATA'!$G:$G,BOQ!$B315)*$G315</f>
        <v>#VALUE!</v>
      </c>
      <c r="AM315" s="53" t="e">
        <f>SUMIFS('[20]WorkDone DATA'!$L:$L,'[20]WorkDone DATA'!$N:$N,BOQ!AM$6,'[20]WorkDone DATA'!$G:$G,BOQ!$B315)*$G315</f>
        <v>#VALUE!</v>
      </c>
      <c r="AN315" s="53" t="e">
        <f>SUMIFS('[20]WorkDone DATA'!$L:$L,'[20]WorkDone DATA'!$N:$N,BOQ!AN$6,'[20]WorkDone DATA'!$G:$G,BOQ!$B315)*$G315</f>
        <v>#VALUE!</v>
      </c>
      <c r="AO315" s="53" t="e">
        <f>SUMIFS('[20]WorkDone DATA'!$L:$L,'[20]WorkDone DATA'!$N:$N,BOQ!AO$6,'[20]WorkDone DATA'!$G:$G,BOQ!$B315)*$G315</f>
        <v>#VALUE!</v>
      </c>
      <c r="AP315" s="53" t="e">
        <f>SUMIFS('[20]WorkDone DATA'!$L:$L,'[20]WorkDone DATA'!$N:$N,BOQ!AP$6,'[20]WorkDone DATA'!$G:$G,BOQ!$B315)*$G315</f>
        <v>#VALUE!</v>
      </c>
      <c r="AQ315" s="53" t="e">
        <f>SUMIFS('[20]WorkDone DATA'!$L:$L,'[20]WorkDone DATA'!$N:$N,BOQ!AQ$6,'[20]WorkDone DATA'!$G:$G,BOQ!$B315)*$G315</f>
        <v>#VALUE!</v>
      </c>
      <c r="AR315" s="53" t="e">
        <f>SUMIFS('[20]WorkDone DATA'!$L:$L,'[20]WorkDone DATA'!$N:$N,BOQ!AR$6,'[20]WorkDone DATA'!$G:$G,BOQ!$B315)*$G315</f>
        <v>#VALUE!</v>
      </c>
      <c r="AS315" s="53" t="e">
        <f>SUMIFS('[20]WorkDone DATA'!$L:$L,'[20]WorkDone DATA'!$N:$N,BOQ!AS$6,'[20]WorkDone DATA'!$G:$G,BOQ!$B315)*$G315</f>
        <v>#VALUE!</v>
      </c>
      <c r="AT315" s="53" t="e">
        <f>SUMIFS('[20]WorkDone DATA'!$L:$L,'[20]WorkDone DATA'!$N:$N,BOQ!AT$6,'[20]WorkDone DATA'!$G:$G,BOQ!$B315)*$G315</f>
        <v>#VALUE!</v>
      </c>
      <c r="AU315" s="53" t="e">
        <f>SUMIFS('[20]WorkDone DATA'!$L:$L,'[20]WorkDone DATA'!$N:$N,BOQ!AU$6,'[20]WorkDone DATA'!$G:$G,BOQ!$B315)*$G315</f>
        <v>#VALUE!</v>
      </c>
      <c r="AV315" s="53" t="e">
        <f>SUMIFS('[20]WorkDone DATA'!$L:$L,'[20]WorkDone DATA'!$N:$N,BOQ!AV$6,'[20]WorkDone DATA'!$G:$G,BOQ!$B315)*$G315</f>
        <v>#VALUE!</v>
      </c>
      <c r="AW315" s="53" t="e">
        <f>SUMIFS('[20]WorkDone DATA'!$L:$L,'[20]WorkDone DATA'!$N:$N,BOQ!AW$6,'[20]WorkDone DATA'!$G:$G,BOQ!$B315)*$G315</f>
        <v>#VALUE!</v>
      </c>
      <c r="AX315" s="53" t="e">
        <f>SUMIFS('[20]WorkDone DATA'!$L:$L,'[20]WorkDone DATA'!$N:$N,BOQ!AX$6,'[20]WorkDone DATA'!$G:$G,BOQ!$B315)*$G315</f>
        <v>#VALUE!</v>
      </c>
      <c r="AY315" s="53" t="e">
        <f>SUMIFS('[20]WorkDone DATA'!$L:$L,'[20]WorkDone DATA'!$N:$N,BOQ!AY$6,'[20]WorkDone DATA'!$G:$G,BOQ!$B315)*$G315</f>
        <v>#VALUE!</v>
      </c>
      <c r="AZ315" s="53" t="e">
        <f>SUMIFS('[20]WorkDone DATA'!$L:$L,'[20]WorkDone DATA'!$N:$N,BOQ!AZ$6,'[20]WorkDone DATA'!$G:$G,BOQ!$B315)*$G315</f>
        <v>#VALUE!</v>
      </c>
      <c r="BA315" s="53" t="e">
        <f>SUMIFS('[20]WorkDone DATA'!$L:$L,'[20]WorkDone DATA'!$N:$N,BOQ!BA$6,'[20]WorkDone DATA'!$G:$G,BOQ!$B315)*$G315</f>
        <v>#VALUE!</v>
      </c>
      <c r="BB315" s="53" t="e">
        <f>SUMIFS('[20]WorkDone DATA'!$L:$L,'[20]WorkDone DATA'!$N:$N,BOQ!BB$6,'[20]WorkDone DATA'!$G:$G,BOQ!$B315)*$G315</f>
        <v>#VALUE!</v>
      </c>
      <c r="BC315" s="53" t="e">
        <f>SUMIFS('[20]WorkDone DATA'!$L:$L,'[20]WorkDone DATA'!$N:$N,BOQ!BC$6,'[20]WorkDone DATA'!$G:$G,BOQ!$B315)*$G315</f>
        <v>#VALUE!</v>
      </c>
      <c r="BD315" s="53" t="e">
        <f>SUMIFS('[20]WorkDone DATA'!$L:$L,'[20]WorkDone DATA'!$N:$N,BOQ!BD$6,'[20]WorkDone DATA'!$G:$G,BOQ!$B315)*$G315</f>
        <v>#VALUE!</v>
      </c>
      <c r="BE315" s="53" t="e">
        <f>SUMIFS('[20]WorkDone DATA'!$L:$L,'[20]WorkDone DATA'!$N:$N,BOQ!BE$6,'[20]WorkDone DATA'!$G:$G,BOQ!$B315)*$G315</f>
        <v>#VALUE!</v>
      </c>
      <c r="BF315" s="53" t="e">
        <f>SUMIFS('[20]WorkDone DATA'!$L:$L,'[20]WorkDone DATA'!$N:$N,BOQ!BF$6,'[20]WorkDone DATA'!$G:$G,BOQ!$B315)*$G315</f>
        <v>#VALUE!</v>
      </c>
      <c r="BG315" s="53" t="e">
        <f>SUMIFS('[20]WorkDone DATA'!$L:$L,'[20]WorkDone DATA'!$N:$N,BOQ!BG$6,'[20]WorkDone DATA'!$G:$G,BOQ!$B315)*$G315</f>
        <v>#VALUE!</v>
      </c>
      <c r="BH315" s="53" t="e">
        <f>SUMIFS('[20]WorkDone DATA'!$L:$L,'[20]WorkDone DATA'!$N:$N,BOQ!BH$6,'[20]WorkDone DATA'!$G:$G,BOQ!$B315)*$G315</f>
        <v>#VALUE!</v>
      </c>
      <c r="BI315" s="53" t="e">
        <f>SUMIFS('[20]WorkDone DATA'!$L:$L,'[20]WorkDone DATA'!$N:$N,BOQ!BI$6,'[20]WorkDone DATA'!$G:$G,BOQ!$B315)*$G315</f>
        <v>#VALUE!</v>
      </c>
      <c r="BJ315" s="53" t="e">
        <f>SUMIFS('[20]WorkDone DATA'!$L:$L,'[20]WorkDone DATA'!$N:$N,BOQ!BJ$6,'[20]WorkDone DATA'!$G:$G,BOQ!$B315)*$G315</f>
        <v>#VALUE!</v>
      </c>
      <c r="BK315" s="53" t="e">
        <f>SUMIFS('[20]WorkDone DATA'!$L:$L,'[20]WorkDone DATA'!$N:$N,BOQ!BK$6,'[20]WorkDone DATA'!$G:$G,BOQ!$B315)*$G315</f>
        <v>#VALUE!</v>
      </c>
      <c r="BL315" s="53" t="e">
        <f>SUMIFS('[20]WorkDone DATA'!$L:$L,'[20]WorkDone DATA'!$N:$N,BOQ!BL$6,'[20]WorkDone DATA'!$G:$G,BOQ!$B315)*$G315</f>
        <v>#VALUE!</v>
      </c>
      <c r="BM315" s="53" t="e">
        <f>SUMIFS('[20]WorkDone DATA'!$L:$L,'[20]WorkDone DATA'!$N:$N,BOQ!BM$6,'[20]WorkDone DATA'!$G:$G,BOQ!$B315)*$G315</f>
        <v>#VALUE!</v>
      </c>
      <c r="BN315" s="53" t="e">
        <f>SUMIFS('[20]WorkDone DATA'!$L:$L,'[20]WorkDone DATA'!$N:$N,BOQ!BN$6,'[20]WorkDone DATA'!$G:$G,BOQ!$B315)*$G315</f>
        <v>#VALUE!</v>
      </c>
      <c r="BO315" s="53" t="e">
        <f>SUMIFS('[20]WorkDone DATA'!$L:$L,'[20]WorkDone DATA'!$N:$N,BOQ!BO$6,'[20]WorkDone DATA'!$G:$G,BOQ!$B315)*$G315</f>
        <v>#VALUE!</v>
      </c>
      <c r="BP315" s="53" t="e">
        <f>SUMIFS('[20]WorkDone DATA'!$L:$L,'[20]WorkDone DATA'!$N:$N,BOQ!BP$6,'[20]WorkDone DATA'!$G:$G,BOQ!$B315)*$G315</f>
        <v>#VALUE!</v>
      </c>
      <c r="BQ315" s="53" t="e">
        <f>SUMIFS('[20]WorkDone DATA'!$L:$L,'[20]WorkDone DATA'!$N:$N,BOQ!BQ$6,'[20]WorkDone DATA'!$G:$G,BOQ!$B315)*$G315</f>
        <v>#VALUE!</v>
      </c>
      <c r="BR315" s="53" t="e">
        <f>SUMIFS('[20]WorkDone DATA'!$L:$L,'[20]WorkDone DATA'!$N:$N,BOQ!BR$6,'[20]WorkDone DATA'!$G:$G,BOQ!$B315)*$G315</f>
        <v>#VALUE!</v>
      </c>
      <c r="BS315" s="53" t="e">
        <f>SUMIFS('[20]WorkDone DATA'!$L:$L,'[20]WorkDone DATA'!$N:$N,BOQ!BS$6,'[20]WorkDone DATA'!$G:$G,BOQ!$B315)*$G315</f>
        <v>#VALUE!</v>
      </c>
      <c r="BT315" s="53" t="e">
        <f>SUMIFS('[20]WorkDone DATA'!$L:$L,'[20]WorkDone DATA'!$N:$N,BOQ!BT$6,'[20]WorkDone DATA'!$G:$G,BOQ!$B315)*$G315</f>
        <v>#VALUE!</v>
      </c>
      <c r="BU315" s="53" t="e">
        <f>SUMIFS('[20]WorkDone DATA'!$L:$L,'[20]WorkDone DATA'!$N:$N,BOQ!BU$6,'[20]WorkDone DATA'!$G:$G,BOQ!$B315)*$G315</f>
        <v>#VALUE!</v>
      </c>
      <c r="BV315" s="53" t="e">
        <f>SUMIFS('[20]WorkDone DATA'!$L:$L,'[20]WorkDone DATA'!$N:$N,BOQ!BV$6,'[20]WorkDone DATA'!$G:$G,BOQ!$B315)*$G315</f>
        <v>#VALUE!</v>
      </c>
      <c r="BW315" s="53" t="e">
        <f>SUMIFS('[20]WorkDone DATA'!$L:$L,'[20]WorkDone DATA'!$N:$N,BOQ!BW$6,'[20]WorkDone DATA'!$G:$G,BOQ!$B315)*$G315</f>
        <v>#VALUE!</v>
      </c>
      <c r="BX315" s="53" t="e">
        <f>SUMIFS('[20]WorkDone DATA'!$L:$L,'[20]WorkDone DATA'!$N:$N,BOQ!BX$6,'[20]WorkDone DATA'!$G:$G,BOQ!$B315)*$G315</f>
        <v>#VALUE!</v>
      </c>
    </row>
    <row r="316" spans="1:76" ht="15.6" x14ac:dyDescent="0.35">
      <c r="A316" s="1"/>
      <c r="B316" s="42"/>
      <c r="C316" s="65"/>
      <c r="D316" s="58"/>
      <c r="E316" s="65"/>
      <c r="F316" s="45"/>
      <c r="G316" s="52"/>
      <c r="H316" s="53">
        <f t="shared" si="36"/>
        <v>0</v>
      </c>
      <c r="K316" s="214"/>
      <c r="L316" s="220" t="e">
        <f t="shared" si="37"/>
        <v>#VALUE!</v>
      </c>
      <c r="M316" s="221" t="e">
        <f t="shared" si="38"/>
        <v>#VALUE!</v>
      </c>
      <c r="N316" s="219"/>
      <c r="O316" s="214">
        <f t="shared" si="39"/>
        <v>0</v>
      </c>
      <c r="P316" s="215" t="e">
        <f t="shared" si="40"/>
        <v>#VALUE!</v>
      </c>
      <c r="R316" s="217" t="e">
        <f>SUMIFS('[20]WorkDone DATA'!$L:$L,'[20]WorkDone DATA'!$N:$N,BOQ!S$6,'[20]WorkDone DATA'!$G:$G,BOQ!$B316)</f>
        <v>#VALUE!</v>
      </c>
      <c r="S316" s="53" t="e">
        <f t="shared" si="41"/>
        <v>#VALUE!</v>
      </c>
      <c r="T316" s="217" t="e">
        <f>SUMIFS('[20]WorkDone DATA'!$L:$L,'[20]WorkDone DATA'!$N:$N,BOQ!U$6,'[20]WorkDone DATA'!$G:$G,BOQ!$B316)</f>
        <v>#VALUE!</v>
      </c>
      <c r="U316" s="53" t="e">
        <f t="shared" si="42"/>
        <v>#VALUE!</v>
      </c>
      <c r="V316" s="217"/>
      <c r="W316" s="53" t="e">
        <f>SUMIFS('[20]WorkDone DATA'!$L:$L,'[20]WorkDone DATA'!$N:$N,BOQ!W$6,'[20]WorkDone DATA'!$G:$G,BOQ!$B316)*$G316</f>
        <v>#VALUE!</v>
      </c>
      <c r="X316" s="217"/>
      <c r="Y316" s="53" t="e">
        <f>SUMIFS('[20]WorkDone DATA'!$L:$L,'[20]WorkDone DATA'!$N:$N,BOQ!Y$6,'[20]WorkDone DATA'!$G:$G,BOQ!$B316)*$G316</f>
        <v>#VALUE!</v>
      </c>
      <c r="Z316" s="217"/>
      <c r="AA316" s="53" t="e">
        <f>SUMIFS('[20]WorkDone DATA'!$L:$L,'[20]WorkDone DATA'!$N:$N,BOQ!AA$6,'[20]WorkDone DATA'!$G:$G,BOQ!$B316)*$G316</f>
        <v>#VALUE!</v>
      </c>
      <c r="AB316" s="53" t="e">
        <f>SUMIFS('[20]WorkDone DATA'!$L:$L,'[20]WorkDone DATA'!$N:$N,BOQ!AB$6,'[20]WorkDone DATA'!$G:$G,BOQ!$B316)*$G316</f>
        <v>#VALUE!</v>
      </c>
      <c r="AC316" s="53" t="e">
        <f>SUMIFS('[20]WorkDone DATA'!$L:$L,'[20]WorkDone DATA'!$N:$N,BOQ!AC$6,'[20]WorkDone DATA'!$G:$G,BOQ!$B316)*$G316</f>
        <v>#VALUE!</v>
      </c>
      <c r="AD316" s="53" t="e">
        <f>SUMIFS('[20]WorkDone DATA'!$L:$L,'[20]WorkDone DATA'!$N:$N,BOQ!AD$6,'[20]WorkDone DATA'!$G:$G,BOQ!$B316)*$G316</f>
        <v>#VALUE!</v>
      </c>
      <c r="AE316" s="53" t="e">
        <f>SUMIFS('[20]WorkDone DATA'!$L:$L,'[20]WorkDone DATA'!$N:$N,BOQ!AE$6,'[20]WorkDone DATA'!$G:$G,BOQ!$B316)*$G316</f>
        <v>#VALUE!</v>
      </c>
      <c r="AF316" s="53" t="e">
        <f>SUMIFS('[20]WorkDone DATA'!$L:$L,'[20]WorkDone DATA'!$N:$N,BOQ!AF$6,'[20]WorkDone DATA'!$G:$G,BOQ!$B316)*$G316</f>
        <v>#VALUE!</v>
      </c>
      <c r="AG316" s="53" t="e">
        <f>SUMIFS('[20]WorkDone DATA'!$L:$L,'[20]WorkDone DATA'!$N:$N,BOQ!AG$6,'[20]WorkDone DATA'!$G:$G,BOQ!$B316)*$G316</f>
        <v>#VALUE!</v>
      </c>
      <c r="AH316" s="53" t="e">
        <f>SUMIFS('[20]WorkDone DATA'!$L:$L,'[20]WorkDone DATA'!$N:$N,BOQ!AH$6,'[20]WorkDone DATA'!$G:$G,BOQ!$B316)*$G316</f>
        <v>#VALUE!</v>
      </c>
      <c r="AI316" s="53" t="e">
        <f>SUMIFS('[20]WorkDone DATA'!$L:$L,'[20]WorkDone DATA'!$N:$N,BOQ!AI$6,'[20]WorkDone DATA'!$G:$G,BOQ!$B316)*$G316</f>
        <v>#VALUE!</v>
      </c>
      <c r="AJ316" s="53" t="e">
        <f>SUMIFS('[20]WorkDone DATA'!$L:$L,'[20]WorkDone DATA'!$N:$N,BOQ!AJ$6,'[20]WorkDone DATA'!$G:$G,BOQ!$B316)*$G316</f>
        <v>#VALUE!</v>
      </c>
      <c r="AK316" s="53" t="e">
        <f>SUMIFS('[20]WorkDone DATA'!$L:$L,'[20]WorkDone DATA'!$N:$N,BOQ!AK$6,'[20]WorkDone DATA'!$G:$G,BOQ!$B316)*$G316</f>
        <v>#VALUE!</v>
      </c>
      <c r="AL316" s="53" t="e">
        <f>SUMIFS('[20]WorkDone DATA'!$L:$L,'[20]WorkDone DATA'!$N:$N,BOQ!AL$6,'[20]WorkDone DATA'!$G:$G,BOQ!$B316)*$G316</f>
        <v>#VALUE!</v>
      </c>
      <c r="AM316" s="53" t="e">
        <f>SUMIFS('[20]WorkDone DATA'!$L:$L,'[20]WorkDone DATA'!$N:$N,BOQ!AM$6,'[20]WorkDone DATA'!$G:$G,BOQ!$B316)*$G316</f>
        <v>#VALUE!</v>
      </c>
      <c r="AN316" s="53" t="e">
        <f>SUMIFS('[20]WorkDone DATA'!$L:$L,'[20]WorkDone DATA'!$N:$N,BOQ!AN$6,'[20]WorkDone DATA'!$G:$G,BOQ!$B316)*$G316</f>
        <v>#VALUE!</v>
      </c>
      <c r="AO316" s="53" t="e">
        <f>SUMIFS('[20]WorkDone DATA'!$L:$L,'[20]WorkDone DATA'!$N:$N,BOQ!AO$6,'[20]WorkDone DATA'!$G:$G,BOQ!$B316)*$G316</f>
        <v>#VALUE!</v>
      </c>
      <c r="AP316" s="53" t="e">
        <f>SUMIFS('[20]WorkDone DATA'!$L:$L,'[20]WorkDone DATA'!$N:$N,BOQ!AP$6,'[20]WorkDone DATA'!$G:$G,BOQ!$B316)*$G316</f>
        <v>#VALUE!</v>
      </c>
      <c r="AQ316" s="53" t="e">
        <f>SUMIFS('[20]WorkDone DATA'!$L:$L,'[20]WorkDone DATA'!$N:$N,BOQ!AQ$6,'[20]WorkDone DATA'!$G:$G,BOQ!$B316)*$G316</f>
        <v>#VALUE!</v>
      </c>
      <c r="AR316" s="53" t="e">
        <f>SUMIFS('[20]WorkDone DATA'!$L:$L,'[20]WorkDone DATA'!$N:$N,BOQ!AR$6,'[20]WorkDone DATA'!$G:$G,BOQ!$B316)*$G316</f>
        <v>#VALUE!</v>
      </c>
      <c r="AS316" s="53" t="e">
        <f>SUMIFS('[20]WorkDone DATA'!$L:$L,'[20]WorkDone DATA'!$N:$N,BOQ!AS$6,'[20]WorkDone DATA'!$G:$G,BOQ!$B316)*$G316</f>
        <v>#VALUE!</v>
      </c>
      <c r="AT316" s="53" t="e">
        <f>SUMIFS('[20]WorkDone DATA'!$L:$L,'[20]WorkDone DATA'!$N:$N,BOQ!AT$6,'[20]WorkDone DATA'!$G:$G,BOQ!$B316)*$G316</f>
        <v>#VALUE!</v>
      </c>
      <c r="AU316" s="53" t="e">
        <f>SUMIFS('[20]WorkDone DATA'!$L:$L,'[20]WorkDone DATA'!$N:$N,BOQ!AU$6,'[20]WorkDone DATA'!$G:$G,BOQ!$B316)*$G316</f>
        <v>#VALUE!</v>
      </c>
      <c r="AV316" s="53" t="e">
        <f>SUMIFS('[20]WorkDone DATA'!$L:$L,'[20]WorkDone DATA'!$N:$N,BOQ!AV$6,'[20]WorkDone DATA'!$G:$G,BOQ!$B316)*$G316</f>
        <v>#VALUE!</v>
      </c>
      <c r="AW316" s="53" t="e">
        <f>SUMIFS('[20]WorkDone DATA'!$L:$L,'[20]WorkDone DATA'!$N:$N,BOQ!AW$6,'[20]WorkDone DATA'!$G:$G,BOQ!$B316)*$G316</f>
        <v>#VALUE!</v>
      </c>
      <c r="AX316" s="53" t="e">
        <f>SUMIFS('[20]WorkDone DATA'!$L:$L,'[20]WorkDone DATA'!$N:$N,BOQ!AX$6,'[20]WorkDone DATA'!$G:$G,BOQ!$B316)*$G316</f>
        <v>#VALUE!</v>
      </c>
      <c r="AY316" s="53" t="e">
        <f>SUMIFS('[20]WorkDone DATA'!$L:$L,'[20]WorkDone DATA'!$N:$N,BOQ!AY$6,'[20]WorkDone DATA'!$G:$G,BOQ!$B316)*$G316</f>
        <v>#VALUE!</v>
      </c>
      <c r="AZ316" s="53" t="e">
        <f>SUMIFS('[20]WorkDone DATA'!$L:$L,'[20]WorkDone DATA'!$N:$N,BOQ!AZ$6,'[20]WorkDone DATA'!$G:$G,BOQ!$B316)*$G316</f>
        <v>#VALUE!</v>
      </c>
      <c r="BA316" s="53" t="e">
        <f>SUMIFS('[20]WorkDone DATA'!$L:$L,'[20]WorkDone DATA'!$N:$N,BOQ!BA$6,'[20]WorkDone DATA'!$G:$G,BOQ!$B316)*$G316</f>
        <v>#VALUE!</v>
      </c>
      <c r="BB316" s="53" t="e">
        <f>SUMIFS('[20]WorkDone DATA'!$L:$L,'[20]WorkDone DATA'!$N:$N,BOQ!BB$6,'[20]WorkDone DATA'!$G:$G,BOQ!$B316)*$G316</f>
        <v>#VALUE!</v>
      </c>
      <c r="BC316" s="53" t="e">
        <f>SUMIFS('[20]WorkDone DATA'!$L:$L,'[20]WorkDone DATA'!$N:$N,BOQ!BC$6,'[20]WorkDone DATA'!$G:$G,BOQ!$B316)*$G316</f>
        <v>#VALUE!</v>
      </c>
      <c r="BD316" s="53" t="e">
        <f>SUMIFS('[20]WorkDone DATA'!$L:$L,'[20]WorkDone DATA'!$N:$N,BOQ!BD$6,'[20]WorkDone DATA'!$G:$G,BOQ!$B316)*$G316</f>
        <v>#VALUE!</v>
      </c>
      <c r="BE316" s="53" t="e">
        <f>SUMIFS('[20]WorkDone DATA'!$L:$L,'[20]WorkDone DATA'!$N:$N,BOQ!BE$6,'[20]WorkDone DATA'!$G:$G,BOQ!$B316)*$G316</f>
        <v>#VALUE!</v>
      </c>
      <c r="BF316" s="53" t="e">
        <f>SUMIFS('[20]WorkDone DATA'!$L:$L,'[20]WorkDone DATA'!$N:$N,BOQ!BF$6,'[20]WorkDone DATA'!$G:$G,BOQ!$B316)*$G316</f>
        <v>#VALUE!</v>
      </c>
      <c r="BG316" s="53" t="e">
        <f>SUMIFS('[20]WorkDone DATA'!$L:$L,'[20]WorkDone DATA'!$N:$N,BOQ!BG$6,'[20]WorkDone DATA'!$G:$G,BOQ!$B316)*$G316</f>
        <v>#VALUE!</v>
      </c>
      <c r="BH316" s="53" t="e">
        <f>SUMIFS('[20]WorkDone DATA'!$L:$L,'[20]WorkDone DATA'!$N:$N,BOQ!BH$6,'[20]WorkDone DATA'!$G:$G,BOQ!$B316)*$G316</f>
        <v>#VALUE!</v>
      </c>
      <c r="BI316" s="53" t="e">
        <f>SUMIFS('[20]WorkDone DATA'!$L:$L,'[20]WorkDone DATA'!$N:$N,BOQ!BI$6,'[20]WorkDone DATA'!$G:$G,BOQ!$B316)*$G316</f>
        <v>#VALUE!</v>
      </c>
      <c r="BJ316" s="53" t="e">
        <f>SUMIFS('[20]WorkDone DATA'!$L:$L,'[20]WorkDone DATA'!$N:$N,BOQ!BJ$6,'[20]WorkDone DATA'!$G:$G,BOQ!$B316)*$G316</f>
        <v>#VALUE!</v>
      </c>
      <c r="BK316" s="53" t="e">
        <f>SUMIFS('[20]WorkDone DATA'!$L:$L,'[20]WorkDone DATA'!$N:$N,BOQ!BK$6,'[20]WorkDone DATA'!$G:$G,BOQ!$B316)*$G316</f>
        <v>#VALUE!</v>
      </c>
      <c r="BL316" s="53" t="e">
        <f>SUMIFS('[20]WorkDone DATA'!$L:$L,'[20]WorkDone DATA'!$N:$N,BOQ!BL$6,'[20]WorkDone DATA'!$G:$G,BOQ!$B316)*$G316</f>
        <v>#VALUE!</v>
      </c>
      <c r="BM316" s="53" t="e">
        <f>SUMIFS('[20]WorkDone DATA'!$L:$L,'[20]WorkDone DATA'!$N:$N,BOQ!BM$6,'[20]WorkDone DATA'!$G:$G,BOQ!$B316)*$G316</f>
        <v>#VALUE!</v>
      </c>
      <c r="BN316" s="53" t="e">
        <f>SUMIFS('[20]WorkDone DATA'!$L:$L,'[20]WorkDone DATA'!$N:$N,BOQ!BN$6,'[20]WorkDone DATA'!$G:$G,BOQ!$B316)*$G316</f>
        <v>#VALUE!</v>
      </c>
      <c r="BO316" s="53" t="e">
        <f>SUMIFS('[20]WorkDone DATA'!$L:$L,'[20]WorkDone DATA'!$N:$N,BOQ!BO$6,'[20]WorkDone DATA'!$G:$G,BOQ!$B316)*$G316</f>
        <v>#VALUE!</v>
      </c>
      <c r="BP316" s="53" t="e">
        <f>SUMIFS('[20]WorkDone DATA'!$L:$L,'[20]WorkDone DATA'!$N:$N,BOQ!BP$6,'[20]WorkDone DATA'!$G:$G,BOQ!$B316)*$G316</f>
        <v>#VALUE!</v>
      </c>
      <c r="BQ316" s="53" t="e">
        <f>SUMIFS('[20]WorkDone DATA'!$L:$L,'[20]WorkDone DATA'!$N:$N,BOQ!BQ$6,'[20]WorkDone DATA'!$G:$G,BOQ!$B316)*$G316</f>
        <v>#VALUE!</v>
      </c>
      <c r="BR316" s="53" t="e">
        <f>SUMIFS('[20]WorkDone DATA'!$L:$L,'[20]WorkDone DATA'!$N:$N,BOQ!BR$6,'[20]WorkDone DATA'!$G:$G,BOQ!$B316)*$G316</f>
        <v>#VALUE!</v>
      </c>
      <c r="BS316" s="53" t="e">
        <f>SUMIFS('[20]WorkDone DATA'!$L:$L,'[20]WorkDone DATA'!$N:$N,BOQ!BS$6,'[20]WorkDone DATA'!$G:$G,BOQ!$B316)*$G316</f>
        <v>#VALUE!</v>
      </c>
      <c r="BT316" s="53" t="e">
        <f>SUMIFS('[20]WorkDone DATA'!$L:$L,'[20]WorkDone DATA'!$N:$N,BOQ!BT$6,'[20]WorkDone DATA'!$G:$G,BOQ!$B316)*$G316</f>
        <v>#VALUE!</v>
      </c>
      <c r="BU316" s="53" t="e">
        <f>SUMIFS('[20]WorkDone DATA'!$L:$L,'[20]WorkDone DATA'!$N:$N,BOQ!BU$6,'[20]WorkDone DATA'!$G:$G,BOQ!$B316)*$G316</f>
        <v>#VALUE!</v>
      </c>
      <c r="BV316" s="53" t="e">
        <f>SUMIFS('[20]WorkDone DATA'!$L:$L,'[20]WorkDone DATA'!$N:$N,BOQ!BV$6,'[20]WorkDone DATA'!$G:$G,BOQ!$B316)*$G316</f>
        <v>#VALUE!</v>
      </c>
      <c r="BW316" s="53" t="e">
        <f>SUMIFS('[20]WorkDone DATA'!$L:$L,'[20]WorkDone DATA'!$N:$N,BOQ!BW$6,'[20]WorkDone DATA'!$G:$G,BOQ!$B316)*$G316</f>
        <v>#VALUE!</v>
      </c>
      <c r="BX316" s="53" t="e">
        <f>SUMIFS('[20]WorkDone DATA'!$L:$L,'[20]WorkDone DATA'!$N:$N,BOQ!BX$6,'[20]WorkDone DATA'!$G:$G,BOQ!$B316)*$G316</f>
        <v>#VALUE!</v>
      </c>
    </row>
    <row r="317" spans="1:76" ht="15.6" x14ac:dyDescent="0.35">
      <c r="A317" s="1"/>
      <c r="B317" s="42"/>
      <c r="C317" s="80" t="s">
        <v>157</v>
      </c>
      <c r="D317" s="58"/>
      <c r="E317" s="77"/>
      <c r="F317" s="45"/>
      <c r="G317" s="52"/>
      <c r="H317" s="53">
        <f t="shared" si="36"/>
        <v>0</v>
      </c>
      <c r="K317" s="214"/>
      <c r="L317" s="220" t="e">
        <f t="shared" si="37"/>
        <v>#VALUE!</v>
      </c>
      <c r="M317" s="221" t="e">
        <f t="shared" si="38"/>
        <v>#VALUE!</v>
      </c>
      <c r="N317" s="219"/>
      <c r="O317" s="214">
        <f t="shared" si="39"/>
        <v>0</v>
      </c>
      <c r="P317" s="215" t="e">
        <f t="shared" si="40"/>
        <v>#VALUE!</v>
      </c>
      <c r="R317" s="217" t="e">
        <f>SUMIFS('[20]WorkDone DATA'!$L:$L,'[20]WorkDone DATA'!$N:$N,BOQ!S$6,'[20]WorkDone DATA'!$G:$G,BOQ!$B317)</f>
        <v>#VALUE!</v>
      </c>
      <c r="S317" s="53" t="e">
        <f t="shared" si="41"/>
        <v>#VALUE!</v>
      </c>
      <c r="T317" s="217" t="e">
        <f>SUMIFS('[20]WorkDone DATA'!$L:$L,'[20]WorkDone DATA'!$N:$N,BOQ!U$6,'[20]WorkDone DATA'!$G:$G,BOQ!$B317)</f>
        <v>#VALUE!</v>
      </c>
      <c r="U317" s="53" t="e">
        <f t="shared" si="42"/>
        <v>#VALUE!</v>
      </c>
      <c r="V317" s="217"/>
      <c r="W317" s="53" t="e">
        <f>SUMIFS('[20]WorkDone DATA'!$L:$L,'[20]WorkDone DATA'!$N:$N,BOQ!W$6,'[20]WorkDone DATA'!$G:$G,BOQ!$B317)*$G317</f>
        <v>#VALUE!</v>
      </c>
      <c r="X317" s="217"/>
      <c r="Y317" s="53" t="e">
        <f>SUMIFS('[20]WorkDone DATA'!$L:$L,'[20]WorkDone DATA'!$N:$N,BOQ!Y$6,'[20]WorkDone DATA'!$G:$G,BOQ!$B317)*$G317</f>
        <v>#VALUE!</v>
      </c>
      <c r="Z317" s="217"/>
      <c r="AA317" s="53" t="e">
        <f>SUMIFS('[20]WorkDone DATA'!$L:$L,'[20]WorkDone DATA'!$N:$N,BOQ!AA$6,'[20]WorkDone DATA'!$G:$G,BOQ!$B317)*$G317</f>
        <v>#VALUE!</v>
      </c>
      <c r="AB317" s="53" t="e">
        <f>SUMIFS('[20]WorkDone DATA'!$L:$L,'[20]WorkDone DATA'!$N:$N,BOQ!AB$6,'[20]WorkDone DATA'!$G:$G,BOQ!$B317)*$G317</f>
        <v>#VALUE!</v>
      </c>
      <c r="AC317" s="53" t="e">
        <f>SUMIFS('[20]WorkDone DATA'!$L:$L,'[20]WorkDone DATA'!$N:$N,BOQ!AC$6,'[20]WorkDone DATA'!$G:$G,BOQ!$B317)*$G317</f>
        <v>#VALUE!</v>
      </c>
      <c r="AD317" s="53" t="e">
        <f>SUMIFS('[20]WorkDone DATA'!$L:$L,'[20]WorkDone DATA'!$N:$N,BOQ!AD$6,'[20]WorkDone DATA'!$G:$G,BOQ!$B317)*$G317</f>
        <v>#VALUE!</v>
      </c>
      <c r="AE317" s="53" t="e">
        <f>SUMIFS('[20]WorkDone DATA'!$L:$L,'[20]WorkDone DATA'!$N:$N,BOQ!AE$6,'[20]WorkDone DATA'!$G:$G,BOQ!$B317)*$G317</f>
        <v>#VALUE!</v>
      </c>
      <c r="AF317" s="53" t="e">
        <f>SUMIFS('[20]WorkDone DATA'!$L:$L,'[20]WorkDone DATA'!$N:$N,BOQ!AF$6,'[20]WorkDone DATA'!$G:$G,BOQ!$B317)*$G317</f>
        <v>#VALUE!</v>
      </c>
      <c r="AG317" s="53" t="e">
        <f>SUMIFS('[20]WorkDone DATA'!$L:$L,'[20]WorkDone DATA'!$N:$N,BOQ!AG$6,'[20]WorkDone DATA'!$G:$G,BOQ!$B317)*$G317</f>
        <v>#VALUE!</v>
      </c>
      <c r="AH317" s="53" t="e">
        <f>SUMIFS('[20]WorkDone DATA'!$L:$L,'[20]WorkDone DATA'!$N:$N,BOQ!AH$6,'[20]WorkDone DATA'!$G:$G,BOQ!$B317)*$G317</f>
        <v>#VALUE!</v>
      </c>
      <c r="AI317" s="53" t="e">
        <f>SUMIFS('[20]WorkDone DATA'!$L:$L,'[20]WorkDone DATA'!$N:$N,BOQ!AI$6,'[20]WorkDone DATA'!$G:$G,BOQ!$B317)*$G317</f>
        <v>#VALUE!</v>
      </c>
      <c r="AJ317" s="53" t="e">
        <f>SUMIFS('[20]WorkDone DATA'!$L:$L,'[20]WorkDone DATA'!$N:$N,BOQ!AJ$6,'[20]WorkDone DATA'!$G:$G,BOQ!$B317)*$G317</f>
        <v>#VALUE!</v>
      </c>
      <c r="AK317" s="53" t="e">
        <f>SUMIFS('[20]WorkDone DATA'!$L:$L,'[20]WorkDone DATA'!$N:$N,BOQ!AK$6,'[20]WorkDone DATA'!$G:$G,BOQ!$B317)*$G317</f>
        <v>#VALUE!</v>
      </c>
      <c r="AL317" s="53" t="e">
        <f>SUMIFS('[20]WorkDone DATA'!$L:$L,'[20]WorkDone DATA'!$N:$N,BOQ!AL$6,'[20]WorkDone DATA'!$G:$G,BOQ!$B317)*$G317</f>
        <v>#VALUE!</v>
      </c>
      <c r="AM317" s="53" t="e">
        <f>SUMIFS('[20]WorkDone DATA'!$L:$L,'[20]WorkDone DATA'!$N:$N,BOQ!AM$6,'[20]WorkDone DATA'!$G:$G,BOQ!$B317)*$G317</f>
        <v>#VALUE!</v>
      </c>
      <c r="AN317" s="53" t="e">
        <f>SUMIFS('[20]WorkDone DATA'!$L:$L,'[20]WorkDone DATA'!$N:$N,BOQ!AN$6,'[20]WorkDone DATA'!$G:$G,BOQ!$B317)*$G317</f>
        <v>#VALUE!</v>
      </c>
      <c r="AO317" s="53" t="e">
        <f>SUMIFS('[20]WorkDone DATA'!$L:$L,'[20]WorkDone DATA'!$N:$N,BOQ!AO$6,'[20]WorkDone DATA'!$G:$G,BOQ!$B317)*$G317</f>
        <v>#VALUE!</v>
      </c>
      <c r="AP317" s="53" t="e">
        <f>SUMIFS('[20]WorkDone DATA'!$L:$L,'[20]WorkDone DATA'!$N:$N,BOQ!AP$6,'[20]WorkDone DATA'!$G:$G,BOQ!$B317)*$G317</f>
        <v>#VALUE!</v>
      </c>
      <c r="AQ317" s="53" t="e">
        <f>SUMIFS('[20]WorkDone DATA'!$L:$L,'[20]WorkDone DATA'!$N:$N,BOQ!AQ$6,'[20]WorkDone DATA'!$G:$G,BOQ!$B317)*$G317</f>
        <v>#VALUE!</v>
      </c>
      <c r="AR317" s="53" t="e">
        <f>SUMIFS('[20]WorkDone DATA'!$L:$L,'[20]WorkDone DATA'!$N:$N,BOQ!AR$6,'[20]WorkDone DATA'!$G:$G,BOQ!$B317)*$G317</f>
        <v>#VALUE!</v>
      </c>
      <c r="AS317" s="53" t="e">
        <f>SUMIFS('[20]WorkDone DATA'!$L:$L,'[20]WorkDone DATA'!$N:$N,BOQ!AS$6,'[20]WorkDone DATA'!$G:$G,BOQ!$B317)*$G317</f>
        <v>#VALUE!</v>
      </c>
      <c r="AT317" s="53" t="e">
        <f>SUMIFS('[20]WorkDone DATA'!$L:$L,'[20]WorkDone DATA'!$N:$N,BOQ!AT$6,'[20]WorkDone DATA'!$G:$G,BOQ!$B317)*$G317</f>
        <v>#VALUE!</v>
      </c>
      <c r="AU317" s="53" t="e">
        <f>SUMIFS('[20]WorkDone DATA'!$L:$L,'[20]WorkDone DATA'!$N:$N,BOQ!AU$6,'[20]WorkDone DATA'!$G:$G,BOQ!$B317)*$G317</f>
        <v>#VALUE!</v>
      </c>
      <c r="AV317" s="53" t="e">
        <f>SUMIFS('[20]WorkDone DATA'!$L:$L,'[20]WorkDone DATA'!$N:$N,BOQ!AV$6,'[20]WorkDone DATA'!$G:$G,BOQ!$B317)*$G317</f>
        <v>#VALUE!</v>
      </c>
      <c r="AW317" s="53" t="e">
        <f>SUMIFS('[20]WorkDone DATA'!$L:$L,'[20]WorkDone DATA'!$N:$N,BOQ!AW$6,'[20]WorkDone DATA'!$G:$G,BOQ!$B317)*$G317</f>
        <v>#VALUE!</v>
      </c>
      <c r="AX317" s="53" t="e">
        <f>SUMIFS('[20]WorkDone DATA'!$L:$L,'[20]WorkDone DATA'!$N:$N,BOQ!AX$6,'[20]WorkDone DATA'!$G:$G,BOQ!$B317)*$G317</f>
        <v>#VALUE!</v>
      </c>
      <c r="AY317" s="53" t="e">
        <f>SUMIFS('[20]WorkDone DATA'!$L:$L,'[20]WorkDone DATA'!$N:$N,BOQ!AY$6,'[20]WorkDone DATA'!$G:$G,BOQ!$B317)*$G317</f>
        <v>#VALUE!</v>
      </c>
      <c r="AZ317" s="53" t="e">
        <f>SUMIFS('[20]WorkDone DATA'!$L:$L,'[20]WorkDone DATA'!$N:$N,BOQ!AZ$6,'[20]WorkDone DATA'!$G:$G,BOQ!$B317)*$G317</f>
        <v>#VALUE!</v>
      </c>
      <c r="BA317" s="53" t="e">
        <f>SUMIFS('[20]WorkDone DATA'!$L:$L,'[20]WorkDone DATA'!$N:$N,BOQ!BA$6,'[20]WorkDone DATA'!$G:$G,BOQ!$B317)*$G317</f>
        <v>#VALUE!</v>
      </c>
      <c r="BB317" s="53" t="e">
        <f>SUMIFS('[20]WorkDone DATA'!$L:$L,'[20]WorkDone DATA'!$N:$N,BOQ!BB$6,'[20]WorkDone DATA'!$G:$G,BOQ!$B317)*$G317</f>
        <v>#VALUE!</v>
      </c>
      <c r="BC317" s="53" t="e">
        <f>SUMIFS('[20]WorkDone DATA'!$L:$L,'[20]WorkDone DATA'!$N:$N,BOQ!BC$6,'[20]WorkDone DATA'!$G:$G,BOQ!$B317)*$G317</f>
        <v>#VALUE!</v>
      </c>
      <c r="BD317" s="53" t="e">
        <f>SUMIFS('[20]WorkDone DATA'!$L:$L,'[20]WorkDone DATA'!$N:$N,BOQ!BD$6,'[20]WorkDone DATA'!$G:$G,BOQ!$B317)*$G317</f>
        <v>#VALUE!</v>
      </c>
      <c r="BE317" s="53" t="e">
        <f>SUMIFS('[20]WorkDone DATA'!$L:$L,'[20]WorkDone DATA'!$N:$N,BOQ!BE$6,'[20]WorkDone DATA'!$G:$G,BOQ!$B317)*$G317</f>
        <v>#VALUE!</v>
      </c>
      <c r="BF317" s="53" t="e">
        <f>SUMIFS('[20]WorkDone DATA'!$L:$L,'[20]WorkDone DATA'!$N:$N,BOQ!BF$6,'[20]WorkDone DATA'!$G:$G,BOQ!$B317)*$G317</f>
        <v>#VALUE!</v>
      </c>
      <c r="BG317" s="53" t="e">
        <f>SUMIFS('[20]WorkDone DATA'!$L:$L,'[20]WorkDone DATA'!$N:$N,BOQ!BG$6,'[20]WorkDone DATA'!$G:$G,BOQ!$B317)*$G317</f>
        <v>#VALUE!</v>
      </c>
      <c r="BH317" s="53" t="e">
        <f>SUMIFS('[20]WorkDone DATA'!$L:$L,'[20]WorkDone DATA'!$N:$N,BOQ!BH$6,'[20]WorkDone DATA'!$G:$G,BOQ!$B317)*$G317</f>
        <v>#VALUE!</v>
      </c>
      <c r="BI317" s="53" t="e">
        <f>SUMIFS('[20]WorkDone DATA'!$L:$L,'[20]WorkDone DATA'!$N:$N,BOQ!BI$6,'[20]WorkDone DATA'!$G:$G,BOQ!$B317)*$G317</f>
        <v>#VALUE!</v>
      </c>
      <c r="BJ317" s="53" t="e">
        <f>SUMIFS('[20]WorkDone DATA'!$L:$L,'[20]WorkDone DATA'!$N:$N,BOQ!BJ$6,'[20]WorkDone DATA'!$G:$G,BOQ!$B317)*$G317</f>
        <v>#VALUE!</v>
      </c>
      <c r="BK317" s="53" t="e">
        <f>SUMIFS('[20]WorkDone DATA'!$L:$L,'[20]WorkDone DATA'!$N:$N,BOQ!BK$6,'[20]WorkDone DATA'!$G:$G,BOQ!$B317)*$G317</f>
        <v>#VALUE!</v>
      </c>
      <c r="BL317" s="53" t="e">
        <f>SUMIFS('[20]WorkDone DATA'!$L:$L,'[20]WorkDone DATA'!$N:$N,BOQ!BL$6,'[20]WorkDone DATA'!$G:$G,BOQ!$B317)*$G317</f>
        <v>#VALUE!</v>
      </c>
      <c r="BM317" s="53" t="e">
        <f>SUMIFS('[20]WorkDone DATA'!$L:$L,'[20]WorkDone DATA'!$N:$N,BOQ!BM$6,'[20]WorkDone DATA'!$G:$G,BOQ!$B317)*$G317</f>
        <v>#VALUE!</v>
      </c>
      <c r="BN317" s="53" t="e">
        <f>SUMIFS('[20]WorkDone DATA'!$L:$L,'[20]WorkDone DATA'!$N:$N,BOQ!BN$6,'[20]WorkDone DATA'!$G:$G,BOQ!$B317)*$G317</f>
        <v>#VALUE!</v>
      </c>
      <c r="BO317" s="53" t="e">
        <f>SUMIFS('[20]WorkDone DATA'!$L:$L,'[20]WorkDone DATA'!$N:$N,BOQ!BO$6,'[20]WorkDone DATA'!$G:$G,BOQ!$B317)*$G317</f>
        <v>#VALUE!</v>
      </c>
      <c r="BP317" s="53" t="e">
        <f>SUMIFS('[20]WorkDone DATA'!$L:$L,'[20]WorkDone DATA'!$N:$N,BOQ!BP$6,'[20]WorkDone DATA'!$G:$G,BOQ!$B317)*$G317</f>
        <v>#VALUE!</v>
      </c>
      <c r="BQ317" s="53" t="e">
        <f>SUMIFS('[20]WorkDone DATA'!$L:$L,'[20]WorkDone DATA'!$N:$N,BOQ!BQ$6,'[20]WorkDone DATA'!$G:$G,BOQ!$B317)*$G317</f>
        <v>#VALUE!</v>
      </c>
      <c r="BR317" s="53" t="e">
        <f>SUMIFS('[20]WorkDone DATA'!$L:$L,'[20]WorkDone DATA'!$N:$N,BOQ!BR$6,'[20]WorkDone DATA'!$G:$G,BOQ!$B317)*$G317</f>
        <v>#VALUE!</v>
      </c>
      <c r="BS317" s="53" t="e">
        <f>SUMIFS('[20]WorkDone DATA'!$L:$L,'[20]WorkDone DATA'!$N:$N,BOQ!BS$6,'[20]WorkDone DATA'!$G:$G,BOQ!$B317)*$G317</f>
        <v>#VALUE!</v>
      </c>
      <c r="BT317" s="53" t="e">
        <f>SUMIFS('[20]WorkDone DATA'!$L:$L,'[20]WorkDone DATA'!$N:$N,BOQ!BT$6,'[20]WorkDone DATA'!$G:$G,BOQ!$B317)*$G317</f>
        <v>#VALUE!</v>
      </c>
      <c r="BU317" s="53" t="e">
        <f>SUMIFS('[20]WorkDone DATA'!$L:$L,'[20]WorkDone DATA'!$N:$N,BOQ!BU$6,'[20]WorkDone DATA'!$G:$G,BOQ!$B317)*$G317</f>
        <v>#VALUE!</v>
      </c>
      <c r="BV317" s="53" t="e">
        <f>SUMIFS('[20]WorkDone DATA'!$L:$L,'[20]WorkDone DATA'!$N:$N,BOQ!BV$6,'[20]WorkDone DATA'!$G:$G,BOQ!$B317)*$G317</f>
        <v>#VALUE!</v>
      </c>
      <c r="BW317" s="53" t="e">
        <f>SUMIFS('[20]WorkDone DATA'!$L:$L,'[20]WorkDone DATA'!$N:$N,BOQ!BW$6,'[20]WorkDone DATA'!$G:$G,BOQ!$B317)*$G317</f>
        <v>#VALUE!</v>
      </c>
      <c r="BX317" s="53" t="e">
        <f>SUMIFS('[20]WorkDone DATA'!$L:$L,'[20]WorkDone DATA'!$N:$N,BOQ!BX$6,'[20]WorkDone DATA'!$G:$G,BOQ!$B317)*$G317</f>
        <v>#VALUE!</v>
      </c>
    </row>
    <row r="318" spans="1:76" ht="15.6" x14ac:dyDescent="0.35">
      <c r="A318" s="1"/>
      <c r="B318" s="42"/>
      <c r="C318" s="80" t="s">
        <v>158</v>
      </c>
      <c r="D318" s="58"/>
      <c r="E318" s="77"/>
      <c r="F318" s="45"/>
      <c r="G318" s="52"/>
      <c r="H318" s="53">
        <f t="shared" si="36"/>
        <v>0</v>
      </c>
      <c r="K318" s="214"/>
      <c r="L318" s="220" t="e">
        <f t="shared" si="37"/>
        <v>#VALUE!</v>
      </c>
      <c r="M318" s="221" t="e">
        <f t="shared" si="38"/>
        <v>#VALUE!</v>
      </c>
      <c r="N318" s="219"/>
      <c r="O318" s="214">
        <f t="shared" si="39"/>
        <v>0</v>
      </c>
      <c r="P318" s="215" t="e">
        <f t="shared" si="40"/>
        <v>#VALUE!</v>
      </c>
      <c r="R318" s="217" t="e">
        <f>SUMIFS('[20]WorkDone DATA'!$L:$L,'[20]WorkDone DATA'!$N:$N,BOQ!S$6,'[20]WorkDone DATA'!$G:$G,BOQ!$B318)</f>
        <v>#VALUE!</v>
      </c>
      <c r="S318" s="53" t="e">
        <f t="shared" si="41"/>
        <v>#VALUE!</v>
      </c>
      <c r="T318" s="217" t="e">
        <f>SUMIFS('[20]WorkDone DATA'!$L:$L,'[20]WorkDone DATA'!$N:$N,BOQ!U$6,'[20]WorkDone DATA'!$G:$G,BOQ!$B318)</f>
        <v>#VALUE!</v>
      </c>
      <c r="U318" s="53" t="e">
        <f t="shared" si="42"/>
        <v>#VALUE!</v>
      </c>
      <c r="V318" s="217"/>
      <c r="W318" s="53" t="e">
        <f>SUMIFS('[20]WorkDone DATA'!$L:$L,'[20]WorkDone DATA'!$N:$N,BOQ!W$6,'[20]WorkDone DATA'!$G:$G,BOQ!$B318)*$G318</f>
        <v>#VALUE!</v>
      </c>
      <c r="X318" s="217"/>
      <c r="Y318" s="53" t="e">
        <f>SUMIFS('[20]WorkDone DATA'!$L:$L,'[20]WorkDone DATA'!$N:$N,BOQ!Y$6,'[20]WorkDone DATA'!$G:$G,BOQ!$B318)*$G318</f>
        <v>#VALUE!</v>
      </c>
      <c r="Z318" s="217"/>
      <c r="AA318" s="53" t="e">
        <f>SUMIFS('[20]WorkDone DATA'!$L:$L,'[20]WorkDone DATA'!$N:$N,BOQ!AA$6,'[20]WorkDone DATA'!$G:$G,BOQ!$B318)*$G318</f>
        <v>#VALUE!</v>
      </c>
      <c r="AB318" s="53" t="e">
        <f>SUMIFS('[20]WorkDone DATA'!$L:$L,'[20]WorkDone DATA'!$N:$N,BOQ!AB$6,'[20]WorkDone DATA'!$G:$G,BOQ!$B318)*$G318</f>
        <v>#VALUE!</v>
      </c>
      <c r="AC318" s="53" t="e">
        <f>SUMIFS('[20]WorkDone DATA'!$L:$L,'[20]WorkDone DATA'!$N:$N,BOQ!AC$6,'[20]WorkDone DATA'!$G:$G,BOQ!$B318)*$G318</f>
        <v>#VALUE!</v>
      </c>
      <c r="AD318" s="53" t="e">
        <f>SUMIFS('[20]WorkDone DATA'!$L:$L,'[20]WorkDone DATA'!$N:$N,BOQ!AD$6,'[20]WorkDone DATA'!$G:$G,BOQ!$B318)*$G318</f>
        <v>#VALUE!</v>
      </c>
      <c r="AE318" s="53" t="e">
        <f>SUMIFS('[20]WorkDone DATA'!$L:$L,'[20]WorkDone DATA'!$N:$N,BOQ!AE$6,'[20]WorkDone DATA'!$G:$G,BOQ!$B318)*$G318</f>
        <v>#VALUE!</v>
      </c>
      <c r="AF318" s="53" t="e">
        <f>SUMIFS('[20]WorkDone DATA'!$L:$L,'[20]WorkDone DATA'!$N:$N,BOQ!AF$6,'[20]WorkDone DATA'!$G:$G,BOQ!$B318)*$G318</f>
        <v>#VALUE!</v>
      </c>
      <c r="AG318" s="53" t="e">
        <f>SUMIFS('[20]WorkDone DATA'!$L:$L,'[20]WorkDone DATA'!$N:$N,BOQ!AG$6,'[20]WorkDone DATA'!$G:$G,BOQ!$B318)*$G318</f>
        <v>#VALUE!</v>
      </c>
      <c r="AH318" s="53" t="e">
        <f>SUMIFS('[20]WorkDone DATA'!$L:$L,'[20]WorkDone DATA'!$N:$N,BOQ!AH$6,'[20]WorkDone DATA'!$G:$G,BOQ!$B318)*$G318</f>
        <v>#VALUE!</v>
      </c>
      <c r="AI318" s="53" t="e">
        <f>SUMIFS('[20]WorkDone DATA'!$L:$L,'[20]WorkDone DATA'!$N:$N,BOQ!AI$6,'[20]WorkDone DATA'!$G:$G,BOQ!$B318)*$G318</f>
        <v>#VALUE!</v>
      </c>
      <c r="AJ318" s="53" t="e">
        <f>SUMIFS('[20]WorkDone DATA'!$L:$L,'[20]WorkDone DATA'!$N:$N,BOQ!AJ$6,'[20]WorkDone DATA'!$G:$G,BOQ!$B318)*$G318</f>
        <v>#VALUE!</v>
      </c>
      <c r="AK318" s="53" t="e">
        <f>SUMIFS('[20]WorkDone DATA'!$L:$L,'[20]WorkDone DATA'!$N:$N,BOQ!AK$6,'[20]WorkDone DATA'!$G:$G,BOQ!$B318)*$G318</f>
        <v>#VALUE!</v>
      </c>
      <c r="AL318" s="53" t="e">
        <f>SUMIFS('[20]WorkDone DATA'!$L:$L,'[20]WorkDone DATA'!$N:$N,BOQ!AL$6,'[20]WorkDone DATA'!$G:$G,BOQ!$B318)*$G318</f>
        <v>#VALUE!</v>
      </c>
      <c r="AM318" s="53" t="e">
        <f>SUMIFS('[20]WorkDone DATA'!$L:$L,'[20]WorkDone DATA'!$N:$N,BOQ!AM$6,'[20]WorkDone DATA'!$G:$G,BOQ!$B318)*$G318</f>
        <v>#VALUE!</v>
      </c>
      <c r="AN318" s="53" t="e">
        <f>SUMIFS('[20]WorkDone DATA'!$L:$L,'[20]WorkDone DATA'!$N:$N,BOQ!AN$6,'[20]WorkDone DATA'!$G:$G,BOQ!$B318)*$G318</f>
        <v>#VALUE!</v>
      </c>
      <c r="AO318" s="53" t="e">
        <f>SUMIFS('[20]WorkDone DATA'!$L:$L,'[20]WorkDone DATA'!$N:$N,BOQ!AO$6,'[20]WorkDone DATA'!$G:$G,BOQ!$B318)*$G318</f>
        <v>#VALUE!</v>
      </c>
      <c r="AP318" s="53" t="e">
        <f>SUMIFS('[20]WorkDone DATA'!$L:$L,'[20]WorkDone DATA'!$N:$N,BOQ!AP$6,'[20]WorkDone DATA'!$G:$G,BOQ!$B318)*$G318</f>
        <v>#VALUE!</v>
      </c>
      <c r="AQ318" s="53" t="e">
        <f>SUMIFS('[20]WorkDone DATA'!$L:$L,'[20]WorkDone DATA'!$N:$N,BOQ!AQ$6,'[20]WorkDone DATA'!$G:$G,BOQ!$B318)*$G318</f>
        <v>#VALUE!</v>
      </c>
      <c r="AR318" s="53" t="e">
        <f>SUMIFS('[20]WorkDone DATA'!$L:$L,'[20]WorkDone DATA'!$N:$N,BOQ!AR$6,'[20]WorkDone DATA'!$G:$G,BOQ!$B318)*$G318</f>
        <v>#VALUE!</v>
      </c>
      <c r="AS318" s="53" t="e">
        <f>SUMIFS('[20]WorkDone DATA'!$L:$L,'[20]WorkDone DATA'!$N:$N,BOQ!AS$6,'[20]WorkDone DATA'!$G:$G,BOQ!$B318)*$G318</f>
        <v>#VALUE!</v>
      </c>
      <c r="AT318" s="53" t="e">
        <f>SUMIFS('[20]WorkDone DATA'!$L:$L,'[20]WorkDone DATA'!$N:$N,BOQ!AT$6,'[20]WorkDone DATA'!$G:$G,BOQ!$B318)*$G318</f>
        <v>#VALUE!</v>
      </c>
      <c r="AU318" s="53" t="e">
        <f>SUMIFS('[20]WorkDone DATA'!$L:$L,'[20]WorkDone DATA'!$N:$N,BOQ!AU$6,'[20]WorkDone DATA'!$G:$G,BOQ!$B318)*$G318</f>
        <v>#VALUE!</v>
      </c>
      <c r="AV318" s="53" t="e">
        <f>SUMIFS('[20]WorkDone DATA'!$L:$L,'[20]WorkDone DATA'!$N:$N,BOQ!AV$6,'[20]WorkDone DATA'!$G:$G,BOQ!$B318)*$G318</f>
        <v>#VALUE!</v>
      </c>
      <c r="AW318" s="53" t="e">
        <f>SUMIFS('[20]WorkDone DATA'!$L:$L,'[20]WorkDone DATA'!$N:$N,BOQ!AW$6,'[20]WorkDone DATA'!$G:$G,BOQ!$B318)*$G318</f>
        <v>#VALUE!</v>
      </c>
      <c r="AX318" s="53" t="e">
        <f>SUMIFS('[20]WorkDone DATA'!$L:$L,'[20]WorkDone DATA'!$N:$N,BOQ!AX$6,'[20]WorkDone DATA'!$G:$G,BOQ!$B318)*$G318</f>
        <v>#VALUE!</v>
      </c>
      <c r="AY318" s="53" t="e">
        <f>SUMIFS('[20]WorkDone DATA'!$L:$L,'[20]WorkDone DATA'!$N:$N,BOQ!AY$6,'[20]WorkDone DATA'!$G:$G,BOQ!$B318)*$G318</f>
        <v>#VALUE!</v>
      </c>
      <c r="AZ318" s="53" t="e">
        <f>SUMIFS('[20]WorkDone DATA'!$L:$L,'[20]WorkDone DATA'!$N:$N,BOQ!AZ$6,'[20]WorkDone DATA'!$G:$G,BOQ!$B318)*$G318</f>
        <v>#VALUE!</v>
      </c>
      <c r="BA318" s="53" t="e">
        <f>SUMIFS('[20]WorkDone DATA'!$L:$L,'[20]WorkDone DATA'!$N:$N,BOQ!BA$6,'[20]WorkDone DATA'!$G:$G,BOQ!$B318)*$G318</f>
        <v>#VALUE!</v>
      </c>
      <c r="BB318" s="53" t="e">
        <f>SUMIFS('[20]WorkDone DATA'!$L:$L,'[20]WorkDone DATA'!$N:$N,BOQ!BB$6,'[20]WorkDone DATA'!$G:$G,BOQ!$B318)*$G318</f>
        <v>#VALUE!</v>
      </c>
      <c r="BC318" s="53" t="e">
        <f>SUMIFS('[20]WorkDone DATA'!$L:$L,'[20]WorkDone DATA'!$N:$N,BOQ!BC$6,'[20]WorkDone DATA'!$G:$G,BOQ!$B318)*$G318</f>
        <v>#VALUE!</v>
      </c>
      <c r="BD318" s="53" t="e">
        <f>SUMIFS('[20]WorkDone DATA'!$L:$L,'[20]WorkDone DATA'!$N:$N,BOQ!BD$6,'[20]WorkDone DATA'!$G:$G,BOQ!$B318)*$G318</f>
        <v>#VALUE!</v>
      </c>
      <c r="BE318" s="53" t="e">
        <f>SUMIFS('[20]WorkDone DATA'!$L:$L,'[20]WorkDone DATA'!$N:$N,BOQ!BE$6,'[20]WorkDone DATA'!$G:$G,BOQ!$B318)*$G318</f>
        <v>#VALUE!</v>
      </c>
      <c r="BF318" s="53" t="e">
        <f>SUMIFS('[20]WorkDone DATA'!$L:$L,'[20]WorkDone DATA'!$N:$N,BOQ!BF$6,'[20]WorkDone DATA'!$G:$G,BOQ!$B318)*$G318</f>
        <v>#VALUE!</v>
      </c>
      <c r="BG318" s="53" t="e">
        <f>SUMIFS('[20]WorkDone DATA'!$L:$L,'[20]WorkDone DATA'!$N:$N,BOQ!BG$6,'[20]WorkDone DATA'!$G:$G,BOQ!$B318)*$G318</f>
        <v>#VALUE!</v>
      </c>
      <c r="BH318" s="53" t="e">
        <f>SUMIFS('[20]WorkDone DATA'!$L:$L,'[20]WorkDone DATA'!$N:$N,BOQ!BH$6,'[20]WorkDone DATA'!$G:$G,BOQ!$B318)*$G318</f>
        <v>#VALUE!</v>
      </c>
      <c r="BI318" s="53" t="e">
        <f>SUMIFS('[20]WorkDone DATA'!$L:$L,'[20]WorkDone DATA'!$N:$N,BOQ!BI$6,'[20]WorkDone DATA'!$G:$G,BOQ!$B318)*$G318</f>
        <v>#VALUE!</v>
      </c>
      <c r="BJ318" s="53" t="e">
        <f>SUMIFS('[20]WorkDone DATA'!$L:$L,'[20]WorkDone DATA'!$N:$N,BOQ!BJ$6,'[20]WorkDone DATA'!$G:$G,BOQ!$B318)*$G318</f>
        <v>#VALUE!</v>
      </c>
      <c r="BK318" s="53" t="e">
        <f>SUMIFS('[20]WorkDone DATA'!$L:$L,'[20]WorkDone DATA'!$N:$N,BOQ!BK$6,'[20]WorkDone DATA'!$G:$G,BOQ!$B318)*$G318</f>
        <v>#VALUE!</v>
      </c>
      <c r="BL318" s="53" t="e">
        <f>SUMIFS('[20]WorkDone DATA'!$L:$L,'[20]WorkDone DATA'!$N:$N,BOQ!BL$6,'[20]WorkDone DATA'!$G:$G,BOQ!$B318)*$G318</f>
        <v>#VALUE!</v>
      </c>
      <c r="BM318" s="53" t="e">
        <f>SUMIFS('[20]WorkDone DATA'!$L:$L,'[20]WorkDone DATA'!$N:$N,BOQ!BM$6,'[20]WorkDone DATA'!$G:$G,BOQ!$B318)*$G318</f>
        <v>#VALUE!</v>
      </c>
      <c r="BN318" s="53" t="e">
        <f>SUMIFS('[20]WorkDone DATA'!$L:$L,'[20]WorkDone DATA'!$N:$N,BOQ!BN$6,'[20]WorkDone DATA'!$G:$G,BOQ!$B318)*$G318</f>
        <v>#VALUE!</v>
      </c>
      <c r="BO318" s="53" t="e">
        <f>SUMIFS('[20]WorkDone DATA'!$L:$L,'[20]WorkDone DATA'!$N:$N,BOQ!BO$6,'[20]WorkDone DATA'!$G:$G,BOQ!$B318)*$G318</f>
        <v>#VALUE!</v>
      </c>
      <c r="BP318" s="53" t="e">
        <f>SUMIFS('[20]WorkDone DATA'!$L:$L,'[20]WorkDone DATA'!$N:$N,BOQ!BP$6,'[20]WorkDone DATA'!$G:$G,BOQ!$B318)*$G318</f>
        <v>#VALUE!</v>
      </c>
      <c r="BQ318" s="53" t="e">
        <f>SUMIFS('[20]WorkDone DATA'!$L:$L,'[20]WorkDone DATA'!$N:$N,BOQ!BQ$6,'[20]WorkDone DATA'!$G:$G,BOQ!$B318)*$G318</f>
        <v>#VALUE!</v>
      </c>
      <c r="BR318" s="53" t="e">
        <f>SUMIFS('[20]WorkDone DATA'!$L:$L,'[20]WorkDone DATA'!$N:$N,BOQ!BR$6,'[20]WorkDone DATA'!$G:$G,BOQ!$B318)*$G318</f>
        <v>#VALUE!</v>
      </c>
      <c r="BS318" s="53" t="e">
        <f>SUMIFS('[20]WorkDone DATA'!$L:$L,'[20]WorkDone DATA'!$N:$N,BOQ!BS$6,'[20]WorkDone DATA'!$G:$G,BOQ!$B318)*$G318</f>
        <v>#VALUE!</v>
      </c>
      <c r="BT318" s="53" t="e">
        <f>SUMIFS('[20]WorkDone DATA'!$L:$L,'[20]WorkDone DATA'!$N:$N,BOQ!BT$6,'[20]WorkDone DATA'!$G:$G,BOQ!$B318)*$G318</f>
        <v>#VALUE!</v>
      </c>
      <c r="BU318" s="53" t="e">
        <f>SUMIFS('[20]WorkDone DATA'!$L:$L,'[20]WorkDone DATA'!$N:$N,BOQ!BU$6,'[20]WorkDone DATA'!$G:$G,BOQ!$B318)*$G318</f>
        <v>#VALUE!</v>
      </c>
      <c r="BV318" s="53" t="e">
        <f>SUMIFS('[20]WorkDone DATA'!$L:$L,'[20]WorkDone DATA'!$N:$N,BOQ!BV$6,'[20]WorkDone DATA'!$G:$G,BOQ!$B318)*$G318</f>
        <v>#VALUE!</v>
      </c>
      <c r="BW318" s="53" t="e">
        <f>SUMIFS('[20]WorkDone DATA'!$L:$L,'[20]WorkDone DATA'!$N:$N,BOQ!BW$6,'[20]WorkDone DATA'!$G:$G,BOQ!$B318)*$G318</f>
        <v>#VALUE!</v>
      </c>
      <c r="BX318" s="53" t="e">
        <f>SUMIFS('[20]WorkDone DATA'!$L:$L,'[20]WorkDone DATA'!$N:$N,BOQ!BX$6,'[20]WorkDone DATA'!$G:$G,BOQ!$B318)*$G318</f>
        <v>#VALUE!</v>
      </c>
    </row>
    <row r="319" spans="1:76" ht="15.6" x14ac:dyDescent="0.35">
      <c r="A319" s="124" t="str">
        <f>C319</f>
        <v>Test of earth mat to reference point</v>
      </c>
      <c r="B319" s="42">
        <v>2.1589999999999998</v>
      </c>
      <c r="C319" s="151" t="s">
        <v>159</v>
      </c>
      <c r="D319" s="58" t="s">
        <v>96</v>
      </c>
      <c r="E319" s="77" t="s">
        <v>97</v>
      </c>
      <c r="F319" s="45">
        <v>100</v>
      </c>
      <c r="G319" s="52">
        <v>845.4</v>
      </c>
      <c r="H319" s="53">
        <f t="shared" si="36"/>
        <v>84540</v>
      </c>
      <c r="K319" s="214" t="e">
        <f t="shared" si="43"/>
        <v>#VALUE!</v>
      </c>
      <c r="L319" s="220" t="e">
        <f t="shared" si="37"/>
        <v>#VALUE!</v>
      </c>
      <c r="M319" s="221" t="e">
        <f t="shared" si="38"/>
        <v>#VALUE!</v>
      </c>
      <c r="N319" s="219"/>
      <c r="O319" s="214" t="e">
        <f t="shared" si="39"/>
        <v>#VALUE!</v>
      </c>
      <c r="P319" s="215" t="e">
        <f t="shared" si="40"/>
        <v>#VALUE!</v>
      </c>
      <c r="R319" s="217" t="e">
        <f>SUMIFS('[20]WorkDone DATA'!$L:$L,'[20]WorkDone DATA'!$N:$N,BOQ!S$6,'[20]WorkDone DATA'!$G:$G,BOQ!$B319)</f>
        <v>#VALUE!</v>
      </c>
      <c r="S319" s="53" t="e">
        <f t="shared" si="41"/>
        <v>#VALUE!</v>
      </c>
      <c r="T319" s="217" t="e">
        <f>SUMIFS('[20]WorkDone DATA'!$L:$L,'[20]WorkDone DATA'!$N:$N,BOQ!U$6,'[20]WorkDone DATA'!$G:$G,BOQ!$B319)</f>
        <v>#VALUE!</v>
      </c>
      <c r="U319" s="53" t="e">
        <f t="shared" si="42"/>
        <v>#VALUE!</v>
      </c>
      <c r="V319" s="217"/>
      <c r="W319" s="53" t="e">
        <f>SUMIFS('[20]WorkDone DATA'!$L:$L,'[20]WorkDone DATA'!$N:$N,BOQ!W$6,'[20]WorkDone DATA'!$G:$G,BOQ!$B319)*$G319</f>
        <v>#VALUE!</v>
      </c>
      <c r="X319" s="217"/>
      <c r="Y319" s="53" t="e">
        <f>SUMIFS('[20]WorkDone DATA'!$L:$L,'[20]WorkDone DATA'!$N:$N,BOQ!Y$6,'[20]WorkDone DATA'!$G:$G,BOQ!$B319)*$G319</f>
        <v>#VALUE!</v>
      </c>
      <c r="Z319" s="217"/>
      <c r="AA319" s="53" t="e">
        <f>SUMIFS('[20]WorkDone DATA'!$L:$L,'[20]WorkDone DATA'!$N:$N,BOQ!AA$6,'[20]WorkDone DATA'!$G:$G,BOQ!$B319)*$G319</f>
        <v>#VALUE!</v>
      </c>
      <c r="AB319" s="53" t="e">
        <f>SUMIFS('[20]WorkDone DATA'!$L:$L,'[20]WorkDone DATA'!$N:$N,BOQ!AB$6,'[20]WorkDone DATA'!$G:$G,BOQ!$B319)*$G319</f>
        <v>#VALUE!</v>
      </c>
      <c r="AC319" s="53" t="e">
        <f>SUMIFS('[20]WorkDone DATA'!$L:$L,'[20]WorkDone DATA'!$N:$N,BOQ!AC$6,'[20]WorkDone DATA'!$G:$G,BOQ!$B319)*$G319</f>
        <v>#VALUE!</v>
      </c>
      <c r="AD319" s="53" t="e">
        <f>SUMIFS('[20]WorkDone DATA'!$L:$L,'[20]WorkDone DATA'!$N:$N,BOQ!AD$6,'[20]WorkDone DATA'!$G:$G,BOQ!$B319)*$G319</f>
        <v>#VALUE!</v>
      </c>
      <c r="AE319" s="53" t="e">
        <f>SUMIFS('[20]WorkDone DATA'!$L:$L,'[20]WorkDone DATA'!$N:$N,BOQ!AE$6,'[20]WorkDone DATA'!$G:$G,BOQ!$B319)*$G319</f>
        <v>#VALUE!</v>
      </c>
      <c r="AF319" s="53" t="e">
        <f>SUMIFS('[20]WorkDone DATA'!$L:$L,'[20]WorkDone DATA'!$N:$N,BOQ!AF$6,'[20]WorkDone DATA'!$G:$G,BOQ!$B319)*$G319</f>
        <v>#VALUE!</v>
      </c>
      <c r="AG319" s="53" t="e">
        <f>SUMIFS('[20]WorkDone DATA'!$L:$L,'[20]WorkDone DATA'!$N:$N,BOQ!AG$6,'[20]WorkDone DATA'!$G:$G,BOQ!$B319)*$G319</f>
        <v>#VALUE!</v>
      </c>
      <c r="AH319" s="53" t="e">
        <f>SUMIFS('[20]WorkDone DATA'!$L:$L,'[20]WorkDone DATA'!$N:$N,BOQ!AH$6,'[20]WorkDone DATA'!$G:$G,BOQ!$B319)*$G319</f>
        <v>#VALUE!</v>
      </c>
      <c r="AI319" s="53" t="e">
        <f>SUMIFS('[20]WorkDone DATA'!$L:$L,'[20]WorkDone DATA'!$N:$N,BOQ!AI$6,'[20]WorkDone DATA'!$G:$G,BOQ!$B319)*$G319</f>
        <v>#VALUE!</v>
      </c>
      <c r="AJ319" s="53" t="e">
        <f>SUMIFS('[20]WorkDone DATA'!$L:$L,'[20]WorkDone DATA'!$N:$N,BOQ!AJ$6,'[20]WorkDone DATA'!$G:$G,BOQ!$B319)*$G319</f>
        <v>#VALUE!</v>
      </c>
      <c r="AK319" s="53" t="e">
        <f>SUMIFS('[20]WorkDone DATA'!$L:$L,'[20]WorkDone DATA'!$N:$N,BOQ!AK$6,'[20]WorkDone DATA'!$G:$G,BOQ!$B319)*$G319</f>
        <v>#VALUE!</v>
      </c>
      <c r="AL319" s="53" t="e">
        <f>SUMIFS('[20]WorkDone DATA'!$L:$L,'[20]WorkDone DATA'!$N:$N,BOQ!AL$6,'[20]WorkDone DATA'!$G:$G,BOQ!$B319)*$G319</f>
        <v>#VALUE!</v>
      </c>
      <c r="AM319" s="53" t="e">
        <f>SUMIFS('[20]WorkDone DATA'!$L:$L,'[20]WorkDone DATA'!$N:$N,BOQ!AM$6,'[20]WorkDone DATA'!$G:$G,BOQ!$B319)*$G319</f>
        <v>#VALUE!</v>
      </c>
      <c r="AN319" s="53" t="e">
        <f>SUMIFS('[20]WorkDone DATA'!$L:$L,'[20]WorkDone DATA'!$N:$N,BOQ!AN$6,'[20]WorkDone DATA'!$G:$G,BOQ!$B319)*$G319</f>
        <v>#VALUE!</v>
      </c>
      <c r="AO319" s="53" t="e">
        <f>SUMIFS('[20]WorkDone DATA'!$L:$L,'[20]WorkDone DATA'!$N:$N,BOQ!AO$6,'[20]WorkDone DATA'!$G:$G,BOQ!$B319)*$G319</f>
        <v>#VALUE!</v>
      </c>
      <c r="AP319" s="53" t="e">
        <f>SUMIFS('[20]WorkDone DATA'!$L:$L,'[20]WorkDone DATA'!$N:$N,BOQ!AP$6,'[20]WorkDone DATA'!$G:$G,BOQ!$B319)*$G319</f>
        <v>#VALUE!</v>
      </c>
      <c r="AQ319" s="53" t="e">
        <f>SUMIFS('[20]WorkDone DATA'!$L:$L,'[20]WorkDone DATA'!$N:$N,BOQ!AQ$6,'[20]WorkDone DATA'!$G:$G,BOQ!$B319)*$G319</f>
        <v>#VALUE!</v>
      </c>
      <c r="AR319" s="53" t="e">
        <f>SUMIFS('[20]WorkDone DATA'!$L:$L,'[20]WorkDone DATA'!$N:$N,BOQ!AR$6,'[20]WorkDone DATA'!$G:$G,BOQ!$B319)*$G319</f>
        <v>#VALUE!</v>
      </c>
      <c r="AS319" s="53" t="e">
        <f>SUMIFS('[20]WorkDone DATA'!$L:$L,'[20]WorkDone DATA'!$N:$N,BOQ!AS$6,'[20]WorkDone DATA'!$G:$G,BOQ!$B319)*$G319</f>
        <v>#VALUE!</v>
      </c>
      <c r="AT319" s="53" t="e">
        <f>SUMIFS('[20]WorkDone DATA'!$L:$L,'[20]WorkDone DATA'!$N:$N,BOQ!AT$6,'[20]WorkDone DATA'!$G:$G,BOQ!$B319)*$G319</f>
        <v>#VALUE!</v>
      </c>
      <c r="AU319" s="53" t="e">
        <f>SUMIFS('[20]WorkDone DATA'!$L:$L,'[20]WorkDone DATA'!$N:$N,BOQ!AU$6,'[20]WorkDone DATA'!$G:$G,BOQ!$B319)*$G319</f>
        <v>#VALUE!</v>
      </c>
      <c r="AV319" s="53" t="e">
        <f>SUMIFS('[20]WorkDone DATA'!$L:$L,'[20]WorkDone DATA'!$N:$N,BOQ!AV$6,'[20]WorkDone DATA'!$G:$G,BOQ!$B319)*$G319</f>
        <v>#VALUE!</v>
      </c>
      <c r="AW319" s="53" t="e">
        <f>SUMIFS('[20]WorkDone DATA'!$L:$L,'[20]WorkDone DATA'!$N:$N,BOQ!AW$6,'[20]WorkDone DATA'!$G:$G,BOQ!$B319)*$G319</f>
        <v>#VALUE!</v>
      </c>
      <c r="AX319" s="53" t="e">
        <f>SUMIFS('[20]WorkDone DATA'!$L:$L,'[20]WorkDone DATA'!$N:$N,BOQ!AX$6,'[20]WorkDone DATA'!$G:$G,BOQ!$B319)*$G319</f>
        <v>#VALUE!</v>
      </c>
      <c r="AY319" s="53" t="e">
        <f>SUMIFS('[20]WorkDone DATA'!$L:$L,'[20]WorkDone DATA'!$N:$N,BOQ!AY$6,'[20]WorkDone DATA'!$G:$G,BOQ!$B319)*$G319</f>
        <v>#VALUE!</v>
      </c>
      <c r="AZ319" s="53" t="e">
        <f>SUMIFS('[20]WorkDone DATA'!$L:$L,'[20]WorkDone DATA'!$N:$N,BOQ!AZ$6,'[20]WorkDone DATA'!$G:$G,BOQ!$B319)*$G319</f>
        <v>#VALUE!</v>
      </c>
      <c r="BA319" s="53" t="e">
        <f>SUMIFS('[20]WorkDone DATA'!$L:$L,'[20]WorkDone DATA'!$N:$N,BOQ!BA$6,'[20]WorkDone DATA'!$G:$G,BOQ!$B319)*$G319</f>
        <v>#VALUE!</v>
      </c>
      <c r="BB319" s="53" t="e">
        <f>SUMIFS('[20]WorkDone DATA'!$L:$L,'[20]WorkDone DATA'!$N:$N,BOQ!BB$6,'[20]WorkDone DATA'!$G:$G,BOQ!$B319)*$G319</f>
        <v>#VALUE!</v>
      </c>
      <c r="BC319" s="53" t="e">
        <f>SUMIFS('[20]WorkDone DATA'!$L:$L,'[20]WorkDone DATA'!$N:$N,BOQ!BC$6,'[20]WorkDone DATA'!$G:$G,BOQ!$B319)*$G319</f>
        <v>#VALUE!</v>
      </c>
      <c r="BD319" s="53" t="e">
        <f>SUMIFS('[20]WorkDone DATA'!$L:$L,'[20]WorkDone DATA'!$N:$N,BOQ!BD$6,'[20]WorkDone DATA'!$G:$G,BOQ!$B319)*$G319</f>
        <v>#VALUE!</v>
      </c>
      <c r="BE319" s="53" t="e">
        <f>SUMIFS('[20]WorkDone DATA'!$L:$L,'[20]WorkDone DATA'!$N:$N,BOQ!BE$6,'[20]WorkDone DATA'!$G:$G,BOQ!$B319)*$G319</f>
        <v>#VALUE!</v>
      </c>
      <c r="BF319" s="53" t="e">
        <f>SUMIFS('[20]WorkDone DATA'!$L:$L,'[20]WorkDone DATA'!$N:$N,BOQ!BF$6,'[20]WorkDone DATA'!$G:$G,BOQ!$B319)*$G319</f>
        <v>#VALUE!</v>
      </c>
      <c r="BG319" s="53" t="e">
        <f>SUMIFS('[20]WorkDone DATA'!$L:$L,'[20]WorkDone DATA'!$N:$N,BOQ!BG$6,'[20]WorkDone DATA'!$G:$G,BOQ!$B319)*$G319</f>
        <v>#VALUE!</v>
      </c>
      <c r="BH319" s="53" t="e">
        <f>SUMIFS('[20]WorkDone DATA'!$L:$L,'[20]WorkDone DATA'!$N:$N,BOQ!BH$6,'[20]WorkDone DATA'!$G:$G,BOQ!$B319)*$G319</f>
        <v>#VALUE!</v>
      </c>
      <c r="BI319" s="53" t="e">
        <f>SUMIFS('[20]WorkDone DATA'!$L:$L,'[20]WorkDone DATA'!$N:$N,BOQ!BI$6,'[20]WorkDone DATA'!$G:$G,BOQ!$B319)*$G319</f>
        <v>#VALUE!</v>
      </c>
      <c r="BJ319" s="53" t="e">
        <f>SUMIFS('[20]WorkDone DATA'!$L:$L,'[20]WorkDone DATA'!$N:$N,BOQ!BJ$6,'[20]WorkDone DATA'!$G:$G,BOQ!$B319)*$G319</f>
        <v>#VALUE!</v>
      </c>
      <c r="BK319" s="53" t="e">
        <f>SUMIFS('[20]WorkDone DATA'!$L:$L,'[20]WorkDone DATA'!$N:$N,BOQ!BK$6,'[20]WorkDone DATA'!$G:$G,BOQ!$B319)*$G319</f>
        <v>#VALUE!</v>
      </c>
      <c r="BL319" s="53" t="e">
        <f>SUMIFS('[20]WorkDone DATA'!$L:$L,'[20]WorkDone DATA'!$N:$N,BOQ!BL$6,'[20]WorkDone DATA'!$G:$G,BOQ!$B319)*$G319</f>
        <v>#VALUE!</v>
      </c>
      <c r="BM319" s="53" t="e">
        <f>SUMIFS('[20]WorkDone DATA'!$L:$L,'[20]WorkDone DATA'!$N:$N,BOQ!BM$6,'[20]WorkDone DATA'!$G:$G,BOQ!$B319)*$G319</f>
        <v>#VALUE!</v>
      </c>
      <c r="BN319" s="53" t="e">
        <f>SUMIFS('[20]WorkDone DATA'!$L:$L,'[20]WorkDone DATA'!$N:$N,BOQ!BN$6,'[20]WorkDone DATA'!$G:$G,BOQ!$B319)*$G319</f>
        <v>#VALUE!</v>
      </c>
      <c r="BO319" s="53" t="e">
        <f>SUMIFS('[20]WorkDone DATA'!$L:$L,'[20]WorkDone DATA'!$N:$N,BOQ!BO$6,'[20]WorkDone DATA'!$G:$G,BOQ!$B319)*$G319</f>
        <v>#VALUE!</v>
      </c>
      <c r="BP319" s="53" t="e">
        <f>SUMIFS('[20]WorkDone DATA'!$L:$L,'[20]WorkDone DATA'!$N:$N,BOQ!BP$6,'[20]WorkDone DATA'!$G:$G,BOQ!$B319)*$G319</f>
        <v>#VALUE!</v>
      </c>
      <c r="BQ319" s="53" t="e">
        <f>SUMIFS('[20]WorkDone DATA'!$L:$L,'[20]WorkDone DATA'!$N:$N,BOQ!BQ$6,'[20]WorkDone DATA'!$G:$G,BOQ!$B319)*$G319</f>
        <v>#VALUE!</v>
      </c>
      <c r="BR319" s="53" t="e">
        <f>SUMIFS('[20]WorkDone DATA'!$L:$L,'[20]WorkDone DATA'!$N:$N,BOQ!BR$6,'[20]WorkDone DATA'!$G:$G,BOQ!$B319)*$G319</f>
        <v>#VALUE!</v>
      </c>
      <c r="BS319" s="53" t="e">
        <f>SUMIFS('[20]WorkDone DATA'!$L:$L,'[20]WorkDone DATA'!$N:$N,BOQ!BS$6,'[20]WorkDone DATA'!$G:$G,BOQ!$B319)*$G319</f>
        <v>#VALUE!</v>
      </c>
      <c r="BT319" s="53" t="e">
        <f>SUMIFS('[20]WorkDone DATA'!$L:$L,'[20]WorkDone DATA'!$N:$N,BOQ!BT$6,'[20]WorkDone DATA'!$G:$G,BOQ!$B319)*$G319</f>
        <v>#VALUE!</v>
      </c>
      <c r="BU319" s="53" t="e">
        <f>SUMIFS('[20]WorkDone DATA'!$L:$L,'[20]WorkDone DATA'!$N:$N,BOQ!BU$6,'[20]WorkDone DATA'!$G:$G,BOQ!$B319)*$G319</f>
        <v>#VALUE!</v>
      </c>
      <c r="BV319" s="53" t="e">
        <f>SUMIFS('[20]WorkDone DATA'!$L:$L,'[20]WorkDone DATA'!$N:$N,BOQ!BV$6,'[20]WorkDone DATA'!$G:$G,BOQ!$B319)*$G319</f>
        <v>#VALUE!</v>
      </c>
      <c r="BW319" s="53" t="e">
        <f>SUMIFS('[20]WorkDone DATA'!$L:$L,'[20]WorkDone DATA'!$N:$N,BOQ!BW$6,'[20]WorkDone DATA'!$G:$G,BOQ!$B319)*$G319</f>
        <v>#VALUE!</v>
      </c>
      <c r="BX319" s="53" t="e">
        <f>SUMIFS('[20]WorkDone DATA'!$L:$L,'[20]WorkDone DATA'!$N:$N,BOQ!BX$6,'[20]WorkDone DATA'!$G:$G,BOQ!$B319)*$G319</f>
        <v>#VALUE!</v>
      </c>
    </row>
    <row r="320" spans="1:76" ht="15.6" x14ac:dyDescent="0.35">
      <c r="A320" s="1"/>
      <c r="B320" s="42"/>
      <c r="C320" s="80" t="s">
        <v>160</v>
      </c>
      <c r="D320" s="58"/>
      <c r="E320" s="77"/>
      <c r="F320" s="45"/>
      <c r="G320" s="52"/>
      <c r="H320" s="53">
        <f t="shared" si="36"/>
        <v>0</v>
      </c>
      <c r="K320" s="214"/>
      <c r="L320" s="220" t="e">
        <f t="shared" si="37"/>
        <v>#VALUE!</v>
      </c>
      <c r="M320" s="221" t="e">
        <f t="shared" si="38"/>
        <v>#VALUE!</v>
      </c>
      <c r="N320" s="219"/>
      <c r="O320" s="214">
        <f t="shared" si="39"/>
        <v>0</v>
      </c>
      <c r="P320" s="215" t="e">
        <f t="shared" si="40"/>
        <v>#VALUE!</v>
      </c>
      <c r="R320" s="217" t="e">
        <f>SUMIFS('[20]WorkDone DATA'!$L:$L,'[20]WorkDone DATA'!$N:$N,BOQ!S$6,'[20]WorkDone DATA'!$G:$G,BOQ!$B320)</f>
        <v>#VALUE!</v>
      </c>
      <c r="S320" s="53" t="e">
        <f t="shared" si="41"/>
        <v>#VALUE!</v>
      </c>
      <c r="T320" s="217" t="e">
        <f>SUMIFS('[20]WorkDone DATA'!$L:$L,'[20]WorkDone DATA'!$N:$N,BOQ!U$6,'[20]WorkDone DATA'!$G:$G,BOQ!$B320)</f>
        <v>#VALUE!</v>
      </c>
      <c r="U320" s="53" t="e">
        <f t="shared" si="42"/>
        <v>#VALUE!</v>
      </c>
      <c r="V320" s="217"/>
      <c r="W320" s="53" t="e">
        <f>SUMIFS('[20]WorkDone DATA'!$L:$L,'[20]WorkDone DATA'!$N:$N,BOQ!W$6,'[20]WorkDone DATA'!$G:$G,BOQ!$B320)*$G320</f>
        <v>#VALUE!</v>
      </c>
      <c r="X320" s="217"/>
      <c r="Y320" s="53" t="e">
        <f>SUMIFS('[20]WorkDone DATA'!$L:$L,'[20]WorkDone DATA'!$N:$N,BOQ!Y$6,'[20]WorkDone DATA'!$G:$G,BOQ!$B320)*$G320</f>
        <v>#VALUE!</v>
      </c>
      <c r="Z320" s="217"/>
      <c r="AA320" s="53" t="e">
        <f>SUMIFS('[20]WorkDone DATA'!$L:$L,'[20]WorkDone DATA'!$N:$N,BOQ!AA$6,'[20]WorkDone DATA'!$G:$G,BOQ!$B320)*$G320</f>
        <v>#VALUE!</v>
      </c>
      <c r="AB320" s="53" t="e">
        <f>SUMIFS('[20]WorkDone DATA'!$L:$L,'[20]WorkDone DATA'!$N:$N,BOQ!AB$6,'[20]WorkDone DATA'!$G:$G,BOQ!$B320)*$G320</f>
        <v>#VALUE!</v>
      </c>
      <c r="AC320" s="53" t="e">
        <f>SUMIFS('[20]WorkDone DATA'!$L:$L,'[20]WorkDone DATA'!$N:$N,BOQ!AC$6,'[20]WorkDone DATA'!$G:$G,BOQ!$B320)*$G320</f>
        <v>#VALUE!</v>
      </c>
      <c r="AD320" s="53" t="e">
        <f>SUMIFS('[20]WorkDone DATA'!$L:$L,'[20]WorkDone DATA'!$N:$N,BOQ!AD$6,'[20]WorkDone DATA'!$G:$G,BOQ!$B320)*$G320</f>
        <v>#VALUE!</v>
      </c>
      <c r="AE320" s="53" t="e">
        <f>SUMIFS('[20]WorkDone DATA'!$L:$L,'[20]WorkDone DATA'!$N:$N,BOQ!AE$6,'[20]WorkDone DATA'!$G:$G,BOQ!$B320)*$G320</f>
        <v>#VALUE!</v>
      </c>
      <c r="AF320" s="53" t="e">
        <f>SUMIFS('[20]WorkDone DATA'!$L:$L,'[20]WorkDone DATA'!$N:$N,BOQ!AF$6,'[20]WorkDone DATA'!$G:$G,BOQ!$B320)*$G320</f>
        <v>#VALUE!</v>
      </c>
      <c r="AG320" s="53" t="e">
        <f>SUMIFS('[20]WorkDone DATA'!$L:$L,'[20]WorkDone DATA'!$N:$N,BOQ!AG$6,'[20]WorkDone DATA'!$G:$G,BOQ!$B320)*$G320</f>
        <v>#VALUE!</v>
      </c>
      <c r="AH320" s="53" t="e">
        <f>SUMIFS('[20]WorkDone DATA'!$L:$L,'[20]WorkDone DATA'!$N:$N,BOQ!AH$6,'[20]WorkDone DATA'!$G:$G,BOQ!$B320)*$G320</f>
        <v>#VALUE!</v>
      </c>
      <c r="AI320" s="53" t="e">
        <f>SUMIFS('[20]WorkDone DATA'!$L:$L,'[20]WorkDone DATA'!$N:$N,BOQ!AI$6,'[20]WorkDone DATA'!$G:$G,BOQ!$B320)*$G320</f>
        <v>#VALUE!</v>
      </c>
      <c r="AJ320" s="53" t="e">
        <f>SUMIFS('[20]WorkDone DATA'!$L:$L,'[20]WorkDone DATA'!$N:$N,BOQ!AJ$6,'[20]WorkDone DATA'!$G:$G,BOQ!$B320)*$G320</f>
        <v>#VALUE!</v>
      </c>
      <c r="AK320" s="53" t="e">
        <f>SUMIFS('[20]WorkDone DATA'!$L:$L,'[20]WorkDone DATA'!$N:$N,BOQ!AK$6,'[20]WorkDone DATA'!$G:$G,BOQ!$B320)*$G320</f>
        <v>#VALUE!</v>
      </c>
      <c r="AL320" s="53" t="e">
        <f>SUMIFS('[20]WorkDone DATA'!$L:$L,'[20]WorkDone DATA'!$N:$N,BOQ!AL$6,'[20]WorkDone DATA'!$G:$G,BOQ!$B320)*$G320</f>
        <v>#VALUE!</v>
      </c>
      <c r="AM320" s="53" t="e">
        <f>SUMIFS('[20]WorkDone DATA'!$L:$L,'[20]WorkDone DATA'!$N:$N,BOQ!AM$6,'[20]WorkDone DATA'!$G:$G,BOQ!$B320)*$G320</f>
        <v>#VALUE!</v>
      </c>
      <c r="AN320" s="53" t="e">
        <f>SUMIFS('[20]WorkDone DATA'!$L:$L,'[20]WorkDone DATA'!$N:$N,BOQ!AN$6,'[20]WorkDone DATA'!$G:$G,BOQ!$B320)*$G320</f>
        <v>#VALUE!</v>
      </c>
      <c r="AO320" s="53" t="e">
        <f>SUMIFS('[20]WorkDone DATA'!$L:$L,'[20]WorkDone DATA'!$N:$N,BOQ!AO$6,'[20]WorkDone DATA'!$G:$G,BOQ!$B320)*$G320</f>
        <v>#VALUE!</v>
      </c>
      <c r="AP320" s="53" t="e">
        <f>SUMIFS('[20]WorkDone DATA'!$L:$L,'[20]WorkDone DATA'!$N:$N,BOQ!AP$6,'[20]WorkDone DATA'!$G:$G,BOQ!$B320)*$G320</f>
        <v>#VALUE!</v>
      </c>
      <c r="AQ320" s="53" t="e">
        <f>SUMIFS('[20]WorkDone DATA'!$L:$L,'[20]WorkDone DATA'!$N:$N,BOQ!AQ$6,'[20]WorkDone DATA'!$G:$G,BOQ!$B320)*$G320</f>
        <v>#VALUE!</v>
      </c>
      <c r="AR320" s="53" t="e">
        <f>SUMIFS('[20]WorkDone DATA'!$L:$L,'[20]WorkDone DATA'!$N:$N,BOQ!AR$6,'[20]WorkDone DATA'!$G:$G,BOQ!$B320)*$G320</f>
        <v>#VALUE!</v>
      </c>
      <c r="AS320" s="53" t="e">
        <f>SUMIFS('[20]WorkDone DATA'!$L:$L,'[20]WorkDone DATA'!$N:$N,BOQ!AS$6,'[20]WorkDone DATA'!$G:$G,BOQ!$B320)*$G320</f>
        <v>#VALUE!</v>
      </c>
      <c r="AT320" s="53" t="e">
        <f>SUMIFS('[20]WorkDone DATA'!$L:$L,'[20]WorkDone DATA'!$N:$N,BOQ!AT$6,'[20]WorkDone DATA'!$G:$G,BOQ!$B320)*$G320</f>
        <v>#VALUE!</v>
      </c>
      <c r="AU320" s="53" t="e">
        <f>SUMIFS('[20]WorkDone DATA'!$L:$L,'[20]WorkDone DATA'!$N:$N,BOQ!AU$6,'[20]WorkDone DATA'!$G:$G,BOQ!$B320)*$G320</f>
        <v>#VALUE!</v>
      </c>
      <c r="AV320" s="53" t="e">
        <f>SUMIFS('[20]WorkDone DATA'!$L:$L,'[20]WorkDone DATA'!$N:$N,BOQ!AV$6,'[20]WorkDone DATA'!$G:$G,BOQ!$B320)*$G320</f>
        <v>#VALUE!</v>
      </c>
      <c r="AW320" s="53" t="e">
        <f>SUMIFS('[20]WorkDone DATA'!$L:$L,'[20]WorkDone DATA'!$N:$N,BOQ!AW$6,'[20]WorkDone DATA'!$G:$G,BOQ!$B320)*$G320</f>
        <v>#VALUE!</v>
      </c>
      <c r="AX320" s="53" t="e">
        <f>SUMIFS('[20]WorkDone DATA'!$L:$L,'[20]WorkDone DATA'!$N:$N,BOQ!AX$6,'[20]WorkDone DATA'!$G:$G,BOQ!$B320)*$G320</f>
        <v>#VALUE!</v>
      </c>
      <c r="AY320" s="53" t="e">
        <f>SUMIFS('[20]WorkDone DATA'!$L:$L,'[20]WorkDone DATA'!$N:$N,BOQ!AY$6,'[20]WorkDone DATA'!$G:$G,BOQ!$B320)*$G320</f>
        <v>#VALUE!</v>
      </c>
      <c r="AZ320" s="53" t="e">
        <f>SUMIFS('[20]WorkDone DATA'!$L:$L,'[20]WorkDone DATA'!$N:$N,BOQ!AZ$6,'[20]WorkDone DATA'!$G:$G,BOQ!$B320)*$G320</f>
        <v>#VALUE!</v>
      </c>
      <c r="BA320" s="53" t="e">
        <f>SUMIFS('[20]WorkDone DATA'!$L:$L,'[20]WorkDone DATA'!$N:$N,BOQ!BA$6,'[20]WorkDone DATA'!$G:$G,BOQ!$B320)*$G320</f>
        <v>#VALUE!</v>
      </c>
      <c r="BB320" s="53" t="e">
        <f>SUMIFS('[20]WorkDone DATA'!$L:$L,'[20]WorkDone DATA'!$N:$N,BOQ!BB$6,'[20]WorkDone DATA'!$G:$G,BOQ!$B320)*$G320</f>
        <v>#VALUE!</v>
      </c>
      <c r="BC320" s="53" t="e">
        <f>SUMIFS('[20]WorkDone DATA'!$L:$L,'[20]WorkDone DATA'!$N:$N,BOQ!BC$6,'[20]WorkDone DATA'!$G:$G,BOQ!$B320)*$G320</f>
        <v>#VALUE!</v>
      </c>
      <c r="BD320" s="53" t="e">
        <f>SUMIFS('[20]WorkDone DATA'!$L:$L,'[20]WorkDone DATA'!$N:$N,BOQ!BD$6,'[20]WorkDone DATA'!$G:$G,BOQ!$B320)*$G320</f>
        <v>#VALUE!</v>
      </c>
      <c r="BE320" s="53" t="e">
        <f>SUMIFS('[20]WorkDone DATA'!$L:$L,'[20]WorkDone DATA'!$N:$N,BOQ!BE$6,'[20]WorkDone DATA'!$G:$G,BOQ!$B320)*$G320</f>
        <v>#VALUE!</v>
      </c>
      <c r="BF320" s="53" t="e">
        <f>SUMIFS('[20]WorkDone DATA'!$L:$L,'[20]WorkDone DATA'!$N:$N,BOQ!BF$6,'[20]WorkDone DATA'!$G:$G,BOQ!$B320)*$G320</f>
        <v>#VALUE!</v>
      </c>
      <c r="BG320" s="53" t="e">
        <f>SUMIFS('[20]WorkDone DATA'!$L:$L,'[20]WorkDone DATA'!$N:$N,BOQ!BG$6,'[20]WorkDone DATA'!$G:$G,BOQ!$B320)*$G320</f>
        <v>#VALUE!</v>
      </c>
      <c r="BH320" s="53" t="e">
        <f>SUMIFS('[20]WorkDone DATA'!$L:$L,'[20]WorkDone DATA'!$N:$N,BOQ!BH$6,'[20]WorkDone DATA'!$G:$G,BOQ!$B320)*$G320</f>
        <v>#VALUE!</v>
      </c>
      <c r="BI320" s="53" t="e">
        <f>SUMIFS('[20]WorkDone DATA'!$L:$L,'[20]WorkDone DATA'!$N:$N,BOQ!BI$6,'[20]WorkDone DATA'!$G:$G,BOQ!$B320)*$G320</f>
        <v>#VALUE!</v>
      </c>
      <c r="BJ320" s="53" t="e">
        <f>SUMIFS('[20]WorkDone DATA'!$L:$L,'[20]WorkDone DATA'!$N:$N,BOQ!BJ$6,'[20]WorkDone DATA'!$G:$G,BOQ!$B320)*$G320</f>
        <v>#VALUE!</v>
      </c>
      <c r="BK320" s="53" t="e">
        <f>SUMIFS('[20]WorkDone DATA'!$L:$L,'[20]WorkDone DATA'!$N:$N,BOQ!BK$6,'[20]WorkDone DATA'!$G:$G,BOQ!$B320)*$G320</f>
        <v>#VALUE!</v>
      </c>
      <c r="BL320" s="53" t="e">
        <f>SUMIFS('[20]WorkDone DATA'!$L:$L,'[20]WorkDone DATA'!$N:$N,BOQ!BL$6,'[20]WorkDone DATA'!$G:$G,BOQ!$B320)*$G320</f>
        <v>#VALUE!</v>
      </c>
      <c r="BM320" s="53" t="e">
        <f>SUMIFS('[20]WorkDone DATA'!$L:$L,'[20]WorkDone DATA'!$N:$N,BOQ!BM$6,'[20]WorkDone DATA'!$G:$G,BOQ!$B320)*$G320</f>
        <v>#VALUE!</v>
      </c>
      <c r="BN320" s="53" t="e">
        <f>SUMIFS('[20]WorkDone DATA'!$L:$L,'[20]WorkDone DATA'!$N:$N,BOQ!BN$6,'[20]WorkDone DATA'!$G:$G,BOQ!$B320)*$G320</f>
        <v>#VALUE!</v>
      </c>
      <c r="BO320" s="53" t="e">
        <f>SUMIFS('[20]WorkDone DATA'!$L:$L,'[20]WorkDone DATA'!$N:$N,BOQ!BO$6,'[20]WorkDone DATA'!$G:$G,BOQ!$B320)*$G320</f>
        <v>#VALUE!</v>
      </c>
      <c r="BP320" s="53" t="e">
        <f>SUMIFS('[20]WorkDone DATA'!$L:$L,'[20]WorkDone DATA'!$N:$N,BOQ!BP$6,'[20]WorkDone DATA'!$G:$G,BOQ!$B320)*$G320</f>
        <v>#VALUE!</v>
      </c>
      <c r="BQ320" s="53" t="e">
        <f>SUMIFS('[20]WorkDone DATA'!$L:$L,'[20]WorkDone DATA'!$N:$N,BOQ!BQ$6,'[20]WorkDone DATA'!$G:$G,BOQ!$B320)*$G320</f>
        <v>#VALUE!</v>
      </c>
      <c r="BR320" s="53" t="e">
        <f>SUMIFS('[20]WorkDone DATA'!$L:$L,'[20]WorkDone DATA'!$N:$N,BOQ!BR$6,'[20]WorkDone DATA'!$G:$G,BOQ!$B320)*$G320</f>
        <v>#VALUE!</v>
      </c>
      <c r="BS320" s="53" t="e">
        <f>SUMIFS('[20]WorkDone DATA'!$L:$L,'[20]WorkDone DATA'!$N:$N,BOQ!BS$6,'[20]WorkDone DATA'!$G:$G,BOQ!$B320)*$G320</f>
        <v>#VALUE!</v>
      </c>
      <c r="BT320" s="53" t="e">
        <f>SUMIFS('[20]WorkDone DATA'!$L:$L,'[20]WorkDone DATA'!$N:$N,BOQ!BT$6,'[20]WorkDone DATA'!$G:$G,BOQ!$B320)*$G320</f>
        <v>#VALUE!</v>
      </c>
      <c r="BU320" s="53" t="e">
        <f>SUMIFS('[20]WorkDone DATA'!$L:$L,'[20]WorkDone DATA'!$N:$N,BOQ!BU$6,'[20]WorkDone DATA'!$G:$G,BOQ!$B320)*$G320</f>
        <v>#VALUE!</v>
      </c>
      <c r="BV320" s="53" t="e">
        <f>SUMIFS('[20]WorkDone DATA'!$L:$L,'[20]WorkDone DATA'!$N:$N,BOQ!BV$6,'[20]WorkDone DATA'!$G:$G,BOQ!$B320)*$G320</f>
        <v>#VALUE!</v>
      </c>
      <c r="BW320" s="53" t="e">
        <f>SUMIFS('[20]WorkDone DATA'!$L:$L,'[20]WorkDone DATA'!$N:$N,BOQ!BW$6,'[20]WorkDone DATA'!$G:$G,BOQ!$B320)*$G320</f>
        <v>#VALUE!</v>
      </c>
      <c r="BX320" s="53" t="e">
        <f>SUMIFS('[20]WorkDone DATA'!$L:$L,'[20]WorkDone DATA'!$N:$N,BOQ!BX$6,'[20]WorkDone DATA'!$G:$G,BOQ!$B320)*$G320</f>
        <v>#VALUE!</v>
      </c>
    </row>
    <row r="321" spans="1:76" ht="15.6" x14ac:dyDescent="0.35">
      <c r="A321" s="1" t="str">
        <f>C320</f>
        <v>50 x 3 mm Flat Cu +saddles</v>
      </c>
      <c r="B321" s="42">
        <v>2.16</v>
      </c>
      <c r="C321" s="151" t="s">
        <v>11</v>
      </c>
      <c r="D321" s="58" t="s">
        <v>96</v>
      </c>
      <c r="E321" s="77" t="s">
        <v>13</v>
      </c>
      <c r="F321" s="45">
        <v>300</v>
      </c>
      <c r="G321" s="52">
        <v>243.55</v>
      </c>
      <c r="H321" s="53">
        <f t="shared" si="36"/>
        <v>73065</v>
      </c>
      <c r="K321" s="214" t="e">
        <f t="shared" si="43"/>
        <v>#VALUE!</v>
      </c>
      <c r="L321" s="220" t="e">
        <f t="shared" si="37"/>
        <v>#VALUE!</v>
      </c>
      <c r="M321" s="221" t="e">
        <f t="shared" si="38"/>
        <v>#VALUE!</v>
      </c>
      <c r="N321" s="219"/>
      <c r="O321" s="214" t="e">
        <f t="shared" si="39"/>
        <v>#VALUE!</v>
      </c>
      <c r="P321" s="215" t="e">
        <f t="shared" si="40"/>
        <v>#VALUE!</v>
      </c>
      <c r="R321" s="217" t="e">
        <f>SUMIFS('[20]WorkDone DATA'!$L:$L,'[20]WorkDone DATA'!$N:$N,BOQ!S$6,'[20]WorkDone DATA'!$G:$G,BOQ!$B321)</f>
        <v>#VALUE!</v>
      </c>
      <c r="S321" s="53" t="e">
        <f t="shared" si="41"/>
        <v>#VALUE!</v>
      </c>
      <c r="T321" s="217" t="e">
        <f>SUMIFS('[20]WorkDone DATA'!$L:$L,'[20]WorkDone DATA'!$N:$N,BOQ!U$6,'[20]WorkDone DATA'!$G:$G,BOQ!$B321)</f>
        <v>#VALUE!</v>
      </c>
      <c r="U321" s="53" t="e">
        <f t="shared" si="42"/>
        <v>#VALUE!</v>
      </c>
      <c r="V321" s="217"/>
      <c r="W321" s="53" t="e">
        <f>SUMIFS('[20]WorkDone DATA'!$L:$L,'[20]WorkDone DATA'!$N:$N,BOQ!W$6,'[20]WorkDone DATA'!$G:$G,BOQ!$B321)*$G321</f>
        <v>#VALUE!</v>
      </c>
      <c r="X321" s="217"/>
      <c r="Y321" s="53" t="e">
        <f>SUMIFS('[20]WorkDone DATA'!$L:$L,'[20]WorkDone DATA'!$N:$N,BOQ!Y$6,'[20]WorkDone DATA'!$G:$G,BOQ!$B321)*$G321</f>
        <v>#VALUE!</v>
      </c>
      <c r="Z321" s="217"/>
      <c r="AA321" s="53" t="e">
        <f>SUMIFS('[20]WorkDone DATA'!$L:$L,'[20]WorkDone DATA'!$N:$N,BOQ!AA$6,'[20]WorkDone DATA'!$G:$G,BOQ!$B321)*$G321</f>
        <v>#VALUE!</v>
      </c>
      <c r="AB321" s="53" t="e">
        <f>SUMIFS('[20]WorkDone DATA'!$L:$L,'[20]WorkDone DATA'!$N:$N,BOQ!AB$6,'[20]WorkDone DATA'!$G:$G,BOQ!$B321)*$G321</f>
        <v>#VALUE!</v>
      </c>
      <c r="AC321" s="53" t="e">
        <f>SUMIFS('[20]WorkDone DATA'!$L:$L,'[20]WorkDone DATA'!$N:$N,BOQ!AC$6,'[20]WorkDone DATA'!$G:$G,BOQ!$B321)*$G321</f>
        <v>#VALUE!</v>
      </c>
      <c r="AD321" s="53" t="e">
        <f>SUMIFS('[20]WorkDone DATA'!$L:$L,'[20]WorkDone DATA'!$N:$N,BOQ!AD$6,'[20]WorkDone DATA'!$G:$G,BOQ!$B321)*$G321</f>
        <v>#VALUE!</v>
      </c>
      <c r="AE321" s="53" t="e">
        <f>SUMIFS('[20]WorkDone DATA'!$L:$L,'[20]WorkDone DATA'!$N:$N,BOQ!AE$6,'[20]WorkDone DATA'!$G:$G,BOQ!$B321)*$G321</f>
        <v>#VALUE!</v>
      </c>
      <c r="AF321" s="53" t="e">
        <f>SUMIFS('[20]WorkDone DATA'!$L:$L,'[20]WorkDone DATA'!$N:$N,BOQ!AF$6,'[20]WorkDone DATA'!$G:$G,BOQ!$B321)*$G321</f>
        <v>#VALUE!</v>
      </c>
      <c r="AG321" s="53" t="e">
        <f>SUMIFS('[20]WorkDone DATA'!$L:$L,'[20]WorkDone DATA'!$N:$N,BOQ!AG$6,'[20]WorkDone DATA'!$G:$G,BOQ!$B321)*$G321</f>
        <v>#VALUE!</v>
      </c>
      <c r="AH321" s="53" t="e">
        <f>SUMIFS('[20]WorkDone DATA'!$L:$L,'[20]WorkDone DATA'!$N:$N,BOQ!AH$6,'[20]WorkDone DATA'!$G:$G,BOQ!$B321)*$G321</f>
        <v>#VALUE!</v>
      </c>
      <c r="AI321" s="53" t="e">
        <f>SUMIFS('[20]WorkDone DATA'!$L:$L,'[20]WorkDone DATA'!$N:$N,BOQ!AI$6,'[20]WorkDone DATA'!$G:$G,BOQ!$B321)*$G321</f>
        <v>#VALUE!</v>
      </c>
      <c r="AJ321" s="53" t="e">
        <f>SUMIFS('[20]WorkDone DATA'!$L:$L,'[20]WorkDone DATA'!$N:$N,BOQ!AJ$6,'[20]WorkDone DATA'!$G:$G,BOQ!$B321)*$G321</f>
        <v>#VALUE!</v>
      </c>
      <c r="AK321" s="53" t="e">
        <f>SUMIFS('[20]WorkDone DATA'!$L:$L,'[20]WorkDone DATA'!$N:$N,BOQ!AK$6,'[20]WorkDone DATA'!$G:$G,BOQ!$B321)*$G321</f>
        <v>#VALUE!</v>
      </c>
      <c r="AL321" s="53" t="e">
        <f>SUMIFS('[20]WorkDone DATA'!$L:$L,'[20]WorkDone DATA'!$N:$N,BOQ!AL$6,'[20]WorkDone DATA'!$G:$G,BOQ!$B321)*$G321</f>
        <v>#VALUE!</v>
      </c>
      <c r="AM321" s="53" t="e">
        <f>SUMIFS('[20]WorkDone DATA'!$L:$L,'[20]WorkDone DATA'!$N:$N,BOQ!AM$6,'[20]WorkDone DATA'!$G:$G,BOQ!$B321)*$G321</f>
        <v>#VALUE!</v>
      </c>
      <c r="AN321" s="53" t="e">
        <f>SUMIFS('[20]WorkDone DATA'!$L:$L,'[20]WorkDone DATA'!$N:$N,BOQ!AN$6,'[20]WorkDone DATA'!$G:$G,BOQ!$B321)*$G321</f>
        <v>#VALUE!</v>
      </c>
      <c r="AO321" s="53" t="e">
        <f>SUMIFS('[20]WorkDone DATA'!$L:$L,'[20]WorkDone DATA'!$N:$N,BOQ!AO$6,'[20]WorkDone DATA'!$G:$G,BOQ!$B321)*$G321</f>
        <v>#VALUE!</v>
      </c>
      <c r="AP321" s="53" t="e">
        <f>SUMIFS('[20]WorkDone DATA'!$L:$L,'[20]WorkDone DATA'!$N:$N,BOQ!AP$6,'[20]WorkDone DATA'!$G:$G,BOQ!$B321)*$G321</f>
        <v>#VALUE!</v>
      </c>
      <c r="AQ321" s="53" t="e">
        <f>SUMIFS('[20]WorkDone DATA'!$L:$L,'[20]WorkDone DATA'!$N:$N,BOQ!AQ$6,'[20]WorkDone DATA'!$G:$G,BOQ!$B321)*$G321</f>
        <v>#VALUE!</v>
      </c>
      <c r="AR321" s="53" t="e">
        <f>SUMIFS('[20]WorkDone DATA'!$L:$L,'[20]WorkDone DATA'!$N:$N,BOQ!AR$6,'[20]WorkDone DATA'!$G:$G,BOQ!$B321)*$G321</f>
        <v>#VALUE!</v>
      </c>
      <c r="AS321" s="53" t="e">
        <f>SUMIFS('[20]WorkDone DATA'!$L:$L,'[20]WorkDone DATA'!$N:$N,BOQ!AS$6,'[20]WorkDone DATA'!$G:$G,BOQ!$B321)*$G321</f>
        <v>#VALUE!</v>
      </c>
      <c r="AT321" s="53" t="e">
        <f>SUMIFS('[20]WorkDone DATA'!$L:$L,'[20]WorkDone DATA'!$N:$N,BOQ!AT$6,'[20]WorkDone DATA'!$G:$G,BOQ!$B321)*$G321</f>
        <v>#VALUE!</v>
      </c>
      <c r="AU321" s="53" t="e">
        <f>SUMIFS('[20]WorkDone DATA'!$L:$L,'[20]WorkDone DATA'!$N:$N,BOQ!AU$6,'[20]WorkDone DATA'!$G:$G,BOQ!$B321)*$G321</f>
        <v>#VALUE!</v>
      </c>
      <c r="AV321" s="53" t="e">
        <f>SUMIFS('[20]WorkDone DATA'!$L:$L,'[20]WorkDone DATA'!$N:$N,BOQ!AV$6,'[20]WorkDone DATA'!$G:$G,BOQ!$B321)*$G321</f>
        <v>#VALUE!</v>
      </c>
      <c r="AW321" s="53" t="e">
        <f>SUMIFS('[20]WorkDone DATA'!$L:$L,'[20]WorkDone DATA'!$N:$N,BOQ!AW$6,'[20]WorkDone DATA'!$G:$G,BOQ!$B321)*$G321</f>
        <v>#VALUE!</v>
      </c>
      <c r="AX321" s="53" t="e">
        <f>SUMIFS('[20]WorkDone DATA'!$L:$L,'[20]WorkDone DATA'!$N:$N,BOQ!AX$6,'[20]WorkDone DATA'!$G:$G,BOQ!$B321)*$G321</f>
        <v>#VALUE!</v>
      </c>
      <c r="AY321" s="53" t="e">
        <f>SUMIFS('[20]WorkDone DATA'!$L:$L,'[20]WorkDone DATA'!$N:$N,BOQ!AY$6,'[20]WorkDone DATA'!$G:$G,BOQ!$B321)*$G321</f>
        <v>#VALUE!</v>
      </c>
      <c r="AZ321" s="53" t="e">
        <f>SUMIFS('[20]WorkDone DATA'!$L:$L,'[20]WorkDone DATA'!$N:$N,BOQ!AZ$6,'[20]WorkDone DATA'!$G:$G,BOQ!$B321)*$G321</f>
        <v>#VALUE!</v>
      </c>
      <c r="BA321" s="53" t="e">
        <f>SUMIFS('[20]WorkDone DATA'!$L:$L,'[20]WorkDone DATA'!$N:$N,BOQ!BA$6,'[20]WorkDone DATA'!$G:$G,BOQ!$B321)*$G321</f>
        <v>#VALUE!</v>
      </c>
      <c r="BB321" s="53" t="e">
        <f>SUMIFS('[20]WorkDone DATA'!$L:$L,'[20]WorkDone DATA'!$N:$N,BOQ!BB$6,'[20]WorkDone DATA'!$G:$G,BOQ!$B321)*$G321</f>
        <v>#VALUE!</v>
      </c>
      <c r="BC321" s="53" t="e">
        <f>SUMIFS('[20]WorkDone DATA'!$L:$L,'[20]WorkDone DATA'!$N:$N,BOQ!BC$6,'[20]WorkDone DATA'!$G:$G,BOQ!$B321)*$G321</f>
        <v>#VALUE!</v>
      </c>
      <c r="BD321" s="53" t="e">
        <f>SUMIFS('[20]WorkDone DATA'!$L:$L,'[20]WorkDone DATA'!$N:$N,BOQ!BD$6,'[20]WorkDone DATA'!$G:$G,BOQ!$B321)*$G321</f>
        <v>#VALUE!</v>
      </c>
      <c r="BE321" s="53" t="e">
        <f>SUMIFS('[20]WorkDone DATA'!$L:$L,'[20]WorkDone DATA'!$N:$N,BOQ!BE$6,'[20]WorkDone DATA'!$G:$G,BOQ!$B321)*$G321</f>
        <v>#VALUE!</v>
      </c>
      <c r="BF321" s="53" t="e">
        <f>SUMIFS('[20]WorkDone DATA'!$L:$L,'[20]WorkDone DATA'!$N:$N,BOQ!BF$6,'[20]WorkDone DATA'!$G:$G,BOQ!$B321)*$G321</f>
        <v>#VALUE!</v>
      </c>
      <c r="BG321" s="53" t="e">
        <f>SUMIFS('[20]WorkDone DATA'!$L:$L,'[20]WorkDone DATA'!$N:$N,BOQ!BG$6,'[20]WorkDone DATA'!$G:$G,BOQ!$B321)*$G321</f>
        <v>#VALUE!</v>
      </c>
      <c r="BH321" s="53" t="e">
        <f>SUMIFS('[20]WorkDone DATA'!$L:$L,'[20]WorkDone DATA'!$N:$N,BOQ!BH$6,'[20]WorkDone DATA'!$G:$G,BOQ!$B321)*$G321</f>
        <v>#VALUE!</v>
      </c>
      <c r="BI321" s="53" t="e">
        <f>SUMIFS('[20]WorkDone DATA'!$L:$L,'[20]WorkDone DATA'!$N:$N,BOQ!BI$6,'[20]WorkDone DATA'!$G:$G,BOQ!$B321)*$G321</f>
        <v>#VALUE!</v>
      </c>
      <c r="BJ321" s="53" t="e">
        <f>SUMIFS('[20]WorkDone DATA'!$L:$L,'[20]WorkDone DATA'!$N:$N,BOQ!BJ$6,'[20]WorkDone DATA'!$G:$G,BOQ!$B321)*$G321</f>
        <v>#VALUE!</v>
      </c>
      <c r="BK321" s="53" t="e">
        <f>SUMIFS('[20]WorkDone DATA'!$L:$L,'[20]WorkDone DATA'!$N:$N,BOQ!BK$6,'[20]WorkDone DATA'!$G:$G,BOQ!$B321)*$G321</f>
        <v>#VALUE!</v>
      </c>
      <c r="BL321" s="53" t="e">
        <f>SUMIFS('[20]WorkDone DATA'!$L:$L,'[20]WorkDone DATA'!$N:$N,BOQ!BL$6,'[20]WorkDone DATA'!$G:$G,BOQ!$B321)*$G321</f>
        <v>#VALUE!</v>
      </c>
      <c r="BM321" s="53" t="e">
        <f>SUMIFS('[20]WorkDone DATA'!$L:$L,'[20]WorkDone DATA'!$N:$N,BOQ!BM$6,'[20]WorkDone DATA'!$G:$G,BOQ!$B321)*$G321</f>
        <v>#VALUE!</v>
      </c>
      <c r="BN321" s="53" t="e">
        <f>SUMIFS('[20]WorkDone DATA'!$L:$L,'[20]WorkDone DATA'!$N:$N,BOQ!BN$6,'[20]WorkDone DATA'!$G:$G,BOQ!$B321)*$G321</f>
        <v>#VALUE!</v>
      </c>
      <c r="BO321" s="53" t="e">
        <f>SUMIFS('[20]WorkDone DATA'!$L:$L,'[20]WorkDone DATA'!$N:$N,BOQ!BO$6,'[20]WorkDone DATA'!$G:$G,BOQ!$B321)*$G321</f>
        <v>#VALUE!</v>
      </c>
      <c r="BP321" s="53" t="e">
        <f>SUMIFS('[20]WorkDone DATA'!$L:$L,'[20]WorkDone DATA'!$N:$N,BOQ!BP$6,'[20]WorkDone DATA'!$G:$G,BOQ!$B321)*$G321</f>
        <v>#VALUE!</v>
      </c>
      <c r="BQ321" s="53" t="e">
        <f>SUMIFS('[20]WorkDone DATA'!$L:$L,'[20]WorkDone DATA'!$N:$N,BOQ!BQ$6,'[20]WorkDone DATA'!$G:$G,BOQ!$B321)*$G321</f>
        <v>#VALUE!</v>
      </c>
      <c r="BR321" s="53" t="e">
        <f>SUMIFS('[20]WorkDone DATA'!$L:$L,'[20]WorkDone DATA'!$N:$N,BOQ!BR$6,'[20]WorkDone DATA'!$G:$G,BOQ!$B321)*$G321</f>
        <v>#VALUE!</v>
      </c>
      <c r="BS321" s="53" t="e">
        <f>SUMIFS('[20]WorkDone DATA'!$L:$L,'[20]WorkDone DATA'!$N:$N,BOQ!BS$6,'[20]WorkDone DATA'!$G:$G,BOQ!$B321)*$G321</f>
        <v>#VALUE!</v>
      </c>
      <c r="BT321" s="53" t="e">
        <f>SUMIFS('[20]WorkDone DATA'!$L:$L,'[20]WorkDone DATA'!$N:$N,BOQ!BT$6,'[20]WorkDone DATA'!$G:$G,BOQ!$B321)*$G321</f>
        <v>#VALUE!</v>
      </c>
      <c r="BU321" s="53" t="e">
        <f>SUMIFS('[20]WorkDone DATA'!$L:$L,'[20]WorkDone DATA'!$N:$N,BOQ!BU$6,'[20]WorkDone DATA'!$G:$G,BOQ!$B321)*$G321</f>
        <v>#VALUE!</v>
      </c>
      <c r="BV321" s="53" t="e">
        <f>SUMIFS('[20]WorkDone DATA'!$L:$L,'[20]WorkDone DATA'!$N:$N,BOQ!BV$6,'[20]WorkDone DATA'!$G:$G,BOQ!$B321)*$G321</f>
        <v>#VALUE!</v>
      </c>
      <c r="BW321" s="53" t="e">
        <f>SUMIFS('[20]WorkDone DATA'!$L:$L,'[20]WorkDone DATA'!$N:$N,BOQ!BW$6,'[20]WorkDone DATA'!$G:$G,BOQ!$B321)*$G321</f>
        <v>#VALUE!</v>
      </c>
      <c r="BX321" s="53" t="e">
        <f>SUMIFS('[20]WorkDone DATA'!$L:$L,'[20]WorkDone DATA'!$N:$N,BOQ!BX$6,'[20]WorkDone DATA'!$G:$G,BOQ!$B321)*$G321</f>
        <v>#VALUE!</v>
      </c>
    </row>
    <row r="322" spans="1:76" ht="15.6" x14ac:dyDescent="0.35">
      <c r="A322" s="1" t="str">
        <f>C320</f>
        <v>50 x 3 mm Flat Cu +saddles</v>
      </c>
      <c r="B322" s="42">
        <v>2.161</v>
      </c>
      <c r="C322" s="151" t="s">
        <v>45</v>
      </c>
      <c r="D322" s="58" t="s">
        <v>46</v>
      </c>
      <c r="E322" s="77" t="s">
        <v>13</v>
      </c>
      <c r="F322" s="45">
        <v>300</v>
      </c>
      <c r="G322" s="52">
        <v>93.69</v>
      </c>
      <c r="H322" s="53">
        <f t="shared" si="36"/>
        <v>28107</v>
      </c>
      <c r="K322" s="214" t="e">
        <f t="shared" si="43"/>
        <v>#VALUE!</v>
      </c>
      <c r="L322" s="220" t="e">
        <f t="shared" si="37"/>
        <v>#VALUE!</v>
      </c>
      <c r="M322" s="221" t="e">
        <f t="shared" si="38"/>
        <v>#VALUE!</v>
      </c>
      <c r="N322" s="219"/>
      <c r="O322" s="214" t="e">
        <f t="shared" si="39"/>
        <v>#VALUE!</v>
      </c>
      <c r="P322" s="215" t="e">
        <f t="shared" si="40"/>
        <v>#VALUE!</v>
      </c>
      <c r="R322" s="217" t="e">
        <f>SUMIFS('[20]WorkDone DATA'!$L:$L,'[20]WorkDone DATA'!$N:$N,BOQ!S$6,'[20]WorkDone DATA'!$G:$G,BOQ!$B322)</f>
        <v>#VALUE!</v>
      </c>
      <c r="S322" s="53" t="e">
        <f t="shared" si="41"/>
        <v>#VALUE!</v>
      </c>
      <c r="T322" s="217" t="e">
        <f>SUMIFS('[20]WorkDone DATA'!$L:$L,'[20]WorkDone DATA'!$N:$N,BOQ!U$6,'[20]WorkDone DATA'!$G:$G,BOQ!$B322)</f>
        <v>#VALUE!</v>
      </c>
      <c r="U322" s="53" t="e">
        <f t="shared" si="42"/>
        <v>#VALUE!</v>
      </c>
      <c r="V322" s="217"/>
      <c r="W322" s="53" t="e">
        <f>SUMIFS('[20]WorkDone DATA'!$L:$L,'[20]WorkDone DATA'!$N:$N,BOQ!W$6,'[20]WorkDone DATA'!$G:$G,BOQ!$B322)*$G322</f>
        <v>#VALUE!</v>
      </c>
      <c r="X322" s="217"/>
      <c r="Y322" s="53" t="e">
        <f>SUMIFS('[20]WorkDone DATA'!$L:$L,'[20]WorkDone DATA'!$N:$N,BOQ!Y$6,'[20]WorkDone DATA'!$G:$G,BOQ!$B322)*$G322</f>
        <v>#VALUE!</v>
      </c>
      <c r="Z322" s="217"/>
      <c r="AA322" s="53" t="e">
        <f>SUMIFS('[20]WorkDone DATA'!$L:$L,'[20]WorkDone DATA'!$N:$N,BOQ!AA$6,'[20]WorkDone DATA'!$G:$G,BOQ!$B322)*$G322</f>
        <v>#VALUE!</v>
      </c>
      <c r="AB322" s="53" t="e">
        <f>SUMIFS('[20]WorkDone DATA'!$L:$L,'[20]WorkDone DATA'!$N:$N,BOQ!AB$6,'[20]WorkDone DATA'!$G:$G,BOQ!$B322)*$G322</f>
        <v>#VALUE!</v>
      </c>
      <c r="AC322" s="53" t="e">
        <f>SUMIFS('[20]WorkDone DATA'!$L:$L,'[20]WorkDone DATA'!$N:$N,BOQ!AC$6,'[20]WorkDone DATA'!$G:$G,BOQ!$B322)*$G322</f>
        <v>#VALUE!</v>
      </c>
      <c r="AD322" s="53" t="e">
        <f>SUMIFS('[20]WorkDone DATA'!$L:$L,'[20]WorkDone DATA'!$N:$N,BOQ!AD$6,'[20]WorkDone DATA'!$G:$G,BOQ!$B322)*$G322</f>
        <v>#VALUE!</v>
      </c>
      <c r="AE322" s="53" t="e">
        <f>SUMIFS('[20]WorkDone DATA'!$L:$L,'[20]WorkDone DATA'!$N:$N,BOQ!AE$6,'[20]WorkDone DATA'!$G:$G,BOQ!$B322)*$G322</f>
        <v>#VALUE!</v>
      </c>
      <c r="AF322" s="53" t="e">
        <f>SUMIFS('[20]WorkDone DATA'!$L:$L,'[20]WorkDone DATA'!$N:$N,BOQ!AF$6,'[20]WorkDone DATA'!$G:$G,BOQ!$B322)*$G322</f>
        <v>#VALUE!</v>
      </c>
      <c r="AG322" s="53" t="e">
        <f>SUMIFS('[20]WorkDone DATA'!$L:$L,'[20]WorkDone DATA'!$N:$N,BOQ!AG$6,'[20]WorkDone DATA'!$G:$G,BOQ!$B322)*$G322</f>
        <v>#VALUE!</v>
      </c>
      <c r="AH322" s="53" t="e">
        <f>SUMIFS('[20]WorkDone DATA'!$L:$L,'[20]WorkDone DATA'!$N:$N,BOQ!AH$6,'[20]WorkDone DATA'!$G:$G,BOQ!$B322)*$G322</f>
        <v>#VALUE!</v>
      </c>
      <c r="AI322" s="53" t="e">
        <f>SUMIFS('[20]WorkDone DATA'!$L:$L,'[20]WorkDone DATA'!$N:$N,BOQ!AI$6,'[20]WorkDone DATA'!$G:$G,BOQ!$B322)*$G322</f>
        <v>#VALUE!</v>
      </c>
      <c r="AJ322" s="53" t="e">
        <f>SUMIFS('[20]WorkDone DATA'!$L:$L,'[20]WorkDone DATA'!$N:$N,BOQ!AJ$6,'[20]WorkDone DATA'!$G:$G,BOQ!$B322)*$G322</f>
        <v>#VALUE!</v>
      </c>
      <c r="AK322" s="53" t="e">
        <f>SUMIFS('[20]WorkDone DATA'!$L:$L,'[20]WorkDone DATA'!$N:$N,BOQ!AK$6,'[20]WorkDone DATA'!$G:$G,BOQ!$B322)*$G322</f>
        <v>#VALUE!</v>
      </c>
      <c r="AL322" s="53" t="e">
        <f>SUMIFS('[20]WorkDone DATA'!$L:$L,'[20]WorkDone DATA'!$N:$N,BOQ!AL$6,'[20]WorkDone DATA'!$G:$G,BOQ!$B322)*$G322</f>
        <v>#VALUE!</v>
      </c>
      <c r="AM322" s="53" t="e">
        <f>SUMIFS('[20]WorkDone DATA'!$L:$L,'[20]WorkDone DATA'!$N:$N,BOQ!AM$6,'[20]WorkDone DATA'!$G:$G,BOQ!$B322)*$G322</f>
        <v>#VALUE!</v>
      </c>
      <c r="AN322" s="53" t="e">
        <f>SUMIFS('[20]WorkDone DATA'!$L:$L,'[20]WorkDone DATA'!$N:$N,BOQ!AN$6,'[20]WorkDone DATA'!$G:$G,BOQ!$B322)*$G322</f>
        <v>#VALUE!</v>
      </c>
      <c r="AO322" s="53" t="e">
        <f>SUMIFS('[20]WorkDone DATA'!$L:$L,'[20]WorkDone DATA'!$N:$N,BOQ!AO$6,'[20]WorkDone DATA'!$G:$G,BOQ!$B322)*$G322</f>
        <v>#VALUE!</v>
      </c>
      <c r="AP322" s="53" t="e">
        <f>SUMIFS('[20]WorkDone DATA'!$L:$L,'[20]WorkDone DATA'!$N:$N,BOQ!AP$6,'[20]WorkDone DATA'!$G:$G,BOQ!$B322)*$G322</f>
        <v>#VALUE!</v>
      </c>
      <c r="AQ322" s="53" t="e">
        <f>SUMIFS('[20]WorkDone DATA'!$L:$L,'[20]WorkDone DATA'!$N:$N,BOQ!AQ$6,'[20]WorkDone DATA'!$G:$G,BOQ!$B322)*$G322</f>
        <v>#VALUE!</v>
      </c>
      <c r="AR322" s="53" t="e">
        <f>SUMIFS('[20]WorkDone DATA'!$L:$L,'[20]WorkDone DATA'!$N:$N,BOQ!AR$6,'[20]WorkDone DATA'!$G:$G,BOQ!$B322)*$G322</f>
        <v>#VALUE!</v>
      </c>
      <c r="AS322" s="53" t="e">
        <f>SUMIFS('[20]WorkDone DATA'!$L:$L,'[20]WorkDone DATA'!$N:$N,BOQ!AS$6,'[20]WorkDone DATA'!$G:$G,BOQ!$B322)*$G322</f>
        <v>#VALUE!</v>
      </c>
      <c r="AT322" s="53" t="e">
        <f>SUMIFS('[20]WorkDone DATA'!$L:$L,'[20]WorkDone DATA'!$N:$N,BOQ!AT$6,'[20]WorkDone DATA'!$G:$G,BOQ!$B322)*$G322</f>
        <v>#VALUE!</v>
      </c>
      <c r="AU322" s="53" t="e">
        <f>SUMIFS('[20]WorkDone DATA'!$L:$L,'[20]WorkDone DATA'!$N:$N,BOQ!AU$6,'[20]WorkDone DATA'!$G:$G,BOQ!$B322)*$G322</f>
        <v>#VALUE!</v>
      </c>
      <c r="AV322" s="53" t="e">
        <f>SUMIFS('[20]WorkDone DATA'!$L:$L,'[20]WorkDone DATA'!$N:$N,BOQ!AV$6,'[20]WorkDone DATA'!$G:$G,BOQ!$B322)*$G322</f>
        <v>#VALUE!</v>
      </c>
      <c r="AW322" s="53" t="e">
        <f>SUMIFS('[20]WorkDone DATA'!$L:$L,'[20]WorkDone DATA'!$N:$N,BOQ!AW$6,'[20]WorkDone DATA'!$G:$G,BOQ!$B322)*$G322</f>
        <v>#VALUE!</v>
      </c>
      <c r="AX322" s="53" t="e">
        <f>SUMIFS('[20]WorkDone DATA'!$L:$L,'[20]WorkDone DATA'!$N:$N,BOQ!AX$6,'[20]WorkDone DATA'!$G:$G,BOQ!$B322)*$G322</f>
        <v>#VALUE!</v>
      </c>
      <c r="AY322" s="53" t="e">
        <f>SUMIFS('[20]WorkDone DATA'!$L:$L,'[20]WorkDone DATA'!$N:$N,BOQ!AY$6,'[20]WorkDone DATA'!$G:$G,BOQ!$B322)*$G322</f>
        <v>#VALUE!</v>
      </c>
      <c r="AZ322" s="53" t="e">
        <f>SUMIFS('[20]WorkDone DATA'!$L:$L,'[20]WorkDone DATA'!$N:$N,BOQ!AZ$6,'[20]WorkDone DATA'!$G:$G,BOQ!$B322)*$G322</f>
        <v>#VALUE!</v>
      </c>
      <c r="BA322" s="53" t="e">
        <f>SUMIFS('[20]WorkDone DATA'!$L:$L,'[20]WorkDone DATA'!$N:$N,BOQ!BA$6,'[20]WorkDone DATA'!$G:$G,BOQ!$B322)*$G322</f>
        <v>#VALUE!</v>
      </c>
      <c r="BB322" s="53" t="e">
        <f>SUMIFS('[20]WorkDone DATA'!$L:$L,'[20]WorkDone DATA'!$N:$N,BOQ!BB$6,'[20]WorkDone DATA'!$G:$G,BOQ!$B322)*$G322</f>
        <v>#VALUE!</v>
      </c>
      <c r="BC322" s="53" t="e">
        <f>SUMIFS('[20]WorkDone DATA'!$L:$L,'[20]WorkDone DATA'!$N:$N,BOQ!BC$6,'[20]WorkDone DATA'!$G:$G,BOQ!$B322)*$G322</f>
        <v>#VALUE!</v>
      </c>
      <c r="BD322" s="53" t="e">
        <f>SUMIFS('[20]WorkDone DATA'!$L:$L,'[20]WorkDone DATA'!$N:$N,BOQ!BD$6,'[20]WorkDone DATA'!$G:$G,BOQ!$B322)*$G322</f>
        <v>#VALUE!</v>
      </c>
      <c r="BE322" s="53" t="e">
        <f>SUMIFS('[20]WorkDone DATA'!$L:$L,'[20]WorkDone DATA'!$N:$N,BOQ!BE$6,'[20]WorkDone DATA'!$G:$G,BOQ!$B322)*$G322</f>
        <v>#VALUE!</v>
      </c>
      <c r="BF322" s="53" t="e">
        <f>SUMIFS('[20]WorkDone DATA'!$L:$L,'[20]WorkDone DATA'!$N:$N,BOQ!BF$6,'[20]WorkDone DATA'!$G:$G,BOQ!$B322)*$G322</f>
        <v>#VALUE!</v>
      </c>
      <c r="BG322" s="53" t="e">
        <f>SUMIFS('[20]WorkDone DATA'!$L:$L,'[20]WorkDone DATA'!$N:$N,BOQ!BG$6,'[20]WorkDone DATA'!$G:$G,BOQ!$B322)*$G322</f>
        <v>#VALUE!</v>
      </c>
      <c r="BH322" s="53" t="e">
        <f>SUMIFS('[20]WorkDone DATA'!$L:$L,'[20]WorkDone DATA'!$N:$N,BOQ!BH$6,'[20]WorkDone DATA'!$G:$G,BOQ!$B322)*$G322</f>
        <v>#VALUE!</v>
      </c>
      <c r="BI322" s="53" t="e">
        <f>SUMIFS('[20]WorkDone DATA'!$L:$L,'[20]WorkDone DATA'!$N:$N,BOQ!BI$6,'[20]WorkDone DATA'!$G:$G,BOQ!$B322)*$G322</f>
        <v>#VALUE!</v>
      </c>
      <c r="BJ322" s="53" t="e">
        <f>SUMIFS('[20]WorkDone DATA'!$L:$L,'[20]WorkDone DATA'!$N:$N,BOQ!BJ$6,'[20]WorkDone DATA'!$G:$G,BOQ!$B322)*$G322</f>
        <v>#VALUE!</v>
      </c>
      <c r="BK322" s="53" t="e">
        <f>SUMIFS('[20]WorkDone DATA'!$L:$L,'[20]WorkDone DATA'!$N:$N,BOQ!BK$6,'[20]WorkDone DATA'!$G:$G,BOQ!$B322)*$G322</f>
        <v>#VALUE!</v>
      </c>
      <c r="BL322" s="53" t="e">
        <f>SUMIFS('[20]WorkDone DATA'!$L:$L,'[20]WorkDone DATA'!$N:$N,BOQ!BL$6,'[20]WorkDone DATA'!$G:$G,BOQ!$B322)*$G322</f>
        <v>#VALUE!</v>
      </c>
      <c r="BM322" s="53" t="e">
        <f>SUMIFS('[20]WorkDone DATA'!$L:$L,'[20]WorkDone DATA'!$N:$N,BOQ!BM$6,'[20]WorkDone DATA'!$G:$G,BOQ!$B322)*$G322</f>
        <v>#VALUE!</v>
      </c>
      <c r="BN322" s="53" t="e">
        <f>SUMIFS('[20]WorkDone DATA'!$L:$L,'[20]WorkDone DATA'!$N:$N,BOQ!BN$6,'[20]WorkDone DATA'!$G:$G,BOQ!$B322)*$G322</f>
        <v>#VALUE!</v>
      </c>
      <c r="BO322" s="53" t="e">
        <f>SUMIFS('[20]WorkDone DATA'!$L:$L,'[20]WorkDone DATA'!$N:$N,BOQ!BO$6,'[20]WorkDone DATA'!$G:$G,BOQ!$B322)*$G322</f>
        <v>#VALUE!</v>
      </c>
      <c r="BP322" s="53" t="e">
        <f>SUMIFS('[20]WorkDone DATA'!$L:$L,'[20]WorkDone DATA'!$N:$N,BOQ!BP$6,'[20]WorkDone DATA'!$G:$G,BOQ!$B322)*$G322</f>
        <v>#VALUE!</v>
      </c>
      <c r="BQ322" s="53" t="e">
        <f>SUMIFS('[20]WorkDone DATA'!$L:$L,'[20]WorkDone DATA'!$N:$N,BOQ!BQ$6,'[20]WorkDone DATA'!$G:$G,BOQ!$B322)*$G322</f>
        <v>#VALUE!</v>
      </c>
      <c r="BR322" s="53" t="e">
        <f>SUMIFS('[20]WorkDone DATA'!$L:$L,'[20]WorkDone DATA'!$N:$N,BOQ!BR$6,'[20]WorkDone DATA'!$G:$G,BOQ!$B322)*$G322</f>
        <v>#VALUE!</v>
      </c>
      <c r="BS322" s="53" t="e">
        <f>SUMIFS('[20]WorkDone DATA'!$L:$L,'[20]WorkDone DATA'!$N:$N,BOQ!BS$6,'[20]WorkDone DATA'!$G:$G,BOQ!$B322)*$G322</f>
        <v>#VALUE!</v>
      </c>
      <c r="BT322" s="53" t="e">
        <f>SUMIFS('[20]WorkDone DATA'!$L:$L,'[20]WorkDone DATA'!$N:$N,BOQ!BT$6,'[20]WorkDone DATA'!$G:$G,BOQ!$B322)*$G322</f>
        <v>#VALUE!</v>
      </c>
      <c r="BU322" s="53" t="e">
        <f>SUMIFS('[20]WorkDone DATA'!$L:$L,'[20]WorkDone DATA'!$N:$N,BOQ!BU$6,'[20]WorkDone DATA'!$G:$G,BOQ!$B322)*$G322</f>
        <v>#VALUE!</v>
      </c>
      <c r="BV322" s="53" t="e">
        <f>SUMIFS('[20]WorkDone DATA'!$L:$L,'[20]WorkDone DATA'!$N:$N,BOQ!BV$6,'[20]WorkDone DATA'!$G:$G,BOQ!$B322)*$G322</f>
        <v>#VALUE!</v>
      </c>
      <c r="BW322" s="53" t="e">
        <f>SUMIFS('[20]WorkDone DATA'!$L:$L,'[20]WorkDone DATA'!$N:$N,BOQ!BW$6,'[20]WorkDone DATA'!$G:$G,BOQ!$B322)*$G322</f>
        <v>#VALUE!</v>
      </c>
      <c r="BX322" s="53" t="e">
        <f>SUMIFS('[20]WorkDone DATA'!$L:$L,'[20]WorkDone DATA'!$N:$N,BOQ!BX$6,'[20]WorkDone DATA'!$G:$G,BOQ!$B322)*$G322</f>
        <v>#VALUE!</v>
      </c>
    </row>
    <row r="323" spans="1:76" ht="15.6" x14ac:dyDescent="0.35">
      <c r="A323" s="1"/>
      <c r="B323" s="42"/>
      <c r="C323" s="80" t="s">
        <v>161</v>
      </c>
      <c r="D323" s="58"/>
      <c r="E323" s="77"/>
      <c r="F323" s="45"/>
      <c r="G323" s="52"/>
      <c r="H323" s="53">
        <f t="shared" si="36"/>
        <v>0</v>
      </c>
      <c r="K323" s="214"/>
      <c r="L323" s="220" t="e">
        <f t="shared" si="37"/>
        <v>#VALUE!</v>
      </c>
      <c r="M323" s="221" t="e">
        <f t="shared" si="38"/>
        <v>#VALUE!</v>
      </c>
      <c r="N323" s="219"/>
      <c r="O323" s="214">
        <f t="shared" si="39"/>
        <v>0</v>
      </c>
      <c r="P323" s="215" t="e">
        <f t="shared" si="40"/>
        <v>#VALUE!</v>
      </c>
      <c r="R323" s="217" t="e">
        <f>SUMIFS('[20]WorkDone DATA'!$L:$L,'[20]WorkDone DATA'!$N:$N,BOQ!S$6,'[20]WorkDone DATA'!$G:$G,BOQ!$B323)</f>
        <v>#VALUE!</v>
      </c>
      <c r="S323" s="53" t="e">
        <f t="shared" si="41"/>
        <v>#VALUE!</v>
      </c>
      <c r="T323" s="217" t="e">
        <f>SUMIFS('[20]WorkDone DATA'!$L:$L,'[20]WorkDone DATA'!$N:$N,BOQ!U$6,'[20]WorkDone DATA'!$G:$G,BOQ!$B323)</f>
        <v>#VALUE!</v>
      </c>
      <c r="U323" s="53" t="e">
        <f t="shared" si="42"/>
        <v>#VALUE!</v>
      </c>
      <c r="V323" s="217"/>
      <c r="W323" s="53" t="e">
        <f>SUMIFS('[20]WorkDone DATA'!$L:$L,'[20]WorkDone DATA'!$N:$N,BOQ!W$6,'[20]WorkDone DATA'!$G:$G,BOQ!$B323)*$G323</f>
        <v>#VALUE!</v>
      </c>
      <c r="X323" s="217"/>
      <c r="Y323" s="53" t="e">
        <f>SUMIFS('[20]WorkDone DATA'!$L:$L,'[20]WorkDone DATA'!$N:$N,BOQ!Y$6,'[20]WorkDone DATA'!$G:$G,BOQ!$B323)*$G323</f>
        <v>#VALUE!</v>
      </c>
      <c r="Z323" s="217"/>
      <c r="AA323" s="53" t="e">
        <f>SUMIFS('[20]WorkDone DATA'!$L:$L,'[20]WorkDone DATA'!$N:$N,BOQ!AA$6,'[20]WorkDone DATA'!$G:$G,BOQ!$B323)*$G323</f>
        <v>#VALUE!</v>
      </c>
      <c r="AB323" s="53" t="e">
        <f>SUMIFS('[20]WorkDone DATA'!$L:$L,'[20]WorkDone DATA'!$N:$N,BOQ!AB$6,'[20]WorkDone DATA'!$G:$G,BOQ!$B323)*$G323</f>
        <v>#VALUE!</v>
      </c>
      <c r="AC323" s="53" t="e">
        <f>SUMIFS('[20]WorkDone DATA'!$L:$L,'[20]WorkDone DATA'!$N:$N,BOQ!AC$6,'[20]WorkDone DATA'!$G:$G,BOQ!$B323)*$G323</f>
        <v>#VALUE!</v>
      </c>
      <c r="AD323" s="53" t="e">
        <f>SUMIFS('[20]WorkDone DATA'!$L:$L,'[20]WorkDone DATA'!$N:$N,BOQ!AD$6,'[20]WorkDone DATA'!$G:$G,BOQ!$B323)*$G323</f>
        <v>#VALUE!</v>
      </c>
      <c r="AE323" s="53" t="e">
        <f>SUMIFS('[20]WorkDone DATA'!$L:$L,'[20]WorkDone DATA'!$N:$N,BOQ!AE$6,'[20]WorkDone DATA'!$G:$G,BOQ!$B323)*$G323</f>
        <v>#VALUE!</v>
      </c>
      <c r="AF323" s="53" t="e">
        <f>SUMIFS('[20]WorkDone DATA'!$L:$L,'[20]WorkDone DATA'!$N:$N,BOQ!AF$6,'[20]WorkDone DATA'!$G:$G,BOQ!$B323)*$G323</f>
        <v>#VALUE!</v>
      </c>
      <c r="AG323" s="53" t="e">
        <f>SUMIFS('[20]WorkDone DATA'!$L:$L,'[20]WorkDone DATA'!$N:$N,BOQ!AG$6,'[20]WorkDone DATA'!$G:$G,BOQ!$B323)*$G323</f>
        <v>#VALUE!</v>
      </c>
      <c r="AH323" s="53" t="e">
        <f>SUMIFS('[20]WorkDone DATA'!$L:$L,'[20]WorkDone DATA'!$N:$N,BOQ!AH$6,'[20]WorkDone DATA'!$G:$G,BOQ!$B323)*$G323</f>
        <v>#VALUE!</v>
      </c>
      <c r="AI323" s="53" t="e">
        <f>SUMIFS('[20]WorkDone DATA'!$L:$L,'[20]WorkDone DATA'!$N:$N,BOQ!AI$6,'[20]WorkDone DATA'!$G:$G,BOQ!$B323)*$G323</f>
        <v>#VALUE!</v>
      </c>
      <c r="AJ323" s="53" t="e">
        <f>SUMIFS('[20]WorkDone DATA'!$L:$L,'[20]WorkDone DATA'!$N:$N,BOQ!AJ$6,'[20]WorkDone DATA'!$G:$G,BOQ!$B323)*$G323</f>
        <v>#VALUE!</v>
      </c>
      <c r="AK323" s="53" t="e">
        <f>SUMIFS('[20]WorkDone DATA'!$L:$L,'[20]WorkDone DATA'!$N:$N,BOQ!AK$6,'[20]WorkDone DATA'!$G:$G,BOQ!$B323)*$G323</f>
        <v>#VALUE!</v>
      </c>
      <c r="AL323" s="53" t="e">
        <f>SUMIFS('[20]WorkDone DATA'!$L:$L,'[20]WorkDone DATA'!$N:$N,BOQ!AL$6,'[20]WorkDone DATA'!$G:$G,BOQ!$B323)*$G323</f>
        <v>#VALUE!</v>
      </c>
      <c r="AM323" s="53" t="e">
        <f>SUMIFS('[20]WorkDone DATA'!$L:$L,'[20]WorkDone DATA'!$N:$N,BOQ!AM$6,'[20]WorkDone DATA'!$G:$G,BOQ!$B323)*$G323</f>
        <v>#VALUE!</v>
      </c>
      <c r="AN323" s="53" t="e">
        <f>SUMIFS('[20]WorkDone DATA'!$L:$L,'[20]WorkDone DATA'!$N:$N,BOQ!AN$6,'[20]WorkDone DATA'!$G:$G,BOQ!$B323)*$G323</f>
        <v>#VALUE!</v>
      </c>
      <c r="AO323" s="53" t="e">
        <f>SUMIFS('[20]WorkDone DATA'!$L:$L,'[20]WorkDone DATA'!$N:$N,BOQ!AO$6,'[20]WorkDone DATA'!$G:$G,BOQ!$B323)*$G323</f>
        <v>#VALUE!</v>
      </c>
      <c r="AP323" s="53" t="e">
        <f>SUMIFS('[20]WorkDone DATA'!$L:$L,'[20]WorkDone DATA'!$N:$N,BOQ!AP$6,'[20]WorkDone DATA'!$G:$G,BOQ!$B323)*$G323</f>
        <v>#VALUE!</v>
      </c>
      <c r="AQ323" s="53" t="e">
        <f>SUMIFS('[20]WorkDone DATA'!$L:$L,'[20]WorkDone DATA'!$N:$N,BOQ!AQ$6,'[20]WorkDone DATA'!$G:$G,BOQ!$B323)*$G323</f>
        <v>#VALUE!</v>
      </c>
      <c r="AR323" s="53" t="e">
        <f>SUMIFS('[20]WorkDone DATA'!$L:$L,'[20]WorkDone DATA'!$N:$N,BOQ!AR$6,'[20]WorkDone DATA'!$G:$G,BOQ!$B323)*$G323</f>
        <v>#VALUE!</v>
      </c>
      <c r="AS323" s="53" t="e">
        <f>SUMIFS('[20]WorkDone DATA'!$L:$L,'[20]WorkDone DATA'!$N:$N,BOQ!AS$6,'[20]WorkDone DATA'!$G:$G,BOQ!$B323)*$G323</f>
        <v>#VALUE!</v>
      </c>
      <c r="AT323" s="53" t="e">
        <f>SUMIFS('[20]WorkDone DATA'!$L:$L,'[20]WorkDone DATA'!$N:$N,BOQ!AT$6,'[20]WorkDone DATA'!$G:$G,BOQ!$B323)*$G323</f>
        <v>#VALUE!</v>
      </c>
      <c r="AU323" s="53" t="e">
        <f>SUMIFS('[20]WorkDone DATA'!$L:$L,'[20]WorkDone DATA'!$N:$N,BOQ!AU$6,'[20]WorkDone DATA'!$G:$G,BOQ!$B323)*$G323</f>
        <v>#VALUE!</v>
      </c>
      <c r="AV323" s="53" t="e">
        <f>SUMIFS('[20]WorkDone DATA'!$L:$L,'[20]WorkDone DATA'!$N:$N,BOQ!AV$6,'[20]WorkDone DATA'!$G:$G,BOQ!$B323)*$G323</f>
        <v>#VALUE!</v>
      </c>
      <c r="AW323" s="53" t="e">
        <f>SUMIFS('[20]WorkDone DATA'!$L:$L,'[20]WorkDone DATA'!$N:$N,BOQ!AW$6,'[20]WorkDone DATA'!$G:$G,BOQ!$B323)*$G323</f>
        <v>#VALUE!</v>
      </c>
      <c r="AX323" s="53" t="e">
        <f>SUMIFS('[20]WorkDone DATA'!$L:$L,'[20]WorkDone DATA'!$N:$N,BOQ!AX$6,'[20]WorkDone DATA'!$G:$G,BOQ!$B323)*$G323</f>
        <v>#VALUE!</v>
      </c>
      <c r="AY323" s="53" t="e">
        <f>SUMIFS('[20]WorkDone DATA'!$L:$L,'[20]WorkDone DATA'!$N:$N,BOQ!AY$6,'[20]WorkDone DATA'!$G:$G,BOQ!$B323)*$G323</f>
        <v>#VALUE!</v>
      </c>
      <c r="AZ323" s="53" t="e">
        <f>SUMIFS('[20]WorkDone DATA'!$L:$L,'[20]WorkDone DATA'!$N:$N,BOQ!AZ$6,'[20]WorkDone DATA'!$G:$G,BOQ!$B323)*$G323</f>
        <v>#VALUE!</v>
      </c>
      <c r="BA323" s="53" t="e">
        <f>SUMIFS('[20]WorkDone DATA'!$L:$L,'[20]WorkDone DATA'!$N:$N,BOQ!BA$6,'[20]WorkDone DATA'!$G:$G,BOQ!$B323)*$G323</f>
        <v>#VALUE!</v>
      </c>
      <c r="BB323" s="53" t="e">
        <f>SUMIFS('[20]WorkDone DATA'!$L:$L,'[20]WorkDone DATA'!$N:$N,BOQ!BB$6,'[20]WorkDone DATA'!$G:$G,BOQ!$B323)*$G323</f>
        <v>#VALUE!</v>
      </c>
      <c r="BC323" s="53" t="e">
        <f>SUMIFS('[20]WorkDone DATA'!$L:$L,'[20]WorkDone DATA'!$N:$N,BOQ!BC$6,'[20]WorkDone DATA'!$G:$G,BOQ!$B323)*$G323</f>
        <v>#VALUE!</v>
      </c>
      <c r="BD323" s="53" t="e">
        <f>SUMIFS('[20]WorkDone DATA'!$L:$L,'[20]WorkDone DATA'!$N:$N,BOQ!BD$6,'[20]WorkDone DATA'!$G:$G,BOQ!$B323)*$G323</f>
        <v>#VALUE!</v>
      </c>
      <c r="BE323" s="53" t="e">
        <f>SUMIFS('[20]WorkDone DATA'!$L:$L,'[20]WorkDone DATA'!$N:$N,BOQ!BE$6,'[20]WorkDone DATA'!$G:$G,BOQ!$B323)*$G323</f>
        <v>#VALUE!</v>
      </c>
      <c r="BF323" s="53" t="e">
        <f>SUMIFS('[20]WorkDone DATA'!$L:$L,'[20]WorkDone DATA'!$N:$N,BOQ!BF$6,'[20]WorkDone DATA'!$G:$G,BOQ!$B323)*$G323</f>
        <v>#VALUE!</v>
      </c>
      <c r="BG323" s="53" t="e">
        <f>SUMIFS('[20]WorkDone DATA'!$L:$L,'[20]WorkDone DATA'!$N:$N,BOQ!BG$6,'[20]WorkDone DATA'!$G:$G,BOQ!$B323)*$G323</f>
        <v>#VALUE!</v>
      </c>
      <c r="BH323" s="53" t="e">
        <f>SUMIFS('[20]WorkDone DATA'!$L:$L,'[20]WorkDone DATA'!$N:$N,BOQ!BH$6,'[20]WorkDone DATA'!$G:$G,BOQ!$B323)*$G323</f>
        <v>#VALUE!</v>
      </c>
      <c r="BI323" s="53" t="e">
        <f>SUMIFS('[20]WorkDone DATA'!$L:$L,'[20]WorkDone DATA'!$N:$N,BOQ!BI$6,'[20]WorkDone DATA'!$G:$G,BOQ!$B323)*$G323</f>
        <v>#VALUE!</v>
      </c>
      <c r="BJ323" s="53" t="e">
        <f>SUMIFS('[20]WorkDone DATA'!$L:$L,'[20]WorkDone DATA'!$N:$N,BOQ!BJ$6,'[20]WorkDone DATA'!$G:$G,BOQ!$B323)*$G323</f>
        <v>#VALUE!</v>
      </c>
      <c r="BK323" s="53" t="e">
        <f>SUMIFS('[20]WorkDone DATA'!$L:$L,'[20]WorkDone DATA'!$N:$N,BOQ!BK$6,'[20]WorkDone DATA'!$G:$G,BOQ!$B323)*$G323</f>
        <v>#VALUE!</v>
      </c>
      <c r="BL323" s="53" t="e">
        <f>SUMIFS('[20]WorkDone DATA'!$L:$L,'[20]WorkDone DATA'!$N:$N,BOQ!BL$6,'[20]WorkDone DATA'!$G:$G,BOQ!$B323)*$G323</f>
        <v>#VALUE!</v>
      </c>
      <c r="BM323" s="53" t="e">
        <f>SUMIFS('[20]WorkDone DATA'!$L:$L,'[20]WorkDone DATA'!$N:$N,BOQ!BM$6,'[20]WorkDone DATA'!$G:$G,BOQ!$B323)*$G323</f>
        <v>#VALUE!</v>
      </c>
      <c r="BN323" s="53" t="e">
        <f>SUMIFS('[20]WorkDone DATA'!$L:$L,'[20]WorkDone DATA'!$N:$N,BOQ!BN$6,'[20]WorkDone DATA'!$G:$G,BOQ!$B323)*$G323</f>
        <v>#VALUE!</v>
      </c>
      <c r="BO323" s="53" t="e">
        <f>SUMIFS('[20]WorkDone DATA'!$L:$L,'[20]WorkDone DATA'!$N:$N,BOQ!BO$6,'[20]WorkDone DATA'!$G:$G,BOQ!$B323)*$G323</f>
        <v>#VALUE!</v>
      </c>
      <c r="BP323" s="53" t="e">
        <f>SUMIFS('[20]WorkDone DATA'!$L:$L,'[20]WorkDone DATA'!$N:$N,BOQ!BP$6,'[20]WorkDone DATA'!$G:$G,BOQ!$B323)*$G323</f>
        <v>#VALUE!</v>
      </c>
      <c r="BQ323" s="53" t="e">
        <f>SUMIFS('[20]WorkDone DATA'!$L:$L,'[20]WorkDone DATA'!$N:$N,BOQ!BQ$6,'[20]WorkDone DATA'!$G:$G,BOQ!$B323)*$G323</f>
        <v>#VALUE!</v>
      </c>
      <c r="BR323" s="53" t="e">
        <f>SUMIFS('[20]WorkDone DATA'!$L:$L,'[20]WorkDone DATA'!$N:$N,BOQ!BR$6,'[20]WorkDone DATA'!$G:$G,BOQ!$B323)*$G323</f>
        <v>#VALUE!</v>
      </c>
      <c r="BS323" s="53" t="e">
        <f>SUMIFS('[20]WorkDone DATA'!$L:$L,'[20]WorkDone DATA'!$N:$N,BOQ!BS$6,'[20]WorkDone DATA'!$G:$G,BOQ!$B323)*$G323</f>
        <v>#VALUE!</v>
      </c>
      <c r="BT323" s="53" t="e">
        <f>SUMIFS('[20]WorkDone DATA'!$L:$L,'[20]WorkDone DATA'!$N:$N,BOQ!BT$6,'[20]WorkDone DATA'!$G:$G,BOQ!$B323)*$G323</f>
        <v>#VALUE!</v>
      </c>
      <c r="BU323" s="53" t="e">
        <f>SUMIFS('[20]WorkDone DATA'!$L:$L,'[20]WorkDone DATA'!$N:$N,BOQ!BU$6,'[20]WorkDone DATA'!$G:$G,BOQ!$B323)*$G323</f>
        <v>#VALUE!</v>
      </c>
      <c r="BV323" s="53" t="e">
        <f>SUMIFS('[20]WorkDone DATA'!$L:$L,'[20]WorkDone DATA'!$N:$N,BOQ!BV$6,'[20]WorkDone DATA'!$G:$G,BOQ!$B323)*$G323</f>
        <v>#VALUE!</v>
      </c>
      <c r="BW323" s="53" t="e">
        <f>SUMIFS('[20]WorkDone DATA'!$L:$L,'[20]WorkDone DATA'!$N:$N,BOQ!BW$6,'[20]WorkDone DATA'!$G:$G,BOQ!$B323)*$G323</f>
        <v>#VALUE!</v>
      </c>
      <c r="BX323" s="53" t="e">
        <f>SUMIFS('[20]WorkDone DATA'!$L:$L,'[20]WorkDone DATA'!$N:$N,BOQ!BX$6,'[20]WorkDone DATA'!$G:$G,BOQ!$B323)*$G323</f>
        <v>#VALUE!</v>
      </c>
    </row>
    <row r="324" spans="1:76" ht="15.6" x14ac:dyDescent="0.35">
      <c r="A324" s="1" t="str">
        <f>C323</f>
        <v>50 x 6 mm Flat Cu +saddles</v>
      </c>
      <c r="B324" s="42">
        <v>2.1619999999999999</v>
      </c>
      <c r="C324" s="151" t="s">
        <v>11</v>
      </c>
      <c r="D324" s="58" t="s">
        <v>96</v>
      </c>
      <c r="E324" s="77" t="s">
        <v>13</v>
      </c>
      <c r="F324" s="45">
        <v>3000</v>
      </c>
      <c r="G324" s="52">
        <v>487.1</v>
      </c>
      <c r="H324" s="53">
        <f t="shared" si="36"/>
        <v>1461300</v>
      </c>
      <c r="K324" s="214" t="e">
        <f t="shared" si="43"/>
        <v>#VALUE!</v>
      </c>
      <c r="L324" s="220" t="e">
        <f t="shared" si="37"/>
        <v>#VALUE!</v>
      </c>
      <c r="M324" s="221" t="e">
        <f t="shared" si="38"/>
        <v>#VALUE!</v>
      </c>
      <c r="N324" s="219"/>
      <c r="O324" s="214" t="e">
        <f t="shared" si="39"/>
        <v>#VALUE!</v>
      </c>
      <c r="P324" s="215" t="e">
        <f t="shared" si="40"/>
        <v>#VALUE!</v>
      </c>
      <c r="R324" s="217" t="e">
        <f>SUMIFS('[20]WorkDone DATA'!$L:$L,'[20]WorkDone DATA'!$N:$N,BOQ!S$6,'[20]WorkDone DATA'!$G:$G,BOQ!$B324)</f>
        <v>#VALUE!</v>
      </c>
      <c r="S324" s="53" t="e">
        <f t="shared" si="41"/>
        <v>#VALUE!</v>
      </c>
      <c r="T324" s="217" t="e">
        <f>SUMIFS('[20]WorkDone DATA'!$L:$L,'[20]WorkDone DATA'!$N:$N,BOQ!U$6,'[20]WorkDone DATA'!$G:$G,BOQ!$B324)</f>
        <v>#VALUE!</v>
      </c>
      <c r="U324" s="53" t="e">
        <f t="shared" si="42"/>
        <v>#VALUE!</v>
      </c>
      <c r="V324" s="217"/>
      <c r="W324" s="53" t="e">
        <f>SUMIFS('[20]WorkDone DATA'!$L:$L,'[20]WorkDone DATA'!$N:$N,BOQ!W$6,'[20]WorkDone DATA'!$G:$G,BOQ!$B324)*$G324</f>
        <v>#VALUE!</v>
      </c>
      <c r="X324" s="217"/>
      <c r="Y324" s="53" t="e">
        <f>SUMIFS('[20]WorkDone DATA'!$L:$L,'[20]WorkDone DATA'!$N:$N,BOQ!Y$6,'[20]WorkDone DATA'!$G:$G,BOQ!$B324)*$G324</f>
        <v>#VALUE!</v>
      </c>
      <c r="Z324" s="217"/>
      <c r="AA324" s="53" t="e">
        <f>SUMIFS('[20]WorkDone DATA'!$L:$L,'[20]WorkDone DATA'!$N:$N,BOQ!AA$6,'[20]WorkDone DATA'!$G:$G,BOQ!$B324)*$G324</f>
        <v>#VALUE!</v>
      </c>
      <c r="AB324" s="53" t="e">
        <f>SUMIFS('[20]WorkDone DATA'!$L:$L,'[20]WorkDone DATA'!$N:$N,BOQ!AB$6,'[20]WorkDone DATA'!$G:$G,BOQ!$B324)*$G324</f>
        <v>#VALUE!</v>
      </c>
      <c r="AC324" s="53" t="e">
        <f>SUMIFS('[20]WorkDone DATA'!$L:$L,'[20]WorkDone DATA'!$N:$N,BOQ!AC$6,'[20]WorkDone DATA'!$G:$G,BOQ!$B324)*$G324</f>
        <v>#VALUE!</v>
      </c>
      <c r="AD324" s="53" t="e">
        <f>SUMIFS('[20]WorkDone DATA'!$L:$L,'[20]WorkDone DATA'!$N:$N,BOQ!AD$6,'[20]WorkDone DATA'!$G:$G,BOQ!$B324)*$G324</f>
        <v>#VALUE!</v>
      </c>
      <c r="AE324" s="53" t="e">
        <f>SUMIFS('[20]WorkDone DATA'!$L:$L,'[20]WorkDone DATA'!$N:$N,BOQ!AE$6,'[20]WorkDone DATA'!$G:$G,BOQ!$B324)*$G324</f>
        <v>#VALUE!</v>
      </c>
      <c r="AF324" s="53" t="e">
        <f>SUMIFS('[20]WorkDone DATA'!$L:$L,'[20]WorkDone DATA'!$N:$N,BOQ!AF$6,'[20]WorkDone DATA'!$G:$G,BOQ!$B324)*$G324</f>
        <v>#VALUE!</v>
      </c>
      <c r="AG324" s="53" t="e">
        <f>SUMIFS('[20]WorkDone DATA'!$L:$L,'[20]WorkDone DATA'!$N:$N,BOQ!AG$6,'[20]WorkDone DATA'!$G:$G,BOQ!$B324)*$G324</f>
        <v>#VALUE!</v>
      </c>
      <c r="AH324" s="53" t="e">
        <f>SUMIFS('[20]WorkDone DATA'!$L:$L,'[20]WorkDone DATA'!$N:$N,BOQ!AH$6,'[20]WorkDone DATA'!$G:$G,BOQ!$B324)*$G324</f>
        <v>#VALUE!</v>
      </c>
      <c r="AI324" s="53" t="e">
        <f>SUMIFS('[20]WorkDone DATA'!$L:$L,'[20]WorkDone DATA'!$N:$N,BOQ!AI$6,'[20]WorkDone DATA'!$G:$G,BOQ!$B324)*$G324</f>
        <v>#VALUE!</v>
      </c>
      <c r="AJ324" s="53" t="e">
        <f>SUMIFS('[20]WorkDone DATA'!$L:$L,'[20]WorkDone DATA'!$N:$N,BOQ!AJ$6,'[20]WorkDone DATA'!$G:$G,BOQ!$B324)*$G324</f>
        <v>#VALUE!</v>
      </c>
      <c r="AK324" s="53" t="e">
        <f>SUMIFS('[20]WorkDone DATA'!$L:$L,'[20]WorkDone DATA'!$N:$N,BOQ!AK$6,'[20]WorkDone DATA'!$G:$G,BOQ!$B324)*$G324</f>
        <v>#VALUE!</v>
      </c>
      <c r="AL324" s="53" t="e">
        <f>SUMIFS('[20]WorkDone DATA'!$L:$L,'[20]WorkDone DATA'!$N:$N,BOQ!AL$6,'[20]WorkDone DATA'!$G:$G,BOQ!$B324)*$G324</f>
        <v>#VALUE!</v>
      </c>
      <c r="AM324" s="53" t="e">
        <f>SUMIFS('[20]WorkDone DATA'!$L:$L,'[20]WorkDone DATA'!$N:$N,BOQ!AM$6,'[20]WorkDone DATA'!$G:$G,BOQ!$B324)*$G324</f>
        <v>#VALUE!</v>
      </c>
      <c r="AN324" s="53" t="e">
        <f>SUMIFS('[20]WorkDone DATA'!$L:$L,'[20]WorkDone DATA'!$N:$N,BOQ!AN$6,'[20]WorkDone DATA'!$G:$G,BOQ!$B324)*$G324</f>
        <v>#VALUE!</v>
      </c>
      <c r="AO324" s="53" t="e">
        <f>SUMIFS('[20]WorkDone DATA'!$L:$L,'[20]WorkDone DATA'!$N:$N,BOQ!AO$6,'[20]WorkDone DATA'!$G:$G,BOQ!$B324)*$G324</f>
        <v>#VALUE!</v>
      </c>
      <c r="AP324" s="53" t="e">
        <f>SUMIFS('[20]WorkDone DATA'!$L:$L,'[20]WorkDone DATA'!$N:$N,BOQ!AP$6,'[20]WorkDone DATA'!$G:$G,BOQ!$B324)*$G324</f>
        <v>#VALUE!</v>
      </c>
      <c r="AQ324" s="53" t="e">
        <f>SUMIFS('[20]WorkDone DATA'!$L:$L,'[20]WorkDone DATA'!$N:$N,BOQ!AQ$6,'[20]WorkDone DATA'!$G:$G,BOQ!$B324)*$G324</f>
        <v>#VALUE!</v>
      </c>
      <c r="AR324" s="53" t="e">
        <f>SUMIFS('[20]WorkDone DATA'!$L:$L,'[20]WorkDone DATA'!$N:$N,BOQ!AR$6,'[20]WorkDone DATA'!$G:$G,BOQ!$B324)*$G324</f>
        <v>#VALUE!</v>
      </c>
      <c r="AS324" s="53" t="e">
        <f>SUMIFS('[20]WorkDone DATA'!$L:$L,'[20]WorkDone DATA'!$N:$N,BOQ!AS$6,'[20]WorkDone DATA'!$G:$G,BOQ!$B324)*$G324</f>
        <v>#VALUE!</v>
      </c>
      <c r="AT324" s="53" t="e">
        <f>SUMIFS('[20]WorkDone DATA'!$L:$L,'[20]WorkDone DATA'!$N:$N,BOQ!AT$6,'[20]WorkDone DATA'!$G:$G,BOQ!$B324)*$G324</f>
        <v>#VALUE!</v>
      </c>
      <c r="AU324" s="53" t="e">
        <f>SUMIFS('[20]WorkDone DATA'!$L:$L,'[20]WorkDone DATA'!$N:$N,BOQ!AU$6,'[20]WorkDone DATA'!$G:$G,BOQ!$B324)*$G324</f>
        <v>#VALUE!</v>
      </c>
      <c r="AV324" s="53" t="e">
        <f>SUMIFS('[20]WorkDone DATA'!$L:$L,'[20]WorkDone DATA'!$N:$N,BOQ!AV$6,'[20]WorkDone DATA'!$G:$G,BOQ!$B324)*$G324</f>
        <v>#VALUE!</v>
      </c>
      <c r="AW324" s="53" t="e">
        <f>SUMIFS('[20]WorkDone DATA'!$L:$L,'[20]WorkDone DATA'!$N:$N,BOQ!AW$6,'[20]WorkDone DATA'!$G:$G,BOQ!$B324)*$G324</f>
        <v>#VALUE!</v>
      </c>
      <c r="AX324" s="53" t="e">
        <f>SUMIFS('[20]WorkDone DATA'!$L:$L,'[20]WorkDone DATA'!$N:$N,BOQ!AX$6,'[20]WorkDone DATA'!$G:$G,BOQ!$B324)*$G324</f>
        <v>#VALUE!</v>
      </c>
      <c r="AY324" s="53" t="e">
        <f>SUMIFS('[20]WorkDone DATA'!$L:$L,'[20]WorkDone DATA'!$N:$N,BOQ!AY$6,'[20]WorkDone DATA'!$G:$G,BOQ!$B324)*$G324</f>
        <v>#VALUE!</v>
      </c>
      <c r="AZ324" s="53" t="e">
        <f>SUMIFS('[20]WorkDone DATA'!$L:$L,'[20]WorkDone DATA'!$N:$N,BOQ!AZ$6,'[20]WorkDone DATA'!$G:$G,BOQ!$B324)*$G324</f>
        <v>#VALUE!</v>
      </c>
      <c r="BA324" s="53" t="e">
        <f>SUMIFS('[20]WorkDone DATA'!$L:$L,'[20]WorkDone DATA'!$N:$N,BOQ!BA$6,'[20]WorkDone DATA'!$G:$G,BOQ!$B324)*$G324</f>
        <v>#VALUE!</v>
      </c>
      <c r="BB324" s="53" t="e">
        <f>SUMIFS('[20]WorkDone DATA'!$L:$L,'[20]WorkDone DATA'!$N:$N,BOQ!BB$6,'[20]WorkDone DATA'!$G:$G,BOQ!$B324)*$G324</f>
        <v>#VALUE!</v>
      </c>
      <c r="BC324" s="53" t="e">
        <f>SUMIFS('[20]WorkDone DATA'!$L:$L,'[20]WorkDone DATA'!$N:$N,BOQ!BC$6,'[20]WorkDone DATA'!$G:$G,BOQ!$B324)*$G324</f>
        <v>#VALUE!</v>
      </c>
      <c r="BD324" s="53" t="e">
        <f>SUMIFS('[20]WorkDone DATA'!$L:$L,'[20]WorkDone DATA'!$N:$N,BOQ!BD$6,'[20]WorkDone DATA'!$G:$G,BOQ!$B324)*$G324</f>
        <v>#VALUE!</v>
      </c>
      <c r="BE324" s="53" t="e">
        <f>SUMIFS('[20]WorkDone DATA'!$L:$L,'[20]WorkDone DATA'!$N:$N,BOQ!BE$6,'[20]WorkDone DATA'!$G:$G,BOQ!$B324)*$G324</f>
        <v>#VALUE!</v>
      </c>
      <c r="BF324" s="53" t="e">
        <f>SUMIFS('[20]WorkDone DATA'!$L:$L,'[20]WorkDone DATA'!$N:$N,BOQ!BF$6,'[20]WorkDone DATA'!$G:$G,BOQ!$B324)*$G324</f>
        <v>#VALUE!</v>
      </c>
      <c r="BG324" s="53" t="e">
        <f>SUMIFS('[20]WorkDone DATA'!$L:$L,'[20]WorkDone DATA'!$N:$N,BOQ!BG$6,'[20]WorkDone DATA'!$G:$G,BOQ!$B324)*$G324</f>
        <v>#VALUE!</v>
      </c>
      <c r="BH324" s="53" t="e">
        <f>SUMIFS('[20]WorkDone DATA'!$L:$L,'[20]WorkDone DATA'!$N:$N,BOQ!BH$6,'[20]WorkDone DATA'!$G:$G,BOQ!$B324)*$G324</f>
        <v>#VALUE!</v>
      </c>
      <c r="BI324" s="53" t="e">
        <f>SUMIFS('[20]WorkDone DATA'!$L:$L,'[20]WorkDone DATA'!$N:$N,BOQ!BI$6,'[20]WorkDone DATA'!$G:$G,BOQ!$B324)*$G324</f>
        <v>#VALUE!</v>
      </c>
      <c r="BJ324" s="53" t="e">
        <f>SUMIFS('[20]WorkDone DATA'!$L:$L,'[20]WorkDone DATA'!$N:$N,BOQ!BJ$6,'[20]WorkDone DATA'!$G:$G,BOQ!$B324)*$G324</f>
        <v>#VALUE!</v>
      </c>
      <c r="BK324" s="53" t="e">
        <f>SUMIFS('[20]WorkDone DATA'!$L:$L,'[20]WorkDone DATA'!$N:$N,BOQ!BK$6,'[20]WorkDone DATA'!$G:$G,BOQ!$B324)*$G324</f>
        <v>#VALUE!</v>
      </c>
      <c r="BL324" s="53" t="e">
        <f>SUMIFS('[20]WorkDone DATA'!$L:$L,'[20]WorkDone DATA'!$N:$N,BOQ!BL$6,'[20]WorkDone DATA'!$G:$G,BOQ!$B324)*$G324</f>
        <v>#VALUE!</v>
      </c>
      <c r="BM324" s="53" t="e">
        <f>SUMIFS('[20]WorkDone DATA'!$L:$L,'[20]WorkDone DATA'!$N:$N,BOQ!BM$6,'[20]WorkDone DATA'!$G:$G,BOQ!$B324)*$G324</f>
        <v>#VALUE!</v>
      </c>
      <c r="BN324" s="53" t="e">
        <f>SUMIFS('[20]WorkDone DATA'!$L:$L,'[20]WorkDone DATA'!$N:$N,BOQ!BN$6,'[20]WorkDone DATA'!$G:$G,BOQ!$B324)*$G324</f>
        <v>#VALUE!</v>
      </c>
      <c r="BO324" s="53" t="e">
        <f>SUMIFS('[20]WorkDone DATA'!$L:$L,'[20]WorkDone DATA'!$N:$N,BOQ!BO$6,'[20]WorkDone DATA'!$G:$G,BOQ!$B324)*$G324</f>
        <v>#VALUE!</v>
      </c>
      <c r="BP324" s="53" t="e">
        <f>SUMIFS('[20]WorkDone DATA'!$L:$L,'[20]WorkDone DATA'!$N:$N,BOQ!BP$6,'[20]WorkDone DATA'!$G:$G,BOQ!$B324)*$G324</f>
        <v>#VALUE!</v>
      </c>
      <c r="BQ324" s="53" t="e">
        <f>SUMIFS('[20]WorkDone DATA'!$L:$L,'[20]WorkDone DATA'!$N:$N,BOQ!BQ$6,'[20]WorkDone DATA'!$G:$G,BOQ!$B324)*$G324</f>
        <v>#VALUE!</v>
      </c>
      <c r="BR324" s="53" t="e">
        <f>SUMIFS('[20]WorkDone DATA'!$L:$L,'[20]WorkDone DATA'!$N:$N,BOQ!BR$6,'[20]WorkDone DATA'!$G:$G,BOQ!$B324)*$G324</f>
        <v>#VALUE!</v>
      </c>
      <c r="BS324" s="53" t="e">
        <f>SUMIFS('[20]WorkDone DATA'!$L:$L,'[20]WorkDone DATA'!$N:$N,BOQ!BS$6,'[20]WorkDone DATA'!$G:$G,BOQ!$B324)*$G324</f>
        <v>#VALUE!</v>
      </c>
      <c r="BT324" s="53" t="e">
        <f>SUMIFS('[20]WorkDone DATA'!$L:$L,'[20]WorkDone DATA'!$N:$N,BOQ!BT$6,'[20]WorkDone DATA'!$G:$G,BOQ!$B324)*$G324</f>
        <v>#VALUE!</v>
      </c>
      <c r="BU324" s="53" t="e">
        <f>SUMIFS('[20]WorkDone DATA'!$L:$L,'[20]WorkDone DATA'!$N:$N,BOQ!BU$6,'[20]WorkDone DATA'!$G:$G,BOQ!$B324)*$G324</f>
        <v>#VALUE!</v>
      </c>
      <c r="BV324" s="53" t="e">
        <f>SUMIFS('[20]WorkDone DATA'!$L:$L,'[20]WorkDone DATA'!$N:$N,BOQ!BV$6,'[20]WorkDone DATA'!$G:$G,BOQ!$B324)*$G324</f>
        <v>#VALUE!</v>
      </c>
      <c r="BW324" s="53" t="e">
        <f>SUMIFS('[20]WorkDone DATA'!$L:$L,'[20]WorkDone DATA'!$N:$N,BOQ!BW$6,'[20]WorkDone DATA'!$G:$G,BOQ!$B324)*$G324</f>
        <v>#VALUE!</v>
      </c>
      <c r="BX324" s="53" t="e">
        <f>SUMIFS('[20]WorkDone DATA'!$L:$L,'[20]WorkDone DATA'!$N:$N,BOQ!BX$6,'[20]WorkDone DATA'!$G:$G,BOQ!$B324)*$G324</f>
        <v>#VALUE!</v>
      </c>
    </row>
    <row r="325" spans="1:76" ht="15.6" x14ac:dyDescent="0.35">
      <c r="A325" s="1" t="str">
        <f>C323</f>
        <v>50 x 6 mm Flat Cu +saddles</v>
      </c>
      <c r="B325" s="42">
        <v>2.1629999999999998</v>
      </c>
      <c r="C325" s="151" t="s">
        <v>45</v>
      </c>
      <c r="D325" s="58" t="s">
        <v>46</v>
      </c>
      <c r="E325" s="77" t="s">
        <v>13</v>
      </c>
      <c r="F325" s="45">
        <v>3000</v>
      </c>
      <c r="G325" s="52">
        <v>93.69</v>
      </c>
      <c r="H325" s="53">
        <f t="shared" si="36"/>
        <v>281070</v>
      </c>
      <c r="K325" s="214" t="e">
        <f t="shared" si="43"/>
        <v>#VALUE!</v>
      </c>
      <c r="L325" s="220" t="e">
        <f t="shared" si="37"/>
        <v>#VALUE!</v>
      </c>
      <c r="M325" s="221" t="e">
        <f t="shared" si="38"/>
        <v>#VALUE!</v>
      </c>
      <c r="N325" s="219"/>
      <c r="O325" s="214" t="e">
        <f t="shared" si="39"/>
        <v>#VALUE!</v>
      </c>
      <c r="P325" s="215" t="e">
        <f t="shared" si="40"/>
        <v>#VALUE!</v>
      </c>
      <c r="R325" s="217" t="e">
        <f>SUMIFS('[20]WorkDone DATA'!$L:$L,'[20]WorkDone DATA'!$N:$N,BOQ!S$6,'[20]WorkDone DATA'!$G:$G,BOQ!$B325)</f>
        <v>#VALUE!</v>
      </c>
      <c r="S325" s="53" t="e">
        <f t="shared" si="41"/>
        <v>#VALUE!</v>
      </c>
      <c r="T325" s="217" t="e">
        <f>SUMIFS('[20]WorkDone DATA'!$L:$L,'[20]WorkDone DATA'!$N:$N,BOQ!U$6,'[20]WorkDone DATA'!$G:$G,BOQ!$B325)</f>
        <v>#VALUE!</v>
      </c>
      <c r="U325" s="53" t="e">
        <f t="shared" si="42"/>
        <v>#VALUE!</v>
      </c>
      <c r="V325" s="217"/>
      <c r="W325" s="53" t="e">
        <f>SUMIFS('[20]WorkDone DATA'!$L:$L,'[20]WorkDone DATA'!$N:$N,BOQ!W$6,'[20]WorkDone DATA'!$G:$G,BOQ!$B325)*$G325</f>
        <v>#VALUE!</v>
      </c>
      <c r="X325" s="217"/>
      <c r="Y325" s="53" t="e">
        <f>SUMIFS('[20]WorkDone DATA'!$L:$L,'[20]WorkDone DATA'!$N:$N,BOQ!Y$6,'[20]WorkDone DATA'!$G:$G,BOQ!$B325)*$G325</f>
        <v>#VALUE!</v>
      </c>
      <c r="Z325" s="217"/>
      <c r="AA325" s="53" t="e">
        <f>SUMIFS('[20]WorkDone DATA'!$L:$L,'[20]WorkDone DATA'!$N:$N,BOQ!AA$6,'[20]WorkDone DATA'!$G:$G,BOQ!$B325)*$G325</f>
        <v>#VALUE!</v>
      </c>
      <c r="AB325" s="53" t="e">
        <f>SUMIFS('[20]WorkDone DATA'!$L:$L,'[20]WorkDone DATA'!$N:$N,BOQ!AB$6,'[20]WorkDone DATA'!$G:$G,BOQ!$B325)*$G325</f>
        <v>#VALUE!</v>
      </c>
      <c r="AC325" s="53" t="e">
        <f>SUMIFS('[20]WorkDone DATA'!$L:$L,'[20]WorkDone DATA'!$N:$N,BOQ!AC$6,'[20]WorkDone DATA'!$G:$G,BOQ!$B325)*$G325</f>
        <v>#VALUE!</v>
      </c>
      <c r="AD325" s="53" t="e">
        <f>SUMIFS('[20]WorkDone DATA'!$L:$L,'[20]WorkDone DATA'!$N:$N,BOQ!AD$6,'[20]WorkDone DATA'!$G:$G,BOQ!$B325)*$G325</f>
        <v>#VALUE!</v>
      </c>
      <c r="AE325" s="53" t="e">
        <f>SUMIFS('[20]WorkDone DATA'!$L:$L,'[20]WorkDone DATA'!$N:$N,BOQ!AE$6,'[20]WorkDone DATA'!$G:$G,BOQ!$B325)*$G325</f>
        <v>#VALUE!</v>
      </c>
      <c r="AF325" s="53" t="e">
        <f>SUMIFS('[20]WorkDone DATA'!$L:$L,'[20]WorkDone DATA'!$N:$N,BOQ!AF$6,'[20]WorkDone DATA'!$G:$G,BOQ!$B325)*$G325</f>
        <v>#VALUE!</v>
      </c>
      <c r="AG325" s="53" t="e">
        <f>SUMIFS('[20]WorkDone DATA'!$L:$L,'[20]WorkDone DATA'!$N:$N,BOQ!AG$6,'[20]WorkDone DATA'!$G:$G,BOQ!$B325)*$G325</f>
        <v>#VALUE!</v>
      </c>
      <c r="AH325" s="53" t="e">
        <f>SUMIFS('[20]WorkDone DATA'!$L:$L,'[20]WorkDone DATA'!$N:$N,BOQ!AH$6,'[20]WorkDone DATA'!$G:$G,BOQ!$B325)*$G325</f>
        <v>#VALUE!</v>
      </c>
      <c r="AI325" s="53" t="e">
        <f>SUMIFS('[20]WorkDone DATA'!$L:$L,'[20]WorkDone DATA'!$N:$N,BOQ!AI$6,'[20]WorkDone DATA'!$G:$G,BOQ!$B325)*$G325</f>
        <v>#VALUE!</v>
      </c>
      <c r="AJ325" s="53" t="e">
        <f>SUMIFS('[20]WorkDone DATA'!$L:$L,'[20]WorkDone DATA'!$N:$N,BOQ!AJ$6,'[20]WorkDone DATA'!$G:$G,BOQ!$B325)*$G325</f>
        <v>#VALUE!</v>
      </c>
      <c r="AK325" s="53" t="e">
        <f>SUMIFS('[20]WorkDone DATA'!$L:$L,'[20]WorkDone DATA'!$N:$N,BOQ!AK$6,'[20]WorkDone DATA'!$G:$G,BOQ!$B325)*$G325</f>
        <v>#VALUE!</v>
      </c>
      <c r="AL325" s="53" t="e">
        <f>SUMIFS('[20]WorkDone DATA'!$L:$L,'[20]WorkDone DATA'!$N:$N,BOQ!AL$6,'[20]WorkDone DATA'!$G:$G,BOQ!$B325)*$G325</f>
        <v>#VALUE!</v>
      </c>
      <c r="AM325" s="53" t="e">
        <f>SUMIFS('[20]WorkDone DATA'!$L:$L,'[20]WorkDone DATA'!$N:$N,BOQ!AM$6,'[20]WorkDone DATA'!$G:$G,BOQ!$B325)*$G325</f>
        <v>#VALUE!</v>
      </c>
      <c r="AN325" s="53" t="e">
        <f>SUMIFS('[20]WorkDone DATA'!$L:$L,'[20]WorkDone DATA'!$N:$N,BOQ!AN$6,'[20]WorkDone DATA'!$G:$G,BOQ!$B325)*$G325</f>
        <v>#VALUE!</v>
      </c>
      <c r="AO325" s="53" t="e">
        <f>SUMIFS('[20]WorkDone DATA'!$L:$L,'[20]WorkDone DATA'!$N:$N,BOQ!AO$6,'[20]WorkDone DATA'!$G:$G,BOQ!$B325)*$G325</f>
        <v>#VALUE!</v>
      </c>
      <c r="AP325" s="53" t="e">
        <f>SUMIFS('[20]WorkDone DATA'!$L:$L,'[20]WorkDone DATA'!$N:$N,BOQ!AP$6,'[20]WorkDone DATA'!$G:$G,BOQ!$B325)*$G325</f>
        <v>#VALUE!</v>
      </c>
      <c r="AQ325" s="53" t="e">
        <f>SUMIFS('[20]WorkDone DATA'!$L:$L,'[20]WorkDone DATA'!$N:$N,BOQ!AQ$6,'[20]WorkDone DATA'!$G:$G,BOQ!$B325)*$G325</f>
        <v>#VALUE!</v>
      </c>
      <c r="AR325" s="53" t="e">
        <f>SUMIFS('[20]WorkDone DATA'!$L:$L,'[20]WorkDone DATA'!$N:$N,BOQ!AR$6,'[20]WorkDone DATA'!$G:$G,BOQ!$B325)*$G325</f>
        <v>#VALUE!</v>
      </c>
      <c r="AS325" s="53" t="e">
        <f>SUMIFS('[20]WorkDone DATA'!$L:$L,'[20]WorkDone DATA'!$N:$N,BOQ!AS$6,'[20]WorkDone DATA'!$G:$G,BOQ!$B325)*$G325</f>
        <v>#VALUE!</v>
      </c>
      <c r="AT325" s="53" t="e">
        <f>SUMIFS('[20]WorkDone DATA'!$L:$L,'[20]WorkDone DATA'!$N:$N,BOQ!AT$6,'[20]WorkDone DATA'!$G:$G,BOQ!$B325)*$G325</f>
        <v>#VALUE!</v>
      </c>
      <c r="AU325" s="53" t="e">
        <f>SUMIFS('[20]WorkDone DATA'!$L:$L,'[20]WorkDone DATA'!$N:$N,BOQ!AU$6,'[20]WorkDone DATA'!$G:$G,BOQ!$B325)*$G325</f>
        <v>#VALUE!</v>
      </c>
      <c r="AV325" s="53" t="e">
        <f>SUMIFS('[20]WorkDone DATA'!$L:$L,'[20]WorkDone DATA'!$N:$N,BOQ!AV$6,'[20]WorkDone DATA'!$G:$G,BOQ!$B325)*$G325</f>
        <v>#VALUE!</v>
      </c>
      <c r="AW325" s="53" t="e">
        <f>SUMIFS('[20]WorkDone DATA'!$L:$L,'[20]WorkDone DATA'!$N:$N,BOQ!AW$6,'[20]WorkDone DATA'!$G:$G,BOQ!$B325)*$G325</f>
        <v>#VALUE!</v>
      </c>
      <c r="AX325" s="53" t="e">
        <f>SUMIFS('[20]WorkDone DATA'!$L:$L,'[20]WorkDone DATA'!$N:$N,BOQ!AX$6,'[20]WorkDone DATA'!$G:$G,BOQ!$B325)*$G325</f>
        <v>#VALUE!</v>
      </c>
      <c r="AY325" s="53" t="e">
        <f>SUMIFS('[20]WorkDone DATA'!$L:$L,'[20]WorkDone DATA'!$N:$N,BOQ!AY$6,'[20]WorkDone DATA'!$G:$G,BOQ!$B325)*$G325</f>
        <v>#VALUE!</v>
      </c>
      <c r="AZ325" s="53" t="e">
        <f>SUMIFS('[20]WorkDone DATA'!$L:$L,'[20]WorkDone DATA'!$N:$N,BOQ!AZ$6,'[20]WorkDone DATA'!$G:$G,BOQ!$B325)*$G325</f>
        <v>#VALUE!</v>
      </c>
      <c r="BA325" s="53" t="e">
        <f>SUMIFS('[20]WorkDone DATA'!$L:$L,'[20]WorkDone DATA'!$N:$N,BOQ!BA$6,'[20]WorkDone DATA'!$G:$G,BOQ!$B325)*$G325</f>
        <v>#VALUE!</v>
      </c>
      <c r="BB325" s="53" t="e">
        <f>SUMIFS('[20]WorkDone DATA'!$L:$L,'[20]WorkDone DATA'!$N:$N,BOQ!BB$6,'[20]WorkDone DATA'!$G:$G,BOQ!$B325)*$G325</f>
        <v>#VALUE!</v>
      </c>
      <c r="BC325" s="53" t="e">
        <f>SUMIFS('[20]WorkDone DATA'!$L:$L,'[20]WorkDone DATA'!$N:$N,BOQ!BC$6,'[20]WorkDone DATA'!$G:$G,BOQ!$B325)*$G325</f>
        <v>#VALUE!</v>
      </c>
      <c r="BD325" s="53" t="e">
        <f>SUMIFS('[20]WorkDone DATA'!$L:$L,'[20]WorkDone DATA'!$N:$N,BOQ!BD$6,'[20]WorkDone DATA'!$G:$G,BOQ!$B325)*$G325</f>
        <v>#VALUE!</v>
      </c>
      <c r="BE325" s="53" t="e">
        <f>SUMIFS('[20]WorkDone DATA'!$L:$L,'[20]WorkDone DATA'!$N:$N,BOQ!BE$6,'[20]WorkDone DATA'!$G:$G,BOQ!$B325)*$G325</f>
        <v>#VALUE!</v>
      </c>
      <c r="BF325" s="53" t="e">
        <f>SUMIFS('[20]WorkDone DATA'!$L:$L,'[20]WorkDone DATA'!$N:$N,BOQ!BF$6,'[20]WorkDone DATA'!$G:$G,BOQ!$B325)*$G325</f>
        <v>#VALUE!</v>
      </c>
      <c r="BG325" s="53" t="e">
        <f>SUMIFS('[20]WorkDone DATA'!$L:$L,'[20]WorkDone DATA'!$N:$N,BOQ!BG$6,'[20]WorkDone DATA'!$G:$G,BOQ!$B325)*$G325</f>
        <v>#VALUE!</v>
      </c>
      <c r="BH325" s="53" t="e">
        <f>SUMIFS('[20]WorkDone DATA'!$L:$L,'[20]WorkDone DATA'!$N:$N,BOQ!BH$6,'[20]WorkDone DATA'!$G:$G,BOQ!$B325)*$G325</f>
        <v>#VALUE!</v>
      </c>
      <c r="BI325" s="53" t="e">
        <f>SUMIFS('[20]WorkDone DATA'!$L:$L,'[20]WorkDone DATA'!$N:$N,BOQ!BI$6,'[20]WorkDone DATA'!$G:$G,BOQ!$B325)*$G325</f>
        <v>#VALUE!</v>
      </c>
      <c r="BJ325" s="53" t="e">
        <f>SUMIFS('[20]WorkDone DATA'!$L:$L,'[20]WorkDone DATA'!$N:$N,BOQ!BJ$6,'[20]WorkDone DATA'!$G:$G,BOQ!$B325)*$G325</f>
        <v>#VALUE!</v>
      </c>
      <c r="BK325" s="53" t="e">
        <f>SUMIFS('[20]WorkDone DATA'!$L:$L,'[20]WorkDone DATA'!$N:$N,BOQ!BK$6,'[20]WorkDone DATA'!$G:$G,BOQ!$B325)*$G325</f>
        <v>#VALUE!</v>
      </c>
      <c r="BL325" s="53" t="e">
        <f>SUMIFS('[20]WorkDone DATA'!$L:$L,'[20]WorkDone DATA'!$N:$N,BOQ!BL$6,'[20]WorkDone DATA'!$G:$G,BOQ!$B325)*$G325</f>
        <v>#VALUE!</v>
      </c>
      <c r="BM325" s="53" t="e">
        <f>SUMIFS('[20]WorkDone DATA'!$L:$L,'[20]WorkDone DATA'!$N:$N,BOQ!BM$6,'[20]WorkDone DATA'!$G:$G,BOQ!$B325)*$G325</f>
        <v>#VALUE!</v>
      </c>
      <c r="BN325" s="53" t="e">
        <f>SUMIFS('[20]WorkDone DATA'!$L:$L,'[20]WorkDone DATA'!$N:$N,BOQ!BN$6,'[20]WorkDone DATA'!$G:$G,BOQ!$B325)*$G325</f>
        <v>#VALUE!</v>
      </c>
      <c r="BO325" s="53" t="e">
        <f>SUMIFS('[20]WorkDone DATA'!$L:$L,'[20]WorkDone DATA'!$N:$N,BOQ!BO$6,'[20]WorkDone DATA'!$G:$G,BOQ!$B325)*$G325</f>
        <v>#VALUE!</v>
      </c>
      <c r="BP325" s="53" t="e">
        <f>SUMIFS('[20]WorkDone DATA'!$L:$L,'[20]WorkDone DATA'!$N:$N,BOQ!BP$6,'[20]WorkDone DATA'!$G:$G,BOQ!$B325)*$G325</f>
        <v>#VALUE!</v>
      </c>
      <c r="BQ325" s="53" t="e">
        <f>SUMIFS('[20]WorkDone DATA'!$L:$L,'[20]WorkDone DATA'!$N:$N,BOQ!BQ$6,'[20]WorkDone DATA'!$G:$G,BOQ!$B325)*$G325</f>
        <v>#VALUE!</v>
      </c>
      <c r="BR325" s="53" t="e">
        <f>SUMIFS('[20]WorkDone DATA'!$L:$L,'[20]WorkDone DATA'!$N:$N,BOQ!BR$6,'[20]WorkDone DATA'!$G:$G,BOQ!$B325)*$G325</f>
        <v>#VALUE!</v>
      </c>
      <c r="BS325" s="53" t="e">
        <f>SUMIFS('[20]WorkDone DATA'!$L:$L,'[20]WorkDone DATA'!$N:$N,BOQ!BS$6,'[20]WorkDone DATA'!$G:$G,BOQ!$B325)*$G325</f>
        <v>#VALUE!</v>
      </c>
      <c r="BT325" s="53" t="e">
        <f>SUMIFS('[20]WorkDone DATA'!$L:$L,'[20]WorkDone DATA'!$N:$N,BOQ!BT$6,'[20]WorkDone DATA'!$G:$G,BOQ!$B325)*$G325</f>
        <v>#VALUE!</v>
      </c>
      <c r="BU325" s="53" t="e">
        <f>SUMIFS('[20]WorkDone DATA'!$L:$L,'[20]WorkDone DATA'!$N:$N,BOQ!BU$6,'[20]WorkDone DATA'!$G:$G,BOQ!$B325)*$G325</f>
        <v>#VALUE!</v>
      </c>
      <c r="BV325" s="53" t="e">
        <f>SUMIFS('[20]WorkDone DATA'!$L:$L,'[20]WorkDone DATA'!$N:$N,BOQ!BV$6,'[20]WorkDone DATA'!$G:$G,BOQ!$B325)*$G325</f>
        <v>#VALUE!</v>
      </c>
      <c r="BW325" s="53" t="e">
        <f>SUMIFS('[20]WorkDone DATA'!$L:$L,'[20]WorkDone DATA'!$N:$N,BOQ!BW$6,'[20]WorkDone DATA'!$G:$G,BOQ!$B325)*$G325</f>
        <v>#VALUE!</v>
      </c>
      <c r="BX325" s="53" t="e">
        <f>SUMIFS('[20]WorkDone DATA'!$L:$L,'[20]WorkDone DATA'!$N:$N,BOQ!BX$6,'[20]WorkDone DATA'!$G:$G,BOQ!$B325)*$G325</f>
        <v>#VALUE!</v>
      </c>
    </row>
    <row r="326" spans="1:76" ht="15.6" x14ac:dyDescent="0.35">
      <c r="A326" s="1"/>
      <c r="B326" s="42"/>
      <c r="C326" s="80" t="s">
        <v>162</v>
      </c>
      <c r="D326" s="58"/>
      <c r="E326" s="77"/>
      <c r="F326" s="45"/>
      <c r="G326" s="52"/>
      <c r="H326" s="53">
        <f t="shared" si="36"/>
        <v>0</v>
      </c>
      <c r="K326" s="214"/>
      <c r="L326" s="220" t="e">
        <f t="shared" si="37"/>
        <v>#VALUE!</v>
      </c>
      <c r="M326" s="221" t="e">
        <f t="shared" si="38"/>
        <v>#VALUE!</v>
      </c>
      <c r="N326" s="219"/>
      <c r="O326" s="214">
        <f t="shared" si="39"/>
        <v>0</v>
      </c>
      <c r="P326" s="215" t="e">
        <f t="shared" si="40"/>
        <v>#VALUE!</v>
      </c>
      <c r="R326" s="217" t="e">
        <f>SUMIFS('[20]WorkDone DATA'!$L:$L,'[20]WorkDone DATA'!$N:$N,BOQ!S$6,'[20]WorkDone DATA'!$G:$G,BOQ!$B326)</f>
        <v>#VALUE!</v>
      </c>
      <c r="S326" s="53" t="e">
        <f t="shared" si="41"/>
        <v>#VALUE!</v>
      </c>
      <c r="T326" s="217" t="e">
        <f>SUMIFS('[20]WorkDone DATA'!$L:$L,'[20]WorkDone DATA'!$N:$N,BOQ!U$6,'[20]WorkDone DATA'!$G:$G,BOQ!$B326)</f>
        <v>#VALUE!</v>
      </c>
      <c r="U326" s="53" t="e">
        <f t="shared" si="42"/>
        <v>#VALUE!</v>
      </c>
      <c r="V326" s="217"/>
      <c r="W326" s="53" t="e">
        <f>SUMIFS('[20]WorkDone DATA'!$L:$L,'[20]WorkDone DATA'!$N:$N,BOQ!W$6,'[20]WorkDone DATA'!$G:$G,BOQ!$B326)*$G326</f>
        <v>#VALUE!</v>
      </c>
      <c r="X326" s="217"/>
      <c r="Y326" s="53" t="e">
        <f>SUMIFS('[20]WorkDone DATA'!$L:$L,'[20]WorkDone DATA'!$N:$N,BOQ!Y$6,'[20]WorkDone DATA'!$G:$G,BOQ!$B326)*$G326</f>
        <v>#VALUE!</v>
      </c>
      <c r="Z326" s="217"/>
      <c r="AA326" s="53" t="e">
        <f>SUMIFS('[20]WorkDone DATA'!$L:$L,'[20]WorkDone DATA'!$N:$N,BOQ!AA$6,'[20]WorkDone DATA'!$G:$G,BOQ!$B326)*$G326</f>
        <v>#VALUE!</v>
      </c>
      <c r="AB326" s="53" t="e">
        <f>SUMIFS('[20]WorkDone DATA'!$L:$L,'[20]WorkDone DATA'!$N:$N,BOQ!AB$6,'[20]WorkDone DATA'!$G:$G,BOQ!$B326)*$G326</f>
        <v>#VALUE!</v>
      </c>
      <c r="AC326" s="53" t="e">
        <f>SUMIFS('[20]WorkDone DATA'!$L:$L,'[20]WorkDone DATA'!$N:$N,BOQ!AC$6,'[20]WorkDone DATA'!$G:$G,BOQ!$B326)*$G326</f>
        <v>#VALUE!</v>
      </c>
      <c r="AD326" s="53" t="e">
        <f>SUMIFS('[20]WorkDone DATA'!$L:$L,'[20]WorkDone DATA'!$N:$N,BOQ!AD$6,'[20]WorkDone DATA'!$G:$G,BOQ!$B326)*$G326</f>
        <v>#VALUE!</v>
      </c>
      <c r="AE326" s="53" t="e">
        <f>SUMIFS('[20]WorkDone DATA'!$L:$L,'[20]WorkDone DATA'!$N:$N,BOQ!AE$6,'[20]WorkDone DATA'!$G:$G,BOQ!$B326)*$G326</f>
        <v>#VALUE!</v>
      </c>
      <c r="AF326" s="53" t="e">
        <f>SUMIFS('[20]WorkDone DATA'!$L:$L,'[20]WorkDone DATA'!$N:$N,BOQ!AF$6,'[20]WorkDone DATA'!$G:$G,BOQ!$B326)*$G326</f>
        <v>#VALUE!</v>
      </c>
      <c r="AG326" s="53" t="e">
        <f>SUMIFS('[20]WorkDone DATA'!$L:$L,'[20]WorkDone DATA'!$N:$N,BOQ!AG$6,'[20]WorkDone DATA'!$G:$G,BOQ!$B326)*$G326</f>
        <v>#VALUE!</v>
      </c>
      <c r="AH326" s="53" t="e">
        <f>SUMIFS('[20]WorkDone DATA'!$L:$L,'[20]WorkDone DATA'!$N:$N,BOQ!AH$6,'[20]WorkDone DATA'!$G:$G,BOQ!$B326)*$G326</f>
        <v>#VALUE!</v>
      </c>
      <c r="AI326" s="53" t="e">
        <f>SUMIFS('[20]WorkDone DATA'!$L:$L,'[20]WorkDone DATA'!$N:$N,BOQ!AI$6,'[20]WorkDone DATA'!$G:$G,BOQ!$B326)*$G326</f>
        <v>#VALUE!</v>
      </c>
      <c r="AJ326" s="53" t="e">
        <f>SUMIFS('[20]WorkDone DATA'!$L:$L,'[20]WorkDone DATA'!$N:$N,BOQ!AJ$6,'[20]WorkDone DATA'!$G:$G,BOQ!$B326)*$G326</f>
        <v>#VALUE!</v>
      </c>
      <c r="AK326" s="53" t="e">
        <f>SUMIFS('[20]WorkDone DATA'!$L:$L,'[20]WorkDone DATA'!$N:$N,BOQ!AK$6,'[20]WorkDone DATA'!$G:$G,BOQ!$B326)*$G326</f>
        <v>#VALUE!</v>
      </c>
      <c r="AL326" s="53" t="e">
        <f>SUMIFS('[20]WorkDone DATA'!$L:$L,'[20]WorkDone DATA'!$N:$N,BOQ!AL$6,'[20]WorkDone DATA'!$G:$G,BOQ!$B326)*$G326</f>
        <v>#VALUE!</v>
      </c>
      <c r="AM326" s="53" t="e">
        <f>SUMIFS('[20]WorkDone DATA'!$L:$L,'[20]WorkDone DATA'!$N:$N,BOQ!AM$6,'[20]WorkDone DATA'!$G:$G,BOQ!$B326)*$G326</f>
        <v>#VALUE!</v>
      </c>
      <c r="AN326" s="53" t="e">
        <f>SUMIFS('[20]WorkDone DATA'!$L:$L,'[20]WorkDone DATA'!$N:$N,BOQ!AN$6,'[20]WorkDone DATA'!$G:$G,BOQ!$B326)*$G326</f>
        <v>#VALUE!</v>
      </c>
      <c r="AO326" s="53" t="e">
        <f>SUMIFS('[20]WorkDone DATA'!$L:$L,'[20]WorkDone DATA'!$N:$N,BOQ!AO$6,'[20]WorkDone DATA'!$G:$G,BOQ!$B326)*$G326</f>
        <v>#VALUE!</v>
      </c>
      <c r="AP326" s="53" t="e">
        <f>SUMIFS('[20]WorkDone DATA'!$L:$L,'[20]WorkDone DATA'!$N:$N,BOQ!AP$6,'[20]WorkDone DATA'!$G:$G,BOQ!$B326)*$G326</f>
        <v>#VALUE!</v>
      </c>
      <c r="AQ326" s="53" t="e">
        <f>SUMIFS('[20]WorkDone DATA'!$L:$L,'[20]WorkDone DATA'!$N:$N,BOQ!AQ$6,'[20]WorkDone DATA'!$G:$G,BOQ!$B326)*$G326</f>
        <v>#VALUE!</v>
      </c>
      <c r="AR326" s="53" t="e">
        <f>SUMIFS('[20]WorkDone DATA'!$L:$L,'[20]WorkDone DATA'!$N:$N,BOQ!AR$6,'[20]WorkDone DATA'!$G:$G,BOQ!$B326)*$G326</f>
        <v>#VALUE!</v>
      </c>
      <c r="AS326" s="53" t="e">
        <f>SUMIFS('[20]WorkDone DATA'!$L:$L,'[20]WorkDone DATA'!$N:$N,BOQ!AS$6,'[20]WorkDone DATA'!$G:$G,BOQ!$B326)*$G326</f>
        <v>#VALUE!</v>
      </c>
      <c r="AT326" s="53" t="e">
        <f>SUMIFS('[20]WorkDone DATA'!$L:$L,'[20]WorkDone DATA'!$N:$N,BOQ!AT$6,'[20]WorkDone DATA'!$G:$G,BOQ!$B326)*$G326</f>
        <v>#VALUE!</v>
      </c>
      <c r="AU326" s="53" t="e">
        <f>SUMIFS('[20]WorkDone DATA'!$L:$L,'[20]WorkDone DATA'!$N:$N,BOQ!AU$6,'[20]WorkDone DATA'!$G:$G,BOQ!$B326)*$G326</f>
        <v>#VALUE!</v>
      </c>
      <c r="AV326" s="53" t="e">
        <f>SUMIFS('[20]WorkDone DATA'!$L:$L,'[20]WorkDone DATA'!$N:$N,BOQ!AV$6,'[20]WorkDone DATA'!$G:$G,BOQ!$B326)*$G326</f>
        <v>#VALUE!</v>
      </c>
      <c r="AW326" s="53" t="e">
        <f>SUMIFS('[20]WorkDone DATA'!$L:$L,'[20]WorkDone DATA'!$N:$N,BOQ!AW$6,'[20]WorkDone DATA'!$G:$G,BOQ!$B326)*$G326</f>
        <v>#VALUE!</v>
      </c>
      <c r="AX326" s="53" t="e">
        <f>SUMIFS('[20]WorkDone DATA'!$L:$L,'[20]WorkDone DATA'!$N:$N,BOQ!AX$6,'[20]WorkDone DATA'!$G:$G,BOQ!$B326)*$G326</f>
        <v>#VALUE!</v>
      </c>
      <c r="AY326" s="53" t="e">
        <f>SUMIFS('[20]WorkDone DATA'!$L:$L,'[20]WorkDone DATA'!$N:$N,BOQ!AY$6,'[20]WorkDone DATA'!$G:$G,BOQ!$B326)*$G326</f>
        <v>#VALUE!</v>
      </c>
      <c r="AZ326" s="53" t="e">
        <f>SUMIFS('[20]WorkDone DATA'!$L:$L,'[20]WorkDone DATA'!$N:$N,BOQ!AZ$6,'[20]WorkDone DATA'!$G:$G,BOQ!$B326)*$G326</f>
        <v>#VALUE!</v>
      </c>
      <c r="BA326" s="53" t="e">
        <f>SUMIFS('[20]WorkDone DATA'!$L:$L,'[20]WorkDone DATA'!$N:$N,BOQ!BA$6,'[20]WorkDone DATA'!$G:$G,BOQ!$B326)*$G326</f>
        <v>#VALUE!</v>
      </c>
      <c r="BB326" s="53" t="e">
        <f>SUMIFS('[20]WorkDone DATA'!$L:$L,'[20]WorkDone DATA'!$N:$N,BOQ!BB$6,'[20]WorkDone DATA'!$G:$G,BOQ!$B326)*$G326</f>
        <v>#VALUE!</v>
      </c>
      <c r="BC326" s="53" t="e">
        <f>SUMIFS('[20]WorkDone DATA'!$L:$L,'[20]WorkDone DATA'!$N:$N,BOQ!BC$6,'[20]WorkDone DATA'!$G:$G,BOQ!$B326)*$G326</f>
        <v>#VALUE!</v>
      </c>
      <c r="BD326" s="53" t="e">
        <f>SUMIFS('[20]WorkDone DATA'!$L:$L,'[20]WorkDone DATA'!$N:$N,BOQ!BD$6,'[20]WorkDone DATA'!$G:$G,BOQ!$B326)*$G326</f>
        <v>#VALUE!</v>
      </c>
      <c r="BE326" s="53" t="e">
        <f>SUMIFS('[20]WorkDone DATA'!$L:$L,'[20]WorkDone DATA'!$N:$N,BOQ!BE$6,'[20]WorkDone DATA'!$G:$G,BOQ!$B326)*$G326</f>
        <v>#VALUE!</v>
      </c>
      <c r="BF326" s="53" t="e">
        <f>SUMIFS('[20]WorkDone DATA'!$L:$L,'[20]WorkDone DATA'!$N:$N,BOQ!BF$6,'[20]WorkDone DATA'!$G:$G,BOQ!$B326)*$G326</f>
        <v>#VALUE!</v>
      </c>
      <c r="BG326" s="53" t="e">
        <f>SUMIFS('[20]WorkDone DATA'!$L:$L,'[20]WorkDone DATA'!$N:$N,BOQ!BG$6,'[20]WorkDone DATA'!$G:$G,BOQ!$B326)*$G326</f>
        <v>#VALUE!</v>
      </c>
      <c r="BH326" s="53" t="e">
        <f>SUMIFS('[20]WorkDone DATA'!$L:$L,'[20]WorkDone DATA'!$N:$N,BOQ!BH$6,'[20]WorkDone DATA'!$G:$G,BOQ!$B326)*$G326</f>
        <v>#VALUE!</v>
      </c>
      <c r="BI326" s="53" t="e">
        <f>SUMIFS('[20]WorkDone DATA'!$L:$L,'[20]WorkDone DATA'!$N:$N,BOQ!BI$6,'[20]WorkDone DATA'!$G:$G,BOQ!$B326)*$G326</f>
        <v>#VALUE!</v>
      </c>
      <c r="BJ326" s="53" t="e">
        <f>SUMIFS('[20]WorkDone DATA'!$L:$L,'[20]WorkDone DATA'!$N:$N,BOQ!BJ$6,'[20]WorkDone DATA'!$G:$G,BOQ!$B326)*$G326</f>
        <v>#VALUE!</v>
      </c>
      <c r="BK326" s="53" t="e">
        <f>SUMIFS('[20]WorkDone DATA'!$L:$L,'[20]WorkDone DATA'!$N:$N,BOQ!BK$6,'[20]WorkDone DATA'!$G:$G,BOQ!$B326)*$G326</f>
        <v>#VALUE!</v>
      </c>
      <c r="BL326" s="53" t="e">
        <f>SUMIFS('[20]WorkDone DATA'!$L:$L,'[20]WorkDone DATA'!$N:$N,BOQ!BL$6,'[20]WorkDone DATA'!$G:$G,BOQ!$B326)*$G326</f>
        <v>#VALUE!</v>
      </c>
      <c r="BM326" s="53" t="e">
        <f>SUMIFS('[20]WorkDone DATA'!$L:$L,'[20]WorkDone DATA'!$N:$N,BOQ!BM$6,'[20]WorkDone DATA'!$G:$G,BOQ!$B326)*$G326</f>
        <v>#VALUE!</v>
      </c>
      <c r="BN326" s="53" t="e">
        <f>SUMIFS('[20]WorkDone DATA'!$L:$L,'[20]WorkDone DATA'!$N:$N,BOQ!BN$6,'[20]WorkDone DATA'!$G:$G,BOQ!$B326)*$G326</f>
        <v>#VALUE!</v>
      </c>
      <c r="BO326" s="53" t="e">
        <f>SUMIFS('[20]WorkDone DATA'!$L:$L,'[20]WorkDone DATA'!$N:$N,BOQ!BO$6,'[20]WorkDone DATA'!$G:$G,BOQ!$B326)*$G326</f>
        <v>#VALUE!</v>
      </c>
      <c r="BP326" s="53" t="e">
        <f>SUMIFS('[20]WorkDone DATA'!$L:$L,'[20]WorkDone DATA'!$N:$N,BOQ!BP$6,'[20]WorkDone DATA'!$G:$G,BOQ!$B326)*$G326</f>
        <v>#VALUE!</v>
      </c>
      <c r="BQ326" s="53" t="e">
        <f>SUMIFS('[20]WorkDone DATA'!$L:$L,'[20]WorkDone DATA'!$N:$N,BOQ!BQ$6,'[20]WorkDone DATA'!$G:$G,BOQ!$B326)*$G326</f>
        <v>#VALUE!</v>
      </c>
      <c r="BR326" s="53" t="e">
        <f>SUMIFS('[20]WorkDone DATA'!$L:$L,'[20]WorkDone DATA'!$N:$N,BOQ!BR$6,'[20]WorkDone DATA'!$G:$G,BOQ!$B326)*$G326</f>
        <v>#VALUE!</v>
      </c>
      <c r="BS326" s="53" t="e">
        <f>SUMIFS('[20]WorkDone DATA'!$L:$L,'[20]WorkDone DATA'!$N:$N,BOQ!BS$6,'[20]WorkDone DATA'!$G:$G,BOQ!$B326)*$G326</f>
        <v>#VALUE!</v>
      </c>
      <c r="BT326" s="53" t="e">
        <f>SUMIFS('[20]WorkDone DATA'!$L:$L,'[20]WorkDone DATA'!$N:$N,BOQ!BT$6,'[20]WorkDone DATA'!$G:$G,BOQ!$B326)*$G326</f>
        <v>#VALUE!</v>
      </c>
      <c r="BU326" s="53" t="e">
        <f>SUMIFS('[20]WorkDone DATA'!$L:$L,'[20]WorkDone DATA'!$N:$N,BOQ!BU$6,'[20]WorkDone DATA'!$G:$G,BOQ!$B326)*$G326</f>
        <v>#VALUE!</v>
      </c>
      <c r="BV326" s="53" t="e">
        <f>SUMIFS('[20]WorkDone DATA'!$L:$L,'[20]WorkDone DATA'!$N:$N,BOQ!BV$6,'[20]WorkDone DATA'!$G:$G,BOQ!$B326)*$G326</f>
        <v>#VALUE!</v>
      </c>
      <c r="BW326" s="53" t="e">
        <f>SUMIFS('[20]WorkDone DATA'!$L:$L,'[20]WorkDone DATA'!$N:$N,BOQ!BW$6,'[20]WorkDone DATA'!$G:$G,BOQ!$B326)*$G326</f>
        <v>#VALUE!</v>
      </c>
      <c r="BX326" s="53" t="e">
        <f>SUMIFS('[20]WorkDone DATA'!$L:$L,'[20]WorkDone DATA'!$N:$N,BOQ!BX$6,'[20]WorkDone DATA'!$G:$G,BOQ!$B326)*$G326</f>
        <v>#VALUE!</v>
      </c>
    </row>
    <row r="327" spans="1:76" ht="15.6" x14ac:dyDescent="0.35">
      <c r="A327" s="1" t="str">
        <f>C326</f>
        <v>Terminations, Joints,cross overs, tee's</v>
      </c>
      <c r="B327" s="42">
        <v>2.1640000000000001</v>
      </c>
      <c r="C327" s="151" t="s">
        <v>11</v>
      </c>
      <c r="D327" s="152" t="s">
        <v>96</v>
      </c>
      <c r="E327" s="77" t="s">
        <v>93</v>
      </c>
      <c r="F327" s="45">
        <v>5000</v>
      </c>
      <c r="G327" s="52">
        <v>288.19</v>
      </c>
      <c r="H327" s="53">
        <f t="shared" si="36"/>
        <v>1440950</v>
      </c>
      <c r="K327" s="214" t="e">
        <f t="shared" si="43"/>
        <v>#VALUE!</v>
      </c>
      <c r="L327" s="220" t="e">
        <f t="shared" si="37"/>
        <v>#VALUE!</v>
      </c>
      <c r="M327" s="221" t="e">
        <f t="shared" si="38"/>
        <v>#VALUE!</v>
      </c>
      <c r="N327" s="219"/>
      <c r="O327" s="214" t="e">
        <f t="shared" si="39"/>
        <v>#VALUE!</v>
      </c>
      <c r="P327" s="215" t="e">
        <f t="shared" si="40"/>
        <v>#VALUE!</v>
      </c>
      <c r="R327" s="217" t="e">
        <f>SUMIFS('[20]WorkDone DATA'!$L:$L,'[20]WorkDone DATA'!$N:$N,BOQ!S$6,'[20]WorkDone DATA'!$G:$G,BOQ!$B327)</f>
        <v>#VALUE!</v>
      </c>
      <c r="S327" s="53" t="e">
        <f t="shared" si="41"/>
        <v>#VALUE!</v>
      </c>
      <c r="T327" s="217" t="e">
        <f>SUMIFS('[20]WorkDone DATA'!$L:$L,'[20]WorkDone DATA'!$N:$N,BOQ!U$6,'[20]WorkDone DATA'!$G:$G,BOQ!$B327)</f>
        <v>#VALUE!</v>
      </c>
      <c r="U327" s="53" t="e">
        <f t="shared" si="42"/>
        <v>#VALUE!</v>
      </c>
      <c r="V327" s="217"/>
      <c r="W327" s="53" t="e">
        <f>SUMIFS('[20]WorkDone DATA'!$L:$L,'[20]WorkDone DATA'!$N:$N,BOQ!W$6,'[20]WorkDone DATA'!$G:$G,BOQ!$B327)*$G327</f>
        <v>#VALUE!</v>
      </c>
      <c r="X327" s="217"/>
      <c r="Y327" s="53" t="e">
        <f>SUMIFS('[20]WorkDone DATA'!$L:$L,'[20]WorkDone DATA'!$N:$N,BOQ!Y$6,'[20]WorkDone DATA'!$G:$G,BOQ!$B327)*$G327</f>
        <v>#VALUE!</v>
      </c>
      <c r="Z327" s="217"/>
      <c r="AA327" s="53" t="e">
        <f>SUMIFS('[20]WorkDone DATA'!$L:$L,'[20]WorkDone DATA'!$N:$N,BOQ!AA$6,'[20]WorkDone DATA'!$G:$G,BOQ!$B327)*$G327</f>
        <v>#VALUE!</v>
      </c>
      <c r="AB327" s="53" t="e">
        <f>SUMIFS('[20]WorkDone DATA'!$L:$L,'[20]WorkDone DATA'!$N:$N,BOQ!AB$6,'[20]WorkDone DATA'!$G:$G,BOQ!$B327)*$G327</f>
        <v>#VALUE!</v>
      </c>
      <c r="AC327" s="53" t="e">
        <f>SUMIFS('[20]WorkDone DATA'!$L:$L,'[20]WorkDone DATA'!$N:$N,BOQ!AC$6,'[20]WorkDone DATA'!$G:$G,BOQ!$B327)*$G327</f>
        <v>#VALUE!</v>
      </c>
      <c r="AD327" s="53" t="e">
        <f>SUMIFS('[20]WorkDone DATA'!$L:$L,'[20]WorkDone DATA'!$N:$N,BOQ!AD$6,'[20]WorkDone DATA'!$G:$G,BOQ!$B327)*$G327</f>
        <v>#VALUE!</v>
      </c>
      <c r="AE327" s="53" t="e">
        <f>SUMIFS('[20]WorkDone DATA'!$L:$L,'[20]WorkDone DATA'!$N:$N,BOQ!AE$6,'[20]WorkDone DATA'!$G:$G,BOQ!$B327)*$G327</f>
        <v>#VALUE!</v>
      </c>
      <c r="AF327" s="53" t="e">
        <f>SUMIFS('[20]WorkDone DATA'!$L:$L,'[20]WorkDone DATA'!$N:$N,BOQ!AF$6,'[20]WorkDone DATA'!$G:$G,BOQ!$B327)*$G327</f>
        <v>#VALUE!</v>
      </c>
      <c r="AG327" s="53" t="e">
        <f>SUMIFS('[20]WorkDone DATA'!$L:$L,'[20]WorkDone DATA'!$N:$N,BOQ!AG$6,'[20]WorkDone DATA'!$G:$G,BOQ!$B327)*$G327</f>
        <v>#VALUE!</v>
      </c>
      <c r="AH327" s="53" t="e">
        <f>SUMIFS('[20]WorkDone DATA'!$L:$L,'[20]WorkDone DATA'!$N:$N,BOQ!AH$6,'[20]WorkDone DATA'!$G:$G,BOQ!$B327)*$G327</f>
        <v>#VALUE!</v>
      </c>
      <c r="AI327" s="53" t="e">
        <f>SUMIFS('[20]WorkDone DATA'!$L:$L,'[20]WorkDone DATA'!$N:$N,BOQ!AI$6,'[20]WorkDone DATA'!$G:$G,BOQ!$B327)*$G327</f>
        <v>#VALUE!</v>
      </c>
      <c r="AJ327" s="53" t="e">
        <f>SUMIFS('[20]WorkDone DATA'!$L:$L,'[20]WorkDone DATA'!$N:$N,BOQ!AJ$6,'[20]WorkDone DATA'!$G:$G,BOQ!$B327)*$G327</f>
        <v>#VALUE!</v>
      </c>
      <c r="AK327" s="53" t="e">
        <f>SUMIFS('[20]WorkDone DATA'!$L:$L,'[20]WorkDone DATA'!$N:$N,BOQ!AK$6,'[20]WorkDone DATA'!$G:$G,BOQ!$B327)*$G327</f>
        <v>#VALUE!</v>
      </c>
      <c r="AL327" s="53" t="e">
        <f>SUMIFS('[20]WorkDone DATA'!$L:$L,'[20]WorkDone DATA'!$N:$N,BOQ!AL$6,'[20]WorkDone DATA'!$G:$G,BOQ!$B327)*$G327</f>
        <v>#VALUE!</v>
      </c>
      <c r="AM327" s="53" t="e">
        <f>SUMIFS('[20]WorkDone DATA'!$L:$L,'[20]WorkDone DATA'!$N:$N,BOQ!AM$6,'[20]WorkDone DATA'!$G:$G,BOQ!$B327)*$G327</f>
        <v>#VALUE!</v>
      </c>
      <c r="AN327" s="53" t="e">
        <f>SUMIFS('[20]WorkDone DATA'!$L:$L,'[20]WorkDone DATA'!$N:$N,BOQ!AN$6,'[20]WorkDone DATA'!$G:$G,BOQ!$B327)*$G327</f>
        <v>#VALUE!</v>
      </c>
      <c r="AO327" s="53" t="e">
        <f>SUMIFS('[20]WorkDone DATA'!$L:$L,'[20]WorkDone DATA'!$N:$N,BOQ!AO$6,'[20]WorkDone DATA'!$G:$G,BOQ!$B327)*$G327</f>
        <v>#VALUE!</v>
      </c>
      <c r="AP327" s="53" t="e">
        <f>SUMIFS('[20]WorkDone DATA'!$L:$L,'[20]WorkDone DATA'!$N:$N,BOQ!AP$6,'[20]WorkDone DATA'!$G:$G,BOQ!$B327)*$G327</f>
        <v>#VALUE!</v>
      </c>
      <c r="AQ327" s="53" t="e">
        <f>SUMIFS('[20]WorkDone DATA'!$L:$L,'[20]WorkDone DATA'!$N:$N,BOQ!AQ$6,'[20]WorkDone DATA'!$G:$G,BOQ!$B327)*$G327</f>
        <v>#VALUE!</v>
      </c>
      <c r="AR327" s="53" t="e">
        <f>SUMIFS('[20]WorkDone DATA'!$L:$L,'[20]WorkDone DATA'!$N:$N,BOQ!AR$6,'[20]WorkDone DATA'!$G:$G,BOQ!$B327)*$G327</f>
        <v>#VALUE!</v>
      </c>
      <c r="AS327" s="53" t="e">
        <f>SUMIFS('[20]WorkDone DATA'!$L:$L,'[20]WorkDone DATA'!$N:$N,BOQ!AS$6,'[20]WorkDone DATA'!$G:$G,BOQ!$B327)*$G327</f>
        <v>#VALUE!</v>
      </c>
      <c r="AT327" s="53" t="e">
        <f>SUMIFS('[20]WorkDone DATA'!$L:$L,'[20]WorkDone DATA'!$N:$N,BOQ!AT$6,'[20]WorkDone DATA'!$G:$G,BOQ!$B327)*$G327</f>
        <v>#VALUE!</v>
      </c>
      <c r="AU327" s="53" t="e">
        <f>SUMIFS('[20]WorkDone DATA'!$L:$L,'[20]WorkDone DATA'!$N:$N,BOQ!AU$6,'[20]WorkDone DATA'!$G:$G,BOQ!$B327)*$G327</f>
        <v>#VALUE!</v>
      </c>
      <c r="AV327" s="53" t="e">
        <f>SUMIFS('[20]WorkDone DATA'!$L:$L,'[20]WorkDone DATA'!$N:$N,BOQ!AV$6,'[20]WorkDone DATA'!$G:$G,BOQ!$B327)*$G327</f>
        <v>#VALUE!</v>
      </c>
      <c r="AW327" s="53" t="e">
        <f>SUMIFS('[20]WorkDone DATA'!$L:$L,'[20]WorkDone DATA'!$N:$N,BOQ!AW$6,'[20]WorkDone DATA'!$G:$G,BOQ!$B327)*$G327</f>
        <v>#VALUE!</v>
      </c>
      <c r="AX327" s="53" t="e">
        <f>SUMIFS('[20]WorkDone DATA'!$L:$L,'[20]WorkDone DATA'!$N:$N,BOQ!AX$6,'[20]WorkDone DATA'!$G:$G,BOQ!$B327)*$G327</f>
        <v>#VALUE!</v>
      </c>
      <c r="AY327" s="53" t="e">
        <f>SUMIFS('[20]WorkDone DATA'!$L:$L,'[20]WorkDone DATA'!$N:$N,BOQ!AY$6,'[20]WorkDone DATA'!$G:$G,BOQ!$B327)*$G327</f>
        <v>#VALUE!</v>
      </c>
      <c r="AZ327" s="53" t="e">
        <f>SUMIFS('[20]WorkDone DATA'!$L:$L,'[20]WorkDone DATA'!$N:$N,BOQ!AZ$6,'[20]WorkDone DATA'!$G:$G,BOQ!$B327)*$G327</f>
        <v>#VALUE!</v>
      </c>
      <c r="BA327" s="53" t="e">
        <f>SUMIFS('[20]WorkDone DATA'!$L:$L,'[20]WorkDone DATA'!$N:$N,BOQ!BA$6,'[20]WorkDone DATA'!$G:$G,BOQ!$B327)*$G327</f>
        <v>#VALUE!</v>
      </c>
      <c r="BB327" s="53" t="e">
        <f>SUMIFS('[20]WorkDone DATA'!$L:$L,'[20]WorkDone DATA'!$N:$N,BOQ!BB$6,'[20]WorkDone DATA'!$G:$G,BOQ!$B327)*$G327</f>
        <v>#VALUE!</v>
      </c>
      <c r="BC327" s="53" t="e">
        <f>SUMIFS('[20]WorkDone DATA'!$L:$L,'[20]WorkDone DATA'!$N:$N,BOQ!BC$6,'[20]WorkDone DATA'!$G:$G,BOQ!$B327)*$G327</f>
        <v>#VALUE!</v>
      </c>
      <c r="BD327" s="53" t="e">
        <f>SUMIFS('[20]WorkDone DATA'!$L:$L,'[20]WorkDone DATA'!$N:$N,BOQ!BD$6,'[20]WorkDone DATA'!$G:$G,BOQ!$B327)*$G327</f>
        <v>#VALUE!</v>
      </c>
      <c r="BE327" s="53" t="e">
        <f>SUMIFS('[20]WorkDone DATA'!$L:$L,'[20]WorkDone DATA'!$N:$N,BOQ!BE$6,'[20]WorkDone DATA'!$G:$G,BOQ!$B327)*$G327</f>
        <v>#VALUE!</v>
      </c>
      <c r="BF327" s="53" t="e">
        <f>SUMIFS('[20]WorkDone DATA'!$L:$L,'[20]WorkDone DATA'!$N:$N,BOQ!BF$6,'[20]WorkDone DATA'!$G:$G,BOQ!$B327)*$G327</f>
        <v>#VALUE!</v>
      </c>
      <c r="BG327" s="53" t="e">
        <f>SUMIFS('[20]WorkDone DATA'!$L:$L,'[20]WorkDone DATA'!$N:$N,BOQ!BG$6,'[20]WorkDone DATA'!$G:$G,BOQ!$B327)*$G327</f>
        <v>#VALUE!</v>
      </c>
      <c r="BH327" s="53" t="e">
        <f>SUMIFS('[20]WorkDone DATA'!$L:$L,'[20]WorkDone DATA'!$N:$N,BOQ!BH$6,'[20]WorkDone DATA'!$G:$G,BOQ!$B327)*$G327</f>
        <v>#VALUE!</v>
      </c>
      <c r="BI327" s="53" t="e">
        <f>SUMIFS('[20]WorkDone DATA'!$L:$L,'[20]WorkDone DATA'!$N:$N,BOQ!BI$6,'[20]WorkDone DATA'!$G:$G,BOQ!$B327)*$G327</f>
        <v>#VALUE!</v>
      </c>
      <c r="BJ327" s="53" t="e">
        <f>SUMIFS('[20]WorkDone DATA'!$L:$L,'[20]WorkDone DATA'!$N:$N,BOQ!BJ$6,'[20]WorkDone DATA'!$G:$G,BOQ!$B327)*$G327</f>
        <v>#VALUE!</v>
      </c>
      <c r="BK327" s="53" t="e">
        <f>SUMIFS('[20]WorkDone DATA'!$L:$L,'[20]WorkDone DATA'!$N:$N,BOQ!BK$6,'[20]WorkDone DATA'!$G:$G,BOQ!$B327)*$G327</f>
        <v>#VALUE!</v>
      </c>
      <c r="BL327" s="53" t="e">
        <f>SUMIFS('[20]WorkDone DATA'!$L:$L,'[20]WorkDone DATA'!$N:$N,BOQ!BL$6,'[20]WorkDone DATA'!$G:$G,BOQ!$B327)*$G327</f>
        <v>#VALUE!</v>
      </c>
      <c r="BM327" s="53" t="e">
        <f>SUMIFS('[20]WorkDone DATA'!$L:$L,'[20]WorkDone DATA'!$N:$N,BOQ!BM$6,'[20]WorkDone DATA'!$G:$G,BOQ!$B327)*$G327</f>
        <v>#VALUE!</v>
      </c>
      <c r="BN327" s="53" t="e">
        <f>SUMIFS('[20]WorkDone DATA'!$L:$L,'[20]WorkDone DATA'!$N:$N,BOQ!BN$6,'[20]WorkDone DATA'!$G:$G,BOQ!$B327)*$G327</f>
        <v>#VALUE!</v>
      </c>
      <c r="BO327" s="53" t="e">
        <f>SUMIFS('[20]WorkDone DATA'!$L:$L,'[20]WorkDone DATA'!$N:$N,BOQ!BO$6,'[20]WorkDone DATA'!$G:$G,BOQ!$B327)*$G327</f>
        <v>#VALUE!</v>
      </c>
      <c r="BP327" s="53" t="e">
        <f>SUMIFS('[20]WorkDone DATA'!$L:$L,'[20]WorkDone DATA'!$N:$N,BOQ!BP$6,'[20]WorkDone DATA'!$G:$G,BOQ!$B327)*$G327</f>
        <v>#VALUE!</v>
      </c>
      <c r="BQ327" s="53" t="e">
        <f>SUMIFS('[20]WorkDone DATA'!$L:$L,'[20]WorkDone DATA'!$N:$N,BOQ!BQ$6,'[20]WorkDone DATA'!$G:$G,BOQ!$B327)*$G327</f>
        <v>#VALUE!</v>
      </c>
      <c r="BR327" s="53" t="e">
        <f>SUMIFS('[20]WorkDone DATA'!$L:$L,'[20]WorkDone DATA'!$N:$N,BOQ!BR$6,'[20]WorkDone DATA'!$G:$G,BOQ!$B327)*$G327</f>
        <v>#VALUE!</v>
      </c>
      <c r="BS327" s="53" t="e">
        <f>SUMIFS('[20]WorkDone DATA'!$L:$L,'[20]WorkDone DATA'!$N:$N,BOQ!BS$6,'[20]WorkDone DATA'!$G:$G,BOQ!$B327)*$G327</f>
        <v>#VALUE!</v>
      </c>
      <c r="BT327" s="53" t="e">
        <f>SUMIFS('[20]WorkDone DATA'!$L:$L,'[20]WorkDone DATA'!$N:$N,BOQ!BT$6,'[20]WorkDone DATA'!$G:$G,BOQ!$B327)*$G327</f>
        <v>#VALUE!</v>
      </c>
      <c r="BU327" s="53" t="e">
        <f>SUMIFS('[20]WorkDone DATA'!$L:$L,'[20]WorkDone DATA'!$N:$N,BOQ!BU$6,'[20]WorkDone DATA'!$G:$G,BOQ!$B327)*$G327</f>
        <v>#VALUE!</v>
      </c>
      <c r="BV327" s="53" t="e">
        <f>SUMIFS('[20]WorkDone DATA'!$L:$L,'[20]WorkDone DATA'!$N:$N,BOQ!BV$6,'[20]WorkDone DATA'!$G:$G,BOQ!$B327)*$G327</f>
        <v>#VALUE!</v>
      </c>
      <c r="BW327" s="53" t="e">
        <f>SUMIFS('[20]WorkDone DATA'!$L:$L,'[20]WorkDone DATA'!$N:$N,BOQ!BW$6,'[20]WorkDone DATA'!$G:$G,BOQ!$B327)*$G327</f>
        <v>#VALUE!</v>
      </c>
      <c r="BX327" s="53" t="e">
        <f>SUMIFS('[20]WorkDone DATA'!$L:$L,'[20]WorkDone DATA'!$N:$N,BOQ!BX$6,'[20]WorkDone DATA'!$G:$G,BOQ!$B327)*$G327</f>
        <v>#VALUE!</v>
      </c>
    </row>
    <row r="328" spans="1:76" ht="15.6" x14ac:dyDescent="0.35">
      <c r="A328" s="1" t="str">
        <f>C326</f>
        <v>Terminations, Joints,cross overs, tee's</v>
      </c>
      <c r="B328" s="42">
        <v>2.165</v>
      </c>
      <c r="C328" s="151" t="s">
        <v>45</v>
      </c>
      <c r="D328" s="152" t="s">
        <v>46</v>
      </c>
      <c r="E328" s="77" t="s">
        <v>93</v>
      </c>
      <c r="F328" s="45">
        <v>5000</v>
      </c>
      <c r="G328" s="52">
        <v>190.9</v>
      </c>
      <c r="H328" s="53">
        <f t="shared" si="36"/>
        <v>954500</v>
      </c>
      <c r="K328" s="214" t="e">
        <f t="shared" si="43"/>
        <v>#VALUE!</v>
      </c>
      <c r="L328" s="220" t="e">
        <f t="shared" si="37"/>
        <v>#VALUE!</v>
      </c>
      <c r="M328" s="221" t="e">
        <f t="shared" si="38"/>
        <v>#VALUE!</v>
      </c>
      <c r="N328" s="219"/>
      <c r="O328" s="214" t="e">
        <f t="shared" si="39"/>
        <v>#VALUE!</v>
      </c>
      <c r="P328" s="215" t="e">
        <f t="shared" si="40"/>
        <v>#VALUE!</v>
      </c>
      <c r="R328" s="217" t="e">
        <f>SUMIFS('[20]WorkDone DATA'!$L:$L,'[20]WorkDone DATA'!$N:$N,BOQ!S$6,'[20]WorkDone DATA'!$G:$G,BOQ!$B328)</f>
        <v>#VALUE!</v>
      </c>
      <c r="S328" s="53" t="e">
        <f t="shared" si="41"/>
        <v>#VALUE!</v>
      </c>
      <c r="T328" s="217" t="e">
        <f>SUMIFS('[20]WorkDone DATA'!$L:$L,'[20]WorkDone DATA'!$N:$N,BOQ!U$6,'[20]WorkDone DATA'!$G:$G,BOQ!$B328)</f>
        <v>#VALUE!</v>
      </c>
      <c r="U328" s="53" t="e">
        <f t="shared" si="42"/>
        <v>#VALUE!</v>
      </c>
      <c r="V328" s="217"/>
      <c r="W328" s="53" t="e">
        <f>SUMIFS('[20]WorkDone DATA'!$L:$L,'[20]WorkDone DATA'!$N:$N,BOQ!W$6,'[20]WorkDone DATA'!$G:$G,BOQ!$B328)*$G328</f>
        <v>#VALUE!</v>
      </c>
      <c r="X328" s="217"/>
      <c r="Y328" s="53" t="e">
        <f>SUMIFS('[20]WorkDone DATA'!$L:$L,'[20]WorkDone DATA'!$N:$N,BOQ!Y$6,'[20]WorkDone DATA'!$G:$G,BOQ!$B328)*$G328</f>
        <v>#VALUE!</v>
      </c>
      <c r="Z328" s="217"/>
      <c r="AA328" s="53" t="e">
        <f>SUMIFS('[20]WorkDone DATA'!$L:$L,'[20]WorkDone DATA'!$N:$N,BOQ!AA$6,'[20]WorkDone DATA'!$G:$G,BOQ!$B328)*$G328</f>
        <v>#VALUE!</v>
      </c>
      <c r="AB328" s="53" t="e">
        <f>SUMIFS('[20]WorkDone DATA'!$L:$L,'[20]WorkDone DATA'!$N:$N,BOQ!AB$6,'[20]WorkDone DATA'!$G:$G,BOQ!$B328)*$G328</f>
        <v>#VALUE!</v>
      </c>
      <c r="AC328" s="53" t="e">
        <f>SUMIFS('[20]WorkDone DATA'!$L:$L,'[20]WorkDone DATA'!$N:$N,BOQ!AC$6,'[20]WorkDone DATA'!$G:$G,BOQ!$B328)*$G328</f>
        <v>#VALUE!</v>
      </c>
      <c r="AD328" s="53" t="e">
        <f>SUMIFS('[20]WorkDone DATA'!$L:$L,'[20]WorkDone DATA'!$N:$N,BOQ!AD$6,'[20]WorkDone DATA'!$G:$G,BOQ!$B328)*$G328</f>
        <v>#VALUE!</v>
      </c>
      <c r="AE328" s="53" t="e">
        <f>SUMIFS('[20]WorkDone DATA'!$L:$L,'[20]WorkDone DATA'!$N:$N,BOQ!AE$6,'[20]WorkDone DATA'!$G:$G,BOQ!$B328)*$G328</f>
        <v>#VALUE!</v>
      </c>
      <c r="AF328" s="53" t="e">
        <f>SUMIFS('[20]WorkDone DATA'!$L:$L,'[20]WorkDone DATA'!$N:$N,BOQ!AF$6,'[20]WorkDone DATA'!$G:$G,BOQ!$B328)*$G328</f>
        <v>#VALUE!</v>
      </c>
      <c r="AG328" s="53" t="e">
        <f>SUMIFS('[20]WorkDone DATA'!$L:$L,'[20]WorkDone DATA'!$N:$N,BOQ!AG$6,'[20]WorkDone DATA'!$G:$G,BOQ!$B328)*$G328</f>
        <v>#VALUE!</v>
      </c>
      <c r="AH328" s="53" t="e">
        <f>SUMIFS('[20]WorkDone DATA'!$L:$L,'[20]WorkDone DATA'!$N:$N,BOQ!AH$6,'[20]WorkDone DATA'!$G:$G,BOQ!$B328)*$G328</f>
        <v>#VALUE!</v>
      </c>
      <c r="AI328" s="53" t="e">
        <f>SUMIFS('[20]WorkDone DATA'!$L:$L,'[20]WorkDone DATA'!$N:$N,BOQ!AI$6,'[20]WorkDone DATA'!$G:$G,BOQ!$B328)*$G328</f>
        <v>#VALUE!</v>
      </c>
      <c r="AJ328" s="53" t="e">
        <f>SUMIFS('[20]WorkDone DATA'!$L:$L,'[20]WorkDone DATA'!$N:$N,BOQ!AJ$6,'[20]WorkDone DATA'!$G:$G,BOQ!$B328)*$G328</f>
        <v>#VALUE!</v>
      </c>
      <c r="AK328" s="53" t="e">
        <f>SUMIFS('[20]WorkDone DATA'!$L:$L,'[20]WorkDone DATA'!$N:$N,BOQ!AK$6,'[20]WorkDone DATA'!$G:$G,BOQ!$B328)*$G328</f>
        <v>#VALUE!</v>
      </c>
      <c r="AL328" s="53" t="e">
        <f>SUMIFS('[20]WorkDone DATA'!$L:$L,'[20]WorkDone DATA'!$N:$N,BOQ!AL$6,'[20]WorkDone DATA'!$G:$G,BOQ!$B328)*$G328</f>
        <v>#VALUE!</v>
      </c>
      <c r="AM328" s="53" t="e">
        <f>SUMIFS('[20]WorkDone DATA'!$L:$L,'[20]WorkDone DATA'!$N:$N,BOQ!AM$6,'[20]WorkDone DATA'!$G:$G,BOQ!$B328)*$G328</f>
        <v>#VALUE!</v>
      </c>
      <c r="AN328" s="53" t="e">
        <f>SUMIFS('[20]WorkDone DATA'!$L:$L,'[20]WorkDone DATA'!$N:$N,BOQ!AN$6,'[20]WorkDone DATA'!$G:$G,BOQ!$B328)*$G328</f>
        <v>#VALUE!</v>
      </c>
      <c r="AO328" s="53" t="e">
        <f>SUMIFS('[20]WorkDone DATA'!$L:$L,'[20]WorkDone DATA'!$N:$N,BOQ!AO$6,'[20]WorkDone DATA'!$G:$G,BOQ!$B328)*$G328</f>
        <v>#VALUE!</v>
      </c>
      <c r="AP328" s="53" t="e">
        <f>SUMIFS('[20]WorkDone DATA'!$L:$L,'[20]WorkDone DATA'!$N:$N,BOQ!AP$6,'[20]WorkDone DATA'!$G:$G,BOQ!$B328)*$G328</f>
        <v>#VALUE!</v>
      </c>
      <c r="AQ328" s="53" t="e">
        <f>SUMIFS('[20]WorkDone DATA'!$L:$L,'[20]WorkDone DATA'!$N:$N,BOQ!AQ$6,'[20]WorkDone DATA'!$G:$G,BOQ!$B328)*$G328</f>
        <v>#VALUE!</v>
      </c>
      <c r="AR328" s="53" t="e">
        <f>SUMIFS('[20]WorkDone DATA'!$L:$L,'[20]WorkDone DATA'!$N:$N,BOQ!AR$6,'[20]WorkDone DATA'!$G:$G,BOQ!$B328)*$G328</f>
        <v>#VALUE!</v>
      </c>
      <c r="AS328" s="53" t="e">
        <f>SUMIFS('[20]WorkDone DATA'!$L:$L,'[20]WorkDone DATA'!$N:$N,BOQ!AS$6,'[20]WorkDone DATA'!$G:$G,BOQ!$B328)*$G328</f>
        <v>#VALUE!</v>
      </c>
      <c r="AT328" s="53" t="e">
        <f>SUMIFS('[20]WorkDone DATA'!$L:$L,'[20]WorkDone DATA'!$N:$N,BOQ!AT$6,'[20]WorkDone DATA'!$G:$G,BOQ!$B328)*$G328</f>
        <v>#VALUE!</v>
      </c>
      <c r="AU328" s="53" t="e">
        <f>SUMIFS('[20]WorkDone DATA'!$L:$L,'[20]WorkDone DATA'!$N:$N,BOQ!AU$6,'[20]WorkDone DATA'!$G:$G,BOQ!$B328)*$G328</f>
        <v>#VALUE!</v>
      </c>
      <c r="AV328" s="53" t="e">
        <f>SUMIFS('[20]WorkDone DATA'!$L:$L,'[20]WorkDone DATA'!$N:$N,BOQ!AV$6,'[20]WorkDone DATA'!$G:$G,BOQ!$B328)*$G328</f>
        <v>#VALUE!</v>
      </c>
      <c r="AW328" s="53" t="e">
        <f>SUMIFS('[20]WorkDone DATA'!$L:$L,'[20]WorkDone DATA'!$N:$N,BOQ!AW$6,'[20]WorkDone DATA'!$G:$G,BOQ!$B328)*$G328</f>
        <v>#VALUE!</v>
      </c>
      <c r="AX328" s="53" t="e">
        <f>SUMIFS('[20]WorkDone DATA'!$L:$L,'[20]WorkDone DATA'!$N:$N,BOQ!AX$6,'[20]WorkDone DATA'!$G:$G,BOQ!$B328)*$G328</f>
        <v>#VALUE!</v>
      </c>
      <c r="AY328" s="53" t="e">
        <f>SUMIFS('[20]WorkDone DATA'!$L:$L,'[20]WorkDone DATA'!$N:$N,BOQ!AY$6,'[20]WorkDone DATA'!$G:$G,BOQ!$B328)*$G328</f>
        <v>#VALUE!</v>
      </c>
      <c r="AZ328" s="53" t="e">
        <f>SUMIFS('[20]WorkDone DATA'!$L:$L,'[20]WorkDone DATA'!$N:$N,BOQ!AZ$6,'[20]WorkDone DATA'!$G:$G,BOQ!$B328)*$G328</f>
        <v>#VALUE!</v>
      </c>
      <c r="BA328" s="53" t="e">
        <f>SUMIFS('[20]WorkDone DATA'!$L:$L,'[20]WorkDone DATA'!$N:$N,BOQ!BA$6,'[20]WorkDone DATA'!$G:$G,BOQ!$B328)*$G328</f>
        <v>#VALUE!</v>
      </c>
      <c r="BB328" s="53" t="e">
        <f>SUMIFS('[20]WorkDone DATA'!$L:$L,'[20]WorkDone DATA'!$N:$N,BOQ!BB$6,'[20]WorkDone DATA'!$G:$G,BOQ!$B328)*$G328</f>
        <v>#VALUE!</v>
      </c>
      <c r="BC328" s="53" t="e">
        <f>SUMIFS('[20]WorkDone DATA'!$L:$L,'[20]WorkDone DATA'!$N:$N,BOQ!BC$6,'[20]WorkDone DATA'!$G:$G,BOQ!$B328)*$G328</f>
        <v>#VALUE!</v>
      </c>
      <c r="BD328" s="53" t="e">
        <f>SUMIFS('[20]WorkDone DATA'!$L:$L,'[20]WorkDone DATA'!$N:$N,BOQ!BD$6,'[20]WorkDone DATA'!$G:$G,BOQ!$B328)*$G328</f>
        <v>#VALUE!</v>
      </c>
      <c r="BE328" s="53" t="e">
        <f>SUMIFS('[20]WorkDone DATA'!$L:$L,'[20]WorkDone DATA'!$N:$N,BOQ!BE$6,'[20]WorkDone DATA'!$G:$G,BOQ!$B328)*$G328</f>
        <v>#VALUE!</v>
      </c>
      <c r="BF328" s="53" t="e">
        <f>SUMIFS('[20]WorkDone DATA'!$L:$L,'[20]WorkDone DATA'!$N:$N,BOQ!BF$6,'[20]WorkDone DATA'!$G:$G,BOQ!$B328)*$G328</f>
        <v>#VALUE!</v>
      </c>
      <c r="BG328" s="53" t="e">
        <f>SUMIFS('[20]WorkDone DATA'!$L:$L,'[20]WorkDone DATA'!$N:$N,BOQ!BG$6,'[20]WorkDone DATA'!$G:$G,BOQ!$B328)*$G328</f>
        <v>#VALUE!</v>
      </c>
      <c r="BH328" s="53" t="e">
        <f>SUMIFS('[20]WorkDone DATA'!$L:$L,'[20]WorkDone DATA'!$N:$N,BOQ!BH$6,'[20]WorkDone DATA'!$G:$G,BOQ!$B328)*$G328</f>
        <v>#VALUE!</v>
      </c>
      <c r="BI328" s="53" t="e">
        <f>SUMIFS('[20]WorkDone DATA'!$L:$L,'[20]WorkDone DATA'!$N:$N,BOQ!BI$6,'[20]WorkDone DATA'!$G:$G,BOQ!$B328)*$G328</f>
        <v>#VALUE!</v>
      </c>
      <c r="BJ328" s="53" t="e">
        <f>SUMIFS('[20]WorkDone DATA'!$L:$L,'[20]WorkDone DATA'!$N:$N,BOQ!BJ$6,'[20]WorkDone DATA'!$G:$G,BOQ!$B328)*$G328</f>
        <v>#VALUE!</v>
      </c>
      <c r="BK328" s="53" t="e">
        <f>SUMIFS('[20]WorkDone DATA'!$L:$L,'[20]WorkDone DATA'!$N:$N,BOQ!BK$6,'[20]WorkDone DATA'!$G:$G,BOQ!$B328)*$G328</f>
        <v>#VALUE!</v>
      </c>
      <c r="BL328" s="53" t="e">
        <f>SUMIFS('[20]WorkDone DATA'!$L:$L,'[20]WorkDone DATA'!$N:$N,BOQ!BL$6,'[20]WorkDone DATA'!$G:$G,BOQ!$B328)*$G328</f>
        <v>#VALUE!</v>
      </c>
      <c r="BM328" s="53" t="e">
        <f>SUMIFS('[20]WorkDone DATA'!$L:$L,'[20]WorkDone DATA'!$N:$N,BOQ!BM$6,'[20]WorkDone DATA'!$G:$G,BOQ!$B328)*$G328</f>
        <v>#VALUE!</v>
      </c>
      <c r="BN328" s="53" t="e">
        <f>SUMIFS('[20]WorkDone DATA'!$L:$L,'[20]WorkDone DATA'!$N:$N,BOQ!BN$6,'[20]WorkDone DATA'!$G:$G,BOQ!$B328)*$G328</f>
        <v>#VALUE!</v>
      </c>
      <c r="BO328" s="53" t="e">
        <f>SUMIFS('[20]WorkDone DATA'!$L:$L,'[20]WorkDone DATA'!$N:$N,BOQ!BO$6,'[20]WorkDone DATA'!$G:$G,BOQ!$B328)*$G328</f>
        <v>#VALUE!</v>
      </c>
      <c r="BP328" s="53" t="e">
        <f>SUMIFS('[20]WorkDone DATA'!$L:$L,'[20]WorkDone DATA'!$N:$N,BOQ!BP$6,'[20]WorkDone DATA'!$G:$G,BOQ!$B328)*$G328</f>
        <v>#VALUE!</v>
      </c>
      <c r="BQ328" s="53" t="e">
        <f>SUMIFS('[20]WorkDone DATA'!$L:$L,'[20]WorkDone DATA'!$N:$N,BOQ!BQ$6,'[20]WorkDone DATA'!$G:$G,BOQ!$B328)*$G328</f>
        <v>#VALUE!</v>
      </c>
      <c r="BR328" s="53" t="e">
        <f>SUMIFS('[20]WorkDone DATA'!$L:$L,'[20]WorkDone DATA'!$N:$N,BOQ!BR$6,'[20]WorkDone DATA'!$G:$G,BOQ!$B328)*$G328</f>
        <v>#VALUE!</v>
      </c>
      <c r="BS328" s="53" t="e">
        <f>SUMIFS('[20]WorkDone DATA'!$L:$L,'[20]WorkDone DATA'!$N:$N,BOQ!BS$6,'[20]WorkDone DATA'!$G:$G,BOQ!$B328)*$G328</f>
        <v>#VALUE!</v>
      </c>
      <c r="BT328" s="53" t="e">
        <f>SUMIFS('[20]WorkDone DATA'!$L:$L,'[20]WorkDone DATA'!$N:$N,BOQ!BT$6,'[20]WorkDone DATA'!$G:$G,BOQ!$B328)*$G328</f>
        <v>#VALUE!</v>
      </c>
      <c r="BU328" s="53" t="e">
        <f>SUMIFS('[20]WorkDone DATA'!$L:$L,'[20]WorkDone DATA'!$N:$N,BOQ!BU$6,'[20]WorkDone DATA'!$G:$G,BOQ!$B328)*$G328</f>
        <v>#VALUE!</v>
      </c>
      <c r="BV328" s="53" t="e">
        <f>SUMIFS('[20]WorkDone DATA'!$L:$L,'[20]WorkDone DATA'!$N:$N,BOQ!BV$6,'[20]WorkDone DATA'!$G:$G,BOQ!$B328)*$G328</f>
        <v>#VALUE!</v>
      </c>
      <c r="BW328" s="53" t="e">
        <f>SUMIFS('[20]WorkDone DATA'!$L:$L,'[20]WorkDone DATA'!$N:$N,BOQ!BW$6,'[20]WorkDone DATA'!$G:$G,BOQ!$B328)*$G328</f>
        <v>#VALUE!</v>
      </c>
      <c r="BX328" s="53" t="e">
        <f>SUMIFS('[20]WorkDone DATA'!$L:$L,'[20]WorkDone DATA'!$N:$N,BOQ!BX$6,'[20]WorkDone DATA'!$G:$G,BOQ!$B328)*$G328</f>
        <v>#VALUE!</v>
      </c>
    </row>
    <row r="329" spans="1:76" ht="15.6" x14ac:dyDescent="0.35">
      <c r="A329" s="1"/>
      <c r="B329" s="42"/>
      <c r="C329" s="80" t="s">
        <v>163</v>
      </c>
      <c r="D329" s="58"/>
      <c r="E329" s="77"/>
      <c r="F329" s="45"/>
      <c r="G329" s="52"/>
      <c r="H329" s="53">
        <f t="shared" si="36"/>
        <v>0</v>
      </c>
      <c r="K329" s="214"/>
      <c r="L329" s="220" t="e">
        <f t="shared" si="37"/>
        <v>#VALUE!</v>
      </c>
      <c r="M329" s="221" t="e">
        <f t="shared" si="38"/>
        <v>#VALUE!</v>
      </c>
      <c r="N329" s="219"/>
      <c r="O329" s="214">
        <f t="shared" si="39"/>
        <v>0</v>
      </c>
      <c r="P329" s="215" t="e">
        <f t="shared" si="40"/>
        <v>#VALUE!</v>
      </c>
      <c r="R329" s="217" t="e">
        <f>SUMIFS('[20]WorkDone DATA'!$L:$L,'[20]WorkDone DATA'!$N:$N,BOQ!S$6,'[20]WorkDone DATA'!$G:$G,BOQ!$B329)</f>
        <v>#VALUE!</v>
      </c>
      <c r="S329" s="53" t="e">
        <f t="shared" si="41"/>
        <v>#VALUE!</v>
      </c>
      <c r="T329" s="217" t="e">
        <f>SUMIFS('[20]WorkDone DATA'!$L:$L,'[20]WorkDone DATA'!$N:$N,BOQ!U$6,'[20]WorkDone DATA'!$G:$G,BOQ!$B329)</f>
        <v>#VALUE!</v>
      </c>
      <c r="U329" s="53" t="e">
        <f t="shared" si="42"/>
        <v>#VALUE!</v>
      </c>
      <c r="V329" s="217"/>
      <c r="W329" s="53" t="e">
        <f>SUMIFS('[20]WorkDone DATA'!$L:$L,'[20]WorkDone DATA'!$N:$N,BOQ!W$6,'[20]WorkDone DATA'!$G:$G,BOQ!$B329)*$G329</f>
        <v>#VALUE!</v>
      </c>
      <c r="X329" s="217"/>
      <c r="Y329" s="53" t="e">
        <f>SUMIFS('[20]WorkDone DATA'!$L:$L,'[20]WorkDone DATA'!$N:$N,BOQ!Y$6,'[20]WorkDone DATA'!$G:$G,BOQ!$B329)*$G329</f>
        <v>#VALUE!</v>
      </c>
      <c r="Z329" s="217"/>
      <c r="AA329" s="53" t="e">
        <f>SUMIFS('[20]WorkDone DATA'!$L:$L,'[20]WorkDone DATA'!$N:$N,BOQ!AA$6,'[20]WorkDone DATA'!$G:$G,BOQ!$B329)*$G329</f>
        <v>#VALUE!</v>
      </c>
      <c r="AB329" s="53" t="e">
        <f>SUMIFS('[20]WorkDone DATA'!$L:$L,'[20]WorkDone DATA'!$N:$N,BOQ!AB$6,'[20]WorkDone DATA'!$G:$G,BOQ!$B329)*$G329</f>
        <v>#VALUE!</v>
      </c>
      <c r="AC329" s="53" t="e">
        <f>SUMIFS('[20]WorkDone DATA'!$L:$L,'[20]WorkDone DATA'!$N:$N,BOQ!AC$6,'[20]WorkDone DATA'!$G:$G,BOQ!$B329)*$G329</f>
        <v>#VALUE!</v>
      </c>
      <c r="AD329" s="53" t="e">
        <f>SUMIFS('[20]WorkDone DATA'!$L:$L,'[20]WorkDone DATA'!$N:$N,BOQ!AD$6,'[20]WorkDone DATA'!$G:$G,BOQ!$B329)*$G329</f>
        <v>#VALUE!</v>
      </c>
      <c r="AE329" s="53" t="e">
        <f>SUMIFS('[20]WorkDone DATA'!$L:$L,'[20]WorkDone DATA'!$N:$N,BOQ!AE$6,'[20]WorkDone DATA'!$G:$G,BOQ!$B329)*$G329</f>
        <v>#VALUE!</v>
      </c>
      <c r="AF329" s="53" t="e">
        <f>SUMIFS('[20]WorkDone DATA'!$L:$L,'[20]WorkDone DATA'!$N:$N,BOQ!AF$6,'[20]WorkDone DATA'!$G:$G,BOQ!$B329)*$G329</f>
        <v>#VALUE!</v>
      </c>
      <c r="AG329" s="53" t="e">
        <f>SUMIFS('[20]WorkDone DATA'!$L:$L,'[20]WorkDone DATA'!$N:$N,BOQ!AG$6,'[20]WorkDone DATA'!$G:$G,BOQ!$B329)*$G329</f>
        <v>#VALUE!</v>
      </c>
      <c r="AH329" s="53" t="e">
        <f>SUMIFS('[20]WorkDone DATA'!$L:$L,'[20]WorkDone DATA'!$N:$N,BOQ!AH$6,'[20]WorkDone DATA'!$G:$G,BOQ!$B329)*$G329</f>
        <v>#VALUE!</v>
      </c>
      <c r="AI329" s="53" t="e">
        <f>SUMIFS('[20]WorkDone DATA'!$L:$L,'[20]WorkDone DATA'!$N:$N,BOQ!AI$6,'[20]WorkDone DATA'!$G:$G,BOQ!$B329)*$G329</f>
        <v>#VALUE!</v>
      </c>
      <c r="AJ329" s="53" t="e">
        <f>SUMIFS('[20]WorkDone DATA'!$L:$L,'[20]WorkDone DATA'!$N:$N,BOQ!AJ$6,'[20]WorkDone DATA'!$G:$G,BOQ!$B329)*$G329</f>
        <v>#VALUE!</v>
      </c>
      <c r="AK329" s="53" t="e">
        <f>SUMIFS('[20]WorkDone DATA'!$L:$L,'[20]WorkDone DATA'!$N:$N,BOQ!AK$6,'[20]WorkDone DATA'!$G:$G,BOQ!$B329)*$G329</f>
        <v>#VALUE!</v>
      </c>
      <c r="AL329" s="53" t="e">
        <f>SUMIFS('[20]WorkDone DATA'!$L:$L,'[20]WorkDone DATA'!$N:$N,BOQ!AL$6,'[20]WorkDone DATA'!$G:$G,BOQ!$B329)*$G329</f>
        <v>#VALUE!</v>
      </c>
      <c r="AM329" s="53" t="e">
        <f>SUMIFS('[20]WorkDone DATA'!$L:$L,'[20]WorkDone DATA'!$N:$N,BOQ!AM$6,'[20]WorkDone DATA'!$G:$G,BOQ!$B329)*$G329</f>
        <v>#VALUE!</v>
      </c>
      <c r="AN329" s="53" t="e">
        <f>SUMIFS('[20]WorkDone DATA'!$L:$L,'[20]WorkDone DATA'!$N:$N,BOQ!AN$6,'[20]WorkDone DATA'!$G:$G,BOQ!$B329)*$G329</f>
        <v>#VALUE!</v>
      </c>
      <c r="AO329" s="53" t="e">
        <f>SUMIFS('[20]WorkDone DATA'!$L:$L,'[20]WorkDone DATA'!$N:$N,BOQ!AO$6,'[20]WorkDone DATA'!$G:$G,BOQ!$B329)*$G329</f>
        <v>#VALUE!</v>
      </c>
      <c r="AP329" s="53" t="e">
        <f>SUMIFS('[20]WorkDone DATA'!$L:$L,'[20]WorkDone DATA'!$N:$N,BOQ!AP$6,'[20]WorkDone DATA'!$G:$G,BOQ!$B329)*$G329</f>
        <v>#VALUE!</v>
      </c>
      <c r="AQ329" s="53" t="e">
        <f>SUMIFS('[20]WorkDone DATA'!$L:$L,'[20]WorkDone DATA'!$N:$N,BOQ!AQ$6,'[20]WorkDone DATA'!$G:$G,BOQ!$B329)*$G329</f>
        <v>#VALUE!</v>
      </c>
      <c r="AR329" s="53" t="e">
        <f>SUMIFS('[20]WorkDone DATA'!$L:$L,'[20]WorkDone DATA'!$N:$N,BOQ!AR$6,'[20]WorkDone DATA'!$G:$G,BOQ!$B329)*$G329</f>
        <v>#VALUE!</v>
      </c>
      <c r="AS329" s="53" t="e">
        <f>SUMIFS('[20]WorkDone DATA'!$L:$L,'[20]WorkDone DATA'!$N:$N,BOQ!AS$6,'[20]WorkDone DATA'!$G:$G,BOQ!$B329)*$G329</f>
        <v>#VALUE!</v>
      </c>
      <c r="AT329" s="53" t="e">
        <f>SUMIFS('[20]WorkDone DATA'!$L:$L,'[20]WorkDone DATA'!$N:$N,BOQ!AT$6,'[20]WorkDone DATA'!$G:$G,BOQ!$B329)*$G329</f>
        <v>#VALUE!</v>
      </c>
      <c r="AU329" s="53" t="e">
        <f>SUMIFS('[20]WorkDone DATA'!$L:$L,'[20]WorkDone DATA'!$N:$N,BOQ!AU$6,'[20]WorkDone DATA'!$G:$G,BOQ!$B329)*$G329</f>
        <v>#VALUE!</v>
      </c>
      <c r="AV329" s="53" t="e">
        <f>SUMIFS('[20]WorkDone DATA'!$L:$L,'[20]WorkDone DATA'!$N:$N,BOQ!AV$6,'[20]WorkDone DATA'!$G:$G,BOQ!$B329)*$G329</f>
        <v>#VALUE!</v>
      </c>
      <c r="AW329" s="53" t="e">
        <f>SUMIFS('[20]WorkDone DATA'!$L:$L,'[20]WorkDone DATA'!$N:$N,BOQ!AW$6,'[20]WorkDone DATA'!$G:$G,BOQ!$B329)*$G329</f>
        <v>#VALUE!</v>
      </c>
      <c r="AX329" s="53" t="e">
        <f>SUMIFS('[20]WorkDone DATA'!$L:$L,'[20]WorkDone DATA'!$N:$N,BOQ!AX$6,'[20]WorkDone DATA'!$G:$G,BOQ!$B329)*$G329</f>
        <v>#VALUE!</v>
      </c>
      <c r="AY329" s="53" t="e">
        <f>SUMIFS('[20]WorkDone DATA'!$L:$L,'[20]WorkDone DATA'!$N:$N,BOQ!AY$6,'[20]WorkDone DATA'!$G:$G,BOQ!$B329)*$G329</f>
        <v>#VALUE!</v>
      </c>
      <c r="AZ329" s="53" t="e">
        <f>SUMIFS('[20]WorkDone DATA'!$L:$L,'[20]WorkDone DATA'!$N:$N,BOQ!AZ$6,'[20]WorkDone DATA'!$G:$G,BOQ!$B329)*$G329</f>
        <v>#VALUE!</v>
      </c>
      <c r="BA329" s="53" t="e">
        <f>SUMIFS('[20]WorkDone DATA'!$L:$L,'[20]WorkDone DATA'!$N:$N,BOQ!BA$6,'[20]WorkDone DATA'!$G:$G,BOQ!$B329)*$G329</f>
        <v>#VALUE!</v>
      </c>
      <c r="BB329" s="53" t="e">
        <f>SUMIFS('[20]WorkDone DATA'!$L:$L,'[20]WorkDone DATA'!$N:$N,BOQ!BB$6,'[20]WorkDone DATA'!$G:$G,BOQ!$B329)*$G329</f>
        <v>#VALUE!</v>
      </c>
      <c r="BC329" s="53" t="e">
        <f>SUMIFS('[20]WorkDone DATA'!$L:$L,'[20]WorkDone DATA'!$N:$N,BOQ!BC$6,'[20]WorkDone DATA'!$G:$G,BOQ!$B329)*$G329</f>
        <v>#VALUE!</v>
      </c>
      <c r="BD329" s="53" t="e">
        <f>SUMIFS('[20]WorkDone DATA'!$L:$L,'[20]WorkDone DATA'!$N:$N,BOQ!BD$6,'[20]WorkDone DATA'!$G:$G,BOQ!$B329)*$G329</f>
        <v>#VALUE!</v>
      </c>
      <c r="BE329" s="53" t="e">
        <f>SUMIFS('[20]WorkDone DATA'!$L:$L,'[20]WorkDone DATA'!$N:$N,BOQ!BE$6,'[20]WorkDone DATA'!$G:$G,BOQ!$B329)*$G329</f>
        <v>#VALUE!</v>
      </c>
      <c r="BF329" s="53" t="e">
        <f>SUMIFS('[20]WorkDone DATA'!$L:$L,'[20]WorkDone DATA'!$N:$N,BOQ!BF$6,'[20]WorkDone DATA'!$G:$G,BOQ!$B329)*$G329</f>
        <v>#VALUE!</v>
      </c>
      <c r="BG329" s="53" t="e">
        <f>SUMIFS('[20]WorkDone DATA'!$L:$L,'[20]WorkDone DATA'!$N:$N,BOQ!BG$6,'[20]WorkDone DATA'!$G:$G,BOQ!$B329)*$G329</f>
        <v>#VALUE!</v>
      </c>
      <c r="BH329" s="53" t="e">
        <f>SUMIFS('[20]WorkDone DATA'!$L:$L,'[20]WorkDone DATA'!$N:$N,BOQ!BH$6,'[20]WorkDone DATA'!$G:$G,BOQ!$B329)*$G329</f>
        <v>#VALUE!</v>
      </c>
      <c r="BI329" s="53" t="e">
        <f>SUMIFS('[20]WorkDone DATA'!$L:$L,'[20]WorkDone DATA'!$N:$N,BOQ!BI$6,'[20]WorkDone DATA'!$G:$G,BOQ!$B329)*$G329</f>
        <v>#VALUE!</v>
      </c>
      <c r="BJ329" s="53" t="e">
        <f>SUMIFS('[20]WorkDone DATA'!$L:$L,'[20]WorkDone DATA'!$N:$N,BOQ!BJ$6,'[20]WorkDone DATA'!$G:$G,BOQ!$B329)*$G329</f>
        <v>#VALUE!</v>
      </c>
      <c r="BK329" s="53" t="e">
        <f>SUMIFS('[20]WorkDone DATA'!$L:$L,'[20]WorkDone DATA'!$N:$N,BOQ!BK$6,'[20]WorkDone DATA'!$G:$G,BOQ!$B329)*$G329</f>
        <v>#VALUE!</v>
      </c>
      <c r="BL329" s="53" t="e">
        <f>SUMIFS('[20]WorkDone DATA'!$L:$L,'[20]WorkDone DATA'!$N:$N,BOQ!BL$6,'[20]WorkDone DATA'!$G:$G,BOQ!$B329)*$G329</f>
        <v>#VALUE!</v>
      </c>
      <c r="BM329" s="53" t="e">
        <f>SUMIFS('[20]WorkDone DATA'!$L:$L,'[20]WorkDone DATA'!$N:$N,BOQ!BM$6,'[20]WorkDone DATA'!$G:$G,BOQ!$B329)*$G329</f>
        <v>#VALUE!</v>
      </c>
      <c r="BN329" s="53" t="e">
        <f>SUMIFS('[20]WorkDone DATA'!$L:$L,'[20]WorkDone DATA'!$N:$N,BOQ!BN$6,'[20]WorkDone DATA'!$G:$G,BOQ!$B329)*$G329</f>
        <v>#VALUE!</v>
      </c>
      <c r="BO329" s="53" t="e">
        <f>SUMIFS('[20]WorkDone DATA'!$L:$L,'[20]WorkDone DATA'!$N:$N,BOQ!BO$6,'[20]WorkDone DATA'!$G:$G,BOQ!$B329)*$G329</f>
        <v>#VALUE!</v>
      </c>
      <c r="BP329" s="53" t="e">
        <f>SUMIFS('[20]WorkDone DATA'!$L:$L,'[20]WorkDone DATA'!$N:$N,BOQ!BP$6,'[20]WorkDone DATA'!$G:$G,BOQ!$B329)*$G329</f>
        <v>#VALUE!</v>
      </c>
      <c r="BQ329" s="53" t="e">
        <f>SUMIFS('[20]WorkDone DATA'!$L:$L,'[20]WorkDone DATA'!$N:$N,BOQ!BQ$6,'[20]WorkDone DATA'!$G:$G,BOQ!$B329)*$G329</f>
        <v>#VALUE!</v>
      </c>
      <c r="BR329" s="53" t="e">
        <f>SUMIFS('[20]WorkDone DATA'!$L:$L,'[20]WorkDone DATA'!$N:$N,BOQ!BR$6,'[20]WorkDone DATA'!$G:$G,BOQ!$B329)*$G329</f>
        <v>#VALUE!</v>
      </c>
      <c r="BS329" s="53" t="e">
        <f>SUMIFS('[20]WorkDone DATA'!$L:$L,'[20]WorkDone DATA'!$N:$N,BOQ!BS$6,'[20]WorkDone DATA'!$G:$G,BOQ!$B329)*$G329</f>
        <v>#VALUE!</v>
      </c>
      <c r="BT329" s="53" t="e">
        <f>SUMIFS('[20]WorkDone DATA'!$L:$L,'[20]WorkDone DATA'!$N:$N,BOQ!BT$6,'[20]WorkDone DATA'!$G:$G,BOQ!$B329)*$G329</f>
        <v>#VALUE!</v>
      </c>
      <c r="BU329" s="53" t="e">
        <f>SUMIFS('[20]WorkDone DATA'!$L:$L,'[20]WorkDone DATA'!$N:$N,BOQ!BU$6,'[20]WorkDone DATA'!$G:$G,BOQ!$B329)*$G329</f>
        <v>#VALUE!</v>
      </c>
      <c r="BV329" s="53" t="e">
        <f>SUMIFS('[20]WorkDone DATA'!$L:$L,'[20]WorkDone DATA'!$N:$N,BOQ!BV$6,'[20]WorkDone DATA'!$G:$G,BOQ!$B329)*$G329</f>
        <v>#VALUE!</v>
      </c>
      <c r="BW329" s="53" t="e">
        <f>SUMIFS('[20]WorkDone DATA'!$L:$L,'[20]WorkDone DATA'!$N:$N,BOQ!BW$6,'[20]WorkDone DATA'!$G:$G,BOQ!$B329)*$G329</f>
        <v>#VALUE!</v>
      </c>
      <c r="BX329" s="53" t="e">
        <f>SUMIFS('[20]WorkDone DATA'!$L:$L,'[20]WorkDone DATA'!$N:$N,BOQ!BX$6,'[20]WorkDone DATA'!$G:$G,BOQ!$B329)*$G329</f>
        <v>#VALUE!</v>
      </c>
    </row>
    <row r="330" spans="1:76" ht="15.6" x14ac:dyDescent="0.35">
      <c r="A330" s="1" t="str">
        <f>C329</f>
        <v>50 x 3 mm Copper bars</v>
      </c>
      <c r="B330" s="42">
        <v>2.1659999999999999</v>
      </c>
      <c r="C330" s="151" t="s">
        <v>11</v>
      </c>
      <c r="D330" s="58" t="s">
        <v>96</v>
      </c>
      <c r="E330" s="77" t="s">
        <v>13</v>
      </c>
      <c r="F330" s="45">
        <v>100</v>
      </c>
      <c r="G330" s="52">
        <v>487.1</v>
      </c>
      <c r="H330" s="53">
        <f t="shared" si="36"/>
        <v>48710</v>
      </c>
      <c r="K330" s="214" t="e">
        <f t="shared" si="43"/>
        <v>#VALUE!</v>
      </c>
      <c r="L330" s="220" t="e">
        <f t="shared" si="37"/>
        <v>#VALUE!</v>
      </c>
      <c r="M330" s="221" t="e">
        <f t="shared" si="38"/>
        <v>#VALUE!</v>
      </c>
      <c r="N330" s="219"/>
      <c r="O330" s="214" t="e">
        <f t="shared" si="39"/>
        <v>#VALUE!</v>
      </c>
      <c r="P330" s="215" t="e">
        <f t="shared" si="40"/>
        <v>#VALUE!</v>
      </c>
      <c r="R330" s="217" t="e">
        <f>SUMIFS('[20]WorkDone DATA'!$L:$L,'[20]WorkDone DATA'!$N:$N,BOQ!S$6,'[20]WorkDone DATA'!$G:$G,BOQ!$B330)</f>
        <v>#VALUE!</v>
      </c>
      <c r="S330" s="53" t="e">
        <f t="shared" si="41"/>
        <v>#VALUE!</v>
      </c>
      <c r="T330" s="217" t="e">
        <f>SUMIFS('[20]WorkDone DATA'!$L:$L,'[20]WorkDone DATA'!$N:$N,BOQ!U$6,'[20]WorkDone DATA'!$G:$G,BOQ!$B330)</f>
        <v>#VALUE!</v>
      </c>
      <c r="U330" s="53" t="e">
        <f t="shared" si="42"/>
        <v>#VALUE!</v>
      </c>
      <c r="V330" s="217"/>
      <c r="W330" s="53" t="e">
        <f>SUMIFS('[20]WorkDone DATA'!$L:$L,'[20]WorkDone DATA'!$N:$N,BOQ!W$6,'[20]WorkDone DATA'!$G:$G,BOQ!$B330)*$G330</f>
        <v>#VALUE!</v>
      </c>
      <c r="X330" s="217"/>
      <c r="Y330" s="53" t="e">
        <f>SUMIFS('[20]WorkDone DATA'!$L:$L,'[20]WorkDone DATA'!$N:$N,BOQ!Y$6,'[20]WorkDone DATA'!$G:$G,BOQ!$B330)*$G330</f>
        <v>#VALUE!</v>
      </c>
      <c r="Z330" s="217"/>
      <c r="AA330" s="53" t="e">
        <f>SUMIFS('[20]WorkDone DATA'!$L:$L,'[20]WorkDone DATA'!$N:$N,BOQ!AA$6,'[20]WorkDone DATA'!$G:$G,BOQ!$B330)*$G330</f>
        <v>#VALUE!</v>
      </c>
      <c r="AB330" s="53" t="e">
        <f>SUMIFS('[20]WorkDone DATA'!$L:$L,'[20]WorkDone DATA'!$N:$N,BOQ!AB$6,'[20]WorkDone DATA'!$G:$G,BOQ!$B330)*$G330</f>
        <v>#VALUE!</v>
      </c>
      <c r="AC330" s="53" t="e">
        <f>SUMIFS('[20]WorkDone DATA'!$L:$L,'[20]WorkDone DATA'!$N:$N,BOQ!AC$6,'[20]WorkDone DATA'!$G:$G,BOQ!$B330)*$G330</f>
        <v>#VALUE!</v>
      </c>
      <c r="AD330" s="53" t="e">
        <f>SUMIFS('[20]WorkDone DATA'!$L:$L,'[20]WorkDone DATA'!$N:$N,BOQ!AD$6,'[20]WorkDone DATA'!$G:$G,BOQ!$B330)*$G330</f>
        <v>#VALUE!</v>
      </c>
      <c r="AE330" s="53" t="e">
        <f>SUMIFS('[20]WorkDone DATA'!$L:$L,'[20]WorkDone DATA'!$N:$N,BOQ!AE$6,'[20]WorkDone DATA'!$G:$G,BOQ!$B330)*$G330</f>
        <v>#VALUE!</v>
      </c>
      <c r="AF330" s="53" t="e">
        <f>SUMIFS('[20]WorkDone DATA'!$L:$L,'[20]WorkDone DATA'!$N:$N,BOQ!AF$6,'[20]WorkDone DATA'!$G:$G,BOQ!$B330)*$G330</f>
        <v>#VALUE!</v>
      </c>
      <c r="AG330" s="53" t="e">
        <f>SUMIFS('[20]WorkDone DATA'!$L:$L,'[20]WorkDone DATA'!$N:$N,BOQ!AG$6,'[20]WorkDone DATA'!$G:$G,BOQ!$B330)*$G330</f>
        <v>#VALUE!</v>
      </c>
      <c r="AH330" s="53" t="e">
        <f>SUMIFS('[20]WorkDone DATA'!$L:$L,'[20]WorkDone DATA'!$N:$N,BOQ!AH$6,'[20]WorkDone DATA'!$G:$G,BOQ!$B330)*$G330</f>
        <v>#VALUE!</v>
      </c>
      <c r="AI330" s="53" t="e">
        <f>SUMIFS('[20]WorkDone DATA'!$L:$L,'[20]WorkDone DATA'!$N:$N,BOQ!AI$6,'[20]WorkDone DATA'!$G:$G,BOQ!$B330)*$G330</f>
        <v>#VALUE!</v>
      </c>
      <c r="AJ330" s="53" t="e">
        <f>SUMIFS('[20]WorkDone DATA'!$L:$L,'[20]WorkDone DATA'!$N:$N,BOQ!AJ$6,'[20]WorkDone DATA'!$G:$G,BOQ!$B330)*$G330</f>
        <v>#VALUE!</v>
      </c>
      <c r="AK330" s="53" t="e">
        <f>SUMIFS('[20]WorkDone DATA'!$L:$L,'[20]WorkDone DATA'!$N:$N,BOQ!AK$6,'[20]WorkDone DATA'!$G:$G,BOQ!$B330)*$G330</f>
        <v>#VALUE!</v>
      </c>
      <c r="AL330" s="53" t="e">
        <f>SUMIFS('[20]WorkDone DATA'!$L:$L,'[20]WorkDone DATA'!$N:$N,BOQ!AL$6,'[20]WorkDone DATA'!$G:$G,BOQ!$B330)*$G330</f>
        <v>#VALUE!</v>
      </c>
      <c r="AM330" s="53" t="e">
        <f>SUMIFS('[20]WorkDone DATA'!$L:$L,'[20]WorkDone DATA'!$N:$N,BOQ!AM$6,'[20]WorkDone DATA'!$G:$G,BOQ!$B330)*$G330</f>
        <v>#VALUE!</v>
      </c>
      <c r="AN330" s="53" t="e">
        <f>SUMIFS('[20]WorkDone DATA'!$L:$L,'[20]WorkDone DATA'!$N:$N,BOQ!AN$6,'[20]WorkDone DATA'!$G:$G,BOQ!$B330)*$G330</f>
        <v>#VALUE!</v>
      </c>
      <c r="AO330" s="53" t="e">
        <f>SUMIFS('[20]WorkDone DATA'!$L:$L,'[20]WorkDone DATA'!$N:$N,BOQ!AO$6,'[20]WorkDone DATA'!$G:$G,BOQ!$B330)*$G330</f>
        <v>#VALUE!</v>
      </c>
      <c r="AP330" s="53" t="e">
        <f>SUMIFS('[20]WorkDone DATA'!$L:$L,'[20]WorkDone DATA'!$N:$N,BOQ!AP$6,'[20]WorkDone DATA'!$G:$G,BOQ!$B330)*$G330</f>
        <v>#VALUE!</v>
      </c>
      <c r="AQ330" s="53" t="e">
        <f>SUMIFS('[20]WorkDone DATA'!$L:$L,'[20]WorkDone DATA'!$N:$N,BOQ!AQ$6,'[20]WorkDone DATA'!$G:$G,BOQ!$B330)*$G330</f>
        <v>#VALUE!</v>
      </c>
      <c r="AR330" s="53" t="e">
        <f>SUMIFS('[20]WorkDone DATA'!$L:$L,'[20]WorkDone DATA'!$N:$N,BOQ!AR$6,'[20]WorkDone DATA'!$G:$G,BOQ!$B330)*$G330</f>
        <v>#VALUE!</v>
      </c>
      <c r="AS330" s="53" t="e">
        <f>SUMIFS('[20]WorkDone DATA'!$L:$L,'[20]WorkDone DATA'!$N:$N,BOQ!AS$6,'[20]WorkDone DATA'!$G:$G,BOQ!$B330)*$G330</f>
        <v>#VALUE!</v>
      </c>
      <c r="AT330" s="53" t="e">
        <f>SUMIFS('[20]WorkDone DATA'!$L:$L,'[20]WorkDone DATA'!$N:$N,BOQ!AT$6,'[20]WorkDone DATA'!$G:$G,BOQ!$B330)*$G330</f>
        <v>#VALUE!</v>
      </c>
      <c r="AU330" s="53" t="e">
        <f>SUMIFS('[20]WorkDone DATA'!$L:$L,'[20]WorkDone DATA'!$N:$N,BOQ!AU$6,'[20]WorkDone DATA'!$G:$G,BOQ!$B330)*$G330</f>
        <v>#VALUE!</v>
      </c>
      <c r="AV330" s="53" t="e">
        <f>SUMIFS('[20]WorkDone DATA'!$L:$L,'[20]WorkDone DATA'!$N:$N,BOQ!AV$6,'[20]WorkDone DATA'!$G:$G,BOQ!$B330)*$G330</f>
        <v>#VALUE!</v>
      </c>
      <c r="AW330" s="53" t="e">
        <f>SUMIFS('[20]WorkDone DATA'!$L:$L,'[20]WorkDone DATA'!$N:$N,BOQ!AW$6,'[20]WorkDone DATA'!$G:$G,BOQ!$B330)*$G330</f>
        <v>#VALUE!</v>
      </c>
      <c r="AX330" s="53" t="e">
        <f>SUMIFS('[20]WorkDone DATA'!$L:$L,'[20]WorkDone DATA'!$N:$N,BOQ!AX$6,'[20]WorkDone DATA'!$G:$G,BOQ!$B330)*$G330</f>
        <v>#VALUE!</v>
      </c>
      <c r="AY330" s="53" t="e">
        <f>SUMIFS('[20]WorkDone DATA'!$L:$L,'[20]WorkDone DATA'!$N:$N,BOQ!AY$6,'[20]WorkDone DATA'!$G:$G,BOQ!$B330)*$G330</f>
        <v>#VALUE!</v>
      </c>
      <c r="AZ330" s="53" t="e">
        <f>SUMIFS('[20]WorkDone DATA'!$L:$L,'[20]WorkDone DATA'!$N:$N,BOQ!AZ$6,'[20]WorkDone DATA'!$G:$G,BOQ!$B330)*$G330</f>
        <v>#VALUE!</v>
      </c>
      <c r="BA330" s="53" t="e">
        <f>SUMIFS('[20]WorkDone DATA'!$L:$L,'[20]WorkDone DATA'!$N:$N,BOQ!BA$6,'[20]WorkDone DATA'!$G:$G,BOQ!$B330)*$G330</f>
        <v>#VALUE!</v>
      </c>
      <c r="BB330" s="53" t="e">
        <f>SUMIFS('[20]WorkDone DATA'!$L:$L,'[20]WorkDone DATA'!$N:$N,BOQ!BB$6,'[20]WorkDone DATA'!$G:$G,BOQ!$B330)*$G330</f>
        <v>#VALUE!</v>
      </c>
      <c r="BC330" s="53" t="e">
        <f>SUMIFS('[20]WorkDone DATA'!$L:$L,'[20]WorkDone DATA'!$N:$N,BOQ!BC$6,'[20]WorkDone DATA'!$G:$G,BOQ!$B330)*$G330</f>
        <v>#VALUE!</v>
      </c>
      <c r="BD330" s="53" t="e">
        <f>SUMIFS('[20]WorkDone DATA'!$L:$L,'[20]WorkDone DATA'!$N:$N,BOQ!BD$6,'[20]WorkDone DATA'!$G:$G,BOQ!$B330)*$G330</f>
        <v>#VALUE!</v>
      </c>
      <c r="BE330" s="53" t="e">
        <f>SUMIFS('[20]WorkDone DATA'!$L:$L,'[20]WorkDone DATA'!$N:$N,BOQ!BE$6,'[20]WorkDone DATA'!$G:$G,BOQ!$B330)*$G330</f>
        <v>#VALUE!</v>
      </c>
      <c r="BF330" s="53" t="e">
        <f>SUMIFS('[20]WorkDone DATA'!$L:$L,'[20]WorkDone DATA'!$N:$N,BOQ!BF$6,'[20]WorkDone DATA'!$G:$G,BOQ!$B330)*$G330</f>
        <v>#VALUE!</v>
      </c>
      <c r="BG330" s="53" t="e">
        <f>SUMIFS('[20]WorkDone DATA'!$L:$L,'[20]WorkDone DATA'!$N:$N,BOQ!BG$6,'[20]WorkDone DATA'!$G:$G,BOQ!$B330)*$G330</f>
        <v>#VALUE!</v>
      </c>
      <c r="BH330" s="53" t="e">
        <f>SUMIFS('[20]WorkDone DATA'!$L:$L,'[20]WorkDone DATA'!$N:$N,BOQ!BH$6,'[20]WorkDone DATA'!$G:$G,BOQ!$B330)*$G330</f>
        <v>#VALUE!</v>
      </c>
      <c r="BI330" s="53" t="e">
        <f>SUMIFS('[20]WorkDone DATA'!$L:$L,'[20]WorkDone DATA'!$N:$N,BOQ!BI$6,'[20]WorkDone DATA'!$G:$G,BOQ!$B330)*$G330</f>
        <v>#VALUE!</v>
      </c>
      <c r="BJ330" s="53" t="e">
        <f>SUMIFS('[20]WorkDone DATA'!$L:$L,'[20]WorkDone DATA'!$N:$N,BOQ!BJ$6,'[20]WorkDone DATA'!$G:$G,BOQ!$B330)*$G330</f>
        <v>#VALUE!</v>
      </c>
      <c r="BK330" s="53" t="e">
        <f>SUMIFS('[20]WorkDone DATA'!$L:$L,'[20]WorkDone DATA'!$N:$N,BOQ!BK$6,'[20]WorkDone DATA'!$G:$G,BOQ!$B330)*$G330</f>
        <v>#VALUE!</v>
      </c>
      <c r="BL330" s="53" t="e">
        <f>SUMIFS('[20]WorkDone DATA'!$L:$L,'[20]WorkDone DATA'!$N:$N,BOQ!BL$6,'[20]WorkDone DATA'!$G:$G,BOQ!$B330)*$G330</f>
        <v>#VALUE!</v>
      </c>
      <c r="BM330" s="53" t="e">
        <f>SUMIFS('[20]WorkDone DATA'!$L:$L,'[20]WorkDone DATA'!$N:$N,BOQ!BM$6,'[20]WorkDone DATA'!$G:$G,BOQ!$B330)*$G330</f>
        <v>#VALUE!</v>
      </c>
      <c r="BN330" s="53" t="e">
        <f>SUMIFS('[20]WorkDone DATA'!$L:$L,'[20]WorkDone DATA'!$N:$N,BOQ!BN$6,'[20]WorkDone DATA'!$G:$G,BOQ!$B330)*$G330</f>
        <v>#VALUE!</v>
      </c>
      <c r="BO330" s="53" t="e">
        <f>SUMIFS('[20]WorkDone DATA'!$L:$L,'[20]WorkDone DATA'!$N:$N,BOQ!BO$6,'[20]WorkDone DATA'!$G:$G,BOQ!$B330)*$G330</f>
        <v>#VALUE!</v>
      </c>
      <c r="BP330" s="53" t="e">
        <f>SUMIFS('[20]WorkDone DATA'!$L:$L,'[20]WorkDone DATA'!$N:$N,BOQ!BP$6,'[20]WorkDone DATA'!$G:$G,BOQ!$B330)*$G330</f>
        <v>#VALUE!</v>
      </c>
      <c r="BQ330" s="53" t="e">
        <f>SUMIFS('[20]WorkDone DATA'!$L:$L,'[20]WorkDone DATA'!$N:$N,BOQ!BQ$6,'[20]WorkDone DATA'!$G:$G,BOQ!$B330)*$G330</f>
        <v>#VALUE!</v>
      </c>
      <c r="BR330" s="53" t="e">
        <f>SUMIFS('[20]WorkDone DATA'!$L:$L,'[20]WorkDone DATA'!$N:$N,BOQ!BR$6,'[20]WorkDone DATA'!$G:$G,BOQ!$B330)*$G330</f>
        <v>#VALUE!</v>
      </c>
      <c r="BS330" s="53" t="e">
        <f>SUMIFS('[20]WorkDone DATA'!$L:$L,'[20]WorkDone DATA'!$N:$N,BOQ!BS$6,'[20]WorkDone DATA'!$G:$G,BOQ!$B330)*$G330</f>
        <v>#VALUE!</v>
      </c>
      <c r="BT330" s="53" t="e">
        <f>SUMIFS('[20]WorkDone DATA'!$L:$L,'[20]WorkDone DATA'!$N:$N,BOQ!BT$6,'[20]WorkDone DATA'!$G:$G,BOQ!$B330)*$G330</f>
        <v>#VALUE!</v>
      </c>
      <c r="BU330" s="53" t="e">
        <f>SUMIFS('[20]WorkDone DATA'!$L:$L,'[20]WorkDone DATA'!$N:$N,BOQ!BU$6,'[20]WorkDone DATA'!$G:$G,BOQ!$B330)*$G330</f>
        <v>#VALUE!</v>
      </c>
      <c r="BV330" s="53" t="e">
        <f>SUMIFS('[20]WorkDone DATA'!$L:$L,'[20]WorkDone DATA'!$N:$N,BOQ!BV$6,'[20]WorkDone DATA'!$G:$G,BOQ!$B330)*$G330</f>
        <v>#VALUE!</v>
      </c>
      <c r="BW330" s="53" t="e">
        <f>SUMIFS('[20]WorkDone DATA'!$L:$L,'[20]WorkDone DATA'!$N:$N,BOQ!BW$6,'[20]WorkDone DATA'!$G:$G,BOQ!$B330)*$G330</f>
        <v>#VALUE!</v>
      </c>
      <c r="BX330" s="53" t="e">
        <f>SUMIFS('[20]WorkDone DATA'!$L:$L,'[20]WorkDone DATA'!$N:$N,BOQ!BX$6,'[20]WorkDone DATA'!$G:$G,BOQ!$B330)*$G330</f>
        <v>#VALUE!</v>
      </c>
    </row>
    <row r="331" spans="1:76" ht="15.6" x14ac:dyDescent="0.35">
      <c r="A331" s="1" t="str">
        <f>C329</f>
        <v>50 x 3 mm Copper bars</v>
      </c>
      <c r="B331" s="42">
        <v>2.1669999999999998</v>
      </c>
      <c r="C331" s="151" t="s">
        <v>45</v>
      </c>
      <c r="D331" s="58" t="s">
        <v>46</v>
      </c>
      <c r="E331" s="77" t="s">
        <v>13</v>
      </c>
      <c r="F331" s="45">
        <v>100</v>
      </c>
      <c r="G331" s="52">
        <v>93.69</v>
      </c>
      <c r="H331" s="53">
        <f t="shared" si="36"/>
        <v>9369</v>
      </c>
      <c r="K331" s="214" t="e">
        <f t="shared" si="43"/>
        <v>#VALUE!</v>
      </c>
      <c r="L331" s="220" t="e">
        <f t="shared" si="37"/>
        <v>#VALUE!</v>
      </c>
      <c r="M331" s="221" t="e">
        <f t="shared" si="38"/>
        <v>#VALUE!</v>
      </c>
      <c r="N331" s="219"/>
      <c r="O331" s="214" t="e">
        <f t="shared" si="39"/>
        <v>#VALUE!</v>
      </c>
      <c r="P331" s="215" t="e">
        <f t="shared" si="40"/>
        <v>#VALUE!</v>
      </c>
      <c r="R331" s="217" t="e">
        <f>SUMIFS('[20]WorkDone DATA'!$L:$L,'[20]WorkDone DATA'!$N:$N,BOQ!S$6,'[20]WorkDone DATA'!$G:$G,BOQ!$B331)</f>
        <v>#VALUE!</v>
      </c>
      <c r="S331" s="53" t="e">
        <f t="shared" si="41"/>
        <v>#VALUE!</v>
      </c>
      <c r="T331" s="217" t="e">
        <f>SUMIFS('[20]WorkDone DATA'!$L:$L,'[20]WorkDone DATA'!$N:$N,BOQ!U$6,'[20]WorkDone DATA'!$G:$G,BOQ!$B331)</f>
        <v>#VALUE!</v>
      </c>
      <c r="U331" s="53" t="e">
        <f t="shared" si="42"/>
        <v>#VALUE!</v>
      </c>
      <c r="V331" s="217"/>
      <c r="W331" s="53" t="e">
        <f>SUMIFS('[20]WorkDone DATA'!$L:$L,'[20]WorkDone DATA'!$N:$N,BOQ!W$6,'[20]WorkDone DATA'!$G:$G,BOQ!$B331)*$G331</f>
        <v>#VALUE!</v>
      </c>
      <c r="X331" s="217"/>
      <c r="Y331" s="53" t="e">
        <f>SUMIFS('[20]WorkDone DATA'!$L:$L,'[20]WorkDone DATA'!$N:$N,BOQ!Y$6,'[20]WorkDone DATA'!$G:$G,BOQ!$B331)*$G331</f>
        <v>#VALUE!</v>
      </c>
      <c r="Z331" s="217"/>
      <c r="AA331" s="53" t="e">
        <f>SUMIFS('[20]WorkDone DATA'!$L:$L,'[20]WorkDone DATA'!$N:$N,BOQ!AA$6,'[20]WorkDone DATA'!$G:$G,BOQ!$B331)*$G331</f>
        <v>#VALUE!</v>
      </c>
      <c r="AB331" s="53" t="e">
        <f>SUMIFS('[20]WorkDone DATA'!$L:$L,'[20]WorkDone DATA'!$N:$N,BOQ!AB$6,'[20]WorkDone DATA'!$G:$G,BOQ!$B331)*$G331</f>
        <v>#VALUE!</v>
      </c>
      <c r="AC331" s="53" t="e">
        <f>SUMIFS('[20]WorkDone DATA'!$L:$L,'[20]WorkDone DATA'!$N:$N,BOQ!AC$6,'[20]WorkDone DATA'!$G:$G,BOQ!$B331)*$G331</f>
        <v>#VALUE!</v>
      </c>
      <c r="AD331" s="53" t="e">
        <f>SUMIFS('[20]WorkDone DATA'!$L:$L,'[20]WorkDone DATA'!$N:$N,BOQ!AD$6,'[20]WorkDone DATA'!$G:$G,BOQ!$B331)*$G331</f>
        <v>#VALUE!</v>
      </c>
      <c r="AE331" s="53" t="e">
        <f>SUMIFS('[20]WorkDone DATA'!$L:$L,'[20]WorkDone DATA'!$N:$N,BOQ!AE$6,'[20]WorkDone DATA'!$G:$G,BOQ!$B331)*$G331</f>
        <v>#VALUE!</v>
      </c>
      <c r="AF331" s="53" t="e">
        <f>SUMIFS('[20]WorkDone DATA'!$L:$L,'[20]WorkDone DATA'!$N:$N,BOQ!AF$6,'[20]WorkDone DATA'!$G:$G,BOQ!$B331)*$G331</f>
        <v>#VALUE!</v>
      </c>
      <c r="AG331" s="53" t="e">
        <f>SUMIFS('[20]WorkDone DATA'!$L:$L,'[20]WorkDone DATA'!$N:$N,BOQ!AG$6,'[20]WorkDone DATA'!$G:$G,BOQ!$B331)*$G331</f>
        <v>#VALUE!</v>
      </c>
      <c r="AH331" s="53" t="e">
        <f>SUMIFS('[20]WorkDone DATA'!$L:$L,'[20]WorkDone DATA'!$N:$N,BOQ!AH$6,'[20]WorkDone DATA'!$G:$G,BOQ!$B331)*$G331</f>
        <v>#VALUE!</v>
      </c>
      <c r="AI331" s="53" t="e">
        <f>SUMIFS('[20]WorkDone DATA'!$L:$L,'[20]WorkDone DATA'!$N:$N,BOQ!AI$6,'[20]WorkDone DATA'!$G:$G,BOQ!$B331)*$G331</f>
        <v>#VALUE!</v>
      </c>
      <c r="AJ331" s="53" t="e">
        <f>SUMIFS('[20]WorkDone DATA'!$L:$L,'[20]WorkDone DATA'!$N:$N,BOQ!AJ$6,'[20]WorkDone DATA'!$G:$G,BOQ!$B331)*$G331</f>
        <v>#VALUE!</v>
      </c>
      <c r="AK331" s="53" t="e">
        <f>SUMIFS('[20]WorkDone DATA'!$L:$L,'[20]WorkDone DATA'!$N:$N,BOQ!AK$6,'[20]WorkDone DATA'!$G:$G,BOQ!$B331)*$G331</f>
        <v>#VALUE!</v>
      </c>
      <c r="AL331" s="53" t="e">
        <f>SUMIFS('[20]WorkDone DATA'!$L:$L,'[20]WorkDone DATA'!$N:$N,BOQ!AL$6,'[20]WorkDone DATA'!$G:$G,BOQ!$B331)*$G331</f>
        <v>#VALUE!</v>
      </c>
      <c r="AM331" s="53" t="e">
        <f>SUMIFS('[20]WorkDone DATA'!$L:$L,'[20]WorkDone DATA'!$N:$N,BOQ!AM$6,'[20]WorkDone DATA'!$G:$G,BOQ!$B331)*$G331</f>
        <v>#VALUE!</v>
      </c>
      <c r="AN331" s="53" t="e">
        <f>SUMIFS('[20]WorkDone DATA'!$L:$L,'[20]WorkDone DATA'!$N:$N,BOQ!AN$6,'[20]WorkDone DATA'!$G:$G,BOQ!$B331)*$G331</f>
        <v>#VALUE!</v>
      </c>
      <c r="AO331" s="53" t="e">
        <f>SUMIFS('[20]WorkDone DATA'!$L:$L,'[20]WorkDone DATA'!$N:$N,BOQ!AO$6,'[20]WorkDone DATA'!$G:$G,BOQ!$B331)*$G331</f>
        <v>#VALUE!</v>
      </c>
      <c r="AP331" s="53" t="e">
        <f>SUMIFS('[20]WorkDone DATA'!$L:$L,'[20]WorkDone DATA'!$N:$N,BOQ!AP$6,'[20]WorkDone DATA'!$G:$G,BOQ!$B331)*$G331</f>
        <v>#VALUE!</v>
      </c>
      <c r="AQ331" s="53" t="e">
        <f>SUMIFS('[20]WorkDone DATA'!$L:$L,'[20]WorkDone DATA'!$N:$N,BOQ!AQ$6,'[20]WorkDone DATA'!$G:$G,BOQ!$B331)*$G331</f>
        <v>#VALUE!</v>
      </c>
      <c r="AR331" s="53" t="e">
        <f>SUMIFS('[20]WorkDone DATA'!$L:$L,'[20]WorkDone DATA'!$N:$N,BOQ!AR$6,'[20]WorkDone DATA'!$G:$G,BOQ!$B331)*$G331</f>
        <v>#VALUE!</v>
      </c>
      <c r="AS331" s="53" t="e">
        <f>SUMIFS('[20]WorkDone DATA'!$L:$L,'[20]WorkDone DATA'!$N:$N,BOQ!AS$6,'[20]WorkDone DATA'!$G:$G,BOQ!$B331)*$G331</f>
        <v>#VALUE!</v>
      </c>
      <c r="AT331" s="53" t="e">
        <f>SUMIFS('[20]WorkDone DATA'!$L:$L,'[20]WorkDone DATA'!$N:$N,BOQ!AT$6,'[20]WorkDone DATA'!$G:$G,BOQ!$B331)*$G331</f>
        <v>#VALUE!</v>
      </c>
      <c r="AU331" s="53" t="e">
        <f>SUMIFS('[20]WorkDone DATA'!$L:$L,'[20]WorkDone DATA'!$N:$N,BOQ!AU$6,'[20]WorkDone DATA'!$G:$G,BOQ!$B331)*$G331</f>
        <v>#VALUE!</v>
      </c>
      <c r="AV331" s="53" t="e">
        <f>SUMIFS('[20]WorkDone DATA'!$L:$L,'[20]WorkDone DATA'!$N:$N,BOQ!AV$6,'[20]WorkDone DATA'!$G:$G,BOQ!$B331)*$G331</f>
        <v>#VALUE!</v>
      </c>
      <c r="AW331" s="53" t="e">
        <f>SUMIFS('[20]WorkDone DATA'!$L:$L,'[20]WorkDone DATA'!$N:$N,BOQ!AW$6,'[20]WorkDone DATA'!$G:$G,BOQ!$B331)*$G331</f>
        <v>#VALUE!</v>
      </c>
      <c r="AX331" s="53" t="e">
        <f>SUMIFS('[20]WorkDone DATA'!$L:$L,'[20]WorkDone DATA'!$N:$N,BOQ!AX$6,'[20]WorkDone DATA'!$G:$G,BOQ!$B331)*$G331</f>
        <v>#VALUE!</v>
      </c>
      <c r="AY331" s="53" t="e">
        <f>SUMIFS('[20]WorkDone DATA'!$L:$L,'[20]WorkDone DATA'!$N:$N,BOQ!AY$6,'[20]WorkDone DATA'!$G:$G,BOQ!$B331)*$G331</f>
        <v>#VALUE!</v>
      </c>
      <c r="AZ331" s="53" t="e">
        <f>SUMIFS('[20]WorkDone DATA'!$L:$L,'[20]WorkDone DATA'!$N:$N,BOQ!AZ$6,'[20]WorkDone DATA'!$G:$G,BOQ!$B331)*$G331</f>
        <v>#VALUE!</v>
      </c>
      <c r="BA331" s="53" t="e">
        <f>SUMIFS('[20]WorkDone DATA'!$L:$L,'[20]WorkDone DATA'!$N:$N,BOQ!BA$6,'[20]WorkDone DATA'!$G:$G,BOQ!$B331)*$G331</f>
        <v>#VALUE!</v>
      </c>
      <c r="BB331" s="53" t="e">
        <f>SUMIFS('[20]WorkDone DATA'!$L:$L,'[20]WorkDone DATA'!$N:$N,BOQ!BB$6,'[20]WorkDone DATA'!$G:$G,BOQ!$B331)*$G331</f>
        <v>#VALUE!</v>
      </c>
      <c r="BC331" s="53" t="e">
        <f>SUMIFS('[20]WorkDone DATA'!$L:$L,'[20]WorkDone DATA'!$N:$N,BOQ!BC$6,'[20]WorkDone DATA'!$G:$G,BOQ!$B331)*$G331</f>
        <v>#VALUE!</v>
      </c>
      <c r="BD331" s="53" t="e">
        <f>SUMIFS('[20]WorkDone DATA'!$L:$L,'[20]WorkDone DATA'!$N:$N,BOQ!BD$6,'[20]WorkDone DATA'!$G:$G,BOQ!$B331)*$G331</f>
        <v>#VALUE!</v>
      </c>
      <c r="BE331" s="53" t="e">
        <f>SUMIFS('[20]WorkDone DATA'!$L:$L,'[20]WorkDone DATA'!$N:$N,BOQ!BE$6,'[20]WorkDone DATA'!$G:$G,BOQ!$B331)*$G331</f>
        <v>#VALUE!</v>
      </c>
      <c r="BF331" s="53" t="e">
        <f>SUMIFS('[20]WorkDone DATA'!$L:$L,'[20]WorkDone DATA'!$N:$N,BOQ!BF$6,'[20]WorkDone DATA'!$G:$G,BOQ!$B331)*$G331</f>
        <v>#VALUE!</v>
      </c>
      <c r="BG331" s="53" t="e">
        <f>SUMIFS('[20]WorkDone DATA'!$L:$L,'[20]WorkDone DATA'!$N:$N,BOQ!BG$6,'[20]WorkDone DATA'!$G:$G,BOQ!$B331)*$G331</f>
        <v>#VALUE!</v>
      </c>
      <c r="BH331" s="53" t="e">
        <f>SUMIFS('[20]WorkDone DATA'!$L:$L,'[20]WorkDone DATA'!$N:$N,BOQ!BH$6,'[20]WorkDone DATA'!$G:$G,BOQ!$B331)*$G331</f>
        <v>#VALUE!</v>
      </c>
      <c r="BI331" s="53" t="e">
        <f>SUMIFS('[20]WorkDone DATA'!$L:$L,'[20]WorkDone DATA'!$N:$N,BOQ!BI$6,'[20]WorkDone DATA'!$G:$G,BOQ!$B331)*$G331</f>
        <v>#VALUE!</v>
      </c>
      <c r="BJ331" s="53" t="e">
        <f>SUMIFS('[20]WorkDone DATA'!$L:$L,'[20]WorkDone DATA'!$N:$N,BOQ!BJ$6,'[20]WorkDone DATA'!$G:$G,BOQ!$B331)*$G331</f>
        <v>#VALUE!</v>
      </c>
      <c r="BK331" s="53" t="e">
        <f>SUMIFS('[20]WorkDone DATA'!$L:$L,'[20]WorkDone DATA'!$N:$N,BOQ!BK$6,'[20]WorkDone DATA'!$G:$G,BOQ!$B331)*$G331</f>
        <v>#VALUE!</v>
      </c>
      <c r="BL331" s="53" t="e">
        <f>SUMIFS('[20]WorkDone DATA'!$L:$L,'[20]WorkDone DATA'!$N:$N,BOQ!BL$6,'[20]WorkDone DATA'!$G:$G,BOQ!$B331)*$G331</f>
        <v>#VALUE!</v>
      </c>
      <c r="BM331" s="53" t="e">
        <f>SUMIFS('[20]WorkDone DATA'!$L:$L,'[20]WorkDone DATA'!$N:$N,BOQ!BM$6,'[20]WorkDone DATA'!$G:$G,BOQ!$B331)*$G331</f>
        <v>#VALUE!</v>
      </c>
      <c r="BN331" s="53" t="e">
        <f>SUMIFS('[20]WorkDone DATA'!$L:$L,'[20]WorkDone DATA'!$N:$N,BOQ!BN$6,'[20]WorkDone DATA'!$G:$G,BOQ!$B331)*$G331</f>
        <v>#VALUE!</v>
      </c>
      <c r="BO331" s="53" t="e">
        <f>SUMIFS('[20]WorkDone DATA'!$L:$L,'[20]WorkDone DATA'!$N:$N,BOQ!BO$6,'[20]WorkDone DATA'!$G:$G,BOQ!$B331)*$G331</f>
        <v>#VALUE!</v>
      </c>
      <c r="BP331" s="53" t="e">
        <f>SUMIFS('[20]WorkDone DATA'!$L:$L,'[20]WorkDone DATA'!$N:$N,BOQ!BP$6,'[20]WorkDone DATA'!$G:$G,BOQ!$B331)*$G331</f>
        <v>#VALUE!</v>
      </c>
      <c r="BQ331" s="53" t="e">
        <f>SUMIFS('[20]WorkDone DATA'!$L:$L,'[20]WorkDone DATA'!$N:$N,BOQ!BQ$6,'[20]WorkDone DATA'!$G:$G,BOQ!$B331)*$G331</f>
        <v>#VALUE!</v>
      </c>
      <c r="BR331" s="53" t="e">
        <f>SUMIFS('[20]WorkDone DATA'!$L:$L,'[20]WorkDone DATA'!$N:$N,BOQ!BR$6,'[20]WorkDone DATA'!$G:$G,BOQ!$B331)*$G331</f>
        <v>#VALUE!</v>
      </c>
      <c r="BS331" s="53" t="e">
        <f>SUMIFS('[20]WorkDone DATA'!$L:$L,'[20]WorkDone DATA'!$N:$N,BOQ!BS$6,'[20]WorkDone DATA'!$G:$G,BOQ!$B331)*$G331</f>
        <v>#VALUE!</v>
      </c>
      <c r="BT331" s="53" t="e">
        <f>SUMIFS('[20]WorkDone DATA'!$L:$L,'[20]WorkDone DATA'!$N:$N,BOQ!BT$6,'[20]WorkDone DATA'!$G:$G,BOQ!$B331)*$G331</f>
        <v>#VALUE!</v>
      </c>
      <c r="BU331" s="53" t="e">
        <f>SUMIFS('[20]WorkDone DATA'!$L:$L,'[20]WorkDone DATA'!$N:$N,BOQ!BU$6,'[20]WorkDone DATA'!$G:$G,BOQ!$B331)*$G331</f>
        <v>#VALUE!</v>
      </c>
      <c r="BV331" s="53" t="e">
        <f>SUMIFS('[20]WorkDone DATA'!$L:$L,'[20]WorkDone DATA'!$N:$N,BOQ!BV$6,'[20]WorkDone DATA'!$G:$G,BOQ!$B331)*$G331</f>
        <v>#VALUE!</v>
      </c>
      <c r="BW331" s="53" t="e">
        <f>SUMIFS('[20]WorkDone DATA'!$L:$L,'[20]WorkDone DATA'!$N:$N,BOQ!BW$6,'[20]WorkDone DATA'!$G:$G,BOQ!$B331)*$G331</f>
        <v>#VALUE!</v>
      </c>
      <c r="BX331" s="53" t="e">
        <f>SUMIFS('[20]WorkDone DATA'!$L:$L,'[20]WorkDone DATA'!$N:$N,BOQ!BX$6,'[20]WorkDone DATA'!$G:$G,BOQ!$B331)*$G331</f>
        <v>#VALUE!</v>
      </c>
    </row>
    <row r="332" spans="1:76" ht="15.6" x14ac:dyDescent="0.35">
      <c r="A332" s="1"/>
      <c r="B332" s="42"/>
      <c r="C332" s="80" t="s">
        <v>164</v>
      </c>
      <c r="D332" s="58"/>
      <c r="E332" s="77"/>
      <c r="F332" s="45"/>
      <c r="G332" s="52"/>
      <c r="H332" s="53">
        <f t="shared" ref="H332:H395" si="44">G332*F332</f>
        <v>0</v>
      </c>
      <c r="K332" s="214"/>
      <c r="L332" s="220" t="e">
        <f t="shared" ref="L332:L395" si="45">SUMIF(R325:Y325,S325,R332:Y332)</f>
        <v>#VALUE!</v>
      </c>
      <c r="M332" s="221" t="e">
        <f t="shared" ref="M332:M395" si="46">SUMIF(R325:BX325,S325,R332:BX332)</f>
        <v>#VALUE!</v>
      </c>
      <c r="N332" s="219"/>
      <c r="O332" s="214">
        <f t="shared" ref="O332:O395" si="47">F332-K332</f>
        <v>0</v>
      </c>
      <c r="P332" s="215" t="e">
        <f t="shared" ref="P332:P395" si="48">H332-M332</f>
        <v>#VALUE!</v>
      </c>
      <c r="R332" s="217" t="e">
        <f>SUMIFS('[20]WorkDone DATA'!$L:$L,'[20]WorkDone DATA'!$N:$N,BOQ!S$6,'[20]WorkDone DATA'!$G:$G,BOQ!$B332)</f>
        <v>#VALUE!</v>
      </c>
      <c r="S332" s="53" t="e">
        <f t="shared" ref="S332:S395" si="49">R332*G332</f>
        <v>#VALUE!</v>
      </c>
      <c r="T332" s="217" t="e">
        <f>SUMIFS('[20]WorkDone DATA'!$L:$L,'[20]WorkDone DATA'!$N:$N,BOQ!U$6,'[20]WorkDone DATA'!$G:$G,BOQ!$B332)</f>
        <v>#VALUE!</v>
      </c>
      <c r="U332" s="53" t="e">
        <f t="shared" si="42"/>
        <v>#VALUE!</v>
      </c>
      <c r="V332" s="217"/>
      <c r="W332" s="53" t="e">
        <f>SUMIFS('[20]WorkDone DATA'!$L:$L,'[20]WorkDone DATA'!$N:$N,BOQ!W$6,'[20]WorkDone DATA'!$G:$G,BOQ!$B332)*$G332</f>
        <v>#VALUE!</v>
      </c>
      <c r="X332" s="217"/>
      <c r="Y332" s="53" t="e">
        <f>SUMIFS('[20]WorkDone DATA'!$L:$L,'[20]WorkDone DATA'!$N:$N,BOQ!Y$6,'[20]WorkDone DATA'!$G:$G,BOQ!$B332)*$G332</f>
        <v>#VALUE!</v>
      </c>
      <c r="Z332" s="217"/>
      <c r="AA332" s="53" t="e">
        <f>SUMIFS('[20]WorkDone DATA'!$L:$L,'[20]WorkDone DATA'!$N:$N,BOQ!AA$6,'[20]WorkDone DATA'!$G:$G,BOQ!$B332)*$G332</f>
        <v>#VALUE!</v>
      </c>
      <c r="AB332" s="53" t="e">
        <f>SUMIFS('[20]WorkDone DATA'!$L:$L,'[20]WorkDone DATA'!$N:$N,BOQ!AB$6,'[20]WorkDone DATA'!$G:$G,BOQ!$B332)*$G332</f>
        <v>#VALUE!</v>
      </c>
      <c r="AC332" s="53" t="e">
        <f>SUMIFS('[20]WorkDone DATA'!$L:$L,'[20]WorkDone DATA'!$N:$N,BOQ!AC$6,'[20]WorkDone DATA'!$G:$G,BOQ!$B332)*$G332</f>
        <v>#VALUE!</v>
      </c>
      <c r="AD332" s="53" t="e">
        <f>SUMIFS('[20]WorkDone DATA'!$L:$L,'[20]WorkDone DATA'!$N:$N,BOQ!AD$6,'[20]WorkDone DATA'!$G:$G,BOQ!$B332)*$G332</f>
        <v>#VALUE!</v>
      </c>
      <c r="AE332" s="53" t="e">
        <f>SUMIFS('[20]WorkDone DATA'!$L:$L,'[20]WorkDone DATA'!$N:$N,BOQ!AE$6,'[20]WorkDone DATA'!$G:$G,BOQ!$B332)*$G332</f>
        <v>#VALUE!</v>
      </c>
      <c r="AF332" s="53" t="e">
        <f>SUMIFS('[20]WorkDone DATA'!$L:$L,'[20]WorkDone DATA'!$N:$N,BOQ!AF$6,'[20]WorkDone DATA'!$G:$G,BOQ!$B332)*$G332</f>
        <v>#VALUE!</v>
      </c>
      <c r="AG332" s="53" t="e">
        <f>SUMIFS('[20]WorkDone DATA'!$L:$L,'[20]WorkDone DATA'!$N:$N,BOQ!AG$6,'[20]WorkDone DATA'!$G:$G,BOQ!$B332)*$G332</f>
        <v>#VALUE!</v>
      </c>
      <c r="AH332" s="53" t="e">
        <f>SUMIFS('[20]WorkDone DATA'!$L:$L,'[20]WorkDone DATA'!$N:$N,BOQ!AH$6,'[20]WorkDone DATA'!$G:$G,BOQ!$B332)*$G332</f>
        <v>#VALUE!</v>
      </c>
      <c r="AI332" s="53" t="e">
        <f>SUMIFS('[20]WorkDone DATA'!$L:$L,'[20]WorkDone DATA'!$N:$N,BOQ!AI$6,'[20]WorkDone DATA'!$G:$G,BOQ!$B332)*$G332</f>
        <v>#VALUE!</v>
      </c>
      <c r="AJ332" s="53" t="e">
        <f>SUMIFS('[20]WorkDone DATA'!$L:$L,'[20]WorkDone DATA'!$N:$N,BOQ!AJ$6,'[20]WorkDone DATA'!$G:$G,BOQ!$B332)*$G332</f>
        <v>#VALUE!</v>
      </c>
      <c r="AK332" s="53" t="e">
        <f>SUMIFS('[20]WorkDone DATA'!$L:$L,'[20]WorkDone DATA'!$N:$N,BOQ!AK$6,'[20]WorkDone DATA'!$G:$G,BOQ!$B332)*$G332</f>
        <v>#VALUE!</v>
      </c>
      <c r="AL332" s="53" t="e">
        <f>SUMIFS('[20]WorkDone DATA'!$L:$L,'[20]WorkDone DATA'!$N:$N,BOQ!AL$6,'[20]WorkDone DATA'!$G:$G,BOQ!$B332)*$G332</f>
        <v>#VALUE!</v>
      </c>
      <c r="AM332" s="53" t="e">
        <f>SUMIFS('[20]WorkDone DATA'!$L:$L,'[20]WorkDone DATA'!$N:$N,BOQ!AM$6,'[20]WorkDone DATA'!$G:$G,BOQ!$B332)*$G332</f>
        <v>#VALUE!</v>
      </c>
      <c r="AN332" s="53" t="e">
        <f>SUMIFS('[20]WorkDone DATA'!$L:$L,'[20]WorkDone DATA'!$N:$N,BOQ!AN$6,'[20]WorkDone DATA'!$G:$G,BOQ!$B332)*$G332</f>
        <v>#VALUE!</v>
      </c>
      <c r="AO332" s="53" t="e">
        <f>SUMIFS('[20]WorkDone DATA'!$L:$L,'[20]WorkDone DATA'!$N:$N,BOQ!AO$6,'[20]WorkDone DATA'!$G:$G,BOQ!$B332)*$G332</f>
        <v>#VALUE!</v>
      </c>
      <c r="AP332" s="53" t="e">
        <f>SUMIFS('[20]WorkDone DATA'!$L:$L,'[20]WorkDone DATA'!$N:$N,BOQ!AP$6,'[20]WorkDone DATA'!$G:$G,BOQ!$B332)*$G332</f>
        <v>#VALUE!</v>
      </c>
      <c r="AQ332" s="53" t="e">
        <f>SUMIFS('[20]WorkDone DATA'!$L:$L,'[20]WorkDone DATA'!$N:$N,BOQ!AQ$6,'[20]WorkDone DATA'!$G:$G,BOQ!$B332)*$G332</f>
        <v>#VALUE!</v>
      </c>
      <c r="AR332" s="53" t="e">
        <f>SUMIFS('[20]WorkDone DATA'!$L:$L,'[20]WorkDone DATA'!$N:$N,BOQ!AR$6,'[20]WorkDone DATA'!$G:$G,BOQ!$B332)*$G332</f>
        <v>#VALUE!</v>
      </c>
      <c r="AS332" s="53" t="e">
        <f>SUMIFS('[20]WorkDone DATA'!$L:$L,'[20]WorkDone DATA'!$N:$N,BOQ!AS$6,'[20]WorkDone DATA'!$G:$G,BOQ!$B332)*$G332</f>
        <v>#VALUE!</v>
      </c>
      <c r="AT332" s="53" t="e">
        <f>SUMIFS('[20]WorkDone DATA'!$L:$L,'[20]WorkDone DATA'!$N:$N,BOQ!AT$6,'[20]WorkDone DATA'!$G:$G,BOQ!$B332)*$G332</f>
        <v>#VALUE!</v>
      </c>
      <c r="AU332" s="53" t="e">
        <f>SUMIFS('[20]WorkDone DATA'!$L:$L,'[20]WorkDone DATA'!$N:$N,BOQ!AU$6,'[20]WorkDone DATA'!$G:$G,BOQ!$B332)*$G332</f>
        <v>#VALUE!</v>
      </c>
      <c r="AV332" s="53" t="e">
        <f>SUMIFS('[20]WorkDone DATA'!$L:$L,'[20]WorkDone DATA'!$N:$N,BOQ!AV$6,'[20]WorkDone DATA'!$G:$G,BOQ!$B332)*$G332</f>
        <v>#VALUE!</v>
      </c>
      <c r="AW332" s="53" t="e">
        <f>SUMIFS('[20]WorkDone DATA'!$L:$L,'[20]WorkDone DATA'!$N:$N,BOQ!AW$6,'[20]WorkDone DATA'!$G:$G,BOQ!$B332)*$G332</f>
        <v>#VALUE!</v>
      </c>
      <c r="AX332" s="53" t="e">
        <f>SUMIFS('[20]WorkDone DATA'!$L:$L,'[20]WorkDone DATA'!$N:$N,BOQ!AX$6,'[20]WorkDone DATA'!$G:$G,BOQ!$B332)*$G332</f>
        <v>#VALUE!</v>
      </c>
      <c r="AY332" s="53" t="e">
        <f>SUMIFS('[20]WorkDone DATA'!$L:$L,'[20]WorkDone DATA'!$N:$N,BOQ!AY$6,'[20]WorkDone DATA'!$G:$G,BOQ!$B332)*$G332</f>
        <v>#VALUE!</v>
      </c>
      <c r="AZ332" s="53" t="e">
        <f>SUMIFS('[20]WorkDone DATA'!$L:$L,'[20]WorkDone DATA'!$N:$N,BOQ!AZ$6,'[20]WorkDone DATA'!$G:$G,BOQ!$B332)*$G332</f>
        <v>#VALUE!</v>
      </c>
      <c r="BA332" s="53" t="e">
        <f>SUMIFS('[20]WorkDone DATA'!$L:$L,'[20]WorkDone DATA'!$N:$N,BOQ!BA$6,'[20]WorkDone DATA'!$G:$G,BOQ!$B332)*$G332</f>
        <v>#VALUE!</v>
      </c>
      <c r="BB332" s="53" t="e">
        <f>SUMIFS('[20]WorkDone DATA'!$L:$L,'[20]WorkDone DATA'!$N:$N,BOQ!BB$6,'[20]WorkDone DATA'!$G:$G,BOQ!$B332)*$G332</f>
        <v>#VALUE!</v>
      </c>
      <c r="BC332" s="53" t="e">
        <f>SUMIFS('[20]WorkDone DATA'!$L:$L,'[20]WorkDone DATA'!$N:$N,BOQ!BC$6,'[20]WorkDone DATA'!$G:$G,BOQ!$B332)*$G332</f>
        <v>#VALUE!</v>
      </c>
      <c r="BD332" s="53" t="e">
        <f>SUMIFS('[20]WorkDone DATA'!$L:$L,'[20]WorkDone DATA'!$N:$N,BOQ!BD$6,'[20]WorkDone DATA'!$G:$G,BOQ!$B332)*$G332</f>
        <v>#VALUE!</v>
      </c>
      <c r="BE332" s="53" t="e">
        <f>SUMIFS('[20]WorkDone DATA'!$L:$L,'[20]WorkDone DATA'!$N:$N,BOQ!BE$6,'[20]WorkDone DATA'!$G:$G,BOQ!$B332)*$G332</f>
        <v>#VALUE!</v>
      </c>
      <c r="BF332" s="53" t="e">
        <f>SUMIFS('[20]WorkDone DATA'!$L:$L,'[20]WorkDone DATA'!$N:$N,BOQ!BF$6,'[20]WorkDone DATA'!$G:$G,BOQ!$B332)*$G332</f>
        <v>#VALUE!</v>
      </c>
      <c r="BG332" s="53" t="e">
        <f>SUMIFS('[20]WorkDone DATA'!$L:$L,'[20]WorkDone DATA'!$N:$N,BOQ!BG$6,'[20]WorkDone DATA'!$G:$G,BOQ!$B332)*$G332</f>
        <v>#VALUE!</v>
      </c>
      <c r="BH332" s="53" t="e">
        <f>SUMIFS('[20]WorkDone DATA'!$L:$L,'[20]WorkDone DATA'!$N:$N,BOQ!BH$6,'[20]WorkDone DATA'!$G:$G,BOQ!$B332)*$G332</f>
        <v>#VALUE!</v>
      </c>
      <c r="BI332" s="53" t="e">
        <f>SUMIFS('[20]WorkDone DATA'!$L:$L,'[20]WorkDone DATA'!$N:$N,BOQ!BI$6,'[20]WorkDone DATA'!$G:$G,BOQ!$B332)*$G332</f>
        <v>#VALUE!</v>
      </c>
      <c r="BJ332" s="53" t="e">
        <f>SUMIFS('[20]WorkDone DATA'!$L:$L,'[20]WorkDone DATA'!$N:$N,BOQ!BJ$6,'[20]WorkDone DATA'!$G:$G,BOQ!$B332)*$G332</f>
        <v>#VALUE!</v>
      </c>
      <c r="BK332" s="53" t="e">
        <f>SUMIFS('[20]WorkDone DATA'!$L:$L,'[20]WorkDone DATA'!$N:$N,BOQ!BK$6,'[20]WorkDone DATA'!$G:$G,BOQ!$B332)*$G332</f>
        <v>#VALUE!</v>
      </c>
      <c r="BL332" s="53" t="e">
        <f>SUMIFS('[20]WorkDone DATA'!$L:$L,'[20]WorkDone DATA'!$N:$N,BOQ!BL$6,'[20]WorkDone DATA'!$G:$G,BOQ!$B332)*$G332</f>
        <v>#VALUE!</v>
      </c>
      <c r="BM332" s="53" t="e">
        <f>SUMIFS('[20]WorkDone DATA'!$L:$L,'[20]WorkDone DATA'!$N:$N,BOQ!BM$6,'[20]WorkDone DATA'!$G:$G,BOQ!$B332)*$G332</f>
        <v>#VALUE!</v>
      </c>
      <c r="BN332" s="53" t="e">
        <f>SUMIFS('[20]WorkDone DATA'!$L:$L,'[20]WorkDone DATA'!$N:$N,BOQ!BN$6,'[20]WorkDone DATA'!$G:$G,BOQ!$B332)*$G332</f>
        <v>#VALUE!</v>
      </c>
      <c r="BO332" s="53" t="e">
        <f>SUMIFS('[20]WorkDone DATA'!$L:$L,'[20]WorkDone DATA'!$N:$N,BOQ!BO$6,'[20]WorkDone DATA'!$G:$G,BOQ!$B332)*$G332</f>
        <v>#VALUE!</v>
      </c>
      <c r="BP332" s="53" t="e">
        <f>SUMIFS('[20]WorkDone DATA'!$L:$L,'[20]WorkDone DATA'!$N:$N,BOQ!BP$6,'[20]WorkDone DATA'!$G:$G,BOQ!$B332)*$G332</f>
        <v>#VALUE!</v>
      </c>
      <c r="BQ332" s="53" t="e">
        <f>SUMIFS('[20]WorkDone DATA'!$L:$L,'[20]WorkDone DATA'!$N:$N,BOQ!BQ$6,'[20]WorkDone DATA'!$G:$G,BOQ!$B332)*$G332</f>
        <v>#VALUE!</v>
      </c>
      <c r="BR332" s="53" t="e">
        <f>SUMIFS('[20]WorkDone DATA'!$L:$L,'[20]WorkDone DATA'!$N:$N,BOQ!BR$6,'[20]WorkDone DATA'!$G:$G,BOQ!$B332)*$G332</f>
        <v>#VALUE!</v>
      </c>
      <c r="BS332" s="53" t="e">
        <f>SUMIFS('[20]WorkDone DATA'!$L:$L,'[20]WorkDone DATA'!$N:$N,BOQ!BS$6,'[20]WorkDone DATA'!$G:$G,BOQ!$B332)*$G332</f>
        <v>#VALUE!</v>
      </c>
      <c r="BT332" s="53" t="e">
        <f>SUMIFS('[20]WorkDone DATA'!$L:$L,'[20]WorkDone DATA'!$N:$N,BOQ!BT$6,'[20]WorkDone DATA'!$G:$G,BOQ!$B332)*$G332</f>
        <v>#VALUE!</v>
      </c>
      <c r="BU332" s="53" t="e">
        <f>SUMIFS('[20]WorkDone DATA'!$L:$L,'[20]WorkDone DATA'!$N:$N,BOQ!BU$6,'[20]WorkDone DATA'!$G:$G,BOQ!$B332)*$G332</f>
        <v>#VALUE!</v>
      </c>
      <c r="BV332" s="53" t="e">
        <f>SUMIFS('[20]WorkDone DATA'!$L:$L,'[20]WorkDone DATA'!$N:$N,BOQ!BV$6,'[20]WorkDone DATA'!$G:$G,BOQ!$B332)*$G332</f>
        <v>#VALUE!</v>
      </c>
      <c r="BW332" s="53" t="e">
        <f>SUMIFS('[20]WorkDone DATA'!$L:$L,'[20]WorkDone DATA'!$N:$N,BOQ!BW$6,'[20]WorkDone DATA'!$G:$G,BOQ!$B332)*$G332</f>
        <v>#VALUE!</v>
      </c>
      <c r="BX332" s="53" t="e">
        <f>SUMIFS('[20]WorkDone DATA'!$L:$L,'[20]WorkDone DATA'!$N:$N,BOQ!BX$6,'[20]WorkDone DATA'!$G:$G,BOQ!$B332)*$G332</f>
        <v>#VALUE!</v>
      </c>
    </row>
    <row r="333" spans="1:76" ht="15.6" x14ac:dyDescent="0.35">
      <c r="A333" s="1" t="str">
        <f>C332</f>
        <v>50 x 6 mm Aluminium bars</v>
      </c>
      <c r="B333" s="42">
        <v>2.1680000000000001</v>
      </c>
      <c r="C333" s="151" t="s">
        <v>11</v>
      </c>
      <c r="D333" s="58" t="s">
        <v>96</v>
      </c>
      <c r="E333" s="77" t="s">
        <v>13</v>
      </c>
      <c r="F333" s="59">
        <v>2500</v>
      </c>
      <c r="G333" s="52">
        <v>2497.58</v>
      </c>
      <c r="H333" s="53">
        <f t="shared" si="44"/>
        <v>6243950</v>
      </c>
      <c r="K333" s="214" t="e">
        <f t="shared" ref="K333:K392" si="50">M333/G333</f>
        <v>#VALUE!</v>
      </c>
      <c r="L333" s="220" t="e">
        <f t="shared" si="45"/>
        <v>#VALUE!</v>
      </c>
      <c r="M333" s="221" t="e">
        <f t="shared" si="46"/>
        <v>#VALUE!</v>
      </c>
      <c r="N333" s="219"/>
      <c r="O333" s="214" t="e">
        <f t="shared" si="47"/>
        <v>#VALUE!</v>
      </c>
      <c r="P333" s="215" t="e">
        <f t="shared" si="48"/>
        <v>#VALUE!</v>
      </c>
      <c r="R333" s="217" t="e">
        <f>SUMIFS('[20]WorkDone DATA'!$L:$L,'[20]WorkDone DATA'!$N:$N,BOQ!S$6,'[20]WorkDone DATA'!$G:$G,BOQ!$B333)</f>
        <v>#VALUE!</v>
      </c>
      <c r="S333" s="53" t="e">
        <f t="shared" si="49"/>
        <v>#VALUE!</v>
      </c>
      <c r="T333" s="217" t="e">
        <f>SUMIFS('[20]WorkDone DATA'!$L:$L,'[20]WorkDone DATA'!$N:$N,BOQ!U$6,'[20]WorkDone DATA'!$G:$G,BOQ!$B333)</f>
        <v>#VALUE!</v>
      </c>
      <c r="U333" s="53" t="e">
        <f t="shared" ref="U333:U396" si="51">T333*G333</f>
        <v>#VALUE!</v>
      </c>
      <c r="V333" s="217"/>
      <c r="W333" s="53" t="e">
        <f>SUMIFS('[20]WorkDone DATA'!$L:$L,'[20]WorkDone DATA'!$N:$N,BOQ!W$6,'[20]WorkDone DATA'!$G:$G,BOQ!$B333)*$G333</f>
        <v>#VALUE!</v>
      </c>
      <c r="X333" s="217"/>
      <c r="Y333" s="53" t="e">
        <f>SUMIFS('[20]WorkDone DATA'!$L:$L,'[20]WorkDone DATA'!$N:$N,BOQ!Y$6,'[20]WorkDone DATA'!$G:$G,BOQ!$B333)*$G333</f>
        <v>#VALUE!</v>
      </c>
      <c r="Z333" s="217"/>
      <c r="AA333" s="53" t="e">
        <f>SUMIFS('[20]WorkDone DATA'!$L:$L,'[20]WorkDone DATA'!$N:$N,BOQ!AA$6,'[20]WorkDone DATA'!$G:$G,BOQ!$B333)*$G333</f>
        <v>#VALUE!</v>
      </c>
      <c r="AB333" s="53" t="e">
        <f>SUMIFS('[20]WorkDone DATA'!$L:$L,'[20]WorkDone DATA'!$N:$N,BOQ!AB$6,'[20]WorkDone DATA'!$G:$G,BOQ!$B333)*$G333</f>
        <v>#VALUE!</v>
      </c>
      <c r="AC333" s="53" t="e">
        <f>SUMIFS('[20]WorkDone DATA'!$L:$L,'[20]WorkDone DATA'!$N:$N,BOQ!AC$6,'[20]WorkDone DATA'!$G:$G,BOQ!$B333)*$G333</f>
        <v>#VALUE!</v>
      </c>
      <c r="AD333" s="53" t="e">
        <f>SUMIFS('[20]WorkDone DATA'!$L:$L,'[20]WorkDone DATA'!$N:$N,BOQ!AD$6,'[20]WorkDone DATA'!$G:$G,BOQ!$B333)*$G333</f>
        <v>#VALUE!</v>
      </c>
      <c r="AE333" s="53" t="e">
        <f>SUMIFS('[20]WorkDone DATA'!$L:$L,'[20]WorkDone DATA'!$N:$N,BOQ!AE$6,'[20]WorkDone DATA'!$G:$G,BOQ!$B333)*$G333</f>
        <v>#VALUE!</v>
      </c>
      <c r="AF333" s="53" t="e">
        <f>SUMIFS('[20]WorkDone DATA'!$L:$L,'[20]WorkDone DATA'!$N:$N,BOQ!AF$6,'[20]WorkDone DATA'!$G:$G,BOQ!$B333)*$G333</f>
        <v>#VALUE!</v>
      </c>
      <c r="AG333" s="53" t="e">
        <f>SUMIFS('[20]WorkDone DATA'!$L:$L,'[20]WorkDone DATA'!$N:$N,BOQ!AG$6,'[20]WorkDone DATA'!$G:$G,BOQ!$B333)*$G333</f>
        <v>#VALUE!</v>
      </c>
      <c r="AH333" s="53" t="e">
        <f>SUMIFS('[20]WorkDone DATA'!$L:$L,'[20]WorkDone DATA'!$N:$N,BOQ!AH$6,'[20]WorkDone DATA'!$G:$G,BOQ!$B333)*$G333</f>
        <v>#VALUE!</v>
      </c>
      <c r="AI333" s="53" t="e">
        <f>SUMIFS('[20]WorkDone DATA'!$L:$L,'[20]WorkDone DATA'!$N:$N,BOQ!AI$6,'[20]WorkDone DATA'!$G:$G,BOQ!$B333)*$G333</f>
        <v>#VALUE!</v>
      </c>
      <c r="AJ333" s="53" t="e">
        <f>SUMIFS('[20]WorkDone DATA'!$L:$L,'[20]WorkDone DATA'!$N:$N,BOQ!AJ$6,'[20]WorkDone DATA'!$G:$G,BOQ!$B333)*$G333</f>
        <v>#VALUE!</v>
      </c>
      <c r="AK333" s="53" t="e">
        <f>SUMIFS('[20]WorkDone DATA'!$L:$L,'[20]WorkDone DATA'!$N:$N,BOQ!AK$6,'[20]WorkDone DATA'!$G:$G,BOQ!$B333)*$G333</f>
        <v>#VALUE!</v>
      </c>
      <c r="AL333" s="53" t="e">
        <f>SUMIFS('[20]WorkDone DATA'!$L:$L,'[20]WorkDone DATA'!$N:$N,BOQ!AL$6,'[20]WorkDone DATA'!$G:$G,BOQ!$B333)*$G333</f>
        <v>#VALUE!</v>
      </c>
      <c r="AM333" s="53" t="e">
        <f>SUMIFS('[20]WorkDone DATA'!$L:$L,'[20]WorkDone DATA'!$N:$N,BOQ!AM$6,'[20]WorkDone DATA'!$G:$G,BOQ!$B333)*$G333</f>
        <v>#VALUE!</v>
      </c>
      <c r="AN333" s="53" t="e">
        <f>SUMIFS('[20]WorkDone DATA'!$L:$L,'[20]WorkDone DATA'!$N:$N,BOQ!AN$6,'[20]WorkDone DATA'!$G:$G,BOQ!$B333)*$G333</f>
        <v>#VALUE!</v>
      </c>
      <c r="AO333" s="53" t="e">
        <f>SUMIFS('[20]WorkDone DATA'!$L:$L,'[20]WorkDone DATA'!$N:$N,BOQ!AO$6,'[20]WorkDone DATA'!$G:$G,BOQ!$B333)*$G333</f>
        <v>#VALUE!</v>
      </c>
      <c r="AP333" s="53" t="e">
        <f>SUMIFS('[20]WorkDone DATA'!$L:$L,'[20]WorkDone DATA'!$N:$N,BOQ!AP$6,'[20]WorkDone DATA'!$G:$G,BOQ!$B333)*$G333</f>
        <v>#VALUE!</v>
      </c>
      <c r="AQ333" s="53" t="e">
        <f>SUMIFS('[20]WorkDone DATA'!$L:$L,'[20]WorkDone DATA'!$N:$N,BOQ!AQ$6,'[20]WorkDone DATA'!$G:$G,BOQ!$B333)*$G333</f>
        <v>#VALUE!</v>
      </c>
      <c r="AR333" s="53" t="e">
        <f>SUMIFS('[20]WorkDone DATA'!$L:$L,'[20]WorkDone DATA'!$N:$N,BOQ!AR$6,'[20]WorkDone DATA'!$G:$G,BOQ!$B333)*$G333</f>
        <v>#VALUE!</v>
      </c>
      <c r="AS333" s="53" t="e">
        <f>SUMIFS('[20]WorkDone DATA'!$L:$L,'[20]WorkDone DATA'!$N:$N,BOQ!AS$6,'[20]WorkDone DATA'!$G:$G,BOQ!$B333)*$G333</f>
        <v>#VALUE!</v>
      </c>
      <c r="AT333" s="53" t="e">
        <f>SUMIFS('[20]WorkDone DATA'!$L:$L,'[20]WorkDone DATA'!$N:$N,BOQ!AT$6,'[20]WorkDone DATA'!$G:$G,BOQ!$B333)*$G333</f>
        <v>#VALUE!</v>
      </c>
      <c r="AU333" s="53" t="e">
        <f>SUMIFS('[20]WorkDone DATA'!$L:$L,'[20]WorkDone DATA'!$N:$N,BOQ!AU$6,'[20]WorkDone DATA'!$G:$G,BOQ!$B333)*$G333</f>
        <v>#VALUE!</v>
      </c>
      <c r="AV333" s="53" t="e">
        <f>SUMIFS('[20]WorkDone DATA'!$L:$L,'[20]WorkDone DATA'!$N:$N,BOQ!AV$6,'[20]WorkDone DATA'!$G:$G,BOQ!$B333)*$G333</f>
        <v>#VALUE!</v>
      </c>
      <c r="AW333" s="53" t="e">
        <f>SUMIFS('[20]WorkDone DATA'!$L:$L,'[20]WorkDone DATA'!$N:$N,BOQ!AW$6,'[20]WorkDone DATA'!$G:$G,BOQ!$B333)*$G333</f>
        <v>#VALUE!</v>
      </c>
      <c r="AX333" s="53" t="e">
        <f>SUMIFS('[20]WorkDone DATA'!$L:$L,'[20]WorkDone DATA'!$N:$N,BOQ!AX$6,'[20]WorkDone DATA'!$G:$G,BOQ!$B333)*$G333</f>
        <v>#VALUE!</v>
      </c>
      <c r="AY333" s="53" t="e">
        <f>SUMIFS('[20]WorkDone DATA'!$L:$L,'[20]WorkDone DATA'!$N:$N,BOQ!AY$6,'[20]WorkDone DATA'!$G:$G,BOQ!$B333)*$G333</f>
        <v>#VALUE!</v>
      </c>
      <c r="AZ333" s="53" t="e">
        <f>SUMIFS('[20]WorkDone DATA'!$L:$L,'[20]WorkDone DATA'!$N:$N,BOQ!AZ$6,'[20]WorkDone DATA'!$G:$G,BOQ!$B333)*$G333</f>
        <v>#VALUE!</v>
      </c>
      <c r="BA333" s="53" t="e">
        <f>SUMIFS('[20]WorkDone DATA'!$L:$L,'[20]WorkDone DATA'!$N:$N,BOQ!BA$6,'[20]WorkDone DATA'!$G:$G,BOQ!$B333)*$G333</f>
        <v>#VALUE!</v>
      </c>
      <c r="BB333" s="53" t="e">
        <f>SUMIFS('[20]WorkDone DATA'!$L:$L,'[20]WorkDone DATA'!$N:$N,BOQ!BB$6,'[20]WorkDone DATA'!$G:$G,BOQ!$B333)*$G333</f>
        <v>#VALUE!</v>
      </c>
      <c r="BC333" s="53" t="e">
        <f>SUMIFS('[20]WorkDone DATA'!$L:$L,'[20]WorkDone DATA'!$N:$N,BOQ!BC$6,'[20]WorkDone DATA'!$G:$G,BOQ!$B333)*$G333</f>
        <v>#VALUE!</v>
      </c>
      <c r="BD333" s="53" t="e">
        <f>SUMIFS('[20]WorkDone DATA'!$L:$L,'[20]WorkDone DATA'!$N:$N,BOQ!BD$6,'[20]WorkDone DATA'!$G:$G,BOQ!$B333)*$G333</f>
        <v>#VALUE!</v>
      </c>
      <c r="BE333" s="53" t="e">
        <f>SUMIFS('[20]WorkDone DATA'!$L:$L,'[20]WorkDone DATA'!$N:$N,BOQ!BE$6,'[20]WorkDone DATA'!$G:$G,BOQ!$B333)*$G333</f>
        <v>#VALUE!</v>
      </c>
      <c r="BF333" s="53" t="e">
        <f>SUMIFS('[20]WorkDone DATA'!$L:$L,'[20]WorkDone DATA'!$N:$N,BOQ!BF$6,'[20]WorkDone DATA'!$G:$G,BOQ!$B333)*$G333</f>
        <v>#VALUE!</v>
      </c>
      <c r="BG333" s="53" t="e">
        <f>SUMIFS('[20]WorkDone DATA'!$L:$L,'[20]WorkDone DATA'!$N:$N,BOQ!BG$6,'[20]WorkDone DATA'!$G:$G,BOQ!$B333)*$G333</f>
        <v>#VALUE!</v>
      </c>
      <c r="BH333" s="53" t="e">
        <f>SUMIFS('[20]WorkDone DATA'!$L:$L,'[20]WorkDone DATA'!$N:$N,BOQ!BH$6,'[20]WorkDone DATA'!$G:$G,BOQ!$B333)*$G333</f>
        <v>#VALUE!</v>
      </c>
      <c r="BI333" s="53" t="e">
        <f>SUMIFS('[20]WorkDone DATA'!$L:$L,'[20]WorkDone DATA'!$N:$N,BOQ!BI$6,'[20]WorkDone DATA'!$G:$G,BOQ!$B333)*$G333</f>
        <v>#VALUE!</v>
      </c>
      <c r="BJ333" s="53" t="e">
        <f>SUMIFS('[20]WorkDone DATA'!$L:$L,'[20]WorkDone DATA'!$N:$N,BOQ!BJ$6,'[20]WorkDone DATA'!$G:$G,BOQ!$B333)*$G333</f>
        <v>#VALUE!</v>
      </c>
      <c r="BK333" s="53" t="e">
        <f>SUMIFS('[20]WorkDone DATA'!$L:$L,'[20]WorkDone DATA'!$N:$N,BOQ!BK$6,'[20]WorkDone DATA'!$G:$G,BOQ!$B333)*$G333</f>
        <v>#VALUE!</v>
      </c>
      <c r="BL333" s="53" t="e">
        <f>SUMIFS('[20]WorkDone DATA'!$L:$L,'[20]WorkDone DATA'!$N:$N,BOQ!BL$6,'[20]WorkDone DATA'!$G:$G,BOQ!$B333)*$G333</f>
        <v>#VALUE!</v>
      </c>
      <c r="BM333" s="53" t="e">
        <f>SUMIFS('[20]WorkDone DATA'!$L:$L,'[20]WorkDone DATA'!$N:$N,BOQ!BM$6,'[20]WorkDone DATA'!$G:$G,BOQ!$B333)*$G333</f>
        <v>#VALUE!</v>
      </c>
      <c r="BN333" s="53" t="e">
        <f>SUMIFS('[20]WorkDone DATA'!$L:$L,'[20]WorkDone DATA'!$N:$N,BOQ!BN$6,'[20]WorkDone DATA'!$G:$G,BOQ!$B333)*$G333</f>
        <v>#VALUE!</v>
      </c>
      <c r="BO333" s="53" t="e">
        <f>SUMIFS('[20]WorkDone DATA'!$L:$L,'[20]WorkDone DATA'!$N:$N,BOQ!BO$6,'[20]WorkDone DATA'!$G:$G,BOQ!$B333)*$G333</f>
        <v>#VALUE!</v>
      </c>
      <c r="BP333" s="53" t="e">
        <f>SUMIFS('[20]WorkDone DATA'!$L:$L,'[20]WorkDone DATA'!$N:$N,BOQ!BP$6,'[20]WorkDone DATA'!$G:$G,BOQ!$B333)*$G333</f>
        <v>#VALUE!</v>
      </c>
      <c r="BQ333" s="53" t="e">
        <f>SUMIFS('[20]WorkDone DATA'!$L:$L,'[20]WorkDone DATA'!$N:$N,BOQ!BQ$6,'[20]WorkDone DATA'!$G:$G,BOQ!$B333)*$G333</f>
        <v>#VALUE!</v>
      </c>
      <c r="BR333" s="53" t="e">
        <f>SUMIFS('[20]WorkDone DATA'!$L:$L,'[20]WorkDone DATA'!$N:$N,BOQ!BR$6,'[20]WorkDone DATA'!$G:$G,BOQ!$B333)*$G333</f>
        <v>#VALUE!</v>
      </c>
      <c r="BS333" s="53" t="e">
        <f>SUMIFS('[20]WorkDone DATA'!$L:$L,'[20]WorkDone DATA'!$N:$N,BOQ!BS$6,'[20]WorkDone DATA'!$G:$G,BOQ!$B333)*$G333</f>
        <v>#VALUE!</v>
      </c>
      <c r="BT333" s="53" t="e">
        <f>SUMIFS('[20]WorkDone DATA'!$L:$L,'[20]WorkDone DATA'!$N:$N,BOQ!BT$6,'[20]WorkDone DATA'!$G:$G,BOQ!$B333)*$G333</f>
        <v>#VALUE!</v>
      </c>
      <c r="BU333" s="53" t="e">
        <f>SUMIFS('[20]WorkDone DATA'!$L:$L,'[20]WorkDone DATA'!$N:$N,BOQ!BU$6,'[20]WorkDone DATA'!$G:$G,BOQ!$B333)*$G333</f>
        <v>#VALUE!</v>
      </c>
      <c r="BV333" s="53" t="e">
        <f>SUMIFS('[20]WorkDone DATA'!$L:$L,'[20]WorkDone DATA'!$N:$N,BOQ!BV$6,'[20]WorkDone DATA'!$G:$G,BOQ!$B333)*$G333</f>
        <v>#VALUE!</v>
      </c>
      <c r="BW333" s="53" t="e">
        <f>SUMIFS('[20]WorkDone DATA'!$L:$L,'[20]WorkDone DATA'!$N:$N,BOQ!BW$6,'[20]WorkDone DATA'!$G:$G,BOQ!$B333)*$G333</f>
        <v>#VALUE!</v>
      </c>
      <c r="BX333" s="53" t="e">
        <f>SUMIFS('[20]WorkDone DATA'!$L:$L,'[20]WorkDone DATA'!$N:$N,BOQ!BX$6,'[20]WorkDone DATA'!$G:$G,BOQ!$B333)*$G333</f>
        <v>#VALUE!</v>
      </c>
    </row>
    <row r="334" spans="1:76" ht="15.6" x14ac:dyDescent="0.35">
      <c r="A334" s="1" t="str">
        <f>C332</f>
        <v>50 x 6 mm Aluminium bars</v>
      </c>
      <c r="B334" s="42">
        <v>2.169</v>
      </c>
      <c r="C334" s="151" t="s">
        <v>45</v>
      </c>
      <c r="D334" s="58" t="s">
        <v>46</v>
      </c>
      <c r="E334" s="77" t="s">
        <v>13</v>
      </c>
      <c r="F334" s="59">
        <v>2500</v>
      </c>
      <c r="G334" s="52">
        <v>169.47</v>
      </c>
      <c r="H334" s="53">
        <f t="shared" si="44"/>
        <v>423675</v>
      </c>
      <c r="K334" s="214" t="e">
        <f t="shared" si="50"/>
        <v>#VALUE!</v>
      </c>
      <c r="L334" s="220" t="e">
        <f t="shared" si="45"/>
        <v>#VALUE!</v>
      </c>
      <c r="M334" s="221" t="e">
        <f t="shared" si="46"/>
        <v>#VALUE!</v>
      </c>
      <c r="N334" s="219"/>
      <c r="O334" s="214" t="e">
        <f t="shared" si="47"/>
        <v>#VALUE!</v>
      </c>
      <c r="P334" s="215" t="e">
        <f t="shared" si="48"/>
        <v>#VALUE!</v>
      </c>
      <c r="R334" s="217" t="e">
        <f>SUMIFS('[20]WorkDone DATA'!$L:$L,'[20]WorkDone DATA'!$N:$N,BOQ!S$6,'[20]WorkDone DATA'!$G:$G,BOQ!$B334)</f>
        <v>#VALUE!</v>
      </c>
      <c r="S334" s="53" t="e">
        <f t="shared" si="49"/>
        <v>#VALUE!</v>
      </c>
      <c r="T334" s="217" t="e">
        <f>SUMIFS('[20]WorkDone DATA'!$L:$L,'[20]WorkDone DATA'!$N:$N,BOQ!U$6,'[20]WorkDone DATA'!$G:$G,BOQ!$B334)</f>
        <v>#VALUE!</v>
      </c>
      <c r="U334" s="53" t="e">
        <f t="shared" si="51"/>
        <v>#VALUE!</v>
      </c>
      <c r="V334" s="217"/>
      <c r="W334" s="53" t="e">
        <f>SUMIFS('[20]WorkDone DATA'!$L:$L,'[20]WorkDone DATA'!$N:$N,BOQ!W$6,'[20]WorkDone DATA'!$G:$G,BOQ!$B334)*$G334</f>
        <v>#VALUE!</v>
      </c>
      <c r="X334" s="217"/>
      <c r="Y334" s="53" t="e">
        <f>SUMIFS('[20]WorkDone DATA'!$L:$L,'[20]WorkDone DATA'!$N:$N,BOQ!Y$6,'[20]WorkDone DATA'!$G:$G,BOQ!$B334)*$G334</f>
        <v>#VALUE!</v>
      </c>
      <c r="Z334" s="217"/>
      <c r="AA334" s="53" t="e">
        <f>SUMIFS('[20]WorkDone DATA'!$L:$L,'[20]WorkDone DATA'!$N:$N,BOQ!AA$6,'[20]WorkDone DATA'!$G:$G,BOQ!$B334)*$G334</f>
        <v>#VALUE!</v>
      </c>
      <c r="AB334" s="53" t="e">
        <f>SUMIFS('[20]WorkDone DATA'!$L:$L,'[20]WorkDone DATA'!$N:$N,BOQ!AB$6,'[20]WorkDone DATA'!$G:$G,BOQ!$B334)*$G334</f>
        <v>#VALUE!</v>
      </c>
      <c r="AC334" s="53" t="e">
        <f>SUMIFS('[20]WorkDone DATA'!$L:$L,'[20]WorkDone DATA'!$N:$N,BOQ!AC$6,'[20]WorkDone DATA'!$G:$G,BOQ!$B334)*$G334</f>
        <v>#VALUE!</v>
      </c>
      <c r="AD334" s="53" t="e">
        <f>SUMIFS('[20]WorkDone DATA'!$L:$L,'[20]WorkDone DATA'!$N:$N,BOQ!AD$6,'[20]WorkDone DATA'!$G:$G,BOQ!$B334)*$G334</f>
        <v>#VALUE!</v>
      </c>
      <c r="AE334" s="53" t="e">
        <f>SUMIFS('[20]WorkDone DATA'!$L:$L,'[20]WorkDone DATA'!$N:$N,BOQ!AE$6,'[20]WorkDone DATA'!$G:$G,BOQ!$B334)*$G334</f>
        <v>#VALUE!</v>
      </c>
      <c r="AF334" s="53" t="e">
        <f>SUMIFS('[20]WorkDone DATA'!$L:$L,'[20]WorkDone DATA'!$N:$N,BOQ!AF$6,'[20]WorkDone DATA'!$G:$G,BOQ!$B334)*$G334</f>
        <v>#VALUE!</v>
      </c>
      <c r="AG334" s="53" t="e">
        <f>SUMIFS('[20]WorkDone DATA'!$L:$L,'[20]WorkDone DATA'!$N:$N,BOQ!AG$6,'[20]WorkDone DATA'!$G:$G,BOQ!$B334)*$G334</f>
        <v>#VALUE!</v>
      </c>
      <c r="AH334" s="53" t="e">
        <f>SUMIFS('[20]WorkDone DATA'!$L:$L,'[20]WorkDone DATA'!$N:$N,BOQ!AH$6,'[20]WorkDone DATA'!$G:$G,BOQ!$B334)*$G334</f>
        <v>#VALUE!</v>
      </c>
      <c r="AI334" s="53" t="e">
        <f>SUMIFS('[20]WorkDone DATA'!$L:$L,'[20]WorkDone DATA'!$N:$N,BOQ!AI$6,'[20]WorkDone DATA'!$G:$G,BOQ!$B334)*$G334</f>
        <v>#VALUE!</v>
      </c>
      <c r="AJ334" s="53" t="e">
        <f>SUMIFS('[20]WorkDone DATA'!$L:$L,'[20]WorkDone DATA'!$N:$N,BOQ!AJ$6,'[20]WorkDone DATA'!$G:$G,BOQ!$B334)*$G334</f>
        <v>#VALUE!</v>
      </c>
      <c r="AK334" s="53" t="e">
        <f>SUMIFS('[20]WorkDone DATA'!$L:$L,'[20]WorkDone DATA'!$N:$N,BOQ!AK$6,'[20]WorkDone DATA'!$G:$G,BOQ!$B334)*$G334</f>
        <v>#VALUE!</v>
      </c>
      <c r="AL334" s="53" t="e">
        <f>SUMIFS('[20]WorkDone DATA'!$L:$L,'[20]WorkDone DATA'!$N:$N,BOQ!AL$6,'[20]WorkDone DATA'!$G:$G,BOQ!$B334)*$G334</f>
        <v>#VALUE!</v>
      </c>
      <c r="AM334" s="53" t="e">
        <f>SUMIFS('[20]WorkDone DATA'!$L:$L,'[20]WorkDone DATA'!$N:$N,BOQ!AM$6,'[20]WorkDone DATA'!$G:$G,BOQ!$B334)*$G334</f>
        <v>#VALUE!</v>
      </c>
      <c r="AN334" s="53" t="e">
        <f>SUMIFS('[20]WorkDone DATA'!$L:$L,'[20]WorkDone DATA'!$N:$N,BOQ!AN$6,'[20]WorkDone DATA'!$G:$G,BOQ!$B334)*$G334</f>
        <v>#VALUE!</v>
      </c>
      <c r="AO334" s="53" t="e">
        <f>SUMIFS('[20]WorkDone DATA'!$L:$L,'[20]WorkDone DATA'!$N:$N,BOQ!AO$6,'[20]WorkDone DATA'!$G:$G,BOQ!$B334)*$G334</f>
        <v>#VALUE!</v>
      </c>
      <c r="AP334" s="53" t="e">
        <f>SUMIFS('[20]WorkDone DATA'!$L:$L,'[20]WorkDone DATA'!$N:$N,BOQ!AP$6,'[20]WorkDone DATA'!$G:$G,BOQ!$B334)*$G334</f>
        <v>#VALUE!</v>
      </c>
      <c r="AQ334" s="53" t="e">
        <f>SUMIFS('[20]WorkDone DATA'!$L:$L,'[20]WorkDone DATA'!$N:$N,BOQ!AQ$6,'[20]WorkDone DATA'!$G:$G,BOQ!$B334)*$G334</f>
        <v>#VALUE!</v>
      </c>
      <c r="AR334" s="53" t="e">
        <f>SUMIFS('[20]WorkDone DATA'!$L:$L,'[20]WorkDone DATA'!$N:$N,BOQ!AR$6,'[20]WorkDone DATA'!$G:$G,BOQ!$B334)*$G334</f>
        <v>#VALUE!</v>
      </c>
      <c r="AS334" s="53" t="e">
        <f>SUMIFS('[20]WorkDone DATA'!$L:$L,'[20]WorkDone DATA'!$N:$N,BOQ!AS$6,'[20]WorkDone DATA'!$G:$G,BOQ!$B334)*$G334</f>
        <v>#VALUE!</v>
      </c>
      <c r="AT334" s="53" t="e">
        <f>SUMIFS('[20]WorkDone DATA'!$L:$L,'[20]WorkDone DATA'!$N:$N,BOQ!AT$6,'[20]WorkDone DATA'!$G:$G,BOQ!$B334)*$G334</f>
        <v>#VALUE!</v>
      </c>
      <c r="AU334" s="53" t="e">
        <f>SUMIFS('[20]WorkDone DATA'!$L:$L,'[20]WorkDone DATA'!$N:$N,BOQ!AU$6,'[20]WorkDone DATA'!$G:$G,BOQ!$B334)*$G334</f>
        <v>#VALUE!</v>
      </c>
      <c r="AV334" s="53" t="e">
        <f>SUMIFS('[20]WorkDone DATA'!$L:$L,'[20]WorkDone DATA'!$N:$N,BOQ!AV$6,'[20]WorkDone DATA'!$G:$G,BOQ!$B334)*$G334</f>
        <v>#VALUE!</v>
      </c>
      <c r="AW334" s="53" t="e">
        <f>SUMIFS('[20]WorkDone DATA'!$L:$L,'[20]WorkDone DATA'!$N:$N,BOQ!AW$6,'[20]WorkDone DATA'!$G:$G,BOQ!$B334)*$G334</f>
        <v>#VALUE!</v>
      </c>
      <c r="AX334" s="53" t="e">
        <f>SUMIFS('[20]WorkDone DATA'!$L:$L,'[20]WorkDone DATA'!$N:$N,BOQ!AX$6,'[20]WorkDone DATA'!$G:$G,BOQ!$B334)*$G334</f>
        <v>#VALUE!</v>
      </c>
      <c r="AY334" s="53" t="e">
        <f>SUMIFS('[20]WorkDone DATA'!$L:$L,'[20]WorkDone DATA'!$N:$N,BOQ!AY$6,'[20]WorkDone DATA'!$G:$G,BOQ!$B334)*$G334</f>
        <v>#VALUE!</v>
      </c>
      <c r="AZ334" s="53" t="e">
        <f>SUMIFS('[20]WorkDone DATA'!$L:$L,'[20]WorkDone DATA'!$N:$N,BOQ!AZ$6,'[20]WorkDone DATA'!$G:$G,BOQ!$B334)*$G334</f>
        <v>#VALUE!</v>
      </c>
      <c r="BA334" s="53" t="e">
        <f>SUMIFS('[20]WorkDone DATA'!$L:$L,'[20]WorkDone DATA'!$N:$N,BOQ!BA$6,'[20]WorkDone DATA'!$G:$G,BOQ!$B334)*$G334</f>
        <v>#VALUE!</v>
      </c>
      <c r="BB334" s="53" t="e">
        <f>SUMIFS('[20]WorkDone DATA'!$L:$L,'[20]WorkDone DATA'!$N:$N,BOQ!BB$6,'[20]WorkDone DATA'!$G:$G,BOQ!$B334)*$G334</f>
        <v>#VALUE!</v>
      </c>
      <c r="BC334" s="53" t="e">
        <f>SUMIFS('[20]WorkDone DATA'!$L:$L,'[20]WorkDone DATA'!$N:$N,BOQ!BC$6,'[20]WorkDone DATA'!$G:$G,BOQ!$B334)*$G334</f>
        <v>#VALUE!</v>
      </c>
      <c r="BD334" s="53" t="e">
        <f>SUMIFS('[20]WorkDone DATA'!$L:$L,'[20]WorkDone DATA'!$N:$N,BOQ!BD$6,'[20]WorkDone DATA'!$G:$G,BOQ!$B334)*$G334</f>
        <v>#VALUE!</v>
      </c>
      <c r="BE334" s="53" t="e">
        <f>SUMIFS('[20]WorkDone DATA'!$L:$L,'[20]WorkDone DATA'!$N:$N,BOQ!BE$6,'[20]WorkDone DATA'!$G:$G,BOQ!$B334)*$G334</f>
        <v>#VALUE!</v>
      </c>
      <c r="BF334" s="53" t="e">
        <f>SUMIFS('[20]WorkDone DATA'!$L:$L,'[20]WorkDone DATA'!$N:$N,BOQ!BF$6,'[20]WorkDone DATA'!$G:$G,BOQ!$B334)*$G334</f>
        <v>#VALUE!</v>
      </c>
      <c r="BG334" s="53" t="e">
        <f>SUMIFS('[20]WorkDone DATA'!$L:$L,'[20]WorkDone DATA'!$N:$N,BOQ!BG$6,'[20]WorkDone DATA'!$G:$G,BOQ!$B334)*$G334</f>
        <v>#VALUE!</v>
      </c>
      <c r="BH334" s="53" t="e">
        <f>SUMIFS('[20]WorkDone DATA'!$L:$L,'[20]WorkDone DATA'!$N:$N,BOQ!BH$6,'[20]WorkDone DATA'!$G:$G,BOQ!$B334)*$G334</f>
        <v>#VALUE!</v>
      </c>
      <c r="BI334" s="53" t="e">
        <f>SUMIFS('[20]WorkDone DATA'!$L:$L,'[20]WorkDone DATA'!$N:$N,BOQ!BI$6,'[20]WorkDone DATA'!$G:$G,BOQ!$B334)*$G334</f>
        <v>#VALUE!</v>
      </c>
      <c r="BJ334" s="53" t="e">
        <f>SUMIFS('[20]WorkDone DATA'!$L:$L,'[20]WorkDone DATA'!$N:$N,BOQ!BJ$6,'[20]WorkDone DATA'!$G:$G,BOQ!$B334)*$G334</f>
        <v>#VALUE!</v>
      </c>
      <c r="BK334" s="53" t="e">
        <f>SUMIFS('[20]WorkDone DATA'!$L:$L,'[20]WorkDone DATA'!$N:$N,BOQ!BK$6,'[20]WorkDone DATA'!$G:$G,BOQ!$B334)*$G334</f>
        <v>#VALUE!</v>
      </c>
      <c r="BL334" s="53" t="e">
        <f>SUMIFS('[20]WorkDone DATA'!$L:$L,'[20]WorkDone DATA'!$N:$N,BOQ!BL$6,'[20]WorkDone DATA'!$G:$G,BOQ!$B334)*$G334</f>
        <v>#VALUE!</v>
      </c>
      <c r="BM334" s="53" t="e">
        <f>SUMIFS('[20]WorkDone DATA'!$L:$L,'[20]WorkDone DATA'!$N:$N,BOQ!BM$6,'[20]WorkDone DATA'!$G:$G,BOQ!$B334)*$G334</f>
        <v>#VALUE!</v>
      </c>
      <c r="BN334" s="53" t="e">
        <f>SUMIFS('[20]WorkDone DATA'!$L:$L,'[20]WorkDone DATA'!$N:$N,BOQ!BN$6,'[20]WorkDone DATA'!$G:$G,BOQ!$B334)*$G334</f>
        <v>#VALUE!</v>
      </c>
      <c r="BO334" s="53" t="e">
        <f>SUMIFS('[20]WorkDone DATA'!$L:$L,'[20]WorkDone DATA'!$N:$N,BOQ!BO$6,'[20]WorkDone DATA'!$G:$G,BOQ!$B334)*$G334</f>
        <v>#VALUE!</v>
      </c>
      <c r="BP334" s="53" t="e">
        <f>SUMIFS('[20]WorkDone DATA'!$L:$L,'[20]WorkDone DATA'!$N:$N,BOQ!BP$6,'[20]WorkDone DATA'!$G:$G,BOQ!$B334)*$G334</f>
        <v>#VALUE!</v>
      </c>
      <c r="BQ334" s="53" t="e">
        <f>SUMIFS('[20]WorkDone DATA'!$L:$L,'[20]WorkDone DATA'!$N:$N,BOQ!BQ$6,'[20]WorkDone DATA'!$G:$G,BOQ!$B334)*$G334</f>
        <v>#VALUE!</v>
      </c>
      <c r="BR334" s="53" t="e">
        <f>SUMIFS('[20]WorkDone DATA'!$L:$L,'[20]WorkDone DATA'!$N:$N,BOQ!BR$6,'[20]WorkDone DATA'!$G:$G,BOQ!$B334)*$G334</f>
        <v>#VALUE!</v>
      </c>
      <c r="BS334" s="53" t="e">
        <f>SUMIFS('[20]WorkDone DATA'!$L:$L,'[20]WorkDone DATA'!$N:$N,BOQ!BS$6,'[20]WorkDone DATA'!$G:$G,BOQ!$B334)*$G334</f>
        <v>#VALUE!</v>
      </c>
      <c r="BT334" s="53" t="e">
        <f>SUMIFS('[20]WorkDone DATA'!$L:$L,'[20]WorkDone DATA'!$N:$N,BOQ!BT$6,'[20]WorkDone DATA'!$G:$G,BOQ!$B334)*$G334</f>
        <v>#VALUE!</v>
      </c>
      <c r="BU334" s="53" t="e">
        <f>SUMIFS('[20]WorkDone DATA'!$L:$L,'[20]WorkDone DATA'!$N:$N,BOQ!BU$6,'[20]WorkDone DATA'!$G:$G,BOQ!$B334)*$G334</f>
        <v>#VALUE!</v>
      </c>
      <c r="BV334" s="53" t="e">
        <f>SUMIFS('[20]WorkDone DATA'!$L:$L,'[20]WorkDone DATA'!$N:$N,BOQ!BV$6,'[20]WorkDone DATA'!$G:$G,BOQ!$B334)*$G334</f>
        <v>#VALUE!</v>
      </c>
      <c r="BW334" s="53" t="e">
        <f>SUMIFS('[20]WorkDone DATA'!$L:$L,'[20]WorkDone DATA'!$N:$N,BOQ!BW$6,'[20]WorkDone DATA'!$G:$G,BOQ!$B334)*$G334</f>
        <v>#VALUE!</v>
      </c>
      <c r="BX334" s="53" t="e">
        <f>SUMIFS('[20]WorkDone DATA'!$L:$L,'[20]WorkDone DATA'!$N:$N,BOQ!BX$6,'[20]WorkDone DATA'!$G:$G,BOQ!$B334)*$G334</f>
        <v>#VALUE!</v>
      </c>
    </row>
    <row r="335" spans="1:76" ht="15.6" x14ac:dyDescent="0.35">
      <c r="A335" s="1"/>
      <c r="B335" s="42"/>
      <c r="C335" s="80" t="s">
        <v>165</v>
      </c>
      <c r="D335" s="58"/>
      <c r="E335" s="77"/>
      <c r="F335" s="45"/>
      <c r="G335" s="52"/>
      <c r="H335" s="53">
        <f t="shared" si="44"/>
        <v>0</v>
      </c>
      <c r="K335" s="214"/>
      <c r="L335" s="220" t="e">
        <f t="shared" si="45"/>
        <v>#VALUE!</v>
      </c>
      <c r="M335" s="221" t="e">
        <f t="shared" si="46"/>
        <v>#VALUE!</v>
      </c>
      <c r="N335" s="219"/>
      <c r="O335" s="214">
        <f t="shared" si="47"/>
        <v>0</v>
      </c>
      <c r="P335" s="215" t="e">
        <f t="shared" si="48"/>
        <v>#VALUE!</v>
      </c>
      <c r="R335" s="217" t="e">
        <f>SUMIFS('[20]WorkDone DATA'!$L:$L,'[20]WorkDone DATA'!$N:$N,BOQ!S$6,'[20]WorkDone DATA'!$G:$G,BOQ!$B335)</f>
        <v>#VALUE!</v>
      </c>
      <c r="S335" s="53" t="e">
        <f t="shared" si="49"/>
        <v>#VALUE!</v>
      </c>
      <c r="T335" s="217" t="e">
        <f>SUMIFS('[20]WorkDone DATA'!$L:$L,'[20]WorkDone DATA'!$N:$N,BOQ!U$6,'[20]WorkDone DATA'!$G:$G,BOQ!$B335)</f>
        <v>#VALUE!</v>
      </c>
      <c r="U335" s="53" t="e">
        <f t="shared" si="51"/>
        <v>#VALUE!</v>
      </c>
      <c r="V335" s="217"/>
      <c r="W335" s="53" t="e">
        <f>SUMIFS('[20]WorkDone DATA'!$L:$L,'[20]WorkDone DATA'!$N:$N,BOQ!W$6,'[20]WorkDone DATA'!$G:$G,BOQ!$B335)*$G335</f>
        <v>#VALUE!</v>
      </c>
      <c r="X335" s="217"/>
      <c r="Y335" s="53" t="e">
        <f>SUMIFS('[20]WorkDone DATA'!$L:$L,'[20]WorkDone DATA'!$N:$N,BOQ!Y$6,'[20]WorkDone DATA'!$G:$G,BOQ!$B335)*$G335</f>
        <v>#VALUE!</v>
      </c>
      <c r="Z335" s="217"/>
      <c r="AA335" s="53" t="e">
        <f>SUMIFS('[20]WorkDone DATA'!$L:$L,'[20]WorkDone DATA'!$N:$N,BOQ!AA$6,'[20]WorkDone DATA'!$G:$G,BOQ!$B335)*$G335</f>
        <v>#VALUE!</v>
      </c>
      <c r="AB335" s="53" t="e">
        <f>SUMIFS('[20]WorkDone DATA'!$L:$L,'[20]WorkDone DATA'!$N:$N,BOQ!AB$6,'[20]WorkDone DATA'!$G:$G,BOQ!$B335)*$G335</f>
        <v>#VALUE!</v>
      </c>
      <c r="AC335" s="53" t="e">
        <f>SUMIFS('[20]WorkDone DATA'!$L:$L,'[20]WorkDone DATA'!$N:$N,BOQ!AC$6,'[20]WorkDone DATA'!$G:$G,BOQ!$B335)*$G335</f>
        <v>#VALUE!</v>
      </c>
      <c r="AD335" s="53" t="e">
        <f>SUMIFS('[20]WorkDone DATA'!$L:$L,'[20]WorkDone DATA'!$N:$N,BOQ!AD$6,'[20]WorkDone DATA'!$G:$G,BOQ!$B335)*$G335</f>
        <v>#VALUE!</v>
      </c>
      <c r="AE335" s="53" t="e">
        <f>SUMIFS('[20]WorkDone DATA'!$L:$L,'[20]WorkDone DATA'!$N:$N,BOQ!AE$6,'[20]WorkDone DATA'!$G:$G,BOQ!$B335)*$G335</f>
        <v>#VALUE!</v>
      </c>
      <c r="AF335" s="53" t="e">
        <f>SUMIFS('[20]WorkDone DATA'!$L:$L,'[20]WorkDone DATA'!$N:$N,BOQ!AF$6,'[20]WorkDone DATA'!$G:$G,BOQ!$B335)*$G335</f>
        <v>#VALUE!</v>
      </c>
      <c r="AG335" s="53" t="e">
        <f>SUMIFS('[20]WorkDone DATA'!$L:$L,'[20]WorkDone DATA'!$N:$N,BOQ!AG$6,'[20]WorkDone DATA'!$G:$G,BOQ!$B335)*$G335</f>
        <v>#VALUE!</v>
      </c>
      <c r="AH335" s="53" t="e">
        <f>SUMIFS('[20]WorkDone DATA'!$L:$L,'[20]WorkDone DATA'!$N:$N,BOQ!AH$6,'[20]WorkDone DATA'!$G:$G,BOQ!$B335)*$G335</f>
        <v>#VALUE!</v>
      </c>
      <c r="AI335" s="53" t="e">
        <f>SUMIFS('[20]WorkDone DATA'!$L:$L,'[20]WorkDone DATA'!$N:$N,BOQ!AI$6,'[20]WorkDone DATA'!$G:$G,BOQ!$B335)*$G335</f>
        <v>#VALUE!</v>
      </c>
      <c r="AJ335" s="53" t="e">
        <f>SUMIFS('[20]WorkDone DATA'!$L:$L,'[20]WorkDone DATA'!$N:$N,BOQ!AJ$6,'[20]WorkDone DATA'!$G:$G,BOQ!$B335)*$G335</f>
        <v>#VALUE!</v>
      </c>
      <c r="AK335" s="53" t="e">
        <f>SUMIFS('[20]WorkDone DATA'!$L:$L,'[20]WorkDone DATA'!$N:$N,BOQ!AK$6,'[20]WorkDone DATA'!$G:$G,BOQ!$B335)*$G335</f>
        <v>#VALUE!</v>
      </c>
      <c r="AL335" s="53" t="e">
        <f>SUMIFS('[20]WorkDone DATA'!$L:$L,'[20]WorkDone DATA'!$N:$N,BOQ!AL$6,'[20]WorkDone DATA'!$G:$G,BOQ!$B335)*$G335</f>
        <v>#VALUE!</v>
      </c>
      <c r="AM335" s="53" t="e">
        <f>SUMIFS('[20]WorkDone DATA'!$L:$L,'[20]WorkDone DATA'!$N:$N,BOQ!AM$6,'[20]WorkDone DATA'!$G:$G,BOQ!$B335)*$G335</f>
        <v>#VALUE!</v>
      </c>
      <c r="AN335" s="53" t="e">
        <f>SUMIFS('[20]WorkDone DATA'!$L:$L,'[20]WorkDone DATA'!$N:$N,BOQ!AN$6,'[20]WorkDone DATA'!$G:$G,BOQ!$B335)*$G335</f>
        <v>#VALUE!</v>
      </c>
      <c r="AO335" s="53" t="e">
        <f>SUMIFS('[20]WorkDone DATA'!$L:$L,'[20]WorkDone DATA'!$N:$N,BOQ!AO$6,'[20]WorkDone DATA'!$G:$G,BOQ!$B335)*$G335</f>
        <v>#VALUE!</v>
      </c>
      <c r="AP335" s="53" t="e">
        <f>SUMIFS('[20]WorkDone DATA'!$L:$L,'[20]WorkDone DATA'!$N:$N,BOQ!AP$6,'[20]WorkDone DATA'!$G:$G,BOQ!$B335)*$G335</f>
        <v>#VALUE!</v>
      </c>
      <c r="AQ335" s="53" t="e">
        <f>SUMIFS('[20]WorkDone DATA'!$L:$L,'[20]WorkDone DATA'!$N:$N,BOQ!AQ$6,'[20]WorkDone DATA'!$G:$G,BOQ!$B335)*$G335</f>
        <v>#VALUE!</v>
      </c>
      <c r="AR335" s="53" t="e">
        <f>SUMIFS('[20]WorkDone DATA'!$L:$L,'[20]WorkDone DATA'!$N:$N,BOQ!AR$6,'[20]WorkDone DATA'!$G:$G,BOQ!$B335)*$G335</f>
        <v>#VALUE!</v>
      </c>
      <c r="AS335" s="53" t="e">
        <f>SUMIFS('[20]WorkDone DATA'!$L:$L,'[20]WorkDone DATA'!$N:$N,BOQ!AS$6,'[20]WorkDone DATA'!$G:$G,BOQ!$B335)*$G335</f>
        <v>#VALUE!</v>
      </c>
      <c r="AT335" s="53" t="e">
        <f>SUMIFS('[20]WorkDone DATA'!$L:$L,'[20]WorkDone DATA'!$N:$N,BOQ!AT$6,'[20]WorkDone DATA'!$G:$G,BOQ!$B335)*$G335</f>
        <v>#VALUE!</v>
      </c>
      <c r="AU335" s="53" t="e">
        <f>SUMIFS('[20]WorkDone DATA'!$L:$L,'[20]WorkDone DATA'!$N:$N,BOQ!AU$6,'[20]WorkDone DATA'!$G:$G,BOQ!$B335)*$G335</f>
        <v>#VALUE!</v>
      </c>
      <c r="AV335" s="53" t="e">
        <f>SUMIFS('[20]WorkDone DATA'!$L:$L,'[20]WorkDone DATA'!$N:$N,BOQ!AV$6,'[20]WorkDone DATA'!$G:$G,BOQ!$B335)*$G335</f>
        <v>#VALUE!</v>
      </c>
      <c r="AW335" s="53" t="e">
        <f>SUMIFS('[20]WorkDone DATA'!$L:$L,'[20]WorkDone DATA'!$N:$N,BOQ!AW$6,'[20]WorkDone DATA'!$G:$G,BOQ!$B335)*$G335</f>
        <v>#VALUE!</v>
      </c>
      <c r="AX335" s="53" t="e">
        <f>SUMIFS('[20]WorkDone DATA'!$L:$L,'[20]WorkDone DATA'!$N:$N,BOQ!AX$6,'[20]WorkDone DATA'!$G:$G,BOQ!$B335)*$G335</f>
        <v>#VALUE!</v>
      </c>
      <c r="AY335" s="53" t="e">
        <f>SUMIFS('[20]WorkDone DATA'!$L:$L,'[20]WorkDone DATA'!$N:$N,BOQ!AY$6,'[20]WorkDone DATA'!$G:$G,BOQ!$B335)*$G335</f>
        <v>#VALUE!</v>
      </c>
      <c r="AZ335" s="53" t="e">
        <f>SUMIFS('[20]WorkDone DATA'!$L:$L,'[20]WorkDone DATA'!$N:$N,BOQ!AZ$6,'[20]WorkDone DATA'!$G:$G,BOQ!$B335)*$G335</f>
        <v>#VALUE!</v>
      </c>
      <c r="BA335" s="53" t="e">
        <f>SUMIFS('[20]WorkDone DATA'!$L:$L,'[20]WorkDone DATA'!$N:$N,BOQ!BA$6,'[20]WorkDone DATA'!$G:$G,BOQ!$B335)*$G335</f>
        <v>#VALUE!</v>
      </c>
      <c r="BB335" s="53" t="e">
        <f>SUMIFS('[20]WorkDone DATA'!$L:$L,'[20]WorkDone DATA'!$N:$N,BOQ!BB$6,'[20]WorkDone DATA'!$G:$G,BOQ!$B335)*$G335</f>
        <v>#VALUE!</v>
      </c>
      <c r="BC335" s="53" t="e">
        <f>SUMIFS('[20]WorkDone DATA'!$L:$L,'[20]WorkDone DATA'!$N:$N,BOQ!BC$6,'[20]WorkDone DATA'!$G:$G,BOQ!$B335)*$G335</f>
        <v>#VALUE!</v>
      </c>
      <c r="BD335" s="53" t="e">
        <f>SUMIFS('[20]WorkDone DATA'!$L:$L,'[20]WorkDone DATA'!$N:$N,BOQ!BD$6,'[20]WorkDone DATA'!$G:$G,BOQ!$B335)*$G335</f>
        <v>#VALUE!</v>
      </c>
      <c r="BE335" s="53" t="e">
        <f>SUMIFS('[20]WorkDone DATA'!$L:$L,'[20]WorkDone DATA'!$N:$N,BOQ!BE$6,'[20]WorkDone DATA'!$G:$G,BOQ!$B335)*$G335</f>
        <v>#VALUE!</v>
      </c>
      <c r="BF335" s="53" t="e">
        <f>SUMIFS('[20]WorkDone DATA'!$L:$L,'[20]WorkDone DATA'!$N:$N,BOQ!BF$6,'[20]WorkDone DATA'!$G:$G,BOQ!$B335)*$G335</f>
        <v>#VALUE!</v>
      </c>
      <c r="BG335" s="53" t="e">
        <f>SUMIFS('[20]WorkDone DATA'!$L:$L,'[20]WorkDone DATA'!$N:$N,BOQ!BG$6,'[20]WorkDone DATA'!$G:$G,BOQ!$B335)*$G335</f>
        <v>#VALUE!</v>
      </c>
      <c r="BH335" s="53" t="e">
        <f>SUMIFS('[20]WorkDone DATA'!$L:$L,'[20]WorkDone DATA'!$N:$N,BOQ!BH$6,'[20]WorkDone DATA'!$G:$G,BOQ!$B335)*$G335</f>
        <v>#VALUE!</v>
      </c>
      <c r="BI335" s="53" t="e">
        <f>SUMIFS('[20]WorkDone DATA'!$L:$L,'[20]WorkDone DATA'!$N:$N,BOQ!BI$6,'[20]WorkDone DATA'!$G:$G,BOQ!$B335)*$G335</f>
        <v>#VALUE!</v>
      </c>
      <c r="BJ335" s="53" t="e">
        <f>SUMIFS('[20]WorkDone DATA'!$L:$L,'[20]WorkDone DATA'!$N:$N,BOQ!BJ$6,'[20]WorkDone DATA'!$G:$G,BOQ!$B335)*$G335</f>
        <v>#VALUE!</v>
      </c>
      <c r="BK335" s="53" t="e">
        <f>SUMIFS('[20]WorkDone DATA'!$L:$L,'[20]WorkDone DATA'!$N:$N,BOQ!BK$6,'[20]WorkDone DATA'!$G:$G,BOQ!$B335)*$G335</f>
        <v>#VALUE!</v>
      </c>
      <c r="BL335" s="53" t="e">
        <f>SUMIFS('[20]WorkDone DATA'!$L:$L,'[20]WorkDone DATA'!$N:$N,BOQ!BL$6,'[20]WorkDone DATA'!$G:$G,BOQ!$B335)*$G335</f>
        <v>#VALUE!</v>
      </c>
      <c r="BM335" s="53" t="e">
        <f>SUMIFS('[20]WorkDone DATA'!$L:$L,'[20]WorkDone DATA'!$N:$N,BOQ!BM$6,'[20]WorkDone DATA'!$G:$G,BOQ!$B335)*$G335</f>
        <v>#VALUE!</v>
      </c>
      <c r="BN335" s="53" t="e">
        <f>SUMIFS('[20]WorkDone DATA'!$L:$L,'[20]WorkDone DATA'!$N:$N,BOQ!BN$6,'[20]WorkDone DATA'!$G:$G,BOQ!$B335)*$G335</f>
        <v>#VALUE!</v>
      </c>
      <c r="BO335" s="53" t="e">
        <f>SUMIFS('[20]WorkDone DATA'!$L:$L,'[20]WorkDone DATA'!$N:$N,BOQ!BO$6,'[20]WorkDone DATA'!$G:$G,BOQ!$B335)*$G335</f>
        <v>#VALUE!</v>
      </c>
      <c r="BP335" s="53" t="e">
        <f>SUMIFS('[20]WorkDone DATA'!$L:$L,'[20]WorkDone DATA'!$N:$N,BOQ!BP$6,'[20]WorkDone DATA'!$G:$G,BOQ!$B335)*$G335</f>
        <v>#VALUE!</v>
      </c>
      <c r="BQ335" s="53" t="e">
        <f>SUMIFS('[20]WorkDone DATA'!$L:$L,'[20]WorkDone DATA'!$N:$N,BOQ!BQ$6,'[20]WorkDone DATA'!$G:$G,BOQ!$B335)*$G335</f>
        <v>#VALUE!</v>
      </c>
      <c r="BR335" s="53" t="e">
        <f>SUMIFS('[20]WorkDone DATA'!$L:$L,'[20]WorkDone DATA'!$N:$N,BOQ!BR$6,'[20]WorkDone DATA'!$G:$G,BOQ!$B335)*$G335</f>
        <v>#VALUE!</v>
      </c>
      <c r="BS335" s="53" t="e">
        <f>SUMIFS('[20]WorkDone DATA'!$L:$L,'[20]WorkDone DATA'!$N:$N,BOQ!BS$6,'[20]WorkDone DATA'!$G:$G,BOQ!$B335)*$G335</f>
        <v>#VALUE!</v>
      </c>
      <c r="BT335" s="53" t="e">
        <f>SUMIFS('[20]WorkDone DATA'!$L:$L,'[20]WorkDone DATA'!$N:$N,BOQ!BT$6,'[20]WorkDone DATA'!$G:$G,BOQ!$B335)*$G335</f>
        <v>#VALUE!</v>
      </c>
      <c r="BU335" s="53" t="e">
        <f>SUMIFS('[20]WorkDone DATA'!$L:$L,'[20]WorkDone DATA'!$N:$N,BOQ!BU$6,'[20]WorkDone DATA'!$G:$G,BOQ!$B335)*$G335</f>
        <v>#VALUE!</v>
      </c>
      <c r="BV335" s="53" t="e">
        <f>SUMIFS('[20]WorkDone DATA'!$L:$L,'[20]WorkDone DATA'!$N:$N,BOQ!BV$6,'[20]WorkDone DATA'!$G:$G,BOQ!$B335)*$G335</f>
        <v>#VALUE!</v>
      </c>
      <c r="BW335" s="53" t="e">
        <f>SUMIFS('[20]WorkDone DATA'!$L:$L,'[20]WorkDone DATA'!$N:$N,BOQ!BW$6,'[20]WorkDone DATA'!$G:$G,BOQ!$B335)*$G335</f>
        <v>#VALUE!</v>
      </c>
      <c r="BX335" s="53" t="e">
        <f>SUMIFS('[20]WorkDone DATA'!$L:$L,'[20]WorkDone DATA'!$N:$N,BOQ!BX$6,'[20]WorkDone DATA'!$G:$G,BOQ!$B335)*$G335</f>
        <v>#VALUE!</v>
      </c>
    </row>
    <row r="336" spans="1:76" ht="15.6" x14ac:dyDescent="0.35">
      <c r="A336" s="1" t="str">
        <f>C335</f>
        <v>50 x 6 mm Copper bars</v>
      </c>
      <c r="B336" s="42">
        <v>2.17</v>
      </c>
      <c r="C336" s="151" t="s">
        <v>11</v>
      </c>
      <c r="D336" s="58" t="s">
        <v>96</v>
      </c>
      <c r="E336" s="77" t="s">
        <v>13</v>
      </c>
      <c r="F336" s="59">
        <v>2500</v>
      </c>
      <c r="G336" s="52">
        <v>487.1</v>
      </c>
      <c r="H336" s="53">
        <f t="shared" si="44"/>
        <v>1217750</v>
      </c>
      <c r="K336" s="214" t="e">
        <f t="shared" si="50"/>
        <v>#VALUE!</v>
      </c>
      <c r="L336" s="220" t="e">
        <f t="shared" si="45"/>
        <v>#VALUE!</v>
      </c>
      <c r="M336" s="221" t="e">
        <f t="shared" si="46"/>
        <v>#VALUE!</v>
      </c>
      <c r="N336" s="219"/>
      <c r="O336" s="214" t="e">
        <f t="shared" si="47"/>
        <v>#VALUE!</v>
      </c>
      <c r="P336" s="215" t="e">
        <f t="shared" si="48"/>
        <v>#VALUE!</v>
      </c>
      <c r="R336" s="217" t="e">
        <f>SUMIFS('[20]WorkDone DATA'!$L:$L,'[20]WorkDone DATA'!$N:$N,BOQ!S$6,'[20]WorkDone DATA'!$G:$G,BOQ!$B336)</f>
        <v>#VALUE!</v>
      </c>
      <c r="S336" s="53" t="e">
        <f t="shared" si="49"/>
        <v>#VALUE!</v>
      </c>
      <c r="T336" s="217" t="e">
        <f>SUMIFS('[20]WorkDone DATA'!$L:$L,'[20]WorkDone DATA'!$N:$N,BOQ!U$6,'[20]WorkDone DATA'!$G:$G,BOQ!$B336)</f>
        <v>#VALUE!</v>
      </c>
      <c r="U336" s="53" t="e">
        <f t="shared" si="51"/>
        <v>#VALUE!</v>
      </c>
      <c r="V336" s="217"/>
      <c r="W336" s="53" t="e">
        <f>SUMIFS('[20]WorkDone DATA'!$L:$L,'[20]WorkDone DATA'!$N:$N,BOQ!W$6,'[20]WorkDone DATA'!$G:$G,BOQ!$B336)*$G336</f>
        <v>#VALUE!</v>
      </c>
      <c r="X336" s="217"/>
      <c r="Y336" s="53" t="e">
        <f>SUMIFS('[20]WorkDone DATA'!$L:$L,'[20]WorkDone DATA'!$N:$N,BOQ!Y$6,'[20]WorkDone DATA'!$G:$G,BOQ!$B336)*$G336</f>
        <v>#VALUE!</v>
      </c>
      <c r="Z336" s="217"/>
      <c r="AA336" s="53" t="e">
        <f>SUMIFS('[20]WorkDone DATA'!$L:$L,'[20]WorkDone DATA'!$N:$N,BOQ!AA$6,'[20]WorkDone DATA'!$G:$G,BOQ!$B336)*$G336</f>
        <v>#VALUE!</v>
      </c>
      <c r="AB336" s="53" t="e">
        <f>SUMIFS('[20]WorkDone DATA'!$L:$L,'[20]WorkDone DATA'!$N:$N,BOQ!AB$6,'[20]WorkDone DATA'!$G:$G,BOQ!$B336)*$G336</f>
        <v>#VALUE!</v>
      </c>
      <c r="AC336" s="53" t="e">
        <f>SUMIFS('[20]WorkDone DATA'!$L:$L,'[20]WorkDone DATA'!$N:$N,BOQ!AC$6,'[20]WorkDone DATA'!$G:$G,BOQ!$B336)*$G336</f>
        <v>#VALUE!</v>
      </c>
      <c r="AD336" s="53" t="e">
        <f>SUMIFS('[20]WorkDone DATA'!$L:$L,'[20]WorkDone DATA'!$N:$N,BOQ!AD$6,'[20]WorkDone DATA'!$G:$G,BOQ!$B336)*$G336</f>
        <v>#VALUE!</v>
      </c>
      <c r="AE336" s="53" t="e">
        <f>SUMIFS('[20]WorkDone DATA'!$L:$L,'[20]WorkDone DATA'!$N:$N,BOQ!AE$6,'[20]WorkDone DATA'!$G:$G,BOQ!$B336)*$G336</f>
        <v>#VALUE!</v>
      </c>
      <c r="AF336" s="53" t="e">
        <f>SUMIFS('[20]WorkDone DATA'!$L:$L,'[20]WorkDone DATA'!$N:$N,BOQ!AF$6,'[20]WorkDone DATA'!$G:$G,BOQ!$B336)*$G336</f>
        <v>#VALUE!</v>
      </c>
      <c r="AG336" s="53" t="e">
        <f>SUMIFS('[20]WorkDone DATA'!$L:$L,'[20]WorkDone DATA'!$N:$N,BOQ!AG$6,'[20]WorkDone DATA'!$G:$G,BOQ!$B336)*$G336</f>
        <v>#VALUE!</v>
      </c>
      <c r="AH336" s="53" t="e">
        <f>SUMIFS('[20]WorkDone DATA'!$L:$L,'[20]WorkDone DATA'!$N:$N,BOQ!AH$6,'[20]WorkDone DATA'!$G:$G,BOQ!$B336)*$G336</f>
        <v>#VALUE!</v>
      </c>
      <c r="AI336" s="53" t="e">
        <f>SUMIFS('[20]WorkDone DATA'!$L:$L,'[20]WorkDone DATA'!$N:$N,BOQ!AI$6,'[20]WorkDone DATA'!$G:$G,BOQ!$B336)*$G336</f>
        <v>#VALUE!</v>
      </c>
      <c r="AJ336" s="53" t="e">
        <f>SUMIFS('[20]WorkDone DATA'!$L:$L,'[20]WorkDone DATA'!$N:$N,BOQ!AJ$6,'[20]WorkDone DATA'!$G:$G,BOQ!$B336)*$G336</f>
        <v>#VALUE!</v>
      </c>
      <c r="AK336" s="53" t="e">
        <f>SUMIFS('[20]WorkDone DATA'!$L:$L,'[20]WorkDone DATA'!$N:$N,BOQ!AK$6,'[20]WorkDone DATA'!$G:$G,BOQ!$B336)*$G336</f>
        <v>#VALUE!</v>
      </c>
      <c r="AL336" s="53" t="e">
        <f>SUMIFS('[20]WorkDone DATA'!$L:$L,'[20]WorkDone DATA'!$N:$N,BOQ!AL$6,'[20]WorkDone DATA'!$G:$G,BOQ!$B336)*$G336</f>
        <v>#VALUE!</v>
      </c>
      <c r="AM336" s="53" t="e">
        <f>SUMIFS('[20]WorkDone DATA'!$L:$L,'[20]WorkDone DATA'!$N:$N,BOQ!AM$6,'[20]WorkDone DATA'!$G:$G,BOQ!$B336)*$G336</f>
        <v>#VALUE!</v>
      </c>
      <c r="AN336" s="53" t="e">
        <f>SUMIFS('[20]WorkDone DATA'!$L:$L,'[20]WorkDone DATA'!$N:$N,BOQ!AN$6,'[20]WorkDone DATA'!$G:$G,BOQ!$B336)*$G336</f>
        <v>#VALUE!</v>
      </c>
      <c r="AO336" s="53" t="e">
        <f>SUMIFS('[20]WorkDone DATA'!$L:$L,'[20]WorkDone DATA'!$N:$N,BOQ!AO$6,'[20]WorkDone DATA'!$G:$G,BOQ!$B336)*$G336</f>
        <v>#VALUE!</v>
      </c>
      <c r="AP336" s="53" t="e">
        <f>SUMIFS('[20]WorkDone DATA'!$L:$L,'[20]WorkDone DATA'!$N:$N,BOQ!AP$6,'[20]WorkDone DATA'!$G:$G,BOQ!$B336)*$G336</f>
        <v>#VALUE!</v>
      </c>
      <c r="AQ336" s="53" t="e">
        <f>SUMIFS('[20]WorkDone DATA'!$L:$L,'[20]WorkDone DATA'!$N:$N,BOQ!AQ$6,'[20]WorkDone DATA'!$G:$G,BOQ!$B336)*$G336</f>
        <v>#VALUE!</v>
      </c>
      <c r="AR336" s="53" t="e">
        <f>SUMIFS('[20]WorkDone DATA'!$L:$L,'[20]WorkDone DATA'!$N:$N,BOQ!AR$6,'[20]WorkDone DATA'!$G:$G,BOQ!$B336)*$G336</f>
        <v>#VALUE!</v>
      </c>
      <c r="AS336" s="53" t="e">
        <f>SUMIFS('[20]WorkDone DATA'!$L:$L,'[20]WorkDone DATA'!$N:$N,BOQ!AS$6,'[20]WorkDone DATA'!$G:$G,BOQ!$B336)*$G336</f>
        <v>#VALUE!</v>
      </c>
      <c r="AT336" s="53" t="e">
        <f>SUMIFS('[20]WorkDone DATA'!$L:$L,'[20]WorkDone DATA'!$N:$N,BOQ!AT$6,'[20]WorkDone DATA'!$G:$G,BOQ!$B336)*$G336</f>
        <v>#VALUE!</v>
      </c>
      <c r="AU336" s="53" t="e">
        <f>SUMIFS('[20]WorkDone DATA'!$L:$L,'[20]WorkDone DATA'!$N:$N,BOQ!AU$6,'[20]WorkDone DATA'!$G:$G,BOQ!$B336)*$G336</f>
        <v>#VALUE!</v>
      </c>
      <c r="AV336" s="53" t="e">
        <f>SUMIFS('[20]WorkDone DATA'!$L:$L,'[20]WorkDone DATA'!$N:$N,BOQ!AV$6,'[20]WorkDone DATA'!$G:$G,BOQ!$B336)*$G336</f>
        <v>#VALUE!</v>
      </c>
      <c r="AW336" s="53" t="e">
        <f>SUMIFS('[20]WorkDone DATA'!$L:$L,'[20]WorkDone DATA'!$N:$N,BOQ!AW$6,'[20]WorkDone DATA'!$G:$G,BOQ!$B336)*$G336</f>
        <v>#VALUE!</v>
      </c>
      <c r="AX336" s="53" t="e">
        <f>SUMIFS('[20]WorkDone DATA'!$L:$L,'[20]WorkDone DATA'!$N:$N,BOQ!AX$6,'[20]WorkDone DATA'!$G:$G,BOQ!$B336)*$G336</f>
        <v>#VALUE!</v>
      </c>
      <c r="AY336" s="53" t="e">
        <f>SUMIFS('[20]WorkDone DATA'!$L:$L,'[20]WorkDone DATA'!$N:$N,BOQ!AY$6,'[20]WorkDone DATA'!$G:$G,BOQ!$B336)*$G336</f>
        <v>#VALUE!</v>
      </c>
      <c r="AZ336" s="53" t="e">
        <f>SUMIFS('[20]WorkDone DATA'!$L:$L,'[20]WorkDone DATA'!$N:$N,BOQ!AZ$6,'[20]WorkDone DATA'!$G:$G,BOQ!$B336)*$G336</f>
        <v>#VALUE!</v>
      </c>
      <c r="BA336" s="53" t="e">
        <f>SUMIFS('[20]WorkDone DATA'!$L:$L,'[20]WorkDone DATA'!$N:$N,BOQ!BA$6,'[20]WorkDone DATA'!$G:$G,BOQ!$B336)*$G336</f>
        <v>#VALUE!</v>
      </c>
      <c r="BB336" s="53" t="e">
        <f>SUMIFS('[20]WorkDone DATA'!$L:$L,'[20]WorkDone DATA'!$N:$N,BOQ!BB$6,'[20]WorkDone DATA'!$G:$G,BOQ!$B336)*$G336</f>
        <v>#VALUE!</v>
      </c>
      <c r="BC336" s="53" t="e">
        <f>SUMIFS('[20]WorkDone DATA'!$L:$L,'[20]WorkDone DATA'!$N:$N,BOQ!BC$6,'[20]WorkDone DATA'!$G:$G,BOQ!$B336)*$G336</f>
        <v>#VALUE!</v>
      </c>
      <c r="BD336" s="53" t="e">
        <f>SUMIFS('[20]WorkDone DATA'!$L:$L,'[20]WorkDone DATA'!$N:$N,BOQ!BD$6,'[20]WorkDone DATA'!$G:$G,BOQ!$B336)*$G336</f>
        <v>#VALUE!</v>
      </c>
      <c r="BE336" s="53" t="e">
        <f>SUMIFS('[20]WorkDone DATA'!$L:$L,'[20]WorkDone DATA'!$N:$N,BOQ!BE$6,'[20]WorkDone DATA'!$G:$G,BOQ!$B336)*$G336</f>
        <v>#VALUE!</v>
      </c>
      <c r="BF336" s="53" t="e">
        <f>SUMIFS('[20]WorkDone DATA'!$L:$L,'[20]WorkDone DATA'!$N:$N,BOQ!BF$6,'[20]WorkDone DATA'!$G:$G,BOQ!$B336)*$G336</f>
        <v>#VALUE!</v>
      </c>
      <c r="BG336" s="53" t="e">
        <f>SUMIFS('[20]WorkDone DATA'!$L:$L,'[20]WorkDone DATA'!$N:$N,BOQ!BG$6,'[20]WorkDone DATA'!$G:$G,BOQ!$B336)*$G336</f>
        <v>#VALUE!</v>
      </c>
      <c r="BH336" s="53" t="e">
        <f>SUMIFS('[20]WorkDone DATA'!$L:$L,'[20]WorkDone DATA'!$N:$N,BOQ!BH$6,'[20]WorkDone DATA'!$G:$G,BOQ!$B336)*$G336</f>
        <v>#VALUE!</v>
      </c>
      <c r="BI336" s="53" t="e">
        <f>SUMIFS('[20]WorkDone DATA'!$L:$L,'[20]WorkDone DATA'!$N:$N,BOQ!BI$6,'[20]WorkDone DATA'!$G:$G,BOQ!$B336)*$G336</f>
        <v>#VALUE!</v>
      </c>
      <c r="BJ336" s="53" t="e">
        <f>SUMIFS('[20]WorkDone DATA'!$L:$L,'[20]WorkDone DATA'!$N:$N,BOQ!BJ$6,'[20]WorkDone DATA'!$G:$G,BOQ!$B336)*$G336</f>
        <v>#VALUE!</v>
      </c>
      <c r="BK336" s="53" t="e">
        <f>SUMIFS('[20]WorkDone DATA'!$L:$L,'[20]WorkDone DATA'!$N:$N,BOQ!BK$6,'[20]WorkDone DATA'!$G:$G,BOQ!$B336)*$G336</f>
        <v>#VALUE!</v>
      </c>
      <c r="BL336" s="53" t="e">
        <f>SUMIFS('[20]WorkDone DATA'!$L:$L,'[20]WorkDone DATA'!$N:$N,BOQ!BL$6,'[20]WorkDone DATA'!$G:$G,BOQ!$B336)*$G336</f>
        <v>#VALUE!</v>
      </c>
      <c r="BM336" s="53" t="e">
        <f>SUMIFS('[20]WorkDone DATA'!$L:$L,'[20]WorkDone DATA'!$N:$N,BOQ!BM$6,'[20]WorkDone DATA'!$G:$G,BOQ!$B336)*$G336</f>
        <v>#VALUE!</v>
      </c>
      <c r="BN336" s="53" t="e">
        <f>SUMIFS('[20]WorkDone DATA'!$L:$L,'[20]WorkDone DATA'!$N:$N,BOQ!BN$6,'[20]WorkDone DATA'!$G:$G,BOQ!$B336)*$G336</f>
        <v>#VALUE!</v>
      </c>
      <c r="BO336" s="53" t="e">
        <f>SUMIFS('[20]WorkDone DATA'!$L:$L,'[20]WorkDone DATA'!$N:$N,BOQ!BO$6,'[20]WorkDone DATA'!$G:$G,BOQ!$B336)*$G336</f>
        <v>#VALUE!</v>
      </c>
      <c r="BP336" s="53" t="e">
        <f>SUMIFS('[20]WorkDone DATA'!$L:$L,'[20]WorkDone DATA'!$N:$N,BOQ!BP$6,'[20]WorkDone DATA'!$G:$G,BOQ!$B336)*$G336</f>
        <v>#VALUE!</v>
      </c>
      <c r="BQ336" s="53" t="e">
        <f>SUMIFS('[20]WorkDone DATA'!$L:$L,'[20]WorkDone DATA'!$N:$N,BOQ!BQ$6,'[20]WorkDone DATA'!$G:$G,BOQ!$B336)*$G336</f>
        <v>#VALUE!</v>
      </c>
      <c r="BR336" s="53" t="e">
        <f>SUMIFS('[20]WorkDone DATA'!$L:$L,'[20]WorkDone DATA'!$N:$N,BOQ!BR$6,'[20]WorkDone DATA'!$G:$G,BOQ!$B336)*$G336</f>
        <v>#VALUE!</v>
      </c>
      <c r="BS336" s="53" t="e">
        <f>SUMIFS('[20]WorkDone DATA'!$L:$L,'[20]WorkDone DATA'!$N:$N,BOQ!BS$6,'[20]WorkDone DATA'!$G:$G,BOQ!$B336)*$G336</f>
        <v>#VALUE!</v>
      </c>
      <c r="BT336" s="53" t="e">
        <f>SUMIFS('[20]WorkDone DATA'!$L:$L,'[20]WorkDone DATA'!$N:$N,BOQ!BT$6,'[20]WorkDone DATA'!$G:$G,BOQ!$B336)*$G336</f>
        <v>#VALUE!</v>
      </c>
      <c r="BU336" s="53" t="e">
        <f>SUMIFS('[20]WorkDone DATA'!$L:$L,'[20]WorkDone DATA'!$N:$N,BOQ!BU$6,'[20]WorkDone DATA'!$G:$G,BOQ!$B336)*$G336</f>
        <v>#VALUE!</v>
      </c>
      <c r="BV336" s="53" t="e">
        <f>SUMIFS('[20]WorkDone DATA'!$L:$L,'[20]WorkDone DATA'!$N:$N,BOQ!BV$6,'[20]WorkDone DATA'!$G:$G,BOQ!$B336)*$G336</f>
        <v>#VALUE!</v>
      </c>
      <c r="BW336" s="53" t="e">
        <f>SUMIFS('[20]WorkDone DATA'!$L:$L,'[20]WorkDone DATA'!$N:$N,BOQ!BW$6,'[20]WorkDone DATA'!$G:$G,BOQ!$B336)*$G336</f>
        <v>#VALUE!</v>
      </c>
      <c r="BX336" s="53" t="e">
        <f>SUMIFS('[20]WorkDone DATA'!$L:$L,'[20]WorkDone DATA'!$N:$N,BOQ!BX$6,'[20]WorkDone DATA'!$G:$G,BOQ!$B336)*$G336</f>
        <v>#VALUE!</v>
      </c>
    </row>
    <row r="337" spans="1:76" ht="15.6" x14ac:dyDescent="0.35">
      <c r="A337" s="1" t="str">
        <f>C335</f>
        <v>50 x 6 mm Copper bars</v>
      </c>
      <c r="B337" s="42">
        <v>2.1709999999999998</v>
      </c>
      <c r="C337" s="151" t="s">
        <v>45</v>
      </c>
      <c r="D337" s="58" t="s">
        <v>46</v>
      </c>
      <c r="E337" s="77" t="s">
        <v>13</v>
      </c>
      <c r="F337" s="59">
        <v>2500</v>
      </c>
      <c r="G337" s="52">
        <v>93.69</v>
      </c>
      <c r="H337" s="53">
        <f t="shared" si="44"/>
        <v>234225</v>
      </c>
      <c r="K337" s="214" t="e">
        <f t="shared" si="50"/>
        <v>#VALUE!</v>
      </c>
      <c r="L337" s="220" t="e">
        <f t="shared" si="45"/>
        <v>#VALUE!</v>
      </c>
      <c r="M337" s="221" t="e">
        <f t="shared" si="46"/>
        <v>#VALUE!</v>
      </c>
      <c r="N337" s="219"/>
      <c r="O337" s="214" t="e">
        <f t="shared" si="47"/>
        <v>#VALUE!</v>
      </c>
      <c r="P337" s="215" t="e">
        <f t="shared" si="48"/>
        <v>#VALUE!</v>
      </c>
      <c r="R337" s="217" t="e">
        <f>SUMIFS('[20]WorkDone DATA'!$L:$L,'[20]WorkDone DATA'!$N:$N,BOQ!S$6,'[20]WorkDone DATA'!$G:$G,BOQ!$B337)</f>
        <v>#VALUE!</v>
      </c>
      <c r="S337" s="53" t="e">
        <f t="shared" si="49"/>
        <v>#VALUE!</v>
      </c>
      <c r="T337" s="217" t="e">
        <f>SUMIFS('[20]WorkDone DATA'!$L:$L,'[20]WorkDone DATA'!$N:$N,BOQ!U$6,'[20]WorkDone DATA'!$G:$G,BOQ!$B337)</f>
        <v>#VALUE!</v>
      </c>
      <c r="U337" s="53" t="e">
        <f t="shared" si="51"/>
        <v>#VALUE!</v>
      </c>
      <c r="V337" s="217"/>
      <c r="W337" s="53" t="e">
        <f>SUMIFS('[20]WorkDone DATA'!$L:$L,'[20]WorkDone DATA'!$N:$N,BOQ!W$6,'[20]WorkDone DATA'!$G:$G,BOQ!$B337)*$G337</f>
        <v>#VALUE!</v>
      </c>
      <c r="X337" s="217"/>
      <c r="Y337" s="53" t="e">
        <f>SUMIFS('[20]WorkDone DATA'!$L:$L,'[20]WorkDone DATA'!$N:$N,BOQ!Y$6,'[20]WorkDone DATA'!$G:$G,BOQ!$B337)*$G337</f>
        <v>#VALUE!</v>
      </c>
      <c r="Z337" s="217"/>
      <c r="AA337" s="53" t="e">
        <f>SUMIFS('[20]WorkDone DATA'!$L:$L,'[20]WorkDone DATA'!$N:$N,BOQ!AA$6,'[20]WorkDone DATA'!$G:$G,BOQ!$B337)*$G337</f>
        <v>#VALUE!</v>
      </c>
      <c r="AB337" s="53" t="e">
        <f>SUMIFS('[20]WorkDone DATA'!$L:$L,'[20]WorkDone DATA'!$N:$N,BOQ!AB$6,'[20]WorkDone DATA'!$G:$G,BOQ!$B337)*$G337</f>
        <v>#VALUE!</v>
      </c>
      <c r="AC337" s="53" t="e">
        <f>SUMIFS('[20]WorkDone DATA'!$L:$L,'[20]WorkDone DATA'!$N:$N,BOQ!AC$6,'[20]WorkDone DATA'!$G:$G,BOQ!$B337)*$G337</f>
        <v>#VALUE!</v>
      </c>
      <c r="AD337" s="53" t="e">
        <f>SUMIFS('[20]WorkDone DATA'!$L:$L,'[20]WorkDone DATA'!$N:$N,BOQ!AD$6,'[20]WorkDone DATA'!$G:$G,BOQ!$B337)*$G337</f>
        <v>#VALUE!</v>
      </c>
      <c r="AE337" s="53" t="e">
        <f>SUMIFS('[20]WorkDone DATA'!$L:$L,'[20]WorkDone DATA'!$N:$N,BOQ!AE$6,'[20]WorkDone DATA'!$G:$G,BOQ!$B337)*$G337</f>
        <v>#VALUE!</v>
      </c>
      <c r="AF337" s="53" t="e">
        <f>SUMIFS('[20]WorkDone DATA'!$L:$L,'[20]WorkDone DATA'!$N:$N,BOQ!AF$6,'[20]WorkDone DATA'!$G:$G,BOQ!$B337)*$G337</f>
        <v>#VALUE!</v>
      </c>
      <c r="AG337" s="53" t="e">
        <f>SUMIFS('[20]WorkDone DATA'!$L:$L,'[20]WorkDone DATA'!$N:$N,BOQ!AG$6,'[20]WorkDone DATA'!$G:$G,BOQ!$B337)*$G337</f>
        <v>#VALUE!</v>
      </c>
      <c r="AH337" s="53" t="e">
        <f>SUMIFS('[20]WorkDone DATA'!$L:$L,'[20]WorkDone DATA'!$N:$N,BOQ!AH$6,'[20]WorkDone DATA'!$G:$G,BOQ!$B337)*$G337</f>
        <v>#VALUE!</v>
      </c>
      <c r="AI337" s="53" t="e">
        <f>SUMIFS('[20]WorkDone DATA'!$L:$L,'[20]WorkDone DATA'!$N:$N,BOQ!AI$6,'[20]WorkDone DATA'!$G:$G,BOQ!$B337)*$G337</f>
        <v>#VALUE!</v>
      </c>
      <c r="AJ337" s="53" t="e">
        <f>SUMIFS('[20]WorkDone DATA'!$L:$L,'[20]WorkDone DATA'!$N:$N,BOQ!AJ$6,'[20]WorkDone DATA'!$G:$G,BOQ!$B337)*$G337</f>
        <v>#VALUE!</v>
      </c>
      <c r="AK337" s="53" t="e">
        <f>SUMIFS('[20]WorkDone DATA'!$L:$L,'[20]WorkDone DATA'!$N:$N,BOQ!AK$6,'[20]WorkDone DATA'!$G:$G,BOQ!$B337)*$G337</f>
        <v>#VALUE!</v>
      </c>
      <c r="AL337" s="53" t="e">
        <f>SUMIFS('[20]WorkDone DATA'!$L:$L,'[20]WorkDone DATA'!$N:$N,BOQ!AL$6,'[20]WorkDone DATA'!$G:$G,BOQ!$B337)*$G337</f>
        <v>#VALUE!</v>
      </c>
      <c r="AM337" s="53" t="e">
        <f>SUMIFS('[20]WorkDone DATA'!$L:$L,'[20]WorkDone DATA'!$N:$N,BOQ!AM$6,'[20]WorkDone DATA'!$G:$G,BOQ!$B337)*$G337</f>
        <v>#VALUE!</v>
      </c>
      <c r="AN337" s="53" t="e">
        <f>SUMIFS('[20]WorkDone DATA'!$L:$L,'[20]WorkDone DATA'!$N:$N,BOQ!AN$6,'[20]WorkDone DATA'!$G:$G,BOQ!$B337)*$G337</f>
        <v>#VALUE!</v>
      </c>
      <c r="AO337" s="53" t="e">
        <f>SUMIFS('[20]WorkDone DATA'!$L:$L,'[20]WorkDone DATA'!$N:$N,BOQ!AO$6,'[20]WorkDone DATA'!$G:$G,BOQ!$B337)*$G337</f>
        <v>#VALUE!</v>
      </c>
      <c r="AP337" s="53" t="e">
        <f>SUMIFS('[20]WorkDone DATA'!$L:$L,'[20]WorkDone DATA'!$N:$N,BOQ!AP$6,'[20]WorkDone DATA'!$G:$G,BOQ!$B337)*$G337</f>
        <v>#VALUE!</v>
      </c>
      <c r="AQ337" s="53" t="e">
        <f>SUMIFS('[20]WorkDone DATA'!$L:$L,'[20]WorkDone DATA'!$N:$N,BOQ!AQ$6,'[20]WorkDone DATA'!$G:$G,BOQ!$B337)*$G337</f>
        <v>#VALUE!</v>
      </c>
      <c r="AR337" s="53" t="e">
        <f>SUMIFS('[20]WorkDone DATA'!$L:$L,'[20]WorkDone DATA'!$N:$N,BOQ!AR$6,'[20]WorkDone DATA'!$G:$G,BOQ!$B337)*$G337</f>
        <v>#VALUE!</v>
      </c>
      <c r="AS337" s="53" t="e">
        <f>SUMIFS('[20]WorkDone DATA'!$L:$L,'[20]WorkDone DATA'!$N:$N,BOQ!AS$6,'[20]WorkDone DATA'!$G:$G,BOQ!$B337)*$G337</f>
        <v>#VALUE!</v>
      </c>
      <c r="AT337" s="53" t="e">
        <f>SUMIFS('[20]WorkDone DATA'!$L:$L,'[20]WorkDone DATA'!$N:$N,BOQ!AT$6,'[20]WorkDone DATA'!$G:$G,BOQ!$B337)*$G337</f>
        <v>#VALUE!</v>
      </c>
      <c r="AU337" s="53" t="e">
        <f>SUMIFS('[20]WorkDone DATA'!$L:$L,'[20]WorkDone DATA'!$N:$N,BOQ!AU$6,'[20]WorkDone DATA'!$G:$G,BOQ!$B337)*$G337</f>
        <v>#VALUE!</v>
      </c>
      <c r="AV337" s="53" t="e">
        <f>SUMIFS('[20]WorkDone DATA'!$L:$L,'[20]WorkDone DATA'!$N:$N,BOQ!AV$6,'[20]WorkDone DATA'!$G:$G,BOQ!$B337)*$G337</f>
        <v>#VALUE!</v>
      </c>
      <c r="AW337" s="53" t="e">
        <f>SUMIFS('[20]WorkDone DATA'!$L:$L,'[20]WorkDone DATA'!$N:$N,BOQ!AW$6,'[20]WorkDone DATA'!$G:$G,BOQ!$B337)*$G337</f>
        <v>#VALUE!</v>
      </c>
      <c r="AX337" s="53" t="e">
        <f>SUMIFS('[20]WorkDone DATA'!$L:$L,'[20]WorkDone DATA'!$N:$N,BOQ!AX$6,'[20]WorkDone DATA'!$G:$G,BOQ!$B337)*$G337</f>
        <v>#VALUE!</v>
      </c>
      <c r="AY337" s="53" t="e">
        <f>SUMIFS('[20]WorkDone DATA'!$L:$L,'[20]WorkDone DATA'!$N:$N,BOQ!AY$6,'[20]WorkDone DATA'!$G:$G,BOQ!$B337)*$G337</f>
        <v>#VALUE!</v>
      </c>
      <c r="AZ337" s="53" t="e">
        <f>SUMIFS('[20]WorkDone DATA'!$L:$L,'[20]WorkDone DATA'!$N:$N,BOQ!AZ$6,'[20]WorkDone DATA'!$G:$G,BOQ!$B337)*$G337</f>
        <v>#VALUE!</v>
      </c>
      <c r="BA337" s="53" t="e">
        <f>SUMIFS('[20]WorkDone DATA'!$L:$L,'[20]WorkDone DATA'!$N:$N,BOQ!BA$6,'[20]WorkDone DATA'!$G:$G,BOQ!$B337)*$G337</f>
        <v>#VALUE!</v>
      </c>
      <c r="BB337" s="53" t="e">
        <f>SUMIFS('[20]WorkDone DATA'!$L:$L,'[20]WorkDone DATA'!$N:$N,BOQ!BB$6,'[20]WorkDone DATA'!$G:$G,BOQ!$B337)*$G337</f>
        <v>#VALUE!</v>
      </c>
      <c r="BC337" s="53" t="e">
        <f>SUMIFS('[20]WorkDone DATA'!$L:$L,'[20]WorkDone DATA'!$N:$N,BOQ!BC$6,'[20]WorkDone DATA'!$G:$G,BOQ!$B337)*$G337</f>
        <v>#VALUE!</v>
      </c>
      <c r="BD337" s="53" t="e">
        <f>SUMIFS('[20]WorkDone DATA'!$L:$L,'[20]WorkDone DATA'!$N:$N,BOQ!BD$6,'[20]WorkDone DATA'!$G:$G,BOQ!$B337)*$G337</f>
        <v>#VALUE!</v>
      </c>
      <c r="BE337" s="53" t="e">
        <f>SUMIFS('[20]WorkDone DATA'!$L:$L,'[20]WorkDone DATA'!$N:$N,BOQ!BE$6,'[20]WorkDone DATA'!$G:$G,BOQ!$B337)*$G337</f>
        <v>#VALUE!</v>
      </c>
      <c r="BF337" s="53" t="e">
        <f>SUMIFS('[20]WorkDone DATA'!$L:$L,'[20]WorkDone DATA'!$N:$N,BOQ!BF$6,'[20]WorkDone DATA'!$G:$G,BOQ!$B337)*$G337</f>
        <v>#VALUE!</v>
      </c>
      <c r="BG337" s="53" t="e">
        <f>SUMIFS('[20]WorkDone DATA'!$L:$L,'[20]WorkDone DATA'!$N:$N,BOQ!BG$6,'[20]WorkDone DATA'!$G:$G,BOQ!$B337)*$G337</f>
        <v>#VALUE!</v>
      </c>
      <c r="BH337" s="53" t="e">
        <f>SUMIFS('[20]WorkDone DATA'!$L:$L,'[20]WorkDone DATA'!$N:$N,BOQ!BH$6,'[20]WorkDone DATA'!$G:$G,BOQ!$B337)*$G337</f>
        <v>#VALUE!</v>
      </c>
      <c r="BI337" s="53" t="e">
        <f>SUMIFS('[20]WorkDone DATA'!$L:$L,'[20]WorkDone DATA'!$N:$N,BOQ!BI$6,'[20]WorkDone DATA'!$G:$G,BOQ!$B337)*$G337</f>
        <v>#VALUE!</v>
      </c>
      <c r="BJ337" s="53" t="e">
        <f>SUMIFS('[20]WorkDone DATA'!$L:$L,'[20]WorkDone DATA'!$N:$N,BOQ!BJ$6,'[20]WorkDone DATA'!$G:$G,BOQ!$B337)*$G337</f>
        <v>#VALUE!</v>
      </c>
      <c r="BK337" s="53" t="e">
        <f>SUMIFS('[20]WorkDone DATA'!$L:$L,'[20]WorkDone DATA'!$N:$N,BOQ!BK$6,'[20]WorkDone DATA'!$G:$G,BOQ!$B337)*$G337</f>
        <v>#VALUE!</v>
      </c>
      <c r="BL337" s="53" t="e">
        <f>SUMIFS('[20]WorkDone DATA'!$L:$L,'[20]WorkDone DATA'!$N:$N,BOQ!BL$6,'[20]WorkDone DATA'!$G:$G,BOQ!$B337)*$G337</f>
        <v>#VALUE!</v>
      </c>
      <c r="BM337" s="53" t="e">
        <f>SUMIFS('[20]WorkDone DATA'!$L:$L,'[20]WorkDone DATA'!$N:$N,BOQ!BM$6,'[20]WorkDone DATA'!$G:$G,BOQ!$B337)*$G337</f>
        <v>#VALUE!</v>
      </c>
      <c r="BN337" s="53" t="e">
        <f>SUMIFS('[20]WorkDone DATA'!$L:$L,'[20]WorkDone DATA'!$N:$N,BOQ!BN$6,'[20]WorkDone DATA'!$G:$G,BOQ!$B337)*$G337</f>
        <v>#VALUE!</v>
      </c>
      <c r="BO337" s="53" t="e">
        <f>SUMIFS('[20]WorkDone DATA'!$L:$L,'[20]WorkDone DATA'!$N:$N,BOQ!BO$6,'[20]WorkDone DATA'!$G:$G,BOQ!$B337)*$G337</f>
        <v>#VALUE!</v>
      </c>
      <c r="BP337" s="53" t="e">
        <f>SUMIFS('[20]WorkDone DATA'!$L:$L,'[20]WorkDone DATA'!$N:$N,BOQ!BP$6,'[20]WorkDone DATA'!$G:$G,BOQ!$B337)*$G337</f>
        <v>#VALUE!</v>
      </c>
      <c r="BQ337" s="53" t="e">
        <f>SUMIFS('[20]WorkDone DATA'!$L:$L,'[20]WorkDone DATA'!$N:$N,BOQ!BQ$6,'[20]WorkDone DATA'!$G:$G,BOQ!$B337)*$G337</f>
        <v>#VALUE!</v>
      </c>
      <c r="BR337" s="53" t="e">
        <f>SUMIFS('[20]WorkDone DATA'!$L:$L,'[20]WorkDone DATA'!$N:$N,BOQ!BR$6,'[20]WorkDone DATA'!$G:$G,BOQ!$B337)*$G337</f>
        <v>#VALUE!</v>
      </c>
      <c r="BS337" s="53" t="e">
        <f>SUMIFS('[20]WorkDone DATA'!$L:$L,'[20]WorkDone DATA'!$N:$N,BOQ!BS$6,'[20]WorkDone DATA'!$G:$G,BOQ!$B337)*$G337</f>
        <v>#VALUE!</v>
      </c>
      <c r="BT337" s="53" t="e">
        <f>SUMIFS('[20]WorkDone DATA'!$L:$L,'[20]WorkDone DATA'!$N:$N,BOQ!BT$6,'[20]WorkDone DATA'!$G:$G,BOQ!$B337)*$G337</f>
        <v>#VALUE!</v>
      </c>
      <c r="BU337" s="53" t="e">
        <f>SUMIFS('[20]WorkDone DATA'!$L:$L,'[20]WorkDone DATA'!$N:$N,BOQ!BU$6,'[20]WorkDone DATA'!$G:$G,BOQ!$B337)*$G337</f>
        <v>#VALUE!</v>
      </c>
      <c r="BV337" s="53" t="e">
        <f>SUMIFS('[20]WorkDone DATA'!$L:$L,'[20]WorkDone DATA'!$N:$N,BOQ!BV$6,'[20]WorkDone DATA'!$G:$G,BOQ!$B337)*$G337</f>
        <v>#VALUE!</v>
      </c>
      <c r="BW337" s="53" t="e">
        <f>SUMIFS('[20]WorkDone DATA'!$L:$L,'[20]WorkDone DATA'!$N:$N,BOQ!BW$6,'[20]WorkDone DATA'!$G:$G,BOQ!$B337)*$G337</f>
        <v>#VALUE!</v>
      </c>
      <c r="BX337" s="53" t="e">
        <f>SUMIFS('[20]WorkDone DATA'!$L:$L,'[20]WorkDone DATA'!$N:$N,BOQ!BX$6,'[20]WorkDone DATA'!$G:$G,BOQ!$B337)*$G337</f>
        <v>#VALUE!</v>
      </c>
    </row>
    <row r="338" spans="1:76" ht="15.6" x14ac:dyDescent="0.35">
      <c r="A338" s="1"/>
      <c r="B338" s="42"/>
      <c r="C338" s="151"/>
      <c r="D338" s="58"/>
      <c r="E338" s="77"/>
      <c r="F338" s="45"/>
      <c r="G338" s="52"/>
      <c r="H338" s="53">
        <f t="shared" si="44"/>
        <v>0</v>
      </c>
      <c r="K338" s="214"/>
      <c r="L338" s="220" t="e">
        <f t="shared" si="45"/>
        <v>#VALUE!</v>
      </c>
      <c r="M338" s="221" t="e">
        <f t="shared" si="46"/>
        <v>#VALUE!</v>
      </c>
      <c r="N338" s="219"/>
      <c r="O338" s="214">
        <f t="shared" si="47"/>
        <v>0</v>
      </c>
      <c r="P338" s="215" t="e">
        <f t="shared" si="48"/>
        <v>#VALUE!</v>
      </c>
      <c r="R338" s="217" t="e">
        <f>SUMIFS('[20]WorkDone DATA'!$L:$L,'[20]WorkDone DATA'!$N:$N,BOQ!S$6,'[20]WorkDone DATA'!$G:$G,BOQ!$B338)</f>
        <v>#VALUE!</v>
      </c>
      <c r="S338" s="53" t="e">
        <f t="shared" si="49"/>
        <v>#VALUE!</v>
      </c>
      <c r="T338" s="217" t="e">
        <f>SUMIFS('[20]WorkDone DATA'!$L:$L,'[20]WorkDone DATA'!$N:$N,BOQ!U$6,'[20]WorkDone DATA'!$G:$G,BOQ!$B338)</f>
        <v>#VALUE!</v>
      </c>
      <c r="U338" s="53" t="e">
        <f t="shared" si="51"/>
        <v>#VALUE!</v>
      </c>
      <c r="V338" s="217"/>
      <c r="W338" s="53" t="e">
        <f>SUMIFS('[20]WorkDone DATA'!$L:$L,'[20]WorkDone DATA'!$N:$N,BOQ!W$6,'[20]WorkDone DATA'!$G:$G,BOQ!$B338)*$G338</f>
        <v>#VALUE!</v>
      </c>
      <c r="X338" s="217"/>
      <c r="Y338" s="53" t="e">
        <f>SUMIFS('[20]WorkDone DATA'!$L:$L,'[20]WorkDone DATA'!$N:$N,BOQ!Y$6,'[20]WorkDone DATA'!$G:$G,BOQ!$B338)*$G338</f>
        <v>#VALUE!</v>
      </c>
      <c r="Z338" s="217"/>
      <c r="AA338" s="53" t="e">
        <f>SUMIFS('[20]WorkDone DATA'!$L:$L,'[20]WorkDone DATA'!$N:$N,BOQ!AA$6,'[20]WorkDone DATA'!$G:$G,BOQ!$B338)*$G338</f>
        <v>#VALUE!</v>
      </c>
      <c r="AB338" s="53" t="e">
        <f>SUMIFS('[20]WorkDone DATA'!$L:$L,'[20]WorkDone DATA'!$N:$N,BOQ!AB$6,'[20]WorkDone DATA'!$G:$G,BOQ!$B338)*$G338</f>
        <v>#VALUE!</v>
      </c>
      <c r="AC338" s="53" t="e">
        <f>SUMIFS('[20]WorkDone DATA'!$L:$L,'[20]WorkDone DATA'!$N:$N,BOQ!AC$6,'[20]WorkDone DATA'!$G:$G,BOQ!$B338)*$G338</f>
        <v>#VALUE!</v>
      </c>
      <c r="AD338" s="53" t="e">
        <f>SUMIFS('[20]WorkDone DATA'!$L:$L,'[20]WorkDone DATA'!$N:$N,BOQ!AD$6,'[20]WorkDone DATA'!$G:$G,BOQ!$B338)*$G338</f>
        <v>#VALUE!</v>
      </c>
      <c r="AE338" s="53" t="e">
        <f>SUMIFS('[20]WorkDone DATA'!$L:$L,'[20]WorkDone DATA'!$N:$N,BOQ!AE$6,'[20]WorkDone DATA'!$G:$G,BOQ!$B338)*$G338</f>
        <v>#VALUE!</v>
      </c>
      <c r="AF338" s="53" t="e">
        <f>SUMIFS('[20]WorkDone DATA'!$L:$L,'[20]WorkDone DATA'!$N:$N,BOQ!AF$6,'[20]WorkDone DATA'!$G:$G,BOQ!$B338)*$G338</f>
        <v>#VALUE!</v>
      </c>
      <c r="AG338" s="53" t="e">
        <f>SUMIFS('[20]WorkDone DATA'!$L:$L,'[20]WorkDone DATA'!$N:$N,BOQ!AG$6,'[20]WorkDone DATA'!$G:$G,BOQ!$B338)*$G338</f>
        <v>#VALUE!</v>
      </c>
      <c r="AH338" s="53" t="e">
        <f>SUMIFS('[20]WorkDone DATA'!$L:$L,'[20]WorkDone DATA'!$N:$N,BOQ!AH$6,'[20]WorkDone DATA'!$G:$G,BOQ!$B338)*$G338</f>
        <v>#VALUE!</v>
      </c>
      <c r="AI338" s="53" t="e">
        <f>SUMIFS('[20]WorkDone DATA'!$L:$L,'[20]WorkDone DATA'!$N:$N,BOQ!AI$6,'[20]WorkDone DATA'!$G:$G,BOQ!$B338)*$G338</f>
        <v>#VALUE!</v>
      </c>
      <c r="AJ338" s="53" t="e">
        <f>SUMIFS('[20]WorkDone DATA'!$L:$L,'[20]WorkDone DATA'!$N:$N,BOQ!AJ$6,'[20]WorkDone DATA'!$G:$G,BOQ!$B338)*$G338</f>
        <v>#VALUE!</v>
      </c>
      <c r="AK338" s="53" t="e">
        <f>SUMIFS('[20]WorkDone DATA'!$L:$L,'[20]WorkDone DATA'!$N:$N,BOQ!AK$6,'[20]WorkDone DATA'!$G:$G,BOQ!$B338)*$G338</f>
        <v>#VALUE!</v>
      </c>
      <c r="AL338" s="53" t="e">
        <f>SUMIFS('[20]WorkDone DATA'!$L:$L,'[20]WorkDone DATA'!$N:$N,BOQ!AL$6,'[20]WorkDone DATA'!$G:$G,BOQ!$B338)*$G338</f>
        <v>#VALUE!</v>
      </c>
      <c r="AM338" s="53" t="e">
        <f>SUMIFS('[20]WorkDone DATA'!$L:$L,'[20]WorkDone DATA'!$N:$N,BOQ!AM$6,'[20]WorkDone DATA'!$G:$G,BOQ!$B338)*$G338</f>
        <v>#VALUE!</v>
      </c>
      <c r="AN338" s="53" t="e">
        <f>SUMIFS('[20]WorkDone DATA'!$L:$L,'[20]WorkDone DATA'!$N:$N,BOQ!AN$6,'[20]WorkDone DATA'!$G:$G,BOQ!$B338)*$G338</f>
        <v>#VALUE!</v>
      </c>
      <c r="AO338" s="53" t="e">
        <f>SUMIFS('[20]WorkDone DATA'!$L:$L,'[20]WorkDone DATA'!$N:$N,BOQ!AO$6,'[20]WorkDone DATA'!$G:$G,BOQ!$B338)*$G338</f>
        <v>#VALUE!</v>
      </c>
      <c r="AP338" s="53" t="e">
        <f>SUMIFS('[20]WorkDone DATA'!$L:$L,'[20]WorkDone DATA'!$N:$N,BOQ!AP$6,'[20]WorkDone DATA'!$G:$G,BOQ!$B338)*$G338</f>
        <v>#VALUE!</v>
      </c>
      <c r="AQ338" s="53" t="e">
        <f>SUMIFS('[20]WorkDone DATA'!$L:$L,'[20]WorkDone DATA'!$N:$N,BOQ!AQ$6,'[20]WorkDone DATA'!$G:$G,BOQ!$B338)*$G338</f>
        <v>#VALUE!</v>
      </c>
      <c r="AR338" s="53" t="e">
        <f>SUMIFS('[20]WorkDone DATA'!$L:$L,'[20]WorkDone DATA'!$N:$N,BOQ!AR$6,'[20]WorkDone DATA'!$G:$G,BOQ!$B338)*$G338</f>
        <v>#VALUE!</v>
      </c>
      <c r="AS338" s="53" t="e">
        <f>SUMIFS('[20]WorkDone DATA'!$L:$L,'[20]WorkDone DATA'!$N:$N,BOQ!AS$6,'[20]WorkDone DATA'!$G:$G,BOQ!$B338)*$G338</f>
        <v>#VALUE!</v>
      </c>
      <c r="AT338" s="53" t="e">
        <f>SUMIFS('[20]WorkDone DATA'!$L:$L,'[20]WorkDone DATA'!$N:$N,BOQ!AT$6,'[20]WorkDone DATA'!$G:$G,BOQ!$B338)*$G338</f>
        <v>#VALUE!</v>
      </c>
      <c r="AU338" s="53" t="e">
        <f>SUMIFS('[20]WorkDone DATA'!$L:$L,'[20]WorkDone DATA'!$N:$N,BOQ!AU$6,'[20]WorkDone DATA'!$G:$G,BOQ!$B338)*$G338</f>
        <v>#VALUE!</v>
      </c>
      <c r="AV338" s="53" t="e">
        <f>SUMIFS('[20]WorkDone DATA'!$L:$L,'[20]WorkDone DATA'!$N:$N,BOQ!AV$6,'[20]WorkDone DATA'!$G:$G,BOQ!$B338)*$G338</f>
        <v>#VALUE!</v>
      </c>
      <c r="AW338" s="53" t="e">
        <f>SUMIFS('[20]WorkDone DATA'!$L:$L,'[20]WorkDone DATA'!$N:$N,BOQ!AW$6,'[20]WorkDone DATA'!$G:$G,BOQ!$B338)*$G338</f>
        <v>#VALUE!</v>
      </c>
      <c r="AX338" s="53" t="e">
        <f>SUMIFS('[20]WorkDone DATA'!$L:$L,'[20]WorkDone DATA'!$N:$N,BOQ!AX$6,'[20]WorkDone DATA'!$G:$G,BOQ!$B338)*$G338</f>
        <v>#VALUE!</v>
      </c>
      <c r="AY338" s="53" t="e">
        <f>SUMIFS('[20]WorkDone DATA'!$L:$L,'[20]WorkDone DATA'!$N:$N,BOQ!AY$6,'[20]WorkDone DATA'!$G:$G,BOQ!$B338)*$G338</f>
        <v>#VALUE!</v>
      </c>
      <c r="AZ338" s="53" t="e">
        <f>SUMIFS('[20]WorkDone DATA'!$L:$L,'[20]WorkDone DATA'!$N:$N,BOQ!AZ$6,'[20]WorkDone DATA'!$G:$G,BOQ!$B338)*$G338</f>
        <v>#VALUE!</v>
      </c>
      <c r="BA338" s="53" t="e">
        <f>SUMIFS('[20]WorkDone DATA'!$L:$L,'[20]WorkDone DATA'!$N:$N,BOQ!BA$6,'[20]WorkDone DATA'!$G:$G,BOQ!$B338)*$G338</f>
        <v>#VALUE!</v>
      </c>
      <c r="BB338" s="53" t="e">
        <f>SUMIFS('[20]WorkDone DATA'!$L:$L,'[20]WorkDone DATA'!$N:$N,BOQ!BB$6,'[20]WorkDone DATA'!$G:$G,BOQ!$B338)*$G338</f>
        <v>#VALUE!</v>
      </c>
      <c r="BC338" s="53" t="e">
        <f>SUMIFS('[20]WorkDone DATA'!$L:$L,'[20]WorkDone DATA'!$N:$N,BOQ!BC$6,'[20]WorkDone DATA'!$G:$G,BOQ!$B338)*$G338</f>
        <v>#VALUE!</v>
      </c>
      <c r="BD338" s="53" t="e">
        <f>SUMIFS('[20]WorkDone DATA'!$L:$L,'[20]WorkDone DATA'!$N:$N,BOQ!BD$6,'[20]WorkDone DATA'!$G:$G,BOQ!$B338)*$G338</f>
        <v>#VALUE!</v>
      </c>
      <c r="BE338" s="53" t="e">
        <f>SUMIFS('[20]WorkDone DATA'!$L:$L,'[20]WorkDone DATA'!$N:$N,BOQ!BE$6,'[20]WorkDone DATA'!$G:$G,BOQ!$B338)*$G338</f>
        <v>#VALUE!</v>
      </c>
      <c r="BF338" s="53" t="e">
        <f>SUMIFS('[20]WorkDone DATA'!$L:$L,'[20]WorkDone DATA'!$N:$N,BOQ!BF$6,'[20]WorkDone DATA'!$G:$G,BOQ!$B338)*$G338</f>
        <v>#VALUE!</v>
      </c>
      <c r="BG338" s="53" t="e">
        <f>SUMIFS('[20]WorkDone DATA'!$L:$L,'[20]WorkDone DATA'!$N:$N,BOQ!BG$6,'[20]WorkDone DATA'!$G:$G,BOQ!$B338)*$G338</f>
        <v>#VALUE!</v>
      </c>
      <c r="BH338" s="53" t="e">
        <f>SUMIFS('[20]WorkDone DATA'!$L:$L,'[20]WorkDone DATA'!$N:$N,BOQ!BH$6,'[20]WorkDone DATA'!$G:$G,BOQ!$B338)*$G338</f>
        <v>#VALUE!</v>
      </c>
      <c r="BI338" s="53" t="e">
        <f>SUMIFS('[20]WorkDone DATA'!$L:$L,'[20]WorkDone DATA'!$N:$N,BOQ!BI$6,'[20]WorkDone DATA'!$G:$G,BOQ!$B338)*$G338</f>
        <v>#VALUE!</v>
      </c>
      <c r="BJ338" s="53" t="e">
        <f>SUMIFS('[20]WorkDone DATA'!$L:$L,'[20]WorkDone DATA'!$N:$N,BOQ!BJ$6,'[20]WorkDone DATA'!$G:$G,BOQ!$B338)*$G338</f>
        <v>#VALUE!</v>
      </c>
      <c r="BK338" s="53" t="e">
        <f>SUMIFS('[20]WorkDone DATA'!$L:$L,'[20]WorkDone DATA'!$N:$N,BOQ!BK$6,'[20]WorkDone DATA'!$G:$G,BOQ!$B338)*$G338</f>
        <v>#VALUE!</v>
      </c>
      <c r="BL338" s="53" t="e">
        <f>SUMIFS('[20]WorkDone DATA'!$L:$L,'[20]WorkDone DATA'!$N:$N,BOQ!BL$6,'[20]WorkDone DATA'!$G:$G,BOQ!$B338)*$G338</f>
        <v>#VALUE!</v>
      </c>
      <c r="BM338" s="53" t="e">
        <f>SUMIFS('[20]WorkDone DATA'!$L:$L,'[20]WorkDone DATA'!$N:$N,BOQ!BM$6,'[20]WorkDone DATA'!$G:$G,BOQ!$B338)*$G338</f>
        <v>#VALUE!</v>
      </c>
      <c r="BN338" s="53" t="e">
        <f>SUMIFS('[20]WorkDone DATA'!$L:$L,'[20]WorkDone DATA'!$N:$N,BOQ!BN$6,'[20]WorkDone DATA'!$G:$G,BOQ!$B338)*$G338</f>
        <v>#VALUE!</v>
      </c>
      <c r="BO338" s="53" t="e">
        <f>SUMIFS('[20]WorkDone DATA'!$L:$L,'[20]WorkDone DATA'!$N:$N,BOQ!BO$6,'[20]WorkDone DATA'!$G:$G,BOQ!$B338)*$G338</f>
        <v>#VALUE!</v>
      </c>
      <c r="BP338" s="53" t="e">
        <f>SUMIFS('[20]WorkDone DATA'!$L:$L,'[20]WorkDone DATA'!$N:$N,BOQ!BP$6,'[20]WorkDone DATA'!$G:$G,BOQ!$B338)*$G338</f>
        <v>#VALUE!</v>
      </c>
      <c r="BQ338" s="53" t="e">
        <f>SUMIFS('[20]WorkDone DATA'!$L:$L,'[20]WorkDone DATA'!$N:$N,BOQ!BQ$6,'[20]WorkDone DATA'!$G:$G,BOQ!$B338)*$G338</f>
        <v>#VALUE!</v>
      </c>
      <c r="BR338" s="53" t="e">
        <f>SUMIFS('[20]WorkDone DATA'!$L:$L,'[20]WorkDone DATA'!$N:$N,BOQ!BR$6,'[20]WorkDone DATA'!$G:$G,BOQ!$B338)*$G338</f>
        <v>#VALUE!</v>
      </c>
      <c r="BS338" s="53" t="e">
        <f>SUMIFS('[20]WorkDone DATA'!$L:$L,'[20]WorkDone DATA'!$N:$N,BOQ!BS$6,'[20]WorkDone DATA'!$G:$G,BOQ!$B338)*$G338</f>
        <v>#VALUE!</v>
      </c>
      <c r="BT338" s="53" t="e">
        <f>SUMIFS('[20]WorkDone DATA'!$L:$L,'[20]WorkDone DATA'!$N:$N,BOQ!BT$6,'[20]WorkDone DATA'!$G:$G,BOQ!$B338)*$G338</f>
        <v>#VALUE!</v>
      </c>
      <c r="BU338" s="53" t="e">
        <f>SUMIFS('[20]WorkDone DATA'!$L:$L,'[20]WorkDone DATA'!$N:$N,BOQ!BU$6,'[20]WorkDone DATA'!$G:$G,BOQ!$B338)*$G338</f>
        <v>#VALUE!</v>
      </c>
      <c r="BV338" s="53" t="e">
        <f>SUMIFS('[20]WorkDone DATA'!$L:$L,'[20]WorkDone DATA'!$N:$N,BOQ!BV$6,'[20]WorkDone DATA'!$G:$G,BOQ!$B338)*$G338</f>
        <v>#VALUE!</v>
      </c>
      <c r="BW338" s="53" t="e">
        <f>SUMIFS('[20]WorkDone DATA'!$L:$L,'[20]WorkDone DATA'!$N:$N,BOQ!BW$6,'[20]WorkDone DATA'!$G:$G,BOQ!$B338)*$G338</f>
        <v>#VALUE!</v>
      </c>
      <c r="BX338" s="53" t="e">
        <f>SUMIFS('[20]WorkDone DATA'!$L:$L,'[20]WorkDone DATA'!$N:$N,BOQ!BX$6,'[20]WorkDone DATA'!$G:$G,BOQ!$B338)*$G338</f>
        <v>#VALUE!</v>
      </c>
    </row>
    <row r="339" spans="1:76" ht="15.6" x14ac:dyDescent="0.35">
      <c r="A339" s="1"/>
      <c r="B339" s="42"/>
      <c r="C339" s="151"/>
      <c r="D339" s="58"/>
      <c r="E339" s="77"/>
      <c r="F339" s="45"/>
      <c r="G339" s="52"/>
      <c r="H339" s="53">
        <f t="shared" si="44"/>
        <v>0</v>
      </c>
      <c r="K339" s="214"/>
      <c r="L339" s="220" t="e">
        <f t="shared" si="45"/>
        <v>#VALUE!</v>
      </c>
      <c r="M339" s="221" t="e">
        <f t="shared" si="46"/>
        <v>#VALUE!</v>
      </c>
      <c r="N339" s="219"/>
      <c r="O339" s="214">
        <f t="shared" si="47"/>
        <v>0</v>
      </c>
      <c r="P339" s="215" t="e">
        <f t="shared" si="48"/>
        <v>#VALUE!</v>
      </c>
      <c r="R339" s="217" t="e">
        <f>SUMIFS('[20]WorkDone DATA'!$L:$L,'[20]WorkDone DATA'!$N:$N,BOQ!S$6,'[20]WorkDone DATA'!$G:$G,BOQ!$B339)</f>
        <v>#VALUE!</v>
      </c>
      <c r="S339" s="53" t="e">
        <f t="shared" si="49"/>
        <v>#VALUE!</v>
      </c>
      <c r="T339" s="217" t="e">
        <f>SUMIFS('[20]WorkDone DATA'!$L:$L,'[20]WorkDone DATA'!$N:$N,BOQ!U$6,'[20]WorkDone DATA'!$G:$G,BOQ!$B339)</f>
        <v>#VALUE!</v>
      </c>
      <c r="U339" s="53" t="e">
        <f t="shared" si="51"/>
        <v>#VALUE!</v>
      </c>
      <c r="V339" s="217"/>
      <c r="W339" s="53" t="e">
        <f>SUMIFS('[20]WorkDone DATA'!$L:$L,'[20]WorkDone DATA'!$N:$N,BOQ!W$6,'[20]WorkDone DATA'!$G:$G,BOQ!$B339)*$G339</f>
        <v>#VALUE!</v>
      </c>
      <c r="X339" s="217"/>
      <c r="Y339" s="53" t="e">
        <f>SUMIFS('[20]WorkDone DATA'!$L:$L,'[20]WorkDone DATA'!$N:$N,BOQ!Y$6,'[20]WorkDone DATA'!$G:$G,BOQ!$B339)*$G339</f>
        <v>#VALUE!</v>
      </c>
      <c r="Z339" s="217"/>
      <c r="AA339" s="53" t="e">
        <f>SUMIFS('[20]WorkDone DATA'!$L:$L,'[20]WorkDone DATA'!$N:$N,BOQ!AA$6,'[20]WorkDone DATA'!$G:$G,BOQ!$B339)*$G339</f>
        <v>#VALUE!</v>
      </c>
      <c r="AB339" s="53" t="e">
        <f>SUMIFS('[20]WorkDone DATA'!$L:$L,'[20]WorkDone DATA'!$N:$N,BOQ!AB$6,'[20]WorkDone DATA'!$G:$G,BOQ!$B339)*$G339</f>
        <v>#VALUE!</v>
      </c>
      <c r="AC339" s="53" t="e">
        <f>SUMIFS('[20]WorkDone DATA'!$L:$L,'[20]WorkDone DATA'!$N:$N,BOQ!AC$6,'[20]WorkDone DATA'!$G:$G,BOQ!$B339)*$G339</f>
        <v>#VALUE!</v>
      </c>
      <c r="AD339" s="53" t="e">
        <f>SUMIFS('[20]WorkDone DATA'!$L:$L,'[20]WorkDone DATA'!$N:$N,BOQ!AD$6,'[20]WorkDone DATA'!$G:$G,BOQ!$B339)*$G339</f>
        <v>#VALUE!</v>
      </c>
      <c r="AE339" s="53" t="e">
        <f>SUMIFS('[20]WorkDone DATA'!$L:$L,'[20]WorkDone DATA'!$N:$N,BOQ!AE$6,'[20]WorkDone DATA'!$G:$G,BOQ!$B339)*$G339</f>
        <v>#VALUE!</v>
      </c>
      <c r="AF339" s="53" t="e">
        <f>SUMIFS('[20]WorkDone DATA'!$L:$L,'[20]WorkDone DATA'!$N:$N,BOQ!AF$6,'[20]WorkDone DATA'!$G:$G,BOQ!$B339)*$G339</f>
        <v>#VALUE!</v>
      </c>
      <c r="AG339" s="53" t="e">
        <f>SUMIFS('[20]WorkDone DATA'!$L:$L,'[20]WorkDone DATA'!$N:$N,BOQ!AG$6,'[20]WorkDone DATA'!$G:$G,BOQ!$B339)*$G339</f>
        <v>#VALUE!</v>
      </c>
      <c r="AH339" s="53" t="e">
        <f>SUMIFS('[20]WorkDone DATA'!$L:$L,'[20]WorkDone DATA'!$N:$N,BOQ!AH$6,'[20]WorkDone DATA'!$G:$G,BOQ!$B339)*$G339</f>
        <v>#VALUE!</v>
      </c>
      <c r="AI339" s="53" t="e">
        <f>SUMIFS('[20]WorkDone DATA'!$L:$L,'[20]WorkDone DATA'!$N:$N,BOQ!AI$6,'[20]WorkDone DATA'!$G:$G,BOQ!$B339)*$G339</f>
        <v>#VALUE!</v>
      </c>
      <c r="AJ339" s="53" t="e">
        <f>SUMIFS('[20]WorkDone DATA'!$L:$L,'[20]WorkDone DATA'!$N:$N,BOQ!AJ$6,'[20]WorkDone DATA'!$G:$G,BOQ!$B339)*$G339</f>
        <v>#VALUE!</v>
      </c>
      <c r="AK339" s="53" t="e">
        <f>SUMIFS('[20]WorkDone DATA'!$L:$L,'[20]WorkDone DATA'!$N:$N,BOQ!AK$6,'[20]WorkDone DATA'!$G:$G,BOQ!$B339)*$G339</f>
        <v>#VALUE!</v>
      </c>
      <c r="AL339" s="53" t="e">
        <f>SUMIFS('[20]WorkDone DATA'!$L:$L,'[20]WorkDone DATA'!$N:$N,BOQ!AL$6,'[20]WorkDone DATA'!$G:$G,BOQ!$B339)*$G339</f>
        <v>#VALUE!</v>
      </c>
      <c r="AM339" s="53" t="e">
        <f>SUMIFS('[20]WorkDone DATA'!$L:$L,'[20]WorkDone DATA'!$N:$N,BOQ!AM$6,'[20]WorkDone DATA'!$G:$G,BOQ!$B339)*$G339</f>
        <v>#VALUE!</v>
      </c>
      <c r="AN339" s="53" t="e">
        <f>SUMIFS('[20]WorkDone DATA'!$L:$L,'[20]WorkDone DATA'!$N:$N,BOQ!AN$6,'[20]WorkDone DATA'!$G:$G,BOQ!$B339)*$G339</f>
        <v>#VALUE!</v>
      </c>
      <c r="AO339" s="53" t="e">
        <f>SUMIFS('[20]WorkDone DATA'!$L:$L,'[20]WorkDone DATA'!$N:$N,BOQ!AO$6,'[20]WorkDone DATA'!$G:$G,BOQ!$B339)*$G339</f>
        <v>#VALUE!</v>
      </c>
      <c r="AP339" s="53" t="e">
        <f>SUMIFS('[20]WorkDone DATA'!$L:$L,'[20]WorkDone DATA'!$N:$N,BOQ!AP$6,'[20]WorkDone DATA'!$G:$G,BOQ!$B339)*$G339</f>
        <v>#VALUE!</v>
      </c>
      <c r="AQ339" s="53" t="e">
        <f>SUMIFS('[20]WorkDone DATA'!$L:$L,'[20]WorkDone DATA'!$N:$N,BOQ!AQ$6,'[20]WorkDone DATA'!$G:$G,BOQ!$B339)*$G339</f>
        <v>#VALUE!</v>
      </c>
      <c r="AR339" s="53" t="e">
        <f>SUMIFS('[20]WorkDone DATA'!$L:$L,'[20]WorkDone DATA'!$N:$N,BOQ!AR$6,'[20]WorkDone DATA'!$G:$G,BOQ!$B339)*$G339</f>
        <v>#VALUE!</v>
      </c>
      <c r="AS339" s="53" t="e">
        <f>SUMIFS('[20]WorkDone DATA'!$L:$L,'[20]WorkDone DATA'!$N:$N,BOQ!AS$6,'[20]WorkDone DATA'!$G:$G,BOQ!$B339)*$G339</f>
        <v>#VALUE!</v>
      </c>
      <c r="AT339" s="53" t="e">
        <f>SUMIFS('[20]WorkDone DATA'!$L:$L,'[20]WorkDone DATA'!$N:$N,BOQ!AT$6,'[20]WorkDone DATA'!$G:$G,BOQ!$B339)*$G339</f>
        <v>#VALUE!</v>
      </c>
      <c r="AU339" s="53" t="e">
        <f>SUMIFS('[20]WorkDone DATA'!$L:$L,'[20]WorkDone DATA'!$N:$N,BOQ!AU$6,'[20]WorkDone DATA'!$G:$G,BOQ!$B339)*$G339</f>
        <v>#VALUE!</v>
      </c>
      <c r="AV339" s="53" t="e">
        <f>SUMIFS('[20]WorkDone DATA'!$L:$L,'[20]WorkDone DATA'!$N:$N,BOQ!AV$6,'[20]WorkDone DATA'!$G:$G,BOQ!$B339)*$G339</f>
        <v>#VALUE!</v>
      </c>
      <c r="AW339" s="53" t="e">
        <f>SUMIFS('[20]WorkDone DATA'!$L:$L,'[20]WorkDone DATA'!$N:$N,BOQ!AW$6,'[20]WorkDone DATA'!$G:$G,BOQ!$B339)*$G339</f>
        <v>#VALUE!</v>
      </c>
      <c r="AX339" s="53" t="e">
        <f>SUMIFS('[20]WorkDone DATA'!$L:$L,'[20]WorkDone DATA'!$N:$N,BOQ!AX$6,'[20]WorkDone DATA'!$G:$G,BOQ!$B339)*$G339</f>
        <v>#VALUE!</v>
      </c>
      <c r="AY339" s="53" t="e">
        <f>SUMIFS('[20]WorkDone DATA'!$L:$L,'[20]WorkDone DATA'!$N:$N,BOQ!AY$6,'[20]WorkDone DATA'!$G:$G,BOQ!$B339)*$G339</f>
        <v>#VALUE!</v>
      </c>
      <c r="AZ339" s="53" t="e">
        <f>SUMIFS('[20]WorkDone DATA'!$L:$L,'[20]WorkDone DATA'!$N:$N,BOQ!AZ$6,'[20]WorkDone DATA'!$G:$G,BOQ!$B339)*$G339</f>
        <v>#VALUE!</v>
      </c>
      <c r="BA339" s="53" t="e">
        <f>SUMIFS('[20]WorkDone DATA'!$L:$L,'[20]WorkDone DATA'!$N:$N,BOQ!BA$6,'[20]WorkDone DATA'!$G:$G,BOQ!$B339)*$G339</f>
        <v>#VALUE!</v>
      </c>
      <c r="BB339" s="53" t="e">
        <f>SUMIFS('[20]WorkDone DATA'!$L:$L,'[20]WorkDone DATA'!$N:$N,BOQ!BB$6,'[20]WorkDone DATA'!$G:$G,BOQ!$B339)*$G339</f>
        <v>#VALUE!</v>
      </c>
      <c r="BC339" s="53" t="e">
        <f>SUMIFS('[20]WorkDone DATA'!$L:$L,'[20]WorkDone DATA'!$N:$N,BOQ!BC$6,'[20]WorkDone DATA'!$G:$G,BOQ!$B339)*$G339</f>
        <v>#VALUE!</v>
      </c>
      <c r="BD339" s="53" t="e">
        <f>SUMIFS('[20]WorkDone DATA'!$L:$L,'[20]WorkDone DATA'!$N:$N,BOQ!BD$6,'[20]WorkDone DATA'!$G:$G,BOQ!$B339)*$G339</f>
        <v>#VALUE!</v>
      </c>
      <c r="BE339" s="53" t="e">
        <f>SUMIFS('[20]WorkDone DATA'!$L:$L,'[20]WorkDone DATA'!$N:$N,BOQ!BE$6,'[20]WorkDone DATA'!$G:$G,BOQ!$B339)*$G339</f>
        <v>#VALUE!</v>
      </c>
      <c r="BF339" s="53" t="e">
        <f>SUMIFS('[20]WorkDone DATA'!$L:$L,'[20]WorkDone DATA'!$N:$N,BOQ!BF$6,'[20]WorkDone DATA'!$G:$G,BOQ!$B339)*$G339</f>
        <v>#VALUE!</v>
      </c>
      <c r="BG339" s="53" t="e">
        <f>SUMIFS('[20]WorkDone DATA'!$L:$L,'[20]WorkDone DATA'!$N:$N,BOQ!BG$6,'[20]WorkDone DATA'!$G:$G,BOQ!$B339)*$G339</f>
        <v>#VALUE!</v>
      </c>
      <c r="BH339" s="53" t="e">
        <f>SUMIFS('[20]WorkDone DATA'!$L:$L,'[20]WorkDone DATA'!$N:$N,BOQ!BH$6,'[20]WorkDone DATA'!$G:$G,BOQ!$B339)*$G339</f>
        <v>#VALUE!</v>
      </c>
      <c r="BI339" s="53" t="e">
        <f>SUMIFS('[20]WorkDone DATA'!$L:$L,'[20]WorkDone DATA'!$N:$N,BOQ!BI$6,'[20]WorkDone DATA'!$G:$G,BOQ!$B339)*$G339</f>
        <v>#VALUE!</v>
      </c>
      <c r="BJ339" s="53" t="e">
        <f>SUMIFS('[20]WorkDone DATA'!$L:$L,'[20]WorkDone DATA'!$N:$N,BOQ!BJ$6,'[20]WorkDone DATA'!$G:$G,BOQ!$B339)*$G339</f>
        <v>#VALUE!</v>
      </c>
      <c r="BK339" s="53" t="e">
        <f>SUMIFS('[20]WorkDone DATA'!$L:$L,'[20]WorkDone DATA'!$N:$N,BOQ!BK$6,'[20]WorkDone DATA'!$G:$G,BOQ!$B339)*$G339</f>
        <v>#VALUE!</v>
      </c>
      <c r="BL339" s="53" t="e">
        <f>SUMIFS('[20]WorkDone DATA'!$L:$L,'[20]WorkDone DATA'!$N:$N,BOQ!BL$6,'[20]WorkDone DATA'!$G:$G,BOQ!$B339)*$G339</f>
        <v>#VALUE!</v>
      </c>
      <c r="BM339" s="53" t="e">
        <f>SUMIFS('[20]WorkDone DATA'!$L:$L,'[20]WorkDone DATA'!$N:$N,BOQ!BM$6,'[20]WorkDone DATA'!$G:$G,BOQ!$B339)*$G339</f>
        <v>#VALUE!</v>
      </c>
      <c r="BN339" s="53" t="e">
        <f>SUMIFS('[20]WorkDone DATA'!$L:$L,'[20]WorkDone DATA'!$N:$N,BOQ!BN$6,'[20]WorkDone DATA'!$G:$G,BOQ!$B339)*$G339</f>
        <v>#VALUE!</v>
      </c>
      <c r="BO339" s="53" t="e">
        <f>SUMIFS('[20]WorkDone DATA'!$L:$L,'[20]WorkDone DATA'!$N:$N,BOQ!BO$6,'[20]WorkDone DATA'!$G:$G,BOQ!$B339)*$G339</f>
        <v>#VALUE!</v>
      </c>
      <c r="BP339" s="53" t="e">
        <f>SUMIFS('[20]WorkDone DATA'!$L:$L,'[20]WorkDone DATA'!$N:$N,BOQ!BP$6,'[20]WorkDone DATA'!$G:$G,BOQ!$B339)*$G339</f>
        <v>#VALUE!</v>
      </c>
      <c r="BQ339" s="53" t="e">
        <f>SUMIFS('[20]WorkDone DATA'!$L:$L,'[20]WorkDone DATA'!$N:$N,BOQ!BQ$6,'[20]WorkDone DATA'!$G:$G,BOQ!$B339)*$G339</f>
        <v>#VALUE!</v>
      </c>
      <c r="BR339" s="53" t="e">
        <f>SUMIFS('[20]WorkDone DATA'!$L:$L,'[20]WorkDone DATA'!$N:$N,BOQ!BR$6,'[20]WorkDone DATA'!$G:$G,BOQ!$B339)*$G339</f>
        <v>#VALUE!</v>
      </c>
      <c r="BS339" s="53" t="e">
        <f>SUMIFS('[20]WorkDone DATA'!$L:$L,'[20]WorkDone DATA'!$N:$N,BOQ!BS$6,'[20]WorkDone DATA'!$G:$G,BOQ!$B339)*$G339</f>
        <v>#VALUE!</v>
      </c>
      <c r="BT339" s="53" t="e">
        <f>SUMIFS('[20]WorkDone DATA'!$L:$L,'[20]WorkDone DATA'!$N:$N,BOQ!BT$6,'[20]WorkDone DATA'!$G:$G,BOQ!$B339)*$G339</f>
        <v>#VALUE!</v>
      </c>
      <c r="BU339" s="53" t="e">
        <f>SUMIFS('[20]WorkDone DATA'!$L:$L,'[20]WorkDone DATA'!$N:$N,BOQ!BU$6,'[20]WorkDone DATA'!$G:$G,BOQ!$B339)*$G339</f>
        <v>#VALUE!</v>
      </c>
      <c r="BV339" s="53" t="e">
        <f>SUMIFS('[20]WorkDone DATA'!$L:$L,'[20]WorkDone DATA'!$N:$N,BOQ!BV$6,'[20]WorkDone DATA'!$G:$G,BOQ!$B339)*$G339</f>
        <v>#VALUE!</v>
      </c>
      <c r="BW339" s="53" t="e">
        <f>SUMIFS('[20]WorkDone DATA'!$L:$L,'[20]WorkDone DATA'!$N:$N,BOQ!BW$6,'[20]WorkDone DATA'!$G:$G,BOQ!$B339)*$G339</f>
        <v>#VALUE!</v>
      </c>
      <c r="BX339" s="53" t="e">
        <f>SUMIFS('[20]WorkDone DATA'!$L:$L,'[20]WorkDone DATA'!$N:$N,BOQ!BX$6,'[20]WorkDone DATA'!$G:$G,BOQ!$B339)*$G339</f>
        <v>#VALUE!</v>
      </c>
    </row>
    <row r="340" spans="1:76" ht="15.6" x14ac:dyDescent="0.35">
      <c r="A340" s="1"/>
      <c r="B340" s="42"/>
      <c r="C340" s="151"/>
      <c r="D340" s="58"/>
      <c r="E340" s="77"/>
      <c r="F340" s="45"/>
      <c r="G340" s="52"/>
      <c r="H340" s="53">
        <f t="shared" si="44"/>
        <v>0</v>
      </c>
      <c r="K340" s="214"/>
      <c r="L340" s="220" t="e">
        <f t="shared" si="45"/>
        <v>#VALUE!</v>
      </c>
      <c r="M340" s="221" t="e">
        <f t="shared" si="46"/>
        <v>#VALUE!</v>
      </c>
      <c r="N340" s="219"/>
      <c r="O340" s="214">
        <f t="shared" si="47"/>
        <v>0</v>
      </c>
      <c r="P340" s="215" t="e">
        <f t="shared" si="48"/>
        <v>#VALUE!</v>
      </c>
      <c r="R340" s="217" t="e">
        <f>SUMIFS('[20]WorkDone DATA'!$L:$L,'[20]WorkDone DATA'!$N:$N,BOQ!S$6,'[20]WorkDone DATA'!$G:$G,BOQ!$B340)</f>
        <v>#VALUE!</v>
      </c>
      <c r="S340" s="53" t="e">
        <f t="shared" si="49"/>
        <v>#VALUE!</v>
      </c>
      <c r="T340" s="217" t="e">
        <f>SUMIFS('[20]WorkDone DATA'!$L:$L,'[20]WorkDone DATA'!$N:$N,BOQ!U$6,'[20]WorkDone DATA'!$G:$G,BOQ!$B340)</f>
        <v>#VALUE!</v>
      </c>
      <c r="U340" s="53" t="e">
        <f t="shared" si="51"/>
        <v>#VALUE!</v>
      </c>
      <c r="V340" s="217"/>
      <c r="W340" s="53" t="e">
        <f>SUMIFS('[20]WorkDone DATA'!$L:$L,'[20]WorkDone DATA'!$N:$N,BOQ!W$6,'[20]WorkDone DATA'!$G:$G,BOQ!$B340)*$G340</f>
        <v>#VALUE!</v>
      </c>
      <c r="X340" s="217"/>
      <c r="Y340" s="53" t="e">
        <f>SUMIFS('[20]WorkDone DATA'!$L:$L,'[20]WorkDone DATA'!$N:$N,BOQ!Y$6,'[20]WorkDone DATA'!$G:$G,BOQ!$B340)*$G340</f>
        <v>#VALUE!</v>
      </c>
      <c r="Z340" s="217"/>
      <c r="AA340" s="53" t="e">
        <f>SUMIFS('[20]WorkDone DATA'!$L:$L,'[20]WorkDone DATA'!$N:$N,BOQ!AA$6,'[20]WorkDone DATA'!$G:$G,BOQ!$B340)*$G340</f>
        <v>#VALUE!</v>
      </c>
      <c r="AB340" s="53" t="e">
        <f>SUMIFS('[20]WorkDone DATA'!$L:$L,'[20]WorkDone DATA'!$N:$N,BOQ!AB$6,'[20]WorkDone DATA'!$G:$G,BOQ!$B340)*$G340</f>
        <v>#VALUE!</v>
      </c>
      <c r="AC340" s="53" t="e">
        <f>SUMIFS('[20]WorkDone DATA'!$L:$L,'[20]WorkDone DATA'!$N:$N,BOQ!AC$6,'[20]WorkDone DATA'!$G:$G,BOQ!$B340)*$G340</f>
        <v>#VALUE!</v>
      </c>
      <c r="AD340" s="53" t="e">
        <f>SUMIFS('[20]WorkDone DATA'!$L:$L,'[20]WorkDone DATA'!$N:$N,BOQ!AD$6,'[20]WorkDone DATA'!$G:$G,BOQ!$B340)*$G340</f>
        <v>#VALUE!</v>
      </c>
      <c r="AE340" s="53" t="e">
        <f>SUMIFS('[20]WorkDone DATA'!$L:$L,'[20]WorkDone DATA'!$N:$N,BOQ!AE$6,'[20]WorkDone DATA'!$G:$G,BOQ!$B340)*$G340</f>
        <v>#VALUE!</v>
      </c>
      <c r="AF340" s="53" t="e">
        <f>SUMIFS('[20]WorkDone DATA'!$L:$L,'[20]WorkDone DATA'!$N:$N,BOQ!AF$6,'[20]WorkDone DATA'!$G:$G,BOQ!$B340)*$G340</f>
        <v>#VALUE!</v>
      </c>
      <c r="AG340" s="53" t="e">
        <f>SUMIFS('[20]WorkDone DATA'!$L:$L,'[20]WorkDone DATA'!$N:$N,BOQ!AG$6,'[20]WorkDone DATA'!$G:$G,BOQ!$B340)*$G340</f>
        <v>#VALUE!</v>
      </c>
      <c r="AH340" s="53" t="e">
        <f>SUMIFS('[20]WorkDone DATA'!$L:$L,'[20]WorkDone DATA'!$N:$N,BOQ!AH$6,'[20]WorkDone DATA'!$G:$G,BOQ!$B340)*$G340</f>
        <v>#VALUE!</v>
      </c>
      <c r="AI340" s="53" t="e">
        <f>SUMIFS('[20]WorkDone DATA'!$L:$L,'[20]WorkDone DATA'!$N:$N,BOQ!AI$6,'[20]WorkDone DATA'!$G:$G,BOQ!$B340)*$G340</f>
        <v>#VALUE!</v>
      </c>
      <c r="AJ340" s="53" t="e">
        <f>SUMIFS('[20]WorkDone DATA'!$L:$L,'[20]WorkDone DATA'!$N:$N,BOQ!AJ$6,'[20]WorkDone DATA'!$G:$G,BOQ!$B340)*$G340</f>
        <v>#VALUE!</v>
      </c>
      <c r="AK340" s="53" t="e">
        <f>SUMIFS('[20]WorkDone DATA'!$L:$L,'[20]WorkDone DATA'!$N:$N,BOQ!AK$6,'[20]WorkDone DATA'!$G:$G,BOQ!$B340)*$G340</f>
        <v>#VALUE!</v>
      </c>
      <c r="AL340" s="53" t="e">
        <f>SUMIFS('[20]WorkDone DATA'!$L:$L,'[20]WorkDone DATA'!$N:$N,BOQ!AL$6,'[20]WorkDone DATA'!$G:$G,BOQ!$B340)*$G340</f>
        <v>#VALUE!</v>
      </c>
      <c r="AM340" s="53" t="e">
        <f>SUMIFS('[20]WorkDone DATA'!$L:$L,'[20]WorkDone DATA'!$N:$N,BOQ!AM$6,'[20]WorkDone DATA'!$G:$G,BOQ!$B340)*$G340</f>
        <v>#VALUE!</v>
      </c>
      <c r="AN340" s="53" t="e">
        <f>SUMIFS('[20]WorkDone DATA'!$L:$L,'[20]WorkDone DATA'!$N:$N,BOQ!AN$6,'[20]WorkDone DATA'!$G:$G,BOQ!$B340)*$G340</f>
        <v>#VALUE!</v>
      </c>
      <c r="AO340" s="53" t="e">
        <f>SUMIFS('[20]WorkDone DATA'!$L:$L,'[20]WorkDone DATA'!$N:$N,BOQ!AO$6,'[20]WorkDone DATA'!$G:$G,BOQ!$B340)*$G340</f>
        <v>#VALUE!</v>
      </c>
      <c r="AP340" s="53" t="e">
        <f>SUMIFS('[20]WorkDone DATA'!$L:$L,'[20]WorkDone DATA'!$N:$N,BOQ!AP$6,'[20]WorkDone DATA'!$G:$G,BOQ!$B340)*$G340</f>
        <v>#VALUE!</v>
      </c>
      <c r="AQ340" s="53" t="e">
        <f>SUMIFS('[20]WorkDone DATA'!$L:$L,'[20]WorkDone DATA'!$N:$N,BOQ!AQ$6,'[20]WorkDone DATA'!$G:$G,BOQ!$B340)*$G340</f>
        <v>#VALUE!</v>
      </c>
      <c r="AR340" s="53" t="e">
        <f>SUMIFS('[20]WorkDone DATA'!$L:$L,'[20]WorkDone DATA'!$N:$N,BOQ!AR$6,'[20]WorkDone DATA'!$G:$G,BOQ!$B340)*$G340</f>
        <v>#VALUE!</v>
      </c>
      <c r="AS340" s="53" t="e">
        <f>SUMIFS('[20]WorkDone DATA'!$L:$L,'[20]WorkDone DATA'!$N:$N,BOQ!AS$6,'[20]WorkDone DATA'!$G:$G,BOQ!$B340)*$G340</f>
        <v>#VALUE!</v>
      </c>
      <c r="AT340" s="53" t="e">
        <f>SUMIFS('[20]WorkDone DATA'!$L:$L,'[20]WorkDone DATA'!$N:$N,BOQ!AT$6,'[20]WorkDone DATA'!$G:$G,BOQ!$B340)*$G340</f>
        <v>#VALUE!</v>
      </c>
      <c r="AU340" s="53" t="e">
        <f>SUMIFS('[20]WorkDone DATA'!$L:$L,'[20]WorkDone DATA'!$N:$N,BOQ!AU$6,'[20]WorkDone DATA'!$G:$G,BOQ!$B340)*$G340</f>
        <v>#VALUE!</v>
      </c>
      <c r="AV340" s="53" t="e">
        <f>SUMIFS('[20]WorkDone DATA'!$L:$L,'[20]WorkDone DATA'!$N:$N,BOQ!AV$6,'[20]WorkDone DATA'!$G:$G,BOQ!$B340)*$G340</f>
        <v>#VALUE!</v>
      </c>
      <c r="AW340" s="53" t="e">
        <f>SUMIFS('[20]WorkDone DATA'!$L:$L,'[20]WorkDone DATA'!$N:$N,BOQ!AW$6,'[20]WorkDone DATA'!$G:$G,BOQ!$B340)*$G340</f>
        <v>#VALUE!</v>
      </c>
      <c r="AX340" s="53" t="e">
        <f>SUMIFS('[20]WorkDone DATA'!$L:$L,'[20]WorkDone DATA'!$N:$N,BOQ!AX$6,'[20]WorkDone DATA'!$G:$G,BOQ!$B340)*$G340</f>
        <v>#VALUE!</v>
      </c>
      <c r="AY340" s="53" t="e">
        <f>SUMIFS('[20]WorkDone DATA'!$L:$L,'[20]WorkDone DATA'!$N:$N,BOQ!AY$6,'[20]WorkDone DATA'!$G:$G,BOQ!$B340)*$G340</f>
        <v>#VALUE!</v>
      </c>
      <c r="AZ340" s="53" t="e">
        <f>SUMIFS('[20]WorkDone DATA'!$L:$L,'[20]WorkDone DATA'!$N:$N,BOQ!AZ$6,'[20]WorkDone DATA'!$G:$G,BOQ!$B340)*$G340</f>
        <v>#VALUE!</v>
      </c>
      <c r="BA340" s="53" t="e">
        <f>SUMIFS('[20]WorkDone DATA'!$L:$L,'[20]WorkDone DATA'!$N:$N,BOQ!BA$6,'[20]WorkDone DATA'!$G:$G,BOQ!$B340)*$G340</f>
        <v>#VALUE!</v>
      </c>
      <c r="BB340" s="53" t="e">
        <f>SUMIFS('[20]WorkDone DATA'!$L:$L,'[20]WorkDone DATA'!$N:$N,BOQ!BB$6,'[20]WorkDone DATA'!$G:$G,BOQ!$B340)*$G340</f>
        <v>#VALUE!</v>
      </c>
      <c r="BC340" s="53" t="e">
        <f>SUMIFS('[20]WorkDone DATA'!$L:$L,'[20]WorkDone DATA'!$N:$N,BOQ!BC$6,'[20]WorkDone DATA'!$G:$G,BOQ!$B340)*$G340</f>
        <v>#VALUE!</v>
      </c>
      <c r="BD340" s="53" t="e">
        <f>SUMIFS('[20]WorkDone DATA'!$L:$L,'[20]WorkDone DATA'!$N:$N,BOQ!BD$6,'[20]WorkDone DATA'!$G:$G,BOQ!$B340)*$G340</f>
        <v>#VALUE!</v>
      </c>
      <c r="BE340" s="53" t="e">
        <f>SUMIFS('[20]WorkDone DATA'!$L:$L,'[20]WorkDone DATA'!$N:$N,BOQ!BE$6,'[20]WorkDone DATA'!$G:$G,BOQ!$B340)*$G340</f>
        <v>#VALUE!</v>
      </c>
      <c r="BF340" s="53" t="e">
        <f>SUMIFS('[20]WorkDone DATA'!$L:$L,'[20]WorkDone DATA'!$N:$N,BOQ!BF$6,'[20]WorkDone DATA'!$G:$G,BOQ!$B340)*$G340</f>
        <v>#VALUE!</v>
      </c>
      <c r="BG340" s="53" t="e">
        <f>SUMIFS('[20]WorkDone DATA'!$L:$L,'[20]WorkDone DATA'!$N:$N,BOQ!BG$6,'[20]WorkDone DATA'!$G:$G,BOQ!$B340)*$G340</f>
        <v>#VALUE!</v>
      </c>
      <c r="BH340" s="53" t="e">
        <f>SUMIFS('[20]WorkDone DATA'!$L:$L,'[20]WorkDone DATA'!$N:$N,BOQ!BH$6,'[20]WorkDone DATA'!$G:$G,BOQ!$B340)*$G340</f>
        <v>#VALUE!</v>
      </c>
      <c r="BI340" s="53" t="e">
        <f>SUMIFS('[20]WorkDone DATA'!$L:$L,'[20]WorkDone DATA'!$N:$N,BOQ!BI$6,'[20]WorkDone DATA'!$G:$G,BOQ!$B340)*$G340</f>
        <v>#VALUE!</v>
      </c>
      <c r="BJ340" s="53" t="e">
        <f>SUMIFS('[20]WorkDone DATA'!$L:$L,'[20]WorkDone DATA'!$N:$N,BOQ!BJ$6,'[20]WorkDone DATA'!$G:$G,BOQ!$B340)*$G340</f>
        <v>#VALUE!</v>
      </c>
      <c r="BK340" s="53" t="e">
        <f>SUMIFS('[20]WorkDone DATA'!$L:$L,'[20]WorkDone DATA'!$N:$N,BOQ!BK$6,'[20]WorkDone DATA'!$G:$G,BOQ!$B340)*$G340</f>
        <v>#VALUE!</v>
      </c>
      <c r="BL340" s="53" t="e">
        <f>SUMIFS('[20]WorkDone DATA'!$L:$L,'[20]WorkDone DATA'!$N:$N,BOQ!BL$6,'[20]WorkDone DATA'!$G:$G,BOQ!$B340)*$G340</f>
        <v>#VALUE!</v>
      </c>
      <c r="BM340" s="53" t="e">
        <f>SUMIFS('[20]WorkDone DATA'!$L:$L,'[20]WorkDone DATA'!$N:$N,BOQ!BM$6,'[20]WorkDone DATA'!$G:$G,BOQ!$B340)*$G340</f>
        <v>#VALUE!</v>
      </c>
      <c r="BN340" s="53" t="e">
        <f>SUMIFS('[20]WorkDone DATA'!$L:$L,'[20]WorkDone DATA'!$N:$N,BOQ!BN$6,'[20]WorkDone DATA'!$G:$G,BOQ!$B340)*$G340</f>
        <v>#VALUE!</v>
      </c>
      <c r="BO340" s="53" t="e">
        <f>SUMIFS('[20]WorkDone DATA'!$L:$L,'[20]WorkDone DATA'!$N:$N,BOQ!BO$6,'[20]WorkDone DATA'!$G:$G,BOQ!$B340)*$G340</f>
        <v>#VALUE!</v>
      </c>
      <c r="BP340" s="53" t="e">
        <f>SUMIFS('[20]WorkDone DATA'!$L:$L,'[20]WorkDone DATA'!$N:$N,BOQ!BP$6,'[20]WorkDone DATA'!$G:$G,BOQ!$B340)*$G340</f>
        <v>#VALUE!</v>
      </c>
      <c r="BQ340" s="53" t="e">
        <f>SUMIFS('[20]WorkDone DATA'!$L:$L,'[20]WorkDone DATA'!$N:$N,BOQ!BQ$6,'[20]WorkDone DATA'!$G:$G,BOQ!$B340)*$G340</f>
        <v>#VALUE!</v>
      </c>
      <c r="BR340" s="53" t="e">
        <f>SUMIFS('[20]WorkDone DATA'!$L:$L,'[20]WorkDone DATA'!$N:$N,BOQ!BR$6,'[20]WorkDone DATA'!$G:$G,BOQ!$B340)*$G340</f>
        <v>#VALUE!</v>
      </c>
      <c r="BS340" s="53" t="e">
        <f>SUMIFS('[20]WorkDone DATA'!$L:$L,'[20]WorkDone DATA'!$N:$N,BOQ!BS$6,'[20]WorkDone DATA'!$G:$G,BOQ!$B340)*$G340</f>
        <v>#VALUE!</v>
      </c>
      <c r="BT340" s="53" t="e">
        <f>SUMIFS('[20]WorkDone DATA'!$L:$L,'[20]WorkDone DATA'!$N:$N,BOQ!BT$6,'[20]WorkDone DATA'!$G:$G,BOQ!$B340)*$G340</f>
        <v>#VALUE!</v>
      </c>
      <c r="BU340" s="53" t="e">
        <f>SUMIFS('[20]WorkDone DATA'!$L:$L,'[20]WorkDone DATA'!$N:$N,BOQ!BU$6,'[20]WorkDone DATA'!$G:$G,BOQ!$B340)*$G340</f>
        <v>#VALUE!</v>
      </c>
      <c r="BV340" s="53" t="e">
        <f>SUMIFS('[20]WorkDone DATA'!$L:$L,'[20]WorkDone DATA'!$N:$N,BOQ!BV$6,'[20]WorkDone DATA'!$G:$G,BOQ!$B340)*$G340</f>
        <v>#VALUE!</v>
      </c>
      <c r="BW340" s="53" t="e">
        <f>SUMIFS('[20]WorkDone DATA'!$L:$L,'[20]WorkDone DATA'!$N:$N,BOQ!BW$6,'[20]WorkDone DATA'!$G:$G,BOQ!$B340)*$G340</f>
        <v>#VALUE!</v>
      </c>
      <c r="BX340" s="53" t="e">
        <f>SUMIFS('[20]WorkDone DATA'!$L:$L,'[20]WorkDone DATA'!$N:$N,BOQ!BX$6,'[20]WorkDone DATA'!$G:$G,BOQ!$B340)*$G340</f>
        <v>#VALUE!</v>
      </c>
    </row>
    <row r="341" spans="1:76" ht="15.6" x14ac:dyDescent="0.35">
      <c r="A341" s="1"/>
      <c r="B341" s="42"/>
      <c r="C341" s="153" t="s">
        <v>166</v>
      </c>
      <c r="D341" s="58"/>
      <c r="E341" s="77"/>
      <c r="F341" s="45"/>
      <c r="G341" s="52"/>
      <c r="H341" s="53">
        <f t="shared" si="44"/>
        <v>0</v>
      </c>
      <c r="K341" s="214"/>
      <c r="L341" s="220" t="e">
        <f t="shared" si="45"/>
        <v>#VALUE!</v>
      </c>
      <c r="M341" s="221" t="e">
        <f t="shared" si="46"/>
        <v>#VALUE!</v>
      </c>
      <c r="N341" s="219"/>
      <c r="O341" s="214">
        <f t="shared" si="47"/>
        <v>0</v>
      </c>
      <c r="P341" s="215" t="e">
        <f t="shared" si="48"/>
        <v>#VALUE!</v>
      </c>
      <c r="R341" s="217" t="e">
        <f>SUMIFS('[20]WorkDone DATA'!$L:$L,'[20]WorkDone DATA'!$N:$N,BOQ!S$6,'[20]WorkDone DATA'!$G:$G,BOQ!$B341)</f>
        <v>#VALUE!</v>
      </c>
      <c r="S341" s="53" t="e">
        <f t="shared" si="49"/>
        <v>#VALUE!</v>
      </c>
      <c r="T341" s="217" t="e">
        <f>SUMIFS('[20]WorkDone DATA'!$L:$L,'[20]WorkDone DATA'!$N:$N,BOQ!U$6,'[20]WorkDone DATA'!$G:$G,BOQ!$B341)</f>
        <v>#VALUE!</v>
      </c>
      <c r="U341" s="53" t="e">
        <f t="shared" si="51"/>
        <v>#VALUE!</v>
      </c>
      <c r="V341" s="217"/>
      <c r="W341" s="53" t="e">
        <f>SUMIFS('[20]WorkDone DATA'!$L:$L,'[20]WorkDone DATA'!$N:$N,BOQ!W$6,'[20]WorkDone DATA'!$G:$G,BOQ!$B341)*$G341</f>
        <v>#VALUE!</v>
      </c>
      <c r="X341" s="217"/>
      <c r="Y341" s="53" t="e">
        <f>SUMIFS('[20]WorkDone DATA'!$L:$L,'[20]WorkDone DATA'!$N:$N,BOQ!Y$6,'[20]WorkDone DATA'!$G:$G,BOQ!$B341)*$G341</f>
        <v>#VALUE!</v>
      </c>
      <c r="Z341" s="217"/>
      <c r="AA341" s="53" t="e">
        <f>SUMIFS('[20]WorkDone DATA'!$L:$L,'[20]WorkDone DATA'!$N:$N,BOQ!AA$6,'[20]WorkDone DATA'!$G:$G,BOQ!$B341)*$G341</f>
        <v>#VALUE!</v>
      </c>
      <c r="AB341" s="53" t="e">
        <f>SUMIFS('[20]WorkDone DATA'!$L:$L,'[20]WorkDone DATA'!$N:$N,BOQ!AB$6,'[20]WorkDone DATA'!$G:$G,BOQ!$B341)*$G341</f>
        <v>#VALUE!</v>
      </c>
      <c r="AC341" s="53" t="e">
        <f>SUMIFS('[20]WorkDone DATA'!$L:$L,'[20]WorkDone DATA'!$N:$N,BOQ!AC$6,'[20]WorkDone DATA'!$G:$G,BOQ!$B341)*$G341</f>
        <v>#VALUE!</v>
      </c>
      <c r="AD341" s="53" t="e">
        <f>SUMIFS('[20]WorkDone DATA'!$L:$L,'[20]WorkDone DATA'!$N:$N,BOQ!AD$6,'[20]WorkDone DATA'!$G:$G,BOQ!$B341)*$G341</f>
        <v>#VALUE!</v>
      </c>
      <c r="AE341" s="53" t="e">
        <f>SUMIFS('[20]WorkDone DATA'!$L:$L,'[20]WorkDone DATA'!$N:$N,BOQ!AE$6,'[20]WorkDone DATA'!$G:$G,BOQ!$B341)*$G341</f>
        <v>#VALUE!</v>
      </c>
      <c r="AF341" s="53" t="e">
        <f>SUMIFS('[20]WorkDone DATA'!$L:$L,'[20]WorkDone DATA'!$N:$N,BOQ!AF$6,'[20]WorkDone DATA'!$G:$G,BOQ!$B341)*$G341</f>
        <v>#VALUE!</v>
      </c>
      <c r="AG341" s="53" t="e">
        <f>SUMIFS('[20]WorkDone DATA'!$L:$L,'[20]WorkDone DATA'!$N:$N,BOQ!AG$6,'[20]WorkDone DATA'!$G:$G,BOQ!$B341)*$G341</f>
        <v>#VALUE!</v>
      </c>
      <c r="AH341" s="53" t="e">
        <f>SUMIFS('[20]WorkDone DATA'!$L:$L,'[20]WorkDone DATA'!$N:$N,BOQ!AH$6,'[20]WorkDone DATA'!$G:$G,BOQ!$B341)*$G341</f>
        <v>#VALUE!</v>
      </c>
      <c r="AI341" s="53" t="e">
        <f>SUMIFS('[20]WorkDone DATA'!$L:$L,'[20]WorkDone DATA'!$N:$N,BOQ!AI$6,'[20]WorkDone DATA'!$G:$G,BOQ!$B341)*$G341</f>
        <v>#VALUE!</v>
      </c>
      <c r="AJ341" s="53" t="e">
        <f>SUMIFS('[20]WorkDone DATA'!$L:$L,'[20]WorkDone DATA'!$N:$N,BOQ!AJ$6,'[20]WorkDone DATA'!$G:$G,BOQ!$B341)*$G341</f>
        <v>#VALUE!</v>
      </c>
      <c r="AK341" s="53" t="e">
        <f>SUMIFS('[20]WorkDone DATA'!$L:$L,'[20]WorkDone DATA'!$N:$N,BOQ!AK$6,'[20]WorkDone DATA'!$G:$G,BOQ!$B341)*$G341</f>
        <v>#VALUE!</v>
      </c>
      <c r="AL341" s="53" t="e">
        <f>SUMIFS('[20]WorkDone DATA'!$L:$L,'[20]WorkDone DATA'!$N:$N,BOQ!AL$6,'[20]WorkDone DATA'!$G:$G,BOQ!$B341)*$G341</f>
        <v>#VALUE!</v>
      </c>
      <c r="AM341" s="53" t="e">
        <f>SUMIFS('[20]WorkDone DATA'!$L:$L,'[20]WorkDone DATA'!$N:$N,BOQ!AM$6,'[20]WorkDone DATA'!$G:$G,BOQ!$B341)*$G341</f>
        <v>#VALUE!</v>
      </c>
      <c r="AN341" s="53" t="e">
        <f>SUMIFS('[20]WorkDone DATA'!$L:$L,'[20]WorkDone DATA'!$N:$N,BOQ!AN$6,'[20]WorkDone DATA'!$G:$G,BOQ!$B341)*$G341</f>
        <v>#VALUE!</v>
      </c>
      <c r="AO341" s="53" t="e">
        <f>SUMIFS('[20]WorkDone DATA'!$L:$L,'[20]WorkDone DATA'!$N:$N,BOQ!AO$6,'[20]WorkDone DATA'!$G:$G,BOQ!$B341)*$G341</f>
        <v>#VALUE!</v>
      </c>
      <c r="AP341" s="53" t="e">
        <f>SUMIFS('[20]WorkDone DATA'!$L:$L,'[20]WorkDone DATA'!$N:$N,BOQ!AP$6,'[20]WorkDone DATA'!$G:$G,BOQ!$B341)*$G341</f>
        <v>#VALUE!</v>
      </c>
      <c r="AQ341" s="53" t="e">
        <f>SUMIFS('[20]WorkDone DATA'!$L:$L,'[20]WorkDone DATA'!$N:$N,BOQ!AQ$6,'[20]WorkDone DATA'!$G:$G,BOQ!$B341)*$G341</f>
        <v>#VALUE!</v>
      </c>
      <c r="AR341" s="53" t="e">
        <f>SUMIFS('[20]WorkDone DATA'!$L:$L,'[20]WorkDone DATA'!$N:$N,BOQ!AR$6,'[20]WorkDone DATA'!$G:$G,BOQ!$B341)*$G341</f>
        <v>#VALUE!</v>
      </c>
      <c r="AS341" s="53" t="e">
        <f>SUMIFS('[20]WorkDone DATA'!$L:$L,'[20]WorkDone DATA'!$N:$N,BOQ!AS$6,'[20]WorkDone DATA'!$G:$G,BOQ!$B341)*$G341</f>
        <v>#VALUE!</v>
      </c>
      <c r="AT341" s="53" t="e">
        <f>SUMIFS('[20]WorkDone DATA'!$L:$L,'[20]WorkDone DATA'!$N:$N,BOQ!AT$6,'[20]WorkDone DATA'!$G:$G,BOQ!$B341)*$G341</f>
        <v>#VALUE!</v>
      </c>
      <c r="AU341" s="53" t="e">
        <f>SUMIFS('[20]WorkDone DATA'!$L:$L,'[20]WorkDone DATA'!$N:$N,BOQ!AU$6,'[20]WorkDone DATA'!$G:$G,BOQ!$B341)*$G341</f>
        <v>#VALUE!</v>
      </c>
      <c r="AV341" s="53" t="e">
        <f>SUMIFS('[20]WorkDone DATA'!$L:$L,'[20]WorkDone DATA'!$N:$N,BOQ!AV$6,'[20]WorkDone DATA'!$G:$G,BOQ!$B341)*$G341</f>
        <v>#VALUE!</v>
      </c>
      <c r="AW341" s="53" t="e">
        <f>SUMIFS('[20]WorkDone DATA'!$L:$L,'[20]WorkDone DATA'!$N:$N,BOQ!AW$6,'[20]WorkDone DATA'!$G:$G,BOQ!$B341)*$G341</f>
        <v>#VALUE!</v>
      </c>
      <c r="AX341" s="53" t="e">
        <f>SUMIFS('[20]WorkDone DATA'!$L:$L,'[20]WorkDone DATA'!$N:$N,BOQ!AX$6,'[20]WorkDone DATA'!$G:$G,BOQ!$B341)*$G341</f>
        <v>#VALUE!</v>
      </c>
      <c r="AY341" s="53" t="e">
        <f>SUMIFS('[20]WorkDone DATA'!$L:$L,'[20]WorkDone DATA'!$N:$N,BOQ!AY$6,'[20]WorkDone DATA'!$G:$G,BOQ!$B341)*$G341</f>
        <v>#VALUE!</v>
      </c>
      <c r="AZ341" s="53" t="e">
        <f>SUMIFS('[20]WorkDone DATA'!$L:$L,'[20]WorkDone DATA'!$N:$N,BOQ!AZ$6,'[20]WorkDone DATA'!$G:$G,BOQ!$B341)*$G341</f>
        <v>#VALUE!</v>
      </c>
      <c r="BA341" s="53" t="e">
        <f>SUMIFS('[20]WorkDone DATA'!$L:$L,'[20]WorkDone DATA'!$N:$N,BOQ!BA$6,'[20]WorkDone DATA'!$G:$G,BOQ!$B341)*$G341</f>
        <v>#VALUE!</v>
      </c>
      <c r="BB341" s="53" t="e">
        <f>SUMIFS('[20]WorkDone DATA'!$L:$L,'[20]WorkDone DATA'!$N:$N,BOQ!BB$6,'[20]WorkDone DATA'!$G:$G,BOQ!$B341)*$G341</f>
        <v>#VALUE!</v>
      </c>
      <c r="BC341" s="53" t="e">
        <f>SUMIFS('[20]WorkDone DATA'!$L:$L,'[20]WorkDone DATA'!$N:$N,BOQ!BC$6,'[20]WorkDone DATA'!$G:$G,BOQ!$B341)*$G341</f>
        <v>#VALUE!</v>
      </c>
      <c r="BD341" s="53" t="e">
        <f>SUMIFS('[20]WorkDone DATA'!$L:$L,'[20]WorkDone DATA'!$N:$N,BOQ!BD$6,'[20]WorkDone DATA'!$G:$G,BOQ!$B341)*$G341</f>
        <v>#VALUE!</v>
      </c>
      <c r="BE341" s="53" t="e">
        <f>SUMIFS('[20]WorkDone DATA'!$L:$L,'[20]WorkDone DATA'!$N:$N,BOQ!BE$6,'[20]WorkDone DATA'!$G:$G,BOQ!$B341)*$G341</f>
        <v>#VALUE!</v>
      </c>
      <c r="BF341" s="53" t="e">
        <f>SUMIFS('[20]WorkDone DATA'!$L:$L,'[20]WorkDone DATA'!$N:$N,BOQ!BF$6,'[20]WorkDone DATA'!$G:$G,BOQ!$B341)*$G341</f>
        <v>#VALUE!</v>
      </c>
      <c r="BG341" s="53" t="e">
        <f>SUMIFS('[20]WorkDone DATA'!$L:$L,'[20]WorkDone DATA'!$N:$N,BOQ!BG$6,'[20]WorkDone DATA'!$G:$G,BOQ!$B341)*$G341</f>
        <v>#VALUE!</v>
      </c>
      <c r="BH341" s="53" t="e">
        <f>SUMIFS('[20]WorkDone DATA'!$L:$L,'[20]WorkDone DATA'!$N:$N,BOQ!BH$6,'[20]WorkDone DATA'!$G:$G,BOQ!$B341)*$G341</f>
        <v>#VALUE!</v>
      </c>
      <c r="BI341" s="53" t="e">
        <f>SUMIFS('[20]WorkDone DATA'!$L:$L,'[20]WorkDone DATA'!$N:$N,BOQ!BI$6,'[20]WorkDone DATA'!$G:$G,BOQ!$B341)*$G341</f>
        <v>#VALUE!</v>
      </c>
      <c r="BJ341" s="53" t="e">
        <f>SUMIFS('[20]WorkDone DATA'!$L:$L,'[20]WorkDone DATA'!$N:$N,BOQ!BJ$6,'[20]WorkDone DATA'!$G:$G,BOQ!$B341)*$G341</f>
        <v>#VALUE!</v>
      </c>
      <c r="BK341" s="53" t="e">
        <f>SUMIFS('[20]WorkDone DATA'!$L:$L,'[20]WorkDone DATA'!$N:$N,BOQ!BK$6,'[20]WorkDone DATA'!$G:$G,BOQ!$B341)*$G341</f>
        <v>#VALUE!</v>
      </c>
      <c r="BL341" s="53" t="e">
        <f>SUMIFS('[20]WorkDone DATA'!$L:$L,'[20]WorkDone DATA'!$N:$N,BOQ!BL$6,'[20]WorkDone DATA'!$G:$G,BOQ!$B341)*$G341</f>
        <v>#VALUE!</v>
      </c>
      <c r="BM341" s="53" t="e">
        <f>SUMIFS('[20]WorkDone DATA'!$L:$L,'[20]WorkDone DATA'!$N:$N,BOQ!BM$6,'[20]WorkDone DATA'!$G:$G,BOQ!$B341)*$G341</f>
        <v>#VALUE!</v>
      </c>
      <c r="BN341" s="53" t="e">
        <f>SUMIFS('[20]WorkDone DATA'!$L:$L,'[20]WorkDone DATA'!$N:$N,BOQ!BN$6,'[20]WorkDone DATA'!$G:$G,BOQ!$B341)*$G341</f>
        <v>#VALUE!</v>
      </c>
      <c r="BO341" s="53" t="e">
        <f>SUMIFS('[20]WorkDone DATA'!$L:$L,'[20]WorkDone DATA'!$N:$N,BOQ!BO$6,'[20]WorkDone DATA'!$G:$G,BOQ!$B341)*$G341</f>
        <v>#VALUE!</v>
      </c>
      <c r="BP341" s="53" t="e">
        <f>SUMIFS('[20]WorkDone DATA'!$L:$L,'[20]WorkDone DATA'!$N:$N,BOQ!BP$6,'[20]WorkDone DATA'!$G:$G,BOQ!$B341)*$G341</f>
        <v>#VALUE!</v>
      </c>
      <c r="BQ341" s="53" t="e">
        <f>SUMIFS('[20]WorkDone DATA'!$L:$L,'[20]WorkDone DATA'!$N:$N,BOQ!BQ$6,'[20]WorkDone DATA'!$G:$G,BOQ!$B341)*$G341</f>
        <v>#VALUE!</v>
      </c>
      <c r="BR341" s="53" t="e">
        <f>SUMIFS('[20]WorkDone DATA'!$L:$L,'[20]WorkDone DATA'!$N:$N,BOQ!BR$6,'[20]WorkDone DATA'!$G:$G,BOQ!$B341)*$G341</f>
        <v>#VALUE!</v>
      </c>
      <c r="BS341" s="53" t="e">
        <f>SUMIFS('[20]WorkDone DATA'!$L:$L,'[20]WorkDone DATA'!$N:$N,BOQ!BS$6,'[20]WorkDone DATA'!$G:$G,BOQ!$B341)*$G341</f>
        <v>#VALUE!</v>
      </c>
      <c r="BT341" s="53" t="e">
        <f>SUMIFS('[20]WorkDone DATA'!$L:$L,'[20]WorkDone DATA'!$N:$N,BOQ!BT$6,'[20]WorkDone DATA'!$G:$G,BOQ!$B341)*$G341</f>
        <v>#VALUE!</v>
      </c>
      <c r="BU341" s="53" t="e">
        <f>SUMIFS('[20]WorkDone DATA'!$L:$L,'[20]WorkDone DATA'!$N:$N,BOQ!BU$6,'[20]WorkDone DATA'!$G:$G,BOQ!$B341)*$G341</f>
        <v>#VALUE!</v>
      </c>
      <c r="BV341" s="53" t="e">
        <f>SUMIFS('[20]WorkDone DATA'!$L:$L,'[20]WorkDone DATA'!$N:$N,BOQ!BV$6,'[20]WorkDone DATA'!$G:$G,BOQ!$B341)*$G341</f>
        <v>#VALUE!</v>
      </c>
      <c r="BW341" s="53" t="e">
        <f>SUMIFS('[20]WorkDone DATA'!$L:$L,'[20]WorkDone DATA'!$N:$N,BOQ!BW$6,'[20]WorkDone DATA'!$G:$G,BOQ!$B341)*$G341</f>
        <v>#VALUE!</v>
      </c>
      <c r="BX341" s="53" t="e">
        <f>SUMIFS('[20]WorkDone DATA'!$L:$L,'[20]WorkDone DATA'!$N:$N,BOQ!BX$6,'[20]WorkDone DATA'!$G:$G,BOQ!$B341)*$G341</f>
        <v>#VALUE!</v>
      </c>
    </row>
    <row r="342" spans="1:76" ht="15.6" x14ac:dyDescent="0.35">
      <c r="A342" s="1"/>
      <c r="B342" s="42"/>
      <c r="C342" s="154" t="s">
        <v>167</v>
      </c>
      <c r="D342" s="58"/>
      <c r="E342" s="77"/>
      <c r="F342" s="45"/>
      <c r="G342" s="52"/>
      <c r="H342" s="53">
        <f t="shared" si="44"/>
        <v>0</v>
      </c>
      <c r="K342" s="214"/>
      <c r="L342" s="220" t="e">
        <f t="shared" si="45"/>
        <v>#VALUE!</v>
      </c>
      <c r="M342" s="221" t="e">
        <f t="shared" si="46"/>
        <v>#VALUE!</v>
      </c>
      <c r="N342" s="219"/>
      <c r="O342" s="214">
        <f t="shared" si="47"/>
        <v>0</v>
      </c>
      <c r="P342" s="215" t="e">
        <f t="shared" si="48"/>
        <v>#VALUE!</v>
      </c>
      <c r="R342" s="217" t="e">
        <f>SUMIFS('[20]WorkDone DATA'!$L:$L,'[20]WorkDone DATA'!$N:$N,BOQ!S$6,'[20]WorkDone DATA'!$G:$G,BOQ!$B342)</f>
        <v>#VALUE!</v>
      </c>
      <c r="S342" s="53" t="e">
        <f t="shared" si="49"/>
        <v>#VALUE!</v>
      </c>
      <c r="T342" s="217" t="e">
        <f>SUMIFS('[20]WorkDone DATA'!$L:$L,'[20]WorkDone DATA'!$N:$N,BOQ!U$6,'[20]WorkDone DATA'!$G:$G,BOQ!$B342)</f>
        <v>#VALUE!</v>
      </c>
      <c r="U342" s="53" t="e">
        <f t="shared" si="51"/>
        <v>#VALUE!</v>
      </c>
      <c r="V342" s="217"/>
      <c r="W342" s="53" t="e">
        <f>SUMIFS('[20]WorkDone DATA'!$L:$L,'[20]WorkDone DATA'!$N:$N,BOQ!W$6,'[20]WorkDone DATA'!$G:$G,BOQ!$B342)*$G342</f>
        <v>#VALUE!</v>
      </c>
      <c r="X342" s="217"/>
      <c r="Y342" s="53" t="e">
        <f>SUMIFS('[20]WorkDone DATA'!$L:$L,'[20]WorkDone DATA'!$N:$N,BOQ!Y$6,'[20]WorkDone DATA'!$G:$G,BOQ!$B342)*$G342</f>
        <v>#VALUE!</v>
      </c>
      <c r="Z342" s="217"/>
      <c r="AA342" s="53" t="e">
        <f>SUMIFS('[20]WorkDone DATA'!$L:$L,'[20]WorkDone DATA'!$N:$N,BOQ!AA$6,'[20]WorkDone DATA'!$G:$G,BOQ!$B342)*$G342</f>
        <v>#VALUE!</v>
      </c>
      <c r="AB342" s="53" t="e">
        <f>SUMIFS('[20]WorkDone DATA'!$L:$L,'[20]WorkDone DATA'!$N:$N,BOQ!AB$6,'[20]WorkDone DATA'!$G:$G,BOQ!$B342)*$G342</f>
        <v>#VALUE!</v>
      </c>
      <c r="AC342" s="53" t="e">
        <f>SUMIFS('[20]WorkDone DATA'!$L:$L,'[20]WorkDone DATA'!$N:$N,BOQ!AC$6,'[20]WorkDone DATA'!$G:$G,BOQ!$B342)*$G342</f>
        <v>#VALUE!</v>
      </c>
      <c r="AD342" s="53" t="e">
        <f>SUMIFS('[20]WorkDone DATA'!$L:$L,'[20]WorkDone DATA'!$N:$N,BOQ!AD$6,'[20]WorkDone DATA'!$G:$G,BOQ!$B342)*$G342</f>
        <v>#VALUE!</v>
      </c>
      <c r="AE342" s="53" t="e">
        <f>SUMIFS('[20]WorkDone DATA'!$L:$L,'[20]WorkDone DATA'!$N:$N,BOQ!AE$6,'[20]WorkDone DATA'!$G:$G,BOQ!$B342)*$G342</f>
        <v>#VALUE!</v>
      </c>
      <c r="AF342" s="53" t="e">
        <f>SUMIFS('[20]WorkDone DATA'!$L:$L,'[20]WorkDone DATA'!$N:$N,BOQ!AF$6,'[20]WorkDone DATA'!$G:$G,BOQ!$B342)*$G342</f>
        <v>#VALUE!</v>
      </c>
      <c r="AG342" s="53" t="e">
        <f>SUMIFS('[20]WorkDone DATA'!$L:$L,'[20]WorkDone DATA'!$N:$N,BOQ!AG$6,'[20]WorkDone DATA'!$G:$G,BOQ!$B342)*$G342</f>
        <v>#VALUE!</v>
      </c>
      <c r="AH342" s="53" t="e">
        <f>SUMIFS('[20]WorkDone DATA'!$L:$L,'[20]WorkDone DATA'!$N:$N,BOQ!AH$6,'[20]WorkDone DATA'!$G:$G,BOQ!$B342)*$G342</f>
        <v>#VALUE!</v>
      </c>
      <c r="AI342" s="53" t="e">
        <f>SUMIFS('[20]WorkDone DATA'!$L:$L,'[20]WorkDone DATA'!$N:$N,BOQ!AI$6,'[20]WorkDone DATA'!$G:$G,BOQ!$B342)*$G342</f>
        <v>#VALUE!</v>
      </c>
      <c r="AJ342" s="53" t="e">
        <f>SUMIFS('[20]WorkDone DATA'!$L:$L,'[20]WorkDone DATA'!$N:$N,BOQ!AJ$6,'[20]WorkDone DATA'!$G:$G,BOQ!$B342)*$G342</f>
        <v>#VALUE!</v>
      </c>
      <c r="AK342" s="53" t="e">
        <f>SUMIFS('[20]WorkDone DATA'!$L:$L,'[20]WorkDone DATA'!$N:$N,BOQ!AK$6,'[20]WorkDone DATA'!$G:$G,BOQ!$B342)*$G342</f>
        <v>#VALUE!</v>
      </c>
      <c r="AL342" s="53" t="e">
        <f>SUMIFS('[20]WorkDone DATA'!$L:$L,'[20]WorkDone DATA'!$N:$N,BOQ!AL$6,'[20]WorkDone DATA'!$G:$G,BOQ!$B342)*$G342</f>
        <v>#VALUE!</v>
      </c>
      <c r="AM342" s="53" t="e">
        <f>SUMIFS('[20]WorkDone DATA'!$L:$L,'[20]WorkDone DATA'!$N:$N,BOQ!AM$6,'[20]WorkDone DATA'!$G:$G,BOQ!$B342)*$G342</f>
        <v>#VALUE!</v>
      </c>
      <c r="AN342" s="53" t="e">
        <f>SUMIFS('[20]WorkDone DATA'!$L:$L,'[20]WorkDone DATA'!$N:$N,BOQ!AN$6,'[20]WorkDone DATA'!$G:$G,BOQ!$B342)*$G342</f>
        <v>#VALUE!</v>
      </c>
      <c r="AO342" s="53" t="e">
        <f>SUMIFS('[20]WorkDone DATA'!$L:$L,'[20]WorkDone DATA'!$N:$N,BOQ!AO$6,'[20]WorkDone DATA'!$G:$G,BOQ!$B342)*$G342</f>
        <v>#VALUE!</v>
      </c>
      <c r="AP342" s="53" t="e">
        <f>SUMIFS('[20]WorkDone DATA'!$L:$L,'[20]WorkDone DATA'!$N:$N,BOQ!AP$6,'[20]WorkDone DATA'!$G:$G,BOQ!$B342)*$G342</f>
        <v>#VALUE!</v>
      </c>
      <c r="AQ342" s="53" t="e">
        <f>SUMIFS('[20]WorkDone DATA'!$L:$L,'[20]WorkDone DATA'!$N:$N,BOQ!AQ$6,'[20]WorkDone DATA'!$G:$G,BOQ!$B342)*$G342</f>
        <v>#VALUE!</v>
      </c>
      <c r="AR342" s="53" t="e">
        <f>SUMIFS('[20]WorkDone DATA'!$L:$L,'[20]WorkDone DATA'!$N:$N,BOQ!AR$6,'[20]WorkDone DATA'!$G:$G,BOQ!$B342)*$G342</f>
        <v>#VALUE!</v>
      </c>
      <c r="AS342" s="53" t="e">
        <f>SUMIFS('[20]WorkDone DATA'!$L:$L,'[20]WorkDone DATA'!$N:$N,BOQ!AS$6,'[20]WorkDone DATA'!$G:$G,BOQ!$B342)*$G342</f>
        <v>#VALUE!</v>
      </c>
      <c r="AT342" s="53" t="e">
        <f>SUMIFS('[20]WorkDone DATA'!$L:$L,'[20]WorkDone DATA'!$N:$N,BOQ!AT$6,'[20]WorkDone DATA'!$G:$G,BOQ!$B342)*$G342</f>
        <v>#VALUE!</v>
      </c>
      <c r="AU342" s="53" t="e">
        <f>SUMIFS('[20]WorkDone DATA'!$L:$L,'[20]WorkDone DATA'!$N:$N,BOQ!AU$6,'[20]WorkDone DATA'!$G:$G,BOQ!$B342)*$G342</f>
        <v>#VALUE!</v>
      </c>
      <c r="AV342" s="53" t="e">
        <f>SUMIFS('[20]WorkDone DATA'!$L:$L,'[20]WorkDone DATA'!$N:$N,BOQ!AV$6,'[20]WorkDone DATA'!$G:$G,BOQ!$B342)*$G342</f>
        <v>#VALUE!</v>
      </c>
      <c r="AW342" s="53" t="e">
        <f>SUMIFS('[20]WorkDone DATA'!$L:$L,'[20]WorkDone DATA'!$N:$N,BOQ!AW$6,'[20]WorkDone DATA'!$G:$G,BOQ!$B342)*$G342</f>
        <v>#VALUE!</v>
      </c>
      <c r="AX342" s="53" t="e">
        <f>SUMIFS('[20]WorkDone DATA'!$L:$L,'[20]WorkDone DATA'!$N:$N,BOQ!AX$6,'[20]WorkDone DATA'!$G:$G,BOQ!$B342)*$G342</f>
        <v>#VALUE!</v>
      </c>
      <c r="AY342" s="53" t="e">
        <f>SUMIFS('[20]WorkDone DATA'!$L:$L,'[20]WorkDone DATA'!$N:$N,BOQ!AY$6,'[20]WorkDone DATA'!$G:$G,BOQ!$B342)*$G342</f>
        <v>#VALUE!</v>
      </c>
      <c r="AZ342" s="53" t="e">
        <f>SUMIFS('[20]WorkDone DATA'!$L:$L,'[20]WorkDone DATA'!$N:$N,BOQ!AZ$6,'[20]WorkDone DATA'!$G:$G,BOQ!$B342)*$G342</f>
        <v>#VALUE!</v>
      </c>
      <c r="BA342" s="53" t="e">
        <f>SUMIFS('[20]WorkDone DATA'!$L:$L,'[20]WorkDone DATA'!$N:$N,BOQ!BA$6,'[20]WorkDone DATA'!$G:$G,BOQ!$B342)*$G342</f>
        <v>#VALUE!</v>
      </c>
      <c r="BB342" s="53" t="e">
        <f>SUMIFS('[20]WorkDone DATA'!$L:$L,'[20]WorkDone DATA'!$N:$N,BOQ!BB$6,'[20]WorkDone DATA'!$G:$G,BOQ!$B342)*$G342</f>
        <v>#VALUE!</v>
      </c>
      <c r="BC342" s="53" t="e">
        <f>SUMIFS('[20]WorkDone DATA'!$L:$L,'[20]WorkDone DATA'!$N:$N,BOQ!BC$6,'[20]WorkDone DATA'!$G:$G,BOQ!$B342)*$G342</f>
        <v>#VALUE!</v>
      </c>
      <c r="BD342" s="53" t="e">
        <f>SUMIFS('[20]WorkDone DATA'!$L:$L,'[20]WorkDone DATA'!$N:$N,BOQ!BD$6,'[20]WorkDone DATA'!$G:$G,BOQ!$B342)*$G342</f>
        <v>#VALUE!</v>
      </c>
      <c r="BE342" s="53" t="e">
        <f>SUMIFS('[20]WorkDone DATA'!$L:$L,'[20]WorkDone DATA'!$N:$N,BOQ!BE$6,'[20]WorkDone DATA'!$G:$G,BOQ!$B342)*$G342</f>
        <v>#VALUE!</v>
      </c>
      <c r="BF342" s="53" t="e">
        <f>SUMIFS('[20]WorkDone DATA'!$L:$L,'[20]WorkDone DATA'!$N:$N,BOQ!BF$6,'[20]WorkDone DATA'!$G:$G,BOQ!$B342)*$G342</f>
        <v>#VALUE!</v>
      </c>
      <c r="BG342" s="53" t="e">
        <f>SUMIFS('[20]WorkDone DATA'!$L:$L,'[20]WorkDone DATA'!$N:$N,BOQ!BG$6,'[20]WorkDone DATA'!$G:$G,BOQ!$B342)*$G342</f>
        <v>#VALUE!</v>
      </c>
      <c r="BH342" s="53" t="e">
        <f>SUMIFS('[20]WorkDone DATA'!$L:$L,'[20]WorkDone DATA'!$N:$N,BOQ!BH$6,'[20]WorkDone DATA'!$G:$G,BOQ!$B342)*$G342</f>
        <v>#VALUE!</v>
      </c>
      <c r="BI342" s="53" t="e">
        <f>SUMIFS('[20]WorkDone DATA'!$L:$L,'[20]WorkDone DATA'!$N:$N,BOQ!BI$6,'[20]WorkDone DATA'!$G:$G,BOQ!$B342)*$G342</f>
        <v>#VALUE!</v>
      </c>
      <c r="BJ342" s="53" t="e">
        <f>SUMIFS('[20]WorkDone DATA'!$L:$L,'[20]WorkDone DATA'!$N:$N,BOQ!BJ$6,'[20]WorkDone DATA'!$G:$G,BOQ!$B342)*$G342</f>
        <v>#VALUE!</v>
      </c>
      <c r="BK342" s="53" t="e">
        <f>SUMIFS('[20]WorkDone DATA'!$L:$L,'[20]WorkDone DATA'!$N:$N,BOQ!BK$6,'[20]WorkDone DATA'!$G:$G,BOQ!$B342)*$G342</f>
        <v>#VALUE!</v>
      </c>
      <c r="BL342" s="53" t="e">
        <f>SUMIFS('[20]WorkDone DATA'!$L:$L,'[20]WorkDone DATA'!$N:$N,BOQ!BL$6,'[20]WorkDone DATA'!$G:$G,BOQ!$B342)*$G342</f>
        <v>#VALUE!</v>
      </c>
      <c r="BM342" s="53" t="e">
        <f>SUMIFS('[20]WorkDone DATA'!$L:$L,'[20]WorkDone DATA'!$N:$N,BOQ!BM$6,'[20]WorkDone DATA'!$G:$G,BOQ!$B342)*$G342</f>
        <v>#VALUE!</v>
      </c>
      <c r="BN342" s="53" t="e">
        <f>SUMIFS('[20]WorkDone DATA'!$L:$L,'[20]WorkDone DATA'!$N:$N,BOQ!BN$6,'[20]WorkDone DATA'!$G:$G,BOQ!$B342)*$G342</f>
        <v>#VALUE!</v>
      </c>
      <c r="BO342" s="53" t="e">
        <f>SUMIFS('[20]WorkDone DATA'!$L:$L,'[20]WorkDone DATA'!$N:$N,BOQ!BO$6,'[20]WorkDone DATA'!$G:$G,BOQ!$B342)*$G342</f>
        <v>#VALUE!</v>
      </c>
      <c r="BP342" s="53" t="e">
        <f>SUMIFS('[20]WorkDone DATA'!$L:$L,'[20]WorkDone DATA'!$N:$N,BOQ!BP$6,'[20]WorkDone DATA'!$G:$G,BOQ!$B342)*$G342</f>
        <v>#VALUE!</v>
      </c>
      <c r="BQ342" s="53" t="e">
        <f>SUMIFS('[20]WorkDone DATA'!$L:$L,'[20]WorkDone DATA'!$N:$N,BOQ!BQ$6,'[20]WorkDone DATA'!$G:$G,BOQ!$B342)*$G342</f>
        <v>#VALUE!</v>
      </c>
      <c r="BR342" s="53" t="e">
        <f>SUMIFS('[20]WorkDone DATA'!$L:$L,'[20]WorkDone DATA'!$N:$N,BOQ!BR$6,'[20]WorkDone DATA'!$G:$G,BOQ!$B342)*$G342</f>
        <v>#VALUE!</v>
      </c>
      <c r="BS342" s="53" t="e">
        <f>SUMIFS('[20]WorkDone DATA'!$L:$L,'[20]WorkDone DATA'!$N:$N,BOQ!BS$6,'[20]WorkDone DATA'!$G:$G,BOQ!$B342)*$G342</f>
        <v>#VALUE!</v>
      </c>
      <c r="BT342" s="53" t="e">
        <f>SUMIFS('[20]WorkDone DATA'!$L:$L,'[20]WorkDone DATA'!$N:$N,BOQ!BT$6,'[20]WorkDone DATA'!$G:$G,BOQ!$B342)*$G342</f>
        <v>#VALUE!</v>
      </c>
      <c r="BU342" s="53" t="e">
        <f>SUMIFS('[20]WorkDone DATA'!$L:$L,'[20]WorkDone DATA'!$N:$N,BOQ!BU$6,'[20]WorkDone DATA'!$G:$G,BOQ!$B342)*$G342</f>
        <v>#VALUE!</v>
      </c>
      <c r="BV342" s="53" t="e">
        <f>SUMIFS('[20]WorkDone DATA'!$L:$L,'[20]WorkDone DATA'!$N:$N,BOQ!BV$6,'[20]WorkDone DATA'!$G:$G,BOQ!$B342)*$G342</f>
        <v>#VALUE!</v>
      </c>
      <c r="BW342" s="53" t="e">
        <f>SUMIFS('[20]WorkDone DATA'!$L:$L,'[20]WorkDone DATA'!$N:$N,BOQ!BW$6,'[20]WorkDone DATA'!$G:$G,BOQ!$B342)*$G342</f>
        <v>#VALUE!</v>
      </c>
      <c r="BX342" s="53" t="e">
        <f>SUMIFS('[20]WorkDone DATA'!$L:$L,'[20]WorkDone DATA'!$N:$N,BOQ!BX$6,'[20]WorkDone DATA'!$G:$G,BOQ!$B342)*$G342</f>
        <v>#VALUE!</v>
      </c>
    </row>
    <row r="343" spans="1:76" ht="15.6" x14ac:dyDescent="0.35">
      <c r="A343" s="1"/>
      <c r="B343" s="42"/>
      <c r="C343" s="65"/>
      <c r="D343" s="58"/>
      <c r="E343" s="65"/>
      <c r="F343" s="45"/>
      <c r="G343" s="52"/>
      <c r="H343" s="53">
        <f t="shared" si="44"/>
        <v>0</v>
      </c>
      <c r="K343" s="214"/>
      <c r="L343" s="220" t="e">
        <f t="shared" si="45"/>
        <v>#VALUE!</v>
      </c>
      <c r="M343" s="221" t="e">
        <f t="shared" si="46"/>
        <v>#VALUE!</v>
      </c>
      <c r="N343" s="219"/>
      <c r="O343" s="214">
        <f t="shared" si="47"/>
        <v>0</v>
      </c>
      <c r="P343" s="215" t="e">
        <f t="shared" si="48"/>
        <v>#VALUE!</v>
      </c>
      <c r="R343" s="217" t="e">
        <f>SUMIFS('[20]WorkDone DATA'!$L:$L,'[20]WorkDone DATA'!$N:$N,BOQ!S$6,'[20]WorkDone DATA'!$G:$G,BOQ!$B343)</f>
        <v>#VALUE!</v>
      </c>
      <c r="S343" s="53" t="e">
        <f t="shared" si="49"/>
        <v>#VALUE!</v>
      </c>
      <c r="T343" s="217" t="e">
        <f>SUMIFS('[20]WorkDone DATA'!$L:$L,'[20]WorkDone DATA'!$N:$N,BOQ!U$6,'[20]WorkDone DATA'!$G:$G,BOQ!$B343)</f>
        <v>#VALUE!</v>
      </c>
      <c r="U343" s="53" t="e">
        <f t="shared" si="51"/>
        <v>#VALUE!</v>
      </c>
      <c r="V343" s="217"/>
      <c r="W343" s="53" t="e">
        <f>SUMIFS('[20]WorkDone DATA'!$L:$L,'[20]WorkDone DATA'!$N:$N,BOQ!W$6,'[20]WorkDone DATA'!$G:$G,BOQ!$B343)*$G343</f>
        <v>#VALUE!</v>
      </c>
      <c r="X343" s="217"/>
      <c r="Y343" s="53" t="e">
        <f>SUMIFS('[20]WorkDone DATA'!$L:$L,'[20]WorkDone DATA'!$N:$N,BOQ!Y$6,'[20]WorkDone DATA'!$G:$G,BOQ!$B343)*$G343</f>
        <v>#VALUE!</v>
      </c>
      <c r="Z343" s="217"/>
      <c r="AA343" s="53" t="e">
        <f>SUMIFS('[20]WorkDone DATA'!$L:$L,'[20]WorkDone DATA'!$N:$N,BOQ!AA$6,'[20]WorkDone DATA'!$G:$G,BOQ!$B343)*$G343</f>
        <v>#VALUE!</v>
      </c>
      <c r="AB343" s="53" t="e">
        <f>SUMIFS('[20]WorkDone DATA'!$L:$L,'[20]WorkDone DATA'!$N:$N,BOQ!AB$6,'[20]WorkDone DATA'!$G:$G,BOQ!$B343)*$G343</f>
        <v>#VALUE!</v>
      </c>
      <c r="AC343" s="53" t="e">
        <f>SUMIFS('[20]WorkDone DATA'!$L:$L,'[20]WorkDone DATA'!$N:$N,BOQ!AC$6,'[20]WorkDone DATA'!$G:$G,BOQ!$B343)*$G343</f>
        <v>#VALUE!</v>
      </c>
      <c r="AD343" s="53" t="e">
        <f>SUMIFS('[20]WorkDone DATA'!$L:$L,'[20]WorkDone DATA'!$N:$N,BOQ!AD$6,'[20]WorkDone DATA'!$G:$G,BOQ!$B343)*$G343</f>
        <v>#VALUE!</v>
      </c>
      <c r="AE343" s="53" t="e">
        <f>SUMIFS('[20]WorkDone DATA'!$L:$L,'[20]WorkDone DATA'!$N:$N,BOQ!AE$6,'[20]WorkDone DATA'!$G:$G,BOQ!$B343)*$G343</f>
        <v>#VALUE!</v>
      </c>
      <c r="AF343" s="53" t="e">
        <f>SUMIFS('[20]WorkDone DATA'!$L:$L,'[20]WorkDone DATA'!$N:$N,BOQ!AF$6,'[20]WorkDone DATA'!$G:$G,BOQ!$B343)*$G343</f>
        <v>#VALUE!</v>
      </c>
      <c r="AG343" s="53" t="e">
        <f>SUMIFS('[20]WorkDone DATA'!$L:$L,'[20]WorkDone DATA'!$N:$N,BOQ!AG$6,'[20]WorkDone DATA'!$G:$G,BOQ!$B343)*$G343</f>
        <v>#VALUE!</v>
      </c>
      <c r="AH343" s="53" t="e">
        <f>SUMIFS('[20]WorkDone DATA'!$L:$L,'[20]WorkDone DATA'!$N:$N,BOQ!AH$6,'[20]WorkDone DATA'!$G:$G,BOQ!$B343)*$G343</f>
        <v>#VALUE!</v>
      </c>
      <c r="AI343" s="53" t="e">
        <f>SUMIFS('[20]WorkDone DATA'!$L:$L,'[20]WorkDone DATA'!$N:$N,BOQ!AI$6,'[20]WorkDone DATA'!$G:$G,BOQ!$B343)*$G343</f>
        <v>#VALUE!</v>
      </c>
      <c r="AJ343" s="53" t="e">
        <f>SUMIFS('[20]WorkDone DATA'!$L:$L,'[20]WorkDone DATA'!$N:$N,BOQ!AJ$6,'[20]WorkDone DATA'!$G:$G,BOQ!$B343)*$G343</f>
        <v>#VALUE!</v>
      </c>
      <c r="AK343" s="53" t="e">
        <f>SUMIFS('[20]WorkDone DATA'!$L:$L,'[20]WorkDone DATA'!$N:$N,BOQ!AK$6,'[20]WorkDone DATA'!$G:$G,BOQ!$B343)*$G343</f>
        <v>#VALUE!</v>
      </c>
      <c r="AL343" s="53" t="e">
        <f>SUMIFS('[20]WorkDone DATA'!$L:$L,'[20]WorkDone DATA'!$N:$N,BOQ!AL$6,'[20]WorkDone DATA'!$G:$G,BOQ!$B343)*$G343</f>
        <v>#VALUE!</v>
      </c>
      <c r="AM343" s="53" t="e">
        <f>SUMIFS('[20]WorkDone DATA'!$L:$L,'[20]WorkDone DATA'!$N:$N,BOQ!AM$6,'[20]WorkDone DATA'!$G:$G,BOQ!$B343)*$G343</f>
        <v>#VALUE!</v>
      </c>
      <c r="AN343" s="53" t="e">
        <f>SUMIFS('[20]WorkDone DATA'!$L:$L,'[20]WorkDone DATA'!$N:$N,BOQ!AN$6,'[20]WorkDone DATA'!$G:$G,BOQ!$B343)*$G343</f>
        <v>#VALUE!</v>
      </c>
      <c r="AO343" s="53" t="e">
        <f>SUMIFS('[20]WorkDone DATA'!$L:$L,'[20]WorkDone DATA'!$N:$N,BOQ!AO$6,'[20]WorkDone DATA'!$G:$G,BOQ!$B343)*$G343</f>
        <v>#VALUE!</v>
      </c>
      <c r="AP343" s="53" t="e">
        <f>SUMIFS('[20]WorkDone DATA'!$L:$L,'[20]WorkDone DATA'!$N:$N,BOQ!AP$6,'[20]WorkDone DATA'!$G:$G,BOQ!$B343)*$G343</f>
        <v>#VALUE!</v>
      </c>
      <c r="AQ343" s="53" t="e">
        <f>SUMIFS('[20]WorkDone DATA'!$L:$L,'[20]WorkDone DATA'!$N:$N,BOQ!AQ$6,'[20]WorkDone DATA'!$G:$G,BOQ!$B343)*$G343</f>
        <v>#VALUE!</v>
      </c>
      <c r="AR343" s="53" t="e">
        <f>SUMIFS('[20]WorkDone DATA'!$L:$L,'[20]WorkDone DATA'!$N:$N,BOQ!AR$6,'[20]WorkDone DATA'!$G:$G,BOQ!$B343)*$G343</f>
        <v>#VALUE!</v>
      </c>
      <c r="AS343" s="53" t="e">
        <f>SUMIFS('[20]WorkDone DATA'!$L:$L,'[20]WorkDone DATA'!$N:$N,BOQ!AS$6,'[20]WorkDone DATA'!$G:$G,BOQ!$B343)*$G343</f>
        <v>#VALUE!</v>
      </c>
      <c r="AT343" s="53" t="e">
        <f>SUMIFS('[20]WorkDone DATA'!$L:$L,'[20]WorkDone DATA'!$N:$N,BOQ!AT$6,'[20]WorkDone DATA'!$G:$G,BOQ!$B343)*$G343</f>
        <v>#VALUE!</v>
      </c>
      <c r="AU343" s="53" t="e">
        <f>SUMIFS('[20]WorkDone DATA'!$L:$L,'[20]WorkDone DATA'!$N:$N,BOQ!AU$6,'[20]WorkDone DATA'!$G:$G,BOQ!$B343)*$G343</f>
        <v>#VALUE!</v>
      </c>
      <c r="AV343" s="53" t="e">
        <f>SUMIFS('[20]WorkDone DATA'!$L:$L,'[20]WorkDone DATA'!$N:$N,BOQ!AV$6,'[20]WorkDone DATA'!$G:$G,BOQ!$B343)*$G343</f>
        <v>#VALUE!</v>
      </c>
      <c r="AW343" s="53" t="e">
        <f>SUMIFS('[20]WorkDone DATA'!$L:$L,'[20]WorkDone DATA'!$N:$N,BOQ!AW$6,'[20]WorkDone DATA'!$G:$G,BOQ!$B343)*$G343</f>
        <v>#VALUE!</v>
      </c>
      <c r="AX343" s="53" t="e">
        <f>SUMIFS('[20]WorkDone DATA'!$L:$L,'[20]WorkDone DATA'!$N:$N,BOQ!AX$6,'[20]WorkDone DATA'!$G:$G,BOQ!$B343)*$G343</f>
        <v>#VALUE!</v>
      </c>
      <c r="AY343" s="53" t="e">
        <f>SUMIFS('[20]WorkDone DATA'!$L:$L,'[20]WorkDone DATA'!$N:$N,BOQ!AY$6,'[20]WorkDone DATA'!$G:$G,BOQ!$B343)*$G343</f>
        <v>#VALUE!</v>
      </c>
      <c r="AZ343" s="53" t="e">
        <f>SUMIFS('[20]WorkDone DATA'!$L:$L,'[20]WorkDone DATA'!$N:$N,BOQ!AZ$6,'[20]WorkDone DATA'!$G:$G,BOQ!$B343)*$G343</f>
        <v>#VALUE!</v>
      </c>
      <c r="BA343" s="53" t="e">
        <f>SUMIFS('[20]WorkDone DATA'!$L:$L,'[20]WorkDone DATA'!$N:$N,BOQ!BA$6,'[20]WorkDone DATA'!$G:$G,BOQ!$B343)*$G343</f>
        <v>#VALUE!</v>
      </c>
      <c r="BB343" s="53" t="e">
        <f>SUMIFS('[20]WorkDone DATA'!$L:$L,'[20]WorkDone DATA'!$N:$N,BOQ!BB$6,'[20]WorkDone DATA'!$G:$G,BOQ!$B343)*$G343</f>
        <v>#VALUE!</v>
      </c>
      <c r="BC343" s="53" t="e">
        <f>SUMIFS('[20]WorkDone DATA'!$L:$L,'[20]WorkDone DATA'!$N:$N,BOQ!BC$6,'[20]WorkDone DATA'!$G:$G,BOQ!$B343)*$G343</f>
        <v>#VALUE!</v>
      </c>
      <c r="BD343" s="53" t="e">
        <f>SUMIFS('[20]WorkDone DATA'!$L:$L,'[20]WorkDone DATA'!$N:$N,BOQ!BD$6,'[20]WorkDone DATA'!$G:$G,BOQ!$B343)*$G343</f>
        <v>#VALUE!</v>
      </c>
      <c r="BE343" s="53" t="e">
        <f>SUMIFS('[20]WorkDone DATA'!$L:$L,'[20]WorkDone DATA'!$N:$N,BOQ!BE$6,'[20]WorkDone DATA'!$G:$G,BOQ!$B343)*$G343</f>
        <v>#VALUE!</v>
      </c>
      <c r="BF343" s="53" t="e">
        <f>SUMIFS('[20]WorkDone DATA'!$L:$L,'[20]WorkDone DATA'!$N:$N,BOQ!BF$6,'[20]WorkDone DATA'!$G:$G,BOQ!$B343)*$G343</f>
        <v>#VALUE!</v>
      </c>
      <c r="BG343" s="53" t="e">
        <f>SUMIFS('[20]WorkDone DATA'!$L:$L,'[20]WorkDone DATA'!$N:$N,BOQ!BG$6,'[20]WorkDone DATA'!$G:$G,BOQ!$B343)*$G343</f>
        <v>#VALUE!</v>
      </c>
      <c r="BH343" s="53" t="e">
        <f>SUMIFS('[20]WorkDone DATA'!$L:$L,'[20]WorkDone DATA'!$N:$N,BOQ!BH$6,'[20]WorkDone DATA'!$G:$G,BOQ!$B343)*$G343</f>
        <v>#VALUE!</v>
      </c>
      <c r="BI343" s="53" t="e">
        <f>SUMIFS('[20]WorkDone DATA'!$L:$L,'[20]WorkDone DATA'!$N:$N,BOQ!BI$6,'[20]WorkDone DATA'!$G:$G,BOQ!$B343)*$G343</f>
        <v>#VALUE!</v>
      </c>
      <c r="BJ343" s="53" t="e">
        <f>SUMIFS('[20]WorkDone DATA'!$L:$L,'[20]WorkDone DATA'!$N:$N,BOQ!BJ$6,'[20]WorkDone DATA'!$G:$G,BOQ!$B343)*$G343</f>
        <v>#VALUE!</v>
      </c>
      <c r="BK343" s="53" t="e">
        <f>SUMIFS('[20]WorkDone DATA'!$L:$L,'[20]WorkDone DATA'!$N:$N,BOQ!BK$6,'[20]WorkDone DATA'!$G:$G,BOQ!$B343)*$G343</f>
        <v>#VALUE!</v>
      </c>
      <c r="BL343" s="53" t="e">
        <f>SUMIFS('[20]WorkDone DATA'!$L:$L,'[20]WorkDone DATA'!$N:$N,BOQ!BL$6,'[20]WorkDone DATA'!$G:$G,BOQ!$B343)*$G343</f>
        <v>#VALUE!</v>
      </c>
      <c r="BM343" s="53" t="e">
        <f>SUMIFS('[20]WorkDone DATA'!$L:$L,'[20]WorkDone DATA'!$N:$N,BOQ!BM$6,'[20]WorkDone DATA'!$G:$G,BOQ!$B343)*$G343</f>
        <v>#VALUE!</v>
      </c>
      <c r="BN343" s="53" t="e">
        <f>SUMIFS('[20]WorkDone DATA'!$L:$L,'[20]WorkDone DATA'!$N:$N,BOQ!BN$6,'[20]WorkDone DATA'!$G:$G,BOQ!$B343)*$G343</f>
        <v>#VALUE!</v>
      </c>
      <c r="BO343" s="53" t="e">
        <f>SUMIFS('[20]WorkDone DATA'!$L:$L,'[20]WorkDone DATA'!$N:$N,BOQ!BO$6,'[20]WorkDone DATA'!$G:$G,BOQ!$B343)*$G343</f>
        <v>#VALUE!</v>
      </c>
      <c r="BP343" s="53" t="e">
        <f>SUMIFS('[20]WorkDone DATA'!$L:$L,'[20]WorkDone DATA'!$N:$N,BOQ!BP$6,'[20]WorkDone DATA'!$G:$G,BOQ!$B343)*$G343</f>
        <v>#VALUE!</v>
      </c>
      <c r="BQ343" s="53" t="e">
        <f>SUMIFS('[20]WorkDone DATA'!$L:$L,'[20]WorkDone DATA'!$N:$N,BOQ!BQ$6,'[20]WorkDone DATA'!$G:$G,BOQ!$B343)*$G343</f>
        <v>#VALUE!</v>
      </c>
      <c r="BR343" s="53" t="e">
        <f>SUMIFS('[20]WorkDone DATA'!$L:$L,'[20]WorkDone DATA'!$N:$N,BOQ!BR$6,'[20]WorkDone DATA'!$G:$G,BOQ!$B343)*$G343</f>
        <v>#VALUE!</v>
      </c>
      <c r="BS343" s="53" t="e">
        <f>SUMIFS('[20]WorkDone DATA'!$L:$L,'[20]WorkDone DATA'!$N:$N,BOQ!BS$6,'[20]WorkDone DATA'!$G:$G,BOQ!$B343)*$G343</f>
        <v>#VALUE!</v>
      </c>
      <c r="BT343" s="53" t="e">
        <f>SUMIFS('[20]WorkDone DATA'!$L:$L,'[20]WorkDone DATA'!$N:$N,BOQ!BT$6,'[20]WorkDone DATA'!$G:$G,BOQ!$B343)*$G343</f>
        <v>#VALUE!</v>
      </c>
      <c r="BU343" s="53" t="e">
        <f>SUMIFS('[20]WorkDone DATA'!$L:$L,'[20]WorkDone DATA'!$N:$N,BOQ!BU$6,'[20]WorkDone DATA'!$G:$G,BOQ!$B343)*$G343</f>
        <v>#VALUE!</v>
      </c>
      <c r="BV343" s="53" t="e">
        <f>SUMIFS('[20]WorkDone DATA'!$L:$L,'[20]WorkDone DATA'!$N:$N,BOQ!BV$6,'[20]WorkDone DATA'!$G:$G,BOQ!$B343)*$G343</f>
        <v>#VALUE!</v>
      </c>
      <c r="BW343" s="53" t="e">
        <f>SUMIFS('[20]WorkDone DATA'!$L:$L,'[20]WorkDone DATA'!$N:$N,BOQ!BW$6,'[20]WorkDone DATA'!$G:$G,BOQ!$B343)*$G343</f>
        <v>#VALUE!</v>
      </c>
      <c r="BX343" s="53" t="e">
        <f>SUMIFS('[20]WorkDone DATA'!$L:$L,'[20]WorkDone DATA'!$N:$N,BOQ!BX$6,'[20]WorkDone DATA'!$G:$G,BOQ!$B343)*$G343</f>
        <v>#VALUE!</v>
      </c>
    </row>
    <row r="344" spans="1:76" ht="15.6" x14ac:dyDescent="0.35">
      <c r="A344" s="1"/>
      <c r="B344" s="42"/>
      <c r="C344" s="80" t="s">
        <v>168</v>
      </c>
      <c r="D344" s="58"/>
      <c r="E344" s="65"/>
      <c r="F344" s="45"/>
      <c r="G344" s="52"/>
      <c r="H344" s="53">
        <f t="shared" si="44"/>
        <v>0</v>
      </c>
      <c r="K344" s="214"/>
      <c r="L344" s="220" t="e">
        <f t="shared" si="45"/>
        <v>#VALUE!</v>
      </c>
      <c r="M344" s="221" t="e">
        <f t="shared" si="46"/>
        <v>#VALUE!</v>
      </c>
      <c r="N344" s="219"/>
      <c r="O344" s="214">
        <f t="shared" si="47"/>
        <v>0</v>
      </c>
      <c r="P344" s="215" t="e">
        <f t="shared" si="48"/>
        <v>#VALUE!</v>
      </c>
      <c r="R344" s="217" t="e">
        <f>SUMIFS('[20]WorkDone DATA'!$L:$L,'[20]WorkDone DATA'!$N:$N,BOQ!S$6,'[20]WorkDone DATA'!$G:$G,BOQ!$B344)</f>
        <v>#VALUE!</v>
      </c>
      <c r="S344" s="53" t="e">
        <f t="shared" si="49"/>
        <v>#VALUE!</v>
      </c>
      <c r="T344" s="217" t="e">
        <f>SUMIFS('[20]WorkDone DATA'!$L:$L,'[20]WorkDone DATA'!$N:$N,BOQ!U$6,'[20]WorkDone DATA'!$G:$G,BOQ!$B344)</f>
        <v>#VALUE!</v>
      </c>
      <c r="U344" s="53" t="e">
        <f t="shared" si="51"/>
        <v>#VALUE!</v>
      </c>
      <c r="V344" s="217"/>
      <c r="W344" s="53" t="e">
        <f>SUMIFS('[20]WorkDone DATA'!$L:$L,'[20]WorkDone DATA'!$N:$N,BOQ!W$6,'[20]WorkDone DATA'!$G:$G,BOQ!$B344)*$G344</f>
        <v>#VALUE!</v>
      </c>
      <c r="X344" s="217"/>
      <c r="Y344" s="53" t="e">
        <f>SUMIFS('[20]WorkDone DATA'!$L:$L,'[20]WorkDone DATA'!$N:$N,BOQ!Y$6,'[20]WorkDone DATA'!$G:$G,BOQ!$B344)*$G344</f>
        <v>#VALUE!</v>
      </c>
      <c r="Z344" s="217"/>
      <c r="AA344" s="53" t="e">
        <f>SUMIFS('[20]WorkDone DATA'!$L:$L,'[20]WorkDone DATA'!$N:$N,BOQ!AA$6,'[20]WorkDone DATA'!$G:$G,BOQ!$B344)*$G344</f>
        <v>#VALUE!</v>
      </c>
      <c r="AB344" s="53" t="e">
        <f>SUMIFS('[20]WorkDone DATA'!$L:$L,'[20]WorkDone DATA'!$N:$N,BOQ!AB$6,'[20]WorkDone DATA'!$G:$G,BOQ!$B344)*$G344</f>
        <v>#VALUE!</v>
      </c>
      <c r="AC344" s="53" t="e">
        <f>SUMIFS('[20]WorkDone DATA'!$L:$L,'[20]WorkDone DATA'!$N:$N,BOQ!AC$6,'[20]WorkDone DATA'!$G:$G,BOQ!$B344)*$G344</f>
        <v>#VALUE!</v>
      </c>
      <c r="AD344" s="53" t="e">
        <f>SUMIFS('[20]WorkDone DATA'!$L:$L,'[20]WorkDone DATA'!$N:$N,BOQ!AD$6,'[20]WorkDone DATA'!$G:$G,BOQ!$B344)*$G344</f>
        <v>#VALUE!</v>
      </c>
      <c r="AE344" s="53" t="e">
        <f>SUMIFS('[20]WorkDone DATA'!$L:$L,'[20]WorkDone DATA'!$N:$N,BOQ!AE$6,'[20]WorkDone DATA'!$G:$G,BOQ!$B344)*$G344</f>
        <v>#VALUE!</v>
      </c>
      <c r="AF344" s="53" t="e">
        <f>SUMIFS('[20]WorkDone DATA'!$L:$L,'[20]WorkDone DATA'!$N:$N,BOQ!AF$6,'[20]WorkDone DATA'!$G:$G,BOQ!$B344)*$G344</f>
        <v>#VALUE!</v>
      </c>
      <c r="AG344" s="53" t="e">
        <f>SUMIFS('[20]WorkDone DATA'!$L:$L,'[20]WorkDone DATA'!$N:$N,BOQ!AG$6,'[20]WorkDone DATA'!$G:$G,BOQ!$B344)*$G344</f>
        <v>#VALUE!</v>
      </c>
      <c r="AH344" s="53" t="e">
        <f>SUMIFS('[20]WorkDone DATA'!$L:$L,'[20]WorkDone DATA'!$N:$N,BOQ!AH$6,'[20]WorkDone DATA'!$G:$G,BOQ!$B344)*$G344</f>
        <v>#VALUE!</v>
      </c>
      <c r="AI344" s="53" t="e">
        <f>SUMIFS('[20]WorkDone DATA'!$L:$L,'[20]WorkDone DATA'!$N:$N,BOQ!AI$6,'[20]WorkDone DATA'!$G:$G,BOQ!$B344)*$G344</f>
        <v>#VALUE!</v>
      </c>
      <c r="AJ344" s="53" t="e">
        <f>SUMIFS('[20]WorkDone DATA'!$L:$L,'[20]WorkDone DATA'!$N:$N,BOQ!AJ$6,'[20]WorkDone DATA'!$G:$G,BOQ!$B344)*$G344</f>
        <v>#VALUE!</v>
      </c>
      <c r="AK344" s="53" t="e">
        <f>SUMIFS('[20]WorkDone DATA'!$L:$L,'[20]WorkDone DATA'!$N:$N,BOQ!AK$6,'[20]WorkDone DATA'!$G:$G,BOQ!$B344)*$G344</f>
        <v>#VALUE!</v>
      </c>
      <c r="AL344" s="53" t="e">
        <f>SUMIFS('[20]WorkDone DATA'!$L:$L,'[20]WorkDone DATA'!$N:$N,BOQ!AL$6,'[20]WorkDone DATA'!$G:$G,BOQ!$B344)*$G344</f>
        <v>#VALUE!</v>
      </c>
      <c r="AM344" s="53" t="e">
        <f>SUMIFS('[20]WorkDone DATA'!$L:$L,'[20]WorkDone DATA'!$N:$N,BOQ!AM$6,'[20]WorkDone DATA'!$G:$G,BOQ!$B344)*$G344</f>
        <v>#VALUE!</v>
      </c>
      <c r="AN344" s="53" t="e">
        <f>SUMIFS('[20]WorkDone DATA'!$L:$L,'[20]WorkDone DATA'!$N:$N,BOQ!AN$6,'[20]WorkDone DATA'!$G:$G,BOQ!$B344)*$G344</f>
        <v>#VALUE!</v>
      </c>
      <c r="AO344" s="53" t="e">
        <f>SUMIFS('[20]WorkDone DATA'!$L:$L,'[20]WorkDone DATA'!$N:$N,BOQ!AO$6,'[20]WorkDone DATA'!$G:$G,BOQ!$B344)*$G344</f>
        <v>#VALUE!</v>
      </c>
      <c r="AP344" s="53" t="e">
        <f>SUMIFS('[20]WorkDone DATA'!$L:$L,'[20]WorkDone DATA'!$N:$N,BOQ!AP$6,'[20]WorkDone DATA'!$G:$G,BOQ!$B344)*$G344</f>
        <v>#VALUE!</v>
      </c>
      <c r="AQ344" s="53" t="e">
        <f>SUMIFS('[20]WorkDone DATA'!$L:$L,'[20]WorkDone DATA'!$N:$N,BOQ!AQ$6,'[20]WorkDone DATA'!$G:$G,BOQ!$B344)*$G344</f>
        <v>#VALUE!</v>
      </c>
      <c r="AR344" s="53" t="e">
        <f>SUMIFS('[20]WorkDone DATA'!$L:$L,'[20]WorkDone DATA'!$N:$N,BOQ!AR$6,'[20]WorkDone DATA'!$G:$G,BOQ!$B344)*$G344</f>
        <v>#VALUE!</v>
      </c>
      <c r="AS344" s="53" t="e">
        <f>SUMIFS('[20]WorkDone DATA'!$L:$L,'[20]WorkDone DATA'!$N:$N,BOQ!AS$6,'[20]WorkDone DATA'!$G:$G,BOQ!$B344)*$G344</f>
        <v>#VALUE!</v>
      </c>
      <c r="AT344" s="53" t="e">
        <f>SUMIFS('[20]WorkDone DATA'!$L:$L,'[20]WorkDone DATA'!$N:$N,BOQ!AT$6,'[20]WorkDone DATA'!$G:$G,BOQ!$B344)*$G344</f>
        <v>#VALUE!</v>
      </c>
      <c r="AU344" s="53" t="e">
        <f>SUMIFS('[20]WorkDone DATA'!$L:$L,'[20]WorkDone DATA'!$N:$N,BOQ!AU$6,'[20]WorkDone DATA'!$G:$G,BOQ!$B344)*$G344</f>
        <v>#VALUE!</v>
      </c>
      <c r="AV344" s="53" t="e">
        <f>SUMIFS('[20]WorkDone DATA'!$L:$L,'[20]WorkDone DATA'!$N:$N,BOQ!AV$6,'[20]WorkDone DATA'!$G:$G,BOQ!$B344)*$G344</f>
        <v>#VALUE!</v>
      </c>
      <c r="AW344" s="53" t="e">
        <f>SUMIFS('[20]WorkDone DATA'!$L:$L,'[20]WorkDone DATA'!$N:$N,BOQ!AW$6,'[20]WorkDone DATA'!$G:$G,BOQ!$B344)*$G344</f>
        <v>#VALUE!</v>
      </c>
      <c r="AX344" s="53" t="e">
        <f>SUMIFS('[20]WorkDone DATA'!$L:$L,'[20]WorkDone DATA'!$N:$N,BOQ!AX$6,'[20]WorkDone DATA'!$G:$G,BOQ!$B344)*$G344</f>
        <v>#VALUE!</v>
      </c>
      <c r="AY344" s="53" t="e">
        <f>SUMIFS('[20]WorkDone DATA'!$L:$L,'[20]WorkDone DATA'!$N:$N,BOQ!AY$6,'[20]WorkDone DATA'!$G:$G,BOQ!$B344)*$G344</f>
        <v>#VALUE!</v>
      </c>
      <c r="AZ344" s="53" t="e">
        <f>SUMIFS('[20]WorkDone DATA'!$L:$L,'[20]WorkDone DATA'!$N:$N,BOQ!AZ$6,'[20]WorkDone DATA'!$G:$G,BOQ!$B344)*$G344</f>
        <v>#VALUE!</v>
      </c>
      <c r="BA344" s="53" t="e">
        <f>SUMIFS('[20]WorkDone DATA'!$L:$L,'[20]WorkDone DATA'!$N:$N,BOQ!BA$6,'[20]WorkDone DATA'!$G:$G,BOQ!$B344)*$G344</f>
        <v>#VALUE!</v>
      </c>
      <c r="BB344" s="53" t="e">
        <f>SUMIFS('[20]WorkDone DATA'!$L:$L,'[20]WorkDone DATA'!$N:$N,BOQ!BB$6,'[20]WorkDone DATA'!$G:$G,BOQ!$B344)*$G344</f>
        <v>#VALUE!</v>
      </c>
      <c r="BC344" s="53" t="e">
        <f>SUMIFS('[20]WorkDone DATA'!$L:$L,'[20]WorkDone DATA'!$N:$N,BOQ!BC$6,'[20]WorkDone DATA'!$G:$G,BOQ!$B344)*$G344</f>
        <v>#VALUE!</v>
      </c>
      <c r="BD344" s="53" t="e">
        <f>SUMIFS('[20]WorkDone DATA'!$L:$L,'[20]WorkDone DATA'!$N:$N,BOQ!BD$6,'[20]WorkDone DATA'!$G:$G,BOQ!$B344)*$G344</f>
        <v>#VALUE!</v>
      </c>
      <c r="BE344" s="53" t="e">
        <f>SUMIFS('[20]WorkDone DATA'!$L:$L,'[20]WorkDone DATA'!$N:$N,BOQ!BE$6,'[20]WorkDone DATA'!$G:$G,BOQ!$B344)*$G344</f>
        <v>#VALUE!</v>
      </c>
      <c r="BF344" s="53" t="e">
        <f>SUMIFS('[20]WorkDone DATA'!$L:$L,'[20]WorkDone DATA'!$N:$N,BOQ!BF$6,'[20]WorkDone DATA'!$G:$G,BOQ!$B344)*$G344</f>
        <v>#VALUE!</v>
      </c>
      <c r="BG344" s="53" t="e">
        <f>SUMIFS('[20]WorkDone DATA'!$L:$L,'[20]WorkDone DATA'!$N:$N,BOQ!BG$6,'[20]WorkDone DATA'!$G:$G,BOQ!$B344)*$G344</f>
        <v>#VALUE!</v>
      </c>
      <c r="BH344" s="53" t="e">
        <f>SUMIFS('[20]WorkDone DATA'!$L:$L,'[20]WorkDone DATA'!$N:$N,BOQ!BH$6,'[20]WorkDone DATA'!$G:$G,BOQ!$B344)*$G344</f>
        <v>#VALUE!</v>
      </c>
      <c r="BI344" s="53" t="e">
        <f>SUMIFS('[20]WorkDone DATA'!$L:$L,'[20]WorkDone DATA'!$N:$N,BOQ!BI$6,'[20]WorkDone DATA'!$G:$G,BOQ!$B344)*$G344</f>
        <v>#VALUE!</v>
      </c>
      <c r="BJ344" s="53" t="e">
        <f>SUMIFS('[20]WorkDone DATA'!$L:$L,'[20]WorkDone DATA'!$N:$N,BOQ!BJ$6,'[20]WorkDone DATA'!$G:$G,BOQ!$B344)*$G344</f>
        <v>#VALUE!</v>
      </c>
      <c r="BK344" s="53" t="e">
        <f>SUMIFS('[20]WorkDone DATA'!$L:$L,'[20]WorkDone DATA'!$N:$N,BOQ!BK$6,'[20]WorkDone DATA'!$G:$G,BOQ!$B344)*$G344</f>
        <v>#VALUE!</v>
      </c>
      <c r="BL344" s="53" t="e">
        <f>SUMIFS('[20]WorkDone DATA'!$L:$L,'[20]WorkDone DATA'!$N:$N,BOQ!BL$6,'[20]WorkDone DATA'!$G:$G,BOQ!$B344)*$G344</f>
        <v>#VALUE!</v>
      </c>
      <c r="BM344" s="53" t="e">
        <f>SUMIFS('[20]WorkDone DATA'!$L:$L,'[20]WorkDone DATA'!$N:$N,BOQ!BM$6,'[20]WorkDone DATA'!$G:$G,BOQ!$B344)*$G344</f>
        <v>#VALUE!</v>
      </c>
      <c r="BN344" s="53" t="e">
        <f>SUMIFS('[20]WorkDone DATA'!$L:$L,'[20]WorkDone DATA'!$N:$N,BOQ!BN$6,'[20]WorkDone DATA'!$G:$G,BOQ!$B344)*$G344</f>
        <v>#VALUE!</v>
      </c>
      <c r="BO344" s="53" t="e">
        <f>SUMIFS('[20]WorkDone DATA'!$L:$L,'[20]WorkDone DATA'!$N:$N,BOQ!BO$6,'[20]WorkDone DATA'!$G:$G,BOQ!$B344)*$G344</f>
        <v>#VALUE!</v>
      </c>
      <c r="BP344" s="53" t="e">
        <f>SUMIFS('[20]WorkDone DATA'!$L:$L,'[20]WorkDone DATA'!$N:$N,BOQ!BP$6,'[20]WorkDone DATA'!$G:$G,BOQ!$B344)*$G344</f>
        <v>#VALUE!</v>
      </c>
      <c r="BQ344" s="53" t="e">
        <f>SUMIFS('[20]WorkDone DATA'!$L:$L,'[20]WorkDone DATA'!$N:$N,BOQ!BQ$6,'[20]WorkDone DATA'!$G:$G,BOQ!$B344)*$G344</f>
        <v>#VALUE!</v>
      </c>
      <c r="BR344" s="53" t="e">
        <f>SUMIFS('[20]WorkDone DATA'!$L:$L,'[20]WorkDone DATA'!$N:$N,BOQ!BR$6,'[20]WorkDone DATA'!$G:$G,BOQ!$B344)*$G344</f>
        <v>#VALUE!</v>
      </c>
      <c r="BS344" s="53" t="e">
        <f>SUMIFS('[20]WorkDone DATA'!$L:$L,'[20]WorkDone DATA'!$N:$N,BOQ!BS$6,'[20]WorkDone DATA'!$G:$G,BOQ!$B344)*$G344</f>
        <v>#VALUE!</v>
      </c>
      <c r="BT344" s="53" t="e">
        <f>SUMIFS('[20]WorkDone DATA'!$L:$L,'[20]WorkDone DATA'!$N:$N,BOQ!BT$6,'[20]WorkDone DATA'!$G:$G,BOQ!$B344)*$G344</f>
        <v>#VALUE!</v>
      </c>
      <c r="BU344" s="53" t="e">
        <f>SUMIFS('[20]WorkDone DATA'!$L:$L,'[20]WorkDone DATA'!$N:$N,BOQ!BU$6,'[20]WorkDone DATA'!$G:$G,BOQ!$B344)*$G344</f>
        <v>#VALUE!</v>
      </c>
      <c r="BV344" s="53" t="e">
        <f>SUMIFS('[20]WorkDone DATA'!$L:$L,'[20]WorkDone DATA'!$N:$N,BOQ!BV$6,'[20]WorkDone DATA'!$G:$G,BOQ!$B344)*$G344</f>
        <v>#VALUE!</v>
      </c>
      <c r="BW344" s="53" t="e">
        <f>SUMIFS('[20]WorkDone DATA'!$L:$L,'[20]WorkDone DATA'!$N:$N,BOQ!BW$6,'[20]WorkDone DATA'!$G:$G,BOQ!$B344)*$G344</f>
        <v>#VALUE!</v>
      </c>
      <c r="BX344" s="53" t="e">
        <f>SUMIFS('[20]WorkDone DATA'!$L:$L,'[20]WorkDone DATA'!$N:$N,BOQ!BX$6,'[20]WorkDone DATA'!$G:$G,BOQ!$B344)*$G344</f>
        <v>#VALUE!</v>
      </c>
    </row>
    <row r="345" spans="1:76" ht="15.6" x14ac:dyDescent="0.35">
      <c r="A345" s="1"/>
      <c r="B345" s="42"/>
      <c r="C345" s="155" t="s">
        <v>169</v>
      </c>
      <c r="D345" s="58"/>
      <c r="E345" s="65"/>
      <c r="F345" s="45"/>
      <c r="G345" s="52"/>
      <c r="H345" s="53">
        <f t="shared" si="44"/>
        <v>0</v>
      </c>
      <c r="K345" s="214"/>
      <c r="L345" s="220" t="e">
        <f t="shared" si="45"/>
        <v>#VALUE!</v>
      </c>
      <c r="M345" s="221" t="e">
        <f t="shared" si="46"/>
        <v>#VALUE!</v>
      </c>
      <c r="N345" s="219"/>
      <c r="O345" s="214">
        <f t="shared" si="47"/>
        <v>0</v>
      </c>
      <c r="P345" s="215" t="e">
        <f t="shared" si="48"/>
        <v>#VALUE!</v>
      </c>
      <c r="R345" s="217" t="e">
        <f>SUMIFS('[20]WorkDone DATA'!$L:$L,'[20]WorkDone DATA'!$N:$N,BOQ!S$6,'[20]WorkDone DATA'!$G:$G,BOQ!$B345)</f>
        <v>#VALUE!</v>
      </c>
      <c r="S345" s="53" t="e">
        <f t="shared" si="49"/>
        <v>#VALUE!</v>
      </c>
      <c r="T345" s="217" t="e">
        <f>SUMIFS('[20]WorkDone DATA'!$L:$L,'[20]WorkDone DATA'!$N:$N,BOQ!U$6,'[20]WorkDone DATA'!$G:$G,BOQ!$B345)</f>
        <v>#VALUE!</v>
      </c>
      <c r="U345" s="53" t="e">
        <f t="shared" si="51"/>
        <v>#VALUE!</v>
      </c>
      <c r="V345" s="217"/>
      <c r="W345" s="53" t="e">
        <f>SUMIFS('[20]WorkDone DATA'!$L:$L,'[20]WorkDone DATA'!$N:$N,BOQ!W$6,'[20]WorkDone DATA'!$G:$G,BOQ!$B345)*$G345</f>
        <v>#VALUE!</v>
      </c>
      <c r="X345" s="217"/>
      <c r="Y345" s="53" t="e">
        <f>SUMIFS('[20]WorkDone DATA'!$L:$L,'[20]WorkDone DATA'!$N:$N,BOQ!Y$6,'[20]WorkDone DATA'!$G:$G,BOQ!$B345)*$G345</f>
        <v>#VALUE!</v>
      </c>
      <c r="Z345" s="217"/>
      <c r="AA345" s="53" t="e">
        <f>SUMIFS('[20]WorkDone DATA'!$L:$L,'[20]WorkDone DATA'!$N:$N,BOQ!AA$6,'[20]WorkDone DATA'!$G:$G,BOQ!$B345)*$G345</f>
        <v>#VALUE!</v>
      </c>
      <c r="AB345" s="53" t="e">
        <f>SUMIFS('[20]WorkDone DATA'!$L:$L,'[20]WorkDone DATA'!$N:$N,BOQ!AB$6,'[20]WorkDone DATA'!$G:$G,BOQ!$B345)*$G345</f>
        <v>#VALUE!</v>
      </c>
      <c r="AC345" s="53" t="e">
        <f>SUMIFS('[20]WorkDone DATA'!$L:$L,'[20]WorkDone DATA'!$N:$N,BOQ!AC$6,'[20]WorkDone DATA'!$G:$G,BOQ!$B345)*$G345</f>
        <v>#VALUE!</v>
      </c>
      <c r="AD345" s="53" t="e">
        <f>SUMIFS('[20]WorkDone DATA'!$L:$L,'[20]WorkDone DATA'!$N:$N,BOQ!AD$6,'[20]WorkDone DATA'!$G:$G,BOQ!$B345)*$G345</f>
        <v>#VALUE!</v>
      </c>
      <c r="AE345" s="53" t="e">
        <f>SUMIFS('[20]WorkDone DATA'!$L:$L,'[20]WorkDone DATA'!$N:$N,BOQ!AE$6,'[20]WorkDone DATA'!$G:$G,BOQ!$B345)*$G345</f>
        <v>#VALUE!</v>
      </c>
      <c r="AF345" s="53" t="e">
        <f>SUMIFS('[20]WorkDone DATA'!$L:$L,'[20]WorkDone DATA'!$N:$N,BOQ!AF$6,'[20]WorkDone DATA'!$G:$G,BOQ!$B345)*$G345</f>
        <v>#VALUE!</v>
      </c>
      <c r="AG345" s="53" t="e">
        <f>SUMIFS('[20]WorkDone DATA'!$L:$L,'[20]WorkDone DATA'!$N:$N,BOQ!AG$6,'[20]WorkDone DATA'!$G:$G,BOQ!$B345)*$G345</f>
        <v>#VALUE!</v>
      </c>
      <c r="AH345" s="53" t="e">
        <f>SUMIFS('[20]WorkDone DATA'!$L:$L,'[20]WorkDone DATA'!$N:$N,BOQ!AH$6,'[20]WorkDone DATA'!$G:$G,BOQ!$B345)*$G345</f>
        <v>#VALUE!</v>
      </c>
      <c r="AI345" s="53" t="e">
        <f>SUMIFS('[20]WorkDone DATA'!$L:$L,'[20]WorkDone DATA'!$N:$N,BOQ!AI$6,'[20]WorkDone DATA'!$G:$G,BOQ!$B345)*$G345</f>
        <v>#VALUE!</v>
      </c>
      <c r="AJ345" s="53" t="e">
        <f>SUMIFS('[20]WorkDone DATA'!$L:$L,'[20]WorkDone DATA'!$N:$N,BOQ!AJ$6,'[20]WorkDone DATA'!$G:$G,BOQ!$B345)*$G345</f>
        <v>#VALUE!</v>
      </c>
      <c r="AK345" s="53" t="e">
        <f>SUMIFS('[20]WorkDone DATA'!$L:$L,'[20]WorkDone DATA'!$N:$N,BOQ!AK$6,'[20]WorkDone DATA'!$G:$G,BOQ!$B345)*$G345</f>
        <v>#VALUE!</v>
      </c>
      <c r="AL345" s="53" t="e">
        <f>SUMIFS('[20]WorkDone DATA'!$L:$L,'[20]WorkDone DATA'!$N:$N,BOQ!AL$6,'[20]WorkDone DATA'!$G:$G,BOQ!$B345)*$G345</f>
        <v>#VALUE!</v>
      </c>
      <c r="AM345" s="53" t="e">
        <f>SUMIFS('[20]WorkDone DATA'!$L:$L,'[20]WorkDone DATA'!$N:$N,BOQ!AM$6,'[20]WorkDone DATA'!$G:$G,BOQ!$B345)*$G345</f>
        <v>#VALUE!</v>
      </c>
      <c r="AN345" s="53" t="e">
        <f>SUMIFS('[20]WorkDone DATA'!$L:$L,'[20]WorkDone DATA'!$N:$N,BOQ!AN$6,'[20]WorkDone DATA'!$G:$G,BOQ!$B345)*$G345</f>
        <v>#VALUE!</v>
      </c>
      <c r="AO345" s="53" t="e">
        <f>SUMIFS('[20]WorkDone DATA'!$L:$L,'[20]WorkDone DATA'!$N:$N,BOQ!AO$6,'[20]WorkDone DATA'!$G:$G,BOQ!$B345)*$G345</f>
        <v>#VALUE!</v>
      </c>
      <c r="AP345" s="53" t="e">
        <f>SUMIFS('[20]WorkDone DATA'!$L:$L,'[20]WorkDone DATA'!$N:$N,BOQ!AP$6,'[20]WorkDone DATA'!$G:$G,BOQ!$B345)*$G345</f>
        <v>#VALUE!</v>
      </c>
      <c r="AQ345" s="53" t="e">
        <f>SUMIFS('[20]WorkDone DATA'!$L:$L,'[20]WorkDone DATA'!$N:$N,BOQ!AQ$6,'[20]WorkDone DATA'!$G:$G,BOQ!$B345)*$G345</f>
        <v>#VALUE!</v>
      </c>
      <c r="AR345" s="53" t="e">
        <f>SUMIFS('[20]WorkDone DATA'!$L:$L,'[20]WorkDone DATA'!$N:$N,BOQ!AR$6,'[20]WorkDone DATA'!$G:$G,BOQ!$B345)*$G345</f>
        <v>#VALUE!</v>
      </c>
      <c r="AS345" s="53" t="e">
        <f>SUMIFS('[20]WorkDone DATA'!$L:$L,'[20]WorkDone DATA'!$N:$N,BOQ!AS$6,'[20]WorkDone DATA'!$G:$G,BOQ!$B345)*$G345</f>
        <v>#VALUE!</v>
      </c>
      <c r="AT345" s="53" t="e">
        <f>SUMIFS('[20]WorkDone DATA'!$L:$L,'[20]WorkDone DATA'!$N:$N,BOQ!AT$6,'[20]WorkDone DATA'!$G:$G,BOQ!$B345)*$G345</f>
        <v>#VALUE!</v>
      </c>
      <c r="AU345" s="53" t="e">
        <f>SUMIFS('[20]WorkDone DATA'!$L:$L,'[20]WorkDone DATA'!$N:$N,BOQ!AU$6,'[20]WorkDone DATA'!$G:$G,BOQ!$B345)*$G345</f>
        <v>#VALUE!</v>
      </c>
      <c r="AV345" s="53" t="e">
        <f>SUMIFS('[20]WorkDone DATA'!$L:$L,'[20]WorkDone DATA'!$N:$N,BOQ!AV$6,'[20]WorkDone DATA'!$G:$G,BOQ!$B345)*$G345</f>
        <v>#VALUE!</v>
      </c>
      <c r="AW345" s="53" t="e">
        <f>SUMIFS('[20]WorkDone DATA'!$L:$L,'[20]WorkDone DATA'!$N:$N,BOQ!AW$6,'[20]WorkDone DATA'!$G:$G,BOQ!$B345)*$G345</f>
        <v>#VALUE!</v>
      </c>
      <c r="AX345" s="53" t="e">
        <f>SUMIFS('[20]WorkDone DATA'!$L:$L,'[20]WorkDone DATA'!$N:$N,BOQ!AX$6,'[20]WorkDone DATA'!$G:$G,BOQ!$B345)*$G345</f>
        <v>#VALUE!</v>
      </c>
      <c r="AY345" s="53" t="e">
        <f>SUMIFS('[20]WorkDone DATA'!$L:$L,'[20]WorkDone DATA'!$N:$N,BOQ!AY$6,'[20]WorkDone DATA'!$G:$G,BOQ!$B345)*$G345</f>
        <v>#VALUE!</v>
      </c>
      <c r="AZ345" s="53" t="e">
        <f>SUMIFS('[20]WorkDone DATA'!$L:$L,'[20]WorkDone DATA'!$N:$N,BOQ!AZ$6,'[20]WorkDone DATA'!$G:$G,BOQ!$B345)*$G345</f>
        <v>#VALUE!</v>
      </c>
      <c r="BA345" s="53" t="e">
        <f>SUMIFS('[20]WorkDone DATA'!$L:$L,'[20]WorkDone DATA'!$N:$N,BOQ!BA$6,'[20]WorkDone DATA'!$G:$G,BOQ!$B345)*$G345</f>
        <v>#VALUE!</v>
      </c>
      <c r="BB345" s="53" t="e">
        <f>SUMIFS('[20]WorkDone DATA'!$L:$L,'[20]WorkDone DATA'!$N:$N,BOQ!BB$6,'[20]WorkDone DATA'!$G:$G,BOQ!$B345)*$G345</f>
        <v>#VALUE!</v>
      </c>
      <c r="BC345" s="53" t="e">
        <f>SUMIFS('[20]WorkDone DATA'!$L:$L,'[20]WorkDone DATA'!$N:$N,BOQ!BC$6,'[20]WorkDone DATA'!$G:$G,BOQ!$B345)*$G345</f>
        <v>#VALUE!</v>
      </c>
      <c r="BD345" s="53" t="e">
        <f>SUMIFS('[20]WorkDone DATA'!$L:$L,'[20]WorkDone DATA'!$N:$N,BOQ!BD$6,'[20]WorkDone DATA'!$G:$G,BOQ!$B345)*$G345</f>
        <v>#VALUE!</v>
      </c>
      <c r="BE345" s="53" t="e">
        <f>SUMIFS('[20]WorkDone DATA'!$L:$L,'[20]WorkDone DATA'!$N:$N,BOQ!BE$6,'[20]WorkDone DATA'!$G:$G,BOQ!$B345)*$G345</f>
        <v>#VALUE!</v>
      </c>
      <c r="BF345" s="53" t="e">
        <f>SUMIFS('[20]WorkDone DATA'!$L:$L,'[20]WorkDone DATA'!$N:$N,BOQ!BF$6,'[20]WorkDone DATA'!$G:$G,BOQ!$B345)*$G345</f>
        <v>#VALUE!</v>
      </c>
      <c r="BG345" s="53" t="e">
        <f>SUMIFS('[20]WorkDone DATA'!$L:$L,'[20]WorkDone DATA'!$N:$N,BOQ!BG$6,'[20]WorkDone DATA'!$G:$G,BOQ!$B345)*$G345</f>
        <v>#VALUE!</v>
      </c>
      <c r="BH345" s="53" t="e">
        <f>SUMIFS('[20]WorkDone DATA'!$L:$L,'[20]WorkDone DATA'!$N:$N,BOQ!BH$6,'[20]WorkDone DATA'!$G:$G,BOQ!$B345)*$G345</f>
        <v>#VALUE!</v>
      </c>
      <c r="BI345" s="53" t="e">
        <f>SUMIFS('[20]WorkDone DATA'!$L:$L,'[20]WorkDone DATA'!$N:$N,BOQ!BI$6,'[20]WorkDone DATA'!$G:$G,BOQ!$B345)*$G345</f>
        <v>#VALUE!</v>
      </c>
      <c r="BJ345" s="53" t="e">
        <f>SUMIFS('[20]WorkDone DATA'!$L:$L,'[20]WorkDone DATA'!$N:$N,BOQ!BJ$6,'[20]WorkDone DATA'!$G:$G,BOQ!$B345)*$G345</f>
        <v>#VALUE!</v>
      </c>
      <c r="BK345" s="53" t="e">
        <f>SUMIFS('[20]WorkDone DATA'!$L:$L,'[20]WorkDone DATA'!$N:$N,BOQ!BK$6,'[20]WorkDone DATA'!$G:$G,BOQ!$B345)*$G345</f>
        <v>#VALUE!</v>
      </c>
      <c r="BL345" s="53" t="e">
        <f>SUMIFS('[20]WorkDone DATA'!$L:$L,'[20]WorkDone DATA'!$N:$N,BOQ!BL$6,'[20]WorkDone DATA'!$G:$G,BOQ!$B345)*$G345</f>
        <v>#VALUE!</v>
      </c>
      <c r="BM345" s="53" t="e">
        <f>SUMIFS('[20]WorkDone DATA'!$L:$L,'[20]WorkDone DATA'!$N:$N,BOQ!BM$6,'[20]WorkDone DATA'!$G:$G,BOQ!$B345)*$G345</f>
        <v>#VALUE!</v>
      </c>
      <c r="BN345" s="53" t="e">
        <f>SUMIFS('[20]WorkDone DATA'!$L:$L,'[20]WorkDone DATA'!$N:$N,BOQ!BN$6,'[20]WorkDone DATA'!$G:$G,BOQ!$B345)*$G345</f>
        <v>#VALUE!</v>
      </c>
      <c r="BO345" s="53" t="e">
        <f>SUMIFS('[20]WorkDone DATA'!$L:$L,'[20]WorkDone DATA'!$N:$N,BOQ!BO$6,'[20]WorkDone DATA'!$G:$G,BOQ!$B345)*$G345</f>
        <v>#VALUE!</v>
      </c>
      <c r="BP345" s="53" t="e">
        <f>SUMIFS('[20]WorkDone DATA'!$L:$L,'[20]WorkDone DATA'!$N:$N,BOQ!BP$6,'[20]WorkDone DATA'!$G:$G,BOQ!$B345)*$G345</f>
        <v>#VALUE!</v>
      </c>
      <c r="BQ345" s="53" t="e">
        <f>SUMIFS('[20]WorkDone DATA'!$L:$L,'[20]WorkDone DATA'!$N:$N,BOQ!BQ$6,'[20]WorkDone DATA'!$G:$G,BOQ!$B345)*$G345</f>
        <v>#VALUE!</v>
      </c>
      <c r="BR345" s="53" t="e">
        <f>SUMIFS('[20]WorkDone DATA'!$L:$L,'[20]WorkDone DATA'!$N:$N,BOQ!BR$6,'[20]WorkDone DATA'!$G:$G,BOQ!$B345)*$G345</f>
        <v>#VALUE!</v>
      </c>
      <c r="BS345" s="53" t="e">
        <f>SUMIFS('[20]WorkDone DATA'!$L:$L,'[20]WorkDone DATA'!$N:$N,BOQ!BS$6,'[20]WorkDone DATA'!$G:$G,BOQ!$B345)*$G345</f>
        <v>#VALUE!</v>
      </c>
      <c r="BT345" s="53" t="e">
        <f>SUMIFS('[20]WorkDone DATA'!$L:$L,'[20]WorkDone DATA'!$N:$N,BOQ!BT$6,'[20]WorkDone DATA'!$G:$G,BOQ!$B345)*$G345</f>
        <v>#VALUE!</v>
      </c>
      <c r="BU345" s="53" t="e">
        <f>SUMIFS('[20]WorkDone DATA'!$L:$L,'[20]WorkDone DATA'!$N:$N,BOQ!BU$6,'[20]WorkDone DATA'!$G:$G,BOQ!$B345)*$G345</f>
        <v>#VALUE!</v>
      </c>
      <c r="BV345" s="53" t="e">
        <f>SUMIFS('[20]WorkDone DATA'!$L:$L,'[20]WorkDone DATA'!$N:$N,BOQ!BV$6,'[20]WorkDone DATA'!$G:$G,BOQ!$B345)*$G345</f>
        <v>#VALUE!</v>
      </c>
      <c r="BW345" s="53" t="e">
        <f>SUMIFS('[20]WorkDone DATA'!$L:$L,'[20]WorkDone DATA'!$N:$N,BOQ!BW$6,'[20]WorkDone DATA'!$G:$G,BOQ!$B345)*$G345</f>
        <v>#VALUE!</v>
      </c>
      <c r="BX345" s="53" t="e">
        <f>SUMIFS('[20]WorkDone DATA'!$L:$L,'[20]WorkDone DATA'!$N:$N,BOQ!BX$6,'[20]WorkDone DATA'!$G:$G,BOQ!$B345)*$G345</f>
        <v>#VALUE!</v>
      </c>
    </row>
    <row r="346" spans="1:76" ht="15.6" x14ac:dyDescent="0.35">
      <c r="A346" s="1"/>
      <c r="B346" s="42"/>
      <c r="C346" s="64" t="s">
        <v>170</v>
      </c>
      <c r="D346" s="58"/>
      <c r="E346" s="65"/>
      <c r="F346" s="45"/>
      <c r="G346" s="52"/>
      <c r="H346" s="53">
        <f t="shared" si="44"/>
        <v>0</v>
      </c>
      <c r="K346" s="214"/>
      <c r="L346" s="220" t="e">
        <f t="shared" si="45"/>
        <v>#VALUE!</v>
      </c>
      <c r="M346" s="221" t="e">
        <f t="shared" si="46"/>
        <v>#VALUE!</v>
      </c>
      <c r="N346" s="219"/>
      <c r="O346" s="214">
        <f t="shared" si="47"/>
        <v>0</v>
      </c>
      <c r="P346" s="215" t="e">
        <f t="shared" si="48"/>
        <v>#VALUE!</v>
      </c>
      <c r="R346" s="217" t="e">
        <f>SUMIFS('[20]WorkDone DATA'!$L:$L,'[20]WorkDone DATA'!$N:$N,BOQ!S$6,'[20]WorkDone DATA'!$G:$G,BOQ!$B346)</f>
        <v>#VALUE!</v>
      </c>
      <c r="S346" s="53" t="e">
        <f t="shared" si="49"/>
        <v>#VALUE!</v>
      </c>
      <c r="T346" s="217" t="e">
        <f>SUMIFS('[20]WorkDone DATA'!$L:$L,'[20]WorkDone DATA'!$N:$N,BOQ!U$6,'[20]WorkDone DATA'!$G:$G,BOQ!$B346)</f>
        <v>#VALUE!</v>
      </c>
      <c r="U346" s="53" t="e">
        <f t="shared" si="51"/>
        <v>#VALUE!</v>
      </c>
      <c r="V346" s="217"/>
      <c r="W346" s="53" t="e">
        <f>SUMIFS('[20]WorkDone DATA'!$L:$L,'[20]WorkDone DATA'!$N:$N,BOQ!W$6,'[20]WorkDone DATA'!$G:$G,BOQ!$B346)*$G346</f>
        <v>#VALUE!</v>
      </c>
      <c r="X346" s="217"/>
      <c r="Y346" s="53" t="e">
        <f>SUMIFS('[20]WorkDone DATA'!$L:$L,'[20]WorkDone DATA'!$N:$N,BOQ!Y$6,'[20]WorkDone DATA'!$G:$G,BOQ!$B346)*$G346</f>
        <v>#VALUE!</v>
      </c>
      <c r="Z346" s="217"/>
      <c r="AA346" s="53" t="e">
        <f>SUMIFS('[20]WorkDone DATA'!$L:$L,'[20]WorkDone DATA'!$N:$N,BOQ!AA$6,'[20]WorkDone DATA'!$G:$G,BOQ!$B346)*$G346</f>
        <v>#VALUE!</v>
      </c>
      <c r="AB346" s="53" t="e">
        <f>SUMIFS('[20]WorkDone DATA'!$L:$L,'[20]WorkDone DATA'!$N:$N,BOQ!AB$6,'[20]WorkDone DATA'!$G:$G,BOQ!$B346)*$G346</f>
        <v>#VALUE!</v>
      </c>
      <c r="AC346" s="53" t="e">
        <f>SUMIFS('[20]WorkDone DATA'!$L:$L,'[20]WorkDone DATA'!$N:$N,BOQ!AC$6,'[20]WorkDone DATA'!$G:$G,BOQ!$B346)*$G346</f>
        <v>#VALUE!</v>
      </c>
      <c r="AD346" s="53" t="e">
        <f>SUMIFS('[20]WorkDone DATA'!$L:$L,'[20]WorkDone DATA'!$N:$N,BOQ!AD$6,'[20]WorkDone DATA'!$G:$G,BOQ!$B346)*$G346</f>
        <v>#VALUE!</v>
      </c>
      <c r="AE346" s="53" t="e">
        <f>SUMIFS('[20]WorkDone DATA'!$L:$L,'[20]WorkDone DATA'!$N:$N,BOQ!AE$6,'[20]WorkDone DATA'!$G:$G,BOQ!$B346)*$G346</f>
        <v>#VALUE!</v>
      </c>
      <c r="AF346" s="53" t="e">
        <f>SUMIFS('[20]WorkDone DATA'!$L:$L,'[20]WorkDone DATA'!$N:$N,BOQ!AF$6,'[20]WorkDone DATA'!$G:$G,BOQ!$B346)*$G346</f>
        <v>#VALUE!</v>
      </c>
      <c r="AG346" s="53" t="e">
        <f>SUMIFS('[20]WorkDone DATA'!$L:$L,'[20]WorkDone DATA'!$N:$N,BOQ!AG$6,'[20]WorkDone DATA'!$G:$G,BOQ!$B346)*$G346</f>
        <v>#VALUE!</v>
      </c>
      <c r="AH346" s="53" t="e">
        <f>SUMIFS('[20]WorkDone DATA'!$L:$L,'[20]WorkDone DATA'!$N:$N,BOQ!AH$6,'[20]WorkDone DATA'!$G:$G,BOQ!$B346)*$G346</f>
        <v>#VALUE!</v>
      </c>
      <c r="AI346" s="53" t="e">
        <f>SUMIFS('[20]WorkDone DATA'!$L:$L,'[20]WorkDone DATA'!$N:$N,BOQ!AI$6,'[20]WorkDone DATA'!$G:$G,BOQ!$B346)*$G346</f>
        <v>#VALUE!</v>
      </c>
      <c r="AJ346" s="53" t="e">
        <f>SUMIFS('[20]WorkDone DATA'!$L:$L,'[20]WorkDone DATA'!$N:$N,BOQ!AJ$6,'[20]WorkDone DATA'!$G:$G,BOQ!$B346)*$G346</f>
        <v>#VALUE!</v>
      </c>
      <c r="AK346" s="53" t="e">
        <f>SUMIFS('[20]WorkDone DATA'!$L:$L,'[20]WorkDone DATA'!$N:$N,BOQ!AK$6,'[20]WorkDone DATA'!$G:$G,BOQ!$B346)*$G346</f>
        <v>#VALUE!</v>
      </c>
      <c r="AL346" s="53" t="e">
        <f>SUMIFS('[20]WorkDone DATA'!$L:$L,'[20]WorkDone DATA'!$N:$N,BOQ!AL$6,'[20]WorkDone DATA'!$G:$G,BOQ!$B346)*$G346</f>
        <v>#VALUE!</v>
      </c>
      <c r="AM346" s="53" t="e">
        <f>SUMIFS('[20]WorkDone DATA'!$L:$L,'[20]WorkDone DATA'!$N:$N,BOQ!AM$6,'[20]WorkDone DATA'!$G:$G,BOQ!$B346)*$G346</f>
        <v>#VALUE!</v>
      </c>
      <c r="AN346" s="53" t="e">
        <f>SUMIFS('[20]WorkDone DATA'!$L:$L,'[20]WorkDone DATA'!$N:$N,BOQ!AN$6,'[20]WorkDone DATA'!$G:$G,BOQ!$B346)*$G346</f>
        <v>#VALUE!</v>
      </c>
      <c r="AO346" s="53" t="e">
        <f>SUMIFS('[20]WorkDone DATA'!$L:$L,'[20]WorkDone DATA'!$N:$N,BOQ!AO$6,'[20]WorkDone DATA'!$G:$G,BOQ!$B346)*$G346</f>
        <v>#VALUE!</v>
      </c>
      <c r="AP346" s="53" t="e">
        <f>SUMIFS('[20]WorkDone DATA'!$L:$L,'[20]WorkDone DATA'!$N:$N,BOQ!AP$6,'[20]WorkDone DATA'!$G:$G,BOQ!$B346)*$G346</f>
        <v>#VALUE!</v>
      </c>
      <c r="AQ346" s="53" t="e">
        <f>SUMIFS('[20]WorkDone DATA'!$L:$L,'[20]WorkDone DATA'!$N:$N,BOQ!AQ$6,'[20]WorkDone DATA'!$G:$G,BOQ!$B346)*$G346</f>
        <v>#VALUE!</v>
      </c>
      <c r="AR346" s="53" t="e">
        <f>SUMIFS('[20]WorkDone DATA'!$L:$L,'[20]WorkDone DATA'!$N:$N,BOQ!AR$6,'[20]WorkDone DATA'!$G:$G,BOQ!$B346)*$G346</f>
        <v>#VALUE!</v>
      </c>
      <c r="AS346" s="53" t="e">
        <f>SUMIFS('[20]WorkDone DATA'!$L:$L,'[20]WorkDone DATA'!$N:$N,BOQ!AS$6,'[20]WorkDone DATA'!$G:$G,BOQ!$B346)*$G346</f>
        <v>#VALUE!</v>
      </c>
      <c r="AT346" s="53" t="e">
        <f>SUMIFS('[20]WorkDone DATA'!$L:$L,'[20]WorkDone DATA'!$N:$N,BOQ!AT$6,'[20]WorkDone DATA'!$G:$G,BOQ!$B346)*$G346</f>
        <v>#VALUE!</v>
      </c>
      <c r="AU346" s="53" t="e">
        <f>SUMIFS('[20]WorkDone DATA'!$L:$L,'[20]WorkDone DATA'!$N:$N,BOQ!AU$6,'[20]WorkDone DATA'!$G:$G,BOQ!$B346)*$G346</f>
        <v>#VALUE!</v>
      </c>
      <c r="AV346" s="53" t="e">
        <f>SUMIFS('[20]WorkDone DATA'!$L:$L,'[20]WorkDone DATA'!$N:$N,BOQ!AV$6,'[20]WorkDone DATA'!$G:$G,BOQ!$B346)*$G346</f>
        <v>#VALUE!</v>
      </c>
      <c r="AW346" s="53" t="e">
        <f>SUMIFS('[20]WorkDone DATA'!$L:$L,'[20]WorkDone DATA'!$N:$N,BOQ!AW$6,'[20]WorkDone DATA'!$G:$G,BOQ!$B346)*$G346</f>
        <v>#VALUE!</v>
      </c>
      <c r="AX346" s="53" t="e">
        <f>SUMIFS('[20]WorkDone DATA'!$L:$L,'[20]WorkDone DATA'!$N:$N,BOQ!AX$6,'[20]WorkDone DATA'!$G:$G,BOQ!$B346)*$G346</f>
        <v>#VALUE!</v>
      </c>
      <c r="AY346" s="53" t="e">
        <f>SUMIFS('[20]WorkDone DATA'!$L:$L,'[20]WorkDone DATA'!$N:$N,BOQ!AY$6,'[20]WorkDone DATA'!$G:$G,BOQ!$B346)*$G346</f>
        <v>#VALUE!</v>
      </c>
      <c r="AZ346" s="53" t="e">
        <f>SUMIFS('[20]WorkDone DATA'!$L:$L,'[20]WorkDone DATA'!$N:$N,BOQ!AZ$6,'[20]WorkDone DATA'!$G:$G,BOQ!$B346)*$G346</f>
        <v>#VALUE!</v>
      </c>
      <c r="BA346" s="53" t="e">
        <f>SUMIFS('[20]WorkDone DATA'!$L:$L,'[20]WorkDone DATA'!$N:$N,BOQ!BA$6,'[20]WorkDone DATA'!$G:$G,BOQ!$B346)*$G346</f>
        <v>#VALUE!</v>
      </c>
      <c r="BB346" s="53" t="e">
        <f>SUMIFS('[20]WorkDone DATA'!$L:$L,'[20]WorkDone DATA'!$N:$N,BOQ!BB$6,'[20]WorkDone DATA'!$G:$G,BOQ!$B346)*$G346</f>
        <v>#VALUE!</v>
      </c>
      <c r="BC346" s="53" t="e">
        <f>SUMIFS('[20]WorkDone DATA'!$L:$L,'[20]WorkDone DATA'!$N:$N,BOQ!BC$6,'[20]WorkDone DATA'!$G:$G,BOQ!$B346)*$G346</f>
        <v>#VALUE!</v>
      </c>
      <c r="BD346" s="53" t="e">
        <f>SUMIFS('[20]WorkDone DATA'!$L:$L,'[20]WorkDone DATA'!$N:$N,BOQ!BD$6,'[20]WorkDone DATA'!$G:$G,BOQ!$B346)*$G346</f>
        <v>#VALUE!</v>
      </c>
      <c r="BE346" s="53" t="e">
        <f>SUMIFS('[20]WorkDone DATA'!$L:$L,'[20]WorkDone DATA'!$N:$N,BOQ!BE$6,'[20]WorkDone DATA'!$G:$G,BOQ!$B346)*$G346</f>
        <v>#VALUE!</v>
      </c>
      <c r="BF346" s="53" t="e">
        <f>SUMIFS('[20]WorkDone DATA'!$L:$L,'[20]WorkDone DATA'!$N:$N,BOQ!BF$6,'[20]WorkDone DATA'!$G:$G,BOQ!$B346)*$G346</f>
        <v>#VALUE!</v>
      </c>
      <c r="BG346" s="53" t="e">
        <f>SUMIFS('[20]WorkDone DATA'!$L:$L,'[20]WorkDone DATA'!$N:$N,BOQ!BG$6,'[20]WorkDone DATA'!$G:$G,BOQ!$B346)*$G346</f>
        <v>#VALUE!</v>
      </c>
      <c r="BH346" s="53" t="e">
        <f>SUMIFS('[20]WorkDone DATA'!$L:$L,'[20]WorkDone DATA'!$N:$N,BOQ!BH$6,'[20]WorkDone DATA'!$G:$G,BOQ!$B346)*$G346</f>
        <v>#VALUE!</v>
      </c>
      <c r="BI346" s="53" t="e">
        <f>SUMIFS('[20]WorkDone DATA'!$L:$L,'[20]WorkDone DATA'!$N:$N,BOQ!BI$6,'[20]WorkDone DATA'!$G:$G,BOQ!$B346)*$G346</f>
        <v>#VALUE!</v>
      </c>
      <c r="BJ346" s="53" t="e">
        <f>SUMIFS('[20]WorkDone DATA'!$L:$L,'[20]WorkDone DATA'!$N:$N,BOQ!BJ$6,'[20]WorkDone DATA'!$G:$G,BOQ!$B346)*$G346</f>
        <v>#VALUE!</v>
      </c>
      <c r="BK346" s="53" t="e">
        <f>SUMIFS('[20]WorkDone DATA'!$L:$L,'[20]WorkDone DATA'!$N:$N,BOQ!BK$6,'[20]WorkDone DATA'!$G:$G,BOQ!$B346)*$G346</f>
        <v>#VALUE!</v>
      </c>
      <c r="BL346" s="53" t="e">
        <f>SUMIFS('[20]WorkDone DATA'!$L:$L,'[20]WorkDone DATA'!$N:$N,BOQ!BL$6,'[20]WorkDone DATA'!$G:$G,BOQ!$B346)*$G346</f>
        <v>#VALUE!</v>
      </c>
      <c r="BM346" s="53" t="e">
        <f>SUMIFS('[20]WorkDone DATA'!$L:$L,'[20]WorkDone DATA'!$N:$N,BOQ!BM$6,'[20]WorkDone DATA'!$G:$G,BOQ!$B346)*$G346</f>
        <v>#VALUE!</v>
      </c>
      <c r="BN346" s="53" t="e">
        <f>SUMIFS('[20]WorkDone DATA'!$L:$L,'[20]WorkDone DATA'!$N:$N,BOQ!BN$6,'[20]WorkDone DATA'!$G:$G,BOQ!$B346)*$G346</f>
        <v>#VALUE!</v>
      </c>
      <c r="BO346" s="53" t="e">
        <f>SUMIFS('[20]WorkDone DATA'!$L:$L,'[20]WorkDone DATA'!$N:$N,BOQ!BO$6,'[20]WorkDone DATA'!$G:$G,BOQ!$B346)*$G346</f>
        <v>#VALUE!</v>
      </c>
      <c r="BP346" s="53" t="e">
        <f>SUMIFS('[20]WorkDone DATA'!$L:$L,'[20]WorkDone DATA'!$N:$N,BOQ!BP$6,'[20]WorkDone DATA'!$G:$G,BOQ!$B346)*$G346</f>
        <v>#VALUE!</v>
      </c>
      <c r="BQ346" s="53" t="e">
        <f>SUMIFS('[20]WorkDone DATA'!$L:$L,'[20]WorkDone DATA'!$N:$N,BOQ!BQ$6,'[20]WorkDone DATA'!$G:$G,BOQ!$B346)*$G346</f>
        <v>#VALUE!</v>
      </c>
      <c r="BR346" s="53" t="e">
        <f>SUMIFS('[20]WorkDone DATA'!$L:$L,'[20]WorkDone DATA'!$N:$N,BOQ!BR$6,'[20]WorkDone DATA'!$G:$G,BOQ!$B346)*$G346</f>
        <v>#VALUE!</v>
      </c>
      <c r="BS346" s="53" t="e">
        <f>SUMIFS('[20]WorkDone DATA'!$L:$L,'[20]WorkDone DATA'!$N:$N,BOQ!BS$6,'[20]WorkDone DATA'!$G:$G,BOQ!$B346)*$G346</f>
        <v>#VALUE!</v>
      </c>
      <c r="BT346" s="53" t="e">
        <f>SUMIFS('[20]WorkDone DATA'!$L:$L,'[20]WorkDone DATA'!$N:$N,BOQ!BT$6,'[20]WorkDone DATA'!$G:$G,BOQ!$B346)*$G346</f>
        <v>#VALUE!</v>
      </c>
      <c r="BU346" s="53" t="e">
        <f>SUMIFS('[20]WorkDone DATA'!$L:$L,'[20]WorkDone DATA'!$N:$N,BOQ!BU$6,'[20]WorkDone DATA'!$G:$G,BOQ!$B346)*$G346</f>
        <v>#VALUE!</v>
      </c>
      <c r="BV346" s="53" t="e">
        <f>SUMIFS('[20]WorkDone DATA'!$L:$L,'[20]WorkDone DATA'!$N:$N,BOQ!BV$6,'[20]WorkDone DATA'!$G:$G,BOQ!$B346)*$G346</f>
        <v>#VALUE!</v>
      </c>
      <c r="BW346" s="53" t="e">
        <f>SUMIFS('[20]WorkDone DATA'!$L:$L,'[20]WorkDone DATA'!$N:$N,BOQ!BW$6,'[20]WorkDone DATA'!$G:$G,BOQ!$B346)*$G346</f>
        <v>#VALUE!</v>
      </c>
      <c r="BX346" s="53" t="e">
        <f>SUMIFS('[20]WorkDone DATA'!$L:$L,'[20]WorkDone DATA'!$N:$N,BOQ!BX$6,'[20]WorkDone DATA'!$G:$G,BOQ!$B346)*$G346</f>
        <v>#VALUE!</v>
      </c>
    </row>
    <row r="347" spans="1:76" ht="15.6" x14ac:dyDescent="0.35">
      <c r="A347" s="124" t="str">
        <f t="shared" ref="A347:A350" si="52">C347</f>
        <v>3.3KV Ash Stacking Board A</v>
      </c>
      <c r="B347" s="42">
        <v>2.1720000000000002</v>
      </c>
      <c r="C347" s="65" t="s">
        <v>171</v>
      </c>
      <c r="D347" s="58" t="s">
        <v>46</v>
      </c>
      <c r="E347" s="77" t="s">
        <v>97</v>
      </c>
      <c r="F347" s="45">
        <v>5</v>
      </c>
      <c r="G347" s="52">
        <v>1599.52</v>
      </c>
      <c r="H347" s="53">
        <f t="shared" si="44"/>
        <v>7997.6</v>
      </c>
      <c r="K347" s="214" t="e">
        <f t="shared" si="50"/>
        <v>#VALUE!</v>
      </c>
      <c r="L347" s="220" t="e">
        <f t="shared" si="45"/>
        <v>#VALUE!</v>
      </c>
      <c r="M347" s="221" t="e">
        <f t="shared" si="46"/>
        <v>#VALUE!</v>
      </c>
      <c r="N347" s="219"/>
      <c r="O347" s="214" t="e">
        <f t="shared" si="47"/>
        <v>#VALUE!</v>
      </c>
      <c r="P347" s="215" t="e">
        <f t="shared" si="48"/>
        <v>#VALUE!</v>
      </c>
      <c r="R347" s="217" t="e">
        <f>SUMIFS('[20]WorkDone DATA'!$L:$L,'[20]WorkDone DATA'!$N:$N,BOQ!S$6,'[20]WorkDone DATA'!$G:$G,BOQ!$B347)</f>
        <v>#VALUE!</v>
      </c>
      <c r="S347" s="53" t="e">
        <f t="shared" si="49"/>
        <v>#VALUE!</v>
      </c>
      <c r="T347" s="217" t="e">
        <f>SUMIFS('[20]WorkDone DATA'!$L:$L,'[20]WorkDone DATA'!$N:$N,BOQ!U$6,'[20]WorkDone DATA'!$G:$G,BOQ!$B347)</f>
        <v>#VALUE!</v>
      </c>
      <c r="U347" s="53" t="e">
        <f t="shared" si="51"/>
        <v>#VALUE!</v>
      </c>
      <c r="V347" s="217"/>
      <c r="W347" s="53" t="e">
        <f>SUMIFS('[20]WorkDone DATA'!$L:$L,'[20]WorkDone DATA'!$N:$N,BOQ!W$6,'[20]WorkDone DATA'!$G:$G,BOQ!$B347)*$G347</f>
        <v>#VALUE!</v>
      </c>
      <c r="X347" s="217"/>
      <c r="Y347" s="53" t="e">
        <f>SUMIFS('[20]WorkDone DATA'!$L:$L,'[20]WorkDone DATA'!$N:$N,BOQ!Y$6,'[20]WorkDone DATA'!$G:$G,BOQ!$B347)*$G347</f>
        <v>#VALUE!</v>
      </c>
      <c r="Z347" s="217"/>
      <c r="AA347" s="53" t="e">
        <f>SUMIFS('[20]WorkDone DATA'!$L:$L,'[20]WorkDone DATA'!$N:$N,BOQ!AA$6,'[20]WorkDone DATA'!$G:$G,BOQ!$B347)*$G347</f>
        <v>#VALUE!</v>
      </c>
      <c r="AB347" s="53" t="e">
        <f>SUMIFS('[20]WorkDone DATA'!$L:$L,'[20]WorkDone DATA'!$N:$N,BOQ!AB$6,'[20]WorkDone DATA'!$G:$G,BOQ!$B347)*$G347</f>
        <v>#VALUE!</v>
      </c>
      <c r="AC347" s="53" t="e">
        <f>SUMIFS('[20]WorkDone DATA'!$L:$L,'[20]WorkDone DATA'!$N:$N,BOQ!AC$6,'[20]WorkDone DATA'!$G:$G,BOQ!$B347)*$G347</f>
        <v>#VALUE!</v>
      </c>
      <c r="AD347" s="53" t="e">
        <f>SUMIFS('[20]WorkDone DATA'!$L:$L,'[20]WorkDone DATA'!$N:$N,BOQ!AD$6,'[20]WorkDone DATA'!$G:$G,BOQ!$B347)*$G347</f>
        <v>#VALUE!</v>
      </c>
      <c r="AE347" s="53" t="e">
        <f>SUMIFS('[20]WorkDone DATA'!$L:$L,'[20]WorkDone DATA'!$N:$N,BOQ!AE$6,'[20]WorkDone DATA'!$G:$G,BOQ!$B347)*$G347</f>
        <v>#VALUE!</v>
      </c>
      <c r="AF347" s="53" t="e">
        <f>SUMIFS('[20]WorkDone DATA'!$L:$L,'[20]WorkDone DATA'!$N:$N,BOQ!AF$6,'[20]WorkDone DATA'!$G:$G,BOQ!$B347)*$G347</f>
        <v>#VALUE!</v>
      </c>
      <c r="AG347" s="53" t="e">
        <f>SUMIFS('[20]WorkDone DATA'!$L:$L,'[20]WorkDone DATA'!$N:$N,BOQ!AG$6,'[20]WorkDone DATA'!$G:$G,BOQ!$B347)*$G347</f>
        <v>#VALUE!</v>
      </c>
      <c r="AH347" s="53" t="e">
        <f>SUMIFS('[20]WorkDone DATA'!$L:$L,'[20]WorkDone DATA'!$N:$N,BOQ!AH$6,'[20]WorkDone DATA'!$G:$G,BOQ!$B347)*$G347</f>
        <v>#VALUE!</v>
      </c>
      <c r="AI347" s="53" t="e">
        <f>SUMIFS('[20]WorkDone DATA'!$L:$L,'[20]WorkDone DATA'!$N:$N,BOQ!AI$6,'[20]WorkDone DATA'!$G:$G,BOQ!$B347)*$G347</f>
        <v>#VALUE!</v>
      </c>
      <c r="AJ347" s="53" t="e">
        <f>SUMIFS('[20]WorkDone DATA'!$L:$L,'[20]WorkDone DATA'!$N:$N,BOQ!AJ$6,'[20]WorkDone DATA'!$G:$G,BOQ!$B347)*$G347</f>
        <v>#VALUE!</v>
      </c>
      <c r="AK347" s="53" t="e">
        <f>SUMIFS('[20]WorkDone DATA'!$L:$L,'[20]WorkDone DATA'!$N:$N,BOQ!AK$6,'[20]WorkDone DATA'!$G:$G,BOQ!$B347)*$G347</f>
        <v>#VALUE!</v>
      </c>
      <c r="AL347" s="53" t="e">
        <f>SUMIFS('[20]WorkDone DATA'!$L:$L,'[20]WorkDone DATA'!$N:$N,BOQ!AL$6,'[20]WorkDone DATA'!$G:$G,BOQ!$B347)*$G347</f>
        <v>#VALUE!</v>
      </c>
      <c r="AM347" s="53" t="e">
        <f>SUMIFS('[20]WorkDone DATA'!$L:$L,'[20]WorkDone DATA'!$N:$N,BOQ!AM$6,'[20]WorkDone DATA'!$G:$G,BOQ!$B347)*$G347</f>
        <v>#VALUE!</v>
      </c>
      <c r="AN347" s="53" t="e">
        <f>SUMIFS('[20]WorkDone DATA'!$L:$L,'[20]WorkDone DATA'!$N:$N,BOQ!AN$6,'[20]WorkDone DATA'!$G:$G,BOQ!$B347)*$G347</f>
        <v>#VALUE!</v>
      </c>
      <c r="AO347" s="53" t="e">
        <f>SUMIFS('[20]WorkDone DATA'!$L:$L,'[20]WorkDone DATA'!$N:$N,BOQ!AO$6,'[20]WorkDone DATA'!$G:$G,BOQ!$B347)*$G347</f>
        <v>#VALUE!</v>
      </c>
      <c r="AP347" s="53" t="e">
        <f>SUMIFS('[20]WorkDone DATA'!$L:$L,'[20]WorkDone DATA'!$N:$N,BOQ!AP$6,'[20]WorkDone DATA'!$G:$G,BOQ!$B347)*$G347</f>
        <v>#VALUE!</v>
      </c>
      <c r="AQ347" s="53" t="e">
        <f>SUMIFS('[20]WorkDone DATA'!$L:$L,'[20]WorkDone DATA'!$N:$N,BOQ!AQ$6,'[20]WorkDone DATA'!$G:$G,BOQ!$B347)*$G347</f>
        <v>#VALUE!</v>
      </c>
      <c r="AR347" s="53" t="e">
        <f>SUMIFS('[20]WorkDone DATA'!$L:$L,'[20]WorkDone DATA'!$N:$N,BOQ!AR$6,'[20]WorkDone DATA'!$G:$G,BOQ!$B347)*$G347</f>
        <v>#VALUE!</v>
      </c>
      <c r="AS347" s="53" t="e">
        <f>SUMIFS('[20]WorkDone DATA'!$L:$L,'[20]WorkDone DATA'!$N:$N,BOQ!AS$6,'[20]WorkDone DATA'!$G:$G,BOQ!$B347)*$G347</f>
        <v>#VALUE!</v>
      </c>
      <c r="AT347" s="53" t="e">
        <f>SUMIFS('[20]WorkDone DATA'!$L:$L,'[20]WorkDone DATA'!$N:$N,BOQ!AT$6,'[20]WorkDone DATA'!$G:$G,BOQ!$B347)*$G347</f>
        <v>#VALUE!</v>
      </c>
      <c r="AU347" s="53" t="e">
        <f>SUMIFS('[20]WorkDone DATA'!$L:$L,'[20]WorkDone DATA'!$N:$N,BOQ!AU$6,'[20]WorkDone DATA'!$G:$G,BOQ!$B347)*$G347</f>
        <v>#VALUE!</v>
      </c>
      <c r="AV347" s="53" t="e">
        <f>SUMIFS('[20]WorkDone DATA'!$L:$L,'[20]WorkDone DATA'!$N:$N,BOQ!AV$6,'[20]WorkDone DATA'!$G:$G,BOQ!$B347)*$G347</f>
        <v>#VALUE!</v>
      </c>
      <c r="AW347" s="53" t="e">
        <f>SUMIFS('[20]WorkDone DATA'!$L:$L,'[20]WorkDone DATA'!$N:$N,BOQ!AW$6,'[20]WorkDone DATA'!$G:$G,BOQ!$B347)*$G347</f>
        <v>#VALUE!</v>
      </c>
      <c r="AX347" s="53" t="e">
        <f>SUMIFS('[20]WorkDone DATA'!$L:$L,'[20]WorkDone DATA'!$N:$N,BOQ!AX$6,'[20]WorkDone DATA'!$G:$G,BOQ!$B347)*$G347</f>
        <v>#VALUE!</v>
      </c>
      <c r="AY347" s="53" t="e">
        <f>SUMIFS('[20]WorkDone DATA'!$L:$L,'[20]WorkDone DATA'!$N:$N,BOQ!AY$6,'[20]WorkDone DATA'!$G:$G,BOQ!$B347)*$G347</f>
        <v>#VALUE!</v>
      </c>
      <c r="AZ347" s="53" t="e">
        <f>SUMIFS('[20]WorkDone DATA'!$L:$L,'[20]WorkDone DATA'!$N:$N,BOQ!AZ$6,'[20]WorkDone DATA'!$G:$G,BOQ!$B347)*$G347</f>
        <v>#VALUE!</v>
      </c>
      <c r="BA347" s="53" t="e">
        <f>SUMIFS('[20]WorkDone DATA'!$L:$L,'[20]WorkDone DATA'!$N:$N,BOQ!BA$6,'[20]WorkDone DATA'!$G:$G,BOQ!$B347)*$G347</f>
        <v>#VALUE!</v>
      </c>
      <c r="BB347" s="53" t="e">
        <f>SUMIFS('[20]WorkDone DATA'!$L:$L,'[20]WorkDone DATA'!$N:$N,BOQ!BB$6,'[20]WorkDone DATA'!$G:$G,BOQ!$B347)*$G347</f>
        <v>#VALUE!</v>
      </c>
      <c r="BC347" s="53" t="e">
        <f>SUMIFS('[20]WorkDone DATA'!$L:$L,'[20]WorkDone DATA'!$N:$N,BOQ!BC$6,'[20]WorkDone DATA'!$G:$G,BOQ!$B347)*$G347</f>
        <v>#VALUE!</v>
      </c>
      <c r="BD347" s="53" t="e">
        <f>SUMIFS('[20]WorkDone DATA'!$L:$L,'[20]WorkDone DATA'!$N:$N,BOQ!BD$6,'[20]WorkDone DATA'!$G:$G,BOQ!$B347)*$G347</f>
        <v>#VALUE!</v>
      </c>
      <c r="BE347" s="53" t="e">
        <f>SUMIFS('[20]WorkDone DATA'!$L:$L,'[20]WorkDone DATA'!$N:$N,BOQ!BE$6,'[20]WorkDone DATA'!$G:$G,BOQ!$B347)*$G347</f>
        <v>#VALUE!</v>
      </c>
      <c r="BF347" s="53" t="e">
        <f>SUMIFS('[20]WorkDone DATA'!$L:$L,'[20]WorkDone DATA'!$N:$N,BOQ!BF$6,'[20]WorkDone DATA'!$G:$G,BOQ!$B347)*$G347</f>
        <v>#VALUE!</v>
      </c>
      <c r="BG347" s="53" t="e">
        <f>SUMIFS('[20]WorkDone DATA'!$L:$L,'[20]WorkDone DATA'!$N:$N,BOQ!BG$6,'[20]WorkDone DATA'!$G:$G,BOQ!$B347)*$G347</f>
        <v>#VALUE!</v>
      </c>
      <c r="BH347" s="53" t="e">
        <f>SUMIFS('[20]WorkDone DATA'!$L:$L,'[20]WorkDone DATA'!$N:$N,BOQ!BH$6,'[20]WorkDone DATA'!$G:$G,BOQ!$B347)*$G347</f>
        <v>#VALUE!</v>
      </c>
      <c r="BI347" s="53" t="e">
        <f>SUMIFS('[20]WorkDone DATA'!$L:$L,'[20]WorkDone DATA'!$N:$N,BOQ!BI$6,'[20]WorkDone DATA'!$G:$G,BOQ!$B347)*$G347</f>
        <v>#VALUE!</v>
      </c>
      <c r="BJ347" s="53" t="e">
        <f>SUMIFS('[20]WorkDone DATA'!$L:$L,'[20]WorkDone DATA'!$N:$N,BOQ!BJ$6,'[20]WorkDone DATA'!$G:$G,BOQ!$B347)*$G347</f>
        <v>#VALUE!</v>
      </c>
      <c r="BK347" s="53" t="e">
        <f>SUMIFS('[20]WorkDone DATA'!$L:$L,'[20]WorkDone DATA'!$N:$N,BOQ!BK$6,'[20]WorkDone DATA'!$G:$G,BOQ!$B347)*$G347</f>
        <v>#VALUE!</v>
      </c>
      <c r="BL347" s="53" t="e">
        <f>SUMIFS('[20]WorkDone DATA'!$L:$L,'[20]WorkDone DATA'!$N:$N,BOQ!BL$6,'[20]WorkDone DATA'!$G:$G,BOQ!$B347)*$G347</f>
        <v>#VALUE!</v>
      </c>
      <c r="BM347" s="53" t="e">
        <f>SUMIFS('[20]WorkDone DATA'!$L:$L,'[20]WorkDone DATA'!$N:$N,BOQ!BM$6,'[20]WorkDone DATA'!$G:$G,BOQ!$B347)*$G347</f>
        <v>#VALUE!</v>
      </c>
      <c r="BN347" s="53" t="e">
        <f>SUMIFS('[20]WorkDone DATA'!$L:$L,'[20]WorkDone DATA'!$N:$N,BOQ!BN$6,'[20]WorkDone DATA'!$G:$G,BOQ!$B347)*$G347</f>
        <v>#VALUE!</v>
      </c>
      <c r="BO347" s="53" t="e">
        <f>SUMIFS('[20]WorkDone DATA'!$L:$L,'[20]WorkDone DATA'!$N:$N,BOQ!BO$6,'[20]WorkDone DATA'!$G:$G,BOQ!$B347)*$G347</f>
        <v>#VALUE!</v>
      </c>
      <c r="BP347" s="53" t="e">
        <f>SUMIFS('[20]WorkDone DATA'!$L:$L,'[20]WorkDone DATA'!$N:$N,BOQ!BP$6,'[20]WorkDone DATA'!$G:$G,BOQ!$B347)*$G347</f>
        <v>#VALUE!</v>
      </c>
      <c r="BQ347" s="53" t="e">
        <f>SUMIFS('[20]WorkDone DATA'!$L:$L,'[20]WorkDone DATA'!$N:$N,BOQ!BQ$6,'[20]WorkDone DATA'!$G:$G,BOQ!$B347)*$G347</f>
        <v>#VALUE!</v>
      </c>
      <c r="BR347" s="53" t="e">
        <f>SUMIFS('[20]WorkDone DATA'!$L:$L,'[20]WorkDone DATA'!$N:$N,BOQ!BR$6,'[20]WorkDone DATA'!$G:$G,BOQ!$B347)*$G347</f>
        <v>#VALUE!</v>
      </c>
      <c r="BS347" s="53" t="e">
        <f>SUMIFS('[20]WorkDone DATA'!$L:$L,'[20]WorkDone DATA'!$N:$N,BOQ!BS$6,'[20]WorkDone DATA'!$G:$G,BOQ!$B347)*$G347</f>
        <v>#VALUE!</v>
      </c>
      <c r="BT347" s="53" t="e">
        <f>SUMIFS('[20]WorkDone DATA'!$L:$L,'[20]WorkDone DATA'!$N:$N,BOQ!BT$6,'[20]WorkDone DATA'!$G:$G,BOQ!$B347)*$G347</f>
        <v>#VALUE!</v>
      </c>
      <c r="BU347" s="53" t="e">
        <f>SUMIFS('[20]WorkDone DATA'!$L:$L,'[20]WorkDone DATA'!$N:$N,BOQ!BU$6,'[20]WorkDone DATA'!$G:$G,BOQ!$B347)*$G347</f>
        <v>#VALUE!</v>
      </c>
      <c r="BV347" s="53" t="e">
        <f>SUMIFS('[20]WorkDone DATA'!$L:$L,'[20]WorkDone DATA'!$N:$N,BOQ!BV$6,'[20]WorkDone DATA'!$G:$G,BOQ!$B347)*$G347</f>
        <v>#VALUE!</v>
      </c>
      <c r="BW347" s="53" t="e">
        <f>SUMIFS('[20]WorkDone DATA'!$L:$L,'[20]WorkDone DATA'!$N:$N,BOQ!BW$6,'[20]WorkDone DATA'!$G:$G,BOQ!$B347)*$G347</f>
        <v>#VALUE!</v>
      </c>
      <c r="BX347" s="53" t="e">
        <f>SUMIFS('[20]WorkDone DATA'!$L:$L,'[20]WorkDone DATA'!$N:$N,BOQ!BX$6,'[20]WorkDone DATA'!$G:$G,BOQ!$B347)*$G347</f>
        <v>#VALUE!</v>
      </c>
    </row>
    <row r="348" spans="1:76" ht="15.6" x14ac:dyDescent="0.35">
      <c r="A348" s="124" t="str">
        <f t="shared" si="52"/>
        <v>3.3KV Ash Stacking Board B</v>
      </c>
      <c r="B348" s="42">
        <v>2.173</v>
      </c>
      <c r="C348" s="65" t="s">
        <v>172</v>
      </c>
      <c r="D348" s="58" t="s">
        <v>46</v>
      </c>
      <c r="E348" s="77" t="s">
        <v>97</v>
      </c>
      <c r="F348" s="45">
        <v>4</v>
      </c>
      <c r="G348" s="52">
        <v>1599.52</v>
      </c>
      <c r="H348" s="53">
        <f t="shared" si="44"/>
        <v>6398.08</v>
      </c>
      <c r="K348" s="214" t="e">
        <f t="shared" si="50"/>
        <v>#VALUE!</v>
      </c>
      <c r="L348" s="220" t="e">
        <f t="shared" si="45"/>
        <v>#VALUE!</v>
      </c>
      <c r="M348" s="221" t="e">
        <f t="shared" si="46"/>
        <v>#VALUE!</v>
      </c>
      <c r="N348" s="219"/>
      <c r="O348" s="214" t="e">
        <f t="shared" si="47"/>
        <v>#VALUE!</v>
      </c>
      <c r="P348" s="215" t="e">
        <f t="shared" si="48"/>
        <v>#VALUE!</v>
      </c>
      <c r="R348" s="217" t="e">
        <f>SUMIFS('[20]WorkDone DATA'!$L:$L,'[20]WorkDone DATA'!$N:$N,BOQ!S$6,'[20]WorkDone DATA'!$G:$G,BOQ!$B348)</f>
        <v>#VALUE!</v>
      </c>
      <c r="S348" s="53" t="e">
        <f t="shared" si="49"/>
        <v>#VALUE!</v>
      </c>
      <c r="T348" s="217" t="e">
        <f>SUMIFS('[20]WorkDone DATA'!$L:$L,'[20]WorkDone DATA'!$N:$N,BOQ!U$6,'[20]WorkDone DATA'!$G:$G,BOQ!$B348)</f>
        <v>#VALUE!</v>
      </c>
      <c r="U348" s="53" t="e">
        <f t="shared" si="51"/>
        <v>#VALUE!</v>
      </c>
      <c r="V348" s="217"/>
      <c r="W348" s="53" t="e">
        <f>SUMIFS('[20]WorkDone DATA'!$L:$L,'[20]WorkDone DATA'!$N:$N,BOQ!W$6,'[20]WorkDone DATA'!$G:$G,BOQ!$B348)*$G348</f>
        <v>#VALUE!</v>
      </c>
      <c r="X348" s="217"/>
      <c r="Y348" s="53" t="e">
        <f>SUMIFS('[20]WorkDone DATA'!$L:$L,'[20]WorkDone DATA'!$N:$N,BOQ!Y$6,'[20]WorkDone DATA'!$G:$G,BOQ!$B348)*$G348</f>
        <v>#VALUE!</v>
      </c>
      <c r="Z348" s="217"/>
      <c r="AA348" s="53" t="e">
        <f>SUMIFS('[20]WorkDone DATA'!$L:$L,'[20]WorkDone DATA'!$N:$N,BOQ!AA$6,'[20]WorkDone DATA'!$G:$G,BOQ!$B348)*$G348</f>
        <v>#VALUE!</v>
      </c>
      <c r="AB348" s="53" t="e">
        <f>SUMIFS('[20]WorkDone DATA'!$L:$L,'[20]WorkDone DATA'!$N:$N,BOQ!AB$6,'[20]WorkDone DATA'!$G:$G,BOQ!$B348)*$G348</f>
        <v>#VALUE!</v>
      </c>
      <c r="AC348" s="53" t="e">
        <f>SUMIFS('[20]WorkDone DATA'!$L:$L,'[20]WorkDone DATA'!$N:$N,BOQ!AC$6,'[20]WorkDone DATA'!$G:$G,BOQ!$B348)*$G348</f>
        <v>#VALUE!</v>
      </c>
      <c r="AD348" s="53" t="e">
        <f>SUMIFS('[20]WorkDone DATA'!$L:$L,'[20]WorkDone DATA'!$N:$N,BOQ!AD$6,'[20]WorkDone DATA'!$G:$G,BOQ!$B348)*$G348</f>
        <v>#VALUE!</v>
      </c>
      <c r="AE348" s="53" t="e">
        <f>SUMIFS('[20]WorkDone DATA'!$L:$L,'[20]WorkDone DATA'!$N:$N,BOQ!AE$6,'[20]WorkDone DATA'!$G:$G,BOQ!$B348)*$G348</f>
        <v>#VALUE!</v>
      </c>
      <c r="AF348" s="53" t="e">
        <f>SUMIFS('[20]WorkDone DATA'!$L:$L,'[20]WorkDone DATA'!$N:$N,BOQ!AF$6,'[20]WorkDone DATA'!$G:$G,BOQ!$B348)*$G348</f>
        <v>#VALUE!</v>
      </c>
      <c r="AG348" s="53" t="e">
        <f>SUMIFS('[20]WorkDone DATA'!$L:$L,'[20]WorkDone DATA'!$N:$N,BOQ!AG$6,'[20]WorkDone DATA'!$G:$G,BOQ!$B348)*$G348</f>
        <v>#VALUE!</v>
      </c>
      <c r="AH348" s="53" t="e">
        <f>SUMIFS('[20]WorkDone DATA'!$L:$L,'[20]WorkDone DATA'!$N:$N,BOQ!AH$6,'[20]WorkDone DATA'!$G:$G,BOQ!$B348)*$G348</f>
        <v>#VALUE!</v>
      </c>
      <c r="AI348" s="53" t="e">
        <f>SUMIFS('[20]WorkDone DATA'!$L:$L,'[20]WorkDone DATA'!$N:$N,BOQ!AI$6,'[20]WorkDone DATA'!$G:$G,BOQ!$B348)*$G348</f>
        <v>#VALUE!</v>
      </c>
      <c r="AJ348" s="53" t="e">
        <f>SUMIFS('[20]WorkDone DATA'!$L:$L,'[20]WorkDone DATA'!$N:$N,BOQ!AJ$6,'[20]WorkDone DATA'!$G:$G,BOQ!$B348)*$G348</f>
        <v>#VALUE!</v>
      </c>
      <c r="AK348" s="53" t="e">
        <f>SUMIFS('[20]WorkDone DATA'!$L:$L,'[20]WorkDone DATA'!$N:$N,BOQ!AK$6,'[20]WorkDone DATA'!$G:$G,BOQ!$B348)*$G348</f>
        <v>#VALUE!</v>
      </c>
      <c r="AL348" s="53" t="e">
        <f>SUMIFS('[20]WorkDone DATA'!$L:$L,'[20]WorkDone DATA'!$N:$N,BOQ!AL$6,'[20]WorkDone DATA'!$G:$G,BOQ!$B348)*$G348</f>
        <v>#VALUE!</v>
      </c>
      <c r="AM348" s="53" t="e">
        <f>SUMIFS('[20]WorkDone DATA'!$L:$L,'[20]WorkDone DATA'!$N:$N,BOQ!AM$6,'[20]WorkDone DATA'!$G:$G,BOQ!$B348)*$G348</f>
        <v>#VALUE!</v>
      </c>
      <c r="AN348" s="53" t="e">
        <f>SUMIFS('[20]WorkDone DATA'!$L:$L,'[20]WorkDone DATA'!$N:$N,BOQ!AN$6,'[20]WorkDone DATA'!$G:$G,BOQ!$B348)*$G348</f>
        <v>#VALUE!</v>
      </c>
      <c r="AO348" s="53" t="e">
        <f>SUMIFS('[20]WorkDone DATA'!$L:$L,'[20]WorkDone DATA'!$N:$N,BOQ!AO$6,'[20]WorkDone DATA'!$G:$G,BOQ!$B348)*$G348</f>
        <v>#VALUE!</v>
      </c>
      <c r="AP348" s="53" t="e">
        <f>SUMIFS('[20]WorkDone DATA'!$L:$L,'[20]WorkDone DATA'!$N:$N,BOQ!AP$6,'[20]WorkDone DATA'!$G:$G,BOQ!$B348)*$G348</f>
        <v>#VALUE!</v>
      </c>
      <c r="AQ348" s="53" t="e">
        <f>SUMIFS('[20]WorkDone DATA'!$L:$L,'[20]WorkDone DATA'!$N:$N,BOQ!AQ$6,'[20]WorkDone DATA'!$G:$G,BOQ!$B348)*$G348</f>
        <v>#VALUE!</v>
      </c>
      <c r="AR348" s="53" t="e">
        <f>SUMIFS('[20]WorkDone DATA'!$L:$L,'[20]WorkDone DATA'!$N:$N,BOQ!AR$6,'[20]WorkDone DATA'!$G:$G,BOQ!$B348)*$G348</f>
        <v>#VALUE!</v>
      </c>
      <c r="AS348" s="53" t="e">
        <f>SUMIFS('[20]WorkDone DATA'!$L:$L,'[20]WorkDone DATA'!$N:$N,BOQ!AS$6,'[20]WorkDone DATA'!$G:$G,BOQ!$B348)*$G348</f>
        <v>#VALUE!</v>
      </c>
      <c r="AT348" s="53" t="e">
        <f>SUMIFS('[20]WorkDone DATA'!$L:$L,'[20]WorkDone DATA'!$N:$N,BOQ!AT$6,'[20]WorkDone DATA'!$G:$G,BOQ!$B348)*$G348</f>
        <v>#VALUE!</v>
      </c>
      <c r="AU348" s="53" t="e">
        <f>SUMIFS('[20]WorkDone DATA'!$L:$L,'[20]WorkDone DATA'!$N:$N,BOQ!AU$6,'[20]WorkDone DATA'!$G:$G,BOQ!$B348)*$G348</f>
        <v>#VALUE!</v>
      </c>
      <c r="AV348" s="53" t="e">
        <f>SUMIFS('[20]WorkDone DATA'!$L:$L,'[20]WorkDone DATA'!$N:$N,BOQ!AV$6,'[20]WorkDone DATA'!$G:$G,BOQ!$B348)*$G348</f>
        <v>#VALUE!</v>
      </c>
      <c r="AW348" s="53" t="e">
        <f>SUMIFS('[20]WorkDone DATA'!$L:$L,'[20]WorkDone DATA'!$N:$N,BOQ!AW$6,'[20]WorkDone DATA'!$G:$G,BOQ!$B348)*$G348</f>
        <v>#VALUE!</v>
      </c>
      <c r="AX348" s="53" t="e">
        <f>SUMIFS('[20]WorkDone DATA'!$L:$L,'[20]WorkDone DATA'!$N:$N,BOQ!AX$6,'[20]WorkDone DATA'!$G:$G,BOQ!$B348)*$G348</f>
        <v>#VALUE!</v>
      </c>
      <c r="AY348" s="53" t="e">
        <f>SUMIFS('[20]WorkDone DATA'!$L:$L,'[20]WorkDone DATA'!$N:$N,BOQ!AY$6,'[20]WorkDone DATA'!$G:$G,BOQ!$B348)*$G348</f>
        <v>#VALUE!</v>
      </c>
      <c r="AZ348" s="53" t="e">
        <f>SUMIFS('[20]WorkDone DATA'!$L:$L,'[20]WorkDone DATA'!$N:$N,BOQ!AZ$6,'[20]WorkDone DATA'!$G:$G,BOQ!$B348)*$G348</f>
        <v>#VALUE!</v>
      </c>
      <c r="BA348" s="53" t="e">
        <f>SUMIFS('[20]WorkDone DATA'!$L:$L,'[20]WorkDone DATA'!$N:$N,BOQ!BA$6,'[20]WorkDone DATA'!$G:$G,BOQ!$B348)*$G348</f>
        <v>#VALUE!</v>
      </c>
      <c r="BB348" s="53" t="e">
        <f>SUMIFS('[20]WorkDone DATA'!$L:$L,'[20]WorkDone DATA'!$N:$N,BOQ!BB$6,'[20]WorkDone DATA'!$G:$G,BOQ!$B348)*$G348</f>
        <v>#VALUE!</v>
      </c>
      <c r="BC348" s="53" t="e">
        <f>SUMIFS('[20]WorkDone DATA'!$L:$L,'[20]WorkDone DATA'!$N:$N,BOQ!BC$6,'[20]WorkDone DATA'!$G:$G,BOQ!$B348)*$G348</f>
        <v>#VALUE!</v>
      </c>
      <c r="BD348" s="53" t="e">
        <f>SUMIFS('[20]WorkDone DATA'!$L:$L,'[20]WorkDone DATA'!$N:$N,BOQ!BD$6,'[20]WorkDone DATA'!$G:$G,BOQ!$B348)*$G348</f>
        <v>#VALUE!</v>
      </c>
      <c r="BE348" s="53" t="e">
        <f>SUMIFS('[20]WorkDone DATA'!$L:$L,'[20]WorkDone DATA'!$N:$N,BOQ!BE$6,'[20]WorkDone DATA'!$G:$G,BOQ!$B348)*$G348</f>
        <v>#VALUE!</v>
      </c>
      <c r="BF348" s="53" t="e">
        <f>SUMIFS('[20]WorkDone DATA'!$L:$L,'[20]WorkDone DATA'!$N:$N,BOQ!BF$6,'[20]WorkDone DATA'!$G:$G,BOQ!$B348)*$G348</f>
        <v>#VALUE!</v>
      </c>
      <c r="BG348" s="53" t="e">
        <f>SUMIFS('[20]WorkDone DATA'!$L:$L,'[20]WorkDone DATA'!$N:$N,BOQ!BG$6,'[20]WorkDone DATA'!$G:$G,BOQ!$B348)*$G348</f>
        <v>#VALUE!</v>
      </c>
      <c r="BH348" s="53" t="e">
        <f>SUMIFS('[20]WorkDone DATA'!$L:$L,'[20]WorkDone DATA'!$N:$N,BOQ!BH$6,'[20]WorkDone DATA'!$G:$G,BOQ!$B348)*$G348</f>
        <v>#VALUE!</v>
      </c>
      <c r="BI348" s="53" t="e">
        <f>SUMIFS('[20]WorkDone DATA'!$L:$L,'[20]WorkDone DATA'!$N:$N,BOQ!BI$6,'[20]WorkDone DATA'!$G:$G,BOQ!$B348)*$G348</f>
        <v>#VALUE!</v>
      </c>
      <c r="BJ348" s="53" t="e">
        <f>SUMIFS('[20]WorkDone DATA'!$L:$L,'[20]WorkDone DATA'!$N:$N,BOQ!BJ$6,'[20]WorkDone DATA'!$G:$G,BOQ!$B348)*$G348</f>
        <v>#VALUE!</v>
      </c>
      <c r="BK348" s="53" t="e">
        <f>SUMIFS('[20]WorkDone DATA'!$L:$L,'[20]WorkDone DATA'!$N:$N,BOQ!BK$6,'[20]WorkDone DATA'!$G:$G,BOQ!$B348)*$G348</f>
        <v>#VALUE!</v>
      </c>
      <c r="BL348" s="53" t="e">
        <f>SUMIFS('[20]WorkDone DATA'!$L:$L,'[20]WorkDone DATA'!$N:$N,BOQ!BL$6,'[20]WorkDone DATA'!$G:$G,BOQ!$B348)*$G348</f>
        <v>#VALUE!</v>
      </c>
      <c r="BM348" s="53" t="e">
        <f>SUMIFS('[20]WorkDone DATA'!$L:$L,'[20]WorkDone DATA'!$N:$N,BOQ!BM$6,'[20]WorkDone DATA'!$G:$G,BOQ!$B348)*$G348</f>
        <v>#VALUE!</v>
      </c>
      <c r="BN348" s="53" t="e">
        <f>SUMIFS('[20]WorkDone DATA'!$L:$L,'[20]WorkDone DATA'!$N:$N,BOQ!BN$6,'[20]WorkDone DATA'!$G:$G,BOQ!$B348)*$G348</f>
        <v>#VALUE!</v>
      </c>
      <c r="BO348" s="53" t="e">
        <f>SUMIFS('[20]WorkDone DATA'!$L:$L,'[20]WorkDone DATA'!$N:$N,BOQ!BO$6,'[20]WorkDone DATA'!$G:$G,BOQ!$B348)*$G348</f>
        <v>#VALUE!</v>
      </c>
      <c r="BP348" s="53" t="e">
        <f>SUMIFS('[20]WorkDone DATA'!$L:$L,'[20]WorkDone DATA'!$N:$N,BOQ!BP$6,'[20]WorkDone DATA'!$G:$G,BOQ!$B348)*$G348</f>
        <v>#VALUE!</v>
      </c>
      <c r="BQ348" s="53" t="e">
        <f>SUMIFS('[20]WorkDone DATA'!$L:$L,'[20]WorkDone DATA'!$N:$N,BOQ!BQ$6,'[20]WorkDone DATA'!$G:$G,BOQ!$B348)*$G348</f>
        <v>#VALUE!</v>
      </c>
      <c r="BR348" s="53" t="e">
        <f>SUMIFS('[20]WorkDone DATA'!$L:$L,'[20]WorkDone DATA'!$N:$N,BOQ!BR$6,'[20]WorkDone DATA'!$G:$G,BOQ!$B348)*$G348</f>
        <v>#VALUE!</v>
      </c>
      <c r="BS348" s="53" t="e">
        <f>SUMIFS('[20]WorkDone DATA'!$L:$L,'[20]WorkDone DATA'!$N:$N,BOQ!BS$6,'[20]WorkDone DATA'!$G:$G,BOQ!$B348)*$G348</f>
        <v>#VALUE!</v>
      </c>
      <c r="BT348" s="53" t="e">
        <f>SUMIFS('[20]WorkDone DATA'!$L:$L,'[20]WorkDone DATA'!$N:$N,BOQ!BT$6,'[20]WorkDone DATA'!$G:$G,BOQ!$B348)*$G348</f>
        <v>#VALUE!</v>
      </c>
      <c r="BU348" s="53" t="e">
        <f>SUMIFS('[20]WorkDone DATA'!$L:$L,'[20]WorkDone DATA'!$N:$N,BOQ!BU$6,'[20]WorkDone DATA'!$G:$G,BOQ!$B348)*$G348</f>
        <v>#VALUE!</v>
      </c>
      <c r="BV348" s="53" t="e">
        <f>SUMIFS('[20]WorkDone DATA'!$L:$L,'[20]WorkDone DATA'!$N:$N,BOQ!BV$6,'[20]WorkDone DATA'!$G:$G,BOQ!$B348)*$G348</f>
        <v>#VALUE!</v>
      </c>
      <c r="BW348" s="53" t="e">
        <f>SUMIFS('[20]WorkDone DATA'!$L:$L,'[20]WorkDone DATA'!$N:$N,BOQ!BW$6,'[20]WorkDone DATA'!$G:$G,BOQ!$B348)*$G348</f>
        <v>#VALUE!</v>
      </c>
      <c r="BX348" s="53" t="e">
        <f>SUMIFS('[20]WorkDone DATA'!$L:$L,'[20]WorkDone DATA'!$N:$N,BOQ!BX$6,'[20]WorkDone DATA'!$G:$G,BOQ!$B348)*$G348</f>
        <v>#VALUE!</v>
      </c>
    </row>
    <row r="349" spans="1:76" ht="15.6" x14ac:dyDescent="0.35">
      <c r="A349" s="124" t="str">
        <f t="shared" si="52"/>
        <v>11KV Ash Stacking Board A</v>
      </c>
      <c r="B349" s="42">
        <v>2.1739999999999999</v>
      </c>
      <c r="C349" s="65" t="s">
        <v>173</v>
      </c>
      <c r="D349" s="58" t="s">
        <v>46</v>
      </c>
      <c r="E349" s="77" t="s">
        <v>97</v>
      </c>
      <c r="F349" s="45">
        <v>10</v>
      </c>
      <c r="G349" s="52">
        <v>1599.52</v>
      </c>
      <c r="H349" s="53">
        <f t="shared" si="44"/>
        <v>15995.2</v>
      </c>
      <c r="K349" s="214" t="e">
        <f t="shared" si="50"/>
        <v>#VALUE!</v>
      </c>
      <c r="L349" s="220" t="e">
        <f t="shared" si="45"/>
        <v>#VALUE!</v>
      </c>
      <c r="M349" s="221" t="e">
        <f t="shared" si="46"/>
        <v>#VALUE!</v>
      </c>
      <c r="N349" s="219"/>
      <c r="O349" s="214" t="e">
        <f t="shared" si="47"/>
        <v>#VALUE!</v>
      </c>
      <c r="P349" s="215" t="e">
        <f t="shared" si="48"/>
        <v>#VALUE!</v>
      </c>
      <c r="R349" s="217" t="e">
        <f>SUMIFS('[20]WorkDone DATA'!$L:$L,'[20]WorkDone DATA'!$N:$N,BOQ!S$6,'[20]WorkDone DATA'!$G:$G,BOQ!$B349)</f>
        <v>#VALUE!</v>
      </c>
      <c r="S349" s="53" t="e">
        <f t="shared" si="49"/>
        <v>#VALUE!</v>
      </c>
      <c r="T349" s="217" t="e">
        <f>SUMIFS('[20]WorkDone DATA'!$L:$L,'[20]WorkDone DATA'!$N:$N,BOQ!U$6,'[20]WorkDone DATA'!$G:$G,BOQ!$B349)</f>
        <v>#VALUE!</v>
      </c>
      <c r="U349" s="53" t="e">
        <f t="shared" si="51"/>
        <v>#VALUE!</v>
      </c>
      <c r="V349" s="217"/>
      <c r="W349" s="53" t="e">
        <f>SUMIFS('[20]WorkDone DATA'!$L:$L,'[20]WorkDone DATA'!$N:$N,BOQ!W$6,'[20]WorkDone DATA'!$G:$G,BOQ!$B349)*$G349</f>
        <v>#VALUE!</v>
      </c>
      <c r="X349" s="217"/>
      <c r="Y349" s="53" t="e">
        <f>SUMIFS('[20]WorkDone DATA'!$L:$L,'[20]WorkDone DATA'!$N:$N,BOQ!Y$6,'[20]WorkDone DATA'!$G:$G,BOQ!$B349)*$G349</f>
        <v>#VALUE!</v>
      </c>
      <c r="Z349" s="217"/>
      <c r="AA349" s="53" t="e">
        <f>SUMIFS('[20]WorkDone DATA'!$L:$L,'[20]WorkDone DATA'!$N:$N,BOQ!AA$6,'[20]WorkDone DATA'!$G:$G,BOQ!$B349)*$G349</f>
        <v>#VALUE!</v>
      </c>
      <c r="AB349" s="53" t="e">
        <f>SUMIFS('[20]WorkDone DATA'!$L:$L,'[20]WorkDone DATA'!$N:$N,BOQ!AB$6,'[20]WorkDone DATA'!$G:$G,BOQ!$B349)*$G349</f>
        <v>#VALUE!</v>
      </c>
      <c r="AC349" s="53" t="e">
        <f>SUMIFS('[20]WorkDone DATA'!$L:$L,'[20]WorkDone DATA'!$N:$N,BOQ!AC$6,'[20]WorkDone DATA'!$G:$G,BOQ!$B349)*$G349</f>
        <v>#VALUE!</v>
      </c>
      <c r="AD349" s="53" t="e">
        <f>SUMIFS('[20]WorkDone DATA'!$L:$L,'[20]WorkDone DATA'!$N:$N,BOQ!AD$6,'[20]WorkDone DATA'!$G:$G,BOQ!$B349)*$G349</f>
        <v>#VALUE!</v>
      </c>
      <c r="AE349" s="53" t="e">
        <f>SUMIFS('[20]WorkDone DATA'!$L:$L,'[20]WorkDone DATA'!$N:$N,BOQ!AE$6,'[20]WorkDone DATA'!$G:$G,BOQ!$B349)*$G349</f>
        <v>#VALUE!</v>
      </c>
      <c r="AF349" s="53" t="e">
        <f>SUMIFS('[20]WorkDone DATA'!$L:$L,'[20]WorkDone DATA'!$N:$N,BOQ!AF$6,'[20]WorkDone DATA'!$G:$G,BOQ!$B349)*$G349</f>
        <v>#VALUE!</v>
      </c>
      <c r="AG349" s="53" t="e">
        <f>SUMIFS('[20]WorkDone DATA'!$L:$L,'[20]WorkDone DATA'!$N:$N,BOQ!AG$6,'[20]WorkDone DATA'!$G:$G,BOQ!$B349)*$G349</f>
        <v>#VALUE!</v>
      </c>
      <c r="AH349" s="53" t="e">
        <f>SUMIFS('[20]WorkDone DATA'!$L:$L,'[20]WorkDone DATA'!$N:$N,BOQ!AH$6,'[20]WorkDone DATA'!$G:$G,BOQ!$B349)*$G349</f>
        <v>#VALUE!</v>
      </c>
      <c r="AI349" s="53" t="e">
        <f>SUMIFS('[20]WorkDone DATA'!$L:$L,'[20]WorkDone DATA'!$N:$N,BOQ!AI$6,'[20]WorkDone DATA'!$G:$G,BOQ!$B349)*$G349</f>
        <v>#VALUE!</v>
      </c>
      <c r="AJ349" s="53" t="e">
        <f>SUMIFS('[20]WorkDone DATA'!$L:$L,'[20]WorkDone DATA'!$N:$N,BOQ!AJ$6,'[20]WorkDone DATA'!$G:$G,BOQ!$B349)*$G349</f>
        <v>#VALUE!</v>
      </c>
      <c r="AK349" s="53" t="e">
        <f>SUMIFS('[20]WorkDone DATA'!$L:$L,'[20]WorkDone DATA'!$N:$N,BOQ!AK$6,'[20]WorkDone DATA'!$G:$G,BOQ!$B349)*$G349</f>
        <v>#VALUE!</v>
      </c>
      <c r="AL349" s="53" t="e">
        <f>SUMIFS('[20]WorkDone DATA'!$L:$L,'[20]WorkDone DATA'!$N:$N,BOQ!AL$6,'[20]WorkDone DATA'!$G:$G,BOQ!$B349)*$G349</f>
        <v>#VALUE!</v>
      </c>
      <c r="AM349" s="53" t="e">
        <f>SUMIFS('[20]WorkDone DATA'!$L:$L,'[20]WorkDone DATA'!$N:$N,BOQ!AM$6,'[20]WorkDone DATA'!$G:$G,BOQ!$B349)*$G349</f>
        <v>#VALUE!</v>
      </c>
      <c r="AN349" s="53" t="e">
        <f>SUMIFS('[20]WorkDone DATA'!$L:$L,'[20]WorkDone DATA'!$N:$N,BOQ!AN$6,'[20]WorkDone DATA'!$G:$G,BOQ!$B349)*$G349</f>
        <v>#VALUE!</v>
      </c>
      <c r="AO349" s="53" t="e">
        <f>SUMIFS('[20]WorkDone DATA'!$L:$L,'[20]WorkDone DATA'!$N:$N,BOQ!AO$6,'[20]WorkDone DATA'!$G:$G,BOQ!$B349)*$G349</f>
        <v>#VALUE!</v>
      </c>
      <c r="AP349" s="53" t="e">
        <f>SUMIFS('[20]WorkDone DATA'!$L:$L,'[20]WorkDone DATA'!$N:$N,BOQ!AP$6,'[20]WorkDone DATA'!$G:$G,BOQ!$B349)*$G349</f>
        <v>#VALUE!</v>
      </c>
      <c r="AQ349" s="53" t="e">
        <f>SUMIFS('[20]WorkDone DATA'!$L:$L,'[20]WorkDone DATA'!$N:$N,BOQ!AQ$6,'[20]WorkDone DATA'!$G:$G,BOQ!$B349)*$G349</f>
        <v>#VALUE!</v>
      </c>
      <c r="AR349" s="53" t="e">
        <f>SUMIFS('[20]WorkDone DATA'!$L:$L,'[20]WorkDone DATA'!$N:$N,BOQ!AR$6,'[20]WorkDone DATA'!$G:$G,BOQ!$B349)*$G349</f>
        <v>#VALUE!</v>
      </c>
      <c r="AS349" s="53" t="e">
        <f>SUMIFS('[20]WorkDone DATA'!$L:$L,'[20]WorkDone DATA'!$N:$N,BOQ!AS$6,'[20]WorkDone DATA'!$G:$G,BOQ!$B349)*$G349</f>
        <v>#VALUE!</v>
      </c>
      <c r="AT349" s="53" t="e">
        <f>SUMIFS('[20]WorkDone DATA'!$L:$L,'[20]WorkDone DATA'!$N:$N,BOQ!AT$6,'[20]WorkDone DATA'!$G:$G,BOQ!$B349)*$G349</f>
        <v>#VALUE!</v>
      </c>
      <c r="AU349" s="53" t="e">
        <f>SUMIFS('[20]WorkDone DATA'!$L:$L,'[20]WorkDone DATA'!$N:$N,BOQ!AU$6,'[20]WorkDone DATA'!$G:$G,BOQ!$B349)*$G349</f>
        <v>#VALUE!</v>
      </c>
      <c r="AV349" s="53" t="e">
        <f>SUMIFS('[20]WorkDone DATA'!$L:$L,'[20]WorkDone DATA'!$N:$N,BOQ!AV$6,'[20]WorkDone DATA'!$G:$G,BOQ!$B349)*$G349</f>
        <v>#VALUE!</v>
      </c>
      <c r="AW349" s="53" t="e">
        <f>SUMIFS('[20]WorkDone DATA'!$L:$L,'[20]WorkDone DATA'!$N:$N,BOQ!AW$6,'[20]WorkDone DATA'!$G:$G,BOQ!$B349)*$G349</f>
        <v>#VALUE!</v>
      </c>
      <c r="AX349" s="53" t="e">
        <f>SUMIFS('[20]WorkDone DATA'!$L:$L,'[20]WorkDone DATA'!$N:$N,BOQ!AX$6,'[20]WorkDone DATA'!$G:$G,BOQ!$B349)*$G349</f>
        <v>#VALUE!</v>
      </c>
      <c r="AY349" s="53" t="e">
        <f>SUMIFS('[20]WorkDone DATA'!$L:$L,'[20]WorkDone DATA'!$N:$N,BOQ!AY$6,'[20]WorkDone DATA'!$G:$G,BOQ!$B349)*$G349</f>
        <v>#VALUE!</v>
      </c>
      <c r="AZ349" s="53" t="e">
        <f>SUMIFS('[20]WorkDone DATA'!$L:$L,'[20]WorkDone DATA'!$N:$N,BOQ!AZ$6,'[20]WorkDone DATA'!$G:$G,BOQ!$B349)*$G349</f>
        <v>#VALUE!</v>
      </c>
      <c r="BA349" s="53" t="e">
        <f>SUMIFS('[20]WorkDone DATA'!$L:$L,'[20]WorkDone DATA'!$N:$N,BOQ!BA$6,'[20]WorkDone DATA'!$G:$G,BOQ!$B349)*$G349</f>
        <v>#VALUE!</v>
      </c>
      <c r="BB349" s="53" t="e">
        <f>SUMIFS('[20]WorkDone DATA'!$L:$L,'[20]WorkDone DATA'!$N:$N,BOQ!BB$6,'[20]WorkDone DATA'!$G:$G,BOQ!$B349)*$G349</f>
        <v>#VALUE!</v>
      </c>
      <c r="BC349" s="53" t="e">
        <f>SUMIFS('[20]WorkDone DATA'!$L:$L,'[20]WorkDone DATA'!$N:$N,BOQ!BC$6,'[20]WorkDone DATA'!$G:$G,BOQ!$B349)*$G349</f>
        <v>#VALUE!</v>
      </c>
      <c r="BD349" s="53" t="e">
        <f>SUMIFS('[20]WorkDone DATA'!$L:$L,'[20]WorkDone DATA'!$N:$N,BOQ!BD$6,'[20]WorkDone DATA'!$G:$G,BOQ!$B349)*$G349</f>
        <v>#VALUE!</v>
      </c>
      <c r="BE349" s="53" t="e">
        <f>SUMIFS('[20]WorkDone DATA'!$L:$L,'[20]WorkDone DATA'!$N:$N,BOQ!BE$6,'[20]WorkDone DATA'!$G:$G,BOQ!$B349)*$G349</f>
        <v>#VALUE!</v>
      </c>
      <c r="BF349" s="53" t="e">
        <f>SUMIFS('[20]WorkDone DATA'!$L:$L,'[20]WorkDone DATA'!$N:$N,BOQ!BF$6,'[20]WorkDone DATA'!$G:$G,BOQ!$B349)*$G349</f>
        <v>#VALUE!</v>
      </c>
      <c r="BG349" s="53" t="e">
        <f>SUMIFS('[20]WorkDone DATA'!$L:$L,'[20]WorkDone DATA'!$N:$N,BOQ!BG$6,'[20]WorkDone DATA'!$G:$G,BOQ!$B349)*$G349</f>
        <v>#VALUE!</v>
      </c>
      <c r="BH349" s="53" t="e">
        <f>SUMIFS('[20]WorkDone DATA'!$L:$L,'[20]WorkDone DATA'!$N:$N,BOQ!BH$6,'[20]WorkDone DATA'!$G:$G,BOQ!$B349)*$G349</f>
        <v>#VALUE!</v>
      </c>
      <c r="BI349" s="53" t="e">
        <f>SUMIFS('[20]WorkDone DATA'!$L:$L,'[20]WorkDone DATA'!$N:$N,BOQ!BI$6,'[20]WorkDone DATA'!$G:$G,BOQ!$B349)*$G349</f>
        <v>#VALUE!</v>
      </c>
      <c r="BJ349" s="53" t="e">
        <f>SUMIFS('[20]WorkDone DATA'!$L:$L,'[20]WorkDone DATA'!$N:$N,BOQ!BJ$6,'[20]WorkDone DATA'!$G:$G,BOQ!$B349)*$G349</f>
        <v>#VALUE!</v>
      </c>
      <c r="BK349" s="53" t="e">
        <f>SUMIFS('[20]WorkDone DATA'!$L:$L,'[20]WorkDone DATA'!$N:$N,BOQ!BK$6,'[20]WorkDone DATA'!$G:$G,BOQ!$B349)*$G349</f>
        <v>#VALUE!</v>
      </c>
      <c r="BL349" s="53" t="e">
        <f>SUMIFS('[20]WorkDone DATA'!$L:$L,'[20]WorkDone DATA'!$N:$N,BOQ!BL$6,'[20]WorkDone DATA'!$G:$G,BOQ!$B349)*$G349</f>
        <v>#VALUE!</v>
      </c>
      <c r="BM349" s="53" t="e">
        <f>SUMIFS('[20]WorkDone DATA'!$L:$L,'[20]WorkDone DATA'!$N:$N,BOQ!BM$6,'[20]WorkDone DATA'!$G:$G,BOQ!$B349)*$G349</f>
        <v>#VALUE!</v>
      </c>
      <c r="BN349" s="53" t="e">
        <f>SUMIFS('[20]WorkDone DATA'!$L:$L,'[20]WorkDone DATA'!$N:$N,BOQ!BN$6,'[20]WorkDone DATA'!$G:$G,BOQ!$B349)*$G349</f>
        <v>#VALUE!</v>
      </c>
      <c r="BO349" s="53" t="e">
        <f>SUMIFS('[20]WorkDone DATA'!$L:$L,'[20]WorkDone DATA'!$N:$N,BOQ!BO$6,'[20]WorkDone DATA'!$G:$G,BOQ!$B349)*$G349</f>
        <v>#VALUE!</v>
      </c>
      <c r="BP349" s="53" t="e">
        <f>SUMIFS('[20]WorkDone DATA'!$L:$L,'[20]WorkDone DATA'!$N:$N,BOQ!BP$6,'[20]WorkDone DATA'!$G:$G,BOQ!$B349)*$G349</f>
        <v>#VALUE!</v>
      </c>
      <c r="BQ349" s="53" t="e">
        <f>SUMIFS('[20]WorkDone DATA'!$L:$L,'[20]WorkDone DATA'!$N:$N,BOQ!BQ$6,'[20]WorkDone DATA'!$G:$G,BOQ!$B349)*$G349</f>
        <v>#VALUE!</v>
      </c>
      <c r="BR349" s="53" t="e">
        <f>SUMIFS('[20]WorkDone DATA'!$L:$L,'[20]WorkDone DATA'!$N:$N,BOQ!BR$6,'[20]WorkDone DATA'!$G:$G,BOQ!$B349)*$G349</f>
        <v>#VALUE!</v>
      </c>
      <c r="BS349" s="53" t="e">
        <f>SUMIFS('[20]WorkDone DATA'!$L:$L,'[20]WorkDone DATA'!$N:$N,BOQ!BS$6,'[20]WorkDone DATA'!$G:$G,BOQ!$B349)*$G349</f>
        <v>#VALUE!</v>
      </c>
      <c r="BT349" s="53" t="e">
        <f>SUMIFS('[20]WorkDone DATA'!$L:$L,'[20]WorkDone DATA'!$N:$N,BOQ!BT$6,'[20]WorkDone DATA'!$G:$G,BOQ!$B349)*$G349</f>
        <v>#VALUE!</v>
      </c>
      <c r="BU349" s="53" t="e">
        <f>SUMIFS('[20]WorkDone DATA'!$L:$L,'[20]WorkDone DATA'!$N:$N,BOQ!BU$6,'[20]WorkDone DATA'!$G:$G,BOQ!$B349)*$G349</f>
        <v>#VALUE!</v>
      </c>
      <c r="BV349" s="53" t="e">
        <f>SUMIFS('[20]WorkDone DATA'!$L:$L,'[20]WorkDone DATA'!$N:$N,BOQ!BV$6,'[20]WorkDone DATA'!$G:$G,BOQ!$B349)*$G349</f>
        <v>#VALUE!</v>
      </c>
      <c r="BW349" s="53" t="e">
        <f>SUMIFS('[20]WorkDone DATA'!$L:$L,'[20]WorkDone DATA'!$N:$N,BOQ!BW$6,'[20]WorkDone DATA'!$G:$G,BOQ!$B349)*$G349</f>
        <v>#VALUE!</v>
      </c>
      <c r="BX349" s="53" t="e">
        <f>SUMIFS('[20]WorkDone DATA'!$L:$L,'[20]WorkDone DATA'!$N:$N,BOQ!BX$6,'[20]WorkDone DATA'!$G:$G,BOQ!$B349)*$G349</f>
        <v>#VALUE!</v>
      </c>
    </row>
    <row r="350" spans="1:76" ht="15.6" x14ac:dyDescent="0.35">
      <c r="A350" s="124" t="str">
        <f t="shared" si="52"/>
        <v>11KV Ash Stacking Board B</v>
      </c>
      <c r="B350" s="42">
        <v>2.1749999999999998</v>
      </c>
      <c r="C350" s="65" t="s">
        <v>174</v>
      </c>
      <c r="D350" s="58" t="s">
        <v>46</v>
      </c>
      <c r="E350" s="77" t="s">
        <v>97</v>
      </c>
      <c r="F350" s="45">
        <v>9</v>
      </c>
      <c r="G350" s="52">
        <v>1599.52</v>
      </c>
      <c r="H350" s="53">
        <f t="shared" si="44"/>
        <v>14395.68</v>
      </c>
      <c r="K350" s="214" t="e">
        <f t="shared" si="50"/>
        <v>#VALUE!</v>
      </c>
      <c r="L350" s="220" t="e">
        <f t="shared" si="45"/>
        <v>#VALUE!</v>
      </c>
      <c r="M350" s="221" t="e">
        <f t="shared" si="46"/>
        <v>#VALUE!</v>
      </c>
      <c r="N350" s="219"/>
      <c r="O350" s="214" t="e">
        <f t="shared" si="47"/>
        <v>#VALUE!</v>
      </c>
      <c r="P350" s="215" t="e">
        <f t="shared" si="48"/>
        <v>#VALUE!</v>
      </c>
      <c r="R350" s="217" t="e">
        <f>SUMIFS('[20]WorkDone DATA'!$L:$L,'[20]WorkDone DATA'!$N:$N,BOQ!S$6,'[20]WorkDone DATA'!$G:$G,BOQ!$B350)</f>
        <v>#VALUE!</v>
      </c>
      <c r="S350" s="53" t="e">
        <f t="shared" si="49"/>
        <v>#VALUE!</v>
      </c>
      <c r="T350" s="217" t="e">
        <f>SUMIFS('[20]WorkDone DATA'!$L:$L,'[20]WorkDone DATA'!$N:$N,BOQ!U$6,'[20]WorkDone DATA'!$G:$G,BOQ!$B350)</f>
        <v>#VALUE!</v>
      </c>
      <c r="U350" s="53" t="e">
        <f t="shared" si="51"/>
        <v>#VALUE!</v>
      </c>
      <c r="V350" s="217"/>
      <c r="W350" s="53" t="e">
        <f>SUMIFS('[20]WorkDone DATA'!$L:$L,'[20]WorkDone DATA'!$N:$N,BOQ!W$6,'[20]WorkDone DATA'!$G:$G,BOQ!$B350)*$G350</f>
        <v>#VALUE!</v>
      </c>
      <c r="X350" s="217"/>
      <c r="Y350" s="53" t="e">
        <f>SUMIFS('[20]WorkDone DATA'!$L:$L,'[20]WorkDone DATA'!$N:$N,BOQ!Y$6,'[20]WorkDone DATA'!$G:$G,BOQ!$B350)*$G350</f>
        <v>#VALUE!</v>
      </c>
      <c r="Z350" s="217"/>
      <c r="AA350" s="53" t="e">
        <f>SUMIFS('[20]WorkDone DATA'!$L:$L,'[20]WorkDone DATA'!$N:$N,BOQ!AA$6,'[20]WorkDone DATA'!$G:$G,BOQ!$B350)*$G350</f>
        <v>#VALUE!</v>
      </c>
      <c r="AB350" s="53" t="e">
        <f>SUMIFS('[20]WorkDone DATA'!$L:$L,'[20]WorkDone DATA'!$N:$N,BOQ!AB$6,'[20]WorkDone DATA'!$G:$G,BOQ!$B350)*$G350</f>
        <v>#VALUE!</v>
      </c>
      <c r="AC350" s="53" t="e">
        <f>SUMIFS('[20]WorkDone DATA'!$L:$L,'[20]WorkDone DATA'!$N:$N,BOQ!AC$6,'[20]WorkDone DATA'!$G:$G,BOQ!$B350)*$G350</f>
        <v>#VALUE!</v>
      </c>
      <c r="AD350" s="53" t="e">
        <f>SUMIFS('[20]WorkDone DATA'!$L:$L,'[20]WorkDone DATA'!$N:$N,BOQ!AD$6,'[20]WorkDone DATA'!$G:$G,BOQ!$B350)*$G350</f>
        <v>#VALUE!</v>
      </c>
      <c r="AE350" s="53" t="e">
        <f>SUMIFS('[20]WorkDone DATA'!$L:$L,'[20]WorkDone DATA'!$N:$N,BOQ!AE$6,'[20]WorkDone DATA'!$G:$G,BOQ!$B350)*$G350</f>
        <v>#VALUE!</v>
      </c>
      <c r="AF350" s="53" t="e">
        <f>SUMIFS('[20]WorkDone DATA'!$L:$L,'[20]WorkDone DATA'!$N:$N,BOQ!AF$6,'[20]WorkDone DATA'!$G:$G,BOQ!$B350)*$G350</f>
        <v>#VALUE!</v>
      </c>
      <c r="AG350" s="53" t="e">
        <f>SUMIFS('[20]WorkDone DATA'!$L:$L,'[20]WorkDone DATA'!$N:$N,BOQ!AG$6,'[20]WorkDone DATA'!$G:$G,BOQ!$B350)*$G350</f>
        <v>#VALUE!</v>
      </c>
      <c r="AH350" s="53" t="e">
        <f>SUMIFS('[20]WorkDone DATA'!$L:$L,'[20]WorkDone DATA'!$N:$N,BOQ!AH$6,'[20]WorkDone DATA'!$G:$G,BOQ!$B350)*$G350</f>
        <v>#VALUE!</v>
      </c>
      <c r="AI350" s="53" t="e">
        <f>SUMIFS('[20]WorkDone DATA'!$L:$L,'[20]WorkDone DATA'!$N:$N,BOQ!AI$6,'[20]WorkDone DATA'!$G:$G,BOQ!$B350)*$G350</f>
        <v>#VALUE!</v>
      </c>
      <c r="AJ350" s="53" t="e">
        <f>SUMIFS('[20]WorkDone DATA'!$L:$L,'[20]WorkDone DATA'!$N:$N,BOQ!AJ$6,'[20]WorkDone DATA'!$G:$G,BOQ!$B350)*$G350</f>
        <v>#VALUE!</v>
      </c>
      <c r="AK350" s="53" t="e">
        <f>SUMIFS('[20]WorkDone DATA'!$L:$L,'[20]WorkDone DATA'!$N:$N,BOQ!AK$6,'[20]WorkDone DATA'!$G:$G,BOQ!$B350)*$G350</f>
        <v>#VALUE!</v>
      </c>
      <c r="AL350" s="53" t="e">
        <f>SUMIFS('[20]WorkDone DATA'!$L:$L,'[20]WorkDone DATA'!$N:$N,BOQ!AL$6,'[20]WorkDone DATA'!$G:$G,BOQ!$B350)*$G350</f>
        <v>#VALUE!</v>
      </c>
      <c r="AM350" s="53" t="e">
        <f>SUMIFS('[20]WorkDone DATA'!$L:$L,'[20]WorkDone DATA'!$N:$N,BOQ!AM$6,'[20]WorkDone DATA'!$G:$G,BOQ!$B350)*$G350</f>
        <v>#VALUE!</v>
      </c>
      <c r="AN350" s="53" t="e">
        <f>SUMIFS('[20]WorkDone DATA'!$L:$L,'[20]WorkDone DATA'!$N:$N,BOQ!AN$6,'[20]WorkDone DATA'!$G:$G,BOQ!$B350)*$G350</f>
        <v>#VALUE!</v>
      </c>
      <c r="AO350" s="53" t="e">
        <f>SUMIFS('[20]WorkDone DATA'!$L:$L,'[20]WorkDone DATA'!$N:$N,BOQ!AO$6,'[20]WorkDone DATA'!$G:$G,BOQ!$B350)*$G350</f>
        <v>#VALUE!</v>
      </c>
      <c r="AP350" s="53" t="e">
        <f>SUMIFS('[20]WorkDone DATA'!$L:$L,'[20]WorkDone DATA'!$N:$N,BOQ!AP$6,'[20]WorkDone DATA'!$G:$G,BOQ!$B350)*$G350</f>
        <v>#VALUE!</v>
      </c>
      <c r="AQ350" s="53" t="e">
        <f>SUMIFS('[20]WorkDone DATA'!$L:$L,'[20]WorkDone DATA'!$N:$N,BOQ!AQ$6,'[20]WorkDone DATA'!$G:$G,BOQ!$B350)*$G350</f>
        <v>#VALUE!</v>
      </c>
      <c r="AR350" s="53" t="e">
        <f>SUMIFS('[20]WorkDone DATA'!$L:$L,'[20]WorkDone DATA'!$N:$N,BOQ!AR$6,'[20]WorkDone DATA'!$G:$G,BOQ!$B350)*$G350</f>
        <v>#VALUE!</v>
      </c>
      <c r="AS350" s="53" t="e">
        <f>SUMIFS('[20]WorkDone DATA'!$L:$L,'[20]WorkDone DATA'!$N:$N,BOQ!AS$6,'[20]WorkDone DATA'!$G:$G,BOQ!$B350)*$G350</f>
        <v>#VALUE!</v>
      </c>
      <c r="AT350" s="53" t="e">
        <f>SUMIFS('[20]WorkDone DATA'!$L:$L,'[20]WorkDone DATA'!$N:$N,BOQ!AT$6,'[20]WorkDone DATA'!$G:$G,BOQ!$B350)*$G350</f>
        <v>#VALUE!</v>
      </c>
      <c r="AU350" s="53" t="e">
        <f>SUMIFS('[20]WorkDone DATA'!$L:$L,'[20]WorkDone DATA'!$N:$N,BOQ!AU$6,'[20]WorkDone DATA'!$G:$G,BOQ!$B350)*$G350</f>
        <v>#VALUE!</v>
      </c>
      <c r="AV350" s="53" t="e">
        <f>SUMIFS('[20]WorkDone DATA'!$L:$L,'[20]WorkDone DATA'!$N:$N,BOQ!AV$6,'[20]WorkDone DATA'!$G:$G,BOQ!$B350)*$G350</f>
        <v>#VALUE!</v>
      </c>
      <c r="AW350" s="53" t="e">
        <f>SUMIFS('[20]WorkDone DATA'!$L:$L,'[20]WorkDone DATA'!$N:$N,BOQ!AW$6,'[20]WorkDone DATA'!$G:$G,BOQ!$B350)*$G350</f>
        <v>#VALUE!</v>
      </c>
      <c r="AX350" s="53" t="e">
        <f>SUMIFS('[20]WorkDone DATA'!$L:$L,'[20]WorkDone DATA'!$N:$N,BOQ!AX$6,'[20]WorkDone DATA'!$G:$G,BOQ!$B350)*$G350</f>
        <v>#VALUE!</v>
      </c>
      <c r="AY350" s="53" t="e">
        <f>SUMIFS('[20]WorkDone DATA'!$L:$L,'[20]WorkDone DATA'!$N:$N,BOQ!AY$6,'[20]WorkDone DATA'!$G:$G,BOQ!$B350)*$G350</f>
        <v>#VALUE!</v>
      </c>
      <c r="AZ350" s="53" t="e">
        <f>SUMIFS('[20]WorkDone DATA'!$L:$L,'[20]WorkDone DATA'!$N:$N,BOQ!AZ$6,'[20]WorkDone DATA'!$G:$G,BOQ!$B350)*$G350</f>
        <v>#VALUE!</v>
      </c>
      <c r="BA350" s="53" t="e">
        <f>SUMIFS('[20]WorkDone DATA'!$L:$L,'[20]WorkDone DATA'!$N:$N,BOQ!BA$6,'[20]WorkDone DATA'!$G:$G,BOQ!$B350)*$G350</f>
        <v>#VALUE!</v>
      </c>
      <c r="BB350" s="53" t="e">
        <f>SUMIFS('[20]WorkDone DATA'!$L:$L,'[20]WorkDone DATA'!$N:$N,BOQ!BB$6,'[20]WorkDone DATA'!$G:$G,BOQ!$B350)*$G350</f>
        <v>#VALUE!</v>
      </c>
      <c r="BC350" s="53" t="e">
        <f>SUMIFS('[20]WorkDone DATA'!$L:$L,'[20]WorkDone DATA'!$N:$N,BOQ!BC$6,'[20]WorkDone DATA'!$G:$G,BOQ!$B350)*$G350</f>
        <v>#VALUE!</v>
      </c>
      <c r="BD350" s="53" t="e">
        <f>SUMIFS('[20]WorkDone DATA'!$L:$L,'[20]WorkDone DATA'!$N:$N,BOQ!BD$6,'[20]WorkDone DATA'!$G:$G,BOQ!$B350)*$G350</f>
        <v>#VALUE!</v>
      </c>
      <c r="BE350" s="53" t="e">
        <f>SUMIFS('[20]WorkDone DATA'!$L:$L,'[20]WorkDone DATA'!$N:$N,BOQ!BE$6,'[20]WorkDone DATA'!$G:$G,BOQ!$B350)*$G350</f>
        <v>#VALUE!</v>
      </c>
      <c r="BF350" s="53" t="e">
        <f>SUMIFS('[20]WorkDone DATA'!$L:$L,'[20]WorkDone DATA'!$N:$N,BOQ!BF$6,'[20]WorkDone DATA'!$G:$G,BOQ!$B350)*$G350</f>
        <v>#VALUE!</v>
      </c>
      <c r="BG350" s="53" t="e">
        <f>SUMIFS('[20]WorkDone DATA'!$L:$L,'[20]WorkDone DATA'!$N:$N,BOQ!BG$6,'[20]WorkDone DATA'!$G:$G,BOQ!$B350)*$G350</f>
        <v>#VALUE!</v>
      </c>
      <c r="BH350" s="53" t="e">
        <f>SUMIFS('[20]WorkDone DATA'!$L:$L,'[20]WorkDone DATA'!$N:$N,BOQ!BH$6,'[20]WorkDone DATA'!$G:$G,BOQ!$B350)*$G350</f>
        <v>#VALUE!</v>
      </c>
      <c r="BI350" s="53" t="e">
        <f>SUMIFS('[20]WorkDone DATA'!$L:$L,'[20]WorkDone DATA'!$N:$N,BOQ!BI$6,'[20]WorkDone DATA'!$G:$G,BOQ!$B350)*$G350</f>
        <v>#VALUE!</v>
      </c>
      <c r="BJ350" s="53" t="e">
        <f>SUMIFS('[20]WorkDone DATA'!$L:$L,'[20]WorkDone DATA'!$N:$N,BOQ!BJ$6,'[20]WorkDone DATA'!$G:$G,BOQ!$B350)*$G350</f>
        <v>#VALUE!</v>
      </c>
      <c r="BK350" s="53" t="e">
        <f>SUMIFS('[20]WorkDone DATA'!$L:$L,'[20]WorkDone DATA'!$N:$N,BOQ!BK$6,'[20]WorkDone DATA'!$G:$G,BOQ!$B350)*$G350</f>
        <v>#VALUE!</v>
      </c>
      <c r="BL350" s="53" t="e">
        <f>SUMIFS('[20]WorkDone DATA'!$L:$L,'[20]WorkDone DATA'!$N:$N,BOQ!BL$6,'[20]WorkDone DATA'!$G:$G,BOQ!$B350)*$G350</f>
        <v>#VALUE!</v>
      </c>
      <c r="BM350" s="53" t="e">
        <f>SUMIFS('[20]WorkDone DATA'!$L:$L,'[20]WorkDone DATA'!$N:$N,BOQ!BM$6,'[20]WorkDone DATA'!$G:$G,BOQ!$B350)*$G350</f>
        <v>#VALUE!</v>
      </c>
      <c r="BN350" s="53" t="e">
        <f>SUMIFS('[20]WorkDone DATA'!$L:$L,'[20]WorkDone DATA'!$N:$N,BOQ!BN$6,'[20]WorkDone DATA'!$G:$G,BOQ!$B350)*$G350</f>
        <v>#VALUE!</v>
      </c>
      <c r="BO350" s="53" t="e">
        <f>SUMIFS('[20]WorkDone DATA'!$L:$L,'[20]WorkDone DATA'!$N:$N,BOQ!BO$6,'[20]WorkDone DATA'!$G:$G,BOQ!$B350)*$G350</f>
        <v>#VALUE!</v>
      </c>
      <c r="BP350" s="53" t="e">
        <f>SUMIFS('[20]WorkDone DATA'!$L:$L,'[20]WorkDone DATA'!$N:$N,BOQ!BP$6,'[20]WorkDone DATA'!$G:$G,BOQ!$B350)*$G350</f>
        <v>#VALUE!</v>
      </c>
      <c r="BQ350" s="53" t="e">
        <f>SUMIFS('[20]WorkDone DATA'!$L:$L,'[20]WorkDone DATA'!$N:$N,BOQ!BQ$6,'[20]WorkDone DATA'!$G:$G,BOQ!$B350)*$G350</f>
        <v>#VALUE!</v>
      </c>
      <c r="BR350" s="53" t="e">
        <f>SUMIFS('[20]WorkDone DATA'!$L:$L,'[20]WorkDone DATA'!$N:$N,BOQ!BR$6,'[20]WorkDone DATA'!$G:$G,BOQ!$B350)*$G350</f>
        <v>#VALUE!</v>
      </c>
      <c r="BS350" s="53" t="e">
        <f>SUMIFS('[20]WorkDone DATA'!$L:$L,'[20]WorkDone DATA'!$N:$N,BOQ!BS$6,'[20]WorkDone DATA'!$G:$G,BOQ!$B350)*$G350</f>
        <v>#VALUE!</v>
      </c>
      <c r="BT350" s="53" t="e">
        <f>SUMIFS('[20]WorkDone DATA'!$L:$L,'[20]WorkDone DATA'!$N:$N,BOQ!BT$6,'[20]WorkDone DATA'!$G:$G,BOQ!$B350)*$G350</f>
        <v>#VALUE!</v>
      </c>
      <c r="BU350" s="53" t="e">
        <f>SUMIFS('[20]WorkDone DATA'!$L:$L,'[20]WorkDone DATA'!$N:$N,BOQ!BU$6,'[20]WorkDone DATA'!$G:$G,BOQ!$B350)*$G350</f>
        <v>#VALUE!</v>
      </c>
      <c r="BV350" s="53" t="e">
        <f>SUMIFS('[20]WorkDone DATA'!$L:$L,'[20]WorkDone DATA'!$N:$N,BOQ!BV$6,'[20]WorkDone DATA'!$G:$G,BOQ!$B350)*$G350</f>
        <v>#VALUE!</v>
      </c>
      <c r="BW350" s="53" t="e">
        <f>SUMIFS('[20]WorkDone DATA'!$L:$L,'[20]WorkDone DATA'!$N:$N,BOQ!BW$6,'[20]WorkDone DATA'!$G:$G,BOQ!$B350)*$G350</f>
        <v>#VALUE!</v>
      </c>
      <c r="BX350" s="53" t="e">
        <f>SUMIFS('[20]WorkDone DATA'!$L:$L,'[20]WorkDone DATA'!$N:$N,BOQ!BX$6,'[20]WorkDone DATA'!$G:$G,BOQ!$B350)*$G350</f>
        <v>#VALUE!</v>
      </c>
    </row>
    <row r="351" spans="1:76" ht="15.6" x14ac:dyDescent="0.35">
      <c r="A351" s="1"/>
      <c r="B351" s="42"/>
      <c r="C351" s="65"/>
      <c r="D351" s="58"/>
      <c r="E351" s="65"/>
      <c r="F351" s="45"/>
      <c r="G351" s="52"/>
      <c r="H351" s="53">
        <f t="shared" si="44"/>
        <v>0</v>
      </c>
      <c r="K351" s="214"/>
      <c r="L351" s="220" t="e">
        <f t="shared" si="45"/>
        <v>#VALUE!</v>
      </c>
      <c r="M351" s="221" t="e">
        <f t="shared" si="46"/>
        <v>#VALUE!</v>
      </c>
      <c r="N351" s="219"/>
      <c r="O351" s="214">
        <f t="shared" si="47"/>
        <v>0</v>
      </c>
      <c r="P351" s="215" t="e">
        <f t="shared" si="48"/>
        <v>#VALUE!</v>
      </c>
      <c r="R351" s="217" t="e">
        <f>SUMIFS('[20]WorkDone DATA'!$L:$L,'[20]WorkDone DATA'!$N:$N,BOQ!S$6,'[20]WorkDone DATA'!$G:$G,BOQ!$B351)</f>
        <v>#VALUE!</v>
      </c>
      <c r="S351" s="53" t="e">
        <f t="shared" si="49"/>
        <v>#VALUE!</v>
      </c>
      <c r="T351" s="217" t="e">
        <f>SUMIFS('[20]WorkDone DATA'!$L:$L,'[20]WorkDone DATA'!$N:$N,BOQ!U$6,'[20]WorkDone DATA'!$G:$G,BOQ!$B351)</f>
        <v>#VALUE!</v>
      </c>
      <c r="U351" s="53" t="e">
        <f t="shared" si="51"/>
        <v>#VALUE!</v>
      </c>
      <c r="V351" s="217"/>
      <c r="W351" s="53" t="e">
        <f>SUMIFS('[20]WorkDone DATA'!$L:$L,'[20]WorkDone DATA'!$N:$N,BOQ!W$6,'[20]WorkDone DATA'!$G:$G,BOQ!$B351)*$G351</f>
        <v>#VALUE!</v>
      </c>
      <c r="X351" s="217"/>
      <c r="Y351" s="53" t="e">
        <f>SUMIFS('[20]WorkDone DATA'!$L:$L,'[20]WorkDone DATA'!$N:$N,BOQ!Y$6,'[20]WorkDone DATA'!$G:$G,BOQ!$B351)*$G351</f>
        <v>#VALUE!</v>
      </c>
      <c r="Z351" s="217"/>
      <c r="AA351" s="53" t="e">
        <f>SUMIFS('[20]WorkDone DATA'!$L:$L,'[20]WorkDone DATA'!$N:$N,BOQ!AA$6,'[20]WorkDone DATA'!$G:$G,BOQ!$B351)*$G351</f>
        <v>#VALUE!</v>
      </c>
      <c r="AB351" s="53" t="e">
        <f>SUMIFS('[20]WorkDone DATA'!$L:$L,'[20]WorkDone DATA'!$N:$N,BOQ!AB$6,'[20]WorkDone DATA'!$G:$G,BOQ!$B351)*$G351</f>
        <v>#VALUE!</v>
      </c>
      <c r="AC351" s="53" t="e">
        <f>SUMIFS('[20]WorkDone DATA'!$L:$L,'[20]WorkDone DATA'!$N:$N,BOQ!AC$6,'[20]WorkDone DATA'!$G:$G,BOQ!$B351)*$G351</f>
        <v>#VALUE!</v>
      </c>
      <c r="AD351" s="53" t="e">
        <f>SUMIFS('[20]WorkDone DATA'!$L:$L,'[20]WorkDone DATA'!$N:$N,BOQ!AD$6,'[20]WorkDone DATA'!$G:$G,BOQ!$B351)*$G351</f>
        <v>#VALUE!</v>
      </c>
      <c r="AE351" s="53" t="e">
        <f>SUMIFS('[20]WorkDone DATA'!$L:$L,'[20]WorkDone DATA'!$N:$N,BOQ!AE$6,'[20]WorkDone DATA'!$G:$G,BOQ!$B351)*$G351</f>
        <v>#VALUE!</v>
      </c>
      <c r="AF351" s="53" t="e">
        <f>SUMIFS('[20]WorkDone DATA'!$L:$L,'[20]WorkDone DATA'!$N:$N,BOQ!AF$6,'[20]WorkDone DATA'!$G:$G,BOQ!$B351)*$G351</f>
        <v>#VALUE!</v>
      </c>
      <c r="AG351" s="53" t="e">
        <f>SUMIFS('[20]WorkDone DATA'!$L:$L,'[20]WorkDone DATA'!$N:$N,BOQ!AG$6,'[20]WorkDone DATA'!$G:$G,BOQ!$B351)*$G351</f>
        <v>#VALUE!</v>
      </c>
      <c r="AH351" s="53" t="e">
        <f>SUMIFS('[20]WorkDone DATA'!$L:$L,'[20]WorkDone DATA'!$N:$N,BOQ!AH$6,'[20]WorkDone DATA'!$G:$G,BOQ!$B351)*$G351</f>
        <v>#VALUE!</v>
      </c>
      <c r="AI351" s="53" t="e">
        <f>SUMIFS('[20]WorkDone DATA'!$L:$L,'[20]WorkDone DATA'!$N:$N,BOQ!AI$6,'[20]WorkDone DATA'!$G:$G,BOQ!$B351)*$G351</f>
        <v>#VALUE!</v>
      </c>
      <c r="AJ351" s="53" t="e">
        <f>SUMIFS('[20]WorkDone DATA'!$L:$L,'[20]WorkDone DATA'!$N:$N,BOQ!AJ$6,'[20]WorkDone DATA'!$G:$G,BOQ!$B351)*$G351</f>
        <v>#VALUE!</v>
      </c>
      <c r="AK351" s="53" t="e">
        <f>SUMIFS('[20]WorkDone DATA'!$L:$L,'[20]WorkDone DATA'!$N:$N,BOQ!AK$6,'[20]WorkDone DATA'!$G:$G,BOQ!$B351)*$G351</f>
        <v>#VALUE!</v>
      </c>
      <c r="AL351" s="53" t="e">
        <f>SUMIFS('[20]WorkDone DATA'!$L:$L,'[20]WorkDone DATA'!$N:$N,BOQ!AL$6,'[20]WorkDone DATA'!$G:$G,BOQ!$B351)*$G351</f>
        <v>#VALUE!</v>
      </c>
      <c r="AM351" s="53" t="e">
        <f>SUMIFS('[20]WorkDone DATA'!$L:$L,'[20]WorkDone DATA'!$N:$N,BOQ!AM$6,'[20]WorkDone DATA'!$G:$G,BOQ!$B351)*$G351</f>
        <v>#VALUE!</v>
      </c>
      <c r="AN351" s="53" t="e">
        <f>SUMIFS('[20]WorkDone DATA'!$L:$L,'[20]WorkDone DATA'!$N:$N,BOQ!AN$6,'[20]WorkDone DATA'!$G:$G,BOQ!$B351)*$G351</f>
        <v>#VALUE!</v>
      </c>
      <c r="AO351" s="53" t="e">
        <f>SUMIFS('[20]WorkDone DATA'!$L:$L,'[20]WorkDone DATA'!$N:$N,BOQ!AO$6,'[20]WorkDone DATA'!$G:$G,BOQ!$B351)*$G351</f>
        <v>#VALUE!</v>
      </c>
      <c r="AP351" s="53" t="e">
        <f>SUMIFS('[20]WorkDone DATA'!$L:$L,'[20]WorkDone DATA'!$N:$N,BOQ!AP$6,'[20]WorkDone DATA'!$G:$G,BOQ!$B351)*$G351</f>
        <v>#VALUE!</v>
      </c>
      <c r="AQ351" s="53" t="e">
        <f>SUMIFS('[20]WorkDone DATA'!$L:$L,'[20]WorkDone DATA'!$N:$N,BOQ!AQ$6,'[20]WorkDone DATA'!$G:$G,BOQ!$B351)*$G351</f>
        <v>#VALUE!</v>
      </c>
      <c r="AR351" s="53" t="e">
        <f>SUMIFS('[20]WorkDone DATA'!$L:$L,'[20]WorkDone DATA'!$N:$N,BOQ!AR$6,'[20]WorkDone DATA'!$G:$G,BOQ!$B351)*$G351</f>
        <v>#VALUE!</v>
      </c>
      <c r="AS351" s="53" t="e">
        <f>SUMIFS('[20]WorkDone DATA'!$L:$L,'[20]WorkDone DATA'!$N:$N,BOQ!AS$6,'[20]WorkDone DATA'!$G:$G,BOQ!$B351)*$G351</f>
        <v>#VALUE!</v>
      </c>
      <c r="AT351" s="53" t="e">
        <f>SUMIFS('[20]WorkDone DATA'!$L:$L,'[20]WorkDone DATA'!$N:$N,BOQ!AT$6,'[20]WorkDone DATA'!$G:$G,BOQ!$B351)*$G351</f>
        <v>#VALUE!</v>
      </c>
      <c r="AU351" s="53" t="e">
        <f>SUMIFS('[20]WorkDone DATA'!$L:$L,'[20]WorkDone DATA'!$N:$N,BOQ!AU$6,'[20]WorkDone DATA'!$G:$G,BOQ!$B351)*$G351</f>
        <v>#VALUE!</v>
      </c>
      <c r="AV351" s="53" t="e">
        <f>SUMIFS('[20]WorkDone DATA'!$L:$L,'[20]WorkDone DATA'!$N:$N,BOQ!AV$6,'[20]WorkDone DATA'!$G:$G,BOQ!$B351)*$G351</f>
        <v>#VALUE!</v>
      </c>
      <c r="AW351" s="53" t="e">
        <f>SUMIFS('[20]WorkDone DATA'!$L:$L,'[20]WorkDone DATA'!$N:$N,BOQ!AW$6,'[20]WorkDone DATA'!$G:$G,BOQ!$B351)*$G351</f>
        <v>#VALUE!</v>
      </c>
      <c r="AX351" s="53" t="e">
        <f>SUMIFS('[20]WorkDone DATA'!$L:$L,'[20]WorkDone DATA'!$N:$N,BOQ!AX$6,'[20]WorkDone DATA'!$G:$G,BOQ!$B351)*$G351</f>
        <v>#VALUE!</v>
      </c>
      <c r="AY351" s="53" t="e">
        <f>SUMIFS('[20]WorkDone DATA'!$L:$L,'[20]WorkDone DATA'!$N:$N,BOQ!AY$6,'[20]WorkDone DATA'!$G:$G,BOQ!$B351)*$G351</f>
        <v>#VALUE!</v>
      </c>
      <c r="AZ351" s="53" t="e">
        <f>SUMIFS('[20]WorkDone DATA'!$L:$L,'[20]WorkDone DATA'!$N:$N,BOQ!AZ$6,'[20]WorkDone DATA'!$G:$G,BOQ!$B351)*$G351</f>
        <v>#VALUE!</v>
      </c>
      <c r="BA351" s="53" t="e">
        <f>SUMIFS('[20]WorkDone DATA'!$L:$L,'[20]WorkDone DATA'!$N:$N,BOQ!BA$6,'[20]WorkDone DATA'!$G:$G,BOQ!$B351)*$G351</f>
        <v>#VALUE!</v>
      </c>
      <c r="BB351" s="53" t="e">
        <f>SUMIFS('[20]WorkDone DATA'!$L:$L,'[20]WorkDone DATA'!$N:$N,BOQ!BB$6,'[20]WorkDone DATA'!$G:$G,BOQ!$B351)*$G351</f>
        <v>#VALUE!</v>
      </c>
      <c r="BC351" s="53" t="e">
        <f>SUMIFS('[20]WorkDone DATA'!$L:$L,'[20]WorkDone DATA'!$N:$N,BOQ!BC$6,'[20]WorkDone DATA'!$G:$G,BOQ!$B351)*$G351</f>
        <v>#VALUE!</v>
      </c>
      <c r="BD351" s="53" t="e">
        <f>SUMIFS('[20]WorkDone DATA'!$L:$L,'[20]WorkDone DATA'!$N:$N,BOQ!BD$6,'[20]WorkDone DATA'!$G:$G,BOQ!$B351)*$G351</f>
        <v>#VALUE!</v>
      </c>
      <c r="BE351" s="53" t="e">
        <f>SUMIFS('[20]WorkDone DATA'!$L:$L,'[20]WorkDone DATA'!$N:$N,BOQ!BE$6,'[20]WorkDone DATA'!$G:$G,BOQ!$B351)*$G351</f>
        <v>#VALUE!</v>
      </c>
      <c r="BF351" s="53" t="e">
        <f>SUMIFS('[20]WorkDone DATA'!$L:$L,'[20]WorkDone DATA'!$N:$N,BOQ!BF$6,'[20]WorkDone DATA'!$G:$G,BOQ!$B351)*$G351</f>
        <v>#VALUE!</v>
      </c>
      <c r="BG351" s="53" t="e">
        <f>SUMIFS('[20]WorkDone DATA'!$L:$L,'[20]WorkDone DATA'!$N:$N,BOQ!BG$6,'[20]WorkDone DATA'!$G:$G,BOQ!$B351)*$G351</f>
        <v>#VALUE!</v>
      </c>
      <c r="BH351" s="53" t="e">
        <f>SUMIFS('[20]WorkDone DATA'!$L:$L,'[20]WorkDone DATA'!$N:$N,BOQ!BH$6,'[20]WorkDone DATA'!$G:$G,BOQ!$B351)*$G351</f>
        <v>#VALUE!</v>
      </c>
      <c r="BI351" s="53" t="e">
        <f>SUMIFS('[20]WorkDone DATA'!$L:$L,'[20]WorkDone DATA'!$N:$N,BOQ!BI$6,'[20]WorkDone DATA'!$G:$G,BOQ!$B351)*$G351</f>
        <v>#VALUE!</v>
      </c>
      <c r="BJ351" s="53" t="e">
        <f>SUMIFS('[20]WorkDone DATA'!$L:$L,'[20]WorkDone DATA'!$N:$N,BOQ!BJ$6,'[20]WorkDone DATA'!$G:$G,BOQ!$B351)*$G351</f>
        <v>#VALUE!</v>
      </c>
      <c r="BK351" s="53" t="e">
        <f>SUMIFS('[20]WorkDone DATA'!$L:$L,'[20]WorkDone DATA'!$N:$N,BOQ!BK$6,'[20]WorkDone DATA'!$G:$G,BOQ!$B351)*$G351</f>
        <v>#VALUE!</v>
      </c>
      <c r="BL351" s="53" t="e">
        <f>SUMIFS('[20]WorkDone DATA'!$L:$L,'[20]WorkDone DATA'!$N:$N,BOQ!BL$6,'[20]WorkDone DATA'!$G:$G,BOQ!$B351)*$G351</f>
        <v>#VALUE!</v>
      </c>
      <c r="BM351" s="53" t="e">
        <f>SUMIFS('[20]WorkDone DATA'!$L:$L,'[20]WorkDone DATA'!$N:$N,BOQ!BM$6,'[20]WorkDone DATA'!$G:$G,BOQ!$B351)*$G351</f>
        <v>#VALUE!</v>
      </c>
      <c r="BN351" s="53" t="e">
        <f>SUMIFS('[20]WorkDone DATA'!$L:$L,'[20]WorkDone DATA'!$N:$N,BOQ!BN$6,'[20]WorkDone DATA'!$G:$G,BOQ!$B351)*$G351</f>
        <v>#VALUE!</v>
      </c>
      <c r="BO351" s="53" t="e">
        <f>SUMIFS('[20]WorkDone DATA'!$L:$L,'[20]WorkDone DATA'!$N:$N,BOQ!BO$6,'[20]WorkDone DATA'!$G:$G,BOQ!$B351)*$G351</f>
        <v>#VALUE!</v>
      </c>
      <c r="BP351" s="53" t="e">
        <f>SUMIFS('[20]WorkDone DATA'!$L:$L,'[20]WorkDone DATA'!$N:$N,BOQ!BP$6,'[20]WorkDone DATA'!$G:$G,BOQ!$B351)*$G351</f>
        <v>#VALUE!</v>
      </c>
      <c r="BQ351" s="53" t="e">
        <f>SUMIFS('[20]WorkDone DATA'!$L:$L,'[20]WorkDone DATA'!$N:$N,BOQ!BQ$6,'[20]WorkDone DATA'!$G:$G,BOQ!$B351)*$G351</f>
        <v>#VALUE!</v>
      </c>
      <c r="BR351" s="53" t="e">
        <f>SUMIFS('[20]WorkDone DATA'!$L:$L,'[20]WorkDone DATA'!$N:$N,BOQ!BR$6,'[20]WorkDone DATA'!$G:$G,BOQ!$B351)*$G351</f>
        <v>#VALUE!</v>
      </c>
      <c r="BS351" s="53" t="e">
        <f>SUMIFS('[20]WorkDone DATA'!$L:$L,'[20]WorkDone DATA'!$N:$N,BOQ!BS$6,'[20]WorkDone DATA'!$G:$G,BOQ!$B351)*$G351</f>
        <v>#VALUE!</v>
      </c>
      <c r="BT351" s="53" t="e">
        <f>SUMIFS('[20]WorkDone DATA'!$L:$L,'[20]WorkDone DATA'!$N:$N,BOQ!BT$6,'[20]WorkDone DATA'!$G:$G,BOQ!$B351)*$G351</f>
        <v>#VALUE!</v>
      </c>
      <c r="BU351" s="53" t="e">
        <f>SUMIFS('[20]WorkDone DATA'!$L:$L,'[20]WorkDone DATA'!$N:$N,BOQ!BU$6,'[20]WorkDone DATA'!$G:$G,BOQ!$B351)*$G351</f>
        <v>#VALUE!</v>
      </c>
      <c r="BV351" s="53" t="e">
        <f>SUMIFS('[20]WorkDone DATA'!$L:$L,'[20]WorkDone DATA'!$N:$N,BOQ!BV$6,'[20]WorkDone DATA'!$G:$G,BOQ!$B351)*$G351</f>
        <v>#VALUE!</v>
      </c>
      <c r="BW351" s="53" t="e">
        <f>SUMIFS('[20]WorkDone DATA'!$L:$L,'[20]WorkDone DATA'!$N:$N,BOQ!BW$6,'[20]WorkDone DATA'!$G:$G,BOQ!$B351)*$G351</f>
        <v>#VALUE!</v>
      </c>
      <c r="BX351" s="53" t="e">
        <f>SUMIFS('[20]WorkDone DATA'!$L:$L,'[20]WorkDone DATA'!$N:$N,BOQ!BX$6,'[20]WorkDone DATA'!$G:$G,BOQ!$B351)*$G351</f>
        <v>#VALUE!</v>
      </c>
    </row>
    <row r="352" spans="1:76" ht="15.6" x14ac:dyDescent="0.35">
      <c r="A352" s="1"/>
      <c r="B352" s="42"/>
      <c r="C352" s="64" t="s">
        <v>175</v>
      </c>
      <c r="D352" s="58"/>
      <c r="E352" s="65"/>
      <c r="F352" s="45"/>
      <c r="G352" s="52"/>
      <c r="H352" s="53">
        <f t="shared" si="44"/>
        <v>0</v>
      </c>
      <c r="K352" s="214"/>
      <c r="L352" s="220" t="e">
        <f t="shared" si="45"/>
        <v>#VALUE!</v>
      </c>
      <c r="M352" s="221" t="e">
        <f t="shared" si="46"/>
        <v>#VALUE!</v>
      </c>
      <c r="N352" s="219"/>
      <c r="O352" s="214">
        <f t="shared" si="47"/>
        <v>0</v>
      </c>
      <c r="P352" s="215" t="e">
        <f t="shared" si="48"/>
        <v>#VALUE!</v>
      </c>
      <c r="R352" s="217" t="e">
        <f>SUMIFS('[20]WorkDone DATA'!$L:$L,'[20]WorkDone DATA'!$N:$N,BOQ!S$6,'[20]WorkDone DATA'!$G:$G,BOQ!$B352)</f>
        <v>#VALUE!</v>
      </c>
      <c r="S352" s="53" t="e">
        <f t="shared" si="49"/>
        <v>#VALUE!</v>
      </c>
      <c r="T352" s="217" t="e">
        <f>SUMIFS('[20]WorkDone DATA'!$L:$L,'[20]WorkDone DATA'!$N:$N,BOQ!U$6,'[20]WorkDone DATA'!$G:$G,BOQ!$B352)</f>
        <v>#VALUE!</v>
      </c>
      <c r="U352" s="53" t="e">
        <f t="shared" si="51"/>
        <v>#VALUE!</v>
      </c>
      <c r="V352" s="217"/>
      <c r="W352" s="53" t="e">
        <f>SUMIFS('[20]WorkDone DATA'!$L:$L,'[20]WorkDone DATA'!$N:$N,BOQ!W$6,'[20]WorkDone DATA'!$G:$G,BOQ!$B352)*$G352</f>
        <v>#VALUE!</v>
      </c>
      <c r="X352" s="217"/>
      <c r="Y352" s="53" t="e">
        <f>SUMIFS('[20]WorkDone DATA'!$L:$L,'[20]WorkDone DATA'!$N:$N,BOQ!Y$6,'[20]WorkDone DATA'!$G:$G,BOQ!$B352)*$G352</f>
        <v>#VALUE!</v>
      </c>
      <c r="Z352" s="217"/>
      <c r="AA352" s="53" t="e">
        <f>SUMIFS('[20]WorkDone DATA'!$L:$L,'[20]WorkDone DATA'!$N:$N,BOQ!AA$6,'[20]WorkDone DATA'!$G:$G,BOQ!$B352)*$G352</f>
        <v>#VALUE!</v>
      </c>
      <c r="AB352" s="53" t="e">
        <f>SUMIFS('[20]WorkDone DATA'!$L:$L,'[20]WorkDone DATA'!$N:$N,BOQ!AB$6,'[20]WorkDone DATA'!$G:$G,BOQ!$B352)*$G352</f>
        <v>#VALUE!</v>
      </c>
      <c r="AC352" s="53" t="e">
        <f>SUMIFS('[20]WorkDone DATA'!$L:$L,'[20]WorkDone DATA'!$N:$N,BOQ!AC$6,'[20]WorkDone DATA'!$G:$G,BOQ!$B352)*$G352</f>
        <v>#VALUE!</v>
      </c>
      <c r="AD352" s="53" t="e">
        <f>SUMIFS('[20]WorkDone DATA'!$L:$L,'[20]WorkDone DATA'!$N:$N,BOQ!AD$6,'[20]WorkDone DATA'!$G:$G,BOQ!$B352)*$G352</f>
        <v>#VALUE!</v>
      </c>
      <c r="AE352" s="53" t="e">
        <f>SUMIFS('[20]WorkDone DATA'!$L:$L,'[20]WorkDone DATA'!$N:$N,BOQ!AE$6,'[20]WorkDone DATA'!$G:$G,BOQ!$B352)*$G352</f>
        <v>#VALUE!</v>
      </c>
      <c r="AF352" s="53" t="e">
        <f>SUMIFS('[20]WorkDone DATA'!$L:$L,'[20]WorkDone DATA'!$N:$N,BOQ!AF$6,'[20]WorkDone DATA'!$G:$G,BOQ!$B352)*$G352</f>
        <v>#VALUE!</v>
      </c>
      <c r="AG352" s="53" t="e">
        <f>SUMIFS('[20]WorkDone DATA'!$L:$L,'[20]WorkDone DATA'!$N:$N,BOQ!AG$6,'[20]WorkDone DATA'!$G:$G,BOQ!$B352)*$G352</f>
        <v>#VALUE!</v>
      </c>
      <c r="AH352" s="53" t="e">
        <f>SUMIFS('[20]WorkDone DATA'!$L:$L,'[20]WorkDone DATA'!$N:$N,BOQ!AH$6,'[20]WorkDone DATA'!$G:$G,BOQ!$B352)*$G352</f>
        <v>#VALUE!</v>
      </c>
      <c r="AI352" s="53" t="e">
        <f>SUMIFS('[20]WorkDone DATA'!$L:$L,'[20]WorkDone DATA'!$N:$N,BOQ!AI$6,'[20]WorkDone DATA'!$G:$G,BOQ!$B352)*$G352</f>
        <v>#VALUE!</v>
      </c>
      <c r="AJ352" s="53" t="e">
        <f>SUMIFS('[20]WorkDone DATA'!$L:$L,'[20]WorkDone DATA'!$N:$N,BOQ!AJ$6,'[20]WorkDone DATA'!$G:$G,BOQ!$B352)*$G352</f>
        <v>#VALUE!</v>
      </c>
      <c r="AK352" s="53" t="e">
        <f>SUMIFS('[20]WorkDone DATA'!$L:$L,'[20]WorkDone DATA'!$N:$N,BOQ!AK$6,'[20]WorkDone DATA'!$G:$G,BOQ!$B352)*$G352</f>
        <v>#VALUE!</v>
      </c>
      <c r="AL352" s="53" t="e">
        <f>SUMIFS('[20]WorkDone DATA'!$L:$L,'[20]WorkDone DATA'!$N:$N,BOQ!AL$6,'[20]WorkDone DATA'!$G:$G,BOQ!$B352)*$G352</f>
        <v>#VALUE!</v>
      </c>
      <c r="AM352" s="53" t="e">
        <f>SUMIFS('[20]WorkDone DATA'!$L:$L,'[20]WorkDone DATA'!$N:$N,BOQ!AM$6,'[20]WorkDone DATA'!$G:$G,BOQ!$B352)*$G352</f>
        <v>#VALUE!</v>
      </c>
      <c r="AN352" s="53" t="e">
        <f>SUMIFS('[20]WorkDone DATA'!$L:$L,'[20]WorkDone DATA'!$N:$N,BOQ!AN$6,'[20]WorkDone DATA'!$G:$G,BOQ!$B352)*$G352</f>
        <v>#VALUE!</v>
      </c>
      <c r="AO352" s="53" t="e">
        <f>SUMIFS('[20]WorkDone DATA'!$L:$L,'[20]WorkDone DATA'!$N:$N,BOQ!AO$6,'[20]WorkDone DATA'!$G:$G,BOQ!$B352)*$G352</f>
        <v>#VALUE!</v>
      </c>
      <c r="AP352" s="53" t="e">
        <f>SUMIFS('[20]WorkDone DATA'!$L:$L,'[20]WorkDone DATA'!$N:$N,BOQ!AP$6,'[20]WorkDone DATA'!$G:$G,BOQ!$B352)*$G352</f>
        <v>#VALUE!</v>
      </c>
      <c r="AQ352" s="53" t="e">
        <f>SUMIFS('[20]WorkDone DATA'!$L:$L,'[20]WorkDone DATA'!$N:$N,BOQ!AQ$6,'[20]WorkDone DATA'!$G:$G,BOQ!$B352)*$G352</f>
        <v>#VALUE!</v>
      </c>
      <c r="AR352" s="53" t="e">
        <f>SUMIFS('[20]WorkDone DATA'!$L:$L,'[20]WorkDone DATA'!$N:$N,BOQ!AR$6,'[20]WorkDone DATA'!$G:$G,BOQ!$B352)*$G352</f>
        <v>#VALUE!</v>
      </c>
      <c r="AS352" s="53" t="e">
        <f>SUMIFS('[20]WorkDone DATA'!$L:$L,'[20]WorkDone DATA'!$N:$N,BOQ!AS$6,'[20]WorkDone DATA'!$G:$G,BOQ!$B352)*$G352</f>
        <v>#VALUE!</v>
      </c>
      <c r="AT352" s="53" t="e">
        <f>SUMIFS('[20]WorkDone DATA'!$L:$L,'[20]WorkDone DATA'!$N:$N,BOQ!AT$6,'[20]WorkDone DATA'!$G:$G,BOQ!$B352)*$G352</f>
        <v>#VALUE!</v>
      </c>
      <c r="AU352" s="53" t="e">
        <f>SUMIFS('[20]WorkDone DATA'!$L:$L,'[20]WorkDone DATA'!$N:$N,BOQ!AU$6,'[20]WorkDone DATA'!$G:$G,BOQ!$B352)*$G352</f>
        <v>#VALUE!</v>
      </c>
      <c r="AV352" s="53" t="e">
        <f>SUMIFS('[20]WorkDone DATA'!$L:$L,'[20]WorkDone DATA'!$N:$N,BOQ!AV$6,'[20]WorkDone DATA'!$G:$G,BOQ!$B352)*$G352</f>
        <v>#VALUE!</v>
      </c>
      <c r="AW352" s="53" t="e">
        <f>SUMIFS('[20]WorkDone DATA'!$L:$L,'[20]WorkDone DATA'!$N:$N,BOQ!AW$6,'[20]WorkDone DATA'!$G:$G,BOQ!$B352)*$G352</f>
        <v>#VALUE!</v>
      </c>
      <c r="AX352" s="53" t="e">
        <f>SUMIFS('[20]WorkDone DATA'!$L:$L,'[20]WorkDone DATA'!$N:$N,BOQ!AX$6,'[20]WorkDone DATA'!$G:$G,BOQ!$B352)*$G352</f>
        <v>#VALUE!</v>
      </c>
      <c r="AY352" s="53" t="e">
        <f>SUMIFS('[20]WorkDone DATA'!$L:$L,'[20]WorkDone DATA'!$N:$N,BOQ!AY$6,'[20]WorkDone DATA'!$G:$G,BOQ!$B352)*$G352</f>
        <v>#VALUE!</v>
      </c>
      <c r="AZ352" s="53" t="e">
        <f>SUMIFS('[20]WorkDone DATA'!$L:$L,'[20]WorkDone DATA'!$N:$N,BOQ!AZ$6,'[20]WorkDone DATA'!$G:$G,BOQ!$B352)*$G352</f>
        <v>#VALUE!</v>
      </c>
      <c r="BA352" s="53" t="e">
        <f>SUMIFS('[20]WorkDone DATA'!$L:$L,'[20]WorkDone DATA'!$N:$N,BOQ!BA$6,'[20]WorkDone DATA'!$G:$G,BOQ!$B352)*$G352</f>
        <v>#VALUE!</v>
      </c>
      <c r="BB352" s="53" t="e">
        <f>SUMIFS('[20]WorkDone DATA'!$L:$L,'[20]WorkDone DATA'!$N:$N,BOQ!BB$6,'[20]WorkDone DATA'!$G:$G,BOQ!$B352)*$G352</f>
        <v>#VALUE!</v>
      </c>
      <c r="BC352" s="53" t="e">
        <f>SUMIFS('[20]WorkDone DATA'!$L:$L,'[20]WorkDone DATA'!$N:$N,BOQ!BC$6,'[20]WorkDone DATA'!$G:$G,BOQ!$B352)*$G352</f>
        <v>#VALUE!</v>
      </c>
      <c r="BD352" s="53" t="e">
        <f>SUMIFS('[20]WorkDone DATA'!$L:$L,'[20]WorkDone DATA'!$N:$N,BOQ!BD$6,'[20]WorkDone DATA'!$G:$G,BOQ!$B352)*$G352</f>
        <v>#VALUE!</v>
      </c>
      <c r="BE352" s="53" t="e">
        <f>SUMIFS('[20]WorkDone DATA'!$L:$L,'[20]WorkDone DATA'!$N:$N,BOQ!BE$6,'[20]WorkDone DATA'!$G:$G,BOQ!$B352)*$G352</f>
        <v>#VALUE!</v>
      </c>
      <c r="BF352" s="53" t="e">
        <f>SUMIFS('[20]WorkDone DATA'!$L:$L,'[20]WorkDone DATA'!$N:$N,BOQ!BF$6,'[20]WorkDone DATA'!$G:$G,BOQ!$B352)*$G352</f>
        <v>#VALUE!</v>
      </c>
      <c r="BG352" s="53" t="e">
        <f>SUMIFS('[20]WorkDone DATA'!$L:$L,'[20]WorkDone DATA'!$N:$N,BOQ!BG$6,'[20]WorkDone DATA'!$G:$G,BOQ!$B352)*$G352</f>
        <v>#VALUE!</v>
      </c>
      <c r="BH352" s="53" t="e">
        <f>SUMIFS('[20]WorkDone DATA'!$L:$L,'[20]WorkDone DATA'!$N:$N,BOQ!BH$6,'[20]WorkDone DATA'!$G:$G,BOQ!$B352)*$G352</f>
        <v>#VALUE!</v>
      </c>
      <c r="BI352" s="53" t="e">
        <f>SUMIFS('[20]WorkDone DATA'!$L:$L,'[20]WorkDone DATA'!$N:$N,BOQ!BI$6,'[20]WorkDone DATA'!$G:$G,BOQ!$B352)*$G352</f>
        <v>#VALUE!</v>
      </c>
      <c r="BJ352" s="53" t="e">
        <f>SUMIFS('[20]WorkDone DATA'!$L:$L,'[20]WorkDone DATA'!$N:$N,BOQ!BJ$6,'[20]WorkDone DATA'!$G:$G,BOQ!$B352)*$G352</f>
        <v>#VALUE!</v>
      </c>
      <c r="BK352" s="53" t="e">
        <f>SUMIFS('[20]WorkDone DATA'!$L:$L,'[20]WorkDone DATA'!$N:$N,BOQ!BK$6,'[20]WorkDone DATA'!$G:$G,BOQ!$B352)*$G352</f>
        <v>#VALUE!</v>
      </c>
      <c r="BL352" s="53" t="e">
        <f>SUMIFS('[20]WorkDone DATA'!$L:$L,'[20]WorkDone DATA'!$N:$N,BOQ!BL$6,'[20]WorkDone DATA'!$G:$G,BOQ!$B352)*$G352</f>
        <v>#VALUE!</v>
      </c>
      <c r="BM352" s="53" t="e">
        <f>SUMIFS('[20]WorkDone DATA'!$L:$L,'[20]WorkDone DATA'!$N:$N,BOQ!BM$6,'[20]WorkDone DATA'!$G:$G,BOQ!$B352)*$G352</f>
        <v>#VALUE!</v>
      </c>
      <c r="BN352" s="53" t="e">
        <f>SUMIFS('[20]WorkDone DATA'!$L:$L,'[20]WorkDone DATA'!$N:$N,BOQ!BN$6,'[20]WorkDone DATA'!$G:$G,BOQ!$B352)*$G352</f>
        <v>#VALUE!</v>
      </c>
      <c r="BO352" s="53" t="e">
        <f>SUMIFS('[20]WorkDone DATA'!$L:$L,'[20]WorkDone DATA'!$N:$N,BOQ!BO$6,'[20]WorkDone DATA'!$G:$G,BOQ!$B352)*$G352</f>
        <v>#VALUE!</v>
      </c>
      <c r="BP352" s="53" t="e">
        <f>SUMIFS('[20]WorkDone DATA'!$L:$L,'[20]WorkDone DATA'!$N:$N,BOQ!BP$6,'[20]WorkDone DATA'!$G:$G,BOQ!$B352)*$G352</f>
        <v>#VALUE!</v>
      </c>
      <c r="BQ352" s="53" t="e">
        <f>SUMIFS('[20]WorkDone DATA'!$L:$L,'[20]WorkDone DATA'!$N:$N,BOQ!BQ$6,'[20]WorkDone DATA'!$G:$G,BOQ!$B352)*$G352</f>
        <v>#VALUE!</v>
      </c>
      <c r="BR352" s="53" t="e">
        <f>SUMIFS('[20]WorkDone DATA'!$L:$L,'[20]WorkDone DATA'!$N:$N,BOQ!BR$6,'[20]WorkDone DATA'!$G:$G,BOQ!$B352)*$G352</f>
        <v>#VALUE!</v>
      </c>
      <c r="BS352" s="53" t="e">
        <f>SUMIFS('[20]WorkDone DATA'!$L:$L,'[20]WorkDone DATA'!$N:$N,BOQ!BS$6,'[20]WorkDone DATA'!$G:$G,BOQ!$B352)*$G352</f>
        <v>#VALUE!</v>
      </c>
      <c r="BT352" s="53" t="e">
        <f>SUMIFS('[20]WorkDone DATA'!$L:$L,'[20]WorkDone DATA'!$N:$N,BOQ!BT$6,'[20]WorkDone DATA'!$G:$G,BOQ!$B352)*$G352</f>
        <v>#VALUE!</v>
      </c>
      <c r="BU352" s="53" t="e">
        <f>SUMIFS('[20]WorkDone DATA'!$L:$L,'[20]WorkDone DATA'!$N:$N,BOQ!BU$6,'[20]WorkDone DATA'!$G:$G,BOQ!$B352)*$G352</f>
        <v>#VALUE!</v>
      </c>
      <c r="BV352" s="53" t="e">
        <f>SUMIFS('[20]WorkDone DATA'!$L:$L,'[20]WorkDone DATA'!$N:$N,BOQ!BV$6,'[20]WorkDone DATA'!$G:$G,BOQ!$B352)*$G352</f>
        <v>#VALUE!</v>
      </c>
      <c r="BW352" s="53" t="e">
        <f>SUMIFS('[20]WorkDone DATA'!$L:$L,'[20]WorkDone DATA'!$N:$N,BOQ!BW$6,'[20]WorkDone DATA'!$G:$G,BOQ!$B352)*$G352</f>
        <v>#VALUE!</v>
      </c>
      <c r="BX352" s="53" t="e">
        <f>SUMIFS('[20]WorkDone DATA'!$L:$L,'[20]WorkDone DATA'!$N:$N,BOQ!BX$6,'[20]WorkDone DATA'!$G:$G,BOQ!$B352)*$G352</f>
        <v>#VALUE!</v>
      </c>
    </row>
    <row r="353" spans="1:76" ht="15.6" x14ac:dyDescent="0.35">
      <c r="A353" s="124" t="str">
        <f t="shared" ref="A353:A354" si="53">C353</f>
        <v xml:space="preserve">11kV COAL &amp; ASH PLANT BOARD A </v>
      </c>
      <c r="B353" s="42">
        <v>2.1760000000000002</v>
      </c>
      <c r="C353" s="65" t="s">
        <v>176</v>
      </c>
      <c r="D353" s="58" t="s">
        <v>46</v>
      </c>
      <c r="E353" s="77" t="s">
        <v>97</v>
      </c>
      <c r="F353" s="45">
        <v>11</v>
      </c>
      <c r="G353" s="52">
        <v>1599.52</v>
      </c>
      <c r="H353" s="53">
        <f t="shared" si="44"/>
        <v>17594.72</v>
      </c>
      <c r="K353" s="214" t="e">
        <f t="shared" si="50"/>
        <v>#VALUE!</v>
      </c>
      <c r="L353" s="220" t="e">
        <f t="shared" si="45"/>
        <v>#VALUE!</v>
      </c>
      <c r="M353" s="221" t="e">
        <f t="shared" si="46"/>
        <v>#VALUE!</v>
      </c>
      <c r="N353" s="219"/>
      <c r="O353" s="214" t="e">
        <f t="shared" si="47"/>
        <v>#VALUE!</v>
      </c>
      <c r="P353" s="215" t="e">
        <f t="shared" si="48"/>
        <v>#VALUE!</v>
      </c>
      <c r="R353" s="217" t="e">
        <f>SUMIFS('[20]WorkDone DATA'!$L:$L,'[20]WorkDone DATA'!$N:$N,BOQ!S$6,'[20]WorkDone DATA'!$G:$G,BOQ!$B353)</f>
        <v>#VALUE!</v>
      </c>
      <c r="S353" s="53" t="e">
        <f t="shared" si="49"/>
        <v>#VALUE!</v>
      </c>
      <c r="T353" s="217" t="e">
        <f>SUMIFS('[20]WorkDone DATA'!$L:$L,'[20]WorkDone DATA'!$N:$N,BOQ!U$6,'[20]WorkDone DATA'!$G:$G,BOQ!$B353)</f>
        <v>#VALUE!</v>
      </c>
      <c r="U353" s="53" t="e">
        <f t="shared" si="51"/>
        <v>#VALUE!</v>
      </c>
      <c r="V353" s="217"/>
      <c r="W353" s="53" t="e">
        <f>SUMIFS('[20]WorkDone DATA'!$L:$L,'[20]WorkDone DATA'!$N:$N,BOQ!W$6,'[20]WorkDone DATA'!$G:$G,BOQ!$B353)*$G353</f>
        <v>#VALUE!</v>
      </c>
      <c r="X353" s="217"/>
      <c r="Y353" s="53" t="e">
        <f>SUMIFS('[20]WorkDone DATA'!$L:$L,'[20]WorkDone DATA'!$N:$N,BOQ!Y$6,'[20]WorkDone DATA'!$G:$G,BOQ!$B353)*$G353</f>
        <v>#VALUE!</v>
      </c>
      <c r="Z353" s="217"/>
      <c r="AA353" s="53" t="e">
        <f>SUMIFS('[20]WorkDone DATA'!$L:$L,'[20]WorkDone DATA'!$N:$N,BOQ!AA$6,'[20]WorkDone DATA'!$G:$G,BOQ!$B353)*$G353</f>
        <v>#VALUE!</v>
      </c>
      <c r="AB353" s="53" t="e">
        <f>SUMIFS('[20]WorkDone DATA'!$L:$L,'[20]WorkDone DATA'!$N:$N,BOQ!AB$6,'[20]WorkDone DATA'!$G:$G,BOQ!$B353)*$G353</f>
        <v>#VALUE!</v>
      </c>
      <c r="AC353" s="53" t="e">
        <f>SUMIFS('[20]WorkDone DATA'!$L:$L,'[20]WorkDone DATA'!$N:$N,BOQ!AC$6,'[20]WorkDone DATA'!$G:$G,BOQ!$B353)*$G353</f>
        <v>#VALUE!</v>
      </c>
      <c r="AD353" s="53" t="e">
        <f>SUMIFS('[20]WorkDone DATA'!$L:$L,'[20]WorkDone DATA'!$N:$N,BOQ!AD$6,'[20]WorkDone DATA'!$G:$G,BOQ!$B353)*$G353</f>
        <v>#VALUE!</v>
      </c>
      <c r="AE353" s="53" t="e">
        <f>SUMIFS('[20]WorkDone DATA'!$L:$L,'[20]WorkDone DATA'!$N:$N,BOQ!AE$6,'[20]WorkDone DATA'!$G:$G,BOQ!$B353)*$G353</f>
        <v>#VALUE!</v>
      </c>
      <c r="AF353" s="53" t="e">
        <f>SUMIFS('[20]WorkDone DATA'!$L:$L,'[20]WorkDone DATA'!$N:$N,BOQ!AF$6,'[20]WorkDone DATA'!$G:$G,BOQ!$B353)*$G353</f>
        <v>#VALUE!</v>
      </c>
      <c r="AG353" s="53" t="e">
        <f>SUMIFS('[20]WorkDone DATA'!$L:$L,'[20]WorkDone DATA'!$N:$N,BOQ!AG$6,'[20]WorkDone DATA'!$G:$G,BOQ!$B353)*$G353</f>
        <v>#VALUE!</v>
      </c>
      <c r="AH353" s="53" t="e">
        <f>SUMIFS('[20]WorkDone DATA'!$L:$L,'[20]WorkDone DATA'!$N:$N,BOQ!AH$6,'[20]WorkDone DATA'!$G:$G,BOQ!$B353)*$G353</f>
        <v>#VALUE!</v>
      </c>
      <c r="AI353" s="53" t="e">
        <f>SUMIFS('[20]WorkDone DATA'!$L:$L,'[20]WorkDone DATA'!$N:$N,BOQ!AI$6,'[20]WorkDone DATA'!$G:$G,BOQ!$B353)*$G353</f>
        <v>#VALUE!</v>
      </c>
      <c r="AJ353" s="53" t="e">
        <f>SUMIFS('[20]WorkDone DATA'!$L:$L,'[20]WorkDone DATA'!$N:$N,BOQ!AJ$6,'[20]WorkDone DATA'!$G:$G,BOQ!$B353)*$G353</f>
        <v>#VALUE!</v>
      </c>
      <c r="AK353" s="53" t="e">
        <f>SUMIFS('[20]WorkDone DATA'!$L:$L,'[20]WorkDone DATA'!$N:$N,BOQ!AK$6,'[20]WorkDone DATA'!$G:$G,BOQ!$B353)*$G353</f>
        <v>#VALUE!</v>
      </c>
      <c r="AL353" s="53" t="e">
        <f>SUMIFS('[20]WorkDone DATA'!$L:$L,'[20]WorkDone DATA'!$N:$N,BOQ!AL$6,'[20]WorkDone DATA'!$G:$G,BOQ!$B353)*$G353</f>
        <v>#VALUE!</v>
      </c>
      <c r="AM353" s="53" t="e">
        <f>SUMIFS('[20]WorkDone DATA'!$L:$L,'[20]WorkDone DATA'!$N:$N,BOQ!AM$6,'[20]WorkDone DATA'!$G:$G,BOQ!$B353)*$G353</f>
        <v>#VALUE!</v>
      </c>
      <c r="AN353" s="53" t="e">
        <f>SUMIFS('[20]WorkDone DATA'!$L:$L,'[20]WorkDone DATA'!$N:$N,BOQ!AN$6,'[20]WorkDone DATA'!$G:$G,BOQ!$B353)*$G353</f>
        <v>#VALUE!</v>
      </c>
      <c r="AO353" s="53" t="e">
        <f>SUMIFS('[20]WorkDone DATA'!$L:$L,'[20]WorkDone DATA'!$N:$N,BOQ!AO$6,'[20]WorkDone DATA'!$G:$G,BOQ!$B353)*$G353</f>
        <v>#VALUE!</v>
      </c>
      <c r="AP353" s="53" t="e">
        <f>SUMIFS('[20]WorkDone DATA'!$L:$L,'[20]WorkDone DATA'!$N:$N,BOQ!AP$6,'[20]WorkDone DATA'!$G:$G,BOQ!$B353)*$G353</f>
        <v>#VALUE!</v>
      </c>
      <c r="AQ353" s="53" t="e">
        <f>SUMIFS('[20]WorkDone DATA'!$L:$L,'[20]WorkDone DATA'!$N:$N,BOQ!AQ$6,'[20]WorkDone DATA'!$G:$G,BOQ!$B353)*$G353</f>
        <v>#VALUE!</v>
      </c>
      <c r="AR353" s="53" t="e">
        <f>SUMIFS('[20]WorkDone DATA'!$L:$L,'[20]WorkDone DATA'!$N:$N,BOQ!AR$6,'[20]WorkDone DATA'!$G:$G,BOQ!$B353)*$G353</f>
        <v>#VALUE!</v>
      </c>
      <c r="AS353" s="53" t="e">
        <f>SUMIFS('[20]WorkDone DATA'!$L:$L,'[20]WorkDone DATA'!$N:$N,BOQ!AS$6,'[20]WorkDone DATA'!$G:$G,BOQ!$B353)*$G353</f>
        <v>#VALUE!</v>
      </c>
      <c r="AT353" s="53" t="e">
        <f>SUMIFS('[20]WorkDone DATA'!$L:$L,'[20]WorkDone DATA'!$N:$N,BOQ!AT$6,'[20]WorkDone DATA'!$G:$G,BOQ!$B353)*$G353</f>
        <v>#VALUE!</v>
      </c>
      <c r="AU353" s="53" t="e">
        <f>SUMIFS('[20]WorkDone DATA'!$L:$L,'[20]WorkDone DATA'!$N:$N,BOQ!AU$6,'[20]WorkDone DATA'!$G:$G,BOQ!$B353)*$G353</f>
        <v>#VALUE!</v>
      </c>
      <c r="AV353" s="53" t="e">
        <f>SUMIFS('[20]WorkDone DATA'!$L:$L,'[20]WorkDone DATA'!$N:$N,BOQ!AV$6,'[20]WorkDone DATA'!$G:$G,BOQ!$B353)*$G353</f>
        <v>#VALUE!</v>
      </c>
      <c r="AW353" s="53" t="e">
        <f>SUMIFS('[20]WorkDone DATA'!$L:$L,'[20]WorkDone DATA'!$N:$N,BOQ!AW$6,'[20]WorkDone DATA'!$G:$G,BOQ!$B353)*$G353</f>
        <v>#VALUE!</v>
      </c>
      <c r="AX353" s="53" t="e">
        <f>SUMIFS('[20]WorkDone DATA'!$L:$L,'[20]WorkDone DATA'!$N:$N,BOQ!AX$6,'[20]WorkDone DATA'!$G:$G,BOQ!$B353)*$G353</f>
        <v>#VALUE!</v>
      </c>
      <c r="AY353" s="53" t="e">
        <f>SUMIFS('[20]WorkDone DATA'!$L:$L,'[20]WorkDone DATA'!$N:$N,BOQ!AY$6,'[20]WorkDone DATA'!$G:$G,BOQ!$B353)*$G353</f>
        <v>#VALUE!</v>
      </c>
      <c r="AZ353" s="53" t="e">
        <f>SUMIFS('[20]WorkDone DATA'!$L:$L,'[20]WorkDone DATA'!$N:$N,BOQ!AZ$6,'[20]WorkDone DATA'!$G:$G,BOQ!$B353)*$G353</f>
        <v>#VALUE!</v>
      </c>
      <c r="BA353" s="53" t="e">
        <f>SUMIFS('[20]WorkDone DATA'!$L:$L,'[20]WorkDone DATA'!$N:$N,BOQ!BA$6,'[20]WorkDone DATA'!$G:$G,BOQ!$B353)*$G353</f>
        <v>#VALUE!</v>
      </c>
      <c r="BB353" s="53" t="e">
        <f>SUMIFS('[20]WorkDone DATA'!$L:$L,'[20]WorkDone DATA'!$N:$N,BOQ!BB$6,'[20]WorkDone DATA'!$G:$G,BOQ!$B353)*$G353</f>
        <v>#VALUE!</v>
      </c>
      <c r="BC353" s="53" t="e">
        <f>SUMIFS('[20]WorkDone DATA'!$L:$L,'[20]WorkDone DATA'!$N:$N,BOQ!BC$6,'[20]WorkDone DATA'!$G:$G,BOQ!$B353)*$G353</f>
        <v>#VALUE!</v>
      </c>
      <c r="BD353" s="53" t="e">
        <f>SUMIFS('[20]WorkDone DATA'!$L:$L,'[20]WorkDone DATA'!$N:$N,BOQ!BD$6,'[20]WorkDone DATA'!$G:$G,BOQ!$B353)*$G353</f>
        <v>#VALUE!</v>
      </c>
      <c r="BE353" s="53" t="e">
        <f>SUMIFS('[20]WorkDone DATA'!$L:$L,'[20]WorkDone DATA'!$N:$N,BOQ!BE$6,'[20]WorkDone DATA'!$G:$G,BOQ!$B353)*$G353</f>
        <v>#VALUE!</v>
      </c>
      <c r="BF353" s="53" t="e">
        <f>SUMIFS('[20]WorkDone DATA'!$L:$L,'[20]WorkDone DATA'!$N:$N,BOQ!BF$6,'[20]WorkDone DATA'!$G:$G,BOQ!$B353)*$G353</f>
        <v>#VALUE!</v>
      </c>
      <c r="BG353" s="53" t="e">
        <f>SUMIFS('[20]WorkDone DATA'!$L:$L,'[20]WorkDone DATA'!$N:$N,BOQ!BG$6,'[20]WorkDone DATA'!$G:$G,BOQ!$B353)*$G353</f>
        <v>#VALUE!</v>
      </c>
      <c r="BH353" s="53" t="e">
        <f>SUMIFS('[20]WorkDone DATA'!$L:$L,'[20]WorkDone DATA'!$N:$N,BOQ!BH$6,'[20]WorkDone DATA'!$G:$G,BOQ!$B353)*$G353</f>
        <v>#VALUE!</v>
      </c>
      <c r="BI353" s="53" t="e">
        <f>SUMIFS('[20]WorkDone DATA'!$L:$L,'[20]WorkDone DATA'!$N:$N,BOQ!BI$6,'[20]WorkDone DATA'!$G:$G,BOQ!$B353)*$G353</f>
        <v>#VALUE!</v>
      </c>
      <c r="BJ353" s="53" t="e">
        <f>SUMIFS('[20]WorkDone DATA'!$L:$L,'[20]WorkDone DATA'!$N:$N,BOQ!BJ$6,'[20]WorkDone DATA'!$G:$G,BOQ!$B353)*$G353</f>
        <v>#VALUE!</v>
      </c>
      <c r="BK353" s="53" t="e">
        <f>SUMIFS('[20]WorkDone DATA'!$L:$L,'[20]WorkDone DATA'!$N:$N,BOQ!BK$6,'[20]WorkDone DATA'!$G:$G,BOQ!$B353)*$G353</f>
        <v>#VALUE!</v>
      </c>
      <c r="BL353" s="53" t="e">
        <f>SUMIFS('[20]WorkDone DATA'!$L:$L,'[20]WorkDone DATA'!$N:$N,BOQ!BL$6,'[20]WorkDone DATA'!$G:$G,BOQ!$B353)*$G353</f>
        <v>#VALUE!</v>
      </c>
      <c r="BM353" s="53" t="e">
        <f>SUMIFS('[20]WorkDone DATA'!$L:$L,'[20]WorkDone DATA'!$N:$N,BOQ!BM$6,'[20]WorkDone DATA'!$G:$G,BOQ!$B353)*$G353</f>
        <v>#VALUE!</v>
      </c>
      <c r="BN353" s="53" t="e">
        <f>SUMIFS('[20]WorkDone DATA'!$L:$L,'[20]WorkDone DATA'!$N:$N,BOQ!BN$6,'[20]WorkDone DATA'!$G:$G,BOQ!$B353)*$G353</f>
        <v>#VALUE!</v>
      </c>
      <c r="BO353" s="53" t="e">
        <f>SUMIFS('[20]WorkDone DATA'!$L:$L,'[20]WorkDone DATA'!$N:$N,BOQ!BO$6,'[20]WorkDone DATA'!$G:$G,BOQ!$B353)*$G353</f>
        <v>#VALUE!</v>
      </c>
      <c r="BP353" s="53" t="e">
        <f>SUMIFS('[20]WorkDone DATA'!$L:$L,'[20]WorkDone DATA'!$N:$N,BOQ!BP$6,'[20]WorkDone DATA'!$G:$G,BOQ!$B353)*$G353</f>
        <v>#VALUE!</v>
      </c>
      <c r="BQ353" s="53" t="e">
        <f>SUMIFS('[20]WorkDone DATA'!$L:$L,'[20]WorkDone DATA'!$N:$N,BOQ!BQ$6,'[20]WorkDone DATA'!$G:$G,BOQ!$B353)*$G353</f>
        <v>#VALUE!</v>
      </c>
      <c r="BR353" s="53" t="e">
        <f>SUMIFS('[20]WorkDone DATA'!$L:$L,'[20]WorkDone DATA'!$N:$N,BOQ!BR$6,'[20]WorkDone DATA'!$G:$G,BOQ!$B353)*$G353</f>
        <v>#VALUE!</v>
      </c>
      <c r="BS353" s="53" t="e">
        <f>SUMIFS('[20]WorkDone DATA'!$L:$L,'[20]WorkDone DATA'!$N:$N,BOQ!BS$6,'[20]WorkDone DATA'!$G:$G,BOQ!$B353)*$G353</f>
        <v>#VALUE!</v>
      </c>
      <c r="BT353" s="53" t="e">
        <f>SUMIFS('[20]WorkDone DATA'!$L:$L,'[20]WorkDone DATA'!$N:$N,BOQ!BT$6,'[20]WorkDone DATA'!$G:$G,BOQ!$B353)*$G353</f>
        <v>#VALUE!</v>
      </c>
      <c r="BU353" s="53" t="e">
        <f>SUMIFS('[20]WorkDone DATA'!$L:$L,'[20]WorkDone DATA'!$N:$N,BOQ!BU$6,'[20]WorkDone DATA'!$G:$G,BOQ!$B353)*$G353</f>
        <v>#VALUE!</v>
      </c>
      <c r="BV353" s="53" t="e">
        <f>SUMIFS('[20]WorkDone DATA'!$L:$L,'[20]WorkDone DATA'!$N:$N,BOQ!BV$6,'[20]WorkDone DATA'!$G:$G,BOQ!$B353)*$G353</f>
        <v>#VALUE!</v>
      </c>
      <c r="BW353" s="53" t="e">
        <f>SUMIFS('[20]WorkDone DATA'!$L:$L,'[20]WorkDone DATA'!$N:$N,BOQ!BW$6,'[20]WorkDone DATA'!$G:$G,BOQ!$B353)*$G353</f>
        <v>#VALUE!</v>
      </c>
      <c r="BX353" s="53" t="e">
        <f>SUMIFS('[20]WorkDone DATA'!$L:$L,'[20]WorkDone DATA'!$N:$N,BOQ!BX$6,'[20]WorkDone DATA'!$G:$G,BOQ!$B353)*$G353</f>
        <v>#VALUE!</v>
      </c>
    </row>
    <row r="354" spans="1:76" ht="15.6" x14ac:dyDescent="0.35">
      <c r="A354" s="124" t="str">
        <f t="shared" si="53"/>
        <v xml:space="preserve">11kV COAL &amp; ASH PLANT BOARD B </v>
      </c>
      <c r="B354" s="42">
        <v>2.177</v>
      </c>
      <c r="C354" s="65" t="s">
        <v>177</v>
      </c>
      <c r="D354" s="58" t="s">
        <v>46</v>
      </c>
      <c r="E354" s="77" t="s">
        <v>97</v>
      </c>
      <c r="F354" s="45">
        <v>10</v>
      </c>
      <c r="G354" s="52">
        <v>1599.52</v>
      </c>
      <c r="H354" s="53">
        <f t="shared" si="44"/>
        <v>15995.2</v>
      </c>
      <c r="K354" s="214" t="e">
        <f t="shared" si="50"/>
        <v>#VALUE!</v>
      </c>
      <c r="L354" s="220" t="e">
        <f t="shared" si="45"/>
        <v>#VALUE!</v>
      </c>
      <c r="M354" s="221" t="e">
        <f t="shared" si="46"/>
        <v>#VALUE!</v>
      </c>
      <c r="N354" s="219"/>
      <c r="O354" s="214" t="e">
        <f t="shared" si="47"/>
        <v>#VALUE!</v>
      </c>
      <c r="P354" s="215" t="e">
        <f t="shared" si="48"/>
        <v>#VALUE!</v>
      </c>
      <c r="R354" s="217" t="e">
        <f>SUMIFS('[20]WorkDone DATA'!$L:$L,'[20]WorkDone DATA'!$N:$N,BOQ!S$6,'[20]WorkDone DATA'!$G:$G,BOQ!$B354)</f>
        <v>#VALUE!</v>
      </c>
      <c r="S354" s="53" t="e">
        <f t="shared" si="49"/>
        <v>#VALUE!</v>
      </c>
      <c r="T354" s="217" t="e">
        <f>SUMIFS('[20]WorkDone DATA'!$L:$L,'[20]WorkDone DATA'!$N:$N,BOQ!U$6,'[20]WorkDone DATA'!$G:$G,BOQ!$B354)</f>
        <v>#VALUE!</v>
      </c>
      <c r="U354" s="53" t="e">
        <f t="shared" si="51"/>
        <v>#VALUE!</v>
      </c>
      <c r="V354" s="217"/>
      <c r="W354" s="53" t="e">
        <f>SUMIFS('[20]WorkDone DATA'!$L:$L,'[20]WorkDone DATA'!$N:$N,BOQ!W$6,'[20]WorkDone DATA'!$G:$G,BOQ!$B354)*$G354</f>
        <v>#VALUE!</v>
      </c>
      <c r="X354" s="217"/>
      <c r="Y354" s="53" t="e">
        <f>SUMIFS('[20]WorkDone DATA'!$L:$L,'[20]WorkDone DATA'!$N:$N,BOQ!Y$6,'[20]WorkDone DATA'!$G:$G,BOQ!$B354)*$G354</f>
        <v>#VALUE!</v>
      </c>
      <c r="Z354" s="217"/>
      <c r="AA354" s="53" t="e">
        <f>SUMIFS('[20]WorkDone DATA'!$L:$L,'[20]WorkDone DATA'!$N:$N,BOQ!AA$6,'[20]WorkDone DATA'!$G:$G,BOQ!$B354)*$G354</f>
        <v>#VALUE!</v>
      </c>
      <c r="AB354" s="53" t="e">
        <f>SUMIFS('[20]WorkDone DATA'!$L:$L,'[20]WorkDone DATA'!$N:$N,BOQ!AB$6,'[20]WorkDone DATA'!$G:$G,BOQ!$B354)*$G354</f>
        <v>#VALUE!</v>
      </c>
      <c r="AC354" s="53" t="e">
        <f>SUMIFS('[20]WorkDone DATA'!$L:$L,'[20]WorkDone DATA'!$N:$N,BOQ!AC$6,'[20]WorkDone DATA'!$G:$G,BOQ!$B354)*$G354</f>
        <v>#VALUE!</v>
      </c>
      <c r="AD354" s="53" t="e">
        <f>SUMIFS('[20]WorkDone DATA'!$L:$L,'[20]WorkDone DATA'!$N:$N,BOQ!AD$6,'[20]WorkDone DATA'!$G:$G,BOQ!$B354)*$G354</f>
        <v>#VALUE!</v>
      </c>
      <c r="AE354" s="53" t="e">
        <f>SUMIFS('[20]WorkDone DATA'!$L:$L,'[20]WorkDone DATA'!$N:$N,BOQ!AE$6,'[20]WorkDone DATA'!$G:$G,BOQ!$B354)*$G354</f>
        <v>#VALUE!</v>
      </c>
      <c r="AF354" s="53" t="e">
        <f>SUMIFS('[20]WorkDone DATA'!$L:$L,'[20]WorkDone DATA'!$N:$N,BOQ!AF$6,'[20]WorkDone DATA'!$G:$G,BOQ!$B354)*$G354</f>
        <v>#VALUE!</v>
      </c>
      <c r="AG354" s="53" t="e">
        <f>SUMIFS('[20]WorkDone DATA'!$L:$L,'[20]WorkDone DATA'!$N:$N,BOQ!AG$6,'[20]WorkDone DATA'!$G:$G,BOQ!$B354)*$G354</f>
        <v>#VALUE!</v>
      </c>
      <c r="AH354" s="53" t="e">
        <f>SUMIFS('[20]WorkDone DATA'!$L:$L,'[20]WorkDone DATA'!$N:$N,BOQ!AH$6,'[20]WorkDone DATA'!$G:$G,BOQ!$B354)*$G354</f>
        <v>#VALUE!</v>
      </c>
      <c r="AI354" s="53" t="e">
        <f>SUMIFS('[20]WorkDone DATA'!$L:$L,'[20]WorkDone DATA'!$N:$N,BOQ!AI$6,'[20]WorkDone DATA'!$G:$G,BOQ!$B354)*$G354</f>
        <v>#VALUE!</v>
      </c>
      <c r="AJ354" s="53" t="e">
        <f>SUMIFS('[20]WorkDone DATA'!$L:$L,'[20]WorkDone DATA'!$N:$N,BOQ!AJ$6,'[20]WorkDone DATA'!$G:$G,BOQ!$B354)*$G354</f>
        <v>#VALUE!</v>
      </c>
      <c r="AK354" s="53" t="e">
        <f>SUMIFS('[20]WorkDone DATA'!$L:$L,'[20]WorkDone DATA'!$N:$N,BOQ!AK$6,'[20]WorkDone DATA'!$G:$G,BOQ!$B354)*$G354</f>
        <v>#VALUE!</v>
      </c>
      <c r="AL354" s="53" t="e">
        <f>SUMIFS('[20]WorkDone DATA'!$L:$L,'[20]WorkDone DATA'!$N:$N,BOQ!AL$6,'[20]WorkDone DATA'!$G:$G,BOQ!$B354)*$G354</f>
        <v>#VALUE!</v>
      </c>
      <c r="AM354" s="53" t="e">
        <f>SUMIFS('[20]WorkDone DATA'!$L:$L,'[20]WorkDone DATA'!$N:$N,BOQ!AM$6,'[20]WorkDone DATA'!$G:$G,BOQ!$B354)*$G354</f>
        <v>#VALUE!</v>
      </c>
      <c r="AN354" s="53" t="e">
        <f>SUMIFS('[20]WorkDone DATA'!$L:$L,'[20]WorkDone DATA'!$N:$N,BOQ!AN$6,'[20]WorkDone DATA'!$G:$G,BOQ!$B354)*$G354</f>
        <v>#VALUE!</v>
      </c>
      <c r="AO354" s="53" t="e">
        <f>SUMIFS('[20]WorkDone DATA'!$L:$L,'[20]WorkDone DATA'!$N:$N,BOQ!AO$6,'[20]WorkDone DATA'!$G:$G,BOQ!$B354)*$G354</f>
        <v>#VALUE!</v>
      </c>
      <c r="AP354" s="53" t="e">
        <f>SUMIFS('[20]WorkDone DATA'!$L:$L,'[20]WorkDone DATA'!$N:$N,BOQ!AP$6,'[20]WorkDone DATA'!$G:$G,BOQ!$B354)*$G354</f>
        <v>#VALUE!</v>
      </c>
      <c r="AQ354" s="53" t="e">
        <f>SUMIFS('[20]WorkDone DATA'!$L:$L,'[20]WorkDone DATA'!$N:$N,BOQ!AQ$6,'[20]WorkDone DATA'!$G:$G,BOQ!$B354)*$G354</f>
        <v>#VALUE!</v>
      </c>
      <c r="AR354" s="53" t="e">
        <f>SUMIFS('[20]WorkDone DATA'!$L:$L,'[20]WorkDone DATA'!$N:$N,BOQ!AR$6,'[20]WorkDone DATA'!$G:$G,BOQ!$B354)*$G354</f>
        <v>#VALUE!</v>
      </c>
      <c r="AS354" s="53" t="e">
        <f>SUMIFS('[20]WorkDone DATA'!$L:$L,'[20]WorkDone DATA'!$N:$N,BOQ!AS$6,'[20]WorkDone DATA'!$G:$G,BOQ!$B354)*$G354</f>
        <v>#VALUE!</v>
      </c>
      <c r="AT354" s="53" t="e">
        <f>SUMIFS('[20]WorkDone DATA'!$L:$L,'[20]WorkDone DATA'!$N:$N,BOQ!AT$6,'[20]WorkDone DATA'!$G:$G,BOQ!$B354)*$G354</f>
        <v>#VALUE!</v>
      </c>
      <c r="AU354" s="53" t="e">
        <f>SUMIFS('[20]WorkDone DATA'!$L:$L,'[20]WorkDone DATA'!$N:$N,BOQ!AU$6,'[20]WorkDone DATA'!$G:$G,BOQ!$B354)*$G354</f>
        <v>#VALUE!</v>
      </c>
      <c r="AV354" s="53" t="e">
        <f>SUMIFS('[20]WorkDone DATA'!$L:$L,'[20]WorkDone DATA'!$N:$N,BOQ!AV$6,'[20]WorkDone DATA'!$G:$G,BOQ!$B354)*$G354</f>
        <v>#VALUE!</v>
      </c>
      <c r="AW354" s="53" t="e">
        <f>SUMIFS('[20]WorkDone DATA'!$L:$L,'[20]WorkDone DATA'!$N:$N,BOQ!AW$6,'[20]WorkDone DATA'!$G:$G,BOQ!$B354)*$G354</f>
        <v>#VALUE!</v>
      </c>
      <c r="AX354" s="53" t="e">
        <f>SUMIFS('[20]WorkDone DATA'!$L:$L,'[20]WorkDone DATA'!$N:$N,BOQ!AX$6,'[20]WorkDone DATA'!$G:$G,BOQ!$B354)*$G354</f>
        <v>#VALUE!</v>
      </c>
      <c r="AY354" s="53" t="e">
        <f>SUMIFS('[20]WorkDone DATA'!$L:$L,'[20]WorkDone DATA'!$N:$N,BOQ!AY$6,'[20]WorkDone DATA'!$G:$G,BOQ!$B354)*$G354</f>
        <v>#VALUE!</v>
      </c>
      <c r="AZ354" s="53" t="e">
        <f>SUMIFS('[20]WorkDone DATA'!$L:$L,'[20]WorkDone DATA'!$N:$N,BOQ!AZ$6,'[20]WorkDone DATA'!$G:$G,BOQ!$B354)*$G354</f>
        <v>#VALUE!</v>
      </c>
      <c r="BA354" s="53" t="e">
        <f>SUMIFS('[20]WorkDone DATA'!$L:$L,'[20]WorkDone DATA'!$N:$N,BOQ!BA$6,'[20]WorkDone DATA'!$G:$G,BOQ!$B354)*$G354</f>
        <v>#VALUE!</v>
      </c>
      <c r="BB354" s="53" t="e">
        <f>SUMIFS('[20]WorkDone DATA'!$L:$L,'[20]WorkDone DATA'!$N:$N,BOQ!BB$6,'[20]WorkDone DATA'!$G:$G,BOQ!$B354)*$G354</f>
        <v>#VALUE!</v>
      </c>
      <c r="BC354" s="53" t="e">
        <f>SUMIFS('[20]WorkDone DATA'!$L:$L,'[20]WorkDone DATA'!$N:$N,BOQ!BC$6,'[20]WorkDone DATA'!$G:$G,BOQ!$B354)*$G354</f>
        <v>#VALUE!</v>
      </c>
      <c r="BD354" s="53" t="e">
        <f>SUMIFS('[20]WorkDone DATA'!$L:$L,'[20]WorkDone DATA'!$N:$N,BOQ!BD$6,'[20]WorkDone DATA'!$G:$G,BOQ!$B354)*$G354</f>
        <v>#VALUE!</v>
      </c>
      <c r="BE354" s="53" t="e">
        <f>SUMIFS('[20]WorkDone DATA'!$L:$L,'[20]WorkDone DATA'!$N:$N,BOQ!BE$6,'[20]WorkDone DATA'!$G:$G,BOQ!$B354)*$G354</f>
        <v>#VALUE!</v>
      </c>
      <c r="BF354" s="53" t="e">
        <f>SUMIFS('[20]WorkDone DATA'!$L:$L,'[20]WorkDone DATA'!$N:$N,BOQ!BF$6,'[20]WorkDone DATA'!$G:$G,BOQ!$B354)*$G354</f>
        <v>#VALUE!</v>
      </c>
      <c r="BG354" s="53" t="e">
        <f>SUMIFS('[20]WorkDone DATA'!$L:$L,'[20]WorkDone DATA'!$N:$N,BOQ!BG$6,'[20]WorkDone DATA'!$G:$G,BOQ!$B354)*$G354</f>
        <v>#VALUE!</v>
      </c>
      <c r="BH354" s="53" t="e">
        <f>SUMIFS('[20]WorkDone DATA'!$L:$L,'[20]WorkDone DATA'!$N:$N,BOQ!BH$6,'[20]WorkDone DATA'!$G:$G,BOQ!$B354)*$G354</f>
        <v>#VALUE!</v>
      </c>
      <c r="BI354" s="53" t="e">
        <f>SUMIFS('[20]WorkDone DATA'!$L:$L,'[20]WorkDone DATA'!$N:$N,BOQ!BI$6,'[20]WorkDone DATA'!$G:$G,BOQ!$B354)*$G354</f>
        <v>#VALUE!</v>
      </c>
      <c r="BJ354" s="53" t="e">
        <f>SUMIFS('[20]WorkDone DATA'!$L:$L,'[20]WorkDone DATA'!$N:$N,BOQ!BJ$6,'[20]WorkDone DATA'!$G:$G,BOQ!$B354)*$G354</f>
        <v>#VALUE!</v>
      </c>
      <c r="BK354" s="53" t="e">
        <f>SUMIFS('[20]WorkDone DATA'!$L:$L,'[20]WorkDone DATA'!$N:$N,BOQ!BK$6,'[20]WorkDone DATA'!$G:$G,BOQ!$B354)*$G354</f>
        <v>#VALUE!</v>
      </c>
      <c r="BL354" s="53" t="e">
        <f>SUMIFS('[20]WorkDone DATA'!$L:$L,'[20]WorkDone DATA'!$N:$N,BOQ!BL$6,'[20]WorkDone DATA'!$G:$G,BOQ!$B354)*$G354</f>
        <v>#VALUE!</v>
      </c>
      <c r="BM354" s="53" t="e">
        <f>SUMIFS('[20]WorkDone DATA'!$L:$L,'[20]WorkDone DATA'!$N:$N,BOQ!BM$6,'[20]WorkDone DATA'!$G:$G,BOQ!$B354)*$G354</f>
        <v>#VALUE!</v>
      </c>
      <c r="BN354" s="53" t="e">
        <f>SUMIFS('[20]WorkDone DATA'!$L:$L,'[20]WorkDone DATA'!$N:$N,BOQ!BN$6,'[20]WorkDone DATA'!$G:$G,BOQ!$B354)*$G354</f>
        <v>#VALUE!</v>
      </c>
      <c r="BO354" s="53" t="e">
        <f>SUMIFS('[20]WorkDone DATA'!$L:$L,'[20]WorkDone DATA'!$N:$N,BOQ!BO$6,'[20]WorkDone DATA'!$G:$G,BOQ!$B354)*$G354</f>
        <v>#VALUE!</v>
      </c>
      <c r="BP354" s="53" t="e">
        <f>SUMIFS('[20]WorkDone DATA'!$L:$L,'[20]WorkDone DATA'!$N:$N,BOQ!BP$6,'[20]WorkDone DATA'!$G:$G,BOQ!$B354)*$G354</f>
        <v>#VALUE!</v>
      </c>
      <c r="BQ354" s="53" t="e">
        <f>SUMIFS('[20]WorkDone DATA'!$L:$L,'[20]WorkDone DATA'!$N:$N,BOQ!BQ$6,'[20]WorkDone DATA'!$G:$G,BOQ!$B354)*$G354</f>
        <v>#VALUE!</v>
      </c>
      <c r="BR354" s="53" t="e">
        <f>SUMIFS('[20]WorkDone DATA'!$L:$L,'[20]WorkDone DATA'!$N:$N,BOQ!BR$6,'[20]WorkDone DATA'!$G:$G,BOQ!$B354)*$G354</f>
        <v>#VALUE!</v>
      </c>
      <c r="BS354" s="53" t="e">
        <f>SUMIFS('[20]WorkDone DATA'!$L:$L,'[20]WorkDone DATA'!$N:$N,BOQ!BS$6,'[20]WorkDone DATA'!$G:$G,BOQ!$B354)*$G354</f>
        <v>#VALUE!</v>
      </c>
      <c r="BT354" s="53" t="e">
        <f>SUMIFS('[20]WorkDone DATA'!$L:$L,'[20]WorkDone DATA'!$N:$N,BOQ!BT$6,'[20]WorkDone DATA'!$G:$G,BOQ!$B354)*$G354</f>
        <v>#VALUE!</v>
      </c>
      <c r="BU354" s="53" t="e">
        <f>SUMIFS('[20]WorkDone DATA'!$L:$L,'[20]WorkDone DATA'!$N:$N,BOQ!BU$6,'[20]WorkDone DATA'!$G:$G,BOQ!$B354)*$G354</f>
        <v>#VALUE!</v>
      </c>
      <c r="BV354" s="53" t="e">
        <f>SUMIFS('[20]WorkDone DATA'!$L:$L,'[20]WorkDone DATA'!$N:$N,BOQ!BV$6,'[20]WorkDone DATA'!$G:$G,BOQ!$B354)*$G354</f>
        <v>#VALUE!</v>
      </c>
      <c r="BW354" s="53" t="e">
        <f>SUMIFS('[20]WorkDone DATA'!$L:$L,'[20]WorkDone DATA'!$N:$N,BOQ!BW$6,'[20]WorkDone DATA'!$G:$G,BOQ!$B354)*$G354</f>
        <v>#VALUE!</v>
      </c>
      <c r="BX354" s="53" t="e">
        <f>SUMIFS('[20]WorkDone DATA'!$L:$L,'[20]WorkDone DATA'!$N:$N,BOQ!BX$6,'[20]WorkDone DATA'!$G:$G,BOQ!$B354)*$G354</f>
        <v>#VALUE!</v>
      </c>
    </row>
    <row r="355" spans="1:76" ht="15.6" x14ac:dyDescent="0.35">
      <c r="A355" s="1"/>
      <c r="B355" s="42"/>
      <c r="C355" s="65"/>
      <c r="D355" s="58"/>
      <c r="E355" s="65"/>
      <c r="F355" s="45"/>
      <c r="G355" s="52"/>
      <c r="H355" s="53">
        <f t="shared" si="44"/>
        <v>0</v>
      </c>
      <c r="K355" s="214"/>
      <c r="L355" s="220" t="e">
        <f t="shared" si="45"/>
        <v>#VALUE!</v>
      </c>
      <c r="M355" s="221" t="e">
        <f t="shared" si="46"/>
        <v>#VALUE!</v>
      </c>
      <c r="N355" s="219"/>
      <c r="O355" s="214">
        <f t="shared" si="47"/>
        <v>0</v>
      </c>
      <c r="P355" s="215" t="e">
        <f t="shared" si="48"/>
        <v>#VALUE!</v>
      </c>
      <c r="R355" s="217" t="e">
        <f>SUMIFS('[20]WorkDone DATA'!$L:$L,'[20]WorkDone DATA'!$N:$N,BOQ!S$6,'[20]WorkDone DATA'!$G:$G,BOQ!$B355)</f>
        <v>#VALUE!</v>
      </c>
      <c r="S355" s="53" t="e">
        <f t="shared" si="49"/>
        <v>#VALUE!</v>
      </c>
      <c r="T355" s="217" t="e">
        <f>SUMIFS('[20]WorkDone DATA'!$L:$L,'[20]WorkDone DATA'!$N:$N,BOQ!U$6,'[20]WorkDone DATA'!$G:$G,BOQ!$B355)</f>
        <v>#VALUE!</v>
      </c>
      <c r="U355" s="53" t="e">
        <f t="shared" si="51"/>
        <v>#VALUE!</v>
      </c>
      <c r="V355" s="217"/>
      <c r="W355" s="53" t="e">
        <f>SUMIFS('[20]WorkDone DATA'!$L:$L,'[20]WorkDone DATA'!$N:$N,BOQ!W$6,'[20]WorkDone DATA'!$G:$G,BOQ!$B355)*$G355</f>
        <v>#VALUE!</v>
      </c>
      <c r="X355" s="217"/>
      <c r="Y355" s="53" t="e">
        <f>SUMIFS('[20]WorkDone DATA'!$L:$L,'[20]WorkDone DATA'!$N:$N,BOQ!Y$6,'[20]WorkDone DATA'!$G:$G,BOQ!$B355)*$G355</f>
        <v>#VALUE!</v>
      </c>
      <c r="Z355" s="217"/>
      <c r="AA355" s="53" t="e">
        <f>SUMIFS('[20]WorkDone DATA'!$L:$L,'[20]WorkDone DATA'!$N:$N,BOQ!AA$6,'[20]WorkDone DATA'!$G:$G,BOQ!$B355)*$G355</f>
        <v>#VALUE!</v>
      </c>
      <c r="AB355" s="53" t="e">
        <f>SUMIFS('[20]WorkDone DATA'!$L:$L,'[20]WorkDone DATA'!$N:$N,BOQ!AB$6,'[20]WorkDone DATA'!$G:$G,BOQ!$B355)*$G355</f>
        <v>#VALUE!</v>
      </c>
      <c r="AC355" s="53" t="e">
        <f>SUMIFS('[20]WorkDone DATA'!$L:$L,'[20]WorkDone DATA'!$N:$N,BOQ!AC$6,'[20]WorkDone DATA'!$G:$G,BOQ!$B355)*$G355</f>
        <v>#VALUE!</v>
      </c>
      <c r="AD355" s="53" t="e">
        <f>SUMIFS('[20]WorkDone DATA'!$L:$L,'[20]WorkDone DATA'!$N:$N,BOQ!AD$6,'[20]WorkDone DATA'!$G:$G,BOQ!$B355)*$G355</f>
        <v>#VALUE!</v>
      </c>
      <c r="AE355" s="53" t="e">
        <f>SUMIFS('[20]WorkDone DATA'!$L:$L,'[20]WorkDone DATA'!$N:$N,BOQ!AE$6,'[20]WorkDone DATA'!$G:$G,BOQ!$B355)*$G355</f>
        <v>#VALUE!</v>
      </c>
      <c r="AF355" s="53" t="e">
        <f>SUMIFS('[20]WorkDone DATA'!$L:$L,'[20]WorkDone DATA'!$N:$N,BOQ!AF$6,'[20]WorkDone DATA'!$G:$G,BOQ!$B355)*$G355</f>
        <v>#VALUE!</v>
      </c>
      <c r="AG355" s="53" t="e">
        <f>SUMIFS('[20]WorkDone DATA'!$L:$L,'[20]WorkDone DATA'!$N:$N,BOQ!AG$6,'[20]WorkDone DATA'!$G:$G,BOQ!$B355)*$G355</f>
        <v>#VALUE!</v>
      </c>
      <c r="AH355" s="53" t="e">
        <f>SUMIFS('[20]WorkDone DATA'!$L:$L,'[20]WorkDone DATA'!$N:$N,BOQ!AH$6,'[20]WorkDone DATA'!$G:$G,BOQ!$B355)*$G355</f>
        <v>#VALUE!</v>
      </c>
      <c r="AI355" s="53" t="e">
        <f>SUMIFS('[20]WorkDone DATA'!$L:$L,'[20]WorkDone DATA'!$N:$N,BOQ!AI$6,'[20]WorkDone DATA'!$G:$G,BOQ!$B355)*$G355</f>
        <v>#VALUE!</v>
      </c>
      <c r="AJ355" s="53" t="e">
        <f>SUMIFS('[20]WorkDone DATA'!$L:$L,'[20]WorkDone DATA'!$N:$N,BOQ!AJ$6,'[20]WorkDone DATA'!$G:$G,BOQ!$B355)*$G355</f>
        <v>#VALUE!</v>
      </c>
      <c r="AK355" s="53" t="e">
        <f>SUMIFS('[20]WorkDone DATA'!$L:$L,'[20]WorkDone DATA'!$N:$N,BOQ!AK$6,'[20]WorkDone DATA'!$G:$G,BOQ!$B355)*$G355</f>
        <v>#VALUE!</v>
      </c>
      <c r="AL355" s="53" t="e">
        <f>SUMIFS('[20]WorkDone DATA'!$L:$L,'[20]WorkDone DATA'!$N:$N,BOQ!AL$6,'[20]WorkDone DATA'!$G:$G,BOQ!$B355)*$G355</f>
        <v>#VALUE!</v>
      </c>
      <c r="AM355" s="53" t="e">
        <f>SUMIFS('[20]WorkDone DATA'!$L:$L,'[20]WorkDone DATA'!$N:$N,BOQ!AM$6,'[20]WorkDone DATA'!$G:$G,BOQ!$B355)*$G355</f>
        <v>#VALUE!</v>
      </c>
      <c r="AN355" s="53" t="e">
        <f>SUMIFS('[20]WorkDone DATA'!$L:$L,'[20]WorkDone DATA'!$N:$N,BOQ!AN$6,'[20]WorkDone DATA'!$G:$G,BOQ!$B355)*$G355</f>
        <v>#VALUE!</v>
      </c>
      <c r="AO355" s="53" t="e">
        <f>SUMIFS('[20]WorkDone DATA'!$L:$L,'[20]WorkDone DATA'!$N:$N,BOQ!AO$6,'[20]WorkDone DATA'!$G:$G,BOQ!$B355)*$G355</f>
        <v>#VALUE!</v>
      </c>
      <c r="AP355" s="53" t="e">
        <f>SUMIFS('[20]WorkDone DATA'!$L:$L,'[20]WorkDone DATA'!$N:$N,BOQ!AP$6,'[20]WorkDone DATA'!$G:$G,BOQ!$B355)*$G355</f>
        <v>#VALUE!</v>
      </c>
      <c r="AQ355" s="53" t="e">
        <f>SUMIFS('[20]WorkDone DATA'!$L:$L,'[20]WorkDone DATA'!$N:$N,BOQ!AQ$6,'[20]WorkDone DATA'!$G:$G,BOQ!$B355)*$G355</f>
        <v>#VALUE!</v>
      </c>
      <c r="AR355" s="53" t="e">
        <f>SUMIFS('[20]WorkDone DATA'!$L:$L,'[20]WorkDone DATA'!$N:$N,BOQ!AR$6,'[20]WorkDone DATA'!$G:$G,BOQ!$B355)*$G355</f>
        <v>#VALUE!</v>
      </c>
      <c r="AS355" s="53" t="e">
        <f>SUMIFS('[20]WorkDone DATA'!$L:$L,'[20]WorkDone DATA'!$N:$N,BOQ!AS$6,'[20]WorkDone DATA'!$G:$G,BOQ!$B355)*$G355</f>
        <v>#VALUE!</v>
      </c>
      <c r="AT355" s="53" t="e">
        <f>SUMIFS('[20]WorkDone DATA'!$L:$L,'[20]WorkDone DATA'!$N:$N,BOQ!AT$6,'[20]WorkDone DATA'!$G:$G,BOQ!$B355)*$G355</f>
        <v>#VALUE!</v>
      </c>
      <c r="AU355" s="53" t="e">
        <f>SUMIFS('[20]WorkDone DATA'!$L:$L,'[20]WorkDone DATA'!$N:$N,BOQ!AU$6,'[20]WorkDone DATA'!$G:$G,BOQ!$B355)*$G355</f>
        <v>#VALUE!</v>
      </c>
      <c r="AV355" s="53" t="e">
        <f>SUMIFS('[20]WorkDone DATA'!$L:$L,'[20]WorkDone DATA'!$N:$N,BOQ!AV$6,'[20]WorkDone DATA'!$G:$G,BOQ!$B355)*$G355</f>
        <v>#VALUE!</v>
      </c>
      <c r="AW355" s="53" t="e">
        <f>SUMIFS('[20]WorkDone DATA'!$L:$L,'[20]WorkDone DATA'!$N:$N,BOQ!AW$6,'[20]WorkDone DATA'!$G:$G,BOQ!$B355)*$G355</f>
        <v>#VALUE!</v>
      </c>
      <c r="AX355" s="53" t="e">
        <f>SUMIFS('[20]WorkDone DATA'!$L:$L,'[20]WorkDone DATA'!$N:$N,BOQ!AX$6,'[20]WorkDone DATA'!$G:$G,BOQ!$B355)*$G355</f>
        <v>#VALUE!</v>
      </c>
      <c r="AY355" s="53" t="e">
        <f>SUMIFS('[20]WorkDone DATA'!$L:$L,'[20]WorkDone DATA'!$N:$N,BOQ!AY$6,'[20]WorkDone DATA'!$G:$G,BOQ!$B355)*$G355</f>
        <v>#VALUE!</v>
      </c>
      <c r="AZ355" s="53" t="e">
        <f>SUMIFS('[20]WorkDone DATA'!$L:$L,'[20]WorkDone DATA'!$N:$N,BOQ!AZ$6,'[20]WorkDone DATA'!$G:$G,BOQ!$B355)*$G355</f>
        <v>#VALUE!</v>
      </c>
      <c r="BA355" s="53" t="e">
        <f>SUMIFS('[20]WorkDone DATA'!$L:$L,'[20]WorkDone DATA'!$N:$N,BOQ!BA$6,'[20]WorkDone DATA'!$G:$G,BOQ!$B355)*$G355</f>
        <v>#VALUE!</v>
      </c>
      <c r="BB355" s="53" t="e">
        <f>SUMIFS('[20]WorkDone DATA'!$L:$L,'[20]WorkDone DATA'!$N:$N,BOQ!BB$6,'[20]WorkDone DATA'!$G:$G,BOQ!$B355)*$G355</f>
        <v>#VALUE!</v>
      </c>
      <c r="BC355" s="53" t="e">
        <f>SUMIFS('[20]WorkDone DATA'!$L:$L,'[20]WorkDone DATA'!$N:$N,BOQ!BC$6,'[20]WorkDone DATA'!$G:$G,BOQ!$B355)*$G355</f>
        <v>#VALUE!</v>
      </c>
      <c r="BD355" s="53" t="e">
        <f>SUMIFS('[20]WorkDone DATA'!$L:$L,'[20]WorkDone DATA'!$N:$N,BOQ!BD$6,'[20]WorkDone DATA'!$G:$G,BOQ!$B355)*$G355</f>
        <v>#VALUE!</v>
      </c>
      <c r="BE355" s="53" t="e">
        <f>SUMIFS('[20]WorkDone DATA'!$L:$L,'[20]WorkDone DATA'!$N:$N,BOQ!BE$6,'[20]WorkDone DATA'!$G:$G,BOQ!$B355)*$G355</f>
        <v>#VALUE!</v>
      </c>
      <c r="BF355" s="53" t="e">
        <f>SUMIFS('[20]WorkDone DATA'!$L:$L,'[20]WorkDone DATA'!$N:$N,BOQ!BF$6,'[20]WorkDone DATA'!$G:$G,BOQ!$B355)*$G355</f>
        <v>#VALUE!</v>
      </c>
      <c r="BG355" s="53" t="e">
        <f>SUMIFS('[20]WorkDone DATA'!$L:$L,'[20]WorkDone DATA'!$N:$N,BOQ!BG$6,'[20]WorkDone DATA'!$G:$G,BOQ!$B355)*$G355</f>
        <v>#VALUE!</v>
      </c>
      <c r="BH355" s="53" t="e">
        <f>SUMIFS('[20]WorkDone DATA'!$L:$L,'[20]WorkDone DATA'!$N:$N,BOQ!BH$6,'[20]WorkDone DATA'!$G:$G,BOQ!$B355)*$G355</f>
        <v>#VALUE!</v>
      </c>
      <c r="BI355" s="53" t="e">
        <f>SUMIFS('[20]WorkDone DATA'!$L:$L,'[20]WorkDone DATA'!$N:$N,BOQ!BI$6,'[20]WorkDone DATA'!$G:$G,BOQ!$B355)*$G355</f>
        <v>#VALUE!</v>
      </c>
      <c r="BJ355" s="53" t="e">
        <f>SUMIFS('[20]WorkDone DATA'!$L:$L,'[20]WorkDone DATA'!$N:$N,BOQ!BJ$6,'[20]WorkDone DATA'!$G:$G,BOQ!$B355)*$G355</f>
        <v>#VALUE!</v>
      </c>
      <c r="BK355" s="53" t="e">
        <f>SUMIFS('[20]WorkDone DATA'!$L:$L,'[20]WorkDone DATA'!$N:$N,BOQ!BK$6,'[20]WorkDone DATA'!$G:$G,BOQ!$B355)*$G355</f>
        <v>#VALUE!</v>
      </c>
      <c r="BL355" s="53" t="e">
        <f>SUMIFS('[20]WorkDone DATA'!$L:$L,'[20]WorkDone DATA'!$N:$N,BOQ!BL$6,'[20]WorkDone DATA'!$G:$G,BOQ!$B355)*$G355</f>
        <v>#VALUE!</v>
      </c>
      <c r="BM355" s="53" t="e">
        <f>SUMIFS('[20]WorkDone DATA'!$L:$L,'[20]WorkDone DATA'!$N:$N,BOQ!BM$6,'[20]WorkDone DATA'!$G:$G,BOQ!$B355)*$G355</f>
        <v>#VALUE!</v>
      </c>
      <c r="BN355" s="53" t="e">
        <f>SUMIFS('[20]WorkDone DATA'!$L:$L,'[20]WorkDone DATA'!$N:$N,BOQ!BN$6,'[20]WorkDone DATA'!$G:$G,BOQ!$B355)*$G355</f>
        <v>#VALUE!</v>
      </c>
      <c r="BO355" s="53" t="e">
        <f>SUMIFS('[20]WorkDone DATA'!$L:$L,'[20]WorkDone DATA'!$N:$N,BOQ!BO$6,'[20]WorkDone DATA'!$G:$G,BOQ!$B355)*$G355</f>
        <v>#VALUE!</v>
      </c>
      <c r="BP355" s="53" t="e">
        <f>SUMIFS('[20]WorkDone DATA'!$L:$L,'[20]WorkDone DATA'!$N:$N,BOQ!BP$6,'[20]WorkDone DATA'!$G:$G,BOQ!$B355)*$G355</f>
        <v>#VALUE!</v>
      </c>
      <c r="BQ355" s="53" t="e">
        <f>SUMIFS('[20]WorkDone DATA'!$L:$L,'[20]WorkDone DATA'!$N:$N,BOQ!BQ$6,'[20]WorkDone DATA'!$G:$G,BOQ!$B355)*$G355</f>
        <v>#VALUE!</v>
      </c>
      <c r="BR355" s="53" t="e">
        <f>SUMIFS('[20]WorkDone DATA'!$L:$L,'[20]WorkDone DATA'!$N:$N,BOQ!BR$6,'[20]WorkDone DATA'!$G:$G,BOQ!$B355)*$G355</f>
        <v>#VALUE!</v>
      </c>
      <c r="BS355" s="53" t="e">
        <f>SUMIFS('[20]WorkDone DATA'!$L:$L,'[20]WorkDone DATA'!$N:$N,BOQ!BS$6,'[20]WorkDone DATA'!$G:$G,BOQ!$B355)*$G355</f>
        <v>#VALUE!</v>
      </c>
      <c r="BT355" s="53" t="e">
        <f>SUMIFS('[20]WorkDone DATA'!$L:$L,'[20]WorkDone DATA'!$N:$N,BOQ!BT$6,'[20]WorkDone DATA'!$G:$G,BOQ!$B355)*$G355</f>
        <v>#VALUE!</v>
      </c>
      <c r="BU355" s="53" t="e">
        <f>SUMIFS('[20]WorkDone DATA'!$L:$L,'[20]WorkDone DATA'!$N:$N,BOQ!BU$6,'[20]WorkDone DATA'!$G:$G,BOQ!$B355)*$G355</f>
        <v>#VALUE!</v>
      </c>
      <c r="BV355" s="53" t="e">
        <f>SUMIFS('[20]WorkDone DATA'!$L:$L,'[20]WorkDone DATA'!$N:$N,BOQ!BV$6,'[20]WorkDone DATA'!$G:$G,BOQ!$B355)*$G355</f>
        <v>#VALUE!</v>
      </c>
      <c r="BW355" s="53" t="e">
        <f>SUMIFS('[20]WorkDone DATA'!$L:$L,'[20]WorkDone DATA'!$N:$N,BOQ!BW$6,'[20]WorkDone DATA'!$G:$G,BOQ!$B355)*$G355</f>
        <v>#VALUE!</v>
      </c>
      <c r="BX355" s="53" t="e">
        <f>SUMIFS('[20]WorkDone DATA'!$L:$L,'[20]WorkDone DATA'!$N:$N,BOQ!BX$6,'[20]WorkDone DATA'!$G:$G,BOQ!$B355)*$G355</f>
        <v>#VALUE!</v>
      </c>
    </row>
    <row r="356" spans="1:76" ht="15.6" x14ac:dyDescent="0.35">
      <c r="A356" s="1"/>
      <c r="B356" s="42"/>
      <c r="C356" s="64" t="s">
        <v>178</v>
      </c>
      <c r="D356" s="58"/>
      <c r="E356" s="65"/>
      <c r="F356" s="45"/>
      <c r="G356" s="52"/>
      <c r="H356" s="53">
        <f t="shared" si="44"/>
        <v>0</v>
      </c>
      <c r="K356" s="214"/>
      <c r="L356" s="220" t="e">
        <f t="shared" si="45"/>
        <v>#VALUE!</v>
      </c>
      <c r="M356" s="221" t="e">
        <f t="shared" si="46"/>
        <v>#VALUE!</v>
      </c>
      <c r="N356" s="219"/>
      <c r="O356" s="214">
        <f t="shared" si="47"/>
        <v>0</v>
      </c>
      <c r="P356" s="215" t="e">
        <f t="shared" si="48"/>
        <v>#VALUE!</v>
      </c>
      <c r="R356" s="217" t="e">
        <f>SUMIFS('[20]WorkDone DATA'!$L:$L,'[20]WorkDone DATA'!$N:$N,BOQ!S$6,'[20]WorkDone DATA'!$G:$G,BOQ!$B356)</f>
        <v>#VALUE!</v>
      </c>
      <c r="S356" s="53" t="e">
        <f t="shared" si="49"/>
        <v>#VALUE!</v>
      </c>
      <c r="T356" s="217" t="e">
        <f>SUMIFS('[20]WorkDone DATA'!$L:$L,'[20]WorkDone DATA'!$N:$N,BOQ!U$6,'[20]WorkDone DATA'!$G:$G,BOQ!$B356)</f>
        <v>#VALUE!</v>
      </c>
      <c r="U356" s="53" t="e">
        <f t="shared" si="51"/>
        <v>#VALUE!</v>
      </c>
      <c r="V356" s="217"/>
      <c r="W356" s="53" t="e">
        <f>SUMIFS('[20]WorkDone DATA'!$L:$L,'[20]WorkDone DATA'!$N:$N,BOQ!W$6,'[20]WorkDone DATA'!$G:$G,BOQ!$B356)*$G356</f>
        <v>#VALUE!</v>
      </c>
      <c r="X356" s="217"/>
      <c r="Y356" s="53" t="e">
        <f>SUMIFS('[20]WorkDone DATA'!$L:$L,'[20]WorkDone DATA'!$N:$N,BOQ!Y$6,'[20]WorkDone DATA'!$G:$G,BOQ!$B356)*$G356</f>
        <v>#VALUE!</v>
      </c>
      <c r="Z356" s="217"/>
      <c r="AA356" s="53" t="e">
        <f>SUMIFS('[20]WorkDone DATA'!$L:$L,'[20]WorkDone DATA'!$N:$N,BOQ!AA$6,'[20]WorkDone DATA'!$G:$G,BOQ!$B356)*$G356</f>
        <v>#VALUE!</v>
      </c>
      <c r="AB356" s="53" t="e">
        <f>SUMIFS('[20]WorkDone DATA'!$L:$L,'[20]WorkDone DATA'!$N:$N,BOQ!AB$6,'[20]WorkDone DATA'!$G:$G,BOQ!$B356)*$G356</f>
        <v>#VALUE!</v>
      </c>
      <c r="AC356" s="53" t="e">
        <f>SUMIFS('[20]WorkDone DATA'!$L:$L,'[20]WorkDone DATA'!$N:$N,BOQ!AC$6,'[20]WorkDone DATA'!$G:$G,BOQ!$B356)*$G356</f>
        <v>#VALUE!</v>
      </c>
      <c r="AD356" s="53" t="e">
        <f>SUMIFS('[20]WorkDone DATA'!$L:$L,'[20]WorkDone DATA'!$N:$N,BOQ!AD$6,'[20]WorkDone DATA'!$G:$G,BOQ!$B356)*$G356</f>
        <v>#VALUE!</v>
      </c>
      <c r="AE356" s="53" t="e">
        <f>SUMIFS('[20]WorkDone DATA'!$L:$L,'[20]WorkDone DATA'!$N:$N,BOQ!AE$6,'[20]WorkDone DATA'!$G:$G,BOQ!$B356)*$G356</f>
        <v>#VALUE!</v>
      </c>
      <c r="AF356" s="53" t="e">
        <f>SUMIFS('[20]WorkDone DATA'!$L:$L,'[20]WorkDone DATA'!$N:$N,BOQ!AF$6,'[20]WorkDone DATA'!$G:$G,BOQ!$B356)*$G356</f>
        <v>#VALUE!</v>
      </c>
      <c r="AG356" s="53" t="e">
        <f>SUMIFS('[20]WorkDone DATA'!$L:$L,'[20]WorkDone DATA'!$N:$N,BOQ!AG$6,'[20]WorkDone DATA'!$G:$G,BOQ!$B356)*$G356</f>
        <v>#VALUE!</v>
      </c>
      <c r="AH356" s="53" t="e">
        <f>SUMIFS('[20]WorkDone DATA'!$L:$L,'[20]WorkDone DATA'!$N:$N,BOQ!AH$6,'[20]WorkDone DATA'!$G:$G,BOQ!$B356)*$G356</f>
        <v>#VALUE!</v>
      </c>
      <c r="AI356" s="53" t="e">
        <f>SUMIFS('[20]WorkDone DATA'!$L:$L,'[20]WorkDone DATA'!$N:$N,BOQ!AI$6,'[20]WorkDone DATA'!$G:$G,BOQ!$B356)*$G356</f>
        <v>#VALUE!</v>
      </c>
      <c r="AJ356" s="53" t="e">
        <f>SUMIFS('[20]WorkDone DATA'!$L:$L,'[20]WorkDone DATA'!$N:$N,BOQ!AJ$6,'[20]WorkDone DATA'!$G:$G,BOQ!$B356)*$G356</f>
        <v>#VALUE!</v>
      </c>
      <c r="AK356" s="53" t="e">
        <f>SUMIFS('[20]WorkDone DATA'!$L:$L,'[20]WorkDone DATA'!$N:$N,BOQ!AK$6,'[20]WorkDone DATA'!$G:$G,BOQ!$B356)*$G356</f>
        <v>#VALUE!</v>
      </c>
      <c r="AL356" s="53" t="e">
        <f>SUMIFS('[20]WorkDone DATA'!$L:$L,'[20]WorkDone DATA'!$N:$N,BOQ!AL$6,'[20]WorkDone DATA'!$G:$G,BOQ!$B356)*$G356</f>
        <v>#VALUE!</v>
      </c>
      <c r="AM356" s="53" t="e">
        <f>SUMIFS('[20]WorkDone DATA'!$L:$L,'[20]WorkDone DATA'!$N:$N,BOQ!AM$6,'[20]WorkDone DATA'!$G:$G,BOQ!$B356)*$G356</f>
        <v>#VALUE!</v>
      </c>
      <c r="AN356" s="53" t="e">
        <f>SUMIFS('[20]WorkDone DATA'!$L:$L,'[20]WorkDone DATA'!$N:$N,BOQ!AN$6,'[20]WorkDone DATA'!$G:$G,BOQ!$B356)*$G356</f>
        <v>#VALUE!</v>
      </c>
      <c r="AO356" s="53" t="e">
        <f>SUMIFS('[20]WorkDone DATA'!$L:$L,'[20]WorkDone DATA'!$N:$N,BOQ!AO$6,'[20]WorkDone DATA'!$G:$G,BOQ!$B356)*$G356</f>
        <v>#VALUE!</v>
      </c>
      <c r="AP356" s="53" t="e">
        <f>SUMIFS('[20]WorkDone DATA'!$L:$L,'[20]WorkDone DATA'!$N:$N,BOQ!AP$6,'[20]WorkDone DATA'!$G:$G,BOQ!$B356)*$G356</f>
        <v>#VALUE!</v>
      </c>
      <c r="AQ356" s="53" t="e">
        <f>SUMIFS('[20]WorkDone DATA'!$L:$L,'[20]WorkDone DATA'!$N:$N,BOQ!AQ$6,'[20]WorkDone DATA'!$G:$G,BOQ!$B356)*$G356</f>
        <v>#VALUE!</v>
      </c>
      <c r="AR356" s="53" t="e">
        <f>SUMIFS('[20]WorkDone DATA'!$L:$L,'[20]WorkDone DATA'!$N:$N,BOQ!AR$6,'[20]WorkDone DATA'!$G:$G,BOQ!$B356)*$G356</f>
        <v>#VALUE!</v>
      </c>
      <c r="AS356" s="53" t="e">
        <f>SUMIFS('[20]WorkDone DATA'!$L:$L,'[20]WorkDone DATA'!$N:$N,BOQ!AS$6,'[20]WorkDone DATA'!$G:$G,BOQ!$B356)*$G356</f>
        <v>#VALUE!</v>
      </c>
      <c r="AT356" s="53" t="e">
        <f>SUMIFS('[20]WorkDone DATA'!$L:$L,'[20]WorkDone DATA'!$N:$N,BOQ!AT$6,'[20]WorkDone DATA'!$G:$G,BOQ!$B356)*$G356</f>
        <v>#VALUE!</v>
      </c>
      <c r="AU356" s="53" t="e">
        <f>SUMIFS('[20]WorkDone DATA'!$L:$L,'[20]WorkDone DATA'!$N:$N,BOQ!AU$6,'[20]WorkDone DATA'!$G:$G,BOQ!$B356)*$G356</f>
        <v>#VALUE!</v>
      </c>
      <c r="AV356" s="53" t="e">
        <f>SUMIFS('[20]WorkDone DATA'!$L:$L,'[20]WorkDone DATA'!$N:$N,BOQ!AV$6,'[20]WorkDone DATA'!$G:$G,BOQ!$B356)*$G356</f>
        <v>#VALUE!</v>
      </c>
      <c r="AW356" s="53" t="e">
        <f>SUMIFS('[20]WorkDone DATA'!$L:$L,'[20]WorkDone DATA'!$N:$N,BOQ!AW$6,'[20]WorkDone DATA'!$G:$G,BOQ!$B356)*$G356</f>
        <v>#VALUE!</v>
      </c>
      <c r="AX356" s="53" t="e">
        <f>SUMIFS('[20]WorkDone DATA'!$L:$L,'[20]WorkDone DATA'!$N:$N,BOQ!AX$6,'[20]WorkDone DATA'!$G:$G,BOQ!$B356)*$G356</f>
        <v>#VALUE!</v>
      </c>
      <c r="AY356" s="53" t="e">
        <f>SUMIFS('[20]WorkDone DATA'!$L:$L,'[20]WorkDone DATA'!$N:$N,BOQ!AY$6,'[20]WorkDone DATA'!$G:$G,BOQ!$B356)*$G356</f>
        <v>#VALUE!</v>
      </c>
      <c r="AZ356" s="53" t="e">
        <f>SUMIFS('[20]WorkDone DATA'!$L:$L,'[20]WorkDone DATA'!$N:$N,BOQ!AZ$6,'[20]WorkDone DATA'!$G:$G,BOQ!$B356)*$G356</f>
        <v>#VALUE!</v>
      </c>
      <c r="BA356" s="53" t="e">
        <f>SUMIFS('[20]WorkDone DATA'!$L:$L,'[20]WorkDone DATA'!$N:$N,BOQ!BA$6,'[20]WorkDone DATA'!$G:$G,BOQ!$B356)*$G356</f>
        <v>#VALUE!</v>
      </c>
      <c r="BB356" s="53" t="e">
        <f>SUMIFS('[20]WorkDone DATA'!$L:$L,'[20]WorkDone DATA'!$N:$N,BOQ!BB$6,'[20]WorkDone DATA'!$G:$G,BOQ!$B356)*$G356</f>
        <v>#VALUE!</v>
      </c>
      <c r="BC356" s="53" t="e">
        <f>SUMIFS('[20]WorkDone DATA'!$L:$L,'[20]WorkDone DATA'!$N:$N,BOQ!BC$6,'[20]WorkDone DATA'!$G:$G,BOQ!$B356)*$G356</f>
        <v>#VALUE!</v>
      </c>
      <c r="BD356" s="53" t="e">
        <f>SUMIFS('[20]WorkDone DATA'!$L:$L,'[20]WorkDone DATA'!$N:$N,BOQ!BD$6,'[20]WorkDone DATA'!$G:$G,BOQ!$B356)*$G356</f>
        <v>#VALUE!</v>
      </c>
      <c r="BE356" s="53" t="e">
        <f>SUMIFS('[20]WorkDone DATA'!$L:$L,'[20]WorkDone DATA'!$N:$N,BOQ!BE$6,'[20]WorkDone DATA'!$G:$G,BOQ!$B356)*$G356</f>
        <v>#VALUE!</v>
      </c>
      <c r="BF356" s="53" t="e">
        <f>SUMIFS('[20]WorkDone DATA'!$L:$L,'[20]WorkDone DATA'!$N:$N,BOQ!BF$6,'[20]WorkDone DATA'!$G:$G,BOQ!$B356)*$G356</f>
        <v>#VALUE!</v>
      </c>
      <c r="BG356" s="53" t="e">
        <f>SUMIFS('[20]WorkDone DATA'!$L:$L,'[20]WorkDone DATA'!$N:$N,BOQ!BG$6,'[20]WorkDone DATA'!$G:$G,BOQ!$B356)*$G356</f>
        <v>#VALUE!</v>
      </c>
      <c r="BH356" s="53" t="e">
        <f>SUMIFS('[20]WorkDone DATA'!$L:$L,'[20]WorkDone DATA'!$N:$N,BOQ!BH$6,'[20]WorkDone DATA'!$G:$G,BOQ!$B356)*$G356</f>
        <v>#VALUE!</v>
      </c>
      <c r="BI356" s="53" t="e">
        <f>SUMIFS('[20]WorkDone DATA'!$L:$L,'[20]WorkDone DATA'!$N:$N,BOQ!BI$6,'[20]WorkDone DATA'!$G:$G,BOQ!$B356)*$G356</f>
        <v>#VALUE!</v>
      </c>
      <c r="BJ356" s="53" t="e">
        <f>SUMIFS('[20]WorkDone DATA'!$L:$L,'[20]WorkDone DATA'!$N:$N,BOQ!BJ$6,'[20]WorkDone DATA'!$G:$G,BOQ!$B356)*$G356</f>
        <v>#VALUE!</v>
      </c>
      <c r="BK356" s="53" t="e">
        <f>SUMIFS('[20]WorkDone DATA'!$L:$L,'[20]WorkDone DATA'!$N:$N,BOQ!BK$6,'[20]WorkDone DATA'!$G:$G,BOQ!$B356)*$G356</f>
        <v>#VALUE!</v>
      </c>
      <c r="BL356" s="53" t="e">
        <f>SUMIFS('[20]WorkDone DATA'!$L:$L,'[20]WorkDone DATA'!$N:$N,BOQ!BL$6,'[20]WorkDone DATA'!$G:$G,BOQ!$B356)*$G356</f>
        <v>#VALUE!</v>
      </c>
      <c r="BM356" s="53" t="e">
        <f>SUMIFS('[20]WorkDone DATA'!$L:$L,'[20]WorkDone DATA'!$N:$N,BOQ!BM$6,'[20]WorkDone DATA'!$G:$G,BOQ!$B356)*$G356</f>
        <v>#VALUE!</v>
      </c>
      <c r="BN356" s="53" t="e">
        <f>SUMIFS('[20]WorkDone DATA'!$L:$L,'[20]WorkDone DATA'!$N:$N,BOQ!BN$6,'[20]WorkDone DATA'!$G:$G,BOQ!$B356)*$G356</f>
        <v>#VALUE!</v>
      </c>
      <c r="BO356" s="53" t="e">
        <f>SUMIFS('[20]WorkDone DATA'!$L:$L,'[20]WorkDone DATA'!$N:$N,BOQ!BO$6,'[20]WorkDone DATA'!$G:$G,BOQ!$B356)*$G356</f>
        <v>#VALUE!</v>
      </c>
      <c r="BP356" s="53" t="e">
        <f>SUMIFS('[20]WorkDone DATA'!$L:$L,'[20]WorkDone DATA'!$N:$N,BOQ!BP$6,'[20]WorkDone DATA'!$G:$G,BOQ!$B356)*$G356</f>
        <v>#VALUE!</v>
      </c>
      <c r="BQ356" s="53" t="e">
        <f>SUMIFS('[20]WorkDone DATA'!$L:$L,'[20]WorkDone DATA'!$N:$N,BOQ!BQ$6,'[20]WorkDone DATA'!$G:$G,BOQ!$B356)*$G356</f>
        <v>#VALUE!</v>
      </c>
      <c r="BR356" s="53" t="e">
        <f>SUMIFS('[20]WorkDone DATA'!$L:$L,'[20]WorkDone DATA'!$N:$N,BOQ!BR$6,'[20]WorkDone DATA'!$G:$G,BOQ!$B356)*$G356</f>
        <v>#VALUE!</v>
      </c>
      <c r="BS356" s="53" t="e">
        <f>SUMIFS('[20]WorkDone DATA'!$L:$L,'[20]WorkDone DATA'!$N:$N,BOQ!BS$6,'[20]WorkDone DATA'!$G:$G,BOQ!$B356)*$G356</f>
        <v>#VALUE!</v>
      </c>
      <c r="BT356" s="53" t="e">
        <f>SUMIFS('[20]WorkDone DATA'!$L:$L,'[20]WorkDone DATA'!$N:$N,BOQ!BT$6,'[20]WorkDone DATA'!$G:$G,BOQ!$B356)*$G356</f>
        <v>#VALUE!</v>
      </c>
      <c r="BU356" s="53" t="e">
        <f>SUMIFS('[20]WorkDone DATA'!$L:$L,'[20]WorkDone DATA'!$N:$N,BOQ!BU$6,'[20]WorkDone DATA'!$G:$G,BOQ!$B356)*$G356</f>
        <v>#VALUE!</v>
      </c>
      <c r="BV356" s="53" t="e">
        <f>SUMIFS('[20]WorkDone DATA'!$L:$L,'[20]WorkDone DATA'!$N:$N,BOQ!BV$6,'[20]WorkDone DATA'!$G:$G,BOQ!$B356)*$G356</f>
        <v>#VALUE!</v>
      </c>
      <c r="BW356" s="53" t="e">
        <f>SUMIFS('[20]WorkDone DATA'!$L:$L,'[20]WorkDone DATA'!$N:$N,BOQ!BW$6,'[20]WorkDone DATA'!$G:$G,BOQ!$B356)*$G356</f>
        <v>#VALUE!</v>
      </c>
      <c r="BX356" s="53" t="e">
        <f>SUMIFS('[20]WorkDone DATA'!$L:$L,'[20]WorkDone DATA'!$N:$N,BOQ!BX$6,'[20]WorkDone DATA'!$G:$G,BOQ!$B356)*$G356</f>
        <v>#VALUE!</v>
      </c>
    </row>
    <row r="357" spans="1:76" ht="15.6" x14ac:dyDescent="0.35">
      <c r="A357" s="124" t="str">
        <f t="shared" ref="A357:A358" si="54">C357</f>
        <v>3.3kV COAL AND ASH SILOS BOARD 2A</v>
      </c>
      <c r="B357" s="42">
        <v>2.1779999999999999</v>
      </c>
      <c r="C357" s="65" t="s">
        <v>179</v>
      </c>
      <c r="D357" s="58" t="s">
        <v>46</v>
      </c>
      <c r="E357" s="77" t="s">
        <v>97</v>
      </c>
      <c r="F357" s="45">
        <v>6</v>
      </c>
      <c r="G357" s="52">
        <v>1599.52</v>
      </c>
      <c r="H357" s="53">
        <f t="shared" si="44"/>
        <v>9597.119999999999</v>
      </c>
      <c r="K357" s="214" t="e">
        <f t="shared" si="50"/>
        <v>#VALUE!</v>
      </c>
      <c r="L357" s="220" t="e">
        <f t="shared" si="45"/>
        <v>#VALUE!</v>
      </c>
      <c r="M357" s="221" t="e">
        <f t="shared" si="46"/>
        <v>#VALUE!</v>
      </c>
      <c r="N357" s="219"/>
      <c r="O357" s="214" t="e">
        <f t="shared" si="47"/>
        <v>#VALUE!</v>
      </c>
      <c r="P357" s="215" t="e">
        <f t="shared" si="48"/>
        <v>#VALUE!</v>
      </c>
      <c r="R357" s="217" t="e">
        <f>SUMIFS('[20]WorkDone DATA'!$L:$L,'[20]WorkDone DATA'!$N:$N,BOQ!S$6,'[20]WorkDone DATA'!$G:$G,BOQ!$B357)</f>
        <v>#VALUE!</v>
      </c>
      <c r="S357" s="53" t="e">
        <f t="shared" si="49"/>
        <v>#VALUE!</v>
      </c>
      <c r="T357" s="217" t="e">
        <f>SUMIFS('[20]WorkDone DATA'!$L:$L,'[20]WorkDone DATA'!$N:$N,BOQ!U$6,'[20]WorkDone DATA'!$G:$G,BOQ!$B357)</f>
        <v>#VALUE!</v>
      </c>
      <c r="U357" s="53" t="e">
        <f t="shared" si="51"/>
        <v>#VALUE!</v>
      </c>
      <c r="V357" s="217"/>
      <c r="W357" s="53" t="e">
        <f>SUMIFS('[20]WorkDone DATA'!$L:$L,'[20]WorkDone DATA'!$N:$N,BOQ!W$6,'[20]WorkDone DATA'!$G:$G,BOQ!$B357)*$G357</f>
        <v>#VALUE!</v>
      </c>
      <c r="X357" s="217"/>
      <c r="Y357" s="53" t="e">
        <f>SUMIFS('[20]WorkDone DATA'!$L:$L,'[20]WorkDone DATA'!$N:$N,BOQ!Y$6,'[20]WorkDone DATA'!$G:$G,BOQ!$B357)*$G357</f>
        <v>#VALUE!</v>
      </c>
      <c r="Z357" s="217"/>
      <c r="AA357" s="53" t="e">
        <f>SUMIFS('[20]WorkDone DATA'!$L:$L,'[20]WorkDone DATA'!$N:$N,BOQ!AA$6,'[20]WorkDone DATA'!$G:$G,BOQ!$B357)*$G357</f>
        <v>#VALUE!</v>
      </c>
      <c r="AB357" s="53" t="e">
        <f>SUMIFS('[20]WorkDone DATA'!$L:$L,'[20]WorkDone DATA'!$N:$N,BOQ!AB$6,'[20]WorkDone DATA'!$G:$G,BOQ!$B357)*$G357</f>
        <v>#VALUE!</v>
      </c>
      <c r="AC357" s="53" t="e">
        <f>SUMIFS('[20]WorkDone DATA'!$L:$L,'[20]WorkDone DATA'!$N:$N,BOQ!AC$6,'[20]WorkDone DATA'!$G:$G,BOQ!$B357)*$G357</f>
        <v>#VALUE!</v>
      </c>
      <c r="AD357" s="53" t="e">
        <f>SUMIFS('[20]WorkDone DATA'!$L:$L,'[20]WorkDone DATA'!$N:$N,BOQ!AD$6,'[20]WorkDone DATA'!$G:$G,BOQ!$B357)*$G357</f>
        <v>#VALUE!</v>
      </c>
      <c r="AE357" s="53" t="e">
        <f>SUMIFS('[20]WorkDone DATA'!$L:$L,'[20]WorkDone DATA'!$N:$N,BOQ!AE$6,'[20]WorkDone DATA'!$G:$G,BOQ!$B357)*$G357</f>
        <v>#VALUE!</v>
      </c>
      <c r="AF357" s="53" t="e">
        <f>SUMIFS('[20]WorkDone DATA'!$L:$L,'[20]WorkDone DATA'!$N:$N,BOQ!AF$6,'[20]WorkDone DATA'!$G:$G,BOQ!$B357)*$G357</f>
        <v>#VALUE!</v>
      </c>
      <c r="AG357" s="53" t="e">
        <f>SUMIFS('[20]WorkDone DATA'!$L:$L,'[20]WorkDone DATA'!$N:$N,BOQ!AG$6,'[20]WorkDone DATA'!$G:$G,BOQ!$B357)*$G357</f>
        <v>#VALUE!</v>
      </c>
      <c r="AH357" s="53" t="e">
        <f>SUMIFS('[20]WorkDone DATA'!$L:$L,'[20]WorkDone DATA'!$N:$N,BOQ!AH$6,'[20]WorkDone DATA'!$G:$G,BOQ!$B357)*$G357</f>
        <v>#VALUE!</v>
      </c>
      <c r="AI357" s="53" t="e">
        <f>SUMIFS('[20]WorkDone DATA'!$L:$L,'[20]WorkDone DATA'!$N:$N,BOQ!AI$6,'[20]WorkDone DATA'!$G:$G,BOQ!$B357)*$G357</f>
        <v>#VALUE!</v>
      </c>
      <c r="AJ357" s="53" t="e">
        <f>SUMIFS('[20]WorkDone DATA'!$L:$L,'[20]WorkDone DATA'!$N:$N,BOQ!AJ$6,'[20]WorkDone DATA'!$G:$G,BOQ!$B357)*$G357</f>
        <v>#VALUE!</v>
      </c>
      <c r="AK357" s="53" t="e">
        <f>SUMIFS('[20]WorkDone DATA'!$L:$L,'[20]WorkDone DATA'!$N:$N,BOQ!AK$6,'[20]WorkDone DATA'!$G:$G,BOQ!$B357)*$G357</f>
        <v>#VALUE!</v>
      </c>
      <c r="AL357" s="53" t="e">
        <f>SUMIFS('[20]WorkDone DATA'!$L:$L,'[20]WorkDone DATA'!$N:$N,BOQ!AL$6,'[20]WorkDone DATA'!$G:$G,BOQ!$B357)*$G357</f>
        <v>#VALUE!</v>
      </c>
      <c r="AM357" s="53" t="e">
        <f>SUMIFS('[20]WorkDone DATA'!$L:$L,'[20]WorkDone DATA'!$N:$N,BOQ!AM$6,'[20]WorkDone DATA'!$G:$G,BOQ!$B357)*$G357</f>
        <v>#VALUE!</v>
      </c>
      <c r="AN357" s="53" t="e">
        <f>SUMIFS('[20]WorkDone DATA'!$L:$L,'[20]WorkDone DATA'!$N:$N,BOQ!AN$6,'[20]WorkDone DATA'!$G:$G,BOQ!$B357)*$G357</f>
        <v>#VALUE!</v>
      </c>
      <c r="AO357" s="53" t="e">
        <f>SUMIFS('[20]WorkDone DATA'!$L:$L,'[20]WorkDone DATA'!$N:$N,BOQ!AO$6,'[20]WorkDone DATA'!$G:$G,BOQ!$B357)*$G357</f>
        <v>#VALUE!</v>
      </c>
      <c r="AP357" s="53" t="e">
        <f>SUMIFS('[20]WorkDone DATA'!$L:$L,'[20]WorkDone DATA'!$N:$N,BOQ!AP$6,'[20]WorkDone DATA'!$G:$G,BOQ!$B357)*$G357</f>
        <v>#VALUE!</v>
      </c>
      <c r="AQ357" s="53" t="e">
        <f>SUMIFS('[20]WorkDone DATA'!$L:$L,'[20]WorkDone DATA'!$N:$N,BOQ!AQ$6,'[20]WorkDone DATA'!$G:$G,BOQ!$B357)*$G357</f>
        <v>#VALUE!</v>
      </c>
      <c r="AR357" s="53" t="e">
        <f>SUMIFS('[20]WorkDone DATA'!$L:$L,'[20]WorkDone DATA'!$N:$N,BOQ!AR$6,'[20]WorkDone DATA'!$G:$G,BOQ!$B357)*$G357</f>
        <v>#VALUE!</v>
      </c>
      <c r="AS357" s="53" t="e">
        <f>SUMIFS('[20]WorkDone DATA'!$L:$L,'[20]WorkDone DATA'!$N:$N,BOQ!AS$6,'[20]WorkDone DATA'!$G:$G,BOQ!$B357)*$G357</f>
        <v>#VALUE!</v>
      </c>
      <c r="AT357" s="53" t="e">
        <f>SUMIFS('[20]WorkDone DATA'!$L:$L,'[20]WorkDone DATA'!$N:$N,BOQ!AT$6,'[20]WorkDone DATA'!$G:$G,BOQ!$B357)*$G357</f>
        <v>#VALUE!</v>
      </c>
      <c r="AU357" s="53" t="e">
        <f>SUMIFS('[20]WorkDone DATA'!$L:$L,'[20]WorkDone DATA'!$N:$N,BOQ!AU$6,'[20]WorkDone DATA'!$G:$G,BOQ!$B357)*$G357</f>
        <v>#VALUE!</v>
      </c>
      <c r="AV357" s="53" t="e">
        <f>SUMIFS('[20]WorkDone DATA'!$L:$L,'[20]WorkDone DATA'!$N:$N,BOQ!AV$6,'[20]WorkDone DATA'!$G:$G,BOQ!$B357)*$G357</f>
        <v>#VALUE!</v>
      </c>
      <c r="AW357" s="53" t="e">
        <f>SUMIFS('[20]WorkDone DATA'!$L:$L,'[20]WorkDone DATA'!$N:$N,BOQ!AW$6,'[20]WorkDone DATA'!$G:$G,BOQ!$B357)*$G357</f>
        <v>#VALUE!</v>
      </c>
      <c r="AX357" s="53" t="e">
        <f>SUMIFS('[20]WorkDone DATA'!$L:$L,'[20]WorkDone DATA'!$N:$N,BOQ!AX$6,'[20]WorkDone DATA'!$G:$G,BOQ!$B357)*$G357</f>
        <v>#VALUE!</v>
      </c>
      <c r="AY357" s="53" t="e">
        <f>SUMIFS('[20]WorkDone DATA'!$L:$L,'[20]WorkDone DATA'!$N:$N,BOQ!AY$6,'[20]WorkDone DATA'!$G:$G,BOQ!$B357)*$G357</f>
        <v>#VALUE!</v>
      </c>
      <c r="AZ357" s="53" t="e">
        <f>SUMIFS('[20]WorkDone DATA'!$L:$L,'[20]WorkDone DATA'!$N:$N,BOQ!AZ$6,'[20]WorkDone DATA'!$G:$G,BOQ!$B357)*$G357</f>
        <v>#VALUE!</v>
      </c>
      <c r="BA357" s="53" t="e">
        <f>SUMIFS('[20]WorkDone DATA'!$L:$L,'[20]WorkDone DATA'!$N:$N,BOQ!BA$6,'[20]WorkDone DATA'!$G:$G,BOQ!$B357)*$G357</f>
        <v>#VALUE!</v>
      </c>
      <c r="BB357" s="53" t="e">
        <f>SUMIFS('[20]WorkDone DATA'!$L:$L,'[20]WorkDone DATA'!$N:$N,BOQ!BB$6,'[20]WorkDone DATA'!$G:$G,BOQ!$B357)*$G357</f>
        <v>#VALUE!</v>
      </c>
      <c r="BC357" s="53" t="e">
        <f>SUMIFS('[20]WorkDone DATA'!$L:$L,'[20]WorkDone DATA'!$N:$N,BOQ!BC$6,'[20]WorkDone DATA'!$G:$G,BOQ!$B357)*$G357</f>
        <v>#VALUE!</v>
      </c>
      <c r="BD357" s="53" t="e">
        <f>SUMIFS('[20]WorkDone DATA'!$L:$L,'[20]WorkDone DATA'!$N:$N,BOQ!BD$6,'[20]WorkDone DATA'!$G:$G,BOQ!$B357)*$G357</f>
        <v>#VALUE!</v>
      </c>
      <c r="BE357" s="53" t="e">
        <f>SUMIFS('[20]WorkDone DATA'!$L:$L,'[20]WorkDone DATA'!$N:$N,BOQ!BE$6,'[20]WorkDone DATA'!$G:$G,BOQ!$B357)*$G357</f>
        <v>#VALUE!</v>
      </c>
      <c r="BF357" s="53" t="e">
        <f>SUMIFS('[20]WorkDone DATA'!$L:$L,'[20]WorkDone DATA'!$N:$N,BOQ!BF$6,'[20]WorkDone DATA'!$G:$G,BOQ!$B357)*$G357</f>
        <v>#VALUE!</v>
      </c>
      <c r="BG357" s="53" t="e">
        <f>SUMIFS('[20]WorkDone DATA'!$L:$L,'[20]WorkDone DATA'!$N:$N,BOQ!BG$6,'[20]WorkDone DATA'!$G:$G,BOQ!$B357)*$G357</f>
        <v>#VALUE!</v>
      </c>
      <c r="BH357" s="53" t="e">
        <f>SUMIFS('[20]WorkDone DATA'!$L:$L,'[20]WorkDone DATA'!$N:$N,BOQ!BH$6,'[20]WorkDone DATA'!$G:$G,BOQ!$B357)*$G357</f>
        <v>#VALUE!</v>
      </c>
      <c r="BI357" s="53" t="e">
        <f>SUMIFS('[20]WorkDone DATA'!$L:$L,'[20]WorkDone DATA'!$N:$N,BOQ!BI$6,'[20]WorkDone DATA'!$G:$G,BOQ!$B357)*$G357</f>
        <v>#VALUE!</v>
      </c>
      <c r="BJ357" s="53" t="e">
        <f>SUMIFS('[20]WorkDone DATA'!$L:$L,'[20]WorkDone DATA'!$N:$N,BOQ!BJ$6,'[20]WorkDone DATA'!$G:$G,BOQ!$B357)*$G357</f>
        <v>#VALUE!</v>
      </c>
      <c r="BK357" s="53" t="e">
        <f>SUMIFS('[20]WorkDone DATA'!$L:$L,'[20]WorkDone DATA'!$N:$N,BOQ!BK$6,'[20]WorkDone DATA'!$G:$G,BOQ!$B357)*$G357</f>
        <v>#VALUE!</v>
      </c>
      <c r="BL357" s="53" t="e">
        <f>SUMIFS('[20]WorkDone DATA'!$L:$L,'[20]WorkDone DATA'!$N:$N,BOQ!BL$6,'[20]WorkDone DATA'!$G:$G,BOQ!$B357)*$G357</f>
        <v>#VALUE!</v>
      </c>
      <c r="BM357" s="53" t="e">
        <f>SUMIFS('[20]WorkDone DATA'!$L:$L,'[20]WorkDone DATA'!$N:$N,BOQ!BM$6,'[20]WorkDone DATA'!$G:$G,BOQ!$B357)*$G357</f>
        <v>#VALUE!</v>
      </c>
      <c r="BN357" s="53" t="e">
        <f>SUMIFS('[20]WorkDone DATA'!$L:$L,'[20]WorkDone DATA'!$N:$N,BOQ!BN$6,'[20]WorkDone DATA'!$G:$G,BOQ!$B357)*$G357</f>
        <v>#VALUE!</v>
      </c>
      <c r="BO357" s="53" t="e">
        <f>SUMIFS('[20]WorkDone DATA'!$L:$L,'[20]WorkDone DATA'!$N:$N,BOQ!BO$6,'[20]WorkDone DATA'!$G:$G,BOQ!$B357)*$G357</f>
        <v>#VALUE!</v>
      </c>
      <c r="BP357" s="53" t="e">
        <f>SUMIFS('[20]WorkDone DATA'!$L:$L,'[20]WorkDone DATA'!$N:$N,BOQ!BP$6,'[20]WorkDone DATA'!$G:$G,BOQ!$B357)*$G357</f>
        <v>#VALUE!</v>
      </c>
      <c r="BQ357" s="53" t="e">
        <f>SUMIFS('[20]WorkDone DATA'!$L:$L,'[20]WorkDone DATA'!$N:$N,BOQ!BQ$6,'[20]WorkDone DATA'!$G:$G,BOQ!$B357)*$G357</f>
        <v>#VALUE!</v>
      </c>
      <c r="BR357" s="53" t="e">
        <f>SUMIFS('[20]WorkDone DATA'!$L:$L,'[20]WorkDone DATA'!$N:$N,BOQ!BR$6,'[20]WorkDone DATA'!$G:$G,BOQ!$B357)*$G357</f>
        <v>#VALUE!</v>
      </c>
      <c r="BS357" s="53" t="e">
        <f>SUMIFS('[20]WorkDone DATA'!$L:$L,'[20]WorkDone DATA'!$N:$N,BOQ!BS$6,'[20]WorkDone DATA'!$G:$G,BOQ!$B357)*$G357</f>
        <v>#VALUE!</v>
      </c>
      <c r="BT357" s="53" t="e">
        <f>SUMIFS('[20]WorkDone DATA'!$L:$L,'[20]WorkDone DATA'!$N:$N,BOQ!BT$6,'[20]WorkDone DATA'!$G:$G,BOQ!$B357)*$G357</f>
        <v>#VALUE!</v>
      </c>
      <c r="BU357" s="53" t="e">
        <f>SUMIFS('[20]WorkDone DATA'!$L:$L,'[20]WorkDone DATA'!$N:$N,BOQ!BU$6,'[20]WorkDone DATA'!$G:$G,BOQ!$B357)*$G357</f>
        <v>#VALUE!</v>
      </c>
      <c r="BV357" s="53" t="e">
        <f>SUMIFS('[20]WorkDone DATA'!$L:$L,'[20]WorkDone DATA'!$N:$N,BOQ!BV$6,'[20]WorkDone DATA'!$G:$G,BOQ!$B357)*$G357</f>
        <v>#VALUE!</v>
      </c>
      <c r="BW357" s="53" t="e">
        <f>SUMIFS('[20]WorkDone DATA'!$L:$L,'[20]WorkDone DATA'!$N:$N,BOQ!BW$6,'[20]WorkDone DATA'!$G:$G,BOQ!$B357)*$G357</f>
        <v>#VALUE!</v>
      </c>
      <c r="BX357" s="53" t="e">
        <f>SUMIFS('[20]WorkDone DATA'!$L:$L,'[20]WorkDone DATA'!$N:$N,BOQ!BX$6,'[20]WorkDone DATA'!$G:$G,BOQ!$B357)*$G357</f>
        <v>#VALUE!</v>
      </c>
    </row>
    <row r="358" spans="1:76" ht="15.6" x14ac:dyDescent="0.35">
      <c r="A358" s="124" t="str">
        <f t="shared" si="54"/>
        <v>3.3kV COAL AND ASH SILOS BOARD 2B</v>
      </c>
      <c r="B358" s="42">
        <v>2.1789999999999998</v>
      </c>
      <c r="C358" s="65" t="s">
        <v>180</v>
      </c>
      <c r="D358" s="58" t="s">
        <v>46</v>
      </c>
      <c r="E358" s="77" t="s">
        <v>97</v>
      </c>
      <c r="F358" s="45">
        <v>5</v>
      </c>
      <c r="G358" s="52">
        <v>1599.52</v>
      </c>
      <c r="H358" s="53">
        <f t="shared" si="44"/>
        <v>7997.6</v>
      </c>
      <c r="K358" s="214" t="e">
        <f t="shared" si="50"/>
        <v>#VALUE!</v>
      </c>
      <c r="L358" s="220" t="e">
        <f t="shared" si="45"/>
        <v>#VALUE!</v>
      </c>
      <c r="M358" s="221" t="e">
        <f t="shared" si="46"/>
        <v>#VALUE!</v>
      </c>
      <c r="N358" s="219"/>
      <c r="O358" s="214" t="e">
        <f t="shared" si="47"/>
        <v>#VALUE!</v>
      </c>
      <c r="P358" s="215" t="e">
        <f t="shared" si="48"/>
        <v>#VALUE!</v>
      </c>
      <c r="R358" s="217" t="e">
        <f>SUMIFS('[20]WorkDone DATA'!$L:$L,'[20]WorkDone DATA'!$N:$N,BOQ!S$6,'[20]WorkDone DATA'!$G:$G,BOQ!$B358)</f>
        <v>#VALUE!</v>
      </c>
      <c r="S358" s="53" t="e">
        <f t="shared" si="49"/>
        <v>#VALUE!</v>
      </c>
      <c r="T358" s="217" t="e">
        <f>SUMIFS('[20]WorkDone DATA'!$L:$L,'[20]WorkDone DATA'!$N:$N,BOQ!U$6,'[20]WorkDone DATA'!$G:$G,BOQ!$B358)</f>
        <v>#VALUE!</v>
      </c>
      <c r="U358" s="53" t="e">
        <f t="shared" si="51"/>
        <v>#VALUE!</v>
      </c>
      <c r="V358" s="217"/>
      <c r="W358" s="53" t="e">
        <f>SUMIFS('[20]WorkDone DATA'!$L:$L,'[20]WorkDone DATA'!$N:$N,BOQ!W$6,'[20]WorkDone DATA'!$G:$G,BOQ!$B358)*$G358</f>
        <v>#VALUE!</v>
      </c>
      <c r="X358" s="217"/>
      <c r="Y358" s="53" t="e">
        <f>SUMIFS('[20]WorkDone DATA'!$L:$L,'[20]WorkDone DATA'!$N:$N,BOQ!Y$6,'[20]WorkDone DATA'!$G:$G,BOQ!$B358)*$G358</f>
        <v>#VALUE!</v>
      </c>
      <c r="Z358" s="217"/>
      <c r="AA358" s="53" t="e">
        <f>SUMIFS('[20]WorkDone DATA'!$L:$L,'[20]WorkDone DATA'!$N:$N,BOQ!AA$6,'[20]WorkDone DATA'!$G:$G,BOQ!$B358)*$G358</f>
        <v>#VALUE!</v>
      </c>
      <c r="AB358" s="53" t="e">
        <f>SUMIFS('[20]WorkDone DATA'!$L:$L,'[20]WorkDone DATA'!$N:$N,BOQ!AB$6,'[20]WorkDone DATA'!$G:$G,BOQ!$B358)*$G358</f>
        <v>#VALUE!</v>
      </c>
      <c r="AC358" s="53" t="e">
        <f>SUMIFS('[20]WorkDone DATA'!$L:$L,'[20]WorkDone DATA'!$N:$N,BOQ!AC$6,'[20]WorkDone DATA'!$G:$G,BOQ!$B358)*$G358</f>
        <v>#VALUE!</v>
      </c>
      <c r="AD358" s="53" t="e">
        <f>SUMIFS('[20]WorkDone DATA'!$L:$L,'[20]WorkDone DATA'!$N:$N,BOQ!AD$6,'[20]WorkDone DATA'!$G:$G,BOQ!$B358)*$G358</f>
        <v>#VALUE!</v>
      </c>
      <c r="AE358" s="53" t="e">
        <f>SUMIFS('[20]WorkDone DATA'!$L:$L,'[20]WorkDone DATA'!$N:$N,BOQ!AE$6,'[20]WorkDone DATA'!$G:$G,BOQ!$B358)*$G358</f>
        <v>#VALUE!</v>
      </c>
      <c r="AF358" s="53" t="e">
        <f>SUMIFS('[20]WorkDone DATA'!$L:$L,'[20]WorkDone DATA'!$N:$N,BOQ!AF$6,'[20]WorkDone DATA'!$G:$G,BOQ!$B358)*$G358</f>
        <v>#VALUE!</v>
      </c>
      <c r="AG358" s="53" t="e">
        <f>SUMIFS('[20]WorkDone DATA'!$L:$L,'[20]WorkDone DATA'!$N:$N,BOQ!AG$6,'[20]WorkDone DATA'!$G:$G,BOQ!$B358)*$G358</f>
        <v>#VALUE!</v>
      </c>
      <c r="AH358" s="53" t="e">
        <f>SUMIFS('[20]WorkDone DATA'!$L:$L,'[20]WorkDone DATA'!$N:$N,BOQ!AH$6,'[20]WorkDone DATA'!$G:$G,BOQ!$B358)*$G358</f>
        <v>#VALUE!</v>
      </c>
      <c r="AI358" s="53" t="e">
        <f>SUMIFS('[20]WorkDone DATA'!$L:$L,'[20]WorkDone DATA'!$N:$N,BOQ!AI$6,'[20]WorkDone DATA'!$G:$G,BOQ!$B358)*$G358</f>
        <v>#VALUE!</v>
      </c>
      <c r="AJ358" s="53" t="e">
        <f>SUMIFS('[20]WorkDone DATA'!$L:$L,'[20]WorkDone DATA'!$N:$N,BOQ!AJ$6,'[20]WorkDone DATA'!$G:$G,BOQ!$B358)*$G358</f>
        <v>#VALUE!</v>
      </c>
      <c r="AK358" s="53" t="e">
        <f>SUMIFS('[20]WorkDone DATA'!$L:$L,'[20]WorkDone DATA'!$N:$N,BOQ!AK$6,'[20]WorkDone DATA'!$G:$G,BOQ!$B358)*$G358</f>
        <v>#VALUE!</v>
      </c>
      <c r="AL358" s="53" t="e">
        <f>SUMIFS('[20]WorkDone DATA'!$L:$L,'[20]WorkDone DATA'!$N:$N,BOQ!AL$6,'[20]WorkDone DATA'!$G:$G,BOQ!$B358)*$G358</f>
        <v>#VALUE!</v>
      </c>
      <c r="AM358" s="53" t="e">
        <f>SUMIFS('[20]WorkDone DATA'!$L:$L,'[20]WorkDone DATA'!$N:$N,BOQ!AM$6,'[20]WorkDone DATA'!$G:$G,BOQ!$B358)*$G358</f>
        <v>#VALUE!</v>
      </c>
      <c r="AN358" s="53" t="e">
        <f>SUMIFS('[20]WorkDone DATA'!$L:$L,'[20]WorkDone DATA'!$N:$N,BOQ!AN$6,'[20]WorkDone DATA'!$G:$G,BOQ!$B358)*$G358</f>
        <v>#VALUE!</v>
      </c>
      <c r="AO358" s="53" t="e">
        <f>SUMIFS('[20]WorkDone DATA'!$L:$L,'[20]WorkDone DATA'!$N:$N,BOQ!AO$6,'[20]WorkDone DATA'!$G:$G,BOQ!$B358)*$G358</f>
        <v>#VALUE!</v>
      </c>
      <c r="AP358" s="53" t="e">
        <f>SUMIFS('[20]WorkDone DATA'!$L:$L,'[20]WorkDone DATA'!$N:$N,BOQ!AP$6,'[20]WorkDone DATA'!$G:$G,BOQ!$B358)*$G358</f>
        <v>#VALUE!</v>
      </c>
      <c r="AQ358" s="53" t="e">
        <f>SUMIFS('[20]WorkDone DATA'!$L:$L,'[20]WorkDone DATA'!$N:$N,BOQ!AQ$6,'[20]WorkDone DATA'!$G:$G,BOQ!$B358)*$G358</f>
        <v>#VALUE!</v>
      </c>
      <c r="AR358" s="53" t="e">
        <f>SUMIFS('[20]WorkDone DATA'!$L:$L,'[20]WorkDone DATA'!$N:$N,BOQ!AR$6,'[20]WorkDone DATA'!$G:$G,BOQ!$B358)*$G358</f>
        <v>#VALUE!</v>
      </c>
      <c r="AS358" s="53" t="e">
        <f>SUMIFS('[20]WorkDone DATA'!$L:$L,'[20]WorkDone DATA'!$N:$N,BOQ!AS$6,'[20]WorkDone DATA'!$G:$G,BOQ!$B358)*$G358</f>
        <v>#VALUE!</v>
      </c>
      <c r="AT358" s="53" t="e">
        <f>SUMIFS('[20]WorkDone DATA'!$L:$L,'[20]WorkDone DATA'!$N:$N,BOQ!AT$6,'[20]WorkDone DATA'!$G:$G,BOQ!$B358)*$G358</f>
        <v>#VALUE!</v>
      </c>
      <c r="AU358" s="53" t="e">
        <f>SUMIFS('[20]WorkDone DATA'!$L:$L,'[20]WorkDone DATA'!$N:$N,BOQ!AU$6,'[20]WorkDone DATA'!$G:$G,BOQ!$B358)*$G358</f>
        <v>#VALUE!</v>
      </c>
      <c r="AV358" s="53" t="e">
        <f>SUMIFS('[20]WorkDone DATA'!$L:$L,'[20]WorkDone DATA'!$N:$N,BOQ!AV$6,'[20]WorkDone DATA'!$G:$G,BOQ!$B358)*$G358</f>
        <v>#VALUE!</v>
      </c>
      <c r="AW358" s="53" t="e">
        <f>SUMIFS('[20]WorkDone DATA'!$L:$L,'[20]WorkDone DATA'!$N:$N,BOQ!AW$6,'[20]WorkDone DATA'!$G:$G,BOQ!$B358)*$G358</f>
        <v>#VALUE!</v>
      </c>
      <c r="AX358" s="53" t="e">
        <f>SUMIFS('[20]WorkDone DATA'!$L:$L,'[20]WorkDone DATA'!$N:$N,BOQ!AX$6,'[20]WorkDone DATA'!$G:$G,BOQ!$B358)*$G358</f>
        <v>#VALUE!</v>
      </c>
      <c r="AY358" s="53" t="e">
        <f>SUMIFS('[20]WorkDone DATA'!$L:$L,'[20]WorkDone DATA'!$N:$N,BOQ!AY$6,'[20]WorkDone DATA'!$G:$G,BOQ!$B358)*$G358</f>
        <v>#VALUE!</v>
      </c>
      <c r="AZ358" s="53" t="e">
        <f>SUMIFS('[20]WorkDone DATA'!$L:$L,'[20]WorkDone DATA'!$N:$N,BOQ!AZ$6,'[20]WorkDone DATA'!$G:$G,BOQ!$B358)*$G358</f>
        <v>#VALUE!</v>
      </c>
      <c r="BA358" s="53" t="e">
        <f>SUMIFS('[20]WorkDone DATA'!$L:$L,'[20]WorkDone DATA'!$N:$N,BOQ!BA$6,'[20]WorkDone DATA'!$G:$G,BOQ!$B358)*$G358</f>
        <v>#VALUE!</v>
      </c>
      <c r="BB358" s="53" t="e">
        <f>SUMIFS('[20]WorkDone DATA'!$L:$L,'[20]WorkDone DATA'!$N:$N,BOQ!BB$6,'[20]WorkDone DATA'!$G:$G,BOQ!$B358)*$G358</f>
        <v>#VALUE!</v>
      </c>
      <c r="BC358" s="53" t="e">
        <f>SUMIFS('[20]WorkDone DATA'!$L:$L,'[20]WorkDone DATA'!$N:$N,BOQ!BC$6,'[20]WorkDone DATA'!$G:$G,BOQ!$B358)*$G358</f>
        <v>#VALUE!</v>
      </c>
      <c r="BD358" s="53" t="e">
        <f>SUMIFS('[20]WorkDone DATA'!$L:$L,'[20]WorkDone DATA'!$N:$N,BOQ!BD$6,'[20]WorkDone DATA'!$G:$G,BOQ!$B358)*$G358</f>
        <v>#VALUE!</v>
      </c>
      <c r="BE358" s="53" t="e">
        <f>SUMIFS('[20]WorkDone DATA'!$L:$L,'[20]WorkDone DATA'!$N:$N,BOQ!BE$6,'[20]WorkDone DATA'!$G:$G,BOQ!$B358)*$G358</f>
        <v>#VALUE!</v>
      </c>
      <c r="BF358" s="53" t="e">
        <f>SUMIFS('[20]WorkDone DATA'!$L:$L,'[20]WorkDone DATA'!$N:$N,BOQ!BF$6,'[20]WorkDone DATA'!$G:$G,BOQ!$B358)*$G358</f>
        <v>#VALUE!</v>
      </c>
      <c r="BG358" s="53" t="e">
        <f>SUMIFS('[20]WorkDone DATA'!$L:$L,'[20]WorkDone DATA'!$N:$N,BOQ!BG$6,'[20]WorkDone DATA'!$G:$G,BOQ!$B358)*$G358</f>
        <v>#VALUE!</v>
      </c>
      <c r="BH358" s="53" t="e">
        <f>SUMIFS('[20]WorkDone DATA'!$L:$L,'[20]WorkDone DATA'!$N:$N,BOQ!BH$6,'[20]WorkDone DATA'!$G:$G,BOQ!$B358)*$G358</f>
        <v>#VALUE!</v>
      </c>
      <c r="BI358" s="53" t="e">
        <f>SUMIFS('[20]WorkDone DATA'!$L:$L,'[20]WorkDone DATA'!$N:$N,BOQ!BI$6,'[20]WorkDone DATA'!$G:$G,BOQ!$B358)*$G358</f>
        <v>#VALUE!</v>
      </c>
      <c r="BJ358" s="53" t="e">
        <f>SUMIFS('[20]WorkDone DATA'!$L:$L,'[20]WorkDone DATA'!$N:$N,BOQ!BJ$6,'[20]WorkDone DATA'!$G:$G,BOQ!$B358)*$G358</f>
        <v>#VALUE!</v>
      </c>
      <c r="BK358" s="53" t="e">
        <f>SUMIFS('[20]WorkDone DATA'!$L:$L,'[20]WorkDone DATA'!$N:$N,BOQ!BK$6,'[20]WorkDone DATA'!$G:$G,BOQ!$B358)*$G358</f>
        <v>#VALUE!</v>
      </c>
      <c r="BL358" s="53" t="e">
        <f>SUMIFS('[20]WorkDone DATA'!$L:$L,'[20]WorkDone DATA'!$N:$N,BOQ!BL$6,'[20]WorkDone DATA'!$G:$G,BOQ!$B358)*$G358</f>
        <v>#VALUE!</v>
      </c>
      <c r="BM358" s="53" t="e">
        <f>SUMIFS('[20]WorkDone DATA'!$L:$L,'[20]WorkDone DATA'!$N:$N,BOQ!BM$6,'[20]WorkDone DATA'!$G:$G,BOQ!$B358)*$G358</f>
        <v>#VALUE!</v>
      </c>
      <c r="BN358" s="53" t="e">
        <f>SUMIFS('[20]WorkDone DATA'!$L:$L,'[20]WorkDone DATA'!$N:$N,BOQ!BN$6,'[20]WorkDone DATA'!$G:$G,BOQ!$B358)*$G358</f>
        <v>#VALUE!</v>
      </c>
      <c r="BO358" s="53" t="e">
        <f>SUMIFS('[20]WorkDone DATA'!$L:$L,'[20]WorkDone DATA'!$N:$N,BOQ!BO$6,'[20]WorkDone DATA'!$G:$G,BOQ!$B358)*$G358</f>
        <v>#VALUE!</v>
      </c>
      <c r="BP358" s="53" t="e">
        <f>SUMIFS('[20]WorkDone DATA'!$L:$L,'[20]WorkDone DATA'!$N:$N,BOQ!BP$6,'[20]WorkDone DATA'!$G:$G,BOQ!$B358)*$G358</f>
        <v>#VALUE!</v>
      </c>
      <c r="BQ358" s="53" t="e">
        <f>SUMIFS('[20]WorkDone DATA'!$L:$L,'[20]WorkDone DATA'!$N:$N,BOQ!BQ$6,'[20]WorkDone DATA'!$G:$G,BOQ!$B358)*$G358</f>
        <v>#VALUE!</v>
      </c>
      <c r="BR358" s="53" t="e">
        <f>SUMIFS('[20]WorkDone DATA'!$L:$L,'[20]WorkDone DATA'!$N:$N,BOQ!BR$6,'[20]WorkDone DATA'!$G:$G,BOQ!$B358)*$G358</f>
        <v>#VALUE!</v>
      </c>
      <c r="BS358" s="53" t="e">
        <f>SUMIFS('[20]WorkDone DATA'!$L:$L,'[20]WorkDone DATA'!$N:$N,BOQ!BS$6,'[20]WorkDone DATA'!$G:$G,BOQ!$B358)*$G358</f>
        <v>#VALUE!</v>
      </c>
      <c r="BT358" s="53" t="e">
        <f>SUMIFS('[20]WorkDone DATA'!$L:$L,'[20]WorkDone DATA'!$N:$N,BOQ!BT$6,'[20]WorkDone DATA'!$G:$G,BOQ!$B358)*$G358</f>
        <v>#VALUE!</v>
      </c>
      <c r="BU358" s="53" t="e">
        <f>SUMIFS('[20]WorkDone DATA'!$L:$L,'[20]WorkDone DATA'!$N:$N,BOQ!BU$6,'[20]WorkDone DATA'!$G:$G,BOQ!$B358)*$G358</f>
        <v>#VALUE!</v>
      </c>
      <c r="BV358" s="53" t="e">
        <f>SUMIFS('[20]WorkDone DATA'!$L:$L,'[20]WorkDone DATA'!$N:$N,BOQ!BV$6,'[20]WorkDone DATA'!$G:$G,BOQ!$B358)*$G358</f>
        <v>#VALUE!</v>
      </c>
      <c r="BW358" s="53" t="e">
        <f>SUMIFS('[20]WorkDone DATA'!$L:$L,'[20]WorkDone DATA'!$N:$N,BOQ!BW$6,'[20]WorkDone DATA'!$G:$G,BOQ!$B358)*$G358</f>
        <v>#VALUE!</v>
      </c>
      <c r="BX358" s="53" t="e">
        <f>SUMIFS('[20]WorkDone DATA'!$L:$L,'[20]WorkDone DATA'!$N:$N,BOQ!BX$6,'[20]WorkDone DATA'!$G:$G,BOQ!$B358)*$G358</f>
        <v>#VALUE!</v>
      </c>
    </row>
    <row r="359" spans="1:76" ht="15.6" x14ac:dyDescent="0.35">
      <c r="A359" s="1"/>
      <c r="B359" s="42"/>
      <c r="C359" s="65"/>
      <c r="D359" s="58"/>
      <c r="E359" s="65"/>
      <c r="F359" s="45"/>
      <c r="G359" s="52"/>
      <c r="H359" s="53">
        <f t="shared" si="44"/>
        <v>0</v>
      </c>
      <c r="K359" s="214"/>
      <c r="L359" s="220" t="e">
        <f t="shared" si="45"/>
        <v>#VALUE!</v>
      </c>
      <c r="M359" s="221" t="e">
        <f t="shared" si="46"/>
        <v>#VALUE!</v>
      </c>
      <c r="N359" s="219"/>
      <c r="O359" s="214">
        <f t="shared" si="47"/>
        <v>0</v>
      </c>
      <c r="P359" s="215" t="e">
        <f t="shared" si="48"/>
        <v>#VALUE!</v>
      </c>
      <c r="R359" s="217" t="e">
        <f>SUMIFS('[20]WorkDone DATA'!$L:$L,'[20]WorkDone DATA'!$N:$N,BOQ!S$6,'[20]WorkDone DATA'!$G:$G,BOQ!$B359)</f>
        <v>#VALUE!</v>
      </c>
      <c r="S359" s="53" t="e">
        <f t="shared" si="49"/>
        <v>#VALUE!</v>
      </c>
      <c r="T359" s="217" t="e">
        <f>SUMIFS('[20]WorkDone DATA'!$L:$L,'[20]WorkDone DATA'!$N:$N,BOQ!U$6,'[20]WorkDone DATA'!$G:$G,BOQ!$B359)</f>
        <v>#VALUE!</v>
      </c>
      <c r="U359" s="53" t="e">
        <f t="shared" si="51"/>
        <v>#VALUE!</v>
      </c>
      <c r="V359" s="217"/>
      <c r="W359" s="53" t="e">
        <f>SUMIFS('[20]WorkDone DATA'!$L:$L,'[20]WorkDone DATA'!$N:$N,BOQ!W$6,'[20]WorkDone DATA'!$G:$G,BOQ!$B359)*$G359</f>
        <v>#VALUE!</v>
      </c>
      <c r="X359" s="217"/>
      <c r="Y359" s="53" t="e">
        <f>SUMIFS('[20]WorkDone DATA'!$L:$L,'[20]WorkDone DATA'!$N:$N,BOQ!Y$6,'[20]WorkDone DATA'!$G:$G,BOQ!$B359)*$G359</f>
        <v>#VALUE!</v>
      </c>
      <c r="Z359" s="217"/>
      <c r="AA359" s="53" t="e">
        <f>SUMIFS('[20]WorkDone DATA'!$L:$L,'[20]WorkDone DATA'!$N:$N,BOQ!AA$6,'[20]WorkDone DATA'!$G:$G,BOQ!$B359)*$G359</f>
        <v>#VALUE!</v>
      </c>
      <c r="AB359" s="53" t="e">
        <f>SUMIFS('[20]WorkDone DATA'!$L:$L,'[20]WorkDone DATA'!$N:$N,BOQ!AB$6,'[20]WorkDone DATA'!$G:$G,BOQ!$B359)*$G359</f>
        <v>#VALUE!</v>
      </c>
      <c r="AC359" s="53" t="e">
        <f>SUMIFS('[20]WorkDone DATA'!$L:$L,'[20]WorkDone DATA'!$N:$N,BOQ!AC$6,'[20]WorkDone DATA'!$G:$G,BOQ!$B359)*$G359</f>
        <v>#VALUE!</v>
      </c>
      <c r="AD359" s="53" t="e">
        <f>SUMIFS('[20]WorkDone DATA'!$L:$L,'[20]WorkDone DATA'!$N:$N,BOQ!AD$6,'[20]WorkDone DATA'!$G:$G,BOQ!$B359)*$G359</f>
        <v>#VALUE!</v>
      </c>
      <c r="AE359" s="53" t="e">
        <f>SUMIFS('[20]WorkDone DATA'!$L:$L,'[20]WorkDone DATA'!$N:$N,BOQ!AE$6,'[20]WorkDone DATA'!$G:$G,BOQ!$B359)*$G359</f>
        <v>#VALUE!</v>
      </c>
      <c r="AF359" s="53" t="e">
        <f>SUMIFS('[20]WorkDone DATA'!$L:$L,'[20]WorkDone DATA'!$N:$N,BOQ!AF$6,'[20]WorkDone DATA'!$G:$G,BOQ!$B359)*$G359</f>
        <v>#VALUE!</v>
      </c>
      <c r="AG359" s="53" t="e">
        <f>SUMIFS('[20]WorkDone DATA'!$L:$L,'[20]WorkDone DATA'!$N:$N,BOQ!AG$6,'[20]WorkDone DATA'!$G:$G,BOQ!$B359)*$G359</f>
        <v>#VALUE!</v>
      </c>
      <c r="AH359" s="53" t="e">
        <f>SUMIFS('[20]WorkDone DATA'!$L:$L,'[20]WorkDone DATA'!$N:$N,BOQ!AH$6,'[20]WorkDone DATA'!$G:$G,BOQ!$B359)*$G359</f>
        <v>#VALUE!</v>
      </c>
      <c r="AI359" s="53" t="e">
        <f>SUMIFS('[20]WorkDone DATA'!$L:$L,'[20]WorkDone DATA'!$N:$N,BOQ!AI$6,'[20]WorkDone DATA'!$G:$G,BOQ!$B359)*$G359</f>
        <v>#VALUE!</v>
      </c>
      <c r="AJ359" s="53" t="e">
        <f>SUMIFS('[20]WorkDone DATA'!$L:$L,'[20]WorkDone DATA'!$N:$N,BOQ!AJ$6,'[20]WorkDone DATA'!$G:$G,BOQ!$B359)*$G359</f>
        <v>#VALUE!</v>
      </c>
      <c r="AK359" s="53" t="e">
        <f>SUMIFS('[20]WorkDone DATA'!$L:$L,'[20]WorkDone DATA'!$N:$N,BOQ!AK$6,'[20]WorkDone DATA'!$G:$G,BOQ!$B359)*$G359</f>
        <v>#VALUE!</v>
      </c>
      <c r="AL359" s="53" t="e">
        <f>SUMIFS('[20]WorkDone DATA'!$L:$L,'[20]WorkDone DATA'!$N:$N,BOQ!AL$6,'[20]WorkDone DATA'!$G:$G,BOQ!$B359)*$G359</f>
        <v>#VALUE!</v>
      </c>
      <c r="AM359" s="53" t="e">
        <f>SUMIFS('[20]WorkDone DATA'!$L:$L,'[20]WorkDone DATA'!$N:$N,BOQ!AM$6,'[20]WorkDone DATA'!$G:$G,BOQ!$B359)*$G359</f>
        <v>#VALUE!</v>
      </c>
      <c r="AN359" s="53" t="e">
        <f>SUMIFS('[20]WorkDone DATA'!$L:$L,'[20]WorkDone DATA'!$N:$N,BOQ!AN$6,'[20]WorkDone DATA'!$G:$G,BOQ!$B359)*$G359</f>
        <v>#VALUE!</v>
      </c>
      <c r="AO359" s="53" t="e">
        <f>SUMIFS('[20]WorkDone DATA'!$L:$L,'[20]WorkDone DATA'!$N:$N,BOQ!AO$6,'[20]WorkDone DATA'!$G:$G,BOQ!$B359)*$G359</f>
        <v>#VALUE!</v>
      </c>
      <c r="AP359" s="53" t="e">
        <f>SUMIFS('[20]WorkDone DATA'!$L:$L,'[20]WorkDone DATA'!$N:$N,BOQ!AP$6,'[20]WorkDone DATA'!$G:$G,BOQ!$B359)*$G359</f>
        <v>#VALUE!</v>
      </c>
      <c r="AQ359" s="53" t="e">
        <f>SUMIFS('[20]WorkDone DATA'!$L:$L,'[20]WorkDone DATA'!$N:$N,BOQ!AQ$6,'[20]WorkDone DATA'!$G:$G,BOQ!$B359)*$G359</f>
        <v>#VALUE!</v>
      </c>
      <c r="AR359" s="53" t="e">
        <f>SUMIFS('[20]WorkDone DATA'!$L:$L,'[20]WorkDone DATA'!$N:$N,BOQ!AR$6,'[20]WorkDone DATA'!$G:$G,BOQ!$B359)*$G359</f>
        <v>#VALUE!</v>
      </c>
      <c r="AS359" s="53" t="e">
        <f>SUMIFS('[20]WorkDone DATA'!$L:$L,'[20]WorkDone DATA'!$N:$N,BOQ!AS$6,'[20]WorkDone DATA'!$G:$G,BOQ!$B359)*$G359</f>
        <v>#VALUE!</v>
      </c>
      <c r="AT359" s="53" t="e">
        <f>SUMIFS('[20]WorkDone DATA'!$L:$L,'[20]WorkDone DATA'!$N:$N,BOQ!AT$6,'[20]WorkDone DATA'!$G:$G,BOQ!$B359)*$G359</f>
        <v>#VALUE!</v>
      </c>
      <c r="AU359" s="53" t="e">
        <f>SUMIFS('[20]WorkDone DATA'!$L:$L,'[20]WorkDone DATA'!$N:$N,BOQ!AU$6,'[20]WorkDone DATA'!$G:$G,BOQ!$B359)*$G359</f>
        <v>#VALUE!</v>
      </c>
      <c r="AV359" s="53" t="e">
        <f>SUMIFS('[20]WorkDone DATA'!$L:$L,'[20]WorkDone DATA'!$N:$N,BOQ!AV$6,'[20]WorkDone DATA'!$G:$G,BOQ!$B359)*$G359</f>
        <v>#VALUE!</v>
      </c>
      <c r="AW359" s="53" t="e">
        <f>SUMIFS('[20]WorkDone DATA'!$L:$L,'[20]WorkDone DATA'!$N:$N,BOQ!AW$6,'[20]WorkDone DATA'!$G:$G,BOQ!$B359)*$G359</f>
        <v>#VALUE!</v>
      </c>
      <c r="AX359" s="53" t="e">
        <f>SUMIFS('[20]WorkDone DATA'!$L:$L,'[20]WorkDone DATA'!$N:$N,BOQ!AX$6,'[20]WorkDone DATA'!$G:$G,BOQ!$B359)*$G359</f>
        <v>#VALUE!</v>
      </c>
      <c r="AY359" s="53" t="e">
        <f>SUMIFS('[20]WorkDone DATA'!$L:$L,'[20]WorkDone DATA'!$N:$N,BOQ!AY$6,'[20]WorkDone DATA'!$G:$G,BOQ!$B359)*$G359</f>
        <v>#VALUE!</v>
      </c>
      <c r="AZ359" s="53" t="e">
        <f>SUMIFS('[20]WorkDone DATA'!$L:$L,'[20]WorkDone DATA'!$N:$N,BOQ!AZ$6,'[20]WorkDone DATA'!$G:$G,BOQ!$B359)*$G359</f>
        <v>#VALUE!</v>
      </c>
      <c r="BA359" s="53" t="e">
        <f>SUMIFS('[20]WorkDone DATA'!$L:$L,'[20]WorkDone DATA'!$N:$N,BOQ!BA$6,'[20]WorkDone DATA'!$G:$G,BOQ!$B359)*$G359</f>
        <v>#VALUE!</v>
      </c>
      <c r="BB359" s="53" t="e">
        <f>SUMIFS('[20]WorkDone DATA'!$L:$L,'[20]WorkDone DATA'!$N:$N,BOQ!BB$6,'[20]WorkDone DATA'!$G:$G,BOQ!$B359)*$G359</f>
        <v>#VALUE!</v>
      </c>
      <c r="BC359" s="53" t="e">
        <f>SUMIFS('[20]WorkDone DATA'!$L:$L,'[20]WorkDone DATA'!$N:$N,BOQ!BC$6,'[20]WorkDone DATA'!$G:$G,BOQ!$B359)*$G359</f>
        <v>#VALUE!</v>
      </c>
      <c r="BD359" s="53" t="e">
        <f>SUMIFS('[20]WorkDone DATA'!$L:$L,'[20]WorkDone DATA'!$N:$N,BOQ!BD$6,'[20]WorkDone DATA'!$G:$G,BOQ!$B359)*$G359</f>
        <v>#VALUE!</v>
      </c>
      <c r="BE359" s="53" t="e">
        <f>SUMIFS('[20]WorkDone DATA'!$L:$L,'[20]WorkDone DATA'!$N:$N,BOQ!BE$6,'[20]WorkDone DATA'!$G:$G,BOQ!$B359)*$G359</f>
        <v>#VALUE!</v>
      </c>
      <c r="BF359" s="53" t="e">
        <f>SUMIFS('[20]WorkDone DATA'!$L:$L,'[20]WorkDone DATA'!$N:$N,BOQ!BF$6,'[20]WorkDone DATA'!$G:$G,BOQ!$B359)*$G359</f>
        <v>#VALUE!</v>
      </c>
      <c r="BG359" s="53" t="e">
        <f>SUMIFS('[20]WorkDone DATA'!$L:$L,'[20]WorkDone DATA'!$N:$N,BOQ!BG$6,'[20]WorkDone DATA'!$G:$G,BOQ!$B359)*$G359</f>
        <v>#VALUE!</v>
      </c>
      <c r="BH359" s="53" t="e">
        <f>SUMIFS('[20]WorkDone DATA'!$L:$L,'[20]WorkDone DATA'!$N:$N,BOQ!BH$6,'[20]WorkDone DATA'!$G:$G,BOQ!$B359)*$G359</f>
        <v>#VALUE!</v>
      </c>
      <c r="BI359" s="53" t="e">
        <f>SUMIFS('[20]WorkDone DATA'!$L:$L,'[20]WorkDone DATA'!$N:$N,BOQ!BI$6,'[20]WorkDone DATA'!$G:$G,BOQ!$B359)*$G359</f>
        <v>#VALUE!</v>
      </c>
      <c r="BJ359" s="53" t="e">
        <f>SUMIFS('[20]WorkDone DATA'!$L:$L,'[20]WorkDone DATA'!$N:$N,BOQ!BJ$6,'[20]WorkDone DATA'!$G:$G,BOQ!$B359)*$G359</f>
        <v>#VALUE!</v>
      </c>
      <c r="BK359" s="53" t="e">
        <f>SUMIFS('[20]WorkDone DATA'!$L:$L,'[20]WorkDone DATA'!$N:$N,BOQ!BK$6,'[20]WorkDone DATA'!$G:$G,BOQ!$B359)*$G359</f>
        <v>#VALUE!</v>
      </c>
      <c r="BL359" s="53" t="e">
        <f>SUMIFS('[20]WorkDone DATA'!$L:$L,'[20]WorkDone DATA'!$N:$N,BOQ!BL$6,'[20]WorkDone DATA'!$G:$G,BOQ!$B359)*$G359</f>
        <v>#VALUE!</v>
      </c>
      <c r="BM359" s="53" t="e">
        <f>SUMIFS('[20]WorkDone DATA'!$L:$L,'[20]WorkDone DATA'!$N:$N,BOQ!BM$6,'[20]WorkDone DATA'!$G:$G,BOQ!$B359)*$G359</f>
        <v>#VALUE!</v>
      </c>
      <c r="BN359" s="53" t="e">
        <f>SUMIFS('[20]WorkDone DATA'!$L:$L,'[20]WorkDone DATA'!$N:$N,BOQ!BN$6,'[20]WorkDone DATA'!$G:$G,BOQ!$B359)*$G359</f>
        <v>#VALUE!</v>
      </c>
      <c r="BO359" s="53" t="e">
        <f>SUMIFS('[20]WorkDone DATA'!$L:$L,'[20]WorkDone DATA'!$N:$N,BOQ!BO$6,'[20]WorkDone DATA'!$G:$G,BOQ!$B359)*$G359</f>
        <v>#VALUE!</v>
      </c>
      <c r="BP359" s="53" t="e">
        <f>SUMIFS('[20]WorkDone DATA'!$L:$L,'[20]WorkDone DATA'!$N:$N,BOQ!BP$6,'[20]WorkDone DATA'!$G:$G,BOQ!$B359)*$G359</f>
        <v>#VALUE!</v>
      </c>
      <c r="BQ359" s="53" t="e">
        <f>SUMIFS('[20]WorkDone DATA'!$L:$L,'[20]WorkDone DATA'!$N:$N,BOQ!BQ$6,'[20]WorkDone DATA'!$G:$G,BOQ!$B359)*$G359</f>
        <v>#VALUE!</v>
      </c>
      <c r="BR359" s="53" t="e">
        <f>SUMIFS('[20]WorkDone DATA'!$L:$L,'[20]WorkDone DATA'!$N:$N,BOQ!BR$6,'[20]WorkDone DATA'!$G:$G,BOQ!$B359)*$G359</f>
        <v>#VALUE!</v>
      </c>
      <c r="BS359" s="53" t="e">
        <f>SUMIFS('[20]WorkDone DATA'!$L:$L,'[20]WorkDone DATA'!$N:$N,BOQ!BS$6,'[20]WorkDone DATA'!$G:$G,BOQ!$B359)*$G359</f>
        <v>#VALUE!</v>
      </c>
      <c r="BT359" s="53" t="e">
        <f>SUMIFS('[20]WorkDone DATA'!$L:$L,'[20]WorkDone DATA'!$N:$N,BOQ!BT$6,'[20]WorkDone DATA'!$G:$G,BOQ!$B359)*$G359</f>
        <v>#VALUE!</v>
      </c>
      <c r="BU359" s="53" t="e">
        <f>SUMIFS('[20]WorkDone DATA'!$L:$L,'[20]WorkDone DATA'!$N:$N,BOQ!BU$6,'[20]WorkDone DATA'!$G:$G,BOQ!$B359)*$G359</f>
        <v>#VALUE!</v>
      </c>
      <c r="BV359" s="53" t="e">
        <f>SUMIFS('[20]WorkDone DATA'!$L:$L,'[20]WorkDone DATA'!$N:$N,BOQ!BV$6,'[20]WorkDone DATA'!$G:$G,BOQ!$B359)*$G359</f>
        <v>#VALUE!</v>
      </c>
      <c r="BW359" s="53" t="e">
        <f>SUMIFS('[20]WorkDone DATA'!$L:$L,'[20]WorkDone DATA'!$N:$N,BOQ!BW$6,'[20]WorkDone DATA'!$G:$G,BOQ!$B359)*$G359</f>
        <v>#VALUE!</v>
      </c>
      <c r="BX359" s="53" t="e">
        <f>SUMIFS('[20]WorkDone DATA'!$L:$L,'[20]WorkDone DATA'!$N:$N,BOQ!BX$6,'[20]WorkDone DATA'!$G:$G,BOQ!$B359)*$G359</f>
        <v>#VALUE!</v>
      </c>
    </row>
    <row r="360" spans="1:76" ht="15.6" x14ac:dyDescent="0.35">
      <c r="A360" s="1"/>
      <c r="B360" s="42"/>
      <c r="C360" s="64" t="s">
        <v>181</v>
      </c>
      <c r="D360" s="58"/>
      <c r="E360" s="65"/>
      <c r="F360" s="45"/>
      <c r="G360" s="52"/>
      <c r="H360" s="53">
        <f t="shared" si="44"/>
        <v>0</v>
      </c>
      <c r="K360" s="214"/>
      <c r="L360" s="220" t="e">
        <f t="shared" si="45"/>
        <v>#VALUE!</v>
      </c>
      <c r="M360" s="221" t="e">
        <f t="shared" si="46"/>
        <v>#VALUE!</v>
      </c>
      <c r="N360" s="219"/>
      <c r="O360" s="214">
        <f t="shared" si="47"/>
        <v>0</v>
      </c>
      <c r="P360" s="215" t="e">
        <f t="shared" si="48"/>
        <v>#VALUE!</v>
      </c>
      <c r="R360" s="217" t="e">
        <f>SUMIFS('[20]WorkDone DATA'!$L:$L,'[20]WorkDone DATA'!$N:$N,BOQ!S$6,'[20]WorkDone DATA'!$G:$G,BOQ!$B360)</f>
        <v>#VALUE!</v>
      </c>
      <c r="S360" s="53" t="e">
        <f t="shared" si="49"/>
        <v>#VALUE!</v>
      </c>
      <c r="T360" s="217" t="e">
        <f>SUMIFS('[20]WorkDone DATA'!$L:$L,'[20]WorkDone DATA'!$N:$N,BOQ!U$6,'[20]WorkDone DATA'!$G:$G,BOQ!$B360)</f>
        <v>#VALUE!</v>
      </c>
      <c r="U360" s="53" t="e">
        <f t="shared" si="51"/>
        <v>#VALUE!</v>
      </c>
      <c r="V360" s="217"/>
      <c r="W360" s="53" t="e">
        <f>SUMIFS('[20]WorkDone DATA'!$L:$L,'[20]WorkDone DATA'!$N:$N,BOQ!W$6,'[20]WorkDone DATA'!$G:$G,BOQ!$B360)*$G360</f>
        <v>#VALUE!</v>
      </c>
      <c r="X360" s="217"/>
      <c r="Y360" s="53" t="e">
        <f>SUMIFS('[20]WorkDone DATA'!$L:$L,'[20]WorkDone DATA'!$N:$N,BOQ!Y$6,'[20]WorkDone DATA'!$G:$G,BOQ!$B360)*$G360</f>
        <v>#VALUE!</v>
      </c>
      <c r="Z360" s="217"/>
      <c r="AA360" s="53" t="e">
        <f>SUMIFS('[20]WorkDone DATA'!$L:$L,'[20]WorkDone DATA'!$N:$N,BOQ!AA$6,'[20]WorkDone DATA'!$G:$G,BOQ!$B360)*$G360</f>
        <v>#VALUE!</v>
      </c>
      <c r="AB360" s="53" t="e">
        <f>SUMIFS('[20]WorkDone DATA'!$L:$L,'[20]WorkDone DATA'!$N:$N,BOQ!AB$6,'[20]WorkDone DATA'!$G:$G,BOQ!$B360)*$G360</f>
        <v>#VALUE!</v>
      </c>
      <c r="AC360" s="53" t="e">
        <f>SUMIFS('[20]WorkDone DATA'!$L:$L,'[20]WorkDone DATA'!$N:$N,BOQ!AC$6,'[20]WorkDone DATA'!$G:$G,BOQ!$B360)*$G360</f>
        <v>#VALUE!</v>
      </c>
      <c r="AD360" s="53" t="e">
        <f>SUMIFS('[20]WorkDone DATA'!$L:$L,'[20]WorkDone DATA'!$N:$N,BOQ!AD$6,'[20]WorkDone DATA'!$G:$G,BOQ!$B360)*$G360</f>
        <v>#VALUE!</v>
      </c>
      <c r="AE360" s="53" t="e">
        <f>SUMIFS('[20]WorkDone DATA'!$L:$L,'[20]WorkDone DATA'!$N:$N,BOQ!AE$6,'[20]WorkDone DATA'!$G:$G,BOQ!$B360)*$G360</f>
        <v>#VALUE!</v>
      </c>
      <c r="AF360" s="53" t="e">
        <f>SUMIFS('[20]WorkDone DATA'!$L:$L,'[20]WorkDone DATA'!$N:$N,BOQ!AF$6,'[20]WorkDone DATA'!$G:$G,BOQ!$B360)*$G360</f>
        <v>#VALUE!</v>
      </c>
      <c r="AG360" s="53" t="e">
        <f>SUMIFS('[20]WorkDone DATA'!$L:$L,'[20]WorkDone DATA'!$N:$N,BOQ!AG$6,'[20]WorkDone DATA'!$G:$G,BOQ!$B360)*$G360</f>
        <v>#VALUE!</v>
      </c>
      <c r="AH360" s="53" t="e">
        <f>SUMIFS('[20]WorkDone DATA'!$L:$L,'[20]WorkDone DATA'!$N:$N,BOQ!AH$6,'[20]WorkDone DATA'!$G:$G,BOQ!$B360)*$G360</f>
        <v>#VALUE!</v>
      </c>
      <c r="AI360" s="53" t="e">
        <f>SUMIFS('[20]WorkDone DATA'!$L:$L,'[20]WorkDone DATA'!$N:$N,BOQ!AI$6,'[20]WorkDone DATA'!$G:$G,BOQ!$B360)*$G360</f>
        <v>#VALUE!</v>
      </c>
      <c r="AJ360" s="53" t="e">
        <f>SUMIFS('[20]WorkDone DATA'!$L:$L,'[20]WorkDone DATA'!$N:$N,BOQ!AJ$6,'[20]WorkDone DATA'!$G:$G,BOQ!$B360)*$G360</f>
        <v>#VALUE!</v>
      </c>
      <c r="AK360" s="53" t="e">
        <f>SUMIFS('[20]WorkDone DATA'!$L:$L,'[20]WorkDone DATA'!$N:$N,BOQ!AK$6,'[20]WorkDone DATA'!$G:$G,BOQ!$B360)*$G360</f>
        <v>#VALUE!</v>
      </c>
      <c r="AL360" s="53" t="e">
        <f>SUMIFS('[20]WorkDone DATA'!$L:$L,'[20]WorkDone DATA'!$N:$N,BOQ!AL$6,'[20]WorkDone DATA'!$G:$G,BOQ!$B360)*$G360</f>
        <v>#VALUE!</v>
      </c>
      <c r="AM360" s="53" t="e">
        <f>SUMIFS('[20]WorkDone DATA'!$L:$L,'[20]WorkDone DATA'!$N:$N,BOQ!AM$6,'[20]WorkDone DATA'!$G:$G,BOQ!$B360)*$G360</f>
        <v>#VALUE!</v>
      </c>
      <c r="AN360" s="53" t="e">
        <f>SUMIFS('[20]WorkDone DATA'!$L:$L,'[20]WorkDone DATA'!$N:$N,BOQ!AN$6,'[20]WorkDone DATA'!$G:$G,BOQ!$B360)*$G360</f>
        <v>#VALUE!</v>
      </c>
      <c r="AO360" s="53" t="e">
        <f>SUMIFS('[20]WorkDone DATA'!$L:$L,'[20]WorkDone DATA'!$N:$N,BOQ!AO$6,'[20]WorkDone DATA'!$G:$G,BOQ!$B360)*$G360</f>
        <v>#VALUE!</v>
      </c>
      <c r="AP360" s="53" t="e">
        <f>SUMIFS('[20]WorkDone DATA'!$L:$L,'[20]WorkDone DATA'!$N:$N,BOQ!AP$6,'[20]WorkDone DATA'!$G:$G,BOQ!$B360)*$G360</f>
        <v>#VALUE!</v>
      </c>
      <c r="AQ360" s="53" t="e">
        <f>SUMIFS('[20]WorkDone DATA'!$L:$L,'[20]WorkDone DATA'!$N:$N,BOQ!AQ$6,'[20]WorkDone DATA'!$G:$G,BOQ!$B360)*$G360</f>
        <v>#VALUE!</v>
      </c>
      <c r="AR360" s="53" t="e">
        <f>SUMIFS('[20]WorkDone DATA'!$L:$L,'[20]WorkDone DATA'!$N:$N,BOQ!AR$6,'[20]WorkDone DATA'!$G:$G,BOQ!$B360)*$G360</f>
        <v>#VALUE!</v>
      </c>
      <c r="AS360" s="53" t="e">
        <f>SUMIFS('[20]WorkDone DATA'!$L:$L,'[20]WorkDone DATA'!$N:$N,BOQ!AS$6,'[20]WorkDone DATA'!$G:$G,BOQ!$B360)*$G360</f>
        <v>#VALUE!</v>
      </c>
      <c r="AT360" s="53" t="e">
        <f>SUMIFS('[20]WorkDone DATA'!$L:$L,'[20]WorkDone DATA'!$N:$N,BOQ!AT$6,'[20]WorkDone DATA'!$G:$G,BOQ!$B360)*$G360</f>
        <v>#VALUE!</v>
      </c>
      <c r="AU360" s="53" t="e">
        <f>SUMIFS('[20]WorkDone DATA'!$L:$L,'[20]WorkDone DATA'!$N:$N,BOQ!AU$6,'[20]WorkDone DATA'!$G:$G,BOQ!$B360)*$G360</f>
        <v>#VALUE!</v>
      </c>
      <c r="AV360" s="53" t="e">
        <f>SUMIFS('[20]WorkDone DATA'!$L:$L,'[20]WorkDone DATA'!$N:$N,BOQ!AV$6,'[20]WorkDone DATA'!$G:$G,BOQ!$B360)*$G360</f>
        <v>#VALUE!</v>
      </c>
      <c r="AW360" s="53" t="e">
        <f>SUMIFS('[20]WorkDone DATA'!$L:$L,'[20]WorkDone DATA'!$N:$N,BOQ!AW$6,'[20]WorkDone DATA'!$G:$G,BOQ!$B360)*$G360</f>
        <v>#VALUE!</v>
      </c>
      <c r="AX360" s="53" t="e">
        <f>SUMIFS('[20]WorkDone DATA'!$L:$L,'[20]WorkDone DATA'!$N:$N,BOQ!AX$6,'[20]WorkDone DATA'!$G:$G,BOQ!$B360)*$G360</f>
        <v>#VALUE!</v>
      </c>
      <c r="AY360" s="53" t="e">
        <f>SUMIFS('[20]WorkDone DATA'!$L:$L,'[20]WorkDone DATA'!$N:$N,BOQ!AY$6,'[20]WorkDone DATA'!$G:$G,BOQ!$B360)*$G360</f>
        <v>#VALUE!</v>
      </c>
      <c r="AZ360" s="53" t="e">
        <f>SUMIFS('[20]WorkDone DATA'!$L:$L,'[20]WorkDone DATA'!$N:$N,BOQ!AZ$6,'[20]WorkDone DATA'!$G:$G,BOQ!$B360)*$G360</f>
        <v>#VALUE!</v>
      </c>
      <c r="BA360" s="53" t="e">
        <f>SUMIFS('[20]WorkDone DATA'!$L:$L,'[20]WorkDone DATA'!$N:$N,BOQ!BA$6,'[20]WorkDone DATA'!$G:$G,BOQ!$B360)*$G360</f>
        <v>#VALUE!</v>
      </c>
      <c r="BB360" s="53" t="e">
        <f>SUMIFS('[20]WorkDone DATA'!$L:$L,'[20]WorkDone DATA'!$N:$N,BOQ!BB$6,'[20]WorkDone DATA'!$G:$G,BOQ!$B360)*$G360</f>
        <v>#VALUE!</v>
      </c>
      <c r="BC360" s="53" t="e">
        <f>SUMIFS('[20]WorkDone DATA'!$L:$L,'[20]WorkDone DATA'!$N:$N,BOQ!BC$6,'[20]WorkDone DATA'!$G:$G,BOQ!$B360)*$G360</f>
        <v>#VALUE!</v>
      </c>
      <c r="BD360" s="53" t="e">
        <f>SUMIFS('[20]WorkDone DATA'!$L:$L,'[20]WorkDone DATA'!$N:$N,BOQ!BD$6,'[20]WorkDone DATA'!$G:$G,BOQ!$B360)*$G360</f>
        <v>#VALUE!</v>
      </c>
      <c r="BE360" s="53" t="e">
        <f>SUMIFS('[20]WorkDone DATA'!$L:$L,'[20]WorkDone DATA'!$N:$N,BOQ!BE$6,'[20]WorkDone DATA'!$G:$G,BOQ!$B360)*$G360</f>
        <v>#VALUE!</v>
      </c>
      <c r="BF360" s="53" t="e">
        <f>SUMIFS('[20]WorkDone DATA'!$L:$L,'[20]WorkDone DATA'!$N:$N,BOQ!BF$6,'[20]WorkDone DATA'!$G:$G,BOQ!$B360)*$G360</f>
        <v>#VALUE!</v>
      </c>
      <c r="BG360" s="53" t="e">
        <f>SUMIFS('[20]WorkDone DATA'!$L:$L,'[20]WorkDone DATA'!$N:$N,BOQ!BG$6,'[20]WorkDone DATA'!$G:$G,BOQ!$B360)*$G360</f>
        <v>#VALUE!</v>
      </c>
      <c r="BH360" s="53" t="e">
        <f>SUMIFS('[20]WorkDone DATA'!$L:$L,'[20]WorkDone DATA'!$N:$N,BOQ!BH$6,'[20]WorkDone DATA'!$G:$G,BOQ!$B360)*$G360</f>
        <v>#VALUE!</v>
      </c>
      <c r="BI360" s="53" t="e">
        <f>SUMIFS('[20]WorkDone DATA'!$L:$L,'[20]WorkDone DATA'!$N:$N,BOQ!BI$6,'[20]WorkDone DATA'!$G:$G,BOQ!$B360)*$G360</f>
        <v>#VALUE!</v>
      </c>
      <c r="BJ360" s="53" t="e">
        <f>SUMIFS('[20]WorkDone DATA'!$L:$L,'[20]WorkDone DATA'!$N:$N,BOQ!BJ$6,'[20]WorkDone DATA'!$G:$G,BOQ!$B360)*$G360</f>
        <v>#VALUE!</v>
      </c>
      <c r="BK360" s="53" t="e">
        <f>SUMIFS('[20]WorkDone DATA'!$L:$L,'[20]WorkDone DATA'!$N:$N,BOQ!BK$6,'[20]WorkDone DATA'!$G:$G,BOQ!$B360)*$G360</f>
        <v>#VALUE!</v>
      </c>
      <c r="BL360" s="53" t="e">
        <f>SUMIFS('[20]WorkDone DATA'!$L:$L,'[20]WorkDone DATA'!$N:$N,BOQ!BL$6,'[20]WorkDone DATA'!$G:$G,BOQ!$B360)*$G360</f>
        <v>#VALUE!</v>
      </c>
      <c r="BM360" s="53" t="e">
        <f>SUMIFS('[20]WorkDone DATA'!$L:$L,'[20]WorkDone DATA'!$N:$N,BOQ!BM$6,'[20]WorkDone DATA'!$G:$G,BOQ!$B360)*$G360</f>
        <v>#VALUE!</v>
      </c>
      <c r="BN360" s="53" t="e">
        <f>SUMIFS('[20]WorkDone DATA'!$L:$L,'[20]WorkDone DATA'!$N:$N,BOQ!BN$6,'[20]WorkDone DATA'!$G:$G,BOQ!$B360)*$G360</f>
        <v>#VALUE!</v>
      </c>
      <c r="BO360" s="53" t="e">
        <f>SUMIFS('[20]WorkDone DATA'!$L:$L,'[20]WorkDone DATA'!$N:$N,BOQ!BO$6,'[20]WorkDone DATA'!$G:$G,BOQ!$B360)*$G360</f>
        <v>#VALUE!</v>
      </c>
      <c r="BP360" s="53" t="e">
        <f>SUMIFS('[20]WorkDone DATA'!$L:$L,'[20]WorkDone DATA'!$N:$N,BOQ!BP$6,'[20]WorkDone DATA'!$G:$G,BOQ!$B360)*$G360</f>
        <v>#VALUE!</v>
      </c>
      <c r="BQ360" s="53" t="e">
        <f>SUMIFS('[20]WorkDone DATA'!$L:$L,'[20]WorkDone DATA'!$N:$N,BOQ!BQ$6,'[20]WorkDone DATA'!$G:$G,BOQ!$B360)*$G360</f>
        <v>#VALUE!</v>
      </c>
      <c r="BR360" s="53" t="e">
        <f>SUMIFS('[20]WorkDone DATA'!$L:$L,'[20]WorkDone DATA'!$N:$N,BOQ!BR$6,'[20]WorkDone DATA'!$G:$G,BOQ!$B360)*$G360</f>
        <v>#VALUE!</v>
      </c>
      <c r="BS360" s="53" t="e">
        <f>SUMIFS('[20]WorkDone DATA'!$L:$L,'[20]WorkDone DATA'!$N:$N,BOQ!BS$6,'[20]WorkDone DATA'!$G:$G,BOQ!$B360)*$G360</f>
        <v>#VALUE!</v>
      </c>
      <c r="BT360" s="53" t="e">
        <f>SUMIFS('[20]WorkDone DATA'!$L:$L,'[20]WorkDone DATA'!$N:$N,BOQ!BT$6,'[20]WorkDone DATA'!$G:$G,BOQ!$B360)*$G360</f>
        <v>#VALUE!</v>
      </c>
      <c r="BU360" s="53" t="e">
        <f>SUMIFS('[20]WorkDone DATA'!$L:$L,'[20]WorkDone DATA'!$N:$N,BOQ!BU$6,'[20]WorkDone DATA'!$G:$G,BOQ!$B360)*$G360</f>
        <v>#VALUE!</v>
      </c>
      <c r="BV360" s="53" t="e">
        <f>SUMIFS('[20]WorkDone DATA'!$L:$L,'[20]WorkDone DATA'!$N:$N,BOQ!BV$6,'[20]WorkDone DATA'!$G:$G,BOQ!$B360)*$G360</f>
        <v>#VALUE!</v>
      </c>
      <c r="BW360" s="53" t="e">
        <f>SUMIFS('[20]WorkDone DATA'!$L:$L,'[20]WorkDone DATA'!$N:$N,BOQ!BW$6,'[20]WorkDone DATA'!$G:$G,BOQ!$B360)*$G360</f>
        <v>#VALUE!</v>
      </c>
      <c r="BX360" s="53" t="e">
        <f>SUMIFS('[20]WorkDone DATA'!$L:$L,'[20]WorkDone DATA'!$N:$N,BOQ!BX$6,'[20]WorkDone DATA'!$G:$G,BOQ!$B360)*$G360</f>
        <v>#VALUE!</v>
      </c>
    </row>
    <row r="361" spans="1:76" ht="15.6" x14ac:dyDescent="0.35">
      <c r="A361" s="124" t="str">
        <f t="shared" ref="A361:A364" si="55">C361</f>
        <v>3.3kV EFFLUENT PLANT BOARD A</v>
      </c>
      <c r="B361" s="42">
        <v>2.1800000000000002</v>
      </c>
      <c r="C361" s="65" t="s">
        <v>182</v>
      </c>
      <c r="D361" s="58" t="s">
        <v>46</v>
      </c>
      <c r="E361" s="77" t="s">
        <v>97</v>
      </c>
      <c r="F361" s="45">
        <v>6</v>
      </c>
      <c r="G361" s="52">
        <v>1599.52</v>
      </c>
      <c r="H361" s="53">
        <f t="shared" si="44"/>
        <v>9597.119999999999</v>
      </c>
      <c r="K361" s="214" t="e">
        <f t="shared" si="50"/>
        <v>#VALUE!</v>
      </c>
      <c r="L361" s="220" t="e">
        <f t="shared" si="45"/>
        <v>#VALUE!</v>
      </c>
      <c r="M361" s="221" t="e">
        <f t="shared" si="46"/>
        <v>#VALUE!</v>
      </c>
      <c r="N361" s="219"/>
      <c r="O361" s="214" t="e">
        <f t="shared" si="47"/>
        <v>#VALUE!</v>
      </c>
      <c r="P361" s="215" t="e">
        <f t="shared" si="48"/>
        <v>#VALUE!</v>
      </c>
      <c r="R361" s="217" t="e">
        <f>SUMIFS('[20]WorkDone DATA'!$L:$L,'[20]WorkDone DATA'!$N:$N,BOQ!S$6,'[20]WorkDone DATA'!$G:$G,BOQ!$B361)</f>
        <v>#VALUE!</v>
      </c>
      <c r="S361" s="53" t="e">
        <f t="shared" si="49"/>
        <v>#VALUE!</v>
      </c>
      <c r="T361" s="217" t="e">
        <f>SUMIFS('[20]WorkDone DATA'!$L:$L,'[20]WorkDone DATA'!$N:$N,BOQ!U$6,'[20]WorkDone DATA'!$G:$G,BOQ!$B361)</f>
        <v>#VALUE!</v>
      </c>
      <c r="U361" s="53" t="e">
        <f t="shared" si="51"/>
        <v>#VALUE!</v>
      </c>
      <c r="V361" s="217"/>
      <c r="W361" s="53" t="e">
        <f>SUMIFS('[20]WorkDone DATA'!$L:$L,'[20]WorkDone DATA'!$N:$N,BOQ!W$6,'[20]WorkDone DATA'!$G:$G,BOQ!$B361)*$G361</f>
        <v>#VALUE!</v>
      </c>
      <c r="X361" s="217"/>
      <c r="Y361" s="53" t="e">
        <f>SUMIFS('[20]WorkDone DATA'!$L:$L,'[20]WorkDone DATA'!$N:$N,BOQ!Y$6,'[20]WorkDone DATA'!$G:$G,BOQ!$B361)*$G361</f>
        <v>#VALUE!</v>
      </c>
      <c r="Z361" s="217"/>
      <c r="AA361" s="53" t="e">
        <f>SUMIFS('[20]WorkDone DATA'!$L:$L,'[20]WorkDone DATA'!$N:$N,BOQ!AA$6,'[20]WorkDone DATA'!$G:$G,BOQ!$B361)*$G361</f>
        <v>#VALUE!</v>
      </c>
      <c r="AB361" s="53" t="e">
        <f>SUMIFS('[20]WorkDone DATA'!$L:$L,'[20]WorkDone DATA'!$N:$N,BOQ!AB$6,'[20]WorkDone DATA'!$G:$G,BOQ!$B361)*$G361</f>
        <v>#VALUE!</v>
      </c>
      <c r="AC361" s="53" t="e">
        <f>SUMIFS('[20]WorkDone DATA'!$L:$L,'[20]WorkDone DATA'!$N:$N,BOQ!AC$6,'[20]WorkDone DATA'!$G:$G,BOQ!$B361)*$G361</f>
        <v>#VALUE!</v>
      </c>
      <c r="AD361" s="53" t="e">
        <f>SUMIFS('[20]WorkDone DATA'!$L:$L,'[20]WorkDone DATA'!$N:$N,BOQ!AD$6,'[20]WorkDone DATA'!$G:$G,BOQ!$B361)*$G361</f>
        <v>#VALUE!</v>
      </c>
      <c r="AE361" s="53" t="e">
        <f>SUMIFS('[20]WorkDone DATA'!$L:$L,'[20]WorkDone DATA'!$N:$N,BOQ!AE$6,'[20]WorkDone DATA'!$G:$G,BOQ!$B361)*$G361</f>
        <v>#VALUE!</v>
      </c>
      <c r="AF361" s="53" t="e">
        <f>SUMIFS('[20]WorkDone DATA'!$L:$L,'[20]WorkDone DATA'!$N:$N,BOQ!AF$6,'[20]WorkDone DATA'!$G:$G,BOQ!$B361)*$G361</f>
        <v>#VALUE!</v>
      </c>
      <c r="AG361" s="53" t="e">
        <f>SUMIFS('[20]WorkDone DATA'!$L:$L,'[20]WorkDone DATA'!$N:$N,BOQ!AG$6,'[20]WorkDone DATA'!$G:$G,BOQ!$B361)*$G361</f>
        <v>#VALUE!</v>
      </c>
      <c r="AH361" s="53" t="e">
        <f>SUMIFS('[20]WorkDone DATA'!$L:$L,'[20]WorkDone DATA'!$N:$N,BOQ!AH$6,'[20]WorkDone DATA'!$G:$G,BOQ!$B361)*$G361</f>
        <v>#VALUE!</v>
      </c>
      <c r="AI361" s="53" t="e">
        <f>SUMIFS('[20]WorkDone DATA'!$L:$L,'[20]WorkDone DATA'!$N:$N,BOQ!AI$6,'[20]WorkDone DATA'!$G:$G,BOQ!$B361)*$G361</f>
        <v>#VALUE!</v>
      </c>
      <c r="AJ361" s="53" t="e">
        <f>SUMIFS('[20]WorkDone DATA'!$L:$L,'[20]WorkDone DATA'!$N:$N,BOQ!AJ$6,'[20]WorkDone DATA'!$G:$G,BOQ!$B361)*$G361</f>
        <v>#VALUE!</v>
      </c>
      <c r="AK361" s="53" t="e">
        <f>SUMIFS('[20]WorkDone DATA'!$L:$L,'[20]WorkDone DATA'!$N:$N,BOQ!AK$6,'[20]WorkDone DATA'!$G:$G,BOQ!$B361)*$G361</f>
        <v>#VALUE!</v>
      </c>
      <c r="AL361" s="53" t="e">
        <f>SUMIFS('[20]WorkDone DATA'!$L:$L,'[20]WorkDone DATA'!$N:$N,BOQ!AL$6,'[20]WorkDone DATA'!$G:$G,BOQ!$B361)*$G361</f>
        <v>#VALUE!</v>
      </c>
      <c r="AM361" s="53" t="e">
        <f>SUMIFS('[20]WorkDone DATA'!$L:$L,'[20]WorkDone DATA'!$N:$N,BOQ!AM$6,'[20]WorkDone DATA'!$G:$G,BOQ!$B361)*$G361</f>
        <v>#VALUE!</v>
      </c>
      <c r="AN361" s="53" t="e">
        <f>SUMIFS('[20]WorkDone DATA'!$L:$L,'[20]WorkDone DATA'!$N:$N,BOQ!AN$6,'[20]WorkDone DATA'!$G:$G,BOQ!$B361)*$G361</f>
        <v>#VALUE!</v>
      </c>
      <c r="AO361" s="53" t="e">
        <f>SUMIFS('[20]WorkDone DATA'!$L:$L,'[20]WorkDone DATA'!$N:$N,BOQ!AO$6,'[20]WorkDone DATA'!$G:$G,BOQ!$B361)*$G361</f>
        <v>#VALUE!</v>
      </c>
      <c r="AP361" s="53" t="e">
        <f>SUMIFS('[20]WorkDone DATA'!$L:$L,'[20]WorkDone DATA'!$N:$N,BOQ!AP$6,'[20]WorkDone DATA'!$G:$G,BOQ!$B361)*$G361</f>
        <v>#VALUE!</v>
      </c>
      <c r="AQ361" s="53" t="e">
        <f>SUMIFS('[20]WorkDone DATA'!$L:$L,'[20]WorkDone DATA'!$N:$N,BOQ!AQ$6,'[20]WorkDone DATA'!$G:$G,BOQ!$B361)*$G361</f>
        <v>#VALUE!</v>
      </c>
      <c r="AR361" s="53" t="e">
        <f>SUMIFS('[20]WorkDone DATA'!$L:$L,'[20]WorkDone DATA'!$N:$N,BOQ!AR$6,'[20]WorkDone DATA'!$G:$G,BOQ!$B361)*$G361</f>
        <v>#VALUE!</v>
      </c>
      <c r="AS361" s="53" t="e">
        <f>SUMIFS('[20]WorkDone DATA'!$L:$L,'[20]WorkDone DATA'!$N:$N,BOQ!AS$6,'[20]WorkDone DATA'!$G:$G,BOQ!$B361)*$G361</f>
        <v>#VALUE!</v>
      </c>
      <c r="AT361" s="53" t="e">
        <f>SUMIFS('[20]WorkDone DATA'!$L:$L,'[20]WorkDone DATA'!$N:$N,BOQ!AT$6,'[20]WorkDone DATA'!$G:$G,BOQ!$B361)*$G361</f>
        <v>#VALUE!</v>
      </c>
      <c r="AU361" s="53" t="e">
        <f>SUMIFS('[20]WorkDone DATA'!$L:$L,'[20]WorkDone DATA'!$N:$N,BOQ!AU$6,'[20]WorkDone DATA'!$G:$G,BOQ!$B361)*$G361</f>
        <v>#VALUE!</v>
      </c>
      <c r="AV361" s="53" t="e">
        <f>SUMIFS('[20]WorkDone DATA'!$L:$L,'[20]WorkDone DATA'!$N:$N,BOQ!AV$6,'[20]WorkDone DATA'!$G:$G,BOQ!$B361)*$G361</f>
        <v>#VALUE!</v>
      </c>
      <c r="AW361" s="53" t="e">
        <f>SUMIFS('[20]WorkDone DATA'!$L:$L,'[20]WorkDone DATA'!$N:$N,BOQ!AW$6,'[20]WorkDone DATA'!$G:$G,BOQ!$B361)*$G361</f>
        <v>#VALUE!</v>
      </c>
      <c r="AX361" s="53" t="e">
        <f>SUMIFS('[20]WorkDone DATA'!$L:$L,'[20]WorkDone DATA'!$N:$N,BOQ!AX$6,'[20]WorkDone DATA'!$G:$G,BOQ!$B361)*$G361</f>
        <v>#VALUE!</v>
      </c>
      <c r="AY361" s="53" t="e">
        <f>SUMIFS('[20]WorkDone DATA'!$L:$L,'[20]WorkDone DATA'!$N:$N,BOQ!AY$6,'[20]WorkDone DATA'!$G:$G,BOQ!$B361)*$G361</f>
        <v>#VALUE!</v>
      </c>
      <c r="AZ361" s="53" t="e">
        <f>SUMIFS('[20]WorkDone DATA'!$L:$L,'[20]WorkDone DATA'!$N:$N,BOQ!AZ$6,'[20]WorkDone DATA'!$G:$G,BOQ!$B361)*$G361</f>
        <v>#VALUE!</v>
      </c>
      <c r="BA361" s="53" t="e">
        <f>SUMIFS('[20]WorkDone DATA'!$L:$L,'[20]WorkDone DATA'!$N:$N,BOQ!BA$6,'[20]WorkDone DATA'!$G:$G,BOQ!$B361)*$G361</f>
        <v>#VALUE!</v>
      </c>
      <c r="BB361" s="53" t="e">
        <f>SUMIFS('[20]WorkDone DATA'!$L:$L,'[20]WorkDone DATA'!$N:$N,BOQ!BB$6,'[20]WorkDone DATA'!$G:$G,BOQ!$B361)*$G361</f>
        <v>#VALUE!</v>
      </c>
      <c r="BC361" s="53" t="e">
        <f>SUMIFS('[20]WorkDone DATA'!$L:$L,'[20]WorkDone DATA'!$N:$N,BOQ!BC$6,'[20]WorkDone DATA'!$G:$G,BOQ!$B361)*$G361</f>
        <v>#VALUE!</v>
      </c>
      <c r="BD361" s="53" t="e">
        <f>SUMIFS('[20]WorkDone DATA'!$L:$L,'[20]WorkDone DATA'!$N:$N,BOQ!BD$6,'[20]WorkDone DATA'!$G:$G,BOQ!$B361)*$G361</f>
        <v>#VALUE!</v>
      </c>
      <c r="BE361" s="53" t="e">
        <f>SUMIFS('[20]WorkDone DATA'!$L:$L,'[20]WorkDone DATA'!$N:$N,BOQ!BE$6,'[20]WorkDone DATA'!$G:$G,BOQ!$B361)*$G361</f>
        <v>#VALUE!</v>
      </c>
      <c r="BF361" s="53" t="e">
        <f>SUMIFS('[20]WorkDone DATA'!$L:$L,'[20]WorkDone DATA'!$N:$N,BOQ!BF$6,'[20]WorkDone DATA'!$G:$G,BOQ!$B361)*$G361</f>
        <v>#VALUE!</v>
      </c>
      <c r="BG361" s="53" t="e">
        <f>SUMIFS('[20]WorkDone DATA'!$L:$L,'[20]WorkDone DATA'!$N:$N,BOQ!BG$6,'[20]WorkDone DATA'!$G:$G,BOQ!$B361)*$G361</f>
        <v>#VALUE!</v>
      </c>
      <c r="BH361" s="53" t="e">
        <f>SUMIFS('[20]WorkDone DATA'!$L:$L,'[20]WorkDone DATA'!$N:$N,BOQ!BH$6,'[20]WorkDone DATA'!$G:$G,BOQ!$B361)*$G361</f>
        <v>#VALUE!</v>
      </c>
      <c r="BI361" s="53" t="e">
        <f>SUMIFS('[20]WorkDone DATA'!$L:$L,'[20]WorkDone DATA'!$N:$N,BOQ!BI$6,'[20]WorkDone DATA'!$G:$G,BOQ!$B361)*$G361</f>
        <v>#VALUE!</v>
      </c>
      <c r="BJ361" s="53" t="e">
        <f>SUMIFS('[20]WorkDone DATA'!$L:$L,'[20]WorkDone DATA'!$N:$N,BOQ!BJ$6,'[20]WorkDone DATA'!$G:$G,BOQ!$B361)*$G361</f>
        <v>#VALUE!</v>
      </c>
      <c r="BK361" s="53" t="e">
        <f>SUMIFS('[20]WorkDone DATA'!$L:$L,'[20]WorkDone DATA'!$N:$N,BOQ!BK$6,'[20]WorkDone DATA'!$G:$G,BOQ!$B361)*$G361</f>
        <v>#VALUE!</v>
      </c>
      <c r="BL361" s="53" t="e">
        <f>SUMIFS('[20]WorkDone DATA'!$L:$L,'[20]WorkDone DATA'!$N:$N,BOQ!BL$6,'[20]WorkDone DATA'!$G:$G,BOQ!$B361)*$G361</f>
        <v>#VALUE!</v>
      </c>
      <c r="BM361" s="53" t="e">
        <f>SUMIFS('[20]WorkDone DATA'!$L:$L,'[20]WorkDone DATA'!$N:$N,BOQ!BM$6,'[20]WorkDone DATA'!$G:$G,BOQ!$B361)*$G361</f>
        <v>#VALUE!</v>
      </c>
      <c r="BN361" s="53" t="e">
        <f>SUMIFS('[20]WorkDone DATA'!$L:$L,'[20]WorkDone DATA'!$N:$N,BOQ!BN$6,'[20]WorkDone DATA'!$G:$G,BOQ!$B361)*$G361</f>
        <v>#VALUE!</v>
      </c>
      <c r="BO361" s="53" t="e">
        <f>SUMIFS('[20]WorkDone DATA'!$L:$L,'[20]WorkDone DATA'!$N:$N,BOQ!BO$6,'[20]WorkDone DATA'!$G:$G,BOQ!$B361)*$G361</f>
        <v>#VALUE!</v>
      </c>
      <c r="BP361" s="53" t="e">
        <f>SUMIFS('[20]WorkDone DATA'!$L:$L,'[20]WorkDone DATA'!$N:$N,BOQ!BP$6,'[20]WorkDone DATA'!$G:$G,BOQ!$B361)*$G361</f>
        <v>#VALUE!</v>
      </c>
      <c r="BQ361" s="53" t="e">
        <f>SUMIFS('[20]WorkDone DATA'!$L:$L,'[20]WorkDone DATA'!$N:$N,BOQ!BQ$6,'[20]WorkDone DATA'!$G:$G,BOQ!$B361)*$G361</f>
        <v>#VALUE!</v>
      </c>
      <c r="BR361" s="53" t="e">
        <f>SUMIFS('[20]WorkDone DATA'!$L:$L,'[20]WorkDone DATA'!$N:$N,BOQ!BR$6,'[20]WorkDone DATA'!$G:$G,BOQ!$B361)*$G361</f>
        <v>#VALUE!</v>
      </c>
      <c r="BS361" s="53" t="e">
        <f>SUMIFS('[20]WorkDone DATA'!$L:$L,'[20]WorkDone DATA'!$N:$N,BOQ!BS$6,'[20]WorkDone DATA'!$G:$G,BOQ!$B361)*$G361</f>
        <v>#VALUE!</v>
      </c>
      <c r="BT361" s="53" t="e">
        <f>SUMIFS('[20]WorkDone DATA'!$L:$L,'[20]WorkDone DATA'!$N:$N,BOQ!BT$6,'[20]WorkDone DATA'!$G:$G,BOQ!$B361)*$G361</f>
        <v>#VALUE!</v>
      </c>
      <c r="BU361" s="53" t="e">
        <f>SUMIFS('[20]WorkDone DATA'!$L:$L,'[20]WorkDone DATA'!$N:$N,BOQ!BU$6,'[20]WorkDone DATA'!$G:$G,BOQ!$B361)*$G361</f>
        <v>#VALUE!</v>
      </c>
      <c r="BV361" s="53" t="e">
        <f>SUMIFS('[20]WorkDone DATA'!$L:$L,'[20]WorkDone DATA'!$N:$N,BOQ!BV$6,'[20]WorkDone DATA'!$G:$G,BOQ!$B361)*$G361</f>
        <v>#VALUE!</v>
      </c>
      <c r="BW361" s="53" t="e">
        <f>SUMIFS('[20]WorkDone DATA'!$L:$L,'[20]WorkDone DATA'!$N:$N,BOQ!BW$6,'[20]WorkDone DATA'!$G:$G,BOQ!$B361)*$G361</f>
        <v>#VALUE!</v>
      </c>
      <c r="BX361" s="53" t="e">
        <f>SUMIFS('[20]WorkDone DATA'!$L:$L,'[20]WorkDone DATA'!$N:$N,BOQ!BX$6,'[20]WorkDone DATA'!$G:$G,BOQ!$B361)*$G361</f>
        <v>#VALUE!</v>
      </c>
    </row>
    <row r="362" spans="1:76" ht="15.6" x14ac:dyDescent="0.35">
      <c r="A362" s="124" t="str">
        <f t="shared" si="55"/>
        <v>3.3kV EFFLUENT PLANT BOARD B</v>
      </c>
      <c r="B362" s="42">
        <v>2.181</v>
      </c>
      <c r="C362" s="65" t="s">
        <v>183</v>
      </c>
      <c r="D362" s="58" t="s">
        <v>46</v>
      </c>
      <c r="E362" s="77" t="s">
        <v>97</v>
      </c>
      <c r="F362" s="45">
        <v>4</v>
      </c>
      <c r="G362" s="52">
        <v>1599.52</v>
      </c>
      <c r="H362" s="53">
        <f t="shared" si="44"/>
        <v>6398.08</v>
      </c>
      <c r="K362" s="214" t="e">
        <f t="shared" si="50"/>
        <v>#VALUE!</v>
      </c>
      <c r="L362" s="220" t="e">
        <f t="shared" si="45"/>
        <v>#VALUE!</v>
      </c>
      <c r="M362" s="221" t="e">
        <f t="shared" si="46"/>
        <v>#VALUE!</v>
      </c>
      <c r="N362" s="219"/>
      <c r="O362" s="214" t="e">
        <f t="shared" si="47"/>
        <v>#VALUE!</v>
      </c>
      <c r="P362" s="215" t="e">
        <f t="shared" si="48"/>
        <v>#VALUE!</v>
      </c>
      <c r="R362" s="217" t="e">
        <f>SUMIFS('[20]WorkDone DATA'!$L:$L,'[20]WorkDone DATA'!$N:$N,BOQ!S$6,'[20]WorkDone DATA'!$G:$G,BOQ!$B362)</f>
        <v>#VALUE!</v>
      </c>
      <c r="S362" s="53" t="e">
        <f t="shared" si="49"/>
        <v>#VALUE!</v>
      </c>
      <c r="T362" s="217" t="e">
        <f>SUMIFS('[20]WorkDone DATA'!$L:$L,'[20]WorkDone DATA'!$N:$N,BOQ!U$6,'[20]WorkDone DATA'!$G:$G,BOQ!$B362)</f>
        <v>#VALUE!</v>
      </c>
      <c r="U362" s="53" t="e">
        <f t="shared" si="51"/>
        <v>#VALUE!</v>
      </c>
      <c r="V362" s="217"/>
      <c r="W362" s="53" t="e">
        <f>SUMIFS('[20]WorkDone DATA'!$L:$L,'[20]WorkDone DATA'!$N:$N,BOQ!W$6,'[20]WorkDone DATA'!$G:$G,BOQ!$B362)*$G362</f>
        <v>#VALUE!</v>
      </c>
      <c r="X362" s="217"/>
      <c r="Y362" s="53" t="e">
        <f>SUMIFS('[20]WorkDone DATA'!$L:$L,'[20]WorkDone DATA'!$N:$N,BOQ!Y$6,'[20]WorkDone DATA'!$G:$G,BOQ!$B362)*$G362</f>
        <v>#VALUE!</v>
      </c>
      <c r="Z362" s="217"/>
      <c r="AA362" s="53" t="e">
        <f>SUMIFS('[20]WorkDone DATA'!$L:$L,'[20]WorkDone DATA'!$N:$N,BOQ!AA$6,'[20]WorkDone DATA'!$G:$G,BOQ!$B362)*$G362</f>
        <v>#VALUE!</v>
      </c>
      <c r="AB362" s="53" t="e">
        <f>SUMIFS('[20]WorkDone DATA'!$L:$L,'[20]WorkDone DATA'!$N:$N,BOQ!AB$6,'[20]WorkDone DATA'!$G:$G,BOQ!$B362)*$G362</f>
        <v>#VALUE!</v>
      </c>
      <c r="AC362" s="53" t="e">
        <f>SUMIFS('[20]WorkDone DATA'!$L:$L,'[20]WorkDone DATA'!$N:$N,BOQ!AC$6,'[20]WorkDone DATA'!$G:$G,BOQ!$B362)*$G362</f>
        <v>#VALUE!</v>
      </c>
      <c r="AD362" s="53" t="e">
        <f>SUMIFS('[20]WorkDone DATA'!$L:$L,'[20]WorkDone DATA'!$N:$N,BOQ!AD$6,'[20]WorkDone DATA'!$G:$G,BOQ!$B362)*$G362</f>
        <v>#VALUE!</v>
      </c>
      <c r="AE362" s="53" t="e">
        <f>SUMIFS('[20]WorkDone DATA'!$L:$L,'[20]WorkDone DATA'!$N:$N,BOQ!AE$6,'[20]WorkDone DATA'!$G:$G,BOQ!$B362)*$G362</f>
        <v>#VALUE!</v>
      </c>
      <c r="AF362" s="53" t="e">
        <f>SUMIFS('[20]WorkDone DATA'!$L:$L,'[20]WorkDone DATA'!$N:$N,BOQ!AF$6,'[20]WorkDone DATA'!$G:$G,BOQ!$B362)*$G362</f>
        <v>#VALUE!</v>
      </c>
      <c r="AG362" s="53" t="e">
        <f>SUMIFS('[20]WorkDone DATA'!$L:$L,'[20]WorkDone DATA'!$N:$N,BOQ!AG$6,'[20]WorkDone DATA'!$G:$G,BOQ!$B362)*$G362</f>
        <v>#VALUE!</v>
      </c>
      <c r="AH362" s="53" t="e">
        <f>SUMIFS('[20]WorkDone DATA'!$L:$L,'[20]WorkDone DATA'!$N:$N,BOQ!AH$6,'[20]WorkDone DATA'!$G:$G,BOQ!$B362)*$G362</f>
        <v>#VALUE!</v>
      </c>
      <c r="AI362" s="53" t="e">
        <f>SUMIFS('[20]WorkDone DATA'!$L:$L,'[20]WorkDone DATA'!$N:$N,BOQ!AI$6,'[20]WorkDone DATA'!$G:$G,BOQ!$B362)*$G362</f>
        <v>#VALUE!</v>
      </c>
      <c r="AJ362" s="53" t="e">
        <f>SUMIFS('[20]WorkDone DATA'!$L:$L,'[20]WorkDone DATA'!$N:$N,BOQ!AJ$6,'[20]WorkDone DATA'!$G:$G,BOQ!$B362)*$G362</f>
        <v>#VALUE!</v>
      </c>
      <c r="AK362" s="53" t="e">
        <f>SUMIFS('[20]WorkDone DATA'!$L:$L,'[20]WorkDone DATA'!$N:$N,BOQ!AK$6,'[20]WorkDone DATA'!$G:$G,BOQ!$B362)*$G362</f>
        <v>#VALUE!</v>
      </c>
      <c r="AL362" s="53" t="e">
        <f>SUMIFS('[20]WorkDone DATA'!$L:$L,'[20]WorkDone DATA'!$N:$N,BOQ!AL$6,'[20]WorkDone DATA'!$G:$G,BOQ!$B362)*$G362</f>
        <v>#VALUE!</v>
      </c>
      <c r="AM362" s="53" t="e">
        <f>SUMIFS('[20]WorkDone DATA'!$L:$L,'[20]WorkDone DATA'!$N:$N,BOQ!AM$6,'[20]WorkDone DATA'!$G:$G,BOQ!$B362)*$G362</f>
        <v>#VALUE!</v>
      </c>
      <c r="AN362" s="53" t="e">
        <f>SUMIFS('[20]WorkDone DATA'!$L:$L,'[20]WorkDone DATA'!$N:$N,BOQ!AN$6,'[20]WorkDone DATA'!$G:$G,BOQ!$B362)*$G362</f>
        <v>#VALUE!</v>
      </c>
      <c r="AO362" s="53" t="e">
        <f>SUMIFS('[20]WorkDone DATA'!$L:$L,'[20]WorkDone DATA'!$N:$N,BOQ!AO$6,'[20]WorkDone DATA'!$G:$G,BOQ!$B362)*$G362</f>
        <v>#VALUE!</v>
      </c>
      <c r="AP362" s="53" t="e">
        <f>SUMIFS('[20]WorkDone DATA'!$L:$L,'[20]WorkDone DATA'!$N:$N,BOQ!AP$6,'[20]WorkDone DATA'!$G:$G,BOQ!$B362)*$G362</f>
        <v>#VALUE!</v>
      </c>
      <c r="AQ362" s="53" t="e">
        <f>SUMIFS('[20]WorkDone DATA'!$L:$L,'[20]WorkDone DATA'!$N:$N,BOQ!AQ$6,'[20]WorkDone DATA'!$G:$G,BOQ!$B362)*$G362</f>
        <v>#VALUE!</v>
      </c>
      <c r="AR362" s="53" t="e">
        <f>SUMIFS('[20]WorkDone DATA'!$L:$L,'[20]WorkDone DATA'!$N:$N,BOQ!AR$6,'[20]WorkDone DATA'!$G:$G,BOQ!$B362)*$G362</f>
        <v>#VALUE!</v>
      </c>
      <c r="AS362" s="53" t="e">
        <f>SUMIFS('[20]WorkDone DATA'!$L:$L,'[20]WorkDone DATA'!$N:$N,BOQ!AS$6,'[20]WorkDone DATA'!$G:$G,BOQ!$B362)*$G362</f>
        <v>#VALUE!</v>
      </c>
      <c r="AT362" s="53" t="e">
        <f>SUMIFS('[20]WorkDone DATA'!$L:$L,'[20]WorkDone DATA'!$N:$N,BOQ!AT$6,'[20]WorkDone DATA'!$G:$G,BOQ!$B362)*$G362</f>
        <v>#VALUE!</v>
      </c>
      <c r="AU362" s="53" t="e">
        <f>SUMIFS('[20]WorkDone DATA'!$L:$L,'[20]WorkDone DATA'!$N:$N,BOQ!AU$6,'[20]WorkDone DATA'!$G:$G,BOQ!$B362)*$G362</f>
        <v>#VALUE!</v>
      </c>
      <c r="AV362" s="53" t="e">
        <f>SUMIFS('[20]WorkDone DATA'!$L:$L,'[20]WorkDone DATA'!$N:$N,BOQ!AV$6,'[20]WorkDone DATA'!$G:$G,BOQ!$B362)*$G362</f>
        <v>#VALUE!</v>
      </c>
      <c r="AW362" s="53" t="e">
        <f>SUMIFS('[20]WorkDone DATA'!$L:$L,'[20]WorkDone DATA'!$N:$N,BOQ!AW$6,'[20]WorkDone DATA'!$G:$G,BOQ!$B362)*$G362</f>
        <v>#VALUE!</v>
      </c>
      <c r="AX362" s="53" t="e">
        <f>SUMIFS('[20]WorkDone DATA'!$L:$L,'[20]WorkDone DATA'!$N:$N,BOQ!AX$6,'[20]WorkDone DATA'!$G:$G,BOQ!$B362)*$G362</f>
        <v>#VALUE!</v>
      </c>
      <c r="AY362" s="53" t="e">
        <f>SUMIFS('[20]WorkDone DATA'!$L:$L,'[20]WorkDone DATA'!$N:$N,BOQ!AY$6,'[20]WorkDone DATA'!$G:$G,BOQ!$B362)*$G362</f>
        <v>#VALUE!</v>
      </c>
      <c r="AZ362" s="53" t="e">
        <f>SUMIFS('[20]WorkDone DATA'!$L:$L,'[20]WorkDone DATA'!$N:$N,BOQ!AZ$6,'[20]WorkDone DATA'!$G:$G,BOQ!$B362)*$G362</f>
        <v>#VALUE!</v>
      </c>
      <c r="BA362" s="53" t="e">
        <f>SUMIFS('[20]WorkDone DATA'!$L:$L,'[20]WorkDone DATA'!$N:$N,BOQ!BA$6,'[20]WorkDone DATA'!$G:$G,BOQ!$B362)*$G362</f>
        <v>#VALUE!</v>
      </c>
      <c r="BB362" s="53" t="e">
        <f>SUMIFS('[20]WorkDone DATA'!$L:$L,'[20]WorkDone DATA'!$N:$N,BOQ!BB$6,'[20]WorkDone DATA'!$G:$G,BOQ!$B362)*$G362</f>
        <v>#VALUE!</v>
      </c>
      <c r="BC362" s="53" t="e">
        <f>SUMIFS('[20]WorkDone DATA'!$L:$L,'[20]WorkDone DATA'!$N:$N,BOQ!BC$6,'[20]WorkDone DATA'!$G:$G,BOQ!$B362)*$G362</f>
        <v>#VALUE!</v>
      </c>
      <c r="BD362" s="53" t="e">
        <f>SUMIFS('[20]WorkDone DATA'!$L:$L,'[20]WorkDone DATA'!$N:$N,BOQ!BD$6,'[20]WorkDone DATA'!$G:$G,BOQ!$B362)*$G362</f>
        <v>#VALUE!</v>
      </c>
      <c r="BE362" s="53" t="e">
        <f>SUMIFS('[20]WorkDone DATA'!$L:$L,'[20]WorkDone DATA'!$N:$N,BOQ!BE$6,'[20]WorkDone DATA'!$G:$G,BOQ!$B362)*$G362</f>
        <v>#VALUE!</v>
      </c>
      <c r="BF362" s="53" t="e">
        <f>SUMIFS('[20]WorkDone DATA'!$L:$L,'[20]WorkDone DATA'!$N:$N,BOQ!BF$6,'[20]WorkDone DATA'!$G:$G,BOQ!$B362)*$G362</f>
        <v>#VALUE!</v>
      </c>
      <c r="BG362" s="53" t="e">
        <f>SUMIFS('[20]WorkDone DATA'!$L:$L,'[20]WorkDone DATA'!$N:$N,BOQ!BG$6,'[20]WorkDone DATA'!$G:$G,BOQ!$B362)*$G362</f>
        <v>#VALUE!</v>
      </c>
      <c r="BH362" s="53" t="e">
        <f>SUMIFS('[20]WorkDone DATA'!$L:$L,'[20]WorkDone DATA'!$N:$N,BOQ!BH$6,'[20]WorkDone DATA'!$G:$G,BOQ!$B362)*$G362</f>
        <v>#VALUE!</v>
      </c>
      <c r="BI362" s="53" t="e">
        <f>SUMIFS('[20]WorkDone DATA'!$L:$L,'[20]WorkDone DATA'!$N:$N,BOQ!BI$6,'[20]WorkDone DATA'!$G:$G,BOQ!$B362)*$G362</f>
        <v>#VALUE!</v>
      </c>
      <c r="BJ362" s="53" t="e">
        <f>SUMIFS('[20]WorkDone DATA'!$L:$L,'[20]WorkDone DATA'!$N:$N,BOQ!BJ$6,'[20]WorkDone DATA'!$G:$G,BOQ!$B362)*$G362</f>
        <v>#VALUE!</v>
      </c>
      <c r="BK362" s="53" t="e">
        <f>SUMIFS('[20]WorkDone DATA'!$L:$L,'[20]WorkDone DATA'!$N:$N,BOQ!BK$6,'[20]WorkDone DATA'!$G:$G,BOQ!$B362)*$G362</f>
        <v>#VALUE!</v>
      </c>
      <c r="BL362" s="53" t="e">
        <f>SUMIFS('[20]WorkDone DATA'!$L:$L,'[20]WorkDone DATA'!$N:$N,BOQ!BL$6,'[20]WorkDone DATA'!$G:$G,BOQ!$B362)*$G362</f>
        <v>#VALUE!</v>
      </c>
      <c r="BM362" s="53" t="e">
        <f>SUMIFS('[20]WorkDone DATA'!$L:$L,'[20]WorkDone DATA'!$N:$N,BOQ!BM$6,'[20]WorkDone DATA'!$G:$G,BOQ!$B362)*$G362</f>
        <v>#VALUE!</v>
      </c>
      <c r="BN362" s="53" t="e">
        <f>SUMIFS('[20]WorkDone DATA'!$L:$L,'[20]WorkDone DATA'!$N:$N,BOQ!BN$6,'[20]WorkDone DATA'!$G:$G,BOQ!$B362)*$G362</f>
        <v>#VALUE!</v>
      </c>
      <c r="BO362" s="53" t="e">
        <f>SUMIFS('[20]WorkDone DATA'!$L:$L,'[20]WorkDone DATA'!$N:$N,BOQ!BO$6,'[20]WorkDone DATA'!$G:$G,BOQ!$B362)*$G362</f>
        <v>#VALUE!</v>
      </c>
      <c r="BP362" s="53" t="e">
        <f>SUMIFS('[20]WorkDone DATA'!$L:$L,'[20]WorkDone DATA'!$N:$N,BOQ!BP$6,'[20]WorkDone DATA'!$G:$G,BOQ!$B362)*$G362</f>
        <v>#VALUE!</v>
      </c>
      <c r="BQ362" s="53" t="e">
        <f>SUMIFS('[20]WorkDone DATA'!$L:$L,'[20]WorkDone DATA'!$N:$N,BOQ!BQ$6,'[20]WorkDone DATA'!$G:$G,BOQ!$B362)*$G362</f>
        <v>#VALUE!</v>
      </c>
      <c r="BR362" s="53" t="e">
        <f>SUMIFS('[20]WorkDone DATA'!$L:$L,'[20]WorkDone DATA'!$N:$N,BOQ!BR$6,'[20]WorkDone DATA'!$G:$G,BOQ!$B362)*$G362</f>
        <v>#VALUE!</v>
      </c>
      <c r="BS362" s="53" t="e">
        <f>SUMIFS('[20]WorkDone DATA'!$L:$L,'[20]WorkDone DATA'!$N:$N,BOQ!BS$6,'[20]WorkDone DATA'!$G:$G,BOQ!$B362)*$G362</f>
        <v>#VALUE!</v>
      </c>
      <c r="BT362" s="53" t="e">
        <f>SUMIFS('[20]WorkDone DATA'!$L:$L,'[20]WorkDone DATA'!$N:$N,BOQ!BT$6,'[20]WorkDone DATA'!$G:$G,BOQ!$B362)*$G362</f>
        <v>#VALUE!</v>
      </c>
      <c r="BU362" s="53" t="e">
        <f>SUMIFS('[20]WorkDone DATA'!$L:$L,'[20]WorkDone DATA'!$N:$N,BOQ!BU$6,'[20]WorkDone DATA'!$G:$G,BOQ!$B362)*$G362</f>
        <v>#VALUE!</v>
      </c>
      <c r="BV362" s="53" t="e">
        <f>SUMIFS('[20]WorkDone DATA'!$L:$L,'[20]WorkDone DATA'!$N:$N,BOQ!BV$6,'[20]WorkDone DATA'!$G:$G,BOQ!$B362)*$G362</f>
        <v>#VALUE!</v>
      </c>
      <c r="BW362" s="53" t="e">
        <f>SUMIFS('[20]WorkDone DATA'!$L:$L,'[20]WorkDone DATA'!$N:$N,BOQ!BW$6,'[20]WorkDone DATA'!$G:$G,BOQ!$B362)*$G362</f>
        <v>#VALUE!</v>
      </c>
      <c r="BX362" s="53" t="e">
        <f>SUMIFS('[20]WorkDone DATA'!$L:$L,'[20]WorkDone DATA'!$N:$N,BOQ!BX$6,'[20]WorkDone DATA'!$G:$G,BOQ!$B362)*$G362</f>
        <v>#VALUE!</v>
      </c>
    </row>
    <row r="363" spans="1:76" ht="15.6" x14ac:dyDescent="0.35">
      <c r="A363" s="124" t="str">
        <f t="shared" si="55"/>
        <v>11kV EFFLUENT PLANT BOARD A</v>
      </c>
      <c r="B363" s="42">
        <v>2.1819999999999999</v>
      </c>
      <c r="C363" s="65" t="s">
        <v>184</v>
      </c>
      <c r="D363" s="58" t="s">
        <v>46</v>
      </c>
      <c r="E363" s="77" t="s">
        <v>97</v>
      </c>
      <c r="F363" s="45">
        <v>7</v>
      </c>
      <c r="G363" s="52">
        <v>1599.52</v>
      </c>
      <c r="H363" s="53">
        <f t="shared" si="44"/>
        <v>11196.64</v>
      </c>
      <c r="K363" s="214" t="e">
        <f t="shared" si="50"/>
        <v>#VALUE!</v>
      </c>
      <c r="L363" s="220" t="e">
        <f t="shared" si="45"/>
        <v>#VALUE!</v>
      </c>
      <c r="M363" s="221" t="e">
        <f t="shared" si="46"/>
        <v>#VALUE!</v>
      </c>
      <c r="N363" s="219"/>
      <c r="O363" s="214" t="e">
        <f t="shared" si="47"/>
        <v>#VALUE!</v>
      </c>
      <c r="P363" s="215" t="e">
        <f t="shared" si="48"/>
        <v>#VALUE!</v>
      </c>
      <c r="R363" s="217" t="e">
        <f>SUMIFS('[20]WorkDone DATA'!$L:$L,'[20]WorkDone DATA'!$N:$N,BOQ!S$6,'[20]WorkDone DATA'!$G:$G,BOQ!$B363)</f>
        <v>#VALUE!</v>
      </c>
      <c r="S363" s="53" t="e">
        <f t="shared" si="49"/>
        <v>#VALUE!</v>
      </c>
      <c r="T363" s="217" t="e">
        <f>SUMIFS('[20]WorkDone DATA'!$L:$L,'[20]WorkDone DATA'!$N:$N,BOQ!U$6,'[20]WorkDone DATA'!$G:$G,BOQ!$B363)</f>
        <v>#VALUE!</v>
      </c>
      <c r="U363" s="53" t="e">
        <f t="shared" si="51"/>
        <v>#VALUE!</v>
      </c>
      <c r="V363" s="217"/>
      <c r="W363" s="53" t="e">
        <f>SUMIFS('[20]WorkDone DATA'!$L:$L,'[20]WorkDone DATA'!$N:$N,BOQ!W$6,'[20]WorkDone DATA'!$G:$G,BOQ!$B363)*$G363</f>
        <v>#VALUE!</v>
      </c>
      <c r="X363" s="217"/>
      <c r="Y363" s="53" t="e">
        <f>SUMIFS('[20]WorkDone DATA'!$L:$L,'[20]WorkDone DATA'!$N:$N,BOQ!Y$6,'[20]WorkDone DATA'!$G:$G,BOQ!$B363)*$G363</f>
        <v>#VALUE!</v>
      </c>
      <c r="Z363" s="217"/>
      <c r="AA363" s="53" t="e">
        <f>SUMIFS('[20]WorkDone DATA'!$L:$L,'[20]WorkDone DATA'!$N:$N,BOQ!AA$6,'[20]WorkDone DATA'!$G:$G,BOQ!$B363)*$G363</f>
        <v>#VALUE!</v>
      </c>
      <c r="AB363" s="53" t="e">
        <f>SUMIFS('[20]WorkDone DATA'!$L:$L,'[20]WorkDone DATA'!$N:$N,BOQ!AB$6,'[20]WorkDone DATA'!$G:$G,BOQ!$B363)*$G363</f>
        <v>#VALUE!</v>
      </c>
      <c r="AC363" s="53" t="e">
        <f>SUMIFS('[20]WorkDone DATA'!$L:$L,'[20]WorkDone DATA'!$N:$N,BOQ!AC$6,'[20]WorkDone DATA'!$G:$G,BOQ!$B363)*$G363</f>
        <v>#VALUE!</v>
      </c>
      <c r="AD363" s="53" t="e">
        <f>SUMIFS('[20]WorkDone DATA'!$L:$L,'[20]WorkDone DATA'!$N:$N,BOQ!AD$6,'[20]WorkDone DATA'!$G:$G,BOQ!$B363)*$G363</f>
        <v>#VALUE!</v>
      </c>
      <c r="AE363" s="53" t="e">
        <f>SUMIFS('[20]WorkDone DATA'!$L:$L,'[20]WorkDone DATA'!$N:$N,BOQ!AE$6,'[20]WorkDone DATA'!$G:$G,BOQ!$B363)*$G363</f>
        <v>#VALUE!</v>
      </c>
      <c r="AF363" s="53" t="e">
        <f>SUMIFS('[20]WorkDone DATA'!$L:$L,'[20]WorkDone DATA'!$N:$N,BOQ!AF$6,'[20]WorkDone DATA'!$G:$G,BOQ!$B363)*$G363</f>
        <v>#VALUE!</v>
      </c>
      <c r="AG363" s="53" t="e">
        <f>SUMIFS('[20]WorkDone DATA'!$L:$L,'[20]WorkDone DATA'!$N:$N,BOQ!AG$6,'[20]WorkDone DATA'!$G:$G,BOQ!$B363)*$G363</f>
        <v>#VALUE!</v>
      </c>
      <c r="AH363" s="53" t="e">
        <f>SUMIFS('[20]WorkDone DATA'!$L:$L,'[20]WorkDone DATA'!$N:$N,BOQ!AH$6,'[20]WorkDone DATA'!$G:$G,BOQ!$B363)*$G363</f>
        <v>#VALUE!</v>
      </c>
      <c r="AI363" s="53" t="e">
        <f>SUMIFS('[20]WorkDone DATA'!$L:$L,'[20]WorkDone DATA'!$N:$N,BOQ!AI$6,'[20]WorkDone DATA'!$G:$G,BOQ!$B363)*$G363</f>
        <v>#VALUE!</v>
      </c>
      <c r="AJ363" s="53" t="e">
        <f>SUMIFS('[20]WorkDone DATA'!$L:$L,'[20]WorkDone DATA'!$N:$N,BOQ!AJ$6,'[20]WorkDone DATA'!$G:$G,BOQ!$B363)*$G363</f>
        <v>#VALUE!</v>
      </c>
      <c r="AK363" s="53" t="e">
        <f>SUMIFS('[20]WorkDone DATA'!$L:$L,'[20]WorkDone DATA'!$N:$N,BOQ!AK$6,'[20]WorkDone DATA'!$G:$G,BOQ!$B363)*$G363</f>
        <v>#VALUE!</v>
      </c>
      <c r="AL363" s="53" t="e">
        <f>SUMIFS('[20]WorkDone DATA'!$L:$L,'[20]WorkDone DATA'!$N:$N,BOQ!AL$6,'[20]WorkDone DATA'!$G:$G,BOQ!$B363)*$G363</f>
        <v>#VALUE!</v>
      </c>
      <c r="AM363" s="53" t="e">
        <f>SUMIFS('[20]WorkDone DATA'!$L:$L,'[20]WorkDone DATA'!$N:$N,BOQ!AM$6,'[20]WorkDone DATA'!$G:$G,BOQ!$B363)*$G363</f>
        <v>#VALUE!</v>
      </c>
      <c r="AN363" s="53" t="e">
        <f>SUMIFS('[20]WorkDone DATA'!$L:$L,'[20]WorkDone DATA'!$N:$N,BOQ!AN$6,'[20]WorkDone DATA'!$G:$G,BOQ!$B363)*$G363</f>
        <v>#VALUE!</v>
      </c>
      <c r="AO363" s="53" t="e">
        <f>SUMIFS('[20]WorkDone DATA'!$L:$L,'[20]WorkDone DATA'!$N:$N,BOQ!AO$6,'[20]WorkDone DATA'!$G:$G,BOQ!$B363)*$G363</f>
        <v>#VALUE!</v>
      </c>
      <c r="AP363" s="53" t="e">
        <f>SUMIFS('[20]WorkDone DATA'!$L:$L,'[20]WorkDone DATA'!$N:$N,BOQ!AP$6,'[20]WorkDone DATA'!$G:$G,BOQ!$B363)*$G363</f>
        <v>#VALUE!</v>
      </c>
      <c r="AQ363" s="53" t="e">
        <f>SUMIFS('[20]WorkDone DATA'!$L:$L,'[20]WorkDone DATA'!$N:$N,BOQ!AQ$6,'[20]WorkDone DATA'!$G:$G,BOQ!$B363)*$G363</f>
        <v>#VALUE!</v>
      </c>
      <c r="AR363" s="53" t="e">
        <f>SUMIFS('[20]WorkDone DATA'!$L:$L,'[20]WorkDone DATA'!$N:$N,BOQ!AR$6,'[20]WorkDone DATA'!$G:$G,BOQ!$B363)*$G363</f>
        <v>#VALUE!</v>
      </c>
      <c r="AS363" s="53" t="e">
        <f>SUMIFS('[20]WorkDone DATA'!$L:$L,'[20]WorkDone DATA'!$N:$N,BOQ!AS$6,'[20]WorkDone DATA'!$G:$G,BOQ!$B363)*$G363</f>
        <v>#VALUE!</v>
      </c>
      <c r="AT363" s="53" t="e">
        <f>SUMIFS('[20]WorkDone DATA'!$L:$L,'[20]WorkDone DATA'!$N:$N,BOQ!AT$6,'[20]WorkDone DATA'!$G:$G,BOQ!$B363)*$G363</f>
        <v>#VALUE!</v>
      </c>
      <c r="AU363" s="53" t="e">
        <f>SUMIFS('[20]WorkDone DATA'!$L:$L,'[20]WorkDone DATA'!$N:$N,BOQ!AU$6,'[20]WorkDone DATA'!$G:$G,BOQ!$B363)*$G363</f>
        <v>#VALUE!</v>
      </c>
      <c r="AV363" s="53" t="e">
        <f>SUMIFS('[20]WorkDone DATA'!$L:$L,'[20]WorkDone DATA'!$N:$N,BOQ!AV$6,'[20]WorkDone DATA'!$G:$G,BOQ!$B363)*$G363</f>
        <v>#VALUE!</v>
      </c>
      <c r="AW363" s="53" t="e">
        <f>SUMIFS('[20]WorkDone DATA'!$L:$L,'[20]WorkDone DATA'!$N:$N,BOQ!AW$6,'[20]WorkDone DATA'!$G:$G,BOQ!$B363)*$G363</f>
        <v>#VALUE!</v>
      </c>
      <c r="AX363" s="53" t="e">
        <f>SUMIFS('[20]WorkDone DATA'!$L:$L,'[20]WorkDone DATA'!$N:$N,BOQ!AX$6,'[20]WorkDone DATA'!$G:$G,BOQ!$B363)*$G363</f>
        <v>#VALUE!</v>
      </c>
      <c r="AY363" s="53" t="e">
        <f>SUMIFS('[20]WorkDone DATA'!$L:$L,'[20]WorkDone DATA'!$N:$N,BOQ!AY$6,'[20]WorkDone DATA'!$G:$G,BOQ!$B363)*$G363</f>
        <v>#VALUE!</v>
      </c>
      <c r="AZ363" s="53" t="e">
        <f>SUMIFS('[20]WorkDone DATA'!$L:$L,'[20]WorkDone DATA'!$N:$N,BOQ!AZ$6,'[20]WorkDone DATA'!$G:$G,BOQ!$B363)*$G363</f>
        <v>#VALUE!</v>
      </c>
      <c r="BA363" s="53" t="e">
        <f>SUMIFS('[20]WorkDone DATA'!$L:$L,'[20]WorkDone DATA'!$N:$N,BOQ!BA$6,'[20]WorkDone DATA'!$G:$G,BOQ!$B363)*$G363</f>
        <v>#VALUE!</v>
      </c>
      <c r="BB363" s="53" t="e">
        <f>SUMIFS('[20]WorkDone DATA'!$L:$L,'[20]WorkDone DATA'!$N:$N,BOQ!BB$6,'[20]WorkDone DATA'!$G:$G,BOQ!$B363)*$G363</f>
        <v>#VALUE!</v>
      </c>
      <c r="BC363" s="53" t="e">
        <f>SUMIFS('[20]WorkDone DATA'!$L:$L,'[20]WorkDone DATA'!$N:$N,BOQ!BC$6,'[20]WorkDone DATA'!$G:$G,BOQ!$B363)*$G363</f>
        <v>#VALUE!</v>
      </c>
      <c r="BD363" s="53" t="e">
        <f>SUMIFS('[20]WorkDone DATA'!$L:$L,'[20]WorkDone DATA'!$N:$N,BOQ!BD$6,'[20]WorkDone DATA'!$G:$G,BOQ!$B363)*$G363</f>
        <v>#VALUE!</v>
      </c>
      <c r="BE363" s="53" t="e">
        <f>SUMIFS('[20]WorkDone DATA'!$L:$L,'[20]WorkDone DATA'!$N:$N,BOQ!BE$6,'[20]WorkDone DATA'!$G:$G,BOQ!$B363)*$G363</f>
        <v>#VALUE!</v>
      </c>
      <c r="BF363" s="53" t="e">
        <f>SUMIFS('[20]WorkDone DATA'!$L:$L,'[20]WorkDone DATA'!$N:$N,BOQ!BF$6,'[20]WorkDone DATA'!$G:$G,BOQ!$B363)*$G363</f>
        <v>#VALUE!</v>
      </c>
      <c r="BG363" s="53" t="e">
        <f>SUMIFS('[20]WorkDone DATA'!$L:$L,'[20]WorkDone DATA'!$N:$N,BOQ!BG$6,'[20]WorkDone DATA'!$G:$G,BOQ!$B363)*$G363</f>
        <v>#VALUE!</v>
      </c>
      <c r="BH363" s="53" t="e">
        <f>SUMIFS('[20]WorkDone DATA'!$L:$L,'[20]WorkDone DATA'!$N:$N,BOQ!BH$6,'[20]WorkDone DATA'!$G:$G,BOQ!$B363)*$G363</f>
        <v>#VALUE!</v>
      </c>
      <c r="BI363" s="53" t="e">
        <f>SUMIFS('[20]WorkDone DATA'!$L:$L,'[20]WorkDone DATA'!$N:$N,BOQ!BI$6,'[20]WorkDone DATA'!$G:$G,BOQ!$B363)*$G363</f>
        <v>#VALUE!</v>
      </c>
      <c r="BJ363" s="53" t="e">
        <f>SUMIFS('[20]WorkDone DATA'!$L:$L,'[20]WorkDone DATA'!$N:$N,BOQ!BJ$6,'[20]WorkDone DATA'!$G:$G,BOQ!$B363)*$G363</f>
        <v>#VALUE!</v>
      </c>
      <c r="BK363" s="53" t="e">
        <f>SUMIFS('[20]WorkDone DATA'!$L:$L,'[20]WorkDone DATA'!$N:$N,BOQ!BK$6,'[20]WorkDone DATA'!$G:$G,BOQ!$B363)*$G363</f>
        <v>#VALUE!</v>
      </c>
      <c r="BL363" s="53" t="e">
        <f>SUMIFS('[20]WorkDone DATA'!$L:$L,'[20]WorkDone DATA'!$N:$N,BOQ!BL$6,'[20]WorkDone DATA'!$G:$G,BOQ!$B363)*$G363</f>
        <v>#VALUE!</v>
      </c>
      <c r="BM363" s="53" t="e">
        <f>SUMIFS('[20]WorkDone DATA'!$L:$L,'[20]WorkDone DATA'!$N:$N,BOQ!BM$6,'[20]WorkDone DATA'!$G:$G,BOQ!$B363)*$G363</f>
        <v>#VALUE!</v>
      </c>
      <c r="BN363" s="53" t="e">
        <f>SUMIFS('[20]WorkDone DATA'!$L:$L,'[20]WorkDone DATA'!$N:$N,BOQ!BN$6,'[20]WorkDone DATA'!$G:$G,BOQ!$B363)*$G363</f>
        <v>#VALUE!</v>
      </c>
      <c r="BO363" s="53" t="e">
        <f>SUMIFS('[20]WorkDone DATA'!$L:$L,'[20]WorkDone DATA'!$N:$N,BOQ!BO$6,'[20]WorkDone DATA'!$G:$G,BOQ!$B363)*$G363</f>
        <v>#VALUE!</v>
      </c>
      <c r="BP363" s="53" t="e">
        <f>SUMIFS('[20]WorkDone DATA'!$L:$L,'[20]WorkDone DATA'!$N:$N,BOQ!BP$6,'[20]WorkDone DATA'!$G:$G,BOQ!$B363)*$G363</f>
        <v>#VALUE!</v>
      </c>
      <c r="BQ363" s="53" t="e">
        <f>SUMIFS('[20]WorkDone DATA'!$L:$L,'[20]WorkDone DATA'!$N:$N,BOQ!BQ$6,'[20]WorkDone DATA'!$G:$G,BOQ!$B363)*$G363</f>
        <v>#VALUE!</v>
      </c>
      <c r="BR363" s="53" t="e">
        <f>SUMIFS('[20]WorkDone DATA'!$L:$L,'[20]WorkDone DATA'!$N:$N,BOQ!BR$6,'[20]WorkDone DATA'!$G:$G,BOQ!$B363)*$G363</f>
        <v>#VALUE!</v>
      </c>
      <c r="BS363" s="53" t="e">
        <f>SUMIFS('[20]WorkDone DATA'!$L:$L,'[20]WorkDone DATA'!$N:$N,BOQ!BS$6,'[20]WorkDone DATA'!$G:$G,BOQ!$B363)*$G363</f>
        <v>#VALUE!</v>
      </c>
      <c r="BT363" s="53" t="e">
        <f>SUMIFS('[20]WorkDone DATA'!$L:$L,'[20]WorkDone DATA'!$N:$N,BOQ!BT$6,'[20]WorkDone DATA'!$G:$G,BOQ!$B363)*$G363</f>
        <v>#VALUE!</v>
      </c>
      <c r="BU363" s="53" t="e">
        <f>SUMIFS('[20]WorkDone DATA'!$L:$L,'[20]WorkDone DATA'!$N:$N,BOQ!BU$6,'[20]WorkDone DATA'!$G:$G,BOQ!$B363)*$G363</f>
        <v>#VALUE!</v>
      </c>
      <c r="BV363" s="53" t="e">
        <f>SUMIFS('[20]WorkDone DATA'!$L:$L,'[20]WorkDone DATA'!$N:$N,BOQ!BV$6,'[20]WorkDone DATA'!$G:$G,BOQ!$B363)*$G363</f>
        <v>#VALUE!</v>
      </c>
      <c r="BW363" s="53" t="e">
        <f>SUMIFS('[20]WorkDone DATA'!$L:$L,'[20]WorkDone DATA'!$N:$N,BOQ!BW$6,'[20]WorkDone DATA'!$G:$G,BOQ!$B363)*$G363</f>
        <v>#VALUE!</v>
      </c>
      <c r="BX363" s="53" t="e">
        <f>SUMIFS('[20]WorkDone DATA'!$L:$L,'[20]WorkDone DATA'!$N:$N,BOQ!BX$6,'[20]WorkDone DATA'!$G:$G,BOQ!$B363)*$G363</f>
        <v>#VALUE!</v>
      </c>
    </row>
    <row r="364" spans="1:76" ht="15.6" x14ac:dyDescent="0.35">
      <c r="A364" s="124" t="str">
        <f t="shared" si="55"/>
        <v>11kV EFFLUENT PLANT BOARD B</v>
      </c>
      <c r="B364" s="42">
        <v>2.1829999999999998</v>
      </c>
      <c r="C364" s="65" t="s">
        <v>185</v>
      </c>
      <c r="D364" s="58" t="s">
        <v>46</v>
      </c>
      <c r="E364" s="77" t="s">
        <v>97</v>
      </c>
      <c r="F364" s="45">
        <v>5</v>
      </c>
      <c r="G364" s="52">
        <v>1599.52</v>
      </c>
      <c r="H364" s="53">
        <f t="shared" si="44"/>
        <v>7997.6</v>
      </c>
      <c r="K364" s="214" t="e">
        <f t="shared" si="50"/>
        <v>#VALUE!</v>
      </c>
      <c r="L364" s="220" t="e">
        <f t="shared" si="45"/>
        <v>#VALUE!</v>
      </c>
      <c r="M364" s="221" t="e">
        <f t="shared" si="46"/>
        <v>#VALUE!</v>
      </c>
      <c r="N364" s="219"/>
      <c r="O364" s="214" t="e">
        <f t="shared" si="47"/>
        <v>#VALUE!</v>
      </c>
      <c r="P364" s="215" t="e">
        <f t="shared" si="48"/>
        <v>#VALUE!</v>
      </c>
      <c r="R364" s="217" t="e">
        <f>SUMIFS('[20]WorkDone DATA'!$L:$L,'[20]WorkDone DATA'!$N:$N,BOQ!S$6,'[20]WorkDone DATA'!$G:$G,BOQ!$B364)</f>
        <v>#VALUE!</v>
      </c>
      <c r="S364" s="53" t="e">
        <f t="shared" si="49"/>
        <v>#VALUE!</v>
      </c>
      <c r="T364" s="217" t="e">
        <f>SUMIFS('[20]WorkDone DATA'!$L:$L,'[20]WorkDone DATA'!$N:$N,BOQ!U$6,'[20]WorkDone DATA'!$G:$G,BOQ!$B364)</f>
        <v>#VALUE!</v>
      </c>
      <c r="U364" s="53" t="e">
        <f t="shared" si="51"/>
        <v>#VALUE!</v>
      </c>
      <c r="V364" s="217"/>
      <c r="W364" s="53" t="e">
        <f>SUMIFS('[20]WorkDone DATA'!$L:$L,'[20]WorkDone DATA'!$N:$N,BOQ!W$6,'[20]WorkDone DATA'!$G:$G,BOQ!$B364)*$G364</f>
        <v>#VALUE!</v>
      </c>
      <c r="X364" s="217"/>
      <c r="Y364" s="53" t="e">
        <f>SUMIFS('[20]WorkDone DATA'!$L:$L,'[20]WorkDone DATA'!$N:$N,BOQ!Y$6,'[20]WorkDone DATA'!$G:$G,BOQ!$B364)*$G364</f>
        <v>#VALUE!</v>
      </c>
      <c r="Z364" s="217"/>
      <c r="AA364" s="53" t="e">
        <f>SUMIFS('[20]WorkDone DATA'!$L:$L,'[20]WorkDone DATA'!$N:$N,BOQ!AA$6,'[20]WorkDone DATA'!$G:$G,BOQ!$B364)*$G364</f>
        <v>#VALUE!</v>
      </c>
      <c r="AB364" s="53" t="e">
        <f>SUMIFS('[20]WorkDone DATA'!$L:$L,'[20]WorkDone DATA'!$N:$N,BOQ!AB$6,'[20]WorkDone DATA'!$G:$G,BOQ!$B364)*$G364</f>
        <v>#VALUE!</v>
      </c>
      <c r="AC364" s="53" t="e">
        <f>SUMIFS('[20]WorkDone DATA'!$L:$L,'[20]WorkDone DATA'!$N:$N,BOQ!AC$6,'[20]WorkDone DATA'!$G:$G,BOQ!$B364)*$G364</f>
        <v>#VALUE!</v>
      </c>
      <c r="AD364" s="53" t="e">
        <f>SUMIFS('[20]WorkDone DATA'!$L:$L,'[20]WorkDone DATA'!$N:$N,BOQ!AD$6,'[20]WorkDone DATA'!$G:$G,BOQ!$B364)*$G364</f>
        <v>#VALUE!</v>
      </c>
      <c r="AE364" s="53" t="e">
        <f>SUMIFS('[20]WorkDone DATA'!$L:$L,'[20]WorkDone DATA'!$N:$N,BOQ!AE$6,'[20]WorkDone DATA'!$G:$G,BOQ!$B364)*$G364</f>
        <v>#VALUE!</v>
      </c>
      <c r="AF364" s="53" t="e">
        <f>SUMIFS('[20]WorkDone DATA'!$L:$L,'[20]WorkDone DATA'!$N:$N,BOQ!AF$6,'[20]WorkDone DATA'!$G:$G,BOQ!$B364)*$G364</f>
        <v>#VALUE!</v>
      </c>
      <c r="AG364" s="53" t="e">
        <f>SUMIFS('[20]WorkDone DATA'!$L:$L,'[20]WorkDone DATA'!$N:$N,BOQ!AG$6,'[20]WorkDone DATA'!$G:$G,BOQ!$B364)*$G364</f>
        <v>#VALUE!</v>
      </c>
      <c r="AH364" s="53" t="e">
        <f>SUMIFS('[20]WorkDone DATA'!$L:$L,'[20]WorkDone DATA'!$N:$N,BOQ!AH$6,'[20]WorkDone DATA'!$G:$G,BOQ!$B364)*$G364</f>
        <v>#VALUE!</v>
      </c>
      <c r="AI364" s="53" t="e">
        <f>SUMIFS('[20]WorkDone DATA'!$L:$L,'[20]WorkDone DATA'!$N:$N,BOQ!AI$6,'[20]WorkDone DATA'!$G:$G,BOQ!$B364)*$G364</f>
        <v>#VALUE!</v>
      </c>
      <c r="AJ364" s="53" t="e">
        <f>SUMIFS('[20]WorkDone DATA'!$L:$L,'[20]WorkDone DATA'!$N:$N,BOQ!AJ$6,'[20]WorkDone DATA'!$G:$G,BOQ!$B364)*$G364</f>
        <v>#VALUE!</v>
      </c>
      <c r="AK364" s="53" t="e">
        <f>SUMIFS('[20]WorkDone DATA'!$L:$L,'[20]WorkDone DATA'!$N:$N,BOQ!AK$6,'[20]WorkDone DATA'!$G:$G,BOQ!$B364)*$G364</f>
        <v>#VALUE!</v>
      </c>
      <c r="AL364" s="53" t="e">
        <f>SUMIFS('[20]WorkDone DATA'!$L:$L,'[20]WorkDone DATA'!$N:$N,BOQ!AL$6,'[20]WorkDone DATA'!$G:$G,BOQ!$B364)*$G364</f>
        <v>#VALUE!</v>
      </c>
      <c r="AM364" s="53" t="e">
        <f>SUMIFS('[20]WorkDone DATA'!$L:$L,'[20]WorkDone DATA'!$N:$N,BOQ!AM$6,'[20]WorkDone DATA'!$G:$G,BOQ!$B364)*$G364</f>
        <v>#VALUE!</v>
      </c>
      <c r="AN364" s="53" t="e">
        <f>SUMIFS('[20]WorkDone DATA'!$L:$L,'[20]WorkDone DATA'!$N:$N,BOQ!AN$6,'[20]WorkDone DATA'!$G:$G,BOQ!$B364)*$G364</f>
        <v>#VALUE!</v>
      </c>
      <c r="AO364" s="53" t="e">
        <f>SUMIFS('[20]WorkDone DATA'!$L:$L,'[20]WorkDone DATA'!$N:$N,BOQ!AO$6,'[20]WorkDone DATA'!$G:$G,BOQ!$B364)*$G364</f>
        <v>#VALUE!</v>
      </c>
      <c r="AP364" s="53" t="e">
        <f>SUMIFS('[20]WorkDone DATA'!$L:$L,'[20]WorkDone DATA'!$N:$N,BOQ!AP$6,'[20]WorkDone DATA'!$G:$G,BOQ!$B364)*$G364</f>
        <v>#VALUE!</v>
      </c>
      <c r="AQ364" s="53" t="e">
        <f>SUMIFS('[20]WorkDone DATA'!$L:$L,'[20]WorkDone DATA'!$N:$N,BOQ!AQ$6,'[20]WorkDone DATA'!$G:$G,BOQ!$B364)*$G364</f>
        <v>#VALUE!</v>
      </c>
      <c r="AR364" s="53" t="e">
        <f>SUMIFS('[20]WorkDone DATA'!$L:$L,'[20]WorkDone DATA'!$N:$N,BOQ!AR$6,'[20]WorkDone DATA'!$G:$G,BOQ!$B364)*$G364</f>
        <v>#VALUE!</v>
      </c>
      <c r="AS364" s="53" t="e">
        <f>SUMIFS('[20]WorkDone DATA'!$L:$L,'[20]WorkDone DATA'!$N:$N,BOQ!AS$6,'[20]WorkDone DATA'!$G:$G,BOQ!$B364)*$G364</f>
        <v>#VALUE!</v>
      </c>
      <c r="AT364" s="53" t="e">
        <f>SUMIFS('[20]WorkDone DATA'!$L:$L,'[20]WorkDone DATA'!$N:$N,BOQ!AT$6,'[20]WorkDone DATA'!$G:$G,BOQ!$B364)*$G364</f>
        <v>#VALUE!</v>
      </c>
      <c r="AU364" s="53" t="e">
        <f>SUMIFS('[20]WorkDone DATA'!$L:$L,'[20]WorkDone DATA'!$N:$N,BOQ!AU$6,'[20]WorkDone DATA'!$G:$G,BOQ!$B364)*$G364</f>
        <v>#VALUE!</v>
      </c>
      <c r="AV364" s="53" t="e">
        <f>SUMIFS('[20]WorkDone DATA'!$L:$L,'[20]WorkDone DATA'!$N:$N,BOQ!AV$6,'[20]WorkDone DATA'!$G:$G,BOQ!$B364)*$G364</f>
        <v>#VALUE!</v>
      </c>
      <c r="AW364" s="53" t="e">
        <f>SUMIFS('[20]WorkDone DATA'!$L:$L,'[20]WorkDone DATA'!$N:$N,BOQ!AW$6,'[20]WorkDone DATA'!$G:$G,BOQ!$B364)*$G364</f>
        <v>#VALUE!</v>
      </c>
      <c r="AX364" s="53" t="e">
        <f>SUMIFS('[20]WorkDone DATA'!$L:$L,'[20]WorkDone DATA'!$N:$N,BOQ!AX$6,'[20]WorkDone DATA'!$G:$G,BOQ!$B364)*$G364</f>
        <v>#VALUE!</v>
      </c>
      <c r="AY364" s="53" t="e">
        <f>SUMIFS('[20]WorkDone DATA'!$L:$L,'[20]WorkDone DATA'!$N:$N,BOQ!AY$6,'[20]WorkDone DATA'!$G:$G,BOQ!$B364)*$G364</f>
        <v>#VALUE!</v>
      </c>
      <c r="AZ364" s="53" t="e">
        <f>SUMIFS('[20]WorkDone DATA'!$L:$L,'[20]WorkDone DATA'!$N:$N,BOQ!AZ$6,'[20]WorkDone DATA'!$G:$G,BOQ!$B364)*$G364</f>
        <v>#VALUE!</v>
      </c>
      <c r="BA364" s="53" t="e">
        <f>SUMIFS('[20]WorkDone DATA'!$L:$L,'[20]WorkDone DATA'!$N:$N,BOQ!BA$6,'[20]WorkDone DATA'!$G:$G,BOQ!$B364)*$G364</f>
        <v>#VALUE!</v>
      </c>
      <c r="BB364" s="53" t="e">
        <f>SUMIFS('[20]WorkDone DATA'!$L:$L,'[20]WorkDone DATA'!$N:$N,BOQ!BB$6,'[20]WorkDone DATA'!$G:$G,BOQ!$B364)*$G364</f>
        <v>#VALUE!</v>
      </c>
      <c r="BC364" s="53" t="e">
        <f>SUMIFS('[20]WorkDone DATA'!$L:$L,'[20]WorkDone DATA'!$N:$N,BOQ!BC$6,'[20]WorkDone DATA'!$G:$G,BOQ!$B364)*$G364</f>
        <v>#VALUE!</v>
      </c>
      <c r="BD364" s="53" t="e">
        <f>SUMIFS('[20]WorkDone DATA'!$L:$L,'[20]WorkDone DATA'!$N:$N,BOQ!BD$6,'[20]WorkDone DATA'!$G:$G,BOQ!$B364)*$G364</f>
        <v>#VALUE!</v>
      </c>
      <c r="BE364" s="53" t="e">
        <f>SUMIFS('[20]WorkDone DATA'!$L:$L,'[20]WorkDone DATA'!$N:$N,BOQ!BE$6,'[20]WorkDone DATA'!$G:$G,BOQ!$B364)*$G364</f>
        <v>#VALUE!</v>
      </c>
      <c r="BF364" s="53" t="e">
        <f>SUMIFS('[20]WorkDone DATA'!$L:$L,'[20]WorkDone DATA'!$N:$N,BOQ!BF$6,'[20]WorkDone DATA'!$G:$G,BOQ!$B364)*$G364</f>
        <v>#VALUE!</v>
      </c>
      <c r="BG364" s="53" t="e">
        <f>SUMIFS('[20]WorkDone DATA'!$L:$L,'[20]WorkDone DATA'!$N:$N,BOQ!BG$6,'[20]WorkDone DATA'!$G:$G,BOQ!$B364)*$G364</f>
        <v>#VALUE!</v>
      </c>
      <c r="BH364" s="53" t="e">
        <f>SUMIFS('[20]WorkDone DATA'!$L:$L,'[20]WorkDone DATA'!$N:$N,BOQ!BH$6,'[20]WorkDone DATA'!$G:$G,BOQ!$B364)*$G364</f>
        <v>#VALUE!</v>
      </c>
      <c r="BI364" s="53" t="e">
        <f>SUMIFS('[20]WorkDone DATA'!$L:$L,'[20]WorkDone DATA'!$N:$N,BOQ!BI$6,'[20]WorkDone DATA'!$G:$G,BOQ!$B364)*$G364</f>
        <v>#VALUE!</v>
      </c>
      <c r="BJ364" s="53" t="e">
        <f>SUMIFS('[20]WorkDone DATA'!$L:$L,'[20]WorkDone DATA'!$N:$N,BOQ!BJ$6,'[20]WorkDone DATA'!$G:$G,BOQ!$B364)*$G364</f>
        <v>#VALUE!</v>
      </c>
      <c r="BK364" s="53" t="e">
        <f>SUMIFS('[20]WorkDone DATA'!$L:$L,'[20]WorkDone DATA'!$N:$N,BOQ!BK$6,'[20]WorkDone DATA'!$G:$G,BOQ!$B364)*$G364</f>
        <v>#VALUE!</v>
      </c>
      <c r="BL364" s="53" t="e">
        <f>SUMIFS('[20]WorkDone DATA'!$L:$L,'[20]WorkDone DATA'!$N:$N,BOQ!BL$6,'[20]WorkDone DATA'!$G:$G,BOQ!$B364)*$G364</f>
        <v>#VALUE!</v>
      </c>
      <c r="BM364" s="53" t="e">
        <f>SUMIFS('[20]WorkDone DATA'!$L:$L,'[20]WorkDone DATA'!$N:$N,BOQ!BM$6,'[20]WorkDone DATA'!$G:$G,BOQ!$B364)*$G364</f>
        <v>#VALUE!</v>
      </c>
      <c r="BN364" s="53" t="e">
        <f>SUMIFS('[20]WorkDone DATA'!$L:$L,'[20]WorkDone DATA'!$N:$N,BOQ!BN$6,'[20]WorkDone DATA'!$G:$G,BOQ!$B364)*$G364</f>
        <v>#VALUE!</v>
      </c>
      <c r="BO364" s="53" t="e">
        <f>SUMIFS('[20]WorkDone DATA'!$L:$L,'[20]WorkDone DATA'!$N:$N,BOQ!BO$6,'[20]WorkDone DATA'!$G:$G,BOQ!$B364)*$G364</f>
        <v>#VALUE!</v>
      </c>
      <c r="BP364" s="53" t="e">
        <f>SUMIFS('[20]WorkDone DATA'!$L:$L,'[20]WorkDone DATA'!$N:$N,BOQ!BP$6,'[20]WorkDone DATA'!$G:$G,BOQ!$B364)*$G364</f>
        <v>#VALUE!</v>
      </c>
      <c r="BQ364" s="53" t="e">
        <f>SUMIFS('[20]WorkDone DATA'!$L:$L,'[20]WorkDone DATA'!$N:$N,BOQ!BQ$6,'[20]WorkDone DATA'!$G:$G,BOQ!$B364)*$G364</f>
        <v>#VALUE!</v>
      </c>
      <c r="BR364" s="53" t="e">
        <f>SUMIFS('[20]WorkDone DATA'!$L:$L,'[20]WorkDone DATA'!$N:$N,BOQ!BR$6,'[20]WorkDone DATA'!$G:$G,BOQ!$B364)*$G364</f>
        <v>#VALUE!</v>
      </c>
      <c r="BS364" s="53" t="e">
        <f>SUMIFS('[20]WorkDone DATA'!$L:$L,'[20]WorkDone DATA'!$N:$N,BOQ!BS$6,'[20]WorkDone DATA'!$G:$G,BOQ!$B364)*$G364</f>
        <v>#VALUE!</v>
      </c>
      <c r="BT364" s="53" t="e">
        <f>SUMIFS('[20]WorkDone DATA'!$L:$L,'[20]WorkDone DATA'!$N:$N,BOQ!BT$6,'[20]WorkDone DATA'!$G:$G,BOQ!$B364)*$G364</f>
        <v>#VALUE!</v>
      </c>
      <c r="BU364" s="53" t="e">
        <f>SUMIFS('[20]WorkDone DATA'!$L:$L,'[20]WorkDone DATA'!$N:$N,BOQ!BU$6,'[20]WorkDone DATA'!$G:$G,BOQ!$B364)*$G364</f>
        <v>#VALUE!</v>
      </c>
      <c r="BV364" s="53" t="e">
        <f>SUMIFS('[20]WorkDone DATA'!$L:$L,'[20]WorkDone DATA'!$N:$N,BOQ!BV$6,'[20]WorkDone DATA'!$G:$G,BOQ!$B364)*$G364</f>
        <v>#VALUE!</v>
      </c>
      <c r="BW364" s="53" t="e">
        <f>SUMIFS('[20]WorkDone DATA'!$L:$L,'[20]WorkDone DATA'!$N:$N,BOQ!BW$6,'[20]WorkDone DATA'!$G:$G,BOQ!$B364)*$G364</f>
        <v>#VALUE!</v>
      </c>
      <c r="BX364" s="53" t="e">
        <f>SUMIFS('[20]WorkDone DATA'!$L:$L,'[20]WorkDone DATA'!$N:$N,BOQ!BX$6,'[20]WorkDone DATA'!$G:$G,BOQ!$B364)*$G364</f>
        <v>#VALUE!</v>
      </c>
    </row>
    <row r="365" spans="1:76" ht="15.6" x14ac:dyDescent="0.35">
      <c r="A365" s="1"/>
      <c r="B365" s="42"/>
      <c r="C365" s="65"/>
      <c r="D365" s="58"/>
      <c r="E365" s="65"/>
      <c r="F365" s="45"/>
      <c r="G365" s="52"/>
      <c r="H365" s="53">
        <f t="shared" si="44"/>
        <v>0</v>
      </c>
      <c r="K365" s="214"/>
      <c r="L365" s="220" t="e">
        <f t="shared" si="45"/>
        <v>#VALUE!</v>
      </c>
      <c r="M365" s="221" t="e">
        <f t="shared" si="46"/>
        <v>#VALUE!</v>
      </c>
      <c r="N365" s="219"/>
      <c r="O365" s="214">
        <f t="shared" si="47"/>
        <v>0</v>
      </c>
      <c r="P365" s="215" t="e">
        <f t="shared" si="48"/>
        <v>#VALUE!</v>
      </c>
      <c r="R365" s="217" t="e">
        <f>SUMIFS('[20]WorkDone DATA'!$L:$L,'[20]WorkDone DATA'!$N:$N,BOQ!S$6,'[20]WorkDone DATA'!$G:$G,BOQ!$B365)</f>
        <v>#VALUE!</v>
      </c>
      <c r="S365" s="53" t="e">
        <f t="shared" si="49"/>
        <v>#VALUE!</v>
      </c>
      <c r="T365" s="217" t="e">
        <f>SUMIFS('[20]WorkDone DATA'!$L:$L,'[20]WorkDone DATA'!$N:$N,BOQ!U$6,'[20]WorkDone DATA'!$G:$G,BOQ!$B365)</f>
        <v>#VALUE!</v>
      </c>
      <c r="U365" s="53" t="e">
        <f t="shared" si="51"/>
        <v>#VALUE!</v>
      </c>
      <c r="V365" s="217"/>
      <c r="W365" s="53" t="e">
        <f>SUMIFS('[20]WorkDone DATA'!$L:$L,'[20]WorkDone DATA'!$N:$N,BOQ!W$6,'[20]WorkDone DATA'!$G:$G,BOQ!$B365)*$G365</f>
        <v>#VALUE!</v>
      </c>
      <c r="X365" s="217"/>
      <c r="Y365" s="53" t="e">
        <f>SUMIFS('[20]WorkDone DATA'!$L:$L,'[20]WorkDone DATA'!$N:$N,BOQ!Y$6,'[20]WorkDone DATA'!$G:$G,BOQ!$B365)*$G365</f>
        <v>#VALUE!</v>
      </c>
      <c r="Z365" s="217"/>
      <c r="AA365" s="53" t="e">
        <f>SUMIFS('[20]WorkDone DATA'!$L:$L,'[20]WorkDone DATA'!$N:$N,BOQ!AA$6,'[20]WorkDone DATA'!$G:$G,BOQ!$B365)*$G365</f>
        <v>#VALUE!</v>
      </c>
      <c r="AB365" s="53" t="e">
        <f>SUMIFS('[20]WorkDone DATA'!$L:$L,'[20]WorkDone DATA'!$N:$N,BOQ!AB$6,'[20]WorkDone DATA'!$G:$G,BOQ!$B365)*$G365</f>
        <v>#VALUE!</v>
      </c>
      <c r="AC365" s="53" t="e">
        <f>SUMIFS('[20]WorkDone DATA'!$L:$L,'[20]WorkDone DATA'!$N:$N,BOQ!AC$6,'[20]WorkDone DATA'!$G:$G,BOQ!$B365)*$G365</f>
        <v>#VALUE!</v>
      </c>
      <c r="AD365" s="53" t="e">
        <f>SUMIFS('[20]WorkDone DATA'!$L:$L,'[20]WorkDone DATA'!$N:$N,BOQ!AD$6,'[20]WorkDone DATA'!$G:$G,BOQ!$B365)*$G365</f>
        <v>#VALUE!</v>
      </c>
      <c r="AE365" s="53" t="e">
        <f>SUMIFS('[20]WorkDone DATA'!$L:$L,'[20]WorkDone DATA'!$N:$N,BOQ!AE$6,'[20]WorkDone DATA'!$G:$G,BOQ!$B365)*$G365</f>
        <v>#VALUE!</v>
      </c>
      <c r="AF365" s="53" t="e">
        <f>SUMIFS('[20]WorkDone DATA'!$L:$L,'[20]WorkDone DATA'!$N:$N,BOQ!AF$6,'[20]WorkDone DATA'!$G:$G,BOQ!$B365)*$G365</f>
        <v>#VALUE!</v>
      </c>
      <c r="AG365" s="53" t="e">
        <f>SUMIFS('[20]WorkDone DATA'!$L:$L,'[20]WorkDone DATA'!$N:$N,BOQ!AG$6,'[20]WorkDone DATA'!$G:$G,BOQ!$B365)*$G365</f>
        <v>#VALUE!</v>
      </c>
      <c r="AH365" s="53" t="e">
        <f>SUMIFS('[20]WorkDone DATA'!$L:$L,'[20]WorkDone DATA'!$N:$N,BOQ!AH$6,'[20]WorkDone DATA'!$G:$G,BOQ!$B365)*$G365</f>
        <v>#VALUE!</v>
      </c>
      <c r="AI365" s="53" t="e">
        <f>SUMIFS('[20]WorkDone DATA'!$L:$L,'[20]WorkDone DATA'!$N:$N,BOQ!AI$6,'[20]WorkDone DATA'!$G:$G,BOQ!$B365)*$G365</f>
        <v>#VALUE!</v>
      </c>
      <c r="AJ365" s="53" t="e">
        <f>SUMIFS('[20]WorkDone DATA'!$L:$L,'[20]WorkDone DATA'!$N:$N,BOQ!AJ$6,'[20]WorkDone DATA'!$G:$G,BOQ!$B365)*$G365</f>
        <v>#VALUE!</v>
      </c>
      <c r="AK365" s="53" t="e">
        <f>SUMIFS('[20]WorkDone DATA'!$L:$L,'[20]WorkDone DATA'!$N:$N,BOQ!AK$6,'[20]WorkDone DATA'!$G:$G,BOQ!$B365)*$G365</f>
        <v>#VALUE!</v>
      </c>
      <c r="AL365" s="53" t="e">
        <f>SUMIFS('[20]WorkDone DATA'!$L:$L,'[20]WorkDone DATA'!$N:$N,BOQ!AL$6,'[20]WorkDone DATA'!$G:$G,BOQ!$B365)*$G365</f>
        <v>#VALUE!</v>
      </c>
      <c r="AM365" s="53" t="e">
        <f>SUMIFS('[20]WorkDone DATA'!$L:$L,'[20]WorkDone DATA'!$N:$N,BOQ!AM$6,'[20]WorkDone DATA'!$G:$G,BOQ!$B365)*$G365</f>
        <v>#VALUE!</v>
      </c>
      <c r="AN365" s="53" t="e">
        <f>SUMIFS('[20]WorkDone DATA'!$L:$L,'[20]WorkDone DATA'!$N:$N,BOQ!AN$6,'[20]WorkDone DATA'!$G:$G,BOQ!$B365)*$G365</f>
        <v>#VALUE!</v>
      </c>
      <c r="AO365" s="53" t="e">
        <f>SUMIFS('[20]WorkDone DATA'!$L:$L,'[20]WorkDone DATA'!$N:$N,BOQ!AO$6,'[20]WorkDone DATA'!$G:$G,BOQ!$B365)*$G365</f>
        <v>#VALUE!</v>
      </c>
      <c r="AP365" s="53" t="e">
        <f>SUMIFS('[20]WorkDone DATA'!$L:$L,'[20]WorkDone DATA'!$N:$N,BOQ!AP$6,'[20]WorkDone DATA'!$G:$G,BOQ!$B365)*$G365</f>
        <v>#VALUE!</v>
      </c>
      <c r="AQ365" s="53" t="e">
        <f>SUMIFS('[20]WorkDone DATA'!$L:$L,'[20]WorkDone DATA'!$N:$N,BOQ!AQ$6,'[20]WorkDone DATA'!$G:$G,BOQ!$B365)*$G365</f>
        <v>#VALUE!</v>
      </c>
      <c r="AR365" s="53" t="e">
        <f>SUMIFS('[20]WorkDone DATA'!$L:$L,'[20]WorkDone DATA'!$N:$N,BOQ!AR$6,'[20]WorkDone DATA'!$G:$G,BOQ!$B365)*$G365</f>
        <v>#VALUE!</v>
      </c>
      <c r="AS365" s="53" t="e">
        <f>SUMIFS('[20]WorkDone DATA'!$L:$L,'[20]WorkDone DATA'!$N:$N,BOQ!AS$6,'[20]WorkDone DATA'!$G:$G,BOQ!$B365)*$G365</f>
        <v>#VALUE!</v>
      </c>
      <c r="AT365" s="53" t="e">
        <f>SUMIFS('[20]WorkDone DATA'!$L:$L,'[20]WorkDone DATA'!$N:$N,BOQ!AT$6,'[20]WorkDone DATA'!$G:$G,BOQ!$B365)*$G365</f>
        <v>#VALUE!</v>
      </c>
      <c r="AU365" s="53" t="e">
        <f>SUMIFS('[20]WorkDone DATA'!$L:$L,'[20]WorkDone DATA'!$N:$N,BOQ!AU$6,'[20]WorkDone DATA'!$G:$G,BOQ!$B365)*$G365</f>
        <v>#VALUE!</v>
      </c>
      <c r="AV365" s="53" t="e">
        <f>SUMIFS('[20]WorkDone DATA'!$L:$L,'[20]WorkDone DATA'!$N:$N,BOQ!AV$6,'[20]WorkDone DATA'!$G:$G,BOQ!$B365)*$G365</f>
        <v>#VALUE!</v>
      </c>
      <c r="AW365" s="53" t="e">
        <f>SUMIFS('[20]WorkDone DATA'!$L:$L,'[20]WorkDone DATA'!$N:$N,BOQ!AW$6,'[20]WorkDone DATA'!$G:$G,BOQ!$B365)*$G365</f>
        <v>#VALUE!</v>
      </c>
      <c r="AX365" s="53" t="e">
        <f>SUMIFS('[20]WorkDone DATA'!$L:$L,'[20]WorkDone DATA'!$N:$N,BOQ!AX$6,'[20]WorkDone DATA'!$G:$G,BOQ!$B365)*$G365</f>
        <v>#VALUE!</v>
      </c>
      <c r="AY365" s="53" t="e">
        <f>SUMIFS('[20]WorkDone DATA'!$L:$L,'[20]WorkDone DATA'!$N:$N,BOQ!AY$6,'[20]WorkDone DATA'!$G:$G,BOQ!$B365)*$G365</f>
        <v>#VALUE!</v>
      </c>
      <c r="AZ365" s="53" t="e">
        <f>SUMIFS('[20]WorkDone DATA'!$L:$L,'[20]WorkDone DATA'!$N:$N,BOQ!AZ$6,'[20]WorkDone DATA'!$G:$G,BOQ!$B365)*$G365</f>
        <v>#VALUE!</v>
      </c>
      <c r="BA365" s="53" t="e">
        <f>SUMIFS('[20]WorkDone DATA'!$L:$L,'[20]WorkDone DATA'!$N:$N,BOQ!BA$6,'[20]WorkDone DATA'!$G:$G,BOQ!$B365)*$G365</f>
        <v>#VALUE!</v>
      </c>
      <c r="BB365" s="53" t="e">
        <f>SUMIFS('[20]WorkDone DATA'!$L:$L,'[20]WorkDone DATA'!$N:$N,BOQ!BB$6,'[20]WorkDone DATA'!$G:$G,BOQ!$B365)*$G365</f>
        <v>#VALUE!</v>
      </c>
      <c r="BC365" s="53" t="e">
        <f>SUMIFS('[20]WorkDone DATA'!$L:$L,'[20]WorkDone DATA'!$N:$N,BOQ!BC$6,'[20]WorkDone DATA'!$G:$G,BOQ!$B365)*$G365</f>
        <v>#VALUE!</v>
      </c>
      <c r="BD365" s="53" t="e">
        <f>SUMIFS('[20]WorkDone DATA'!$L:$L,'[20]WorkDone DATA'!$N:$N,BOQ!BD$6,'[20]WorkDone DATA'!$G:$G,BOQ!$B365)*$G365</f>
        <v>#VALUE!</v>
      </c>
      <c r="BE365" s="53" t="e">
        <f>SUMIFS('[20]WorkDone DATA'!$L:$L,'[20]WorkDone DATA'!$N:$N,BOQ!BE$6,'[20]WorkDone DATA'!$G:$G,BOQ!$B365)*$G365</f>
        <v>#VALUE!</v>
      </c>
      <c r="BF365" s="53" t="e">
        <f>SUMIFS('[20]WorkDone DATA'!$L:$L,'[20]WorkDone DATA'!$N:$N,BOQ!BF$6,'[20]WorkDone DATA'!$G:$G,BOQ!$B365)*$G365</f>
        <v>#VALUE!</v>
      </c>
      <c r="BG365" s="53" t="e">
        <f>SUMIFS('[20]WorkDone DATA'!$L:$L,'[20]WorkDone DATA'!$N:$N,BOQ!BG$6,'[20]WorkDone DATA'!$G:$G,BOQ!$B365)*$G365</f>
        <v>#VALUE!</v>
      </c>
      <c r="BH365" s="53" t="e">
        <f>SUMIFS('[20]WorkDone DATA'!$L:$L,'[20]WorkDone DATA'!$N:$N,BOQ!BH$6,'[20]WorkDone DATA'!$G:$G,BOQ!$B365)*$G365</f>
        <v>#VALUE!</v>
      </c>
      <c r="BI365" s="53" t="e">
        <f>SUMIFS('[20]WorkDone DATA'!$L:$L,'[20]WorkDone DATA'!$N:$N,BOQ!BI$6,'[20]WorkDone DATA'!$G:$G,BOQ!$B365)*$G365</f>
        <v>#VALUE!</v>
      </c>
      <c r="BJ365" s="53" t="e">
        <f>SUMIFS('[20]WorkDone DATA'!$L:$L,'[20]WorkDone DATA'!$N:$N,BOQ!BJ$6,'[20]WorkDone DATA'!$G:$G,BOQ!$B365)*$G365</f>
        <v>#VALUE!</v>
      </c>
      <c r="BK365" s="53" t="e">
        <f>SUMIFS('[20]WorkDone DATA'!$L:$L,'[20]WorkDone DATA'!$N:$N,BOQ!BK$6,'[20]WorkDone DATA'!$G:$G,BOQ!$B365)*$G365</f>
        <v>#VALUE!</v>
      </c>
      <c r="BL365" s="53" t="e">
        <f>SUMIFS('[20]WorkDone DATA'!$L:$L,'[20]WorkDone DATA'!$N:$N,BOQ!BL$6,'[20]WorkDone DATA'!$G:$G,BOQ!$B365)*$G365</f>
        <v>#VALUE!</v>
      </c>
      <c r="BM365" s="53" t="e">
        <f>SUMIFS('[20]WorkDone DATA'!$L:$L,'[20]WorkDone DATA'!$N:$N,BOQ!BM$6,'[20]WorkDone DATA'!$G:$G,BOQ!$B365)*$G365</f>
        <v>#VALUE!</v>
      </c>
      <c r="BN365" s="53" t="e">
        <f>SUMIFS('[20]WorkDone DATA'!$L:$L,'[20]WorkDone DATA'!$N:$N,BOQ!BN$6,'[20]WorkDone DATA'!$G:$G,BOQ!$B365)*$G365</f>
        <v>#VALUE!</v>
      </c>
      <c r="BO365" s="53" t="e">
        <f>SUMIFS('[20]WorkDone DATA'!$L:$L,'[20]WorkDone DATA'!$N:$N,BOQ!BO$6,'[20]WorkDone DATA'!$G:$G,BOQ!$B365)*$G365</f>
        <v>#VALUE!</v>
      </c>
      <c r="BP365" s="53" t="e">
        <f>SUMIFS('[20]WorkDone DATA'!$L:$L,'[20]WorkDone DATA'!$N:$N,BOQ!BP$6,'[20]WorkDone DATA'!$G:$G,BOQ!$B365)*$G365</f>
        <v>#VALUE!</v>
      </c>
      <c r="BQ365" s="53" t="e">
        <f>SUMIFS('[20]WorkDone DATA'!$L:$L,'[20]WorkDone DATA'!$N:$N,BOQ!BQ$6,'[20]WorkDone DATA'!$G:$G,BOQ!$B365)*$G365</f>
        <v>#VALUE!</v>
      </c>
      <c r="BR365" s="53" t="e">
        <f>SUMIFS('[20]WorkDone DATA'!$L:$L,'[20]WorkDone DATA'!$N:$N,BOQ!BR$6,'[20]WorkDone DATA'!$G:$G,BOQ!$B365)*$G365</f>
        <v>#VALUE!</v>
      </c>
      <c r="BS365" s="53" t="e">
        <f>SUMIFS('[20]WorkDone DATA'!$L:$L,'[20]WorkDone DATA'!$N:$N,BOQ!BS$6,'[20]WorkDone DATA'!$G:$G,BOQ!$B365)*$G365</f>
        <v>#VALUE!</v>
      </c>
      <c r="BT365" s="53" t="e">
        <f>SUMIFS('[20]WorkDone DATA'!$L:$L,'[20]WorkDone DATA'!$N:$N,BOQ!BT$6,'[20]WorkDone DATA'!$G:$G,BOQ!$B365)*$G365</f>
        <v>#VALUE!</v>
      </c>
      <c r="BU365" s="53" t="e">
        <f>SUMIFS('[20]WorkDone DATA'!$L:$L,'[20]WorkDone DATA'!$N:$N,BOQ!BU$6,'[20]WorkDone DATA'!$G:$G,BOQ!$B365)*$G365</f>
        <v>#VALUE!</v>
      </c>
      <c r="BV365" s="53" t="e">
        <f>SUMIFS('[20]WorkDone DATA'!$L:$L,'[20]WorkDone DATA'!$N:$N,BOQ!BV$6,'[20]WorkDone DATA'!$G:$G,BOQ!$B365)*$G365</f>
        <v>#VALUE!</v>
      </c>
      <c r="BW365" s="53" t="e">
        <f>SUMIFS('[20]WorkDone DATA'!$L:$L,'[20]WorkDone DATA'!$N:$N,BOQ!BW$6,'[20]WorkDone DATA'!$G:$G,BOQ!$B365)*$G365</f>
        <v>#VALUE!</v>
      </c>
      <c r="BX365" s="53" t="e">
        <f>SUMIFS('[20]WorkDone DATA'!$L:$L,'[20]WorkDone DATA'!$N:$N,BOQ!BX$6,'[20]WorkDone DATA'!$G:$G,BOQ!$B365)*$G365</f>
        <v>#VALUE!</v>
      </c>
    </row>
    <row r="366" spans="1:76" ht="15.6" x14ac:dyDescent="0.35">
      <c r="A366" s="1"/>
      <c r="B366" s="42"/>
      <c r="C366" s="64" t="s">
        <v>186</v>
      </c>
      <c r="D366" s="58"/>
      <c r="E366" s="65"/>
      <c r="F366" s="45"/>
      <c r="G366" s="52"/>
      <c r="H366" s="53">
        <f t="shared" si="44"/>
        <v>0</v>
      </c>
      <c r="K366" s="214"/>
      <c r="L366" s="220" t="e">
        <f t="shared" si="45"/>
        <v>#VALUE!</v>
      </c>
      <c r="M366" s="221" t="e">
        <f t="shared" si="46"/>
        <v>#VALUE!</v>
      </c>
      <c r="N366" s="219"/>
      <c r="O366" s="214">
        <f t="shared" si="47"/>
        <v>0</v>
      </c>
      <c r="P366" s="215" t="e">
        <f t="shared" si="48"/>
        <v>#VALUE!</v>
      </c>
      <c r="R366" s="217" t="e">
        <f>SUMIFS('[20]WorkDone DATA'!$L:$L,'[20]WorkDone DATA'!$N:$N,BOQ!S$6,'[20]WorkDone DATA'!$G:$G,BOQ!$B366)</f>
        <v>#VALUE!</v>
      </c>
      <c r="S366" s="53" t="e">
        <f t="shared" si="49"/>
        <v>#VALUE!</v>
      </c>
      <c r="T366" s="217" t="e">
        <f>SUMIFS('[20]WorkDone DATA'!$L:$L,'[20]WorkDone DATA'!$N:$N,BOQ!U$6,'[20]WorkDone DATA'!$G:$G,BOQ!$B366)</f>
        <v>#VALUE!</v>
      </c>
      <c r="U366" s="53" t="e">
        <f t="shared" si="51"/>
        <v>#VALUE!</v>
      </c>
      <c r="V366" s="217"/>
      <c r="W366" s="53" t="e">
        <f>SUMIFS('[20]WorkDone DATA'!$L:$L,'[20]WorkDone DATA'!$N:$N,BOQ!W$6,'[20]WorkDone DATA'!$G:$G,BOQ!$B366)*$G366</f>
        <v>#VALUE!</v>
      </c>
      <c r="X366" s="217"/>
      <c r="Y366" s="53" t="e">
        <f>SUMIFS('[20]WorkDone DATA'!$L:$L,'[20]WorkDone DATA'!$N:$N,BOQ!Y$6,'[20]WorkDone DATA'!$G:$G,BOQ!$B366)*$G366</f>
        <v>#VALUE!</v>
      </c>
      <c r="Z366" s="217"/>
      <c r="AA366" s="53" t="e">
        <f>SUMIFS('[20]WorkDone DATA'!$L:$L,'[20]WorkDone DATA'!$N:$N,BOQ!AA$6,'[20]WorkDone DATA'!$G:$G,BOQ!$B366)*$G366</f>
        <v>#VALUE!</v>
      </c>
      <c r="AB366" s="53" t="e">
        <f>SUMIFS('[20]WorkDone DATA'!$L:$L,'[20]WorkDone DATA'!$N:$N,BOQ!AB$6,'[20]WorkDone DATA'!$G:$G,BOQ!$B366)*$G366</f>
        <v>#VALUE!</v>
      </c>
      <c r="AC366" s="53" t="e">
        <f>SUMIFS('[20]WorkDone DATA'!$L:$L,'[20]WorkDone DATA'!$N:$N,BOQ!AC$6,'[20]WorkDone DATA'!$G:$G,BOQ!$B366)*$G366</f>
        <v>#VALUE!</v>
      </c>
      <c r="AD366" s="53" t="e">
        <f>SUMIFS('[20]WorkDone DATA'!$L:$L,'[20]WorkDone DATA'!$N:$N,BOQ!AD$6,'[20]WorkDone DATA'!$G:$G,BOQ!$B366)*$G366</f>
        <v>#VALUE!</v>
      </c>
      <c r="AE366" s="53" t="e">
        <f>SUMIFS('[20]WorkDone DATA'!$L:$L,'[20]WorkDone DATA'!$N:$N,BOQ!AE$6,'[20]WorkDone DATA'!$G:$G,BOQ!$B366)*$G366</f>
        <v>#VALUE!</v>
      </c>
      <c r="AF366" s="53" t="e">
        <f>SUMIFS('[20]WorkDone DATA'!$L:$L,'[20]WorkDone DATA'!$N:$N,BOQ!AF$6,'[20]WorkDone DATA'!$G:$G,BOQ!$B366)*$G366</f>
        <v>#VALUE!</v>
      </c>
      <c r="AG366" s="53" t="e">
        <f>SUMIFS('[20]WorkDone DATA'!$L:$L,'[20]WorkDone DATA'!$N:$N,BOQ!AG$6,'[20]WorkDone DATA'!$G:$G,BOQ!$B366)*$G366</f>
        <v>#VALUE!</v>
      </c>
      <c r="AH366" s="53" t="e">
        <f>SUMIFS('[20]WorkDone DATA'!$L:$L,'[20]WorkDone DATA'!$N:$N,BOQ!AH$6,'[20]WorkDone DATA'!$G:$G,BOQ!$B366)*$G366</f>
        <v>#VALUE!</v>
      </c>
      <c r="AI366" s="53" t="e">
        <f>SUMIFS('[20]WorkDone DATA'!$L:$L,'[20]WorkDone DATA'!$N:$N,BOQ!AI$6,'[20]WorkDone DATA'!$G:$G,BOQ!$B366)*$G366</f>
        <v>#VALUE!</v>
      </c>
      <c r="AJ366" s="53" t="e">
        <f>SUMIFS('[20]WorkDone DATA'!$L:$L,'[20]WorkDone DATA'!$N:$N,BOQ!AJ$6,'[20]WorkDone DATA'!$G:$G,BOQ!$B366)*$G366</f>
        <v>#VALUE!</v>
      </c>
      <c r="AK366" s="53" t="e">
        <f>SUMIFS('[20]WorkDone DATA'!$L:$L,'[20]WorkDone DATA'!$N:$N,BOQ!AK$6,'[20]WorkDone DATA'!$G:$G,BOQ!$B366)*$G366</f>
        <v>#VALUE!</v>
      </c>
      <c r="AL366" s="53" t="e">
        <f>SUMIFS('[20]WorkDone DATA'!$L:$L,'[20]WorkDone DATA'!$N:$N,BOQ!AL$6,'[20]WorkDone DATA'!$G:$G,BOQ!$B366)*$G366</f>
        <v>#VALUE!</v>
      </c>
      <c r="AM366" s="53" t="e">
        <f>SUMIFS('[20]WorkDone DATA'!$L:$L,'[20]WorkDone DATA'!$N:$N,BOQ!AM$6,'[20]WorkDone DATA'!$G:$G,BOQ!$B366)*$G366</f>
        <v>#VALUE!</v>
      </c>
      <c r="AN366" s="53" t="e">
        <f>SUMIFS('[20]WorkDone DATA'!$L:$L,'[20]WorkDone DATA'!$N:$N,BOQ!AN$6,'[20]WorkDone DATA'!$G:$G,BOQ!$B366)*$G366</f>
        <v>#VALUE!</v>
      </c>
      <c r="AO366" s="53" t="e">
        <f>SUMIFS('[20]WorkDone DATA'!$L:$L,'[20]WorkDone DATA'!$N:$N,BOQ!AO$6,'[20]WorkDone DATA'!$G:$G,BOQ!$B366)*$G366</f>
        <v>#VALUE!</v>
      </c>
      <c r="AP366" s="53" t="e">
        <f>SUMIFS('[20]WorkDone DATA'!$L:$L,'[20]WorkDone DATA'!$N:$N,BOQ!AP$6,'[20]WorkDone DATA'!$G:$G,BOQ!$B366)*$G366</f>
        <v>#VALUE!</v>
      </c>
      <c r="AQ366" s="53" t="e">
        <f>SUMIFS('[20]WorkDone DATA'!$L:$L,'[20]WorkDone DATA'!$N:$N,BOQ!AQ$6,'[20]WorkDone DATA'!$G:$G,BOQ!$B366)*$G366</f>
        <v>#VALUE!</v>
      </c>
      <c r="AR366" s="53" t="e">
        <f>SUMIFS('[20]WorkDone DATA'!$L:$L,'[20]WorkDone DATA'!$N:$N,BOQ!AR$6,'[20]WorkDone DATA'!$G:$G,BOQ!$B366)*$G366</f>
        <v>#VALUE!</v>
      </c>
      <c r="AS366" s="53" t="e">
        <f>SUMIFS('[20]WorkDone DATA'!$L:$L,'[20]WorkDone DATA'!$N:$N,BOQ!AS$6,'[20]WorkDone DATA'!$G:$G,BOQ!$B366)*$G366</f>
        <v>#VALUE!</v>
      </c>
      <c r="AT366" s="53" t="e">
        <f>SUMIFS('[20]WorkDone DATA'!$L:$L,'[20]WorkDone DATA'!$N:$N,BOQ!AT$6,'[20]WorkDone DATA'!$G:$G,BOQ!$B366)*$G366</f>
        <v>#VALUE!</v>
      </c>
      <c r="AU366" s="53" t="e">
        <f>SUMIFS('[20]WorkDone DATA'!$L:$L,'[20]WorkDone DATA'!$N:$N,BOQ!AU$6,'[20]WorkDone DATA'!$G:$G,BOQ!$B366)*$G366</f>
        <v>#VALUE!</v>
      </c>
      <c r="AV366" s="53" t="e">
        <f>SUMIFS('[20]WorkDone DATA'!$L:$L,'[20]WorkDone DATA'!$N:$N,BOQ!AV$6,'[20]WorkDone DATA'!$G:$G,BOQ!$B366)*$G366</f>
        <v>#VALUE!</v>
      </c>
      <c r="AW366" s="53" t="e">
        <f>SUMIFS('[20]WorkDone DATA'!$L:$L,'[20]WorkDone DATA'!$N:$N,BOQ!AW$6,'[20]WorkDone DATA'!$G:$G,BOQ!$B366)*$G366</f>
        <v>#VALUE!</v>
      </c>
      <c r="AX366" s="53" t="e">
        <f>SUMIFS('[20]WorkDone DATA'!$L:$L,'[20]WorkDone DATA'!$N:$N,BOQ!AX$6,'[20]WorkDone DATA'!$G:$G,BOQ!$B366)*$G366</f>
        <v>#VALUE!</v>
      </c>
      <c r="AY366" s="53" t="e">
        <f>SUMIFS('[20]WorkDone DATA'!$L:$L,'[20]WorkDone DATA'!$N:$N,BOQ!AY$6,'[20]WorkDone DATA'!$G:$G,BOQ!$B366)*$G366</f>
        <v>#VALUE!</v>
      </c>
      <c r="AZ366" s="53" t="e">
        <f>SUMIFS('[20]WorkDone DATA'!$L:$L,'[20]WorkDone DATA'!$N:$N,BOQ!AZ$6,'[20]WorkDone DATA'!$G:$G,BOQ!$B366)*$G366</f>
        <v>#VALUE!</v>
      </c>
      <c r="BA366" s="53" t="e">
        <f>SUMIFS('[20]WorkDone DATA'!$L:$L,'[20]WorkDone DATA'!$N:$N,BOQ!BA$6,'[20]WorkDone DATA'!$G:$G,BOQ!$B366)*$G366</f>
        <v>#VALUE!</v>
      </c>
      <c r="BB366" s="53" t="e">
        <f>SUMIFS('[20]WorkDone DATA'!$L:$L,'[20]WorkDone DATA'!$N:$N,BOQ!BB$6,'[20]WorkDone DATA'!$G:$G,BOQ!$B366)*$G366</f>
        <v>#VALUE!</v>
      </c>
      <c r="BC366" s="53" t="e">
        <f>SUMIFS('[20]WorkDone DATA'!$L:$L,'[20]WorkDone DATA'!$N:$N,BOQ!BC$6,'[20]WorkDone DATA'!$G:$G,BOQ!$B366)*$G366</f>
        <v>#VALUE!</v>
      </c>
      <c r="BD366" s="53" t="e">
        <f>SUMIFS('[20]WorkDone DATA'!$L:$L,'[20]WorkDone DATA'!$N:$N,BOQ!BD$6,'[20]WorkDone DATA'!$G:$G,BOQ!$B366)*$G366</f>
        <v>#VALUE!</v>
      </c>
      <c r="BE366" s="53" t="e">
        <f>SUMIFS('[20]WorkDone DATA'!$L:$L,'[20]WorkDone DATA'!$N:$N,BOQ!BE$6,'[20]WorkDone DATA'!$G:$G,BOQ!$B366)*$G366</f>
        <v>#VALUE!</v>
      </c>
      <c r="BF366" s="53" t="e">
        <f>SUMIFS('[20]WorkDone DATA'!$L:$L,'[20]WorkDone DATA'!$N:$N,BOQ!BF$6,'[20]WorkDone DATA'!$G:$G,BOQ!$B366)*$G366</f>
        <v>#VALUE!</v>
      </c>
      <c r="BG366" s="53" t="e">
        <f>SUMIFS('[20]WorkDone DATA'!$L:$L,'[20]WorkDone DATA'!$N:$N,BOQ!BG$6,'[20]WorkDone DATA'!$G:$G,BOQ!$B366)*$G366</f>
        <v>#VALUE!</v>
      </c>
      <c r="BH366" s="53" t="e">
        <f>SUMIFS('[20]WorkDone DATA'!$L:$L,'[20]WorkDone DATA'!$N:$N,BOQ!BH$6,'[20]WorkDone DATA'!$G:$G,BOQ!$B366)*$G366</f>
        <v>#VALUE!</v>
      </c>
      <c r="BI366" s="53" t="e">
        <f>SUMIFS('[20]WorkDone DATA'!$L:$L,'[20]WorkDone DATA'!$N:$N,BOQ!BI$6,'[20]WorkDone DATA'!$G:$G,BOQ!$B366)*$G366</f>
        <v>#VALUE!</v>
      </c>
      <c r="BJ366" s="53" t="e">
        <f>SUMIFS('[20]WorkDone DATA'!$L:$L,'[20]WorkDone DATA'!$N:$N,BOQ!BJ$6,'[20]WorkDone DATA'!$G:$G,BOQ!$B366)*$G366</f>
        <v>#VALUE!</v>
      </c>
      <c r="BK366" s="53" t="e">
        <f>SUMIFS('[20]WorkDone DATA'!$L:$L,'[20]WorkDone DATA'!$N:$N,BOQ!BK$6,'[20]WorkDone DATA'!$G:$G,BOQ!$B366)*$G366</f>
        <v>#VALUE!</v>
      </c>
      <c r="BL366" s="53" t="e">
        <f>SUMIFS('[20]WorkDone DATA'!$L:$L,'[20]WorkDone DATA'!$N:$N,BOQ!BL$6,'[20]WorkDone DATA'!$G:$G,BOQ!$B366)*$G366</f>
        <v>#VALUE!</v>
      </c>
      <c r="BM366" s="53" t="e">
        <f>SUMIFS('[20]WorkDone DATA'!$L:$L,'[20]WorkDone DATA'!$N:$N,BOQ!BM$6,'[20]WorkDone DATA'!$G:$G,BOQ!$B366)*$G366</f>
        <v>#VALUE!</v>
      </c>
      <c r="BN366" s="53" t="e">
        <f>SUMIFS('[20]WorkDone DATA'!$L:$L,'[20]WorkDone DATA'!$N:$N,BOQ!BN$6,'[20]WorkDone DATA'!$G:$G,BOQ!$B366)*$G366</f>
        <v>#VALUE!</v>
      </c>
      <c r="BO366" s="53" t="e">
        <f>SUMIFS('[20]WorkDone DATA'!$L:$L,'[20]WorkDone DATA'!$N:$N,BOQ!BO$6,'[20]WorkDone DATA'!$G:$G,BOQ!$B366)*$G366</f>
        <v>#VALUE!</v>
      </c>
      <c r="BP366" s="53" t="e">
        <f>SUMIFS('[20]WorkDone DATA'!$L:$L,'[20]WorkDone DATA'!$N:$N,BOQ!BP$6,'[20]WorkDone DATA'!$G:$G,BOQ!$B366)*$G366</f>
        <v>#VALUE!</v>
      </c>
      <c r="BQ366" s="53" t="e">
        <f>SUMIFS('[20]WorkDone DATA'!$L:$L,'[20]WorkDone DATA'!$N:$N,BOQ!BQ$6,'[20]WorkDone DATA'!$G:$G,BOQ!$B366)*$G366</f>
        <v>#VALUE!</v>
      </c>
      <c r="BR366" s="53" t="e">
        <f>SUMIFS('[20]WorkDone DATA'!$L:$L,'[20]WorkDone DATA'!$N:$N,BOQ!BR$6,'[20]WorkDone DATA'!$G:$G,BOQ!$B366)*$G366</f>
        <v>#VALUE!</v>
      </c>
      <c r="BS366" s="53" t="e">
        <f>SUMIFS('[20]WorkDone DATA'!$L:$L,'[20]WorkDone DATA'!$N:$N,BOQ!BS$6,'[20]WorkDone DATA'!$G:$G,BOQ!$B366)*$G366</f>
        <v>#VALUE!</v>
      </c>
      <c r="BT366" s="53" t="e">
        <f>SUMIFS('[20]WorkDone DATA'!$L:$L,'[20]WorkDone DATA'!$N:$N,BOQ!BT$6,'[20]WorkDone DATA'!$G:$G,BOQ!$B366)*$G366</f>
        <v>#VALUE!</v>
      </c>
      <c r="BU366" s="53" t="e">
        <f>SUMIFS('[20]WorkDone DATA'!$L:$L,'[20]WorkDone DATA'!$N:$N,BOQ!BU$6,'[20]WorkDone DATA'!$G:$G,BOQ!$B366)*$G366</f>
        <v>#VALUE!</v>
      </c>
      <c r="BV366" s="53" t="e">
        <f>SUMIFS('[20]WorkDone DATA'!$L:$L,'[20]WorkDone DATA'!$N:$N,BOQ!BV$6,'[20]WorkDone DATA'!$G:$G,BOQ!$B366)*$G366</f>
        <v>#VALUE!</v>
      </c>
      <c r="BW366" s="53" t="e">
        <f>SUMIFS('[20]WorkDone DATA'!$L:$L,'[20]WorkDone DATA'!$N:$N,BOQ!BW$6,'[20]WorkDone DATA'!$G:$G,BOQ!$B366)*$G366</f>
        <v>#VALUE!</v>
      </c>
      <c r="BX366" s="53" t="e">
        <f>SUMIFS('[20]WorkDone DATA'!$L:$L,'[20]WorkDone DATA'!$N:$N,BOQ!BX$6,'[20]WorkDone DATA'!$G:$G,BOQ!$B366)*$G366</f>
        <v>#VALUE!</v>
      </c>
    </row>
    <row r="367" spans="1:76" ht="15.6" x14ac:dyDescent="0.35">
      <c r="A367" s="124" t="str">
        <f t="shared" ref="A367:A368" si="56">C367</f>
        <v>3.3kV OVERLAND ASH CONVEYOR BOARD A</v>
      </c>
      <c r="B367" s="42">
        <v>2.1840000000000002</v>
      </c>
      <c r="C367" s="65" t="s">
        <v>187</v>
      </c>
      <c r="D367" s="58" t="s">
        <v>46</v>
      </c>
      <c r="E367" s="77" t="s">
        <v>97</v>
      </c>
      <c r="F367" s="45">
        <v>8</v>
      </c>
      <c r="G367" s="52">
        <v>1599.52</v>
      </c>
      <c r="H367" s="53">
        <f t="shared" si="44"/>
        <v>12796.16</v>
      </c>
      <c r="K367" s="214" t="e">
        <f t="shared" si="50"/>
        <v>#VALUE!</v>
      </c>
      <c r="L367" s="220" t="e">
        <f t="shared" si="45"/>
        <v>#VALUE!</v>
      </c>
      <c r="M367" s="221" t="e">
        <f t="shared" si="46"/>
        <v>#VALUE!</v>
      </c>
      <c r="N367" s="219"/>
      <c r="O367" s="214" t="e">
        <f t="shared" si="47"/>
        <v>#VALUE!</v>
      </c>
      <c r="P367" s="215" t="e">
        <f t="shared" si="48"/>
        <v>#VALUE!</v>
      </c>
      <c r="R367" s="217" t="e">
        <f>SUMIFS('[20]WorkDone DATA'!$L:$L,'[20]WorkDone DATA'!$N:$N,BOQ!S$6,'[20]WorkDone DATA'!$G:$G,BOQ!$B367)</f>
        <v>#VALUE!</v>
      </c>
      <c r="S367" s="53" t="e">
        <f t="shared" si="49"/>
        <v>#VALUE!</v>
      </c>
      <c r="T367" s="217" t="e">
        <f>SUMIFS('[20]WorkDone DATA'!$L:$L,'[20]WorkDone DATA'!$N:$N,BOQ!U$6,'[20]WorkDone DATA'!$G:$G,BOQ!$B367)</f>
        <v>#VALUE!</v>
      </c>
      <c r="U367" s="53" t="e">
        <f t="shared" si="51"/>
        <v>#VALUE!</v>
      </c>
      <c r="V367" s="217"/>
      <c r="W367" s="53" t="e">
        <f>SUMIFS('[20]WorkDone DATA'!$L:$L,'[20]WorkDone DATA'!$N:$N,BOQ!W$6,'[20]WorkDone DATA'!$G:$G,BOQ!$B367)*$G367</f>
        <v>#VALUE!</v>
      </c>
      <c r="X367" s="217"/>
      <c r="Y367" s="53" t="e">
        <f>SUMIFS('[20]WorkDone DATA'!$L:$L,'[20]WorkDone DATA'!$N:$N,BOQ!Y$6,'[20]WorkDone DATA'!$G:$G,BOQ!$B367)*$G367</f>
        <v>#VALUE!</v>
      </c>
      <c r="Z367" s="217"/>
      <c r="AA367" s="53" t="e">
        <f>SUMIFS('[20]WorkDone DATA'!$L:$L,'[20]WorkDone DATA'!$N:$N,BOQ!AA$6,'[20]WorkDone DATA'!$G:$G,BOQ!$B367)*$G367</f>
        <v>#VALUE!</v>
      </c>
      <c r="AB367" s="53" t="e">
        <f>SUMIFS('[20]WorkDone DATA'!$L:$L,'[20]WorkDone DATA'!$N:$N,BOQ!AB$6,'[20]WorkDone DATA'!$G:$G,BOQ!$B367)*$G367</f>
        <v>#VALUE!</v>
      </c>
      <c r="AC367" s="53" t="e">
        <f>SUMIFS('[20]WorkDone DATA'!$L:$L,'[20]WorkDone DATA'!$N:$N,BOQ!AC$6,'[20]WorkDone DATA'!$G:$G,BOQ!$B367)*$G367</f>
        <v>#VALUE!</v>
      </c>
      <c r="AD367" s="53" t="e">
        <f>SUMIFS('[20]WorkDone DATA'!$L:$L,'[20]WorkDone DATA'!$N:$N,BOQ!AD$6,'[20]WorkDone DATA'!$G:$G,BOQ!$B367)*$G367</f>
        <v>#VALUE!</v>
      </c>
      <c r="AE367" s="53" t="e">
        <f>SUMIFS('[20]WorkDone DATA'!$L:$L,'[20]WorkDone DATA'!$N:$N,BOQ!AE$6,'[20]WorkDone DATA'!$G:$G,BOQ!$B367)*$G367</f>
        <v>#VALUE!</v>
      </c>
      <c r="AF367" s="53" t="e">
        <f>SUMIFS('[20]WorkDone DATA'!$L:$L,'[20]WorkDone DATA'!$N:$N,BOQ!AF$6,'[20]WorkDone DATA'!$G:$G,BOQ!$B367)*$G367</f>
        <v>#VALUE!</v>
      </c>
      <c r="AG367" s="53" t="e">
        <f>SUMIFS('[20]WorkDone DATA'!$L:$L,'[20]WorkDone DATA'!$N:$N,BOQ!AG$6,'[20]WorkDone DATA'!$G:$G,BOQ!$B367)*$G367</f>
        <v>#VALUE!</v>
      </c>
      <c r="AH367" s="53" t="e">
        <f>SUMIFS('[20]WorkDone DATA'!$L:$L,'[20]WorkDone DATA'!$N:$N,BOQ!AH$6,'[20]WorkDone DATA'!$G:$G,BOQ!$B367)*$G367</f>
        <v>#VALUE!</v>
      </c>
      <c r="AI367" s="53" t="e">
        <f>SUMIFS('[20]WorkDone DATA'!$L:$L,'[20]WorkDone DATA'!$N:$N,BOQ!AI$6,'[20]WorkDone DATA'!$G:$G,BOQ!$B367)*$G367</f>
        <v>#VALUE!</v>
      </c>
      <c r="AJ367" s="53" t="e">
        <f>SUMIFS('[20]WorkDone DATA'!$L:$L,'[20]WorkDone DATA'!$N:$N,BOQ!AJ$6,'[20]WorkDone DATA'!$G:$G,BOQ!$B367)*$G367</f>
        <v>#VALUE!</v>
      </c>
      <c r="AK367" s="53" t="e">
        <f>SUMIFS('[20]WorkDone DATA'!$L:$L,'[20]WorkDone DATA'!$N:$N,BOQ!AK$6,'[20]WorkDone DATA'!$G:$G,BOQ!$B367)*$G367</f>
        <v>#VALUE!</v>
      </c>
      <c r="AL367" s="53" t="e">
        <f>SUMIFS('[20]WorkDone DATA'!$L:$L,'[20]WorkDone DATA'!$N:$N,BOQ!AL$6,'[20]WorkDone DATA'!$G:$G,BOQ!$B367)*$G367</f>
        <v>#VALUE!</v>
      </c>
      <c r="AM367" s="53" t="e">
        <f>SUMIFS('[20]WorkDone DATA'!$L:$L,'[20]WorkDone DATA'!$N:$N,BOQ!AM$6,'[20]WorkDone DATA'!$G:$G,BOQ!$B367)*$G367</f>
        <v>#VALUE!</v>
      </c>
      <c r="AN367" s="53" t="e">
        <f>SUMIFS('[20]WorkDone DATA'!$L:$L,'[20]WorkDone DATA'!$N:$N,BOQ!AN$6,'[20]WorkDone DATA'!$G:$G,BOQ!$B367)*$G367</f>
        <v>#VALUE!</v>
      </c>
      <c r="AO367" s="53" t="e">
        <f>SUMIFS('[20]WorkDone DATA'!$L:$L,'[20]WorkDone DATA'!$N:$N,BOQ!AO$6,'[20]WorkDone DATA'!$G:$G,BOQ!$B367)*$G367</f>
        <v>#VALUE!</v>
      </c>
      <c r="AP367" s="53" t="e">
        <f>SUMIFS('[20]WorkDone DATA'!$L:$L,'[20]WorkDone DATA'!$N:$N,BOQ!AP$6,'[20]WorkDone DATA'!$G:$G,BOQ!$B367)*$G367</f>
        <v>#VALUE!</v>
      </c>
      <c r="AQ367" s="53" t="e">
        <f>SUMIFS('[20]WorkDone DATA'!$L:$L,'[20]WorkDone DATA'!$N:$N,BOQ!AQ$6,'[20]WorkDone DATA'!$G:$G,BOQ!$B367)*$G367</f>
        <v>#VALUE!</v>
      </c>
      <c r="AR367" s="53" t="e">
        <f>SUMIFS('[20]WorkDone DATA'!$L:$L,'[20]WorkDone DATA'!$N:$N,BOQ!AR$6,'[20]WorkDone DATA'!$G:$G,BOQ!$B367)*$G367</f>
        <v>#VALUE!</v>
      </c>
      <c r="AS367" s="53" t="e">
        <f>SUMIFS('[20]WorkDone DATA'!$L:$L,'[20]WorkDone DATA'!$N:$N,BOQ!AS$6,'[20]WorkDone DATA'!$G:$G,BOQ!$B367)*$G367</f>
        <v>#VALUE!</v>
      </c>
      <c r="AT367" s="53" t="e">
        <f>SUMIFS('[20]WorkDone DATA'!$L:$L,'[20]WorkDone DATA'!$N:$N,BOQ!AT$6,'[20]WorkDone DATA'!$G:$G,BOQ!$B367)*$G367</f>
        <v>#VALUE!</v>
      </c>
      <c r="AU367" s="53" t="e">
        <f>SUMIFS('[20]WorkDone DATA'!$L:$L,'[20]WorkDone DATA'!$N:$N,BOQ!AU$6,'[20]WorkDone DATA'!$G:$G,BOQ!$B367)*$G367</f>
        <v>#VALUE!</v>
      </c>
      <c r="AV367" s="53" t="e">
        <f>SUMIFS('[20]WorkDone DATA'!$L:$L,'[20]WorkDone DATA'!$N:$N,BOQ!AV$6,'[20]WorkDone DATA'!$G:$G,BOQ!$B367)*$G367</f>
        <v>#VALUE!</v>
      </c>
      <c r="AW367" s="53" t="e">
        <f>SUMIFS('[20]WorkDone DATA'!$L:$L,'[20]WorkDone DATA'!$N:$N,BOQ!AW$6,'[20]WorkDone DATA'!$G:$G,BOQ!$B367)*$G367</f>
        <v>#VALUE!</v>
      </c>
      <c r="AX367" s="53" t="e">
        <f>SUMIFS('[20]WorkDone DATA'!$L:$L,'[20]WorkDone DATA'!$N:$N,BOQ!AX$6,'[20]WorkDone DATA'!$G:$G,BOQ!$B367)*$G367</f>
        <v>#VALUE!</v>
      </c>
      <c r="AY367" s="53" t="e">
        <f>SUMIFS('[20]WorkDone DATA'!$L:$L,'[20]WorkDone DATA'!$N:$N,BOQ!AY$6,'[20]WorkDone DATA'!$G:$G,BOQ!$B367)*$G367</f>
        <v>#VALUE!</v>
      </c>
      <c r="AZ367" s="53" t="e">
        <f>SUMIFS('[20]WorkDone DATA'!$L:$L,'[20]WorkDone DATA'!$N:$N,BOQ!AZ$6,'[20]WorkDone DATA'!$G:$G,BOQ!$B367)*$G367</f>
        <v>#VALUE!</v>
      </c>
      <c r="BA367" s="53" t="e">
        <f>SUMIFS('[20]WorkDone DATA'!$L:$L,'[20]WorkDone DATA'!$N:$N,BOQ!BA$6,'[20]WorkDone DATA'!$G:$G,BOQ!$B367)*$G367</f>
        <v>#VALUE!</v>
      </c>
      <c r="BB367" s="53" t="e">
        <f>SUMIFS('[20]WorkDone DATA'!$L:$L,'[20]WorkDone DATA'!$N:$N,BOQ!BB$6,'[20]WorkDone DATA'!$G:$G,BOQ!$B367)*$G367</f>
        <v>#VALUE!</v>
      </c>
      <c r="BC367" s="53" t="e">
        <f>SUMIFS('[20]WorkDone DATA'!$L:$L,'[20]WorkDone DATA'!$N:$N,BOQ!BC$6,'[20]WorkDone DATA'!$G:$G,BOQ!$B367)*$G367</f>
        <v>#VALUE!</v>
      </c>
      <c r="BD367" s="53" t="e">
        <f>SUMIFS('[20]WorkDone DATA'!$L:$L,'[20]WorkDone DATA'!$N:$N,BOQ!BD$6,'[20]WorkDone DATA'!$G:$G,BOQ!$B367)*$G367</f>
        <v>#VALUE!</v>
      </c>
      <c r="BE367" s="53" t="e">
        <f>SUMIFS('[20]WorkDone DATA'!$L:$L,'[20]WorkDone DATA'!$N:$N,BOQ!BE$6,'[20]WorkDone DATA'!$G:$G,BOQ!$B367)*$G367</f>
        <v>#VALUE!</v>
      </c>
      <c r="BF367" s="53" t="e">
        <f>SUMIFS('[20]WorkDone DATA'!$L:$L,'[20]WorkDone DATA'!$N:$N,BOQ!BF$6,'[20]WorkDone DATA'!$G:$G,BOQ!$B367)*$G367</f>
        <v>#VALUE!</v>
      </c>
      <c r="BG367" s="53" t="e">
        <f>SUMIFS('[20]WorkDone DATA'!$L:$L,'[20]WorkDone DATA'!$N:$N,BOQ!BG$6,'[20]WorkDone DATA'!$G:$G,BOQ!$B367)*$G367</f>
        <v>#VALUE!</v>
      </c>
      <c r="BH367" s="53" t="e">
        <f>SUMIFS('[20]WorkDone DATA'!$L:$L,'[20]WorkDone DATA'!$N:$N,BOQ!BH$6,'[20]WorkDone DATA'!$G:$G,BOQ!$B367)*$G367</f>
        <v>#VALUE!</v>
      </c>
      <c r="BI367" s="53" t="e">
        <f>SUMIFS('[20]WorkDone DATA'!$L:$L,'[20]WorkDone DATA'!$N:$N,BOQ!BI$6,'[20]WorkDone DATA'!$G:$G,BOQ!$B367)*$G367</f>
        <v>#VALUE!</v>
      </c>
      <c r="BJ367" s="53" t="e">
        <f>SUMIFS('[20]WorkDone DATA'!$L:$L,'[20]WorkDone DATA'!$N:$N,BOQ!BJ$6,'[20]WorkDone DATA'!$G:$G,BOQ!$B367)*$G367</f>
        <v>#VALUE!</v>
      </c>
      <c r="BK367" s="53" t="e">
        <f>SUMIFS('[20]WorkDone DATA'!$L:$L,'[20]WorkDone DATA'!$N:$N,BOQ!BK$6,'[20]WorkDone DATA'!$G:$G,BOQ!$B367)*$G367</f>
        <v>#VALUE!</v>
      </c>
      <c r="BL367" s="53" t="e">
        <f>SUMIFS('[20]WorkDone DATA'!$L:$L,'[20]WorkDone DATA'!$N:$N,BOQ!BL$6,'[20]WorkDone DATA'!$G:$G,BOQ!$B367)*$G367</f>
        <v>#VALUE!</v>
      </c>
      <c r="BM367" s="53" t="e">
        <f>SUMIFS('[20]WorkDone DATA'!$L:$L,'[20]WorkDone DATA'!$N:$N,BOQ!BM$6,'[20]WorkDone DATA'!$G:$G,BOQ!$B367)*$G367</f>
        <v>#VALUE!</v>
      </c>
      <c r="BN367" s="53" t="e">
        <f>SUMIFS('[20]WorkDone DATA'!$L:$L,'[20]WorkDone DATA'!$N:$N,BOQ!BN$6,'[20]WorkDone DATA'!$G:$G,BOQ!$B367)*$G367</f>
        <v>#VALUE!</v>
      </c>
      <c r="BO367" s="53" t="e">
        <f>SUMIFS('[20]WorkDone DATA'!$L:$L,'[20]WorkDone DATA'!$N:$N,BOQ!BO$6,'[20]WorkDone DATA'!$G:$G,BOQ!$B367)*$G367</f>
        <v>#VALUE!</v>
      </c>
      <c r="BP367" s="53" t="e">
        <f>SUMIFS('[20]WorkDone DATA'!$L:$L,'[20]WorkDone DATA'!$N:$N,BOQ!BP$6,'[20]WorkDone DATA'!$G:$G,BOQ!$B367)*$G367</f>
        <v>#VALUE!</v>
      </c>
      <c r="BQ367" s="53" t="e">
        <f>SUMIFS('[20]WorkDone DATA'!$L:$L,'[20]WorkDone DATA'!$N:$N,BOQ!BQ$6,'[20]WorkDone DATA'!$G:$G,BOQ!$B367)*$G367</f>
        <v>#VALUE!</v>
      </c>
      <c r="BR367" s="53" t="e">
        <f>SUMIFS('[20]WorkDone DATA'!$L:$L,'[20]WorkDone DATA'!$N:$N,BOQ!BR$6,'[20]WorkDone DATA'!$G:$G,BOQ!$B367)*$G367</f>
        <v>#VALUE!</v>
      </c>
      <c r="BS367" s="53" t="e">
        <f>SUMIFS('[20]WorkDone DATA'!$L:$L,'[20]WorkDone DATA'!$N:$N,BOQ!BS$6,'[20]WorkDone DATA'!$G:$G,BOQ!$B367)*$G367</f>
        <v>#VALUE!</v>
      </c>
      <c r="BT367" s="53" t="e">
        <f>SUMIFS('[20]WorkDone DATA'!$L:$L,'[20]WorkDone DATA'!$N:$N,BOQ!BT$6,'[20]WorkDone DATA'!$G:$G,BOQ!$B367)*$G367</f>
        <v>#VALUE!</v>
      </c>
      <c r="BU367" s="53" t="e">
        <f>SUMIFS('[20]WorkDone DATA'!$L:$L,'[20]WorkDone DATA'!$N:$N,BOQ!BU$6,'[20]WorkDone DATA'!$G:$G,BOQ!$B367)*$G367</f>
        <v>#VALUE!</v>
      </c>
      <c r="BV367" s="53" t="e">
        <f>SUMIFS('[20]WorkDone DATA'!$L:$L,'[20]WorkDone DATA'!$N:$N,BOQ!BV$6,'[20]WorkDone DATA'!$G:$G,BOQ!$B367)*$G367</f>
        <v>#VALUE!</v>
      </c>
      <c r="BW367" s="53" t="e">
        <f>SUMIFS('[20]WorkDone DATA'!$L:$L,'[20]WorkDone DATA'!$N:$N,BOQ!BW$6,'[20]WorkDone DATA'!$G:$G,BOQ!$B367)*$G367</f>
        <v>#VALUE!</v>
      </c>
      <c r="BX367" s="53" t="e">
        <f>SUMIFS('[20]WorkDone DATA'!$L:$L,'[20]WorkDone DATA'!$N:$N,BOQ!BX$6,'[20]WorkDone DATA'!$G:$G,BOQ!$B367)*$G367</f>
        <v>#VALUE!</v>
      </c>
    </row>
    <row r="368" spans="1:76" ht="15.6" x14ac:dyDescent="0.35">
      <c r="A368" s="124" t="str">
        <f t="shared" si="56"/>
        <v>3.3kV OVERLAND ASH CONVEYOR BOARD B</v>
      </c>
      <c r="B368" s="42">
        <v>2.1850000000000001</v>
      </c>
      <c r="C368" s="65" t="s">
        <v>188</v>
      </c>
      <c r="D368" s="58" t="s">
        <v>46</v>
      </c>
      <c r="E368" s="77" t="s">
        <v>97</v>
      </c>
      <c r="F368" s="45">
        <v>7</v>
      </c>
      <c r="G368" s="52">
        <v>1599.52</v>
      </c>
      <c r="H368" s="53">
        <f t="shared" si="44"/>
        <v>11196.64</v>
      </c>
      <c r="K368" s="214" t="e">
        <f t="shared" si="50"/>
        <v>#VALUE!</v>
      </c>
      <c r="L368" s="220" t="e">
        <f t="shared" si="45"/>
        <v>#VALUE!</v>
      </c>
      <c r="M368" s="221" t="e">
        <f t="shared" si="46"/>
        <v>#VALUE!</v>
      </c>
      <c r="N368" s="219"/>
      <c r="O368" s="214" t="e">
        <f t="shared" si="47"/>
        <v>#VALUE!</v>
      </c>
      <c r="P368" s="215" t="e">
        <f t="shared" si="48"/>
        <v>#VALUE!</v>
      </c>
      <c r="R368" s="217" t="e">
        <f>SUMIFS('[20]WorkDone DATA'!$L:$L,'[20]WorkDone DATA'!$N:$N,BOQ!S$6,'[20]WorkDone DATA'!$G:$G,BOQ!$B368)</f>
        <v>#VALUE!</v>
      </c>
      <c r="S368" s="53" t="e">
        <f t="shared" si="49"/>
        <v>#VALUE!</v>
      </c>
      <c r="T368" s="217" t="e">
        <f>SUMIFS('[20]WorkDone DATA'!$L:$L,'[20]WorkDone DATA'!$N:$N,BOQ!U$6,'[20]WorkDone DATA'!$G:$G,BOQ!$B368)</f>
        <v>#VALUE!</v>
      </c>
      <c r="U368" s="53" t="e">
        <f t="shared" si="51"/>
        <v>#VALUE!</v>
      </c>
      <c r="V368" s="217"/>
      <c r="W368" s="53" t="e">
        <f>SUMIFS('[20]WorkDone DATA'!$L:$L,'[20]WorkDone DATA'!$N:$N,BOQ!W$6,'[20]WorkDone DATA'!$G:$G,BOQ!$B368)*$G368</f>
        <v>#VALUE!</v>
      </c>
      <c r="X368" s="217"/>
      <c r="Y368" s="53" t="e">
        <f>SUMIFS('[20]WorkDone DATA'!$L:$L,'[20]WorkDone DATA'!$N:$N,BOQ!Y$6,'[20]WorkDone DATA'!$G:$G,BOQ!$B368)*$G368</f>
        <v>#VALUE!</v>
      </c>
      <c r="Z368" s="217"/>
      <c r="AA368" s="53" t="e">
        <f>SUMIFS('[20]WorkDone DATA'!$L:$L,'[20]WorkDone DATA'!$N:$N,BOQ!AA$6,'[20]WorkDone DATA'!$G:$G,BOQ!$B368)*$G368</f>
        <v>#VALUE!</v>
      </c>
      <c r="AB368" s="53" t="e">
        <f>SUMIFS('[20]WorkDone DATA'!$L:$L,'[20]WorkDone DATA'!$N:$N,BOQ!AB$6,'[20]WorkDone DATA'!$G:$G,BOQ!$B368)*$G368</f>
        <v>#VALUE!</v>
      </c>
      <c r="AC368" s="53" t="e">
        <f>SUMIFS('[20]WorkDone DATA'!$L:$L,'[20]WorkDone DATA'!$N:$N,BOQ!AC$6,'[20]WorkDone DATA'!$G:$G,BOQ!$B368)*$G368</f>
        <v>#VALUE!</v>
      </c>
      <c r="AD368" s="53" t="e">
        <f>SUMIFS('[20]WorkDone DATA'!$L:$L,'[20]WorkDone DATA'!$N:$N,BOQ!AD$6,'[20]WorkDone DATA'!$G:$G,BOQ!$B368)*$G368</f>
        <v>#VALUE!</v>
      </c>
      <c r="AE368" s="53" t="e">
        <f>SUMIFS('[20]WorkDone DATA'!$L:$L,'[20]WorkDone DATA'!$N:$N,BOQ!AE$6,'[20]WorkDone DATA'!$G:$G,BOQ!$B368)*$G368</f>
        <v>#VALUE!</v>
      </c>
      <c r="AF368" s="53" t="e">
        <f>SUMIFS('[20]WorkDone DATA'!$L:$L,'[20]WorkDone DATA'!$N:$N,BOQ!AF$6,'[20]WorkDone DATA'!$G:$G,BOQ!$B368)*$G368</f>
        <v>#VALUE!</v>
      </c>
      <c r="AG368" s="53" t="e">
        <f>SUMIFS('[20]WorkDone DATA'!$L:$L,'[20]WorkDone DATA'!$N:$N,BOQ!AG$6,'[20]WorkDone DATA'!$G:$G,BOQ!$B368)*$G368</f>
        <v>#VALUE!</v>
      </c>
      <c r="AH368" s="53" t="e">
        <f>SUMIFS('[20]WorkDone DATA'!$L:$L,'[20]WorkDone DATA'!$N:$N,BOQ!AH$6,'[20]WorkDone DATA'!$G:$G,BOQ!$B368)*$G368</f>
        <v>#VALUE!</v>
      </c>
      <c r="AI368" s="53" t="e">
        <f>SUMIFS('[20]WorkDone DATA'!$L:$L,'[20]WorkDone DATA'!$N:$N,BOQ!AI$6,'[20]WorkDone DATA'!$G:$G,BOQ!$B368)*$G368</f>
        <v>#VALUE!</v>
      </c>
      <c r="AJ368" s="53" t="e">
        <f>SUMIFS('[20]WorkDone DATA'!$L:$L,'[20]WorkDone DATA'!$N:$N,BOQ!AJ$6,'[20]WorkDone DATA'!$G:$G,BOQ!$B368)*$G368</f>
        <v>#VALUE!</v>
      </c>
      <c r="AK368" s="53" t="e">
        <f>SUMIFS('[20]WorkDone DATA'!$L:$L,'[20]WorkDone DATA'!$N:$N,BOQ!AK$6,'[20]WorkDone DATA'!$G:$G,BOQ!$B368)*$G368</f>
        <v>#VALUE!</v>
      </c>
      <c r="AL368" s="53" t="e">
        <f>SUMIFS('[20]WorkDone DATA'!$L:$L,'[20]WorkDone DATA'!$N:$N,BOQ!AL$6,'[20]WorkDone DATA'!$G:$G,BOQ!$B368)*$G368</f>
        <v>#VALUE!</v>
      </c>
      <c r="AM368" s="53" t="e">
        <f>SUMIFS('[20]WorkDone DATA'!$L:$L,'[20]WorkDone DATA'!$N:$N,BOQ!AM$6,'[20]WorkDone DATA'!$G:$G,BOQ!$B368)*$G368</f>
        <v>#VALUE!</v>
      </c>
      <c r="AN368" s="53" t="e">
        <f>SUMIFS('[20]WorkDone DATA'!$L:$L,'[20]WorkDone DATA'!$N:$N,BOQ!AN$6,'[20]WorkDone DATA'!$G:$G,BOQ!$B368)*$G368</f>
        <v>#VALUE!</v>
      </c>
      <c r="AO368" s="53" t="e">
        <f>SUMIFS('[20]WorkDone DATA'!$L:$L,'[20]WorkDone DATA'!$N:$N,BOQ!AO$6,'[20]WorkDone DATA'!$G:$G,BOQ!$B368)*$G368</f>
        <v>#VALUE!</v>
      </c>
      <c r="AP368" s="53" t="e">
        <f>SUMIFS('[20]WorkDone DATA'!$L:$L,'[20]WorkDone DATA'!$N:$N,BOQ!AP$6,'[20]WorkDone DATA'!$G:$G,BOQ!$B368)*$G368</f>
        <v>#VALUE!</v>
      </c>
      <c r="AQ368" s="53" t="e">
        <f>SUMIFS('[20]WorkDone DATA'!$L:$L,'[20]WorkDone DATA'!$N:$N,BOQ!AQ$6,'[20]WorkDone DATA'!$G:$G,BOQ!$B368)*$G368</f>
        <v>#VALUE!</v>
      </c>
      <c r="AR368" s="53" t="e">
        <f>SUMIFS('[20]WorkDone DATA'!$L:$L,'[20]WorkDone DATA'!$N:$N,BOQ!AR$6,'[20]WorkDone DATA'!$G:$G,BOQ!$B368)*$G368</f>
        <v>#VALUE!</v>
      </c>
      <c r="AS368" s="53" t="e">
        <f>SUMIFS('[20]WorkDone DATA'!$L:$L,'[20]WorkDone DATA'!$N:$N,BOQ!AS$6,'[20]WorkDone DATA'!$G:$G,BOQ!$B368)*$G368</f>
        <v>#VALUE!</v>
      </c>
      <c r="AT368" s="53" t="e">
        <f>SUMIFS('[20]WorkDone DATA'!$L:$L,'[20]WorkDone DATA'!$N:$N,BOQ!AT$6,'[20]WorkDone DATA'!$G:$G,BOQ!$B368)*$G368</f>
        <v>#VALUE!</v>
      </c>
      <c r="AU368" s="53" t="e">
        <f>SUMIFS('[20]WorkDone DATA'!$L:$L,'[20]WorkDone DATA'!$N:$N,BOQ!AU$6,'[20]WorkDone DATA'!$G:$G,BOQ!$B368)*$G368</f>
        <v>#VALUE!</v>
      </c>
      <c r="AV368" s="53" t="e">
        <f>SUMIFS('[20]WorkDone DATA'!$L:$L,'[20]WorkDone DATA'!$N:$N,BOQ!AV$6,'[20]WorkDone DATA'!$G:$G,BOQ!$B368)*$G368</f>
        <v>#VALUE!</v>
      </c>
      <c r="AW368" s="53" t="e">
        <f>SUMIFS('[20]WorkDone DATA'!$L:$L,'[20]WorkDone DATA'!$N:$N,BOQ!AW$6,'[20]WorkDone DATA'!$G:$G,BOQ!$B368)*$G368</f>
        <v>#VALUE!</v>
      </c>
      <c r="AX368" s="53" t="e">
        <f>SUMIFS('[20]WorkDone DATA'!$L:$L,'[20]WorkDone DATA'!$N:$N,BOQ!AX$6,'[20]WorkDone DATA'!$G:$G,BOQ!$B368)*$G368</f>
        <v>#VALUE!</v>
      </c>
      <c r="AY368" s="53" t="e">
        <f>SUMIFS('[20]WorkDone DATA'!$L:$L,'[20]WorkDone DATA'!$N:$N,BOQ!AY$6,'[20]WorkDone DATA'!$G:$G,BOQ!$B368)*$G368</f>
        <v>#VALUE!</v>
      </c>
      <c r="AZ368" s="53" t="e">
        <f>SUMIFS('[20]WorkDone DATA'!$L:$L,'[20]WorkDone DATA'!$N:$N,BOQ!AZ$6,'[20]WorkDone DATA'!$G:$G,BOQ!$B368)*$G368</f>
        <v>#VALUE!</v>
      </c>
      <c r="BA368" s="53" t="e">
        <f>SUMIFS('[20]WorkDone DATA'!$L:$L,'[20]WorkDone DATA'!$N:$N,BOQ!BA$6,'[20]WorkDone DATA'!$G:$G,BOQ!$B368)*$G368</f>
        <v>#VALUE!</v>
      </c>
      <c r="BB368" s="53" t="e">
        <f>SUMIFS('[20]WorkDone DATA'!$L:$L,'[20]WorkDone DATA'!$N:$N,BOQ!BB$6,'[20]WorkDone DATA'!$G:$G,BOQ!$B368)*$G368</f>
        <v>#VALUE!</v>
      </c>
      <c r="BC368" s="53" t="e">
        <f>SUMIFS('[20]WorkDone DATA'!$L:$L,'[20]WorkDone DATA'!$N:$N,BOQ!BC$6,'[20]WorkDone DATA'!$G:$G,BOQ!$B368)*$G368</f>
        <v>#VALUE!</v>
      </c>
      <c r="BD368" s="53" t="e">
        <f>SUMIFS('[20]WorkDone DATA'!$L:$L,'[20]WorkDone DATA'!$N:$N,BOQ!BD$6,'[20]WorkDone DATA'!$G:$G,BOQ!$B368)*$G368</f>
        <v>#VALUE!</v>
      </c>
      <c r="BE368" s="53" t="e">
        <f>SUMIFS('[20]WorkDone DATA'!$L:$L,'[20]WorkDone DATA'!$N:$N,BOQ!BE$6,'[20]WorkDone DATA'!$G:$G,BOQ!$B368)*$G368</f>
        <v>#VALUE!</v>
      </c>
      <c r="BF368" s="53" t="e">
        <f>SUMIFS('[20]WorkDone DATA'!$L:$L,'[20]WorkDone DATA'!$N:$N,BOQ!BF$6,'[20]WorkDone DATA'!$G:$G,BOQ!$B368)*$G368</f>
        <v>#VALUE!</v>
      </c>
      <c r="BG368" s="53" t="e">
        <f>SUMIFS('[20]WorkDone DATA'!$L:$L,'[20]WorkDone DATA'!$N:$N,BOQ!BG$6,'[20]WorkDone DATA'!$G:$G,BOQ!$B368)*$G368</f>
        <v>#VALUE!</v>
      </c>
      <c r="BH368" s="53" t="e">
        <f>SUMIFS('[20]WorkDone DATA'!$L:$L,'[20]WorkDone DATA'!$N:$N,BOQ!BH$6,'[20]WorkDone DATA'!$G:$G,BOQ!$B368)*$G368</f>
        <v>#VALUE!</v>
      </c>
      <c r="BI368" s="53" t="e">
        <f>SUMIFS('[20]WorkDone DATA'!$L:$L,'[20]WorkDone DATA'!$N:$N,BOQ!BI$6,'[20]WorkDone DATA'!$G:$G,BOQ!$B368)*$G368</f>
        <v>#VALUE!</v>
      </c>
      <c r="BJ368" s="53" t="e">
        <f>SUMIFS('[20]WorkDone DATA'!$L:$L,'[20]WorkDone DATA'!$N:$N,BOQ!BJ$6,'[20]WorkDone DATA'!$G:$G,BOQ!$B368)*$G368</f>
        <v>#VALUE!</v>
      </c>
      <c r="BK368" s="53" t="e">
        <f>SUMIFS('[20]WorkDone DATA'!$L:$L,'[20]WorkDone DATA'!$N:$N,BOQ!BK$6,'[20]WorkDone DATA'!$G:$G,BOQ!$B368)*$G368</f>
        <v>#VALUE!</v>
      </c>
      <c r="BL368" s="53" t="e">
        <f>SUMIFS('[20]WorkDone DATA'!$L:$L,'[20]WorkDone DATA'!$N:$N,BOQ!BL$6,'[20]WorkDone DATA'!$G:$G,BOQ!$B368)*$G368</f>
        <v>#VALUE!</v>
      </c>
      <c r="BM368" s="53" t="e">
        <f>SUMIFS('[20]WorkDone DATA'!$L:$L,'[20]WorkDone DATA'!$N:$N,BOQ!BM$6,'[20]WorkDone DATA'!$G:$G,BOQ!$B368)*$G368</f>
        <v>#VALUE!</v>
      </c>
      <c r="BN368" s="53" t="e">
        <f>SUMIFS('[20]WorkDone DATA'!$L:$L,'[20]WorkDone DATA'!$N:$N,BOQ!BN$6,'[20]WorkDone DATA'!$G:$G,BOQ!$B368)*$G368</f>
        <v>#VALUE!</v>
      </c>
      <c r="BO368" s="53" t="e">
        <f>SUMIFS('[20]WorkDone DATA'!$L:$L,'[20]WorkDone DATA'!$N:$N,BOQ!BO$6,'[20]WorkDone DATA'!$G:$G,BOQ!$B368)*$G368</f>
        <v>#VALUE!</v>
      </c>
      <c r="BP368" s="53" t="e">
        <f>SUMIFS('[20]WorkDone DATA'!$L:$L,'[20]WorkDone DATA'!$N:$N,BOQ!BP$6,'[20]WorkDone DATA'!$G:$G,BOQ!$B368)*$G368</f>
        <v>#VALUE!</v>
      </c>
      <c r="BQ368" s="53" t="e">
        <f>SUMIFS('[20]WorkDone DATA'!$L:$L,'[20]WorkDone DATA'!$N:$N,BOQ!BQ$6,'[20]WorkDone DATA'!$G:$G,BOQ!$B368)*$G368</f>
        <v>#VALUE!</v>
      </c>
      <c r="BR368" s="53" t="e">
        <f>SUMIFS('[20]WorkDone DATA'!$L:$L,'[20]WorkDone DATA'!$N:$N,BOQ!BR$6,'[20]WorkDone DATA'!$G:$G,BOQ!$B368)*$G368</f>
        <v>#VALUE!</v>
      </c>
      <c r="BS368" s="53" t="e">
        <f>SUMIFS('[20]WorkDone DATA'!$L:$L,'[20]WorkDone DATA'!$N:$N,BOQ!BS$6,'[20]WorkDone DATA'!$G:$G,BOQ!$B368)*$G368</f>
        <v>#VALUE!</v>
      </c>
      <c r="BT368" s="53" t="e">
        <f>SUMIFS('[20]WorkDone DATA'!$L:$L,'[20]WorkDone DATA'!$N:$N,BOQ!BT$6,'[20]WorkDone DATA'!$G:$G,BOQ!$B368)*$G368</f>
        <v>#VALUE!</v>
      </c>
      <c r="BU368" s="53" t="e">
        <f>SUMIFS('[20]WorkDone DATA'!$L:$L,'[20]WorkDone DATA'!$N:$N,BOQ!BU$6,'[20]WorkDone DATA'!$G:$G,BOQ!$B368)*$G368</f>
        <v>#VALUE!</v>
      </c>
      <c r="BV368" s="53" t="e">
        <f>SUMIFS('[20]WorkDone DATA'!$L:$L,'[20]WorkDone DATA'!$N:$N,BOQ!BV$6,'[20]WorkDone DATA'!$G:$G,BOQ!$B368)*$G368</f>
        <v>#VALUE!</v>
      </c>
      <c r="BW368" s="53" t="e">
        <f>SUMIFS('[20]WorkDone DATA'!$L:$L,'[20]WorkDone DATA'!$N:$N,BOQ!BW$6,'[20]WorkDone DATA'!$G:$G,BOQ!$B368)*$G368</f>
        <v>#VALUE!</v>
      </c>
      <c r="BX368" s="53" t="e">
        <f>SUMIFS('[20]WorkDone DATA'!$L:$L,'[20]WorkDone DATA'!$N:$N,BOQ!BX$6,'[20]WorkDone DATA'!$G:$G,BOQ!$B368)*$G368</f>
        <v>#VALUE!</v>
      </c>
    </row>
    <row r="369" spans="1:76" ht="15.6" x14ac:dyDescent="0.35">
      <c r="A369" s="1"/>
      <c r="B369" s="42"/>
      <c r="C369" s="65"/>
      <c r="D369" s="58"/>
      <c r="E369" s="65"/>
      <c r="F369" s="45"/>
      <c r="G369" s="52"/>
      <c r="H369" s="53">
        <f t="shared" si="44"/>
        <v>0</v>
      </c>
      <c r="K369" s="214"/>
      <c r="L369" s="220" t="e">
        <f t="shared" si="45"/>
        <v>#VALUE!</v>
      </c>
      <c r="M369" s="221" t="e">
        <f t="shared" si="46"/>
        <v>#VALUE!</v>
      </c>
      <c r="N369" s="219"/>
      <c r="O369" s="214">
        <f t="shared" si="47"/>
        <v>0</v>
      </c>
      <c r="P369" s="215" t="e">
        <f t="shared" si="48"/>
        <v>#VALUE!</v>
      </c>
      <c r="R369" s="217" t="e">
        <f>SUMIFS('[20]WorkDone DATA'!$L:$L,'[20]WorkDone DATA'!$N:$N,BOQ!S$6,'[20]WorkDone DATA'!$G:$G,BOQ!$B369)</f>
        <v>#VALUE!</v>
      </c>
      <c r="S369" s="53" t="e">
        <f t="shared" si="49"/>
        <v>#VALUE!</v>
      </c>
      <c r="T369" s="217" t="e">
        <f>SUMIFS('[20]WorkDone DATA'!$L:$L,'[20]WorkDone DATA'!$N:$N,BOQ!U$6,'[20]WorkDone DATA'!$G:$G,BOQ!$B369)</f>
        <v>#VALUE!</v>
      </c>
      <c r="U369" s="53" t="e">
        <f t="shared" si="51"/>
        <v>#VALUE!</v>
      </c>
      <c r="V369" s="217"/>
      <c r="W369" s="53" t="e">
        <f>SUMIFS('[20]WorkDone DATA'!$L:$L,'[20]WorkDone DATA'!$N:$N,BOQ!W$6,'[20]WorkDone DATA'!$G:$G,BOQ!$B369)*$G369</f>
        <v>#VALUE!</v>
      </c>
      <c r="X369" s="217"/>
      <c r="Y369" s="53" t="e">
        <f>SUMIFS('[20]WorkDone DATA'!$L:$L,'[20]WorkDone DATA'!$N:$N,BOQ!Y$6,'[20]WorkDone DATA'!$G:$G,BOQ!$B369)*$G369</f>
        <v>#VALUE!</v>
      </c>
      <c r="Z369" s="217"/>
      <c r="AA369" s="53" t="e">
        <f>SUMIFS('[20]WorkDone DATA'!$L:$L,'[20]WorkDone DATA'!$N:$N,BOQ!AA$6,'[20]WorkDone DATA'!$G:$G,BOQ!$B369)*$G369</f>
        <v>#VALUE!</v>
      </c>
      <c r="AB369" s="53" t="e">
        <f>SUMIFS('[20]WorkDone DATA'!$L:$L,'[20]WorkDone DATA'!$N:$N,BOQ!AB$6,'[20]WorkDone DATA'!$G:$G,BOQ!$B369)*$G369</f>
        <v>#VALUE!</v>
      </c>
      <c r="AC369" s="53" t="e">
        <f>SUMIFS('[20]WorkDone DATA'!$L:$L,'[20]WorkDone DATA'!$N:$N,BOQ!AC$6,'[20]WorkDone DATA'!$G:$G,BOQ!$B369)*$G369</f>
        <v>#VALUE!</v>
      </c>
      <c r="AD369" s="53" t="e">
        <f>SUMIFS('[20]WorkDone DATA'!$L:$L,'[20]WorkDone DATA'!$N:$N,BOQ!AD$6,'[20]WorkDone DATA'!$G:$G,BOQ!$B369)*$G369</f>
        <v>#VALUE!</v>
      </c>
      <c r="AE369" s="53" t="e">
        <f>SUMIFS('[20]WorkDone DATA'!$L:$L,'[20]WorkDone DATA'!$N:$N,BOQ!AE$6,'[20]WorkDone DATA'!$G:$G,BOQ!$B369)*$G369</f>
        <v>#VALUE!</v>
      </c>
      <c r="AF369" s="53" t="e">
        <f>SUMIFS('[20]WorkDone DATA'!$L:$L,'[20]WorkDone DATA'!$N:$N,BOQ!AF$6,'[20]WorkDone DATA'!$G:$G,BOQ!$B369)*$G369</f>
        <v>#VALUE!</v>
      </c>
      <c r="AG369" s="53" t="e">
        <f>SUMIFS('[20]WorkDone DATA'!$L:$L,'[20]WorkDone DATA'!$N:$N,BOQ!AG$6,'[20]WorkDone DATA'!$G:$G,BOQ!$B369)*$G369</f>
        <v>#VALUE!</v>
      </c>
      <c r="AH369" s="53" t="e">
        <f>SUMIFS('[20]WorkDone DATA'!$L:$L,'[20]WorkDone DATA'!$N:$N,BOQ!AH$6,'[20]WorkDone DATA'!$G:$G,BOQ!$B369)*$G369</f>
        <v>#VALUE!</v>
      </c>
      <c r="AI369" s="53" t="e">
        <f>SUMIFS('[20]WorkDone DATA'!$L:$L,'[20]WorkDone DATA'!$N:$N,BOQ!AI$6,'[20]WorkDone DATA'!$G:$G,BOQ!$B369)*$G369</f>
        <v>#VALUE!</v>
      </c>
      <c r="AJ369" s="53" t="e">
        <f>SUMIFS('[20]WorkDone DATA'!$L:$L,'[20]WorkDone DATA'!$N:$N,BOQ!AJ$6,'[20]WorkDone DATA'!$G:$G,BOQ!$B369)*$G369</f>
        <v>#VALUE!</v>
      </c>
      <c r="AK369" s="53" t="e">
        <f>SUMIFS('[20]WorkDone DATA'!$L:$L,'[20]WorkDone DATA'!$N:$N,BOQ!AK$6,'[20]WorkDone DATA'!$G:$G,BOQ!$B369)*$G369</f>
        <v>#VALUE!</v>
      </c>
      <c r="AL369" s="53" t="e">
        <f>SUMIFS('[20]WorkDone DATA'!$L:$L,'[20]WorkDone DATA'!$N:$N,BOQ!AL$6,'[20]WorkDone DATA'!$G:$G,BOQ!$B369)*$G369</f>
        <v>#VALUE!</v>
      </c>
      <c r="AM369" s="53" t="e">
        <f>SUMIFS('[20]WorkDone DATA'!$L:$L,'[20]WorkDone DATA'!$N:$N,BOQ!AM$6,'[20]WorkDone DATA'!$G:$G,BOQ!$B369)*$G369</f>
        <v>#VALUE!</v>
      </c>
      <c r="AN369" s="53" t="e">
        <f>SUMIFS('[20]WorkDone DATA'!$L:$L,'[20]WorkDone DATA'!$N:$N,BOQ!AN$6,'[20]WorkDone DATA'!$G:$G,BOQ!$B369)*$G369</f>
        <v>#VALUE!</v>
      </c>
      <c r="AO369" s="53" t="e">
        <f>SUMIFS('[20]WorkDone DATA'!$L:$L,'[20]WorkDone DATA'!$N:$N,BOQ!AO$6,'[20]WorkDone DATA'!$G:$G,BOQ!$B369)*$G369</f>
        <v>#VALUE!</v>
      </c>
      <c r="AP369" s="53" t="e">
        <f>SUMIFS('[20]WorkDone DATA'!$L:$L,'[20]WorkDone DATA'!$N:$N,BOQ!AP$6,'[20]WorkDone DATA'!$G:$G,BOQ!$B369)*$G369</f>
        <v>#VALUE!</v>
      </c>
      <c r="AQ369" s="53" t="e">
        <f>SUMIFS('[20]WorkDone DATA'!$L:$L,'[20]WorkDone DATA'!$N:$N,BOQ!AQ$6,'[20]WorkDone DATA'!$G:$G,BOQ!$B369)*$G369</f>
        <v>#VALUE!</v>
      </c>
      <c r="AR369" s="53" t="e">
        <f>SUMIFS('[20]WorkDone DATA'!$L:$L,'[20]WorkDone DATA'!$N:$N,BOQ!AR$6,'[20]WorkDone DATA'!$G:$G,BOQ!$B369)*$G369</f>
        <v>#VALUE!</v>
      </c>
      <c r="AS369" s="53" t="e">
        <f>SUMIFS('[20]WorkDone DATA'!$L:$L,'[20]WorkDone DATA'!$N:$N,BOQ!AS$6,'[20]WorkDone DATA'!$G:$G,BOQ!$B369)*$G369</f>
        <v>#VALUE!</v>
      </c>
      <c r="AT369" s="53" t="e">
        <f>SUMIFS('[20]WorkDone DATA'!$L:$L,'[20]WorkDone DATA'!$N:$N,BOQ!AT$6,'[20]WorkDone DATA'!$G:$G,BOQ!$B369)*$G369</f>
        <v>#VALUE!</v>
      </c>
      <c r="AU369" s="53" t="e">
        <f>SUMIFS('[20]WorkDone DATA'!$L:$L,'[20]WorkDone DATA'!$N:$N,BOQ!AU$6,'[20]WorkDone DATA'!$G:$G,BOQ!$B369)*$G369</f>
        <v>#VALUE!</v>
      </c>
      <c r="AV369" s="53" t="e">
        <f>SUMIFS('[20]WorkDone DATA'!$L:$L,'[20]WorkDone DATA'!$N:$N,BOQ!AV$6,'[20]WorkDone DATA'!$G:$G,BOQ!$B369)*$G369</f>
        <v>#VALUE!</v>
      </c>
      <c r="AW369" s="53" t="e">
        <f>SUMIFS('[20]WorkDone DATA'!$L:$L,'[20]WorkDone DATA'!$N:$N,BOQ!AW$6,'[20]WorkDone DATA'!$G:$G,BOQ!$B369)*$G369</f>
        <v>#VALUE!</v>
      </c>
      <c r="AX369" s="53" t="e">
        <f>SUMIFS('[20]WorkDone DATA'!$L:$L,'[20]WorkDone DATA'!$N:$N,BOQ!AX$6,'[20]WorkDone DATA'!$G:$G,BOQ!$B369)*$G369</f>
        <v>#VALUE!</v>
      </c>
      <c r="AY369" s="53" t="e">
        <f>SUMIFS('[20]WorkDone DATA'!$L:$L,'[20]WorkDone DATA'!$N:$N,BOQ!AY$6,'[20]WorkDone DATA'!$G:$G,BOQ!$B369)*$G369</f>
        <v>#VALUE!</v>
      </c>
      <c r="AZ369" s="53" t="e">
        <f>SUMIFS('[20]WorkDone DATA'!$L:$L,'[20]WorkDone DATA'!$N:$N,BOQ!AZ$6,'[20]WorkDone DATA'!$G:$G,BOQ!$B369)*$G369</f>
        <v>#VALUE!</v>
      </c>
      <c r="BA369" s="53" t="e">
        <f>SUMIFS('[20]WorkDone DATA'!$L:$L,'[20]WorkDone DATA'!$N:$N,BOQ!BA$6,'[20]WorkDone DATA'!$G:$G,BOQ!$B369)*$G369</f>
        <v>#VALUE!</v>
      </c>
      <c r="BB369" s="53" t="e">
        <f>SUMIFS('[20]WorkDone DATA'!$L:$L,'[20]WorkDone DATA'!$N:$N,BOQ!BB$6,'[20]WorkDone DATA'!$G:$G,BOQ!$B369)*$G369</f>
        <v>#VALUE!</v>
      </c>
      <c r="BC369" s="53" t="e">
        <f>SUMIFS('[20]WorkDone DATA'!$L:$L,'[20]WorkDone DATA'!$N:$N,BOQ!BC$6,'[20]WorkDone DATA'!$G:$G,BOQ!$B369)*$G369</f>
        <v>#VALUE!</v>
      </c>
      <c r="BD369" s="53" t="e">
        <f>SUMIFS('[20]WorkDone DATA'!$L:$L,'[20]WorkDone DATA'!$N:$N,BOQ!BD$6,'[20]WorkDone DATA'!$G:$G,BOQ!$B369)*$G369</f>
        <v>#VALUE!</v>
      </c>
      <c r="BE369" s="53" t="e">
        <f>SUMIFS('[20]WorkDone DATA'!$L:$L,'[20]WorkDone DATA'!$N:$N,BOQ!BE$6,'[20]WorkDone DATA'!$G:$G,BOQ!$B369)*$G369</f>
        <v>#VALUE!</v>
      </c>
      <c r="BF369" s="53" t="e">
        <f>SUMIFS('[20]WorkDone DATA'!$L:$L,'[20]WorkDone DATA'!$N:$N,BOQ!BF$6,'[20]WorkDone DATA'!$G:$G,BOQ!$B369)*$G369</f>
        <v>#VALUE!</v>
      </c>
      <c r="BG369" s="53" t="e">
        <f>SUMIFS('[20]WorkDone DATA'!$L:$L,'[20]WorkDone DATA'!$N:$N,BOQ!BG$6,'[20]WorkDone DATA'!$G:$G,BOQ!$B369)*$G369</f>
        <v>#VALUE!</v>
      </c>
      <c r="BH369" s="53" t="e">
        <f>SUMIFS('[20]WorkDone DATA'!$L:$L,'[20]WorkDone DATA'!$N:$N,BOQ!BH$6,'[20]WorkDone DATA'!$G:$G,BOQ!$B369)*$G369</f>
        <v>#VALUE!</v>
      </c>
      <c r="BI369" s="53" t="e">
        <f>SUMIFS('[20]WorkDone DATA'!$L:$L,'[20]WorkDone DATA'!$N:$N,BOQ!BI$6,'[20]WorkDone DATA'!$G:$G,BOQ!$B369)*$G369</f>
        <v>#VALUE!</v>
      </c>
      <c r="BJ369" s="53" t="e">
        <f>SUMIFS('[20]WorkDone DATA'!$L:$L,'[20]WorkDone DATA'!$N:$N,BOQ!BJ$6,'[20]WorkDone DATA'!$G:$G,BOQ!$B369)*$G369</f>
        <v>#VALUE!</v>
      </c>
      <c r="BK369" s="53" t="e">
        <f>SUMIFS('[20]WorkDone DATA'!$L:$L,'[20]WorkDone DATA'!$N:$N,BOQ!BK$6,'[20]WorkDone DATA'!$G:$G,BOQ!$B369)*$G369</f>
        <v>#VALUE!</v>
      </c>
      <c r="BL369" s="53" t="e">
        <f>SUMIFS('[20]WorkDone DATA'!$L:$L,'[20]WorkDone DATA'!$N:$N,BOQ!BL$6,'[20]WorkDone DATA'!$G:$G,BOQ!$B369)*$G369</f>
        <v>#VALUE!</v>
      </c>
      <c r="BM369" s="53" t="e">
        <f>SUMIFS('[20]WorkDone DATA'!$L:$L,'[20]WorkDone DATA'!$N:$N,BOQ!BM$6,'[20]WorkDone DATA'!$G:$G,BOQ!$B369)*$G369</f>
        <v>#VALUE!</v>
      </c>
      <c r="BN369" s="53" t="e">
        <f>SUMIFS('[20]WorkDone DATA'!$L:$L,'[20]WorkDone DATA'!$N:$N,BOQ!BN$6,'[20]WorkDone DATA'!$G:$G,BOQ!$B369)*$G369</f>
        <v>#VALUE!</v>
      </c>
      <c r="BO369" s="53" t="e">
        <f>SUMIFS('[20]WorkDone DATA'!$L:$L,'[20]WorkDone DATA'!$N:$N,BOQ!BO$6,'[20]WorkDone DATA'!$G:$G,BOQ!$B369)*$G369</f>
        <v>#VALUE!</v>
      </c>
      <c r="BP369" s="53" t="e">
        <f>SUMIFS('[20]WorkDone DATA'!$L:$L,'[20]WorkDone DATA'!$N:$N,BOQ!BP$6,'[20]WorkDone DATA'!$G:$G,BOQ!$B369)*$G369</f>
        <v>#VALUE!</v>
      </c>
      <c r="BQ369" s="53" t="e">
        <f>SUMIFS('[20]WorkDone DATA'!$L:$L,'[20]WorkDone DATA'!$N:$N,BOQ!BQ$6,'[20]WorkDone DATA'!$G:$G,BOQ!$B369)*$G369</f>
        <v>#VALUE!</v>
      </c>
      <c r="BR369" s="53" t="e">
        <f>SUMIFS('[20]WorkDone DATA'!$L:$L,'[20]WorkDone DATA'!$N:$N,BOQ!BR$6,'[20]WorkDone DATA'!$G:$G,BOQ!$B369)*$G369</f>
        <v>#VALUE!</v>
      </c>
      <c r="BS369" s="53" t="e">
        <f>SUMIFS('[20]WorkDone DATA'!$L:$L,'[20]WorkDone DATA'!$N:$N,BOQ!BS$6,'[20]WorkDone DATA'!$G:$G,BOQ!$B369)*$G369</f>
        <v>#VALUE!</v>
      </c>
      <c r="BT369" s="53" t="e">
        <f>SUMIFS('[20]WorkDone DATA'!$L:$L,'[20]WorkDone DATA'!$N:$N,BOQ!BT$6,'[20]WorkDone DATA'!$G:$G,BOQ!$B369)*$G369</f>
        <v>#VALUE!</v>
      </c>
      <c r="BU369" s="53" t="e">
        <f>SUMIFS('[20]WorkDone DATA'!$L:$L,'[20]WorkDone DATA'!$N:$N,BOQ!BU$6,'[20]WorkDone DATA'!$G:$G,BOQ!$B369)*$G369</f>
        <v>#VALUE!</v>
      </c>
      <c r="BV369" s="53" t="e">
        <f>SUMIFS('[20]WorkDone DATA'!$L:$L,'[20]WorkDone DATA'!$N:$N,BOQ!BV$6,'[20]WorkDone DATA'!$G:$G,BOQ!$B369)*$G369</f>
        <v>#VALUE!</v>
      </c>
      <c r="BW369" s="53" t="e">
        <f>SUMIFS('[20]WorkDone DATA'!$L:$L,'[20]WorkDone DATA'!$N:$N,BOQ!BW$6,'[20]WorkDone DATA'!$G:$G,BOQ!$B369)*$G369</f>
        <v>#VALUE!</v>
      </c>
      <c r="BX369" s="53" t="e">
        <f>SUMIFS('[20]WorkDone DATA'!$L:$L,'[20]WorkDone DATA'!$N:$N,BOQ!BX$6,'[20]WorkDone DATA'!$G:$G,BOQ!$B369)*$G369</f>
        <v>#VALUE!</v>
      </c>
    </row>
    <row r="370" spans="1:76" ht="15.6" x14ac:dyDescent="0.35">
      <c r="A370" s="1"/>
      <c r="B370" s="42"/>
      <c r="C370" s="64" t="s">
        <v>189</v>
      </c>
      <c r="D370" s="58"/>
      <c r="E370" s="65"/>
      <c r="F370" s="45"/>
      <c r="G370" s="52"/>
      <c r="H370" s="53">
        <f t="shared" si="44"/>
        <v>0</v>
      </c>
      <c r="K370" s="214"/>
      <c r="L370" s="220" t="e">
        <f t="shared" si="45"/>
        <v>#VALUE!</v>
      </c>
      <c r="M370" s="221" t="e">
        <f t="shared" si="46"/>
        <v>#VALUE!</v>
      </c>
      <c r="N370" s="219"/>
      <c r="O370" s="214">
        <f t="shared" si="47"/>
        <v>0</v>
      </c>
      <c r="P370" s="215" t="e">
        <f t="shared" si="48"/>
        <v>#VALUE!</v>
      </c>
      <c r="R370" s="217" t="e">
        <f>SUMIFS('[20]WorkDone DATA'!$L:$L,'[20]WorkDone DATA'!$N:$N,BOQ!S$6,'[20]WorkDone DATA'!$G:$G,BOQ!$B370)</f>
        <v>#VALUE!</v>
      </c>
      <c r="S370" s="53" t="e">
        <f t="shared" si="49"/>
        <v>#VALUE!</v>
      </c>
      <c r="T370" s="217" t="e">
        <f>SUMIFS('[20]WorkDone DATA'!$L:$L,'[20]WorkDone DATA'!$N:$N,BOQ!U$6,'[20]WorkDone DATA'!$G:$G,BOQ!$B370)</f>
        <v>#VALUE!</v>
      </c>
      <c r="U370" s="53" t="e">
        <f t="shared" si="51"/>
        <v>#VALUE!</v>
      </c>
      <c r="V370" s="217"/>
      <c r="W370" s="53" t="e">
        <f>SUMIFS('[20]WorkDone DATA'!$L:$L,'[20]WorkDone DATA'!$N:$N,BOQ!W$6,'[20]WorkDone DATA'!$G:$G,BOQ!$B370)*$G370</f>
        <v>#VALUE!</v>
      </c>
      <c r="X370" s="217"/>
      <c r="Y370" s="53" t="e">
        <f>SUMIFS('[20]WorkDone DATA'!$L:$L,'[20]WorkDone DATA'!$N:$N,BOQ!Y$6,'[20]WorkDone DATA'!$G:$G,BOQ!$B370)*$G370</f>
        <v>#VALUE!</v>
      </c>
      <c r="Z370" s="217"/>
      <c r="AA370" s="53" t="e">
        <f>SUMIFS('[20]WorkDone DATA'!$L:$L,'[20]WorkDone DATA'!$N:$N,BOQ!AA$6,'[20]WorkDone DATA'!$G:$G,BOQ!$B370)*$G370</f>
        <v>#VALUE!</v>
      </c>
      <c r="AB370" s="53" t="e">
        <f>SUMIFS('[20]WorkDone DATA'!$L:$L,'[20]WorkDone DATA'!$N:$N,BOQ!AB$6,'[20]WorkDone DATA'!$G:$G,BOQ!$B370)*$G370</f>
        <v>#VALUE!</v>
      </c>
      <c r="AC370" s="53" t="e">
        <f>SUMIFS('[20]WorkDone DATA'!$L:$L,'[20]WorkDone DATA'!$N:$N,BOQ!AC$6,'[20]WorkDone DATA'!$G:$G,BOQ!$B370)*$G370</f>
        <v>#VALUE!</v>
      </c>
      <c r="AD370" s="53" t="e">
        <f>SUMIFS('[20]WorkDone DATA'!$L:$L,'[20]WorkDone DATA'!$N:$N,BOQ!AD$6,'[20]WorkDone DATA'!$G:$G,BOQ!$B370)*$G370</f>
        <v>#VALUE!</v>
      </c>
      <c r="AE370" s="53" t="e">
        <f>SUMIFS('[20]WorkDone DATA'!$L:$L,'[20]WorkDone DATA'!$N:$N,BOQ!AE$6,'[20]WorkDone DATA'!$G:$G,BOQ!$B370)*$G370</f>
        <v>#VALUE!</v>
      </c>
      <c r="AF370" s="53" t="e">
        <f>SUMIFS('[20]WorkDone DATA'!$L:$L,'[20]WorkDone DATA'!$N:$N,BOQ!AF$6,'[20]WorkDone DATA'!$G:$G,BOQ!$B370)*$G370</f>
        <v>#VALUE!</v>
      </c>
      <c r="AG370" s="53" t="e">
        <f>SUMIFS('[20]WorkDone DATA'!$L:$L,'[20]WorkDone DATA'!$N:$N,BOQ!AG$6,'[20]WorkDone DATA'!$G:$G,BOQ!$B370)*$G370</f>
        <v>#VALUE!</v>
      </c>
      <c r="AH370" s="53" t="e">
        <f>SUMIFS('[20]WorkDone DATA'!$L:$L,'[20]WorkDone DATA'!$N:$N,BOQ!AH$6,'[20]WorkDone DATA'!$G:$G,BOQ!$B370)*$G370</f>
        <v>#VALUE!</v>
      </c>
      <c r="AI370" s="53" t="e">
        <f>SUMIFS('[20]WorkDone DATA'!$L:$L,'[20]WorkDone DATA'!$N:$N,BOQ!AI$6,'[20]WorkDone DATA'!$G:$G,BOQ!$B370)*$G370</f>
        <v>#VALUE!</v>
      </c>
      <c r="AJ370" s="53" t="e">
        <f>SUMIFS('[20]WorkDone DATA'!$L:$L,'[20]WorkDone DATA'!$N:$N,BOQ!AJ$6,'[20]WorkDone DATA'!$G:$G,BOQ!$B370)*$G370</f>
        <v>#VALUE!</v>
      </c>
      <c r="AK370" s="53" t="e">
        <f>SUMIFS('[20]WorkDone DATA'!$L:$L,'[20]WorkDone DATA'!$N:$N,BOQ!AK$6,'[20]WorkDone DATA'!$G:$G,BOQ!$B370)*$G370</f>
        <v>#VALUE!</v>
      </c>
      <c r="AL370" s="53" t="e">
        <f>SUMIFS('[20]WorkDone DATA'!$L:$L,'[20]WorkDone DATA'!$N:$N,BOQ!AL$6,'[20]WorkDone DATA'!$G:$G,BOQ!$B370)*$G370</f>
        <v>#VALUE!</v>
      </c>
      <c r="AM370" s="53" t="e">
        <f>SUMIFS('[20]WorkDone DATA'!$L:$L,'[20]WorkDone DATA'!$N:$N,BOQ!AM$6,'[20]WorkDone DATA'!$G:$G,BOQ!$B370)*$G370</f>
        <v>#VALUE!</v>
      </c>
      <c r="AN370" s="53" t="e">
        <f>SUMIFS('[20]WorkDone DATA'!$L:$L,'[20]WorkDone DATA'!$N:$N,BOQ!AN$6,'[20]WorkDone DATA'!$G:$G,BOQ!$B370)*$G370</f>
        <v>#VALUE!</v>
      </c>
      <c r="AO370" s="53" t="e">
        <f>SUMIFS('[20]WorkDone DATA'!$L:$L,'[20]WorkDone DATA'!$N:$N,BOQ!AO$6,'[20]WorkDone DATA'!$G:$G,BOQ!$B370)*$G370</f>
        <v>#VALUE!</v>
      </c>
      <c r="AP370" s="53" t="e">
        <f>SUMIFS('[20]WorkDone DATA'!$L:$L,'[20]WorkDone DATA'!$N:$N,BOQ!AP$6,'[20]WorkDone DATA'!$G:$G,BOQ!$B370)*$G370</f>
        <v>#VALUE!</v>
      </c>
      <c r="AQ370" s="53" t="e">
        <f>SUMIFS('[20]WorkDone DATA'!$L:$L,'[20]WorkDone DATA'!$N:$N,BOQ!AQ$6,'[20]WorkDone DATA'!$G:$G,BOQ!$B370)*$G370</f>
        <v>#VALUE!</v>
      </c>
      <c r="AR370" s="53" t="e">
        <f>SUMIFS('[20]WorkDone DATA'!$L:$L,'[20]WorkDone DATA'!$N:$N,BOQ!AR$6,'[20]WorkDone DATA'!$G:$G,BOQ!$B370)*$G370</f>
        <v>#VALUE!</v>
      </c>
      <c r="AS370" s="53" t="e">
        <f>SUMIFS('[20]WorkDone DATA'!$L:$L,'[20]WorkDone DATA'!$N:$N,BOQ!AS$6,'[20]WorkDone DATA'!$G:$G,BOQ!$B370)*$G370</f>
        <v>#VALUE!</v>
      </c>
      <c r="AT370" s="53" t="e">
        <f>SUMIFS('[20]WorkDone DATA'!$L:$L,'[20]WorkDone DATA'!$N:$N,BOQ!AT$6,'[20]WorkDone DATA'!$G:$G,BOQ!$B370)*$G370</f>
        <v>#VALUE!</v>
      </c>
      <c r="AU370" s="53" t="e">
        <f>SUMIFS('[20]WorkDone DATA'!$L:$L,'[20]WorkDone DATA'!$N:$N,BOQ!AU$6,'[20]WorkDone DATA'!$G:$G,BOQ!$B370)*$G370</f>
        <v>#VALUE!</v>
      </c>
      <c r="AV370" s="53" t="e">
        <f>SUMIFS('[20]WorkDone DATA'!$L:$L,'[20]WorkDone DATA'!$N:$N,BOQ!AV$6,'[20]WorkDone DATA'!$G:$G,BOQ!$B370)*$G370</f>
        <v>#VALUE!</v>
      </c>
      <c r="AW370" s="53" t="e">
        <f>SUMIFS('[20]WorkDone DATA'!$L:$L,'[20]WorkDone DATA'!$N:$N,BOQ!AW$6,'[20]WorkDone DATA'!$G:$G,BOQ!$B370)*$G370</f>
        <v>#VALUE!</v>
      </c>
      <c r="AX370" s="53" t="e">
        <f>SUMIFS('[20]WorkDone DATA'!$L:$L,'[20]WorkDone DATA'!$N:$N,BOQ!AX$6,'[20]WorkDone DATA'!$G:$G,BOQ!$B370)*$G370</f>
        <v>#VALUE!</v>
      </c>
      <c r="AY370" s="53" t="e">
        <f>SUMIFS('[20]WorkDone DATA'!$L:$L,'[20]WorkDone DATA'!$N:$N,BOQ!AY$6,'[20]WorkDone DATA'!$G:$G,BOQ!$B370)*$G370</f>
        <v>#VALUE!</v>
      </c>
      <c r="AZ370" s="53" t="e">
        <f>SUMIFS('[20]WorkDone DATA'!$L:$L,'[20]WorkDone DATA'!$N:$N,BOQ!AZ$6,'[20]WorkDone DATA'!$G:$G,BOQ!$B370)*$G370</f>
        <v>#VALUE!</v>
      </c>
      <c r="BA370" s="53" t="e">
        <f>SUMIFS('[20]WorkDone DATA'!$L:$L,'[20]WorkDone DATA'!$N:$N,BOQ!BA$6,'[20]WorkDone DATA'!$G:$G,BOQ!$B370)*$G370</f>
        <v>#VALUE!</v>
      </c>
      <c r="BB370" s="53" t="e">
        <f>SUMIFS('[20]WorkDone DATA'!$L:$L,'[20]WorkDone DATA'!$N:$N,BOQ!BB$6,'[20]WorkDone DATA'!$G:$G,BOQ!$B370)*$G370</f>
        <v>#VALUE!</v>
      </c>
      <c r="BC370" s="53" t="e">
        <f>SUMIFS('[20]WorkDone DATA'!$L:$L,'[20]WorkDone DATA'!$N:$N,BOQ!BC$6,'[20]WorkDone DATA'!$G:$G,BOQ!$B370)*$G370</f>
        <v>#VALUE!</v>
      </c>
      <c r="BD370" s="53" t="e">
        <f>SUMIFS('[20]WorkDone DATA'!$L:$L,'[20]WorkDone DATA'!$N:$N,BOQ!BD$6,'[20]WorkDone DATA'!$G:$G,BOQ!$B370)*$G370</f>
        <v>#VALUE!</v>
      </c>
      <c r="BE370" s="53" t="e">
        <f>SUMIFS('[20]WorkDone DATA'!$L:$L,'[20]WorkDone DATA'!$N:$N,BOQ!BE$6,'[20]WorkDone DATA'!$G:$G,BOQ!$B370)*$G370</f>
        <v>#VALUE!</v>
      </c>
      <c r="BF370" s="53" t="e">
        <f>SUMIFS('[20]WorkDone DATA'!$L:$L,'[20]WorkDone DATA'!$N:$N,BOQ!BF$6,'[20]WorkDone DATA'!$G:$G,BOQ!$B370)*$G370</f>
        <v>#VALUE!</v>
      </c>
      <c r="BG370" s="53" t="e">
        <f>SUMIFS('[20]WorkDone DATA'!$L:$L,'[20]WorkDone DATA'!$N:$N,BOQ!BG$6,'[20]WorkDone DATA'!$G:$G,BOQ!$B370)*$G370</f>
        <v>#VALUE!</v>
      </c>
      <c r="BH370" s="53" t="e">
        <f>SUMIFS('[20]WorkDone DATA'!$L:$L,'[20]WorkDone DATA'!$N:$N,BOQ!BH$6,'[20]WorkDone DATA'!$G:$G,BOQ!$B370)*$G370</f>
        <v>#VALUE!</v>
      </c>
      <c r="BI370" s="53" t="e">
        <f>SUMIFS('[20]WorkDone DATA'!$L:$L,'[20]WorkDone DATA'!$N:$N,BOQ!BI$6,'[20]WorkDone DATA'!$G:$G,BOQ!$B370)*$G370</f>
        <v>#VALUE!</v>
      </c>
      <c r="BJ370" s="53" t="e">
        <f>SUMIFS('[20]WorkDone DATA'!$L:$L,'[20]WorkDone DATA'!$N:$N,BOQ!BJ$6,'[20]WorkDone DATA'!$G:$G,BOQ!$B370)*$G370</f>
        <v>#VALUE!</v>
      </c>
      <c r="BK370" s="53" t="e">
        <f>SUMIFS('[20]WorkDone DATA'!$L:$L,'[20]WorkDone DATA'!$N:$N,BOQ!BK$6,'[20]WorkDone DATA'!$G:$G,BOQ!$B370)*$G370</f>
        <v>#VALUE!</v>
      </c>
      <c r="BL370" s="53" t="e">
        <f>SUMIFS('[20]WorkDone DATA'!$L:$L,'[20]WorkDone DATA'!$N:$N,BOQ!BL$6,'[20]WorkDone DATA'!$G:$G,BOQ!$B370)*$G370</f>
        <v>#VALUE!</v>
      </c>
      <c r="BM370" s="53" t="e">
        <f>SUMIFS('[20]WorkDone DATA'!$L:$L,'[20]WorkDone DATA'!$N:$N,BOQ!BM$6,'[20]WorkDone DATA'!$G:$G,BOQ!$B370)*$G370</f>
        <v>#VALUE!</v>
      </c>
      <c r="BN370" s="53" t="e">
        <f>SUMIFS('[20]WorkDone DATA'!$L:$L,'[20]WorkDone DATA'!$N:$N,BOQ!BN$6,'[20]WorkDone DATA'!$G:$G,BOQ!$B370)*$G370</f>
        <v>#VALUE!</v>
      </c>
      <c r="BO370" s="53" t="e">
        <f>SUMIFS('[20]WorkDone DATA'!$L:$L,'[20]WorkDone DATA'!$N:$N,BOQ!BO$6,'[20]WorkDone DATA'!$G:$G,BOQ!$B370)*$G370</f>
        <v>#VALUE!</v>
      </c>
      <c r="BP370" s="53" t="e">
        <f>SUMIFS('[20]WorkDone DATA'!$L:$L,'[20]WorkDone DATA'!$N:$N,BOQ!BP$6,'[20]WorkDone DATA'!$G:$G,BOQ!$B370)*$G370</f>
        <v>#VALUE!</v>
      </c>
      <c r="BQ370" s="53" t="e">
        <f>SUMIFS('[20]WorkDone DATA'!$L:$L,'[20]WorkDone DATA'!$N:$N,BOQ!BQ$6,'[20]WorkDone DATA'!$G:$G,BOQ!$B370)*$G370</f>
        <v>#VALUE!</v>
      </c>
      <c r="BR370" s="53" t="e">
        <f>SUMIFS('[20]WorkDone DATA'!$L:$L,'[20]WorkDone DATA'!$N:$N,BOQ!BR$6,'[20]WorkDone DATA'!$G:$G,BOQ!$B370)*$G370</f>
        <v>#VALUE!</v>
      </c>
      <c r="BS370" s="53" t="e">
        <f>SUMIFS('[20]WorkDone DATA'!$L:$L,'[20]WorkDone DATA'!$N:$N,BOQ!BS$6,'[20]WorkDone DATA'!$G:$G,BOQ!$B370)*$G370</f>
        <v>#VALUE!</v>
      </c>
      <c r="BT370" s="53" t="e">
        <f>SUMIFS('[20]WorkDone DATA'!$L:$L,'[20]WorkDone DATA'!$N:$N,BOQ!BT$6,'[20]WorkDone DATA'!$G:$G,BOQ!$B370)*$G370</f>
        <v>#VALUE!</v>
      </c>
      <c r="BU370" s="53" t="e">
        <f>SUMIFS('[20]WorkDone DATA'!$L:$L,'[20]WorkDone DATA'!$N:$N,BOQ!BU$6,'[20]WorkDone DATA'!$G:$G,BOQ!$B370)*$G370</f>
        <v>#VALUE!</v>
      </c>
      <c r="BV370" s="53" t="e">
        <f>SUMIFS('[20]WorkDone DATA'!$L:$L,'[20]WorkDone DATA'!$N:$N,BOQ!BV$6,'[20]WorkDone DATA'!$G:$G,BOQ!$B370)*$G370</f>
        <v>#VALUE!</v>
      </c>
      <c r="BW370" s="53" t="e">
        <f>SUMIFS('[20]WorkDone DATA'!$L:$L,'[20]WorkDone DATA'!$N:$N,BOQ!BW$6,'[20]WorkDone DATA'!$G:$G,BOQ!$B370)*$G370</f>
        <v>#VALUE!</v>
      </c>
      <c r="BX370" s="53" t="e">
        <f>SUMIFS('[20]WorkDone DATA'!$L:$L,'[20]WorkDone DATA'!$N:$N,BOQ!BX$6,'[20]WorkDone DATA'!$G:$G,BOQ!$B370)*$G370</f>
        <v>#VALUE!</v>
      </c>
    </row>
    <row r="371" spans="1:76" ht="15.6" x14ac:dyDescent="0.35">
      <c r="A371" s="124" t="str">
        <f t="shared" ref="A371:A373" si="57">C371</f>
        <v xml:space="preserve">11kV STATION  BOARD 1 </v>
      </c>
      <c r="B371" s="42">
        <v>2.1859999999999999</v>
      </c>
      <c r="C371" s="65" t="s">
        <v>190</v>
      </c>
      <c r="D371" s="58" t="s">
        <v>46</v>
      </c>
      <c r="E371" s="77" t="s">
        <v>97</v>
      </c>
      <c r="F371" s="45">
        <v>18</v>
      </c>
      <c r="G371" s="52">
        <v>1599.52</v>
      </c>
      <c r="H371" s="53">
        <f t="shared" si="44"/>
        <v>28791.360000000001</v>
      </c>
      <c r="K371" s="214" t="e">
        <f t="shared" si="50"/>
        <v>#VALUE!</v>
      </c>
      <c r="L371" s="220" t="e">
        <f t="shared" si="45"/>
        <v>#VALUE!</v>
      </c>
      <c r="M371" s="221" t="e">
        <f t="shared" si="46"/>
        <v>#VALUE!</v>
      </c>
      <c r="N371" s="219"/>
      <c r="O371" s="214" t="e">
        <f t="shared" si="47"/>
        <v>#VALUE!</v>
      </c>
      <c r="P371" s="215" t="e">
        <f t="shared" si="48"/>
        <v>#VALUE!</v>
      </c>
      <c r="R371" s="217" t="e">
        <f>SUMIFS('[20]WorkDone DATA'!$L:$L,'[20]WorkDone DATA'!$N:$N,BOQ!S$6,'[20]WorkDone DATA'!$G:$G,BOQ!$B371)</f>
        <v>#VALUE!</v>
      </c>
      <c r="S371" s="53" t="e">
        <f t="shared" si="49"/>
        <v>#VALUE!</v>
      </c>
      <c r="T371" s="217" t="e">
        <f>SUMIFS('[20]WorkDone DATA'!$L:$L,'[20]WorkDone DATA'!$N:$N,BOQ!U$6,'[20]WorkDone DATA'!$G:$G,BOQ!$B371)</f>
        <v>#VALUE!</v>
      </c>
      <c r="U371" s="53" t="e">
        <f t="shared" si="51"/>
        <v>#VALUE!</v>
      </c>
      <c r="V371" s="217"/>
      <c r="W371" s="53" t="e">
        <f>SUMIFS('[20]WorkDone DATA'!$L:$L,'[20]WorkDone DATA'!$N:$N,BOQ!W$6,'[20]WorkDone DATA'!$G:$G,BOQ!$B371)*$G371</f>
        <v>#VALUE!</v>
      </c>
      <c r="X371" s="217"/>
      <c r="Y371" s="53" t="e">
        <f>SUMIFS('[20]WorkDone DATA'!$L:$L,'[20]WorkDone DATA'!$N:$N,BOQ!Y$6,'[20]WorkDone DATA'!$G:$G,BOQ!$B371)*$G371</f>
        <v>#VALUE!</v>
      </c>
      <c r="Z371" s="217"/>
      <c r="AA371" s="53" t="e">
        <f>SUMIFS('[20]WorkDone DATA'!$L:$L,'[20]WorkDone DATA'!$N:$N,BOQ!AA$6,'[20]WorkDone DATA'!$G:$G,BOQ!$B371)*$G371</f>
        <v>#VALUE!</v>
      </c>
      <c r="AB371" s="53" t="e">
        <f>SUMIFS('[20]WorkDone DATA'!$L:$L,'[20]WorkDone DATA'!$N:$N,BOQ!AB$6,'[20]WorkDone DATA'!$G:$G,BOQ!$B371)*$G371</f>
        <v>#VALUE!</v>
      </c>
      <c r="AC371" s="53" t="e">
        <f>SUMIFS('[20]WorkDone DATA'!$L:$L,'[20]WorkDone DATA'!$N:$N,BOQ!AC$6,'[20]WorkDone DATA'!$G:$G,BOQ!$B371)*$G371</f>
        <v>#VALUE!</v>
      </c>
      <c r="AD371" s="53" t="e">
        <f>SUMIFS('[20]WorkDone DATA'!$L:$L,'[20]WorkDone DATA'!$N:$N,BOQ!AD$6,'[20]WorkDone DATA'!$G:$G,BOQ!$B371)*$G371</f>
        <v>#VALUE!</v>
      </c>
      <c r="AE371" s="53" t="e">
        <f>SUMIFS('[20]WorkDone DATA'!$L:$L,'[20]WorkDone DATA'!$N:$N,BOQ!AE$6,'[20]WorkDone DATA'!$G:$G,BOQ!$B371)*$G371</f>
        <v>#VALUE!</v>
      </c>
      <c r="AF371" s="53" t="e">
        <f>SUMIFS('[20]WorkDone DATA'!$L:$L,'[20]WorkDone DATA'!$N:$N,BOQ!AF$6,'[20]WorkDone DATA'!$G:$G,BOQ!$B371)*$G371</f>
        <v>#VALUE!</v>
      </c>
      <c r="AG371" s="53" t="e">
        <f>SUMIFS('[20]WorkDone DATA'!$L:$L,'[20]WorkDone DATA'!$N:$N,BOQ!AG$6,'[20]WorkDone DATA'!$G:$G,BOQ!$B371)*$G371</f>
        <v>#VALUE!</v>
      </c>
      <c r="AH371" s="53" t="e">
        <f>SUMIFS('[20]WorkDone DATA'!$L:$L,'[20]WorkDone DATA'!$N:$N,BOQ!AH$6,'[20]WorkDone DATA'!$G:$G,BOQ!$B371)*$G371</f>
        <v>#VALUE!</v>
      </c>
      <c r="AI371" s="53" t="e">
        <f>SUMIFS('[20]WorkDone DATA'!$L:$L,'[20]WorkDone DATA'!$N:$N,BOQ!AI$6,'[20]WorkDone DATA'!$G:$G,BOQ!$B371)*$G371</f>
        <v>#VALUE!</v>
      </c>
      <c r="AJ371" s="53" t="e">
        <f>SUMIFS('[20]WorkDone DATA'!$L:$L,'[20]WorkDone DATA'!$N:$N,BOQ!AJ$6,'[20]WorkDone DATA'!$G:$G,BOQ!$B371)*$G371</f>
        <v>#VALUE!</v>
      </c>
      <c r="AK371" s="53" t="e">
        <f>SUMIFS('[20]WorkDone DATA'!$L:$L,'[20]WorkDone DATA'!$N:$N,BOQ!AK$6,'[20]WorkDone DATA'!$G:$G,BOQ!$B371)*$G371</f>
        <v>#VALUE!</v>
      </c>
      <c r="AL371" s="53" t="e">
        <f>SUMIFS('[20]WorkDone DATA'!$L:$L,'[20]WorkDone DATA'!$N:$N,BOQ!AL$6,'[20]WorkDone DATA'!$G:$G,BOQ!$B371)*$G371</f>
        <v>#VALUE!</v>
      </c>
      <c r="AM371" s="53" t="e">
        <f>SUMIFS('[20]WorkDone DATA'!$L:$L,'[20]WorkDone DATA'!$N:$N,BOQ!AM$6,'[20]WorkDone DATA'!$G:$G,BOQ!$B371)*$G371</f>
        <v>#VALUE!</v>
      </c>
      <c r="AN371" s="53" t="e">
        <f>SUMIFS('[20]WorkDone DATA'!$L:$L,'[20]WorkDone DATA'!$N:$N,BOQ!AN$6,'[20]WorkDone DATA'!$G:$G,BOQ!$B371)*$G371</f>
        <v>#VALUE!</v>
      </c>
      <c r="AO371" s="53" t="e">
        <f>SUMIFS('[20]WorkDone DATA'!$L:$L,'[20]WorkDone DATA'!$N:$N,BOQ!AO$6,'[20]WorkDone DATA'!$G:$G,BOQ!$B371)*$G371</f>
        <v>#VALUE!</v>
      </c>
      <c r="AP371" s="53" t="e">
        <f>SUMIFS('[20]WorkDone DATA'!$L:$L,'[20]WorkDone DATA'!$N:$N,BOQ!AP$6,'[20]WorkDone DATA'!$G:$G,BOQ!$B371)*$G371</f>
        <v>#VALUE!</v>
      </c>
      <c r="AQ371" s="53" t="e">
        <f>SUMIFS('[20]WorkDone DATA'!$L:$L,'[20]WorkDone DATA'!$N:$N,BOQ!AQ$6,'[20]WorkDone DATA'!$G:$G,BOQ!$B371)*$G371</f>
        <v>#VALUE!</v>
      </c>
      <c r="AR371" s="53" t="e">
        <f>SUMIFS('[20]WorkDone DATA'!$L:$L,'[20]WorkDone DATA'!$N:$N,BOQ!AR$6,'[20]WorkDone DATA'!$G:$G,BOQ!$B371)*$G371</f>
        <v>#VALUE!</v>
      </c>
      <c r="AS371" s="53" t="e">
        <f>SUMIFS('[20]WorkDone DATA'!$L:$L,'[20]WorkDone DATA'!$N:$N,BOQ!AS$6,'[20]WorkDone DATA'!$G:$G,BOQ!$B371)*$G371</f>
        <v>#VALUE!</v>
      </c>
      <c r="AT371" s="53" t="e">
        <f>SUMIFS('[20]WorkDone DATA'!$L:$L,'[20]WorkDone DATA'!$N:$N,BOQ!AT$6,'[20]WorkDone DATA'!$G:$G,BOQ!$B371)*$G371</f>
        <v>#VALUE!</v>
      </c>
      <c r="AU371" s="53" t="e">
        <f>SUMIFS('[20]WorkDone DATA'!$L:$L,'[20]WorkDone DATA'!$N:$N,BOQ!AU$6,'[20]WorkDone DATA'!$G:$G,BOQ!$B371)*$G371</f>
        <v>#VALUE!</v>
      </c>
      <c r="AV371" s="53" t="e">
        <f>SUMIFS('[20]WorkDone DATA'!$L:$L,'[20]WorkDone DATA'!$N:$N,BOQ!AV$6,'[20]WorkDone DATA'!$G:$G,BOQ!$B371)*$G371</f>
        <v>#VALUE!</v>
      </c>
      <c r="AW371" s="53" t="e">
        <f>SUMIFS('[20]WorkDone DATA'!$L:$L,'[20]WorkDone DATA'!$N:$N,BOQ!AW$6,'[20]WorkDone DATA'!$G:$G,BOQ!$B371)*$G371</f>
        <v>#VALUE!</v>
      </c>
      <c r="AX371" s="53" t="e">
        <f>SUMIFS('[20]WorkDone DATA'!$L:$L,'[20]WorkDone DATA'!$N:$N,BOQ!AX$6,'[20]WorkDone DATA'!$G:$G,BOQ!$B371)*$G371</f>
        <v>#VALUE!</v>
      </c>
      <c r="AY371" s="53" t="e">
        <f>SUMIFS('[20]WorkDone DATA'!$L:$L,'[20]WorkDone DATA'!$N:$N,BOQ!AY$6,'[20]WorkDone DATA'!$G:$G,BOQ!$B371)*$G371</f>
        <v>#VALUE!</v>
      </c>
      <c r="AZ371" s="53" t="e">
        <f>SUMIFS('[20]WorkDone DATA'!$L:$L,'[20]WorkDone DATA'!$N:$N,BOQ!AZ$6,'[20]WorkDone DATA'!$G:$G,BOQ!$B371)*$G371</f>
        <v>#VALUE!</v>
      </c>
      <c r="BA371" s="53" t="e">
        <f>SUMIFS('[20]WorkDone DATA'!$L:$L,'[20]WorkDone DATA'!$N:$N,BOQ!BA$6,'[20]WorkDone DATA'!$G:$G,BOQ!$B371)*$G371</f>
        <v>#VALUE!</v>
      </c>
      <c r="BB371" s="53" t="e">
        <f>SUMIFS('[20]WorkDone DATA'!$L:$L,'[20]WorkDone DATA'!$N:$N,BOQ!BB$6,'[20]WorkDone DATA'!$G:$G,BOQ!$B371)*$G371</f>
        <v>#VALUE!</v>
      </c>
      <c r="BC371" s="53" t="e">
        <f>SUMIFS('[20]WorkDone DATA'!$L:$L,'[20]WorkDone DATA'!$N:$N,BOQ!BC$6,'[20]WorkDone DATA'!$G:$G,BOQ!$B371)*$G371</f>
        <v>#VALUE!</v>
      </c>
      <c r="BD371" s="53" t="e">
        <f>SUMIFS('[20]WorkDone DATA'!$L:$L,'[20]WorkDone DATA'!$N:$N,BOQ!BD$6,'[20]WorkDone DATA'!$G:$G,BOQ!$B371)*$G371</f>
        <v>#VALUE!</v>
      </c>
      <c r="BE371" s="53" t="e">
        <f>SUMIFS('[20]WorkDone DATA'!$L:$L,'[20]WorkDone DATA'!$N:$N,BOQ!BE$6,'[20]WorkDone DATA'!$G:$G,BOQ!$B371)*$G371</f>
        <v>#VALUE!</v>
      </c>
      <c r="BF371" s="53" t="e">
        <f>SUMIFS('[20]WorkDone DATA'!$L:$L,'[20]WorkDone DATA'!$N:$N,BOQ!BF$6,'[20]WorkDone DATA'!$G:$G,BOQ!$B371)*$G371</f>
        <v>#VALUE!</v>
      </c>
      <c r="BG371" s="53" t="e">
        <f>SUMIFS('[20]WorkDone DATA'!$L:$L,'[20]WorkDone DATA'!$N:$N,BOQ!BG$6,'[20]WorkDone DATA'!$G:$G,BOQ!$B371)*$G371</f>
        <v>#VALUE!</v>
      </c>
      <c r="BH371" s="53" t="e">
        <f>SUMIFS('[20]WorkDone DATA'!$L:$L,'[20]WorkDone DATA'!$N:$N,BOQ!BH$6,'[20]WorkDone DATA'!$G:$G,BOQ!$B371)*$G371</f>
        <v>#VALUE!</v>
      </c>
      <c r="BI371" s="53" t="e">
        <f>SUMIFS('[20]WorkDone DATA'!$L:$L,'[20]WorkDone DATA'!$N:$N,BOQ!BI$6,'[20]WorkDone DATA'!$G:$G,BOQ!$B371)*$G371</f>
        <v>#VALUE!</v>
      </c>
      <c r="BJ371" s="53" t="e">
        <f>SUMIFS('[20]WorkDone DATA'!$L:$L,'[20]WorkDone DATA'!$N:$N,BOQ!BJ$6,'[20]WorkDone DATA'!$G:$G,BOQ!$B371)*$G371</f>
        <v>#VALUE!</v>
      </c>
      <c r="BK371" s="53" t="e">
        <f>SUMIFS('[20]WorkDone DATA'!$L:$L,'[20]WorkDone DATA'!$N:$N,BOQ!BK$6,'[20]WorkDone DATA'!$G:$G,BOQ!$B371)*$G371</f>
        <v>#VALUE!</v>
      </c>
      <c r="BL371" s="53" t="e">
        <f>SUMIFS('[20]WorkDone DATA'!$L:$L,'[20]WorkDone DATA'!$N:$N,BOQ!BL$6,'[20]WorkDone DATA'!$G:$G,BOQ!$B371)*$G371</f>
        <v>#VALUE!</v>
      </c>
      <c r="BM371" s="53" t="e">
        <f>SUMIFS('[20]WorkDone DATA'!$L:$L,'[20]WorkDone DATA'!$N:$N,BOQ!BM$6,'[20]WorkDone DATA'!$G:$G,BOQ!$B371)*$G371</f>
        <v>#VALUE!</v>
      </c>
      <c r="BN371" s="53" t="e">
        <f>SUMIFS('[20]WorkDone DATA'!$L:$L,'[20]WorkDone DATA'!$N:$N,BOQ!BN$6,'[20]WorkDone DATA'!$G:$G,BOQ!$B371)*$G371</f>
        <v>#VALUE!</v>
      </c>
      <c r="BO371" s="53" t="e">
        <f>SUMIFS('[20]WorkDone DATA'!$L:$L,'[20]WorkDone DATA'!$N:$N,BOQ!BO$6,'[20]WorkDone DATA'!$G:$G,BOQ!$B371)*$G371</f>
        <v>#VALUE!</v>
      </c>
      <c r="BP371" s="53" t="e">
        <f>SUMIFS('[20]WorkDone DATA'!$L:$L,'[20]WorkDone DATA'!$N:$N,BOQ!BP$6,'[20]WorkDone DATA'!$G:$G,BOQ!$B371)*$G371</f>
        <v>#VALUE!</v>
      </c>
      <c r="BQ371" s="53" t="e">
        <f>SUMIFS('[20]WorkDone DATA'!$L:$L,'[20]WorkDone DATA'!$N:$N,BOQ!BQ$6,'[20]WorkDone DATA'!$G:$G,BOQ!$B371)*$G371</f>
        <v>#VALUE!</v>
      </c>
      <c r="BR371" s="53" t="e">
        <f>SUMIFS('[20]WorkDone DATA'!$L:$L,'[20]WorkDone DATA'!$N:$N,BOQ!BR$6,'[20]WorkDone DATA'!$G:$G,BOQ!$B371)*$G371</f>
        <v>#VALUE!</v>
      </c>
      <c r="BS371" s="53" t="e">
        <f>SUMIFS('[20]WorkDone DATA'!$L:$L,'[20]WorkDone DATA'!$N:$N,BOQ!BS$6,'[20]WorkDone DATA'!$G:$G,BOQ!$B371)*$G371</f>
        <v>#VALUE!</v>
      </c>
      <c r="BT371" s="53" t="e">
        <f>SUMIFS('[20]WorkDone DATA'!$L:$L,'[20]WorkDone DATA'!$N:$N,BOQ!BT$6,'[20]WorkDone DATA'!$G:$G,BOQ!$B371)*$G371</f>
        <v>#VALUE!</v>
      </c>
      <c r="BU371" s="53" t="e">
        <f>SUMIFS('[20]WorkDone DATA'!$L:$L,'[20]WorkDone DATA'!$N:$N,BOQ!BU$6,'[20]WorkDone DATA'!$G:$G,BOQ!$B371)*$G371</f>
        <v>#VALUE!</v>
      </c>
      <c r="BV371" s="53" t="e">
        <f>SUMIFS('[20]WorkDone DATA'!$L:$L,'[20]WorkDone DATA'!$N:$N,BOQ!BV$6,'[20]WorkDone DATA'!$G:$G,BOQ!$B371)*$G371</f>
        <v>#VALUE!</v>
      </c>
      <c r="BW371" s="53" t="e">
        <f>SUMIFS('[20]WorkDone DATA'!$L:$L,'[20]WorkDone DATA'!$N:$N,BOQ!BW$6,'[20]WorkDone DATA'!$G:$G,BOQ!$B371)*$G371</f>
        <v>#VALUE!</v>
      </c>
      <c r="BX371" s="53" t="e">
        <f>SUMIFS('[20]WorkDone DATA'!$L:$L,'[20]WorkDone DATA'!$N:$N,BOQ!BX$6,'[20]WorkDone DATA'!$G:$G,BOQ!$B371)*$G371</f>
        <v>#VALUE!</v>
      </c>
    </row>
    <row r="372" spans="1:76" ht="15.6" x14ac:dyDescent="0.35">
      <c r="A372" s="124" t="str">
        <f t="shared" si="57"/>
        <v>11kV STATION  BOARD 2</v>
      </c>
      <c r="B372" s="42">
        <v>2.1869999999999998</v>
      </c>
      <c r="C372" s="65" t="s">
        <v>191</v>
      </c>
      <c r="D372" s="58" t="s">
        <v>46</v>
      </c>
      <c r="E372" s="77" t="s">
        <v>97</v>
      </c>
      <c r="F372" s="45">
        <v>18</v>
      </c>
      <c r="G372" s="52">
        <v>1599.52</v>
      </c>
      <c r="H372" s="53">
        <f t="shared" si="44"/>
        <v>28791.360000000001</v>
      </c>
      <c r="K372" s="214" t="e">
        <f t="shared" si="50"/>
        <v>#VALUE!</v>
      </c>
      <c r="L372" s="220" t="e">
        <f t="shared" si="45"/>
        <v>#VALUE!</v>
      </c>
      <c r="M372" s="221" t="e">
        <f t="shared" si="46"/>
        <v>#VALUE!</v>
      </c>
      <c r="N372" s="219"/>
      <c r="O372" s="214" t="e">
        <f t="shared" si="47"/>
        <v>#VALUE!</v>
      </c>
      <c r="P372" s="215" t="e">
        <f t="shared" si="48"/>
        <v>#VALUE!</v>
      </c>
      <c r="R372" s="217" t="e">
        <f>SUMIFS('[20]WorkDone DATA'!$L:$L,'[20]WorkDone DATA'!$N:$N,BOQ!S$6,'[20]WorkDone DATA'!$G:$G,BOQ!$B372)</f>
        <v>#VALUE!</v>
      </c>
      <c r="S372" s="53" t="e">
        <f t="shared" si="49"/>
        <v>#VALUE!</v>
      </c>
      <c r="T372" s="217" t="e">
        <f>SUMIFS('[20]WorkDone DATA'!$L:$L,'[20]WorkDone DATA'!$N:$N,BOQ!U$6,'[20]WorkDone DATA'!$G:$G,BOQ!$B372)</f>
        <v>#VALUE!</v>
      </c>
      <c r="U372" s="53" t="e">
        <f t="shared" si="51"/>
        <v>#VALUE!</v>
      </c>
      <c r="V372" s="217"/>
      <c r="W372" s="53" t="e">
        <f>SUMIFS('[20]WorkDone DATA'!$L:$L,'[20]WorkDone DATA'!$N:$N,BOQ!W$6,'[20]WorkDone DATA'!$G:$G,BOQ!$B372)*$G372</f>
        <v>#VALUE!</v>
      </c>
      <c r="X372" s="217"/>
      <c r="Y372" s="53" t="e">
        <f>SUMIFS('[20]WorkDone DATA'!$L:$L,'[20]WorkDone DATA'!$N:$N,BOQ!Y$6,'[20]WorkDone DATA'!$G:$G,BOQ!$B372)*$G372</f>
        <v>#VALUE!</v>
      </c>
      <c r="Z372" s="217"/>
      <c r="AA372" s="53" t="e">
        <f>SUMIFS('[20]WorkDone DATA'!$L:$L,'[20]WorkDone DATA'!$N:$N,BOQ!AA$6,'[20]WorkDone DATA'!$G:$G,BOQ!$B372)*$G372</f>
        <v>#VALUE!</v>
      </c>
      <c r="AB372" s="53" t="e">
        <f>SUMIFS('[20]WorkDone DATA'!$L:$L,'[20]WorkDone DATA'!$N:$N,BOQ!AB$6,'[20]WorkDone DATA'!$G:$G,BOQ!$B372)*$G372</f>
        <v>#VALUE!</v>
      </c>
      <c r="AC372" s="53" t="e">
        <f>SUMIFS('[20]WorkDone DATA'!$L:$L,'[20]WorkDone DATA'!$N:$N,BOQ!AC$6,'[20]WorkDone DATA'!$G:$G,BOQ!$B372)*$G372</f>
        <v>#VALUE!</v>
      </c>
      <c r="AD372" s="53" t="e">
        <f>SUMIFS('[20]WorkDone DATA'!$L:$L,'[20]WorkDone DATA'!$N:$N,BOQ!AD$6,'[20]WorkDone DATA'!$G:$G,BOQ!$B372)*$G372</f>
        <v>#VALUE!</v>
      </c>
      <c r="AE372" s="53" t="e">
        <f>SUMIFS('[20]WorkDone DATA'!$L:$L,'[20]WorkDone DATA'!$N:$N,BOQ!AE$6,'[20]WorkDone DATA'!$G:$G,BOQ!$B372)*$G372</f>
        <v>#VALUE!</v>
      </c>
      <c r="AF372" s="53" t="e">
        <f>SUMIFS('[20]WorkDone DATA'!$L:$L,'[20]WorkDone DATA'!$N:$N,BOQ!AF$6,'[20]WorkDone DATA'!$G:$G,BOQ!$B372)*$G372</f>
        <v>#VALUE!</v>
      </c>
      <c r="AG372" s="53" t="e">
        <f>SUMIFS('[20]WorkDone DATA'!$L:$L,'[20]WorkDone DATA'!$N:$N,BOQ!AG$6,'[20]WorkDone DATA'!$G:$G,BOQ!$B372)*$G372</f>
        <v>#VALUE!</v>
      </c>
      <c r="AH372" s="53" t="e">
        <f>SUMIFS('[20]WorkDone DATA'!$L:$L,'[20]WorkDone DATA'!$N:$N,BOQ!AH$6,'[20]WorkDone DATA'!$G:$G,BOQ!$B372)*$G372</f>
        <v>#VALUE!</v>
      </c>
      <c r="AI372" s="53" t="e">
        <f>SUMIFS('[20]WorkDone DATA'!$L:$L,'[20]WorkDone DATA'!$N:$N,BOQ!AI$6,'[20]WorkDone DATA'!$G:$G,BOQ!$B372)*$G372</f>
        <v>#VALUE!</v>
      </c>
      <c r="AJ372" s="53" t="e">
        <f>SUMIFS('[20]WorkDone DATA'!$L:$L,'[20]WorkDone DATA'!$N:$N,BOQ!AJ$6,'[20]WorkDone DATA'!$G:$G,BOQ!$B372)*$G372</f>
        <v>#VALUE!</v>
      </c>
      <c r="AK372" s="53" t="e">
        <f>SUMIFS('[20]WorkDone DATA'!$L:$L,'[20]WorkDone DATA'!$N:$N,BOQ!AK$6,'[20]WorkDone DATA'!$G:$G,BOQ!$B372)*$G372</f>
        <v>#VALUE!</v>
      </c>
      <c r="AL372" s="53" t="e">
        <f>SUMIFS('[20]WorkDone DATA'!$L:$L,'[20]WorkDone DATA'!$N:$N,BOQ!AL$6,'[20]WorkDone DATA'!$G:$G,BOQ!$B372)*$G372</f>
        <v>#VALUE!</v>
      </c>
      <c r="AM372" s="53" t="e">
        <f>SUMIFS('[20]WorkDone DATA'!$L:$L,'[20]WorkDone DATA'!$N:$N,BOQ!AM$6,'[20]WorkDone DATA'!$G:$G,BOQ!$B372)*$G372</f>
        <v>#VALUE!</v>
      </c>
      <c r="AN372" s="53" t="e">
        <f>SUMIFS('[20]WorkDone DATA'!$L:$L,'[20]WorkDone DATA'!$N:$N,BOQ!AN$6,'[20]WorkDone DATA'!$G:$G,BOQ!$B372)*$G372</f>
        <v>#VALUE!</v>
      </c>
      <c r="AO372" s="53" t="e">
        <f>SUMIFS('[20]WorkDone DATA'!$L:$L,'[20]WorkDone DATA'!$N:$N,BOQ!AO$6,'[20]WorkDone DATA'!$G:$G,BOQ!$B372)*$G372</f>
        <v>#VALUE!</v>
      </c>
      <c r="AP372" s="53" t="e">
        <f>SUMIFS('[20]WorkDone DATA'!$L:$L,'[20]WorkDone DATA'!$N:$N,BOQ!AP$6,'[20]WorkDone DATA'!$G:$G,BOQ!$B372)*$G372</f>
        <v>#VALUE!</v>
      </c>
      <c r="AQ372" s="53" t="e">
        <f>SUMIFS('[20]WorkDone DATA'!$L:$L,'[20]WorkDone DATA'!$N:$N,BOQ!AQ$6,'[20]WorkDone DATA'!$G:$G,BOQ!$B372)*$G372</f>
        <v>#VALUE!</v>
      </c>
      <c r="AR372" s="53" t="e">
        <f>SUMIFS('[20]WorkDone DATA'!$L:$L,'[20]WorkDone DATA'!$N:$N,BOQ!AR$6,'[20]WorkDone DATA'!$G:$G,BOQ!$B372)*$G372</f>
        <v>#VALUE!</v>
      </c>
      <c r="AS372" s="53" t="e">
        <f>SUMIFS('[20]WorkDone DATA'!$L:$L,'[20]WorkDone DATA'!$N:$N,BOQ!AS$6,'[20]WorkDone DATA'!$G:$G,BOQ!$B372)*$G372</f>
        <v>#VALUE!</v>
      </c>
      <c r="AT372" s="53" t="e">
        <f>SUMIFS('[20]WorkDone DATA'!$L:$L,'[20]WorkDone DATA'!$N:$N,BOQ!AT$6,'[20]WorkDone DATA'!$G:$G,BOQ!$B372)*$G372</f>
        <v>#VALUE!</v>
      </c>
      <c r="AU372" s="53" t="e">
        <f>SUMIFS('[20]WorkDone DATA'!$L:$L,'[20]WorkDone DATA'!$N:$N,BOQ!AU$6,'[20]WorkDone DATA'!$G:$G,BOQ!$B372)*$G372</f>
        <v>#VALUE!</v>
      </c>
      <c r="AV372" s="53" t="e">
        <f>SUMIFS('[20]WorkDone DATA'!$L:$L,'[20]WorkDone DATA'!$N:$N,BOQ!AV$6,'[20]WorkDone DATA'!$G:$G,BOQ!$B372)*$G372</f>
        <v>#VALUE!</v>
      </c>
      <c r="AW372" s="53" t="e">
        <f>SUMIFS('[20]WorkDone DATA'!$L:$L,'[20]WorkDone DATA'!$N:$N,BOQ!AW$6,'[20]WorkDone DATA'!$G:$G,BOQ!$B372)*$G372</f>
        <v>#VALUE!</v>
      </c>
      <c r="AX372" s="53" t="e">
        <f>SUMIFS('[20]WorkDone DATA'!$L:$L,'[20]WorkDone DATA'!$N:$N,BOQ!AX$6,'[20]WorkDone DATA'!$G:$G,BOQ!$B372)*$G372</f>
        <v>#VALUE!</v>
      </c>
      <c r="AY372" s="53" t="e">
        <f>SUMIFS('[20]WorkDone DATA'!$L:$L,'[20]WorkDone DATA'!$N:$N,BOQ!AY$6,'[20]WorkDone DATA'!$G:$G,BOQ!$B372)*$G372</f>
        <v>#VALUE!</v>
      </c>
      <c r="AZ372" s="53" t="e">
        <f>SUMIFS('[20]WorkDone DATA'!$L:$L,'[20]WorkDone DATA'!$N:$N,BOQ!AZ$6,'[20]WorkDone DATA'!$G:$G,BOQ!$B372)*$G372</f>
        <v>#VALUE!</v>
      </c>
      <c r="BA372" s="53" t="e">
        <f>SUMIFS('[20]WorkDone DATA'!$L:$L,'[20]WorkDone DATA'!$N:$N,BOQ!BA$6,'[20]WorkDone DATA'!$G:$G,BOQ!$B372)*$G372</f>
        <v>#VALUE!</v>
      </c>
      <c r="BB372" s="53" t="e">
        <f>SUMIFS('[20]WorkDone DATA'!$L:$L,'[20]WorkDone DATA'!$N:$N,BOQ!BB$6,'[20]WorkDone DATA'!$G:$G,BOQ!$B372)*$G372</f>
        <v>#VALUE!</v>
      </c>
      <c r="BC372" s="53" t="e">
        <f>SUMIFS('[20]WorkDone DATA'!$L:$L,'[20]WorkDone DATA'!$N:$N,BOQ!BC$6,'[20]WorkDone DATA'!$G:$G,BOQ!$B372)*$G372</f>
        <v>#VALUE!</v>
      </c>
      <c r="BD372" s="53" t="e">
        <f>SUMIFS('[20]WorkDone DATA'!$L:$L,'[20]WorkDone DATA'!$N:$N,BOQ!BD$6,'[20]WorkDone DATA'!$G:$G,BOQ!$B372)*$G372</f>
        <v>#VALUE!</v>
      </c>
      <c r="BE372" s="53" t="e">
        <f>SUMIFS('[20]WorkDone DATA'!$L:$L,'[20]WorkDone DATA'!$N:$N,BOQ!BE$6,'[20]WorkDone DATA'!$G:$G,BOQ!$B372)*$G372</f>
        <v>#VALUE!</v>
      </c>
      <c r="BF372" s="53" t="e">
        <f>SUMIFS('[20]WorkDone DATA'!$L:$L,'[20]WorkDone DATA'!$N:$N,BOQ!BF$6,'[20]WorkDone DATA'!$G:$G,BOQ!$B372)*$G372</f>
        <v>#VALUE!</v>
      </c>
      <c r="BG372" s="53" t="e">
        <f>SUMIFS('[20]WorkDone DATA'!$L:$L,'[20]WorkDone DATA'!$N:$N,BOQ!BG$6,'[20]WorkDone DATA'!$G:$G,BOQ!$B372)*$G372</f>
        <v>#VALUE!</v>
      </c>
      <c r="BH372" s="53" t="e">
        <f>SUMIFS('[20]WorkDone DATA'!$L:$L,'[20]WorkDone DATA'!$N:$N,BOQ!BH$6,'[20]WorkDone DATA'!$G:$G,BOQ!$B372)*$G372</f>
        <v>#VALUE!</v>
      </c>
      <c r="BI372" s="53" t="e">
        <f>SUMIFS('[20]WorkDone DATA'!$L:$L,'[20]WorkDone DATA'!$N:$N,BOQ!BI$6,'[20]WorkDone DATA'!$G:$G,BOQ!$B372)*$G372</f>
        <v>#VALUE!</v>
      </c>
      <c r="BJ372" s="53" t="e">
        <f>SUMIFS('[20]WorkDone DATA'!$L:$L,'[20]WorkDone DATA'!$N:$N,BOQ!BJ$6,'[20]WorkDone DATA'!$G:$G,BOQ!$B372)*$G372</f>
        <v>#VALUE!</v>
      </c>
      <c r="BK372" s="53" t="e">
        <f>SUMIFS('[20]WorkDone DATA'!$L:$L,'[20]WorkDone DATA'!$N:$N,BOQ!BK$6,'[20]WorkDone DATA'!$G:$G,BOQ!$B372)*$G372</f>
        <v>#VALUE!</v>
      </c>
      <c r="BL372" s="53" t="e">
        <f>SUMIFS('[20]WorkDone DATA'!$L:$L,'[20]WorkDone DATA'!$N:$N,BOQ!BL$6,'[20]WorkDone DATA'!$G:$G,BOQ!$B372)*$G372</f>
        <v>#VALUE!</v>
      </c>
      <c r="BM372" s="53" t="e">
        <f>SUMIFS('[20]WorkDone DATA'!$L:$L,'[20]WorkDone DATA'!$N:$N,BOQ!BM$6,'[20]WorkDone DATA'!$G:$G,BOQ!$B372)*$G372</f>
        <v>#VALUE!</v>
      </c>
      <c r="BN372" s="53" t="e">
        <f>SUMIFS('[20]WorkDone DATA'!$L:$L,'[20]WorkDone DATA'!$N:$N,BOQ!BN$6,'[20]WorkDone DATA'!$G:$G,BOQ!$B372)*$G372</f>
        <v>#VALUE!</v>
      </c>
      <c r="BO372" s="53" t="e">
        <f>SUMIFS('[20]WorkDone DATA'!$L:$L,'[20]WorkDone DATA'!$N:$N,BOQ!BO$6,'[20]WorkDone DATA'!$G:$G,BOQ!$B372)*$G372</f>
        <v>#VALUE!</v>
      </c>
      <c r="BP372" s="53" t="e">
        <f>SUMIFS('[20]WorkDone DATA'!$L:$L,'[20]WorkDone DATA'!$N:$N,BOQ!BP$6,'[20]WorkDone DATA'!$G:$G,BOQ!$B372)*$G372</f>
        <v>#VALUE!</v>
      </c>
      <c r="BQ372" s="53" t="e">
        <f>SUMIFS('[20]WorkDone DATA'!$L:$L,'[20]WorkDone DATA'!$N:$N,BOQ!BQ$6,'[20]WorkDone DATA'!$G:$G,BOQ!$B372)*$G372</f>
        <v>#VALUE!</v>
      </c>
      <c r="BR372" s="53" t="e">
        <f>SUMIFS('[20]WorkDone DATA'!$L:$L,'[20]WorkDone DATA'!$N:$N,BOQ!BR$6,'[20]WorkDone DATA'!$G:$G,BOQ!$B372)*$G372</f>
        <v>#VALUE!</v>
      </c>
      <c r="BS372" s="53" t="e">
        <f>SUMIFS('[20]WorkDone DATA'!$L:$L,'[20]WorkDone DATA'!$N:$N,BOQ!BS$6,'[20]WorkDone DATA'!$G:$G,BOQ!$B372)*$G372</f>
        <v>#VALUE!</v>
      </c>
      <c r="BT372" s="53" t="e">
        <f>SUMIFS('[20]WorkDone DATA'!$L:$L,'[20]WorkDone DATA'!$N:$N,BOQ!BT$6,'[20]WorkDone DATA'!$G:$G,BOQ!$B372)*$G372</f>
        <v>#VALUE!</v>
      </c>
      <c r="BU372" s="53" t="e">
        <f>SUMIFS('[20]WorkDone DATA'!$L:$L,'[20]WorkDone DATA'!$N:$N,BOQ!BU$6,'[20]WorkDone DATA'!$G:$G,BOQ!$B372)*$G372</f>
        <v>#VALUE!</v>
      </c>
      <c r="BV372" s="53" t="e">
        <f>SUMIFS('[20]WorkDone DATA'!$L:$L,'[20]WorkDone DATA'!$N:$N,BOQ!BV$6,'[20]WorkDone DATA'!$G:$G,BOQ!$B372)*$G372</f>
        <v>#VALUE!</v>
      </c>
      <c r="BW372" s="53" t="e">
        <f>SUMIFS('[20]WorkDone DATA'!$L:$L,'[20]WorkDone DATA'!$N:$N,BOQ!BW$6,'[20]WorkDone DATA'!$G:$G,BOQ!$B372)*$G372</f>
        <v>#VALUE!</v>
      </c>
      <c r="BX372" s="53" t="e">
        <f>SUMIFS('[20]WorkDone DATA'!$L:$L,'[20]WorkDone DATA'!$N:$N,BOQ!BX$6,'[20]WorkDone DATA'!$G:$G,BOQ!$B372)*$G372</f>
        <v>#VALUE!</v>
      </c>
    </row>
    <row r="373" spans="1:76" ht="15.6" x14ac:dyDescent="0.35">
      <c r="A373" s="124" t="str">
        <f t="shared" si="57"/>
        <v xml:space="preserve">3.3 STATION DIESEL GEN BOARD </v>
      </c>
      <c r="B373" s="42">
        <v>2.1880000000000002</v>
      </c>
      <c r="C373" s="65" t="s">
        <v>192</v>
      </c>
      <c r="D373" s="58" t="s">
        <v>46</v>
      </c>
      <c r="E373" s="77" t="s">
        <v>97</v>
      </c>
      <c r="F373" s="45">
        <v>9</v>
      </c>
      <c r="G373" s="52">
        <v>1599.52</v>
      </c>
      <c r="H373" s="53">
        <f t="shared" si="44"/>
        <v>14395.68</v>
      </c>
      <c r="K373" s="214" t="e">
        <f t="shared" si="50"/>
        <v>#VALUE!</v>
      </c>
      <c r="L373" s="220" t="e">
        <f t="shared" si="45"/>
        <v>#VALUE!</v>
      </c>
      <c r="M373" s="221" t="e">
        <f t="shared" si="46"/>
        <v>#VALUE!</v>
      </c>
      <c r="N373" s="219"/>
      <c r="O373" s="214" t="e">
        <f t="shared" si="47"/>
        <v>#VALUE!</v>
      </c>
      <c r="P373" s="215" t="e">
        <f t="shared" si="48"/>
        <v>#VALUE!</v>
      </c>
      <c r="R373" s="217" t="e">
        <f>SUMIFS('[20]WorkDone DATA'!$L:$L,'[20]WorkDone DATA'!$N:$N,BOQ!S$6,'[20]WorkDone DATA'!$G:$G,BOQ!$B373)</f>
        <v>#VALUE!</v>
      </c>
      <c r="S373" s="53" t="e">
        <f t="shared" si="49"/>
        <v>#VALUE!</v>
      </c>
      <c r="T373" s="217" t="e">
        <f>SUMIFS('[20]WorkDone DATA'!$L:$L,'[20]WorkDone DATA'!$N:$N,BOQ!U$6,'[20]WorkDone DATA'!$G:$G,BOQ!$B373)</f>
        <v>#VALUE!</v>
      </c>
      <c r="U373" s="53" t="e">
        <f t="shared" si="51"/>
        <v>#VALUE!</v>
      </c>
      <c r="V373" s="217"/>
      <c r="W373" s="53" t="e">
        <f>SUMIFS('[20]WorkDone DATA'!$L:$L,'[20]WorkDone DATA'!$N:$N,BOQ!W$6,'[20]WorkDone DATA'!$G:$G,BOQ!$B373)*$G373</f>
        <v>#VALUE!</v>
      </c>
      <c r="X373" s="217"/>
      <c r="Y373" s="53" t="e">
        <f>SUMIFS('[20]WorkDone DATA'!$L:$L,'[20]WorkDone DATA'!$N:$N,BOQ!Y$6,'[20]WorkDone DATA'!$G:$G,BOQ!$B373)*$G373</f>
        <v>#VALUE!</v>
      </c>
      <c r="Z373" s="217"/>
      <c r="AA373" s="53" t="e">
        <f>SUMIFS('[20]WorkDone DATA'!$L:$L,'[20]WorkDone DATA'!$N:$N,BOQ!AA$6,'[20]WorkDone DATA'!$G:$G,BOQ!$B373)*$G373</f>
        <v>#VALUE!</v>
      </c>
      <c r="AB373" s="53" t="e">
        <f>SUMIFS('[20]WorkDone DATA'!$L:$L,'[20]WorkDone DATA'!$N:$N,BOQ!AB$6,'[20]WorkDone DATA'!$G:$G,BOQ!$B373)*$G373</f>
        <v>#VALUE!</v>
      </c>
      <c r="AC373" s="53" t="e">
        <f>SUMIFS('[20]WorkDone DATA'!$L:$L,'[20]WorkDone DATA'!$N:$N,BOQ!AC$6,'[20]WorkDone DATA'!$G:$G,BOQ!$B373)*$G373</f>
        <v>#VALUE!</v>
      </c>
      <c r="AD373" s="53" t="e">
        <f>SUMIFS('[20]WorkDone DATA'!$L:$L,'[20]WorkDone DATA'!$N:$N,BOQ!AD$6,'[20]WorkDone DATA'!$G:$G,BOQ!$B373)*$G373</f>
        <v>#VALUE!</v>
      </c>
      <c r="AE373" s="53" t="e">
        <f>SUMIFS('[20]WorkDone DATA'!$L:$L,'[20]WorkDone DATA'!$N:$N,BOQ!AE$6,'[20]WorkDone DATA'!$G:$G,BOQ!$B373)*$G373</f>
        <v>#VALUE!</v>
      </c>
      <c r="AF373" s="53" t="e">
        <f>SUMIFS('[20]WorkDone DATA'!$L:$L,'[20]WorkDone DATA'!$N:$N,BOQ!AF$6,'[20]WorkDone DATA'!$G:$G,BOQ!$B373)*$G373</f>
        <v>#VALUE!</v>
      </c>
      <c r="AG373" s="53" t="e">
        <f>SUMIFS('[20]WorkDone DATA'!$L:$L,'[20]WorkDone DATA'!$N:$N,BOQ!AG$6,'[20]WorkDone DATA'!$G:$G,BOQ!$B373)*$G373</f>
        <v>#VALUE!</v>
      </c>
      <c r="AH373" s="53" t="e">
        <f>SUMIFS('[20]WorkDone DATA'!$L:$L,'[20]WorkDone DATA'!$N:$N,BOQ!AH$6,'[20]WorkDone DATA'!$G:$G,BOQ!$B373)*$G373</f>
        <v>#VALUE!</v>
      </c>
      <c r="AI373" s="53" t="e">
        <f>SUMIFS('[20]WorkDone DATA'!$L:$L,'[20]WorkDone DATA'!$N:$N,BOQ!AI$6,'[20]WorkDone DATA'!$G:$G,BOQ!$B373)*$G373</f>
        <v>#VALUE!</v>
      </c>
      <c r="AJ373" s="53" t="e">
        <f>SUMIFS('[20]WorkDone DATA'!$L:$L,'[20]WorkDone DATA'!$N:$N,BOQ!AJ$6,'[20]WorkDone DATA'!$G:$G,BOQ!$B373)*$G373</f>
        <v>#VALUE!</v>
      </c>
      <c r="AK373" s="53" t="e">
        <f>SUMIFS('[20]WorkDone DATA'!$L:$L,'[20]WorkDone DATA'!$N:$N,BOQ!AK$6,'[20]WorkDone DATA'!$G:$G,BOQ!$B373)*$G373</f>
        <v>#VALUE!</v>
      </c>
      <c r="AL373" s="53" t="e">
        <f>SUMIFS('[20]WorkDone DATA'!$L:$L,'[20]WorkDone DATA'!$N:$N,BOQ!AL$6,'[20]WorkDone DATA'!$G:$G,BOQ!$B373)*$G373</f>
        <v>#VALUE!</v>
      </c>
      <c r="AM373" s="53" t="e">
        <f>SUMIFS('[20]WorkDone DATA'!$L:$L,'[20]WorkDone DATA'!$N:$N,BOQ!AM$6,'[20]WorkDone DATA'!$G:$G,BOQ!$B373)*$G373</f>
        <v>#VALUE!</v>
      </c>
      <c r="AN373" s="53" t="e">
        <f>SUMIFS('[20]WorkDone DATA'!$L:$L,'[20]WorkDone DATA'!$N:$N,BOQ!AN$6,'[20]WorkDone DATA'!$G:$G,BOQ!$B373)*$G373</f>
        <v>#VALUE!</v>
      </c>
      <c r="AO373" s="53" t="e">
        <f>SUMIFS('[20]WorkDone DATA'!$L:$L,'[20]WorkDone DATA'!$N:$N,BOQ!AO$6,'[20]WorkDone DATA'!$G:$G,BOQ!$B373)*$G373</f>
        <v>#VALUE!</v>
      </c>
      <c r="AP373" s="53" t="e">
        <f>SUMIFS('[20]WorkDone DATA'!$L:$L,'[20]WorkDone DATA'!$N:$N,BOQ!AP$6,'[20]WorkDone DATA'!$G:$G,BOQ!$B373)*$G373</f>
        <v>#VALUE!</v>
      </c>
      <c r="AQ373" s="53" t="e">
        <f>SUMIFS('[20]WorkDone DATA'!$L:$L,'[20]WorkDone DATA'!$N:$N,BOQ!AQ$6,'[20]WorkDone DATA'!$G:$G,BOQ!$B373)*$G373</f>
        <v>#VALUE!</v>
      </c>
      <c r="AR373" s="53" t="e">
        <f>SUMIFS('[20]WorkDone DATA'!$L:$L,'[20]WorkDone DATA'!$N:$N,BOQ!AR$6,'[20]WorkDone DATA'!$G:$G,BOQ!$B373)*$G373</f>
        <v>#VALUE!</v>
      </c>
      <c r="AS373" s="53" t="e">
        <f>SUMIFS('[20]WorkDone DATA'!$L:$L,'[20]WorkDone DATA'!$N:$N,BOQ!AS$6,'[20]WorkDone DATA'!$G:$G,BOQ!$B373)*$G373</f>
        <v>#VALUE!</v>
      </c>
      <c r="AT373" s="53" t="e">
        <f>SUMIFS('[20]WorkDone DATA'!$L:$L,'[20]WorkDone DATA'!$N:$N,BOQ!AT$6,'[20]WorkDone DATA'!$G:$G,BOQ!$B373)*$G373</f>
        <v>#VALUE!</v>
      </c>
      <c r="AU373" s="53" t="e">
        <f>SUMIFS('[20]WorkDone DATA'!$L:$L,'[20]WorkDone DATA'!$N:$N,BOQ!AU$6,'[20]WorkDone DATA'!$G:$G,BOQ!$B373)*$G373</f>
        <v>#VALUE!</v>
      </c>
      <c r="AV373" s="53" t="e">
        <f>SUMIFS('[20]WorkDone DATA'!$L:$L,'[20]WorkDone DATA'!$N:$N,BOQ!AV$6,'[20]WorkDone DATA'!$G:$G,BOQ!$B373)*$G373</f>
        <v>#VALUE!</v>
      </c>
      <c r="AW373" s="53" t="e">
        <f>SUMIFS('[20]WorkDone DATA'!$L:$L,'[20]WorkDone DATA'!$N:$N,BOQ!AW$6,'[20]WorkDone DATA'!$G:$G,BOQ!$B373)*$G373</f>
        <v>#VALUE!</v>
      </c>
      <c r="AX373" s="53" t="e">
        <f>SUMIFS('[20]WorkDone DATA'!$L:$L,'[20]WorkDone DATA'!$N:$N,BOQ!AX$6,'[20]WorkDone DATA'!$G:$G,BOQ!$B373)*$G373</f>
        <v>#VALUE!</v>
      </c>
      <c r="AY373" s="53" t="e">
        <f>SUMIFS('[20]WorkDone DATA'!$L:$L,'[20]WorkDone DATA'!$N:$N,BOQ!AY$6,'[20]WorkDone DATA'!$G:$G,BOQ!$B373)*$G373</f>
        <v>#VALUE!</v>
      </c>
      <c r="AZ373" s="53" t="e">
        <f>SUMIFS('[20]WorkDone DATA'!$L:$L,'[20]WorkDone DATA'!$N:$N,BOQ!AZ$6,'[20]WorkDone DATA'!$G:$G,BOQ!$B373)*$G373</f>
        <v>#VALUE!</v>
      </c>
      <c r="BA373" s="53" t="e">
        <f>SUMIFS('[20]WorkDone DATA'!$L:$L,'[20]WorkDone DATA'!$N:$N,BOQ!BA$6,'[20]WorkDone DATA'!$G:$G,BOQ!$B373)*$G373</f>
        <v>#VALUE!</v>
      </c>
      <c r="BB373" s="53" t="e">
        <f>SUMIFS('[20]WorkDone DATA'!$L:$L,'[20]WorkDone DATA'!$N:$N,BOQ!BB$6,'[20]WorkDone DATA'!$G:$G,BOQ!$B373)*$G373</f>
        <v>#VALUE!</v>
      </c>
      <c r="BC373" s="53" t="e">
        <f>SUMIFS('[20]WorkDone DATA'!$L:$L,'[20]WorkDone DATA'!$N:$N,BOQ!BC$6,'[20]WorkDone DATA'!$G:$G,BOQ!$B373)*$G373</f>
        <v>#VALUE!</v>
      </c>
      <c r="BD373" s="53" t="e">
        <f>SUMIFS('[20]WorkDone DATA'!$L:$L,'[20]WorkDone DATA'!$N:$N,BOQ!BD$6,'[20]WorkDone DATA'!$G:$G,BOQ!$B373)*$G373</f>
        <v>#VALUE!</v>
      </c>
      <c r="BE373" s="53" t="e">
        <f>SUMIFS('[20]WorkDone DATA'!$L:$L,'[20]WorkDone DATA'!$N:$N,BOQ!BE$6,'[20]WorkDone DATA'!$G:$G,BOQ!$B373)*$G373</f>
        <v>#VALUE!</v>
      </c>
      <c r="BF373" s="53" t="e">
        <f>SUMIFS('[20]WorkDone DATA'!$L:$L,'[20]WorkDone DATA'!$N:$N,BOQ!BF$6,'[20]WorkDone DATA'!$G:$G,BOQ!$B373)*$G373</f>
        <v>#VALUE!</v>
      </c>
      <c r="BG373" s="53" t="e">
        <f>SUMIFS('[20]WorkDone DATA'!$L:$L,'[20]WorkDone DATA'!$N:$N,BOQ!BG$6,'[20]WorkDone DATA'!$G:$G,BOQ!$B373)*$G373</f>
        <v>#VALUE!</v>
      </c>
      <c r="BH373" s="53" t="e">
        <f>SUMIFS('[20]WorkDone DATA'!$L:$L,'[20]WorkDone DATA'!$N:$N,BOQ!BH$6,'[20]WorkDone DATA'!$G:$G,BOQ!$B373)*$G373</f>
        <v>#VALUE!</v>
      </c>
      <c r="BI373" s="53" t="e">
        <f>SUMIFS('[20]WorkDone DATA'!$L:$L,'[20]WorkDone DATA'!$N:$N,BOQ!BI$6,'[20]WorkDone DATA'!$G:$G,BOQ!$B373)*$G373</f>
        <v>#VALUE!</v>
      </c>
      <c r="BJ373" s="53" t="e">
        <f>SUMIFS('[20]WorkDone DATA'!$L:$L,'[20]WorkDone DATA'!$N:$N,BOQ!BJ$6,'[20]WorkDone DATA'!$G:$G,BOQ!$B373)*$G373</f>
        <v>#VALUE!</v>
      </c>
      <c r="BK373" s="53" t="e">
        <f>SUMIFS('[20]WorkDone DATA'!$L:$L,'[20]WorkDone DATA'!$N:$N,BOQ!BK$6,'[20]WorkDone DATA'!$G:$G,BOQ!$B373)*$G373</f>
        <v>#VALUE!</v>
      </c>
      <c r="BL373" s="53" t="e">
        <f>SUMIFS('[20]WorkDone DATA'!$L:$L,'[20]WorkDone DATA'!$N:$N,BOQ!BL$6,'[20]WorkDone DATA'!$G:$G,BOQ!$B373)*$G373</f>
        <v>#VALUE!</v>
      </c>
      <c r="BM373" s="53" t="e">
        <f>SUMIFS('[20]WorkDone DATA'!$L:$L,'[20]WorkDone DATA'!$N:$N,BOQ!BM$6,'[20]WorkDone DATA'!$G:$G,BOQ!$B373)*$G373</f>
        <v>#VALUE!</v>
      </c>
      <c r="BN373" s="53" t="e">
        <f>SUMIFS('[20]WorkDone DATA'!$L:$L,'[20]WorkDone DATA'!$N:$N,BOQ!BN$6,'[20]WorkDone DATA'!$G:$G,BOQ!$B373)*$G373</f>
        <v>#VALUE!</v>
      </c>
      <c r="BO373" s="53" t="e">
        <f>SUMIFS('[20]WorkDone DATA'!$L:$L,'[20]WorkDone DATA'!$N:$N,BOQ!BO$6,'[20]WorkDone DATA'!$G:$G,BOQ!$B373)*$G373</f>
        <v>#VALUE!</v>
      </c>
      <c r="BP373" s="53" t="e">
        <f>SUMIFS('[20]WorkDone DATA'!$L:$L,'[20]WorkDone DATA'!$N:$N,BOQ!BP$6,'[20]WorkDone DATA'!$G:$G,BOQ!$B373)*$G373</f>
        <v>#VALUE!</v>
      </c>
      <c r="BQ373" s="53" t="e">
        <f>SUMIFS('[20]WorkDone DATA'!$L:$L,'[20]WorkDone DATA'!$N:$N,BOQ!BQ$6,'[20]WorkDone DATA'!$G:$G,BOQ!$B373)*$G373</f>
        <v>#VALUE!</v>
      </c>
      <c r="BR373" s="53" t="e">
        <f>SUMIFS('[20]WorkDone DATA'!$L:$L,'[20]WorkDone DATA'!$N:$N,BOQ!BR$6,'[20]WorkDone DATA'!$G:$G,BOQ!$B373)*$G373</f>
        <v>#VALUE!</v>
      </c>
      <c r="BS373" s="53" t="e">
        <f>SUMIFS('[20]WorkDone DATA'!$L:$L,'[20]WorkDone DATA'!$N:$N,BOQ!BS$6,'[20]WorkDone DATA'!$G:$G,BOQ!$B373)*$G373</f>
        <v>#VALUE!</v>
      </c>
      <c r="BT373" s="53" t="e">
        <f>SUMIFS('[20]WorkDone DATA'!$L:$L,'[20]WorkDone DATA'!$N:$N,BOQ!BT$6,'[20]WorkDone DATA'!$G:$G,BOQ!$B373)*$G373</f>
        <v>#VALUE!</v>
      </c>
      <c r="BU373" s="53" t="e">
        <f>SUMIFS('[20]WorkDone DATA'!$L:$L,'[20]WorkDone DATA'!$N:$N,BOQ!BU$6,'[20]WorkDone DATA'!$G:$G,BOQ!$B373)*$G373</f>
        <v>#VALUE!</v>
      </c>
      <c r="BV373" s="53" t="e">
        <f>SUMIFS('[20]WorkDone DATA'!$L:$L,'[20]WorkDone DATA'!$N:$N,BOQ!BV$6,'[20]WorkDone DATA'!$G:$G,BOQ!$B373)*$G373</f>
        <v>#VALUE!</v>
      </c>
      <c r="BW373" s="53" t="e">
        <f>SUMIFS('[20]WorkDone DATA'!$L:$L,'[20]WorkDone DATA'!$N:$N,BOQ!BW$6,'[20]WorkDone DATA'!$G:$G,BOQ!$B373)*$G373</f>
        <v>#VALUE!</v>
      </c>
      <c r="BX373" s="53" t="e">
        <f>SUMIFS('[20]WorkDone DATA'!$L:$L,'[20]WorkDone DATA'!$N:$N,BOQ!BX$6,'[20]WorkDone DATA'!$G:$G,BOQ!$B373)*$G373</f>
        <v>#VALUE!</v>
      </c>
    </row>
    <row r="374" spans="1:76" ht="15.6" x14ac:dyDescent="0.35">
      <c r="A374" s="1"/>
      <c r="B374" s="42"/>
      <c r="C374" s="65"/>
      <c r="D374" s="58"/>
      <c r="E374" s="65"/>
      <c r="F374" s="45"/>
      <c r="G374" s="52"/>
      <c r="H374" s="53">
        <f t="shared" si="44"/>
        <v>0</v>
      </c>
      <c r="K374" s="214"/>
      <c r="L374" s="220" t="e">
        <f t="shared" si="45"/>
        <v>#VALUE!</v>
      </c>
      <c r="M374" s="221" t="e">
        <f t="shared" si="46"/>
        <v>#VALUE!</v>
      </c>
      <c r="N374" s="219"/>
      <c r="O374" s="214">
        <f t="shared" si="47"/>
        <v>0</v>
      </c>
      <c r="P374" s="215" t="e">
        <f t="shared" si="48"/>
        <v>#VALUE!</v>
      </c>
      <c r="R374" s="217" t="e">
        <f>SUMIFS('[20]WorkDone DATA'!$L:$L,'[20]WorkDone DATA'!$N:$N,BOQ!S$6,'[20]WorkDone DATA'!$G:$G,BOQ!$B374)</f>
        <v>#VALUE!</v>
      </c>
      <c r="S374" s="53" t="e">
        <f t="shared" si="49"/>
        <v>#VALUE!</v>
      </c>
      <c r="T374" s="217" t="e">
        <f>SUMIFS('[20]WorkDone DATA'!$L:$L,'[20]WorkDone DATA'!$N:$N,BOQ!U$6,'[20]WorkDone DATA'!$G:$G,BOQ!$B374)</f>
        <v>#VALUE!</v>
      </c>
      <c r="U374" s="53" t="e">
        <f t="shared" si="51"/>
        <v>#VALUE!</v>
      </c>
      <c r="V374" s="217"/>
      <c r="W374" s="53" t="e">
        <f>SUMIFS('[20]WorkDone DATA'!$L:$L,'[20]WorkDone DATA'!$N:$N,BOQ!W$6,'[20]WorkDone DATA'!$G:$G,BOQ!$B374)*$G374</f>
        <v>#VALUE!</v>
      </c>
      <c r="X374" s="217"/>
      <c r="Y374" s="53" t="e">
        <f>SUMIFS('[20]WorkDone DATA'!$L:$L,'[20]WorkDone DATA'!$N:$N,BOQ!Y$6,'[20]WorkDone DATA'!$G:$G,BOQ!$B374)*$G374</f>
        <v>#VALUE!</v>
      </c>
      <c r="Z374" s="217"/>
      <c r="AA374" s="53" t="e">
        <f>SUMIFS('[20]WorkDone DATA'!$L:$L,'[20]WorkDone DATA'!$N:$N,BOQ!AA$6,'[20]WorkDone DATA'!$G:$G,BOQ!$B374)*$G374</f>
        <v>#VALUE!</v>
      </c>
      <c r="AB374" s="53" t="e">
        <f>SUMIFS('[20]WorkDone DATA'!$L:$L,'[20]WorkDone DATA'!$N:$N,BOQ!AB$6,'[20]WorkDone DATA'!$G:$G,BOQ!$B374)*$G374</f>
        <v>#VALUE!</v>
      </c>
      <c r="AC374" s="53" t="e">
        <f>SUMIFS('[20]WorkDone DATA'!$L:$L,'[20]WorkDone DATA'!$N:$N,BOQ!AC$6,'[20]WorkDone DATA'!$G:$G,BOQ!$B374)*$G374</f>
        <v>#VALUE!</v>
      </c>
      <c r="AD374" s="53" t="e">
        <f>SUMIFS('[20]WorkDone DATA'!$L:$L,'[20]WorkDone DATA'!$N:$N,BOQ!AD$6,'[20]WorkDone DATA'!$G:$G,BOQ!$B374)*$G374</f>
        <v>#VALUE!</v>
      </c>
      <c r="AE374" s="53" t="e">
        <f>SUMIFS('[20]WorkDone DATA'!$L:$L,'[20]WorkDone DATA'!$N:$N,BOQ!AE$6,'[20]WorkDone DATA'!$G:$G,BOQ!$B374)*$G374</f>
        <v>#VALUE!</v>
      </c>
      <c r="AF374" s="53" t="e">
        <f>SUMIFS('[20]WorkDone DATA'!$L:$L,'[20]WorkDone DATA'!$N:$N,BOQ!AF$6,'[20]WorkDone DATA'!$G:$G,BOQ!$B374)*$G374</f>
        <v>#VALUE!</v>
      </c>
      <c r="AG374" s="53" t="e">
        <f>SUMIFS('[20]WorkDone DATA'!$L:$L,'[20]WorkDone DATA'!$N:$N,BOQ!AG$6,'[20]WorkDone DATA'!$G:$G,BOQ!$B374)*$G374</f>
        <v>#VALUE!</v>
      </c>
      <c r="AH374" s="53" t="e">
        <f>SUMIFS('[20]WorkDone DATA'!$L:$L,'[20]WorkDone DATA'!$N:$N,BOQ!AH$6,'[20]WorkDone DATA'!$G:$G,BOQ!$B374)*$G374</f>
        <v>#VALUE!</v>
      </c>
      <c r="AI374" s="53" t="e">
        <f>SUMIFS('[20]WorkDone DATA'!$L:$L,'[20]WorkDone DATA'!$N:$N,BOQ!AI$6,'[20]WorkDone DATA'!$G:$G,BOQ!$B374)*$G374</f>
        <v>#VALUE!</v>
      </c>
      <c r="AJ374" s="53" t="e">
        <f>SUMIFS('[20]WorkDone DATA'!$L:$L,'[20]WorkDone DATA'!$N:$N,BOQ!AJ$6,'[20]WorkDone DATA'!$G:$G,BOQ!$B374)*$G374</f>
        <v>#VALUE!</v>
      </c>
      <c r="AK374" s="53" t="e">
        <f>SUMIFS('[20]WorkDone DATA'!$L:$L,'[20]WorkDone DATA'!$N:$N,BOQ!AK$6,'[20]WorkDone DATA'!$G:$G,BOQ!$B374)*$G374</f>
        <v>#VALUE!</v>
      </c>
      <c r="AL374" s="53" t="e">
        <f>SUMIFS('[20]WorkDone DATA'!$L:$L,'[20]WorkDone DATA'!$N:$N,BOQ!AL$6,'[20]WorkDone DATA'!$G:$G,BOQ!$B374)*$G374</f>
        <v>#VALUE!</v>
      </c>
      <c r="AM374" s="53" t="e">
        <f>SUMIFS('[20]WorkDone DATA'!$L:$L,'[20]WorkDone DATA'!$N:$N,BOQ!AM$6,'[20]WorkDone DATA'!$G:$G,BOQ!$B374)*$G374</f>
        <v>#VALUE!</v>
      </c>
      <c r="AN374" s="53" t="e">
        <f>SUMIFS('[20]WorkDone DATA'!$L:$L,'[20]WorkDone DATA'!$N:$N,BOQ!AN$6,'[20]WorkDone DATA'!$G:$G,BOQ!$B374)*$G374</f>
        <v>#VALUE!</v>
      </c>
      <c r="AO374" s="53" t="e">
        <f>SUMIFS('[20]WorkDone DATA'!$L:$L,'[20]WorkDone DATA'!$N:$N,BOQ!AO$6,'[20]WorkDone DATA'!$G:$G,BOQ!$B374)*$G374</f>
        <v>#VALUE!</v>
      </c>
      <c r="AP374" s="53" t="e">
        <f>SUMIFS('[20]WorkDone DATA'!$L:$L,'[20]WorkDone DATA'!$N:$N,BOQ!AP$6,'[20]WorkDone DATA'!$G:$G,BOQ!$B374)*$G374</f>
        <v>#VALUE!</v>
      </c>
      <c r="AQ374" s="53" t="e">
        <f>SUMIFS('[20]WorkDone DATA'!$L:$L,'[20]WorkDone DATA'!$N:$N,BOQ!AQ$6,'[20]WorkDone DATA'!$G:$G,BOQ!$B374)*$G374</f>
        <v>#VALUE!</v>
      </c>
      <c r="AR374" s="53" t="e">
        <f>SUMIFS('[20]WorkDone DATA'!$L:$L,'[20]WorkDone DATA'!$N:$N,BOQ!AR$6,'[20]WorkDone DATA'!$G:$G,BOQ!$B374)*$G374</f>
        <v>#VALUE!</v>
      </c>
      <c r="AS374" s="53" t="e">
        <f>SUMIFS('[20]WorkDone DATA'!$L:$L,'[20]WorkDone DATA'!$N:$N,BOQ!AS$6,'[20]WorkDone DATA'!$G:$G,BOQ!$B374)*$G374</f>
        <v>#VALUE!</v>
      </c>
      <c r="AT374" s="53" t="e">
        <f>SUMIFS('[20]WorkDone DATA'!$L:$L,'[20]WorkDone DATA'!$N:$N,BOQ!AT$6,'[20]WorkDone DATA'!$G:$G,BOQ!$B374)*$G374</f>
        <v>#VALUE!</v>
      </c>
      <c r="AU374" s="53" t="e">
        <f>SUMIFS('[20]WorkDone DATA'!$L:$L,'[20]WorkDone DATA'!$N:$N,BOQ!AU$6,'[20]WorkDone DATA'!$G:$G,BOQ!$B374)*$G374</f>
        <v>#VALUE!</v>
      </c>
      <c r="AV374" s="53" t="e">
        <f>SUMIFS('[20]WorkDone DATA'!$L:$L,'[20]WorkDone DATA'!$N:$N,BOQ!AV$6,'[20]WorkDone DATA'!$G:$G,BOQ!$B374)*$G374</f>
        <v>#VALUE!</v>
      </c>
      <c r="AW374" s="53" t="e">
        <f>SUMIFS('[20]WorkDone DATA'!$L:$L,'[20]WorkDone DATA'!$N:$N,BOQ!AW$6,'[20]WorkDone DATA'!$G:$G,BOQ!$B374)*$G374</f>
        <v>#VALUE!</v>
      </c>
      <c r="AX374" s="53" t="e">
        <f>SUMIFS('[20]WorkDone DATA'!$L:$L,'[20]WorkDone DATA'!$N:$N,BOQ!AX$6,'[20]WorkDone DATA'!$G:$G,BOQ!$B374)*$G374</f>
        <v>#VALUE!</v>
      </c>
      <c r="AY374" s="53" t="e">
        <f>SUMIFS('[20]WorkDone DATA'!$L:$L,'[20]WorkDone DATA'!$N:$N,BOQ!AY$6,'[20]WorkDone DATA'!$G:$G,BOQ!$B374)*$G374</f>
        <v>#VALUE!</v>
      </c>
      <c r="AZ374" s="53" t="e">
        <f>SUMIFS('[20]WorkDone DATA'!$L:$L,'[20]WorkDone DATA'!$N:$N,BOQ!AZ$6,'[20]WorkDone DATA'!$G:$G,BOQ!$B374)*$G374</f>
        <v>#VALUE!</v>
      </c>
      <c r="BA374" s="53" t="e">
        <f>SUMIFS('[20]WorkDone DATA'!$L:$L,'[20]WorkDone DATA'!$N:$N,BOQ!BA$6,'[20]WorkDone DATA'!$G:$G,BOQ!$B374)*$G374</f>
        <v>#VALUE!</v>
      </c>
      <c r="BB374" s="53" t="e">
        <f>SUMIFS('[20]WorkDone DATA'!$L:$L,'[20]WorkDone DATA'!$N:$N,BOQ!BB$6,'[20]WorkDone DATA'!$G:$G,BOQ!$B374)*$G374</f>
        <v>#VALUE!</v>
      </c>
      <c r="BC374" s="53" t="e">
        <f>SUMIFS('[20]WorkDone DATA'!$L:$L,'[20]WorkDone DATA'!$N:$N,BOQ!BC$6,'[20]WorkDone DATA'!$G:$G,BOQ!$B374)*$G374</f>
        <v>#VALUE!</v>
      </c>
      <c r="BD374" s="53" t="e">
        <f>SUMIFS('[20]WorkDone DATA'!$L:$L,'[20]WorkDone DATA'!$N:$N,BOQ!BD$6,'[20]WorkDone DATA'!$G:$G,BOQ!$B374)*$G374</f>
        <v>#VALUE!</v>
      </c>
      <c r="BE374" s="53" t="e">
        <f>SUMIFS('[20]WorkDone DATA'!$L:$L,'[20]WorkDone DATA'!$N:$N,BOQ!BE$6,'[20]WorkDone DATA'!$G:$G,BOQ!$B374)*$G374</f>
        <v>#VALUE!</v>
      </c>
      <c r="BF374" s="53" t="e">
        <f>SUMIFS('[20]WorkDone DATA'!$L:$L,'[20]WorkDone DATA'!$N:$N,BOQ!BF$6,'[20]WorkDone DATA'!$G:$G,BOQ!$B374)*$G374</f>
        <v>#VALUE!</v>
      </c>
      <c r="BG374" s="53" t="e">
        <f>SUMIFS('[20]WorkDone DATA'!$L:$L,'[20]WorkDone DATA'!$N:$N,BOQ!BG$6,'[20]WorkDone DATA'!$G:$G,BOQ!$B374)*$G374</f>
        <v>#VALUE!</v>
      </c>
      <c r="BH374" s="53" t="e">
        <f>SUMIFS('[20]WorkDone DATA'!$L:$L,'[20]WorkDone DATA'!$N:$N,BOQ!BH$6,'[20]WorkDone DATA'!$G:$G,BOQ!$B374)*$G374</f>
        <v>#VALUE!</v>
      </c>
      <c r="BI374" s="53" t="e">
        <f>SUMIFS('[20]WorkDone DATA'!$L:$L,'[20]WorkDone DATA'!$N:$N,BOQ!BI$6,'[20]WorkDone DATA'!$G:$G,BOQ!$B374)*$G374</f>
        <v>#VALUE!</v>
      </c>
      <c r="BJ374" s="53" t="e">
        <f>SUMIFS('[20]WorkDone DATA'!$L:$L,'[20]WorkDone DATA'!$N:$N,BOQ!BJ$6,'[20]WorkDone DATA'!$G:$G,BOQ!$B374)*$G374</f>
        <v>#VALUE!</v>
      </c>
      <c r="BK374" s="53" t="e">
        <f>SUMIFS('[20]WorkDone DATA'!$L:$L,'[20]WorkDone DATA'!$N:$N,BOQ!BK$6,'[20]WorkDone DATA'!$G:$G,BOQ!$B374)*$G374</f>
        <v>#VALUE!</v>
      </c>
      <c r="BL374" s="53" t="e">
        <f>SUMIFS('[20]WorkDone DATA'!$L:$L,'[20]WorkDone DATA'!$N:$N,BOQ!BL$6,'[20]WorkDone DATA'!$G:$G,BOQ!$B374)*$G374</f>
        <v>#VALUE!</v>
      </c>
      <c r="BM374" s="53" t="e">
        <f>SUMIFS('[20]WorkDone DATA'!$L:$L,'[20]WorkDone DATA'!$N:$N,BOQ!BM$6,'[20]WorkDone DATA'!$G:$G,BOQ!$B374)*$G374</f>
        <v>#VALUE!</v>
      </c>
      <c r="BN374" s="53" t="e">
        <f>SUMIFS('[20]WorkDone DATA'!$L:$L,'[20]WorkDone DATA'!$N:$N,BOQ!BN$6,'[20]WorkDone DATA'!$G:$G,BOQ!$B374)*$G374</f>
        <v>#VALUE!</v>
      </c>
      <c r="BO374" s="53" t="e">
        <f>SUMIFS('[20]WorkDone DATA'!$L:$L,'[20]WorkDone DATA'!$N:$N,BOQ!BO$6,'[20]WorkDone DATA'!$G:$G,BOQ!$B374)*$G374</f>
        <v>#VALUE!</v>
      </c>
      <c r="BP374" s="53" t="e">
        <f>SUMIFS('[20]WorkDone DATA'!$L:$L,'[20]WorkDone DATA'!$N:$N,BOQ!BP$6,'[20]WorkDone DATA'!$G:$G,BOQ!$B374)*$G374</f>
        <v>#VALUE!</v>
      </c>
      <c r="BQ374" s="53" t="e">
        <f>SUMIFS('[20]WorkDone DATA'!$L:$L,'[20]WorkDone DATA'!$N:$N,BOQ!BQ$6,'[20]WorkDone DATA'!$G:$G,BOQ!$B374)*$G374</f>
        <v>#VALUE!</v>
      </c>
      <c r="BR374" s="53" t="e">
        <f>SUMIFS('[20]WorkDone DATA'!$L:$L,'[20]WorkDone DATA'!$N:$N,BOQ!BR$6,'[20]WorkDone DATA'!$G:$G,BOQ!$B374)*$G374</f>
        <v>#VALUE!</v>
      </c>
      <c r="BS374" s="53" t="e">
        <f>SUMIFS('[20]WorkDone DATA'!$L:$L,'[20]WorkDone DATA'!$N:$N,BOQ!BS$6,'[20]WorkDone DATA'!$G:$G,BOQ!$B374)*$G374</f>
        <v>#VALUE!</v>
      </c>
      <c r="BT374" s="53" t="e">
        <f>SUMIFS('[20]WorkDone DATA'!$L:$L,'[20]WorkDone DATA'!$N:$N,BOQ!BT$6,'[20]WorkDone DATA'!$G:$G,BOQ!$B374)*$G374</f>
        <v>#VALUE!</v>
      </c>
      <c r="BU374" s="53" t="e">
        <f>SUMIFS('[20]WorkDone DATA'!$L:$L,'[20]WorkDone DATA'!$N:$N,BOQ!BU$6,'[20]WorkDone DATA'!$G:$G,BOQ!$B374)*$G374</f>
        <v>#VALUE!</v>
      </c>
      <c r="BV374" s="53" t="e">
        <f>SUMIFS('[20]WorkDone DATA'!$L:$L,'[20]WorkDone DATA'!$N:$N,BOQ!BV$6,'[20]WorkDone DATA'!$G:$G,BOQ!$B374)*$G374</f>
        <v>#VALUE!</v>
      </c>
      <c r="BW374" s="53" t="e">
        <f>SUMIFS('[20]WorkDone DATA'!$L:$L,'[20]WorkDone DATA'!$N:$N,BOQ!BW$6,'[20]WorkDone DATA'!$G:$G,BOQ!$B374)*$G374</f>
        <v>#VALUE!</v>
      </c>
      <c r="BX374" s="53" t="e">
        <f>SUMIFS('[20]WorkDone DATA'!$L:$L,'[20]WorkDone DATA'!$N:$N,BOQ!BX$6,'[20]WorkDone DATA'!$G:$G,BOQ!$B374)*$G374</f>
        <v>#VALUE!</v>
      </c>
    </row>
    <row r="375" spans="1:76" ht="15.6" x14ac:dyDescent="0.35">
      <c r="A375" s="1"/>
      <c r="B375" s="42"/>
      <c r="C375" s="64" t="s">
        <v>193</v>
      </c>
      <c r="D375" s="58"/>
      <c r="E375" s="65"/>
      <c r="F375" s="45"/>
      <c r="G375" s="52"/>
      <c r="H375" s="53">
        <f t="shared" si="44"/>
        <v>0</v>
      </c>
      <c r="K375" s="214"/>
      <c r="L375" s="220" t="e">
        <f t="shared" si="45"/>
        <v>#VALUE!</v>
      </c>
      <c r="M375" s="221" t="e">
        <f t="shared" si="46"/>
        <v>#VALUE!</v>
      </c>
      <c r="N375" s="219"/>
      <c r="O375" s="214">
        <f t="shared" si="47"/>
        <v>0</v>
      </c>
      <c r="P375" s="215" t="e">
        <f t="shared" si="48"/>
        <v>#VALUE!</v>
      </c>
      <c r="R375" s="217" t="e">
        <f>SUMIFS('[20]WorkDone DATA'!$L:$L,'[20]WorkDone DATA'!$N:$N,BOQ!S$6,'[20]WorkDone DATA'!$G:$G,BOQ!$B375)</f>
        <v>#VALUE!</v>
      </c>
      <c r="S375" s="53" t="e">
        <f t="shared" si="49"/>
        <v>#VALUE!</v>
      </c>
      <c r="T375" s="217" t="e">
        <f>SUMIFS('[20]WorkDone DATA'!$L:$L,'[20]WorkDone DATA'!$N:$N,BOQ!U$6,'[20]WorkDone DATA'!$G:$G,BOQ!$B375)</f>
        <v>#VALUE!</v>
      </c>
      <c r="U375" s="53" t="e">
        <f t="shared" si="51"/>
        <v>#VALUE!</v>
      </c>
      <c r="V375" s="217"/>
      <c r="W375" s="53" t="e">
        <f>SUMIFS('[20]WorkDone DATA'!$L:$L,'[20]WorkDone DATA'!$N:$N,BOQ!W$6,'[20]WorkDone DATA'!$G:$G,BOQ!$B375)*$G375</f>
        <v>#VALUE!</v>
      </c>
      <c r="X375" s="217"/>
      <c r="Y375" s="53" t="e">
        <f>SUMIFS('[20]WorkDone DATA'!$L:$L,'[20]WorkDone DATA'!$N:$N,BOQ!Y$6,'[20]WorkDone DATA'!$G:$G,BOQ!$B375)*$G375</f>
        <v>#VALUE!</v>
      </c>
      <c r="Z375" s="217"/>
      <c r="AA375" s="53" t="e">
        <f>SUMIFS('[20]WorkDone DATA'!$L:$L,'[20]WorkDone DATA'!$N:$N,BOQ!AA$6,'[20]WorkDone DATA'!$G:$G,BOQ!$B375)*$G375</f>
        <v>#VALUE!</v>
      </c>
      <c r="AB375" s="53" t="e">
        <f>SUMIFS('[20]WorkDone DATA'!$L:$L,'[20]WorkDone DATA'!$N:$N,BOQ!AB$6,'[20]WorkDone DATA'!$G:$G,BOQ!$B375)*$G375</f>
        <v>#VALUE!</v>
      </c>
      <c r="AC375" s="53" t="e">
        <f>SUMIFS('[20]WorkDone DATA'!$L:$L,'[20]WorkDone DATA'!$N:$N,BOQ!AC$6,'[20]WorkDone DATA'!$G:$G,BOQ!$B375)*$G375</f>
        <v>#VALUE!</v>
      </c>
      <c r="AD375" s="53" t="e">
        <f>SUMIFS('[20]WorkDone DATA'!$L:$L,'[20]WorkDone DATA'!$N:$N,BOQ!AD$6,'[20]WorkDone DATA'!$G:$G,BOQ!$B375)*$G375</f>
        <v>#VALUE!</v>
      </c>
      <c r="AE375" s="53" t="e">
        <f>SUMIFS('[20]WorkDone DATA'!$L:$L,'[20]WorkDone DATA'!$N:$N,BOQ!AE$6,'[20]WorkDone DATA'!$G:$G,BOQ!$B375)*$G375</f>
        <v>#VALUE!</v>
      </c>
      <c r="AF375" s="53" t="e">
        <f>SUMIFS('[20]WorkDone DATA'!$L:$L,'[20]WorkDone DATA'!$N:$N,BOQ!AF$6,'[20]WorkDone DATA'!$G:$G,BOQ!$B375)*$G375</f>
        <v>#VALUE!</v>
      </c>
      <c r="AG375" s="53" t="e">
        <f>SUMIFS('[20]WorkDone DATA'!$L:$L,'[20]WorkDone DATA'!$N:$N,BOQ!AG$6,'[20]WorkDone DATA'!$G:$G,BOQ!$B375)*$G375</f>
        <v>#VALUE!</v>
      </c>
      <c r="AH375" s="53" t="e">
        <f>SUMIFS('[20]WorkDone DATA'!$L:$L,'[20]WorkDone DATA'!$N:$N,BOQ!AH$6,'[20]WorkDone DATA'!$G:$G,BOQ!$B375)*$G375</f>
        <v>#VALUE!</v>
      </c>
      <c r="AI375" s="53" t="e">
        <f>SUMIFS('[20]WorkDone DATA'!$L:$L,'[20]WorkDone DATA'!$N:$N,BOQ!AI$6,'[20]WorkDone DATA'!$G:$G,BOQ!$B375)*$G375</f>
        <v>#VALUE!</v>
      </c>
      <c r="AJ375" s="53" t="e">
        <f>SUMIFS('[20]WorkDone DATA'!$L:$L,'[20]WorkDone DATA'!$N:$N,BOQ!AJ$6,'[20]WorkDone DATA'!$G:$G,BOQ!$B375)*$G375</f>
        <v>#VALUE!</v>
      </c>
      <c r="AK375" s="53" t="e">
        <f>SUMIFS('[20]WorkDone DATA'!$L:$L,'[20]WorkDone DATA'!$N:$N,BOQ!AK$6,'[20]WorkDone DATA'!$G:$G,BOQ!$B375)*$G375</f>
        <v>#VALUE!</v>
      </c>
      <c r="AL375" s="53" t="e">
        <f>SUMIFS('[20]WorkDone DATA'!$L:$L,'[20]WorkDone DATA'!$N:$N,BOQ!AL$6,'[20]WorkDone DATA'!$G:$G,BOQ!$B375)*$G375</f>
        <v>#VALUE!</v>
      </c>
      <c r="AM375" s="53" t="e">
        <f>SUMIFS('[20]WorkDone DATA'!$L:$L,'[20]WorkDone DATA'!$N:$N,BOQ!AM$6,'[20]WorkDone DATA'!$G:$G,BOQ!$B375)*$G375</f>
        <v>#VALUE!</v>
      </c>
      <c r="AN375" s="53" t="e">
        <f>SUMIFS('[20]WorkDone DATA'!$L:$L,'[20]WorkDone DATA'!$N:$N,BOQ!AN$6,'[20]WorkDone DATA'!$G:$G,BOQ!$B375)*$G375</f>
        <v>#VALUE!</v>
      </c>
      <c r="AO375" s="53" t="e">
        <f>SUMIFS('[20]WorkDone DATA'!$L:$L,'[20]WorkDone DATA'!$N:$N,BOQ!AO$6,'[20]WorkDone DATA'!$G:$G,BOQ!$B375)*$G375</f>
        <v>#VALUE!</v>
      </c>
      <c r="AP375" s="53" t="e">
        <f>SUMIFS('[20]WorkDone DATA'!$L:$L,'[20]WorkDone DATA'!$N:$N,BOQ!AP$6,'[20]WorkDone DATA'!$G:$G,BOQ!$B375)*$G375</f>
        <v>#VALUE!</v>
      </c>
      <c r="AQ375" s="53" t="e">
        <f>SUMIFS('[20]WorkDone DATA'!$L:$L,'[20]WorkDone DATA'!$N:$N,BOQ!AQ$6,'[20]WorkDone DATA'!$G:$G,BOQ!$B375)*$G375</f>
        <v>#VALUE!</v>
      </c>
      <c r="AR375" s="53" t="e">
        <f>SUMIFS('[20]WorkDone DATA'!$L:$L,'[20]WorkDone DATA'!$N:$N,BOQ!AR$6,'[20]WorkDone DATA'!$G:$G,BOQ!$B375)*$G375</f>
        <v>#VALUE!</v>
      </c>
      <c r="AS375" s="53" t="e">
        <f>SUMIFS('[20]WorkDone DATA'!$L:$L,'[20]WorkDone DATA'!$N:$N,BOQ!AS$6,'[20]WorkDone DATA'!$G:$G,BOQ!$B375)*$G375</f>
        <v>#VALUE!</v>
      </c>
      <c r="AT375" s="53" t="e">
        <f>SUMIFS('[20]WorkDone DATA'!$L:$L,'[20]WorkDone DATA'!$N:$N,BOQ!AT$6,'[20]WorkDone DATA'!$G:$G,BOQ!$B375)*$G375</f>
        <v>#VALUE!</v>
      </c>
      <c r="AU375" s="53" t="e">
        <f>SUMIFS('[20]WorkDone DATA'!$L:$L,'[20]WorkDone DATA'!$N:$N,BOQ!AU$6,'[20]WorkDone DATA'!$G:$G,BOQ!$B375)*$G375</f>
        <v>#VALUE!</v>
      </c>
      <c r="AV375" s="53" t="e">
        <f>SUMIFS('[20]WorkDone DATA'!$L:$L,'[20]WorkDone DATA'!$N:$N,BOQ!AV$6,'[20]WorkDone DATA'!$G:$G,BOQ!$B375)*$G375</f>
        <v>#VALUE!</v>
      </c>
      <c r="AW375" s="53" t="e">
        <f>SUMIFS('[20]WorkDone DATA'!$L:$L,'[20]WorkDone DATA'!$N:$N,BOQ!AW$6,'[20]WorkDone DATA'!$G:$G,BOQ!$B375)*$G375</f>
        <v>#VALUE!</v>
      </c>
      <c r="AX375" s="53" t="e">
        <f>SUMIFS('[20]WorkDone DATA'!$L:$L,'[20]WorkDone DATA'!$N:$N,BOQ!AX$6,'[20]WorkDone DATA'!$G:$G,BOQ!$B375)*$G375</f>
        <v>#VALUE!</v>
      </c>
      <c r="AY375" s="53" t="e">
        <f>SUMIFS('[20]WorkDone DATA'!$L:$L,'[20]WorkDone DATA'!$N:$N,BOQ!AY$6,'[20]WorkDone DATA'!$G:$G,BOQ!$B375)*$G375</f>
        <v>#VALUE!</v>
      </c>
      <c r="AZ375" s="53" t="e">
        <f>SUMIFS('[20]WorkDone DATA'!$L:$L,'[20]WorkDone DATA'!$N:$N,BOQ!AZ$6,'[20]WorkDone DATA'!$G:$G,BOQ!$B375)*$G375</f>
        <v>#VALUE!</v>
      </c>
      <c r="BA375" s="53" t="e">
        <f>SUMIFS('[20]WorkDone DATA'!$L:$L,'[20]WorkDone DATA'!$N:$N,BOQ!BA$6,'[20]WorkDone DATA'!$G:$G,BOQ!$B375)*$G375</f>
        <v>#VALUE!</v>
      </c>
      <c r="BB375" s="53" t="e">
        <f>SUMIFS('[20]WorkDone DATA'!$L:$L,'[20]WorkDone DATA'!$N:$N,BOQ!BB$6,'[20]WorkDone DATA'!$G:$G,BOQ!$B375)*$G375</f>
        <v>#VALUE!</v>
      </c>
      <c r="BC375" s="53" t="e">
        <f>SUMIFS('[20]WorkDone DATA'!$L:$L,'[20]WorkDone DATA'!$N:$N,BOQ!BC$6,'[20]WorkDone DATA'!$G:$G,BOQ!$B375)*$G375</f>
        <v>#VALUE!</v>
      </c>
      <c r="BD375" s="53" t="e">
        <f>SUMIFS('[20]WorkDone DATA'!$L:$L,'[20]WorkDone DATA'!$N:$N,BOQ!BD$6,'[20]WorkDone DATA'!$G:$G,BOQ!$B375)*$G375</f>
        <v>#VALUE!</v>
      </c>
      <c r="BE375" s="53" t="e">
        <f>SUMIFS('[20]WorkDone DATA'!$L:$L,'[20]WorkDone DATA'!$N:$N,BOQ!BE$6,'[20]WorkDone DATA'!$G:$G,BOQ!$B375)*$G375</f>
        <v>#VALUE!</v>
      </c>
      <c r="BF375" s="53" t="e">
        <f>SUMIFS('[20]WorkDone DATA'!$L:$L,'[20]WorkDone DATA'!$N:$N,BOQ!BF$6,'[20]WorkDone DATA'!$G:$G,BOQ!$B375)*$G375</f>
        <v>#VALUE!</v>
      </c>
      <c r="BG375" s="53" t="e">
        <f>SUMIFS('[20]WorkDone DATA'!$L:$L,'[20]WorkDone DATA'!$N:$N,BOQ!BG$6,'[20]WorkDone DATA'!$G:$G,BOQ!$B375)*$G375</f>
        <v>#VALUE!</v>
      </c>
      <c r="BH375" s="53" t="e">
        <f>SUMIFS('[20]WorkDone DATA'!$L:$L,'[20]WorkDone DATA'!$N:$N,BOQ!BH$6,'[20]WorkDone DATA'!$G:$G,BOQ!$B375)*$G375</f>
        <v>#VALUE!</v>
      </c>
      <c r="BI375" s="53" t="e">
        <f>SUMIFS('[20]WorkDone DATA'!$L:$L,'[20]WorkDone DATA'!$N:$N,BOQ!BI$6,'[20]WorkDone DATA'!$G:$G,BOQ!$B375)*$G375</f>
        <v>#VALUE!</v>
      </c>
      <c r="BJ375" s="53" t="e">
        <f>SUMIFS('[20]WorkDone DATA'!$L:$L,'[20]WorkDone DATA'!$N:$N,BOQ!BJ$6,'[20]WorkDone DATA'!$G:$G,BOQ!$B375)*$G375</f>
        <v>#VALUE!</v>
      </c>
      <c r="BK375" s="53" t="e">
        <f>SUMIFS('[20]WorkDone DATA'!$L:$L,'[20]WorkDone DATA'!$N:$N,BOQ!BK$6,'[20]WorkDone DATA'!$G:$G,BOQ!$B375)*$G375</f>
        <v>#VALUE!</v>
      </c>
      <c r="BL375" s="53" t="e">
        <f>SUMIFS('[20]WorkDone DATA'!$L:$L,'[20]WorkDone DATA'!$N:$N,BOQ!BL$6,'[20]WorkDone DATA'!$G:$G,BOQ!$B375)*$G375</f>
        <v>#VALUE!</v>
      </c>
      <c r="BM375" s="53" t="e">
        <f>SUMIFS('[20]WorkDone DATA'!$L:$L,'[20]WorkDone DATA'!$N:$N,BOQ!BM$6,'[20]WorkDone DATA'!$G:$G,BOQ!$B375)*$G375</f>
        <v>#VALUE!</v>
      </c>
      <c r="BN375" s="53" t="e">
        <f>SUMIFS('[20]WorkDone DATA'!$L:$L,'[20]WorkDone DATA'!$N:$N,BOQ!BN$6,'[20]WorkDone DATA'!$G:$G,BOQ!$B375)*$G375</f>
        <v>#VALUE!</v>
      </c>
      <c r="BO375" s="53" t="e">
        <f>SUMIFS('[20]WorkDone DATA'!$L:$L,'[20]WorkDone DATA'!$N:$N,BOQ!BO$6,'[20]WorkDone DATA'!$G:$G,BOQ!$B375)*$G375</f>
        <v>#VALUE!</v>
      </c>
      <c r="BP375" s="53" t="e">
        <f>SUMIFS('[20]WorkDone DATA'!$L:$L,'[20]WorkDone DATA'!$N:$N,BOQ!BP$6,'[20]WorkDone DATA'!$G:$G,BOQ!$B375)*$G375</f>
        <v>#VALUE!</v>
      </c>
      <c r="BQ375" s="53" t="e">
        <f>SUMIFS('[20]WorkDone DATA'!$L:$L,'[20]WorkDone DATA'!$N:$N,BOQ!BQ$6,'[20]WorkDone DATA'!$G:$G,BOQ!$B375)*$G375</f>
        <v>#VALUE!</v>
      </c>
      <c r="BR375" s="53" t="e">
        <f>SUMIFS('[20]WorkDone DATA'!$L:$L,'[20]WorkDone DATA'!$N:$N,BOQ!BR$6,'[20]WorkDone DATA'!$G:$G,BOQ!$B375)*$G375</f>
        <v>#VALUE!</v>
      </c>
      <c r="BS375" s="53" t="e">
        <f>SUMIFS('[20]WorkDone DATA'!$L:$L,'[20]WorkDone DATA'!$N:$N,BOQ!BS$6,'[20]WorkDone DATA'!$G:$G,BOQ!$B375)*$G375</f>
        <v>#VALUE!</v>
      </c>
      <c r="BT375" s="53" t="e">
        <f>SUMIFS('[20]WorkDone DATA'!$L:$L,'[20]WorkDone DATA'!$N:$N,BOQ!BT$6,'[20]WorkDone DATA'!$G:$G,BOQ!$B375)*$G375</f>
        <v>#VALUE!</v>
      </c>
      <c r="BU375" s="53" t="e">
        <f>SUMIFS('[20]WorkDone DATA'!$L:$L,'[20]WorkDone DATA'!$N:$N,BOQ!BU$6,'[20]WorkDone DATA'!$G:$G,BOQ!$B375)*$G375</f>
        <v>#VALUE!</v>
      </c>
      <c r="BV375" s="53" t="e">
        <f>SUMIFS('[20]WorkDone DATA'!$L:$L,'[20]WorkDone DATA'!$N:$N,BOQ!BV$6,'[20]WorkDone DATA'!$G:$G,BOQ!$B375)*$G375</f>
        <v>#VALUE!</v>
      </c>
      <c r="BW375" s="53" t="e">
        <f>SUMIFS('[20]WorkDone DATA'!$L:$L,'[20]WorkDone DATA'!$N:$N,BOQ!BW$6,'[20]WorkDone DATA'!$G:$G,BOQ!$B375)*$G375</f>
        <v>#VALUE!</v>
      </c>
      <c r="BX375" s="53" t="e">
        <f>SUMIFS('[20]WorkDone DATA'!$L:$L,'[20]WorkDone DATA'!$N:$N,BOQ!BX$6,'[20]WorkDone DATA'!$G:$G,BOQ!$B375)*$G375</f>
        <v>#VALUE!</v>
      </c>
    </row>
    <row r="376" spans="1:76" ht="15.6" x14ac:dyDescent="0.35">
      <c r="A376" s="124" t="str">
        <f t="shared" ref="A376:A377" si="58">C376</f>
        <v>3.3 kV STATION SERVICES BOARD 1</v>
      </c>
      <c r="B376" s="42">
        <v>2.1890000000000001</v>
      </c>
      <c r="C376" s="65" t="s">
        <v>194</v>
      </c>
      <c r="D376" s="58" t="s">
        <v>46</v>
      </c>
      <c r="E376" s="77" t="s">
        <v>97</v>
      </c>
      <c r="F376" s="45">
        <v>5</v>
      </c>
      <c r="G376" s="52">
        <v>1599.52</v>
      </c>
      <c r="H376" s="53">
        <f t="shared" si="44"/>
        <v>7997.6</v>
      </c>
      <c r="K376" s="214" t="e">
        <f t="shared" si="50"/>
        <v>#VALUE!</v>
      </c>
      <c r="L376" s="220" t="e">
        <f t="shared" si="45"/>
        <v>#VALUE!</v>
      </c>
      <c r="M376" s="221" t="e">
        <f t="shared" si="46"/>
        <v>#VALUE!</v>
      </c>
      <c r="N376" s="219"/>
      <c r="O376" s="214" t="e">
        <f t="shared" si="47"/>
        <v>#VALUE!</v>
      </c>
      <c r="P376" s="215" t="e">
        <f t="shared" si="48"/>
        <v>#VALUE!</v>
      </c>
      <c r="R376" s="217" t="e">
        <f>SUMIFS('[20]WorkDone DATA'!$L:$L,'[20]WorkDone DATA'!$N:$N,BOQ!S$6,'[20]WorkDone DATA'!$G:$G,BOQ!$B376)</f>
        <v>#VALUE!</v>
      </c>
      <c r="S376" s="53" t="e">
        <f t="shared" si="49"/>
        <v>#VALUE!</v>
      </c>
      <c r="T376" s="217" t="e">
        <f>SUMIFS('[20]WorkDone DATA'!$L:$L,'[20]WorkDone DATA'!$N:$N,BOQ!U$6,'[20]WorkDone DATA'!$G:$G,BOQ!$B376)</f>
        <v>#VALUE!</v>
      </c>
      <c r="U376" s="53" t="e">
        <f t="shared" si="51"/>
        <v>#VALUE!</v>
      </c>
      <c r="V376" s="217"/>
      <c r="W376" s="53" t="e">
        <f>SUMIFS('[20]WorkDone DATA'!$L:$L,'[20]WorkDone DATA'!$N:$N,BOQ!W$6,'[20]WorkDone DATA'!$G:$G,BOQ!$B376)*$G376</f>
        <v>#VALUE!</v>
      </c>
      <c r="X376" s="217"/>
      <c r="Y376" s="53" t="e">
        <f>SUMIFS('[20]WorkDone DATA'!$L:$L,'[20]WorkDone DATA'!$N:$N,BOQ!Y$6,'[20]WorkDone DATA'!$G:$G,BOQ!$B376)*$G376</f>
        <v>#VALUE!</v>
      </c>
      <c r="Z376" s="217"/>
      <c r="AA376" s="53" t="e">
        <f>SUMIFS('[20]WorkDone DATA'!$L:$L,'[20]WorkDone DATA'!$N:$N,BOQ!AA$6,'[20]WorkDone DATA'!$G:$G,BOQ!$B376)*$G376</f>
        <v>#VALUE!</v>
      </c>
      <c r="AB376" s="53" t="e">
        <f>SUMIFS('[20]WorkDone DATA'!$L:$L,'[20]WorkDone DATA'!$N:$N,BOQ!AB$6,'[20]WorkDone DATA'!$G:$G,BOQ!$B376)*$G376</f>
        <v>#VALUE!</v>
      </c>
      <c r="AC376" s="53" t="e">
        <f>SUMIFS('[20]WorkDone DATA'!$L:$L,'[20]WorkDone DATA'!$N:$N,BOQ!AC$6,'[20]WorkDone DATA'!$G:$G,BOQ!$B376)*$G376</f>
        <v>#VALUE!</v>
      </c>
      <c r="AD376" s="53" t="e">
        <f>SUMIFS('[20]WorkDone DATA'!$L:$L,'[20]WorkDone DATA'!$N:$N,BOQ!AD$6,'[20]WorkDone DATA'!$G:$G,BOQ!$B376)*$G376</f>
        <v>#VALUE!</v>
      </c>
      <c r="AE376" s="53" t="e">
        <f>SUMIFS('[20]WorkDone DATA'!$L:$L,'[20]WorkDone DATA'!$N:$N,BOQ!AE$6,'[20]WorkDone DATA'!$G:$G,BOQ!$B376)*$G376</f>
        <v>#VALUE!</v>
      </c>
      <c r="AF376" s="53" t="e">
        <f>SUMIFS('[20]WorkDone DATA'!$L:$L,'[20]WorkDone DATA'!$N:$N,BOQ!AF$6,'[20]WorkDone DATA'!$G:$G,BOQ!$B376)*$G376</f>
        <v>#VALUE!</v>
      </c>
      <c r="AG376" s="53" t="e">
        <f>SUMIFS('[20]WorkDone DATA'!$L:$L,'[20]WorkDone DATA'!$N:$N,BOQ!AG$6,'[20]WorkDone DATA'!$G:$G,BOQ!$B376)*$G376</f>
        <v>#VALUE!</v>
      </c>
      <c r="AH376" s="53" t="e">
        <f>SUMIFS('[20]WorkDone DATA'!$L:$L,'[20]WorkDone DATA'!$N:$N,BOQ!AH$6,'[20]WorkDone DATA'!$G:$G,BOQ!$B376)*$G376</f>
        <v>#VALUE!</v>
      </c>
      <c r="AI376" s="53" t="e">
        <f>SUMIFS('[20]WorkDone DATA'!$L:$L,'[20]WorkDone DATA'!$N:$N,BOQ!AI$6,'[20]WorkDone DATA'!$G:$G,BOQ!$B376)*$G376</f>
        <v>#VALUE!</v>
      </c>
      <c r="AJ376" s="53" t="e">
        <f>SUMIFS('[20]WorkDone DATA'!$L:$L,'[20]WorkDone DATA'!$N:$N,BOQ!AJ$6,'[20]WorkDone DATA'!$G:$G,BOQ!$B376)*$G376</f>
        <v>#VALUE!</v>
      </c>
      <c r="AK376" s="53" t="e">
        <f>SUMIFS('[20]WorkDone DATA'!$L:$L,'[20]WorkDone DATA'!$N:$N,BOQ!AK$6,'[20]WorkDone DATA'!$G:$G,BOQ!$B376)*$G376</f>
        <v>#VALUE!</v>
      </c>
      <c r="AL376" s="53" t="e">
        <f>SUMIFS('[20]WorkDone DATA'!$L:$L,'[20]WorkDone DATA'!$N:$N,BOQ!AL$6,'[20]WorkDone DATA'!$G:$G,BOQ!$B376)*$G376</f>
        <v>#VALUE!</v>
      </c>
      <c r="AM376" s="53" t="e">
        <f>SUMIFS('[20]WorkDone DATA'!$L:$L,'[20]WorkDone DATA'!$N:$N,BOQ!AM$6,'[20]WorkDone DATA'!$G:$G,BOQ!$B376)*$G376</f>
        <v>#VALUE!</v>
      </c>
      <c r="AN376" s="53" t="e">
        <f>SUMIFS('[20]WorkDone DATA'!$L:$L,'[20]WorkDone DATA'!$N:$N,BOQ!AN$6,'[20]WorkDone DATA'!$G:$G,BOQ!$B376)*$G376</f>
        <v>#VALUE!</v>
      </c>
      <c r="AO376" s="53" t="e">
        <f>SUMIFS('[20]WorkDone DATA'!$L:$L,'[20]WorkDone DATA'!$N:$N,BOQ!AO$6,'[20]WorkDone DATA'!$G:$G,BOQ!$B376)*$G376</f>
        <v>#VALUE!</v>
      </c>
      <c r="AP376" s="53" t="e">
        <f>SUMIFS('[20]WorkDone DATA'!$L:$L,'[20]WorkDone DATA'!$N:$N,BOQ!AP$6,'[20]WorkDone DATA'!$G:$G,BOQ!$B376)*$G376</f>
        <v>#VALUE!</v>
      </c>
      <c r="AQ376" s="53" t="e">
        <f>SUMIFS('[20]WorkDone DATA'!$L:$L,'[20]WorkDone DATA'!$N:$N,BOQ!AQ$6,'[20]WorkDone DATA'!$G:$G,BOQ!$B376)*$G376</f>
        <v>#VALUE!</v>
      </c>
      <c r="AR376" s="53" t="e">
        <f>SUMIFS('[20]WorkDone DATA'!$L:$L,'[20]WorkDone DATA'!$N:$N,BOQ!AR$6,'[20]WorkDone DATA'!$G:$G,BOQ!$B376)*$G376</f>
        <v>#VALUE!</v>
      </c>
      <c r="AS376" s="53" t="e">
        <f>SUMIFS('[20]WorkDone DATA'!$L:$L,'[20]WorkDone DATA'!$N:$N,BOQ!AS$6,'[20]WorkDone DATA'!$G:$G,BOQ!$B376)*$G376</f>
        <v>#VALUE!</v>
      </c>
      <c r="AT376" s="53" t="e">
        <f>SUMIFS('[20]WorkDone DATA'!$L:$L,'[20]WorkDone DATA'!$N:$N,BOQ!AT$6,'[20]WorkDone DATA'!$G:$G,BOQ!$B376)*$G376</f>
        <v>#VALUE!</v>
      </c>
      <c r="AU376" s="53" t="e">
        <f>SUMIFS('[20]WorkDone DATA'!$L:$L,'[20]WorkDone DATA'!$N:$N,BOQ!AU$6,'[20]WorkDone DATA'!$G:$G,BOQ!$B376)*$G376</f>
        <v>#VALUE!</v>
      </c>
      <c r="AV376" s="53" t="e">
        <f>SUMIFS('[20]WorkDone DATA'!$L:$L,'[20]WorkDone DATA'!$N:$N,BOQ!AV$6,'[20]WorkDone DATA'!$G:$G,BOQ!$B376)*$G376</f>
        <v>#VALUE!</v>
      </c>
      <c r="AW376" s="53" t="e">
        <f>SUMIFS('[20]WorkDone DATA'!$L:$L,'[20]WorkDone DATA'!$N:$N,BOQ!AW$6,'[20]WorkDone DATA'!$G:$G,BOQ!$B376)*$G376</f>
        <v>#VALUE!</v>
      </c>
      <c r="AX376" s="53" t="e">
        <f>SUMIFS('[20]WorkDone DATA'!$L:$L,'[20]WorkDone DATA'!$N:$N,BOQ!AX$6,'[20]WorkDone DATA'!$G:$G,BOQ!$B376)*$G376</f>
        <v>#VALUE!</v>
      </c>
      <c r="AY376" s="53" t="e">
        <f>SUMIFS('[20]WorkDone DATA'!$L:$L,'[20]WorkDone DATA'!$N:$N,BOQ!AY$6,'[20]WorkDone DATA'!$G:$G,BOQ!$B376)*$G376</f>
        <v>#VALUE!</v>
      </c>
      <c r="AZ376" s="53" t="e">
        <f>SUMIFS('[20]WorkDone DATA'!$L:$L,'[20]WorkDone DATA'!$N:$N,BOQ!AZ$6,'[20]WorkDone DATA'!$G:$G,BOQ!$B376)*$G376</f>
        <v>#VALUE!</v>
      </c>
      <c r="BA376" s="53" t="e">
        <f>SUMIFS('[20]WorkDone DATA'!$L:$L,'[20]WorkDone DATA'!$N:$N,BOQ!BA$6,'[20]WorkDone DATA'!$G:$G,BOQ!$B376)*$G376</f>
        <v>#VALUE!</v>
      </c>
      <c r="BB376" s="53" t="e">
        <f>SUMIFS('[20]WorkDone DATA'!$L:$L,'[20]WorkDone DATA'!$N:$N,BOQ!BB$6,'[20]WorkDone DATA'!$G:$G,BOQ!$B376)*$G376</f>
        <v>#VALUE!</v>
      </c>
      <c r="BC376" s="53" t="e">
        <f>SUMIFS('[20]WorkDone DATA'!$L:$L,'[20]WorkDone DATA'!$N:$N,BOQ!BC$6,'[20]WorkDone DATA'!$G:$G,BOQ!$B376)*$G376</f>
        <v>#VALUE!</v>
      </c>
      <c r="BD376" s="53" t="e">
        <f>SUMIFS('[20]WorkDone DATA'!$L:$L,'[20]WorkDone DATA'!$N:$N,BOQ!BD$6,'[20]WorkDone DATA'!$G:$G,BOQ!$B376)*$G376</f>
        <v>#VALUE!</v>
      </c>
      <c r="BE376" s="53" t="e">
        <f>SUMIFS('[20]WorkDone DATA'!$L:$L,'[20]WorkDone DATA'!$N:$N,BOQ!BE$6,'[20]WorkDone DATA'!$G:$G,BOQ!$B376)*$G376</f>
        <v>#VALUE!</v>
      </c>
      <c r="BF376" s="53" t="e">
        <f>SUMIFS('[20]WorkDone DATA'!$L:$L,'[20]WorkDone DATA'!$N:$N,BOQ!BF$6,'[20]WorkDone DATA'!$G:$G,BOQ!$B376)*$G376</f>
        <v>#VALUE!</v>
      </c>
      <c r="BG376" s="53" t="e">
        <f>SUMIFS('[20]WorkDone DATA'!$L:$L,'[20]WorkDone DATA'!$N:$N,BOQ!BG$6,'[20]WorkDone DATA'!$G:$G,BOQ!$B376)*$G376</f>
        <v>#VALUE!</v>
      </c>
      <c r="BH376" s="53" t="e">
        <f>SUMIFS('[20]WorkDone DATA'!$L:$L,'[20]WorkDone DATA'!$N:$N,BOQ!BH$6,'[20]WorkDone DATA'!$G:$G,BOQ!$B376)*$G376</f>
        <v>#VALUE!</v>
      </c>
      <c r="BI376" s="53" t="e">
        <f>SUMIFS('[20]WorkDone DATA'!$L:$L,'[20]WorkDone DATA'!$N:$N,BOQ!BI$6,'[20]WorkDone DATA'!$G:$G,BOQ!$B376)*$G376</f>
        <v>#VALUE!</v>
      </c>
      <c r="BJ376" s="53" t="e">
        <f>SUMIFS('[20]WorkDone DATA'!$L:$L,'[20]WorkDone DATA'!$N:$N,BOQ!BJ$6,'[20]WorkDone DATA'!$G:$G,BOQ!$B376)*$G376</f>
        <v>#VALUE!</v>
      </c>
      <c r="BK376" s="53" t="e">
        <f>SUMIFS('[20]WorkDone DATA'!$L:$L,'[20]WorkDone DATA'!$N:$N,BOQ!BK$6,'[20]WorkDone DATA'!$G:$G,BOQ!$B376)*$G376</f>
        <v>#VALUE!</v>
      </c>
      <c r="BL376" s="53" t="e">
        <f>SUMIFS('[20]WorkDone DATA'!$L:$L,'[20]WorkDone DATA'!$N:$N,BOQ!BL$6,'[20]WorkDone DATA'!$G:$G,BOQ!$B376)*$G376</f>
        <v>#VALUE!</v>
      </c>
      <c r="BM376" s="53" t="e">
        <f>SUMIFS('[20]WorkDone DATA'!$L:$L,'[20]WorkDone DATA'!$N:$N,BOQ!BM$6,'[20]WorkDone DATA'!$G:$G,BOQ!$B376)*$G376</f>
        <v>#VALUE!</v>
      </c>
      <c r="BN376" s="53" t="e">
        <f>SUMIFS('[20]WorkDone DATA'!$L:$L,'[20]WorkDone DATA'!$N:$N,BOQ!BN$6,'[20]WorkDone DATA'!$G:$G,BOQ!$B376)*$G376</f>
        <v>#VALUE!</v>
      </c>
      <c r="BO376" s="53" t="e">
        <f>SUMIFS('[20]WorkDone DATA'!$L:$L,'[20]WorkDone DATA'!$N:$N,BOQ!BO$6,'[20]WorkDone DATA'!$G:$G,BOQ!$B376)*$G376</f>
        <v>#VALUE!</v>
      </c>
      <c r="BP376" s="53" t="e">
        <f>SUMIFS('[20]WorkDone DATA'!$L:$L,'[20]WorkDone DATA'!$N:$N,BOQ!BP$6,'[20]WorkDone DATA'!$G:$G,BOQ!$B376)*$G376</f>
        <v>#VALUE!</v>
      </c>
      <c r="BQ376" s="53" t="e">
        <f>SUMIFS('[20]WorkDone DATA'!$L:$L,'[20]WorkDone DATA'!$N:$N,BOQ!BQ$6,'[20]WorkDone DATA'!$G:$G,BOQ!$B376)*$G376</f>
        <v>#VALUE!</v>
      </c>
      <c r="BR376" s="53" t="e">
        <f>SUMIFS('[20]WorkDone DATA'!$L:$L,'[20]WorkDone DATA'!$N:$N,BOQ!BR$6,'[20]WorkDone DATA'!$G:$G,BOQ!$B376)*$G376</f>
        <v>#VALUE!</v>
      </c>
      <c r="BS376" s="53" t="e">
        <f>SUMIFS('[20]WorkDone DATA'!$L:$L,'[20]WorkDone DATA'!$N:$N,BOQ!BS$6,'[20]WorkDone DATA'!$G:$G,BOQ!$B376)*$G376</f>
        <v>#VALUE!</v>
      </c>
      <c r="BT376" s="53" t="e">
        <f>SUMIFS('[20]WorkDone DATA'!$L:$L,'[20]WorkDone DATA'!$N:$N,BOQ!BT$6,'[20]WorkDone DATA'!$G:$G,BOQ!$B376)*$G376</f>
        <v>#VALUE!</v>
      </c>
      <c r="BU376" s="53" t="e">
        <f>SUMIFS('[20]WorkDone DATA'!$L:$L,'[20]WorkDone DATA'!$N:$N,BOQ!BU$6,'[20]WorkDone DATA'!$G:$G,BOQ!$B376)*$G376</f>
        <v>#VALUE!</v>
      </c>
      <c r="BV376" s="53" t="e">
        <f>SUMIFS('[20]WorkDone DATA'!$L:$L,'[20]WorkDone DATA'!$N:$N,BOQ!BV$6,'[20]WorkDone DATA'!$G:$G,BOQ!$B376)*$G376</f>
        <v>#VALUE!</v>
      </c>
      <c r="BW376" s="53" t="e">
        <f>SUMIFS('[20]WorkDone DATA'!$L:$L,'[20]WorkDone DATA'!$N:$N,BOQ!BW$6,'[20]WorkDone DATA'!$G:$G,BOQ!$B376)*$G376</f>
        <v>#VALUE!</v>
      </c>
      <c r="BX376" s="53" t="e">
        <f>SUMIFS('[20]WorkDone DATA'!$L:$L,'[20]WorkDone DATA'!$N:$N,BOQ!BX$6,'[20]WorkDone DATA'!$G:$G,BOQ!$B376)*$G376</f>
        <v>#VALUE!</v>
      </c>
    </row>
    <row r="377" spans="1:76" ht="15.6" x14ac:dyDescent="0.35">
      <c r="A377" s="124" t="str">
        <f t="shared" si="58"/>
        <v>3.3 kV STATION SERVICES BOARD 2</v>
      </c>
      <c r="B377" s="42">
        <v>2.19</v>
      </c>
      <c r="C377" s="65" t="s">
        <v>195</v>
      </c>
      <c r="D377" s="58" t="s">
        <v>46</v>
      </c>
      <c r="E377" s="77" t="s">
        <v>97</v>
      </c>
      <c r="F377" s="45">
        <v>4</v>
      </c>
      <c r="G377" s="52">
        <v>1599.52</v>
      </c>
      <c r="H377" s="53">
        <f t="shared" si="44"/>
        <v>6398.08</v>
      </c>
      <c r="K377" s="214" t="e">
        <f t="shared" si="50"/>
        <v>#VALUE!</v>
      </c>
      <c r="L377" s="220" t="e">
        <f t="shared" si="45"/>
        <v>#VALUE!</v>
      </c>
      <c r="M377" s="221" t="e">
        <f t="shared" si="46"/>
        <v>#VALUE!</v>
      </c>
      <c r="N377" s="219"/>
      <c r="O377" s="214" t="e">
        <f t="shared" si="47"/>
        <v>#VALUE!</v>
      </c>
      <c r="P377" s="215" t="e">
        <f t="shared" si="48"/>
        <v>#VALUE!</v>
      </c>
      <c r="R377" s="217" t="e">
        <f>SUMIFS('[20]WorkDone DATA'!$L:$L,'[20]WorkDone DATA'!$N:$N,BOQ!S$6,'[20]WorkDone DATA'!$G:$G,BOQ!$B377)</f>
        <v>#VALUE!</v>
      </c>
      <c r="S377" s="53" t="e">
        <f t="shared" si="49"/>
        <v>#VALUE!</v>
      </c>
      <c r="T377" s="217" t="e">
        <f>SUMIFS('[20]WorkDone DATA'!$L:$L,'[20]WorkDone DATA'!$N:$N,BOQ!U$6,'[20]WorkDone DATA'!$G:$G,BOQ!$B377)</f>
        <v>#VALUE!</v>
      </c>
      <c r="U377" s="53" t="e">
        <f t="shared" si="51"/>
        <v>#VALUE!</v>
      </c>
      <c r="V377" s="217"/>
      <c r="W377" s="53" t="e">
        <f>SUMIFS('[20]WorkDone DATA'!$L:$L,'[20]WorkDone DATA'!$N:$N,BOQ!W$6,'[20]WorkDone DATA'!$G:$G,BOQ!$B377)*$G377</f>
        <v>#VALUE!</v>
      </c>
      <c r="X377" s="217"/>
      <c r="Y377" s="53" t="e">
        <f>SUMIFS('[20]WorkDone DATA'!$L:$L,'[20]WorkDone DATA'!$N:$N,BOQ!Y$6,'[20]WorkDone DATA'!$G:$G,BOQ!$B377)*$G377</f>
        <v>#VALUE!</v>
      </c>
      <c r="Z377" s="217"/>
      <c r="AA377" s="53" t="e">
        <f>SUMIFS('[20]WorkDone DATA'!$L:$L,'[20]WorkDone DATA'!$N:$N,BOQ!AA$6,'[20]WorkDone DATA'!$G:$G,BOQ!$B377)*$G377</f>
        <v>#VALUE!</v>
      </c>
      <c r="AB377" s="53" t="e">
        <f>SUMIFS('[20]WorkDone DATA'!$L:$L,'[20]WorkDone DATA'!$N:$N,BOQ!AB$6,'[20]WorkDone DATA'!$G:$G,BOQ!$B377)*$G377</f>
        <v>#VALUE!</v>
      </c>
      <c r="AC377" s="53" t="e">
        <f>SUMIFS('[20]WorkDone DATA'!$L:$L,'[20]WorkDone DATA'!$N:$N,BOQ!AC$6,'[20]WorkDone DATA'!$G:$G,BOQ!$B377)*$G377</f>
        <v>#VALUE!</v>
      </c>
      <c r="AD377" s="53" t="e">
        <f>SUMIFS('[20]WorkDone DATA'!$L:$L,'[20]WorkDone DATA'!$N:$N,BOQ!AD$6,'[20]WorkDone DATA'!$G:$G,BOQ!$B377)*$G377</f>
        <v>#VALUE!</v>
      </c>
      <c r="AE377" s="53" t="e">
        <f>SUMIFS('[20]WorkDone DATA'!$L:$L,'[20]WorkDone DATA'!$N:$N,BOQ!AE$6,'[20]WorkDone DATA'!$G:$G,BOQ!$B377)*$G377</f>
        <v>#VALUE!</v>
      </c>
      <c r="AF377" s="53" t="e">
        <f>SUMIFS('[20]WorkDone DATA'!$L:$L,'[20]WorkDone DATA'!$N:$N,BOQ!AF$6,'[20]WorkDone DATA'!$G:$G,BOQ!$B377)*$G377</f>
        <v>#VALUE!</v>
      </c>
      <c r="AG377" s="53" t="e">
        <f>SUMIFS('[20]WorkDone DATA'!$L:$L,'[20]WorkDone DATA'!$N:$N,BOQ!AG$6,'[20]WorkDone DATA'!$G:$G,BOQ!$B377)*$G377</f>
        <v>#VALUE!</v>
      </c>
      <c r="AH377" s="53" t="e">
        <f>SUMIFS('[20]WorkDone DATA'!$L:$L,'[20]WorkDone DATA'!$N:$N,BOQ!AH$6,'[20]WorkDone DATA'!$G:$G,BOQ!$B377)*$G377</f>
        <v>#VALUE!</v>
      </c>
      <c r="AI377" s="53" t="e">
        <f>SUMIFS('[20]WorkDone DATA'!$L:$L,'[20]WorkDone DATA'!$N:$N,BOQ!AI$6,'[20]WorkDone DATA'!$G:$G,BOQ!$B377)*$G377</f>
        <v>#VALUE!</v>
      </c>
      <c r="AJ377" s="53" t="e">
        <f>SUMIFS('[20]WorkDone DATA'!$L:$L,'[20]WorkDone DATA'!$N:$N,BOQ!AJ$6,'[20]WorkDone DATA'!$G:$G,BOQ!$B377)*$G377</f>
        <v>#VALUE!</v>
      </c>
      <c r="AK377" s="53" t="e">
        <f>SUMIFS('[20]WorkDone DATA'!$L:$L,'[20]WorkDone DATA'!$N:$N,BOQ!AK$6,'[20]WorkDone DATA'!$G:$G,BOQ!$B377)*$G377</f>
        <v>#VALUE!</v>
      </c>
      <c r="AL377" s="53" t="e">
        <f>SUMIFS('[20]WorkDone DATA'!$L:$L,'[20]WorkDone DATA'!$N:$N,BOQ!AL$6,'[20]WorkDone DATA'!$G:$G,BOQ!$B377)*$G377</f>
        <v>#VALUE!</v>
      </c>
      <c r="AM377" s="53" t="e">
        <f>SUMIFS('[20]WorkDone DATA'!$L:$L,'[20]WorkDone DATA'!$N:$N,BOQ!AM$6,'[20]WorkDone DATA'!$G:$G,BOQ!$B377)*$G377</f>
        <v>#VALUE!</v>
      </c>
      <c r="AN377" s="53" t="e">
        <f>SUMIFS('[20]WorkDone DATA'!$L:$L,'[20]WorkDone DATA'!$N:$N,BOQ!AN$6,'[20]WorkDone DATA'!$G:$G,BOQ!$B377)*$G377</f>
        <v>#VALUE!</v>
      </c>
      <c r="AO377" s="53" t="e">
        <f>SUMIFS('[20]WorkDone DATA'!$L:$L,'[20]WorkDone DATA'!$N:$N,BOQ!AO$6,'[20]WorkDone DATA'!$G:$G,BOQ!$B377)*$G377</f>
        <v>#VALUE!</v>
      </c>
      <c r="AP377" s="53" t="e">
        <f>SUMIFS('[20]WorkDone DATA'!$L:$L,'[20]WorkDone DATA'!$N:$N,BOQ!AP$6,'[20]WorkDone DATA'!$G:$G,BOQ!$B377)*$G377</f>
        <v>#VALUE!</v>
      </c>
      <c r="AQ377" s="53" t="e">
        <f>SUMIFS('[20]WorkDone DATA'!$L:$L,'[20]WorkDone DATA'!$N:$N,BOQ!AQ$6,'[20]WorkDone DATA'!$G:$G,BOQ!$B377)*$G377</f>
        <v>#VALUE!</v>
      </c>
      <c r="AR377" s="53" t="e">
        <f>SUMIFS('[20]WorkDone DATA'!$L:$L,'[20]WorkDone DATA'!$N:$N,BOQ!AR$6,'[20]WorkDone DATA'!$G:$G,BOQ!$B377)*$G377</f>
        <v>#VALUE!</v>
      </c>
      <c r="AS377" s="53" t="e">
        <f>SUMIFS('[20]WorkDone DATA'!$L:$L,'[20]WorkDone DATA'!$N:$N,BOQ!AS$6,'[20]WorkDone DATA'!$G:$G,BOQ!$B377)*$G377</f>
        <v>#VALUE!</v>
      </c>
      <c r="AT377" s="53" t="e">
        <f>SUMIFS('[20]WorkDone DATA'!$L:$L,'[20]WorkDone DATA'!$N:$N,BOQ!AT$6,'[20]WorkDone DATA'!$G:$G,BOQ!$B377)*$G377</f>
        <v>#VALUE!</v>
      </c>
      <c r="AU377" s="53" t="e">
        <f>SUMIFS('[20]WorkDone DATA'!$L:$L,'[20]WorkDone DATA'!$N:$N,BOQ!AU$6,'[20]WorkDone DATA'!$G:$G,BOQ!$B377)*$G377</f>
        <v>#VALUE!</v>
      </c>
      <c r="AV377" s="53" t="e">
        <f>SUMIFS('[20]WorkDone DATA'!$L:$L,'[20]WorkDone DATA'!$N:$N,BOQ!AV$6,'[20]WorkDone DATA'!$G:$G,BOQ!$B377)*$G377</f>
        <v>#VALUE!</v>
      </c>
      <c r="AW377" s="53" t="e">
        <f>SUMIFS('[20]WorkDone DATA'!$L:$L,'[20]WorkDone DATA'!$N:$N,BOQ!AW$6,'[20]WorkDone DATA'!$G:$G,BOQ!$B377)*$G377</f>
        <v>#VALUE!</v>
      </c>
      <c r="AX377" s="53" t="e">
        <f>SUMIFS('[20]WorkDone DATA'!$L:$L,'[20]WorkDone DATA'!$N:$N,BOQ!AX$6,'[20]WorkDone DATA'!$G:$G,BOQ!$B377)*$G377</f>
        <v>#VALUE!</v>
      </c>
      <c r="AY377" s="53" t="e">
        <f>SUMIFS('[20]WorkDone DATA'!$L:$L,'[20]WorkDone DATA'!$N:$N,BOQ!AY$6,'[20]WorkDone DATA'!$G:$G,BOQ!$B377)*$G377</f>
        <v>#VALUE!</v>
      </c>
      <c r="AZ377" s="53" t="e">
        <f>SUMIFS('[20]WorkDone DATA'!$L:$L,'[20]WorkDone DATA'!$N:$N,BOQ!AZ$6,'[20]WorkDone DATA'!$G:$G,BOQ!$B377)*$G377</f>
        <v>#VALUE!</v>
      </c>
      <c r="BA377" s="53" t="e">
        <f>SUMIFS('[20]WorkDone DATA'!$L:$L,'[20]WorkDone DATA'!$N:$N,BOQ!BA$6,'[20]WorkDone DATA'!$G:$G,BOQ!$B377)*$G377</f>
        <v>#VALUE!</v>
      </c>
      <c r="BB377" s="53" t="e">
        <f>SUMIFS('[20]WorkDone DATA'!$L:$L,'[20]WorkDone DATA'!$N:$N,BOQ!BB$6,'[20]WorkDone DATA'!$G:$G,BOQ!$B377)*$G377</f>
        <v>#VALUE!</v>
      </c>
      <c r="BC377" s="53" t="e">
        <f>SUMIFS('[20]WorkDone DATA'!$L:$L,'[20]WorkDone DATA'!$N:$N,BOQ!BC$6,'[20]WorkDone DATA'!$G:$G,BOQ!$B377)*$G377</f>
        <v>#VALUE!</v>
      </c>
      <c r="BD377" s="53" t="e">
        <f>SUMIFS('[20]WorkDone DATA'!$L:$L,'[20]WorkDone DATA'!$N:$N,BOQ!BD$6,'[20]WorkDone DATA'!$G:$G,BOQ!$B377)*$G377</f>
        <v>#VALUE!</v>
      </c>
      <c r="BE377" s="53" t="e">
        <f>SUMIFS('[20]WorkDone DATA'!$L:$L,'[20]WorkDone DATA'!$N:$N,BOQ!BE$6,'[20]WorkDone DATA'!$G:$G,BOQ!$B377)*$G377</f>
        <v>#VALUE!</v>
      </c>
      <c r="BF377" s="53" t="e">
        <f>SUMIFS('[20]WorkDone DATA'!$L:$L,'[20]WorkDone DATA'!$N:$N,BOQ!BF$6,'[20]WorkDone DATA'!$G:$G,BOQ!$B377)*$G377</f>
        <v>#VALUE!</v>
      </c>
      <c r="BG377" s="53" t="e">
        <f>SUMIFS('[20]WorkDone DATA'!$L:$L,'[20]WorkDone DATA'!$N:$N,BOQ!BG$6,'[20]WorkDone DATA'!$G:$G,BOQ!$B377)*$G377</f>
        <v>#VALUE!</v>
      </c>
      <c r="BH377" s="53" t="e">
        <f>SUMIFS('[20]WorkDone DATA'!$L:$L,'[20]WorkDone DATA'!$N:$N,BOQ!BH$6,'[20]WorkDone DATA'!$G:$G,BOQ!$B377)*$G377</f>
        <v>#VALUE!</v>
      </c>
      <c r="BI377" s="53" t="e">
        <f>SUMIFS('[20]WorkDone DATA'!$L:$L,'[20]WorkDone DATA'!$N:$N,BOQ!BI$6,'[20]WorkDone DATA'!$G:$G,BOQ!$B377)*$G377</f>
        <v>#VALUE!</v>
      </c>
      <c r="BJ377" s="53" t="e">
        <f>SUMIFS('[20]WorkDone DATA'!$L:$L,'[20]WorkDone DATA'!$N:$N,BOQ!BJ$6,'[20]WorkDone DATA'!$G:$G,BOQ!$B377)*$G377</f>
        <v>#VALUE!</v>
      </c>
      <c r="BK377" s="53" t="e">
        <f>SUMIFS('[20]WorkDone DATA'!$L:$L,'[20]WorkDone DATA'!$N:$N,BOQ!BK$6,'[20]WorkDone DATA'!$G:$G,BOQ!$B377)*$G377</f>
        <v>#VALUE!</v>
      </c>
      <c r="BL377" s="53" t="e">
        <f>SUMIFS('[20]WorkDone DATA'!$L:$L,'[20]WorkDone DATA'!$N:$N,BOQ!BL$6,'[20]WorkDone DATA'!$G:$G,BOQ!$B377)*$G377</f>
        <v>#VALUE!</v>
      </c>
      <c r="BM377" s="53" t="e">
        <f>SUMIFS('[20]WorkDone DATA'!$L:$L,'[20]WorkDone DATA'!$N:$N,BOQ!BM$6,'[20]WorkDone DATA'!$G:$G,BOQ!$B377)*$G377</f>
        <v>#VALUE!</v>
      </c>
      <c r="BN377" s="53" t="e">
        <f>SUMIFS('[20]WorkDone DATA'!$L:$L,'[20]WorkDone DATA'!$N:$N,BOQ!BN$6,'[20]WorkDone DATA'!$G:$G,BOQ!$B377)*$G377</f>
        <v>#VALUE!</v>
      </c>
      <c r="BO377" s="53" t="e">
        <f>SUMIFS('[20]WorkDone DATA'!$L:$L,'[20]WorkDone DATA'!$N:$N,BOQ!BO$6,'[20]WorkDone DATA'!$G:$G,BOQ!$B377)*$G377</f>
        <v>#VALUE!</v>
      </c>
      <c r="BP377" s="53" t="e">
        <f>SUMIFS('[20]WorkDone DATA'!$L:$L,'[20]WorkDone DATA'!$N:$N,BOQ!BP$6,'[20]WorkDone DATA'!$G:$G,BOQ!$B377)*$G377</f>
        <v>#VALUE!</v>
      </c>
      <c r="BQ377" s="53" t="e">
        <f>SUMIFS('[20]WorkDone DATA'!$L:$L,'[20]WorkDone DATA'!$N:$N,BOQ!BQ$6,'[20]WorkDone DATA'!$G:$G,BOQ!$B377)*$G377</f>
        <v>#VALUE!</v>
      </c>
      <c r="BR377" s="53" t="e">
        <f>SUMIFS('[20]WorkDone DATA'!$L:$L,'[20]WorkDone DATA'!$N:$N,BOQ!BR$6,'[20]WorkDone DATA'!$G:$G,BOQ!$B377)*$G377</f>
        <v>#VALUE!</v>
      </c>
      <c r="BS377" s="53" t="e">
        <f>SUMIFS('[20]WorkDone DATA'!$L:$L,'[20]WorkDone DATA'!$N:$N,BOQ!BS$6,'[20]WorkDone DATA'!$G:$G,BOQ!$B377)*$G377</f>
        <v>#VALUE!</v>
      </c>
      <c r="BT377" s="53" t="e">
        <f>SUMIFS('[20]WorkDone DATA'!$L:$L,'[20]WorkDone DATA'!$N:$N,BOQ!BT$6,'[20]WorkDone DATA'!$G:$G,BOQ!$B377)*$G377</f>
        <v>#VALUE!</v>
      </c>
      <c r="BU377" s="53" t="e">
        <f>SUMIFS('[20]WorkDone DATA'!$L:$L,'[20]WorkDone DATA'!$N:$N,BOQ!BU$6,'[20]WorkDone DATA'!$G:$G,BOQ!$B377)*$G377</f>
        <v>#VALUE!</v>
      </c>
      <c r="BV377" s="53" t="e">
        <f>SUMIFS('[20]WorkDone DATA'!$L:$L,'[20]WorkDone DATA'!$N:$N,BOQ!BV$6,'[20]WorkDone DATA'!$G:$G,BOQ!$B377)*$G377</f>
        <v>#VALUE!</v>
      </c>
      <c r="BW377" s="53" t="e">
        <f>SUMIFS('[20]WorkDone DATA'!$L:$L,'[20]WorkDone DATA'!$N:$N,BOQ!BW$6,'[20]WorkDone DATA'!$G:$G,BOQ!$B377)*$G377</f>
        <v>#VALUE!</v>
      </c>
      <c r="BX377" s="53" t="e">
        <f>SUMIFS('[20]WorkDone DATA'!$L:$L,'[20]WorkDone DATA'!$N:$N,BOQ!BX$6,'[20]WorkDone DATA'!$G:$G,BOQ!$B377)*$G377</f>
        <v>#VALUE!</v>
      </c>
    </row>
    <row r="378" spans="1:76" ht="15.6" x14ac:dyDescent="0.35">
      <c r="A378" s="1"/>
      <c r="B378" s="42"/>
      <c r="C378" s="65"/>
      <c r="D378" s="58"/>
      <c r="E378" s="65"/>
      <c r="F378" s="45"/>
      <c r="G378" s="52"/>
      <c r="H378" s="53">
        <f t="shared" si="44"/>
        <v>0</v>
      </c>
      <c r="K378" s="214"/>
      <c r="L378" s="220" t="e">
        <f t="shared" si="45"/>
        <v>#VALUE!</v>
      </c>
      <c r="M378" s="221" t="e">
        <f t="shared" si="46"/>
        <v>#VALUE!</v>
      </c>
      <c r="N378" s="219"/>
      <c r="O378" s="214">
        <f t="shared" si="47"/>
        <v>0</v>
      </c>
      <c r="P378" s="215" t="e">
        <f t="shared" si="48"/>
        <v>#VALUE!</v>
      </c>
      <c r="R378" s="217" t="e">
        <f>SUMIFS('[20]WorkDone DATA'!$L:$L,'[20]WorkDone DATA'!$N:$N,BOQ!S$6,'[20]WorkDone DATA'!$G:$G,BOQ!$B378)</f>
        <v>#VALUE!</v>
      </c>
      <c r="S378" s="53" t="e">
        <f t="shared" si="49"/>
        <v>#VALUE!</v>
      </c>
      <c r="T378" s="217" t="e">
        <f>SUMIFS('[20]WorkDone DATA'!$L:$L,'[20]WorkDone DATA'!$N:$N,BOQ!U$6,'[20]WorkDone DATA'!$G:$G,BOQ!$B378)</f>
        <v>#VALUE!</v>
      </c>
      <c r="U378" s="53" t="e">
        <f t="shared" si="51"/>
        <v>#VALUE!</v>
      </c>
      <c r="V378" s="217"/>
      <c r="W378" s="53" t="e">
        <f>SUMIFS('[20]WorkDone DATA'!$L:$L,'[20]WorkDone DATA'!$N:$N,BOQ!W$6,'[20]WorkDone DATA'!$G:$G,BOQ!$B378)*$G378</f>
        <v>#VALUE!</v>
      </c>
      <c r="X378" s="217"/>
      <c r="Y378" s="53" t="e">
        <f>SUMIFS('[20]WorkDone DATA'!$L:$L,'[20]WorkDone DATA'!$N:$N,BOQ!Y$6,'[20]WorkDone DATA'!$G:$G,BOQ!$B378)*$G378</f>
        <v>#VALUE!</v>
      </c>
      <c r="Z378" s="217"/>
      <c r="AA378" s="53" t="e">
        <f>SUMIFS('[20]WorkDone DATA'!$L:$L,'[20]WorkDone DATA'!$N:$N,BOQ!AA$6,'[20]WorkDone DATA'!$G:$G,BOQ!$B378)*$G378</f>
        <v>#VALUE!</v>
      </c>
      <c r="AB378" s="53" t="e">
        <f>SUMIFS('[20]WorkDone DATA'!$L:$L,'[20]WorkDone DATA'!$N:$N,BOQ!AB$6,'[20]WorkDone DATA'!$G:$G,BOQ!$B378)*$G378</f>
        <v>#VALUE!</v>
      </c>
      <c r="AC378" s="53" t="e">
        <f>SUMIFS('[20]WorkDone DATA'!$L:$L,'[20]WorkDone DATA'!$N:$N,BOQ!AC$6,'[20]WorkDone DATA'!$G:$G,BOQ!$B378)*$G378</f>
        <v>#VALUE!</v>
      </c>
      <c r="AD378" s="53" t="e">
        <f>SUMIFS('[20]WorkDone DATA'!$L:$L,'[20]WorkDone DATA'!$N:$N,BOQ!AD$6,'[20]WorkDone DATA'!$G:$G,BOQ!$B378)*$G378</f>
        <v>#VALUE!</v>
      </c>
      <c r="AE378" s="53" t="e">
        <f>SUMIFS('[20]WorkDone DATA'!$L:$L,'[20]WorkDone DATA'!$N:$N,BOQ!AE$6,'[20]WorkDone DATA'!$G:$G,BOQ!$B378)*$G378</f>
        <v>#VALUE!</v>
      </c>
      <c r="AF378" s="53" t="e">
        <f>SUMIFS('[20]WorkDone DATA'!$L:$L,'[20]WorkDone DATA'!$N:$N,BOQ!AF$6,'[20]WorkDone DATA'!$G:$G,BOQ!$B378)*$G378</f>
        <v>#VALUE!</v>
      </c>
      <c r="AG378" s="53" t="e">
        <f>SUMIFS('[20]WorkDone DATA'!$L:$L,'[20]WorkDone DATA'!$N:$N,BOQ!AG$6,'[20]WorkDone DATA'!$G:$G,BOQ!$B378)*$G378</f>
        <v>#VALUE!</v>
      </c>
      <c r="AH378" s="53" t="e">
        <f>SUMIFS('[20]WorkDone DATA'!$L:$L,'[20]WorkDone DATA'!$N:$N,BOQ!AH$6,'[20]WorkDone DATA'!$G:$G,BOQ!$B378)*$G378</f>
        <v>#VALUE!</v>
      </c>
      <c r="AI378" s="53" t="e">
        <f>SUMIFS('[20]WorkDone DATA'!$L:$L,'[20]WorkDone DATA'!$N:$N,BOQ!AI$6,'[20]WorkDone DATA'!$G:$G,BOQ!$B378)*$G378</f>
        <v>#VALUE!</v>
      </c>
      <c r="AJ378" s="53" t="e">
        <f>SUMIFS('[20]WorkDone DATA'!$L:$L,'[20]WorkDone DATA'!$N:$N,BOQ!AJ$6,'[20]WorkDone DATA'!$G:$G,BOQ!$B378)*$G378</f>
        <v>#VALUE!</v>
      </c>
      <c r="AK378" s="53" t="e">
        <f>SUMIFS('[20]WorkDone DATA'!$L:$L,'[20]WorkDone DATA'!$N:$N,BOQ!AK$6,'[20]WorkDone DATA'!$G:$G,BOQ!$B378)*$G378</f>
        <v>#VALUE!</v>
      </c>
      <c r="AL378" s="53" t="e">
        <f>SUMIFS('[20]WorkDone DATA'!$L:$L,'[20]WorkDone DATA'!$N:$N,BOQ!AL$6,'[20]WorkDone DATA'!$G:$G,BOQ!$B378)*$G378</f>
        <v>#VALUE!</v>
      </c>
      <c r="AM378" s="53" t="e">
        <f>SUMIFS('[20]WorkDone DATA'!$L:$L,'[20]WorkDone DATA'!$N:$N,BOQ!AM$6,'[20]WorkDone DATA'!$G:$G,BOQ!$B378)*$G378</f>
        <v>#VALUE!</v>
      </c>
      <c r="AN378" s="53" t="e">
        <f>SUMIFS('[20]WorkDone DATA'!$L:$L,'[20]WorkDone DATA'!$N:$N,BOQ!AN$6,'[20]WorkDone DATA'!$G:$G,BOQ!$B378)*$G378</f>
        <v>#VALUE!</v>
      </c>
      <c r="AO378" s="53" t="e">
        <f>SUMIFS('[20]WorkDone DATA'!$L:$L,'[20]WorkDone DATA'!$N:$N,BOQ!AO$6,'[20]WorkDone DATA'!$G:$G,BOQ!$B378)*$G378</f>
        <v>#VALUE!</v>
      </c>
      <c r="AP378" s="53" t="e">
        <f>SUMIFS('[20]WorkDone DATA'!$L:$L,'[20]WorkDone DATA'!$N:$N,BOQ!AP$6,'[20]WorkDone DATA'!$G:$G,BOQ!$B378)*$G378</f>
        <v>#VALUE!</v>
      </c>
      <c r="AQ378" s="53" t="e">
        <f>SUMIFS('[20]WorkDone DATA'!$L:$L,'[20]WorkDone DATA'!$N:$N,BOQ!AQ$6,'[20]WorkDone DATA'!$G:$G,BOQ!$B378)*$G378</f>
        <v>#VALUE!</v>
      </c>
      <c r="AR378" s="53" t="e">
        <f>SUMIFS('[20]WorkDone DATA'!$L:$L,'[20]WorkDone DATA'!$N:$N,BOQ!AR$6,'[20]WorkDone DATA'!$G:$G,BOQ!$B378)*$G378</f>
        <v>#VALUE!</v>
      </c>
      <c r="AS378" s="53" t="e">
        <f>SUMIFS('[20]WorkDone DATA'!$L:$L,'[20]WorkDone DATA'!$N:$N,BOQ!AS$6,'[20]WorkDone DATA'!$G:$G,BOQ!$B378)*$G378</f>
        <v>#VALUE!</v>
      </c>
      <c r="AT378" s="53" t="e">
        <f>SUMIFS('[20]WorkDone DATA'!$L:$L,'[20]WorkDone DATA'!$N:$N,BOQ!AT$6,'[20]WorkDone DATA'!$G:$G,BOQ!$B378)*$G378</f>
        <v>#VALUE!</v>
      </c>
      <c r="AU378" s="53" t="e">
        <f>SUMIFS('[20]WorkDone DATA'!$L:$L,'[20]WorkDone DATA'!$N:$N,BOQ!AU$6,'[20]WorkDone DATA'!$G:$G,BOQ!$B378)*$G378</f>
        <v>#VALUE!</v>
      </c>
      <c r="AV378" s="53" t="e">
        <f>SUMIFS('[20]WorkDone DATA'!$L:$L,'[20]WorkDone DATA'!$N:$N,BOQ!AV$6,'[20]WorkDone DATA'!$G:$G,BOQ!$B378)*$G378</f>
        <v>#VALUE!</v>
      </c>
      <c r="AW378" s="53" t="e">
        <f>SUMIFS('[20]WorkDone DATA'!$L:$L,'[20]WorkDone DATA'!$N:$N,BOQ!AW$6,'[20]WorkDone DATA'!$G:$G,BOQ!$B378)*$G378</f>
        <v>#VALUE!</v>
      </c>
      <c r="AX378" s="53" t="e">
        <f>SUMIFS('[20]WorkDone DATA'!$L:$L,'[20]WorkDone DATA'!$N:$N,BOQ!AX$6,'[20]WorkDone DATA'!$G:$G,BOQ!$B378)*$G378</f>
        <v>#VALUE!</v>
      </c>
      <c r="AY378" s="53" t="e">
        <f>SUMIFS('[20]WorkDone DATA'!$L:$L,'[20]WorkDone DATA'!$N:$N,BOQ!AY$6,'[20]WorkDone DATA'!$G:$G,BOQ!$B378)*$G378</f>
        <v>#VALUE!</v>
      </c>
      <c r="AZ378" s="53" t="e">
        <f>SUMIFS('[20]WorkDone DATA'!$L:$L,'[20]WorkDone DATA'!$N:$N,BOQ!AZ$6,'[20]WorkDone DATA'!$G:$G,BOQ!$B378)*$G378</f>
        <v>#VALUE!</v>
      </c>
      <c r="BA378" s="53" t="e">
        <f>SUMIFS('[20]WorkDone DATA'!$L:$L,'[20]WorkDone DATA'!$N:$N,BOQ!BA$6,'[20]WorkDone DATA'!$G:$G,BOQ!$B378)*$G378</f>
        <v>#VALUE!</v>
      </c>
      <c r="BB378" s="53" t="e">
        <f>SUMIFS('[20]WorkDone DATA'!$L:$L,'[20]WorkDone DATA'!$N:$N,BOQ!BB$6,'[20]WorkDone DATA'!$G:$G,BOQ!$B378)*$G378</f>
        <v>#VALUE!</v>
      </c>
      <c r="BC378" s="53" t="e">
        <f>SUMIFS('[20]WorkDone DATA'!$L:$L,'[20]WorkDone DATA'!$N:$N,BOQ!BC$6,'[20]WorkDone DATA'!$G:$G,BOQ!$B378)*$G378</f>
        <v>#VALUE!</v>
      </c>
      <c r="BD378" s="53" t="e">
        <f>SUMIFS('[20]WorkDone DATA'!$L:$L,'[20]WorkDone DATA'!$N:$N,BOQ!BD$6,'[20]WorkDone DATA'!$G:$G,BOQ!$B378)*$G378</f>
        <v>#VALUE!</v>
      </c>
      <c r="BE378" s="53" t="e">
        <f>SUMIFS('[20]WorkDone DATA'!$L:$L,'[20]WorkDone DATA'!$N:$N,BOQ!BE$6,'[20]WorkDone DATA'!$G:$G,BOQ!$B378)*$G378</f>
        <v>#VALUE!</v>
      </c>
      <c r="BF378" s="53" t="e">
        <f>SUMIFS('[20]WorkDone DATA'!$L:$L,'[20]WorkDone DATA'!$N:$N,BOQ!BF$6,'[20]WorkDone DATA'!$G:$G,BOQ!$B378)*$G378</f>
        <v>#VALUE!</v>
      </c>
      <c r="BG378" s="53" t="e">
        <f>SUMIFS('[20]WorkDone DATA'!$L:$L,'[20]WorkDone DATA'!$N:$N,BOQ!BG$6,'[20]WorkDone DATA'!$G:$G,BOQ!$B378)*$G378</f>
        <v>#VALUE!</v>
      </c>
      <c r="BH378" s="53" t="e">
        <f>SUMIFS('[20]WorkDone DATA'!$L:$L,'[20]WorkDone DATA'!$N:$N,BOQ!BH$6,'[20]WorkDone DATA'!$G:$G,BOQ!$B378)*$G378</f>
        <v>#VALUE!</v>
      </c>
      <c r="BI378" s="53" t="e">
        <f>SUMIFS('[20]WorkDone DATA'!$L:$L,'[20]WorkDone DATA'!$N:$N,BOQ!BI$6,'[20]WorkDone DATA'!$G:$G,BOQ!$B378)*$G378</f>
        <v>#VALUE!</v>
      </c>
      <c r="BJ378" s="53" t="e">
        <f>SUMIFS('[20]WorkDone DATA'!$L:$L,'[20]WorkDone DATA'!$N:$N,BOQ!BJ$6,'[20]WorkDone DATA'!$G:$G,BOQ!$B378)*$G378</f>
        <v>#VALUE!</v>
      </c>
      <c r="BK378" s="53" t="e">
        <f>SUMIFS('[20]WorkDone DATA'!$L:$L,'[20]WorkDone DATA'!$N:$N,BOQ!BK$6,'[20]WorkDone DATA'!$G:$G,BOQ!$B378)*$G378</f>
        <v>#VALUE!</v>
      </c>
      <c r="BL378" s="53" t="e">
        <f>SUMIFS('[20]WorkDone DATA'!$L:$L,'[20]WorkDone DATA'!$N:$N,BOQ!BL$6,'[20]WorkDone DATA'!$G:$G,BOQ!$B378)*$G378</f>
        <v>#VALUE!</v>
      </c>
      <c r="BM378" s="53" t="e">
        <f>SUMIFS('[20]WorkDone DATA'!$L:$L,'[20]WorkDone DATA'!$N:$N,BOQ!BM$6,'[20]WorkDone DATA'!$G:$G,BOQ!$B378)*$G378</f>
        <v>#VALUE!</v>
      </c>
      <c r="BN378" s="53" t="e">
        <f>SUMIFS('[20]WorkDone DATA'!$L:$L,'[20]WorkDone DATA'!$N:$N,BOQ!BN$6,'[20]WorkDone DATA'!$G:$G,BOQ!$B378)*$G378</f>
        <v>#VALUE!</v>
      </c>
      <c r="BO378" s="53" t="e">
        <f>SUMIFS('[20]WorkDone DATA'!$L:$L,'[20]WorkDone DATA'!$N:$N,BOQ!BO$6,'[20]WorkDone DATA'!$G:$G,BOQ!$B378)*$G378</f>
        <v>#VALUE!</v>
      </c>
      <c r="BP378" s="53" t="e">
        <f>SUMIFS('[20]WorkDone DATA'!$L:$L,'[20]WorkDone DATA'!$N:$N,BOQ!BP$6,'[20]WorkDone DATA'!$G:$G,BOQ!$B378)*$G378</f>
        <v>#VALUE!</v>
      </c>
      <c r="BQ378" s="53" t="e">
        <f>SUMIFS('[20]WorkDone DATA'!$L:$L,'[20]WorkDone DATA'!$N:$N,BOQ!BQ$6,'[20]WorkDone DATA'!$G:$G,BOQ!$B378)*$G378</f>
        <v>#VALUE!</v>
      </c>
      <c r="BR378" s="53" t="e">
        <f>SUMIFS('[20]WorkDone DATA'!$L:$L,'[20]WorkDone DATA'!$N:$N,BOQ!BR$6,'[20]WorkDone DATA'!$G:$G,BOQ!$B378)*$G378</f>
        <v>#VALUE!</v>
      </c>
      <c r="BS378" s="53" t="e">
        <f>SUMIFS('[20]WorkDone DATA'!$L:$L,'[20]WorkDone DATA'!$N:$N,BOQ!BS$6,'[20]WorkDone DATA'!$G:$G,BOQ!$B378)*$G378</f>
        <v>#VALUE!</v>
      </c>
      <c r="BT378" s="53" t="e">
        <f>SUMIFS('[20]WorkDone DATA'!$L:$L,'[20]WorkDone DATA'!$N:$N,BOQ!BT$6,'[20]WorkDone DATA'!$G:$G,BOQ!$B378)*$G378</f>
        <v>#VALUE!</v>
      </c>
      <c r="BU378" s="53" t="e">
        <f>SUMIFS('[20]WorkDone DATA'!$L:$L,'[20]WorkDone DATA'!$N:$N,BOQ!BU$6,'[20]WorkDone DATA'!$G:$G,BOQ!$B378)*$G378</f>
        <v>#VALUE!</v>
      </c>
      <c r="BV378" s="53" t="e">
        <f>SUMIFS('[20]WorkDone DATA'!$L:$L,'[20]WorkDone DATA'!$N:$N,BOQ!BV$6,'[20]WorkDone DATA'!$G:$G,BOQ!$B378)*$G378</f>
        <v>#VALUE!</v>
      </c>
      <c r="BW378" s="53" t="e">
        <f>SUMIFS('[20]WorkDone DATA'!$L:$L,'[20]WorkDone DATA'!$N:$N,BOQ!BW$6,'[20]WorkDone DATA'!$G:$G,BOQ!$B378)*$G378</f>
        <v>#VALUE!</v>
      </c>
      <c r="BX378" s="53" t="e">
        <f>SUMIFS('[20]WorkDone DATA'!$L:$L,'[20]WorkDone DATA'!$N:$N,BOQ!BX$6,'[20]WorkDone DATA'!$G:$G,BOQ!$B378)*$G378</f>
        <v>#VALUE!</v>
      </c>
    </row>
    <row r="379" spans="1:76" ht="15.6" x14ac:dyDescent="0.35">
      <c r="A379" s="1"/>
      <c r="B379" s="42"/>
      <c r="C379" s="64" t="s">
        <v>196</v>
      </c>
      <c r="D379" s="58"/>
      <c r="E379" s="65"/>
      <c r="F379" s="45"/>
      <c r="G379" s="52"/>
      <c r="H379" s="53">
        <f t="shared" si="44"/>
        <v>0</v>
      </c>
      <c r="K379" s="214"/>
      <c r="L379" s="220" t="e">
        <f t="shared" si="45"/>
        <v>#VALUE!</v>
      </c>
      <c r="M379" s="221" t="e">
        <f t="shared" si="46"/>
        <v>#VALUE!</v>
      </c>
      <c r="N379" s="219"/>
      <c r="O379" s="214">
        <f t="shared" si="47"/>
        <v>0</v>
      </c>
      <c r="P379" s="215" t="e">
        <f t="shared" si="48"/>
        <v>#VALUE!</v>
      </c>
      <c r="R379" s="217" t="e">
        <f>SUMIFS('[20]WorkDone DATA'!$L:$L,'[20]WorkDone DATA'!$N:$N,BOQ!S$6,'[20]WorkDone DATA'!$G:$G,BOQ!$B379)</f>
        <v>#VALUE!</v>
      </c>
      <c r="S379" s="53" t="e">
        <f t="shared" si="49"/>
        <v>#VALUE!</v>
      </c>
      <c r="T379" s="217" t="e">
        <f>SUMIFS('[20]WorkDone DATA'!$L:$L,'[20]WorkDone DATA'!$N:$N,BOQ!U$6,'[20]WorkDone DATA'!$G:$G,BOQ!$B379)</f>
        <v>#VALUE!</v>
      </c>
      <c r="U379" s="53" t="e">
        <f t="shared" si="51"/>
        <v>#VALUE!</v>
      </c>
      <c r="V379" s="217"/>
      <c r="W379" s="53" t="e">
        <f>SUMIFS('[20]WorkDone DATA'!$L:$L,'[20]WorkDone DATA'!$N:$N,BOQ!W$6,'[20]WorkDone DATA'!$G:$G,BOQ!$B379)*$G379</f>
        <v>#VALUE!</v>
      </c>
      <c r="X379" s="217"/>
      <c r="Y379" s="53" t="e">
        <f>SUMIFS('[20]WorkDone DATA'!$L:$L,'[20]WorkDone DATA'!$N:$N,BOQ!Y$6,'[20]WorkDone DATA'!$G:$G,BOQ!$B379)*$G379</f>
        <v>#VALUE!</v>
      </c>
      <c r="Z379" s="217"/>
      <c r="AA379" s="53" t="e">
        <f>SUMIFS('[20]WorkDone DATA'!$L:$L,'[20]WorkDone DATA'!$N:$N,BOQ!AA$6,'[20]WorkDone DATA'!$G:$G,BOQ!$B379)*$G379</f>
        <v>#VALUE!</v>
      </c>
      <c r="AB379" s="53" t="e">
        <f>SUMIFS('[20]WorkDone DATA'!$L:$L,'[20]WorkDone DATA'!$N:$N,BOQ!AB$6,'[20]WorkDone DATA'!$G:$G,BOQ!$B379)*$G379</f>
        <v>#VALUE!</v>
      </c>
      <c r="AC379" s="53" t="e">
        <f>SUMIFS('[20]WorkDone DATA'!$L:$L,'[20]WorkDone DATA'!$N:$N,BOQ!AC$6,'[20]WorkDone DATA'!$G:$G,BOQ!$B379)*$G379</f>
        <v>#VALUE!</v>
      </c>
      <c r="AD379" s="53" t="e">
        <f>SUMIFS('[20]WorkDone DATA'!$L:$L,'[20]WorkDone DATA'!$N:$N,BOQ!AD$6,'[20]WorkDone DATA'!$G:$G,BOQ!$B379)*$G379</f>
        <v>#VALUE!</v>
      </c>
      <c r="AE379" s="53" t="e">
        <f>SUMIFS('[20]WorkDone DATA'!$L:$L,'[20]WorkDone DATA'!$N:$N,BOQ!AE$6,'[20]WorkDone DATA'!$G:$G,BOQ!$B379)*$G379</f>
        <v>#VALUE!</v>
      </c>
      <c r="AF379" s="53" t="e">
        <f>SUMIFS('[20]WorkDone DATA'!$L:$L,'[20]WorkDone DATA'!$N:$N,BOQ!AF$6,'[20]WorkDone DATA'!$G:$G,BOQ!$B379)*$G379</f>
        <v>#VALUE!</v>
      </c>
      <c r="AG379" s="53" t="e">
        <f>SUMIFS('[20]WorkDone DATA'!$L:$L,'[20]WorkDone DATA'!$N:$N,BOQ!AG$6,'[20]WorkDone DATA'!$G:$G,BOQ!$B379)*$G379</f>
        <v>#VALUE!</v>
      </c>
      <c r="AH379" s="53" t="e">
        <f>SUMIFS('[20]WorkDone DATA'!$L:$L,'[20]WorkDone DATA'!$N:$N,BOQ!AH$6,'[20]WorkDone DATA'!$G:$G,BOQ!$B379)*$G379</f>
        <v>#VALUE!</v>
      </c>
      <c r="AI379" s="53" t="e">
        <f>SUMIFS('[20]WorkDone DATA'!$L:$L,'[20]WorkDone DATA'!$N:$N,BOQ!AI$6,'[20]WorkDone DATA'!$G:$G,BOQ!$B379)*$G379</f>
        <v>#VALUE!</v>
      </c>
      <c r="AJ379" s="53" t="e">
        <f>SUMIFS('[20]WorkDone DATA'!$L:$L,'[20]WorkDone DATA'!$N:$N,BOQ!AJ$6,'[20]WorkDone DATA'!$G:$G,BOQ!$B379)*$G379</f>
        <v>#VALUE!</v>
      </c>
      <c r="AK379" s="53" t="e">
        <f>SUMIFS('[20]WorkDone DATA'!$L:$L,'[20]WorkDone DATA'!$N:$N,BOQ!AK$6,'[20]WorkDone DATA'!$G:$G,BOQ!$B379)*$G379</f>
        <v>#VALUE!</v>
      </c>
      <c r="AL379" s="53" t="e">
        <f>SUMIFS('[20]WorkDone DATA'!$L:$L,'[20]WorkDone DATA'!$N:$N,BOQ!AL$6,'[20]WorkDone DATA'!$G:$G,BOQ!$B379)*$G379</f>
        <v>#VALUE!</v>
      </c>
      <c r="AM379" s="53" t="e">
        <f>SUMIFS('[20]WorkDone DATA'!$L:$L,'[20]WorkDone DATA'!$N:$N,BOQ!AM$6,'[20]WorkDone DATA'!$G:$G,BOQ!$B379)*$G379</f>
        <v>#VALUE!</v>
      </c>
      <c r="AN379" s="53" t="e">
        <f>SUMIFS('[20]WorkDone DATA'!$L:$L,'[20]WorkDone DATA'!$N:$N,BOQ!AN$6,'[20]WorkDone DATA'!$G:$G,BOQ!$B379)*$G379</f>
        <v>#VALUE!</v>
      </c>
      <c r="AO379" s="53" t="e">
        <f>SUMIFS('[20]WorkDone DATA'!$L:$L,'[20]WorkDone DATA'!$N:$N,BOQ!AO$6,'[20]WorkDone DATA'!$G:$G,BOQ!$B379)*$G379</f>
        <v>#VALUE!</v>
      </c>
      <c r="AP379" s="53" t="e">
        <f>SUMIFS('[20]WorkDone DATA'!$L:$L,'[20]WorkDone DATA'!$N:$N,BOQ!AP$6,'[20]WorkDone DATA'!$G:$G,BOQ!$B379)*$G379</f>
        <v>#VALUE!</v>
      </c>
      <c r="AQ379" s="53" t="e">
        <f>SUMIFS('[20]WorkDone DATA'!$L:$L,'[20]WorkDone DATA'!$N:$N,BOQ!AQ$6,'[20]WorkDone DATA'!$G:$G,BOQ!$B379)*$G379</f>
        <v>#VALUE!</v>
      </c>
      <c r="AR379" s="53" t="e">
        <f>SUMIFS('[20]WorkDone DATA'!$L:$L,'[20]WorkDone DATA'!$N:$N,BOQ!AR$6,'[20]WorkDone DATA'!$G:$G,BOQ!$B379)*$G379</f>
        <v>#VALUE!</v>
      </c>
      <c r="AS379" s="53" t="e">
        <f>SUMIFS('[20]WorkDone DATA'!$L:$L,'[20]WorkDone DATA'!$N:$N,BOQ!AS$6,'[20]WorkDone DATA'!$G:$G,BOQ!$B379)*$G379</f>
        <v>#VALUE!</v>
      </c>
      <c r="AT379" s="53" t="e">
        <f>SUMIFS('[20]WorkDone DATA'!$L:$L,'[20]WorkDone DATA'!$N:$N,BOQ!AT$6,'[20]WorkDone DATA'!$G:$G,BOQ!$B379)*$G379</f>
        <v>#VALUE!</v>
      </c>
      <c r="AU379" s="53" t="e">
        <f>SUMIFS('[20]WorkDone DATA'!$L:$L,'[20]WorkDone DATA'!$N:$N,BOQ!AU$6,'[20]WorkDone DATA'!$G:$G,BOQ!$B379)*$G379</f>
        <v>#VALUE!</v>
      </c>
      <c r="AV379" s="53" t="e">
        <f>SUMIFS('[20]WorkDone DATA'!$L:$L,'[20]WorkDone DATA'!$N:$N,BOQ!AV$6,'[20]WorkDone DATA'!$G:$G,BOQ!$B379)*$G379</f>
        <v>#VALUE!</v>
      </c>
      <c r="AW379" s="53" t="e">
        <f>SUMIFS('[20]WorkDone DATA'!$L:$L,'[20]WorkDone DATA'!$N:$N,BOQ!AW$6,'[20]WorkDone DATA'!$G:$G,BOQ!$B379)*$G379</f>
        <v>#VALUE!</v>
      </c>
      <c r="AX379" s="53" t="e">
        <f>SUMIFS('[20]WorkDone DATA'!$L:$L,'[20]WorkDone DATA'!$N:$N,BOQ!AX$6,'[20]WorkDone DATA'!$G:$G,BOQ!$B379)*$G379</f>
        <v>#VALUE!</v>
      </c>
      <c r="AY379" s="53" t="e">
        <f>SUMIFS('[20]WorkDone DATA'!$L:$L,'[20]WorkDone DATA'!$N:$N,BOQ!AY$6,'[20]WorkDone DATA'!$G:$G,BOQ!$B379)*$G379</f>
        <v>#VALUE!</v>
      </c>
      <c r="AZ379" s="53" t="e">
        <f>SUMIFS('[20]WorkDone DATA'!$L:$L,'[20]WorkDone DATA'!$N:$N,BOQ!AZ$6,'[20]WorkDone DATA'!$G:$G,BOQ!$B379)*$G379</f>
        <v>#VALUE!</v>
      </c>
      <c r="BA379" s="53" t="e">
        <f>SUMIFS('[20]WorkDone DATA'!$L:$L,'[20]WorkDone DATA'!$N:$N,BOQ!BA$6,'[20]WorkDone DATA'!$G:$G,BOQ!$B379)*$G379</f>
        <v>#VALUE!</v>
      </c>
      <c r="BB379" s="53" t="e">
        <f>SUMIFS('[20]WorkDone DATA'!$L:$L,'[20]WorkDone DATA'!$N:$N,BOQ!BB$6,'[20]WorkDone DATA'!$G:$G,BOQ!$B379)*$G379</f>
        <v>#VALUE!</v>
      </c>
      <c r="BC379" s="53" t="e">
        <f>SUMIFS('[20]WorkDone DATA'!$L:$L,'[20]WorkDone DATA'!$N:$N,BOQ!BC$6,'[20]WorkDone DATA'!$G:$G,BOQ!$B379)*$G379</f>
        <v>#VALUE!</v>
      </c>
      <c r="BD379" s="53" t="e">
        <f>SUMIFS('[20]WorkDone DATA'!$L:$L,'[20]WorkDone DATA'!$N:$N,BOQ!BD$6,'[20]WorkDone DATA'!$G:$G,BOQ!$B379)*$G379</f>
        <v>#VALUE!</v>
      </c>
      <c r="BE379" s="53" t="e">
        <f>SUMIFS('[20]WorkDone DATA'!$L:$L,'[20]WorkDone DATA'!$N:$N,BOQ!BE$6,'[20]WorkDone DATA'!$G:$G,BOQ!$B379)*$G379</f>
        <v>#VALUE!</v>
      </c>
      <c r="BF379" s="53" t="e">
        <f>SUMIFS('[20]WorkDone DATA'!$L:$L,'[20]WorkDone DATA'!$N:$N,BOQ!BF$6,'[20]WorkDone DATA'!$G:$G,BOQ!$B379)*$G379</f>
        <v>#VALUE!</v>
      </c>
      <c r="BG379" s="53" t="e">
        <f>SUMIFS('[20]WorkDone DATA'!$L:$L,'[20]WorkDone DATA'!$N:$N,BOQ!BG$6,'[20]WorkDone DATA'!$G:$G,BOQ!$B379)*$G379</f>
        <v>#VALUE!</v>
      </c>
      <c r="BH379" s="53" t="e">
        <f>SUMIFS('[20]WorkDone DATA'!$L:$L,'[20]WorkDone DATA'!$N:$N,BOQ!BH$6,'[20]WorkDone DATA'!$G:$G,BOQ!$B379)*$G379</f>
        <v>#VALUE!</v>
      </c>
      <c r="BI379" s="53" t="e">
        <f>SUMIFS('[20]WorkDone DATA'!$L:$L,'[20]WorkDone DATA'!$N:$N,BOQ!BI$6,'[20]WorkDone DATA'!$G:$G,BOQ!$B379)*$G379</f>
        <v>#VALUE!</v>
      </c>
      <c r="BJ379" s="53" t="e">
        <f>SUMIFS('[20]WorkDone DATA'!$L:$L,'[20]WorkDone DATA'!$N:$N,BOQ!BJ$6,'[20]WorkDone DATA'!$G:$G,BOQ!$B379)*$G379</f>
        <v>#VALUE!</v>
      </c>
      <c r="BK379" s="53" t="e">
        <f>SUMIFS('[20]WorkDone DATA'!$L:$L,'[20]WorkDone DATA'!$N:$N,BOQ!BK$6,'[20]WorkDone DATA'!$G:$G,BOQ!$B379)*$G379</f>
        <v>#VALUE!</v>
      </c>
      <c r="BL379" s="53" t="e">
        <f>SUMIFS('[20]WorkDone DATA'!$L:$L,'[20]WorkDone DATA'!$N:$N,BOQ!BL$6,'[20]WorkDone DATA'!$G:$G,BOQ!$B379)*$G379</f>
        <v>#VALUE!</v>
      </c>
      <c r="BM379" s="53" t="e">
        <f>SUMIFS('[20]WorkDone DATA'!$L:$L,'[20]WorkDone DATA'!$N:$N,BOQ!BM$6,'[20]WorkDone DATA'!$G:$G,BOQ!$B379)*$G379</f>
        <v>#VALUE!</v>
      </c>
      <c r="BN379" s="53" t="e">
        <f>SUMIFS('[20]WorkDone DATA'!$L:$L,'[20]WorkDone DATA'!$N:$N,BOQ!BN$6,'[20]WorkDone DATA'!$G:$G,BOQ!$B379)*$G379</f>
        <v>#VALUE!</v>
      </c>
      <c r="BO379" s="53" t="e">
        <f>SUMIFS('[20]WorkDone DATA'!$L:$L,'[20]WorkDone DATA'!$N:$N,BOQ!BO$6,'[20]WorkDone DATA'!$G:$G,BOQ!$B379)*$G379</f>
        <v>#VALUE!</v>
      </c>
      <c r="BP379" s="53" t="e">
        <f>SUMIFS('[20]WorkDone DATA'!$L:$L,'[20]WorkDone DATA'!$N:$N,BOQ!BP$6,'[20]WorkDone DATA'!$G:$G,BOQ!$B379)*$G379</f>
        <v>#VALUE!</v>
      </c>
      <c r="BQ379" s="53" t="e">
        <f>SUMIFS('[20]WorkDone DATA'!$L:$L,'[20]WorkDone DATA'!$N:$N,BOQ!BQ$6,'[20]WorkDone DATA'!$G:$G,BOQ!$B379)*$G379</f>
        <v>#VALUE!</v>
      </c>
      <c r="BR379" s="53" t="e">
        <f>SUMIFS('[20]WorkDone DATA'!$L:$L,'[20]WorkDone DATA'!$N:$N,BOQ!BR$6,'[20]WorkDone DATA'!$G:$G,BOQ!$B379)*$G379</f>
        <v>#VALUE!</v>
      </c>
      <c r="BS379" s="53" t="e">
        <f>SUMIFS('[20]WorkDone DATA'!$L:$L,'[20]WorkDone DATA'!$N:$N,BOQ!BS$6,'[20]WorkDone DATA'!$G:$G,BOQ!$B379)*$G379</f>
        <v>#VALUE!</v>
      </c>
      <c r="BT379" s="53" t="e">
        <f>SUMIFS('[20]WorkDone DATA'!$L:$L,'[20]WorkDone DATA'!$N:$N,BOQ!BT$6,'[20]WorkDone DATA'!$G:$G,BOQ!$B379)*$G379</f>
        <v>#VALUE!</v>
      </c>
      <c r="BU379" s="53" t="e">
        <f>SUMIFS('[20]WorkDone DATA'!$L:$L,'[20]WorkDone DATA'!$N:$N,BOQ!BU$6,'[20]WorkDone DATA'!$G:$G,BOQ!$B379)*$G379</f>
        <v>#VALUE!</v>
      </c>
      <c r="BV379" s="53" t="e">
        <f>SUMIFS('[20]WorkDone DATA'!$L:$L,'[20]WorkDone DATA'!$N:$N,BOQ!BV$6,'[20]WorkDone DATA'!$G:$G,BOQ!$B379)*$G379</f>
        <v>#VALUE!</v>
      </c>
      <c r="BW379" s="53" t="e">
        <f>SUMIFS('[20]WorkDone DATA'!$L:$L,'[20]WorkDone DATA'!$N:$N,BOQ!BW$6,'[20]WorkDone DATA'!$G:$G,BOQ!$B379)*$G379</f>
        <v>#VALUE!</v>
      </c>
      <c r="BX379" s="53" t="e">
        <f>SUMIFS('[20]WorkDone DATA'!$L:$L,'[20]WorkDone DATA'!$N:$N,BOQ!BX$6,'[20]WorkDone DATA'!$G:$G,BOQ!$B379)*$G379</f>
        <v>#VALUE!</v>
      </c>
    </row>
    <row r="380" spans="1:76" ht="15.6" x14ac:dyDescent="0.35">
      <c r="A380" s="124" t="str">
        <f t="shared" ref="A380:A381" si="59">C380</f>
        <v>11kV SUBSTATION  EAST BOARD A</v>
      </c>
      <c r="B380" s="42">
        <v>2.1909999999999998</v>
      </c>
      <c r="C380" s="65" t="s">
        <v>197</v>
      </c>
      <c r="D380" s="58" t="s">
        <v>46</v>
      </c>
      <c r="E380" s="77" t="s">
        <v>97</v>
      </c>
      <c r="F380" s="45">
        <v>11</v>
      </c>
      <c r="G380" s="52">
        <v>1599.52</v>
      </c>
      <c r="H380" s="53">
        <f t="shared" si="44"/>
        <v>17594.72</v>
      </c>
      <c r="K380" s="214" t="e">
        <f t="shared" si="50"/>
        <v>#VALUE!</v>
      </c>
      <c r="L380" s="220" t="e">
        <f t="shared" si="45"/>
        <v>#VALUE!</v>
      </c>
      <c r="M380" s="221" t="e">
        <f t="shared" si="46"/>
        <v>#VALUE!</v>
      </c>
      <c r="N380" s="219"/>
      <c r="O380" s="214" t="e">
        <f t="shared" si="47"/>
        <v>#VALUE!</v>
      </c>
      <c r="P380" s="215" t="e">
        <f t="shared" si="48"/>
        <v>#VALUE!</v>
      </c>
      <c r="R380" s="217" t="e">
        <f>SUMIFS('[20]WorkDone DATA'!$L:$L,'[20]WorkDone DATA'!$N:$N,BOQ!S$6,'[20]WorkDone DATA'!$G:$G,BOQ!$B380)</f>
        <v>#VALUE!</v>
      </c>
      <c r="S380" s="53" t="e">
        <f t="shared" si="49"/>
        <v>#VALUE!</v>
      </c>
      <c r="T380" s="217" t="e">
        <f>SUMIFS('[20]WorkDone DATA'!$L:$L,'[20]WorkDone DATA'!$N:$N,BOQ!U$6,'[20]WorkDone DATA'!$G:$G,BOQ!$B380)</f>
        <v>#VALUE!</v>
      </c>
      <c r="U380" s="53" t="e">
        <f t="shared" si="51"/>
        <v>#VALUE!</v>
      </c>
      <c r="V380" s="217"/>
      <c r="W380" s="53" t="e">
        <f>SUMIFS('[20]WorkDone DATA'!$L:$L,'[20]WorkDone DATA'!$N:$N,BOQ!W$6,'[20]WorkDone DATA'!$G:$G,BOQ!$B380)*$G380</f>
        <v>#VALUE!</v>
      </c>
      <c r="X380" s="217"/>
      <c r="Y380" s="53" t="e">
        <f>SUMIFS('[20]WorkDone DATA'!$L:$L,'[20]WorkDone DATA'!$N:$N,BOQ!Y$6,'[20]WorkDone DATA'!$G:$G,BOQ!$B380)*$G380</f>
        <v>#VALUE!</v>
      </c>
      <c r="Z380" s="217"/>
      <c r="AA380" s="53" t="e">
        <f>SUMIFS('[20]WorkDone DATA'!$L:$L,'[20]WorkDone DATA'!$N:$N,BOQ!AA$6,'[20]WorkDone DATA'!$G:$G,BOQ!$B380)*$G380</f>
        <v>#VALUE!</v>
      </c>
      <c r="AB380" s="53" t="e">
        <f>SUMIFS('[20]WorkDone DATA'!$L:$L,'[20]WorkDone DATA'!$N:$N,BOQ!AB$6,'[20]WorkDone DATA'!$G:$G,BOQ!$B380)*$G380</f>
        <v>#VALUE!</v>
      </c>
      <c r="AC380" s="53" t="e">
        <f>SUMIFS('[20]WorkDone DATA'!$L:$L,'[20]WorkDone DATA'!$N:$N,BOQ!AC$6,'[20]WorkDone DATA'!$G:$G,BOQ!$B380)*$G380</f>
        <v>#VALUE!</v>
      </c>
      <c r="AD380" s="53" t="e">
        <f>SUMIFS('[20]WorkDone DATA'!$L:$L,'[20]WorkDone DATA'!$N:$N,BOQ!AD$6,'[20]WorkDone DATA'!$G:$G,BOQ!$B380)*$G380</f>
        <v>#VALUE!</v>
      </c>
      <c r="AE380" s="53" t="e">
        <f>SUMIFS('[20]WorkDone DATA'!$L:$L,'[20]WorkDone DATA'!$N:$N,BOQ!AE$6,'[20]WorkDone DATA'!$G:$G,BOQ!$B380)*$G380</f>
        <v>#VALUE!</v>
      </c>
      <c r="AF380" s="53" t="e">
        <f>SUMIFS('[20]WorkDone DATA'!$L:$L,'[20]WorkDone DATA'!$N:$N,BOQ!AF$6,'[20]WorkDone DATA'!$G:$G,BOQ!$B380)*$G380</f>
        <v>#VALUE!</v>
      </c>
      <c r="AG380" s="53" t="e">
        <f>SUMIFS('[20]WorkDone DATA'!$L:$L,'[20]WorkDone DATA'!$N:$N,BOQ!AG$6,'[20]WorkDone DATA'!$G:$G,BOQ!$B380)*$G380</f>
        <v>#VALUE!</v>
      </c>
      <c r="AH380" s="53" t="e">
        <f>SUMIFS('[20]WorkDone DATA'!$L:$L,'[20]WorkDone DATA'!$N:$N,BOQ!AH$6,'[20]WorkDone DATA'!$G:$G,BOQ!$B380)*$G380</f>
        <v>#VALUE!</v>
      </c>
      <c r="AI380" s="53" t="e">
        <f>SUMIFS('[20]WorkDone DATA'!$L:$L,'[20]WorkDone DATA'!$N:$N,BOQ!AI$6,'[20]WorkDone DATA'!$G:$G,BOQ!$B380)*$G380</f>
        <v>#VALUE!</v>
      </c>
      <c r="AJ380" s="53" t="e">
        <f>SUMIFS('[20]WorkDone DATA'!$L:$L,'[20]WorkDone DATA'!$N:$N,BOQ!AJ$6,'[20]WorkDone DATA'!$G:$G,BOQ!$B380)*$G380</f>
        <v>#VALUE!</v>
      </c>
      <c r="AK380" s="53" t="e">
        <f>SUMIFS('[20]WorkDone DATA'!$L:$L,'[20]WorkDone DATA'!$N:$N,BOQ!AK$6,'[20]WorkDone DATA'!$G:$G,BOQ!$B380)*$G380</f>
        <v>#VALUE!</v>
      </c>
      <c r="AL380" s="53" t="e">
        <f>SUMIFS('[20]WorkDone DATA'!$L:$L,'[20]WorkDone DATA'!$N:$N,BOQ!AL$6,'[20]WorkDone DATA'!$G:$G,BOQ!$B380)*$G380</f>
        <v>#VALUE!</v>
      </c>
      <c r="AM380" s="53" t="e">
        <f>SUMIFS('[20]WorkDone DATA'!$L:$L,'[20]WorkDone DATA'!$N:$N,BOQ!AM$6,'[20]WorkDone DATA'!$G:$G,BOQ!$B380)*$G380</f>
        <v>#VALUE!</v>
      </c>
      <c r="AN380" s="53" t="e">
        <f>SUMIFS('[20]WorkDone DATA'!$L:$L,'[20]WorkDone DATA'!$N:$N,BOQ!AN$6,'[20]WorkDone DATA'!$G:$G,BOQ!$B380)*$G380</f>
        <v>#VALUE!</v>
      </c>
      <c r="AO380" s="53" t="e">
        <f>SUMIFS('[20]WorkDone DATA'!$L:$L,'[20]WorkDone DATA'!$N:$N,BOQ!AO$6,'[20]WorkDone DATA'!$G:$G,BOQ!$B380)*$G380</f>
        <v>#VALUE!</v>
      </c>
      <c r="AP380" s="53" t="e">
        <f>SUMIFS('[20]WorkDone DATA'!$L:$L,'[20]WorkDone DATA'!$N:$N,BOQ!AP$6,'[20]WorkDone DATA'!$G:$G,BOQ!$B380)*$G380</f>
        <v>#VALUE!</v>
      </c>
      <c r="AQ380" s="53" t="e">
        <f>SUMIFS('[20]WorkDone DATA'!$L:$L,'[20]WorkDone DATA'!$N:$N,BOQ!AQ$6,'[20]WorkDone DATA'!$G:$G,BOQ!$B380)*$G380</f>
        <v>#VALUE!</v>
      </c>
      <c r="AR380" s="53" t="e">
        <f>SUMIFS('[20]WorkDone DATA'!$L:$L,'[20]WorkDone DATA'!$N:$N,BOQ!AR$6,'[20]WorkDone DATA'!$G:$G,BOQ!$B380)*$G380</f>
        <v>#VALUE!</v>
      </c>
      <c r="AS380" s="53" t="e">
        <f>SUMIFS('[20]WorkDone DATA'!$L:$L,'[20]WorkDone DATA'!$N:$N,BOQ!AS$6,'[20]WorkDone DATA'!$G:$G,BOQ!$B380)*$G380</f>
        <v>#VALUE!</v>
      </c>
      <c r="AT380" s="53" t="e">
        <f>SUMIFS('[20]WorkDone DATA'!$L:$L,'[20]WorkDone DATA'!$N:$N,BOQ!AT$6,'[20]WorkDone DATA'!$G:$G,BOQ!$B380)*$G380</f>
        <v>#VALUE!</v>
      </c>
      <c r="AU380" s="53" t="e">
        <f>SUMIFS('[20]WorkDone DATA'!$L:$L,'[20]WorkDone DATA'!$N:$N,BOQ!AU$6,'[20]WorkDone DATA'!$G:$G,BOQ!$B380)*$G380</f>
        <v>#VALUE!</v>
      </c>
      <c r="AV380" s="53" t="e">
        <f>SUMIFS('[20]WorkDone DATA'!$L:$L,'[20]WorkDone DATA'!$N:$N,BOQ!AV$6,'[20]WorkDone DATA'!$G:$G,BOQ!$B380)*$G380</f>
        <v>#VALUE!</v>
      </c>
      <c r="AW380" s="53" t="e">
        <f>SUMIFS('[20]WorkDone DATA'!$L:$L,'[20]WorkDone DATA'!$N:$N,BOQ!AW$6,'[20]WorkDone DATA'!$G:$G,BOQ!$B380)*$G380</f>
        <v>#VALUE!</v>
      </c>
      <c r="AX380" s="53" t="e">
        <f>SUMIFS('[20]WorkDone DATA'!$L:$L,'[20]WorkDone DATA'!$N:$N,BOQ!AX$6,'[20]WorkDone DATA'!$G:$G,BOQ!$B380)*$G380</f>
        <v>#VALUE!</v>
      </c>
      <c r="AY380" s="53" t="e">
        <f>SUMIFS('[20]WorkDone DATA'!$L:$L,'[20]WorkDone DATA'!$N:$N,BOQ!AY$6,'[20]WorkDone DATA'!$G:$G,BOQ!$B380)*$G380</f>
        <v>#VALUE!</v>
      </c>
      <c r="AZ380" s="53" t="e">
        <f>SUMIFS('[20]WorkDone DATA'!$L:$L,'[20]WorkDone DATA'!$N:$N,BOQ!AZ$6,'[20]WorkDone DATA'!$G:$G,BOQ!$B380)*$G380</f>
        <v>#VALUE!</v>
      </c>
      <c r="BA380" s="53" t="e">
        <f>SUMIFS('[20]WorkDone DATA'!$L:$L,'[20]WorkDone DATA'!$N:$N,BOQ!BA$6,'[20]WorkDone DATA'!$G:$G,BOQ!$B380)*$G380</f>
        <v>#VALUE!</v>
      </c>
      <c r="BB380" s="53" t="e">
        <f>SUMIFS('[20]WorkDone DATA'!$L:$L,'[20]WorkDone DATA'!$N:$N,BOQ!BB$6,'[20]WorkDone DATA'!$G:$G,BOQ!$B380)*$G380</f>
        <v>#VALUE!</v>
      </c>
      <c r="BC380" s="53" t="e">
        <f>SUMIFS('[20]WorkDone DATA'!$L:$L,'[20]WorkDone DATA'!$N:$N,BOQ!BC$6,'[20]WorkDone DATA'!$G:$G,BOQ!$B380)*$G380</f>
        <v>#VALUE!</v>
      </c>
      <c r="BD380" s="53" t="e">
        <f>SUMIFS('[20]WorkDone DATA'!$L:$L,'[20]WorkDone DATA'!$N:$N,BOQ!BD$6,'[20]WorkDone DATA'!$G:$G,BOQ!$B380)*$G380</f>
        <v>#VALUE!</v>
      </c>
      <c r="BE380" s="53" t="e">
        <f>SUMIFS('[20]WorkDone DATA'!$L:$L,'[20]WorkDone DATA'!$N:$N,BOQ!BE$6,'[20]WorkDone DATA'!$G:$G,BOQ!$B380)*$G380</f>
        <v>#VALUE!</v>
      </c>
      <c r="BF380" s="53" t="e">
        <f>SUMIFS('[20]WorkDone DATA'!$L:$L,'[20]WorkDone DATA'!$N:$N,BOQ!BF$6,'[20]WorkDone DATA'!$G:$G,BOQ!$B380)*$G380</f>
        <v>#VALUE!</v>
      </c>
      <c r="BG380" s="53" t="e">
        <f>SUMIFS('[20]WorkDone DATA'!$L:$L,'[20]WorkDone DATA'!$N:$N,BOQ!BG$6,'[20]WorkDone DATA'!$G:$G,BOQ!$B380)*$G380</f>
        <v>#VALUE!</v>
      </c>
      <c r="BH380" s="53" t="e">
        <f>SUMIFS('[20]WorkDone DATA'!$L:$L,'[20]WorkDone DATA'!$N:$N,BOQ!BH$6,'[20]WorkDone DATA'!$G:$G,BOQ!$B380)*$G380</f>
        <v>#VALUE!</v>
      </c>
      <c r="BI380" s="53" t="e">
        <f>SUMIFS('[20]WorkDone DATA'!$L:$L,'[20]WorkDone DATA'!$N:$N,BOQ!BI$6,'[20]WorkDone DATA'!$G:$G,BOQ!$B380)*$G380</f>
        <v>#VALUE!</v>
      </c>
      <c r="BJ380" s="53" t="e">
        <f>SUMIFS('[20]WorkDone DATA'!$L:$L,'[20]WorkDone DATA'!$N:$N,BOQ!BJ$6,'[20]WorkDone DATA'!$G:$G,BOQ!$B380)*$G380</f>
        <v>#VALUE!</v>
      </c>
      <c r="BK380" s="53" t="e">
        <f>SUMIFS('[20]WorkDone DATA'!$L:$L,'[20]WorkDone DATA'!$N:$N,BOQ!BK$6,'[20]WorkDone DATA'!$G:$G,BOQ!$B380)*$G380</f>
        <v>#VALUE!</v>
      </c>
      <c r="BL380" s="53" t="e">
        <f>SUMIFS('[20]WorkDone DATA'!$L:$L,'[20]WorkDone DATA'!$N:$N,BOQ!BL$6,'[20]WorkDone DATA'!$G:$G,BOQ!$B380)*$G380</f>
        <v>#VALUE!</v>
      </c>
      <c r="BM380" s="53" t="e">
        <f>SUMIFS('[20]WorkDone DATA'!$L:$L,'[20]WorkDone DATA'!$N:$N,BOQ!BM$6,'[20]WorkDone DATA'!$G:$G,BOQ!$B380)*$G380</f>
        <v>#VALUE!</v>
      </c>
      <c r="BN380" s="53" t="e">
        <f>SUMIFS('[20]WorkDone DATA'!$L:$L,'[20]WorkDone DATA'!$N:$N,BOQ!BN$6,'[20]WorkDone DATA'!$G:$G,BOQ!$B380)*$G380</f>
        <v>#VALUE!</v>
      </c>
      <c r="BO380" s="53" t="e">
        <f>SUMIFS('[20]WorkDone DATA'!$L:$L,'[20]WorkDone DATA'!$N:$N,BOQ!BO$6,'[20]WorkDone DATA'!$G:$G,BOQ!$B380)*$G380</f>
        <v>#VALUE!</v>
      </c>
      <c r="BP380" s="53" t="e">
        <f>SUMIFS('[20]WorkDone DATA'!$L:$L,'[20]WorkDone DATA'!$N:$N,BOQ!BP$6,'[20]WorkDone DATA'!$G:$G,BOQ!$B380)*$G380</f>
        <v>#VALUE!</v>
      </c>
      <c r="BQ380" s="53" t="e">
        <f>SUMIFS('[20]WorkDone DATA'!$L:$L,'[20]WorkDone DATA'!$N:$N,BOQ!BQ$6,'[20]WorkDone DATA'!$G:$G,BOQ!$B380)*$G380</f>
        <v>#VALUE!</v>
      </c>
      <c r="BR380" s="53" t="e">
        <f>SUMIFS('[20]WorkDone DATA'!$L:$L,'[20]WorkDone DATA'!$N:$N,BOQ!BR$6,'[20]WorkDone DATA'!$G:$G,BOQ!$B380)*$G380</f>
        <v>#VALUE!</v>
      </c>
      <c r="BS380" s="53" t="e">
        <f>SUMIFS('[20]WorkDone DATA'!$L:$L,'[20]WorkDone DATA'!$N:$N,BOQ!BS$6,'[20]WorkDone DATA'!$G:$G,BOQ!$B380)*$G380</f>
        <v>#VALUE!</v>
      </c>
      <c r="BT380" s="53" t="e">
        <f>SUMIFS('[20]WorkDone DATA'!$L:$L,'[20]WorkDone DATA'!$N:$N,BOQ!BT$6,'[20]WorkDone DATA'!$G:$G,BOQ!$B380)*$G380</f>
        <v>#VALUE!</v>
      </c>
      <c r="BU380" s="53" t="e">
        <f>SUMIFS('[20]WorkDone DATA'!$L:$L,'[20]WorkDone DATA'!$N:$N,BOQ!BU$6,'[20]WorkDone DATA'!$G:$G,BOQ!$B380)*$G380</f>
        <v>#VALUE!</v>
      </c>
      <c r="BV380" s="53" t="e">
        <f>SUMIFS('[20]WorkDone DATA'!$L:$L,'[20]WorkDone DATA'!$N:$N,BOQ!BV$6,'[20]WorkDone DATA'!$G:$G,BOQ!$B380)*$G380</f>
        <v>#VALUE!</v>
      </c>
      <c r="BW380" s="53" t="e">
        <f>SUMIFS('[20]WorkDone DATA'!$L:$L,'[20]WorkDone DATA'!$N:$N,BOQ!BW$6,'[20]WorkDone DATA'!$G:$G,BOQ!$B380)*$G380</f>
        <v>#VALUE!</v>
      </c>
      <c r="BX380" s="53" t="e">
        <f>SUMIFS('[20]WorkDone DATA'!$L:$L,'[20]WorkDone DATA'!$N:$N,BOQ!BX$6,'[20]WorkDone DATA'!$G:$G,BOQ!$B380)*$G380</f>
        <v>#VALUE!</v>
      </c>
    </row>
    <row r="381" spans="1:76" ht="15.6" x14ac:dyDescent="0.35">
      <c r="A381" s="124" t="str">
        <f t="shared" si="59"/>
        <v>11kV SUBSTATION  EAST BOARD B</v>
      </c>
      <c r="B381" s="42">
        <v>2.1920000000000002</v>
      </c>
      <c r="C381" s="65" t="s">
        <v>198</v>
      </c>
      <c r="D381" s="58" t="s">
        <v>46</v>
      </c>
      <c r="E381" s="77" t="s">
        <v>97</v>
      </c>
      <c r="F381" s="45">
        <v>10</v>
      </c>
      <c r="G381" s="52">
        <v>1599.52</v>
      </c>
      <c r="H381" s="53">
        <f t="shared" si="44"/>
        <v>15995.2</v>
      </c>
      <c r="K381" s="214" t="e">
        <f t="shared" si="50"/>
        <v>#VALUE!</v>
      </c>
      <c r="L381" s="220" t="e">
        <f t="shared" si="45"/>
        <v>#VALUE!</v>
      </c>
      <c r="M381" s="221" t="e">
        <f t="shared" si="46"/>
        <v>#VALUE!</v>
      </c>
      <c r="N381" s="219"/>
      <c r="O381" s="214" t="e">
        <f t="shared" si="47"/>
        <v>#VALUE!</v>
      </c>
      <c r="P381" s="215" t="e">
        <f t="shared" si="48"/>
        <v>#VALUE!</v>
      </c>
      <c r="R381" s="217" t="e">
        <f>SUMIFS('[20]WorkDone DATA'!$L:$L,'[20]WorkDone DATA'!$N:$N,BOQ!S$6,'[20]WorkDone DATA'!$G:$G,BOQ!$B381)</f>
        <v>#VALUE!</v>
      </c>
      <c r="S381" s="53" t="e">
        <f t="shared" si="49"/>
        <v>#VALUE!</v>
      </c>
      <c r="T381" s="217" t="e">
        <f>SUMIFS('[20]WorkDone DATA'!$L:$L,'[20]WorkDone DATA'!$N:$N,BOQ!U$6,'[20]WorkDone DATA'!$G:$G,BOQ!$B381)</f>
        <v>#VALUE!</v>
      </c>
      <c r="U381" s="53" t="e">
        <f t="shared" si="51"/>
        <v>#VALUE!</v>
      </c>
      <c r="V381" s="217"/>
      <c r="W381" s="53" t="e">
        <f>SUMIFS('[20]WorkDone DATA'!$L:$L,'[20]WorkDone DATA'!$N:$N,BOQ!W$6,'[20]WorkDone DATA'!$G:$G,BOQ!$B381)*$G381</f>
        <v>#VALUE!</v>
      </c>
      <c r="X381" s="217"/>
      <c r="Y381" s="53" t="e">
        <f>SUMIFS('[20]WorkDone DATA'!$L:$L,'[20]WorkDone DATA'!$N:$N,BOQ!Y$6,'[20]WorkDone DATA'!$G:$G,BOQ!$B381)*$G381</f>
        <v>#VALUE!</v>
      </c>
      <c r="Z381" s="217"/>
      <c r="AA381" s="53" t="e">
        <f>SUMIFS('[20]WorkDone DATA'!$L:$L,'[20]WorkDone DATA'!$N:$N,BOQ!AA$6,'[20]WorkDone DATA'!$G:$G,BOQ!$B381)*$G381</f>
        <v>#VALUE!</v>
      </c>
      <c r="AB381" s="53" t="e">
        <f>SUMIFS('[20]WorkDone DATA'!$L:$L,'[20]WorkDone DATA'!$N:$N,BOQ!AB$6,'[20]WorkDone DATA'!$G:$G,BOQ!$B381)*$G381</f>
        <v>#VALUE!</v>
      </c>
      <c r="AC381" s="53" t="e">
        <f>SUMIFS('[20]WorkDone DATA'!$L:$L,'[20]WorkDone DATA'!$N:$N,BOQ!AC$6,'[20]WorkDone DATA'!$G:$G,BOQ!$B381)*$G381</f>
        <v>#VALUE!</v>
      </c>
      <c r="AD381" s="53" t="e">
        <f>SUMIFS('[20]WorkDone DATA'!$L:$L,'[20]WorkDone DATA'!$N:$N,BOQ!AD$6,'[20]WorkDone DATA'!$G:$G,BOQ!$B381)*$G381</f>
        <v>#VALUE!</v>
      </c>
      <c r="AE381" s="53" t="e">
        <f>SUMIFS('[20]WorkDone DATA'!$L:$L,'[20]WorkDone DATA'!$N:$N,BOQ!AE$6,'[20]WorkDone DATA'!$G:$G,BOQ!$B381)*$G381</f>
        <v>#VALUE!</v>
      </c>
      <c r="AF381" s="53" t="e">
        <f>SUMIFS('[20]WorkDone DATA'!$L:$L,'[20]WorkDone DATA'!$N:$N,BOQ!AF$6,'[20]WorkDone DATA'!$G:$G,BOQ!$B381)*$G381</f>
        <v>#VALUE!</v>
      </c>
      <c r="AG381" s="53" t="e">
        <f>SUMIFS('[20]WorkDone DATA'!$L:$L,'[20]WorkDone DATA'!$N:$N,BOQ!AG$6,'[20]WorkDone DATA'!$G:$G,BOQ!$B381)*$G381</f>
        <v>#VALUE!</v>
      </c>
      <c r="AH381" s="53" t="e">
        <f>SUMIFS('[20]WorkDone DATA'!$L:$L,'[20]WorkDone DATA'!$N:$N,BOQ!AH$6,'[20]WorkDone DATA'!$G:$G,BOQ!$B381)*$G381</f>
        <v>#VALUE!</v>
      </c>
      <c r="AI381" s="53" t="e">
        <f>SUMIFS('[20]WorkDone DATA'!$L:$L,'[20]WorkDone DATA'!$N:$N,BOQ!AI$6,'[20]WorkDone DATA'!$G:$G,BOQ!$B381)*$G381</f>
        <v>#VALUE!</v>
      </c>
      <c r="AJ381" s="53" t="e">
        <f>SUMIFS('[20]WorkDone DATA'!$L:$L,'[20]WorkDone DATA'!$N:$N,BOQ!AJ$6,'[20]WorkDone DATA'!$G:$G,BOQ!$B381)*$G381</f>
        <v>#VALUE!</v>
      </c>
      <c r="AK381" s="53" t="e">
        <f>SUMIFS('[20]WorkDone DATA'!$L:$L,'[20]WorkDone DATA'!$N:$N,BOQ!AK$6,'[20]WorkDone DATA'!$G:$G,BOQ!$B381)*$G381</f>
        <v>#VALUE!</v>
      </c>
      <c r="AL381" s="53" t="e">
        <f>SUMIFS('[20]WorkDone DATA'!$L:$L,'[20]WorkDone DATA'!$N:$N,BOQ!AL$6,'[20]WorkDone DATA'!$G:$G,BOQ!$B381)*$G381</f>
        <v>#VALUE!</v>
      </c>
      <c r="AM381" s="53" t="e">
        <f>SUMIFS('[20]WorkDone DATA'!$L:$L,'[20]WorkDone DATA'!$N:$N,BOQ!AM$6,'[20]WorkDone DATA'!$G:$G,BOQ!$B381)*$G381</f>
        <v>#VALUE!</v>
      </c>
      <c r="AN381" s="53" t="e">
        <f>SUMIFS('[20]WorkDone DATA'!$L:$L,'[20]WorkDone DATA'!$N:$N,BOQ!AN$6,'[20]WorkDone DATA'!$G:$G,BOQ!$B381)*$G381</f>
        <v>#VALUE!</v>
      </c>
      <c r="AO381" s="53" t="e">
        <f>SUMIFS('[20]WorkDone DATA'!$L:$L,'[20]WorkDone DATA'!$N:$N,BOQ!AO$6,'[20]WorkDone DATA'!$G:$G,BOQ!$B381)*$G381</f>
        <v>#VALUE!</v>
      </c>
      <c r="AP381" s="53" t="e">
        <f>SUMIFS('[20]WorkDone DATA'!$L:$L,'[20]WorkDone DATA'!$N:$N,BOQ!AP$6,'[20]WorkDone DATA'!$G:$G,BOQ!$B381)*$G381</f>
        <v>#VALUE!</v>
      </c>
      <c r="AQ381" s="53" t="e">
        <f>SUMIFS('[20]WorkDone DATA'!$L:$L,'[20]WorkDone DATA'!$N:$N,BOQ!AQ$6,'[20]WorkDone DATA'!$G:$G,BOQ!$B381)*$G381</f>
        <v>#VALUE!</v>
      </c>
      <c r="AR381" s="53" t="e">
        <f>SUMIFS('[20]WorkDone DATA'!$L:$L,'[20]WorkDone DATA'!$N:$N,BOQ!AR$6,'[20]WorkDone DATA'!$G:$G,BOQ!$B381)*$G381</f>
        <v>#VALUE!</v>
      </c>
      <c r="AS381" s="53" t="e">
        <f>SUMIFS('[20]WorkDone DATA'!$L:$L,'[20]WorkDone DATA'!$N:$N,BOQ!AS$6,'[20]WorkDone DATA'!$G:$G,BOQ!$B381)*$G381</f>
        <v>#VALUE!</v>
      </c>
      <c r="AT381" s="53" t="e">
        <f>SUMIFS('[20]WorkDone DATA'!$L:$L,'[20]WorkDone DATA'!$N:$N,BOQ!AT$6,'[20]WorkDone DATA'!$G:$G,BOQ!$B381)*$G381</f>
        <v>#VALUE!</v>
      </c>
      <c r="AU381" s="53" t="e">
        <f>SUMIFS('[20]WorkDone DATA'!$L:$L,'[20]WorkDone DATA'!$N:$N,BOQ!AU$6,'[20]WorkDone DATA'!$G:$G,BOQ!$B381)*$G381</f>
        <v>#VALUE!</v>
      </c>
      <c r="AV381" s="53" t="e">
        <f>SUMIFS('[20]WorkDone DATA'!$L:$L,'[20]WorkDone DATA'!$N:$N,BOQ!AV$6,'[20]WorkDone DATA'!$G:$G,BOQ!$B381)*$G381</f>
        <v>#VALUE!</v>
      </c>
      <c r="AW381" s="53" t="e">
        <f>SUMIFS('[20]WorkDone DATA'!$L:$L,'[20]WorkDone DATA'!$N:$N,BOQ!AW$6,'[20]WorkDone DATA'!$G:$G,BOQ!$B381)*$G381</f>
        <v>#VALUE!</v>
      </c>
      <c r="AX381" s="53" t="e">
        <f>SUMIFS('[20]WorkDone DATA'!$L:$L,'[20]WorkDone DATA'!$N:$N,BOQ!AX$6,'[20]WorkDone DATA'!$G:$G,BOQ!$B381)*$G381</f>
        <v>#VALUE!</v>
      </c>
      <c r="AY381" s="53" t="e">
        <f>SUMIFS('[20]WorkDone DATA'!$L:$L,'[20]WorkDone DATA'!$N:$N,BOQ!AY$6,'[20]WorkDone DATA'!$G:$G,BOQ!$B381)*$G381</f>
        <v>#VALUE!</v>
      </c>
      <c r="AZ381" s="53" t="e">
        <f>SUMIFS('[20]WorkDone DATA'!$L:$L,'[20]WorkDone DATA'!$N:$N,BOQ!AZ$6,'[20]WorkDone DATA'!$G:$G,BOQ!$B381)*$G381</f>
        <v>#VALUE!</v>
      </c>
      <c r="BA381" s="53" t="e">
        <f>SUMIFS('[20]WorkDone DATA'!$L:$L,'[20]WorkDone DATA'!$N:$N,BOQ!BA$6,'[20]WorkDone DATA'!$G:$G,BOQ!$B381)*$G381</f>
        <v>#VALUE!</v>
      </c>
      <c r="BB381" s="53" t="e">
        <f>SUMIFS('[20]WorkDone DATA'!$L:$L,'[20]WorkDone DATA'!$N:$N,BOQ!BB$6,'[20]WorkDone DATA'!$G:$G,BOQ!$B381)*$G381</f>
        <v>#VALUE!</v>
      </c>
      <c r="BC381" s="53" t="e">
        <f>SUMIFS('[20]WorkDone DATA'!$L:$L,'[20]WorkDone DATA'!$N:$N,BOQ!BC$6,'[20]WorkDone DATA'!$G:$G,BOQ!$B381)*$G381</f>
        <v>#VALUE!</v>
      </c>
      <c r="BD381" s="53" t="e">
        <f>SUMIFS('[20]WorkDone DATA'!$L:$L,'[20]WorkDone DATA'!$N:$N,BOQ!BD$6,'[20]WorkDone DATA'!$G:$G,BOQ!$B381)*$G381</f>
        <v>#VALUE!</v>
      </c>
      <c r="BE381" s="53" t="e">
        <f>SUMIFS('[20]WorkDone DATA'!$L:$L,'[20]WorkDone DATA'!$N:$N,BOQ!BE$6,'[20]WorkDone DATA'!$G:$G,BOQ!$B381)*$G381</f>
        <v>#VALUE!</v>
      </c>
      <c r="BF381" s="53" t="e">
        <f>SUMIFS('[20]WorkDone DATA'!$L:$L,'[20]WorkDone DATA'!$N:$N,BOQ!BF$6,'[20]WorkDone DATA'!$G:$G,BOQ!$B381)*$G381</f>
        <v>#VALUE!</v>
      </c>
      <c r="BG381" s="53" t="e">
        <f>SUMIFS('[20]WorkDone DATA'!$L:$L,'[20]WorkDone DATA'!$N:$N,BOQ!BG$6,'[20]WorkDone DATA'!$G:$G,BOQ!$B381)*$G381</f>
        <v>#VALUE!</v>
      </c>
      <c r="BH381" s="53" t="e">
        <f>SUMIFS('[20]WorkDone DATA'!$L:$L,'[20]WorkDone DATA'!$N:$N,BOQ!BH$6,'[20]WorkDone DATA'!$G:$G,BOQ!$B381)*$G381</f>
        <v>#VALUE!</v>
      </c>
      <c r="BI381" s="53" t="e">
        <f>SUMIFS('[20]WorkDone DATA'!$L:$L,'[20]WorkDone DATA'!$N:$N,BOQ!BI$6,'[20]WorkDone DATA'!$G:$G,BOQ!$B381)*$G381</f>
        <v>#VALUE!</v>
      </c>
      <c r="BJ381" s="53" t="e">
        <f>SUMIFS('[20]WorkDone DATA'!$L:$L,'[20]WorkDone DATA'!$N:$N,BOQ!BJ$6,'[20]WorkDone DATA'!$G:$G,BOQ!$B381)*$G381</f>
        <v>#VALUE!</v>
      </c>
      <c r="BK381" s="53" t="e">
        <f>SUMIFS('[20]WorkDone DATA'!$L:$L,'[20]WorkDone DATA'!$N:$N,BOQ!BK$6,'[20]WorkDone DATA'!$G:$G,BOQ!$B381)*$G381</f>
        <v>#VALUE!</v>
      </c>
      <c r="BL381" s="53" t="e">
        <f>SUMIFS('[20]WorkDone DATA'!$L:$L,'[20]WorkDone DATA'!$N:$N,BOQ!BL$6,'[20]WorkDone DATA'!$G:$G,BOQ!$B381)*$G381</f>
        <v>#VALUE!</v>
      </c>
      <c r="BM381" s="53" t="e">
        <f>SUMIFS('[20]WorkDone DATA'!$L:$L,'[20]WorkDone DATA'!$N:$N,BOQ!BM$6,'[20]WorkDone DATA'!$G:$G,BOQ!$B381)*$G381</f>
        <v>#VALUE!</v>
      </c>
      <c r="BN381" s="53" t="e">
        <f>SUMIFS('[20]WorkDone DATA'!$L:$L,'[20]WorkDone DATA'!$N:$N,BOQ!BN$6,'[20]WorkDone DATA'!$G:$G,BOQ!$B381)*$G381</f>
        <v>#VALUE!</v>
      </c>
      <c r="BO381" s="53" t="e">
        <f>SUMIFS('[20]WorkDone DATA'!$L:$L,'[20]WorkDone DATA'!$N:$N,BOQ!BO$6,'[20]WorkDone DATA'!$G:$G,BOQ!$B381)*$G381</f>
        <v>#VALUE!</v>
      </c>
      <c r="BP381" s="53" t="e">
        <f>SUMIFS('[20]WorkDone DATA'!$L:$L,'[20]WorkDone DATA'!$N:$N,BOQ!BP$6,'[20]WorkDone DATA'!$G:$G,BOQ!$B381)*$G381</f>
        <v>#VALUE!</v>
      </c>
      <c r="BQ381" s="53" t="e">
        <f>SUMIFS('[20]WorkDone DATA'!$L:$L,'[20]WorkDone DATA'!$N:$N,BOQ!BQ$6,'[20]WorkDone DATA'!$G:$G,BOQ!$B381)*$G381</f>
        <v>#VALUE!</v>
      </c>
      <c r="BR381" s="53" t="e">
        <f>SUMIFS('[20]WorkDone DATA'!$L:$L,'[20]WorkDone DATA'!$N:$N,BOQ!BR$6,'[20]WorkDone DATA'!$G:$G,BOQ!$B381)*$G381</f>
        <v>#VALUE!</v>
      </c>
      <c r="BS381" s="53" t="e">
        <f>SUMIFS('[20]WorkDone DATA'!$L:$L,'[20]WorkDone DATA'!$N:$N,BOQ!BS$6,'[20]WorkDone DATA'!$G:$G,BOQ!$B381)*$G381</f>
        <v>#VALUE!</v>
      </c>
      <c r="BT381" s="53" t="e">
        <f>SUMIFS('[20]WorkDone DATA'!$L:$L,'[20]WorkDone DATA'!$N:$N,BOQ!BT$6,'[20]WorkDone DATA'!$G:$G,BOQ!$B381)*$G381</f>
        <v>#VALUE!</v>
      </c>
      <c r="BU381" s="53" t="e">
        <f>SUMIFS('[20]WorkDone DATA'!$L:$L,'[20]WorkDone DATA'!$N:$N,BOQ!BU$6,'[20]WorkDone DATA'!$G:$G,BOQ!$B381)*$G381</f>
        <v>#VALUE!</v>
      </c>
      <c r="BV381" s="53" t="e">
        <f>SUMIFS('[20]WorkDone DATA'!$L:$L,'[20]WorkDone DATA'!$N:$N,BOQ!BV$6,'[20]WorkDone DATA'!$G:$G,BOQ!$B381)*$G381</f>
        <v>#VALUE!</v>
      </c>
      <c r="BW381" s="53" t="e">
        <f>SUMIFS('[20]WorkDone DATA'!$L:$L,'[20]WorkDone DATA'!$N:$N,BOQ!BW$6,'[20]WorkDone DATA'!$G:$G,BOQ!$B381)*$G381</f>
        <v>#VALUE!</v>
      </c>
      <c r="BX381" s="53" t="e">
        <f>SUMIFS('[20]WorkDone DATA'!$L:$L,'[20]WorkDone DATA'!$N:$N,BOQ!BX$6,'[20]WorkDone DATA'!$G:$G,BOQ!$B381)*$G381</f>
        <v>#VALUE!</v>
      </c>
    </row>
    <row r="382" spans="1:76" ht="15.6" x14ac:dyDescent="0.35">
      <c r="A382" s="1"/>
      <c r="B382" s="42"/>
      <c r="C382" s="65"/>
      <c r="D382" s="58"/>
      <c r="E382" s="65"/>
      <c r="F382" s="45"/>
      <c r="G382" s="52"/>
      <c r="H382" s="53">
        <f t="shared" si="44"/>
        <v>0</v>
      </c>
      <c r="K382" s="214"/>
      <c r="L382" s="220" t="e">
        <f t="shared" si="45"/>
        <v>#VALUE!</v>
      </c>
      <c r="M382" s="221" t="e">
        <f t="shared" si="46"/>
        <v>#VALUE!</v>
      </c>
      <c r="N382" s="219"/>
      <c r="O382" s="214">
        <f t="shared" si="47"/>
        <v>0</v>
      </c>
      <c r="P382" s="215" t="e">
        <f t="shared" si="48"/>
        <v>#VALUE!</v>
      </c>
      <c r="R382" s="217" t="e">
        <f>SUMIFS('[20]WorkDone DATA'!$L:$L,'[20]WorkDone DATA'!$N:$N,BOQ!S$6,'[20]WorkDone DATA'!$G:$G,BOQ!$B382)</f>
        <v>#VALUE!</v>
      </c>
      <c r="S382" s="53" t="e">
        <f t="shared" si="49"/>
        <v>#VALUE!</v>
      </c>
      <c r="T382" s="217" t="e">
        <f>SUMIFS('[20]WorkDone DATA'!$L:$L,'[20]WorkDone DATA'!$N:$N,BOQ!U$6,'[20]WorkDone DATA'!$G:$G,BOQ!$B382)</f>
        <v>#VALUE!</v>
      </c>
      <c r="U382" s="53" t="e">
        <f t="shared" si="51"/>
        <v>#VALUE!</v>
      </c>
      <c r="V382" s="217"/>
      <c r="W382" s="53" t="e">
        <f>SUMIFS('[20]WorkDone DATA'!$L:$L,'[20]WorkDone DATA'!$N:$N,BOQ!W$6,'[20]WorkDone DATA'!$G:$G,BOQ!$B382)*$G382</f>
        <v>#VALUE!</v>
      </c>
      <c r="X382" s="217"/>
      <c r="Y382" s="53" t="e">
        <f>SUMIFS('[20]WorkDone DATA'!$L:$L,'[20]WorkDone DATA'!$N:$N,BOQ!Y$6,'[20]WorkDone DATA'!$G:$G,BOQ!$B382)*$G382</f>
        <v>#VALUE!</v>
      </c>
      <c r="Z382" s="217"/>
      <c r="AA382" s="53" t="e">
        <f>SUMIFS('[20]WorkDone DATA'!$L:$L,'[20]WorkDone DATA'!$N:$N,BOQ!AA$6,'[20]WorkDone DATA'!$G:$G,BOQ!$B382)*$G382</f>
        <v>#VALUE!</v>
      </c>
      <c r="AB382" s="53" t="e">
        <f>SUMIFS('[20]WorkDone DATA'!$L:$L,'[20]WorkDone DATA'!$N:$N,BOQ!AB$6,'[20]WorkDone DATA'!$G:$G,BOQ!$B382)*$G382</f>
        <v>#VALUE!</v>
      </c>
      <c r="AC382" s="53" t="e">
        <f>SUMIFS('[20]WorkDone DATA'!$L:$L,'[20]WorkDone DATA'!$N:$N,BOQ!AC$6,'[20]WorkDone DATA'!$G:$G,BOQ!$B382)*$G382</f>
        <v>#VALUE!</v>
      </c>
      <c r="AD382" s="53" t="e">
        <f>SUMIFS('[20]WorkDone DATA'!$L:$L,'[20]WorkDone DATA'!$N:$N,BOQ!AD$6,'[20]WorkDone DATA'!$G:$G,BOQ!$B382)*$G382</f>
        <v>#VALUE!</v>
      </c>
      <c r="AE382" s="53" t="e">
        <f>SUMIFS('[20]WorkDone DATA'!$L:$L,'[20]WorkDone DATA'!$N:$N,BOQ!AE$6,'[20]WorkDone DATA'!$G:$G,BOQ!$B382)*$G382</f>
        <v>#VALUE!</v>
      </c>
      <c r="AF382" s="53" t="e">
        <f>SUMIFS('[20]WorkDone DATA'!$L:$L,'[20]WorkDone DATA'!$N:$N,BOQ!AF$6,'[20]WorkDone DATA'!$G:$G,BOQ!$B382)*$G382</f>
        <v>#VALUE!</v>
      </c>
      <c r="AG382" s="53" t="e">
        <f>SUMIFS('[20]WorkDone DATA'!$L:$L,'[20]WorkDone DATA'!$N:$N,BOQ!AG$6,'[20]WorkDone DATA'!$G:$G,BOQ!$B382)*$G382</f>
        <v>#VALUE!</v>
      </c>
      <c r="AH382" s="53" t="e">
        <f>SUMIFS('[20]WorkDone DATA'!$L:$L,'[20]WorkDone DATA'!$N:$N,BOQ!AH$6,'[20]WorkDone DATA'!$G:$G,BOQ!$B382)*$G382</f>
        <v>#VALUE!</v>
      </c>
      <c r="AI382" s="53" t="e">
        <f>SUMIFS('[20]WorkDone DATA'!$L:$L,'[20]WorkDone DATA'!$N:$N,BOQ!AI$6,'[20]WorkDone DATA'!$G:$G,BOQ!$B382)*$G382</f>
        <v>#VALUE!</v>
      </c>
      <c r="AJ382" s="53" t="e">
        <f>SUMIFS('[20]WorkDone DATA'!$L:$L,'[20]WorkDone DATA'!$N:$N,BOQ!AJ$6,'[20]WorkDone DATA'!$G:$G,BOQ!$B382)*$G382</f>
        <v>#VALUE!</v>
      </c>
      <c r="AK382" s="53" t="e">
        <f>SUMIFS('[20]WorkDone DATA'!$L:$L,'[20]WorkDone DATA'!$N:$N,BOQ!AK$6,'[20]WorkDone DATA'!$G:$G,BOQ!$B382)*$G382</f>
        <v>#VALUE!</v>
      </c>
      <c r="AL382" s="53" t="e">
        <f>SUMIFS('[20]WorkDone DATA'!$L:$L,'[20]WorkDone DATA'!$N:$N,BOQ!AL$6,'[20]WorkDone DATA'!$G:$G,BOQ!$B382)*$G382</f>
        <v>#VALUE!</v>
      </c>
      <c r="AM382" s="53" t="e">
        <f>SUMIFS('[20]WorkDone DATA'!$L:$L,'[20]WorkDone DATA'!$N:$N,BOQ!AM$6,'[20]WorkDone DATA'!$G:$G,BOQ!$B382)*$G382</f>
        <v>#VALUE!</v>
      </c>
      <c r="AN382" s="53" t="e">
        <f>SUMIFS('[20]WorkDone DATA'!$L:$L,'[20]WorkDone DATA'!$N:$N,BOQ!AN$6,'[20]WorkDone DATA'!$G:$G,BOQ!$B382)*$G382</f>
        <v>#VALUE!</v>
      </c>
      <c r="AO382" s="53" t="e">
        <f>SUMIFS('[20]WorkDone DATA'!$L:$L,'[20]WorkDone DATA'!$N:$N,BOQ!AO$6,'[20]WorkDone DATA'!$G:$G,BOQ!$B382)*$G382</f>
        <v>#VALUE!</v>
      </c>
      <c r="AP382" s="53" t="e">
        <f>SUMIFS('[20]WorkDone DATA'!$L:$L,'[20]WorkDone DATA'!$N:$N,BOQ!AP$6,'[20]WorkDone DATA'!$G:$G,BOQ!$B382)*$G382</f>
        <v>#VALUE!</v>
      </c>
      <c r="AQ382" s="53" t="e">
        <f>SUMIFS('[20]WorkDone DATA'!$L:$L,'[20]WorkDone DATA'!$N:$N,BOQ!AQ$6,'[20]WorkDone DATA'!$G:$G,BOQ!$B382)*$G382</f>
        <v>#VALUE!</v>
      </c>
      <c r="AR382" s="53" t="e">
        <f>SUMIFS('[20]WorkDone DATA'!$L:$L,'[20]WorkDone DATA'!$N:$N,BOQ!AR$6,'[20]WorkDone DATA'!$G:$G,BOQ!$B382)*$G382</f>
        <v>#VALUE!</v>
      </c>
      <c r="AS382" s="53" t="e">
        <f>SUMIFS('[20]WorkDone DATA'!$L:$L,'[20]WorkDone DATA'!$N:$N,BOQ!AS$6,'[20]WorkDone DATA'!$G:$G,BOQ!$B382)*$G382</f>
        <v>#VALUE!</v>
      </c>
      <c r="AT382" s="53" t="e">
        <f>SUMIFS('[20]WorkDone DATA'!$L:$L,'[20]WorkDone DATA'!$N:$N,BOQ!AT$6,'[20]WorkDone DATA'!$G:$G,BOQ!$B382)*$G382</f>
        <v>#VALUE!</v>
      </c>
      <c r="AU382" s="53" t="e">
        <f>SUMIFS('[20]WorkDone DATA'!$L:$L,'[20]WorkDone DATA'!$N:$N,BOQ!AU$6,'[20]WorkDone DATA'!$G:$G,BOQ!$B382)*$G382</f>
        <v>#VALUE!</v>
      </c>
      <c r="AV382" s="53" t="e">
        <f>SUMIFS('[20]WorkDone DATA'!$L:$L,'[20]WorkDone DATA'!$N:$N,BOQ!AV$6,'[20]WorkDone DATA'!$G:$G,BOQ!$B382)*$G382</f>
        <v>#VALUE!</v>
      </c>
      <c r="AW382" s="53" t="e">
        <f>SUMIFS('[20]WorkDone DATA'!$L:$L,'[20]WorkDone DATA'!$N:$N,BOQ!AW$6,'[20]WorkDone DATA'!$G:$G,BOQ!$B382)*$G382</f>
        <v>#VALUE!</v>
      </c>
      <c r="AX382" s="53" t="e">
        <f>SUMIFS('[20]WorkDone DATA'!$L:$L,'[20]WorkDone DATA'!$N:$N,BOQ!AX$6,'[20]WorkDone DATA'!$G:$G,BOQ!$B382)*$G382</f>
        <v>#VALUE!</v>
      </c>
      <c r="AY382" s="53" t="e">
        <f>SUMIFS('[20]WorkDone DATA'!$L:$L,'[20]WorkDone DATA'!$N:$N,BOQ!AY$6,'[20]WorkDone DATA'!$G:$G,BOQ!$B382)*$G382</f>
        <v>#VALUE!</v>
      </c>
      <c r="AZ382" s="53" t="e">
        <f>SUMIFS('[20]WorkDone DATA'!$L:$L,'[20]WorkDone DATA'!$N:$N,BOQ!AZ$6,'[20]WorkDone DATA'!$G:$G,BOQ!$B382)*$G382</f>
        <v>#VALUE!</v>
      </c>
      <c r="BA382" s="53" t="e">
        <f>SUMIFS('[20]WorkDone DATA'!$L:$L,'[20]WorkDone DATA'!$N:$N,BOQ!BA$6,'[20]WorkDone DATA'!$G:$G,BOQ!$B382)*$G382</f>
        <v>#VALUE!</v>
      </c>
      <c r="BB382" s="53" t="e">
        <f>SUMIFS('[20]WorkDone DATA'!$L:$L,'[20]WorkDone DATA'!$N:$N,BOQ!BB$6,'[20]WorkDone DATA'!$G:$G,BOQ!$B382)*$G382</f>
        <v>#VALUE!</v>
      </c>
      <c r="BC382" s="53" t="e">
        <f>SUMIFS('[20]WorkDone DATA'!$L:$L,'[20]WorkDone DATA'!$N:$N,BOQ!BC$6,'[20]WorkDone DATA'!$G:$G,BOQ!$B382)*$G382</f>
        <v>#VALUE!</v>
      </c>
      <c r="BD382" s="53" t="e">
        <f>SUMIFS('[20]WorkDone DATA'!$L:$L,'[20]WorkDone DATA'!$N:$N,BOQ!BD$6,'[20]WorkDone DATA'!$G:$G,BOQ!$B382)*$G382</f>
        <v>#VALUE!</v>
      </c>
      <c r="BE382" s="53" t="e">
        <f>SUMIFS('[20]WorkDone DATA'!$L:$L,'[20]WorkDone DATA'!$N:$N,BOQ!BE$6,'[20]WorkDone DATA'!$G:$G,BOQ!$B382)*$G382</f>
        <v>#VALUE!</v>
      </c>
      <c r="BF382" s="53" t="e">
        <f>SUMIFS('[20]WorkDone DATA'!$L:$L,'[20]WorkDone DATA'!$N:$N,BOQ!BF$6,'[20]WorkDone DATA'!$G:$G,BOQ!$B382)*$G382</f>
        <v>#VALUE!</v>
      </c>
      <c r="BG382" s="53" t="e">
        <f>SUMIFS('[20]WorkDone DATA'!$L:$L,'[20]WorkDone DATA'!$N:$N,BOQ!BG$6,'[20]WorkDone DATA'!$G:$G,BOQ!$B382)*$G382</f>
        <v>#VALUE!</v>
      </c>
      <c r="BH382" s="53" t="e">
        <f>SUMIFS('[20]WorkDone DATA'!$L:$L,'[20]WorkDone DATA'!$N:$N,BOQ!BH$6,'[20]WorkDone DATA'!$G:$G,BOQ!$B382)*$G382</f>
        <v>#VALUE!</v>
      </c>
      <c r="BI382" s="53" t="e">
        <f>SUMIFS('[20]WorkDone DATA'!$L:$L,'[20]WorkDone DATA'!$N:$N,BOQ!BI$6,'[20]WorkDone DATA'!$G:$G,BOQ!$B382)*$G382</f>
        <v>#VALUE!</v>
      </c>
      <c r="BJ382" s="53" t="e">
        <f>SUMIFS('[20]WorkDone DATA'!$L:$L,'[20]WorkDone DATA'!$N:$N,BOQ!BJ$6,'[20]WorkDone DATA'!$G:$G,BOQ!$B382)*$G382</f>
        <v>#VALUE!</v>
      </c>
      <c r="BK382" s="53" t="e">
        <f>SUMIFS('[20]WorkDone DATA'!$L:$L,'[20]WorkDone DATA'!$N:$N,BOQ!BK$6,'[20]WorkDone DATA'!$G:$G,BOQ!$B382)*$G382</f>
        <v>#VALUE!</v>
      </c>
      <c r="BL382" s="53" t="e">
        <f>SUMIFS('[20]WorkDone DATA'!$L:$L,'[20]WorkDone DATA'!$N:$N,BOQ!BL$6,'[20]WorkDone DATA'!$G:$G,BOQ!$B382)*$G382</f>
        <v>#VALUE!</v>
      </c>
      <c r="BM382" s="53" t="e">
        <f>SUMIFS('[20]WorkDone DATA'!$L:$L,'[20]WorkDone DATA'!$N:$N,BOQ!BM$6,'[20]WorkDone DATA'!$G:$G,BOQ!$B382)*$G382</f>
        <v>#VALUE!</v>
      </c>
      <c r="BN382" s="53" t="e">
        <f>SUMIFS('[20]WorkDone DATA'!$L:$L,'[20]WorkDone DATA'!$N:$N,BOQ!BN$6,'[20]WorkDone DATA'!$G:$G,BOQ!$B382)*$G382</f>
        <v>#VALUE!</v>
      </c>
      <c r="BO382" s="53" t="e">
        <f>SUMIFS('[20]WorkDone DATA'!$L:$L,'[20]WorkDone DATA'!$N:$N,BOQ!BO$6,'[20]WorkDone DATA'!$G:$G,BOQ!$B382)*$G382</f>
        <v>#VALUE!</v>
      </c>
      <c r="BP382" s="53" t="e">
        <f>SUMIFS('[20]WorkDone DATA'!$L:$L,'[20]WorkDone DATA'!$N:$N,BOQ!BP$6,'[20]WorkDone DATA'!$G:$G,BOQ!$B382)*$G382</f>
        <v>#VALUE!</v>
      </c>
      <c r="BQ382" s="53" t="e">
        <f>SUMIFS('[20]WorkDone DATA'!$L:$L,'[20]WorkDone DATA'!$N:$N,BOQ!BQ$6,'[20]WorkDone DATA'!$G:$G,BOQ!$B382)*$G382</f>
        <v>#VALUE!</v>
      </c>
      <c r="BR382" s="53" t="e">
        <f>SUMIFS('[20]WorkDone DATA'!$L:$L,'[20]WorkDone DATA'!$N:$N,BOQ!BR$6,'[20]WorkDone DATA'!$G:$G,BOQ!$B382)*$G382</f>
        <v>#VALUE!</v>
      </c>
      <c r="BS382" s="53" t="e">
        <f>SUMIFS('[20]WorkDone DATA'!$L:$L,'[20]WorkDone DATA'!$N:$N,BOQ!BS$6,'[20]WorkDone DATA'!$G:$G,BOQ!$B382)*$G382</f>
        <v>#VALUE!</v>
      </c>
      <c r="BT382" s="53" t="e">
        <f>SUMIFS('[20]WorkDone DATA'!$L:$L,'[20]WorkDone DATA'!$N:$N,BOQ!BT$6,'[20]WorkDone DATA'!$G:$G,BOQ!$B382)*$G382</f>
        <v>#VALUE!</v>
      </c>
      <c r="BU382" s="53" t="e">
        <f>SUMIFS('[20]WorkDone DATA'!$L:$L,'[20]WorkDone DATA'!$N:$N,BOQ!BU$6,'[20]WorkDone DATA'!$G:$G,BOQ!$B382)*$G382</f>
        <v>#VALUE!</v>
      </c>
      <c r="BV382" s="53" t="e">
        <f>SUMIFS('[20]WorkDone DATA'!$L:$L,'[20]WorkDone DATA'!$N:$N,BOQ!BV$6,'[20]WorkDone DATA'!$G:$G,BOQ!$B382)*$G382</f>
        <v>#VALUE!</v>
      </c>
      <c r="BW382" s="53" t="e">
        <f>SUMIFS('[20]WorkDone DATA'!$L:$L,'[20]WorkDone DATA'!$N:$N,BOQ!BW$6,'[20]WorkDone DATA'!$G:$G,BOQ!$B382)*$G382</f>
        <v>#VALUE!</v>
      </c>
      <c r="BX382" s="53" t="e">
        <f>SUMIFS('[20]WorkDone DATA'!$L:$L,'[20]WorkDone DATA'!$N:$N,BOQ!BX$6,'[20]WorkDone DATA'!$G:$G,BOQ!$B382)*$G382</f>
        <v>#VALUE!</v>
      </c>
    </row>
    <row r="383" spans="1:76" ht="15.6" x14ac:dyDescent="0.35">
      <c r="A383" s="1"/>
      <c r="B383" s="42"/>
      <c r="C383" s="64" t="s">
        <v>199</v>
      </c>
      <c r="D383" s="58"/>
      <c r="E383" s="65"/>
      <c r="F383" s="45"/>
      <c r="G383" s="52"/>
      <c r="H383" s="53">
        <f t="shared" si="44"/>
        <v>0</v>
      </c>
      <c r="K383" s="214"/>
      <c r="L383" s="220" t="e">
        <f t="shared" si="45"/>
        <v>#VALUE!</v>
      </c>
      <c r="M383" s="221" t="e">
        <f t="shared" si="46"/>
        <v>#VALUE!</v>
      </c>
      <c r="N383" s="219"/>
      <c r="O383" s="214">
        <f t="shared" si="47"/>
        <v>0</v>
      </c>
      <c r="P383" s="215" t="e">
        <f t="shared" si="48"/>
        <v>#VALUE!</v>
      </c>
      <c r="R383" s="217" t="e">
        <f>SUMIFS('[20]WorkDone DATA'!$L:$L,'[20]WorkDone DATA'!$N:$N,BOQ!S$6,'[20]WorkDone DATA'!$G:$G,BOQ!$B383)</f>
        <v>#VALUE!</v>
      </c>
      <c r="S383" s="53" t="e">
        <f t="shared" si="49"/>
        <v>#VALUE!</v>
      </c>
      <c r="T383" s="217" t="e">
        <f>SUMIFS('[20]WorkDone DATA'!$L:$L,'[20]WorkDone DATA'!$N:$N,BOQ!U$6,'[20]WorkDone DATA'!$G:$G,BOQ!$B383)</f>
        <v>#VALUE!</v>
      </c>
      <c r="U383" s="53" t="e">
        <f t="shared" si="51"/>
        <v>#VALUE!</v>
      </c>
      <c r="V383" s="217"/>
      <c r="W383" s="53" t="e">
        <f>SUMIFS('[20]WorkDone DATA'!$L:$L,'[20]WorkDone DATA'!$N:$N,BOQ!W$6,'[20]WorkDone DATA'!$G:$G,BOQ!$B383)*$G383</f>
        <v>#VALUE!</v>
      </c>
      <c r="X383" s="217"/>
      <c r="Y383" s="53" t="e">
        <f>SUMIFS('[20]WorkDone DATA'!$L:$L,'[20]WorkDone DATA'!$N:$N,BOQ!Y$6,'[20]WorkDone DATA'!$G:$G,BOQ!$B383)*$G383</f>
        <v>#VALUE!</v>
      </c>
      <c r="Z383" s="217"/>
      <c r="AA383" s="53" t="e">
        <f>SUMIFS('[20]WorkDone DATA'!$L:$L,'[20]WorkDone DATA'!$N:$N,BOQ!AA$6,'[20]WorkDone DATA'!$G:$G,BOQ!$B383)*$G383</f>
        <v>#VALUE!</v>
      </c>
      <c r="AB383" s="53" t="e">
        <f>SUMIFS('[20]WorkDone DATA'!$L:$L,'[20]WorkDone DATA'!$N:$N,BOQ!AB$6,'[20]WorkDone DATA'!$G:$G,BOQ!$B383)*$G383</f>
        <v>#VALUE!</v>
      </c>
      <c r="AC383" s="53" t="e">
        <f>SUMIFS('[20]WorkDone DATA'!$L:$L,'[20]WorkDone DATA'!$N:$N,BOQ!AC$6,'[20]WorkDone DATA'!$G:$G,BOQ!$B383)*$G383</f>
        <v>#VALUE!</v>
      </c>
      <c r="AD383" s="53" t="e">
        <f>SUMIFS('[20]WorkDone DATA'!$L:$L,'[20]WorkDone DATA'!$N:$N,BOQ!AD$6,'[20]WorkDone DATA'!$G:$G,BOQ!$B383)*$G383</f>
        <v>#VALUE!</v>
      </c>
      <c r="AE383" s="53" t="e">
        <f>SUMIFS('[20]WorkDone DATA'!$L:$L,'[20]WorkDone DATA'!$N:$N,BOQ!AE$6,'[20]WorkDone DATA'!$G:$G,BOQ!$B383)*$G383</f>
        <v>#VALUE!</v>
      </c>
      <c r="AF383" s="53" t="e">
        <f>SUMIFS('[20]WorkDone DATA'!$L:$L,'[20]WorkDone DATA'!$N:$N,BOQ!AF$6,'[20]WorkDone DATA'!$G:$G,BOQ!$B383)*$G383</f>
        <v>#VALUE!</v>
      </c>
      <c r="AG383" s="53" t="e">
        <f>SUMIFS('[20]WorkDone DATA'!$L:$L,'[20]WorkDone DATA'!$N:$N,BOQ!AG$6,'[20]WorkDone DATA'!$G:$G,BOQ!$B383)*$G383</f>
        <v>#VALUE!</v>
      </c>
      <c r="AH383" s="53" t="e">
        <f>SUMIFS('[20]WorkDone DATA'!$L:$L,'[20]WorkDone DATA'!$N:$N,BOQ!AH$6,'[20]WorkDone DATA'!$G:$G,BOQ!$B383)*$G383</f>
        <v>#VALUE!</v>
      </c>
      <c r="AI383" s="53" t="e">
        <f>SUMIFS('[20]WorkDone DATA'!$L:$L,'[20]WorkDone DATA'!$N:$N,BOQ!AI$6,'[20]WorkDone DATA'!$G:$G,BOQ!$B383)*$G383</f>
        <v>#VALUE!</v>
      </c>
      <c r="AJ383" s="53" t="e">
        <f>SUMIFS('[20]WorkDone DATA'!$L:$L,'[20]WorkDone DATA'!$N:$N,BOQ!AJ$6,'[20]WorkDone DATA'!$G:$G,BOQ!$B383)*$G383</f>
        <v>#VALUE!</v>
      </c>
      <c r="AK383" s="53" t="e">
        <f>SUMIFS('[20]WorkDone DATA'!$L:$L,'[20]WorkDone DATA'!$N:$N,BOQ!AK$6,'[20]WorkDone DATA'!$G:$G,BOQ!$B383)*$G383</f>
        <v>#VALUE!</v>
      </c>
      <c r="AL383" s="53" t="e">
        <f>SUMIFS('[20]WorkDone DATA'!$L:$L,'[20]WorkDone DATA'!$N:$N,BOQ!AL$6,'[20]WorkDone DATA'!$G:$G,BOQ!$B383)*$G383</f>
        <v>#VALUE!</v>
      </c>
      <c r="AM383" s="53" t="e">
        <f>SUMIFS('[20]WorkDone DATA'!$L:$L,'[20]WorkDone DATA'!$N:$N,BOQ!AM$6,'[20]WorkDone DATA'!$G:$G,BOQ!$B383)*$G383</f>
        <v>#VALUE!</v>
      </c>
      <c r="AN383" s="53" t="e">
        <f>SUMIFS('[20]WorkDone DATA'!$L:$L,'[20]WorkDone DATA'!$N:$N,BOQ!AN$6,'[20]WorkDone DATA'!$G:$G,BOQ!$B383)*$G383</f>
        <v>#VALUE!</v>
      </c>
      <c r="AO383" s="53" t="e">
        <f>SUMIFS('[20]WorkDone DATA'!$L:$L,'[20]WorkDone DATA'!$N:$N,BOQ!AO$6,'[20]WorkDone DATA'!$G:$G,BOQ!$B383)*$G383</f>
        <v>#VALUE!</v>
      </c>
      <c r="AP383" s="53" t="e">
        <f>SUMIFS('[20]WorkDone DATA'!$L:$L,'[20]WorkDone DATA'!$N:$N,BOQ!AP$6,'[20]WorkDone DATA'!$G:$G,BOQ!$B383)*$G383</f>
        <v>#VALUE!</v>
      </c>
      <c r="AQ383" s="53" t="e">
        <f>SUMIFS('[20]WorkDone DATA'!$L:$L,'[20]WorkDone DATA'!$N:$N,BOQ!AQ$6,'[20]WorkDone DATA'!$G:$G,BOQ!$B383)*$G383</f>
        <v>#VALUE!</v>
      </c>
      <c r="AR383" s="53" t="e">
        <f>SUMIFS('[20]WorkDone DATA'!$L:$L,'[20]WorkDone DATA'!$N:$N,BOQ!AR$6,'[20]WorkDone DATA'!$G:$G,BOQ!$B383)*$G383</f>
        <v>#VALUE!</v>
      </c>
      <c r="AS383" s="53" t="e">
        <f>SUMIFS('[20]WorkDone DATA'!$L:$L,'[20]WorkDone DATA'!$N:$N,BOQ!AS$6,'[20]WorkDone DATA'!$G:$G,BOQ!$B383)*$G383</f>
        <v>#VALUE!</v>
      </c>
      <c r="AT383" s="53" t="e">
        <f>SUMIFS('[20]WorkDone DATA'!$L:$L,'[20]WorkDone DATA'!$N:$N,BOQ!AT$6,'[20]WorkDone DATA'!$G:$G,BOQ!$B383)*$G383</f>
        <v>#VALUE!</v>
      </c>
      <c r="AU383" s="53" t="e">
        <f>SUMIFS('[20]WorkDone DATA'!$L:$L,'[20]WorkDone DATA'!$N:$N,BOQ!AU$6,'[20]WorkDone DATA'!$G:$G,BOQ!$B383)*$G383</f>
        <v>#VALUE!</v>
      </c>
      <c r="AV383" s="53" t="e">
        <f>SUMIFS('[20]WorkDone DATA'!$L:$L,'[20]WorkDone DATA'!$N:$N,BOQ!AV$6,'[20]WorkDone DATA'!$G:$G,BOQ!$B383)*$G383</f>
        <v>#VALUE!</v>
      </c>
      <c r="AW383" s="53" t="e">
        <f>SUMIFS('[20]WorkDone DATA'!$L:$L,'[20]WorkDone DATA'!$N:$N,BOQ!AW$6,'[20]WorkDone DATA'!$G:$G,BOQ!$B383)*$G383</f>
        <v>#VALUE!</v>
      </c>
      <c r="AX383" s="53" t="e">
        <f>SUMIFS('[20]WorkDone DATA'!$L:$L,'[20]WorkDone DATA'!$N:$N,BOQ!AX$6,'[20]WorkDone DATA'!$G:$G,BOQ!$B383)*$G383</f>
        <v>#VALUE!</v>
      </c>
      <c r="AY383" s="53" t="e">
        <f>SUMIFS('[20]WorkDone DATA'!$L:$L,'[20]WorkDone DATA'!$N:$N,BOQ!AY$6,'[20]WorkDone DATA'!$G:$G,BOQ!$B383)*$G383</f>
        <v>#VALUE!</v>
      </c>
      <c r="AZ383" s="53" t="e">
        <f>SUMIFS('[20]WorkDone DATA'!$L:$L,'[20]WorkDone DATA'!$N:$N,BOQ!AZ$6,'[20]WorkDone DATA'!$G:$G,BOQ!$B383)*$G383</f>
        <v>#VALUE!</v>
      </c>
      <c r="BA383" s="53" t="e">
        <f>SUMIFS('[20]WorkDone DATA'!$L:$L,'[20]WorkDone DATA'!$N:$N,BOQ!BA$6,'[20]WorkDone DATA'!$G:$G,BOQ!$B383)*$G383</f>
        <v>#VALUE!</v>
      </c>
      <c r="BB383" s="53" t="e">
        <f>SUMIFS('[20]WorkDone DATA'!$L:$L,'[20]WorkDone DATA'!$N:$N,BOQ!BB$6,'[20]WorkDone DATA'!$G:$G,BOQ!$B383)*$G383</f>
        <v>#VALUE!</v>
      </c>
      <c r="BC383" s="53" t="e">
        <f>SUMIFS('[20]WorkDone DATA'!$L:$L,'[20]WorkDone DATA'!$N:$N,BOQ!BC$6,'[20]WorkDone DATA'!$G:$G,BOQ!$B383)*$G383</f>
        <v>#VALUE!</v>
      </c>
      <c r="BD383" s="53" t="e">
        <f>SUMIFS('[20]WorkDone DATA'!$L:$L,'[20]WorkDone DATA'!$N:$N,BOQ!BD$6,'[20]WorkDone DATA'!$G:$G,BOQ!$B383)*$G383</f>
        <v>#VALUE!</v>
      </c>
      <c r="BE383" s="53" t="e">
        <f>SUMIFS('[20]WorkDone DATA'!$L:$L,'[20]WorkDone DATA'!$N:$N,BOQ!BE$6,'[20]WorkDone DATA'!$G:$G,BOQ!$B383)*$G383</f>
        <v>#VALUE!</v>
      </c>
      <c r="BF383" s="53" t="e">
        <f>SUMIFS('[20]WorkDone DATA'!$L:$L,'[20]WorkDone DATA'!$N:$N,BOQ!BF$6,'[20]WorkDone DATA'!$G:$G,BOQ!$B383)*$G383</f>
        <v>#VALUE!</v>
      </c>
      <c r="BG383" s="53" t="e">
        <f>SUMIFS('[20]WorkDone DATA'!$L:$L,'[20]WorkDone DATA'!$N:$N,BOQ!BG$6,'[20]WorkDone DATA'!$G:$G,BOQ!$B383)*$G383</f>
        <v>#VALUE!</v>
      </c>
      <c r="BH383" s="53" t="e">
        <f>SUMIFS('[20]WorkDone DATA'!$L:$L,'[20]WorkDone DATA'!$N:$N,BOQ!BH$6,'[20]WorkDone DATA'!$G:$G,BOQ!$B383)*$G383</f>
        <v>#VALUE!</v>
      </c>
      <c r="BI383" s="53" t="e">
        <f>SUMIFS('[20]WorkDone DATA'!$L:$L,'[20]WorkDone DATA'!$N:$N,BOQ!BI$6,'[20]WorkDone DATA'!$G:$G,BOQ!$B383)*$G383</f>
        <v>#VALUE!</v>
      </c>
      <c r="BJ383" s="53" t="e">
        <f>SUMIFS('[20]WorkDone DATA'!$L:$L,'[20]WorkDone DATA'!$N:$N,BOQ!BJ$6,'[20]WorkDone DATA'!$G:$G,BOQ!$B383)*$G383</f>
        <v>#VALUE!</v>
      </c>
      <c r="BK383" s="53" t="e">
        <f>SUMIFS('[20]WorkDone DATA'!$L:$L,'[20]WorkDone DATA'!$N:$N,BOQ!BK$6,'[20]WorkDone DATA'!$G:$G,BOQ!$B383)*$G383</f>
        <v>#VALUE!</v>
      </c>
      <c r="BL383" s="53" t="e">
        <f>SUMIFS('[20]WorkDone DATA'!$L:$L,'[20]WorkDone DATA'!$N:$N,BOQ!BL$6,'[20]WorkDone DATA'!$G:$G,BOQ!$B383)*$G383</f>
        <v>#VALUE!</v>
      </c>
      <c r="BM383" s="53" t="e">
        <f>SUMIFS('[20]WorkDone DATA'!$L:$L,'[20]WorkDone DATA'!$N:$N,BOQ!BM$6,'[20]WorkDone DATA'!$G:$G,BOQ!$B383)*$G383</f>
        <v>#VALUE!</v>
      </c>
      <c r="BN383" s="53" t="e">
        <f>SUMIFS('[20]WorkDone DATA'!$L:$L,'[20]WorkDone DATA'!$N:$N,BOQ!BN$6,'[20]WorkDone DATA'!$G:$G,BOQ!$B383)*$G383</f>
        <v>#VALUE!</v>
      </c>
      <c r="BO383" s="53" t="e">
        <f>SUMIFS('[20]WorkDone DATA'!$L:$L,'[20]WorkDone DATA'!$N:$N,BOQ!BO$6,'[20]WorkDone DATA'!$G:$G,BOQ!$B383)*$G383</f>
        <v>#VALUE!</v>
      </c>
      <c r="BP383" s="53" t="e">
        <f>SUMIFS('[20]WorkDone DATA'!$L:$L,'[20]WorkDone DATA'!$N:$N,BOQ!BP$6,'[20]WorkDone DATA'!$G:$G,BOQ!$B383)*$G383</f>
        <v>#VALUE!</v>
      </c>
      <c r="BQ383" s="53" t="e">
        <f>SUMIFS('[20]WorkDone DATA'!$L:$L,'[20]WorkDone DATA'!$N:$N,BOQ!BQ$6,'[20]WorkDone DATA'!$G:$G,BOQ!$B383)*$G383</f>
        <v>#VALUE!</v>
      </c>
      <c r="BR383" s="53" t="e">
        <f>SUMIFS('[20]WorkDone DATA'!$L:$L,'[20]WorkDone DATA'!$N:$N,BOQ!BR$6,'[20]WorkDone DATA'!$G:$G,BOQ!$B383)*$G383</f>
        <v>#VALUE!</v>
      </c>
      <c r="BS383" s="53" t="e">
        <f>SUMIFS('[20]WorkDone DATA'!$L:$L,'[20]WorkDone DATA'!$N:$N,BOQ!BS$6,'[20]WorkDone DATA'!$G:$G,BOQ!$B383)*$G383</f>
        <v>#VALUE!</v>
      </c>
      <c r="BT383" s="53" t="e">
        <f>SUMIFS('[20]WorkDone DATA'!$L:$L,'[20]WorkDone DATA'!$N:$N,BOQ!BT$6,'[20]WorkDone DATA'!$G:$G,BOQ!$B383)*$G383</f>
        <v>#VALUE!</v>
      </c>
      <c r="BU383" s="53" t="e">
        <f>SUMIFS('[20]WorkDone DATA'!$L:$L,'[20]WorkDone DATA'!$N:$N,BOQ!BU$6,'[20]WorkDone DATA'!$G:$G,BOQ!$B383)*$G383</f>
        <v>#VALUE!</v>
      </c>
      <c r="BV383" s="53" t="e">
        <f>SUMIFS('[20]WorkDone DATA'!$L:$L,'[20]WorkDone DATA'!$N:$N,BOQ!BV$6,'[20]WorkDone DATA'!$G:$G,BOQ!$B383)*$G383</f>
        <v>#VALUE!</v>
      </c>
      <c r="BW383" s="53" t="e">
        <f>SUMIFS('[20]WorkDone DATA'!$L:$L,'[20]WorkDone DATA'!$N:$N,BOQ!BW$6,'[20]WorkDone DATA'!$G:$G,BOQ!$B383)*$G383</f>
        <v>#VALUE!</v>
      </c>
      <c r="BX383" s="53" t="e">
        <f>SUMIFS('[20]WorkDone DATA'!$L:$L,'[20]WorkDone DATA'!$N:$N,BOQ!BX$6,'[20]WorkDone DATA'!$G:$G,BOQ!$B383)*$G383</f>
        <v>#VALUE!</v>
      </c>
    </row>
    <row r="384" spans="1:76" ht="15.6" x14ac:dyDescent="0.35">
      <c r="A384" s="124" t="str">
        <f t="shared" ref="A384:A385" si="60">C384</f>
        <v>11kV SUBSTATION  NORTH BOARD A</v>
      </c>
      <c r="B384" s="42">
        <v>2.1930000000000001</v>
      </c>
      <c r="C384" s="65" t="s">
        <v>200</v>
      </c>
      <c r="D384" s="58" t="s">
        <v>46</v>
      </c>
      <c r="E384" s="77" t="s">
        <v>97</v>
      </c>
      <c r="F384" s="45">
        <v>12</v>
      </c>
      <c r="G384" s="52">
        <v>1599.52</v>
      </c>
      <c r="H384" s="53">
        <f t="shared" si="44"/>
        <v>19194.239999999998</v>
      </c>
      <c r="K384" s="214" t="e">
        <f t="shared" si="50"/>
        <v>#VALUE!</v>
      </c>
      <c r="L384" s="220" t="e">
        <f t="shared" si="45"/>
        <v>#VALUE!</v>
      </c>
      <c r="M384" s="221" t="e">
        <f t="shared" si="46"/>
        <v>#VALUE!</v>
      </c>
      <c r="N384" s="219"/>
      <c r="O384" s="214" t="e">
        <f t="shared" si="47"/>
        <v>#VALUE!</v>
      </c>
      <c r="P384" s="215" t="e">
        <f t="shared" si="48"/>
        <v>#VALUE!</v>
      </c>
      <c r="R384" s="217" t="e">
        <f>SUMIFS('[20]WorkDone DATA'!$L:$L,'[20]WorkDone DATA'!$N:$N,BOQ!S$6,'[20]WorkDone DATA'!$G:$G,BOQ!$B384)</f>
        <v>#VALUE!</v>
      </c>
      <c r="S384" s="53" t="e">
        <f t="shared" si="49"/>
        <v>#VALUE!</v>
      </c>
      <c r="T384" s="217" t="e">
        <f>SUMIFS('[20]WorkDone DATA'!$L:$L,'[20]WorkDone DATA'!$N:$N,BOQ!U$6,'[20]WorkDone DATA'!$G:$G,BOQ!$B384)</f>
        <v>#VALUE!</v>
      </c>
      <c r="U384" s="53" t="e">
        <f t="shared" si="51"/>
        <v>#VALUE!</v>
      </c>
      <c r="V384" s="217"/>
      <c r="W384" s="53" t="e">
        <f>SUMIFS('[20]WorkDone DATA'!$L:$L,'[20]WorkDone DATA'!$N:$N,BOQ!W$6,'[20]WorkDone DATA'!$G:$G,BOQ!$B384)*$G384</f>
        <v>#VALUE!</v>
      </c>
      <c r="X384" s="217"/>
      <c r="Y384" s="53" t="e">
        <f>SUMIFS('[20]WorkDone DATA'!$L:$L,'[20]WorkDone DATA'!$N:$N,BOQ!Y$6,'[20]WorkDone DATA'!$G:$G,BOQ!$B384)*$G384</f>
        <v>#VALUE!</v>
      </c>
      <c r="Z384" s="217"/>
      <c r="AA384" s="53" t="e">
        <f>SUMIFS('[20]WorkDone DATA'!$L:$L,'[20]WorkDone DATA'!$N:$N,BOQ!AA$6,'[20]WorkDone DATA'!$G:$G,BOQ!$B384)*$G384</f>
        <v>#VALUE!</v>
      </c>
      <c r="AB384" s="53" t="e">
        <f>SUMIFS('[20]WorkDone DATA'!$L:$L,'[20]WorkDone DATA'!$N:$N,BOQ!AB$6,'[20]WorkDone DATA'!$G:$G,BOQ!$B384)*$G384</f>
        <v>#VALUE!</v>
      </c>
      <c r="AC384" s="53" t="e">
        <f>SUMIFS('[20]WorkDone DATA'!$L:$L,'[20]WorkDone DATA'!$N:$N,BOQ!AC$6,'[20]WorkDone DATA'!$G:$G,BOQ!$B384)*$G384</f>
        <v>#VALUE!</v>
      </c>
      <c r="AD384" s="53" t="e">
        <f>SUMIFS('[20]WorkDone DATA'!$L:$L,'[20]WorkDone DATA'!$N:$N,BOQ!AD$6,'[20]WorkDone DATA'!$G:$G,BOQ!$B384)*$G384</f>
        <v>#VALUE!</v>
      </c>
      <c r="AE384" s="53" t="e">
        <f>SUMIFS('[20]WorkDone DATA'!$L:$L,'[20]WorkDone DATA'!$N:$N,BOQ!AE$6,'[20]WorkDone DATA'!$G:$G,BOQ!$B384)*$G384</f>
        <v>#VALUE!</v>
      </c>
      <c r="AF384" s="53" t="e">
        <f>SUMIFS('[20]WorkDone DATA'!$L:$L,'[20]WorkDone DATA'!$N:$N,BOQ!AF$6,'[20]WorkDone DATA'!$G:$G,BOQ!$B384)*$G384</f>
        <v>#VALUE!</v>
      </c>
      <c r="AG384" s="53" t="e">
        <f>SUMIFS('[20]WorkDone DATA'!$L:$L,'[20]WorkDone DATA'!$N:$N,BOQ!AG$6,'[20]WorkDone DATA'!$G:$G,BOQ!$B384)*$G384</f>
        <v>#VALUE!</v>
      </c>
      <c r="AH384" s="53" t="e">
        <f>SUMIFS('[20]WorkDone DATA'!$L:$L,'[20]WorkDone DATA'!$N:$N,BOQ!AH$6,'[20]WorkDone DATA'!$G:$G,BOQ!$B384)*$G384</f>
        <v>#VALUE!</v>
      </c>
      <c r="AI384" s="53" t="e">
        <f>SUMIFS('[20]WorkDone DATA'!$L:$L,'[20]WorkDone DATA'!$N:$N,BOQ!AI$6,'[20]WorkDone DATA'!$G:$G,BOQ!$B384)*$G384</f>
        <v>#VALUE!</v>
      </c>
      <c r="AJ384" s="53" t="e">
        <f>SUMIFS('[20]WorkDone DATA'!$L:$L,'[20]WorkDone DATA'!$N:$N,BOQ!AJ$6,'[20]WorkDone DATA'!$G:$G,BOQ!$B384)*$G384</f>
        <v>#VALUE!</v>
      </c>
      <c r="AK384" s="53" t="e">
        <f>SUMIFS('[20]WorkDone DATA'!$L:$L,'[20]WorkDone DATA'!$N:$N,BOQ!AK$6,'[20]WorkDone DATA'!$G:$G,BOQ!$B384)*$G384</f>
        <v>#VALUE!</v>
      </c>
      <c r="AL384" s="53" t="e">
        <f>SUMIFS('[20]WorkDone DATA'!$L:$L,'[20]WorkDone DATA'!$N:$N,BOQ!AL$6,'[20]WorkDone DATA'!$G:$G,BOQ!$B384)*$G384</f>
        <v>#VALUE!</v>
      </c>
      <c r="AM384" s="53" t="e">
        <f>SUMIFS('[20]WorkDone DATA'!$L:$L,'[20]WorkDone DATA'!$N:$N,BOQ!AM$6,'[20]WorkDone DATA'!$G:$G,BOQ!$B384)*$G384</f>
        <v>#VALUE!</v>
      </c>
      <c r="AN384" s="53" t="e">
        <f>SUMIFS('[20]WorkDone DATA'!$L:$L,'[20]WorkDone DATA'!$N:$N,BOQ!AN$6,'[20]WorkDone DATA'!$G:$G,BOQ!$B384)*$G384</f>
        <v>#VALUE!</v>
      </c>
      <c r="AO384" s="53" t="e">
        <f>SUMIFS('[20]WorkDone DATA'!$L:$L,'[20]WorkDone DATA'!$N:$N,BOQ!AO$6,'[20]WorkDone DATA'!$G:$G,BOQ!$B384)*$G384</f>
        <v>#VALUE!</v>
      </c>
      <c r="AP384" s="53" t="e">
        <f>SUMIFS('[20]WorkDone DATA'!$L:$L,'[20]WorkDone DATA'!$N:$N,BOQ!AP$6,'[20]WorkDone DATA'!$G:$G,BOQ!$B384)*$G384</f>
        <v>#VALUE!</v>
      </c>
      <c r="AQ384" s="53" t="e">
        <f>SUMIFS('[20]WorkDone DATA'!$L:$L,'[20]WorkDone DATA'!$N:$N,BOQ!AQ$6,'[20]WorkDone DATA'!$G:$G,BOQ!$B384)*$G384</f>
        <v>#VALUE!</v>
      </c>
      <c r="AR384" s="53" t="e">
        <f>SUMIFS('[20]WorkDone DATA'!$L:$L,'[20]WorkDone DATA'!$N:$N,BOQ!AR$6,'[20]WorkDone DATA'!$G:$G,BOQ!$B384)*$G384</f>
        <v>#VALUE!</v>
      </c>
      <c r="AS384" s="53" t="e">
        <f>SUMIFS('[20]WorkDone DATA'!$L:$L,'[20]WorkDone DATA'!$N:$N,BOQ!AS$6,'[20]WorkDone DATA'!$G:$G,BOQ!$B384)*$G384</f>
        <v>#VALUE!</v>
      </c>
      <c r="AT384" s="53" t="e">
        <f>SUMIFS('[20]WorkDone DATA'!$L:$L,'[20]WorkDone DATA'!$N:$N,BOQ!AT$6,'[20]WorkDone DATA'!$G:$G,BOQ!$B384)*$G384</f>
        <v>#VALUE!</v>
      </c>
      <c r="AU384" s="53" t="e">
        <f>SUMIFS('[20]WorkDone DATA'!$L:$L,'[20]WorkDone DATA'!$N:$N,BOQ!AU$6,'[20]WorkDone DATA'!$G:$G,BOQ!$B384)*$G384</f>
        <v>#VALUE!</v>
      </c>
      <c r="AV384" s="53" t="e">
        <f>SUMIFS('[20]WorkDone DATA'!$L:$L,'[20]WorkDone DATA'!$N:$N,BOQ!AV$6,'[20]WorkDone DATA'!$G:$G,BOQ!$B384)*$G384</f>
        <v>#VALUE!</v>
      </c>
      <c r="AW384" s="53" t="e">
        <f>SUMIFS('[20]WorkDone DATA'!$L:$L,'[20]WorkDone DATA'!$N:$N,BOQ!AW$6,'[20]WorkDone DATA'!$G:$G,BOQ!$B384)*$G384</f>
        <v>#VALUE!</v>
      </c>
      <c r="AX384" s="53" t="e">
        <f>SUMIFS('[20]WorkDone DATA'!$L:$L,'[20]WorkDone DATA'!$N:$N,BOQ!AX$6,'[20]WorkDone DATA'!$G:$G,BOQ!$B384)*$G384</f>
        <v>#VALUE!</v>
      </c>
      <c r="AY384" s="53" t="e">
        <f>SUMIFS('[20]WorkDone DATA'!$L:$L,'[20]WorkDone DATA'!$N:$N,BOQ!AY$6,'[20]WorkDone DATA'!$G:$G,BOQ!$B384)*$G384</f>
        <v>#VALUE!</v>
      </c>
      <c r="AZ384" s="53" t="e">
        <f>SUMIFS('[20]WorkDone DATA'!$L:$L,'[20]WorkDone DATA'!$N:$N,BOQ!AZ$6,'[20]WorkDone DATA'!$G:$G,BOQ!$B384)*$G384</f>
        <v>#VALUE!</v>
      </c>
      <c r="BA384" s="53" t="e">
        <f>SUMIFS('[20]WorkDone DATA'!$L:$L,'[20]WorkDone DATA'!$N:$N,BOQ!BA$6,'[20]WorkDone DATA'!$G:$G,BOQ!$B384)*$G384</f>
        <v>#VALUE!</v>
      </c>
      <c r="BB384" s="53" t="e">
        <f>SUMIFS('[20]WorkDone DATA'!$L:$L,'[20]WorkDone DATA'!$N:$N,BOQ!BB$6,'[20]WorkDone DATA'!$G:$G,BOQ!$B384)*$G384</f>
        <v>#VALUE!</v>
      </c>
      <c r="BC384" s="53" t="e">
        <f>SUMIFS('[20]WorkDone DATA'!$L:$L,'[20]WorkDone DATA'!$N:$N,BOQ!BC$6,'[20]WorkDone DATA'!$G:$G,BOQ!$B384)*$G384</f>
        <v>#VALUE!</v>
      </c>
      <c r="BD384" s="53" t="e">
        <f>SUMIFS('[20]WorkDone DATA'!$L:$L,'[20]WorkDone DATA'!$N:$N,BOQ!BD$6,'[20]WorkDone DATA'!$G:$G,BOQ!$B384)*$G384</f>
        <v>#VALUE!</v>
      </c>
      <c r="BE384" s="53" t="e">
        <f>SUMIFS('[20]WorkDone DATA'!$L:$L,'[20]WorkDone DATA'!$N:$N,BOQ!BE$6,'[20]WorkDone DATA'!$G:$G,BOQ!$B384)*$G384</f>
        <v>#VALUE!</v>
      </c>
      <c r="BF384" s="53" t="e">
        <f>SUMIFS('[20]WorkDone DATA'!$L:$L,'[20]WorkDone DATA'!$N:$N,BOQ!BF$6,'[20]WorkDone DATA'!$G:$G,BOQ!$B384)*$G384</f>
        <v>#VALUE!</v>
      </c>
      <c r="BG384" s="53" t="e">
        <f>SUMIFS('[20]WorkDone DATA'!$L:$L,'[20]WorkDone DATA'!$N:$N,BOQ!BG$6,'[20]WorkDone DATA'!$G:$G,BOQ!$B384)*$G384</f>
        <v>#VALUE!</v>
      </c>
      <c r="BH384" s="53" t="e">
        <f>SUMIFS('[20]WorkDone DATA'!$L:$L,'[20]WorkDone DATA'!$N:$N,BOQ!BH$6,'[20]WorkDone DATA'!$G:$G,BOQ!$B384)*$G384</f>
        <v>#VALUE!</v>
      </c>
      <c r="BI384" s="53" t="e">
        <f>SUMIFS('[20]WorkDone DATA'!$L:$L,'[20]WorkDone DATA'!$N:$N,BOQ!BI$6,'[20]WorkDone DATA'!$G:$G,BOQ!$B384)*$G384</f>
        <v>#VALUE!</v>
      </c>
      <c r="BJ384" s="53" t="e">
        <f>SUMIFS('[20]WorkDone DATA'!$L:$L,'[20]WorkDone DATA'!$N:$N,BOQ!BJ$6,'[20]WorkDone DATA'!$G:$G,BOQ!$B384)*$G384</f>
        <v>#VALUE!</v>
      </c>
      <c r="BK384" s="53" t="e">
        <f>SUMIFS('[20]WorkDone DATA'!$L:$L,'[20]WorkDone DATA'!$N:$N,BOQ!BK$6,'[20]WorkDone DATA'!$G:$G,BOQ!$B384)*$G384</f>
        <v>#VALUE!</v>
      </c>
      <c r="BL384" s="53" t="e">
        <f>SUMIFS('[20]WorkDone DATA'!$L:$L,'[20]WorkDone DATA'!$N:$N,BOQ!BL$6,'[20]WorkDone DATA'!$G:$G,BOQ!$B384)*$G384</f>
        <v>#VALUE!</v>
      </c>
      <c r="BM384" s="53" t="e">
        <f>SUMIFS('[20]WorkDone DATA'!$L:$L,'[20]WorkDone DATA'!$N:$N,BOQ!BM$6,'[20]WorkDone DATA'!$G:$G,BOQ!$B384)*$G384</f>
        <v>#VALUE!</v>
      </c>
      <c r="BN384" s="53" t="e">
        <f>SUMIFS('[20]WorkDone DATA'!$L:$L,'[20]WorkDone DATA'!$N:$N,BOQ!BN$6,'[20]WorkDone DATA'!$G:$G,BOQ!$B384)*$G384</f>
        <v>#VALUE!</v>
      </c>
      <c r="BO384" s="53" t="e">
        <f>SUMIFS('[20]WorkDone DATA'!$L:$L,'[20]WorkDone DATA'!$N:$N,BOQ!BO$6,'[20]WorkDone DATA'!$G:$G,BOQ!$B384)*$G384</f>
        <v>#VALUE!</v>
      </c>
      <c r="BP384" s="53" t="e">
        <f>SUMIFS('[20]WorkDone DATA'!$L:$L,'[20]WorkDone DATA'!$N:$N,BOQ!BP$6,'[20]WorkDone DATA'!$G:$G,BOQ!$B384)*$G384</f>
        <v>#VALUE!</v>
      </c>
      <c r="BQ384" s="53" t="e">
        <f>SUMIFS('[20]WorkDone DATA'!$L:$L,'[20]WorkDone DATA'!$N:$N,BOQ!BQ$6,'[20]WorkDone DATA'!$G:$G,BOQ!$B384)*$G384</f>
        <v>#VALUE!</v>
      </c>
      <c r="BR384" s="53" t="e">
        <f>SUMIFS('[20]WorkDone DATA'!$L:$L,'[20]WorkDone DATA'!$N:$N,BOQ!BR$6,'[20]WorkDone DATA'!$G:$G,BOQ!$B384)*$G384</f>
        <v>#VALUE!</v>
      </c>
      <c r="BS384" s="53" t="e">
        <f>SUMIFS('[20]WorkDone DATA'!$L:$L,'[20]WorkDone DATA'!$N:$N,BOQ!BS$6,'[20]WorkDone DATA'!$G:$G,BOQ!$B384)*$G384</f>
        <v>#VALUE!</v>
      </c>
      <c r="BT384" s="53" t="e">
        <f>SUMIFS('[20]WorkDone DATA'!$L:$L,'[20]WorkDone DATA'!$N:$N,BOQ!BT$6,'[20]WorkDone DATA'!$G:$G,BOQ!$B384)*$G384</f>
        <v>#VALUE!</v>
      </c>
      <c r="BU384" s="53" t="e">
        <f>SUMIFS('[20]WorkDone DATA'!$L:$L,'[20]WorkDone DATA'!$N:$N,BOQ!BU$6,'[20]WorkDone DATA'!$G:$G,BOQ!$B384)*$G384</f>
        <v>#VALUE!</v>
      </c>
      <c r="BV384" s="53" t="e">
        <f>SUMIFS('[20]WorkDone DATA'!$L:$L,'[20]WorkDone DATA'!$N:$N,BOQ!BV$6,'[20]WorkDone DATA'!$G:$G,BOQ!$B384)*$G384</f>
        <v>#VALUE!</v>
      </c>
      <c r="BW384" s="53" t="e">
        <f>SUMIFS('[20]WorkDone DATA'!$L:$L,'[20]WorkDone DATA'!$N:$N,BOQ!BW$6,'[20]WorkDone DATA'!$G:$G,BOQ!$B384)*$G384</f>
        <v>#VALUE!</v>
      </c>
      <c r="BX384" s="53" t="e">
        <f>SUMIFS('[20]WorkDone DATA'!$L:$L,'[20]WorkDone DATA'!$N:$N,BOQ!BX$6,'[20]WorkDone DATA'!$G:$G,BOQ!$B384)*$G384</f>
        <v>#VALUE!</v>
      </c>
    </row>
    <row r="385" spans="1:76" ht="15.6" x14ac:dyDescent="0.35">
      <c r="A385" s="124" t="str">
        <f t="shared" si="60"/>
        <v>11kV SUBSTATION  NORTH BOARD B</v>
      </c>
      <c r="B385" s="42">
        <v>2.194</v>
      </c>
      <c r="C385" s="65" t="s">
        <v>201</v>
      </c>
      <c r="D385" s="58" t="s">
        <v>46</v>
      </c>
      <c r="E385" s="77" t="s">
        <v>97</v>
      </c>
      <c r="F385" s="45">
        <v>11</v>
      </c>
      <c r="G385" s="52">
        <v>1599.52</v>
      </c>
      <c r="H385" s="53">
        <f t="shared" si="44"/>
        <v>17594.72</v>
      </c>
      <c r="K385" s="214" t="e">
        <f t="shared" si="50"/>
        <v>#VALUE!</v>
      </c>
      <c r="L385" s="220" t="e">
        <f t="shared" si="45"/>
        <v>#VALUE!</v>
      </c>
      <c r="M385" s="221" t="e">
        <f t="shared" si="46"/>
        <v>#VALUE!</v>
      </c>
      <c r="N385" s="219"/>
      <c r="O385" s="214" t="e">
        <f t="shared" si="47"/>
        <v>#VALUE!</v>
      </c>
      <c r="P385" s="215" t="e">
        <f t="shared" si="48"/>
        <v>#VALUE!</v>
      </c>
      <c r="R385" s="217" t="e">
        <f>SUMIFS('[20]WorkDone DATA'!$L:$L,'[20]WorkDone DATA'!$N:$N,BOQ!S$6,'[20]WorkDone DATA'!$G:$G,BOQ!$B385)</f>
        <v>#VALUE!</v>
      </c>
      <c r="S385" s="53" t="e">
        <f t="shared" si="49"/>
        <v>#VALUE!</v>
      </c>
      <c r="T385" s="217" t="e">
        <f>SUMIFS('[20]WorkDone DATA'!$L:$L,'[20]WorkDone DATA'!$N:$N,BOQ!U$6,'[20]WorkDone DATA'!$G:$G,BOQ!$B385)</f>
        <v>#VALUE!</v>
      </c>
      <c r="U385" s="53" t="e">
        <f t="shared" si="51"/>
        <v>#VALUE!</v>
      </c>
      <c r="V385" s="217"/>
      <c r="W385" s="53" t="e">
        <f>SUMIFS('[20]WorkDone DATA'!$L:$L,'[20]WorkDone DATA'!$N:$N,BOQ!W$6,'[20]WorkDone DATA'!$G:$G,BOQ!$B385)*$G385</f>
        <v>#VALUE!</v>
      </c>
      <c r="X385" s="217"/>
      <c r="Y385" s="53" t="e">
        <f>SUMIFS('[20]WorkDone DATA'!$L:$L,'[20]WorkDone DATA'!$N:$N,BOQ!Y$6,'[20]WorkDone DATA'!$G:$G,BOQ!$B385)*$G385</f>
        <v>#VALUE!</v>
      </c>
      <c r="Z385" s="217"/>
      <c r="AA385" s="53" t="e">
        <f>SUMIFS('[20]WorkDone DATA'!$L:$L,'[20]WorkDone DATA'!$N:$N,BOQ!AA$6,'[20]WorkDone DATA'!$G:$G,BOQ!$B385)*$G385</f>
        <v>#VALUE!</v>
      </c>
      <c r="AB385" s="53" t="e">
        <f>SUMIFS('[20]WorkDone DATA'!$L:$L,'[20]WorkDone DATA'!$N:$N,BOQ!AB$6,'[20]WorkDone DATA'!$G:$G,BOQ!$B385)*$G385</f>
        <v>#VALUE!</v>
      </c>
      <c r="AC385" s="53" t="e">
        <f>SUMIFS('[20]WorkDone DATA'!$L:$L,'[20]WorkDone DATA'!$N:$N,BOQ!AC$6,'[20]WorkDone DATA'!$G:$G,BOQ!$B385)*$G385</f>
        <v>#VALUE!</v>
      </c>
      <c r="AD385" s="53" t="e">
        <f>SUMIFS('[20]WorkDone DATA'!$L:$L,'[20]WorkDone DATA'!$N:$N,BOQ!AD$6,'[20]WorkDone DATA'!$G:$G,BOQ!$B385)*$G385</f>
        <v>#VALUE!</v>
      </c>
      <c r="AE385" s="53" t="e">
        <f>SUMIFS('[20]WorkDone DATA'!$L:$L,'[20]WorkDone DATA'!$N:$N,BOQ!AE$6,'[20]WorkDone DATA'!$G:$G,BOQ!$B385)*$G385</f>
        <v>#VALUE!</v>
      </c>
      <c r="AF385" s="53" t="e">
        <f>SUMIFS('[20]WorkDone DATA'!$L:$L,'[20]WorkDone DATA'!$N:$N,BOQ!AF$6,'[20]WorkDone DATA'!$G:$G,BOQ!$B385)*$G385</f>
        <v>#VALUE!</v>
      </c>
      <c r="AG385" s="53" t="e">
        <f>SUMIFS('[20]WorkDone DATA'!$L:$L,'[20]WorkDone DATA'!$N:$N,BOQ!AG$6,'[20]WorkDone DATA'!$G:$G,BOQ!$B385)*$G385</f>
        <v>#VALUE!</v>
      </c>
      <c r="AH385" s="53" t="e">
        <f>SUMIFS('[20]WorkDone DATA'!$L:$L,'[20]WorkDone DATA'!$N:$N,BOQ!AH$6,'[20]WorkDone DATA'!$G:$G,BOQ!$B385)*$G385</f>
        <v>#VALUE!</v>
      </c>
      <c r="AI385" s="53" t="e">
        <f>SUMIFS('[20]WorkDone DATA'!$L:$L,'[20]WorkDone DATA'!$N:$N,BOQ!AI$6,'[20]WorkDone DATA'!$G:$G,BOQ!$B385)*$G385</f>
        <v>#VALUE!</v>
      </c>
      <c r="AJ385" s="53" t="e">
        <f>SUMIFS('[20]WorkDone DATA'!$L:$L,'[20]WorkDone DATA'!$N:$N,BOQ!AJ$6,'[20]WorkDone DATA'!$G:$G,BOQ!$B385)*$G385</f>
        <v>#VALUE!</v>
      </c>
      <c r="AK385" s="53" t="e">
        <f>SUMIFS('[20]WorkDone DATA'!$L:$L,'[20]WorkDone DATA'!$N:$N,BOQ!AK$6,'[20]WorkDone DATA'!$G:$G,BOQ!$B385)*$G385</f>
        <v>#VALUE!</v>
      </c>
      <c r="AL385" s="53" t="e">
        <f>SUMIFS('[20]WorkDone DATA'!$L:$L,'[20]WorkDone DATA'!$N:$N,BOQ!AL$6,'[20]WorkDone DATA'!$G:$G,BOQ!$B385)*$G385</f>
        <v>#VALUE!</v>
      </c>
      <c r="AM385" s="53" t="e">
        <f>SUMIFS('[20]WorkDone DATA'!$L:$L,'[20]WorkDone DATA'!$N:$N,BOQ!AM$6,'[20]WorkDone DATA'!$G:$G,BOQ!$B385)*$G385</f>
        <v>#VALUE!</v>
      </c>
      <c r="AN385" s="53" t="e">
        <f>SUMIFS('[20]WorkDone DATA'!$L:$L,'[20]WorkDone DATA'!$N:$N,BOQ!AN$6,'[20]WorkDone DATA'!$G:$G,BOQ!$B385)*$G385</f>
        <v>#VALUE!</v>
      </c>
      <c r="AO385" s="53" t="e">
        <f>SUMIFS('[20]WorkDone DATA'!$L:$L,'[20]WorkDone DATA'!$N:$N,BOQ!AO$6,'[20]WorkDone DATA'!$G:$G,BOQ!$B385)*$G385</f>
        <v>#VALUE!</v>
      </c>
      <c r="AP385" s="53" t="e">
        <f>SUMIFS('[20]WorkDone DATA'!$L:$L,'[20]WorkDone DATA'!$N:$N,BOQ!AP$6,'[20]WorkDone DATA'!$G:$G,BOQ!$B385)*$G385</f>
        <v>#VALUE!</v>
      </c>
      <c r="AQ385" s="53" t="e">
        <f>SUMIFS('[20]WorkDone DATA'!$L:$L,'[20]WorkDone DATA'!$N:$N,BOQ!AQ$6,'[20]WorkDone DATA'!$G:$G,BOQ!$B385)*$G385</f>
        <v>#VALUE!</v>
      </c>
      <c r="AR385" s="53" t="e">
        <f>SUMIFS('[20]WorkDone DATA'!$L:$L,'[20]WorkDone DATA'!$N:$N,BOQ!AR$6,'[20]WorkDone DATA'!$G:$G,BOQ!$B385)*$G385</f>
        <v>#VALUE!</v>
      </c>
      <c r="AS385" s="53" t="e">
        <f>SUMIFS('[20]WorkDone DATA'!$L:$L,'[20]WorkDone DATA'!$N:$N,BOQ!AS$6,'[20]WorkDone DATA'!$G:$G,BOQ!$B385)*$G385</f>
        <v>#VALUE!</v>
      </c>
      <c r="AT385" s="53" t="e">
        <f>SUMIFS('[20]WorkDone DATA'!$L:$L,'[20]WorkDone DATA'!$N:$N,BOQ!AT$6,'[20]WorkDone DATA'!$G:$G,BOQ!$B385)*$G385</f>
        <v>#VALUE!</v>
      </c>
      <c r="AU385" s="53" t="e">
        <f>SUMIFS('[20]WorkDone DATA'!$L:$L,'[20]WorkDone DATA'!$N:$N,BOQ!AU$6,'[20]WorkDone DATA'!$G:$G,BOQ!$B385)*$G385</f>
        <v>#VALUE!</v>
      </c>
      <c r="AV385" s="53" t="e">
        <f>SUMIFS('[20]WorkDone DATA'!$L:$L,'[20]WorkDone DATA'!$N:$N,BOQ!AV$6,'[20]WorkDone DATA'!$G:$G,BOQ!$B385)*$G385</f>
        <v>#VALUE!</v>
      </c>
      <c r="AW385" s="53" t="e">
        <f>SUMIFS('[20]WorkDone DATA'!$L:$L,'[20]WorkDone DATA'!$N:$N,BOQ!AW$6,'[20]WorkDone DATA'!$G:$G,BOQ!$B385)*$G385</f>
        <v>#VALUE!</v>
      </c>
      <c r="AX385" s="53" t="e">
        <f>SUMIFS('[20]WorkDone DATA'!$L:$L,'[20]WorkDone DATA'!$N:$N,BOQ!AX$6,'[20]WorkDone DATA'!$G:$G,BOQ!$B385)*$G385</f>
        <v>#VALUE!</v>
      </c>
      <c r="AY385" s="53" t="e">
        <f>SUMIFS('[20]WorkDone DATA'!$L:$L,'[20]WorkDone DATA'!$N:$N,BOQ!AY$6,'[20]WorkDone DATA'!$G:$G,BOQ!$B385)*$G385</f>
        <v>#VALUE!</v>
      </c>
      <c r="AZ385" s="53" t="e">
        <f>SUMIFS('[20]WorkDone DATA'!$L:$L,'[20]WorkDone DATA'!$N:$N,BOQ!AZ$6,'[20]WorkDone DATA'!$G:$G,BOQ!$B385)*$G385</f>
        <v>#VALUE!</v>
      </c>
      <c r="BA385" s="53" t="e">
        <f>SUMIFS('[20]WorkDone DATA'!$L:$L,'[20]WorkDone DATA'!$N:$N,BOQ!BA$6,'[20]WorkDone DATA'!$G:$G,BOQ!$B385)*$G385</f>
        <v>#VALUE!</v>
      </c>
      <c r="BB385" s="53" t="e">
        <f>SUMIFS('[20]WorkDone DATA'!$L:$L,'[20]WorkDone DATA'!$N:$N,BOQ!BB$6,'[20]WorkDone DATA'!$G:$G,BOQ!$B385)*$G385</f>
        <v>#VALUE!</v>
      </c>
      <c r="BC385" s="53" t="e">
        <f>SUMIFS('[20]WorkDone DATA'!$L:$L,'[20]WorkDone DATA'!$N:$N,BOQ!BC$6,'[20]WorkDone DATA'!$G:$G,BOQ!$B385)*$G385</f>
        <v>#VALUE!</v>
      </c>
      <c r="BD385" s="53" t="e">
        <f>SUMIFS('[20]WorkDone DATA'!$L:$L,'[20]WorkDone DATA'!$N:$N,BOQ!BD$6,'[20]WorkDone DATA'!$G:$G,BOQ!$B385)*$G385</f>
        <v>#VALUE!</v>
      </c>
      <c r="BE385" s="53" t="e">
        <f>SUMIFS('[20]WorkDone DATA'!$L:$L,'[20]WorkDone DATA'!$N:$N,BOQ!BE$6,'[20]WorkDone DATA'!$G:$G,BOQ!$B385)*$G385</f>
        <v>#VALUE!</v>
      </c>
      <c r="BF385" s="53" t="e">
        <f>SUMIFS('[20]WorkDone DATA'!$L:$L,'[20]WorkDone DATA'!$N:$N,BOQ!BF$6,'[20]WorkDone DATA'!$G:$G,BOQ!$B385)*$G385</f>
        <v>#VALUE!</v>
      </c>
      <c r="BG385" s="53" t="e">
        <f>SUMIFS('[20]WorkDone DATA'!$L:$L,'[20]WorkDone DATA'!$N:$N,BOQ!BG$6,'[20]WorkDone DATA'!$G:$G,BOQ!$B385)*$G385</f>
        <v>#VALUE!</v>
      </c>
      <c r="BH385" s="53" t="e">
        <f>SUMIFS('[20]WorkDone DATA'!$L:$L,'[20]WorkDone DATA'!$N:$N,BOQ!BH$6,'[20]WorkDone DATA'!$G:$G,BOQ!$B385)*$G385</f>
        <v>#VALUE!</v>
      </c>
      <c r="BI385" s="53" t="e">
        <f>SUMIFS('[20]WorkDone DATA'!$L:$L,'[20]WorkDone DATA'!$N:$N,BOQ!BI$6,'[20]WorkDone DATA'!$G:$G,BOQ!$B385)*$G385</f>
        <v>#VALUE!</v>
      </c>
      <c r="BJ385" s="53" t="e">
        <f>SUMIFS('[20]WorkDone DATA'!$L:$L,'[20]WorkDone DATA'!$N:$N,BOQ!BJ$6,'[20]WorkDone DATA'!$G:$G,BOQ!$B385)*$G385</f>
        <v>#VALUE!</v>
      </c>
      <c r="BK385" s="53" t="e">
        <f>SUMIFS('[20]WorkDone DATA'!$L:$L,'[20]WorkDone DATA'!$N:$N,BOQ!BK$6,'[20]WorkDone DATA'!$G:$G,BOQ!$B385)*$G385</f>
        <v>#VALUE!</v>
      </c>
      <c r="BL385" s="53" t="e">
        <f>SUMIFS('[20]WorkDone DATA'!$L:$L,'[20]WorkDone DATA'!$N:$N,BOQ!BL$6,'[20]WorkDone DATA'!$G:$G,BOQ!$B385)*$G385</f>
        <v>#VALUE!</v>
      </c>
      <c r="BM385" s="53" t="e">
        <f>SUMIFS('[20]WorkDone DATA'!$L:$L,'[20]WorkDone DATA'!$N:$N,BOQ!BM$6,'[20]WorkDone DATA'!$G:$G,BOQ!$B385)*$G385</f>
        <v>#VALUE!</v>
      </c>
      <c r="BN385" s="53" t="e">
        <f>SUMIFS('[20]WorkDone DATA'!$L:$L,'[20]WorkDone DATA'!$N:$N,BOQ!BN$6,'[20]WorkDone DATA'!$G:$G,BOQ!$B385)*$G385</f>
        <v>#VALUE!</v>
      </c>
      <c r="BO385" s="53" t="e">
        <f>SUMIFS('[20]WorkDone DATA'!$L:$L,'[20]WorkDone DATA'!$N:$N,BOQ!BO$6,'[20]WorkDone DATA'!$G:$G,BOQ!$B385)*$G385</f>
        <v>#VALUE!</v>
      </c>
      <c r="BP385" s="53" t="e">
        <f>SUMIFS('[20]WorkDone DATA'!$L:$L,'[20]WorkDone DATA'!$N:$N,BOQ!BP$6,'[20]WorkDone DATA'!$G:$G,BOQ!$B385)*$G385</f>
        <v>#VALUE!</v>
      </c>
      <c r="BQ385" s="53" t="e">
        <f>SUMIFS('[20]WorkDone DATA'!$L:$L,'[20]WorkDone DATA'!$N:$N,BOQ!BQ$6,'[20]WorkDone DATA'!$G:$G,BOQ!$B385)*$G385</f>
        <v>#VALUE!</v>
      </c>
      <c r="BR385" s="53" t="e">
        <f>SUMIFS('[20]WorkDone DATA'!$L:$L,'[20]WorkDone DATA'!$N:$N,BOQ!BR$6,'[20]WorkDone DATA'!$G:$G,BOQ!$B385)*$G385</f>
        <v>#VALUE!</v>
      </c>
      <c r="BS385" s="53" t="e">
        <f>SUMIFS('[20]WorkDone DATA'!$L:$L,'[20]WorkDone DATA'!$N:$N,BOQ!BS$6,'[20]WorkDone DATA'!$G:$G,BOQ!$B385)*$G385</f>
        <v>#VALUE!</v>
      </c>
      <c r="BT385" s="53" t="e">
        <f>SUMIFS('[20]WorkDone DATA'!$L:$L,'[20]WorkDone DATA'!$N:$N,BOQ!BT$6,'[20]WorkDone DATA'!$G:$G,BOQ!$B385)*$G385</f>
        <v>#VALUE!</v>
      </c>
      <c r="BU385" s="53" t="e">
        <f>SUMIFS('[20]WorkDone DATA'!$L:$L,'[20]WorkDone DATA'!$N:$N,BOQ!BU$6,'[20]WorkDone DATA'!$G:$G,BOQ!$B385)*$G385</f>
        <v>#VALUE!</v>
      </c>
      <c r="BV385" s="53" t="e">
        <f>SUMIFS('[20]WorkDone DATA'!$L:$L,'[20]WorkDone DATA'!$N:$N,BOQ!BV$6,'[20]WorkDone DATA'!$G:$G,BOQ!$B385)*$G385</f>
        <v>#VALUE!</v>
      </c>
      <c r="BW385" s="53" t="e">
        <f>SUMIFS('[20]WorkDone DATA'!$L:$L,'[20]WorkDone DATA'!$N:$N,BOQ!BW$6,'[20]WorkDone DATA'!$G:$G,BOQ!$B385)*$G385</f>
        <v>#VALUE!</v>
      </c>
      <c r="BX385" s="53" t="e">
        <f>SUMIFS('[20]WorkDone DATA'!$L:$L,'[20]WorkDone DATA'!$N:$N,BOQ!BX$6,'[20]WorkDone DATA'!$G:$G,BOQ!$B385)*$G385</f>
        <v>#VALUE!</v>
      </c>
    </row>
    <row r="386" spans="1:76" ht="15.6" x14ac:dyDescent="0.35">
      <c r="A386" s="1"/>
      <c r="B386" s="42"/>
      <c r="C386" s="65"/>
      <c r="D386" s="58"/>
      <c r="E386" s="65"/>
      <c r="F386" s="45"/>
      <c r="G386" s="52"/>
      <c r="H386" s="53">
        <f t="shared" si="44"/>
        <v>0</v>
      </c>
      <c r="K386" s="214"/>
      <c r="L386" s="220" t="e">
        <f t="shared" si="45"/>
        <v>#VALUE!</v>
      </c>
      <c r="M386" s="221" t="e">
        <f t="shared" si="46"/>
        <v>#VALUE!</v>
      </c>
      <c r="N386" s="219"/>
      <c r="O386" s="214">
        <f t="shared" si="47"/>
        <v>0</v>
      </c>
      <c r="P386" s="215" t="e">
        <f t="shared" si="48"/>
        <v>#VALUE!</v>
      </c>
      <c r="R386" s="217" t="e">
        <f>SUMIFS('[20]WorkDone DATA'!$L:$L,'[20]WorkDone DATA'!$N:$N,BOQ!S$6,'[20]WorkDone DATA'!$G:$G,BOQ!$B386)</f>
        <v>#VALUE!</v>
      </c>
      <c r="S386" s="53" t="e">
        <f t="shared" si="49"/>
        <v>#VALUE!</v>
      </c>
      <c r="T386" s="217" t="e">
        <f>SUMIFS('[20]WorkDone DATA'!$L:$L,'[20]WorkDone DATA'!$N:$N,BOQ!U$6,'[20]WorkDone DATA'!$G:$G,BOQ!$B386)</f>
        <v>#VALUE!</v>
      </c>
      <c r="U386" s="53" t="e">
        <f t="shared" si="51"/>
        <v>#VALUE!</v>
      </c>
      <c r="V386" s="217"/>
      <c r="W386" s="53" t="e">
        <f>SUMIFS('[20]WorkDone DATA'!$L:$L,'[20]WorkDone DATA'!$N:$N,BOQ!W$6,'[20]WorkDone DATA'!$G:$G,BOQ!$B386)*$G386</f>
        <v>#VALUE!</v>
      </c>
      <c r="X386" s="217"/>
      <c r="Y386" s="53" t="e">
        <f>SUMIFS('[20]WorkDone DATA'!$L:$L,'[20]WorkDone DATA'!$N:$N,BOQ!Y$6,'[20]WorkDone DATA'!$G:$G,BOQ!$B386)*$G386</f>
        <v>#VALUE!</v>
      </c>
      <c r="Z386" s="217"/>
      <c r="AA386" s="53" t="e">
        <f>SUMIFS('[20]WorkDone DATA'!$L:$L,'[20]WorkDone DATA'!$N:$N,BOQ!AA$6,'[20]WorkDone DATA'!$G:$G,BOQ!$B386)*$G386</f>
        <v>#VALUE!</v>
      </c>
      <c r="AB386" s="53" t="e">
        <f>SUMIFS('[20]WorkDone DATA'!$L:$L,'[20]WorkDone DATA'!$N:$N,BOQ!AB$6,'[20]WorkDone DATA'!$G:$G,BOQ!$B386)*$G386</f>
        <v>#VALUE!</v>
      </c>
      <c r="AC386" s="53" t="e">
        <f>SUMIFS('[20]WorkDone DATA'!$L:$L,'[20]WorkDone DATA'!$N:$N,BOQ!AC$6,'[20]WorkDone DATA'!$G:$G,BOQ!$B386)*$G386</f>
        <v>#VALUE!</v>
      </c>
      <c r="AD386" s="53" t="e">
        <f>SUMIFS('[20]WorkDone DATA'!$L:$L,'[20]WorkDone DATA'!$N:$N,BOQ!AD$6,'[20]WorkDone DATA'!$G:$G,BOQ!$B386)*$G386</f>
        <v>#VALUE!</v>
      </c>
      <c r="AE386" s="53" t="e">
        <f>SUMIFS('[20]WorkDone DATA'!$L:$L,'[20]WorkDone DATA'!$N:$N,BOQ!AE$6,'[20]WorkDone DATA'!$G:$G,BOQ!$B386)*$G386</f>
        <v>#VALUE!</v>
      </c>
      <c r="AF386" s="53" t="e">
        <f>SUMIFS('[20]WorkDone DATA'!$L:$L,'[20]WorkDone DATA'!$N:$N,BOQ!AF$6,'[20]WorkDone DATA'!$G:$G,BOQ!$B386)*$G386</f>
        <v>#VALUE!</v>
      </c>
      <c r="AG386" s="53" t="e">
        <f>SUMIFS('[20]WorkDone DATA'!$L:$L,'[20]WorkDone DATA'!$N:$N,BOQ!AG$6,'[20]WorkDone DATA'!$G:$G,BOQ!$B386)*$G386</f>
        <v>#VALUE!</v>
      </c>
      <c r="AH386" s="53" t="e">
        <f>SUMIFS('[20]WorkDone DATA'!$L:$L,'[20]WorkDone DATA'!$N:$N,BOQ!AH$6,'[20]WorkDone DATA'!$G:$G,BOQ!$B386)*$G386</f>
        <v>#VALUE!</v>
      </c>
      <c r="AI386" s="53" t="e">
        <f>SUMIFS('[20]WorkDone DATA'!$L:$L,'[20]WorkDone DATA'!$N:$N,BOQ!AI$6,'[20]WorkDone DATA'!$G:$G,BOQ!$B386)*$G386</f>
        <v>#VALUE!</v>
      </c>
      <c r="AJ386" s="53" t="e">
        <f>SUMIFS('[20]WorkDone DATA'!$L:$L,'[20]WorkDone DATA'!$N:$N,BOQ!AJ$6,'[20]WorkDone DATA'!$G:$G,BOQ!$B386)*$G386</f>
        <v>#VALUE!</v>
      </c>
      <c r="AK386" s="53" t="e">
        <f>SUMIFS('[20]WorkDone DATA'!$L:$L,'[20]WorkDone DATA'!$N:$N,BOQ!AK$6,'[20]WorkDone DATA'!$G:$G,BOQ!$B386)*$G386</f>
        <v>#VALUE!</v>
      </c>
      <c r="AL386" s="53" t="e">
        <f>SUMIFS('[20]WorkDone DATA'!$L:$L,'[20]WorkDone DATA'!$N:$N,BOQ!AL$6,'[20]WorkDone DATA'!$G:$G,BOQ!$B386)*$G386</f>
        <v>#VALUE!</v>
      </c>
      <c r="AM386" s="53" t="e">
        <f>SUMIFS('[20]WorkDone DATA'!$L:$L,'[20]WorkDone DATA'!$N:$N,BOQ!AM$6,'[20]WorkDone DATA'!$G:$G,BOQ!$B386)*$G386</f>
        <v>#VALUE!</v>
      </c>
      <c r="AN386" s="53" t="e">
        <f>SUMIFS('[20]WorkDone DATA'!$L:$L,'[20]WorkDone DATA'!$N:$N,BOQ!AN$6,'[20]WorkDone DATA'!$G:$G,BOQ!$B386)*$G386</f>
        <v>#VALUE!</v>
      </c>
      <c r="AO386" s="53" t="e">
        <f>SUMIFS('[20]WorkDone DATA'!$L:$L,'[20]WorkDone DATA'!$N:$N,BOQ!AO$6,'[20]WorkDone DATA'!$G:$G,BOQ!$B386)*$G386</f>
        <v>#VALUE!</v>
      </c>
      <c r="AP386" s="53" t="e">
        <f>SUMIFS('[20]WorkDone DATA'!$L:$L,'[20]WorkDone DATA'!$N:$N,BOQ!AP$6,'[20]WorkDone DATA'!$G:$G,BOQ!$B386)*$G386</f>
        <v>#VALUE!</v>
      </c>
      <c r="AQ386" s="53" t="e">
        <f>SUMIFS('[20]WorkDone DATA'!$L:$L,'[20]WorkDone DATA'!$N:$N,BOQ!AQ$6,'[20]WorkDone DATA'!$G:$G,BOQ!$B386)*$G386</f>
        <v>#VALUE!</v>
      </c>
      <c r="AR386" s="53" t="e">
        <f>SUMIFS('[20]WorkDone DATA'!$L:$L,'[20]WorkDone DATA'!$N:$N,BOQ!AR$6,'[20]WorkDone DATA'!$G:$G,BOQ!$B386)*$G386</f>
        <v>#VALUE!</v>
      </c>
      <c r="AS386" s="53" t="e">
        <f>SUMIFS('[20]WorkDone DATA'!$L:$L,'[20]WorkDone DATA'!$N:$N,BOQ!AS$6,'[20]WorkDone DATA'!$G:$G,BOQ!$B386)*$G386</f>
        <v>#VALUE!</v>
      </c>
      <c r="AT386" s="53" t="e">
        <f>SUMIFS('[20]WorkDone DATA'!$L:$L,'[20]WorkDone DATA'!$N:$N,BOQ!AT$6,'[20]WorkDone DATA'!$G:$G,BOQ!$B386)*$G386</f>
        <v>#VALUE!</v>
      </c>
      <c r="AU386" s="53" t="e">
        <f>SUMIFS('[20]WorkDone DATA'!$L:$L,'[20]WorkDone DATA'!$N:$N,BOQ!AU$6,'[20]WorkDone DATA'!$G:$G,BOQ!$B386)*$G386</f>
        <v>#VALUE!</v>
      </c>
      <c r="AV386" s="53" t="e">
        <f>SUMIFS('[20]WorkDone DATA'!$L:$L,'[20]WorkDone DATA'!$N:$N,BOQ!AV$6,'[20]WorkDone DATA'!$G:$G,BOQ!$B386)*$G386</f>
        <v>#VALUE!</v>
      </c>
      <c r="AW386" s="53" t="e">
        <f>SUMIFS('[20]WorkDone DATA'!$L:$L,'[20]WorkDone DATA'!$N:$N,BOQ!AW$6,'[20]WorkDone DATA'!$G:$G,BOQ!$B386)*$G386</f>
        <v>#VALUE!</v>
      </c>
      <c r="AX386" s="53" t="e">
        <f>SUMIFS('[20]WorkDone DATA'!$L:$L,'[20]WorkDone DATA'!$N:$N,BOQ!AX$6,'[20]WorkDone DATA'!$G:$G,BOQ!$B386)*$G386</f>
        <v>#VALUE!</v>
      </c>
      <c r="AY386" s="53" t="e">
        <f>SUMIFS('[20]WorkDone DATA'!$L:$L,'[20]WorkDone DATA'!$N:$N,BOQ!AY$6,'[20]WorkDone DATA'!$G:$G,BOQ!$B386)*$G386</f>
        <v>#VALUE!</v>
      </c>
      <c r="AZ386" s="53" t="e">
        <f>SUMIFS('[20]WorkDone DATA'!$L:$L,'[20]WorkDone DATA'!$N:$N,BOQ!AZ$6,'[20]WorkDone DATA'!$G:$G,BOQ!$B386)*$G386</f>
        <v>#VALUE!</v>
      </c>
      <c r="BA386" s="53" t="e">
        <f>SUMIFS('[20]WorkDone DATA'!$L:$L,'[20]WorkDone DATA'!$N:$N,BOQ!BA$6,'[20]WorkDone DATA'!$G:$G,BOQ!$B386)*$G386</f>
        <v>#VALUE!</v>
      </c>
      <c r="BB386" s="53" t="e">
        <f>SUMIFS('[20]WorkDone DATA'!$L:$L,'[20]WorkDone DATA'!$N:$N,BOQ!BB$6,'[20]WorkDone DATA'!$G:$G,BOQ!$B386)*$G386</f>
        <v>#VALUE!</v>
      </c>
      <c r="BC386" s="53" t="e">
        <f>SUMIFS('[20]WorkDone DATA'!$L:$L,'[20]WorkDone DATA'!$N:$N,BOQ!BC$6,'[20]WorkDone DATA'!$G:$G,BOQ!$B386)*$G386</f>
        <v>#VALUE!</v>
      </c>
      <c r="BD386" s="53" t="e">
        <f>SUMIFS('[20]WorkDone DATA'!$L:$L,'[20]WorkDone DATA'!$N:$N,BOQ!BD$6,'[20]WorkDone DATA'!$G:$G,BOQ!$B386)*$G386</f>
        <v>#VALUE!</v>
      </c>
      <c r="BE386" s="53" t="e">
        <f>SUMIFS('[20]WorkDone DATA'!$L:$L,'[20]WorkDone DATA'!$N:$N,BOQ!BE$6,'[20]WorkDone DATA'!$G:$G,BOQ!$B386)*$G386</f>
        <v>#VALUE!</v>
      </c>
      <c r="BF386" s="53" t="e">
        <f>SUMIFS('[20]WorkDone DATA'!$L:$L,'[20]WorkDone DATA'!$N:$N,BOQ!BF$6,'[20]WorkDone DATA'!$G:$G,BOQ!$B386)*$G386</f>
        <v>#VALUE!</v>
      </c>
      <c r="BG386" s="53" t="e">
        <f>SUMIFS('[20]WorkDone DATA'!$L:$L,'[20]WorkDone DATA'!$N:$N,BOQ!BG$6,'[20]WorkDone DATA'!$G:$G,BOQ!$B386)*$G386</f>
        <v>#VALUE!</v>
      </c>
      <c r="BH386" s="53" t="e">
        <f>SUMIFS('[20]WorkDone DATA'!$L:$L,'[20]WorkDone DATA'!$N:$N,BOQ!BH$6,'[20]WorkDone DATA'!$G:$G,BOQ!$B386)*$G386</f>
        <v>#VALUE!</v>
      </c>
      <c r="BI386" s="53" t="e">
        <f>SUMIFS('[20]WorkDone DATA'!$L:$L,'[20]WorkDone DATA'!$N:$N,BOQ!BI$6,'[20]WorkDone DATA'!$G:$G,BOQ!$B386)*$G386</f>
        <v>#VALUE!</v>
      </c>
      <c r="BJ386" s="53" t="e">
        <f>SUMIFS('[20]WorkDone DATA'!$L:$L,'[20]WorkDone DATA'!$N:$N,BOQ!BJ$6,'[20]WorkDone DATA'!$G:$G,BOQ!$B386)*$G386</f>
        <v>#VALUE!</v>
      </c>
      <c r="BK386" s="53" t="e">
        <f>SUMIFS('[20]WorkDone DATA'!$L:$L,'[20]WorkDone DATA'!$N:$N,BOQ!BK$6,'[20]WorkDone DATA'!$G:$G,BOQ!$B386)*$G386</f>
        <v>#VALUE!</v>
      </c>
      <c r="BL386" s="53" t="e">
        <f>SUMIFS('[20]WorkDone DATA'!$L:$L,'[20]WorkDone DATA'!$N:$N,BOQ!BL$6,'[20]WorkDone DATA'!$G:$G,BOQ!$B386)*$G386</f>
        <v>#VALUE!</v>
      </c>
      <c r="BM386" s="53" t="e">
        <f>SUMIFS('[20]WorkDone DATA'!$L:$L,'[20]WorkDone DATA'!$N:$N,BOQ!BM$6,'[20]WorkDone DATA'!$G:$G,BOQ!$B386)*$G386</f>
        <v>#VALUE!</v>
      </c>
      <c r="BN386" s="53" t="e">
        <f>SUMIFS('[20]WorkDone DATA'!$L:$L,'[20]WorkDone DATA'!$N:$N,BOQ!BN$6,'[20]WorkDone DATA'!$G:$G,BOQ!$B386)*$G386</f>
        <v>#VALUE!</v>
      </c>
      <c r="BO386" s="53" t="e">
        <f>SUMIFS('[20]WorkDone DATA'!$L:$L,'[20]WorkDone DATA'!$N:$N,BOQ!BO$6,'[20]WorkDone DATA'!$G:$G,BOQ!$B386)*$G386</f>
        <v>#VALUE!</v>
      </c>
      <c r="BP386" s="53" t="e">
        <f>SUMIFS('[20]WorkDone DATA'!$L:$L,'[20]WorkDone DATA'!$N:$N,BOQ!BP$6,'[20]WorkDone DATA'!$G:$G,BOQ!$B386)*$G386</f>
        <v>#VALUE!</v>
      </c>
      <c r="BQ386" s="53" t="e">
        <f>SUMIFS('[20]WorkDone DATA'!$L:$L,'[20]WorkDone DATA'!$N:$N,BOQ!BQ$6,'[20]WorkDone DATA'!$G:$G,BOQ!$B386)*$G386</f>
        <v>#VALUE!</v>
      </c>
      <c r="BR386" s="53" t="e">
        <f>SUMIFS('[20]WorkDone DATA'!$L:$L,'[20]WorkDone DATA'!$N:$N,BOQ!BR$6,'[20]WorkDone DATA'!$G:$G,BOQ!$B386)*$G386</f>
        <v>#VALUE!</v>
      </c>
      <c r="BS386" s="53" t="e">
        <f>SUMIFS('[20]WorkDone DATA'!$L:$L,'[20]WorkDone DATA'!$N:$N,BOQ!BS$6,'[20]WorkDone DATA'!$G:$G,BOQ!$B386)*$G386</f>
        <v>#VALUE!</v>
      </c>
      <c r="BT386" s="53" t="e">
        <f>SUMIFS('[20]WorkDone DATA'!$L:$L,'[20]WorkDone DATA'!$N:$N,BOQ!BT$6,'[20]WorkDone DATA'!$G:$G,BOQ!$B386)*$G386</f>
        <v>#VALUE!</v>
      </c>
      <c r="BU386" s="53" t="e">
        <f>SUMIFS('[20]WorkDone DATA'!$L:$L,'[20]WorkDone DATA'!$N:$N,BOQ!BU$6,'[20]WorkDone DATA'!$G:$G,BOQ!$B386)*$G386</f>
        <v>#VALUE!</v>
      </c>
      <c r="BV386" s="53" t="e">
        <f>SUMIFS('[20]WorkDone DATA'!$L:$L,'[20]WorkDone DATA'!$N:$N,BOQ!BV$6,'[20]WorkDone DATA'!$G:$G,BOQ!$B386)*$G386</f>
        <v>#VALUE!</v>
      </c>
      <c r="BW386" s="53" t="e">
        <f>SUMIFS('[20]WorkDone DATA'!$L:$L,'[20]WorkDone DATA'!$N:$N,BOQ!BW$6,'[20]WorkDone DATA'!$G:$G,BOQ!$B386)*$G386</f>
        <v>#VALUE!</v>
      </c>
      <c r="BX386" s="53" t="e">
        <f>SUMIFS('[20]WorkDone DATA'!$L:$L,'[20]WorkDone DATA'!$N:$N,BOQ!BX$6,'[20]WorkDone DATA'!$G:$G,BOQ!$B386)*$G386</f>
        <v>#VALUE!</v>
      </c>
    </row>
    <row r="387" spans="1:76" ht="15.6" x14ac:dyDescent="0.35">
      <c r="A387" s="1"/>
      <c r="B387" s="42"/>
      <c r="C387" s="64" t="s">
        <v>202</v>
      </c>
      <c r="D387" s="58"/>
      <c r="E387" s="65"/>
      <c r="F387" s="45"/>
      <c r="G387" s="52"/>
      <c r="H387" s="53">
        <f t="shared" si="44"/>
        <v>0</v>
      </c>
      <c r="K387" s="214"/>
      <c r="L387" s="220" t="e">
        <f t="shared" si="45"/>
        <v>#VALUE!</v>
      </c>
      <c r="M387" s="221" t="e">
        <f t="shared" si="46"/>
        <v>#VALUE!</v>
      </c>
      <c r="N387" s="219"/>
      <c r="O387" s="214">
        <f t="shared" si="47"/>
        <v>0</v>
      </c>
      <c r="P387" s="215" t="e">
        <f t="shared" si="48"/>
        <v>#VALUE!</v>
      </c>
      <c r="R387" s="217" t="e">
        <f>SUMIFS('[20]WorkDone DATA'!$L:$L,'[20]WorkDone DATA'!$N:$N,BOQ!S$6,'[20]WorkDone DATA'!$G:$G,BOQ!$B387)</f>
        <v>#VALUE!</v>
      </c>
      <c r="S387" s="53" t="e">
        <f t="shared" si="49"/>
        <v>#VALUE!</v>
      </c>
      <c r="T387" s="217" t="e">
        <f>SUMIFS('[20]WorkDone DATA'!$L:$L,'[20]WorkDone DATA'!$N:$N,BOQ!U$6,'[20]WorkDone DATA'!$G:$G,BOQ!$B387)</f>
        <v>#VALUE!</v>
      </c>
      <c r="U387" s="53" t="e">
        <f t="shared" si="51"/>
        <v>#VALUE!</v>
      </c>
      <c r="V387" s="217"/>
      <c r="W387" s="53" t="e">
        <f>SUMIFS('[20]WorkDone DATA'!$L:$L,'[20]WorkDone DATA'!$N:$N,BOQ!W$6,'[20]WorkDone DATA'!$G:$G,BOQ!$B387)*$G387</f>
        <v>#VALUE!</v>
      </c>
      <c r="X387" s="217"/>
      <c r="Y387" s="53" t="e">
        <f>SUMIFS('[20]WorkDone DATA'!$L:$L,'[20]WorkDone DATA'!$N:$N,BOQ!Y$6,'[20]WorkDone DATA'!$G:$G,BOQ!$B387)*$G387</f>
        <v>#VALUE!</v>
      </c>
      <c r="Z387" s="217"/>
      <c r="AA387" s="53" t="e">
        <f>SUMIFS('[20]WorkDone DATA'!$L:$L,'[20]WorkDone DATA'!$N:$N,BOQ!AA$6,'[20]WorkDone DATA'!$G:$G,BOQ!$B387)*$G387</f>
        <v>#VALUE!</v>
      </c>
      <c r="AB387" s="53" t="e">
        <f>SUMIFS('[20]WorkDone DATA'!$L:$L,'[20]WorkDone DATA'!$N:$N,BOQ!AB$6,'[20]WorkDone DATA'!$G:$G,BOQ!$B387)*$G387</f>
        <v>#VALUE!</v>
      </c>
      <c r="AC387" s="53" t="e">
        <f>SUMIFS('[20]WorkDone DATA'!$L:$L,'[20]WorkDone DATA'!$N:$N,BOQ!AC$6,'[20]WorkDone DATA'!$G:$G,BOQ!$B387)*$G387</f>
        <v>#VALUE!</v>
      </c>
      <c r="AD387" s="53" t="e">
        <f>SUMIFS('[20]WorkDone DATA'!$L:$L,'[20]WorkDone DATA'!$N:$N,BOQ!AD$6,'[20]WorkDone DATA'!$G:$G,BOQ!$B387)*$G387</f>
        <v>#VALUE!</v>
      </c>
      <c r="AE387" s="53" t="e">
        <f>SUMIFS('[20]WorkDone DATA'!$L:$L,'[20]WorkDone DATA'!$N:$N,BOQ!AE$6,'[20]WorkDone DATA'!$G:$G,BOQ!$B387)*$G387</f>
        <v>#VALUE!</v>
      </c>
      <c r="AF387" s="53" t="e">
        <f>SUMIFS('[20]WorkDone DATA'!$L:$L,'[20]WorkDone DATA'!$N:$N,BOQ!AF$6,'[20]WorkDone DATA'!$G:$G,BOQ!$B387)*$G387</f>
        <v>#VALUE!</v>
      </c>
      <c r="AG387" s="53" t="e">
        <f>SUMIFS('[20]WorkDone DATA'!$L:$L,'[20]WorkDone DATA'!$N:$N,BOQ!AG$6,'[20]WorkDone DATA'!$G:$G,BOQ!$B387)*$G387</f>
        <v>#VALUE!</v>
      </c>
      <c r="AH387" s="53" t="e">
        <f>SUMIFS('[20]WorkDone DATA'!$L:$L,'[20]WorkDone DATA'!$N:$N,BOQ!AH$6,'[20]WorkDone DATA'!$G:$G,BOQ!$B387)*$G387</f>
        <v>#VALUE!</v>
      </c>
      <c r="AI387" s="53" t="e">
        <f>SUMIFS('[20]WorkDone DATA'!$L:$L,'[20]WorkDone DATA'!$N:$N,BOQ!AI$6,'[20]WorkDone DATA'!$G:$G,BOQ!$B387)*$G387</f>
        <v>#VALUE!</v>
      </c>
      <c r="AJ387" s="53" t="e">
        <f>SUMIFS('[20]WorkDone DATA'!$L:$L,'[20]WorkDone DATA'!$N:$N,BOQ!AJ$6,'[20]WorkDone DATA'!$G:$G,BOQ!$B387)*$G387</f>
        <v>#VALUE!</v>
      </c>
      <c r="AK387" s="53" t="e">
        <f>SUMIFS('[20]WorkDone DATA'!$L:$L,'[20]WorkDone DATA'!$N:$N,BOQ!AK$6,'[20]WorkDone DATA'!$G:$G,BOQ!$B387)*$G387</f>
        <v>#VALUE!</v>
      </c>
      <c r="AL387" s="53" t="e">
        <f>SUMIFS('[20]WorkDone DATA'!$L:$L,'[20]WorkDone DATA'!$N:$N,BOQ!AL$6,'[20]WorkDone DATA'!$G:$G,BOQ!$B387)*$G387</f>
        <v>#VALUE!</v>
      </c>
      <c r="AM387" s="53" t="e">
        <f>SUMIFS('[20]WorkDone DATA'!$L:$L,'[20]WorkDone DATA'!$N:$N,BOQ!AM$6,'[20]WorkDone DATA'!$G:$G,BOQ!$B387)*$G387</f>
        <v>#VALUE!</v>
      </c>
      <c r="AN387" s="53" t="e">
        <f>SUMIFS('[20]WorkDone DATA'!$L:$L,'[20]WorkDone DATA'!$N:$N,BOQ!AN$6,'[20]WorkDone DATA'!$G:$G,BOQ!$B387)*$G387</f>
        <v>#VALUE!</v>
      </c>
      <c r="AO387" s="53" t="e">
        <f>SUMIFS('[20]WorkDone DATA'!$L:$L,'[20]WorkDone DATA'!$N:$N,BOQ!AO$6,'[20]WorkDone DATA'!$G:$G,BOQ!$B387)*$G387</f>
        <v>#VALUE!</v>
      </c>
      <c r="AP387" s="53" t="e">
        <f>SUMIFS('[20]WorkDone DATA'!$L:$L,'[20]WorkDone DATA'!$N:$N,BOQ!AP$6,'[20]WorkDone DATA'!$G:$G,BOQ!$B387)*$G387</f>
        <v>#VALUE!</v>
      </c>
      <c r="AQ387" s="53" t="e">
        <f>SUMIFS('[20]WorkDone DATA'!$L:$L,'[20]WorkDone DATA'!$N:$N,BOQ!AQ$6,'[20]WorkDone DATA'!$G:$G,BOQ!$B387)*$G387</f>
        <v>#VALUE!</v>
      </c>
      <c r="AR387" s="53" t="e">
        <f>SUMIFS('[20]WorkDone DATA'!$L:$L,'[20]WorkDone DATA'!$N:$N,BOQ!AR$6,'[20]WorkDone DATA'!$G:$G,BOQ!$B387)*$G387</f>
        <v>#VALUE!</v>
      </c>
      <c r="AS387" s="53" t="e">
        <f>SUMIFS('[20]WorkDone DATA'!$L:$L,'[20]WorkDone DATA'!$N:$N,BOQ!AS$6,'[20]WorkDone DATA'!$G:$G,BOQ!$B387)*$G387</f>
        <v>#VALUE!</v>
      </c>
      <c r="AT387" s="53" t="e">
        <f>SUMIFS('[20]WorkDone DATA'!$L:$L,'[20]WorkDone DATA'!$N:$N,BOQ!AT$6,'[20]WorkDone DATA'!$G:$G,BOQ!$B387)*$G387</f>
        <v>#VALUE!</v>
      </c>
      <c r="AU387" s="53" t="e">
        <f>SUMIFS('[20]WorkDone DATA'!$L:$L,'[20]WorkDone DATA'!$N:$N,BOQ!AU$6,'[20]WorkDone DATA'!$G:$G,BOQ!$B387)*$G387</f>
        <v>#VALUE!</v>
      </c>
      <c r="AV387" s="53" t="e">
        <f>SUMIFS('[20]WorkDone DATA'!$L:$L,'[20]WorkDone DATA'!$N:$N,BOQ!AV$6,'[20]WorkDone DATA'!$G:$G,BOQ!$B387)*$G387</f>
        <v>#VALUE!</v>
      </c>
      <c r="AW387" s="53" t="e">
        <f>SUMIFS('[20]WorkDone DATA'!$L:$L,'[20]WorkDone DATA'!$N:$N,BOQ!AW$6,'[20]WorkDone DATA'!$G:$G,BOQ!$B387)*$G387</f>
        <v>#VALUE!</v>
      </c>
      <c r="AX387" s="53" t="e">
        <f>SUMIFS('[20]WorkDone DATA'!$L:$L,'[20]WorkDone DATA'!$N:$N,BOQ!AX$6,'[20]WorkDone DATA'!$G:$G,BOQ!$B387)*$G387</f>
        <v>#VALUE!</v>
      </c>
      <c r="AY387" s="53" t="e">
        <f>SUMIFS('[20]WorkDone DATA'!$L:$L,'[20]WorkDone DATA'!$N:$N,BOQ!AY$6,'[20]WorkDone DATA'!$G:$G,BOQ!$B387)*$G387</f>
        <v>#VALUE!</v>
      </c>
      <c r="AZ387" s="53" t="e">
        <f>SUMIFS('[20]WorkDone DATA'!$L:$L,'[20]WorkDone DATA'!$N:$N,BOQ!AZ$6,'[20]WorkDone DATA'!$G:$G,BOQ!$B387)*$G387</f>
        <v>#VALUE!</v>
      </c>
      <c r="BA387" s="53" t="e">
        <f>SUMIFS('[20]WorkDone DATA'!$L:$L,'[20]WorkDone DATA'!$N:$N,BOQ!BA$6,'[20]WorkDone DATA'!$G:$G,BOQ!$B387)*$G387</f>
        <v>#VALUE!</v>
      </c>
      <c r="BB387" s="53" t="e">
        <f>SUMIFS('[20]WorkDone DATA'!$L:$L,'[20]WorkDone DATA'!$N:$N,BOQ!BB$6,'[20]WorkDone DATA'!$G:$G,BOQ!$B387)*$G387</f>
        <v>#VALUE!</v>
      </c>
      <c r="BC387" s="53" t="e">
        <f>SUMIFS('[20]WorkDone DATA'!$L:$L,'[20]WorkDone DATA'!$N:$N,BOQ!BC$6,'[20]WorkDone DATA'!$G:$G,BOQ!$B387)*$G387</f>
        <v>#VALUE!</v>
      </c>
      <c r="BD387" s="53" t="e">
        <f>SUMIFS('[20]WorkDone DATA'!$L:$L,'[20]WorkDone DATA'!$N:$N,BOQ!BD$6,'[20]WorkDone DATA'!$G:$G,BOQ!$B387)*$G387</f>
        <v>#VALUE!</v>
      </c>
      <c r="BE387" s="53" t="e">
        <f>SUMIFS('[20]WorkDone DATA'!$L:$L,'[20]WorkDone DATA'!$N:$N,BOQ!BE$6,'[20]WorkDone DATA'!$G:$G,BOQ!$B387)*$G387</f>
        <v>#VALUE!</v>
      </c>
      <c r="BF387" s="53" t="e">
        <f>SUMIFS('[20]WorkDone DATA'!$L:$L,'[20]WorkDone DATA'!$N:$N,BOQ!BF$6,'[20]WorkDone DATA'!$G:$G,BOQ!$B387)*$G387</f>
        <v>#VALUE!</v>
      </c>
      <c r="BG387" s="53" t="e">
        <f>SUMIFS('[20]WorkDone DATA'!$L:$L,'[20]WorkDone DATA'!$N:$N,BOQ!BG$6,'[20]WorkDone DATA'!$G:$G,BOQ!$B387)*$G387</f>
        <v>#VALUE!</v>
      </c>
      <c r="BH387" s="53" t="e">
        <f>SUMIFS('[20]WorkDone DATA'!$L:$L,'[20]WorkDone DATA'!$N:$N,BOQ!BH$6,'[20]WorkDone DATA'!$G:$G,BOQ!$B387)*$G387</f>
        <v>#VALUE!</v>
      </c>
      <c r="BI387" s="53" t="e">
        <f>SUMIFS('[20]WorkDone DATA'!$L:$L,'[20]WorkDone DATA'!$N:$N,BOQ!BI$6,'[20]WorkDone DATA'!$G:$G,BOQ!$B387)*$G387</f>
        <v>#VALUE!</v>
      </c>
      <c r="BJ387" s="53" t="e">
        <f>SUMIFS('[20]WorkDone DATA'!$L:$L,'[20]WorkDone DATA'!$N:$N,BOQ!BJ$6,'[20]WorkDone DATA'!$G:$G,BOQ!$B387)*$G387</f>
        <v>#VALUE!</v>
      </c>
      <c r="BK387" s="53" t="e">
        <f>SUMIFS('[20]WorkDone DATA'!$L:$L,'[20]WorkDone DATA'!$N:$N,BOQ!BK$6,'[20]WorkDone DATA'!$G:$G,BOQ!$B387)*$G387</f>
        <v>#VALUE!</v>
      </c>
      <c r="BL387" s="53" t="e">
        <f>SUMIFS('[20]WorkDone DATA'!$L:$L,'[20]WorkDone DATA'!$N:$N,BOQ!BL$6,'[20]WorkDone DATA'!$G:$G,BOQ!$B387)*$G387</f>
        <v>#VALUE!</v>
      </c>
      <c r="BM387" s="53" t="e">
        <f>SUMIFS('[20]WorkDone DATA'!$L:$L,'[20]WorkDone DATA'!$N:$N,BOQ!BM$6,'[20]WorkDone DATA'!$G:$G,BOQ!$B387)*$G387</f>
        <v>#VALUE!</v>
      </c>
      <c r="BN387" s="53" t="e">
        <f>SUMIFS('[20]WorkDone DATA'!$L:$L,'[20]WorkDone DATA'!$N:$N,BOQ!BN$6,'[20]WorkDone DATA'!$G:$G,BOQ!$B387)*$G387</f>
        <v>#VALUE!</v>
      </c>
      <c r="BO387" s="53" t="e">
        <f>SUMIFS('[20]WorkDone DATA'!$L:$L,'[20]WorkDone DATA'!$N:$N,BOQ!BO$6,'[20]WorkDone DATA'!$G:$G,BOQ!$B387)*$G387</f>
        <v>#VALUE!</v>
      </c>
      <c r="BP387" s="53" t="e">
        <f>SUMIFS('[20]WorkDone DATA'!$L:$L,'[20]WorkDone DATA'!$N:$N,BOQ!BP$6,'[20]WorkDone DATA'!$G:$G,BOQ!$B387)*$G387</f>
        <v>#VALUE!</v>
      </c>
      <c r="BQ387" s="53" t="e">
        <f>SUMIFS('[20]WorkDone DATA'!$L:$L,'[20]WorkDone DATA'!$N:$N,BOQ!BQ$6,'[20]WorkDone DATA'!$G:$G,BOQ!$B387)*$G387</f>
        <v>#VALUE!</v>
      </c>
      <c r="BR387" s="53" t="e">
        <f>SUMIFS('[20]WorkDone DATA'!$L:$L,'[20]WorkDone DATA'!$N:$N,BOQ!BR$6,'[20]WorkDone DATA'!$G:$G,BOQ!$B387)*$G387</f>
        <v>#VALUE!</v>
      </c>
      <c r="BS387" s="53" t="e">
        <f>SUMIFS('[20]WorkDone DATA'!$L:$L,'[20]WorkDone DATA'!$N:$N,BOQ!BS$6,'[20]WorkDone DATA'!$G:$G,BOQ!$B387)*$G387</f>
        <v>#VALUE!</v>
      </c>
      <c r="BT387" s="53" t="e">
        <f>SUMIFS('[20]WorkDone DATA'!$L:$L,'[20]WorkDone DATA'!$N:$N,BOQ!BT$6,'[20]WorkDone DATA'!$G:$G,BOQ!$B387)*$G387</f>
        <v>#VALUE!</v>
      </c>
      <c r="BU387" s="53" t="e">
        <f>SUMIFS('[20]WorkDone DATA'!$L:$L,'[20]WorkDone DATA'!$N:$N,BOQ!BU$6,'[20]WorkDone DATA'!$G:$G,BOQ!$B387)*$G387</f>
        <v>#VALUE!</v>
      </c>
      <c r="BV387" s="53" t="e">
        <f>SUMIFS('[20]WorkDone DATA'!$L:$L,'[20]WorkDone DATA'!$N:$N,BOQ!BV$6,'[20]WorkDone DATA'!$G:$G,BOQ!$B387)*$G387</f>
        <v>#VALUE!</v>
      </c>
      <c r="BW387" s="53" t="e">
        <f>SUMIFS('[20]WorkDone DATA'!$L:$L,'[20]WorkDone DATA'!$N:$N,BOQ!BW$6,'[20]WorkDone DATA'!$G:$G,BOQ!$B387)*$G387</f>
        <v>#VALUE!</v>
      </c>
      <c r="BX387" s="53" t="e">
        <f>SUMIFS('[20]WorkDone DATA'!$L:$L,'[20]WorkDone DATA'!$N:$N,BOQ!BX$6,'[20]WorkDone DATA'!$G:$G,BOQ!$B387)*$G387</f>
        <v>#VALUE!</v>
      </c>
    </row>
    <row r="388" spans="1:76" ht="15.6" x14ac:dyDescent="0.35">
      <c r="A388" s="124" t="str">
        <f t="shared" ref="A388:A389" si="61">C388</f>
        <v>11kV SUBSTATION  SOUTH BOARD A</v>
      </c>
      <c r="B388" s="42">
        <v>2.1949999999999998</v>
      </c>
      <c r="C388" s="65" t="s">
        <v>203</v>
      </c>
      <c r="D388" s="58" t="s">
        <v>46</v>
      </c>
      <c r="E388" s="77" t="s">
        <v>97</v>
      </c>
      <c r="F388" s="45">
        <v>10</v>
      </c>
      <c r="G388" s="52">
        <v>1599.52</v>
      </c>
      <c r="H388" s="53">
        <f t="shared" si="44"/>
        <v>15995.2</v>
      </c>
      <c r="K388" s="214" t="e">
        <f t="shared" si="50"/>
        <v>#VALUE!</v>
      </c>
      <c r="L388" s="220" t="e">
        <f t="shared" si="45"/>
        <v>#VALUE!</v>
      </c>
      <c r="M388" s="221" t="e">
        <f t="shared" si="46"/>
        <v>#VALUE!</v>
      </c>
      <c r="N388" s="219"/>
      <c r="O388" s="214" t="e">
        <f t="shared" si="47"/>
        <v>#VALUE!</v>
      </c>
      <c r="P388" s="215" t="e">
        <f t="shared" si="48"/>
        <v>#VALUE!</v>
      </c>
      <c r="R388" s="217" t="e">
        <f>SUMIFS('[20]WorkDone DATA'!$L:$L,'[20]WorkDone DATA'!$N:$N,BOQ!S$6,'[20]WorkDone DATA'!$G:$G,BOQ!$B388)</f>
        <v>#VALUE!</v>
      </c>
      <c r="S388" s="53" t="e">
        <f t="shared" si="49"/>
        <v>#VALUE!</v>
      </c>
      <c r="T388" s="217" t="e">
        <f>SUMIFS('[20]WorkDone DATA'!$L:$L,'[20]WorkDone DATA'!$N:$N,BOQ!U$6,'[20]WorkDone DATA'!$G:$G,BOQ!$B388)</f>
        <v>#VALUE!</v>
      </c>
      <c r="U388" s="53" t="e">
        <f t="shared" si="51"/>
        <v>#VALUE!</v>
      </c>
      <c r="V388" s="217"/>
      <c r="W388" s="53" t="e">
        <f>SUMIFS('[20]WorkDone DATA'!$L:$L,'[20]WorkDone DATA'!$N:$N,BOQ!W$6,'[20]WorkDone DATA'!$G:$G,BOQ!$B388)*$G388</f>
        <v>#VALUE!</v>
      </c>
      <c r="X388" s="217"/>
      <c r="Y388" s="53" t="e">
        <f>SUMIFS('[20]WorkDone DATA'!$L:$L,'[20]WorkDone DATA'!$N:$N,BOQ!Y$6,'[20]WorkDone DATA'!$G:$G,BOQ!$B388)*$G388</f>
        <v>#VALUE!</v>
      </c>
      <c r="Z388" s="217"/>
      <c r="AA388" s="53" t="e">
        <f>SUMIFS('[20]WorkDone DATA'!$L:$L,'[20]WorkDone DATA'!$N:$N,BOQ!AA$6,'[20]WorkDone DATA'!$G:$G,BOQ!$B388)*$G388</f>
        <v>#VALUE!</v>
      </c>
      <c r="AB388" s="53" t="e">
        <f>SUMIFS('[20]WorkDone DATA'!$L:$L,'[20]WorkDone DATA'!$N:$N,BOQ!AB$6,'[20]WorkDone DATA'!$G:$G,BOQ!$B388)*$G388</f>
        <v>#VALUE!</v>
      </c>
      <c r="AC388" s="53" t="e">
        <f>SUMIFS('[20]WorkDone DATA'!$L:$L,'[20]WorkDone DATA'!$N:$N,BOQ!AC$6,'[20]WorkDone DATA'!$G:$G,BOQ!$B388)*$G388</f>
        <v>#VALUE!</v>
      </c>
      <c r="AD388" s="53" t="e">
        <f>SUMIFS('[20]WorkDone DATA'!$L:$L,'[20]WorkDone DATA'!$N:$N,BOQ!AD$6,'[20]WorkDone DATA'!$G:$G,BOQ!$B388)*$G388</f>
        <v>#VALUE!</v>
      </c>
      <c r="AE388" s="53" t="e">
        <f>SUMIFS('[20]WorkDone DATA'!$L:$L,'[20]WorkDone DATA'!$N:$N,BOQ!AE$6,'[20]WorkDone DATA'!$G:$G,BOQ!$B388)*$G388</f>
        <v>#VALUE!</v>
      </c>
      <c r="AF388" s="53" t="e">
        <f>SUMIFS('[20]WorkDone DATA'!$L:$L,'[20]WorkDone DATA'!$N:$N,BOQ!AF$6,'[20]WorkDone DATA'!$G:$G,BOQ!$B388)*$G388</f>
        <v>#VALUE!</v>
      </c>
      <c r="AG388" s="53" t="e">
        <f>SUMIFS('[20]WorkDone DATA'!$L:$L,'[20]WorkDone DATA'!$N:$N,BOQ!AG$6,'[20]WorkDone DATA'!$G:$G,BOQ!$B388)*$G388</f>
        <v>#VALUE!</v>
      </c>
      <c r="AH388" s="53" t="e">
        <f>SUMIFS('[20]WorkDone DATA'!$L:$L,'[20]WorkDone DATA'!$N:$N,BOQ!AH$6,'[20]WorkDone DATA'!$G:$G,BOQ!$B388)*$G388</f>
        <v>#VALUE!</v>
      </c>
      <c r="AI388" s="53" t="e">
        <f>SUMIFS('[20]WorkDone DATA'!$L:$L,'[20]WorkDone DATA'!$N:$N,BOQ!AI$6,'[20]WorkDone DATA'!$G:$G,BOQ!$B388)*$G388</f>
        <v>#VALUE!</v>
      </c>
      <c r="AJ388" s="53" t="e">
        <f>SUMIFS('[20]WorkDone DATA'!$L:$L,'[20]WorkDone DATA'!$N:$N,BOQ!AJ$6,'[20]WorkDone DATA'!$G:$G,BOQ!$B388)*$G388</f>
        <v>#VALUE!</v>
      </c>
      <c r="AK388" s="53" t="e">
        <f>SUMIFS('[20]WorkDone DATA'!$L:$L,'[20]WorkDone DATA'!$N:$N,BOQ!AK$6,'[20]WorkDone DATA'!$G:$G,BOQ!$B388)*$G388</f>
        <v>#VALUE!</v>
      </c>
      <c r="AL388" s="53" t="e">
        <f>SUMIFS('[20]WorkDone DATA'!$L:$L,'[20]WorkDone DATA'!$N:$N,BOQ!AL$6,'[20]WorkDone DATA'!$G:$G,BOQ!$B388)*$G388</f>
        <v>#VALUE!</v>
      </c>
      <c r="AM388" s="53" t="e">
        <f>SUMIFS('[20]WorkDone DATA'!$L:$L,'[20]WorkDone DATA'!$N:$N,BOQ!AM$6,'[20]WorkDone DATA'!$G:$G,BOQ!$B388)*$G388</f>
        <v>#VALUE!</v>
      </c>
      <c r="AN388" s="53" t="e">
        <f>SUMIFS('[20]WorkDone DATA'!$L:$L,'[20]WorkDone DATA'!$N:$N,BOQ!AN$6,'[20]WorkDone DATA'!$G:$G,BOQ!$B388)*$G388</f>
        <v>#VALUE!</v>
      </c>
      <c r="AO388" s="53" t="e">
        <f>SUMIFS('[20]WorkDone DATA'!$L:$L,'[20]WorkDone DATA'!$N:$N,BOQ!AO$6,'[20]WorkDone DATA'!$G:$G,BOQ!$B388)*$G388</f>
        <v>#VALUE!</v>
      </c>
      <c r="AP388" s="53" t="e">
        <f>SUMIFS('[20]WorkDone DATA'!$L:$L,'[20]WorkDone DATA'!$N:$N,BOQ!AP$6,'[20]WorkDone DATA'!$G:$G,BOQ!$B388)*$G388</f>
        <v>#VALUE!</v>
      </c>
      <c r="AQ388" s="53" t="e">
        <f>SUMIFS('[20]WorkDone DATA'!$L:$L,'[20]WorkDone DATA'!$N:$N,BOQ!AQ$6,'[20]WorkDone DATA'!$G:$G,BOQ!$B388)*$G388</f>
        <v>#VALUE!</v>
      </c>
      <c r="AR388" s="53" t="e">
        <f>SUMIFS('[20]WorkDone DATA'!$L:$L,'[20]WorkDone DATA'!$N:$N,BOQ!AR$6,'[20]WorkDone DATA'!$G:$G,BOQ!$B388)*$G388</f>
        <v>#VALUE!</v>
      </c>
      <c r="AS388" s="53" t="e">
        <f>SUMIFS('[20]WorkDone DATA'!$L:$L,'[20]WorkDone DATA'!$N:$N,BOQ!AS$6,'[20]WorkDone DATA'!$G:$G,BOQ!$B388)*$G388</f>
        <v>#VALUE!</v>
      </c>
      <c r="AT388" s="53" t="e">
        <f>SUMIFS('[20]WorkDone DATA'!$L:$L,'[20]WorkDone DATA'!$N:$N,BOQ!AT$6,'[20]WorkDone DATA'!$G:$G,BOQ!$B388)*$G388</f>
        <v>#VALUE!</v>
      </c>
      <c r="AU388" s="53" t="e">
        <f>SUMIFS('[20]WorkDone DATA'!$L:$L,'[20]WorkDone DATA'!$N:$N,BOQ!AU$6,'[20]WorkDone DATA'!$G:$G,BOQ!$B388)*$G388</f>
        <v>#VALUE!</v>
      </c>
      <c r="AV388" s="53" t="e">
        <f>SUMIFS('[20]WorkDone DATA'!$L:$L,'[20]WorkDone DATA'!$N:$N,BOQ!AV$6,'[20]WorkDone DATA'!$G:$G,BOQ!$B388)*$G388</f>
        <v>#VALUE!</v>
      </c>
      <c r="AW388" s="53" t="e">
        <f>SUMIFS('[20]WorkDone DATA'!$L:$L,'[20]WorkDone DATA'!$N:$N,BOQ!AW$6,'[20]WorkDone DATA'!$G:$G,BOQ!$B388)*$G388</f>
        <v>#VALUE!</v>
      </c>
      <c r="AX388" s="53" t="e">
        <f>SUMIFS('[20]WorkDone DATA'!$L:$L,'[20]WorkDone DATA'!$N:$N,BOQ!AX$6,'[20]WorkDone DATA'!$G:$G,BOQ!$B388)*$G388</f>
        <v>#VALUE!</v>
      </c>
      <c r="AY388" s="53" t="e">
        <f>SUMIFS('[20]WorkDone DATA'!$L:$L,'[20]WorkDone DATA'!$N:$N,BOQ!AY$6,'[20]WorkDone DATA'!$G:$G,BOQ!$B388)*$G388</f>
        <v>#VALUE!</v>
      </c>
      <c r="AZ388" s="53" t="e">
        <f>SUMIFS('[20]WorkDone DATA'!$L:$L,'[20]WorkDone DATA'!$N:$N,BOQ!AZ$6,'[20]WorkDone DATA'!$G:$G,BOQ!$B388)*$G388</f>
        <v>#VALUE!</v>
      </c>
      <c r="BA388" s="53" t="e">
        <f>SUMIFS('[20]WorkDone DATA'!$L:$L,'[20]WorkDone DATA'!$N:$N,BOQ!BA$6,'[20]WorkDone DATA'!$G:$G,BOQ!$B388)*$G388</f>
        <v>#VALUE!</v>
      </c>
      <c r="BB388" s="53" t="e">
        <f>SUMIFS('[20]WorkDone DATA'!$L:$L,'[20]WorkDone DATA'!$N:$N,BOQ!BB$6,'[20]WorkDone DATA'!$G:$G,BOQ!$B388)*$G388</f>
        <v>#VALUE!</v>
      </c>
      <c r="BC388" s="53" t="e">
        <f>SUMIFS('[20]WorkDone DATA'!$L:$L,'[20]WorkDone DATA'!$N:$N,BOQ!BC$6,'[20]WorkDone DATA'!$G:$G,BOQ!$B388)*$G388</f>
        <v>#VALUE!</v>
      </c>
      <c r="BD388" s="53" t="e">
        <f>SUMIFS('[20]WorkDone DATA'!$L:$L,'[20]WorkDone DATA'!$N:$N,BOQ!BD$6,'[20]WorkDone DATA'!$G:$G,BOQ!$B388)*$G388</f>
        <v>#VALUE!</v>
      </c>
      <c r="BE388" s="53" t="e">
        <f>SUMIFS('[20]WorkDone DATA'!$L:$L,'[20]WorkDone DATA'!$N:$N,BOQ!BE$6,'[20]WorkDone DATA'!$G:$G,BOQ!$B388)*$G388</f>
        <v>#VALUE!</v>
      </c>
      <c r="BF388" s="53" t="e">
        <f>SUMIFS('[20]WorkDone DATA'!$L:$L,'[20]WorkDone DATA'!$N:$N,BOQ!BF$6,'[20]WorkDone DATA'!$G:$G,BOQ!$B388)*$G388</f>
        <v>#VALUE!</v>
      </c>
      <c r="BG388" s="53" t="e">
        <f>SUMIFS('[20]WorkDone DATA'!$L:$L,'[20]WorkDone DATA'!$N:$N,BOQ!BG$6,'[20]WorkDone DATA'!$G:$G,BOQ!$B388)*$G388</f>
        <v>#VALUE!</v>
      </c>
      <c r="BH388" s="53" t="e">
        <f>SUMIFS('[20]WorkDone DATA'!$L:$L,'[20]WorkDone DATA'!$N:$N,BOQ!BH$6,'[20]WorkDone DATA'!$G:$G,BOQ!$B388)*$G388</f>
        <v>#VALUE!</v>
      </c>
      <c r="BI388" s="53" t="e">
        <f>SUMIFS('[20]WorkDone DATA'!$L:$L,'[20]WorkDone DATA'!$N:$N,BOQ!BI$6,'[20]WorkDone DATA'!$G:$G,BOQ!$B388)*$G388</f>
        <v>#VALUE!</v>
      </c>
      <c r="BJ388" s="53" t="e">
        <f>SUMIFS('[20]WorkDone DATA'!$L:$L,'[20]WorkDone DATA'!$N:$N,BOQ!BJ$6,'[20]WorkDone DATA'!$G:$G,BOQ!$B388)*$G388</f>
        <v>#VALUE!</v>
      </c>
      <c r="BK388" s="53" t="e">
        <f>SUMIFS('[20]WorkDone DATA'!$L:$L,'[20]WorkDone DATA'!$N:$N,BOQ!BK$6,'[20]WorkDone DATA'!$G:$G,BOQ!$B388)*$G388</f>
        <v>#VALUE!</v>
      </c>
      <c r="BL388" s="53" t="e">
        <f>SUMIFS('[20]WorkDone DATA'!$L:$L,'[20]WorkDone DATA'!$N:$N,BOQ!BL$6,'[20]WorkDone DATA'!$G:$G,BOQ!$B388)*$G388</f>
        <v>#VALUE!</v>
      </c>
      <c r="BM388" s="53" t="e">
        <f>SUMIFS('[20]WorkDone DATA'!$L:$L,'[20]WorkDone DATA'!$N:$N,BOQ!BM$6,'[20]WorkDone DATA'!$G:$G,BOQ!$B388)*$G388</f>
        <v>#VALUE!</v>
      </c>
      <c r="BN388" s="53" t="e">
        <f>SUMIFS('[20]WorkDone DATA'!$L:$L,'[20]WorkDone DATA'!$N:$N,BOQ!BN$6,'[20]WorkDone DATA'!$G:$G,BOQ!$B388)*$G388</f>
        <v>#VALUE!</v>
      </c>
      <c r="BO388" s="53" t="e">
        <f>SUMIFS('[20]WorkDone DATA'!$L:$L,'[20]WorkDone DATA'!$N:$N,BOQ!BO$6,'[20]WorkDone DATA'!$G:$G,BOQ!$B388)*$G388</f>
        <v>#VALUE!</v>
      </c>
      <c r="BP388" s="53" t="e">
        <f>SUMIFS('[20]WorkDone DATA'!$L:$L,'[20]WorkDone DATA'!$N:$N,BOQ!BP$6,'[20]WorkDone DATA'!$G:$G,BOQ!$B388)*$G388</f>
        <v>#VALUE!</v>
      </c>
      <c r="BQ388" s="53" t="e">
        <f>SUMIFS('[20]WorkDone DATA'!$L:$L,'[20]WorkDone DATA'!$N:$N,BOQ!BQ$6,'[20]WorkDone DATA'!$G:$G,BOQ!$B388)*$G388</f>
        <v>#VALUE!</v>
      </c>
      <c r="BR388" s="53" t="e">
        <f>SUMIFS('[20]WorkDone DATA'!$L:$L,'[20]WorkDone DATA'!$N:$N,BOQ!BR$6,'[20]WorkDone DATA'!$G:$G,BOQ!$B388)*$G388</f>
        <v>#VALUE!</v>
      </c>
      <c r="BS388" s="53" t="e">
        <f>SUMIFS('[20]WorkDone DATA'!$L:$L,'[20]WorkDone DATA'!$N:$N,BOQ!BS$6,'[20]WorkDone DATA'!$G:$G,BOQ!$B388)*$G388</f>
        <v>#VALUE!</v>
      </c>
      <c r="BT388" s="53" t="e">
        <f>SUMIFS('[20]WorkDone DATA'!$L:$L,'[20]WorkDone DATA'!$N:$N,BOQ!BT$6,'[20]WorkDone DATA'!$G:$G,BOQ!$B388)*$G388</f>
        <v>#VALUE!</v>
      </c>
      <c r="BU388" s="53" t="e">
        <f>SUMIFS('[20]WorkDone DATA'!$L:$L,'[20]WorkDone DATA'!$N:$N,BOQ!BU$6,'[20]WorkDone DATA'!$G:$G,BOQ!$B388)*$G388</f>
        <v>#VALUE!</v>
      </c>
      <c r="BV388" s="53" t="e">
        <f>SUMIFS('[20]WorkDone DATA'!$L:$L,'[20]WorkDone DATA'!$N:$N,BOQ!BV$6,'[20]WorkDone DATA'!$G:$G,BOQ!$B388)*$G388</f>
        <v>#VALUE!</v>
      </c>
      <c r="BW388" s="53" t="e">
        <f>SUMIFS('[20]WorkDone DATA'!$L:$L,'[20]WorkDone DATA'!$N:$N,BOQ!BW$6,'[20]WorkDone DATA'!$G:$G,BOQ!$B388)*$G388</f>
        <v>#VALUE!</v>
      </c>
      <c r="BX388" s="53" t="e">
        <f>SUMIFS('[20]WorkDone DATA'!$L:$L,'[20]WorkDone DATA'!$N:$N,BOQ!BX$6,'[20]WorkDone DATA'!$G:$G,BOQ!$B388)*$G388</f>
        <v>#VALUE!</v>
      </c>
    </row>
    <row r="389" spans="1:76" ht="15.6" x14ac:dyDescent="0.35">
      <c r="A389" s="124" t="str">
        <f t="shared" si="61"/>
        <v>11kV SUBSTATION  SOUTH BOARD B</v>
      </c>
      <c r="B389" s="42">
        <v>2.1960000000000002</v>
      </c>
      <c r="C389" s="65" t="s">
        <v>204</v>
      </c>
      <c r="D389" s="58" t="s">
        <v>46</v>
      </c>
      <c r="E389" s="77" t="s">
        <v>97</v>
      </c>
      <c r="F389" s="45">
        <v>9</v>
      </c>
      <c r="G389" s="52">
        <v>1599.52</v>
      </c>
      <c r="H389" s="53">
        <f t="shared" si="44"/>
        <v>14395.68</v>
      </c>
      <c r="K389" s="214" t="e">
        <f t="shared" si="50"/>
        <v>#VALUE!</v>
      </c>
      <c r="L389" s="220" t="e">
        <f t="shared" si="45"/>
        <v>#VALUE!</v>
      </c>
      <c r="M389" s="221" t="e">
        <f t="shared" si="46"/>
        <v>#VALUE!</v>
      </c>
      <c r="N389" s="219"/>
      <c r="O389" s="214" t="e">
        <f t="shared" si="47"/>
        <v>#VALUE!</v>
      </c>
      <c r="P389" s="215" t="e">
        <f t="shared" si="48"/>
        <v>#VALUE!</v>
      </c>
      <c r="R389" s="217" t="e">
        <f>SUMIFS('[20]WorkDone DATA'!$L:$L,'[20]WorkDone DATA'!$N:$N,BOQ!S$6,'[20]WorkDone DATA'!$G:$G,BOQ!$B389)</f>
        <v>#VALUE!</v>
      </c>
      <c r="S389" s="53" t="e">
        <f t="shared" si="49"/>
        <v>#VALUE!</v>
      </c>
      <c r="T389" s="217" t="e">
        <f>SUMIFS('[20]WorkDone DATA'!$L:$L,'[20]WorkDone DATA'!$N:$N,BOQ!U$6,'[20]WorkDone DATA'!$G:$G,BOQ!$B389)</f>
        <v>#VALUE!</v>
      </c>
      <c r="U389" s="53" t="e">
        <f t="shared" si="51"/>
        <v>#VALUE!</v>
      </c>
      <c r="V389" s="217"/>
      <c r="W389" s="53" t="e">
        <f>SUMIFS('[20]WorkDone DATA'!$L:$L,'[20]WorkDone DATA'!$N:$N,BOQ!W$6,'[20]WorkDone DATA'!$G:$G,BOQ!$B389)*$G389</f>
        <v>#VALUE!</v>
      </c>
      <c r="X389" s="217"/>
      <c r="Y389" s="53" t="e">
        <f>SUMIFS('[20]WorkDone DATA'!$L:$L,'[20]WorkDone DATA'!$N:$N,BOQ!Y$6,'[20]WorkDone DATA'!$G:$G,BOQ!$B389)*$G389</f>
        <v>#VALUE!</v>
      </c>
      <c r="Z389" s="217"/>
      <c r="AA389" s="53" t="e">
        <f>SUMIFS('[20]WorkDone DATA'!$L:$L,'[20]WorkDone DATA'!$N:$N,BOQ!AA$6,'[20]WorkDone DATA'!$G:$G,BOQ!$B389)*$G389</f>
        <v>#VALUE!</v>
      </c>
      <c r="AB389" s="53" t="e">
        <f>SUMIFS('[20]WorkDone DATA'!$L:$L,'[20]WorkDone DATA'!$N:$N,BOQ!AB$6,'[20]WorkDone DATA'!$G:$G,BOQ!$B389)*$G389</f>
        <v>#VALUE!</v>
      </c>
      <c r="AC389" s="53" t="e">
        <f>SUMIFS('[20]WorkDone DATA'!$L:$L,'[20]WorkDone DATA'!$N:$N,BOQ!AC$6,'[20]WorkDone DATA'!$G:$G,BOQ!$B389)*$G389</f>
        <v>#VALUE!</v>
      </c>
      <c r="AD389" s="53" t="e">
        <f>SUMIFS('[20]WorkDone DATA'!$L:$L,'[20]WorkDone DATA'!$N:$N,BOQ!AD$6,'[20]WorkDone DATA'!$G:$G,BOQ!$B389)*$G389</f>
        <v>#VALUE!</v>
      </c>
      <c r="AE389" s="53" t="e">
        <f>SUMIFS('[20]WorkDone DATA'!$L:$L,'[20]WorkDone DATA'!$N:$N,BOQ!AE$6,'[20]WorkDone DATA'!$G:$G,BOQ!$B389)*$G389</f>
        <v>#VALUE!</v>
      </c>
      <c r="AF389" s="53" t="e">
        <f>SUMIFS('[20]WorkDone DATA'!$L:$L,'[20]WorkDone DATA'!$N:$N,BOQ!AF$6,'[20]WorkDone DATA'!$G:$G,BOQ!$B389)*$G389</f>
        <v>#VALUE!</v>
      </c>
      <c r="AG389" s="53" t="e">
        <f>SUMIFS('[20]WorkDone DATA'!$L:$L,'[20]WorkDone DATA'!$N:$N,BOQ!AG$6,'[20]WorkDone DATA'!$G:$G,BOQ!$B389)*$G389</f>
        <v>#VALUE!</v>
      </c>
      <c r="AH389" s="53" t="e">
        <f>SUMIFS('[20]WorkDone DATA'!$L:$L,'[20]WorkDone DATA'!$N:$N,BOQ!AH$6,'[20]WorkDone DATA'!$G:$G,BOQ!$B389)*$G389</f>
        <v>#VALUE!</v>
      </c>
      <c r="AI389" s="53" t="e">
        <f>SUMIFS('[20]WorkDone DATA'!$L:$L,'[20]WorkDone DATA'!$N:$N,BOQ!AI$6,'[20]WorkDone DATA'!$G:$G,BOQ!$B389)*$G389</f>
        <v>#VALUE!</v>
      </c>
      <c r="AJ389" s="53" t="e">
        <f>SUMIFS('[20]WorkDone DATA'!$L:$L,'[20]WorkDone DATA'!$N:$N,BOQ!AJ$6,'[20]WorkDone DATA'!$G:$G,BOQ!$B389)*$G389</f>
        <v>#VALUE!</v>
      </c>
      <c r="AK389" s="53" t="e">
        <f>SUMIFS('[20]WorkDone DATA'!$L:$L,'[20]WorkDone DATA'!$N:$N,BOQ!AK$6,'[20]WorkDone DATA'!$G:$G,BOQ!$B389)*$G389</f>
        <v>#VALUE!</v>
      </c>
      <c r="AL389" s="53" t="e">
        <f>SUMIFS('[20]WorkDone DATA'!$L:$L,'[20]WorkDone DATA'!$N:$N,BOQ!AL$6,'[20]WorkDone DATA'!$G:$G,BOQ!$B389)*$G389</f>
        <v>#VALUE!</v>
      </c>
      <c r="AM389" s="53" t="e">
        <f>SUMIFS('[20]WorkDone DATA'!$L:$L,'[20]WorkDone DATA'!$N:$N,BOQ!AM$6,'[20]WorkDone DATA'!$G:$G,BOQ!$B389)*$G389</f>
        <v>#VALUE!</v>
      </c>
      <c r="AN389" s="53" t="e">
        <f>SUMIFS('[20]WorkDone DATA'!$L:$L,'[20]WorkDone DATA'!$N:$N,BOQ!AN$6,'[20]WorkDone DATA'!$G:$G,BOQ!$B389)*$G389</f>
        <v>#VALUE!</v>
      </c>
      <c r="AO389" s="53" t="e">
        <f>SUMIFS('[20]WorkDone DATA'!$L:$L,'[20]WorkDone DATA'!$N:$N,BOQ!AO$6,'[20]WorkDone DATA'!$G:$G,BOQ!$B389)*$G389</f>
        <v>#VALUE!</v>
      </c>
      <c r="AP389" s="53" t="e">
        <f>SUMIFS('[20]WorkDone DATA'!$L:$L,'[20]WorkDone DATA'!$N:$N,BOQ!AP$6,'[20]WorkDone DATA'!$G:$G,BOQ!$B389)*$G389</f>
        <v>#VALUE!</v>
      </c>
      <c r="AQ389" s="53" t="e">
        <f>SUMIFS('[20]WorkDone DATA'!$L:$L,'[20]WorkDone DATA'!$N:$N,BOQ!AQ$6,'[20]WorkDone DATA'!$G:$G,BOQ!$B389)*$G389</f>
        <v>#VALUE!</v>
      </c>
      <c r="AR389" s="53" t="e">
        <f>SUMIFS('[20]WorkDone DATA'!$L:$L,'[20]WorkDone DATA'!$N:$N,BOQ!AR$6,'[20]WorkDone DATA'!$G:$G,BOQ!$B389)*$G389</f>
        <v>#VALUE!</v>
      </c>
      <c r="AS389" s="53" t="e">
        <f>SUMIFS('[20]WorkDone DATA'!$L:$L,'[20]WorkDone DATA'!$N:$N,BOQ!AS$6,'[20]WorkDone DATA'!$G:$G,BOQ!$B389)*$G389</f>
        <v>#VALUE!</v>
      </c>
      <c r="AT389" s="53" t="e">
        <f>SUMIFS('[20]WorkDone DATA'!$L:$L,'[20]WorkDone DATA'!$N:$N,BOQ!AT$6,'[20]WorkDone DATA'!$G:$G,BOQ!$B389)*$G389</f>
        <v>#VALUE!</v>
      </c>
      <c r="AU389" s="53" t="e">
        <f>SUMIFS('[20]WorkDone DATA'!$L:$L,'[20]WorkDone DATA'!$N:$N,BOQ!AU$6,'[20]WorkDone DATA'!$G:$G,BOQ!$B389)*$G389</f>
        <v>#VALUE!</v>
      </c>
      <c r="AV389" s="53" t="e">
        <f>SUMIFS('[20]WorkDone DATA'!$L:$L,'[20]WorkDone DATA'!$N:$N,BOQ!AV$6,'[20]WorkDone DATA'!$G:$G,BOQ!$B389)*$G389</f>
        <v>#VALUE!</v>
      </c>
      <c r="AW389" s="53" t="e">
        <f>SUMIFS('[20]WorkDone DATA'!$L:$L,'[20]WorkDone DATA'!$N:$N,BOQ!AW$6,'[20]WorkDone DATA'!$G:$G,BOQ!$B389)*$G389</f>
        <v>#VALUE!</v>
      </c>
      <c r="AX389" s="53" t="e">
        <f>SUMIFS('[20]WorkDone DATA'!$L:$L,'[20]WorkDone DATA'!$N:$N,BOQ!AX$6,'[20]WorkDone DATA'!$G:$G,BOQ!$B389)*$G389</f>
        <v>#VALUE!</v>
      </c>
      <c r="AY389" s="53" t="e">
        <f>SUMIFS('[20]WorkDone DATA'!$L:$L,'[20]WorkDone DATA'!$N:$N,BOQ!AY$6,'[20]WorkDone DATA'!$G:$G,BOQ!$B389)*$G389</f>
        <v>#VALUE!</v>
      </c>
      <c r="AZ389" s="53" t="e">
        <f>SUMIFS('[20]WorkDone DATA'!$L:$L,'[20]WorkDone DATA'!$N:$N,BOQ!AZ$6,'[20]WorkDone DATA'!$G:$G,BOQ!$B389)*$G389</f>
        <v>#VALUE!</v>
      </c>
      <c r="BA389" s="53" t="e">
        <f>SUMIFS('[20]WorkDone DATA'!$L:$L,'[20]WorkDone DATA'!$N:$N,BOQ!BA$6,'[20]WorkDone DATA'!$G:$G,BOQ!$B389)*$G389</f>
        <v>#VALUE!</v>
      </c>
      <c r="BB389" s="53" t="e">
        <f>SUMIFS('[20]WorkDone DATA'!$L:$L,'[20]WorkDone DATA'!$N:$N,BOQ!BB$6,'[20]WorkDone DATA'!$G:$G,BOQ!$B389)*$G389</f>
        <v>#VALUE!</v>
      </c>
      <c r="BC389" s="53" t="e">
        <f>SUMIFS('[20]WorkDone DATA'!$L:$L,'[20]WorkDone DATA'!$N:$N,BOQ!BC$6,'[20]WorkDone DATA'!$G:$G,BOQ!$B389)*$G389</f>
        <v>#VALUE!</v>
      </c>
      <c r="BD389" s="53" t="e">
        <f>SUMIFS('[20]WorkDone DATA'!$L:$L,'[20]WorkDone DATA'!$N:$N,BOQ!BD$6,'[20]WorkDone DATA'!$G:$G,BOQ!$B389)*$G389</f>
        <v>#VALUE!</v>
      </c>
      <c r="BE389" s="53" t="e">
        <f>SUMIFS('[20]WorkDone DATA'!$L:$L,'[20]WorkDone DATA'!$N:$N,BOQ!BE$6,'[20]WorkDone DATA'!$G:$G,BOQ!$B389)*$G389</f>
        <v>#VALUE!</v>
      </c>
      <c r="BF389" s="53" t="e">
        <f>SUMIFS('[20]WorkDone DATA'!$L:$L,'[20]WorkDone DATA'!$N:$N,BOQ!BF$6,'[20]WorkDone DATA'!$G:$G,BOQ!$B389)*$G389</f>
        <v>#VALUE!</v>
      </c>
      <c r="BG389" s="53" t="e">
        <f>SUMIFS('[20]WorkDone DATA'!$L:$L,'[20]WorkDone DATA'!$N:$N,BOQ!BG$6,'[20]WorkDone DATA'!$G:$G,BOQ!$B389)*$G389</f>
        <v>#VALUE!</v>
      </c>
      <c r="BH389" s="53" t="e">
        <f>SUMIFS('[20]WorkDone DATA'!$L:$L,'[20]WorkDone DATA'!$N:$N,BOQ!BH$6,'[20]WorkDone DATA'!$G:$G,BOQ!$B389)*$G389</f>
        <v>#VALUE!</v>
      </c>
      <c r="BI389" s="53" t="e">
        <f>SUMIFS('[20]WorkDone DATA'!$L:$L,'[20]WorkDone DATA'!$N:$N,BOQ!BI$6,'[20]WorkDone DATA'!$G:$G,BOQ!$B389)*$G389</f>
        <v>#VALUE!</v>
      </c>
      <c r="BJ389" s="53" t="e">
        <f>SUMIFS('[20]WorkDone DATA'!$L:$L,'[20]WorkDone DATA'!$N:$N,BOQ!BJ$6,'[20]WorkDone DATA'!$G:$G,BOQ!$B389)*$G389</f>
        <v>#VALUE!</v>
      </c>
      <c r="BK389" s="53" t="e">
        <f>SUMIFS('[20]WorkDone DATA'!$L:$L,'[20]WorkDone DATA'!$N:$N,BOQ!BK$6,'[20]WorkDone DATA'!$G:$G,BOQ!$B389)*$G389</f>
        <v>#VALUE!</v>
      </c>
      <c r="BL389" s="53" t="e">
        <f>SUMIFS('[20]WorkDone DATA'!$L:$L,'[20]WorkDone DATA'!$N:$N,BOQ!BL$6,'[20]WorkDone DATA'!$G:$G,BOQ!$B389)*$G389</f>
        <v>#VALUE!</v>
      </c>
      <c r="BM389" s="53" t="e">
        <f>SUMIFS('[20]WorkDone DATA'!$L:$L,'[20]WorkDone DATA'!$N:$N,BOQ!BM$6,'[20]WorkDone DATA'!$G:$G,BOQ!$B389)*$G389</f>
        <v>#VALUE!</v>
      </c>
      <c r="BN389" s="53" t="e">
        <f>SUMIFS('[20]WorkDone DATA'!$L:$L,'[20]WorkDone DATA'!$N:$N,BOQ!BN$6,'[20]WorkDone DATA'!$G:$G,BOQ!$B389)*$G389</f>
        <v>#VALUE!</v>
      </c>
      <c r="BO389" s="53" t="e">
        <f>SUMIFS('[20]WorkDone DATA'!$L:$L,'[20]WorkDone DATA'!$N:$N,BOQ!BO$6,'[20]WorkDone DATA'!$G:$G,BOQ!$B389)*$G389</f>
        <v>#VALUE!</v>
      </c>
      <c r="BP389" s="53" t="e">
        <f>SUMIFS('[20]WorkDone DATA'!$L:$L,'[20]WorkDone DATA'!$N:$N,BOQ!BP$6,'[20]WorkDone DATA'!$G:$G,BOQ!$B389)*$G389</f>
        <v>#VALUE!</v>
      </c>
      <c r="BQ389" s="53" t="e">
        <f>SUMIFS('[20]WorkDone DATA'!$L:$L,'[20]WorkDone DATA'!$N:$N,BOQ!BQ$6,'[20]WorkDone DATA'!$G:$G,BOQ!$B389)*$G389</f>
        <v>#VALUE!</v>
      </c>
      <c r="BR389" s="53" t="e">
        <f>SUMIFS('[20]WorkDone DATA'!$L:$L,'[20]WorkDone DATA'!$N:$N,BOQ!BR$6,'[20]WorkDone DATA'!$G:$G,BOQ!$B389)*$G389</f>
        <v>#VALUE!</v>
      </c>
      <c r="BS389" s="53" t="e">
        <f>SUMIFS('[20]WorkDone DATA'!$L:$L,'[20]WorkDone DATA'!$N:$N,BOQ!BS$6,'[20]WorkDone DATA'!$G:$G,BOQ!$B389)*$G389</f>
        <v>#VALUE!</v>
      </c>
      <c r="BT389" s="53" t="e">
        <f>SUMIFS('[20]WorkDone DATA'!$L:$L,'[20]WorkDone DATA'!$N:$N,BOQ!BT$6,'[20]WorkDone DATA'!$G:$G,BOQ!$B389)*$G389</f>
        <v>#VALUE!</v>
      </c>
      <c r="BU389" s="53" t="e">
        <f>SUMIFS('[20]WorkDone DATA'!$L:$L,'[20]WorkDone DATA'!$N:$N,BOQ!BU$6,'[20]WorkDone DATA'!$G:$G,BOQ!$B389)*$G389</f>
        <v>#VALUE!</v>
      </c>
      <c r="BV389" s="53" t="e">
        <f>SUMIFS('[20]WorkDone DATA'!$L:$L,'[20]WorkDone DATA'!$N:$N,BOQ!BV$6,'[20]WorkDone DATA'!$G:$G,BOQ!$B389)*$G389</f>
        <v>#VALUE!</v>
      </c>
      <c r="BW389" s="53" t="e">
        <f>SUMIFS('[20]WorkDone DATA'!$L:$L,'[20]WorkDone DATA'!$N:$N,BOQ!BW$6,'[20]WorkDone DATA'!$G:$G,BOQ!$B389)*$G389</f>
        <v>#VALUE!</v>
      </c>
      <c r="BX389" s="53" t="e">
        <f>SUMIFS('[20]WorkDone DATA'!$L:$L,'[20]WorkDone DATA'!$N:$N,BOQ!BX$6,'[20]WorkDone DATA'!$G:$G,BOQ!$B389)*$G389</f>
        <v>#VALUE!</v>
      </c>
    </row>
    <row r="390" spans="1:76" ht="15.6" x14ac:dyDescent="0.35">
      <c r="A390" s="1"/>
      <c r="B390" s="42"/>
      <c r="C390" s="65"/>
      <c r="D390" s="58"/>
      <c r="E390" s="65"/>
      <c r="F390" s="45"/>
      <c r="G390" s="52"/>
      <c r="H390" s="53">
        <f t="shared" si="44"/>
        <v>0</v>
      </c>
      <c r="K390" s="214"/>
      <c r="L390" s="220" t="e">
        <f t="shared" si="45"/>
        <v>#VALUE!</v>
      </c>
      <c r="M390" s="221" t="e">
        <f t="shared" si="46"/>
        <v>#VALUE!</v>
      </c>
      <c r="N390" s="219"/>
      <c r="O390" s="214">
        <f t="shared" si="47"/>
        <v>0</v>
      </c>
      <c r="P390" s="215" t="e">
        <f t="shared" si="48"/>
        <v>#VALUE!</v>
      </c>
      <c r="R390" s="217" t="e">
        <f>SUMIFS('[20]WorkDone DATA'!$L:$L,'[20]WorkDone DATA'!$N:$N,BOQ!S$6,'[20]WorkDone DATA'!$G:$G,BOQ!$B390)</f>
        <v>#VALUE!</v>
      </c>
      <c r="S390" s="53" t="e">
        <f t="shared" si="49"/>
        <v>#VALUE!</v>
      </c>
      <c r="T390" s="217" t="e">
        <f>SUMIFS('[20]WorkDone DATA'!$L:$L,'[20]WorkDone DATA'!$N:$N,BOQ!U$6,'[20]WorkDone DATA'!$G:$G,BOQ!$B390)</f>
        <v>#VALUE!</v>
      </c>
      <c r="U390" s="53" t="e">
        <f t="shared" si="51"/>
        <v>#VALUE!</v>
      </c>
      <c r="V390" s="217"/>
      <c r="W390" s="53" t="e">
        <f>SUMIFS('[20]WorkDone DATA'!$L:$L,'[20]WorkDone DATA'!$N:$N,BOQ!W$6,'[20]WorkDone DATA'!$G:$G,BOQ!$B390)*$G390</f>
        <v>#VALUE!</v>
      </c>
      <c r="X390" s="217"/>
      <c r="Y390" s="53" t="e">
        <f>SUMIFS('[20]WorkDone DATA'!$L:$L,'[20]WorkDone DATA'!$N:$N,BOQ!Y$6,'[20]WorkDone DATA'!$G:$G,BOQ!$B390)*$G390</f>
        <v>#VALUE!</v>
      </c>
      <c r="Z390" s="217"/>
      <c r="AA390" s="53" t="e">
        <f>SUMIFS('[20]WorkDone DATA'!$L:$L,'[20]WorkDone DATA'!$N:$N,BOQ!AA$6,'[20]WorkDone DATA'!$G:$G,BOQ!$B390)*$G390</f>
        <v>#VALUE!</v>
      </c>
      <c r="AB390" s="53" t="e">
        <f>SUMIFS('[20]WorkDone DATA'!$L:$L,'[20]WorkDone DATA'!$N:$N,BOQ!AB$6,'[20]WorkDone DATA'!$G:$G,BOQ!$B390)*$G390</f>
        <v>#VALUE!</v>
      </c>
      <c r="AC390" s="53" t="e">
        <f>SUMIFS('[20]WorkDone DATA'!$L:$L,'[20]WorkDone DATA'!$N:$N,BOQ!AC$6,'[20]WorkDone DATA'!$G:$G,BOQ!$B390)*$G390</f>
        <v>#VALUE!</v>
      </c>
      <c r="AD390" s="53" t="e">
        <f>SUMIFS('[20]WorkDone DATA'!$L:$L,'[20]WorkDone DATA'!$N:$N,BOQ!AD$6,'[20]WorkDone DATA'!$G:$G,BOQ!$B390)*$G390</f>
        <v>#VALUE!</v>
      </c>
      <c r="AE390" s="53" t="e">
        <f>SUMIFS('[20]WorkDone DATA'!$L:$L,'[20]WorkDone DATA'!$N:$N,BOQ!AE$6,'[20]WorkDone DATA'!$G:$G,BOQ!$B390)*$G390</f>
        <v>#VALUE!</v>
      </c>
      <c r="AF390" s="53" t="e">
        <f>SUMIFS('[20]WorkDone DATA'!$L:$L,'[20]WorkDone DATA'!$N:$N,BOQ!AF$6,'[20]WorkDone DATA'!$G:$G,BOQ!$B390)*$G390</f>
        <v>#VALUE!</v>
      </c>
      <c r="AG390" s="53" t="e">
        <f>SUMIFS('[20]WorkDone DATA'!$L:$L,'[20]WorkDone DATA'!$N:$N,BOQ!AG$6,'[20]WorkDone DATA'!$G:$G,BOQ!$B390)*$G390</f>
        <v>#VALUE!</v>
      </c>
      <c r="AH390" s="53" t="e">
        <f>SUMIFS('[20]WorkDone DATA'!$L:$L,'[20]WorkDone DATA'!$N:$N,BOQ!AH$6,'[20]WorkDone DATA'!$G:$G,BOQ!$B390)*$G390</f>
        <v>#VALUE!</v>
      </c>
      <c r="AI390" s="53" t="e">
        <f>SUMIFS('[20]WorkDone DATA'!$L:$L,'[20]WorkDone DATA'!$N:$N,BOQ!AI$6,'[20]WorkDone DATA'!$G:$G,BOQ!$B390)*$G390</f>
        <v>#VALUE!</v>
      </c>
      <c r="AJ390" s="53" t="e">
        <f>SUMIFS('[20]WorkDone DATA'!$L:$L,'[20]WorkDone DATA'!$N:$N,BOQ!AJ$6,'[20]WorkDone DATA'!$G:$G,BOQ!$B390)*$G390</f>
        <v>#VALUE!</v>
      </c>
      <c r="AK390" s="53" t="e">
        <f>SUMIFS('[20]WorkDone DATA'!$L:$L,'[20]WorkDone DATA'!$N:$N,BOQ!AK$6,'[20]WorkDone DATA'!$G:$G,BOQ!$B390)*$G390</f>
        <v>#VALUE!</v>
      </c>
      <c r="AL390" s="53" t="e">
        <f>SUMIFS('[20]WorkDone DATA'!$L:$L,'[20]WorkDone DATA'!$N:$N,BOQ!AL$6,'[20]WorkDone DATA'!$G:$G,BOQ!$B390)*$G390</f>
        <v>#VALUE!</v>
      </c>
      <c r="AM390" s="53" t="e">
        <f>SUMIFS('[20]WorkDone DATA'!$L:$L,'[20]WorkDone DATA'!$N:$N,BOQ!AM$6,'[20]WorkDone DATA'!$G:$G,BOQ!$B390)*$G390</f>
        <v>#VALUE!</v>
      </c>
      <c r="AN390" s="53" t="e">
        <f>SUMIFS('[20]WorkDone DATA'!$L:$L,'[20]WorkDone DATA'!$N:$N,BOQ!AN$6,'[20]WorkDone DATA'!$G:$G,BOQ!$B390)*$G390</f>
        <v>#VALUE!</v>
      </c>
      <c r="AO390" s="53" t="e">
        <f>SUMIFS('[20]WorkDone DATA'!$L:$L,'[20]WorkDone DATA'!$N:$N,BOQ!AO$6,'[20]WorkDone DATA'!$G:$G,BOQ!$B390)*$G390</f>
        <v>#VALUE!</v>
      </c>
      <c r="AP390" s="53" t="e">
        <f>SUMIFS('[20]WorkDone DATA'!$L:$L,'[20]WorkDone DATA'!$N:$N,BOQ!AP$6,'[20]WorkDone DATA'!$G:$G,BOQ!$B390)*$G390</f>
        <v>#VALUE!</v>
      </c>
      <c r="AQ390" s="53" t="e">
        <f>SUMIFS('[20]WorkDone DATA'!$L:$L,'[20]WorkDone DATA'!$N:$N,BOQ!AQ$6,'[20]WorkDone DATA'!$G:$G,BOQ!$B390)*$G390</f>
        <v>#VALUE!</v>
      </c>
      <c r="AR390" s="53" t="e">
        <f>SUMIFS('[20]WorkDone DATA'!$L:$L,'[20]WorkDone DATA'!$N:$N,BOQ!AR$6,'[20]WorkDone DATA'!$G:$G,BOQ!$B390)*$G390</f>
        <v>#VALUE!</v>
      </c>
      <c r="AS390" s="53" t="e">
        <f>SUMIFS('[20]WorkDone DATA'!$L:$L,'[20]WorkDone DATA'!$N:$N,BOQ!AS$6,'[20]WorkDone DATA'!$G:$G,BOQ!$B390)*$G390</f>
        <v>#VALUE!</v>
      </c>
      <c r="AT390" s="53" t="e">
        <f>SUMIFS('[20]WorkDone DATA'!$L:$L,'[20]WorkDone DATA'!$N:$N,BOQ!AT$6,'[20]WorkDone DATA'!$G:$G,BOQ!$B390)*$G390</f>
        <v>#VALUE!</v>
      </c>
      <c r="AU390" s="53" t="e">
        <f>SUMIFS('[20]WorkDone DATA'!$L:$L,'[20]WorkDone DATA'!$N:$N,BOQ!AU$6,'[20]WorkDone DATA'!$G:$G,BOQ!$B390)*$G390</f>
        <v>#VALUE!</v>
      </c>
      <c r="AV390" s="53" t="e">
        <f>SUMIFS('[20]WorkDone DATA'!$L:$L,'[20]WorkDone DATA'!$N:$N,BOQ!AV$6,'[20]WorkDone DATA'!$G:$G,BOQ!$B390)*$G390</f>
        <v>#VALUE!</v>
      </c>
      <c r="AW390" s="53" t="e">
        <f>SUMIFS('[20]WorkDone DATA'!$L:$L,'[20]WorkDone DATA'!$N:$N,BOQ!AW$6,'[20]WorkDone DATA'!$G:$G,BOQ!$B390)*$G390</f>
        <v>#VALUE!</v>
      </c>
      <c r="AX390" s="53" t="e">
        <f>SUMIFS('[20]WorkDone DATA'!$L:$L,'[20]WorkDone DATA'!$N:$N,BOQ!AX$6,'[20]WorkDone DATA'!$G:$G,BOQ!$B390)*$G390</f>
        <v>#VALUE!</v>
      </c>
      <c r="AY390" s="53" t="e">
        <f>SUMIFS('[20]WorkDone DATA'!$L:$L,'[20]WorkDone DATA'!$N:$N,BOQ!AY$6,'[20]WorkDone DATA'!$G:$G,BOQ!$B390)*$G390</f>
        <v>#VALUE!</v>
      </c>
      <c r="AZ390" s="53" t="e">
        <f>SUMIFS('[20]WorkDone DATA'!$L:$L,'[20]WorkDone DATA'!$N:$N,BOQ!AZ$6,'[20]WorkDone DATA'!$G:$G,BOQ!$B390)*$G390</f>
        <v>#VALUE!</v>
      </c>
      <c r="BA390" s="53" t="e">
        <f>SUMIFS('[20]WorkDone DATA'!$L:$L,'[20]WorkDone DATA'!$N:$N,BOQ!BA$6,'[20]WorkDone DATA'!$G:$G,BOQ!$B390)*$G390</f>
        <v>#VALUE!</v>
      </c>
      <c r="BB390" s="53" t="e">
        <f>SUMIFS('[20]WorkDone DATA'!$L:$L,'[20]WorkDone DATA'!$N:$N,BOQ!BB$6,'[20]WorkDone DATA'!$G:$G,BOQ!$B390)*$G390</f>
        <v>#VALUE!</v>
      </c>
      <c r="BC390" s="53" t="e">
        <f>SUMIFS('[20]WorkDone DATA'!$L:$L,'[20]WorkDone DATA'!$N:$N,BOQ!BC$6,'[20]WorkDone DATA'!$G:$G,BOQ!$B390)*$G390</f>
        <v>#VALUE!</v>
      </c>
      <c r="BD390" s="53" t="e">
        <f>SUMIFS('[20]WorkDone DATA'!$L:$L,'[20]WorkDone DATA'!$N:$N,BOQ!BD$6,'[20]WorkDone DATA'!$G:$G,BOQ!$B390)*$G390</f>
        <v>#VALUE!</v>
      </c>
      <c r="BE390" s="53" t="e">
        <f>SUMIFS('[20]WorkDone DATA'!$L:$L,'[20]WorkDone DATA'!$N:$N,BOQ!BE$6,'[20]WorkDone DATA'!$G:$G,BOQ!$B390)*$G390</f>
        <v>#VALUE!</v>
      </c>
      <c r="BF390" s="53" t="e">
        <f>SUMIFS('[20]WorkDone DATA'!$L:$L,'[20]WorkDone DATA'!$N:$N,BOQ!BF$6,'[20]WorkDone DATA'!$G:$G,BOQ!$B390)*$G390</f>
        <v>#VALUE!</v>
      </c>
      <c r="BG390" s="53" t="e">
        <f>SUMIFS('[20]WorkDone DATA'!$L:$L,'[20]WorkDone DATA'!$N:$N,BOQ!BG$6,'[20]WorkDone DATA'!$G:$G,BOQ!$B390)*$G390</f>
        <v>#VALUE!</v>
      </c>
      <c r="BH390" s="53" t="e">
        <f>SUMIFS('[20]WorkDone DATA'!$L:$L,'[20]WorkDone DATA'!$N:$N,BOQ!BH$6,'[20]WorkDone DATA'!$G:$G,BOQ!$B390)*$G390</f>
        <v>#VALUE!</v>
      </c>
      <c r="BI390" s="53" t="e">
        <f>SUMIFS('[20]WorkDone DATA'!$L:$L,'[20]WorkDone DATA'!$N:$N,BOQ!BI$6,'[20]WorkDone DATA'!$G:$G,BOQ!$B390)*$G390</f>
        <v>#VALUE!</v>
      </c>
      <c r="BJ390" s="53" t="e">
        <f>SUMIFS('[20]WorkDone DATA'!$L:$L,'[20]WorkDone DATA'!$N:$N,BOQ!BJ$6,'[20]WorkDone DATA'!$G:$G,BOQ!$B390)*$G390</f>
        <v>#VALUE!</v>
      </c>
      <c r="BK390" s="53" t="e">
        <f>SUMIFS('[20]WorkDone DATA'!$L:$L,'[20]WorkDone DATA'!$N:$N,BOQ!BK$6,'[20]WorkDone DATA'!$G:$G,BOQ!$B390)*$G390</f>
        <v>#VALUE!</v>
      </c>
      <c r="BL390" s="53" t="e">
        <f>SUMIFS('[20]WorkDone DATA'!$L:$L,'[20]WorkDone DATA'!$N:$N,BOQ!BL$6,'[20]WorkDone DATA'!$G:$G,BOQ!$B390)*$G390</f>
        <v>#VALUE!</v>
      </c>
      <c r="BM390" s="53" t="e">
        <f>SUMIFS('[20]WorkDone DATA'!$L:$L,'[20]WorkDone DATA'!$N:$N,BOQ!BM$6,'[20]WorkDone DATA'!$G:$G,BOQ!$B390)*$G390</f>
        <v>#VALUE!</v>
      </c>
      <c r="BN390" s="53" t="e">
        <f>SUMIFS('[20]WorkDone DATA'!$L:$L,'[20]WorkDone DATA'!$N:$N,BOQ!BN$6,'[20]WorkDone DATA'!$G:$G,BOQ!$B390)*$G390</f>
        <v>#VALUE!</v>
      </c>
      <c r="BO390" s="53" t="e">
        <f>SUMIFS('[20]WorkDone DATA'!$L:$L,'[20]WorkDone DATA'!$N:$N,BOQ!BO$6,'[20]WorkDone DATA'!$G:$G,BOQ!$B390)*$G390</f>
        <v>#VALUE!</v>
      </c>
      <c r="BP390" s="53" t="e">
        <f>SUMIFS('[20]WorkDone DATA'!$L:$L,'[20]WorkDone DATA'!$N:$N,BOQ!BP$6,'[20]WorkDone DATA'!$G:$G,BOQ!$B390)*$G390</f>
        <v>#VALUE!</v>
      </c>
      <c r="BQ390" s="53" t="e">
        <f>SUMIFS('[20]WorkDone DATA'!$L:$L,'[20]WorkDone DATA'!$N:$N,BOQ!BQ$6,'[20]WorkDone DATA'!$G:$G,BOQ!$B390)*$G390</f>
        <v>#VALUE!</v>
      </c>
      <c r="BR390" s="53" t="e">
        <f>SUMIFS('[20]WorkDone DATA'!$L:$L,'[20]WorkDone DATA'!$N:$N,BOQ!BR$6,'[20]WorkDone DATA'!$G:$G,BOQ!$B390)*$G390</f>
        <v>#VALUE!</v>
      </c>
      <c r="BS390" s="53" t="e">
        <f>SUMIFS('[20]WorkDone DATA'!$L:$L,'[20]WorkDone DATA'!$N:$N,BOQ!BS$6,'[20]WorkDone DATA'!$G:$G,BOQ!$B390)*$G390</f>
        <v>#VALUE!</v>
      </c>
      <c r="BT390" s="53" t="e">
        <f>SUMIFS('[20]WorkDone DATA'!$L:$L,'[20]WorkDone DATA'!$N:$N,BOQ!BT$6,'[20]WorkDone DATA'!$G:$G,BOQ!$B390)*$G390</f>
        <v>#VALUE!</v>
      </c>
      <c r="BU390" s="53" t="e">
        <f>SUMIFS('[20]WorkDone DATA'!$L:$L,'[20]WorkDone DATA'!$N:$N,BOQ!BU$6,'[20]WorkDone DATA'!$G:$G,BOQ!$B390)*$G390</f>
        <v>#VALUE!</v>
      </c>
      <c r="BV390" s="53" t="e">
        <f>SUMIFS('[20]WorkDone DATA'!$L:$L,'[20]WorkDone DATA'!$N:$N,BOQ!BV$6,'[20]WorkDone DATA'!$G:$G,BOQ!$B390)*$G390</f>
        <v>#VALUE!</v>
      </c>
      <c r="BW390" s="53" t="e">
        <f>SUMIFS('[20]WorkDone DATA'!$L:$L,'[20]WorkDone DATA'!$N:$N,BOQ!BW$6,'[20]WorkDone DATA'!$G:$G,BOQ!$B390)*$G390</f>
        <v>#VALUE!</v>
      </c>
      <c r="BX390" s="53" t="e">
        <f>SUMIFS('[20]WorkDone DATA'!$L:$L,'[20]WorkDone DATA'!$N:$N,BOQ!BX$6,'[20]WorkDone DATA'!$G:$G,BOQ!$B390)*$G390</f>
        <v>#VALUE!</v>
      </c>
    </row>
    <row r="391" spans="1:76" ht="15.6" x14ac:dyDescent="0.35">
      <c r="A391" s="1"/>
      <c r="B391" s="42"/>
      <c r="C391" s="64" t="s">
        <v>205</v>
      </c>
      <c r="D391" s="64"/>
      <c r="E391" s="65"/>
      <c r="F391" s="45"/>
      <c r="G391" s="52"/>
      <c r="H391" s="53">
        <f t="shared" si="44"/>
        <v>0</v>
      </c>
      <c r="K391" s="214"/>
      <c r="L391" s="220" t="e">
        <f t="shared" si="45"/>
        <v>#VALUE!</v>
      </c>
      <c r="M391" s="221" t="e">
        <f t="shared" si="46"/>
        <v>#VALUE!</v>
      </c>
      <c r="N391" s="219"/>
      <c r="O391" s="214">
        <f t="shared" si="47"/>
        <v>0</v>
      </c>
      <c r="P391" s="215" t="e">
        <f t="shared" si="48"/>
        <v>#VALUE!</v>
      </c>
      <c r="R391" s="217" t="e">
        <f>SUMIFS('[20]WorkDone DATA'!$L:$L,'[20]WorkDone DATA'!$N:$N,BOQ!S$6,'[20]WorkDone DATA'!$G:$G,BOQ!$B391)</f>
        <v>#VALUE!</v>
      </c>
      <c r="S391" s="53" t="e">
        <f t="shared" si="49"/>
        <v>#VALUE!</v>
      </c>
      <c r="T391" s="217" t="e">
        <f>SUMIFS('[20]WorkDone DATA'!$L:$L,'[20]WorkDone DATA'!$N:$N,BOQ!U$6,'[20]WorkDone DATA'!$G:$G,BOQ!$B391)</f>
        <v>#VALUE!</v>
      </c>
      <c r="U391" s="53" t="e">
        <f t="shared" si="51"/>
        <v>#VALUE!</v>
      </c>
      <c r="V391" s="217"/>
      <c r="W391" s="53" t="e">
        <f>SUMIFS('[20]WorkDone DATA'!$L:$L,'[20]WorkDone DATA'!$N:$N,BOQ!W$6,'[20]WorkDone DATA'!$G:$G,BOQ!$B391)*$G391</f>
        <v>#VALUE!</v>
      </c>
      <c r="X391" s="217"/>
      <c r="Y391" s="53" t="e">
        <f>SUMIFS('[20]WorkDone DATA'!$L:$L,'[20]WorkDone DATA'!$N:$N,BOQ!Y$6,'[20]WorkDone DATA'!$G:$G,BOQ!$B391)*$G391</f>
        <v>#VALUE!</v>
      </c>
      <c r="Z391" s="217"/>
      <c r="AA391" s="53" t="e">
        <f>SUMIFS('[20]WorkDone DATA'!$L:$L,'[20]WorkDone DATA'!$N:$N,BOQ!AA$6,'[20]WorkDone DATA'!$G:$G,BOQ!$B391)*$G391</f>
        <v>#VALUE!</v>
      </c>
      <c r="AB391" s="53" t="e">
        <f>SUMIFS('[20]WorkDone DATA'!$L:$L,'[20]WorkDone DATA'!$N:$N,BOQ!AB$6,'[20]WorkDone DATA'!$G:$G,BOQ!$B391)*$G391</f>
        <v>#VALUE!</v>
      </c>
      <c r="AC391" s="53" t="e">
        <f>SUMIFS('[20]WorkDone DATA'!$L:$L,'[20]WorkDone DATA'!$N:$N,BOQ!AC$6,'[20]WorkDone DATA'!$G:$G,BOQ!$B391)*$G391</f>
        <v>#VALUE!</v>
      </c>
      <c r="AD391" s="53" t="e">
        <f>SUMIFS('[20]WorkDone DATA'!$L:$L,'[20]WorkDone DATA'!$N:$N,BOQ!AD$6,'[20]WorkDone DATA'!$G:$G,BOQ!$B391)*$G391</f>
        <v>#VALUE!</v>
      </c>
      <c r="AE391" s="53" t="e">
        <f>SUMIFS('[20]WorkDone DATA'!$L:$L,'[20]WorkDone DATA'!$N:$N,BOQ!AE$6,'[20]WorkDone DATA'!$G:$G,BOQ!$B391)*$G391</f>
        <v>#VALUE!</v>
      </c>
      <c r="AF391" s="53" t="e">
        <f>SUMIFS('[20]WorkDone DATA'!$L:$L,'[20]WorkDone DATA'!$N:$N,BOQ!AF$6,'[20]WorkDone DATA'!$G:$G,BOQ!$B391)*$G391</f>
        <v>#VALUE!</v>
      </c>
      <c r="AG391" s="53" t="e">
        <f>SUMIFS('[20]WorkDone DATA'!$L:$L,'[20]WorkDone DATA'!$N:$N,BOQ!AG$6,'[20]WorkDone DATA'!$G:$G,BOQ!$B391)*$G391</f>
        <v>#VALUE!</v>
      </c>
      <c r="AH391" s="53" t="e">
        <f>SUMIFS('[20]WorkDone DATA'!$L:$L,'[20]WorkDone DATA'!$N:$N,BOQ!AH$6,'[20]WorkDone DATA'!$G:$G,BOQ!$B391)*$G391</f>
        <v>#VALUE!</v>
      </c>
      <c r="AI391" s="53" t="e">
        <f>SUMIFS('[20]WorkDone DATA'!$L:$L,'[20]WorkDone DATA'!$N:$N,BOQ!AI$6,'[20]WorkDone DATA'!$G:$G,BOQ!$B391)*$G391</f>
        <v>#VALUE!</v>
      </c>
      <c r="AJ391" s="53" t="e">
        <f>SUMIFS('[20]WorkDone DATA'!$L:$L,'[20]WorkDone DATA'!$N:$N,BOQ!AJ$6,'[20]WorkDone DATA'!$G:$G,BOQ!$B391)*$G391</f>
        <v>#VALUE!</v>
      </c>
      <c r="AK391" s="53" t="e">
        <f>SUMIFS('[20]WorkDone DATA'!$L:$L,'[20]WorkDone DATA'!$N:$N,BOQ!AK$6,'[20]WorkDone DATA'!$G:$G,BOQ!$B391)*$G391</f>
        <v>#VALUE!</v>
      </c>
      <c r="AL391" s="53" t="e">
        <f>SUMIFS('[20]WorkDone DATA'!$L:$L,'[20]WorkDone DATA'!$N:$N,BOQ!AL$6,'[20]WorkDone DATA'!$G:$G,BOQ!$B391)*$G391</f>
        <v>#VALUE!</v>
      </c>
      <c r="AM391" s="53" t="e">
        <f>SUMIFS('[20]WorkDone DATA'!$L:$L,'[20]WorkDone DATA'!$N:$N,BOQ!AM$6,'[20]WorkDone DATA'!$G:$G,BOQ!$B391)*$G391</f>
        <v>#VALUE!</v>
      </c>
      <c r="AN391" s="53" t="e">
        <f>SUMIFS('[20]WorkDone DATA'!$L:$L,'[20]WorkDone DATA'!$N:$N,BOQ!AN$6,'[20]WorkDone DATA'!$G:$G,BOQ!$B391)*$G391</f>
        <v>#VALUE!</v>
      </c>
      <c r="AO391" s="53" t="e">
        <f>SUMIFS('[20]WorkDone DATA'!$L:$L,'[20]WorkDone DATA'!$N:$N,BOQ!AO$6,'[20]WorkDone DATA'!$G:$G,BOQ!$B391)*$G391</f>
        <v>#VALUE!</v>
      </c>
      <c r="AP391" s="53" t="e">
        <f>SUMIFS('[20]WorkDone DATA'!$L:$L,'[20]WorkDone DATA'!$N:$N,BOQ!AP$6,'[20]WorkDone DATA'!$G:$G,BOQ!$B391)*$G391</f>
        <v>#VALUE!</v>
      </c>
      <c r="AQ391" s="53" t="e">
        <f>SUMIFS('[20]WorkDone DATA'!$L:$L,'[20]WorkDone DATA'!$N:$N,BOQ!AQ$6,'[20]WorkDone DATA'!$G:$G,BOQ!$B391)*$G391</f>
        <v>#VALUE!</v>
      </c>
      <c r="AR391" s="53" t="e">
        <f>SUMIFS('[20]WorkDone DATA'!$L:$L,'[20]WorkDone DATA'!$N:$N,BOQ!AR$6,'[20]WorkDone DATA'!$G:$G,BOQ!$B391)*$G391</f>
        <v>#VALUE!</v>
      </c>
      <c r="AS391" s="53" t="e">
        <f>SUMIFS('[20]WorkDone DATA'!$L:$L,'[20]WorkDone DATA'!$N:$N,BOQ!AS$6,'[20]WorkDone DATA'!$G:$G,BOQ!$B391)*$G391</f>
        <v>#VALUE!</v>
      </c>
      <c r="AT391" s="53" t="e">
        <f>SUMIFS('[20]WorkDone DATA'!$L:$L,'[20]WorkDone DATA'!$N:$N,BOQ!AT$6,'[20]WorkDone DATA'!$G:$G,BOQ!$B391)*$G391</f>
        <v>#VALUE!</v>
      </c>
      <c r="AU391" s="53" t="e">
        <f>SUMIFS('[20]WorkDone DATA'!$L:$L,'[20]WorkDone DATA'!$N:$N,BOQ!AU$6,'[20]WorkDone DATA'!$G:$G,BOQ!$B391)*$G391</f>
        <v>#VALUE!</v>
      </c>
      <c r="AV391" s="53" t="e">
        <f>SUMIFS('[20]WorkDone DATA'!$L:$L,'[20]WorkDone DATA'!$N:$N,BOQ!AV$6,'[20]WorkDone DATA'!$G:$G,BOQ!$B391)*$G391</f>
        <v>#VALUE!</v>
      </c>
      <c r="AW391" s="53" t="e">
        <f>SUMIFS('[20]WorkDone DATA'!$L:$L,'[20]WorkDone DATA'!$N:$N,BOQ!AW$6,'[20]WorkDone DATA'!$G:$G,BOQ!$B391)*$G391</f>
        <v>#VALUE!</v>
      </c>
      <c r="AX391" s="53" t="e">
        <f>SUMIFS('[20]WorkDone DATA'!$L:$L,'[20]WorkDone DATA'!$N:$N,BOQ!AX$6,'[20]WorkDone DATA'!$G:$G,BOQ!$B391)*$G391</f>
        <v>#VALUE!</v>
      </c>
      <c r="AY391" s="53" t="e">
        <f>SUMIFS('[20]WorkDone DATA'!$L:$L,'[20]WorkDone DATA'!$N:$N,BOQ!AY$6,'[20]WorkDone DATA'!$G:$G,BOQ!$B391)*$G391</f>
        <v>#VALUE!</v>
      </c>
      <c r="AZ391" s="53" t="e">
        <f>SUMIFS('[20]WorkDone DATA'!$L:$L,'[20]WorkDone DATA'!$N:$N,BOQ!AZ$6,'[20]WorkDone DATA'!$G:$G,BOQ!$B391)*$G391</f>
        <v>#VALUE!</v>
      </c>
      <c r="BA391" s="53" t="e">
        <f>SUMIFS('[20]WorkDone DATA'!$L:$L,'[20]WorkDone DATA'!$N:$N,BOQ!BA$6,'[20]WorkDone DATA'!$G:$G,BOQ!$B391)*$G391</f>
        <v>#VALUE!</v>
      </c>
      <c r="BB391" s="53" t="e">
        <f>SUMIFS('[20]WorkDone DATA'!$L:$L,'[20]WorkDone DATA'!$N:$N,BOQ!BB$6,'[20]WorkDone DATA'!$G:$G,BOQ!$B391)*$G391</f>
        <v>#VALUE!</v>
      </c>
      <c r="BC391" s="53" t="e">
        <f>SUMIFS('[20]WorkDone DATA'!$L:$L,'[20]WorkDone DATA'!$N:$N,BOQ!BC$6,'[20]WorkDone DATA'!$G:$G,BOQ!$B391)*$G391</f>
        <v>#VALUE!</v>
      </c>
      <c r="BD391" s="53" t="e">
        <f>SUMIFS('[20]WorkDone DATA'!$L:$L,'[20]WorkDone DATA'!$N:$N,BOQ!BD$6,'[20]WorkDone DATA'!$G:$G,BOQ!$B391)*$G391</f>
        <v>#VALUE!</v>
      </c>
      <c r="BE391" s="53" t="e">
        <f>SUMIFS('[20]WorkDone DATA'!$L:$L,'[20]WorkDone DATA'!$N:$N,BOQ!BE$6,'[20]WorkDone DATA'!$G:$G,BOQ!$B391)*$G391</f>
        <v>#VALUE!</v>
      </c>
      <c r="BF391" s="53" t="e">
        <f>SUMIFS('[20]WorkDone DATA'!$L:$L,'[20]WorkDone DATA'!$N:$N,BOQ!BF$6,'[20]WorkDone DATA'!$G:$G,BOQ!$B391)*$G391</f>
        <v>#VALUE!</v>
      </c>
      <c r="BG391" s="53" t="e">
        <f>SUMIFS('[20]WorkDone DATA'!$L:$L,'[20]WorkDone DATA'!$N:$N,BOQ!BG$6,'[20]WorkDone DATA'!$G:$G,BOQ!$B391)*$G391</f>
        <v>#VALUE!</v>
      </c>
      <c r="BH391" s="53" t="e">
        <f>SUMIFS('[20]WorkDone DATA'!$L:$L,'[20]WorkDone DATA'!$N:$N,BOQ!BH$6,'[20]WorkDone DATA'!$G:$G,BOQ!$B391)*$G391</f>
        <v>#VALUE!</v>
      </c>
      <c r="BI391" s="53" t="e">
        <f>SUMIFS('[20]WorkDone DATA'!$L:$L,'[20]WorkDone DATA'!$N:$N,BOQ!BI$6,'[20]WorkDone DATA'!$G:$G,BOQ!$B391)*$G391</f>
        <v>#VALUE!</v>
      </c>
      <c r="BJ391" s="53" t="e">
        <f>SUMIFS('[20]WorkDone DATA'!$L:$L,'[20]WorkDone DATA'!$N:$N,BOQ!BJ$6,'[20]WorkDone DATA'!$G:$G,BOQ!$B391)*$G391</f>
        <v>#VALUE!</v>
      </c>
      <c r="BK391" s="53" t="e">
        <f>SUMIFS('[20]WorkDone DATA'!$L:$L,'[20]WorkDone DATA'!$N:$N,BOQ!BK$6,'[20]WorkDone DATA'!$G:$G,BOQ!$B391)*$G391</f>
        <v>#VALUE!</v>
      </c>
      <c r="BL391" s="53" t="e">
        <f>SUMIFS('[20]WorkDone DATA'!$L:$L,'[20]WorkDone DATA'!$N:$N,BOQ!BL$6,'[20]WorkDone DATA'!$G:$G,BOQ!$B391)*$G391</f>
        <v>#VALUE!</v>
      </c>
      <c r="BM391" s="53" t="e">
        <f>SUMIFS('[20]WorkDone DATA'!$L:$L,'[20]WorkDone DATA'!$N:$N,BOQ!BM$6,'[20]WorkDone DATA'!$G:$G,BOQ!$B391)*$G391</f>
        <v>#VALUE!</v>
      </c>
      <c r="BN391" s="53" t="e">
        <f>SUMIFS('[20]WorkDone DATA'!$L:$L,'[20]WorkDone DATA'!$N:$N,BOQ!BN$6,'[20]WorkDone DATA'!$G:$G,BOQ!$B391)*$G391</f>
        <v>#VALUE!</v>
      </c>
      <c r="BO391" s="53" t="e">
        <f>SUMIFS('[20]WorkDone DATA'!$L:$L,'[20]WorkDone DATA'!$N:$N,BOQ!BO$6,'[20]WorkDone DATA'!$G:$G,BOQ!$B391)*$G391</f>
        <v>#VALUE!</v>
      </c>
      <c r="BP391" s="53" t="e">
        <f>SUMIFS('[20]WorkDone DATA'!$L:$L,'[20]WorkDone DATA'!$N:$N,BOQ!BP$6,'[20]WorkDone DATA'!$G:$G,BOQ!$B391)*$G391</f>
        <v>#VALUE!</v>
      </c>
      <c r="BQ391" s="53" t="e">
        <f>SUMIFS('[20]WorkDone DATA'!$L:$L,'[20]WorkDone DATA'!$N:$N,BOQ!BQ$6,'[20]WorkDone DATA'!$G:$G,BOQ!$B391)*$G391</f>
        <v>#VALUE!</v>
      </c>
      <c r="BR391" s="53" t="e">
        <f>SUMIFS('[20]WorkDone DATA'!$L:$L,'[20]WorkDone DATA'!$N:$N,BOQ!BR$6,'[20]WorkDone DATA'!$G:$G,BOQ!$B391)*$G391</f>
        <v>#VALUE!</v>
      </c>
      <c r="BS391" s="53" t="e">
        <f>SUMIFS('[20]WorkDone DATA'!$L:$L,'[20]WorkDone DATA'!$N:$N,BOQ!BS$6,'[20]WorkDone DATA'!$G:$G,BOQ!$B391)*$G391</f>
        <v>#VALUE!</v>
      </c>
      <c r="BT391" s="53" t="e">
        <f>SUMIFS('[20]WorkDone DATA'!$L:$L,'[20]WorkDone DATA'!$N:$N,BOQ!BT$6,'[20]WorkDone DATA'!$G:$G,BOQ!$B391)*$G391</f>
        <v>#VALUE!</v>
      </c>
      <c r="BU391" s="53" t="e">
        <f>SUMIFS('[20]WorkDone DATA'!$L:$L,'[20]WorkDone DATA'!$N:$N,BOQ!BU$6,'[20]WorkDone DATA'!$G:$G,BOQ!$B391)*$G391</f>
        <v>#VALUE!</v>
      </c>
      <c r="BV391" s="53" t="e">
        <f>SUMIFS('[20]WorkDone DATA'!$L:$L,'[20]WorkDone DATA'!$N:$N,BOQ!BV$6,'[20]WorkDone DATA'!$G:$G,BOQ!$B391)*$G391</f>
        <v>#VALUE!</v>
      </c>
      <c r="BW391" s="53" t="e">
        <f>SUMIFS('[20]WorkDone DATA'!$L:$L,'[20]WorkDone DATA'!$N:$N,BOQ!BW$6,'[20]WorkDone DATA'!$G:$G,BOQ!$B391)*$G391</f>
        <v>#VALUE!</v>
      </c>
      <c r="BX391" s="53" t="e">
        <f>SUMIFS('[20]WorkDone DATA'!$L:$L,'[20]WorkDone DATA'!$N:$N,BOQ!BX$6,'[20]WorkDone DATA'!$G:$G,BOQ!$B391)*$G391</f>
        <v>#VALUE!</v>
      </c>
    </row>
    <row r="392" spans="1:76" ht="42.6" x14ac:dyDescent="0.35">
      <c r="A392" s="124" t="str">
        <f>C392</f>
        <v>Design , procurement ,manufacturing,assembly  ,FAT Test, Delivery,installation,commmissioning and maintainance of the temporal mobile substatation for 26 substations</v>
      </c>
      <c r="B392" s="42">
        <v>2.1970000000000001</v>
      </c>
      <c r="C392" s="228" t="s">
        <v>206</v>
      </c>
      <c r="D392" s="58" t="s">
        <v>207</v>
      </c>
      <c r="E392" s="58" t="s">
        <v>208</v>
      </c>
      <c r="F392" s="45">
        <v>1</v>
      </c>
      <c r="G392" s="52">
        <v>2342857.14</v>
      </c>
      <c r="H392" s="53">
        <f t="shared" si="44"/>
        <v>2342857.14</v>
      </c>
      <c r="K392" s="214" t="e">
        <f t="shared" si="50"/>
        <v>#VALUE!</v>
      </c>
      <c r="L392" s="220" t="e">
        <f t="shared" si="45"/>
        <v>#VALUE!</v>
      </c>
      <c r="M392" s="221" t="e">
        <f t="shared" si="46"/>
        <v>#VALUE!</v>
      </c>
      <c r="N392" s="219"/>
      <c r="O392" s="214" t="e">
        <f t="shared" si="47"/>
        <v>#VALUE!</v>
      </c>
      <c r="P392" s="215" t="e">
        <f t="shared" si="48"/>
        <v>#VALUE!</v>
      </c>
      <c r="R392" s="217" t="e">
        <f>SUMIFS('[20]WorkDone DATA'!$L:$L,'[20]WorkDone DATA'!$N:$N,BOQ!S$6,'[20]WorkDone DATA'!$G:$G,BOQ!$B392)</f>
        <v>#VALUE!</v>
      </c>
      <c r="S392" s="53" t="e">
        <f t="shared" si="49"/>
        <v>#VALUE!</v>
      </c>
      <c r="T392" s="217" t="e">
        <f>SUMIFS('[20]WorkDone DATA'!$L:$L,'[20]WorkDone DATA'!$N:$N,BOQ!U$6,'[20]WorkDone DATA'!$G:$G,BOQ!$B392)</f>
        <v>#VALUE!</v>
      </c>
      <c r="U392" s="53" t="e">
        <f t="shared" si="51"/>
        <v>#VALUE!</v>
      </c>
      <c r="V392" s="217"/>
      <c r="W392" s="53" t="e">
        <f>SUMIFS('[20]WorkDone DATA'!$L:$L,'[20]WorkDone DATA'!$N:$N,BOQ!W$6,'[20]WorkDone DATA'!$G:$G,BOQ!$B392)*$G392</f>
        <v>#VALUE!</v>
      </c>
      <c r="X392" s="217"/>
      <c r="Y392" s="53" t="e">
        <f>SUMIFS('[20]WorkDone DATA'!$L:$L,'[20]WorkDone DATA'!$N:$N,BOQ!Y$6,'[20]WorkDone DATA'!$G:$G,BOQ!$B392)*$G392</f>
        <v>#VALUE!</v>
      </c>
      <c r="Z392" s="217"/>
      <c r="AA392" s="53" t="e">
        <f>SUMIFS('[20]WorkDone DATA'!$L:$L,'[20]WorkDone DATA'!$N:$N,BOQ!AA$6,'[20]WorkDone DATA'!$G:$G,BOQ!$B392)*$G392</f>
        <v>#VALUE!</v>
      </c>
      <c r="AB392" s="53" t="e">
        <f>SUMIFS('[20]WorkDone DATA'!$L:$L,'[20]WorkDone DATA'!$N:$N,BOQ!AB$6,'[20]WorkDone DATA'!$G:$G,BOQ!$B392)*$G392</f>
        <v>#VALUE!</v>
      </c>
      <c r="AC392" s="53" t="e">
        <f>SUMIFS('[20]WorkDone DATA'!$L:$L,'[20]WorkDone DATA'!$N:$N,BOQ!AC$6,'[20]WorkDone DATA'!$G:$G,BOQ!$B392)*$G392</f>
        <v>#VALUE!</v>
      </c>
      <c r="AD392" s="53" t="e">
        <f>SUMIFS('[20]WorkDone DATA'!$L:$L,'[20]WorkDone DATA'!$N:$N,BOQ!AD$6,'[20]WorkDone DATA'!$G:$G,BOQ!$B392)*$G392</f>
        <v>#VALUE!</v>
      </c>
      <c r="AE392" s="53" t="e">
        <f>SUMIFS('[20]WorkDone DATA'!$L:$L,'[20]WorkDone DATA'!$N:$N,BOQ!AE$6,'[20]WorkDone DATA'!$G:$G,BOQ!$B392)*$G392</f>
        <v>#VALUE!</v>
      </c>
      <c r="AF392" s="53" t="e">
        <f>SUMIFS('[20]WorkDone DATA'!$L:$L,'[20]WorkDone DATA'!$N:$N,BOQ!AF$6,'[20]WorkDone DATA'!$G:$G,BOQ!$B392)*$G392</f>
        <v>#VALUE!</v>
      </c>
      <c r="AG392" s="53" t="e">
        <f>SUMIFS('[20]WorkDone DATA'!$L:$L,'[20]WorkDone DATA'!$N:$N,BOQ!AG$6,'[20]WorkDone DATA'!$G:$G,BOQ!$B392)*$G392</f>
        <v>#VALUE!</v>
      </c>
      <c r="AH392" s="53" t="e">
        <f>SUMIFS('[20]WorkDone DATA'!$L:$L,'[20]WorkDone DATA'!$N:$N,BOQ!AH$6,'[20]WorkDone DATA'!$G:$G,BOQ!$B392)*$G392</f>
        <v>#VALUE!</v>
      </c>
      <c r="AI392" s="53" t="e">
        <f>SUMIFS('[20]WorkDone DATA'!$L:$L,'[20]WorkDone DATA'!$N:$N,BOQ!AI$6,'[20]WorkDone DATA'!$G:$G,BOQ!$B392)*$G392</f>
        <v>#VALUE!</v>
      </c>
      <c r="AJ392" s="53" t="e">
        <f>SUMIFS('[20]WorkDone DATA'!$L:$L,'[20]WorkDone DATA'!$N:$N,BOQ!AJ$6,'[20]WorkDone DATA'!$G:$G,BOQ!$B392)*$G392</f>
        <v>#VALUE!</v>
      </c>
      <c r="AK392" s="53" t="e">
        <f>SUMIFS('[20]WorkDone DATA'!$L:$L,'[20]WorkDone DATA'!$N:$N,BOQ!AK$6,'[20]WorkDone DATA'!$G:$G,BOQ!$B392)*$G392</f>
        <v>#VALUE!</v>
      </c>
      <c r="AL392" s="53" t="e">
        <f>SUMIFS('[20]WorkDone DATA'!$L:$L,'[20]WorkDone DATA'!$N:$N,BOQ!AL$6,'[20]WorkDone DATA'!$G:$G,BOQ!$B392)*$G392</f>
        <v>#VALUE!</v>
      </c>
      <c r="AM392" s="53" t="e">
        <f>SUMIFS('[20]WorkDone DATA'!$L:$L,'[20]WorkDone DATA'!$N:$N,BOQ!AM$6,'[20]WorkDone DATA'!$G:$G,BOQ!$B392)*$G392</f>
        <v>#VALUE!</v>
      </c>
      <c r="AN392" s="53" t="e">
        <f>SUMIFS('[20]WorkDone DATA'!$L:$L,'[20]WorkDone DATA'!$N:$N,BOQ!AN$6,'[20]WorkDone DATA'!$G:$G,BOQ!$B392)*$G392</f>
        <v>#VALUE!</v>
      </c>
      <c r="AO392" s="53" t="e">
        <f>SUMIFS('[20]WorkDone DATA'!$L:$L,'[20]WorkDone DATA'!$N:$N,BOQ!AO$6,'[20]WorkDone DATA'!$G:$G,BOQ!$B392)*$G392</f>
        <v>#VALUE!</v>
      </c>
      <c r="AP392" s="53" t="e">
        <f>SUMIFS('[20]WorkDone DATA'!$L:$L,'[20]WorkDone DATA'!$N:$N,BOQ!AP$6,'[20]WorkDone DATA'!$G:$G,BOQ!$B392)*$G392</f>
        <v>#VALUE!</v>
      </c>
      <c r="AQ392" s="53" t="e">
        <f>SUMIFS('[20]WorkDone DATA'!$L:$L,'[20]WorkDone DATA'!$N:$N,BOQ!AQ$6,'[20]WorkDone DATA'!$G:$G,BOQ!$B392)*$G392</f>
        <v>#VALUE!</v>
      </c>
      <c r="AR392" s="53" t="e">
        <f>SUMIFS('[20]WorkDone DATA'!$L:$L,'[20]WorkDone DATA'!$N:$N,BOQ!AR$6,'[20]WorkDone DATA'!$G:$G,BOQ!$B392)*$G392</f>
        <v>#VALUE!</v>
      </c>
      <c r="AS392" s="53" t="e">
        <f>SUMIFS('[20]WorkDone DATA'!$L:$L,'[20]WorkDone DATA'!$N:$N,BOQ!AS$6,'[20]WorkDone DATA'!$G:$G,BOQ!$B392)*$G392</f>
        <v>#VALUE!</v>
      </c>
      <c r="AT392" s="53" t="e">
        <f>SUMIFS('[20]WorkDone DATA'!$L:$L,'[20]WorkDone DATA'!$N:$N,BOQ!AT$6,'[20]WorkDone DATA'!$G:$G,BOQ!$B392)*$G392</f>
        <v>#VALUE!</v>
      </c>
      <c r="AU392" s="53" t="e">
        <f>SUMIFS('[20]WorkDone DATA'!$L:$L,'[20]WorkDone DATA'!$N:$N,BOQ!AU$6,'[20]WorkDone DATA'!$G:$G,BOQ!$B392)*$G392</f>
        <v>#VALUE!</v>
      </c>
      <c r="AV392" s="53" t="e">
        <f>SUMIFS('[20]WorkDone DATA'!$L:$L,'[20]WorkDone DATA'!$N:$N,BOQ!AV$6,'[20]WorkDone DATA'!$G:$G,BOQ!$B392)*$G392</f>
        <v>#VALUE!</v>
      </c>
      <c r="AW392" s="53" t="e">
        <f>SUMIFS('[20]WorkDone DATA'!$L:$L,'[20]WorkDone DATA'!$N:$N,BOQ!AW$6,'[20]WorkDone DATA'!$G:$G,BOQ!$B392)*$G392</f>
        <v>#VALUE!</v>
      </c>
      <c r="AX392" s="53" t="e">
        <f>SUMIFS('[20]WorkDone DATA'!$L:$L,'[20]WorkDone DATA'!$N:$N,BOQ!AX$6,'[20]WorkDone DATA'!$G:$G,BOQ!$B392)*$G392</f>
        <v>#VALUE!</v>
      </c>
      <c r="AY392" s="53" t="e">
        <f>SUMIFS('[20]WorkDone DATA'!$L:$L,'[20]WorkDone DATA'!$N:$N,BOQ!AY$6,'[20]WorkDone DATA'!$G:$G,BOQ!$B392)*$G392</f>
        <v>#VALUE!</v>
      </c>
      <c r="AZ392" s="53" t="e">
        <f>SUMIFS('[20]WorkDone DATA'!$L:$L,'[20]WorkDone DATA'!$N:$N,BOQ!AZ$6,'[20]WorkDone DATA'!$G:$G,BOQ!$B392)*$G392</f>
        <v>#VALUE!</v>
      </c>
      <c r="BA392" s="53" t="e">
        <f>SUMIFS('[20]WorkDone DATA'!$L:$L,'[20]WorkDone DATA'!$N:$N,BOQ!BA$6,'[20]WorkDone DATA'!$G:$G,BOQ!$B392)*$G392</f>
        <v>#VALUE!</v>
      </c>
      <c r="BB392" s="53" t="e">
        <f>SUMIFS('[20]WorkDone DATA'!$L:$L,'[20]WorkDone DATA'!$N:$N,BOQ!BB$6,'[20]WorkDone DATA'!$G:$G,BOQ!$B392)*$G392</f>
        <v>#VALUE!</v>
      </c>
      <c r="BC392" s="53" t="e">
        <f>SUMIFS('[20]WorkDone DATA'!$L:$L,'[20]WorkDone DATA'!$N:$N,BOQ!BC$6,'[20]WorkDone DATA'!$G:$G,BOQ!$B392)*$G392</f>
        <v>#VALUE!</v>
      </c>
      <c r="BD392" s="53" t="e">
        <f>SUMIFS('[20]WorkDone DATA'!$L:$L,'[20]WorkDone DATA'!$N:$N,BOQ!BD$6,'[20]WorkDone DATA'!$G:$G,BOQ!$B392)*$G392</f>
        <v>#VALUE!</v>
      </c>
      <c r="BE392" s="53" t="e">
        <f>SUMIFS('[20]WorkDone DATA'!$L:$L,'[20]WorkDone DATA'!$N:$N,BOQ!BE$6,'[20]WorkDone DATA'!$G:$G,BOQ!$B392)*$G392</f>
        <v>#VALUE!</v>
      </c>
      <c r="BF392" s="53" t="e">
        <f>SUMIFS('[20]WorkDone DATA'!$L:$L,'[20]WorkDone DATA'!$N:$N,BOQ!BF$6,'[20]WorkDone DATA'!$G:$G,BOQ!$B392)*$G392</f>
        <v>#VALUE!</v>
      </c>
      <c r="BG392" s="53" t="e">
        <f>SUMIFS('[20]WorkDone DATA'!$L:$L,'[20]WorkDone DATA'!$N:$N,BOQ!BG$6,'[20]WorkDone DATA'!$G:$G,BOQ!$B392)*$G392</f>
        <v>#VALUE!</v>
      </c>
      <c r="BH392" s="53" t="e">
        <f>SUMIFS('[20]WorkDone DATA'!$L:$L,'[20]WorkDone DATA'!$N:$N,BOQ!BH$6,'[20]WorkDone DATA'!$G:$G,BOQ!$B392)*$G392</f>
        <v>#VALUE!</v>
      </c>
      <c r="BI392" s="53" t="e">
        <f>SUMIFS('[20]WorkDone DATA'!$L:$L,'[20]WorkDone DATA'!$N:$N,BOQ!BI$6,'[20]WorkDone DATA'!$G:$G,BOQ!$B392)*$G392</f>
        <v>#VALUE!</v>
      </c>
      <c r="BJ392" s="53" t="e">
        <f>SUMIFS('[20]WorkDone DATA'!$L:$L,'[20]WorkDone DATA'!$N:$N,BOQ!BJ$6,'[20]WorkDone DATA'!$G:$G,BOQ!$B392)*$G392</f>
        <v>#VALUE!</v>
      </c>
      <c r="BK392" s="53" t="e">
        <f>SUMIFS('[20]WorkDone DATA'!$L:$L,'[20]WorkDone DATA'!$N:$N,BOQ!BK$6,'[20]WorkDone DATA'!$G:$G,BOQ!$B392)*$G392</f>
        <v>#VALUE!</v>
      </c>
      <c r="BL392" s="53" t="e">
        <f>SUMIFS('[20]WorkDone DATA'!$L:$L,'[20]WorkDone DATA'!$N:$N,BOQ!BL$6,'[20]WorkDone DATA'!$G:$G,BOQ!$B392)*$G392</f>
        <v>#VALUE!</v>
      </c>
      <c r="BM392" s="53" t="e">
        <f>SUMIFS('[20]WorkDone DATA'!$L:$L,'[20]WorkDone DATA'!$N:$N,BOQ!BM$6,'[20]WorkDone DATA'!$G:$G,BOQ!$B392)*$G392</f>
        <v>#VALUE!</v>
      </c>
      <c r="BN392" s="53" t="e">
        <f>SUMIFS('[20]WorkDone DATA'!$L:$L,'[20]WorkDone DATA'!$N:$N,BOQ!BN$6,'[20]WorkDone DATA'!$G:$G,BOQ!$B392)*$G392</f>
        <v>#VALUE!</v>
      </c>
      <c r="BO392" s="53" t="e">
        <f>SUMIFS('[20]WorkDone DATA'!$L:$L,'[20]WorkDone DATA'!$N:$N,BOQ!BO$6,'[20]WorkDone DATA'!$G:$G,BOQ!$B392)*$G392</f>
        <v>#VALUE!</v>
      </c>
      <c r="BP392" s="53" t="e">
        <f>SUMIFS('[20]WorkDone DATA'!$L:$L,'[20]WorkDone DATA'!$N:$N,BOQ!BP$6,'[20]WorkDone DATA'!$G:$G,BOQ!$B392)*$G392</f>
        <v>#VALUE!</v>
      </c>
      <c r="BQ392" s="53" t="e">
        <f>SUMIFS('[20]WorkDone DATA'!$L:$L,'[20]WorkDone DATA'!$N:$N,BOQ!BQ$6,'[20]WorkDone DATA'!$G:$G,BOQ!$B392)*$G392</f>
        <v>#VALUE!</v>
      </c>
      <c r="BR392" s="53" t="e">
        <f>SUMIFS('[20]WorkDone DATA'!$L:$L,'[20]WorkDone DATA'!$N:$N,BOQ!BR$6,'[20]WorkDone DATA'!$G:$G,BOQ!$B392)*$G392</f>
        <v>#VALUE!</v>
      </c>
      <c r="BS392" s="53" t="e">
        <f>SUMIFS('[20]WorkDone DATA'!$L:$L,'[20]WorkDone DATA'!$N:$N,BOQ!BS$6,'[20]WorkDone DATA'!$G:$G,BOQ!$B392)*$G392</f>
        <v>#VALUE!</v>
      </c>
      <c r="BT392" s="53" t="e">
        <f>SUMIFS('[20]WorkDone DATA'!$L:$L,'[20]WorkDone DATA'!$N:$N,BOQ!BT$6,'[20]WorkDone DATA'!$G:$G,BOQ!$B392)*$G392</f>
        <v>#VALUE!</v>
      </c>
      <c r="BU392" s="53" t="e">
        <f>SUMIFS('[20]WorkDone DATA'!$L:$L,'[20]WorkDone DATA'!$N:$N,BOQ!BU$6,'[20]WorkDone DATA'!$G:$G,BOQ!$B392)*$G392</f>
        <v>#VALUE!</v>
      </c>
      <c r="BV392" s="53" t="e">
        <f>SUMIFS('[20]WorkDone DATA'!$L:$L,'[20]WorkDone DATA'!$N:$N,BOQ!BV$6,'[20]WorkDone DATA'!$G:$G,BOQ!$B392)*$G392</f>
        <v>#VALUE!</v>
      </c>
      <c r="BW392" s="53" t="e">
        <f>SUMIFS('[20]WorkDone DATA'!$L:$L,'[20]WorkDone DATA'!$N:$N,BOQ!BW$6,'[20]WorkDone DATA'!$G:$G,BOQ!$B392)*$G392</f>
        <v>#VALUE!</v>
      </c>
      <c r="BX392" s="53" t="e">
        <f>SUMIFS('[20]WorkDone DATA'!$L:$L,'[20]WorkDone DATA'!$N:$N,BOQ!BX$6,'[20]WorkDone DATA'!$G:$G,BOQ!$B392)*$G392</f>
        <v>#VALUE!</v>
      </c>
    </row>
    <row r="393" spans="1:76" ht="15.6" x14ac:dyDescent="0.35">
      <c r="A393" s="1"/>
      <c r="B393" s="42"/>
      <c r="C393" s="65"/>
      <c r="D393" s="58"/>
      <c r="E393" s="58"/>
      <c r="F393" s="45"/>
      <c r="G393" s="52"/>
      <c r="H393" s="53">
        <f t="shared" si="44"/>
        <v>0</v>
      </c>
      <c r="K393" s="214"/>
      <c r="L393" s="220" t="e">
        <f t="shared" si="45"/>
        <v>#VALUE!</v>
      </c>
      <c r="M393" s="221" t="e">
        <f t="shared" si="46"/>
        <v>#VALUE!</v>
      </c>
      <c r="N393" s="219"/>
      <c r="O393" s="214">
        <f t="shared" si="47"/>
        <v>0</v>
      </c>
      <c r="P393" s="215" t="e">
        <f t="shared" si="48"/>
        <v>#VALUE!</v>
      </c>
      <c r="R393" s="217" t="e">
        <f>SUMIFS('[20]WorkDone DATA'!$L:$L,'[20]WorkDone DATA'!$N:$N,BOQ!S$6,'[20]WorkDone DATA'!$G:$G,BOQ!$B393)</f>
        <v>#VALUE!</v>
      </c>
      <c r="S393" s="53" t="e">
        <f t="shared" si="49"/>
        <v>#VALUE!</v>
      </c>
      <c r="T393" s="217" t="e">
        <f>SUMIFS('[20]WorkDone DATA'!$L:$L,'[20]WorkDone DATA'!$N:$N,BOQ!U$6,'[20]WorkDone DATA'!$G:$G,BOQ!$B393)</f>
        <v>#VALUE!</v>
      </c>
      <c r="U393" s="53" t="e">
        <f t="shared" si="51"/>
        <v>#VALUE!</v>
      </c>
      <c r="V393" s="217"/>
      <c r="W393" s="53" t="e">
        <f>SUMIFS('[20]WorkDone DATA'!$L:$L,'[20]WorkDone DATA'!$N:$N,BOQ!W$6,'[20]WorkDone DATA'!$G:$G,BOQ!$B393)*$G393</f>
        <v>#VALUE!</v>
      </c>
      <c r="X393" s="217"/>
      <c r="Y393" s="53" t="e">
        <f>SUMIFS('[20]WorkDone DATA'!$L:$L,'[20]WorkDone DATA'!$N:$N,BOQ!Y$6,'[20]WorkDone DATA'!$G:$G,BOQ!$B393)*$G393</f>
        <v>#VALUE!</v>
      </c>
      <c r="Z393" s="217"/>
      <c r="AA393" s="53" t="e">
        <f>SUMIFS('[20]WorkDone DATA'!$L:$L,'[20]WorkDone DATA'!$N:$N,BOQ!AA$6,'[20]WorkDone DATA'!$G:$G,BOQ!$B393)*$G393</f>
        <v>#VALUE!</v>
      </c>
      <c r="AB393" s="53" t="e">
        <f>SUMIFS('[20]WorkDone DATA'!$L:$L,'[20]WorkDone DATA'!$N:$N,BOQ!AB$6,'[20]WorkDone DATA'!$G:$G,BOQ!$B393)*$G393</f>
        <v>#VALUE!</v>
      </c>
      <c r="AC393" s="53" t="e">
        <f>SUMIFS('[20]WorkDone DATA'!$L:$L,'[20]WorkDone DATA'!$N:$N,BOQ!AC$6,'[20]WorkDone DATA'!$G:$G,BOQ!$B393)*$G393</f>
        <v>#VALUE!</v>
      </c>
      <c r="AD393" s="53" t="e">
        <f>SUMIFS('[20]WorkDone DATA'!$L:$L,'[20]WorkDone DATA'!$N:$N,BOQ!AD$6,'[20]WorkDone DATA'!$G:$G,BOQ!$B393)*$G393</f>
        <v>#VALUE!</v>
      </c>
      <c r="AE393" s="53" t="e">
        <f>SUMIFS('[20]WorkDone DATA'!$L:$L,'[20]WorkDone DATA'!$N:$N,BOQ!AE$6,'[20]WorkDone DATA'!$G:$G,BOQ!$B393)*$G393</f>
        <v>#VALUE!</v>
      </c>
      <c r="AF393" s="53" t="e">
        <f>SUMIFS('[20]WorkDone DATA'!$L:$L,'[20]WorkDone DATA'!$N:$N,BOQ!AF$6,'[20]WorkDone DATA'!$G:$G,BOQ!$B393)*$G393</f>
        <v>#VALUE!</v>
      </c>
      <c r="AG393" s="53" t="e">
        <f>SUMIFS('[20]WorkDone DATA'!$L:$L,'[20]WorkDone DATA'!$N:$N,BOQ!AG$6,'[20]WorkDone DATA'!$G:$G,BOQ!$B393)*$G393</f>
        <v>#VALUE!</v>
      </c>
      <c r="AH393" s="53" t="e">
        <f>SUMIFS('[20]WorkDone DATA'!$L:$L,'[20]WorkDone DATA'!$N:$N,BOQ!AH$6,'[20]WorkDone DATA'!$G:$G,BOQ!$B393)*$G393</f>
        <v>#VALUE!</v>
      </c>
      <c r="AI393" s="53" t="e">
        <f>SUMIFS('[20]WorkDone DATA'!$L:$L,'[20]WorkDone DATA'!$N:$N,BOQ!AI$6,'[20]WorkDone DATA'!$G:$G,BOQ!$B393)*$G393</f>
        <v>#VALUE!</v>
      </c>
      <c r="AJ393" s="53" t="e">
        <f>SUMIFS('[20]WorkDone DATA'!$L:$L,'[20]WorkDone DATA'!$N:$N,BOQ!AJ$6,'[20]WorkDone DATA'!$G:$G,BOQ!$B393)*$G393</f>
        <v>#VALUE!</v>
      </c>
      <c r="AK393" s="53" t="e">
        <f>SUMIFS('[20]WorkDone DATA'!$L:$L,'[20]WorkDone DATA'!$N:$N,BOQ!AK$6,'[20]WorkDone DATA'!$G:$G,BOQ!$B393)*$G393</f>
        <v>#VALUE!</v>
      </c>
      <c r="AL393" s="53" t="e">
        <f>SUMIFS('[20]WorkDone DATA'!$L:$L,'[20]WorkDone DATA'!$N:$N,BOQ!AL$6,'[20]WorkDone DATA'!$G:$G,BOQ!$B393)*$G393</f>
        <v>#VALUE!</v>
      </c>
      <c r="AM393" s="53" t="e">
        <f>SUMIFS('[20]WorkDone DATA'!$L:$L,'[20]WorkDone DATA'!$N:$N,BOQ!AM$6,'[20]WorkDone DATA'!$G:$G,BOQ!$B393)*$G393</f>
        <v>#VALUE!</v>
      </c>
      <c r="AN393" s="53" t="e">
        <f>SUMIFS('[20]WorkDone DATA'!$L:$L,'[20]WorkDone DATA'!$N:$N,BOQ!AN$6,'[20]WorkDone DATA'!$G:$G,BOQ!$B393)*$G393</f>
        <v>#VALUE!</v>
      </c>
      <c r="AO393" s="53" t="e">
        <f>SUMIFS('[20]WorkDone DATA'!$L:$L,'[20]WorkDone DATA'!$N:$N,BOQ!AO$6,'[20]WorkDone DATA'!$G:$G,BOQ!$B393)*$G393</f>
        <v>#VALUE!</v>
      </c>
      <c r="AP393" s="53" t="e">
        <f>SUMIFS('[20]WorkDone DATA'!$L:$L,'[20]WorkDone DATA'!$N:$N,BOQ!AP$6,'[20]WorkDone DATA'!$G:$G,BOQ!$B393)*$G393</f>
        <v>#VALUE!</v>
      </c>
      <c r="AQ393" s="53" t="e">
        <f>SUMIFS('[20]WorkDone DATA'!$L:$L,'[20]WorkDone DATA'!$N:$N,BOQ!AQ$6,'[20]WorkDone DATA'!$G:$G,BOQ!$B393)*$G393</f>
        <v>#VALUE!</v>
      </c>
      <c r="AR393" s="53" t="e">
        <f>SUMIFS('[20]WorkDone DATA'!$L:$L,'[20]WorkDone DATA'!$N:$N,BOQ!AR$6,'[20]WorkDone DATA'!$G:$G,BOQ!$B393)*$G393</f>
        <v>#VALUE!</v>
      </c>
      <c r="AS393" s="53" t="e">
        <f>SUMIFS('[20]WorkDone DATA'!$L:$L,'[20]WorkDone DATA'!$N:$N,BOQ!AS$6,'[20]WorkDone DATA'!$G:$G,BOQ!$B393)*$G393</f>
        <v>#VALUE!</v>
      </c>
      <c r="AT393" s="53" t="e">
        <f>SUMIFS('[20]WorkDone DATA'!$L:$L,'[20]WorkDone DATA'!$N:$N,BOQ!AT$6,'[20]WorkDone DATA'!$G:$G,BOQ!$B393)*$G393</f>
        <v>#VALUE!</v>
      </c>
      <c r="AU393" s="53" t="e">
        <f>SUMIFS('[20]WorkDone DATA'!$L:$L,'[20]WorkDone DATA'!$N:$N,BOQ!AU$6,'[20]WorkDone DATA'!$G:$G,BOQ!$B393)*$G393</f>
        <v>#VALUE!</v>
      </c>
      <c r="AV393" s="53" t="e">
        <f>SUMIFS('[20]WorkDone DATA'!$L:$L,'[20]WorkDone DATA'!$N:$N,BOQ!AV$6,'[20]WorkDone DATA'!$G:$G,BOQ!$B393)*$G393</f>
        <v>#VALUE!</v>
      </c>
      <c r="AW393" s="53" t="e">
        <f>SUMIFS('[20]WorkDone DATA'!$L:$L,'[20]WorkDone DATA'!$N:$N,BOQ!AW$6,'[20]WorkDone DATA'!$G:$G,BOQ!$B393)*$G393</f>
        <v>#VALUE!</v>
      </c>
      <c r="AX393" s="53" t="e">
        <f>SUMIFS('[20]WorkDone DATA'!$L:$L,'[20]WorkDone DATA'!$N:$N,BOQ!AX$6,'[20]WorkDone DATA'!$G:$G,BOQ!$B393)*$G393</f>
        <v>#VALUE!</v>
      </c>
      <c r="AY393" s="53" t="e">
        <f>SUMIFS('[20]WorkDone DATA'!$L:$L,'[20]WorkDone DATA'!$N:$N,BOQ!AY$6,'[20]WorkDone DATA'!$G:$G,BOQ!$B393)*$G393</f>
        <v>#VALUE!</v>
      </c>
      <c r="AZ393" s="53" t="e">
        <f>SUMIFS('[20]WorkDone DATA'!$L:$L,'[20]WorkDone DATA'!$N:$N,BOQ!AZ$6,'[20]WorkDone DATA'!$G:$G,BOQ!$B393)*$G393</f>
        <v>#VALUE!</v>
      </c>
      <c r="BA393" s="53" t="e">
        <f>SUMIFS('[20]WorkDone DATA'!$L:$L,'[20]WorkDone DATA'!$N:$N,BOQ!BA$6,'[20]WorkDone DATA'!$G:$G,BOQ!$B393)*$G393</f>
        <v>#VALUE!</v>
      </c>
      <c r="BB393" s="53" t="e">
        <f>SUMIFS('[20]WorkDone DATA'!$L:$L,'[20]WorkDone DATA'!$N:$N,BOQ!BB$6,'[20]WorkDone DATA'!$G:$G,BOQ!$B393)*$G393</f>
        <v>#VALUE!</v>
      </c>
      <c r="BC393" s="53" t="e">
        <f>SUMIFS('[20]WorkDone DATA'!$L:$L,'[20]WorkDone DATA'!$N:$N,BOQ!BC$6,'[20]WorkDone DATA'!$G:$G,BOQ!$B393)*$G393</f>
        <v>#VALUE!</v>
      </c>
      <c r="BD393" s="53" t="e">
        <f>SUMIFS('[20]WorkDone DATA'!$L:$L,'[20]WorkDone DATA'!$N:$N,BOQ!BD$6,'[20]WorkDone DATA'!$G:$G,BOQ!$B393)*$G393</f>
        <v>#VALUE!</v>
      </c>
      <c r="BE393" s="53" t="e">
        <f>SUMIFS('[20]WorkDone DATA'!$L:$L,'[20]WorkDone DATA'!$N:$N,BOQ!BE$6,'[20]WorkDone DATA'!$G:$G,BOQ!$B393)*$G393</f>
        <v>#VALUE!</v>
      </c>
      <c r="BF393" s="53" t="e">
        <f>SUMIFS('[20]WorkDone DATA'!$L:$L,'[20]WorkDone DATA'!$N:$N,BOQ!BF$6,'[20]WorkDone DATA'!$G:$G,BOQ!$B393)*$G393</f>
        <v>#VALUE!</v>
      </c>
      <c r="BG393" s="53" t="e">
        <f>SUMIFS('[20]WorkDone DATA'!$L:$L,'[20]WorkDone DATA'!$N:$N,BOQ!BG$6,'[20]WorkDone DATA'!$G:$G,BOQ!$B393)*$G393</f>
        <v>#VALUE!</v>
      </c>
      <c r="BH393" s="53" t="e">
        <f>SUMIFS('[20]WorkDone DATA'!$L:$L,'[20]WorkDone DATA'!$N:$N,BOQ!BH$6,'[20]WorkDone DATA'!$G:$G,BOQ!$B393)*$G393</f>
        <v>#VALUE!</v>
      </c>
      <c r="BI393" s="53" t="e">
        <f>SUMIFS('[20]WorkDone DATA'!$L:$L,'[20]WorkDone DATA'!$N:$N,BOQ!BI$6,'[20]WorkDone DATA'!$G:$G,BOQ!$B393)*$G393</f>
        <v>#VALUE!</v>
      </c>
      <c r="BJ393" s="53" t="e">
        <f>SUMIFS('[20]WorkDone DATA'!$L:$L,'[20]WorkDone DATA'!$N:$N,BOQ!BJ$6,'[20]WorkDone DATA'!$G:$G,BOQ!$B393)*$G393</f>
        <v>#VALUE!</v>
      </c>
      <c r="BK393" s="53" t="e">
        <f>SUMIFS('[20]WorkDone DATA'!$L:$L,'[20]WorkDone DATA'!$N:$N,BOQ!BK$6,'[20]WorkDone DATA'!$G:$G,BOQ!$B393)*$G393</f>
        <v>#VALUE!</v>
      </c>
      <c r="BL393" s="53" t="e">
        <f>SUMIFS('[20]WorkDone DATA'!$L:$L,'[20]WorkDone DATA'!$N:$N,BOQ!BL$6,'[20]WorkDone DATA'!$G:$G,BOQ!$B393)*$G393</f>
        <v>#VALUE!</v>
      </c>
      <c r="BM393" s="53" t="e">
        <f>SUMIFS('[20]WorkDone DATA'!$L:$L,'[20]WorkDone DATA'!$N:$N,BOQ!BM$6,'[20]WorkDone DATA'!$G:$G,BOQ!$B393)*$G393</f>
        <v>#VALUE!</v>
      </c>
      <c r="BN393" s="53" t="e">
        <f>SUMIFS('[20]WorkDone DATA'!$L:$L,'[20]WorkDone DATA'!$N:$N,BOQ!BN$6,'[20]WorkDone DATA'!$G:$G,BOQ!$B393)*$G393</f>
        <v>#VALUE!</v>
      </c>
      <c r="BO393" s="53" t="e">
        <f>SUMIFS('[20]WorkDone DATA'!$L:$L,'[20]WorkDone DATA'!$N:$N,BOQ!BO$6,'[20]WorkDone DATA'!$G:$G,BOQ!$B393)*$G393</f>
        <v>#VALUE!</v>
      </c>
      <c r="BP393" s="53" t="e">
        <f>SUMIFS('[20]WorkDone DATA'!$L:$L,'[20]WorkDone DATA'!$N:$N,BOQ!BP$6,'[20]WorkDone DATA'!$G:$G,BOQ!$B393)*$G393</f>
        <v>#VALUE!</v>
      </c>
      <c r="BQ393" s="53" t="e">
        <f>SUMIFS('[20]WorkDone DATA'!$L:$L,'[20]WorkDone DATA'!$N:$N,BOQ!BQ$6,'[20]WorkDone DATA'!$G:$G,BOQ!$B393)*$G393</f>
        <v>#VALUE!</v>
      </c>
      <c r="BR393" s="53" t="e">
        <f>SUMIFS('[20]WorkDone DATA'!$L:$L,'[20]WorkDone DATA'!$N:$N,BOQ!BR$6,'[20]WorkDone DATA'!$G:$G,BOQ!$B393)*$G393</f>
        <v>#VALUE!</v>
      </c>
      <c r="BS393" s="53" t="e">
        <f>SUMIFS('[20]WorkDone DATA'!$L:$L,'[20]WorkDone DATA'!$N:$N,BOQ!BS$6,'[20]WorkDone DATA'!$G:$G,BOQ!$B393)*$G393</f>
        <v>#VALUE!</v>
      </c>
      <c r="BT393" s="53" t="e">
        <f>SUMIFS('[20]WorkDone DATA'!$L:$L,'[20]WorkDone DATA'!$N:$N,BOQ!BT$6,'[20]WorkDone DATA'!$G:$G,BOQ!$B393)*$G393</f>
        <v>#VALUE!</v>
      </c>
      <c r="BU393" s="53" t="e">
        <f>SUMIFS('[20]WorkDone DATA'!$L:$L,'[20]WorkDone DATA'!$N:$N,BOQ!BU$6,'[20]WorkDone DATA'!$G:$G,BOQ!$B393)*$G393</f>
        <v>#VALUE!</v>
      </c>
      <c r="BV393" s="53" t="e">
        <f>SUMIFS('[20]WorkDone DATA'!$L:$L,'[20]WorkDone DATA'!$N:$N,BOQ!BV$6,'[20]WorkDone DATA'!$G:$G,BOQ!$B393)*$G393</f>
        <v>#VALUE!</v>
      </c>
      <c r="BW393" s="53" t="e">
        <f>SUMIFS('[20]WorkDone DATA'!$L:$L,'[20]WorkDone DATA'!$N:$N,BOQ!BW$6,'[20]WorkDone DATA'!$G:$G,BOQ!$B393)*$G393</f>
        <v>#VALUE!</v>
      </c>
      <c r="BX393" s="53" t="e">
        <f>SUMIFS('[20]WorkDone DATA'!$L:$L,'[20]WorkDone DATA'!$N:$N,BOQ!BX$6,'[20]WorkDone DATA'!$G:$G,BOQ!$B393)*$G393</f>
        <v>#VALUE!</v>
      </c>
    </row>
    <row r="394" spans="1:76" ht="15.6" x14ac:dyDescent="0.35">
      <c r="A394" s="1"/>
      <c r="B394" s="42"/>
      <c r="C394" s="65"/>
      <c r="D394" s="58"/>
      <c r="E394" s="58"/>
      <c r="F394" s="45"/>
      <c r="G394" s="52"/>
      <c r="H394" s="53">
        <f t="shared" si="44"/>
        <v>0</v>
      </c>
      <c r="K394" s="214"/>
      <c r="L394" s="220" t="e">
        <f t="shared" si="45"/>
        <v>#VALUE!</v>
      </c>
      <c r="M394" s="221" t="e">
        <f t="shared" si="46"/>
        <v>#VALUE!</v>
      </c>
      <c r="N394" s="219"/>
      <c r="O394" s="214">
        <f t="shared" si="47"/>
        <v>0</v>
      </c>
      <c r="P394" s="215" t="e">
        <f t="shared" si="48"/>
        <v>#VALUE!</v>
      </c>
      <c r="R394" s="217" t="e">
        <f>SUMIFS('[20]WorkDone DATA'!$L:$L,'[20]WorkDone DATA'!$N:$N,BOQ!S$6,'[20]WorkDone DATA'!$G:$G,BOQ!$B394)</f>
        <v>#VALUE!</v>
      </c>
      <c r="S394" s="53" t="e">
        <f t="shared" si="49"/>
        <v>#VALUE!</v>
      </c>
      <c r="T394" s="217" t="e">
        <f>SUMIFS('[20]WorkDone DATA'!$L:$L,'[20]WorkDone DATA'!$N:$N,BOQ!U$6,'[20]WorkDone DATA'!$G:$G,BOQ!$B394)</f>
        <v>#VALUE!</v>
      </c>
      <c r="U394" s="53" t="e">
        <f t="shared" si="51"/>
        <v>#VALUE!</v>
      </c>
      <c r="V394" s="217"/>
      <c r="W394" s="53" t="e">
        <f>SUMIFS('[20]WorkDone DATA'!$L:$L,'[20]WorkDone DATA'!$N:$N,BOQ!W$6,'[20]WorkDone DATA'!$G:$G,BOQ!$B394)*$G394</f>
        <v>#VALUE!</v>
      </c>
      <c r="X394" s="217"/>
      <c r="Y394" s="53" t="e">
        <f>SUMIFS('[20]WorkDone DATA'!$L:$L,'[20]WorkDone DATA'!$N:$N,BOQ!Y$6,'[20]WorkDone DATA'!$G:$G,BOQ!$B394)*$G394</f>
        <v>#VALUE!</v>
      </c>
      <c r="Z394" s="217"/>
      <c r="AA394" s="53" t="e">
        <f>SUMIFS('[20]WorkDone DATA'!$L:$L,'[20]WorkDone DATA'!$N:$N,BOQ!AA$6,'[20]WorkDone DATA'!$G:$G,BOQ!$B394)*$G394</f>
        <v>#VALUE!</v>
      </c>
      <c r="AB394" s="53" t="e">
        <f>SUMIFS('[20]WorkDone DATA'!$L:$L,'[20]WorkDone DATA'!$N:$N,BOQ!AB$6,'[20]WorkDone DATA'!$G:$G,BOQ!$B394)*$G394</f>
        <v>#VALUE!</v>
      </c>
      <c r="AC394" s="53" t="e">
        <f>SUMIFS('[20]WorkDone DATA'!$L:$L,'[20]WorkDone DATA'!$N:$N,BOQ!AC$6,'[20]WorkDone DATA'!$G:$G,BOQ!$B394)*$G394</f>
        <v>#VALUE!</v>
      </c>
      <c r="AD394" s="53" t="e">
        <f>SUMIFS('[20]WorkDone DATA'!$L:$L,'[20]WorkDone DATA'!$N:$N,BOQ!AD$6,'[20]WorkDone DATA'!$G:$G,BOQ!$B394)*$G394</f>
        <v>#VALUE!</v>
      </c>
      <c r="AE394" s="53" t="e">
        <f>SUMIFS('[20]WorkDone DATA'!$L:$L,'[20]WorkDone DATA'!$N:$N,BOQ!AE$6,'[20]WorkDone DATA'!$G:$G,BOQ!$B394)*$G394</f>
        <v>#VALUE!</v>
      </c>
      <c r="AF394" s="53" t="e">
        <f>SUMIFS('[20]WorkDone DATA'!$L:$L,'[20]WorkDone DATA'!$N:$N,BOQ!AF$6,'[20]WorkDone DATA'!$G:$G,BOQ!$B394)*$G394</f>
        <v>#VALUE!</v>
      </c>
      <c r="AG394" s="53" t="e">
        <f>SUMIFS('[20]WorkDone DATA'!$L:$L,'[20]WorkDone DATA'!$N:$N,BOQ!AG$6,'[20]WorkDone DATA'!$G:$G,BOQ!$B394)*$G394</f>
        <v>#VALUE!</v>
      </c>
      <c r="AH394" s="53" t="e">
        <f>SUMIFS('[20]WorkDone DATA'!$L:$L,'[20]WorkDone DATA'!$N:$N,BOQ!AH$6,'[20]WorkDone DATA'!$G:$G,BOQ!$B394)*$G394</f>
        <v>#VALUE!</v>
      </c>
      <c r="AI394" s="53" t="e">
        <f>SUMIFS('[20]WorkDone DATA'!$L:$L,'[20]WorkDone DATA'!$N:$N,BOQ!AI$6,'[20]WorkDone DATA'!$G:$G,BOQ!$B394)*$G394</f>
        <v>#VALUE!</v>
      </c>
      <c r="AJ394" s="53" t="e">
        <f>SUMIFS('[20]WorkDone DATA'!$L:$L,'[20]WorkDone DATA'!$N:$N,BOQ!AJ$6,'[20]WorkDone DATA'!$G:$G,BOQ!$B394)*$G394</f>
        <v>#VALUE!</v>
      </c>
      <c r="AK394" s="53" t="e">
        <f>SUMIFS('[20]WorkDone DATA'!$L:$L,'[20]WorkDone DATA'!$N:$N,BOQ!AK$6,'[20]WorkDone DATA'!$G:$G,BOQ!$B394)*$G394</f>
        <v>#VALUE!</v>
      </c>
      <c r="AL394" s="53" t="e">
        <f>SUMIFS('[20]WorkDone DATA'!$L:$L,'[20]WorkDone DATA'!$N:$N,BOQ!AL$6,'[20]WorkDone DATA'!$G:$G,BOQ!$B394)*$G394</f>
        <v>#VALUE!</v>
      </c>
      <c r="AM394" s="53" t="e">
        <f>SUMIFS('[20]WorkDone DATA'!$L:$L,'[20]WorkDone DATA'!$N:$N,BOQ!AM$6,'[20]WorkDone DATA'!$G:$G,BOQ!$B394)*$G394</f>
        <v>#VALUE!</v>
      </c>
      <c r="AN394" s="53" t="e">
        <f>SUMIFS('[20]WorkDone DATA'!$L:$L,'[20]WorkDone DATA'!$N:$N,BOQ!AN$6,'[20]WorkDone DATA'!$G:$G,BOQ!$B394)*$G394</f>
        <v>#VALUE!</v>
      </c>
      <c r="AO394" s="53" t="e">
        <f>SUMIFS('[20]WorkDone DATA'!$L:$L,'[20]WorkDone DATA'!$N:$N,BOQ!AO$6,'[20]WorkDone DATA'!$G:$G,BOQ!$B394)*$G394</f>
        <v>#VALUE!</v>
      </c>
      <c r="AP394" s="53" t="e">
        <f>SUMIFS('[20]WorkDone DATA'!$L:$L,'[20]WorkDone DATA'!$N:$N,BOQ!AP$6,'[20]WorkDone DATA'!$G:$G,BOQ!$B394)*$G394</f>
        <v>#VALUE!</v>
      </c>
      <c r="AQ394" s="53" t="e">
        <f>SUMIFS('[20]WorkDone DATA'!$L:$L,'[20]WorkDone DATA'!$N:$N,BOQ!AQ$6,'[20]WorkDone DATA'!$G:$G,BOQ!$B394)*$G394</f>
        <v>#VALUE!</v>
      </c>
      <c r="AR394" s="53" t="e">
        <f>SUMIFS('[20]WorkDone DATA'!$L:$L,'[20]WorkDone DATA'!$N:$N,BOQ!AR$6,'[20]WorkDone DATA'!$G:$G,BOQ!$B394)*$G394</f>
        <v>#VALUE!</v>
      </c>
      <c r="AS394" s="53" t="e">
        <f>SUMIFS('[20]WorkDone DATA'!$L:$L,'[20]WorkDone DATA'!$N:$N,BOQ!AS$6,'[20]WorkDone DATA'!$G:$G,BOQ!$B394)*$G394</f>
        <v>#VALUE!</v>
      </c>
      <c r="AT394" s="53" t="e">
        <f>SUMIFS('[20]WorkDone DATA'!$L:$L,'[20]WorkDone DATA'!$N:$N,BOQ!AT$6,'[20]WorkDone DATA'!$G:$G,BOQ!$B394)*$G394</f>
        <v>#VALUE!</v>
      </c>
      <c r="AU394" s="53" t="e">
        <f>SUMIFS('[20]WorkDone DATA'!$L:$L,'[20]WorkDone DATA'!$N:$N,BOQ!AU$6,'[20]WorkDone DATA'!$G:$G,BOQ!$B394)*$G394</f>
        <v>#VALUE!</v>
      </c>
      <c r="AV394" s="53" t="e">
        <f>SUMIFS('[20]WorkDone DATA'!$L:$L,'[20]WorkDone DATA'!$N:$N,BOQ!AV$6,'[20]WorkDone DATA'!$G:$G,BOQ!$B394)*$G394</f>
        <v>#VALUE!</v>
      </c>
      <c r="AW394" s="53" t="e">
        <f>SUMIFS('[20]WorkDone DATA'!$L:$L,'[20]WorkDone DATA'!$N:$N,BOQ!AW$6,'[20]WorkDone DATA'!$G:$G,BOQ!$B394)*$G394</f>
        <v>#VALUE!</v>
      </c>
      <c r="AX394" s="53" t="e">
        <f>SUMIFS('[20]WorkDone DATA'!$L:$L,'[20]WorkDone DATA'!$N:$N,BOQ!AX$6,'[20]WorkDone DATA'!$G:$G,BOQ!$B394)*$G394</f>
        <v>#VALUE!</v>
      </c>
      <c r="AY394" s="53" t="e">
        <f>SUMIFS('[20]WorkDone DATA'!$L:$L,'[20]WorkDone DATA'!$N:$N,BOQ!AY$6,'[20]WorkDone DATA'!$G:$G,BOQ!$B394)*$G394</f>
        <v>#VALUE!</v>
      </c>
      <c r="AZ394" s="53" t="e">
        <f>SUMIFS('[20]WorkDone DATA'!$L:$L,'[20]WorkDone DATA'!$N:$N,BOQ!AZ$6,'[20]WorkDone DATA'!$G:$G,BOQ!$B394)*$G394</f>
        <v>#VALUE!</v>
      </c>
      <c r="BA394" s="53" t="e">
        <f>SUMIFS('[20]WorkDone DATA'!$L:$L,'[20]WorkDone DATA'!$N:$N,BOQ!BA$6,'[20]WorkDone DATA'!$G:$G,BOQ!$B394)*$G394</f>
        <v>#VALUE!</v>
      </c>
      <c r="BB394" s="53" t="e">
        <f>SUMIFS('[20]WorkDone DATA'!$L:$L,'[20]WorkDone DATA'!$N:$N,BOQ!BB$6,'[20]WorkDone DATA'!$G:$G,BOQ!$B394)*$G394</f>
        <v>#VALUE!</v>
      </c>
      <c r="BC394" s="53" t="e">
        <f>SUMIFS('[20]WorkDone DATA'!$L:$L,'[20]WorkDone DATA'!$N:$N,BOQ!BC$6,'[20]WorkDone DATA'!$G:$G,BOQ!$B394)*$G394</f>
        <v>#VALUE!</v>
      </c>
      <c r="BD394" s="53" t="e">
        <f>SUMIFS('[20]WorkDone DATA'!$L:$L,'[20]WorkDone DATA'!$N:$N,BOQ!BD$6,'[20]WorkDone DATA'!$G:$G,BOQ!$B394)*$G394</f>
        <v>#VALUE!</v>
      </c>
      <c r="BE394" s="53" t="e">
        <f>SUMIFS('[20]WorkDone DATA'!$L:$L,'[20]WorkDone DATA'!$N:$N,BOQ!BE$6,'[20]WorkDone DATA'!$G:$G,BOQ!$B394)*$G394</f>
        <v>#VALUE!</v>
      </c>
      <c r="BF394" s="53" t="e">
        <f>SUMIFS('[20]WorkDone DATA'!$L:$L,'[20]WorkDone DATA'!$N:$N,BOQ!BF$6,'[20]WorkDone DATA'!$G:$G,BOQ!$B394)*$G394</f>
        <v>#VALUE!</v>
      </c>
      <c r="BG394" s="53" t="e">
        <f>SUMIFS('[20]WorkDone DATA'!$L:$L,'[20]WorkDone DATA'!$N:$N,BOQ!BG$6,'[20]WorkDone DATA'!$G:$G,BOQ!$B394)*$G394</f>
        <v>#VALUE!</v>
      </c>
      <c r="BH394" s="53" t="e">
        <f>SUMIFS('[20]WorkDone DATA'!$L:$L,'[20]WorkDone DATA'!$N:$N,BOQ!BH$6,'[20]WorkDone DATA'!$G:$G,BOQ!$B394)*$G394</f>
        <v>#VALUE!</v>
      </c>
      <c r="BI394" s="53" t="e">
        <f>SUMIFS('[20]WorkDone DATA'!$L:$L,'[20]WorkDone DATA'!$N:$N,BOQ!BI$6,'[20]WorkDone DATA'!$G:$G,BOQ!$B394)*$G394</f>
        <v>#VALUE!</v>
      </c>
      <c r="BJ394" s="53" t="e">
        <f>SUMIFS('[20]WorkDone DATA'!$L:$L,'[20]WorkDone DATA'!$N:$N,BOQ!BJ$6,'[20]WorkDone DATA'!$G:$G,BOQ!$B394)*$G394</f>
        <v>#VALUE!</v>
      </c>
      <c r="BK394" s="53" t="e">
        <f>SUMIFS('[20]WorkDone DATA'!$L:$L,'[20]WorkDone DATA'!$N:$N,BOQ!BK$6,'[20]WorkDone DATA'!$G:$G,BOQ!$B394)*$G394</f>
        <v>#VALUE!</v>
      </c>
      <c r="BL394" s="53" t="e">
        <f>SUMIFS('[20]WorkDone DATA'!$L:$L,'[20]WorkDone DATA'!$N:$N,BOQ!BL$6,'[20]WorkDone DATA'!$G:$G,BOQ!$B394)*$G394</f>
        <v>#VALUE!</v>
      </c>
      <c r="BM394" s="53" t="e">
        <f>SUMIFS('[20]WorkDone DATA'!$L:$L,'[20]WorkDone DATA'!$N:$N,BOQ!BM$6,'[20]WorkDone DATA'!$G:$G,BOQ!$B394)*$G394</f>
        <v>#VALUE!</v>
      </c>
      <c r="BN394" s="53" t="e">
        <f>SUMIFS('[20]WorkDone DATA'!$L:$L,'[20]WorkDone DATA'!$N:$N,BOQ!BN$6,'[20]WorkDone DATA'!$G:$G,BOQ!$B394)*$G394</f>
        <v>#VALUE!</v>
      </c>
      <c r="BO394" s="53" t="e">
        <f>SUMIFS('[20]WorkDone DATA'!$L:$L,'[20]WorkDone DATA'!$N:$N,BOQ!BO$6,'[20]WorkDone DATA'!$G:$G,BOQ!$B394)*$G394</f>
        <v>#VALUE!</v>
      </c>
      <c r="BP394" s="53" t="e">
        <f>SUMIFS('[20]WorkDone DATA'!$L:$L,'[20]WorkDone DATA'!$N:$N,BOQ!BP$6,'[20]WorkDone DATA'!$G:$G,BOQ!$B394)*$G394</f>
        <v>#VALUE!</v>
      </c>
      <c r="BQ394" s="53" t="e">
        <f>SUMIFS('[20]WorkDone DATA'!$L:$L,'[20]WorkDone DATA'!$N:$N,BOQ!BQ$6,'[20]WorkDone DATA'!$G:$G,BOQ!$B394)*$G394</f>
        <v>#VALUE!</v>
      </c>
      <c r="BR394" s="53" t="e">
        <f>SUMIFS('[20]WorkDone DATA'!$L:$L,'[20]WorkDone DATA'!$N:$N,BOQ!BR$6,'[20]WorkDone DATA'!$G:$G,BOQ!$B394)*$G394</f>
        <v>#VALUE!</v>
      </c>
      <c r="BS394" s="53" t="e">
        <f>SUMIFS('[20]WorkDone DATA'!$L:$L,'[20]WorkDone DATA'!$N:$N,BOQ!BS$6,'[20]WorkDone DATA'!$G:$G,BOQ!$B394)*$G394</f>
        <v>#VALUE!</v>
      </c>
      <c r="BT394" s="53" t="e">
        <f>SUMIFS('[20]WorkDone DATA'!$L:$L,'[20]WorkDone DATA'!$N:$N,BOQ!BT$6,'[20]WorkDone DATA'!$G:$G,BOQ!$B394)*$G394</f>
        <v>#VALUE!</v>
      </c>
      <c r="BU394" s="53" t="e">
        <f>SUMIFS('[20]WorkDone DATA'!$L:$L,'[20]WorkDone DATA'!$N:$N,BOQ!BU$6,'[20]WorkDone DATA'!$G:$G,BOQ!$B394)*$G394</f>
        <v>#VALUE!</v>
      </c>
      <c r="BV394" s="53" t="e">
        <f>SUMIFS('[20]WorkDone DATA'!$L:$L,'[20]WorkDone DATA'!$N:$N,BOQ!BV$6,'[20]WorkDone DATA'!$G:$G,BOQ!$B394)*$G394</f>
        <v>#VALUE!</v>
      </c>
      <c r="BW394" s="53" t="e">
        <f>SUMIFS('[20]WorkDone DATA'!$L:$L,'[20]WorkDone DATA'!$N:$N,BOQ!BW$6,'[20]WorkDone DATA'!$G:$G,BOQ!$B394)*$G394</f>
        <v>#VALUE!</v>
      </c>
      <c r="BX394" s="53" t="e">
        <f>SUMIFS('[20]WorkDone DATA'!$L:$L,'[20]WorkDone DATA'!$N:$N,BOQ!BX$6,'[20]WorkDone DATA'!$G:$G,BOQ!$B394)*$G394</f>
        <v>#VALUE!</v>
      </c>
    </row>
    <row r="395" spans="1:76" ht="15.6" x14ac:dyDescent="0.35">
      <c r="A395" s="1"/>
      <c r="B395" s="42"/>
      <c r="C395" s="57"/>
      <c r="D395" s="58"/>
      <c r="E395" s="51"/>
      <c r="F395" s="45"/>
      <c r="G395" s="52"/>
      <c r="H395" s="53">
        <f t="shared" si="44"/>
        <v>0</v>
      </c>
      <c r="K395" s="214"/>
      <c r="L395" s="220" t="e">
        <f t="shared" si="45"/>
        <v>#VALUE!</v>
      </c>
      <c r="M395" s="221" t="e">
        <f t="shared" si="46"/>
        <v>#VALUE!</v>
      </c>
      <c r="N395" s="219"/>
      <c r="O395" s="214">
        <f t="shared" si="47"/>
        <v>0</v>
      </c>
      <c r="P395" s="215" t="e">
        <f t="shared" si="48"/>
        <v>#VALUE!</v>
      </c>
      <c r="R395" s="217" t="e">
        <f>SUMIFS('[20]WorkDone DATA'!$L:$L,'[20]WorkDone DATA'!$N:$N,BOQ!S$6,'[20]WorkDone DATA'!$G:$G,BOQ!$B395)</f>
        <v>#VALUE!</v>
      </c>
      <c r="S395" s="53" t="e">
        <f t="shared" si="49"/>
        <v>#VALUE!</v>
      </c>
      <c r="T395" s="217" t="e">
        <f>SUMIFS('[20]WorkDone DATA'!$L:$L,'[20]WorkDone DATA'!$N:$N,BOQ!U$6,'[20]WorkDone DATA'!$G:$G,BOQ!$B395)</f>
        <v>#VALUE!</v>
      </c>
      <c r="U395" s="53" t="e">
        <f t="shared" si="51"/>
        <v>#VALUE!</v>
      </c>
      <c r="V395" s="217"/>
      <c r="W395" s="53" t="e">
        <f>SUMIFS('[20]WorkDone DATA'!$L:$L,'[20]WorkDone DATA'!$N:$N,BOQ!W$6,'[20]WorkDone DATA'!$G:$G,BOQ!$B395)*$G395</f>
        <v>#VALUE!</v>
      </c>
      <c r="X395" s="217"/>
      <c r="Y395" s="53" t="e">
        <f>SUMIFS('[20]WorkDone DATA'!$L:$L,'[20]WorkDone DATA'!$N:$N,BOQ!Y$6,'[20]WorkDone DATA'!$G:$G,BOQ!$B395)*$G395</f>
        <v>#VALUE!</v>
      </c>
      <c r="Z395" s="217"/>
      <c r="AA395" s="53" t="e">
        <f>SUMIFS('[20]WorkDone DATA'!$L:$L,'[20]WorkDone DATA'!$N:$N,BOQ!AA$6,'[20]WorkDone DATA'!$G:$G,BOQ!$B395)*$G395</f>
        <v>#VALUE!</v>
      </c>
      <c r="AB395" s="53" t="e">
        <f>SUMIFS('[20]WorkDone DATA'!$L:$L,'[20]WorkDone DATA'!$N:$N,BOQ!AB$6,'[20]WorkDone DATA'!$G:$G,BOQ!$B395)*$G395</f>
        <v>#VALUE!</v>
      </c>
      <c r="AC395" s="53" t="e">
        <f>SUMIFS('[20]WorkDone DATA'!$L:$L,'[20]WorkDone DATA'!$N:$N,BOQ!AC$6,'[20]WorkDone DATA'!$G:$G,BOQ!$B395)*$G395</f>
        <v>#VALUE!</v>
      </c>
      <c r="AD395" s="53" t="e">
        <f>SUMIFS('[20]WorkDone DATA'!$L:$L,'[20]WorkDone DATA'!$N:$N,BOQ!AD$6,'[20]WorkDone DATA'!$G:$G,BOQ!$B395)*$G395</f>
        <v>#VALUE!</v>
      </c>
      <c r="AE395" s="53" t="e">
        <f>SUMIFS('[20]WorkDone DATA'!$L:$L,'[20]WorkDone DATA'!$N:$N,BOQ!AE$6,'[20]WorkDone DATA'!$G:$G,BOQ!$B395)*$G395</f>
        <v>#VALUE!</v>
      </c>
      <c r="AF395" s="53" t="e">
        <f>SUMIFS('[20]WorkDone DATA'!$L:$L,'[20]WorkDone DATA'!$N:$N,BOQ!AF$6,'[20]WorkDone DATA'!$G:$G,BOQ!$B395)*$G395</f>
        <v>#VALUE!</v>
      </c>
      <c r="AG395" s="53" t="e">
        <f>SUMIFS('[20]WorkDone DATA'!$L:$L,'[20]WorkDone DATA'!$N:$N,BOQ!AG$6,'[20]WorkDone DATA'!$G:$G,BOQ!$B395)*$G395</f>
        <v>#VALUE!</v>
      </c>
      <c r="AH395" s="53" t="e">
        <f>SUMIFS('[20]WorkDone DATA'!$L:$L,'[20]WorkDone DATA'!$N:$N,BOQ!AH$6,'[20]WorkDone DATA'!$G:$G,BOQ!$B395)*$G395</f>
        <v>#VALUE!</v>
      </c>
      <c r="AI395" s="53" t="e">
        <f>SUMIFS('[20]WorkDone DATA'!$L:$L,'[20]WorkDone DATA'!$N:$N,BOQ!AI$6,'[20]WorkDone DATA'!$G:$G,BOQ!$B395)*$G395</f>
        <v>#VALUE!</v>
      </c>
      <c r="AJ395" s="53" t="e">
        <f>SUMIFS('[20]WorkDone DATA'!$L:$L,'[20]WorkDone DATA'!$N:$N,BOQ!AJ$6,'[20]WorkDone DATA'!$G:$G,BOQ!$B395)*$G395</f>
        <v>#VALUE!</v>
      </c>
      <c r="AK395" s="53" t="e">
        <f>SUMIFS('[20]WorkDone DATA'!$L:$L,'[20]WorkDone DATA'!$N:$N,BOQ!AK$6,'[20]WorkDone DATA'!$G:$G,BOQ!$B395)*$G395</f>
        <v>#VALUE!</v>
      </c>
      <c r="AL395" s="53" t="e">
        <f>SUMIFS('[20]WorkDone DATA'!$L:$L,'[20]WorkDone DATA'!$N:$N,BOQ!AL$6,'[20]WorkDone DATA'!$G:$G,BOQ!$B395)*$G395</f>
        <v>#VALUE!</v>
      </c>
      <c r="AM395" s="53" t="e">
        <f>SUMIFS('[20]WorkDone DATA'!$L:$L,'[20]WorkDone DATA'!$N:$N,BOQ!AM$6,'[20]WorkDone DATA'!$G:$G,BOQ!$B395)*$G395</f>
        <v>#VALUE!</v>
      </c>
      <c r="AN395" s="53" t="e">
        <f>SUMIFS('[20]WorkDone DATA'!$L:$L,'[20]WorkDone DATA'!$N:$N,BOQ!AN$6,'[20]WorkDone DATA'!$G:$G,BOQ!$B395)*$G395</f>
        <v>#VALUE!</v>
      </c>
      <c r="AO395" s="53" t="e">
        <f>SUMIFS('[20]WorkDone DATA'!$L:$L,'[20]WorkDone DATA'!$N:$N,BOQ!AO$6,'[20]WorkDone DATA'!$G:$G,BOQ!$B395)*$G395</f>
        <v>#VALUE!</v>
      </c>
      <c r="AP395" s="53" t="e">
        <f>SUMIFS('[20]WorkDone DATA'!$L:$L,'[20]WorkDone DATA'!$N:$N,BOQ!AP$6,'[20]WorkDone DATA'!$G:$G,BOQ!$B395)*$G395</f>
        <v>#VALUE!</v>
      </c>
      <c r="AQ395" s="53" t="e">
        <f>SUMIFS('[20]WorkDone DATA'!$L:$L,'[20]WorkDone DATA'!$N:$N,BOQ!AQ$6,'[20]WorkDone DATA'!$G:$G,BOQ!$B395)*$G395</f>
        <v>#VALUE!</v>
      </c>
      <c r="AR395" s="53" t="e">
        <f>SUMIFS('[20]WorkDone DATA'!$L:$L,'[20]WorkDone DATA'!$N:$N,BOQ!AR$6,'[20]WorkDone DATA'!$G:$G,BOQ!$B395)*$G395</f>
        <v>#VALUE!</v>
      </c>
      <c r="AS395" s="53" t="e">
        <f>SUMIFS('[20]WorkDone DATA'!$L:$L,'[20]WorkDone DATA'!$N:$N,BOQ!AS$6,'[20]WorkDone DATA'!$G:$G,BOQ!$B395)*$G395</f>
        <v>#VALUE!</v>
      </c>
      <c r="AT395" s="53" t="e">
        <f>SUMIFS('[20]WorkDone DATA'!$L:$L,'[20]WorkDone DATA'!$N:$N,BOQ!AT$6,'[20]WorkDone DATA'!$G:$G,BOQ!$B395)*$G395</f>
        <v>#VALUE!</v>
      </c>
      <c r="AU395" s="53" t="e">
        <f>SUMIFS('[20]WorkDone DATA'!$L:$L,'[20]WorkDone DATA'!$N:$N,BOQ!AU$6,'[20]WorkDone DATA'!$G:$G,BOQ!$B395)*$G395</f>
        <v>#VALUE!</v>
      </c>
      <c r="AV395" s="53" t="e">
        <f>SUMIFS('[20]WorkDone DATA'!$L:$L,'[20]WorkDone DATA'!$N:$N,BOQ!AV$6,'[20]WorkDone DATA'!$G:$G,BOQ!$B395)*$G395</f>
        <v>#VALUE!</v>
      </c>
      <c r="AW395" s="53" t="e">
        <f>SUMIFS('[20]WorkDone DATA'!$L:$L,'[20]WorkDone DATA'!$N:$N,BOQ!AW$6,'[20]WorkDone DATA'!$G:$G,BOQ!$B395)*$G395</f>
        <v>#VALUE!</v>
      </c>
      <c r="AX395" s="53" t="e">
        <f>SUMIFS('[20]WorkDone DATA'!$L:$L,'[20]WorkDone DATA'!$N:$N,BOQ!AX$6,'[20]WorkDone DATA'!$G:$G,BOQ!$B395)*$G395</f>
        <v>#VALUE!</v>
      </c>
      <c r="AY395" s="53" t="e">
        <f>SUMIFS('[20]WorkDone DATA'!$L:$L,'[20]WorkDone DATA'!$N:$N,BOQ!AY$6,'[20]WorkDone DATA'!$G:$G,BOQ!$B395)*$G395</f>
        <v>#VALUE!</v>
      </c>
      <c r="AZ395" s="53" t="e">
        <f>SUMIFS('[20]WorkDone DATA'!$L:$L,'[20]WorkDone DATA'!$N:$N,BOQ!AZ$6,'[20]WorkDone DATA'!$G:$G,BOQ!$B395)*$G395</f>
        <v>#VALUE!</v>
      </c>
      <c r="BA395" s="53" t="e">
        <f>SUMIFS('[20]WorkDone DATA'!$L:$L,'[20]WorkDone DATA'!$N:$N,BOQ!BA$6,'[20]WorkDone DATA'!$G:$G,BOQ!$B395)*$G395</f>
        <v>#VALUE!</v>
      </c>
      <c r="BB395" s="53" t="e">
        <f>SUMIFS('[20]WorkDone DATA'!$L:$L,'[20]WorkDone DATA'!$N:$N,BOQ!BB$6,'[20]WorkDone DATA'!$G:$G,BOQ!$B395)*$G395</f>
        <v>#VALUE!</v>
      </c>
      <c r="BC395" s="53" t="e">
        <f>SUMIFS('[20]WorkDone DATA'!$L:$L,'[20]WorkDone DATA'!$N:$N,BOQ!BC$6,'[20]WorkDone DATA'!$G:$G,BOQ!$B395)*$G395</f>
        <v>#VALUE!</v>
      </c>
      <c r="BD395" s="53" t="e">
        <f>SUMIFS('[20]WorkDone DATA'!$L:$L,'[20]WorkDone DATA'!$N:$N,BOQ!BD$6,'[20]WorkDone DATA'!$G:$G,BOQ!$B395)*$G395</f>
        <v>#VALUE!</v>
      </c>
      <c r="BE395" s="53" t="e">
        <f>SUMIFS('[20]WorkDone DATA'!$L:$L,'[20]WorkDone DATA'!$N:$N,BOQ!BE$6,'[20]WorkDone DATA'!$G:$G,BOQ!$B395)*$G395</f>
        <v>#VALUE!</v>
      </c>
      <c r="BF395" s="53" t="e">
        <f>SUMIFS('[20]WorkDone DATA'!$L:$L,'[20]WorkDone DATA'!$N:$N,BOQ!BF$6,'[20]WorkDone DATA'!$G:$G,BOQ!$B395)*$G395</f>
        <v>#VALUE!</v>
      </c>
      <c r="BG395" s="53" t="e">
        <f>SUMIFS('[20]WorkDone DATA'!$L:$L,'[20]WorkDone DATA'!$N:$N,BOQ!BG$6,'[20]WorkDone DATA'!$G:$G,BOQ!$B395)*$G395</f>
        <v>#VALUE!</v>
      </c>
      <c r="BH395" s="53" t="e">
        <f>SUMIFS('[20]WorkDone DATA'!$L:$L,'[20]WorkDone DATA'!$N:$N,BOQ!BH$6,'[20]WorkDone DATA'!$G:$G,BOQ!$B395)*$G395</f>
        <v>#VALUE!</v>
      </c>
      <c r="BI395" s="53" t="e">
        <f>SUMIFS('[20]WorkDone DATA'!$L:$L,'[20]WorkDone DATA'!$N:$N,BOQ!BI$6,'[20]WorkDone DATA'!$G:$G,BOQ!$B395)*$G395</f>
        <v>#VALUE!</v>
      </c>
      <c r="BJ395" s="53" t="e">
        <f>SUMIFS('[20]WorkDone DATA'!$L:$L,'[20]WorkDone DATA'!$N:$N,BOQ!BJ$6,'[20]WorkDone DATA'!$G:$G,BOQ!$B395)*$G395</f>
        <v>#VALUE!</v>
      </c>
      <c r="BK395" s="53" t="e">
        <f>SUMIFS('[20]WorkDone DATA'!$L:$L,'[20]WorkDone DATA'!$N:$N,BOQ!BK$6,'[20]WorkDone DATA'!$G:$G,BOQ!$B395)*$G395</f>
        <v>#VALUE!</v>
      </c>
      <c r="BL395" s="53" t="e">
        <f>SUMIFS('[20]WorkDone DATA'!$L:$L,'[20]WorkDone DATA'!$N:$N,BOQ!BL$6,'[20]WorkDone DATA'!$G:$G,BOQ!$B395)*$G395</f>
        <v>#VALUE!</v>
      </c>
      <c r="BM395" s="53" t="e">
        <f>SUMIFS('[20]WorkDone DATA'!$L:$L,'[20]WorkDone DATA'!$N:$N,BOQ!BM$6,'[20]WorkDone DATA'!$G:$G,BOQ!$B395)*$G395</f>
        <v>#VALUE!</v>
      </c>
      <c r="BN395" s="53" t="e">
        <f>SUMIFS('[20]WorkDone DATA'!$L:$L,'[20]WorkDone DATA'!$N:$N,BOQ!BN$6,'[20]WorkDone DATA'!$G:$G,BOQ!$B395)*$G395</f>
        <v>#VALUE!</v>
      </c>
      <c r="BO395" s="53" t="e">
        <f>SUMIFS('[20]WorkDone DATA'!$L:$L,'[20]WorkDone DATA'!$N:$N,BOQ!BO$6,'[20]WorkDone DATA'!$G:$G,BOQ!$B395)*$G395</f>
        <v>#VALUE!</v>
      </c>
      <c r="BP395" s="53" t="e">
        <f>SUMIFS('[20]WorkDone DATA'!$L:$L,'[20]WorkDone DATA'!$N:$N,BOQ!BP$6,'[20]WorkDone DATA'!$G:$G,BOQ!$B395)*$G395</f>
        <v>#VALUE!</v>
      </c>
      <c r="BQ395" s="53" t="e">
        <f>SUMIFS('[20]WorkDone DATA'!$L:$L,'[20]WorkDone DATA'!$N:$N,BOQ!BQ$6,'[20]WorkDone DATA'!$G:$G,BOQ!$B395)*$G395</f>
        <v>#VALUE!</v>
      </c>
      <c r="BR395" s="53" t="e">
        <f>SUMIFS('[20]WorkDone DATA'!$L:$L,'[20]WorkDone DATA'!$N:$N,BOQ!BR$6,'[20]WorkDone DATA'!$G:$G,BOQ!$B395)*$G395</f>
        <v>#VALUE!</v>
      </c>
      <c r="BS395" s="53" t="e">
        <f>SUMIFS('[20]WorkDone DATA'!$L:$L,'[20]WorkDone DATA'!$N:$N,BOQ!BS$6,'[20]WorkDone DATA'!$G:$G,BOQ!$B395)*$G395</f>
        <v>#VALUE!</v>
      </c>
      <c r="BT395" s="53" t="e">
        <f>SUMIFS('[20]WorkDone DATA'!$L:$L,'[20]WorkDone DATA'!$N:$N,BOQ!BT$6,'[20]WorkDone DATA'!$G:$G,BOQ!$B395)*$G395</f>
        <v>#VALUE!</v>
      </c>
      <c r="BU395" s="53" t="e">
        <f>SUMIFS('[20]WorkDone DATA'!$L:$L,'[20]WorkDone DATA'!$N:$N,BOQ!BU$6,'[20]WorkDone DATA'!$G:$G,BOQ!$B395)*$G395</f>
        <v>#VALUE!</v>
      </c>
      <c r="BV395" s="53" t="e">
        <f>SUMIFS('[20]WorkDone DATA'!$L:$L,'[20]WorkDone DATA'!$N:$N,BOQ!BV$6,'[20]WorkDone DATA'!$G:$G,BOQ!$B395)*$G395</f>
        <v>#VALUE!</v>
      </c>
      <c r="BW395" s="53" t="e">
        <f>SUMIFS('[20]WorkDone DATA'!$L:$L,'[20]WorkDone DATA'!$N:$N,BOQ!BW$6,'[20]WorkDone DATA'!$G:$G,BOQ!$B395)*$G395</f>
        <v>#VALUE!</v>
      </c>
      <c r="BX395" s="53" t="e">
        <f>SUMIFS('[20]WorkDone DATA'!$L:$L,'[20]WorkDone DATA'!$N:$N,BOQ!BX$6,'[20]WorkDone DATA'!$G:$G,BOQ!$B395)*$G395</f>
        <v>#VALUE!</v>
      </c>
    </row>
    <row r="396" spans="1:76" ht="15.6" x14ac:dyDescent="0.35">
      <c r="A396" s="1"/>
      <c r="B396" s="42"/>
      <c r="C396" s="80" t="s">
        <v>25</v>
      </c>
      <c r="D396" s="58"/>
      <c r="E396" s="51"/>
      <c r="F396" s="45"/>
      <c r="G396" s="52"/>
      <c r="H396" s="53">
        <f t="shared" ref="H396:H459" si="62">G396*F396</f>
        <v>0</v>
      </c>
      <c r="K396" s="214"/>
      <c r="L396" s="220" t="e">
        <f t="shared" ref="L396:L459" si="63">SUMIF(R389:Y389,S389,R396:Y396)</f>
        <v>#VALUE!</v>
      </c>
      <c r="M396" s="221" t="e">
        <f t="shared" ref="M396:M459" si="64">SUMIF(R389:BX389,S389,R396:BX396)</f>
        <v>#VALUE!</v>
      </c>
      <c r="N396" s="219"/>
      <c r="O396" s="214">
        <f t="shared" ref="O396:O459" si="65">F396-K396</f>
        <v>0</v>
      </c>
      <c r="P396" s="215" t="e">
        <f t="shared" ref="P396:P459" si="66">H396-M396</f>
        <v>#VALUE!</v>
      </c>
      <c r="R396" s="217" t="e">
        <f>SUMIFS('[20]WorkDone DATA'!$L:$L,'[20]WorkDone DATA'!$N:$N,BOQ!S$6,'[20]WorkDone DATA'!$G:$G,BOQ!$B396)</f>
        <v>#VALUE!</v>
      </c>
      <c r="S396" s="53" t="e">
        <f t="shared" ref="S396:S459" si="67">R396*G396</f>
        <v>#VALUE!</v>
      </c>
      <c r="T396" s="217" t="e">
        <f>SUMIFS('[20]WorkDone DATA'!$L:$L,'[20]WorkDone DATA'!$N:$N,BOQ!U$6,'[20]WorkDone DATA'!$G:$G,BOQ!$B396)</f>
        <v>#VALUE!</v>
      </c>
      <c r="U396" s="53" t="e">
        <f t="shared" si="51"/>
        <v>#VALUE!</v>
      </c>
      <c r="V396" s="217"/>
      <c r="W396" s="53" t="e">
        <f>SUMIFS('[20]WorkDone DATA'!$L:$L,'[20]WorkDone DATA'!$N:$N,BOQ!W$6,'[20]WorkDone DATA'!$G:$G,BOQ!$B396)*$G396</f>
        <v>#VALUE!</v>
      </c>
      <c r="X396" s="217"/>
      <c r="Y396" s="53" t="e">
        <f>SUMIFS('[20]WorkDone DATA'!$L:$L,'[20]WorkDone DATA'!$N:$N,BOQ!Y$6,'[20]WorkDone DATA'!$G:$G,BOQ!$B396)*$G396</f>
        <v>#VALUE!</v>
      </c>
      <c r="Z396" s="217"/>
      <c r="AA396" s="53" t="e">
        <f>SUMIFS('[20]WorkDone DATA'!$L:$L,'[20]WorkDone DATA'!$N:$N,BOQ!AA$6,'[20]WorkDone DATA'!$G:$G,BOQ!$B396)*$G396</f>
        <v>#VALUE!</v>
      </c>
      <c r="AB396" s="53" t="e">
        <f>SUMIFS('[20]WorkDone DATA'!$L:$L,'[20]WorkDone DATA'!$N:$N,BOQ!AB$6,'[20]WorkDone DATA'!$G:$G,BOQ!$B396)*$G396</f>
        <v>#VALUE!</v>
      </c>
      <c r="AC396" s="53" t="e">
        <f>SUMIFS('[20]WorkDone DATA'!$L:$L,'[20]WorkDone DATA'!$N:$N,BOQ!AC$6,'[20]WorkDone DATA'!$G:$G,BOQ!$B396)*$G396</f>
        <v>#VALUE!</v>
      </c>
      <c r="AD396" s="53" t="e">
        <f>SUMIFS('[20]WorkDone DATA'!$L:$L,'[20]WorkDone DATA'!$N:$N,BOQ!AD$6,'[20]WorkDone DATA'!$G:$G,BOQ!$B396)*$G396</f>
        <v>#VALUE!</v>
      </c>
      <c r="AE396" s="53" t="e">
        <f>SUMIFS('[20]WorkDone DATA'!$L:$L,'[20]WorkDone DATA'!$N:$N,BOQ!AE$6,'[20]WorkDone DATA'!$G:$G,BOQ!$B396)*$G396</f>
        <v>#VALUE!</v>
      </c>
      <c r="AF396" s="53" t="e">
        <f>SUMIFS('[20]WorkDone DATA'!$L:$L,'[20]WorkDone DATA'!$N:$N,BOQ!AF$6,'[20]WorkDone DATA'!$G:$G,BOQ!$B396)*$G396</f>
        <v>#VALUE!</v>
      </c>
      <c r="AG396" s="53" t="e">
        <f>SUMIFS('[20]WorkDone DATA'!$L:$L,'[20]WorkDone DATA'!$N:$N,BOQ!AG$6,'[20]WorkDone DATA'!$G:$G,BOQ!$B396)*$G396</f>
        <v>#VALUE!</v>
      </c>
      <c r="AH396" s="53" t="e">
        <f>SUMIFS('[20]WorkDone DATA'!$L:$L,'[20]WorkDone DATA'!$N:$N,BOQ!AH$6,'[20]WorkDone DATA'!$G:$G,BOQ!$B396)*$G396</f>
        <v>#VALUE!</v>
      </c>
      <c r="AI396" s="53" t="e">
        <f>SUMIFS('[20]WorkDone DATA'!$L:$L,'[20]WorkDone DATA'!$N:$N,BOQ!AI$6,'[20]WorkDone DATA'!$G:$G,BOQ!$B396)*$G396</f>
        <v>#VALUE!</v>
      </c>
      <c r="AJ396" s="53" t="e">
        <f>SUMIFS('[20]WorkDone DATA'!$L:$L,'[20]WorkDone DATA'!$N:$N,BOQ!AJ$6,'[20]WorkDone DATA'!$G:$G,BOQ!$B396)*$G396</f>
        <v>#VALUE!</v>
      </c>
      <c r="AK396" s="53" t="e">
        <f>SUMIFS('[20]WorkDone DATA'!$L:$L,'[20]WorkDone DATA'!$N:$N,BOQ!AK$6,'[20]WorkDone DATA'!$G:$G,BOQ!$B396)*$G396</f>
        <v>#VALUE!</v>
      </c>
      <c r="AL396" s="53" t="e">
        <f>SUMIFS('[20]WorkDone DATA'!$L:$L,'[20]WorkDone DATA'!$N:$N,BOQ!AL$6,'[20]WorkDone DATA'!$G:$G,BOQ!$B396)*$G396</f>
        <v>#VALUE!</v>
      </c>
      <c r="AM396" s="53" t="e">
        <f>SUMIFS('[20]WorkDone DATA'!$L:$L,'[20]WorkDone DATA'!$N:$N,BOQ!AM$6,'[20]WorkDone DATA'!$G:$G,BOQ!$B396)*$G396</f>
        <v>#VALUE!</v>
      </c>
      <c r="AN396" s="53" t="e">
        <f>SUMIFS('[20]WorkDone DATA'!$L:$L,'[20]WorkDone DATA'!$N:$N,BOQ!AN$6,'[20]WorkDone DATA'!$G:$G,BOQ!$B396)*$G396</f>
        <v>#VALUE!</v>
      </c>
      <c r="AO396" s="53" t="e">
        <f>SUMIFS('[20]WorkDone DATA'!$L:$L,'[20]WorkDone DATA'!$N:$N,BOQ!AO$6,'[20]WorkDone DATA'!$G:$G,BOQ!$B396)*$G396</f>
        <v>#VALUE!</v>
      </c>
      <c r="AP396" s="53" t="e">
        <f>SUMIFS('[20]WorkDone DATA'!$L:$L,'[20]WorkDone DATA'!$N:$N,BOQ!AP$6,'[20]WorkDone DATA'!$G:$G,BOQ!$B396)*$G396</f>
        <v>#VALUE!</v>
      </c>
      <c r="AQ396" s="53" t="e">
        <f>SUMIFS('[20]WorkDone DATA'!$L:$L,'[20]WorkDone DATA'!$N:$N,BOQ!AQ$6,'[20]WorkDone DATA'!$G:$G,BOQ!$B396)*$G396</f>
        <v>#VALUE!</v>
      </c>
      <c r="AR396" s="53" t="e">
        <f>SUMIFS('[20]WorkDone DATA'!$L:$L,'[20]WorkDone DATA'!$N:$N,BOQ!AR$6,'[20]WorkDone DATA'!$G:$G,BOQ!$B396)*$G396</f>
        <v>#VALUE!</v>
      </c>
      <c r="AS396" s="53" t="e">
        <f>SUMIFS('[20]WorkDone DATA'!$L:$L,'[20]WorkDone DATA'!$N:$N,BOQ!AS$6,'[20]WorkDone DATA'!$G:$G,BOQ!$B396)*$G396</f>
        <v>#VALUE!</v>
      </c>
      <c r="AT396" s="53" t="e">
        <f>SUMIFS('[20]WorkDone DATA'!$L:$L,'[20]WorkDone DATA'!$N:$N,BOQ!AT$6,'[20]WorkDone DATA'!$G:$G,BOQ!$B396)*$G396</f>
        <v>#VALUE!</v>
      </c>
      <c r="AU396" s="53" t="e">
        <f>SUMIFS('[20]WorkDone DATA'!$L:$L,'[20]WorkDone DATA'!$N:$N,BOQ!AU$6,'[20]WorkDone DATA'!$G:$G,BOQ!$B396)*$G396</f>
        <v>#VALUE!</v>
      </c>
      <c r="AV396" s="53" t="e">
        <f>SUMIFS('[20]WorkDone DATA'!$L:$L,'[20]WorkDone DATA'!$N:$N,BOQ!AV$6,'[20]WorkDone DATA'!$G:$G,BOQ!$B396)*$G396</f>
        <v>#VALUE!</v>
      </c>
      <c r="AW396" s="53" t="e">
        <f>SUMIFS('[20]WorkDone DATA'!$L:$L,'[20]WorkDone DATA'!$N:$N,BOQ!AW$6,'[20]WorkDone DATA'!$G:$G,BOQ!$B396)*$G396</f>
        <v>#VALUE!</v>
      </c>
      <c r="AX396" s="53" t="e">
        <f>SUMIFS('[20]WorkDone DATA'!$L:$L,'[20]WorkDone DATA'!$N:$N,BOQ!AX$6,'[20]WorkDone DATA'!$G:$G,BOQ!$B396)*$G396</f>
        <v>#VALUE!</v>
      </c>
      <c r="AY396" s="53" t="e">
        <f>SUMIFS('[20]WorkDone DATA'!$L:$L,'[20]WorkDone DATA'!$N:$N,BOQ!AY$6,'[20]WorkDone DATA'!$G:$G,BOQ!$B396)*$G396</f>
        <v>#VALUE!</v>
      </c>
      <c r="AZ396" s="53" t="e">
        <f>SUMIFS('[20]WorkDone DATA'!$L:$L,'[20]WorkDone DATA'!$N:$N,BOQ!AZ$6,'[20]WorkDone DATA'!$G:$G,BOQ!$B396)*$G396</f>
        <v>#VALUE!</v>
      </c>
      <c r="BA396" s="53" t="e">
        <f>SUMIFS('[20]WorkDone DATA'!$L:$L,'[20]WorkDone DATA'!$N:$N,BOQ!BA$6,'[20]WorkDone DATA'!$G:$G,BOQ!$B396)*$G396</f>
        <v>#VALUE!</v>
      </c>
      <c r="BB396" s="53" t="e">
        <f>SUMIFS('[20]WorkDone DATA'!$L:$L,'[20]WorkDone DATA'!$N:$N,BOQ!BB$6,'[20]WorkDone DATA'!$G:$G,BOQ!$B396)*$G396</f>
        <v>#VALUE!</v>
      </c>
      <c r="BC396" s="53" t="e">
        <f>SUMIFS('[20]WorkDone DATA'!$L:$L,'[20]WorkDone DATA'!$N:$N,BOQ!BC$6,'[20]WorkDone DATA'!$G:$G,BOQ!$B396)*$G396</f>
        <v>#VALUE!</v>
      </c>
      <c r="BD396" s="53" t="e">
        <f>SUMIFS('[20]WorkDone DATA'!$L:$L,'[20]WorkDone DATA'!$N:$N,BOQ!BD$6,'[20]WorkDone DATA'!$G:$G,BOQ!$B396)*$G396</f>
        <v>#VALUE!</v>
      </c>
      <c r="BE396" s="53" t="e">
        <f>SUMIFS('[20]WorkDone DATA'!$L:$L,'[20]WorkDone DATA'!$N:$N,BOQ!BE$6,'[20]WorkDone DATA'!$G:$G,BOQ!$B396)*$G396</f>
        <v>#VALUE!</v>
      </c>
      <c r="BF396" s="53" t="e">
        <f>SUMIFS('[20]WorkDone DATA'!$L:$L,'[20]WorkDone DATA'!$N:$N,BOQ!BF$6,'[20]WorkDone DATA'!$G:$G,BOQ!$B396)*$G396</f>
        <v>#VALUE!</v>
      </c>
      <c r="BG396" s="53" t="e">
        <f>SUMIFS('[20]WorkDone DATA'!$L:$L,'[20]WorkDone DATA'!$N:$N,BOQ!BG$6,'[20]WorkDone DATA'!$G:$G,BOQ!$B396)*$G396</f>
        <v>#VALUE!</v>
      </c>
      <c r="BH396" s="53" t="e">
        <f>SUMIFS('[20]WorkDone DATA'!$L:$L,'[20]WorkDone DATA'!$N:$N,BOQ!BH$6,'[20]WorkDone DATA'!$G:$G,BOQ!$B396)*$G396</f>
        <v>#VALUE!</v>
      </c>
      <c r="BI396" s="53" t="e">
        <f>SUMIFS('[20]WorkDone DATA'!$L:$L,'[20]WorkDone DATA'!$N:$N,BOQ!BI$6,'[20]WorkDone DATA'!$G:$G,BOQ!$B396)*$G396</f>
        <v>#VALUE!</v>
      </c>
      <c r="BJ396" s="53" t="e">
        <f>SUMIFS('[20]WorkDone DATA'!$L:$L,'[20]WorkDone DATA'!$N:$N,BOQ!BJ$6,'[20]WorkDone DATA'!$G:$G,BOQ!$B396)*$G396</f>
        <v>#VALUE!</v>
      </c>
      <c r="BK396" s="53" t="e">
        <f>SUMIFS('[20]WorkDone DATA'!$L:$L,'[20]WorkDone DATA'!$N:$N,BOQ!BK$6,'[20]WorkDone DATA'!$G:$G,BOQ!$B396)*$G396</f>
        <v>#VALUE!</v>
      </c>
      <c r="BL396" s="53" t="e">
        <f>SUMIFS('[20]WorkDone DATA'!$L:$L,'[20]WorkDone DATA'!$N:$N,BOQ!BL$6,'[20]WorkDone DATA'!$G:$G,BOQ!$B396)*$G396</f>
        <v>#VALUE!</v>
      </c>
      <c r="BM396" s="53" t="e">
        <f>SUMIFS('[20]WorkDone DATA'!$L:$L,'[20]WorkDone DATA'!$N:$N,BOQ!BM$6,'[20]WorkDone DATA'!$G:$G,BOQ!$B396)*$G396</f>
        <v>#VALUE!</v>
      </c>
      <c r="BN396" s="53" t="e">
        <f>SUMIFS('[20]WorkDone DATA'!$L:$L,'[20]WorkDone DATA'!$N:$N,BOQ!BN$6,'[20]WorkDone DATA'!$G:$G,BOQ!$B396)*$G396</f>
        <v>#VALUE!</v>
      </c>
      <c r="BO396" s="53" t="e">
        <f>SUMIFS('[20]WorkDone DATA'!$L:$L,'[20]WorkDone DATA'!$N:$N,BOQ!BO$6,'[20]WorkDone DATA'!$G:$G,BOQ!$B396)*$G396</f>
        <v>#VALUE!</v>
      </c>
      <c r="BP396" s="53" t="e">
        <f>SUMIFS('[20]WorkDone DATA'!$L:$L,'[20]WorkDone DATA'!$N:$N,BOQ!BP$6,'[20]WorkDone DATA'!$G:$G,BOQ!$B396)*$G396</f>
        <v>#VALUE!</v>
      </c>
      <c r="BQ396" s="53" t="e">
        <f>SUMIFS('[20]WorkDone DATA'!$L:$L,'[20]WorkDone DATA'!$N:$N,BOQ!BQ$6,'[20]WorkDone DATA'!$G:$G,BOQ!$B396)*$G396</f>
        <v>#VALUE!</v>
      </c>
      <c r="BR396" s="53" t="e">
        <f>SUMIFS('[20]WorkDone DATA'!$L:$L,'[20]WorkDone DATA'!$N:$N,BOQ!BR$6,'[20]WorkDone DATA'!$G:$G,BOQ!$B396)*$G396</f>
        <v>#VALUE!</v>
      </c>
      <c r="BS396" s="53" t="e">
        <f>SUMIFS('[20]WorkDone DATA'!$L:$L,'[20]WorkDone DATA'!$N:$N,BOQ!BS$6,'[20]WorkDone DATA'!$G:$G,BOQ!$B396)*$G396</f>
        <v>#VALUE!</v>
      </c>
      <c r="BT396" s="53" t="e">
        <f>SUMIFS('[20]WorkDone DATA'!$L:$L,'[20]WorkDone DATA'!$N:$N,BOQ!BT$6,'[20]WorkDone DATA'!$G:$G,BOQ!$B396)*$G396</f>
        <v>#VALUE!</v>
      </c>
      <c r="BU396" s="53" t="e">
        <f>SUMIFS('[20]WorkDone DATA'!$L:$L,'[20]WorkDone DATA'!$N:$N,BOQ!BU$6,'[20]WorkDone DATA'!$G:$G,BOQ!$B396)*$G396</f>
        <v>#VALUE!</v>
      </c>
      <c r="BV396" s="53" t="e">
        <f>SUMIFS('[20]WorkDone DATA'!$L:$L,'[20]WorkDone DATA'!$N:$N,BOQ!BV$6,'[20]WorkDone DATA'!$G:$G,BOQ!$B396)*$G396</f>
        <v>#VALUE!</v>
      </c>
      <c r="BW396" s="53" t="e">
        <f>SUMIFS('[20]WorkDone DATA'!$L:$L,'[20]WorkDone DATA'!$N:$N,BOQ!BW$6,'[20]WorkDone DATA'!$G:$G,BOQ!$B396)*$G396</f>
        <v>#VALUE!</v>
      </c>
      <c r="BX396" s="53" t="e">
        <f>SUMIFS('[20]WorkDone DATA'!$L:$L,'[20]WorkDone DATA'!$N:$N,BOQ!BX$6,'[20]WorkDone DATA'!$G:$G,BOQ!$B396)*$G396</f>
        <v>#VALUE!</v>
      </c>
    </row>
    <row r="397" spans="1:76" ht="15.6" x14ac:dyDescent="0.35">
      <c r="A397" s="1"/>
      <c r="B397" s="42"/>
      <c r="C397" s="80"/>
      <c r="D397" s="58"/>
      <c r="E397" s="51"/>
      <c r="F397" s="45"/>
      <c r="G397" s="52"/>
      <c r="H397" s="53">
        <f t="shared" si="62"/>
        <v>0</v>
      </c>
      <c r="K397" s="214"/>
      <c r="L397" s="220" t="e">
        <f t="shared" si="63"/>
        <v>#VALUE!</v>
      </c>
      <c r="M397" s="221" t="e">
        <f t="shared" si="64"/>
        <v>#VALUE!</v>
      </c>
      <c r="N397" s="219"/>
      <c r="O397" s="214">
        <f t="shared" si="65"/>
        <v>0</v>
      </c>
      <c r="P397" s="215" t="e">
        <f t="shared" si="66"/>
        <v>#VALUE!</v>
      </c>
      <c r="R397" s="217" t="e">
        <f>SUMIFS('[20]WorkDone DATA'!$L:$L,'[20]WorkDone DATA'!$N:$N,BOQ!S$6,'[20]WorkDone DATA'!$G:$G,BOQ!$B397)</f>
        <v>#VALUE!</v>
      </c>
      <c r="S397" s="53" t="e">
        <f t="shared" si="67"/>
        <v>#VALUE!</v>
      </c>
      <c r="T397" s="217" t="e">
        <f>SUMIFS('[20]WorkDone DATA'!$L:$L,'[20]WorkDone DATA'!$N:$N,BOQ!U$6,'[20]WorkDone DATA'!$G:$G,BOQ!$B397)</f>
        <v>#VALUE!</v>
      </c>
      <c r="U397" s="53" t="e">
        <f t="shared" ref="U397:U460" si="68">T397*G397</f>
        <v>#VALUE!</v>
      </c>
      <c r="V397" s="217"/>
      <c r="W397" s="53" t="e">
        <f>SUMIFS('[20]WorkDone DATA'!$L:$L,'[20]WorkDone DATA'!$N:$N,BOQ!W$6,'[20]WorkDone DATA'!$G:$G,BOQ!$B397)*$G397</f>
        <v>#VALUE!</v>
      </c>
      <c r="X397" s="217"/>
      <c r="Y397" s="53" t="e">
        <f>SUMIFS('[20]WorkDone DATA'!$L:$L,'[20]WorkDone DATA'!$N:$N,BOQ!Y$6,'[20]WorkDone DATA'!$G:$G,BOQ!$B397)*$G397</f>
        <v>#VALUE!</v>
      </c>
      <c r="Z397" s="217"/>
      <c r="AA397" s="53" t="e">
        <f>SUMIFS('[20]WorkDone DATA'!$L:$L,'[20]WorkDone DATA'!$N:$N,BOQ!AA$6,'[20]WorkDone DATA'!$G:$G,BOQ!$B397)*$G397</f>
        <v>#VALUE!</v>
      </c>
      <c r="AB397" s="53" t="e">
        <f>SUMIFS('[20]WorkDone DATA'!$L:$L,'[20]WorkDone DATA'!$N:$N,BOQ!AB$6,'[20]WorkDone DATA'!$G:$G,BOQ!$B397)*$G397</f>
        <v>#VALUE!</v>
      </c>
      <c r="AC397" s="53" t="e">
        <f>SUMIFS('[20]WorkDone DATA'!$L:$L,'[20]WorkDone DATA'!$N:$N,BOQ!AC$6,'[20]WorkDone DATA'!$G:$G,BOQ!$B397)*$G397</f>
        <v>#VALUE!</v>
      </c>
      <c r="AD397" s="53" t="e">
        <f>SUMIFS('[20]WorkDone DATA'!$L:$L,'[20]WorkDone DATA'!$N:$N,BOQ!AD$6,'[20]WorkDone DATA'!$G:$G,BOQ!$B397)*$G397</f>
        <v>#VALUE!</v>
      </c>
      <c r="AE397" s="53" t="e">
        <f>SUMIFS('[20]WorkDone DATA'!$L:$L,'[20]WorkDone DATA'!$N:$N,BOQ!AE$6,'[20]WorkDone DATA'!$G:$G,BOQ!$B397)*$G397</f>
        <v>#VALUE!</v>
      </c>
      <c r="AF397" s="53" t="e">
        <f>SUMIFS('[20]WorkDone DATA'!$L:$L,'[20]WorkDone DATA'!$N:$N,BOQ!AF$6,'[20]WorkDone DATA'!$G:$G,BOQ!$B397)*$G397</f>
        <v>#VALUE!</v>
      </c>
      <c r="AG397" s="53" t="e">
        <f>SUMIFS('[20]WorkDone DATA'!$L:$L,'[20]WorkDone DATA'!$N:$N,BOQ!AG$6,'[20]WorkDone DATA'!$G:$G,BOQ!$B397)*$G397</f>
        <v>#VALUE!</v>
      </c>
      <c r="AH397" s="53" t="e">
        <f>SUMIFS('[20]WorkDone DATA'!$L:$L,'[20]WorkDone DATA'!$N:$N,BOQ!AH$6,'[20]WorkDone DATA'!$G:$G,BOQ!$B397)*$G397</f>
        <v>#VALUE!</v>
      </c>
      <c r="AI397" s="53" t="e">
        <f>SUMIFS('[20]WorkDone DATA'!$L:$L,'[20]WorkDone DATA'!$N:$N,BOQ!AI$6,'[20]WorkDone DATA'!$G:$G,BOQ!$B397)*$G397</f>
        <v>#VALUE!</v>
      </c>
      <c r="AJ397" s="53" t="e">
        <f>SUMIFS('[20]WorkDone DATA'!$L:$L,'[20]WorkDone DATA'!$N:$N,BOQ!AJ$6,'[20]WorkDone DATA'!$G:$G,BOQ!$B397)*$G397</f>
        <v>#VALUE!</v>
      </c>
      <c r="AK397" s="53" t="e">
        <f>SUMIFS('[20]WorkDone DATA'!$L:$L,'[20]WorkDone DATA'!$N:$N,BOQ!AK$6,'[20]WorkDone DATA'!$G:$G,BOQ!$B397)*$G397</f>
        <v>#VALUE!</v>
      </c>
      <c r="AL397" s="53" t="e">
        <f>SUMIFS('[20]WorkDone DATA'!$L:$L,'[20]WorkDone DATA'!$N:$N,BOQ!AL$6,'[20]WorkDone DATA'!$G:$G,BOQ!$B397)*$G397</f>
        <v>#VALUE!</v>
      </c>
      <c r="AM397" s="53" t="e">
        <f>SUMIFS('[20]WorkDone DATA'!$L:$L,'[20]WorkDone DATA'!$N:$N,BOQ!AM$6,'[20]WorkDone DATA'!$G:$G,BOQ!$B397)*$G397</f>
        <v>#VALUE!</v>
      </c>
      <c r="AN397" s="53" t="e">
        <f>SUMIFS('[20]WorkDone DATA'!$L:$L,'[20]WorkDone DATA'!$N:$N,BOQ!AN$6,'[20]WorkDone DATA'!$G:$G,BOQ!$B397)*$G397</f>
        <v>#VALUE!</v>
      </c>
      <c r="AO397" s="53" t="e">
        <f>SUMIFS('[20]WorkDone DATA'!$L:$L,'[20]WorkDone DATA'!$N:$N,BOQ!AO$6,'[20]WorkDone DATA'!$G:$G,BOQ!$B397)*$G397</f>
        <v>#VALUE!</v>
      </c>
      <c r="AP397" s="53" t="e">
        <f>SUMIFS('[20]WorkDone DATA'!$L:$L,'[20]WorkDone DATA'!$N:$N,BOQ!AP$6,'[20]WorkDone DATA'!$G:$G,BOQ!$B397)*$G397</f>
        <v>#VALUE!</v>
      </c>
      <c r="AQ397" s="53" t="e">
        <f>SUMIFS('[20]WorkDone DATA'!$L:$L,'[20]WorkDone DATA'!$N:$N,BOQ!AQ$6,'[20]WorkDone DATA'!$G:$G,BOQ!$B397)*$G397</f>
        <v>#VALUE!</v>
      </c>
      <c r="AR397" s="53" t="e">
        <f>SUMIFS('[20]WorkDone DATA'!$L:$L,'[20]WorkDone DATA'!$N:$N,BOQ!AR$6,'[20]WorkDone DATA'!$G:$G,BOQ!$B397)*$G397</f>
        <v>#VALUE!</v>
      </c>
      <c r="AS397" s="53" t="e">
        <f>SUMIFS('[20]WorkDone DATA'!$L:$L,'[20]WorkDone DATA'!$N:$N,BOQ!AS$6,'[20]WorkDone DATA'!$G:$G,BOQ!$B397)*$G397</f>
        <v>#VALUE!</v>
      </c>
      <c r="AT397" s="53" t="e">
        <f>SUMIFS('[20]WorkDone DATA'!$L:$L,'[20]WorkDone DATA'!$N:$N,BOQ!AT$6,'[20]WorkDone DATA'!$G:$G,BOQ!$B397)*$G397</f>
        <v>#VALUE!</v>
      </c>
      <c r="AU397" s="53" t="e">
        <f>SUMIFS('[20]WorkDone DATA'!$L:$L,'[20]WorkDone DATA'!$N:$N,BOQ!AU$6,'[20]WorkDone DATA'!$G:$G,BOQ!$B397)*$G397</f>
        <v>#VALUE!</v>
      </c>
      <c r="AV397" s="53" t="e">
        <f>SUMIFS('[20]WorkDone DATA'!$L:$L,'[20]WorkDone DATA'!$N:$N,BOQ!AV$6,'[20]WorkDone DATA'!$G:$G,BOQ!$B397)*$G397</f>
        <v>#VALUE!</v>
      </c>
      <c r="AW397" s="53" t="e">
        <f>SUMIFS('[20]WorkDone DATA'!$L:$L,'[20]WorkDone DATA'!$N:$N,BOQ!AW$6,'[20]WorkDone DATA'!$G:$G,BOQ!$B397)*$G397</f>
        <v>#VALUE!</v>
      </c>
      <c r="AX397" s="53" t="e">
        <f>SUMIFS('[20]WorkDone DATA'!$L:$L,'[20]WorkDone DATA'!$N:$N,BOQ!AX$6,'[20]WorkDone DATA'!$G:$G,BOQ!$B397)*$G397</f>
        <v>#VALUE!</v>
      </c>
      <c r="AY397" s="53" t="e">
        <f>SUMIFS('[20]WorkDone DATA'!$L:$L,'[20]WorkDone DATA'!$N:$N,BOQ!AY$6,'[20]WorkDone DATA'!$G:$G,BOQ!$B397)*$G397</f>
        <v>#VALUE!</v>
      </c>
      <c r="AZ397" s="53" t="e">
        <f>SUMIFS('[20]WorkDone DATA'!$L:$L,'[20]WorkDone DATA'!$N:$N,BOQ!AZ$6,'[20]WorkDone DATA'!$G:$G,BOQ!$B397)*$G397</f>
        <v>#VALUE!</v>
      </c>
      <c r="BA397" s="53" t="e">
        <f>SUMIFS('[20]WorkDone DATA'!$L:$L,'[20]WorkDone DATA'!$N:$N,BOQ!BA$6,'[20]WorkDone DATA'!$G:$G,BOQ!$B397)*$G397</f>
        <v>#VALUE!</v>
      </c>
      <c r="BB397" s="53" t="e">
        <f>SUMIFS('[20]WorkDone DATA'!$L:$L,'[20]WorkDone DATA'!$N:$N,BOQ!BB$6,'[20]WorkDone DATA'!$G:$G,BOQ!$B397)*$G397</f>
        <v>#VALUE!</v>
      </c>
      <c r="BC397" s="53" t="e">
        <f>SUMIFS('[20]WorkDone DATA'!$L:$L,'[20]WorkDone DATA'!$N:$N,BOQ!BC$6,'[20]WorkDone DATA'!$G:$G,BOQ!$B397)*$G397</f>
        <v>#VALUE!</v>
      </c>
      <c r="BD397" s="53" t="e">
        <f>SUMIFS('[20]WorkDone DATA'!$L:$L,'[20]WorkDone DATA'!$N:$N,BOQ!BD$6,'[20]WorkDone DATA'!$G:$G,BOQ!$B397)*$G397</f>
        <v>#VALUE!</v>
      </c>
      <c r="BE397" s="53" t="e">
        <f>SUMIFS('[20]WorkDone DATA'!$L:$L,'[20]WorkDone DATA'!$N:$N,BOQ!BE$6,'[20]WorkDone DATA'!$G:$G,BOQ!$B397)*$G397</f>
        <v>#VALUE!</v>
      </c>
      <c r="BF397" s="53" t="e">
        <f>SUMIFS('[20]WorkDone DATA'!$L:$L,'[20]WorkDone DATA'!$N:$N,BOQ!BF$6,'[20]WorkDone DATA'!$G:$G,BOQ!$B397)*$G397</f>
        <v>#VALUE!</v>
      </c>
      <c r="BG397" s="53" t="e">
        <f>SUMIFS('[20]WorkDone DATA'!$L:$L,'[20]WorkDone DATA'!$N:$N,BOQ!BG$6,'[20]WorkDone DATA'!$G:$G,BOQ!$B397)*$G397</f>
        <v>#VALUE!</v>
      </c>
      <c r="BH397" s="53" t="e">
        <f>SUMIFS('[20]WorkDone DATA'!$L:$L,'[20]WorkDone DATA'!$N:$N,BOQ!BH$6,'[20]WorkDone DATA'!$G:$G,BOQ!$B397)*$G397</f>
        <v>#VALUE!</v>
      </c>
      <c r="BI397" s="53" t="e">
        <f>SUMIFS('[20]WorkDone DATA'!$L:$L,'[20]WorkDone DATA'!$N:$N,BOQ!BI$6,'[20]WorkDone DATA'!$G:$G,BOQ!$B397)*$G397</f>
        <v>#VALUE!</v>
      </c>
      <c r="BJ397" s="53" t="e">
        <f>SUMIFS('[20]WorkDone DATA'!$L:$L,'[20]WorkDone DATA'!$N:$N,BOQ!BJ$6,'[20]WorkDone DATA'!$G:$G,BOQ!$B397)*$G397</f>
        <v>#VALUE!</v>
      </c>
      <c r="BK397" s="53" t="e">
        <f>SUMIFS('[20]WorkDone DATA'!$L:$L,'[20]WorkDone DATA'!$N:$N,BOQ!BK$6,'[20]WorkDone DATA'!$G:$G,BOQ!$B397)*$G397</f>
        <v>#VALUE!</v>
      </c>
      <c r="BL397" s="53" t="e">
        <f>SUMIFS('[20]WorkDone DATA'!$L:$L,'[20]WorkDone DATA'!$N:$N,BOQ!BL$6,'[20]WorkDone DATA'!$G:$G,BOQ!$B397)*$G397</f>
        <v>#VALUE!</v>
      </c>
      <c r="BM397" s="53" t="e">
        <f>SUMIFS('[20]WorkDone DATA'!$L:$L,'[20]WorkDone DATA'!$N:$N,BOQ!BM$6,'[20]WorkDone DATA'!$G:$G,BOQ!$B397)*$G397</f>
        <v>#VALUE!</v>
      </c>
      <c r="BN397" s="53" t="e">
        <f>SUMIFS('[20]WorkDone DATA'!$L:$L,'[20]WorkDone DATA'!$N:$N,BOQ!BN$6,'[20]WorkDone DATA'!$G:$G,BOQ!$B397)*$G397</f>
        <v>#VALUE!</v>
      </c>
      <c r="BO397" s="53" t="e">
        <f>SUMIFS('[20]WorkDone DATA'!$L:$L,'[20]WorkDone DATA'!$N:$N,BOQ!BO$6,'[20]WorkDone DATA'!$G:$G,BOQ!$B397)*$G397</f>
        <v>#VALUE!</v>
      </c>
      <c r="BP397" s="53" t="e">
        <f>SUMIFS('[20]WorkDone DATA'!$L:$L,'[20]WorkDone DATA'!$N:$N,BOQ!BP$6,'[20]WorkDone DATA'!$G:$G,BOQ!$B397)*$G397</f>
        <v>#VALUE!</v>
      </c>
      <c r="BQ397" s="53" t="e">
        <f>SUMIFS('[20]WorkDone DATA'!$L:$L,'[20]WorkDone DATA'!$N:$N,BOQ!BQ$6,'[20]WorkDone DATA'!$G:$G,BOQ!$B397)*$G397</f>
        <v>#VALUE!</v>
      </c>
      <c r="BR397" s="53" t="e">
        <f>SUMIFS('[20]WorkDone DATA'!$L:$L,'[20]WorkDone DATA'!$N:$N,BOQ!BR$6,'[20]WorkDone DATA'!$G:$G,BOQ!$B397)*$G397</f>
        <v>#VALUE!</v>
      </c>
      <c r="BS397" s="53" t="e">
        <f>SUMIFS('[20]WorkDone DATA'!$L:$L,'[20]WorkDone DATA'!$N:$N,BOQ!BS$6,'[20]WorkDone DATA'!$G:$G,BOQ!$B397)*$G397</f>
        <v>#VALUE!</v>
      </c>
      <c r="BT397" s="53" t="e">
        <f>SUMIFS('[20]WorkDone DATA'!$L:$L,'[20]WorkDone DATA'!$N:$N,BOQ!BT$6,'[20]WorkDone DATA'!$G:$G,BOQ!$B397)*$G397</f>
        <v>#VALUE!</v>
      </c>
      <c r="BU397" s="53" t="e">
        <f>SUMIFS('[20]WorkDone DATA'!$L:$L,'[20]WorkDone DATA'!$N:$N,BOQ!BU$6,'[20]WorkDone DATA'!$G:$G,BOQ!$B397)*$G397</f>
        <v>#VALUE!</v>
      </c>
      <c r="BV397" s="53" t="e">
        <f>SUMIFS('[20]WorkDone DATA'!$L:$L,'[20]WorkDone DATA'!$N:$N,BOQ!BV$6,'[20]WorkDone DATA'!$G:$G,BOQ!$B397)*$G397</f>
        <v>#VALUE!</v>
      </c>
      <c r="BW397" s="53" t="e">
        <f>SUMIFS('[20]WorkDone DATA'!$L:$L,'[20]WorkDone DATA'!$N:$N,BOQ!BW$6,'[20]WorkDone DATA'!$G:$G,BOQ!$B397)*$G397</f>
        <v>#VALUE!</v>
      </c>
      <c r="BX397" s="53" t="e">
        <f>SUMIFS('[20]WorkDone DATA'!$L:$L,'[20]WorkDone DATA'!$N:$N,BOQ!BX$6,'[20]WorkDone DATA'!$G:$G,BOQ!$B397)*$G397</f>
        <v>#VALUE!</v>
      </c>
    </row>
    <row r="398" spans="1:76" ht="15.6" x14ac:dyDescent="0.35">
      <c r="A398" s="1"/>
      <c r="B398" s="42"/>
      <c r="C398" s="81" t="s">
        <v>26</v>
      </c>
      <c r="D398" s="58"/>
      <c r="E398" s="82"/>
      <c r="F398" s="45"/>
      <c r="G398" s="52"/>
      <c r="H398" s="53">
        <f t="shared" si="62"/>
        <v>0</v>
      </c>
      <c r="K398" s="214"/>
      <c r="L398" s="220" t="e">
        <f t="shared" si="63"/>
        <v>#VALUE!</v>
      </c>
      <c r="M398" s="221" t="e">
        <f t="shared" si="64"/>
        <v>#VALUE!</v>
      </c>
      <c r="N398" s="219"/>
      <c r="O398" s="214">
        <f t="shared" si="65"/>
        <v>0</v>
      </c>
      <c r="P398" s="215" t="e">
        <f t="shared" si="66"/>
        <v>#VALUE!</v>
      </c>
      <c r="R398" s="217" t="e">
        <f>SUMIFS('[20]WorkDone DATA'!$L:$L,'[20]WorkDone DATA'!$N:$N,BOQ!S$6,'[20]WorkDone DATA'!$G:$G,BOQ!$B398)</f>
        <v>#VALUE!</v>
      </c>
      <c r="S398" s="53" t="e">
        <f t="shared" si="67"/>
        <v>#VALUE!</v>
      </c>
      <c r="T398" s="217" t="e">
        <f>SUMIFS('[20]WorkDone DATA'!$L:$L,'[20]WorkDone DATA'!$N:$N,BOQ!U$6,'[20]WorkDone DATA'!$G:$G,BOQ!$B398)</f>
        <v>#VALUE!</v>
      </c>
      <c r="U398" s="53" t="e">
        <f t="shared" si="68"/>
        <v>#VALUE!</v>
      </c>
      <c r="V398" s="217"/>
      <c r="W398" s="53" t="e">
        <f>SUMIFS('[20]WorkDone DATA'!$L:$L,'[20]WorkDone DATA'!$N:$N,BOQ!W$6,'[20]WorkDone DATA'!$G:$G,BOQ!$B398)*$G398</f>
        <v>#VALUE!</v>
      </c>
      <c r="X398" s="217"/>
      <c r="Y398" s="53" t="e">
        <f>SUMIFS('[20]WorkDone DATA'!$L:$L,'[20]WorkDone DATA'!$N:$N,BOQ!Y$6,'[20]WorkDone DATA'!$G:$G,BOQ!$B398)*$G398</f>
        <v>#VALUE!</v>
      </c>
      <c r="Z398" s="217"/>
      <c r="AA398" s="53" t="e">
        <f>SUMIFS('[20]WorkDone DATA'!$L:$L,'[20]WorkDone DATA'!$N:$N,BOQ!AA$6,'[20]WorkDone DATA'!$G:$G,BOQ!$B398)*$G398</f>
        <v>#VALUE!</v>
      </c>
      <c r="AB398" s="53" t="e">
        <f>SUMIFS('[20]WorkDone DATA'!$L:$L,'[20]WorkDone DATA'!$N:$N,BOQ!AB$6,'[20]WorkDone DATA'!$G:$G,BOQ!$B398)*$G398</f>
        <v>#VALUE!</v>
      </c>
      <c r="AC398" s="53" t="e">
        <f>SUMIFS('[20]WorkDone DATA'!$L:$L,'[20]WorkDone DATA'!$N:$N,BOQ!AC$6,'[20]WorkDone DATA'!$G:$G,BOQ!$B398)*$G398</f>
        <v>#VALUE!</v>
      </c>
      <c r="AD398" s="53" t="e">
        <f>SUMIFS('[20]WorkDone DATA'!$L:$L,'[20]WorkDone DATA'!$N:$N,BOQ!AD$6,'[20]WorkDone DATA'!$G:$G,BOQ!$B398)*$G398</f>
        <v>#VALUE!</v>
      </c>
      <c r="AE398" s="53" t="e">
        <f>SUMIFS('[20]WorkDone DATA'!$L:$L,'[20]WorkDone DATA'!$N:$N,BOQ!AE$6,'[20]WorkDone DATA'!$G:$G,BOQ!$B398)*$G398</f>
        <v>#VALUE!</v>
      </c>
      <c r="AF398" s="53" t="e">
        <f>SUMIFS('[20]WorkDone DATA'!$L:$L,'[20]WorkDone DATA'!$N:$N,BOQ!AF$6,'[20]WorkDone DATA'!$G:$G,BOQ!$B398)*$G398</f>
        <v>#VALUE!</v>
      </c>
      <c r="AG398" s="53" t="e">
        <f>SUMIFS('[20]WorkDone DATA'!$L:$L,'[20]WorkDone DATA'!$N:$N,BOQ!AG$6,'[20]WorkDone DATA'!$G:$G,BOQ!$B398)*$G398</f>
        <v>#VALUE!</v>
      </c>
      <c r="AH398" s="53" t="e">
        <f>SUMIFS('[20]WorkDone DATA'!$L:$L,'[20]WorkDone DATA'!$N:$N,BOQ!AH$6,'[20]WorkDone DATA'!$G:$G,BOQ!$B398)*$G398</f>
        <v>#VALUE!</v>
      </c>
      <c r="AI398" s="53" t="e">
        <f>SUMIFS('[20]WorkDone DATA'!$L:$L,'[20]WorkDone DATA'!$N:$N,BOQ!AI$6,'[20]WorkDone DATA'!$G:$G,BOQ!$B398)*$G398</f>
        <v>#VALUE!</v>
      </c>
      <c r="AJ398" s="53" t="e">
        <f>SUMIFS('[20]WorkDone DATA'!$L:$L,'[20]WorkDone DATA'!$N:$N,BOQ!AJ$6,'[20]WorkDone DATA'!$G:$G,BOQ!$B398)*$G398</f>
        <v>#VALUE!</v>
      </c>
      <c r="AK398" s="53" t="e">
        <f>SUMIFS('[20]WorkDone DATA'!$L:$L,'[20]WorkDone DATA'!$N:$N,BOQ!AK$6,'[20]WorkDone DATA'!$G:$G,BOQ!$B398)*$G398</f>
        <v>#VALUE!</v>
      </c>
      <c r="AL398" s="53" t="e">
        <f>SUMIFS('[20]WorkDone DATA'!$L:$L,'[20]WorkDone DATA'!$N:$N,BOQ!AL$6,'[20]WorkDone DATA'!$G:$G,BOQ!$B398)*$G398</f>
        <v>#VALUE!</v>
      </c>
      <c r="AM398" s="53" t="e">
        <f>SUMIFS('[20]WorkDone DATA'!$L:$L,'[20]WorkDone DATA'!$N:$N,BOQ!AM$6,'[20]WorkDone DATA'!$G:$G,BOQ!$B398)*$G398</f>
        <v>#VALUE!</v>
      </c>
      <c r="AN398" s="53" t="e">
        <f>SUMIFS('[20]WorkDone DATA'!$L:$L,'[20]WorkDone DATA'!$N:$N,BOQ!AN$6,'[20]WorkDone DATA'!$G:$G,BOQ!$B398)*$G398</f>
        <v>#VALUE!</v>
      </c>
      <c r="AO398" s="53" t="e">
        <f>SUMIFS('[20]WorkDone DATA'!$L:$L,'[20]WorkDone DATA'!$N:$N,BOQ!AO$6,'[20]WorkDone DATA'!$G:$G,BOQ!$B398)*$G398</f>
        <v>#VALUE!</v>
      </c>
      <c r="AP398" s="53" t="e">
        <f>SUMIFS('[20]WorkDone DATA'!$L:$L,'[20]WorkDone DATA'!$N:$N,BOQ!AP$6,'[20]WorkDone DATA'!$G:$G,BOQ!$B398)*$G398</f>
        <v>#VALUE!</v>
      </c>
      <c r="AQ398" s="53" t="e">
        <f>SUMIFS('[20]WorkDone DATA'!$L:$L,'[20]WorkDone DATA'!$N:$N,BOQ!AQ$6,'[20]WorkDone DATA'!$G:$G,BOQ!$B398)*$G398</f>
        <v>#VALUE!</v>
      </c>
      <c r="AR398" s="53" t="e">
        <f>SUMIFS('[20]WorkDone DATA'!$L:$L,'[20]WorkDone DATA'!$N:$N,BOQ!AR$6,'[20]WorkDone DATA'!$G:$G,BOQ!$B398)*$G398</f>
        <v>#VALUE!</v>
      </c>
      <c r="AS398" s="53" t="e">
        <f>SUMIFS('[20]WorkDone DATA'!$L:$L,'[20]WorkDone DATA'!$N:$N,BOQ!AS$6,'[20]WorkDone DATA'!$G:$G,BOQ!$B398)*$G398</f>
        <v>#VALUE!</v>
      </c>
      <c r="AT398" s="53" t="e">
        <f>SUMIFS('[20]WorkDone DATA'!$L:$L,'[20]WorkDone DATA'!$N:$N,BOQ!AT$6,'[20]WorkDone DATA'!$G:$G,BOQ!$B398)*$G398</f>
        <v>#VALUE!</v>
      </c>
      <c r="AU398" s="53" t="e">
        <f>SUMIFS('[20]WorkDone DATA'!$L:$L,'[20]WorkDone DATA'!$N:$N,BOQ!AU$6,'[20]WorkDone DATA'!$G:$G,BOQ!$B398)*$G398</f>
        <v>#VALUE!</v>
      </c>
      <c r="AV398" s="53" t="e">
        <f>SUMIFS('[20]WorkDone DATA'!$L:$L,'[20]WorkDone DATA'!$N:$N,BOQ!AV$6,'[20]WorkDone DATA'!$G:$G,BOQ!$B398)*$G398</f>
        <v>#VALUE!</v>
      </c>
      <c r="AW398" s="53" t="e">
        <f>SUMIFS('[20]WorkDone DATA'!$L:$L,'[20]WorkDone DATA'!$N:$N,BOQ!AW$6,'[20]WorkDone DATA'!$G:$G,BOQ!$B398)*$G398</f>
        <v>#VALUE!</v>
      </c>
      <c r="AX398" s="53" t="e">
        <f>SUMIFS('[20]WorkDone DATA'!$L:$L,'[20]WorkDone DATA'!$N:$N,BOQ!AX$6,'[20]WorkDone DATA'!$G:$G,BOQ!$B398)*$G398</f>
        <v>#VALUE!</v>
      </c>
      <c r="AY398" s="53" t="e">
        <f>SUMIFS('[20]WorkDone DATA'!$L:$L,'[20]WorkDone DATA'!$N:$N,BOQ!AY$6,'[20]WorkDone DATA'!$G:$G,BOQ!$B398)*$G398</f>
        <v>#VALUE!</v>
      </c>
      <c r="AZ398" s="53" t="e">
        <f>SUMIFS('[20]WorkDone DATA'!$L:$L,'[20]WorkDone DATA'!$N:$N,BOQ!AZ$6,'[20]WorkDone DATA'!$G:$G,BOQ!$B398)*$G398</f>
        <v>#VALUE!</v>
      </c>
      <c r="BA398" s="53" t="e">
        <f>SUMIFS('[20]WorkDone DATA'!$L:$L,'[20]WorkDone DATA'!$N:$N,BOQ!BA$6,'[20]WorkDone DATA'!$G:$G,BOQ!$B398)*$G398</f>
        <v>#VALUE!</v>
      </c>
      <c r="BB398" s="53" t="e">
        <f>SUMIFS('[20]WorkDone DATA'!$L:$L,'[20]WorkDone DATA'!$N:$N,BOQ!BB$6,'[20]WorkDone DATA'!$G:$G,BOQ!$B398)*$G398</f>
        <v>#VALUE!</v>
      </c>
      <c r="BC398" s="53" t="e">
        <f>SUMIFS('[20]WorkDone DATA'!$L:$L,'[20]WorkDone DATA'!$N:$N,BOQ!BC$6,'[20]WorkDone DATA'!$G:$G,BOQ!$B398)*$G398</f>
        <v>#VALUE!</v>
      </c>
      <c r="BD398" s="53" t="e">
        <f>SUMIFS('[20]WorkDone DATA'!$L:$L,'[20]WorkDone DATA'!$N:$N,BOQ!BD$6,'[20]WorkDone DATA'!$G:$G,BOQ!$B398)*$G398</f>
        <v>#VALUE!</v>
      </c>
      <c r="BE398" s="53" t="e">
        <f>SUMIFS('[20]WorkDone DATA'!$L:$L,'[20]WorkDone DATA'!$N:$N,BOQ!BE$6,'[20]WorkDone DATA'!$G:$G,BOQ!$B398)*$G398</f>
        <v>#VALUE!</v>
      </c>
      <c r="BF398" s="53" t="e">
        <f>SUMIFS('[20]WorkDone DATA'!$L:$L,'[20]WorkDone DATA'!$N:$N,BOQ!BF$6,'[20]WorkDone DATA'!$G:$G,BOQ!$B398)*$G398</f>
        <v>#VALUE!</v>
      </c>
      <c r="BG398" s="53" t="e">
        <f>SUMIFS('[20]WorkDone DATA'!$L:$L,'[20]WorkDone DATA'!$N:$N,BOQ!BG$6,'[20]WorkDone DATA'!$G:$G,BOQ!$B398)*$G398</f>
        <v>#VALUE!</v>
      </c>
      <c r="BH398" s="53" t="e">
        <f>SUMIFS('[20]WorkDone DATA'!$L:$L,'[20]WorkDone DATA'!$N:$N,BOQ!BH$6,'[20]WorkDone DATA'!$G:$G,BOQ!$B398)*$G398</f>
        <v>#VALUE!</v>
      </c>
      <c r="BI398" s="53" t="e">
        <f>SUMIFS('[20]WorkDone DATA'!$L:$L,'[20]WorkDone DATA'!$N:$N,BOQ!BI$6,'[20]WorkDone DATA'!$G:$G,BOQ!$B398)*$G398</f>
        <v>#VALUE!</v>
      </c>
      <c r="BJ398" s="53" t="e">
        <f>SUMIFS('[20]WorkDone DATA'!$L:$L,'[20]WorkDone DATA'!$N:$N,BOQ!BJ$6,'[20]WorkDone DATA'!$G:$G,BOQ!$B398)*$G398</f>
        <v>#VALUE!</v>
      </c>
      <c r="BK398" s="53" t="e">
        <f>SUMIFS('[20]WorkDone DATA'!$L:$L,'[20]WorkDone DATA'!$N:$N,BOQ!BK$6,'[20]WorkDone DATA'!$G:$G,BOQ!$B398)*$G398</f>
        <v>#VALUE!</v>
      </c>
      <c r="BL398" s="53" t="e">
        <f>SUMIFS('[20]WorkDone DATA'!$L:$L,'[20]WorkDone DATA'!$N:$N,BOQ!BL$6,'[20]WorkDone DATA'!$G:$G,BOQ!$B398)*$G398</f>
        <v>#VALUE!</v>
      </c>
      <c r="BM398" s="53" t="e">
        <f>SUMIFS('[20]WorkDone DATA'!$L:$L,'[20]WorkDone DATA'!$N:$N,BOQ!BM$6,'[20]WorkDone DATA'!$G:$G,BOQ!$B398)*$G398</f>
        <v>#VALUE!</v>
      </c>
      <c r="BN398" s="53" t="e">
        <f>SUMIFS('[20]WorkDone DATA'!$L:$L,'[20]WorkDone DATA'!$N:$N,BOQ!BN$6,'[20]WorkDone DATA'!$G:$G,BOQ!$B398)*$G398</f>
        <v>#VALUE!</v>
      </c>
      <c r="BO398" s="53" t="e">
        <f>SUMIFS('[20]WorkDone DATA'!$L:$L,'[20]WorkDone DATA'!$N:$N,BOQ!BO$6,'[20]WorkDone DATA'!$G:$G,BOQ!$B398)*$G398</f>
        <v>#VALUE!</v>
      </c>
      <c r="BP398" s="53" t="e">
        <f>SUMIFS('[20]WorkDone DATA'!$L:$L,'[20]WorkDone DATA'!$N:$N,BOQ!BP$6,'[20]WorkDone DATA'!$G:$G,BOQ!$B398)*$G398</f>
        <v>#VALUE!</v>
      </c>
      <c r="BQ398" s="53" t="e">
        <f>SUMIFS('[20]WorkDone DATA'!$L:$L,'[20]WorkDone DATA'!$N:$N,BOQ!BQ$6,'[20]WorkDone DATA'!$G:$G,BOQ!$B398)*$G398</f>
        <v>#VALUE!</v>
      </c>
      <c r="BR398" s="53" t="e">
        <f>SUMIFS('[20]WorkDone DATA'!$L:$L,'[20]WorkDone DATA'!$N:$N,BOQ!BR$6,'[20]WorkDone DATA'!$G:$G,BOQ!$B398)*$G398</f>
        <v>#VALUE!</v>
      </c>
      <c r="BS398" s="53" t="e">
        <f>SUMIFS('[20]WorkDone DATA'!$L:$L,'[20]WorkDone DATA'!$N:$N,BOQ!BS$6,'[20]WorkDone DATA'!$G:$G,BOQ!$B398)*$G398</f>
        <v>#VALUE!</v>
      </c>
      <c r="BT398" s="53" t="e">
        <f>SUMIFS('[20]WorkDone DATA'!$L:$L,'[20]WorkDone DATA'!$N:$N,BOQ!BT$6,'[20]WorkDone DATA'!$G:$G,BOQ!$B398)*$G398</f>
        <v>#VALUE!</v>
      </c>
      <c r="BU398" s="53" t="e">
        <f>SUMIFS('[20]WorkDone DATA'!$L:$L,'[20]WorkDone DATA'!$N:$N,BOQ!BU$6,'[20]WorkDone DATA'!$G:$G,BOQ!$B398)*$G398</f>
        <v>#VALUE!</v>
      </c>
      <c r="BV398" s="53" t="e">
        <f>SUMIFS('[20]WorkDone DATA'!$L:$L,'[20]WorkDone DATA'!$N:$N,BOQ!BV$6,'[20]WorkDone DATA'!$G:$G,BOQ!$B398)*$G398</f>
        <v>#VALUE!</v>
      </c>
      <c r="BW398" s="53" t="e">
        <f>SUMIFS('[20]WorkDone DATA'!$L:$L,'[20]WorkDone DATA'!$N:$N,BOQ!BW$6,'[20]WorkDone DATA'!$G:$G,BOQ!$B398)*$G398</f>
        <v>#VALUE!</v>
      </c>
      <c r="BX398" s="53" t="e">
        <f>SUMIFS('[20]WorkDone DATA'!$L:$L,'[20]WorkDone DATA'!$N:$N,BOQ!BX$6,'[20]WorkDone DATA'!$G:$G,BOQ!$B398)*$G398</f>
        <v>#VALUE!</v>
      </c>
    </row>
    <row r="399" spans="1:76" ht="15.6" x14ac:dyDescent="0.35">
      <c r="A399" s="1" t="str">
        <f>C398</f>
        <v>Twisted pair</v>
      </c>
      <c r="B399" s="42">
        <v>2.198</v>
      </c>
      <c r="C399" s="156" t="s">
        <v>11</v>
      </c>
      <c r="D399" s="152" t="s">
        <v>27</v>
      </c>
      <c r="E399" s="82" t="s">
        <v>13</v>
      </c>
      <c r="F399" s="45">
        <v>350</v>
      </c>
      <c r="G399" s="52">
        <v>24.03</v>
      </c>
      <c r="H399" s="53">
        <f t="shared" si="62"/>
        <v>8410.5</v>
      </c>
      <c r="K399" s="214" t="e">
        <f t="shared" ref="K399:K462" si="69">M399/G399</f>
        <v>#VALUE!</v>
      </c>
      <c r="L399" s="220" t="e">
        <f t="shared" si="63"/>
        <v>#VALUE!</v>
      </c>
      <c r="M399" s="221" t="e">
        <f t="shared" si="64"/>
        <v>#VALUE!</v>
      </c>
      <c r="N399" s="219"/>
      <c r="O399" s="214" t="e">
        <f t="shared" si="65"/>
        <v>#VALUE!</v>
      </c>
      <c r="P399" s="215" t="e">
        <f t="shared" si="66"/>
        <v>#VALUE!</v>
      </c>
      <c r="R399" s="217" t="e">
        <f>SUMIFS('[20]WorkDone DATA'!$L:$L,'[20]WorkDone DATA'!$N:$N,BOQ!S$6,'[20]WorkDone DATA'!$G:$G,BOQ!$B399)</f>
        <v>#VALUE!</v>
      </c>
      <c r="S399" s="53" t="e">
        <f t="shared" si="67"/>
        <v>#VALUE!</v>
      </c>
      <c r="T399" s="217" t="e">
        <f>SUMIFS('[20]WorkDone DATA'!$L:$L,'[20]WorkDone DATA'!$N:$N,BOQ!U$6,'[20]WorkDone DATA'!$G:$G,BOQ!$B399)</f>
        <v>#VALUE!</v>
      </c>
      <c r="U399" s="53" t="e">
        <f t="shared" si="68"/>
        <v>#VALUE!</v>
      </c>
      <c r="V399" s="217"/>
      <c r="W399" s="53" t="e">
        <f>SUMIFS('[20]WorkDone DATA'!$L:$L,'[20]WorkDone DATA'!$N:$N,BOQ!W$6,'[20]WorkDone DATA'!$G:$G,BOQ!$B399)*$G399</f>
        <v>#VALUE!</v>
      </c>
      <c r="X399" s="217"/>
      <c r="Y399" s="53" t="e">
        <f>SUMIFS('[20]WorkDone DATA'!$L:$L,'[20]WorkDone DATA'!$N:$N,BOQ!Y$6,'[20]WorkDone DATA'!$G:$G,BOQ!$B399)*$G399</f>
        <v>#VALUE!</v>
      </c>
      <c r="Z399" s="217"/>
      <c r="AA399" s="53" t="e">
        <f>SUMIFS('[20]WorkDone DATA'!$L:$L,'[20]WorkDone DATA'!$N:$N,BOQ!AA$6,'[20]WorkDone DATA'!$G:$G,BOQ!$B399)*$G399</f>
        <v>#VALUE!</v>
      </c>
      <c r="AB399" s="53" t="e">
        <f>SUMIFS('[20]WorkDone DATA'!$L:$L,'[20]WorkDone DATA'!$N:$N,BOQ!AB$6,'[20]WorkDone DATA'!$G:$G,BOQ!$B399)*$G399</f>
        <v>#VALUE!</v>
      </c>
      <c r="AC399" s="53" t="e">
        <f>SUMIFS('[20]WorkDone DATA'!$L:$L,'[20]WorkDone DATA'!$N:$N,BOQ!AC$6,'[20]WorkDone DATA'!$G:$G,BOQ!$B399)*$G399</f>
        <v>#VALUE!</v>
      </c>
      <c r="AD399" s="53" t="e">
        <f>SUMIFS('[20]WorkDone DATA'!$L:$L,'[20]WorkDone DATA'!$N:$N,BOQ!AD$6,'[20]WorkDone DATA'!$G:$G,BOQ!$B399)*$G399</f>
        <v>#VALUE!</v>
      </c>
      <c r="AE399" s="53" t="e">
        <f>SUMIFS('[20]WorkDone DATA'!$L:$L,'[20]WorkDone DATA'!$N:$N,BOQ!AE$6,'[20]WorkDone DATA'!$G:$G,BOQ!$B399)*$G399</f>
        <v>#VALUE!</v>
      </c>
      <c r="AF399" s="53" t="e">
        <f>SUMIFS('[20]WorkDone DATA'!$L:$L,'[20]WorkDone DATA'!$N:$N,BOQ!AF$6,'[20]WorkDone DATA'!$G:$G,BOQ!$B399)*$G399</f>
        <v>#VALUE!</v>
      </c>
      <c r="AG399" s="53" t="e">
        <f>SUMIFS('[20]WorkDone DATA'!$L:$L,'[20]WorkDone DATA'!$N:$N,BOQ!AG$6,'[20]WorkDone DATA'!$G:$G,BOQ!$B399)*$G399</f>
        <v>#VALUE!</v>
      </c>
      <c r="AH399" s="53" t="e">
        <f>SUMIFS('[20]WorkDone DATA'!$L:$L,'[20]WorkDone DATA'!$N:$N,BOQ!AH$6,'[20]WorkDone DATA'!$G:$G,BOQ!$B399)*$G399</f>
        <v>#VALUE!</v>
      </c>
      <c r="AI399" s="53" t="e">
        <f>SUMIFS('[20]WorkDone DATA'!$L:$L,'[20]WorkDone DATA'!$N:$N,BOQ!AI$6,'[20]WorkDone DATA'!$G:$G,BOQ!$B399)*$G399</f>
        <v>#VALUE!</v>
      </c>
      <c r="AJ399" s="53" t="e">
        <f>SUMIFS('[20]WorkDone DATA'!$L:$L,'[20]WorkDone DATA'!$N:$N,BOQ!AJ$6,'[20]WorkDone DATA'!$G:$G,BOQ!$B399)*$G399</f>
        <v>#VALUE!</v>
      </c>
      <c r="AK399" s="53" t="e">
        <f>SUMIFS('[20]WorkDone DATA'!$L:$L,'[20]WorkDone DATA'!$N:$N,BOQ!AK$6,'[20]WorkDone DATA'!$G:$G,BOQ!$B399)*$G399</f>
        <v>#VALUE!</v>
      </c>
      <c r="AL399" s="53" t="e">
        <f>SUMIFS('[20]WorkDone DATA'!$L:$L,'[20]WorkDone DATA'!$N:$N,BOQ!AL$6,'[20]WorkDone DATA'!$G:$G,BOQ!$B399)*$G399</f>
        <v>#VALUE!</v>
      </c>
      <c r="AM399" s="53" t="e">
        <f>SUMIFS('[20]WorkDone DATA'!$L:$L,'[20]WorkDone DATA'!$N:$N,BOQ!AM$6,'[20]WorkDone DATA'!$G:$G,BOQ!$B399)*$G399</f>
        <v>#VALUE!</v>
      </c>
      <c r="AN399" s="53" t="e">
        <f>SUMIFS('[20]WorkDone DATA'!$L:$L,'[20]WorkDone DATA'!$N:$N,BOQ!AN$6,'[20]WorkDone DATA'!$G:$G,BOQ!$B399)*$G399</f>
        <v>#VALUE!</v>
      </c>
      <c r="AO399" s="53" t="e">
        <f>SUMIFS('[20]WorkDone DATA'!$L:$L,'[20]WorkDone DATA'!$N:$N,BOQ!AO$6,'[20]WorkDone DATA'!$G:$G,BOQ!$B399)*$G399</f>
        <v>#VALUE!</v>
      </c>
      <c r="AP399" s="53" t="e">
        <f>SUMIFS('[20]WorkDone DATA'!$L:$L,'[20]WorkDone DATA'!$N:$N,BOQ!AP$6,'[20]WorkDone DATA'!$G:$G,BOQ!$B399)*$G399</f>
        <v>#VALUE!</v>
      </c>
      <c r="AQ399" s="53" t="e">
        <f>SUMIFS('[20]WorkDone DATA'!$L:$L,'[20]WorkDone DATA'!$N:$N,BOQ!AQ$6,'[20]WorkDone DATA'!$G:$G,BOQ!$B399)*$G399</f>
        <v>#VALUE!</v>
      </c>
      <c r="AR399" s="53" t="e">
        <f>SUMIFS('[20]WorkDone DATA'!$L:$L,'[20]WorkDone DATA'!$N:$N,BOQ!AR$6,'[20]WorkDone DATA'!$G:$G,BOQ!$B399)*$G399</f>
        <v>#VALUE!</v>
      </c>
      <c r="AS399" s="53" t="e">
        <f>SUMIFS('[20]WorkDone DATA'!$L:$L,'[20]WorkDone DATA'!$N:$N,BOQ!AS$6,'[20]WorkDone DATA'!$G:$G,BOQ!$B399)*$G399</f>
        <v>#VALUE!</v>
      </c>
      <c r="AT399" s="53" t="e">
        <f>SUMIFS('[20]WorkDone DATA'!$L:$L,'[20]WorkDone DATA'!$N:$N,BOQ!AT$6,'[20]WorkDone DATA'!$G:$G,BOQ!$B399)*$G399</f>
        <v>#VALUE!</v>
      </c>
      <c r="AU399" s="53" t="e">
        <f>SUMIFS('[20]WorkDone DATA'!$L:$L,'[20]WorkDone DATA'!$N:$N,BOQ!AU$6,'[20]WorkDone DATA'!$G:$G,BOQ!$B399)*$G399</f>
        <v>#VALUE!</v>
      </c>
      <c r="AV399" s="53" t="e">
        <f>SUMIFS('[20]WorkDone DATA'!$L:$L,'[20]WorkDone DATA'!$N:$N,BOQ!AV$6,'[20]WorkDone DATA'!$G:$G,BOQ!$B399)*$G399</f>
        <v>#VALUE!</v>
      </c>
      <c r="AW399" s="53" t="e">
        <f>SUMIFS('[20]WorkDone DATA'!$L:$L,'[20]WorkDone DATA'!$N:$N,BOQ!AW$6,'[20]WorkDone DATA'!$G:$G,BOQ!$B399)*$G399</f>
        <v>#VALUE!</v>
      </c>
      <c r="AX399" s="53" t="e">
        <f>SUMIFS('[20]WorkDone DATA'!$L:$L,'[20]WorkDone DATA'!$N:$N,BOQ!AX$6,'[20]WorkDone DATA'!$G:$G,BOQ!$B399)*$G399</f>
        <v>#VALUE!</v>
      </c>
      <c r="AY399" s="53" t="e">
        <f>SUMIFS('[20]WorkDone DATA'!$L:$L,'[20]WorkDone DATA'!$N:$N,BOQ!AY$6,'[20]WorkDone DATA'!$G:$G,BOQ!$B399)*$G399</f>
        <v>#VALUE!</v>
      </c>
      <c r="AZ399" s="53" t="e">
        <f>SUMIFS('[20]WorkDone DATA'!$L:$L,'[20]WorkDone DATA'!$N:$N,BOQ!AZ$6,'[20]WorkDone DATA'!$G:$G,BOQ!$B399)*$G399</f>
        <v>#VALUE!</v>
      </c>
      <c r="BA399" s="53" t="e">
        <f>SUMIFS('[20]WorkDone DATA'!$L:$L,'[20]WorkDone DATA'!$N:$N,BOQ!BA$6,'[20]WorkDone DATA'!$G:$G,BOQ!$B399)*$G399</f>
        <v>#VALUE!</v>
      </c>
      <c r="BB399" s="53" t="e">
        <f>SUMIFS('[20]WorkDone DATA'!$L:$L,'[20]WorkDone DATA'!$N:$N,BOQ!BB$6,'[20]WorkDone DATA'!$G:$G,BOQ!$B399)*$G399</f>
        <v>#VALUE!</v>
      </c>
      <c r="BC399" s="53" t="e">
        <f>SUMIFS('[20]WorkDone DATA'!$L:$L,'[20]WorkDone DATA'!$N:$N,BOQ!BC$6,'[20]WorkDone DATA'!$G:$G,BOQ!$B399)*$G399</f>
        <v>#VALUE!</v>
      </c>
      <c r="BD399" s="53" t="e">
        <f>SUMIFS('[20]WorkDone DATA'!$L:$L,'[20]WorkDone DATA'!$N:$N,BOQ!BD$6,'[20]WorkDone DATA'!$G:$G,BOQ!$B399)*$G399</f>
        <v>#VALUE!</v>
      </c>
      <c r="BE399" s="53" t="e">
        <f>SUMIFS('[20]WorkDone DATA'!$L:$L,'[20]WorkDone DATA'!$N:$N,BOQ!BE$6,'[20]WorkDone DATA'!$G:$G,BOQ!$B399)*$G399</f>
        <v>#VALUE!</v>
      </c>
      <c r="BF399" s="53" t="e">
        <f>SUMIFS('[20]WorkDone DATA'!$L:$L,'[20]WorkDone DATA'!$N:$N,BOQ!BF$6,'[20]WorkDone DATA'!$G:$G,BOQ!$B399)*$G399</f>
        <v>#VALUE!</v>
      </c>
      <c r="BG399" s="53" t="e">
        <f>SUMIFS('[20]WorkDone DATA'!$L:$L,'[20]WorkDone DATA'!$N:$N,BOQ!BG$6,'[20]WorkDone DATA'!$G:$G,BOQ!$B399)*$G399</f>
        <v>#VALUE!</v>
      </c>
      <c r="BH399" s="53" t="e">
        <f>SUMIFS('[20]WorkDone DATA'!$L:$L,'[20]WorkDone DATA'!$N:$N,BOQ!BH$6,'[20]WorkDone DATA'!$G:$G,BOQ!$B399)*$G399</f>
        <v>#VALUE!</v>
      </c>
      <c r="BI399" s="53" t="e">
        <f>SUMIFS('[20]WorkDone DATA'!$L:$L,'[20]WorkDone DATA'!$N:$N,BOQ!BI$6,'[20]WorkDone DATA'!$G:$G,BOQ!$B399)*$G399</f>
        <v>#VALUE!</v>
      </c>
      <c r="BJ399" s="53" t="e">
        <f>SUMIFS('[20]WorkDone DATA'!$L:$L,'[20]WorkDone DATA'!$N:$N,BOQ!BJ$6,'[20]WorkDone DATA'!$G:$G,BOQ!$B399)*$G399</f>
        <v>#VALUE!</v>
      </c>
      <c r="BK399" s="53" t="e">
        <f>SUMIFS('[20]WorkDone DATA'!$L:$L,'[20]WorkDone DATA'!$N:$N,BOQ!BK$6,'[20]WorkDone DATA'!$G:$G,BOQ!$B399)*$G399</f>
        <v>#VALUE!</v>
      </c>
      <c r="BL399" s="53" t="e">
        <f>SUMIFS('[20]WorkDone DATA'!$L:$L,'[20]WorkDone DATA'!$N:$N,BOQ!BL$6,'[20]WorkDone DATA'!$G:$G,BOQ!$B399)*$G399</f>
        <v>#VALUE!</v>
      </c>
      <c r="BM399" s="53" t="e">
        <f>SUMIFS('[20]WorkDone DATA'!$L:$L,'[20]WorkDone DATA'!$N:$N,BOQ!BM$6,'[20]WorkDone DATA'!$G:$G,BOQ!$B399)*$G399</f>
        <v>#VALUE!</v>
      </c>
      <c r="BN399" s="53" t="e">
        <f>SUMIFS('[20]WorkDone DATA'!$L:$L,'[20]WorkDone DATA'!$N:$N,BOQ!BN$6,'[20]WorkDone DATA'!$G:$G,BOQ!$B399)*$G399</f>
        <v>#VALUE!</v>
      </c>
      <c r="BO399" s="53" t="e">
        <f>SUMIFS('[20]WorkDone DATA'!$L:$L,'[20]WorkDone DATA'!$N:$N,BOQ!BO$6,'[20]WorkDone DATA'!$G:$G,BOQ!$B399)*$G399</f>
        <v>#VALUE!</v>
      </c>
      <c r="BP399" s="53" t="e">
        <f>SUMIFS('[20]WorkDone DATA'!$L:$L,'[20]WorkDone DATA'!$N:$N,BOQ!BP$6,'[20]WorkDone DATA'!$G:$G,BOQ!$B399)*$G399</f>
        <v>#VALUE!</v>
      </c>
      <c r="BQ399" s="53" t="e">
        <f>SUMIFS('[20]WorkDone DATA'!$L:$L,'[20]WorkDone DATA'!$N:$N,BOQ!BQ$6,'[20]WorkDone DATA'!$G:$G,BOQ!$B399)*$G399</f>
        <v>#VALUE!</v>
      </c>
      <c r="BR399" s="53" t="e">
        <f>SUMIFS('[20]WorkDone DATA'!$L:$L,'[20]WorkDone DATA'!$N:$N,BOQ!BR$6,'[20]WorkDone DATA'!$G:$G,BOQ!$B399)*$G399</f>
        <v>#VALUE!</v>
      </c>
      <c r="BS399" s="53" t="e">
        <f>SUMIFS('[20]WorkDone DATA'!$L:$L,'[20]WorkDone DATA'!$N:$N,BOQ!BS$6,'[20]WorkDone DATA'!$G:$G,BOQ!$B399)*$G399</f>
        <v>#VALUE!</v>
      </c>
      <c r="BT399" s="53" t="e">
        <f>SUMIFS('[20]WorkDone DATA'!$L:$L,'[20]WorkDone DATA'!$N:$N,BOQ!BT$6,'[20]WorkDone DATA'!$G:$G,BOQ!$B399)*$G399</f>
        <v>#VALUE!</v>
      </c>
      <c r="BU399" s="53" t="e">
        <f>SUMIFS('[20]WorkDone DATA'!$L:$L,'[20]WorkDone DATA'!$N:$N,BOQ!BU$6,'[20]WorkDone DATA'!$G:$G,BOQ!$B399)*$G399</f>
        <v>#VALUE!</v>
      </c>
      <c r="BV399" s="53" t="e">
        <f>SUMIFS('[20]WorkDone DATA'!$L:$L,'[20]WorkDone DATA'!$N:$N,BOQ!BV$6,'[20]WorkDone DATA'!$G:$G,BOQ!$B399)*$G399</f>
        <v>#VALUE!</v>
      </c>
      <c r="BW399" s="53" t="e">
        <f>SUMIFS('[20]WorkDone DATA'!$L:$L,'[20]WorkDone DATA'!$N:$N,BOQ!BW$6,'[20]WorkDone DATA'!$G:$G,BOQ!$B399)*$G399</f>
        <v>#VALUE!</v>
      </c>
      <c r="BX399" s="53" t="e">
        <f>SUMIFS('[20]WorkDone DATA'!$L:$L,'[20]WorkDone DATA'!$N:$N,BOQ!BX$6,'[20]WorkDone DATA'!$G:$G,BOQ!$B399)*$G399</f>
        <v>#VALUE!</v>
      </c>
    </row>
    <row r="400" spans="1:76" ht="15.6" x14ac:dyDescent="0.35">
      <c r="A400" s="1" t="str">
        <f>C398</f>
        <v>Twisted pair</v>
      </c>
      <c r="B400" s="42">
        <v>2.1989999999999998</v>
      </c>
      <c r="C400" s="156" t="s">
        <v>53</v>
      </c>
      <c r="D400" s="152" t="s">
        <v>46</v>
      </c>
      <c r="E400" s="82" t="s">
        <v>13</v>
      </c>
      <c r="F400" s="45">
        <v>350</v>
      </c>
      <c r="G400" s="52">
        <v>7.39</v>
      </c>
      <c r="H400" s="53">
        <f t="shared" si="62"/>
        <v>2586.5</v>
      </c>
      <c r="K400" s="214" t="e">
        <f t="shared" si="69"/>
        <v>#VALUE!</v>
      </c>
      <c r="L400" s="220" t="e">
        <f t="shared" si="63"/>
        <v>#VALUE!</v>
      </c>
      <c r="M400" s="221" t="e">
        <f t="shared" si="64"/>
        <v>#VALUE!</v>
      </c>
      <c r="N400" s="219"/>
      <c r="O400" s="214" t="e">
        <f t="shared" si="65"/>
        <v>#VALUE!</v>
      </c>
      <c r="P400" s="215" t="e">
        <f t="shared" si="66"/>
        <v>#VALUE!</v>
      </c>
      <c r="R400" s="217" t="e">
        <f>SUMIFS('[20]WorkDone DATA'!$L:$L,'[20]WorkDone DATA'!$N:$N,BOQ!S$6,'[20]WorkDone DATA'!$G:$G,BOQ!$B400)</f>
        <v>#VALUE!</v>
      </c>
      <c r="S400" s="53" t="e">
        <f t="shared" si="67"/>
        <v>#VALUE!</v>
      </c>
      <c r="T400" s="217" t="e">
        <f>SUMIFS('[20]WorkDone DATA'!$L:$L,'[20]WorkDone DATA'!$N:$N,BOQ!U$6,'[20]WorkDone DATA'!$G:$G,BOQ!$B400)</f>
        <v>#VALUE!</v>
      </c>
      <c r="U400" s="53" t="e">
        <f t="shared" si="68"/>
        <v>#VALUE!</v>
      </c>
      <c r="V400" s="217"/>
      <c r="W400" s="53" t="e">
        <f>SUMIFS('[20]WorkDone DATA'!$L:$L,'[20]WorkDone DATA'!$N:$N,BOQ!W$6,'[20]WorkDone DATA'!$G:$G,BOQ!$B400)*$G400</f>
        <v>#VALUE!</v>
      </c>
      <c r="X400" s="217"/>
      <c r="Y400" s="53" t="e">
        <f>SUMIFS('[20]WorkDone DATA'!$L:$L,'[20]WorkDone DATA'!$N:$N,BOQ!Y$6,'[20]WorkDone DATA'!$G:$G,BOQ!$B400)*$G400</f>
        <v>#VALUE!</v>
      </c>
      <c r="Z400" s="217"/>
      <c r="AA400" s="53" t="e">
        <f>SUMIFS('[20]WorkDone DATA'!$L:$L,'[20]WorkDone DATA'!$N:$N,BOQ!AA$6,'[20]WorkDone DATA'!$G:$G,BOQ!$B400)*$G400</f>
        <v>#VALUE!</v>
      </c>
      <c r="AB400" s="53" t="e">
        <f>SUMIFS('[20]WorkDone DATA'!$L:$L,'[20]WorkDone DATA'!$N:$N,BOQ!AB$6,'[20]WorkDone DATA'!$G:$G,BOQ!$B400)*$G400</f>
        <v>#VALUE!</v>
      </c>
      <c r="AC400" s="53" t="e">
        <f>SUMIFS('[20]WorkDone DATA'!$L:$L,'[20]WorkDone DATA'!$N:$N,BOQ!AC$6,'[20]WorkDone DATA'!$G:$G,BOQ!$B400)*$G400</f>
        <v>#VALUE!</v>
      </c>
      <c r="AD400" s="53" t="e">
        <f>SUMIFS('[20]WorkDone DATA'!$L:$L,'[20]WorkDone DATA'!$N:$N,BOQ!AD$6,'[20]WorkDone DATA'!$G:$G,BOQ!$B400)*$G400</f>
        <v>#VALUE!</v>
      </c>
      <c r="AE400" s="53" t="e">
        <f>SUMIFS('[20]WorkDone DATA'!$L:$L,'[20]WorkDone DATA'!$N:$N,BOQ!AE$6,'[20]WorkDone DATA'!$G:$G,BOQ!$B400)*$G400</f>
        <v>#VALUE!</v>
      </c>
      <c r="AF400" s="53" t="e">
        <f>SUMIFS('[20]WorkDone DATA'!$L:$L,'[20]WorkDone DATA'!$N:$N,BOQ!AF$6,'[20]WorkDone DATA'!$G:$G,BOQ!$B400)*$G400</f>
        <v>#VALUE!</v>
      </c>
      <c r="AG400" s="53" t="e">
        <f>SUMIFS('[20]WorkDone DATA'!$L:$L,'[20]WorkDone DATA'!$N:$N,BOQ!AG$6,'[20]WorkDone DATA'!$G:$G,BOQ!$B400)*$G400</f>
        <v>#VALUE!</v>
      </c>
      <c r="AH400" s="53" t="e">
        <f>SUMIFS('[20]WorkDone DATA'!$L:$L,'[20]WorkDone DATA'!$N:$N,BOQ!AH$6,'[20]WorkDone DATA'!$G:$G,BOQ!$B400)*$G400</f>
        <v>#VALUE!</v>
      </c>
      <c r="AI400" s="53" t="e">
        <f>SUMIFS('[20]WorkDone DATA'!$L:$L,'[20]WorkDone DATA'!$N:$N,BOQ!AI$6,'[20]WorkDone DATA'!$G:$G,BOQ!$B400)*$G400</f>
        <v>#VALUE!</v>
      </c>
      <c r="AJ400" s="53" t="e">
        <f>SUMIFS('[20]WorkDone DATA'!$L:$L,'[20]WorkDone DATA'!$N:$N,BOQ!AJ$6,'[20]WorkDone DATA'!$G:$G,BOQ!$B400)*$G400</f>
        <v>#VALUE!</v>
      </c>
      <c r="AK400" s="53" t="e">
        <f>SUMIFS('[20]WorkDone DATA'!$L:$L,'[20]WorkDone DATA'!$N:$N,BOQ!AK$6,'[20]WorkDone DATA'!$G:$G,BOQ!$B400)*$G400</f>
        <v>#VALUE!</v>
      </c>
      <c r="AL400" s="53" t="e">
        <f>SUMIFS('[20]WorkDone DATA'!$L:$L,'[20]WorkDone DATA'!$N:$N,BOQ!AL$6,'[20]WorkDone DATA'!$G:$G,BOQ!$B400)*$G400</f>
        <v>#VALUE!</v>
      </c>
      <c r="AM400" s="53" t="e">
        <f>SUMIFS('[20]WorkDone DATA'!$L:$L,'[20]WorkDone DATA'!$N:$N,BOQ!AM$6,'[20]WorkDone DATA'!$G:$G,BOQ!$B400)*$G400</f>
        <v>#VALUE!</v>
      </c>
      <c r="AN400" s="53" t="e">
        <f>SUMIFS('[20]WorkDone DATA'!$L:$L,'[20]WorkDone DATA'!$N:$N,BOQ!AN$6,'[20]WorkDone DATA'!$G:$G,BOQ!$B400)*$G400</f>
        <v>#VALUE!</v>
      </c>
      <c r="AO400" s="53" t="e">
        <f>SUMIFS('[20]WorkDone DATA'!$L:$L,'[20]WorkDone DATA'!$N:$N,BOQ!AO$6,'[20]WorkDone DATA'!$G:$G,BOQ!$B400)*$G400</f>
        <v>#VALUE!</v>
      </c>
      <c r="AP400" s="53" t="e">
        <f>SUMIFS('[20]WorkDone DATA'!$L:$L,'[20]WorkDone DATA'!$N:$N,BOQ!AP$6,'[20]WorkDone DATA'!$G:$G,BOQ!$B400)*$G400</f>
        <v>#VALUE!</v>
      </c>
      <c r="AQ400" s="53" t="e">
        <f>SUMIFS('[20]WorkDone DATA'!$L:$L,'[20]WorkDone DATA'!$N:$N,BOQ!AQ$6,'[20]WorkDone DATA'!$G:$G,BOQ!$B400)*$G400</f>
        <v>#VALUE!</v>
      </c>
      <c r="AR400" s="53" t="e">
        <f>SUMIFS('[20]WorkDone DATA'!$L:$L,'[20]WorkDone DATA'!$N:$N,BOQ!AR$6,'[20]WorkDone DATA'!$G:$G,BOQ!$B400)*$G400</f>
        <v>#VALUE!</v>
      </c>
      <c r="AS400" s="53" t="e">
        <f>SUMIFS('[20]WorkDone DATA'!$L:$L,'[20]WorkDone DATA'!$N:$N,BOQ!AS$6,'[20]WorkDone DATA'!$G:$G,BOQ!$B400)*$G400</f>
        <v>#VALUE!</v>
      </c>
      <c r="AT400" s="53" t="e">
        <f>SUMIFS('[20]WorkDone DATA'!$L:$L,'[20]WorkDone DATA'!$N:$N,BOQ!AT$6,'[20]WorkDone DATA'!$G:$G,BOQ!$B400)*$G400</f>
        <v>#VALUE!</v>
      </c>
      <c r="AU400" s="53" t="e">
        <f>SUMIFS('[20]WorkDone DATA'!$L:$L,'[20]WorkDone DATA'!$N:$N,BOQ!AU$6,'[20]WorkDone DATA'!$G:$G,BOQ!$B400)*$G400</f>
        <v>#VALUE!</v>
      </c>
      <c r="AV400" s="53" t="e">
        <f>SUMIFS('[20]WorkDone DATA'!$L:$L,'[20]WorkDone DATA'!$N:$N,BOQ!AV$6,'[20]WorkDone DATA'!$G:$G,BOQ!$B400)*$G400</f>
        <v>#VALUE!</v>
      </c>
      <c r="AW400" s="53" t="e">
        <f>SUMIFS('[20]WorkDone DATA'!$L:$L,'[20]WorkDone DATA'!$N:$N,BOQ!AW$6,'[20]WorkDone DATA'!$G:$G,BOQ!$B400)*$G400</f>
        <v>#VALUE!</v>
      </c>
      <c r="AX400" s="53" t="e">
        <f>SUMIFS('[20]WorkDone DATA'!$L:$L,'[20]WorkDone DATA'!$N:$N,BOQ!AX$6,'[20]WorkDone DATA'!$G:$G,BOQ!$B400)*$G400</f>
        <v>#VALUE!</v>
      </c>
      <c r="AY400" s="53" t="e">
        <f>SUMIFS('[20]WorkDone DATA'!$L:$L,'[20]WorkDone DATA'!$N:$N,BOQ!AY$6,'[20]WorkDone DATA'!$G:$G,BOQ!$B400)*$G400</f>
        <v>#VALUE!</v>
      </c>
      <c r="AZ400" s="53" t="e">
        <f>SUMIFS('[20]WorkDone DATA'!$L:$L,'[20]WorkDone DATA'!$N:$N,BOQ!AZ$6,'[20]WorkDone DATA'!$G:$G,BOQ!$B400)*$G400</f>
        <v>#VALUE!</v>
      </c>
      <c r="BA400" s="53" t="e">
        <f>SUMIFS('[20]WorkDone DATA'!$L:$L,'[20]WorkDone DATA'!$N:$N,BOQ!BA$6,'[20]WorkDone DATA'!$G:$G,BOQ!$B400)*$G400</f>
        <v>#VALUE!</v>
      </c>
      <c r="BB400" s="53" t="e">
        <f>SUMIFS('[20]WorkDone DATA'!$L:$L,'[20]WorkDone DATA'!$N:$N,BOQ!BB$6,'[20]WorkDone DATA'!$G:$G,BOQ!$B400)*$G400</f>
        <v>#VALUE!</v>
      </c>
      <c r="BC400" s="53" t="e">
        <f>SUMIFS('[20]WorkDone DATA'!$L:$L,'[20]WorkDone DATA'!$N:$N,BOQ!BC$6,'[20]WorkDone DATA'!$G:$G,BOQ!$B400)*$G400</f>
        <v>#VALUE!</v>
      </c>
      <c r="BD400" s="53" t="e">
        <f>SUMIFS('[20]WorkDone DATA'!$L:$L,'[20]WorkDone DATA'!$N:$N,BOQ!BD$6,'[20]WorkDone DATA'!$G:$G,BOQ!$B400)*$G400</f>
        <v>#VALUE!</v>
      </c>
      <c r="BE400" s="53" t="e">
        <f>SUMIFS('[20]WorkDone DATA'!$L:$L,'[20]WorkDone DATA'!$N:$N,BOQ!BE$6,'[20]WorkDone DATA'!$G:$G,BOQ!$B400)*$G400</f>
        <v>#VALUE!</v>
      </c>
      <c r="BF400" s="53" t="e">
        <f>SUMIFS('[20]WorkDone DATA'!$L:$L,'[20]WorkDone DATA'!$N:$N,BOQ!BF$6,'[20]WorkDone DATA'!$G:$G,BOQ!$B400)*$G400</f>
        <v>#VALUE!</v>
      </c>
      <c r="BG400" s="53" t="e">
        <f>SUMIFS('[20]WorkDone DATA'!$L:$L,'[20]WorkDone DATA'!$N:$N,BOQ!BG$6,'[20]WorkDone DATA'!$G:$G,BOQ!$B400)*$G400</f>
        <v>#VALUE!</v>
      </c>
      <c r="BH400" s="53" t="e">
        <f>SUMIFS('[20]WorkDone DATA'!$L:$L,'[20]WorkDone DATA'!$N:$N,BOQ!BH$6,'[20]WorkDone DATA'!$G:$G,BOQ!$B400)*$G400</f>
        <v>#VALUE!</v>
      </c>
      <c r="BI400" s="53" t="e">
        <f>SUMIFS('[20]WorkDone DATA'!$L:$L,'[20]WorkDone DATA'!$N:$N,BOQ!BI$6,'[20]WorkDone DATA'!$G:$G,BOQ!$B400)*$G400</f>
        <v>#VALUE!</v>
      </c>
      <c r="BJ400" s="53" t="e">
        <f>SUMIFS('[20]WorkDone DATA'!$L:$L,'[20]WorkDone DATA'!$N:$N,BOQ!BJ$6,'[20]WorkDone DATA'!$G:$G,BOQ!$B400)*$G400</f>
        <v>#VALUE!</v>
      </c>
      <c r="BK400" s="53" t="e">
        <f>SUMIFS('[20]WorkDone DATA'!$L:$L,'[20]WorkDone DATA'!$N:$N,BOQ!BK$6,'[20]WorkDone DATA'!$G:$G,BOQ!$B400)*$G400</f>
        <v>#VALUE!</v>
      </c>
      <c r="BL400" s="53" t="e">
        <f>SUMIFS('[20]WorkDone DATA'!$L:$L,'[20]WorkDone DATA'!$N:$N,BOQ!BL$6,'[20]WorkDone DATA'!$G:$G,BOQ!$B400)*$G400</f>
        <v>#VALUE!</v>
      </c>
      <c r="BM400" s="53" t="e">
        <f>SUMIFS('[20]WorkDone DATA'!$L:$L,'[20]WorkDone DATA'!$N:$N,BOQ!BM$6,'[20]WorkDone DATA'!$G:$G,BOQ!$B400)*$G400</f>
        <v>#VALUE!</v>
      </c>
      <c r="BN400" s="53" t="e">
        <f>SUMIFS('[20]WorkDone DATA'!$L:$L,'[20]WorkDone DATA'!$N:$N,BOQ!BN$6,'[20]WorkDone DATA'!$G:$G,BOQ!$B400)*$G400</f>
        <v>#VALUE!</v>
      </c>
      <c r="BO400" s="53" t="e">
        <f>SUMIFS('[20]WorkDone DATA'!$L:$L,'[20]WorkDone DATA'!$N:$N,BOQ!BO$6,'[20]WorkDone DATA'!$G:$G,BOQ!$B400)*$G400</f>
        <v>#VALUE!</v>
      </c>
      <c r="BP400" s="53" t="e">
        <f>SUMIFS('[20]WorkDone DATA'!$L:$L,'[20]WorkDone DATA'!$N:$N,BOQ!BP$6,'[20]WorkDone DATA'!$G:$G,BOQ!$B400)*$G400</f>
        <v>#VALUE!</v>
      </c>
      <c r="BQ400" s="53" t="e">
        <f>SUMIFS('[20]WorkDone DATA'!$L:$L,'[20]WorkDone DATA'!$N:$N,BOQ!BQ$6,'[20]WorkDone DATA'!$G:$G,BOQ!$B400)*$G400</f>
        <v>#VALUE!</v>
      </c>
      <c r="BR400" s="53" t="e">
        <f>SUMIFS('[20]WorkDone DATA'!$L:$L,'[20]WorkDone DATA'!$N:$N,BOQ!BR$6,'[20]WorkDone DATA'!$G:$G,BOQ!$B400)*$G400</f>
        <v>#VALUE!</v>
      </c>
      <c r="BS400" s="53" t="e">
        <f>SUMIFS('[20]WorkDone DATA'!$L:$L,'[20]WorkDone DATA'!$N:$N,BOQ!BS$6,'[20]WorkDone DATA'!$G:$G,BOQ!$B400)*$G400</f>
        <v>#VALUE!</v>
      </c>
      <c r="BT400" s="53" t="e">
        <f>SUMIFS('[20]WorkDone DATA'!$L:$L,'[20]WorkDone DATA'!$N:$N,BOQ!BT$6,'[20]WorkDone DATA'!$G:$G,BOQ!$B400)*$G400</f>
        <v>#VALUE!</v>
      </c>
      <c r="BU400" s="53" t="e">
        <f>SUMIFS('[20]WorkDone DATA'!$L:$L,'[20]WorkDone DATA'!$N:$N,BOQ!BU$6,'[20]WorkDone DATA'!$G:$G,BOQ!$B400)*$G400</f>
        <v>#VALUE!</v>
      </c>
      <c r="BV400" s="53" t="e">
        <f>SUMIFS('[20]WorkDone DATA'!$L:$L,'[20]WorkDone DATA'!$N:$N,BOQ!BV$6,'[20]WorkDone DATA'!$G:$G,BOQ!$B400)*$G400</f>
        <v>#VALUE!</v>
      </c>
      <c r="BW400" s="53" t="e">
        <f>SUMIFS('[20]WorkDone DATA'!$L:$L,'[20]WorkDone DATA'!$N:$N,BOQ!BW$6,'[20]WorkDone DATA'!$G:$G,BOQ!$B400)*$G400</f>
        <v>#VALUE!</v>
      </c>
      <c r="BX400" s="53" t="e">
        <f>SUMIFS('[20]WorkDone DATA'!$L:$L,'[20]WorkDone DATA'!$N:$N,BOQ!BX$6,'[20]WorkDone DATA'!$G:$G,BOQ!$B400)*$G400</f>
        <v>#VALUE!</v>
      </c>
    </row>
    <row r="401" spans="1:76" ht="15.6" x14ac:dyDescent="0.35">
      <c r="A401" s="1"/>
      <c r="B401" s="42"/>
      <c r="C401" s="157" t="s">
        <v>54</v>
      </c>
      <c r="D401" s="158"/>
      <c r="E401" s="234"/>
      <c r="F401" s="45"/>
      <c r="G401" s="52"/>
      <c r="H401" s="53">
        <f t="shared" si="62"/>
        <v>0</v>
      </c>
      <c r="K401" s="214"/>
      <c r="L401" s="220" t="e">
        <f t="shared" si="63"/>
        <v>#VALUE!</v>
      </c>
      <c r="M401" s="221" t="e">
        <f t="shared" si="64"/>
        <v>#VALUE!</v>
      </c>
      <c r="N401" s="219"/>
      <c r="O401" s="214">
        <f t="shared" si="65"/>
        <v>0</v>
      </c>
      <c r="P401" s="215" t="e">
        <f t="shared" si="66"/>
        <v>#VALUE!</v>
      </c>
      <c r="R401" s="217" t="e">
        <f>SUMIFS('[20]WorkDone DATA'!$L:$L,'[20]WorkDone DATA'!$N:$N,BOQ!S$6,'[20]WorkDone DATA'!$G:$G,BOQ!$B401)</f>
        <v>#VALUE!</v>
      </c>
      <c r="S401" s="53" t="e">
        <f t="shared" si="67"/>
        <v>#VALUE!</v>
      </c>
      <c r="T401" s="217" t="e">
        <f>SUMIFS('[20]WorkDone DATA'!$L:$L,'[20]WorkDone DATA'!$N:$N,BOQ!U$6,'[20]WorkDone DATA'!$G:$G,BOQ!$B401)</f>
        <v>#VALUE!</v>
      </c>
      <c r="U401" s="53" t="e">
        <f t="shared" si="68"/>
        <v>#VALUE!</v>
      </c>
      <c r="V401" s="217"/>
      <c r="W401" s="53" t="e">
        <f>SUMIFS('[20]WorkDone DATA'!$L:$L,'[20]WorkDone DATA'!$N:$N,BOQ!W$6,'[20]WorkDone DATA'!$G:$G,BOQ!$B401)*$G401</f>
        <v>#VALUE!</v>
      </c>
      <c r="X401" s="217"/>
      <c r="Y401" s="53" t="e">
        <f>SUMIFS('[20]WorkDone DATA'!$L:$L,'[20]WorkDone DATA'!$N:$N,BOQ!Y$6,'[20]WorkDone DATA'!$G:$G,BOQ!$B401)*$G401</f>
        <v>#VALUE!</v>
      </c>
      <c r="Z401" s="217"/>
      <c r="AA401" s="53" t="e">
        <f>SUMIFS('[20]WorkDone DATA'!$L:$L,'[20]WorkDone DATA'!$N:$N,BOQ!AA$6,'[20]WorkDone DATA'!$G:$G,BOQ!$B401)*$G401</f>
        <v>#VALUE!</v>
      </c>
      <c r="AB401" s="53" t="e">
        <f>SUMIFS('[20]WorkDone DATA'!$L:$L,'[20]WorkDone DATA'!$N:$N,BOQ!AB$6,'[20]WorkDone DATA'!$G:$G,BOQ!$B401)*$G401</f>
        <v>#VALUE!</v>
      </c>
      <c r="AC401" s="53" t="e">
        <f>SUMIFS('[20]WorkDone DATA'!$L:$L,'[20]WorkDone DATA'!$N:$N,BOQ!AC$6,'[20]WorkDone DATA'!$G:$G,BOQ!$B401)*$G401</f>
        <v>#VALUE!</v>
      </c>
      <c r="AD401" s="53" t="e">
        <f>SUMIFS('[20]WorkDone DATA'!$L:$L,'[20]WorkDone DATA'!$N:$N,BOQ!AD$6,'[20]WorkDone DATA'!$G:$G,BOQ!$B401)*$G401</f>
        <v>#VALUE!</v>
      </c>
      <c r="AE401" s="53" t="e">
        <f>SUMIFS('[20]WorkDone DATA'!$L:$L,'[20]WorkDone DATA'!$N:$N,BOQ!AE$6,'[20]WorkDone DATA'!$G:$G,BOQ!$B401)*$G401</f>
        <v>#VALUE!</v>
      </c>
      <c r="AF401" s="53" t="e">
        <f>SUMIFS('[20]WorkDone DATA'!$L:$L,'[20]WorkDone DATA'!$N:$N,BOQ!AF$6,'[20]WorkDone DATA'!$G:$G,BOQ!$B401)*$G401</f>
        <v>#VALUE!</v>
      </c>
      <c r="AG401" s="53" t="e">
        <f>SUMIFS('[20]WorkDone DATA'!$L:$L,'[20]WorkDone DATA'!$N:$N,BOQ!AG$6,'[20]WorkDone DATA'!$G:$G,BOQ!$B401)*$G401</f>
        <v>#VALUE!</v>
      </c>
      <c r="AH401" s="53" t="e">
        <f>SUMIFS('[20]WorkDone DATA'!$L:$L,'[20]WorkDone DATA'!$N:$N,BOQ!AH$6,'[20]WorkDone DATA'!$G:$G,BOQ!$B401)*$G401</f>
        <v>#VALUE!</v>
      </c>
      <c r="AI401" s="53" t="e">
        <f>SUMIFS('[20]WorkDone DATA'!$L:$L,'[20]WorkDone DATA'!$N:$N,BOQ!AI$6,'[20]WorkDone DATA'!$G:$G,BOQ!$B401)*$G401</f>
        <v>#VALUE!</v>
      </c>
      <c r="AJ401" s="53" t="e">
        <f>SUMIFS('[20]WorkDone DATA'!$L:$L,'[20]WorkDone DATA'!$N:$N,BOQ!AJ$6,'[20]WorkDone DATA'!$G:$G,BOQ!$B401)*$G401</f>
        <v>#VALUE!</v>
      </c>
      <c r="AK401" s="53" t="e">
        <f>SUMIFS('[20]WorkDone DATA'!$L:$L,'[20]WorkDone DATA'!$N:$N,BOQ!AK$6,'[20]WorkDone DATA'!$G:$G,BOQ!$B401)*$G401</f>
        <v>#VALUE!</v>
      </c>
      <c r="AL401" s="53" t="e">
        <f>SUMIFS('[20]WorkDone DATA'!$L:$L,'[20]WorkDone DATA'!$N:$N,BOQ!AL$6,'[20]WorkDone DATA'!$G:$G,BOQ!$B401)*$G401</f>
        <v>#VALUE!</v>
      </c>
      <c r="AM401" s="53" t="e">
        <f>SUMIFS('[20]WorkDone DATA'!$L:$L,'[20]WorkDone DATA'!$N:$N,BOQ!AM$6,'[20]WorkDone DATA'!$G:$G,BOQ!$B401)*$G401</f>
        <v>#VALUE!</v>
      </c>
      <c r="AN401" s="53" t="e">
        <f>SUMIFS('[20]WorkDone DATA'!$L:$L,'[20]WorkDone DATA'!$N:$N,BOQ!AN$6,'[20]WorkDone DATA'!$G:$G,BOQ!$B401)*$G401</f>
        <v>#VALUE!</v>
      </c>
      <c r="AO401" s="53" t="e">
        <f>SUMIFS('[20]WorkDone DATA'!$L:$L,'[20]WorkDone DATA'!$N:$N,BOQ!AO$6,'[20]WorkDone DATA'!$G:$G,BOQ!$B401)*$G401</f>
        <v>#VALUE!</v>
      </c>
      <c r="AP401" s="53" t="e">
        <f>SUMIFS('[20]WorkDone DATA'!$L:$L,'[20]WorkDone DATA'!$N:$N,BOQ!AP$6,'[20]WorkDone DATA'!$G:$G,BOQ!$B401)*$G401</f>
        <v>#VALUE!</v>
      </c>
      <c r="AQ401" s="53" t="e">
        <f>SUMIFS('[20]WorkDone DATA'!$L:$L,'[20]WorkDone DATA'!$N:$N,BOQ!AQ$6,'[20]WorkDone DATA'!$G:$G,BOQ!$B401)*$G401</f>
        <v>#VALUE!</v>
      </c>
      <c r="AR401" s="53" t="e">
        <f>SUMIFS('[20]WorkDone DATA'!$L:$L,'[20]WorkDone DATA'!$N:$N,BOQ!AR$6,'[20]WorkDone DATA'!$G:$G,BOQ!$B401)*$G401</f>
        <v>#VALUE!</v>
      </c>
      <c r="AS401" s="53" t="e">
        <f>SUMIFS('[20]WorkDone DATA'!$L:$L,'[20]WorkDone DATA'!$N:$N,BOQ!AS$6,'[20]WorkDone DATA'!$G:$G,BOQ!$B401)*$G401</f>
        <v>#VALUE!</v>
      </c>
      <c r="AT401" s="53" t="e">
        <f>SUMIFS('[20]WorkDone DATA'!$L:$L,'[20]WorkDone DATA'!$N:$N,BOQ!AT$6,'[20]WorkDone DATA'!$G:$G,BOQ!$B401)*$G401</f>
        <v>#VALUE!</v>
      </c>
      <c r="AU401" s="53" t="e">
        <f>SUMIFS('[20]WorkDone DATA'!$L:$L,'[20]WorkDone DATA'!$N:$N,BOQ!AU$6,'[20]WorkDone DATA'!$G:$G,BOQ!$B401)*$G401</f>
        <v>#VALUE!</v>
      </c>
      <c r="AV401" s="53" t="e">
        <f>SUMIFS('[20]WorkDone DATA'!$L:$L,'[20]WorkDone DATA'!$N:$N,BOQ!AV$6,'[20]WorkDone DATA'!$G:$G,BOQ!$B401)*$G401</f>
        <v>#VALUE!</v>
      </c>
      <c r="AW401" s="53" t="e">
        <f>SUMIFS('[20]WorkDone DATA'!$L:$L,'[20]WorkDone DATA'!$N:$N,BOQ!AW$6,'[20]WorkDone DATA'!$G:$G,BOQ!$B401)*$G401</f>
        <v>#VALUE!</v>
      </c>
      <c r="AX401" s="53" t="e">
        <f>SUMIFS('[20]WorkDone DATA'!$L:$L,'[20]WorkDone DATA'!$N:$N,BOQ!AX$6,'[20]WorkDone DATA'!$G:$G,BOQ!$B401)*$G401</f>
        <v>#VALUE!</v>
      </c>
      <c r="AY401" s="53" t="e">
        <f>SUMIFS('[20]WorkDone DATA'!$L:$L,'[20]WorkDone DATA'!$N:$N,BOQ!AY$6,'[20]WorkDone DATA'!$G:$G,BOQ!$B401)*$G401</f>
        <v>#VALUE!</v>
      </c>
      <c r="AZ401" s="53" t="e">
        <f>SUMIFS('[20]WorkDone DATA'!$L:$L,'[20]WorkDone DATA'!$N:$N,BOQ!AZ$6,'[20]WorkDone DATA'!$G:$G,BOQ!$B401)*$G401</f>
        <v>#VALUE!</v>
      </c>
      <c r="BA401" s="53" t="e">
        <f>SUMIFS('[20]WorkDone DATA'!$L:$L,'[20]WorkDone DATA'!$N:$N,BOQ!BA$6,'[20]WorkDone DATA'!$G:$G,BOQ!$B401)*$G401</f>
        <v>#VALUE!</v>
      </c>
      <c r="BB401" s="53" t="e">
        <f>SUMIFS('[20]WorkDone DATA'!$L:$L,'[20]WorkDone DATA'!$N:$N,BOQ!BB$6,'[20]WorkDone DATA'!$G:$G,BOQ!$B401)*$G401</f>
        <v>#VALUE!</v>
      </c>
      <c r="BC401" s="53" t="e">
        <f>SUMIFS('[20]WorkDone DATA'!$L:$L,'[20]WorkDone DATA'!$N:$N,BOQ!BC$6,'[20]WorkDone DATA'!$G:$G,BOQ!$B401)*$G401</f>
        <v>#VALUE!</v>
      </c>
      <c r="BD401" s="53" t="e">
        <f>SUMIFS('[20]WorkDone DATA'!$L:$L,'[20]WorkDone DATA'!$N:$N,BOQ!BD$6,'[20]WorkDone DATA'!$G:$G,BOQ!$B401)*$G401</f>
        <v>#VALUE!</v>
      </c>
      <c r="BE401" s="53" t="e">
        <f>SUMIFS('[20]WorkDone DATA'!$L:$L,'[20]WorkDone DATA'!$N:$N,BOQ!BE$6,'[20]WorkDone DATA'!$G:$G,BOQ!$B401)*$G401</f>
        <v>#VALUE!</v>
      </c>
      <c r="BF401" s="53" t="e">
        <f>SUMIFS('[20]WorkDone DATA'!$L:$L,'[20]WorkDone DATA'!$N:$N,BOQ!BF$6,'[20]WorkDone DATA'!$G:$G,BOQ!$B401)*$G401</f>
        <v>#VALUE!</v>
      </c>
      <c r="BG401" s="53" t="e">
        <f>SUMIFS('[20]WorkDone DATA'!$L:$L,'[20]WorkDone DATA'!$N:$N,BOQ!BG$6,'[20]WorkDone DATA'!$G:$G,BOQ!$B401)*$G401</f>
        <v>#VALUE!</v>
      </c>
      <c r="BH401" s="53" t="e">
        <f>SUMIFS('[20]WorkDone DATA'!$L:$L,'[20]WorkDone DATA'!$N:$N,BOQ!BH$6,'[20]WorkDone DATA'!$G:$G,BOQ!$B401)*$G401</f>
        <v>#VALUE!</v>
      </c>
      <c r="BI401" s="53" t="e">
        <f>SUMIFS('[20]WorkDone DATA'!$L:$L,'[20]WorkDone DATA'!$N:$N,BOQ!BI$6,'[20]WorkDone DATA'!$G:$G,BOQ!$B401)*$G401</f>
        <v>#VALUE!</v>
      </c>
      <c r="BJ401" s="53" t="e">
        <f>SUMIFS('[20]WorkDone DATA'!$L:$L,'[20]WorkDone DATA'!$N:$N,BOQ!BJ$6,'[20]WorkDone DATA'!$G:$G,BOQ!$B401)*$G401</f>
        <v>#VALUE!</v>
      </c>
      <c r="BK401" s="53" t="e">
        <f>SUMIFS('[20]WorkDone DATA'!$L:$L,'[20]WorkDone DATA'!$N:$N,BOQ!BK$6,'[20]WorkDone DATA'!$G:$G,BOQ!$B401)*$G401</f>
        <v>#VALUE!</v>
      </c>
      <c r="BL401" s="53" t="e">
        <f>SUMIFS('[20]WorkDone DATA'!$L:$L,'[20]WorkDone DATA'!$N:$N,BOQ!BL$6,'[20]WorkDone DATA'!$G:$G,BOQ!$B401)*$G401</f>
        <v>#VALUE!</v>
      </c>
      <c r="BM401" s="53" t="e">
        <f>SUMIFS('[20]WorkDone DATA'!$L:$L,'[20]WorkDone DATA'!$N:$N,BOQ!BM$6,'[20]WorkDone DATA'!$G:$G,BOQ!$B401)*$G401</f>
        <v>#VALUE!</v>
      </c>
      <c r="BN401" s="53" t="e">
        <f>SUMIFS('[20]WorkDone DATA'!$L:$L,'[20]WorkDone DATA'!$N:$N,BOQ!BN$6,'[20]WorkDone DATA'!$G:$G,BOQ!$B401)*$G401</f>
        <v>#VALUE!</v>
      </c>
      <c r="BO401" s="53" t="e">
        <f>SUMIFS('[20]WorkDone DATA'!$L:$L,'[20]WorkDone DATA'!$N:$N,BOQ!BO$6,'[20]WorkDone DATA'!$G:$G,BOQ!$B401)*$G401</f>
        <v>#VALUE!</v>
      </c>
      <c r="BP401" s="53" t="e">
        <f>SUMIFS('[20]WorkDone DATA'!$L:$L,'[20]WorkDone DATA'!$N:$N,BOQ!BP$6,'[20]WorkDone DATA'!$G:$G,BOQ!$B401)*$G401</f>
        <v>#VALUE!</v>
      </c>
      <c r="BQ401" s="53" t="e">
        <f>SUMIFS('[20]WorkDone DATA'!$L:$L,'[20]WorkDone DATA'!$N:$N,BOQ!BQ$6,'[20]WorkDone DATA'!$G:$G,BOQ!$B401)*$G401</f>
        <v>#VALUE!</v>
      </c>
      <c r="BR401" s="53" t="e">
        <f>SUMIFS('[20]WorkDone DATA'!$L:$L,'[20]WorkDone DATA'!$N:$N,BOQ!BR$6,'[20]WorkDone DATA'!$G:$G,BOQ!$B401)*$G401</f>
        <v>#VALUE!</v>
      </c>
      <c r="BS401" s="53" t="e">
        <f>SUMIFS('[20]WorkDone DATA'!$L:$L,'[20]WorkDone DATA'!$N:$N,BOQ!BS$6,'[20]WorkDone DATA'!$G:$G,BOQ!$B401)*$G401</f>
        <v>#VALUE!</v>
      </c>
      <c r="BT401" s="53" t="e">
        <f>SUMIFS('[20]WorkDone DATA'!$L:$L,'[20]WorkDone DATA'!$N:$N,BOQ!BT$6,'[20]WorkDone DATA'!$G:$G,BOQ!$B401)*$G401</f>
        <v>#VALUE!</v>
      </c>
      <c r="BU401" s="53" t="e">
        <f>SUMIFS('[20]WorkDone DATA'!$L:$L,'[20]WorkDone DATA'!$N:$N,BOQ!BU$6,'[20]WorkDone DATA'!$G:$G,BOQ!$B401)*$G401</f>
        <v>#VALUE!</v>
      </c>
      <c r="BV401" s="53" t="e">
        <f>SUMIFS('[20]WorkDone DATA'!$L:$L,'[20]WorkDone DATA'!$N:$N,BOQ!BV$6,'[20]WorkDone DATA'!$G:$G,BOQ!$B401)*$G401</f>
        <v>#VALUE!</v>
      </c>
      <c r="BW401" s="53" t="e">
        <f>SUMIFS('[20]WorkDone DATA'!$L:$L,'[20]WorkDone DATA'!$N:$N,BOQ!BW$6,'[20]WorkDone DATA'!$G:$G,BOQ!$B401)*$G401</f>
        <v>#VALUE!</v>
      </c>
      <c r="BX401" s="53" t="e">
        <f>SUMIFS('[20]WorkDone DATA'!$L:$L,'[20]WorkDone DATA'!$N:$N,BOQ!BX$6,'[20]WorkDone DATA'!$G:$G,BOQ!$B401)*$G401</f>
        <v>#VALUE!</v>
      </c>
    </row>
    <row r="402" spans="1:76" ht="15.6" x14ac:dyDescent="0.35">
      <c r="A402" s="1" t="str">
        <f>C401</f>
        <v>0.5mm2 x 48core  (UVG48ACM)</v>
      </c>
      <c r="B402" s="42">
        <v>2.2000000000000002</v>
      </c>
      <c r="C402" s="159" t="s">
        <v>11</v>
      </c>
      <c r="D402" s="160" t="s">
        <v>27</v>
      </c>
      <c r="E402" s="234" t="s">
        <v>13</v>
      </c>
      <c r="F402" s="59">
        <v>1500</v>
      </c>
      <c r="G402" s="161">
        <v>158.72</v>
      </c>
      <c r="H402" s="53">
        <f t="shared" si="62"/>
        <v>238080</v>
      </c>
      <c r="K402" s="214" t="e">
        <f t="shared" si="69"/>
        <v>#VALUE!</v>
      </c>
      <c r="L402" s="220" t="e">
        <f t="shared" si="63"/>
        <v>#VALUE!</v>
      </c>
      <c r="M402" s="221" t="e">
        <f t="shared" si="64"/>
        <v>#VALUE!</v>
      </c>
      <c r="N402" s="219"/>
      <c r="O402" s="214" t="e">
        <f t="shared" si="65"/>
        <v>#VALUE!</v>
      </c>
      <c r="P402" s="215" t="e">
        <f t="shared" si="66"/>
        <v>#VALUE!</v>
      </c>
      <c r="R402" s="217" t="e">
        <f>SUMIFS('[20]WorkDone DATA'!$L:$L,'[20]WorkDone DATA'!$N:$N,BOQ!S$6,'[20]WorkDone DATA'!$G:$G,BOQ!$B402)</f>
        <v>#VALUE!</v>
      </c>
      <c r="S402" s="53" t="e">
        <f t="shared" si="67"/>
        <v>#VALUE!</v>
      </c>
      <c r="T402" s="217" t="e">
        <f>SUMIFS('[20]WorkDone DATA'!$L:$L,'[20]WorkDone DATA'!$N:$N,BOQ!U$6,'[20]WorkDone DATA'!$G:$G,BOQ!$B402)</f>
        <v>#VALUE!</v>
      </c>
      <c r="U402" s="53" t="e">
        <f t="shared" si="68"/>
        <v>#VALUE!</v>
      </c>
      <c r="V402" s="217"/>
      <c r="W402" s="53" t="e">
        <f>SUMIFS('[20]WorkDone DATA'!$L:$L,'[20]WorkDone DATA'!$N:$N,BOQ!W$6,'[20]WorkDone DATA'!$G:$G,BOQ!$B402)*$G402</f>
        <v>#VALUE!</v>
      </c>
      <c r="X402" s="217"/>
      <c r="Y402" s="53" t="e">
        <f>SUMIFS('[20]WorkDone DATA'!$L:$L,'[20]WorkDone DATA'!$N:$N,BOQ!Y$6,'[20]WorkDone DATA'!$G:$G,BOQ!$B402)*$G402</f>
        <v>#VALUE!</v>
      </c>
      <c r="Z402" s="217"/>
      <c r="AA402" s="53" t="e">
        <f>SUMIFS('[20]WorkDone DATA'!$L:$L,'[20]WorkDone DATA'!$N:$N,BOQ!AA$6,'[20]WorkDone DATA'!$G:$G,BOQ!$B402)*$G402</f>
        <v>#VALUE!</v>
      </c>
      <c r="AB402" s="53" t="e">
        <f>SUMIFS('[20]WorkDone DATA'!$L:$L,'[20]WorkDone DATA'!$N:$N,BOQ!AB$6,'[20]WorkDone DATA'!$G:$G,BOQ!$B402)*$G402</f>
        <v>#VALUE!</v>
      </c>
      <c r="AC402" s="53" t="e">
        <f>SUMIFS('[20]WorkDone DATA'!$L:$L,'[20]WorkDone DATA'!$N:$N,BOQ!AC$6,'[20]WorkDone DATA'!$G:$G,BOQ!$B402)*$G402</f>
        <v>#VALUE!</v>
      </c>
      <c r="AD402" s="53" t="e">
        <f>SUMIFS('[20]WorkDone DATA'!$L:$L,'[20]WorkDone DATA'!$N:$N,BOQ!AD$6,'[20]WorkDone DATA'!$G:$G,BOQ!$B402)*$G402</f>
        <v>#VALUE!</v>
      </c>
      <c r="AE402" s="53" t="e">
        <f>SUMIFS('[20]WorkDone DATA'!$L:$L,'[20]WorkDone DATA'!$N:$N,BOQ!AE$6,'[20]WorkDone DATA'!$G:$G,BOQ!$B402)*$G402</f>
        <v>#VALUE!</v>
      </c>
      <c r="AF402" s="53" t="e">
        <f>SUMIFS('[20]WorkDone DATA'!$L:$L,'[20]WorkDone DATA'!$N:$N,BOQ!AF$6,'[20]WorkDone DATA'!$G:$G,BOQ!$B402)*$G402</f>
        <v>#VALUE!</v>
      </c>
      <c r="AG402" s="53" t="e">
        <f>SUMIFS('[20]WorkDone DATA'!$L:$L,'[20]WorkDone DATA'!$N:$N,BOQ!AG$6,'[20]WorkDone DATA'!$G:$G,BOQ!$B402)*$G402</f>
        <v>#VALUE!</v>
      </c>
      <c r="AH402" s="53" t="e">
        <f>SUMIFS('[20]WorkDone DATA'!$L:$L,'[20]WorkDone DATA'!$N:$N,BOQ!AH$6,'[20]WorkDone DATA'!$G:$G,BOQ!$B402)*$G402</f>
        <v>#VALUE!</v>
      </c>
      <c r="AI402" s="53" t="e">
        <f>SUMIFS('[20]WorkDone DATA'!$L:$L,'[20]WorkDone DATA'!$N:$N,BOQ!AI$6,'[20]WorkDone DATA'!$G:$G,BOQ!$B402)*$G402</f>
        <v>#VALUE!</v>
      </c>
      <c r="AJ402" s="53" t="e">
        <f>SUMIFS('[20]WorkDone DATA'!$L:$L,'[20]WorkDone DATA'!$N:$N,BOQ!AJ$6,'[20]WorkDone DATA'!$G:$G,BOQ!$B402)*$G402</f>
        <v>#VALUE!</v>
      </c>
      <c r="AK402" s="53" t="e">
        <f>SUMIFS('[20]WorkDone DATA'!$L:$L,'[20]WorkDone DATA'!$N:$N,BOQ!AK$6,'[20]WorkDone DATA'!$G:$G,BOQ!$B402)*$G402</f>
        <v>#VALUE!</v>
      </c>
      <c r="AL402" s="53" t="e">
        <f>SUMIFS('[20]WorkDone DATA'!$L:$L,'[20]WorkDone DATA'!$N:$N,BOQ!AL$6,'[20]WorkDone DATA'!$G:$G,BOQ!$B402)*$G402</f>
        <v>#VALUE!</v>
      </c>
      <c r="AM402" s="53" t="e">
        <f>SUMIFS('[20]WorkDone DATA'!$L:$L,'[20]WorkDone DATA'!$N:$N,BOQ!AM$6,'[20]WorkDone DATA'!$G:$G,BOQ!$B402)*$G402</f>
        <v>#VALUE!</v>
      </c>
      <c r="AN402" s="53" t="e">
        <f>SUMIFS('[20]WorkDone DATA'!$L:$L,'[20]WorkDone DATA'!$N:$N,BOQ!AN$6,'[20]WorkDone DATA'!$G:$G,BOQ!$B402)*$G402</f>
        <v>#VALUE!</v>
      </c>
      <c r="AO402" s="53" t="e">
        <f>SUMIFS('[20]WorkDone DATA'!$L:$L,'[20]WorkDone DATA'!$N:$N,BOQ!AO$6,'[20]WorkDone DATA'!$G:$G,BOQ!$B402)*$G402</f>
        <v>#VALUE!</v>
      </c>
      <c r="AP402" s="53" t="e">
        <f>SUMIFS('[20]WorkDone DATA'!$L:$L,'[20]WorkDone DATA'!$N:$N,BOQ!AP$6,'[20]WorkDone DATA'!$G:$G,BOQ!$B402)*$G402</f>
        <v>#VALUE!</v>
      </c>
      <c r="AQ402" s="53" t="e">
        <f>SUMIFS('[20]WorkDone DATA'!$L:$L,'[20]WorkDone DATA'!$N:$N,BOQ!AQ$6,'[20]WorkDone DATA'!$G:$G,BOQ!$B402)*$G402</f>
        <v>#VALUE!</v>
      </c>
      <c r="AR402" s="53" t="e">
        <f>SUMIFS('[20]WorkDone DATA'!$L:$L,'[20]WorkDone DATA'!$N:$N,BOQ!AR$6,'[20]WorkDone DATA'!$G:$G,BOQ!$B402)*$G402</f>
        <v>#VALUE!</v>
      </c>
      <c r="AS402" s="53" t="e">
        <f>SUMIFS('[20]WorkDone DATA'!$L:$L,'[20]WorkDone DATA'!$N:$N,BOQ!AS$6,'[20]WorkDone DATA'!$G:$G,BOQ!$B402)*$G402</f>
        <v>#VALUE!</v>
      </c>
      <c r="AT402" s="53" t="e">
        <f>SUMIFS('[20]WorkDone DATA'!$L:$L,'[20]WorkDone DATA'!$N:$N,BOQ!AT$6,'[20]WorkDone DATA'!$G:$G,BOQ!$B402)*$G402</f>
        <v>#VALUE!</v>
      </c>
      <c r="AU402" s="53" t="e">
        <f>SUMIFS('[20]WorkDone DATA'!$L:$L,'[20]WorkDone DATA'!$N:$N,BOQ!AU$6,'[20]WorkDone DATA'!$G:$G,BOQ!$B402)*$G402</f>
        <v>#VALUE!</v>
      </c>
      <c r="AV402" s="53" t="e">
        <f>SUMIFS('[20]WorkDone DATA'!$L:$L,'[20]WorkDone DATA'!$N:$N,BOQ!AV$6,'[20]WorkDone DATA'!$G:$G,BOQ!$B402)*$G402</f>
        <v>#VALUE!</v>
      </c>
      <c r="AW402" s="53" t="e">
        <f>SUMIFS('[20]WorkDone DATA'!$L:$L,'[20]WorkDone DATA'!$N:$N,BOQ!AW$6,'[20]WorkDone DATA'!$G:$G,BOQ!$B402)*$G402</f>
        <v>#VALUE!</v>
      </c>
      <c r="AX402" s="53" t="e">
        <f>SUMIFS('[20]WorkDone DATA'!$L:$L,'[20]WorkDone DATA'!$N:$N,BOQ!AX$6,'[20]WorkDone DATA'!$G:$G,BOQ!$B402)*$G402</f>
        <v>#VALUE!</v>
      </c>
      <c r="AY402" s="53" t="e">
        <f>SUMIFS('[20]WorkDone DATA'!$L:$L,'[20]WorkDone DATA'!$N:$N,BOQ!AY$6,'[20]WorkDone DATA'!$G:$G,BOQ!$B402)*$G402</f>
        <v>#VALUE!</v>
      </c>
      <c r="AZ402" s="53" t="e">
        <f>SUMIFS('[20]WorkDone DATA'!$L:$L,'[20]WorkDone DATA'!$N:$N,BOQ!AZ$6,'[20]WorkDone DATA'!$G:$G,BOQ!$B402)*$G402</f>
        <v>#VALUE!</v>
      </c>
      <c r="BA402" s="53" t="e">
        <f>SUMIFS('[20]WorkDone DATA'!$L:$L,'[20]WorkDone DATA'!$N:$N,BOQ!BA$6,'[20]WorkDone DATA'!$G:$G,BOQ!$B402)*$G402</f>
        <v>#VALUE!</v>
      </c>
      <c r="BB402" s="53" t="e">
        <f>SUMIFS('[20]WorkDone DATA'!$L:$L,'[20]WorkDone DATA'!$N:$N,BOQ!BB$6,'[20]WorkDone DATA'!$G:$G,BOQ!$B402)*$G402</f>
        <v>#VALUE!</v>
      </c>
      <c r="BC402" s="53" t="e">
        <f>SUMIFS('[20]WorkDone DATA'!$L:$L,'[20]WorkDone DATA'!$N:$N,BOQ!BC$6,'[20]WorkDone DATA'!$G:$G,BOQ!$B402)*$G402</f>
        <v>#VALUE!</v>
      </c>
      <c r="BD402" s="53" t="e">
        <f>SUMIFS('[20]WorkDone DATA'!$L:$L,'[20]WorkDone DATA'!$N:$N,BOQ!BD$6,'[20]WorkDone DATA'!$G:$G,BOQ!$B402)*$G402</f>
        <v>#VALUE!</v>
      </c>
      <c r="BE402" s="53" t="e">
        <f>SUMIFS('[20]WorkDone DATA'!$L:$L,'[20]WorkDone DATA'!$N:$N,BOQ!BE$6,'[20]WorkDone DATA'!$G:$G,BOQ!$B402)*$G402</f>
        <v>#VALUE!</v>
      </c>
      <c r="BF402" s="53" t="e">
        <f>SUMIFS('[20]WorkDone DATA'!$L:$L,'[20]WorkDone DATA'!$N:$N,BOQ!BF$6,'[20]WorkDone DATA'!$G:$G,BOQ!$B402)*$G402</f>
        <v>#VALUE!</v>
      </c>
      <c r="BG402" s="53" t="e">
        <f>SUMIFS('[20]WorkDone DATA'!$L:$L,'[20]WorkDone DATA'!$N:$N,BOQ!BG$6,'[20]WorkDone DATA'!$G:$G,BOQ!$B402)*$G402</f>
        <v>#VALUE!</v>
      </c>
      <c r="BH402" s="53" t="e">
        <f>SUMIFS('[20]WorkDone DATA'!$L:$L,'[20]WorkDone DATA'!$N:$N,BOQ!BH$6,'[20]WorkDone DATA'!$G:$G,BOQ!$B402)*$G402</f>
        <v>#VALUE!</v>
      </c>
      <c r="BI402" s="53" t="e">
        <f>SUMIFS('[20]WorkDone DATA'!$L:$L,'[20]WorkDone DATA'!$N:$N,BOQ!BI$6,'[20]WorkDone DATA'!$G:$G,BOQ!$B402)*$G402</f>
        <v>#VALUE!</v>
      </c>
      <c r="BJ402" s="53" t="e">
        <f>SUMIFS('[20]WorkDone DATA'!$L:$L,'[20]WorkDone DATA'!$N:$N,BOQ!BJ$6,'[20]WorkDone DATA'!$G:$G,BOQ!$B402)*$G402</f>
        <v>#VALUE!</v>
      </c>
      <c r="BK402" s="53" t="e">
        <f>SUMIFS('[20]WorkDone DATA'!$L:$L,'[20]WorkDone DATA'!$N:$N,BOQ!BK$6,'[20]WorkDone DATA'!$G:$G,BOQ!$B402)*$G402</f>
        <v>#VALUE!</v>
      </c>
      <c r="BL402" s="53" t="e">
        <f>SUMIFS('[20]WorkDone DATA'!$L:$L,'[20]WorkDone DATA'!$N:$N,BOQ!BL$6,'[20]WorkDone DATA'!$G:$G,BOQ!$B402)*$G402</f>
        <v>#VALUE!</v>
      </c>
      <c r="BM402" s="53" t="e">
        <f>SUMIFS('[20]WorkDone DATA'!$L:$L,'[20]WorkDone DATA'!$N:$N,BOQ!BM$6,'[20]WorkDone DATA'!$G:$G,BOQ!$B402)*$G402</f>
        <v>#VALUE!</v>
      </c>
      <c r="BN402" s="53" t="e">
        <f>SUMIFS('[20]WorkDone DATA'!$L:$L,'[20]WorkDone DATA'!$N:$N,BOQ!BN$6,'[20]WorkDone DATA'!$G:$G,BOQ!$B402)*$G402</f>
        <v>#VALUE!</v>
      </c>
      <c r="BO402" s="53" t="e">
        <f>SUMIFS('[20]WorkDone DATA'!$L:$L,'[20]WorkDone DATA'!$N:$N,BOQ!BO$6,'[20]WorkDone DATA'!$G:$G,BOQ!$B402)*$G402</f>
        <v>#VALUE!</v>
      </c>
      <c r="BP402" s="53" t="e">
        <f>SUMIFS('[20]WorkDone DATA'!$L:$L,'[20]WorkDone DATA'!$N:$N,BOQ!BP$6,'[20]WorkDone DATA'!$G:$G,BOQ!$B402)*$G402</f>
        <v>#VALUE!</v>
      </c>
      <c r="BQ402" s="53" t="e">
        <f>SUMIFS('[20]WorkDone DATA'!$L:$L,'[20]WorkDone DATA'!$N:$N,BOQ!BQ$6,'[20]WorkDone DATA'!$G:$G,BOQ!$B402)*$G402</f>
        <v>#VALUE!</v>
      </c>
      <c r="BR402" s="53" t="e">
        <f>SUMIFS('[20]WorkDone DATA'!$L:$L,'[20]WorkDone DATA'!$N:$N,BOQ!BR$6,'[20]WorkDone DATA'!$G:$G,BOQ!$B402)*$G402</f>
        <v>#VALUE!</v>
      </c>
      <c r="BS402" s="53" t="e">
        <f>SUMIFS('[20]WorkDone DATA'!$L:$L,'[20]WorkDone DATA'!$N:$N,BOQ!BS$6,'[20]WorkDone DATA'!$G:$G,BOQ!$B402)*$G402</f>
        <v>#VALUE!</v>
      </c>
      <c r="BT402" s="53" t="e">
        <f>SUMIFS('[20]WorkDone DATA'!$L:$L,'[20]WorkDone DATA'!$N:$N,BOQ!BT$6,'[20]WorkDone DATA'!$G:$G,BOQ!$B402)*$G402</f>
        <v>#VALUE!</v>
      </c>
      <c r="BU402" s="53" t="e">
        <f>SUMIFS('[20]WorkDone DATA'!$L:$L,'[20]WorkDone DATA'!$N:$N,BOQ!BU$6,'[20]WorkDone DATA'!$G:$G,BOQ!$B402)*$G402</f>
        <v>#VALUE!</v>
      </c>
      <c r="BV402" s="53" t="e">
        <f>SUMIFS('[20]WorkDone DATA'!$L:$L,'[20]WorkDone DATA'!$N:$N,BOQ!BV$6,'[20]WorkDone DATA'!$G:$G,BOQ!$B402)*$G402</f>
        <v>#VALUE!</v>
      </c>
      <c r="BW402" s="53" t="e">
        <f>SUMIFS('[20]WorkDone DATA'!$L:$L,'[20]WorkDone DATA'!$N:$N,BOQ!BW$6,'[20]WorkDone DATA'!$G:$G,BOQ!$B402)*$G402</f>
        <v>#VALUE!</v>
      </c>
      <c r="BX402" s="53" t="e">
        <f>SUMIFS('[20]WorkDone DATA'!$L:$L,'[20]WorkDone DATA'!$N:$N,BOQ!BX$6,'[20]WorkDone DATA'!$G:$G,BOQ!$B402)*$G402</f>
        <v>#VALUE!</v>
      </c>
    </row>
    <row r="403" spans="1:76" ht="15.6" x14ac:dyDescent="0.35">
      <c r="A403" s="1" t="str">
        <f>C401</f>
        <v>0.5mm2 x 48core  (UVG48ACM)</v>
      </c>
      <c r="B403" s="42">
        <v>2.2010000000000001</v>
      </c>
      <c r="C403" s="159" t="s">
        <v>45</v>
      </c>
      <c r="D403" s="160" t="s">
        <v>46</v>
      </c>
      <c r="E403" s="234" t="s">
        <v>13</v>
      </c>
      <c r="F403" s="59">
        <v>1500</v>
      </c>
      <c r="G403" s="161">
        <v>39.29</v>
      </c>
      <c r="H403" s="53">
        <f t="shared" si="62"/>
        <v>58935</v>
      </c>
      <c r="K403" s="214" t="e">
        <f t="shared" si="69"/>
        <v>#VALUE!</v>
      </c>
      <c r="L403" s="220" t="e">
        <f t="shared" si="63"/>
        <v>#VALUE!</v>
      </c>
      <c r="M403" s="221" t="e">
        <f t="shared" si="64"/>
        <v>#VALUE!</v>
      </c>
      <c r="N403" s="219"/>
      <c r="O403" s="214" t="e">
        <f t="shared" si="65"/>
        <v>#VALUE!</v>
      </c>
      <c r="P403" s="215" t="e">
        <f t="shared" si="66"/>
        <v>#VALUE!</v>
      </c>
      <c r="R403" s="217" t="e">
        <f>SUMIFS('[20]WorkDone DATA'!$L:$L,'[20]WorkDone DATA'!$N:$N,BOQ!S$6,'[20]WorkDone DATA'!$G:$G,BOQ!$B403)</f>
        <v>#VALUE!</v>
      </c>
      <c r="S403" s="53" t="e">
        <f t="shared" si="67"/>
        <v>#VALUE!</v>
      </c>
      <c r="T403" s="217" t="e">
        <f>SUMIFS('[20]WorkDone DATA'!$L:$L,'[20]WorkDone DATA'!$N:$N,BOQ!U$6,'[20]WorkDone DATA'!$G:$G,BOQ!$B403)</f>
        <v>#VALUE!</v>
      </c>
      <c r="U403" s="53" t="e">
        <f t="shared" si="68"/>
        <v>#VALUE!</v>
      </c>
      <c r="V403" s="217"/>
      <c r="W403" s="53" t="e">
        <f>SUMIFS('[20]WorkDone DATA'!$L:$L,'[20]WorkDone DATA'!$N:$N,BOQ!W$6,'[20]WorkDone DATA'!$G:$G,BOQ!$B403)*$G403</f>
        <v>#VALUE!</v>
      </c>
      <c r="X403" s="217"/>
      <c r="Y403" s="53" t="e">
        <f>SUMIFS('[20]WorkDone DATA'!$L:$L,'[20]WorkDone DATA'!$N:$N,BOQ!Y$6,'[20]WorkDone DATA'!$G:$G,BOQ!$B403)*$G403</f>
        <v>#VALUE!</v>
      </c>
      <c r="Z403" s="217"/>
      <c r="AA403" s="53" t="e">
        <f>SUMIFS('[20]WorkDone DATA'!$L:$L,'[20]WorkDone DATA'!$N:$N,BOQ!AA$6,'[20]WorkDone DATA'!$G:$G,BOQ!$B403)*$G403</f>
        <v>#VALUE!</v>
      </c>
      <c r="AB403" s="53" t="e">
        <f>SUMIFS('[20]WorkDone DATA'!$L:$L,'[20]WorkDone DATA'!$N:$N,BOQ!AB$6,'[20]WorkDone DATA'!$G:$G,BOQ!$B403)*$G403</f>
        <v>#VALUE!</v>
      </c>
      <c r="AC403" s="53" t="e">
        <f>SUMIFS('[20]WorkDone DATA'!$L:$L,'[20]WorkDone DATA'!$N:$N,BOQ!AC$6,'[20]WorkDone DATA'!$G:$G,BOQ!$B403)*$G403</f>
        <v>#VALUE!</v>
      </c>
      <c r="AD403" s="53" t="e">
        <f>SUMIFS('[20]WorkDone DATA'!$L:$L,'[20]WorkDone DATA'!$N:$N,BOQ!AD$6,'[20]WorkDone DATA'!$G:$G,BOQ!$B403)*$G403</f>
        <v>#VALUE!</v>
      </c>
      <c r="AE403" s="53" t="e">
        <f>SUMIFS('[20]WorkDone DATA'!$L:$L,'[20]WorkDone DATA'!$N:$N,BOQ!AE$6,'[20]WorkDone DATA'!$G:$G,BOQ!$B403)*$G403</f>
        <v>#VALUE!</v>
      </c>
      <c r="AF403" s="53" t="e">
        <f>SUMIFS('[20]WorkDone DATA'!$L:$L,'[20]WorkDone DATA'!$N:$N,BOQ!AF$6,'[20]WorkDone DATA'!$G:$G,BOQ!$B403)*$G403</f>
        <v>#VALUE!</v>
      </c>
      <c r="AG403" s="53" t="e">
        <f>SUMIFS('[20]WorkDone DATA'!$L:$L,'[20]WorkDone DATA'!$N:$N,BOQ!AG$6,'[20]WorkDone DATA'!$G:$G,BOQ!$B403)*$G403</f>
        <v>#VALUE!</v>
      </c>
      <c r="AH403" s="53" t="e">
        <f>SUMIFS('[20]WorkDone DATA'!$L:$L,'[20]WorkDone DATA'!$N:$N,BOQ!AH$6,'[20]WorkDone DATA'!$G:$G,BOQ!$B403)*$G403</f>
        <v>#VALUE!</v>
      </c>
      <c r="AI403" s="53" t="e">
        <f>SUMIFS('[20]WorkDone DATA'!$L:$L,'[20]WorkDone DATA'!$N:$N,BOQ!AI$6,'[20]WorkDone DATA'!$G:$G,BOQ!$B403)*$G403</f>
        <v>#VALUE!</v>
      </c>
      <c r="AJ403" s="53" t="e">
        <f>SUMIFS('[20]WorkDone DATA'!$L:$L,'[20]WorkDone DATA'!$N:$N,BOQ!AJ$6,'[20]WorkDone DATA'!$G:$G,BOQ!$B403)*$G403</f>
        <v>#VALUE!</v>
      </c>
      <c r="AK403" s="53" t="e">
        <f>SUMIFS('[20]WorkDone DATA'!$L:$L,'[20]WorkDone DATA'!$N:$N,BOQ!AK$6,'[20]WorkDone DATA'!$G:$G,BOQ!$B403)*$G403</f>
        <v>#VALUE!</v>
      </c>
      <c r="AL403" s="53" t="e">
        <f>SUMIFS('[20]WorkDone DATA'!$L:$L,'[20]WorkDone DATA'!$N:$N,BOQ!AL$6,'[20]WorkDone DATA'!$G:$G,BOQ!$B403)*$G403</f>
        <v>#VALUE!</v>
      </c>
      <c r="AM403" s="53" t="e">
        <f>SUMIFS('[20]WorkDone DATA'!$L:$L,'[20]WorkDone DATA'!$N:$N,BOQ!AM$6,'[20]WorkDone DATA'!$G:$G,BOQ!$B403)*$G403</f>
        <v>#VALUE!</v>
      </c>
      <c r="AN403" s="53" t="e">
        <f>SUMIFS('[20]WorkDone DATA'!$L:$L,'[20]WorkDone DATA'!$N:$N,BOQ!AN$6,'[20]WorkDone DATA'!$G:$G,BOQ!$B403)*$G403</f>
        <v>#VALUE!</v>
      </c>
      <c r="AO403" s="53" t="e">
        <f>SUMIFS('[20]WorkDone DATA'!$L:$L,'[20]WorkDone DATA'!$N:$N,BOQ!AO$6,'[20]WorkDone DATA'!$G:$G,BOQ!$B403)*$G403</f>
        <v>#VALUE!</v>
      </c>
      <c r="AP403" s="53" t="e">
        <f>SUMIFS('[20]WorkDone DATA'!$L:$L,'[20]WorkDone DATA'!$N:$N,BOQ!AP$6,'[20]WorkDone DATA'!$G:$G,BOQ!$B403)*$G403</f>
        <v>#VALUE!</v>
      </c>
      <c r="AQ403" s="53" t="e">
        <f>SUMIFS('[20]WorkDone DATA'!$L:$L,'[20]WorkDone DATA'!$N:$N,BOQ!AQ$6,'[20]WorkDone DATA'!$G:$G,BOQ!$B403)*$G403</f>
        <v>#VALUE!</v>
      </c>
      <c r="AR403" s="53" t="e">
        <f>SUMIFS('[20]WorkDone DATA'!$L:$L,'[20]WorkDone DATA'!$N:$N,BOQ!AR$6,'[20]WorkDone DATA'!$G:$G,BOQ!$B403)*$G403</f>
        <v>#VALUE!</v>
      </c>
      <c r="AS403" s="53" t="e">
        <f>SUMIFS('[20]WorkDone DATA'!$L:$L,'[20]WorkDone DATA'!$N:$N,BOQ!AS$6,'[20]WorkDone DATA'!$G:$G,BOQ!$B403)*$G403</f>
        <v>#VALUE!</v>
      </c>
      <c r="AT403" s="53" t="e">
        <f>SUMIFS('[20]WorkDone DATA'!$L:$L,'[20]WorkDone DATA'!$N:$N,BOQ!AT$6,'[20]WorkDone DATA'!$G:$G,BOQ!$B403)*$G403</f>
        <v>#VALUE!</v>
      </c>
      <c r="AU403" s="53" t="e">
        <f>SUMIFS('[20]WorkDone DATA'!$L:$L,'[20]WorkDone DATA'!$N:$N,BOQ!AU$6,'[20]WorkDone DATA'!$G:$G,BOQ!$B403)*$G403</f>
        <v>#VALUE!</v>
      </c>
      <c r="AV403" s="53" t="e">
        <f>SUMIFS('[20]WorkDone DATA'!$L:$L,'[20]WorkDone DATA'!$N:$N,BOQ!AV$6,'[20]WorkDone DATA'!$G:$G,BOQ!$B403)*$G403</f>
        <v>#VALUE!</v>
      </c>
      <c r="AW403" s="53" t="e">
        <f>SUMIFS('[20]WorkDone DATA'!$L:$L,'[20]WorkDone DATA'!$N:$N,BOQ!AW$6,'[20]WorkDone DATA'!$G:$G,BOQ!$B403)*$G403</f>
        <v>#VALUE!</v>
      </c>
      <c r="AX403" s="53" t="e">
        <f>SUMIFS('[20]WorkDone DATA'!$L:$L,'[20]WorkDone DATA'!$N:$N,BOQ!AX$6,'[20]WorkDone DATA'!$G:$G,BOQ!$B403)*$G403</f>
        <v>#VALUE!</v>
      </c>
      <c r="AY403" s="53" t="e">
        <f>SUMIFS('[20]WorkDone DATA'!$L:$L,'[20]WorkDone DATA'!$N:$N,BOQ!AY$6,'[20]WorkDone DATA'!$G:$G,BOQ!$B403)*$G403</f>
        <v>#VALUE!</v>
      </c>
      <c r="AZ403" s="53" t="e">
        <f>SUMIFS('[20]WorkDone DATA'!$L:$L,'[20]WorkDone DATA'!$N:$N,BOQ!AZ$6,'[20]WorkDone DATA'!$G:$G,BOQ!$B403)*$G403</f>
        <v>#VALUE!</v>
      </c>
      <c r="BA403" s="53" t="e">
        <f>SUMIFS('[20]WorkDone DATA'!$L:$L,'[20]WorkDone DATA'!$N:$N,BOQ!BA$6,'[20]WorkDone DATA'!$G:$G,BOQ!$B403)*$G403</f>
        <v>#VALUE!</v>
      </c>
      <c r="BB403" s="53" t="e">
        <f>SUMIFS('[20]WorkDone DATA'!$L:$L,'[20]WorkDone DATA'!$N:$N,BOQ!BB$6,'[20]WorkDone DATA'!$G:$G,BOQ!$B403)*$G403</f>
        <v>#VALUE!</v>
      </c>
      <c r="BC403" s="53" t="e">
        <f>SUMIFS('[20]WorkDone DATA'!$L:$L,'[20]WorkDone DATA'!$N:$N,BOQ!BC$6,'[20]WorkDone DATA'!$G:$G,BOQ!$B403)*$G403</f>
        <v>#VALUE!</v>
      </c>
      <c r="BD403" s="53" t="e">
        <f>SUMIFS('[20]WorkDone DATA'!$L:$L,'[20]WorkDone DATA'!$N:$N,BOQ!BD$6,'[20]WorkDone DATA'!$G:$G,BOQ!$B403)*$G403</f>
        <v>#VALUE!</v>
      </c>
      <c r="BE403" s="53" t="e">
        <f>SUMIFS('[20]WorkDone DATA'!$L:$L,'[20]WorkDone DATA'!$N:$N,BOQ!BE$6,'[20]WorkDone DATA'!$G:$G,BOQ!$B403)*$G403</f>
        <v>#VALUE!</v>
      </c>
      <c r="BF403" s="53" t="e">
        <f>SUMIFS('[20]WorkDone DATA'!$L:$L,'[20]WorkDone DATA'!$N:$N,BOQ!BF$6,'[20]WorkDone DATA'!$G:$G,BOQ!$B403)*$G403</f>
        <v>#VALUE!</v>
      </c>
      <c r="BG403" s="53" t="e">
        <f>SUMIFS('[20]WorkDone DATA'!$L:$L,'[20]WorkDone DATA'!$N:$N,BOQ!BG$6,'[20]WorkDone DATA'!$G:$G,BOQ!$B403)*$G403</f>
        <v>#VALUE!</v>
      </c>
      <c r="BH403" s="53" t="e">
        <f>SUMIFS('[20]WorkDone DATA'!$L:$L,'[20]WorkDone DATA'!$N:$N,BOQ!BH$6,'[20]WorkDone DATA'!$G:$G,BOQ!$B403)*$G403</f>
        <v>#VALUE!</v>
      </c>
      <c r="BI403" s="53" t="e">
        <f>SUMIFS('[20]WorkDone DATA'!$L:$L,'[20]WorkDone DATA'!$N:$N,BOQ!BI$6,'[20]WorkDone DATA'!$G:$G,BOQ!$B403)*$G403</f>
        <v>#VALUE!</v>
      </c>
      <c r="BJ403" s="53" t="e">
        <f>SUMIFS('[20]WorkDone DATA'!$L:$L,'[20]WorkDone DATA'!$N:$N,BOQ!BJ$6,'[20]WorkDone DATA'!$G:$G,BOQ!$B403)*$G403</f>
        <v>#VALUE!</v>
      </c>
      <c r="BK403" s="53" t="e">
        <f>SUMIFS('[20]WorkDone DATA'!$L:$L,'[20]WorkDone DATA'!$N:$N,BOQ!BK$6,'[20]WorkDone DATA'!$G:$G,BOQ!$B403)*$G403</f>
        <v>#VALUE!</v>
      </c>
      <c r="BL403" s="53" t="e">
        <f>SUMIFS('[20]WorkDone DATA'!$L:$L,'[20]WorkDone DATA'!$N:$N,BOQ!BL$6,'[20]WorkDone DATA'!$G:$G,BOQ!$B403)*$G403</f>
        <v>#VALUE!</v>
      </c>
      <c r="BM403" s="53" t="e">
        <f>SUMIFS('[20]WorkDone DATA'!$L:$L,'[20]WorkDone DATA'!$N:$N,BOQ!BM$6,'[20]WorkDone DATA'!$G:$G,BOQ!$B403)*$G403</f>
        <v>#VALUE!</v>
      </c>
      <c r="BN403" s="53" t="e">
        <f>SUMIFS('[20]WorkDone DATA'!$L:$L,'[20]WorkDone DATA'!$N:$N,BOQ!BN$6,'[20]WorkDone DATA'!$G:$G,BOQ!$B403)*$G403</f>
        <v>#VALUE!</v>
      </c>
      <c r="BO403" s="53" t="e">
        <f>SUMIFS('[20]WorkDone DATA'!$L:$L,'[20]WorkDone DATA'!$N:$N,BOQ!BO$6,'[20]WorkDone DATA'!$G:$G,BOQ!$B403)*$G403</f>
        <v>#VALUE!</v>
      </c>
      <c r="BP403" s="53" t="e">
        <f>SUMIFS('[20]WorkDone DATA'!$L:$L,'[20]WorkDone DATA'!$N:$N,BOQ!BP$6,'[20]WorkDone DATA'!$G:$G,BOQ!$B403)*$G403</f>
        <v>#VALUE!</v>
      </c>
      <c r="BQ403" s="53" t="e">
        <f>SUMIFS('[20]WorkDone DATA'!$L:$L,'[20]WorkDone DATA'!$N:$N,BOQ!BQ$6,'[20]WorkDone DATA'!$G:$G,BOQ!$B403)*$G403</f>
        <v>#VALUE!</v>
      </c>
      <c r="BR403" s="53" t="e">
        <f>SUMIFS('[20]WorkDone DATA'!$L:$L,'[20]WorkDone DATA'!$N:$N,BOQ!BR$6,'[20]WorkDone DATA'!$G:$G,BOQ!$B403)*$G403</f>
        <v>#VALUE!</v>
      </c>
      <c r="BS403" s="53" t="e">
        <f>SUMIFS('[20]WorkDone DATA'!$L:$L,'[20]WorkDone DATA'!$N:$N,BOQ!BS$6,'[20]WorkDone DATA'!$G:$G,BOQ!$B403)*$G403</f>
        <v>#VALUE!</v>
      </c>
      <c r="BT403" s="53" t="e">
        <f>SUMIFS('[20]WorkDone DATA'!$L:$L,'[20]WorkDone DATA'!$N:$N,BOQ!BT$6,'[20]WorkDone DATA'!$G:$G,BOQ!$B403)*$G403</f>
        <v>#VALUE!</v>
      </c>
      <c r="BU403" s="53" t="e">
        <f>SUMIFS('[20]WorkDone DATA'!$L:$L,'[20]WorkDone DATA'!$N:$N,BOQ!BU$6,'[20]WorkDone DATA'!$G:$G,BOQ!$B403)*$G403</f>
        <v>#VALUE!</v>
      </c>
      <c r="BV403" s="53" t="e">
        <f>SUMIFS('[20]WorkDone DATA'!$L:$L,'[20]WorkDone DATA'!$N:$N,BOQ!BV$6,'[20]WorkDone DATA'!$G:$G,BOQ!$B403)*$G403</f>
        <v>#VALUE!</v>
      </c>
      <c r="BW403" s="53" t="e">
        <f>SUMIFS('[20]WorkDone DATA'!$L:$L,'[20]WorkDone DATA'!$N:$N,BOQ!BW$6,'[20]WorkDone DATA'!$G:$G,BOQ!$B403)*$G403</f>
        <v>#VALUE!</v>
      </c>
      <c r="BX403" s="53" t="e">
        <f>SUMIFS('[20]WorkDone DATA'!$L:$L,'[20]WorkDone DATA'!$N:$N,BOQ!BX$6,'[20]WorkDone DATA'!$G:$G,BOQ!$B403)*$G403</f>
        <v>#VALUE!</v>
      </c>
    </row>
    <row r="404" spans="1:76" ht="15.6" x14ac:dyDescent="0.35">
      <c r="A404" s="1"/>
      <c r="B404" s="42"/>
      <c r="C404" s="80" t="s">
        <v>55</v>
      </c>
      <c r="D404" s="152"/>
      <c r="E404" s="82"/>
      <c r="F404" s="45"/>
      <c r="G404" s="52"/>
      <c r="H404" s="53">
        <f t="shared" si="62"/>
        <v>0</v>
      </c>
      <c r="K404" s="214"/>
      <c r="L404" s="220" t="e">
        <f t="shared" si="63"/>
        <v>#VALUE!</v>
      </c>
      <c r="M404" s="221" t="e">
        <f t="shared" si="64"/>
        <v>#VALUE!</v>
      </c>
      <c r="N404" s="219"/>
      <c r="O404" s="214">
        <f t="shared" si="65"/>
        <v>0</v>
      </c>
      <c r="P404" s="215" t="e">
        <f t="shared" si="66"/>
        <v>#VALUE!</v>
      </c>
      <c r="R404" s="217" t="e">
        <f>SUMIFS('[20]WorkDone DATA'!$L:$L,'[20]WorkDone DATA'!$N:$N,BOQ!S$6,'[20]WorkDone DATA'!$G:$G,BOQ!$B404)</f>
        <v>#VALUE!</v>
      </c>
      <c r="S404" s="53" t="e">
        <f t="shared" si="67"/>
        <v>#VALUE!</v>
      </c>
      <c r="T404" s="217" t="e">
        <f>SUMIFS('[20]WorkDone DATA'!$L:$L,'[20]WorkDone DATA'!$N:$N,BOQ!U$6,'[20]WorkDone DATA'!$G:$G,BOQ!$B404)</f>
        <v>#VALUE!</v>
      </c>
      <c r="U404" s="53" t="e">
        <f t="shared" si="68"/>
        <v>#VALUE!</v>
      </c>
      <c r="V404" s="217"/>
      <c r="W404" s="53" t="e">
        <f>SUMIFS('[20]WorkDone DATA'!$L:$L,'[20]WorkDone DATA'!$N:$N,BOQ!W$6,'[20]WorkDone DATA'!$G:$G,BOQ!$B404)*$G404</f>
        <v>#VALUE!</v>
      </c>
      <c r="X404" s="217"/>
      <c r="Y404" s="53" t="e">
        <f>SUMIFS('[20]WorkDone DATA'!$L:$L,'[20]WorkDone DATA'!$N:$N,BOQ!Y$6,'[20]WorkDone DATA'!$G:$G,BOQ!$B404)*$G404</f>
        <v>#VALUE!</v>
      </c>
      <c r="Z404" s="217"/>
      <c r="AA404" s="53" t="e">
        <f>SUMIFS('[20]WorkDone DATA'!$L:$L,'[20]WorkDone DATA'!$N:$N,BOQ!AA$6,'[20]WorkDone DATA'!$G:$G,BOQ!$B404)*$G404</f>
        <v>#VALUE!</v>
      </c>
      <c r="AB404" s="53" t="e">
        <f>SUMIFS('[20]WorkDone DATA'!$L:$L,'[20]WorkDone DATA'!$N:$N,BOQ!AB$6,'[20]WorkDone DATA'!$G:$G,BOQ!$B404)*$G404</f>
        <v>#VALUE!</v>
      </c>
      <c r="AC404" s="53" t="e">
        <f>SUMIFS('[20]WorkDone DATA'!$L:$L,'[20]WorkDone DATA'!$N:$N,BOQ!AC$6,'[20]WorkDone DATA'!$G:$G,BOQ!$B404)*$G404</f>
        <v>#VALUE!</v>
      </c>
      <c r="AD404" s="53" t="e">
        <f>SUMIFS('[20]WorkDone DATA'!$L:$L,'[20]WorkDone DATA'!$N:$N,BOQ!AD$6,'[20]WorkDone DATA'!$G:$G,BOQ!$B404)*$G404</f>
        <v>#VALUE!</v>
      </c>
      <c r="AE404" s="53" t="e">
        <f>SUMIFS('[20]WorkDone DATA'!$L:$L,'[20]WorkDone DATA'!$N:$N,BOQ!AE$6,'[20]WorkDone DATA'!$G:$G,BOQ!$B404)*$G404</f>
        <v>#VALUE!</v>
      </c>
      <c r="AF404" s="53" t="e">
        <f>SUMIFS('[20]WorkDone DATA'!$L:$L,'[20]WorkDone DATA'!$N:$N,BOQ!AF$6,'[20]WorkDone DATA'!$G:$G,BOQ!$B404)*$G404</f>
        <v>#VALUE!</v>
      </c>
      <c r="AG404" s="53" t="e">
        <f>SUMIFS('[20]WorkDone DATA'!$L:$L,'[20]WorkDone DATA'!$N:$N,BOQ!AG$6,'[20]WorkDone DATA'!$G:$G,BOQ!$B404)*$G404</f>
        <v>#VALUE!</v>
      </c>
      <c r="AH404" s="53" t="e">
        <f>SUMIFS('[20]WorkDone DATA'!$L:$L,'[20]WorkDone DATA'!$N:$N,BOQ!AH$6,'[20]WorkDone DATA'!$G:$G,BOQ!$B404)*$G404</f>
        <v>#VALUE!</v>
      </c>
      <c r="AI404" s="53" t="e">
        <f>SUMIFS('[20]WorkDone DATA'!$L:$L,'[20]WorkDone DATA'!$N:$N,BOQ!AI$6,'[20]WorkDone DATA'!$G:$G,BOQ!$B404)*$G404</f>
        <v>#VALUE!</v>
      </c>
      <c r="AJ404" s="53" t="e">
        <f>SUMIFS('[20]WorkDone DATA'!$L:$L,'[20]WorkDone DATA'!$N:$N,BOQ!AJ$6,'[20]WorkDone DATA'!$G:$G,BOQ!$B404)*$G404</f>
        <v>#VALUE!</v>
      </c>
      <c r="AK404" s="53" t="e">
        <f>SUMIFS('[20]WorkDone DATA'!$L:$L,'[20]WorkDone DATA'!$N:$N,BOQ!AK$6,'[20]WorkDone DATA'!$G:$G,BOQ!$B404)*$G404</f>
        <v>#VALUE!</v>
      </c>
      <c r="AL404" s="53" t="e">
        <f>SUMIFS('[20]WorkDone DATA'!$L:$L,'[20]WorkDone DATA'!$N:$N,BOQ!AL$6,'[20]WorkDone DATA'!$G:$G,BOQ!$B404)*$G404</f>
        <v>#VALUE!</v>
      </c>
      <c r="AM404" s="53" t="e">
        <f>SUMIFS('[20]WorkDone DATA'!$L:$L,'[20]WorkDone DATA'!$N:$N,BOQ!AM$6,'[20]WorkDone DATA'!$G:$G,BOQ!$B404)*$G404</f>
        <v>#VALUE!</v>
      </c>
      <c r="AN404" s="53" t="e">
        <f>SUMIFS('[20]WorkDone DATA'!$L:$L,'[20]WorkDone DATA'!$N:$N,BOQ!AN$6,'[20]WorkDone DATA'!$G:$G,BOQ!$B404)*$G404</f>
        <v>#VALUE!</v>
      </c>
      <c r="AO404" s="53" t="e">
        <f>SUMIFS('[20]WorkDone DATA'!$L:$L,'[20]WorkDone DATA'!$N:$N,BOQ!AO$6,'[20]WorkDone DATA'!$G:$G,BOQ!$B404)*$G404</f>
        <v>#VALUE!</v>
      </c>
      <c r="AP404" s="53" t="e">
        <f>SUMIFS('[20]WorkDone DATA'!$L:$L,'[20]WorkDone DATA'!$N:$N,BOQ!AP$6,'[20]WorkDone DATA'!$G:$G,BOQ!$B404)*$G404</f>
        <v>#VALUE!</v>
      </c>
      <c r="AQ404" s="53" t="e">
        <f>SUMIFS('[20]WorkDone DATA'!$L:$L,'[20]WorkDone DATA'!$N:$N,BOQ!AQ$6,'[20]WorkDone DATA'!$G:$G,BOQ!$B404)*$G404</f>
        <v>#VALUE!</v>
      </c>
      <c r="AR404" s="53" t="e">
        <f>SUMIFS('[20]WorkDone DATA'!$L:$L,'[20]WorkDone DATA'!$N:$N,BOQ!AR$6,'[20]WorkDone DATA'!$G:$G,BOQ!$B404)*$G404</f>
        <v>#VALUE!</v>
      </c>
      <c r="AS404" s="53" t="e">
        <f>SUMIFS('[20]WorkDone DATA'!$L:$L,'[20]WorkDone DATA'!$N:$N,BOQ!AS$6,'[20]WorkDone DATA'!$G:$G,BOQ!$B404)*$G404</f>
        <v>#VALUE!</v>
      </c>
      <c r="AT404" s="53" t="e">
        <f>SUMIFS('[20]WorkDone DATA'!$L:$L,'[20]WorkDone DATA'!$N:$N,BOQ!AT$6,'[20]WorkDone DATA'!$G:$G,BOQ!$B404)*$G404</f>
        <v>#VALUE!</v>
      </c>
      <c r="AU404" s="53" t="e">
        <f>SUMIFS('[20]WorkDone DATA'!$L:$L,'[20]WorkDone DATA'!$N:$N,BOQ!AU$6,'[20]WorkDone DATA'!$G:$G,BOQ!$B404)*$G404</f>
        <v>#VALUE!</v>
      </c>
      <c r="AV404" s="53" t="e">
        <f>SUMIFS('[20]WorkDone DATA'!$L:$L,'[20]WorkDone DATA'!$N:$N,BOQ!AV$6,'[20]WorkDone DATA'!$G:$G,BOQ!$B404)*$G404</f>
        <v>#VALUE!</v>
      </c>
      <c r="AW404" s="53" t="e">
        <f>SUMIFS('[20]WorkDone DATA'!$L:$L,'[20]WorkDone DATA'!$N:$N,BOQ!AW$6,'[20]WorkDone DATA'!$G:$G,BOQ!$B404)*$G404</f>
        <v>#VALUE!</v>
      </c>
      <c r="AX404" s="53" t="e">
        <f>SUMIFS('[20]WorkDone DATA'!$L:$L,'[20]WorkDone DATA'!$N:$N,BOQ!AX$6,'[20]WorkDone DATA'!$G:$G,BOQ!$B404)*$G404</f>
        <v>#VALUE!</v>
      </c>
      <c r="AY404" s="53" t="e">
        <f>SUMIFS('[20]WorkDone DATA'!$L:$L,'[20]WorkDone DATA'!$N:$N,BOQ!AY$6,'[20]WorkDone DATA'!$G:$G,BOQ!$B404)*$G404</f>
        <v>#VALUE!</v>
      </c>
      <c r="AZ404" s="53" t="e">
        <f>SUMIFS('[20]WorkDone DATA'!$L:$L,'[20]WorkDone DATA'!$N:$N,BOQ!AZ$6,'[20]WorkDone DATA'!$G:$G,BOQ!$B404)*$G404</f>
        <v>#VALUE!</v>
      </c>
      <c r="BA404" s="53" t="e">
        <f>SUMIFS('[20]WorkDone DATA'!$L:$L,'[20]WorkDone DATA'!$N:$N,BOQ!BA$6,'[20]WorkDone DATA'!$G:$G,BOQ!$B404)*$G404</f>
        <v>#VALUE!</v>
      </c>
      <c r="BB404" s="53" t="e">
        <f>SUMIFS('[20]WorkDone DATA'!$L:$L,'[20]WorkDone DATA'!$N:$N,BOQ!BB$6,'[20]WorkDone DATA'!$G:$G,BOQ!$B404)*$G404</f>
        <v>#VALUE!</v>
      </c>
      <c r="BC404" s="53" t="e">
        <f>SUMIFS('[20]WorkDone DATA'!$L:$L,'[20]WorkDone DATA'!$N:$N,BOQ!BC$6,'[20]WorkDone DATA'!$G:$G,BOQ!$B404)*$G404</f>
        <v>#VALUE!</v>
      </c>
      <c r="BD404" s="53" t="e">
        <f>SUMIFS('[20]WorkDone DATA'!$L:$L,'[20]WorkDone DATA'!$N:$N,BOQ!BD$6,'[20]WorkDone DATA'!$G:$G,BOQ!$B404)*$G404</f>
        <v>#VALUE!</v>
      </c>
      <c r="BE404" s="53" t="e">
        <f>SUMIFS('[20]WorkDone DATA'!$L:$L,'[20]WorkDone DATA'!$N:$N,BOQ!BE$6,'[20]WorkDone DATA'!$G:$G,BOQ!$B404)*$G404</f>
        <v>#VALUE!</v>
      </c>
      <c r="BF404" s="53" t="e">
        <f>SUMIFS('[20]WorkDone DATA'!$L:$L,'[20]WorkDone DATA'!$N:$N,BOQ!BF$6,'[20]WorkDone DATA'!$G:$G,BOQ!$B404)*$G404</f>
        <v>#VALUE!</v>
      </c>
      <c r="BG404" s="53" t="e">
        <f>SUMIFS('[20]WorkDone DATA'!$L:$L,'[20]WorkDone DATA'!$N:$N,BOQ!BG$6,'[20]WorkDone DATA'!$G:$G,BOQ!$B404)*$G404</f>
        <v>#VALUE!</v>
      </c>
      <c r="BH404" s="53" t="e">
        <f>SUMIFS('[20]WorkDone DATA'!$L:$L,'[20]WorkDone DATA'!$N:$N,BOQ!BH$6,'[20]WorkDone DATA'!$G:$G,BOQ!$B404)*$G404</f>
        <v>#VALUE!</v>
      </c>
      <c r="BI404" s="53" t="e">
        <f>SUMIFS('[20]WorkDone DATA'!$L:$L,'[20]WorkDone DATA'!$N:$N,BOQ!BI$6,'[20]WorkDone DATA'!$G:$G,BOQ!$B404)*$G404</f>
        <v>#VALUE!</v>
      </c>
      <c r="BJ404" s="53" t="e">
        <f>SUMIFS('[20]WorkDone DATA'!$L:$L,'[20]WorkDone DATA'!$N:$N,BOQ!BJ$6,'[20]WorkDone DATA'!$G:$G,BOQ!$B404)*$G404</f>
        <v>#VALUE!</v>
      </c>
      <c r="BK404" s="53" t="e">
        <f>SUMIFS('[20]WorkDone DATA'!$L:$L,'[20]WorkDone DATA'!$N:$N,BOQ!BK$6,'[20]WorkDone DATA'!$G:$G,BOQ!$B404)*$G404</f>
        <v>#VALUE!</v>
      </c>
      <c r="BL404" s="53" t="e">
        <f>SUMIFS('[20]WorkDone DATA'!$L:$L,'[20]WorkDone DATA'!$N:$N,BOQ!BL$6,'[20]WorkDone DATA'!$G:$G,BOQ!$B404)*$G404</f>
        <v>#VALUE!</v>
      </c>
      <c r="BM404" s="53" t="e">
        <f>SUMIFS('[20]WorkDone DATA'!$L:$L,'[20]WorkDone DATA'!$N:$N,BOQ!BM$6,'[20]WorkDone DATA'!$G:$G,BOQ!$B404)*$G404</f>
        <v>#VALUE!</v>
      </c>
      <c r="BN404" s="53" t="e">
        <f>SUMIFS('[20]WorkDone DATA'!$L:$L,'[20]WorkDone DATA'!$N:$N,BOQ!BN$6,'[20]WorkDone DATA'!$G:$G,BOQ!$B404)*$G404</f>
        <v>#VALUE!</v>
      </c>
      <c r="BO404" s="53" t="e">
        <f>SUMIFS('[20]WorkDone DATA'!$L:$L,'[20]WorkDone DATA'!$N:$N,BOQ!BO$6,'[20]WorkDone DATA'!$G:$G,BOQ!$B404)*$G404</f>
        <v>#VALUE!</v>
      </c>
      <c r="BP404" s="53" t="e">
        <f>SUMIFS('[20]WorkDone DATA'!$L:$L,'[20]WorkDone DATA'!$N:$N,BOQ!BP$6,'[20]WorkDone DATA'!$G:$G,BOQ!$B404)*$G404</f>
        <v>#VALUE!</v>
      </c>
      <c r="BQ404" s="53" t="e">
        <f>SUMIFS('[20]WorkDone DATA'!$L:$L,'[20]WorkDone DATA'!$N:$N,BOQ!BQ$6,'[20]WorkDone DATA'!$G:$G,BOQ!$B404)*$G404</f>
        <v>#VALUE!</v>
      </c>
      <c r="BR404" s="53" t="e">
        <f>SUMIFS('[20]WorkDone DATA'!$L:$L,'[20]WorkDone DATA'!$N:$N,BOQ!BR$6,'[20]WorkDone DATA'!$G:$G,BOQ!$B404)*$G404</f>
        <v>#VALUE!</v>
      </c>
      <c r="BS404" s="53" t="e">
        <f>SUMIFS('[20]WorkDone DATA'!$L:$L,'[20]WorkDone DATA'!$N:$N,BOQ!BS$6,'[20]WorkDone DATA'!$G:$G,BOQ!$B404)*$G404</f>
        <v>#VALUE!</v>
      </c>
      <c r="BT404" s="53" t="e">
        <f>SUMIFS('[20]WorkDone DATA'!$L:$L,'[20]WorkDone DATA'!$N:$N,BOQ!BT$6,'[20]WorkDone DATA'!$G:$G,BOQ!$B404)*$G404</f>
        <v>#VALUE!</v>
      </c>
      <c r="BU404" s="53" t="e">
        <f>SUMIFS('[20]WorkDone DATA'!$L:$L,'[20]WorkDone DATA'!$N:$N,BOQ!BU$6,'[20]WorkDone DATA'!$G:$G,BOQ!$B404)*$G404</f>
        <v>#VALUE!</v>
      </c>
      <c r="BV404" s="53" t="e">
        <f>SUMIFS('[20]WorkDone DATA'!$L:$L,'[20]WorkDone DATA'!$N:$N,BOQ!BV$6,'[20]WorkDone DATA'!$G:$G,BOQ!$B404)*$G404</f>
        <v>#VALUE!</v>
      </c>
      <c r="BW404" s="53" t="e">
        <f>SUMIFS('[20]WorkDone DATA'!$L:$L,'[20]WorkDone DATA'!$N:$N,BOQ!BW$6,'[20]WorkDone DATA'!$G:$G,BOQ!$B404)*$G404</f>
        <v>#VALUE!</v>
      </c>
      <c r="BX404" s="53" t="e">
        <f>SUMIFS('[20]WorkDone DATA'!$L:$L,'[20]WorkDone DATA'!$N:$N,BOQ!BX$6,'[20]WorkDone DATA'!$G:$G,BOQ!$B404)*$G404</f>
        <v>#VALUE!</v>
      </c>
    </row>
    <row r="405" spans="1:76" ht="15.6" x14ac:dyDescent="0.35">
      <c r="A405" s="1" t="str">
        <f>C404</f>
        <v>0.5 mm2 x 8core   (UVG08ACV)</v>
      </c>
      <c r="B405" s="42">
        <v>2.202</v>
      </c>
      <c r="C405" s="156" t="s">
        <v>11</v>
      </c>
      <c r="D405" s="152" t="s">
        <v>27</v>
      </c>
      <c r="E405" s="82" t="s">
        <v>13</v>
      </c>
      <c r="F405" s="45">
        <v>1095</v>
      </c>
      <c r="G405" s="52">
        <v>44.79</v>
      </c>
      <c r="H405" s="53">
        <f t="shared" si="62"/>
        <v>49045.049999999996</v>
      </c>
      <c r="K405" s="214" t="e">
        <f t="shared" si="69"/>
        <v>#VALUE!</v>
      </c>
      <c r="L405" s="220" t="e">
        <f t="shared" si="63"/>
        <v>#VALUE!</v>
      </c>
      <c r="M405" s="221" t="e">
        <f t="shared" si="64"/>
        <v>#VALUE!</v>
      </c>
      <c r="N405" s="219"/>
      <c r="O405" s="214" t="e">
        <f t="shared" si="65"/>
        <v>#VALUE!</v>
      </c>
      <c r="P405" s="215" t="e">
        <f t="shared" si="66"/>
        <v>#VALUE!</v>
      </c>
      <c r="R405" s="217" t="e">
        <f>SUMIFS('[20]WorkDone DATA'!$L:$L,'[20]WorkDone DATA'!$N:$N,BOQ!S$6,'[20]WorkDone DATA'!$G:$G,BOQ!$B405)</f>
        <v>#VALUE!</v>
      </c>
      <c r="S405" s="53" t="e">
        <f t="shared" si="67"/>
        <v>#VALUE!</v>
      </c>
      <c r="T405" s="217" t="e">
        <f>SUMIFS('[20]WorkDone DATA'!$L:$L,'[20]WorkDone DATA'!$N:$N,BOQ!U$6,'[20]WorkDone DATA'!$G:$G,BOQ!$B405)</f>
        <v>#VALUE!</v>
      </c>
      <c r="U405" s="53" t="e">
        <f t="shared" si="68"/>
        <v>#VALUE!</v>
      </c>
      <c r="V405" s="217"/>
      <c r="W405" s="53" t="e">
        <f>SUMIFS('[20]WorkDone DATA'!$L:$L,'[20]WorkDone DATA'!$N:$N,BOQ!W$6,'[20]WorkDone DATA'!$G:$G,BOQ!$B405)*$G405</f>
        <v>#VALUE!</v>
      </c>
      <c r="X405" s="217"/>
      <c r="Y405" s="53" t="e">
        <f>SUMIFS('[20]WorkDone DATA'!$L:$L,'[20]WorkDone DATA'!$N:$N,BOQ!Y$6,'[20]WorkDone DATA'!$G:$G,BOQ!$B405)*$G405</f>
        <v>#VALUE!</v>
      </c>
      <c r="Z405" s="217"/>
      <c r="AA405" s="53" t="e">
        <f>SUMIFS('[20]WorkDone DATA'!$L:$L,'[20]WorkDone DATA'!$N:$N,BOQ!AA$6,'[20]WorkDone DATA'!$G:$G,BOQ!$B405)*$G405</f>
        <v>#VALUE!</v>
      </c>
      <c r="AB405" s="53" t="e">
        <f>SUMIFS('[20]WorkDone DATA'!$L:$L,'[20]WorkDone DATA'!$N:$N,BOQ!AB$6,'[20]WorkDone DATA'!$G:$G,BOQ!$B405)*$G405</f>
        <v>#VALUE!</v>
      </c>
      <c r="AC405" s="53" t="e">
        <f>SUMIFS('[20]WorkDone DATA'!$L:$L,'[20]WorkDone DATA'!$N:$N,BOQ!AC$6,'[20]WorkDone DATA'!$G:$G,BOQ!$B405)*$G405</f>
        <v>#VALUE!</v>
      </c>
      <c r="AD405" s="53" t="e">
        <f>SUMIFS('[20]WorkDone DATA'!$L:$L,'[20]WorkDone DATA'!$N:$N,BOQ!AD$6,'[20]WorkDone DATA'!$G:$G,BOQ!$B405)*$G405</f>
        <v>#VALUE!</v>
      </c>
      <c r="AE405" s="53" t="e">
        <f>SUMIFS('[20]WorkDone DATA'!$L:$L,'[20]WorkDone DATA'!$N:$N,BOQ!AE$6,'[20]WorkDone DATA'!$G:$G,BOQ!$B405)*$G405</f>
        <v>#VALUE!</v>
      </c>
      <c r="AF405" s="53" t="e">
        <f>SUMIFS('[20]WorkDone DATA'!$L:$L,'[20]WorkDone DATA'!$N:$N,BOQ!AF$6,'[20]WorkDone DATA'!$G:$G,BOQ!$B405)*$G405</f>
        <v>#VALUE!</v>
      </c>
      <c r="AG405" s="53" t="e">
        <f>SUMIFS('[20]WorkDone DATA'!$L:$L,'[20]WorkDone DATA'!$N:$N,BOQ!AG$6,'[20]WorkDone DATA'!$G:$G,BOQ!$B405)*$G405</f>
        <v>#VALUE!</v>
      </c>
      <c r="AH405" s="53" t="e">
        <f>SUMIFS('[20]WorkDone DATA'!$L:$L,'[20]WorkDone DATA'!$N:$N,BOQ!AH$6,'[20]WorkDone DATA'!$G:$G,BOQ!$B405)*$G405</f>
        <v>#VALUE!</v>
      </c>
      <c r="AI405" s="53" t="e">
        <f>SUMIFS('[20]WorkDone DATA'!$L:$L,'[20]WorkDone DATA'!$N:$N,BOQ!AI$6,'[20]WorkDone DATA'!$G:$G,BOQ!$B405)*$G405</f>
        <v>#VALUE!</v>
      </c>
      <c r="AJ405" s="53" t="e">
        <f>SUMIFS('[20]WorkDone DATA'!$L:$L,'[20]WorkDone DATA'!$N:$N,BOQ!AJ$6,'[20]WorkDone DATA'!$G:$G,BOQ!$B405)*$G405</f>
        <v>#VALUE!</v>
      </c>
      <c r="AK405" s="53" t="e">
        <f>SUMIFS('[20]WorkDone DATA'!$L:$L,'[20]WorkDone DATA'!$N:$N,BOQ!AK$6,'[20]WorkDone DATA'!$G:$G,BOQ!$B405)*$G405</f>
        <v>#VALUE!</v>
      </c>
      <c r="AL405" s="53" t="e">
        <f>SUMIFS('[20]WorkDone DATA'!$L:$L,'[20]WorkDone DATA'!$N:$N,BOQ!AL$6,'[20]WorkDone DATA'!$G:$G,BOQ!$B405)*$G405</f>
        <v>#VALUE!</v>
      </c>
      <c r="AM405" s="53" t="e">
        <f>SUMIFS('[20]WorkDone DATA'!$L:$L,'[20]WorkDone DATA'!$N:$N,BOQ!AM$6,'[20]WorkDone DATA'!$G:$G,BOQ!$B405)*$G405</f>
        <v>#VALUE!</v>
      </c>
      <c r="AN405" s="53" t="e">
        <f>SUMIFS('[20]WorkDone DATA'!$L:$L,'[20]WorkDone DATA'!$N:$N,BOQ!AN$6,'[20]WorkDone DATA'!$G:$G,BOQ!$B405)*$G405</f>
        <v>#VALUE!</v>
      </c>
      <c r="AO405" s="53" t="e">
        <f>SUMIFS('[20]WorkDone DATA'!$L:$L,'[20]WorkDone DATA'!$N:$N,BOQ!AO$6,'[20]WorkDone DATA'!$G:$G,BOQ!$B405)*$G405</f>
        <v>#VALUE!</v>
      </c>
      <c r="AP405" s="53" t="e">
        <f>SUMIFS('[20]WorkDone DATA'!$L:$L,'[20]WorkDone DATA'!$N:$N,BOQ!AP$6,'[20]WorkDone DATA'!$G:$G,BOQ!$B405)*$G405</f>
        <v>#VALUE!</v>
      </c>
      <c r="AQ405" s="53" t="e">
        <f>SUMIFS('[20]WorkDone DATA'!$L:$L,'[20]WorkDone DATA'!$N:$N,BOQ!AQ$6,'[20]WorkDone DATA'!$G:$G,BOQ!$B405)*$G405</f>
        <v>#VALUE!</v>
      </c>
      <c r="AR405" s="53" t="e">
        <f>SUMIFS('[20]WorkDone DATA'!$L:$L,'[20]WorkDone DATA'!$N:$N,BOQ!AR$6,'[20]WorkDone DATA'!$G:$G,BOQ!$B405)*$G405</f>
        <v>#VALUE!</v>
      </c>
      <c r="AS405" s="53" t="e">
        <f>SUMIFS('[20]WorkDone DATA'!$L:$L,'[20]WorkDone DATA'!$N:$N,BOQ!AS$6,'[20]WorkDone DATA'!$G:$G,BOQ!$B405)*$G405</f>
        <v>#VALUE!</v>
      </c>
      <c r="AT405" s="53" t="e">
        <f>SUMIFS('[20]WorkDone DATA'!$L:$L,'[20]WorkDone DATA'!$N:$N,BOQ!AT$6,'[20]WorkDone DATA'!$G:$G,BOQ!$B405)*$G405</f>
        <v>#VALUE!</v>
      </c>
      <c r="AU405" s="53" t="e">
        <f>SUMIFS('[20]WorkDone DATA'!$L:$L,'[20]WorkDone DATA'!$N:$N,BOQ!AU$6,'[20]WorkDone DATA'!$G:$G,BOQ!$B405)*$G405</f>
        <v>#VALUE!</v>
      </c>
      <c r="AV405" s="53" t="e">
        <f>SUMIFS('[20]WorkDone DATA'!$L:$L,'[20]WorkDone DATA'!$N:$N,BOQ!AV$6,'[20]WorkDone DATA'!$G:$G,BOQ!$B405)*$G405</f>
        <v>#VALUE!</v>
      </c>
      <c r="AW405" s="53" t="e">
        <f>SUMIFS('[20]WorkDone DATA'!$L:$L,'[20]WorkDone DATA'!$N:$N,BOQ!AW$6,'[20]WorkDone DATA'!$G:$G,BOQ!$B405)*$G405</f>
        <v>#VALUE!</v>
      </c>
      <c r="AX405" s="53" t="e">
        <f>SUMIFS('[20]WorkDone DATA'!$L:$L,'[20]WorkDone DATA'!$N:$N,BOQ!AX$6,'[20]WorkDone DATA'!$G:$G,BOQ!$B405)*$G405</f>
        <v>#VALUE!</v>
      </c>
      <c r="AY405" s="53" t="e">
        <f>SUMIFS('[20]WorkDone DATA'!$L:$L,'[20]WorkDone DATA'!$N:$N,BOQ!AY$6,'[20]WorkDone DATA'!$G:$G,BOQ!$B405)*$G405</f>
        <v>#VALUE!</v>
      </c>
      <c r="AZ405" s="53" t="e">
        <f>SUMIFS('[20]WorkDone DATA'!$L:$L,'[20]WorkDone DATA'!$N:$N,BOQ!AZ$6,'[20]WorkDone DATA'!$G:$G,BOQ!$B405)*$G405</f>
        <v>#VALUE!</v>
      </c>
      <c r="BA405" s="53" t="e">
        <f>SUMIFS('[20]WorkDone DATA'!$L:$L,'[20]WorkDone DATA'!$N:$N,BOQ!BA$6,'[20]WorkDone DATA'!$G:$G,BOQ!$B405)*$G405</f>
        <v>#VALUE!</v>
      </c>
      <c r="BB405" s="53" t="e">
        <f>SUMIFS('[20]WorkDone DATA'!$L:$L,'[20]WorkDone DATA'!$N:$N,BOQ!BB$6,'[20]WorkDone DATA'!$G:$G,BOQ!$B405)*$G405</f>
        <v>#VALUE!</v>
      </c>
      <c r="BC405" s="53" t="e">
        <f>SUMIFS('[20]WorkDone DATA'!$L:$L,'[20]WorkDone DATA'!$N:$N,BOQ!BC$6,'[20]WorkDone DATA'!$G:$G,BOQ!$B405)*$G405</f>
        <v>#VALUE!</v>
      </c>
      <c r="BD405" s="53" t="e">
        <f>SUMIFS('[20]WorkDone DATA'!$L:$L,'[20]WorkDone DATA'!$N:$N,BOQ!BD$6,'[20]WorkDone DATA'!$G:$G,BOQ!$B405)*$G405</f>
        <v>#VALUE!</v>
      </c>
      <c r="BE405" s="53" t="e">
        <f>SUMIFS('[20]WorkDone DATA'!$L:$L,'[20]WorkDone DATA'!$N:$N,BOQ!BE$6,'[20]WorkDone DATA'!$G:$G,BOQ!$B405)*$G405</f>
        <v>#VALUE!</v>
      </c>
      <c r="BF405" s="53" t="e">
        <f>SUMIFS('[20]WorkDone DATA'!$L:$L,'[20]WorkDone DATA'!$N:$N,BOQ!BF$6,'[20]WorkDone DATA'!$G:$G,BOQ!$B405)*$G405</f>
        <v>#VALUE!</v>
      </c>
      <c r="BG405" s="53" t="e">
        <f>SUMIFS('[20]WorkDone DATA'!$L:$L,'[20]WorkDone DATA'!$N:$N,BOQ!BG$6,'[20]WorkDone DATA'!$G:$G,BOQ!$B405)*$G405</f>
        <v>#VALUE!</v>
      </c>
      <c r="BH405" s="53" t="e">
        <f>SUMIFS('[20]WorkDone DATA'!$L:$L,'[20]WorkDone DATA'!$N:$N,BOQ!BH$6,'[20]WorkDone DATA'!$G:$G,BOQ!$B405)*$G405</f>
        <v>#VALUE!</v>
      </c>
      <c r="BI405" s="53" t="e">
        <f>SUMIFS('[20]WorkDone DATA'!$L:$L,'[20]WorkDone DATA'!$N:$N,BOQ!BI$6,'[20]WorkDone DATA'!$G:$G,BOQ!$B405)*$G405</f>
        <v>#VALUE!</v>
      </c>
      <c r="BJ405" s="53" t="e">
        <f>SUMIFS('[20]WorkDone DATA'!$L:$L,'[20]WorkDone DATA'!$N:$N,BOQ!BJ$6,'[20]WorkDone DATA'!$G:$G,BOQ!$B405)*$G405</f>
        <v>#VALUE!</v>
      </c>
      <c r="BK405" s="53" t="e">
        <f>SUMIFS('[20]WorkDone DATA'!$L:$L,'[20]WorkDone DATA'!$N:$N,BOQ!BK$6,'[20]WorkDone DATA'!$G:$G,BOQ!$B405)*$G405</f>
        <v>#VALUE!</v>
      </c>
      <c r="BL405" s="53" t="e">
        <f>SUMIFS('[20]WorkDone DATA'!$L:$L,'[20]WorkDone DATA'!$N:$N,BOQ!BL$6,'[20]WorkDone DATA'!$G:$G,BOQ!$B405)*$G405</f>
        <v>#VALUE!</v>
      </c>
      <c r="BM405" s="53" t="e">
        <f>SUMIFS('[20]WorkDone DATA'!$L:$L,'[20]WorkDone DATA'!$N:$N,BOQ!BM$6,'[20]WorkDone DATA'!$G:$G,BOQ!$B405)*$G405</f>
        <v>#VALUE!</v>
      </c>
      <c r="BN405" s="53" t="e">
        <f>SUMIFS('[20]WorkDone DATA'!$L:$L,'[20]WorkDone DATA'!$N:$N,BOQ!BN$6,'[20]WorkDone DATA'!$G:$G,BOQ!$B405)*$G405</f>
        <v>#VALUE!</v>
      </c>
      <c r="BO405" s="53" t="e">
        <f>SUMIFS('[20]WorkDone DATA'!$L:$L,'[20]WorkDone DATA'!$N:$N,BOQ!BO$6,'[20]WorkDone DATA'!$G:$G,BOQ!$B405)*$G405</f>
        <v>#VALUE!</v>
      </c>
      <c r="BP405" s="53" t="e">
        <f>SUMIFS('[20]WorkDone DATA'!$L:$L,'[20]WorkDone DATA'!$N:$N,BOQ!BP$6,'[20]WorkDone DATA'!$G:$G,BOQ!$B405)*$G405</f>
        <v>#VALUE!</v>
      </c>
      <c r="BQ405" s="53" t="e">
        <f>SUMIFS('[20]WorkDone DATA'!$L:$L,'[20]WorkDone DATA'!$N:$N,BOQ!BQ$6,'[20]WorkDone DATA'!$G:$G,BOQ!$B405)*$G405</f>
        <v>#VALUE!</v>
      </c>
      <c r="BR405" s="53" t="e">
        <f>SUMIFS('[20]WorkDone DATA'!$L:$L,'[20]WorkDone DATA'!$N:$N,BOQ!BR$6,'[20]WorkDone DATA'!$G:$G,BOQ!$B405)*$G405</f>
        <v>#VALUE!</v>
      </c>
      <c r="BS405" s="53" t="e">
        <f>SUMIFS('[20]WorkDone DATA'!$L:$L,'[20]WorkDone DATA'!$N:$N,BOQ!BS$6,'[20]WorkDone DATA'!$G:$G,BOQ!$B405)*$G405</f>
        <v>#VALUE!</v>
      </c>
      <c r="BT405" s="53" t="e">
        <f>SUMIFS('[20]WorkDone DATA'!$L:$L,'[20]WorkDone DATA'!$N:$N,BOQ!BT$6,'[20]WorkDone DATA'!$G:$G,BOQ!$B405)*$G405</f>
        <v>#VALUE!</v>
      </c>
      <c r="BU405" s="53" t="e">
        <f>SUMIFS('[20]WorkDone DATA'!$L:$L,'[20]WorkDone DATA'!$N:$N,BOQ!BU$6,'[20]WorkDone DATA'!$G:$G,BOQ!$B405)*$G405</f>
        <v>#VALUE!</v>
      </c>
      <c r="BV405" s="53" t="e">
        <f>SUMIFS('[20]WorkDone DATA'!$L:$L,'[20]WorkDone DATA'!$N:$N,BOQ!BV$6,'[20]WorkDone DATA'!$G:$G,BOQ!$B405)*$G405</f>
        <v>#VALUE!</v>
      </c>
      <c r="BW405" s="53" t="e">
        <f>SUMIFS('[20]WorkDone DATA'!$L:$L,'[20]WorkDone DATA'!$N:$N,BOQ!BW$6,'[20]WorkDone DATA'!$G:$G,BOQ!$B405)*$G405</f>
        <v>#VALUE!</v>
      </c>
      <c r="BX405" s="53" t="e">
        <f>SUMIFS('[20]WorkDone DATA'!$L:$L,'[20]WorkDone DATA'!$N:$N,BOQ!BX$6,'[20]WorkDone DATA'!$G:$G,BOQ!$B405)*$G405</f>
        <v>#VALUE!</v>
      </c>
    </row>
    <row r="406" spans="1:76" ht="15.6" x14ac:dyDescent="0.35">
      <c r="A406" s="1" t="str">
        <f>C404</f>
        <v>0.5 mm2 x 8core   (UVG08ACV)</v>
      </c>
      <c r="B406" s="42">
        <v>2.2029999999999998</v>
      </c>
      <c r="C406" s="156" t="s">
        <v>53</v>
      </c>
      <c r="D406" s="152" t="s">
        <v>46</v>
      </c>
      <c r="E406" s="82" t="s">
        <v>13</v>
      </c>
      <c r="F406" s="45">
        <v>1095</v>
      </c>
      <c r="G406" s="52">
        <v>8.06</v>
      </c>
      <c r="H406" s="53">
        <f t="shared" si="62"/>
        <v>8825.7000000000007</v>
      </c>
      <c r="K406" s="214" t="e">
        <f t="shared" si="69"/>
        <v>#VALUE!</v>
      </c>
      <c r="L406" s="220" t="e">
        <f t="shared" si="63"/>
        <v>#VALUE!</v>
      </c>
      <c r="M406" s="221" t="e">
        <f t="shared" si="64"/>
        <v>#VALUE!</v>
      </c>
      <c r="N406" s="219"/>
      <c r="O406" s="214" t="e">
        <f t="shared" si="65"/>
        <v>#VALUE!</v>
      </c>
      <c r="P406" s="215" t="e">
        <f t="shared" si="66"/>
        <v>#VALUE!</v>
      </c>
      <c r="R406" s="217" t="e">
        <f>SUMIFS('[20]WorkDone DATA'!$L:$L,'[20]WorkDone DATA'!$N:$N,BOQ!S$6,'[20]WorkDone DATA'!$G:$G,BOQ!$B406)</f>
        <v>#VALUE!</v>
      </c>
      <c r="S406" s="53" t="e">
        <f t="shared" si="67"/>
        <v>#VALUE!</v>
      </c>
      <c r="T406" s="217" t="e">
        <f>SUMIFS('[20]WorkDone DATA'!$L:$L,'[20]WorkDone DATA'!$N:$N,BOQ!U$6,'[20]WorkDone DATA'!$G:$G,BOQ!$B406)</f>
        <v>#VALUE!</v>
      </c>
      <c r="U406" s="53" t="e">
        <f t="shared" si="68"/>
        <v>#VALUE!</v>
      </c>
      <c r="V406" s="217"/>
      <c r="W406" s="53" t="e">
        <f>SUMIFS('[20]WorkDone DATA'!$L:$L,'[20]WorkDone DATA'!$N:$N,BOQ!W$6,'[20]WorkDone DATA'!$G:$G,BOQ!$B406)*$G406</f>
        <v>#VALUE!</v>
      </c>
      <c r="X406" s="217"/>
      <c r="Y406" s="53" t="e">
        <f>SUMIFS('[20]WorkDone DATA'!$L:$L,'[20]WorkDone DATA'!$N:$N,BOQ!Y$6,'[20]WorkDone DATA'!$G:$G,BOQ!$B406)*$G406</f>
        <v>#VALUE!</v>
      </c>
      <c r="Z406" s="217"/>
      <c r="AA406" s="53" t="e">
        <f>SUMIFS('[20]WorkDone DATA'!$L:$L,'[20]WorkDone DATA'!$N:$N,BOQ!AA$6,'[20]WorkDone DATA'!$G:$G,BOQ!$B406)*$G406</f>
        <v>#VALUE!</v>
      </c>
      <c r="AB406" s="53" t="e">
        <f>SUMIFS('[20]WorkDone DATA'!$L:$L,'[20]WorkDone DATA'!$N:$N,BOQ!AB$6,'[20]WorkDone DATA'!$G:$G,BOQ!$B406)*$G406</f>
        <v>#VALUE!</v>
      </c>
      <c r="AC406" s="53" t="e">
        <f>SUMIFS('[20]WorkDone DATA'!$L:$L,'[20]WorkDone DATA'!$N:$N,BOQ!AC$6,'[20]WorkDone DATA'!$G:$G,BOQ!$B406)*$G406</f>
        <v>#VALUE!</v>
      </c>
      <c r="AD406" s="53" t="e">
        <f>SUMIFS('[20]WorkDone DATA'!$L:$L,'[20]WorkDone DATA'!$N:$N,BOQ!AD$6,'[20]WorkDone DATA'!$G:$G,BOQ!$B406)*$G406</f>
        <v>#VALUE!</v>
      </c>
      <c r="AE406" s="53" t="e">
        <f>SUMIFS('[20]WorkDone DATA'!$L:$L,'[20]WorkDone DATA'!$N:$N,BOQ!AE$6,'[20]WorkDone DATA'!$G:$G,BOQ!$B406)*$G406</f>
        <v>#VALUE!</v>
      </c>
      <c r="AF406" s="53" t="e">
        <f>SUMIFS('[20]WorkDone DATA'!$L:$L,'[20]WorkDone DATA'!$N:$N,BOQ!AF$6,'[20]WorkDone DATA'!$G:$G,BOQ!$B406)*$G406</f>
        <v>#VALUE!</v>
      </c>
      <c r="AG406" s="53" t="e">
        <f>SUMIFS('[20]WorkDone DATA'!$L:$L,'[20]WorkDone DATA'!$N:$N,BOQ!AG$6,'[20]WorkDone DATA'!$G:$G,BOQ!$B406)*$G406</f>
        <v>#VALUE!</v>
      </c>
      <c r="AH406" s="53" t="e">
        <f>SUMIFS('[20]WorkDone DATA'!$L:$L,'[20]WorkDone DATA'!$N:$N,BOQ!AH$6,'[20]WorkDone DATA'!$G:$G,BOQ!$B406)*$G406</f>
        <v>#VALUE!</v>
      </c>
      <c r="AI406" s="53" t="e">
        <f>SUMIFS('[20]WorkDone DATA'!$L:$L,'[20]WorkDone DATA'!$N:$N,BOQ!AI$6,'[20]WorkDone DATA'!$G:$G,BOQ!$B406)*$G406</f>
        <v>#VALUE!</v>
      </c>
      <c r="AJ406" s="53" t="e">
        <f>SUMIFS('[20]WorkDone DATA'!$L:$L,'[20]WorkDone DATA'!$N:$N,BOQ!AJ$6,'[20]WorkDone DATA'!$G:$G,BOQ!$B406)*$G406</f>
        <v>#VALUE!</v>
      </c>
      <c r="AK406" s="53" t="e">
        <f>SUMIFS('[20]WorkDone DATA'!$L:$L,'[20]WorkDone DATA'!$N:$N,BOQ!AK$6,'[20]WorkDone DATA'!$G:$G,BOQ!$B406)*$G406</f>
        <v>#VALUE!</v>
      </c>
      <c r="AL406" s="53" t="e">
        <f>SUMIFS('[20]WorkDone DATA'!$L:$L,'[20]WorkDone DATA'!$N:$N,BOQ!AL$6,'[20]WorkDone DATA'!$G:$G,BOQ!$B406)*$G406</f>
        <v>#VALUE!</v>
      </c>
      <c r="AM406" s="53" t="e">
        <f>SUMIFS('[20]WorkDone DATA'!$L:$L,'[20]WorkDone DATA'!$N:$N,BOQ!AM$6,'[20]WorkDone DATA'!$G:$G,BOQ!$B406)*$G406</f>
        <v>#VALUE!</v>
      </c>
      <c r="AN406" s="53" t="e">
        <f>SUMIFS('[20]WorkDone DATA'!$L:$L,'[20]WorkDone DATA'!$N:$N,BOQ!AN$6,'[20]WorkDone DATA'!$G:$G,BOQ!$B406)*$G406</f>
        <v>#VALUE!</v>
      </c>
      <c r="AO406" s="53" t="e">
        <f>SUMIFS('[20]WorkDone DATA'!$L:$L,'[20]WorkDone DATA'!$N:$N,BOQ!AO$6,'[20]WorkDone DATA'!$G:$G,BOQ!$B406)*$G406</f>
        <v>#VALUE!</v>
      </c>
      <c r="AP406" s="53" t="e">
        <f>SUMIFS('[20]WorkDone DATA'!$L:$L,'[20]WorkDone DATA'!$N:$N,BOQ!AP$6,'[20]WorkDone DATA'!$G:$G,BOQ!$B406)*$G406</f>
        <v>#VALUE!</v>
      </c>
      <c r="AQ406" s="53" t="e">
        <f>SUMIFS('[20]WorkDone DATA'!$L:$L,'[20]WorkDone DATA'!$N:$N,BOQ!AQ$6,'[20]WorkDone DATA'!$G:$G,BOQ!$B406)*$G406</f>
        <v>#VALUE!</v>
      </c>
      <c r="AR406" s="53" t="e">
        <f>SUMIFS('[20]WorkDone DATA'!$L:$L,'[20]WorkDone DATA'!$N:$N,BOQ!AR$6,'[20]WorkDone DATA'!$G:$G,BOQ!$B406)*$G406</f>
        <v>#VALUE!</v>
      </c>
      <c r="AS406" s="53" t="e">
        <f>SUMIFS('[20]WorkDone DATA'!$L:$L,'[20]WorkDone DATA'!$N:$N,BOQ!AS$6,'[20]WorkDone DATA'!$G:$G,BOQ!$B406)*$G406</f>
        <v>#VALUE!</v>
      </c>
      <c r="AT406" s="53" t="e">
        <f>SUMIFS('[20]WorkDone DATA'!$L:$L,'[20]WorkDone DATA'!$N:$N,BOQ!AT$6,'[20]WorkDone DATA'!$G:$G,BOQ!$B406)*$G406</f>
        <v>#VALUE!</v>
      </c>
      <c r="AU406" s="53" t="e">
        <f>SUMIFS('[20]WorkDone DATA'!$L:$L,'[20]WorkDone DATA'!$N:$N,BOQ!AU$6,'[20]WorkDone DATA'!$G:$G,BOQ!$B406)*$G406</f>
        <v>#VALUE!</v>
      </c>
      <c r="AV406" s="53" t="e">
        <f>SUMIFS('[20]WorkDone DATA'!$L:$L,'[20]WorkDone DATA'!$N:$N,BOQ!AV$6,'[20]WorkDone DATA'!$G:$G,BOQ!$B406)*$G406</f>
        <v>#VALUE!</v>
      </c>
      <c r="AW406" s="53" t="e">
        <f>SUMIFS('[20]WorkDone DATA'!$L:$L,'[20]WorkDone DATA'!$N:$N,BOQ!AW$6,'[20]WorkDone DATA'!$G:$G,BOQ!$B406)*$G406</f>
        <v>#VALUE!</v>
      </c>
      <c r="AX406" s="53" t="e">
        <f>SUMIFS('[20]WorkDone DATA'!$L:$L,'[20]WorkDone DATA'!$N:$N,BOQ!AX$6,'[20]WorkDone DATA'!$G:$G,BOQ!$B406)*$G406</f>
        <v>#VALUE!</v>
      </c>
      <c r="AY406" s="53" t="e">
        <f>SUMIFS('[20]WorkDone DATA'!$L:$L,'[20]WorkDone DATA'!$N:$N,BOQ!AY$6,'[20]WorkDone DATA'!$G:$G,BOQ!$B406)*$G406</f>
        <v>#VALUE!</v>
      </c>
      <c r="AZ406" s="53" t="e">
        <f>SUMIFS('[20]WorkDone DATA'!$L:$L,'[20]WorkDone DATA'!$N:$N,BOQ!AZ$6,'[20]WorkDone DATA'!$G:$G,BOQ!$B406)*$G406</f>
        <v>#VALUE!</v>
      </c>
      <c r="BA406" s="53" t="e">
        <f>SUMIFS('[20]WorkDone DATA'!$L:$L,'[20]WorkDone DATA'!$N:$N,BOQ!BA$6,'[20]WorkDone DATA'!$G:$G,BOQ!$B406)*$G406</f>
        <v>#VALUE!</v>
      </c>
      <c r="BB406" s="53" t="e">
        <f>SUMIFS('[20]WorkDone DATA'!$L:$L,'[20]WorkDone DATA'!$N:$N,BOQ!BB$6,'[20]WorkDone DATA'!$G:$G,BOQ!$B406)*$G406</f>
        <v>#VALUE!</v>
      </c>
      <c r="BC406" s="53" t="e">
        <f>SUMIFS('[20]WorkDone DATA'!$L:$L,'[20]WorkDone DATA'!$N:$N,BOQ!BC$6,'[20]WorkDone DATA'!$G:$G,BOQ!$B406)*$G406</f>
        <v>#VALUE!</v>
      </c>
      <c r="BD406" s="53" t="e">
        <f>SUMIFS('[20]WorkDone DATA'!$L:$L,'[20]WorkDone DATA'!$N:$N,BOQ!BD$6,'[20]WorkDone DATA'!$G:$G,BOQ!$B406)*$G406</f>
        <v>#VALUE!</v>
      </c>
      <c r="BE406" s="53" t="e">
        <f>SUMIFS('[20]WorkDone DATA'!$L:$L,'[20]WorkDone DATA'!$N:$N,BOQ!BE$6,'[20]WorkDone DATA'!$G:$G,BOQ!$B406)*$G406</f>
        <v>#VALUE!</v>
      </c>
      <c r="BF406" s="53" t="e">
        <f>SUMIFS('[20]WorkDone DATA'!$L:$L,'[20]WorkDone DATA'!$N:$N,BOQ!BF$6,'[20]WorkDone DATA'!$G:$G,BOQ!$B406)*$G406</f>
        <v>#VALUE!</v>
      </c>
      <c r="BG406" s="53" t="e">
        <f>SUMIFS('[20]WorkDone DATA'!$L:$L,'[20]WorkDone DATA'!$N:$N,BOQ!BG$6,'[20]WorkDone DATA'!$G:$G,BOQ!$B406)*$G406</f>
        <v>#VALUE!</v>
      </c>
      <c r="BH406" s="53" t="e">
        <f>SUMIFS('[20]WorkDone DATA'!$L:$L,'[20]WorkDone DATA'!$N:$N,BOQ!BH$6,'[20]WorkDone DATA'!$G:$G,BOQ!$B406)*$G406</f>
        <v>#VALUE!</v>
      </c>
      <c r="BI406" s="53" t="e">
        <f>SUMIFS('[20]WorkDone DATA'!$L:$L,'[20]WorkDone DATA'!$N:$N,BOQ!BI$6,'[20]WorkDone DATA'!$G:$G,BOQ!$B406)*$G406</f>
        <v>#VALUE!</v>
      </c>
      <c r="BJ406" s="53" t="e">
        <f>SUMIFS('[20]WorkDone DATA'!$L:$L,'[20]WorkDone DATA'!$N:$N,BOQ!BJ$6,'[20]WorkDone DATA'!$G:$G,BOQ!$B406)*$G406</f>
        <v>#VALUE!</v>
      </c>
      <c r="BK406" s="53" t="e">
        <f>SUMIFS('[20]WorkDone DATA'!$L:$L,'[20]WorkDone DATA'!$N:$N,BOQ!BK$6,'[20]WorkDone DATA'!$G:$G,BOQ!$B406)*$G406</f>
        <v>#VALUE!</v>
      </c>
      <c r="BL406" s="53" t="e">
        <f>SUMIFS('[20]WorkDone DATA'!$L:$L,'[20]WorkDone DATA'!$N:$N,BOQ!BL$6,'[20]WorkDone DATA'!$G:$G,BOQ!$B406)*$G406</f>
        <v>#VALUE!</v>
      </c>
      <c r="BM406" s="53" t="e">
        <f>SUMIFS('[20]WorkDone DATA'!$L:$L,'[20]WorkDone DATA'!$N:$N,BOQ!BM$6,'[20]WorkDone DATA'!$G:$G,BOQ!$B406)*$G406</f>
        <v>#VALUE!</v>
      </c>
      <c r="BN406" s="53" t="e">
        <f>SUMIFS('[20]WorkDone DATA'!$L:$L,'[20]WorkDone DATA'!$N:$N,BOQ!BN$6,'[20]WorkDone DATA'!$G:$G,BOQ!$B406)*$G406</f>
        <v>#VALUE!</v>
      </c>
      <c r="BO406" s="53" t="e">
        <f>SUMIFS('[20]WorkDone DATA'!$L:$L,'[20]WorkDone DATA'!$N:$N,BOQ!BO$6,'[20]WorkDone DATA'!$G:$G,BOQ!$B406)*$G406</f>
        <v>#VALUE!</v>
      </c>
      <c r="BP406" s="53" t="e">
        <f>SUMIFS('[20]WorkDone DATA'!$L:$L,'[20]WorkDone DATA'!$N:$N,BOQ!BP$6,'[20]WorkDone DATA'!$G:$G,BOQ!$B406)*$G406</f>
        <v>#VALUE!</v>
      </c>
      <c r="BQ406" s="53" t="e">
        <f>SUMIFS('[20]WorkDone DATA'!$L:$L,'[20]WorkDone DATA'!$N:$N,BOQ!BQ$6,'[20]WorkDone DATA'!$G:$G,BOQ!$B406)*$G406</f>
        <v>#VALUE!</v>
      </c>
      <c r="BR406" s="53" t="e">
        <f>SUMIFS('[20]WorkDone DATA'!$L:$L,'[20]WorkDone DATA'!$N:$N,BOQ!BR$6,'[20]WorkDone DATA'!$G:$G,BOQ!$B406)*$G406</f>
        <v>#VALUE!</v>
      </c>
      <c r="BS406" s="53" t="e">
        <f>SUMIFS('[20]WorkDone DATA'!$L:$L,'[20]WorkDone DATA'!$N:$N,BOQ!BS$6,'[20]WorkDone DATA'!$G:$G,BOQ!$B406)*$G406</f>
        <v>#VALUE!</v>
      </c>
      <c r="BT406" s="53" t="e">
        <f>SUMIFS('[20]WorkDone DATA'!$L:$L,'[20]WorkDone DATA'!$N:$N,BOQ!BT$6,'[20]WorkDone DATA'!$G:$G,BOQ!$B406)*$G406</f>
        <v>#VALUE!</v>
      </c>
      <c r="BU406" s="53" t="e">
        <f>SUMIFS('[20]WorkDone DATA'!$L:$L,'[20]WorkDone DATA'!$N:$N,BOQ!BU$6,'[20]WorkDone DATA'!$G:$G,BOQ!$B406)*$G406</f>
        <v>#VALUE!</v>
      </c>
      <c r="BV406" s="53" t="e">
        <f>SUMIFS('[20]WorkDone DATA'!$L:$L,'[20]WorkDone DATA'!$N:$N,BOQ!BV$6,'[20]WorkDone DATA'!$G:$G,BOQ!$B406)*$G406</f>
        <v>#VALUE!</v>
      </c>
      <c r="BW406" s="53" t="e">
        <f>SUMIFS('[20]WorkDone DATA'!$L:$L,'[20]WorkDone DATA'!$N:$N,BOQ!BW$6,'[20]WorkDone DATA'!$G:$G,BOQ!$B406)*$G406</f>
        <v>#VALUE!</v>
      </c>
      <c r="BX406" s="53" t="e">
        <f>SUMIFS('[20]WorkDone DATA'!$L:$L,'[20]WorkDone DATA'!$N:$N,BOQ!BX$6,'[20]WorkDone DATA'!$G:$G,BOQ!$B406)*$G406</f>
        <v>#VALUE!</v>
      </c>
    </row>
    <row r="407" spans="1:76" ht="15.6" x14ac:dyDescent="0.35">
      <c r="A407" s="1"/>
      <c r="B407" s="42"/>
      <c r="C407" s="80" t="s">
        <v>56</v>
      </c>
      <c r="D407" s="152"/>
      <c r="E407" s="82"/>
      <c r="F407" s="45"/>
      <c r="G407" s="52"/>
      <c r="H407" s="53">
        <f t="shared" si="62"/>
        <v>0</v>
      </c>
      <c r="K407" s="214"/>
      <c r="L407" s="220" t="e">
        <f t="shared" si="63"/>
        <v>#VALUE!</v>
      </c>
      <c r="M407" s="221" t="e">
        <f t="shared" si="64"/>
        <v>#VALUE!</v>
      </c>
      <c r="N407" s="219"/>
      <c r="O407" s="214">
        <f t="shared" si="65"/>
        <v>0</v>
      </c>
      <c r="P407" s="215" t="e">
        <f t="shared" si="66"/>
        <v>#VALUE!</v>
      </c>
      <c r="R407" s="217" t="e">
        <f>SUMIFS('[20]WorkDone DATA'!$L:$L,'[20]WorkDone DATA'!$N:$N,BOQ!S$6,'[20]WorkDone DATA'!$G:$G,BOQ!$B407)</f>
        <v>#VALUE!</v>
      </c>
      <c r="S407" s="53" t="e">
        <f t="shared" si="67"/>
        <v>#VALUE!</v>
      </c>
      <c r="T407" s="217" t="e">
        <f>SUMIFS('[20]WorkDone DATA'!$L:$L,'[20]WorkDone DATA'!$N:$N,BOQ!U$6,'[20]WorkDone DATA'!$G:$G,BOQ!$B407)</f>
        <v>#VALUE!</v>
      </c>
      <c r="U407" s="53" t="e">
        <f t="shared" si="68"/>
        <v>#VALUE!</v>
      </c>
      <c r="V407" s="217"/>
      <c r="W407" s="53" t="e">
        <f>SUMIFS('[20]WorkDone DATA'!$L:$L,'[20]WorkDone DATA'!$N:$N,BOQ!W$6,'[20]WorkDone DATA'!$G:$G,BOQ!$B407)*$G407</f>
        <v>#VALUE!</v>
      </c>
      <c r="X407" s="217"/>
      <c r="Y407" s="53" t="e">
        <f>SUMIFS('[20]WorkDone DATA'!$L:$L,'[20]WorkDone DATA'!$N:$N,BOQ!Y$6,'[20]WorkDone DATA'!$G:$G,BOQ!$B407)*$G407</f>
        <v>#VALUE!</v>
      </c>
      <c r="Z407" s="217"/>
      <c r="AA407" s="53" t="e">
        <f>SUMIFS('[20]WorkDone DATA'!$L:$L,'[20]WorkDone DATA'!$N:$N,BOQ!AA$6,'[20]WorkDone DATA'!$G:$G,BOQ!$B407)*$G407</f>
        <v>#VALUE!</v>
      </c>
      <c r="AB407" s="53" t="e">
        <f>SUMIFS('[20]WorkDone DATA'!$L:$L,'[20]WorkDone DATA'!$N:$N,BOQ!AB$6,'[20]WorkDone DATA'!$G:$G,BOQ!$B407)*$G407</f>
        <v>#VALUE!</v>
      </c>
      <c r="AC407" s="53" t="e">
        <f>SUMIFS('[20]WorkDone DATA'!$L:$L,'[20]WorkDone DATA'!$N:$N,BOQ!AC$6,'[20]WorkDone DATA'!$G:$G,BOQ!$B407)*$G407</f>
        <v>#VALUE!</v>
      </c>
      <c r="AD407" s="53" t="e">
        <f>SUMIFS('[20]WorkDone DATA'!$L:$L,'[20]WorkDone DATA'!$N:$N,BOQ!AD$6,'[20]WorkDone DATA'!$G:$G,BOQ!$B407)*$G407</f>
        <v>#VALUE!</v>
      </c>
      <c r="AE407" s="53" t="e">
        <f>SUMIFS('[20]WorkDone DATA'!$L:$L,'[20]WorkDone DATA'!$N:$N,BOQ!AE$6,'[20]WorkDone DATA'!$G:$G,BOQ!$B407)*$G407</f>
        <v>#VALUE!</v>
      </c>
      <c r="AF407" s="53" t="e">
        <f>SUMIFS('[20]WorkDone DATA'!$L:$L,'[20]WorkDone DATA'!$N:$N,BOQ!AF$6,'[20]WorkDone DATA'!$G:$G,BOQ!$B407)*$G407</f>
        <v>#VALUE!</v>
      </c>
      <c r="AG407" s="53" t="e">
        <f>SUMIFS('[20]WorkDone DATA'!$L:$L,'[20]WorkDone DATA'!$N:$N,BOQ!AG$6,'[20]WorkDone DATA'!$G:$G,BOQ!$B407)*$G407</f>
        <v>#VALUE!</v>
      </c>
      <c r="AH407" s="53" t="e">
        <f>SUMIFS('[20]WorkDone DATA'!$L:$L,'[20]WorkDone DATA'!$N:$N,BOQ!AH$6,'[20]WorkDone DATA'!$G:$G,BOQ!$B407)*$G407</f>
        <v>#VALUE!</v>
      </c>
      <c r="AI407" s="53" t="e">
        <f>SUMIFS('[20]WorkDone DATA'!$L:$L,'[20]WorkDone DATA'!$N:$N,BOQ!AI$6,'[20]WorkDone DATA'!$G:$G,BOQ!$B407)*$G407</f>
        <v>#VALUE!</v>
      </c>
      <c r="AJ407" s="53" t="e">
        <f>SUMIFS('[20]WorkDone DATA'!$L:$L,'[20]WorkDone DATA'!$N:$N,BOQ!AJ$6,'[20]WorkDone DATA'!$G:$G,BOQ!$B407)*$G407</f>
        <v>#VALUE!</v>
      </c>
      <c r="AK407" s="53" t="e">
        <f>SUMIFS('[20]WorkDone DATA'!$L:$L,'[20]WorkDone DATA'!$N:$N,BOQ!AK$6,'[20]WorkDone DATA'!$G:$G,BOQ!$B407)*$G407</f>
        <v>#VALUE!</v>
      </c>
      <c r="AL407" s="53" t="e">
        <f>SUMIFS('[20]WorkDone DATA'!$L:$L,'[20]WorkDone DATA'!$N:$N,BOQ!AL$6,'[20]WorkDone DATA'!$G:$G,BOQ!$B407)*$G407</f>
        <v>#VALUE!</v>
      </c>
      <c r="AM407" s="53" t="e">
        <f>SUMIFS('[20]WorkDone DATA'!$L:$L,'[20]WorkDone DATA'!$N:$N,BOQ!AM$6,'[20]WorkDone DATA'!$G:$G,BOQ!$B407)*$G407</f>
        <v>#VALUE!</v>
      </c>
      <c r="AN407" s="53" t="e">
        <f>SUMIFS('[20]WorkDone DATA'!$L:$L,'[20]WorkDone DATA'!$N:$N,BOQ!AN$6,'[20]WorkDone DATA'!$G:$G,BOQ!$B407)*$G407</f>
        <v>#VALUE!</v>
      </c>
      <c r="AO407" s="53" t="e">
        <f>SUMIFS('[20]WorkDone DATA'!$L:$L,'[20]WorkDone DATA'!$N:$N,BOQ!AO$6,'[20]WorkDone DATA'!$G:$G,BOQ!$B407)*$G407</f>
        <v>#VALUE!</v>
      </c>
      <c r="AP407" s="53" t="e">
        <f>SUMIFS('[20]WorkDone DATA'!$L:$L,'[20]WorkDone DATA'!$N:$N,BOQ!AP$6,'[20]WorkDone DATA'!$G:$G,BOQ!$B407)*$G407</f>
        <v>#VALUE!</v>
      </c>
      <c r="AQ407" s="53" t="e">
        <f>SUMIFS('[20]WorkDone DATA'!$L:$L,'[20]WorkDone DATA'!$N:$N,BOQ!AQ$6,'[20]WorkDone DATA'!$G:$G,BOQ!$B407)*$G407</f>
        <v>#VALUE!</v>
      </c>
      <c r="AR407" s="53" t="e">
        <f>SUMIFS('[20]WorkDone DATA'!$L:$L,'[20]WorkDone DATA'!$N:$N,BOQ!AR$6,'[20]WorkDone DATA'!$G:$G,BOQ!$B407)*$G407</f>
        <v>#VALUE!</v>
      </c>
      <c r="AS407" s="53" t="e">
        <f>SUMIFS('[20]WorkDone DATA'!$L:$L,'[20]WorkDone DATA'!$N:$N,BOQ!AS$6,'[20]WorkDone DATA'!$G:$G,BOQ!$B407)*$G407</f>
        <v>#VALUE!</v>
      </c>
      <c r="AT407" s="53" t="e">
        <f>SUMIFS('[20]WorkDone DATA'!$L:$L,'[20]WorkDone DATA'!$N:$N,BOQ!AT$6,'[20]WorkDone DATA'!$G:$G,BOQ!$B407)*$G407</f>
        <v>#VALUE!</v>
      </c>
      <c r="AU407" s="53" t="e">
        <f>SUMIFS('[20]WorkDone DATA'!$L:$L,'[20]WorkDone DATA'!$N:$N,BOQ!AU$6,'[20]WorkDone DATA'!$G:$G,BOQ!$B407)*$G407</f>
        <v>#VALUE!</v>
      </c>
      <c r="AV407" s="53" t="e">
        <f>SUMIFS('[20]WorkDone DATA'!$L:$L,'[20]WorkDone DATA'!$N:$N,BOQ!AV$6,'[20]WorkDone DATA'!$G:$G,BOQ!$B407)*$G407</f>
        <v>#VALUE!</v>
      </c>
      <c r="AW407" s="53" t="e">
        <f>SUMIFS('[20]WorkDone DATA'!$L:$L,'[20]WorkDone DATA'!$N:$N,BOQ!AW$6,'[20]WorkDone DATA'!$G:$G,BOQ!$B407)*$G407</f>
        <v>#VALUE!</v>
      </c>
      <c r="AX407" s="53" t="e">
        <f>SUMIFS('[20]WorkDone DATA'!$L:$L,'[20]WorkDone DATA'!$N:$N,BOQ!AX$6,'[20]WorkDone DATA'!$G:$G,BOQ!$B407)*$G407</f>
        <v>#VALUE!</v>
      </c>
      <c r="AY407" s="53" t="e">
        <f>SUMIFS('[20]WorkDone DATA'!$L:$L,'[20]WorkDone DATA'!$N:$N,BOQ!AY$6,'[20]WorkDone DATA'!$G:$G,BOQ!$B407)*$G407</f>
        <v>#VALUE!</v>
      </c>
      <c r="AZ407" s="53" t="e">
        <f>SUMIFS('[20]WorkDone DATA'!$L:$L,'[20]WorkDone DATA'!$N:$N,BOQ!AZ$6,'[20]WorkDone DATA'!$G:$G,BOQ!$B407)*$G407</f>
        <v>#VALUE!</v>
      </c>
      <c r="BA407" s="53" t="e">
        <f>SUMIFS('[20]WorkDone DATA'!$L:$L,'[20]WorkDone DATA'!$N:$N,BOQ!BA$6,'[20]WorkDone DATA'!$G:$G,BOQ!$B407)*$G407</f>
        <v>#VALUE!</v>
      </c>
      <c r="BB407" s="53" t="e">
        <f>SUMIFS('[20]WorkDone DATA'!$L:$L,'[20]WorkDone DATA'!$N:$N,BOQ!BB$6,'[20]WorkDone DATA'!$G:$G,BOQ!$B407)*$G407</f>
        <v>#VALUE!</v>
      </c>
      <c r="BC407" s="53" t="e">
        <f>SUMIFS('[20]WorkDone DATA'!$L:$L,'[20]WorkDone DATA'!$N:$N,BOQ!BC$6,'[20]WorkDone DATA'!$G:$G,BOQ!$B407)*$G407</f>
        <v>#VALUE!</v>
      </c>
      <c r="BD407" s="53" t="e">
        <f>SUMIFS('[20]WorkDone DATA'!$L:$L,'[20]WorkDone DATA'!$N:$N,BOQ!BD$6,'[20]WorkDone DATA'!$G:$G,BOQ!$B407)*$G407</f>
        <v>#VALUE!</v>
      </c>
      <c r="BE407" s="53" t="e">
        <f>SUMIFS('[20]WorkDone DATA'!$L:$L,'[20]WorkDone DATA'!$N:$N,BOQ!BE$6,'[20]WorkDone DATA'!$G:$G,BOQ!$B407)*$G407</f>
        <v>#VALUE!</v>
      </c>
      <c r="BF407" s="53" t="e">
        <f>SUMIFS('[20]WorkDone DATA'!$L:$L,'[20]WorkDone DATA'!$N:$N,BOQ!BF$6,'[20]WorkDone DATA'!$G:$G,BOQ!$B407)*$G407</f>
        <v>#VALUE!</v>
      </c>
      <c r="BG407" s="53" t="e">
        <f>SUMIFS('[20]WorkDone DATA'!$L:$L,'[20]WorkDone DATA'!$N:$N,BOQ!BG$6,'[20]WorkDone DATA'!$G:$G,BOQ!$B407)*$G407</f>
        <v>#VALUE!</v>
      </c>
      <c r="BH407" s="53" t="e">
        <f>SUMIFS('[20]WorkDone DATA'!$L:$L,'[20]WorkDone DATA'!$N:$N,BOQ!BH$6,'[20]WorkDone DATA'!$G:$G,BOQ!$B407)*$G407</f>
        <v>#VALUE!</v>
      </c>
      <c r="BI407" s="53" t="e">
        <f>SUMIFS('[20]WorkDone DATA'!$L:$L,'[20]WorkDone DATA'!$N:$N,BOQ!BI$6,'[20]WorkDone DATA'!$G:$G,BOQ!$B407)*$G407</f>
        <v>#VALUE!</v>
      </c>
      <c r="BJ407" s="53" t="e">
        <f>SUMIFS('[20]WorkDone DATA'!$L:$L,'[20]WorkDone DATA'!$N:$N,BOQ!BJ$6,'[20]WorkDone DATA'!$G:$G,BOQ!$B407)*$G407</f>
        <v>#VALUE!</v>
      </c>
      <c r="BK407" s="53" t="e">
        <f>SUMIFS('[20]WorkDone DATA'!$L:$L,'[20]WorkDone DATA'!$N:$N,BOQ!BK$6,'[20]WorkDone DATA'!$G:$G,BOQ!$B407)*$G407</f>
        <v>#VALUE!</v>
      </c>
      <c r="BL407" s="53" t="e">
        <f>SUMIFS('[20]WorkDone DATA'!$L:$L,'[20]WorkDone DATA'!$N:$N,BOQ!BL$6,'[20]WorkDone DATA'!$G:$G,BOQ!$B407)*$G407</f>
        <v>#VALUE!</v>
      </c>
      <c r="BM407" s="53" t="e">
        <f>SUMIFS('[20]WorkDone DATA'!$L:$L,'[20]WorkDone DATA'!$N:$N,BOQ!BM$6,'[20]WorkDone DATA'!$G:$G,BOQ!$B407)*$G407</f>
        <v>#VALUE!</v>
      </c>
      <c r="BN407" s="53" t="e">
        <f>SUMIFS('[20]WorkDone DATA'!$L:$L,'[20]WorkDone DATA'!$N:$N,BOQ!BN$6,'[20]WorkDone DATA'!$G:$G,BOQ!$B407)*$G407</f>
        <v>#VALUE!</v>
      </c>
      <c r="BO407" s="53" t="e">
        <f>SUMIFS('[20]WorkDone DATA'!$L:$L,'[20]WorkDone DATA'!$N:$N,BOQ!BO$6,'[20]WorkDone DATA'!$G:$G,BOQ!$B407)*$G407</f>
        <v>#VALUE!</v>
      </c>
      <c r="BP407" s="53" t="e">
        <f>SUMIFS('[20]WorkDone DATA'!$L:$L,'[20]WorkDone DATA'!$N:$N,BOQ!BP$6,'[20]WorkDone DATA'!$G:$G,BOQ!$B407)*$G407</f>
        <v>#VALUE!</v>
      </c>
      <c r="BQ407" s="53" t="e">
        <f>SUMIFS('[20]WorkDone DATA'!$L:$L,'[20]WorkDone DATA'!$N:$N,BOQ!BQ$6,'[20]WorkDone DATA'!$G:$G,BOQ!$B407)*$G407</f>
        <v>#VALUE!</v>
      </c>
      <c r="BR407" s="53" t="e">
        <f>SUMIFS('[20]WorkDone DATA'!$L:$L,'[20]WorkDone DATA'!$N:$N,BOQ!BR$6,'[20]WorkDone DATA'!$G:$G,BOQ!$B407)*$G407</f>
        <v>#VALUE!</v>
      </c>
      <c r="BS407" s="53" t="e">
        <f>SUMIFS('[20]WorkDone DATA'!$L:$L,'[20]WorkDone DATA'!$N:$N,BOQ!BS$6,'[20]WorkDone DATA'!$G:$G,BOQ!$B407)*$G407</f>
        <v>#VALUE!</v>
      </c>
      <c r="BT407" s="53" t="e">
        <f>SUMIFS('[20]WorkDone DATA'!$L:$L,'[20]WorkDone DATA'!$N:$N,BOQ!BT$6,'[20]WorkDone DATA'!$G:$G,BOQ!$B407)*$G407</f>
        <v>#VALUE!</v>
      </c>
      <c r="BU407" s="53" t="e">
        <f>SUMIFS('[20]WorkDone DATA'!$L:$L,'[20]WorkDone DATA'!$N:$N,BOQ!BU$6,'[20]WorkDone DATA'!$G:$G,BOQ!$B407)*$G407</f>
        <v>#VALUE!</v>
      </c>
      <c r="BV407" s="53" t="e">
        <f>SUMIFS('[20]WorkDone DATA'!$L:$L,'[20]WorkDone DATA'!$N:$N,BOQ!BV$6,'[20]WorkDone DATA'!$G:$G,BOQ!$B407)*$G407</f>
        <v>#VALUE!</v>
      </c>
      <c r="BW407" s="53" t="e">
        <f>SUMIFS('[20]WorkDone DATA'!$L:$L,'[20]WorkDone DATA'!$N:$N,BOQ!BW$6,'[20]WorkDone DATA'!$G:$G,BOQ!$B407)*$G407</f>
        <v>#VALUE!</v>
      </c>
      <c r="BX407" s="53" t="e">
        <f>SUMIFS('[20]WorkDone DATA'!$L:$L,'[20]WorkDone DATA'!$N:$N,BOQ!BX$6,'[20]WorkDone DATA'!$G:$G,BOQ!$B407)*$G407</f>
        <v>#VALUE!</v>
      </c>
    </row>
    <row r="408" spans="1:76" ht="15.6" x14ac:dyDescent="0.35">
      <c r="A408" s="1" t="str">
        <f>C407</f>
        <v>0.75mm2 x 4core  (BVS04BCV</v>
      </c>
      <c r="B408" s="42">
        <v>2.2040000000000002</v>
      </c>
      <c r="C408" s="156" t="s">
        <v>11</v>
      </c>
      <c r="D408" s="152" t="s">
        <v>27</v>
      </c>
      <c r="E408" s="82" t="s">
        <v>13</v>
      </c>
      <c r="F408" s="45">
        <v>320</v>
      </c>
      <c r="G408" s="52">
        <v>14.65</v>
      </c>
      <c r="H408" s="53">
        <f t="shared" si="62"/>
        <v>4688</v>
      </c>
      <c r="K408" s="214" t="e">
        <f t="shared" si="69"/>
        <v>#VALUE!</v>
      </c>
      <c r="L408" s="220" t="e">
        <f t="shared" si="63"/>
        <v>#VALUE!</v>
      </c>
      <c r="M408" s="221" t="e">
        <f t="shared" si="64"/>
        <v>#VALUE!</v>
      </c>
      <c r="N408" s="219"/>
      <c r="O408" s="214" t="e">
        <f t="shared" si="65"/>
        <v>#VALUE!</v>
      </c>
      <c r="P408" s="215" t="e">
        <f t="shared" si="66"/>
        <v>#VALUE!</v>
      </c>
      <c r="R408" s="217" t="e">
        <f>SUMIFS('[20]WorkDone DATA'!$L:$L,'[20]WorkDone DATA'!$N:$N,BOQ!S$6,'[20]WorkDone DATA'!$G:$G,BOQ!$B408)</f>
        <v>#VALUE!</v>
      </c>
      <c r="S408" s="53" t="e">
        <f t="shared" si="67"/>
        <v>#VALUE!</v>
      </c>
      <c r="T408" s="217" t="e">
        <f>SUMIFS('[20]WorkDone DATA'!$L:$L,'[20]WorkDone DATA'!$N:$N,BOQ!U$6,'[20]WorkDone DATA'!$G:$G,BOQ!$B408)</f>
        <v>#VALUE!</v>
      </c>
      <c r="U408" s="53" t="e">
        <f t="shared" si="68"/>
        <v>#VALUE!</v>
      </c>
      <c r="V408" s="217"/>
      <c r="W408" s="53" t="e">
        <f>SUMIFS('[20]WorkDone DATA'!$L:$L,'[20]WorkDone DATA'!$N:$N,BOQ!W$6,'[20]WorkDone DATA'!$G:$G,BOQ!$B408)*$G408</f>
        <v>#VALUE!</v>
      </c>
      <c r="X408" s="217"/>
      <c r="Y408" s="53" t="e">
        <f>SUMIFS('[20]WorkDone DATA'!$L:$L,'[20]WorkDone DATA'!$N:$N,BOQ!Y$6,'[20]WorkDone DATA'!$G:$G,BOQ!$B408)*$G408</f>
        <v>#VALUE!</v>
      </c>
      <c r="Z408" s="217"/>
      <c r="AA408" s="53" t="e">
        <f>SUMIFS('[20]WorkDone DATA'!$L:$L,'[20]WorkDone DATA'!$N:$N,BOQ!AA$6,'[20]WorkDone DATA'!$G:$G,BOQ!$B408)*$G408</f>
        <v>#VALUE!</v>
      </c>
      <c r="AB408" s="53" t="e">
        <f>SUMIFS('[20]WorkDone DATA'!$L:$L,'[20]WorkDone DATA'!$N:$N,BOQ!AB$6,'[20]WorkDone DATA'!$G:$G,BOQ!$B408)*$G408</f>
        <v>#VALUE!</v>
      </c>
      <c r="AC408" s="53" t="e">
        <f>SUMIFS('[20]WorkDone DATA'!$L:$L,'[20]WorkDone DATA'!$N:$N,BOQ!AC$6,'[20]WorkDone DATA'!$G:$G,BOQ!$B408)*$G408</f>
        <v>#VALUE!</v>
      </c>
      <c r="AD408" s="53" t="e">
        <f>SUMIFS('[20]WorkDone DATA'!$L:$L,'[20]WorkDone DATA'!$N:$N,BOQ!AD$6,'[20]WorkDone DATA'!$G:$G,BOQ!$B408)*$G408</f>
        <v>#VALUE!</v>
      </c>
      <c r="AE408" s="53" t="e">
        <f>SUMIFS('[20]WorkDone DATA'!$L:$L,'[20]WorkDone DATA'!$N:$N,BOQ!AE$6,'[20]WorkDone DATA'!$G:$G,BOQ!$B408)*$G408</f>
        <v>#VALUE!</v>
      </c>
      <c r="AF408" s="53" t="e">
        <f>SUMIFS('[20]WorkDone DATA'!$L:$L,'[20]WorkDone DATA'!$N:$N,BOQ!AF$6,'[20]WorkDone DATA'!$G:$G,BOQ!$B408)*$G408</f>
        <v>#VALUE!</v>
      </c>
      <c r="AG408" s="53" t="e">
        <f>SUMIFS('[20]WorkDone DATA'!$L:$L,'[20]WorkDone DATA'!$N:$N,BOQ!AG$6,'[20]WorkDone DATA'!$G:$G,BOQ!$B408)*$G408</f>
        <v>#VALUE!</v>
      </c>
      <c r="AH408" s="53" t="e">
        <f>SUMIFS('[20]WorkDone DATA'!$L:$L,'[20]WorkDone DATA'!$N:$N,BOQ!AH$6,'[20]WorkDone DATA'!$G:$G,BOQ!$B408)*$G408</f>
        <v>#VALUE!</v>
      </c>
      <c r="AI408" s="53" t="e">
        <f>SUMIFS('[20]WorkDone DATA'!$L:$L,'[20]WorkDone DATA'!$N:$N,BOQ!AI$6,'[20]WorkDone DATA'!$G:$G,BOQ!$B408)*$G408</f>
        <v>#VALUE!</v>
      </c>
      <c r="AJ408" s="53" t="e">
        <f>SUMIFS('[20]WorkDone DATA'!$L:$L,'[20]WorkDone DATA'!$N:$N,BOQ!AJ$6,'[20]WorkDone DATA'!$G:$G,BOQ!$B408)*$G408</f>
        <v>#VALUE!</v>
      </c>
      <c r="AK408" s="53" t="e">
        <f>SUMIFS('[20]WorkDone DATA'!$L:$L,'[20]WorkDone DATA'!$N:$N,BOQ!AK$6,'[20]WorkDone DATA'!$G:$G,BOQ!$B408)*$G408</f>
        <v>#VALUE!</v>
      </c>
      <c r="AL408" s="53" t="e">
        <f>SUMIFS('[20]WorkDone DATA'!$L:$L,'[20]WorkDone DATA'!$N:$N,BOQ!AL$6,'[20]WorkDone DATA'!$G:$G,BOQ!$B408)*$G408</f>
        <v>#VALUE!</v>
      </c>
      <c r="AM408" s="53" t="e">
        <f>SUMIFS('[20]WorkDone DATA'!$L:$L,'[20]WorkDone DATA'!$N:$N,BOQ!AM$6,'[20]WorkDone DATA'!$G:$G,BOQ!$B408)*$G408</f>
        <v>#VALUE!</v>
      </c>
      <c r="AN408" s="53" t="e">
        <f>SUMIFS('[20]WorkDone DATA'!$L:$L,'[20]WorkDone DATA'!$N:$N,BOQ!AN$6,'[20]WorkDone DATA'!$G:$G,BOQ!$B408)*$G408</f>
        <v>#VALUE!</v>
      </c>
      <c r="AO408" s="53" t="e">
        <f>SUMIFS('[20]WorkDone DATA'!$L:$L,'[20]WorkDone DATA'!$N:$N,BOQ!AO$6,'[20]WorkDone DATA'!$G:$G,BOQ!$B408)*$G408</f>
        <v>#VALUE!</v>
      </c>
      <c r="AP408" s="53" t="e">
        <f>SUMIFS('[20]WorkDone DATA'!$L:$L,'[20]WorkDone DATA'!$N:$N,BOQ!AP$6,'[20]WorkDone DATA'!$G:$G,BOQ!$B408)*$G408</f>
        <v>#VALUE!</v>
      </c>
      <c r="AQ408" s="53" t="e">
        <f>SUMIFS('[20]WorkDone DATA'!$L:$L,'[20]WorkDone DATA'!$N:$N,BOQ!AQ$6,'[20]WorkDone DATA'!$G:$G,BOQ!$B408)*$G408</f>
        <v>#VALUE!</v>
      </c>
      <c r="AR408" s="53" t="e">
        <f>SUMIFS('[20]WorkDone DATA'!$L:$L,'[20]WorkDone DATA'!$N:$N,BOQ!AR$6,'[20]WorkDone DATA'!$G:$G,BOQ!$B408)*$G408</f>
        <v>#VALUE!</v>
      </c>
      <c r="AS408" s="53" t="e">
        <f>SUMIFS('[20]WorkDone DATA'!$L:$L,'[20]WorkDone DATA'!$N:$N,BOQ!AS$6,'[20]WorkDone DATA'!$G:$G,BOQ!$B408)*$G408</f>
        <v>#VALUE!</v>
      </c>
      <c r="AT408" s="53" t="e">
        <f>SUMIFS('[20]WorkDone DATA'!$L:$L,'[20]WorkDone DATA'!$N:$N,BOQ!AT$6,'[20]WorkDone DATA'!$G:$G,BOQ!$B408)*$G408</f>
        <v>#VALUE!</v>
      </c>
      <c r="AU408" s="53" t="e">
        <f>SUMIFS('[20]WorkDone DATA'!$L:$L,'[20]WorkDone DATA'!$N:$N,BOQ!AU$6,'[20]WorkDone DATA'!$G:$G,BOQ!$B408)*$G408</f>
        <v>#VALUE!</v>
      </c>
      <c r="AV408" s="53" t="e">
        <f>SUMIFS('[20]WorkDone DATA'!$L:$L,'[20]WorkDone DATA'!$N:$N,BOQ!AV$6,'[20]WorkDone DATA'!$G:$G,BOQ!$B408)*$G408</f>
        <v>#VALUE!</v>
      </c>
      <c r="AW408" s="53" t="e">
        <f>SUMIFS('[20]WorkDone DATA'!$L:$L,'[20]WorkDone DATA'!$N:$N,BOQ!AW$6,'[20]WorkDone DATA'!$G:$G,BOQ!$B408)*$G408</f>
        <v>#VALUE!</v>
      </c>
      <c r="AX408" s="53" t="e">
        <f>SUMIFS('[20]WorkDone DATA'!$L:$L,'[20]WorkDone DATA'!$N:$N,BOQ!AX$6,'[20]WorkDone DATA'!$G:$G,BOQ!$B408)*$G408</f>
        <v>#VALUE!</v>
      </c>
      <c r="AY408" s="53" t="e">
        <f>SUMIFS('[20]WorkDone DATA'!$L:$L,'[20]WorkDone DATA'!$N:$N,BOQ!AY$6,'[20]WorkDone DATA'!$G:$G,BOQ!$B408)*$G408</f>
        <v>#VALUE!</v>
      </c>
      <c r="AZ408" s="53" t="e">
        <f>SUMIFS('[20]WorkDone DATA'!$L:$L,'[20]WorkDone DATA'!$N:$N,BOQ!AZ$6,'[20]WorkDone DATA'!$G:$G,BOQ!$B408)*$G408</f>
        <v>#VALUE!</v>
      </c>
      <c r="BA408" s="53" t="e">
        <f>SUMIFS('[20]WorkDone DATA'!$L:$L,'[20]WorkDone DATA'!$N:$N,BOQ!BA$6,'[20]WorkDone DATA'!$G:$G,BOQ!$B408)*$G408</f>
        <v>#VALUE!</v>
      </c>
      <c r="BB408" s="53" t="e">
        <f>SUMIFS('[20]WorkDone DATA'!$L:$L,'[20]WorkDone DATA'!$N:$N,BOQ!BB$6,'[20]WorkDone DATA'!$G:$G,BOQ!$B408)*$G408</f>
        <v>#VALUE!</v>
      </c>
      <c r="BC408" s="53" t="e">
        <f>SUMIFS('[20]WorkDone DATA'!$L:$L,'[20]WorkDone DATA'!$N:$N,BOQ!BC$6,'[20]WorkDone DATA'!$G:$G,BOQ!$B408)*$G408</f>
        <v>#VALUE!</v>
      </c>
      <c r="BD408" s="53" t="e">
        <f>SUMIFS('[20]WorkDone DATA'!$L:$L,'[20]WorkDone DATA'!$N:$N,BOQ!BD$6,'[20]WorkDone DATA'!$G:$G,BOQ!$B408)*$G408</f>
        <v>#VALUE!</v>
      </c>
      <c r="BE408" s="53" t="e">
        <f>SUMIFS('[20]WorkDone DATA'!$L:$L,'[20]WorkDone DATA'!$N:$N,BOQ!BE$6,'[20]WorkDone DATA'!$G:$G,BOQ!$B408)*$G408</f>
        <v>#VALUE!</v>
      </c>
      <c r="BF408" s="53" t="e">
        <f>SUMIFS('[20]WorkDone DATA'!$L:$L,'[20]WorkDone DATA'!$N:$N,BOQ!BF$6,'[20]WorkDone DATA'!$G:$G,BOQ!$B408)*$G408</f>
        <v>#VALUE!</v>
      </c>
      <c r="BG408" s="53" t="e">
        <f>SUMIFS('[20]WorkDone DATA'!$L:$L,'[20]WorkDone DATA'!$N:$N,BOQ!BG$6,'[20]WorkDone DATA'!$G:$G,BOQ!$B408)*$G408</f>
        <v>#VALUE!</v>
      </c>
      <c r="BH408" s="53" t="e">
        <f>SUMIFS('[20]WorkDone DATA'!$L:$L,'[20]WorkDone DATA'!$N:$N,BOQ!BH$6,'[20]WorkDone DATA'!$G:$G,BOQ!$B408)*$G408</f>
        <v>#VALUE!</v>
      </c>
      <c r="BI408" s="53" t="e">
        <f>SUMIFS('[20]WorkDone DATA'!$L:$L,'[20]WorkDone DATA'!$N:$N,BOQ!BI$6,'[20]WorkDone DATA'!$G:$G,BOQ!$B408)*$G408</f>
        <v>#VALUE!</v>
      </c>
      <c r="BJ408" s="53" t="e">
        <f>SUMIFS('[20]WorkDone DATA'!$L:$L,'[20]WorkDone DATA'!$N:$N,BOQ!BJ$6,'[20]WorkDone DATA'!$G:$G,BOQ!$B408)*$G408</f>
        <v>#VALUE!</v>
      </c>
      <c r="BK408" s="53" t="e">
        <f>SUMIFS('[20]WorkDone DATA'!$L:$L,'[20]WorkDone DATA'!$N:$N,BOQ!BK$6,'[20]WorkDone DATA'!$G:$G,BOQ!$B408)*$G408</f>
        <v>#VALUE!</v>
      </c>
      <c r="BL408" s="53" t="e">
        <f>SUMIFS('[20]WorkDone DATA'!$L:$L,'[20]WorkDone DATA'!$N:$N,BOQ!BL$6,'[20]WorkDone DATA'!$G:$G,BOQ!$B408)*$G408</f>
        <v>#VALUE!</v>
      </c>
      <c r="BM408" s="53" t="e">
        <f>SUMIFS('[20]WorkDone DATA'!$L:$L,'[20]WorkDone DATA'!$N:$N,BOQ!BM$6,'[20]WorkDone DATA'!$G:$G,BOQ!$B408)*$G408</f>
        <v>#VALUE!</v>
      </c>
      <c r="BN408" s="53" t="e">
        <f>SUMIFS('[20]WorkDone DATA'!$L:$L,'[20]WorkDone DATA'!$N:$N,BOQ!BN$6,'[20]WorkDone DATA'!$G:$G,BOQ!$B408)*$G408</f>
        <v>#VALUE!</v>
      </c>
      <c r="BO408" s="53" t="e">
        <f>SUMIFS('[20]WorkDone DATA'!$L:$L,'[20]WorkDone DATA'!$N:$N,BOQ!BO$6,'[20]WorkDone DATA'!$G:$G,BOQ!$B408)*$G408</f>
        <v>#VALUE!</v>
      </c>
      <c r="BP408" s="53" t="e">
        <f>SUMIFS('[20]WorkDone DATA'!$L:$L,'[20]WorkDone DATA'!$N:$N,BOQ!BP$6,'[20]WorkDone DATA'!$G:$G,BOQ!$B408)*$G408</f>
        <v>#VALUE!</v>
      </c>
      <c r="BQ408" s="53" t="e">
        <f>SUMIFS('[20]WorkDone DATA'!$L:$L,'[20]WorkDone DATA'!$N:$N,BOQ!BQ$6,'[20]WorkDone DATA'!$G:$G,BOQ!$B408)*$G408</f>
        <v>#VALUE!</v>
      </c>
      <c r="BR408" s="53" t="e">
        <f>SUMIFS('[20]WorkDone DATA'!$L:$L,'[20]WorkDone DATA'!$N:$N,BOQ!BR$6,'[20]WorkDone DATA'!$G:$G,BOQ!$B408)*$G408</f>
        <v>#VALUE!</v>
      </c>
      <c r="BS408" s="53" t="e">
        <f>SUMIFS('[20]WorkDone DATA'!$L:$L,'[20]WorkDone DATA'!$N:$N,BOQ!BS$6,'[20]WorkDone DATA'!$G:$G,BOQ!$B408)*$G408</f>
        <v>#VALUE!</v>
      </c>
      <c r="BT408" s="53" t="e">
        <f>SUMIFS('[20]WorkDone DATA'!$L:$L,'[20]WorkDone DATA'!$N:$N,BOQ!BT$6,'[20]WorkDone DATA'!$G:$G,BOQ!$B408)*$G408</f>
        <v>#VALUE!</v>
      </c>
      <c r="BU408" s="53" t="e">
        <f>SUMIFS('[20]WorkDone DATA'!$L:$L,'[20]WorkDone DATA'!$N:$N,BOQ!BU$6,'[20]WorkDone DATA'!$G:$G,BOQ!$B408)*$G408</f>
        <v>#VALUE!</v>
      </c>
      <c r="BV408" s="53" t="e">
        <f>SUMIFS('[20]WorkDone DATA'!$L:$L,'[20]WorkDone DATA'!$N:$N,BOQ!BV$6,'[20]WorkDone DATA'!$G:$G,BOQ!$B408)*$G408</f>
        <v>#VALUE!</v>
      </c>
      <c r="BW408" s="53" t="e">
        <f>SUMIFS('[20]WorkDone DATA'!$L:$L,'[20]WorkDone DATA'!$N:$N,BOQ!BW$6,'[20]WorkDone DATA'!$G:$G,BOQ!$B408)*$G408</f>
        <v>#VALUE!</v>
      </c>
      <c r="BX408" s="53" t="e">
        <f>SUMIFS('[20]WorkDone DATA'!$L:$L,'[20]WorkDone DATA'!$N:$N,BOQ!BX$6,'[20]WorkDone DATA'!$G:$G,BOQ!$B408)*$G408</f>
        <v>#VALUE!</v>
      </c>
    </row>
    <row r="409" spans="1:76" ht="15.6" x14ac:dyDescent="0.35">
      <c r="A409" s="1" t="str">
        <f>C407</f>
        <v>0.75mm2 x 4core  (BVS04BCV</v>
      </c>
      <c r="B409" s="42">
        <v>2.2050000000000001</v>
      </c>
      <c r="C409" s="156" t="s">
        <v>53</v>
      </c>
      <c r="D409" s="152" t="s">
        <v>46</v>
      </c>
      <c r="E409" s="82" t="s">
        <v>13</v>
      </c>
      <c r="F409" s="45">
        <v>320</v>
      </c>
      <c r="G409" s="52">
        <v>8.5299999999999994</v>
      </c>
      <c r="H409" s="53">
        <f t="shared" si="62"/>
        <v>2729.6</v>
      </c>
      <c r="K409" s="214" t="e">
        <f t="shared" si="69"/>
        <v>#VALUE!</v>
      </c>
      <c r="L409" s="220" t="e">
        <f t="shared" si="63"/>
        <v>#VALUE!</v>
      </c>
      <c r="M409" s="221" t="e">
        <f t="shared" si="64"/>
        <v>#VALUE!</v>
      </c>
      <c r="N409" s="219"/>
      <c r="O409" s="214" t="e">
        <f t="shared" si="65"/>
        <v>#VALUE!</v>
      </c>
      <c r="P409" s="215" t="e">
        <f t="shared" si="66"/>
        <v>#VALUE!</v>
      </c>
      <c r="R409" s="217" t="e">
        <f>SUMIFS('[20]WorkDone DATA'!$L:$L,'[20]WorkDone DATA'!$N:$N,BOQ!S$6,'[20]WorkDone DATA'!$G:$G,BOQ!$B409)</f>
        <v>#VALUE!</v>
      </c>
      <c r="S409" s="53" t="e">
        <f t="shared" si="67"/>
        <v>#VALUE!</v>
      </c>
      <c r="T409" s="217" t="e">
        <f>SUMIFS('[20]WorkDone DATA'!$L:$L,'[20]WorkDone DATA'!$N:$N,BOQ!U$6,'[20]WorkDone DATA'!$G:$G,BOQ!$B409)</f>
        <v>#VALUE!</v>
      </c>
      <c r="U409" s="53" t="e">
        <f t="shared" si="68"/>
        <v>#VALUE!</v>
      </c>
      <c r="V409" s="217"/>
      <c r="W409" s="53" t="e">
        <f>SUMIFS('[20]WorkDone DATA'!$L:$L,'[20]WorkDone DATA'!$N:$N,BOQ!W$6,'[20]WorkDone DATA'!$G:$G,BOQ!$B409)*$G409</f>
        <v>#VALUE!</v>
      </c>
      <c r="X409" s="217"/>
      <c r="Y409" s="53" t="e">
        <f>SUMIFS('[20]WorkDone DATA'!$L:$L,'[20]WorkDone DATA'!$N:$N,BOQ!Y$6,'[20]WorkDone DATA'!$G:$G,BOQ!$B409)*$G409</f>
        <v>#VALUE!</v>
      </c>
      <c r="Z409" s="217"/>
      <c r="AA409" s="53" t="e">
        <f>SUMIFS('[20]WorkDone DATA'!$L:$L,'[20]WorkDone DATA'!$N:$N,BOQ!AA$6,'[20]WorkDone DATA'!$G:$G,BOQ!$B409)*$G409</f>
        <v>#VALUE!</v>
      </c>
      <c r="AB409" s="53" t="e">
        <f>SUMIFS('[20]WorkDone DATA'!$L:$L,'[20]WorkDone DATA'!$N:$N,BOQ!AB$6,'[20]WorkDone DATA'!$G:$G,BOQ!$B409)*$G409</f>
        <v>#VALUE!</v>
      </c>
      <c r="AC409" s="53" t="e">
        <f>SUMIFS('[20]WorkDone DATA'!$L:$L,'[20]WorkDone DATA'!$N:$N,BOQ!AC$6,'[20]WorkDone DATA'!$G:$G,BOQ!$B409)*$G409</f>
        <v>#VALUE!</v>
      </c>
      <c r="AD409" s="53" t="e">
        <f>SUMIFS('[20]WorkDone DATA'!$L:$L,'[20]WorkDone DATA'!$N:$N,BOQ!AD$6,'[20]WorkDone DATA'!$G:$G,BOQ!$B409)*$G409</f>
        <v>#VALUE!</v>
      </c>
      <c r="AE409" s="53" t="e">
        <f>SUMIFS('[20]WorkDone DATA'!$L:$L,'[20]WorkDone DATA'!$N:$N,BOQ!AE$6,'[20]WorkDone DATA'!$G:$G,BOQ!$B409)*$G409</f>
        <v>#VALUE!</v>
      </c>
      <c r="AF409" s="53" t="e">
        <f>SUMIFS('[20]WorkDone DATA'!$L:$L,'[20]WorkDone DATA'!$N:$N,BOQ!AF$6,'[20]WorkDone DATA'!$G:$G,BOQ!$B409)*$G409</f>
        <v>#VALUE!</v>
      </c>
      <c r="AG409" s="53" t="e">
        <f>SUMIFS('[20]WorkDone DATA'!$L:$L,'[20]WorkDone DATA'!$N:$N,BOQ!AG$6,'[20]WorkDone DATA'!$G:$G,BOQ!$B409)*$G409</f>
        <v>#VALUE!</v>
      </c>
      <c r="AH409" s="53" t="e">
        <f>SUMIFS('[20]WorkDone DATA'!$L:$L,'[20]WorkDone DATA'!$N:$N,BOQ!AH$6,'[20]WorkDone DATA'!$G:$G,BOQ!$B409)*$G409</f>
        <v>#VALUE!</v>
      </c>
      <c r="AI409" s="53" t="e">
        <f>SUMIFS('[20]WorkDone DATA'!$L:$L,'[20]WorkDone DATA'!$N:$N,BOQ!AI$6,'[20]WorkDone DATA'!$G:$G,BOQ!$B409)*$G409</f>
        <v>#VALUE!</v>
      </c>
      <c r="AJ409" s="53" t="e">
        <f>SUMIFS('[20]WorkDone DATA'!$L:$L,'[20]WorkDone DATA'!$N:$N,BOQ!AJ$6,'[20]WorkDone DATA'!$G:$G,BOQ!$B409)*$G409</f>
        <v>#VALUE!</v>
      </c>
      <c r="AK409" s="53" t="e">
        <f>SUMIFS('[20]WorkDone DATA'!$L:$L,'[20]WorkDone DATA'!$N:$N,BOQ!AK$6,'[20]WorkDone DATA'!$G:$G,BOQ!$B409)*$G409</f>
        <v>#VALUE!</v>
      </c>
      <c r="AL409" s="53" t="e">
        <f>SUMIFS('[20]WorkDone DATA'!$L:$L,'[20]WorkDone DATA'!$N:$N,BOQ!AL$6,'[20]WorkDone DATA'!$G:$G,BOQ!$B409)*$G409</f>
        <v>#VALUE!</v>
      </c>
      <c r="AM409" s="53" t="e">
        <f>SUMIFS('[20]WorkDone DATA'!$L:$L,'[20]WorkDone DATA'!$N:$N,BOQ!AM$6,'[20]WorkDone DATA'!$G:$G,BOQ!$B409)*$G409</f>
        <v>#VALUE!</v>
      </c>
      <c r="AN409" s="53" t="e">
        <f>SUMIFS('[20]WorkDone DATA'!$L:$L,'[20]WorkDone DATA'!$N:$N,BOQ!AN$6,'[20]WorkDone DATA'!$G:$G,BOQ!$B409)*$G409</f>
        <v>#VALUE!</v>
      </c>
      <c r="AO409" s="53" t="e">
        <f>SUMIFS('[20]WorkDone DATA'!$L:$L,'[20]WorkDone DATA'!$N:$N,BOQ!AO$6,'[20]WorkDone DATA'!$G:$G,BOQ!$B409)*$G409</f>
        <v>#VALUE!</v>
      </c>
      <c r="AP409" s="53" t="e">
        <f>SUMIFS('[20]WorkDone DATA'!$L:$L,'[20]WorkDone DATA'!$N:$N,BOQ!AP$6,'[20]WorkDone DATA'!$G:$G,BOQ!$B409)*$G409</f>
        <v>#VALUE!</v>
      </c>
      <c r="AQ409" s="53" t="e">
        <f>SUMIFS('[20]WorkDone DATA'!$L:$L,'[20]WorkDone DATA'!$N:$N,BOQ!AQ$6,'[20]WorkDone DATA'!$G:$G,BOQ!$B409)*$G409</f>
        <v>#VALUE!</v>
      </c>
      <c r="AR409" s="53" t="e">
        <f>SUMIFS('[20]WorkDone DATA'!$L:$L,'[20]WorkDone DATA'!$N:$N,BOQ!AR$6,'[20]WorkDone DATA'!$G:$G,BOQ!$B409)*$G409</f>
        <v>#VALUE!</v>
      </c>
      <c r="AS409" s="53" t="e">
        <f>SUMIFS('[20]WorkDone DATA'!$L:$L,'[20]WorkDone DATA'!$N:$N,BOQ!AS$6,'[20]WorkDone DATA'!$G:$G,BOQ!$B409)*$G409</f>
        <v>#VALUE!</v>
      </c>
      <c r="AT409" s="53" t="e">
        <f>SUMIFS('[20]WorkDone DATA'!$L:$L,'[20]WorkDone DATA'!$N:$N,BOQ!AT$6,'[20]WorkDone DATA'!$G:$G,BOQ!$B409)*$G409</f>
        <v>#VALUE!</v>
      </c>
      <c r="AU409" s="53" t="e">
        <f>SUMIFS('[20]WorkDone DATA'!$L:$L,'[20]WorkDone DATA'!$N:$N,BOQ!AU$6,'[20]WorkDone DATA'!$G:$G,BOQ!$B409)*$G409</f>
        <v>#VALUE!</v>
      </c>
      <c r="AV409" s="53" t="e">
        <f>SUMIFS('[20]WorkDone DATA'!$L:$L,'[20]WorkDone DATA'!$N:$N,BOQ!AV$6,'[20]WorkDone DATA'!$G:$G,BOQ!$B409)*$G409</f>
        <v>#VALUE!</v>
      </c>
      <c r="AW409" s="53" t="e">
        <f>SUMIFS('[20]WorkDone DATA'!$L:$L,'[20]WorkDone DATA'!$N:$N,BOQ!AW$6,'[20]WorkDone DATA'!$G:$G,BOQ!$B409)*$G409</f>
        <v>#VALUE!</v>
      </c>
      <c r="AX409" s="53" t="e">
        <f>SUMIFS('[20]WorkDone DATA'!$L:$L,'[20]WorkDone DATA'!$N:$N,BOQ!AX$6,'[20]WorkDone DATA'!$G:$G,BOQ!$B409)*$G409</f>
        <v>#VALUE!</v>
      </c>
      <c r="AY409" s="53" t="e">
        <f>SUMIFS('[20]WorkDone DATA'!$L:$L,'[20]WorkDone DATA'!$N:$N,BOQ!AY$6,'[20]WorkDone DATA'!$G:$G,BOQ!$B409)*$G409</f>
        <v>#VALUE!</v>
      </c>
      <c r="AZ409" s="53" t="e">
        <f>SUMIFS('[20]WorkDone DATA'!$L:$L,'[20]WorkDone DATA'!$N:$N,BOQ!AZ$6,'[20]WorkDone DATA'!$G:$G,BOQ!$B409)*$G409</f>
        <v>#VALUE!</v>
      </c>
      <c r="BA409" s="53" t="e">
        <f>SUMIFS('[20]WorkDone DATA'!$L:$L,'[20]WorkDone DATA'!$N:$N,BOQ!BA$6,'[20]WorkDone DATA'!$G:$G,BOQ!$B409)*$G409</f>
        <v>#VALUE!</v>
      </c>
      <c r="BB409" s="53" t="e">
        <f>SUMIFS('[20]WorkDone DATA'!$L:$L,'[20]WorkDone DATA'!$N:$N,BOQ!BB$6,'[20]WorkDone DATA'!$G:$G,BOQ!$B409)*$G409</f>
        <v>#VALUE!</v>
      </c>
      <c r="BC409" s="53" t="e">
        <f>SUMIFS('[20]WorkDone DATA'!$L:$L,'[20]WorkDone DATA'!$N:$N,BOQ!BC$6,'[20]WorkDone DATA'!$G:$G,BOQ!$B409)*$G409</f>
        <v>#VALUE!</v>
      </c>
      <c r="BD409" s="53" t="e">
        <f>SUMIFS('[20]WorkDone DATA'!$L:$L,'[20]WorkDone DATA'!$N:$N,BOQ!BD$6,'[20]WorkDone DATA'!$G:$G,BOQ!$B409)*$G409</f>
        <v>#VALUE!</v>
      </c>
      <c r="BE409" s="53" t="e">
        <f>SUMIFS('[20]WorkDone DATA'!$L:$L,'[20]WorkDone DATA'!$N:$N,BOQ!BE$6,'[20]WorkDone DATA'!$G:$G,BOQ!$B409)*$G409</f>
        <v>#VALUE!</v>
      </c>
      <c r="BF409" s="53" t="e">
        <f>SUMIFS('[20]WorkDone DATA'!$L:$L,'[20]WorkDone DATA'!$N:$N,BOQ!BF$6,'[20]WorkDone DATA'!$G:$G,BOQ!$B409)*$G409</f>
        <v>#VALUE!</v>
      </c>
      <c r="BG409" s="53" t="e">
        <f>SUMIFS('[20]WorkDone DATA'!$L:$L,'[20]WorkDone DATA'!$N:$N,BOQ!BG$6,'[20]WorkDone DATA'!$G:$G,BOQ!$B409)*$G409</f>
        <v>#VALUE!</v>
      </c>
      <c r="BH409" s="53" t="e">
        <f>SUMIFS('[20]WorkDone DATA'!$L:$L,'[20]WorkDone DATA'!$N:$N,BOQ!BH$6,'[20]WorkDone DATA'!$G:$G,BOQ!$B409)*$G409</f>
        <v>#VALUE!</v>
      </c>
      <c r="BI409" s="53" t="e">
        <f>SUMIFS('[20]WorkDone DATA'!$L:$L,'[20]WorkDone DATA'!$N:$N,BOQ!BI$6,'[20]WorkDone DATA'!$G:$G,BOQ!$B409)*$G409</f>
        <v>#VALUE!</v>
      </c>
      <c r="BJ409" s="53" t="e">
        <f>SUMIFS('[20]WorkDone DATA'!$L:$L,'[20]WorkDone DATA'!$N:$N,BOQ!BJ$6,'[20]WorkDone DATA'!$G:$G,BOQ!$B409)*$G409</f>
        <v>#VALUE!</v>
      </c>
      <c r="BK409" s="53" t="e">
        <f>SUMIFS('[20]WorkDone DATA'!$L:$L,'[20]WorkDone DATA'!$N:$N,BOQ!BK$6,'[20]WorkDone DATA'!$G:$G,BOQ!$B409)*$G409</f>
        <v>#VALUE!</v>
      </c>
      <c r="BL409" s="53" t="e">
        <f>SUMIFS('[20]WorkDone DATA'!$L:$L,'[20]WorkDone DATA'!$N:$N,BOQ!BL$6,'[20]WorkDone DATA'!$G:$G,BOQ!$B409)*$G409</f>
        <v>#VALUE!</v>
      </c>
      <c r="BM409" s="53" t="e">
        <f>SUMIFS('[20]WorkDone DATA'!$L:$L,'[20]WorkDone DATA'!$N:$N,BOQ!BM$6,'[20]WorkDone DATA'!$G:$G,BOQ!$B409)*$G409</f>
        <v>#VALUE!</v>
      </c>
      <c r="BN409" s="53" t="e">
        <f>SUMIFS('[20]WorkDone DATA'!$L:$L,'[20]WorkDone DATA'!$N:$N,BOQ!BN$6,'[20]WorkDone DATA'!$G:$G,BOQ!$B409)*$G409</f>
        <v>#VALUE!</v>
      </c>
      <c r="BO409" s="53" t="e">
        <f>SUMIFS('[20]WorkDone DATA'!$L:$L,'[20]WorkDone DATA'!$N:$N,BOQ!BO$6,'[20]WorkDone DATA'!$G:$G,BOQ!$B409)*$G409</f>
        <v>#VALUE!</v>
      </c>
      <c r="BP409" s="53" t="e">
        <f>SUMIFS('[20]WorkDone DATA'!$L:$L,'[20]WorkDone DATA'!$N:$N,BOQ!BP$6,'[20]WorkDone DATA'!$G:$G,BOQ!$B409)*$G409</f>
        <v>#VALUE!</v>
      </c>
      <c r="BQ409" s="53" t="e">
        <f>SUMIFS('[20]WorkDone DATA'!$L:$L,'[20]WorkDone DATA'!$N:$N,BOQ!BQ$6,'[20]WorkDone DATA'!$G:$G,BOQ!$B409)*$G409</f>
        <v>#VALUE!</v>
      </c>
      <c r="BR409" s="53" t="e">
        <f>SUMIFS('[20]WorkDone DATA'!$L:$L,'[20]WorkDone DATA'!$N:$N,BOQ!BR$6,'[20]WorkDone DATA'!$G:$G,BOQ!$B409)*$G409</f>
        <v>#VALUE!</v>
      </c>
      <c r="BS409" s="53" t="e">
        <f>SUMIFS('[20]WorkDone DATA'!$L:$L,'[20]WorkDone DATA'!$N:$N,BOQ!BS$6,'[20]WorkDone DATA'!$G:$G,BOQ!$B409)*$G409</f>
        <v>#VALUE!</v>
      </c>
      <c r="BT409" s="53" t="e">
        <f>SUMIFS('[20]WorkDone DATA'!$L:$L,'[20]WorkDone DATA'!$N:$N,BOQ!BT$6,'[20]WorkDone DATA'!$G:$G,BOQ!$B409)*$G409</f>
        <v>#VALUE!</v>
      </c>
      <c r="BU409" s="53" t="e">
        <f>SUMIFS('[20]WorkDone DATA'!$L:$L,'[20]WorkDone DATA'!$N:$N,BOQ!BU$6,'[20]WorkDone DATA'!$G:$G,BOQ!$B409)*$G409</f>
        <v>#VALUE!</v>
      </c>
      <c r="BV409" s="53" t="e">
        <f>SUMIFS('[20]WorkDone DATA'!$L:$L,'[20]WorkDone DATA'!$N:$N,BOQ!BV$6,'[20]WorkDone DATA'!$G:$G,BOQ!$B409)*$G409</f>
        <v>#VALUE!</v>
      </c>
      <c r="BW409" s="53" t="e">
        <f>SUMIFS('[20]WorkDone DATA'!$L:$L,'[20]WorkDone DATA'!$N:$N,BOQ!BW$6,'[20]WorkDone DATA'!$G:$G,BOQ!$B409)*$G409</f>
        <v>#VALUE!</v>
      </c>
      <c r="BX409" s="53" t="e">
        <f>SUMIFS('[20]WorkDone DATA'!$L:$L,'[20]WorkDone DATA'!$N:$N,BOQ!BX$6,'[20]WorkDone DATA'!$G:$G,BOQ!$B409)*$G409</f>
        <v>#VALUE!</v>
      </c>
    </row>
    <row r="410" spans="1:76" ht="15.6" x14ac:dyDescent="0.35">
      <c r="A410" s="1"/>
      <c r="B410" s="42"/>
      <c r="C410" s="80" t="s">
        <v>57</v>
      </c>
      <c r="D410" s="152"/>
      <c r="E410" s="82"/>
      <c r="F410" s="45"/>
      <c r="G410" s="52"/>
      <c r="H410" s="53">
        <f t="shared" si="62"/>
        <v>0</v>
      </c>
      <c r="K410" s="214"/>
      <c r="L410" s="220" t="e">
        <f t="shared" si="63"/>
        <v>#VALUE!</v>
      </c>
      <c r="M410" s="221" t="e">
        <f t="shared" si="64"/>
        <v>#VALUE!</v>
      </c>
      <c r="N410" s="219"/>
      <c r="O410" s="214">
        <f t="shared" si="65"/>
        <v>0</v>
      </c>
      <c r="P410" s="215" t="e">
        <f t="shared" si="66"/>
        <v>#VALUE!</v>
      </c>
      <c r="R410" s="217" t="e">
        <f>SUMIFS('[20]WorkDone DATA'!$L:$L,'[20]WorkDone DATA'!$N:$N,BOQ!S$6,'[20]WorkDone DATA'!$G:$G,BOQ!$B410)</f>
        <v>#VALUE!</v>
      </c>
      <c r="S410" s="53" t="e">
        <f t="shared" si="67"/>
        <v>#VALUE!</v>
      </c>
      <c r="T410" s="217" t="e">
        <f>SUMIFS('[20]WorkDone DATA'!$L:$L,'[20]WorkDone DATA'!$N:$N,BOQ!U$6,'[20]WorkDone DATA'!$G:$G,BOQ!$B410)</f>
        <v>#VALUE!</v>
      </c>
      <c r="U410" s="53" t="e">
        <f t="shared" si="68"/>
        <v>#VALUE!</v>
      </c>
      <c r="V410" s="217"/>
      <c r="W410" s="53" t="e">
        <f>SUMIFS('[20]WorkDone DATA'!$L:$L,'[20]WorkDone DATA'!$N:$N,BOQ!W$6,'[20]WorkDone DATA'!$G:$G,BOQ!$B410)*$G410</f>
        <v>#VALUE!</v>
      </c>
      <c r="X410" s="217"/>
      <c r="Y410" s="53" t="e">
        <f>SUMIFS('[20]WorkDone DATA'!$L:$L,'[20]WorkDone DATA'!$N:$N,BOQ!Y$6,'[20]WorkDone DATA'!$G:$G,BOQ!$B410)*$G410</f>
        <v>#VALUE!</v>
      </c>
      <c r="Z410" s="217"/>
      <c r="AA410" s="53" t="e">
        <f>SUMIFS('[20]WorkDone DATA'!$L:$L,'[20]WorkDone DATA'!$N:$N,BOQ!AA$6,'[20]WorkDone DATA'!$G:$G,BOQ!$B410)*$G410</f>
        <v>#VALUE!</v>
      </c>
      <c r="AB410" s="53" t="e">
        <f>SUMIFS('[20]WorkDone DATA'!$L:$L,'[20]WorkDone DATA'!$N:$N,BOQ!AB$6,'[20]WorkDone DATA'!$G:$G,BOQ!$B410)*$G410</f>
        <v>#VALUE!</v>
      </c>
      <c r="AC410" s="53" t="e">
        <f>SUMIFS('[20]WorkDone DATA'!$L:$L,'[20]WorkDone DATA'!$N:$N,BOQ!AC$6,'[20]WorkDone DATA'!$G:$G,BOQ!$B410)*$G410</f>
        <v>#VALUE!</v>
      </c>
      <c r="AD410" s="53" t="e">
        <f>SUMIFS('[20]WorkDone DATA'!$L:$L,'[20]WorkDone DATA'!$N:$N,BOQ!AD$6,'[20]WorkDone DATA'!$G:$G,BOQ!$B410)*$G410</f>
        <v>#VALUE!</v>
      </c>
      <c r="AE410" s="53" t="e">
        <f>SUMIFS('[20]WorkDone DATA'!$L:$L,'[20]WorkDone DATA'!$N:$N,BOQ!AE$6,'[20]WorkDone DATA'!$G:$G,BOQ!$B410)*$G410</f>
        <v>#VALUE!</v>
      </c>
      <c r="AF410" s="53" t="e">
        <f>SUMIFS('[20]WorkDone DATA'!$L:$L,'[20]WorkDone DATA'!$N:$N,BOQ!AF$6,'[20]WorkDone DATA'!$G:$G,BOQ!$B410)*$G410</f>
        <v>#VALUE!</v>
      </c>
      <c r="AG410" s="53" t="e">
        <f>SUMIFS('[20]WorkDone DATA'!$L:$L,'[20]WorkDone DATA'!$N:$N,BOQ!AG$6,'[20]WorkDone DATA'!$G:$G,BOQ!$B410)*$G410</f>
        <v>#VALUE!</v>
      </c>
      <c r="AH410" s="53" t="e">
        <f>SUMIFS('[20]WorkDone DATA'!$L:$L,'[20]WorkDone DATA'!$N:$N,BOQ!AH$6,'[20]WorkDone DATA'!$G:$G,BOQ!$B410)*$G410</f>
        <v>#VALUE!</v>
      </c>
      <c r="AI410" s="53" t="e">
        <f>SUMIFS('[20]WorkDone DATA'!$L:$L,'[20]WorkDone DATA'!$N:$N,BOQ!AI$6,'[20]WorkDone DATA'!$G:$G,BOQ!$B410)*$G410</f>
        <v>#VALUE!</v>
      </c>
      <c r="AJ410" s="53" t="e">
        <f>SUMIFS('[20]WorkDone DATA'!$L:$L,'[20]WorkDone DATA'!$N:$N,BOQ!AJ$6,'[20]WorkDone DATA'!$G:$G,BOQ!$B410)*$G410</f>
        <v>#VALUE!</v>
      </c>
      <c r="AK410" s="53" t="e">
        <f>SUMIFS('[20]WorkDone DATA'!$L:$L,'[20]WorkDone DATA'!$N:$N,BOQ!AK$6,'[20]WorkDone DATA'!$G:$G,BOQ!$B410)*$G410</f>
        <v>#VALUE!</v>
      </c>
      <c r="AL410" s="53" t="e">
        <f>SUMIFS('[20]WorkDone DATA'!$L:$L,'[20]WorkDone DATA'!$N:$N,BOQ!AL$6,'[20]WorkDone DATA'!$G:$G,BOQ!$B410)*$G410</f>
        <v>#VALUE!</v>
      </c>
      <c r="AM410" s="53" t="e">
        <f>SUMIFS('[20]WorkDone DATA'!$L:$L,'[20]WorkDone DATA'!$N:$N,BOQ!AM$6,'[20]WorkDone DATA'!$G:$G,BOQ!$B410)*$G410</f>
        <v>#VALUE!</v>
      </c>
      <c r="AN410" s="53" t="e">
        <f>SUMIFS('[20]WorkDone DATA'!$L:$L,'[20]WorkDone DATA'!$N:$N,BOQ!AN$6,'[20]WorkDone DATA'!$G:$G,BOQ!$B410)*$G410</f>
        <v>#VALUE!</v>
      </c>
      <c r="AO410" s="53" t="e">
        <f>SUMIFS('[20]WorkDone DATA'!$L:$L,'[20]WorkDone DATA'!$N:$N,BOQ!AO$6,'[20]WorkDone DATA'!$G:$G,BOQ!$B410)*$G410</f>
        <v>#VALUE!</v>
      </c>
      <c r="AP410" s="53" t="e">
        <f>SUMIFS('[20]WorkDone DATA'!$L:$L,'[20]WorkDone DATA'!$N:$N,BOQ!AP$6,'[20]WorkDone DATA'!$G:$G,BOQ!$B410)*$G410</f>
        <v>#VALUE!</v>
      </c>
      <c r="AQ410" s="53" t="e">
        <f>SUMIFS('[20]WorkDone DATA'!$L:$L,'[20]WorkDone DATA'!$N:$N,BOQ!AQ$6,'[20]WorkDone DATA'!$G:$G,BOQ!$B410)*$G410</f>
        <v>#VALUE!</v>
      </c>
      <c r="AR410" s="53" t="e">
        <f>SUMIFS('[20]WorkDone DATA'!$L:$L,'[20]WorkDone DATA'!$N:$N,BOQ!AR$6,'[20]WorkDone DATA'!$G:$G,BOQ!$B410)*$G410</f>
        <v>#VALUE!</v>
      </c>
      <c r="AS410" s="53" t="e">
        <f>SUMIFS('[20]WorkDone DATA'!$L:$L,'[20]WorkDone DATA'!$N:$N,BOQ!AS$6,'[20]WorkDone DATA'!$G:$G,BOQ!$B410)*$G410</f>
        <v>#VALUE!</v>
      </c>
      <c r="AT410" s="53" t="e">
        <f>SUMIFS('[20]WorkDone DATA'!$L:$L,'[20]WorkDone DATA'!$N:$N,BOQ!AT$6,'[20]WorkDone DATA'!$G:$G,BOQ!$B410)*$G410</f>
        <v>#VALUE!</v>
      </c>
      <c r="AU410" s="53" t="e">
        <f>SUMIFS('[20]WorkDone DATA'!$L:$L,'[20]WorkDone DATA'!$N:$N,BOQ!AU$6,'[20]WorkDone DATA'!$G:$G,BOQ!$B410)*$G410</f>
        <v>#VALUE!</v>
      </c>
      <c r="AV410" s="53" t="e">
        <f>SUMIFS('[20]WorkDone DATA'!$L:$L,'[20]WorkDone DATA'!$N:$N,BOQ!AV$6,'[20]WorkDone DATA'!$G:$G,BOQ!$B410)*$G410</f>
        <v>#VALUE!</v>
      </c>
      <c r="AW410" s="53" t="e">
        <f>SUMIFS('[20]WorkDone DATA'!$L:$L,'[20]WorkDone DATA'!$N:$N,BOQ!AW$6,'[20]WorkDone DATA'!$G:$G,BOQ!$B410)*$G410</f>
        <v>#VALUE!</v>
      </c>
      <c r="AX410" s="53" t="e">
        <f>SUMIFS('[20]WorkDone DATA'!$L:$L,'[20]WorkDone DATA'!$N:$N,BOQ!AX$6,'[20]WorkDone DATA'!$G:$G,BOQ!$B410)*$G410</f>
        <v>#VALUE!</v>
      </c>
      <c r="AY410" s="53" t="e">
        <f>SUMIFS('[20]WorkDone DATA'!$L:$L,'[20]WorkDone DATA'!$N:$N,BOQ!AY$6,'[20]WorkDone DATA'!$G:$G,BOQ!$B410)*$G410</f>
        <v>#VALUE!</v>
      </c>
      <c r="AZ410" s="53" t="e">
        <f>SUMIFS('[20]WorkDone DATA'!$L:$L,'[20]WorkDone DATA'!$N:$N,BOQ!AZ$6,'[20]WorkDone DATA'!$G:$G,BOQ!$B410)*$G410</f>
        <v>#VALUE!</v>
      </c>
      <c r="BA410" s="53" t="e">
        <f>SUMIFS('[20]WorkDone DATA'!$L:$L,'[20]WorkDone DATA'!$N:$N,BOQ!BA$6,'[20]WorkDone DATA'!$G:$G,BOQ!$B410)*$G410</f>
        <v>#VALUE!</v>
      </c>
      <c r="BB410" s="53" t="e">
        <f>SUMIFS('[20]WorkDone DATA'!$L:$L,'[20]WorkDone DATA'!$N:$N,BOQ!BB$6,'[20]WorkDone DATA'!$G:$G,BOQ!$B410)*$G410</f>
        <v>#VALUE!</v>
      </c>
      <c r="BC410" s="53" t="e">
        <f>SUMIFS('[20]WorkDone DATA'!$L:$L,'[20]WorkDone DATA'!$N:$N,BOQ!BC$6,'[20]WorkDone DATA'!$G:$G,BOQ!$B410)*$G410</f>
        <v>#VALUE!</v>
      </c>
      <c r="BD410" s="53" t="e">
        <f>SUMIFS('[20]WorkDone DATA'!$L:$L,'[20]WorkDone DATA'!$N:$N,BOQ!BD$6,'[20]WorkDone DATA'!$G:$G,BOQ!$B410)*$G410</f>
        <v>#VALUE!</v>
      </c>
      <c r="BE410" s="53" t="e">
        <f>SUMIFS('[20]WorkDone DATA'!$L:$L,'[20]WorkDone DATA'!$N:$N,BOQ!BE$6,'[20]WorkDone DATA'!$G:$G,BOQ!$B410)*$G410</f>
        <v>#VALUE!</v>
      </c>
      <c r="BF410" s="53" t="e">
        <f>SUMIFS('[20]WorkDone DATA'!$L:$L,'[20]WorkDone DATA'!$N:$N,BOQ!BF$6,'[20]WorkDone DATA'!$G:$G,BOQ!$B410)*$G410</f>
        <v>#VALUE!</v>
      </c>
      <c r="BG410" s="53" t="e">
        <f>SUMIFS('[20]WorkDone DATA'!$L:$L,'[20]WorkDone DATA'!$N:$N,BOQ!BG$6,'[20]WorkDone DATA'!$G:$G,BOQ!$B410)*$G410</f>
        <v>#VALUE!</v>
      </c>
      <c r="BH410" s="53" t="e">
        <f>SUMIFS('[20]WorkDone DATA'!$L:$L,'[20]WorkDone DATA'!$N:$N,BOQ!BH$6,'[20]WorkDone DATA'!$G:$G,BOQ!$B410)*$G410</f>
        <v>#VALUE!</v>
      </c>
      <c r="BI410" s="53" t="e">
        <f>SUMIFS('[20]WorkDone DATA'!$L:$L,'[20]WorkDone DATA'!$N:$N,BOQ!BI$6,'[20]WorkDone DATA'!$G:$G,BOQ!$B410)*$G410</f>
        <v>#VALUE!</v>
      </c>
      <c r="BJ410" s="53" t="e">
        <f>SUMIFS('[20]WorkDone DATA'!$L:$L,'[20]WorkDone DATA'!$N:$N,BOQ!BJ$6,'[20]WorkDone DATA'!$G:$G,BOQ!$B410)*$G410</f>
        <v>#VALUE!</v>
      </c>
      <c r="BK410" s="53" t="e">
        <f>SUMIFS('[20]WorkDone DATA'!$L:$L,'[20]WorkDone DATA'!$N:$N,BOQ!BK$6,'[20]WorkDone DATA'!$G:$G,BOQ!$B410)*$G410</f>
        <v>#VALUE!</v>
      </c>
      <c r="BL410" s="53" t="e">
        <f>SUMIFS('[20]WorkDone DATA'!$L:$L,'[20]WorkDone DATA'!$N:$N,BOQ!BL$6,'[20]WorkDone DATA'!$G:$G,BOQ!$B410)*$G410</f>
        <v>#VALUE!</v>
      </c>
      <c r="BM410" s="53" t="e">
        <f>SUMIFS('[20]WorkDone DATA'!$L:$L,'[20]WorkDone DATA'!$N:$N,BOQ!BM$6,'[20]WorkDone DATA'!$G:$G,BOQ!$B410)*$G410</f>
        <v>#VALUE!</v>
      </c>
      <c r="BN410" s="53" t="e">
        <f>SUMIFS('[20]WorkDone DATA'!$L:$L,'[20]WorkDone DATA'!$N:$N,BOQ!BN$6,'[20]WorkDone DATA'!$G:$G,BOQ!$B410)*$G410</f>
        <v>#VALUE!</v>
      </c>
      <c r="BO410" s="53" t="e">
        <f>SUMIFS('[20]WorkDone DATA'!$L:$L,'[20]WorkDone DATA'!$N:$N,BOQ!BO$6,'[20]WorkDone DATA'!$G:$G,BOQ!$B410)*$G410</f>
        <v>#VALUE!</v>
      </c>
      <c r="BP410" s="53" t="e">
        <f>SUMIFS('[20]WorkDone DATA'!$L:$L,'[20]WorkDone DATA'!$N:$N,BOQ!BP$6,'[20]WorkDone DATA'!$G:$G,BOQ!$B410)*$G410</f>
        <v>#VALUE!</v>
      </c>
      <c r="BQ410" s="53" t="e">
        <f>SUMIFS('[20]WorkDone DATA'!$L:$L,'[20]WorkDone DATA'!$N:$N,BOQ!BQ$6,'[20]WorkDone DATA'!$G:$G,BOQ!$B410)*$G410</f>
        <v>#VALUE!</v>
      </c>
      <c r="BR410" s="53" t="e">
        <f>SUMIFS('[20]WorkDone DATA'!$L:$L,'[20]WorkDone DATA'!$N:$N,BOQ!BR$6,'[20]WorkDone DATA'!$G:$G,BOQ!$B410)*$G410</f>
        <v>#VALUE!</v>
      </c>
      <c r="BS410" s="53" t="e">
        <f>SUMIFS('[20]WorkDone DATA'!$L:$L,'[20]WorkDone DATA'!$N:$N,BOQ!BS$6,'[20]WorkDone DATA'!$G:$G,BOQ!$B410)*$G410</f>
        <v>#VALUE!</v>
      </c>
      <c r="BT410" s="53" t="e">
        <f>SUMIFS('[20]WorkDone DATA'!$L:$L,'[20]WorkDone DATA'!$N:$N,BOQ!BT$6,'[20]WorkDone DATA'!$G:$G,BOQ!$B410)*$G410</f>
        <v>#VALUE!</v>
      </c>
      <c r="BU410" s="53" t="e">
        <f>SUMIFS('[20]WorkDone DATA'!$L:$L,'[20]WorkDone DATA'!$N:$N,BOQ!BU$6,'[20]WorkDone DATA'!$G:$G,BOQ!$B410)*$G410</f>
        <v>#VALUE!</v>
      </c>
      <c r="BV410" s="53" t="e">
        <f>SUMIFS('[20]WorkDone DATA'!$L:$L,'[20]WorkDone DATA'!$N:$N,BOQ!BV$6,'[20]WorkDone DATA'!$G:$G,BOQ!$B410)*$G410</f>
        <v>#VALUE!</v>
      </c>
      <c r="BW410" s="53" t="e">
        <f>SUMIFS('[20]WorkDone DATA'!$L:$L,'[20]WorkDone DATA'!$N:$N,BOQ!BW$6,'[20]WorkDone DATA'!$G:$G,BOQ!$B410)*$G410</f>
        <v>#VALUE!</v>
      </c>
      <c r="BX410" s="53" t="e">
        <f>SUMIFS('[20]WorkDone DATA'!$L:$L,'[20]WorkDone DATA'!$N:$N,BOQ!BX$6,'[20]WorkDone DATA'!$G:$G,BOQ!$B410)*$G410</f>
        <v>#VALUE!</v>
      </c>
    </row>
    <row r="411" spans="1:76" ht="15.6" x14ac:dyDescent="0.35">
      <c r="A411" s="1" t="str">
        <f>C410</f>
        <v>0.75mm2 x 16core  (UVG16ADV) Quoted for 0.5mm2</v>
      </c>
      <c r="B411" s="42">
        <v>2.206</v>
      </c>
      <c r="C411" s="156" t="s">
        <v>11</v>
      </c>
      <c r="D411" s="152" t="s">
        <v>27</v>
      </c>
      <c r="E411" s="82" t="s">
        <v>13</v>
      </c>
      <c r="F411" s="45">
        <v>2755</v>
      </c>
      <c r="G411" s="52">
        <v>70.48</v>
      </c>
      <c r="H411" s="53">
        <f t="shared" si="62"/>
        <v>194172.40000000002</v>
      </c>
      <c r="K411" s="214" t="e">
        <f t="shared" si="69"/>
        <v>#VALUE!</v>
      </c>
      <c r="L411" s="220" t="e">
        <f t="shared" si="63"/>
        <v>#VALUE!</v>
      </c>
      <c r="M411" s="221" t="e">
        <f t="shared" si="64"/>
        <v>#VALUE!</v>
      </c>
      <c r="N411" s="219"/>
      <c r="O411" s="214" t="e">
        <f t="shared" si="65"/>
        <v>#VALUE!</v>
      </c>
      <c r="P411" s="215" t="e">
        <f t="shared" si="66"/>
        <v>#VALUE!</v>
      </c>
      <c r="R411" s="217" t="e">
        <f>SUMIFS('[20]WorkDone DATA'!$L:$L,'[20]WorkDone DATA'!$N:$N,BOQ!S$6,'[20]WorkDone DATA'!$G:$G,BOQ!$B411)</f>
        <v>#VALUE!</v>
      </c>
      <c r="S411" s="53" t="e">
        <f t="shared" si="67"/>
        <v>#VALUE!</v>
      </c>
      <c r="T411" s="217" t="e">
        <f>SUMIFS('[20]WorkDone DATA'!$L:$L,'[20]WorkDone DATA'!$N:$N,BOQ!U$6,'[20]WorkDone DATA'!$G:$G,BOQ!$B411)</f>
        <v>#VALUE!</v>
      </c>
      <c r="U411" s="53" t="e">
        <f t="shared" si="68"/>
        <v>#VALUE!</v>
      </c>
      <c r="V411" s="217"/>
      <c r="W411" s="53" t="e">
        <f>SUMIFS('[20]WorkDone DATA'!$L:$L,'[20]WorkDone DATA'!$N:$N,BOQ!W$6,'[20]WorkDone DATA'!$G:$G,BOQ!$B411)*$G411</f>
        <v>#VALUE!</v>
      </c>
      <c r="X411" s="217"/>
      <c r="Y411" s="53" t="e">
        <f>SUMIFS('[20]WorkDone DATA'!$L:$L,'[20]WorkDone DATA'!$N:$N,BOQ!Y$6,'[20]WorkDone DATA'!$G:$G,BOQ!$B411)*$G411</f>
        <v>#VALUE!</v>
      </c>
      <c r="Z411" s="217"/>
      <c r="AA411" s="53" t="e">
        <f>SUMIFS('[20]WorkDone DATA'!$L:$L,'[20]WorkDone DATA'!$N:$N,BOQ!AA$6,'[20]WorkDone DATA'!$G:$G,BOQ!$B411)*$G411</f>
        <v>#VALUE!</v>
      </c>
      <c r="AB411" s="53" t="e">
        <f>SUMIFS('[20]WorkDone DATA'!$L:$L,'[20]WorkDone DATA'!$N:$N,BOQ!AB$6,'[20]WorkDone DATA'!$G:$G,BOQ!$B411)*$G411</f>
        <v>#VALUE!</v>
      </c>
      <c r="AC411" s="53" t="e">
        <f>SUMIFS('[20]WorkDone DATA'!$L:$L,'[20]WorkDone DATA'!$N:$N,BOQ!AC$6,'[20]WorkDone DATA'!$G:$G,BOQ!$B411)*$G411</f>
        <v>#VALUE!</v>
      </c>
      <c r="AD411" s="53" t="e">
        <f>SUMIFS('[20]WorkDone DATA'!$L:$L,'[20]WorkDone DATA'!$N:$N,BOQ!AD$6,'[20]WorkDone DATA'!$G:$G,BOQ!$B411)*$G411</f>
        <v>#VALUE!</v>
      </c>
      <c r="AE411" s="53" t="e">
        <f>SUMIFS('[20]WorkDone DATA'!$L:$L,'[20]WorkDone DATA'!$N:$N,BOQ!AE$6,'[20]WorkDone DATA'!$G:$G,BOQ!$B411)*$G411</f>
        <v>#VALUE!</v>
      </c>
      <c r="AF411" s="53" t="e">
        <f>SUMIFS('[20]WorkDone DATA'!$L:$L,'[20]WorkDone DATA'!$N:$N,BOQ!AF$6,'[20]WorkDone DATA'!$G:$G,BOQ!$B411)*$G411</f>
        <v>#VALUE!</v>
      </c>
      <c r="AG411" s="53" t="e">
        <f>SUMIFS('[20]WorkDone DATA'!$L:$L,'[20]WorkDone DATA'!$N:$N,BOQ!AG$6,'[20]WorkDone DATA'!$G:$G,BOQ!$B411)*$G411</f>
        <v>#VALUE!</v>
      </c>
      <c r="AH411" s="53" t="e">
        <f>SUMIFS('[20]WorkDone DATA'!$L:$L,'[20]WorkDone DATA'!$N:$N,BOQ!AH$6,'[20]WorkDone DATA'!$G:$G,BOQ!$B411)*$G411</f>
        <v>#VALUE!</v>
      </c>
      <c r="AI411" s="53" t="e">
        <f>SUMIFS('[20]WorkDone DATA'!$L:$L,'[20]WorkDone DATA'!$N:$N,BOQ!AI$6,'[20]WorkDone DATA'!$G:$G,BOQ!$B411)*$G411</f>
        <v>#VALUE!</v>
      </c>
      <c r="AJ411" s="53" t="e">
        <f>SUMIFS('[20]WorkDone DATA'!$L:$L,'[20]WorkDone DATA'!$N:$N,BOQ!AJ$6,'[20]WorkDone DATA'!$G:$G,BOQ!$B411)*$G411</f>
        <v>#VALUE!</v>
      </c>
      <c r="AK411" s="53" t="e">
        <f>SUMIFS('[20]WorkDone DATA'!$L:$L,'[20]WorkDone DATA'!$N:$N,BOQ!AK$6,'[20]WorkDone DATA'!$G:$G,BOQ!$B411)*$G411</f>
        <v>#VALUE!</v>
      </c>
      <c r="AL411" s="53" t="e">
        <f>SUMIFS('[20]WorkDone DATA'!$L:$L,'[20]WorkDone DATA'!$N:$N,BOQ!AL$6,'[20]WorkDone DATA'!$G:$G,BOQ!$B411)*$G411</f>
        <v>#VALUE!</v>
      </c>
      <c r="AM411" s="53" t="e">
        <f>SUMIFS('[20]WorkDone DATA'!$L:$L,'[20]WorkDone DATA'!$N:$N,BOQ!AM$6,'[20]WorkDone DATA'!$G:$G,BOQ!$B411)*$G411</f>
        <v>#VALUE!</v>
      </c>
      <c r="AN411" s="53" t="e">
        <f>SUMIFS('[20]WorkDone DATA'!$L:$L,'[20]WorkDone DATA'!$N:$N,BOQ!AN$6,'[20]WorkDone DATA'!$G:$G,BOQ!$B411)*$G411</f>
        <v>#VALUE!</v>
      </c>
      <c r="AO411" s="53" t="e">
        <f>SUMIFS('[20]WorkDone DATA'!$L:$L,'[20]WorkDone DATA'!$N:$N,BOQ!AO$6,'[20]WorkDone DATA'!$G:$G,BOQ!$B411)*$G411</f>
        <v>#VALUE!</v>
      </c>
      <c r="AP411" s="53" t="e">
        <f>SUMIFS('[20]WorkDone DATA'!$L:$L,'[20]WorkDone DATA'!$N:$N,BOQ!AP$6,'[20]WorkDone DATA'!$G:$G,BOQ!$B411)*$G411</f>
        <v>#VALUE!</v>
      </c>
      <c r="AQ411" s="53" t="e">
        <f>SUMIFS('[20]WorkDone DATA'!$L:$L,'[20]WorkDone DATA'!$N:$N,BOQ!AQ$6,'[20]WorkDone DATA'!$G:$G,BOQ!$B411)*$G411</f>
        <v>#VALUE!</v>
      </c>
      <c r="AR411" s="53" t="e">
        <f>SUMIFS('[20]WorkDone DATA'!$L:$L,'[20]WorkDone DATA'!$N:$N,BOQ!AR$6,'[20]WorkDone DATA'!$G:$G,BOQ!$B411)*$G411</f>
        <v>#VALUE!</v>
      </c>
      <c r="AS411" s="53" t="e">
        <f>SUMIFS('[20]WorkDone DATA'!$L:$L,'[20]WorkDone DATA'!$N:$N,BOQ!AS$6,'[20]WorkDone DATA'!$G:$G,BOQ!$B411)*$G411</f>
        <v>#VALUE!</v>
      </c>
      <c r="AT411" s="53" t="e">
        <f>SUMIFS('[20]WorkDone DATA'!$L:$L,'[20]WorkDone DATA'!$N:$N,BOQ!AT$6,'[20]WorkDone DATA'!$G:$G,BOQ!$B411)*$G411</f>
        <v>#VALUE!</v>
      </c>
      <c r="AU411" s="53" t="e">
        <f>SUMIFS('[20]WorkDone DATA'!$L:$L,'[20]WorkDone DATA'!$N:$N,BOQ!AU$6,'[20]WorkDone DATA'!$G:$G,BOQ!$B411)*$G411</f>
        <v>#VALUE!</v>
      </c>
      <c r="AV411" s="53" t="e">
        <f>SUMIFS('[20]WorkDone DATA'!$L:$L,'[20]WorkDone DATA'!$N:$N,BOQ!AV$6,'[20]WorkDone DATA'!$G:$G,BOQ!$B411)*$G411</f>
        <v>#VALUE!</v>
      </c>
      <c r="AW411" s="53" t="e">
        <f>SUMIFS('[20]WorkDone DATA'!$L:$L,'[20]WorkDone DATA'!$N:$N,BOQ!AW$6,'[20]WorkDone DATA'!$G:$G,BOQ!$B411)*$G411</f>
        <v>#VALUE!</v>
      </c>
      <c r="AX411" s="53" t="e">
        <f>SUMIFS('[20]WorkDone DATA'!$L:$L,'[20]WorkDone DATA'!$N:$N,BOQ!AX$6,'[20]WorkDone DATA'!$G:$G,BOQ!$B411)*$G411</f>
        <v>#VALUE!</v>
      </c>
      <c r="AY411" s="53" t="e">
        <f>SUMIFS('[20]WorkDone DATA'!$L:$L,'[20]WorkDone DATA'!$N:$N,BOQ!AY$6,'[20]WorkDone DATA'!$G:$G,BOQ!$B411)*$G411</f>
        <v>#VALUE!</v>
      </c>
      <c r="AZ411" s="53" t="e">
        <f>SUMIFS('[20]WorkDone DATA'!$L:$L,'[20]WorkDone DATA'!$N:$N,BOQ!AZ$6,'[20]WorkDone DATA'!$G:$G,BOQ!$B411)*$G411</f>
        <v>#VALUE!</v>
      </c>
      <c r="BA411" s="53" t="e">
        <f>SUMIFS('[20]WorkDone DATA'!$L:$L,'[20]WorkDone DATA'!$N:$N,BOQ!BA$6,'[20]WorkDone DATA'!$G:$G,BOQ!$B411)*$G411</f>
        <v>#VALUE!</v>
      </c>
      <c r="BB411" s="53" t="e">
        <f>SUMIFS('[20]WorkDone DATA'!$L:$L,'[20]WorkDone DATA'!$N:$N,BOQ!BB$6,'[20]WorkDone DATA'!$G:$G,BOQ!$B411)*$G411</f>
        <v>#VALUE!</v>
      </c>
      <c r="BC411" s="53" t="e">
        <f>SUMIFS('[20]WorkDone DATA'!$L:$L,'[20]WorkDone DATA'!$N:$N,BOQ!BC$6,'[20]WorkDone DATA'!$G:$G,BOQ!$B411)*$G411</f>
        <v>#VALUE!</v>
      </c>
      <c r="BD411" s="53" t="e">
        <f>SUMIFS('[20]WorkDone DATA'!$L:$L,'[20]WorkDone DATA'!$N:$N,BOQ!BD$6,'[20]WorkDone DATA'!$G:$G,BOQ!$B411)*$G411</f>
        <v>#VALUE!</v>
      </c>
      <c r="BE411" s="53" t="e">
        <f>SUMIFS('[20]WorkDone DATA'!$L:$L,'[20]WorkDone DATA'!$N:$N,BOQ!BE$6,'[20]WorkDone DATA'!$G:$G,BOQ!$B411)*$G411</f>
        <v>#VALUE!</v>
      </c>
      <c r="BF411" s="53" t="e">
        <f>SUMIFS('[20]WorkDone DATA'!$L:$L,'[20]WorkDone DATA'!$N:$N,BOQ!BF$6,'[20]WorkDone DATA'!$G:$G,BOQ!$B411)*$G411</f>
        <v>#VALUE!</v>
      </c>
      <c r="BG411" s="53" t="e">
        <f>SUMIFS('[20]WorkDone DATA'!$L:$L,'[20]WorkDone DATA'!$N:$N,BOQ!BG$6,'[20]WorkDone DATA'!$G:$G,BOQ!$B411)*$G411</f>
        <v>#VALUE!</v>
      </c>
      <c r="BH411" s="53" t="e">
        <f>SUMIFS('[20]WorkDone DATA'!$L:$L,'[20]WorkDone DATA'!$N:$N,BOQ!BH$6,'[20]WorkDone DATA'!$G:$G,BOQ!$B411)*$G411</f>
        <v>#VALUE!</v>
      </c>
      <c r="BI411" s="53" t="e">
        <f>SUMIFS('[20]WorkDone DATA'!$L:$L,'[20]WorkDone DATA'!$N:$N,BOQ!BI$6,'[20]WorkDone DATA'!$G:$G,BOQ!$B411)*$G411</f>
        <v>#VALUE!</v>
      </c>
      <c r="BJ411" s="53" t="e">
        <f>SUMIFS('[20]WorkDone DATA'!$L:$L,'[20]WorkDone DATA'!$N:$N,BOQ!BJ$6,'[20]WorkDone DATA'!$G:$G,BOQ!$B411)*$G411</f>
        <v>#VALUE!</v>
      </c>
      <c r="BK411" s="53" t="e">
        <f>SUMIFS('[20]WorkDone DATA'!$L:$L,'[20]WorkDone DATA'!$N:$N,BOQ!BK$6,'[20]WorkDone DATA'!$G:$G,BOQ!$B411)*$G411</f>
        <v>#VALUE!</v>
      </c>
      <c r="BL411" s="53" t="e">
        <f>SUMIFS('[20]WorkDone DATA'!$L:$L,'[20]WorkDone DATA'!$N:$N,BOQ!BL$6,'[20]WorkDone DATA'!$G:$G,BOQ!$B411)*$G411</f>
        <v>#VALUE!</v>
      </c>
      <c r="BM411" s="53" t="e">
        <f>SUMIFS('[20]WorkDone DATA'!$L:$L,'[20]WorkDone DATA'!$N:$N,BOQ!BM$6,'[20]WorkDone DATA'!$G:$G,BOQ!$B411)*$G411</f>
        <v>#VALUE!</v>
      </c>
      <c r="BN411" s="53" t="e">
        <f>SUMIFS('[20]WorkDone DATA'!$L:$L,'[20]WorkDone DATA'!$N:$N,BOQ!BN$6,'[20]WorkDone DATA'!$G:$G,BOQ!$B411)*$G411</f>
        <v>#VALUE!</v>
      </c>
      <c r="BO411" s="53" t="e">
        <f>SUMIFS('[20]WorkDone DATA'!$L:$L,'[20]WorkDone DATA'!$N:$N,BOQ!BO$6,'[20]WorkDone DATA'!$G:$G,BOQ!$B411)*$G411</f>
        <v>#VALUE!</v>
      </c>
      <c r="BP411" s="53" t="e">
        <f>SUMIFS('[20]WorkDone DATA'!$L:$L,'[20]WorkDone DATA'!$N:$N,BOQ!BP$6,'[20]WorkDone DATA'!$G:$G,BOQ!$B411)*$G411</f>
        <v>#VALUE!</v>
      </c>
      <c r="BQ411" s="53" t="e">
        <f>SUMIFS('[20]WorkDone DATA'!$L:$L,'[20]WorkDone DATA'!$N:$N,BOQ!BQ$6,'[20]WorkDone DATA'!$G:$G,BOQ!$B411)*$G411</f>
        <v>#VALUE!</v>
      </c>
      <c r="BR411" s="53" t="e">
        <f>SUMIFS('[20]WorkDone DATA'!$L:$L,'[20]WorkDone DATA'!$N:$N,BOQ!BR$6,'[20]WorkDone DATA'!$G:$G,BOQ!$B411)*$G411</f>
        <v>#VALUE!</v>
      </c>
      <c r="BS411" s="53" t="e">
        <f>SUMIFS('[20]WorkDone DATA'!$L:$L,'[20]WorkDone DATA'!$N:$N,BOQ!BS$6,'[20]WorkDone DATA'!$G:$G,BOQ!$B411)*$G411</f>
        <v>#VALUE!</v>
      </c>
      <c r="BT411" s="53" t="e">
        <f>SUMIFS('[20]WorkDone DATA'!$L:$L,'[20]WorkDone DATA'!$N:$N,BOQ!BT$6,'[20]WorkDone DATA'!$G:$G,BOQ!$B411)*$G411</f>
        <v>#VALUE!</v>
      </c>
      <c r="BU411" s="53" t="e">
        <f>SUMIFS('[20]WorkDone DATA'!$L:$L,'[20]WorkDone DATA'!$N:$N,BOQ!BU$6,'[20]WorkDone DATA'!$G:$G,BOQ!$B411)*$G411</f>
        <v>#VALUE!</v>
      </c>
      <c r="BV411" s="53" t="e">
        <f>SUMIFS('[20]WorkDone DATA'!$L:$L,'[20]WorkDone DATA'!$N:$N,BOQ!BV$6,'[20]WorkDone DATA'!$G:$G,BOQ!$B411)*$G411</f>
        <v>#VALUE!</v>
      </c>
      <c r="BW411" s="53" t="e">
        <f>SUMIFS('[20]WorkDone DATA'!$L:$L,'[20]WorkDone DATA'!$N:$N,BOQ!BW$6,'[20]WorkDone DATA'!$G:$G,BOQ!$B411)*$G411</f>
        <v>#VALUE!</v>
      </c>
      <c r="BX411" s="53" t="e">
        <f>SUMIFS('[20]WorkDone DATA'!$L:$L,'[20]WorkDone DATA'!$N:$N,BOQ!BX$6,'[20]WorkDone DATA'!$G:$G,BOQ!$B411)*$G411</f>
        <v>#VALUE!</v>
      </c>
    </row>
    <row r="412" spans="1:76" ht="15.6" x14ac:dyDescent="0.35">
      <c r="A412" s="1" t="str">
        <f>C410</f>
        <v>0.75mm2 x 16core  (UVG16ADV) Quoted for 0.5mm2</v>
      </c>
      <c r="B412" s="42">
        <v>2.2069999999999999</v>
      </c>
      <c r="C412" s="156" t="s">
        <v>53</v>
      </c>
      <c r="D412" s="152" t="s">
        <v>46</v>
      </c>
      <c r="E412" s="82" t="s">
        <v>13</v>
      </c>
      <c r="F412" s="45">
        <v>2755</v>
      </c>
      <c r="G412" s="52">
        <v>10.72</v>
      </c>
      <c r="H412" s="53">
        <f t="shared" si="62"/>
        <v>29533.600000000002</v>
      </c>
      <c r="K412" s="214" t="e">
        <f t="shared" si="69"/>
        <v>#VALUE!</v>
      </c>
      <c r="L412" s="220" t="e">
        <f t="shared" si="63"/>
        <v>#VALUE!</v>
      </c>
      <c r="M412" s="221" t="e">
        <f t="shared" si="64"/>
        <v>#VALUE!</v>
      </c>
      <c r="N412" s="219"/>
      <c r="O412" s="214" t="e">
        <f t="shared" si="65"/>
        <v>#VALUE!</v>
      </c>
      <c r="P412" s="215" t="e">
        <f t="shared" si="66"/>
        <v>#VALUE!</v>
      </c>
      <c r="R412" s="217" t="e">
        <f>SUMIFS('[20]WorkDone DATA'!$L:$L,'[20]WorkDone DATA'!$N:$N,BOQ!S$6,'[20]WorkDone DATA'!$G:$G,BOQ!$B412)</f>
        <v>#VALUE!</v>
      </c>
      <c r="S412" s="53" t="e">
        <f t="shared" si="67"/>
        <v>#VALUE!</v>
      </c>
      <c r="T412" s="217" t="e">
        <f>SUMIFS('[20]WorkDone DATA'!$L:$L,'[20]WorkDone DATA'!$N:$N,BOQ!U$6,'[20]WorkDone DATA'!$G:$G,BOQ!$B412)</f>
        <v>#VALUE!</v>
      </c>
      <c r="U412" s="53" t="e">
        <f t="shared" si="68"/>
        <v>#VALUE!</v>
      </c>
      <c r="V412" s="217"/>
      <c r="W412" s="53" t="e">
        <f>SUMIFS('[20]WorkDone DATA'!$L:$L,'[20]WorkDone DATA'!$N:$N,BOQ!W$6,'[20]WorkDone DATA'!$G:$G,BOQ!$B412)*$G412</f>
        <v>#VALUE!</v>
      </c>
      <c r="X412" s="217"/>
      <c r="Y412" s="53" t="e">
        <f>SUMIFS('[20]WorkDone DATA'!$L:$L,'[20]WorkDone DATA'!$N:$N,BOQ!Y$6,'[20]WorkDone DATA'!$G:$G,BOQ!$B412)*$G412</f>
        <v>#VALUE!</v>
      </c>
      <c r="Z412" s="217"/>
      <c r="AA412" s="53" t="e">
        <f>SUMIFS('[20]WorkDone DATA'!$L:$L,'[20]WorkDone DATA'!$N:$N,BOQ!AA$6,'[20]WorkDone DATA'!$G:$G,BOQ!$B412)*$G412</f>
        <v>#VALUE!</v>
      </c>
      <c r="AB412" s="53" t="e">
        <f>SUMIFS('[20]WorkDone DATA'!$L:$L,'[20]WorkDone DATA'!$N:$N,BOQ!AB$6,'[20]WorkDone DATA'!$G:$G,BOQ!$B412)*$G412</f>
        <v>#VALUE!</v>
      </c>
      <c r="AC412" s="53" t="e">
        <f>SUMIFS('[20]WorkDone DATA'!$L:$L,'[20]WorkDone DATA'!$N:$N,BOQ!AC$6,'[20]WorkDone DATA'!$G:$G,BOQ!$B412)*$G412</f>
        <v>#VALUE!</v>
      </c>
      <c r="AD412" s="53" t="e">
        <f>SUMIFS('[20]WorkDone DATA'!$L:$L,'[20]WorkDone DATA'!$N:$N,BOQ!AD$6,'[20]WorkDone DATA'!$G:$G,BOQ!$B412)*$G412</f>
        <v>#VALUE!</v>
      </c>
      <c r="AE412" s="53" t="e">
        <f>SUMIFS('[20]WorkDone DATA'!$L:$L,'[20]WorkDone DATA'!$N:$N,BOQ!AE$6,'[20]WorkDone DATA'!$G:$G,BOQ!$B412)*$G412</f>
        <v>#VALUE!</v>
      </c>
      <c r="AF412" s="53" t="e">
        <f>SUMIFS('[20]WorkDone DATA'!$L:$L,'[20]WorkDone DATA'!$N:$N,BOQ!AF$6,'[20]WorkDone DATA'!$G:$G,BOQ!$B412)*$G412</f>
        <v>#VALUE!</v>
      </c>
      <c r="AG412" s="53" t="e">
        <f>SUMIFS('[20]WorkDone DATA'!$L:$L,'[20]WorkDone DATA'!$N:$N,BOQ!AG$6,'[20]WorkDone DATA'!$G:$G,BOQ!$B412)*$G412</f>
        <v>#VALUE!</v>
      </c>
      <c r="AH412" s="53" t="e">
        <f>SUMIFS('[20]WorkDone DATA'!$L:$L,'[20]WorkDone DATA'!$N:$N,BOQ!AH$6,'[20]WorkDone DATA'!$G:$G,BOQ!$B412)*$G412</f>
        <v>#VALUE!</v>
      </c>
      <c r="AI412" s="53" t="e">
        <f>SUMIFS('[20]WorkDone DATA'!$L:$L,'[20]WorkDone DATA'!$N:$N,BOQ!AI$6,'[20]WorkDone DATA'!$G:$G,BOQ!$B412)*$G412</f>
        <v>#VALUE!</v>
      </c>
      <c r="AJ412" s="53" t="e">
        <f>SUMIFS('[20]WorkDone DATA'!$L:$L,'[20]WorkDone DATA'!$N:$N,BOQ!AJ$6,'[20]WorkDone DATA'!$G:$G,BOQ!$B412)*$G412</f>
        <v>#VALUE!</v>
      </c>
      <c r="AK412" s="53" t="e">
        <f>SUMIFS('[20]WorkDone DATA'!$L:$L,'[20]WorkDone DATA'!$N:$N,BOQ!AK$6,'[20]WorkDone DATA'!$G:$G,BOQ!$B412)*$G412</f>
        <v>#VALUE!</v>
      </c>
      <c r="AL412" s="53" t="e">
        <f>SUMIFS('[20]WorkDone DATA'!$L:$L,'[20]WorkDone DATA'!$N:$N,BOQ!AL$6,'[20]WorkDone DATA'!$G:$G,BOQ!$B412)*$G412</f>
        <v>#VALUE!</v>
      </c>
      <c r="AM412" s="53" t="e">
        <f>SUMIFS('[20]WorkDone DATA'!$L:$L,'[20]WorkDone DATA'!$N:$N,BOQ!AM$6,'[20]WorkDone DATA'!$G:$G,BOQ!$B412)*$G412</f>
        <v>#VALUE!</v>
      </c>
      <c r="AN412" s="53" t="e">
        <f>SUMIFS('[20]WorkDone DATA'!$L:$L,'[20]WorkDone DATA'!$N:$N,BOQ!AN$6,'[20]WorkDone DATA'!$G:$G,BOQ!$B412)*$G412</f>
        <v>#VALUE!</v>
      </c>
      <c r="AO412" s="53" t="e">
        <f>SUMIFS('[20]WorkDone DATA'!$L:$L,'[20]WorkDone DATA'!$N:$N,BOQ!AO$6,'[20]WorkDone DATA'!$G:$G,BOQ!$B412)*$G412</f>
        <v>#VALUE!</v>
      </c>
      <c r="AP412" s="53" t="e">
        <f>SUMIFS('[20]WorkDone DATA'!$L:$L,'[20]WorkDone DATA'!$N:$N,BOQ!AP$6,'[20]WorkDone DATA'!$G:$G,BOQ!$B412)*$G412</f>
        <v>#VALUE!</v>
      </c>
      <c r="AQ412" s="53" t="e">
        <f>SUMIFS('[20]WorkDone DATA'!$L:$L,'[20]WorkDone DATA'!$N:$N,BOQ!AQ$6,'[20]WorkDone DATA'!$G:$G,BOQ!$B412)*$G412</f>
        <v>#VALUE!</v>
      </c>
      <c r="AR412" s="53" t="e">
        <f>SUMIFS('[20]WorkDone DATA'!$L:$L,'[20]WorkDone DATA'!$N:$N,BOQ!AR$6,'[20]WorkDone DATA'!$G:$G,BOQ!$B412)*$G412</f>
        <v>#VALUE!</v>
      </c>
      <c r="AS412" s="53" t="e">
        <f>SUMIFS('[20]WorkDone DATA'!$L:$L,'[20]WorkDone DATA'!$N:$N,BOQ!AS$6,'[20]WorkDone DATA'!$G:$G,BOQ!$B412)*$G412</f>
        <v>#VALUE!</v>
      </c>
      <c r="AT412" s="53" t="e">
        <f>SUMIFS('[20]WorkDone DATA'!$L:$L,'[20]WorkDone DATA'!$N:$N,BOQ!AT$6,'[20]WorkDone DATA'!$G:$G,BOQ!$B412)*$G412</f>
        <v>#VALUE!</v>
      </c>
      <c r="AU412" s="53" t="e">
        <f>SUMIFS('[20]WorkDone DATA'!$L:$L,'[20]WorkDone DATA'!$N:$N,BOQ!AU$6,'[20]WorkDone DATA'!$G:$G,BOQ!$B412)*$G412</f>
        <v>#VALUE!</v>
      </c>
      <c r="AV412" s="53" t="e">
        <f>SUMIFS('[20]WorkDone DATA'!$L:$L,'[20]WorkDone DATA'!$N:$N,BOQ!AV$6,'[20]WorkDone DATA'!$G:$G,BOQ!$B412)*$G412</f>
        <v>#VALUE!</v>
      </c>
      <c r="AW412" s="53" t="e">
        <f>SUMIFS('[20]WorkDone DATA'!$L:$L,'[20]WorkDone DATA'!$N:$N,BOQ!AW$6,'[20]WorkDone DATA'!$G:$G,BOQ!$B412)*$G412</f>
        <v>#VALUE!</v>
      </c>
      <c r="AX412" s="53" t="e">
        <f>SUMIFS('[20]WorkDone DATA'!$L:$L,'[20]WorkDone DATA'!$N:$N,BOQ!AX$6,'[20]WorkDone DATA'!$G:$G,BOQ!$B412)*$G412</f>
        <v>#VALUE!</v>
      </c>
      <c r="AY412" s="53" t="e">
        <f>SUMIFS('[20]WorkDone DATA'!$L:$L,'[20]WorkDone DATA'!$N:$N,BOQ!AY$6,'[20]WorkDone DATA'!$G:$G,BOQ!$B412)*$G412</f>
        <v>#VALUE!</v>
      </c>
      <c r="AZ412" s="53" t="e">
        <f>SUMIFS('[20]WorkDone DATA'!$L:$L,'[20]WorkDone DATA'!$N:$N,BOQ!AZ$6,'[20]WorkDone DATA'!$G:$G,BOQ!$B412)*$G412</f>
        <v>#VALUE!</v>
      </c>
      <c r="BA412" s="53" t="e">
        <f>SUMIFS('[20]WorkDone DATA'!$L:$L,'[20]WorkDone DATA'!$N:$N,BOQ!BA$6,'[20]WorkDone DATA'!$G:$G,BOQ!$B412)*$G412</f>
        <v>#VALUE!</v>
      </c>
      <c r="BB412" s="53" t="e">
        <f>SUMIFS('[20]WorkDone DATA'!$L:$L,'[20]WorkDone DATA'!$N:$N,BOQ!BB$6,'[20]WorkDone DATA'!$G:$G,BOQ!$B412)*$G412</f>
        <v>#VALUE!</v>
      </c>
      <c r="BC412" s="53" t="e">
        <f>SUMIFS('[20]WorkDone DATA'!$L:$L,'[20]WorkDone DATA'!$N:$N,BOQ!BC$6,'[20]WorkDone DATA'!$G:$G,BOQ!$B412)*$G412</f>
        <v>#VALUE!</v>
      </c>
      <c r="BD412" s="53" t="e">
        <f>SUMIFS('[20]WorkDone DATA'!$L:$L,'[20]WorkDone DATA'!$N:$N,BOQ!BD$6,'[20]WorkDone DATA'!$G:$G,BOQ!$B412)*$G412</f>
        <v>#VALUE!</v>
      </c>
      <c r="BE412" s="53" t="e">
        <f>SUMIFS('[20]WorkDone DATA'!$L:$L,'[20]WorkDone DATA'!$N:$N,BOQ!BE$6,'[20]WorkDone DATA'!$G:$G,BOQ!$B412)*$G412</f>
        <v>#VALUE!</v>
      </c>
      <c r="BF412" s="53" t="e">
        <f>SUMIFS('[20]WorkDone DATA'!$L:$L,'[20]WorkDone DATA'!$N:$N,BOQ!BF$6,'[20]WorkDone DATA'!$G:$G,BOQ!$B412)*$G412</f>
        <v>#VALUE!</v>
      </c>
      <c r="BG412" s="53" t="e">
        <f>SUMIFS('[20]WorkDone DATA'!$L:$L,'[20]WorkDone DATA'!$N:$N,BOQ!BG$6,'[20]WorkDone DATA'!$G:$G,BOQ!$B412)*$G412</f>
        <v>#VALUE!</v>
      </c>
      <c r="BH412" s="53" t="e">
        <f>SUMIFS('[20]WorkDone DATA'!$L:$L,'[20]WorkDone DATA'!$N:$N,BOQ!BH$6,'[20]WorkDone DATA'!$G:$G,BOQ!$B412)*$G412</f>
        <v>#VALUE!</v>
      </c>
      <c r="BI412" s="53" t="e">
        <f>SUMIFS('[20]WorkDone DATA'!$L:$L,'[20]WorkDone DATA'!$N:$N,BOQ!BI$6,'[20]WorkDone DATA'!$G:$G,BOQ!$B412)*$G412</f>
        <v>#VALUE!</v>
      </c>
      <c r="BJ412" s="53" t="e">
        <f>SUMIFS('[20]WorkDone DATA'!$L:$L,'[20]WorkDone DATA'!$N:$N,BOQ!BJ$6,'[20]WorkDone DATA'!$G:$G,BOQ!$B412)*$G412</f>
        <v>#VALUE!</v>
      </c>
      <c r="BK412" s="53" t="e">
        <f>SUMIFS('[20]WorkDone DATA'!$L:$L,'[20]WorkDone DATA'!$N:$N,BOQ!BK$6,'[20]WorkDone DATA'!$G:$G,BOQ!$B412)*$G412</f>
        <v>#VALUE!</v>
      </c>
      <c r="BL412" s="53" t="e">
        <f>SUMIFS('[20]WorkDone DATA'!$L:$L,'[20]WorkDone DATA'!$N:$N,BOQ!BL$6,'[20]WorkDone DATA'!$G:$G,BOQ!$B412)*$G412</f>
        <v>#VALUE!</v>
      </c>
      <c r="BM412" s="53" t="e">
        <f>SUMIFS('[20]WorkDone DATA'!$L:$L,'[20]WorkDone DATA'!$N:$N,BOQ!BM$6,'[20]WorkDone DATA'!$G:$G,BOQ!$B412)*$G412</f>
        <v>#VALUE!</v>
      </c>
      <c r="BN412" s="53" t="e">
        <f>SUMIFS('[20]WorkDone DATA'!$L:$L,'[20]WorkDone DATA'!$N:$N,BOQ!BN$6,'[20]WorkDone DATA'!$G:$G,BOQ!$B412)*$G412</f>
        <v>#VALUE!</v>
      </c>
      <c r="BO412" s="53" t="e">
        <f>SUMIFS('[20]WorkDone DATA'!$L:$L,'[20]WorkDone DATA'!$N:$N,BOQ!BO$6,'[20]WorkDone DATA'!$G:$G,BOQ!$B412)*$G412</f>
        <v>#VALUE!</v>
      </c>
      <c r="BP412" s="53" t="e">
        <f>SUMIFS('[20]WorkDone DATA'!$L:$L,'[20]WorkDone DATA'!$N:$N,BOQ!BP$6,'[20]WorkDone DATA'!$G:$G,BOQ!$B412)*$G412</f>
        <v>#VALUE!</v>
      </c>
      <c r="BQ412" s="53" t="e">
        <f>SUMIFS('[20]WorkDone DATA'!$L:$L,'[20]WorkDone DATA'!$N:$N,BOQ!BQ$6,'[20]WorkDone DATA'!$G:$G,BOQ!$B412)*$G412</f>
        <v>#VALUE!</v>
      </c>
      <c r="BR412" s="53" t="e">
        <f>SUMIFS('[20]WorkDone DATA'!$L:$L,'[20]WorkDone DATA'!$N:$N,BOQ!BR$6,'[20]WorkDone DATA'!$G:$G,BOQ!$B412)*$G412</f>
        <v>#VALUE!</v>
      </c>
      <c r="BS412" s="53" t="e">
        <f>SUMIFS('[20]WorkDone DATA'!$L:$L,'[20]WorkDone DATA'!$N:$N,BOQ!BS$6,'[20]WorkDone DATA'!$G:$G,BOQ!$B412)*$G412</f>
        <v>#VALUE!</v>
      </c>
      <c r="BT412" s="53" t="e">
        <f>SUMIFS('[20]WorkDone DATA'!$L:$L,'[20]WorkDone DATA'!$N:$N,BOQ!BT$6,'[20]WorkDone DATA'!$G:$G,BOQ!$B412)*$G412</f>
        <v>#VALUE!</v>
      </c>
      <c r="BU412" s="53" t="e">
        <f>SUMIFS('[20]WorkDone DATA'!$L:$L,'[20]WorkDone DATA'!$N:$N,BOQ!BU$6,'[20]WorkDone DATA'!$G:$G,BOQ!$B412)*$G412</f>
        <v>#VALUE!</v>
      </c>
      <c r="BV412" s="53" t="e">
        <f>SUMIFS('[20]WorkDone DATA'!$L:$L,'[20]WorkDone DATA'!$N:$N,BOQ!BV$6,'[20]WorkDone DATA'!$G:$G,BOQ!$B412)*$G412</f>
        <v>#VALUE!</v>
      </c>
      <c r="BW412" s="53" t="e">
        <f>SUMIFS('[20]WorkDone DATA'!$L:$L,'[20]WorkDone DATA'!$N:$N,BOQ!BW$6,'[20]WorkDone DATA'!$G:$G,BOQ!$B412)*$G412</f>
        <v>#VALUE!</v>
      </c>
      <c r="BX412" s="53" t="e">
        <f>SUMIFS('[20]WorkDone DATA'!$L:$L,'[20]WorkDone DATA'!$N:$N,BOQ!BX$6,'[20]WorkDone DATA'!$G:$G,BOQ!$B412)*$G412</f>
        <v>#VALUE!</v>
      </c>
    </row>
    <row r="413" spans="1:76" ht="15.6" x14ac:dyDescent="0.35">
      <c r="A413" s="1"/>
      <c r="B413" s="42"/>
      <c r="C413" s="150" t="s">
        <v>58</v>
      </c>
      <c r="D413" s="152"/>
      <c r="E413" s="82"/>
      <c r="F413" s="45"/>
      <c r="G413" s="52"/>
      <c r="H413" s="53">
        <f t="shared" si="62"/>
        <v>0</v>
      </c>
      <c r="K413" s="214"/>
      <c r="L413" s="220" t="e">
        <f t="shared" si="63"/>
        <v>#VALUE!</v>
      </c>
      <c r="M413" s="221" t="e">
        <f t="shared" si="64"/>
        <v>#VALUE!</v>
      </c>
      <c r="N413" s="219"/>
      <c r="O413" s="214">
        <f t="shared" si="65"/>
        <v>0</v>
      </c>
      <c r="P413" s="215" t="e">
        <f t="shared" si="66"/>
        <v>#VALUE!</v>
      </c>
      <c r="R413" s="217" t="e">
        <f>SUMIFS('[20]WorkDone DATA'!$L:$L,'[20]WorkDone DATA'!$N:$N,BOQ!S$6,'[20]WorkDone DATA'!$G:$G,BOQ!$B413)</f>
        <v>#VALUE!</v>
      </c>
      <c r="S413" s="53" t="e">
        <f t="shared" si="67"/>
        <v>#VALUE!</v>
      </c>
      <c r="T413" s="217" t="e">
        <f>SUMIFS('[20]WorkDone DATA'!$L:$L,'[20]WorkDone DATA'!$N:$N,BOQ!U$6,'[20]WorkDone DATA'!$G:$G,BOQ!$B413)</f>
        <v>#VALUE!</v>
      </c>
      <c r="U413" s="53" t="e">
        <f t="shared" si="68"/>
        <v>#VALUE!</v>
      </c>
      <c r="V413" s="217"/>
      <c r="W413" s="53" t="e">
        <f>SUMIFS('[20]WorkDone DATA'!$L:$L,'[20]WorkDone DATA'!$N:$N,BOQ!W$6,'[20]WorkDone DATA'!$G:$G,BOQ!$B413)*$G413</f>
        <v>#VALUE!</v>
      </c>
      <c r="X413" s="217"/>
      <c r="Y413" s="53" t="e">
        <f>SUMIFS('[20]WorkDone DATA'!$L:$L,'[20]WorkDone DATA'!$N:$N,BOQ!Y$6,'[20]WorkDone DATA'!$G:$G,BOQ!$B413)*$G413</f>
        <v>#VALUE!</v>
      </c>
      <c r="Z413" s="217"/>
      <c r="AA413" s="53" t="e">
        <f>SUMIFS('[20]WorkDone DATA'!$L:$L,'[20]WorkDone DATA'!$N:$N,BOQ!AA$6,'[20]WorkDone DATA'!$G:$G,BOQ!$B413)*$G413</f>
        <v>#VALUE!</v>
      </c>
      <c r="AB413" s="53" t="e">
        <f>SUMIFS('[20]WorkDone DATA'!$L:$L,'[20]WorkDone DATA'!$N:$N,BOQ!AB$6,'[20]WorkDone DATA'!$G:$G,BOQ!$B413)*$G413</f>
        <v>#VALUE!</v>
      </c>
      <c r="AC413" s="53" t="e">
        <f>SUMIFS('[20]WorkDone DATA'!$L:$L,'[20]WorkDone DATA'!$N:$N,BOQ!AC$6,'[20]WorkDone DATA'!$G:$G,BOQ!$B413)*$G413</f>
        <v>#VALUE!</v>
      </c>
      <c r="AD413" s="53" t="e">
        <f>SUMIFS('[20]WorkDone DATA'!$L:$L,'[20]WorkDone DATA'!$N:$N,BOQ!AD$6,'[20]WorkDone DATA'!$G:$G,BOQ!$B413)*$G413</f>
        <v>#VALUE!</v>
      </c>
      <c r="AE413" s="53" t="e">
        <f>SUMIFS('[20]WorkDone DATA'!$L:$L,'[20]WorkDone DATA'!$N:$N,BOQ!AE$6,'[20]WorkDone DATA'!$G:$G,BOQ!$B413)*$G413</f>
        <v>#VALUE!</v>
      </c>
      <c r="AF413" s="53" t="e">
        <f>SUMIFS('[20]WorkDone DATA'!$L:$L,'[20]WorkDone DATA'!$N:$N,BOQ!AF$6,'[20]WorkDone DATA'!$G:$G,BOQ!$B413)*$G413</f>
        <v>#VALUE!</v>
      </c>
      <c r="AG413" s="53" t="e">
        <f>SUMIFS('[20]WorkDone DATA'!$L:$L,'[20]WorkDone DATA'!$N:$N,BOQ!AG$6,'[20]WorkDone DATA'!$G:$G,BOQ!$B413)*$G413</f>
        <v>#VALUE!</v>
      </c>
      <c r="AH413" s="53" t="e">
        <f>SUMIFS('[20]WorkDone DATA'!$L:$L,'[20]WorkDone DATA'!$N:$N,BOQ!AH$6,'[20]WorkDone DATA'!$G:$G,BOQ!$B413)*$G413</f>
        <v>#VALUE!</v>
      </c>
      <c r="AI413" s="53" t="e">
        <f>SUMIFS('[20]WorkDone DATA'!$L:$L,'[20]WorkDone DATA'!$N:$N,BOQ!AI$6,'[20]WorkDone DATA'!$G:$G,BOQ!$B413)*$G413</f>
        <v>#VALUE!</v>
      </c>
      <c r="AJ413" s="53" t="e">
        <f>SUMIFS('[20]WorkDone DATA'!$L:$L,'[20]WorkDone DATA'!$N:$N,BOQ!AJ$6,'[20]WorkDone DATA'!$G:$G,BOQ!$B413)*$G413</f>
        <v>#VALUE!</v>
      </c>
      <c r="AK413" s="53" t="e">
        <f>SUMIFS('[20]WorkDone DATA'!$L:$L,'[20]WorkDone DATA'!$N:$N,BOQ!AK$6,'[20]WorkDone DATA'!$G:$G,BOQ!$B413)*$G413</f>
        <v>#VALUE!</v>
      </c>
      <c r="AL413" s="53" t="e">
        <f>SUMIFS('[20]WorkDone DATA'!$L:$L,'[20]WorkDone DATA'!$N:$N,BOQ!AL$6,'[20]WorkDone DATA'!$G:$G,BOQ!$B413)*$G413</f>
        <v>#VALUE!</v>
      </c>
      <c r="AM413" s="53" t="e">
        <f>SUMIFS('[20]WorkDone DATA'!$L:$L,'[20]WorkDone DATA'!$N:$N,BOQ!AM$6,'[20]WorkDone DATA'!$G:$G,BOQ!$B413)*$G413</f>
        <v>#VALUE!</v>
      </c>
      <c r="AN413" s="53" t="e">
        <f>SUMIFS('[20]WorkDone DATA'!$L:$L,'[20]WorkDone DATA'!$N:$N,BOQ!AN$6,'[20]WorkDone DATA'!$G:$G,BOQ!$B413)*$G413</f>
        <v>#VALUE!</v>
      </c>
      <c r="AO413" s="53" t="e">
        <f>SUMIFS('[20]WorkDone DATA'!$L:$L,'[20]WorkDone DATA'!$N:$N,BOQ!AO$6,'[20]WorkDone DATA'!$G:$G,BOQ!$B413)*$G413</f>
        <v>#VALUE!</v>
      </c>
      <c r="AP413" s="53" t="e">
        <f>SUMIFS('[20]WorkDone DATA'!$L:$L,'[20]WorkDone DATA'!$N:$N,BOQ!AP$6,'[20]WorkDone DATA'!$G:$G,BOQ!$B413)*$G413</f>
        <v>#VALUE!</v>
      </c>
      <c r="AQ413" s="53" t="e">
        <f>SUMIFS('[20]WorkDone DATA'!$L:$L,'[20]WorkDone DATA'!$N:$N,BOQ!AQ$6,'[20]WorkDone DATA'!$G:$G,BOQ!$B413)*$G413</f>
        <v>#VALUE!</v>
      </c>
      <c r="AR413" s="53" t="e">
        <f>SUMIFS('[20]WorkDone DATA'!$L:$L,'[20]WorkDone DATA'!$N:$N,BOQ!AR$6,'[20]WorkDone DATA'!$G:$G,BOQ!$B413)*$G413</f>
        <v>#VALUE!</v>
      </c>
      <c r="AS413" s="53" t="e">
        <f>SUMIFS('[20]WorkDone DATA'!$L:$L,'[20]WorkDone DATA'!$N:$N,BOQ!AS$6,'[20]WorkDone DATA'!$G:$G,BOQ!$B413)*$G413</f>
        <v>#VALUE!</v>
      </c>
      <c r="AT413" s="53" t="e">
        <f>SUMIFS('[20]WorkDone DATA'!$L:$L,'[20]WorkDone DATA'!$N:$N,BOQ!AT$6,'[20]WorkDone DATA'!$G:$G,BOQ!$B413)*$G413</f>
        <v>#VALUE!</v>
      </c>
      <c r="AU413" s="53" t="e">
        <f>SUMIFS('[20]WorkDone DATA'!$L:$L,'[20]WorkDone DATA'!$N:$N,BOQ!AU$6,'[20]WorkDone DATA'!$G:$G,BOQ!$B413)*$G413</f>
        <v>#VALUE!</v>
      </c>
      <c r="AV413" s="53" t="e">
        <f>SUMIFS('[20]WorkDone DATA'!$L:$L,'[20]WorkDone DATA'!$N:$N,BOQ!AV$6,'[20]WorkDone DATA'!$G:$G,BOQ!$B413)*$G413</f>
        <v>#VALUE!</v>
      </c>
      <c r="AW413" s="53" t="e">
        <f>SUMIFS('[20]WorkDone DATA'!$L:$L,'[20]WorkDone DATA'!$N:$N,BOQ!AW$6,'[20]WorkDone DATA'!$G:$G,BOQ!$B413)*$G413</f>
        <v>#VALUE!</v>
      </c>
      <c r="AX413" s="53" t="e">
        <f>SUMIFS('[20]WorkDone DATA'!$L:$L,'[20]WorkDone DATA'!$N:$N,BOQ!AX$6,'[20]WorkDone DATA'!$G:$G,BOQ!$B413)*$G413</f>
        <v>#VALUE!</v>
      </c>
      <c r="AY413" s="53" t="e">
        <f>SUMIFS('[20]WorkDone DATA'!$L:$L,'[20]WorkDone DATA'!$N:$N,BOQ!AY$6,'[20]WorkDone DATA'!$G:$G,BOQ!$B413)*$G413</f>
        <v>#VALUE!</v>
      </c>
      <c r="AZ413" s="53" t="e">
        <f>SUMIFS('[20]WorkDone DATA'!$L:$L,'[20]WorkDone DATA'!$N:$N,BOQ!AZ$6,'[20]WorkDone DATA'!$G:$G,BOQ!$B413)*$G413</f>
        <v>#VALUE!</v>
      </c>
      <c r="BA413" s="53" t="e">
        <f>SUMIFS('[20]WorkDone DATA'!$L:$L,'[20]WorkDone DATA'!$N:$N,BOQ!BA$6,'[20]WorkDone DATA'!$G:$G,BOQ!$B413)*$G413</f>
        <v>#VALUE!</v>
      </c>
      <c r="BB413" s="53" t="e">
        <f>SUMIFS('[20]WorkDone DATA'!$L:$L,'[20]WorkDone DATA'!$N:$N,BOQ!BB$6,'[20]WorkDone DATA'!$G:$G,BOQ!$B413)*$G413</f>
        <v>#VALUE!</v>
      </c>
      <c r="BC413" s="53" t="e">
        <f>SUMIFS('[20]WorkDone DATA'!$L:$L,'[20]WorkDone DATA'!$N:$N,BOQ!BC$6,'[20]WorkDone DATA'!$G:$G,BOQ!$B413)*$G413</f>
        <v>#VALUE!</v>
      </c>
      <c r="BD413" s="53" t="e">
        <f>SUMIFS('[20]WorkDone DATA'!$L:$L,'[20]WorkDone DATA'!$N:$N,BOQ!BD$6,'[20]WorkDone DATA'!$G:$G,BOQ!$B413)*$G413</f>
        <v>#VALUE!</v>
      </c>
      <c r="BE413" s="53" t="e">
        <f>SUMIFS('[20]WorkDone DATA'!$L:$L,'[20]WorkDone DATA'!$N:$N,BOQ!BE$6,'[20]WorkDone DATA'!$G:$G,BOQ!$B413)*$G413</f>
        <v>#VALUE!</v>
      </c>
      <c r="BF413" s="53" t="e">
        <f>SUMIFS('[20]WorkDone DATA'!$L:$L,'[20]WorkDone DATA'!$N:$N,BOQ!BF$6,'[20]WorkDone DATA'!$G:$G,BOQ!$B413)*$G413</f>
        <v>#VALUE!</v>
      </c>
      <c r="BG413" s="53" t="e">
        <f>SUMIFS('[20]WorkDone DATA'!$L:$L,'[20]WorkDone DATA'!$N:$N,BOQ!BG$6,'[20]WorkDone DATA'!$G:$G,BOQ!$B413)*$G413</f>
        <v>#VALUE!</v>
      </c>
      <c r="BH413" s="53" t="e">
        <f>SUMIFS('[20]WorkDone DATA'!$L:$L,'[20]WorkDone DATA'!$N:$N,BOQ!BH$6,'[20]WorkDone DATA'!$G:$G,BOQ!$B413)*$G413</f>
        <v>#VALUE!</v>
      </c>
      <c r="BI413" s="53" t="e">
        <f>SUMIFS('[20]WorkDone DATA'!$L:$L,'[20]WorkDone DATA'!$N:$N,BOQ!BI$6,'[20]WorkDone DATA'!$G:$G,BOQ!$B413)*$G413</f>
        <v>#VALUE!</v>
      </c>
      <c r="BJ413" s="53" t="e">
        <f>SUMIFS('[20]WorkDone DATA'!$L:$L,'[20]WorkDone DATA'!$N:$N,BOQ!BJ$6,'[20]WorkDone DATA'!$G:$G,BOQ!$B413)*$G413</f>
        <v>#VALUE!</v>
      </c>
      <c r="BK413" s="53" t="e">
        <f>SUMIFS('[20]WorkDone DATA'!$L:$L,'[20]WorkDone DATA'!$N:$N,BOQ!BK$6,'[20]WorkDone DATA'!$G:$G,BOQ!$B413)*$G413</f>
        <v>#VALUE!</v>
      </c>
      <c r="BL413" s="53" t="e">
        <f>SUMIFS('[20]WorkDone DATA'!$L:$L,'[20]WorkDone DATA'!$N:$N,BOQ!BL$6,'[20]WorkDone DATA'!$G:$G,BOQ!$B413)*$G413</f>
        <v>#VALUE!</v>
      </c>
      <c r="BM413" s="53" t="e">
        <f>SUMIFS('[20]WorkDone DATA'!$L:$L,'[20]WorkDone DATA'!$N:$N,BOQ!BM$6,'[20]WorkDone DATA'!$G:$G,BOQ!$B413)*$G413</f>
        <v>#VALUE!</v>
      </c>
      <c r="BN413" s="53" t="e">
        <f>SUMIFS('[20]WorkDone DATA'!$L:$L,'[20]WorkDone DATA'!$N:$N,BOQ!BN$6,'[20]WorkDone DATA'!$G:$G,BOQ!$B413)*$G413</f>
        <v>#VALUE!</v>
      </c>
      <c r="BO413" s="53" t="e">
        <f>SUMIFS('[20]WorkDone DATA'!$L:$L,'[20]WorkDone DATA'!$N:$N,BOQ!BO$6,'[20]WorkDone DATA'!$G:$G,BOQ!$B413)*$G413</f>
        <v>#VALUE!</v>
      </c>
      <c r="BP413" s="53" t="e">
        <f>SUMIFS('[20]WorkDone DATA'!$L:$L,'[20]WorkDone DATA'!$N:$N,BOQ!BP$6,'[20]WorkDone DATA'!$G:$G,BOQ!$B413)*$G413</f>
        <v>#VALUE!</v>
      </c>
      <c r="BQ413" s="53" t="e">
        <f>SUMIFS('[20]WorkDone DATA'!$L:$L,'[20]WorkDone DATA'!$N:$N,BOQ!BQ$6,'[20]WorkDone DATA'!$G:$G,BOQ!$B413)*$G413</f>
        <v>#VALUE!</v>
      </c>
      <c r="BR413" s="53" t="e">
        <f>SUMIFS('[20]WorkDone DATA'!$L:$L,'[20]WorkDone DATA'!$N:$N,BOQ!BR$6,'[20]WorkDone DATA'!$G:$G,BOQ!$B413)*$G413</f>
        <v>#VALUE!</v>
      </c>
      <c r="BS413" s="53" t="e">
        <f>SUMIFS('[20]WorkDone DATA'!$L:$L,'[20]WorkDone DATA'!$N:$N,BOQ!BS$6,'[20]WorkDone DATA'!$G:$G,BOQ!$B413)*$G413</f>
        <v>#VALUE!</v>
      </c>
      <c r="BT413" s="53" t="e">
        <f>SUMIFS('[20]WorkDone DATA'!$L:$L,'[20]WorkDone DATA'!$N:$N,BOQ!BT$6,'[20]WorkDone DATA'!$G:$G,BOQ!$B413)*$G413</f>
        <v>#VALUE!</v>
      </c>
      <c r="BU413" s="53" t="e">
        <f>SUMIFS('[20]WorkDone DATA'!$L:$L,'[20]WorkDone DATA'!$N:$N,BOQ!BU$6,'[20]WorkDone DATA'!$G:$G,BOQ!$B413)*$G413</f>
        <v>#VALUE!</v>
      </c>
      <c r="BV413" s="53" t="e">
        <f>SUMIFS('[20]WorkDone DATA'!$L:$L,'[20]WorkDone DATA'!$N:$N,BOQ!BV$6,'[20]WorkDone DATA'!$G:$G,BOQ!$B413)*$G413</f>
        <v>#VALUE!</v>
      </c>
      <c r="BW413" s="53" t="e">
        <f>SUMIFS('[20]WorkDone DATA'!$L:$L,'[20]WorkDone DATA'!$N:$N,BOQ!BW$6,'[20]WorkDone DATA'!$G:$G,BOQ!$B413)*$G413</f>
        <v>#VALUE!</v>
      </c>
      <c r="BX413" s="53" t="e">
        <f>SUMIFS('[20]WorkDone DATA'!$L:$L,'[20]WorkDone DATA'!$N:$N,BOQ!BX$6,'[20]WorkDone DATA'!$G:$G,BOQ!$B413)*$G413</f>
        <v>#VALUE!</v>
      </c>
    </row>
    <row r="414" spans="1:76" ht="15.6" x14ac:dyDescent="0.35">
      <c r="A414" s="1" t="str">
        <f>C413</f>
        <v>0.75mm2 x 20core  (UVG20ACV Quoted for 0.5mm2</v>
      </c>
      <c r="B414" s="42">
        <v>2.2080000000000002</v>
      </c>
      <c r="C414" s="156" t="s">
        <v>11</v>
      </c>
      <c r="D414" s="152" t="s">
        <v>27</v>
      </c>
      <c r="E414" s="82" t="s">
        <v>13</v>
      </c>
      <c r="F414" s="45">
        <v>2568</v>
      </c>
      <c r="G414" s="52">
        <v>78.06</v>
      </c>
      <c r="H414" s="53">
        <f t="shared" si="62"/>
        <v>200458.08000000002</v>
      </c>
      <c r="K414" s="214" t="e">
        <f t="shared" si="69"/>
        <v>#VALUE!</v>
      </c>
      <c r="L414" s="220" t="e">
        <f t="shared" si="63"/>
        <v>#VALUE!</v>
      </c>
      <c r="M414" s="221" t="e">
        <f t="shared" si="64"/>
        <v>#VALUE!</v>
      </c>
      <c r="N414" s="219"/>
      <c r="O414" s="214" t="e">
        <f t="shared" si="65"/>
        <v>#VALUE!</v>
      </c>
      <c r="P414" s="215" t="e">
        <f t="shared" si="66"/>
        <v>#VALUE!</v>
      </c>
      <c r="R414" s="217" t="e">
        <f>SUMIFS('[20]WorkDone DATA'!$L:$L,'[20]WorkDone DATA'!$N:$N,BOQ!S$6,'[20]WorkDone DATA'!$G:$G,BOQ!$B414)</f>
        <v>#VALUE!</v>
      </c>
      <c r="S414" s="53" t="e">
        <f t="shared" si="67"/>
        <v>#VALUE!</v>
      </c>
      <c r="T414" s="217" t="e">
        <f>SUMIFS('[20]WorkDone DATA'!$L:$L,'[20]WorkDone DATA'!$N:$N,BOQ!U$6,'[20]WorkDone DATA'!$G:$G,BOQ!$B414)</f>
        <v>#VALUE!</v>
      </c>
      <c r="U414" s="53" t="e">
        <f t="shared" si="68"/>
        <v>#VALUE!</v>
      </c>
      <c r="V414" s="217"/>
      <c r="W414" s="53" t="e">
        <f>SUMIFS('[20]WorkDone DATA'!$L:$L,'[20]WorkDone DATA'!$N:$N,BOQ!W$6,'[20]WorkDone DATA'!$G:$G,BOQ!$B414)*$G414</f>
        <v>#VALUE!</v>
      </c>
      <c r="X414" s="217"/>
      <c r="Y414" s="53" t="e">
        <f>SUMIFS('[20]WorkDone DATA'!$L:$L,'[20]WorkDone DATA'!$N:$N,BOQ!Y$6,'[20]WorkDone DATA'!$G:$G,BOQ!$B414)*$G414</f>
        <v>#VALUE!</v>
      </c>
      <c r="Z414" s="217"/>
      <c r="AA414" s="53" t="e">
        <f>SUMIFS('[20]WorkDone DATA'!$L:$L,'[20]WorkDone DATA'!$N:$N,BOQ!AA$6,'[20]WorkDone DATA'!$G:$G,BOQ!$B414)*$G414</f>
        <v>#VALUE!</v>
      </c>
      <c r="AB414" s="53" t="e">
        <f>SUMIFS('[20]WorkDone DATA'!$L:$L,'[20]WorkDone DATA'!$N:$N,BOQ!AB$6,'[20]WorkDone DATA'!$G:$G,BOQ!$B414)*$G414</f>
        <v>#VALUE!</v>
      </c>
      <c r="AC414" s="53" t="e">
        <f>SUMIFS('[20]WorkDone DATA'!$L:$L,'[20]WorkDone DATA'!$N:$N,BOQ!AC$6,'[20]WorkDone DATA'!$G:$G,BOQ!$B414)*$G414</f>
        <v>#VALUE!</v>
      </c>
      <c r="AD414" s="53" t="e">
        <f>SUMIFS('[20]WorkDone DATA'!$L:$L,'[20]WorkDone DATA'!$N:$N,BOQ!AD$6,'[20]WorkDone DATA'!$G:$G,BOQ!$B414)*$G414</f>
        <v>#VALUE!</v>
      </c>
      <c r="AE414" s="53" t="e">
        <f>SUMIFS('[20]WorkDone DATA'!$L:$L,'[20]WorkDone DATA'!$N:$N,BOQ!AE$6,'[20]WorkDone DATA'!$G:$G,BOQ!$B414)*$G414</f>
        <v>#VALUE!</v>
      </c>
      <c r="AF414" s="53" t="e">
        <f>SUMIFS('[20]WorkDone DATA'!$L:$L,'[20]WorkDone DATA'!$N:$N,BOQ!AF$6,'[20]WorkDone DATA'!$G:$G,BOQ!$B414)*$G414</f>
        <v>#VALUE!</v>
      </c>
      <c r="AG414" s="53" t="e">
        <f>SUMIFS('[20]WorkDone DATA'!$L:$L,'[20]WorkDone DATA'!$N:$N,BOQ!AG$6,'[20]WorkDone DATA'!$G:$G,BOQ!$B414)*$G414</f>
        <v>#VALUE!</v>
      </c>
      <c r="AH414" s="53" t="e">
        <f>SUMIFS('[20]WorkDone DATA'!$L:$L,'[20]WorkDone DATA'!$N:$N,BOQ!AH$6,'[20]WorkDone DATA'!$G:$G,BOQ!$B414)*$G414</f>
        <v>#VALUE!</v>
      </c>
      <c r="AI414" s="53" t="e">
        <f>SUMIFS('[20]WorkDone DATA'!$L:$L,'[20]WorkDone DATA'!$N:$N,BOQ!AI$6,'[20]WorkDone DATA'!$G:$G,BOQ!$B414)*$G414</f>
        <v>#VALUE!</v>
      </c>
      <c r="AJ414" s="53" t="e">
        <f>SUMIFS('[20]WorkDone DATA'!$L:$L,'[20]WorkDone DATA'!$N:$N,BOQ!AJ$6,'[20]WorkDone DATA'!$G:$G,BOQ!$B414)*$G414</f>
        <v>#VALUE!</v>
      </c>
      <c r="AK414" s="53" t="e">
        <f>SUMIFS('[20]WorkDone DATA'!$L:$L,'[20]WorkDone DATA'!$N:$N,BOQ!AK$6,'[20]WorkDone DATA'!$G:$G,BOQ!$B414)*$G414</f>
        <v>#VALUE!</v>
      </c>
      <c r="AL414" s="53" t="e">
        <f>SUMIFS('[20]WorkDone DATA'!$L:$L,'[20]WorkDone DATA'!$N:$N,BOQ!AL$6,'[20]WorkDone DATA'!$G:$G,BOQ!$B414)*$G414</f>
        <v>#VALUE!</v>
      </c>
      <c r="AM414" s="53" t="e">
        <f>SUMIFS('[20]WorkDone DATA'!$L:$L,'[20]WorkDone DATA'!$N:$N,BOQ!AM$6,'[20]WorkDone DATA'!$G:$G,BOQ!$B414)*$G414</f>
        <v>#VALUE!</v>
      </c>
      <c r="AN414" s="53" t="e">
        <f>SUMIFS('[20]WorkDone DATA'!$L:$L,'[20]WorkDone DATA'!$N:$N,BOQ!AN$6,'[20]WorkDone DATA'!$G:$G,BOQ!$B414)*$G414</f>
        <v>#VALUE!</v>
      </c>
      <c r="AO414" s="53" t="e">
        <f>SUMIFS('[20]WorkDone DATA'!$L:$L,'[20]WorkDone DATA'!$N:$N,BOQ!AO$6,'[20]WorkDone DATA'!$G:$G,BOQ!$B414)*$G414</f>
        <v>#VALUE!</v>
      </c>
      <c r="AP414" s="53" t="e">
        <f>SUMIFS('[20]WorkDone DATA'!$L:$L,'[20]WorkDone DATA'!$N:$N,BOQ!AP$6,'[20]WorkDone DATA'!$G:$G,BOQ!$B414)*$G414</f>
        <v>#VALUE!</v>
      </c>
      <c r="AQ414" s="53" t="e">
        <f>SUMIFS('[20]WorkDone DATA'!$L:$L,'[20]WorkDone DATA'!$N:$N,BOQ!AQ$6,'[20]WorkDone DATA'!$G:$G,BOQ!$B414)*$G414</f>
        <v>#VALUE!</v>
      </c>
      <c r="AR414" s="53" t="e">
        <f>SUMIFS('[20]WorkDone DATA'!$L:$L,'[20]WorkDone DATA'!$N:$N,BOQ!AR$6,'[20]WorkDone DATA'!$G:$G,BOQ!$B414)*$G414</f>
        <v>#VALUE!</v>
      </c>
      <c r="AS414" s="53" t="e">
        <f>SUMIFS('[20]WorkDone DATA'!$L:$L,'[20]WorkDone DATA'!$N:$N,BOQ!AS$6,'[20]WorkDone DATA'!$G:$G,BOQ!$B414)*$G414</f>
        <v>#VALUE!</v>
      </c>
      <c r="AT414" s="53" t="e">
        <f>SUMIFS('[20]WorkDone DATA'!$L:$L,'[20]WorkDone DATA'!$N:$N,BOQ!AT$6,'[20]WorkDone DATA'!$G:$G,BOQ!$B414)*$G414</f>
        <v>#VALUE!</v>
      </c>
      <c r="AU414" s="53" t="e">
        <f>SUMIFS('[20]WorkDone DATA'!$L:$L,'[20]WorkDone DATA'!$N:$N,BOQ!AU$6,'[20]WorkDone DATA'!$G:$G,BOQ!$B414)*$G414</f>
        <v>#VALUE!</v>
      </c>
      <c r="AV414" s="53" t="e">
        <f>SUMIFS('[20]WorkDone DATA'!$L:$L,'[20]WorkDone DATA'!$N:$N,BOQ!AV$6,'[20]WorkDone DATA'!$G:$G,BOQ!$B414)*$G414</f>
        <v>#VALUE!</v>
      </c>
      <c r="AW414" s="53" t="e">
        <f>SUMIFS('[20]WorkDone DATA'!$L:$L,'[20]WorkDone DATA'!$N:$N,BOQ!AW$6,'[20]WorkDone DATA'!$G:$G,BOQ!$B414)*$G414</f>
        <v>#VALUE!</v>
      </c>
      <c r="AX414" s="53" t="e">
        <f>SUMIFS('[20]WorkDone DATA'!$L:$L,'[20]WorkDone DATA'!$N:$N,BOQ!AX$6,'[20]WorkDone DATA'!$G:$G,BOQ!$B414)*$G414</f>
        <v>#VALUE!</v>
      </c>
      <c r="AY414" s="53" t="e">
        <f>SUMIFS('[20]WorkDone DATA'!$L:$L,'[20]WorkDone DATA'!$N:$N,BOQ!AY$6,'[20]WorkDone DATA'!$G:$G,BOQ!$B414)*$G414</f>
        <v>#VALUE!</v>
      </c>
      <c r="AZ414" s="53" t="e">
        <f>SUMIFS('[20]WorkDone DATA'!$L:$L,'[20]WorkDone DATA'!$N:$N,BOQ!AZ$6,'[20]WorkDone DATA'!$G:$G,BOQ!$B414)*$G414</f>
        <v>#VALUE!</v>
      </c>
      <c r="BA414" s="53" t="e">
        <f>SUMIFS('[20]WorkDone DATA'!$L:$L,'[20]WorkDone DATA'!$N:$N,BOQ!BA$6,'[20]WorkDone DATA'!$G:$G,BOQ!$B414)*$G414</f>
        <v>#VALUE!</v>
      </c>
      <c r="BB414" s="53" t="e">
        <f>SUMIFS('[20]WorkDone DATA'!$L:$L,'[20]WorkDone DATA'!$N:$N,BOQ!BB$6,'[20]WorkDone DATA'!$G:$G,BOQ!$B414)*$G414</f>
        <v>#VALUE!</v>
      </c>
      <c r="BC414" s="53" t="e">
        <f>SUMIFS('[20]WorkDone DATA'!$L:$L,'[20]WorkDone DATA'!$N:$N,BOQ!BC$6,'[20]WorkDone DATA'!$G:$G,BOQ!$B414)*$G414</f>
        <v>#VALUE!</v>
      </c>
      <c r="BD414" s="53" t="e">
        <f>SUMIFS('[20]WorkDone DATA'!$L:$L,'[20]WorkDone DATA'!$N:$N,BOQ!BD$6,'[20]WorkDone DATA'!$G:$G,BOQ!$B414)*$G414</f>
        <v>#VALUE!</v>
      </c>
      <c r="BE414" s="53" t="e">
        <f>SUMIFS('[20]WorkDone DATA'!$L:$L,'[20]WorkDone DATA'!$N:$N,BOQ!BE$6,'[20]WorkDone DATA'!$G:$G,BOQ!$B414)*$G414</f>
        <v>#VALUE!</v>
      </c>
      <c r="BF414" s="53" t="e">
        <f>SUMIFS('[20]WorkDone DATA'!$L:$L,'[20]WorkDone DATA'!$N:$N,BOQ!BF$6,'[20]WorkDone DATA'!$G:$G,BOQ!$B414)*$G414</f>
        <v>#VALUE!</v>
      </c>
      <c r="BG414" s="53" t="e">
        <f>SUMIFS('[20]WorkDone DATA'!$L:$L,'[20]WorkDone DATA'!$N:$N,BOQ!BG$6,'[20]WorkDone DATA'!$G:$G,BOQ!$B414)*$G414</f>
        <v>#VALUE!</v>
      </c>
      <c r="BH414" s="53" t="e">
        <f>SUMIFS('[20]WorkDone DATA'!$L:$L,'[20]WorkDone DATA'!$N:$N,BOQ!BH$6,'[20]WorkDone DATA'!$G:$G,BOQ!$B414)*$G414</f>
        <v>#VALUE!</v>
      </c>
      <c r="BI414" s="53" t="e">
        <f>SUMIFS('[20]WorkDone DATA'!$L:$L,'[20]WorkDone DATA'!$N:$N,BOQ!BI$6,'[20]WorkDone DATA'!$G:$G,BOQ!$B414)*$G414</f>
        <v>#VALUE!</v>
      </c>
      <c r="BJ414" s="53" t="e">
        <f>SUMIFS('[20]WorkDone DATA'!$L:$L,'[20]WorkDone DATA'!$N:$N,BOQ!BJ$6,'[20]WorkDone DATA'!$G:$G,BOQ!$B414)*$G414</f>
        <v>#VALUE!</v>
      </c>
      <c r="BK414" s="53" t="e">
        <f>SUMIFS('[20]WorkDone DATA'!$L:$L,'[20]WorkDone DATA'!$N:$N,BOQ!BK$6,'[20]WorkDone DATA'!$G:$G,BOQ!$B414)*$G414</f>
        <v>#VALUE!</v>
      </c>
      <c r="BL414" s="53" t="e">
        <f>SUMIFS('[20]WorkDone DATA'!$L:$L,'[20]WorkDone DATA'!$N:$N,BOQ!BL$6,'[20]WorkDone DATA'!$G:$G,BOQ!$B414)*$G414</f>
        <v>#VALUE!</v>
      </c>
      <c r="BM414" s="53" t="e">
        <f>SUMIFS('[20]WorkDone DATA'!$L:$L,'[20]WorkDone DATA'!$N:$N,BOQ!BM$6,'[20]WorkDone DATA'!$G:$G,BOQ!$B414)*$G414</f>
        <v>#VALUE!</v>
      </c>
      <c r="BN414" s="53" t="e">
        <f>SUMIFS('[20]WorkDone DATA'!$L:$L,'[20]WorkDone DATA'!$N:$N,BOQ!BN$6,'[20]WorkDone DATA'!$G:$G,BOQ!$B414)*$G414</f>
        <v>#VALUE!</v>
      </c>
      <c r="BO414" s="53" t="e">
        <f>SUMIFS('[20]WorkDone DATA'!$L:$L,'[20]WorkDone DATA'!$N:$N,BOQ!BO$6,'[20]WorkDone DATA'!$G:$G,BOQ!$B414)*$G414</f>
        <v>#VALUE!</v>
      </c>
      <c r="BP414" s="53" t="e">
        <f>SUMIFS('[20]WorkDone DATA'!$L:$L,'[20]WorkDone DATA'!$N:$N,BOQ!BP$6,'[20]WorkDone DATA'!$G:$G,BOQ!$B414)*$G414</f>
        <v>#VALUE!</v>
      </c>
      <c r="BQ414" s="53" t="e">
        <f>SUMIFS('[20]WorkDone DATA'!$L:$L,'[20]WorkDone DATA'!$N:$N,BOQ!BQ$6,'[20]WorkDone DATA'!$G:$G,BOQ!$B414)*$G414</f>
        <v>#VALUE!</v>
      </c>
      <c r="BR414" s="53" t="e">
        <f>SUMIFS('[20]WorkDone DATA'!$L:$L,'[20]WorkDone DATA'!$N:$N,BOQ!BR$6,'[20]WorkDone DATA'!$G:$G,BOQ!$B414)*$G414</f>
        <v>#VALUE!</v>
      </c>
      <c r="BS414" s="53" t="e">
        <f>SUMIFS('[20]WorkDone DATA'!$L:$L,'[20]WorkDone DATA'!$N:$N,BOQ!BS$6,'[20]WorkDone DATA'!$G:$G,BOQ!$B414)*$G414</f>
        <v>#VALUE!</v>
      </c>
      <c r="BT414" s="53" t="e">
        <f>SUMIFS('[20]WorkDone DATA'!$L:$L,'[20]WorkDone DATA'!$N:$N,BOQ!BT$6,'[20]WorkDone DATA'!$G:$G,BOQ!$B414)*$G414</f>
        <v>#VALUE!</v>
      </c>
      <c r="BU414" s="53" t="e">
        <f>SUMIFS('[20]WorkDone DATA'!$L:$L,'[20]WorkDone DATA'!$N:$N,BOQ!BU$6,'[20]WorkDone DATA'!$G:$G,BOQ!$B414)*$G414</f>
        <v>#VALUE!</v>
      </c>
      <c r="BV414" s="53" t="e">
        <f>SUMIFS('[20]WorkDone DATA'!$L:$L,'[20]WorkDone DATA'!$N:$N,BOQ!BV$6,'[20]WorkDone DATA'!$G:$G,BOQ!$B414)*$G414</f>
        <v>#VALUE!</v>
      </c>
      <c r="BW414" s="53" t="e">
        <f>SUMIFS('[20]WorkDone DATA'!$L:$L,'[20]WorkDone DATA'!$N:$N,BOQ!BW$6,'[20]WorkDone DATA'!$G:$G,BOQ!$B414)*$G414</f>
        <v>#VALUE!</v>
      </c>
      <c r="BX414" s="53" t="e">
        <f>SUMIFS('[20]WorkDone DATA'!$L:$L,'[20]WorkDone DATA'!$N:$N,BOQ!BX$6,'[20]WorkDone DATA'!$G:$G,BOQ!$B414)*$G414</f>
        <v>#VALUE!</v>
      </c>
    </row>
    <row r="415" spans="1:76" ht="15.6" x14ac:dyDescent="0.35">
      <c r="A415" s="1" t="str">
        <f>C413</f>
        <v>0.75mm2 x 20core  (UVG20ACV Quoted for 0.5mm2</v>
      </c>
      <c r="B415" s="42">
        <v>2.2090000000000001</v>
      </c>
      <c r="C415" s="156" t="s">
        <v>53</v>
      </c>
      <c r="D415" s="152" t="s">
        <v>46</v>
      </c>
      <c r="E415" s="82" t="s">
        <v>13</v>
      </c>
      <c r="F415" s="45">
        <v>2568</v>
      </c>
      <c r="G415" s="52">
        <v>13.41</v>
      </c>
      <c r="H415" s="53">
        <f t="shared" si="62"/>
        <v>34436.879999999997</v>
      </c>
      <c r="K415" s="214" t="e">
        <f t="shared" si="69"/>
        <v>#VALUE!</v>
      </c>
      <c r="L415" s="220" t="e">
        <f t="shared" si="63"/>
        <v>#VALUE!</v>
      </c>
      <c r="M415" s="221" t="e">
        <f t="shared" si="64"/>
        <v>#VALUE!</v>
      </c>
      <c r="N415" s="219"/>
      <c r="O415" s="214" t="e">
        <f t="shared" si="65"/>
        <v>#VALUE!</v>
      </c>
      <c r="P415" s="215" t="e">
        <f t="shared" si="66"/>
        <v>#VALUE!</v>
      </c>
      <c r="R415" s="217" t="e">
        <f>SUMIFS('[20]WorkDone DATA'!$L:$L,'[20]WorkDone DATA'!$N:$N,BOQ!S$6,'[20]WorkDone DATA'!$G:$G,BOQ!$B415)</f>
        <v>#VALUE!</v>
      </c>
      <c r="S415" s="53" t="e">
        <f t="shared" si="67"/>
        <v>#VALUE!</v>
      </c>
      <c r="T415" s="217" t="e">
        <f>SUMIFS('[20]WorkDone DATA'!$L:$L,'[20]WorkDone DATA'!$N:$N,BOQ!U$6,'[20]WorkDone DATA'!$G:$G,BOQ!$B415)</f>
        <v>#VALUE!</v>
      </c>
      <c r="U415" s="53" t="e">
        <f t="shared" si="68"/>
        <v>#VALUE!</v>
      </c>
      <c r="V415" s="217"/>
      <c r="W415" s="53" t="e">
        <f>SUMIFS('[20]WorkDone DATA'!$L:$L,'[20]WorkDone DATA'!$N:$N,BOQ!W$6,'[20]WorkDone DATA'!$G:$G,BOQ!$B415)*$G415</f>
        <v>#VALUE!</v>
      </c>
      <c r="X415" s="217"/>
      <c r="Y415" s="53" t="e">
        <f>SUMIFS('[20]WorkDone DATA'!$L:$L,'[20]WorkDone DATA'!$N:$N,BOQ!Y$6,'[20]WorkDone DATA'!$G:$G,BOQ!$B415)*$G415</f>
        <v>#VALUE!</v>
      </c>
      <c r="Z415" s="217"/>
      <c r="AA415" s="53" t="e">
        <f>SUMIFS('[20]WorkDone DATA'!$L:$L,'[20]WorkDone DATA'!$N:$N,BOQ!AA$6,'[20]WorkDone DATA'!$G:$G,BOQ!$B415)*$G415</f>
        <v>#VALUE!</v>
      </c>
      <c r="AB415" s="53" t="e">
        <f>SUMIFS('[20]WorkDone DATA'!$L:$L,'[20]WorkDone DATA'!$N:$N,BOQ!AB$6,'[20]WorkDone DATA'!$G:$G,BOQ!$B415)*$G415</f>
        <v>#VALUE!</v>
      </c>
      <c r="AC415" s="53" t="e">
        <f>SUMIFS('[20]WorkDone DATA'!$L:$L,'[20]WorkDone DATA'!$N:$N,BOQ!AC$6,'[20]WorkDone DATA'!$G:$G,BOQ!$B415)*$G415</f>
        <v>#VALUE!</v>
      </c>
      <c r="AD415" s="53" t="e">
        <f>SUMIFS('[20]WorkDone DATA'!$L:$L,'[20]WorkDone DATA'!$N:$N,BOQ!AD$6,'[20]WorkDone DATA'!$G:$G,BOQ!$B415)*$G415</f>
        <v>#VALUE!</v>
      </c>
      <c r="AE415" s="53" t="e">
        <f>SUMIFS('[20]WorkDone DATA'!$L:$L,'[20]WorkDone DATA'!$N:$N,BOQ!AE$6,'[20]WorkDone DATA'!$G:$G,BOQ!$B415)*$G415</f>
        <v>#VALUE!</v>
      </c>
      <c r="AF415" s="53" t="e">
        <f>SUMIFS('[20]WorkDone DATA'!$L:$L,'[20]WorkDone DATA'!$N:$N,BOQ!AF$6,'[20]WorkDone DATA'!$G:$G,BOQ!$B415)*$G415</f>
        <v>#VALUE!</v>
      </c>
      <c r="AG415" s="53" t="e">
        <f>SUMIFS('[20]WorkDone DATA'!$L:$L,'[20]WorkDone DATA'!$N:$N,BOQ!AG$6,'[20]WorkDone DATA'!$G:$G,BOQ!$B415)*$G415</f>
        <v>#VALUE!</v>
      </c>
      <c r="AH415" s="53" t="e">
        <f>SUMIFS('[20]WorkDone DATA'!$L:$L,'[20]WorkDone DATA'!$N:$N,BOQ!AH$6,'[20]WorkDone DATA'!$G:$G,BOQ!$B415)*$G415</f>
        <v>#VALUE!</v>
      </c>
      <c r="AI415" s="53" t="e">
        <f>SUMIFS('[20]WorkDone DATA'!$L:$L,'[20]WorkDone DATA'!$N:$N,BOQ!AI$6,'[20]WorkDone DATA'!$G:$G,BOQ!$B415)*$G415</f>
        <v>#VALUE!</v>
      </c>
      <c r="AJ415" s="53" t="e">
        <f>SUMIFS('[20]WorkDone DATA'!$L:$L,'[20]WorkDone DATA'!$N:$N,BOQ!AJ$6,'[20]WorkDone DATA'!$G:$G,BOQ!$B415)*$G415</f>
        <v>#VALUE!</v>
      </c>
      <c r="AK415" s="53" t="e">
        <f>SUMIFS('[20]WorkDone DATA'!$L:$L,'[20]WorkDone DATA'!$N:$N,BOQ!AK$6,'[20]WorkDone DATA'!$G:$G,BOQ!$B415)*$G415</f>
        <v>#VALUE!</v>
      </c>
      <c r="AL415" s="53" t="e">
        <f>SUMIFS('[20]WorkDone DATA'!$L:$L,'[20]WorkDone DATA'!$N:$N,BOQ!AL$6,'[20]WorkDone DATA'!$G:$G,BOQ!$B415)*$G415</f>
        <v>#VALUE!</v>
      </c>
      <c r="AM415" s="53" t="e">
        <f>SUMIFS('[20]WorkDone DATA'!$L:$L,'[20]WorkDone DATA'!$N:$N,BOQ!AM$6,'[20]WorkDone DATA'!$G:$G,BOQ!$B415)*$G415</f>
        <v>#VALUE!</v>
      </c>
      <c r="AN415" s="53" t="e">
        <f>SUMIFS('[20]WorkDone DATA'!$L:$L,'[20]WorkDone DATA'!$N:$N,BOQ!AN$6,'[20]WorkDone DATA'!$G:$G,BOQ!$B415)*$G415</f>
        <v>#VALUE!</v>
      </c>
      <c r="AO415" s="53" t="e">
        <f>SUMIFS('[20]WorkDone DATA'!$L:$L,'[20]WorkDone DATA'!$N:$N,BOQ!AO$6,'[20]WorkDone DATA'!$G:$G,BOQ!$B415)*$G415</f>
        <v>#VALUE!</v>
      </c>
      <c r="AP415" s="53" t="e">
        <f>SUMIFS('[20]WorkDone DATA'!$L:$L,'[20]WorkDone DATA'!$N:$N,BOQ!AP$6,'[20]WorkDone DATA'!$G:$G,BOQ!$B415)*$G415</f>
        <v>#VALUE!</v>
      </c>
      <c r="AQ415" s="53" t="e">
        <f>SUMIFS('[20]WorkDone DATA'!$L:$L,'[20]WorkDone DATA'!$N:$N,BOQ!AQ$6,'[20]WorkDone DATA'!$G:$G,BOQ!$B415)*$G415</f>
        <v>#VALUE!</v>
      </c>
      <c r="AR415" s="53" t="e">
        <f>SUMIFS('[20]WorkDone DATA'!$L:$L,'[20]WorkDone DATA'!$N:$N,BOQ!AR$6,'[20]WorkDone DATA'!$G:$G,BOQ!$B415)*$G415</f>
        <v>#VALUE!</v>
      </c>
      <c r="AS415" s="53" t="e">
        <f>SUMIFS('[20]WorkDone DATA'!$L:$L,'[20]WorkDone DATA'!$N:$N,BOQ!AS$6,'[20]WorkDone DATA'!$G:$G,BOQ!$B415)*$G415</f>
        <v>#VALUE!</v>
      </c>
      <c r="AT415" s="53" t="e">
        <f>SUMIFS('[20]WorkDone DATA'!$L:$L,'[20]WorkDone DATA'!$N:$N,BOQ!AT$6,'[20]WorkDone DATA'!$G:$G,BOQ!$B415)*$G415</f>
        <v>#VALUE!</v>
      </c>
      <c r="AU415" s="53" t="e">
        <f>SUMIFS('[20]WorkDone DATA'!$L:$L,'[20]WorkDone DATA'!$N:$N,BOQ!AU$6,'[20]WorkDone DATA'!$G:$G,BOQ!$B415)*$G415</f>
        <v>#VALUE!</v>
      </c>
      <c r="AV415" s="53" t="e">
        <f>SUMIFS('[20]WorkDone DATA'!$L:$L,'[20]WorkDone DATA'!$N:$N,BOQ!AV$6,'[20]WorkDone DATA'!$G:$G,BOQ!$B415)*$G415</f>
        <v>#VALUE!</v>
      </c>
      <c r="AW415" s="53" t="e">
        <f>SUMIFS('[20]WorkDone DATA'!$L:$L,'[20]WorkDone DATA'!$N:$N,BOQ!AW$6,'[20]WorkDone DATA'!$G:$G,BOQ!$B415)*$G415</f>
        <v>#VALUE!</v>
      </c>
      <c r="AX415" s="53" t="e">
        <f>SUMIFS('[20]WorkDone DATA'!$L:$L,'[20]WorkDone DATA'!$N:$N,BOQ!AX$6,'[20]WorkDone DATA'!$G:$G,BOQ!$B415)*$G415</f>
        <v>#VALUE!</v>
      </c>
      <c r="AY415" s="53" t="e">
        <f>SUMIFS('[20]WorkDone DATA'!$L:$L,'[20]WorkDone DATA'!$N:$N,BOQ!AY$6,'[20]WorkDone DATA'!$G:$G,BOQ!$B415)*$G415</f>
        <v>#VALUE!</v>
      </c>
      <c r="AZ415" s="53" t="e">
        <f>SUMIFS('[20]WorkDone DATA'!$L:$L,'[20]WorkDone DATA'!$N:$N,BOQ!AZ$6,'[20]WorkDone DATA'!$G:$G,BOQ!$B415)*$G415</f>
        <v>#VALUE!</v>
      </c>
      <c r="BA415" s="53" t="e">
        <f>SUMIFS('[20]WorkDone DATA'!$L:$L,'[20]WorkDone DATA'!$N:$N,BOQ!BA$6,'[20]WorkDone DATA'!$G:$G,BOQ!$B415)*$G415</f>
        <v>#VALUE!</v>
      </c>
      <c r="BB415" s="53" t="e">
        <f>SUMIFS('[20]WorkDone DATA'!$L:$L,'[20]WorkDone DATA'!$N:$N,BOQ!BB$6,'[20]WorkDone DATA'!$G:$G,BOQ!$B415)*$G415</f>
        <v>#VALUE!</v>
      </c>
      <c r="BC415" s="53" t="e">
        <f>SUMIFS('[20]WorkDone DATA'!$L:$L,'[20]WorkDone DATA'!$N:$N,BOQ!BC$6,'[20]WorkDone DATA'!$G:$G,BOQ!$B415)*$G415</f>
        <v>#VALUE!</v>
      </c>
      <c r="BD415" s="53" t="e">
        <f>SUMIFS('[20]WorkDone DATA'!$L:$L,'[20]WorkDone DATA'!$N:$N,BOQ!BD$6,'[20]WorkDone DATA'!$G:$G,BOQ!$B415)*$G415</f>
        <v>#VALUE!</v>
      </c>
      <c r="BE415" s="53" t="e">
        <f>SUMIFS('[20]WorkDone DATA'!$L:$L,'[20]WorkDone DATA'!$N:$N,BOQ!BE$6,'[20]WorkDone DATA'!$G:$G,BOQ!$B415)*$G415</f>
        <v>#VALUE!</v>
      </c>
      <c r="BF415" s="53" t="e">
        <f>SUMIFS('[20]WorkDone DATA'!$L:$L,'[20]WorkDone DATA'!$N:$N,BOQ!BF$6,'[20]WorkDone DATA'!$G:$G,BOQ!$B415)*$G415</f>
        <v>#VALUE!</v>
      </c>
      <c r="BG415" s="53" t="e">
        <f>SUMIFS('[20]WorkDone DATA'!$L:$L,'[20]WorkDone DATA'!$N:$N,BOQ!BG$6,'[20]WorkDone DATA'!$G:$G,BOQ!$B415)*$G415</f>
        <v>#VALUE!</v>
      </c>
      <c r="BH415" s="53" t="e">
        <f>SUMIFS('[20]WorkDone DATA'!$L:$L,'[20]WorkDone DATA'!$N:$N,BOQ!BH$6,'[20]WorkDone DATA'!$G:$G,BOQ!$B415)*$G415</f>
        <v>#VALUE!</v>
      </c>
      <c r="BI415" s="53" t="e">
        <f>SUMIFS('[20]WorkDone DATA'!$L:$L,'[20]WorkDone DATA'!$N:$N,BOQ!BI$6,'[20]WorkDone DATA'!$G:$G,BOQ!$B415)*$G415</f>
        <v>#VALUE!</v>
      </c>
      <c r="BJ415" s="53" t="e">
        <f>SUMIFS('[20]WorkDone DATA'!$L:$L,'[20]WorkDone DATA'!$N:$N,BOQ!BJ$6,'[20]WorkDone DATA'!$G:$G,BOQ!$B415)*$G415</f>
        <v>#VALUE!</v>
      </c>
      <c r="BK415" s="53" t="e">
        <f>SUMIFS('[20]WorkDone DATA'!$L:$L,'[20]WorkDone DATA'!$N:$N,BOQ!BK$6,'[20]WorkDone DATA'!$G:$G,BOQ!$B415)*$G415</f>
        <v>#VALUE!</v>
      </c>
      <c r="BL415" s="53" t="e">
        <f>SUMIFS('[20]WorkDone DATA'!$L:$L,'[20]WorkDone DATA'!$N:$N,BOQ!BL$6,'[20]WorkDone DATA'!$G:$G,BOQ!$B415)*$G415</f>
        <v>#VALUE!</v>
      </c>
      <c r="BM415" s="53" t="e">
        <f>SUMIFS('[20]WorkDone DATA'!$L:$L,'[20]WorkDone DATA'!$N:$N,BOQ!BM$6,'[20]WorkDone DATA'!$G:$G,BOQ!$B415)*$G415</f>
        <v>#VALUE!</v>
      </c>
      <c r="BN415" s="53" t="e">
        <f>SUMIFS('[20]WorkDone DATA'!$L:$L,'[20]WorkDone DATA'!$N:$N,BOQ!BN$6,'[20]WorkDone DATA'!$G:$G,BOQ!$B415)*$G415</f>
        <v>#VALUE!</v>
      </c>
      <c r="BO415" s="53" t="e">
        <f>SUMIFS('[20]WorkDone DATA'!$L:$L,'[20]WorkDone DATA'!$N:$N,BOQ!BO$6,'[20]WorkDone DATA'!$G:$G,BOQ!$B415)*$G415</f>
        <v>#VALUE!</v>
      </c>
      <c r="BP415" s="53" t="e">
        <f>SUMIFS('[20]WorkDone DATA'!$L:$L,'[20]WorkDone DATA'!$N:$N,BOQ!BP$6,'[20]WorkDone DATA'!$G:$G,BOQ!$B415)*$G415</f>
        <v>#VALUE!</v>
      </c>
      <c r="BQ415" s="53" t="e">
        <f>SUMIFS('[20]WorkDone DATA'!$L:$L,'[20]WorkDone DATA'!$N:$N,BOQ!BQ$6,'[20]WorkDone DATA'!$G:$G,BOQ!$B415)*$G415</f>
        <v>#VALUE!</v>
      </c>
      <c r="BR415" s="53" t="e">
        <f>SUMIFS('[20]WorkDone DATA'!$L:$L,'[20]WorkDone DATA'!$N:$N,BOQ!BR$6,'[20]WorkDone DATA'!$G:$G,BOQ!$B415)*$G415</f>
        <v>#VALUE!</v>
      </c>
      <c r="BS415" s="53" t="e">
        <f>SUMIFS('[20]WorkDone DATA'!$L:$L,'[20]WorkDone DATA'!$N:$N,BOQ!BS$6,'[20]WorkDone DATA'!$G:$G,BOQ!$B415)*$G415</f>
        <v>#VALUE!</v>
      </c>
      <c r="BT415" s="53" t="e">
        <f>SUMIFS('[20]WorkDone DATA'!$L:$L,'[20]WorkDone DATA'!$N:$N,BOQ!BT$6,'[20]WorkDone DATA'!$G:$G,BOQ!$B415)*$G415</f>
        <v>#VALUE!</v>
      </c>
      <c r="BU415" s="53" t="e">
        <f>SUMIFS('[20]WorkDone DATA'!$L:$L,'[20]WorkDone DATA'!$N:$N,BOQ!BU$6,'[20]WorkDone DATA'!$G:$G,BOQ!$B415)*$G415</f>
        <v>#VALUE!</v>
      </c>
      <c r="BV415" s="53" t="e">
        <f>SUMIFS('[20]WorkDone DATA'!$L:$L,'[20]WorkDone DATA'!$N:$N,BOQ!BV$6,'[20]WorkDone DATA'!$G:$G,BOQ!$B415)*$G415</f>
        <v>#VALUE!</v>
      </c>
      <c r="BW415" s="53" t="e">
        <f>SUMIFS('[20]WorkDone DATA'!$L:$L,'[20]WorkDone DATA'!$N:$N,BOQ!BW$6,'[20]WorkDone DATA'!$G:$G,BOQ!$B415)*$G415</f>
        <v>#VALUE!</v>
      </c>
      <c r="BX415" s="53" t="e">
        <f>SUMIFS('[20]WorkDone DATA'!$L:$L,'[20]WorkDone DATA'!$N:$N,BOQ!BX$6,'[20]WorkDone DATA'!$G:$G,BOQ!$B415)*$G415</f>
        <v>#VALUE!</v>
      </c>
    </row>
    <row r="416" spans="1:76" ht="15.6" x14ac:dyDescent="0.35">
      <c r="A416" s="1"/>
      <c r="B416" s="42"/>
      <c r="C416" s="150" t="s">
        <v>59</v>
      </c>
      <c r="D416" s="152"/>
      <c r="E416" s="82"/>
      <c r="F416" s="45"/>
      <c r="G416" s="52"/>
      <c r="H416" s="53">
        <f t="shared" si="62"/>
        <v>0</v>
      </c>
      <c r="K416" s="214"/>
      <c r="L416" s="220" t="e">
        <f t="shared" si="63"/>
        <v>#VALUE!</v>
      </c>
      <c r="M416" s="221" t="e">
        <f t="shared" si="64"/>
        <v>#VALUE!</v>
      </c>
      <c r="N416" s="219"/>
      <c r="O416" s="214">
        <f t="shared" si="65"/>
        <v>0</v>
      </c>
      <c r="P416" s="215" t="e">
        <f t="shared" si="66"/>
        <v>#VALUE!</v>
      </c>
      <c r="R416" s="217" t="e">
        <f>SUMIFS('[20]WorkDone DATA'!$L:$L,'[20]WorkDone DATA'!$N:$N,BOQ!S$6,'[20]WorkDone DATA'!$G:$G,BOQ!$B416)</f>
        <v>#VALUE!</v>
      </c>
      <c r="S416" s="53" t="e">
        <f t="shared" si="67"/>
        <v>#VALUE!</v>
      </c>
      <c r="T416" s="217" t="e">
        <f>SUMIFS('[20]WorkDone DATA'!$L:$L,'[20]WorkDone DATA'!$N:$N,BOQ!U$6,'[20]WorkDone DATA'!$G:$G,BOQ!$B416)</f>
        <v>#VALUE!</v>
      </c>
      <c r="U416" s="53" t="e">
        <f t="shared" si="68"/>
        <v>#VALUE!</v>
      </c>
      <c r="V416" s="217"/>
      <c r="W416" s="53" t="e">
        <f>SUMIFS('[20]WorkDone DATA'!$L:$L,'[20]WorkDone DATA'!$N:$N,BOQ!W$6,'[20]WorkDone DATA'!$G:$G,BOQ!$B416)*$G416</f>
        <v>#VALUE!</v>
      </c>
      <c r="X416" s="217"/>
      <c r="Y416" s="53" t="e">
        <f>SUMIFS('[20]WorkDone DATA'!$L:$L,'[20]WorkDone DATA'!$N:$N,BOQ!Y$6,'[20]WorkDone DATA'!$G:$G,BOQ!$B416)*$G416</f>
        <v>#VALUE!</v>
      </c>
      <c r="Z416" s="217"/>
      <c r="AA416" s="53" t="e">
        <f>SUMIFS('[20]WorkDone DATA'!$L:$L,'[20]WorkDone DATA'!$N:$N,BOQ!AA$6,'[20]WorkDone DATA'!$G:$G,BOQ!$B416)*$G416</f>
        <v>#VALUE!</v>
      </c>
      <c r="AB416" s="53" t="e">
        <f>SUMIFS('[20]WorkDone DATA'!$L:$L,'[20]WorkDone DATA'!$N:$N,BOQ!AB$6,'[20]WorkDone DATA'!$G:$G,BOQ!$B416)*$G416</f>
        <v>#VALUE!</v>
      </c>
      <c r="AC416" s="53" t="e">
        <f>SUMIFS('[20]WorkDone DATA'!$L:$L,'[20]WorkDone DATA'!$N:$N,BOQ!AC$6,'[20]WorkDone DATA'!$G:$G,BOQ!$B416)*$G416</f>
        <v>#VALUE!</v>
      </c>
      <c r="AD416" s="53" t="e">
        <f>SUMIFS('[20]WorkDone DATA'!$L:$L,'[20]WorkDone DATA'!$N:$N,BOQ!AD$6,'[20]WorkDone DATA'!$G:$G,BOQ!$B416)*$G416</f>
        <v>#VALUE!</v>
      </c>
      <c r="AE416" s="53" t="e">
        <f>SUMIFS('[20]WorkDone DATA'!$L:$L,'[20]WorkDone DATA'!$N:$N,BOQ!AE$6,'[20]WorkDone DATA'!$G:$G,BOQ!$B416)*$G416</f>
        <v>#VALUE!</v>
      </c>
      <c r="AF416" s="53" t="e">
        <f>SUMIFS('[20]WorkDone DATA'!$L:$L,'[20]WorkDone DATA'!$N:$N,BOQ!AF$6,'[20]WorkDone DATA'!$G:$G,BOQ!$B416)*$G416</f>
        <v>#VALUE!</v>
      </c>
      <c r="AG416" s="53" t="e">
        <f>SUMIFS('[20]WorkDone DATA'!$L:$L,'[20]WorkDone DATA'!$N:$N,BOQ!AG$6,'[20]WorkDone DATA'!$G:$G,BOQ!$B416)*$G416</f>
        <v>#VALUE!</v>
      </c>
      <c r="AH416" s="53" t="e">
        <f>SUMIFS('[20]WorkDone DATA'!$L:$L,'[20]WorkDone DATA'!$N:$N,BOQ!AH$6,'[20]WorkDone DATA'!$G:$G,BOQ!$B416)*$G416</f>
        <v>#VALUE!</v>
      </c>
      <c r="AI416" s="53" t="e">
        <f>SUMIFS('[20]WorkDone DATA'!$L:$L,'[20]WorkDone DATA'!$N:$N,BOQ!AI$6,'[20]WorkDone DATA'!$G:$G,BOQ!$B416)*$G416</f>
        <v>#VALUE!</v>
      </c>
      <c r="AJ416" s="53" t="e">
        <f>SUMIFS('[20]WorkDone DATA'!$L:$L,'[20]WorkDone DATA'!$N:$N,BOQ!AJ$6,'[20]WorkDone DATA'!$G:$G,BOQ!$B416)*$G416</f>
        <v>#VALUE!</v>
      </c>
      <c r="AK416" s="53" t="e">
        <f>SUMIFS('[20]WorkDone DATA'!$L:$L,'[20]WorkDone DATA'!$N:$N,BOQ!AK$6,'[20]WorkDone DATA'!$G:$G,BOQ!$B416)*$G416</f>
        <v>#VALUE!</v>
      </c>
      <c r="AL416" s="53" t="e">
        <f>SUMIFS('[20]WorkDone DATA'!$L:$L,'[20]WorkDone DATA'!$N:$N,BOQ!AL$6,'[20]WorkDone DATA'!$G:$G,BOQ!$B416)*$G416</f>
        <v>#VALUE!</v>
      </c>
      <c r="AM416" s="53" t="e">
        <f>SUMIFS('[20]WorkDone DATA'!$L:$L,'[20]WorkDone DATA'!$N:$N,BOQ!AM$6,'[20]WorkDone DATA'!$G:$G,BOQ!$B416)*$G416</f>
        <v>#VALUE!</v>
      </c>
      <c r="AN416" s="53" t="e">
        <f>SUMIFS('[20]WorkDone DATA'!$L:$L,'[20]WorkDone DATA'!$N:$N,BOQ!AN$6,'[20]WorkDone DATA'!$G:$G,BOQ!$B416)*$G416</f>
        <v>#VALUE!</v>
      </c>
      <c r="AO416" s="53" t="e">
        <f>SUMIFS('[20]WorkDone DATA'!$L:$L,'[20]WorkDone DATA'!$N:$N,BOQ!AO$6,'[20]WorkDone DATA'!$G:$G,BOQ!$B416)*$G416</f>
        <v>#VALUE!</v>
      </c>
      <c r="AP416" s="53" t="e">
        <f>SUMIFS('[20]WorkDone DATA'!$L:$L,'[20]WorkDone DATA'!$N:$N,BOQ!AP$6,'[20]WorkDone DATA'!$G:$G,BOQ!$B416)*$G416</f>
        <v>#VALUE!</v>
      </c>
      <c r="AQ416" s="53" t="e">
        <f>SUMIFS('[20]WorkDone DATA'!$L:$L,'[20]WorkDone DATA'!$N:$N,BOQ!AQ$6,'[20]WorkDone DATA'!$G:$G,BOQ!$B416)*$G416</f>
        <v>#VALUE!</v>
      </c>
      <c r="AR416" s="53" t="e">
        <f>SUMIFS('[20]WorkDone DATA'!$L:$L,'[20]WorkDone DATA'!$N:$N,BOQ!AR$6,'[20]WorkDone DATA'!$G:$G,BOQ!$B416)*$G416</f>
        <v>#VALUE!</v>
      </c>
      <c r="AS416" s="53" t="e">
        <f>SUMIFS('[20]WorkDone DATA'!$L:$L,'[20]WorkDone DATA'!$N:$N,BOQ!AS$6,'[20]WorkDone DATA'!$G:$G,BOQ!$B416)*$G416</f>
        <v>#VALUE!</v>
      </c>
      <c r="AT416" s="53" t="e">
        <f>SUMIFS('[20]WorkDone DATA'!$L:$L,'[20]WorkDone DATA'!$N:$N,BOQ!AT$6,'[20]WorkDone DATA'!$G:$G,BOQ!$B416)*$G416</f>
        <v>#VALUE!</v>
      </c>
      <c r="AU416" s="53" t="e">
        <f>SUMIFS('[20]WorkDone DATA'!$L:$L,'[20]WorkDone DATA'!$N:$N,BOQ!AU$6,'[20]WorkDone DATA'!$G:$G,BOQ!$B416)*$G416</f>
        <v>#VALUE!</v>
      </c>
      <c r="AV416" s="53" t="e">
        <f>SUMIFS('[20]WorkDone DATA'!$L:$L,'[20]WorkDone DATA'!$N:$N,BOQ!AV$6,'[20]WorkDone DATA'!$G:$G,BOQ!$B416)*$G416</f>
        <v>#VALUE!</v>
      </c>
      <c r="AW416" s="53" t="e">
        <f>SUMIFS('[20]WorkDone DATA'!$L:$L,'[20]WorkDone DATA'!$N:$N,BOQ!AW$6,'[20]WorkDone DATA'!$G:$G,BOQ!$B416)*$G416</f>
        <v>#VALUE!</v>
      </c>
      <c r="AX416" s="53" t="e">
        <f>SUMIFS('[20]WorkDone DATA'!$L:$L,'[20]WorkDone DATA'!$N:$N,BOQ!AX$6,'[20]WorkDone DATA'!$G:$G,BOQ!$B416)*$G416</f>
        <v>#VALUE!</v>
      </c>
      <c r="AY416" s="53" t="e">
        <f>SUMIFS('[20]WorkDone DATA'!$L:$L,'[20]WorkDone DATA'!$N:$N,BOQ!AY$6,'[20]WorkDone DATA'!$G:$G,BOQ!$B416)*$G416</f>
        <v>#VALUE!</v>
      </c>
      <c r="AZ416" s="53" t="e">
        <f>SUMIFS('[20]WorkDone DATA'!$L:$L,'[20]WorkDone DATA'!$N:$N,BOQ!AZ$6,'[20]WorkDone DATA'!$G:$G,BOQ!$B416)*$G416</f>
        <v>#VALUE!</v>
      </c>
      <c r="BA416" s="53" t="e">
        <f>SUMIFS('[20]WorkDone DATA'!$L:$L,'[20]WorkDone DATA'!$N:$N,BOQ!BA$6,'[20]WorkDone DATA'!$G:$G,BOQ!$B416)*$G416</f>
        <v>#VALUE!</v>
      </c>
      <c r="BB416" s="53" t="e">
        <f>SUMIFS('[20]WorkDone DATA'!$L:$L,'[20]WorkDone DATA'!$N:$N,BOQ!BB$6,'[20]WorkDone DATA'!$G:$G,BOQ!$B416)*$G416</f>
        <v>#VALUE!</v>
      </c>
      <c r="BC416" s="53" t="e">
        <f>SUMIFS('[20]WorkDone DATA'!$L:$L,'[20]WorkDone DATA'!$N:$N,BOQ!BC$6,'[20]WorkDone DATA'!$G:$G,BOQ!$B416)*$G416</f>
        <v>#VALUE!</v>
      </c>
      <c r="BD416" s="53" t="e">
        <f>SUMIFS('[20]WorkDone DATA'!$L:$L,'[20]WorkDone DATA'!$N:$N,BOQ!BD$6,'[20]WorkDone DATA'!$G:$G,BOQ!$B416)*$G416</f>
        <v>#VALUE!</v>
      </c>
      <c r="BE416" s="53" t="e">
        <f>SUMIFS('[20]WorkDone DATA'!$L:$L,'[20]WorkDone DATA'!$N:$N,BOQ!BE$6,'[20]WorkDone DATA'!$G:$G,BOQ!$B416)*$G416</f>
        <v>#VALUE!</v>
      </c>
      <c r="BF416" s="53" t="e">
        <f>SUMIFS('[20]WorkDone DATA'!$L:$L,'[20]WorkDone DATA'!$N:$N,BOQ!BF$6,'[20]WorkDone DATA'!$G:$G,BOQ!$B416)*$G416</f>
        <v>#VALUE!</v>
      </c>
      <c r="BG416" s="53" t="e">
        <f>SUMIFS('[20]WorkDone DATA'!$L:$L,'[20]WorkDone DATA'!$N:$N,BOQ!BG$6,'[20]WorkDone DATA'!$G:$G,BOQ!$B416)*$G416</f>
        <v>#VALUE!</v>
      </c>
      <c r="BH416" s="53" t="e">
        <f>SUMIFS('[20]WorkDone DATA'!$L:$L,'[20]WorkDone DATA'!$N:$N,BOQ!BH$6,'[20]WorkDone DATA'!$G:$G,BOQ!$B416)*$G416</f>
        <v>#VALUE!</v>
      </c>
      <c r="BI416" s="53" t="e">
        <f>SUMIFS('[20]WorkDone DATA'!$L:$L,'[20]WorkDone DATA'!$N:$N,BOQ!BI$6,'[20]WorkDone DATA'!$G:$G,BOQ!$B416)*$G416</f>
        <v>#VALUE!</v>
      </c>
      <c r="BJ416" s="53" t="e">
        <f>SUMIFS('[20]WorkDone DATA'!$L:$L,'[20]WorkDone DATA'!$N:$N,BOQ!BJ$6,'[20]WorkDone DATA'!$G:$G,BOQ!$B416)*$G416</f>
        <v>#VALUE!</v>
      </c>
      <c r="BK416" s="53" t="e">
        <f>SUMIFS('[20]WorkDone DATA'!$L:$L,'[20]WorkDone DATA'!$N:$N,BOQ!BK$6,'[20]WorkDone DATA'!$G:$G,BOQ!$B416)*$G416</f>
        <v>#VALUE!</v>
      </c>
      <c r="BL416" s="53" t="e">
        <f>SUMIFS('[20]WorkDone DATA'!$L:$L,'[20]WorkDone DATA'!$N:$N,BOQ!BL$6,'[20]WorkDone DATA'!$G:$G,BOQ!$B416)*$G416</f>
        <v>#VALUE!</v>
      </c>
      <c r="BM416" s="53" t="e">
        <f>SUMIFS('[20]WorkDone DATA'!$L:$L,'[20]WorkDone DATA'!$N:$N,BOQ!BM$6,'[20]WorkDone DATA'!$G:$G,BOQ!$B416)*$G416</f>
        <v>#VALUE!</v>
      </c>
      <c r="BN416" s="53" t="e">
        <f>SUMIFS('[20]WorkDone DATA'!$L:$L,'[20]WorkDone DATA'!$N:$N,BOQ!BN$6,'[20]WorkDone DATA'!$G:$G,BOQ!$B416)*$G416</f>
        <v>#VALUE!</v>
      </c>
      <c r="BO416" s="53" t="e">
        <f>SUMIFS('[20]WorkDone DATA'!$L:$L,'[20]WorkDone DATA'!$N:$N,BOQ!BO$6,'[20]WorkDone DATA'!$G:$G,BOQ!$B416)*$G416</f>
        <v>#VALUE!</v>
      </c>
      <c r="BP416" s="53" t="e">
        <f>SUMIFS('[20]WorkDone DATA'!$L:$L,'[20]WorkDone DATA'!$N:$N,BOQ!BP$6,'[20]WorkDone DATA'!$G:$G,BOQ!$B416)*$G416</f>
        <v>#VALUE!</v>
      </c>
      <c r="BQ416" s="53" t="e">
        <f>SUMIFS('[20]WorkDone DATA'!$L:$L,'[20]WorkDone DATA'!$N:$N,BOQ!BQ$6,'[20]WorkDone DATA'!$G:$G,BOQ!$B416)*$G416</f>
        <v>#VALUE!</v>
      </c>
      <c r="BR416" s="53" t="e">
        <f>SUMIFS('[20]WorkDone DATA'!$L:$L,'[20]WorkDone DATA'!$N:$N,BOQ!BR$6,'[20]WorkDone DATA'!$G:$G,BOQ!$B416)*$G416</f>
        <v>#VALUE!</v>
      </c>
      <c r="BS416" s="53" t="e">
        <f>SUMIFS('[20]WorkDone DATA'!$L:$L,'[20]WorkDone DATA'!$N:$N,BOQ!BS$6,'[20]WorkDone DATA'!$G:$G,BOQ!$B416)*$G416</f>
        <v>#VALUE!</v>
      </c>
      <c r="BT416" s="53" t="e">
        <f>SUMIFS('[20]WorkDone DATA'!$L:$L,'[20]WorkDone DATA'!$N:$N,BOQ!BT$6,'[20]WorkDone DATA'!$G:$G,BOQ!$B416)*$G416</f>
        <v>#VALUE!</v>
      </c>
      <c r="BU416" s="53" t="e">
        <f>SUMIFS('[20]WorkDone DATA'!$L:$L,'[20]WorkDone DATA'!$N:$N,BOQ!BU$6,'[20]WorkDone DATA'!$G:$G,BOQ!$B416)*$G416</f>
        <v>#VALUE!</v>
      </c>
      <c r="BV416" s="53" t="e">
        <f>SUMIFS('[20]WorkDone DATA'!$L:$L,'[20]WorkDone DATA'!$N:$N,BOQ!BV$6,'[20]WorkDone DATA'!$G:$G,BOQ!$B416)*$G416</f>
        <v>#VALUE!</v>
      </c>
      <c r="BW416" s="53" t="e">
        <f>SUMIFS('[20]WorkDone DATA'!$L:$L,'[20]WorkDone DATA'!$N:$N,BOQ!BW$6,'[20]WorkDone DATA'!$G:$G,BOQ!$B416)*$G416</f>
        <v>#VALUE!</v>
      </c>
      <c r="BX416" s="53" t="e">
        <f>SUMIFS('[20]WorkDone DATA'!$L:$L,'[20]WorkDone DATA'!$N:$N,BOQ!BX$6,'[20]WorkDone DATA'!$G:$G,BOQ!$B416)*$G416</f>
        <v>#VALUE!</v>
      </c>
    </row>
    <row r="417" spans="1:76" ht="15.6" x14ac:dyDescent="0.35">
      <c r="A417" s="1" t="str">
        <f>C416</f>
        <v>0.75mm2 x 32core  (UVG32ADV Quoted for 0.5mm2 x 32pr</v>
      </c>
      <c r="B417" s="42">
        <v>2.21</v>
      </c>
      <c r="C417" s="156" t="s">
        <v>11</v>
      </c>
      <c r="D417" s="152" t="s">
        <v>27</v>
      </c>
      <c r="E417" s="82" t="s">
        <v>13</v>
      </c>
      <c r="F417" s="45">
        <v>462</v>
      </c>
      <c r="G417" s="52">
        <v>129.80000000000001</v>
      </c>
      <c r="H417" s="53">
        <f t="shared" si="62"/>
        <v>59967.600000000006</v>
      </c>
      <c r="K417" s="214" t="e">
        <f t="shared" si="69"/>
        <v>#VALUE!</v>
      </c>
      <c r="L417" s="220" t="e">
        <f t="shared" si="63"/>
        <v>#VALUE!</v>
      </c>
      <c r="M417" s="221" t="e">
        <f t="shared" si="64"/>
        <v>#VALUE!</v>
      </c>
      <c r="N417" s="219"/>
      <c r="O417" s="214" t="e">
        <f t="shared" si="65"/>
        <v>#VALUE!</v>
      </c>
      <c r="P417" s="215" t="e">
        <f t="shared" si="66"/>
        <v>#VALUE!</v>
      </c>
      <c r="R417" s="217" t="e">
        <f>SUMIFS('[20]WorkDone DATA'!$L:$L,'[20]WorkDone DATA'!$N:$N,BOQ!S$6,'[20]WorkDone DATA'!$G:$G,BOQ!$B417)</f>
        <v>#VALUE!</v>
      </c>
      <c r="S417" s="53" t="e">
        <f t="shared" si="67"/>
        <v>#VALUE!</v>
      </c>
      <c r="T417" s="217" t="e">
        <f>SUMIFS('[20]WorkDone DATA'!$L:$L,'[20]WorkDone DATA'!$N:$N,BOQ!U$6,'[20]WorkDone DATA'!$G:$G,BOQ!$B417)</f>
        <v>#VALUE!</v>
      </c>
      <c r="U417" s="53" t="e">
        <f t="shared" si="68"/>
        <v>#VALUE!</v>
      </c>
      <c r="V417" s="217"/>
      <c r="W417" s="53" t="e">
        <f>SUMIFS('[20]WorkDone DATA'!$L:$L,'[20]WorkDone DATA'!$N:$N,BOQ!W$6,'[20]WorkDone DATA'!$G:$G,BOQ!$B417)*$G417</f>
        <v>#VALUE!</v>
      </c>
      <c r="X417" s="217"/>
      <c r="Y417" s="53" t="e">
        <f>SUMIFS('[20]WorkDone DATA'!$L:$L,'[20]WorkDone DATA'!$N:$N,BOQ!Y$6,'[20]WorkDone DATA'!$G:$G,BOQ!$B417)*$G417</f>
        <v>#VALUE!</v>
      </c>
      <c r="Z417" s="217"/>
      <c r="AA417" s="53" t="e">
        <f>SUMIFS('[20]WorkDone DATA'!$L:$L,'[20]WorkDone DATA'!$N:$N,BOQ!AA$6,'[20]WorkDone DATA'!$G:$G,BOQ!$B417)*$G417</f>
        <v>#VALUE!</v>
      </c>
      <c r="AB417" s="53" t="e">
        <f>SUMIFS('[20]WorkDone DATA'!$L:$L,'[20]WorkDone DATA'!$N:$N,BOQ!AB$6,'[20]WorkDone DATA'!$G:$G,BOQ!$B417)*$G417</f>
        <v>#VALUE!</v>
      </c>
      <c r="AC417" s="53" t="e">
        <f>SUMIFS('[20]WorkDone DATA'!$L:$L,'[20]WorkDone DATA'!$N:$N,BOQ!AC$6,'[20]WorkDone DATA'!$G:$G,BOQ!$B417)*$G417</f>
        <v>#VALUE!</v>
      </c>
      <c r="AD417" s="53" t="e">
        <f>SUMIFS('[20]WorkDone DATA'!$L:$L,'[20]WorkDone DATA'!$N:$N,BOQ!AD$6,'[20]WorkDone DATA'!$G:$G,BOQ!$B417)*$G417</f>
        <v>#VALUE!</v>
      </c>
      <c r="AE417" s="53" t="e">
        <f>SUMIFS('[20]WorkDone DATA'!$L:$L,'[20]WorkDone DATA'!$N:$N,BOQ!AE$6,'[20]WorkDone DATA'!$G:$G,BOQ!$B417)*$G417</f>
        <v>#VALUE!</v>
      </c>
      <c r="AF417" s="53" t="e">
        <f>SUMIFS('[20]WorkDone DATA'!$L:$L,'[20]WorkDone DATA'!$N:$N,BOQ!AF$6,'[20]WorkDone DATA'!$G:$G,BOQ!$B417)*$G417</f>
        <v>#VALUE!</v>
      </c>
      <c r="AG417" s="53" t="e">
        <f>SUMIFS('[20]WorkDone DATA'!$L:$L,'[20]WorkDone DATA'!$N:$N,BOQ!AG$6,'[20]WorkDone DATA'!$G:$G,BOQ!$B417)*$G417</f>
        <v>#VALUE!</v>
      </c>
      <c r="AH417" s="53" t="e">
        <f>SUMIFS('[20]WorkDone DATA'!$L:$L,'[20]WorkDone DATA'!$N:$N,BOQ!AH$6,'[20]WorkDone DATA'!$G:$G,BOQ!$B417)*$G417</f>
        <v>#VALUE!</v>
      </c>
      <c r="AI417" s="53" t="e">
        <f>SUMIFS('[20]WorkDone DATA'!$L:$L,'[20]WorkDone DATA'!$N:$N,BOQ!AI$6,'[20]WorkDone DATA'!$G:$G,BOQ!$B417)*$G417</f>
        <v>#VALUE!</v>
      </c>
      <c r="AJ417" s="53" t="e">
        <f>SUMIFS('[20]WorkDone DATA'!$L:$L,'[20]WorkDone DATA'!$N:$N,BOQ!AJ$6,'[20]WorkDone DATA'!$G:$G,BOQ!$B417)*$G417</f>
        <v>#VALUE!</v>
      </c>
      <c r="AK417" s="53" t="e">
        <f>SUMIFS('[20]WorkDone DATA'!$L:$L,'[20]WorkDone DATA'!$N:$N,BOQ!AK$6,'[20]WorkDone DATA'!$G:$G,BOQ!$B417)*$G417</f>
        <v>#VALUE!</v>
      </c>
      <c r="AL417" s="53" t="e">
        <f>SUMIFS('[20]WorkDone DATA'!$L:$L,'[20]WorkDone DATA'!$N:$N,BOQ!AL$6,'[20]WorkDone DATA'!$G:$G,BOQ!$B417)*$G417</f>
        <v>#VALUE!</v>
      </c>
      <c r="AM417" s="53" t="e">
        <f>SUMIFS('[20]WorkDone DATA'!$L:$L,'[20]WorkDone DATA'!$N:$N,BOQ!AM$6,'[20]WorkDone DATA'!$G:$G,BOQ!$B417)*$G417</f>
        <v>#VALUE!</v>
      </c>
      <c r="AN417" s="53" t="e">
        <f>SUMIFS('[20]WorkDone DATA'!$L:$L,'[20]WorkDone DATA'!$N:$N,BOQ!AN$6,'[20]WorkDone DATA'!$G:$G,BOQ!$B417)*$G417</f>
        <v>#VALUE!</v>
      </c>
      <c r="AO417" s="53" t="e">
        <f>SUMIFS('[20]WorkDone DATA'!$L:$L,'[20]WorkDone DATA'!$N:$N,BOQ!AO$6,'[20]WorkDone DATA'!$G:$G,BOQ!$B417)*$G417</f>
        <v>#VALUE!</v>
      </c>
      <c r="AP417" s="53" t="e">
        <f>SUMIFS('[20]WorkDone DATA'!$L:$L,'[20]WorkDone DATA'!$N:$N,BOQ!AP$6,'[20]WorkDone DATA'!$G:$G,BOQ!$B417)*$G417</f>
        <v>#VALUE!</v>
      </c>
      <c r="AQ417" s="53" t="e">
        <f>SUMIFS('[20]WorkDone DATA'!$L:$L,'[20]WorkDone DATA'!$N:$N,BOQ!AQ$6,'[20]WorkDone DATA'!$G:$G,BOQ!$B417)*$G417</f>
        <v>#VALUE!</v>
      </c>
      <c r="AR417" s="53" t="e">
        <f>SUMIFS('[20]WorkDone DATA'!$L:$L,'[20]WorkDone DATA'!$N:$N,BOQ!AR$6,'[20]WorkDone DATA'!$G:$G,BOQ!$B417)*$G417</f>
        <v>#VALUE!</v>
      </c>
      <c r="AS417" s="53" t="e">
        <f>SUMIFS('[20]WorkDone DATA'!$L:$L,'[20]WorkDone DATA'!$N:$N,BOQ!AS$6,'[20]WorkDone DATA'!$G:$G,BOQ!$B417)*$G417</f>
        <v>#VALUE!</v>
      </c>
      <c r="AT417" s="53" t="e">
        <f>SUMIFS('[20]WorkDone DATA'!$L:$L,'[20]WorkDone DATA'!$N:$N,BOQ!AT$6,'[20]WorkDone DATA'!$G:$G,BOQ!$B417)*$G417</f>
        <v>#VALUE!</v>
      </c>
      <c r="AU417" s="53" t="e">
        <f>SUMIFS('[20]WorkDone DATA'!$L:$L,'[20]WorkDone DATA'!$N:$N,BOQ!AU$6,'[20]WorkDone DATA'!$G:$G,BOQ!$B417)*$G417</f>
        <v>#VALUE!</v>
      </c>
      <c r="AV417" s="53" t="e">
        <f>SUMIFS('[20]WorkDone DATA'!$L:$L,'[20]WorkDone DATA'!$N:$N,BOQ!AV$6,'[20]WorkDone DATA'!$G:$G,BOQ!$B417)*$G417</f>
        <v>#VALUE!</v>
      </c>
      <c r="AW417" s="53" t="e">
        <f>SUMIFS('[20]WorkDone DATA'!$L:$L,'[20]WorkDone DATA'!$N:$N,BOQ!AW$6,'[20]WorkDone DATA'!$G:$G,BOQ!$B417)*$G417</f>
        <v>#VALUE!</v>
      </c>
      <c r="AX417" s="53" t="e">
        <f>SUMIFS('[20]WorkDone DATA'!$L:$L,'[20]WorkDone DATA'!$N:$N,BOQ!AX$6,'[20]WorkDone DATA'!$G:$G,BOQ!$B417)*$G417</f>
        <v>#VALUE!</v>
      </c>
      <c r="AY417" s="53" t="e">
        <f>SUMIFS('[20]WorkDone DATA'!$L:$L,'[20]WorkDone DATA'!$N:$N,BOQ!AY$6,'[20]WorkDone DATA'!$G:$G,BOQ!$B417)*$G417</f>
        <v>#VALUE!</v>
      </c>
      <c r="AZ417" s="53" t="e">
        <f>SUMIFS('[20]WorkDone DATA'!$L:$L,'[20]WorkDone DATA'!$N:$N,BOQ!AZ$6,'[20]WorkDone DATA'!$G:$G,BOQ!$B417)*$G417</f>
        <v>#VALUE!</v>
      </c>
      <c r="BA417" s="53" t="e">
        <f>SUMIFS('[20]WorkDone DATA'!$L:$L,'[20]WorkDone DATA'!$N:$N,BOQ!BA$6,'[20]WorkDone DATA'!$G:$G,BOQ!$B417)*$G417</f>
        <v>#VALUE!</v>
      </c>
      <c r="BB417" s="53" t="e">
        <f>SUMIFS('[20]WorkDone DATA'!$L:$L,'[20]WorkDone DATA'!$N:$N,BOQ!BB$6,'[20]WorkDone DATA'!$G:$G,BOQ!$B417)*$G417</f>
        <v>#VALUE!</v>
      </c>
      <c r="BC417" s="53" t="e">
        <f>SUMIFS('[20]WorkDone DATA'!$L:$L,'[20]WorkDone DATA'!$N:$N,BOQ!BC$6,'[20]WorkDone DATA'!$G:$G,BOQ!$B417)*$G417</f>
        <v>#VALUE!</v>
      </c>
      <c r="BD417" s="53" t="e">
        <f>SUMIFS('[20]WorkDone DATA'!$L:$L,'[20]WorkDone DATA'!$N:$N,BOQ!BD$6,'[20]WorkDone DATA'!$G:$G,BOQ!$B417)*$G417</f>
        <v>#VALUE!</v>
      </c>
      <c r="BE417" s="53" t="e">
        <f>SUMIFS('[20]WorkDone DATA'!$L:$L,'[20]WorkDone DATA'!$N:$N,BOQ!BE$6,'[20]WorkDone DATA'!$G:$G,BOQ!$B417)*$G417</f>
        <v>#VALUE!</v>
      </c>
      <c r="BF417" s="53" t="e">
        <f>SUMIFS('[20]WorkDone DATA'!$L:$L,'[20]WorkDone DATA'!$N:$N,BOQ!BF$6,'[20]WorkDone DATA'!$G:$G,BOQ!$B417)*$G417</f>
        <v>#VALUE!</v>
      </c>
      <c r="BG417" s="53" t="e">
        <f>SUMIFS('[20]WorkDone DATA'!$L:$L,'[20]WorkDone DATA'!$N:$N,BOQ!BG$6,'[20]WorkDone DATA'!$G:$G,BOQ!$B417)*$G417</f>
        <v>#VALUE!</v>
      </c>
      <c r="BH417" s="53" t="e">
        <f>SUMIFS('[20]WorkDone DATA'!$L:$L,'[20]WorkDone DATA'!$N:$N,BOQ!BH$6,'[20]WorkDone DATA'!$G:$G,BOQ!$B417)*$G417</f>
        <v>#VALUE!</v>
      </c>
      <c r="BI417" s="53" t="e">
        <f>SUMIFS('[20]WorkDone DATA'!$L:$L,'[20]WorkDone DATA'!$N:$N,BOQ!BI$6,'[20]WorkDone DATA'!$G:$G,BOQ!$B417)*$G417</f>
        <v>#VALUE!</v>
      </c>
      <c r="BJ417" s="53" t="e">
        <f>SUMIFS('[20]WorkDone DATA'!$L:$L,'[20]WorkDone DATA'!$N:$N,BOQ!BJ$6,'[20]WorkDone DATA'!$G:$G,BOQ!$B417)*$G417</f>
        <v>#VALUE!</v>
      </c>
      <c r="BK417" s="53" t="e">
        <f>SUMIFS('[20]WorkDone DATA'!$L:$L,'[20]WorkDone DATA'!$N:$N,BOQ!BK$6,'[20]WorkDone DATA'!$G:$G,BOQ!$B417)*$G417</f>
        <v>#VALUE!</v>
      </c>
      <c r="BL417" s="53" t="e">
        <f>SUMIFS('[20]WorkDone DATA'!$L:$L,'[20]WorkDone DATA'!$N:$N,BOQ!BL$6,'[20]WorkDone DATA'!$G:$G,BOQ!$B417)*$G417</f>
        <v>#VALUE!</v>
      </c>
      <c r="BM417" s="53" t="e">
        <f>SUMIFS('[20]WorkDone DATA'!$L:$L,'[20]WorkDone DATA'!$N:$N,BOQ!BM$6,'[20]WorkDone DATA'!$G:$G,BOQ!$B417)*$G417</f>
        <v>#VALUE!</v>
      </c>
      <c r="BN417" s="53" t="e">
        <f>SUMIFS('[20]WorkDone DATA'!$L:$L,'[20]WorkDone DATA'!$N:$N,BOQ!BN$6,'[20]WorkDone DATA'!$G:$G,BOQ!$B417)*$G417</f>
        <v>#VALUE!</v>
      </c>
      <c r="BO417" s="53" t="e">
        <f>SUMIFS('[20]WorkDone DATA'!$L:$L,'[20]WorkDone DATA'!$N:$N,BOQ!BO$6,'[20]WorkDone DATA'!$G:$G,BOQ!$B417)*$G417</f>
        <v>#VALUE!</v>
      </c>
      <c r="BP417" s="53" t="e">
        <f>SUMIFS('[20]WorkDone DATA'!$L:$L,'[20]WorkDone DATA'!$N:$N,BOQ!BP$6,'[20]WorkDone DATA'!$G:$G,BOQ!$B417)*$G417</f>
        <v>#VALUE!</v>
      </c>
      <c r="BQ417" s="53" t="e">
        <f>SUMIFS('[20]WorkDone DATA'!$L:$L,'[20]WorkDone DATA'!$N:$N,BOQ!BQ$6,'[20]WorkDone DATA'!$G:$G,BOQ!$B417)*$G417</f>
        <v>#VALUE!</v>
      </c>
      <c r="BR417" s="53" t="e">
        <f>SUMIFS('[20]WorkDone DATA'!$L:$L,'[20]WorkDone DATA'!$N:$N,BOQ!BR$6,'[20]WorkDone DATA'!$G:$G,BOQ!$B417)*$G417</f>
        <v>#VALUE!</v>
      </c>
      <c r="BS417" s="53" t="e">
        <f>SUMIFS('[20]WorkDone DATA'!$L:$L,'[20]WorkDone DATA'!$N:$N,BOQ!BS$6,'[20]WorkDone DATA'!$G:$G,BOQ!$B417)*$G417</f>
        <v>#VALUE!</v>
      </c>
      <c r="BT417" s="53" t="e">
        <f>SUMIFS('[20]WorkDone DATA'!$L:$L,'[20]WorkDone DATA'!$N:$N,BOQ!BT$6,'[20]WorkDone DATA'!$G:$G,BOQ!$B417)*$G417</f>
        <v>#VALUE!</v>
      </c>
      <c r="BU417" s="53" t="e">
        <f>SUMIFS('[20]WorkDone DATA'!$L:$L,'[20]WorkDone DATA'!$N:$N,BOQ!BU$6,'[20]WorkDone DATA'!$G:$G,BOQ!$B417)*$G417</f>
        <v>#VALUE!</v>
      </c>
      <c r="BV417" s="53" t="e">
        <f>SUMIFS('[20]WorkDone DATA'!$L:$L,'[20]WorkDone DATA'!$N:$N,BOQ!BV$6,'[20]WorkDone DATA'!$G:$G,BOQ!$B417)*$G417</f>
        <v>#VALUE!</v>
      </c>
      <c r="BW417" s="53" t="e">
        <f>SUMIFS('[20]WorkDone DATA'!$L:$L,'[20]WorkDone DATA'!$N:$N,BOQ!BW$6,'[20]WorkDone DATA'!$G:$G,BOQ!$B417)*$G417</f>
        <v>#VALUE!</v>
      </c>
      <c r="BX417" s="53" t="e">
        <f>SUMIFS('[20]WorkDone DATA'!$L:$L,'[20]WorkDone DATA'!$N:$N,BOQ!BX$6,'[20]WorkDone DATA'!$G:$G,BOQ!$B417)*$G417</f>
        <v>#VALUE!</v>
      </c>
    </row>
    <row r="418" spans="1:76" ht="15.6" x14ac:dyDescent="0.35">
      <c r="A418" s="1" t="str">
        <f>C416</f>
        <v>0.75mm2 x 32core  (UVG32ADV Quoted for 0.5mm2 x 32pr</v>
      </c>
      <c r="B418" s="42">
        <v>2.2109999999999999</v>
      </c>
      <c r="C418" s="156" t="s">
        <v>53</v>
      </c>
      <c r="D418" s="152" t="s">
        <v>46</v>
      </c>
      <c r="E418" s="82" t="s">
        <v>13</v>
      </c>
      <c r="F418" s="45">
        <v>462</v>
      </c>
      <c r="G418" s="52">
        <v>17.87</v>
      </c>
      <c r="H418" s="53">
        <f t="shared" si="62"/>
        <v>8255.94</v>
      </c>
      <c r="K418" s="214" t="e">
        <f t="shared" si="69"/>
        <v>#VALUE!</v>
      </c>
      <c r="L418" s="220" t="e">
        <f t="shared" si="63"/>
        <v>#VALUE!</v>
      </c>
      <c r="M418" s="221" t="e">
        <f t="shared" si="64"/>
        <v>#VALUE!</v>
      </c>
      <c r="N418" s="219"/>
      <c r="O418" s="214" t="e">
        <f t="shared" si="65"/>
        <v>#VALUE!</v>
      </c>
      <c r="P418" s="215" t="e">
        <f t="shared" si="66"/>
        <v>#VALUE!</v>
      </c>
      <c r="R418" s="217" t="e">
        <f>SUMIFS('[20]WorkDone DATA'!$L:$L,'[20]WorkDone DATA'!$N:$N,BOQ!S$6,'[20]WorkDone DATA'!$G:$G,BOQ!$B418)</f>
        <v>#VALUE!</v>
      </c>
      <c r="S418" s="53" t="e">
        <f t="shared" si="67"/>
        <v>#VALUE!</v>
      </c>
      <c r="T418" s="217" t="e">
        <f>SUMIFS('[20]WorkDone DATA'!$L:$L,'[20]WorkDone DATA'!$N:$N,BOQ!U$6,'[20]WorkDone DATA'!$G:$G,BOQ!$B418)</f>
        <v>#VALUE!</v>
      </c>
      <c r="U418" s="53" t="e">
        <f t="shared" si="68"/>
        <v>#VALUE!</v>
      </c>
      <c r="V418" s="217"/>
      <c r="W418" s="53" t="e">
        <f>SUMIFS('[20]WorkDone DATA'!$L:$L,'[20]WorkDone DATA'!$N:$N,BOQ!W$6,'[20]WorkDone DATA'!$G:$G,BOQ!$B418)*$G418</f>
        <v>#VALUE!</v>
      </c>
      <c r="X418" s="217"/>
      <c r="Y418" s="53" t="e">
        <f>SUMIFS('[20]WorkDone DATA'!$L:$L,'[20]WorkDone DATA'!$N:$N,BOQ!Y$6,'[20]WorkDone DATA'!$G:$G,BOQ!$B418)*$G418</f>
        <v>#VALUE!</v>
      </c>
      <c r="Z418" s="217"/>
      <c r="AA418" s="53" t="e">
        <f>SUMIFS('[20]WorkDone DATA'!$L:$L,'[20]WorkDone DATA'!$N:$N,BOQ!AA$6,'[20]WorkDone DATA'!$G:$G,BOQ!$B418)*$G418</f>
        <v>#VALUE!</v>
      </c>
      <c r="AB418" s="53" t="e">
        <f>SUMIFS('[20]WorkDone DATA'!$L:$L,'[20]WorkDone DATA'!$N:$N,BOQ!AB$6,'[20]WorkDone DATA'!$G:$G,BOQ!$B418)*$G418</f>
        <v>#VALUE!</v>
      </c>
      <c r="AC418" s="53" t="e">
        <f>SUMIFS('[20]WorkDone DATA'!$L:$L,'[20]WorkDone DATA'!$N:$N,BOQ!AC$6,'[20]WorkDone DATA'!$G:$G,BOQ!$B418)*$G418</f>
        <v>#VALUE!</v>
      </c>
      <c r="AD418" s="53" t="e">
        <f>SUMIFS('[20]WorkDone DATA'!$L:$L,'[20]WorkDone DATA'!$N:$N,BOQ!AD$6,'[20]WorkDone DATA'!$G:$G,BOQ!$B418)*$G418</f>
        <v>#VALUE!</v>
      </c>
      <c r="AE418" s="53" t="e">
        <f>SUMIFS('[20]WorkDone DATA'!$L:$L,'[20]WorkDone DATA'!$N:$N,BOQ!AE$6,'[20]WorkDone DATA'!$G:$G,BOQ!$B418)*$G418</f>
        <v>#VALUE!</v>
      </c>
      <c r="AF418" s="53" t="e">
        <f>SUMIFS('[20]WorkDone DATA'!$L:$L,'[20]WorkDone DATA'!$N:$N,BOQ!AF$6,'[20]WorkDone DATA'!$G:$G,BOQ!$B418)*$G418</f>
        <v>#VALUE!</v>
      </c>
      <c r="AG418" s="53" t="e">
        <f>SUMIFS('[20]WorkDone DATA'!$L:$L,'[20]WorkDone DATA'!$N:$N,BOQ!AG$6,'[20]WorkDone DATA'!$G:$G,BOQ!$B418)*$G418</f>
        <v>#VALUE!</v>
      </c>
      <c r="AH418" s="53" t="e">
        <f>SUMIFS('[20]WorkDone DATA'!$L:$L,'[20]WorkDone DATA'!$N:$N,BOQ!AH$6,'[20]WorkDone DATA'!$G:$G,BOQ!$B418)*$G418</f>
        <v>#VALUE!</v>
      </c>
      <c r="AI418" s="53" t="e">
        <f>SUMIFS('[20]WorkDone DATA'!$L:$L,'[20]WorkDone DATA'!$N:$N,BOQ!AI$6,'[20]WorkDone DATA'!$G:$G,BOQ!$B418)*$G418</f>
        <v>#VALUE!</v>
      </c>
      <c r="AJ418" s="53" t="e">
        <f>SUMIFS('[20]WorkDone DATA'!$L:$L,'[20]WorkDone DATA'!$N:$N,BOQ!AJ$6,'[20]WorkDone DATA'!$G:$G,BOQ!$B418)*$G418</f>
        <v>#VALUE!</v>
      </c>
      <c r="AK418" s="53" t="e">
        <f>SUMIFS('[20]WorkDone DATA'!$L:$L,'[20]WorkDone DATA'!$N:$N,BOQ!AK$6,'[20]WorkDone DATA'!$G:$G,BOQ!$B418)*$G418</f>
        <v>#VALUE!</v>
      </c>
      <c r="AL418" s="53" t="e">
        <f>SUMIFS('[20]WorkDone DATA'!$L:$L,'[20]WorkDone DATA'!$N:$N,BOQ!AL$6,'[20]WorkDone DATA'!$G:$G,BOQ!$B418)*$G418</f>
        <v>#VALUE!</v>
      </c>
      <c r="AM418" s="53" t="e">
        <f>SUMIFS('[20]WorkDone DATA'!$L:$L,'[20]WorkDone DATA'!$N:$N,BOQ!AM$6,'[20]WorkDone DATA'!$G:$G,BOQ!$B418)*$G418</f>
        <v>#VALUE!</v>
      </c>
      <c r="AN418" s="53" t="e">
        <f>SUMIFS('[20]WorkDone DATA'!$L:$L,'[20]WorkDone DATA'!$N:$N,BOQ!AN$6,'[20]WorkDone DATA'!$G:$G,BOQ!$B418)*$G418</f>
        <v>#VALUE!</v>
      </c>
      <c r="AO418" s="53" t="e">
        <f>SUMIFS('[20]WorkDone DATA'!$L:$L,'[20]WorkDone DATA'!$N:$N,BOQ!AO$6,'[20]WorkDone DATA'!$G:$G,BOQ!$B418)*$G418</f>
        <v>#VALUE!</v>
      </c>
      <c r="AP418" s="53" t="e">
        <f>SUMIFS('[20]WorkDone DATA'!$L:$L,'[20]WorkDone DATA'!$N:$N,BOQ!AP$6,'[20]WorkDone DATA'!$G:$G,BOQ!$B418)*$G418</f>
        <v>#VALUE!</v>
      </c>
      <c r="AQ418" s="53" t="e">
        <f>SUMIFS('[20]WorkDone DATA'!$L:$L,'[20]WorkDone DATA'!$N:$N,BOQ!AQ$6,'[20]WorkDone DATA'!$G:$G,BOQ!$B418)*$G418</f>
        <v>#VALUE!</v>
      </c>
      <c r="AR418" s="53" t="e">
        <f>SUMIFS('[20]WorkDone DATA'!$L:$L,'[20]WorkDone DATA'!$N:$N,BOQ!AR$6,'[20]WorkDone DATA'!$G:$G,BOQ!$B418)*$G418</f>
        <v>#VALUE!</v>
      </c>
      <c r="AS418" s="53" t="e">
        <f>SUMIFS('[20]WorkDone DATA'!$L:$L,'[20]WorkDone DATA'!$N:$N,BOQ!AS$6,'[20]WorkDone DATA'!$G:$G,BOQ!$B418)*$G418</f>
        <v>#VALUE!</v>
      </c>
      <c r="AT418" s="53" t="e">
        <f>SUMIFS('[20]WorkDone DATA'!$L:$L,'[20]WorkDone DATA'!$N:$N,BOQ!AT$6,'[20]WorkDone DATA'!$G:$G,BOQ!$B418)*$G418</f>
        <v>#VALUE!</v>
      </c>
      <c r="AU418" s="53" t="e">
        <f>SUMIFS('[20]WorkDone DATA'!$L:$L,'[20]WorkDone DATA'!$N:$N,BOQ!AU$6,'[20]WorkDone DATA'!$G:$G,BOQ!$B418)*$G418</f>
        <v>#VALUE!</v>
      </c>
      <c r="AV418" s="53" t="e">
        <f>SUMIFS('[20]WorkDone DATA'!$L:$L,'[20]WorkDone DATA'!$N:$N,BOQ!AV$6,'[20]WorkDone DATA'!$G:$G,BOQ!$B418)*$G418</f>
        <v>#VALUE!</v>
      </c>
      <c r="AW418" s="53" t="e">
        <f>SUMIFS('[20]WorkDone DATA'!$L:$L,'[20]WorkDone DATA'!$N:$N,BOQ!AW$6,'[20]WorkDone DATA'!$G:$G,BOQ!$B418)*$G418</f>
        <v>#VALUE!</v>
      </c>
      <c r="AX418" s="53" t="e">
        <f>SUMIFS('[20]WorkDone DATA'!$L:$L,'[20]WorkDone DATA'!$N:$N,BOQ!AX$6,'[20]WorkDone DATA'!$G:$G,BOQ!$B418)*$G418</f>
        <v>#VALUE!</v>
      </c>
      <c r="AY418" s="53" t="e">
        <f>SUMIFS('[20]WorkDone DATA'!$L:$L,'[20]WorkDone DATA'!$N:$N,BOQ!AY$6,'[20]WorkDone DATA'!$G:$G,BOQ!$B418)*$G418</f>
        <v>#VALUE!</v>
      </c>
      <c r="AZ418" s="53" t="e">
        <f>SUMIFS('[20]WorkDone DATA'!$L:$L,'[20]WorkDone DATA'!$N:$N,BOQ!AZ$6,'[20]WorkDone DATA'!$G:$G,BOQ!$B418)*$G418</f>
        <v>#VALUE!</v>
      </c>
      <c r="BA418" s="53" t="e">
        <f>SUMIFS('[20]WorkDone DATA'!$L:$L,'[20]WorkDone DATA'!$N:$N,BOQ!BA$6,'[20]WorkDone DATA'!$G:$G,BOQ!$B418)*$G418</f>
        <v>#VALUE!</v>
      </c>
      <c r="BB418" s="53" t="e">
        <f>SUMIFS('[20]WorkDone DATA'!$L:$L,'[20]WorkDone DATA'!$N:$N,BOQ!BB$6,'[20]WorkDone DATA'!$G:$G,BOQ!$B418)*$G418</f>
        <v>#VALUE!</v>
      </c>
      <c r="BC418" s="53" t="e">
        <f>SUMIFS('[20]WorkDone DATA'!$L:$L,'[20]WorkDone DATA'!$N:$N,BOQ!BC$6,'[20]WorkDone DATA'!$G:$G,BOQ!$B418)*$G418</f>
        <v>#VALUE!</v>
      </c>
      <c r="BD418" s="53" t="e">
        <f>SUMIFS('[20]WorkDone DATA'!$L:$L,'[20]WorkDone DATA'!$N:$N,BOQ!BD$6,'[20]WorkDone DATA'!$G:$G,BOQ!$B418)*$G418</f>
        <v>#VALUE!</v>
      </c>
      <c r="BE418" s="53" t="e">
        <f>SUMIFS('[20]WorkDone DATA'!$L:$L,'[20]WorkDone DATA'!$N:$N,BOQ!BE$6,'[20]WorkDone DATA'!$G:$G,BOQ!$B418)*$G418</f>
        <v>#VALUE!</v>
      </c>
      <c r="BF418" s="53" t="e">
        <f>SUMIFS('[20]WorkDone DATA'!$L:$L,'[20]WorkDone DATA'!$N:$N,BOQ!BF$6,'[20]WorkDone DATA'!$G:$G,BOQ!$B418)*$G418</f>
        <v>#VALUE!</v>
      </c>
      <c r="BG418" s="53" t="e">
        <f>SUMIFS('[20]WorkDone DATA'!$L:$L,'[20]WorkDone DATA'!$N:$N,BOQ!BG$6,'[20]WorkDone DATA'!$G:$G,BOQ!$B418)*$G418</f>
        <v>#VALUE!</v>
      </c>
      <c r="BH418" s="53" t="e">
        <f>SUMIFS('[20]WorkDone DATA'!$L:$L,'[20]WorkDone DATA'!$N:$N,BOQ!BH$6,'[20]WorkDone DATA'!$G:$G,BOQ!$B418)*$G418</f>
        <v>#VALUE!</v>
      </c>
      <c r="BI418" s="53" t="e">
        <f>SUMIFS('[20]WorkDone DATA'!$L:$L,'[20]WorkDone DATA'!$N:$N,BOQ!BI$6,'[20]WorkDone DATA'!$G:$G,BOQ!$B418)*$G418</f>
        <v>#VALUE!</v>
      </c>
      <c r="BJ418" s="53" t="e">
        <f>SUMIFS('[20]WorkDone DATA'!$L:$L,'[20]WorkDone DATA'!$N:$N,BOQ!BJ$6,'[20]WorkDone DATA'!$G:$G,BOQ!$B418)*$G418</f>
        <v>#VALUE!</v>
      </c>
      <c r="BK418" s="53" t="e">
        <f>SUMIFS('[20]WorkDone DATA'!$L:$L,'[20]WorkDone DATA'!$N:$N,BOQ!BK$6,'[20]WorkDone DATA'!$G:$G,BOQ!$B418)*$G418</f>
        <v>#VALUE!</v>
      </c>
      <c r="BL418" s="53" t="e">
        <f>SUMIFS('[20]WorkDone DATA'!$L:$L,'[20]WorkDone DATA'!$N:$N,BOQ!BL$6,'[20]WorkDone DATA'!$G:$G,BOQ!$B418)*$G418</f>
        <v>#VALUE!</v>
      </c>
      <c r="BM418" s="53" t="e">
        <f>SUMIFS('[20]WorkDone DATA'!$L:$L,'[20]WorkDone DATA'!$N:$N,BOQ!BM$6,'[20]WorkDone DATA'!$G:$G,BOQ!$B418)*$G418</f>
        <v>#VALUE!</v>
      </c>
      <c r="BN418" s="53" t="e">
        <f>SUMIFS('[20]WorkDone DATA'!$L:$L,'[20]WorkDone DATA'!$N:$N,BOQ!BN$6,'[20]WorkDone DATA'!$G:$G,BOQ!$B418)*$G418</f>
        <v>#VALUE!</v>
      </c>
      <c r="BO418" s="53" t="e">
        <f>SUMIFS('[20]WorkDone DATA'!$L:$L,'[20]WorkDone DATA'!$N:$N,BOQ!BO$6,'[20]WorkDone DATA'!$G:$G,BOQ!$B418)*$G418</f>
        <v>#VALUE!</v>
      </c>
      <c r="BP418" s="53" t="e">
        <f>SUMIFS('[20]WorkDone DATA'!$L:$L,'[20]WorkDone DATA'!$N:$N,BOQ!BP$6,'[20]WorkDone DATA'!$G:$G,BOQ!$B418)*$G418</f>
        <v>#VALUE!</v>
      </c>
      <c r="BQ418" s="53" t="e">
        <f>SUMIFS('[20]WorkDone DATA'!$L:$L,'[20]WorkDone DATA'!$N:$N,BOQ!BQ$6,'[20]WorkDone DATA'!$G:$G,BOQ!$B418)*$G418</f>
        <v>#VALUE!</v>
      </c>
      <c r="BR418" s="53" t="e">
        <f>SUMIFS('[20]WorkDone DATA'!$L:$L,'[20]WorkDone DATA'!$N:$N,BOQ!BR$6,'[20]WorkDone DATA'!$G:$G,BOQ!$B418)*$G418</f>
        <v>#VALUE!</v>
      </c>
      <c r="BS418" s="53" t="e">
        <f>SUMIFS('[20]WorkDone DATA'!$L:$L,'[20]WorkDone DATA'!$N:$N,BOQ!BS$6,'[20]WorkDone DATA'!$G:$G,BOQ!$B418)*$G418</f>
        <v>#VALUE!</v>
      </c>
      <c r="BT418" s="53" t="e">
        <f>SUMIFS('[20]WorkDone DATA'!$L:$L,'[20]WorkDone DATA'!$N:$N,BOQ!BT$6,'[20]WorkDone DATA'!$G:$G,BOQ!$B418)*$G418</f>
        <v>#VALUE!</v>
      </c>
      <c r="BU418" s="53" t="e">
        <f>SUMIFS('[20]WorkDone DATA'!$L:$L,'[20]WorkDone DATA'!$N:$N,BOQ!BU$6,'[20]WorkDone DATA'!$G:$G,BOQ!$B418)*$G418</f>
        <v>#VALUE!</v>
      </c>
      <c r="BV418" s="53" t="e">
        <f>SUMIFS('[20]WorkDone DATA'!$L:$L,'[20]WorkDone DATA'!$N:$N,BOQ!BV$6,'[20]WorkDone DATA'!$G:$G,BOQ!$B418)*$G418</f>
        <v>#VALUE!</v>
      </c>
      <c r="BW418" s="53" t="e">
        <f>SUMIFS('[20]WorkDone DATA'!$L:$L,'[20]WorkDone DATA'!$N:$N,BOQ!BW$6,'[20]WorkDone DATA'!$G:$G,BOQ!$B418)*$G418</f>
        <v>#VALUE!</v>
      </c>
      <c r="BX418" s="53" t="e">
        <f>SUMIFS('[20]WorkDone DATA'!$L:$L,'[20]WorkDone DATA'!$N:$N,BOQ!BX$6,'[20]WorkDone DATA'!$G:$G,BOQ!$B418)*$G418</f>
        <v>#VALUE!</v>
      </c>
    </row>
    <row r="419" spans="1:76" ht="15.6" x14ac:dyDescent="0.35">
      <c r="A419" s="1"/>
      <c r="B419" s="42"/>
      <c r="C419" s="150" t="s">
        <v>28</v>
      </c>
      <c r="D419" s="152"/>
      <c r="E419" s="82"/>
      <c r="F419" s="45"/>
      <c r="G419" s="52"/>
      <c r="H419" s="53">
        <f t="shared" si="62"/>
        <v>0</v>
      </c>
      <c r="K419" s="214"/>
      <c r="L419" s="220" t="e">
        <f t="shared" si="63"/>
        <v>#VALUE!</v>
      </c>
      <c r="M419" s="221" t="e">
        <f t="shared" si="64"/>
        <v>#VALUE!</v>
      </c>
      <c r="N419" s="219"/>
      <c r="O419" s="214">
        <f t="shared" si="65"/>
        <v>0</v>
      </c>
      <c r="P419" s="215" t="e">
        <f t="shared" si="66"/>
        <v>#VALUE!</v>
      </c>
      <c r="R419" s="217" t="e">
        <f>SUMIFS('[20]WorkDone DATA'!$L:$L,'[20]WorkDone DATA'!$N:$N,BOQ!S$6,'[20]WorkDone DATA'!$G:$G,BOQ!$B419)</f>
        <v>#VALUE!</v>
      </c>
      <c r="S419" s="53" t="e">
        <f t="shared" si="67"/>
        <v>#VALUE!</v>
      </c>
      <c r="T419" s="217" t="e">
        <f>SUMIFS('[20]WorkDone DATA'!$L:$L,'[20]WorkDone DATA'!$N:$N,BOQ!U$6,'[20]WorkDone DATA'!$G:$G,BOQ!$B419)</f>
        <v>#VALUE!</v>
      </c>
      <c r="U419" s="53" t="e">
        <f t="shared" si="68"/>
        <v>#VALUE!</v>
      </c>
      <c r="V419" s="217"/>
      <c r="W419" s="53" t="e">
        <f>SUMIFS('[20]WorkDone DATA'!$L:$L,'[20]WorkDone DATA'!$N:$N,BOQ!W$6,'[20]WorkDone DATA'!$G:$G,BOQ!$B419)*$G419</f>
        <v>#VALUE!</v>
      </c>
      <c r="X419" s="217"/>
      <c r="Y419" s="53" t="e">
        <f>SUMIFS('[20]WorkDone DATA'!$L:$L,'[20]WorkDone DATA'!$N:$N,BOQ!Y$6,'[20]WorkDone DATA'!$G:$G,BOQ!$B419)*$G419</f>
        <v>#VALUE!</v>
      </c>
      <c r="Z419" s="217"/>
      <c r="AA419" s="53" t="e">
        <f>SUMIFS('[20]WorkDone DATA'!$L:$L,'[20]WorkDone DATA'!$N:$N,BOQ!AA$6,'[20]WorkDone DATA'!$G:$G,BOQ!$B419)*$G419</f>
        <v>#VALUE!</v>
      </c>
      <c r="AB419" s="53" t="e">
        <f>SUMIFS('[20]WorkDone DATA'!$L:$L,'[20]WorkDone DATA'!$N:$N,BOQ!AB$6,'[20]WorkDone DATA'!$G:$G,BOQ!$B419)*$G419</f>
        <v>#VALUE!</v>
      </c>
      <c r="AC419" s="53" t="e">
        <f>SUMIFS('[20]WorkDone DATA'!$L:$L,'[20]WorkDone DATA'!$N:$N,BOQ!AC$6,'[20]WorkDone DATA'!$G:$G,BOQ!$B419)*$G419</f>
        <v>#VALUE!</v>
      </c>
      <c r="AD419" s="53" t="e">
        <f>SUMIFS('[20]WorkDone DATA'!$L:$L,'[20]WorkDone DATA'!$N:$N,BOQ!AD$6,'[20]WorkDone DATA'!$G:$G,BOQ!$B419)*$G419</f>
        <v>#VALUE!</v>
      </c>
      <c r="AE419" s="53" t="e">
        <f>SUMIFS('[20]WorkDone DATA'!$L:$L,'[20]WorkDone DATA'!$N:$N,BOQ!AE$6,'[20]WorkDone DATA'!$G:$G,BOQ!$B419)*$G419</f>
        <v>#VALUE!</v>
      </c>
      <c r="AF419" s="53" t="e">
        <f>SUMIFS('[20]WorkDone DATA'!$L:$L,'[20]WorkDone DATA'!$N:$N,BOQ!AF$6,'[20]WorkDone DATA'!$G:$G,BOQ!$B419)*$G419</f>
        <v>#VALUE!</v>
      </c>
      <c r="AG419" s="53" t="e">
        <f>SUMIFS('[20]WorkDone DATA'!$L:$L,'[20]WorkDone DATA'!$N:$N,BOQ!AG$6,'[20]WorkDone DATA'!$G:$G,BOQ!$B419)*$G419</f>
        <v>#VALUE!</v>
      </c>
      <c r="AH419" s="53" t="e">
        <f>SUMIFS('[20]WorkDone DATA'!$L:$L,'[20]WorkDone DATA'!$N:$N,BOQ!AH$6,'[20]WorkDone DATA'!$G:$G,BOQ!$B419)*$G419</f>
        <v>#VALUE!</v>
      </c>
      <c r="AI419" s="53" t="e">
        <f>SUMIFS('[20]WorkDone DATA'!$L:$L,'[20]WorkDone DATA'!$N:$N,BOQ!AI$6,'[20]WorkDone DATA'!$G:$G,BOQ!$B419)*$G419</f>
        <v>#VALUE!</v>
      </c>
      <c r="AJ419" s="53" t="e">
        <f>SUMIFS('[20]WorkDone DATA'!$L:$L,'[20]WorkDone DATA'!$N:$N,BOQ!AJ$6,'[20]WorkDone DATA'!$G:$G,BOQ!$B419)*$G419</f>
        <v>#VALUE!</v>
      </c>
      <c r="AK419" s="53" t="e">
        <f>SUMIFS('[20]WorkDone DATA'!$L:$L,'[20]WorkDone DATA'!$N:$N,BOQ!AK$6,'[20]WorkDone DATA'!$G:$G,BOQ!$B419)*$G419</f>
        <v>#VALUE!</v>
      </c>
      <c r="AL419" s="53" t="e">
        <f>SUMIFS('[20]WorkDone DATA'!$L:$L,'[20]WorkDone DATA'!$N:$N,BOQ!AL$6,'[20]WorkDone DATA'!$G:$G,BOQ!$B419)*$G419</f>
        <v>#VALUE!</v>
      </c>
      <c r="AM419" s="53" t="e">
        <f>SUMIFS('[20]WorkDone DATA'!$L:$L,'[20]WorkDone DATA'!$N:$N,BOQ!AM$6,'[20]WorkDone DATA'!$G:$G,BOQ!$B419)*$G419</f>
        <v>#VALUE!</v>
      </c>
      <c r="AN419" s="53" t="e">
        <f>SUMIFS('[20]WorkDone DATA'!$L:$L,'[20]WorkDone DATA'!$N:$N,BOQ!AN$6,'[20]WorkDone DATA'!$G:$G,BOQ!$B419)*$G419</f>
        <v>#VALUE!</v>
      </c>
      <c r="AO419" s="53" t="e">
        <f>SUMIFS('[20]WorkDone DATA'!$L:$L,'[20]WorkDone DATA'!$N:$N,BOQ!AO$6,'[20]WorkDone DATA'!$G:$G,BOQ!$B419)*$G419</f>
        <v>#VALUE!</v>
      </c>
      <c r="AP419" s="53" t="e">
        <f>SUMIFS('[20]WorkDone DATA'!$L:$L,'[20]WorkDone DATA'!$N:$N,BOQ!AP$6,'[20]WorkDone DATA'!$G:$G,BOQ!$B419)*$G419</f>
        <v>#VALUE!</v>
      </c>
      <c r="AQ419" s="53" t="e">
        <f>SUMIFS('[20]WorkDone DATA'!$L:$L,'[20]WorkDone DATA'!$N:$N,BOQ!AQ$6,'[20]WorkDone DATA'!$G:$G,BOQ!$B419)*$G419</f>
        <v>#VALUE!</v>
      </c>
      <c r="AR419" s="53" t="e">
        <f>SUMIFS('[20]WorkDone DATA'!$L:$L,'[20]WorkDone DATA'!$N:$N,BOQ!AR$6,'[20]WorkDone DATA'!$G:$G,BOQ!$B419)*$G419</f>
        <v>#VALUE!</v>
      </c>
      <c r="AS419" s="53" t="e">
        <f>SUMIFS('[20]WorkDone DATA'!$L:$L,'[20]WorkDone DATA'!$N:$N,BOQ!AS$6,'[20]WorkDone DATA'!$G:$G,BOQ!$B419)*$G419</f>
        <v>#VALUE!</v>
      </c>
      <c r="AT419" s="53" t="e">
        <f>SUMIFS('[20]WorkDone DATA'!$L:$L,'[20]WorkDone DATA'!$N:$N,BOQ!AT$6,'[20]WorkDone DATA'!$G:$G,BOQ!$B419)*$G419</f>
        <v>#VALUE!</v>
      </c>
      <c r="AU419" s="53" t="e">
        <f>SUMIFS('[20]WorkDone DATA'!$L:$L,'[20]WorkDone DATA'!$N:$N,BOQ!AU$6,'[20]WorkDone DATA'!$G:$G,BOQ!$B419)*$G419</f>
        <v>#VALUE!</v>
      </c>
      <c r="AV419" s="53" t="e">
        <f>SUMIFS('[20]WorkDone DATA'!$L:$L,'[20]WorkDone DATA'!$N:$N,BOQ!AV$6,'[20]WorkDone DATA'!$G:$G,BOQ!$B419)*$G419</f>
        <v>#VALUE!</v>
      </c>
      <c r="AW419" s="53" t="e">
        <f>SUMIFS('[20]WorkDone DATA'!$L:$L,'[20]WorkDone DATA'!$N:$N,BOQ!AW$6,'[20]WorkDone DATA'!$G:$G,BOQ!$B419)*$G419</f>
        <v>#VALUE!</v>
      </c>
      <c r="AX419" s="53" t="e">
        <f>SUMIFS('[20]WorkDone DATA'!$L:$L,'[20]WorkDone DATA'!$N:$N,BOQ!AX$6,'[20]WorkDone DATA'!$G:$G,BOQ!$B419)*$G419</f>
        <v>#VALUE!</v>
      </c>
      <c r="AY419" s="53" t="e">
        <f>SUMIFS('[20]WorkDone DATA'!$L:$L,'[20]WorkDone DATA'!$N:$N,BOQ!AY$6,'[20]WorkDone DATA'!$G:$G,BOQ!$B419)*$G419</f>
        <v>#VALUE!</v>
      </c>
      <c r="AZ419" s="53" t="e">
        <f>SUMIFS('[20]WorkDone DATA'!$L:$L,'[20]WorkDone DATA'!$N:$N,BOQ!AZ$6,'[20]WorkDone DATA'!$G:$G,BOQ!$B419)*$G419</f>
        <v>#VALUE!</v>
      </c>
      <c r="BA419" s="53" t="e">
        <f>SUMIFS('[20]WorkDone DATA'!$L:$L,'[20]WorkDone DATA'!$N:$N,BOQ!BA$6,'[20]WorkDone DATA'!$G:$G,BOQ!$B419)*$G419</f>
        <v>#VALUE!</v>
      </c>
      <c r="BB419" s="53" t="e">
        <f>SUMIFS('[20]WorkDone DATA'!$L:$L,'[20]WorkDone DATA'!$N:$N,BOQ!BB$6,'[20]WorkDone DATA'!$G:$G,BOQ!$B419)*$G419</f>
        <v>#VALUE!</v>
      </c>
      <c r="BC419" s="53" t="e">
        <f>SUMIFS('[20]WorkDone DATA'!$L:$L,'[20]WorkDone DATA'!$N:$N,BOQ!BC$6,'[20]WorkDone DATA'!$G:$G,BOQ!$B419)*$G419</f>
        <v>#VALUE!</v>
      </c>
      <c r="BD419" s="53" t="e">
        <f>SUMIFS('[20]WorkDone DATA'!$L:$L,'[20]WorkDone DATA'!$N:$N,BOQ!BD$6,'[20]WorkDone DATA'!$G:$G,BOQ!$B419)*$G419</f>
        <v>#VALUE!</v>
      </c>
      <c r="BE419" s="53" t="e">
        <f>SUMIFS('[20]WorkDone DATA'!$L:$L,'[20]WorkDone DATA'!$N:$N,BOQ!BE$6,'[20]WorkDone DATA'!$G:$G,BOQ!$B419)*$G419</f>
        <v>#VALUE!</v>
      </c>
      <c r="BF419" s="53" t="e">
        <f>SUMIFS('[20]WorkDone DATA'!$L:$L,'[20]WorkDone DATA'!$N:$N,BOQ!BF$6,'[20]WorkDone DATA'!$G:$G,BOQ!$B419)*$G419</f>
        <v>#VALUE!</v>
      </c>
      <c r="BG419" s="53" t="e">
        <f>SUMIFS('[20]WorkDone DATA'!$L:$L,'[20]WorkDone DATA'!$N:$N,BOQ!BG$6,'[20]WorkDone DATA'!$G:$G,BOQ!$B419)*$G419</f>
        <v>#VALUE!</v>
      </c>
      <c r="BH419" s="53" t="e">
        <f>SUMIFS('[20]WorkDone DATA'!$L:$L,'[20]WorkDone DATA'!$N:$N,BOQ!BH$6,'[20]WorkDone DATA'!$G:$G,BOQ!$B419)*$G419</f>
        <v>#VALUE!</v>
      </c>
      <c r="BI419" s="53" t="e">
        <f>SUMIFS('[20]WorkDone DATA'!$L:$L,'[20]WorkDone DATA'!$N:$N,BOQ!BI$6,'[20]WorkDone DATA'!$G:$G,BOQ!$B419)*$G419</f>
        <v>#VALUE!</v>
      </c>
      <c r="BJ419" s="53" t="e">
        <f>SUMIFS('[20]WorkDone DATA'!$L:$L,'[20]WorkDone DATA'!$N:$N,BOQ!BJ$6,'[20]WorkDone DATA'!$G:$G,BOQ!$B419)*$G419</f>
        <v>#VALUE!</v>
      </c>
      <c r="BK419" s="53" t="e">
        <f>SUMIFS('[20]WorkDone DATA'!$L:$L,'[20]WorkDone DATA'!$N:$N,BOQ!BK$6,'[20]WorkDone DATA'!$G:$G,BOQ!$B419)*$G419</f>
        <v>#VALUE!</v>
      </c>
      <c r="BL419" s="53" t="e">
        <f>SUMIFS('[20]WorkDone DATA'!$L:$L,'[20]WorkDone DATA'!$N:$N,BOQ!BL$6,'[20]WorkDone DATA'!$G:$G,BOQ!$B419)*$G419</f>
        <v>#VALUE!</v>
      </c>
      <c r="BM419" s="53" t="e">
        <f>SUMIFS('[20]WorkDone DATA'!$L:$L,'[20]WorkDone DATA'!$N:$N,BOQ!BM$6,'[20]WorkDone DATA'!$G:$G,BOQ!$B419)*$G419</f>
        <v>#VALUE!</v>
      </c>
      <c r="BN419" s="53" t="e">
        <f>SUMIFS('[20]WorkDone DATA'!$L:$L,'[20]WorkDone DATA'!$N:$N,BOQ!BN$6,'[20]WorkDone DATA'!$G:$G,BOQ!$B419)*$G419</f>
        <v>#VALUE!</v>
      </c>
      <c r="BO419" s="53" t="e">
        <f>SUMIFS('[20]WorkDone DATA'!$L:$L,'[20]WorkDone DATA'!$N:$N,BOQ!BO$6,'[20]WorkDone DATA'!$G:$G,BOQ!$B419)*$G419</f>
        <v>#VALUE!</v>
      </c>
      <c r="BP419" s="53" t="e">
        <f>SUMIFS('[20]WorkDone DATA'!$L:$L,'[20]WorkDone DATA'!$N:$N,BOQ!BP$6,'[20]WorkDone DATA'!$G:$G,BOQ!$B419)*$G419</f>
        <v>#VALUE!</v>
      </c>
      <c r="BQ419" s="53" t="e">
        <f>SUMIFS('[20]WorkDone DATA'!$L:$L,'[20]WorkDone DATA'!$N:$N,BOQ!BQ$6,'[20]WorkDone DATA'!$G:$G,BOQ!$B419)*$G419</f>
        <v>#VALUE!</v>
      </c>
      <c r="BR419" s="53" t="e">
        <f>SUMIFS('[20]WorkDone DATA'!$L:$L,'[20]WorkDone DATA'!$N:$N,BOQ!BR$6,'[20]WorkDone DATA'!$G:$G,BOQ!$B419)*$G419</f>
        <v>#VALUE!</v>
      </c>
      <c r="BS419" s="53" t="e">
        <f>SUMIFS('[20]WorkDone DATA'!$L:$L,'[20]WorkDone DATA'!$N:$N,BOQ!BS$6,'[20]WorkDone DATA'!$G:$G,BOQ!$B419)*$G419</f>
        <v>#VALUE!</v>
      </c>
      <c r="BT419" s="53" t="e">
        <f>SUMIFS('[20]WorkDone DATA'!$L:$L,'[20]WorkDone DATA'!$N:$N,BOQ!BT$6,'[20]WorkDone DATA'!$G:$G,BOQ!$B419)*$G419</f>
        <v>#VALUE!</v>
      </c>
      <c r="BU419" s="53" t="e">
        <f>SUMIFS('[20]WorkDone DATA'!$L:$L,'[20]WorkDone DATA'!$N:$N,BOQ!BU$6,'[20]WorkDone DATA'!$G:$G,BOQ!$B419)*$G419</f>
        <v>#VALUE!</v>
      </c>
      <c r="BV419" s="53" t="e">
        <f>SUMIFS('[20]WorkDone DATA'!$L:$L,'[20]WorkDone DATA'!$N:$N,BOQ!BV$6,'[20]WorkDone DATA'!$G:$G,BOQ!$B419)*$G419</f>
        <v>#VALUE!</v>
      </c>
      <c r="BW419" s="53" t="e">
        <f>SUMIFS('[20]WorkDone DATA'!$L:$L,'[20]WorkDone DATA'!$N:$N,BOQ!BW$6,'[20]WorkDone DATA'!$G:$G,BOQ!$B419)*$G419</f>
        <v>#VALUE!</v>
      </c>
      <c r="BX419" s="53" t="e">
        <f>SUMIFS('[20]WorkDone DATA'!$L:$L,'[20]WorkDone DATA'!$N:$N,BOQ!BX$6,'[20]WorkDone DATA'!$G:$G,BOQ!$B419)*$G419</f>
        <v>#VALUE!</v>
      </c>
    </row>
    <row r="420" spans="1:76" ht="15.6" x14ac:dyDescent="0.35">
      <c r="A420" s="1" t="str">
        <f>C419</f>
        <v>1.5mm2 x 2 core (BVX02CCV)</v>
      </c>
      <c r="B420" s="42">
        <v>2.2120000000000002</v>
      </c>
      <c r="C420" s="156" t="s">
        <v>11</v>
      </c>
      <c r="D420" s="152" t="s">
        <v>27</v>
      </c>
      <c r="E420" s="82" t="s">
        <v>13</v>
      </c>
      <c r="F420" s="45">
        <v>2000</v>
      </c>
      <c r="G420" s="52">
        <v>45.07</v>
      </c>
      <c r="H420" s="53">
        <f t="shared" si="62"/>
        <v>90140</v>
      </c>
      <c r="K420" s="214" t="e">
        <f t="shared" si="69"/>
        <v>#VALUE!</v>
      </c>
      <c r="L420" s="220" t="e">
        <f t="shared" si="63"/>
        <v>#VALUE!</v>
      </c>
      <c r="M420" s="221" t="e">
        <f t="shared" si="64"/>
        <v>#VALUE!</v>
      </c>
      <c r="N420" s="219"/>
      <c r="O420" s="214" t="e">
        <f t="shared" si="65"/>
        <v>#VALUE!</v>
      </c>
      <c r="P420" s="215" t="e">
        <f t="shared" si="66"/>
        <v>#VALUE!</v>
      </c>
      <c r="R420" s="217" t="e">
        <f>SUMIFS('[20]WorkDone DATA'!$L:$L,'[20]WorkDone DATA'!$N:$N,BOQ!S$6,'[20]WorkDone DATA'!$G:$G,BOQ!$B420)</f>
        <v>#VALUE!</v>
      </c>
      <c r="S420" s="53" t="e">
        <f t="shared" si="67"/>
        <v>#VALUE!</v>
      </c>
      <c r="T420" s="217" t="e">
        <f>SUMIFS('[20]WorkDone DATA'!$L:$L,'[20]WorkDone DATA'!$N:$N,BOQ!U$6,'[20]WorkDone DATA'!$G:$G,BOQ!$B420)</f>
        <v>#VALUE!</v>
      </c>
      <c r="U420" s="53" t="e">
        <f t="shared" si="68"/>
        <v>#VALUE!</v>
      </c>
      <c r="V420" s="217"/>
      <c r="W420" s="53" t="e">
        <f>SUMIFS('[20]WorkDone DATA'!$L:$L,'[20]WorkDone DATA'!$N:$N,BOQ!W$6,'[20]WorkDone DATA'!$G:$G,BOQ!$B420)*$G420</f>
        <v>#VALUE!</v>
      </c>
      <c r="X420" s="217"/>
      <c r="Y420" s="53" t="e">
        <f>SUMIFS('[20]WorkDone DATA'!$L:$L,'[20]WorkDone DATA'!$N:$N,BOQ!Y$6,'[20]WorkDone DATA'!$G:$G,BOQ!$B420)*$G420</f>
        <v>#VALUE!</v>
      </c>
      <c r="Z420" s="217"/>
      <c r="AA420" s="53" t="e">
        <f>SUMIFS('[20]WorkDone DATA'!$L:$L,'[20]WorkDone DATA'!$N:$N,BOQ!AA$6,'[20]WorkDone DATA'!$G:$G,BOQ!$B420)*$G420</f>
        <v>#VALUE!</v>
      </c>
      <c r="AB420" s="53" t="e">
        <f>SUMIFS('[20]WorkDone DATA'!$L:$L,'[20]WorkDone DATA'!$N:$N,BOQ!AB$6,'[20]WorkDone DATA'!$G:$G,BOQ!$B420)*$G420</f>
        <v>#VALUE!</v>
      </c>
      <c r="AC420" s="53" t="e">
        <f>SUMIFS('[20]WorkDone DATA'!$L:$L,'[20]WorkDone DATA'!$N:$N,BOQ!AC$6,'[20]WorkDone DATA'!$G:$G,BOQ!$B420)*$G420</f>
        <v>#VALUE!</v>
      </c>
      <c r="AD420" s="53" t="e">
        <f>SUMIFS('[20]WorkDone DATA'!$L:$L,'[20]WorkDone DATA'!$N:$N,BOQ!AD$6,'[20]WorkDone DATA'!$G:$G,BOQ!$B420)*$G420</f>
        <v>#VALUE!</v>
      </c>
      <c r="AE420" s="53" t="e">
        <f>SUMIFS('[20]WorkDone DATA'!$L:$L,'[20]WorkDone DATA'!$N:$N,BOQ!AE$6,'[20]WorkDone DATA'!$G:$G,BOQ!$B420)*$G420</f>
        <v>#VALUE!</v>
      </c>
      <c r="AF420" s="53" t="e">
        <f>SUMIFS('[20]WorkDone DATA'!$L:$L,'[20]WorkDone DATA'!$N:$N,BOQ!AF$6,'[20]WorkDone DATA'!$G:$G,BOQ!$B420)*$G420</f>
        <v>#VALUE!</v>
      </c>
      <c r="AG420" s="53" t="e">
        <f>SUMIFS('[20]WorkDone DATA'!$L:$L,'[20]WorkDone DATA'!$N:$N,BOQ!AG$6,'[20]WorkDone DATA'!$G:$G,BOQ!$B420)*$G420</f>
        <v>#VALUE!</v>
      </c>
      <c r="AH420" s="53" t="e">
        <f>SUMIFS('[20]WorkDone DATA'!$L:$L,'[20]WorkDone DATA'!$N:$N,BOQ!AH$6,'[20]WorkDone DATA'!$G:$G,BOQ!$B420)*$G420</f>
        <v>#VALUE!</v>
      </c>
      <c r="AI420" s="53" t="e">
        <f>SUMIFS('[20]WorkDone DATA'!$L:$L,'[20]WorkDone DATA'!$N:$N,BOQ!AI$6,'[20]WorkDone DATA'!$G:$G,BOQ!$B420)*$G420</f>
        <v>#VALUE!</v>
      </c>
      <c r="AJ420" s="53" t="e">
        <f>SUMIFS('[20]WorkDone DATA'!$L:$L,'[20]WorkDone DATA'!$N:$N,BOQ!AJ$6,'[20]WorkDone DATA'!$G:$G,BOQ!$B420)*$G420</f>
        <v>#VALUE!</v>
      </c>
      <c r="AK420" s="53" t="e">
        <f>SUMIFS('[20]WorkDone DATA'!$L:$L,'[20]WorkDone DATA'!$N:$N,BOQ!AK$6,'[20]WorkDone DATA'!$G:$G,BOQ!$B420)*$G420</f>
        <v>#VALUE!</v>
      </c>
      <c r="AL420" s="53" t="e">
        <f>SUMIFS('[20]WorkDone DATA'!$L:$L,'[20]WorkDone DATA'!$N:$N,BOQ!AL$6,'[20]WorkDone DATA'!$G:$G,BOQ!$B420)*$G420</f>
        <v>#VALUE!</v>
      </c>
      <c r="AM420" s="53" t="e">
        <f>SUMIFS('[20]WorkDone DATA'!$L:$L,'[20]WorkDone DATA'!$N:$N,BOQ!AM$6,'[20]WorkDone DATA'!$G:$G,BOQ!$B420)*$G420</f>
        <v>#VALUE!</v>
      </c>
      <c r="AN420" s="53" t="e">
        <f>SUMIFS('[20]WorkDone DATA'!$L:$L,'[20]WorkDone DATA'!$N:$N,BOQ!AN$6,'[20]WorkDone DATA'!$G:$G,BOQ!$B420)*$G420</f>
        <v>#VALUE!</v>
      </c>
      <c r="AO420" s="53" t="e">
        <f>SUMIFS('[20]WorkDone DATA'!$L:$L,'[20]WorkDone DATA'!$N:$N,BOQ!AO$6,'[20]WorkDone DATA'!$G:$G,BOQ!$B420)*$G420</f>
        <v>#VALUE!</v>
      </c>
      <c r="AP420" s="53" t="e">
        <f>SUMIFS('[20]WorkDone DATA'!$L:$L,'[20]WorkDone DATA'!$N:$N,BOQ!AP$6,'[20]WorkDone DATA'!$G:$G,BOQ!$B420)*$G420</f>
        <v>#VALUE!</v>
      </c>
      <c r="AQ420" s="53" t="e">
        <f>SUMIFS('[20]WorkDone DATA'!$L:$L,'[20]WorkDone DATA'!$N:$N,BOQ!AQ$6,'[20]WorkDone DATA'!$G:$G,BOQ!$B420)*$G420</f>
        <v>#VALUE!</v>
      </c>
      <c r="AR420" s="53" t="e">
        <f>SUMIFS('[20]WorkDone DATA'!$L:$L,'[20]WorkDone DATA'!$N:$N,BOQ!AR$6,'[20]WorkDone DATA'!$G:$G,BOQ!$B420)*$G420</f>
        <v>#VALUE!</v>
      </c>
      <c r="AS420" s="53" t="e">
        <f>SUMIFS('[20]WorkDone DATA'!$L:$L,'[20]WorkDone DATA'!$N:$N,BOQ!AS$6,'[20]WorkDone DATA'!$G:$G,BOQ!$B420)*$G420</f>
        <v>#VALUE!</v>
      </c>
      <c r="AT420" s="53" t="e">
        <f>SUMIFS('[20]WorkDone DATA'!$L:$L,'[20]WorkDone DATA'!$N:$N,BOQ!AT$6,'[20]WorkDone DATA'!$G:$G,BOQ!$B420)*$G420</f>
        <v>#VALUE!</v>
      </c>
      <c r="AU420" s="53" t="e">
        <f>SUMIFS('[20]WorkDone DATA'!$L:$L,'[20]WorkDone DATA'!$N:$N,BOQ!AU$6,'[20]WorkDone DATA'!$G:$G,BOQ!$B420)*$G420</f>
        <v>#VALUE!</v>
      </c>
      <c r="AV420" s="53" t="e">
        <f>SUMIFS('[20]WorkDone DATA'!$L:$L,'[20]WorkDone DATA'!$N:$N,BOQ!AV$6,'[20]WorkDone DATA'!$G:$G,BOQ!$B420)*$G420</f>
        <v>#VALUE!</v>
      </c>
      <c r="AW420" s="53" t="e">
        <f>SUMIFS('[20]WorkDone DATA'!$L:$L,'[20]WorkDone DATA'!$N:$N,BOQ!AW$6,'[20]WorkDone DATA'!$G:$G,BOQ!$B420)*$G420</f>
        <v>#VALUE!</v>
      </c>
      <c r="AX420" s="53" t="e">
        <f>SUMIFS('[20]WorkDone DATA'!$L:$L,'[20]WorkDone DATA'!$N:$N,BOQ!AX$6,'[20]WorkDone DATA'!$G:$G,BOQ!$B420)*$G420</f>
        <v>#VALUE!</v>
      </c>
      <c r="AY420" s="53" t="e">
        <f>SUMIFS('[20]WorkDone DATA'!$L:$L,'[20]WorkDone DATA'!$N:$N,BOQ!AY$6,'[20]WorkDone DATA'!$G:$G,BOQ!$B420)*$G420</f>
        <v>#VALUE!</v>
      </c>
      <c r="AZ420" s="53" t="e">
        <f>SUMIFS('[20]WorkDone DATA'!$L:$L,'[20]WorkDone DATA'!$N:$N,BOQ!AZ$6,'[20]WorkDone DATA'!$G:$G,BOQ!$B420)*$G420</f>
        <v>#VALUE!</v>
      </c>
      <c r="BA420" s="53" t="e">
        <f>SUMIFS('[20]WorkDone DATA'!$L:$L,'[20]WorkDone DATA'!$N:$N,BOQ!BA$6,'[20]WorkDone DATA'!$G:$G,BOQ!$B420)*$G420</f>
        <v>#VALUE!</v>
      </c>
      <c r="BB420" s="53" t="e">
        <f>SUMIFS('[20]WorkDone DATA'!$L:$L,'[20]WorkDone DATA'!$N:$N,BOQ!BB$6,'[20]WorkDone DATA'!$G:$G,BOQ!$B420)*$G420</f>
        <v>#VALUE!</v>
      </c>
      <c r="BC420" s="53" t="e">
        <f>SUMIFS('[20]WorkDone DATA'!$L:$L,'[20]WorkDone DATA'!$N:$N,BOQ!BC$6,'[20]WorkDone DATA'!$G:$G,BOQ!$B420)*$G420</f>
        <v>#VALUE!</v>
      </c>
      <c r="BD420" s="53" t="e">
        <f>SUMIFS('[20]WorkDone DATA'!$L:$L,'[20]WorkDone DATA'!$N:$N,BOQ!BD$6,'[20]WorkDone DATA'!$G:$G,BOQ!$B420)*$G420</f>
        <v>#VALUE!</v>
      </c>
      <c r="BE420" s="53" t="e">
        <f>SUMIFS('[20]WorkDone DATA'!$L:$L,'[20]WorkDone DATA'!$N:$N,BOQ!BE$6,'[20]WorkDone DATA'!$G:$G,BOQ!$B420)*$G420</f>
        <v>#VALUE!</v>
      </c>
      <c r="BF420" s="53" t="e">
        <f>SUMIFS('[20]WorkDone DATA'!$L:$L,'[20]WorkDone DATA'!$N:$N,BOQ!BF$6,'[20]WorkDone DATA'!$G:$G,BOQ!$B420)*$G420</f>
        <v>#VALUE!</v>
      </c>
      <c r="BG420" s="53" t="e">
        <f>SUMIFS('[20]WorkDone DATA'!$L:$L,'[20]WorkDone DATA'!$N:$N,BOQ!BG$6,'[20]WorkDone DATA'!$G:$G,BOQ!$B420)*$G420</f>
        <v>#VALUE!</v>
      </c>
      <c r="BH420" s="53" t="e">
        <f>SUMIFS('[20]WorkDone DATA'!$L:$L,'[20]WorkDone DATA'!$N:$N,BOQ!BH$6,'[20]WorkDone DATA'!$G:$G,BOQ!$B420)*$G420</f>
        <v>#VALUE!</v>
      </c>
      <c r="BI420" s="53" t="e">
        <f>SUMIFS('[20]WorkDone DATA'!$L:$L,'[20]WorkDone DATA'!$N:$N,BOQ!BI$6,'[20]WorkDone DATA'!$G:$G,BOQ!$B420)*$G420</f>
        <v>#VALUE!</v>
      </c>
      <c r="BJ420" s="53" t="e">
        <f>SUMIFS('[20]WorkDone DATA'!$L:$L,'[20]WorkDone DATA'!$N:$N,BOQ!BJ$6,'[20]WorkDone DATA'!$G:$G,BOQ!$B420)*$G420</f>
        <v>#VALUE!</v>
      </c>
      <c r="BK420" s="53" t="e">
        <f>SUMIFS('[20]WorkDone DATA'!$L:$L,'[20]WorkDone DATA'!$N:$N,BOQ!BK$6,'[20]WorkDone DATA'!$G:$G,BOQ!$B420)*$G420</f>
        <v>#VALUE!</v>
      </c>
      <c r="BL420" s="53" t="e">
        <f>SUMIFS('[20]WorkDone DATA'!$L:$L,'[20]WorkDone DATA'!$N:$N,BOQ!BL$6,'[20]WorkDone DATA'!$G:$G,BOQ!$B420)*$G420</f>
        <v>#VALUE!</v>
      </c>
      <c r="BM420" s="53" t="e">
        <f>SUMIFS('[20]WorkDone DATA'!$L:$L,'[20]WorkDone DATA'!$N:$N,BOQ!BM$6,'[20]WorkDone DATA'!$G:$G,BOQ!$B420)*$G420</f>
        <v>#VALUE!</v>
      </c>
      <c r="BN420" s="53" t="e">
        <f>SUMIFS('[20]WorkDone DATA'!$L:$L,'[20]WorkDone DATA'!$N:$N,BOQ!BN$6,'[20]WorkDone DATA'!$G:$G,BOQ!$B420)*$G420</f>
        <v>#VALUE!</v>
      </c>
      <c r="BO420" s="53" t="e">
        <f>SUMIFS('[20]WorkDone DATA'!$L:$L,'[20]WorkDone DATA'!$N:$N,BOQ!BO$6,'[20]WorkDone DATA'!$G:$G,BOQ!$B420)*$G420</f>
        <v>#VALUE!</v>
      </c>
      <c r="BP420" s="53" t="e">
        <f>SUMIFS('[20]WorkDone DATA'!$L:$L,'[20]WorkDone DATA'!$N:$N,BOQ!BP$6,'[20]WorkDone DATA'!$G:$G,BOQ!$B420)*$G420</f>
        <v>#VALUE!</v>
      </c>
      <c r="BQ420" s="53" t="e">
        <f>SUMIFS('[20]WorkDone DATA'!$L:$L,'[20]WorkDone DATA'!$N:$N,BOQ!BQ$6,'[20]WorkDone DATA'!$G:$G,BOQ!$B420)*$G420</f>
        <v>#VALUE!</v>
      </c>
      <c r="BR420" s="53" t="e">
        <f>SUMIFS('[20]WorkDone DATA'!$L:$L,'[20]WorkDone DATA'!$N:$N,BOQ!BR$6,'[20]WorkDone DATA'!$G:$G,BOQ!$B420)*$G420</f>
        <v>#VALUE!</v>
      </c>
      <c r="BS420" s="53" t="e">
        <f>SUMIFS('[20]WorkDone DATA'!$L:$L,'[20]WorkDone DATA'!$N:$N,BOQ!BS$6,'[20]WorkDone DATA'!$G:$G,BOQ!$B420)*$G420</f>
        <v>#VALUE!</v>
      </c>
      <c r="BT420" s="53" t="e">
        <f>SUMIFS('[20]WorkDone DATA'!$L:$L,'[20]WorkDone DATA'!$N:$N,BOQ!BT$6,'[20]WorkDone DATA'!$G:$G,BOQ!$B420)*$G420</f>
        <v>#VALUE!</v>
      </c>
      <c r="BU420" s="53" t="e">
        <f>SUMIFS('[20]WorkDone DATA'!$L:$L,'[20]WorkDone DATA'!$N:$N,BOQ!BU$6,'[20]WorkDone DATA'!$G:$G,BOQ!$B420)*$G420</f>
        <v>#VALUE!</v>
      </c>
      <c r="BV420" s="53" t="e">
        <f>SUMIFS('[20]WorkDone DATA'!$L:$L,'[20]WorkDone DATA'!$N:$N,BOQ!BV$6,'[20]WorkDone DATA'!$G:$G,BOQ!$B420)*$G420</f>
        <v>#VALUE!</v>
      </c>
      <c r="BW420" s="53" t="e">
        <f>SUMIFS('[20]WorkDone DATA'!$L:$L,'[20]WorkDone DATA'!$N:$N,BOQ!BW$6,'[20]WorkDone DATA'!$G:$G,BOQ!$B420)*$G420</f>
        <v>#VALUE!</v>
      </c>
      <c r="BX420" s="53" t="e">
        <f>SUMIFS('[20]WorkDone DATA'!$L:$L,'[20]WorkDone DATA'!$N:$N,BOQ!BX$6,'[20]WorkDone DATA'!$G:$G,BOQ!$B420)*$G420</f>
        <v>#VALUE!</v>
      </c>
    </row>
    <row r="421" spans="1:76" ht="15.6" x14ac:dyDescent="0.35">
      <c r="A421" s="1" t="str">
        <f>C419</f>
        <v>1.5mm2 x 2 core (BVX02CCV)</v>
      </c>
      <c r="B421" s="42">
        <v>2.2130000000000001</v>
      </c>
      <c r="C421" s="156" t="s">
        <v>53</v>
      </c>
      <c r="D421" s="152" t="s">
        <v>46</v>
      </c>
      <c r="E421" s="82" t="s">
        <v>13</v>
      </c>
      <c r="F421" s="45">
        <v>2000</v>
      </c>
      <c r="G421" s="52">
        <v>7.39</v>
      </c>
      <c r="H421" s="53">
        <f t="shared" si="62"/>
        <v>14780</v>
      </c>
      <c r="K421" s="214" t="e">
        <f t="shared" si="69"/>
        <v>#VALUE!</v>
      </c>
      <c r="L421" s="220" t="e">
        <f t="shared" si="63"/>
        <v>#VALUE!</v>
      </c>
      <c r="M421" s="221" t="e">
        <f t="shared" si="64"/>
        <v>#VALUE!</v>
      </c>
      <c r="N421" s="219"/>
      <c r="O421" s="214" t="e">
        <f t="shared" si="65"/>
        <v>#VALUE!</v>
      </c>
      <c r="P421" s="215" t="e">
        <f t="shared" si="66"/>
        <v>#VALUE!</v>
      </c>
      <c r="R421" s="217" t="e">
        <f>SUMIFS('[20]WorkDone DATA'!$L:$L,'[20]WorkDone DATA'!$N:$N,BOQ!S$6,'[20]WorkDone DATA'!$G:$G,BOQ!$B421)</f>
        <v>#VALUE!</v>
      </c>
      <c r="S421" s="53" t="e">
        <f t="shared" si="67"/>
        <v>#VALUE!</v>
      </c>
      <c r="T421" s="217" t="e">
        <f>SUMIFS('[20]WorkDone DATA'!$L:$L,'[20]WorkDone DATA'!$N:$N,BOQ!U$6,'[20]WorkDone DATA'!$G:$G,BOQ!$B421)</f>
        <v>#VALUE!</v>
      </c>
      <c r="U421" s="53" t="e">
        <f t="shared" si="68"/>
        <v>#VALUE!</v>
      </c>
      <c r="V421" s="217"/>
      <c r="W421" s="53" t="e">
        <f>SUMIFS('[20]WorkDone DATA'!$L:$L,'[20]WorkDone DATA'!$N:$N,BOQ!W$6,'[20]WorkDone DATA'!$G:$G,BOQ!$B421)*$G421</f>
        <v>#VALUE!</v>
      </c>
      <c r="X421" s="217"/>
      <c r="Y421" s="53" t="e">
        <f>SUMIFS('[20]WorkDone DATA'!$L:$L,'[20]WorkDone DATA'!$N:$N,BOQ!Y$6,'[20]WorkDone DATA'!$G:$G,BOQ!$B421)*$G421</f>
        <v>#VALUE!</v>
      </c>
      <c r="Z421" s="217"/>
      <c r="AA421" s="53" t="e">
        <f>SUMIFS('[20]WorkDone DATA'!$L:$L,'[20]WorkDone DATA'!$N:$N,BOQ!AA$6,'[20]WorkDone DATA'!$G:$G,BOQ!$B421)*$G421</f>
        <v>#VALUE!</v>
      </c>
      <c r="AB421" s="53" t="e">
        <f>SUMIFS('[20]WorkDone DATA'!$L:$L,'[20]WorkDone DATA'!$N:$N,BOQ!AB$6,'[20]WorkDone DATA'!$G:$G,BOQ!$B421)*$G421</f>
        <v>#VALUE!</v>
      </c>
      <c r="AC421" s="53" t="e">
        <f>SUMIFS('[20]WorkDone DATA'!$L:$L,'[20]WorkDone DATA'!$N:$N,BOQ!AC$6,'[20]WorkDone DATA'!$G:$G,BOQ!$B421)*$G421</f>
        <v>#VALUE!</v>
      </c>
      <c r="AD421" s="53" t="e">
        <f>SUMIFS('[20]WorkDone DATA'!$L:$L,'[20]WorkDone DATA'!$N:$N,BOQ!AD$6,'[20]WorkDone DATA'!$G:$G,BOQ!$B421)*$G421</f>
        <v>#VALUE!</v>
      </c>
      <c r="AE421" s="53" t="e">
        <f>SUMIFS('[20]WorkDone DATA'!$L:$L,'[20]WorkDone DATA'!$N:$N,BOQ!AE$6,'[20]WorkDone DATA'!$G:$G,BOQ!$B421)*$G421</f>
        <v>#VALUE!</v>
      </c>
      <c r="AF421" s="53" t="e">
        <f>SUMIFS('[20]WorkDone DATA'!$L:$L,'[20]WorkDone DATA'!$N:$N,BOQ!AF$6,'[20]WorkDone DATA'!$G:$G,BOQ!$B421)*$G421</f>
        <v>#VALUE!</v>
      </c>
      <c r="AG421" s="53" t="e">
        <f>SUMIFS('[20]WorkDone DATA'!$L:$L,'[20]WorkDone DATA'!$N:$N,BOQ!AG$6,'[20]WorkDone DATA'!$G:$G,BOQ!$B421)*$G421</f>
        <v>#VALUE!</v>
      </c>
      <c r="AH421" s="53" t="e">
        <f>SUMIFS('[20]WorkDone DATA'!$L:$L,'[20]WorkDone DATA'!$N:$N,BOQ!AH$6,'[20]WorkDone DATA'!$G:$G,BOQ!$B421)*$G421</f>
        <v>#VALUE!</v>
      </c>
      <c r="AI421" s="53" t="e">
        <f>SUMIFS('[20]WorkDone DATA'!$L:$L,'[20]WorkDone DATA'!$N:$N,BOQ!AI$6,'[20]WorkDone DATA'!$G:$G,BOQ!$B421)*$G421</f>
        <v>#VALUE!</v>
      </c>
      <c r="AJ421" s="53" t="e">
        <f>SUMIFS('[20]WorkDone DATA'!$L:$L,'[20]WorkDone DATA'!$N:$N,BOQ!AJ$6,'[20]WorkDone DATA'!$G:$G,BOQ!$B421)*$G421</f>
        <v>#VALUE!</v>
      </c>
      <c r="AK421" s="53" t="e">
        <f>SUMIFS('[20]WorkDone DATA'!$L:$L,'[20]WorkDone DATA'!$N:$N,BOQ!AK$6,'[20]WorkDone DATA'!$G:$G,BOQ!$B421)*$G421</f>
        <v>#VALUE!</v>
      </c>
      <c r="AL421" s="53" t="e">
        <f>SUMIFS('[20]WorkDone DATA'!$L:$L,'[20]WorkDone DATA'!$N:$N,BOQ!AL$6,'[20]WorkDone DATA'!$G:$G,BOQ!$B421)*$G421</f>
        <v>#VALUE!</v>
      </c>
      <c r="AM421" s="53" t="e">
        <f>SUMIFS('[20]WorkDone DATA'!$L:$L,'[20]WorkDone DATA'!$N:$N,BOQ!AM$6,'[20]WorkDone DATA'!$G:$G,BOQ!$B421)*$G421</f>
        <v>#VALUE!</v>
      </c>
      <c r="AN421" s="53" t="e">
        <f>SUMIFS('[20]WorkDone DATA'!$L:$L,'[20]WorkDone DATA'!$N:$N,BOQ!AN$6,'[20]WorkDone DATA'!$G:$G,BOQ!$B421)*$G421</f>
        <v>#VALUE!</v>
      </c>
      <c r="AO421" s="53" t="e">
        <f>SUMIFS('[20]WorkDone DATA'!$L:$L,'[20]WorkDone DATA'!$N:$N,BOQ!AO$6,'[20]WorkDone DATA'!$G:$G,BOQ!$B421)*$G421</f>
        <v>#VALUE!</v>
      </c>
      <c r="AP421" s="53" t="e">
        <f>SUMIFS('[20]WorkDone DATA'!$L:$L,'[20]WorkDone DATA'!$N:$N,BOQ!AP$6,'[20]WorkDone DATA'!$G:$G,BOQ!$B421)*$G421</f>
        <v>#VALUE!</v>
      </c>
      <c r="AQ421" s="53" t="e">
        <f>SUMIFS('[20]WorkDone DATA'!$L:$L,'[20]WorkDone DATA'!$N:$N,BOQ!AQ$6,'[20]WorkDone DATA'!$G:$G,BOQ!$B421)*$G421</f>
        <v>#VALUE!</v>
      </c>
      <c r="AR421" s="53" t="e">
        <f>SUMIFS('[20]WorkDone DATA'!$L:$L,'[20]WorkDone DATA'!$N:$N,BOQ!AR$6,'[20]WorkDone DATA'!$G:$G,BOQ!$B421)*$G421</f>
        <v>#VALUE!</v>
      </c>
      <c r="AS421" s="53" t="e">
        <f>SUMIFS('[20]WorkDone DATA'!$L:$L,'[20]WorkDone DATA'!$N:$N,BOQ!AS$6,'[20]WorkDone DATA'!$G:$G,BOQ!$B421)*$G421</f>
        <v>#VALUE!</v>
      </c>
      <c r="AT421" s="53" t="e">
        <f>SUMIFS('[20]WorkDone DATA'!$L:$L,'[20]WorkDone DATA'!$N:$N,BOQ!AT$6,'[20]WorkDone DATA'!$G:$G,BOQ!$B421)*$G421</f>
        <v>#VALUE!</v>
      </c>
      <c r="AU421" s="53" t="e">
        <f>SUMIFS('[20]WorkDone DATA'!$L:$L,'[20]WorkDone DATA'!$N:$N,BOQ!AU$6,'[20]WorkDone DATA'!$G:$G,BOQ!$B421)*$G421</f>
        <v>#VALUE!</v>
      </c>
      <c r="AV421" s="53" t="e">
        <f>SUMIFS('[20]WorkDone DATA'!$L:$L,'[20]WorkDone DATA'!$N:$N,BOQ!AV$6,'[20]WorkDone DATA'!$G:$G,BOQ!$B421)*$G421</f>
        <v>#VALUE!</v>
      </c>
      <c r="AW421" s="53" t="e">
        <f>SUMIFS('[20]WorkDone DATA'!$L:$L,'[20]WorkDone DATA'!$N:$N,BOQ!AW$6,'[20]WorkDone DATA'!$G:$G,BOQ!$B421)*$G421</f>
        <v>#VALUE!</v>
      </c>
      <c r="AX421" s="53" t="e">
        <f>SUMIFS('[20]WorkDone DATA'!$L:$L,'[20]WorkDone DATA'!$N:$N,BOQ!AX$6,'[20]WorkDone DATA'!$G:$G,BOQ!$B421)*$G421</f>
        <v>#VALUE!</v>
      </c>
      <c r="AY421" s="53" t="e">
        <f>SUMIFS('[20]WorkDone DATA'!$L:$L,'[20]WorkDone DATA'!$N:$N,BOQ!AY$6,'[20]WorkDone DATA'!$G:$G,BOQ!$B421)*$G421</f>
        <v>#VALUE!</v>
      </c>
      <c r="AZ421" s="53" t="e">
        <f>SUMIFS('[20]WorkDone DATA'!$L:$L,'[20]WorkDone DATA'!$N:$N,BOQ!AZ$6,'[20]WorkDone DATA'!$G:$G,BOQ!$B421)*$G421</f>
        <v>#VALUE!</v>
      </c>
      <c r="BA421" s="53" t="e">
        <f>SUMIFS('[20]WorkDone DATA'!$L:$L,'[20]WorkDone DATA'!$N:$N,BOQ!BA$6,'[20]WorkDone DATA'!$G:$G,BOQ!$B421)*$G421</f>
        <v>#VALUE!</v>
      </c>
      <c r="BB421" s="53" t="e">
        <f>SUMIFS('[20]WorkDone DATA'!$L:$L,'[20]WorkDone DATA'!$N:$N,BOQ!BB$6,'[20]WorkDone DATA'!$G:$G,BOQ!$B421)*$G421</f>
        <v>#VALUE!</v>
      </c>
      <c r="BC421" s="53" t="e">
        <f>SUMIFS('[20]WorkDone DATA'!$L:$L,'[20]WorkDone DATA'!$N:$N,BOQ!BC$6,'[20]WorkDone DATA'!$G:$G,BOQ!$B421)*$G421</f>
        <v>#VALUE!</v>
      </c>
      <c r="BD421" s="53" t="e">
        <f>SUMIFS('[20]WorkDone DATA'!$L:$L,'[20]WorkDone DATA'!$N:$N,BOQ!BD$6,'[20]WorkDone DATA'!$G:$G,BOQ!$B421)*$G421</f>
        <v>#VALUE!</v>
      </c>
      <c r="BE421" s="53" t="e">
        <f>SUMIFS('[20]WorkDone DATA'!$L:$L,'[20]WorkDone DATA'!$N:$N,BOQ!BE$6,'[20]WorkDone DATA'!$G:$G,BOQ!$B421)*$G421</f>
        <v>#VALUE!</v>
      </c>
      <c r="BF421" s="53" t="e">
        <f>SUMIFS('[20]WorkDone DATA'!$L:$L,'[20]WorkDone DATA'!$N:$N,BOQ!BF$6,'[20]WorkDone DATA'!$G:$G,BOQ!$B421)*$G421</f>
        <v>#VALUE!</v>
      </c>
      <c r="BG421" s="53" t="e">
        <f>SUMIFS('[20]WorkDone DATA'!$L:$L,'[20]WorkDone DATA'!$N:$N,BOQ!BG$6,'[20]WorkDone DATA'!$G:$G,BOQ!$B421)*$G421</f>
        <v>#VALUE!</v>
      </c>
      <c r="BH421" s="53" t="e">
        <f>SUMIFS('[20]WorkDone DATA'!$L:$L,'[20]WorkDone DATA'!$N:$N,BOQ!BH$6,'[20]WorkDone DATA'!$G:$G,BOQ!$B421)*$G421</f>
        <v>#VALUE!</v>
      </c>
      <c r="BI421" s="53" t="e">
        <f>SUMIFS('[20]WorkDone DATA'!$L:$L,'[20]WorkDone DATA'!$N:$N,BOQ!BI$6,'[20]WorkDone DATA'!$G:$G,BOQ!$B421)*$G421</f>
        <v>#VALUE!</v>
      </c>
      <c r="BJ421" s="53" t="e">
        <f>SUMIFS('[20]WorkDone DATA'!$L:$L,'[20]WorkDone DATA'!$N:$N,BOQ!BJ$6,'[20]WorkDone DATA'!$G:$G,BOQ!$B421)*$G421</f>
        <v>#VALUE!</v>
      </c>
      <c r="BK421" s="53" t="e">
        <f>SUMIFS('[20]WorkDone DATA'!$L:$L,'[20]WorkDone DATA'!$N:$N,BOQ!BK$6,'[20]WorkDone DATA'!$G:$G,BOQ!$B421)*$G421</f>
        <v>#VALUE!</v>
      </c>
      <c r="BL421" s="53" t="e">
        <f>SUMIFS('[20]WorkDone DATA'!$L:$L,'[20]WorkDone DATA'!$N:$N,BOQ!BL$6,'[20]WorkDone DATA'!$G:$G,BOQ!$B421)*$G421</f>
        <v>#VALUE!</v>
      </c>
      <c r="BM421" s="53" t="e">
        <f>SUMIFS('[20]WorkDone DATA'!$L:$L,'[20]WorkDone DATA'!$N:$N,BOQ!BM$6,'[20]WorkDone DATA'!$G:$G,BOQ!$B421)*$G421</f>
        <v>#VALUE!</v>
      </c>
      <c r="BN421" s="53" t="e">
        <f>SUMIFS('[20]WorkDone DATA'!$L:$L,'[20]WorkDone DATA'!$N:$N,BOQ!BN$6,'[20]WorkDone DATA'!$G:$G,BOQ!$B421)*$G421</f>
        <v>#VALUE!</v>
      </c>
      <c r="BO421" s="53" t="e">
        <f>SUMIFS('[20]WorkDone DATA'!$L:$L,'[20]WorkDone DATA'!$N:$N,BOQ!BO$6,'[20]WorkDone DATA'!$G:$G,BOQ!$B421)*$G421</f>
        <v>#VALUE!</v>
      </c>
      <c r="BP421" s="53" t="e">
        <f>SUMIFS('[20]WorkDone DATA'!$L:$L,'[20]WorkDone DATA'!$N:$N,BOQ!BP$6,'[20]WorkDone DATA'!$G:$G,BOQ!$B421)*$G421</f>
        <v>#VALUE!</v>
      </c>
      <c r="BQ421" s="53" t="e">
        <f>SUMIFS('[20]WorkDone DATA'!$L:$L,'[20]WorkDone DATA'!$N:$N,BOQ!BQ$6,'[20]WorkDone DATA'!$G:$G,BOQ!$B421)*$G421</f>
        <v>#VALUE!</v>
      </c>
      <c r="BR421" s="53" t="e">
        <f>SUMIFS('[20]WorkDone DATA'!$L:$L,'[20]WorkDone DATA'!$N:$N,BOQ!BR$6,'[20]WorkDone DATA'!$G:$G,BOQ!$B421)*$G421</f>
        <v>#VALUE!</v>
      </c>
      <c r="BS421" s="53" t="e">
        <f>SUMIFS('[20]WorkDone DATA'!$L:$L,'[20]WorkDone DATA'!$N:$N,BOQ!BS$6,'[20]WorkDone DATA'!$G:$G,BOQ!$B421)*$G421</f>
        <v>#VALUE!</v>
      </c>
      <c r="BT421" s="53" t="e">
        <f>SUMIFS('[20]WorkDone DATA'!$L:$L,'[20]WorkDone DATA'!$N:$N,BOQ!BT$6,'[20]WorkDone DATA'!$G:$G,BOQ!$B421)*$G421</f>
        <v>#VALUE!</v>
      </c>
      <c r="BU421" s="53" t="e">
        <f>SUMIFS('[20]WorkDone DATA'!$L:$L,'[20]WorkDone DATA'!$N:$N,BOQ!BU$6,'[20]WorkDone DATA'!$G:$G,BOQ!$B421)*$G421</f>
        <v>#VALUE!</v>
      </c>
      <c r="BV421" s="53" t="e">
        <f>SUMIFS('[20]WorkDone DATA'!$L:$L,'[20]WorkDone DATA'!$N:$N,BOQ!BV$6,'[20]WorkDone DATA'!$G:$G,BOQ!$B421)*$G421</f>
        <v>#VALUE!</v>
      </c>
      <c r="BW421" s="53" t="e">
        <f>SUMIFS('[20]WorkDone DATA'!$L:$L,'[20]WorkDone DATA'!$N:$N,BOQ!BW$6,'[20]WorkDone DATA'!$G:$G,BOQ!$B421)*$G421</f>
        <v>#VALUE!</v>
      </c>
      <c r="BX421" s="53" t="e">
        <f>SUMIFS('[20]WorkDone DATA'!$L:$L,'[20]WorkDone DATA'!$N:$N,BOQ!BX$6,'[20]WorkDone DATA'!$G:$G,BOQ!$B421)*$G421</f>
        <v>#VALUE!</v>
      </c>
    </row>
    <row r="422" spans="1:76" ht="15.6" x14ac:dyDescent="0.35">
      <c r="A422" s="1"/>
      <c r="B422" s="42"/>
      <c r="C422" s="150" t="s">
        <v>60</v>
      </c>
      <c r="D422" s="152"/>
      <c r="E422" s="82"/>
      <c r="F422" s="45"/>
      <c r="G422" s="52"/>
      <c r="H422" s="53">
        <f t="shared" si="62"/>
        <v>0</v>
      </c>
      <c r="K422" s="214"/>
      <c r="L422" s="220" t="e">
        <f t="shared" si="63"/>
        <v>#VALUE!</v>
      </c>
      <c r="M422" s="221" t="e">
        <f t="shared" si="64"/>
        <v>#VALUE!</v>
      </c>
      <c r="N422" s="219"/>
      <c r="O422" s="214">
        <f t="shared" si="65"/>
        <v>0</v>
      </c>
      <c r="P422" s="215" t="e">
        <f t="shared" si="66"/>
        <v>#VALUE!</v>
      </c>
      <c r="R422" s="217" t="e">
        <f>SUMIFS('[20]WorkDone DATA'!$L:$L,'[20]WorkDone DATA'!$N:$N,BOQ!S$6,'[20]WorkDone DATA'!$G:$G,BOQ!$B422)</f>
        <v>#VALUE!</v>
      </c>
      <c r="S422" s="53" t="e">
        <f t="shared" si="67"/>
        <v>#VALUE!</v>
      </c>
      <c r="T422" s="217" t="e">
        <f>SUMIFS('[20]WorkDone DATA'!$L:$L,'[20]WorkDone DATA'!$N:$N,BOQ!U$6,'[20]WorkDone DATA'!$G:$G,BOQ!$B422)</f>
        <v>#VALUE!</v>
      </c>
      <c r="U422" s="53" t="e">
        <f t="shared" si="68"/>
        <v>#VALUE!</v>
      </c>
      <c r="V422" s="217"/>
      <c r="W422" s="53" t="e">
        <f>SUMIFS('[20]WorkDone DATA'!$L:$L,'[20]WorkDone DATA'!$N:$N,BOQ!W$6,'[20]WorkDone DATA'!$G:$G,BOQ!$B422)*$G422</f>
        <v>#VALUE!</v>
      </c>
      <c r="X422" s="217"/>
      <c r="Y422" s="53" t="e">
        <f>SUMIFS('[20]WorkDone DATA'!$L:$L,'[20]WorkDone DATA'!$N:$N,BOQ!Y$6,'[20]WorkDone DATA'!$G:$G,BOQ!$B422)*$G422</f>
        <v>#VALUE!</v>
      </c>
      <c r="Z422" s="217"/>
      <c r="AA422" s="53" t="e">
        <f>SUMIFS('[20]WorkDone DATA'!$L:$L,'[20]WorkDone DATA'!$N:$N,BOQ!AA$6,'[20]WorkDone DATA'!$G:$G,BOQ!$B422)*$G422</f>
        <v>#VALUE!</v>
      </c>
      <c r="AB422" s="53" t="e">
        <f>SUMIFS('[20]WorkDone DATA'!$L:$L,'[20]WorkDone DATA'!$N:$N,BOQ!AB$6,'[20]WorkDone DATA'!$G:$G,BOQ!$B422)*$G422</f>
        <v>#VALUE!</v>
      </c>
      <c r="AC422" s="53" t="e">
        <f>SUMIFS('[20]WorkDone DATA'!$L:$L,'[20]WorkDone DATA'!$N:$N,BOQ!AC$6,'[20]WorkDone DATA'!$G:$G,BOQ!$B422)*$G422</f>
        <v>#VALUE!</v>
      </c>
      <c r="AD422" s="53" t="e">
        <f>SUMIFS('[20]WorkDone DATA'!$L:$L,'[20]WorkDone DATA'!$N:$N,BOQ!AD$6,'[20]WorkDone DATA'!$G:$G,BOQ!$B422)*$G422</f>
        <v>#VALUE!</v>
      </c>
      <c r="AE422" s="53" t="e">
        <f>SUMIFS('[20]WorkDone DATA'!$L:$L,'[20]WorkDone DATA'!$N:$N,BOQ!AE$6,'[20]WorkDone DATA'!$G:$G,BOQ!$B422)*$G422</f>
        <v>#VALUE!</v>
      </c>
      <c r="AF422" s="53" t="e">
        <f>SUMIFS('[20]WorkDone DATA'!$L:$L,'[20]WorkDone DATA'!$N:$N,BOQ!AF$6,'[20]WorkDone DATA'!$G:$G,BOQ!$B422)*$G422</f>
        <v>#VALUE!</v>
      </c>
      <c r="AG422" s="53" t="e">
        <f>SUMIFS('[20]WorkDone DATA'!$L:$L,'[20]WorkDone DATA'!$N:$N,BOQ!AG$6,'[20]WorkDone DATA'!$G:$G,BOQ!$B422)*$G422</f>
        <v>#VALUE!</v>
      </c>
      <c r="AH422" s="53" t="e">
        <f>SUMIFS('[20]WorkDone DATA'!$L:$L,'[20]WorkDone DATA'!$N:$N,BOQ!AH$6,'[20]WorkDone DATA'!$G:$G,BOQ!$B422)*$G422</f>
        <v>#VALUE!</v>
      </c>
      <c r="AI422" s="53" t="e">
        <f>SUMIFS('[20]WorkDone DATA'!$L:$L,'[20]WorkDone DATA'!$N:$N,BOQ!AI$6,'[20]WorkDone DATA'!$G:$G,BOQ!$B422)*$G422</f>
        <v>#VALUE!</v>
      </c>
      <c r="AJ422" s="53" t="e">
        <f>SUMIFS('[20]WorkDone DATA'!$L:$L,'[20]WorkDone DATA'!$N:$N,BOQ!AJ$6,'[20]WorkDone DATA'!$G:$G,BOQ!$B422)*$G422</f>
        <v>#VALUE!</v>
      </c>
      <c r="AK422" s="53" t="e">
        <f>SUMIFS('[20]WorkDone DATA'!$L:$L,'[20]WorkDone DATA'!$N:$N,BOQ!AK$6,'[20]WorkDone DATA'!$G:$G,BOQ!$B422)*$G422</f>
        <v>#VALUE!</v>
      </c>
      <c r="AL422" s="53" t="e">
        <f>SUMIFS('[20]WorkDone DATA'!$L:$L,'[20]WorkDone DATA'!$N:$N,BOQ!AL$6,'[20]WorkDone DATA'!$G:$G,BOQ!$B422)*$G422</f>
        <v>#VALUE!</v>
      </c>
      <c r="AM422" s="53" t="e">
        <f>SUMIFS('[20]WorkDone DATA'!$L:$L,'[20]WorkDone DATA'!$N:$N,BOQ!AM$6,'[20]WorkDone DATA'!$G:$G,BOQ!$B422)*$G422</f>
        <v>#VALUE!</v>
      </c>
      <c r="AN422" s="53" t="e">
        <f>SUMIFS('[20]WorkDone DATA'!$L:$L,'[20]WorkDone DATA'!$N:$N,BOQ!AN$6,'[20]WorkDone DATA'!$G:$G,BOQ!$B422)*$G422</f>
        <v>#VALUE!</v>
      </c>
      <c r="AO422" s="53" t="e">
        <f>SUMIFS('[20]WorkDone DATA'!$L:$L,'[20]WorkDone DATA'!$N:$N,BOQ!AO$6,'[20]WorkDone DATA'!$G:$G,BOQ!$B422)*$G422</f>
        <v>#VALUE!</v>
      </c>
      <c r="AP422" s="53" t="e">
        <f>SUMIFS('[20]WorkDone DATA'!$L:$L,'[20]WorkDone DATA'!$N:$N,BOQ!AP$6,'[20]WorkDone DATA'!$G:$G,BOQ!$B422)*$G422</f>
        <v>#VALUE!</v>
      </c>
      <c r="AQ422" s="53" t="e">
        <f>SUMIFS('[20]WorkDone DATA'!$L:$L,'[20]WorkDone DATA'!$N:$N,BOQ!AQ$6,'[20]WorkDone DATA'!$G:$G,BOQ!$B422)*$G422</f>
        <v>#VALUE!</v>
      </c>
      <c r="AR422" s="53" t="e">
        <f>SUMIFS('[20]WorkDone DATA'!$L:$L,'[20]WorkDone DATA'!$N:$N,BOQ!AR$6,'[20]WorkDone DATA'!$G:$G,BOQ!$B422)*$G422</f>
        <v>#VALUE!</v>
      </c>
      <c r="AS422" s="53" t="e">
        <f>SUMIFS('[20]WorkDone DATA'!$L:$L,'[20]WorkDone DATA'!$N:$N,BOQ!AS$6,'[20]WorkDone DATA'!$G:$G,BOQ!$B422)*$G422</f>
        <v>#VALUE!</v>
      </c>
      <c r="AT422" s="53" t="e">
        <f>SUMIFS('[20]WorkDone DATA'!$L:$L,'[20]WorkDone DATA'!$N:$N,BOQ!AT$6,'[20]WorkDone DATA'!$G:$G,BOQ!$B422)*$G422</f>
        <v>#VALUE!</v>
      </c>
      <c r="AU422" s="53" t="e">
        <f>SUMIFS('[20]WorkDone DATA'!$L:$L,'[20]WorkDone DATA'!$N:$N,BOQ!AU$6,'[20]WorkDone DATA'!$G:$G,BOQ!$B422)*$G422</f>
        <v>#VALUE!</v>
      </c>
      <c r="AV422" s="53" t="e">
        <f>SUMIFS('[20]WorkDone DATA'!$L:$L,'[20]WorkDone DATA'!$N:$N,BOQ!AV$6,'[20]WorkDone DATA'!$G:$G,BOQ!$B422)*$G422</f>
        <v>#VALUE!</v>
      </c>
      <c r="AW422" s="53" t="e">
        <f>SUMIFS('[20]WorkDone DATA'!$L:$L,'[20]WorkDone DATA'!$N:$N,BOQ!AW$6,'[20]WorkDone DATA'!$G:$G,BOQ!$B422)*$G422</f>
        <v>#VALUE!</v>
      </c>
      <c r="AX422" s="53" t="e">
        <f>SUMIFS('[20]WorkDone DATA'!$L:$L,'[20]WorkDone DATA'!$N:$N,BOQ!AX$6,'[20]WorkDone DATA'!$G:$G,BOQ!$B422)*$G422</f>
        <v>#VALUE!</v>
      </c>
      <c r="AY422" s="53" t="e">
        <f>SUMIFS('[20]WorkDone DATA'!$L:$L,'[20]WorkDone DATA'!$N:$N,BOQ!AY$6,'[20]WorkDone DATA'!$G:$G,BOQ!$B422)*$G422</f>
        <v>#VALUE!</v>
      </c>
      <c r="AZ422" s="53" t="e">
        <f>SUMIFS('[20]WorkDone DATA'!$L:$L,'[20]WorkDone DATA'!$N:$N,BOQ!AZ$6,'[20]WorkDone DATA'!$G:$G,BOQ!$B422)*$G422</f>
        <v>#VALUE!</v>
      </c>
      <c r="BA422" s="53" t="e">
        <f>SUMIFS('[20]WorkDone DATA'!$L:$L,'[20]WorkDone DATA'!$N:$N,BOQ!BA$6,'[20]WorkDone DATA'!$G:$G,BOQ!$B422)*$G422</f>
        <v>#VALUE!</v>
      </c>
      <c r="BB422" s="53" t="e">
        <f>SUMIFS('[20]WorkDone DATA'!$L:$L,'[20]WorkDone DATA'!$N:$N,BOQ!BB$6,'[20]WorkDone DATA'!$G:$G,BOQ!$B422)*$G422</f>
        <v>#VALUE!</v>
      </c>
      <c r="BC422" s="53" t="e">
        <f>SUMIFS('[20]WorkDone DATA'!$L:$L,'[20]WorkDone DATA'!$N:$N,BOQ!BC$6,'[20]WorkDone DATA'!$G:$G,BOQ!$B422)*$G422</f>
        <v>#VALUE!</v>
      </c>
      <c r="BD422" s="53" t="e">
        <f>SUMIFS('[20]WorkDone DATA'!$L:$L,'[20]WorkDone DATA'!$N:$N,BOQ!BD$6,'[20]WorkDone DATA'!$G:$G,BOQ!$B422)*$G422</f>
        <v>#VALUE!</v>
      </c>
      <c r="BE422" s="53" t="e">
        <f>SUMIFS('[20]WorkDone DATA'!$L:$L,'[20]WorkDone DATA'!$N:$N,BOQ!BE$6,'[20]WorkDone DATA'!$G:$G,BOQ!$B422)*$G422</f>
        <v>#VALUE!</v>
      </c>
      <c r="BF422" s="53" t="e">
        <f>SUMIFS('[20]WorkDone DATA'!$L:$L,'[20]WorkDone DATA'!$N:$N,BOQ!BF$6,'[20]WorkDone DATA'!$G:$G,BOQ!$B422)*$G422</f>
        <v>#VALUE!</v>
      </c>
      <c r="BG422" s="53" t="e">
        <f>SUMIFS('[20]WorkDone DATA'!$L:$L,'[20]WorkDone DATA'!$N:$N,BOQ!BG$6,'[20]WorkDone DATA'!$G:$G,BOQ!$B422)*$G422</f>
        <v>#VALUE!</v>
      </c>
      <c r="BH422" s="53" t="e">
        <f>SUMIFS('[20]WorkDone DATA'!$L:$L,'[20]WorkDone DATA'!$N:$N,BOQ!BH$6,'[20]WorkDone DATA'!$G:$G,BOQ!$B422)*$G422</f>
        <v>#VALUE!</v>
      </c>
      <c r="BI422" s="53" t="e">
        <f>SUMIFS('[20]WorkDone DATA'!$L:$L,'[20]WorkDone DATA'!$N:$N,BOQ!BI$6,'[20]WorkDone DATA'!$G:$G,BOQ!$B422)*$G422</f>
        <v>#VALUE!</v>
      </c>
      <c r="BJ422" s="53" t="e">
        <f>SUMIFS('[20]WorkDone DATA'!$L:$L,'[20]WorkDone DATA'!$N:$N,BOQ!BJ$6,'[20]WorkDone DATA'!$G:$G,BOQ!$B422)*$G422</f>
        <v>#VALUE!</v>
      </c>
      <c r="BK422" s="53" t="e">
        <f>SUMIFS('[20]WorkDone DATA'!$L:$L,'[20]WorkDone DATA'!$N:$N,BOQ!BK$6,'[20]WorkDone DATA'!$G:$G,BOQ!$B422)*$G422</f>
        <v>#VALUE!</v>
      </c>
      <c r="BL422" s="53" t="e">
        <f>SUMIFS('[20]WorkDone DATA'!$L:$L,'[20]WorkDone DATA'!$N:$N,BOQ!BL$6,'[20]WorkDone DATA'!$G:$G,BOQ!$B422)*$G422</f>
        <v>#VALUE!</v>
      </c>
      <c r="BM422" s="53" t="e">
        <f>SUMIFS('[20]WorkDone DATA'!$L:$L,'[20]WorkDone DATA'!$N:$N,BOQ!BM$6,'[20]WorkDone DATA'!$G:$G,BOQ!$B422)*$G422</f>
        <v>#VALUE!</v>
      </c>
      <c r="BN422" s="53" t="e">
        <f>SUMIFS('[20]WorkDone DATA'!$L:$L,'[20]WorkDone DATA'!$N:$N,BOQ!BN$6,'[20]WorkDone DATA'!$G:$G,BOQ!$B422)*$G422</f>
        <v>#VALUE!</v>
      </c>
      <c r="BO422" s="53" t="e">
        <f>SUMIFS('[20]WorkDone DATA'!$L:$L,'[20]WorkDone DATA'!$N:$N,BOQ!BO$6,'[20]WorkDone DATA'!$G:$G,BOQ!$B422)*$G422</f>
        <v>#VALUE!</v>
      </c>
      <c r="BP422" s="53" t="e">
        <f>SUMIFS('[20]WorkDone DATA'!$L:$L,'[20]WorkDone DATA'!$N:$N,BOQ!BP$6,'[20]WorkDone DATA'!$G:$G,BOQ!$B422)*$G422</f>
        <v>#VALUE!</v>
      </c>
      <c r="BQ422" s="53" t="e">
        <f>SUMIFS('[20]WorkDone DATA'!$L:$L,'[20]WorkDone DATA'!$N:$N,BOQ!BQ$6,'[20]WorkDone DATA'!$G:$G,BOQ!$B422)*$G422</f>
        <v>#VALUE!</v>
      </c>
      <c r="BR422" s="53" t="e">
        <f>SUMIFS('[20]WorkDone DATA'!$L:$L,'[20]WorkDone DATA'!$N:$N,BOQ!BR$6,'[20]WorkDone DATA'!$G:$G,BOQ!$B422)*$G422</f>
        <v>#VALUE!</v>
      </c>
      <c r="BS422" s="53" t="e">
        <f>SUMIFS('[20]WorkDone DATA'!$L:$L,'[20]WorkDone DATA'!$N:$N,BOQ!BS$6,'[20]WorkDone DATA'!$G:$G,BOQ!$B422)*$G422</f>
        <v>#VALUE!</v>
      </c>
      <c r="BT422" s="53" t="e">
        <f>SUMIFS('[20]WorkDone DATA'!$L:$L,'[20]WorkDone DATA'!$N:$N,BOQ!BT$6,'[20]WorkDone DATA'!$G:$G,BOQ!$B422)*$G422</f>
        <v>#VALUE!</v>
      </c>
      <c r="BU422" s="53" t="e">
        <f>SUMIFS('[20]WorkDone DATA'!$L:$L,'[20]WorkDone DATA'!$N:$N,BOQ!BU$6,'[20]WorkDone DATA'!$G:$G,BOQ!$B422)*$G422</f>
        <v>#VALUE!</v>
      </c>
      <c r="BV422" s="53" t="e">
        <f>SUMIFS('[20]WorkDone DATA'!$L:$L,'[20]WorkDone DATA'!$N:$N,BOQ!BV$6,'[20]WorkDone DATA'!$G:$G,BOQ!$B422)*$G422</f>
        <v>#VALUE!</v>
      </c>
      <c r="BW422" s="53" t="e">
        <f>SUMIFS('[20]WorkDone DATA'!$L:$L,'[20]WorkDone DATA'!$N:$N,BOQ!BW$6,'[20]WorkDone DATA'!$G:$G,BOQ!$B422)*$G422</f>
        <v>#VALUE!</v>
      </c>
      <c r="BX422" s="53" t="e">
        <f>SUMIFS('[20]WorkDone DATA'!$L:$L,'[20]WorkDone DATA'!$N:$N,BOQ!BX$6,'[20]WorkDone DATA'!$G:$G,BOQ!$B422)*$G422</f>
        <v>#VALUE!</v>
      </c>
    </row>
    <row r="423" spans="1:76" ht="15.6" x14ac:dyDescent="0.35">
      <c r="A423" s="1" t="str">
        <f>C422</f>
        <v>2.5mm2 x 2core  (BVX02DCV)</v>
      </c>
      <c r="B423" s="42">
        <v>2.214</v>
      </c>
      <c r="C423" s="156" t="s">
        <v>11</v>
      </c>
      <c r="D423" s="152" t="s">
        <v>27</v>
      </c>
      <c r="E423" s="82" t="s">
        <v>13</v>
      </c>
      <c r="F423" s="45">
        <v>30000</v>
      </c>
      <c r="G423" s="52">
        <v>46.28</v>
      </c>
      <c r="H423" s="53">
        <f t="shared" si="62"/>
        <v>1388400</v>
      </c>
      <c r="K423" s="214" t="e">
        <f t="shared" si="69"/>
        <v>#VALUE!</v>
      </c>
      <c r="L423" s="220" t="e">
        <f t="shared" si="63"/>
        <v>#VALUE!</v>
      </c>
      <c r="M423" s="221" t="e">
        <f t="shared" si="64"/>
        <v>#VALUE!</v>
      </c>
      <c r="N423" s="219"/>
      <c r="O423" s="214" t="e">
        <f t="shared" si="65"/>
        <v>#VALUE!</v>
      </c>
      <c r="P423" s="215" t="e">
        <f t="shared" si="66"/>
        <v>#VALUE!</v>
      </c>
      <c r="R423" s="217" t="e">
        <f>SUMIFS('[20]WorkDone DATA'!$L:$L,'[20]WorkDone DATA'!$N:$N,BOQ!S$6,'[20]WorkDone DATA'!$G:$G,BOQ!$B423)</f>
        <v>#VALUE!</v>
      </c>
      <c r="S423" s="53" t="e">
        <f t="shared" si="67"/>
        <v>#VALUE!</v>
      </c>
      <c r="T423" s="217" t="e">
        <f>SUMIFS('[20]WorkDone DATA'!$L:$L,'[20]WorkDone DATA'!$N:$N,BOQ!U$6,'[20]WorkDone DATA'!$G:$G,BOQ!$B423)</f>
        <v>#VALUE!</v>
      </c>
      <c r="U423" s="53" t="e">
        <f t="shared" si="68"/>
        <v>#VALUE!</v>
      </c>
      <c r="V423" s="217"/>
      <c r="W423" s="53" t="e">
        <f>SUMIFS('[20]WorkDone DATA'!$L:$L,'[20]WorkDone DATA'!$N:$N,BOQ!W$6,'[20]WorkDone DATA'!$G:$G,BOQ!$B423)*$G423</f>
        <v>#VALUE!</v>
      </c>
      <c r="X423" s="217"/>
      <c r="Y423" s="53" t="e">
        <f>SUMIFS('[20]WorkDone DATA'!$L:$L,'[20]WorkDone DATA'!$N:$N,BOQ!Y$6,'[20]WorkDone DATA'!$G:$G,BOQ!$B423)*$G423</f>
        <v>#VALUE!</v>
      </c>
      <c r="Z423" s="217"/>
      <c r="AA423" s="53" t="e">
        <f>SUMIFS('[20]WorkDone DATA'!$L:$L,'[20]WorkDone DATA'!$N:$N,BOQ!AA$6,'[20]WorkDone DATA'!$G:$G,BOQ!$B423)*$G423</f>
        <v>#VALUE!</v>
      </c>
      <c r="AB423" s="53" t="e">
        <f>SUMIFS('[20]WorkDone DATA'!$L:$L,'[20]WorkDone DATA'!$N:$N,BOQ!AB$6,'[20]WorkDone DATA'!$G:$G,BOQ!$B423)*$G423</f>
        <v>#VALUE!</v>
      </c>
      <c r="AC423" s="53" t="e">
        <f>SUMIFS('[20]WorkDone DATA'!$L:$L,'[20]WorkDone DATA'!$N:$N,BOQ!AC$6,'[20]WorkDone DATA'!$G:$G,BOQ!$B423)*$G423</f>
        <v>#VALUE!</v>
      </c>
      <c r="AD423" s="53" t="e">
        <f>SUMIFS('[20]WorkDone DATA'!$L:$L,'[20]WorkDone DATA'!$N:$N,BOQ!AD$6,'[20]WorkDone DATA'!$G:$G,BOQ!$B423)*$G423</f>
        <v>#VALUE!</v>
      </c>
      <c r="AE423" s="53" t="e">
        <f>SUMIFS('[20]WorkDone DATA'!$L:$L,'[20]WorkDone DATA'!$N:$N,BOQ!AE$6,'[20]WorkDone DATA'!$G:$G,BOQ!$B423)*$G423</f>
        <v>#VALUE!</v>
      </c>
      <c r="AF423" s="53" t="e">
        <f>SUMIFS('[20]WorkDone DATA'!$L:$L,'[20]WorkDone DATA'!$N:$N,BOQ!AF$6,'[20]WorkDone DATA'!$G:$G,BOQ!$B423)*$G423</f>
        <v>#VALUE!</v>
      </c>
      <c r="AG423" s="53" t="e">
        <f>SUMIFS('[20]WorkDone DATA'!$L:$L,'[20]WorkDone DATA'!$N:$N,BOQ!AG$6,'[20]WorkDone DATA'!$G:$G,BOQ!$B423)*$G423</f>
        <v>#VALUE!</v>
      </c>
      <c r="AH423" s="53" t="e">
        <f>SUMIFS('[20]WorkDone DATA'!$L:$L,'[20]WorkDone DATA'!$N:$N,BOQ!AH$6,'[20]WorkDone DATA'!$G:$G,BOQ!$B423)*$G423</f>
        <v>#VALUE!</v>
      </c>
      <c r="AI423" s="53" t="e">
        <f>SUMIFS('[20]WorkDone DATA'!$L:$L,'[20]WorkDone DATA'!$N:$N,BOQ!AI$6,'[20]WorkDone DATA'!$G:$G,BOQ!$B423)*$G423</f>
        <v>#VALUE!</v>
      </c>
      <c r="AJ423" s="53" t="e">
        <f>SUMIFS('[20]WorkDone DATA'!$L:$L,'[20]WorkDone DATA'!$N:$N,BOQ!AJ$6,'[20]WorkDone DATA'!$G:$G,BOQ!$B423)*$G423</f>
        <v>#VALUE!</v>
      </c>
      <c r="AK423" s="53" t="e">
        <f>SUMIFS('[20]WorkDone DATA'!$L:$L,'[20]WorkDone DATA'!$N:$N,BOQ!AK$6,'[20]WorkDone DATA'!$G:$G,BOQ!$B423)*$G423</f>
        <v>#VALUE!</v>
      </c>
      <c r="AL423" s="53" t="e">
        <f>SUMIFS('[20]WorkDone DATA'!$L:$L,'[20]WorkDone DATA'!$N:$N,BOQ!AL$6,'[20]WorkDone DATA'!$G:$G,BOQ!$B423)*$G423</f>
        <v>#VALUE!</v>
      </c>
      <c r="AM423" s="53" t="e">
        <f>SUMIFS('[20]WorkDone DATA'!$L:$L,'[20]WorkDone DATA'!$N:$N,BOQ!AM$6,'[20]WorkDone DATA'!$G:$G,BOQ!$B423)*$G423</f>
        <v>#VALUE!</v>
      </c>
      <c r="AN423" s="53" t="e">
        <f>SUMIFS('[20]WorkDone DATA'!$L:$L,'[20]WorkDone DATA'!$N:$N,BOQ!AN$6,'[20]WorkDone DATA'!$G:$G,BOQ!$B423)*$G423</f>
        <v>#VALUE!</v>
      </c>
      <c r="AO423" s="53" t="e">
        <f>SUMIFS('[20]WorkDone DATA'!$L:$L,'[20]WorkDone DATA'!$N:$N,BOQ!AO$6,'[20]WorkDone DATA'!$G:$G,BOQ!$B423)*$G423</f>
        <v>#VALUE!</v>
      </c>
      <c r="AP423" s="53" t="e">
        <f>SUMIFS('[20]WorkDone DATA'!$L:$L,'[20]WorkDone DATA'!$N:$N,BOQ!AP$6,'[20]WorkDone DATA'!$G:$G,BOQ!$B423)*$G423</f>
        <v>#VALUE!</v>
      </c>
      <c r="AQ423" s="53" t="e">
        <f>SUMIFS('[20]WorkDone DATA'!$L:$L,'[20]WorkDone DATA'!$N:$N,BOQ!AQ$6,'[20]WorkDone DATA'!$G:$G,BOQ!$B423)*$G423</f>
        <v>#VALUE!</v>
      </c>
      <c r="AR423" s="53" t="e">
        <f>SUMIFS('[20]WorkDone DATA'!$L:$L,'[20]WorkDone DATA'!$N:$N,BOQ!AR$6,'[20]WorkDone DATA'!$G:$G,BOQ!$B423)*$G423</f>
        <v>#VALUE!</v>
      </c>
      <c r="AS423" s="53" t="e">
        <f>SUMIFS('[20]WorkDone DATA'!$L:$L,'[20]WorkDone DATA'!$N:$N,BOQ!AS$6,'[20]WorkDone DATA'!$G:$G,BOQ!$B423)*$G423</f>
        <v>#VALUE!</v>
      </c>
      <c r="AT423" s="53" t="e">
        <f>SUMIFS('[20]WorkDone DATA'!$L:$L,'[20]WorkDone DATA'!$N:$N,BOQ!AT$6,'[20]WorkDone DATA'!$G:$G,BOQ!$B423)*$G423</f>
        <v>#VALUE!</v>
      </c>
      <c r="AU423" s="53" t="e">
        <f>SUMIFS('[20]WorkDone DATA'!$L:$L,'[20]WorkDone DATA'!$N:$N,BOQ!AU$6,'[20]WorkDone DATA'!$G:$G,BOQ!$B423)*$G423</f>
        <v>#VALUE!</v>
      </c>
      <c r="AV423" s="53" t="e">
        <f>SUMIFS('[20]WorkDone DATA'!$L:$L,'[20]WorkDone DATA'!$N:$N,BOQ!AV$6,'[20]WorkDone DATA'!$G:$G,BOQ!$B423)*$G423</f>
        <v>#VALUE!</v>
      </c>
      <c r="AW423" s="53" t="e">
        <f>SUMIFS('[20]WorkDone DATA'!$L:$L,'[20]WorkDone DATA'!$N:$N,BOQ!AW$6,'[20]WorkDone DATA'!$G:$G,BOQ!$B423)*$G423</f>
        <v>#VALUE!</v>
      </c>
      <c r="AX423" s="53" t="e">
        <f>SUMIFS('[20]WorkDone DATA'!$L:$L,'[20]WorkDone DATA'!$N:$N,BOQ!AX$6,'[20]WorkDone DATA'!$G:$G,BOQ!$B423)*$G423</f>
        <v>#VALUE!</v>
      </c>
      <c r="AY423" s="53" t="e">
        <f>SUMIFS('[20]WorkDone DATA'!$L:$L,'[20]WorkDone DATA'!$N:$N,BOQ!AY$6,'[20]WorkDone DATA'!$G:$G,BOQ!$B423)*$G423</f>
        <v>#VALUE!</v>
      </c>
      <c r="AZ423" s="53" t="e">
        <f>SUMIFS('[20]WorkDone DATA'!$L:$L,'[20]WorkDone DATA'!$N:$N,BOQ!AZ$6,'[20]WorkDone DATA'!$G:$G,BOQ!$B423)*$G423</f>
        <v>#VALUE!</v>
      </c>
      <c r="BA423" s="53" t="e">
        <f>SUMIFS('[20]WorkDone DATA'!$L:$L,'[20]WorkDone DATA'!$N:$N,BOQ!BA$6,'[20]WorkDone DATA'!$G:$G,BOQ!$B423)*$G423</f>
        <v>#VALUE!</v>
      </c>
      <c r="BB423" s="53" t="e">
        <f>SUMIFS('[20]WorkDone DATA'!$L:$L,'[20]WorkDone DATA'!$N:$N,BOQ!BB$6,'[20]WorkDone DATA'!$G:$G,BOQ!$B423)*$G423</f>
        <v>#VALUE!</v>
      </c>
      <c r="BC423" s="53" t="e">
        <f>SUMIFS('[20]WorkDone DATA'!$L:$L,'[20]WorkDone DATA'!$N:$N,BOQ!BC$6,'[20]WorkDone DATA'!$G:$G,BOQ!$B423)*$G423</f>
        <v>#VALUE!</v>
      </c>
      <c r="BD423" s="53" t="e">
        <f>SUMIFS('[20]WorkDone DATA'!$L:$L,'[20]WorkDone DATA'!$N:$N,BOQ!BD$6,'[20]WorkDone DATA'!$G:$G,BOQ!$B423)*$G423</f>
        <v>#VALUE!</v>
      </c>
      <c r="BE423" s="53" t="e">
        <f>SUMIFS('[20]WorkDone DATA'!$L:$L,'[20]WorkDone DATA'!$N:$N,BOQ!BE$6,'[20]WorkDone DATA'!$G:$G,BOQ!$B423)*$G423</f>
        <v>#VALUE!</v>
      </c>
      <c r="BF423" s="53" t="e">
        <f>SUMIFS('[20]WorkDone DATA'!$L:$L,'[20]WorkDone DATA'!$N:$N,BOQ!BF$6,'[20]WorkDone DATA'!$G:$G,BOQ!$B423)*$G423</f>
        <v>#VALUE!</v>
      </c>
      <c r="BG423" s="53" t="e">
        <f>SUMIFS('[20]WorkDone DATA'!$L:$L,'[20]WorkDone DATA'!$N:$N,BOQ!BG$6,'[20]WorkDone DATA'!$G:$G,BOQ!$B423)*$G423</f>
        <v>#VALUE!</v>
      </c>
      <c r="BH423" s="53" t="e">
        <f>SUMIFS('[20]WorkDone DATA'!$L:$L,'[20]WorkDone DATA'!$N:$N,BOQ!BH$6,'[20]WorkDone DATA'!$G:$G,BOQ!$B423)*$G423</f>
        <v>#VALUE!</v>
      </c>
      <c r="BI423" s="53" t="e">
        <f>SUMIFS('[20]WorkDone DATA'!$L:$L,'[20]WorkDone DATA'!$N:$N,BOQ!BI$6,'[20]WorkDone DATA'!$G:$G,BOQ!$B423)*$G423</f>
        <v>#VALUE!</v>
      </c>
      <c r="BJ423" s="53" t="e">
        <f>SUMIFS('[20]WorkDone DATA'!$L:$L,'[20]WorkDone DATA'!$N:$N,BOQ!BJ$6,'[20]WorkDone DATA'!$G:$G,BOQ!$B423)*$G423</f>
        <v>#VALUE!</v>
      </c>
      <c r="BK423" s="53" t="e">
        <f>SUMIFS('[20]WorkDone DATA'!$L:$L,'[20]WorkDone DATA'!$N:$N,BOQ!BK$6,'[20]WorkDone DATA'!$G:$G,BOQ!$B423)*$G423</f>
        <v>#VALUE!</v>
      </c>
      <c r="BL423" s="53" t="e">
        <f>SUMIFS('[20]WorkDone DATA'!$L:$L,'[20]WorkDone DATA'!$N:$N,BOQ!BL$6,'[20]WorkDone DATA'!$G:$G,BOQ!$B423)*$G423</f>
        <v>#VALUE!</v>
      </c>
      <c r="BM423" s="53" t="e">
        <f>SUMIFS('[20]WorkDone DATA'!$L:$L,'[20]WorkDone DATA'!$N:$N,BOQ!BM$6,'[20]WorkDone DATA'!$G:$G,BOQ!$B423)*$G423</f>
        <v>#VALUE!</v>
      </c>
      <c r="BN423" s="53" t="e">
        <f>SUMIFS('[20]WorkDone DATA'!$L:$L,'[20]WorkDone DATA'!$N:$N,BOQ!BN$6,'[20]WorkDone DATA'!$G:$G,BOQ!$B423)*$G423</f>
        <v>#VALUE!</v>
      </c>
      <c r="BO423" s="53" t="e">
        <f>SUMIFS('[20]WorkDone DATA'!$L:$L,'[20]WorkDone DATA'!$N:$N,BOQ!BO$6,'[20]WorkDone DATA'!$G:$G,BOQ!$B423)*$G423</f>
        <v>#VALUE!</v>
      </c>
      <c r="BP423" s="53" t="e">
        <f>SUMIFS('[20]WorkDone DATA'!$L:$L,'[20]WorkDone DATA'!$N:$N,BOQ!BP$6,'[20]WorkDone DATA'!$G:$G,BOQ!$B423)*$G423</f>
        <v>#VALUE!</v>
      </c>
      <c r="BQ423" s="53" t="e">
        <f>SUMIFS('[20]WorkDone DATA'!$L:$L,'[20]WorkDone DATA'!$N:$N,BOQ!BQ$6,'[20]WorkDone DATA'!$G:$G,BOQ!$B423)*$G423</f>
        <v>#VALUE!</v>
      </c>
      <c r="BR423" s="53" t="e">
        <f>SUMIFS('[20]WorkDone DATA'!$L:$L,'[20]WorkDone DATA'!$N:$N,BOQ!BR$6,'[20]WorkDone DATA'!$G:$G,BOQ!$B423)*$G423</f>
        <v>#VALUE!</v>
      </c>
      <c r="BS423" s="53" t="e">
        <f>SUMIFS('[20]WorkDone DATA'!$L:$L,'[20]WorkDone DATA'!$N:$N,BOQ!BS$6,'[20]WorkDone DATA'!$G:$G,BOQ!$B423)*$G423</f>
        <v>#VALUE!</v>
      </c>
      <c r="BT423" s="53" t="e">
        <f>SUMIFS('[20]WorkDone DATA'!$L:$L,'[20]WorkDone DATA'!$N:$N,BOQ!BT$6,'[20]WorkDone DATA'!$G:$G,BOQ!$B423)*$G423</f>
        <v>#VALUE!</v>
      </c>
      <c r="BU423" s="53" t="e">
        <f>SUMIFS('[20]WorkDone DATA'!$L:$L,'[20]WorkDone DATA'!$N:$N,BOQ!BU$6,'[20]WorkDone DATA'!$G:$G,BOQ!$B423)*$G423</f>
        <v>#VALUE!</v>
      </c>
      <c r="BV423" s="53" t="e">
        <f>SUMIFS('[20]WorkDone DATA'!$L:$L,'[20]WorkDone DATA'!$N:$N,BOQ!BV$6,'[20]WorkDone DATA'!$G:$G,BOQ!$B423)*$G423</f>
        <v>#VALUE!</v>
      </c>
      <c r="BW423" s="53" t="e">
        <f>SUMIFS('[20]WorkDone DATA'!$L:$L,'[20]WorkDone DATA'!$N:$N,BOQ!BW$6,'[20]WorkDone DATA'!$G:$G,BOQ!$B423)*$G423</f>
        <v>#VALUE!</v>
      </c>
      <c r="BX423" s="53" t="e">
        <f>SUMIFS('[20]WorkDone DATA'!$L:$L,'[20]WorkDone DATA'!$N:$N,BOQ!BX$6,'[20]WorkDone DATA'!$G:$G,BOQ!$B423)*$G423</f>
        <v>#VALUE!</v>
      </c>
    </row>
    <row r="424" spans="1:76" ht="15.6" x14ac:dyDescent="0.35">
      <c r="A424" s="1" t="str">
        <f>C422</f>
        <v>2.5mm2 x 2core  (BVX02DCV)</v>
      </c>
      <c r="B424" s="42">
        <v>2.2149999999999999</v>
      </c>
      <c r="C424" s="156" t="s">
        <v>53</v>
      </c>
      <c r="D424" s="152" t="s">
        <v>46</v>
      </c>
      <c r="E424" s="82" t="s">
        <v>13</v>
      </c>
      <c r="F424" s="45">
        <v>30000</v>
      </c>
      <c r="G424" s="52">
        <v>8.06</v>
      </c>
      <c r="H424" s="53">
        <f t="shared" si="62"/>
        <v>241800.00000000003</v>
      </c>
      <c r="K424" s="214" t="e">
        <f t="shared" si="69"/>
        <v>#VALUE!</v>
      </c>
      <c r="L424" s="220" t="e">
        <f t="shared" si="63"/>
        <v>#VALUE!</v>
      </c>
      <c r="M424" s="221" t="e">
        <f t="shared" si="64"/>
        <v>#VALUE!</v>
      </c>
      <c r="N424" s="219"/>
      <c r="O424" s="214" t="e">
        <f t="shared" si="65"/>
        <v>#VALUE!</v>
      </c>
      <c r="P424" s="215" t="e">
        <f t="shared" si="66"/>
        <v>#VALUE!</v>
      </c>
      <c r="R424" s="217" t="e">
        <f>SUMIFS('[20]WorkDone DATA'!$L:$L,'[20]WorkDone DATA'!$N:$N,BOQ!S$6,'[20]WorkDone DATA'!$G:$G,BOQ!$B424)</f>
        <v>#VALUE!</v>
      </c>
      <c r="S424" s="53" t="e">
        <f t="shared" si="67"/>
        <v>#VALUE!</v>
      </c>
      <c r="T424" s="217" t="e">
        <f>SUMIFS('[20]WorkDone DATA'!$L:$L,'[20]WorkDone DATA'!$N:$N,BOQ!U$6,'[20]WorkDone DATA'!$G:$G,BOQ!$B424)</f>
        <v>#VALUE!</v>
      </c>
      <c r="U424" s="53" t="e">
        <f t="shared" si="68"/>
        <v>#VALUE!</v>
      </c>
      <c r="V424" s="217"/>
      <c r="W424" s="53" t="e">
        <f>SUMIFS('[20]WorkDone DATA'!$L:$L,'[20]WorkDone DATA'!$N:$N,BOQ!W$6,'[20]WorkDone DATA'!$G:$G,BOQ!$B424)*$G424</f>
        <v>#VALUE!</v>
      </c>
      <c r="X424" s="217"/>
      <c r="Y424" s="53" t="e">
        <f>SUMIFS('[20]WorkDone DATA'!$L:$L,'[20]WorkDone DATA'!$N:$N,BOQ!Y$6,'[20]WorkDone DATA'!$G:$G,BOQ!$B424)*$G424</f>
        <v>#VALUE!</v>
      </c>
      <c r="Z424" s="217"/>
      <c r="AA424" s="53" t="e">
        <f>SUMIFS('[20]WorkDone DATA'!$L:$L,'[20]WorkDone DATA'!$N:$N,BOQ!AA$6,'[20]WorkDone DATA'!$G:$G,BOQ!$B424)*$G424</f>
        <v>#VALUE!</v>
      </c>
      <c r="AB424" s="53" t="e">
        <f>SUMIFS('[20]WorkDone DATA'!$L:$L,'[20]WorkDone DATA'!$N:$N,BOQ!AB$6,'[20]WorkDone DATA'!$G:$G,BOQ!$B424)*$G424</f>
        <v>#VALUE!</v>
      </c>
      <c r="AC424" s="53" t="e">
        <f>SUMIFS('[20]WorkDone DATA'!$L:$L,'[20]WorkDone DATA'!$N:$N,BOQ!AC$6,'[20]WorkDone DATA'!$G:$G,BOQ!$B424)*$G424</f>
        <v>#VALUE!</v>
      </c>
      <c r="AD424" s="53" t="e">
        <f>SUMIFS('[20]WorkDone DATA'!$L:$L,'[20]WorkDone DATA'!$N:$N,BOQ!AD$6,'[20]WorkDone DATA'!$G:$G,BOQ!$B424)*$G424</f>
        <v>#VALUE!</v>
      </c>
      <c r="AE424" s="53" t="e">
        <f>SUMIFS('[20]WorkDone DATA'!$L:$L,'[20]WorkDone DATA'!$N:$N,BOQ!AE$6,'[20]WorkDone DATA'!$G:$G,BOQ!$B424)*$G424</f>
        <v>#VALUE!</v>
      </c>
      <c r="AF424" s="53" t="e">
        <f>SUMIFS('[20]WorkDone DATA'!$L:$L,'[20]WorkDone DATA'!$N:$N,BOQ!AF$6,'[20]WorkDone DATA'!$G:$G,BOQ!$B424)*$G424</f>
        <v>#VALUE!</v>
      </c>
      <c r="AG424" s="53" t="e">
        <f>SUMIFS('[20]WorkDone DATA'!$L:$L,'[20]WorkDone DATA'!$N:$N,BOQ!AG$6,'[20]WorkDone DATA'!$G:$G,BOQ!$B424)*$G424</f>
        <v>#VALUE!</v>
      </c>
      <c r="AH424" s="53" t="e">
        <f>SUMIFS('[20]WorkDone DATA'!$L:$L,'[20]WorkDone DATA'!$N:$N,BOQ!AH$6,'[20]WorkDone DATA'!$G:$G,BOQ!$B424)*$G424</f>
        <v>#VALUE!</v>
      </c>
      <c r="AI424" s="53" t="e">
        <f>SUMIFS('[20]WorkDone DATA'!$L:$L,'[20]WorkDone DATA'!$N:$N,BOQ!AI$6,'[20]WorkDone DATA'!$G:$G,BOQ!$B424)*$G424</f>
        <v>#VALUE!</v>
      </c>
      <c r="AJ424" s="53" t="e">
        <f>SUMIFS('[20]WorkDone DATA'!$L:$L,'[20]WorkDone DATA'!$N:$N,BOQ!AJ$6,'[20]WorkDone DATA'!$G:$G,BOQ!$B424)*$G424</f>
        <v>#VALUE!</v>
      </c>
      <c r="AK424" s="53" t="e">
        <f>SUMIFS('[20]WorkDone DATA'!$L:$L,'[20]WorkDone DATA'!$N:$N,BOQ!AK$6,'[20]WorkDone DATA'!$G:$G,BOQ!$B424)*$G424</f>
        <v>#VALUE!</v>
      </c>
      <c r="AL424" s="53" t="e">
        <f>SUMIFS('[20]WorkDone DATA'!$L:$L,'[20]WorkDone DATA'!$N:$N,BOQ!AL$6,'[20]WorkDone DATA'!$G:$G,BOQ!$B424)*$G424</f>
        <v>#VALUE!</v>
      </c>
      <c r="AM424" s="53" t="e">
        <f>SUMIFS('[20]WorkDone DATA'!$L:$L,'[20]WorkDone DATA'!$N:$N,BOQ!AM$6,'[20]WorkDone DATA'!$G:$G,BOQ!$B424)*$G424</f>
        <v>#VALUE!</v>
      </c>
      <c r="AN424" s="53" t="e">
        <f>SUMIFS('[20]WorkDone DATA'!$L:$L,'[20]WorkDone DATA'!$N:$N,BOQ!AN$6,'[20]WorkDone DATA'!$G:$G,BOQ!$B424)*$G424</f>
        <v>#VALUE!</v>
      </c>
      <c r="AO424" s="53" t="e">
        <f>SUMIFS('[20]WorkDone DATA'!$L:$L,'[20]WorkDone DATA'!$N:$N,BOQ!AO$6,'[20]WorkDone DATA'!$G:$G,BOQ!$B424)*$G424</f>
        <v>#VALUE!</v>
      </c>
      <c r="AP424" s="53" t="e">
        <f>SUMIFS('[20]WorkDone DATA'!$L:$L,'[20]WorkDone DATA'!$N:$N,BOQ!AP$6,'[20]WorkDone DATA'!$G:$G,BOQ!$B424)*$G424</f>
        <v>#VALUE!</v>
      </c>
      <c r="AQ424" s="53" t="e">
        <f>SUMIFS('[20]WorkDone DATA'!$L:$L,'[20]WorkDone DATA'!$N:$N,BOQ!AQ$6,'[20]WorkDone DATA'!$G:$G,BOQ!$B424)*$G424</f>
        <v>#VALUE!</v>
      </c>
      <c r="AR424" s="53" t="e">
        <f>SUMIFS('[20]WorkDone DATA'!$L:$L,'[20]WorkDone DATA'!$N:$N,BOQ!AR$6,'[20]WorkDone DATA'!$G:$G,BOQ!$B424)*$G424</f>
        <v>#VALUE!</v>
      </c>
      <c r="AS424" s="53" t="e">
        <f>SUMIFS('[20]WorkDone DATA'!$L:$L,'[20]WorkDone DATA'!$N:$N,BOQ!AS$6,'[20]WorkDone DATA'!$G:$G,BOQ!$B424)*$G424</f>
        <v>#VALUE!</v>
      </c>
      <c r="AT424" s="53" t="e">
        <f>SUMIFS('[20]WorkDone DATA'!$L:$L,'[20]WorkDone DATA'!$N:$N,BOQ!AT$6,'[20]WorkDone DATA'!$G:$G,BOQ!$B424)*$G424</f>
        <v>#VALUE!</v>
      </c>
      <c r="AU424" s="53" t="e">
        <f>SUMIFS('[20]WorkDone DATA'!$L:$L,'[20]WorkDone DATA'!$N:$N,BOQ!AU$6,'[20]WorkDone DATA'!$G:$G,BOQ!$B424)*$G424</f>
        <v>#VALUE!</v>
      </c>
      <c r="AV424" s="53" t="e">
        <f>SUMIFS('[20]WorkDone DATA'!$L:$L,'[20]WorkDone DATA'!$N:$N,BOQ!AV$6,'[20]WorkDone DATA'!$G:$G,BOQ!$B424)*$G424</f>
        <v>#VALUE!</v>
      </c>
      <c r="AW424" s="53" t="e">
        <f>SUMIFS('[20]WorkDone DATA'!$L:$L,'[20]WorkDone DATA'!$N:$N,BOQ!AW$6,'[20]WorkDone DATA'!$G:$G,BOQ!$B424)*$G424</f>
        <v>#VALUE!</v>
      </c>
      <c r="AX424" s="53" t="e">
        <f>SUMIFS('[20]WorkDone DATA'!$L:$L,'[20]WorkDone DATA'!$N:$N,BOQ!AX$6,'[20]WorkDone DATA'!$G:$G,BOQ!$B424)*$G424</f>
        <v>#VALUE!</v>
      </c>
      <c r="AY424" s="53" t="e">
        <f>SUMIFS('[20]WorkDone DATA'!$L:$L,'[20]WorkDone DATA'!$N:$N,BOQ!AY$6,'[20]WorkDone DATA'!$G:$G,BOQ!$B424)*$G424</f>
        <v>#VALUE!</v>
      </c>
      <c r="AZ424" s="53" t="e">
        <f>SUMIFS('[20]WorkDone DATA'!$L:$L,'[20]WorkDone DATA'!$N:$N,BOQ!AZ$6,'[20]WorkDone DATA'!$G:$G,BOQ!$B424)*$G424</f>
        <v>#VALUE!</v>
      </c>
      <c r="BA424" s="53" t="e">
        <f>SUMIFS('[20]WorkDone DATA'!$L:$L,'[20]WorkDone DATA'!$N:$N,BOQ!BA$6,'[20]WorkDone DATA'!$G:$G,BOQ!$B424)*$G424</f>
        <v>#VALUE!</v>
      </c>
      <c r="BB424" s="53" t="e">
        <f>SUMIFS('[20]WorkDone DATA'!$L:$L,'[20]WorkDone DATA'!$N:$N,BOQ!BB$6,'[20]WorkDone DATA'!$G:$G,BOQ!$B424)*$G424</f>
        <v>#VALUE!</v>
      </c>
      <c r="BC424" s="53" t="e">
        <f>SUMIFS('[20]WorkDone DATA'!$L:$L,'[20]WorkDone DATA'!$N:$N,BOQ!BC$6,'[20]WorkDone DATA'!$G:$G,BOQ!$B424)*$G424</f>
        <v>#VALUE!</v>
      </c>
      <c r="BD424" s="53" t="e">
        <f>SUMIFS('[20]WorkDone DATA'!$L:$L,'[20]WorkDone DATA'!$N:$N,BOQ!BD$6,'[20]WorkDone DATA'!$G:$G,BOQ!$B424)*$G424</f>
        <v>#VALUE!</v>
      </c>
      <c r="BE424" s="53" t="e">
        <f>SUMIFS('[20]WorkDone DATA'!$L:$L,'[20]WorkDone DATA'!$N:$N,BOQ!BE$6,'[20]WorkDone DATA'!$G:$G,BOQ!$B424)*$G424</f>
        <v>#VALUE!</v>
      </c>
      <c r="BF424" s="53" t="e">
        <f>SUMIFS('[20]WorkDone DATA'!$L:$L,'[20]WorkDone DATA'!$N:$N,BOQ!BF$6,'[20]WorkDone DATA'!$G:$G,BOQ!$B424)*$G424</f>
        <v>#VALUE!</v>
      </c>
      <c r="BG424" s="53" t="e">
        <f>SUMIFS('[20]WorkDone DATA'!$L:$L,'[20]WorkDone DATA'!$N:$N,BOQ!BG$6,'[20]WorkDone DATA'!$G:$G,BOQ!$B424)*$G424</f>
        <v>#VALUE!</v>
      </c>
      <c r="BH424" s="53" t="e">
        <f>SUMIFS('[20]WorkDone DATA'!$L:$L,'[20]WorkDone DATA'!$N:$N,BOQ!BH$6,'[20]WorkDone DATA'!$G:$G,BOQ!$B424)*$G424</f>
        <v>#VALUE!</v>
      </c>
      <c r="BI424" s="53" t="e">
        <f>SUMIFS('[20]WorkDone DATA'!$L:$L,'[20]WorkDone DATA'!$N:$N,BOQ!BI$6,'[20]WorkDone DATA'!$G:$G,BOQ!$B424)*$G424</f>
        <v>#VALUE!</v>
      </c>
      <c r="BJ424" s="53" t="e">
        <f>SUMIFS('[20]WorkDone DATA'!$L:$L,'[20]WorkDone DATA'!$N:$N,BOQ!BJ$6,'[20]WorkDone DATA'!$G:$G,BOQ!$B424)*$G424</f>
        <v>#VALUE!</v>
      </c>
      <c r="BK424" s="53" t="e">
        <f>SUMIFS('[20]WorkDone DATA'!$L:$L,'[20]WorkDone DATA'!$N:$N,BOQ!BK$6,'[20]WorkDone DATA'!$G:$G,BOQ!$B424)*$G424</f>
        <v>#VALUE!</v>
      </c>
      <c r="BL424" s="53" t="e">
        <f>SUMIFS('[20]WorkDone DATA'!$L:$L,'[20]WorkDone DATA'!$N:$N,BOQ!BL$6,'[20]WorkDone DATA'!$G:$G,BOQ!$B424)*$G424</f>
        <v>#VALUE!</v>
      </c>
      <c r="BM424" s="53" t="e">
        <f>SUMIFS('[20]WorkDone DATA'!$L:$L,'[20]WorkDone DATA'!$N:$N,BOQ!BM$6,'[20]WorkDone DATA'!$G:$G,BOQ!$B424)*$G424</f>
        <v>#VALUE!</v>
      </c>
      <c r="BN424" s="53" t="e">
        <f>SUMIFS('[20]WorkDone DATA'!$L:$L,'[20]WorkDone DATA'!$N:$N,BOQ!BN$6,'[20]WorkDone DATA'!$G:$G,BOQ!$B424)*$G424</f>
        <v>#VALUE!</v>
      </c>
      <c r="BO424" s="53" t="e">
        <f>SUMIFS('[20]WorkDone DATA'!$L:$L,'[20]WorkDone DATA'!$N:$N,BOQ!BO$6,'[20]WorkDone DATA'!$G:$G,BOQ!$B424)*$G424</f>
        <v>#VALUE!</v>
      </c>
      <c r="BP424" s="53" t="e">
        <f>SUMIFS('[20]WorkDone DATA'!$L:$L,'[20]WorkDone DATA'!$N:$N,BOQ!BP$6,'[20]WorkDone DATA'!$G:$G,BOQ!$B424)*$G424</f>
        <v>#VALUE!</v>
      </c>
      <c r="BQ424" s="53" t="e">
        <f>SUMIFS('[20]WorkDone DATA'!$L:$L,'[20]WorkDone DATA'!$N:$N,BOQ!BQ$6,'[20]WorkDone DATA'!$G:$G,BOQ!$B424)*$G424</f>
        <v>#VALUE!</v>
      </c>
      <c r="BR424" s="53" t="e">
        <f>SUMIFS('[20]WorkDone DATA'!$L:$L,'[20]WorkDone DATA'!$N:$N,BOQ!BR$6,'[20]WorkDone DATA'!$G:$G,BOQ!$B424)*$G424</f>
        <v>#VALUE!</v>
      </c>
      <c r="BS424" s="53" t="e">
        <f>SUMIFS('[20]WorkDone DATA'!$L:$L,'[20]WorkDone DATA'!$N:$N,BOQ!BS$6,'[20]WorkDone DATA'!$G:$G,BOQ!$B424)*$G424</f>
        <v>#VALUE!</v>
      </c>
      <c r="BT424" s="53" t="e">
        <f>SUMIFS('[20]WorkDone DATA'!$L:$L,'[20]WorkDone DATA'!$N:$N,BOQ!BT$6,'[20]WorkDone DATA'!$G:$G,BOQ!$B424)*$G424</f>
        <v>#VALUE!</v>
      </c>
      <c r="BU424" s="53" t="e">
        <f>SUMIFS('[20]WorkDone DATA'!$L:$L,'[20]WorkDone DATA'!$N:$N,BOQ!BU$6,'[20]WorkDone DATA'!$G:$G,BOQ!$B424)*$G424</f>
        <v>#VALUE!</v>
      </c>
      <c r="BV424" s="53" t="e">
        <f>SUMIFS('[20]WorkDone DATA'!$L:$L,'[20]WorkDone DATA'!$N:$N,BOQ!BV$6,'[20]WorkDone DATA'!$G:$G,BOQ!$B424)*$G424</f>
        <v>#VALUE!</v>
      </c>
      <c r="BW424" s="53" t="e">
        <f>SUMIFS('[20]WorkDone DATA'!$L:$L,'[20]WorkDone DATA'!$N:$N,BOQ!BW$6,'[20]WorkDone DATA'!$G:$G,BOQ!$B424)*$G424</f>
        <v>#VALUE!</v>
      </c>
      <c r="BX424" s="53" t="e">
        <f>SUMIFS('[20]WorkDone DATA'!$L:$L,'[20]WorkDone DATA'!$N:$N,BOQ!BX$6,'[20]WorkDone DATA'!$G:$G,BOQ!$B424)*$G424</f>
        <v>#VALUE!</v>
      </c>
    </row>
    <row r="425" spans="1:76" ht="15.6" x14ac:dyDescent="0.35">
      <c r="A425" s="1"/>
      <c r="B425" s="42"/>
      <c r="C425" s="150" t="s">
        <v>29</v>
      </c>
      <c r="D425" s="152"/>
      <c r="E425" s="82"/>
      <c r="F425" s="45"/>
      <c r="G425" s="52"/>
      <c r="H425" s="53">
        <f t="shared" si="62"/>
        <v>0</v>
      </c>
      <c r="K425" s="214"/>
      <c r="L425" s="220" t="e">
        <f t="shared" si="63"/>
        <v>#VALUE!</v>
      </c>
      <c r="M425" s="221" t="e">
        <f t="shared" si="64"/>
        <v>#VALUE!</v>
      </c>
      <c r="N425" s="219"/>
      <c r="O425" s="214">
        <f t="shared" si="65"/>
        <v>0</v>
      </c>
      <c r="P425" s="215" t="e">
        <f t="shared" si="66"/>
        <v>#VALUE!</v>
      </c>
      <c r="R425" s="217" t="e">
        <f>SUMIFS('[20]WorkDone DATA'!$L:$L,'[20]WorkDone DATA'!$N:$N,BOQ!S$6,'[20]WorkDone DATA'!$G:$G,BOQ!$B425)</f>
        <v>#VALUE!</v>
      </c>
      <c r="S425" s="53" t="e">
        <f t="shared" si="67"/>
        <v>#VALUE!</v>
      </c>
      <c r="T425" s="217" t="e">
        <f>SUMIFS('[20]WorkDone DATA'!$L:$L,'[20]WorkDone DATA'!$N:$N,BOQ!U$6,'[20]WorkDone DATA'!$G:$G,BOQ!$B425)</f>
        <v>#VALUE!</v>
      </c>
      <c r="U425" s="53" t="e">
        <f t="shared" si="68"/>
        <v>#VALUE!</v>
      </c>
      <c r="V425" s="217"/>
      <c r="W425" s="53" t="e">
        <f>SUMIFS('[20]WorkDone DATA'!$L:$L,'[20]WorkDone DATA'!$N:$N,BOQ!W$6,'[20]WorkDone DATA'!$G:$G,BOQ!$B425)*$G425</f>
        <v>#VALUE!</v>
      </c>
      <c r="X425" s="217"/>
      <c r="Y425" s="53" t="e">
        <f>SUMIFS('[20]WorkDone DATA'!$L:$L,'[20]WorkDone DATA'!$N:$N,BOQ!Y$6,'[20]WorkDone DATA'!$G:$G,BOQ!$B425)*$G425</f>
        <v>#VALUE!</v>
      </c>
      <c r="Z425" s="217"/>
      <c r="AA425" s="53" t="e">
        <f>SUMIFS('[20]WorkDone DATA'!$L:$L,'[20]WorkDone DATA'!$N:$N,BOQ!AA$6,'[20]WorkDone DATA'!$G:$G,BOQ!$B425)*$G425</f>
        <v>#VALUE!</v>
      </c>
      <c r="AB425" s="53" t="e">
        <f>SUMIFS('[20]WorkDone DATA'!$L:$L,'[20]WorkDone DATA'!$N:$N,BOQ!AB$6,'[20]WorkDone DATA'!$G:$G,BOQ!$B425)*$G425</f>
        <v>#VALUE!</v>
      </c>
      <c r="AC425" s="53" t="e">
        <f>SUMIFS('[20]WorkDone DATA'!$L:$L,'[20]WorkDone DATA'!$N:$N,BOQ!AC$6,'[20]WorkDone DATA'!$G:$G,BOQ!$B425)*$G425</f>
        <v>#VALUE!</v>
      </c>
      <c r="AD425" s="53" t="e">
        <f>SUMIFS('[20]WorkDone DATA'!$L:$L,'[20]WorkDone DATA'!$N:$N,BOQ!AD$6,'[20]WorkDone DATA'!$G:$G,BOQ!$B425)*$G425</f>
        <v>#VALUE!</v>
      </c>
      <c r="AE425" s="53" t="e">
        <f>SUMIFS('[20]WorkDone DATA'!$L:$L,'[20]WorkDone DATA'!$N:$N,BOQ!AE$6,'[20]WorkDone DATA'!$G:$G,BOQ!$B425)*$G425</f>
        <v>#VALUE!</v>
      </c>
      <c r="AF425" s="53" t="e">
        <f>SUMIFS('[20]WorkDone DATA'!$L:$L,'[20]WorkDone DATA'!$N:$N,BOQ!AF$6,'[20]WorkDone DATA'!$G:$G,BOQ!$B425)*$G425</f>
        <v>#VALUE!</v>
      </c>
      <c r="AG425" s="53" t="e">
        <f>SUMIFS('[20]WorkDone DATA'!$L:$L,'[20]WorkDone DATA'!$N:$N,BOQ!AG$6,'[20]WorkDone DATA'!$G:$G,BOQ!$B425)*$G425</f>
        <v>#VALUE!</v>
      </c>
      <c r="AH425" s="53" t="e">
        <f>SUMIFS('[20]WorkDone DATA'!$L:$L,'[20]WorkDone DATA'!$N:$N,BOQ!AH$6,'[20]WorkDone DATA'!$G:$G,BOQ!$B425)*$G425</f>
        <v>#VALUE!</v>
      </c>
      <c r="AI425" s="53" t="e">
        <f>SUMIFS('[20]WorkDone DATA'!$L:$L,'[20]WorkDone DATA'!$N:$N,BOQ!AI$6,'[20]WorkDone DATA'!$G:$G,BOQ!$B425)*$G425</f>
        <v>#VALUE!</v>
      </c>
      <c r="AJ425" s="53" t="e">
        <f>SUMIFS('[20]WorkDone DATA'!$L:$L,'[20]WorkDone DATA'!$N:$N,BOQ!AJ$6,'[20]WorkDone DATA'!$G:$G,BOQ!$B425)*$G425</f>
        <v>#VALUE!</v>
      </c>
      <c r="AK425" s="53" t="e">
        <f>SUMIFS('[20]WorkDone DATA'!$L:$L,'[20]WorkDone DATA'!$N:$N,BOQ!AK$6,'[20]WorkDone DATA'!$G:$G,BOQ!$B425)*$G425</f>
        <v>#VALUE!</v>
      </c>
      <c r="AL425" s="53" t="e">
        <f>SUMIFS('[20]WorkDone DATA'!$L:$L,'[20]WorkDone DATA'!$N:$N,BOQ!AL$6,'[20]WorkDone DATA'!$G:$G,BOQ!$B425)*$G425</f>
        <v>#VALUE!</v>
      </c>
      <c r="AM425" s="53" t="e">
        <f>SUMIFS('[20]WorkDone DATA'!$L:$L,'[20]WorkDone DATA'!$N:$N,BOQ!AM$6,'[20]WorkDone DATA'!$G:$G,BOQ!$B425)*$G425</f>
        <v>#VALUE!</v>
      </c>
      <c r="AN425" s="53" t="e">
        <f>SUMIFS('[20]WorkDone DATA'!$L:$L,'[20]WorkDone DATA'!$N:$N,BOQ!AN$6,'[20]WorkDone DATA'!$G:$G,BOQ!$B425)*$G425</f>
        <v>#VALUE!</v>
      </c>
      <c r="AO425" s="53" t="e">
        <f>SUMIFS('[20]WorkDone DATA'!$L:$L,'[20]WorkDone DATA'!$N:$N,BOQ!AO$6,'[20]WorkDone DATA'!$G:$G,BOQ!$B425)*$G425</f>
        <v>#VALUE!</v>
      </c>
      <c r="AP425" s="53" t="e">
        <f>SUMIFS('[20]WorkDone DATA'!$L:$L,'[20]WorkDone DATA'!$N:$N,BOQ!AP$6,'[20]WorkDone DATA'!$G:$G,BOQ!$B425)*$G425</f>
        <v>#VALUE!</v>
      </c>
      <c r="AQ425" s="53" t="e">
        <f>SUMIFS('[20]WorkDone DATA'!$L:$L,'[20]WorkDone DATA'!$N:$N,BOQ!AQ$6,'[20]WorkDone DATA'!$G:$G,BOQ!$B425)*$G425</f>
        <v>#VALUE!</v>
      </c>
      <c r="AR425" s="53" t="e">
        <f>SUMIFS('[20]WorkDone DATA'!$L:$L,'[20]WorkDone DATA'!$N:$N,BOQ!AR$6,'[20]WorkDone DATA'!$G:$G,BOQ!$B425)*$G425</f>
        <v>#VALUE!</v>
      </c>
      <c r="AS425" s="53" t="e">
        <f>SUMIFS('[20]WorkDone DATA'!$L:$L,'[20]WorkDone DATA'!$N:$N,BOQ!AS$6,'[20]WorkDone DATA'!$G:$G,BOQ!$B425)*$G425</f>
        <v>#VALUE!</v>
      </c>
      <c r="AT425" s="53" t="e">
        <f>SUMIFS('[20]WorkDone DATA'!$L:$L,'[20]WorkDone DATA'!$N:$N,BOQ!AT$6,'[20]WorkDone DATA'!$G:$G,BOQ!$B425)*$G425</f>
        <v>#VALUE!</v>
      </c>
      <c r="AU425" s="53" t="e">
        <f>SUMIFS('[20]WorkDone DATA'!$L:$L,'[20]WorkDone DATA'!$N:$N,BOQ!AU$6,'[20]WorkDone DATA'!$G:$G,BOQ!$B425)*$G425</f>
        <v>#VALUE!</v>
      </c>
      <c r="AV425" s="53" t="e">
        <f>SUMIFS('[20]WorkDone DATA'!$L:$L,'[20]WorkDone DATA'!$N:$N,BOQ!AV$6,'[20]WorkDone DATA'!$G:$G,BOQ!$B425)*$G425</f>
        <v>#VALUE!</v>
      </c>
      <c r="AW425" s="53" t="e">
        <f>SUMIFS('[20]WorkDone DATA'!$L:$L,'[20]WorkDone DATA'!$N:$N,BOQ!AW$6,'[20]WorkDone DATA'!$G:$G,BOQ!$B425)*$G425</f>
        <v>#VALUE!</v>
      </c>
      <c r="AX425" s="53" t="e">
        <f>SUMIFS('[20]WorkDone DATA'!$L:$L,'[20]WorkDone DATA'!$N:$N,BOQ!AX$6,'[20]WorkDone DATA'!$G:$G,BOQ!$B425)*$G425</f>
        <v>#VALUE!</v>
      </c>
      <c r="AY425" s="53" t="e">
        <f>SUMIFS('[20]WorkDone DATA'!$L:$L,'[20]WorkDone DATA'!$N:$N,BOQ!AY$6,'[20]WorkDone DATA'!$G:$G,BOQ!$B425)*$G425</f>
        <v>#VALUE!</v>
      </c>
      <c r="AZ425" s="53" t="e">
        <f>SUMIFS('[20]WorkDone DATA'!$L:$L,'[20]WorkDone DATA'!$N:$N,BOQ!AZ$6,'[20]WorkDone DATA'!$G:$G,BOQ!$B425)*$G425</f>
        <v>#VALUE!</v>
      </c>
      <c r="BA425" s="53" t="e">
        <f>SUMIFS('[20]WorkDone DATA'!$L:$L,'[20]WorkDone DATA'!$N:$N,BOQ!BA$6,'[20]WorkDone DATA'!$G:$G,BOQ!$B425)*$G425</f>
        <v>#VALUE!</v>
      </c>
      <c r="BB425" s="53" t="e">
        <f>SUMIFS('[20]WorkDone DATA'!$L:$L,'[20]WorkDone DATA'!$N:$N,BOQ!BB$6,'[20]WorkDone DATA'!$G:$G,BOQ!$B425)*$G425</f>
        <v>#VALUE!</v>
      </c>
      <c r="BC425" s="53" t="e">
        <f>SUMIFS('[20]WorkDone DATA'!$L:$L,'[20]WorkDone DATA'!$N:$N,BOQ!BC$6,'[20]WorkDone DATA'!$G:$G,BOQ!$B425)*$G425</f>
        <v>#VALUE!</v>
      </c>
      <c r="BD425" s="53" t="e">
        <f>SUMIFS('[20]WorkDone DATA'!$L:$L,'[20]WorkDone DATA'!$N:$N,BOQ!BD$6,'[20]WorkDone DATA'!$G:$G,BOQ!$B425)*$G425</f>
        <v>#VALUE!</v>
      </c>
      <c r="BE425" s="53" t="e">
        <f>SUMIFS('[20]WorkDone DATA'!$L:$L,'[20]WorkDone DATA'!$N:$N,BOQ!BE$6,'[20]WorkDone DATA'!$G:$G,BOQ!$B425)*$G425</f>
        <v>#VALUE!</v>
      </c>
      <c r="BF425" s="53" t="e">
        <f>SUMIFS('[20]WorkDone DATA'!$L:$L,'[20]WorkDone DATA'!$N:$N,BOQ!BF$6,'[20]WorkDone DATA'!$G:$G,BOQ!$B425)*$G425</f>
        <v>#VALUE!</v>
      </c>
      <c r="BG425" s="53" t="e">
        <f>SUMIFS('[20]WorkDone DATA'!$L:$L,'[20]WorkDone DATA'!$N:$N,BOQ!BG$6,'[20]WorkDone DATA'!$G:$G,BOQ!$B425)*$G425</f>
        <v>#VALUE!</v>
      </c>
      <c r="BH425" s="53" t="e">
        <f>SUMIFS('[20]WorkDone DATA'!$L:$L,'[20]WorkDone DATA'!$N:$N,BOQ!BH$6,'[20]WorkDone DATA'!$G:$G,BOQ!$B425)*$G425</f>
        <v>#VALUE!</v>
      </c>
      <c r="BI425" s="53" t="e">
        <f>SUMIFS('[20]WorkDone DATA'!$L:$L,'[20]WorkDone DATA'!$N:$N,BOQ!BI$6,'[20]WorkDone DATA'!$G:$G,BOQ!$B425)*$G425</f>
        <v>#VALUE!</v>
      </c>
      <c r="BJ425" s="53" t="e">
        <f>SUMIFS('[20]WorkDone DATA'!$L:$L,'[20]WorkDone DATA'!$N:$N,BOQ!BJ$6,'[20]WorkDone DATA'!$G:$G,BOQ!$B425)*$G425</f>
        <v>#VALUE!</v>
      </c>
      <c r="BK425" s="53" t="e">
        <f>SUMIFS('[20]WorkDone DATA'!$L:$L,'[20]WorkDone DATA'!$N:$N,BOQ!BK$6,'[20]WorkDone DATA'!$G:$G,BOQ!$B425)*$G425</f>
        <v>#VALUE!</v>
      </c>
      <c r="BL425" s="53" t="e">
        <f>SUMIFS('[20]WorkDone DATA'!$L:$L,'[20]WorkDone DATA'!$N:$N,BOQ!BL$6,'[20]WorkDone DATA'!$G:$G,BOQ!$B425)*$G425</f>
        <v>#VALUE!</v>
      </c>
      <c r="BM425" s="53" t="e">
        <f>SUMIFS('[20]WorkDone DATA'!$L:$L,'[20]WorkDone DATA'!$N:$N,BOQ!BM$6,'[20]WorkDone DATA'!$G:$G,BOQ!$B425)*$G425</f>
        <v>#VALUE!</v>
      </c>
      <c r="BN425" s="53" t="e">
        <f>SUMIFS('[20]WorkDone DATA'!$L:$L,'[20]WorkDone DATA'!$N:$N,BOQ!BN$6,'[20]WorkDone DATA'!$G:$G,BOQ!$B425)*$G425</f>
        <v>#VALUE!</v>
      </c>
      <c r="BO425" s="53" t="e">
        <f>SUMIFS('[20]WorkDone DATA'!$L:$L,'[20]WorkDone DATA'!$N:$N,BOQ!BO$6,'[20]WorkDone DATA'!$G:$G,BOQ!$B425)*$G425</f>
        <v>#VALUE!</v>
      </c>
      <c r="BP425" s="53" t="e">
        <f>SUMIFS('[20]WorkDone DATA'!$L:$L,'[20]WorkDone DATA'!$N:$N,BOQ!BP$6,'[20]WorkDone DATA'!$G:$G,BOQ!$B425)*$G425</f>
        <v>#VALUE!</v>
      </c>
      <c r="BQ425" s="53" t="e">
        <f>SUMIFS('[20]WorkDone DATA'!$L:$L,'[20]WorkDone DATA'!$N:$N,BOQ!BQ$6,'[20]WorkDone DATA'!$G:$G,BOQ!$B425)*$G425</f>
        <v>#VALUE!</v>
      </c>
      <c r="BR425" s="53" t="e">
        <f>SUMIFS('[20]WorkDone DATA'!$L:$L,'[20]WorkDone DATA'!$N:$N,BOQ!BR$6,'[20]WorkDone DATA'!$G:$G,BOQ!$B425)*$G425</f>
        <v>#VALUE!</v>
      </c>
      <c r="BS425" s="53" t="e">
        <f>SUMIFS('[20]WorkDone DATA'!$L:$L,'[20]WorkDone DATA'!$N:$N,BOQ!BS$6,'[20]WorkDone DATA'!$G:$G,BOQ!$B425)*$G425</f>
        <v>#VALUE!</v>
      </c>
      <c r="BT425" s="53" t="e">
        <f>SUMIFS('[20]WorkDone DATA'!$L:$L,'[20]WorkDone DATA'!$N:$N,BOQ!BT$6,'[20]WorkDone DATA'!$G:$G,BOQ!$B425)*$G425</f>
        <v>#VALUE!</v>
      </c>
      <c r="BU425" s="53" t="e">
        <f>SUMIFS('[20]WorkDone DATA'!$L:$L,'[20]WorkDone DATA'!$N:$N,BOQ!BU$6,'[20]WorkDone DATA'!$G:$G,BOQ!$B425)*$G425</f>
        <v>#VALUE!</v>
      </c>
      <c r="BV425" s="53" t="e">
        <f>SUMIFS('[20]WorkDone DATA'!$L:$L,'[20]WorkDone DATA'!$N:$N,BOQ!BV$6,'[20]WorkDone DATA'!$G:$G,BOQ!$B425)*$G425</f>
        <v>#VALUE!</v>
      </c>
      <c r="BW425" s="53" t="e">
        <f>SUMIFS('[20]WorkDone DATA'!$L:$L,'[20]WorkDone DATA'!$N:$N,BOQ!BW$6,'[20]WorkDone DATA'!$G:$G,BOQ!$B425)*$G425</f>
        <v>#VALUE!</v>
      </c>
      <c r="BX425" s="53" t="e">
        <f>SUMIFS('[20]WorkDone DATA'!$L:$L,'[20]WorkDone DATA'!$N:$N,BOQ!BX$6,'[20]WorkDone DATA'!$G:$G,BOQ!$B425)*$G425</f>
        <v>#VALUE!</v>
      </c>
    </row>
    <row r="426" spans="1:76" ht="15.6" x14ac:dyDescent="0.35">
      <c r="A426" s="1" t="str">
        <f>C425</f>
        <v>2.5mm2 x 4core  (BVX04DCV</v>
      </c>
      <c r="B426" s="42">
        <v>2.2160000000000002</v>
      </c>
      <c r="C426" s="156" t="s">
        <v>11</v>
      </c>
      <c r="D426" s="152" t="s">
        <v>27</v>
      </c>
      <c r="E426" s="82" t="s">
        <v>13</v>
      </c>
      <c r="F426" s="45">
        <v>7966</v>
      </c>
      <c r="G426" s="52">
        <v>59.17</v>
      </c>
      <c r="H426" s="53">
        <f t="shared" si="62"/>
        <v>471348.22000000003</v>
      </c>
      <c r="K426" s="214" t="e">
        <f t="shared" si="69"/>
        <v>#VALUE!</v>
      </c>
      <c r="L426" s="220" t="e">
        <f t="shared" si="63"/>
        <v>#VALUE!</v>
      </c>
      <c r="M426" s="221" t="e">
        <f t="shared" si="64"/>
        <v>#VALUE!</v>
      </c>
      <c r="N426" s="219"/>
      <c r="O426" s="214" t="e">
        <f t="shared" si="65"/>
        <v>#VALUE!</v>
      </c>
      <c r="P426" s="215" t="e">
        <f t="shared" si="66"/>
        <v>#VALUE!</v>
      </c>
      <c r="R426" s="217" t="e">
        <f>SUMIFS('[20]WorkDone DATA'!$L:$L,'[20]WorkDone DATA'!$N:$N,BOQ!S$6,'[20]WorkDone DATA'!$G:$G,BOQ!$B426)</f>
        <v>#VALUE!</v>
      </c>
      <c r="S426" s="53" t="e">
        <f t="shared" si="67"/>
        <v>#VALUE!</v>
      </c>
      <c r="T426" s="217" t="e">
        <f>SUMIFS('[20]WorkDone DATA'!$L:$L,'[20]WorkDone DATA'!$N:$N,BOQ!U$6,'[20]WorkDone DATA'!$G:$G,BOQ!$B426)</f>
        <v>#VALUE!</v>
      </c>
      <c r="U426" s="53" t="e">
        <f t="shared" si="68"/>
        <v>#VALUE!</v>
      </c>
      <c r="V426" s="217"/>
      <c r="W426" s="53" t="e">
        <f>SUMIFS('[20]WorkDone DATA'!$L:$L,'[20]WorkDone DATA'!$N:$N,BOQ!W$6,'[20]WorkDone DATA'!$G:$G,BOQ!$B426)*$G426</f>
        <v>#VALUE!</v>
      </c>
      <c r="X426" s="217"/>
      <c r="Y426" s="53" t="e">
        <f>SUMIFS('[20]WorkDone DATA'!$L:$L,'[20]WorkDone DATA'!$N:$N,BOQ!Y$6,'[20]WorkDone DATA'!$G:$G,BOQ!$B426)*$G426</f>
        <v>#VALUE!</v>
      </c>
      <c r="Z426" s="217"/>
      <c r="AA426" s="53" t="e">
        <f>SUMIFS('[20]WorkDone DATA'!$L:$L,'[20]WorkDone DATA'!$N:$N,BOQ!AA$6,'[20]WorkDone DATA'!$G:$G,BOQ!$B426)*$G426</f>
        <v>#VALUE!</v>
      </c>
      <c r="AB426" s="53" t="e">
        <f>SUMIFS('[20]WorkDone DATA'!$L:$L,'[20]WorkDone DATA'!$N:$N,BOQ!AB$6,'[20]WorkDone DATA'!$G:$G,BOQ!$B426)*$G426</f>
        <v>#VALUE!</v>
      </c>
      <c r="AC426" s="53" t="e">
        <f>SUMIFS('[20]WorkDone DATA'!$L:$L,'[20]WorkDone DATA'!$N:$N,BOQ!AC$6,'[20]WorkDone DATA'!$G:$G,BOQ!$B426)*$G426</f>
        <v>#VALUE!</v>
      </c>
      <c r="AD426" s="53" t="e">
        <f>SUMIFS('[20]WorkDone DATA'!$L:$L,'[20]WorkDone DATA'!$N:$N,BOQ!AD$6,'[20]WorkDone DATA'!$G:$G,BOQ!$B426)*$G426</f>
        <v>#VALUE!</v>
      </c>
      <c r="AE426" s="53" t="e">
        <f>SUMIFS('[20]WorkDone DATA'!$L:$L,'[20]WorkDone DATA'!$N:$N,BOQ!AE$6,'[20]WorkDone DATA'!$G:$G,BOQ!$B426)*$G426</f>
        <v>#VALUE!</v>
      </c>
      <c r="AF426" s="53" t="e">
        <f>SUMIFS('[20]WorkDone DATA'!$L:$L,'[20]WorkDone DATA'!$N:$N,BOQ!AF$6,'[20]WorkDone DATA'!$G:$G,BOQ!$B426)*$G426</f>
        <v>#VALUE!</v>
      </c>
      <c r="AG426" s="53" t="e">
        <f>SUMIFS('[20]WorkDone DATA'!$L:$L,'[20]WorkDone DATA'!$N:$N,BOQ!AG$6,'[20]WorkDone DATA'!$G:$G,BOQ!$B426)*$G426</f>
        <v>#VALUE!</v>
      </c>
      <c r="AH426" s="53" t="e">
        <f>SUMIFS('[20]WorkDone DATA'!$L:$L,'[20]WorkDone DATA'!$N:$N,BOQ!AH$6,'[20]WorkDone DATA'!$G:$G,BOQ!$B426)*$G426</f>
        <v>#VALUE!</v>
      </c>
      <c r="AI426" s="53" t="e">
        <f>SUMIFS('[20]WorkDone DATA'!$L:$L,'[20]WorkDone DATA'!$N:$N,BOQ!AI$6,'[20]WorkDone DATA'!$G:$G,BOQ!$B426)*$G426</f>
        <v>#VALUE!</v>
      </c>
      <c r="AJ426" s="53" t="e">
        <f>SUMIFS('[20]WorkDone DATA'!$L:$L,'[20]WorkDone DATA'!$N:$N,BOQ!AJ$6,'[20]WorkDone DATA'!$G:$G,BOQ!$B426)*$G426</f>
        <v>#VALUE!</v>
      </c>
      <c r="AK426" s="53" t="e">
        <f>SUMIFS('[20]WorkDone DATA'!$L:$L,'[20]WorkDone DATA'!$N:$N,BOQ!AK$6,'[20]WorkDone DATA'!$G:$G,BOQ!$B426)*$G426</f>
        <v>#VALUE!</v>
      </c>
      <c r="AL426" s="53" t="e">
        <f>SUMIFS('[20]WorkDone DATA'!$L:$L,'[20]WorkDone DATA'!$N:$N,BOQ!AL$6,'[20]WorkDone DATA'!$G:$G,BOQ!$B426)*$G426</f>
        <v>#VALUE!</v>
      </c>
      <c r="AM426" s="53" t="e">
        <f>SUMIFS('[20]WorkDone DATA'!$L:$L,'[20]WorkDone DATA'!$N:$N,BOQ!AM$6,'[20]WorkDone DATA'!$G:$G,BOQ!$B426)*$G426</f>
        <v>#VALUE!</v>
      </c>
      <c r="AN426" s="53" t="e">
        <f>SUMIFS('[20]WorkDone DATA'!$L:$L,'[20]WorkDone DATA'!$N:$N,BOQ!AN$6,'[20]WorkDone DATA'!$G:$G,BOQ!$B426)*$G426</f>
        <v>#VALUE!</v>
      </c>
      <c r="AO426" s="53" t="e">
        <f>SUMIFS('[20]WorkDone DATA'!$L:$L,'[20]WorkDone DATA'!$N:$N,BOQ!AO$6,'[20]WorkDone DATA'!$G:$G,BOQ!$B426)*$G426</f>
        <v>#VALUE!</v>
      </c>
      <c r="AP426" s="53" t="e">
        <f>SUMIFS('[20]WorkDone DATA'!$L:$L,'[20]WorkDone DATA'!$N:$N,BOQ!AP$6,'[20]WorkDone DATA'!$G:$G,BOQ!$B426)*$G426</f>
        <v>#VALUE!</v>
      </c>
      <c r="AQ426" s="53" t="e">
        <f>SUMIFS('[20]WorkDone DATA'!$L:$L,'[20]WorkDone DATA'!$N:$N,BOQ!AQ$6,'[20]WorkDone DATA'!$G:$G,BOQ!$B426)*$G426</f>
        <v>#VALUE!</v>
      </c>
      <c r="AR426" s="53" t="e">
        <f>SUMIFS('[20]WorkDone DATA'!$L:$L,'[20]WorkDone DATA'!$N:$N,BOQ!AR$6,'[20]WorkDone DATA'!$G:$G,BOQ!$B426)*$G426</f>
        <v>#VALUE!</v>
      </c>
      <c r="AS426" s="53" t="e">
        <f>SUMIFS('[20]WorkDone DATA'!$L:$L,'[20]WorkDone DATA'!$N:$N,BOQ!AS$6,'[20]WorkDone DATA'!$G:$G,BOQ!$B426)*$G426</f>
        <v>#VALUE!</v>
      </c>
      <c r="AT426" s="53" t="e">
        <f>SUMIFS('[20]WorkDone DATA'!$L:$L,'[20]WorkDone DATA'!$N:$N,BOQ!AT$6,'[20]WorkDone DATA'!$G:$G,BOQ!$B426)*$G426</f>
        <v>#VALUE!</v>
      </c>
      <c r="AU426" s="53" t="e">
        <f>SUMIFS('[20]WorkDone DATA'!$L:$L,'[20]WorkDone DATA'!$N:$N,BOQ!AU$6,'[20]WorkDone DATA'!$G:$G,BOQ!$B426)*$G426</f>
        <v>#VALUE!</v>
      </c>
      <c r="AV426" s="53" t="e">
        <f>SUMIFS('[20]WorkDone DATA'!$L:$L,'[20]WorkDone DATA'!$N:$N,BOQ!AV$6,'[20]WorkDone DATA'!$G:$G,BOQ!$B426)*$G426</f>
        <v>#VALUE!</v>
      </c>
      <c r="AW426" s="53" t="e">
        <f>SUMIFS('[20]WorkDone DATA'!$L:$L,'[20]WorkDone DATA'!$N:$N,BOQ!AW$6,'[20]WorkDone DATA'!$G:$G,BOQ!$B426)*$G426</f>
        <v>#VALUE!</v>
      </c>
      <c r="AX426" s="53" t="e">
        <f>SUMIFS('[20]WorkDone DATA'!$L:$L,'[20]WorkDone DATA'!$N:$N,BOQ!AX$6,'[20]WorkDone DATA'!$G:$G,BOQ!$B426)*$G426</f>
        <v>#VALUE!</v>
      </c>
      <c r="AY426" s="53" t="e">
        <f>SUMIFS('[20]WorkDone DATA'!$L:$L,'[20]WorkDone DATA'!$N:$N,BOQ!AY$6,'[20]WorkDone DATA'!$G:$G,BOQ!$B426)*$G426</f>
        <v>#VALUE!</v>
      </c>
      <c r="AZ426" s="53" t="e">
        <f>SUMIFS('[20]WorkDone DATA'!$L:$L,'[20]WorkDone DATA'!$N:$N,BOQ!AZ$6,'[20]WorkDone DATA'!$G:$G,BOQ!$B426)*$G426</f>
        <v>#VALUE!</v>
      </c>
      <c r="BA426" s="53" t="e">
        <f>SUMIFS('[20]WorkDone DATA'!$L:$L,'[20]WorkDone DATA'!$N:$N,BOQ!BA$6,'[20]WorkDone DATA'!$G:$G,BOQ!$B426)*$G426</f>
        <v>#VALUE!</v>
      </c>
      <c r="BB426" s="53" t="e">
        <f>SUMIFS('[20]WorkDone DATA'!$L:$L,'[20]WorkDone DATA'!$N:$N,BOQ!BB$6,'[20]WorkDone DATA'!$G:$G,BOQ!$B426)*$G426</f>
        <v>#VALUE!</v>
      </c>
      <c r="BC426" s="53" t="e">
        <f>SUMIFS('[20]WorkDone DATA'!$L:$L,'[20]WorkDone DATA'!$N:$N,BOQ!BC$6,'[20]WorkDone DATA'!$G:$G,BOQ!$B426)*$G426</f>
        <v>#VALUE!</v>
      </c>
      <c r="BD426" s="53" t="e">
        <f>SUMIFS('[20]WorkDone DATA'!$L:$L,'[20]WorkDone DATA'!$N:$N,BOQ!BD$6,'[20]WorkDone DATA'!$G:$G,BOQ!$B426)*$G426</f>
        <v>#VALUE!</v>
      </c>
      <c r="BE426" s="53" t="e">
        <f>SUMIFS('[20]WorkDone DATA'!$L:$L,'[20]WorkDone DATA'!$N:$N,BOQ!BE$6,'[20]WorkDone DATA'!$G:$G,BOQ!$B426)*$G426</f>
        <v>#VALUE!</v>
      </c>
      <c r="BF426" s="53" t="e">
        <f>SUMIFS('[20]WorkDone DATA'!$L:$L,'[20]WorkDone DATA'!$N:$N,BOQ!BF$6,'[20]WorkDone DATA'!$G:$G,BOQ!$B426)*$G426</f>
        <v>#VALUE!</v>
      </c>
      <c r="BG426" s="53" t="e">
        <f>SUMIFS('[20]WorkDone DATA'!$L:$L,'[20]WorkDone DATA'!$N:$N,BOQ!BG$6,'[20]WorkDone DATA'!$G:$G,BOQ!$B426)*$G426</f>
        <v>#VALUE!</v>
      </c>
      <c r="BH426" s="53" t="e">
        <f>SUMIFS('[20]WorkDone DATA'!$L:$L,'[20]WorkDone DATA'!$N:$N,BOQ!BH$6,'[20]WorkDone DATA'!$G:$G,BOQ!$B426)*$G426</f>
        <v>#VALUE!</v>
      </c>
      <c r="BI426" s="53" t="e">
        <f>SUMIFS('[20]WorkDone DATA'!$L:$L,'[20]WorkDone DATA'!$N:$N,BOQ!BI$6,'[20]WorkDone DATA'!$G:$G,BOQ!$B426)*$G426</f>
        <v>#VALUE!</v>
      </c>
      <c r="BJ426" s="53" t="e">
        <f>SUMIFS('[20]WorkDone DATA'!$L:$L,'[20]WorkDone DATA'!$N:$N,BOQ!BJ$6,'[20]WorkDone DATA'!$G:$G,BOQ!$B426)*$G426</f>
        <v>#VALUE!</v>
      </c>
      <c r="BK426" s="53" t="e">
        <f>SUMIFS('[20]WorkDone DATA'!$L:$L,'[20]WorkDone DATA'!$N:$N,BOQ!BK$6,'[20]WorkDone DATA'!$G:$G,BOQ!$B426)*$G426</f>
        <v>#VALUE!</v>
      </c>
      <c r="BL426" s="53" t="e">
        <f>SUMIFS('[20]WorkDone DATA'!$L:$L,'[20]WorkDone DATA'!$N:$N,BOQ!BL$6,'[20]WorkDone DATA'!$G:$G,BOQ!$B426)*$G426</f>
        <v>#VALUE!</v>
      </c>
      <c r="BM426" s="53" t="e">
        <f>SUMIFS('[20]WorkDone DATA'!$L:$L,'[20]WorkDone DATA'!$N:$N,BOQ!BM$6,'[20]WorkDone DATA'!$G:$G,BOQ!$B426)*$G426</f>
        <v>#VALUE!</v>
      </c>
      <c r="BN426" s="53" t="e">
        <f>SUMIFS('[20]WorkDone DATA'!$L:$L,'[20]WorkDone DATA'!$N:$N,BOQ!BN$6,'[20]WorkDone DATA'!$G:$G,BOQ!$B426)*$G426</f>
        <v>#VALUE!</v>
      </c>
      <c r="BO426" s="53" t="e">
        <f>SUMIFS('[20]WorkDone DATA'!$L:$L,'[20]WorkDone DATA'!$N:$N,BOQ!BO$6,'[20]WorkDone DATA'!$G:$G,BOQ!$B426)*$G426</f>
        <v>#VALUE!</v>
      </c>
      <c r="BP426" s="53" t="e">
        <f>SUMIFS('[20]WorkDone DATA'!$L:$L,'[20]WorkDone DATA'!$N:$N,BOQ!BP$6,'[20]WorkDone DATA'!$G:$G,BOQ!$B426)*$G426</f>
        <v>#VALUE!</v>
      </c>
      <c r="BQ426" s="53" t="e">
        <f>SUMIFS('[20]WorkDone DATA'!$L:$L,'[20]WorkDone DATA'!$N:$N,BOQ!BQ$6,'[20]WorkDone DATA'!$G:$G,BOQ!$B426)*$G426</f>
        <v>#VALUE!</v>
      </c>
      <c r="BR426" s="53" t="e">
        <f>SUMIFS('[20]WorkDone DATA'!$L:$L,'[20]WorkDone DATA'!$N:$N,BOQ!BR$6,'[20]WorkDone DATA'!$G:$G,BOQ!$B426)*$G426</f>
        <v>#VALUE!</v>
      </c>
      <c r="BS426" s="53" t="e">
        <f>SUMIFS('[20]WorkDone DATA'!$L:$L,'[20]WorkDone DATA'!$N:$N,BOQ!BS$6,'[20]WorkDone DATA'!$G:$G,BOQ!$B426)*$G426</f>
        <v>#VALUE!</v>
      </c>
      <c r="BT426" s="53" t="e">
        <f>SUMIFS('[20]WorkDone DATA'!$L:$L,'[20]WorkDone DATA'!$N:$N,BOQ!BT$6,'[20]WorkDone DATA'!$G:$G,BOQ!$B426)*$G426</f>
        <v>#VALUE!</v>
      </c>
      <c r="BU426" s="53" t="e">
        <f>SUMIFS('[20]WorkDone DATA'!$L:$L,'[20]WorkDone DATA'!$N:$N,BOQ!BU$6,'[20]WorkDone DATA'!$G:$G,BOQ!$B426)*$G426</f>
        <v>#VALUE!</v>
      </c>
      <c r="BV426" s="53" t="e">
        <f>SUMIFS('[20]WorkDone DATA'!$L:$L,'[20]WorkDone DATA'!$N:$N,BOQ!BV$6,'[20]WorkDone DATA'!$G:$G,BOQ!$B426)*$G426</f>
        <v>#VALUE!</v>
      </c>
      <c r="BW426" s="53" t="e">
        <f>SUMIFS('[20]WorkDone DATA'!$L:$L,'[20]WorkDone DATA'!$N:$N,BOQ!BW$6,'[20]WorkDone DATA'!$G:$G,BOQ!$B426)*$G426</f>
        <v>#VALUE!</v>
      </c>
      <c r="BX426" s="53" t="e">
        <f>SUMIFS('[20]WorkDone DATA'!$L:$L,'[20]WorkDone DATA'!$N:$N,BOQ!BX$6,'[20]WorkDone DATA'!$G:$G,BOQ!$B426)*$G426</f>
        <v>#VALUE!</v>
      </c>
    </row>
    <row r="427" spans="1:76" ht="15.6" x14ac:dyDescent="0.35">
      <c r="A427" s="1" t="str">
        <f>C425</f>
        <v>2.5mm2 x 4core  (BVX04DCV</v>
      </c>
      <c r="B427" s="42">
        <v>2.2170000000000001</v>
      </c>
      <c r="C427" s="156" t="s">
        <v>53</v>
      </c>
      <c r="D427" s="152" t="s">
        <v>46</v>
      </c>
      <c r="E427" s="82" t="s">
        <v>13</v>
      </c>
      <c r="F427" s="45">
        <v>7966</v>
      </c>
      <c r="G427" s="52">
        <v>8.8800000000000008</v>
      </c>
      <c r="H427" s="53">
        <f t="shared" si="62"/>
        <v>70738.080000000002</v>
      </c>
      <c r="K427" s="214" t="e">
        <f t="shared" si="69"/>
        <v>#VALUE!</v>
      </c>
      <c r="L427" s="220" t="e">
        <f t="shared" si="63"/>
        <v>#VALUE!</v>
      </c>
      <c r="M427" s="221" t="e">
        <f t="shared" si="64"/>
        <v>#VALUE!</v>
      </c>
      <c r="N427" s="219"/>
      <c r="O427" s="214" t="e">
        <f t="shared" si="65"/>
        <v>#VALUE!</v>
      </c>
      <c r="P427" s="215" t="e">
        <f t="shared" si="66"/>
        <v>#VALUE!</v>
      </c>
      <c r="R427" s="217" t="e">
        <f>SUMIFS('[20]WorkDone DATA'!$L:$L,'[20]WorkDone DATA'!$N:$N,BOQ!S$6,'[20]WorkDone DATA'!$G:$G,BOQ!$B427)</f>
        <v>#VALUE!</v>
      </c>
      <c r="S427" s="53" t="e">
        <f t="shared" si="67"/>
        <v>#VALUE!</v>
      </c>
      <c r="T427" s="217" t="e">
        <f>SUMIFS('[20]WorkDone DATA'!$L:$L,'[20]WorkDone DATA'!$N:$N,BOQ!U$6,'[20]WorkDone DATA'!$G:$G,BOQ!$B427)</f>
        <v>#VALUE!</v>
      </c>
      <c r="U427" s="53" t="e">
        <f t="shared" si="68"/>
        <v>#VALUE!</v>
      </c>
      <c r="V427" s="217"/>
      <c r="W427" s="53" t="e">
        <f>SUMIFS('[20]WorkDone DATA'!$L:$L,'[20]WorkDone DATA'!$N:$N,BOQ!W$6,'[20]WorkDone DATA'!$G:$G,BOQ!$B427)*$G427</f>
        <v>#VALUE!</v>
      </c>
      <c r="X427" s="217"/>
      <c r="Y427" s="53" t="e">
        <f>SUMIFS('[20]WorkDone DATA'!$L:$L,'[20]WorkDone DATA'!$N:$N,BOQ!Y$6,'[20]WorkDone DATA'!$G:$G,BOQ!$B427)*$G427</f>
        <v>#VALUE!</v>
      </c>
      <c r="Z427" s="217"/>
      <c r="AA427" s="53" t="e">
        <f>SUMIFS('[20]WorkDone DATA'!$L:$L,'[20]WorkDone DATA'!$N:$N,BOQ!AA$6,'[20]WorkDone DATA'!$G:$G,BOQ!$B427)*$G427</f>
        <v>#VALUE!</v>
      </c>
      <c r="AB427" s="53" t="e">
        <f>SUMIFS('[20]WorkDone DATA'!$L:$L,'[20]WorkDone DATA'!$N:$N,BOQ!AB$6,'[20]WorkDone DATA'!$G:$G,BOQ!$B427)*$G427</f>
        <v>#VALUE!</v>
      </c>
      <c r="AC427" s="53" t="e">
        <f>SUMIFS('[20]WorkDone DATA'!$L:$L,'[20]WorkDone DATA'!$N:$N,BOQ!AC$6,'[20]WorkDone DATA'!$G:$G,BOQ!$B427)*$G427</f>
        <v>#VALUE!</v>
      </c>
      <c r="AD427" s="53" t="e">
        <f>SUMIFS('[20]WorkDone DATA'!$L:$L,'[20]WorkDone DATA'!$N:$N,BOQ!AD$6,'[20]WorkDone DATA'!$G:$G,BOQ!$B427)*$G427</f>
        <v>#VALUE!</v>
      </c>
      <c r="AE427" s="53" t="e">
        <f>SUMIFS('[20]WorkDone DATA'!$L:$L,'[20]WorkDone DATA'!$N:$N,BOQ!AE$6,'[20]WorkDone DATA'!$G:$G,BOQ!$B427)*$G427</f>
        <v>#VALUE!</v>
      </c>
      <c r="AF427" s="53" t="e">
        <f>SUMIFS('[20]WorkDone DATA'!$L:$L,'[20]WorkDone DATA'!$N:$N,BOQ!AF$6,'[20]WorkDone DATA'!$G:$G,BOQ!$B427)*$G427</f>
        <v>#VALUE!</v>
      </c>
      <c r="AG427" s="53" t="e">
        <f>SUMIFS('[20]WorkDone DATA'!$L:$L,'[20]WorkDone DATA'!$N:$N,BOQ!AG$6,'[20]WorkDone DATA'!$G:$G,BOQ!$B427)*$G427</f>
        <v>#VALUE!</v>
      </c>
      <c r="AH427" s="53" t="e">
        <f>SUMIFS('[20]WorkDone DATA'!$L:$L,'[20]WorkDone DATA'!$N:$N,BOQ!AH$6,'[20]WorkDone DATA'!$G:$G,BOQ!$B427)*$G427</f>
        <v>#VALUE!</v>
      </c>
      <c r="AI427" s="53" t="e">
        <f>SUMIFS('[20]WorkDone DATA'!$L:$L,'[20]WorkDone DATA'!$N:$N,BOQ!AI$6,'[20]WorkDone DATA'!$G:$G,BOQ!$B427)*$G427</f>
        <v>#VALUE!</v>
      </c>
      <c r="AJ427" s="53" t="e">
        <f>SUMIFS('[20]WorkDone DATA'!$L:$L,'[20]WorkDone DATA'!$N:$N,BOQ!AJ$6,'[20]WorkDone DATA'!$G:$G,BOQ!$B427)*$G427</f>
        <v>#VALUE!</v>
      </c>
      <c r="AK427" s="53" t="e">
        <f>SUMIFS('[20]WorkDone DATA'!$L:$L,'[20]WorkDone DATA'!$N:$N,BOQ!AK$6,'[20]WorkDone DATA'!$G:$G,BOQ!$B427)*$G427</f>
        <v>#VALUE!</v>
      </c>
      <c r="AL427" s="53" t="e">
        <f>SUMIFS('[20]WorkDone DATA'!$L:$L,'[20]WorkDone DATA'!$N:$N,BOQ!AL$6,'[20]WorkDone DATA'!$G:$G,BOQ!$B427)*$G427</f>
        <v>#VALUE!</v>
      </c>
      <c r="AM427" s="53" t="e">
        <f>SUMIFS('[20]WorkDone DATA'!$L:$L,'[20]WorkDone DATA'!$N:$N,BOQ!AM$6,'[20]WorkDone DATA'!$G:$G,BOQ!$B427)*$G427</f>
        <v>#VALUE!</v>
      </c>
      <c r="AN427" s="53" t="e">
        <f>SUMIFS('[20]WorkDone DATA'!$L:$L,'[20]WorkDone DATA'!$N:$N,BOQ!AN$6,'[20]WorkDone DATA'!$G:$G,BOQ!$B427)*$G427</f>
        <v>#VALUE!</v>
      </c>
      <c r="AO427" s="53" t="e">
        <f>SUMIFS('[20]WorkDone DATA'!$L:$L,'[20]WorkDone DATA'!$N:$N,BOQ!AO$6,'[20]WorkDone DATA'!$G:$G,BOQ!$B427)*$G427</f>
        <v>#VALUE!</v>
      </c>
      <c r="AP427" s="53" t="e">
        <f>SUMIFS('[20]WorkDone DATA'!$L:$L,'[20]WorkDone DATA'!$N:$N,BOQ!AP$6,'[20]WorkDone DATA'!$G:$G,BOQ!$B427)*$G427</f>
        <v>#VALUE!</v>
      </c>
      <c r="AQ427" s="53" t="e">
        <f>SUMIFS('[20]WorkDone DATA'!$L:$L,'[20]WorkDone DATA'!$N:$N,BOQ!AQ$6,'[20]WorkDone DATA'!$G:$G,BOQ!$B427)*$G427</f>
        <v>#VALUE!</v>
      </c>
      <c r="AR427" s="53" t="e">
        <f>SUMIFS('[20]WorkDone DATA'!$L:$L,'[20]WorkDone DATA'!$N:$N,BOQ!AR$6,'[20]WorkDone DATA'!$G:$G,BOQ!$B427)*$G427</f>
        <v>#VALUE!</v>
      </c>
      <c r="AS427" s="53" t="e">
        <f>SUMIFS('[20]WorkDone DATA'!$L:$L,'[20]WorkDone DATA'!$N:$N,BOQ!AS$6,'[20]WorkDone DATA'!$G:$G,BOQ!$B427)*$G427</f>
        <v>#VALUE!</v>
      </c>
      <c r="AT427" s="53" t="e">
        <f>SUMIFS('[20]WorkDone DATA'!$L:$L,'[20]WorkDone DATA'!$N:$N,BOQ!AT$6,'[20]WorkDone DATA'!$G:$G,BOQ!$B427)*$G427</f>
        <v>#VALUE!</v>
      </c>
      <c r="AU427" s="53" t="e">
        <f>SUMIFS('[20]WorkDone DATA'!$L:$L,'[20]WorkDone DATA'!$N:$N,BOQ!AU$6,'[20]WorkDone DATA'!$G:$G,BOQ!$B427)*$G427</f>
        <v>#VALUE!</v>
      </c>
      <c r="AV427" s="53" t="e">
        <f>SUMIFS('[20]WorkDone DATA'!$L:$L,'[20]WorkDone DATA'!$N:$N,BOQ!AV$6,'[20]WorkDone DATA'!$G:$G,BOQ!$B427)*$G427</f>
        <v>#VALUE!</v>
      </c>
      <c r="AW427" s="53" t="e">
        <f>SUMIFS('[20]WorkDone DATA'!$L:$L,'[20]WorkDone DATA'!$N:$N,BOQ!AW$6,'[20]WorkDone DATA'!$G:$G,BOQ!$B427)*$G427</f>
        <v>#VALUE!</v>
      </c>
      <c r="AX427" s="53" t="e">
        <f>SUMIFS('[20]WorkDone DATA'!$L:$L,'[20]WorkDone DATA'!$N:$N,BOQ!AX$6,'[20]WorkDone DATA'!$G:$G,BOQ!$B427)*$G427</f>
        <v>#VALUE!</v>
      </c>
      <c r="AY427" s="53" t="e">
        <f>SUMIFS('[20]WorkDone DATA'!$L:$L,'[20]WorkDone DATA'!$N:$N,BOQ!AY$6,'[20]WorkDone DATA'!$G:$G,BOQ!$B427)*$G427</f>
        <v>#VALUE!</v>
      </c>
      <c r="AZ427" s="53" t="e">
        <f>SUMIFS('[20]WorkDone DATA'!$L:$L,'[20]WorkDone DATA'!$N:$N,BOQ!AZ$6,'[20]WorkDone DATA'!$G:$G,BOQ!$B427)*$G427</f>
        <v>#VALUE!</v>
      </c>
      <c r="BA427" s="53" t="e">
        <f>SUMIFS('[20]WorkDone DATA'!$L:$L,'[20]WorkDone DATA'!$N:$N,BOQ!BA$6,'[20]WorkDone DATA'!$G:$G,BOQ!$B427)*$G427</f>
        <v>#VALUE!</v>
      </c>
      <c r="BB427" s="53" t="e">
        <f>SUMIFS('[20]WorkDone DATA'!$L:$L,'[20]WorkDone DATA'!$N:$N,BOQ!BB$6,'[20]WorkDone DATA'!$G:$G,BOQ!$B427)*$G427</f>
        <v>#VALUE!</v>
      </c>
      <c r="BC427" s="53" t="e">
        <f>SUMIFS('[20]WorkDone DATA'!$L:$L,'[20]WorkDone DATA'!$N:$N,BOQ!BC$6,'[20]WorkDone DATA'!$G:$G,BOQ!$B427)*$G427</f>
        <v>#VALUE!</v>
      </c>
      <c r="BD427" s="53" t="e">
        <f>SUMIFS('[20]WorkDone DATA'!$L:$L,'[20]WorkDone DATA'!$N:$N,BOQ!BD$6,'[20]WorkDone DATA'!$G:$G,BOQ!$B427)*$G427</f>
        <v>#VALUE!</v>
      </c>
      <c r="BE427" s="53" t="e">
        <f>SUMIFS('[20]WorkDone DATA'!$L:$L,'[20]WorkDone DATA'!$N:$N,BOQ!BE$6,'[20]WorkDone DATA'!$G:$G,BOQ!$B427)*$G427</f>
        <v>#VALUE!</v>
      </c>
      <c r="BF427" s="53" t="e">
        <f>SUMIFS('[20]WorkDone DATA'!$L:$L,'[20]WorkDone DATA'!$N:$N,BOQ!BF$6,'[20]WorkDone DATA'!$G:$G,BOQ!$B427)*$G427</f>
        <v>#VALUE!</v>
      </c>
      <c r="BG427" s="53" t="e">
        <f>SUMIFS('[20]WorkDone DATA'!$L:$L,'[20]WorkDone DATA'!$N:$N,BOQ!BG$6,'[20]WorkDone DATA'!$G:$G,BOQ!$B427)*$G427</f>
        <v>#VALUE!</v>
      </c>
      <c r="BH427" s="53" t="e">
        <f>SUMIFS('[20]WorkDone DATA'!$L:$L,'[20]WorkDone DATA'!$N:$N,BOQ!BH$6,'[20]WorkDone DATA'!$G:$G,BOQ!$B427)*$G427</f>
        <v>#VALUE!</v>
      </c>
      <c r="BI427" s="53" t="e">
        <f>SUMIFS('[20]WorkDone DATA'!$L:$L,'[20]WorkDone DATA'!$N:$N,BOQ!BI$6,'[20]WorkDone DATA'!$G:$G,BOQ!$B427)*$G427</f>
        <v>#VALUE!</v>
      </c>
      <c r="BJ427" s="53" t="e">
        <f>SUMIFS('[20]WorkDone DATA'!$L:$L,'[20]WorkDone DATA'!$N:$N,BOQ!BJ$6,'[20]WorkDone DATA'!$G:$G,BOQ!$B427)*$G427</f>
        <v>#VALUE!</v>
      </c>
      <c r="BK427" s="53" t="e">
        <f>SUMIFS('[20]WorkDone DATA'!$L:$L,'[20]WorkDone DATA'!$N:$N,BOQ!BK$6,'[20]WorkDone DATA'!$G:$G,BOQ!$B427)*$G427</f>
        <v>#VALUE!</v>
      </c>
      <c r="BL427" s="53" t="e">
        <f>SUMIFS('[20]WorkDone DATA'!$L:$L,'[20]WorkDone DATA'!$N:$N,BOQ!BL$6,'[20]WorkDone DATA'!$G:$G,BOQ!$B427)*$G427</f>
        <v>#VALUE!</v>
      </c>
      <c r="BM427" s="53" t="e">
        <f>SUMIFS('[20]WorkDone DATA'!$L:$L,'[20]WorkDone DATA'!$N:$N,BOQ!BM$6,'[20]WorkDone DATA'!$G:$G,BOQ!$B427)*$G427</f>
        <v>#VALUE!</v>
      </c>
      <c r="BN427" s="53" t="e">
        <f>SUMIFS('[20]WorkDone DATA'!$L:$L,'[20]WorkDone DATA'!$N:$N,BOQ!BN$6,'[20]WorkDone DATA'!$G:$G,BOQ!$B427)*$G427</f>
        <v>#VALUE!</v>
      </c>
      <c r="BO427" s="53" t="e">
        <f>SUMIFS('[20]WorkDone DATA'!$L:$L,'[20]WorkDone DATA'!$N:$N,BOQ!BO$6,'[20]WorkDone DATA'!$G:$G,BOQ!$B427)*$G427</f>
        <v>#VALUE!</v>
      </c>
      <c r="BP427" s="53" t="e">
        <f>SUMIFS('[20]WorkDone DATA'!$L:$L,'[20]WorkDone DATA'!$N:$N,BOQ!BP$6,'[20]WorkDone DATA'!$G:$G,BOQ!$B427)*$G427</f>
        <v>#VALUE!</v>
      </c>
      <c r="BQ427" s="53" t="e">
        <f>SUMIFS('[20]WorkDone DATA'!$L:$L,'[20]WorkDone DATA'!$N:$N,BOQ!BQ$6,'[20]WorkDone DATA'!$G:$G,BOQ!$B427)*$G427</f>
        <v>#VALUE!</v>
      </c>
      <c r="BR427" s="53" t="e">
        <f>SUMIFS('[20]WorkDone DATA'!$L:$L,'[20]WorkDone DATA'!$N:$N,BOQ!BR$6,'[20]WorkDone DATA'!$G:$G,BOQ!$B427)*$G427</f>
        <v>#VALUE!</v>
      </c>
      <c r="BS427" s="53" t="e">
        <f>SUMIFS('[20]WorkDone DATA'!$L:$L,'[20]WorkDone DATA'!$N:$N,BOQ!BS$6,'[20]WorkDone DATA'!$G:$G,BOQ!$B427)*$G427</f>
        <v>#VALUE!</v>
      </c>
      <c r="BT427" s="53" t="e">
        <f>SUMIFS('[20]WorkDone DATA'!$L:$L,'[20]WorkDone DATA'!$N:$N,BOQ!BT$6,'[20]WorkDone DATA'!$G:$G,BOQ!$B427)*$G427</f>
        <v>#VALUE!</v>
      </c>
      <c r="BU427" s="53" t="e">
        <f>SUMIFS('[20]WorkDone DATA'!$L:$L,'[20]WorkDone DATA'!$N:$N,BOQ!BU$6,'[20]WorkDone DATA'!$G:$G,BOQ!$B427)*$G427</f>
        <v>#VALUE!</v>
      </c>
      <c r="BV427" s="53" t="e">
        <f>SUMIFS('[20]WorkDone DATA'!$L:$L,'[20]WorkDone DATA'!$N:$N,BOQ!BV$6,'[20]WorkDone DATA'!$G:$G,BOQ!$B427)*$G427</f>
        <v>#VALUE!</v>
      </c>
      <c r="BW427" s="53" t="e">
        <f>SUMIFS('[20]WorkDone DATA'!$L:$L,'[20]WorkDone DATA'!$N:$N,BOQ!BW$6,'[20]WorkDone DATA'!$G:$G,BOQ!$B427)*$G427</f>
        <v>#VALUE!</v>
      </c>
      <c r="BX427" s="53" t="e">
        <f>SUMIFS('[20]WorkDone DATA'!$L:$L,'[20]WorkDone DATA'!$N:$N,BOQ!BX$6,'[20]WorkDone DATA'!$G:$G,BOQ!$B427)*$G427</f>
        <v>#VALUE!</v>
      </c>
    </row>
    <row r="428" spans="1:76" ht="15.6" x14ac:dyDescent="0.35">
      <c r="A428" s="1"/>
      <c r="B428" s="42"/>
      <c r="C428" s="150" t="s">
        <v>30</v>
      </c>
      <c r="D428" s="152"/>
      <c r="E428" s="82"/>
      <c r="F428" s="45"/>
      <c r="G428" s="52"/>
      <c r="H428" s="53">
        <f t="shared" si="62"/>
        <v>0</v>
      </c>
      <c r="K428" s="214"/>
      <c r="L428" s="220" t="e">
        <f t="shared" si="63"/>
        <v>#VALUE!</v>
      </c>
      <c r="M428" s="221" t="e">
        <f t="shared" si="64"/>
        <v>#VALUE!</v>
      </c>
      <c r="N428" s="219"/>
      <c r="O428" s="214">
        <f t="shared" si="65"/>
        <v>0</v>
      </c>
      <c r="P428" s="215" t="e">
        <f t="shared" si="66"/>
        <v>#VALUE!</v>
      </c>
      <c r="R428" s="217" t="e">
        <f>SUMIFS('[20]WorkDone DATA'!$L:$L,'[20]WorkDone DATA'!$N:$N,BOQ!S$6,'[20]WorkDone DATA'!$G:$G,BOQ!$B428)</f>
        <v>#VALUE!</v>
      </c>
      <c r="S428" s="53" t="e">
        <f t="shared" si="67"/>
        <v>#VALUE!</v>
      </c>
      <c r="T428" s="217" t="e">
        <f>SUMIFS('[20]WorkDone DATA'!$L:$L,'[20]WorkDone DATA'!$N:$N,BOQ!U$6,'[20]WorkDone DATA'!$G:$G,BOQ!$B428)</f>
        <v>#VALUE!</v>
      </c>
      <c r="U428" s="53" t="e">
        <f t="shared" si="68"/>
        <v>#VALUE!</v>
      </c>
      <c r="V428" s="217"/>
      <c r="W428" s="53" t="e">
        <f>SUMIFS('[20]WorkDone DATA'!$L:$L,'[20]WorkDone DATA'!$N:$N,BOQ!W$6,'[20]WorkDone DATA'!$G:$G,BOQ!$B428)*$G428</f>
        <v>#VALUE!</v>
      </c>
      <c r="X428" s="217"/>
      <c r="Y428" s="53" t="e">
        <f>SUMIFS('[20]WorkDone DATA'!$L:$L,'[20]WorkDone DATA'!$N:$N,BOQ!Y$6,'[20]WorkDone DATA'!$G:$G,BOQ!$B428)*$G428</f>
        <v>#VALUE!</v>
      </c>
      <c r="Z428" s="217"/>
      <c r="AA428" s="53" t="e">
        <f>SUMIFS('[20]WorkDone DATA'!$L:$L,'[20]WorkDone DATA'!$N:$N,BOQ!AA$6,'[20]WorkDone DATA'!$G:$G,BOQ!$B428)*$G428</f>
        <v>#VALUE!</v>
      </c>
      <c r="AB428" s="53" t="e">
        <f>SUMIFS('[20]WorkDone DATA'!$L:$L,'[20]WorkDone DATA'!$N:$N,BOQ!AB$6,'[20]WorkDone DATA'!$G:$G,BOQ!$B428)*$G428</f>
        <v>#VALUE!</v>
      </c>
      <c r="AC428" s="53" t="e">
        <f>SUMIFS('[20]WorkDone DATA'!$L:$L,'[20]WorkDone DATA'!$N:$N,BOQ!AC$6,'[20]WorkDone DATA'!$G:$G,BOQ!$B428)*$G428</f>
        <v>#VALUE!</v>
      </c>
      <c r="AD428" s="53" t="e">
        <f>SUMIFS('[20]WorkDone DATA'!$L:$L,'[20]WorkDone DATA'!$N:$N,BOQ!AD$6,'[20]WorkDone DATA'!$G:$G,BOQ!$B428)*$G428</f>
        <v>#VALUE!</v>
      </c>
      <c r="AE428" s="53" t="e">
        <f>SUMIFS('[20]WorkDone DATA'!$L:$L,'[20]WorkDone DATA'!$N:$N,BOQ!AE$6,'[20]WorkDone DATA'!$G:$G,BOQ!$B428)*$G428</f>
        <v>#VALUE!</v>
      </c>
      <c r="AF428" s="53" t="e">
        <f>SUMIFS('[20]WorkDone DATA'!$L:$L,'[20]WorkDone DATA'!$N:$N,BOQ!AF$6,'[20]WorkDone DATA'!$G:$G,BOQ!$B428)*$G428</f>
        <v>#VALUE!</v>
      </c>
      <c r="AG428" s="53" t="e">
        <f>SUMIFS('[20]WorkDone DATA'!$L:$L,'[20]WorkDone DATA'!$N:$N,BOQ!AG$6,'[20]WorkDone DATA'!$G:$G,BOQ!$B428)*$G428</f>
        <v>#VALUE!</v>
      </c>
      <c r="AH428" s="53" t="e">
        <f>SUMIFS('[20]WorkDone DATA'!$L:$L,'[20]WorkDone DATA'!$N:$N,BOQ!AH$6,'[20]WorkDone DATA'!$G:$G,BOQ!$B428)*$G428</f>
        <v>#VALUE!</v>
      </c>
      <c r="AI428" s="53" t="e">
        <f>SUMIFS('[20]WorkDone DATA'!$L:$L,'[20]WorkDone DATA'!$N:$N,BOQ!AI$6,'[20]WorkDone DATA'!$G:$G,BOQ!$B428)*$G428</f>
        <v>#VALUE!</v>
      </c>
      <c r="AJ428" s="53" t="e">
        <f>SUMIFS('[20]WorkDone DATA'!$L:$L,'[20]WorkDone DATA'!$N:$N,BOQ!AJ$6,'[20]WorkDone DATA'!$G:$G,BOQ!$B428)*$G428</f>
        <v>#VALUE!</v>
      </c>
      <c r="AK428" s="53" t="e">
        <f>SUMIFS('[20]WorkDone DATA'!$L:$L,'[20]WorkDone DATA'!$N:$N,BOQ!AK$6,'[20]WorkDone DATA'!$G:$G,BOQ!$B428)*$G428</f>
        <v>#VALUE!</v>
      </c>
      <c r="AL428" s="53" t="e">
        <f>SUMIFS('[20]WorkDone DATA'!$L:$L,'[20]WorkDone DATA'!$N:$N,BOQ!AL$6,'[20]WorkDone DATA'!$G:$G,BOQ!$B428)*$G428</f>
        <v>#VALUE!</v>
      </c>
      <c r="AM428" s="53" t="e">
        <f>SUMIFS('[20]WorkDone DATA'!$L:$L,'[20]WorkDone DATA'!$N:$N,BOQ!AM$6,'[20]WorkDone DATA'!$G:$G,BOQ!$B428)*$G428</f>
        <v>#VALUE!</v>
      </c>
      <c r="AN428" s="53" t="e">
        <f>SUMIFS('[20]WorkDone DATA'!$L:$L,'[20]WorkDone DATA'!$N:$N,BOQ!AN$6,'[20]WorkDone DATA'!$G:$G,BOQ!$B428)*$G428</f>
        <v>#VALUE!</v>
      </c>
      <c r="AO428" s="53" t="e">
        <f>SUMIFS('[20]WorkDone DATA'!$L:$L,'[20]WorkDone DATA'!$N:$N,BOQ!AO$6,'[20]WorkDone DATA'!$G:$G,BOQ!$B428)*$G428</f>
        <v>#VALUE!</v>
      </c>
      <c r="AP428" s="53" t="e">
        <f>SUMIFS('[20]WorkDone DATA'!$L:$L,'[20]WorkDone DATA'!$N:$N,BOQ!AP$6,'[20]WorkDone DATA'!$G:$G,BOQ!$B428)*$G428</f>
        <v>#VALUE!</v>
      </c>
      <c r="AQ428" s="53" t="e">
        <f>SUMIFS('[20]WorkDone DATA'!$L:$L,'[20]WorkDone DATA'!$N:$N,BOQ!AQ$6,'[20]WorkDone DATA'!$G:$G,BOQ!$B428)*$G428</f>
        <v>#VALUE!</v>
      </c>
      <c r="AR428" s="53" t="e">
        <f>SUMIFS('[20]WorkDone DATA'!$L:$L,'[20]WorkDone DATA'!$N:$N,BOQ!AR$6,'[20]WorkDone DATA'!$G:$G,BOQ!$B428)*$G428</f>
        <v>#VALUE!</v>
      </c>
      <c r="AS428" s="53" t="e">
        <f>SUMIFS('[20]WorkDone DATA'!$L:$L,'[20]WorkDone DATA'!$N:$N,BOQ!AS$6,'[20]WorkDone DATA'!$G:$G,BOQ!$B428)*$G428</f>
        <v>#VALUE!</v>
      </c>
      <c r="AT428" s="53" t="e">
        <f>SUMIFS('[20]WorkDone DATA'!$L:$L,'[20]WorkDone DATA'!$N:$N,BOQ!AT$6,'[20]WorkDone DATA'!$G:$G,BOQ!$B428)*$G428</f>
        <v>#VALUE!</v>
      </c>
      <c r="AU428" s="53" t="e">
        <f>SUMIFS('[20]WorkDone DATA'!$L:$L,'[20]WorkDone DATA'!$N:$N,BOQ!AU$6,'[20]WorkDone DATA'!$G:$G,BOQ!$B428)*$G428</f>
        <v>#VALUE!</v>
      </c>
      <c r="AV428" s="53" t="e">
        <f>SUMIFS('[20]WorkDone DATA'!$L:$L,'[20]WorkDone DATA'!$N:$N,BOQ!AV$6,'[20]WorkDone DATA'!$G:$G,BOQ!$B428)*$G428</f>
        <v>#VALUE!</v>
      </c>
      <c r="AW428" s="53" t="e">
        <f>SUMIFS('[20]WorkDone DATA'!$L:$L,'[20]WorkDone DATA'!$N:$N,BOQ!AW$6,'[20]WorkDone DATA'!$G:$G,BOQ!$B428)*$G428</f>
        <v>#VALUE!</v>
      </c>
      <c r="AX428" s="53" t="e">
        <f>SUMIFS('[20]WorkDone DATA'!$L:$L,'[20]WorkDone DATA'!$N:$N,BOQ!AX$6,'[20]WorkDone DATA'!$G:$G,BOQ!$B428)*$G428</f>
        <v>#VALUE!</v>
      </c>
      <c r="AY428" s="53" t="e">
        <f>SUMIFS('[20]WorkDone DATA'!$L:$L,'[20]WorkDone DATA'!$N:$N,BOQ!AY$6,'[20]WorkDone DATA'!$G:$G,BOQ!$B428)*$G428</f>
        <v>#VALUE!</v>
      </c>
      <c r="AZ428" s="53" t="e">
        <f>SUMIFS('[20]WorkDone DATA'!$L:$L,'[20]WorkDone DATA'!$N:$N,BOQ!AZ$6,'[20]WorkDone DATA'!$G:$G,BOQ!$B428)*$G428</f>
        <v>#VALUE!</v>
      </c>
      <c r="BA428" s="53" t="e">
        <f>SUMIFS('[20]WorkDone DATA'!$L:$L,'[20]WorkDone DATA'!$N:$N,BOQ!BA$6,'[20]WorkDone DATA'!$G:$G,BOQ!$B428)*$G428</f>
        <v>#VALUE!</v>
      </c>
      <c r="BB428" s="53" t="e">
        <f>SUMIFS('[20]WorkDone DATA'!$L:$L,'[20]WorkDone DATA'!$N:$N,BOQ!BB$6,'[20]WorkDone DATA'!$G:$G,BOQ!$B428)*$G428</f>
        <v>#VALUE!</v>
      </c>
      <c r="BC428" s="53" t="e">
        <f>SUMIFS('[20]WorkDone DATA'!$L:$L,'[20]WorkDone DATA'!$N:$N,BOQ!BC$6,'[20]WorkDone DATA'!$G:$G,BOQ!$B428)*$G428</f>
        <v>#VALUE!</v>
      </c>
      <c r="BD428" s="53" t="e">
        <f>SUMIFS('[20]WorkDone DATA'!$L:$L,'[20]WorkDone DATA'!$N:$N,BOQ!BD$6,'[20]WorkDone DATA'!$G:$G,BOQ!$B428)*$G428</f>
        <v>#VALUE!</v>
      </c>
      <c r="BE428" s="53" t="e">
        <f>SUMIFS('[20]WorkDone DATA'!$L:$L,'[20]WorkDone DATA'!$N:$N,BOQ!BE$6,'[20]WorkDone DATA'!$G:$G,BOQ!$B428)*$G428</f>
        <v>#VALUE!</v>
      </c>
      <c r="BF428" s="53" t="e">
        <f>SUMIFS('[20]WorkDone DATA'!$L:$L,'[20]WorkDone DATA'!$N:$N,BOQ!BF$6,'[20]WorkDone DATA'!$G:$G,BOQ!$B428)*$G428</f>
        <v>#VALUE!</v>
      </c>
      <c r="BG428" s="53" t="e">
        <f>SUMIFS('[20]WorkDone DATA'!$L:$L,'[20]WorkDone DATA'!$N:$N,BOQ!BG$6,'[20]WorkDone DATA'!$G:$G,BOQ!$B428)*$G428</f>
        <v>#VALUE!</v>
      </c>
      <c r="BH428" s="53" t="e">
        <f>SUMIFS('[20]WorkDone DATA'!$L:$L,'[20]WorkDone DATA'!$N:$N,BOQ!BH$6,'[20]WorkDone DATA'!$G:$G,BOQ!$B428)*$G428</f>
        <v>#VALUE!</v>
      </c>
      <c r="BI428" s="53" t="e">
        <f>SUMIFS('[20]WorkDone DATA'!$L:$L,'[20]WorkDone DATA'!$N:$N,BOQ!BI$6,'[20]WorkDone DATA'!$G:$G,BOQ!$B428)*$G428</f>
        <v>#VALUE!</v>
      </c>
      <c r="BJ428" s="53" t="e">
        <f>SUMIFS('[20]WorkDone DATA'!$L:$L,'[20]WorkDone DATA'!$N:$N,BOQ!BJ$6,'[20]WorkDone DATA'!$G:$G,BOQ!$B428)*$G428</f>
        <v>#VALUE!</v>
      </c>
      <c r="BK428" s="53" t="e">
        <f>SUMIFS('[20]WorkDone DATA'!$L:$L,'[20]WorkDone DATA'!$N:$N,BOQ!BK$6,'[20]WorkDone DATA'!$G:$G,BOQ!$B428)*$G428</f>
        <v>#VALUE!</v>
      </c>
      <c r="BL428" s="53" t="e">
        <f>SUMIFS('[20]WorkDone DATA'!$L:$L,'[20]WorkDone DATA'!$N:$N,BOQ!BL$6,'[20]WorkDone DATA'!$G:$G,BOQ!$B428)*$G428</f>
        <v>#VALUE!</v>
      </c>
      <c r="BM428" s="53" t="e">
        <f>SUMIFS('[20]WorkDone DATA'!$L:$L,'[20]WorkDone DATA'!$N:$N,BOQ!BM$6,'[20]WorkDone DATA'!$G:$G,BOQ!$B428)*$G428</f>
        <v>#VALUE!</v>
      </c>
      <c r="BN428" s="53" t="e">
        <f>SUMIFS('[20]WorkDone DATA'!$L:$L,'[20]WorkDone DATA'!$N:$N,BOQ!BN$6,'[20]WorkDone DATA'!$G:$G,BOQ!$B428)*$G428</f>
        <v>#VALUE!</v>
      </c>
      <c r="BO428" s="53" t="e">
        <f>SUMIFS('[20]WorkDone DATA'!$L:$L,'[20]WorkDone DATA'!$N:$N,BOQ!BO$6,'[20]WorkDone DATA'!$G:$G,BOQ!$B428)*$G428</f>
        <v>#VALUE!</v>
      </c>
      <c r="BP428" s="53" t="e">
        <f>SUMIFS('[20]WorkDone DATA'!$L:$L,'[20]WorkDone DATA'!$N:$N,BOQ!BP$6,'[20]WorkDone DATA'!$G:$G,BOQ!$B428)*$G428</f>
        <v>#VALUE!</v>
      </c>
      <c r="BQ428" s="53" t="e">
        <f>SUMIFS('[20]WorkDone DATA'!$L:$L,'[20]WorkDone DATA'!$N:$N,BOQ!BQ$6,'[20]WorkDone DATA'!$G:$G,BOQ!$B428)*$G428</f>
        <v>#VALUE!</v>
      </c>
      <c r="BR428" s="53" t="e">
        <f>SUMIFS('[20]WorkDone DATA'!$L:$L,'[20]WorkDone DATA'!$N:$N,BOQ!BR$6,'[20]WorkDone DATA'!$G:$G,BOQ!$B428)*$G428</f>
        <v>#VALUE!</v>
      </c>
      <c r="BS428" s="53" t="e">
        <f>SUMIFS('[20]WorkDone DATA'!$L:$L,'[20]WorkDone DATA'!$N:$N,BOQ!BS$6,'[20]WorkDone DATA'!$G:$G,BOQ!$B428)*$G428</f>
        <v>#VALUE!</v>
      </c>
      <c r="BT428" s="53" t="e">
        <f>SUMIFS('[20]WorkDone DATA'!$L:$L,'[20]WorkDone DATA'!$N:$N,BOQ!BT$6,'[20]WorkDone DATA'!$G:$G,BOQ!$B428)*$G428</f>
        <v>#VALUE!</v>
      </c>
      <c r="BU428" s="53" t="e">
        <f>SUMIFS('[20]WorkDone DATA'!$L:$L,'[20]WorkDone DATA'!$N:$N,BOQ!BU$6,'[20]WorkDone DATA'!$G:$G,BOQ!$B428)*$G428</f>
        <v>#VALUE!</v>
      </c>
      <c r="BV428" s="53" t="e">
        <f>SUMIFS('[20]WorkDone DATA'!$L:$L,'[20]WorkDone DATA'!$N:$N,BOQ!BV$6,'[20]WorkDone DATA'!$G:$G,BOQ!$B428)*$G428</f>
        <v>#VALUE!</v>
      </c>
      <c r="BW428" s="53" t="e">
        <f>SUMIFS('[20]WorkDone DATA'!$L:$L,'[20]WorkDone DATA'!$N:$N,BOQ!BW$6,'[20]WorkDone DATA'!$G:$G,BOQ!$B428)*$G428</f>
        <v>#VALUE!</v>
      </c>
      <c r="BX428" s="53" t="e">
        <f>SUMIFS('[20]WorkDone DATA'!$L:$L,'[20]WorkDone DATA'!$N:$N,BOQ!BX$6,'[20]WorkDone DATA'!$G:$G,BOQ!$B428)*$G428</f>
        <v>#VALUE!</v>
      </c>
    </row>
    <row r="429" spans="1:76" ht="15.6" x14ac:dyDescent="0.35">
      <c r="A429" s="1" t="str">
        <f>C428</f>
        <v>2.5mm2 x 3 core (BVX3DCV)</v>
      </c>
      <c r="B429" s="42">
        <v>2.218</v>
      </c>
      <c r="C429" s="156" t="s">
        <v>11</v>
      </c>
      <c r="D429" s="152" t="s">
        <v>27</v>
      </c>
      <c r="E429" s="82" t="s">
        <v>13</v>
      </c>
      <c r="F429" s="45">
        <v>7133</v>
      </c>
      <c r="G429" s="52">
        <v>52.31</v>
      </c>
      <c r="H429" s="53">
        <f t="shared" si="62"/>
        <v>373127.23000000004</v>
      </c>
      <c r="K429" s="214" t="e">
        <f t="shared" si="69"/>
        <v>#VALUE!</v>
      </c>
      <c r="L429" s="220" t="e">
        <f t="shared" si="63"/>
        <v>#VALUE!</v>
      </c>
      <c r="M429" s="221" t="e">
        <f t="shared" si="64"/>
        <v>#VALUE!</v>
      </c>
      <c r="N429" s="219"/>
      <c r="O429" s="214" t="e">
        <f t="shared" si="65"/>
        <v>#VALUE!</v>
      </c>
      <c r="P429" s="215" t="e">
        <f t="shared" si="66"/>
        <v>#VALUE!</v>
      </c>
      <c r="R429" s="217" t="e">
        <f>SUMIFS('[20]WorkDone DATA'!$L:$L,'[20]WorkDone DATA'!$N:$N,BOQ!S$6,'[20]WorkDone DATA'!$G:$G,BOQ!$B429)</f>
        <v>#VALUE!</v>
      </c>
      <c r="S429" s="53" t="e">
        <f t="shared" si="67"/>
        <v>#VALUE!</v>
      </c>
      <c r="T429" s="217" t="e">
        <f>SUMIFS('[20]WorkDone DATA'!$L:$L,'[20]WorkDone DATA'!$N:$N,BOQ!U$6,'[20]WorkDone DATA'!$G:$G,BOQ!$B429)</f>
        <v>#VALUE!</v>
      </c>
      <c r="U429" s="53" t="e">
        <f t="shared" si="68"/>
        <v>#VALUE!</v>
      </c>
      <c r="V429" s="217"/>
      <c r="W429" s="53" t="e">
        <f>SUMIFS('[20]WorkDone DATA'!$L:$L,'[20]WorkDone DATA'!$N:$N,BOQ!W$6,'[20]WorkDone DATA'!$G:$G,BOQ!$B429)*$G429</f>
        <v>#VALUE!</v>
      </c>
      <c r="X429" s="217"/>
      <c r="Y429" s="53" t="e">
        <f>SUMIFS('[20]WorkDone DATA'!$L:$L,'[20]WorkDone DATA'!$N:$N,BOQ!Y$6,'[20]WorkDone DATA'!$G:$G,BOQ!$B429)*$G429</f>
        <v>#VALUE!</v>
      </c>
      <c r="Z429" s="217"/>
      <c r="AA429" s="53" t="e">
        <f>SUMIFS('[20]WorkDone DATA'!$L:$L,'[20]WorkDone DATA'!$N:$N,BOQ!AA$6,'[20]WorkDone DATA'!$G:$G,BOQ!$B429)*$G429</f>
        <v>#VALUE!</v>
      </c>
      <c r="AB429" s="53" t="e">
        <f>SUMIFS('[20]WorkDone DATA'!$L:$L,'[20]WorkDone DATA'!$N:$N,BOQ!AB$6,'[20]WorkDone DATA'!$G:$G,BOQ!$B429)*$G429</f>
        <v>#VALUE!</v>
      </c>
      <c r="AC429" s="53" t="e">
        <f>SUMIFS('[20]WorkDone DATA'!$L:$L,'[20]WorkDone DATA'!$N:$N,BOQ!AC$6,'[20]WorkDone DATA'!$G:$G,BOQ!$B429)*$G429</f>
        <v>#VALUE!</v>
      </c>
      <c r="AD429" s="53" t="e">
        <f>SUMIFS('[20]WorkDone DATA'!$L:$L,'[20]WorkDone DATA'!$N:$N,BOQ!AD$6,'[20]WorkDone DATA'!$G:$G,BOQ!$B429)*$G429</f>
        <v>#VALUE!</v>
      </c>
      <c r="AE429" s="53" t="e">
        <f>SUMIFS('[20]WorkDone DATA'!$L:$L,'[20]WorkDone DATA'!$N:$N,BOQ!AE$6,'[20]WorkDone DATA'!$G:$G,BOQ!$B429)*$G429</f>
        <v>#VALUE!</v>
      </c>
      <c r="AF429" s="53" t="e">
        <f>SUMIFS('[20]WorkDone DATA'!$L:$L,'[20]WorkDone DATA'!$N:$N,BOQ!AF$6,'[20]WorkDone DATA'!$G:$G,BOQ!$B429)*$G429</f>
        <v>#VALUE!</v>
      </c>
      <c r="AG429" s="53" t="e">
        <f>SUMIFS('[20]WorkDone DATA'!$L:$L,'[20]WorkDone DATA'!$N:$N,BOQ!AG$6,'[20]WorkDone DATA'!$G:$G,BOQ!$B429)*$G429</f>
        <v>#VALUE!</v>
      </c>
      <c r="AH429" s="53" t="e">
        <f>SUMIFS('[20]WorkDone DATA'!$L:$L,'[20]WorkDone DATA'!$N:$N,BOQ!AH$6,'[20]WorkDone DATA'!$G:$G,BOQ!$B429)*$G429</f>
        <v>#VALUE!</v>
      </c>
      <c r="AI429" s="53" t="e">
        <f>SUMIFS('[20]WorkDone DATA'!$L:$L,'[20]WorkDone DATA'!$N:$N,BOQ!AI$6,'[20]WorkDone DATA'!$G:$G,BOQ!$B429)*$G429</f>
        <v>#VALUE!</v>
      </c>
      <c r="AJ429" s="53" t="e">
        <f>SUMIFS('[20]WorkDone DATA'!$L:$L,'[20]WorkDone DATA'!$N:$N,BOQ!AJ$6,'[20]WorkDone DATA'!$G:$G,BOQ!$B429)*$G429</f>
        <v>#VALUE!</v>
      </c>
      <c r="AK429" s="53" t="e">
        <f>SUMIFS('[20]WorkDone DATA'!$L:$L,'[20]WorkDone DATA'!$N:$N,BOQ!AK$6,'[20]WorkDone DATA'!$G:$G,BOQ!$B429)*$G429</f>
        <v>#VALUE!</v>
      </c>
      <c r="AL429" s="53" t="e">
        <f>SUMIFS('[20]WorkDone DATA'!$L:$L,'[20]WorkDone DATA'!$N:$N,BOQ!AL$6,'[20]WorkDone DATA'!$G:$G,BOQ!$B429)*$G429</f>
        <v>#VALUE!</v>
      </c>
      <c r="AM429" s="53" t="e">
        <f>SUMIFS('[20]WorkDone DATA'!$L:$L,'[20]WorkDone DATA'!$N:$N,BOQ!AM$6,'[20]WorkDone DATA'!$G:$G,BOQ!$B429)*$G429</f>
        <v>#VALUE!</v>
      </c>
      <c r="AN429" s="53" t="e">
        <f>SUMIFS('[20]WorkDone DATA'!$L:$L,'[20]WorkDone DATA'!$N:$N,BOQ!AN$6,'[20]WorkDone DATA'!$G:$G,BOQ!$B429)*$G429</f>
        <v>#VALUE!</v>
      </c>
      <c r="AO429" s="53" t="e">
        <f>SUMIFS('[20]WorkDone DATA'!$L:$L,'[20]WorkDone DATA'!$N:$N,BOQ!AO$6,'[20]WorkDone DATA'!$G:$G,BOQ!$B429)*$G429</f>
        <v>#VALUE!</v>
      </c>
      <c r="AP429" s="53" t="e">
        <f>SUMIFS('[20]WorkDone DATA'!$L:$L,'[20]WorkDone DATA'!$N:$N,BOQ!AP$6,'[20]WorkDone DATA'!$G:$G,BOQ!$B429)*$G429</f>
        <v>#VALUE!</v>
      </c>
      <c r="AQ429" s="53" t="e">
        <f>SUMIFS('[20]WorkDone DATA'!$L:$L,'[20]WorkDone DATA'!$N:$N,BOQ!AQ$6,'[20]WorkDone DATA'!$G:$G,BOQ!$B429)*$G429</f>
        <v>#VALUE!</v>
      </c>
      <c r="AR429" s="53" t="e">
        <f>SUMIFS('[20]WorkDone DATA'!$L:$L,'[20]WorkDone DATA'!$N:$N,BOQ!AR$6,'[20]WorkDone DATA'!$G:$G,BOQ!$B429)*$G429</f>
        <v>#VALUE!</v>
      </c>
      <c r="AS429" s="53" t="e">
        <f>SUMIFS('[20]WorkDone DATA'!$L:$L,'[20]WorkDone DATA'!$N:$N,BOQ!AS$6,'[20]WorkDone DATA'!$G:$G,BOQ!$B429)*$G429</f>
        <v>#VALUE!</v>
      </c>
      <c r="AT429" s="53" t="e">
        <f>SUMIFS('[20]WorkDone DATA'!$L:$L,'[20]WorkDone DATA'!$N:$N,BOQ!AT$6,'[20]WorkDone DATA'!$G:$G,BOQ!$B429)*$G429</f>
        <v>#VALUE!</v>
      </c>
      <c r="AU429" s="53" t="e">
        <f>SUMIFS('[20]WorkDone DATA'!$L:$L,'[20]WorkDone DATA'!$N:$N,BOQ!AU$6,'[20]WorkDone DATA'!$G:$G,BOQ!$B429)*$G429</f>
        <v>#VALUE!</v>
      </c>
      <c r="AV429" s="53" t="e">
        <f>SUMIFS('[20]WorkDone DATA'!$L:$L,'[20]WorkDone DATA'!$N:$N,BOQ!AV$6,'[20]WorkDone DATA'!$G:$G,BOQ!$B429)*$G429</f>
        <v>#VALUE!</v>
      </c>
      <c r="AW429" s="53" t="e">
        <f>SUMIFS('[20]WorkDone DATA'!$L:$L,'[20]WorkDone DATA'!$N:$N,BOQ!AW$6,'[20]WorkDone DATA'!$G:$G,BOQ!$B429)*$G429</f>
        <v>#VALUE!</v>
      </c>
      <c r="AX429" s="53" t="e">
        <f>SUMIFS('[20]WorkDone DATA'!$L:$L,'[20]WorkDone DATA'!$N:$N,BOQ!AX$6,'[20]WorkDone DATA'!$G:$G,BOQ!$B429)*$G429</f>
        <v>#VALUE!</v>
      </c>
      <c r="AY429" s="53" t="e">
        <f>SUMIFS('[20]WorkDone DATA'!$L:$L,'[20]WorkDone DATA'!$N:$N,BOQ!AY$6,'[20]WorkDone DATA'!$G:$G,BOQ!$B429)*$G429</f>
        <v>#VALUE!</v>
      </c>
      <c r="AZ429" s="53" t="e">
        <f>SUMIFS('[20]WorkDone DATA'!$L:$L,'[20]WorkDone DATA'!$N:$N,BOQ!AZ$6,'[20]WorkDone DATA'!$G:$G,BOQ!$B429)*$G429</f>
        <v>#VALUE!</v>
      </c>
      <c r="BA429" s="53" t="e">
        <f>SUMIFS('[20]WorkDone DATA'!$L:$L,'[20]WorkDone DATA'!$N:$N,BOQ!BA$6,'[20]WorkDone DATA'!$G:$G,BOQ!$B429)*$G429</f>
        <v>#VALUE!</v>
      </c>
      <c r="BB429" s="53" t="e">
        <f>SUMIFS('[20]WorkDone DATA'!$L:$L,'[20]WorkDone DATA'!$N:$N,BOQ!BB$6,'[20]WorkDone DATA'!$G:$G,BOQ!$B429)*$G429</f>
        <v>#VALUE!</v>
      </c>
      <c r="BC429" s="53" t="e">
        <f>SUMIFS('[20]WorkDone DATA'!$L:$L,'[20]WorkDone DATA'!$N:$N,BOQ!BC$6,'[20]WorkDone DATA'!$G:$G,BOQ!$B429)*$G429</f>
        <v>#VALUE!</v>
      </c>
      <c r="BD429" s="53" t="e">
        <f>SUMIFS('[20]WorkDone DATA'!$L:$L,'[20]WorkDone DATA'!$N:$N,BOQ!BD$6,'[20]WorkDone DATA'!$G:$G,BOQ!$B429)*$G429</f>
        <v>#VALUE!</v>
      </c>
      <c r="BE429" s="53" t="e">
        <f>SUMIFS('[20]WorkDone DATA'!$L:$L,'[20]WorkDone DATA'!$N:$N,BOQ!BE$6,'[20]WorkDone DATA'!$G:$G,BOQ!$B429)*$G429</f>
        <v>#VALUE!</v>
      </c>
      <c r="BF429" s="53" t="e">
        <f>SUMIFS('[20]WorkDone DATA'!$L:$L,'[20]WorkDone DATA'!$N:$N,BOQ!BF$6,'[20]WorkDone DATA'!$G:$G,BOQ!$B429)*$G429</f>
        <v>#VALUE!</v>
      </c>
      <c r="BG429" s="53" t="e">
        <f>SUMIFS('[20]WorkDone DATA'!$L:$L,'[20]WorkDone DATA'!$N:$N,BOQ!BG$6,'[20]WorkDone DATA'!$G:$G,BOQ!$B429)*$G429</f>
        <v>#VALUE!</v>
      </c>
      <c r="BH429" s="53" t="e">
        <f>SUMIFS('[20]WorkDone DATA'!$L:$L,'[20]WorkDone DATA'!$N:$N,BOQ!BH$6,'[20]WorkDone DATA'!$G:$G,BOQ!$B429)*$G429</f>
        <v>#VALUE!</v>
      </c>
      <c r="BI429" s="53" t="e">
        <f>SUMIFS('[20]WorkDone DATA'!$L:$L,'[20]WorkDone DATA'!$N:$N,BOQ!BI$6,'[20]WorkDone DATA'!$G:$G,BOQ!$B429)*$G429</f>
        <v>#VALUE!</v>
      </c>
      <c r="BJ429" s="53" t="e">
        <f>SUMIFS('[20]WorkDone DATA'!$L:$L,'[20]WorkDone DATA'!$N:$N,BOQ!BJ$6,'[20]WorkDone DATA'!$G:$G,BOQ!$B429)*$G429</f>
        <v>#VALUE!</v>
      </c>
      <c r="BK429" s="53" t="e">
        <f>SUMIFS('[20]WorkDone DATA'!$L:$L,'[20]WorkDone DATA'!$N:$N,BOQ!BK$6,'[20]WorkDone DATA'!$G:$G,BOQ!$B429)*$G429</f>
        <v>#VALUE!</v>
      </c>
      <c r="BL429" s="53" t="e">
        <f>SUMIFS('[20]WorkDone DATA'!$L:$L,'[20]WorkDone DATA'!$N:$N,BOQ!BL$6,'[20]WorkDone DATA'!$G:$G,BOQ!$B429)*$G429</f>
        <v>#VALUE!</v>
      </c>
      <c r="BM429" s="53" t="e">
        <f>SUMIFS('[20]WorkDone DATA'!$L:$L,'[20]WorkDone DATA'!$N:$N,BOQ!BM$6,'[20]WorkDone DATA'!$G:$G,BOQ!$B429)*$G429</f>
        <v>#VALUE!</v>
      </c>
      <c r="BN429" s="53" t="e">
        <f>SUMIFS('[20]WorkDone DATA'!$L:$L,'[20]WorkDone DATA'!$N:$N,BOQ!BN$6,'[20]WorkDone DATA'!$G:$G,BOQ!$B429)*$G429</f>
        <v>#VALUE!</v>
      </c>
      <c r="BO429" s="53" t="e">
        <f>SUMIFS('[20]WorkDone DATA'!$L:$L,'[20]WorkDone DATA'!$N:$N,BOQ!BO$6,'[20]WorkDone DATA'!$G:$G,BOQ!$B429)*$G429</f>
        <v>#VALUE!</v>
      </c>
      <c r="BP429" s="53" t="e">
        <f>SUMIFS('[20]WorkDone DATA'!$L:$L,'[20]WorkDone DATA'!$N:$N,BOQ!BP$6,'[20]WorkDone DATA'!$G:$G,BOQ!$B429)*$G429</f>
        <v>#VALUE!</v>
      </c>
      <c r="BQ429" s="53" t="e">
        <f>SUMIFS('[20]WorkDone DATA'!$L:$L,'[20]WorkDone DATA'!$N:$N,BOQ!BQ$6,'[20]WorkDone DATA'!$G:$G,BOQ!$B429)*$G429</f>
        <v>#VALUE!</v>
      </c>
      <c r="BR429" s="53" t="e">
        <f>SUMIFS('[20]WorkDone DATA'!$L:$L,'[20]WorkDone DATA'!$N:$N,BOQ!BR$6,'[20]WorkDone DATA'!$G:$G,BOQ!$B429)*$G429</f>
        <v>#VALUE!</v>
      </c>
      <c r="BS429" s="53" t="e">
        <f>SUMIFS('[20]WorkDone DATA'!$L:$L,'[20]WorkDone DATA'!$N:$N,BOQ!BS$6,'[20]WorkDone DATA'!$G:$G,BOQ!$B429)*$G429</f>
        <v>#VALUE!</v>
      </c>
      <c r="BT429" s="53" t="e">
        <f>SUMIFS('[20]WorkDone DATA'!$L:$L,'[20]WorkDone DATA'!$N:$N,BOQ!BT$6,'[20]WorkDone DATA'!$G:$G,BOQ!$B429)*$G429</f>
        <v>#VALUE!</v>
      </c>
      <c r="BU429" s="53" t="e">
        <f>SUMIFS('[20]WorkDone DATA'!$L:$L,'[20]WorkDone DATA'!$N:$N,BOQ!BU$6,'[20]WorkDone DATA'!$G:$G,BOQ!$B429)*$G429</f>
        <v>#VALUE!</v>
      </c>
      <c r="BV429" s="53" t="e">
        <f>SUMIFS('[20]WorkDone DATA'!$L:$L,'[20]WorkDone DATA'!$N:$N,BOQ!BV$6,'[20]WorkDone DATA'!$G:$G,BOQ!$B429)*$G429</f>
        <v>#VALUE!</v>
      </c>
      <c r="BW429" s="53" t="e">
        <f>SUMIFS('[20]WorkDone DATA'!$L:$L,'[20]WorkDone DATA'!$N:$N,BOQ!BW$6,'[20]WorkDone DATA'!$G:$G,BOQ!$B429)*$G429</f>
        <v>#VALUE!</v>
      </c>
      <c r="BX429" s="53" t="e">
        <f>SUMIFS('[20]WorkDone DATA'!$L:$L,'[20]WorkDone DATA'!$N:$N,BOQ!BX$6,'[20]WorkDone DATA'!$G:$G,BOQ!$B429)*$G429</f>
        <v>#VALUE!</v>
      </c>
    </row>
    <row r="430" spans="1:76" ht="15.6" x14ac:dyDescent="0.35">
      <c r="A430" s="1" t="str">
        <f>C428</f>
        <v>2.5mm2 x 3 core (BVX3DCV)</v>
      </c>
      <c r="B430" s="42">
        <v>2.2189999999999999</v>
      </c>
      <c r="C430" s="156" t="s">
        <v>53</v>
      </c>
      <c r="D430" s="152" t="s">
        <v>46</v>
      </c>
      <c r="E430" s="82" t="s">
        <v>13</v>
      </c>
      <c r="F430" s="45">
        <v>7133</v>
      </c>
      <c r="G430" s="52">
        <v>8.3800000000000008</v>
      </c>
      <c r="H430" s="53">
        <f t="shared" si="62"/>
        <v>59774.540000000008</v>
      </c>
      <c r="K430" s="214" t="e">
        <f t="shared" si="69"/>
        <v>#VALUE!</v>
      </c>
      <c r="L430" s="220" t="e">
        <f t="shared" si="63"/>
        <v>#VALUE!</v>
      </c>
      <c r="M430" s="221" t="e">
        <f t="shared" si="64"/>
        <v>#VALUE!</v>
      </c>
      <c r="N430" s="219"/>
      <c r="O430" s="214" t="e">
        <f t="shared" si="65"/>
        <v>#VALUE!</v>
      </c>
      <c r="P430" s="215" t="e">
        <f t="shared" si="66"/>
        <v>#VALUE!</v>
      </c>
      <c r="R430" s="217" t="e">
        <f>SUMIFS('[20]WorkDone DATA'!$L:$L,'[20]WorkDone DATA'!$N:$N,BOQ!S$6,'[20]WorkDone DATA'!$G:$G,BOQ!$B430)</f>
        <v>#VALUE!</v>
      </c>
      <c r="S430" s="53" t="e">
        <f t="shared" si="67"/>
        <v>#VALUE!</v>
      </c>
      <c r="T430" s="217" t="e">
        <f>SUMIFS('[20]WorkDone DATA'!$L:$L,'[20]WorkDone DATA'!$N:$N,BOQ!U$6,'[20]WorkDone DATA'!$G:$G,BOQ!$B430)</f>
        <v>#VALUE!</v>
      </c>
      <c r="U430" s="53" t="e">
        <f t="shared" si="68"/>
        <v>#VALUE!</v>
      </c>
      <c r="V430" s="217"/>
      <c r="W430" s="53" t="e">
        <f>SUMIFS('[20]WorkDone DATA'!$L:$L,'[20]WorkDone DATA'!$N:$N,BOQ!W$6,'[20]WorkDone DATA'!$G:$G,BOQ!$B430)*$G430</f>
        <v>#VALUE!</v>
      </c>
      <c r="X430" s="217"/>
      <c r="Y430" s="53" t="e">
        <f>SUMIFS('[20]WorkDone DATA'!$L:$L,'[20]WorkDone DATA'!$N:$N,BOQ!Y$6,'[20]WorkDone DATA'!$G:$G,BOQ!$B430)*$G430</f>
        <v>#VALUE!</v>
      </c>
      <c r="Z430" s="217"/>
      <c r="AA430" s="53" t="e">
        <f>SUMIFS('[20]WorkDone DATA'!$L:$L,'[20]WorkDone DATA'!$N:$N,BOQ!AA$6,'[20]WorkDone DATA'!$G:$G,BOQ!$B430)*$G430</f>
        <v>#VALUE!</v>
      </c>
      <c r="AB430" s="53" t="e">
        <f>SUMIFS('[20]WorkDone DATA'!$L:$L,'[20]WorkDone DATA'!$N:$N,BOQ!AB$6,'[20]WorkDone DATA'!$G:$G,BOQ!$B430)*$G430</f>
        <v>#VALUE!</v>
      </c>
      <c r="AC430" s="53" t="e">
        <f>SUMIFS('[20]WorkDone DATA'!$L:$L,'[20]WorkDone DATA'!$N:$N,BOQ!AC$6,'[20]WorkDone DATA'!$G:$G,BOQ!$B430)*$G430</f>
        <v>#VALUE!</v>
      </c>
      <c r="AD430" s="53" t="e">
        <f>SUMIFS('[20]WorkDone DATA'!$L:$L,'[20]WorkDone DATA'!$N:$N,BOQ!AD$6,'[20]WorkDone DATA'!$G:$G,BOQ!$B430)*$G430</f>
        <v>#VALUE!</v>
      </c>
      <c r="AE430" s="53" t="e">
        <f>SUMIFS('[20]WorkDone DATA'!$L:$L,'[20]WorkDone DATA'!$N:$N,BOQ!AE$6,'[20]WorkDone DATA'!$G:$G,BOQ!$B430)*$G430</f>
        <v>#VALUE!</v>
      </c>
      <c r="AF430" s="53" t="e">
        <f>SUMIFS('[20]WorkDone DATA'!$L:$L,'[20]WorkDone DATA'!$N:$N,BOQ!AF$6,'[20]WorkDone DATA'!$G:$G,BOQ!$B430)*$G430</f>
        <v>#VALUE!</v>
      </c>
      <c r="AG430" s="53" t="e">
        <f>SUMIFS('[20]WorkDone DATA'!$L:$L,'[20]WorkDone DATA'!$N:$N,BOQ!AG$6,'[20]WorkDone DATA'!$G:$G,BOQ!$B430)*$G430</f>
        <v>#VALUE!</v>
      </c>
      <c r="AH430" s="53" t="e">
        <f>SUMIFS('[20]WorkDone DATA'!$L:$L,'[20]WorkDone DATA'!$N:$N,BOQ!AH$6,'[20]WorkDone DATA'!$G:$G,BOQ!$B430)*$G430</f>
        <v>#VALUE!</v>
      </c>
      <c r="AI430" s="53" t="e">
        <f>SUMIFS('[20]WorkDone DATA'!$L:$L,'[20]WorkDone DATA'!$N:$N,BOQ!AI$6,'[20]WorkDone DATA'!$G:$G,BOQ!$B430)*$G430</f>
        <v>#VALUE!</v>
      </c>
      <c r="AJ430" s="53" t="e">
        <f>SUMIFS('[20]WorkDone DATA'!$L:$L,'[20]WorkDone DATA'!$N:$N,BOQ!AJ$6,'[20]WorkDone DATA'!$G:$G,BOQ!$B430)*$G430</f>
        <v>#VALUE!</v>
      </c>
      <c r="AK430" s="53" t="e">
        <f>SUMIFS('[20]WorkDone DATA'!$L:$L,'[20]WorkDone DATA'!$N:$N,BOQ!AK$6,'[20]WorkDone DATA'!$G:$G,BOQ!$B430)*$G430</f>
        <v>#VALUE!</v>
      </c>
      <c r="AL430" s="53" t="e">
        <f>SUMIFS('[20]WorkDone DATA'!$L:$L,'[20]WorkDone DATA'!$N:$N,BOQ!AL$6,'[20]WorkDone DATA'!$G:$G,BOQ!$B430)*$G430</f>
        <v>#VALUE!</v>
      </c>
      <c r="AM430" s="53" t="e">
        <f>SUMIFS('[20]WorkDone DATA'!$L:$L,'[20]WorkDone DATA'!$N:$N,BOQ!AM$6,'[20]WorkDone DATA'!$G:$G,BOQ!$B430)*$G430</f>
        <v>#VALUE!</v>
      </c>
      <c r="AN430" s="53" t="e">
        <f>SUMIFS('[20]WorkDone DATA'!$L:$L,'[20]WorkDone DATA'!$N:$N,BOQ!AN$6,'[20]WorkDone DATA'!$G:$G,BOQ!$B430)*$G430</f>
        <v>#VALUE!</v>
      </c>
      <c r="AO430" s="53" t="e">
        <f>SUMIFS('[20]WorkDone DATA'!$L:$L,'[20]WorkDone DATA'!$N:$N,BOQ!AO$6,'[20]WorkDone DATA'!$G:$G,BOQ!$B430)*$G430</f>
        <v>#VALUE!</v>
      </c>
      <c r="AP430" s="53" t="e">
        <f>SUMIFS('[20]WorkDone DATA'!$L:$L,'[20]WorkDone DATA'!$N:$N,BOQ!AP$6,'[20]WorkDone DATA'!$G:$G,BOQ!$B430)*$G430</f>
        <v>#VALUE!</v>
      </c>
      <c r="AQ430" s="53" t="e">
        <f>SUMIFS('[20]WorkDone DATA'!$L:$L,'[20]WorkDone DATA'!$N:$N,BOQ!AQ$6,'[20]WorkDone DATA'!$G:$G,BOQ!$B430)*$G430</f>
        <v>#VALUE!</v>
      </c>
      <c r="AR430" s="53" t="e">
        <f>SUMIFS('[20]WorkDone DATA'!$L:$L,'[20]WorkDone DATA'!$N:$N,BOQ!AR$6,'[20]WorkDone DATA'!$G:$G,BOQ!$B430)*$G430</f>
        <v>#VALUE!</v>
      </c>
      <c r="AS430" s="53" t="e">
        <f>SUMIFS('[20]WorkDone DATA'!$L:$L,'[20]WorkDone DATA'!$N:$N,BOQ!AS$6,'[20]WorkDone DATA'!$G:$G,BOQ!$B430)*$G430</f>
        <v>#VALUE!</v>
      </c>
      <c r="AT430" s="53" t="e">
        <f>SUMIFS('[20]WorkDone DATA'!$L:$L,'[20]WorkDone DATA'!$N:$N,BOQ!AT$6,'[20]WorkDone DATA'!$G:$G,BOQ!$B430)*$G430</f>
        <v>#VALUE!</v>
      </c>
      <c r="AU430" s="53" t="e">
        <f>SUMIFS('[20]WorkDone DATA'!$L:$L,'[20]WorkDone DATA'!$N:$N,BOQ!AU$6,'[20]WorkDone DATA'!$G:$G,BOQ!$B430)*$G430</f>
        <v>#VALUE!</v>
      </c>
      <c r="AV430" s="53" t="e">
        <f>SUMIFS('[20]WorkDone DATA'!$L:$L,'[20]WorkDone DATA'!$N:$N,BOQ!AV$6,'[20]WorkDone DATA'!$G:$G,BOQ!$B430)*$G430</f>
        <v>#VALUE!</v>
      </c>
      <c r="AW430" s="53" t="e">
        <f>SUMIFS('[20]WorkDone DATA'!$L:$L,'[20]WorkDone DATA'!$N:$N,BOQ!AW$6,'[20]WorkDone DATA'!$G:$G,BOQ!$B430)*$G430</f>
        <v>#VALUE!</v>
      </c>
      <c r="AX430" s="53" t="e">
        <f>SUMIFS('[20]WorkDone DATA'!$L:$L,'[20]WorkDone DATA'!$N:$N,BOQ!AX$6,'[20]WorkDone DATA'!$G:$G,BOQ!$B430)*$G430</f>
        <v>#VALUE!</v>
      </c>
      <c r="AY430" s="53" t="e">
        <f>SUMIFS('[20]WorkDone DATA'!$L:$L,'[20]WorkDone DATA'!$N:$N,BOQ!AY$6,'[20]WorkDone DATA'!$G:$G,BOQ!$B430)*$G430</f>
        <v>#VALUE!</v>
      </c>
      <c r="AZ430" s="53" t="e">
        <f>SUMIFS('[20]WorkDone DATA'!$L:$L,'[20]WorkDone DATA'!$N:$N,BOQ!AZ$6,'[20]WorkDone DATA'!$G:$G,BOQ!$B430)*$G430</f>
        <v>#VALUE!</v>
      </c>
      <c r="BA430" s="53" t="e">
        <f>SUMIFS('[20]WorkDone DATA'!$L:$L,'[20]WorkDone DATA'!$N:$N,BOQ!BA$6,'[20]WorkDone DATA'!$G:$G,BOQ!$B430)*$G430</f>
        <v>#VALUE!</v>
      </c>
      <c r="BB430" s="53" t="e">
        <f>SUMIFS('[20]WorkDone DATA'!$L:$L,'[20]WorkDone DATA'!$N:$N,BOQ!BB$6,'[20]WorkDone DATA'!$G:$G,BOQ!$B430)*$G430</f>
        <v>#VALUE!</v>
      </c>
      <c r="BC430" s="53" t="e">
        <f>SUMIFS('[20]WorkDone DATA'!$L:$L,'[20]WorkDone DATA'!$N:$N,BOQ!BC$6,'[20]WorkDone DATA'!$G:$G,BOQ!$B430)*$G430</f>
        <v>#VALUE!</v>
      </c>
      <c r="BD430" s="53" t="e">
        <f>SUMIFS('[20]WorkDone DATA'!$L:$L,'[20]WorkDone DATA'!$N:$N,BOQ!BD$6,'[20]WorkDone DATA'!$G:$G,BOQ!$B430)*$G430</f>
        <v>#VALUE!</v>
      </c>
      <c r="BE430" s="53" t="e">
        <f>SUMIFS('[20]WorkDone DATA'!$L:$L,'[20]WorkDone DATA'!$N:$N,BOQ!BE$6,'[20]WorkDone DATA'!$G:$G,BOQ!$B430)*$G430</f>
        <v>#VALUE!</v>
      </c>
      <c r="BF430" s="53" t="e">
        <f>SUMIFS('[20]WorkDone DATA'!$L:$L,'[20]WorkDone DATA'!$N:$N,BOQ!BF$6,'[20]WorkDone DATA'!$G:$G,BOQ!$B430)*$G430</f>
        <v>#VALUE!</v>
      </c>
      <c r="BG430" s="53" t="e">
        <f>SUMIFS('[20]WorkDone DATA'!$L:$L,'[20]WorkDone DATA'!$N:$N,BOQ!BG$6,'[20]WorkDone DATA'!$G:$G,BOQ!$B430)*$G430</f>
        <v>#VALUE!</v>
      </c>
      <c r="BH430" s="53" t="e">
        <f>SUMIFS('[20]WorkDone DATA'!$L:$L,'[20]WorkDone DATA'!$N:$N,BOQ!BH$6,'[20]WorkDone DATA'!$G:$G,BOQ!$B430)*$G430</f>
        <v>#VALUE!</v>
      </c>
      <c r="BI430" s="53" t="e">
        <f>SUMIFS('[20]WorkDone DATA'!$L:$L,'[20]WorkDone DATA'!$N:$N,BOQ!BI$6,'[20]WorkDone DATA'!$G:$G,BOQ!$B430)*$G430</f>
        <v>#VALUE!</v>
      </c>
      <c r="BJ430" s="53" t="e">
        <f>SUMIFS('[20]WorkDone DATA'!$L:$L,'[20]WorkDone DATA'!$N:$N,BOQ!BJ$6,'[20]WorkDone DATA'!$G:$G,BOQ!$B430)*$G430</f>
        <v>#VALUE!</v>
      </c>
      <c r="BK430" s="53" t="e">
        <f>SUMIFS('[20]WorkDone DATA'!$L:$L,'[20]WorkDone DATA'!$N:$N,BOQ!BK$6,'[20]WorkDone DATA'!$G:$G,BOQ!$B430)*$G430</f>
        <v>#VALUE!</v>
      </c>
      <c r="BL430" s="53" t="e">
        <f>SUMIFS('[20]WorkDone DATA'!$L:$L,'[20]WorkDone DATA'!$N:$N,BOQ!BL$6,'[20]WorkDone DATA'!$G:$G,BOQ!$B430)*$G430</f>
        <v>#VALUE!</v>
      </c>
      <c r="BM430" s="53" t="e">
        <f>SUMIFS('[20]WorkDone DATA'!$L:$L,'[20]WorkDone DATA'!$N:$N,BOQ!BM$6,'[20]WorkDone DATA'!$G:$G,BOQ!$B430)*$G430</f>
        <v>#VALUE!</v>
      </c>
      <c r="BN430" s="53" t="e">
        <f>SUMIFS('[20]WorkDone DATA'!$L:$L,'[20]WorkDone DATA'!$N:$N,BOQ!BN$6,'[20]WorkDone DATA'!$G:$G,BOQ!$B430)*$G430</f>
        <v>#VALUE!</v>
      </c>
      <c r="BO430" s="53" t="e">
        <f>SUMIFS('[20]WorkDone DATA'!$L:$L,'[20]WorkDone DATA'!$N:$N,BOQ!BO$6,'[20]WorkDone DATA'!$G:$G,BOQ!$B430)*$G430</f>
        <v>#VALUE!</v>
      </c>
      <c r="BP430" s="53" t="e">
        <f>SUMIFS('[20]WorkDone DATA'!$L:$L,'[20]WorkDone DATA'!$N:$N,BOQ!BP$6,'[20]WorkDone DATA'!$G:$G,BOQ!$B430)*$G430</f>
        <v>#VALUE!</v>
      </c>
      <c r="BQ430" s="53" t="e">
        <f>SUMIFS('[20]WorkDone DATA'!$L:$L,'[20]WorkDone DATA'!$N:$N,BOQ!BQ$6,'[20]WorkDone DATA'!$G:$G,BOQ!$B430)*$G430</f>
        <v>#VALUE!</v>
      </c>
      <c r="BR430" s="53" t="e">
        <f>SUMIFS('[20]WorkDone DATA'!$L:$L,'[20]WorkDone DATA'!$N:$N,BOQ!BR$6,'[20]WorkDone DATA'!$G:$G,BOQ!$B430)*$G430</f>
        <v>#VALUE!</v>
      </c>
      <c r="BS430" s="53" t="e">
        <f>SUMIFS('[20]WorkDone DATA'!$L:$L,'[20]WorkDone DATA'!$N:$N,BOQ!BS$6,'[20]WorkDone DATA'!$G:$G,BOQ!$B430)*$G430</f>
        <v>#VALUE!</v>
      </c>
      <c r="BT430" s="53" t="e">
        <f>SUMIFS('[20]WorkDone DATA'!$L:$L,'[20]WorkDone DATA'!$N:$N,BOQ!BT$6,'[20]WorkDone DATA'!$G:$G,BOQ!$B430)*$G430</f>
        <v>#VALUE!</v>
      </c>
      <c r="BU430" s="53" t="e">
        <f>SUMIFS('[20]WorkDone DATA'!$L:$L,'[20]WorkDone DATA'!$N:$N,BOQ!BU$6,'[20]WorkDone DATA'!$G:$G,BOQ!$B430)*$G430</f>
        <v>#VALUE!</v>
      </c>
      <c r="BV430" s="53" t="e">
        <f>SUMIFS('[20]WorkDone DATA'!$L:$L,'[20]WorkDone DATA'!$N:$N,BOQ!BV$6,'[20]WorkDone DATA'!$G:$G,BOQ!$B430)*$G430</f>
        <v>#VALUE!</v>
      </c>
      <c r="BW430" s="53" t="e">
        <f>SUMIFS('[20]WorkDone DATA'!$L:$L,'[20]WorkDone DATA'!$N:$N,BOQ!BW$6,'[20]WorkDone DATA'!$G:$G,BOQ!$B430)*$G430</f>
        <v>#VALUE!</v>
      </c>
      <c r="BX430" s="53" t="e">
        <f>SUMIFS('[20]WorkDone DATA'!$L:$L,'[20]WorkDone DATA'!$N:$N,BOQ!BX$6,'[20]WorkDone DATA'!$G:$G,BOQ!$B430)*$G430</f>
        <v>#VALUE!</v>
      </c>
    </row>
    <row r="431" spans="1:76" ht="15.6" x14ac:dyDescent="0.35">
      <c r="A431" s="1"/>
      <c r="B431" s="42"/>
      <c r="C431" s="150" t="s">
        <v>61</v>
      </c>
      <c r="D431" s="152"/>
      <c r="E431" s="82"/>
      <c r="F431" s="45"/>
      <c r="G431" s="52"/>
      <c r="H431" s="53">
        <f t="shared" si="62"/>
        <v>0</v>
      </c>
      <c r="K431" s="214"/>
      <c r="L431" s="220" t="e">
        <f t="shared" si="63"/>
        <v>#VALUE!</v>
      </c>
      <c r="M431" s="221" t="e">
        <f t="shared" si="64"/>
        <v>#VALUE!</v>
      </c>
      <c r="N431" s="219"/>
      <c r="O431" s="214">
        <f t="shared" si="65"/>
        <v>0</v>
      </c>
      <c r="P431" s="215" t="e">
        <f t="shared" si="66"/>
        <v>#VALUE!</v>
      </c>
      <c r="R431" s="217" t="e">
        <f>SUMIFS('[20]WorkDone DATA'!$L:$L,'[20]WorkDone DATA'!$N:$N,BOQ!S$6,'[20]WorkDone DATA'!$G:$G,BOQ!$B431)</f>
        <v>#VALUE!</v>
      </c>
      <c r="S431" s="53" t="e">
        <f t="shared" si="67"/>
        <v>#VALUE!</v>
      </c>
      <c r="T431" s="217" t="e">
        <f>SUMIFS('[20]WorkDone DATA'!$L:$L,'[20]WorkDone DATA'!$N:$N,BOQ!U$6,'[20]WorkDone DATA'!$G:$G,BOQ!$B431)</f>
        <v>#VALUE!</v>
      </c>
      <c r="U431" s="53" t="e">
        <f t="shared" si="68"/>
        <v>#VALUE!</v>
      </c>
      <c r="V431" s="217"/>
      <c r="W431" s="53" t="e">
        <f>SUMIFS('[20]WorkDone DATA'!$L:$L,'[20]WorkDone DATA'!$N:$N,BOQ!W$6,'[20]WorkDone DATA'!$G:$G,BOQ!$B431)*$G431</f>
        <v>#VALUE!</v>
      </c>
      <c r="X431" s="217"/>
      <c r="Y431" s="53" t="e">
        <f>SUMIFS('[20]WorkDone DATA'!$L:$L,'[20]WorkDone DATA'!$N:$N,BOQ!Y$6,'[20]WorkDone DATA'!$G:$G,BOQ!$B431)*$G431</f>
        <v>#VALUE!</v>
      </c>
      <c r="Z431" s="217"/>
      <c r="AA431" s="53" t="e">
        <f>SUMIFS('[20]WorkDone DATA'!$L:$L,'[20]WorkDone DATA'!$N:$N,BOQ!AA$6,'[20]WorkDone DATA'!$G:$G,BOQ!$B431)*$G431</f>
        <v>#VALUE!</v>
      </c>
      <c r="AB431" s="53" t="e">
        <f>SUMIFS('[20]WorkDone DATA'!$L:$L,'[20]WorkDone DATA'!$N:$N,BOQ!AB$6,'[20]WorkDone DATA'!$G:$G,BOQ!$B431)*$G431</f>
        <v>#VALUE!</v>
      </c>
      <c r="AC431" s="53" t="e">
        <f>SUMIFS('[20]WorkDone DATA'!$L:$L,'[20]WorkDone DATA'!$N:$N,BOQ!AC$6,'[20]WorkDone DATA'!$G:$G,BOQ!$B431)*$G431</f>
        <v>#VALUE!</v>
      </c>
      <c r="AD431" s="53" t="e">
        <f>SUMIFS('[20]WorkDone DATA'!$L:$L,'[20]WorkDone DATA'!$N:$N,BOQ!AD$6,'[20]WorkDone DATA'!$G:$G,BOQ!$B431)*$G431</f>
        <v>#VALUE!</v>
      </c>
      <c r="AE431" s="53" t="e">
        <f>SUMIFS('[20]WorkDone DATA'!$L:$L,'[20]WorkDone DATA'!$N:$N,BOQ!AE$6,'[20]WorkDone DATA'!$G:$G,BOQ!$B431)*$G431</f>
        <v>#VALUE!</v>
      </c>
      <c r="AF431" s="53" t="e">
        <f>SUMIFS('[20]WorkDone DATA'!$L:$L,'[20]WorkDone DATA'!$N:$N,BOQ!AF$6,'[20]WorkDone DATA'!$G:$G,BOQ!$B431)*$G431</f>
        <v>#VALUE!</v>
      </c>
      <c r="AG431" s="53" t="e">
        <f>SUMIFS('[20]WorkDone DATA'!$L:$L,'[20]WorkDone DATA'!$N:$N,BOQ!AG$6,'[20]WorkDone DATA'!$G:$G,BOQ!$B431)*$G431</f>
        <v>#VALUE!</v>
      </c>
      <c r="AH431" s="53" t="e">
        <f>SUMIFS('[20]WorkDone DATA'!$L:$L,'[20]WorkDone DATA'!$N:$N,BOQ!AH$6,'[20]WorkDone DATA'!$G:$G,BOQ!$B431)*$G431</f>
        <v>#VALUE!</v>
      </c>
      <c r="AI431" s="53" t="e">
        <f>SUMIFS('[20]WorkDone DATA'!$L:$L,'[20]WorkDone DATA'!$N:$N,BOQ!AI$6,'[20]WorkDone DATA'!$G:$G,BOQ!$B431)*$G431</f>
        <v>#VALUE!</v>
      </c>
      <c r="AJ431" s="53" t="e">
        <f>SUMIFS('[20]WorkDone DATA'!$L:$L,'[20]WorkDone DATA'!$N:$N,BOQ!AJ$6,'[20]WorkDone DATA'!$G:$G,BOQ!$B431)*$G431</f>
        <v>#VALUE!</v>
      </c>
      <c r="AK431" s="53" t="e">
        <f>SUMIFS('[20]WorkDone DATA'!$L:$L,'[20]WorkDone DATA'!$N:$N,BOQ!AK$6,'[20]WorkDone DATA'!$G:$G,BOQ!$B431)*$G431</f>
        <v>#VALUE!</v>
      </c>
      <c r="AL431" s="53" t="e">
        <f>SUMIFS('[20]WorkDone DATA'!$L:$L,'[20]WorkDone DATA'!$N:$N,BOQ!AL$6,'[20]WorkDone DATA'!$G:$G,BOQ!$B431)*$G431</f>
        <v>#VALUE!</v>
      </c>
      <c r="AM431" s="53" t="e">
        <f>SUMIFS('[20]WorkDone DATA'!$L:$L,'[20]WorkDone DATA'!$N:$N,BOQ!AM$6,'[20]WorkDone DATA'!$G:$G,BOQ!$B431)*$G431</f>
        <v>#VALUE!</v>
      </c>
      <c r="AN431" s="53" t="e">
        <f>SUMIFS('[20]WorkDone DATA'!$L:$L,'[20]WorkDone DATA'!$N:$N,BOQ!AN$6,'[20]WorkDone DATA'!$G:$G,BOQ!$B431)*$G431</f>
        <v>#VALUE!</v>
      </c>
      <c r="AO431" s="53" t="e">
        <f>SUMIFS('[20]WorkDone DATA'!$L:$L,'[20]WorkDone DATA'!$N:$N,BOQ!AO$6,'[20]WorkDone DATA'!$G:$G,BOQ!$B431)*$G431</f>
        <v>#VALUE!</v>
      </c>
      <c r="AP431" s="53" t="e">
        <f>SUMIFS('[20]WorkDone DATA'!$L:$L,'[20]WorkDone DATA'!$N:$N,BOQ!AP$6,'[20]WorkDone DATA'!$G:$G,BOQ!$B431)*$G431</f>
        <v>#VALUE!</v>
      </c>
      <c r="AQ431" s="53" t="e">
        <f>SUMIFS('[20]WorkDone DATA'!$L:$L,'[20]WorkDone DATA'!$N:$N,BOQ!AQ$6,'[20]WorkDone DATA'!$G:$G,BOQ!$B431)*$G431</f>
        <v>#VALUE!</v>
      </c>
      <c r="AR431" s="53" t="e">
        <f>SUMIFS('[20]WorkDone DATA'!$L:$L,'[20]WorkDone DATA'!$N:$N,BOQ!AR$6,'[20]WorkDone DATA'!$G:$G,BOQ!$B431)*$G431</f>
        <v>#VALUE!</v>
      </c>
      <c r="AS431" s="53" t="e">
        <f>SUMIFS('[20]WorkDone DATA'!$L:$L,'[20]WorkDone DATA'!$N:$N,BOQ!AS$6,'[20]WorkDone DATA'!$G:$G,BOQ!$B431)*$G431</f>
        <v>#VALUE!</v>
      </c>
      <c r="AT431" s="53" t="e">
        <f>SUMIFS('[20]WorkDone DATA'!$L:$L,'[20]WorkDone DATA'!$N:$N,BOQ!AT$6,'[20]WorkDone DATA'!$G:$G,BOQ!$B431)*$G431</f>
        <v>#VALUE!</v>
      </c>
      <c r="AU431" s="53" t="e">
        <f>SUMIFS('[20]WorkDone DATA'!$L:$L,'[20]WorkDone DATA'!$N:$N,BOQ!AU$6,'[20]WorkDone DATA'!$G:$G,BOQ!$B431)*$G431</f>
        <v>#VALUE!</v>
      </c>
      <c r="AV431" s="53" t="e">
        <f>SUMIFS('[20]WorkDone DATA'!$L:$L,'[20]WorkDone DATA'!$N:$N,BOQ!AV$6,'[20]WorkDone DATA'!$G:$G,BOQ!$B431)*$G431</f>
        <v>#VALUE!</v>
      </c>
      <c r="AW431" s="53" t="e">
        <f>SUMIFS('[20]WorkDone DATA'!$L:$L,'[20]WorkDone DATA'!$N:$N,BOQ!AW$6,'[20]WorkDone DATA'!$G:$G,BOQ!$B431)*$G431</f>
        <v>#VALUE!</v>
      </c>
      <c r="AX431" s="53" t="e">
        <f>SUMIFS('[20]WorkDone DATA'!$L:$L,'[20]WorkDone DATA'!$N:$N,BOQ!AX$6,'[20]WorkDone DATA'!$G:$G,BOQ!$B431)*$G431</f>
        <v>#VALUE!</v>
      </c>
      <c r="AY431" s="53" t="e">
        <f>SUMIFS('[20]WorkDone DATA'!$L:$L,'[20]WorkDone DATA'!$N:$N,BOQ!AY$6,'[20]WorkDone DATA'!$G:$G,BOQ!$B431)*$G431</f>
        <v>#VALUE!</v>
      </c>
      <c r="AZ431" s="53" t="e">
        <f>SUMIFS('[20]WorkDone DATA'!$L:$L,'[20]WorkDone DATA'!$N:$N,BOQ!AZ$6,'[20]WorkDone DATA'!$G:$G,BOQ!$B431)*$G431</f>
        <v>#VALUE!</v>
      </c>
      <c r="BA431" s="53" t="e">
        <f>SUMIFS('[20]WorkDone DATA'!$L:$L,'[20]WorkDone DATA'!$N:$N,BOQ!BA$6,'[20]WorkDone DATA'!$G:$G,BOQ!$B431)*$G431</f>
        <v>#VALUE!</v>
      </c>
      <c r="BB431" s="53" t="e">
        <f>SUMIFS('[20]WorkDone DATA'!$L:$L,'[20]WorkDone DATA'!$N:$N,BOQ!BB$6,'[20]WorkDone DATA'!$G:$G,BOQ!$B431)*$G431</f>
        <v>#VALUE!</v>
      </c>
      <c r="BC431" s="53" t="e">
        <f>SUMIFS('[20]WorkDone DATA'!$L:$L,'[20]WorkDone DATA'!$N:$N,BOQ!BC$6,'[20]WorkDone DATA'!$G:$G,BOQ!$B431)*$G431</f>
        <v>#VALUE!</v>
      </c>
      <c r="BD431" s="53" t="e">
        <f>SUMIFS('[20]WorkDone DATA'!$L:$L,'[20]WorkDone DATA'!$N:$N,BOQ!BD$6,'[20]WorkDone DATA'!$G:$G,BOQ!$B431)*$G431</f>
        <v>#VALUE!</v>
      </c>
      <c r="BE431" s="53" t="e">
        <f>SUMIFS('[20]WorkDone DATA'!$L:$L,'[20]WorkDone DATA'!$N:$N,BOQ!BE$6,'[20]WorkDone DATA'!$G:$G,BOQ!$B431)*$G431</f>
        <v>#VALUE!</v>
      </c>
      <c r="BF431" s="53" t="e">
        <f>SUMIFS('[20]WorkDone DATA'!$L:$L,'[20]WorkDone DATA'!$N:$N,BOQ!BF$6,'[20]WorkDone DATA'!$G:$G,BOQ!$B431)*$G431</f>
        <v>#VALUE!</v>
      </c>
      <c r="BG431" s="53" t="e">
        <f>SUMIFS('[20]WorkDone DATA'!$L:$L,'[20]WorkDone DATA'!$N:$N,BOQ!BG$6,'[20]WorkDone DATA'!$G:$G,BOQ!$B431)*$G431</f>
        <v>#VALUE!</v>
      </c>
      <c r="BH431" s="53" t="e">
        <f>SUMIFS('[20]WorkDone DATA'!$L:$L,'[20]WorkDone DATA'!$N:$N,BOQ!BH$6,'[20]WorkDone DATA'!$G:$G,BOQ!$B431)*$G431</f>
        <v>#VALUE!</v>
      </c>
      <c r="BI431" s="53" t="e">
        <f>SUMIFS('[20]WorkDone DATA'!$L:$L,'[20]WorkDone DATA'!$N:$N,BOQ!BI$6,'[20]WorkDone DATA'!$G:$G,BOQ!$B431)*$G431</f>
        <v>#VALUE!</v>
      </c>
      <c r="BJ431" s="53" t="e">
        <f>SUMIFS('[20]WorkDone DATA'!$L:$L,'[20]WorkDone DATA'!$N:$N,BOQ!BJ$6,'[20]WorkDone DATA'!$G:$G,BOQ!$B431)*$G431</f>
        <v>#VALUE!</v>
      </c>
      <c r="BK431" s="53" t="e">
        <f>SUMIFS('[20]WorkDone DATA'!$L:$L,'[20]WorkDone DATA'!$N:$N,BOQ!BK$6,'[20]WorkDone DATA'!$G:$G,BOQ!$B431)*$G431</f>
        <v>#VALUE!</v>
      </c>
      <c r="BL431" s="53" t="e">
        <f>SUMIFS('[20]WorkDone DATA'!$L:$L,'[20]WorkDone DATA'!$N:$N,BOQ!BL$6,'[20]WorkDone DATA'!$G:$G,BOQ!$B431)*$G431</f>
        <v>#VALUE!</v>
      </c>
      <c r="BM431" s="53" t="e">
        <f>SUMIFS('[20]WorkDone DATA'!$L:$L,'[20]WorkDone DATA'!$N:$N,BOQ!BM$6,'[20]WorkDone DATA'!$G:$G,BOQ!$B431)*$G431</f>
        <v>#VALUE!</v>
      </c>
      <c r="BN431" s="53" t="e">
        <f>SUMIFS('[20]WorkDone DATA'!$L:$L,'[20]WorkDone DATA'!$N:$N,BOQ!BN$6,'[20]WorkDone DATA'!$G:$G,BOQ!$B431)*$G431</f>
        <v>#VALUE!</v>
      </c>
      <c r="BO431" s="53" t="e">
        <f>SUMIFS('[20]WorkDone DATA'!$L:$L,'[20]WorkDone DATA'!$N:$N,BOQ!BO$6,'[20]WorkDone DATA'!$G:$G,BOQ!$B431)*$G431</f>
        <v>#VALUE!</v>
      </c>
      <c r="BP431" s="53" t="e">
        <f>SUMIFS('[20]WorkDone DATA'!$L:$L,'[20]WorkDone DATA'!$N:$N,BOQ!BP$6,'[20]WorkDone DATA'!$G:$G,BOQ!$B431)*$G431</f>
        <v>#VALUE!</v>
      </c>
      <c r="BQ431" s="53" t="e">
        <f>SUMIFS('[20]WorkDone DATA'!$L:$L,'[20]WorkDone DATA'!$N:$N,BOQ!BQ$6,'[20]WorkDone DATA'!$G:$G,BOQ!$B431)*$G431</f>
        <v>#VALUE!</v>
      </c>
      <c r="BR431" s="53" t="e">
        <f>SUMIFS('[20]WorkDone DATA'!$L:$L,'[20]WorkDone DATA'!$N:$N,BOQ!BR$6,'[20]WorkDone DATA'!$G:$G,BOQ!$B431)*$G431</f>
        <v>#VALUE!</v>
      </c>
      <c r="BS431" s="53" t="e">
        <f>SUMIFS('[20]WorkDone DATA'!$L:$L,'[20]WorkDone DATA'!$N:$N,BOQ!BS$6,'[20]WorkDone DATA'!$G:$G,BOQ!$B431)*$G431</f>
        <v>#VALUE!</v>
      </c>
      <c r="BT431" s="53" t="e">
        <f>SUMIFS('[20]WorkDone DATA'!$L:$L,'[20]WorkDone DATA'!$N:$N,BOQ!BT$6,'[20]WorkDone DATA'!$G:$G,BOQ!$B431)*$G431</f>
        <v>#VALUE!</v>
      </c>
      <c r="BU431" s="53" t="e">
        <f>SUMIFS('[20]WorkDone DATA'!$L:$L,'[20]WorkDone DATA'!$N:$N,BOQ!BU$6,'[20]WorkDone DATA'!$G:$G,BOQ!$B431)*$G431</f>
        <v>#VALUE!</v>
      </c>
      <c r="BV431" s="53" t="e">
        <f>SUMIFS('[20]WorkDone DATA'!$L:$L,'[20]WorkDone DATA'!$N:$N,BOQ!BV$6,'[20]WorkDone DATA'!$G:$G,BOQ!$B431)*$G431</f>
        <v>#VALUE!</v>
      </c>
      <c r="BW431" s="53" t="e">
        <f>SUMIFS('[20]WorkDone DATA'!$L:$L,'[20]WorkDone DATA'!$N:$N,BOQ!BW$6,'[20]WorkDone DATA'!$G:$G,BOQ!$B431)*$G431</f>
        <v>#VALUE!</v>
      </c>
      <c r="BX431" s="53" t="e">
        <f>SUMIFS('[20]WorkDone DATA'!$L:$L,'[20]WorkDone DATA'!$N:$N,BOQ!BX$6,'[20]WorkDone DATA'!$G:$G,BOQ!$B431)*$G431</f>
        <v>#VALUE!</v>
      </c>
    </row>
    <row r="432" spans="1:76" ht="15.6" x14ac:dyDescent="0.35">
      <c r="A432" s="1" t="str">
        <f>C431</f>
        <v>2.5mm2 x4 core cabtyre</v>
      </c>
      <c r="B432" s="42">
        <v>2.2200000000000002</v>
      </c>
      <c r="C432" s="156" t="s">
        <v>11</v>
      </c>
      <c r="D432" s="152" t="s">
        <v>27</v>
      </c>
      <c r="E432" s="82" t="s">
        <v>13</v>
      </c>
      <c r="F432" s="45">
        <v>2500</v>
      </c>
      <c r="G432" s="52">
        <v>22.9</v>
      </c>
      <c r="H432" s="53">
        <f t="shared" si="62"/>
        <v>57250</v>
      </c>
      <c r="K432" s="214" t="e">
        <f t="shared" si="69"/>
        <v>#VALUE!</v>
      </c>
      <c r="L432" s="220" t="e">
        <f t="shared" si="63"/>
        <v>#VALUE!</v>
      </c>
      <c r="M432" s="221" t="e">
        <f t="shared" si="64"/>
        <v>#VALUE!</v>
      </c>
      <c r="N432" s="219"/>
      <c r="O432" s="214" t="e">
        <f t="shared" si="65"/>
        <v>#VALUE!</v>
      </c>
      <c r="P432" s="215" t="e">
        <f t="shared" si="66"/>
        <v>#VALUE!</v>
      </c>
      <c r="R432" s="217" t="e">
        <f>SUMIFS('[20]WorkDone DATA'!$L:$L,'[20]WorkDone DATA'!$N:$N,BOQ!S$6,'[20]WorkDone DATA'!$G:$G,BOQ!$B432)</f>
        <v>#VALUE!</v>
      </c>
      <c r="S432" s="53" t="e">
        <f t="shared" si="67"/>
        <v>#VALUE!</v>
      </c>
      <c r="T432" s="217" t="e">
        <f>SUMIFS('[20]WorkDone DATA'!$L:$L,'[20]WorkDone DATA'!$N:$N,BOQ!U$6,'[20]WorkDone DATA'!$G:$G,BOQ!$B432)</f>
        <v>#VALUE!</v>
      </c>
      <c r="U432" s="53" t="e">
        <f t="shared" si="68"/>
        <v>#VALUE!</v>
      </c>
      <c r="V432" s="217"/>
      <c r="W432" s="53" t="e">
        <f>SUMIFS('[20]WorkDone DATA'!$L:$L,'[20]WorkDone DATA'!$N:$N,BOQ!W$6,'[20]WorkDone DATA'!$G:$G,BOQ!$B432)*$G432</f>
        <v>#VALUE!</v>
      </c>
      <c r="X432" s="217"/>
      <c r="Y432" s="53" t="e">
        <f>SUMIFS('[20]WorkDone DATA'!$L:$L,'[20]WorkDone DATA'!$N:$N,BOQ!Y$6,'[20]WorkDone DATA'!$G:$G,BOQ!$B432)*$G432</f>
        <v>#VALUE!</v>
      </c>
      <c r="Z432" s="217"/>
      <c r="AA432" s="53" t="e">
        <f>SUMIFS('[20]WorkDone DATA'!$L:$L,'[20]WorkDone DATA'!$N:$N,BOQ!AA$6,'[20]WorkDone DATA'!$G:$G,BOQ!$B432)*$G432</f>
        <v>#VALUE!</v>
      </c>
      <c r="AB432" s="53" t="e">
        <f>SUMIFS('[20]WorkDone DATA'!$L:$L,'[20]WorkDone DATA'!$N:$N,BOQ!AB$6,'[20]WorkDone DATA'!$G:$G,BOQ!$B432)*$G432</f>
        <v>#VALUE!</v>
      </c>
      <c r="AC432" s="53" t="e">
        <f>SUMIFS('[20]WorkDone DATA'!$L:$L,'[20]WorkDone DATA'!$N:$N,BOQ!AC$6,'[20]WorkDone DATA'!$G:$G,BOQ!$B432)*$G432</f>
        <v>#VALUE!</v>
      </c>
      <c r="AD432" s="53" t="e">
        <f>SUMIFS('[20]WorkDone DATA'!$L:$L,'[20]WorkDone DATA'!$N:$N,BOQ!AD$6,'[20]WorkDone DATA'!$G:$G,BOQ!$B432)*$G432</f>
        <v>#VALUE!</v>
      </c>
      <c r="AE432" s="53" t="e">
        <f>SUMIFS('[20]WorkDone DATA'!$L:$L,'[20]WorkDone DATA'!$N:$N,BOQ!AE$6,'[20]WorkDone DATA'!$G:$G,BOQ!$B432)*$G432</f>
        <v>#VALUE!</v>
      </c>
      <c r="AF432" s="53" t="e">
        <f>SUMIFS('[20]WorkDone DATA'!$L:$L,'[20]WorkDone DATA'!$N:$N,BOQ!AF$6,'[20]WorkDone DATA'!$G:$G,BOQ!$B432)*$G432</f>
        <v>#VALUE!</v>
      </c>
      <c r="AG432" s="53" t="e">
        <f>SUMIFS('[20]WorkDone DATA'!$L:$L,'[20]WorkDone DATA'!$N:$N,BOQ!AG$6,'[20]WorkDone DATA'!$G:$G,BOQ!$B432)*$G432</f>
        <v>#VALUE!</v>
      </c>
      <c r="AH432" s="53" t="e">
        <f>SUMIFS('[20]WorkDone DATA'!$L:$L,'[20]WorkDone DATA'!$N:$N,BOQ!AH$6,'[20]WorkDone DATA'!$G:$G,BOQ!$B432)*$G432</f>
        <v>#VALUE!</v>
      </c>
      <c r="AI432" s="53" t="e">
        <f>SUMIFS('[20]WorkDone DATA'!$L:$L,'[20]WorkDone DATA'!$N:$N,BOQ!AI$6,'[20]WorkDone DATA'!$G:$G,BOQ!$B432)*$G432</f>
        <v>#VALUE!</v>
      </c>
      <c r="AJ432" s="53" t="e">
        <f>SUMIFS('[20]WorkDone DATA'!$L:$L,'[20]WorkDone DATA'!$N:$N,BOQ!AJ$6,'[20]WorkDone DATA'!$G:$G,BOQ!$B432)*$G432</f>
        <v>#VALUE!</v>
      </c>
      <c r="AK432" s="53" t="e">
        <f>SUMIFS('[20]WorkDone DATA'!$L:$L,'[20]WorkDone DATA'!$N:$N,BOQ!AK$6,'[20]WorkDone DATA'!$G:$G,BOQ!$B432)*$G432</f>
        <v>#VALUE!</v>
      </c>
      <c r="AL432" s="53" t="e">
        <f>SUMIFS('[20]WorkDone DATA'!$L:$L,'[20]WorkDone DATA'!$N:$N,BOQ!AL$6,'[20]WorkDone DATA'!$G:$G,BOQ!$B432)*$G432</f>
        <v>#VALUE!</v>
      </c>
      <c r="AM432" s="53" t="e">
        <f>SUMIFS('[20]WorkDone DATA'!$L:$L,'[20]WorkDone DATA'!$N:$N,BOQ!AM$6,'[20]WorkDone DATA'!$G:$G,BOQ!$B432)*$G432</f>
        <v>#VALUE!</v>
      </c>
      <c r="AN432" s="53" t="e">
        <f>SUMIFS('[20]WorkDone DATA'!$L:$L,'[20]WorkDone DATA'!$N:$N,BOQ!AN$6,'[20]WorkDone DATA'!$G:$G,BOQ!$B432)*$G432</f>
        <v>#VALUE!</v>
      </c>
      <c r="AO432" s="53" t="e">
        <f>SUMIFS('[20]WorkDone DATA'!$L:$L,'[20]WorkDone DATA'!$N:$N,BOQ!AO$6,'[20]WorkDone DATA'!$G:$G,BOQ!$B432)*$G432</f>
        <v>#VALUE!</v>
      </c>
      <c r="AP432" s="53" t="e">
        <f>SUMIFS('[20]WorkDone DATA'!$L:$L,'[20]WorkDone DATA'!$N:$N,BOQ!AP$6,'[20]WorkDone DATA'!$G:$G,BOQ!$B432)*$G432</f>
        <v>#VALUE!</v>
      </c>
      <c r="AQ432" s="53" t="e">
        <f>SUMIFS('[20]WorkDone DATA'!$L:$L,'[20]WorkDone DATA'!$N:$N,BOQ!AQ$6,'[20]WorkDone DATA'!$G:$G,BOQ!$B432)*$G432</f>
        <v>#VALUE!</v>
      </c>
      <c r="AR432" s="53" t="e">
        <f>SUMIFS('[20]WorkDone DATA'!$L:$L,'[20]WorkDone DATA'!$N:$N,BOQ!AR$6,'[20]WorkDone DATA'!$G:$G,BOQ!$B432)*$G432</f>
        <v>#VALUE!</v>
      </c>
      <c r="AS432" s="53" t="e">
        <f>SUMIFS('[20]WorkDone DATA'!$L:$L,'[20]WorkDone DATA'!$N:$N,BOQ!AS$6,'[20]WorkDone DATA'!$G:$G,BOQ!$B432)*$G432</f>
        <v>#VALUE!</v>
      </c>
      <c r="AT432" s="53" t="e">
        <f>SUMIFS('[20]WorkDone DATA'!$L:$L,'[20]WorkDone DATA'!$N:$N,BOQ!AT$6,'[20]WorkDone DATA'!$G:$G,BOQ!$B432)*$G432</f>
        <v>#VALUE!</v>
      </c>
      <c r="AU432" s="53" t="e">
        <f>SUMIFS('[20]WorkDone DATA'!$L:$L,'[20]WorkDone DATA'!$N:$N,BOQ!AU$6,'[20]WorkDone DATA'!$G:$G,BOQ!$B432)*$G432</f>
        <v>#VALUE!</v>
      </c>
      <c r="AV432" s="53" t="e">
        <f>SUMIFS('[20]WorkDone DATA'!$L:$L,'[20]WorkDone DATA'!$N:$N,BOQ!AV$6,'[20]WorkDone DATA'!$G:$G,BOQ!$B432)*$G432</f>
        <v>#VALUE!</v>
      </c>
      <c r="AW432" s="53" t="e">
        <f>SUMIFS('[20]WorkDone DATA'!$L:$L,'[20]WorkDone DATA'!$N:$N,BOQ!AW$6,'[20]WorkDone DATA'!$G:$G,BOQ!$B432)*$G432</f>
        <v>#VALUE!</v>
      </c>
      <c r="AX432" s="53" t="e">
        <f>SUMIFS('[20]WorkDone DATA'!$L:$L,'[20]WorkDone DATA'!$N:$N,BOQ!AX$6,'[20]WorkDone DATA'!$G:$G,BOQ!$B432)*$G432</f>
        <v>#VALUE!</v>
      </c>
      <c r="AY432" s="53" t="e">
        <f>SUMIFS('[20]WorkDone DATA'!$L:$L,'[20]WorkDone DATA'!$N:$N,BOQ!AY$6,'[20]WorkDone DATA'!$G:$G,BOQ!$B432)*$G432</f>
        <v>#VALUE!</v>
      </c>
      <c r="AZ432" s="53" t="e">
        <f>SUMIFS('[20]WorkDone DATA'!$L:$L,'[20]WorkDone DATA'!$N:$N,BOQ!AZ$6,'[20]WorkDone DATA'!$G:$G,BOQ!$B432)*$G432</f>
        <v>#VALUE!</v>
      </c>
      <c r="BA432" s="53" t="e">
        <f>SUMIFS('[20]WorkDone DATA'!$L:$L,'[20]WorkDone DATA'!$N:$N,BOQ!BA$6,'[20]WorkDone DATA'!$G:$G,BOQ!$B432)*$G432</f>
        <v>#VALUE!</v>
      </c>
      <c r="BB432" s="53" t="e">
        <f>SUMIFS('[20]WorkDone DATA'!$L:$L,'[20]WorkDone DATA'!$N:$N,BOQ!BB$6,'[20]WorkDone DATA'!$G:$G,BOQ!$B432)*$G432</f>
        <v>#VALUE!</v>
      </c>
      <c r="BC432" s="53" t="e">
        <f>SUMIFS('[20]WorkDone DATA'!$L:$L,'[20]WorkDone DATA'!$N:$N,BOQ!BC$6,'[20]WorkDone DATA'!$G:$G,BOQ!$B432)*$G432</f>
        <v>#VALUE!</v>
      </c>
      <c r="BD432" s="53" t="e">
        <f>SUMIFS('[20]WorkDone DATA'!$L:$L,'[20]WorkDone DATA'!$N:$N,BOQ!BD$6,'[20]WorkDone DATA'!$G:$G,BOQ!$B432)*$G432</f>
        <v>#VALUE!</v>
      </c>
      <c r="BE432" s="53" t="e">
        <f>SUMIFS('[20]WorkDone DATA'!$L:$L,'[20]WorkDone DATA'!$N:$N,BOQ!BE$6,'[20]WorkDone DATA'!$G:$G,BOQ!$B432)*$G432</f>
        <v>#VALUE!</v>
      </c>
      <c r="BF432" s="53" t="e">
        <f>SUMIFS('[20]WorkDone DATA'!$L:$L,'[20]WorkDone DATA'!$N:$N,BOQ!BF$6,'[20]WorkDone DATA'!$G:$G,BOQ!$B432)*$G432</f>
        <v>#VALUE!</v>
      </c>
      <c r="BG432" s="53" t="e">
        <f>SUMIFS('[20]WorkDone DATA'!$L:$L,'[20]WorkDone DATA'!$N:$N,BOQ!BG$6,'[20]WorkDone DATA'!$G:$G,BOQ!$B432)*$G432</f>
        <v>#VALUE!</v>
      </c>
      <c r="BH432" s="53" t="e">
        <f>SUMIFS('[20]WorkDone DATA'!$L:$L,'[20]WorkDone DATA'!$N:$N,BOQ!BH$6,'[20]WorkDone DATA'!$G:$G,BOQ!$B432)*$G432</f>
        <v>#VALUE!</v>
      </c>
      <c r="BI432" s="53" t="e">
        <f>SUMIFS('[20]WorkDone DATA'!$L:$L,'[20]WorkDone DATA'!$N:$N,BOQ!BI$6,'[20]WorkDone DATA'!$G:$G,BOQ!$B432)*$G432</f>
        <v>#VALUE!</v>
      </c>
      <c r="BJ432" s="53" t="e">
        <f>SUMIFS('[20]WorkDone DATA'!$L:$L,'[20]WorkDone DATA'!$N:$N,BOQ!BJ$6,'[20]WorkDone DATA'!$G:$G,BOQ!$B432)*$G432</f>
        <v>#VALUE!</v>
      </c>
      <c r="BK432" s="53" t="e">
        <f>SUMIFS('[20]WorkDone DATA'!$L:$L,'[20]WorkDone DATA'!$N:$N,BOQ!BK$6,'[20]WorkDone DATA'!$G:$G,BOQ!$B432)*$G432</f>
        <v>#VALUE!</v>
      </c>
      <c r="BL432" s="53" t="e">
        <f>SUMIFS('[20]WorkDone DATA'!$L:$L,'[20]WorkDone DATA'!$N:$N,BOQ!BL$6,'[20]WorkDone DATA'!$G:$G,BOQ!$B432)*$G432</f>
        <v>#VALUE!</v>
      </c>
      <c r="BM432" s="53" t="e">
        <f>SUMIFS('[20]WorkDone DATA'!$L:$L,'[20]WorkDone DATA'!$N:$N,BOQ!BM$6,'[20]WorkDone DATA'!$G:$G,BOQ!$B432)*$G432</f>
        <v>#VALUE!</v>
      </c>
      <c r="BN432" s="53" t="e">
        <f>SUMIFS('[20]WorkDone DATA'!$L:$L,'[20]WorkDone DATA'!$N:$N,BOQ!BN$6,'[20]WorkDone DATA'!$G:$G,BOQ!$B432)*$G432</f>
        <v>#VALUE!</v>
      </c>
      <c r="BO432" s="53" t="e">
        <f>SUMIFS('[20]WorkDone DATA'!$L:$L,'[20]WorkDone DATA'!$N:$N,BOQ!BO$6,'[20]WorkDone DATA'!$G:$G,BOQ!$B432)*$G432</f>
        <v>#VALUE!</v>
      </c>
      <c r="BP432" s="53" t="e">
        <f>SUMIFS('[20]WorkDone DATA'!$L:$L,'[20]WorkDone DATA'!$N:$N,BOQ!BP$6,'[20]WorkDone DATA'!$G:$G,BOQ!$B432)*$G432</f>
        <v>#VALUE!</v>
      </c>
      <c r="BQ432" s="53" t="e">
        <f>SUMIFS('[20]WorkDone DATA'!$L:$L,'[20]WorkDone DATA'!$N:$N,BOQ!BQ$6,'[20]WorkDone DATA'!$G:$G,BOQ!$B432)*$G432</f>
        <v>#VALUE!</v>
      </c>
      <c r="BR432" s="53" t="e">
        <f>SUMIFS('[20]WorkDone DATA'!$L:$L,'[20]WorkDone DATA'!$N:$N,BOQ!BR$6,'[20]WorkDone DATA'!$G:$G,BOQ!$B432)*$G432</f>
        <v>#VALUE!</v>
      </c>
      <c r="BS432" s="53" t="e">
        <f>SUMIFS('[20]WorkDone DATA'!$L:$L,'[20]WorkDone DATA'!$N:$N,BOQ!BS$6,'[20]WorkDone DATA'!$G:$G,BOQ!$B432)*$G432</f>
        <v>#VALUE!</v>
      </c>
      <c r="BT432" s="53" t="e">
        <f>SUMIFS('[20]WorkDone DATA'!$L:$L,'[20]WorkDone DATA'!$N:$N,BOQ!BT$6,'[20]WorkDone DATA'!$G:$G,BOQ!$B432)*$G432</f>
        <v>#VALUE!</v>
      </c>
      <c r="BU432" s="53" t="e">
        <f>SUMIFS('[20]WorkDone DATA'!$L:$L,'[20]WorkDone DATA'!$N:$N,BOQ!BU$6,'[20]WorkDone DATA'!$G:$G,BOQ!$B432)*$G432</f>
        <v>#VALUE!</v>
      </c>
      <c r="BV432" s="53" t="e">
        <f>SUMIFS('[20]WorkDone DATA'!$L:$L,'[20]WorkDone DATA'!$N:$N,BOQ!BV$6,'[20]WorkDone DATA'!$G:$G,BOQ!$B432)*$G432</f>
        <v>#VALUE!</v>
      </c>
      <c r="BW432" s="53" t="e">
        <f>SUMIFS('[20]WorkDone DATA'!$L:$L,'[20]WorkDone DATA'!$N:$N,BOQ!BW$6,'[20]WorkDone DATA'!$G:$G,BOQ!$B432)*$G432</f>
        <v>#VALUE!</v>
      </c>
      <c r="BX432" s="53" t="e">
        <f>SUMIFS('[20]WorkDone DATA'!$L:$L,'[20]WorkDone DATA'!$N:$N,BOQ!BX$6,'[20]WorkDone DATA'!$G:$G,BOQ!$B432)*$G432</f>
        <v>#VALUE!</v>
      </c>
    </row>
    <row r="433" spans="1:76" ht="15.6" x14ac:dyDescent="0.35">
      <c r="A433" s="1" t="str">
        <f>C431</f>
        <v>2.5mm2 x4 core cabtyre</v>
      </c>
      <c r="B433" s="42">
        <v>2.2210000000000001</v>
      </c>
      <c r="C433" s="156" t="s">
        <v>53</v>
      </c>
      <c r="D433" s="152" t="s">
        <v>46</v>
      </c>
      <c r="E433" s="82" t="s">
        <v>13</v>
      </c>
      <c r="F433" s="45">
        <v>2500</v>
      </c>
      <c r="G433" s="52">
        <v>9.8699999999999992</v>
      </c>
      <c r="H433" s="53">
        <f t="shared" si="62"/>
        <v>24674.999999999996</v>
      </c>
      <c r="K433" s="214" t="e">
        <f t="shared" si="69"/>
        <v>#VALUE!</v>
      </c>
      <c r="L433" s="220" t="e">
        <f t="shared" si="63"/>
        <v>#VALUE!</v>
      </c>
      <c r="M433" s="221" t="e">
        <f t="shared" si="64"/>
        <v>#VALUE!</v>
      </c>
      <c r="N433" s="219"/>
      <c r="O433" s="214" t="e">
        <f t="shared" si="65"/>
        <v>#VALUE!</v>
      </c>
      <c r="P433" s="215" t="e">
        <f t="shared" si="66"/>
        <v>#VALUE!</v>
      </c>
      <c r="R433" s="217" t="e">
        <f>SUMIFS('[20]WorkDone DATA'!$L:$L,'[20]WorkDone DATA'!$N:$N,BOQ!S$6,'[20]WorkDone DATA'!$G:$G,BOQ!$B433)</f>
        <v>#VALUE!</v>
      </c>
      <c r="S433" s="53" t="e">
        <f t="shared" si="67"/>
        <v>#VALUE!</v>
      </c>
      <c r="T433" s="217" t="e">
        <f>SUMIFS('[20]WorkDone DATA'!$L:$L,'[20]WorkDone DATA'!$N:$N,BOQ!U$6,'[20]WorkDone DATA'!$G:$G,BOQ!$B433)</f>
        <v>#VALUE!</v>
      </c>
      <c r="U433" s="53" t="e">
        <f t="shared" si="68"/>
        <v>#VALUE!</v>
      </c>
      <c r="V433" s="217"/>
      <c r="W433" s="53" t="e">
        <f>SUMIFS('[20]WorkDone DATA'!$L:$L,'[20]WorkDone DATA'!$N:$N,BOQ!W$6,'[20]WorkDone DATA'!$G:$G,BOQ!$B433)*$G433</f>
        <v>#VALUE!</v>
      </c>
      <c r="X433" s="217"/>
      <c r="Y433" s="53" t="e">
        <f>SUMIFS('[20]WorkDone DATA'!$L:$L,'[20]WorkDone DATA'!$N:$N,BOQ!Y$6,'[20]WorkDone DATA'!$G:$G,BOQ!$B433)*$G433</f>
        <v>#VALUE!</v>
      </c>
      <c r="Z433" s="217"/>
      <c r="AA433" s="53" t="e">
        <f>SUMIFS('[20]WorkDone DATA'!$L:$L,'[20]WorkDone DATA'!$N:$N,BOQ!AA$6,'[20]WorkDone DATA'!$G:$G,BOQ!$B433)*$G433</f>
        <v>#VALUE!</v>
      </c>
      <c r="AB433" s="53" t="e">
        <f>SUMIFS('[20]WorkDone DATA'!$L:$L,'[20]WorkDone DATA'!$N:$N,BOQ!AB$6,'[20]WorkDone DATA'!$G:$G,BOQ!$B433)*$G433</f>
        <v>#VALUE!</v>
      </c>
      <c r="AC433" s="53" t="e">
        <f>SUMIFS('[20]WorkDone DATA'!$L:$L,'[20]WorkDone DATA'!$N:$N,BOQ!AC$6,'[20]WorkDone DATA'!$G:$G,BOQ!$B433)*$G433</f>
        <v>#VALUE!</v>
      </c>
      <c r="AD433" s="53" t="e">
        <f>SUMIFS('[20]WorkDone DATA'!$L:$L,'[20]WorkDone DATA'!$N:$N,BOQ!AD$6,'[20]WorkDone DATA'!$G:$G,BOQ!$B433)*$G433</f>
        <v>#VALUE!</v>
      </c>
      <c r="AE433" s="53" t="e">
        <f>SUMIFS('[20]WorkDone DATA'!$L:$L,'[20]WorkDone DATA'!$N:$N,BOQ!AE$6,'[20]WorkDone DATA'!$G:$G,BOQ!$B433)*$G433</f>
        <v>#VALUE!</v>
      </c>
      <c r="AF433" s="53" t="e">
        <f>SUMIFS('[20]WorkDone DATA'!$L:$L,'[20]WorkDone DATA'!$N:$N,BOQ!AF$6,'[20]WorkDone DATA'!$G:$G,BOQ!$B433)*$G433</f>
        <v>#VALUE!</v>
      </c>
      <c r="AG433" s="53" t="e">
        <f>SUMIFS('[20]WorkDone DATA'!$L:$L,'[20]WorkDone DATA'!$N:$N,BOQ!AG$6,'[20]WorkDone DATA'!$G:$G,BOQ!$B433)*$G433</f>
        <v>#VALUE!</v>
      </c>
      <c r="AH433" s="53" t="e">
        <f>SUMIFS('[20]WorkDone DATA'!$L:$L,'[20]WorkDone DATA'!$N:$N,BOQ!AH$6,'[20]WorkDone DATA'!$G:$G,BOQ!$B433)*$G433</f>
        <v>#VALUE!</v>
      </c>
      <c r="AI433" s="53" t="e">
        <f>SUMIFS('[20]WorkDone DATA'!$L:$L,'[20]WorkDone DATA'!$N:$N,BOQ!AI$6,'[20]WorkDone DATA'!$G:$G,BOQ!$B433)*$G433</f>
        <v>#VALUE!</v>
      </c>
      <c r="AJ433" s="53" t="e">
        <f>SUMIFS('[20]WorkDone DATA'!$L:$L,'[20]WorkDone DATA'!$N:$N,BOQ!AJ$6,'[20]WorkDone DATA'!$G:$G,BOQ!$B433)*$G433</f>
        <v>#VALUE!</v>
      </c>
      <c r="AK433" s="53" t="e">
        <f>SUMIFS('[20]WorkDone DATA'!$L:$L,'[20]WorkDone DATA'!$N:$N,BOQ!AK$6,'[20]WorkDone DATA'!$G:$G,BOQ!$B433)*$G433</f>
        <v>#VALUE!</v>
      </c>
      <c r="AL433" s="53" t="e">
        <f>SUMIFS('[20]WorkDone DATA'!$L:$L,'[20]WorkDone DATA'!$N:$N,BOQ!AL$6,'[20]WorkDone DATA'!$G:$G,BOQ!$B433)*$G433</f>
        <v>#VALUE!</v>
      </c>
      <c r="AM433" s="53" t="e">
        <f>SUMIFS('[20]WorkDone DATA'!$L:$L,'[20]WorkDone DATA'!$N:$N,BOQ!AM$6,'[20]WorkDone DATA'!$G:$G,BOQ!$B433)*$G433</f>
        <v>#VALUE!</v>
      </c>
      <c r="AN433" s="53" t="e">
        <f>SUMIFS('[20]WorkDone DATA'!$L:$L,'[20]WorkDone DATA'!$N:$N,BOQ!AN$6,'[20]WorkDone DATA'!$G:$G,BOQ!$B433)*$G433</f>
        <v>#VALUE!</v>
      </c>
      <c r="AO433" s="53" t="e">
        <f>SUMIFS('[20]WorkDone DATA'!$L:$L,'[20]WorkDone DATA'!$N:$N,BOQ!AO$6,'[20]WorkDone DATA'!$G:$G,BOQ!$B433)*$G433</f>
        <v>#VALUE!</v>
      </c>
      <c r="AP433" s="53" t="e">
        <f>SUMIFS('[20]WorkDone DATA'!$L:$L,'[20]WorkDone DATA'!$N:$N,BOQ!AP$6,'[20]WorkDone DATA'!$G:$G,BOQ!$B433)*$G433</f>
        <v>#VALUE!</v>
      </c>
      <c r="AQ433" s="53" t="e">
        <f>SUMIFS('[20]WorkDone DATA'!$L:$L,'[20]WorkDone DATA'!$N:$N,BOQ!AQ$6,'[20]WorkDone DATA'!$G:$G,BOQ!$B433)*$G433</f>
        <v>#VALUE!</v>
      </c>
      <c r="AR433" s="53" t="e">
        <f>SUMIFS('[20]WorkDone DATA'!$L:$L,'[20]WorkDone DATA'!$N:$N,BOQ!AR$6,'[20]WorkDone DATA'!$G:$G,BOQ!$B433)*$G433</f>
        <v>#VALUE!</v>
      </c>
      <c r="AS433" s="53" t="e">
        <f>SUMIFS('[20]WorkDone DATA'!$L:$L,'[20]WorkDone DATA'!$N:$N,BOQ!AS$6,'[20]WorkDone DATA'!$G:$G,BOQ!$B433)*$G433</f>
        <v>#VALUE!</v>
      </c>
      <c r="AT433" s="53" t="e">
        <f>SUMIFS('[20]WorkDone DATA'!$L:$L,'[20]WorkDone DATA'!$N:$N,BOQ!AT$6,'[20]WorkDone DATA'!$G:$G,BOQ!$B433)*$G433</f>
        <v>#VALUE!</v>
      </c>
      <c r="AU433" s="53" t="e">
        <f>SUMIFS('[20]WorkDone DATA'!$L:$L,'[20]WorkDone DATA'!$N:$N,BOQ!AU$6,'[20]WorkDone DATA'!$G:$G,BOQ!$B433)*$G433</f>
        <v>#VALUE!</v>
      </c>
      <c r="AV433" s="53" t="e">
        <f>SUMIFS('[20]WorkDone DATA'!$L:$L,'[20]WorkDone DATA'!$N:$N,BOQ!AV$6,'[20]WorkDone DATA'!$G:$G,BOQ!$B433)*$G433</f>
        <v>#VALUE!</v>
      </c>
      <c r="AW433" s="53" t="e">
        <f>SUMIFS('[20]WorkDone DATA'!$L:$L,'[20]WorkDone DATA'!$N:$N,BOQ!AW$6,'[20]WorkDone DATA'!$G:$G,BOQ!$B433)*$G433</f>
        <v>#VALUE!</v>
      </c>
      <c r="AX433" s="53" t="e">
        <f>SUMIFS('[20]WorkDone DATA'!$L:$L,'[20]WorkDone DATA'!$N:$N,BOQ!AX$6,'[20]WorkDone DATA'!$G:$G,BOQ!$B433)*$G433</f>
        <v>#VALUE!</v>
      </c>
      <c r="AY433" s="53" t="e">
        <f>SUMIFS('[20]WorkDone DATA'!$L:$L,'[20]WorkDone DATA'!$N:$N,BOQ!AY$6,'[20]WorkDone DATA'!$G:$G,BOQ!$B433)*$G433</f>
        <v>#VALUE!</v>
      </c>
      <c r="AZ433" s="53" t="e">
        <f>SUMIFS('[20]WorkDone DATA'!$L:$L,'[20]WorkDone DATA'!$N:$N,BOQ!AZ$6,'[20]WorkDone DATA'!$G:$G,BOQ!$B433)*$G433</f>
        <v>#VALUE!</v>
      </c>
      <c r="BA433" s="53" t="e">
        <f>SUMIFS('[20]WorkDone DATA'!$L:$L,'[20]WorkDone DATA'!$N:$N,BOQ!BA$6,'[20]WorkDone DATA'!$G:$G,BOQ!$B433)*$G433</f>
        <v>#VALUE!</v>
      </c>
      <c r="BB433" s="53" t="e">
        <f>SUMIFS('[20]WorkDone DATA'!$L:$L,'[20]WorkDone DATA'!$N:$N,BOQ!BB$6,'[20]WorkDone DATA'!$G:$G,BOQ!$B433)*$G433</f>
        <v>#VALUE!</v>
      </c>
      <c r="BC433" s="53" t="e">
        <f>SUMIFS('[20]WorkDone DATA'!$L:$L,'[20]WorkDone DATA'!$N:$N,BOQ!BC$6,'[20]WorkDone DATA'!$G:$G,BOQ!$B433)*$G433</f>
        <v>#VALUE!</v>
      </c>
      <c r="BD433" s="53" t="e">
        <f>SUMIFS('[20]WorkDone DATA'!$L:$L,'[20]WorkDone DATA'!$N:$N,BOQ!BD$6,'[20]WorkDone DATA'!$G:$G,BOQ!$B433)*$G433</f>
        <v>#VALUE!</v>
      </c>
      <c r="BE433" s="53" t="e">
        <f>SUMIFS('[20]WorkDone DATA'!$L:$L,'[20]WorkDone DATA'!$N:$N,BOQ!BE$6,'[20]WorkDone DATA'!$G:$G,BOQ!$B433)*$G433</f>
        <v>#VALUE!</v>
      </c>
      <c r="BF433" s="53" t="e">
        <f>SUMIFS('[20]WorkDone DATA'!$L:$L,'[20]WorkDone DATA'!$N:$N,BOQ!BF$6,'[20]WorkDone DATA'!$G:$G,BOQ!$B433)*$G433</f>
        <v>#VALUE!</v>
      </c>
      <c r="BG433" s="53" t="e">
        <f>SUMIFS('[20]WorkDone DATA'!$L:$L,'[20]WorkDone DATA'!$N:$N,BOQ!BG$6,'[20]WorkDone DATA'!$G:$G,BOQ!$B433)*$G433</f>
        <v>#VALUE!</v>
      </c>
      <c r="BH433" s="53" t="e">
        <f>SUMIFS('[20]WorkDone DATA'!$L:$L,'[20]WorkDone DATA'!$N:$N,BOQ!BH$6,'[20]WorkDone DATA'!$G:$G,BOQ!$B433)*$G433</f>
        <v>#VALUE!</v>
      </c>
      <c r="BI433" s="53" t="e">
        <f>SUMIFS('[20]WorkDone DATA'!$L:$L,'[20]WorkDone DATA'!$N:$N,BOQ!BI$6,'[20]WorkDone DATA'!$G:$G,BOQ!$B433)*$G433</f>
        <v>#VALUE!</v>
      </c>
      <c r="BJ433" s="53" t="e">
        <f>SUMIFS('[20]WorkDone DATA'!$L:$L,'[20]WorkDone DATA'!$N:$N,BOQ!BJ$6,'[20]WorkDone DATA'!$G:$G,BOQ!$B433)*$G433</f>
        <v>#VALUE!</v>
      </c>
      <c r="BK433" s="53" t="e">
        <f>SUMIFS('[20]WorkDone DATA'!$L:$L,'[20]WorkDone DATA'!$N:$N,BOQ!BK$6,'[20]WorkDone DATA'!$G:$G,BOQ!$B433)*$G433</f>
        <v>#VALUE!</v>
      </c>
      <c r="BL433" s="53" t="e">
        <f>SUMIFS('[20]WorkDone DATA'!$L:$L,'[20]WorkDone DATA'!$N:$N,BOQ!BL$6,'[20]WorkDone DATA'!$G:$G,BOQ!$B433)*$G433</f>
        <v>#VALUE!</v>
      </c>
      <c r="BM433" s="53" t="e">
        <f>SUMIFS('[20]WorkDone DATA'!$L:$L,'[20]WorkDone DATA'!$N:$N,BOQ!BM$6,'[20]WorkDone DATA'!$G:$G,BOQ!$B433)*$G433</f>
        <v>#VALUE!</v>
      </c>
      <c r="BN433" s="53" t="e">
        <f>SUMIFS('[20]WorkDone DATA'!$L:$L,'[20]WorkDone DATA'!$N:$N,BOQ!BN$6,'[20]WorkDone DATA'!$G:$G,BOQ!$B433)*$G433</f>
        <v>#VALUE!</v>
      </c>
      <c r="BO433" s="53" t="e">
        <f>SUMIFS('[20]WorkDone DATA'!$L:$L,'[20]WorkDone DATA'!$N:$N,BOQ!BO$6,'[20]WorkDone DATA'!$G:$G,BOQ!$B433)*$G433</f>
        <v>#VALUE!</v>
      </c>
      <c r="BP433" s="53" t="e">
        <f>SUMIFS('[20]WorkDone DATA'!$L:$L,'[20]WorkDone DATA'!$N:$N,BOQ!BP$6,'[20]WorkDone DATA'!$G:$G,BOQ!$B433)*$G433</f>
        <v>#VALUE!</v>
      </c>
      <c r="BQ433" s="53" t="e">
        <f>SUMIFS('[20]WorkDone DATA'!$L:$L,'[20]WorkDone DATA'!$N:$N,BOQ!BQ$6,'[20]WorkDone DATA'!$G:$G,BOQ!$B433)*$G433</f>
        <v>#VALUE!</v>
      </c>
      <c r="BR433" s="53" t="e">
        <f>SUMIFS('[20]WorkDone DATA'!$L:$L,'[20]WorkDone DATA'!$N:$N,BOQ!BR$6,'[20]WorkDone DATA'!$G:$G,BOQ!$B433)*$G433</f>
        <v>#VALUE!</v>
      </c>
      <c r="BS433" s="53" t="e">
        <f>SUMIFS('[20]WorkDone DATA'!$L:$L,'[20]WorkDone DATA'!$N:$N,BOQ!BS$6,'[20]WorkDone DATA'!$G:$G,BOQ!$B433)*$G433</f>
        <v>#VALUE!</v>
      </c>
      <c r="BT433" s="53" t="e">
        <f>SUMIFS('[20]WorkDone DATA'!$L:$L,'[20]WorkDone DATA'!$N:$N,BOQ!BT$6,'[20]WorkDone DATA'!$G:$G,BOQ!$B433)*$G433</f>
        <v>#VALUE!</v>
      </c>
      <c r="BU433" s="53" t="e">
        <f>SUMIFS('[20]WorkDone DATA'!$L:$L,'[20]WorkDone DATA'!$N:$N,BOQ!BU$6,'[20]WorkDone DATA'!$G:$G,BOQ!$B433)*$G433</f>
        <v>#VALUE!</v>
      </c>
      <c r="BV433" s="53" t="e">
        <f>SUMIFS('[20]WorkDone DATA'!$L:$L,'[20]WorkDone DATA'!$N:$N,BOQ!BV$6,'[20]WorkDone DATA'!$G:$G,BOQ!$B433)*$G433</f>
        <v>#VALUE!</v>
      </c>
      <c r="BW433" s="53" t="e">
        <f>SUMIFS('[20]WorkDone DATA'!$L:$L,'[20]WorkDone DATA'!$N:$N,BOQ!BW$6,'[20]WorkDone DATA'!$G:$G,BOQ!$B433)*$G433</f>
        <v>#VALUE!</v>
      </c>
      <c r="BX433" s="53" t="e">
        <f>SUMIFS('[20]WorkDone DATA'!$L:$L,'[20]WorkDone DATA'!$N:$N,BOQ!BX$6,'[20]WorkDone DATA'!$G:$G,BOQ!$B433)*$G433</f>
        <v>#VALUE!</v>
      </c>
    </row>
    <row r="434" spans="1:76" ht="15.6" x14ac:dyDescent="0.35">
      <c r="A434" s="1"/>
      <c r="B434" s="42"/>
      <c r="C434" s="150" t="s">
        <v>62</v>
      </c>
      <c r="D434" s="152"/>
      <c r="E434" s="82"/>
      <c r="F434" s="45"/>
      <c r="G434" s="52"/>
      <c r="H434" s="53">
        <f t="shared" si="62"/>
        <v>0</v>
      </c>
      <c r="K434" s="214"/>
      <c r="L434" s="220" t="e">
        <f t="shared" si="63"/>
        <v>#VALUE!</v>
      </c>
      <c r="M434" s="221" t="e">
        <f t="shared" si="64"/>
        <v>#VALUE!</v>
      </c>
      <c r="N434" s="219"/>
      <c r="O434" s="214">
        <f t="shared" si="65"/>
        <v>0</v>
      </c>
      <c r="P434" s="215" t="e">
        <f t="shared" si="66"/>
        <v>#VALUE!</v>
      </c>
      <c r="R434" s="217" t="e">
        <f>SUMIFS('[20]WorkDone DATA'!$L:$L,'[20]WorkDone DATA'!$N:$N,BOQ!S$6,'[20]WorkDone DATA'!$G:$G,BOQ!$B434)</f>
        <v>#VALUE!</v>
      </c>
      <c r="S434" s="53" t="e">
        <f t="shared" si="67"/>
        <v>#VALUE!</v>
      </c>
      <c r="T434" s="217" t="e">
        <f>SUMIFS('[20]WorkDone DATA'!$L:$L,'[20]WorkDone DATA'!$N:$N,BOQ!U$6,'[20]WorkDone DATA'!$G:$G,BOQ!$B434)</f>
        <v>#VALUE!</v>
      </c>
      <c r="U434" s="53" t="e">
        <f t="shared" si="68"/>
        <v>#VALUE!</v>
      </c>
      <c r="V434" s="217"/>
      <c r="W434" s="53" t="e">
        <f>SUMIFS('[20]WorkDone DATA'!$L:$L,'[20]WorkDone DATA'!$N:$N,BOQ!W$6,'[20]WorkDone DATA'!$G:$G,BOQ!$B434)*$G434</f>
        <v>#VALUE!</v>
      </c>
      <c r="X434" s="217"/>
      <c r="Y434" s="53" t="e">
        <f>SUMIFS('[20]WorkDone DATA'!$L:$L,'[20]WorkDone DATA'!$N:$N,BOQ!Y$6,'[20]WorkDone DATA'!$G:$G,BOQ!$B434)*$G434</f>
        <v>#VALUE!</v>
      </c>
      <c r="Z434" s="217"/>
      <c r="AA434" s="53" t="e">
        <f>SUMIFS('[20]WorkDone DATA'!$L:$L,'[20]WorkDone DATA'!$N:$N,BOQ!AA$6,'[20]WorkDone DATA'!$G:$G,BOQ!$B434)*$G434</f>
        <v>#VALUE!</v>
      </c>
      <c r="AB434" s="53" t="e">
        <f>SUMIFS('[20]WorkDone DATA'!$L:$L,'[20]WorkDone DATA'!$N:$N,BOQ!AB$6,'[20]WorkDone DATA'!$G:$G,BOQ!$B434)*$G434</f>
        <v>#VALUE!</v>
      </c>
      <c r="AC434" s="53" t="e">
        <f>SUMIFS('[20]WorkDone DATA'!$L:$L,'[20]WorkDone DATA'!$N:$N,BOQ!AC$6,'[20]WorkDone DATA'!$G:$G,BOQ!$B434)*$G434</f>
        <v>#VALUE!</v>
      </c>
      <c r="AD434" s="53" t="e">
        <f>SUMIFS('[20]WorkDone DATA'!$L:$L,'[20]WorkDone DATA'!$N:$N,BOQ!AD$6,'[20]WorkDone DATA'!$G:$G,BOQ!$B434)*$G434</f>
        <v>#VALUE!</v>
      </c>
      <c r="AE434" s="53" t="e">
        <f>SUMIFS('[20]WorkDone DATA'!$L:$L,'[20]WorkDone DATA'!$N:$N,BOQ!AE$6,'[20]WorkDone DATA'!$G:$G,BOQ!$B434)*$G434</f>
        <v>#VALUE!</v>
      </c>
      <c r="AF434" s="53" t="e">
        <f>SUMIFS('[20]WorkDone DATA'!$L:$L,'[20]WorkDone DATA'!$N:$N,BOQ!AF$6,'[20]WorkDone DATA'!$G:$G,BOQ!$B434)*$G434</f>
        <v>#VALUE!</v>
      </c>
      <c r="AG434" s="53" t="e">
        <f>SUMIFS('[20]WorkDone DATA'!$L:$L,'[20]WorkDone DATA'!$N:$N,BOQ!AG$6,'[20]WorkDone DATA'!$G:$G,BOQ!$B434)*$G434</f>
        <v>#VALUE!</v>
      </c>
      <c r="AH434" s="53" t="e">
        <f>SUMIFS('[20]WorkDone DATA'!$L:$L,'[20]WorkDone DATA'!$N:$N,BOQ!AH$6,'[20]WorkDone DATA'!$G:$G,BOQ!$B434)*$G434</f>
        <v>#VALUE!</v>
      </c>
      <c r="AI434" s="53" t="e">
        <f>SUMIFS('[20]WorkDone DATA'!$L:$L,'[20]WorkDone DATA'!$N:$N,BOQ!AI$6,'[20]WorkDone DATA'!$G:$G,BOQ!$B434)*$G434</f>
        <v>#VALUE!</v>
      </c>
      <c r="AJ434" s="53" t="e">
        <f>SUMIFS('[20]WorkDone DATA'!$L:$L,'[20]WorkDone DATA'!$N:$N,BOQ!AJ$6,'[20]WorkDone DATA'!$G:$G,BOQ!$B434)*$G434</f>
        <v>#VALUE!</v>
      </c>
      <c r="AK434" s="53" t="e">
        <f>SUMIFS('[20]WorkDone DATA'!$L:$L,'[20]WorkDone DATA'!$N:$N,BOQ!AK$6,'[20]WorkDone DATA'!$G:$G,BOQ!$B434)*$G434</f>
        <v>#VALUE!</v>
      </c>
      <c r="AL434" s="53" t="e">
        <f>SUMIFS('[20]WorkDone DATA'!$L:$L,'[20]WorkDone DATA'!$N:$N,BOQ!AL$6,'[20]WorkDone DATA'!$G:$G,BOQ!$B434)*$G434</f>
        <v>#VALUE!</v>
      </c>
      <c r="AM434" s="53" t="e">
        <f>SUMIFS('[20]WorkDone DATA'!$L:$L,'[20]WorkDone DATA'!$N:$N,BOQ!AM$6,'[20]WorkDone DATA'!$G:$G,BOQ!$B434)*$G434</f>
        <v>#VALUE!</v>
      </c>
      <c r="AN434" s="53" t="e">
        <f>SUMIFS('[20]WorkDone DATA'!$L:$L,'[20]WorkDone DATA'!$N:$N,BOQ!AN$6,'[20]WorkDone DATA'!$G:$G,BOQ!$B434)*$G434</f>
        <v>#VALUE!</v>
      </c>
      <c r="AO434" s="53" t="e">
        <f>SUMIFS('[20]WorkDone DATA'!$L:$L,'[20]WorkDone DATA'!$N:$N,BOQ!AO$6,'[20]WorkDone DATA'!$G:$G,BOQ!$B434)*$G434</f>
        <v>#VALUE!</v>
      </c>
      <c r="AP434" s="53" t="e">
        <f>SUMIFS('[20]WorkDone DATA'!$L:$L,'[20]WorkDone DATA'!$N:$N,BOQ!AP$6,'[20]WorkDone DATA'!$G:$G,BOQ!$B434)*$G434</f>
        <v>#VALUE!</v>
      </c>
      <c r="AQ434" s="53" t="e">
        <f>SUMIFS('[20]WorkDone DATA'!$L:$L,'[20]WorkDone DATA'!$N:$N,BOQ!AQ$6,'[20]WorkDone DATA'!$G:$G,BOQ!$B434)*$G434</f>
        <v>#VALUE!</v>
      </c>
      <c r="AR434" s="53" t="e">
        <f>SUMIFS('[20]WorkDone DATA'!$L:$L,'[20]WorkDone DATA'!$N:$N,BOQ!AR$6,'[20]WorkDone DATA'!$G:$G,BOQ!$B434)*$G434</f>
        <v>#VALUE!</v>
      </c>
      <c r="AS434" s="53" t="e">
        <f>SUMIFS('[20]WorkDone DATA'!$L:$L,'[20]WorkDone DATA'!$N:$N,BOQ!AS$6,'[20]WorkDone DATA'!$G:$G,BOQ!$B434)*$G434</f>
        <v>#VALUE!</v>
      </c>
      <c r="AT434" s="53" t="e">
        <f>SUMIFS('[20]WorkDone DATA'!$L:$L,'[20]WorkDone DATA'!$N:$N,BOQ!AT$6,'[20]WorkDone DATA'!$G:$G,BOQ!$B434)*$G434</f>
        <v>#VALUE!</v>
      </c>
      <c r="AU434" s="53" t="e">
        <f>SUMIFS('[20]WorkDone DATA'!$L:$L,'[20]WorkDone DATA'!$N:$N,BOQ!AU$6,'[20]WorkDone DATA'!$G:$G,BOQ!$B434)*$G434</f>
        <v>#VALUE!</v>
      </c>
      <c r="AV434" s="53" t="e">
        <f>SUMIFS('[20]WorkDone DATA'!$L:$L,'[20]WorkDone DATA'!$N:$N,BOQ!AV$6,'[20]WorkDone DATA'!$G:$G,BOQ!$B434)*$G434</f>
        <v>#VALUE!</v>
      </c>
      <c r="AW434" s="53" t="e">
        <f>SUMIFS('[20]WorkDone DATA'!$L:$L,'[20]WorkDone DATA'!$N:$N,BOQ!AW$6,'[20]WorkDone DATA'!$G:$G,BOQ!$B434)*$G434</f>
        <v>#VALUE!</v>
      </c>
      <c r="AX434" s="53" t="e">
        <f>SUMIFS('[20]WorkDone DATA'!$L:$L,'[20]WorkDone DATA'!$N:$N,BOQ!AX$6,'[20]WorkDone DATA'!$G:$G,BOQ!$B434)*$G434</f>
        <v>#VALUE!</v>
      </c>
      <c r="AY434" s="53" t="e">
        <f>SUMIFS('[20]WorkDone DATA'!$L:$L,'[20]WorkDone DATA'!$N:$N,BOQ!AY$6,'[20]WorkDone DATA'!$G:$G,BOQ!$B434)*$G434</f>
        <v>#VALUE!</v>
      </c>
      <c r="AZ434" s="53" t="e">
        <f>SUMIFS('[20]WorkDone DATA'!$L:$L,'[20]WorkDone DATA'!$N:$N,BOQ!AZ$6,'[20]WorkDone DATA'!$G:$G,BOQ!$B434)*$G434</f>
        <v>#VALUE!</v>
      </c>
      <c r="BA434" s="53" t="e">
        <f>SUMIFS('[20]WorkDone DATA'!$L:$L,'[20]WorkDone DATA'!$N:$N,BOQ!BA$6,'[20]WorkDone DATA'!$G:$G,BOQ!$B434)*$G434</f>
        <v>#VALUE!</v>
      </c>
      <c r="BB434" s="53" t="e">
        <f>SUMIFS('[20]WorkDone DATA'!$L:$L,'[20]WorkDone DATA'!$N:$N,BOQ!BB$6,'[20]WorkDone DATA'!$G:$G,BOQ!$B434)*$G434</f>
        <v>#VALUE!</v>
      </c>
      <c r="BC434" s="53" t="e">
        <f>SUMIFS('[20]WorkDone DATA'!$L:$L,'[20]WorkDone DATA'!$N:$N,BOQ!BC$6,'[20]WorkDone DATA'!$G:$G,BOQ!$B434)*$G434</f>
        <v>#VALUE!</v>
      </c>
      <c r="BD434" s="53" t="e">
        <f>SUMIFS('[20]WorkDone DATA'!$L:$L,'[20]WorkDone DATA'!$N:$N,BOQ!BD$6,'[20]WorkDone DATA'!$G:$G,BOQ!$B434)*$G434</f>
        <v>#VALUE!</v>
      </c>
      <c r="BE434" s="53" t="e">
        <f>SUMIFS('[20]WorkDone DATA'!$L:$L,'[20]WorkDone DATA'!$N:$N,BOQ!BE$6,'[20]WorkDone DATA'!$G:$G,BOQ!$B434)*$G434</f>
        <v>#VALUE!</v>
      </c>
      <c r="BF434" s="53" t="e">
        <f>SUMIFS('[20]WorkDone DATA'!$L:$L,'[20]WorkDone DATA'!$N:$N,BOQ!BF$6,'[20]WorkDone DATA'!$G:$G,BOQ!$B434)*$G434</f>
        <v>#VALUE!</v>
      </c>
      <c r="BG434" s="53" t="e">
        <f>SUMIFS('[20]WorkDone DATA'!$L:$L,'[20]WorkDone DATA'!$N:$N,BOQ!BG$6,'[20]WorkDone DATA'!$G:$G,BOQ!$B434)*$G434</f>
        <v>#VALUE!</v>
      </c>
      <c r="BH434" s="53" t="e">
        <f>SUMIFS('[20]WorkDone DATA'!$L:$L,'[20]WorkDone DATA'!$N:$N,BOQ!BH$6,'[20]WorkDone DATA'!$G:$G,BOQ!$B434)*$G434</f>
        <v>#VALUE!</v>
      </c>
      <c r="BI434" s="53" t="e">
        <f>SUMIFS('[20]WorkDone DATA'!$L:$L,'[20]WorkDone DATA'!$N:$N,BOQ!BI$6,'[20]WorkDone DATA'!$G:$G,BOQ!$B434)*$G434</f>
        <v>#VALUE!</v>
      </c>
      <c r="BJ434" s="53" t="e">
        <f>SUMIFS('[20]WorkDone DATA'!$L:$L,'[20]WorkDone DATA'!$N:$N,BOQ!BJ$6,'[20]WorkDone DATA'!$G:$G,BOQ!$B434)*$G434</f>
        <v>#VALUE!</v>
      </c>
      <c r="BK434" s="53" t="e">
        <f>SUMIFS('[20]WorkDone DATA'!$L:$L,'[20]WorkDone DATA'!$N:$N,BOQ!BK$6,'[20]WorkDone DATA'!$G:$G,BOQ!$B434)*$G434</f>
        <v>#VALUE!</v>
      </c>
      <c r="BL434" s="53" t="e">
        <f>SUMIFS('[20]WorkDone DATA'!$L:$L,'[20]WorkDone DATA'!$N:$N,BOQ!BL$6,'[20]WorkDone DATA'!$G:$G,BOQ!$B434)*$G434</f>
        <v>#VALUE!</v>
      </c>
      <c r="BM434" s="53" t="e">
        <f>SUMIFS('[20]WorkDone DATA'!$L:$L,'[20]WorkDone DATA'!$N:$N,BOQ!BM$6,'[20]WorkDone DATA'!$G:$G,BOQ!$B434)*$G434</f>
        <v>#VALUE!</v>
      </c>
      <c r="BN434" s="53" t="e">
        <f>SUMIFS('[20]WorkDone DATA'!$L:$L,'[20]WorkDone DATA'!$N:$N,BOQ!BN$6,'[20]WorkDone DATA'!$G:$G,BOQ!$B434)*$G434</f>
        <v>#VALUE!</v>
      </c>
      <c r="BO434" s="53" t="e">
        <f>SUMIFS('[20]WorkDone DATA'!$L:$L,'[20]WorkDone DATA'!$N:$N,BOQ!BO$6,'[20]WorkDone DATA'!$G:$G,BOQ!$B434)*$G434</f>
        <v>#VALUE!</v>
      </c>
      <c r="BP434" s="53" t="e">
        <f>SUMIFS('[20]WorkDone DATA'!$L:$L,'[20]WorkDone DATA'!$N:$N,BOQ!BP$6,'[20]WorkDone DATA'!$G:$G,BOQ!$B434)*$G434</f>
        <v>#VALUE!</v>
      </c>
      <c r="BQ434" s="53" t="e">
        <f>SUMIFS('[20]WorkDone DATA'!$L:$L,'[20]WorkDone DATA'!$N:$N,BOQ!BQ$6,'[20]WorkDone DATA'!$G:$G,BOQ!$B434)*$G434</f>
        <v>#VALUE!</v>
      </c>
      <c r="BR434" s="53" t="e">
        <f>SUMIFS('[20]WorkDone DATA'!$L:$L,'[20]WorkDone DATA'!$N:$N,BOQ!BR$6,'[20]WorkDone DATA'!$G:$G,BOQ!$B434)*$G434</f>
        <v>#VALUE!</v>
      </c>
      <c r="BS434" s="53" t="e">
        <f>SUMIFS('[20]WorkDone DATA'!$L:$L,'[20]WorkDone DATA'!$N:$N,BOQ!BS$6,'[20]WorkDone DATA'!$G:$G,BOQ!$B434)*$G434</f>
        <v>#VALUE!</v>
      </c>
      <c r="BT434" s="53" t="e">
        <f>SUMIFS('[20]WorkDone DATA'!$L:$L,'[20]WorkDone DATA'!$N:$N,BOQ!BT$6,'[20]WorkDone DATA'!$G:$G,BOQ!$B434)*$G434</f>
        <v>#VALUE!</v>
      </c>
      <c r="BU434" s="53" t="e">
        <f>SUMIFS('[20]WorkDone DATA'!$L:$L,'[20]WorkDone DATA'!$N:$N,BOQ!BU$6,'[20]WorkDone DATA'!$G:$G,BOQ!$B434)*$G434</f>
        <v>#VALUE!</v>
      </c>
      <c r="BV434" s="53" t="e">
        <f>SUMIFS('[20]WorkDone DATA'!$L:$L,'[20]WorkDone DATA'!$N:$N,BOQ!BV$6,'[20]WorkDone DATA'!$G:$G,BOQ!$B434)*$G434</f>
        <v>#VALUE!</v>
      </c>
      <c r="BW434" s="53" t="e">
        <f>SUMIFS('[20]WorkDone DATA'!$L:$L,'[20]WorkDone DATA'!$N:$N,BOQ!BW$6,'[20]WorkDone DATA'!$G:$G,BOQ!$B434)*$G434</f>
        <v>#VALUE!</v>
      </c>
      <c r="BX434" s="53" t="e">
        <f>SUMIFS('[20]WorkDone DATA'!$L:$L,'[20]WorkDone DATA'!$N:$N,BOQ!BX$6,'[20]WorkDone DATA'!$G:$G,BOQ!$B434)*$G434</f>
        <v>#VALUE!</v>
      </c>
    </row>
    <row r="435" spans="1:76" ht="15.6" x14ac:dyDescent="0.35">
      <c r="A435" s="1" t="str">
        <f>C434</f>
        <v xml:space="preserve">2.5mm2 x4 core flexible tail </v>
      </c>
      <c r="B435" s="42">
        <v>2.222</v>
      </c>
      <c r="C435" s="156" t="s">
        <v>11</v>
      </c>
      <c r="D435" s="152" t="s">
        <v>27</v>
      </c>
      <c r="E435" s="82" t="s">
        <v>13</v>
      </c>
      <c r="F435" s="45">
        <v>1000</v>
      </c>
      <c r="G435" s="52">
        <v>40.42</v>
      </c>
      <c r="H435" s="53">
        <f t="shared" si="62"/>
        <v>40420</v>
      </c>
      <c r="K435" s="214" t="e">
        <f t="shared" si="69"/>
        <v>#VALUE!</v>
      </c>
      <c r="L435" s="220" t="e">
        <f t="shared" si="63"/>
        <v>#VALUE!</v>
      </c>
      <c r="M435" s="221" t="e">
        <f t="shared" si="64"/>
        <v>#VALUE!</v>
      </c>
      <c r="N435" s="219"/>
      <c r="O435" s="214" t="e">
        <f t="shared" si="65"/>
        <v>#VALUE!</v>
      </c>
      <c r="P435" s="215" t="e">
        <f t="shared" si="66"/>
        <v>#VALUE!</v>
      </c>
      <c r="R435" s="217" t="e">
        <f>SUMIFS('[20]WorkDone DATA'!$L:$L,'[20]WorkDone DATA'!$N:$N,BOQ!S$6,'[20]WorkDone DATA'!$G:$G,BOQ!$B435)</f>
        <v>#VALUE!</v>
      </c>
      <c r="S435" s="53" t="e">
        <f t="shared" si="67"/>
        <v>#VALUE!</v>
      </c>
      <c r="T435" s="217" t="e">
        <f>SUMIFS('[20]WorkDone DATA'!$L:$L,'[20]WorkDone DATA'!$N:$N,BOQ!U$6,'[20]WorkDone DATA'!$G:$G,BOQ!$B435)</f>
        <v>#VALUE!</v>
      </c>
      <c r="U435" s="53" t="e">
        <f t="shared" si="68"/>
        <v>#VALUE!</v>
      </c>
      <c r="V435" s="217"/>
      <c r="W435" s="53" t="e">
        <f>SUMIFS('[20]WorkDone DATA'!$L:$L,'[20]WorkDone DATA'!$N:$N,BOQ!W$6,'[20]WorkDone DATA'!$G:$G,BOQ!$B435)*$G435</f>
        <v>#VALUE!</v>
      </c>
      <c r="X435" s="217"/>
      <c r="Y435" s="53" t="e">
        <f>SUMIFS('[20]WorkDone DATA'!$L:$L,'[20]WorkDone DATA'!$N:$N,BOQ!Y$6,'[20]WorkDone DATA'!$G:$G,BOQ!$B435)*$G435</f>
        <v>#VALUE!</v>
      </c>
      <c r="Z435" s="217"/>
      <c r="AA435" s="53" t="e">
        <f>SUMIFS('[20]WorkDone DATA'!$L:$L,'[20]WorkDone DATA'!$N:$N,BOQ!AA$6,'[20]WorkDone DATA'!$G:$G,BOQ!$B435)*$G435</f>
        <v>#VALUE!</v>
      </c>
      <c r="AB435" s="53" t="e">
        <f>SUMIFS('[20]WorkDone DATA'!$L:$L,'[20]WorkDone DATA'!$N:$N,BOQ!AB$6,'[20]WorkDone DATA'!$G:$G,BOQ!$B435)*$G435</f>
        <v>#VALUE!</v>
      </c>
      <c r="AC435" s="53" t="e">
        <f>SUMIFS('[20]WorkDone DATA'!$L:$L,'[20]WorkDone DATA'!$N:$N,BOQ!AC$6,'[20]WorkDone DATA'!$G:$G,BOQ!$B435)*$G435</f>
        <v>#VALUE!</v>
      </c>
      <c r="AD435" s="53" t="e">
        <f>SUMIFS('[20]WorkDone DATA'!$L:$L,'[20]WorkDone DATA'!$N:$N,BOQ!AD$6,'[20]WorkDone DATA'!$G:$G,BOQ!$B435)*$G435</f>
        <v>#VALUE!</v>
      </c>
      <c r="AE435" s="53" t="e">
        <f>SUMIFS('[20]WorkDone DATA'!$L:$L,'[20]WorkDone DATA'!$N:$N,BOQ!AE$6,'[20]WorkDone DATA'!$G:$G,BOQ!$B435)*$G435</f>
        <v>#VALUE!</v>
      </c>
      <c r="AF435" s="53" t="e">
        <f>SUMIFS('[20]WorkDone DATA'!$L:$L,'[20]WorkDone DATA'!$N:$N,BOQ!AF$6,'[20]WorkDone DATA'!$G:$G,BOQ!$B435)*$G435</f>
        <v>#VALUE!</v>
      </c>
      <c r="AG435" s="53" t="e">
        <f>SUMIFS('[20]WorkDone DATA'!$L:$L,'[20]WorkDone DATA'!$N:$N,BOQ!AG$6,'[20]WorkDone DATA'!$G:$G,BOQ!$B435)*$G435</f>
        <v>#VALUE!</v>
      </c>
      <c r="AH435" s="53" t="e">
        <f>SUMIFS('[20]WorkDone DATA'!$L:$L,'[20]WorkDone DATA'!$N:$N,BOQ!AH$6,'[20]WorkDone DATA'!$G:$G,BOQ!$B435)*$G435</f>
        <v>#VALUE!</v>
      </c>
      <c r="AI435" s="53" t="e">
        <f>SUMIFS('[20]WorkDone DATA'!$L:$L,'[20]WorkDone DATA'!$N:$N,BOQ!AI$6,'[20]WorkDone DATA'!$G:$G,BOQ!$B435)*$G435</f>
        <v>#VALUE!</v>
      </c>
      <c r="AJ435" s="53" t="e">
        <f>SUMIFS('[20]WorkDone DATA'!$L:$L,'[20]WorkDone DATA'!$N:$N,BOQ!AJ$6,'[20]WorkDone DATA'!$G:$G,BOQ!$B435)*$G435</f>
        <v>#VALUE!</v>
      </c>
      <c r="AK435" s="53" t="e">
        <f>SUMIFS('[20]WorkDone DATA'!$L:$L,'[20]WorkDone DATA'!$N:$N,BOQ!AK$6,'[20]WorkDone DATA'!$G:$G,BOQ!$B435)*$G435</f>
        <v>#VALUE!</v>
      </c>
      <c r="AL435" s="53" t="e">
        <f>SUMIFS('[20]WorkDone DATA'!$L:$L,'[20]WorkDone DATA'!$N:$N,BOQ!AL$6,'[20]WorkDone DATA'!$G:$G,BOQ!$B435)*$G435</f>
        <v>#VALUE!</v>
      </c>
      <c r="AM435" s="53" t="e">
        <f>SUMIFS('[20]WorkDone DATA'!$L:$L,'[20]WorkDone DATA'!$N:$N,BOQ!AM$6,'[20]WorkDone DATA'!$G:$G,BOQ!$B435)*$G435</f>
        <v>#VALUE!</v>
      </c>
      <c r="AN435" s="53" t="e">
        <f>SUMIFS('[20]WorkDone DATA'!$L:$L,'[20]WorkDone DATA'!$N:$N,BOQ!AN$6,'[20]WorkDone DATA'!$G:$G,BOQ!$B435)*$G435</f>
        <v>#VALUE!</v>
      </c>
      <c r="AO435" s="53" t="e">
        <f>SUMIFS('[20]WorkDone DATA'!$L:$L,'[20]WorkDone DATA'!$N:$N,BOQ!AO$6,'[20]WorkDone DATA'!$G:$G,BOQ!$B435)*$G435</f>
        <v>#VALUE!</v>
      </c>
      <c r="AP435" s="53" t="e">
        <f>SUMIFS('[20]WorkDone DATA'!$L:$L,'[20]WorkDone DATA'!$N:$N,BOQ!AP$6,'[20]WorkDone DATA'!$G:$G,BOQ!$B435)*$G435</f>
        <v>#VALUE!</v>
      </c>
      <c r="AQ435" s="53" t="e">
        <f>SUMIFS('[20]WorkDone DATA'!$L:$L,'[20]WorkDone DATA'!$N:$N,BOQ!AQ$6,'[20]WorkDone DATA'!$G:$G,BOQ!$B435)*$G435</f>
        <v>#VALUE!</v>
      </c>
      <c r="AR435" s="53" t="e">
        <f>SUMIFS('[20]WorkDone DATA'!$L:$L,'[20]WorkDone DATA'!$N:$N,BOQ!AR$6,'[20]WorkDone DATA'!$G:$G,BOQ!$B435)*$G435</f>
        <v>#VALUE!</v>
      </c>
      <c r="AS435" s="53" t="e">
        <f>SUMIFS('[20]WorkDone DATA'!$L:$L,'[20]WorkDone DATA'!$N:$N,BOQ!AS$6,'[20]WorkDone DATA'!$G:$G,BOQ!$B435)*$G435</f>
        <v>#VALUE!</v>
      </c>
      <c r="AT435" s="53" t="e">
        <f>SUMIFS('[20]WorkDone DATA'!$L:$L,'[20]WorkDone DATA'!$N:$N,BOQ!AT$6,'[20]WorkDone DATA'!$G:$G,BOQ!$B435)*$G435</f>
        <v>#VALUE!</v>
      </c>
      <c r="AU435" s="53" t="e">
        <f>SUMIFS('[20]WorkDone DATA'!$L:$L,'[20]WorkDone DATA'!$N:$N,BOQ!AU$6,'[20]WorkDone DATA'!$G:$G,BOQ!$B435)*$G435</f>
        <v>#VALUE!</v>
      </c>
      <c r="AV435" s="53" t="e">
        <f>SUMIFS('[20]WorkDone DATA'!$L:$L,'[20]WorkDone DATA'!$N:$N,BOQ!AV$6,'[20]WorkDone DATA'!$G:$G,BOQ!$B435)*$G435</f>
        <v>#VALUE!</v>
      </c>
      <c r="AW435" s="53" t="e">
        <f>SUMIFS('[20]WorkDone DATA'!$L:$L,'[20]WorkDone DATA'!$N:$N,BOQ!AW$6,'[20]WorkDone DATA'!$G:$G,BOQ!$B435)*$G435</f>
        <v>#VALUE!</v>
      </c>
      <c r="AX435" s="53" t="e">
        <f>SUMIFS('[20]WorkDone DATA'!$L:$L,'[20]WorkDone DATA'!$N:$N,BOQ!AX$6,'[20]WorkDone DATA'!$G:$G,BOQ!$B435)*$G435</f>
        <v>#VALUE!</v>
      </c>
      <c r="AY435" s="53" t="e">
        <f>SUMIFS('[20]WorkDone DATA'!$L:$L,'[20]WorkDone DATA'!$N:$N,BOQ!AY$6,'[20]WorkDone DATA'!$G:$G,BOQ!$B435)*$G435</f>
        <v>#VALUE!</v>
      </c>
      <c r="AZ435" s="53" t="e">
        <f>SUMIFS('[20]WorkDone DATA'!$L:$L,'[20]WorkDone DATA'!$N:$N,BOQ!AZ$6,'[20]WorkDone DATA'!$G:$G,BOQ!$B435)*$G435</f>
        <v>#VALUE!</v>
      </c>
      <c r="BA435" s="53" t="e">
        <f>SUMIFS('[20]WorkDone DATA'!$L:$L,'[20]WorkDone DATA'!$N:$N,BOQ!BA$6,'[20]WorkDone DATA'!$G:$G,BOQ!$B435)*$G435</f>
        <v>#VALUE!</v>
      </c>
      <c r="BB435" s="53" t="e">
        <f>SUMIFS('[20]WorkDone DATA'!$L:$L,'[20]WorkDone DATA'!$N:$N,BOQ!BB$6,'[20]WorkDone DATA'!$G:$G,BOQ!$B435)*$G435</f>
        <v>#VALUE!</v>
      </c>
      <c r="BC435" s="53" t="e">
        <f>SUMIFS('[20]WorkDone DATA'!$L:$L,'[20]WorkDone DATA'!$N:$N,BOQ!BC$6,'[20]WorkDone DATA'!$G:$G,BOQ!$B435)*$G435</f>
        <v>#VALUE!</v>
      </c>
      <c r="BD435" s="53" t="e">
        <f>SUMIFS('[20]WorkDone DATA'!$L:$L,'[20]WorkDone DATA'!$N:$N,BOQ!BD$6,'[20]WorkDone DATA'!$G:$G,BOQ!$B435)*$G435</f>
        <v>#VALUE!</v>
      </c>
      <c r="BE435" s="53" t="e">
        <f>SUMIFS('[20]WorkDone DATA'!$L:$L,'[20]WorkDone DATA'!$N:$N,BOQ!BE$6,'[20]WorkDone DATA'!$G:$G,BOQ!$B435)*$G435</f>
        <v>#VALUE!</v>
      </c>
      <c r="BF435" s="53" t="e">
        <f>SUMIFS('[20]WorkDone DATA'!$L:$L,'[20]WorkDone DATA'!$N:$N,BOQ!BF$6,'[20]WorkDone DATA'!$G:$G,BOQ!$B435)*$G435</f>
        <v>#VALUE!</v>
      </c>
      <c r="BG435" s="53" t="e">
        <f>SUMIFS('[20]WorkDone DATA'!$L:$L,'[20]WorkDone DATA'!$N:$N,BOQ!BG$6,'[20]WorkDone DATA'!$G:$G,BOQ!$B435)*$G435</f>
        <v>#VALUE!</v>
      </c>
      <c r="BH435" s="53" t="e">
        <f>SUMIFS('[20]WorkDone DATA'!$L:$L,'[20]WorkDone DATA'!$N:$N,BOQ!BH$6,'[20]WorkDone DATA'!$G:$G,BOQ!$B435)*$G435</f>
        <v>#VALUE!</v>
      </c>
      <c r="BI435" s="53" t="e">
        <f>SUMIFS('[20]WorkDone DATA'!$L:$L,'[20]WorkDone DATA'!$N:$N,BOQ!BI$6,'[20]WorkDone DATA'!$G:$G,BOQ!$B435)*$G435</f>
        <v>#VALUE!</v>
      </c>
      <c r="BJ435" s="53" t="e">
        <f>SUMIFS('[20]WorkDone DATA'!$L:$L,'[20]WorkDone DATA'!$N:$N,BOQ!BJ$6,'[20]WorkDone DATA'!$G:$G,BOQ!$B435)*$G435</f>
        <v>#VALUE!</v>
      </c>
      <c r="BK435" s="53" t="e">
        <f>SUMIFS('[20]WorkDone DATA'!$L:$L,'[20]WorkDone DATA'!$N:$N,BOQ!BK$6,'[20]WorkDone DATA'!$G:$G,BOQ!$B435)*$G435</f>
        <v>#VALUE!</v>
      </c>
      <c r="BL435" s="53" t="e">
        <f>SUMIFS('[20]WorkDone DATA'!$L:$L,'[20]WorkDone DATA'!$N:$N,BOQ!BL$6,'[20]WorkDone DATA'!$G:$G,BOQ!$B435)*$G435</f>
        <v>#VALUE!</v>
      </c>
      <c r="BM435" s="53" t="e">
        <f>SUMIFS('[20]WorkDone DATA'!$L:$L,'[20]WorkDone DATA'!$N:$N,BOQ!BM$6,'[20]WorkDone DATA'!$G:$G,BOQ!$B435)*$G435</f>
        <v>#VALUE!</v>
      </c>
      <c r="BN435" s="53" t="e">
        <f>SUMIFS('[20]WorkDone DATA'!$L:$L,'[20]WorkDone DATA'!$N:$N,BOQ!BN$6,'[20]WorkDone DATA'!$G:$G,BOQ!$B435)*$G435</f>
        <v>#VALUE!</v>
      </c>
      <c r="BO435" s="53" t="e">
        <f>SUMIFS('[20]WorkDone DATA'!$L:$L,'[20]WorkDone DATA'!$N:$N,BOQ!BO$6,'[20]WorkDone DATA'!$G:$G,BOQ!$B435)*$G435</f>
        <v>#VALUE!</v>
      </c>
      <c r="BP435" s="53" t="e">
        <f>SUMIFS('[20]WorkDone DATA'!$L:$L,'[20]WorkDone DATA'!$N:$N,BOQ!BP$6,'[20]WorkDone DATA'!$G:$G,BOQ!$B435)*$G435</f>
        <v>#VALUE!</v>
      </c>
      <c r="BQ435" s="53" t="e">
        <f>SUMIFS('[20]WorkDone DATA'!$L:$L,'[20]WorkDone DATA'!$N:$N,BOQ!BQ$6,'[20]WorkDone DATA'!$G:$G,BOQ!$B435)*$G435</f>
        <v>#VALUE!</v>
      </c>
      <c r="BR435" s="53" t="e">
        <f>SUMIFS('[20]WorkDone DATA'!$L:$L,'[20]WorkDone DATA'!$N:$N,BOQ!BR$6,'[20]WorkDone DATA'!$G:$G,BOQ!$B435)*$G435</f>
        <v>#VALUE!</v>
      </c>
      <c r="BS435" s="53" t="e">
        <f>SUMIFS('[20]WorkDone DATA'!$L:$L,'[20]WorkDone DATA'!$N:$N,BOQ!BS$6,'[20]WorkDone DATA'!$G:$G,BOQ!$B435)*$G435</f>
        <v>#VALUE!</v>
      </c>
      <c r="BT435" s="53" t="e">
        <f>SUMIFS('[20]WorkDone DATA'!$L:$L,'[20]WorkDone DATA'!$N:$N,BOQ!BT$6,'[20]WorkDone DATA'!$G:$G,BOQ!$B435)*$G435</f>
        <v>#VALUE!</v>
      </c>
      <c r="BU435" s="53" t="e">
        <f>SUMIFS('[20]WorkDone DATA'!$L:$L,'[20]WorkDone DATA'!$N:$N,BOQ!BU$6,'[20]WorkDone DATA'!$G:$G,BOQ!$B435)*$G435</f>
        <v>#VALUE!</v>
      </c>
      <c r="BV435" s="53" t="e">
        <f>SUMIFS('[20]WorkDone DATA'!$L:$L,'[20]WorkDone DATA'!$N:$N,BOQ!BV$6,'[20]WorkDone DATA'!$G:$G,BOQ!$B435)*$G435</f>
        <v>#VALUE!</v>
      </c>
      <c r="BW435" s="53" t="e">
        <f>SUMIFS('[20]WorkDone DATA'!$L:$L,'[20]WorkDone DATA'!$N:$N,BOQ!BW$6,'[20]WorkDone DATA'!$G:$G,BOQ!$B435)*$G435</f>
        <v>#VALUE!</v>
      </c>
      <c r="BX435" s="53" t="e">
        <f>SUMIFS('[20]WorkDone DATA'!$L:$L,'[20]WorkDone DATA'!$N:$N,BOQ!BX$6,'[20]WorkDone DATA'!$G:$G,BOQ!$B435)*$G435</f>
        <v>#VALUE!</v>
      </c>
    </row>
    <row r="436" spans="1:76" ht="15.6" x14ac:dyDescent="0.35">
      <c r="A436" s="1" t="str">
        <f>C434</f>
        <v xml:space="preserve">2.5mm2 x4 core flexible tail </v>
      </c>
      <c r="B436" s="42">
        <v>2.2229999999999999</v>
      </c>
      <c r="C436" s="156" t="s">
        <v>53</v>
      </c>
      <c r="D436" s="152" t="s">
        <v>46</v>
      </c>
      <c r="E436" s="82" t="s">
        <v>13</v>
      </c>
      <c r="F436" s="45">
        <v>1000</v>
      </c>
      <c r="G436" s="52">
        <v>11.1</v>
      </c>
      <c r="H436" s="53">
        <f t="shared" si="62"/>
        <v>11100</v>
      </c>
      <c r="K436" s="214" t="e">
        <f t="shared" si="69"/>
        <v>#VALUE!</v>
      </c>
      <c r="L436" s="220" t="e">
        <f t="shared" si="63"/>
        <v>#VALUE!</v>
      </c>
      <c r="M436" s="221" t="e">
        <f t="shared" si="64"/>
        <v>#VALUE!</v>
      </c>
      <c r="N436" s="219"/>
      <c r="O436" s="214" t="e">
        <f t="shared" si="65"/>
        <v>#VALUE!</v>
      </c>
      <c r="P436" s="215" t="e">
        <f t="shared" si="66"/>
        <v>#VALUE!</v>
      </c>
      <c r="R436" s="217" t="e">
        <f>SUMIFS('[20]WorkDone DATA'!$L:$L,'[20]WorkDone DATA'!$N:$N,BOQ!S$6,'[20]WorkDone DATA'!$G:$G,BOQ!$B436)</f>
        <v>#VALUE!</v>
      </c>
      <c r="S436" s="53" t="e">
        <f t="shared" si="67"/>
        <v>#VALUE!</v>
      </c>
      <c r="T436" s="217" t="e">
        <f>SUMIFS('[20]WorkDone DATA'!$L:$L,'[20]WorkDone DATA'!$N:$N,BOQ!U$6,'[20]WorkDone DATA'!$G:$G,BOQ!$B436)</f>
        <v>#VALUE!</v>
      </c>
      <c r="U436" s="53" t="e">
        <f t="shared" si="68"/>
        <v>#VALUE!</v>
      </c>
      <c r="V436" s="217"/>
      <c r="W436" s="53" t="e">
        <f>SUMIFS('[20]WorkDone DATA'!$L:$L,'[20]WorkDone DATA'!$N:$N,BOQ!W$6,'[20]WorkDone DATA'!$G:$G,BOQ!$B436)*$G436</f>
        <v>#VALUE!</v>
      </c>
      <c r="X436" s="217"/>
      <c r="Y436" s="53" t="e">
        <f>SUMIFS('[20]WorkDone DATA'!$L:$L,'[20]WorkDone DATA'!$N:$N,BOQ!Y$6,'[20]WorkDone DATA'!$G:$G,BOQ!$B436)*$G436</f>
        <v>#VALUE!</v>
      </c>
      <c r="Z436" s="217"/>
      <c r="AA436" s="53" t="e">
        <f>SUMIFS('[20]WorkDone DATA'!$L:$L,'[20]WorkDone DATA'!$N:$N,BOQ!AA$6,'[20]WorkDone DATA'!$G:$G,BOQ!$B436)*$G436</f>
        <v>#VALUE!</v>
      </c>
      <c r="AB436" s="53" t="e">
        <f>SUMIFS('[20]WorkDone DATA'!$L:$L,'[20]WorkDone DATA'!$N:$N,BOQ!AB$6,'[20]WorkDone DATA'!$G:$G,BOQ!$B436)*$G436</f>
        <v>#VALUE!</v>
      </c>
      <c r="AC436" s="53" t="e">
        <f>SUMIFS('[20]WorkDone DATA'!$L:$L,'[20]WorkDone DATA'!$N:$N,BOQ!AC$6,'[20]WorkDone DATA'!$G:$G,BOQ!$B436)*$G436</f>
        <v>#VALUE!</v>
      </c>
      <c r="AD436" s="53" t="e">
        <f>SUMIFS('[20]WorkDone DATA'!$L:$L,'[20]WorkDone DATA'!$N:$N,BOQ!AD$6,'[20]WorkDone DATA'!$G:$G,BOQ!$B436)*$G436</f>
        <v>#VALUE!</v>
      </c>
      <c r="AE436" s="53" t="e">
        <f>SUMIFS('[20]WorkDone DATA'!$L:$L,'[20]WorkDone DATA'!$N:$N,BOQ!AE$6,'[20]WorkDone DATA'!$G:$G,BOQ!$B436)*$G436</f>
        <v>#VALUE!</v>
      </c>
      <c r="AF436" s="53" t="e">
        <f>SUMIFS('[20]WorkDone DATA'!$L:$L,'[20]WorkDone DATA'!$N:$N,BOQ!AF$6,'[20]WorkDone DATA'!$G:$G,BOQ!$B436)*$G436</f>
        <v>#VALUE!</v>
      </c>
      <c r="AG436" s="53" t="e">
        <f>SUMIFS('[20]WorkDone DATA'!$L:$L,'[20]WorkDone DATA'!$N:$N,BOQ!AG$6,'[20]WorkDone DATA'!$G:$G,BOQ!$B436)*$G436</f>
        <v>#VALUE!</v>
      </c>
      <c r="AH436" s="53" t="e">
        <f>SUMIFS('[20]WorkDone DATA'!$L:$L,'[20]WorkDone DATA'!$N:$N,BOQ!AH$6,'[20]WorkDone DATA'!$G:$G,BOQ!$B436)*$G436</f>
        <v>#VALUE!</v>
      </c>
      <c r="AI436" s="53" t="e">
        <f>SUMIFS('[20]WorkDone DATA'!$L:$L,'[20]WorkDone DATA'!$N:$N,BOQ!AI$6,'[20]WorkDone DATA'!$G:$G,BOQ!$B436)*$G436</f>
        <v>#VALUE!</v>
      </c>
      <c r="AJ436" s="53" t="e">
        <f>SUMIFS('[20]WorkDone DATA'!$L:$L,'[20]WorkDone DATA'!$N:$N,BOQ!AJ$6,'[20]WorkDone DATA'!$G:$G,BOQ!$B436)*$G436</f>
        <v>#VALUE!</v>
      </c>
      <c r="AK436" s="53" t="e">
        <f>SUMIFS('[20]WorkDone DATA'!$L:$L,'[20]WorkDone DATA'!$N:$N,BOQ!AK$6,'[20]WorkDone DATA'!$G:$G,BOQ!$B436)*$G436</f>
        <v>#VALUE!</v>
      </c>
      <c r="AL436" s="53" t="e">
        <f>SUMIFS('[20]WorkDone DATA'!$L:$L,'[20]WorkDone DATA'!$N:$N,BOQ!AL$6,'[20]WorkDone DATA'!$G:$G,BOQ!$B436)*$G436</f>
        <v>#VALUE!</v>
      </c>
      <c r="AM436" s="53" t="e">
        <f>SUMIFS('[20]WorkDone DATA'!$L:$L,'[20]WorkDone DATA'!$N:$N,BOQ!AM$6,'[20]WorkDone DATA'!$G:$G,BOQ!$B436)*$G436</f>
        <v>#VALUE!</v>
      </c>
      <c r="AN436" s="53" t="e">
        <f>SUMIFS('[20]WorkDone DATA'!$L:$L,'[20]WorkDone DATA'!$N:$N,BOQ!AN$6,'[20]WorkDone DATA'!$G:$G,BOQ!$B436)*$G436</f>
        <v>#VALUE!</v>
      </c>
      <c r="AO436" s="53" t="e">
        <f>SUMIFS('[20]WorkDone DATA'!$L:$L,'[20]WorkDone DATA'!$N:$N,BOQ!AO$6,'[20]WorkDone DATA'!$G:$G,BOQ!$B436)*$G436</f>
        <v>#VALUE!</v>
      </c>
      <c r="AP436" s="53" t="e">
        <f>SUMIFS('[20]WorkDone DATA'!$L:$L,'[20]WorkDone DATA'!$N:$N,BOQ!AP$6,'[20]WorkDone DATA'!$G:$G,BOQ!$B436)*$G436</f>
        <v>#VALUE!</v>
      </c>
      <c r="AQ436" s="53" t="e">
        <f>SUMIFS('[20]WorkDone DATA'!$L:$L,'[20]WorkDone DATA'!$N:$N,BOQ!AQ$6,'[20]WorkDone DATA'!$G:$G,BOQ!$B436)*$G436</f>
        <v>#VALUE!</v>
      </c>
      <c r="AR436" s="53" t="e">
        <f>SUMIFS('[20]WorkDone DATA'!$L:$L,'[20]WorkDone DATA'!$N:$N,BOQ!AR$6,'[20]WorkDone DATA'!$G:$G,BOQ!$B436)*$G436</f>
        <v>#VALUE!</v>
      </c>
      <c r="AS436" s="53" t="e">
        <f>SUMIFS('[20]WorkDone DATA'!$L:$L,'[20]WorkDone DATA'!$N:$N,BOQ!AS$6,'[20]WorkDone DATA'!$G:$G,BOQ!$B436)*$G436</f>
        <v>#VALUE!</v>
      </c>
      <c r="AT436" s="53" t="e">
        <f>SUMIFS('[20]WorkDone DATA'!$L:$L,'[20]WorkDone DATA'!$N:$N,BOQ!AT$6,'[20]WorkDone DATA'!$G:$G,BOQ!$B436)*$G436</f>
        <v>#VALUE!</v>
      </c>
      <c r="AU436" s="53" t="e">
        <f>SUMIFS('[20]WorkDone DATA'!$L:$L,'[20]WorkDone DATA'!$N:$N,BOQ!AU$6,'[20]WorkDone DATA'!$G:$G,BOQ!$B436)*$G436</f>
        <v>#VALUE!</v>
      </c>
      <c r="AV436" s="53" t="e">
        <f>SUMIFS('[20]WorkDone DATA'!$L:$L,'[20]WorkDone DATA'!$N:$N,BOQ!AV$6,'[20]WorkDone DATA'!$G:$G,BOQ!$B436)*$G436</f>
        <v>#VALUE!</v>
      </c>
      <c r="AW436" s="53" t="e">
        <f>SUMIFS('[20]WorkDone DATA'!$L:$L,'[20]WorkDone DATA'!$N:$N,BOQ!AW$6,'[20]WorkDone DATA'!$G:$G,BOQ!$B436)*$G436</f>
        <v>#VALUE!</v>
      </c>
      <c r="AX436" s="53" t="e">
        <f>SUMIFS('[20]WorkDone DATA'!$L:$L,'[20]WorkDone DATA'!$N:$N,BOQ!AX$6,'[20]WorkDone DATA'!$G:$G,BOQ!$B436)*$G436</f>
        <v>#VALUE!</v>
      </c>
      <c r="AY436" s="53" t="e">
        <f>SUMIFS('[20]WorkDone DATA'!$L:$L,'[20]WorkDone DATA'!$N:$N,BOQ!AY$6,'[20]WorkDone DATA'!$G:$G,BOQ!$B436)*$G436</f>
        <v>#VALUE!</v>
      </c>
      <c r="AZ436" s="53" t="e">
        <f>SUMIFS('[20]WorkDone DATA'!$L:$L,'[20]WorkDone DATA'!$N:$N,BOQ!AZ$6,'[20]WorkDone DATA'!$G:$G,BOQ!$B436)*$G436</f>
        <v>#VALUE!</v>
      </c>
      <c r="BA436" s="53" t="e">
        <f>SUMIFS('[20]WorkDone DATA'!$L:$L,'[20]WorkDone DATA'!$N:$N,BOQ!BA$6,'[20]WorkDone DATA'!$G:$G,BOQ!$B436)*$G436</f>
        <v>#VALUE!</v>
      </c>
      <c r="BB436" s="53" t="e">
        <f>SUMIFS('[20]WorkDone DATA'!$L:$L,'[20]WorkDone DATA'!$N:$N,BOQ!BB$6,'[20]WorkDone DATA'!$G:$G,BOQ!$B436)*$G436</f>
        <v>#VALUE!</v>
      </c>
      <c r="BC436" s="53" t="e">
        <f>SUMIFS('[20]WorkDone DATA'!$L:$L,'[20]WorkDone DATA'!$N:$N,BOQ!BC$6,'[20]WorkDone DATA'!$G:$G,BOQ!$B436)*$G436</f>
        <v>#VALUE!</v>
      </c>
      <c r="BD436" s="53" t="e">
        <f>SUMIFS('[20]WorkDone DATA'!$L:$L,'[20]WorkDone DATA'!$N:$N,BOQ!BD$6,'[20]WorkDone DATA'!$G:$G,BOQ!$B436)*$G436</f>
        <v>#VALUE!</v>
      </c>
      <c r="BE436" s="53" t="e">
        <f>SUMIFS('[20]WorkDone DATA'!$L:$L,'[20]WorkDone DATA'!$N:$N,BOQ!BE$6,'[20]WorkDone DATA'!$G:$G,BOQ!$B436)*$G436</f>
        <v>#VALUE!</v>
      </c>
      <c r="BF436" s="53" t="e">
        <f>SUMIFS('[20]WorkDone DATA'!$L:$L,'[20]WorkDone DATA'!$N:$N,BOQ!BF$6,'[20]WorkDone DATA'!$G:$G,BOQ!$B436)*$G436</f>
        <v>#VALUE!</v>
      </c>
      <c r="BG436" s="53" t="e">
        <f>SUMIFS('[20]WorkDone DATA'!$L:$L,'[20]WorkDone DATA'!$N:$N,BOQ!BG$6,'[20]WorkDone DATA'!$G:$G,BOQ!$B436)*$G436</f>
        <v>#VALUE!</v>
      </c>
      <c r="BH436" s="53" t="e">
        <f>SUMIFS('[20]WorkDone DATA'!$L:$L,'[20]WorkDone DATA'!$N:$N,BOQ!BH$6,'[20]WorkDone DATA'!$G:$G,BOQ!$B436)*$G436</f>
        <v>#VALUE!</v>
      </c>
      <c r="BI436" s="53" t="e">
        <f>SUMIFS('[20]WorkDone DATA'!$L:$L,'[20]WorkDone DATA'!$N:$N,BOQ!BI$6,'[20]WorkDone DATA'!$G:$G,BOQ!$B436)*$G436</f>
        <v>#VALUE!</v>
      </c>
      <c r="BJ436" s="53" t="e">
        <f>SUMIFS('[20]WorkDone DATA'!$L:$L,'[20]WorkDone DATA'!$N:$N,BOQ!BJ$6,'[20]WorkDone DATA'!$G:$G,BOQ!$B436)*$G436</f>
        <v>#VALUE!</v>
      </c>
      <c r="BK436" s="53" t="e">
        <f>SUMIFS('[20]WorkDone DATA'!$L:$L,'[20]WorkDone DATA'!$N:$N,BOQ!BK$6,'[20]WorkDone DATA'!$G:$G,BOQ!$B436)*$G436</f>
        <v>#VALUE!</v>
      </c>
      <c r="BL436" s="53" t="e">
        <f>SUMIFS('[20]WorkDone DATA'!$L:$L,'[20]WorkDone DATA'!$N:$N,BOQ!BL$6,'[20]WorkDone DATA'!$G:$G,BOQ!$B436)*$G436</f>
        <v>#VALUE!</v>
      </c>
      <c r="BM436" s="53" t="e">
        <f>SUMIFS('[20]WorkDone DATA'!$L:$L,'[20]WorkDone DATA'!$N:$N,BOQ!BM$6,'[20]WorkDone DATA'!$G:$G,BOQ!$B436)*$G436</f>
        <v>#VALUE!</v>
      </c>
      <c r="BN436" s="53" t="e">
        <f>SUMIFS('[20]WorkDone DATA'!$L:$L,'[20]WorkDone DATA'!$N:$N,BOQ!BN$6,'[20]WorkDone DATA'!$G:$G,BOQ!$B436)*$G436</f>
        <v>#VALUE!</v>
      </c>
      <c r="BO436" s="53" t="e">
        <f>SUMIFS('[20]WorkDone DATA'!$L:$L,'[20]WorkDone DATA'!$N:$N,BOQ!BO$6,'[20]WorkDone DATA'!$G:$G,BOQ!$B436)*$G436</f>
        <v>#VALUE!</v>
      </c>
      <c r="BP436" s="53" t="e">
        <f>SUMIFS('[20]WorkDone DATA'!$L:$L,'[20]WorkDone DATA'!$N:$N,BOQ!BP$6,'[20]WorkDone DATA'!$G:$G,BOQ!$B436)*$G436</f>
        <v>#VALUE!</v>
      </c>
      <c r="BQ436" s="53" t="e">
        <f>SUMIFS('[20]WorkDone DATA'!$L:$L,'[20]WorkDone DATA'!$N:$N,BOQ!BQ$6,'[20]WorkDone DATA'!$G:$G,BOQ!$B436)*$G436</f>
        <v>#VALUE!</v>
      </c>
      <c r="BR436" s="53" t="e">
        <f>SUMIFS('[20]WorkDone DATA'!$L:$L,'[20]WorkDone DATA'!$N:$N,BOQ!BR$6,'[20]WorkDone DATA'!$G:$G,BOQ!$B436)*$G436</f>
        <v>#VALUE!</v>
      </c>
      <c r="BS436" s="53" t="e">
        <f>SUMIFS('[20]WorkDone DATA'!$L:$L,'[20]WorkDone DATA'!$N:$N,BOQ!BS$6,'[20]WorkDone DATA'!$G:$G,BOQ!$B436)*$G436</f>
        <v>#VALUE!</v>
      </c>
      <c r="BT436" s="53" t="e">
        <f>SUMIFS('[20]WorkDone DATA'!$L:$L,'[20]WorkDone DATA'!$N:$N,BOQ!BT$6,'[20]WorkDone DATA'!$G:$G,BOQ!$B436)*$G436</f>
        <v>#VALUE!</v>
      </c>
      <c r="BU436" s="53" t="e">
        <f>SUMIFS('[20]WorkDone DATA'!$L:$L,'[20]WorkDone DATA'!$N:$N,BOQ!BU$6,'[20]WorkDone DATA'!$G:$G,BOQ!$B436)*$G436</f>
        <v>#VALUE!</v>
      </c>
      <c r="BV436" s="53" t="e">
        <f>SUMIFS('[20]WorkDone DATA'!$L:$L,'[20]WorkDone DATA'!$N:$N,BOQ!BV$6,'[20]WorkDone DATA'!$G:$G,BOQ!$B436)*$G436</f>
        <v>#VALUE!</v>
      </c>
      <c r="BW436" s="53" t="e">
        <f>SUMIFS('[20]WorkDone DATA'!$L:$L,'[20]WorkDone DATA'!$N:$N,BOQ!BW$6,'[20]WorkDone DATA'!$G:$G,BOQ!$B436)*$G436</f>
        <v>#VALUE!</v>
      </c>
      <c r="BX436" s="53" t="e">
        <f>SUMIFS('[20]WorkDone DATA'!$L:$L,'[20]WorkDone DATA'!$N:$N,BOQ!BX$6,'[20]WorkDone DATA'!$G:$G,BOQ!$B436)*$G436</f>
        <v>#VALUE!</v>
      </c>
    </row>
    <row r="437" spans="1:76" ht="15.6" x14ac:dyDescent="0.35">
      <c r="A437" s="1"/>
      <c r="B437" s="42"/>
      <c r="C437" s="150" t="s">
        <v>63</v>
      </c>
      <c r="D437" s="152"/>
      <c r="E437" s="82"/>
      <c r="F437" s="45"/>
      <c r="G437" s="52"/>
      <c r="H437" s="53">
        <f t="shared" si="62"/>
        <v>0</v>
      </c>
      <c r="K437" s="214"/>
      <c r="L437" s="220" t="e">
        <f t="shared" si="63"/>
        <v>#VALUE!</v>
      </c>
      <c r="M437" s="221" t="e">
        <f t="shared" si="64"/>
        <v>#VALUE!</v>
      </c>
      <c r="N437" s="219"/>
      <c r="O437" s="214">
        <f t="shared" si="65"/>
        <v>0</v>
      </c>
      <c r="P437" s="215" t="e">
        <f t="shared" si="66"/>
        <v>#VALUE!</v>
      </c>
      <c r="R437" s="217" t="e">
        <f>SUMIFS('[20]WorkDone DATA'!$L:$L,'[20]WorkDone DATA'!$N:$N,BOQ!S$6,'[20]WorkDone DATA'!$G:$G,BOQ!$B437)</f>
        <v>#VALUE!</v>
      </c>
      <c r="S437" s="53" t="e">
        <f t="shared" si="67"/>
        <v>#VALUE!</v>
      </c>
      <c r="T437" s="217" t="e">
        <f>SUMIFS('[20]WorkDone DATA'!$L:$L,'[20]WorkDone DATA'!$N:$N,BOQ!U$6,'[20]WorkDone DATA'!$G:$G,BOQ!$B437)</f>
        <v>#VALUE!</v>
      </c>
      <c r="U437" s="53" t="e">
        <f t="shared" si="68"/>
        <v>#VALUE!</v>
      </c>
      <c r="V437" s="217"/>
      <c r="W437" s="53" t="e">
        <f>SUMIFS('[20]WorkDone DATA'!$L:$L,'[20]WorkDone DATA'!$N:$N,BOQ!W$6,'[20]WorkDone DATA'!$G:$G,BOQ!$B437)*$G437</f>
        <v>#VALUE!</v>
      </c>
      <c r="X437" s="217"/>
      <c r="Y437" s="53" t="e">
        <f>SUMIFS('[20]WorkDone DATA'!$L:$L,'[20]WorkDone DATA'!$N:$N,BOQ!Y$6,'[20]WorkDone DATA'!$G:$G,BOQ!$B437)*$G437</f>
        <v>#VALUE!</v>
      </c>
      <c r="Z437" s="217"/>
      <c r="AA437" s="53" t="e">
        <f>SUMIFS('[20]WorkDone DATA'!$L:$L,'[20]WorkDone DATA'!$N:$N,BOQ!AA$6,'[20]WorkDone DATA'!$G:$G,BOQ!$B437)*$G437</f>
        <v>#VALUE!</v>
      </c>
      <c r="AB437" s="53" t="e">
        <f>SUMIFS('[20]WorkDone DATA'!$L:$L,'[20]WorkDone DATA'!$N:$N,BOQ!AB$6,'[20]WorkDone DATA'!$G:$G,BOQ!$B437)*$G437</f>
        <v>#VALUE!</v>
      </c>
      <c r="AC437" s="53" t="e">
        <f>SUMIFS('[20]WorkDone DATA'!$L:$L,'[20]WorkDone DATA'!$N:$N,BOQ!AC$6,'[20]WorkDone DATA'!$G:$G,BOQ!$B437)*$G437</f>
        <v>#VALUE!</v>
      </c>
      <c r="AD437" s="53" t="e">
        <f>SUMIFS('[20]WorkDone DATA'!$L:$L,'[20]WorkDone DATA'!$N:$N,BOQ!AD$6,'[20]WorkDone DATA'!$G:$G,BOQ!$B437)*$G437</f>
        <v>#VALUE!</v>
      </c>
      <c r="AE437" s="53" t="e">
        <f>SUMIFS('[20]WorkDone DATA'!$L:$L,'[20]WorkDone DATA'!$N:$N,BOQ!AE$6,'[20]WorkDone DATA'!$G:$G,BOQ!$B437)*$G437</f>
        <v>#VALUE!</v>
      </c>
      <c r="AF437" s="53" t="e">
        <f>SUMIFS('[20]WorkDone DATA'!$L:$L,'[20]WorkDone DATA'!$N:$N,BOQ!AF$6,'[20]WorkDone DATA'!$G:$G,BOQ!$B437)*$G437</f>
        <v>#VALUE!</v>
      </c>
      <c r="AG437" s="53" t="e">
        <f>SUMIFS('[20]WorkDone DATA'!$L:$L,'[20]WorkDone DATA'!$N:$N,BOQ!AG$6,'[20]WorkDone DATA'!$G:$G,BOQ!$B437)*$G437</f>
        <v>#VALUE!</v>
      </c>
      <c r="AH437" s="53" t="e">
        <f>SUMIFS('[20]WorkDone DATA'!$L:$L,'[20]WorkDone DATA'!$N:$N,BOQ!AH$6,'[20]WorkDone DATA'!$G:$G,BOQ!$B437)*$G437</f>
        <v>#VALUE!</v>
      </c>
      <c r="AI437" s="53" t="e">
        <f>SUMIFS('[20]WorkDone DATA'!$L:$L,'[20]WorkDone DATA'!$N:$N,BOQ!AI$6,'[20]WorkDone DATA'!$G:$G,BOQ!$B437)*$G437</f>
        <v>#VALUE!</v>
      </c>
      <c r="AJ437" s="53" t="e">
        <f>SUMIFS('[20]WorkDone DATA'!$L:$L,'[20]WorkDone DATA'!$N:$N,BOQ!AJ$6,'[20]WorkDone DATA'!$G:$G,BOQ!$B437)*$G437</f>
        <v>#VALUE!</v>
      </c>
      <c r="AK437" s="53" t="e">
        <f>SUMIFS('[20]WorkDone DATA'!$L:$L,'[20]WorkDone DATA'!$N:$N,BOQ!AK$6,'[20]WorkDone DATA'!$G:$G,BOQ!$B437)*$G437</f>
        <v>#VALUE!</v>
      </c>
      <c r="AL437" s="53" t="e">
        <f>SUMIFS('[20]WorkDone DATA'!$L:$L,'[20]WorkDone DATA'!$N:$N,BOQ!AL$6,'[20]WorkDone DATA'!$G:$G,BOQ!$B437)*$G437</f>
        <v>#VALUE!</v>
      </c>
      <c r="AM437" s="53" t="e">
        <f>SUMIFS('[20]WorkDone DATA'!$L:$L,'[20]WorkDone DATA'!$N:$N,BOQ!AM$6,'[20]WorkDone DATA'!$G:$G,BOQ!$B437)*$G437</f>
        <v>#VALUE!</v>
      </c>
      <c r="AN437" s="53" t="e">
        <f>SUMIFS('[20]WorkDone DATA'!$L:$L,'[20]WorkDone DATA'!$N:$N,BOQ!AN$6,'[20]WorkDone DATA'!$G:$G,BOQ!$B437)*$G437</f>
        <v>#VALUE!</v>
      </c>
      <c r="AO437" s="53" t="e">
        <f>SUMIFS('[20]WorkDone DATA'!$L:$L,'[20]WorkDone DATA'!$N:$N,BOQ!AO$6,'[20]WorkDone DATA'!$G:$G,BOQ!$B437)*$G437</f>
        <v>#VALUE!</v>
      </c>
      <c r="AP437" s="53" t="e">
        <f>SUMIFS('[20]WorkDone DATA'!$L:$L,'[20]WorkDone DATA'!$N:$N,BOQ!AP$6,'[20]WorkDone DATA'!$G:$G,BOQ!$B437)*$G437</f>
        <v>#VALUE!</v>
      </c>
      <c r="AQ437" s="53" t="e">
        <f>SUMIFS('[20]WorkDone DATA'!$L:$L,'[20]WorkDone DATA'!$N:$N,BOQ!AQ$6,'[20]WorkDone DATA'!$G:$G,BOQ!$B437)*$G437</f>
        <v>#VALUE!</v>
      </c>
      <c r="AR437" s="53" t="e">
        <f>SUMIFS('[20]WorkDone DATA'!$L:$L,'[20]WorkDone DATA'!$N:$N,BOQ!AR$6,'[20]WorkDone DATA'!$G:$G,BOQ!$B437)*$G437</f>
        <v>#VALUE!</v>
      </c>
      <c r="AS437" s="53" t="e">
        <f>SUMIFS('[20]WorkDone DATA'!$L:$L,'[20]WorkDone DATA'!$N:$N,BOQ!AS$6,'[20]WorkDone DATA'!$G:$G,BOQ!$B437)*$G437</f>
        <v>#VALUE!</v>
      </c>
      <c r="AT437" s="53" t="e">
        <f>SUMIFS('[20]WorkDone DATA'!$L:$L,'[20]WorkDone DATA'!$N:$N,BOQ!AT$6,'[20]WorkDone DATA'!$G:$G,BOQ!$B437)*$G437</f>
        <v>#VALUE!</v>
      </c>
      <c r="AU437" s="53" t="e">
        <f>SUMIFS('[20]WorkDone DATA'!$L:$L,'[20]WorkDone DATA'!$N:$N,BOQ!AU$6,'[20]WorkDone DATA'!$G:$G,BOQ!$B437)*$G437</f>
        <v>#VALUE!</v>
      </c>
      <c r="AV437" s="53" t="e">
        <f>SUMIFS('[20]WorkDone DATA'!$L:$L,'[20]WorkDone DATA'!$N:$N,BOQ!AV$6,'[20]WorkDone DATA'!$G:$G,BOQ!$B437)*$G437</f>
        <v>#VALUE!</v>
      </c>
      <c r="AW437" s="53" t="e">
        <f>SUMIFS('[20]WorkDone DATA'!$L:$L,'[20]WorkDone DATA'!$N:$N,BOQ!AW$6,'[20]WorkDone DATA'!$G:$G,BOQ!$B437)*$G437</f>
        <v>#VALUE!</v>
      </c>
      <c r="AX437" s="53" t="e">
        <f>SUMIFS('[20]WorkDone DATA'!$L:$L,'[20]WorkDone DATA'!$N:$N,BOQ!AX$6,'[20]WorkDone DATA'!$G:$G,BOQ!$B437)*$G437</f>
        <v>#VALUE!</v>
      </c>
      <c r="AY437" s="53" t="e">
        <f>SUMIFS('[20]WorkDone DATA'!$L:$L,'[20]WorkDone DATA'!$N:$N,BOQ!AY$6,'[20]WorkDone DATA'!$G:$G,BOQ!$B437)*$G437</f>
        <v>#VALUE!</v>
      </c>
      <c r="AZ437" s="53" t="e">
        <f>SUMIFS('[20]WorkDone DATA'!$L:$L,'[20]WorkDone DATA'!$N:$N,BOQ!AZ$6,'[20]WorkDone DATA'!$G:$G,BOQ!$B437)*$G437</f>
        <v>#VALUE!</v>
      </c>
      <c r="BA437" s="53" t="e">
        <f>SUMIFS('[20]WorkDone DATA'!$L:$L,'[20]WorkDone DATA'!$N:$N,BOQ!BA$6,'[20]WorkDone DATA'!$G:$G,BOQ!$B437)*$G437</f>
        <v>#VALUE!</v>
      </c>
      <c r="BB437" s="53" t="e">
        <f>SUMIFS('[20]WorkDone DATA'!$L:$L,'[20]WorkDone DATA'!$N:$N,BOQ!BB$6,'[20]WorkDone DATA'!$G:$G,BOQ!$B437)*$G437</f>
        <v>#VALUE!</v>
      </c>
      <c r="BC437" s="53" t="e">
        <f>SUMIFS('[20]WorkDone DATA'!$L:$L,'[20]WorkDone DATA'!$N:$N,BOQ!BC$6,'[20]WorkDone DATA'!$G:$G,BOQ!$B437)*$G437</f>
        <v>#VALUE!</v>
      </c>
      <c r="BD437" s="53" t="e">
        <f>SUMIFS('[20]WorkDone DATA'!$L:$L,'[20]WorkDone DATA'!$N:$N,BOQ!BD$6,'[20]WorkDone DATA'!$G:$G,BOQ!$B437)*$G437</f>
        <v>#VALUE!</v>
      </c>
      <c r="BE437" s="53" t="e">
        <f>SUMIFS('[20]WorkDone DATA'!$L:$L,'[20]WorkDone DATA'!$N:$N,BOQ!BE$6,'[20]WorkDone DATA'!$G:$G,BOQ!$B437)*$G437</f>
        <v>#VALUE!</v>
      </c>
      <c r="BF437" s="53" t="e">
        <f>SUMIFS('[20]WorkDone DATA'!$L:$L,'[20]WorkDone DATA'!$N:$N,BOQ!BF$6,'[20]WorkDone DATA'!$G:$G,BOQ!$B437)*$G437</f>
        <v>#VALUE!</v>
      </c>
      <c r="BG437" s="53" t="e">
        <f>SUMIFS('[20]WorkDone DATA'!$L:$L,'[20]WorkDone DATA'!$N:$N,BOQ!BG$6,'[20]WorkDone DATA'!$G:$G,BOQ!$B437)*$G437</f>
        <v>#VALUE!</v>
      </c>
      <c r="BH437" s="53" t="e">
        <f>SUMIFS('[20]WorkDone DATA'!$L:$L,'[20]WorkDone DATA'!$N:$N,BOQ!BH$6,'[20]WorkDone DATA'!$G:$G,BOQ!$B437)*$G437</f>
        <v>#VALUE!</v>
      </c>
      <c r="BI437" s="53" t="e">
        <f>SUMIFS('[20]WorkDone DATA'!$L:$L,'[20]WorkDone DATA'!$N:$N,BOQ!BI$6,'[20]WorkDone DATA'!$G:$G,BOQ!$B437)*$G437</f>
        <v>#VALUE!</v>
      </c>
      <c r="BJ437" s="53" t="e">
        <f>SUMIFS('[20]WorkDone DATA'!$L:$L,'[20]WorkDone DATA'!$N:$N,BOQ!BJ$6,'[20]WorkDone DATA'!$G:$G,BOQ!$B437)*$G437</f>
        <v>#VALUE!</v>
      </c>
      <c r="BK437" s="53" t="e">
        <f>SUMIFS('[20]WorkDone DATA'!$L:$L,'[20]WorkDone DATA'!$N:$N,BOQ!BK$6,'[20]WorkDone DATA'!$G:$G,BOQ!$B437)*$G437</f>
        <v>#VALUE!</v>
      </c>
      <c r="BL437" s="53" t="e">
        <f>SUMIFS('[20]WorkDone DATA'!$L:$L,'[20]WorkDone DATA'!$N:$N,BOQ!BL$6,'[20]WorkDone DATA'!$G:$G,BOQ!$B437)*$G437</f>
        <v>#VALUE!</v>
      </c>
      <c r="BM437" s="53" t="e">
        <f>SUMIFS('[20]WorkDone DATA'!$L:$L,'[20]WorkDone DATA'!$N:$N,BOQ!BM$6,'[20]WorkDone DATA'!$G:$G,BOQ!$B437)*$G437</f>
        <v>#VALUE!</v>
      </c>
      <c r="BN437" s="53" t="e">
        <f>SUMIFS('[20]WorkDone DATA'!$L:$L,'[20]WorkDone DATA'!$N:$N,BOQ!BN$6,'[20]WorkDone DATA'!$G:$G,BOQ!$B437)*$G437</f>
        <v>#VALUE!</v>
      </c>
      <c r="BO437" s="53" t="e">
        <f>SUMIFS('[20]WorkDone DATA'!$L:$L,'[20]WorkDone DATA'!$N:$N,BOQ!BO$6,'[20]WorkDone DATA'!$G:$G,BOQ!$B437)*$G437</f>
        <v>#VALUE!</v>
      </c>
      <c r="BP437" s="53" t="e">
        <f>SUMIFS('[20]WorkDone DATA'!$L:$L,'[20]WorkDone DATA'!$N:$N,BOQ!BP$6,'[20]WorkDone DATA'!$G:$G,BOQ!$B437)*$G437</f>
        <v>#VALUE!</v>
      </c>
      <c r="BQ437" s="53" t="e">
        <f>SUMIFS('[20]WorkDone DATA'!$L:$L,'[20]WorkDone DATA'!$N:$N,BOQ!BQ$6,'[20]WorkDone DATA'!$G:$G,BOQ!$B437)*$G437</f>
        <v>#VALUE!</v>
      </c>
      <c r="BR437" s="53" t="e">
        <f>SUMIFS('[20]WorkDone DATA'!$L:$L,'[20]WorkDone DATA'!$N:$N,BOQ!BR$6,'[20]WorkDone DATA'!$G:$G,BOQ!$B437)*$G437</f>
        <v>#VALUE!</v>
      </c>
      <c r="BS437" s="53" t="e">
        <f>SUMIFS('[20]WorkDone DATA'!$L:$L,'[20]WorkDone DATA'!$N:$N,BOQ!BS$6,'[20]WorkDone DATA'!$G:$G,BOQ!$B437)*$G437</f>
        <v>#VALUE!</v>
      </c>
      <c r="BT437" s="53" t="e">
        <f>SUMIFS('[20]WorkDone DATA'!$L:$L,'[20]WorkDone DATA'!$N:$N,BOQ!BT$6,'[20]WorkDone DATA'!$G:$G,BOQ!$B437)*$G437</f>
        <v>#VALUE!</v>
      </c>
      <c r="BU437" s="53" t="e">
        <f>SUMIFS('[20]WorkDone DATA'!$L:$L,'[20]WorkDone DATA'!$N:$N,BOQ!BU$6,'[20]WorkDone DATA'!$G:$G,BOQ!$B437)*$G437</f>
        <v>#VALUE!</v>
      </c>
      <c r="BV437" s="53" t="e">
        <f>SUMIFS('[20]WorkDone DATA'!$L:$L,'[20]WorkDone DATA'!$N:$N,BOQ!BV$6,'[20]WorkDone DATA'!$G:$G,BOQ!$B437)*$G437</f>
        <v>#VALUE!</v>
      </c>
      <c r="BW437" s="53" t="e">
        <f>SUMIFS('[20]WorkDone DATA'!$L:$L,'[20]WorkDone DATA'!$N:$N,BOQ!BW$6,'[20]WorkDone DATA'!$G:$G,BOQ!$B437)*$G437</f>
        <v>#VALUE!</v>
      </c>
      <c r="BX437" s="53" t="e">
        <f>SUMIFS('[20]WorkDone DATA'!$L:$L,'[20]WorkDone DATA'!$N:$N,BOQ!BX$6,'[20]WorkDone DATA'!$G:$G,BOQ!$B437)*$G437</f>
        <v>#VALUE!</v>
      </c>
    </row>
    <row r="438" spans="1:76" ht="15.6" x14ac:dyDescent="0.35">
      <c r="A438" s="1" t="str">
        <f>C437</f>
        <v>2.5mm2 x 7core  (BVX07DCV</v>
      </c>
      <c r="B438" s="42">
        <v>2.2240000000000002</v>
      </c>
      <c r="C438" s="156" t="s">
        <v>11</v>
      </c>
      <c r="D438" s="152" t="s">
        <v>27</v>
      </c>
      <c r="E438" s="82" t="s">
        <v>13</v>
      </c>
      <c r="F438" s="45">
        <v>7357</v>
      </c>
      <c r="G438" s="52">
        <v>78.709999999999994</v>
      </c>
      <c r="H438" s="53">
        <f t="shared" si="62"/>
        <v>579069.47</v>
      </c>
      <c r="K438" s="214" t="e">
        <f t="shared" si="69"/>
        <v>#VALUE!</v>
      </c>
      <c r="L438" s="220" t="e">
        <f t="shared" si="63"/>
        <v>#VALUE!</v>
      </c>
      <c r="M438" s="221" t="e">
        <f t="shared" si="64"/>
        <v>#VALUE!</v>
      </c>
      <c r="N438" s="219"/>
      <c r="O438" s="214" t="e">
        <f t="shared" si="65"/>
        <v>#VALUE!</v>
      </c>
      <c r="P438" s="215" t="e">
        <f t="shared" si="66"/>
        <v>#VALUE!</v>
      </c>
      <c r="R438" s="217" t="e">
        <f>SUMIFS('[20]WorkDone DATA'!$L:$L,'[20]WorkDone DATA'!$N:$N,BOQ!S$6,'[20]WorkDone DATA'!$G:$G,BOQ!$B438)</f>
        <v>#VALUE!</v>
      </c>
      <c r="S438" s="53" t="e">
        <f t="shared" si="67"/>
        <v>#VALUE!</v>
      </c>
      <c r="T438" s="217" t="e">
        <f>SUMIFS('[20]WorkDone DATA'!$L:$L,'[20]WorkDone DATA'!$N:$N,BOQ!U$6,'[20]WorkDone DATA'!$G:$G,BOQ!$B438)</f>
        <v>#VALUE!</v>
      </c>
      <c r="U438" s="53" t="e">
        <f t="shared" si="68"/>
        <v>#VALUE!</v>
      </c>
      <c r="V438" s="217"/>
      <c r="W438" s="53" t="e">
        <f>SUMIFS('[20]WorkDone DATA'!$L:$L,'[20]WorkDone DATA'!$N:$N,BOQ!W$6,'[20]WorkDone DATA'!$G:$G,BOQ!$B438)*$G438</f>
        <v>#VALUE!</v>
      </c>
      <c r="X438" s="217"/>
      <c r="Y438" s="53" t="e">
        <f>SUMIFS('[20]WorkDone DATA'!$L:$L,'[20]WorkDone DATA'!$N:$N,BOQ!Y$6,'[20]WorkDone DATA'!$G:$G,BOQ!$B438)*$G438</f>
        <v>#VALUE!</v>
      </c>
      <c r="Z438" s="217"/>
      <c r="AA438" s="53" t="e">
        <f>SUMIFS('[20]WorkDone DATA'!$L:$L,'[20]WorkDone DATA'!$N:$N,BOQ!AA$6,'[20]WorkDone DATA'!$G:$G,BOQ!$B438)*$G438</f>
        <v>#VALUE!</v>
      </c>
      <c r="AB438" s="53" t="e">
        <f>SUMIFS('[20]WorkDone DATA'!$L:$L,'[20]WorkDone DATA'!$N:$N,BOQ!AB$6,'[20]WorkDone DATA'!$G:$G,BOQ!$B438)*$G438</f>
        <v>#VALUE!</v>
      </c>
      <c r="AC438" s="53" t="e">
        <f>SUMIFS('[20]WorkDone DATA'!$L:$L,'[20]WorkDone DATA'!$N:$N,BOQ!AC$6,'[20]WorkDone DATA'!$G:$G,BOQ!$B438)*$G438</f>
        <v>#VALUE!</v>
      </c>
      <c r="AD438" s="53" t="e">
        <f>SUMIFS('[20]WorkDone DATA'!$L:$L,'[20]WorkDone DATA'!$N:$N,BOQ!AD$6,'[20]WorkDone DATA'!$G:$G,BOQ!$B438)*$G438</f>
        <v>#VALUE!</v>
      </c>
      <c r="AE438" s="53" t="e">
        <f>SUMIFS('[20]WorkDone DATA'!$L:$L,'[20]WorkDone DATA'!$N:$N,BOQ!AE$6,'[20]WorkDone DATA'!$G:$G,BOQ!$B438)*$G438</f>
        <v>#VALUE!</v>
      </c>
      <c r="AF438" s="53" t="e">
        <f>SUMIFS('[20]WorkDone DATA'!$L:$L,'[20]WorkDone DATA'!$N:$N,BOQ!AF$6,'[20]WorkDone DATA'!$G:$G,BOQ!$B438)*$G438</f>
        <v>#VALUE!</v>
      </c>
      <c r="AG438" s="53" t="e">
        <f>SUMIFS('[20]WorkDone DATA'!$L:$L,'[20]WorkDone DATA'!$N:$N,BOQ!AG$6,'[20]WorkDone DATA'!$G:$G,BOQ!$B438)*$G438</f>
        <v>#VALUE!</v>
      </c>
      <c r="AH438" s="53" t="e">
        <f>SUMIFS('[20]WorkDone DATA'!$L:$L,'[20]WorkDone DATA'!$N:$N,BOQ!AH$6,'[20]WorkDone DATA'!$G:$G,BOQ!$B438)*$G438</f>
        <v>#VALUE!</v>
      </c>
      <c r="AI438" s="53" t="e">
        <f>SUMIFS('[20]WorkDone DATA'!$L:$L,'[20]WorkDone DATA'!$N:$N,BOQ!AI$6,'[20]WorkDone DATA'!$G:$G,BOQ!$B438)*$G438</f>
        <v>#VALUE!</v>
      </c>
      <c r="AJ438" s="53" t="e">
        <f>SUMIFS('[20]WorkDone DATA'!$L:$L,'[20]WorkDone DATA'!$N:$N,BOQ!AJ$6,'[20]WorkDone DATA'!$G:$G,BOQ!$B438)*$G438</f>
        <v>#VALUE!</v>
      </c>
      <c r="AK438" s="53" t="e">
        <f>SUMIFS('[20]WorkDone DATA'!$L:$L,'[20]WorkDone DATA'!$N:$N,BOQ!AK$6,'[20]WorkDone DATA'!$G:$G,BOQ!$B438)*$G438</f>
        <v>#VALUE!</v>
      </c>
      <c r="AL438" s="53" t="e">
        <f>SUMIFS('[20]WorkDone DATA'!$L:$L,'[20]WorkDone DATA'!$N:$N,BOQ!AL$6,'[20]WorkDone DATA'!$G:$G,BOQ!$B438)*$G438</f>
        <v>#VALUE!</v>
      </c>
      <c r="AM438" s="53" t="e">
        <f>SUMIFS('[20]WorkDone DATA'!$L:$L,'[20]WorkDone DATA'!$N:$N,BOQ!AM$6,'[20]WorkDone DATA'!$G:$G,BOQ!$B438)*$G438</f>
        <v>#VALUE!</v>
      </c>
      <c r="AN438" s="53" t="e">
        <f>SUMIFS('[20]WorkDone DATA'!$L:$L,'[20]WorkDone DATA'!$N:$N,BOQ!AN$6,'[20]WorkDone DATA'!$G:$G,BOQ!$B438)*$G438</f>
        <v>#VALUE!</v>
      </c>
      <c r="AO438" s="53" t="e">
        <f>SUMIFS('[20]WorkDone DATA'!$L:$L,'[20]WorkDone DATA'!$N:$N,BOQ!AO$6,'[20]WorkDone DATA'!$G:$G,BOQ!$B438)*$G438</f>
        <v>#VALUE!</v>
      </c>
      <c r="AP438" s="53" t="e">
        <f>SUMIFS('[20]WorkDone DATA'!$L:$L,'[20]WorkDone DATA'!$N:$N,BOQ!AP$6,'[20]WorkDone DATA'!$G:$G,BOQ!$B438)*$G438</f>
        <v>#VALUE!</v>
      </c>
      <c r="AQ438" s="53" t="e">
        <f>SUMIFS('[20]WorkDone DATA'!$L:$L,'[20]WorkDone DATA'!$N:$N,BOQ!AQ$6,'[20]WorkDone DATA'!$G:$G,BOQ!$B438)*$G438</f>
        <v>#VALUE!</v>
      </c>
      <c r="AR438" s="53" t="e">
        <f>SUMIFS('[20]WorkDone DATA'!$L:$L,'[20]WorkDone DATA'!$N:$N,BOQ!AR$6,'[20]WorkDone DATA'!$G:$G,BOQ!$B438)*$G438</f>
        <v>#VALUE!</v>
      </c>
      <c r="AS438" s="53" t="e">
        <f>SUMIFS('[20]WorkDone DATA'!$L:$L,'[20]WorkDone DATA'!$N:$N,BOQ!AS$6,'[20]WorkDone DATA'!$G:$G,BOQ!$B438)*$G438</f>
        <v>#VALUE!</v>
      </c>
      <c r="AT438" s="53" t="e">
        <f>SUMIFS('[20]WorkDone DATA'!$L:$L,'[20]WorkDone DATA'!$N:$N,BOQ!AT$6,'[20]WorkDone DATA'!$G:$G,BOQ!$B438)*$G438</f>
        <v>#VALUE!</v>
      </c>
      <c r="AU438" s="53" t="e">
        <f>SUMIFS('[20]WorkDone DATA'!$L:$L,'[20]WorkDone DATA'!$N:$N,BOQ!AU$6,'[20]WorkDone DATA'!$G:$G,BOQ!$B438)*$G438</f>
        <v>#VALUE!</v>
      </c>
      <c r="AV438" s="53" t="e">
        <f>SUMIFS('[20]WorkDone DATA'!$L:$L,'[20]WorkDone DATA'!$N:$N,BOQ!AV$6,'[20]WorkDone DATA'!$G:$G,BOQ!$B438)*$G438</f>
        <v>#VALUE!</v>
      </c>
      <c r="AW438" s="53" t="e">
        <f>SUMIFS('[20]WorkDone DATA'!$L:$L,'[20]WorkDone DATA'!$N:$N,BOQ!AW$6,'[20]WorkDone DATA'!$G:$G,BOQ!$B438)*$G438</f>
        <v>#VALUE!</v>
      </c>
      <c r="AX438" s="53" t="e">
        <f>SUMIFS('[20]WorkDone DATA'!$L:$L,'[20]WorkDone DATA'!$N:$N,BOQ!AX$6,'[20]WorkDone DATA'!$G:$G,BOQ!$B438)*$G438</f>
        <v>#VALUE!</v>
      </c>
      <c r="AY438" s="53" t="e">
        <f>SUMIFS('[20]WorkDone DATA'!$L:$L,'[20]WorkDone DATA'!$N:$N,BOQ!AY$6,'[20]WorkDone DATA'!$G:$G,BOQ!$B438)*$G438</f>
        <v>#VALUE!</v>
      </c>
      <c r="AZ438" s="53" t="e">
        <f>SUMIFS('[20]WorkDone DATA'!$L:$L,'[20]WorkDone DATA'!$N:$N,BOQ!AZ$6,'[20]WorkDone DATA'!$G:$G,BOQ!$B438)*$G438</f>
        <v>#VALUE!</v>
      </c>
      <c r="BA438" s="53" t="e">
        <f>SUMIFS('[20]WorkDone DATA'!$L:$L,'[20]WorkDone DATA'!$N:$N,BOQ!BA$6,'[20]WorkDone DATA'!$G:$G,BOQ!$B438)*$G438</f>
        <v>#VALUE!</v>
      </c>
      <c r="BB438" s="53" t="e">
        <f>SUMIFS('[20]WorkDone DATA'!$L:$L,'[20]WorkDone DATA'!$N:$N,BOQ!BB$6,'[20]WorkDone DATA'!$G:$G,BOQ!$B438)*$G438</f>
        <v>#VALUE!</v>
      </c>
      <c r="BC438" s="53" t="e">
        <f>SUMIFS('[20]WorkDone DATA'!$L:$L,'[20]WorkDone DATA'!$N:$N,BOQ!BC$6,'[20]WorkDone DATA'!$G:$G,BOQ!$B438)*$G438</f>
        <v>#VALUE!</v>
      </c>
      <c r="BD438" s="53" t="e">
        <f>SUMIFS('[20]WorkDone DATA'!$L:$L,'[20]WorkDone DATA'!$N:$N,BOQ!BD$6,'[20]WorkDone DATA'!$G:$G,BOQ!$B438)*$G438</f>
        <v>#VALUE!</v>
      </c>
      <c r="BE438" s="53" t="e">
        <f>SUMIFS('[20]WorkDone DATA'!$L:$L,'[20]WorkDone DATA'!$N:$N,BOQ!BE$6,'[20]WorkDone DATA'!$G:$G,BOQ!$B438)*$G438</f>
        <v>#VALUE!</v>
      </c>
      <c r="BF438" s="53" t="e">
        <f>SUMIFS('[20]WorkDone DATA'!$L:$L,'[20]WorkDone DATA'!$N:$N,BOQ!BF$6,'[20]WorkDone DATA'!$G:$G,BOQ!$B438)*$G438</f>
        <v>#VALUE!</v>
      </c>
      <c r="BG438" s="53" t="e">
        <f>SUMIFS('[20]WorkDone DATA'!$L:$L,'[20]WorkDone DATA'!$N:$N,BOQ!BG$6,'[20]WorkDone DATA'!$G:$G,BOQ!$B438)*$G438</f>
        <v>#VALUE!</v>
      </c>
      <c r="BH438" s="53" t="e">
        <f>SUMIFS('[20]WorkDone DATA'!$L:$L,'[20]WorkDone DATA'!$N:$N,BOQ!BH$6,'[20]WorkDone DATA'!$G:$G,BOQ!$B438)*$G438</f>
        <v>#VALUE!</v>
      </c>
      <c r="BI438" s="53" t="e">
        <f>SUMIFS('[20]WorkDone DATA'!$L:$L,'[20]WorkDone DATA'!$N:$N,BOQ!BI$6,'[20]WorkDone DATA'!$G:$G,BOQ!$B438)*$G438</f>
        <v>#VALUE!</v>
      </c>
      <c r="BJ438" s="53" t="e">
        <f>SUMIFS('[20]WorkDone DATA'!$L:$L,'[20]WorkDone DATA'!$N:$N,BOQ!BJ$6,'[20]WorkDone DATA'!$G:$G,BOQ!$B438)*$G438</f>
        <v>#VALUE!</v>
      </c>
      <c r="BK438" s="53" t="e">
        <f>SUMIFS('[20]WorkDone DATA'!$L:$L,'[20]WorkDone DATA'!$N:$N,BOQ!BK$6,'[20]WorkDone DATA'!$G:$G,BOQ!$B438)*$G438</f>
        <v>#VALUE!</v>
      </c>
      <c r="BL438" s="53" t="e">
        <f>SUMIFS('[20]WorkDone DATA'!$L:$L,'[20]WorkDone DATA'!$N:$N,BOQ!BL$6,'[20]WorkDone DATA'!$G:$G,BOQ!$B438)*$G438</f>
        <v>#VALUE!</v>
      </c>
      <c r="BM438" s="53" t="e">
        <f>SUMIFS('[20]WorkDone DATA'!$L:$L,'[20]WorkDone DATA'!$N:$N,BOQ!BM$6,'[20]WorkDone DATA'!$G:$G,BOQ!$B438)*$G438</f>
        <v>#VALUE!</v>
      </c>
      <c r="BN438" s="53" t="e">
        <f>SUMIFS('[20]WorkDone DATA'!$L:$L,'[20]WorkDone DATA'!$N:$N,BOQ!BN$6,'[20]WorkDone DATA'!$G:$G,BOQ!$B438)*$G438</f>
        <v>#VALUE!</v>
      </c>
      <c r="BO438" s="53" t="e">
        <f>SUMIFS('[20]WorkDone DATA'!$L:$L,'[20]WorkDone DATA'!$N:$N,BOQ!BO$6,'[20]WorkDone DATA'!$G:$G,BOQ!$B438)*$G438</f>
        <v>#VALUE!</v>
      </c>
      <c r="BP438" s="53" t="e">
        <f>SUMIFS('[20]WorkDone DATA'!$L:$L,'[20]WorkDone DATA'!$N:$N,BOQ!BP$6,'[20]WorkDone DATA'!$G:$G,BOQ!$B438)*$G438</f>
        <v>#VALUE!</v>
      </c>
      <c r="BQ438" s="53" t="e">
        <f>SUMIFS('[20]WorkDone DATA'!$L:$L,'[20]WorkDone DATA'!$N:$N,BOQ!BQ$6,'[20]WorkDone DATA'!$G:$G,BOQ!$B438)*$G438</f>
        <v>#VALUE!</v>
      </c>
      <c r="BR438" s="53" t="e">
        <f>SUMIFS('[20]WorkDone DATA'!$L:$L,'[20]WorkDone DATA'!$N:$N,BOQ!BR$6,'[20]WorkDone DATA'!$G:$G,BOQ!$B438)*$G438</f>
        <v>#VALUE!</v>
      </c>
      <c r="BS438" s="53" t="e">
        <f>SUMIFS('[20]WorkDone DATA'!$L:$L,'[20]WorkDone DATA'!$N:$N,BOQ!BS$6,'[20]WorkDone DATA'!$G:$G,BOQ!$B438)*$G438</f>
        <v>#VALUE!</v>
      </c>
      <c r="BT438" s="53" t="e">
        <f>SUMIFS('[20]WorkDone DATA'!$L:$L,'[20]WorkDone DATA'!$N:$N,BOQ!BT$6,'[20]WorkDone DATA'!$G:$G,BOQ!$B438)*$G438</f>
        <v>#VALUE!</v>
      </c>
      <c r="BU438" s="53" t="e">
        <f>SUMIFS('[20]WorkDone DATA'!$L:$L,'[20]WorkDone DATA'!$N:$N,BOQ!BU$6,'[20]WorkDone DATA'!$G:$G,BOQ!$B438)*$G438</f>
        <v>#VALUE!</v>
      </c>
      <c r="BV438" s="53" t="e">
        <f>SUMIFS('[20]WorkDone DATA'!$L:$L,'[20]WorkDone DATA'!$N:$N,BOQ!BV$6,'[20]WorkDone DATA'!$G:$G,BOQ!$B438)*$G438</f>
        <v>#VALUE!</v>
      </c>
      <c r="BW438" s="53" t="e">
        <f>SUMIFS('[20]WorkDone DATA'!$L:$L,'[20]WorkDone DATA'!$N:$N,BOQ!BW$6,'[20]WorkDone DATA'!$G:$G,BOQ!$B438)*$G438</f>
        <v>#VALUE!</v>
      </c>
      <c r="BX438" s="53" t="e">
        <f>SUMIFS('[20]WorkDone DATA'!$L:$L,'[20]WorkDone DATA'!$N:$N,BOQ!BX$6,'[20]WorkDone DATA'!$G:$G,BOQ!$B438)*$G438</f>
        <v>#VALUE!</v>
      </c>
    </row>
    <row r="439" spans="1:76" ht="15.6" x14ac:dyDescent="0.35">
      <c r="A439" s="1" t="str">
        <f>C437</f>
        <v>2.5mm2 x 7core  (BVX07DCV</v>
      </c>
      <c r="B439" s="42">
        <v>2.2250000000000001</v>
      </c>
      <c r="C439" s="156" t="s">
        <v>53</v>
      </c>
      <c r="D439" s="152" t="s">
        <v>46</v>
      </c>
      <c r="E439" s="82" t="s">
        <v>13</v>
      </c>
      <c r="F439" s="45">
        <v>7357</v>
      </c>
      <c r="G439" s="52">
        <v>11.1</v>
      </c>
      <c r="H439" s="53">
        <f t="shared" si="62"/>
        <v>81662.7</v>
      </c>
      <c r="K439" s="214" t="e">
        <f t="shared" si="69"/>
        <v>#VALUE!</v>
      </c>
      <c r="L439" s="220" t="e">
        <f t="shared" si="63"/>
        <v>#VALUE!</v>
      </c>
      <c r="M439" s="221" t="e">
        <f t="shared" si="64"/>
        <v>#VALUE!</v>
      </c>
      <c r="N439" s="219"/>
      <c r="O439" s="214" t="e">
        <f t="shared" si="65"/>
        <v>#VALUE!</v>
      </c>
      <c r="P439" s="215" t="e">
        <f t="shared" si="66"/>
        <v>#VALUE!</v>
      </c>
      <c r="R439" s="217" t="e">
        <f>SUMIFS('[20]WorkDone DATA'!$L:$L,'[20]WorkDone DATA'!$N:$N,BOQ!S$6,'[20]WorkDone DATA'!$G:$G,BOQ!$B439)</f>
        <v>#VALUE!</v>
      </c>
      <c r="S439" s="53" t="e">
        <f t="shared" si="67"/>
        <v>#VALUE!</v>
      </c>
      <c r="T439" s="217" t="e">
        <f>SUMIFS('[20]WorkDone DATA'!$L:$L,'[20]WorkDone DATA'!$N:$N,BOQ!U$6,'[20]WorkDone DATA'!$G:$G,BOQ!$B439)</f>
        <v>#VALUE!</v>
      </c>
      <c r="U439" s="53" t="e">
        <f t="shared" si="68"/>
        <v>#VALUE!</v>
      </c>
      <c r="V439" s="217"/>
      <c r="W439" s="53" t="e">
        <f>SUMIFS('[20]WorkDone DATA'!$L:$L,'[20]WorkDone DATA'!$N:$N,BOQ!W$6,'[20]WorkDone DATA'!$G:$G,BOQ!$B439)*$G439</f>
        <v>#VALUE!</v>
      </c>
      <c r="X439" s="217"/>
      <c r="Y439" s="53" t="e">
        <f>SUMIFS('[20]WorkDone DATA'!$L:$L,'[20]WorkDone DATA'!$N:$N,BOQ!Y$6,'[20]WorkDone DATA'!$G:$G,BOQ!$B439)*$G439</f>
        <v>#VALUE!</v>
      </c>
      <c r="Z439" s="217"/>
      <c r="AA439" s="53" t="e">
        <f>SUMIFS('[20]WorkDone DATA'!$L:$L,'[20]WorkDone DATA'!$N:$N,BOQ!AA$6,'[20]WorkDone DATA'!$G:$G,BOQ!$B439)*$G439</f>
        <v>#VALUE!</v>
      </c>
      <c r="AB439" s="53" t="e">
        <f>SUMIFS('[20]WorkDone DATA'!$L:$L,'[20]WorkDone DATA'!$N:$N,BOQ!AB$6,'[20]WorkDone DATA'!$G:$G,BOQ!$B439)*$G439</f>
        <v>#VALUE!</v>
      </c>
      <c r="AC439" s="53" t="e">
        <f>SUMIFS('[20]WorkDone DATA'!$L:$L,'[20]WorkDone DATA'!$N:$N,BOQ!AC$6,'[20]WorkDone DATA'!$G:$G,BOQ!$B439)*$G439</f>
        <v>#VALUE!</v>
      </c>
      <c r="AD439" s="53" t="e">
        <f>SUMIFS('[20]WorkDone DATA'!$L:$L,'[20]WorkDone DATA'!$N:$N,BOQ!AD$6,'[20]WorkDone DATA'!$G:$G,BOQ!$B439)*$G439</f>
        <v>#VALUE!</v>
      </c>
      <c r="AE439" s="53" t="e">
        <f>SUMIFS('[20]WorkDone DATA'!$L:$L,'[20]WorkDone DATA'!$N:$N,BOQ!AE$6,'[20]WorkDone DATA'!$G:$G,BOQ!$B439)*$G439</f>
        <v>#VALUE!</v>
      </c>
      <c r="AF439" s="53" t="e">
        <f>SUMIFS('[20]WorkDone DATA'!$L:$L,'[20]WorkDone DATA'!$N:$N,BOQ!AF$6,'[20]WorkDone DATA'!$G:$G,BOQ!$B439)*$G439</f>
        <v>#VALUE!</v>
      </c>
      <c r="AG439" s="53" t="e">
        <f>SUMIFS('[20]WorkDone DATA'!$L:$L,'[20]WorkDone DATA'!$N:$N,BOQ!AG$6,'[20]WorkDone DATA'!$G:$G,BOQ!$B439)*$G439</f>
        <v>#VALUE!</v>
      </c>
      <c r="AH439" s="53" t="e">
        <f>SUMIFS('[20]WorkDone DATA'!$L:$L,'[20]WorkDone DATA'!$N:$N,BOQ!AH$6,'[20]WorkDone DATA'!$G:$G,BOQ!$B439)*$G439</f>
        <v>#VALUE!</v>
      </c>
      <c r="AI439" s="53" t="e">
        <f>SUMIFS('[20]WorkDone DATA'!$L:$L,'[20]WorkDone DATA'!$N:$N,BOQ!AI$6,'[20]WorkDone DATA'!$G:$G,BOQ!$B439)*$G439</f>
        <v>#VALUE!</v>
      </c>
      <c r="AJ439" s="53" t="e">
        <f>SUMIFS('[20]WorkDone DATA'!$L:$L,'[20]WorkDone DATA'!$N:$N,BOQ!AJ$6,'[20]WorkDone DATA'!$G:$G,BOQ!$B439)*$G439</f>
        <v>#VALUE!</v>
      </c>
      <c r="AK439" s="53" t="e">
        <f>SUMIFS('[20]WorkDone DATA'!$L:$L,'[20]WorkDone DATA'!$N:$N,BOQ!AK$6,'[20]WorkDone DATA'!$G:$G,BOQ!$B439)*$G439</f>
        <v>#VALUE!</v>
      </c>
      <c r="AL439" s="53" t="e">
        <f>SUMIFS('[20]WorkDone DATA'!$L:$L,'[20]WorkDone DATA'!$N:$N,BOQ!AL$6,'[20]WorkDone DATA'!$G:$G,BOQ!$B439)*$G439</f>
        <v>#VALUE!</v>
      </c>
      <c r="AM439" s="53" t="e">
        <f>SUMIFS('[20]WorkDone DATA'!$L:$L,'[20]WorkDone DATA'!$N:$N,BOQ!AM$6,'[20]WorkDone DATA'!$G:$G,BOQ!$B439)*$G439</f>
        <v>#VALUE!</v>
      </c>
      <c r="AN439" s="53" t="e">
        <f>SUMIFS('[20]WorkDone DATA'!$L:$L,'[20]WorkDone DATA'!$N:$N,BOQ!AN$6,'[20]WorkDone DATA'!$G:$G,BOQ!$B439)*$G439</f>
        <v>#VALUE!</v>
      </c>
      <c r="AO439" s="53" t="e">
        <f>SUMIFS('[20]WorkDone DATA'!$L:$L,'[20]WorkDone DATA'!$N:$N,BOQ!AO$6,'[20]WorkDone DATA'!$G:$G,BOQ!$B439)*$G439</f>
        <v>#VALUE!</v>
      </c>
      <c r="AP439" s="53" t="e">
        <f>SUMIFS('[20]WorkDone DATA'!$L:$L,'[20]WorkDone DATA'!$N:$N,BOQ!AP$6,'[20]WorkDone DATA'!$G:$G,BOQ!$B439)*$G439</f>
        <v>#VALUE!</v>
      </c>
      <c r="AQ439" s="53" t="e">
        <f>SUMIFS('[20]WorkDone DATA'!$L:$L,'[20]WorkDone DATA'!$N:$N,BOQ!AQ$6,'[20]WorkDone DATA'!$G:$G,BOQ!$B439)*$G439</f>
        <v>#VALUE!</v>
      </c>
      <c r="AR439" s="53" t="e">
        <f>SUMIFS('[20]WorkDone DATA'!$L:$L,'[20]WorkDone DATA'!$N:$N,BOQ!AR$6,'[20]WorkDone DATA'!$G:$G,BOQ!$B439)*$G439</f>
        <v>#VALUE!</v>
      </c>
      <c r="AS439" s="53" t="e">
        <f>SUMIFS('[20]WorkDone DATA'!$L:$L,'[20]WorkDone DATA'!$N:$N,BOQ!AS$6,'[20]WorkDone DATA'!$G:$G,BOQ!$B439)*$G439</f>
        <v>#VALUE!</v>
      </c>
      <c r="AT439" s="53" t="e">
        <f>SUMIFS('[20]WorkDone DATA'!$L:$L,'[20]WorkDone DATA'!$N:$N,BOQ!AT$6,'[20]WorkDone DATA'!$G:$G,BOQ!$B439)*$G439</f>
        <v>#VALUE!</v>
      </c>
      <c r="AU439" s="53" t="e">
        <f>SUMIFS('[20]WorkDone DATA'!$L:$L,'[20]WorkDone DATA'!$N:$N,BOQ!AU$6,'[20]WorkDone DATA'!$G:$G,BOQ!$B439)*$G439</f>
        <v>#VALUE!</v>
      </c>
      <c r="AV439" s="53" t="e">
        <f>SUMIFS('[20]WorkDone DATA'!$L:$L,'[20]WorkDone DATA'!$N:$N,BOQ!AV$6,'[20]WorkDone DATA'!$G:$G,BOQ!$B439)*$G439</f>
        <v>#VALUE!</v>
      </c>
      <c r="AW439" s="53" t="e">
        <f>SUMIFS('[20]WorkDone DATA'!$L:$L,'[20]WorkDone DATA'!$N:$N,BOQ!AW$6,'[20]WorkDone DATA'!$G:$G,BOQ!$B439)*$G439</f>
        <v>#VALUE!</v>
      </c>
      <c r="AX439" s="53" t="e">
        <f>SUMIFS('[20]WorkDone DATA'!$L:$L,'[20]WorkDone DATA'!$N:$N,BOQ!AX$6,'[20]WorkDone DATA'!$G:$G,BOQ!$B439)*$G439</f>
        <v>#VALUE!</v>
      </c>
      <c r="AY439" s="53" t="e">
        <f>SUMIFS('[20]WorkDone DATA'!$L:$L,'[20]WorkDone DATA'!$N:$N,BOQ!AY$6,'[20]WorkDone DATA'!$G:$G,BOQ!$B439)*$G439</f>
        <v>#VALUE!</v>
      </c>
      <c r="AZ439" s="53" t="e">
        <f>SUMIFS('[20]WorkDone DATA'!$L:$L,'[20]WorkDone DATA'!$N:$N,BOQ!AZ$6,'[20]WorkDone DATA'!$G:$G,BOQ!$B439)*$G439</f>
        <v>#VALUE!</v>
      </c>
      <c r="BA439" s="53" t="e">
        <f>SUMIFS('[20]WorkDone DATA'!$L:$L,'[20]WorkDone DATA'!$N:$N,BOQ!BA$6,'[20]WorkDone DATA'!$G:$G,BOQ!$B439)*$G439</f>
        <v>#VALUE!</v>
      </c>
      <c r="BB439" s="53" t="e">
        <f>SUMIFS('[20]WorkDone DATA'!$L:$L,'[20]WorkDone DATA'!$N:$N,BOQ!BB$6,'[20]WorkDone DATA'!$G:$G,BOQ!$B439)*$G439</f>
        <v>#VALUE!</v>
      </c>
      <c r="BC439" s="53" t="e">
        <f>SUMIFS('[20]WorkDone DATA'!$L:$L,'[20]WorkDone DATA'!$N:$N,BOQ!BC$6,'[20]WorkDone DATA'!$G:$G,BOQ!$B439)*$G439</f>
        <v>#VALUE!</v>
      </c>
      <c r="BD439" s="53" t="e">
        <f>SUMIFS('[20]WorkDone DATA'!$L:$L,'[20]WorkDone DATA'!$N:$N,BOQ!BD$6,'[20]WorkDone DATA'!$G:$G,BOQ!$B439)*$G439</f>
        <v>#VALUE!</v>
      </c>
      <c r="BE439" s="53" t="e">
        <f>SUMIFS('[20]WorkDone DATA'!$L:$L,'[20]WorkDone DATA'!$N:$N,BOQ!BE$6,'[20]WorkDone DATA'!$G:$G,BOQ!$B439)*$G439</f>
        <v>#VALUE!</v>
      </c>
      <c r="BF439" s="53" t="e">
        <f>SUMIFS('[20]WorkDone DATA'!$L:$L,'[20]WorkDone DATA'!$N:$N,BOQ!BF$6,'[20]WorkDone DATA'!$G:$G,BOQ!$B439)*$G439</f>
        <v>#VALUE!</v>
      </c>
      <c r="BG439" s="53" t="e">
        <f>SUMIFS('[20]WorkDone DATA'!$L:$L,'[20]WorkDone DATA'!$N:$N,BOQ!BG$6,'[20]WorkDone DATA'!$G:$G,BOQ!$B439)*$G439</f>
        <v>#VALUE!</v>
      </c>
      <c r="BH439" s="53" t="e">
        <f>SUMIFS('[20]WorkDone DATA'!$L:$L,'[20]WorkDone DATA'!$N:$N,BOQ!BH$6,'[20]WorkDone DATA'!$G:$G,BOQ!$B439)*$G439</f>
        <v>#VALUE!</v>
      </c>
      <c r="BI439" s="53" t="e">
        <f>SUMIFS('[20]WorkDone DATA'!$L:$L,'[20]WorkDone DATA'!$N:$N,BOQ!BI$6,'[20]WorkDone DATA'!$G:$G,BOQ!$B439)*$G439</f>
        <v>#VALUE!</v>
      </c>
      <c r="BJ439" s="53" t="e">
        <f>SUMIFS('[20]WorkDone DATA'!$L:$L,'[20]WorkDone DATA'!$N:$N,BOQ!BJ$6,'[20]WorkDone DATA'!$G:$G,BOQ!$B439)*$G439</f>
        <v>#VALUE!</v>
      </c>
      <c r="BK439" s="53" t="e">
        <f>SUMIFS('[20]WorkDone DATA'!$L:$L,'[20]WorkDone DATA'!$N:$N,BOQ!BK$6,'[20]WorkDone DATA'!$G:$G,BOQ!$B439)*$G439</f>
        <v>#VALUE!</v>
      </c>
      <c r="BL439" s="53" t="e">
        <f>SUMIFS('[20]WorkDone DATA'!$L:$L,'[20]WorkDone DATA'!$N:$N,BOQ!BL$6,'[20]WorkDone DATA'!$G:$G,BOQ!$B439)*$G439</f>
        <v>#VALUE!</v>
      </c>
      <c r="BM439" s="53" t="e">
        <f>SUMIFS('[20]WorkDone DATA'!$L:$L,'[20]WorkDone DATA'!$N:$N,BOQ!BM$6,'[20]WorkDone DATA'!$G:$G,BOQ!$B439)*$G439</f>
        <v>#VALUE!</v>
      </c>
      <c r="BN439" s="53" t="e">
        <f>SUMIFS('[20]WorkDone DATA'!$L:$L,'[20]WorkDone DATA'!$N:$N,BOQ!BN$6,'[20]WorkDone DATA'!$G:$G,BOQ!$B439)*$G439</f>
        <v>#VALUE!</v>
      </c>
      <c r="BO439" s="53" t="e">
        <f>SUMIFS('[20]WorkDone DATA'!$L:$L,'[20]WorkDone DATA'!$N:$N,BOQ!BO$6,'[20]WorkDone DATA'!$G:$G,BOQ!$B439)*$G439</f>
        <v>#VALUE!</v>
      </c>
      <c r="BP439" s="53" t="e">
        <f>SUMIFS('[20]WorkDone DATA'!$L:$L,'[20]WorkDone DATA'!$N:$N,BOQ!BP$6,'[20]WorkDone DATA'!$G:$G,BOQ!$B439)*$G439</f>
        <v>#VALUE!</v>
      </c>
      <c r="BQ439" s="53" t="e">
        <f>SUMIFS('[20]WorkDone DATA'!$L:$L,'[20]WorkDone DATA'!$N:$N,BOQ!BQ$6,'[20]WorkDone DATA'!$G:$G,BOQ!$B439)*$G439</f>
        <v>#VALUE!</v>
      </c>
      <c r="BR439" s="53" t="e">
        <f>SUMIFS('[20]WorkDone DATA'!$L:$L,'[20]WorkDone DATA'!$N:$N,BOQ!BR$6,'[20]WorkDone DATA'!$G:$G,BOQ!$B439)*$G439</f>
        <v>#VALUE!</v>
      </c>
      <c r="BS439" s="53" t="e">
        <f>SUMIFS('[20]WorkDone DATA'!$L:$L,'[20]WorkDone DATA'!$N:$N,BOQ!BS$6,'[20]WorkDone DATA'!$G:$G,BOQ!$B439)*$G439</f>
        <v>#VALUE!</v>
      </c>
      <c r="BT439" s="53" t="e">
        <f>SUMIFS('[20]WorkDone DATA'!$L:$L,'[20]WorkDone DATA'!$N:$N,BOQ!BT$6,'[20]WorkDone DATA'!$G:$G,BOQ!$B439)*$G439</f>
        <v>#VALUE!</v>
      </c>
      <c r="BU439" s="53" t="e">
        <f>SUMIFS('[20]WorkDone DATA'!$L:$L,'[20]WorkDone DATA'!$N:$N,BOQ!BU$6,'[20]WorkDone DATA'!$G:$G,BOQ!$B439)*$G439</f>
        <v>#VALUE!</v>
      </c>
      <c r="BV439" s="53" t="e">
        <f>SUMIFS('[20]WorkDone DATA'!$L:$L,'[20]WorkDone DATA'!$N:$N,BOQ!BV$6,'[20]WorkDone DATA'!$G:$G,BOQ!$B439)*$G439</f>
        <v>#VALUE!</v>
      </c>
      <c r="BW439" s="53" t="e">
        <f>SUMIFS('[20]WorkDone DATA'!$L:$L,'[20]WorkDone DATA'!$N:$N,BOQ!BW$6,'[20]WorkDone DATA'!$G:$G,BOQ!$B439)*$G439</f>
        <v>#VALUE!</v>
      </c>
      <c r="BX439" s="53" t="e">
        <f>SUMIFS('[20]WorkDone DATA'!$L:$L,'[20]WorkDone DATA'!$N:$N,BOQ!BX$6,'[20]WorkDone DATA'!$G:$G,BOQ!$B439)*$G439</f>
        <v>#VALUE!</v>
      </c>
    </row>
    <row r="440" spans="1:76" ht="15.6" x14ac:dyDescent="0.35">
      <c r="A440" s="1"/>
      <c r="B440" s="42"/>
      <c r="C440" s="150" t="s">
        <v>64</v>
      </c>
      <c r="D440" s="152"/>
      <c r="E440" s="82"/>
      <c r="F440" s="45"/>
      <c r="G440" s="52"/>
      <c r="H440" s="53">
        <f t="shared" si="62"/>
        <v>0</v>
      </c>
      <c r="K440" s="214"/>
      <c r="L440" s="220" t="e">
        <f t="shared" si="63"/>
        <v>#VALUE!</v>
      </c>
      <c r="M440" s="221" t="e">
        <f t="shared" si="64"/>
        <v>#VALUE!</v>
      </c>
      <c r="N440" s="219"/>
      <c r="O440" s="214">
        <f t="shared" si="65"/>
        <v>0</v>
      </c>
      <c r="P440" s="215" t="e">
        <f t="shared" si="66"/>
        <v>#VALUE!</v>
      </c>
      <c r="R440" s="217" t="e">
        <f>SUMIFS('[20]WorkDone DATA'!$L:$L,'[20]WorkDone DATA'!$N:$N,BOQ!S$6,'[20]WorkDone DATA'!$G:$G,BOQ!$B440)</f>
        <v>#VALUE!</v>
      </c>
      <c r="S440" s="53" t="e">
        <f t="shared" si="67"/>
        <v>#VALUE!</v>
      </c>
      <c r="T440" s="217" t="e">
        <f>SUMIFS('[20]WorkDone DATA'!$L:$L,'[20]WorkDone DATA'!$N:$N,BOQ!U$6,'[20]WorkDone DATA'!$G:$G,BOQ!$B440)</f>
        <v>#VALUE!</v>
      </c>
      <c r="U440" s="53" t="e">
        <f t="shared" si="68"/>
        <v>#VALUE!</v>
      </c>
      <c r="V440" s="217"/>
      <c r="W440" s="53" t="e">
        <f>SUMIFS('[20]WorkDone DATA'!$L:$L,'[20]WorkDone DATA'!$N:$N,BOQ!W$6,'[20]WorkDone DATA'!$G:$G,BOQ!$B440)*$G440</f>
        <v>#VALUE!</v>
      </c>
      <c r="X440" s="217"/>
      <c r="Y440" s="53" t="e">
        <f>SUMIFS('[20]WorkDone DATA'!$L:$L,'[20]WorkDone DATA'!$N:$N,BOQ!Y$6,'[20]WorkDone DATA'!$G:$G,BOQ!$B440)*$G440</f>
        <v>#VALUE!</v>
      </c>
      <c r="Z440" s="217"/>
      <c r="AA440" s="53" t="e">
        <f>SUMIFS('[20]WorkDone DATA'!$L:$L,'[20]WorkDone DATA'!$N:$N,BOQ!AA$6,'[20]WorkDone DATA'!$G:$G,BOQ!$B440)*$G440</f>
        <v>#VALUE!</v>
      </c>
      <c r="AB440" s="53" t="e">
        <f>SUMIFS('[20]WorkDone DATA'!$L:$L,'[20]WorkDone DATA'!$N:$N,BOQ!AB$6,'[20]WorkDone DATA'!$G:$G,BOQ!$B440)*$G440</f>
        <v>#VALUE!</v>
      </c>
      <c r="AC440" s="53" t="e">
        <f>SUMIFS('[20]WorkDone DATA'!$L:$L,'[20]WorkDone DATA'!$N:$N,BOQ!AC$6,'[20]WorkDone DATA'!$G:$G,BOQ!$B440)*$G440</f>
        <v>#VALUE!</v>
      </c>
      <c r="AD440" s="53" t="e">
        <f>SUMIFS('[20]WorkDone DATA'!$L:$L,'[20]WorkDone DATA'!$N:$N,BOQ!AD$6,'[20]WorkDone DATA'!$G:$G,BOQ!$B440)*$G440</f>
        <v>#VALUE!</v>
      </c>
      <c r="AE440" s="53" t="e">
        <f>SUMIFS('[20]WorkDone DATA'!$L:$L,'[20]WorkDone DATA'!$N:$N,BOQ!AE$6,'[20]WorkDone DATA'!$G:$G,BOQ!$B440)*$G440</f>
        <v>#VALUE!</v>
      </c>
      <c r="AF440" s="53" t="e">
        <f>SUMIFS('[20]WorkDone DATA'!$L:$L,'[20]WorkDone DATA'!$N:$N,BOQ!AF$6,'[20]WorkDone DATA'!$G:$G,BOQ!$B440)*$G440</f>
        <v>#VALUE!</v>
      </c>
      <c r="AG440" s="53" t="e">
        <f>SUMIFS('[20]WorkDone DATA'!$L:$L,'[20]WorkDone DATA'!$N:$N,BOQ!AG$6,'[20]WorkDone DATA'!$G:$G,BOQ!$B440)*$G440</f>
        <v>#VALUE!</v>
      </c>
      <c r="AH440" s="53" t="e">
        <f>SUMIFS('[20]WorkDone DATA'!$L:$L,'[20]WorkDone DATA'!$N:$N,BOQ!AH$6,'[20]WorkDone DATA'!$G:$G,BOQ!$B440)*$G440</f>
        <v>#VALUE!</v>
      </c>
      <c r="AI440" s="53" t="e">
        <f>SUMIFS('[20]WorkDone DATA'!$L:$L,'[20]WorkDone DATA'!$N:$N,BOQ!AI$6,'[20]WorkDone DATA'!$G:$G,BOQ!$B440)*$G440</f>
        <v>#VALUE!</v>
      </c>
      <c r="AJ440" s="53" t="e">
        <f>SUMIFS('[20]WorkDone DATA'!$L:$L,'[20]WorkDone DATA'!$N:$N,BOQ!AJ$6,'[20]WorkDone DATA'!$G:$G,BOQ!$B440)*$G440</f>
        <v>#VALUE!</v>
      </c>
      <c r="AK440" s="53" t="e">
        <f>SUMIFS('[20]WorkDone DATA'!$L:$L,'[20]WorkDone DATA'!$N:$N,BOQ!AK$6,'[20]WorkDone DATA'!$G:$G,BOQ!$B440)*$G440</f>
        <v>#VALUE!</v>
      </c>
      <c r="AL440" s="53" t="e">
        <f>SUMIFS('[20]WorkDone DATA'!$L:$L,'[20]WorkDone DATA'!$N:$N,BOQ!AL$6,'[20]WorkDone DATA'!$G:$G,BOQ!$B440)*$G440</f>
        <v>#VALUE!</v>
      </c>
      <c r="AM440" s="53" t="e">
        <f>SUMIFS('[20]WorkDone DATA'!$L:$L,'[20]WorkDone DATA'!$N:$N,BOQ!AM$6,'[20]WorkDone DATA'!$G:$G,BOQ!$B440)*$G440</f>
        <v>#VALUE!</v>
      </c>
      <c r="AN440" s="53" t="e">
        <f>SUMIFS('[20]WorkDone DATA'!$L:$L,'[20]WorkDone DATA'!$N:$N,BOQ!AN$6,'[20]WorkDone DATA'!$G:$G,BOQ!$B440)*$G440</f>
        <v>#VALUE!</v>
      </c>
      <c r="AO440" s="53" t="e">
        <f>SUMIFS('[20]WorkDone DATA'!$L:$L,'[20]WorkDone DATA'!$N:$N,BOQ!AO$6,'[20]WorkDone DATA'!$G:$G,BOQ!$B440)*$G440</f>
        <v>#VALUE!</v>
      </c>
      <c r="AP440" s="53" t="e">
        <f>SUMIFS('[20]WorkDone DATA'!$L:$L,'[20]WorkDone DATA'!$N:$N,BOQ!AP$6,'[20]WorkDone DATA'!$G:$G,BOQ!$B440)*$G440</f>
        <v>#VALUE!</v>
      </c>
      <c r="AQ440" s="53" t="e">
        <f>SUMIFS('[20]WorkDone DATA'!$L:$L,'[20]WorkDone DATA'!$N:$N,BOQ!AQ$6,'[20]WorkDone DATA'!$G:$G,BOQ!$B440)*$G440</f>
        <v>#VALUE!</v>
      </c>
      <c r="AR440" s="53" t="e">
        <f>SUMIFS('[20]WorkDone DATA'!$L:$L,'[20]WorkDone DATA'!$N:$N,BOQ!AR$6,'[20]WorkDone DATA'!$G:$G,BOQ!$B440)*$G440</f>
        <v>#VALUE!</v>
      </c>
      <c r="AS440" s="53" t="e">
        <f>SUMIFS('[20]WorkDone DATA'!$L:$L,'[20]WorkDone DATA'!$N:$N,BOQ!AS$6,'[20]WorkDone DATA'!$G:$G,BOQ!$B440)*$G440</f>
        <v>#VALUE!</v>
      </c>
      <c r="AT440" s="53" t="e">
        <f>SUMIFS('[20]WorkDone DATA'!$L:$L,'[20]WorkDone DATA'!$N:$N,BOQ!AT$6,'[20]WorkDone DATA'!$G:$G,BOQ!$B440)*$G440</f>
        <v>#VALUE!</v>
      </c>
      <c r="AU440" s="53" t="e">
        <f>SUMIFS('[20]WorkDone DATA'!$L:$L,'[20]WorkDone DATA'!$N:$N,BOQ!AU$6,'[20]WorkDone DATA'!$G:$G,BOQ!$B440)*$G440</f>
        <v>#VALUE!</v>
      </c>
      <c r="AV440" s="53" t="e">
        <f>SUMIFS('[20]WorkDone DATA'!$L:$L,'[20]WorkDone DATA'!$N:$N,BOQ!AV$6,'[20]WorkDone DATA'!$G:$G,BOQ!$B440)*$G440</f>
        <v>#VALUE!</v>
      </c>
      <c r="AW440" s="53" t="e">
        <f>SUMIFS('[20]WorkDone DATA'!$L:$L,'[20]WorkDone DATA'!$N:$N,BOQ!AW$6,'[20]WorkDone DATA'!$G:$G,BOQ!$B440)*$G440</f>
        <v>#VALUE!</v>
      </c>
      <c r="AX440" s="53" t="e">
        <f>SUMIFS('[20]WorkDone DATA'!$L:$L,'[20]WorkDone DATA'!$N:$N,BOQ!AX$6,'[20]WorkDone DATA'!$G:$G,BOQ!$B440)*$G440</f>
        <v>#VALUE!</v>
      </c>
      <c r="AY440" s="53" t="e">
        <f>SUMIFS('[20]WorkDone DATA'!$L:$L,'[20]WorkDone DATA'!$N:$N,BOQ!AY$6,'[20]WorkDone DATA'!$G:$G,BOQ!$B440)*$G440</f>
        <v>#VALUE!</v>
      </c>
      <c r="AZ440" s="53" t="e">
        <f>SUMIFS('[20]WorkDone DATA'!$L:$L,'[20]WorkDone DATA'!$N:$N,BOQ!AZ$6,'[20]WorkDone DATA'!$G:$G,BOQ!$B440)*$G440</f>
        <v>#VALUE!</v>
      </c>
      <c r="BA440" s="53" t="e">
        <f>SUMIFS('[20]WorkDone DATA'!$L:$L,'[20]WorkDone DATA'!$N:$N,BOQ!BA$6,'[20]WorkDone DATA'!$G:$G,BOQ!$B440)*$G440</f>
        <v>#VALUE!</v>
      </c>
      <c r="BB440" s="53" t="e">
        <f>SUMIFS('[20]WorkDone DATA'!$L:$L,'[20]WorkDone DATA'!$N:$N,BOQ!BB$6,'[20]WorkDone DATA'!$G:$G,BOQ!$B440)*$G440</f>
        <v>#VALUE!</v>
      </c>
      <c r="BC440" s="53" t="e">
        <f>SUMIFS('[20]WorkDone DATA'!$L:$L,'[20]WorkDone DATA'!$N:$N,BOQ!BC$6,'[20]WorkDone DATA'!$G:$G,BOQ!$B440)*$G440</f>
        <v>#VALUE!</v>
      </c>
      <c r="BD440" s="53" t="e">
        <f>SUMIFS('[20]WorkDone DATA'!$L:$L,'[20]WorkDone DATA'!$N:$N,BOQ!BD$6,'[20]WorkDone DATA'!$G:$G,BOQ!$B440)*$G440</f>
        <v>#VALUE!</v>
      </c>
      <c r="BE440" s="53" t="e">
        <f>SUMIFS('[20]WorkDone DATA'!$L:$L,'[20]WorkDone DATA'!$N:$N,BOQ!BE$6,'[20]WorkDone DATA'!$G:$G,BOQ!$B440)*$G440</f>
        <v>#VALUE!</v>
      </c>
      <c r="BF440" s="53" t="e">
        <f>SUMIFS('[20]WorkDone DATA'!$L:$L,'[20]WorkDone DATA'!$N:$N,BOQ!BF$6,'[20]WorkDone DATA'!$G:$G,BOQ!$B440)*$G440</f>
        <v>#VALUE!</v>
      </c>
      <c r="BG440" s="53" t="e">
        <f>SUMIFS('[20]WorkDone DATA'!$L:$L,'[20]WorkDone DATA'!$N:$N,BOQ!BG$6,'[20]WorkDone DATA'!$G:$G,BOQ!$B440)*$G440</f>
        <v>#VALUE!</v>
      </c>
      <c r="BH440" s="53" t="e">
        <f>SUMIFS('[20]WorkDone DATA'!$L:$L,'[20]WorkDone DATA'!$N:$N,BOQ!BH$6,'[20]WorkDone DATA'!$G:$G,BOQ!$B440)*$G440</f>
        <v>#VALUE!</v>
      </c>
      <c r="BI440" s="53" t="e">
        <f>SUMIFS('[20]WorkDone DATA'!$L:$L,'[20]WorkDone DATA'!$N:$N,BOQ!BI$6,'[20]WorkDone DATA'!$G:$G,BOQ!$B440)*$G440</f>
        <v>#VALUE!</v>
      </c>
      <c r="BJ440" s="53" t="e">
        <f>SUMIFS('[20]WorkDone DATA'!$L:$L,'[20]WorkDone DATA'!$N:$N,BOQ!BJ$6,'[20]WorkDone DATA'!$G:$G,BOQ!$B440)*$G440</f>
        <v>#VALUE!</v>
      </c>
      <c r="BK440" s="53" t="e">
        <f>SUMIFS('[20]WorkDone DATA'!$L:$L,'[20]WorkDone DATA'!$N:$N,BOQ!BK$6,'[20]WorkDone DATA'!$G:$G,BOQ!$B440)*$G440</f>
        <v>#VALUE!</v>
      </c>
      <c r="BL440" s="53" t="e">
        <f>SUMIFS('[20]WorkDone DATA'!$L:$L,'[20]WorkDone DATA'!$N:$N,BOQ!BL$6,'[20]WorkDone DATA'!$G:$G,BOQ!$B440)*$G440</f>
        <v>#VALUE!</v>
      </c>
      <c r="BM440" s="53" t="e">
        <f>SUMIFS('[20]WorkDone DATA'!$L:$L,'[20]WorkDone DATA'!$N:$N,BOQ!BM$6,'[20]WorkDone DATA'!$G:$G,BOQ!$B440)*$G440</f>
        <v>#VALUE!</v>
      </c>
      <c r="BN440" s="53" t="e">
        <f>SUMIFS('[20]WorkDone DATA'!$L:$L,'[20]WorkDone DATA'!$N:$N,BOQ!BN$6,'[20]WorkDone DATA'!$G:$G,BOQ!$B440)*$G440</f>
        <v>#VALUE!</v>
      </c>
      <c r="BO440" s="53" t="e">
        <f>SUMIFS('[20]WorkDone DATA'!$L:$L,'[20]WorkDone DATA'!$N:$N,BOQ!BO$6,'[20]WorkDone DATA'!$G:$G,BOQ!$B440)*$G440</f>
        <v>#VALUE!</v>
      </c>
      <c r="BP440" s="53" t="e">
        <f>SUMIFS('[20]WorkDone DATA'!$L:$L,'[20]WorkDone DATA'!$N:$N,BOQ!BP$6,'[20]WorkDone DATA'!$G:$G,BOQ!$B440)*$G440</f>
        <v>#VALUE!</v>
      </c>
      <c r="BQ440" s="53" t="e">
        <f>SUMIFS('[20]WorkDone DATA'!$L:$L,'[20]WorkDone DATA'!$N:$N,BOQ!BQ$6,'[20]WorkDone DATA'!$G:$G,BOQ!$B440)*$G440</f>
        <v>#VALUE!</v>
      </c>
      <c r="BR440" s="53" t="e">
        <f>SUMIFS('[20]WorkDone DATA'!$L:$L,'[20]WorkDone DATA'!$N:$N,BOQ!BR$6,'[20]WorkDone DATA'!$G:$G,BOQ!$B440)*$G440</f>
        <v>#VALUE!</v>
      </c>
      <c r="BS440" s="53" t="e">
        <f>SUMIFS('[20]WorkDone DATA'!$L:$L,'[20]WorkDone DATA'!$N:$N,BOQ!BS$6,'[20]WorkDone DATA'!$G:$G,BOQ!$B440)*$G440</f>
        <v>#VALUE!</v>
      </c>
      <c r="BT440" s="53" t="e">
        <f>SUMIFS('[20]WorkDone DATA'!$L:$L,'[20]WorkDone DATA'!$N:$N,BOQ!BT$6,'[20]WorkDone DATA'!$G:$G,BOQ!$B440)*$G440</f>
        <v>#VALUE!</v>
      </c>
      <c r="BU440" s="53" t="e">
        <f>SUMIFS('[20]WorkDone DATA'!$L:$L,'[20]WorkDone DATA'!$N:$N,BOQ!BU$6,'[20]WorkDone DATA'!$G:$G,BOQ!$B440)*$G440</f>
        <v>#VALUE!</v>
      </c>
      <c r="BV440" s="53" t="e">
        <f>SUMIFS('[20]WorkDone DATA'!$L:$L,'[20]WorkDone DATA'!$N:$N,BOQ!BV$6,'[20]WorkDone DATA'!$G:$G,BOQ!$B440)*$G440</f>
        <v>#VALUE!</v>
      </c>
      <c r="BW440" s="53" t="e">
        <f>SUMIFS('[20]WorkDone DATA'!$L:$L,'[20]WorkDone DATA'!$N:$N,BOQ!BW$6,'[20]WorkDone DATA'!$G:$G,BOQ!$B440)*$G440</f>
        <v>#VALUE!</v>
      </c>
      <c r="BX440" s="53" t="e">
        <f>SUMIFS('[20]WorkDone DATA'!$L:$L,'[20]WorkDone DATA'!$N:$N,BOQ!BX$6,'[20]WorkDone DATA'!$G:$G,BOQ!$B440)*$G440</f>
        <v>#VALUE!</v>
      </c>
    </row>
    <row r="441" spans="1:76" ht="15.6" x14ac:dyDescent="0.35">
      <c r="A441" s="1" t="str">
        <f>C440</f>
        <v>2.5mm2 x 12 core (BVX12DCV)</v>
      </c>
      <c r="B441" s="42">
        <v>2.226</v>
      </c>
      <c r="C441" s="156" t="s">
        <v>11</v>
      </c>
      <c r="D441" s="152" t="s">
        <v>27</v>
      </c>
      <c r="E441" s="82" t="s">
        <v>13</v>
      </c>
      <c r="F441" s="45">
        <v>2200</v>
      </c>
      <c r="G441" s="52">
        <v>114.54</v>
      </c>
      <c r="H441" s="53">
        <f t="shared" si="62"/>
        <v>251988</v>
      </c>
      <c r="K441" s="214" t="e">
        <f t="shared" si="69"/>
        <v>#VALUE!</v>
      </c>
      <c r="L441" s="220" t="e">
        <f t="shared" si="63"/>
        <v>#VALUE!</v>
      </c>
      <c r="M441" s="221" t="e">
        <f t="shared" si="64"/>
        <v>#VALUE!</v>
      </c>
      <c r="N441" s="219"/>
      <c r="O441" s="214" t="e">
        <f t="shared" si="65"/>
        <v>#VALUE!</v>
      </c>
      <c r="P441" s="215" t="e">
        <f t="shared" si="66"/>
        <v>#VALUE!</v>
      </c>
      <c r="R441" s="217" t="e">
        <f>SUMIFS('[20]WorkDone DATA'!$L:$L,'[20]WorkDone DATA'!$N:$N,BOQ!S$6,'[20]WorkDone DATA'!$G:$G,BOQ!$B441)</f>
        <v>#VALUE!</v>
      </c>
      <c r="S441" s="53" t="e">
        <f t="shared" si="67"/>
        <v>#VALUE!</v>
      </c>
      <c r="T441" s="217" t="e">
        <f>SUMIFS('[20]WorkDone DATA'!$L:$L,'[20]WorkDone DATA'!$N:$N,BOQ!U$6,'[20]WorkDone DATA'!$G:$G,BOQ!$B441)</f>
        <v>#VALUE!</v>
      </c>
      <c r="U441" s="53" t="e">
        <f t="shared" si="68"/>
        <v>#VALUE!</v>
      </c>
      <c r="V441" s="217"/>
      <c r="W441" s="53" t="e">
        <f>SUMIFS('[20]WorkDone DATA'!$L:$L,'[20]WorkDone DATA'!$N:$N,BOQ!W$6,'[20]WorkDone DATA'!$G:$G,BOQ!$B441)*$G441</f>
        <v>#VALUE!</v>
      </c>
      <c r="X441" s="217"/>
      <c r="Y441" s="53" t="e">
        <f>SUMIFS('[20]WorkDone DATA'!$L:$L,'[20]WorkDone DATA'!$N:$N,BOQ!Y$6,'[20]WorkDone DATA'!$G:$G,BOQ!$B441)*$G441</f>
        <v>#VALUE!</v>
      </c>
      <c r="Z441" s="217"/>
      <c r="AA441" s="53" t="e">
        <f>SUMIFS('[20]WorkDone DATA'!$L:$L,'[20]WorkDone DATA'!$N:$N,BOQ!AA$6,'[20]WorkDone DATA'!$G:$G,BOQ!$B441)*$G441</f>
        <v>#VALUE!</v>
      </c>
      <c r="AB441" s="53" t="e">
        <f>SUMIFS('[20]WorkDone DATA'!$L:$L,'[20]WorkDone DATA'!$N:$N,BOQ!AB$6,'[20]WorkDone DATA'!$G:$G,BOQ!$B441)*$G441</f>
        <v>#VALUE!</v>
      </c>
      <c r="AC441" s="53" t="e">
        <f>SUMIFS('[20]WorkDone DATA'!$L:$L,'[20]WorkDone DATA'!$N:$N,BOQ!AC$6,'[20]WorkDone DATA'!$G:$G,BOQ!$B441)*$G441</f>
        <v>#VALUE!</v>
      </c>
      <c r="AD441" s="53" t="e">
        <f>SUMIFS('[20]WorkDone DATA'!$L:$L,'[20]WorkDone DATA'!$N:$N,BOQ!AD$6,'[20]WorkDone DATA'!$G:$G,BOQ!$B441)*$G441</f>
        <v>#VALUE!</v>
      </c>
      <c r="AE441" s="53" t="e">
        <f>SUMIFS('[20]WorkDone DATA'!$L:$L,'[20]WorkDone DATA'!$N:$N,BOQ!AE$6,'[20]WorkDone DATA'!$G:$G,BOQ!$B441)*$G441</f>
        <v>#VALUE!</v>
      </c>
      <c r="AF441" s="53" t="e">
        <f>SUMIFS('[20]WorkDone DATA'!$L:$L,'[20]WorkDone DATA'!$N:$N,BOQ!AF$6,'[20]WorkDone DATA'!$G:$G,BOQ!$B441)*$G441</f>
        <v>#VALUE!</v>
      </c>
      <c r="AG441" s="53" t="e">
        <f>SUMIFS('[20]WorkDone DATA'!$L:$L,'[20]WorkDone DATA'!$N:$N,BOQ!AG$6,'[20]WorkDone DATA'!$G:$G,BOQ!$B441)*$G441</f>
        <v>#VALUE!</v>
      </c>
      <c r="AH441" s="53" t="e">
        <f>SUMIFS('[20]WorkDone DATA'!$L:$L,'[20]WorkDone DATA'!$N:$N,BOQ!AH$6,'[20]WorkDone DATA'!$G:$G,BOQ!$B441)*$G441</f>
        <v>#VALUE!</v>
      </c>
      <c r="AI441" s="53" t="e">
        <f>SUMIFS('[20]WorkDone DATA'!$L:$L,'[20]WorkDone DATA'!$N:$N,BOQ!AI$6,'[20]WorkDone DATA'!$G:$G,BOQ!$B441)*$G441</f>
        <v>#VALUE!</v>
      </c>
      <c r="AJ441" s="53" t="e">
        <f>SUMIFS('[20]WorkDone DATA'!$L:$L,'[20]WorkDone DATA'!$N:$N,BOQ!AJ$6,'[20]WorkDone DATA'!$G:$G,BOQ!$B441)*$G441</f>
        <v>#VALUE!</v>
      </c>
      <c r="AK441" s="53" t="e">
        <f>SUMIFS('[20]WorkDone DATA'!$L:$L,'[20]WorkDone DATA'!$N:$N,BOQ!AK$6,'[20]WorkDone DATA'!$G:$G,BOQ!$B441)*$G441</f>
        <v>#VALUE!</v>
      </c>
      <c r="AL441" s="53" t="e">
        <f>SUMIFS('[20]WorkDone DATA'!$L:$L,'[20]WorkDone DATA'!$N:$N,BOQ!AL$6,'[20]WorkDone DATA'!$G:$G,BOQ!$B441)*$G441</f>
        <v>#VALUE!</v>
      </c>
      <c r="AM441" s="53" t="e">
        <f>SUMIFS('[20]WorkDone DATA'!$L:$L,'[20]WorkDone DATA'!$N:$N,BOQ!AM$6,'[20]WorkDone DATA'!$G:$G,BOQ!$B441)*$G441</f>
        <v>#VALUE!</v>
      </c>
      <c r="AN441" s="53" t="e">
        <f>SUMIFS('[20]WorkDone DATA'!$L:$L,'[20]WorkDone DATA'!$N:$N,BOQ!AN$6,'[20]WorkDone DATA'!$G:$G,BOQ!$B441)*$G441</f>
        <v>#VALUE!</v>
      </c>
      <c r="AO441" s="53" t="e">
        <f>SUMIFS('[20]WorkDone DATA'!$L:$L,'[20]WorkDone DATA'!$N:$N,BOQ!AO$6,'[20]WorkDone DATA'!$G:$G,BOQ!$B441)*$G441</f>
        <v>#VALUE!</v>
      </c>
      <c r="AP441" s="53" t="e">
        <f>SUMIFS('[20]WorkDone DATA'!$L:$L,'[20]WorkDone DATA'!$N:$N,BOQ!AP$6,'[20]WorkDone DATA'!$G:$G,BOQ!$B441)*$G441</f>
        <v>#VALUE!</v>
      </c>
      <c r="AQ441" s="53" t="e">
        <f>SUMIFS('[20]WorkDone DATA'!$L:$L,'[20]WorkDone DATA'!$N:$N,BOQ!AQ$6,'[20]WorkDone DATA'!$G:$G,BOQ!$B441)*$G441</f>
        <v>#VALUE!</v>
      </c>
      <c r="AR441" s="53" t="e">
        <f>SUMIFS('[20]WorkDone DATA'!$L:$L,'[20]WorkDone DATA'!$N:$N,BOQ!AR$6,'[20]WorkDone DATA'!$G:$G,BOQ!$B441)*$G441</f>
        <v>#VALUE!</v>
      </c>
      <c r="AS441" s="53" t="e">
        <f>SUMIFS('[20]WorkDone DATA'!$L:$L,'[20]WorkDone DATA'!$N:$N,BOQ!AS$6,'[20]WorkDone DATA'!$G:$G,BOQ!$B441)*$G441</f>
        <v>#VALUE!</v>
      </c>
      <c r="AT441" s="53" t="e">
        <f>SUMIFS('[20]WorkDone DATA'!$L:$L,'[20]WorkDone DATA'!$N:$N,BOQ!AT$6,'[20]WorkDone DATA'!$G:$G,BOQ!$B441)*$G441</f>
        <v>#VALUE!</v>
      </c>
      <c r="AU441" s="53" t="e">
        <f>SUMIFS('[20]WorkDone DATA'!$L:$L,'[20]WorkDone DATA'!$N:$N,BOQ!AU$6,'[20]WorkDone DATA'!$G:$G,BOQ!$B441)*$G441</f>
        <v>#VALUE!</v>
      </c>
      <c r="AV441" s="53" t="e">
        <f>SUMIFS('[20]WorkDone DATA'!$L:$L,'[20]WorkDone DATA'!$N:$N,BOQ!AV$6,'[20]WorkDone DATA'!$G:$G,BOQ!$B441)*$G441</f>
        <v>#VALUE!</v>
      </c>
      <c r="AW441" s="53" t="e">
        <f>SUMIFS('[20]WorkDone DATA'!$L:$L,'[20]WorkDone DATA'!$N:$N,BOQ!AW$6,'[20]WorkDone DATA'!$G:$G,BOQ!$B441)*$G441</f>
        <v>#VALUE!</v>
      </c>
      <c r="AX441" s="53" t="e">
        <f>SUMIFS('[20]WorkDone DATA'!$L:$L,'[20]WorkDone DATA'!$N:$N,BOQ!AX$6,'[20]WorkDone DATA'!$G:$G,BOQ!$B441)*$G441</f>
        <v>#VALUE!</v>
      </c>
      <c r="AY441" s="53" t="e">
        <f>SUMIFS('[20]WorkDone DATA'!$L:$L,'[20]WorkDone DATA'!$N:$N,BOQ!AY$6,'[20]WorkDone DATA'!$G:$G,BOQ!$B441)*$G441</f>
        <v>#VALUE!</v>
      </c>
      <c r="AZ441" s="53" t="e">
        <f>SUMIFS('[20]WorkDone DATA'!$L:$L,'[20]WorkDone DATA'!$N:$N,BOQ!AZ$6,'[20]WorkDone DATA'!$G:$G,BOQ!$B441)*$G441</f>
        <v>#VALUE!</v>
      </c>
      <c r="BA441" s="53" t="e">
        <f>SUMIFS('[20]WorkDone DATA'!$L:$L,'[20]WorkDone DATA'!$N:$N,BOQ!BA$6,'[20]WorkDone DATA'!$G:$G,BOQ!$B441)*$G441</f>
        <v>#VALUE!</v>
      </c>
      <c r="BB441" s="53" t="e">
        <f>SUMIFS('[20]WorkDone DATA'!$L:$L,'[20]WorkDone DATA'!$N:$N,BOQ!BB$6,'[20]WorkDone DATA'!$G:$G,BOQ!$B441)*$G441</f>
        <v>#VALUE!</v>
      </c>
      <c r="BC441" s="53" t="e">
        <f>SUMIFS('[20]WorkDone DATA'!$L:$L,'[20]WorkDone DATA'!$N:$N,BOQ!BC$6,'[20]WorkDone DATA'!$G:$G,BOQ!$B441)*$G441</f>
        <v>#VALUE!</v>
      </c>
      <c r="BD441" s="53" t="e">
        <f>SUMIFS('[20]WorkDone DATA'!$L:$L,'[20]WorkDone DATA'!$N:$N,BOQ!BD$6,'[20]WorkDone DATA'!$G:$G,BOQ!$B441)*$G441</f>
        <v>#VALUE!</v>
      </c>
      <c r="BE441" s="53" t="e">
        <f>SUMIFS('[20]WorkDone DATA'!$L:$L,'[20]WorkDone DATA'!$N:$N,BOQ!BE$6,'[20]WorkDone DATA'!$G:$G,BOQ!$B441)*$G441</f>
        <v>#VALUE!</v>
      </c>
      <c r="BF441" s="53" t="e">
        <f>SUMIFS('[20]WorkDone DATA'!$L:$L,'[20]WorkDone DATA'!$N:$N,BOQ!BF$6,'[20]WorkDone DATA'!$G:$G,BOQ!$B441)*$G441</f>
        <v>#VALUE!</v>
      </c>
      <c r="BG441" s="53" t="e">
        <f>SUMIFS('[20]WorkDone DATA'!$L:$L,'[20]WorkDone DATA'!$N:$N,BOQ!BG$6,'[20]WorkDone DATA'!$G:$G,BOQ!$B441)*$G441</f>
        <v>#VALUE!</v>
      </c>
      <c r="BH441" s="53" t="e">
        <f>SUMIFS('[20]WorkDone DATA'!$L:$L,'[20]WorkDone DATA'!$N:$N,BOQ!BH$6,'[20]WorkDone DATA'!$G:$G,BOQ!$B441)*$G441</f>
        <v>#VALUE!</v>
      </c>
      <c r="BI441" s="53" t="e">
        <f>SUMIFS('[20]WorkDone DATA'!$L:$L,'[20]WorkDone DATA'!$N:$N,BOQ!BI$6,'[20]WorkDone DATA'!$G:$G,BOQ!$B441)*$G441</f>
        <v>#VALUE!</v>
      </c>
      <c r="BJ441" s="53" t="e">
        <f>SUMIFS('[20]WorkDone DATA'!$L:$L,'[20]WorkDone DATA'!$N:$N,BOQ!BJ$6,'[20]WorkDone DATA'!$G:$G,BOQ!$B441)*$G441</f>
        <v>#VALUE!</v>
      </c>
      <c r="BK441" s="53" t="e">
        <f>SUMIFS('[20]WorkDone DATA'!$L:$L,'[20]WorkDone DATA'!$N:$N,BOQ!BK$6,'[20]WorkDone DATA'!$G:$G,BOQ!$B441)*$G441</f>
        <v>#VALUE!</v>
      </c>
      <c r="BL441" s="53" t="e">
        <f>SUMIFS('[20]WorkDone DATA'!$L:$L,'[20]WorkDone DATA'!$N:$N,BOQ!BL$6,'[20]WorkDone DATA'!$G:$G,BOQ!$B441)*$G441</f>
        <v>#VALUE!</v>
      </c>
      <c r="BM441" s="53" t="e">
        <f>SUMIFS('[20]WorkDone DATA'!$L:$L,'[20]WorkDone DATA'!$N:$N,BOQ!BM$6,'[20]WorkDone DATA'!$G:$G,BOQ!$B441)*$G441</f>
        <v>#VALUE!</v>
      </c>
      <c r="BN441" s="53" t="e">
        <f>SUMIFS('[20]WorkDone DATA'!$L:$L,'[20]WorkDone DATA'!$N:$N,BOQ!BN$6,'[20]WorkDone DATA'!$G:$G,BOQ!$B441)*$G441</f>
        <v>#VALUE!</v>
      </c>
      <c r="BO441" s="53" t="e">
        <f>SUMIFS('[20]WorkDone DATA'!$L:$L,'[20]WorkDone DATA'!$N:$N,BOQ!BO$6,'[20]WorkDone DATA'!$G:$G,BOQ!$B441)*$G441</f>
        <v>#VALUE!</v>
      </c>
      <c r="BP441" s="53" t="e">
        <f>SUMIFS('[20]WorkDone DATA'!$L:$L,'[20]WorkDone DATA'!$N:$N,BOQ!BP$6,'[20]WorkDone DATA'!$G:$G,BOQ!$B441)*$G441</f>
        <v>#VALUE!</v>
      </c>
      <c r="BQ441" s="53" t="e">
        <f>SUMIFS('[20]WorkDone DATA'!$L:$L,'[20]WorkDone DATA'!$N:$N,BOQ!BQ$6,'[20]WorkDone DATA'!$G:$G,BOQ!$B441)*$G441</f>
        <v>#VALUE!</v>
      </c>
      <c r="BR441" s="53" t="e">
        <f>SUMIFS('[20]WorkDone DATA'!$L:$L,'[20]WorkDone DATA'!$N:$N,BOQ!BR$6,'[20]WorkDone DATA'!$G:$G,BOQ!$B441)*$G441</f>
        <v>#VALUE!</v>
      </c>
      <c r="BS441" s="53" t="e">
        <f>SUMIFS('[20]WorkDone DATA'!$L:$L,'[20]WorkDone DATA'!$N:$N,BOQ!BS$6,'[20]WorkDone DATA'!$G:$G,BOQ!$B441)*$G441</f>
        <v>#VALUE!</v>
      </c>
      <c r="BT441" s="53" t="e">
        <f>SUMIFS('[20]WorkDone DATA'!$L:$L,'[20]WorkDone DATA'!$N:$N,BOQ!BT$6,'[20]WorkDone DATA'!$G:$G,BOQ!$B441)*$G441</f>
        <v>#VALUE!</v>
      </c>
      <c r="BU441" s="53" t="e">
        <f>SUMIFS('[20]WorkDone DATA'!$L:$L,'[20]WorkDone DATA'!$N:$N,BOQ!BU$6,'[20]WorkDone DATA'!$G:$G,BOQ!$B441)*$G441</f>
        <v>#VALUE!</v>
      </c>
      <c r="BV441" s="53" t="e">
        <f>SUMIFS('[20]WorkDone DATA'!$L:$L,'[20]WorkDone DATA'!$N:$N,BOQ!BV$6,'[20]WorkDone DATA'!$G:$G,BOQ!$B441)*$G441</f>
        <v>#VALUE!</v>
      </c>
      <c r="BW441" s="53" t="e">
        <f>SUMIFS('[20]WorkDone DATA'!$L:$L,'[20]WorkDone DATA'!$N:$N,BOQ!BW$6,'[20]WorkDone DATA'!$G:$G,BOQ!$B441)*$G441</f>
        <v>#VALUE!</v>
      </c>
      <c r="BX441" s="53" t="e">
        <f>SUMIFS('[20]WorkDone DATA'!$L:$L,'[20]WorkDone DATA'!$N:$N,BOQ!BX$6,'[20]WorkDone DATA'!$G:$G,BOQ!$B441)*$G441</f>
        <v>#VALUE!</v>
      </c>
    </row>
    <row r="442" spans="1:76" ht="15.6" x14ac:dyDescent="0.35">
      <c r="A442" s="1" t="str">
        <f>C440</f>
        <v>2.5mm2 x 12 core (BVX12DCV)</v>
      </c>
      <c r="B442" s="42">
        <v>2.2269999999999999</v>
      </c>
      <c r="C442" s="156" t="s">
        <v>53</v>
      </c>
      <c r="D442" s="152" t="s">
        <v>46</v>
      </c>
      <c r="E442" s="82" t="s">
        <v>13</v>
      </c>
      <c r="F442" s="45">
        <v>2200</v>
      </c>
      <c r="G442" s="52">
        <v>12.67</v>
      </c>
      <c r="H442" s="53">
        <f t="shared" si="62"/>
        <v>27874</v>
      </c>
      <c r="K442" s="214" t="e">
        <f t="shared" si="69"/>
        <v>#VALUE!</v>
      </c>
      <c r="L442" s="220" t="e">
        <f t="shared" si="63"/>
        <v>#VALUE!</v>
      </c>
      <c r="M442" s="221" t="e">
        <f t="shared" si="64"/>
        <v>#VALUE!</v>
      </c>
      <c r="N442" s="219"/>
      <c r="O442" s="214" t="e">
        <f t="shared" si="65"/>
        <v>#VALUE!</v>
      </c>
      <c r="P442" s="215" t="e">
        <f t="shared" si="66"/>
        <v>#VALUE!</v>
      </c>
      <c r="R442" s="217" t="e">
        <f>SUMIFS('[20]WorkDone DATA'!$L:$L,'[20]WorkDone DATA'!$N:$N,BOQ!S$6,'[20]WorkDone DATA'!$G:$G,BOQ!$B442)</f>
        <v>#VALUE!</v>
      </c>
      <c r="S442" s="53" t="e">
        <f t="shared" si="67"/>
        <v>#VALUE!</v>
      </c>
      <c r="T442" s="217" t="e">
        <f>SUMIFS('[20]WorkDone DATA'!$L:$L,'[20]WorkDone DATA'!$N:$N,BOQ!U$6,'[20]WorkDone DATA'!$G:$G,BOQ!$B442)</f>
        <v>#VALUE!</v>
      </c>
      <c r="U442" s="53" t="e">
        <f t="shared" si="68"/>
        <v>#VALUE!</v>
      </c>
      <c r="V442" s="217"/>
      <c r="W442" s="53" t="e">
        <f>SUMIFS('[20]WorkDone DATA'!$L:$L,'[20]WorkDone DATA'!$N:$N,BOQ!W$6,'[20]WorkDone DATA'!$G:$G,BOQ!$B442)*$G442</f>
        <v>#VALUE!</v>
      </c>
      <c r="X442" s="217"/>
      <c r="Y442" s="53" t="e">
        <f>SUMIFS('[20]WorkDone DATA'!$L:$L,'[20]WorkDone DATA'!$N:$N,BOQ!Y$6,'[20]WorkDone DATA'!$G:$G,BOQ!$B442)*$G442</f>
        <v>#VALUE!</v>
      </c>
      <c r="Z442" s="217"/>
      <c r="AA442" s="53" t="e">
        <f>SUMIFS('[20]WorkDone DATA'!$L:$L,'[20]WorkDone DATA'!$N:$N,BOQ!AA$6,'[20]WorkDone DATA'!$G:$G,BOQ!$B442)*$G442</f>
        <v>#VALUE!</v>
      </c>
      <c r="AB442" s="53" t="e">
        <f>SUMIFS('[20]WorkDone DATA'!$L:$L,'[20]WorkDone DATA'!$N:$N,BOQ!AB$6,'[20]WorkDone DATA'!$G:$G,BOQ!$B442)*$G442</f>
        <v>#VALUE!</v>
      </c>
      <c r="AC442" s="53" t="e">
        <f>SUMIFS('[20]WorkDone DATA'!$L:$L,'[20]WorkDone DATA'!$N:$N,BOQ!AC$6,'[20]WorkDone DATA'!$G:$G,BOQ!$B442)*$G442</f>
        <v>#VALUE!</v>
      </c>
      <c r="AD442" s="53" t="e">
        <f>SUMIFS('[20]WorkDone DATA'!$L:$L,'[20]WorkDone DATA'!$N:$N,BOQ!AD$6,'[20]WorkDone DATA'!$G:$G,BOQ!$B442)*$G442</f>
        <v>#VALUE!</v>
      </c>
      <c r="AE442" s="53" t="e">
        <f>SUMIFS('[20]WorkDone DATA'!$L:$L,'[20]WorkDone DATA'!$N:$N,BOQ!AE$6,'[20]WorkDone DATA'!$G:$G,BOQ!$B442)*$G442</f>
        <v>#VALUE!</v>
      </c>
      <c r="AF442" s="53" t="e">
        <f>SUMIFS('[20]WorkDone DATA'!$L:$L,'[20]WorkDone DATA'!$N:$N,BOQ!AF$6,'[20]WorkDone DATA'!$G:$G,BOQ!$B442)*$G442</f>
        <v>#VALUE!</v>
      </c>
      <c r="AG442" s="53" t="e">
        <f>SUMIFS('[20]WorkDone DATA'!$L:$L,'[20]WorkDone DATA'!$N:$N,BOQ!AG$6,'[20]WorkDone DATA'!$G:$G,BOQ!$B442)*$G442</f>
        <v>#VALUE!</v>
      </c>
      <c r="AH442" s="53" t="e">
        <f>SUMIFS('[20]WorkDone DATA'!$L:$L,'[20]WorkDone DATA'!$N:$N,BOQ!AH$6,'[20]WorkDone DATA'!$G:$G,BOQ!$B442)*$G442</f>
        <v>#VALUE!</v>
      </c>
      <c r="AI442" s="53" t="e">
        <f>SUMIFS('[20]WorkDone DATA'!$L:$L,'[20]WorkDone DATA'!$N:$N,BOQ!AI$6,'[20]WorkDone DATA'!$G:$G,BOQ!$B442)*$G442</f>
        <v>#VALUE!</v>
      </c>
      <c r="AJ442" s="53" t="e">
        <f>SUMIFS('[20]WorkDone DATA'!$L:$L,'[20]WorkDone DATA'!$N:$N,BOQ!AJ$6,'[20]WorkDone DATA'!$G:$G,BOQ!$B442)*$G442</f>
        <v>#VALUE!</v>
      </c>
      <c r="AK442" s="53" t="e">
        <f>SUMIFS('[20]WorkDone DATA'!$L:$L,'[20]WorkDone DATA'!$N:$N,BOQ!AK$6,'[20]WorkDone DATA'!$G:$G,BOQ!$B442)*$G442</f>
        <v>#VALUE!</v>
      </c>
      <c r="AL442" s="53" t="e">
        <f>SUMIFS('[20]WorkDone DATA'!$L:$L,'[20]WorkDone DATA'!$N:$N,BOQ!AL$6,'[20]WorkDone DATA'!$G:$G,BOQ!$B442)*$G442</f>
        <v>#VALUE!</v>
      </c>
      <c r="AM442" s="53" t="e">
        <f>SUMIFS('[20]WorkDone DATA'!$L:$L,'[20]WorkDone DATA'!$N:$N,BOQ!AM$6,'[20]WorkDone DATA'!$G:$G,BOQ!$B442)*$G442</f>
        <v>#VALUE!</v>
      </c>
      <c r="AN442" s="53" t="e">
        <f>SUMIFS('[20]WorkDone DATA'!$L:$L,'[20]WorkDone DATA'!$N:$N,BOQ!AN$6,'[20]WorkDone DATA'!$G:$G,BOQ!$B442)*$G442</f>
        <v>#VALUE!</v>
      </c>
      <c r="AO442" s="53" t="e">
        <f>SUMIFS('[20]WorkDone DATA'!$L:$L,'[20]WorkDone DATA'!$N:$N,BOQ!AO$6,'[20]WorkDone DATA'!$G:$G,BOQ!$B442)*$G442</f>
        <v>#VALUE!</v>
      </c>
      <c r="AP442" s="53" t="e">
        <f>SUMIFS('[20]WorkDone DATA'!$L:$L,'[20]WorkDone DATA'!$N:$N,BOQ!AP$6,'[20]WorkDone DATA'!$G:$G,BOQ!$B442)*$G442</f>
        <v>#VALUE!</v>
      </c>
      <c r="AQ442" s="53" t="e">
        <f>SUMIFS('[20]WorkDone DATA'!$L:$L,'[20]WorkDone DATA'!$N:$N,BOQ!AQ$6,'[20]WorkDone DATA'!$G:$G,BOQ!$B442)*$G442</f>
        <v>#VALUE!</v>
      </c>
      <c r="AR442" s="53" t="e">
        <f>SUMIFS('[20]WorkDone DATA'!$L:$L,'[20]WorkDone DATA'!$N:$N,BOQ!AR$6,'[20]WorkDone DATA'!$G:$G,BOQ!$B442)*$G442</f>
        <v>#VALUE!</v>
      </c>
      <c r="AS442" s="53" t="e">
        <f>SUMIFS('[20]WorkDone DATA'!$L:$L,'[20]WorkDone DATA'!$N:$N,BOQ!AS$6,'[20]WorkDone DATA'!$G:$G,BOQ!$B442)*$G442</f>
        <v>#VALUE!</v>
      </c>
      <c r="AT442" s="53" t="e">
        <f>SUMIFS('[20]WorkDone DATA'!$L:$L,'[20]WorkDone DATA'!$N:$N,BOQ!AT$6,'[20]WorkDone DATA'!$G:$G,BOQ!$B442)*$G442</f>
        <v>#VALUE!</v>
      </c>
      <c r="AU442" s="53" t="e">
        <f>SUMIFS('[20]WorkDone DATA'!$L:$L,'[20]WorkDone DATA'!$N:$N,BOQ!AU$6,'[20]WorkDone DATA'!$G:$G,BOQ!$B442)*$G442</f>
        <v>#VALUE!</v>
      </c>
      <c r="AV442" s="53" t="e">
        <f>SUMIFS('[20]WorkDone DATA'!$L:$L,'[20]WorkDone DATA'!$N:$N,BOQ!AV$6,'[20]WorkDone DATA'!$G:$G,BOQ!$B442)*$G442</f>
        <v>#VALUE!</v>
      </c>
      <c r="AW442" s="53" t="e">
        <f>SUMIFS('[20]WorkDone DATA'!$L:$L,'[20]WorkDone DATA'!$N:$N,BOQ!AW$6,'[20]WorkDone DATA'!$G:$G,BOQ!$B442)*$G442</f>
        <v>#VALUE!</v>
      </c>
      <c r="AX442" s="53" t="e">
        <f>SUMIFS('[20]WorkDone DATA'!$L:$L,'[20]WorkDone DATA'!$N:$N,BOQ!AX$6,'[20]WorkDone DATA'!$G:$G,BOQ!$B442)*$G442</f>
        <v>#VALUE!</v>
      </c>
      <c r="AY442" s="53" t="e">
        <f>SUMIFS('[20]WorkDone DATA'!$L:$L,'[20]WorkDone DATA'!$N:$N,BOQ!AY$6,'[20]WorkDone DATA'!$G:$G,BOQ!$B442)*$G442</f>
        <v>#VALUE!</v>
      </c>
      <c r="AZ442" s="53" t="e">
        <f>SUMIFS('[20]WorkDone DATA'!$L:$L,'[20]WorkDone DATA'!$N:$N,BOQ!AZ$6,'[20]WorkDone DATA'!$G:$G,BOQ!$B442)*$G442</f>
        <v>#VALUE!</v>
      </c>
      <c r="BA442" s="53" t="e">
        <f>SUMIFS('[20]WorkDone DATA'!$L:$L,'[20]WorkDone DATA'!$N:$N,BOQ!BA$6,'[20]WorkDone DATA'!$G:$G,BOQ!$B442)*$G442</f>
        <v>#VALUE!</v>
      </c>
      <c r="BB442" s="53" t="e">
        <f>SUMIFS('[20]WorkDone DATA'!$L:$L,'[20]WorkDone DATA'!$N:$N,BOQ!BB$6,'[20]WorkDone DATA'!$G:$G,BOQ!$B442)*$G442</f>
        <v>#VALUE!</v>
      </c>
      <c r="BC442" s="53" t="e">
        <f>SUMIFS('[20]WorkDone DATA'!$L:$L,'[20]WorkDone DATA'!$N:$N,BOQ!BC$6,'[20]WorkDone DATA'!$G:$G,BOQ!$B442)*$G442</f>
        <v>#VALUE!</v>
      </c>
      <c r="BD442" s="53" t="e">
        <f>SUMIFS('[20]WorkDone DATA'!$L:$L,'[20]WorkDone DATA'!$N:$N,BOQ!BD$6,'[20]WorkDone DATA'!$G:$G,BOQ!$B442)*$G442</f>
        <v>#VALUE!</v>
      </c>
      <c r="BE442" s="53" t="e">
        <f>SUMIFS('[20]WorkDone DATA'!$L:$L,'[20]WorkDone DATA'!$N:$N,BOQ!BE$6,'[20]WorkDone DATA'!$G:$G,BOQ!$B442)*$G442</f>
        <v>#VALUE!</v>
      </c>
      <c r="BF442" s="53" t="e">
        <f>SUMIFS('[20]WorkDone DATA'!$L:$L,'[20]WorkDone DATA'!$N:$N,BOQ!BF$6,'[20]WorkDone DATA'!$G:$G,BOQ!$B442)*$G442</f>
        <v>#VALUE!</v>
      </c>
      <c r="BG442" s="53" t="e">
        <f>SUMIFS('[20]WorkDone DATA'!$L:$L,'[20]WorkDone DATA'!$N:$N,BOQ!BG$6,'[20]WorkDone DATA'!$G:$G,BOQ!$B442)*$G442</f>
        <v>#VALUE!</v>
      </c>
      <c r="BH442" s="53" t="e">
        <f>SUMIFS('[20]WorkDone DATA'!$L:$L,'[20]WorkDone DATA'!$N:$N,BOQ!BH$6,'[20]WorkDone DATA'!$G:$G,BOQ!$B442)*$G442</f>
        <v>#VALUE!</v>
      </c>
      <c r="BI442" s="53" t="e">
        <f>SUMIFS('[20]WorkDone DATA'!$L:$L,'[20]WorkDone DATA'!$N:$N,BOQ!BI$6,'[20]WorkDone DATA'!$G:$G,BOQ!$B442)*$G442</f>
        <v>#VALUE!</v>
      </c>
      <c r="BJ442" s="53" t="e">
        <f>SUMIFS('[20]WorkDone DATA'!$L:$L,'[20]WorkDone DATA'!$N:$N,BOQ!BJ$6,'[20]WorkDone DATA'!$G:$G,BOQ!$B442)*$G442</f>
        <v>#VALUE!</v>
      </c>
      <c r="BK442" s="53" t="e">
        <f>SUMIFS('[20]WorkDone DATA'!$L:$L,'[20]WorkDone DATA'!$N:$N,BOQ!BK$6,'[20]WorkDone DATA'!$G:$G,BOQ!$B442)*$G442</f>
        <v>#VALUE!</v>
      </c>
      <c r="BL442" s="53" t="e">
        <f>SUMIFS('[20]WorkDone DATA'!$L:$L,'[20]WorkDone DATA'!$N:$N,BOQ!BL$6,'[20]WorkDone DATA'!$G:$G,BOQ!$B442)*$G442</f>
        <v>#VALUE!</v>
      </c>
      <c r="BM442" s="53" t="e">
        <f>SUMIFS('[20]WorkDone DATA'!$L:$L,'[20]WorkDone DATA'!$N:$N,BOQ!BM$6,'[20]WorkDone DATA'!$G:$G,BOQ!$B442)*$G442</f>
        <v>#VALUE!</v>
      </c>
      <c r="BN442" s="53" t="e">
        <f>SUMIFS('[20]WorkDone DATA'!$L:$L,'[20]WorkDone DATA'!$N:$N,BOQ!BN$6,'[20]WorkDone DATA'!$G:$G,BOQ!$B442)*$G442</f>
        <v>#VALUE!</v>
      </c>
      <c r="BO442" s="53" t="e">
        <f>SUMIFS('[20]WorkDone DATA'!$L:$L,'[20]WorkDone DATA'!$N:$N,BOQ!BO$6,'[20]WorkDone DATA'!$G:$G,BOQ!$B442)*$G442</f>
        <v>#VALUE!</v>
      </c>
      <c r="BP442" s="53" t="e">
        <f>SUMIFS('[20]WorkDone DATA'!$L:$L,'[20]WorkDone DATA'!$N:$N,BOQ!BP$6,'[20]WorkDone DATA'!$G:$G,BOQ!$B442)*$G442</f>
        <v>#VALUE!</v>
      </c>
      <c r="BQ442" s="53" t="e">
        <f>SUMIFS('[20]WorkDone DATA'!$L:$L,'[20]WorkDone DATA'!$N:$N,BOQ!BQ$6,'[20]WorkDone DATA'!$G:$G,BOQ!$B442)*$G442</f>
        <v>#VALUE!</v>
      </c>
      <c r="BR442" s="53" t="e">
        <f>SUMIFS('[20]WorkDone DATA'!$L:$L,'[20]WorkDone DATA'!$N:$N,BOQ!BR$6,'[20]WorkDone DATA'!$G:$G,BOQ!$B442)*$G442</f>
        <v>#VALUE!</v>
      </c>
      <c r="BS442" s="53" t="e">
        <f>SUMIFS('[20]WorkDone DATA'!$L:$L,'[20]WorkDone DATA'!$N:$N,BOQ!BS$6,'[20]WorkDone DATA'!$G:$G,BOQ!$B442)*$G442</f>
        <v>#VALUE!</v>
      </c>
      <c r="BT442" s="53" t="e">
        <f>SUMIFS('[20]WorkDone DATA'!$L:$L,'[20]WorkDone DATA'!$N:$N,BOQ!BT$6,'[20]WorkDone DATA'!$G:$G,BOQ!$B442)*$G442</f>
        <v>#VALUE!</v>
      </c>
      <c r="BU442" s="53" t="e">
        <f>SUMIFS('[20]WorkDone DATA'!$L:$L,'[20]WorkDone DATA'!$N:$N,BOQ!BU$6,'[20]WorkDone DATA'!$G:$G,BOQ!$B442)*$G442</f>
        <v>#VALUE!</v>
      </c>
      <c r="BV442" s="53" t="e">
        <f>SUMIFS('[20]WorkDone DATA'!$L:$L,'[20]WorkDone DATA'!$N:$N,BOQ!BV$6,'[20]WorkDone DATA'!$G:$G,BOQ!$B442)*$G442</f>
        <v>#VALUE!</v>
      </c>
      <c r="BW442" s="53" t="e">
        <f>SUMIFS('[20]WorkDone DATA'!$L:$L,'[20]WorkDone DATA'!$N:$N,BOQ!BW$6,'[20]WorkDone DATA'!$G:$G,BOQ!$B442)*$G442</f>
        <v>#VALUE!</v>
      </c>
      <c r="BX442" s="53" t="e">
        <f>SUMIFS('[20]WorkDone DATA'!$L:$L,'[20]WorkDone DATA'!$N:$N,BOQ!BX$6,'[20]WorkDone DATA'!$G:$G,BOQ!$B442)*$G442</f>
        <v>#VALUE!</v>
      </c>
    </row>
    <row r="443" spans="1:76" ht="15.6" x14ac:dyDescent="0.35">
      <c r="A443" s="1"/>
      <c r="B443" s="42"/>
      <c r="C443" s="150" t="s">
        <v>65</v>
      </c>
      <c r="D443" s="152"/>
      <c r="E443" s="82"/>
      <c r="F443" s="45"/>
      <c r="G443" s="52"/>
      <c r="H443" s="53">
        <f t="shared" si="62"/>
        <v>0</v>
      </c>
      <c r="K443" s="214"/>
      <c r="L443" s="220" t="e">
        <f t="shared" si="63"/>
        <v>#VALUE!</v>
      </c>
      <c r="M443" s="221" t="e">
        <f t="shared" si="64"/>
        <v>#VALUE!</v>
      </c>
      <c r="N443" s="219"/>
      <c r="O443" s="214">
        <f t="shared" si="65"/>
        <v>0</v>
      </c>
      <c r="P443" s="215" t="e">
        <f t="shared" si="66"/>
        <v>#VALUE!</v>
      </c>
      <c r="R443" s="217" t="e">
        <f>SUMIFS('[20]WorkDone DATA'!$L:$L,'[20]WorkDone DATA'!$N:$N,BOQ!S$6,'[20]WorkDone DATA'!$G:$G,BOQ!$B443)</f>
        <v>#VALUE!</v>
      </c>
      <c r="S443" s="53" t="e">
        <f t="shared" si="67"/>
        <v>#VALUE!</v>
      </c>
      <c r="T443" s="217" t="e">
        <f>SUMIFS('[20]WorkDone DATA'!$L:$L,'[20]WorkDone DATA'!$N:$N,BOQ!U$6,'[20]WorkDone DATA'!$G:$G,BOQ!$B443)</f>
        <v>#VALUE!</v>
      </c>
      <c r="U443" s="53" t="e">
        <f t="shared" si="68"/>
        <v>#VALUE!</v>
      </c>
      <c r="V443" s="217"/>
      <c r="W443" s="53" t="e">
        <f>SUMIFS('[20]WorkDone DATA'!$L:$L,'[20]WorkDone DATA'!$N:$N,BOQ!W$6,'[20]WorkDone DATA'!$G:$G,BOQ!$B443)*$G443</f>
        <v>#VALUE!</v>
      </c>
      <c r="X443" s="217"/>
      <c r="Y443" s="53" t="e">
        <f>SUMIFS('[20]WorkDone DATA'!$L:$L,'[20]WorkDone DATA'!$N:$N,BOQ!Y$6,'[20]WorkDone DATA'!$G:$G,BOQ!$B443)*$G443</f>
        <v>#VALUE!</v>
      </c>
      <c r="Z443" s="217"/>
      <c r="AA443" s="53" t="e">
        <f>SUMIFS('[20]WorkDone DATA'!$L:$L,'[20]WorkDone DATA'!$N:$N,BOQ!AA$6,'[20]WorkDone DATA'!$G:$G,BOQ!$B443)*$G443</f>
        <v>#VALUE!</v>
      </c>
      <c r="AB443" s="53" t="e">
        <f>SUMIFS('[20]WorkDone DATA'!$L:$L,'[20]WorkDone DATA'!$N:$N,BOQ!AB$6,'[20]WorkDone DATA'!$G:$G,BOQ!$B443)*$G443</f>
        <v>#VALUE!</v>
      </c>
      <c r="AC443" s="53" t="e">
        <f>SUMIFS('[20]WorkDone DATA'!$L:$L,'[20]WorkDone DATA'!$N:$N,BOQ!AC$6,'[20]WorkDone DATA'!$G:$G,BOQ!$B443)*$G443</f>
        <v>#VALUE!</v>
      </c>
      <c r="AD443" s="53" t="e">
        <f>SUMIFS('[20]WorkDone DATA'!$L:$L,'[20]WorkDone DATA'!$N:$N,BOQ!AD$6,'[20]WorkDone DATA'!$G:$G,BOQ!$B443)*$G443</f>
        <v>#VALUE!</v>
      </c>
      <c r="AE443" s="53" t="e">
        <f>SUMIFS('[20]WorkDone DATA'!$L:$L,'[20]WorkDone DATA'!$N:$N,BOQ!AE$6,'[20]WorkDone DATA'!$G:$G,BOQ!$B443)*$G443</f>
        <v>#VALUE!</v>
      </c>
      <c r="AF443" s="53" t="e">
        <f>SUMIFS('[20]WorkDone DATA'!$L:$L,'[20]WorkDone DATA'!$N:$N,BOQ!AF$6,'[20]WorkDone DATA'!$G:$G,BOQ!$B443)*$G443</f>
        <v>#VALUE!</v>
      </c>
      <c r="AG443" s="53" t="e">
        <f>SUMIFS('[20]WorkDone DATA'!$L:$L,'[20]WorkDone DATA'!$N:$N,BOQ!AG$6,'[20]WorkDone DATA'!$G:$G,BOQ!$B443)*$G443</f>
        <v>#VALUE!</v>
      </c>
      <c r="AH443" s="53" t="e">
        <f>SUMIFS('[20]WorkDone DATA'!$L:$L,'[20]WorkDone DATA'!$N:$N,BOQ!AH$6,'[20]WorkDone DATA'!$G:$G,BOQ!$B443)*$G443</f>
        <v>#VALUE!</v>
      </c>
      <c r="AI443" s="53" t="e">
        <f>SUMIFS('[20]WorkDone DATA'!$L:$L,'[20]WorkDone DATA'!$N:$N,BOQ!AI$6,'[20]WorkDone DATA'!$G:$G,BOQ!$B443)*$G443</f>
        <v>#VALUE!</v>
      </c>
      <c r="AJ443" s="53" t="e">
        <f>SUMIFS('[20]WorkDone DATA'!$L:$L,'[20]WorkDone DATA'!$N:$N,BOQ!AJ$6,'[20]WorkDone DATA'!$G:$G,BOQ!$B443)*$G443</f>
        <v>#VALUE!</v>
      </c>
      <c r="AK443" s="53" t="e">
        <f>SUMIFS('[20]WorkDone DATA'!$L:$L,'[20]WorkDone DATA'!$N:$N,BOQ!AK$6,'[20]WorkDone DATA'!$G:$G,BOQ!$B443)*$G443</f>
        <v>#VALUE!</v>
      </c>
      <c r="AL443" s="53" t="e">
        <f>SUMIFS('[20]WorkDone DATA'!$L:$L,'[20]WorkDone DATA'!$N:$N,BOQ!AL$6,'[20]WorkDone DATA'!$G:$G,BOQ!$B443)*$G443</f>
        <v>#VALUE!</v>
      </c>
      <c r="AM443" s="53" t="e">
        <f>SUMIFS('[20]WorkDone DATA'!$L:$L,'[20]WorkDone DATA'!$N:$N,BOQ!AM$6,'[20]WorkDone DATA'!$G:$G,BOQ!$B443)*$G443</f>
        <v>#VALUE!</v>
      </c>
      <c r="AN443" s="53" t="e">
        <f>SUMIFS('[20]WorkDone DATA'!$L:$L,'[20]WorkDone DATA'!$N:$N,BOQ!AN$6,'[20]WorkDone DATA'!$G:$G,BOQ!$B443)*$G443</f>
        <v>#VALUE!</v>
      </c>
      <c r="AO443" s="53" t="e">
        <f>SUMIFS('[20]WorkDone DATA'!$L:$L,'[20]WorkDone DATA'!$N:$N,BOQ!AO$6,'[20]WorkDone DATA'!$G:$G,BOQ!$B443)*$G443</f>
        <v>#VALUE!</v>
      </c>
      <c r="AP443" s="53" t="e">
        <f>SUMIFS('[20]WorkDone DATA'!$L:$L,'[20]WorkDone DATA'!$N:$N,BOQ!AP$6,'[20]WorkDone DATA'!$G:$G,BOQ!$B443)*$G443</f>
        <v>#VALUE!</v>
      </c>
      <c r="AQ443" s="53" t="e">
        <f>SUMIFS('[20]WorkDone DATA'!$L:$L,'[20]WorkDone DATA'!$N:$N,BOQ!AQ$6,'[20]WorkDone DATA'!$G:$G,BOQ!$B443)*$G443</f>
        <v>#VALUE!</v>
      </c>
      <c r="AR443" s="53" t="e">
        <f>SUMIFS('[20]WorkDone DATA'!$L:$L,'[20]WorkDone DATA'!$N:$N,BOQ!AR$6,'[20]WorkDone DATA'!$G:$G,BOQ!$B443)*$G443</f>
        <v>#VALUE!</v>
      </c>
      <c r="AS443" s="53" t="e">
        <f>SUMIFS('[20]WorkDone DATA'!$L:$L,'[20]WorkDone DATA'!$N:$N,BOQ!AS$6,'[20]WorkDone DATA'!$G:$G,BOQ!$B443)*$G443</f>
        <v>#VALUE!</v>
      </c>
      <c r="AT443" s="53" t="e">
        <f>SUMIFS('[20]WorkDone DATA'!$L:$L,'[20]WorkDone DATA'!$N:$N,BOQ!AT$6,'[20]WorkDone DATA'!$G:$G,BOQ!$B443)*$G443</f>
        <v>#VALUE!</v>
      </c>
      <c r="AU443" s="53" t="e">
        <f>SUMIFS('[20]WorkDone DATA'!$L:$L,'[20]WorkDone DATA'!$N:$N,BOQ!AU$6,'[20]WorkDone DATA'!$G:$G,BOQ!$B443)*$G443</f>
        <v>#VALUE!</v>
      </c>
      <c r="AV443" s="53" t="e">
        <f>SUMIFS('[20]WorkDone DATA'!$L:$L,'[20]WorkDone DATA'!$N:$N,BOQ!AV$6,'[20]WorkDone DATA'!$G:$G,BOQ!$B443)*$G443</f>
        <v>#VALUE!</v>
      </c>
      <c r="AW443" s="53" t="e">
        <f>SUMIFS('[20]WorkDone DATA'!$L:$L,'[20]WorkDone DATA'!$N:$N,BOQ!AW$6,'[20]WorkDone DATA'!$G:$G,BOQ!$B443)*$G443</f>
        <v>#VALUE!</v>
      </c>
      <c r="AX443" s="53" t="e">
        <f>SUMIFS('[20]WorkDone DATA'!$L:$L,'[20]WorkDone DATA'!$N:$N,BOQ!AX$6,'[20]WorkDone DATA'!$G:$G,BOQ!$B443)*$G443</f>
        <v>#VALUE!</v>
      </c>
      <c r="AY443" s="53" t="e">
        <f>SUMIFS('[20]WorkDone DATA'!$L:$L,'[20]WorkDone DATA'!$N:$N,BOQ!AY$6,'[20]WorkDone DATA'!$G:$G,BOQ!$B443)*$G443</f>
        <v>#VALUE!</v>
      </c>
      <c r="AZ443" s="53" t="e">
        <f>SUMIFS('[20]WorkDone DATA'!$L:$L,'[20]WorkDone DATA'!$N:$N,BOQ!AZ$6,'[20]WorkDone DATA'!$G:$G,BOQ!$B443)*$G443</f>
        <v>#VALUE!</v>
      </c>
      <c r="BA443" s="53" t="e">
        <f>SUMIFS('[20]WorkDone DATA'!$L:$L,'[20]WorkDone DATA'!$N:$N,BOQ!BA$6,'[20]WorkDone DATA'!$G:$G,BOQ!$B443)*$G443</f>
        <v>#VALUE!</v>
      </c>
      <c r="BB443" s="53" t="e">
        <f>SUMIFS('[20]WorkDone DATA'!$L:$L,'[20]WorkDone DATA'!$N:$N,BOQ!BB$6,'[20]WorkDone DATA'!$G:$G,BOQ!$B443)*$G443</f>
        <v>#VALUE!</v>
      </c>
      <c r="BC443" s="53" t="e">
        <f>SUMIFS('[20]WorkDone DATA'!$L:$L,'[20]WorkDone DATA'!$N:$N,BOQ!BC$6,'[20]WorkDone DATA'!$G:$G,BOQ!$B443)*$G443</f>
        <v>#VALUE!</v>
      </c>
      <c r="BD443" s="53" t="e">
        <f>SUMIFS('[20]WorkDone DATA'!$L:$L,'[20]WorkDone DATA'!$N:$N,BOQ!BD$6,'[20]WorkDone DATA'!$G:$G,BOQ!$B443)*$G443</f>
        <v>#VALUE!</v>
      </c>
      <c r="BE443" s="53" t="e">
        <f>SUMIFS('[20]WorkDone DATA'!$L:$L,'[20]WorkDone DATA'!$N:$N,BOQ!BE$6,'[20]WorkDone DATA'!$G:$G,BOQ!$B443)*$G443</f>
        <v>#VALUE!</v>
      </c>
      <c r="BF443" s="53" t="e">
        <f>SUMIFS('[20]WorkDone DATA'!$L:$L,'[20]WorkDone DATA'!$N:$N,BOQ!BF$6,'[20]WorkDone DATA'!$G:$G,BOQ!$B443)*$G443</f>
        <v>#VALUE!</v>
      </c>
      <c r="BG443" s="53" t="e">
        <f>SUMIFS('[20]WorkDone DATA'!$L:$L,'[20]WorkDone DATA'!$N:$N,BOQ!BG$6,'[20]WorkDone DATA'!$G:$G,BOQ!$B443)*$G443</f>
        <v>#VALUE!</v>
      </c>
      <c r="BH443" s="53" t="e">
        <f>SUMIFS('[20]WorkDone DATA'!$L:$L,'[20]WorkDone DATA'!$N:$N,BOQ!BH$6,'[20]WorkDone DATA'!$G:$G,BOQ!$B443)*$G443</f>
        <v>#VALUE!</v>
      </c>
      <c r="BI443" s="53" t="e">
        <f>SUMIFS('[20]WorkDone DATA'!$L:$L,'[20]WorkDone DATA'!$N:$N,BOQ!BI$6,'[20]WorkDone DATA'!$G:$G,BOQ!$B443)*$G443</f>
        <v>#VALUE!</v>
      </c>
      <c r="BJ443" s="53" t="e">
        <f>SUMIFS('[20]WorkDone DATA'!$L:$L,'[20]WorkDone DATA'!$N:$N,BOQ!BJ$6,'[20]WorkDone DATA'!$G:$G,BOQ!$B443)*$G443</f>
        <v>#VALUE!</v>
      </c>
      <c r="BK443" s="53" t="e">
        <f>SUMIFS('[20]WorkDone DATA'!$L:$L,'[20]WorkDone DATA'!$N:$N,BOQ!BK$6,'[20]WorkDone DATA'!$G:$G,BOQ!$B443)*$G443</f>
        <v>#VALUE!</v>
      </c>
      <c r="BL443" s="53" t="e">
        <f>SUMIFS('[20]WorkDone DATA'!$L:$L,'[20]WorkDone DATA'!$N:$N,BOQ!BL$6,'[20]WorkDone DATA'!$G:$G,BOQ!$B443)*$G443</f>
        <v>#VALUE!</v>
      </c>
      <c r="BM443" s="53" t="e">
        <f>SUMIFS('[20]WorkDone DATA'!$L:$L,'[20]WorkDone DATA'!$N:$N,BOQ!BM$6,'[20]WorkDone DATA'!$G:$G,BOQ!$B443)*$G443</f>
        <v>#VALUE!</v>
      </c>
      <c r="BN443" s="53" t="e">
        <f>SUMIFS('[20]WorkDone DATA'!$L:$L,'[20]WorkDone DATA'!$N:$N,BOQ!BN$6,'[20]WorkDone DATA'!$G:$G,BOQ!$B443)*$G443</f>
        <v>#VALUE!</v>
      </c>
      <c r="BO443" s="53" t="e">
        <f>SUMIFS('[20]WorkDone DATA'!$L:$L,'[20]WorkDone DATA'!$N:$N,BOQ!BO$6,'[20]WorkDone DATA'!$G:$G,BOQ!$B443)*$G443</f>
        <v>#VALUE!</v>
      </c>
      <c r="BP443" s="53" t="e">
        <f>SUMIFS('[20]WorkDone DATA'!$L:$L,'[20]WorkDone DATA'!$N:$N,BOQ!BP$6,'[20]WorkDone DATA'!$G:$G,BOQ!$B443)*$G443</f>
        <v>#VALUE!</v>
      </c>
      <c r="BQ443" s="53" t="e">
        <f>SUMIFS('[20]WorkDone DATA'!$L:$L,'[20]WorkDone DATA'!$N:$N,BOQ!BQ$6,'[20]WorkDone DATA'!$G:$G,BOQ!$B443)*$G443</f>
        <v>#VALUE!</v>
      </c>
      <c r="BR443" s="53" t="e">
        <f>SUMIFS('[20]WorkDone DATA'!$L:$L,'[20]WorkDone DATA'!$N:$N,BOQ!BR$6,'[20]WorkDone DATA'!$G:$G,BOQ!$B443)*$G443</f>
        <v>#VALUE!</v>
      </c>
      <c r="BS443" s="53" t="e">
        <f>SUMIFS('[20]WorkDone DATA'!$L:$L,'[20]WorkDone DATA'!$N:$N,BOQ!BS$6,'[20]WorkDone DATA'!$G:$G,BOQ!$B443)*$G443</f>
        <v>#VALUE!</v>
      </c>
      <c r="BT443" s="53" t="e">
        <f>SUMIFS('[20]WorkDone DATA'!$L:$L,'[20]WorkDone DATA'!$N:$N,BOQ!BT$6,'[20]WorkDone DATA'!$G:$G,BOQ!$B443)*$G443</f>
        <v>#VALUE!</v>
      </c>
      <c r="BU443" s="53" t="e">
        <f>SUMIFS('[20]WorkDone DATA'!$L:$L,'[20]WorkDone DATA'!$N:$N,BOQ!BU$6,'[20]WorkDone DATA'!$G:$G,BOQ!$B443)*$G443</f>
        <v>#VALUE!</v>
      </c>
      <c r="BV443" s="53" t="e">
        <f>SUMIFS('[20]WorkDone DATA'!$L:$L,'[20]WorkDone DATA'!$N:$N,BOQ!BV$6,'[20]WorkDone DATA'!$G:$G,BOQ!$B443)*$G443</f>
        <v>#VALUE!</v>
      </c>
      <c r="BW443" s="53" t="e">
        <f>SUMIFS('[20]WorkDone DATA'!$L:$L,'[20]WorkDone DATA'!$N:$N,BOQ!BW$6,'[20]WorkDone DATA'!$G:$G,BOQ!$B443)*$G443</f>
        <v>#VALUE!</v>
      </c>
      <c r="BX443" s="53" t="e">
        <f>SUMIFS('[20]WorkDone DATA'!$L:$L,'[20]WorkDone DATA'!$N:$N,BOQ!BX$6,'[20]WorkDone DATA'!$G:$G,BOQ!$B443)*$G443</f>
        <v>#VALUE!</v>
      </c>
    </row>
    <row r="444" spans="1:76" ht="15.6" x14ac:dyDescent="0.35">
      <c r="A444" s="1" t="str">
        <f>C443</f>
        <v>2.5mm2 x 19core  (BVX19DCV</v>
      </c>
      <c r="B444" s="42">
        <v>2.2280000000000002</v>
      </c>
      <c r="C444" s="156" t="s">
        <v>11</v>
      </c>
      <c r="D444" s="152" t="s">
        <v>27</v>
      </c>
      <c r="E444" s="82" t="s">
        <v>13</v>
      </c>
      <c r="F444" s="45">
        <v>3040</v>
      </c>
      <c r="G444" s="52">
        <v>160.46</v>
      </c>
      <c r="H444" s="53">
        <f t="shared" si="62"/>
        <v>487798.4</v>
      </c>
      <c r="K444" s="214" t="e">
        <f t="shared" si="69"/>
        <v>#VALUE!</v>
      </c>
      <c r="L444" s="220" t="e">
        <f t="shared" si="63"/>
        <v>#VALUE!</v>
      </c>
      <c r="M444" s="221" t="e">
        <f t="shared" si="64"/>
        <v>#VALUE!</v>
      </c>
      <c r="N444" s="219"/>
      <c r="O444" s="214" t="e">
        <f t="shared" si="65"/>
        <v>#VALUE!</v>
      </c>
      <c r="P444" s="215" t="e">
        <f t="shared" si="66"/>
        <v>#VALUE!</v>
      </c>
      <c r="R444" s="217" t="e">
        <f>SUMIFS('[20]WorkDone DATA'!$L:$L,'[20]WorkDone DATA'!$N:$N,BOQ!S$6,'[20]WorkDone DATA'!$G:$G,BOQ!$B444)</f>
        <v>#VALUE!</v>
      </c>
      <c r="S444" s="53" t="e">
        <f t="shared" si="67"/>
        <v>#VALUE!</v>
      </c>
      <c r="T444" s="217" t="e">
        <f>SUMIFS('[20]WorkDone DATA'!$L:$L,'[20]WorkDone DATA'!$N:$N,BOQ!U$6,'[20]WorkDone DATA'!$G:$G,BOQ!$B444)</f>
        <v>#VALUE!</v>
      </c>
      <c r="U444" s="53" t="e">
        <f t="shared" si="68"/>
        <v>#VALUE!</v>
      </c>
      <c r="V444" s="217"/>
      <c r="W444" s="53" t="e">
        <f>SUMIFS('[20]WorkDone DATA'!$L:$L,'[20]WorkDone DATA'!$N:$N,BOQ!W$6,'[20]WorkDone DATA'!$G:$G,BOQ!$B444)*$G444</f>
        <v>#VALUE!</v>
      </c>
      <c r="X444" s="217"/>
      <c r="Y444" s="53" t="e">
        <f>SUMIFS('[20]WorkDone DATA'!$L:$L,'[20]WorkDone DATA'!$N:$N,BOQ!Y$6,'[20]WorkDone DATA'!$G:$G,BOQ!$B444)*$G444</f>
        <v>#VALUE!</v>
      </c>
      <c r="Z444" s="217"/>
      <c r="AA444" s="53" t="e">
        <f>SUMIFS('[20]WorkDone DATA'!$L:$L,'[20]WorkDone DATA'!$N:$N,BOQ!AA$6,'[20]WorkDone DATA'!$G:$G,BOQ!$B444)*$G444</f>
        <v>#VALUE!</v>
      </c>
      <c r="AB444" s="53" t="e">
        <f>SUMIFS('[20]WorkDone DATA'!$L:$L,'[20]WorkDone DATA'!$N:$N,BOQ!AB$6,'[20]WorkDone DATA'!$G:$G,BOQ!$B444)*$G444</f>
        <v>#VALUE!</v>
      </c>
      <c r="AC444" s="53" t="e">
        <f>SUMIFS('[20]WorkDone DATA'!$L:$L,'[20]WorkDone DATA'!$N:$N,BOQ!AC$6,'[20]WorkDone DATA'!$G:$G,BOQ!$B444)*$G444</f>
        <v>#VALUE!</v>
      </c>
      <c r="AD444" s="53" t="e">
        <f>SUMIFS('[20]WorkDone DATA'!$L:$L,'[20]WorkDone DATA'!$N:$N,BOQ!AD$6,'[20]WorkDone DATA'!$G:$G,BOQ!$B444)*$G444</f>
        <v>#VALUE!</v>
      </c>
      <c r="AE444" s="53" t="e">
        <f>SUMIFS('[20]WorkDone DATA'!$L:$L,'[20]WorkDone DATA'!$N:$N,BOQ!AE$6,'[20]WorkDone DATA'!$G:$G,BOQ!$B444)*$G444</f>
        <v>#VALUE!</v>
      </c>
      <c r="AF444" s="53" t="e">
        <f>SUMIFS('[20]WorkDone DATA'!$L:$L,'[20]WorkDone DATA'!$N:$N,BOQ!AF$6,'[20]WorkDone DATA'!$G:$G,BOQ!$B444)*$G444</f>
        <v>#VALUE!</v>
      </c>
      <c r="AG444" s="53" t="e">
        <f>SUMIFS('[20]WorkDone DATA'!$L:$L,'[20]WorkDone DATA'!$N:$N,BOQ!AG$6,'[20]WorkDone DATA'!$G:$G,BOQ!$B444)*$G444</f>
        <v>#VALUE!</v>
      </c>
      <c r="AH444" s="53" t="e">
        <f>SUMIFS('[20]WorkDone DATA'!$L:$L,'[20]WorkDone DATA'!$N:$N,BOQ!AH$6,'[20]WorkDone DATA'!$G:$G,BOQ!$B444)*$G444</f>
        <v>#VALUE!</v>
      </c>
      <c r="AI444" s="53" t="e">
        <f>SUMIFS('[20]WorkDone DATA'!$L:$L,'[20]WorkDone DATA'!$N:$N,BOQ!AI$6,'[20]WorkDone DATA'!$G:$G,BOQ!$B444)*$G444</f>
        <v>#VALUE!</v>
      </c>
      <c r="AJ444" s="53" t="e">
        <f>SUMIFS('[20]WorkDone DATA'!$L:$L,'[20]WorkDone DATA'!$N:$N,BOQ!AJ$6,'[20]WorkDone DATA'!$G:$G,BOQ!$B444)*$G444</f>
        <v>#VALUE!</v>
      </c>
      <c r="AK444" s="53" t="e">
        <f>SUMIFS('[20]WorkDone DATA'!$L:$L,'[20]WorkDone DATA'!$N:$N,BOQ!AK$6,'[20]WorkDone DATA'!$G:$G,BOQ!$B444)*$G444</f>
        <v>#VALUE!</v>
      </c>
      <c r="AL444" s="53" t="e">
        <f>SUMIFS('[20]WorkDone DATA'!$L:$L,'[20]WorkDone DATA'!$N:$N,BOQ!AL$6,'[20]WorkDone DATA'!$G:$G,BOQ!$B444)*$G444</f>
        <v>#VALUE!</v>
      </c>
      <c r="AM444" s="53" t="e">
        <f>SUMIFS('[20]WorkDone DATA'!$L:$L,'[20]WorkDone DATA'!$N:$N,BOQ!AM$6,'[20]WorkDone DATA'!$G:$G,BOQ!$B444)*$G444</f>
        <v>#VALUE!</v>
      </c>
      <c r="AN444" s="53" t="e">
        <f>SUMIFS('[20]WorkDone DATA'!$L:$L,'[20]WorkDone DATA'!$N:$N,BOQ!AN$6,'[20]WorkDone DATA'!$G:$G,BOQ!$B444)*$G444</f>
        <v>#VALUE!</v>
      </c>
      <c r="AO444" s="53" t="e">
        <f>SUMIFS('[20]WorkDone DATA'!$L:$L,'[20]WorkDone DATA'!$N:$N,BOQ!AO$6,'[20]WorkDone DATA'!$G:$G,BOQ!$B444)*$G444</f>
        <v>#VALUE!</v>
      </c>
      <c r="AP444" s="53" t="e">
        <f>SUMIFS('[20]WorkDone DATA'!$L:$L,'[20]WorkDone DATA'!$N:$N,BOQ!AP$6,'[20]WorkDone DATA'!$G:$G,BOQ!$B444)*$G444</f>
        <v>#VALUE!</v>
      </c>
      <c r="AQ444" s="53" t="e">
        <f>SUMIFS('[20]WorkDone DATA'!$L:$L,'[20]WorkDone DATA'!$N:$N,BOQ!AQ$6,'[20]WorkDone DATA'!$G:$G,BOQ!$B444)*$G444</f>
        <v>#VALUE!</v>
      </c>
      <c r="AR444" s="53" t="e">
        <f>SUMIFS('[20]WorkDone DATA'!$L:$L,'[20]WorkDone DATA'!$N:$N,BOQ!AR$6,'[20]WorkDone DATA'!$G:$G,BOQ!$B444)*$G444</f>
        <v>#VALUE!</v>
      </c>
      <c r="AS444" s="53" t="e">
        <f>SUMIFS('[20]WorkDone DATA'!$L:$L,'[20]WorkDone DATA'!$N:$N,BOQ!AS$6,'[20]WorkDone DATA'!$G:$G,BOQ!$B444)*$G444</f>
        <v>#VALUE!</v>
      </c>
      <c r="AT444" s="53" t="e">
        <f>SUMIFS('[20]WorkDone DATA'!$L:$L,'[20]WorkDone DATA'!$N:$N,BOQ!AT$6,'[20]WorkDone DATA'!$G:$G,BOQ!$B444)*$G444</f>
        <v>#VALUE!</v>
      </c>
      <c r="AU444" s="53" t="e">
        <f>SUMIFS('[20]WorkDone DATA'!$L:$L,'[20]WorkDone DATA'!$N:$N,BOQ!AU$6,'[20]WorkDone DATA'!$G:$G,BOQ!$B444)*$G444</f>
        <v>#VALUE!</v>
      </c>
      <c r="AV444" s="53" t="e">
        <f>SUMIFS('[20]WorkDone DATA'!$L:$L,'[20]WorkDone DATA'!$N:$N,BOQ!AV$6,'[20]WorkDone DATA'!$G:$G,BOQ!$B444)*$G444</f>
        <v>#VALUE!</v>
      </c>
      <c r="AW444" s="53" t="e">
        <f>SUMIFS('[20]WorkDone DATA'!$L:$L,'[20]WorkDone DATA'!$N:$N,BOQ!AW$6,'[20]WorkDone DATA'!$G:$G,BOQ!$B444)*$G444</f>
        <v>#VALUE!</v>
      </c>
      <c r="AX444" s="53" t="e">
        <f>SUMIFS('[20]WorkDone DATA'!$L:$L,'[20]WorkDone DATA'!$N:$N,BOQ!AX$6,'[20]WorkDone DATA'!$G:$G,BOQ!$B444)*$G444</f>
        <v>#VALUE!</v>
      </c>
      <c r="AY444" s="53" t="e">
        <f>SUMIFS('[20]WorkDone DATA'!$L:$L,'[20]WorkDone DATA'!$N:$N,BOQ!AY$6,'[20]WorkDone DATA'!$G:$G,BOQ!$B444)*$G444</f>
        <v>#VALUE!</v>
      </c>
      <c r="AZ444" s="53" t="e">
        <f>SUMIFS('[20]WorkDone DATA'!$L:$L,'[20]WorkDone DATA'!$N:$N,BOQ!AZ$6,'[20]WorkDone DATA'!$G:$G,BOQ!$B444)*$G444</f>
        <v>#VALUE!</v>
      </c>
      <c r="BA444" s="53" t="e">
        <f>SUMIFS('[20]WorkDone DATA'!$L:$L,'[20]WorkDone DATA'!$N:$N,BOQ!BA$6,'[20]WorkDone DATA'!$G:$G,BOQ!$B444)*$G444</f>
        <v>#VALUE!</v>
      </c>
      <c r="BB444" s="53" t="e">
        <f>SUMIFS('[20]WorkDone DATA'!$L:$L,'[20]WorkDone DATA'!$N:$N,BOQ!BB$6,'[20]WorkDone DATA'!$G:$G,BOQ!$B444)*$G444</f>
        <v>#VALUE!</v>
      </c>
      <c r="BC444" s="53" t="e">
        <f>SUMIFS('[20]WorkDone DATA'!$L:$L,'[20]WorkDone DATA'!$N:$N,BOQ!BC$6,'[20]WorkDone DATA'!$G:$G,BOQ!$B444)*$G444</f>
        <v>#VALUE!</v>
      </c>
      <c r="BD444" s="53" t="e">
        <f>SUMIFS('[20]WorkDone DATA'!$L:$L,'[20]WorkDone DATA'!$N:$N,BOQ!BD$6,'[20]WorkDone DATA'!$G:$G,BOQ!$B444)*$G444</f>
        <v>#VALUE!</v>
      </c>
      <c r="BE444" s="53" t="e">
        <f>SUMIFS('[20]WorkDone DATA'!$L:$L,'[20]WorkDone DATA'!$N:$N,BOQ!BE$6,'[20]WorkDone DATA'!$G:$G,BOQ!$B444)*$G444</f>
        <v>#VALUE!</v>
      </c>
      <c r="BF444" s="53" t="e">
        <f>SUMIFS('[20]WorkDone DATA'!$L:$L,'[20]WorkDone DATA'!$N:$N,BOQ!BF$6,'[20]WorkDone DATA'!$G:$G,BOQ!$B444)*$G444</f>
        <v>#VALUE!</v>
      </c>
      <c r="BG444" s="53" t="e">
        <f>SUMIFS('[20]WorkDone DATA'!$L:$L,'[20]WorkDone DATA'!$N:$N,BOQ!BG$6,'[20]WorkDone DATA'!$G:$G,BOQ!$B444)*$G444</f>
        <v>#VALUE!</v>
      </c>
      <c r="BH444" s="53" t="e">
        <f>SUMIFS('[20]WorkDone DATA'!$L:$L,'[20]WorkDone DATA'!$N:$N,BOQ!BH$6,'[20]WorkDone DATA'!$G:$G,BOQ!$B444)*$G444</f>
        <v>#VALUE!</v>
      </c>
      <c r="BI444" s="53" t="e">
        <f>SUMIFS('[20]WorkDone DATA'!$L:$L,'[20]WorkDone DATA'!$N:$N,BOQ!BI$6,'[20]WorkDone DATA'!$G:$G,BOQ!$B444)*$G444</f>
        <v>#VALUE!</v>
      </c>
      <c r="BJ444" s="53" t="e">
        <f>SUMIFS('[20]WorkDone DATA'!$L:$L,'[20]WorkDone DATA'!$N:$N,BOQ!BJ$6,'[20]WorkDone DATA'!$G:$G,BOQ!$B444)*$G444</f>
        <v>#VALUE!</v>
      </c>
      <c r="BK444" s="53" t="e">
        <f>SUMIFS('[20]WorkDone DATA'!$L:$L,'[20]WorkDone DATA'!$N:$N,BOQ!BK$6,'[20]WorkDone DATA'!$G:$G,BOQ!$B444)*$G444</f>
        <v>#VALUE!</v>
      </c>
      <c r="BL444" s="53" t="e">
        <f>SUMIFS('[20]WorkDone DATA'!$L:$L,'[20]WorkDone DATA'!$N:$N,BOQ!BL$6,'[20]WorkDone DATA'!$G:$G,BOQ!$B444)*$G444</f>
        <v>#VALUE!</v>
      </c>
      <c r="BM444" s="53" t="e">
        <f>SUMIFS('[20]WorkDone DATA'!$L:$L,'[20]WorkDone DATA'!$N:$N,BOQ!BM$6,'[20]WorkDone DATA'!$G:$G,BOQ!$B444)*$G444</f>
        <v>#VALUE!</v>
      </c>
      <c r="BN444" s="53" t="e">
        <f>SUMIFS('[20]WorkDone DATA'!$L:$L,'[20]WorkDone DATA'!$N:$N,BOQ!BN$6,'[20]WorkDone DATA'!$G:$G,BOQ!$B444)*$G444</f>
        <v>#VALUE!</v>
      </c>
      <c r="BO444" s="53" t="e">
        <f>SUMIFS('[20]WorkDone DATA'!$L:$L,'[20]WorkDone DATA'!$N:$N,BOQ!BO$6,'[20]WorkDone DATA'!$G:$G,BOQ!$B444)*$G444</f>
        <v>#VALUE!</v>
      </c>
      <c r="BP444" s="53" t="e">
        <f>SUMIFS('[20]WorkDone DATA'!$L:$L,'[20]WorkDone DATA'!$N:$N,BOQ!BP$6,'[20]WorkDone DATA'!$G:$G,BOQ!$B444)*$G444</f>
        <v>#VALUE!</v>
      </c>
      <c r="BQ444" s="53" t="e">
        <f>SUMIFS('[20]WorkDone DATA'!$L:$L,'[20]WorkDone DATA'!$N:$N,BOQ!BQ$6,'[20]WorkDone DATA'!$G:$G,BOQ!$B444)*$G444</f>
        <v>#VALUE!</v>
      </c>
      <c r="BR444" s="53" t="e">
        <f>SUMIFS('[20]WorkDone DATA'!$L:$L,'[20]WorkDone DATA'!$N:$N,BOQ!BR$6,'[20]WorkDone DATA'!$G:$G,BOQ!$B444)*$G444</f>
        <v>#VALUE!</v>
      </c>
      <c r="BS444" s="53" t="e">
        <f>SUMIFS('[20]WorkDone DATA'!$L:$L,'[20]WorkDone DATA'!$N:$N,BOQ!BS$6,'[20]WorkDone DATA'!$G:$G,BOQ!$B444)*$G444</f>
        <v>#VALUE!</v>
      </c>
      <c r="BT444" s="53" t="e">
        <f>SUMIFS('[20]WorkDone DATA'!$L:$L,'[20]WorkDone DATA'!$N:$N,BOQ!BT$6,'[20]WorkDone DATA'!$G:$G,BOQ!$B444)*$G444</f>
        <v>#VALUE!</v>
      </c>
      <c r="BU444" s="53" t="e">
        <f>SUMIFS('[20]WorkDone DATA'!$L:$L,'[20]WorkDone DATA'!$N:$N,BOQ!BU$6,'[20]WorkDone DATA'!$G:$G,BOQ!$B444)*$G444</f>
        <v>#VALUE!</v>
      </c>
      <c r="BV444" s="53" t="e">
        <f>SUMIFS('[20]WorkDone DATA'!$L:$L,'[20]WorkDone DATA'!$N:$N,BOQ!BV$6,'[20]WorkDone DATA'!$G:$G,BOQ!$B444)*$G444</f>
        <v>#VALUE!</v>
      </c>
      <c r="BW444" s="53" t="e">
        <f>SUMIFS('[20]WorkDone DATA'!$L:$L,'[20]WorkDone DATA'!$N:$N,BOQ!BW$6,'[20]WorkDone DATA'!$G:$G,BOQ!$B444)*$G444</f>
        <v>#VALUE!</v>
      </c>
      <c r="BX444" s="53" t="e">
        <f>SUMIFS('[20]WorkDone DATA'!$L:$L,'[20]WorkDone DATA'!$N:$N,BOQ!BX$6,'[20]WorkDone DATA'!$G:$G,BOQ!$B444)*$G444</f>
        <v>#VALUE!</v>
      </c>
    </row>
    <row r="445" spans="1:76" ht="15.6" x14ac:dyDescent="0.35">
      <c r="A445" s="1" t="str">
        <f>C443</f>
        <v>2.5mm2 x 19core  (BVX19DCV</v>
      </c>
      <c r="B445" s="42">
        <v>2.2290000000000001</v>
      </c>
      <c r="C445" s="156" t="s">
        <v>53</v>
      </c>
      <c r="D445" s="152" t="s">
        <v>46</v>
      </c>
      <c r="E445" s="82" t="s">
        <v>13</v>
      </c>
      <c r="F445" s="45">
        <v>3040</v>
      </c>
      <c r="G445" s="52">
        <v>17.87</v>
      </c>
      <c r="H445" s="53">
        <f t="shared" si="62"/>
        <v>54324.800000000003</v>
      </c>
      <c r="K445" s="214" t="e">
        <f t="shared" si="69"/>
        <v>#VALUE!</v>
      </c>
      <c r="L445" s="220" t="e">
        <f t="shared" si="63"/>
        <v>#VALUE!</v>
      </c>
      <c r="M445" s="221" t="e">
        <f t="shared" si="64"/>
        <v>#VALUE!</v>
      </c>
      <c r="N445" s="219"/>
      <c r="O445" s="214" t="e">
        <f t="shared" si="65"/>
        <v>#VALUE!</v>
      </c>
      <c r="P445" s="215" t="e">
        <f t="shared" si="66"/>
        <v>#VALUE!</v>
      </c>
      <c r="R445" s="217" t="e">
        <f>SUMIFS('[20]WorkDone DATA'!$L:$L,'[20]WorkDone DATA'!$N:$N,BOQ!S$6,'[20]WorkDone DATA'!$G:$G,BOQ!$B445)</f>
        <v>#VALUE!</v>
      </c>
      <c r="S445" s="53" t="e">
        <f t="shared" si="67"/>
        <v>#VALUE!</v>
      </c>
      <c r="T445" s="217" t="e">
        <f>SUMIFS('[20]WorkDone DATA'!$L:$L,'[20]WorkDone DATA'!$N:$N,BOQ!U$6,'[20]WorkDone DATA'!$G:$G,BOQ!$B445)</f>
        <v>#VALUE!</v>
      </c>
      <c r="U445" s="53" t="e">
        <f t="shared" si="68"/>
        <v>#VALUE!</v>
      </c>
      <c r="V445" s="217"/>
      <c r="W445" s="53" t="e">
        <f>SUMIFS('[20]WorkDone DATA'!$L:$L,'[20]WorkDone DATA'!$N:$N,BOQ!W$6,'[20]WorkDone DATA'!$G:$G,BOQ!$B445)*$G445</f>
        <v>#VALUE!</v>
      </c>
      <c r="X445" s="217"/>
      <c r="Y445" s="53" t="e">
        <f>SUMIFS('[20]WorkDone DATA'!$L:$L,'[20]WorkDone DATA'!$N:$N,BOQ!Y$6,'[20]WorkDone DATA'!$G:$G,BOQ!$B445)*$G445</f>
        <v>#VALUE!</v>
      </c>
      <c r="Z445" s="217"/>
      <c r="AA445" s="53" t="e">
        <f>SUMIFS('[20]WorkDone DATA'!$L:$L,'[20]WorkDone DATA'!$N:$N,BOQ!AA$6,'[20]WorkDone DATA'!$G:$G,BOQ!$B445)*$G445</f>
        <v>#VALUE!</v>
      </c>
      <c r="AB445" s="53" t="e">
        <f>SUMIFS('[20]WorkDone DATA'!$L:$L,'[20]WorkDone DATA'!$N:$N,BOQ!AB$6,'[20]WorkDone DATA'!$G:$G,BOQ!$B445)*$G445</f>
        <v>#VALUE!</v>
      </c>
      <c r="AC445" s="53" t="e">
        <f>SUMIFS('[20]WorkDone DATA'!$L:$L,'[20]WorkDone DATA'!$N:$N,BOQ!AC$6,'[20]WorkDone DATA'!$G:$G,BOQ!$B445)*$G445</f>
        <v>#VALUE!</v>
      </c>
      <c r="AD445" s="53" t="e">
        <f>SUMIFS('[20]WorkDone DATA'!$L:$L,'[20]WorkDone DATA'!$N:$N,BOQ!AD$6,'[20]WorkDone DATA'!$G:$G,BOQ!$B445)*$G445</f>
        <v>#VALUE!</v>
      </c>
      <c r="AE445" s="53" t="e">
        <f>SUMIFS('[20]WorkDone DATA'!$L:$L,'[20]WorkDone DATA'!$N:$N,BOQ!AE$6,'[20]WorkDone DATA'!$G:$G,BOQ!$B445)*$G445</f>
        <v>#VALUE!</v>
      </c>
      <c r="AF445" s="53" t="e">
        <f>SUMIFS('[20]WorkDone DATA'!$L:$L,'[20]WorkDone DATA'!$N:$N,BOQ!AF$6,'[20]WorkDone DATA'!$G:$G,BOQ!$B445)*$G445</f>
        <v>#VALUE!</v>
      </c>
      <c r="AG445" s="53" t="e">
        <f>SUMIFS('[20]WorkDone DATA'!$L:$L,'[20]WorkDone DATA'!$N:$N,BOQ!AG$6,'[20]WorkDone DATA'!$G:$G,BOQ!$B445)*$G445</f>
        <v>#VALUE!</v>
      </c>
      <c r="AH445" s="53" t="e">
        <f>SUMIFS('[20]WorkDone DATA'!$L:$L,'[20]WorkDone DATA'!$N:$N,BOQ!AH$6,'[20]WorkDone DATA'!$G:$G,BOQ!$B445)*$G445</f>
        <v>#VALUE!</v>
      </c>
      <c r="AI445" s="53" t="e">
        <f>SUMIFS('[20]WorkDone DATA'!$L:$L,'[20]WorkDone DATA'!$N:$N,BOQ!AI$6,'[20]WorkDone DATA'!$G:$G,BOQ!$B445)*$G445</f>
        <v>#VALUE!</v>
      </c>
      <c r="AJ445" s="53" t="e">
        <f>SUMIFS('[20]WorkDone DATA'!$L:$L,'[20]WorkDone DATA'!$N:$N,BOQ!AJ$6,'[20]WorkDone DATA'!$G:$G,BOQ!$B445)*$G445</f>
        <v>#VALUE!</v>
      </c>
      <c r="AK445" s="53" t="e">
        <f>SUMIFS('[20]WorkDone DATA'!$L:$L,'[20]WorkDone DATA'!$N:$N,BOQ!AK$6,'[20]WorkDone DATA'!$G:$G,BOQ!$B445)*$G445</f>
        <v>#VALUE!</v>
      </c>
      <c r="AL445" s="53" t="e">
        <f>SUMIFS('[20]WorkDone DATA'!$L:$L,'[20]WorkDone DATA'!$N:$N,BOQ!AL$6,'[20]WorkDone DATA'!$G:$G,BOQ!$B445)*$G445</f>
        <v>#VALUE!</v>
      </c>
      <c r="AM445" s="53" t="e">
        <f>SUMIFS('[20]WorkDone DATA'!$L:$L,'[20]WorkDone DATA'!$N:$N,BOQ!AM$6,'[20]WorkDone DATA'!$G:$G,BOQ!$B445)*$G445</f>
        <v>#VALUE!</v>
      </c>
      <c r="AN445" s="53" t="e">
        <f>SUMIFS('[20]WorkDone DATA'!$L:$L,'[20]WorkDone DATA'!$N:$N,BOQ!AN$6,'[20]WorkDone DATA'!$G:$G,BOQ!$B445)*$G445</f>
        <v>#VALUE!</v>
      </c>
      <c r="AO445" s="53" t="e">
        <f>SUMIFS('[20]WorkDone DATA'!$L:$L,'[20]WorkDone DATA'!$N:$N,BOQ!AO$6,'[20]WorkDone DATA'!$G:$G,BOQ!$B445)*$G445</f>
        <v>#VALUE!</v>
      </c>
      <c r="AP445" s="53" t="e">
        <f>SUMIFS('[20]WorkDone DATA'!$L:$L,'[20]WorkDone DATA'!$N:$N,BOQ!AP$6,'[20]WorkDone DATA'!$G:$G,BOQ!$B445)*$G445</f>
        <v>#VALUE!</v>
      </c>
      <c r="AQ445" s="53" t="e">
        <f>SUMIFS('[20]WorkDone DATA'!$L:$L,'[20]WorkDone DATA'!$N:$N,BOQ!AQ$6,'[20]WorkDone DATA'!$G:$G,BOQ!$B445)*$G445</f>
        <v>#VALUE!</v>
      </c>
      <c r="AR445" s="53" t="e">
        <f>SUMIFS('[20]WorkDone DATA'!$L:$L,'[20]WorkDone DATA'!$N:$N,BOQ!AR$6,'[20]WorkDone DATA'!$G:$G,BOQ!$B445)*$G445</f>
        <v>#VALUE!</v>
      </c>
      <c r="AS445" s="53" t="e">
        <f>SUMIFS('[20]WorkDone DATA'!$L:$L,'[20]WorkDone DATA'!$N:$N,BOQ!AS$6,'[20]WorkDone DATA'!$G:$G,BOQ!$B445)*$G445</f>
        <v>#VALUE!</v>
      </c>
      <c r="AT445" s="53" t="e">
        <f>SUMIFS('[20]WorkDone DATA'!$L:$L,'[20]WorkDone DATA'!$N:$N,BOQ!AT$6,'[20]WorkDone DATA'!$G:$G,BOQ!$B445)*$G445</f>
        <v>#VALUE!</v>
      </c>
      <c r="AU445" s="53" t="e">
        <f>SUMIFS('[20]WorkDone DATA'!$L:$L,'[20]WorkDone DATA'!$N:$N,BOQ!AU$6,'[20]WorkDone DATA'!$G:$G,BOQ!$B445)*$G445</f>
        <v>#VALUE!</v>
      </c>
      <c r="AV445" s="53" t="e">
        <f>SUMIFS('[20]WorkDone DATA'!$L:$L,'[20]WorkDone DATA'!$N:$N,BOQ!AV$6,'[20]WorkDone DATA'!$G:$G,BOQ!$B445)*$G445</f>
        <v>#VALUE!</v>
      </c>
      <c r="AW445" s="53" t="e">
        <f>SUMIFS('[20]WorkDone DATA'!$L:$L,'[20]WorkDone DATA'!$N:$N,BOQ!AW$6,'[20]WorkDone DATA'!$G:$G,BOQ!$B445)*$G445</f>
        <v>#VALUE!</v>
      </c>
      <c r="AX445" s="53" t="e">
        <f>SUMIFS('[20]WorkDone DATA'!$L:$L,'[20]WorkDone DATA'!$N:$N,BOQ!AX$6,'[20]WorkDone DATA'!$G:$G,BOQ!$B445)*$G445</f>
        <v>#VALUE!</v>
      </c>
      <c r="AY445" s="53" t="e">
        <f>SUMIFS('[20]WorkDone DATA'!$L:$L,'[20]WorkDone DATA'!$N:$N,BOQ!AY$6,'[20]WorkDone DATA'!$G:$G,BOQ!$B445)*$G445</f>
        <v>#VALUE!</v>
      </c>
      <c r="AZ445" s="53" t="e">
        <f>SUMIFS('[20]WorkDone DATA'!$L:$L,'[20]WorkDone DATA'!$N:$N,BOQ!AZ$6,'[20]WorkDone DATA'!$G:$G,BOQ!$B445)*$G445</f>
        <v>#VALUE!</v>
      </c>
      <c r="BA445" s="53" t="e">
        <f>SUMIFS('[20]WorkDone DATA'!$L:$L,'[20]WorkDone DATA'!$N:$N,BOQ!BA$6,'[20]WorkDone DATA'!$G:$G,BOQ!$B445)*$G445</f>
        <v>#VALUE!</v>
      </c>
      <c r="BB445" s="53" t="e">
        <f>SUMIFS('[20]WorkDone DATA'!$L:$L,'[20]WorkDone DATA'!$N:$N,BOQ!BB$6,'[20]WorkDone DATA'!$G:$G,BOQ!$B445)*$G445</f>
        <v>#VALUE!</v>
      </c>
      <c r="BC445" s="53" t="e">
        <f>SUMIFS('[20]WorkDone DATA'!$L:$L,'[20]WorkDone DATA'!$N:$N,BOQ!BC$6,'[20]WorkDone DATA'!$G:$G,BOQ!$B445)*$G445</f>
        <v>#VALUE!</v>
      </c>
      <c r="BD445" s="53" t="e">
        <f>SUMIFS('[20]WorkDone DATA'!$L:$L,'[20]WorkDone DATA'!$N:$N,BOQ!BD$6,'[20]WorkDone DATA'!$G:$G,BOQ!$B445)*$G445</f>
        <v>#VALUE!</v>
      </c>
      <c r="BE445" s="53" t="e">
        <f>SUMIFS('[20]WorkDone DATA'!$L:$L,'[20]WorkDone DATA'!$N:$N,BOQ!BE$6,'[20]WorkDone DATA'!$G:$G,BOQ!$B445)*$G445</f>
        <v>#VALUE!</v>
      </c>
      <c r="BF445" s="53" t="e">
        <f>SUMIFS('[20]WorkDone DATA'!$L:$L,'[20]WorkDone DATA'!$N:$N,BOQ!BF$6,'[20]WorkDone DATA'!$G:$G,BOQ!$B445)*$G445</f>
        <v>#VALUE!</v>
      </c>
      <c r="BG445" s="53" t="e">
        <f>SUMIFS('[20]WorkDone DATA'!$L:$L,'[20]WorkDone DATA'!$N:$N,BOQ!BG$6,'[20]WorkDone DATA'!$G:$G,BOQ!$B445)*$G445</f>
        <v>#VALUE!</v>
      </c>
      <c r="BH445" s="53" t="e">
        <f>SUMIFS('[20]WorkDone DATA'!$L:$L,'[20]WorkDone DATA'!$N:$N,BOQ!BH$6,'[20]WorkDone DATA'!$G:$G,BOQ!$B445)*$G445</f>
        <v>#VALUE!</v>
      </c>
      <c r="BI445" s="53" t="e">
        <f>SUMIFS('[20]WorkDone DATA'!$L:$L,'[20]WorkDone DATA'!$N:$N,BOQ!BI$6,'[20]WorkDone DATA'!$G:$G,BOQ!$B445)*$G445</f>
        <v>#VALUE!</v>
      </c>
      <c r="BJ445" s="53" t="e">
        <f>SUMIFS('[20]WorkDone DATA'!$L:$L,'[20]WorkDone DATA'!$N:$N,BOQ!BJ$6,'[20]WorkDone DATA'!$G:$G,BOQ!$B445)*$G445</f>
        <v>#VALUE!</v>
      </c>
      <c r="BK445" s="53" t="e">
        <f>SUMIFS('[20]WorkDone DATA'!$L:$L,'[20]WorkDone DATA'!$N:$N,BOQ!BK$6,'[20]WorkDone DATA'!$G:$G,BOQ!$B445)*$G445</f>
        <v>#VALUE!</v>
      </c>
      <c r="BL445" s="53" t="e">
        <f>SUMIFS('[20]WorkDone DATA'!$L:$L,'[20]WorkDone DATA'!$N:$N,BOQ!BL$6,'[20]WorkDone DATA'!$G:$G,BOQ!$B445)*$G445</f>
        <v>#VALUE!</v>
      </c>
      <c r="BM445" s="53" t="e">
        <f>SUMIFS('[20]WorkDone DATA'!$L:$L,'[20]WorkDone DATA'!$N:$N,BOQ!BM$6,'[20]WorkDone DATA'!$G:$G,BOQ!$B445)*$G445</f>
        <v>#VALUE!</v>
      </c>
      <c r="BN445" s="53" t="e">
        <f>SUMIFS('[20]WorkDone DATA'!$L:$L,'[20]WorkDone DATA'!$N:$N,BOQ!BN$6,'[20]WorkDone DATA'!$G:$G,BOQ!$B445)*$G445</f>
        <v>#VALUE!</v>
      </c>
      <c r="BO445" s="53" t="e">
        <f>SUMIFS('[20]WorkDone DATA'!$L:$L,'[20]WorkDone DATA'!$N:$N,BOQ!BO$6,'[20]WorkDone DATA'!$G:$G,BOQ!$B445)*$G445</f>
        <v>#VALUE!</v>
      </c>
      <c r="BP445" s="53" t="e">
        <f>SUMIFS('[20]WorkDone DATA'!$L:$L,'[20]WorkDone DATA'!$N:$N,BOQ!BP$6,'[20]WorkDone DATA'!$G:$G,BOQ!$B445)*$G445</f>
        <v>#VALUE!</v>
      </c>
      <c r="BQ445" s="53" t="e">
        <f>SUMIFS('[20]WorkDone DATA'!$L:$L,'[20]WorkDone DATA'!$N:$N,BOQ!BQ$6,'[20]WorkDone DATA'!$G:$G,BOQ!$B445)*$G445</f>
        <v>#VALUE!</v>
      </c>
      <c r="BR445" s="53" t="e">
        <f>SUMIFS('[20]WorkDone DATA'!$L:$L,'[20]WorkDone DATA'!$N:$N,BOQ!BR$6,'[20]WorkDone DATA'!$G:$G,BOQ!$B445)*$G445</f>
        <v>#VALUE!</v>
      </c>
      <c r="BS445" s="53" t="e">
        <f>SUMIFS('[20]WorkDone DATA'!$L:$L,'[20]WorkDone DATA'!$N:$N,BOQ!BS$6,'[20]WorkDone DATA'!$G:$G,BOQ!$B445)*$G445</f>
        <v>#VALUE!</v>
      </c>
      <c r="BT445" s="53" t="e">
        <f>SUMIFS('[20]WorkDone DATA'!$L:$L,'[20]WorkDone DATA'!$N:$N,BOQ!BT$6,'[20]WorkDone DATA'!$G:$G,BOQ!$B445)*$G445</f>
        <v>#VALUE!</v>
      </c>
      <c r="BU445" s="53" t="e">
        <f>SUMIFS('[20]WorkDone DATA'!$L:$L,'[20]WorkDone DATA'!$N:$N,BOQ!BU$6,'[20]WorkDone DATA'!$G:$G,BOQ!$B445)*$G445</f>
        <v>#VALUE!</v>
      </c>
      <c r="BV445" s="53" t="e">
        <f>SUMIFS('[20]WorkDone DATA'!$L:$L,'[20]WorkDone DATA'!$N:$N,BOQ!BV$6,'[20]WorkDone DATA'!$G:$G,BOQ!$B445)*$G445</f>
        <v>#VALUE!</v>
      </c>
      <c r="BW445" s="53" t="e">
        <f>SUMIFS('[20]WorkDone DATA'!$L:$L,'[20]WorkDone DATA'!$N:$N,BOQ!BW$6,'[20]WorkDone DATA'!$G:$G,BOQ!$B445)*$G445</f>
        <v>#VALUE!</v>
      </c>
      <c r="BX445" s="53" t="e">
        <f>SUMIFS('[20]WorkDone DATA'!$L:$L,'[20]WorkDone DATA'!$N:$N,BOQ!BX$6,'[20]WorkDone DATA'!$G:$G,BOQ!$B445)*$G445</f>
        <v>#VALUE!</v>
      </c>
    </row>
    <row r="446" spans="1:76" ht="15.6" x14ac:dyDescent="0.35">
      <c r="A446" s="1"/>
      <c r="B446" s="42"/>
      <c r="C446" s="150" t="s">
        <v>66</v>
      </c>
      <c r="D446" s="152"/>
      <c r="E446" s="165"/>
      <c r="F446" s="45"/>
      <c r="G446" s="52"/>
      <c r="H446" s="53">
        <f t="shared" si="62"/>
        <v>0</v>
      </c>
      <c r="K446" s="214"/>
      <c r="L446" s="220" t="e">
        <f t="shared" si="63"/>
        <v>#VALUE!</v>
      </c>
      <c r="M446" s="221" t="e">
        <f t="shared" si="64"/>
        <v>#VALUE!</v>
      </c>
      <c r="N446" s="219"/>
      <c r="O446" s="214">
        <f t="shared" si="65"/>
        <v>0</v>
      </c>
      <c r="P446" s="215" t="e">
        <f t="shared" si="66"/>
        <v>#VALUE!</v>
      </c>
      <c r="R446" s="217" t="e">
        <f>SUMIFS('[20]WorkDone DATA'!$L:$L,'[20]WorkDone DATA'!$N:$N,BOQ!S$6,'[20]WorkDone DATA'!$G:$G,BOQ!$B446)</f>
        <v>#VALUE!</v>
      </c>
      <c r="S446" s="53" t="e">
        <f t="shared" si="67"/>
        <v>#VALUE!</v>
      </c>
      <c r="T446" s="217" t="e">
        <f>SUMIFS('[20]WorkDone DATA'!$L:$L,'[20]WorkDone DATA'!$N:$N,BOQ!U$6,'[20]WorkDone DATA'!$G:$G,BOQ!$B446)</f>
        <v>#VALUE!</v>
      </c>
      <c r="U446" s="53" t="e">
        <f t="shared" si="68"/>
        <v>#VALUE!</v>
      </c>
      <c r="V446" s="217"/>
      <c r="W446" s="53" t="e">
        <f>SUMIFS('[20]WorkDone DATA'!$L:$L,'[20]WorkDone DATA'!$N:$N,BOQ!W$6,'[20]WorkDone DATA'!$G:$G,BOQ!$B446)*$G446</f>
        <v>#VALUE!</v>
      </c>
      <c r="X446" s="217"/>
      <c r="Y446" s="53" t="e">
        <f>SUMIFS('[20]WorkDone DATA'!$L:$L,'[20]WorkDone DATA'!$N:$N,BOQ!Y$6,'[20]WorkDone DATA'!$G:$G,BOQ!$B446)*$G446</f>
        <v>#VALUE!</v>
      </c>
      <c r="Z446" s="217"/>
      <c r="AA446" s="53" t="e">
        <f>SUMIFS('[20]WorkDone DATA'!$L:$L,'[20]WorkDone DATA'!$N:$N,BOQ!AA$6,'[20]WorkDone DATA'!$G:$G,BOQ!$B446)*$G446</f>
        <v>#VALUE!</v>
      </c>
      <c r="AB446" s="53" t="e">
        <f>SUMIFS('[20]WorkDone DATA'!$L:$L,'[20]WorkDone DATA'!$N:$N,BOQ!AB$6,'[20]WorkDone DATA'!$G:$G,BOQ!$B446)*$G446</f>
        <v>#VALUE!</v>
      </c>
      <c r="AC446" s="53" t="e">
        <f>SUMIFS('[20]WorkDone DATA'!$L:$L,'[20]WorkDone DATA'!$N:$N,BOQ!AC$6,'[20]WorkDone DATA'!$G:$G,BOQ!$B446)*$G446</f>
        <v>#VALUE!</v>
      </c>
      <c r="AD446" s="53" t="e">
        <f>SUMIFS('[20]WorkDone DATA'!$L:$L,'[20]WorkDone DATA'!$N:$N,BOQ!AD$6,'[20]WorkDone DATA'!$G:$G,BOQ!$B446)*$G446</f>
        <v>#VALUE!</v>
      </c>
      <c r="AE446" s="53" t="e">
        <f>SUMIFS('[20]WorkDone DATA'!$L:$L,'[20]WorkDone DATA'!$N:$N,BOQ!AE$6,'[20]WorkDone DATA'!$G:$G,BOQ!$B446)*$G446</f>
        <v>#VALUE!</v>
      </c>
      <c r="AF446" s="53" t="e">
        <f>SUMIFS('[20]WorkDone DATA'!$L:$L,'[20]WorkDone DATA'!$N:$N,BOQ!AF$6,'[20]WorkDone DATA'!$G:$G,BOQ!$B446)*$G446</f>
        <v>#VALUE!</v>
      </c>
      <c r="AG446" s="53" t="e">
        <f>SUMIFS('[20]WorkDone DATA'!$L:$L,'[20]WorkDone DATA'!$N:$N,BOQ!AG$6,'[20]WorkDone DATA'!$G:$G,BOQ!$B446)*$G446</f>
        <v>#VALUE!</v>
      </c>
      <c r="AH446" s="53" t="e">
        <f>SUMIFS('[20]WorkDone DATA'!$L:$L,'[20]WorkDone DATA'!$N:$N,BOQ!AH$6,'[20]WorkDone DATA'!$G:$G,BOQ!$B446)*$G446</f>
        <v>#VALUE!</v>
      </c>
      <c r="AI446" s="53" t="e">
        <f>SUMIFS('[20]WorkDone DATA'!$L:$L,'[20]WorkDone DATA'!$N:$N,BOQ!AI$6,'[20]WorkDone DATA'!$G:$G,BOQ!$B446)*$G446</f>
        <v>#VALUE!</v>
      </c>
      <c r="AJ446" s="53" t="e">
        <f>SUMIFS('[20]WorkDone DATA'!$L:$L,'[20]WorkDone DATA'!$N:$N,BOQ!AJ$6,'[20]WorkDone DATA'!$G:$G,BOQ!$B446)*$G446</f>
        <v>#VALUE!</v>
      </c>
      <c r="AK446" s="53" t="e">
        <f>SUMIFS('[20]WorkDone DATA'!$L:$L,'[20]WorkDone DATA'!$N:$N,BOQ!AK$6,'[20]WorkDone DATA'!$G:$G,BOQ!$B446)*$G446</f>
        <v>#VALUE!</v>
      </c>
      <c r="AL446" s="53" t="e">
        <f>SUMIFS('[20]WorkDone DATA'!$L:$L,'[20]WorkDone DATA'!$N:$N,BOQ!AL$6,'[20]WorkDone DATA'!$G:$G,BOQ!$B446)*$G446</f>
        <v>#VALUE!</v>
      </c>
      <c r="AM446" s="53" t="e">
        <f>SUMIFS('[20]WorkDone DATA'!$L:$L,'[20]WorkDone DATA'!$N:$N,BOQ!AM$6,'[20]WorkDone DATA'!$G:$G,BOQ!$B446)*$G446</f>
        <v>#VALUE!</v>
      </c>
      <c r="AN446" s="53" t="e">
        <f>SUMIFS('[20]WorkDone DATA'!$L:$L,'[20]WorkDone DATA'!$N:$N,BOQ!AN$6,'[20]WorkDone DATA'!$G:$G,BOQ!$B446)*$G446</f>
        <v>#VALUE!</v>
      </c>
      <c r="AO446" s="53" t="e">
        <f>SUMIFS('[20]WorkDone DATA'!$L:$L,'[20]WorkDone DATA'!$N:$N,BOQ!AO$6,'[20]WorkDone DATA'!$G:$G,BOQ!$B446)*$G446</f>
        <v>#VALUE!</v>
      </c>
      <c r="AP446" s="53" t="e">
        <f>SUMIFS('[20]WorkDone DATA'!$L:$L,'[20]WorkDone DATA'!$N:$N,BOQ!AP$6,'[20]WorkDone DATA'!$G:$G,BOQ!$B446)*$G446</f>
        <v>#VALUE!</v>
      </c>
      <c r="AQ446" s="53" t="e">
        <f>SUMIFS('[20]WorkDone DATA'!$L:$L,'[20]WorkDone DATA'!$N:$N,BOQ!AQ$6,'[20]WorkDone DATA'!$G:$G,BOQ!$B446)*$G446</f>
        <v>#VALUE!</v>
      </c>
      <c r="AR446" s="53" t="e">
        <f>SUMIFS('[20]WorkDone DATA'!$L:$L,'[20]WorkDone DATA'!$N:$N,BOQ!AR$6,'[20]WorkDone DATA'!$G:$G,BOQ!$B446)*$G446</f>
        <v>#VALUE!</v>
      </c>
      <c r="AS446" s="53" t="e">
        <f>SUMIFS('[20]WorkDone DATA'!$L:$L,'[20]WorkDone DATA'!$N:$N,BOQ!AS$6,'[20]WorkDone DATA'!$G:$G,BOQ!$B446)*$G446</f>
        <v>#VALUE!</v>
      </c>
      <c r="AT446" s="53" t="e">
        <f>SUMIFS('[20]WorkDone DATA'!$L:$L,'[20]WorkDone DATA'!$N:$N,BOQ!AT$6,'[20]WorkDone DATA'!$G:$G,BOQ!$B446)*$G446</f>
        <v>#VALUE!</v>
      </c>
      <c r="AU446" s="53" t="e">
        <f>SUMIFS('[20]WorkDone DATA'!$L:$L,'[20]WorkDone DATA'!$N:$N,BOQ!AU$6,'[20]WorkDone DATA'!$G:$G,BOQ!$B446)*$G446</f>
        <v>#VALUE!</v>
      </c>
      <c r="AV446" s="53" t="e">
        <f>SUMIFS('[20]WorkDone DATA'!$L:$L,'[20]WorkDone DATA'!$N:$N,BOQ!AV$6,'[20]WorkDone DATA'!$G:$G,BOQ!$B446)*$G446</f>
        <v>#VALUE!</v>
      </c>
      <c r="AW446" s="53" t="e">
        <f>SUMIFS('[20]WorkDone DATA'!$L:$L,'[20]WorkDone DATA'!$N:$N,BOQ!AW$6,'[20]WorkDone DATA'!$G:$G,BOQ!$B446)*$G446</f>
        <v>#VALUE!</v>
      </c>
      <c r="AX446" s="53" t="e">
        <f>SUMIFS('[20]WorkDone DATA'!$L:$L,'[20]WorkDone DATA'!$N:$N,BOQ!AX$6,'[20]WorkDone DATA'!$G:$G,BOQ!$B446)*$G446</f>
        <v>#VALUE!</v>
      </c>
      <c r="AY446" s="53" t="e">
        <f>SUMIFS('[20]WorkDone DATA'!$L:$L,'[20]WorkDone DATA'!$N:$N,BOQ!AY$6,'[20]WorkDone DATA'!$G:$G,BOQ!$B446)*$G446</f>
        <v>#VALUE!</v>
      </c>
      <c r="AZ446" s="53" t="e">
        <f>SUMIFS('[20]WorkDone DATA'!$L:$L,'[20]WorkDone DATA'!$N:$N,BOQ!AZ$6,'[20]WorkDone DATA'!$G:$G,BOQ!$B446)*$G446</f>
        <v>#VALUE!</v>
      </c>
      <c r="BA446" s="53" t="e">
        <f>SUMIFS('[20]WorkDone DATA'!$L:$L,'[20]WorkDone DATA'!$N:$N,BOQ!BA$6,'[20]WorkDone DATA'!$G:$G,BOQ!$B446)*$G446</f>
        <v>#VALUE!</v>
      </c>
      <c r="BB446" s="53" t="e">
        <f>SUMIFS('[20]WorkDone DATA'!$L:$L,'[20]WorkDone DATA'!$N:$N,BOQ!BB$6,'[20]WorkDone DATA'!$G:$G,BOQ!$B446)*$G446</f>
        <v>#VALUE!</v>
      </c>
      <c r="BC446" s="53" t="e">
        <f>SUMIFS('[20]WorkDone DATA'!$L:$L,'[20]WorkDone DATA'!$N:$N,BOQ!BC$6,'[20]WorkDone DATA'!$G:$G,BOQ!$B446)*$G446</f>
        <v>#VALUE!</v>
      </c>
      <c r="BD446" s="53" t="e">
        <f>SUMIFS('[20]WorkDone DATA'!$L:$L,'[20]WorkDone DATA'!$N:$N,BOQ!BD$6,'[20]WorkDone DATA'!$G:$G,BOQ!$B446)*$G446</f>
        <v>#VALUE!</v>
      </c>
      <c r="BE446" s="53" t="e">
        <f>SUMIFS('[20]WorkDone DATA'!$L:$L,'[20]WorkDone DATA'!$N:$N,BOQ!BE$6,'[20]WorkDone DATA'!$G:$G,BOQ!$B446)*$G446</f>
        <v>#VALUE!</v>
      </c>
      <c r="BF446" s="53" t="e">
        <f>SUMIFS('[20]WorkDone DATA'!$L:$L,'[20]WorkDone DATA'!$N:$N,BOQ!BF$6,'[20]WorkDone DATA'!$G:$G,BOQ!$B446)*$G446</f>
        <v>#VALUE!</v>
      </c>
      <c r="BG446" s="53" t="e">
        <f>SUMIFS('[20]WorkDone DATA'!$L:$L,'[20]WorkDone DATA'!$N:$N,BOQ!BG$6,'[20]WorkDone DATA'!$G:$G,BOQ!$B446)*$G446</f>
        <v>#VALUE!</v>
      </c>
      <c r="BH446" s="53" t="e">
        <f>SUMIFS('[20]WorkDone DATA'!$L:$L,'[20]WorkDone DATA'!$N:$N,BOQ!BH$6,'[20]WorkDone DATA'!$G:$G,BOQ!$B446)*$G446</f>
        <v>#VALUE!</v>
      </c>
      <c r="BI446" s="53" t="e">
        <f>SUMIFS('[20]WorkDone DATA'!$L:$L,'[20]WorkDone DATA'!$N:$N,BOQ!BI$6,'[20]WorkDone DATA'!$G:$G,BOQ!$B446)*$G446</f>
        <v>#VALUE!</v>
      </c>
      <c r="BJ446" s="53" t="e">
        <f>SUMIFS('[20]WorkDone DATA'!$L:$L,'[20]WorkDone DATA'!$N:$N,BOQ!BJ$6,'[20]WorkDone DATA'!$G:$G,BOQ!$B446)*$G446</f>
        <v>#VALUE!</v>
      </c>
      <c r="BK446" s="53" t="e">
        <f>SUMIFS('[20]WorkDone DATA'!$L:$L,'[20]WorkDone DATA'!$N:$N,BOQ!BK$6,'[20]WorkDone DATA'!$G:$G,BOQ!$B446)*$G446</f>
        <v>#VALUE!</v>
      </c>
      <c r="BL446" s="53" t="e">
        <f>SUMIFS('[20]WorkDone DATA'!$L:$L,'[20]WorkDone DATA'!$N:$N,BOQ!BL$6,'[20]WorkDone DATA'!$G:$G,BOQ!$B446)*$G446</f>
        <v>#VALUE!</v>
      </c>
      <c r="BM446" s="53" t="e">
        <f>SUMIFS('[20]WorkDone DATA'!$L:$L,'[20]WorkDone DATA'!$N:$N,BOQ!BM$6,'[20]WorkDone DATA'!$G:$G,BOQ!$B446)*$G446</f>
        <v>#VALUE!</v>
      </c>
      <c r="BN446" s="53" t="e">
        <f>SUMIFS('[20]WorkDone DATA'!$L:$L,'[20]WorkDone DATA'!$N:$N,BOQ!BN$6,'[20]WorkDone DATA'!$G:$G,BOQ!$B446)*$G446</f>
        <v>#VALUE!</v>
      </c>
      <c r="BO446" s="53" t="e">
        <f>SUMIFS('[20]WorkDone DATA'!$L:$L,'[20]WorkDone DATA'!$N:$N,BOQ!BO$6,'[20]WorkDone DATA'!$G:$G,BOQ!$B446)*$G446</f>
        <v>#VALUE!</v>
      </c>
      <c r="BP446" s="53" t="e">
        <f>SUMIFS('[20]WorkDone DATA'!$L:$L,'[20]WorkDone DATA'!$N:$N,BOQ!BP$6,'[20]WorkDone DATA'!$G:$G,BOQ!$B446)*$G446</f>
        <v>#VALUE!</v>
      </c>
      <c r="BQ446" s="53" t="e">
        <f>SUMIFS('[20]WorkDone DATA'!$L:$L,'[20]WorkDone DATA'!$N:$N,BOQ!BQ$6,'[20]WorkDone DATA'!$G:$G,BOQ!$B446)*$G446</f>
        <v>#VALUE!</v>
      </c>
      <c r="BR446" s="53" t="e">
        <f>SUMIFS('[20]WorkDone DATA'!$L:$L,'[20]WorkDone DATA'!$N:$N,BOQ!BR$6,'[20]WorkDone DATA'!$G:$G,BOQ!$B446)*$G446</f>
        <v>#VALUE!</v>
      </c>
      <c r="BS446" s="53" t="e">
        <f>SUMIFS('[20]WorkDone DATA'!$L:$L,'[20]WorkDone DATA'!$N:$N,BOQ!BS$6,'[20]WorkDone DATA'!$G:$G,BOQ!$B446)*$G446</f>
        <v>#VALUE!</v>
      </c>
      <c r="BT446" s="53" t="e">
        <f>SUMIFS('[20]WorkDone DATA'!$L:$L,'[20]WorkDone DATA'!$N:$N,BOQ!BT$6,'[20]WorkDone DATA'!$G:$G,BOQ!$B446)*$G446</f>
        <v>#VALUE!</v>
      </c>
      <c r="BU446" s="53" t="e">
        <f>SUMIFS('[20]WorkDone DATA'!$L:$L,'[20]WorkDone DATA'!$N:$N,BOQ!BU$6,'[20]WorkDone DATA'!$G:$G,BOQ!$B446)*$G446</f>
        <v>#VALUE!</v>
      </c>
      <c r="BV446" s="53" t="e">
        <f>SUMIFS('[20]WorkDone DATA'!$L:$L,'[20]WorkDone DATA'!$N:$N,BOQ!BV$6,'[20]WorkDone DATA'!$G:$G,BOQ!$B446)*$G446</f>
        <v>#VALUE!</v>
      </c>
      <c r="BW446" s="53" t="e">
        <f>SUMIFS('[20]WorkDone DATA'!$L:$L,'[20]WorkDone DATA'!$N:$N,BOQ!BW$6,'[20]WorkDone DATA'!$G:$G,BOQ!$B446)*$G446</f>
        <v>#VALUE!</v>
      </c>
      <c r="BX446" s="53" t="e">
        <f>SUMIFS('[20]WorkDone DATA'!$L:$L,'[20]WorkDone DATA'!$N:$N,BOQ!BX$6,'[20]WorkDone DATA'!$G:$G,BOQ!$B446)*$G446</f>
        <v>#VALUE!</v>
      </c>
    </row>
    <row r="447" spans="1:76" ht="15.6" x14ac:dyDescent="0.35">
      <c r="A447" s="1" t="str">
        <f>C446</f>
        <v>2.5mm2 x 37core  (BVX37DCV</v>
      </c>
      <c r="B447" s="42">
        <v>2.23</v>
      </c>
      <c r="C447" s="156" t="s">
        <v>11</v>
      </c>
      <c r="D447" s="152" t="s">
        <v>27</v>
      </c>
      <c r="E447" s="82" t="s">
        <v>13</v>
      </c>
      <c r="F447" s="45">
        <v>2463</v>
      </c>
      <c r="G447" s="52">
        <v>284.86</v>
      </c>
      <c r="H447" s="53">
        <f t="shared" si="62"/>
        <v>701610.18</v>
      </c>
      <c r="K447" s="214" t="e">
        <f t="shared" si="69"/>
        <v>#VALUE!</v>
      </c>
      <c r="L447" s="220" t="e">
        <f t="shared" si="63"/>
        <v>#VALUE!</v>
      </c>
      <c r="M447" s="221" t="e">
        <f t="shared" si="64"/>
        <v>#VALUE!</v>
      </c>
      <c r="N447" s="219"/>
      <c r="O447" s="214" t="e">
        <f t="shared" si="65"/>
        <v>#VALUE!</v>
      </c>
      <c r="P447" s="215" t="e">
        <f t="shared" si="66"/>
        <v>#VALUE!</v>
      </c>
      <c r="R447" s="217" t="e">
        <f>SUMIFS('[20]WorkDone DATA'!$L:$L,'[20]WorkDone DATA'!$N:$N,BOQ!S$6,'[20]WorkDone DATA'!$G:$G,BOQ!$B447)</f>
        <v>#VALUE!</v>
      </c>
      <c r="S447" s="53" t="e">
        <f t="shared" si="67"/>
        <v>#VALUE!</v>
      </c>
      <c r="T447" s="217" t="e">
        <f>SUMIFS('[20]WorkDone DATA'!$L:$L,'[20]WorkDone DATA'!$N:$N,BOQ!U$6,'[20]WorkDone DATA'!$G:$G,BOQ!$B447)</f>
        <v>#VALUE!</v>
      </c>
      <c r="U447" s="53" t="e">
        <f t="shared" si="68"/>
        <v>#VALUE!</v>
      </c>
      <c r="V447" s="217"/>
      <c r="W447" s="53" t="e">
        <f>SUMIFS('[20]WorkDone DATA'!$L:$L,'[20]WorkDone DATA'!$N:$N,BOQ!W$6,'[20]WorkDone DATA'!$G:$G,BOQ!$B447)*$G447</f>
        <v>#VALUE!</v>
      </c>
      <c r="X447" s="217"/>
      <c r="Y447" s="53" t="e">
        <f>SUMIFS('[20]WorkDone DATA'!$L:$L,'[20]WorkDone DATA'!$N:$N,BOQ!Y$6,'[20]WorkDone DATA'!$G:$G,BOQ!$B447)*$G447</f>
        <v>#VALUE!</v>
      </c>
      <c r="Z447" s="217"/>
      <c r="AA447" s="53" t="e">
        <f>SUMIFS('[20]WorkDone DATA'!$L:$L,'[20]WorkDone DATA'!$N:$N,BOQ!AA$6,'[20]WorkDone DATA'!$G:$G,BOQ!$B447)*$G447</f>
        <v>#VALUE!</v>
      </c>
      <c r="AB447" s="53" t="e">
        <f>SUMIFS('[20]WorkDone DATA'!$L:$L,'[20]WorkDone DATA'!$N:$N,BOQ!AB$6,'[20]WorkDone DATA'!$G:$G,BOQ!$B447)*$G447</f>
        <v>#VALUE!</v>
      </c>
      <c r="AC447" s="53" t="e">
        <f>SUMIFS('[20]WorkDone DATA'!$L:$L,'[20]WorkDone DATA'!$N:$N,BOQ!AC$6,'[20]WorkDone DATA'!$G:$G,BOQ!$B447)*$G447</f>
        <v>#VALUE!</v>
      </c>
      <c r="AD447" s="53" t="e">
        <f>SUMIFS('[20]WorkDone DATA'!$L:$L,'[20]WorkDone DATA'!$N:$N,BOQ!AD$6,'[20]WorkDone DATA'!$G:$G,BOQ!$B447)*$G447</f>
        <v>#VALUE!</v>
      </c>
      <c r="AE447" s="53" t="e">
        <f>SUMIFS('[20]WorkDone DATA'!$L:$L,'[20]WorkDone DATA'!$N:$N,BOQ!AE$6,'[20]WorkDone DATA'!$G:$G,BOQ!$B447)*$G447</f>
        <v>#VALUE!</v>
      </c>
      <c r="AF447" s="53" t="e">
        <f>SUMIFS('[20]WorkDone DATA'!$L:$L,'[20]WorkDone DATA'!$N:$N,BOQ!AF$6,'[20]WorkDone DATA'!$G:$G,BOQ!$B447)*$G447</f>
        <v>#VALUE!</v>
      </c>
      <c r="AG447" s="53" t="e">
        <f>SUMIFS('[20]WorkDone DATA'!$L:$L,'[20]WorkDone DATA'!$N:$N,BOQ!AG$6,'[20]WorkDone DATA'!$G:$G,BOQ!$B447)*$G447</f>
        <v>#VALUE!</v>
      </c>
      <c r="AH447" s="53" t="e">
        <f>SUMIFS('[20]WorkDone DATA'!$L:$L,'[20]WorkDone DATA'!$N:$N,BOQ!AH$6,'[20]WorkDone DATA'!$G:$G,BOQ!$B447)*$G447</f>
        <v>#VALUE!</v>
      </c>
      <c r="AI447" s="53" t="e">
        <f>SUMIFS('[20]WorkDone DATA'!$L:$L,'[20]WorkDone DATA'!$N:$N,BOQ!AI$6,'[20]WorkDone DATA'!$G:$G,BOQ!$B447)*$G447</f>
        <v>#VALUE!</v>
      </c>
      <c r="AJ447" s="53" t="e">
        <f>SUMIFS('[20]WorkDone DATA'!$L:$L,'[20]WorkDone DATA'!$N:$N,BOQ!AJ$6,'[20]WorkDone DATA'!$G:$G,BOQ!$B447)*$G447</f>
        <v>#VALUE!</v>
      </c>
      <c r="AK447" s="53" t="e">
        <f>SUMIFS('[20]WorkDone DATA'!$L:$L,'[20]WorkDone DATA'!$N:$N,BOQ!AK$6,'[20]WorkDone DATA'!$G:$G,BOQ!$B447)*$G447</f>
        <v>#VALUE!</v>
      </c>
      <c r="AL447" s="53" t="e">
        <f>SUMIFS('[20]WorkDone DATA'!$L:$L,'[20]WorkDone DATA'!$N:$N,BOQ!AL$6,'[20]WorkDone DATA'!$G:$G,BOQ!$B447)*$G447</f>
        <v>#VALUE!</v>
      </c>
      <c r="AM447" s="53" t="e">
        <f>SUMIFS('[20]WorkDone DATA'!$L:$L,'[20]WorkDone DATA'!$N:$N,BOQ!AM$6,'[20]WorkDone DATA'!$G:$G,BOQ!$B447)*$G447</f>
        <v>#VALUE!</v>
      </c>
      <c r="AN447" s="53" t="e">
        <f>SUMIFS('[20]WorkDone DATA'!$L:$L,'[20]WorkDone DATA'!$N:$N,BOQ!AN$6,'[20]WorkDone DATA'!$G:$G,BOQ!$B447)*$G447</f>
        <v>#VALUE!</v>
      </c>
      <c r="AO447" s="53" t="e">
        <f>SUMIFS('[20]WorkDone DATA'!$L:$L,'[20]WorkDone DATA'!$N:$N,BOQ!AO$6,'[20]WorkDone DATA'!$G:$G,BOQ!$B447)*$G447</f>
        <v>#VALUE!</v>
      </c>
      <c r="AP447" s="53" t="e">
        <f>SUMIFS('[20]WorkDone DATA'!$L:$L,'[20]WorkDone DATA'!$N:$N,BOQ!AP$6,'[20]WorkDone DATA'!$G:$G,BOQ!$B447)*$G447</f>
        <v>#VALUE!</v>
      </c>
      <c r="AQ447" s="53" t="e">
        <f>SUMIFS('[20]WorkDone DATA'!$L:$L,'[20]WorkDone DATA'!$N:$N,BOQ!AQ$6,'[20]WorkDone DATA'!$G:$G,BOQ!$B447)*$G447</f>
        <v>#VALUE!</v>
      </c>
      <c r="AR447" s="53" t="e">
        <f>SUMIFS('[20]WorkDone DATA'!$L:$L,'[20]WorkDone DATA'!$N:$N,BOQ!AR$6,'[20]WorkDone DATA'!$G:$G,BOQ!$B447)*$G447</f>
        <v>#VALUE!</v>
      </c>
      <c r="AS447" s="53" t="e">
        <f>SUMIFS('[20]WorkDone DATA'!$L:$L,'[20]WorkDone DATA'!$N:$N,BOQ!AS$6,'[20]WorkDone DATA'!$G:$G,BOQ!$B447)*$G447</f>
        <v>#VALUE!</v>
      </c>
      <c r="AT447" s="53" t="e">
        <f>SUMIFS('[20]WorkDone DATA'!$L:$L,'[20]WorkDone DATA'!$N:$N,BOQ!AT$6,'[20]WorkDone DATA'!$G:$G,BOQ!$B447)*$G447</f>
        <v>#VALUE!</v>
      </c>
      <c r="AU447" s="53" t="e">
        <f>SUMIFS('[20]WorkDone DATA'!$L:$L,'[20]WorkDone DATA'!$N:$N,BOQ!AU$6,'[20]WorkDone DATA'!$G:$G,BOQ!$B447)*$G447</f>
        <v>#VALUE!</v>
      </c>
      <c r="AV447" s="53" t="e">
        <f>SUMIFS('[20]WorkDone DATA'!$L:$L,'[20]WorkDone DATA'!$N:$N,BOQ!AV$6,'[20]WorkDone DATA'!$G:$G,BOQ!$B447)*$G447</f>
        <v>#VALUE!</v>
      </c>
      <c r="AW447" s="53" t="e">
        <f>SUMIFS('[20]WorkDone DATA'!$L:$L,'[20]WorkDone DATA'!$N:$N,BOQ!AW$6,'[20]WorkDone DATA'!$G:$G,BOQ!$B447)*$G447</f>
        <v>#VALUE!</v>
      </c>
      <c r="AX447" s="53" t="e">
        <f>SUMIFS('[20]WorkDone DATA'!$L:$L,'[20]WorkDone DATA'!$N:$N,BOQ!AX$6,'[20]WorkDone DATA'!$G:$G,BOQ!$B447)*$G447</f>
        <v>#VALUE!</v>
      </c>
      <c r="AY447" s="53" t="e">
        <f>SUMIFS('[20]WorkDone DATA'!$L:$L,'[20]WorkDone DATA'!$N:$N,BOQ!AY$6,'[20]WorkDone DATA'!$G:$G,BOQ!$B447)*$G447</f>
        <v>#VALUE!</v>
      </c>
      <c r="AZ447" s="53" t="e">
        <f>SUMIFS('[20]WorkDone DATA'!$L:$L,'[20]WorkDone DATA'!$N:$N,BOQ!AZ$6,'[20]WorkDone DATA'!$G:$G,BOQ!$B447)*$G447</f>
        <v>#VALUE!</v>
      </c>
      <c r="BA447" s="53" t="e">
        <f>SUMIFS('[20]WorkDone DATA'!$L:$L,'[20]WorkDone DATA'!$N:$N,BOQ!BA$6,'[20]WorkDone DATA'!$G:$G,BOQ!$B447)*$G447</f>
        <v>#VALUE!</v>
      </c>
      <c r="BB447" s="53" t="e">
        <f>SUMIFS('[20]WorkDone DATA'!$L:$L,'[20]WorkDone DATA'!$N:$N,BOQ!BB$6,'[20]WorkDone DATA'!$G:$G,BOQ!$B447)*$G447</f>
        <v>#VALUE!</v>
      </c>
      <c r="BC447" s="53" t="e">
        <f>SUMIFS('[20]WorkDone DATA'!$L:$L,'[20]WorkDone DATA'!$N:$N,BOQ!BC$6,'[20]WorkDone DATA'!$G:$G,BOQ!$B447)*$G447</f>
        <v>#VALUE!</v>
      </c>
      <c r="BD447" s="53" t="e">
        <f>SUMIFS('[20]WorkDone DATA'!$L:$L,'[20]WorkDone DATA'!$N:$N,BOQ!BD$6,'[20]WorkDone DATA'!$G:$G,BOQ!$B447)*$G447</f>
        <v>#VALUE!</v>
      </c>
      <c r="BE447" s="53" t="e">
        <f>SUMIFS('[20]WorkDone DATA'!$L:$L,'[20]WorkDone DATA'!$N:$N,BOQ!BE$6,'[20]WorkDone DATA'!$G:$G,BOQ!$B447)*$G447</f>
        <v>#VALUE!</v>
      </c>
      <c r="BF447" s="53" t="e">
        <f>SUMIFS('[20]WorkDone DATA'!$L:$L,'[20]WorkDone DATA'!$N:$N,BOQ!BF$6,'[20]WorkDone DATA'!$G:$G,BOQ!$B447)*$G447</f>
        <v>#VALUE!</v>
      </c>
      <c r="BG447" s="53" t="e">
        <f>SUMIFS('[20]WorkDone DATA'!$L:$L,'[20]WorkDone DATA'!$N:$N,BOQ!BG$6,'[20]WorkDone DATA'!$G:$G,BOQ!$B447)*$G447</f>
        <v>#VALUE!</v>
      </c>
      <c r="BH447" s="53" t="e">
        <f>SUMIFS('[20]WorkDone DATA'!$L:$L,'[20]WorkDone DATA'!$N:$N,BOQ!BH$6,'[20]WorkDone DATA'!$G:$G,BOQ!$B447)*$G447</f>
        <v>#VALUE!</v>
      </c>
      <c r="BI447" s="53" t="e">
        <f>SUMIFS('[20]WorkDone DATA'!$L:$L,'[20]WorkDone DATA'!$N:$N,BOQ!BI$6,'[20]WorkDone DATA'!$G:$G,BOQ!$B447)*$G447</f>
        <v>#VALUE!</v>
      </c>
      <c r="BJ447" s="53" t="e">
        <f>SUMIFS('[20]WorkDone DATA'!$L:$L,'[20]WorkDone DATA'!$N:$N,BOQ!BJ$6,'[20]WorkDone DATA'!$G:$G,BOQ!$B447)*$G447</f>
        <v>#VALUE!</v>
      </c>
      <c r="BK447" s="53" t="e">
        <f>SUMIFS('[20]WorkDone DATA'!$L:$L,'[20]WorkDone DATA'!$N:$N,BOQ!BK$6,'[20]WorkDone DATA'!$G:$G,BOQ!$B447)*$G447</f>
        <v>#VALUE!</v>
      </c>
      <c r="BL447" s="53" t="e">
        <f>SUMIFS('[20]WorkDone DATA'!$L:$L,'[20]WorkDone DATA'!$N:$N,BOQ!BL$6,'[20]WorkDone DATA'!$G:$G,BOQ!$B447)*$G447</f>
        <v>#VALUE!</v>
      </c>
      <c r="BM447" s="53" t="e">
        <f>SUMIFS('[20]WorkDone DATA'!$L:$L,'[20]WorkDone DATA'!$N:$N,BOQ!BM$6,'[20]WorkDone DATA'!$G:$G,BOQ!$B447)*$G447</f>
        <v>#VALUE!</v>
      </c>
      <c r="BN447" s="53" t="e">
        <f>SUMIFS('[20]WorkDone DATA'!$L:$L,'[20]WorkDone DATA'!$N:$N,BOQ!BN$6,'[20]WorkDone DATA'!$G:$G,BOQ!$B447)*$G447</f>
        <v>#VALUE!</v>
      </c>
      <c r="BO447" s="53" t="e">
        <f>SUMIFS('[20]WorkDone DATA'!$L:$L,'[20]WorkDone DATA'!$N:$N,BOQ!BO$6,'[20]WorkDone DATA'!$G:$G,BOQ!$B447)*$G447</f>
        <v>#VALUE!</v>
      </c>
      <c r="BP447" s="53" t="e">
        <f>SUMIFS('[20]WorkDone DATA'!$L:$L,'[20]WorkDone DATA'!$N:$N,BOQ!BP$6,'[20]WorkDone DATA'!$G:$G,BOQ!$B447)*$G447</f>
        <v>#VALUE!</v>
      </c>
      <c r="BQ447" s="53" t="e">
        <f>SUMIFS('[20]WorkDone DATA'!$L:$L,'[20]WorkDone DATA'!$N:$N,BOQ!BQ$6,'[20]WorkDone DATA'!$G:$G,BOQ!$B447)*$G447</f>
        <v>#VALUE!</v>
      </c>
      <c r="BR447" s="53" t="e">
        <f>SUMIFS('[20]WorkDone DATA'!$L:$L,'[20]WorkDone DATA'!$N:$N,BOQ!BR$6,'[20]WorkDone DATA'!$G:$G,BOQ!$B447)*$G447</f>
        <v>#VALUE!</v>
      </c>
      <c r="BS447" s="53" t="e">
        <f>SUMIFS('[20]WorkDone DATA'!$L:$L,'[20]WorkDone DATA'!$N:$N,BOQ!BS$6,'[20]WorkDone DATA'!$G:$G,BOQ!$B447)*$G447</f>
        <v>#VALUE!</v>
      </c>
      <c r="BT447" s="53" t="e">
        <f>SUMIFS('[20]WorkDone DATA'!$L:$L,'[20]WorkDone DATA'!$N:$N,BOQ!BT$6,'[20]WorkDone DATA'!$G:$G,BOQ!$B447)*$G447</f>
        <v>#VALUE!</v>
      </c>
      <c r="BU447" s="53" t="e">
        <f>SUMIFS('[20]WorkDone DATA'!$L:$L,'[20]WorkDone DATA'!$N:$N,BOQ!BU$6,'[20]WorkDone DATA'!$G:$G,BOQ!$B447)*$G447</f>
        <v>#VALUE!</v>
      </c>
      <c r="BV447" s="53" t="e">
        <f>SUMIFS('[20]WorkDone DATA'!$L:$L,'[20]WorkDone DATA'!$N:$N,BOQ!BV$6,'[20]WorkDone DATA'!$G:$G,BOQ!$B447)*$G447</f>
        <v>#VALUE!</v>
      </c>
      <c r="BW447" s="53" t="e">
        <f>SUMIFS('[20]WorkDone DATA'!$L:$L,'[20]WorkDone DATA'!$N:$N,BOQ!BW$6,'[20]WorkDone DATA'!$G:$G,BOQ!$B447)*$G447</f>
        <v>#VALUE!</v>
      </c>
      <c r="BX447" s="53" t="e">
        <f>SUMIFS('[20]WorkDone DATA'!$L:$L,'[20]WorkDone DATA'!$N:$N,BOQ!BX$6,'[20]WorkDone DATA'!$G:$G,BOQ!$B447)*$G447</f>
        <v>#VALUE!</v>
      </c>
    </row>
    <row r="448" spans="1:76" ht="15.6" x14ac:dyDescent="0.35">
      <c r="A448" s="1" t="str">
        <f>C446</f>
        <v>2.5mm2 x 37core  (BVX37DCV</v>
      </c>
      <c r="B448" s="42">
        <v>2.2309999999999999</v>
      </c>
      <c r="C448" s="156" t="s">
        <v>53</v>
      </c>
      <c r="D448" s="152" t="s">
        <v>46</v>
      </c>
      <c r="E448" s="82" t="s">
        <v>13</v>
      </c>
      <c r="F448" s="45">
        <v>2463</v>
      </c>
      <c r="G448" s="52">
        <v>20.96</v>
      </c>
      <c r="H448" s="53">
        <f t="shared" si="62"/>
        <v>51624.480000000003</v>
      </c>
      <c r="K448" s="214" t="e">
        <f t="shared" si="69"/>
        <v>#VALUE!</v>
      </c>
      <c r="L448" s="220" t="e">
        <f t="shared" si="63"/>
        <v>#VALUE!</v>
      </c>
      <c r="M448" s="221" t="e">
        <f t="shared" si="64"/>
        <v>#VALUE!</v>
      </c>
      <c r="N448" s="219"/>
      <c r="O448" s="214" t="e">
        <f t="shared" si="65"/>
        <v>#VALUE!</v>
      </c>
      <c r="P448" s="215" t="e">
        <f t="shared" si="66"/>
        <v>#VALUE!</v>
      </c>
      <c r="R448" s="217" t="e">
        <f>SUMIFS('[20]WorkDone DATA'!$L:$L,'[20]WorkDone DATA'!$N:$N,BOQ!S$6,'[20]WorkDone DATA'!$G:$G,BOQ!$B448)</f>
        <v>#VALUE!</v>
      </c>
      <c r="S448" s="53" t="e">
        <f t="shared" si="67"/>
        <v>#VALUE!</v>
      </c>
      <c r="T448" s="217" t="e">
        <f>SUMIFS('[20]WorkDone DATA'!$L:$L,'[20]WorkDone DATA'!$N:$N,BOQ!U$6,'[20]WorkDone DATA'!$G:$G,BOQ!$B448)</f>
        <v>#VALUE!</v>
      </c>
      <c r="U448" s="53" t="e">
        <f t="shared" si="68"/>
        <v>#VALUE!</v>
      </c>
      <c r="V448" s="217"/>
      <c r="W448" s="53" t="e">
        <f>SUMIFS('[20]WorkDone DATA'!$L:$L,'[20]WorkDone DATA'!$N:$N,BOQ!W$6,'[20]WorkDone DATA'!$G:$G,BOQ!$B448)*$G448</f>
        <v>#VALUE!</v>
      </c>
      <c r="X448" s="217"/>
      <c r="Y448" s="53" t="e">
        <f>SUMIFS('[20]WorkDone DATA'!$L:$L,'[20]WorkDone DATA'!$N:$N,BOQ!Y$6,'[20]WorkDone DATA'!$G:$G,BOQ!$B448)*$G448</f>
        <v>#VALUE!</v>
      </c>
      <c r="Z448" s="217"/>
      <c r="AA448" s="53" t="e">
        <f>SUMIFS('[20]WorkDone DATA'!$L:$L,'[20]WorkDone DATA'!$N:$N,BOQ!AA$6,'[20]WorkDone DATA'!$G:$G,BOQ!$B448)*$G448</f>
        <v>#VALUE!</v>
      </c>
      <c r="AB448" s="53" t="e">
        <f>SUMIFS('[20]WorkDone DATA'!$L:$L,'[20]WorkDone DATA'!$N:$N,BOQ!AB$6,'[20]WorkDone DATA'!$G:$G,BOQ!$B448)*$G448</f>
        <v>#VALUE!</v>
      </c>
      <c r="AC448" s="53" t="e">
        <f>SUMIFS('[20]WorkDone DATA'!$L:$L,'[20]WorkDone DATA'!$N:$N,BOQ!AC$6,'[20]WorkDone DATA'!$G:$G,BOQ!$B448)*$G448</f>
        <v>#VALUE!</v>
      </c>
      <c r="AD448" s="53" t="e">
        <f>SUMIFS('[20]WorkDone DATA'!$L:$L,'[20]WorkDone DATA'!$N:$N,BOQ!AD$6,'[20]WorkDone DATA'!$G:$G,BOQ!$B448)*$G448</f>
        <v>#VALUE!</v>
      </c>
      <c r="AE448" s="53" t="e">
        <f>SUMIFS('[20]WorkDone DATA'!$L:$L,'[20]WorkDone DATA'!$N:$N,BOQ!AE$6,'[20]WorkDone DATA'!$G:$G,BOQ!$B448)*$G448</f>
        <v>#VALUE!</v>
      </c>
      <c r="AF448" s="53" t="e">
        <f>SUMIFS('[20]WorkDone DATA'!$L:$L,'[20]WorkDone DATA'!$N:$N,BOQ!AF$6,'[20]WorkDone DATA'!$G:$G,BOQ!$B448)*$G448</f>
        <v>#VALUE!</v>
      </c>
      <c r="AG448" s="53" t="e">
        <f>SUMIFS('[20]WorkDone DATA'!$L:$L,'[20]WorkDone DATA'!$N:$N,BOQ!AG$6,'[20]WorkDone DATA'!$G:$G,BOQ!$B448)*$G448</f>
        <v>#VALUE!</v>
      </c>
      <c r="AH448" s="53" t="e">
        <f>SUMIFS('[20]WorkDone DATA'!$L:$L,'[20]WorkDone DATA'!$N:$N,BOQ!AH$6,'[20]WorkDone DATA'!$G:$G,BOQ!$B448)*$G448</f>
        <v>#VALUE!</v>
      </c>
      <c r="AI448" s="53" t="e">
        <f>SUMIFS('[20]WorkDone DATA'!$L:$L,'[20]WorkDone DATA'!$N:$N,BOQ!AI$6,'[20]WorkDone DATA'!$G:$G,BOQ!$B448)*$G448</f>
        <v>#VALUE!</v>
      </c>
      <c r="AJ448" s="53" t="e">
        <f>SUMIFS('[20]WorkDone DATA'!$L:$L,'[20]WorkDone DATA'!$N:$N,BOQ!AJ$6,'[20]WorkDone DATA'!$G:$G,BOQ!$B448)*$G448</f>
        <v>#VALUE!</v>
      </c>
      <c r="AK448" s="53" t="e">
        <f>SUMIFS('[20]WorkDone DATA'!$L:$L,'[20]WorkDone DATA'!$N:$N,BOQ!AK$6,'[20]WorkDone DATA'!$G:$G,BOQ!$B448)*$G448</f>
        <v>#VALUE!</v>
      </c>
      <c r="AL448" s="53" t="e">
        <f>SUMIFS('[20]WorkDone DATA'!$L:$L,'[20]WorkDone DATA'!$N:$N,BOQ!AL$6,'[20]WorkDone DATA'!$G:$G,BOQ!$B448)*$G448</f>
        <v>#VALUE!</v>
      </c>
      <c r="AM448" s="53" t="e">
        <f>SUMIFS('[20]WorkDone DATA'!$L:$L,'[20]WorkDone DATA'!$N:$N,BOQ!AM$6,'[20]WorkDone DATA'!$G:$G,BOQ!$B448)*$G448</f>
        <v>#VALUE!</v>
      </c>
      <c r="AN448" s="53" t="e">
        <f>SUMIFS('[20]WorkDone DATA'!$L:$L,'[20]WorkDone DATA'!$N:$N,BOQ!AN$6,'[20]WorkDone DATA'!$G:$G,BOQ!$B448)*$G448</f>
        <v>#VALUE!</v>
      </c>
      <c r="AO448" s="53" t="e">
        <f>SUMIFS('[20]WorkDone DATA'!$L:$L,'[20]WorkDone DATA'!$N:$N,BOQ!AO$6,'[20]WorkDone DATA'!$G:$G,BOQ!$B448)*$G448</f>
        <v>#VALUE!</v>
      </c>
      <c r="AP448" s="53" t="e">
        <f>SUMIFS('[20]WorkDone DATA'!$L:$L,'[20]WorkDone DATA'!$N:$N,BOQ!AP$6,'[20]WorkDone DATA'!$G:$G,BOQ!$B448)*$G448</f>
        <v>#VALUE!</v>
      </c>
      <c r="AQ448" s="53" t="e">
        <f>SUMIFS('[20]WorkDone DATA'!$L:$L,'[20]WorkDone DATA'!$N:$N,BOQ!AQ$6,'[20]WorkDone DATA'!$G:$G,BOQ!$B448)*$G448</f>
        <v>#VALUE!</v>
      </c>
      <c r="AR448" s="53" t="e">
        <f>SUMIFS('[20]WorkDone DATA'!$L:$L,'[20]WorkDone DATA'!$N:$N,BOQ!AR$6,'[20]WorkDone DATA'!$G:$G,BOQ!$B448)*$G448</f>
        <v>#VALUE!</v>
      </c>
      <c r="AS448" s="53" t="e">
        <f>SUMIFS('[20]WorkDone DATA'!$L:$L,'[20]WorkDone DATA'!$N:$N,BOQ!AS$6,'[20]WorkDone DATA'!$G:$G,BOQ!$B448)*$G448</f>
        <v>#VALUE!</v>
      </c>
      <c r="AT448" s="53" t="e">
        <f>SUMIFS('[20]WorkDone DATA'!$L:$L,'[20]WorkDone DATA'!$N:$N,BOQ!AT$6,'[20]WorkDone DATA'!$G:$G,BOQ!$B448)*$G448</f>
        <v>#VALUE!</v>
      </c>
      <c r="AU448" s="53" t="e">
        <f>SUMIFS('[20]WorkDone DATA'!$L:$L,'[20]WorkDone DATA'!$N:$N,BOQ!AU$6,'[20]WorkDone DATA'!$G:$G,BOQ!$B448)*$G448</f>
        <v>#VALUE!</v>
      </c>
      <c r="AV448" s="53" t="e">
        <f>SUMIFS('[20]WorkDone DATA'!$L:$L,'[20]WorkDone DATA'!$N:$N,BOQ!AV$6,'[20]WorkDone DATA'!$G:$G,BOQ!$B448)*$G448</f>
        <v>#VALUE!</v>
      </c>
      <c r="AW448" s="53" t="e">
        <f>SUMIFS('[20]WorkDone DATA'!$L:$L,'[20]WorkDone DATA'!$N:$N,BOQ!AW$6,'[20]WorkDone DATA'!$G:$G,BOQ!$B448)*$G448</f>
        <v>#VALUE!</v>
      </c>
      <c r="AX448" s="53" t="e">
        <f>SUMIFS('[20]WorkDone DATA'!$L:$L,'[20]WorkDone DATA'!$N:$N,BOQ!AX$6,'[20]WorkDone DATA'!$G:$G,BOQ!$B448)*$G448</f>
        <v>#VALUE!</v>
      </c>
      <c r="AY448" s="53" t="e">
        <f>SUMIFS('[20]WorkDone DATA'!$L:$L,'[20]WorkDone DATA'!$N:$N,BOQ!AY$6,'[20]WorkDone DATA'!$G:$G,BOQ!$B448)*$G448</f>
        <v>#VALUE!</v>
      </c>
      <c r="AZ448" s="53" t="e">
        <f>SUMIFS('[20]WorkDone DATA'!$L:$L,'[20]WorkDone DATA'!$N:$N,BOQ!AZ$6,'[20]WorkDone DATA'!$G:$G,BOQ!$B448)*$G448</f>
        <v>#VALUE!</v>
      </c>
      <c r="BA448" s="53" t="e">
        <f>SUMIFS('[20]WorkDone DATA'!$L:$L,'[20]WorkDone DATA'!$N:$N,BOQ!BA$6,'[20]WorkDone DATA'!$G:$G,BOQ!$B448)*$G448</f>
        <v>#VALUE!</v>
      </c>
      <c r="BB448" s="53" t="e">
        <f>SUMIFS('[20]WorkDone DATA'!$L:$L,'[20]WorkDone DATA'!$N:$N,BOQ!BB$6,'[20]WorkDone DATA'!$G:$G,BOQ!$B448)*$G448</f>
        <v>#VALUE!</v>
      </c>
      <c r="BC448" s="53" t="e">
        <f>SUMIFS('[20]WorkDone DATA'!$L:$L,'[20]WorkDone DATA'!$N:$N,BOQ!BC$6,'[20]WorkDone DATA'!$G:$G,BOQ!$B448)*$G448</f>
        <v>#VALUE!</v>
      </c>
      <c r="BD448" s="53" t="e">
        <f>SUMIFS('[20]WorkDone DATA'!$L:$L,'[20]WorkDone DATA'!$N:$N,BOQ!BD$6,'[20]WorkDone DATA'!$G:$G,BOQ!$B448)*$G448</f>
        <v>#VALUE!</v>
      </c>
      <c r="BE448" s="53" t="e">
        <f>SUMIFS('[20]WorkDone DATA'!$L:$L,'[20]WorkDone DATA'!$N:$N,BOQ!BE$6,'[20]WorkDone DATA'!$G:$G,BOQ!$B448)*$G448</f>
        <v>#VALUE!</v>
      </c>
      <c r="BF448" s="53" t="e">
        <f>SUMIFS('[20]WorkDone DATA'!$L:$L,'[20]WorkDone DATA'!$N:$N,BOQ!BF$6,'[20]WorkDone DATA'!$G:$G,BOQ!$B448)*$G448</f>
        <v>#VALUE!</v>
      </c>
      <c r="BG448" s="53" t="e">
        <f>SUMIFS('[20]WorkDone DATA'!$L:$L,'[20]WorkDone DATA'!$N:$N,BOQ!BG$6,'[20]WorkDone DATA'!$G:$G,BOQ!$B448)*$G448</f>
        <v>#VALUE!</v>
      </c>
      <c r="BH448" s="53" t="e">
        <f>SUMIFS('[20]WorkDone DATA'!$L:$L,'[20]WorkDone DATA'!$N:$N,BOQ!BH$6,'[20]WorkDone DATA'!$G:$G,BOQ!$B448)*$G448</f>
        <v>#VALUE!</v>
      </c>
      <c r="BI448" s="53" t="e">
        <f>SUMIFS('[20]WorkDone DATA'!$L:$L,'[20]WorkDone DATA'!$N:$N,BOQ!BI$6,'[20]WorkDone DATA'!$G:$G,BOQ!$B448)*$G448</f>
        <v>#VALUE!</v>
      </c>
      <c r="BJ448" s="53" t="e">
        <f>SUMIFS('[20]WorkDone DATA'!$L:$L,'[20]WorkDone DATA'!$N:$N,BOQ!BJ$6,'[20]WorkDone DATA'!$G:$G,BOQ!$B448)*$G448</f>
        <v>#VALUE!</v>
      </c>
      <c r="BK448" s="53" t="e">
        <f>SUMIFS('[20]WorkDone DATA'!$L:$L,'[20]WorkDone DATA'!$N:$N,BOQ!BK$6,'[20]WorkDone DATA'!$G:$G,BOQ!$B448)*$G448</f>
        <v>#VALUE!</v>
      </c>
      <c r="BL448" s="53" t="e">
        <f>SUMIFS('[20]WorkDone DATA'!$L:$L,'[20]WorkDone DATA'!$N:$N,BOQ!BL$6,'[20]WorkDone DATA'!$G:$G,BOQ!$B448)*$G448</f>
        <v>#VALUE!</v>
      </c>
      <c r="BM448" s="53" t="e">
        <f>SUMIFS('[20]WorkDone DATA'!$L:$L,'[20]WorkDone DATA'!$N:$N,BOQ!BM$6,'[20]WorkDone DATA'!$G:$G,BOQ!$B448)*$G448</f>
        <v>#VALUE!</v>
      </c>
      <c r="BN448" s="53" t="e">
        <f>SUMIFS('[20]WorkDone DATA'!$L:$L,'[20]WorkDone DATA'!$N:$N,BOQ!BN$6,'[20]WorkDone DATA'!$G:$G,BOQ!$B448)*$G448</f>
        <v>#VALUE!</v>
      </c>
      <c r="BO448" s="53" t="e">
        <f>SUMIFS('[20]WorkDone DATA'!$L:$L,'[20]WorkDone DATA'!$N:$N,BOQ!BO$6,'[20]WorkDone DATA'!$G:$G,BOQ!$B448)*$G448</f>
        <v>#VALUE!</v>
      </c>
      <c r="BP448" s="53" t="e">
        <f>SUMIFS('[20]WorkDone DATA'!$L:$L,'[20]WorkDone DATA'!$N:$N,BOQ!BP$6,'[20]WorkDone DATA'!$G:$G,BOQ!$B448)*$G448</f>
        <v>#VALUE!</v>
      </c>
      <c r="BQ448" s="53" t="e">
        <f>SUMIFS('[20]WorkDone DATA'!$L:$L,'[20]WorkDone DATA'!$N:$N,BOQ!BQ$6,'[20]WorkDone DATA'!$G:$G,BOQ!$B448)*$G448</f>
        <v>#VALUE!</v>
      </c>
      <c r="BR448" s="53" t="e">
        <f>SUMIFS('[20]WorkDone DATA'!$L:$L,'[20]WorkDone DATA'!$N:$N,BOQ!BR$6,'[20]WorkDone DATA'!$G:$G,BOQ!$B448)*$G448</f>
        <v>#VALUE!</v>
      </c>
      <c r="BS448" s="53" t="e">
        <f>SUMIFS('[20]WorkDone DATA'!$L:$L,'[20]WorkDone DATA'!$N:$N,BOQ!BS$6,'[20]WorkDone DATA'!$G:$G,BOQ!$B448)*$G448</f>
        <v>#VALUE!</v>
      </c>
      <c r="BT448" s="53" t="e">
        <f>SUMIFS('[20]WorkDone DATA'!$L:$L,'[20]WorkDone DATA'!$N:$N,BOQ!BT$6,'[20]WorkDone DATA'!$G:$G,BOQ!$B448)*$G448</f>
        <v>#VALUE!</v>
      </c>
      <c r="BU448" s="53" t="e">
        <f>SUMIFS('[20]WorkDone DATA'!$L:$L,'[20]WorkDone DATA'!$N:$N,BOQ!BU$6,'[20]WorkDone DATA'!$G:$G,BOQ!$B448)*$G448</f>
        <v>#VALUE!</v>
      </c>
      <c r="BV448" s="53" t="e">
        <f>SUMIFS('[20]WorkDone DATA'!$L:$L,'[20]WorkDone DATA'!$N:$N,BOQ!BV$6,'[20]WorkDone DATA'!$G:$G,BOQ!$B448)*$G448</f>
        <v>#VALUE!</v>
      </c>
      <c r="BW448" s="53" t="e">
        <f>SUMIFS('[20]WorkDone DATA'!$L:$L,'[20]WorkDone DATA'!$N:$N,BOQ!BW$6,'[20]WorkDone DATA'!$G:$G,BOQ!$B448)*$G448</f>
        <v>#VALUE!</v>
      </c>
      <c r="BX448" s="53" t="e">
        <f>SUMIFS('[20]WorkDone DATA'!$L:$L,'[20]WorkDone DATA'!$N:$N,BOQ!BX$6,'[20]WorkDone DATA'!$G:$G,BOQ!$B448)*$G448</f>
        <v>#VALUE!</v>
      </c>
    </row>
    <row r="449" spans="1:76" ht="15.6" x14ac:dyDescent="0.35">
      <c r="A449" s="1"/>
      <c r="B449" s="42"/>
      <c r="C449" s="150" t="s">
        <v>31</v>
      </c>
      <c r="D449" s="152"/>
      <c r="E449" s="82"/>
      <c r="F449" s="45"/>
      <c r="G449" s="52"/>
      <c r="H449" s="53">
        <f t="shared" si="62"/>
        <v>0</v>
      </c>
      <c r="K449" s="214"/>
      <c r="L449" s="220" t="e">
        <f t="shared" si="63"/>
        <v>#VALUE!</v>
      </c>
      <c r="M449" s="221" t="e">
        <f t="shared" si="64"/>
        <v>#VALUE!</v>
      </c>
      <c r="N449" s="219"/>
      <c r="O449" s="214">
        <f t="shared" si="65"/>
        <v>0</v>
      </c>
      <c r="P449" s="215" t="e">
        <f t="shared" si="66"/>
        <v>#VALUE!</v>
      </c>
      <c r="R449" s="217" t="e">
        <f>SUMIFS('[20]WorkDone DATA'!$L:$L,'[20]WorkDone DATA'!$N:$N,BOQ!S$6,'[20]WorkDone DATA'!$G:$G,BOQ!$B449)</f>
        <v>#VALUE!</v>
      </c>
      <c r="S449" s="53" t="e">
        <f t="shared" si="67"/>
        <v>#VALUE!</v>
      </c>
      <c r="T449" s="217" t="e">
        <f>SUMIFS('[20]WorkDone DATA'!$L:$L,'[20]WorkDone DATA'!$N:$N,BOQ!U$6,'[20]WorkDone DATA'!$G:$G,BOQ!$B449)</f>
        <v>#VALUE!</v>
      </c>
      <c r="U449" s="53" t="e">
        <f t="shared" si="68"/>
        <v>#VALUE!</v>
      </c>
      <c r="V449" s="217"/>
      <c r="W449" s="53" t="e">
        <f>SUMIFS('[20]WorkDone DATA'!$L:$L,'[20]WorkDone DATA'!$N:$N,BOQ!W$6,'[20]WorkDone DATA'!$G:$G,BOQ!$B449)*$G449</f>
        <v>#VALUE!</v>
      </c>
      <c r="X449" s="217"/>
      <c r="Y449" s="53" t="e">
        <f>SUMIFS('[20]WorkDone DATA'!$L:$L,'[20]WorkDone DATA'!$N:$N,BOQ!Y$6,'[20]WorkDone DATA'!$G:$G,BOQ!$B449)*$G449</f>
        <v>#VALUE!</v>
      </c>
      <c r="Z449" s="217"/>
      <c r="AA449" s="53" t="e">
        <f>SUMIFS('[20]WorkDone DATA'!$L:$L,'[20]WorkDone DATA'!$N:$N,BOQ!AA$6,'[20]WorkDone DATA'!$G:$G,BOQ!$B449)*$G449</f>
        <v>#VALUE!</v>
      </c>
      <c r="AB449" s="53" t="e">
        <f>SUMIFS('[20]WorkDone DATA'!$L:$L,'[20]WorkDone DATA'!$N:$N,BOQ!AB$6,'[20]WorkDone DATA'!$G:$G,BOQ!$B449)*$G449</f>
        <v>#VALUE!</v>
      </c>
      <c r="AC449" s="53" t="e">
        <f>SUMIFS('[20]WorkDone DATA'!$L:$L,'[20]WorkDone DATA'!$N:$N,BOQ!AC$6,'[20]WorkDone DATA'!$G:$G,BOQ!$B449)*$G449</f>
        <v>#VALUE!</v>
      </c>
      <c r="AD449" s="53" t="e">
        <f>SUMIFS('[20]WorkDone DATA'!$L:$L,'[20]WorkDone DATA'!$N:$N,BOQ!AD$6,'[20]WorkDone DATA'!$G:$G,BOQ!$B449)*$G449</f>
        <v>#VALUE!</v>
      </c>
      <c r="AE449" s="53" t="e">
        <f>SUMIFS('[20]WorkDone DATA'!$L:$L,'[20]WorkDone DATA'!$N:$N,BOQ!AE$6,'[20]WorkDone DATA'!$G:$G,BOQ!$B449)*$G449</f>
        <v>#VALUE!</v>
      </c>
      <c r="AF449" s="53" t="e">
        <f>SUMIFS('[20]WorkDone DATA'!$L:$L,'[20]WorkDone DATA'!$N:$N,BOQ!AF$6,'[20]WorkDone DATA'!$G:$G,BOQ!$B449)*$G449</f>
        <v>#VALUE!</v>
      </c>
      <c r="AG449" s="53" t="e">
        <f>SUMIFS('[20]WorkDone DATA'!$L:$L,'[20]WorkDone DATA'!$N:$N,BOQ!AG$6,'[20]WorkDone DATA'!$G:$G,BOQ!$B449)*$G449</f>
        <v>#VALUE!</v>
      </c>
      <c r="AH449" s="53" t="e">
        <f>SUMIFS('[20]WorkDone DATA'!$L:$L,'[20]WorkDone DATA'!$N:$N,BOQ!AH$6,'[20]WorkDone DATA'!$G:$G,BOQ!$B449)*$G449</f>
        <v>#VALUE!</v>
      </c>
      <c r="AI449" s="53" t="e">
        <f>SUMIFS('[20]WorkDone DATA'!$L:$L,'[20]WorkDone DATA'!$N:$N,BOQ!AI$6,'[20]WorkDone DATA'!$G:$G,BOQ!$B449)*$G449</f>
        <v>#VALUE!</v>
      </c>
      <c r="AJ449" s="53" t="e">
        <f>SUMIFS('[20]WorkDone DATA'!$L:$L,'[20]WorkDone DATA'!$N:$N,BOQ!AJ$6,'[20]WorkDone DATA'!$G:$G,BOQ!$B449)*$G449</f>
        <v>#VALUE!</v>
      </c>
      <c r="AK449" s="53" t="e">
        <f>SUMIFS('[20]WorkDone DATA'!$L:$L,'[20]WorkDone DATA'!$N:$N,BOQ!AK$6,'[20]WorkDone DATA'!$G:$G,BOQ!$B449)*$G449</f>
        <v>#VALUE!</v>
      </c>
      <c r="AL449" s="53" t="e">
        <f>SUMIFS('[20]WorkDone DATA'!$L:$L,'[20]WorkDone DATA'!$N:$N,BOQ!AL$6,'[20]WorkDone DATA'!$G:$G,BOQ!$B449)*$G449</f>
        <v>#VALUE!</v>
      </c>
      <c r="AM449" s="53" t="e">
        <f>SUMIFS('[20]WorkDone DATA'!$L:$L,'[20]WorkDone DATA'!$N:$N,BOQ!AM$6,'[20]WorkDone DATA'!$G:$G,BOQ!$B449)*$G449</f>
        <v>#VALUE!</v>
      </c>
      <c r="AN449" s="53" t="e">
        <f>SUMIFS('[20]WorkDone DATA'!$L:$L,'[20]WorkDone DATA'!$N:$N,BOQ!AN$6,'[20]WorkDone DATA'!$G:$G,BOQ!$B449)*$G449</f>
        <v>#VALUE!</v>
      </c>
      <c r="AO449" s="53" t="e">
        <f>SUMIFS('[20]WorkDone DATA'!$L:$L,'[20]WorkDone DATA'!$N:$N,BOQ!AO$6,'[20]WorkDone DATA'!$G:$G,BOQ!$B449)*$G449</f>
        <v>#VALUE!</v>
      </c>
      <c r="AP449" s="53" t="e">
        <f>SUMIFS('[20]WorkDone DATA'!$L:$L,'[20]WorkDone DATA'!$N:$N,BOQ!AP$6,'[20]WorkDone DATA'!$G:$G,BOQ!$B449)*$G449</f>
        <v>#VALUE!</v>
      </c>
      <c r="AQ449" s="53" t="e">
        <f>SUMIFS('[20]WorkDone DATA'!$L:$L,'[20]WorkDone DATA'!$N:$N,BOQ!AQ$6,'[20]WorkDone DATA'!$G:$G,BOQ!$B449)*$G449</f>
        <v>#VALUE!</v>
      </c>
      <c r="AR449" s="53" t="e">
        <f>SUMIFS('[20]WorkDone DATA'!$L:$L,'[20]WorkDone DATA'!$N:$N,BOQ!AR$6,'[20]WorkDone DATA'!$G:$G,BOQ!$B449)*$G449</f>
        <v>#VALUE!</v>
      </c>
      <c r="AS449" s="53" t="e">
        <f>SUMIFS('[20]WorkDone DATA'!$L:$L,'[20]WorkDone DATA'!$N:$N,BOQ!AS$6,'[20]WorkDone DATA'!$G:$G,BOQ!$B449)*$G449</f>
        <v>#VALUE!</v>
      </c>
      <c r="AT449" s="53" t="e">
        <f>SUMIFS('[20]WorkDone DATA'!$L:$L,'[20]WorkDone DATA'!$N:$N,BOQ!AT$6,'[20]WorkDone DATA'!$G:$G,BOQ!$B449)*$G449</f>
        <v>#VALUE!</v>
      </c>
      <c r="AU449" s="53" t="e">
        <f>SUMIFS('[20]WorkDone DATA'!$L:$L,'[20]WorkDone DATA'!$N:$N,BOQ!AU$6,'[20]WorkDone DATA'!$G:$G,BOQ!$B449)*$G449</f>
        <v>#VALUE!</v>
      </c>
      <c r="AV449" s="53" t="e">
        <f>SUMIFS('[20]WorkDone DATA'!$L:$L,'[20]WorkDone DATA'!$N:$N,BOQ!AV$6,'[20]WorkDone DATA'!$G:$G,BOQ!$B449)*$G449</f>
        <v>#VALUE!</v>
      </c>
      <c r="AW449" s="53" t="e">
        <f>SUMIFS('[20]WorkDone DATA'!$L:$L,'[20]WorkDone DATA'!$N:$N,BOQ!AW$6,'[20]WorkDone DATA'!$G:$G,BOQ!$B449)*$G449</f>
        <v>#VALUE!</v>
      </c>
      <c r="AX449" s="53" t="e">
        <f>SUMIFS('[20]WorkDone DATA'!$L:$L,'[20]WorkDone DATA'!$N:$N,BOQ!AX$6,'[20]WorkDone DATA'!$G:$G,BOQ!$B449)*$G449</f>
        <v>#VALUE!</v>
      </c>
      <c r="AY449" s="53" t="e">
        <f>SUMIFS('[20]WorkDone DATA'!$L:$L,'[20]WorkDone DATA'!$N:$N,BOQ!AY$6,'[20]WorkDone DATA'!$G:$G,BOQ!$B449)*$G449</f>
        <v>#VALUE!</v>
      </c>
      <c r="AZ449" s="53" t="e">
        <f>SUMIFS('[20]WorkDone DATA'!$L:$L,'[20]WorkDone DATA'!$N:$N,BOQ!AZ$6,'[20]WorkDone DATA'!$G:$G,BOQ!$B449)*$G449</f>
        <v>#VALUE!</v>
      </c>
      <c r="BA449" s="53" t="e">
        <f>SUMIFS('[20]WorkDone DATA'!$L:$L,'[20]WorkDone DATA'!$N:$N,BOQ!BA$6,'[20]WorkDone DATA'!$G:$G,BOQ!$B449)*$G449</f>
        <v>#VALUE!</v>
      </c>
      <c r="BB449" s="53" t="e">
        <f>SUMIFS('[20]WorkDone DATA'!$L:$L,'[20]WorkDone DATA'!$N:$N,BOQ!BB$6,'[20]WorkDone DATA'!$G:$G,BOQ!$B449)*$G449</f>
        <v>#VALUE!</v>
      </c>
      <c r="BC449" s="53" t="e">
        <f>SUMIFS('[20]WorkDone DATA'!$L:$L,'[20]WorkDone DATA'!$N:$N,BOQ!BC$6,'[20]WorkDone DATA'!$G:$G,BOQ!$B449)*$G449</f>
        <v>#VALUE!</v>
      </c>
      <c r="BD449" s="53" t="e">
        <f>SUMIFS('[20]WorkDone DATA'!$L:$L,'[20]WorkDone DATA'!$N:$N,BOQ!BD$6,'[20]WorkDone DATA'!$G:$G,BOQ!$B449)*$G449</f>
        <v>#VALUE!</v>
      </c>
      <c r="BE449" s="53" t="e">
        <f>SUMIFS('[20]WorkDone DATA'!$L:$L,'[20]WorkDone DATA'!$N:$N,BOQ!BE$6,'[20]WorkDone DATA'!$G:$G,BOQ!$B449)*$G449</f>
        <v>#VALUE!</v>
      </c>
      <c r="BF449" s="53" t="e">
        <f>SUMIFS('[20]WorkDone DATA'!$L:$L,'[20]WorkDone DATA'!$N:$N,BOQ!BF$6,'[20]WorkDone DATA'!$G:$G,BOQ!$B449)*$G449</f>
        <v>#VALUE!</v>
      </c>
      <c r="BG449" s="53" t="e">
        <f>SUMIFS('[20]WorkDone DATA'!$L:$L,'[20]WorkDone DATA'!$N:$N,BOQ!BG$6,'[20]WorkDone DATA'!$G:$G,BOQ!$B449)*$G449</f>
        <v>#VALUE!</v>
      </c>
      <c r="BH449" s="53" t="e">
        <f>SUMIFS('[20]WorkDone DATA'!$L:$L,'[20]WorkDone DATA'!$N:$N,BOQ!BH$6,'[20]WorkDone DATA'!$G:$G,BOQ!$B449)*$G449</f>
        <v>#VALUE!</v>
      </c>
      <c r="BI449" s="53" t="e">
        <f>SUMIFS('[20]WorkDone DATA'!$L:$L,'[20]WorkDone DATA'!$N:$N,BOQ!BI$6,'[20]WorkDone DATA'!$G:$G,BOQ!$B449)*$G449</f>
        <v>#VALUE!</v>
      </c>
      <c r="BJ449" s="53" t="e">
        <f>SUMIFS('[20]WorkDone DATA'!$L:$L,'[20]WorkDone DATA'!$N:$N,BOQ!BJ$6,'[20]WorkDone DATA'!$G:$G,BOQ!$B449)*$G449</f>
        <v>#VALUE!</v>
      </c>
      <c r="BK449" s="53" t="e">
        <f>SUMIFS('[20]WorkDone DATA'!$L:$L,'[20]WorkDone DATA'!$N:$N,BOQ!BK$6,'[20]WorkDone DATA'!$G:$G,BOQ!$B449)*$G449</f>
        <v>#VALUE!</v>
      </c>
      <c r="BL449" s="53" t="e">
        <f>SUMIFS('[20]WorkDone DATA'!$L:$L,'[20]WorkDone DATA'!$N:$N,BOQ!BL$6,'[20]WorkDone DATA'!$G:$G,BOQ!$B449)*$G449</f>
        <v>#VALUE!</v>
      </c>
      <c r="BM449" s="53" t="e">
        <f>SUMIFS('[20]WorkDone DATA'!$L:$L,'[20]WorkDone DATA'!$N:$N,BOQ!BM$6,'[20]WorkDone DATA'!$G:$G,BOQ!$B449)*$G449</f>
        <v>#VALUE!</v>
      </c>
      <c r="BN449" s="53" t="e">
        <f>SUMIFS('[20]WorkDone DATA'!$L:$L,'[20]WorkDone DATA'!$N:$N,BOQ!BN$6,'[20]WorkDone DATA'!$G:$G,BOQ!$B449)*$G449</f>
        <v>#VALUE!</v>
      </c>
      <c r="BO449" s="53" t="e">
        <f>SUMIFS('[20]WorkDone DATA'!$L:$L,'[20]WorkDone DATA'!$N:$N,BOQ!BO$6,'[20]WorkDone DATA'!$G:$G,BOQ!$B449)*$G449</f>
        <v>#VALUE!</v>
      </c>
      <c r="BP449" s="53" t="e">
        <f>SUMIFS('[20]WorkDone DATA'!$L:$L,'[20]WorkDone DATA'!$N:$N,BOQ!BP$6,'[20]WorkDone DATA'!$G:$G,BOQ!$B449)*$G449</f>
        <v>#VALUE!</v>
      </c>
      <c r="BQ449" s="53" t="e">
        <f>SUMIFS('[20]WorkDone DATA'!$L:$L,'[20]WorkDone DATA'!$N:$N,BOQ!BQ$6,'[20]WorkDone DATA'!$G:$G,BOQ!$B449)*$G449</f>
        <v>#VALUE!</v>
      </c>
      <c r="BR449" s="53" t="e">
        <f>SUMIFS('[20]WorkDone DATA'!$L:$L,'[20]WorkDone DATA'!$N:$N,BOQ!BR$6,'[20]WorkDone DATA'!$G:$G,BOQ!$B449)*$G449</f>
        <v>#VALUE!</v>
      </c>
      <c r="BS449" s="53" t="e">
        <f>SUMIFS('[20]WorkDone DATA'!$L:$L,'[20]WorkDone DATA'!$N:$N,BOQ!BS$6,'[20]WorkDone DATA'!$G:$G,BOQ!$B449)*$G449</f>
        <v>#VALUE!</v>
      </c>
      <c r="BT449" s="53" t="e">
        <f>SUMIFS('[20]WorkDone DATA'!$L:$L,'[20]WorkDone DATA'!$N:$N,BOQ!BT$6,'[20]WorkDone DATA'!$G:$G,BOQ!$B449)*$G449</f>
        <v>#VALUE!</v>
      </c>
      <c r="BU449" s="53" t="e">
        <f>SUMIFS('[20]WorkDone DATA'!$L:$L,'[20]WorkDone DATA'!$N:$N,BOQ!BU$6,'[20]WorkDone DATA'!$G:$G,BOQ!$B449)*$G449</f>
        <v>#VALUE!</v>
      </c>
      <c r="BV449" s="53" t="e">
        <f>SUMIFS('[20]WorkDone DATA'!$L:$L,'[20]WorkDone DATA'!$N:$N,BOQ!BV$6,'[20]WorkDone DATA'!$G:$G,BOQ!$B449)*$G449</f>
        <v>#VALUE!</v>
      </c>
      <c r="BW449" s="53" t="e">
        <f>SUMIFS('[20]WorkDone DATA'!$L:$L,'[20]WorkDone DATA'!$N:$N,BOQ!BW$6,'[20]WorkDone DATA'!$G:$G,BOQ!$B449)*$G449</f>
        <v>#VALUE!</v>
      </c>
      <c r="BX449" s="53" t="e">
        <f>SUMIFS('[20]WorkDone DATA'!$L:$L,'[20]WorkDone DATA'!$N:$N,BOQ!BX$6,'[20]WorkDone DATA'!$G:$G,BOQ!$B449)*$G449</f>
        <v>#VALUE!</v>
      </c>
    </row>
    <row r="450" spans="1:76" ht="15.6" x14ac:dyDescent="0.35">
      <c r="A450" s="1" t="str">
        <f>C449</f>
        <v>4mm2 x 2 core (BVX02ECV)</v>
      </c>
      <c r="B450" s="42">
        <v>2.2320000000000002</v>
      </c>
      <c r="C450" s="156" t="s">
        <v>11</v>
      </c>
      <c r="D450" s="152" t="s">
        <v>27</v>
      </c>
      <c r="E450" s="82" t="s">
        <v>13</v>
      </c>
      <c r="F450" s="45">
        <v>14620</v>
      </c>
      <c r="G450" s="52">
        <v>55.15</v>
      </c>
      <c r="H450" s="53">
        <f t="shared" si="62"/>
        <v>806293</v>
      </c>
      <c r="K450" s="214" t="e">
        <f t="shared" si="69"/>
        <v>#VALUE!</v>
      </c>
      <c r="L450" s="220" t="e">
        <f t="shared" si="63"/>
        <v>#VALUE!</v>
      </c>
      <c r="M450" s="221" t="e">
        <f t="shared" si="64"/>
        <v>#VALUE!</v>
      </c>
      <c r="N450" s="219"/>
      <c r="O450" s="214" t="e">
        <f t="shared" si="65"/>
        <v>#VALUE!</v>
      </c>
      <c r="P450" s="215" t="e">
        <f t="shared" si="66"/>
        <v>#VALUE!</v>
      </c>
      <c r="R450" s="217" t="e">
        <f>SUMIFS('[20]WorkDone DATA'!$L:$L,'[20]WorkDone DATA'!$N:$N,BOQ!S$6,'[20]WorkDone DATA'!$G:$G,BOQ!$B450)</f>
        <v>#VALUE!</v>
      </c>
      <c r="S450" s="53" t="e">
        <f t="shared" si="67"/>
        <v>#VALUE!</v>
      </c>
      <c r="T450" s="217" t="e">
        <f>SUMIFS('[20]WorkDone DATA'!$L:$L,'[20]WorkDone DATA'!$N:$N,BOQ!U$6,'[20]WorkDone DATA'!$G:$G,BOQ!$B450)</f>
        <v>#VALUE!</v>
      </c>
      <c r="U450" s="53" t="e">
        <f t="shared" si="68"/>
        <v>#VALUE!</v>
      </c>
      <c r="V450" s="217"/>
      <c r="W450" s="53" t="e">
        <f>SUMIFS('[20]WorkDone DATA'!$L:$L,'[20]WorkDone DATA'!$N:$N,BOQ!W$6,'[20]WorkDone DATA'!$G:$G,BOQ!$B450)*$G450</f>
        <v>#VALUE!</v>
      </c>
      <c r="X450" s="217"/>
      <c r="Y450" s="53" t="e">
        <f>SUMIFS('[20]WorkDone DATA'!$L:$L,'[20]WorkDone DATA'!$N:$N,BOQ!Y$6,'[20]WorkDone DATA'!$G:$G,BOQ!$B450)*$G450</f>
        <v>#VALUE!</v>
      </c>
      <c r="Z450" s="217"/>
      <c r="AA450" s="53" t="e">
        <f>SUMIFS('[20]WorkDone DATA'!$L:$L,'[20]WorkDone DATA'!$N:$N,BOQ!AA$6,'[20]WorkDone DATA'!$G:$G,BOQ!$B450)*$G450</f>
        <v>#VALUE!</v>
      </c>
      <c r="AB450" s="53" t="e">
        <f>SUMIFS('[20]WorkDone DATA'!$L:$L,'[20]WorkDone DATA'!$N:$N,BOQ!AB$6,'[20]WorkDone DATA'!$G:$G,BOQ!$B450)*$G450</f>
        <v>#VALUE!</v>
      </c>
      <c r="AC450" s="53" t="e">
        <f>SUMIFS('[20]WorkDone DATA'!$L:$L,'[20]WorkDone DATA'!$N:$N,BOQ!AC$6,'[20]WorkDone DATA'!$G:$G,BOQ!$B450)*$G450</f>
        <v>#VALUE!</v>
      </c>
      <c r="AD450" s="53" t="e">
        <f>SUMIFS('[20]WorkDone DATA'!$L:$L,'[20]WorkDone DATA'!$N:$N,BOQ!AD$6,'[20]WorkDone DATA'!$G:$G,BOQ!$B450)*$G450</f>
        <v>#VALUE!</v>
      </c>
      <c r="AE450" s="53" t="e">
        <f>SUMIFS('[20]WorkDone DATA'!$L:$L,'[20]WorkDone DATA'!$N:$N,BOQ!AE$6,'[20]WorkDone DATA'!$G:$G,BOQ!$B450)*$G450</f>
        <v>#VALUE!</v>
      </c>
      <c r="AF450" s="53" t="e">
        <f>SUMIFS('[20]WorkDone DATA'!$L:$L,'[20]WorkDone DATA'!$N:$N,BOQ!AF$6,'[20]WorkDone DATA'!$G:$G,BOQ!$B450)*$G450</f>
        <v>#VALUE!</v>
      </c>
      <c r="AG450" s="53" t="e">
        <f>SUMIFS('[20]WorkDone DATA'!$L:$L,'[20]WorkDone DATA'!$N:$N,BOQ!AG$6,'[20]WorkDone DATA'!$G:$G,BOQ!$B450)*$G450</f>
        <v>#VALUE!</v>
      </c>
      <c r="AH450" s="53" t="e">
        <f>SUMIFS('[20]WorkDone DATA'!$L:$L,'[20]WorkDone DATA'!$N:$N,BOQ!AH$6,'[20]WorkDone DATA'!$G:$G,BOQ!$B450)*$G450</f>
        <v>#VALUE!</v>
      </c>
      <c r="AI450" s="53" t="e">
        <f>SUMIFS('[20]WorkDone DATA'!$L:$L,'[20]WorkDone DATA'!$N:$N,BOQ!AI$6,'[20]WorkDone DATA'!$G:$G,BOQ!$B450)*$G450</f>
        <v>#VALUE!</v>
      </c>
      <c r="AJ450" s="53" t="e">
        <f>SUMIFS('[20]WorkDone DATA'!$L:$L,'[20]WorkDone DATA'!$N:$N,BOQ!AJ$6,'[20]WorkDone DATA'!$G:$G,BOQ!$B450)*$G450</f>
        <v>#VALUE!</v>
      </c>
      <c r="AK450" s="53" t="e">
        <f>SUMIFS('[20]WorkDone DATA'!$L:$L,'[20]WorkDone DATA'!$N:$N,BOQ!AK$6,'[20]WorkDone DATA'!$G:$G,BOQ!$B450)*$G450</f>
        <v>#VALUE!</v>
      </c>
      <c r="AL450" s="53" t="e">
        <f>SUMIFS('[20]WorkDone DATA'!$L:$L,'[20]WorkDone DATA'!$N:$N,BOQ!AL$6,'[20]WorkDone DATA'!$G:$G,BOQ!$B450)*$G450</f>
        <v>#VALUE!</v>
      </c>
      <c r="AM450" s="53" t="e">
        <f>SUMIFS('[20]WorkDone DATA'!$L:$L,'[20]WorkDone DATA'!$N:$N,BOQ!AM$6,'[20]WorkDone DATA'!$G:$G,BOQ!$B450)*$G450</f>
        <v>#VALUE!</v>
      </c>
      <c r="AN450" s="53" t="e">
        <f>SUMIFS('[20]WorkDone DATA'!$L:$L,'[20]WorkDone DATA'!$N:$N,BOQ!AN$6,'[20]WorkDone DATA'!$G:$G,BOQ!$B450)*$G450</f>
        <v>#VALUE!</v>
      </c>
      <c r="AO450" s="53" t="e">
        <f>SUMIFS('[20]WorkDone DATA'!$L:$L,'[20]WorkDone DATA'!$N:$N,BOQ!AO$6,'[20]WorkDone DATA'!$G:$G,BOQ!$B450)*$G450</f>
        <v>#VALUE!</v>
      </c>
      <c r="AP450" s="53" t="e">
        <f>SUMIFS('[20]WorkDone DATA'!$L:$L,'[20]WorkDone DATA'!$N:$N,BOQ!AP$6,'[20]WorkDone DATA'!$G:$G,BOQ!$B450)*$G450</f>
        <v>#VALUE!</v>
      </c>
      <c r="AQ450" s="53" t="e">
        <f>SUMIFS('[20]WorkDone DATA'!$L:$L,'[20]WorkDone DATA'!$N:$N,BOQ!AQ$6,'[20]WorkDone DATA'!$G:$G,BOQ!$B450)*$G450</f>
        <v>#VALUE!</v>
      </c>
      <c r="AR450" s="53" t="e">
        <f>SUMIFS('[20]WorkDone DATA'!$L:$L,'[20]WorkDone DATA'!$N:$N,BOQ!AR$6,'[20]WorkDone DATA'!$G:$G,BOQ!$B450)*$G450</f>
        <v>#VALUE!</v>
      </c>
      <c r="AS450" s="53" t="e">
        <f>SUMIFS('[20]WorkDone DATA'!$L:$L,'[20]WorkDone DATA'!$N:$N,BOQ!AS$6,'[20]WorkDone DATA'!$G:$G,BOQ!$B450)*$G450</f>
        <v>#VALUE!</v>
      </c>
      <c r="AT450" s="53" t="e">
        <f>SUMIFS('[20]WorkDone DATA'!$L:$L,'[20]WorkDone DATA'!$N:$N,BOQ!AT$6,'[20]WorkDone DATA'!$G:$G,BOQ!$B450)*$G450</f>
        <v>#VALUE!</v>
      </c>
      <c r="AU450" s="53" t="e">
        <f>SUMIFS('[20]WorkDone DATA'!$L:$L,'[20]WorkDone DATA'!$N:$N,BOQ!AU$6,'[20]WorkDone DATA'!$G:$G,BOQ!$B450)*$G450</f>
        <v>#VALUE!</v>
      </c>
      <c r="AV450" s="53" t="e">
        <f>SUMIFS('[20]WorkDone DATA'!$L:$L,'[20]WorkDone DATA'!$N:$N,BOQ!AV$6,'[20]WorkDone DATA'!$G:$G,BOQ!$B450)*$G450</f>
        <v>#VALUE!</v>
      </c>
      <c r="AW450" s="53" t="e">
        <f>SUMIFS('[20]WorkDone DATA'!$L:$L,'[20]WorkDone DATA'!$N:$N,BOQ!AW$6,'[20]WorkDone DATA'!$G:$G,BOQ!$B450)*$G450</f>
        <v>#VALUE!</v>
      </c>
      <c r="AX450" s="53" t="e">
        <f>SUMIFS('[20]WorkDone DATA'!$L:$L,'[20]WorkDone DATA'!$N:$N,BOQ!AX$6,'[20]WorkDone DATA'!$G:$G,BOQ!$B450)*$G450</f>
        <v>#VALUE!</v>
      </c>
      <c r="AY450" s="53" t="e">
        <f>SUMIFS('[20]WorkDone DATA'!$L:$L,'[20]WorkDone DATA'!$N:$N,BOQ!AY$6,'[20]WorkDone DATA'!$G:$G,BOQ!$B450)*$G450</f>
        <v>#VALUE!</v>
      </c>
      <c r="AZ450" s="53" t="e">
        <f>SUMIFS('[20]WorkDone DATA'!$L:$L,'[20]WorkDone DATA'!$N:$N,BOQ!AZ$6,'[20]WorkDone DATA'!$G:$G,BOQ!$B450)*$G450</f>
        <v>#VALUE!</v>
      </c>
      <c r="BA450" s="53" t="e">
        <f>SUMIFS('[20]WorkDone DATA'!$L:$L,'[20]WorkDone DATA'!$N:$N,BOQ!BA$6,'[20]WorkDone DATA'!$G:$G,BOQ!$B450)*$G450</f>
        <v>#VALUE!</v>
      </c>
      <c r="BB450" s="53" t="e">
        <f>SUMIFS('[20]WorkDone DATA'!$L:$L,'[20]WorkDone DATA'!$N:$N,BOQ!BB$6,'[20]WorkDone DATA'!$G:$G,BOQ!$B450)*$G450</f>
        <v>#VALUE!</v>
      </c>
      <c r="BC450" s="53" t="e">
        <f>SUMIFS('[20]WorkDone DATA'!$L:$L,'[20]WorkDone DATA'!$N:$N,BOQ!BC$6,'[20]WorkDone DATA'!$G:$G,BOQ!$B450)*$G450</f>
        <v>#VALUE!</v>
      </c>
      <c r="BD450" s="53" t="e">
        <f>SUMIFS('[20]WorkDone DATA'!$L:$L,'[20]WorkDone DATA'!$N:$N,BOQ!BD$6,'[20]WorkDone DATA'!$G:$G,BOQ!$B450)*$G450</f>
        <v>#VALUE!</v>
      </c>
      <c r="BE450" s="53" t="e">
        <f>SUMIFS('[20]WorkDone DATA'!$L:$L,'[20]WorkDone DATA'!$N:$N,BOQ!BE$6,'[20]WorkDone DATA'!$G:$G,BOQ!$B450)*$G450</f>
        <v>#VALUE!</v>
      </c>
      <c r="BF450" s="53" t="e">
        <f>SUMIFS('[20]WorkDone DATA'!$L:$L,'[20]WorkDone DATA'!$N:$N,BOQ!BF$6,'[20]WorkDone DATA'!$G:$G,BOQ!$B450)*$G450</f>
        <v>#VALUE!</v>
      </c>
      <c r="BG450" s="53" t="e">
        <f>SUMIFS('[20]WorkDone DATA'!$L:$L,'[20]WorkDone DATA'!$N:$N,BOQ!BG$6,'[20]WorkDone DATA'!$G:$G,BOQ!$B450)*$G450</f>
        <v>#VALUE!</v>
      </c>
      <c r="BH450" s="53" t="e">
        <f>SUMIFS('[20]WorkDone DATA'!$L:$L,'[20]WorkDone DATA'!$N:$N,BOQ!BH$6,'[20]WorkDone DATA'!$G:$G,BOQ!$B450)*$G450</f>
        <v>#VALUE!</v>
      </c>
      <c r="BI450" s="53" t="e">
        <f>SUMIFS('[20]WorkDone DATA'!$L:$L,'[20]WorkDone DATA'!$N:$N,BOQ!BI$6,'[20]WorkDone DATA'!$G:$G,BOQ!$B450)*$G450</f>
        <v>#VALUE!</v>
      </c>
      <c r="BJ450" s="53" t="e">
        <f>SUMIFS('[20]WorkDone DATA'!$L:$L,'[20]WorkDone DATA'!$N:$N,BOQ!BJ$6,'[20]WorkDone DATA'!$G:$G,BOQ!$B450)*$G450</f>
        <v>#VALUE!</v>
      </c>
      <c r="BK450" s="53" t="e">
        <f>SUMIFS('[20]WorkDone DATA'!$L:$L,'[20]WorkDone DATA'!$N:$N,BOQ!BK$6,'[20]WorkDone DATA'!$G:$G,BOQ!$B450)*$G450</f>
        <v>#VALUE!</v>
      </c>
      <c r="BL450" s="53" t="e">
        <f>SUMIFS('[20]WorkDone DATA'!$L:$L,'[20]WorkDone DATA'!$N:$N,BOQ!BL$6,'[20]WorkDone DATA'!$G:$G,BOQ!$B450)*$G450</f>
        <v>#VALUE!</v>
      </c>
      <c r="BM450" s="53" t="e">
        <f>SUMIFS('[20]WorkDone DATA'!$L:$L,'[20]WorkDone DATA'!$N:$N,BOQ!BM$6,'[20]WorkDone DATA'!$G:$G,BOQ!$B450)*$G450</f>
        <v>#VALUE!</v>
      </c>
      <c r="BN450" s="53" t="e">
        <f>SUMIFS('[20]WorkDone DATA'!$L:$L,'[20]WorkDone DATA'!$N:$N,BOQ!BN$6,'[20]WorkDone DATA'!$G:$G,BOQ!$B450)*$G450</f>
        <v>#VALUE!</v>
      </c>
      <c r="BO450" s="53" t="e">
        <f>SUMIFS('[20]WorkDone DATA'!$L:$L,'[20]WorkDone DATA'!$N:$N,BOQ!BO$6,'[20]WorkDone DATA'!$G:$G,BOQ!$B450)*$G450</f>
        <v>#VALUE!</v>
      </c>
      <c r="BP450" s="53" t="e">
        <f>SUMIFS('[20]WorkDone DATA'!$L:$L,'[20]WorkDone DATA'!$N:$N,BOQ!BP$6,'[20]WorkDone DATA'!$G:$G,BOQ!$B450)*$G450</f>
        <v>#VALUE!</v>
      </c>
      <c r="BQ450" s="53" t="e">
        <f>SUMIFS('[20]WorkDone DATA'!$L:$L,'[20]WorkDone DATA'!$N:$N,BOQ!BQ$6,'[20]WorkDone DATA'!$G:$G,BOQ!$B450)*$G450</f>
        <v>#VALUE!</v>
      </c>
      <c r="BR450" s="53" t="e">
        <f>SUMIFS('[20]WorkDone DATA'!$L:$L,'[20]WorkDone DATA'!$N:$N,BOQ!BR$6,'[20]WorkDone DATA'!$G:$G,BOQ!$B450)*$G450</f>
        <v>#VALUE!</v>
      </c>
      <c r="BS450" s="53" t="e">
        <f>SUMIFS('[20]WorkDone DATA'!$L:$L,'[20]WorkDone DATA'!$N:$N,BOQ!BS$6,'[20]WorkDone DATA'!$G:$G,BOQ!$B450)*$G450</f>
        <v>#VALUE!</v>
      </c>
      <c r="BT450" s="53" t="e">
        <f>SUMIFS('[20]WorkDone DATA'!$L:$L,'[20]WorkDone DATA'!$N:$N,BOQ!BT$6,'[20]WorkDone DATA'!$G:$G,BOQ!$B450)*$G450</f>
        <v>#VALUE!</v>
      </c>
      <c r="BU450" s="53" t="e">
        <f>SUMIFS('[20]WorkDone DATA'!$L:$L,'[20]WorkDone DATA'!$N:$N,BOQ!BU$6,'[20]WorkDone DATA'!$G:$G,BOQ!$B450)*$G450</f>
        <v>#VALUE!</v>
      </c>
      <c r="BV450" s="53" t="e">
        <f>SUMIFS('[20]WorkDone DATA'!$L:$L,'[20]WorkDone DATA'!$N:$N,BOQ!BV$6,'[20]WorkDone DATA'!$G:$G,BOQ!$B450)*$G450</f>
        <v>#VALUE!</v>
      </c>
      <c r="BW450" s="53" t="e">
        <f>SUMIFS('[20]WorkDone DATA'!$L:$L,'[20]WorkDone DATA'!$N:$N,BOQ!BW$6,'[20]WorkDone DATA'!$G:$G,BOQ!$B450)*$G450</f>
        <v>#VALUE!</v>
      </c>
      <c r="BX450" s="53" t="e">
        <f>SUMIFS('[20]WorkDone DATA'!$L:$L,'[20]WorkDone DATA'!$N:$N,BOQ!BX$6,'[20]WorkDone DATA'!$G:$G,BOQ!$B450)*$G450</f>
        <v>#VALUE!</v>
      </c>
    </row>
    <row r="451" spans="1:76" ht="15.6" x14ac:dyDescent="0.35">
      <c r="A451" s="1" t="str">
        <f>C449</f>
        <v>4mm2 x 2 core (BVX02ECV)</v>
      </c>
      <c r="B451" s="42">
        <v>2.2330000000000001</v>
      </c>
      <c r="C451" s="156" t="s">
        <v>53</v>
      </c>
      <c r="D451" s="152" t="s">
        <v>46</v>
      </c>
      <c r="E451" s="82" t="s">
        <v>13</v>
      </c>
      <c r="F451" s="45">
        <v>14620</v>
      </c>
      <c r="G451" s="52">
        <v>8.8800000000000008</v>
      </c>
      <c r="H451" s="53">
        <f t="shared" si="62"/>
        <v>129825.60000000001</v>
      </c>
      <c r="K451" s="214" t="e">
        <f t="shared" si="69"/>
        <v>#VALUE!</v>
      </c>
      <c r="L451" s="220" t="e">
        <f t="shared" si="63"/>
        <v>#VALUE!</v>
      </c>
      <c r="M451" s="221" t="e">
        <f t="shared" si="64"/>
        <v>#VALUE!</v>
      </c>
      <c r="N451" s="219"/>
      <c r="O451" s="214" t="e">
        <f t="shared" si="65"/>
        <v>#VALUE!</v>
      </c>
      <c r="P451" s="215" t="e">
        <f t="shared" si="66"/>
        <v>#VALUE!</v>
      </c>
      <c r="R451" s="217" t="e">
        <f>SUMIFS('[20]WorkDone DATA'!$L:$L,'[20]WorkDone DATA'!$N:$N,BOQ!S$6,'[20]WorkDone DATA'!$G:$G,BOQ!$B451)</f>
        <v>#VALUE!</v>
      </c>
      <c r="S451" s="53" t="e">
        <f t="shared" si="67"/>
        <v>#VALUE!</v>
      </c>
      <c r="T451" s="217" t="e">
        <f>SUMIFS('[20]WorkDone DATA'!$L:$L,'[20]WorkDone DATA'!$N:$N,BOQ!U$6,'[20]WorkDone DATA'!$G:$G,BOQ!$B451)</f>
        <v>#VALUE!</v>
      </c>
      <c r="U451" s="53" t="e">
        <f t="shared" si="68"/>
        <v>#VALUE!</v>
      </c>
      <c r="V451" s="217"/>
      <c r="W451" s="53" t="e">
        <f>SUMIFS('[20]WorkDone DATA'!$L:$L,'[20]WorkDone DATA'!$N:$N,BOQ!W$6,'[20]WorkDone DATA'!$G:$G,BOQ!$B451)*$G451</f>
        <v>#VALUE!</v>
      </c>
      <c r="X451" s="217"/>
      <c r="Y451" s="53" t="e">
        <f>SUMIFS('[20]WorkDone DATA'!$L:$L,'[20]WorkDone DATA'!$N:$N,BOQ!Y$6,'[20]WorkDone DATA'!$G:$G,BOQ!$B451)*$G451</f>
        <v>#VALUE!</v>
      </c>
      <c r="Z451" s="217"/>
      <c r="AA451" s="53" t="e">
        <f>SUMIFS('[20]WorkDone DATA'!$L:$L,'[20]WorkDone DATA'!$N:$N,BOQ!AA$6,'[20]WorkDone DATA'!$G:$G,BOQ!$B451)*$G451</f>
        <v>#VALUE!</v>
      </c>
      <c r="AB451" s="53" t="e">
        <f>SUMIFS('[20]WorkDone DATA'!$L:$L,'[20]WorkDone DATA'!$N:$N,BOQ!AB$6,'[20]WorkDone DATA'!$G:$G,BOQ!$B451)*$G451</f>
        <v>#VALUE!</v>
      </c>
      <c r="AC451" s="53" t="e">
        <f>SUMIFS('[20]WorkDone DATA'!$L:$L,'[20]WorkDone DATA'!$N:$N,BOQ!AC$6,'[20]WorkDone DATA'!$G:$G,BOQ!$B451)*$G451</f>
        <v>#VALUE!</v>
      </c>
      <c r="AD451" s="53" t="e">
        <f>SUMIFS('[20]WorkDone DATA'!$L:$L,'[20]WorkDone DATA'!$N:$N,BOQ!AD$6,'[20]WorkDone DATA'!$G:$G,BOQ!$B451)*$G451</f>
        <v>#VALUE!</v>
      </c>
      <c r="AE451" s="53" t="e">
        <f>SUMIFS('[20]WorkDone DATA'!$L:$L,'[20]WorkDone DATA'!$N:$N,BOQ!AE$6,'[20]WorkDone DATA'!$G:$G,BOQ!$B451)*$G451</f>
        <v>#VALUE!</v>
      </c>
      <c r="AF451" s="53" t="e">
        <f>SUMIFS('[20]WorkDone DATA'!$L:$L,'[20]WorkDone DATA'!$N:$N,BOQ!AF$6,'[20]WorkDone DATA'!$G:$G,BOQ!$B451)*$G451</f>
        <v>#VALUE!</v>
      </c>
      <c r="AG451" s="53" t="e">
        <f>SUMIFS('[20]WorkDone DATA'!$L:$L,'[20]WorkDone DATA'!$N:$N,BOQ!AG$6,'[20]WorkDone DATA'!$G:$G,BOQ!$B451)*$G451</f>
        <v>#VALUE!</v>
      </c>
      <c r="AH451" s="53" t="e">
        <f>SUMIFS('[20]WorkDone DATA'!$L:$L,'[20]WorkDone DATA'!$N:$N,BOQ!AH$6,'[20]WorkDone DATA'!$G:$G,BOQ!$B451)*$G451</f>
        <v>#VALUE!</v>
      </c>
      <c r="AI451" s="53" t="e">
        <f>SUMIFS('[20]WorkDone DATA'!$L:$L,'[20]WorkDone DATA'!$N:$N,BOQ!AI$6,'[20]WorkDone DATA'!$G:$G,BOQ!$B451)*$G451</f>
        <v>#VALUE!</v>
      </c>
      <c r="AJ451" s="53" t="e">
        <f>SUMIFS('[20]WorkDone DATA'!$L:$L,'[20]WorkDone DATA'!$N:$N,BOQ!AJ$6,'[20]WorkDone DATA'!$G:$G,BOQ!$B451)*$G451</f>
        <v>#VALUE!</v>
      </c>
      <c r="AK451" s="53" t="e">
        <f>SUMIFS('[20]WorkDone DATA'!$L:$L,'[20]WorkDone DATA'!$N:$N,BOQ!AK$6,'[20]WorkDone DATA'!$G:$G,BOQ!$B451)*$G451</f>
        <v>#VALUE!</v>
      </c>
      <c r="AL451" s="53" t="e">
        <f>SUMIFS('[20]WorkDone DATA'!$L:$L,'[20]WorkDone DATA'!$N:$N,BOQ!AL$6,'[20]WorkDone DATA'!$G:$G,BOQ!$B451)*$G451</f>
        <v>#VALUE!</v>
      </c>
      <c r="AM451" s="53" t="e">
        <f>SUMIFS('[20]WorkDone DATA'!$L:$L,'[20]WorkDone DATA'!$N:$N,BOQ!AM$6,'[20]WorkDone DATA'!$G:$G,BOQ!$B451)*$G451</f>
        <v>#VALUE!</v>
      </c>
      <c r="AN451" s="53" t="e">
        <f>SUMIFS('[20]WorkDone DATA'!$L:$L,'[20]WorkDone DATA'!$N:$N,BOQ!AN$6,'[20]WorkDone DATA'!$G:$G,BOQ!$B451)*$G451</f>
        <v>#VALUE!</v>
      </c>
      <c r="AO451" s="53" t="e">
        <f>SUMIFS('[20]WorkDone DATA'!$L:$L,'[20]WorkDone DATA'!$N:$N,BOQ!AO$6,'[20]WorkDone DATA'!$G:$G,BOQ!$B451)*$G451</f>
        <v>#VALUE!</v>
      </c>
      <c r="AP451" s="53" t="e">
        <f>SUMIFS('[20]WorkDone DATA'!$L:$L,'[20]WorkDone DATA'!$N:$N,BOQ!AP$6,'[20]WorkDone DATA'!$G:$G,BOQ!$B451)*$G451</f>
        <v>#VALUE!</v>
      </c>
      <c r="AQ451" s="53" t="e">
        <f>SUMIFS('[20]WorkDone DATA'!$L:$L,'[20]WorkDone DATA'!$N:$N,BOQ!AQ$6,'[20]WorkDone DATA'!$G:$G,BOQ!$B451)*$G451</f>
        <v>#VALUE!</v>
      </c>
      <c r="AR451" s="53" t="e">
        <f>SUMIFS('[20]WorkDone DATA'!$L:$L,'[20]WorkDone DATA'!$N:$N,BOQ!AR$6,'[20]WorkDone DATA'!$G:$G,BOQ!$B451)*$G451</f>
        <v>#VALUE!</v>
      </c>
      <c r="AS451" s="53" t="e">
        <f>SUMIFS('[20]WorkDone DATA'!$L:$L,'[20]WorkDone DATA'!$N:$N,BOQ!AS$6,'[20]WorkDone DATA'!$G:$G,BOQ!$B451)*$G451</f>
        <v>#VALUE!</v>
      </c>
      <c r="AT451" s="53" t="e">
        <f>SUMIFS('[20]WorkDone DATA'!$L:$L,'[20]WorkDone DATA'!$N:$N,BOQ!AT$6,'[20]WorkDone DATA'!$G:$G,BOQ!$B451)*$G451</f>
        <v>#VALUE!</v>
      </c>
      <c r="AU451" s="53" t="e">
        <f>SUMIFS('[20]WorkDone DATA'!$L:$L,'[20]WorkDone DATA'!$N:$N,BOQ!AU$6,'[20]WorkDone DATA'!$G:$G,BOQ!$B451)*$G451</f>
        <v>#VALUE!</v>
      </c>
      <c r="AV451" s="53" t="e">
        <f>SUMIFS('[20]WorkDone DATA'!$L:$L,'[20]WorkDone DATA'!$N:$N,BOQ!AV$6,'[20]WorkDone DATA'!$G:$G,BOQ!$B451)*$G451</f>
        <v>#VALUE!</v>
      </c>
      <c r="AW451" s="53" t="e">
        <f>SUMIFS('[20]WorkDone DATA'!$L:$L,'[20]WorkDone DATA'!$N:$N,BOQ!AW$6,'[20]WorkDone DATA'!$G:$G,BOQ!$B451)*$G451</f>
        <v>#VALUE!</v>
      </c>
      <c r="AX451" s="53" t="e">
        <f>SUMIFS('[20]WorkDone DATA'!$L:$L,'[20]WorkDone DATA'!$N:$N,BOQ!AX$6,'[20]WorkDone DATA'!$G:$G,BOQ!$B451)*$G451</f>
        <v>#VALUE!</v>
      </c>
      <c r="AY451" s="53" t="e">
        <f>SUMIFS('[20]WorkDone DATA'!$L:$L,'[20]WorkDone DATA'!$N:$N,BOQ!AY$6,'[20]WorkDone DATA'!$G:$G,BOQ!$B451)*$G451</f>
        <v>#VALUE!</v>
      </c>
      <c r="AZ451" s="53" t="e">
        <f>SUMIFS('[20]WorkDone DATA'!$L:$L,'[20]WorkDone DATA'!$N:$N,BOQ!AZ$6,'[20]WorkDone DATA'!$G:$G,BOQ!$B451)*$G451</f>
        <v>#VALUE!</v>
      </c>
      <c r="BA451" s="53" t="e">
        <f>SUMIFS('[20]WorkDone DATA'!$L:$L,'[20]WorkDone DATA'!$N:$N,BOQ!BA$6,'[20]WorkDone DATA'!$G:$G,BOQ!$B451)*$G451</f>
        <v>#VALUE!</v>
      </c>
      <c r="BB451" s="53" t="e">
        <f>SUMIFS('[20]WorkDone DATA'!$L:$L,'[20]WorkDone DATA'!$N:$N,BOQ!BB$6,'[20]WorkDone DATA'!$G:$G,BOQ!$B451)*$G451</f>
        <v>#VALUE!</v>
      </c>
      <c r="BC451" s="53" t="e">
        <f>SUMIFS('[20]WorkDone DATA'!$L:$L,'[20]WorkDone DATA'!$N:$N,BOQ!BC$6,'[20]WorkDone DATA'!$G:$G,BOQ!$B451)*$G451</f>
        <v>#VALUE!</v>
      </c>
      <c r="BD451" s="53" t="e">
        <f>SUMIFS('[20]WorkDone DATA'!$L:$L,'[20]WorkDone DATA'!$N:$N,BOQ!BD$6,'[20]WorkDone DATA'!$G:$G,BOQ!$B451)*$G451</f>
        <v>#VALUE!</v>
      </c>
      <c r="BE451" s="53" t="e">
        <f>SUMIFS('[20]WorkDone DATA'!$L:$L,'[20]WorkDone DATA'!$N:$N,BOQ!BE$6,'[20]WorkDone DATA'!$G:$G,BOQ!$B451)*$G451</f>
        <v>#VALUE!</v>
      </c>
      <c r="BF451" s="53" t="e">
        <f>SUMIFS('[20]WorkDone DATA'!$L:$L,'[20]WorkDone DATA'!$N:$N,BOQ!BF$6,'[20]WorkDone DATA'!$G:$G,BOQ!$B451)*$G451</f>
        <v>#VALUE!</v>
      </c>
      <c r="BG451" s="53" t="e">
        <f>SUMIFS('[20]WorkDone DATA'!$L:$L,'[20]WorkDone DATA'!$N:$N,BOQ!BG$6,'[20]WorkDone DATA'!$G:$G,BOQ!$B451)*$G451</f>
        <v>#VALUE!</v>
      </c>
      <c r="BH451" s="53" t="e">
        <f>SUMIFS('[20]WorkDone DATA'!$L:$L,'[20]WorkDone DATA'!$N:$N,BOQ!BH$6,'[20]WorkDone DATA'!$G:$G,BOQ!$B451)*$G451</f>
        <v>#VALUE!</v>
      </c>
      <c r="BI451" s="53" t="e">
        <f>SUMIFS('[20]WorkDone DATA'!$L:$L,'[20]WorkDone DATA'!$N:$N,BOQ!BI$6,'[20]WorkDone DATA'!$G:$G,BOQ!$B451)*$G451</f>
        <v>#VALUE!</v>
      </c>
      <c r="BJ451" s="53" t="e">
        <f>SUMIFS('[20]WorkDone DATA'!$L:$L,'[20]WorkDone DATA'!$N:$N,BOQ!BJ$6,'[20]WorkDone DATA'!$G:$G,BOQ!$B451)*$G451</f>
        <v>#VALUE!</v>
      </c>
      <c r="BK451" s="53" t="e">
        <f>SUMIFS('[20]WorkDone DATA'!$L:$L,'[20]WorkDone DATA'!$N:$N,BOQ!BK$6,'[20]WorkDone DATA'!$G:$G,BOQ!$B451)*$G451</f>
        <v>#VALUE!</v>
      </c>
      <c r="BL451" s="53" t="e">
        <f>SUMIFS('[20]WorkDone DATA'!$L:$L,'[20]WorkDone DATA'!$N:$N,BOQ!BL$6,'[20]WorkDone DATA'!$G:$G,BOQ!$B451)*$G451</f>
        <v>#VALUE!</v>
      </c>
      <c r="BM451" s="53" t="e">
        <f>SUMIFS('[20]WorkDone DATA'!$L:$L,'[20]WorkDone DATA'!$N:$N,BOQ!BM$6,'[20]WorkDone DATA'!$G:$G,BOQ!$B451)*$G451</f>
        <v>#VALUE!</v>
      </c>
      <c r="BN451" s="53" t="e">
        <f>SUMIFS('[20]WorkDone DATA'!$L:$L,'[20]WorkDone DATA'!$N:$N,BOQ!BN$6,'[20]WorkDone DATA'!$G:$G,BOQ!$B451)*$G451</f>
        <v>#VALUE!</v>
      </c>
      <c r="BO451" s="53" t="e">
        <f>SUMIFS('[20]WorkDone DATA'!$L:$L,'[20]WorkDone DATA'!$N:$N,BOQ!BO$6,'[20]WorkDone DATA'!$G:$G,BOQ!$B451)*$G451</f>
        <v>#VALUE!</v>
      </c>
      <c r="BP451" s="53" t="e">
        <f>SUMIFS('[20]WorkDone DATA'!$L:$L,'[20]WorkDone DATA'!$N:$N,BOQ!BP$6,'[20]WorkDone DATA'!$G:$G,BOQ!$B451)*$G451</f>
        <v>#VALUE!</v>
      </c>
      <c r="BQ451" s="53" t="e">
        <f>SUMIFS('[20]WorkDone DATA'!$L:$L,'[20]WorkDone DATA'!$N:$N,BOQ!BQ$6,'[20]WorkDone DATA'!$G:$G,BOQ!$B451)*$G451</f>
        <v>#VALUE!</v>
      </c>
      <c r="BR451" s="53" t="e">
        <f>SUMIFS('[20]WorkDone DATA'!$L:$L,'[20]WorkDone DATA'!$N:$N,BOQ!BR$6,'[20]WorkDone DATA'!$G:$G,BOQ!$B451)*$G451</f>
        <v>#VALUE!</v>
      </c>
      <c r="BS451" s="53" t="e">
        <f>SUMIFS('[20]WorkDone DATA'!$L:$L,'[20]WorkDone DATA'!$N:$N,BOQ!BS$6,'[20]WorkDone DATA'!$G:$G,BOQ!$B451)*$G451</f>
        <v>#VALUE!</v>
      </c>
      <c r="BT451" s="53" t="e">
        <f>SUMIFS('[20]WorkDone DATA'!$L:$L,'[20]WorkDone DATA'!$N:$N,BOQ!BT$6,'[20]WorkDone DATA'!$G:$G,BOQ!$B451)*$G451</f>
        <v>#VALUE!</v>
      </c>
      <c r="BU451" s="53" t="e">
        <f>SUMIFS('[20]WorkDone DATA'!$L:$L,'[20]WorkDone DATA'!$N:$N,BOQ!BU$6,'[20]WorkDone DATA'!$G:$G,BOQ!$B451)*$G451</f>
        <v>#VALUE!</v>
      </c>
      <c r="BV451" s="53" t="e">
        <f>SUMIFS('[20]WorkDone DATA'!$L:$L,'[20]WorkDone DATA'!$N:$N,BOQ!BV$6,'[20]WorkDone DATA'!$G:$G,BOQ!$B451)*$G451</f>
        <v>#VALUE!</v>
      </c>
      <c r="BW451" s="53" t="e">
        <f>SUMIFS('[20]WorkDone DATA'!$L:$L,'[20]WorkDone DATA'!$N:$N,BOQ!BW$6,'[20]WorkDone DATA'!$G:$G,BOQ!$B451)*$G451</f>
        <v>#VALUE!</v>
      </c>
      <c r="BX451" s="53" t="e">
        <f>SUMIFS('[20]WorkDone DATA'!$L:$L,'[20]WorkDone DATA'!$N:$N,BOQ!BX$6,'[20]WorkDone DATA'!$G:$G,BOQ!$B451)*$G451</f>
        <v>#VALUE!</v>
      </c>
    </row>
    <row r="452" spans="1:76" ht="15.6" x14ac:dyDescent="0.35">
      <c r="A452" s="1"/>
      <c r="B452" s="42"/>
      <c r="C452" s="150" t="s">
        <v>67</v>
      </c>
      <c r="D452" s="152"/>
      <c r="E452" s="82"/>
      <c r="F452" s="45"/>
      <c r="G452" s="52"/>
      <c r="H452" s="53">
        <f t="shared" si="62"/>
        <v>0</v>
      </c>
      <c r="K452" s="214"/>
      <c r="L452" s="220" t="e">
        <f t="shared" si="63"/>
        <v>#VALUE!</v>
      </c>
      <c r="M452" s="221" t="e">
        <f t="shared" si="64"/>
        <v>#VALUE!</v>
      </c>
      <c r="N452" s="219"/>
      <c r="O452" s="214">
        <f t="shared" si="65"/>
        <v>0</v>
      </c>
      <c r="P452" s="215" t="e">
        <f t="shared" si="66"/>
        <v>#VALUE!</v>
      </c>
      <c r="R452" s="217" t="e">
        <f>SUMIFS('[20]WorkDone DATA'!$L:$L,'[20]WorkDone DATA'!$N:$N,BOQ!S$6,'[20]WorkDone DATA'!$G:$G,BOQ!$B452)</f>
        <v>#VALUE!</v>
      </c>
      <c r="S452" s="53" t="e">
        <f t="shared" si="67"/>
        <v>#VALUE!</v>
      </c>
      <c r="T452" s="217" t="e">
        <f>SUMIFS('[20]WorkDone DATA'!$L:$L,'[20]WorkDone DATA'!$N:$N,BOQ!U$6,'[20]WorkDone DATA'!$G:$G,BOQ!$B452)</f>
        <v>#VALUE!</v>
      </c>
      <c r="U452" s="53" t="e">
        <f t="shared" si="68"/>
        <v>#VALUE!</v>
      </c>
      <c r="V452" s="217"/>
      <c r="W452" s="53" t="e">
        <f>SUMIFS('[20]WorkDone DATA'!$L:$L,'[20]WorkDone DATA'!$N:$N,BOQ!W$6,'[20]WorkDone DATA'!$G:$G,BOQ!$B452)*$G452</f>
        <v>#VALUE!</v>
      </c>
      <c r="X452" s="217"/>
      <c r="Y452" s="53" t="e">
        <f>SUMIFS('[20]WorkDone DATA'!$L:$L,'[20]WorkDone DATA'!$N:$N,BOQ!Y$6,'[20]WorkDone DATA'!$G:$G,BOQ!$B452)*$G452</f>
        <v>#VALUE!</v>
      </c>
      <c r="Z452" s="217"/>
      <c r="AA452" s="53" t="e">
        <f>SUMIFS('[20]WorkDone DATA'!$L:$L,'[20]WorkDone DATA'!$N:$N,BOQ!AA$6,'[20]WorkDone DATA'!$G:$G,BOQ!$B452)*$G452</f>
        <v>#VALUE!</v>
      </c>
      <c r="AB452" s="53" t="e">
        <f>SUMIFS('[20]WorkDone DATA'!$L:$L,'[20]WorkDone DATA'!$N:$N,BOQ!AB$6,'[20]WorkDone DATA'!$G:$G,BOQ!$B452)*$G452</f>
        <v>#VALUE!</v>
      </c>
      <c r="AC452" s="53" t="e">
        <f>SUMIFS('[20]WorkDone DATA'!$L:$L,'[20]WorkDone DATA'!$N:$N,BOQ!AC$6,'[20]WorkDone DATA'!$G:$G,BOQ!$B452)*$G452</f>
        <v>#VALUE!</v>
      </c>
      <c r="AD452" s="53" t="e">
        <f>SUMIFS('[20]WorkDone DATA'!$L:$L,'[20]WorkDone DATA'!$N:$N,BOQ!AD$6,'[20]WorkDone DATA'!$G:$G,BOQ!$B452)*$G452</f>
        <v>#VALUE!</v>
      </c>
      <c r="AE452" s="53" t="e">
        <f>SUMIFS('[20]WorkDone DATA'!$L:$L,'[20]WorkDone DATA'!$N:$N,BOQ!AE$6,'[20]WorkDone DATA'!$G:$G,BOQ!$B452)*$G452</f>
        <v>#VALUE!</v>
      </c>
      <c r="AF452" s="53" t="e">
        <f>SUMIFS('[20]WorkDone DATA'!$L:$L,'[20]WorkDone DATA'!$N:$N,BOQ!AF$6,'[20]WorkDone DATA'!$G:$G,BOQ!$B452)*$G452</f>
        <v>#VALUE!</v>
      </c>
      <c r="AG452" s="53" t="e">
        <f>SUMIFS('[20]WorkDone DATA'!$L:$L,'[20]WorkDone DATA'!$N:$N,BOQ!AG$6,'[20]WorkDone DATA'!$G:$G,BOQ!$B452)*$G452</f>
        <v>#VALUE!</v>
      </c>
      <c r="AH452" s="53" t="e">
        <f>SUMIFS('[20]WorkDone DATA'!$L:$L,'[20]WorkDone DATA'!$N:$N,BOQ!AH$6,'[20]WorkDone DATA'!$G:$G,BOQ!$B452)*$G452</f>
        <v>#VALUE!</v>
      </c>
      <c r="AI452" s="53" t="e">
        <f>SUMIFS('[20]WorkDone DATA'!$L:$L,'[20]WorkDone DATA'!$N:$N,BOQ!AI$6,'[20]WorkDone DATA'!$G:$G,BOQ!$B452)*$G452</f>
        <v>#VALUE!</v>
      </c>
      <c r="AJ452" s="53" t="e">
        <f>SUMIFS('[20]WorkDone DATA'!$L:$L,'[20]WorkDone DATA'!$N:$N,BOQ!AJ$6,'[20]WorkDone DATA'!$G:$G,BOQ!$B452)*$G452</f>
        <v>#VALUE!</v>
      </c>
      <c r="AK452" s="53" t="e">
        <f>SUMIFS('[20]WorkDone DATA'!$L:$L,'[20]WorkDone DATA'!$N:$N,BOQ!AK$6,'[20]WorkDone DATA'!$G:$G,BOQ!$B452)*$G452</f>
        <v>#VALUE!</v>
      </c>
      <c r="AL452" s="53" t="e">
        <f>SUMIFS('[20]WorkDone DATA'!$L:$L,'[20]WorkDone DATA'!$N:$N,BOQ!AL$6,'[20]WorkDone DATA'!$G:$G,BOQ!$B452)*$G452</f>
        <v>#VALUE!</v>
      </c>
      <c r="AM452" s="53" t="e">
        <f>SUMIFS('[20]WorkDone DATA'!$L:$L,'[20]WorkDone DATA'!$N:$N,BOQ!AM$6,'[20]WorkDone DATA'!$G:$G,BOQ!$B452)*$G452</f>
        <v>#VALUE!</v>
      </c>
      <c r="AN452" s="53" t="e">
        <f>SUMIFS('[20]WorkDone DATA'!$L:$L,'[20]WorkDone DATA'!$N:$N,BOQ!AN$6,'[20]WorkDone DATA'!$G:$G,BOQ!$B452)*$G452</f>
        <v>#VALUE!</v>
      </c>
      <c r="AO452" s="53" t="e">
        <f>SUMIFS('[20]WorkDone DATA'!$L:$L,'[20]WorkDone DATA'!$N:$N,BOQ!AO$6,'[20]WorkDone DATA'!$G:$G,BOQ!$B452)*$G452</f>
        <v>#VALUE!</v>
      </c>
      <c r="AP452" s="53" t="e">
        <f>SUMIFS('[20]WorkDone DATA'!$L:$L,'[20]WorkDone DATA'!$N:$N,BOQ!AP$6,'[20]WorkDone DATA'!$G:$G,BOQ!$B452)*$G452</f>
        <v>#VALUE!</v>
      </c>
      <c r="AQ452" s="53" t="e">
        <f>SUMIFS('[20]WorkDone DATA'!$L:$L,'[20]WorkDone DATA'!$N:$N,BOQ!AQ$6,'[20]WorkDone DATA'!$G:$G,BOQ!$B452)*$G452</f>
        <v>#VALUE!</v>
      </c>
      <c r="AR452" s="53" t="e">
        <f>SUMIFS('[20]WorkDone DATA'!$L:$L,'[20]WorkDone DATA'!$N:$N,BOQ!AR$6,'[20]WorkDone DATA'!$G:$G,BOQ!$B452)*$G452</f>
        <v>#VALUE!</v>
      </c>
      <c r="AS452" s="53" t="e">
        <f>SUMIFS('[20]WorkDone DATA'!$L:$L,'[20]WorkDone DATA'!$N:$N,BOQ!AS$6,'[20]WorkDone DATA'!$G:$G,BOQ!$B452)*$G452</f>
        <v>#VALUE!</v>
      </c>
      <c r="AT452" s="53" t="e">
        <f>SUMIFS('[20]WorkDone DATA'!$L:$L,'[20]WorkDone DATA'!$N:$N,BOQ!AT$6,'[20]WorkDone DATA'!$G:$G,BOQ!$B452)*$G452</f>
        <v>#VALUE!</v>
      </c>
      <c r="AU452" s="53" t="e">
        <f>SUMIFS('[20]WorkDone DATA'!$L:$L,'[20]WorkDone DATA'!$N:$N,BOQ!AU$6,'[20]WorkDone DATA'!$G:$G,BOQ!$B452)*$G452</f>
        <v>#VALUE!</v>
      </c>
      <c r="AV452" s="53" t="e">
        <f>SUMIFS('[20]WorkDone DATA'!$L:$L,'[20]WorkDone DATA'!$N:$N,BOQ!AV$6,'[20]WorkDone DATA'!$G:$G,BOQ!$B452)*$G452</f>
        <v>#VALUE!</v>
      </c>
      <c r="AW452" s="53" t="e">
        <f>SUMIFS('[20]WorkDone DATA'!$L:$L,'[20]WorkDone DATA'!$N:$N,BOQ!AW$6,'[20]WorkDone DATA'!$G:$G,BOQ!$B452)*$G452</f>
        <v>#VALUE!</v>
      </c>
      <c r="AX452" s="53" t="e">
        <f>SUMIFS('[20]WorkDone DATA'!$L:$L,'[20]WorkDone DATA'!$N:$N,BOQ!AX$6,'[20]WorkDone DATA'!$G:$G,BOQ!$B452)*$G452</f>
        <v>#VALUE!</v>
      </c>
      <c r="AY452" s="53" t="e">
        <f>SUMIFS('[20]WorkDone DATA'!$L:$L,'[20]WorkDone DATA'!$N:$N,BOQ!AY$6,'[20]WorkDone DATA'!$G:$G,BOQ!$B452)*$G452</f>
        <v>#VALUE!</v>
      </c>
      <c r="AZ452" s="53" t="e">
        <f>SUMIFS('[20]WorkDone DATA'!$L:$L,'[20]WorkDone DATA'!$N:$N,BOQ!AZ$6,'[20]WorkDone DATA'!$G:$G,BOQ!$B452)*$G452</f>
        <v>#VALUE!</v>
      </c>
      <c r="BA452" s="53" t="e">
        <f>SUMIFS('[20]WorkDone DATA'!$L:$L,'[20]WorkDone DATA'!$N:$N,BOQ!BA$6,'[20]WorkDone DATA'!$G:$G,BOQ!$B452)*$G452</f>
        <v>#VALUE!</v>
      </c>
      <c r="BB452" s="53" t="e">
        <f>SUMIFS('[20]WorkDone DATA'!$L:$L,'[20]WorkDone DATA'!$N:$N,BOQ!BB$6,'[20]WorkDone DATA'!$G:$G,BOQ!$B452)*$G452</f>
        <v>#VALUE!</v>
      </c>
      <c r="BC452" s="53" t="e">
        <f>SUMIFS('[20]WorkDone DATA'!$L:$L,'[20]WorkDone DATA'!$N:$N,BOQ!BC$6,'[20]WorkDone DATA'!$G:$G,BOQ!$B452)*$G452</f>
        <v>#VALUE!</v>
      </c>
      <c r="BD452" s="53" t="e">
        <f>SUMIFS('[20]WorkDone DATA'!$L:$L,'[20]WorkDone DATA'!$N:$N,BOQ!BD$6,'[20]WorkDone DATA'!$G:$G,BOQ!$B452)*$G452</f>
        <v>#VALUE!</v>
      </c>
      <c r="BE452" s="53" t="e">
        <f>SUMIFS('[20]WorkDone DATA'!$L:$L,'[20]WorkDone DATA'!$N:$N,BOQ!BE$6,'[20]WorkDone DATA'!$G:$G,BOQ!$B452)*$G452</f>
        <v>#VALUE!</v>
      </c>
      <c r="BF452" s="53" t="e">
        <f>SUMIFS('[20]WorkDone DATA'!$L:$L,'[20]WorkDone DATA'!$N:$N,BOQ!BF$6,'[20]WorkDone DATA'!$G:$G,BOQ!$B452)*$G452</f>
        <v>#VALUE!</v>
      </c>
      <c r="BG452" s="53" t="e">
        <f>SUMIFS('[20]WorkDone DATA'!$L:$L,'[20]WorkDone DATA'!$N:$N,BOQ!BG$6,'[20]WorkDone DATA'!$G:$G,BOQ!$B452)*$G452</f>
        <v>#VALUE!</v>
      </c>
      <c r="BH452" s="53" t="e">
        <f>SUMIFS('[20]WorkDone DATA'!$L:$L,'[20]WorkDone DATA'!$N:$N,BOQ!BH$6,'[20]WorkDone DATA'!$G:$G,BOQ!$B452)*$G452</f>
        <v>#VALUE!</v>
      </c>
      <c r="BI452" s="53" t="e">
        <f>SUMIFS('[20]WorkDone DATA'!$L:$L,'[20]WorkDone DATA'!$N:$N,BOQ!BI$6,'[20]WorkDone DATA'!$G:$G,BOQ!$B452)*$G452</f>
        <v>#VALUE!</v>
      </c>
      <c r="BJ452" s="53" t="e">
        <f>SUMIFS('[20]WorkDone DATA'!$L:$L,'[20]WorkDone DATA'!$N:$N,BOQ!BJ$6,'[20]WorkDone DATA'!$G:$G,BOQ!$B452)*$G452</f>
        <v>#VALUE!</v>
      </c>
      <c r="BK452" s="53" t="e">
        <f>SUMIFS('[20]WorkDone DATA'!$L:$L,'[20]WorkDone DATA'!$N:$N,BOQ!BK$6,'[20]WorkDone DATA'!$G:$G,BOQ!$B452)*$G452</f>
        <v>#VALUE!</v>
      </c>
      <c r="BL452" s="53" t="e">
        <f>SUMIFS('[20]WorkDone DATA'!$L:$L,'[20]WorkDone DATA'!$N:$N,BOQ!BL$6,'[20]WorkDone DATA'!$G:$G,BOQ!$B452)*$G452</f>
        <v>#VALUE!</v>
      </c>
      <c r="BM452" s="53" t="e">
        <f>SUMIFS('[20]WorkDone DATA'!$L:$L,'[20]WorkDone DATA'!$N:$N,BOQ!BM$6,'[20]WorkDone DATA'!$G:$G,BOQ!$B452)*$G452</f>
        <v>#VALUE!</v>
      </c>
      <c r="BN452" s="53" t="e">
        <f>SUMIFS('[20]WorkDone DATA'!$L:$L,'[20]WorkDone DATA'!$N:$N,BOQ!BN$6,'[20]WorkDone DATA'!$G:$G,BOQ!$B452)*$G452</f>
        <v>#VALUE!</v>
      </c>
      <c r="BO452" s="53" t="e">
        <f>SUMIFS('[20]WorkDone DATA'!$L:$L,'[20]WorkDone DATA'!$N:$N,BOQ!BO$6,'[20]WorkDone DATA'!$G:$G,BOQ!$B452)*$G452</f>
        <v>#VALUE!</v>
      </c>
      <c r="BP452" s="53" t="e">
        <f>SUMIFS('[20]WorkDone DATA'!$L:$L,'[20]WorkDone DATA'!$N:$N,BOQ!BP$6,'[20]WorkDone DATA'!$G:$G,BOQ!$B452)*$G452</f>
        <v>#VALUE!</v>
      </c>
      <c r="BQ452" s="53" t="e">
        <f>SUMIFS('[20]WorkDone DATA'!$L:$L,'[20]WorkDone DATA'!$N:$N,BOQ!BQ$6,'[20]WorkDone DATA'!$G:$G,BOQ!$B452)*$G452</f>
        <v>#VALUE!</v>
      </c>
      <c r="BR452" s="53" t="e">
        <f>SUMIFS('[20]WorkDone DATA'!$L:$L,'[20]WorkDone DATA'!$N:$N,BOQ!BR$6,'[20]WorkDone DATA'!$G:$G,BOQ!$B452)*$G452</f>
        <v>#VALUE!</v>
      </c>
      <c r="BS452" s="53" t="e">
        <f>SUMIFS('[20]WorkDone DATA'!$L:$L,'[20]WorkDone DATA'!$N:$N,BOQ!BS$6,'[20]WorkDone DATA'!$G:$G,BOQ!$B452)*$G452</f>
        <v>#VALUE!</v>
      </c>
      <c r="BT452" s="53" t="e">
        <f>SUMIFS('[20]WorkDone DATA'!$L:$L,'[20]WorkDone DATA'!$N:$N,BOQ!BT$6,'[20]WorkDone DATA'!$G:$G,BOQ!$B452)*$G452</f>
        <v>#VALUE!</v>
      </c>
      <c r="BU452" s="53" t="e">
        <f>SUMIFS('[20]WorkDone DATA'!$L:$L,'[20]WorkDone DATA'!$N:$N,BOQ!BU$6,'[20]WorkDone DATA'!$G:$G,BOQ!$B452)*$G452</f>
        <v>#VALUE!</v>
      </c>
      <c r="BV452" s="53" t="e">
        <f>SUMIFS('[20]WorkDone DATA'!$L:$L,'[20]WorkDone DATA'!$N:$N,BOQ!BV$6,'[20]WorkDone DATA'!$G:$G,BOQ!$B452)*$G452</f>
        <v>#VALUE!</v>
      </c>
      <c r="BW452" s="53" t="e">
        <f>SUMIFS('[20]WorkDone DATA'!$L:$L,'[20]WorkDone DATA'!$N:$N,BOQ!BW$6,'[20]WorkDone DATA'!$G:$G,BOQ!$B452)*$G452</f>
        <v>#VALUE!</v>
      </c>
      <c r="BX452" s="53" t="e">
        <f>SUMIFS('[20]WorkDone DATA'!$L:$L,'[20]WorkDone DATA'!$N:$N,BOQ!BX$6,'[20]WorkDone DATA'!$G:$G,BOQ!$B452)*$G452</f>
        <v>#VALUE!</v>
      </c>
    </row>
    <row r="453" spans="1:76" ht="15.6" x14ac:dyDescent="0.35">
      <c r="A453" s="1" t="str">
        <f>C452</f>
        <v>4mm2 x 3 core (BVX03ECV)</v>
      </c>
      <c r="B453" s="42">
        <v>2.234</v>
      </c>
      <c r="C453" s="156" t="s">
        <v>11</v>
      </c>
      <c r="D453" s="152" t="s">
        <v>27</v>
      </c>
      <c r="E453" s="82" t="s">
        <v>13</v>
      </c>
      <c r="F453" s="45">
        <v>7311</v>
      </c>
      <c r="G453" s="52">
        <v>64.19</v>
      </c>
      <c r="H453" s="53">
        <f t="shared" si="62"/>
        <v>469293.08999999997</v>
      </c>
      <c r="K453" s="214" t="e">
        <f t="shared" si="69"/>
        <v>#VALUE!</v>
      </c>
      <c r="L453" s="220" t="e">
        <f t="shared" si="63"/>
        <v>#VALUE!</v>
      </c>
      <c r="M453" s="221" t="e">
        <f t="shared" si="64"/>
        <v>#VALUE!</v>
      </c>
      <c r="N453" s="219"/>
      <c r="O453" s="214" t="e">
        <f t="shared" si="65"/>
        <v>#VALUE!</v>
      </c>
      <c r="P453" s="215" t="e">
        <f t="shared" si="66"/>
        <v>#VALUE!</v>
      </c>
      <c r="R453" s="217" t="e">
        <f>SUMIFS('[20]WorkDone DATA'!$L:$L,'[20]WorkDone DATA'!$N:$N,BOQ!S$6,'[20]WorkDone DATA'!$G:$G,BOQ!$B453)</f>
        <v>#VALUE!</v>
      </c>
      <c r="S453" s="53" t="e">
        <f t="shared" si="67"/>
        <v>#VALUE!</v>
      </c>
      <c r="T453" s="217" t="e">
        <f>SUMIFS('[20]WorkDone DATA'!$L:$L,'[20]WorkDone DATA'!$N:$N,BOQ!U$6,'[20]WorkDone DATA'!$G:$G,BOQ!$B453)</f>
        <v>#VALUE!</v>
      </c>
      <c r="U453" s="53" t="e">
        <f t="shared" si="68"/>
        <v>#VALUE!</v>
      </c>
      <c r="V453" s="217"/>
      <c r="W453" s="53" t="e">
        <f>SUMIFS('[20]WorkDone DATA'!$L:$L,'[20]WorkDone DATA'!$N:$N,BOQ!W$6,'[20]WorkDone DATA'!$G:$G,BOQ!$B453)*$G453</f>
        <v>#VALUE!</v>
      </c>
      <c r="X453" s="217"/>
      <c r="Y453" s="53" t="e">
        <f>SUMIFS('[20]WorkDone DATA'!$L:$L,'[20]WorkDone DATA'!$N:$N,BOQ!Y$6,'[20]WorkDone DATA'!$G:$G,BOQ!$B453)*$G453</f>
        <v>#VALUE!</v>
      </c>
      <c r="Z453" s="217"/>
      <c r="AA453" s="53" t="e">
        <f>SUMIFS('[20]WorkDone DATA'!$L:$L,'[20]WorkDone DATA'!$N:$N,BOQ!AA$6,'[20]WorkDone DATA'!$G:$G,BOQ!$B453)*$G453</f>
        <v>#VALUE!</v>
      </c>
      <c r="AB453" s="53" t="e">
        <f>SUMIFS('[20]WorkDone DATA'!$L:$L,'[20]WorkDone DATA'!$N:$N,BOQ!AB$6,'[20]WorkDone DATA'!$G:$G,BOQ!$B453)*$G453</f>
        <v>#VALUE!</v>
      </c>
      <c r="AC453" s="53" t="e">
        <f>SUMIFS('[20]WorkDone DATA'!$L:$L,'[20]WorkDone DATA'!$N:$N,BOQ!AC$6,'[20]WorkDone DATA'!$G:$G,BOQ!$B453)*$G453</f>
        <v>#VALUE!</v>
      </c>
      <c r="AD453" s="53" t="e">
        <f>SUMIFS('[20]WorkDone DATA'!$L:$L,'[20]WorkDone DATA'!$N:$N,BOQ!AD$6,'[20]WorkDone DATA'!$G:$G,BOQ!$B453)*$G453</f>
        <v>#VALUE!</v>
      </c>
      <c r="AE453" s="53" t="e">
        <f>SUMIFS('[20]WorkDone DATA'!$L:$L,'[20]WorkDone DATA'!$N:$N,BOQ!AE$6,'[20]WorkDone DATA'!$G:$G,BOQ!$B453)*$G453</f>
        <v>#VALUE!</v>
      </c>
      <c r="AF453" s="53" t="e">
        <f>SUMIFS('[20]WorkDone DATA'!$L:$L,'[20]WorkDone DATA'!$N:$N,BOQ!AF$6,'[20]WorkDone DATA'!$G:$G,BOQ!$B453)*$G453</f>
        <v>#VALUE!</v>
      </c>
      <c r="AG453" s="53" t="e">
        <f>SUMIFS('[20]WorkDone DATA'!$L:$L,'[20]WorkDone DATA'!$N:$N,BOQ!AG$6,'[20]WorkDone DATA'!$G:$G,BOQ!$B453)*$G453</f>
        <v>#VALUE!</v>
      </c>
      <c r="AH453" s="53" t="e">
        <f>SUMIFS('[20]WorkDone DATA'!$L:$L,'[20]WorkDone DATA'!$N:$N,BOQ!AH$6,'[20]WorkDone DATA'!$G:$G,BOQ!$B453)*$G453</f>
        <v>#VALUE!</v>
      </c>
      <c r="AI453" s="53" t="e">
        <f>SUMIFS('[20]WorkDone DATA'!$L:$L,'[20]WorkDone DATA'!$N:$N,BOQ!AI$6,'[20]WorkDone DATA'!$G:$G,BOQ!$B453)*$G453</f>
        <v>#VALUE!</v>
      </c>
      <c r="AJ453" s="53" t="e">
        <f>SUMIFS('[20]WorkDone DATA'!$L:$L,'[20]WorkDone DATA'!$N:$N,BOQ!AJ$6,'[20]WorkDone DATA'!$G:$G,BOQ!$B453)*$G453</f>
        <v>#VALUE!</v>
      </c>
      <c r="AK453" s="53" t="e">
        <f>SUMIFS('[20]WorkDone DATA'!$L:$L,'[20]WorkDone DATA'!$N:$N,BOQ!AK$6,'[20]WorkDone DATA'!$G:$G,BOQ!$B453)*$G453</f>
        <v>#VALUE!</v>
      </c>
      <c r="AL453" s="53" t="e">
        <f>SUMIFS('[20]WorkDone DATA'!$L:$L,'[20]WorkDone DATA'!$N:$N,BOQ!AL$6,'[20]WorkDone DATA'!$G:$G,BOQ!$B453)*$G453</f>
        <v>#VALUE!</v>
      </c>
      <c r="AM453" s="53" t="e">
        <f>SUMIFS('[20]WorkDone DATA'!$L:$L,'[20]WorkDone DATA'!$N:$N,BOQ!AM$6,'[20]WorkDone DATA'!$G:$G,BOQ!$B453)*$G453</f>
        <v>#VALUE!</v>
      </c>
      <c r="AN453" s="53" t="e">
        <f>SUMIFS('[20]WorkDone DATA'!$L:$L,'[20]WorkDone DATA'!$N:$N,BOQ!AN$6,'[20]WorkDone DATA'!$G:$G,BOQ!$B453)*$G453</f>
        <v>#VALUE!</v>
      </c>
      <c r="AO453" s="53" t="e">
        <f>SUMIFS('[20]WorkDone DATA'!$L:$L,'[20]WorkDone DATA'!$N:$N,BOQ!AO$6,'[20]WorkDone DATA'!$G:$G,BOQ!$B453)*$G453</f>
        <v>#VALUE!</v>
      </c>
      <c r="AP453" s="53" t="e">
        <f>SUMIFS('[20]WorkDone DATA'!$L:$L,'[20]WorkDone DATA'!$N:$N,BOQ!AP$6,'[20]WorkDone DATA'!$G:$G,BOQ!$B453)*$G453</f>
        <v>#VALUE!</v>
      </c>
      <c r="AQ453" s="53" t="e">
        <f>SUMIFS('[20]WorkDone DATA'!$L:$L,'[20]WorkDone DATA'!$N:$N,BOQ!AQ$6,'[20]WorkDone DATA'!$G:$G,BOQ!$B453)*$G453</f>
        <v>#VALUE!</v>
      </c>
      <c r="AR453" s="53" t="e">
        <f>SUMIFS('[20]WorkDone DATA'!$L:$L,'[20]WorkDone DATA'!$N:$N,BOQ!AR$6,'[20]WorkDone DATA'!$G:$G,BOQ!$B453)*$G453</f>
        <v>#VALUE!</v>
      </c>
      <c r="AS453" s="53" t="e">
        <f>SUMIFS('[20]WorkDone DATA'!$L:$L,'[20]WorkDone DATA'!$N:$N,BOQ!AS$6,'[20]WorkDone DATA'!$G:$G,BOQ!$B453)*$G453</f>
        <v>#VALUE!</v>
      </c>
      <c r="AT453" s="53" t="e">
        <f>SUMIFS('[20]WorkDone DATA'!$L:$L,'[20]WorkDone DATA'!$N:$N,BOQ!AT$6,'[20]WorkDone DATA'!$G:$G,BOQ!$B453)*$G453</f>
        <v>#VALUE!</v>
      </c>
      <c r="AU453" s="53" t="e">
        <f>SUMIFS('[20]WorkDone DATA'!$L:$L,'[20]WorkDone DATA'!$N:$N,BOQ!AU$6,'[20]WorkDone DATA'!$G:$G,BOQ!$B453)*$G453</f>
        <v>#VALUE!</v>
      </c>
      <c r="AV453" s="53" t="e">
        <f>SUMIFS('[20]WorkDone DATA'!$L:$L,'[20]WorkDone DATA'!$N:$N,BOQ!AV$6,'[20]WorkDone DATA'!$G:$G,BOQ!$B453)*$G453</f>
        <v>#VALUE!</v>
      </c>
      <c r="AW453" s="53" t="e">
        <f>SUMIFS('[20]WorkDone DATA'!$L:$L,'[20]WorkDone DATA'!$N:$N,BOQ!AW$6,'[20]WorkDone DATA'!$G:$G,BOQ!$B453)*$G453</f>
        <v>#VALUE!</v>
      </c>
      <c r="AX453" s="53" t="e">
        <f>SUMIFS('[20]WorkDone DATA'!$L:$L,'[20]WorkDone DATA'!$N:$N,BOQ!AX$6,'[20]WorkDone DATA'!$G:$G,BOQ!$B453)*$G453</f>
        <v>#VALUE!</v>
      </c>
      <c r="AY453" s="53" t="e">
        <f>SUMIFS('[20]WorkDone DATA'!$L:$L,'[20]WorkDone DATA'!$N:$N,BOQ!AY$6,'[20]WorkDone DATA'!$G:$G,BOQ!$B453)*$G453</f>
        <v>#VALUE!</v>
      </c>
      <c r="AZ453" s="53" t="e">
        <f>SUMIFS('[20]WorkDone DATA'!$L:$L,'[20]WorkDone DATA'!$N:$N,BOQ!AZ$6,'[20]WorkDone DATA'!$G:$G,BOQ!$B453)*$G453</f>
        <v>#VALUE!</v>
      </c>
      <c r="BA453" s="53" t="e">
        <f>SUMIFS('[20]WorkDone DATA'!$L:$L,'[20]WorkDone DATA'!$N:$N,BOQ!BA$6,'[20]WorkDone DATA'!$G:$G,BOQ!$B453)*$G453</f>
        <v>#VALUE!</v>
      </c>
      <c r="BB453" s="53" t="e">
        <f>SUMIFS('[20]WorkDone DATA'!$L:$L,'[20]WorkDone DATA'!$N:$N,BOQ!BB$6,'[20]WorkDone DATA'!$G:$G,BOQ!$B453)*$G453</f>
        <v>#VALUE!</v>
      </c>
      <c r="BC453" s="53" t="e">
        <f>SUMIFS('[20]WorkDone DATA'!$L:$L,'[20]WorkDone DATA'!$N:$N,BOQ!BC$6,'[20]WorkDone DATA'!$G:$G,BOQ!$B453)*$G453</f>
        <v>#VALUE!</v>
      </c>
      <c r="BD453" s="53" t="e">
        <f>SUMIFS('[20]WorkDone DATA'!$L:$L,'[20]WorkDone DATA'!$N:$N,BOQ!BD$6,'[20]WorkDone DATA'!$G:$G,BOQ!$B453)*$G453</f>
        <v>#VALUE!</v>
      </c>
      <c r="BE453" s="53" t="e">
        <f>SUMIFS('[20]WorkDone DATA'!$L:$L,'[20]WorkDone DATA'!$N:$N,BOQ!BE$6,'[20]WorkDone DATA'!$G:$G,BOQ!$B453)*$G453</f>
        <v>#VALUE!</v>
      </c>
      <c r="BF453" s="53" t="e">
        <f>SUMIFS('[20]WorkDone DATA'!$L:$L,'[20]WorkDone DATA'!$N:$N,BOQ!BF$6,'[20]WorkDone DATA'!$G:$G,BOQ!$B453)*$G453</f>
        <v>#VALUE!</v>
      </c>
      <c r="BG453" s="53" t="e">
        <f>SUMIFS('[20]WorkDone DATA'!$L:$L,'[20]WorkDone DATA'!$N:$N,BOQ!BG$6,'[20]WorkDone DATA'!$G:$G,BOQ!$B453)*$G453</f>
        <v>#VALUE!</v>
      </c>
      <c r="BH453" s="53" t="e">
        <f>SUMIFS('[20]WorkDone DATA'!$L:$L,'[20]WorkDone DATA'!$N:$N,BOQ!BH$6,'[20]WorkDone DATA'!$G:$G,BOQ!$B453)*$G453</f>
        <v>#VALUE!</v>
      </c>
      <c r="BI453" s="53" t="e">
        <f>SUMIFS('[20]WorkDone DATA'!$L:$L,'[20]WorkDone DATA'!$N:$N,BOQ!BI$6,'[20]WorkDone DATA'!$G:$G,BOQ!$B453)*$G453</f>
        <v>#VALUE!</v>
      </c>
      <c r="BJ453" s="53" t="e">
        <f>SUMIFS('[20]WorkDone DATA'!$L:$L,'[20]WorkDone DATA'!$N:$N,BOQ!BJ$6,'[20]WorkDone DATA'!$G:$G,BOQ!$B453)*$G453</f>
        <v>#VALUE!</v>
      </c>
      <c r="BK453" s="53" t="e">
        <f>SUMIFS('[20]WorkDone DATA'!$L:$L,'[20]WorkDone DATA'!$N:$N,BOQ!BK$6,'[20]WorkDone DATA'!$G:$G,BOQ!$B453)*$G453</f>
        <v>#VALUE!</v>
      </c>
      <c r="BL453" s="53" t="e">
        <f>SUMIFS('[20]WorkDone DATA'!$L:$L,'[20]WorkDone DATA'!$N:$N,BOQ!BL$6,'[20]WorkDone DATA'!$G:$G,BOQ!$B453)*$G453</f>
        <v>#VALUE!</v>
      </c>
      <c r="BM453" s="53" t="e">
        <f>SUMIFS('[20]WorkDone DATA'!$L:$L,'[20]WorkDone DATA'!$N:$N,BOQ!BM$6,'[20]WorkDone DATA'!$G:$G,BOQ!$B453)*$G453</f>
        <v>#VALUE!</v>
      </c>
      <c r="BN453" s="53" t="e">
        <f>SUMIFS('[20]WorkDone DATA'!$L:$L,'[20]WorkDone DATA'!$N:$N,BOQ!BN$6,'[20]WorkDone DATA'!$G:$G,BOQ!$B453)*$G453</f>
        <v>#VALUE!</v>
      </c>
      <c r="BO453" s="53" t="e">
        <f>SUMIFS('[20]WorkDone DATA'!$L:$L,'[20]WorkDone DATA'!$N:$N,BOQ!BO$6,'[20]WorkDone DATA'!$G:$G,BOQ!$B453)*$G453</f>
        <v>#VALUE!</v>
      </c>
      <c r="BP453" s="53" t="e">
        <f>SUMIFS('[20]WorkDone DATA'!$L:$L,'[20]WorkDone DATA'!$N:$N,BOQ!BP$6,'[20]WorkDone DATA'!$G:$G,BOQ!$B453)*$G453</f>
        <v>#VALUE!</v>
      </c>
      <c r="BQ453" s="53" t="e">
        <f>SUMIFS('[20]WorkDone DATA'!$L:$L,'[20]WorkDone DATA'!$N:$N,BOQ!BQ$6,'[20]WorkDone DATA'!$G:$G,BOQ!$B453)*$G453</f>
        <v>#VALUE!</v>
      </c>
      <c r="BR453" s="53" t="e">
        <f>SUMIFS('[20]WorkDone DATA'!$L:$L,'[20]WorkDone DATA'!$N:$N,BOQ!BR$6,'[20]WorkDone DATA'!$G:$G,BOQ!$B453)*$G453</f>
        <v>#VALUE!</v>
      </c>
      <c r="BS453" s="53" t="e">
        <f>SUMIFS('[20]WorkDone DATA'!$L:$L,'[20]WorkDone DATA'!$N:$N,BOQ!BS$6,'[20]WorkDone DATA'!$G:$G,BOQ!$B453)*$G453</f>
        <v>#VALUE!</v>
      </c>
      <c r="BT453" s="53" t="e">
        <f>SUMIFS('[20]WorkDone DATA'!$L:$L,'[20]WorkDone DATA'!$N:$N,BOQ!BT$6,'[20]WorkDone DATA'!$G:$G,BOQ!$B453)*$G453</f>
        <v>#VALUE!</v>
      </c>
      <c r="BU453" s="53" t="e">
        <f>SUMIFS('[20]WorkDone DATA'!$L:$L,'[20]WorkDone DATA'!$N:$N,BOQ!BU$6,'[20]WorkDone DATA'!$G:$G,BOQ!$B453)*$G453</f>
        <v>#VALUE!</v>
      </c>
      <c r="BV453" s="53" t="e">
        <f>SUMIFS('[20]WorkDone DATA'!$L:$L,'[20]WorkDone DATA'!$N:$N,BOQ!BV$6,'[20]WorkDone DATA'!$G:$G,BOQ!$B453)*$G453</f>
        <v>#VALUE!</v>
      </c>
      <c r="BW453" s="53" t="e">
        <f>SUMIFS('[20]WorkDone DATA'!$L:$L,'[20]WorkDone DATA'!$N:$N,BOQ!BW$6,'[20]WorkDone DATA'!$G:$G,BOQ!$B453)*$G453</f>
        <v>#VALUE!</v>
      </c>
      <c r="BX453" s="53" t="e">
        <f>SUMIFS('[20]WorkDone DATA'!$L:$L,'[20]WorkDone DATA'!$N:$N,BOQ!BX$6,'[20]WorkDone DATA'!$G:$G,BOQ!$B453)*$G453</f>
        <v>#VALUE!</v>
      </c>
    </row>
    <row r="454" spans="1:76" ht="15.6" x14ac:dyDescent="0.35">
      <c r="A454" s="1" t="str">
        <f>C452</f>
        <v>4mm2 x 3 core (BVX03ECV)</v>
      </c>
      <c r="B454" s="42">
        <v>2.2349999999999999</v>
      </c>
      <c r="C454" s="156" t="s">
        <v>53</v>
      </c>
      <c r="D454" s="152" t="s">
        <v>46</v>
      </c>
      <c r="E454" s="82" t="s">
        <v>13</v>
      </c>
      <c r="F454" s="45">
        <v>7311</v>
      </c>
      <c r="G454" s="52">
        <v>9.8699999999999992</v>
      </c>
      <c r="H454" s="53">
        <f t="shared" si="62"/>
        <v>72159.569999999992</v>
      </c>
      <c r="K454" s="214" t="e">
        <f t="shared" si="69"/>
        <v>#VALUE!</v>
      </c>
      <c r="L454" s="220" t="e">
        <f t="shared" si="63"/>
        <v>#VALUE!</v>
      </c>
      <c r="M454" s="221" t="e">
        <f t="shared" si="64"/>
        <v>#VALUE!</v>
      </c>
      <c r="N454" s="219"/>
      <c r="O454" s="214" t="e">
        <f t="shared" si="65"/>
        <v>#VALUE!</v>
      </c>
      <c r="P454" s="215" t="e">
        <f t="shared" si="66"/>
        <v>#VALUE!</v>
      </c>
      <c r="R454" s="217" t="e">
        <f>SUMIFS('[20]WorkDone DATA'!$L:$L,'[20]WorkDone DATA'!$N:$N,BOQ!S$6,'[20]WorkDone DATA'!$G:$G,BOQ!$B454)</f>
        <v>#VALUE!</v>
      </c>
      <c r="S454" s="53" t="e">
        <f t="shared" si="67"/>
        <v>#VALUE!</v>
      </c>
      <c r="T454" s="217" t="e">
        <f>SUMIFS('[20]WorkDone DATA'!$L:$L,'[20]WorkDone DATA'!$N:$N,BOQ!U$6,'[20]WorkDone DATA'!$G:$G,BOQ!$B454)</f>
        <v>#VALUE!</v>
      </c>
      <c r="U454" s="53" t="e">
        <f t="shared" si="68"/>
        <v>#VALUE!</v>
      </c>
      <c r="V454" s="217"/>
      <c r="W454" s="53" t="e">
        <f>SUMIFS('[20]WorkDone DATA'!$L:$L,'[20]WorkDone DATA'!$N:$N,BOQ!W$6,'[20]WorkDone DATA'!$G:$G,BOQ!$B454)*$G454</f>
        <v>#VALUE!</v>
      </c>
      <c r="X454" s="217"/>
      <c r="Y454" s="53" t="e">
        <f>SUMIFS('[20]WorkDone DATA'!$L:$L,'[20]WorkDone DATA'!$N:$N,BOQ!Y$6,'[20]WorkDone DATA'!$G:$G,BOQ!$B454)*$G454</f>
        <v>#VALUE!</v>
      </c>
      <c r="Z454" s="217"/>
      <c r="AA454" s="53" t="e">
        <f>SUMIFS('[20]WorkDone DATA'!$L:$L,'[20]WorkDone DATA'!$N:$N,BOQ!AA$6,'[20]WorkDone DATA'!$G:$G,BOQ!$B454)*$G454</f>
        <v>#VALUE!</v>
      </c>
      <c r="AB454" s="53" t="e">
        <f>SUMIFS('[20]WorkDone DATA'!$L:$L,'[20]WorkDone DATA'!$N:$N,BOQ!AB$6,'[20]WorkDone DATA'!$G:$G,BOQ!$B454)*$G454</f>
        <v>#VALUE!</v>
      </c>
      <c r="AC454" s="53" t="e">
        <f>SUMIFS('[20]WorkDone DATA'!$L:$L,'[20]WorkDone DATA'!$N:$N,BOQ!AC$6,'[20]WorkDone DATA'!$G:$G,BOQ!$B454)*$G454</f>
        <v>#VALUE!</v>
      </c>
      <c r="AD454" s="53" t="e">
        <f>SUMIFS('[20]WorkDone DATA'!$L:$L,'[20]WorkDone DATA'!$N:$N,BOQ!AD$6,'[20]WorkDone DATA'!$G:$G,BOQ!$B454)*$G454</f>
        <v>#VALUE!</v>
      </c>
      <c r="AE454" s="53" t="e">
        <f>SUMIFS('[20]WorkDone DATA'!$L:$L,'[20]WorkDone DATA'!$N:$N,BOQ!AE$6,'[20]WorkDone DATA'!$G:$G,BOQ!$B454)*$G454</f>
        <v>#VALUE!</v>
      </c>
      <c r="AF454" s="53" t="e">
        <f>SUMIFS('[20]WorkDone DATA'!$L:$L,'[20]WorkDone DATA'!$N:$N,BOQ!AF$6,'[20]WorkDone DATA'!$G:$G,BOQ!$B454)*$G454</f>
        <v>#VALUE!</v>
      </c>
      <c r="AG454" s="53" t="e">
        <f>SUMIFS('[20]WorkDone DATA'!$L:$L,'[20]WorkDone DATA'!$N:$N,BOQ!AG$6,'[20]WorkDone DATA'!$G:$G,BOQ!$B454)*$G454</f>
        <v>#VALUE!</v>
      </c>
      <c r="AH454" s="53" t="e">
        <f>SUMIFS('[20]WorkDone DATA'!$L:$L,'[20]WorkDone DATA'!$N:$N,BOQ!AH$6,'[20]WorkDone DATA'!$G:$G,BOQ!$B454)*$G454</f>
        <v>#VALUE!</v>
      </c>
      <c r="AI454" s="53" t="e">
        <f>SUMIFS('[20]WorkDone DATA'!$L:$L,'[20]WorkDone DATA'!$N:$N,BOQ!AI$6,'[20]WorkDone DATA'!$G:$G,BOQ!$B454)*$G454</f>
        <v>#VALUE!</v>
      </c>
      <c r="AJ454" s="53" t="e">
        <f>SUMIFS('[20]WorkDone DATA'!$L:$L,'[20]WorkDone DATA'!$N:$N,BOQ!AJ$6,'[20]WorkDone DATA'!$G:$G,BOQ!$B454)*$G454</f>
        <v>#VALUE!</v>
      </c>
      <c r="AK454" s="53" t="e">
        <f>SUMIFS('[20]WorkDone DATA'!$L:$L,'[20]WorkDone DATA'!$N:$N,BOQ!AK$6,'[20]WorkDone DATA'!$G:$G,BOQ!$B454)*$G454</f>
        <v>#VALUE!</v>
      </c>
      <c r="AL454" s="53" t="e">
        <f>SUMIFS('[20]WorkDone DATA'!$L:$L,'[20]WorkDone DATA'!$N:$N,BOQ!AL$6,'[20]WorkDone DATA'!$G:$G,BOQ!$B454)*$G454</f>
        <v>#VALUE!</v>
      </c>
      <c r="AM454" s="53" t="e">
        <f>SUMIFS('[20]WorkDone DATA'!$L:$L,'[20]WorkDone DATA'!$N:$N,BOQ!AM$6,'[20]WorkDone DATA'!$G:$G,BOQ!$B454)*$G454</f>
        <v>#VALUE!</v>
      </c>
      <c r="AN454" s="53" t="e">
        <f>SUMIFS('[20]WorkDone DATA'!$L:$L,'[20]WorkDone DATA'!$N:$N,BOQ!AN$6,'[20]WorkDone DATA'!$G:$G,BOQ!$B454)*$G454</f>
        <v>#VALUE!</v>
      </c>
      <c r="AO454" s="53" t="e">
        <f>SUMIFS('[20]WorkDone DATA'!$L:$L,'[20]WorkDone DATA'!$N:$N,BOQ!AO$6,'[20]WorkDone DATA'!$G:$G,BOQ!$B454)*$G454</f>
        <v>#VALUE!</v>
      </c>
      <c r="AP454" s="53" t="e">
        <f>SUMIFS('[20]WorkDone DATA'!$L:$L,'[20]WorkDone DATA'!$N:$N,BOQ!AP$6,'[20]WorkDone DATA'!$G:$G,BOQ!$B454)*$G454</f>
        <v>#VALUE!</v>
      </c>
      <c r="AQ454" s="53" t="e">
        <f>SUMIFS('[20]WorkDone DATA'!$L:$L,'[20]WorkDone DATA'!$N:$N,BOQ!AQ$6,'[20]WorkDone DATA'!$G:$G,BOQ!$B454)*$G454</f>
        <v>#VALUE!</v>
      </c>
      <c r="AR454" s="53" t="e">
        <f>SUMIFS('[20]WorkDone DATA'!$L:$L,'[20]WorkDone DATA'!$N:$N,BOQ!AR$6,'[20]WorkDone DATA'!$G:$G,BOQ!$B454)*$G454</f>
        <v>#VALUE!</v>
      </c>
      <c r="AS454" s="53" t="e">
        <f>SUMIFS('[20]WorkDone DATA'!$L:$L,'[20]WorkDone DATA'!$N:$N,BOQ!AS$6,'[20]WorkDone DATA'!$G:$G,BOQ!$B454)*$G454</f>
        <v>#VALUE!</v>
      </c>
      <c r="AT454" s="53" t="e">
        <f>SUMIFS('[20]WorkDone DATA'!$L:$L,'[20]WorkDone DATA'!$N:$N,BOQ!AT$6,'[20]WorkDone DATA'!$G:$G,BOQ!$B454)*$G454</f>
        <v>#VALUE!</v>
      </c>
      <c r="AU454" s="53" t="e">
        <f>SUMIFS('[20]WorkDone DATA'!$L:$L,'[20]WorkDone DATA'!$N:$N,BOQ!AU$6,'[20]WorkDone DATA'!$G:$G,BOQ!$B454)*$G454</f>
        <v>#VALUE!</v>
      </c>
      <c r="AV454" s="53" t="e">
        <f>SUMIFS('[20]WorkDone DATA'!$L:$L,'[20]WorkDone DATA'!$N:$N,BOQ!AV$6,'[20]WorkDone DATA'!$G:$G,BOQ!$B454)*$G454</f>
        <v>#VALUE!</v>
      </c>
      <c r="AW454" s="53" t="e">
        <f>SUMIFS('[20]WorkDone DATA'!$L:$L,'[20]WorkDone DATA'!$N:$N,BOQ!AW$6,'[20]WorkDone DATA'!$G:$G,BOQ!$B454)*$G454</f>
        <v>#VALUE!</v>
      </c>
      <c r="AX454" s="53" t="e">
        <f>SUMIFS('[20]WorkDone DATA'!$L:$L,'[20]WorkDone DATA'!$N:$N,BOQ!AX$6,'[20]WorkDone DATA'!$G:$G,BOQ!$B454)*$G454</f>
        <v>#VALUE!</v>
      </c>
      <c r="AY454" s="53" t="e">
        <f>SUMIFS('[20]WorkDone DATA'!$L:$L,'[20]WorkDone DATA'!$N:$N,BOQ!AY$6,'[20]WorkDone DATA'!$G:$G,BOQ!$B454)*$G454</f>
        <v>#VALUE!</v>
      </c>
      <c r="AZ454" s="53" t="e">
        <f>SUMIFS('[20]WorkDone DATA'!$L:$L,'[20]WorkDone DATA'!$N:$N,BOQ!AZ$6,'[20]WorkDone DATA'!$G:$G,BOQ!$B454)*$G454</f>
        <v>#VALUE!</v>
      </c>
      <c r="BA454" s="53" t="e">
        <f>SUMIFS('[20]WorkDone DATA'!$L:$L,'[20]WorkDone DATA'!$N:$N,BOQ!BA$6,'[20]WorkDone DATA'!$G:$G,BOQ!$B454)*$G454</f>
        <v>#VALUE!</v>
      </c>
      <c r="BB454" s="53" t="e">
        <f>SUMIFS('[20]WorkDone DATA'!$L:$L,'[20]WorkDone DATA'!$N:$N,BOQ!BB$6,'[20]WorkDone DATA'!$G:$G,BOQ!$B454)*$G454</f>
        <v>#VALUE!</v>
      </c>
      <c r="BC454" s="53" t="e">
        <f>SUMIFS('[20]WorkDone DATA'!$L:$L,'[20]WorkDone DATA'!$N:$N,BOQ!BC$6,'[20]WorkDone DATA'!$G:$G,BOQ!$B454)*$G454</f>
        <v>#VALUE!</v>
      </c>
      <c r="BD454" s="53" t="e">
        <f>SUMIFS('[20]WorkDone DATA'!$L:$L,'[20]WorkDone DATA'!$N:$N,BOQ!BD$6,'[20]WorkDone DATA'!$G:$G,BOQ!$B454)*$G454</f>
        <v>#VALUE!</v>
      </c>
      <c r="BE454" s="53" t="e">
        <f>SUMIFS('[20]WorkDone DATA'!$L:$L,'[20]WorkDone DATA'!$N:$N,BOQ!BE$6,'[20]WorkDone DATA'!$G:$G,BOQ!$B454)*$G454</f>
        <v>#VALUE!</v>
      </c>
      <c r="BF454" s="53" t="e">
        <f>SUMIFS('[20]WorkDone DATA'!$L:$L,'[20]WorkDone DATA'!$N:$N,BOQ!BF$6,'[20]WorkDone DATA'!$G:$G,BOQ!$B454)*$G454</f>
        <v>#VALUE!</v>
      </c>
      <c r="BG454" s="53" t="e">
        <f>SUMIFS('[20]WorkDone DATA'!$L:$L,'[20]WorkDone DATA'!$N:$N,BOQ!BG$6,'[20]WorkDone DATA'!$G:$G,BOQ!$B454)*$G454</f>
        <v>#VALUE!</v>
      </c>
      <c r="BH454" s="53" t="e">
        <f>SUMIFS('[20]WorkDone DATA'!$L:$L,'[20]WorkDone DATA'!$N:$N,BOQ!BH$6,'[20]WorkDone DATA'!$G:$G,BOQ!$B454)*$G454</f>
        <v>#VALUE!</v>
      </c>
      <c r="BI454" s="53" t="e">
        <f>SUMIFS('[20]WorkDone DATA'!$L:$L,'[20]WorkDone DATA'!$N:$N,BOQ!BI$6,'[20]WorkDone DATA'!$G:$G,BOQ!$B454)*$G454</f>
        <v>#VALUE!</v>
      </c>
      <c r="BJ454" s="53" t="e">
        <f>SUMIFS('[20]WorkDone DATA'!$L:$L,'[20]WorkDone DATA'!$N:$N,BOQ!BJ$6,'[20]WorkDone DATA'!$G:$G,BOQ!$B454)*$G454</f>
        <v>#VALUE!</v>
      </c>
      <c r="BK454" s="53" t="e">
        <f>SUMIFS('[20]WorkDone DATA'!$L:$L,'[20]WorkDone DATA'!$N:$N,BOQ!BK$6,'[20]WorkDone DATA'!$G:$G,BOQ!$B454)*$G454</f>
        <v>#VALUE!</v>
      </c>
      <c r="BL454" s="53" t="e">
        <f>SUMIFS('[20]WorkDone DATA'!$L:$L,'[20]WorkDone DATA'!$N:$N,BOQ!BL$6,'[20]WorkDone DATA'!$G:$G,BOQ!$B454)*$G454</f>
        <v>#VALUE!</v>
      </c>
      <c r="BM454" s="53" t="e">
        <f>SUMIFS('[20]WorkDone DATA'!$L:$L,'[20]WorkDone DATA'!$N:$N,BOQ!BM$6,'[20]WorkDone DATA'!$G:$G,BOQ!$B454)*$G454</f>
        <v>#VALUE!</v>
      </c>
      <c r="BN454" s="53" t="e">
        <f>SUMIFS('[20]WorkDone DATA'!$L:$L,'[20]WorkDone DATA'!$N:$N,BOQ!BN$6,'[20]WorkDone DATA'!$G:$G,BOQ!$B454)*$G454</f>
        <v>#VALUE!</v>
      </c>
      <c r="BO454" s="53" t="e">
        <f>SUMIFS('[20]WorkDone DATA'!$L:$L,'[20]WorkDone DATA'!$N:$N,BOQ!BO$6,'[20]WorkDone DATA'!$G:$G,BOQ!$B454)*$G454</f>
        <v>#VALUE!</v>
      </c>
      <c r="BP454" s="53" t="e">
        <f>SUMIFS('[20]WorkDone DATA'!$L:$L,'[20]WorkDone DATA'!$N:$N,BOQ!BP$6,'[20]WorkDone DATA'!$G:$G,BOQ!$B454)*$G454</f>
        <v>#VALUE!</v>
      </c>
      <c r="BQ454" s="53" t="e">
        <f>SUMIFS('[20]WorkDone DATA'!$L:$L,'[20]WorkDone DATA'!$N:$N,BOQ!BQ$6,'[20]WorkDone DATA'!$G:$G,BOQ!$B454)*$G454</f>
        <v>#VALUE!</v>
      </c>
      <c r="BR454" s="53" t="e">
        <f>SUMIFS('[20]WorkDone DATA'!$L:$L,'[20]WorkDone DATA'!$N:$N,BOQ!BR$6,'[20]WorkDone DATA'!$G:$G,BOQ!$B454)*$G454</f>
        <v>#VALUE!</v>
      </c>
      <c r="BS454" s="53" t="e">
        <f>SUMIFS('[20]WorkDone DATA'!$L:$L,'[20]WorkDone DATA'!$N:$N,BOQ!BS$6,'[20]WorkDone DATA'!$G:$G,BOQ!$B454)*$G454</f>
        <v>#VALUE!</v>
      </c>
      <c r="BT454" s="53" t="e">
        <f>SUMIFS('[20]WorkDone DATA'!$L:$L,'[20]WorkDone DATA'!$N:$N,BOQ!BT$6,'[20]WorkDone DATA'!$G:$G,BOQ!$B454)*$G454</f>
        <v>#VALUE!</v>
      </c>
      <c r="BU454" s="53" t="e">
        <f>SUMIFS('[20]WorkDone DATA'!$L:$L,'[20]WorkDone DATA'!$N:$N,BOQ!BU$6,'[20]WorkDone DATA'!$G:$G,BOQ!$B454)*$G454</f>
        <v>#VALUE!</v>
      </c>
      <c r="BV454" s="53" t="e">
        <f>SUMIFS('[20]WorkDone DATA'!$L:$L,'[20]WorkDone DATA'!$N:$N,BOQ!BV$6,'[20]WorkDone DATA'!$G:$G,BOQ!$B454)*$G454</f>
        <v>#VALUE!</v>
      </c>
      <c r="BW454" s="53" t="e">
        <f>SUMIFS('[20]WorkDone DATA'!$L:$L,'[20]WorkDone DATA'!$N:$N,BOQ!BW$6,'[20]WorkDone DATA'!$G:$G,BOQ!$B454)*$G454</f>
        <v>#VALUE!</v>
      </c>
      <c r="BX454" s="53" t="e">
        <f>SUMIFS('[20]WorkDone DATA'!$L:$L,'[20]WorkDone DATA'!$N:$N,BOQ!BX$6,'[20]WorkDone DATA'!$G:$G,BOQ!$B454)*$G454</f>
        <v>#VALUE!</v>
      </c>
    </row>
    <row r="455" spans="1:76" ht="15.6" x14ac:dyDescent="0.35">
      <c r="A455" s="1"/>
      <c r="B455" s="42"/>
      <c r="C455" s="150" t="s">
        <v>32</v>
      </c>
      <c r="D455" s="152"/>
      <c r="E455" s="82"/>
      <c r="F455" s="45"/>
      <c r="G455" s="52"/>
      <c r="H455" s="53">
        <f t="shared" si="62"/>
        <v>0</v>
      </c>
      <c r="K455" s="214"/>
      <c r="L455" s="220" t="e">
        <f t="shared" si="63"/>
        <v>#VALUE!</v>
      </c>
      <c r="M455" s="221" t="e">
        <f t="shared" si="64"/>
        <v>#VALUE!</v>
      </c>
      <c r="N455" s="219"/>
      <c r="O455" s="214">
        <f t="shared" si="65"/>
        <v>0</v>
      </c>
      <c r="P455" s="215" t="e">
        <f t="shared" si="66"/>
        <v>#VALUE!</v>
      </c>
      <c r="R455" s="217" t="e">
        <f>SUMIFS('[20]WorkDone DATA'!$L:$L,'[20]WorkDone DATA'!$N:$N,BOQ!S$6,'[20]WorkDone DATA'!$G:$G,BOQ!$B455)</f>
        <v>#VALUE!</v>
      </c>
      <c r="S455" s="53" t="e">
        <f t="shared" si="67"/>
        <v>#VALUE!</v>
      </c>
      <c r="T455" s="217" t="e">
        <f>SUMIFS('[20]WorkDone DATA'!$L:$L,'[20]WorkDone DATA'!$N:$N,BOQ!U$6,'[20]WorkDone DATA'!$G:$G,BOQ!$B455)</f>
        <v>#VALUE!</v>
      </c>
      <c r="U455" s="53" t="e">
        <f t="shared" si="68"/>
        <v>#VALUE!</v>
      </c>
      <c r="V455" s="217"/>
      <c r="W455" s="53" t="e">
        <f>SUMIFS('[20]WorkDone DATA'!$L:$L,'[20]WorkDone DATA'!$N:$N,BOQ!W$6,'[20]WorkDone DATA'!$G:$G,BOQ!$B455)*$G455</f>
        <v>#VALUE!</v>
      </c>
      <c r="X455" s="217"/>
      <c r="Y455" s="53" t="e">
        <f>SUMIFS('[20]WorkDone DATA'!$L:$L,'[20]WorkDone DATA'!$N:$N,BOQ!Y$6,'[20]WorkDone DATA'!$G:$G,BOQ!$B455)*$G455</f>
        <v>#VALUE!</v>
      </c>
      <c r="Z455" s="217"/>
      <c r="AA455" s="53" t="e">
        <f>SUMIFS('[20]WorkDone DATA'!$L:$L,'[20]WorkDone DATA'!$N:$N,BOQ!AA$6,'[20]WorkDone DATA'!$G:$G,BOQ!$B455)*$G455</f>
        <v>#VALUE!</v>
      </c>
      <c r="AB455" s="53" t="e">
        <f>SUMIFS('[20]WorkDone DATA'!$L:$L,'[20]WorkDone DATA'!$N:$N,BOQ!AB$6,'[20]WorkDone DATA'!$G:$G,BOQ!$B455)*$G455</f>
        <v>#VALUE!</v>
      </c>
      <c r="AC455" s="53" t="e">
        <f>SUMIFS('[20]WorkDone DATA'!$L:$L,'[20]WorkDone DATA'!$N:$N,BOQ!AC$6,'[20]WorkDone DATA'!$G:$G,BOQ!$B455)*$G455</f>
        <v>#VALUE!</v>
      </c>
      <c r="AD455" s="53" t="e">
        <f>SUMIFS('[20]WorkDone DATA'!$L:$L,'[20]WorkDone DATA'!$N:$N,BOQ!AD$6,'[20]WorkDone DATA'!$G:$G,BOQ!$B455)*$G455</f>
        <v>#VALUE!</v>
      </c>
      <c r="AE455" s="53" t="e">
        <f>SUMIFS('[20]WorkDone DATA'!$L:$L,'[20]WorkDone DATA'!$N:$N,BOQ!AE$6,'[20]WorkDone DATA'!$G:$G,BOQ!$B455)*$G455</f>
        <v>#VALUE!</v>
      </c>
      <c r="AF455" s="53" t="e">
        <f>SUMIFS('[20]WorkDone DATA'!$L:$L,'[20]WorkDone DATA'!$N:$N,BOQ!AF$6,'[20]WorkDone DATA'!$G:$G,BOQ!$B455)*$G455</f>
        <v>#VALUE!</v>
      </c>
      <c r="AG455" s="53" t="e">
        <f>SUMIFS('[20]WorkDone DATA'!$L:$L,'[20]WorkDone DATA'!$N:$N,BOQ!AG$6,'[20]WorkDone DATA'!$G:$G,BOQ!$B455)*$G455</f>
        <v>#VALUE!</v>
      </c>
      <c r="AH455" s="53" t="e">
        <f>SUMIFS('[20]WorkDone DATA'!$L:$L,'[20]WorkDone DATA'!$N:$N,BOQ!AH$6,'[20]WorkDone DATA'!$G:$G,BOQ!$B455)*$G455</f>
        <v>#VALUE!</v>
      </c>
      <c r="AI455" s="53" t="e">
        <f>SUMIFS('[20]WorkDone DATA'!$L:$L,'[20]WorkDone DATA'!$N:$N,BOQ!AI$6,'[20]WorkDone DATA'!$G:$G,BOQ!$B455)*$G455</f>
        <v>#VALUE!</v>
      </c>
      <c r="AJ455" s="53" t="e">
        <f>SUMIFS('[20]WorkDone DATA'!$L:$L,'[20]WorkDone DATA'!$N:$N,BOQ!AJ$6,'[20]WorkDone DATA'!$G:$G,BOQ!$B455)*$G455</f>
        <v>#VALUE!</v>
      </c>
      <c r="AK455" s="53" t="e">
        <f>SUMIFS('[20]WorkDone DATA'!$L:$L,'[20]WorkDone DATA'!$N:$N,BOQ!AK$6,'[20]WorkDone DATA'!$G:$G,BOQ!$B455)*$G455</f>
        <v>#VALUE!</v>
      </c>
      <c r="AL455" s="53" t="e">
        <f>SUMIFS('[20]WorkDone DATA'!$L:$L,'[20]WorkDone DATA'!$N:$N,BOQ!AL$6,'[20]WorkDone DATA'!$G:$G,BOQ!$B455)*$G455</f>
        <v>#VALUE!</v>
      </c>
      <c r="AM455" s="53" t="e">
        <f>SUMIFS('[20]WorkDone DATA'!$L:$L,'[20]WorkDone DATA'!$N:$N,BOQ!AM$6,'[20]WorkDone DATA'!$G:$G,BOQ!$B455)*$G455</f>
        <v>#VALUE!</v>
      </c>
      <c r="AN455" s="53" t="e">
        <f>SUMIFS('[20]WorkDone DATA'!$L:$L,'[20]WorkDone DATA'!$N:$N,BOQ!AN$6,'[20]WorkDone DATA'!$G:$G,BOQ!$B455)*$G455</f>
        <v>#VALUE!</v>
      </c>
      <c r="AO455" s="53" t="e">
        <f>SUMIFS('[20]WorkDone DATA'!$L:$L,'[20]WorkDone DATA'!$N:$N,BOQ!AO$6,'[20]WorkDone DATA'!$G:$G,BOQ!$B455)*$G455</f>
        <v>#VALUE!</v>
      </c>
      <c r="AP455" s="53" t="e">
        <f>SUMIFS('[20]WorkDone DATA'!$L:$L,'[20]WorkDone DATA'!$N:$N,BOQ!AP$6,'[20]WorkDone DATA'!$G:$G,BOQ!$B455)*$G455</f>
        <v>#VALUE!</v>
      </c>
      <c r="AQ455" s="53" t="e">
        <f>SUMIFS('[20]WorkDone DATA'!$L:$L,'[20]WorkDone DATA'!$N:$N,BOQ!AQ$6,'[20]WorkDone DATA'!$G:$G,BOQ!$B455)*$G455</f>
        <v>#VALUE!</v>
      </c>
      <c r="AR455" s="53" t="e">
        <f>SUMIFS('[20]WorkDone DATA'!$L:$L,'[20]WorkDone DATA'!$N:$N,BOQ!AR$6,'[20]WorkDone DATA'!$G:$G,BOQ!$B455)*$G455</f>
        <v>#VALUE!</v>
      </c>
      <c r="AS455" s="53" t="e">
        <f>SUMIFS('[20]WorkDone DATA'!$L:$L,'[20]WorkDone DATA'!$N:$N,BOQ!AS$6,'[20]WorkDone DATA'!$G:$G,BOQ!$B455)*$G455</f>
        <v>#VALUE!</v>
      </c>
      <c r="AT455" s="53" t="e">
        <f>SUMIFS('[20]WorkDone DATA'!$L:$L,'[20]WorkDone DATA'!$N:$N,BOQ!AT$6,'[20]WorkDone DATA'!$G:$G,BOQ!$B455)*$G455</f>
        <v>#VALUE!</v>
      </c>
      <c r="AU455" s="53" t="e">
        <f>SUMIFS('[20]WorkDone DATA'!$L:$L,'[20]WorkDone DATA'!$N:$N,BOQ!AU$6,'[20]WorkDone DATA'!$G:$G,BOQ!$B455)*$G455</f>
        <v>#VALUE!</v>
      </c>
      <c r="AV455" s="53" t="e">
        <f>SUMIFS('[20]WorkDone DATA'!$L:$L,'[20]WorkDone DATA'!$N:$N,BOQ!AV$6,'[20]WorkDone DATA'!$G:$G,BOQ!$B455)*$G455</f>
        <v>#VALUE!</v>
      </c>
      <c r="AW455" s="53" t="e">
        <f>SUMIFS('[20]WorkDone DATA'!$L:$L,'[20]WorkDone DATA'!$N:$N,BOQ!AW$6,'[20]WorkDone DATA'!$G:$G,BOQ!$B455)*$G455</f>
        <v>#VALUE!</v>
      </c>
      <c r="AX455" s="53" t="e">
        <f>SUMIFS('[20]WorkDone DATA'!$L:$L,'[20]WorkDone DATA'!$N:$N,BOQ!AX$6,'[20]WorkDone DATA'!$G:$G,BOQ!$B455)*$G455</f>
        <v>#VALUE!</v>
      </c>
      <c r="AY455" s="53" t="e">
        <f>SUMIFS('[20]WorkDone DATA'!$L:$L,'[20]WorkDone DATA'!$N:$N,BOQ!AY$6,'[20]WorkDone DATA'!$G:$G,BOQ!$B455)*$G455</f>
        <v>#VALUE!</v>
      </c>
      <c r="AZ455" s="53" t="e">
        <f>SUMIFS('[20]WorkDone DATA'!$L:$L,'[20]WorkDone DATA'!$N:$N,BOQ!AZ$6,'[20]WorkDone DATA'!$G:$G,BOQ!$B455)*$G455</f>
        <v>#VALUE!</v>
      </c>
      <c r="BA455" s="53" t="e">
        <f>SUMIFS('[20]WorkDone DATA'!$L:$L,'[20]WorkDone DATA'!$N:$N,BOQ!BA$6,'[20]WorkDone DATA'!$G:$G,BOQ!$B455)*$G455</f>
        <v>#VALUE!</v>
      </c>
      <c r="BB455" s="53" t="e">
        <f>SUMIFS('[20]WorkDone DATA'!$L:$L,'[20]WorkDone DATA'!$N:$N,BOQ!BB$6,'[20]WorkDone DATA'!$G:$G,BOQ!$B455)*$G455</f>
        <v>#VALUE!</v>
      </c>
      <c r="BC455" s="53" t="e">
        <f>SUMIFS('[20]WorkDone DATA'!$L:$L,'[20]WorkDone DATA'!$N:$N,BOQ!BC$6,'[20]WorkDone DATA'!$G:$G,BOQ!$B455)*$G455</f>
        <v>#VALUE!</v>
      </c>
      <c r="BD455" s="53" t="e">
        <f>SUMIFS('[20]WorkDone DATA'!$L:$L,'[20]WorkDone DATA'!$N:$N,BOQ!BD$6,'[20]WorkDone DATA'!$G:$G,BOQ!$B455)*$G455</f>
        <v>#VALUE!</v>
      </c>
      <c r="BE455" s="53" t="e">
        <f>SUMIFS('[20]WorkDone DATA'!$L:$L,'[20]WorkDone DATA'!$N:$N,BOQ!BE$6,'[20]WorkDone DATA'!$G:$G,BOQ!$B455)*$G455</f>
        <v>#VALUE!</v>
      </c>
      <c r="BF455" s="53" t="e">
        <f>SUMIFS('[20]WorkDone DATA'!$L:$L,'[20]WorkDone DATA'!$N:$N,BOQ!BF$6,'[20]WorkDone DATA'!$G:$G,BOQ!$B455)*$G455</f>
        <v>#VALUE!</v>
      </c>
      <c r="BG455" s="53" t="e">
        <f>SUMIFS('[20]WorkDone DATA'!$L:$L,'[20]WorkDone DATA'!$N:$N,BOQ!BG$6,'[20]WorkDone DATA'!$G:$G,BOQ!$B455)*$G455</f>
        <v>#VALUE!</v>
      </c>
      <c r="BH455" s="53" t="e">
        <f>SUMIFS('[20]WorkDone DATA'!$L:$L,'[20]WorkDone DATA'!$N:$N,BOQ!BH$6,'[20]WorkDone DATA'!$G:$G,BOQ!$B455)*$G455</f>
        <v>#VALUE!</v>
      </c>
      <c r="BI455" s="53" t="e">
        <f>SUMIFS('[20]WorkDone DATA'!$L:$L,'[20]WorkDone DATA'!$N:$N,BOQ!BI$6,'[20]WorkDone DATA'!$G:$G,BOQ!$B455)*$G455</f>
        <v>#VALUE!</v>
      </c>
      <c r="BJ455" s="53" t="e">
        <f>SUMIFS('[20]WorkDone DATA'!$L:$L,'[20]WorkDone DATA'!$N:$N,BOQ!BJ$6,'[20]WorkDone DATA'!$G:$G,BOQ!$B455)*$G455</f>
        <v>#VALUE!</v>
      </c>
      <c r="BK455" s="53" t="e">
        <f>SUMIFS('[20]WorkDone DATA'!$L:$L,'[20]WorkDone DATA'!$N:$N,BOQ!BK$6,'[20]WorkDone DATA'!$G:$G,BOQ!$B455)*$G455</f>
        <v>#VALUE!</v>
      </c>
      <c r="BL455" s="53" t="e">
        <f>SUMIFS('[20]WorkDone DATA'!$L:$L,'[20]WorkDone DATA'!$N:$N,BOQ!BL$6,'[20]WorkDone DATA'!$G:$G,BOQ!$B455)*$G455</f>
        <v>#VALUE!</v>
      </c>
      <c r="BM455" s="53" t="e">
        <f>SUMIFS('[20]WorkDone DATA'!$L:$L,'[20]WorkDone DATA'!$N:$N,BOQ!BM$6,'[20]WorkDone DATA'!$G:$G,BOQ!$B455)*$G455</f>
        <v>#VALUE!</v>
      </c>
      <c r="BN455" s="53" t="e">
        <f>SUMIFS('[20]WorkDone DATA'!$L:$L,'[20]WorkDone DATA'!$N:$N,BOQ!BN$6,'[20]WorkDone DATA'!$G:$G,BOQ!$B455)*$G455</f>
        <v>#VALUE!</v>
      </c>
      <c r="BO455" s="53" t="e">
        <f>SUMIFS('[20]WorkDone DATA'!$L:$L,'[20]WorkDone DATA'!$N:$N,BOQ!BO$6,'[20]WorkDone DATA'!$G:$G,BOQ!$B455)*$G455</f>
        <v>#VALUE!</v>
      </c>
      <c r="BP455" s="53" t="e">
        <f>SUMIFS('[20]WorkDone DATA'!$L:$L,'[20]WorkDone DATA'!$N:$N,BOQ!BP$6,'[20]WorkDone DATA'!$G:$G,BOQ!$B455)*$G455</f>
        <v>#VALUE!</v>
      </c>
      <c r="BQ455" s="53" t="e">
        <f>SUMIFS('[20]WorkDone DATA'!$L:$L,'[20]WorkDone DATA'!$N:$N,BOQ!BQ$6,'[20]WorkDone DATA'!$G:$G,BOQ!$B455)*$G455</f>
        <v>#VALUE!</v>
      </c>
      <c r="BR455" s="53" t="e">
        <f>SUMIFS('[20]WorkDone DATA'!$L:$L,'[20]WorkDone DATA'!$N:$N,BOQ!BR$6,'[20]WorkDone DATA'!$G:$G,BOQ!$B455)*$G455</f>
        <v>#VALUE!</v>
      </c>
      <c r="BS455" s="53" t="e">
        <f>SUMIFS('[20]WorkDone DATA'!$L:$L,'[20]WorkDone DATA'!$N:$N,BOQ!BS$6,'[20]WorkDone DATA'!$G:$G,BOQ!$B455)*$G455</f>
        <v>#VALUE!</v>
      </c>
      <c r="BT455" s="53" t="e">
        <f>SUMIFS('[20]WorkDone DATA'!$L:$L,'[20]WorkDone DATA'!$N:$N,BOQ!BT$6,'[20]WorkDone DATA'!$G:$G,BOQ!$B455)*$G455</f>
        <v>#VALUE!</v>
      </c>
      <c r="BU455" s="53" t="e">
        <f>SUMIFS('[20]WorkDone DATA'!$L:$L,'[20]WorkDone DATA'!$N:$N,BOQ!BU$6,'[20]WorkDone DATA'!$G:$G,BOQ!$B455)*$G455</f>
        <v>#VALUE!</v>
      </c>
      <c r="BV455" s="53" t="e">
        <f>SUMIFS('[20]WorkDone DATA'!$L:$L,'[20]WorkDone DATA'!$N:$N,BOQ!BV$6,'[20]WorkDone DATA'!$G:$G,BOQ!$B455)*$G455</f>
        <v>#VALUE!</v>
      </c>
      <c r="BW455" s="53" t="e">
        <f>SUMIFS('[20]WorkDone DATA'!$L:$L,'[20]WorkDone DATA'!$N:$N,BOQ!BW$6,'[20]WorkDone DATA'!$G:$G,BOQ!$B455)*$G455</f>
        <v>#VALUE!</v>
      </c>
      <c r="BX455" s="53" t="e">
        <f>SUMIFS('[20]WorkDone DATA'!$L:$L,'[20]WorkDone DATA'!$N:$N,BOQ!BX$6,'[20]WorkDone DATA'!$G:$G,BOQ!$B455)*$G455</f>
        <v>#VALUE!</v>
      </c>
    </row>
    <row r="456" spans="1:76" ht="15.6" x14ac:dyDescent="0.35">
      <c r="A456" s="1" t="str">
        <f>C455</f>
        <v>4mm2 x 4core  BVX04ECV</v>
      </c>
      <c r="B456" s="42">
        <v>2.2359999999999998</v>
      </c>
      <c r="C456" s="156" t="s">
        <v>11</v>
      </c>
      <c r="D456" s="152" t="s">
        <v>27</v>
      </c>
      <c r="E456" s="82" t="s">
        <v>13</v>
      </c>
      <c r="F456" s="45">
        <v>15000</v>
      </c>
      <c r="G456" s="52">
        <v>74.739999999999995</v>
      </c>
      <c r="H456" s="53">
        <f t="shared" si="62"/>
        <v>1121100</v>
      </c>
      <c r="K456" s="214" t="e">
        <f t="shared" si="69"/>
        <v>#VALUE!</v>
      </c>
      <c r="L456" s="220" t="e">
        <f t="shared" si="63"/>
        <v>#VALUE!</v>
      </c>
      <c r="M456" s="221" t="e">
        <f t="shared" si="64"/>
        <v>#VALUE!</v>
      </c>
      <c r="N456" s="219"/>
      <c r="O456" s="214" t="e">
        <f t="shared" si="65"/>
        <v>#VALUE!</v>
      </c>
      <c r="P456" s="215" t="e">
        <f t="shared" si="66"/>
        <v>#VALUE!</v>
      </c>
      <c r="R456" s="217" t="e">
        <f>SUMIFS('[20]WorkDone DATA'!$L:$L,'[20]WorkDone DATA'!$N:$N,BOQ!S$6,'[20]WorkDone DATA'!$G:$G,BOQ!$B456)</f>
        <v>#VALUE!</v>
      </c>
      <c r="S456" s="53" t="e">
        <f t="shared" si="67"/>
        <v>#VALUE!</v>
      </c>
      <c r="T456" s="217" t="e">
        <f>SUMIFS('[20]WorkDone DATA'!$L:$L,'[20]WorkDone DATA'!$N:$N,BOQ!U$6,'[20]WorkDone DATA'!$G:$G,BOQ!$B456)</f>
        <v>#VALUE!</v>
      </c>
      <c r="U456" s="53" t="e">
        <f t="shared" si="68"/>
        <v>#VALUE!</v>
      </c>
      <c r="V456" s="217"/>
      <c r="W456" s="53" t="e">
        <f>SUMIFS('[20]WorkDone DATA'!$L:$L,'[20]WorkDone DATA'!$N:$N,BOQ!W$6,'[20]WorkDone DATA'!$G:$G,BOQ!$B456)*$G456</f>
        <v>#VALUE!</v>
      </c>
      <c r="X456" s="217"/>
      <c r="Y456" s="53" t="e">
        <f>SUMIFS('[20]WorkDone DATA'!$L:$L,'[20]WorkDone DATA'!$N:$N,BOQ!Y$6,'[20]WorkDone DATA'!$G:$G,BOQ!$B456)*$G456</f>
        <v>#VALUE!</v>
      </c>
      <c r="Z456" s="217"/>
      <c r="AA456" s="53" t="e">
        <f>SUMIFS('[20]WorkDone DATA'!$L:$L,'[20]WorkDone DATA'!$N:$N,BOQ!AA$6,'[20]WorkDone DATA'!$G:$G,BOQ!$B456)*$G456</f>
        <v>#VALUE!</v>
      </c>
      <c r="AB456" s="53" t="e">
        <f>SUMIFS('[20]WorkDone DATA'!$L:$L,'[20]WorkDone DATA'!$N:$N,BOQ!AB$6,'[20]WorkDone DATA'!$G:$G,BOQ!$B456)*$G456</f>
        <v>#VALUE!</v>
      </c>
      <c r="AC456" s="53" t="e">
        <f>SUMIFS('[20]WorkDone DATA'!$L:$L,'[20]WorkDone DATA'!$N:$N,BOQ!AC$6,'[20]WorkDone DATA'!$G:$G,BOQ!$B456)*$G456</f>
        <v>#VALUE!</v>
      </c>
      <c r="AD456" s="53" t="e">
        <f>SUMIFS('[20]WorkDone DATA'!$L:$L,'[20]WorkDone DATA'!$N:$N,BOQ!AD$6,'[20]WorkDone DATA'!$G:$G,BOQ!$B456)*$G456</f>
        <v>#VALUE!</v>
      </c>
      <c r="AE456" s="53" t="e">
        <f>SUMIFS('[20]WorkDone DATA'!$L:$L,'[20]WorkDone DATA'!$N:$N,BOQ!AE$6,'[20]WorkDone DATA'!$G:$G,BOQ!$B456)*$G456</f>
        <v>#VALUE!</v>
      </c>
      <c r="AF456" s="53" t="e">
        <f>SUMIFS('[20]WorkDone DATA'!$L:$L,'[20]WorkDone DATA'!$N:$N,BOQ!AF$6,'[20]WorkDone DATA'!$G:$G,BOQ!$B456)*$G456</f>
        <v>#VALUE!</v>
      </c>
      <c r="AG456" s="53" t="e">
        <f>SUMIFS('[20]WorkDone DATA'!$L:$L,'[20]WorkDone DATA'!$N:$N,BOQ!AG$6,'[20]WorkDone DATA'!$G:$G,BOQ!$B456)*$G456</f>
        <v>#VALUE!</v>
      </c>
      <c r="AH456" s="53" t="e">
        <f>SUMIFS('[20]WorkDone DATA'!$L:$L,'[20]WorkDone DATA'!$N:$N,BOQ!AH$6,'[20]WorkDone DATA'!$G:$G,BOQ!$B456)*$G456</f>
        <v>#VALUE!</v>
      </c>
      <c r="AI456" s="53" t="e">
        <f>SUMIFS('[20]WorkDone DATA'!$L:$L,'[20]WorkDone DATA'!$N:$N,BOQ!AI$6,'[20]WorkDone DATA'!$G:$G,BOQ!$B456)*$G456</f>
        <v>#VALUE!</v>
      </c>
      <c r="AJ456" s="53" t="e">
        <f>SUMIFS('[20]WorkDone DATA'!$L:$L,'[20]WorkDone DATA'!$N:$N,BOQ!AJ$6,'[20]WorkDone DATA'!$G:$G,BOQ!$B456)*$G456</f>
        <v>#VALUE!</v>
      </c>
      <c r="AK456" s="53" t="e">
        <f>SUMIFS('[20]WorkDone DATA'!$L:$L,'[20]WorkDone DATA'!$N:$N,BOQ!AK$6,'[20]WorkDone DATA'!$G:$G,BOQ!$B456)*$G456</f>
        <v>#VALUE!</v>
      </c>
      <c r="AL456" s="53" t="e">
        <f>SUMIFS('[20]WorkDone DATA'!$L:$L,'[20]WorkDone DATA'!$N:$N,BOQ!AL$6,'[20]WorkDone DATA'!$G:$G,BOQ!$B456)*$G456</f>
        <v>#VALUE!</v>
      </c>
      <c r="AM456" s="53" t="e">
        <f>SUMIFS('[20]WorkDone DATA'!$L:$L,'[20]WorkDone DATA'!$N:$N,BOQ!AM$6,'[20]WorkDone DATA'!$G:$G,BOQ!$B456)*$G456</f>
        <v>#VALUE!</v>
      </c>
      <c r="AN456" s="53" t="e">
        <f>SUMIFS('[20]WorkDone DATA'!$L:$L,'[20]WorkDone DATA'!$N:$N,BOQ!AN$6,'[20]WorkDone DATA'!$G:$G,BOQ!$B456)*$G456</f>
        <v>#VALUE!</v>
      </c>
      <c r="AO456" s="53" t="e">
        <f>SUMIFS('[20]WorkDone DATA'!$L:$L,'[20]WorkDone DATA'!$N:$N,BOQ!AO$6,'[20]WorkDone DATA'!$G:$G,BOQ!$B456)*$G456</f>
        <v>#VALUE!</v>
      </c>
      <c r="AP456" s="53" t="e">
        <f>SUMIFS('[20]WorkDone DATA'!$L:$L,'[20]WorkDone DATA'!$N:$N,BOQ!AP$6,'[20]WorkDone DATA'!$G:$G,BOQ!$B456)*$G456</f>
        <v>#VALUE!</v>
      </c>
      <c r="AQ456" s="53" t="e">
        <f>SUMIFS('[20]WorkDone DATA'!$L:$L,'[20]WorkDone DATA'!$N:$N,BOQ!AQ$6,'[20]WorkDone DATA'!$G:$G,BOQ!$B456)*$G456</f>
        <v>#VALUE!</v>
      </c>
      <c r="AR456" s="53" t="e">
        <f>SUMIFS('[20]WorkDone DATA'!$L:$L,'[20]WorkDone DATA'!$N:$N,BOQ!AR$6,'[20]WorkDone DATA'!$G:$G,BOQ!$B456)*$G456</f>
        <v>#VALUE!</v>
      </c>
      <c r="AS456" s="53" t="e">
        <f>SUMIFS('[20]WorkDone DATA'!$L:$L,'[20]WorkDone DATA'!$N:$N,BOQ!AS$6,'[20]WorkDone DATA'!$G:$G,BOQ!$B456)*$G456</f>
        <v>#VALUE!</v>
      </c>
      <c r="AT456" s="53" t="e">
        <f>SUMIFS('[20]WorkDone DATA'!$L:$L,'[20]WorkDone DATA'!$N:$N,BOQ!AT$6,'[20]WorkDone DATA'!$G:$G,BOQ!$B456)*$G456</f>
        <v>#VALUE!</v>
      </c>
      <c r="AU456" s="53" t="e">
        <f>SUMIFS('[20]WorkDone DATA'!$L:$L,'[20]WorkDone DATA'!$N:$N,BOQ!AU$6,'[20]WorkDone DATA'!$G:$G,BOQ!$B456)*$G456</f>
        <v>#VALUE!</v>
      </c>
      <c r="AV456" s="53" t="e">
        <f>SUMIFS('[20]WorkDone DATA'!$L:$L,'[20]WorkDone DATA'!$N:$N,BOQ!AV$6,'[20]WorkDone DATA'!$G:$G,BOQ!$B456)*$G456</f>
        <v>#VALUE!</v>
      </c>
      <c r="AW456" s="53" t="e">
        <f>SUMIFS('[20]WorkDone DATA'!$L:$L,'[20]WorkDone DATA'!$N:$N,BOQ!AW$6,'[20]WorkDone DATA'!$G:$G,BOQ!$B456)*$G456</f>
        <v>#VALUE!</v>
      </c>
      <c r="AX456" s="53" t="e">
        <f>SUMIFS('[20]WorkDone DATA'!$L:$L,'[20]WorkDone DATA'!$N:$N,BOQ!AX$6,'[20]WorkDone DATA'!$G:$G,BOQ!$B456)*$G456</f>
        <v>#VALUE!</v>
      </c>
      <c r="AY456" s="53" t="e">
        <f>SUMIFS('[20]WorkDone DATA'!$L:$L,'[20]WorkDone DATA'!$N:$N,BOQ!AY$6,'[20]WorkDone DATA'!$G:$G,BOQ!$B456)*$G456</f>
        <v>#VALUE!</v>
      </c>
      <c r="AZ456" s="53" t="e">
        <f>SUMIFS('[20]WorkDone DATA'!$L:$L,'[20]WorkDone DATA'!$N:$N,BOQ!AZ$6,'[20]WorkDone DATA'!$G:$G,BOQ!$B456)*$G456</f>
        <v>#VALUE!</v>
      </c>
      <c r="BA456" s="53" t="e">
        <f>SUMIFS('[20]WorkDone DATA'!$L:$L,'[20]WorkDone DATA'!$N:$N,BOQ!BA$6,'[20]WorkDone DATA'!$G:$G,BOQ!$B456)*$G456</f>
        <v>#VALUE!</v>
      </c>
      <c r="BB456" s="53" t="e">
        <f>SUMIFS('[20]WorkDone DATA'!$L:$L,'[20]WorkDone DATA'!$N:$N,BOQ!BB$6,'[20]WorkDone DATA'!$G:$G,BOQ!$B456)*$G456</f>
        <v>#VALUE!</v>
      </c>
      <c r="BC456" s="53" t="e">
        <f>SUMIFS('[20]WorkDone DATA'!$L:$L,'[20]WorkDone DATA'!$N:$N,BOQ!BC$6,'[20]WorkDone DATA'!$G:$G,BOQ!$B456)*$G456</f>
        <v>#VALUE!</v>
      </c>
      <c r="BD456" s="53" t="e">
        <f>SUMIFS('[20]WorkDone DATA'!$L:$L,'[20]WorkDone DATA'!$N:$N,BOQ!BD$6,'[20]WorkDone DATA'!$G:$G,BOQ!$B456)*$G456</f>
        <v>#VALUE!</v>
      </c>
      <c r="BE456" s="53" t="e">
        <f>SUMIFS('[20]WorkDone DATA'!$L:$L,'[20]WorkDone DATA'!$N:$N,BOQ!BE$6,'[20]WorkDone DATA'!$G:$G,BOQ!$B456)*$G456</f>
        <v>#VALUE!</v>
      </c>
      <c r="BF456" s="53" t="e">
        <f>SUMIFS('[20]WorkDone DATA'!$L:$L,'[20]WorkDone DATA'!$N:$N,BOQ!BF$6,'[20]WorkDone DATA'!$G:$G,BOQ!$B456)*$G456</f>
        <v>#VALUE!</v>
      </c>
      <c r="BG456" s="53" t="e">
        <f>SUMIFS('[20]WorkDone DATA'!$L:$L,'[20]WorkDone DATA'!$N:$N,BOQ!BG$6,'[20]WorkDone DATA'!$G:$G,BOQ!$B456)*$G456</f>
        <v>#VALUE!</v>
      </c>
      <c r="BH456" s="53" t="e">
        <f>SUMIFS('[20]WorkDone DATA'!$L:$L,'[20]WorkDone DATA'!$N:$N,BOQ!BH$6,'[20]WorkDone DATA'!$G:$G,BOQ!$B456)*$G456</f>
        <v>#VALUE!</v>
      </c>
      <c r="BI456" s="53" t="e">
        <f>SUMIFS('[20]WorkDone DATA'!$L:$L,'[20]WorkDone DATA'!$N:$N,BOQ!BI$6,'[20]WorkDone DATA'!$G:$G,BOQ!$B456)*$G456</f>
        <v>#VALUE!</v>
      </c>
      <c r="BJ456" s="53" t="e">
        <f>SUMIFS('[20]WorkDone DATA'!$L:$L,'[20]WorkDone DATA'!$N:$N,BOQ!BJ$6,'[20]WorkDone DATA'!$G:$G,BOQ!$B456)*$G456</f>
        <v>#VALUE!</v>
      </c>
      <c r="BK456" s="53" t="e">
        <f>SUMIFS('[20]WorkDone DATA'!$L:$L,'[20]WorkDone DATA'!$N:$N,BOQ!BK$6,'[20]WorkDone DATA'!$G:$G,BOQ!$B456)*$G456</f>
        <v>#VALUE!</v>
      </c>
      <c r="BL456" s="53" t="e">
        <f>SUMIFS('[20]WorkDone DATA'!$L:$L,'[20]WorkDone DATA'!$N:$N,BOQ!BL$6,'[20]WorkDone DATA'!$G:$G,BOQ!$B456)*$G456</f>
        <v>#VALUE!</v>
      </c>
      <c r="BM456" s="53" t="e">
        <f>SUMIFS('[20]WorkDone DATA'!$L:$L,'[20]WorkDone DATA'!$N:$N,BOQ!BM$6,'[20]WorkDone DATA'!$G:$G,BOQ!$B456)*$G456</f>
        <v>#VALUE!</v>
      </c>
      <c r="BN456" s="53" t="e">
        <f>SUMIFS('[20]WorkDone DATA'!$L:$L,'[20]WorkDone DATA'!$N:$N,BOQ!BN$6,'[20]WorkDone DATA'!$G:$G,BOQ!$B456)*$G456</f>
        <v>#VALUE!</v>
      </c>
      <c r="BO456" s="53" t="e">
        <f>SUMIFS('[20]WorkDone DATA'!$L:$L,'[20]WorkDone DATA'!$N:$N,BOQ!BO$6,'[20]WorkDone DATA'!$G:$G,BOQ!$B456)*$G456</f>
        <v>#VALUE!</v>
      </c>
      <c r="BP456" s="53" t="e">
        <f>SUMIFS('[20]WorkDone DATA'!$L:$L,'[20]WorkDone DATA'!$N:$N,BOQ!BP$6,'[20]WorkDone DATA'!$G:$G,BOQ!$B456)*$G456</f>
        <v>#VALUE!</v>
      </c>
      <c r="BQ456" s="53" t="e">
        <f>SUMIFS('[20]WorkDone DATA'!$L:$L,'[20]WorkDone DATA'!$N:$N,BOQ!BQ$6,'[20]WorkDone DATA'!$G:$G,BOQ!$B456)*$G456</f>
        <v>#VALUE!</v>
      </c>
      <c r="BR456" s="53" t="e">
        <f>SUMIFS('[20]WorkDone DATA'!$L:$L,'[20]WorkDone DATA'!$N:$N,BOQ!BR$6,'[20]WorkDone DATA'!$G:$G,BOQ!$B456)*$G456</f>
        <v>#VALUE!</v>
      </c>
      <c r="BS456" s="53" t="e">
        <f>SUMIFS('[20]WorkDone DATA'!$L:$L,'[20]WorkDone DATA'!$N:$N,BOQ!BS$6,'[20]WorkDone DATA'!$G:$G,BOQ!$B456)*$G456</f>
        <v>#VALUE!</v>
      </c>
      <c r="BT456" s="53" t="e">
        <f>SUMIFS('[20]WorkDone DATA'!$L:$L,'[20]WorkDone DATA'!$N:$N,BOQ!BT$6,'[20]WorkDone DATA'!$G:$G,BOQ!$B456)*$G456</f>
        <v>#VALUE!</v>
      </c>
      <c r="BU456" s="53" t="e">
        <f>SUMIFS('[20]WorkDone DATA'!$L:$L,'[20]WorkDone DATA'!$N:$N,BOQ!BU$6,'[20]WorkDone DATA'!$G:$G,BOQ!$B456)*$G456</f>
        <v>#VALUE!</v>
      </c>
      <c r="BV456" s="53" t="e">
        <f>SUMIFS('[20]WorkDone DATA'!$L:$L,'[20]WorkDone DATA'!$N:$N,BOQ!BV$6,'[20]WorkDone DATA'!$G:$G,BOQ!$B456)*$G456</f>
        <v>#VALUE!</v>
      </c>
      <c r="BW456" s="53" t="e">
        <f>SUMIFS('[20]WorkDone DATA'!$L:$L,'[20]WorkDone DATA'!$N:$N,BOQ!BW$6,'[20]WorkDone DATA'!$G:$G,BOQ!$B456)*$G456</f>
        <v>#VALUE!</v>
      </c>
      <c r="BX456" s="53" t="e">
        <f>SUMIFS('[20]WorkDone DATA'!$L:$L,'[20]WorkDone DATA'!$N:$N,BOQ!BX$6,'[20]WorkDone DATA'!$G:$G,BOQ!$B456)*$G456</f>
        <v>#VALUE!</v>
      </c>
    </row>
    <row r="457" spans="1:76" ht="15.6" x14ac:dyDescent="0.35">
      <c r="A457" s="1" t="str">
        <f>C455</f>
        <v>4mm2 x 4core  BVX04ECV</v>
      </c>
      <c r="B457" s="42">
        <v>2.2370000000000001</v>
      </c>
      <c r="C457" s="156" t="s">
        <v>53</v>
      </c>
      <c r="D457" s="152" t="s">
        <v>46</v>
      </c>
      <c r="E457" s="82" t="s">
        <v>13</v>
      </c>
      <c r="F457" s="45">
        <v>15000</v>
      </c>
      <c r="G457" s="52">
        <v>11.1</v>
      </c>
      <c r="H457" s="53">
        <f t="shared" si="62"/>
        <v>166500</v>
      </c>
      <c r="K457" s="214" t="e">
        <f t="shared" si="69"/>
        <v>#VALUE!</v>
      </c>
      <c r="L457" s="220" t="e">
        <f t="shared" si="63"/>
        <v>#VALUE!</v>
      </c>
      <c r="M457" s="221" t="e">
        <f t="shared" si="64"/>
        <v>#VALUE!</v>
      </c>
      <c r="N457" s="219"/>
      <c r="O457" s="214" t="e">
        <f t="shared" si="65"/>
        <v>#VALUE!</v>
      </c>
      <c r="P457" s="215" t="e">
        <f t="shared" si="66"/>
        <v>#VALUE!</v>
      </c>
      <c r="R457" s="217" t="e">
        <f>SUMIFS('[20]WorkDone DATA'!$L:$L,'[20]WorkDone DATA'!$N:$N,BOQ!S$6,'[20]WorkDone DATA'!$G:$G,BOQ!$B457)</f>
        <v>#VALUE!</v>
      </c>
      <c r="S457" s="53" t="e">
        <f t="shared" si="67"/>
        <v>#VALUE!</v>
      </c>
      <c r="T457" s="217" t="e">
        <f>SUMIFS('[20]WorkDone DATA'!$L:$L,'[20]WorkDone DATA'!$N:$N,BOQ!U$6,'[20]WorkDone DATA'!$G:$G,BOQ!$B457)</f>
        <v>#VALUE!</v>
      </c>
      <c r="U457" s="53" t="e">
        <f t="shared" si="68"/>
        <v>#VALUE!</v>
      </c>
      <c r="V457" s="217"/>
      <c r="W457" s="53" t="e">
        <f>SUMIFS('[20]WorkDone DATA'!$L:$L,'[20]WorkDone DATA'!$N:$N,BOQ!W$6,'[20]WorkDone DATA'!$G:$G,BOQ!$B457)*$G457</f>
        <v>#VALUE!</v>
      </c>
      <c r="X457" s="217"/>
      <c r="Y457" s="53" t="e">
        <f>SUMIFS('[20]WorkDone DATA'!$L:$L,'[20]WorkDone DATA'!$N:$N,BOQ!Y$6,'[20]WorkDone DATA'!$G:$G,BOQ!$B457)*$G457</f>
        <v>#VALUE!</v>
      </c>
      <c r="Z457" s="217"/>
      <c r="AA457" s="53" t="e">
        <f>SUMIFS('[20]WorkDone DATA'!$L:$L,'[20]WorkDone DATA'!$N:$N,BOQ!AA$6,'[20]WorkDone DATA'!$G:$G,BOQ!$B457)*$G457</f>
        <v>#VALUE!</v>
      </c>
      <c r="AB457" s="53" t="e">
        <f>SUMIFS('[20]WorkDone DATA'!$L:$L,'[20]WorkDone DATA'!$N:$N,BOQ!AB$6,'[20]WorkDone DATA'!$G:$G,BOQ!$B457)*$G457</f>
        <v>#VALUE!</v>
      </c>
      <c r="AC457" s="53" t="e">
        <f>SUMIFS('[20]WorkDone DATA'!$L:$L,'[20]WorkDone DATA'!$N:$N,BOQ!AC$6,'[20]WorkDone DATA'!$G:$G,BOQ!$B457)*$G457</f>
        <v>#VALUE!</v>
      </c>
      <c r="AD457" s="53" t="e">
        <f>SUMIFS('[20]WorkDone DATA'!$L:$L,'[20]WorkDone DATA'!$N:$N,BOQ!AD$6,'[20]WorkDone DATA'!$G:$G,BOQ!$B457)*$G457</f>
        <v>#VALUE!</v>
      </c>
      <c r="AE457" s="53" t="e">
        <f>SUMIFS('[20]WorkDone DATA'!$L:$L,'[20]WorkDone DATA'!$N:$N,BOQ!AE$6,'[20]WorkDone DATA'!$G:$G,BOQ!$B457)*$G457</f>
        <v>#VALUE!</v>
      </c>
      <c r="AF457" s="53" t="e">
        <f>SUMIFS('[20]WorkDone DATA'!$L:$L,'[20]WorkDone DATA'!$N:$N,BOQ!AF$6,'[20]WorkDone DATA'!$G:$G,BOQ!$B457)*$G457</f>
        <v>#VALUE!</v>
      </c>
      <c r="AG457" s="53" t="e">
        <f>SUMIFS('[20]WorkDone DATA'!$L:$L,'[20]WorkDone DATA'!$N:$N,BOQ!AG$6,'[20]WorkDone DATA'!$G:$G,BOQ!$B457)*$G457</f>
        <v>#VALUE!</v>
      </c>
      <c r="AH457" s="53" t="e">
        <f>SUMIFS('[20]WorkDone DATA'!$L:$L,'[20]WorkDone DATA'!$N:$N,BOQ!AH$6,'[20]WorkDone DATA'!$G:$G,BOQ!$B457)*$G457</f>
        <v>#VALUE!</v>
      </c>
      <c r="AI457" s="53" t="e">
        <f>SUMIFS('[20]WorkDone DATA'!$L:$L,'[20]WorkDone DATA'!$N:$N,BOQ!AI$6,'[20]WorkDone DATA'!$G:$G,BOQ!$B457)*$G457</f>
        <v>#VALUE!</v>
      </c>
      <c r="AJ457" s="53" t="e">
        <f>SUMIFS('[20]WorkDone DATA'!$L:$L,'[20]WorkDone DATA'!$N:$N,BOQ!AJ$6,'[20]WorkDone DATA'!$G:$G,BOQ!$B457)*$G457</f>
        <v>#VALUE!</v>
      </c>
      <c r="AK457" s="53" t="e">
        <f>SUMIFS('[20]WorkDone DATA'!$L:$L,'[20]WorkDone DATA'!$N:$N,BOQ!AK$6,'[20]WorkDone DATA'!$G:$G,BOQ!$B457)*$G457</f>
        <v>#VALUE!</v>
      </c>
      <c r="AL457" s="53" t="e">
        <f>SUMIFS('[20]WorkDone DATA'!$L:$L,'[20]WorkDone DATA'!$N:$N,BOQ!AL$6,'[20]WorkDone DATA'!$G:$G,BOQ!$B457)*$G457</f>
        <v>#VALUE!</v>
      </c>
      <c r="AM457" s="53" t="e">
        <f>SUMIFS('[20]WorkDone DATA'!$L:$L,'[20]WorkDone DATA'!$N:$N,BOQ!AM$6,'[20]WorkDone DATA'!$G:$G,BOQ!$B457)*$G457</f>
        <v>#VALUE!</v>
      </c>
      <c r="AN457" s="53" t="e">
        <f>SUMIFS('[20]WorkDone DATA'!$L:$L,'[20]WorkDone DATA'!$N:$N,BOQ!AN$6,'[20]WorkDone DATA'!$G:$G,BOQ!$B457)*$G457</f>
        <v>#VALUE!</v>
      </c>
      <c r="AO457" s="53" t="e">
        <f>SUMIFS('[20]WorkDone DATA'!$L:$L,'[20]WorkDone DATA'!$N:$N,BOQ!AO$6,'[20]WorkDone DATA'!$G:$G,BOQ!$B457)*$G457</f>
        <v>#VALUE!</v>
      </c>
      <c r="AP457" s="53" t="e">
        <f>SUMIFS('[20]WorkDone DATA'!$L:$L,'[20]WorkDone DATA'!$N:$N,BOQ!AP$6,'[20]WorkDone DATA'!$G:$G,BOQ!$B457)*$G457</f>
        <v>#VALUE!</v>
      </c>
      <c r="AQ457" s="53" t="e">
        <f>SUMIFS('[20]WorkDone DATA'!$L:$L,'[20]WorkDone DATA'!$N:$N,BOQ!AQ$6,'[20]WorkDone DATA'!$G:$G,BOQ!$B457)*$G457</f>
        <v>#VALUE!</v>
      </c>
      <c r="AR457" s="53" t="e">
        <f>SUMIFS('[20]WorkDone DATA'!$L:$L,'[20]WorkDone DATA'!$N:$N,BOQ!AR$6,'[20]WorkDone DATA'!$G:$G,BOQ!$B457)*$G457</f>
        <v>#VALUE!</v>
      </c>
      <c r="AS457" s="53" t="e">
        <f>SUMIFS('[20]WorkDone DATA'!$L:$L,'[20]WorkDone DATA'!$N:$N,BOQ!AS$6,'[20]WorkDone DATA'!$G:$G,BOQ!$B457)*$G457</f>
        <v>#VALUE!</v>
      </c>
      <c r="AT457" s="53" t="e">
        <f>SUMIFS('[20]WorkDone DATA'!$L:$L,'[20]WorkDone DATA'!$N:$N,BOQ!AT$6,'[20]WorkDone DATA'!$G:$G,BOQ!$B457)*$G457</f>
        <v>#VALUE!</v>
      </c>
      <c r="AU457" s="53" t="e">
        <f>SUMIFS('[20]WorkDone DATA'!$L:$L,'[20]WorkDone DATA'!$N:$N,BOQ!AU$6,'[20]WorkDone DATA'!$G:$G,BOQ!$B457)*$G457</f>
        <v>#VALUE!</v>
      </c>
      <c r="AV457" s="53" t="e">
        <f>SUMIFS('[20]WorkDone DATA'!$L:$L,'[20]WorkDone DATA'!$N:$N,BOQ!AV$6,'[20]WorkDone DATA'!$G:$G,BOQ!$B457)*$G457</f>
        <v>#VALUE!</v>
      </c>
      <c r="AW457" s="53" t="e">
        <f>SUMIFS('[20]WorkDone DATA'!$L:$L,'[20]WorkDone DATA'!$N:$N,BOQ!AW$6,'[20]WorkDone DATA'!$G:$G,BOQ!$B457)*$G457</f>
        <v>#VALUE!</v>
      </c>
      <c r="AX457" s="53" t="e">
        <f>SUMIFS('[20]WorkDone DATA'!$L:$L,'[20]WorkDone DATA'!$N:$N,BOQ!AX$6,'[20]WorkDone DATA'!$G:$G,BOQ!$B457)*$G457</f>
        <v>#VALUE!</v>
      </c>
      <c r="AY457" s="53" t="e">
        <f>SUMIFS('[20]WorkDone DATA'!$L:$L,'[20]WorkDone DATA'!$N:$N,BOQ!AY$6,'[20]WorkDone DATA'!$G:$G,BOQ!$B457)*$G457</f>
        <v>#VALUE!</v>
      </c>
      <c r="AZ457" s="53" t="e">
        <f>SUMIFS('[20]WorkDone DATA'!$L:$L,'[20]WorkDone DATA'!$N:$N,BOQ!AZ$6,'[20]WorkDone DATA'!$G:$G,BOQ!$B457)*$G457</f>
        <v>#VALUE!</v>
      </c>
      <c r="BA457" s="53" t="e">
        <f>SUMIFS('[20]WorkDone DATA'!$L:$L,'[20]WorkDone DATA'!$N:$N,BOQ!BA$6,'[20]WorkDone DATA'!$G:$G,BOQ!$B457)*$G457</f>
        <v>#VALUE!</v>
      </c>
      <c r="BB457" s="53" t="e">
        <f>SUMIFS('[20]WorkDone DATA'!$L:$L,'[20]WorkDone DATA'!$N:$N,BOQ!BB$6,'[20]WorkDone DATA'!$G:$G,BOQ!$B457)*$G457</f>
        <v>#VALUE!</v>
      </c>
      <c r="BC457" s="53" t="e">
        <f>SUMIFS('[20]WorkDone DATA'!$L:$L,'[20]WorkDone DATA'!$N:$N,BOQ!BC$6,'[20]WorkDone DATA'!$G:$G,BOQ!$B457)*$G457</f>
        <v>#VALUE!</v>
      </c>
      <c r="BD457" s="53" t="e">
        <f>SUMIFS('[20]WorkDone DATA'!$L:$L,'[20]WorkDone DATA'!$N:$N,BOQ!BD$6,'[20]WorkDone DATA'!$G:$G,BOQ!$B457)*$G457</f>
        <v>#VALUE!</v>
      </c>
      <c r="BE457" s="53" t="e">
        <f>SUMIFS('[20]WorkDone DATA'!$L:$L,'[20]WorkDone DATA'!$N:$N,BOQ!BE$6,'[20]WorkDone DATA'!$G:$G,BOQ!$B457)*$G457</f>
        <v>#VALUE!</v>
      </c>
      <c r="BF457" s="53" t="e">
        <f>SUMIFS('[20]WorkDone DATA'!$L:$L,'[20]WorkDone DATA'!$N:$N,BOQ!BF$6,'[20]WorkDone DATA'!$G:$G,BOQ!$B457)*$G457</f>
        <v>#VALUE!</v>
      </c>
      <c r="BG457" s="53" t="e">
        <f>SUMIFS('[20]WorkDone DATA'!$L:$L,'[20]WorkDone DATA'!$N:$N,BOQ!BG$6,'[20]WorkDone DATA'!$G:$G,BOQ!$B457)*$G457</f>
        <v>#VALUE!</v>
      </c>
      <c r="BH457" s="53" t="e">
        <f>SUMIFS('[20]WorkDone DATA'!$L:$L,'[20]WorkDone DATA'!$N:$N,BOQ!BH$6,'[20]WorkDone DATA'!$G:$G,BOQ!$B457)*$G457</f>
        <v>#VALUE!</v>
      </c>
      <c r="BI457" s="53" t="e">
        <f>SUMIFS('[20]WorkDone DATA'!$L:$L,'[20]WorkDone DATA'!$N:$N,BOQ!BI$6,'[20]WorkDone DATA'!$G:$G,BOQ!$B457)*$G457</f>
        <v>#VALUE!</v>
      </c>
      <c r="BJ457" s="53" t="e">
        <f>SUMIFS('[20]WorkDone DATA'!$L:$L,'[20]WorkDone DATA'!$N:$N,BOQ!BJ$6,'[20]WorkDone DATA'!$G:$G,BOQ!$B457)*$G457</f>
        <v>#VALUE!</v>
      </c>
      <c r="BK457" s="53" t="e">
        <f>SUMIFS('[20]WorkDone DATA'!$L:$L,'[20]WorkDone DATA'!$N:$N,BOQ!BK$6,'[20]WorkDone DATA'!$G:$G,BOQ!$B457)*$G457</f>
        <v>#VALUE!</v>
      </c>
      <c r="BL457" s="53" t="e">
        <f>SUMIFS('[20]WorkDone DATA'!$L:$L,'[20]WorkDone DATA'!$N:$N,BOQ!BL$6,'[20]WorkDone DATA'!$G:$G,BOQ!$B457)*$G457</f>
        <v>#VALUE!</v>
      </c>
      <c r="BM457" s="53" t="e">
        <f>SUMIFS('[20]WorkDone DATA'!$L:$L,'[20]WorkDone DATA'!$N:$N,BOQ!BM$6,'[20]WorkDone DATA'!$G:$G,BOQ!$B457)*$G457</f>
        <v>#VALUE!</v>
      </c>
      <c r="BN457" s="53" t="e">
        <f>SUMIFS('[20]WorkDone DATA'!$L:$L,'[20]WorkDone DATA'!$N:$N,BOQ!BN$6,'[20]WorkDone DATA'!$G:$G,BOQ!$B457)*$G457</f>
        <v>#VALUE!</v>
      </c>
      <c r="BO457" s="53" t="e">
        <f>SUMIFS('[20]WorkDone DATA'!$L:$L,'[20]WorkDone DATA'!$N:$N,BOQ!BO$6,'[20]WorkDone DATA'!$G:$G,BOQ!$B457)*$G457</f>
        <v>#VALUE!</v>
      </c>
      <c r="BP457" s="53" t="e">
        <f>SUMIFS('[20]WorkDone DATA'!$L:$L,'[20]WorkDone DATA'!$N:$N,BOQ!BP$6,'[20]WorkDone DATA'!$G:$G,BOQ!$B457)*$G457</f>
        <v>#VALUE!</v>
      </c>
      <c r="BQ457" s="53" t="e">
        <f>SUMIFS('[20]WorkDone DATA'!$L:$L,'[20]WorkDone DATA'!$N:$N,BOQ!BQ$6,'[20]WorkDone DATA'!$G:$G,BOQ!$B457)*$G457</f>
        <v>#VALUE!</v>
      </c>
      <c r="BR457" s="53" t="e">
        <f>SUMIFS('[20]WorkDone DATA'!$L:$L,'[20]WorkDone DATA'!$N:$N,BOQ!BR$6,'[20]WorkDone DATA'!$G:$G,BOQ!$B457)*$G457</f>
        <v>#VALUE!</v>
      </c>
      <c r="BS457" s="53" t="e">
        <f>SUMIFS('[20]WorkDone DATA'!$L:$L,'[20]WorkDone DATA'!$N:$N,BOQ!BS$6,'[20]WorkDone DATA'!$G:$G,BOQ!$B457)*$G457</f>
        <v>#VALUE!</v>
      </c>
      <c r="BT457" s="53" t="e">
        <f>SUMIFS('[20]WorkDone DATA'!$L:$L,'[20]WorkDone DATA'!$N:$N,BOQ!BT$6,'[20]WorkDone DATA'!$G:$G,BOQ!$B457)*$G457</f>
        <v>#VALUE!</v>
      </c>
      <c r="BU457" s="53" t="e">
        <f>SUMIFS('[20]WorkDone DATA'!$L:$L,'[20]WorkDone DATA'!$N:$N,BOQ!BU$6,'[20]WorkDone DATA'!$G:$G,BOQ!$B457)*$G457</f>
        <v>#VALUE!</v>
      </c>
      <c r="BV457" s="53" t="e">
        <f>SUMIFS('[20]WorkDone DATA'!$L:$L,'[20]WorkDone DATA'!$N:$N,BOQ!BV$6,'[20]WorkDone DATA'!$G:$G,BOQ!$B457)*$G457</f>
        <v>#VALUE!</v>
      </c>
      <c r="BW457" s="53" t="e">
        <f>SUMIFS('[20]WorkDone DATA'!$L:$L,'[20]WorkDone DATA'!$N:$N,BOQ!BW$6,'[20]WorkDone DATA'!$G:$G,BOQ!$B457)*$G457</f>
        <v>#VALUE!</v>
      </c>
      <c r="BX457" s="53" t="e">
        <f>SUMIFS('[20]WorkDone DATA'!$L:$L,'[20]WorkDone DATA'!$N:$N,BOQ!BX$6,'[20]WorkDone DATA'!$G:$G,BOQ!$B457)*$G457</f>
        <v>#VALUE!</v>
      </c>
    </row>
    <row r="458" spans="1:76" ht="15.6" x14ac:dyDescent="0.35">
      <c r="A458" s="1"/>
      <c r="B458" s="42"/>
      <c r="C458" s="150" t="s">
        <v>68</v>
      </c>
      <c r="D458" s="152"/>
      <c r="E458" s="82"/>
      <c r="F458" s="45"/>
      <c r="G458" s="52"/>
      <c r="H458" s="53">
        <f t="shared" si="62"/>
        <v>0</v>
      </c>
      <c r="K458" s="214"/>
      <c r="L458" s="220" t="e">
        <f t="shared" si="63"/>
        <v>#VALUE!</v>
      </c>
      <c r="M458" s="221" t="e">
        <f t="shared" si="64"/>
        <v>#VALUE!</v>
      </c>
      <c r="N458" s="219"/>
      <c r="O458" s="214">
        <f t="shared" si="65"/>
        <v>0</v>
      </c>
      <c r="P458" s="215" t="e">
        <f t="shared" si="66"/>
        <v>#VALUE!</v>
      </c>
      <c r="R458" s="217" t="e">
        <f>SUMIFS('[20]WorkDone DATA'!$L:$L,'[20]WorkDone DATA'!$N:$N,BOQ!S$6,'[20]WorkDone DATA'!$G:$G,BOQ!$B458)</f>
        <v>#VALUE!</v>
      </c>
      <c r="S458" s="53" t="e">
        <f t="shared" si="67"/>
        <v>#VALUE!</v>
      </c>
      <c r="T458" s="217" t="e">
        <f>SUMIFS('[20]WorkDone DATA'!$L:$L,'[20]WorkDone DATA'!$N:$N,BOQ!U$6,'[20]WorkDone DATA'!$G:$G,BOQ!$B458)</f>
        <v>#VALUE!</v>
      </c>
      <c r="U458" s="53" t="e">
        <f t="shared" si="68"/>
        <v>#VALUE!</v>
      </c>
      <c r="V458" s="217"/>
      <c r="W458" s="53" t="e">
        <f>SUMIFS('[20]WorkDone DATA'!$L:$L,'[20]WorkDone DATA'!$N:$N,BOQ!W$6,'[20]WorkDone DATA'!$G:$G,BOQ!$B458)*$G458</f>
        <v>#VALUE!</v>
      </c>
      <c r="X458" s="217"/>
      <c r="Y458" s="53" t="e">
        <f>SUMIFS('[20]WorkDone DATA'!$L:$L,'[20]WorkDone DATA'!$N:$N,BOQ!Y$6,'[20]WorkDone DATA'!$G:$G,BOQ!$B458)*$G458</f>
        <v>#VALUE!</v>
      </c>
      <c r="Z458" s="217"/>
      <c r="AA458" s="53" t="e">
        <f>SUMIFS('[20]WorkDone DATA'!$L:$L,'[20]WorkDone DATA'!$N:$N,BOQ!AA$6,'[20]WorkDone DATA'!$G:$G,BOQ!$B458)*$G458</f>
        <v>#VALUE!</v>
      </c>
      <c r="AB458" s="53" t="e">
        <f>SUMIFS('[20]WorkDone DATA'!$L:$L,'[20]WorkDone DATA'!$N:$N,BOQ!AB$6,'[20]WorkDone DATA'!$G:$G,BOQ!$B458)*$G458</f>
        <v>#VALUE!</v>
      </c>
      <c r="AC458" s="53" t="e">
        <f>SUMIFS('[20]WorkDone DATA'!$L:$L,'[20]WorkDone DATA'!$N:$N,BOQ!AC$6,'[20]WorkDone DATA'!$G:$G,BOQ!$B458)*$G458</f>
        <v>#VALUE!</v>
      </c>
      <c r="AD458" s="53" t="e">
        <f>SUMIFS('[20]WorkDone DATA'!$L:$L,'[20]WorkDone DATA'!$N:$N,BOQ!AD$6,'[20]WorkDone DATA'!$G:$G,BOQ!$B458)*$G458</f>
        <v>#VALUE!</v>
      </c>
      <c r="AE458" s="53" t="e">
        <f>SUMIFS('[20]WorkDone DATA'!$L:$L,'[20]WorkDone DATA'!$N:$N,BOQ!AE$6,'[20]WorkDone DATA'!$G:$G,BOQ!$B458)*$G458</f>
        <v>#VALUE!</v>
      </c>
      <c r="AF458" s="53" t="e">
        <f>SUMIFS('[20]WorkDone DATA'!$L:$L,'[20]WorkDone DATA'!$N:$N,BOQ!AF$6,'[20]WorkDone DATA'!$G:$G,BOQ!$B458)*$G458</f>
        <v>#VALUE!</v>
      </c>
      <c r="AG458" s="53" t="e">
        <f>SUMIFS('[20]WorkDone DATA'!$L:$L,'[20]WorkDone DATA'!$N:$N,BOQ!AG$6,'[20]WorkDone DATA'!$G:$G,BOQ!$B458)*$G458</f>
        <v>#VALUE!</v>
      </c>
      <c r="AH458" s="53" t="e">
        <f>SUMIFS('[20]WorkDone DATA'!$L:$L,'[20]WorkDone DATA'!$N:$N,BOQ!AH$6,'[20]WorkDone DATA'!$G:$G,BOQ!$B458)*$G458</f>
        <v>#VALUE!</v>
      </c>
      <c r="AI458" s="53" t="e">
        <f>SUMIFS('[20]WorkDone DATA'!$L:$L,'[20]WorkDone DATA'!$N:$N,BOQ!AI$6,'[20]WorkDone DATA'!$G:$G,BOQ!$B458)*$G458</f>
        <v>#VALUE!</v>
      </c>
      <c r="AJ458" s="53" t="e">
        <f>SUMIFS('[20]WorkDone DATA'!$L:$L,'[20]WorkDone DATA'!$N:$N,BOQ!AJ$6,'[20]WorkDone DATA'!$G:$G,BOQ!$B458)*$G458</f>
        <v>#VALUE!</v>
      </c>
      <c r="AK458" s="53" t="e">
        <f>SUMIFS('[20]WorkDone DATA'!$L:$L,'[20]WorkDone DATA'!$N:$N,BOQ!AK$6,'[20]WorkDone DATA'!$G:$G,BOQ!$B458)*$G458</f>
        <v>#VALUE!</v>
      </c>
      <c r="AL458" s="53" t="e">
        <f>SUMIFS('[20]WorkDone DATA'!$L:$L,'[20]WorkDone DATA'!$N:$N,BOQ!AL$6,'[20]WorkDone DATA'!$G:$G,BOQ!$B458)*$G458</f>
        <v>#VALUE!</v>
      </c>
      <c r="AM458" s="53" t="e">
        <f>SUMIFS('[20]WorkDone DATA'!$L:$L,'[20]WorkDone DATA'!$N:$N,BOQ!AM$6,'[20]WorkDone DATA'!$G:$G,BOQ!$B458)*$G458</f>
        <v>#VALUE!</v>
      </c>
      <c r="AN458" s="53" t="e">
        <f>SUMIFS('[20]WorkDone DATA'!$L:$L,'[20]WorkDone DATA'!$N:$N,BOQ!AN$6,'[20]WorkDone DATA'!$G:$G,BOQ!$B458)*$G458</f>
        <v>#VALUE!</v>
      </c>
      <c r="AO458" s="53" t="e">
        <f>SUMIFS('[20]WorkDone DATA'!$L:$L,'[20]WorkDone DATA'!$N:$N,BOQ!AO$6,'[20]WorkDone DATA'!$G:$G,BOQ!$B458)*$G458</f>
        <v>#VALUE!</v>
      </c>
      <c r="AP458" s="53" t="e">
        <f>SUMIFS('[20]WorkDone DATA'!$L:$L,'[20]WorkDone DATA'!$N:$N,BOQ!AP$6,'[20]WorkDone DATA'!$G:$G,BOQ!$B458)*$G458</f>
        <v>#VALUE!</v>
      </c>
      <c r="AQ458" s="53" t="e">
        <f>SUMIFS('[20]WorkDone DATA'!$L:$L,'[20]WorkDone DATA'!$N:$N,BOQ!AQ$6,'[20]WorkDone DATA'!$G:$G,BOQ!$B458)*$G458</f>
        <v>#VALUE!</v>
      </c>
      <c r="AR458" s="53" t="e">
        <f>SUMIFS('[20]WorkDone DATA'!$L:$L,'[20]WorkDone DATA'!$N:$N,BOQ!AR$6,'[20]WorkDone DATA'!$G:$G,BOQ!$B458)*$G458</f>
        <v>#VALUE!</v>
      </c>
      <c r="AS458" s="53" t="e">
        <f>SUMIFS('[20]WorkDone DATA'!$L:$L,'[20]WorkDone DATA'!$N:$N,BOQ!AS$6,'[20]WorkDone DATA'!$G:$G,BOQ!$B458)*$G458</f>
        <v>#VALUE!</v>
      </c>
      <c r="AT458" s="53" t="e">
        <f>SUMIFS('[20]WorkDone DATA'!$L:$L,'[20]WorkDone DATA'!$N:$N,BOQ!AT$6,'[20]WorkDone DATA'!$G:$G,BOQ!$B458)*$G458</f>
        <v>#VALUE!</v>
      </c>
      <c r="AU458" s="53" t="e">
        <f>SUMIFS('[20]WorkDone DATA'!$L:$L,'[20]WorkDone DATA'!$N:$N,BOQ!AU$6,'[20]WorkDone DATA'!$G:$G,BOQ!$B458)*$G458</f>
        <v>#VALUE!</v>
      </c>
      <c r="AV458" s="53" t="e">
        <f>SUMIFS('[20]WorkDone DATA'!$L:$L,'[20]WorkDone DATA'!$N:$N,BOQ!AV$6,'[20]WorkDone DATA'!$G:$G,BOQ!$B458)*$G458</f>
        <v>#VALUE!</v>
      </c>
      <c r="AW458" s="53" t="e">
        <f>SUMIFS('[20]WorkDone DATA'!$L:$L,'[20]WorkDone DATA'!$N:$N,BOQ!AW$6,'[20]WorkDone DATA'!$G:$G,BOQ!$B458)*$G458</f>
        <v>#VALUE!</v>
      </c>
      <c r="AX458" s="53" t="e">
        <f>SUMIFS('[20]WorkDone DATA'!$L:$L,'[20]WorkDone DATA'!$N:$N,BOQ!AX$6,'[20]WorkDone DATA'!$G:$G,BOQ!$B458)*$G458</f>
        <v>#VALUE!</v>
      </c>
      <c r="AY458" s="53" t="e">
        <f>SUMIFS('[20]WorkDone DATA'!$L:$L,'[20]WorkDone DATA'!$N:$N,BOQ!AY$6,'[20]WorkDone DATA'!$G:$G,BOQ!$B458)*$G458</f>
        <v>#VALUE!</v>
      </c>
      <c r="AZ458" s="53" t="e">
        <f>SUMIFS('[20]WorkDone DATA'!$L:$L,'[20]WorkDone DATA'!$N:$N,BOQ!AZ$6,'[20]WorkDone DATA'!$G:$G,BOQ!$B458)*$G458</f>
        <v>#VALUE!</v>
      </c>
      <c r="BA458" s="53" t="e">
        <f>SUMIFS('[20]WorkDone DATA'!$L:$L,'[20]WorkDone DATA'!$N:$N,BOQ!BA$6,'[20]WorkDone DATA'!$G:$G,BOQ!$B458)*$G458</f>
        <v>#VALUE!</v>
      </c>
      <c r="BB458" s="53" t="e">
        <f>SUMIFS('[20]WorkDone DATA'!$L:$L,'[20]WorkDone DATA'!$N:$N,BOQ!BB$6,'[20]WorkDone DATA'!$G:$G,BOQ!$B458)*$G458</f>
        <v>#VALUE!</v>
      </c>
      <c r="BC458" s="53" t="e">
        <f>SUMIFS('[20]WorkDone DATA'!$L:$L,'[20]WorkDone DATA'!$N:$N,BOQ!BC$6,'[20]WorkDone DATA'!$G:$G,BOQ!$B458)*$G458</f>
        <v>#VALUE!</v>
      </c>
      <c r="BD458" s="53" t="e">
        <f>SUMIFS('[20]WorkDone DATA'!$L:$L,'[20]WorkDone DATA'!$N:$N,BOQ!BD$6,'[20]WorkDone DATA'!$G:$G,BOQ!$B458)*$G458</f>
        <v>#VALUE!</v>
      </c>
      <c r="BE458" s="53" t="e">
        <f>SUMIFS('[20]WorkDone DATA'!$L:$L,'[20]WorkDone DATA'!$N:$N,BOQ!BE$6,'[20]WorkDone DATA'!$G:$G,BOQ!$B458)*$G458</f>
        <v>#VALUE!</v>
      </c>
      <c r="BF458" s="53" t="e">
        <f>SUMIFS('[20]WorkDone DATA'!$L:$L,'[20]WorkDone DATA'!$N:$N,BOQ!BF$6,'[20]WorkDone DATA'!$G:$G,BOQ!$B458)*$G458</f>
        <v>#VALUE!</v>
      </c>
      <c r="BG458" s="53" t="e">
        <f>SUMIFS('[20]WorkDone DATA'!$L:$L,'[20]WorkDone DATA'!$N:$N,BOQ!BG$6,'[20]WorkDone DATA'!$G:$G,BOQ!$B458)*$G458</f>
        <v>#VALUE!</v>
      </c>
      <c r="BH458" s="53" t="e">
        <f>SUMIFS('[20]WorkDone DATA'!$L:$L,'[20]WorkDone DATA'!$N:$N,BOQ!BH$6,'[20]WorkDone DATA'!$G:$G,BOQ!$B458)*$G458</f>
        <v>#VALUE!</v>
      </c>
      <c r="BI458" s="53" t="e">
        <f>SUMIFS('[20]WorkDone DATA'!$L:$L,'[20]WorkDone DATA'!$N:$N,BOQ!BI$6,'[20]WorkDone DATA'!$G:$G,BOQ!$B458)*$G458</f>
        <v>#VALUE!</v>
      </c>
      <c r="BJ458" s="53" t="e">
        <f>SUMIFS('[20]WorkDone DATA'!$L:$L,'[20]WorkDone DATA'!$N:$N,BOQ!BJ$6,'[20]WorkDone DATA'!$G:$G,BOQ!$B458)*$G458</f>
        <v>#VALUE!</v>
      </c>
      <c r="BK458" s="53" t="e">
        <f>SUMIFS('[20]WorkDone DATA'!$L:$L,'[20]WorkDone DATA'!$N:$N,BOQ!BK$6,'[20]WorkDone DATA'!$G:$G,BOQ!$B458)*$G458</f>
        <v>#VALUE!</v>
      </c>
      <c r="BL458" s="53" t="e">
        <f>SUMIFS('[20]WorkDone DATA'!$L:$L,'[20]WorkDone DATA'!$N:$N,BOQ!BL$6,'[20]WorkDone DATA'!$G:$G,BOQ!$B458)*$G458</f>
        <v>#VALUE!</v>
      </c>
      <c r="BM458" s="53" t="e">
        <f>SUMIFS('[20]WorkDone DATA'!$L:$L,'[20]WorkDone DATA'!$N:$N,BOQ!BM$6,'[20]WorkDone DATA'!$G:$G,BOQ!$B458)*$G458</f>
        <v>#VALUE!</v>
      </c>
      <c r="BN458" s="53" t="e">
        <f>SUMIFS('[20]WorkDone DATA'!$L:$L,'[20]WorkDone DATA'!$N:$N,BOQ!BN$6,'[20]WorkDone DATA'!$G:$G,BOQ!$B458)*$G458</f>
        <v>#VALUE!</v>
      </c>
      <c r="BO458" s="53" t="e">
        <f>SUMIFS('[20]WorkDone DATA'!$L:$L,'[20]WorkDone DATA'!$N:$N,BOQ!BO$6,'[20]WorkDone DATA'!$G:$G,BOQ!$B458)*$G458</f>
        <v>#VALUE!</v>
      </c>
      <c r="BP458" s="53" t="e">
        <f>SUMIFS('[20]WorkDone DATA'!$L:$L,'[20]WorkDone DATA'!$N:$N,BOQ!BP$6,'[20]WorkDone DATA'!$G:$G,BOQ!$B458)*$G458</f>
        <v>#VALUE!</v>
      </c>
      <c r="BQ458" s="53" t="e">
        <f>SUMIFS('[20]WorkDone DATA'!$L:$L,'[20]WorkDone DATA'!$N:$N,BOQ!BQ$6,'[20]WorkDone DATA'!$G:$G,BOQ!$B458)*$G458</f>
        <v>#VALUE!</v>
      </c>
      <c r="BR458" s="53" t="e">
        <f>SUMIFS('[20]WorkDone DATA'!$L:$L,'[20]WorkDone DATA'!$N:$N,BOQ!BR$6,'[20]WorkDone DATA'!$G:$G,BOQ!$B458)*$G458</f>
        <v>#VALUE!</v>
      </c>
      <c r="BS458" s="53" t="e">
        <f>SUMIFS('[20]WorkDone DATA'!$L:$L,'[20]WorkDone DATA'!$N:$N,BOQ!BS$6,'[20]WorkDone DATA'!$G:$G,BOQ!$B458)*$G458</f>
        <v>#VALUE!</v>
      </c>
      <c r="BT458" s="53" t="e">
        <f>SUMIFS('[20]WorkDone DATA'!$L:$L,'[20]WorkDone DATA'!$N:$N,BOQ!BT$6,'[20]WorkDone DATA'!$G:$G,BOQ!$B458)*$G458</f>
        <v>#VALUE!</v>
      </c>
      <c r="BU458" s="53" t="e">
        <f>SUMIFS('[20]WorkDone DATA'!$L:$L,'[20]WorkDone DATA'!$N:$N,BOQ!BU$6,'[20]WorkDone DATA'!$G:$G,BOQ!$B458)*$G458</f>
        <v>#VALUE!</v>
      </c>
      <c r="BV458" s="53" t="e">
        <f>SUMIFS('[20]WorkDone DATA'!$L:$L,'[20]WorkDone DATA'!$N:$N,BOQ!BV$6,'[20]WorkDone DATA'!$G:$G,BOQ!$B458)*$G458</f>
        <v>#VALUE!</v>
      </c>
      <c r="BW458" s="53" t="e">
        <f>SUMIFS('[20]WorkDone DATA'!$L:$L,'[20]WorkDone DATA'!$N:$N,BOQ!BW$6,'[20]WorkDone DATA'!$G:$G,BOQ!$B458)*$G458</f>
        <v>#VALUE!</v>
      </c>
      <c r="BX458" s="53" t="e">
        <f>SUMIFS('[20]WorkDone DATA'!$L:$L,'[20]WorkDone DATA'!$N:$N,BOQ!BX$6,'[20]WorkDone DATA'!$G:$G,BOQ!$B458)*$G458</f>
        <v>#VALUE!</v>
      </c>
    </row>
    <row r="459" spans="1:76" ht="15.6" x14ac:dyDescent="0.35">
      <c r="A459" s="1" t="str">
        <f>C458</f>
        <v>4mm2 x 7core     (BVX07ECV</v>
      </c>
      <c r="B459" s="42">
        <v>2.238</v>
      </c>
      <c r="C459" s="156" t="s">
        <v>11</v>
      </c>
      <c r="D459" s="152" t="s">
        <v>27</v>
      </c>
      <c r="E459" s="82" t="s">
        <v>13</v>
      </c>
      <c r="F459" s="45">
        <v>3151</v>
      </c>
      <c r="G459" s="52">
        <v>105.47</v>
      </c>
      <c r="H459" s="53">
        <f t="shared" si="62"/>
        <v>332335.96999999997</v>
      </c>
      <c r="K459" s="214" t="e">
        <f t="shared" si="69"/>
        <v>#VALUE!</v>
      </c>
      <c r="L459" s="220" t="e">
        <f t="shared" si="63"/>
        <v>#VALUE!</v>
      </c>
      <c r="M459" s="221" t="e">
        <f t="shared" si="64"/>
        <v>#VALUE!</v>
      </c>
      <c r="N459" s="219"/>
      <c r="O459" s="214" t="e">
        <f t="shared" si="65"/>
        <v>#VALUE!</v>
      </c>
      <c r="P459" s="215" t="e">
        <f t="shared" si="66"/>
        <v>#VALUE!</v>
      </c>
      <c r="R459" s="217" t="e">
        <f>SUMIFS('[20]WorkDone DATA'!$L:$L,'[20]WorkDone DATA'!$N:$N,BOQ!S$6,'[20]WorkDone DATA'!$G:$G,BOQ!$B459)</f>
        <v>#VALUE!</v>
      </c>
      <c r="S459" s="53" t="e">
        <f t="shared" si="67"/>
        <v>#VALUE!</v>
      </c>
      <c r="T459" s="217" t="e">
        <f>SUMIFS('[20]WorkDone DATA'!$L:$L,'[20]WorkDone DATA'!$N:$N,BOQ!U$6,'[20]WorkDone DATA'!$G:$G,BOQ!$B459)</f>
        <v>#VALUE!</v>
      </c>
      <c r="U459" s="53" t="e">
        <f t="shared" si="68"/>
        <v>#VALUE!</v>
      </c>
      <c r="V459" s="217"/>
      <c r="W459" s="53" t="e">
        <f>SUMIFS('[20]WorkDone DATA'!$L:$L,'[20]WorkDone DATA'!$N:$N,BOQ!W$6,'[20]WorkDone DATA'!$G:$G,BOQ!$B459)*$G459</f>
        <v>#VALUE!</v>
      </c>
      <c r="X459" s="217"/>
      <c r="Y459" s="53" t="e">
        <f>SUMIFS('[20]WorkDone DATA'!$L:$L,'[20]WorkDone DATA'!$N:$N,BOQ!Y$6,'[20]WorkDone DATA'!$G:$G,BOQ!$B459)*$G459</f>
        <v>#VALUE!</v>
      </c>
      <c r="Z459" s="217"/>
      <c r="AA459" s="53" t="e">
        <f>SUMIFS('[20]WorkDone DATA'!$L:$L,'[20]WorkDone DATA'!$N:$N,BOQ!AA$6,'[20]WorkDone DATA'!$G:$G,BOQ!$B459)*$G459</f>
        <v>#VALUE!</v>
      </c>
      <c r="AB459" s="53" t="e">
        <f>SUMIFS('[20]WorkDone DATA'!$L:$L,'[20]WorkDone DATA'!$N:$N,BOQ!AB$6,'[20]WorkDone DATA'!$G:$G,BOQ!$B459)*$G459</f>
        <v>#VALUE!</v>
      </c>
      <c r="AC459" s="53" t="e">
        <f>SUMIFS('[20]WorkDone DATA'!$L:$L,'[20]WorkDone DATA'!$N:$N,BOQ!AC$6,'[20]WorkDone DATA'!$G:$G,BOQ!$B459)*$G459</f>
        <v>#VALUE!</v>
      </c>
      <c r="AD459" s="53" t="e">
        <f>SUMIFS('[20]WorkDone DATA'!$L:$L,'[20]WorkDone DATA'!$N:$N,BOQ!AD$6,'[20]WorkDone DATA'!$G:$G,BOQ!$B459)*$G459</f>
        <v>#VALUE!</v>
      </c>
      <c r="AE459" s="53" t="e">
        <f>SUMIFS('[20]WorkDone DATA'!$L:$L,'[20]WorkDone DATA'!$N:$N,BOQ!AE$6,'[20]WorkDone DATA'!$G:$G,BOQ!$B459)*$G459</f>
        <v>#VALUE!</v>
      </c>
      <c r="AF459" s="53" t="e">
        <f>SUMIFS('[20]WorkDone DATA'!$L:$L,'[20]WorkDone DATA'!$N:$N,BOQ!AF$6,'[20]WorkDone DATA'!$G:$G,BOQ!$B459)*$G459</f>
        <v>#VALUE!</v>
      </c>
      <c r="AG459" s="53" t="e">
        <f>SUMIFS('[20]WorkDone DATA'!$L:$L,'[20]WorkDone DATA'!$N:$N,BOQ!AG$6,'[20]WorkDone DATA'!$G:$G,BOQ!$B459)*$G459</f>
        <v>#VALUE!</v>
      </c>
      <c r="AH459" s="53" t="e">
        <f>SUMIFS('[20]WorkDone DATA'!$L:$L,'[20]WorkDone DATA'!$N:$N,BOQ!AH$6,'[20]WorkDone DATA'!$G:$G,BOQ!$B459)*$G459</f>
        <v>#VALUE!</v>
      </c>
      <c r="AI459" s="53" t="e">
        <f>SUMIFS('[20]WorkDone DATA'!$L:$L,'[20]WorkDone DATA'!$N:$N,BOQ!AI$6,'[20]WorkDone DATA'!$G:$G,BOQ!$B459)*$G459</f>
        <v>#VALUE!</v>
      </c>
      <c r="AJ459" s="53" t="e">
        <f>SUMIFS('[20]WorkDone DATA'!$L:$L,'[20]WorkDone DATA'!$N:$N,BOQ!AJ$6,'[20]WorkDone DATA'!$G:$G,BOQ!$B459)*$G459</f>
        <v>#VALUE!</v>
      </c>
      <c r="AK459" s="53" t="e">
        <f>SUMIFS('[20]WorkDone DATA'!$L:$L,'[20]WorkDone DATA'!$N:$N,BOQ!AK$6,'[20]WorkDone DATA'!$G:$G,BOQ!$B459)*$G459</f>
        <v>#VALUE!</v>
      </c>
      <c r="AL459" s="53" t="e">
        <f>SUMIFS('[20]WorkDone DATA'!$L:$L,'[20]WorkDone DATA'!$N:$N,BOQ!AL$6,'[20]WorkDone DATA'!$G:$G,BOQ!$B459)*$G459</f>
        <v>#VALUE!</v>
      </c>
      <c r="AM459" s="53" t="e">
        <f>SUMIFS('[20]WorkDone DATA'!$L:$L,'[20]WorkDone DATA'!$N:$N,BOQ!AM$6,'[20]WorkDone DATA'!$G:$G,BOQ!$B459)*$G459</f>
        <v>#VALUE!</v>
      </c>
      <c r="AN459" s="53" t="e">
        <f>SUMIFS('[20]WorkDone DATA'!$L:$L,'[20]WorkDone DATA'!$N:$N,BOQ!AN$6,'[20]WorkDone DATA'!$G:$G,BOQ!$B459)*$G459</f>
        <v>#VALUE!</v>
      </c>
      <c r="AO459" s="53" t="e">
        <f>SUMIFS('[20]WorkDone DATA'!$L:$L,'[20]WorkDone DATA'!$N:$N,BOQ!AO$6,'[20]WorkDone DATA'!$G:$G,BOQ!$B459)*$G459</f>
        <v>#VALUE!</v>
      </c>
      <c r="AP459" s="53" t="e">
        <f>SUMIFS('[20]WorkDone DATA'!$L:$L,'[20]WorkDone DATA'!$N:$N,BOQ!AP$6,'[20]WorkDone DATA'!$G:$G,BOQ!$B459)*$G459</f>
        <v>#VALUE!</v>
      </c>
      <c r="AQ459" s="53" t="e">
        <f>SUMIFS('[20]WorkDone DATA'!$L:$L,'[20]WorkDone DATA'!$N:$N,BOQ!AQ$6,'[20]WorkDone DATA'!$G:$G,BOQ!$B459)*$G459</f>
        <v>#VALUE!</v>
      </c>
      <c r="AR459" s="53" t="e">
        <f>SUMIFS('[20]WorkDone DATA'!$L:$L,'[20]WorkDone DATA'!$N:$N,BOQ!AR$6,'[20]WorkDone DATA'!$G:$G,BOQ!$B459)*$G459</f>
        <v>#VALUE!</v>
      </c>
      <c r="AS459" s="53" t="e">
        <f>SUMIFS('[20]WorkDone DATA'!$L:$L,'[20]WorkDone DATA'!$N:$N,BOQ!AS$6,'[20]WorkDone DATA'!$G:$G,BOQ!$B459)*$G459</f>
        <v>#VALUE!</v>
      </c>
      <c r="AT459" s="53" t="e">
        <f>SUMIFS('[20]WorkDone DATA'!$L:$L,'[20]WorkDone DATA'!$N:$N,BOQ!AT$6,'[20]WorkDone DATA'!$G:$G,BOQ!$B459)*$G459</f>
        <v>#VALUE!</v>
      </c>
      <c r="AU459" s="53" t="e">
        <f>SUMIFS('[20]WorkDone DATA'!$L:$L,'[20]WorkDone DATA'!$N:$N,BOQ!AU$6,'[20]WorkDone DATA'!$G:$G,BOQ!$B459)*$G459</f>
        <v>#VALUE!</v>
      </c>
      <c r="AV459" s="53" t="e">
        <f>SUMIFS('[20]WorkDone DATA'!$L:$L,'[20]WorkDone DATA'!$N:$N,BOQ!AV$6,'[20]WorkDone DATA'!$G:$G,BOQ!$B459)*$G459</f>
        <v>#VALUE!</v>
      </c>
      <c r="AW459" s="53" t="e">
        <f>SUMIFS('[20]WorkDone DATA'!$L:$L,'[20]WorkDone DATA'!$N:$N,BOQ!AW$6,'[20]WorkDone DATA'!$G:$G,BOQ!$B459)*$G459</f>
        <v>#VALUE!</v>
      </c>
      <c r="AX459" s="53" t="e">
        <f>SUMIFS('[20]WorkDone DATA'!$L:$L,'[20]WorkDone DATA'!$N:$N,BOQ!AX$6,'[20]WorkDone DATA'!$G:$G,BOQ!$B459)*$G459</f>
        <v>#VALUE!</v>
      </c>
      <c r="AY459" s="53" t="e">
        <f>SUMIFS('[20]WorkDone DATA'!$L:$L,'[20]WorkDone DATA'!$N:$N,BOQ!AY$6,'[20]WorkDone DATA'!$G:$G,BOQ!$B459)*$G459</f>
        <v>#VALUE!</v>
      </c>
      <c r="AZ459" s="53" t="e">
        <f>SUMIFS('[20]WorkDone DATA'!$L:$L,'[20]WorkDone DATA'!$N:$N,BOQ!AZ$6,'[20]WorkDone DATA'!$G:$G,BOQ!$B459)*$G459</f>
        <v>#VALUE!</v>
      </c>
      <c r="BA459" s="53" t="e">
        <f>SUMIFS('[20]WorkDone DATA'!$L:$L,'[20]WorkDone DATA'!$N:$N,BOQ!BA$6,'[20]WorkDone DATA'!$G:$G,BOQ!$B459)*$G459</f>
        <v>#VALUE!</v>
      </c>
      <c r="BB459" s="53" t="e">
        <f>SUMIFS('[20]WorkDone DATA'!$L:$L,'[20]WorkDone DATA'!$N:$N,BOQ!BB$6,'[20]WorkDone DATA'!$G:$G,BOQ!$B459)*$G459</f>
        <v>#VALUE!</v>
      </c>
      <c r="BC459" s="53" t="e">
        <f>SUMIFS('[20]WorkDone DATA'!$L:$L,'[20]WorkDone DATA'!$N:$N,BOQ!BC$6,'[20]WorkDone DATA'!$G:$G,BOQ!$B459)*$G459</f>
        <v>#VALUE!</v>
      </c>
      <c r="BD459" s="53" t="e">
        <f>SUMIFS('[20]WorkDone DATA'!$L:$L,'[20]WorkDone DATA'!$N:$N,BOQ!BD$6,'[20]WorkDone DATA'!$G:$G,BOQ!$B459)*$G459</f>
        <v>#VALUE!</v>
      </c>
      <c r="BE459" s="53" t="e">
        <f>SUMIFS('[20]WorkDone DATA'!$L:$L,'[20]WorkDone DATA'!$N:$N,BOQ!BE$6,'[20]WorkDone DATA'!$G:$G,BOQ!$B459)*$G459</f>
        <v>#VALUE!</v>
      </c>
      <c r="BF459" s="53" t="e">
        <f>SUMIFS('[20]WorkDone DATA'!$L:$L,'[20]WorkDone DATA'!$N:$N,BOQ!BF$6,'[20]WorkDone DATA'!$G:$G,BOQ!$B459)*$G459</f>
        <v>#VALUE!</v>
      </c>
      <c r="BG459" s="53" t="e">
        <f>SUMIFS('[20]WorkDone DATA'!$L:$L,'[20]WorkDone DATA'!$N:$N,BOQ!BG$6,'[20]WorkDone DATA'!$G:$G,BOQ!$B459)*$G459</f>
        <v>#VALUE!</v>
      </c>
      <c r="BH459" s="53" t="e">
        <f>SUMIFS('[20]WorkDone DATA'!$L:$L,'[20]WorkDone DATA'!$N:$N,BOQ!BH$6,'[20]WorkDone DATA'!$G:$G,BOQ!$B459)*$G459</f>
        <v>#VALUE!</v>
      </c>
      <c r="BI459" s="53" t="e">
        <f>SUMIFS('[20]WorkDone DATA'!$L:$L,'[20]WorkDone DATA'!$N:$N,BOQ!BI$6,'[20]WorkDone DATA'!$G:$G,BOQ!$B459)*$G459</f>
        <v>#VALUE!</v>
      </c>
      <c r="BJ459" s="53" t="e">
        <f>SUMIFS('[20]WorkDone DATA'!$L:$L,'[20]WorkDone DATA'!$N:$N,BOQ!BJ$6,'[20]WorkDone DATA'!$G:$G,BOQ!$B459)*$G459</f>
        <v>#VALUE!</v>
      </c>
      <c r="BK459" s="53" t="e">
        <f>SUMIFS('[20]WorkDone DATA'!$L:$L,'[20]WorkDone DATA'!$N:$N,BOQ!BK$6,'[20]WorkDone DATA'!$G:$G,BOQ!$B459)*$G459</f>
        <v>#VALUE!</v>
      </c>
      <c r="BL459" s="53" t="e">
        <f>SUMIFS('[20]WorkDone DATA'!$L:$L,'[20]WorkDone DATA'!$N:$N,BOQ!BL$6,'[20]WorkDone DATA'!$G:$G,BOQ!$B459)*$G459</f>
        <v>#VALUE!</v>
      </c>
      <c r="BM459" s="53" t="e">
        <f>SUMIFS('[20]WorkDone DATA'!$L:$L,'[20]WorkDone DATA'!$N:$N,BOQ!BM$6,'[20]WorkDone DATA'!$G:$G,BOQ!$B459)*$G459</f>
        <v>#VALUE!</v>
      </c>
      <c r="BN459" s="53" t="e">
        <f>SUMIFS('[20]WorkDone DATA'!$L:$L,'[20]WorkDone DATA'!$N:$N,BOQ!BN$6,'[20]WorkDone DATA'!$G:$G,BOQ!$B459)*$G459</f>
        <v>#VALUE!</v>
      </c>
      <c r="BO459" s="53" t="e">
        <f>SUMIFS('[20]WorkDone DATA'!$L:$L,'[20]WorkDone DATA'!$N:$N,BOQ!BO$6,'[20]WorkDone DATA'!$G:$G,BOQ!$B459)*$G459</f>
        <v>#VALUE!</v>
      </c>
      <c r="BP459" s="53" t="e">
        <f>SUMIFS('[20]WorkDone DATA'!$L:$L,'[20]WorkDone DATA'!$N:$N,BOQ!BP$6,'[20]WorkDone DATA'!$G:$G,BOQ!$B459)*$G459</f>
        <v>#VALUE!</v>
      </c>
      <c r="BQ459" s="53" t="e">
        <f>SUMIFS('[20]WorkDone DATA'!$L:$L,'[20]WorkDone DATA'!$N:$N,BOQ!BQ$6,'[20]WorkDone DATA'!$G:$G,BOQ!$B459)*$G459</f>
        <v>#VALUE!</v>
      </c>
      <c r="BR459" s="53" t="e">
        <f>SUMIFS('[20]WorkDone DATA'!$L:$L,'[20]WorkDone DATA'!$N:$N,BOQ!BR$6,'[20]WorkDone DATA'!$G:$G,BOQ!$B459)*$G459</f>
        <v>#VALUE!</v>
      </c>
      <c r="BS459" s="53" t="e">
        <f>SUMIFS('[20]WorkDone DATA'!$L:$L,'[20]WorkDone DATA'!$N:$N,BOQ!BS$6,'[20]WorkDone DATA'!$G:$G,BOQ!$B459)*$G459</f>
        <v>#VALUE!</v>
      </c>
      <c r="BT459" s="53" t="e">
        <f>SUMIFS('[20]WorkDone DATA'!$L:$L,'[20]WorkDone DATA'!$N:$N,BOQ!BT$6,'[20]WorkDone DATA'!$G:$G,BOQ!$B459)*$G459</f>
        <v>#VALUE!</v>
      </c>
      <c r="BU459" s="53" t="e">
        <f>SUMIFS('[20]WorkDone DATA'!$L:$L,'[20]WorkDone DATA'!$N:$N,BOQ!BU$6,'[20]WorkDone DATA'!$G:$G,BOQ!$B459)*$G459</f>
        <v>#VALUE!</v>
      </c>
      <c r="BV459" s="53" t="e">
        <f>SUMIFS('[20]WorkDone DATA'!$L:$L,'[20]WorkDone DATA'!$N:$N,BOQ!BV$6,'[20]WorkDone DATA'!$G:$G,BOQ!$B459)*$G459</f>
        <v>#VALUE!</v>
      </c>
      <c r="BW459" s="53" t="e">
        <f>SUMIFS('[20]WorkDone DATA'!$L:$L,'[20]WorkDone DATA'!$N:$N,BOQ!BW$6,'[20]WorkDone DATA'!$G:$G,BOQ!$B459)*$G459</f>
        <v>#VALUE!</v>
      </c>
      <c r="BX459" s="53" t="e">
        <f>SUMIFS('[20]WorkDone DATA'!$L:$L,'[20]WorkDone DATA'!$N:$N,BOQ!BX$6,'[20]WorkDone DATA'!$G:$G,BOQ!$B459)*$G459</f>
        <v>#VALUE!</v>
      </c>
    </row>
    <row r="460" spans="1:76" ht="15.6" x14ac:dyDescent="0.35">
      <c r="A460" s="1" t="str">
        <f>C458</f>
        <v>4mm2 x 7core     (BVX07ECV</v>
      </c>
      <c r="B460" s="42">
        <v>2.2389999999999999</v>
      </c>
      <c r="C460" s="156" t="s">
        <v>53</v>
      </c>
      <c r="D460" s="152" t="s">
        <v>46</v>
      </c>
      <c r="E460" s="82" t="s">
        <v>13</v>
      </c>
      <c r="F460" s="45">
        <v>3151</v>
      </c>
      <c r="G460" s="52">
        <v>12.67</v>
      </c>
      <c r="H460" s="53">
        <f t="shared" ref="H460:H523" si="70">G460*F460</f>
        <v>39923.17</v>
      </c>
      <c r="K460" s="214" t="e">
        <f t="shared" si="69"/>
        <v>#VALUE!</v>
      </c>
      <c r="L460" s="220" t="e">
        <f t="shared" ref="L460:L523" si="71">SUMIF(R453:Y453,S453,R460:Y460)</f>
        <v>#VALUE!</v>
      </c>
      <c r="M460" s="221" t="e">
        <f t="shared" ref="M460:M523" si="72">SUMIF(R453:BX453,S453,R460:BX460)</f>
        <v>#VALUE!</v>
      </c>
      <c r="N460" s="219"/>
      <c r="O460" s="214" t="e">
        <f t="shared" ref="O460:O523" si="73">F460-K460</f>
        <v>#VALUE!</v>
      </c>
      <c r="P460" s="215" t="e">
        <f t="shared" ref="P460:P523" si="74">H460-M460</f>
        <v>#VALUE!</v>
      </c>
      <c r="R460" s="217" t="e">
        <f>SUMIFS('[20]WorkDone DATA'!$L:$L,'[20]WorkDone DATA'!$N:$N,BOQ!S$6,'[20]WorkDone DATA'!$G:$G,BOQ!$B460)</f>
        <v>#VALUE!</v>
      </c>
      <c r="S460" s="53" t="e">
        <f t="shared" ref="S460:S523" si="75">R460*G460</f>
        <v>#VALUE!</v>
      </c>
      <c r="T460" s="217" t="e">
        <f>SUMIFS('[20]WorkDone DATA'!$L:$L,'[20]WorkDone DATA'!$N:$N,BOQ!U$6,'[20]WorkDone DATA'!$G:$G,BOQ!$B460)</f>
        <v>#VALUE!</v>
      </c>
      <c r="U460" s="53" t="e">
        <f t="shared" si="68"/>
        <v>#VALUE!</v>
      </c>
      <c r="V460" s="217"/>
      <c r="W460" s="53" t="e">
        <f>SUMIFS('[20]WorkDone DATA'!$L:$L,'[20]WorkDone DATA'!$N:$N,BOQ!W$6,'[20]WorkDone DATA'!$G:$G,BOQ!$B460)*$G460</f>
        <v>#VALUE!</v>
      </c>
      <c r="X460" s="217"/>
      <c r="Y460" s="53" t="e">
        <f>SUMIFS('[20]WorkDone DATA'!$L:$L,'[20]WorkDone DATA'!$N:$N,BOQ!Y$6,'[20]WorkDone DATA'!$G:$G,BOQ!$B460)*$G460</f>
        <v>#VALUE!</v>
      </c>
      <c r="Z460" s="217"/>
      <c r="AA460" s="53" t="e">
        <f>SUMIFS('[20]WorkDone DATA'!$L:$L,'[20]WorkDone DATA'!$N:$N,BOQ!AA$6,'[20]WorkDone DATA'!$G:$G,BOQ!$B460)*$G460</f>
        <v>#VALUE!</v>
      </c>
      <c r="AB460" s="53" t="e">
        <f>SUMIFS('[20]WorkDone DATA'!$L:$L,'[20]WorkDone DATA'!$N:$N,BOQ!AB$6,'[20]WorkDone DATA'!$G:$G,BOQ!$B460)*$G460</f>
        <v>#VALUE!</v>
      </c>
      <c r="AC460" s="53" t="e">
        <f>SUMIFS('[20]WorkDone DATA'!$L:$L,'[20]WorkDone DATA'!$N:$N,BOQ!AC$6,'[20]WorkDone DATA'!$G:$G,BOQ!$B460)*$G460</f>
        <v>#VALUE!</v>
      </c>
      <c r="AD460" s="53" t="e">
        <f>SUMIFS('[20]WorkDone DATA'!$L:$L,'[20]WorkDone DATA'!$N:$N,BOQ!AD$6,'[20]WorkDone DATA'!$G:$G,BOQ!$B460)*$G460</f>
        <v>#VALUE!</v>
      </c>
      <c r="AE460" s="53" t="e">
        <f>SUMIFS('[20]WorkDone DATA'!$L:$L,'[20]WorkDone DATA'!$N:$N,BOQ!AE$6,'[20]WorkDone DATA'!$G:$G,BOQ!$B460)*$G460</f>
        <v>#VALUE!</v>
      </c>
      <c r="AF460" s="53" t="e">
        <f>SUMIFS('[20]WorkDone DATA'!$L:$L,'[20]WorkDone DATA'!$N:$N,BOQ!AF$6,'[20]WorkDone DATA'!$G:$G,BOQ!$B460)*$G460</f>
        <v>#VALUE!</v>
      </c>
      <c r="AG460" s="53" t="e">
        <f>SUMIFS('[20]WorkDone DATA'!$L:$L,'[20]WorkDone DATA'!$N:$N,BOQ!AG$6,'[20]WorkDone DATA'!$G:$G,BOQ!$B460)*$G460</f>
        <v>#VALUE!</v>
      </c>
      <c r="AH460" s="53" t="e">
        <f>SUMIFS('[20]WorkDone DATA'!$L:$L,'[20]WorkDone DATA'!$N:$N,BOQ!AH$6,'[20]WorkDone DATA'!$G:$G,BOQ!$B460)*$G460</f>
        <v>#VALUE!</v>
      </c>
      <c r="AI460" s="53" t="e">
        <f>SUMIFS('[20]WorkDone DATA'!$L:$L,'[20]WorkDone DATA'!$N:$N,BOQ!AI$6,'[20]WorkDone DATA'!$G:$G,BOQ!$B460)*$G460</f>
        <v>#VALUE!</v>
      </c>
      <c r="AJ460" s="53" t="e">
        <f>SUMIFS('[20]WorkDone DATA'!$L:$L,'[20]WorkDone DATA'!$N:$N,BOQ!AJ$6,'[20]WorkDone DATA'!$G:$G,BOQ!$B460)*$G460</f>
        <v>#VALUE!</v>
      </c>
      <c r="AK460" s="53" t="e">
        <f>SUMIFS('[20]WorkDone DATA'!$L:$L,'[20]WorkDone DATA'!$N:$N,BOQ!AK$6,'[20]WorkDone DATA'!$G:$G,BOQ!$B460)*$G460</f>
        <v>#VALUE!</v>
      </c>
      <c r="AL460" s="53" t="e">
        <f>SUMIFS('[20]WorkDone DATA'!$L:$L,'[20]WorkDone DATA'!$N:$N,BOQ!AL$6,'[20]WorkDone DATA'!$G:$G,BOQ!$B460)*$G460</f>
        <v>#VALUE!</v>
      </c>
      <c r="AM460" s="53" t="e">
        <f>SUMIFS('[20]WorkDone DATA'!$L:$L,'[20]WorkDone DATA'!$N:$N,BOQ!AM$6,'[20]WorkDone DATA'!$G:$G,BOQ!$B460)*$G460</f>
        <v>#VALUE!</v>
      </c>
      <c r="AN460" s="53" t="e">
        <f>SUMIFS('[20]WorkDone DATA'!$L:$L,'[20]WorkDone DATA'!$N:$N,BOQ!AN$6,'[20]WorkDone DATA'!$G:$G,BOQ!$B460)*$G460</f>
        <v>#VALUE!</v>
      </c>
      <c r="AO460" s="53" t="e">
        <f>SUMIFS('[20]WorkDone DATA'!$L:$L,'[20]WorkDone DATA'!$N:$N,BOQ!AO$6,'[20]WorkDone DATA'!$G:$G,BOQ!$B460)*$G460</f>
        <v>#VALUE!</v>
      </c>
      <c r="AP460" s="53" t="e">
        <f>SUMIFS('[20]WorkDone DATA'!$L:$L,'[20]WorkDone DATA'!$N:$N,BOQ!AP$6,'[20]WorkDone DATA'!$G:$G,BOQ!$B460)*$G460</f>
        <v>#VALUE!</v>
      </c>
      <c r="AQ460" s="53" t="e">
        <f>SUMIFS('[20]WorkDone DATA'!$L:$L,'[20]WorkDone DATA'!$N:$N,BOQ!AQ$6,'[20]WorkDone DATA'!$G:$G,BOQ!$B460)*$G460</f>
        <v>#VALUE!</v>
      </c>
      <c r="AR460" s="53" t="e">
        <f>SUMIFS('[20]WorkDone DATA'!$L:$L,'[20]WorkDone DATA'!$N:$N,BOQ!AR$6,'[20]WorkDone DATA'!$G:$G,BOQ!$B460)*$G460</f>
        <v>#VALUE!</v>
      </c>
      <c r="AS460" s="53" t="e">
        <f>SUMIFS('[20]WorkDone DATA'!$L:$L,'[20]WorkDone DATA'!$N:$N,BOQ!AS$6,'[20]WorkDone DATA'!$G:$G,BOQ!$B460)*$G460</f>
        <v>#VALUE!</v>
      </c>
      <c r="AT460" s="53" t="e">
        <f>SUMIFS('[20]WorkDone DATA'!$L:$L,'[20]WorkDone DATA'!$N:$N,BOQ!AT$6,'[20]WorkDone DATA'!$G:$G,BOQ!$B460)*$G460</f>
        <v>#VALUE!</v>
      </c>
      <c r="AU460" s="53" t="e">
        <f>SUMIFS('[20]WorkDone DATA'!$L:$L,'[20]WorkDone DATA'!$N:$N,BOQ!AU$6,'[20]WorkDone DATA'!$G:$G,BOQ!$B460)*$G460</f>
        <v>#VALUE!</v>
      </c>
      <c r="AV460" s="53" t="e">
        <f>SUMIFS('[20]WorkDone DATA'!$L:$L,'[20]WorkDone DATA'!$N:$N,BOQ!AV$6,'[20]WorkDone DATA'!$G:$G,BOQ!$B460)*$G460</f>
        <v>#VALUE!</v>
      </c>
      <c r="AW460" s="53" t="e">
        <f>SUMIFS('[20]WorkDone DATA'!$L:$L,'[20]WorkDone DATA'!$N:$N,BOQ!AW$6,'[20]WorkDone DATA'!$G:$G,BOQ!$B460)*$G460</f>
        <v>#VALUE!</v>
      </c>
      <c r="AX460" s="53" t="e">
        <f>SUMIFS('[20]WorkDone DATA'!$L:$L,'[20]WorkDone DATA'!$N:$N,BOQ!AX$6,'[20]WorkDone DATA'!$G:$G,BOQ!$B460)*$G460</f>
        <v>#VALUE!</v>
      </c>
      <c r="AY460" s="53" t="e">
        <f>SUMIFS('[20]WorkDone DATA'!$L:$L,'[20]WorkDone DATA'!$N:$N,BOQ!AY$6,'[20]WorkDone DATA'!$G:$G,BOQ!$B460)*$G460</f>
        <v>#VALUE!</v>
      </c>
      <c r="AZ460" s="53" t="e">
        <f>SUMIFS('[20]WorkDone DATA'!$L:$L,'[20]WorkDone DATA'!$N:$N,BOQ!AZ$6,'[20]WorkDone DATA'!$G:$G,BOQ!$B460)*$G460</f>
        <v>#VALUE!</v>
      </c>
      <c r="BA460" s="53" t="e">
        <f>SUMIFS('[20]WorkDone DATA'!$L:$L,'[20]WorkDone DATA'!$N:$N,BOQ!BA$6,'[20]WorkDone DATA'!$G:$G,BOQ!$B460)*$G460</f>
        <v>#VALUE!</v>
      </c>
      <c r="BB460" s="53" t="e">
        <f>SUMIFS('[20]WorkDone DATA'!$L:$L,'[20]WorkDone DATA'!$N:$N,BOQ!BB$6,'[20]WorkDone DATA'!$G:$G,BOQ!$B460)*$G460</f>
        <v>#VALUE!</v>
      </c>
      <c r="BC460" s="53" t="e">
        <f>SUMIFS('[20]WorkDone DATA'!$L:$L,'[20]WorkDone DATA'!$N:$N,BOQ!BC$6,'[20]WorkDone DATA'!$G:$G,BOQ!$B460)*$G460</f>
        <v>#VALUE!</v>
      </c>
      <c r="BD460" s="53" t="e">
        <f>SUMIFS('[20]WorkDone DATA'!$L:$L,'[20]WorkDone DATA'!$N:$N,BOQ!BD$6,'[20]WorkDone DATA'!$G:$G,BOQ!$B460)*$G460</f>
        <v>#VALUE!</v>
      </c>
      <c r="BE460" s="53" t="e">
        <f>SUMIFS('[20]WorkDone DATA'!$L:$L,'[20]WorkDone DATA'!$N:$N,BOQ!BE$6,'[20]WorkDone DATA'!$G:$G,BOQ!$B460)*$G460</f>
        <v>#VALUE!</v>
      </c>
      <c r="BF460" s="53" t="e">
        <f>SUMIFS('[20]WorkDone DATA'!$L:$L,'[20]WorkDone DATA'!$N:$N,BOQ!BF$6,'[20]WorkDone DATA'!$G:$G,BOQ!$B460)*$G460</f>
        <v>#VALUE!</v>
      </c>
      <c r="BG460" s="53" t="e">
        <f>SUMIFS('[20]WorkDone DATA'!$L:$L,'[20]WorkDone DATA'!$N:$N,BOQ!BG$6,'[20]WorkDone DATA'!$G:$G,BOQ!$B460)*$G460</f>
        <v>#VALUE!</v>
      </c>
      <c r="BH460" s="53" t="e">
        <f>SUMIFS('[20]WorkDone DATA'!$L:$L,'[20]WorkDone DATA'!$N:$N,BOQ!BH$6,'[20]WorkDone DATA'!$G:$G,BOQ!$B460)*$G460</f>
        <v>#VALUE!</v>
      </c>
      <c r="BI460" s="53" t="e">
        <f>SUMIFS('[20]WorkDone DATA'!$L:$L,'[20]WorkDone DATA'!$N:$N,BOQ!BI$6,'[20]WorkDone DATA'!$G:$G,BOQ!$B460)*$G460</f>
        <v>#VALUE!</v>
      </c>
      <c r="BJ460" s="53" t="e">
        <f>SUMIFS('[20]WorkDone DATA'!$L:$L,'[20]WorkDone DATA'!$N:$N,BOQ!BJ$6,'[20]WorkDone DATA'!$G:$G,BOQ!$B460)*$G460</f>
        <v>#VALUE!</v>
      </c>
      <c r="BK460" s="53" t="e">
        <f>SUMIFS('[20]WorkDone DATA'!$L:$L,'[20]WorkDone DATA'!$N:$N,BOQ!BK$6,'[20]WorkDone DATA'!$G:$G,BOQ!$B460)*$G460</f>
        <v>#VALUE!</v>
      </c>
      <c r="BL460" s="53" t="e">
        <f>SUMIFS('[20]WorkDone DATA'!$L:$L,'[20]WorkDone DATA'!$N:$N,BOQ!BL$6,'[20]WorkDone DATA'!$G:$G,BOQ!$B460)*$G460</f>
        <v>#VALUE!</v>
      </c>
      <c r="BM460" s="53" t="e">
        <f>SUMIFS('[20]WorkDone DATA'!$L:$L,'[20]WorkDone DATA'!$N:$N,BOQ!BM$6,'[20]WorkDone DATA'!$G:$G,BOQ!$B460)*$G460</f>
        <v>#VALUE!</v>
      </c>
      <c r="BN460" s="53" t="e">
        <f>SUMIFS('[20]WorkDone DATA'!$L:$L,'[20]WorkDone DATA'!$N:$N,BOQ!BN$6,'[20]WorkDone DATA'!$G:$G,BOQ!$B460)*$G460</f>
        <v>#VALUE!</v>
      </c>
      <c r="BO460" s="53" t="e">
        <f>SUMIFS('[20]WorkDone DATA'!$L:$L,'[20]WorkDone DATA'!$N:$N,BOQ!BO$6,'[20]WorkDone DATA'!$G:$G,BOQ!$B460)*$G460</f>
        <v>#VALUE!</v>
      </c>
      <c r="BP460" s="53" t="e">
        <f>SUMIFS('[20]WorkDone DATA'!$L:$L,'[20]WorkDone DATA'!$N:$N,BOQ!BP$6,'[20]WorkDone DATA'!$G:$G,BOQ!$B460)*$G460</f>
        <v>#VALUE!</v>
      </c>
      <c r="BQ460" s="53" t="e">
        <f>SUMIFS('[20]WorkDone DATA'!$L:$L,'[20]WorkDone DATA'!$N:$N,BOQ!BQ$6,'[20]WorkDone DATA'!$G:$G,BOQ!$B460)*$G460</f>
        <v>#VALUE!</v>
      </c>
      <c r="BR460" s="53" t="e">
        <f>SUMIFS('[20]WorkDone DATA'!$L:$L,'[20]WorkDone DATA'!$N:$N,BOQ!BR$6,'[20]WorkDone DATA'!$G:$G,BOQ!$B460)*$G460</f>
        <v>#VALUE!</v>
      </c>
      <c r="BS460" s="53" t="e">
        <f>SUMIFS('[20]WorkDone DATA'!$L:$L,'[20]WorkDone DATA'!$N:$N,BOQ!BS$6,'[20]WorkDone DATA'!$G:$G,BOQ!$B460)*$G460</f>
        <v>#VALUE!</v>
      </c>
      <c r="BT460" s="53" t="e">
        <f>SUMIFS('[20]WorkDone DATA'!$L:$L,'[20]WorkDone DATA'!$N:$N,BOQ!BT$6,'[20]WorkDone DATA'!$G:$G,BOQ!$B460)*$G460</f>
        <v>#VALUE!</v>
      </c>
      <c r="BU460" s="53" t="e">
        <f>SUMIFS('[20]WorkDone DATA'!$L:$L,'[20]WorkDone DATA'!$N:$N,BOQ!BU$6,'[20]WorkDone DATA'!$G:$G,BOQ!$B460)*$G460</f>
        <v>#VALUE!</v>
      </c>
      <c r="BV460" s="53" t="e">
        <f>SUMIFS('[20]WorkDone DATA'!$L:$L,'[20]WorkDone DATA'!$N:$N,BOQ!BV$6,'[20]WorkDone DATA'!$G:$G,BOQ!$B460)*$G460</f>
        <v>#VALUE!</v>
      </c>
      <c r="BW460" s="53" t="e">
        <f>SUMIFS('[20]WorkDone DATA'!$L:$L,'[20]WorkDone DATA'!$N:$N,BOQ!BW$6,'[20]WorkDone DATA'!$G:$G,BOQ!$B460)*$G460</f>
        <v>#VALUE!</v>
      </c>
      <c r="BX460" s="53" t="e">
        <f>SUMIFS('[20]WorkDone DATA'!$L:$L,'[20]WorkDone DATA'!$N:$N,BOQ!BX$6,'[20]WorkDone DATA'!$G:$G,BOQ!$B460)*$G460</f>
        <v>#VALUE!</v>
      </c>
    </row>
    <row r="461" spans="1:76" ht="15.6" x14ac:dyDescent="0.35">
      <c r="A461" s="1"/>
      <c r="B461" s="42"/>
      <c r="C461" s="150" t="s">
        <v>69</v>
      </c>
      <c r="D461" s="152"/>
      <c r="E461" s="82"/>
      <c r="F461" s="45"/>
      <c r="G461" s="52"/>
      <c r="H461" s="53">
        <f t="shared" si="70"/>
        <v>0</v>
      </c>
      <c r="K461" s="214"/>
      <c r="L461" s="220" t="e">
        <f t="shared" si="71"/>
        <v>#VALUE!</v>
      </c>
      <c r="M461" s="221" t="e">
        <f t="shared" si="72"/>
        <v>#VALUE!</v>
      </c>
      <c r="N461" s="219"/>
      <c r="O461" s="214">
        <f t="shared" si="73"/>
        <v>0</v>
      </c>
      <c r="P461" s="215" t="e">
        <f t="shared" si="74"/>
        <v>#VALUE!</v>
      </c>
      <c r="R461" s="217" t="e">
        <f>SUMIFS('[20]WorkDone DATA'!$L:$L,'[20]WorkDone DATA'!$N:$N,BOQ!S$6,'[20]WorkDone DATA'!$G:$G,BOQ!$B461)</f>
        <v>#VALUE!</v>
      </c>
      <c r="S461" s="53" t="e">
        <f t="shared" si="75"/>
        <v>#VALUE!</v>
      </c>
      <c r="T461" s="217" t="e">
        <f>SUMIFS('[20]WorkDone DATA'!$L:$L,'[20]WorkDone DATA'!$N:$N,BOQ!U$6,'[20]WorkDone DATA'!$G:$G,BOQ!$B461)</f>
        <v>#VALUE!</v>
      </c>
      <c r="U461" s="53" t="e">
        <f t="shared" ref="U461:U524" si="76">T461*G461</f>
        <v>#VALUE!</v>
      </c>
      <c r="V461" s="217"/>
      <c r="W461" s="53" t="e">
        <f>SUMIFS('[20]WorkDone DATA'!$L:$L,'[20]WorkDone DATA'!$N:$N,BOQ!W$6,'[20]WorkDone DATA'!$G:$G,BOQ!$B461)*$G461</f>
        <v>#VALUE!</v>
      </c>
      <c r="X461" s="217"/>
      <c r="Y461" s="53" t="e">
        <f>SUMIFS('[20]WorkDone DATA'!$L:$L,'[20]WorkDone DATA'!$N:$N,BOQ!Y$6,'[20]WorkDone DATA'!$G:$G,BOQ!$B461)*$G461</f>
        <v>#VALUE!</v>
      </c>
      <c r="Z461" s="217"/>
      <c r="AA461" s="53" t="e">
        <f>SUMIFS('[20]WorkDone DATA'!$L:$L,'[20]WorkDone DATA'!$N:$N,BOQ!AA$6,'[20]WorkDone DATA'!$G:$G,BOQ!$B461)*$G461</f>
        <v>#VALUE!</v>
      </c>
      <c r="AB461" s="53" t="e">
        <f>SUMIFS('[20]WorkDone DATA'!$L:$L,'[20]WorkDone DATA'!$N:$N,BOQ!AB$6,'[20]WorkDone DATA'!$G:$G,BOQ!$B461)*$G461</f>
        <v>#VALUE!</v>
      </c>
      <c r="AC461" s="53" t="e">
        <f>SUMIFS('[20]WorkDone DATA'!$L:$L,'[20]WorkDone DATA'!$N:$N,BOQ!AC$6,'[20]WorkDone DATA'!$G:$G,BOQ!$B461)*$G461</f>
        <v>#VALUE!</v>
      </c>
      <c r="AD461" s="53" t="e">
        <f>SUMIFS('[20]WorkDone DATA'!$L:$L,'[20]WorkDone DATA'!$N:$N,BOQ!AD$6,'[20]WorkDone DATA'!$G:$G,BOQ!$B461)*$G461</f>
        <v>#VALUE!</v>
      </c>
      <c r="AE461" s="53" t="e">
        <f>SUMIFS('[20]WorkDone DATA'!$L:$L,'[20]WorkDone DATA'!$N:$N,BOQ!AE$6,'[20]WorkDone DATA'!$G:$G,BOQ!$B461)*$G461</f>
        <v>#VALUE!</v>
      </c>
      <c r="AF461" s="53" t="e">
        <f>SUMIFS('[20]WorkDone DATA'!$L:$L,'[20]WorkDone DATA'!$N:$N,BOQ!AF$6,'[20]WorkDone DATA'!$G:$G,BOQ!$B461)*$G461</f>
        <v>#VALUE!</v>
      </c>
      <c r="AG461" s="53" t="e">
        <f>SUMIFS('[20]WorkDone DATA'!$L:$L,'[20]WorkDone DATA'!$N:$N,BOQ!AG$6,'[20]WorkDone DATA'!$G:$G,BOQ!$B461)*$G461</f>
        <v>#VALUE!</v>
      </c>
      <c r="AH461" s="53" t="e">
        <f>SUMIFS('[20]WorkDone DATA'!$L:$L,'[20]WorkDone DATA'!$N:$N,BOQ!AH$6,'[20]WorkDone DATA'!$G:$G,BOQ!$B461)*$G461</f>
        <v>#VALUE!</v>
      </c>
      <c r="AI461" s="53" t="e">
        <f>SUMIFS('[20]WorkDone DATA'!$L:$L,'[20]WorkDone DATA'!$N:$N,BOQ!AI$6,'[20]WorkDone DATA'!$G:$G,BOQ!$B461)*$G461</f>
        <v>#VALUE!</v>
      </c>
      <c r="AJ461" s="53" t="e">
        <f>SUMIFS('[20]WorkDone DATA'!$L:$L,'[20]WorkDone DATA'!$N:$N,BOQ!AJ$6,'[20]WorkDone DATA'!$G:$G,BOQ!$B461)*$G461</f>
        <v>#VALUE!</v>
      </c>
      <c r="AK461" s="53" t="e">
        <f>SUMIFS('[20]WorkDone DATA'!$L:$L,'[20]WorkDone DATA'!$N:$N,BOQ!AK$6,'[20]WorkDone DATA'!$G:$G,BOQ!$B461)*$G461</f>
        <v>#VALUE!</v>
      </c>
      <c r="AL461" s="53" t="e">
        <f>SUMIFS('[20]WorkDone DATA'!$L:$L,'[20]WorkDone DATA'!$N:$N,BOQ!AL$6,'[20]WorkDone DATA'!$G:$G,BOQ!$B461)*$G461</f>
        <v>#VALUE!</v>
      </c>
      <c r="AM461" s="53" t="e">
        <f>SUMIFS('[20]WorkDone DATA'!$L:$L,'[20]WorkDone DATA'!$N:$N,BOQ!AM$6,'[20]WorkDone DATA'!$G:$G,BOQ!$B461)*$G461</f>
        <v>#VALUE!</v>
      </c>
      <c r="AN461" s="53" t="e">
        <f>SUMIFS('[20]WorkDone DATA'!$L:$L,'[20]WorkDone DATA'!$N:$N,BOQ!AN$6,'[20]WorkDone DATA'!$G:$G,BOQ!$B461)*$G461</f>
        <v>#VALUE!</v>
      </c>
      <c r="AO461" s="53" t="e">
        <f>SUMIFS('[20]WorkDone DATA'!$L:$L,'[20]WorkDone DATA'!$N:$N,BOQ!AO$6,'[20]WorkDone DATA'!$G:$G,BOQ!$B461)*$G461</f>
        <v>#VALUE!</v>
      </c>
      <c r="AP461" s="53" t="e">
        <f>SUMIFS('[20]WorkDone DATA'!$L:$L,'[20]WorkDone DATA'!$N:$N,BOQ!AP$6,'[20]WorkDone DATA'!$G:$G,BOQ!$B461)*$G461</f>
        <v>#VALUE!</v>
      </c>
      <c r="AQ461" s="53" t="e">
        <f>SUMIFS('[20]WorkDone DATA'!$L:$L,'[20]WorkDone DATA'!$N:$N,BOQ!AQ$6,'[20]WorkDone DATA'!$G:$G,BOQ!$B461)*$G461</f>
        <v>#VALUE!</v>
      </c>
      <c r="AR461" s="53" t="e">
        <f>SUMIFS('[20]WorkDone DATA'!$L:$L,'[20]WorkDone DATA'!$N:$N,BOQ!AR$6,'[20]WorkDone DATA'!$G:$G,BOQ!$B461)*$G461</f>
        <v>#VALUE!</v>
      </c>
      <c r="AS461" s="53" t="e">
        <f>SUMIFS('[20]WorkDone DATA'!$L:$L,'[20]WorkDone DATA'!$N:$N,BOQ!AS$6,'[20]WorkDone DATA'!$G:$G,BOQ!$B461)*$G461</f>
        <v>#VALUE!</v>
      </c>
      <c r="AT461" s="53" t="e">
        <f>SUMIFS('[20]WorkDone DATA'!$L:$L,'[20]WorkDone DATA'!$N:$N,BOQ!AT$6,'[20]WorkDone DATA'!$G:$G,BOQ!$B461)*$G461</f>
        <v>#VALUE!</v>
      </c>
      <c r="AU461" s="53" t="e">
        <f>SUMIFS('[20]WorkDone DATA'!$L:$L,'[20]WorkDone DATA'!$N:$N,BOQ!AU$6,'[20]WorkDone DATA'!$G:$G,BOQ!$B461)*$G461</f>
        <v>#VALUE!</v>
      </c>
      <c r="AV461" s="53" t="e">
        <f>SUMIFS('[20]WorkDone DATA'!$L:$L,'[20]WorkDone DATA'!$N:$N,BOQ!AV$6,'[20]WorkDone DATA'!$G:$G,BOQ!$B461)*$G461</f>
        <v>#VALUE!</v>
      </c>
      <c r="AW461" s="53" t="e">
        <f>SUMIFS('[20]WorkDone DATA'!$L:$L,'[20]WorkDone DATA'!$N:$N,BOQ!AW$6,'[20]WorkDone DATA'!$G:$G,BOQ!$B461)*$G461</f>
        <v>#VALUE!</v>
      </c>
      <c r="AX461" s="53" t="e">
        <f>SUMIFS('[20]WorkDone DATA'!$L:$L,'[20]WorkDone DATA'!$N:$N,BOQ!AX$6,'[20]WorkDone DATA'!$G:$G,BOQ!$B461)*$G461</f>
        <v>#VALUE!</v>
      </c>
      <c r="AY461" s="53" t="e">
        <f>SUMIFS('[20]WorkDone DATA'!$L:$L,'[20]WorkDone DATA'!$N:$N,BOQ!AY$6,'[20]WorkDone DATA'!$G:$G,BOQ!$B461)*$G461</f>
        <v>#VALUE!</v>
      </c>
      <c r="AZ461" s="53" t="e">
        <f>SUMIFS('[20]WorkDone DATA'!$L:$L,'[20]WorkDone DATA'!$N:$N,BOQ!AZ$6,'[20]WorkDone DATA'!$G:$G,BOQ!$B461)*$G461</f>
        <v>#VALUE!</v>
      </c>
      <c r="BA461" s="53" t="e">
        <f>SUMIFS('[20]WorkDone DATA'!$L:$L,'[20]WorkDone DATA'!$N:$N,BOQ!BA$6,'[20]WorkDone DATA'!$G:$G,BOQ!$B461)*$G461</f>
        <v>#VALUE!</v>
      </c>
      <c r="BB461" s="53" t="e">
        <f>SUMIFS('[20]WorkDone DATA'!$L:$L,'[20]WorkDone DATA'!$N:$N,BOQ!BB$6,'[20]WorkDone DATA'!$G:$G,BOQ!$B461)*$G461</f>
        <v>#VALUE!</v>
      </c>
      <c r="BC461" s="53" t="e">
        <f>SUMIFS('[20]WorkDone DATA'!$L:$L,'[20]WorkDone DATA'!$N:$N,BOQ!BC$6,'[20]WorkDone DATA'!$G:$G,BOQ!$B461)*$G461</f>
        <v>#VALUE!</v>
      </c>
      <c r="BD461" s="53" t="e">
        <f>SUMIFS('[20]WorkDone DATA'!$L:$L,'[20]WorkDone DATA'!$N:$N,BOQ!BD$6,'[20]WorkDone DATA'!$G:$G,BOQ!$B461)*$G461</f>
        <v>#VALUE!</v>
      </c>
      <c r="BE461" s="53" t="e">
        <f>SUMIFS('[20]WorkDone DATA'!$L:$L,'[20]WorkDone DATA'!$N:$N,BOQ!BE$6,'[20]WorkDone DATA'!$G:$G,BOQ!$B461)*$G461</f>
        <v>#VALUE!</v>
      </c>
      <c r="BF461" s="53" t="e">
        <f>SUMIFS('[20]WorkDone DATA'!$L:$L,'[20]WorkDone DATA'!$N:$N,BOQ!BF$6,'[20]WorkDone DATA'!$G:$G,BOQ!$B461)*$G461</f>
        <v>#VALUE!</v>
      </c>
      <c r="BG461" s="53" t="e">
        <f>SUMIFS('[20]WorkDone DATA'!$L:$L,'[20]WorkDone DATA'!$N:$N,BOQ!BG$6,'[20]WorkDone DATA'!$G:$G,BOQ!$B461)*$G461</f>
        <v>#VALUE!</v>
      </c>
      <c r="BH461" s="53" t="e">
        <f>SUMIFS('[20]WorkDone DATA'!$L:$L,'[20]WorkDone DATA'!$N:$N,BOQ!BH$6,'[20]WorkDone DATA'!$G:$G,BOQ!$B461)*$G461</f>
        <v>#VALUE!</v>
      </c>
      <c r="BI461" s="53" t="e">
        <f>SUMIFS('[20]WorkDone DATA'!$L:$L,'[20]WorkDone DATA'!$N:$N,BOQ!BI$6,'[20]WorkDone DATA'!$G:$G,BOQ!$B461)*$G461</f>
        <v>#VALUE!</v>
      </c>
      <c r="BJ461" s="53" t="e">
        <f>SUMIFS('[20]WorkDone DATA'!$L:$L,'[20]WorkDone DATA'!$N:$N,BOQ!BJ$6,'[20]WorkDone DATA'!$G:$G,BOQ!$B461)*$G461</f>
        <v>#VALUE!</v>
      </c>
      <c r="BK461" s="53" t="e">
        <f>SUMIFS('[20]WorkDone DATA'!$L:$L,'[20]WorkDone DATA'!$N:$N,BOQ!BK$6,'[20]WorkDone DATA'!$G:$G,BOQ!$B461)*$G461</f>
        <v>#VALUE!</v>
      </c>
      <c r="BL461" s="53" t="e">
        <f>SUMIFS('[20]WorkDone DATA'!$L:$L,'[20]WorkDone DATA'!$N:$N,BOQ!BL$6,'[20]WorkDone DATA'!$G:$G,BOQ!$B461)*$G461</f>
        <v>#VALUE!</v>
      </c>
      <c r="BM461" s="53" t="e">
        <f>SUMIFS('[20]WorkDone DATA'!$L:$L,'[20]WorkDone DATA'!$N:$N,BOQ!BM$6,'[20]WorkDone DATA'!$G:$G,BOQ!$B461)*$G461</f>
        <v>#VALUE!</v>
      </c>
      <c r="BN461" s="53" t="e">
        <f>SUMIFS('[20]WorkDone DATA'!$L:$L,'[20]WorkDone DATA'!$N:$N,BOQ!BN$6,'[20]WorkDone DATA'!$G:$G,BOQ!$B461)*$G461</f>
        <v>#VALUE!</v>
      </c>
      <c r="BO461" s="53" t="e">
        <f>SUMIFS('[20]WorkDone DATA'!$L:$L,'[20]WorkDone DATA'!$N:$N,BOQ!BO$6,'[20]WorkDone DATA'!$G:$G,BOQ!$B461)*$G461</f>
        <v>#VALUE!</v>
      </c>
      <c r="BP461" s="53" t="e">
        <f>SUMIFS('[20]WorkDone DATA'!$L:$L,'[20]WorkDone DATA'!$N:$N,BOQ!BP$6,'[20]WorkDone DATA'!$G:$G,BOQ!$B461)*$G461</f>
        <v>#VALUE!</v>
      </c>
      <c r="BQ461" s="53" t="e">
        <f>SUMIFS('[20]WorkDone DATA'!$L:$L,'[20]WorkDone DATA'!$N:$N,BOQ!BQ$6,'[20]WorkDone DATA'!$G:$G,BOQ!$B461)*$G461</f>
        <v>#VALUE!</v>
      </c>
      <c r="BR461" s="53" t="e">
        <f>SUMIFS('[20]WorkDone DATA'!$L:$L,'[20]WorkDone DATA'!$N:$N,BOQ!BR$6,'[20]WorkDone DATA'!$G:$G,BOQ!$B461)*$G461</f>
        <v>#VALUE!</v>
      </c>
      <c r="BS461" s="53" t="e">
        <f>SUMIFS('[20]WorkDone DATA'!$L:$L,'[20]WorkDone DATA'!$N:$N,BOQ!BS$6,'[20]WorkDone DATA'!$G:$G,BOQ!$B461)*$G461</f>
        <v>#VALUE!</v>
      </c>
      <c r="BT461" s="53" t="e">
        <f>SUMIFS('[20]WorkDone DATA'!$L:$L,'[20]WorkDone DATA'!$N:$N,BOQ!BT$6,'[20]WorkDone DATA'!$G:$G,BOQ!$B461)*$G461</f>
        <v>#VALUE!</v>
      </c>
      <c r="BU461" s="53" t="e">
        <f>SUMIFS('[20]WorkDone DATA'!$L:$L,'[20]WorkDone DATA'!$N:$N,BOQ!BU$6,'[20]WorkDone DATA'!$G:$G,BOQ!$B461)*$G461</f>
        <v>#VALUE!</v>
      </c>
      <c r="BV461" s="53" t="e">
        <f>SUMIFS('[20]WorkDone DATA'!$L:$L,'[20]WorkDone DATA'!$N:$N,BOQ!BV$6,'[20]WorkDone DATA'!$G:$G,BOQ!$B461)*$G461</f>
        <v>#VALUE!</v>
      </c>
      <c r="BW461" s="53" t="e">
        <f>SUMIFS('[20]WorkDone DATA'!$L:$L,'[20]WorkDone DATA'!$N:$N,BOQ!BW$6,'[20]WorkDone DATA'!$G:$G,BOQ!$B461)*$G461</f>
        <v>#VALUE!</v>
      </c>
      <c r="BX461" s="53" t="e">
        <f>SUMIFS('[20]WorkDone DATA'!$L:$L,'[20]WorkDone DATA'!$N:$N,BOQ!BX$6,'[20]WorkDone DATA'!$G:$G,BOQ!$B461)*$G461</f>
        <v>#VALUE!</v>
      </c>
    </row>
    <row r="462" spans="1:76" ht="15.6" x14ac:dyDescent="0.35">
      <c r="A462" s="1" t="str">
        <f>C461</f>
        <v>4mm2 x 12core  (BVX12ECV</v>
      </c>
      <c r="B462" s="42">
        <v>2.2400000000000002</v>
      </c>
      <c r="C462" s="156" t="s">
        <v>11</v>
      </c>
      <c r="D462" s="152" t="s">
        <v>27</v>
      </c>
      <c r="E462" s="82" t="s">
        <v>13</v>
      </c>
      <c r="F462" s="45">
        <v>1622</v>
      </c>
      <c r="G462" s="52">
        <v>163.33000000000001</v>
      </c>
      <c r="H462" s="53">
        <f t="shared" si="70"/>
        <v>264921.26</v>
      </c>
      <c r="K462" s="214" t="e">
        <f t="shared" si="69"/>
        <v>#VALUE!</v>
      </c>
      <c r="L462" s="220" t="e">
        <f t="shared" si="71"/>
        <v>#VALUE!</v>
      </c>
      <c r="M462" s="221" t="e">
        <f t="shared" si="72"/>
        <v>#VALUE!</v>
      </c>
      <c r="N462" s="219"/>
      <c r="O462" s="214" t="e">
        <f t="shared" si="73"/>
        <v>#VALUE!</v>
      </c>
      <c r="P462" s="215" t="e">
        <f t="shared" si="74"/>
        <v>#VALUE!</v>
      </c>
      <c r="R462" s="217" t="e">
        <f>SUMIFS('[20]WorkDone DATA'!$L:$L,'[20]WorkDone DATA'!$N:$N,BOQ!S$6,'[20]WorkDone DATA'!$G:$G,BOQ!$B462)</f>
        <v>#VALUE!</v>
      </c>
      <c r="S462" s="53" t="e">
        <f t="shared" si="75"/>
        <v>#VALUE!</v>
      </c>
      <c r="T462" s="217" t="e">
        <f>SUMIFS('[20]WorkDone DATA'!$L:$L,'[20]WorkDone DATA'!$N:$N,BOQ!U$6,'[20]WorkDone DATA'!$G:$G,BOQ!$B462)</f>
        <v>#VALUE!</v>
      </c>
      <c r="U462" s="53" t="e">
        <f t="shared" si="76"/>
        <v>#VALUE!</v>
      </c>
      <c r="V462" s="217"/>
      <c r="W462" s="53" t="e">
        <f>SUMIFS('[20]WorkDone DATA'!$L:$L,'[20]WorkDone DATA'!$N:$N,BOQ!W$6,'[20]WorkDone DATA'!$G:$G,BOQ!$B462)*$G462</f>
        <v>#VALUE!</v>
      </c>
      <c r="X462" s="217"/>
      <c r="Y462" s="53" t="e">
        <f>SUMIFS('[20]WorkDone DATA'!$L:$L,'[20]WorkDone DATA'!$N:$N,BOQ!Y$6,'[20]WorkDone DATA'!$G:$G,BOQ!$B462)*$G462</f>
        <v>#VALUE!</v>
      </c>
      <c r="Z462" s="217"/>
      <c r="AA462" s="53" t="e">
        <f>SUMIFS('[20]WorkDone DATA'!$L:$L,'[20]WorkDone DATA'!$N:$N,BOQ!AA$6,'[20]WorkDone DATA'!$G:$G,BOQ!$B462)*$G462</f>
        <v>#VALUE!</v>
      </c>
      <c r="AB462" s="53" t="e">
        <f>SUMIFS('[20]WorkDone DATA'!$L:$L,'[20]WorkDone DATA'!$N:$N,BOQ!AB$6,'[20]WorkDone DATA'!$G:$G,BOQ!$B462)*$G462</f>
        <v>#VALUE!</v>
      </c>
      <c r="AC462" s="53" t="e">
        <f>SUMIFS('[20]WorkDone DATA'!$L:$L,'[20]WorkDone DATA'!$N:$N,BOQ!AC$6,'[20]WorkDone DATA'!$G:$G,BOQ!$B462)*$G462</f>
        <v>#VALUE!</v>
      </c>
      <c r="AD462" s="53" t="e">
        <f>SUMIFS('[20]WorkDone DATA'!$L:$L,'[20]WorkDone DATA'!$N:$N,BOQ!AD$6,'[20]WorkDone DATA'!$G:$G,BOQ!$B462)*$G462</f>
        <v>#VALUE!</v>
      </c>
      <c r="AE462" s="53" t="e">
        <f>SUMIFS('[20]WorkDone DATA'!$L:$L,'[20]WorkDone DATA'!$N:$N,BOQ!AE$6,'[20]WorkDone DATA'!$G:$G,BOQ!$B462)*$G462</f>
        <v>#VALUE!</v>
      </c>
      <c r="AF462" s="53" t="e">
        <f>SUMIFS('[20]WorkDone DATA'!$L:$L,'[20]WorkDone DATA'!$N:$N,BOQ!AF$6,'[20]WorkDone DATA'!$G:$G,BOQ!$B462)*$G462</f>
        <v>#VALUE!</v>
      </c>
      <c r="AG462" s="53" t="e">
        <f>SUMIFS('[20]WorkDone DATA'!$L:$L,'[20]WorkDone DATA'!$N:$N,BOQ!AG$6,'[20]WorkDone DATA'!$G:$G,BOQ!$B462)*$G462</f>
        <v>#VALUE!</v>
      </c>
      <c r="AH462" s="53" t="e">
        <f>SUMIFS('[20]WorkDone DATA'!$L:$L,'[20]WorkDone DATA'!$N:$N,BOQ!AH$6,'[20]WorkDone DATA'!$G:$G,BOQ!$B462)*$G462</f>
        <v>#VALUE!</v>
      </c>
      <c r="AI462" s="53" t="e">
        <f>SUMIFS('[20]WorkDone DATA'!$L:$L,'[20]WorkDone DATA'!$N:$N,BOQ!AI$6,'[20]WorkDone DATA'!$G:$G,BOQ!$B462)*$G462</f>
        <v>#VALUE!</v>
      </c>
      <c r="AJ462" s="53" t="e">
        <f>SUMIFS('[20]WorkDone DATA'!$L:$L,'[20]WorkDone DATA'!$N:$N,BOQ!AJ$6,'[20]WorkDone DATA'!$G:$G,BOQ!$B462)*$G462</f>
        <v>#VALUE!</v>
      </c>
      <c r="AK462" s="53" t="e">
        <f>SUMIFS('[20]WorkDone DATA'!$L:$L,'[20]WorkDone DATA'!$N:$N,BOQ!AK$6,'[20]WorkDone DATA'!$G:$G,BOQ!$B462)*$G462</f>
        <v>#VALUE!</v>
      </c>
      <c r="AL462" s="53" t="e">
        <f>SUMIFS('[20]WorkDone DATA'!$L:$L,'[20]WorkDone DATA'!$N:$N,BOQ!AL$6,'[20]WorkDone DATA'!$G:$G,BOQ!$B462)*$G462</f>
        <v>#VALUE!</v>
      </c>
      <c r="AM462" s="53" t="e">
        <f>SUMIFS('[20]WorkDone DATA'!$L:$L,'[20]WorkDone DATA'!$N:$N,BOQ!AM$6,'[20]WorkDone DATA'!$G:$G,BOQ!$B462)*$G462</f>
        <v>#VALUE!</v>
      </c>
      <c r="AN462" s="53" t="e">
        <f>SUMIFS('[20]WorkDone DATA'!$L:$L,'[20]WorkDone DATA'!$N:$N,BOQ!AN$6,'[20]WorkDone DATA'!$G:$G,BOQ!$B462)*$G462</f>
        <v>#VALUE!</v>
      </c>
      <c r="AO462" s="53" t="e">
        <f>SUMIFS('[20]WorkDone DATA'!$L:$L,'[20]WorkDone DATA'!$N:$N,BOQ!AO$6,'[20]WorkDone DATA'!$G:$G,BOQ!$B462)*$G462</f>
        <v>#VALUE!</v>
      </c>
      <c r="AP462" s="53" t="e">
        <f>SUMIFS('[20]WorkDone DATA'!$L:$L,'[20]WorkDone DATA'!$N:$N,BOQ!AP$6,'[20]WorkDone DATA'!$G:$G,BOQ!$B462)*$G462</f>
        <v>#VALUE!</v>
      </c>
      <c r="AQ462" s="53" t="e">
        <f>SUMIFS('[20]WorkDone DATA'!$L:$L,'[20]WorkDone DATA'!$N:$N,BOQ!AQ$6,'[20]WorkDone DATA'!$G:$G,BOQ!$B462)*$G462</f>
        <v>#VALUE!</v>
      </c>
      <c r="AR462" s="53" t="e">
        <f>SUMIFS('[20]WorkDone DATA'!$L:$L,'[20]WorkDone DATA'!$N:$N,BOQ!AR$6,'[20]WorkDone DATA'!$G:$G,BOQ!$B462)*$G462</f>
        <v>#VALUE!</v>
      </c>
      <c r="AS462" s="53" t="e">
        <f>SUMIFS('[20]WorkDone DATA'!$L:$L,'[20]WorkDone DATA'!$N:$N,BOQ!AS$6,'[20]WorkDone DATA'!$G:$G,BOQ!$B462)*$G462</f>
        <v>#VALUE!</v>
      </c>
      <c r="AT462" s="53" t="e">
        <f>SUMIFS('[20]WorkDone DATA'!$L:$L,'[20]WorkDone DATA'!$N:$N,BOQ!AT$6,'[20]WorkDone DATA'!$G:$G,BOQ!$B462)*$G462</f>
        <v>#VALUE!</v>
      </c>
      <c r="AU462" s="53" t="e">
        <f>SUMIFS('[20]WorkDone DATA'!$L:$L,'[20]WorkDone DATA'!$N:$N,BOQ!AU$6,'[20]WorkDone DATA'!$G:$G,BOQ!$B462)*$G462</f>
        <v>#VALUE!</v>
      </c>
      <c r="AV462" s="53" t="e">
        <f>SUMIFS('[20]WorkDone DATA'!$L:$L,'[20]WorkDone DATA'!$N:$N,BOQ!AV$6,'[20]WorkDone DATA'!$G:$G,BOQ!$B462)*$G462</f>
        <v>#VALUE!</v>
      </c>
      <c r="AW462" s="53" t="e">
        <f>SUMIFS('[20]WorkDone DATA'!$L:$L,'[20]WorkDone DATA'!$N:$N,BOQ!AW$6,'[20]WorkDone DATA'!$G:$G,BOQ!$B462)*$G462</f>
        <v>#VALUE!</v>
      </c>
      <c r="AX462" s="53" t="e">
        <f>SUMIFS('[20]WorkDone DATA'!$L:$L,'[20]WorkDone DATA'!$N:$N,BOQ!AX$6,'[20]WorkDone DATA'!$G:$G,BOQ!$B462)*$G462</f>
        <v>#VALUE!</v>
      </c>
      <c r="AY462" s="53" t="e">
        <f>SUMIFS('[20]WorkDone DATA'!$L:$L,'[20]WorkDone DATA'!$N:$N,BOQ!AY$6,'[20]WorkDone DATA'!$G:$G,BOQ!$B462)*$G462</f>
        <v>#VALUE!</v>
      </c>
      <c r="AZ462" s="53" t="e">
        <f>SUMIFS('[20]WorkDone DATA'!$L:$L,'[20]WorkDone DATA'!$N:$N,BOQ!AZ$6,'[20]WorkDone DATA'!$G:$G,BOQ!$B462)*$G462</f>
        <v>#VALUE!</v>
      </c>
      <c r="BA462" s="53" t="e">
        <f>SUMIFS('[20]WorkDone DATA'!$L:$L,'[20]WorkDone DATA'!$N:$N,BOQ!BA$6,'[20]WorkDone DATA'!$G:$G,BOQ!$B462)*$G462</f>
        <v>#VALUE!</v>
      </c>
      <c r="BB462" s="53" t="e">
        <f>SUMIFS('[20]WorkDone DATA'!$L:$L,'[20]WorkDone DATA'!$N:$N,BOQ!BB$6,'[20]WorkDone DATA'!$G:$G,BOQ!$B462)*$G462</f>
        <v>#VALUE!</v>
      </c>
      <c r="BC462" s="53" t="e">
        <f>SUMIFS('[20]WorkDone DATA'!$L:$L,'[20]WorkDone DATA'!$N:$N,BOQ!BC$6,'[20]WorkDone DATA'!$G:$G,BOQ!$B462)*$G462</f>
        <v>#VALUE!</v>
      </c>
      <c r="BD462" s="53" t="e">
        <f>SUMIFS('[20]WorkDone DATA'!$L:$L,'[20]WorkDone DATA'!$N:$N,BOQ!BD$6,'[20]WorkDone DATA'!$G:$G,BOQ!$B462)*$G462</f>
        <v>#VALUE!</v>
      </c>
      <c r="BE462" s="53" t="e">
        <f>SUMIFS('[20]WorkDone DATA'!$L:$L,'[20]WorkDone DATA'!$N:$N,BOQ!BE$6,'[20]WorkDone DATA'!$G:$G,BOQ!$B462)*$G462</f>
        <v>#VALUE!</v>
      </c>
      <c r="BF462" s="53" t="e">
        <f>SUMIFS('[20]WorkDone DATA'!$L:$L,'[20]WorkDone DATA'!$N:$N,BOQ!BF$6,'[20]WorkDone DATA'!$G:$G,BOQ!$B462)*$G462</f>
        <v>#VALUE!</v>
      </c>
      <c r="BG462" s="53" t="e">
        <f>SUMIFS('[20]WorkDone DATA'!$L:$L,'[20]WorkDone DATA'!$N:$N,BOQ!BG$6,'[20]WorkDone DATA'!$G:$G,BOQ!$B462)*$G462</f>
        <v>#VALUE!</v>
      </c>
      <c r="BH462" s="53" t="e">
        <f>SUMIFS('[20]WorkDone DATA'!$L:$L,'[20]WorkDone DATA'!$N:$N,BOQ!BH$6,'[20]WorkDone DATA'!$G:$G,BOQ!$B462)*$G462</f>
        <v>#VALUE!</v>
      </c>
      <c r="BI462" s="53" t="e">
        <f>SUMIFS('[20]WorkDone DATA'!$L:$L,'[20]WorkDone DATA'!$N:$N,BOQ!BI$6,'[20]WorkDone DATA'!$G:$G,BOQ!$B462)*$G462</f>
        <v>#VALUE!</v>
      </c>
      <c r="BJ462" s="53" t="e">
        <f>SUMIFS('[20]WorkDone DATA'!$L:$L,'[20]WorkDone DATA'!$N:$N,BOQ!BJ$6,'[20]WorkDone DATA'!$G:$G,BOQ!$B462)*$G462</f>
        <v>#VALUE!</v>
      </c>
      <c r="BK462" s="53" t="e">
        <f>SUMIFS('[20]WorkDone DATA'!$L:$L,'[20]WorkDone DATA'!$N:$N,BOQ!BK$6,'[20]WorkDone DATA'!$G:$G,BOQ!$B462)*$G462</f>
        <v>#VALUE!</v>
      </c>
      <c r="BL462" s="53" t="e">
        <f>SUMIFS('[20]WorkDone DATA'!$L:$L,'[20]WorkDone DATA'!$N:$N,BOQ!BL$6,'[20]WorkDone DATA'!$G:$G,BOQ!$B462)*$G462</f>
        <v>#VALUE!</v>
      </c>
      <c r="BM462" s="53" t="e">
        <f>SUMIFS('[20]WorkDone DATA'!$L:$L,'[20]WorkDone DATA'!$N:$N,BOQ!BM$6,'[20]WorkDone DATA'!$G:$G,BOQ!$B462)*$G462</f>
        <v>#VALUE!</v>
      </c>
      <c r="BN462" s="53" t="e">
        <f>SUMIFS('[20]WorkDone DATA'!$L:$L,'[20]WorkDone DATA'!$N:$N,BOQ!BN$6,'[20]WorkDone DATA'!$G:$G,BOQ!$B462)*$G462</f>
        <v>#VALUE!</v>
      </c>
      <c r="BO462" s="53" t="e">
        <f>SUMIFS('[20]WorkDone DATA'!$L:$L,'[20]WorkDone DATA'!$N:$N,BOQ!BO$6,'[20]WorkDone DATA'!$G:$G,BOQ!$B462)*$G462</f>
        <v>#VALUE!</v>
      </c>
      <c r="BP462" s="53" t="e">
        <f>SUMIFS('[20]WorkDone DATA'!$L:$L,'[20]WorkDone DATA'!$N:$N,BOQ!BP$6,'[20]WorkDone DATA'!$G:$G,BOQ!$B462)*$G462</f>
        <v>#VALUE!</v>
      </c>
      <c r="BQ462" s="53" t="e">
        <f>SUMIFS('[20]WorkDone DATA'!$L:$L,'[20]WorkDone DATA'!$N:$N,BOQ!BQ$6,'[20]WorkDone DATA'!$G:$G,BOQ!$B462)*$G462</f>
        <v>#VALUE!</v>
      </c>
      <c r="BR462" s="53" t="e">
        <f>SUMIFS('[20]WorkDone DATA'!$L:$L,'[20]WorkDone DATA'!$N:$N,BOQ!BR$6,'[20]WorkDone DATA'!$G:$G,BOQ!$B462)*$G462</f>
        <v>#VALUE!</v>
      </c>
      <c r="BS462" s="53" t="e">
        <f>SUMIFS('[20]WorkDone DATA'!$L:$L,'[20]WorkDone DATA'!$N:$N,BOQ!BS$6,'[20]WorkDone DATA'!$G:$G,BOQ!$B462)*$G462</f>
        <v>#VALUE!</v>
      </c>
      <c r="BT462" s="53" t="e">
        <f>SUMIFS('[20]WorkDone DATA'!$L:$L,'[20]WorkDone DATA'!$N:$N,BOQ!BT$6,'[20]WorkDone DATA'!$G:$G,BOQ!$B462)*$G462</f>
        <v>#VALUE!</v>
      </c>
      <c r="BU462" s="53" t="e">
        <f>SUMIFS('[20]WorkDone DATA'!$L:$L,'[20]WorkDone DATA'!$N:$N,BOQ!BU$6,'[20]WorkDone DATA'!$G:$G,BOQ!$B462)*$G462</f>
        <v>#VALUE!</v>
      </c>
      <c r="BV462" s="53" t="e">
        <f>SUMIFS('[20]WorkDone DATA'!$L:$L,'[20]WorkDone DATA'!$N:$N,BOQ!BV$6,'[20]WorkDone DATA'!$G:$G,BOQ!$B462)*$G462</f>
        <v>#VALUE!</v>
      </c>
      <c r="BW462" s="53" t="e">
        <f>SUMIFS('[20]WorkDone DATA'!$L:$L,'[20]WorkDone DATA'!$N:$N,BOQ!BW$6,'[20]WorkDone DATA'!$G:$G,BOQ!$B462)*$G462</f>
        <v>#VALUE!</v>
      </c>
      <c r="BX462" s="53" t="e">
        <f>SUMIFS('[20]WorkDone DATA'!$L:$L,'[20]WorkDone DATA'!$N:$N,BOQ!BX$6,'[20]WorkDone DATA'!$G:$G,BOQ!$B462)*$G462</f>
        <v>#VALUE!</v>
      </c>
    </row>
    <row r="463" spans="1:76" ht="15.6" x14ac:dyDescent="0.35">
      <c r="A463" s="1" t="str">
        <f>C461</f>
        <v>4mm2 x 12core  (BVX12ECV</v>
      </c>
      <c r="B463" s="42">
        <v>2.2410000000000001</v>
      </c>
      <c r="C463" s="156" t="s">
        <v>53</v>
      </c>
      <c r="D463" s="152" t="s">
        <v>46</v>
      </c>
      <c r="E463" s="82" t="s">
        <v>13</v>
      </c>
      <c r="F463" s="45">
        <v>1622</v>
      </c>
      <c r="G463" s="52">
        <v>15.32</v>
      </c>
      <c r="H463" s="53">
        <f t="shared" si="70"/>
        <v>24849.040000000001</v>
      </c>
      <c r="K463" s="214" t="e">
        <f t="shared" ref="K463:K522" si="77">M463/G463</f>
        <v>#VALUE!</v>
      </c>
      <c r="L463" s="220" t="e">
        <f t="shared" si="71"/>
        <v>#VALUE!</v>
      </c>
      <c r="M463" s="221" t="e">
        <f t="shared" si="72"/>
        <v>#VALUE!</v>
      </c>
      <c r="N463" s="219"/>
      <c r="O463" s="214" t="e">
        <f t="shared" si="73"/>
        <v>#VALUE!</v>
      </c>
      <c r="P463" s="215" t="e">
        <f t="shared" si="74"/>
        <v>#VALUE!</v>
      </c>
      <c r="R463" s="217" t="e">
        <f>SUMIFS('[20]WorkDone DATA'!$L:$L,'[20]WorkDone DATA'!$N:$N,BOQ!S$6,'[20]WorkDone DATA'!$G:$G,BOQ!$B463)</f>
        <v>#VALUE!</v>
      </c>
      <c r="S463" s="53" t="e">
        <f t="shared" si="75"/>
        <v>#VALUE!</v>
      </c>
      <c r="T463" s="217" t="e">
        <f>SUMIFS('[20]WorkDone DATA'!$L:$L,'[20]WorkDone DATA'!$N:$N,BOQ!U$6,'[20]WorkDone DATA'!$G:$G,BOQ!$B463)</f>
        <v>#VALUE!</v>
      </c>
      <c r="U463" s="53" t="e">
        <f t="shared" si="76"/>
        <v>#VALUE!</v>
      </c>
      <c r="V463" s="217"/>
      <c r="W463" s="53" t="e">
        <f>SUMIFS('[20]WorkDone DATA'!$L:$L,'[20]WorkDone DATA'!$N:$N,BOQ!W$6,'[20]WorkDone DATA'!$G:$G,BOQ!$B463)*$G463</f>
        <v>#VALUE!</v>
      </c>
      <c r="X463" s="217"/>
      <c r="Y463" s="53" t="e">
        <f>SUMIFS('[20]WorkDone DATA'!$L:$L,'[20]WorkDone DATA'!$N:$N,BOQ!Y$6,'[20]WorkDone DATA'!$G:$G,BOQ!$B463)*$G463</f>
        <v>#VALUE!</v>
      </c>
      <c r="Z463" s="217"/>
      <c r="AA463" s="53" t="e">
        <f>SUMIFS('[20]WorkDone DATA'!$L:$L,'[20]WorkDone DATA'!$N:$N,BOQ!AA$6,'[20]WorkDone DATA'!$G:$G,BOQ!$B463)*$G463</f>
        <v>#VALUE!</v>
      </c>
      <c r="AB463" s="53" t="e">
        <f>SUMIFS('[20]WorkDone DATA'!$L:$L,'[20]WorkDone DATA'!$N:$N,BOQ!AB$6,'[20]WorkDone DATA'!$G:$G,BOQ!$B463)*$G463</f>
        <v>#VALUE!</v>
      </c>
      <c r="AC463" s="53" t="e">
        <f>SUMIFS('[20]WorkDone DATA'!$L:$L,'[20]WorkDone DATA'!$N:$N,BOQ!AC$6,'[20]WorkDone DATA'!$G:$G,BOQ!$B463)*$G463</f>
        <v>#VALUE!</v>
      </c>
      <c r="AD463" s="53" t="e">
        <f>SUMIFS('[20]WorkDone DATA'!$L:$L,'[20]WorkDone DATA'!$N:$N,BOQ!AD$6,'[20]WorkDone DATA'!$G:$G,BOQ!$B463)*$G463</f>
        <v>#VALUE!</v>
      </c>
      <c r="AE463" s="53" t="e">
        <f>SUMIFS('[20]WorkDone DATA'!$L:$L,'[20]WorkDone DATA'!$N:$N,BOQ!AE$6,'[20]WorkDone DATA'!$G:$G,BOQ!$B463)*$G463</f>
        <v>#VALUE!</v>
      </c>
      <c r="AF463" s="53" t="e">
        <f>SUMIFS('[20]WorkDone DATA'!$L:$L,'[20]WorkDone DATA'!$N:$N,BOQ!AF$6,'[20]WorkDone DATA'!$G:$G,BOQ!$B463)*$G463</f>
        <v>#VALUE!</v>
      </c>
      <c r="AG463" s="53" t="e">
        <f>SUMIFS('[20]WorkDone DATA'!$L:$L,'[20]WorkDone DATA'!$N:$N,BOQ!AG$6,'[20]WorkDone DATA'!$G:$G,BOQ!$B463)*$G463</f>
        <v>#VALUE!</v>
      </c>
      <c r="AH463" s="53" t="e">
        <f>SUMIFS('[20]WorkDone DATA'!$L:$L,'[20]WorkDone DATA'!$N:$N,BOQ!AH$6,'[20]WorkDone DATA'!$G:$G,BOQ!$B463)*$G463</f>
        <v>#VALUE!</v>
      </c>
      <c r="AI463" s="53" t="e">
        <f>SUMIFS('[20]WorkDone DATA'!$L:$L,'[20]WorkDone DATA'!$N:$N,BOQ!AI$6,'[20]WorkDone DATA'!$G:$G,BOQ!$B463)*$G463</f>
        <v>#VALUE!</v>
      </c>
      <c r="AJ463" s="53" t="e">
        <f>SUMIFS('[20]WorkDone DATA'!$L:$L,'[20]WorkDone DATA'!$N:$N,BOQ!AJ$6,'[20]WorkDone DATA'!$G:$G,BOQ!$B463)*$G463</f>
        <v>#VALUE!</v>
      </c>
      <c r="AK463" s="53" t="e">
        <f>SUMIFS('[20]WorkDone DATA'!$L:$L,'[20]WorkDone DATA'!$N:$N,BOQ!AK$6,'[20]WorkDone DATA'!$G:$G,BOQ!$B463)*$G463</f>
        <v>#VALUE!</v>
      </c>
      <c r="AL463" s="53" t="e">
        <f>SUMIFS('[20]WorkDone DATA'!$L:$L,'[20]WorkDone DATA'!$N:$N,BOQ!AL$6,'[20]WorkDone DATA'!$G:$G,BOQ!$B463)*$G463</f>
        <v>#VALUE!</v>
      </c>
      <c r="AM463" s="53" t="e">
        <f>SUMIFS('[20]WorkDone DATA'!$L:$L,'[20]WorkDone DATA'!$N:$N,BOQ!AM$6,'[20]WorkDone DATA'!$G:$G,BOQ!$B463)*$G463</f>
        <v>#VALUE!</v>
      </c>
      <c r="AN463" s="53" t="e">
        <f>SUMIFS('[20]WorkDone DATA'!$L:$L,'[20]WorkDone DATA'!$N:$N,BOQ!AN$6,'[20]WorkDone DATA'!$G:$G,BOQ!$B463)*$G463</f>
        <v>#VALUE!</v>
      </c>
      <c r="AO463" s="53" t="e">
        <f>SUMIFS('[20]WorkDone DATA'!$L:$L,'[20]WorkDone DATA'!$N:$N,BOQ!AO$6,'[20]WorkDone DATA'!$G:$G,BOQ!$B463)*$G463</f>
        <v>#VALUE!</v>
      </c>
      <c r="AP463" s="53" t="e">
        <f>SUMIFS('[20]WorkDone DATA'!$L:$L,'[20]WorkDone DATA'!$N:$N,BOQ!AP$6,'[20]WorkDone DATA'!$G:$G,BOQ!$B463)*$G463</f>
        <v>#VALUE!</v>
      </c>
      <c r="AQ463" s="53" t="e">
        <f>SUMIFS('[20]WorkDone DATA'!$L:$L,'[20]WorkDone DATA'!$N:$N,BOQ!AQ$6,'[20]WorkDone DATA'!$G:$G,BOQ!$B463)*$G463</f>
        <v>#VALUE!</v>
      </c>
      <c r="AR463" s="53" t="e">
        <f>SUMIFS('[20]WorkDone DATA'!$L:$L,'[20]WorkDone DATA'!$N:$N,BOQ!AR$6,'[20]WorkDone DATA'!$G:$G,BOQ!$B463)*$G463</f>
        <v>#VALUE!</v>
      </c>
      <c r="AS463" s="53" t="e">
        <f>SUMIFS('[20]WorkDone DATA'!$L:$L,'[20]WorkDone DATA'!$N:$N,BOQ!AS$6,'[20]WorkDone DATA'!$G:$G,BOQ!$B463)*$G463</f>
        <v>#VALUE!</v>
      </c>
      <c r="AT463" s="53" t="e">
        <f>SUMIFS('[20]WorkDone DATA'!$L:$L,'[20]WorkDone DATA'!$N:$N,BOQ!AT$6,'[20]WorkDone DATA'!$G:$G,BOQ!$B463)*$G463</f>
        <v>#VALUE!</v>
      </c>
      <c r="AU463" s="53" t="e">
        <f>SUMIFS('[20]WorkDone DATA'!$L:$L,'[20]WorkDone DATA'!$N:$N,BOQ!AU$6,'[20]WorkDone DATA'!$G:$G,BOQ!$B463)*$G463</f>
        <v>#VALUE!</v>
      </c>
      <c r="AV463" s="53" t="e">
        <f>SUMIFS('[20]WorkDone DATA'!$L:$L,'[20]WorkDone DATA'!$N:$N,BOQ!AV$6,'[20]WorkDone DATA'!$G:$G,BOQ!$B463)*$G463</f>
        <v>#VALUE!</v>
      </c>
      <c r="AW463" s="53" t="e">
        <f>SUMIFS('[20]WorkDone DATA'!$L:$L,'[20]WorkDone DATA'!$N:$N,BOQ!AW$6,'[20]WorkDone DATA'!$G:$G,BOQ!$B463)*$G463</f>
        <v>#VALUE!</v>
      </c>
      <c r="AX463" s="53" t="e">
        <f>SUMIFS('[20]WorkDone DATA'!$L:$L,'[20]WorkDone DATA'!$N:$N,BOQ!AX$6,'[20]WorkDone DATA'!$G:$G,BOQ!$B463)*$G463</f>
        <v>#VALUE!</v>
      </c>
      <c r="AY463" s="53" t="e">
        <f>SUMIFS('[20]WorkDone DATA'!$L:$L,'[20]WorkDone DATA'!$N:$N,BOQ!AY$6,'[20]WorkDone DATA'!$G:$G,BOQ!$B463)*$G463</f>
        <v>#VALUE!</v>
      </c>
      <c r="AZ463" s="53" t="e">
        <f>SUMIFS('[20]WorkDone DATA'!$L:$L,'[20]WorkDone DATA'!$N:$N,BOQ!AZ$6,'[20]WorkDone DATA'!$G:$G,BOQ!$B463)*$G463</f>
        <v>#VALUE!</v>
      </c>
      <c r="BA463" s="53" t="e">
        <f>SUMIFS('[20]WorkDone DATA'!$L:$L,'[20]WorkDone DATA'!$N:$N,BOQ!BA$6,'[20]WorkDone DATA'!$G:$G,BOQ!$B463)*$G463</f>
        <v>#VALUE!</v>
      </c>
      <c r="BB463" s="53" t="e">
        <f>SUMIFS('[20]WorkDone DATA'!$L:$L,'[20]WorkDone DATA'!$N:$N,BOQ!BB$6,'[20]WorkDone DATA'!$G:$G,BOQ!$B463)*$G463</f>
        <v>#VALUE!</v>
      </c>
      <c r="BC463" s="53" t="e">
        <f>SUMIFS('[20]WorkDone DATA'!$L:$L,'[20]WorkDone DATA'!$N:$N,BOQ!BC$6,'[20]WorkDone DATA'!$G:$G,BOQ!$B463)*$G463</f>
        <v>#VALUE!</v>
      </c>
      <c r="BD463" s="53" t="e">
        <f>SUMIFS('[20]WorkDone DATA'!$L:$L,'[20]WorkDone DATA'!$N:$N,BOQ!BD$6,'[20]WorkDone DATA'!$G:$G,BOQ!$B463)*$G463</f>
        <v>#VALUE!</v>
      </c>
      <c r="BE463" s="53" t="e">
        <f>SUMIFS('[20]WorkDone DATA'!$L:$L,'[20]WorkDone DATA'!$N:$N,BOQ!BE$6,'[20]WorkDone DATA'!$G:$G,BOQ!$B463)*$G463</f>
        <v>#VALUE!</v>
      </c>
      <c r="BF463" s="53" t="e">
        <f>SUMIFS('[20]WorkDone DATA'!$L:$L,'[20]WorkDone DATA'!$N:$N,BOQ!BF$6,'[20]WorkDone DATA'!$G:$G,BOQ!$B463)*$G463</f>
        <v>#VALUE!</v>
      </c>
      <c r="BG463" s="53" t="e">
        <f>SUMIFS('[20]WorkDone DATA'!$L:$L,'[20]WorkDone DATA'!$N:$N,BOQ!BG$6,'[20]WorkDone DATA'!$G:$G,BOQ!$B463)*$G463</f>
        <v>#VALUE!</v>
      </c>
      <c r="BH463" s="53" t="e">
        <f>SUMIFS('[20]WorkDone DATA'!$L:$L,'[20]WorkDone DATA'!$N:$N,BOQ!BH$6,'[20]WorkDone DATA'!$G:$G,BOQ!$B463)*$G463</f>
        <v>#VALUE!</v>
      </c>
      <c r="BI463" s="53" t="e">
        <f>SUMIFS('[20]WorkDone DATA'!$L:$L,'[20]WorkDone DATA'!$N:$N,BOQ!BI$6,'[20]WorkDone DATA'!$G:$G,BOQ!$B463)*$G463</f>
        <v>#VALUE!</v>
      </c>
      <c r="BJ463" s="53" t="e">
        <f>SUMIFS('[20]WorkDone DATA'!$L:$L,'[20]WorkDone DATA'!$N:$N,BOQ!BJ$6,'[20]WorkDone DATA'!$G:$G,BOQ!$B463)*$G463</f>
        <v>#VALUE!</v>
      </c>
      <c r="BK463" s="53" t="e">
        <f>SUMIFS('[20]WorkDone DATA'!$L:$L,'[20]WorkDone DATA'!$N:$N,BOQ!BK$6,'[20]WorkDone DATA'!$G:$G,BOQ!$B463)*$G463</f>
        <v>#VALUE!</v>
      </c>
      <c r="BL463" s="53" t="e">
        <f>SUMIFS('[20]WorkDone DATA'!$L:$L,'[20]WorkDone DATA'!$N:$N,BOQ!BL$6,'[20]WorkDone DATA'!$G:$G,BOQ!$B463)*$G463</f>
        <v>#VALUE!</v>
      </c>
      <c r="BM463" s="53" t="e">
        <f>SUMIFS('[20]WorkDone DATA'!$L:$L,'[20]WorkDone DATA'!$N:$N,BOQ!BM$6,'[20]WorkDone DATA'!$G:$G,BOQ!$B463)*$G463</f>
        <v>#VALUE!</v>
      </c>
      <c r="BN463" s="53" t="e">
        <f>SUMIFS('[20]WorkDone DATA'!$L:$L,'[20]WorkDone DATA'!$N:$N,BOQ!BN$6,'[20]WorkDone DATA'!$G:$G,BOQ!$B463)*$G463</f>
        <v>#VALUE!</v>
      </c>
      <c r="BO463" s="53" t="e">
        <f>SUMIFS('[20]WorkDone DATA'!$L:$L,'[20]WorkDone DATA'!$N:$N,BOQ!BO$6,'[20]WorkDone DATA'!$G:$G,BOQ!$B463)*$G463</f>
        <v>#VALUE!</v>
      </c>
      <c r="BP463" s="53" t="e">
        <f>SUMIFS('[20]WorkDone DATA'!$L:$L,'[20]WorkDone DATA'!$N:$N,BOQ!BP$6,'[20]WorkDone DATA'!$G:$G,BOQ!$B463)*$G463</f>
        <v>#VALUE!</v>
      </c>
      <c r="BQ463" s="53" t="e">
        <f>SUMIFS('[20]WorkDone DATA'!$L:$L,'[20]WorkDone DATA'!$N:$N,BOQ!BQ$6,'[20]WorkDone DATA'!$G:$G,BOQ!$B463)*$G463</f>
        <v>#VALUE!</v>
      </c>
      <c r="BR463" s="53" t="e">
        <f>SUMIFS('[20]WorkDone DATA'!$L:$L,'[20]WorkDone DATA'!$N:$N,BOQ!BR$6,'[20]WorkDone DATA'!$G:$G,BOQ!$B463)*$G463</f>
        <v>#VALUE!</v>
      </c>
      <c r="BS463" s="53" t="e">
        <f>SUMIFS('[20]WorkDone DATA'!$L:$L,'[20]WorkDone DATA'!$N:$N,BOQ!BS$6,'[20]WorkDone DATA'!$G:$G,BOQ!$B463)*$G463</f>
        <v>#VALUE!</v>
      </c>
      <c r="BT463" s="53" t="e">
        <f>SUMIFS('[20]WorkDone DATA'!$L:$L,'[20]WorkDone DATA'!$N:$N,BOQ!BT$6,'[20]WorkDone DATA'!$G:$G,BOQ!$B463)*$G463</f>
        <v>#VALUE!</v>
      </c>
      <c r="BU463" s="53" t="e">
        <f>SUMIFS('[20]WorkDone DATA'!$L:$L,'[20]WorkDone DATA'!$N:$N,BOQ!BU$6,'[20]WorkDone DATA'!$G:$G,BOQ!$B463)*$G463</f>
        <v>#VALUE!</v>
      </c>
      <c r="BV463" s="53" t="e">
        <f>SUMIFS('[20]WorkDone DATA'!$L:$L,'[20]WorkDone DATA'!$N:$N,BOQ!BV$6,'[20]WorkDone DATA'!$G:$G,BOQ!$B463)*$G463</f>
        <v>#VALUE!</v>
      </c>
      <c r="BW463" s="53" t="e">
        <f>SUMIFS('[20]WorkDone DATA'!$L:$L,'[20]WorkDone DATA'!$N:$N,BOQ!BW$6,'[20]WorkDone DATA'!$G:$G,BOQ!$B463)*$G463</f>
        <v>#VALUE!</v>
      </c>
      <c r="BX463" s="53" t="e">
        <f>SUMIFS('[20]WorkDone DATA'!$L:$L,'[20]WorkDone DATA'!$N:$N,BOQ!BX$6,'[20]WorkDone DATA'!$G:$G,BOQ!$B463)*$G463</f>
        <v>#VALUE!</v>
      </c>
    </row>
    <row r="464" spans="1:76" ht="15.6" x14ac:dyDescent="0.35">
      <c r="A464" s="1"/>
      <c r="B464" s="42"/>
      <c r="C464" s="150" t="s">
        <v>70</v>
      </c>
      <c r="D464" s="152"/>
      <c r="E464" s="82"/>
      <c r="F464" s="45"/>
      <c r="G464" s="52"/>
      <c r="H464" s="53">
        <f t="shared" si="70"/>
        <v>0</v>
      </c>
      <c r="K464" s="214"/>
      <c r="L464" s="220" t="e">
        <f t="shared" si="71"/>
        <v>#VALUE!</v>
      </c>
      <c r="M464" s="221" t="e">
        <f t="shared" si="72"/>
        <v>#VALUE!</v>
      </c>
      <c r="N464" s="219"/>
      <c r="O464" s="214">
        <f t="shared" si="73"/>
        <v>0</v>
      </c>
      <c r="P464" s="215" t="e">
        <f t="shared" si="74"/>
        <v>#VALUE!</v>
      </c>
      <c r="R464" s="217" t="e">
        <f>SUMIFS('[20]WorkDone DATA'!$L:$L,'[20]WorkDone DATA'!$N:$N,BOQ!S$6,'[20]WorkDone DATA'!$G:$G,BOQ!$B464)</f>
        <v>#VALUE!</v>
      </c>
      <c r="S464" s="53" t="e">
        <f t="shared" si="75"/>
        <v>#VALUE!</v>
      </c>
      <c r="T464" s="217" t="e">
        <f>SUMIFS('[20]WorkDone DATA'!$L:$L,'[20]WorkDone DATA'!$N:$N,BOQ!U$6,'[20]WorkDone DATA'!$G:$G,BOQ!$B464)</f>
        <v>#VALUE!</v>
      </c>
      <c r="U464" s="53" t="e">
        <f t="shared" si="76"/>
        <v>#VALUE!</v>
      </c>
      <c r="V464" s="217"/>
      <c r="W464" s="53" t="e">
        <f>SUMIFS('[20]WorkDone DATA'!$L:$L,'[20]WorkDone DATA'!$N:$N,BOQ!W$6,'[20]WorkDone DATA'!$G:$G,BOQ!$B464)*$G464</f>
        <v>#VALUE!</v>
      </c>
      <c r="X464" s="217"/>
      <c r="Y464" s="53" t="e">
        <f>SUMIFS('[20]WorkDone DATA'!$L:$L,'[20]WorkDone DATA'!$N:$N,BOQ!Y$6,'[20]WorkDone DATA'!$G:$G,BOQ!$B464)*$G464</f>
        <v>#VALUE!</v>
      </c>
      <c r="Z464" s="217"/>
      <c r="AA464" s="53" t="e">
        <f>SUMIFS('[20]WorkDone DATA'!$L:$L,'[20]WorkDone DATA'!$N:$N,BOQ!AA$6,'[20]WorkDone DATA'!$G:$G,BOQ!$B464)*$G464</f>
        <v>#VALUE!</v>
      </c>
      <c r="AB464" s="53" t="e">
        <f>SUMIFS('[20]WorkDone DATA'!$L:$L,'[20]WorkDone DATA'!$N:$N,BOQ!AB$6,'[20]WorkDone DATA'!$G:$G,BOQ!$B464)*$G464</f>
        <v>#VALUE!</v>
      </c>
      <c r="AC464" s="53" t="e">
        <f>SUMIFS('[20]WorkDone DATA'!$L:$L,'[20]WorkDone DATA'!$N:$N,BOQ!AC$6,'[20]WorkDone DATA'!$G:$G,BOQ!$B464)*$G464</f>
        <v>#VALUE!</v>
      </c>
      <c r="AD464" s="53" t="e">
        <f>SUMIFS('[20]WorkDone DATA'!$L:$L,'[20]WorkDone DATA'!$N:$N,BOQ!AD$6,'[20]WorkDone DATA'!$G:$G,BOQ!$B464)*$G464</f>
        <v>#VALUE!</v>
      </c>
      <c r="AE464" s="53" t="e">
        <f>SUMIFS('[20]WorkDone DATA'!$L:$L,'[20]WorkDone DATA'!$N:$N,BOQ!AE$6,'[20]WorkDone DATA'!$G:$G,BOQ!$B464)*$G464</f>
        <v>#VALUE!</v>
      </c>
      <c r="AF464" s="53" t="e">
        <f>SUMIFS('[20]WorkDone DATA'!$L:$L,'[20]WorkDone DATA'!$N:$N,BOQ!AF$6,'[20]WorkDone DATA'!$G:$G,BOQ!$B464)*$G464</f>
        <v>#VALUE!</v>
      </c>
      <c r="AG464" s="53" t="e">
        <f>SUMIFS('[20]WorkDone DATA'!$L:$L,'[20]WorkDone DATA'!$N:$N,BOQ!AG$6,'[20]WorkDone DATA'!$G:$G,BOQ!$B464)*$G464</f>
        <v>#VALUE!</v>
      </c>
      <c r="AH464" s="53" t="e">
        <f>SUMIFS('[20]WorkDone DATA'!$L:$L,'[20]WorkDone DATA'!$N:$N,BOQ!AH$6,'[20]WorkDone DATA'!$G:$G,BOQ!$B464)*$G464</f>
        <v>#VALUE!</v>
      </c>
      <c r="AI464" s="53" t="e">
        <f>SUMIFS('[20]WorkDone DATA'!$L:$L,'[20]WorkDone DATA'!$N:$N,BOQ!AI$6,'[20]WorkDone DATA'!$G:$G,BOQ!$B464)*$G464</f>
        <v>#VALUE!</v>
      </c>
      <c r="AJ464" s="53" t="e">
        <f>SUMIFS('[20]WorkDone DATA'!$L:$L,'[20]WorkDone DATA'!$N:$N,BOQ!AJ$6,'[20]WorkDone DATA'!$G:$G,BOQ!$B464)*$G464</f>
        <v>#VALUE!</v>
      </c>
      <c r="AK464" s="53" t="e">
        <f>SUMIFS('[20]WorkDone DATA'!$L:$L,'[20]WorkDone DATA'!$N:$N,BOQ!AK$6,'[20]WorkDone DATA'!$G:$G,BOQ!$B464)*$G464</f>
        <v>#VALUE!</v>
      </c>
      <c r="AL464" s="53" t="e">
        <f>SUMIFS('[20]WorkDone DATA'!$L:$L,'[20]WorkDone DATA'!$N:$N,BOQ!AL$6,'[20]WorkDone DATA'!$G:$G,BOQ!$B464)*$G464</f>
        <v>#VALUE!</v>
      </c>
      <c r="AM464" s="53" t="e">
        <f>SUMIFS('[20]WorkDone DATA'!$L:$L,'[20]WorkDone DATA'!$N:$N,BOQ!AM$6,'[20]WorkDone DATA'!$G:$G,BOQ!$B464)*$G464</f>
        <v>#VALUE!</v>
      </c>
      <c r="AN464" s="53" t="e">
        <f>SUMIFS('[20]WorkDone DATA'!$L:$L,'[20]WorkDone DATA'!$N:$N,BOQ!AN$6,'[20]WorkDone DATA'!$G:$G,BOQ!$B464)*$G464</f>
        <v>#VALUE!</v>
      </c>
      <c r="AO464" s="53" t="e">
        <f>SUMIFS('[20]WorkDone DATA'!$L:$L,'[20]WorkDone DATA'!$N:$N,BOQ!AO$6,'[20]WorkDone DATA'!$G:$G,BOQ!$B464)*$G464</f>
        <v>#VALUE!</v>
      </c>
      <c r="AP464" s="53" t="e">
        <f>SUMIFS('[20]WorkDone DATA'!$L:$L,'[20]WorkDone DATA'!$N:$N,BOQ!AP$6,'[20]WorkDone DATA'!$G:$G,BOQ!$B464)*$G464</f>
        <v>#VALUE!</v>
      </c>
      <c r="AQ464" s="53" t="e">
        <f>SUMIFS('[20]WorkDone DATA'!$L:$L,'[20]WorkDone DATA'!$N:$N,BOQ!AQ$6,'[20]WorkDone DATA'!$G:$G,BOQ!$B464)*$G464</f>
        <v>#VALUE!</v>
      </c>
      <c r="AR464" s="53" t="e">
        <f>SUMIFS('[20]WorkDone DATA'!$L:$L,'[20]WorkDone DATA'!$N:$N,BOQ!AR$6,'[20]WorkDone DATA'!$G:$G,BOQ!$B464)*$G464</f>
        <v>#VALUE!</v>
      </c>
      <c r="AS464" s="53" t="e">
        <f>SUMIFS('[20]WorkDone DATA'!$L:$L,'[20]WorkDone DATA'!$N:$N,BOQ!AS$6,'[20]WorkDone DATA'!$G:$G,BOQ!$B464)*$G464</f>
        <v>#VALUE!</v>
      </c>
      <c r="AT464" s="53" t="e">
        <f>SUMIFS('[20]WorkDone DATA'!$L:$L,'[20]WorkDone DATA'!$N:$N,BOQ!AT$6,'[20]WorkDone DATA'!$G:$G,BOQ!$B464)*$G464</f>
        <v>#VALUE!</v>
      </c>
      <c r="AU464" s="53" t="e">
        <f>SUMIFS('[20]WorkDone DATA'!$L:$L,'[20]WorkDone DATA'!$N:$N,BOQ!AU$6,'[20]WorkDone DATA'!$G:$G,BOQ!$B464)*$G464</f>
        <v>#VALUE!</v>
      </c>
      <c r="AV464" s="53" t="e">
        <f>SUMIFS('[20]WorkDone DATA'!$L:$L,'[20]WorkDone DATA'!$N:$N,BOQ!AV$6,'[20]WorkDone DATA'!$G:$G,BOQ!$B464)*$G464</f>
        <v>#VALUE!</v>
      </c>
      <c r="AW464" s="53" t="e">
        <f>SUMIFS('[20]WorkDone DATA'!$L:$L,'[20]WorkDone DATA'!$N:$N,BOQ!AW$6,'[20]WorkDone DATA'!$G:$G,BOQ!$B464)*$G464</f>
        <v>#VALUE!</v>
      </c>
      <c r="AX464" s="53" t="e">
        <f>SUMIFS('[20]WorkDone DATA'!$L:$L,'[20]WorkDone DATA'!$N:$N,BOQ!AX$6,'[20]WorkDone DATA'!$G:$G,BOQ!$B464)*$G464</f>
        <v>#VALUE!</v>
      </c>
      <c r="AY464" s="53" t="e">
        <f>SUMIFS('[20]WorkDone DATA'!$L:$L,'[20]WorkDone DATA'!$N:$N,BOQ!AY$6,'[20]WorkDone DATA'!$G:$G,BOQ!$B464)*$G464</f>
        <v>#VALUE!</v>
      </c>
      <c r="AZ464" s="53" t="e">
        <f>SUMIFS('[20]WorkDone DATA'!$L:$L,'[20]WorkDone DATA'!$N:$N,BOQ!AZ$6,'[20]WorkDone DATA'!$G:$G,BOQ!$B464)*$G464</f>
        <v>#VALUE!</v>
      </c>
      <c r="BA464" s="53" t="e">
        <f>SUMIFS('[20]WorkDone DATA'!$L:$L,'[20]WorkDone DATA'!$N:$N,BOQ!BA$6,'[20]WorkDone DATA'!$G:$G,BOQ!$B464)*$G464</f>
        <v>#VALUE!</v>
      </c>
      <c r="BB464" s="53" t="e">
        <f>SUMIFS('[20]WorkDone DATA'!$L:$L,'[20]WorkDone DATA'!$N:$N,BOQ!BB$6,'[20]WorkDone DATA'!$G:$G,BOQ!$B464)*$G464</f>
        <v>#VALUE!</v>
      </c>
      <c r="BC464" s="53" t="e">
        <f>SUMIFS('[20]WorkDone DATA'!$L:$L,'[20]WorkDone DATA'!$N:$N,BOQ!BC$6,'[20]WorkDone DATA'!$G:$G,BOQ!$B464)*$G464</f>
        <v>#VALUE!</v>
      </c>
      <c r="BD464" s="53" t="e">
        <f>SUMIFS('[20]WorkDone DATA'!$L:$L,'[20]WorkDone DATA'!$N:$N,BOQ!BD$6,'[20]WorkDone DATA'!$G:$G,BOQ!$B464)*$G464</f>
        <v>#VALUE!</v>
      </c>
      <c r="BE464" s="53" t="e">
        <f>SUMIFS('[20]WorkDone DATA'!$L:$L,'[20]WorkDone DATA'!$N:$N,BOQ!BE$6,'[20]WorkDone DATA'!$G:$G,BOQ!$B464)*$G464</f>
        <v>#VALUE!</v>
      </c>
      <c r="BF464" s="53" t="e">
        <f>SUMIFS('[20]WorkDone DATA'!$L:$L,'[20]WorkDone DATA'!$N:$N,BOQ!BF$6,'[20]WorkDone DATA'!$G:$G,BOQ!$B464)*$G464</f>
        <v>#VALUE!</v>
      </c>
      <c r="BG464" s="53" t="e">
        <f>SUMIFS('[20]WorkDone DATA'!$L:$L,'[20]WorkDone DATA'!$N:$N,BOQ!BG$6,'[20]WorkDone DATA'!$G:$G,BOQ!$B464)*$G464</f>
        <v>#VALUE!</v>
      </c>
      <c r="BH464" s="53" t="e">
        <f>SUMIFS('[20]WorkDone DATA'!$L:$L,'[20]WorkDone DATA'!$N:$N,BOQ!BH$6,'[20]WorkDone DATA'!$G:$G,BOQ!$B464)*$G464</f>
        <v>#VALUE!</v>
      </c>
      <c r="BI464" s="53" t="e">
        <f>SUMIFS('[20]WorkDone DATA'!$L:$L,'[20]WorkDone DATA'!$N:$N,BOQ!BI$6,'[20]WorkDone DATA'!$G:$G,BOQ!$B464)*$G464</f>
        <v>#VALUE!</v>
      </c>
      <c r="BJ464" s="53" t="e">
        <f>SUMIFS('[20]WorkDone DATA'!$L:$L,'[20]WorkDone DATA'!$N:$N,BOQ!BJ$6,'[20]WorkDone DATA'!$G:$G,BOQ!$B464)*$G464</f>
        <v>#VALUE!</v>
      </c>
      <c r="BK464" s="53" t="e">
        <f>SUMIFS('[20]WorkDone DATA'!$L:$L,'[20]WorkDone DATA'!$N:$N,BOQ!BK$6,'[20]WorkDone DATA'!$G:$G,BOQ!$B464)*$G464</f>
        <v>#VALUE!</v>
      </c>
      <c r="BL464" s="53" t="e">
        <f>SUMIFS('[20]WorkDone DATA'!$L:$L,'[20]WorkDone DATA'!$N:$N,BOQ!BL$6,'[20]WorkDone DATA'!$G:$G,BOQ!$B464)*$G464</f>
        <v>#VALUE!</v>
      </c>
      <c r="BM464" s="53" t="e">
        <f>SUMIFS('[20]WorkDone DATA'!$L:$L,'[20]WorkDone DATA'!$N:$N,BOQ!BM$6,'[20]WorkDone DATA'!$G:$G,BOQ!$B464)*$G464</f>
        <v>#VALUE!</v>
      </c>
      <c r="BN464" s="53" t="e">
        <f>SUMIFS('[20]WorkDone DATA'!$L:$L,'[20]WorkDone DATA'!$N:$N,BOQ!BN$6,'[20]WorkDone DATA'!$G:$G,BOQ!$B464)*$G464</f>
        <v>#VALUE!</v>
      </c>
      <c r="BO464" s="53" t="e">
        <f>SUMIFS('[20]WorkDone DATA'!$L:$L,'[20]WorkDone DATA'!$N:$N,BOQ!BO$6,'[20]WorkDone DATA'!$G:$G,BOQ!$B464)*$G464</f>
        <v>#VALUE!</v>
      </c>
      <c r="BP464" s="53" t="e">
        <f>SUMIFS('[20]WorkDone DATA'!$L:$L,'[20]WorkDone DATA'!$N:$N,BOQ!BP$6,'[20]WorkDone DATA'!$G:$G,BOQ!$B464)*$G464</f>
        <v>#VALUE!</v>
      </c>
      <c r="BQ464" s="53" t="e">
        <f>SUMIFS('[20]WorkDone DATA'!$L:$L,'[20]WorkDone DATA'!$N:$N,BOQ!BQ$6,'[20]WorkDone DATA'!$G:$G,BOQ!$B464)*$G464</f>
        <v>#VALUE!</v>
      </c>
      <c r="BR464" s="53" t="e">
        <f>SUMIFS('[20]WorkDone DATA'!$L:$L,'[20]WorkDone DATA'!$N:$N,BOQ!BR$6,'[20]WorkDone DATA'!$G:$G,BOQ!$B464)*$G464</f>
        <v>#VALUE!</v>
      </c>
      <c r="BS464" s="53" t="e">
        <f>SUMIFS('[20]WorkDone DATA'!$L:$L,'[20]WorkDone DATA'!$N:$N,BOQ!BS$6,'[20]WorkDone DATA'!$G:$G,BOQ!$B464)*$G464</f>
        <v>#VALUE!</v>
      </c>
      <c r="BT464" s="53" t="e">
        <f>SUMIFS('[20]WorkDone DATA'!$L:$L,'[20]WorkDone DATA'!$N:$N,BOQ!BT$6,'[20]WorkDone DATA'!$G:$G,BOQ!$B464)*$G464</f>
        <v>#VALUE!</v>
      </c>
      <c r="BU464" s="53" t="e">
        <f>SUMIFS('[20]WorkDone DATA'!$L:$L,'[20]WorkDone DATA'!$N:$N,BOQ!BU$6,'[20]WorkDone DATA'!$G:$G,BOQ!$B464)*$G464</f>
        <v>#VALUE!</v>
      </c>
      <c r="BV464" s="53" t="e">
        <f>SUMIFS('[20]WorkDone DATA'!$L:$L,'[20]WorkDone DATA'!$N:$N,BOQ!BV$6,'[20]WorkDone DATA'!$G:$G,BOQ!$B464)*$G464</f>
        <v>#VALUE!</v>
      </c>
      <c r="BW464" s="53" t="e">
        <f>SUMIFS('[20]WorkDone DATA'!$L:$L,'[20]WorkDone DATA'!$N:$N,BOQ!BW$6,'[20]WorkDone DATA'!$G:$G,BOQ!$B464)*$G464</f>
        <v>#VALUE!</v>
      </c>
      <c r="BX464" s="53" t="e">
        <f>SUMIFS('[20]WorkDone DATA'!$L:$L,'[20]WorkDone DATA'!$N:$N,BOQ!BX$6,'[20]WorkDone DATA'!$G:$G,BOQ!$B464)*$G464</f>
        <v>#VALUE!</v>
      </c>
    </row>
    <row r="465" spans="1:76" ht="15.6" x14ac:dyDescent="0.35">
      <c r="A465" s="1" t="str">
        <f>C464</f>
        <v>4mm2 x 19core    (BVX19ECV</v>
      </c>
      <c r="B465" s="42">
        <v>2.242</v>
      </c>
      <c r="C465" s="156" t="s">
        <v>11</v>
      </c>
      <c r="D465" s="152" t="s">
        <v>27</v>
      </c>
      <c r="E465" s="82" t="s">
        <v>13</v>
      </c>
      <c r="F465" s="45">
        <v>451</v>
      </c>
      <c r="G465" s="52">
        <v>237.77</v>
      </c>
      <c r="H465" s="53">
        <f t="shared" si="70"/>
        <v>107234.27</v>
      </c>
      <c r="K465" s="214" t="e">
        <f t="shared" si="77"/>
        <v>#VALUE!</v>
      </c>
      <c r="L465" s="220" t="e">
        <f t="shared" si="71"/>
        <v>#VALUE!</v>
      </c>
      <c r="M465" s="221" t="e">
        <f t="shared" si="72"/>
        <v>#VALUE!</v>
      </c>
      <c r="N465" s="219"/>
      <c r="O465" s="214" t="e">
        <f t="shared" si="73"/>
        <v>#VALUE!</v>
      </c>
      <c r="P465" s="215" t="e">
        <f t="shared" si="74"/>
        <v>#VALUE!</v>
      </c>
      <c r="R465" s="217" t="e">
        <f>SUMIFS('[20]WorkDone DATA'!$L:$L,'[20]WorkDone DATA'!$N:$N,BOQ!S$6,'[20]WorkDone DATA'!$G:$G,BOQ!$B465)</f>
        <v>#VALUE!</v>
      </c>
      <c r="S465" s="53" t="e">
        <f t="shared" si="75"/>
        <v>#VALUE!</v>
      </c>
      <c r="T465" s="217" t="e">
        <f>SUMIFS('[20]WorkDone DATA'!$L:$L,'[20]WorkDone DATA'!$N:$N,BOQ!U$6,'[20]WorkDone DATA'!$G:$G,BOQ!$B465)</f>
        <v>#VALUE!</v>
      </c>
      <c r="U465" s="53" t="e">
        <f t="shared" si="76"/>
        <v>#VALUE!</v>
      </c>
      <c r="V465" s="217"/>
      <c r="W465" s="53" t="e">
        <f>SUMIFS('[20]WorkDone DATA'!$L:$L,'[20]WorkDone DATA'!$N:$N,BOQ!W$6,'[20]WorkDone DATA'!$G:$G,BOQ!$B465)*$G465</f>
        <v>#VALUE!</v>
      </c>
      <c r="X465" s="217"/>
      <c r="Y465" s="53" t="e">
        <f>SUMIFS('[20]WorkDone DATA'!$L:$L,'[20]WorkDone DATA'!$N:$N,BOQ!Y$6,'[20]WorkDone DATA'!$G:$G,BOQ!$B465)*$G465</f>
        <v>#VALUE!</v>
      </c>
      <c r="Z465" s="217"/>
      <c r="AA465" s="53" t="e">
        <f>SUMIFS('[20]WorkDone DATA'!$L:$L,'[20]WorkDone DATA'!$N:$N,BOQ!AA$6,'[20]WorkDone DATA'!$G:$G,BOQ!$B465)*$G465</f>
        <v>#VALUE!</v>
      </c>
      <c r="AB465" s="53" t="e">
        <f>SUMIFS('[20]WorkDone DATA'!$L:$L,'[20]WorkDone DATA'!$N:$N,BOQ!AB$6,'[20]WorkDone DATA'!$G:$G,BOQ!$B465)*$G465</f>
        <v>#VALUE!</v>
      </c>
      <c r="AC465" s="53" t="e">
        <f>SUMIFS('[20]WorkDone DATA'!$L:$L,'[20]WorkDone DATA'!$N:$N,BOQ!AC$6,'[20]WorkDone DATA'!$G:$G,BOQ!$B465)*$G465</f>
        <v>#VALUE!</v>
      </c>
      <c r="AD465" s="53" t="e">
        <f>SUMIFS('[20]WorkDone DATA'!$L:$L,'[20]WorkDone DATA'!$N:$N,BOQ!AD$6,'[20]WorkDone DATA'!$G:$G,BOQ!$B465)*$G465</f>
        <v>#VALUE!</v>
      </c>
      <c r="AE465" s="53" t="e">
        <f>SUMIFS('[20]WorkDone DATA'!$L:$L,'[20]WorkDone DATA'!$N:$N,BOQ!AE$6,'[20]WorkDone DATA'!$G:$G,BOQ!$B465)*$G465</f>
        <v>#VALUE!</v>
      </c>
      <c r="AF465" s="53" t="e">
        <f>SUMIFS('[20]WorkDone DATA'!$L:$L,'[20]WorkDone DATA'!$N:$N,BOQ!AF$6,'[20]WorkDone DATA'!$G:$G,BOQ!$B465)*$G465</f>
        <v>#VALUE!</v>
      </c>
      <c r="AG465" s="53" t="e">
        <f>SUMIFS('[20]WorkDone DATA'!$L:$L,'[20]WorkDone DATA'!$N:$N,BOQ!AG$6,'[20]WorkDone DATA'!$G:$G,BOQ!$B465)*$G465</f>
        <v>#VALUE!</v>
      </c>
      <c r="AH465" s="53" t="e">
        <f>SUMIFS('[20]WorkDone DATA'!$L:$L,'[20]WorkDone DATA'!$N:$N,BOQ!AH$6,'[20]WorkDone DATA'!$G:$G,BOQ!$B465)*$G465</f>
        <v>#VALUE!</v>
      </c>
      <c r="AI465" s="53" t="e">
        <f>SUMIFS('[20]WorkDone DATA'!$L:$L,'[20]WorkDone DATA'!$N:$N,BOQ!AI$6,'[20]WorkDone DATA'!$G:$G,BOQ!$B465)*$G465</f>
        <v>#VALUE!</v>
      </c>
      <c r="AJ465" s="53" t="e">
        <f>SUMIFS('[20]WorkDone DATA'!$L:$L,'[20]WorkDone DATA'!$N:$N,BOQ!AJ$6,'[20]WorkDone DATA'!$G:$G,BOQ!$B465)*$G465</f>
        <v>#VALUE!</v>
      </c>
      <c r="AK465" s="53" t="e">
        <f>SUMIFS('[20]WorkDone DATA'!$L:$L,'[20]WorkDone DATA'!$N:$N,BOQ!AK$6,'[20]WorkDone DATA'!$G:$G,BOQ!$B465)*$G465</f>
        <v>#VALUE!</v>
      </c>
      <c r="AL465" s="53" t="e">
        <f>SUMIFS('[20]WorkDone DATA'!$L:$L,'[20]WorkDone DATA'!$N:$N,BOQ!AL$6,'[20]WorkDone DATA'!$G:$G,BOQ!$B465)*$G465</f>
        <v>#VALUE!</v>
      </c>
      <c r="AM465" s="53" t="e">
        <f>SUMIFS('[20]WorkDone DATA'!$L:$L,'[20]WorkDone DATA'!$N:$N,BOQ!AM$6,'[20]WorkDone DATA'!$G:$G,BOQ!$B465)*$G465</f>
        <v>#VALUE!</v>
      </c>
      <c r="AN465" s="53" t="e">
        <f>SUMIFS('[20]WorkDone DATA'!$L:$L,'[20]WorkDone DATA'!$N:$N,BOQ!AN$6,'[20]WorkDone DATA'!$G:$G,BOQ!$B465)*$G465</f>
        <v>#VALUE!</v>
      </c>
      <c r="AO465" s="53" t="e">
        <f>SUMIFS('[20]WorkDone DATA'!$L:$L,'[20]WorkDone DATA'!$N:$N,BOQ!AO$6,'[20]WorkDone DATA'!$G:$G,BOQ!$B465)*$G465</f>
        <v>#VALUE!</v>
      </c>
      <c r="AP465" s="53" t="e">
        <f>SUMIFS('[20]WorkDone DATA'!$L:$L,'[20]WorkDone DATA'!$N:$N,BOQ!AP$6,'[20]WorkDone DATA'!$G:$G,BOQ!$B465)*$G465</f>
        <v>#VALUE!</v>
      </c>
      <c r="AQ465" s="53" t="e">
        <f>SUMIFS('[20]WorkDone DATA'!$L:$L,'[20]WorkDone DATA'!$N:$N,BOQ!AQ$6,'[20]WorkDone DATA'!$G:$G,BOQ!$B465)*$G465</f>
        <v>#VALUE!</v>
      </c>
      <c r="AR465" s="53" t="e">
        <f>SUMIFS('[20]WorkDone DATA'!$L:$L,'[20]WorkDone DATA'!$N:$N,BOQ!AR$6,'[20]WorkDone DATA'!$G:$G,BOQ!$B465)*$G465</f>
        <v>#VALUE!</v>
      </c>
      <c r="AS465" s="53" t="e">
        <f>SUMIFS('[20]WorkDone DATA'!$L:$L,'[20]WorkDone DATA'!$N:$N,BOQ!AS$6,'[20]WorkDone DATA'!$G:$G,BOQ!$B465)*$G465</f>
        <v>#VALUE!</v>
      </c>
      <c r="AT465" s="53" t="e">
        <f>SUMIFS('[20]WorkDone DATA'!$L:$L,'[20]WorkDone DATA'!$N:$N,BOQ!AT$6,'[20]WorkDone DATA'!$G:$G,BOQ!$B465)*$G465</f>
        <v>#VALUE!</v>
      </c>
      <c r="AU465" s="53" t="e">
        <f>SUMIFS('[20]WorkDone DATA'!$L:$L,'[20]WorkDone DATA'!$N:$N,BOQ!AU$6,'[20]WorkDone DATA'!$G:$G,BOQ!$B465)*$G465</f>
        <v>#VALUE!</v>
      </c>
      <c r="AV465" s="53" t="e">
        <f>SUMIFS('[20]WorkDone DATA'!$L:$L,'[20]WorkDone DATA'!$N:$N,BOQ!AV$6,'[20]WorkDone DATA'!$G:$G,BOQ!$B465)*$G465</f>
        <v>#VALUE!</v>
      </c>
      <c r="AW465" s="53" t="e">
        <f>SUMIFS('[20]WorkDone DATA'!$L:$L,'[20]WorkDone DATA'!$N:$N,BOQ!AW$6,'[20]WorkDone DATA'!$G:$G,BOQ!$B465)*$G465</f>
        <v>#VALUE!</v>
      </c>
      <c r="AX465" s="53" t="e">
        <f>SUMIFS('[20]WorkDone DATA'!$L:$L,'[20]WorkDone DATA'!$N:$N,BOQ!AX$6,'[20]WorkDone DATA'!$G:$G,BOQ!$B465)*$G465</f>
        <v>#VALUE!</v>
      </c>
      <c r="AY465" s="53" t="e">
        <f>SUMIFS('[20]WorkDone DATA'!$L:$L,'[20]WorkDone DATA'!$N:$N,BOQ!AY$6,'[20]WorkDone DATA'!$G:$G,BOQ!$B465)*$G465</f>
        <v>#VALUE!</v>
      </c>
      <c r="AZ465" s="53" t="e">
        <f>SUMIFS('[20]WorkDone DATA'!$L:$L,'[20]WorkDone DATA'!$N:$N,BOQ!AZ$6,'[20]WorkDone DATA'!$G:$G,BOQ!$B465)*$G465</f>
        <v>#VALUE!</v>
      </c>
      <c r="BA465" s="53" t="e">
        <f>SUMIFS('[20]WorkDone DATA'!$L:$L,'[20]WorkDone DATA'!$N:$N,BOQ!BA$6,'[20]WorkDone DATA'!$G:$G,BOQ!$B465)*$G465</f>
        <v>#VALUE!</v>
      </c>
      <c r="BB465" s="53" t="e">
        <f>SUMIFS('[20]WorkDone DATA'!$L:$L,'[20]WorkDone DATA'!$N:$N,BOQ!BB$6,'[20]WorkDone DATA'!$G:$G,BOQ!$B465)*$G465</f>
        <v>#VALUE!</v>
      </c>
      <c r="BC465" s="53" t="e">
        <f>SUMIFS('[20]WorkDone DATA'!$L:$L,'[20]WorkDone DATA'!$N:$N,BOQ!BC$6,'[20]WorkDone DATA'!$G:$G,BOQ!$B465)*$G465</f>
        <v>#VALUE!</v>
      </c>
      <c r="BD465" s="53" t="e">
        <f>SUMIFS('[20]WorkDone DATA'!$L:$L,'[20]WorkDone DATA'!$N:$N,BOQ!BD$6,'[20]WorkDone DATA'!$G:$G,BOQ!$B465)*$G465</f>
        <v>#VALUE!</v>
      </c>
      <c r="BE465" s="53" t="e">
        <f>SUMIFS('[20]WorkDone DATA'!$L:$L,'[20]WorkDone DATA'!$N:$N,BOQ!BE$6,'[20]WorkDone DATA'!$G:$G,BOQ!$B465)*$G465</f>
        <v>#VALUE!</v>
      </c>
      <c r="BF465" s="53" t="e">
        <f>SUMIFS('[20]WorkDone DATA'!$L:$L,'[20]WorkDone DATA'!$N:$N,BOQ!BF$6,'[20]WorkDone DATA'!$G:$G,BOQ!$B465)*$G465</f>
        <v>#VALUE!</v>
      </c>
      <c r="BG465" s="53" t="e">
        <f>SUMIFS('[20]WorkDone DATA'!$L:$L,'[20]WorkDone DATA'!$N:$N,BOQ!BG$6,'[20]WorkDone DATA'!$G:$G,BOQ!$B465)*$G465</f>
        <v>#VALUE!</v>
      </c>
      <c r="BH465" s="53" t="e">
        <f>SUMIFS('[20]WorkDone DATA'!$L:$L,'[20]WorkDone DATA'!$N:$N,BOQ!BH$6,'[20]WorkDone DATA'!$G:$G,BOQ!$B465)*$G465</f>
        <v>#VALUE!</v>
      </c>
      <c r="BI465" s="53" t="e">
        <f>SUMIFS('[20]WorkDone DATA'!$L:$L,'[20]WorkDone DATA'!$N:$N,BOQ!BI$6,'[20]WorkDone DATA'!$G:$G,BOQ!$B465)*$G465</f>
        <v>#VALUE!</v>
      </c>
      <c r="BJ465" s="53" t="e">
        <f>SUMIFS('[20]WorkDone DATA'!$L:$L,'[20]WorkDone DATA'!$N:$N,BOQ!BJ$6,'[20]WorkDone DATA'!$G:$G,BOQ!$B465)*$G465</f>
        <v>#VALUE!</v>
      </c>
      <c r="BK465" s="53" t="e">
        <f>SUMIFS('[20]WorkDone DATA'!$L:$L,'[20]WorkDone DATA'!$N:$N,BOQ!BK$6,'[20]WorkDone DATA'!$G:$G,BOQ!$B465)*$G465</f>
        <v>#VALUE!</v>
      </c>
      <c r="BL465" s="53" t="e">
        <f>SUMIFS('[20]WorkDone DATA'!$L:$L,'[20]WorkDone DATA'!$N:$N,BOQ!BL$6,'[20]WorkDone DATA'!$G:$G,BOQ!$B465)*$G465</f>
        <v>#VALUE!</v>
      </c>
      <c r="BM465" s="53" t="e">
        <f>SUMIFS('[20]WorkDone DATA'!$L:$L,'[20]WorkDone DATA'!$N:$N,BOQ!BM$6,'[20]WorkDone DATA'!$G:$G,BOQ!$B465)*$G465</f>
        <v>#VALUE!</v>
      </c>
      <c r="BN465" s="53" t="e">
        <f>SUMIFS('[20]WorkDone DATA'!$L:$L,'[20]WorkDone DATA'!$N:$N,BOQ!BN$6,'[20]WorkDone DATA'!$G:$G,BOQ!$B465)*$G465</f>
        <v>#VALUE!</v>
      </c>
      <c r="BO465" s="53" t="e">
        <f>SUMIFS('[20]WorkDone DATA'!$L:$L,'[20]WorkDone DATA'!$N:$N,BOQ!BO$6,'[20]WorkDone DATA'!$G:$G,BOQ!$B465)*$G465</f>
        <v>#VALUE!</v>
      </c>
      <c r="BP465" s="53" t="e">
        <f>SUMIFS('[20]WorkDone DATA'!$L:$L,'[20]WorkDone DATA'!$N:$N,BOQ!BP$6,'[20]WorkDone DATA'!$G:$G,BOQ!$B465)*$G465</f>
        <v>#VALUE!</v>
      </c>
      <c r="BQ465" s="53" t="e">
        <f>SUMIFS('[20]WorkDone DATA'!$L:$L,'[20]WorkDone DATA'!$N:$N,BOQ!BQ$6,'[20]WorkDone DATA'!$G:$G,BOQ!$B465)*$G465</f>
        <v>#VALUE!</v>
      </c>
      <c r="BR465" s="53" t="e">
        <f>SUMIFS('[20]WorkDone DATA'!$L:$L,'[20]WorkDone DATA'!$N:$N,BOQ!BR$6,'[20]WorkDone DATA'!$G:$G,BOQ!$B465)*$G465</f>
        <v>#VALUE!</v>
      </c>
      <c r="BS465" s="53" t="e">
        <f>SUMIFS('[20]WorkDone DATA'!$L:$L,'[20]WorkDone DATA'!$N:$N,BOQ!BS$6,'[20]WorkDone DATA'!$G:$G,BOQ!$B465)*$G465</f>
        <v>#VALUE!</v>
      </c>
      <c r="BT465" s="53" t="e">
        <f>SUMIFS('[20]WorkDone DATA'!$L:$L,'[20]WorkDone DATA'!$N:$N,BOQ!BT$6,'[20]WorkDone DATA'!$G:$G,BOQ!$B465)*$G465</f>
        <v>#VALUE!</v>
      </c>
      <c r="BU465" s="53" t="e">
        <f>SUMIFS('[20]WorkDone DATA'!$L:$L,'[20]WorkDone DATA'!$N:$N,BOQ!BU$6,'[20]WorkDone DATA'!$G:$G,BOQ!$B465)*$G465</f>
        <v>#VALUE!</v>
      </c>
      <c r="BV465" s="53" t="e">
        <f>SUMIFS('[20]WorkDone DATA'!$L:$L,'[20]WorkDone DATA'!$N:$N,BOQ!BV$6,'[20]WorkDone DATA'!$G:$G,BOQ!$B465)*$G465</f>
        <v>#VALUE!</v>
      </c>
      <c r="BW465" s="53" t="e">
        <f>SUMIFS('[20]WorkDone DATA'!$L:$L,'[20]WorkDone DATA'!$N:$N,BOQ!BW$6,'[20]WorkDone DATA'!$G:$G,BOQ!$B465)*$G465</f>
        <v>#VALUE!</v>
      </c>
      <c r="BX465" s="53" t="e">
        <f>SUMIFS('[20]WorkDone DATA'!$L:$L,'[20]WorkDone DATA'!$N:$N,BOQ!BX$6,'[20]WorkDone DATA'!$G:$G,BOQ!$B465)*$G465</f>
        <v>#VALUE!</v>
      </c>
    </row>
    <row r="466" spans="1:76" ht="15.6" x14ac:dyDescent="0.35">
      <c r="A466" s="1" t="str">
        <f>C464</f>
        <v>4mm2 x 19core    (BVX19ECV</v>
      </c>
      <c r="B466" s="42">
        <v>2.2429999999999999</v>
      </c>
      <c r="C466" s="156" t="s">
        <v>53</v>
      </c>
      <c r="D466" s="152" t="s">
        <v>46</v>
      </c>
      <c r="E466" s="82" t="s">
        <v>13</v>
      </c>
      <c r="F466" s="45">
        <v>451</v>
      </c>
      <c r="G466" s="52">
        <v>20.96</v>
      </c>
      <c r="H466" s="53">
        <f t="shared" si="70"/>
        <v>9452.9600000000009</v>
      </c>
      <c r="K466" s="214" t="e">
        <f t="shared" si="77"/>
        <v>#VALUE!</v>
      </c>
      <c r="L466" s="220" t="e">
        <f t="shared" si="71"/>
        <v>#VALUE!</v>
      </c>
      <c r="M466" s="221" t="e">
        <f t="shared" si="72"/>
        <v>#VALUE!</v>
      </c>
      <c r="N466" s="219"/>
      <c r="O466" s="214" t="e">
        <f t="shared" si="73"/>
        <v>#VALUE!</v>
      </c>
      <c r="P466" s="215" t="e">
        <f t="shared" si="74"/>
        <v>#VALUE!</v>
      </c>
      <c r="R466" s="217" t="e">
        <f>SUMIFS('[20]WorkDone DATA'!$L:$L,'[20]WorkDone DATA'!$N:$N,BOQ!S$6,'[20]WorkDone DATA'!$G:$G,BOQ!$B466)</f>
        <v>#VALUE!</v>
      </c>
      <c r="S466" s="53" t="e">
        <f t="shared" si="75"/>
        <v>#VALUE!</v>
      </c>
      <c r="T466" s="217" t="e">
        <f>SUMIFS('[20]WorkDone DATA'!$L:$L,'[20]WorkDone DATA'!$N:$N,BOQ!U$6,'[20]WorkDone DATA'!$G:$G,BOQ!$B466)</f>
        <v>#VALUE!</v>
      </c>
      <c r="U466" s="53" t="e">
        <f t="shared" si="76"/>
        <v>#VALUE!</v>
      </c>
      <c r="V466" s="217"/>
      <c r="W466" s="53" t="e">
        <f>SUMIFS('[20]WorkDone DATA'!$L:$L,'[20]WorkDone DATA'!$N:$N,BOQ!W$6,'[20]WorkDone DATA'!$G:$G,BOQ!$B466)*$G466</f>
        <v>#VALUE!</v>
      </c>
      <c r="X466" s="217"/>
      <c r="Y466" s="53" t="e">
        <f>SUMIFS('[20]WorkDone DATA'!$L:$L,'[20]WorkDone DATA'!$N:$N,BOQ!Y$6,'[20]WorkDone DATA'!$G:$G,BOQ!$B466)*$G466</f>
        <v>#VALUE!</v>
      </c>
      <c r="Z466" s="217"/>
      <c r="AA466" s="53" t="e">
        <f>SUMIFS('[20]WorkDone DATA'!$L:$L,'[20]WorkDone DATA'!$N:$N,BOQ!AA$6,'[20]WorkDone DATA'!$G:$G,BOQ!$B466)*$G466</f>
        <v>#VALUE!</v>
      </c>
      <c r="AB466" s="53" t="e">
        <f>SUMIFS('[20]WorkDone DATA'!$L:$L,'[20]WorkDone DATA'!$N:$N,BOQ!AB$6,'[20]WorkDone DATA'!$G:$G,BOQ!$B466)*$G466</f>
        <v>#VALUE!</v>
      </c>
      <c r="AC466" s="53" t="e">
        <f>SUMIFS('[20]WorkDone DATA'!$L:$L,'[20]WorkDone DATA'!$N:$N,BOQ!AC$6,'[20]WorkDone DATA'!$G:$G,BOQ!$B466)*$G466</f>
        <v>#VALUE!</v>
      </c>
      <c r="AD466" s="53" t="e">
        <f>SUMIFS('[20]WorkDone DATA'!$L:$L,'[20]WorkDone DATA'!$N:$N,BOQ!AD$6,'[20]WorkDone DATA'!$G:$G,BOQ!$B466)*$G466</f>
        <v>#VALUE!</v>
      </c>
      <c r="AE466" s="53" t="e">
        <f>SUMIFS('[20]WorkDone DATA'!$L:$L,'[20]WorkDone DATA'!$N:$N,BOQ!AE$6,'[20]WorkDone DATA'!$G:$G,BOQ!$B466)*$G466</f>
        <v>#VALUE!</v>
      </c>
      <c r="AF466" s="53" t="e">
        <f>SUMIFS('[20]WorkDone DATA'!$L:$L,'[20]WorkDone DATA'!$N:$N,BOQ!AF$6,'[20]WorkDone DATA'!$G:$G,BOQ!$B466)*$G466</f>
        <v>#VALUE!</v>
      </c>
      <c r="AG466" s="53" t="e">
        <f>SUMIFS('[20]WorkDone DATA'!$L:$L,'[20]WorkDone DATA'!$N:$N,BOQ!AG$6,'[20]WorkDone DATA'!$G:$G,BOQ!$B466)*$G466</f>
        <v>#VALUE!</v>
      </c>
      <c r="AH466" s="53" t="e">
        <f>SUMIFS('[20]WorkDone DATA'!$L:$L,'[20]WorkDone DATA'!$N:$N,BOQ!AH$6,'[20]WorkDone DATA'!$G:$G,BOQ!$B466)*$G466</f>
        <v>#VALUE!</v>
      </c>
      <c r="AI466" s="53" t="e">
        <f>SUMIFS('[20]WorkDone DATA'!$L:$L,'[20]WorkDone DATA'!$N:$N,BOQ!AI$6,'[20]WorkDone DATA'!$G:$G,BOQ!$B466)*$G466</f>
        <v>#VALUE!</v>
      </c>
      <c r="AJ466" s="53" t="e">
        <f>SUMIFS('[20]WorkDone DATA'!$L:$L,'[20]WorkDone DATA'!$N:$N,BOQ!AJ$6,'[20]WorkDone DATA'!$G:$G,BOQ!$B466)*$G466</f>
        <v>#VALUE!</v>
      </c>
      <c r="AK466" s="53" t="e">
        <f>SUMIFS('[20]WorkDone DATA'!$L:$L,'[20]WorkDone DATA'!$N:$N,BOQ!AK$6,'[20]WorkDone DATA'!$G:$G,BOQ!$B466)*$G466</f>
        <v>#VALUE!</v>
      </c>
      <c r="AL466" s="53" t="e">
        <f>SUMIFS('[20]WorkDone DATA'!$L:$L,'[20]WorkDone DATA'!$N:$N,BOQ!AL$6,'[20]WorkDone DATA'!$G:$G,BOQ!$B466)*$G466</f>
        <v>#VALUE!</v>
      </c>
      <c r="AM466" s="53" t="e">
        <f>SUMIFS('[20]WorkDone DATA'!$L:$L,'[20]WorkDone DATA'!$N:$N,BOQ!AM$6,'[20]WorkDone DATA'!$G:$G,BOQ!$B466)*$G466</f>
        <v>#VALUE!</v>
      </c>
      <c r="AN466" s="53" t="e">
        <f>SUMIFS('[20]WorkDone DATA'!$L:$L,'[20]WorkDone DATA'!$N:$N,BOQ!AN$6,'[20]WorkDone DATA'!$G:$G,BOQ!$B466)*$G466</f>
        <v>#VALUE!</v>
      </c>
      <c r="AO466" s="53" t="e">
        <f>SUMIFS('[20]WorkDone DATA'!$L:$L,'[20]WorkDone DATA'!$N:$N,BOQ!AO$6,'[20]WorkDone DATA'!$G:$G,BOQ!$B466)*$G466</f>
        <v>#VALUE!</v>
      </c>
      <c r="AP466" s="53" t="e">
        <f>SUMIFS('[20]WorkDone DATA'!$L:$L,'[20]WorkDone DATA'!$N:$N,BOQ!AP$6,'[20]WorkDone DATA'!$G:$G,BOQ!$B466)*$G466</f>
        <v>#VALUE!</v>
      </c>
      <c r="AQ466" s="53" t="e">
        <f>SUMIFS('[20]WorkDone DATA'!$L:$L,'[20]WorkDone DATA'!$N:$N,BOQ!AQ$6,'[20]WorkDone DATA'!$G:$G,BOQ!$B466)*$G466</f>
        <v>#VALUE!</v>
      </c>
      <c r="AR466" s="53" t="e">
        <f>SUMIFS('[20]WorkDone DATA'!$L:$L,'[20]WorkDone DATA'!$N:$N,BOQ!AR$6,'[20]WorkDone DATA'!$G:$G,BOQ!$B466)*$G466</f>
        <v>#VALUE!</v>
      </c>
      <c r="AS466" s="53" t="e">
        <f>SUMIFS('[20]WorkDone DATA'!$L:$L,'[20]WorkDone DATA'!$N:$N,BOQ!AS$6,'[20]WorkDone DATA'!$G:$G,BOQ!$B466)*$G466</f>
        <v>#VALUE!</v>
      </c>
      <c r="AT466" s="53" t="e">
        <f>SUMIFS('[20]WorkDone DATA'!$L:$L,'[20]WorkDone DATA'!$N:$N,BOQ!AT$6,'[20]WorkDone DATA'!$G:$G,BOQ!$B466)*$G466</f>
        <v>#VALUE!</v>
      </c>
      <c r="AU466" s="53" t="e">
        <f>SUMIFS('[20]WorkDone DATA'!$L:$L,'[20]WorkDone DATA'!$N:$N,BOQ!AU$6,'[20]WorkDone DATA'!$G:$G,BOQ!$B466)*$G466</f>
        <v>#VALUE!</v>
      </c>
      <c r="AV466" s="53" t="e">
        <f>SUMIFS('[20]WorkDone DATA'!$L:$L,'[20]WorkDone DATA'!$N:$N,BOQ!AV$6,'[20]WorkDone DATA'!$G:$G,BOQ!$B466)*$G466</f>
        <v>#VALUE!</v>
      </c>
      <c r="AW466" s="53" t="e">
        <f>SUMIFS('[20]WorkDone DATA'!$L:$L,'[20]WorkDone DATA'!$N:$N,BOQ!AW$6,'[20]WorkDone DATA'!$G:$G,BOQ!$B466)*$G466</f>
        <v>#VALUE!</v>
      </c>
      <c r="AX466" s="53" t="e">
        <f>SUMIFS('[20]WorkDone DATA'!$L:$L,'[20]WorkDone DATA'!$N:$N,BOQ!AX$6,'[20]WorkDone DATA'!$G:$G,BOQ!$B466)*$G466</f>
        <v>#VALUE!</v>
      </c>
      <c r="AY466" s="53" t="e">
        <f>SUMIFS('[20]WorkDone DATA'!$L:$L,'[20]WorkDone DATA'!$N:$N,BOQ!AY$6,'[20]WorkDone DATA'!$G:$G,BOQ!$B466)*$G466</f>
        <v>#VALUE!</v>
      </c>
      <c r="AZ466" s="53" t="e">
        <f>SUMIFS('[20]WorkDone DATA'!$L:$L,'[20]WorkDone DATA'!$N:$N,BOQ!AZ$6,'[20]WorkDone DATA'!$G:$G,BOQ!$B466)*$G466</f>
        <v>#VALUE!</v>
      </c>
      <c r="BA466" s="53" t="e">
        <f>SUMIFS('[20]WorkDone DATA'!$L:$L,'[20]WorkDone DATA'!$N:$N,BOQ!BA$6,'[20]WorkDone DATA'!$G:$G,BOQ!$B466)*$G466</f>
        <v>#VALUE!</v>
      </c>
      <c r="BB466" s="53" t="e">
        <f>SUMIFS('[20]WorkDone DATA'!$L:$L,'[20]WorkDone DATA'!$N:$N,BOQ!BB$6,'[20]WorkDone DATA'!$G:$G,BOQ!$B466)*$G466</f>
        <v>#VALUE!</v>
      </c>
      <c r="BC466" s="53" t="e">
        <f>SUMIFS('[20]WorkDone DATA'!$L:$L,'[20]WorkDone DATA'!$N:$N,BOQ!BC$6,'[20]WorkDone DATA'!$G:$G,BOQ!$B466)*$G466</f>
        <v>#VALUE!</v>
      </c>
      <c r="BD466" s="53" t="e">
        <f>SUMIFS('[20]WorkDone DATA'!$L:$L,'[20]WorkDone DATA'!$N:$N,BOQ!BD$6,'[20]WorkDone DATA'!$G:$G,BOQ!$B466)*$G466</f>
        <v>#VALUE!</v>
      </c>
      <c r="BE466" s="53" t="e">
        <f>SUMIFS('[20]WorkDone DATA'!$L:$L,'[20]WorkDone DATA'!$N:$N,BOQ!BE$6,'[20]WorkDone DATA'!$G:$G,BOQ!$B466)*$G466</f>
        <v>#VALUE!</v>
      </c>
      <c r="BF466" s="53" t="e">
        <f>SUMIFS('[20]WorkDone DATA'!$L:$L,'[20]WorkDone DATA'!$N:$N,BOQ!BF$6,'[20]WorkDone DATA'!$G:$G,BOQ!$B466)*$G466</f>
        <v>#VALUE!</v>
      </c>
      <c r="BG466" s="53" t="e">
        <f>SUMIFS('[20]WorkDone DATA'!$L:$L,'[20]WorkDone DATA'!$N:$N,BOQ!BG$6,'[20]WorkDone DATA'!$G:$G,BOQ!$B466)*$G466</f>
        <v>#VALUE!</v>
      </c>
      <c r="BH466" s="53" t="e">
        <f>SUMIFS('[20]WorkDone DATA'!$L:$L,'[20]WorkDone DATA'!$N:$N,BOQ!BH$6,'[20]WorkDone DATA'!$G:$G,BOQ!$B466)*$G466</f>
        <v>#VALUE!</v>
      </c>
      <c r="BI466" s="53" t="e">
        <f>SUMIFS('[20]WorkDone DATA'!$L:$L,'[20]WorkDone DATA'!$N:$N,BOQ!BI$6,'[20]WorkDone DATA'!$G:$G,BOQ!$B466)*$G466</f>
        <v>#VALUE!</v>
      </c>
      <c r="BJ466" s="53" t="e">
        <f>SUMIFS('[20]WorkDone DATA'!$L:$L,'[20]WorkDone DATA'!$N:$N,BOQ!BJ$6,'[20]WorkDone DATA'!$G:$G,BOQ!$B466)*$G466</f>
        <v>#VALUE!</v>
      </c>
      <c r="BK466" s="53" t="e">
        <f>SUMIFS('[20]WorkDone DATA'!$L:$L,'[20]WorkDone DATA'!$N:$N,BOQ!BK$6,'[20]WorkDone DATA'!$G:$G,BOQ!$B466)*$G466</f>
        <v>#VALUE!</v>
      </c>
      <c r="BL466" s="53" t="e">
        <f>SUMIFS('[20]WorkDone DATA'!$L:$L,'[20]WorkDone DATA'!$N:$N,BOQ!BL$6,'[20]WorkDone DATA'!$G:$G,BOQ!$B466)*$G466</f>
        <v>#VALUE!</v>
      </c>
      <c r="BM466" s="53" t="e">
        <f>SUMIFS('[20]WorkDone DATA'!$L:$L,'[20]WorkDone DATA'!$N:$N,BOQ!BM$6,'[20]WorkDone DATA'!$G:$G,BOQ!$B466)*$G466</f>
        <v>#VALUE!</v>
      </c>
      <c r="BN466" s="53" t="e">
        <f>SUMIFS('[20]WorkDone DATA'!$L:$L,'[20]WorkDone DATA'!$N:$N,BOQ!BN$6,'[20]WorkDone DATA'!$G:$G,BOQ!$B466)*$G466</f>
        <v>#VALUE!</v>
      </c>
      <c r="BO466" s="53" t="e">
        <f>SUMIFS('[20]WorkDone DATA'!$L:$L,'[20]WorkDone DATA'!$N:$N,BOQ!BO$6,'[20]WorkDone DATA'!$G:$G,BOQ!$B466)*$G466</f>
        <v>#VALUE!</v>
      </c>
      <c r="BP466" s="53" t="e">
        <f>SUMIFS('[20]WorkDone DATA'!$L:$L,'[20]WorkDone DATA'!$N:$N,BOQ!BP$6,'[20]WorkDone DATA'!$G:$G,BOQ!$B466)*$G466</f>
        <v>#VALUE!</v>
      </c>
      <c r="BQ466" s="53" t="e">
        <f>SUMIFS('[20]WorkDone DATA'!$L:$L,'[20]WorkDone DATA'!$N:$N,BOQ!BQ$6,'[20]WorkDone DATA'!$G:$G,BOQ!$B466)*$G466</f>
        <v>#VALUE!</v>
      </c>
      <c r="BR466" s="53" t="e">
        <f>SUMIFS('[20]WorkDone DATA'!$L:$L,'[20]WorkDone DATA'!$N:$N,BOQ!BR$6,'[20]WorkDone DATA'!$G:$G,BOQ!$B466)*$G466</f>
        <v>#VALUE!</v>
      </c>
      <c r="BS466" s="53" t="e">
        <f>SUMIFS('[20]WorkDone DATA'!$L:$L,'[20]WorkDone DATA'!$N:$N,BOQ!BS$6,'[20]WorkDone DATA'!$G:$G,BOQ!$B466)*$G466</f>
        <v>#VALUE!</v>
      </c>
      <c r="BT466" s="53" t="e">
        <f>SUMIFS('[20]WorkDone DATA'!$L:$L,'[20]WorkDone DATA'!$N:$N,BOQ!BT$6,'[20]WorkDone DATA'!$G:$G,BOQ!$B466)*$G466</f>
        <v>#VALUE!</v>
      </c>
      <c r="BU466" s="53" t="e">
        <f>SUMIFS('[20]WorkDone DATA'!$L:$L,'[20]WorkDone DATA'!$N:$N,BOQ!BU$6,'[20]WorkDone DATA'!$G:$G,BOQ!$B466)*$G466</f>
        <v>#VALUE!</v>
      </c>
      <c r="BV466" s="53" t="e">
        <f>SUMIFS('[20]WorkDone DATA'!$L:$L,'[20]WorkDone DATA'!$N:$N,BOQ!BV$6,'[20]WorkDone DATA'!$G:$G,BOQ!$B466)*$G466</f>
        <v>#VALUE!</v>
      </c>
      <c r="BW466" s="53" t="e">
        <f>SUMIFS('[20]WorkDone DATA'!$L:$L,'[20]WorkDone DATA'!$N:$N,BOQ!BW$6,'[20]WorkDone DATA'!$G:$G,BOQ!$B466)*$G466</f>
        <v>#VALUE!</v>
      </c>
      <c r="BX466" s="53" t="e">
        <f>SUMIFS('[20]WorkDone DATA'!$L:$L,'[20]WorkDone DATA'!$N:$N,BOQ!BX$6,'[20]WorkDone DATA'!$G:$G,BOQ!$B466)*$G466</f>
        <v>#VALUE!</v>
      </c>
    </row>
    <row r="467" spans="1:76" ht="15.6" x14ac:dyDescent="0.35">
      <c r="A467" s="1"/>
      <c r="B467" s="42"/>
      <c r="C467" s="150" t="s">
        <v>71</v>
      </c>
      <c r="D467" s="152"/>
      <c r="E467" s="82"/>
      <c r="F467" s="45"/>
      <c r="G467" s="52"/>
      <c r="H467" s="53">
        <f t="shared" si="70"/>
        <v>0</v>
      </c>
      <c r="K467" s="214"/>
      <c r="L467" s="220" t="e">
        <f t="shared" si="71"/>
        <v>#VALUE!</v>
      </c>
      <c r="M467" s="221" t="e">
        <f t="shared" si="72"/>
        <v>#VALUE!</v>
      </c>
      <c r="N467" s="219"/>
      <c r="O467" s="214">
        <f t="shared" si="73"/>
        <v>0</v>
      </c>
      <c r="P467" s="215" t="e">
        <f t="shared" si="74"/>
        <v>#VALUE!</v>
      </c>
      <c r="R467" s="217" t="e">
        <f>SUMIFS('[20]WorkDone DATA'!$L:$L,'[20]WorkDone DATA'!$N:$N,BOQ!S$6,'[20]WorkDone DATA'!$G:$G,BOQ!$B467)</f>
        <v>#VALUE!</v>
      </c>
      <c r="S467" s="53" t="e">
        <f t="shared" si="75"/>
        <v>#VALUE!</v>
      </c>
      <c r="T467" s="217" t="e">
        <f>SUMIFS('[20]WorkDone DATA'!$L:$L,'[20]WorkDone DATA'!$N:$N,BOQ!U$6,'[20]WorkDone DATA'!$G:$G,BOQ!$B467)</f>
        <v>#VALUE!</v>
      </c>
      <c r="U467" s="53" t="e">
        <f t="shared" si="76"/>
        <v>#VALUE!</v>
      </c>
      <c r="V467" s="217"/>
      <c r="W467" s="53" t="e">
        <f>SUMIFS('[20]WorkDone DATA'!$L:$L,'[20]WorkDone DATA'!$N:$N,BOQ!W$6,'[20]WorkDone DATA'!$G:$G,BOQ!$B467)*$G467</f>
        <v>#VALUE!</v>
      </c>
      <c r="X467" s="217"/>
      <c r="Y467" s="53" t="e">
        <f>SUMIFS('[20]WorkDone DATA'!$L:$L,'[20]WorkDone DATA'!$N:$N,BOQ!Y$6,'[20]WorkDone DATA'!$G:$G,BOQ!$B467)*$G467</f>
        <v>#VALUE!</v>
      </c>
      <c r="Z467" s="217"/>
      <c r="AA467" s="53" t="e">
        <f>SUMIFS('[20]WorkDone DATA'!$L:$L,'[20]WorkDone DATA'!$N:$N,BOQ!AA$6,'[20]WorkDone DATA'!$G:$G,BOQ!$B467)*$G467</f>
        <v>#VALUE!</v>
      </c>
      <c r="AB467" s="53" t="e">
        <f>SUMIFS('[20]WorkDone DATA'!$L:$L,'[20]WorkDone DATA'!$N:$N,BOQ!AB$6,'[20]WorkDone DATA'!$G:$G,BOQ!$B467)*$G467</f>
        <v>#VALUE!</v>
      </c>
      <c r="AC467" s="53" t="e">
        <f>SUMIFS('[20]WorkDone DATA'!$L:$L,'[20]WorkDone DATA'!$N:$N,BOQ!AC$6,'[20]WorkDone DATA'!$G:$G,BOQ!$B467)*$G467</f>
        <v>#VALUE!</v>
      </c>
      <c r="AD467" s="53" t="e">
        <f>SUMIFS('[20]WorkDone DATA'!$L:$L,'[20]WorkDone DATA'!$N:$N,BOQ!AD$6,'[20]WorkDone DATA'!$G:$G,BOQ!$B467)*$G467</f>
        <v>#VALUE!</v>
      </c>
      <c r="AE467" s="53" t="e">
        <f>SUMIFS('[20]WorkDone DATA'!$L:$L,'[20]WorkDone DATA'!$N:$N,BOQ!AE$6,'[20]WorkDone DATA'!$G:$G,BOQ!$B467)*$G467</f>
        <v>#VALUE!</v>
      </c>
      <c r="AF467" s="53" t="e">
        <f>SUMIFS('[20]WorkDone DATA'!$L:$L,'[20]WorkDone DATA'!$N:$N,BOQ!AF$6,'[20]WorkDone DATA'!$G:$G,BOQ!$B467)*$G467</f>
        <v>#VALUE!</v>
      </c>
      <c r="AG467" s="53" t="e">
        <f>SUMIFS('[20]WorkDone DATA'!$L:$L,'[20]WorkDone DATA'!$N:$N,BOQ!AG$6,'[20]WorkDone DATA'!$G:$G,BOQ!$B467)*$G467</f>
        <v>#VALUE!</v>
      </c>
      <c r="AH467" s="53" t="e">
        <f>SUMIFS('[20]WorkDone DATA'!$L:$L,'[20]WorkDone DATA'!$N:$N,BOQ!AH$6,'[20]WorkDone DATA'!$G:$G,BOQ!$B467)*$G467</f>
        <v>#VALUE!</v>
      </c>
      <c r="AI467" s="53" t="e">
        <f>SUMIFS('[20]WorkDone DATA'!$L:$L,'[20]WorkDone DATA'!$N:$N,BOQ!AI$6,'[20]WorkDone DATA'!$G:$G,BOQ!$B467)*$G467</f>
        <v>#VALUE!</v>
      </c>
      <c r="AJ467" s="53" t="e">
        <f>SUMIFS('[20]WorkDone DATA'!$L:$L,'[20]WorkDone DATA'!$N:$N,BOQ!AJ$6,'[20]WorkDone DATA'!$G:$G,BOQ!$B467)*$G467</f>
        <v>#VALUE!</v>
      </c>
      <c r="AK467" s="53" t="e">
        <f>SUMIFS('[20]WorkDone DATA'!$L:$L,'[20]WorkDone DATA'!$N:$N,BOQ!AK$6,'[20]WorkDone DATA'!$G:$G,BOQ!$B467)*$G467</f>
        <v>#VALUE!</v>
      </c>
      <c r="AL467" s="53" t="e">
        <f>SUMIFS('[20]WorkDone DATA'!$L:$L,'[20]WorkDone DATA'!$N:$N,BOQ!AL$6,'[20]WorkDone DATA'!$G:$G,BOQ!$B467)*$G467</f>
        <v>#VALUE!</v>
      </c>
      <c r="AM467" s="53" t="e">
        <f>SUMIFS('[20]WorkDone DATA'!$L:$L,'[20]WorkDone DATA'!$N:$N,BOQ!AM$6,'[20]WorkDone DATA'!$G:$G,BOQ!$B467)*$G467</f>
        <v>#VALUE!</v>
      </c>
      <c r="AN467" s="53" t="e">
        <f>SUMIFS('[20]WorkDone DATA'!$L:$L,'[20]WorkDone DATA'!$N:$N,BOQ!AN$6,'[20]WorkDone DATA'!$G:$G,BOQ!$B467)*$G467</f>
        <v>#VALUE!</v>
      </c>
      <c r="AO467" s="53" t="e">
        <f>SUMIFS('[20]WorkDone DATA'!$L:$L,'[20]WorkDone DATA'!$N:$N,BOQ!AO$6,'[20]WorkDone DATA'!$G:$G,BOQ!$B467)*$G467</f>
        <v>#VALUE!</v>
      </c>
      <c r="AP467" s="53" t="e">
        <f>SUMIFS('[20]WorkDone DATA'!$L:$L,'[20]WorkDone DATA'!$N:$N,BOQ!AP$6,'[20]WorkDone DATA'!$G:$G,BOQ!$B467)*$G467</f>
        <v>#VALUE!</v>
      </c>
      <c r="AQ467" s="53" t="e">
        <f>SUMIFS('[20]WorkDone DATA'!$L:$L,'[20]WorkDone DATA'!$N:$N,BOQ!AQ$6,'[20]WorkDone DATA'!$G:$G,BOQ!$B467)*$G467</f>
        <v>#VALUE!</v>
      </c>
      <c r="AR467" s="53" t="e">
        <f>SUMIFS('[20]WorkDone DATA'!$L:$L,'[20]WorkDone DATA'!$N:$N,BOQ!AR$6,'[20]WorkDone DATA'!$G:$G,BOQ!$B467)*$G467</f>
        <v>#VALUE!</v>
      </c>
      <c r="AS467" s="53" t="e">
        <f>SUMIFS('[20]WorkDone DATA'!$L:$L,'[20]WorkDone DATA'!$N:$N,BOQ!AS$6,'[20]WorkDone DATA'!$G:$G,BOQ!$B467)*$G467</f>
        <v>#VALUE!</v>
      </c>
      <c r="AT467" s="53" t="e">
        <f>SUMIFS('[20]WorkDone DATA'!$L:$L,'[20]WorkDone DATA'!$N:$N,BOQ!AT$6,'[20]WorkDone DATA'!$G:$G,BOQ!$B467)*$G467</f>
        <v>#VALUE!</v>
      </c>
      <c r="AU467" s="53" t="e">
        <f>SUMIFS('[20]WorkDone DATA'!$L:$L,'[20]WorkDone DATA'!$N:$N,BOQ!AU$6,'[20]WorkDone DATA'!$G:$G,BOQ!$B467)*$G467</f>
        <v>#VALUE!</v>
      </c>
      <c r="AV467" s="53" t="e">
        <f>SUMIFS('[20]WorkDone DATA'!$L:$L,'[20]WorkDone DATA'!$N:$N,BOQ!AV$6,'[20]WorkDone DATA'!$G:$G,BOQ!$B467)*$G467</f>
        <v>#VALUE!</v>
      </c>
      <c r="AW467" s="53" t="e">
        <f>SUMIFS('[20]WorkDone DATA'!$L:$L,'[20]WorkDone DATA'!$N:$N,BOQ!AW$6,'[20]WorkDone DATA'!$G:$G,BOQ!$B467)*$G467</f>
        <v>#VALUE!</v>
      </c>
      <c r="AX467" s="53" t="e">
        <f>SUMIFS('[20]WorkDone DATA'!$L:$L,'[20]WorkDone DATA'!$N:$N,BOQ!AX$6,'[20]WorkDone DATA'!$G:$G,BOQ!$B467)*$G467</f>
        <v>#VALUE!</v>
      </c>
      <c r="AY467" s="53" t="e">
        <f>SUMIFS('[20]WorkDone DATA'!$L:$L,'[20]WorkDone DATA'!$N:$N,BOQ!AY$6,'[20]WorkDone DATA'!$G:$G,BOQ!$B467)*$G467</f>
        <v>#VALUE!</v>
      </c>
      <c r="AZ467" s="53" t="e">
        <f>SUMIFS('[20]WorkDone DATA'!$L:$L,'[20]WorkDone DATA'!$N:$N,BOQ!AZ$6,'[20]WorkDone DATA'!$G:$G,BOQ!$B467)*$G467</f>
        <v>#VALUE!</v>
      </c>
      <c r="BA467" s="53" t="e">
        <f>SUMIFS('[20]WorkDone DATA'!$L:$L,'[20]WorkDone DATA'!$N:$N,BOQ!BA$6,'[20]WorkDone DATA'!$G:$G,BOQ!$B467)*$G467</f>
        <v>#VALUE!</v>
      </c>
      <c r="BB467" s="53" t="e">
        <f>SUMIFS('[20]WorkDone DATA'!$L:$L,'[20]WorkDone DATA'!$N:$N,BOQ!BB$6,'[20]WorkDone DATA'!$G:$G,BOQ!$B467)*$G467</f>
        <v>#VALUE!</v>
      </c>
      <c r="BC467" s="53" t="e">
        <f>SUMIFS('[20]WorkDone DATA'!$L:$L,'[20]WorkDone DATA'!$N:$N,BOQ!BC$6,'[20]WorkDone DATA'!$G:$G,BOQ!$B467)*$G467</f>
        <v>#VALUE!</v>
      </c>
      <c r="BD467" s="53" t="e">
        <f>SUMIFS('[20]WorkDone DATA'!$L:$L,'[20]WorkDone DATA'!$N:$N,BOQ!BD$6,'[20]WorkDone DATA'!$G:$G,BOQ!$B467)*$G467</f>
        <v>#VALUE!</v>
      </c>
      <c r="BE467" s="53" t="e">
        <f>SUMIFS('[20]WorkDone DATA'!$L:$L,'[20]WorkDone DATA'!$N:$N,BOQ!BE$6,'[20]WorkDone DATA'!$G:$G,BOQ!$B467)*$G467</f>
        <v>#VALUE!</v>
      </c>
      <c r="BF467" s="53" t="e">
        <f>SUMIFS('[20]WorkDone DATA'!$L:$L,'[20]WorkDone DATA'!$N:$N,BOQ!BF$6,'[20]WorkDone DATA'!$G:$G,BOQ!$B467)*$G467</f>
        <v>#VALUE!</v>
      </c>
      <c r="BG467" s="53" t="e">
        <f>SUMIFS('[20]WorkDone DATA'!$L:$L,'[20]WorkDone DATA'!$N:$N,BOQ!BG$6,'[20]WorkDone DATA'!$G:$G,BOQ!$B467)*$G467</f>
        <v>#VALUE!</v>
      </c>
      <c r="BH467" s="53" t="e">
        <f>SUMIFS('[20]WorkDone DATA'!$L:$L,'[20]WorkDone DATA'!$N:$N,BOQ!BH$6,'[20]WorkDone DATA'!$G:$G,BOQ!$B467)*$G467</f>
        <v>#VALUE!</v>
      </c>
      <c r="BI467" s="53" t="e">
        <f>SUMIFS('[20]WorkDone DATA'!$L:$L,'[20]WorkDone DATA'!$N:$N,BOQ!BI$6,'[20]WorkDone DATA'!$G:$G,BOQ!$B467)*$G467</f>
        <v>#VALUE!</v>
      </c>
      <c r="BJ467" s="53" t="e">
        <f>SUMIFS('[20]WorkDone DATA'!$L:$L,'[20]WorkDone DATA'!$N:$N,BOQ!BJ$6,'[20]WorkDone DATA'!$G:$G,BOQ!$B467)*$G467</f>
        <v>#VALUE!</v>
      </c>
      <c r="BK467" s="53" t="e">
        <f>SUMIFS('[20]WorkDone DATA'!$L:$L,'[20]WorkDone DATA'!$N:$N,BOQ!BK$6,'[20]WorkDone DATA'!$G:$G,BOQ!$B467)*$G467</f>
        <v>#VALUE!</v>
      </c>
      <c r="BL467" s="53" t="e">
        <f>SUMIFS('[20]WorkDone DATA'!$L:$L,'[20]WorkDone DATA'!$N:$N,BOQ!BL$6,'[20]WorkDone DATA'!$G:$G,BOQ!$B467)*$G467</f>
        <v>#VALUE!</v>
      </c>
      <c r="BM467" s="53" t="e">
        <f>SUMIFS('[20]WorkDone DATA'!$L:$L,'[20]WorkDone DATA'!$N:$N,BOQ!BM$6,'[20]WorkDone DATA'!$G:$G,BOQ!$B467)*$G467</f>
        <v>#VALUE!</v>
      </c>
      <c r="BN467" s="53" t="e">
        <f>SUMIFS('[20]WorkDone DATA'!$L:$L,'[20]WorkDone DATA'!$N:$N,BOQ!BN$6,'[20]WorkDone DATA'!$G:$G,BOQ!$B467)*$G467</f>
        <v>#VALUE!</v>
      </c>
      <c r="BO467" s="53" t="e">
        <f>SUMIFS('[20]WorkDone DATA'!$L:$L,'[20]WorkDone DATA'!$N:$N,BOQ!BO$6,'[20]WorkDone DATA'!$G:$G,BOQ!$B467)*$G467</f>
        <v>#VALUE!</v>
      </c>
      <c r="BP467" s="53" t="e">
        <f>SUMIFS('[20]WorkDone DATA'!$L:$L,'[20]WorkDone DATA'!$N:$N,BOQ!BP$6,'[20]WorkDone DATA'!$G:$G,BOQ!$B467)*$G467</f>
        <v>#VALUE!</v>
      </c>
      <c r="BQ467" s="53" t="e">
        <f>SUMIFS('[20]WorkDone DATA'!$L:$L,'[20]WorkDone DATA'!$N:$N,BOQ!BQ$6,'[20]WorkDone DATA'!$G:$G,BOQ!$B467)*$G467</f>
        <v>#VALUE!</v>
      </c>
      <c r="BR467" s="53" t="e">
        <f>SUMIFS('[20]WorkDone DATA'!$L:$L,'[20]WorkDone DATA'!$N:$N,BOQ!BR$6,'[20]WorkDone DATA'!$G:$G,BOQ!$B467)*$G467</f>
        <v>#VALUE!</v>
      </c>
      <c r="BS467" s="53" t="e">
        <f>SUMIFS('[20]WorkDone DATA'!$L:$L,'[20]WorkDone DATA'!$N:$N,BOQ!BS$6,'[20]WorkDone DATA'!$G:$G,BOQ!$B467)*$G467</f>
        <v>#VALUE!</v>
      </c>
      <c r="BT467" s="53" t="e">
        <f>SUMIFS('[20]WorkDone DATA'!$L:$L,'[20]WorkDone DATA'!$N:$N,BOQ!BT$6,'[20]WorkDone DATA'!$G:$G,BOQ!$B467)*$G467</f>
        <v>#VALUE!</v>
      </c>
      <c r="BU467" s="53" t="e">
        <f>SUMIFS('[20]WorkDone DATA'!$L:$L,'[20]WorkDone DATA'!$N:$N,BOQ!BU$6,'[20]WorkDone DATA'!$G:$G,BOQ!$B467)*$G467</f>
        <v>#VALUE!</v>
      </c>
      <c r="BV467" s="53" t="e">
        <f>SUMIFS('[20]WorkDone DATA'!$L:$L,'[20]WorkDone DATA'!$N:$N,BOQ!BV$6,'[20]WorkDone DATA'!$G:$G,BOQ!$B467)*$G467</f>
        <v>#VALUE!</v>
      </c>
      <c r="BW467" s="53" t="e">
        <f>SUMIFS('[20]WorkDone DATA'!$L:$L,'[20]WorkDone DATA'!$N:$N,BOQ!BW$6,'[20]WorkDone DATA'!$G:$G,BOQ!$B467)*$G467</f>
        <v>#VALUE!</v>
      </c>
      <c r="BX467" s="53" t="e">
        <f>SUMIFS('[20]WorkDone DATA'!$L:$L,'[20]WorkDone DATA'!$N:$N,BOQ!BX$6,'[20]WorkDone DATA'!$G:$G,BOQ!$B467)*$G467</f>
        <v>#VALUE!</v>
      </c>
    </row>
    <row r="468" spans="1:76" ht="15.6" x14ac:dyDescent="0.35">
      <c r="A468" s="1" t="str">
        <f>C467</f>
        <v>4mm2 x 37 core (BVX37ECV)</v>
      </c>
      <c r="B468" s="42">
        <v>2.2439999999999998</v>
      </c>
      <c r="C468" s="156" t="s">
        <v>11</v>
      </c>
      <c r="D468" s="152" t="s">
        <v>27</v>
      </c>
      <c r="E468" s="82" t="s">
        <v>13</v>
      </c>
      <c r="F468" s="45">
        <v>300</v>
      </c>
      <c r="G468" s="52">
        <v>425.05</v>
      </c>
      <c r="H468" s="53">
        <f t="shared" si="70"/>
        <v>127515</v>
      </c>
      <c r="K468" s="214" t="e">
        <f t="shared" si="77"/>
        <v>#VALUE!</v>
      </c>
      <c r="L468" s="220" t="e">
        <f t="shared" si="71"/>
        <v>#VALUE!</v>
      </c>
      <c r="M468" s="221" t="e">
        <f t="shared" si="72"/>
        <v>#VALUE!</v>
      </c>
      <c r="N468" s="219"/>
      <c r="O468" s="214" t="e">
        <f t="shared" si="73"/>
        <v>#VALUE!</v>
      </c>
      <c r="P468" s="215" t="e">
        <f t="shared" si="74"/>
        <v>#VALUE!</v>
      </c>
      <c r="R468" s="217" t="e">
        <f>SUMIFS('[20]WorkDone DATA'!$L:$L,'[20]WorkDone DATA'!$N:$N,BOQ!S$6,'[20]WorkDone DATA'!$G:$G,BOQ!$B468)</f>
        <v>#VALUE!</v>
      </c>
      <c r="S468" s="53" t="e">
        <f t="shared" si="75"/>
        <v>#VALUE!</v>
      </c>
      <c r="T468" s="217" t="e">
        <f>SUMIFS('[20]WorkDone DATA'!$L:$L,'[20]WorkDone DATA'!$N:$N,BOQ!U$6,'[20]WorkDone DATA'!$G:$G,BOQ!$B468)</f>
        <v>#VALUE!</v>
      </c>
      <c r="U468" s="53" t="e">
        <f t="shared" si="76"/>
        <v>#VALUE!</v>
      </c>
      <c r="V468" s="217"/>
      <c r="W468" s="53" t="e">
        <f>SUMIFS('[20]WorkDone DATA'!$L:$L,'[20]WorkDone DATA'!$N:$N,BOQ!W$6,'[20]WorkDone DATA'!$G:$G,BOQ!$B468)*$G468</f>
        <v>#VALUE!</v>
      </c>
      <c r="X468" s="217"/>
      <c r="Y468" s="53" t="e">
        <f>SUMIFS('[20]WorkDone DATA'!$L:$L,'[20]WorkDone DATA'!$N:$N,BOQ!Y$6,'[20]WorkDone DATA'!$G:$G,BOQ!$B468)*$G468</f>
        <v>#VALUE!</v>
      </c>
      <c r="Z468" s="217"/>
      <c r="AA468" s="53" t="e">
        <f>SUMIFS('[20]WorkDone DATA'!$L:$L,'[20]WorkDone DATA'!$N:$N,BOQ!AA$6,'[20]WorkDone DATA'!$G:$G,BOQ!$B468)*$G468</f>
        <v>#VALUE!</v>
      </c>
      <c r="AB468" s="53" t="e">
        <f>SUMIFS('[20]WorkDone DATA'!$L:$L,'[20]WorkDone DATA'!$N:$N,BOQ!AB$6,'[20]WorkDone DATA'!$G:$G,BOQ!$B468)*$G468</f>
        <v>#VALUE!</v>
      </c>
      <c r="AC468" s="53" t="e">
        <f>SUMIFS('[20]WorkDone DATA'!$L:$L,'[20]WorkDone DATA'!$N:$N,BOQ!AC$6,'[20]WorkDone DATA'!$G:$G,BOQ!$B468)*$G468</f>
        <v>#VALUE!</v>
      </c>
      <c r="AD468" s="53" t="e">
        <f>SUMIFS('[20]WorkDone DATA'!$L:$L,'[20]WorkDone DATA'!$N:$N,BOQ!AD$6,'[20]WorkDone DATA'!$G:$G,BOQ!$B468)*$G468</f>
        <v>#VALUE!</v>
      </c>
      <c r="AE468" s="53" t="e">
        <f>SUMIFS('[20]WorkDone DATA'!$L:$L,'[20]WorkDone DATA'!$N:$N,BOQ!AE$6,'[20]WorkDone DATA'!$G:$G,BOQ!$B468)*$G468</f>
        <v>#VALUE!</v>
      </c>
      <c r="AF468" s="53" t="e">
        <f>SUMIFS('[20]WorkDone DATA'!$L:$L,'[20]WorkDone DATA'!$N:$N,BOQ!AF$6,'[20]WorkDone DATA'!$G:$G,BOQ!$B468)*$G468</f>
        <v>#VALUE!</v>
      </c>
      <c r="AG468" s="53" t="e">
        <f>SUMIFS('[20]WorkDone DATA'!$L:$L,'[20]WorkDone DATA'!$N:$N,BOQ!AG$6,'[20]WorkDone DATA'!$G:$G,BOQ!$B468)*$G468</f>
        <v>#VALUE!</v>
      </c>
      <c r="AH468" s="53" t="e">
        <f>SUMIFS('[20]WorkDone DATA'!$L:$L,'[20]WorkDone DATA'!$N:$N,BOQ!AH$6,'[20]WorkDone DATA'!$G:$G,BOQ!$B468)*$G468</f>
        <v>#VALUE!</v>
      </c>
      <c r="AI468" s="53" t="e">
        <f>SUMIFS('[20]WorkDone DATA'!$L:$L,'[20]WorkDone DATA'!$N:$N,BOQ!AI$6,'[20]WorkDone DATA'!$G:$G,BOQ!$B468)*$G468</f>
        <v>#VALUE!</v>
      </c>
      <c r="AJ468" s="53" t="e">
        <f>SUMIFS('[20]WorkDone DATA'!$L:$L,'[20]WorkDone DATA'!$N:$N,BOQ!AJ$6,'[20]WorkDone DATA'!$G:$G,BOQ!$B468)*$G468</f>
        <v>#VALUE!</v>
      </c>
      <c r="AK468" s="53" t="e">
        <f>SUMIFS('[20]WorkDone DATA'!$L:$L,'[20]WorkDone DATA'!$N:$N,BOQ!AK$6,'[20]WorkDone DATA'!$G:$G,BOQ!$B468)*$G468</f>
        <v>#VALUE!</v>
      </c>
      <c r="AL468" s="53" t="e">
        <f>SUMIFS('[20]WorkDone DATA'!$L:$L,'[20]WorkDone DATA'!$N:$N,BOQ!AL$6,'[20]WorkDone DATA'!$G:$G,BOQ!$B468)*$G468</f>
        <v>#VALUE!</v>
      </c>
      <c r="AM468" s="53" t="e">
        <f>SUMIFS('[20]WorkDone DATA'!$L:$L,'[20]WorkDone DATA'!$N:$N,BOQ!AM$6,'[20]WorkDone DATA'!$G:$G,BOQ!$B468)*$G468</f>
        <v>#VALUE!</v>
      </c>
      <c r="AN468" s="53" t="e">
        <f>SUMIFS('[20]WorkDone DATA'!$L:$L,'[20]WorkDone DATA'!$N:$N,BOQ!AN$6,'[20]WorkDone DATA'!$G:$G,BOQ!$B468)*$G468</f>
        <v>#VALUE!</v>
      </c>
      <c r="AO468" s="53" t="e">
        <f>SUMIFS('[20]WorkDone DATA'!$L:$L,'[20]WorkDone DATA'!$N:$N,BOQ!AO$6,'[20]WorkDone DATA'!$G:$G,BOQ!$B468)*$G468</f>
        <v>#VALUE!</v>
      </c>
      <c r="AP468" s="53" t="e">
        <f>SUMIFS('[20]WorkDone DATA'!$L:$L,'[20]WorkDone DATA'!$N:$N,BOQ!AP$6,'[20]WorkDone DATA'!$G:$G,BOQ!$B468)*$G468</f>
        <v>#VALUE!</v>
      </c>
      <c r="AQ468" s="53" t="e">
        <f>SUMIFS('[20]WorkDone DATA'!$L:$L,'[20]WorkDone DATA'!$N:$N,BOQ!AQ$6,'[20]WorkDone DATA'!$G:$G,BOQ!$B468)*$G468</f>
        <v>#VALUE!</v>
      </c>
      <c r="AR468" s="53" t="e">
        <f>SUMIFS('[20]WorkDone DATA'!$L:$L,'[20]WorkDone DATA'!$N:$N,BOQ!AR$6,'[20]WorkDone DATA'!$G:$G,BOQ!$B468)*$G468</f>
        <v>#VALUE!</v>
      </c>
      <c r="AS468" s="53" t="e">
        <f>SUMIFS('[20]WorkDone DATA'!$L:$L,'[20]WorkDone DATA'!$N:$N,BOQ!AS$6,'[20]WorkDone DATA'!$G:$G,BOQ!$B468)*$G468</f>
        <v>#VALUE!</v>
      </c>
      <c r="AT468" s="53" t="e">
        <f>SUMIFS('[20]WorkDone DATA'!$L:$L,'[20]WorkDone DATA'!$N:$N,BOQ!AT$6,'[20]WorkDone DATA'!$G:$G,BOQ!$B468)*$G468</f>
        <v>#VALUE!</v>
      </c>
      <c r="AU468" s="53" t="e">
        <f>SUMIFS('[20]WorkDone DATA'!$L:$L,'[20]WorkDone DATA'!$N:$N,BOQ!AU$6,'[20]WorkDone DATA'!$G:$G,BOQ!$B468)*$G468</f>
        <v>#VALUE!</v>
      </c>
      <c r="AV468" s="53" t="e">
        <f>SUMIFS('[20]WorkDone DATA'!$L:$L,'[20]WorkDone DATA'!$N:$N,BOQ!AV$6,'[20]WorkDone DATA'!$G:$G,BOQ!$B468)*$G468</f>
        <v>#VALUE!</v>
      </c>
      <c r="AW468" s="53" t="e">
        <f>SUMIFS('[20]WorkDone DATA'!$L:$L,'[20]WorkDone DATA'!$N:$N,BOQ!AW$6,'[20]WorkDone DATA'!$G:$G,BOQ!$B468)*$G468</f>
        <v>#VALUE!</v>
      </c>
      <c r="AX468" s="53" t="e">
        <f>SUMIFS('[20]WorkDone DATA'!$L:$L,'[20]WorkDone DATA'!$N:$N,BOQ!AX$6,'[20]WorkDone DATA'!$G:$G,BOQ!$B468)*$G468</f>
        <v>#VALUE!</v>
      </c>
      <c r="AY468" s="53" t="e">
        <f>SUMIFS('[20]WorkDone DATA'!$L:$L,'[20]WorkDone DATA'!$N:$N,BOQ!AY$6,'[20]WorkDone DATA'!$G:$G,BOQ!$B468)*$G468</f>
        <v>#VALUE!</v>
      </c>
      <c r="AZ468" s="53" t="e">
        <f>SUMIFS('[20]WorkDone DATA'!$L:$L,'[20]WorkDone DATA'!$N:$N,BOQ!AZ$6,'[20]WorkDone DATA'!$G:$G,BOQ!$B468)*$G468</f>
        <v>#VALUE!</v>
      </c>
      <c r="BA468" s="53" t="e">
        <f>SUMIFS('[20]WorkDone DATA'!$L:$L,'[20]WorkDone DATA'!$N:$N,BOQ!BA$6,'[20]WorkDone DATA'!$G:$G,BOQ!$B468)*$G468</f>
        <v>#VALUE!</v>
      </c>
      <c r="BB468" s="53" t="e">
        <f>SUMIFS('[20]WorkDone DATA'!$L:$L,'[20]WorkDone DATA'!$N:$N,BOQ!BB$6,'[20]WorkDone DATA'!$G:$G,BOQ!$B468)*$G468</f>
        <v>#VALUE!</v>
      </c>
      <c r="BC468" s="53" t="e">
        <f>SUMIFS('[20]WorkDone DATA'!$L:$L,'[20]WorkDone DATA'!$N:$N,BOQ!BC$6,'[20]WorkDone DATA'!$G:$G,BOQ!$B468)*$G468</f>
        <v>#VALUE!</v>
      </c>
      <c r="BD468" s="53" t="e">
        <f>SUMIFS('[20]WorkDone DATA'!$L:$L,'[20]WorkDone DATA'!$N:$N,BOQ!BD$6,'[20]WorkDone DATA'!$G:$G,BOQ!$B468)*$G468</f>
        <v>#VALUE!</v>
      </c>
      <c r="BE468" s="53" t="e">
        <f>SUMIFS('[20]WorkDone DATA'!$L:$L,'[20]WorkDone DATA'!$N:$N,BOQ!BE$6,'[20]WorkDone DATA'!$G:$G,BOQ!$B468)*$G468</f>
        <v>#VALUE!</v>
      </c>
      <c r="BF468" s="53" t="e">
        <f>SUMIFS('[20]WorkDone DATA'!$L:$L,'[20]WorkDone DATA'!$N:$N,BOQ!BF$6,'[20]WorkDone DATA'!$G:$G,BOQ!$B468)*$G468</f>
        <v>#VALUE!</v>
      </c>
      <c r="BG468" s="53" t="e">
        <f>SUMIFS('[20]WorkDone DATA'!$L:$L,'[20]WorkDone DATA'!$N:$N,BOQ!BG$6,'[20]WorkDone DATA'!$G:$G,BOQ!$B468)*$G468</f>
        <v>#VALUE!</v>
      </c>
      <c r="BH468" s="53" t="e">
        <f>SUMIFS('[20]WorkDone DATA'!$L:$L,'[20]WorkDone DATA'!$N:$N,BOQ!BH$6,'[20]WorkDone DATA'!$G:$G,BOQ!$B468)*$G468</f>
        <v>#VALUE!</v>
      </c>
      <c r="BI468" s="53" t="e">
        <f>SUMIFS('[20]WorkDone DATA'!$L:$L,'[20]WorkDone DATA'!$N:$N,BOQ!BI$6,'[20]WorkDone DATA'!$G:$G,BOQ!$B468)*$G468</f>
        <v>#VALUE!</v>
      </c>
      <c r="BJ468" s="53" t="e">
        <f>SUMIFS('[20]WorkDone DATA'!$L:$L,'[20]WorkDone DATA'!$N:$N,BOQ!BJ$6,'[20]WorkDone DATA'!$G:$G,BOQ!$B468)*$G468</f>
        <v>#VALUE!</v>
      </c>
      <c r="BK468" s="53" t="e">
        <f>SUMIFS('[20]WorkDone DATA'!$L:$L,'[20]WorkDone DATA'!$N:$N,BOQ!BK$6,'[20]WorkDone DATA'!$G:$G,BOQ!$B468)*$G468</f>
        <v>#VALUE!</v>
      </c>
      <c r="BL468" s="53" t="e">
        <f>SUMIFS('[20]WorkDone DATA'!$L:$L,'[20]WorkDone DATA'!$N:$N,BOQ!BL$6,'[20]WorkDone DATA'!$G:$G,BOQ!$B468)*$G468</f>
        <v>#VALUE!</v>
      </c>
      <c r="BM468" s="53" t="e">
        <f>SUMIFS('[20]WorkDone DATA'!$L:$L,'[20]WorkDone DATA'!$N:$N,BOQ!BM$6,'[20]WorkDone DATA'!$G:$G,BOQ!$B468)*$G468</f>
        <v>#VALUE!</v>
      </c>
      <c r="BN468" s="53" t="e">
        <f>SUMIFS('[20]WorkDone DATA'!$L:$L,'[20]WorkDone DATA'!$N:$N,BOQ!BN$6,'[20]WorkDone DATA'!$G:$G,BOQ!$B468)*$G468</f>
        <v>#VALUE!</v>
      </c>
      <c r="BO468" s="53" t="e">
        <f>SUMIFS('[20]WorkDone DATA'!$L:$L,'[20]WorkDone DATA'!$N:$N,BOQ!BO$6,'[20]WorkDone DATA'!$G:$G,BOQ!$B468)*$G468</f>
        <v>#VALUE!</v>
      </c>
      <c r="BP468" s="53" t="e">
        <f>SUMIFS('[20]WorkDone DATA'!$L:$L,'[20]WorkDone DATA'!$N:$N,BOQ!BP$6,'[20]WorkDone DATA'!$G:$G,BOQ!$B468)*$G468</f>
        <v>#VALUE!</v>
      </c>
      <c r="BQ468" s="53" t="e">
        <f>SUMIFS('[20]WorkDone DATA'!$L:$L,'[20]WorkDone DATA'!$N:$N,BOQ!BQ$6,'[20]WorkDone DATA'!$G:$G,BOQ!$B468)*$G468</f>
        <v>#VALUE!</v>
      </c>
      <c r="BR468" s="53" t="e">
        <f>SUMIFS('[20]WorkDone DATA'!$L:$L,'[20]WorkDone DATA'!$N:$N,BOQ!BR$6,'[20]WorkDone DATA'!$G:$G,BOQ!$B468)*$G468</f>
        <v>#VALUE!</v>
      </c>
      <c r="BS468" s="53" t="e">
        <f>SUMIFS('[20]WorkDone DATA'!$L:$L,'[20]WorkDone DATA'!$N:$N,BOQ!BS$6,'[20]WorkDone DATA'!$G:$G,BOQ!$B468)*$G468</f>
        <v>#VALUE!</v>
      </c>
      <c r="BT468" s="53" t="e">
        <f>SUMIFS('[20]WorkDone DATA'!$L:$L,'[20]WorkDone DATA'!$N:$N,BOQ!BT$6,'[20]WorkDone DATA'!$G:$G,BOQ!$B468)*$G468</f>
        <v>#VALUE!</v>
      </c>
      <c r="BU468" s="53" t="e">
        <f>SUMIFS('[20]WorkDone DATA'!$L:$L,'[20]WorkDone DATA'!$N:$N,BOQ!BU$6,'[20]WorkDone DATA'!$G:$G,BOQ!$B468)*$G468</f>
        <v>#VALUE!</v>
      </c>
      <c r="BV468" s="53" t="e">
        <f>SUMIFS('[20]WorkDone DATA'!$L:$L,'[20]WorkDone DATA'!$N:$N,BOQ!BV$6,'[20]WorkDone DATA'!$G:$G,BOQ!$B468)*$G468</f>
        <v>#VALUE!</v>
      </c>
      <c r="BW468" s="53" t="e">
        <f>SUMIFS('[20]WorkDone DATA'!$L:$L,'[20]WorkDone DATA'!$N:$N,BOQ!BW$6,'[20]WorkDone DATA'!$G:$G,BOQ!$B468)*$G468</f>
        <v>#VALUE!</v>
      </c>
      <c r="BX468" s="53" t="e">
        <f>SUMIFS('[20]WorkDone DATA'!$L:$L,'[20]WorkDone DATA'!$N:$N,BOQ!BX$6,'[20]WorkDone DATA'!$G:$G,BOQ!$B468)*$G468</f>
        <v>#VALUE!</v>
      </c>
    </row>
    <row r="469" spans="1:76" ht="15.6" x14ac:dyDescent="0.35">
      <c r="A469" s="1" t="str">
        <f>C467</f>
        <v>4mm2 x 37 core (BVX37ECV)</v>
      </c>
      <c r="B469" s="42">
        <v>2.2450000000000001</v>
      </c>
      <c r="C469" s="156" t="s">
        <v>53</v>
      </c>
      <c r="D469" s="152" t="s">
        <v>46</v>
      </c>
      <c r="E469" s="82" t="s">
        <v>13</v>
      </c>
      <c r="F469" s="45">
        <v>300</v>
      </c>
      <c r="G469" s="52">
        <v>24.03</v>
      </c>
      <c r="H469" s="53">
        <f t="shared" si="70"/>
        <v>7209</v>
      </c>
      <c r="K469" s="214" t="e">
        <f t="shared" si="77"/>
        <v>#VALUE!</v>
      </c>
      <c r="L469" s="220" t="e">
        <f t="shared" si="71"/>
        <v>#VALUE!</v>
      </c>
      <c r="M469" s="221" t="e">
        <f t="shared" si="72"/>
        <v>#VALUE!</v>
      </c>
      <c r="N469" s="219"/>
      <c r="O469" s="214" t="e">
        <f t="shared" si="73"/>
        <v>#VALUE!</v>
      </c>
      <c r="P469" s="215" t="e">
        <f t="shared" si="74"/>
        <v>#VALUE!</v>
      </c>
      <c r="R469" s="217" t="e">
        <f>SUMIFS('[20]WorkDone DATA'!$L:$L,'[20]WorkDone DATA'!$N:$N,BOQ!S$6,'[20]WorkDone DATA'!$G:$G,BOQ!$B469)</f>
        <v>#VALUE!</v>
      </c>
      <c r="S469" s="53" t="e">
        <f t="shared" si="75"/>
        <v>#VALUE!</v>
      </c>
      <c r="T469" s="217" t="e">
        <f>SUMIFS('[20]WorkDone DATA'!$L:$L,'[20]WorkDone DATA'!$N:$N,BOQ!U$6,'[20]WorkDone DATA'!$G:$G,BOQ!$B469)</f>
        <v>#VALUE!</v>
      </c>
      <c r="U469" s="53" t="e">
        <f t="shared" si="76"/>
        <v>#VALUE!</v>
      </c>
      <c r="V469" s="217"/>
      <c r="W469" s="53" t="e">
        <f>SUMIFS('[20]WorkDone DATA'!$L:$L,'[20]WorkDone DATA'!$N:$N,BOQ!W$6,'[20]WorkDone DATA'!$G:$G,BOQ!$B469)*$G469</f>
        <v>#VALUE!</v>
      </c>
      <c r="X469" s="217"/>
      <c r="Y469" s="53" t="e">
        <f>SUMIFS('[20]WorkDone DATA'!$L:$L,'[20]WorkDone DATA'!$N:$N,BOQ!Y$6,'[20]WorkDone DATA'!$G:$G,BOQ!$B469)*$G469</f>
        <v>#VALUE!</v>
      </c>
      <c r="Z469" s="217"/>
      <c r="AA469" s="53" t="e">
        <f>SUMIFS('[20]WorkDone DATA'!$L:$L,'[20]WorkDone DATA'!$N:$N,BOQ!AA$6,'[20]WorkDone DATA'!$G:$G,BOQ!$B469)*$G469</f>
        <v>#VALUE!</v>
      </c>
      <c r="AB469" s="53" t="e">
        <f>SUMIFS('[20]WorkDone DATA'!$L:$L,'[20]WorkDone DATA'!$N:$N,BOQ!AB$6,'[20]WorkDone DATA'!$G:$G,BOQ!$B469)*$G469</f>
        <v>#VALUE!</v>
      </c>
      <c r="AC469" s="53" t="e">
        <f>SUMIFS('[20]WorkDone DATA'!$L:$L,'[20]WorkDone DATA'!$N:$N,BOQ!AC$6,'[20]WorkDone DATA'!$G:$G,BOQ!$B469)*$G469</f>
        <v>#VALUE!</v>
      </c>
      <c r="AD469" s="53" t="e">
        <f>SUMIFS('[20]WorkDone DATA'!$L:$L,'[20]WorkDone DATA'!$N:$N,BOQ!AD$6,'[20]WorkDone DATA'!$G:$G,BOQ!$B469)*$G469</f>
        <v>#VALUE!</v>
      </c>
      <c r="AE469" s="53" t="e">
        <f>SUMIFS('[20]WorkDone DATA'!$L:$L,'[20]WorkDone DATA'!$N:$N,BOQ!AE$6,'[20]WorkDone DATA'!$G:$G,BOQ!$B469)*$G469</f>
        <v>#VALUE!</v>
      </c>
      <c r="AF469" s="53" t="e">
        <f>SUMIFS('[20]WorkDone DATA'!$L:$L,'[20]WorkDone DATA'!$N:$N,BOQ!AF$6,'[20]WorkDone DATA'!$G:$G,BOQ!$B469)*$G469</f>
        <v>#VALUE!</v>
      </c>
      <c r="AG469" s="53" t="e">
        <f>SUMIFS('[20]WorkDone DATA'!$L:$L,'[20]WorkDone DATA'!$N:$N,BOQ!AG$6,'[20]WorkDone DATA'!$G:$G,BOQ!$B469)*$G469</f>
        <v>#VALUE!</v>
      </c>
      <c r="AH469" s="53" t="e">
        <f>SUMIFS('[20]WorkDone DATA'!$L:$L,'[20]WorkDone DATA'!$N:$N,BOQ!AH$6,'[20]WorkDone DATA'!$G:$G,BOQ!$B469)*$G469</f>
        <v>#VALUE!</v>
      </c>
      <c r="AI469" s="53" t="e">
        <f>SUMIFS('[20]WorkDone DATA'!$L:$L,'[20]WorkDone DATA'!$N:$N,BOQ!AI$6,'[20]WorkDone DATA'!$G:$G,BOQ!$B469)*$G469</f>
        <v>#VALUE!</v>
      </c>
      <c r="AJ469" s="53" t="e">
        <f>SUMIFS('[20]WorkDone DATA'!$L:$L,'[20]WorkDone DATA'!$N:$N,BOQ!AJ$6,'[20]WorkDone DATA'!$G:$G,BOQ!$B469)*$G469</f>
        <v>#VALUE!</v>
      </c>
      <c r="AK469" s="53" t="e">
        <f>SUMIFS('[20]WorkDone DATA'!$L:$L,'[20]WorkDone DATA'!$N:$N,BOQ!AK$6,'[20]WorkDone DATA'!$G:$G,BOQ!$B469)*$G469</f>
        <v>#VALUE!</v>
      </c>
      <c r="AL469" s="53" t="e">
        <f>SUMIFS('[20]WorkDone DATA'!$L:$L,'[20]WorkDone DATA'!$N:$N,BOQ!AL$6,'[20]WorkDone DATA'!$G:$G,BOQ!$B469)*$G469</f>
        <v>#VALUE!</v>
      </c>
      <c r="AM469" s="53" t="e">
        <f>SUMIFS('[20]WorkDone DATA'!$L:$L,'[20]WorkDone DATA'!$N:$N,BOQ!AM$6,'[20]WorkDone DATA'!$G:$G,BOQ!$B469)*$G469</f>
        <v>#VALUE!</v>
      </c>
      <c r="AN469" s="53" t="e">
        <f>SUMIFS('[20]WorkDone DATA'!$L:$L,'[20]WorkDone DATA'!$N:$N,BOQ!AN$6,'[20]WorkDone DATA'!$G:$G,BOQ!$B469)*$G469</f>
        <v>#VALUE!</v>
      </c>
      <c r="AO469" s="53" t="e">
        <f>SUMIFS('[20]WorkDone DATA'!$L:$L,'[20]WorkDone DATA'!$N:$N,BOQ!AO$6,'[20]WorkDone DATA'!$G:$G,BOQ!$B469)*$G469</f>
        <v>#VALUE!</v>
      </c>
      <c r="AP469" s="53" t="e">
        <f>SUMIFS('[20]WorkDone DATA'!$L:$L,'[20]WorkDone DATA'!$N:$N,BOQ!AP$6,'[20]WorkDone DATA'!$G:$G,BOQ!$B469)*$G469</f>
        <v>#VALUE!</v>
      </c>
      <c r="AQ469" s="53" t="e">
        <f>SUMIFS('[20]WorkDone DATA'!$L:$L,'[20]WorkDone DATA'!$N:$N,BOQ!AQ$6,'[20]WorkDone DATA'!$G:$G,BOQ!$B469)*$G469</f>
        <v>#VALUE!</v>
      </c>
      <c r="AR469" s="53" t="e">
        <f>SUMIFS('[20]WorkDone DATA'!$L:$L,'[20]WorkDone DATA'!$N:$N,BOQ!AR$6,'[20]WorkDone DATA'!$G:$G,BOQ!$B469)*$G469</f>
        <v>#VALUE!</v>
      </c>
      <c r="AS469" s="53" t="e">
        <f>SUMIFS('[20]WorkDone DATA'!$L:$L,'[20]WorkDone DATA'!$N:$N,BOQ!AS$6,'[20]WorkDone DATA'!$G:$G,BOQ!$B469)*$G469</f>
        <v>#VALUE!</v>
      </c>
      <c r="AT469" s="53" t="e">
        <f>SUMIFS('[20]WorkDone DATA'!$L:$L,'[20]WorkDone DATA'!$N:$N,BOQ!AT$6,'[20]WorkDone DATA'!$G:$G,BOQ!$B469)*$G469</f>
        <v>#VALUE!</v>
      </c>
      <c r="AU469" s="53" t="e">
        <f>SUMIFS('[20]WorkDone DATA'!$L:$L,'[20]WorkDone DATA'!$N:$N,BOQ!AU$6,'[20]WorkDone DATA'!$G:$G,BOQ!$B469)*$G469</f>
        <v>#VALUE!</v>
      </c>
      <c r="AV469" s="53" t="e">
        <f>SUMIFS('[20]WorkDone DATA'!$L:$L,'[20]WorkDone DATA'!$N:$N,BOQ!AV$6,'[20]WorkDone DATA'!$G:$G,BOQ!$B469)*$G469</f>
        <v>#VALUE!</v>
      </c>
      <c r="AW469" s="53" t="e">
        <f>SUMIFS('[20]WorkDone DATA'!$L:$L,'[20]WorkDone DATA'!$N:$N,BOQ!AW$6,'[20]WorkDone DATA'!$G:$G,BOQ!$B469)*$G469</f>
        <v>#VALUE!</v>
      </c>
      <c r="AX469" s="53" t="e">
        <f>SUMIFS('[20]WorkDone DATA'!$L:$L,'[20]WorkDone DATA'!$N:$N,BOQ!AX$6,'[20]WorkDone DATA'!$G:$G,BOQ!$B469)*$G469</f>
        <v>#VALUE!</v>
      </c>
      <c r="AY469" s="53" t="e">
        <f>SUMIFS('[20]WorkDone DATA'!$L:$L,'[20]WorkDone DATA'!$N:$N,BOQ!AY$6,'[20]WorkDone DATA'!$G:$G,BOQ!$B469)*$G469</f>
        <v>#VALUE!</v>
      </c>
      <c r="AZ469" s="53" t="e">
        <f>SUMIFS('[20]WorkDone DATA'!$L:$L,'[20]WorkDone DATA'!$N:$N,BOQ!AZ$6,'[20]WorkDone DATA'!$G:$G,BOQ!$B469)*$G469</f>
        <v>#VALUE!</v>
      </c>
      <c r="BA469" s="53" t="e">
        <f>SUMIFS('[20]WorkDone DATA'!$L:$L,'[20]WorkDone DATA'!$N:$N,BOQ!BA$6,'[20]WorkDone DATA'!$G:$G,BOQ!$B469)*$G469</f>
        <v>#VALUE!</v>
      </c>
      <c r="BB469" s="53" t="e">
        <f>SUMIFS('[20]WorkDone DATA'!$L:$L,'[20]WorkDone DATA'!$N:$N,BOQ!BB$6,'[20]WorkDone DATA'!$G:$G,BOQ!$B469)*$G469</f>
        <v>#VALUE!</v>
      </c>
      <c r="BC469" s="53" t="e">
        <f>SUMIFS('[20]WorkDone DATA'!$L:$L,'[20]WorkDone DATA'!$N:$N,BOQ!BC$6,'[20]WorkDone DATA'!$G:$G,BOQ!$B469)*$G469</f>
        <v>#VALUE!</v>
      </c>
      <c r="BD469" s="53" t="e">
        <f>SUMIFS('[20]WorkDone DATA'!$L:$L,'[20]WorkDone DATA'!$N:$N,BOQ!BD$6,'[20]WorkDone DATA'!$G:$G,BOQ!$B469)*$G469</f>
        <v>#VALUE!</v>
      </c>
      <c r="BE469" s="53" t="e">
        <f>SUMIFS('[20]WorkDone DATA'!$L:$L,'[20]WorkDone DATA'!$N:$N,BOQ!BE$6,'[20]WorkDone DATA'!$G:$G,BOQ!$B469)*$G469</f>
        <v>#VALUE!</v>
      </c>
      <c r="BF469" s="53" t="e">
        <f>SUMIFS('[20]WorkDone DATA'!$L:$L,'[20]WorkDone DATA'!$N:$N,BOQ!BF$6,'[20]WorkDone DATA'!$G:$G,BOQ!$B469)*$G469</f>
        <v>#VALUE!</v>
      </c>
      <c r="BG469" s="53" t="e">
        <f>SUMIFS('[20]WorkDone DATA'!$L:$L,'[20]WorkDone DATA'!$N:$N,BOQ!BG$6,'[20]WorkDone DATA'!$G:$G,BOQ!$B469)*$G469</f>
        <v>#VALUE!</v>
      </c>
      <c r="BH469" s="53" t="e">
        <f>SUMIFS('[20]WorkDone DATA'!$L:$L,'[20]WorkDone DATA'!$N:$N,BOQ!BH$6,'[20]WorkDone DATA'!$G:$G,BOQ!$B469)*$G469</f>
        <v>#VALUE!</v>
      </c>
      <c r="BI469" s="53" t="e">
        <f>SUMIFS('[20]WorkDone DATA'!$L:$L,'[20]WorkDone DATA'!$N:$N,BOQ!BI$6,'[20]WorkDone DATA'!$G:$G,BOQ!$B469)*$G469</f>
        <v>#VALUE!</v>
      </c>
      <c r="BJ469" s="53" t="e">
        <f>SUMIFS('[20]WorkDone DATA'!$L:$L,'[20]WorkDone DATA'!$N:$N,BOQ!BJ$6,'[20]WorkDone DATA'!$G:$G,BOQ!$B469)*$G469</f>
        <v>#VALUE!</v>
      </c>
      <c r="BK469" s="53" t="e">
        <f>SUMIFS('[20]WorkDone DATA'!$L:$L,'[20]WorkDone DATA'!$N:$N,BOQ!BK$6,'[20]WorkDone DATA'!$G:$G,BOQ!$B469)*$G469</f>
        <v>#VALUE!</v>
      </c>
      <c r="BL469" s="53" t="e">
        <f>SUMIFS('[20]WorkDone DATA'!$L:$L,'[20]WorkDone DATA'!$N:$N,BOQ!BL$6,'[20]WorkDone DATA'!$G:$G,BOQ!$B469)*$G469</f>
        <v>#VALUE!</v>
      </c>
      <c r="BM469" s="53" t="e">
        <f>SUMIFS('[20]WorkDone DATA'!$L:$L,'[20]WorkDone DATA'!$N:$N,BOQ!BM$6,'[20]WorkDone DATA'!$G:$G,BOQ!$B469)*$G469</f>
        <v>#VALUE!</v>
      </c>
      <c r="BN469" s="53" t="e">
        <f>SUMIFS('[20]WorkDone DATA'!$L:$L,'[20]WorkDone DATA'!$N:$N,BOQ!BN$6,'[20]WorkDone DATA'!$G:$G,BOQ!$B469)*$G469</f>
        <v>#VALUE!</v>
      </c>
      <c r="BO469" s="53" t="e">
        <f>SUMIFS('[20]WorkDone DATA'!$L:$L,'[20]WorkDone DATA'!$N:$N,BOQ!BO$6,'[20]WorkDone DATA'!$G:$G,BOQ!$B469)*$G469</f>
        <v>#VALUE!</v>
      </c>
      <c r="BP469" s="53" t="e">
        <f>SUMIFS('[20]WorkDone DATA'!$L:$L,'[20]WorkDone DATA'!$N:$N,BOQ!BP$6,'[20]WorkDone DATA'!$G:$G,BOQ!$B469)*$G469</f>
        <v>#VALUE!</v>
      </c>
      <c r="BQ469" s="53" t="e">
        <f>SUMIFS('[20]WorkDone DATA'!$L:$L,'[20]WorkDone DATA'!$N:$N,BOQ!BQ$6,'[20]WorkDone DATA'!$G:$G,BOQ!$B469)*$G469</f>
        <v>#VALUE!</v>
      </c>
      <c r="BR469" s="53" t="e">
        <f>SUMIFS('[20]WorkDone DATA'!$L:$L,'[20]WorkDone DATA'!$N:$N,BOQ!BR$6,'[20]WorkDone DATA'!$G:$G,BOQ!$B469)*$G469</f>
        <v>#VALUE!</v>
      </c>
      <c r="BS469" s="53" t="e">
        <f>SUMIFS('[20]WorkDone DATA'!$L:$L,'[20]WorkDone DATA'!$N:$N,BOQ!BS$6,'[20]WorkDone DATA'!$G:$G,BOQ!$B469)*$G469</f>
        <v>#VALUE!</v>
      </c>
      <c r="BT469" s="53" t="e">
        <f>SUMIFS('[20]WorkDone DATA'!$L:$L,'[20]WorkDone DATA'!$N:$N,BOQ!BT$6,'[20]WorkDone DATA'!$G:$G,BOQ!$B469)*$G469</f>
        <v>#VALUE!</v>
      </c>
      <c r="BU469" s="53" t="e">
        <f>SUMIFS('[20]WorkDone DATA'!$L:$L,'[20]WorkDone DATA'!$N:$N,BOQ!BU$6,'[20]WorkDone DATA'!$G:$G,BOQ!$B469)*$G469</f>
        <v>#VALUE!</v>
      </c>
      <c r="BV469" s="53" t="e">
        <f>SUMIFS('[20]WorkDone DATA'!$L:$L,'[20]WorkDone DATA'!$N:$N,BOQ!BV$6,'[20]WorkDone DATA'!$G:$G,BOQ!$B469)*$G469</f>
        <v>#VALUE!</v>
      </c>
      <c r="BW469" s="53" t="e">
        <f>SUMIFS('[20]WorkDone DATA'!$L:$L,'[20]WorkDone DATA'!$N:$N,BOQ!BW$6,'[20]WorkDone DATA'!$G:$G,BOQ!$B469)*$G469</f>
        <v>#VALUE!</v>
      </c>
      <c r="BX469" s="53" t="e">
        <f>SUMIFS('[20]WorkDone DATA'!$L:$L,'[20]WorkDone DATA'!$N:$N,BOQ!BX$6,'[20]WorkDone DATA'!$G:$G,BOQ!$B469)*$G469</f>
        <v>#VALUE!</v>
      </c>
    </row>
    <row r="470" spans="1:76" ht="15.6" x14ac:dyDescent="0.35">
      <c r="A470" s="1"/>
      <c r="B470" s="42"/>
      <c r="C470" s="150" t="s">
        <v>72</v>
      </c>
      <c r="D470" s="152"/>
      <c r="E470" s="82"/>
      <c r="F470" s="45"/>
      <c r="G470" s="52"/>
      <c r="H470" s="53">
        <f t="shared" si="70"/>
        <v>0</v>
      </c>
      <c r="K470" s="214"/>
      <c r="L470" s="220" t="e">
        <f t="shared" si="71"/>
        <v>#VALUE!</v>
      </c>
      <c r="M470" s="221" t="e">
        <f t="shared" si="72"/>
        <v>#VALUE!</v>
      </c>
      <c r="N470" s="219"/>
      <c r="O470" s="214">
        <f t="shared" si="73"/>
        <v>0</v>
      </c>
      <c r="P470" s="215" t="e">
        <f t="shared" si="74"/>
        <v>#VALUE!</v>
      </c>
      <c r="R470" s="217" t="e">
        <f>SUMIFS('[20]WorkDone DATA'!$L:$L,'[20]WorkDone DATA'!$N:$N,BOQ!S$6,'[20]WorkDone DATA'!$G:$G,BOQ!$B470)</f>
        <v>#VALUE!</v>
      </c>
      <c r="S470" s="53" t="e">
        <f t="shared" si="75"/>
        <v>#VALUE!</v>
      </c>
      <c r="T470" s="217" t="e">
        <f>SUMIFS('[20]WorkDone DATA'!$L:$L,'[20]WorkDone DATA'!$N:$N,BOQ!U$6,'[20]WorkDone DATA'!$G:$G,BOQ!$B470)</f>
        <v>#VALUE!</v>
      </c>
      <c r="U470" s="53" t="e">
        <f t="shared" si="76"/>
        <v>#VALUE!</v>
      </c>
      <c r="V470" s="217"/>
      <c r="W470" s="53" t="e">
        <f>SUMIFS('[20]WorkDone DATA'!$L:$L,'[20]WorkDone DATA'!$N:$N,BOQ!W$6,'[20]WorkDone DATA'!$G:$G,BOQ!$B470)*$G470</f>
        <v>#VALUE!</v>
      </c>
      <c r="X470" s="217"/>
      <c r="Y470" s="53" t="e">
        <f>SUMIFS('[20]WorkDone DATA'!$L:$L,'[20]WorkDone DATA'!$N:$N,BOQ!Y$6,'[20]WorkDone DATA'!$G:$G,BOQ!$B470)*$G470</f>
        <v>#VALUE!</v>
      </c>
      <c r="Z470" s="217"/>
      <c r="AA470" s="53" t="e">
        <f>SUMIFS('[20]WorkDone DATA'!$L:$L,'[20]WorkDone DATA'!$N:$N,BOQ!AA$6,'[20]WorkDone DATA'!$G:$G,BOQ!$B470)*$G470</f>
        <v>#VALUE!</v>
      </c>
      <c r="AB470" s="53" t="e">
        <f>SUMIFS('[20]WorkDone DATA'!$L:$L,'[20]WorkDone DATA'!$N:$N,BOQ!AB$6,'[20]WorkDone DATA'!$G:$G,BOQ!$B470)*$G470</f>
        <v>#VALUE!</v>
      </c>
      <c r="AC470" s="53" t="e">
        <f>SUMIFS('[20]WorkDone DATA'!$L:$L,'[20]WorkDone DATA'!$N:$N,BOQ!AC$6,'[20]WorkDone DATA'!$G:$G,BOQ!$B470)*$G470</f>
        <v>#VALUE!</v>
      </c>
      <c r="AD470" s="53" t="e">
        <f>SUMIFS('[20]WorkDone DATA'!$L:$L,'[20]WorkDone DATA'!$N:$N,BOQ!AD$6,'[20]WorkDone DATA'!$G:$G,BOQ!$B470)*$G470</f>
        <v>#VALUE!</v>
      </c>
      <c r="AE470" s="53" t="e">
        <f>SUMIFS('[20]WorkDone DATA'!$L:$L,'[20]WorkDone DATA'!$N:$N,BOQ!AE$6,'[20]WorkDone DATA'!$G:$G,BOQ!$B470)*$G470</f>
        <v>#VALUE!</v>
      </c>
      <c r="AF470" s="53" t="e">
        <f>SUMIFS('[20]WorkDone DATA'!$L:$L,'[20]WorkDone DATA'!$N:$N,BOQ!AF$6,'[20]WorkDone DATA'!$G:$G,BOQ!$B470)*$G470</f>
        <v>#VALUE!</v>
      </c>
      <c r="AG470" s="53" t="e">
        <f>SUMIFS('[20]WorkDone DATA'!$L:$L,'[20]WorkDone DATA'!$N:$N,BOQ!AG$6,'[20]WorkDone DATA'!$G:$G,BOQ!$B470)*$G470</f>
        <v>#VALUE!</v>
      </c>
      <c r="AH470" s="53" t="e">
        <f>SUMIFS('[20]WorkDone DATA'!$L:$L,'[20]WorkDone DATA'!$N:$N,BOQ!AH$6,'[20]WorkDone DATA'!$G:$G,BOQ!$B470)*$G470</f>
        <v>#VALUE!</v>
      </c>
      <c r="AI470" s="53" t="e">
        <f>SUMIFS('[20]WorkDone DATA'!$L:$L,'[20]WorkDone DATA'!$N:$N,BOQ!AI$6,'[20]WorkDone DATA'!$G:$G,BOQ!$B470)*$G470</f>
        <v>#VALUE!</v>
      </c>
      <c r="AJ470" s="53" t="e">
        <f>SUMIFS('[20]WorkDone DATA'!$L:$L,'[20]WorkDone DATA'!$N:$N,BOQ!AJ$6,'[20]WorkDone DATA'!$G:$G,BOQ!$B470)*$G470</f>
        <v>#VALUE!</v>
      </c>
      <c r="AK470" s="53" t="e">
        <f>SUMIFS('[20]WorkDone DATA'!$L:$L,'[20]WorkDone DATA'!$N:$N,BOQ!AK$6,'[20]WorkDone DATA'!$G:$G,BOQ!$B470)*$G470</f>
        <v>#VALUE!</v>
      </c>
      <c r="AL470" s="53" t="e">
        <f>SUMIFS('[20]WorkDone DATA'!$L:$L,'[20]WorkDone DATA'!$N:$N,BOQ!AL$6,'[20]WorkDone DATA'!$G:$G,BOQ!$B470)*$G470</f>
        <v>#VALUE!</v>
      </c>
      <c r="AM470" s="53" t="e">
        <f>SUMIFS('[20]WorkDone DATA'!$L:$L,'[20]WorkDone DATA'!$N:$N,BOQ!AM$6,'[20]WorkDone DATA'!$G:$G,BOQ!$B470)*$G470</f>
        <v>#VALUE!</v>
      </c>
      <c r="AN470" s="53" t="e">
        <f>SUMIFS('[20]WorkDone DATA'!$L:$L,'[20]WorkDone DATA'!$N:$N,BOQ!AN$6,'[20]WorkDone DATA'!$G:$G,BOQ!$B470)*$G470</f>
        <v>#VALUE!</v>
      </c>
      <c r="AO470" s="53" t="e">
        <f>SUMIFS('[20]WorkDone DATA'!$L:$L,'[20]WorkDone DATA'!$N:$N,BOQ!AO$6,'[20]WorkDone DATA'!$G:$G,BOQ!$B470)*$G470</f>
        <v>#VALUE!</v>
      </c>
      <c r="AP470" s="53" t="e">
        <f>SUMIFS('[20]WorkDone DATA'!$L:$L,'[20]WorkDone DATA'!$N:$N,BOQ!AP$6,'[20]WorkDone DATA'!$G:$G,BOQ!$B470)*$G470</f>
        <v>#VALUE!</v>
      </c>
      <c r="AQ470" s="53" t="e">
        <f>SUMIFS('[20]WorkDone DATA'!$L:$L,'[20]WorkDone DATA'!$N:$N,BOQ!AQ$6,'[20]WorkDone DATA'!$G:$G,BOQ!$B470)*$G470</f>
        <v>#VALUE!</v>
      </c>
      <c r="AR470" s="53" t="e">
        <f>SUMIFS('[20]WorkDone DATA'!$L:$L,'[20]WorkDone DATA'!$N:$N,BOQ!AR$6,'[20]WorkDone DATA'!$G:$G,BOQ!$B470)*$G470</f>
        <v>#VALUE!</v>
      </c>
      <c r="AS470" s="53" t="e">
        <f>SUMIFS('[20]WorkDone DATA'!$L:$L,'[20]WorkDone DATA'!$N:$N,BOQ!AS$6,'[20]WorkDone DATA'!$G:$G,BOQ!$B470)*$G470</f>
        <v>#VALUE!</v>
      </c>
      <c r="AT470" s="53" t="e">
        <f>SUMIFS('[20]WorkDone DATA'!$L:$L,'[20]WorkDone DATA'!$N:$N,BOQ!AT$6,'[20]WorkDone DATA'!$G:$G,BOQ!$B470)*$G470</f>
        <v>#VALUE!</v>
      </c>
      <c r="AU470" s="53" t="e">
        <f>SUMIFS('[20]WorkDone DATA'!$L:$L,'[20]WorkDone DATA'!$N:$N,BOQ!AU$6,'[20]WorkDone DATA'!$G:$G,BOQ!$B470)*$G470</f>
        <v>#VALUE!</v>
      </c>
      <c r="AV470" s="53" t="e">
        <f>SUMIFS('[20]WorkDone DATA'!$L:$L,'[20]WorkDone DATA'!$N:$N,BOQ!AV$6,'[20]WorkDone DATA'!$G:$G,BOQ!$B470)*$G470</f>
        <v>#VALUE!</v>
      </c>
      <c r="AW470" s="53" t="e">
        <f>SUMIFS('[20]WorkDone DATA'!$L:$L,'[20]WorkDone DATA'!$N:$N,BOQ!AW$6,'[20]WorkDone DATA'!$G:$G,BOQ!$B470)*$G470</f>
        <v>#VALUE!</v>
      </c>
      <c r="AX470" s="53" t="e">
        <f>SUMIFS('[20]WorkDone DATA'!$L:$L,'[20]WorkDone DATA'!$N:$N,BOQ!AX$6,'[20]WorkDone DATA'!$G:$G,BOQ!$B470)*$G470</f>
        <v>#VALUE!</v>
      </c>
      <c r="AY470" s="53" t="e">
        <f>SUMIFS('[20]WorkDone DATA'!$L:$L,'[20]WorkDone DATA'!$N:$N,BOQ!AY$6,'[20]WorkDone DATA'!$G:$G,BOQ!$B470)*$G470</f>
        <v>#VALUE!</v>
      </c>
      <c r="AZ470" s="53" t="e">
        <f>SUMIFS('[20]WorkDone DATA'!$L:$L,'[20]WorkDone DATA'!$N:$N,BOQ!AZ$6,'[20]WorkDone DATA'!$G:$G,BOQ!$B470)*$G470</f>
        <v>#VALUE!</v>
      </c>
      <c r="BA470" s="53" t="e">
        <f>SUMIFS('[20]WorkDone DATA'!$L:$L,'[20]WorkDone DATA'!$N:$N,BOQ!BA$6,'[20]WorkDone DATA'!$G:$G,BOQ!$B470)*$G470</f>
        <v>#VALUE!</v>
      </c>
      <c r="BB470" s="53" t="e">
        <f>SUMIFS('[20]WorkDone DATA'!$L:$L,'[20]WorkDone DATA'!$N:$N,BOQ!BB$6,'[20]WorkDone DATA'!$G:$G,BOQ!$B470)*$G470</f>
        <v>#VALUE!</v>
      </c>
      <c r="BC470" s="53" t="e">
        <f>SUMIFS('[20]WorkDone DATA'!$L:$L,'[20]WorkDone DATA'!$N:$N,BOQ!BC$6,'[20]WorkDone DATA'!$G:$G,BOQ!$B470)*$G470</f>
        <v>#VALUE!</v>
      </c>
      <c r="BD470" s="53" t="e">
        <f>SUMIFS('[20]WorkDone DATA'!$L:$L,'[20]WorkDone DATA'!$N:$N,BOQ!BD$6,'[20]WorkDone DATA'!$G:$G,BOQ!$B470)*$G470</f>
        <v>#VALUE!</v>
      </c>
      <c r="BE470" s="53" t="e">
        <f>SUMIFS('[20]WorkDone DATA'!$L:$L,'[20]WorkDone DATA'!$N:$N,BOQ!BE$6,'[20]WorkDone DATA'!$G:$G,BOQ!$B470)*$G470</f>
        <v>#VALUE!</v>
      </c>
      <c r="BF470" s="53" t="e">
        <f>SUMIFS('[20]WorkDone DATA'!$L:$L,'[20]WorkDone DATA'!$N:$N,BOQ!BF$6,'[20]WorkDone DATA'!$G:$G,BOQ!$B470)*$G470</f>
        <v>#VALUE!</v>
      </c>
      <c r="BG470" s="53" t="e">
        <f>SUMIFS('[20]WorkDone DATA'!$L:$L,'[20]WorkDone DATA'!$N:$N,BOQ!BG$6,'[20]WorkDone DATA'!$G:$G,BOQ!$B470)*$G470</f>
        <v>#VALUE!</v>
      </c>
      <c r="BH470" s="53" t="e">
        <f>SUMIFS('[20]WorkDone DATA'!$L:$L,'[20]WorkDone DATA'!$N:$N,BOQ!BH$6,'[20]WorkDone DATA'!$G:$G,BOQ!$B470)*$G470</f>
        <v>#VALUE!</v>
      </c>
      <c r="BI470" s="53" t="e">
        <f>SUMIFS('[20]WorkDone DATA'!$L:$L,'[20]WorkDone DATA'!$N:$N,BOQ!BI$6,'[20]WorkDone DATA'!$G:$G,BOQ!$B470)*$G470</f>
        <v>#VALUE!</v>
      </c>
      <c r="BJ470" s="53" t="e">
        <f>SUMIFS('[20]WorkDone DATA'!$L:$L,'[20]WorkDone DATA'!$N:$N,BOQ!BJ$6,'[20]WorkDone DATA'!$G:$G,BOQ!$B470)*$G470</f>
        <v>#VALUE!</v>
      </c>
      <c r="BK470" s="53" t="e">
        <f>SUMIFS('[20]WorkDone DATA'!$L:$L,'[20]WorkDone DATA'!$N:$N,BOQ!BK$6,'[20]WorkDone DATA'!$G:$G,BOQ!$B470)*$G470</f>
        <v>#VALUE!</v>
      </c>
      <c r="BL470" s="53" t="e">
        <f>SUMIFS('[20]WorkDone DATA'!$L:$L,'[20]WorkDone DATA'!$N:$N,BOQ!BL$6,'[20]WorkDone DATA'!$G:$G,BOQ!$B470)*$G470</f>
        <v>#VALUE!</v>
      </c>
      <c r="BM470" s="53" t="e">
        <f>SUMIFS('[20]WorkDone DATA'!$L:$L,'[20]WorkDone DATA'!$N:$N,BOQ!BM$6,'[20]WorkDone DATA'!$G:$G,BOQ!$B470)*$G470</f>
        <v>#VALUE!</v>
      </c>
      <c r="BN470" s="53" t="e">
        <f>SUMIFS('[20]WorkDone DATA'!$L:$L,'[20]WorkDone DATA'!$N:$N,BOQ!BN$6,'[20]WorkDone DATA'!$G:$G,BOQ!$B470)*$G470</f>
        <v>#VALUE!</v>
      </c>
      <c r="BO470" s="53" t="e">
        <f>SUMIFS('[20]WorkDone DATA'!$L:$L,'[20]WorkDone DATA'!$N:$N,BOQ!BO$6,'[20]WorkDone DATA'!$G:$G,BOQ!$B470)*$G470</f>
        <v>#VALUE!</v>
      </c>
      <c r="BP470" s="53" t="e">
        <f>SUMIFS('[20]WorkDone DATA'!$L:$L,'[20]WorkDone DATA'!$N:$N,BOQ!BP$6,'[20]WorkDone DATA'!$G:$G,BOQ!$B470)*$G470</f>
        <v>#VALUE!</v>
      </c>
      <c r="BQ470" s="53" t="e">
        <f>SUMIFS('[20]WorkDone DATA'!$L:$L,'[20]WorkDone DATA'!$N:$N,BOQ!BQ$6,'[20]WorkDone DATA'!$G:$G,BOQ!$B470)*$G470</f>
        <v>#VALUE!</v>
      </c>
      <c r="BR470" s="53" t="e">
        <f>SUMIFS('[20]WorkDone DATA'!$L:$L,'[20]WorkDone DATA'!$N:$N,BOQ!BR$6,'[20]WorkDone DATA'!$G:$G,BOQ!$B470)*$G470</f>
        <v>#VALUE!</v>
      </c>
      <c r="BS470" s="53" t="e">
        <f>SUMIFS('[20]WorkDone DATA'!$L:$L,'[20]WorkDone DATA'!$N:$N,BOQ!BS$6,'[20]WorkDone DATA'!$G:$G,BOQ!$B470)*$G470</f>
        <v>#VALUE!</v>
      </c>
      <c r="BT470" s="53" t="e">
        <f>SUMIFS('[20]WorkDone DATA'!$L:$L,'[20]WorkDone DATA'!$N:$N,BOQ!BT$6,'[20]WorkDone DATA'!$G:$G,BOQ!$B470)*$G470</f>
        <v>#VALUE!</v>
      </c>
      <c r="BU470" s="53" t="e">
        <f>SUMIFS('[20]WorkDone DATA'!$L:$L,'[20]WorkDone DATA'!$N:$N,BOQ!BU$6,'[20]WorkDone DATA'!$G:$G,BOQ!$B470)*$G470</f>
        <v>#VALUE!</v>
      </c>
      <c r="BV470" s="53" t="e">
        <f>SUMIFS('[20]WorkDone DATA'!$L:$L,'[20]WorkDone DATA'!$N:$N,BOQ!BV$6,'[20]WorkDone DATA'!$G:$G,BOQ!$B470)*$G470</f>
        <v>#VALUE!</v>
      </c>
      <c r="BW470" s="53" t="e">
        <f>SUMIFS('[20]WorkDone DATA'!$L:$L,'[20]WorkDone DATA'!$N:$N,BOQ!BW$6,'[20]WorkDone DATA'!$G:$G,BOQ!$B470)*$G470</f>
        <v>#VALUE!</v>
      </c>
      <c r="BX470" s="53" t="e">
        <f>SUMIFS('[20]WorkDone DATA'!$L:$L,'[20]WorkDone DATA'!$N:$N,BOQ!BX$6,'[20]WorkDone DATA'!$G:$G,BOQ!$B470)*$G470</f>
        <v>#VALUE!</v>
      </c>
    </row>
    <row r="471" spans="1:76" ht="15.6" x14ac:dyDescent="0.35">
      <c r="A471" s="1" t="str">
        <f>C470</f>
        <v>6mm2 x 2 core BVX02FCV</v>
      </c>
      <c r="B471" s="42">
        <v>2.246</v>
      </c>
      <c r="C471" s="156" t="s">
        <v>11</v>
      </c>
      <c r="D471" s="152" t="s">
        <v>27</v>
      </c>
      <c r="E471" s="82" t="s">
        <v>13</v>
      </c>
      <c r="F471" s="45">
        <v>2400</v>
      </c>
      <c r="G471" s="52">
        <v>65.400000000000006</v>
      </c>
      <c r="H471" s="53">
        <f t="shared" si="70"/>
        <v>156960</v>
      </c>
      <c r="K471" s="214" t="e">
        <f t="shared" si="77"/>
        <v>#VALUE!</v>
      </c>
      <c r="L471" s="220" t="e">
        <f t="shared" si="71"/>
        <v>#VALUE!</v>
      </c>
      <c r="M471" s="221" t="e">
        <f t="shared" si="72"/>
        <v>#VALUE!</v>
      </c>
      <c r="N471" s="219"/>
      <c r="O471" s="214" t="e">
        <f t="shared" si="73"/>
        <v>#VALUE!</v>
      </c>
      <c r="P471" s="215" t="e">
        <f t="shared" si="74"/>
        <v>#VALUE!</v>
      </c>
      <c r="R471" s="217" t="e">
        <f>SUMIFS('[20]WorkDone DATA'!$L:$L,'[20]WorkDone DATA'!$N:$N,BOQ!S$6,'[20]WorkDone DATA'!$G:$G,BOQ!$B471)</f>
        <v>#VALUE!</v>
      </c>
      <c r="S471" s="53" t="e">
        <f t="shared" si="75"/>
        <v>#VALUE!</v>
      </c>
      <c r="T471" s="217" t="e">
        <f>SUMIFS('[20]WorkDone DATA'!$L:$L,'[20]WorkDone DATA'!$N:$N,BOQ!U$6,'[20]WorkDone DATA'!$G:$G,BOQ!$B471)</f>
        <v>#VALUE!</v>
      </c>
      <c r="U471" s="53" t="e">
        <f t="shared" si="76"/>
        <v>#VALUE!</v>
      </c>
      <c r="V471" s="217"/>
      <c r="W471" s="53" t="e">
        <f>SUMIFS('[20]WorkDone DATA'!$L:$L,'[20]WorkDone DATA'!$N:$N,BOQ!W$6,'[20]WorkDone DATA'!$G:$G,BOQ!$B471)*$G471</f>
        <v>#VALUE!</v>
      </c>
      <c r="X471" s="217"/>
      <c r="Y471" s="53" t="e">
        <f>SUMIFS('[20]WorkDone DATA'!$L:$L,'[20]WorkDone DATA'!$N:$N,BOQ!Y$6,'[20]WorkDone DATA'!$G:$G,BOQ!$B471)*$G471</f>
        <v>#VALUE!</v>
      </c>
      <c r="Z471" s="217"/>
      <c r="AA471" s="53" t="e">
        <f>SUMIFS('[20]WorkDone DATA'!$L:$L,'[20]WorkDone DATA'!$N:$N,BOQ!AA$6,'[20]WorkDone DATA'!$G:$G,BOQ!$B471)*$G471</f>
        <v>#VALUE!</v>
      </c>
      <c r="AB471" s="53" t="e">
        <f>SUMIFS('[20]WorkDone DATA'!$L:$L,'[20]WorkDone DATA'!$N:$N,BOQ!AB$6,'[20]WorkDone DATA'!$G:$G,BOQ!$B471)*$G471</f>
        <v>#VALUE!</v>
      </c>
      <c r="AC471" s="53" t="e">
        <f>SUMIFS('[20]WorkDone DATA'!$L:$L,'[20]WorkDone DATA'!$N:$N,BOQ!AC$6,'[20]WorkDone DATA'!$G:$G,BOQ!$B471)*$G471</f>
        <v>#VALUE!</v>
      </c>
      <c r="AD471" s="53" t="e">
        <f>SUMIFS('[20]WorkDone DATA'!$L:$L,'[20]WorkDone DATA'!$N:$N,BOQ!AD$6,'[20]WorkDone DATA'!$G:$G,BOQ!$B471)*$G471</f>
        <v>#VALUE!</v>
      </c>
      <c r="AE471" s="53" t="e">
        <f>SUMIFS('[20]WorkDone DATA'!$L:$L,'[20]WorkDone DATA'!$N:$N,BOQ!AE$6,'[20]WorkDone DATA'!$G:$G,BOQ!$B471)*$G471</f>
        <v>#VALUE!</v>
      </c>
      <c r="AF471" s="53" t="e">
        <f>SUMIFS('[20]WorkDone DATA'!$L:$L,'[20]WorkDone DATA'!$N:$N,BOQ!AF$6,'[20]WorkDone DATA'!$G:$G,BOQ!$B471)*$G471</f>
        <v>#VALUE!</v>
      </c>
      <c r="AG471" s="53" t="e">
        <f>SUMIFS('[20]WorkDone DATA'!$L:$L,'[20]WorkDone DATA'!$N:$N,BOQ!AG$6,'[20]WorkDone DATA'!$G:$G,BOQ!$B471)*$G471</f>
        <v>#VALUE!</v>
      </c>
      <c r="AH471" s="53" t="e">
        <f>SUMIFS('[20]WorkDone DATA'!$L:$L,'[20]WorkDone DATA'!$N:$N,BOQ!AH$6,'[20]WorkDone DATA'!$G:$G,BOQ!$B471)*$G471</f>
        <v>#VALUE!</v>
      </c>
      <c r="AI471" s="53" t="e">
        <f>SUMIFS('[20]WorkDone DATA'!$L:$L,'[20]WorkDone DATA'!$N:$N,BOQ!AI$6,'[20]WorkDone DATA'!$G:$G,BOQ!$B471)*$G471</f>
        <v>#VALUE!</v>
      </c>
      <c r="AJ471" s="53" t="e">
        <f>SUMIFS('[20]WorkDone DATA'!$L:$L,'[20]WorkDone DATA'!$N:$N,BOQ!AJ$6,'[20]WorkDone DATA'!$G:$G,BOQ!$B471)*$G471</f>
        <v>#VALUE!</v>
      </c>
      <c r="AK471" s="53" t="e">
        <f>SUMIFS('[20]WorkDone DATA'!$L:$L,'[20]WorkDone DATA'!$N:$N,BOQ!AK$6,'[20]WorkDone DATA'!$G:$G,BOQ!$B471)*$G471</f>
        <v>#VALUE!</v>
      </c>
      <c r="AL471" s="53" t="e">
        <f>SUMIFS('[20]WorkDone DATA'!$L:$L,'[20]WorkDone DATA'!$N:$N,BOQ!AL$6,'[20]WorkDone DATA'!$G:$G,BOQ!$B471)*$G471</f>
        <v>#VALUE!</v>
      </c>
      <c r="AM471" s="53" t="e">
        <f>SUMIFS('[20]WorkDone DATA'!$L:$L,'[20]WorkDone DATA'!$N:$N,BOQ!AM$6,'[20]WorkDone DATA'!$G:$G,BOQ!$B471)*$G471</f>
        <v>#VALUE!</v>
      </c>
      <c r="AN471" s="53" t="e">
        <f>SUMIFS('[20]WorkDone DATA'!$L:$L,'[20]WorkDone DATA'!$N:$N,BOQ!AN$6,'[20]WorkDone DATA'!$G:$G,BOQ!$B471)*$G471</f>
        <v>#VALUE!</v>
      </c>
      <c r="AO471" s="53" t="e">
        <f>SUMIFS('[20]WorkDone DATA'!$L:$L,'[20]WorkDone DATA'!$N:$N,BOQ!AO$6,'[20]WorkDone DATA'!$G:$G,BOQ!$B471)*$G471</f>
        <v>#VALUE!</v>
      </c>
      <c r="AP471" s="53" t="e">
        <f>SUMIFS('[20]WorkDone DATA'!$L:$L,'[20]WorkDone DATA'!$N:$N,BOQ!AP$6,'[20]WorkDone DATA'!$G:$G,BOQ!$B471)*$G471</f>
        <v>#VALUE!</v>
      </c>
      <c r="AQ471" s="53" t="e">
        <f>SUMIFS('[20]WorkDone DATA'!$L:$L,'[20]WorkDone DATA'!$N:$N,BOQ!AQ$6,'[20]WorkDone DATA'!$G:$G,BOQ!$B471)*$G471</f>
        <v>#VALUE!</v>
      </c>
      <c r="AR471" s="53" t="e">
        <f>SUMIFS('[20]WorkDone DATA'!$L:$L,'[20]WorkDone DATA'!$N:$N,BOQ!AR$6,'[20]WorkDone DATA'!$G:$G,BOQ!$B471)*$G471</f>
        <v>#VALUE!</v>
      </c>
      <c r="AS471" s="53" t="e">
        <f>SUMIFS('[20]WorkDone DATA'!$L:$L,'[20]WorkDone DATA'!$N:$N,BOQ!AS$6,'[20]WorkDone DATA'!$G:$G,BOQ!$B471)*$G471</f>
        <v>#VALUE!</v>
      </c>
      <c r="AT471" s="53" t="e">
        <f>SUMIFS('[20]WorkDone DATA'!$L:$L,'[20]WorkDone DATA'!$N:$N,BOQ!AT$6,'[20]WorkDone DATA'!$G:$G,BOQ!$B471)*$G471</f>
        <v>#VALUE!</v>
      </c>
      <c r="AU471" s="53" t="e">
        <f>SUMIFS('[20]WorkDone DATA'!$L:$L,'[20]WorkDone DATA'!$N:$N,BOQ!AU$6,'[20]WorkDone DATA'!$G:$G,BOQ!$B471)*$G471</f>
        <v>#VALUE!</v>
      </c>
      <c r="AV471" s="53" t="e">
        <f>SUMIFS('[20]WorkDone DATA'!$L:$L,'[20]WorkDone DATA'!$N:$N,BOQ!AV$6,'[20]WorkDone DATA'!$G:$G,BOQ!$B471)*$G471</f>
        <v>#VALUE!</v>
      </c>
      <c r="AW471" s="53" t="e">
        <f>SUMIFS('[20]WorkDone DATA'!$L:$L,'[20]WorkDone DATA'!$N:$N,BOQ!AW$6,'[20]WorkDone DATA'!$G:$G,BOQ!$B471)*$G471</f>
        <v>#VALUE!</v>
      </c>
      <c r="AX471" s="53" t="e">
        <f>SUMIFS('[20]WorkDone DATA'!$L:$L,'[20]WorkDone DATA'!$N:$N,BOQ!AX$6,'[20]WorkDone DATA'!$G:$G,BOQ!$B471)*$G471</f>
        <v>#VALUE!</v>
      </c>
      <c r="AY471" s="53" t="e">
        <f>SUMIFS('[20]WorkDone DATA'!$L:$L,'[20]WorkDone DATA'!$N:$N,BOQ!AY$6,'[20]WorkDone DATA'!$G:$G,BOQ!$B471)*$G471</f>
        <v>#VALUE!</v>
      </c>
      <c r="AZ471" s="53" t="e">
        <f>SUMIFS('[20]WorkDone DATA'!$L:$L,'[20]WorkDone DATA'!$N:$N,BOQ!AZ$6,'[20]WorkDone DATA'!$G:$G,BOQ!$B471)*$G471</f>
        <v>#VALUE!</v>
      </c>
      <c r="BA471" s="53" t="e">
        <f>SUMIFS('[20]WorkDone DATA'!$L:$L,'[20]WorkDone DATA'!$N:$N,BOQ!BA$6,'[20]WorkDone DATA'!$G:$G,BOQ!$B471)*$G471</f>
        <v>#VALUE!</v>
      </c>
      <c r="BB471" s="53" t="e">
        <f>SUMIFS('[20]WorkDone DATA'!$L:$L,'[20]WorkDone DATA'!$N:$N,BOQ!BB$6,'[20]WorkDone DATA'!$G:$G,BOQ!$B471)*$G471</f>
        <v>#VALUE!</v>
      </c>
      <c r="BC471" s="53" t="e">
        <f>SUMIFS('[20]WorkDone DATA'!$L:$L,'[20]WorkDone DATA'!$N:$N,BOQ!BC$6,'[20]WorkDone DATA'!$G:$G,BOQ!$B471)*$G471</f>
        <v>#VALUE!</v>
      </c>
      <c r="BD471" s="53" t="e">
        <f>SUMIFS('[20]WorkDone DATA'!$L:$L,'[20]WorkDone DATA'!$N:$N,BOQ!BD$6,'[20]WorkDone DATA'!$G:$G,BOQ!$B471)*$G471</f>
        <v>#VALUE!</v>
      </c>
      <c r="BE471" s="53" t="e">
        <f>SUMIFS('[20]WorkDone DATA'!$L:$L,'[20]WorkDone DATA'!$N:$N,BOQ!BE$6,'[20]WorkDone DATA'!$G:$G,BOQ!$B471)*$G471</f>
        <v>#VALUE!</v>
      </c>
      <c r="BF471" s="53" t="e">
        <f>SUMIFS('[20]WorkDone DATA'!$L:$L,'[20]WorkDone DATA'!$N:$N,BOQ!BF$6,'[20]WorkDone DATA'!$G:$G,BOQ!$B471)*$G471</f>
        <v>#VALUE!</v>
      </c>
      <c r="BG471" s="53" t="e">
        <f>SUMIFS('[20]WorkDone DATA'!$L:$L,'[20]WorkDone DATA'!$N:$N,BOQ!BG$6,'[20]WorkDone DATA'!$G:$G,BOQ!$B471)*$G471</f>
        <v>#VALUE!</v>
      </c>
      <c r="BH471" s="53" t="e">
        <f>SUMIFS('[20]WorkDone DATA'!$L:$L,'[20]WorkDone DATA'!$N:$N,BOQ!BH$6,'[20]WorkDone DATA'!$G:$G,BOQ!$B471)*$G471</f>
        <v>#VALUE!</v>
      </c>
      <c r="BI471" s="53" t="e">
        <f>SUMIFS('[20]WorkDone DATA'!$L:$L,'[20]WorkDone DATA'!$N:$N,BOQ!BI$6,'[20]WorkDone DATA'!$G:$G,BOQ!$B471)*$G471</f>
        <v>#VALUE!</v>
      </c>
      <c r="BJ471" s="53" t="e">
        <f>SUMIFS('[20]WorkDone DATA'!$L:$L,'[20]WorkDone DATA'!$N:$N,BOQ!BJ$6,'[20]WorkDone DATA'!$G:$G,BOQ!$B471)*$G471</f>
        <v>#VALUE!</v>
      </c>
      <c r="BK471" s="53" t="e">
        <f>SUMIFS('[20]WorkDone DATA'!$L:$L,'[20]WorkDone DATA'!$N:$N,BOQ!BK$6,'[20]WorkDone DATA'!$G:$G,BOQ!$B471)*$G471</f>
        <v>#VALUE!</v>
      </c>
      <c r="BL471" s="53" t="e">
        <f>SUMIFS('[20]WorkDone DATA'!$L:$L,'[20]WorkDone DATA'!$N:$N,BOQ!BL$6,'[20]WorkDone DATA'!$G:$G,BOQ!$B471)*$G471</f>
        <v>#VALUE!</v>
      </c>
      <c r="BM471" s="53" t="e">
        <f>SUMIFS('[20]WorkDone DATA'!$L:$L,'[20]WorkDone DATA'!$N:$N,BOQ!BM$6,'[20]WorkDone DATA'!$G:$G,BOQ!$B471)*$G471</f>
        <v>#VALUE!</v>
      </c>
      <c r="BN471" s="53" t="e">
        <f>SUMIFS('[20]WorkDone DATA'!$L:$L,'[20]WorkDone DATA'!$N:$N,BOQ!BN$6,'[20]WorkDone DATA'!$G:$G,BOQ!$B471)*$G471</f>
        <v>#VALUE!</v>
      </c>
      <c r="BO471" s="53" t="e">
        <f>SUMIFS('[20]WorkDone DATA'!$L:$L,'[20]WorkDone DATA'!$N:$N,BOQ!BO$6,'[20]WorkDone DATA'!$G:$G,BOQ!$B471)*$G471</f>
        <v>#VALUE!</v>
      </c>
      <c r="BP471" s="53" t="e">
        <f>SUMIFS('[20]WorkDone DATA'!$L:$L,'[20]WorkDone DATA'!$N:$N,BOQ!BP$6,'[20]WorkDone DATA'!$G:$G,BOQ!$B471)*$G471</f>
        <v>#VALUE!</v>
      </c>
      <c r="BQ471" s="53" t="e">
        <f>SUMIFS('[20]WorkDone DATA'!$L:$L,'[20]WorkDone DATA'!$N:$N,BOQ!BQ$6,'[20]WorkDone DATA'!$G:$G,BOQ!$B471)*$G471</f>
        <v>#VALUE!</v>
      </c>
      <c r="BR471" s="53" t="e">
        <f>SUMIFS('[20]WorkDone DATA'!$L:$L,'[20]WorkDone DATA'!$N:$N,BOQ!BR$6,'[20]WorkDone DATA'!$G:$G,BOQ!$B471)*$G471</f>
        <v>#VALUE!</v>
      </c>
      <c r="BS471" s="53" t="e">
        <f>SUMIFS('[20]WorkDone DATA'!$L:$L,'[20]WorkDone DATA'!$N:$N,BOQ!BS$6,'[20]WorkDone DATA'!$G:$G,BOQ!$B471)*$G471</f>
        <v>#VALUE!</v>
      </c>
      <c r="BT471" s="53" t="e">
        <f>SUMIFS('[20]WorkDone DATA'!$L:$L,'[20]WorkDone DATA'!$N:$N,BOQ!BT$6,'[20]WorkDone DATA'!$G:$G,BOQ!$B471)*$G471</f>
        <v>#VALUE!</v>
      </c>
      <c r="BU471" s="53" t="e">
        <f>SUMIFS('[20]WorkDone DATA'!$L:$L,'[20]WorkDone DATA'!$N:$N,BOQ!BU$6,'[20]WorkDone DATA'!$G:$G,BOQ!$B471)*$G471</f>
        <v>#VALUE!</v>
      </c>
      <c r="BV471" s="53" t="e">
        <f>SUMIFS('[20]WorkDone DATA'!$L:$L,'[20]WorkDone DATA'!$N:$N,BOQ!BV$6,'[20]WorkDone DATA'!$G:$G,BOQ!$B471)*$G471</f>
        <v>#VALUE!</v>
      </c>
      <c r="BW471" s="53" t="e">
        <f>SUMIFS('[20]WorkDone DATA'!$L:$L,'[20]WorkDone DATA'!$N:$N,BOQ!BW$6,'[20]WorkDone DATA'!$G:$G,BOQ!$B471)*$G471</f>
        <v>#VALUE!</v>
      </c>
      <c r="BX471" s="53" t="e">
        <f>SUMIFS('[20]WorkDone DATA'!$L:$L,'[20]WorkDone DATA'!$N:$N,BOQ!BX$6,'[20]WorkDone DATA'!$G:$G,BOQ!$B471)*$G471</f>
        <v>#VALUE!</v>
      </c>
    </row>
    <row r="472" spans="1:76" ht="15.6" x14ac:dyDescent="0.35">
      <c r="A472" s="1" t="str">
        <f>C470</f>
        <v>6mm2 x 2 core BVX02FCV</v>
      </c>
      <c r="B472" s="42">
        <v>2.2469999999999999</v>
      </c>
      <c r="C472" s="156" t="s">
        <v>53</v>
      </c>
      <c r="D472" s="152" t="s">
        <v>46</v>
      </c>
      <c r="E472" s="82" t="s">
        <v>13</v>
      </c>
      <c r="F472" s="45">
        <v>2400</v>
      </c>
      <c r="G472" s="52">
        <v>9.8699999999999992</v>
      </c>
      <c r="H472" s="53">
        <f t="shared" si="70"/>
        <v>23687.999999999996</v>
      </c>
      <c r="K472" s="214" t="e">
        <f t="shared" si="77"/>
        <v>#VALUE!</v>
      </c>
      <c r="L472" s="220" t="e">
        <f t="shared" si="71"/>
        <v>#VALUE!</v>
      </c>
      <c r="M472" s="221" t="e">
        <f t="shared" si="72"/>
        <v>#VALUE!</v>
      </c>
      <c r="N472" s="219"/>
      <c r="O472" s="214" t="e">
        <f t="shared" si="73"/>
        <v>#VALUE!</v>
      </c>
      <c r="P472" s="215" t="e">
        <f t="shared" si="74"/>
        <v>#VALUE!</v>
      </c>
      <c r="R472" s="217" t="e">
        <f>SUMIFS('[20]WorkDone DATA'!$L:$L,'[20]WorkDone DATA'!$N:$N,BOQ!S$6,'[20]WorkDone DATA'!$G:$G,BOQ!$B472)</f>
        <v>#VALUE!</v>
      </c>
      <c r="S472" s="53" t="e">
        <f t="shared" si="75"/>
        <v>#VALUE!</v>
      </c>
      <c r="T472" s="217" t="e">
        <f>SUMIFS('[20]WorkDone DATA'!$L:$L,'[20]WorkDone DATA'!$N:$N,BOQ!U$6,'[20]WorkDone DATA'!$G:$G,BOQ!$B472)</f>
        <v>#VALUE!</v>
      </c>
      <c r="U472" s="53" t="e">
        <f t="shared" si="76"/>
        <v>#VALUE!</v>
      </c>
      <c r="V472" s="217"/>
      <c r="W472" s="53" t="e">
        <f>SUMIFS('[20]WorkDone DATA'!$L:$L,'[20]WorkDone DATA'!$N:$N,BOQ!W$6,'[20]WorkDone DATA'!$G:$G,BOQ!$B472)*$G472</f>
        <v>#VALUE!</v>
      </c>
      <c r="X472" s="217"/>
      <c r="Y472" s="53" t="e">
        <f>SUMIFS('[20]WorkDone DATA'!$L:$L,'[20]WorkDone DATA'!$N:$N,BOQ!Y$6,'[20]WorkDone DATA'!$G:$G,BOQ!$B472)*$G472</f>
        <v>#VALUE!</v>
      </c>
      <c r="Z472" s="217"/>
      <c r="AA472" s="53" t="e">
        <f>SUMIFS('[20]WorkDone DATA'!$L:$L,'[20]WorkDone DATA'!$N:$N,BOQ!AA$6,'[20]WorkDone DATA'!$G:$G,BOQ!$B472)*$G472</f>
        <v>#VALUE!</v>
      </c>
      <c r="AB472" s="53" t="e">
        <f>SUMIFS('[20]WorkDone DATA'!$L:$L,'[20]WorkDone DATA'!$N:$N,BOQ!AB$6,'[20]WorkDone DATA'!$G:$G,BOQ!$B472)*$G472</f>
        <v>#VALUE!</v>
      </c>
      <c r="AC472" s="53" t="e">
        <f>SUMIFS('[20]WorkDone DATA'!$L:$L,'[20]WorkDone DATA'!$N:$N,BOQ!AC$6,'[20]WorkDone DATA'!$G:$G,BOQ!$B472)*$G472</f>
        <v>#VALUE!</v>
      </c>
      <c r="AD472" s="53" t="e">
        <f>SUMIFS('[20]WorkDone DATA'!$L:$L,'[20]WorkDone DATA'!$N:$N,BOQ!AD$6,'[20]WorkDone DATA'!$G:$G,BOQ!$B472)*$G472</f>
        <v>#VALUE!</v>
      </c>
      <c r="AE472" s="53" t="e">
        <f>SUMIFS('[20]WorkDone DATA'!$L:$L,'[20]WorkDone DATA'!$N:$N,BOQ!AE$6,'[20]WorkDone DATA'!$G:$G,BOQ!$B472)*$G472</f>
        <v>#VALUE!</v>
      </c>
      <c r="AF472" s="53" t="e">
        <f>SUMIFS('[20]WorkDone DATA'!$L:$L,'[20]WorkDone DATA'!$N:$N,BOQ!AF$6,'[20]WorkDone DATA'!$G:$G,BOQ!$B472)*$G472</f>
        <v>#VALUE!</v>
      </c>
      <c r="AG472" s="53" t="e">
        <f>SUMIFS('[20]WorkDone DATA'!$L:$L,'[20]WorkDone DATA'!$N:$N,BOQ!AG$6,'[20]WorkDone DATA'!$G:$G,BOQ!$B472)*$G472</f>
        <v>#VALUE!</v>
      </c>
      <c r="AH472" s="53" t="e">
        <f>SUMIFS('[20]WorkDone DATA'!$L:$L,'[20]WorkDone DATA'!$N:$N,BOQ!AH$6,'[20]WorkDone DATA'!$G:$G,BOQ!$B472)*$G472</f>
        <v>#VALUE!</v>
      </c>
      <c r="AI472" s="53" t="e">
        <f>SUMIFS('[20]WorkDone DATA'!$L:$L,'[20]WorkDone DATA'!$N:$N,BOQ!AI$6,'[20]WorkDone DATA'!$G:$G,BOQ!$B472)*$G472</f>
        <v>#VALUE!</v>
      </c>
      <c r="AJ472" s="53" t="e">
        <f>SUMIFS('[20]WorkDone DATA'!$L:$L,'[20]WorkDone DATA'!$N:$N,BOQ!AJ$6,'[20]WorkDone DATA'!$G:$G,BOQ!$B472)*$G472</f>
        <v>#VALUE!</v>
      </c>
      <c r="AK472" s="53" t="e">
        <f>SUMIFS('[20]WorkDone DATA'!$L:$L,'[20]WorkDone DATA'!$N:$N,BOQ!AK$6,'[20]WorkDone DATA'!$G:$G,BOQ!$B472)*$G472</f>
        <v>#VALUE!</v>
      </c>
      <c r="AL472" s="53" t="e">
        <f>SUMIFS('[20]WorkDone DATA'!$L:$L,'[20]WorkDone DATA'!$N:$N,BOQ!AL$6,'[20]WorkDone DATA'!$G:$G,BOQ!$B472)*$G472</f>
        <v>#VALUE!</v>
      </c>
      <c r="AM472" s="53" t="e">
        <f>SUMIFS('[20]WorkDone DATA'!$L:$L,'[20]WorkDone DATA'!$N:$N,BOQ!AM$6,'[20]WorkDone DATA'!$G:$G,BOQ!$B472)*$G472</f>
        <v>#VALUE!</v>
      </c>
      <c r="AN472" s="53" t="e">
        <f>SUMIFS('[20]WorkDone DATA'!$L:$L,'[20]WorkDone DATA'!$N:$N,BOQ!AN$6,'[20]WorkDone DATA'!$G:$G,BOQ!$B472)*$G472</f>
        <v>#VALUE!</v>
      </c>
      <c r="AO472" s="53" t="e">
        <f>SUMIFS('[20]WorkDone DATA'!$L:$L,'[20]WorkDone DATA'!$N:$N,BOQ!AO$6,'[20]WorkDone DATA'!$G:$G,BOQ!$B472)*$G472</f>
        <v>#VALUE!</v>
      </c>
      <c r="AP472" s="53" t="e">
        <f>SUMIFS('[20]WorkDone DATA'!$L:$L,'[20]WorkDone DATA'!$N:$N,BOQ!AP$6,'[20]WorkDone DATA'!$G:$G,BOQ!$B472)*$G472</f>
        <v>#VALUE!</v>
      </c>
      <c r="AQ472" s="53" t="e">
        <f>SUMIFS('[20]WorkDone DATA'!$L:$L,'[20]WorkDone DATA'!$N:$N,BOQ!AQ$6,'[20]WorkDone DATA'!$G:$G,BOQ!$B472)*$G472</f>
        <v>#VALUE!</v>
      </c>
      <c r="AR472" s="53" t="e">
        <f>SUMIFS('[20]WorkDone DATA'!$L:$L,'[20]WorkDone DATA'!$N:$N,BOQ!AR$6,'[20]WorkDone DATA'!$G:$G,BOQ!$B472)*$G472</f>
        <v>#VALUE!</v>
      </c>
      <c r="AS472" s="53" t="e">
        <f>SUMIFS('[20]WorkDone DATA'!$L:$L,'[20]WorkDone DATA'!$N:$N,BOQ!AS$6,'[20]WorkDone DATA'!$G:$G,BOQ!$B472)*$G472</f>
        <v>#VALUE!</v>
      </c>
      <c r="AT472" s="53" t="e">
        <f>SUMIFS('[20]WorkDone DATA'!$L:$L,'[20]WorkDone DATA'!$N:$N,BOQ!AT$6,'[20]WorkDone DATA'!$G:$G,BOQ!$B472)*$G472</f>
        <v>#VALUE!</v>
      </c>
      <c r="AU472" s="53" t="e">
        <f>SUMIFS('[20]WorkDone DATA'!$L:$L,'[20]WorkDone DATA'!$N:$N,BOQ!AU$6,'[20]WorkDone DATA'!$G:$G,BOQ!$B472)*$G472</f>
        <v>#VALUE!</v>
      </c>
      <c r="AV472" s="53" t="e">
        <f>SUMIFS('[20]WorkDone DATA'!$L:$L,'[20]WorkDone DATA'!$N:$N,BOQ!AV$6,'[20]WorkDone DATA'!$G:$G,BOQ!$B472)*$G472</f>
        <v>#VALUE!</v>
      </c>
      <c r="AW472" s="53" t="e">
        <f>SUMIFS('[20]WorkDone DATA'!$L:$L,'[20]WorkDone DATA'!$N:$N,BOQ!AW$6,'[20]WorkDone DATA'!$G:$G,BOQ!$B472)*$G472</f>
        <v>#VALUE!</v>
      </c>
      <c r="AX472" s="53" t="e">
        <f>SUMIFS('[20]WorkDone DATA'!$L:$L,'[20]WorkDone DATA'!$N:$N,BOQ!AX$6,'[20]WorkDone DATA'!$G:$G,BOQ!$B472)*$G472</f>
        <v>#VALUE!</v>
      </c>
      <c r="AY472" s="53" t="e">
        <f>SUMIFS('[20]WorkDone DATA'!$L:$L,'[20]WorkDone DATA'!$N:$N,BOQ!AY$6,'[20]WorkDone DATA'!$G:$G,BOQ!$B472)*$G472</f>
        <v>#VALUE!</v>
      </c>
      <c r="AZ472" s="53" t="e">
        <f>SUMIFS('[20]WorkDone DATA'!$L:$L,'[20]WorkDone DATA'!$N:$N,BOQ!AZ$6,'[20]WorkDone DATA'!$G:$G,BOQ!$B472)*$G472</f>
        <v>#VALUE!</v>
      </c>
      <c r="BA472" s="53" t="e">
        <f>SUMIFS('[20]WorkDone DATA'!$L:$L,'[20]WorkDone DATA'!$N:$N,BOQ!BA$6,'[20]WorkDone DATA'!$G:$G,BOQ!$B472)*$G472</f>
        <v>#VALUE!</v>
      </c>
      <c r="BB472" s="53" t="e">
        <f>SUMIFS('[20]WorkDone DATA'!$L:$L,'[20]WorkDone DATA'!$N:$N,BOQ!BB$6,'[20]WorkDone DATA'!$G:$G,BOQ!$B472)*$G472</f>
        <v>#VALUE!</v>
      </c>
      <c r="BC472" s="53" t="e">
        <f>SUMIFS('[20]WorkDone DATA'!$L:$L,'[20]WorkDone DATA'!$N:$N,BOQ!BC$6,'[20]WorkDone DATA'!$G:$G,BOQ!$B472)*$G472</f>
        <v>#VALUE!</v>
      </c>
      <c r="BD472" s="53" t="e">
        <f>SUMIFS('[20]WorkDone DATA'!$L:$L,'[20]WorkDone DATA'!$N:$N,BOQ!BD$6,'[20]WorkDone DATA'!$G:$G,BOQ!$B472)*$G472</f>
        <v>#VALUE!</v>
      </c>
      <c r="BE472" s="53" t="e">
        <f>SUMIFS('[20]WorkDone DATA'!$L:$L,'[20]WorkDone DATA'!$N:$N,BOQ!BE$6,'[20]WorkDone DATA'!$G:$G,BOQ!$B472)*$G472</f>
        <v>#VALUE!</v>
      </c>
      <c r="BF472" s="53" t="e">
        <f>SUMIFS('[20]WorkDone DATA'!$L:$L,'[20]WorkDone DATA'!$N:$N,BOQ!BF$6,'[20]WorkDone DATA'!$G:$G,BOQ!$B472)*$G472</f>
        <v>#VALUE!</v>
      </c>
      <c r="BG472" s="53" t="e">
        <f>SUMIFS('[20]WorkDone DATA'!$L:$L,'[20]WorkDone DATA'!$N:$N,BOQ!BG$6,'[20]WorkDone DATA'!$G:$G,BOQ!$B472)*$G472</f>
        <v>#VALUE!</v>
      </c>
      <c r="BH472" s="53" t="e">
        <f>SUMIFS('[20]WorkDone DATA'!$L:$L,'[20]WorkDone DATA'!$N:$N,BOQ!BH$6,'[20]WorkDone DATA'!$G:$G,BOQ!$B472)*$G472</f>
        <v>#VALUE!</v>
      </c>
      <c r="BI472" s="53" t="e">
        <f>SUMIFS('[20]WorkDone DATA'!$L:$L,'[20]WorkDone DATA'!$N:$N,BOQ!BI$6,'[20]WorkDone DATA'!$G:$G,BOQ!$B472)*$G472</f>
        <v>#VALUE!</v>
      </c>
      <c r="BJ472" s="53" t="e">
        <f>SUMIFS('[20]WorkDone DATA'!$L:$L,'[20]WorkDone DATA'!$N:$N,BOQ!BJ$6,'[20]WorkDone DATA'!$G:$G,BOQ!$B472)*$G472</f>
        <v>#VALUE!</v>
      </c>
      <c r="BK472" s="53" t="e">
        <f>SUMIFS('[20]WorkDone DATA'!$L:$L,'[20]WorkDone DATA'!$N:$N,BOQ!BK$6,'[20]WorkDone DATA'!$G:$G,BOQ!$B472)*$G472</f>
        <v>#VALUE!</v>
      </c>
      <c r="BL472" s="53" t="e">
        <f>SUMIFS('[20]WorkDone DATA'!$L:$L,'[20]WorkDone DATA'!$N:$N,BOQ!BL$6,'[20]WorkDone DATA'!$G:$G,BOQ!$B472)*$G472</f>
        <v>#VALUE!</v>
      </c>
      <c r="BM472" s="53" t="e">
        <f>SUMIFS('[20]WorkDone DATA'!$L:$L,'[20]WorkDone DATA'!$N:$N,BOQ!BM$6,'[20]WorkDone DATA'!$G:$G,BOQ!$B472)*$G472</f>
        <v>#VALUE!</v>
      </c>
      <c r="BN472" s="53" t="e">
        <f>SUMIFS('[20]WorkDone DATA'!$L:$L,'[20]WorkDone DATA'!$N:$N,BOQ!BN$6,'[20]WorkDone DATA'!$G:$G,BOQ!$B472)*$G472</f>
        <v>#VALUE!</v>
      </c>
      <c r="BO472" s="53" t="e">
        <f>SUMIFS('[20]WorkDone DATA'!$L:$L,'[20]WorkDone DATA'!$N:$N,BOQ!BO$6,'[20]WorkDone DATA'!$G:$G,BOQ!$B472)*$G472</f>
        <v>#VALUE!</v>
      </c>
      <c r="BP472" s="53" t="e">
        <f>SUMIFS('[20]WorkDone DATA'!$L:$L,'[20]WorkDone DATA'!$N:$N,BOQ!BP$6,'[20]WorkDone DATA'!$G:$G,BOQ!$B472)*$G472</f>
        <v>#VALUE!</v>
      </c>
      <c r="BQ472" s="53" t="e">
        <f>SUMIFS('[20]WorkDone DATA'!$L:$L,'[20]WorkDone DATA'!$N:$N,BOQ!BQ$6,'[20]WorkDone DATA'!$G:$G,BOQ!$B472)*$G472</f>
        <v>#VALUE!</v>
      </c>
      <c r="BR472" s="53" t="e">
        <f>SUMIFS('[20]WorkDone DATA'!$L:$L,'[20]WorkDone DATA'!$N:$N,BOQ!BR$6,'[20]WorkDone DATA'!$G:$G,BOQ!$B472)*$G472</f>
        <v>#VALUE!</v>
      </c>
      <c r="BS472" s="53" t="e">
        <f>SUMIFS('[20]WorkDone DATA'!$L:$L,'[20]WorkDone DATA'!$N:$N,BOQ!BS$6,'[20]WorkDone DATA'!$G:$G,BOQ!$B472)*$G472</f>
        <v>#VALUE!</v>
      </c>
      <c r="BT472" s="53" t="e">
        <f>SUMIFS('[20]WorkDone DATA'!$L:$L,'[20]WorkDone DATA'!$N:$N,BOQ!BT$6,'[20]WorkDone DATA'!$G:$G,BOQ!$B472)*$G472</f>
        <v>#VALUE!</v>
      </c>
      <c r="BU472" s="53" t="e">
        <f>SUMIFS('[20]WorkDone DATA'!$L:$L,'[20]WorkDone DATA'!$N:$N,BOQ!BU$6,'[20]WorkDone DATA'!$G:$G,BOQ!$B472)*$G472</f>
        <v>#VALUE!</v>
      </c>
      <c r="BV472" s="53" t="e">
        <f>SUMIFS('[20]WorkDone DATA'!$L:$L,'[20]WorkDone DATA'!$N:$N,BOQ!BV$6,'[20]WorkDone DATA'!$G:$G,BOQ!$B472)*$G472</f>
        <v>#VALUE!</v>
      </c>
      <c r="BW472" s="53" t="e">
        <f>SUMIFS('[20]WorkDone DATA'!$L:$L,'[20]WorkDone DATA'!$N:$N,BOQ!BW$6,'[20]WorkDone DATA'!$G:$G,BOQ!$B472)*$G472</f>
        <v>#VALUE!</v>
      </c>
      <c r="BX472" s="53" t="e">
        <f>SUMIFS('[20]WorkDone DATA'!$L:$L,'[20]WorkDone DATA'!$N:$N,BOQ!BX$6,'[20]WorkDone DATA'!$G:$G,BOQ!$B472)*$G472</f>
        <v>#VALUE!</v>
      </c>
    </row>
    <row r="473" spans="1:76" ht="15.6" x14ac:dyDescent="0.35">
      <c r="A473" s="1"/>
      <c r="B473" s="42"/>
      <c r="C473" s="150" t="s">
        <v>33</v>
      </c>
      <c r="D473" s="152"/>
      <c r="E473" s="82"/>
      <c r="F473" s="45"/>
      <c r="G473" s="52"/>
      <c r="H473" s="53">
        <f t="shared" si="70"/>
        <v>0</v>
      </c>
      <c r="K473" s="214"/>
      <c r="L473" s="220" t="e">
        <f t="shared" si="71"/>
        <v>#VALUE!</v>
      </c>
      <c r="M473" s="221" t="e">
        <f t="shared" si="72"/>
        <v>#VALUE!</v>
      </c>
      <c r="N473" s="219"/>
      <c r="O473" s="214">
        <f t="shared" si="73"/>
        <v>0</v>
      </c>
      <c r="P473" s="215" t="e">
        <f t="shared" si="74"/>
        <v>#VALUE!</v>
      </c>
      <c r="R473" s="217" t="e">
        <f>SUMIFS('[20]WorkDone DATA'!$L:$L,'[20]WorkDone DATA'!$N:$N,BOQ!S$6,'[20]WorkDone DATA'!$G:$G,BOQ!$B473)</f>
        <v>#VALUE!</v>
      </c>
      <c r="S473" s="53" t="e">
        <f t="shared" si="75"/>
        <v>#VALUE!</v>
      </c>
      <c r="T473" s="217" t="e">
        <f>SUMIFS('[20]WorkDone DATA'!$L:$L,'[20]WorkDone DATA'!$N:$N,BOQ!U$6,'[20]WorkDone DATA'!$G:$G,BOQ!$B473)</f>
        <v>#VALUE!</v>
      </c>
      <c r="U473" s="53" t="e">
        <f t="shared" si="76"/>
        <v>#VALUE!</v>
      </c>
      <c r="V473" s="217"/>
      <c r="W473" s="53" t="e">
        <f>SUMIFS('[20]WorkDone DATA'!$L:$L,'[20]WorkDone DATA'!$N:$N,BOQ!W$6,'[20]WorkDone DATA'!$G:$G,BOQ!$B473)*$G473</f>
        <v>#VALUE!</v>
      </c>
      <c r="X473" s="217"/>
      <c r="Y473" s="53" t="e">
        <f>SUMIFS('[20]WorkDone DATA'!$L:$L,'[20]WorkDone DATA'!$N:$N,BOQ!Y$6,'[20]WorkDone DATA'!$G:$G,BOQ!$B473)*$G473</f>
        <v>#VALUE!</v>
      </c>
      <c r="Z473" s="217"/>
      <c r="AA473" s="53" t="e">
        <f>SUMIFS('[20]WorkDone DATA'!$L:$L,'[20]WorkDone DATA'!$N:$N,BOQ!AA$6,'[20]WorkDone DATA'!$G:$G,BOQ!$B473)*$G473</f>
        <v>#VALUE!</v>
      </c>
      <c r="AB473" s="53" t="e">
        <f>SUMIFS('[20]WorkDone DATA'!$L:$L,'[20]WorkDone DATA'!$N:$N,BOQ!AB$6,'[20]WorkDone DATA'!$G:$G,BOQ!$B473)*$G473</f>
        <v>#VALUE!</v>
      </c>
      <c r="AC473" s="53" t="e">
        <f>SUMIFS('[20]WorkDone DATA'!$L:$L,'[20]WorkDone DATA'!$N:$N,BOQ!AC$6,'[20]WorkDone DATA'!$G:$G,BOQ!$B473)*$G473</f>
        <v>#VALUE!</v>
      </c>
      <c r="AD473" s="53" t="e">
        <f>SUMIFS('[20]WorkDone DATA'!$L:$L,'[20]WorkDone DATA'!$N:$N,BOQ!AD$6,'[20]WorkDone DATA'!$G:$G,BOQ!$B473)*$G473</f>
        <v>#VALUE!</v>
      </c>
      <c r="AE473" s="53" t="e">
        <f>SUMIFS('[20]WorkDone DATA'!$L:$L,'[20]WorkDone DATA'!$N:$N,BOQ!AE$6,'[20]WorkDone DATA'!$G:$G,BOQ!$B473)*$G473</f>
        <v>#VALUE!</v>
      </c>
      <c r="AF473" s="53" t="e">
        <f>SUMIFS('[20]WorkDone DATA'!$L:$L,'[20]WorkDone DATA'!$N:$N,BOQ!AF$6,'[20]WorkDone DATA'!$G:$G,BOQ!$B473)*$G473</f>
        <v>#VALUE!</v>
      </c>
      <c r="AG473" s="53" t="e">
        <f>SUMIFS('[20]WorkDone DATA'!$L:$L,'[20]WorkDone DATA'!$N:$N,BOQ!AG$6,'[20]WorkDone DATA'!$G:$G,BOQ!$B473)*$G473</f>
        <v>#VALUE!</v>
      </c>
      <c r="AH473" s="53" t="e">
        <f>SUMIFS('[20]WorkDone DATA'!$L:$L,'[20]WorkDone DATA'!$N:$N,BOQ!AH$6,'[20]WorkDone DATA'!$G:$G,BOQ!$B473)*$G473</f>
        <v>#VALUE!</v>
      </c>
      <c r="AI473" s="53" t="e">
        <f>SUMIFS('[20]WorkDone DATA'!$L:$L,'[20]WorkDone DATA'!$N:$N,BOQ!AI$6,'[20]WorkDone DATA'!$G:$G,BOQ!$B473)*$G473</f>
        <v>#VALUE!</v>
      </c>
      <c r="AJ473" s="53" t="e">
        <f>SUMIFS('[20]WorkDone DATA'!$L:$L,'[20]WorkDone DATA'!$N:$N,BOQ!AJ$6,'[20]WorkDone DATA'!$G:$G,BOQ!$B473)*$G473</f>
        <v>#VALUE!</v>
      </c>
      <c r="AK473" s="53" t="e">
        <f>SUMIFS('[20]WorkDone DATA'!$L:$L,'[20]WorkDone DATA'!$N:$N,BOQ!AK$6,'[20]WorkDone DATA'!$G:$G,BOQ!$B473)*$G473</f>
        <v>#VALUE!</v>
      </c>
      <c r="AL473" s="53" t="e">
        <f>SUMIFS('[20]WorkDone DATA'!$L:$L,'[20]WorkDone DATA'!$N:$N,BOQ!AL$6,'[20]WorkDone DATA'!$G:$G,BOQ!$B473)*$G473</f>
        <v>#VALUE!</v>
      </c>
      <c r="AM473" s="53" t="e">
        <f>SUMIFS('[20]WorkDone DATA'!$L:$L,'[20]WorkDone DATA'!$N:$N,BOQ!AM$6,'[20]WorkDone DATA'!$G:$G,BOQ!$B473)*$G473</f>
        <v>#VALUE!</v>
      </c>
      <c r="AN473" s="53" t="e">
        <f>SUMIFS('[20]WorkDone DATA'!$L:$L,'[20]WorkDone DATA'!$N:$N,BOQ!AN$6,'[20]WorkDone DATA'!$G:$G,BOQ!$B473)*$G473</f>
        <v>#VALUE!</v>
      </c>
      <c r="AO473" s="53" t="e">
        <f>SUMIFS('[20]WorkDone DATA'!$L:$L,'[20]WorkDone DATA'!$N:$N,BOQ!AO$6,'[20]WorkDone DATA'!$G:$G,BOQ!$B473)*$G473</f>
        <v>#VALUE!</v>
      </c>
      <c r="AP473" s="53" t="e">
        <f>SUMIFS('[20]WorkDone DATA'!$L:$L,'[20]WorkDone DATA'!$N:$N,BOQ!AP$6,'[20]WorkDone DATA'!$G:$G,BOQ!$B473)*$G473</f>
        <v>#VALUE!</v>
      </c>
      <c r="AQ473" s="53" t="e">
        <f>SUMIFS('[20]WorkDone DATA'!$L:$L,'[20]WorkDone DATA'!$N:$N,BOQ!AQ$6,'[20]WorkDone DATA'!$G:$G,BOQ!$B473)*$G473</f>
        <v>#VALUE!</v>
      </c>
      <c r="AR473" s="53" t="e">
        <f>SUMIFS('[20]WorkDone DATA'!$L:$L,'[20]WorkDone DATA'!$N:$N,BOQ!AR$6,'[20]WorkDone DATA'!$G:$G,BOQ!$B473)*$G473</f>
        <v>#VALUE!</v>
      </c>
      <c r="AS473" s="53" t="e">
        <f>SUMIFS('[20]WorkDone DATA'!$L:$L,'[20]WorkDone DATA'!$N:$N,BOQ!AS$6,'[20]WorkDone DATA'!$G:$G,BOQ!$B473)*$G473</f>
        <v>#VALUE!</v>
      </c>
      <c r="AT473" s="53" t="e">
        <f>SUMIFS('[20]WorkDone DATA'!$L:$L,'[20]WorkDone DATA'!$N:$N,BOQ!AT$6,'[20]WorkDone DATA'!$G:$G,BOQ!$B473)*$G473</f>
        <v>#VALUE!</v>
      </c>
      <c r="AU473" s="53" t="e">
        <f>SUMIFS('[20]WorkDone DATA'!$L:$L,'[20]WorkDone DATA'!$N:$N,BOQ!AU$6,'[20]WorkDone DATA'!$G:$G,BOQ!$B473)*$G473</f>
        <v>#VALUE!</v>
      </c>
      <c r="AV473" s="53" t="e">
        <f>SUMIFS('[20]WorkDone DATA'!$L:$L,'[20]WorkDone DATA'!$N:$N,BOQ!AV$6,'[20]WorkDone DATA'!$G:$G,BOQ!$B473)*$G473</f>
        <v>#VALUE!</v>
      </c>
      <c r="AW473" s="53" t="e">
        <f>SUMIFS('[20]WorkDone DATA'!$L:$L,'[20]WorkDone DATA'!$N:$N,BOQ!AW$6,'[20]WorkDone DATA'!$G:$G,BOQ!$B473)*$G473</f>
        <v>#VALUE!</v>
      </c>
      <c r="AX473" s="53" t="e">
        <f>SUMIFS('[20]WorkDone DATA'!$L:$L,'[20]WorkDone DATA'!$N:$N,BOQ!AX$6,'[20]WorkDone DATA'!$G:$G,BOQ!$B473)*$G473</f>
        <v>#VALUE!</v>
      </c>
      <c r="AY473" s="53" t="e">
        <f>SUMIFS('[20]WorkDone DATA'!$L:$L,'[20]WorkDone DATA'!$N:$N,BOQ!AY$6,'[20]WorkDone DATA'!$G:$G,BOQ!$B473)*$G473</f>
        <v>#VALUE!</v>
      </c>
      <c r="AZ473" s="53" t="e">
        <f>SUMIFS('[20]WorkDone DATA'!$L:$L,'[20]WorkDone DATA'!$N:$N,BOQ!AZ$6,'[20]WorkDone DATA'!$G:$G,BOQ!$B473)*$G473</f>
        <v>#VALUE!</v>
      </c>
      <c r="BA473" s="53" t="e">
        <f>SUMIFS('[20]WorkDone DATA'!$L:$L,'[20]WorkDone DATA'!$N:$N,BOQ!BA$6,'[20]WorkDone DATA'!$G:$G,BOQ!$B473)*$G473</f>
        <v>#VALUE!</v>
      </c>
      <c r="BB473" s="53" t="e">
        <f>SUMIFS('[20]WorkDone DATA'!$L:$L,'[20]WorkDone DATA'!$N:$N,BOQ!BB$6,'[20]WorkDone DATA'!$G:$G,BOQ!$B473)*$G473</f>
        <v>#VALUE!</v>
      </c>
      <c r="BC473" s="53" t="e">
        <f>SUMIFS('[20]WorkDone DATA'!$L:$L,'[20]WorkDone DATA'!$N:$N,BOQ!BC$6,'[20]WorkDone DATA'!$G:$G,BOQ!$B473)*$G473</f>
        <v>#VALUE!</v>
      </c>
      <c r="BD473" s="53" t="e">
        <f>SUMIFS('[20]WorkDone DATA'!$L:$L,'[20]WorkDone DATA'!$N:$N,BOQ!BD$6,'[20]WorkDone DATA'!$G:$G,BOQ!$B473)*$G473</f>
        <v>#VALUE!</v>
      </c>
      <c r="BE473" s="53" t="e">
        <f>SUMIFS('[20]WorkDone DATA'!$L:$L,'[20]WorkDone DATA'!$N:$N,BOQ!BE$6,'[20]WorkDone DATA'!$G:$G,BOQ!$B473)*$G473</f>
        <v>#VALUE!</v>
      </c>
      <c r="BF473" s="53" t="e">
        <f>SUMIFS('[20]WorkDone DATA'!$L:$L,'[20]WorkDone DATA'!$N:$N,BOQ!BF$6,'[20]WorkDone DATA'!$G:$G,BOQ!$B473)*$G473</f>
        <v>#VALUE!</v>
      </c>
      <c r="BG473" s="53" t="e">
        <f>SUMIFS('[20]WorkDone DATA'!$L:$L,'[20]WorkDone DATA'!$N:$N,BOQ!BG$6,'[20]WorkDone DATA'!$G:$G,BOQ!$B473)*$G473</f>
        <v>#VALUE!</v>
      </c>
      <c r="BH473" s="53" t="e">
        <f>SUMIFS('[20]WorkDone DATA'!$L:$L,'[20]WorkDone DATA'!$N:$N,BOQ!BH$6,'[20]WorkDone DATA'!$G:$G,BOQ!$B473)*$G473</f>
        <v>#VALUE!</v>
      </c>
      <c r="BI473" s="53" t="e">
        <f>SUMIFS('[20]WorkDone DATA'!$L:$L,'[20]WorkDone DATA'!$N:$N,BOQ!BI$6,'[20]WorkDone DATA'!$G:$G,BOQ!$B473)*$G473</f>
        <v>#VALUE!</v>
      </c>
      <c r="BJ473" s="53" t="e">
        <f>SUMIFS('[20]WorkDone DATA'!$L:$L,'[20]WorkDone DATA'!$N:$N,BOQ!BJ$6,'[20]WorkDone DATA'!$G:$G,BOQ!$B473)*$G473</f>
        <v>#VALUE!</v>
      </c>
      <c r="BK473" s="53" t="e">
        <f>SUMIFS('[20]WorkDone DATA'!$L:$L,'[20]WorkDone DATA'!$N:$N,BOQ!BK$6,'[20]WorkDone DATA'!$G:$G,BOQ!$B473)*$G473</f>
        <v>#VALUE!</v>
      </c>
      <c r="BL473" s="53" t="e">
        <f>SUMIFS('[20]WorkDone DATA'!$L:$L,'[20]WorkDone DATA'!$N:$N,BOQ!BL$6,'[20]WorkDone DATA'!$G:$G,BOQ!$B473)*$G473</f>
        <v>#VALUE!</v>
      </c>
      <c r="BM473" s="53" t="e">
        <f>SUMIFS('[20]WorkDone DATA'!$L:$L,'[20]WorkDone DATA'!$N:$N,BOQ!BM$6,'[20]WorkDone DATA'!$G:$G,BOQ!$B473)*$G473</f>
        <v>#VALUE!</v>
      </c>
      <c r="BN473" s="53" t="e">
        <f>SUMIFS('[20]WorkDone DATA'!$L:$L,'[20]WorkDone DATA'!$N:$N,BOQ!BN$6,'[20]WorkDone DATA'!$G:$G,BOQ!$B473)*$G473</f>
        <v>#VALUE!</v>
      </c>
      <c r="BO473" s="53" t="e">
        <f>SUMIFS('[20]WorkDone DATA'!$L:$L,'[20]WorkDone DATA'!$N:$N,BOQ!BO$6,'[20]WorkDone DATA'!$G:$G,BOQ!$B473)*$G473</f>
        <v>#VALUE!</v>
      </c>
      <c r="BP473" s="53" t="e">
        <f>SUMIFS('[20]WorkDone DATA'!$L:$L,'[20]WorkDone DATA'!$N:$N,BOQ!BP$6,'[20]WorkDone DATA'!$G:$G,BOQ!$B473)*$G473</f>
        <v>#VALUE!</v>
      </c>
      <c r="BQ473" s="53" t="e">
        <f>SUMIFS('[20]WorkDone DATA'!$L:$L,'[20]WorkDone DATA'!$N:$N,BOQ!BQ$6,'[20]WorkDone DATA'!$G:$G,BOQ!$B473)*$G473</f>
        <v>#VALUE!</v>
      </c>
      <c r="BR473" s="53" t="e">
        <f>SUMIFS('[20]WorkDone DATA'!$L:$L,'[20]WorkDone DATA'!$N:$N,BOQ!BR$6,'[20]WorkDone DATA'!$G:$G,BOQ!$B473)*$G473</f>
        <v>#VALUE!</v>
      </c>
      <c r="BS473" s="53" t="e">
        <f>SUMIFS('[20]WorkDone DATA'!$L:$L,'[20]WorkDone DATA'!$N:$N,BOQ!BS$6,'[20]WorkDone DATA'!$G:$G,BOQ!$B473)*$G473</f>
        <v>#VALUE!</v>
      </c>
      <c r="BT473" s="53" t="e">
        <f>SUMIFS('[20]WorkDone DATA'!$L:$L,'[20]WorkDone DATA'!$N:$N,BOQ!BT$6,'[20]WorkDone DATA'!$G:$G,BOQ!$B473)*$G473</f>
        <v>#VALUE!</v>
      </c>
      <c r="BU473" s="53" t="e">
        <f>SUMIFS('[20]WorkDone DATA'!$L:$L,'[20]WorkDone DATA'!$N:$N,BOQ!BU$6,'[20]WorkDone DATA'!$G:$G,BOQ!$B473)*$G473</f>
        <v>#VALUE!</v>
      </c>
      <c r="BV473" s="53" t="e">
        <f>SUMIFS('[20]WorkDone DATA'!$L:$L,'[20]WorkDone DATA'!$N:$N,BOQ!BV$6,'[20]WorkDone DATA'!$G:$G,BOQ!$B473)*$G473</f>
        <v>#VALUE!</v>
      </c>
      <c r="BW473" s="53" t="e">
        <f>SUMIFS('[20]WorkDone DATA'!$L:$L,'[20]WorkDone DATA'!$N:$N,BOQ!BW$6,'[20]WorkDone DATA'!$G:$G,BOQ!$B473)*$G473</f>
        <v>#VALUE!</v>
      </c>
      <c r="BX473" s="53" t="e">
        <f>SUMIFS('[20]WorkDone DATA'!$L:$L,'[20]WorkDone DATA'!$N:$N,BOQ!BX$6,'[20]WorkDone DATA'!$G:$G,BOQ!$B473)*$G473</f>
        <v>#VALUE!</v>
      </c>
    </row>
    <row r="474" spans="1:76" ht="15.6" x14ac:dyDescent="0.35">
      <c r="A474" s="1" t="str">
        <f>C473</f>
        <v>16mm2 x 2core   (BVX02HCV</v>
      </c>
      <c r="B474" s="42">
        <v>2.2480000000000002</v>
      </c>
      <c r="C474" s="156" t="s">
        <v>11</v>
      </c>
      <c r="D474" s="152" t="s">
        <v>27</v>
      </c>
      <c r="E474" s="82" t="s">
        <v>13</v>
      </c>
      <c r="F474" s="45">
        <v>6179</v>
      </c>
      <c r="G474" s="52">
        <v>104.86</v>
      </c>
      <c r="H474" s="53">
        <f t="shared" si="70"/>
        <v>647929.93999999994</v>
      </c>
      <c r="K474" s="214" t="e">
        <f t="shared" si="77"/>
        <v>#VALUE!</v>
      </c>
      <c r="L474" s="220" t="e">
        <f t="shared" si="71"/>
        <v>#VALUE!</v>
      </c>
      <c r="M474" s="221" t="e">
        <f t="shared" si="72"/>
        <v>#VALUE!</v>
      </c>
      <c r="N474" s="219"/>
      <c r="O474" s="214" t="e">
        <f t="shared" si="73"/>
        <v>#VALUE!</v>
      </c>
      <c r="P474" s="215" t="e">
        <f t="shared" si="74"/>
        <v>#VALUE!</v>
      </c>
      <c r="R474" s="217" t="e">
        <f>SUMIFS('[20]WorkDone DATA'!$L:$L,'[20]WorkDone DATA'!$N:$N,BOQ!S$6,'[20]WorkDone DATA'!$G:$G,BOQ!$B474)</f>
        <v>#VALUE!</v>
      </c>
      <c r="S474" s="53" t="e">
        <f t="shared" si="75"/>
        <v>#VALUE!</v>
      </c>
      <c r="T474" s="217" t="e">
        <f>SUMIFS('[20]WorkDone DATA'!$L:$L,'[20]WorkDone DATA'!$N:$N,BOQ!U$6,'[20]WorkDone DATA'!$G:$G,BOQ!$B474)</f>
        <v>#VALUE!</v>
      </c>
      <c r="U474" s="53" t="e">
        <f t="shared" si="76"/>
        <v>#VALUE!</v>
      </c>
      <c r="V474" s="217"/>
      <c r="W474" s="53" t="e">
        <f>SUMIFS('[20]WorkDone DATA'!$L:$L,'[20]WorkDone DATA'!$N:$N,BOQ!W$6,'[20]WorkDone DATA'!$G:$G,BOQ!$B474)*$G474</f>
        <v>#VALUE!</v>
      </c>
      <c r="X474" s="217"/>
      <c r="Y474" s="53" t="e">
        <f>SUMIFS('[20]WorkDone DATA'!$L:$L,'[20]WorkDone DATA'!$N:$N,BOQ!Y$6,'[20]WorkDone DATA'!$G:$G,BOQ!$B474)*$G474</f>
        <v>#VALUE!</v>
      </c>
      <c r="Z474" s="217"/>
      <c r="AA474" s="53" t="e">
        <f>SUMIFS('[20]WorkDone DATA'!$L:$L,'[20]WorkDone DATA'!$N:$N,BOQ!AA$6,'[20]WorkDone DATA'!$G:$G,BOQ!$B474)*$G474</f>
        <v>#VALUE!</v>
      </c>
      <c r="AB474" s="53" t="e">
        <f>SUMIFS('[20]WorkDone DATA'!$L:$L,'[20]WorkDone DATA'!$N:$N,BOQ!AB$6,'[20]WorkDone DATA'!$G:$G,BOQ!$B474)*$G474</f>
        <v>#VALUE!</v>
      </c>
      <c r="AC474" s="53" t="e">
        <f>SUMIFS('[20]WorkDone DATA'!$L:$L,'[20]WorkDone DATA'!$N:$N,BOQ!AC$6,'[20]WorkDone DATA'!$G:$G,BOQ!$B474)*$G474</f>
        <v>#VALUE!</v>
      </c>
      <c r="AD474" s="53" t="e">
        <f>SUMIFS('[20]WorkDone DATA'!$L:$L,'[20]WorkDone DATA'!$N:$N,BOQ!AD$6,'[20]WorkDone DATA'!$G:$G,BOQ!$B474)*$G474</f>
        <v>#VALUE!</v>
      </c>
      <c r="AE474" s="53" t="e">
        <f>SUMIFS('[20]WorkDone DATA'!$L:$L,'[20]WorkDone DATA'!$N:$N,BOQ!AE$6,'[20]WorkDone DATA'!$G:$G,BOQ!$B474)*$G474</f>
        <v>#VALUE!</v>
      </c>
      <c r="AF474" s="53" t="e">
        <f>SUMIFS('[20]WorkDone DATA'!$L:$L,'[20]WorkDone DATA'!$N:$N,BOQ!AF$6,'[20]WorkDone DATA'!$G:$G,BOQ!$B474)*$G474</f>
        <v>#VALUE!</v>
      </c>
      <c r="AG474" s="53" t="e">
        <f>SUMIFS('[20]WorkDone DATA'!$L:$L,'[20]WorkDone DATA'!$N:$N,BOQ!AG$6,'[20]WorkDone DATA'!$G:$G,BOQ!$B474)*$G474</f>
        <v>#VALUE!</v>
      </c>
      <c r="AH474" s="53" t="e">
        <f>SUMIFS('[20]WorkDone DATA'!$L:$L,'[20]WorkDone DATA'!$N:$N,BOQ!AH$6,'[20]WorkDone DATA'!$G:$G,BOQ!$B474)*$G474</f>
        <v>#VALUE!</v>
      </c>
      <c r="AI474" s="53" t="e">
        <f>SUMIFS('[20]WorkDone DATA'!$L:$L,'[20]WorkDone DATA'!$N:$N,BOQ!AI$6,'[20]WorkDone DATA'!$G:$G,BOQ!$B474)*$G474</f>
        <v>#VALUE!</v>
      </c>
      <c r="AJ474" s="53" t="e">
        <f>SUMIFS('[20]WorkDone DATA'!$L:$L,'[20]WorkDone DATA'!$N:$N,BOQ!AJ$6,'[20]WorkDone DATA'!$G:$G,BOQ!$B474)*$G474</f>
        <v>#VALUE!</v>
      </c>
      <c r="AK474" s="53" t="e">
        <f>SUMIFS('[20]WorkDone DATA'!$L:$L,'[20]WorkDone DATA'!$N:$N,BOQ!AK$6,'[20]WorkDone DATA'!$G:$G,BOQ!$B474)*$G474</f>
        <v>#VALUE!</v>
      </c>
      <c r="AL474" s="53" t="e">
        <f>SUMIFS('[20]WorkDone DATA'!$L:$L,'[20]WorkDone DATA'!$N:$N,BOQ!AL$6,'[20]WorkDone DATA'!$G:$G,BOQ!$B474)*$G474</f>
        <v>#VALUE!</v>
      </c>
      <c r="AM474" s="53" t="e">
        <f>SUMIFS('[20]WorkDone DATA'!$L:$L,'[20]WorkDone DATA'!$N:$N,BOQ!AM$6,'[20]WorkDone DATA'!$G:$G,BOQ!$B474)*$G474</f>
        <v>#VALUE!</v>
      </c>
      <c r="AN474" s="53" t="e">
        <f>SUMIFS('[20]WorkDone DATA'!$L:$L,'[20]WorkDone DATA'!$N:$N,BOQ!AN$6,'[20]WorkDone DATA'!$G:$G,BOQ!$B474)*$G474</f>
        <v>#VALUE!</v>
      </c>
      <c r="AO474" s="53" t="e">
        <f>SUMIFS('[20]WorkDone DATA'!$L:$L,'[20]WorkDone DATA'!$N:$N,BOQ!AO$6,'[20]WorkDone DATA'!$G:$G,BOQ!$B474)*$G474</f>
        <v>#VALUE!</v>
      </c>
      <c r="AP474" s="53" t="e">
        <f>SUMIFS('[20]WorkDone DATA'!$L:$L,'[20]WorkDone DATA'!$N:$N,BOQ!AP$6,'[20]WorkDone DATA'!$G:$G,BOQ!$B474)*$G474</f>
        <v>#VALUE!</v>
      </c>
      <c r="AQ474" s="53" t="e">
        <f>SUMIFS('[20]WorkDone DATA'!$L:$L,'[20]WorkDone DATA'!$N:$N,BOQ!AQ$6,'[20]WorkDone DATA'!$G:$G,BOQ!$B474)*$G474</f>
        <v>#VALUE!</v>
      </c>
      <c r="AR474" s="53" t="e">
        <f>SUMIFS('[20]WorkDone DATA'!$L:$L,'[20]WorkDone DATA'!$N:$N,BOQ!AR$6,'[20]WorkDone DATA'!$G:$G,BOQ!$B474)*$G474</f>
        <v>#VALUE!</v>
      </c>
      <c r="AS474" s="53" t="e">
        <f>SUMIFS('[20]WorkDone DATA'!$L:$L,'[20]WorkDone DATA'!$N:$N,BOQ!AS$6,'[20]WorkDone DATA'!$G:$G,BOQ!$B474)*$G474</f>
        <v>#VALUE!</v>
      </c>
      <c r="AT474" s="53" t="e">
        <f>SUMIFS('[20]WorkDone DATA'!$L:$L,'[20]WorkDone DATA'!$N:$N,BOQ!AT$6,'[20]WorkDone DATA'!$G:$G,BOQ!$B474)*$G474</f>
        <v>#VALUE!</v>
      </c>
      <c r="AU474" s="53" t="e">
        <f>SUMIFS('[20]WorkDone DATA'!$L:$L,'[20]WorkDone DATA'!$N:$N,BOQ!AU$6,'[20]WorkDone DATA'!$G:$G,BOQ!$B474)*$G474</f>
        <v>#VALUE!</v>
      </c>
      <c r="AV474" s="53" t="e">
        <f>SUMIFS('[20]WorkDone DATA'!$L:$L,'[20]WorkDone DATA'!$N:$N,BOQ!AV$6,'[20]WorkDone DATA'!$G:$G,BOQ!$B474)*$G474</f>
        <v>#VALUE!</v>
      </c>
      <c r="AW474" s="53" t="e">
        <f>SUMIFS('[20]WorkDone DATA'!$L:$L,'[20]WorkDone DATA'!$N:$N,BOQ!AW$6,'[20]WorkDone DATA'!$G:$G,BOQ!$B474)*$G474</f>
        <v>#VALUE!</v>
      </c>
      <c r="AX474" s="53" t="e">
        <f>SUMIFS('[20]WorkDone DATA'!$L:$L,'[20]WorkDone DATA'!$N:$N,BOQ!AX$6,'[20]WorkDone DATA'!$G:$G,BOQ!$B474)*$G474</f>
        <v>#VALUE!</v>
      </c>
      <c r="AY474" s="53" t="e">
        <f>SUMIFS('[20]WorkDone DATA'!$L:$L,'[20]WorkDone DATA'!$N:$N,BOQ!AY$6,'[20]WorkDone DATA'!$G:$G,BOQ!$B474)*$G474</f>
        <v>#VALUE!</v>
      </c>
      <c r="AZ474" s="53" t="e">
        <f>SUMIFS('[20]WorkDone DATA'!$L:$L,'[20]WorkDone DATA'!$N:$N,BOQ!AZ$6,'[20]WorkDone DATA'!$G:$G,BOQ!$B474)*$G474</f>
        <v>#VALUE!</v>
      </c>
      <c r="BA474" s="53" t="e">
        <f>SUMIFS('[20]WorkDone DATA'!$L:$L,'[20]WorkDone DATA'!$N:$N,BOQ!BA$6,'[20]WorkDone DATA'!$G:$G,BOQ!$B474)*$G474</f>
        <v>#VALUE!</v>
      </c>
      <c r="BB474" s="53" t="e">
        <f>SUMIFS('[20]WorkDone DATA'!$L:$L,'[20]WorkDone DATA'!$N:$N,BOQ!BB$6,'[20]WorkDone DATA'!$G:$G,BOQ!$B474)*$G474</f>
        <v>#VALUE!</v>
      </c>
      <c r="BC474" s="53" t="e">
        <f>SUMIFS('[20]WorkDone DATA'!$L:$L,'[20]WorkDone DATA'!$N:$N,BOQ!BC$6,'[20]WorkDone DATA'!$G:$G,BOQ!$B474)*$G474</f>
        <v>#VALUE!</v>
      </c>
      <c r="BD474" s="53" t="e">
        <f>SUMIFS('[20]WorkDone DATA'!$L:$L,'[20]WorkDone DATA'!$N:$N,BOQ!BD$6,'[20]WorkDone DATA'!$G:$G,BOQ!$B474)*$G474</f>
        <v>#VALUE!</v>
      </c>
      <c r="BE474" s="53" t="e">
        <f>SUMIFS('[20]WorkDone DATA'!$L:$L,'[20]WorkDone DATA'!$N:$N,BOQ!BE$6,'[20]WorkDone DATA'!$G:$G,BOQ!$B474)*$G474</f>
        <v>#VALUE!</v>
      </c>
      <c r="BF474" s="53" t="e">
        <f>SUMIFS('[20]WorkDone DATA'!$L:$L,'[20]WorkDone DATA'!$N:$N,BOQ!BF$6,'[20]WorkDone DATA'!$G:$G,BOQ!$B474)*$G474</f>
        <v>#VALUE!</v>
      </c>
      <c r="BG474" s="53" t="e">
        <f>SUMIFS('[20]WorkDone DATA'!$L:$L,'[20]WorkDone DATA'!$N:$N,BOQ!BG$6,'[20]WorkDone DATA'!$G:$G,BOQ!$B474)*$G474</f>
        <v>#VALUE!</v>
      </c>
      <c r="BH474" s="53" t="e">
        <f>SUMIFS('[20]WorkDone DATA'!$L:$L,'[20]WorkDone DATA'!$N:$N,BOQ!BH$6,'[20]WorkDone DATA'!$G:$G,BOQ!$B474)*$G474</f>
        <v>#VALUE!</v>
      </c>
      <c r="BI474" s="53" t="e">
        <f>SUMIFS('[20]WorkDone DATA'!$L:$L,'[20]WorkDone DATA'!$N:$N,BOQ!BI$6,'[20]WorkDone DATA'!$G:$G,BOQ!$B474)*$G474</f>
        <v>#VALUE!</v>
      </c>
      <c r="BJ474" s="53" t="e">
        <f>SUMIFS('[20]WorkDone DATA'!$L:$L,'[20]WorkDone DATA'!$N:$N,BOQ!BJ$6,'[20]WorkDone DATA'!$G:$G,BOQ!$B474)*$G474</f>
        <v>#VALUE!</v>
      </c>
      <c r="BK474" s="53" t="e">
        <f>SUMIFS('[20]WorkDone DATA'!$L:$L,'[20]WorkDone DATA'!$N:$N,BOQ!BK$6,'[20]WorkDone DATA'!$G:$G,BOQ!$B474)*$G474</f>
        <v>#VALUE!</v>
      </c>
      <c r="BL474" s="53" t="e">
        <f>SUMIFS('[20]WorkDone DATA'!$L:$L,'[20]WorkDone DATA'!$N:$N,BOQ!BL$6,'[20]WorkDone DATA'!$G:$G,BOQ!$B474)*$G474</f>
        <v>#VALUE!</v>
      </c>
      <c r="BM474" s="53" t="e">
        <f>SUMIFS('[20]WorkDone DATA'!$L:$L,'[20]WorkDone DATA'!$N:$N,BOQ!BM$6,'[20]WorkDone DATA'!$G:$G,BOQ!$B474)*$G474</f>
        <v>#VALUE!</v>
      </c>
      <c r="BN474" s="53" t="e">
        <f>SUMIFS('[20]WorkDone DATA'!$L:$L,'[20]WorkDone DATA'!$N:$N,BOQ!BN$6,'[20]WorkDone DATA'!$G:$G,BOQ!$B474)*$G474</f>
        <v>#VALUE!</v>
      </c>
      <c r="BO474" s="53" t="e">
        <f>SUMIFS('[20]WorkDone DATA'!$L:$L,'[20]WorkDone DATA'!$N:$N,BOQ!BO$6,'[20]WorkDone DATA'!$G:$G,BOQ!$B474)*$G474</f>
        <v>#VALUE!</v>
      </c>
      <c r="BP474" s="53" t="e">
        <f>SUMIFS('[20]WorkDone DATA'!$L:$L,'[20]WorkDone DATA'!$N:$N,BOQ!BP$6,'[20]WorkDone DATA'!$G:$G,BOQ!$B474)*$G474</f>
        <v>#VALUE!</v>
      </c>
      <c r="BQ474" s="53" t="e">
        <f>SUMIFS('[20]WorkDone DATA'!$L:$L,'[20]WorkDone DATA'!$N:$N,BOQ!BQ$6,'[20]WorkDone DATA'!$G:$G,BOQ!$B474)*$G474</f>
        <v>#VALUE!</v>
      </c>
      <c r="BR474" s="53" t="e">
        <f>SUMIFS('[20]WorkDone DATA'!$L:$L,'[20]WorkDone DATA'!$N:$N,BOQ!BR$6,'[20]WorkDone DATA'!$G:$G,BOQ!$B474)*$G474</f>
        <v>#VALUE!</v>
      </c>
      <c r="BS474" s="53" t="e">
        <f>SUMIFS('[20]WorkDone DATA'!$L:$L,'[20]WorkDone DATA'!$N:$N,BOQ!BS$6,'[20]WorkDone DATA'!$G:$G,BOQ!$B474)*$G474</f>
        <v>#VALUE!</v>
      </c>
      <c r="BT474" s="53" t="e">
        <f>SUMIFS('[20]WorkDone DATA'!$L:$L,'[20]WorkDone DATA'!$N:$N,BOQ!BT$6,'[20]WorkDone DATA'!$G:$G,BOQ!$B474)*$G474</f>
        <v>#VALUE!</v>
      </c>
      <c r="BU474" s="53" t="e">
        <f>SUMIFS('[20]WorkDone DATA'!$L:$L,'[20]WorkDone DATA'!$N:$N,BOQ!BU$6,'[20]WorkDone DATA'!$G:$G,BOQ!$B474)*$G474</f>
        <v>#VALUE!</v>
      </c>
      <c r="BV474" s="53" t="e">
        <f>SUMIFS('[20]WorkDone DATA'!$L:$L,'[20]WorkDone DATA'!$N:$N,BOQ!BV$6,'[20]WorkDone DATA'!$G:$G,BOQ!$B474)*$G474</f>
        <v>#VALUE!</v>
      </c>
      <c r="BW474" s="53" t="e">
        <f>SUMIFS('[20]WorkDone DATA'!$L:$L,'[20]WorkDone DATA'!$N:$N,BOQ!BW$6,'[20]WorkDone DATA'!$G:$G,BOQ!$B474)*$G474</f>
        <v>#VALUE!</v>
      </c>
      <c r="BX474" s="53" t="e">
        <f>SUMIFS('[20]WorkDone DATA'!$L:$L,'[20]WorkDone DATA'!$N:$N,BOQ!BX$6,'[20]WorkDone DATA'!$G:$G,BOQ!$B474)*$G474</f>
        <v>#VALUE!</v>
      </c>
    </row>
    <row r="475" spans="1:76" ht="15.6" x14ac:dyDescent="0.35">
      <c r="A475" s="1" t="str">
        <f>C473</f>
        <v>16mm2 x 2core   (BVX02HCV</v>
      </c>
      <c r="B475" s="42">
        <v>2.2490000000000001</v>
      </c>
      <c r="C475" s="156" t="s">
        <v>53</v>
      </c>
      <c r="D475" s="152" t="s">
        <v>46</v>
      </c>
      <c r="E475" s="82" t="s">
        <v>13</v>
      </c>
      <c r="F475" s="45">
        <v>6179</v>
      </c>
      <c r="G475" s="52">
        <v>11.1</v>
      </c>
      <c r="H475" s="53">
        <f t="shared" si="70"/>
        <v>68586.899999999994</v>
      </c>
      <c r="K475" s="214" t="e">
        <f t="shared" si="77"/>
        <v>#VALUE!</v>
      </c>
      <c r="L475" s="220" t="e">
        <f t="shared" si="71"/>
        <v>#VALUE!</v>
      </c>
      <c r="M475" s="221" t="e">
        <f t="shared" si="72"/>
        <v>#VALUE!</v>
      </c>
      <c r="N475" s="219"/>
      <c r="O475" s="214" t="e">
        <f t="shared" si="73"/>
        <v>#VALUE!</v>
      </c>
      <c r="P475" s="215" t="e">
        <f t="shared" si="74"/>
        <v>#VALUE!</v>
      </c>
      <c r="R475" s="217" t="e">
        <f>SUMIFS('[20]WorkDone DATA'!$L:$L,'[20]WorkDone DATA'!$N:$N,BOQ!S$6,'[20]WorkDone DATA'!$G:$G,BOQ!$B475)</f>
        <v>#VALUE!</v>
      </c>
      <c r="S475" s="53" t="e">
        <f t="shared" si="75"/>
        <v>#VALUE!</v>
      </c>
      <c r="T475" s="217" t="e">
        <f>SUMIFS('[20]WorkDone DATA'!$L:$L,'[20]WorkDone DATA'!$N:$N,BOQ!U$6,'[20]WorkDone DATA'!$G:$G,BOQ!$B475)</f>
        <v>#VALUE!</v>
      </c>
      <c r="U475" s="53" t="e">
        <f t="shared" si="76"/>
        <v>#VALUE!</v>
      </c>
      <c r="V475" s="217"/>
      <c r="W475" s="53" t="e">
        <f>SUMIFS('[20]WorkDone DATA'!$L:$L,'[20]WorkDone DATA'!$N:$N,BOQ!W$6,'[20]WorkDone DATA'!$G:$G,BOQ!$B475)*$G475</f>
        <v>#VALUE!</v>
      </c>
      <c r="X475" s="217"/>
      <c r="Y475" s="53" t="e">
        <f>SUMIFS('[20]WorkDone DATA'!$L:$L,'[20]WorkDone DATA'!$N:$N,BOQ!Y$6,'[20]WorkDone DATA'!$G:$G,BOQ!$B475)*$G475</f>
        <v>#VALUE!</v>
      </c>
      <c r="Z475" s="217"/>
      <c r="AA475" s="53" t="e">
        <f>SUMIFS('[20]WorkDone DATA'!$L:$L,'[20]WorkDone DATA'!$N:$N,BOQ!AA$6,'[20]WorkDone DATA'!$G:$G,BOQ!$B475)*$G475</f>
        <v>#VALUE!</v>
      </c>
      <c r="AB475" s="53" t="e">
        <f>SUMIFS('[20]WorkDone DATA'!$L:$L,'[20]WorkDone DATA'!$N:$N,BOQ!AB$6,'[20]WorkDone DATA'!$G:$G,BOQ!$B475)*$G475</f>
        <v>#VALUE!</v>
      </c>
      <c r="AC475" s="53" t="e">
        <f>SUMIFS('[20]WorkDone DATA'!$L:$L,'[20]WorkDone DATA'!$N:$N,BOQ!AC$6,'[20]WorkDone DATA'!$G:$G,BOQ!$B475)*$G475</f>
        <v>#VALUE!</v>
      </c>
      <c r="AD475" s="53" t="e">
        <f>SUMIFS('[20]WorkDone DATA'!$L:$L,'[20]WorkDone DATA'!$N:$N,BOQ!AD$6,'[20]WorkDone DATA'!$G:$G,BOQ!$B475)*$G475</f>
        <v>#VALUE!</v>
      </c>
      <c r="AE475" s="53" t="e">
        <f>SUMIFS('[20]WorkDone DATA'!$L:$L,'[20]WorkDone DATA'!$N:$N,BOQ!AE$6,'[20]WorkDone DATA'!$G:$G,BOQ!$B475)*$G475</f>
        <v>#VALUE!</v>
      </c>
      <c r="AF475" s="53" t="e">
        <f>SUMIFS('[20]WorkDone DATA'!$L:$L,'[20]WorkDone DATA'!$N:$N,BOQ!AF$6,'[20]WorkDone DATA'!$G:$G,BOQ!$B475)*$G475</f>
        <v>#VALUE!</v>
      </c>
      <c r="AG475" s="53" t="e">
        <f>SUMIFS('[20]WorkDone DATA'!$L:$L,'[20]WorkDone DATA'!$N:$N,BOQ!AG$6,'[20]WorkDone DATA'!$G:$G,BOQ!$B475)*$G475</f>
        <v>#VALUE!</v>
      </c>
      <c r="AH475" s="53" t="e">
        <f>SUMIFS('[20]WorkDone DATA'!$L:$L,'[20]WorkDone DATA'!$N:$N,BOQ!AH$6,'[20]WorkDone DATA'!$G:$G,BOQ!$B475)*$G475</f>
        <v>#VALUE!</v>
      </c>
      <c r="AI475" s="53" t="e">
        <f>SUMIFS('[20]WorkDone DATA'!$L:$L,'[20]WorkDone DATA'!$N:$N,BOQ!AI$6,'[20]WorkDone DATA'!$G:$G,BOQ!$B475)*$G475</f>
        <v>#VALUE!</v>
      </c>
      <c r="AJ475" s="53" t="e">
        <f>SUMIFS('[20]WorkDone DATA'!$L:$L,'[20]WorkDone DATA'!$N:$N,BOQ!AJ$6,'[20]WorkDone DATA'!$G:$G,BOQ!$B475)*$G475</f>
        <v>#VALUE!</v>
      </c>
      <c r="AK475" s="53" t="e">
        <f>SUMIFS('[20]WorkDone DATA'!$L:$L,'[20]WorkDone DATA'!$N:$N,BOQ!AK$6,'[20]WorkDone DATA'!$G:$G,BOQ!$B475)*$G475</f>
        <v>#VALUE!</v>
      </c>
      <c r="AL475" s="53" t="e">
        <f>SUMIFS('[20]WorkDone DATA'!$L:$L,'[20]WorkDone DATA'!$N:$N,BOQ!AL$6,'[20]WorkDone DATA'!$G:$G,BOQ!$B475)*$G475</f>
        <v>#VALUE!</v>
      </c>
      <c r="AM475" s="53" t="e">
        <f>SUMIFS('[20]WorkDone DATA'!$L:$L,'[20]WorkDone DATA'!$N:$N,BOQ!AM$6,'[20]WorkDone DATA'!$G:$G,BOQ!$B475)*$G475</f>
        <v>#VALUE!</v>
      </c>
      <c r="AN475" s="53" t="e">
        <f>SUMIFS('[20]WorkDone DATA'!$L:$L,'[20]WorkDone DATA'!$N:$N,BOQ!AN$6,'[20]WorkDone DATA'!$G:$G,BOQ!$B475)*$G475</f>
        <v>#VALUE!</v>
      </c>
      <c r="AO475" s="53" t="e">
        <f>SUMIFS('[20]WorkDone DATA'!$L:$L,'[20]WorkDone DATA'!$N:$N,BOQ!AO$6,'[20]WorkDone DATA'!$G:$G,BOQ!$B475)*$G475</f>
        <v>#VALUE!</v>
      </c>
      <c r="AP475" s="53" t="e">
        <f>SUMIFS('[20]WorkDone DATA'!$L:$L,'[20]WorkDone DATA'!$N:$N,BOQ!AP$6,'[20]WorkDone DATA'!$G:$G,BOQ!$B475)*$G475</f>
        <v>#VALUE!</v>
      </c>
      <c r="AQ475" s="53" t="e">
        <f>SUMIFS('[20]WorkDone DATA'!$L:$L,'[20]WorkDone DATA'!$N:$N,BOQ!AQ$6,'[20]WorkDone DATA'!$G:$G,BOQ!$B475)*$G475</f>
        <v>#VALUE!</v>
      </c>
      <c r="AR475" s="53" t="e">
        <f>SUMIFS('[20]WorkDone DATA'!$L:$L,'[20]WorkDone DATA'!$N:$N,BOQ!AR$6,'[20]WorkDone DATA'!$G:$G,BOQ!$B475)*$G475</f>
        <v>#VALUE!</v>
      </c>
      <c r="AS475" s="53" t="e">
        <f>SUMIFS('[20]WorkDone DATA'!$L:$L,'[20]WorkDone DATA'!$N:$N,BOQ!AS$6,'[20]WorkDone DATA'!$G:$G,BOQ!$B475)*$G475</f>
        <v>#VALUE!</v>
      </c>
      <c r="AT475" s="53" t="e">
        <f>SUMIFS('[20]WorkDone DATA'!$L:$L,'[20]WorkDone DATA'!$N:$N,BOQ!AT$6,'[20]WorkDone DATA'!$G:$G,BOQ!$B475)*$G475</f>
        <v>#VALUE!</v>
      </c>
      <c r="AU475" s="53" t="e">
        <f>SUMIFS('[20]WorkDone DATA'!$L:$L,'[20]WorkDone DATA'!$N:$N,BOQ!AU$6,'[20]WorkDone DATA'!$G:$G,BOQ!$B475)*$G475</f>
        <v>#VALUE!</v>
      </c>
      <c r="AV475" s="53" t="e">
        <f>SUMIFS('[20]WorkDone DATA'!$L:$L,'[20]WorkDone DATA'!$N:$N,BOQ!AV$6,'[20]WorkDone DATA'!$G:$G,BOQ!$B475)*$G475</f>
        <v>#VALUE!</v>
      </c>
      <c r="AW475" s="53" t="e">
        <f>SUMIFS('[20]WorkDone DATA'!$L:$L,'[20]WorkDone DATA'!$N:$N,BOQ!AW$6,'[20]WorkDone DATA'!$G:$G,BOQ!$B475)*$G475</f>
        <v>#VALUE!</v>
      </c>
      <c r="AX475" s="53" t="e">
        <f>SUMIFS('[20]WorkDone DATA'!$L:$L,'[20]WorkDone DATA'!$N:$N,BOQ!AX$6,'[20]WorkDone DATA'!$G:$G,BOQ!$B475)*$G475</f>
        <v>#VALUE!</v>
      </c>
      <c r="AY475" s="53" t="e">
        <f>SUMIFS('[20]WorkDone DATA'!$L:$L,'[20]WorkDone DATA'!$N:$N,BOQ!AY$6,'[20]WorkDone DATA'!$G:$G,BOQ!$B475)*$G475</f>
        <v>#VALUE!</v>
      </c>
      <c r="AZ475" s="53" t="e">
        <f>SUMIFS('[20]WorkDone DATA'!$L:$L,'[20]WorkDone DATA'!$N:$N,BOQ!AZ$6,'[20]WorkDone DATA'!$G:$G,BOQ!$B475)*$G475</f>
        <v>#VALUE!</v>
      </c>
      <c r="BA475" s="53" t="e">
        <f>SUMIFS('[20]WorkDone DATA'!$L:$L,'[20]WorkDone DATA'!$N:$N,BOQ!BA$6,'[20]WorkDone DATA'!$G:$G,BOQ!$B475)*$G475</f>
        <v>#VALUE!</v>
      </c>
      <c r="BB475" s="53" t="e">
        <f>SUMIFS('[20]WorkDone DATA'!$L:$L,'[20]WorkDone DATA'!$N:$N,BOQ!BB$6,'[20]WorkDone DATA'!$G:$G,BOQ!$B475)*$G475</f>
        <v>#VALUE!</v>
      </c>
      <c r="BC475" s="53" t="e">
        <f>SUMIFS('[20]WorkDone DATA'!$L:$L,'[20]WorkDone DATA'!$N:$N,BOQ!BC$6,'[20]WorkDone DATA'!$G:$G,BOQ!$B475)*$G475</f>
        <v>#VALUE!</v>
      </c>
      <c r="BD475" s="53" t="e">
        <f>SUMIFS('[20]WorkDone DATA'!$L:$L,'[20]WorkDone DATA'!$N:$N,BOQ!BD$6,'[20]WorkDone DATA'!$G:$G,BOQ!$B475)*$G475</f>
        <v>#VALUE!</v>
      </c>
      <c r="BE475" s="53" t="e">
        <f>SUMIFS('[20]WorkDone DATA'!$L:$L,'[20]WorkDone DATA'!$N:$N,BOQ!BE$6,'[20]WorkDone DATA'!$G:$G,BOQ!$B475)*$G475</f>
        <v>#VALUE!</v>
      </c>
      <c r="BF475" s="53" t="e">
        <f>SUMIFS('[20]WorkDone DATA'!$L:$L,'[20]WorkDone DATA'!$N:$N,BOQ!BF$6,'[20]WorkDone DATA'!$G:$G,BOQ!$B475)*$G475</f>
        <v>#VALUE!</v>
      </c>
      <c r="BG475" s="53" t="e">
        <f>SUMIFS('[20]WorkDone DATA'!$L:$L,'[20]WorkDone DATA'!$N:$N,BOQ!BG$6,'[20]WorkDone DATA'!$G:$G,BOQ!$B475)*$G475</f>
        <v>#VALUE!</v>
      </c>
      <c r="BH475" s="53" t="e">
        <f>SUMIFS('[20]WorkDone DATA'!$L:$L,'[20]WorkDone DATA'!$N:$N,BOQ!BH$6,'[20]WorkDone DATA'!$G:$G,BOQ!$B475)*$G475</f>
        <v>#VALUE!</v>
      </c>
      <c r="BI475" s="53" t="e">
        <f>SUMIFS('[20]WorkDone DATA'!$L:$L,'[20]WorkDone DATA'!$N:$N,BOQ!BI$6,'[20]WorkDone DATA'!$G:$G,BOQ!$B475)*$G475</f>
        <v>#VALUE!</v>
      </c>
      <c r="BJ475" s="53" t="e">
        <f>SUMIFS('[20]WorkDone DATA'!$L:$L,'[20]WorkDone DATA'!$N:$N,BOQ!BJ$6,'[20]WorkDone DATA'!$G:$G,BOQ!$B475)*$G475</f>
        <v>#VALUE!</v>
      </c>
      <c r="BK475" s="53" t="e">
        <f>SUMIFS('[20]WorkDone DATA'!$L:$L,'[20]WorkDone DATA'!$N:$N,BOQ!BK$6,'[20]WorkDone DATA'!$G:$G,BOQ!$B475)*$G475</f>
        <v>#VALUE!</v>
      </c>
      <c r="BL475" s="53" t="e">
        <f>SUMIFS('[20]WorkDone DATA'!$L:$L,'[20]WorkDone DATA'!$N:$N,BOQ!BL$6,'[20]WorkDone DATA'!$G:$G,BOQ!$B475)*$G475</f>
        <v>#VALUE!</v>
      </c>
      <c r="BM475" s="53" t="e">
        <f>SUMIFS('[20]WorkDone DATA'!$L:$L,'[20]WorkDone DATA'!$N:$N,BOQ!BM$6,'[20]WorkDone DATA'!$G:$G,BOQ!$B475)*$G475</f>
        <v>#VALUE!</v>
      </c>
      <c r="BN475" s="53" t="e">
        <f>SUMIFS('[20]WorkDone DATA'!$L:$L,'[20]WorkDone DATA'!$N:$N,BOQ!BN$6,'[20]WorkDone DATA'!$G:$G,BOQ!$B475)*$G475</f>
        <v>#VALUE!</v>
      </c>
      <c r="BO475" s="53" t="e">
        <f>SUMIFS('[20]WorkDone DATA'!$L:$L,'[20]WorkDone DATA'!$N:$N,BOQ!BO$6,'[20]WorkDone DATA'!$G:$G,BOQ!$B475)*$G475</f>
        <v>#VALUE!</v>
      </c>
      <c r="BP475" s="53" t="e">
        <f>SUMIFS('[20]WorkDone DATA'!$L:$L,'[20]WorkDone DATA'!$N:$N,BOQ!BP$6,'[20]WorkDone DATA'!$G:$G,BOQ!$B475)*$G475</f>
        <v>#VALUE!</v>
      </c>
      <c r="BQ475" s="53" t="e">
        <f>SUMIFS('[20]WorkDone DATA'!$L:$L,'[20]WorkDone DATA'!$N:$N,BOQ!BQ$6,'[20]WorkDone DATA'!$G:$G,BOQ!$B475)*$G475</f>
        <v>#VALUE!</v>
      </c>
      <c r="BR475" s="53" t="e">
        <f>SUMIFS('[20]WorkDone DATA'!$L:$L,'[20]WorkDone DATA'!$N:$N,BOQ!BR$6,'[20]WorkDone DATA'!$G:$G,BOQ!$B475)*$G475</f>
        <v>#VALUE!</v>
      </c>
      <c r="BS475" s="53" t="e">
        <f>SUMIFS('[20]WorkDone DATA'!$L:$L,'[20]WorkDone DATA'!$N:$N,BOQ!BS$6,'[20]WorkDone DATA'!$G:$G,BOQ!$B475)*$G475</f>
        <v>#VALUE!</v>
      </c>
      <c r="BT475" s="53" t="e">
        <f>SUMIFS('[20]WorkDone DATA'!$L:$L,'[20]WorkDone DATA'!$N:$N,BOQ!BT$6,'[20]WorkDone DATA'!$G:$G,BOQ!$B475)*$G475</f>
        <v>#VALUE!</v>
      </c>
      <c r="BU475" s="53" t="e">
        <f>SUMIFS('[20]WorkDone DATA'!$L:$L,'[20]WorkDone DATA'!$N:$N,BOQ!BU$6,'[20]WorkDone DATA'!$G:$G,BOQ!$B475)*$G475</f>
        <v>#VALUE!</v>
      </c>
      <c r="BV475" s="53" t="e">
        <f>SUMIFS('[20]WorkDone DATA'!$L:$L,'[20]WorkDone DATA'!$N:$N,BOQ!BV$6,'[20]WorkDone DATA'!$G:$G,BOQ!$B475)*$G475</f>
        <v>#VALUE!</v>
      </c>
      <c r="BW475" s="53" t="e">
        <f>SUMIFS('[20]WorkDone DATA'!$L:$L,'[20]WorkDone DATA'!$N:$N,BOQ!BW$6,'[20]WorkDone DATA'!$G:$G,BOQ!$B475)*$G475</f>
        <v>#VALUE!</v>
      </c>
      <c r="BX475" s="53" t="e">
        <f>SUMIFS('[20]WorkDone DATA'!$L:$L,'[20]WorkDone DATA'!$N:$N,BOQ!BX$6,'[20]WorkDone DATA'!$G:$G,BOQ!$B475)*$G475</f>
        <v>#VALUE!</v>
      </c>
    </row>
    <row r="476" spans="1:76" ht="15.6" x14ac:dyDescent="0.35">
      <c r="A476" s="1"/>
      <c r="B476" s="42"/>
      <c r="C476" s="150" t="s">
        <v>73</v>
      </c>
      <c r="D476" s="152"/>
      <c r="E476" s="82"/>
      <c r="F476" s="45"/>
      <c r="G476" s="52"/>
      <c r="H476" s="53">
        <f t="shared" si="70"/>
        <v>0</v>
      </c>
      <c r="K476" s="214"/>
      <c r="L476" s="220" t="e">
        <f t="shared" si="71"/>
        <v>#VALUE!</v>
      </c>
      <c r="M476" s="221" t="e">
        <f t="shared" si="72"/>
        <v>#VALUE!</v>
      </c>
      <c r="N476" s="219"/>
      <c r="O476" s="214">
        <f t="shared" si="73"/>
        <v>0</v>
      </c>
      <c r="P476" s="215" t="e">
        <f t="shared" si="74"/>
        <v>#VALUE!</v>
      </c>
      <c r="R476" s="217" t="e">
        <f>SUMIFS('[20]WorkDone DATA'!$L:$L,'[20]WorkDone DATA'!$N:$N,BOQ!S$6,'[20]WorkDone DATA'!$G:$G,BOQ!$B476)</f>
        <v>#VALUE!</v>
      </c>
      <c r="S476" s="53" t="e">
        <f t="shared" si="75"/>
        <v>#VALUE!</v>
      </c>
      <c r="T476" s="217" t="e">
        <f>SUMIFS('[20]WorkDone DATA'!$L:$L,'[20]WorkDone DATA'!$N:$N,BOQ!U$6,'[20]WorkDone DATA'!$G:$G,BOQ!$B476)</f>
        <v>#VALUE!</v>
      </c>
      <c r="U476" s="53" t="e">
        <f t="shared" si="76"/>
        <v>#VALUE!</v>
      </c>
      <c r="V476" s="217"/>
      <c r="W476" s="53" t="e">
        <f>SUMIFS('[20]WorkDone DATA'!$L:$L,'[20]WorkDone DATA'!$N:$N,BOQ!W$6,'[20]WorkDone DATA'!$G:$G,BOQ!$B476)*$G476</f>
        <v>#VALUE!</v>
      </c>
      <c r="X476" s="217"/>
      <c r="Y476" s="53" t="e">
        <f>SUMIFS('[20]WorkDone DATA'!$L:$L,'[20]WorkDone DATA'!$N:$N,BOQ!Y$6,'[20]WorkDone DATA'!$G:$G,BOQ!$B476)*$G476</f>
        <v>#VALUE!</v>
      </c>
      <c r="Z476" s="217"/>
      <c r="AA476" s="53" t="e">
        <f>SUMIFS('[20]WorkDone DATA'!$L:$L,'[20]WorkDone DATA'!$N:$N,BOQ!AA$6,'[20]WorkDone DATA'!$G:$G,BOQ!$B476)*$G476</f>
        <v>#VALUE!</v>
      </c>
      <c r="AB476" s="53" t="e">
        <f>SUMIFS('[20]WorkDone DATA'!$L:$L,'[20]WorkDone DATA'!$N:$N,BOQ!AB$6,'[20]WorkDone DATA'!$G:$G,BOQ!$B476)*$G476</f>
        <v>#VALUE!</v>
      </c>
      <c r="AC476" s="53" t="e">
        <f>SUMIFS('[20]WorkDone DATA'!$L:$L,'[20]WorkDone DATA'!$N:$N,BOQ!AC$6,'[20]WorkDone DATA'!$G:$G,BOQ!$B476)*$G476</f>
        <v>#VALUE!</v>
      </c>
      <c r="AD476" s="53" t="e">
        <f>SUMIFS('[20]WorkDone DATA'!$L:$L,'[20]WorkDone DATA'!$N:$N,BOQ!AD$6,'[20]WorkDone DATA'!$G:$G,BOQ!$B476)*$G476</f>
        <v>#VALUE!</v>
      </c>
      <c r="AE476" s="53" t="e">
        <f>SUMIFS('[20]WorkDone DATA'!$L:$L,'[20]WorkDone DATA'!$N:$N,BOQ!AE$6,'[20]WorkDone DATA'!$G:$G,BOQ!$B476)*$G476</f>
        <v>#VALUE!</v>
      </c>
      <c r="AF476" s="53" t="e">
        <f>SUMIFS('[20]WorkDone DATA'!$L:$L,'[20]WorkDone DATA'!$N:$N,BOQ!AF$6,'[20]WorkDone DATA'!$G:$G,BOQ!$B476)*$G476</f>
        <v>#VALUE!</v>
      </c>
      <c r="AG476" s="53" t="e">
        <f>SUMIFS('[20]WorkDone DATA'!$L:$L,'[20]WorkDone DATA'!$N:$N,BOQ!AG$6,'[20]WorkDone DATA'!$G:$G,BOQ!$B476)*$G476</f>
        <v>#VALUE!</v>
      </c>
      <c r="AH476" s="53" t="e">
        <f>SUMIFS('[20]WorkDone DATA'!$L:$L,'[20]WorkDone DATA'!$N:$N,BOQ!AH$6,'[20]WorkDone DATA'!$G:$G,BOQ!$B476)*$G476</f>
        <v>#VALUE!</v>
      </c>
      <c r="AI476" s="53" t="e">
        <f>SUMIFS('[20]WorkDone DATA'!$L:$L,'[20]WorkDone DATA'!$N:$N,BOQ!AI$6,'[20]WorkDone DATA'!$G:$G,BOQ!$B476)*$G476</f>
        <v>#VALUE!</v>
      </c>
      <c r="AJ476" s="53" t="e">
        <f>SUMIFS('[20]WorkDone DATA'!$L:$L,'[20]WorkDone DATA'!$N:$N,BOQ!AJ$6,'[20]WorkDone DATA'!$G:$G,BOQ!$B476)*$G476</f>
        <v>#VALUE!</v>
      </c>
      <c r="AK476" s="53" t="e">
        <f>SUMIFS('[20]WorkDone DATA'!$L:$L,'[20]WorkDone DATA'!$N:$N,BOQ!AK$6,'[20]WorkDone DATA'!$G:$G,BOQ!$B476)*$G476</f>
        <v>#VALUE!</v>
      </c>
      <c r="AL476" s="53" t="e">
        <f>SUMIFS('[20]WorkDone DATA'!$L:$L,'[20]WorkDone DATA'!$N:$N,BOQ!AL$6,'[20]WorkDone DATA'!$G:$G,BOQ!$B476)*$G476</f>
        <v>#VALUE!</v>
      </c>
      <c r="AM476" s="53" t="e">
        <f>SUMIFS('[20]WorkDone DATA'!$L:$L,'[20]WorkDone DATA'!$N:$N,BOQ!AM$6,'[20]WorkDone DATA'!$G:$G,BOQ!$B476)*$G476</f>
        <v>#VALUE!</v>
      </c>
      <c r="AN476" s="53" t="e">
        <f>SUMIFS('[20]WorkDone DATA'!$L:$L,'[20]WorkDone DATA'!$N:$N,BOQ!AN$6,'[20]WorkDone DATA'!$G:$G,BOQ!$B476)*$G476</f>
        <v>#VALUE!</v>
      </c>
      <c r="AO476" s="53" t="e">
        <f>SUMIFS('[20]WorkDone DATA'!$L:$L,'[20]WorkDone DATA'!$N:$N,BOQ!AO$6,'[20]WorkDone DATA'!$G:$G,BOQ!$B476)*$G476</f>
        <v>#VALUE!</v>
      </c>
      <c r="AP476" s="53" t="e">
        <f>SUMIFS('[20]WorkDone DATA'!$L:$L,'[20]WorkDone DATA'!$N:$N,BOQ!AP$6,'[20]WorkDone DATA'!$G:$G,BOQ!$B476)*$G476</f>
        <v>#VALUE!</v>
      </c>
      <c r="AQ476" s="53" t="e">
        <f>SUMIFS('[20]WorkDone DATA'!$L:$L,'[20]WorkDone DATA'!$N:$N,BOQ!AQ$6,'[20]WorkDone DATA'!$G:$G,BOQ!$B476)*$G476</f>
        <v>#VALUE!</v>
      </c>
      <c r="AR476" s="53" t="e">
        <f>SUMIFS('[20]WorkDone DATA'!$L:$L,'[20]WorkDone DATA'!$N:$N,BOQ!AR$6,'[20]WorkDone DATA'!$G:$G,BOQ!$B476)*$G476</f>
        <v>#VALUE!</v>
      </c>
      <c r="AS476" s="53" t="e">
        <f>SUMIFS('[20]WorkDone DATA'!$L:$L,'[20]WorkDone DATA'!$N:$N,BOQ!AS$6,'[20]WorkDone DATA'!$G:$G,BOQ!$B476)*$G476</f>
        <v>#VALUE!</v>
      </c>
      <c r="AT476" s="53" t="e">
        <f>SUMIFS('[20]WorkDone DATA'!$L:$L,'[20]WorkDone DATA'!$N:$N,BOQ!AT$6,'[20]WorkDone DATA'!$G:$G,BOQ!$B476)*$G476</f>
        <v>#VALUE!</v>
      </c>
      <c r="AU476" s="53" t="e">
        <f>SUMIFS('[20]WorkDone DATA'!$L:$L,'[20]WorkDone DATA'!$N:$N,BOQ!AU$6,'[20]WorkDone DATA'!$G:$G,BOQ!$B476)*$G476</f>
        <v>#VALUE!</v>
      </c>
      <c r="AV476" s="53" t="e">
        <f>SUMIFS('[20]WorkDone DATA'!$L:$L,'[20]WorkDone DATA'!$N:$N,BOQ!AV$6,'[20]WorkDone DATA'!$G:$G,BOQ!$B476)*$G476</f>
        <v>#VALUE!</v>
      </c>
      <c r="AW476" s="53" t="e">
        <f>SUMIFS('[20]WorkDone DATA'!$L:$L,'[20]WorkDone DATA'!$N:$N,BOQ!AW$6,'[20]WorkDone DATA'!$G:$G,BOQ!$B476)*$G476</f>
        <v>#VALUE!</v>
      </c>
      <c r="AX476" s="53" t="e">
        <f>SUMIFS('[20]WorkDone DATA'!$L:$L,'[20]WorkDone DATA'!$N:$N,BOQ!AX$6,'[20]WorkDone DATA'!$G:$G,BOQ!$B476)*$G476</f>
        <v>#VALUE!</v>
      </c>
      <c r="AY476" s="53" t="e">
        <f>SUMIFS('[20]WorkDone DATA'!$L:$L,'[20]WorkDone DATA'!$N:$N,BOQ!AY$6,'[20]WorkDone DATA'!$G:$G,BOQ!$B476)*$G476</f>
        <v>#VALUE!</v>
      </c>
      <c r="AZ476" s="53" t="e">
        <f>SUMIFS('[20]WorkDone DATA'!$L:$L,'[20]WorkDone DATA'!$N:$N,BOQ!AZ$6,'[20]WorkDone DATA'!$G:$G,BOQ!$B476)*$G476</f>
        <v>#VALUE!</v>
      </c>
      <c r="BA476" s="53" t="e">
        <f>SUMIFS('[20]WorkDone DATA'!$L:$L,'[20]WorkDone DATA'!$N:$N,BOQ!BA$6,'[20]WorkDone DATA'!$G:$G,BOQ!$B476)*$G476</f>
        <v>#VALUE!</v>
      </c>
      <c r="BB476" s="53" t="e">
        <f>SUMIFS('[20]WorkDone DATA'!$L:$L,'[20]WorkDone DATA'!$N:$N,BOQ!BB$6,'[20]WorkDone DATA'!$G:$G,BOQ!$B476)*$G476</f>
        <v>#VALUE!</v>
      </c>
      <c r="BC476" s="53" t="e">
        <f>SUMIFS('[20]WorkDone DATA'!$L:$L,'[20]WorkDone DATA'!$N:$N,BOQ!BC$6,'[20]WorkDone DATA'!$G:$G,BOQ!$B476)*$G476</f>
        <v>#VALUE!</v>
      </c>
      <c r="BD476" s="53" t="e">
        <f>SUMIFS('[20]WorkDone DATA'!$L:$L,'[20]WorkDone DATA'!$N:$N,BOQ!BD$6,'[20]WorkDone DATA'!$G:$G,BOQ!$B476)*$G476</f>
        <v>#VALUE!</v>
      </c>
      <c r="BE476" s="53" t="e">
        <f>SUMIFS('[20]WorkDone DATA'!$L:$L,'[20]WorkDone DATA'!$N:$N,BOQ!BE$6,'[20]WorkDone DATA'!$G:$G,BOQ!$B476)*$G476</f>
        <v>#VALUE!</v>
      </c>
      <c r="BF476" s="53" t="e">
        <f>SUMIFS('[20]WorkDone DATA'!$L:$L,'[20]WorkDone DATA'!$N:$N,BOQ!BF$6,'[20]WorkDone DATA'!$G:$G,BOQ!$B476)*$G476</f>
        <v>#VALUE!</v>
      </c>
      <c r="BG476" s="53" t="e">
        <f>SUMIFS('[20]WorkDone DATA'!$L:$L,'[20]WorkDone DATA'!$N:$N,BOQ!BG$6,'[20]WorkDone DATA'!$G:$G,BOQ!$B476)*$G476</f>
        <v>#VALUE!</v>
      </c>
      <c r="BH476" s="53" t="e">
        <f>SUMIFS('[20]WorkDone DATA'!$L:$L,'[20]WorkDone DATA'!$N:$N,BOQ!BH$6,'[20]WorkDone DATA'!$G:$G,BOQ!$B476)*$G476</f>
        <v>#VALUE!</v>
      </c>
      <c r="BI476" s="53" t="e">
        <f>SUMIFS('[20]WorkDone DATA'!$L:$L,'[20]WorkDone DATA'!$N:$N,BOQ!BI$6,'[20]WorkDone DATA'!$G:$G,BOQ!$B476)*$G476</f>
        <v>#VALUE!</v>
      </c>
      <c r="BJ476" s="53" t="e">
        <f>SUMIFS('[20]WorkDone DATA'!$L:$L,'[20]WorkDone DATA'!$N:$N,BOQ!BJ$6,'[20]WorkDone DATA'!$G:$G,BOQ!$B476)*$G476</f>
        <v>#VALUE!</v>
      </c>
      <c r="BK476" s="53" t="e">
        <f>SUMIFS('[20]WorkDone DATA'!$L:$L,'[20]WorkDone DATA'!$N:$N,BOQ!BK$6,'[20]WorkDone DATA'!$G:$G,BOQ!$B476)*$G476</f>
        <v>#VALUE!</v>
      </c>
      <c r="BL476" s="53" t="e">
        <f>SUMIFS('[20]WorkDone DATA'!$L:$L,'[20]WorkDone DATA'!$N:$N,BOQ!BL$6,'[20]WorkDone DATA'!$G:$G,BOQ!$B476)*$G476</f>
        <v>#VALUE!</v>
      </c>
      <c r="BM476" s="53" t="e">
        <f>SUMIFS('[20]WorkDone DATA'!$L:$L,'[20]WorkDone DATA'!$N:$N,BOQ!BM$6,'[20]WorkDone DATA'!$G:$G,BOQ!$B476)*$G476</f>
        <v>#VALUE!</v>
      </c>
      <c r="BN476" s="53" t="e">
        <f>SUMIFS('[20]WorkDone DATA'!$L:$L,'[20]WorkDone DATA'!$N:$N,BOQ!BN$6,'[20]WorkDone DATA'!$G:$G,BOQ!$B476)*$G476</f>
        <v>#VALUE!</v>
      </c>
      <c r="BO476" s="53" t="e">
        <f>SUMIFS('[20]WorkDone DATA'!$L:$L,'[20]WorkDone DATA'!$N:$N,BOQ!BO$6,'[20]WorkDone DATA'!$G:$G,BOQ!$B476)*$G476</f>
        <v>#VALUE!</v>
      </c>
      <c r="BP476" s="53" t="e">
        <f>SUMIFS('[20]WorkDone DATA'!$L:$L,'[20]WorkDone DATA'!$N:$N,BOQ!BP$6,'[20]WorkDone DATA'!$G:$G,BOQ!$B476)*$G476</f>
        <v>#VALUE!</v>
      </c>
      <c r="BQ476" s="53" t="e">
        <f>SUMIFS('[20]WorkDone DATA'!$L:$L,'[20]WorkDone DATA'!$N:$N,BOQ!BQ$6,'[20]WorkDone DATA'!$G:$G,BOQ!$B476)*$G476</f>
        <v>#VALUE!</v>
      </c>
      <c r="BR476" s="53" t="e">
        <f>SUMIFS('[20]WorkDone DATA'!$L:$L,'[20]WorkDone DATA'!$N:$N,BOQ!BR$6,'[20]WorkDone DATA'!$G:$G,BOQ!$B476)*$G476</f>
        <v>#VALUE!</v>
      </c>
      <c r="BS476" s="53" t="e">
        <f>SUMIFS('[20]WorkDone DATA'!$L:$L,'[20]WorkDone DATA'!$N:$N,BOQ!BS$6,'[20]WorkDone DATA'!$G:$G,BOQ!$B476)*$G476</f>
        <v>#VALUE!</v>
      </c>
      <c r="BT476" s="53" t="e">
        <f>SUMIFS('[20]WorkDone DATA'!$L:$L,'[20]WorkDone DATA'!$N:$N,BOQ!BT$6,'[20]WorkDone DATA'!$G:$G,BOQ!$B476)*$G476</f>
        <v>#VALUE!</v>
      </c>
      <c r="BU476" s="53" t="e">
        <f>SUMIFS('[20]WorkDone DATA'!$L:$L,'[20]WorkDone DATA'!$N:$N,BOQ!BU$6,'[20]WorkDone DATA'!$G:$G,BOQ!$B476)*$G476</f>
        <v>#VALUE!</v>
      </c>
      <c r="BV476" s="53" t="e">
        <f>SUMIFS('[20]WorkDone DATA'!$L:$L,'[20]WorkDone DATA'!$N:$N,BOQ!BV$6,'[20]WorkDone DATA'!$G:$G,BOQ!$B476)*$G476</f>
        <v>#VALUE!</v>
      </c>
      <c r="BW476" s="53" t="e">
        <f>SUMIFS('[20]WorkDone DATA'!$L:$L,'[20]WorkDone DATA'!$N:$N,BOQ!BW$6,'[20]WorkDone DATA'!$G:$G,BOQ!$B476)*$G476</f>
        <v>#VALUE!</v>
      </c>
      <c r="BX476" s="53" t="e">
        <f>SUMIFS('[20]WorkDone DATA'!$L:$L,'[20]WorkDone DATA'!$N:$N,BOQ!BX$6,'[20]WorkDone DATA'!$G:$G,BOQ!$B476)*$G476</f>
        <v>#VALUE!</v>
      </c>
    </row>
    <row r="477" spans="1:76" ht="15.6" x14ac:dyDescent="0.35">
      <c r="A477" s="1" t="str">
        <f>C476</f>
        <v>25mm2 x 3 core (BVX03KCV)</v>
      </c>
      <c r="B477" s="42">
        <v>2.25</v>
      </c>
      <c r="C477" s="156" t="s">
        <v>11</v>
      </c>
      <c r="D477" s="152" t="s">
        <v>27</v>
      </c>
      <c r="E477" s="82" t="s">
        <v>13</v>
      </c>
      <c r="F477" s="45">
        <v>1200</v>
      </c>
      <c r="G477" s="52">
        <v>216.9</v>
      </c>
      <c r="H477" s="53">
        <f t="shared" si="70"/>
        <v>260280</v>
      </c>
      <c r="K477" s="214" t="e">
        <f t="shared" si="77"/>
        <v>#VALUE!</v>
      </c>
      <c r="L477" s="220" t="e">
        <f t="shared" si="71"/>
        <v>#VALUE!</v>
      </c>
      <c r="M477" s="221" t="e">
        <f t="shared" si="72"/>
        <v>#VALUE!</v>
      </c>
      <c r="N477" s="219"/>
      <c r="O477" s="214" t="e">
        <f t="shared" si="73"/>
        <v>#VALUE!</v>
      </c>
      <c r="P477" s="215" t="e">
        <f t="shared" si="74"/>
        <v>#VALUE!</v>
      </c>
      <c r="R477" s="217" t="e">
        <f>SUMIFS('[20]WorkDone DATA'!$L:$L,'[20]WorkDone DATA'!$N:$N,BOQ!S$6,'[20]WorkDone DATA'!$G:$G,BOQ!$B477)</f>
        <v>#VALUE!</v>
      </c>
      <c r="S477" s="53" t="e">
        <f t="shared" si="75"/>
        <v>#VALUE!</v>
      </c>
      <c r="T477" s="217" t="e">
        <f>SUMIFS('[20]WorkDone DATA'!$L:$L,'[20]WorkDone DATA'!$N:$N,BOQ!U$6,'[20]WorkDone DATA'!$G:$G,BOQ!$B477)</f>
        <v>#VALUE!</v>
      </c>
      <c r="U477" s="53" t="e">
        <f t="shared" si="76"/>
        <v>#VALUE!</v>
      </c>
      <c r="V477" s="217"/>
      <c r="W477" s="53" t="e">
        <f>SUMIFS('[20]WorkDone DATA'!$L:$L,'[20]WorkDone DATA'!$N:$N,BOQ!W$6,'[20]WorkDone DATA'!$G:$G,BOQ!$B477)*$G477</f>
        <v>#VALUE!</v>
      </c>
      <c r="X477" s="217"/>
      <c r="Y477" s="53" t="e">
        <f>SUMIFS('[20]WorkDone DATA'!$L:$L,'[20]WorkDone DATA'!$N:$N,BOQ!Y$6,'[20]WorkDone DATA'!$G:$G,BOQ!$B477)*$G477</f>
        <v>#VALUE!</v>
      </c>
      <c r="Z477" s="217"/>
      <c r="AA477" s="53" t="e">
        <f>SUMIFS('[20]WorkDone DATA'!$L:$L,'[20]WorkDone DATA'!$N:$N,BOQ!AA$6,'[20]WorkDone DATA'!$G:$G,BOQ!$B477)*$G477</f>
        <v>#VALUE!</v>
      </c>
      <c r="AB477" s="53" t="e">
        <f>SUMIFS('[20]WorkDone DATA'!$L:$L,'[20]WorkDone DATA'!$N:$N,BOQ!AB$6,'[20]WorkDone DATA'!$G:$G,BOQ!$B477)*$G477</f>
        <v>#VALUE!</v>
      </c>
      <c r="AC477" s="53" t="e">
        <f>SUMIFS('[20]WorkDone DATA'!$L:$L,'[20]WorkDone DATA'!$N:$N,BOQ!AC$6,'[20]WorkDone DATA'!$G:$G,BOQ!$B477)*$G477</f>
        <v>#VALUE!</v>
      </c>
      <c r="AD477" s="53" t="e">
        <f>SUMIFS('[20]WorkDone DATA'!$L:$L,'[20]WorkDone DATA'!$N:$N,BOQ!AD$6,'[20]WorkDone DATA'!$G:$G,BOQ!$B477)*$G477</f>
        <v>#VALUE!</v>
      </c>
      <c r="AE477" s="53" t="e">
        <f>SUMIFS('[20]WorkDone DATA'!$L:$L,'[20]WorkDone DATA'!$N:$N,BOQ!AE$6,'[20]WorkDone DATA'!$G:$G,BOQ!$B477)*$G477</f>
        <v>#VALUE!</v>
      </c>
      <c r="AF477" s="53" t="e">
        <f>SUMIFS('[20]WorkDone DATA'!$L:$L,'[20]WorkDone DATA'!$N:$N,BOQ!AF$6,'[20]WorkDone DATA'!$G:$G,BOQ!$B477)*$G477</f>
        <v>#VALUE!</v>
      </c>
      <c r="AG477" s="53" t="e">
        <f>SUMIFS('[20]WorkDone DATA'!$L:$L,'[20]WorkDone DATA'!$N:$N,BOQ!AG$6,'[20]WorkDone DATA'!$G:$G,BOQ!$B477)*$G477</f>
        <v>#VALUE!</v>
      </c>
      <c r="AH477" s="53" t="e">
        <f>SUMIFS('[20]WorkDone DATA'!$L:$L,'[20]WorkDone DATA'!$N:$N,BOQ!AH$6,'[20]WorkDone DATA'!$G:$G,BOQ!$B477)*$G477</f>
        <v>#VALUE!</v>
      </c>
      <c r="AI477" s="53" t="e">
        <f>SUMIFS('[20]WorkDone DATA'!$L:$L,'[20]WorkDone DATA'!$N:$N,BOQ!AI$6,'[20]WorkDone DATA'!$G:$G,BOQ!$B477)*$G477</f>
        <v>#VALUE!</v>
      </c>
      <c r="AJ477" s="53" t="e">
        <f>SUMIFS('[20]WorkDone DATA'!$L:$L,'[20]WorkDone DATA'!$N:$N,BOQ!AJ$6,'[20]WorkDone DATA'!$G:$G,BOQ!$B477)*$G477</f>
        <v>#VALUE!</v>
      </c>
      <c r="AK477" s="53" t="e">
        <f>SUMIFS('[20]WorkDone DATA'!$L:$L,'[20]WorkDone DATA'!$N:$N,BOQ!AK$6,'[20]WorkDone DATA'!$G:$G,BOQ!$B477)*$G477</f>
        <v>#VALUE!</v>
      </c>
      <c r="AL477" s="53" t="e">
        <f>SUMIFS('[20]WorkDone DATA'!$L:$L,'[20]WorkDone DATA'!$N:$N,BOQ!AL$6,'[20]WorkDone DATA'!$G:$G,BOQ!$B477)*$G477</f>
        <v>#VALUE!</v>
      </c>
      <c r="AM477" s="53" t="e">
        <f>SUMIFS('[20]WorkDone DATA'!$L:$L,'[20]WorkDone DATA'!$N:$N,BOQ!AM$6,'[20]WorkDone DATA'!$G:$G,BOQ!$B477)*$G477</f>
        <v>#VALUE!</v>
      </c>
      <c r="AN477" s="53" t="e">
        <f>SUMIFS('[20]WorkDone DATA'!$L:$L,'[20]WorkDone DATA'!$N:$N,BOQ!AN$6,'[20]WorkDone DATA'!$G:$G,BOQ!$B477)*$G477</f>
        <v>#VALUE!</v>
      </c>
      <c r="AO477" s="53" t="e">
        <f>SUMIFS('[20]WorkDone DATA'!$L:$L,'[20]WorkDone DATA'!$N:$N,BOQ!AO$6,'[20]WorkDone DATA'!$G:$G,BOQ!$B477)*$G477</f>
        <v>#VALUE!</v>
      </c>
      <c r="AP477" s="53" t="e">
        <f>SUMIFS('[20]WorkDone DATA'!$L:$L,'[20]WorkDone DATA'!$N:$N,BOQ!AP$6,'[20]WorkDone DATA'!$G:$G,BOQ!$B477)*$G477</f>
        <v>#VALUE!</v>
      </c>
      <c r="AQ477" s="53" t="e">
        <f>SUMIFS('[20]WorkDone DATA'!$L:$L,'[20]WorkDone DATA'!$N:$N,BOQ!AQ$6,'[20]WorkDone DATA'!$G:$G,BOQ!$B477)*$G477</f>
        <v>#VALUE!</v>
      </c>
      <c r="AR477" s="53" t="e">
        <f>SUMIFS('[20]WorkDone DATA'!$L:$L,'[20]WorkDone DATA'!$N:$N,BOQ!AR$6,'[20]WorkDone DATA'!$G:$G,BOQ!$B477)*$G477</f>
        <v>#VALUE!</v>
      </c>
      <c r="AS477" s="53" t="e">
        <f>SUMIFS('[20]WorkDone DATA'!$L:$L,'[20]WorkDone DATA'!$N:$N,BOQ!AS$6,'[20]WorkDone DATA'!$G:$G,BOQ!$B477)*$G477</f>
        <v>#VALUE!</v>
      </c>
      <c r="AT477" s="53" t="e">
        <f>SUMIFS('[20]WorkDone DATA'!$L:$L,'[20]WorkDone DATA'!$N:$N,BOQ!AT$6,'[20]WorkDone DATA'!$G:$G,BOQ!$B477)*$G477</f>
        <v>#VALUE!</v>
      </c>
      <c r="AU477" s="53" t="e">
        <f>SUMIFS('[20]WorkDone DATA'!$L:$L,'[20]WorkDone DATA'!$N:$N,BOQ!AU$6,'[20]WorkDone DATA'!$G:$G,BOQ!$B477)*$G477</f>
        <v>#VALUE!</v>
      </c>
      <c r="AV477" s="53" t="e">
        <f>SUMIFS('[20]WorkDone DATA'!$L:$L,'[20]WorkDone DATA'!$N:$N,BOQ!AV$6,'[20]WorkDone DATA'!$G:$G,BOQ!$B477)*$G477</f>
        <v>#VALUE!</v>
      </c>
      <c r="AW477" s="53" t="e">
        <f>SUMIFS('[20]WorkDone DATA'!$L:$L,'[20]WorkDone DATA'!$N:$N,BOQ!AW$6,'[20]WorkDone DATA'!$G:$G,BOQ!$B477)*$G477</f>
        <v>#VALUE!</v>
      </c>
      <c r="AX477" s="53" t="e">
        <f>SUMIFS('[20]WorkDone DATA'!$L:$L,'[20]WorkDone DATA'!$N:$N,BOQ!AX$6,'[20]WorkDone DATA'!$G:$G,BOQ!$B477)*$G477</f>
        <v>#VALUE!</v>
      </c>
      <c r="AY477" s="53" t="e">
        <f>SUMIFS('[20]WorkDone DATA'!$L:$L,'[20]WorkDone DATA'!$N:$N,BOQ!AY$6,'[20]WorkDone DATA'!$G:$G,BOQ!$B477)*$G477</f>
        <v>#VALUE!</v>
      </c>
      <c r="AZ477" s="53" t="e">
        <f>SUMIFS('[20]WorkDone DATA'!$L:$L,'[20]WorkDone DATA'!$N:$N,BOQ!AZ$6,'[20]WorkDone DATA'!$G:$G,BOQ!$B477)*$G477</f>
        <v>#VALUE!</v>
      </c>
      <c r="BA477" s="53" t="e">
        <f>SUMIFS('[20]WorkDone DATA'!$L:$L,'[20]WorkDone DATA'!$N:$N,BOQ!BA$6,'[20]WorkDone DATA'!$G:$G,BOQ!$B477)*$G477</f>
        <v>#VALUE!</v>
      </c>
      <c r="BB477" s="53" t="e">
        <f>SUMIFS('[20]WorkDone DATA'!$L:$L,'[20]WorkDone DATA'!$N:$N,BOQ!BB$6,'[20]WorkDone DATA'!$G:$G,BOQ!$B477)*$G477</f>
        <v>#VALUE!</v>
      </c>
      <c r="BC477" s="53" t="e">
        <f>SUMIFS('[20]WorkDone DATA'!$L:$L,'[20]WorkDone DATA'!$N:$N,BOQ!BC$6,'[20]WorkDone DATA'!$G:$G,BOQ!$B477)*$G477</f>
        <v>#VALUE!</v>
      </c>
      <c r="BD477" s="53" t="e">
        <f>SUMIFS('[20]WorkDone DATA'!$L:$L,'[20]WorkDone DATA'!$N:$N,BOQ!BD$6,'[20]WorkDone DATA'!$G:$G,BOQ!$B477)*$G477</f>
        <v>#VALUE!</v>
      </c>
      <c r="BE477" s="53" t="e">
        <f>SUMIFS('[20]WorkDone DATA'!$L:$L,'[20]WorkDone DATA'!$N:$N,BOQ!BE$6,'[20]WorkDone DATA'!$G:$G,BOQ!$B477)*$G477</f>
        <v>#VALUE!</v>
      </c>
      <c r="BF477" s="53" t="e">
        <f>SUMIFS('[20]WorkDone DATA'!$L:$L,'[20]WorkDone DATA'!$N:$N,BOQ!BF$6,'[20]WorkDone DATA'!$G:$G,BOQ!$B477)*$G477</f>
        <v>#VALUE!</v>
      </c>
      <c r="BG477" s="53" t="e">
        <f>SUMIFS('[20]WorkDone DATA'!$L:$L,'[20]WorkDone DATA'!$N:$N,BOQ!BG$6,'[20]WorkDone DATA'!$G:$G,BOQ!$B477)*$G477</f>
        <v>#VALUE!</v>
      </c>
      <c r="BH477" s="53" t="e">
        <f>SUMIFS('[20]WorkDone DATA'!$L:$L,'[20]WorkDone DATA'!$N:$N,BOQ!BH$6,'[20]WorkDone DATA'!$G:$G,BOQ!$B477)*$G477</f>
        <v>#VALUE!</v>
      </c>
      <c r="BI477" s="53" t="e">
        <f>SUMIFS('[20]WorkDone DATA'!$L:$L,'[20]WorkDone DATA'!$N:$N,BOQ!BI$6,'[20]WorkDone DATA'!$G:$G,BOQ!$B477)*$G477</f>
        <v>#VALUE!</v>
      </c>
      <c r="BJ477" s="53" t="e">
        <f>SUMIFS('[20]WorkDone DATA'!$L:$L,'[20]WorkDone DATA'!$N:$N,BOQ!BJ$6,'[20]WorkDone DATA'!$G:$G,BOQ!$B477)*$G477</f>
        <v>#VALUE!</v>
      </c>
      <c r="BK477" s="53" t="e">
        <f>SUMIFS('[20]WorkDone DATA'!$L:$L,'[20]WorkDone DATA'!$N:$N,BOQ!BK$6,'[20]WorkDone DATA'!$G:$G,BOQ!$B477)*$G477</f>
        <v>#VALUE!</v>
      </c>
      <c r="BL477" s="53" t="e">
        <f>SUMIFS('[20]WorkDone DATA'!$L:$L,'[20]WorkDone DATA'!$N:$N,BOQ!BL$6,'[20]WorkDone DATA'!$G:$G,BOQ!$B477)*$G477</f>
        <v>#VALUE!</v>
      </c>
      <c r="BM477" s="53" t="e">
        <f>SUMIFS('[20]WorkDone DATA'!$L:$L,'[20]WorkDone DATA'!$N:$N,BOQ!BM$6,'[20]WorkDone DATA'!$G:$G,BOQ!$B477)*$G477</f>
        <v>#VALUE!</v>
      </c>
      <c r="BN477" s="53" t="e">
        <f>SUMIFS('[20]WorkDone DATA'!$L:$L,'[20]WorkDone DATA'!$N:$N,BOQ!BN$6,'[20]WorkDone DATA'!$G:$G,BOQ!$B477)*$G477</f>
        <v>#VALUE!</v>
      </c>
      <c r="BO477" s="53" t="e">
        <f>SUMIFS('[20]WorkDone DATA'!$L:$L,'[20]WorkDone DATA'!$N:$N,BOQ!BO$6,'[20]WorkDone DATA'!$G:$G,BOQ!$B477)*$G477</f>
        <v>#VALUE!</v>
      </c>
      <c r="BP477" s="53" t="e">
        <f>SUMIFS('[20]WorkDone DATA'!$L:$L,'[20]WorkDone DATA'!$N:$N,BOQ!BP$6,'[20]WorkDone DATA'!$G:$G,BOQ!$B477)*$G477</f>
        <v>#VALUE!</v>
      </c>
      <c r="BQ477" s="53" t="e">
        <f>SUMIFS('[20]WorkDone DATA'!$L:$L,'[20]WorkDone DATA'!$N:$N,BOQ!BQ$6,'[20]WorkDone DATA'!$G:$G,BOQ!$B477)*$G477</f>
        <v>#VALUE!</v>
      </c>
      <c r="BR477" s="53" t="e">
        <f>SUMIFS('[20]WorkDone DATA'!$L:$L,'[20]WorkDone DATA'!$N:$N,BOQ!BR$6,'[20]WorkDone DATA'!$G:$G,BOQ!$B477)*$G477</f>
        <v>#VALUE!</v>
      </c>
      <c r="BS477" s="53" t="e">
        <f>SUMIFS('[20]WorkDone DATA'!$L:$L,'[20]WorkDone DATA'!$N:$N,BOQ!BS$6,'[20]WorkDone DATA'!$G:$G,BOQ!$B477)*$G477</f>
        <v>#VALUE!</v>
      </c>
      <c r="BT477" s="53" t="e">
        <f>SUMIFS('[20]WorkDone DATA'!$L:$L,'[20]WorkDone DATA'!$N:$N,BOQ!BT$6,'[20]WorkDone DATA'!$G:$G,BOQ!$B477)*$G477</f>
        <v>#VALUE!</v>
      </c>
      <c r="BU477" s="53" t="e">
        <f>SUMIFS('[20]WorkDone DATA'!$L:$L,'[20]WorkDone DATA'!$N:$N,BOQ!BU$6,'[20]WorkDone DATA'!$G:$G,BOQ!$B477)*$G477</f>
        <v>#VALUE!</v>
      </c>
      <c r="BV477" s="53" t="e">
        <f>SUMIFS('[20]WorkDone DATA'!$L:$L,'[20]WorkDone DATA'!$N:$N,BOQ!BV$6,'[20]WorkDone DATA'!$G:$G,BOQ!$B477)*$G477</f>
        <v>#VALUE!</v>
      </c>
      <c r="BW477" s="53" t="e">
        <f>SUMIFS('[20]WorkDone DATA'!$L:$L,'[20]WorkDone DATA'!$N:$N,BOQ!BW$6,'[20]WorkDone DATA'!$G:$G,BOQ!$B477)*$G477</f>
        <v>#VALUE!</v>
      </c>
      <c r="BX477" s="53" t="e">
        <f>SUMIFS('[20]WorkDone DATA'!$L:$L,'[20]WorkDone DATA'!$N:$N,BOQ!BX$6,'[20]WorkDone DATA'!$G:$G,BOQ!$B477)*$G477</f>
        <v>#VALUE!</v>
      </c>
    </row>
    <row r="478" spans="1:76" ht="15.6" x14ac:dyDescent="0.35">
      <c r="A478" s="1" t="str">
        <f>C476</f>
        <v>25mm2 x 3 core (BVX03KCV)</v>
      </c>
      <c r="B478" s="42">
        <v>2.2509999999999999</v>
      </c>
      <c r="C478" s="156" t="s">
        <v>53</v>
      </c>
      <c r="D478" s="152" t="s">
        <v>46</v>
      </c>
      <c r="E478" s="82" t="s">
        <v>13</v>
      </c>
      <c r="F478" s="45">
        <v>1200</v>
      </c>
      <c r="G478" s="52">
        <v>13.87</v>
      </c>
      <c r="H478" s="53">
        <f t="shared" si="70"/>
        <v>16644</v>
      </c>
      <c r="K478" s="214" t="e">
        <f t="shared" si="77"/>
        <v>#VALUE!</v>
      </c>
      <c r="L478" s="220" t="e">
        <f t="shared" si="71"/>
        <v>#VALUE!</v>
      </c>
      <c r="M478" s="221" t="e">
        <f t="shared" si="72"/>
        <v>#VALUE!</v>
      </c>
      <c r="N478" s="219"/>
      <c r="O478" s="214" t="e">
        <f t="shared" si="73"/>
        <v>#VALUE!</v>
      </c>
      <c r="P478" s="215" t="e">
        <f t="shared" si="74"/>
        <v>#VALUE!</v>
      </c>
      <c r="R478" s="217" t="e">
        <f>SUMIFS('[20]WorkDone DATA'!$L:$L,'[20]WorkDone DATA'!$N:$N,BOQ!S$6,'[20]WorkDone DATA'!$G:$G,BOQ!$B478)</f>
        <v>#VALUE!</v>
      </c>
      <c r="S478" s="53" t="e">
        <f t="shared" si="75"/>
        <v>#VALUE!</v>
      </c>
      <c r="T478" s="217" t="e">
        <f>SUMIFS('[20]WorkDone DATA'!$L:$L,'[20]WorkDone DATA'!$N:$N,BOQ!U$6,'[20]WorkDone DATA'!$G:$G,BOQ!$B478)</f>
        <v>#VALUE!</v>
      </c>
      <c r="U478" s="53" t="e">
        <f t="shared" si="76"/>
        <v>#VALUE!</v>
      </c>
      <c r="V478" s="217"/>
      <c r="W478" s="53" t="e">
        <f>SUMIFS('[20]WorkDone DATA'!$L:$L,'[20]WorkDone DATA'!$N:$N,BOQ!W$6,'[20]WorkDone DATA'!$G:$G,BOQ!$B478)*$G478</f>
        <v>#VALUE!</v>
      </c>
      <c r="X478" s="217"/>
      <c r="Y478" s="53" t="e">
        <f>SUMIFS('[20]WorkDone DATA'!$L:$L,'[20]WorkDone DATA'!$N:$N,BOQ!Y$6,'[20]WorkDone DATA'!$G:$G,BOQ!$B478)*$G478</f>
        <v>#VALUE!</v>
      </c>
      <c r="Z478" s="217"/>
      <c r="AA478" s="53" t="e">
        <f>SUMIFS('[20]WorkDone DATA'!$L:$L,'[20]WorkDone DATA'!$N:$N,BOQ!AA$6,'[20]WorkDone DATA'!$G:$G,BOQ!$B478)*$G478</f>
        <v>#VALUE!</v>
      </c>
      <c r="AB478" s="53" t="e">
        <f>SUMIFS('[20]WorkDone DATA'!$L:$L,'[20]WorkDone DATA'!$N:$N,BOQ!AB$6,'[20]WorkDone DATA'!$G:$G,BOQ!$B478)*$G478</f>
        <v>#VALUE!</v>
      </c>
      <c r="AC478" s="53" t="e">
        <f>SUMIFS('[20]WorkDone DATA'!$L:$L,'[20]WorkDone DATA'!$N:$N,BOQ!AC$6,'[20]WorkDone DATA'!$G:$G,BOQ!$B478)*$G478</f>
        <v>#VALUE!</v>
      </c>
      <c r="AD478" s="53" t="e">
        <f>SUMIFS('[20]WorkDone DATA'!$L:$L,'[20]WorkDone DATA'!$N:$N,BOQ!AD$6,'[20]WorkDone DATA'!$G:$G,BOQ!$B478)*$G478</f>
        <v>#VALUE!</v>
      </c>
      <c r="AE478" s="53" t="e">
        <f>SUMIFS('[20]WorkDone DATA'!$L:$L,'[20]WorkDone DATA'!$N:$N,BOQ!AE$6,'[20]WorkDone DATA'!$G:$G,BOQ!$B478)*$G478</f>
        <v>#VALUE!</v>
      </c>
      <c r="AF478" s="53" t="e">
        <f>SUMIFS('[20]WorkDone DATA'!$L:$L,'[20]WorkDone DATA'!$N:$N,BOQ!AF$6,'[20]WorkDone DATA'!$G:$G,BOQ!$B478)*$G478</f>
        <v>#VALUE!</v>
      </c>
      <c r="AG478" s="53" t="e">
        <f>SUMIFS('[20]WorkDone DATA'!$L:$L,'[20]WorkDone DATA'!$N:$N,BOQ!AG$6,'[20]WorkDone DATA'!$G:$G,BOQ!$B478)*$G478</f>
        <v>#VALUE!</v>
      </c>
      <c r="AH478" s="53" t="e">
        <f>SUMIFS('[20]WorkDone DATA'!$L:$L,'[20]WorkDone DATA'!$N:$N,BOQ!AH$6,'[20]WorkDone DATA'!$G:$G,BOQ!$B478)*$G478</f>
        <v>#VALUE!</v>
      </c>
      <c r="AI478" s="53" t="e">
        <f>SUMIFS('[20]WorkDone DATA'!$L:$L,'[20]WorkDone DATA'!$N:$N,BOQ!AI$6,'[20]WorkDone DATA'!$G:$G,BOQ!$B478)*$G478</f>
        <v>#VALUE!</v>
      </c>
      <c r="AJ478" s="53" t="e">
        <f>SUMIFS('[20]WorkDone DATA'!$L:$L,'[20]WorkDone DATA'!$N:$N,BOQ!AJ$6,'[20]WorkDone DATA'!$G:$G,BOQ!$B478)*$G478</f>
        <v>#VALUE!</v>
      </c>
      <c r="AK478" s="53" t="e">
        <f>SUMIFS('[20]WorkDone DATA'!$L:$L,'[20]WorkDone DATA'!$N:$N,BOQ!AK$6,'[20]WorkDone DATA'!$G:$G,BOQ!$B478)*$G478</f>
        <v>#VALUE!</v>
      </c>
      <c r="AL478" s="53" t="e">
        <f>SUMIFS('[20]WorkDone DATA'!$L:$L,'[20]WorkDone DATA'!$N:$N,BOQ!AL$6,'[20]WorkDone DATA'!$G:$G,BOQ!$B478)*$G478</f>
        <v>#VALUE!</v>
      </c>
      <c r="AM478" s="53" t="e">
        <f>SUMIFS('[20]WorkDone DATA'!$L:$L,'[20]WorkDone DATA'!$N:$N,BOQ!AM$6,'[20]WorkDone DATA'!$G:$G,BOQ!$B478)*$G478</f>
        <v>#VALUE!</v>
      </c>
      <c r="AN478" s="53" t="e">
        <f>SUMIFS('[20]WorkDone DATA'!$L:$L,'[20]WorkDone DATA'!$N:$N,BOQ!AN$6,'[20]WorkDone DATA'!$G:$G,BOQ!$B478)*$G478</f>
        <v>#VALUE!</v>
      </c>
      <c r="AO478" s="53" t="e">
        <f>SUMIFS('[20]WorkDone DATA'!$L:$L,'[20]WorkDone DATA'!$N:$N,BOQ!AO$6,'[20]WorkDone DATA'!$G:$G,BOQ!$B478)*$G478</f>
        <v>#VALUE!</v>
      </c>
      <c r="AP478" s="53" t="e">
        <f>SUMIFS('[20]WorkDone DATA'!$L:$L,'[20]WorkDone DATA'!$N:$N,BOQ!AP$6,'[20]WorkDone DATA'!$G:$G,BOQ!$B478)*$G478</f>
        <v>#VALUE!</v>
      </c>
      <c r="AQ478" s="53" t="e">
        <f>SUMIFS('[20]WorkDone DATA'!$L:$L,'[20]WorkDone DATA'!$N:$N,BOQ!AQ$6,'[20]WorkDone DATA'!$G:$G,BOQ!$B478)*$G478</f>
        <v>#VALUE!</v>
      </c>
      <c r="AR478" s="53" t="e">
        <f>SUMIFS('[20]WorkDone DATA'!$L:$L,'[20]WorkDone DATA'!$N:$N,BOQ!AR$6,'[20]WorkDone DATA'!$G:$G,BOQ!$B478)*$G478</f>
        <v>#VALUE!</v>
      </c>
      <c r="AS478" s="53" t="e">
        <f>SUMIFS('[20]WorkDone DATA'!$L:$L,'[20]WorkDone DATA'!$N:$N,BOQ!AS$6,'[20]WorkDone DATA'!$G:$G,BOQ!$B478)*$G478</f>
        <v>#VALUE!</v>
      </c>
      <c r="AT478" s="53" t="e">
        <f>SUMIFS('[20]WorkDone DATA'!$L:$L,'[20]WorkDone DATA'!$N:$N,BOQ!AT$6,'[20]WorkDone DATA'!$G:$G,BOQ!$B478)*$G478</f>
        <v>#VALUE!</v>
      </c>
      <c r="AU478" s="53" t="e">
        <f>SUMIFS('[20]WorkDone DATA'!$L:$L,'[20]WorkDone DATA'!$N:$N,BOQ!AU$6,'[20]WorkDone DATA'!$G:$G,BOQ!$B478)*$G478</f>
        <v>#VALUE!</v>
      </c>
      <c r="AV478" s="53" t="e">
        <f>SUMIFS('[20]WorkDone DATA'!$L:$L,'[20]WorkDone DATA'!$N:$N,BOQ!AV$6,'[20]WorkDone DATA'!$G:$G,BOQ!$B478)*$G478</f>
        <v>#VALUE!</v>
      </c>
      <c r="AW478" s="53" t="e">
        <f>SUMIFS('[20]WorkDone DATA'!$L:$L,'[20]WorkDone DATA'!$N:$N,BOQ!AW$6,'[20]WorkDone DATA'!$G:$G,BOQ!$B478)*$G478</f>
        <v>#VALUE!</v>
      </c>
      <c r="AX478" s="53" t="e">
        <f>SUMIFS('[20]WorkDone DATA'!$L:$L,'[20]WorkDone DATA'!$N:$N,BOQ!AX$6,'[20]WorkDone DATA'!$G:$G,BOQ!$B478)*$G478</f>
        <v>#VALUE!</v>
      </c>
      <c r="AY478" s="53" t="e">
        <f>SUMIFS('[20]WorkDone DATA'!$L:$L,'[20]WorkDone DATA'!$N:$N,BOQ!AY$6,'[20]WorkDone DATA'!$G:$G,BOQ!$B478)*$G478</f>
        <v>#VALUE!</v>
      </c>
      <c r="AZ478" s="53" t="e">
        <f>SUMIFS('[20]WorkDone DATA'!$L:$L,'[20]WorkDone DATA'!$N:$N,BOQ!AZ$6,'[20]WorkDone DATA'!$G:$G,BOQ!$B478)*$G478</f>
        <v>#VALUE!</v>
      </c>
      <c r="BA478" s="53" t="e">
        <f>SUMIFS('[20]WorkDone DATA'!$L:$L,'[20]WorkDone DATA'!$N:$N,BOQ!BA$6,'[20]WorkDone DATA'!$G:$G,BOQ!$B478)*$G478</f>
        <v>#VALUE!</v>
      </c>
      <c r="BB478" s="53" t="e">
        <f>SUMIFS('[20]WorkDone DATA'!$L:$L,'[20]WorkDone DATA'!$N:$N,BOQ!BB$6,'[20]WorkDone DATA'!$G:$G,BOQ!$B478)*$G478</f>
        <v>#VALUE!</v>
      </c>
      <c r="BC478" s="53" t="e">
        <f>SUMIFS('[20]WorkDone DATA'!$L:$L,'[20]WorkDone DATA'!$N:$N,BOQ!BC$6,'[20]WorkDone DATA'!$G:$G,BOQ!$B478)*$G478</f>
        <v>#VALUE!</v>
      </c>
      <c r="BD478" s="53" t="e">
        <f>SUMIFS('[20]WorkDone DATA'!$L:$L,'[20]WorkDone DATA'!$N:$N,BOQ!BD$6,'[20]WorkDone DATA'!$G:$G,BOQ!$B478)*$G478</f>
        <v>#VALUE!</v>
      </c>
      <c r="BE478" s="53" t="e">
        <f>SUMIFS('[20]WorkDone DATA'!$L:$L,'[20]WorkDone DATA'!$N:$N,BOQ!BE$6,'[20]WorkDone DATA'!$G:$G,BOQ!$B478)*$G478</f>
        <v>#VALUE!</v>
      </c>
      <c r="BF478" s="53" t="e">
        <f>SUMIFS('[20]WorkDone DATA'!$L:$L,'[20]WorkDone DATA'!$N:$N,BOQ!BF$6,'[20]WorkDone DATA'!$G:$G,BOQ!$B478)*$G478</f>
        <v>#VALUE!</v>
      </c>
      <c r="BG478" s="53" t="e">
        <f>SUMIFS('[20]WorkDone DATA'!$L:$L,'[20]WorkDone DATA'!$N:$N,BOQ!BG$6,'[20]WorkDone DATA'!$G:$G,BOQ!$B478)*$G478</f>
        <v>#VALUE!</v>
      </c>
      <c r="BH478" s="53" t="e">
        <f>SUMIFS('[20]WorkDone DATA'!$L:$L,'[20]WorkDone DATA'!$N:$N,BOQ!BH$6,'[20]WorkDone DATA'!$G:$G,BOQ!$B478)*$G478</f>
        <v>#VALUE!</v>
      </c>
      <c r="BI478" s="53" t="e">
        <f>SUMIFS('[20]WorkDone DATA'!$L:$L,'[20]WorkDone DATA'!$N:$N,BOQ!BI$6,'[20]WorkDone DATA'!$G:$G,BOQ!$B478)*$G478</f>
        <v>#VALUE!</v>
      </c>
      <c r="BJ478" s="53" t="e">
        <f>SUMIFS('[20]WorkDone DATA'!$L:$L,'[20]WorkDone DATA'!$N:$N,BOQ!BJ$6,'[20]WorkDone DATA'!$G:$G,BOQ!$B478)*$G478</f>
        <v>#VALUE!</v>
      </c>
      <c r="BK478" s="53" t="e">
        <f>SUMIFS('[20]WorkDone DATA'!$L:$L,'[20]WorkDone DATA'!$N:$N,BOQ!BK$6,'[20]WorkDone DATA'!$G:$G,BOQ!$B478)*$G478</f>
        <v>#VALUE!</v>
      </c>
      <c r="BL478" s="53" t="e">
        <f>SUMIFS('[20]WorkDone DATA'!$L:$L,'[20]WorkDone DATA'!$N:$N,BOQ!BL$6,'[20]WorkDone DATA'!$G:$G,BOQ!$B478)*$G478</f>
        <v>#VALUE!</v>
      </c>
      <c r="BM478" s="53" t="e">
        <f>SUMIFS('[20]WorkDone DATA'!$L:$L,'[20]WorkDone DATA'!$N:$N,BOQ!BM$6,'[20]WorkDone DATA'!$G:$G,BOQ!$B478)*$G478</f>
        <v>#VALUE!</v>
      </c>
      <c r="BN478" s="53" t="e">
        <f>SUMIFS('[20]WorkDone DATA'!$L:$L,'[20]WorkDone DATA'!$N:$N,BOQ!BN$6,'[20]WorkDone DATA'!$G:$G,BOQ!$B478)*$G478</f>
        <v>#VALUE!</v>
      </c>
      <c r="BO478" s="53" t="e">
        <f>SUMIFS('[20]WorkDone DATA'!$L:$L,'[20]WorkDone DATA'!$N:$N,BOQ!BO$6,'[20]WorkDone DATA'!$G:$G,BOQ!$B478)*$G478</f>
        <v>#VALUE!</v>
      </c>
      <c r="BP478" s="53" t="e">
        <f>SUMIFS('[20]WorkDone DATA'!$L:$L,'[20]WorkDone DATA'!$N:$N,BOQ!BP$6,'[20]WorkDone DATA'!$G:$G,BOQ!$B478)*$G478</f>
        <v>#VALUE!</v>
      </c>
      <c r="BQ478" s="53" t="e">
        <f>SUMIFS('[20]WorkDone DATA'!$L:$L,'[20]WorkDone DATA'!$N:$N,BOQ!BQ$6,'[20]WorkDone DATA'!$G:$G,BOQ!$B478)*$G478</f>
        <v>#VALUE!</v>
      </c>
      <c r="BR478" s="53" t="e">
        <f>SUMIFS('[20]WorkDone DATA'!$L:$L,'[20]WorkDone DATA'!$N:$N,BOQ!BR$6,'[20]WorkDone DATA'!$G:$G,BOQ!$B478)*$G478</f>
        <v>#VALUE!</v>
      </c>
      <c r="BS478" s="53" t="e">
        <f>SUMIFS('[20]WorkDone DATA'!$L:$L,'[20]WorkDone DATA'!$N:$N,BOQ!BS$6,'[20]WorkDone DATA'!$G:$G,BOQ!$B478)*$G478</f>
        <v>#VALUE!</v>
      </c>
      <c r="BT478" s="53" t="e">
        <f>SUMIFS('[20]WorkDone DATA'!$L:$L,'[20]WorkDone DATA'!$N:$N,BOQ!BT$6,'[20]WorkDone DATA'!$G:$G,BOQ!$B478)*$G478</f>
        <v>#VALUE!</v>
      </c>
      <c r="BU478" s="53" t="e">
        <f>SUMIFS('[20]WorkDone DATA'!$L:$L,'[20]WorkDone DATA'!$N:$N,BOQ!BU$6,'[20]WorkDone DATA'!$G:$G,BOQ!$B478)*$G478</f>
        <v>#VALUE!</v>
      </c>
      <c r="BV478" s="53" t="e">
        <f>SUMIFS('[20]WorkDone DATA'!$L:$L,'[20]WorkDone DATA'!$N:$N,BOQ!BV$6,'[20]WorkDone DATA'!$G:$G,BOQ!$B478)*$G478</f>
        <v>#VALUE!</v>
      </c>
      <c r="BW478" s="53" t="e">
        <f>SUMIFS('[20]WorkDone DATA'!$L:$L,'[20]WorkDone DATA'!$N:$N,BOQ!BW$6,'[20]WorkDone DATA'!$G:$G,BOQ!$B478)*$G478</f>
        <v>#VALUE!</v>
      </c>
      <c r="BX478" s="53" t="e">
        <f>SUMIFS('[20]WorkDone DATA'!$L:$L,'[20]WorkDone DATA'!$N:$N,BOQ!BX$6,'[20]WorkDone DATA'!$G:$G,BOQ!$B478)*$G478</f>
        <v>#VALUE!</v>
      </c>
    </row>
    <row r="479" spans="1:76" ht="15.6" x14ac:dyDescent="0.35">
      <c r="A479" s="1"/>
      <c r="B479" s="42"/>
      <c r="C479" s="150" t="s">
        <v>74</v>
      </c>
      <c r="D479" s="152"/>
      <c r="E479" s="82"/>
      <c r="F479" s="45"/>
      <c r="G479" s="52"/>
      <c r="H479" s="53">
        <f t="shared" si="70"/>
        <v>0</v>
      </c>
      <c r="K479" s="214"/>
      <c r="L479" s="220" t="e">
        <f t="shared" si="71"/>
        <v>#VALUE!</v>
      </c>
      <c r="M479" s="221" t="e">
        <f t="shared" si="72"/>
        <v>#VALUE!</v>
      </c>
      <c r="N479" s="219"/>
      <c r="O479" s="214">
        <f t="shared" si="73"/>
        <v>0</v>
      </c>
      <c r="P479" s="215" t="e">
        <f t="shared" si="74"/>
        <v>#VALUE!</v>
      </c>
      <c r="R479" s="217" t="e">
        <f>SUMIFS('[20]WorkDone DATA'!$L:$L,'[20]WorkDone DATA'!$N:$N,BOQ!S$6,'[20]WorkDone DATA'!$G:$G,BOQ!$B479)</f>
        <v>#VALUE!</v>
      </c>
      <c r="S479" s="53" t="e">
        <f t="shared" si="75"/>
        <v>#VALUE!</v>
      </c>
      <c r="T479" s="217" t="e">
        <f>SUMIFS('[20]WorkDone DATA'!$L:$L,'[20]WorkDone DATA'!$N:$N,BOQ!U$6,'[20]WorkDone DATA'!$G:$G,BOQ!$B479)</f>
        <v>#VALUE!</v>
      </c>
      <c r="U479" s="53" t="e">
        <f t="shared" si="76"/>
        <v>#VALUE!</v>
      </c>
      <c r="V479" s="217"/>
      <c r="W479" s="53" t="e">
        <f>SUMIFS('[20]WorkDone DATA'!$L:$L,'[20]WorkDone DATA'!$N:$N,BOQ!W$6,'[20]WorkDone DATA'!$G:$G,BOQ!$B479)*$G479</f>
        <v>#VALUE!</v>
      </c>
      <c r="X479" s="217"/>
      <c r="Y479" s="53" t="e">
        <f>SUMIFS('[20]WorkDone DATA'!$L:$L,'[20]WorkDone DATA'!$N:$N,BOQ!Y$6,'[20]WorkDone DATA'!$G:$G,BOQ!$B479)*$G479</f>
        <v>#VALUE!</v>
      </c>
      <c r="Z479" s="217"/>
      <c r="AA479" s="53" t="e">
        <f>SUMIFS('[20]WorkDone DATA'!$L:$L,'[20]WorkDone DATA'!$N:$N,BOQ!AA$6,'[20]WorkDone DATA'!$G:$G,BOQ!$B479)*$G479</f>
        <v>#VALUE!</v>
      </c>
      <c r="AB479" s="53" t="e">
        <f>SUMIFS('[20]WorkDone DATA'!$L:$L,'[20]WorkDone DATA'!$N:$N,BOQ!AB$6,'[20]WorkDone DATA'!$G:$G,BOQ!$B479)*$G479</f>
        <v>#VALUE!</v>
      </c>
      <c r="AC479" s="53" t="e">
        <f>SUMIFS('[20]WorkDone DATA'!$L:$L,'[20]WorkDone DATA'!$N:$N,BOQ!AC$6,'[20]WorkDone DATA'!$G:$G,BOQ!$B479)*$G479</f>
        <v>#VALUE!</v>
      </c>
      <c r="AD479" s="53" t="e">
        <f>SUMIFS('[20]WorkDone DATA'!$L:$L,'[20]WorkDone DATA'!$N:$N,BOQ!AD$6,'[20]WorkDone DATA'!$G:$G,BOQ!$B479)*$G479</f>
        <v>#VALUE!</v>
      </c>
      <c r="AE479" s="53" t="e">
        <f>SUMIFS('[20]WorkDone DATA'!$L:$L,'[20]WorkDone DATA'!$N:$N,BOQ!AE$6,'[20]WorkDone DATA'!$G:$G,BOQ!$B479)*$G479</f>
        <v>#VALUE!</v>
      </c>
      <c r="AF479" s="53" t="e">
        <f>SUMIFS('[20]WorkDone DATA'!$L:$L,'[20]WorkDone DATA'!$N:$N,BOQ!AF$6,'[20]WorkDone DATA'!$G:$G,BOQ!$B479)*$G479</f>
        <v>#VALUE!</v>
      </c>
      <c r="AG479" s="53" t="e">
        <f>SUMIFS('[20]WorkDone DATA'!$L:$L,'[20]WorkDone DATA'!$N:$N,BOQ!AG$6,'[20]WorkDone DATA'!$G:$G,BOQ!$B479)*$G479</f>
        <v>#VALUE!</v>
      </c>
      <c r="AH479" s="53" t="e">
        <f>SUMIFS('[20]WorkDone DATA'!$L:$L,'[20]WorkDone DATA'!$N:$N,BOQ!AH$6,'[20]WorkDone DATA'!$G:$G,BOQ!$B479)*$G479</f>
        <v>#VALUE!</v>
      </c>
      <c r="AI479" s="53" t="e">
        <f>SUMIFS('[20]WorkDone DATA'!$L:$L,'[20]WorkDone DATA'!$N:$N,BOQ!AI$6,'[20]WorkDone DATA'!$G:$G,BOQ!$B479)*$G479</f>
        <v>#VALUE!</v>
      </c>
      <c r="AJ479" s="53" t="e">
        <f>SUMIFS('[20]WorkDone DATA'!$L:$L,'[20]WorkDone DATA'!$N:$N,BOQ!AJ$6,'[20]WorkDone DATA'!$G:$G,BOQ!$B479)*$G479</f>
        <v>#VALUE!</v>
      </c>
      <c r="AK479" s="53" t="e">
        <f>SUMIFS('[20]WorkDone DATA'!$L:$L,'[20]WorkDone DATA'!$N:$N,BOQ!AK$6,'[20]WorkDone DATA'!$G:$G,BOQ!$B479)*$G479</f>
        <v>#VALUE!</v>
      </c>
      <c r="AL479" s="53" t="e">
        <f>SUMIFS('[20]WorkDone DATA'!$L:$L,'[20]WorkDone DATA'!$N:$N,BOQ!AL$6,'[20]WorkDone DATA'!$G:$G,BOQ!$B479)*$G479</f>
        <v>#VALUE!</v>
      </c>
      <c r="AM479" s="53" t="e">
        <f>SUMIFS('[20]WorkDone DATA'!$L:$L,'[20]WorkDone DATA'!$N:$N,BOQ!AM$6,'[20]WorkDone DATA'!$G:$G,BOQ!$B479)*$G479</f>
        <v>#VALUE!</v>
      </c>
      <c r="AN479" s="53" t="e">
        <f>SUMIFS('[20]WorkDone DATA'!$L:$L,'[20]WorkDone DATA'!$N:$N,BOQ!AN$6,'[20]WorkDone DATA'!$G:$G,BOQ!$B479)*$G479</f>
        <v>#VALUE!</v>
      </c>
      <c r="AO479" s="53" t="e">
        <f>SUMIFS('[20]WorkDone DATA'!$L:$L,'[20]WorkDone DATA'!$N:$N,BOQ!AO$6,'[20]WorkDone DATA'!$G:$G,BOQ!$B479)*$G479</f>
        <v>#VALUE!</v>
      </c>
      <c r="AP479" s="53" t="e">
        <f>SUMIFS('[20]WorkDone DATA'!$L:$L,'[20]WorkDone DATA'!$N:$N,BOQ!AP$6,'[20]WorkDone DATA'!$G:$G,BOQ!$B479)*$G479</f>
        <v>#VALUE!</v>
      </c>
      <c r="AQ479" s="53" t="e">
        <f>SUMIFS('[20]WorkDone DATA'!$L:$L,'[20]WorkDone DATA'!$N:$N,BOQ!AQ$6,'[20]WorkDone DATA'!$G:$G,BOQ!$B479)*$G479</f>
        <v>#VALUE!</v>
      </c>
      <c r="AR479" s="53" t="e">
        <f>SUMIFS('[20]WorkDone DATA'!$L:$L,'[20]WorkDone DATA'!$N:$N,BOQ!AR$6,'[20]WorkDone DATA'!$G:$G,BOQ!$B479)*$G479</f>
        <v>#VALUE!</v>
      </c>
      <c r="AS479" s="53" t="e">
        <f>SUMIFS('[20]WorkDone DATA'!$L:$L,'[20]WorkDone DATA'!$N:$N,BOQ!AS$6,'[20]WorkDone DATA'!$G:$G,BOQ!$B479)*$G479</f>
        <v>#VALUE!</v>
      </c>
      <c r="AT479" s="53" t="e">
        <f>SUMIFS('[20]WorkDone DATA'!$L:$L,'[20]WorkDone DATA'!$N:$N,BOQ!AT$6,'[20]WorkDone DATA'!$G:$G,BOQ!$B479)*$G479</f>
        <v>#VALUE!</v>
      </c>
      <c r="AU479" s="53" t="e">
        <f>SUMIFS('[20]WorkDone DATA'!$L:$L,'[20]WorkDone DATA'!$N:$N,BOQ!AU$6,'[20]WorkDone DATA'!$G:$G,BOQ!$B479)*$G479</f>
        <v>#VALUE!</v>
      </c>
      <c r="AV479" s="53" t="e">
        <f>SUMIFS('[20]WorkDone DATA'!$L:$L,'[20]WorkDone DATA'!$N:$N,BOQ!AV$6,'[20]WorkDone DATA'!$G:$G,BOQ!$B479)*$G479</f>
        <v>#VALUE!</v>
      </c>
      <c r="AW479" s="53" t="e">
        <f>SUMIFS('[20]WorkDone DATA'!$L:$L,'[20]WorkDone DATA'!$N:$N,BOQ!AW$6,'[20]WorkDone DATA'!$G:$G,BOQ!$B479)*$G479</f>
        <v>#VALUE!</v>
      </c>
      <c r="AX479" s="53" t="e">
        <f>SUMIFS('[20]WorkDone DATA'!$L:$L,'[20]WorkDone DATA'!$N:$N,BOQ!AX$6,'[20]WorkDone DATA'!$G:$G,BOQ!$B479)*$G479</f>
        <v>#VALUE!</v>
      </c>
      <c r="AY479" s="53" t="e">
        <f>SUMIFS('[20]WorkDone DATA'!$L:$L,'[20]WorkDone DATA'!$N:$N,BOQ!AY$6,'[20]WorkDone DATA'!$G:$G,BOQ!$B479)*$G479</f>
        <v>#VALUE!</v>
      </c>
      <c r="AZ479" s="53" t="e">
        <f>SUMIFS('[20]WorkDone DATA'!$L:$L,'[20]WorkDone DATA'!$N:$N,BOQ!AZ$6,'[20]WorkDone DATA'!$G:$G,BOQ!$B479)*$G479</f>
        <v>#VALUE!</v>
      </c>
      <c r="BA479" s="53" t="e">
        <f>SUMIFS('[20]WorkDone DATA'!$L:$L,'[20]WorkDone DATA'!$N:$N,BOQ!BA$6,'[20]WorkDone DATA'!$G:$G,BOQ!$B479)*$G479</f>
        <v>#VALUE!</v>
      </c>
      <c r="BB479" s="53" t="e">
        <f>SUMIFS('[20]WorkDone DATA'!$L:$L,'[20]WorkDone DATA'!$N:$N,BOQ!BB$6,'[20]WorkDone DATA'!$G:$G,BOQ!$B479)*$G479</f>
        <v>#VALUE!</v>
      </c>
      <c r="BC479" s="53" t="e">
        <f>SUMIFS('[20]WorkDone DATA'!$L:$L,'[20]WorkDone DATA'!$N:$N,BOQ!BC$6,'[20]WorkDone DATA'!$G:$G,BOQ!$B479)*$G479</f>
        <v>#VALUE!</v>
      </c>
      <c r="BD479" s="53" t="e">
        <f>SUMIFS('[20]WorkDone DATA'!$L:$L,'[20]WorkDone DATA'!$N:$N,BOQ!BD$6,'[20]WorkDone DATA'!$G:$G,BOQ!$B479)*$G479</f>
        <v>#VALUE!</v>
      </c>
      <c r="BE479" s="53" t="e">
        <f>SUMIFS('[20]WorkDone DATA'!$L:$L,'[20]WorkDone DATA'!$N:$N,BOQ!BE$6,'[20]WorkDone DATA'!$G:$G,BOQ!$B479)*$G479</f>
        <v>#VALUE!</v>
      </c>
      <c r="BF479" s="53" t="e">
        <f>SUMIFS('[20]WorkDone DATA'!$L:$L,'[20]WorkDone DATA'!$N:$N,BOQ!BF$6,'[20]WorkDone DATA'!$G:$G,BOQ!$B479)*$G479</f>
        <v>#VALUE!</v>
      </c>
      <c r="BG479" s="53" t="e">
        <f>SUMIFS('[20]WorkDone DATA'!$L:$L,'[20]WorkDone DATA'!$N:$N,BOQ!BG$6,'[20]WorkDone DATA'!$G:$G,BOQ!$B479)*$G479</f>
        <v>#VALUE!</v>
      </c>
      <c r="BH479" s="53" t="e">
        <f>SUMIFS('[20]WorkDone DATA'!$L:$L,'[20]WorkDone DATA'!$N:$N,BOQ!BH$6,'[20]WorkDone DATA'!$G:$G,BOQ!$B479)*$G479</f>
        <v>#VALUE!</v>
      </c>
      <c r="BI479" s="53" t="e">
        <f>SUMIFS('[20]WorkDone DATA'!$L:$L,'[20]WorkDone DATA'!$N:$N,BOQ!BI$6,'[20]WorkDone DATA'!$G:$G,BOQ!$B479)*$G479</f>
        <v>#VALUE!</v>
      </c>
      <c r="BJ479" s="53" t="e">
        <f>SUMIFS('[20]WorkDone DATA'!$L:$L,'[20]WorkDone DATA'!$N:$N,BOQ!BJ$6,'[20]WorkDone DATA'!$G:$G,BOQ!$B479)*$G479</f>
        <v>#VALUE!</v>
      </c>
      <c r="BK479" s="53" t="e">
        <f>SUMIFS('[20]WorkDone DATA'!$L:$L,'[20]WorkDone DATA'!$N:$N,BOQ!BK$6,'[20]WorkDone DATA'!$G:$G,BOQ!$B479)*$G479</f>
        <v>#VALUE!</v>
      </c>
      <c r="BL479" s="53" t="e">
        <f>SUMIFS('[20]WorkDone DATA'!$L:$L,'[20]WorkDone DATA'!$N:$N,BOQ!BL$6,'[20]WorkDone DATA'!$G:$G,BOQ!$B479)*$G479</f>
        <v>#VALUE!</v>
      </c>
      <c r="BM479" s="53" t="e">
        <f>SUMIFS('[20]WorkDone DATA'!$L:$L,'[20]WorkDone DATA'!$N:$N,BOQ!BM$6,'[20]WorkDone DATA'!$G:$G,BOQ!$B479)*$G479</f>
        <v>#VALUE!</v>
      </c>
      <c r="BN479" s="53" t="e">
        <f>SUMIFS('[20]WorkDone DATA'!$L:$L,'[20]WorkDone DATA'!$N:$N,BOQ!BN$6,'[20]WorkDone DATA'!$G:$G,BOQ!$B479)*$G479</f>
        <v>#VALUE!</v>
      </c>
      <c r="BO479" s="53" t="e">
        <f>SUMIFS('[20]WorkDone DATA'!$L:$L,'[20]WorkDone DATA'!$N:$N,BOQ!BO$6,'[20]WorkDone DATA'!$G:$G,BOQ!$B479)*$G479</f>
        <v>#VALUE!</v>
      </c>
      <c r="BP479" s="53" t="e">
        <f>SUMIFS('[20]WorkDone DATA'!$L:$L,'[20]WorkDone DATA'!$N:$N,BOQ!BP$6,'[20]WorkDone DATA'!$G:$G,BOQ!$B479)*$G479</f>
        <v>#VALUE!</v>
      </c>
      <c r="BQ479" s="53" t="e">
        <f>SUMIFS('[20]WorkDone DATA'!$L:$L,'[20]WorkDone DATA'!$N:$N,BOQ!BQ$6,'[20]WorkDone DATA'!$G:$G,BOQ!$B479)*$G479</f>
        <v>#VALUE!</v>
      </c>
      <c r="BR479" s="53" t="e">
        <f>SUMIFS('[20]WorkDone DATA'!$L:$L,'[20]WorkDone DATA'!$N:$N,BOQ!BR$6,'[20]WorkDone DATA'!$G:$G,BOQ!$B479)*$G479</f>
        <v>#VALUE!</v>
      </c>
      <c r="BS479" s="53" t="e">
        <f>SUMIFS('[20]WorkDone DATA'!$L:$L,'[20]WorkDone DATA'!$N:$N,BOQ!BS$6,'[20]WorkDone DATA'!$G:$G,BOQ!$B479)*$G479</f>
        <v>#VALUE!</v>
      </c>
      <c r="BT479" s="53" t="e">
        <f>SUMIFS('[20]WorkDone DATA'!$L:$L,'[20]WorkDone DATA'!$N:$N,BOQ!BT$6,'[20]WorkDone DATA'!$G:$G,BOQ!$B479)*$G479</f>
        <v>#VALUE!</v>
      </c>
      <c r="BU479" s="53" t="e">
        <f>SUMIFS('[20]WorkDone DATA'!$L:$L,'[20]WorkDone DATA'!$N:$N,BOQ!BU$6,'[20]WorkDone DATA'!$G:$G,BOQ!$B479)*$G479</f>
        <v>#VALUE!</v>
      </c>
      <c r="BV479" s="53" t="e">
        <f>SUMIFS('[20]WorkDone DATA'!$L:$L,'[20]WorkDone DATA'!$N:$N,BOQ!BV$6,'[20]WorkDone DATA'!$G:$G,BOQ!$B479)*$G479</f>
        <v>#VALUE!</v>
      </c>
      <c r="BW479" s="53" t="e">
        <f>SUMIFS('[20]WorkDone DATA'!$L:$L,'[20]WorkDone DATA'!$N:$N,BOQ!BW$6,'[20]WorkDone DATA'!$G:$G,BOQ!$B479)*$G479</f>
        <v>#VALUE!</v>
      </c>
      <c r="BX479" s="53" t="e">
        <f>SUMIFS('[20]WorkDone DATA'!$L:$L,'[20]WorkDone DATA'!$N:$N,BOQ!BX$6,'[20]WorkDone DATA'!$G:$G,BOQ!$B479)*$G479</f>
        <v>#VALUE!</v>
      </c>
    </row>
    <row r="480" spans="1:76" ht="15.6" x14ac:dyDescent="0.35">
      <c r="A480" s="1" t="str">
        <f>C479</f>
        <v>35mm2 x 4 core BVX04LCV</v>
      </c>
      <c r="B480" s="42">
        <v>2.2519999999999998</v>
      </c>
      <c r="C480" s="156" t="s">
        <v>11</v>
      </c>
      <c r="D480" s="152" t="s">
        <v>27</v>
      </c>
      <c r="E480" s="82" t="s">
        <v>13</v>
      </c>
      <c r="F480" s="45">
        <v>10000</v>
      </c>
      <c r="G480" s="52">
        <v>214.1</v>
      </c>
      <c r="H480" s="53">
        <f t="shared" si="70"/>
        <v>2141000</v>
      </c>
      <c r="K480" s="214" t="e">
        <f t="shared" si="77"/>
        <v>#VALUE!</v>
      </c>
      <c r="L480" s="220" t="e">
        <f t="shared" si="71"/>
        <v>#VALUE!</v>
      </c>
      <c r="M480" s="221" t="e">
        <f t="shared" si="72"/>
        <v>#VALUE!</v>
      </c>
      <c r="N480" s="219"/>
      <c r="O480" s="214" t="e">
        <f t="shared" si="73"/>
        <v>#VALUE!</v>
      </c>
      <c r="P480" s="215" t="e">
        <f t="shared" si="74"/>
        <v>#VALUE!</v>
      </c>
      <c r="R480" s="217" t="e">
        <f>SUMIFS('[20]WorkDone DATA'!$L:$L,'[20]WorkDone DATA'!$N:$N,BOQ!S$6,'[20]WorkDone DATA'!$G:$G,BOQ!$B480)</f>
        <v>#VALUE!</v>
      </c>
      <c r="S480" s="53" t="e">
        <f t="shared" si="75"/>
        <v>#VALUE!</v>
      </c>
      <c r="T480" s="217" t="e">
        <f>SUMIFS('[20]WorkDone DATA'!$L:$L,'[20]WorkDone DATA'!$N:$N,BOQ!U$6,'[20]WorkDone DATA'!$G:$G,BOQ!$B480)</f>
        <v>#VALUE!</v>
      </c>
      <c r="U480" s="53" t="e">
        <f t="shared" si="76"/>
        <v>#VALUE!</v>
      </c>
      <c r="V480" s="217"/>
      <c r="W480" s="53" t="e">
        <f>SUMIFS('[20]WorkDone DATA'!$L:$L,'[20]WorkDone DATA'!$N:$N,BOQ!W$6,'[20]WorkDone DATA'!$G:$G,BOQ!$B480)*$G480</f>
        <v>#VALUE!</v>
      </c>
      <c r="X480" s="217"/>
      <c r="Y480" s="53" t="e">
        <f>SUMIFS('[20]WorkDone DATA'!$L:$L,'[20]WorkDone DATA'!$N:$N,BOQ!Y$6,'[20]WorkDone DATA'!$G:$G,BOQ!$B480)*$G480</f>
        <v>#VALUE!</v>
      </c>
      <c r="Z480" s="217"/>
      <c r="AA480" s="53" t="e">
        <f>SUMIFS('[20]WorkDone DATA'!$L:$L,'[20]WorkDone DATA'!$N:$N,BOQ!AA$6,'[20]WorkDone DATA'!$G:$G,BOQ!$B480)*$G480</f>
        <v>#VALUE!</v>
      </c>
      <c r="AB480" s="53" t="e">
        <f>SUMIFS('[20]WorkDone DATA'!$L:$L,'[20]WorkDone DATA'!$N:$N,BOQ!AB$6,'[20]WorkDone DATA'!$G:$G,BOQ!$B480)*$G480</f>
        <v>#VALUE!</v>
      </c>
      <c r="AC480" s="53" t="e">
        <f>SUMIFS('[20]WorkDone DATA'!$L:$L,'[20]WorkDone DATA'!$N:$N,BOQ!AC$6,'[20]WorkDone DATA'!$G:$G,BOQ!$B480)*$G480</f>
        <v>#VALUE!</v>
      </c>
      <c r="AD480" s="53" t="e">
        <f>SUMIFS('[20]WorkDone DATA'!$L:$L,'[20]WorkDone DATA'!$N:$N,BOQ!AD$6,'[20]WorkDone DATA'!$G:$G,BOQ!$B480)*$G480</f>
        <v>#VALUE!</v>
      </c>
      <c r="AE480" s="53" t="e">
        <f>SUMIFS('[20]WorkDone DATA'!$L:$L,'[20]WorkDone DATA'!$N:$N,BOQ!AE$6,'[20]WorkDone DATA'!$G:$G,BOQ!$B480)*$G480</f>
        <v>#VALUE!</v>
      </c>
      <c r="AF480" s="53" t="e">
        <f>SUMIFS('[20]WorkDone DATA'!$L:$L,'[20]WorkDone DATA'!$N:$N,BOQ!AF$6,'[20]WorkDone DATA'!$G:$G,BOQ!$B480)*$G480</f>
        <v>#VALUE!</v>
      </c>
      <c r="AG480" s="53" t="e">
        <f>SUMIFS('[20]WorkDone DATA'!$L:$L,'[20]WorkDone DATA'!$N:$N,BOQ!AG$6,'[20]WorkDone DATA'!$G:$G,BOQ!$B480)*$G480</f>
        <v>#VALUE!</v>
      </c>
      <c r="AH480" s="53" t="e">
        <f>SUMIFS('[20]WorkDone DATA'!$L:$L,'[20]WorkDone DATA'!$N:$N,BOQ!AH$6,'[20]WorkDone DATA'!$G:$G,BOQ!$B480)*$G480</f>
        <v>#VALUE!</v>
      </c>
      <c r="AI480" s="53" t="e">
        <f>SUMIFS('[20]WorkDone DATA'!$L:$L,'[20]WorkDone DATA'!$N:$N,BOQ!AI$6,'[20]WorkDone DATA'!$G:$G,BOQ!$B480)*$G480</f>
        <v>#VALUE!</v>
      </c>
      <c r="AJ480" s="53" t="e">
        <f>SUMIFS('[20]WorkDone DATA'!$L:$L,'[20]WorkDone DATA'!$N:$N,BOQ!AJ$6,'[20]WorkDone DATA'!$G:$G,BOQ!$B480)*$G480</f>
        <v>#VALUE!</v>
      </c>
      <c r="AK480" s="53" t="e">
        <f>SUMIFS('[20]WorkDone DATA'!$L:$L,'[20]WorkDone DATA'!$N:$N,BOQ!AK$6,'[20]WorkDone DATA'!$G:$G,BOQ!$B480)*$G480</f>
        <v>#VALUE!</v>
      </c>
      <c r="AL480" s="53" t="e">
        <f>SUMIFS('[20]WorkDone DATA'!$L:$L,'[20]WorkDone DATA'!$N:$N,BOQ!AL$6,'[20]WorkDone DATA'!$G:$G,BOQ!$B480)*$G480</f>
        <v>#VALUE!</v>
      </c>
      <c r="AM480" s="53" t="e">
        <f>SUMIFS('[20]WorkDone DATA'!$L:$L,'[20]WorkDone DATA'!$N:$N,BOQ!AM$6,'[20]WorkDone DATA'!$G:$G,BOQ!$B480)*$G480</f>
        <v>#VALUE!</v>
      </c>
      <c r="AN480" s="53" t="e">
        <f>SUMIFS('[20]WorkDone DATA'!$L:$L,'[20]WorkDone DATA'!$N:$N,BOQ!AN$6,'[20]WorkDone DATA'!$G:$G,BOQ!$B480)*$G480</f>
        <v>#VALUE!</v>
      </c>
      <c r="AO480" s="53" t="e">
        <f>SUMIFS('[20]WorkDone DATA'!$L:$L,'[20]WorkDone DATA'!$N:$N,BOQ!AO$6,'[20]WorkDone DATA'!$G:$G,BOQ!$B480)*$G480</f>
        <v>#VALUE!</v>
      </c>
      <c r="AP480" s="53" t="e">
        <f>SUMIFS('[20]WorkDone DATA'!$L:$L,'[20]WorkDone DATA'!$N:$N,BOQ!AP$6,'[20]WorkDone DATA'!$G:$G,BOQ!$B480)*$G480</f>
        <v>#VALUE!</v>
      </c>
      <c r="AQ480" s="53" t="e">
        <f>SUMIFS('[20]WorkDone DATA'!$L:$L,'[20]WorkDone DATA'!$N:$N,BOQ!AQ$6,'[20]WorkDone DATA'!$G:$G,BOQ!$B480)*$G480</f>
        <v>#VALUE!</v>
      </c>
      <c r="AR480" s="53" t="e">
        <f>SUMIFS('[20]WorkDone DATA'!$L:$L,'[20]WorkDone DATA'!$N:$N,BOQ!AR$6,'[20]WorkDone DATA'!$G:$G,BOQ!$B480)*$G480</f>
        <v>#VALUE!</v>
      </c>
      <c r="AS480" s="53" t="e">
        <f>SUMIFS('[20]WorkDone DATA'!$L:$L,'[20]WorkDone DATA'!$N:$N,BOQ!AS$6,'[20]WorkDone DATA'!$G:$G,BOQ!$B480)*$G480</f>
        <v>#VALUE!</v>
      </c>
      <c r="AT480" s="53" t="e">
        <f>SUMIFS('[20]WorkDone DATA'!$L:$L,'[20]WorkDone DATA'!$N:$N,BOQ!AT$6,'[20]WorkDone DATA'!$G:$G,BOQ!$B480)*$G480</f>
        <v>#VALUE!</v>
      </c>
      <c r="AU480" s="53" t="e">
        <f>SUMIFS('[20]WorkDone DATA'!$L:$L,'[20]WorkDone DATA'!$N:$N,BOQ!AU$6,'[20]WorkDone DATA'!$G:$G,BOQ!$B480)*$G480</f>
        <v>#VALUE!</v>
      </c>
      <c r="AV480" s="53" t="e">
        <f>SUMIFS('[20]WorkDone DATA'!$L:$L,'[20]WorkDone DATA'!$N:$N,BOQ!AV$6,'[20]WorkDone DATA'!$G:$G,BOQ!$B480)*$G480</f>
        <v>#VALUE!</v>
      </c>
      <c r="AW480" s="53" t="e">
        <f>SUMIFS('[20]WorkDone DATA'!$L:$L,'[20]WorkDone DATA'!$N:$N,BOQ!AW$6,'[20]WorkDone DATA'!$G:$G,BOQ!$B480)*$G480</f>
        <v>#VALUE!</v>
      </c>
      <c r="AX480" s="53" t="e">
        <f>SUMIFS('[20]WorkDone DATA'!$L:$L,'[20]WorkDone DATA'!$N:$N,BOQ!AX$6,'[20]WorkDone DATA'!$G:$G,BOQ!$B480)*$G480</f>
        <v>#VALUE!</v>
      </c>
      <c r="AY480" s="53" t="e">
        <f>SUMIFS('[20]WorkDone DATA'!$L:$L,'[20]WorkDone DATA'!$N:$N,BOQ!AY$6,'[20]WorkDone DATA'!$G:$G,BOQ!$B480)*$G480</f>
        <v>#VALUE!</v>
      </c>
      <c r="AZ480" s="53" t="e">
        <f>SUMIFS('[20]WorkDone DATA'!$L:$L,'[20]WorkDone DATA'!$N:$N,BOQ!AZ$6,'[20]WorkDone DATA'!$G:$G,BOQ!$B480)*$G480</f>
        <v>#VALUE!</v>
      </c>
      <c r="BA480" s="53" t="e">
        <f>SUMIFS('[20]WorkDone DATA'!$L:$L,'[20]WorkDone DATA'!$N:$N,BOQ!BA$6,'[20]WorkDone DATA'!$G:$G,BOQ!$B480)*$G480</f>
        <v>#VALUE!</v>
      </c>
      <c r="BB480" s="53" t="e">
        <f>SUMIFS('[20]WorkDone DATA'!$L:$L,'[20]WorkDone DATA'!$N:$N,BOQ!BB$6,'[20]WorkDone DATA'!$G:$G,BOQ!$B480)*$G480</f>
        <v>#VALUE!</v>
      </c>
      <c r="BC480" s="53" t="e">
        <f>SUMIFS('[20]WorkDone DATA'!$L:$L,'[20]WorkDone DATA'!$N:$N,BOQ!BC$6,'[20]WorkDone DATA'!$G:$G,BOQ!$B480)*$G480</f>
        <v>#VALUE!</v>
      </c>
      <c r="BD480" s="53" t="e">
        <f>SUMIFS('[20]WorkDone DATA'!$L:$L,'[20]WorkDone DATA'!$N:$N,BOQ!BD$6,'[20]WorkDone DATA'!$G:$G,BOQ!$B480)*$G480</f>
        <v>#VALUE!</v>
      </c>
      <c r="BE480" s="53" t="e">
        <f>SUMIFS('[20]WorkDone DATA'!$L:$L,'[20]WorkDone DATA'!$N:$N,BOQ!BE$6,'[20]WorkDone DATA'!$G:$G,BOQ!$B480)*$G480</f>
        <v>#VALUE!</v>
      </c>
      <c r="BF480" s="53" t="e">
        <f>SUMIFS('[20]WorkDone DATA'!$L:$L,'[20]WorkDone DATA'!$N:$N,BOQ!BF$6,'[20]WorkDone DATA'!$G:$G,BOQ!$B480)*$G480</f>
        <v>#VALUE!</v>
      </c>
      <c r="BG480" s="53" t="e">
        <f>SUMIFS('[20]WorkDone DATA'!$L:$L,'[20]WorkDone DATA'!$N:$N,BOQ!BG$6,'[20]WorkDone DATA'!$G:$G,BOQ!$B480)*$G480</f>
        <v>#VALUE!</v>
      </c>
      <c r="BH480" s="53" t="e">
        <f>SUMIFS('[20]WorkDone DATA'!$L:$L,'[20]WorkDone DATA'!$N:$N,BOQ!BH$6,'[20]WorkDone DATA'!$G:$G,BOQ!$B480)*$G480</f>
        <v>#VALUE!</v>
      </c>
      <c r="BI480" s="53" t="e">
        <f>SUMIFS('[20]WorkDone DATA'!$L:$L,'[20]WorkDone DATA'!$N:$N,BOQ!BI$6,'[20]WorkDone DATA'!$G:$G,BOQ!$B480)*$G480</f>
        <v>#VALUE!</v>
      </c>
      <c r="BJ480" s="53" t="e">
        <f>SUMIFS('[20]WorkDone DATA'!$L:$L,'[20]WorkDone DATA'!$N:$N,BOQ!BJ$6,'[20]WorkDone DATA'!$G:$G,BOQ!$B480)*$G480</f>
        <v>#VALUE!</v>
      </c>
      <c r="BK480" s="53" t="e">
        <f>SUMIFS('[20]WorkDone DATA'!$L:$L,'[20]WorkDone DATA'!$N:$N,BOQ!BK$6,'[20]WorkDone DATA'!$G:$G,BOQ!$B480)*$G480</f>
        <v>#VALUE!</v>
      </c>
      <c r="BL480" s="53" t="e">
        <f>SUMIFS('[20]WorkDone DATA'!$L:$L,'[20]WorkDone DATA'!$N:$N,BOQ!BL$6,'[20]WorkDone DATA'!$G:$G,BOQ!$B480)*$G480</f>
        <v>#VALUE!</v>
      </c>
      <c r="BM480" s="53" t="e">
        <f>SUMIFS('[20]WorkDone DATA'!$L:$L,'[20]WorkDone DATA'!$N:$N,BOQ!BM$6,'[20]WorkDone DATA'!$G:$G,BOQ!$B480)*$G480</f>
        <v>#VALUE!</v>
      </c>
      <c r="BN480" s="53" t="e">
        <f>SUMIFS('[20]WorkDone DATA'!$L:$L,'[20]WorkDone DATA'!$N:$N,BOQ!BN$6,'[20]WorkDone DATA'!$G:$G,BOQ!$B480)*$G480</f>
        <v>#VALUE!</v>
      </c>
      <c r="BO480" s="53" t="e">
        <f>SUMIFS('[20]WorkDone DATA'!$L:$L,'[20]WorkDone DATA'!$N:$N,BOQ!BO$6,'[20]WorkDone DATA'!$G:$G,BOQ!$B480)*$G480</f>
        <v>#VALUE!</v>
      </c>
      <c r="BP480" s="53" t="e">
        <f>SUMIFS('[20]WorkDone DATA'!$L:$L,'[20]WorkDone DATA'!$N:$N,BOQ!BP$6,'[20]WorkDone DATA'!$G:$G,BOQ!$B480)*$G480</f>
        <v>#VALUE!</v>
      </c>
      <c r="BQ480" s="53" t="e">
        <f>SUMIFS('[20]WorkDone DATA'!$L:$L,'[20]WorkDone DATA'!$N:$N,BOQ!BQ$6,'[20]WorkDone DATA'!$G:$G,BOQ!$B480)*$G480</f>
        <v>#VALUE!</v>
      </c>
      <c r="BR480" s="53" t="e">
        <f>SUMIFS('[20]WorkDone DATA'!$L:$L,'[20]WorkDone DATA'!$N:$N,BOQ!BR$6,'[20]WorkDone DATA'!$G:$G,BOQ!$B480)*$G480</f>
        <v>#VALUE!</v>
      </c>
      <c r="BS480" s="53" t="e">
        <f>SUMIFS('[20]WorkDone DATA'!$L:$L,'[20]WorkDone DATA'!$N:$N,BOQ!BS$6,'[20]WorkDone DATA'!$G:$G,BOQ!$B480)*$G480</f>
        <v>#VALUE!</v>
      </c>
      <c r="BT480" s="53" t="e">
        <f>SUMIFS('[20]WorkDone DATA'!$L:$L,'[20]WorkDone DATA'!$N:$N,BOQ!BT$6,'[20]WorkDone DATA'!$G:$G,BOQ!$B480)*$G480</f>
        <v>#VALUE!</v>
      </c>
      <c r="BU480" s="53" t="e">
        <f>SUMIFS('[20]WorkDone DATA'!$L:$L,'[20]WorkDone DATA'!$N:$N,BOQ!BU$6,'[20]WorkDone DATA'!$G:$G,BOQ!$B480)*$G480</f>
        <v>#VALUE!</v>
      </c>
      <c r="BV480" s="53" t="e">
        <f>SUMIFS('[20]WorkDone DATA'!$L:$L,'[20]WorkDone DATA'!$N:$N,BOQ!BV$6,'[20]WorkDone DATA'!$G:$G,BOQ!$B480)*$G480</f>
        <v>#VALUE!</v>
      </c>
      <c r="BW480" s="53" t="e">
        <f>SUMIFS('[20]WorkDone DATA'!$L:$L,'[20]WorkDone DATA'!$N:$N,BOQ!BW$6,'[20]WorkDone DATA'!$G:$G,BOQ!$B480)*$G480</f>
        <v>#VALUE!</v>
      </c>
      <c r="BX480" s="53" t="e">
        <f>SUMIFS('[20]WorkDone DATA'!$L:$L,'[20]WorkDone DATA'!$N:$N,BOQ!BX$6,'[20]WorkDone DATA'!$G:$G,BOQ!$B480)*$G480</f>
        <v>#VALUE!</v>
      </c>
    </row>
    <row r="481" spans="1:76" ht="15.6" x14ac:dyDescent="0.35">
      <c r="A481" s="1" t="str">
        <f>C479</f>
        <v>35mm2 x 4 core BVX04LCV</v>
      </c>
      <c r="B481" s="42">
        <v>2.2530000000000001</v>
      </c>
      <c r="C481" s="156" t="s">
        <v>53</v>
      </c>
      <c r="D481" s="152" t="s">
        <v>46</v>
      </c>
      <c r="E481" s="82" t="s">
        <v>13</v>
      </c>
      <c r="F481" s="45">
        <v>10000</v>
      </c>
      <c r="G481" s="52">
        <v>17.75</v>
      </c>
      <c r="H481" s="53">
        <f t="shared" si="70"/>
        <v>177500</v>
      </c>
      <c r="K481" s="214" t="e">
        <f t="shared" si="77"/>
        <v>#VALUE!</v>
      </c>
      <c r="L481" s="220" t="e">
        <f t="shared" si="71"/>
        <v>#VALUE!</v>
      </c>
      <c r="M481" s="221" t="e">
        <f t="shared" si="72"/>
        <v>#VALUE!</v>
      </c>
      <c r="N481" s="219"/>
      <c r="O481" s="214" t="e">
        <f t="shared" si="73"/>
        <v>#VALUE!</v>
      </c>
      <c r="P481" s="215" t="e">
        <f t="shared" si="74"/>
        <v>#VALUE!</v>
      </c>
      <c r="R481" s="217" t="e">
        <f>SUMIFS('[20]WorkDone DATA'!$L:$L,'[20]WorkDone DATA'!$N:$N,BOQ!S$6,'[20]WorkDone DATA'!$G:$G,BOQ!$B481)</f>
        <v>#VALUE!</v>
      </c>
      <c r="S481" s="53" t="e">
        <f t="shared" si="75"/>
        <v>#VALUE!</v>
      </c>
      <c r="T481" s="217" t="e">
        <f>SUMIFS('[20]WorkDone DATA'!$L:$L,'[20]WorkDone DATA'!$N:$N,BOQ!U$6,'[20]WorkDone DATA'!$G:$G,BOQ!$B481)</f>
        <v>#VALUE!</v>
      </c>
      <c r="U481" s="53" t="e">
        <f t="shared" si="76"/>
        <v>#VALUE!</v>
      </c>
      <c r="V481" s="217"/>
      <c r="W481" s="53" t="e">
        <f>SUMIFS('[20]WorkDone DATA'!$L:$L,'[20]WorkDone DATA'!$N:$N,BOQ!W$6,'[20]WorkDone DATA'!$G:$G,BOQ!$B481)*$G481</f>
        <v>#VALUE!</v>
      </c>
      <c r="X481" s="217"/>
      <c r="Y481" s="53" t="e">
        <f>SUMIFS('[20]WorkDone DATA'!$L:$L,'[20]WorkDone DATA'!$N:$N,BOQ!Y$6,'[20]WorkDone DATA'!$G:$G,BOQ!$B481)*$G481</f>
        <v>#VALUE!</v>
      </c>
      <c r="Z481" s="217"/>
      <c r="AA481" s="53" t="e">
        <f>SUMIFS('[20]WorkDone DATA'!$L:$L,'[20]WorkDone DATA'!$N:$N,BOQ!AA$6,'[20]WorkDone DATA'!$G:$G,BOQ!$B481)*$G481</f>
        <v>#VALUE!</v>
      </c>
      <c r="AB481" s="53" t="e">
        <f>SUMIFS('[20]WorkDone DATA'!$L:$L,'[20]WorkDone DATA'!$N:$N,BOQ!AB$6,'[20]WorkDone DATA'!$G:$G,BOQ!$B481)*$G481</f>
        <v>#VALUE!</v>
      </c>
      <c r="AC481" s="53" t="e">
        <f>SUMIFS('[20]WorkDone DATA'!$L:$L,'[20]WorkDone DATA'!$N:$N,BOQ!AC$6,'[20]WorkDone DATA'!$G:$G,BOQ!$B481)*$G481</f>
        <v>#VALUE!</v>
      </c>
      <c r="AD481" s="53" t="e">
        <f>SUMIFS('[20]WorkDone DATA'!$L:$L,'[20]WorkDone DATA'!$N:$N,BOQ!AD$6,'[20]WorkDone DATA'!$G:$G,BOQ!$B481)*$G481</f>
        <v>#VALUE!</v>
      </c>
      <c r="AE481" s="53" t="e">
        <f>SUMIFS('[20]WorkDone DATA'!$L:$L,'[20]WorkDone DATA'!$N:$N,BOQ!AE$6,'[20]WorkDone DATA'!$G:$G,BOQ!$B481)*$G481</f>
        <v>#VALUE!</v>
      </c>
      <c r="AF481" s="53" t="e">
        <f>SUMIFS('[20]WorkDone DATA'!$L:$L,'[20]WorkDone DATA'!$N:$N,BOQ!AF$6,'[20]WorkDone DATA'!$G:$G,BOQ!$B481)*$G481</f>
        <v>#VALUE!</v>
      </c>
      <c r="AG481" s="53" t="e">
        <f>SUMIFS('[20]WorkDone DATA'!$L:$L,'[20]WorkDone DATA'!$N:$N,BOQ!AG$6,'[20]WorkDone DATA'!$G:$G,BOQ!$B481)*$G481</f>
        <v>#VALUE!</v>
      </c>
      <c r="AH481" s="53" t="e">
        <f>SUMIFS('[20]WorkDone DATA'!$L:$L,'[20]WorkDone DATA'!$N:$N,BOQ!AH$6,'[20]WorkDone DATA'!$G:$G,BOQ!$B481)*$G481</f>
        <v>#VALUE!</v>
      </c>
      <c r="AI481" s="53" t="e">
        <f>SUMIFS('[20]WorkDone DATA'!$L:$L,'[20]WorkDone DATA'!$N:$N,BOQ!AI$6,'[20]WorkDone DATA'!$G:$G,BOQ!$B481)*$G481</f>
        <v>#VALUE!</v>
      </c>
      <c r="AJ481" s="53" t="e">
        <f>SUMIFS('[20]WorkDone DATA'!$L:$L,'[20]WorkDone DATA'!$N:$N,BOQ!AJ$6,'[20]WorkDone DATA'!$G:$G,BOQ!$B481)*$G481</f>
        <v>#VALUE!</v>
      </c>
      <c r="AK481" s="53" t="e">
        <f>SUMIFS('[20]WorkDone DATA'!$L:$L,'[20]WorkDone DATA'!$N:$N,BOQ!AK$6,'[20]WorkDone DATA'!$G:$G,BOQ!$B481)*$G481</f>
        <v>#VALUE!</v>
      </c>
      <c r="AL481" s="53" t="e">
        <f>SUMIFS('[20]WorkDone DATA'!$L:$L,'[20]WorkDone DATA'!$N:$N,BOQ!AL$6,'[20]WorkDone DATA'!$G:$G,BOQ!$B481)*$G481</f>
        <v>#VALUE!</v>
      </c>
      <c r="AM481" s="53" t="e">
        <f>SUMIFS('[20]WorkDone DATA'!$L:$L,'[20]WorkDone DATA'!$N:$N,BOQ!AM$6,'[20]WorkDone DATA'!$G:$G,BOQ!$B481)*$G481</f>
        <v>#VALUE!</v>
      </c>
      <c r="AN481" s="53" t="e">
        <f>SUMIFS('[20]WorkDone DATA'!$L:$L,'[20]WorkDone DATA'!$N:$N,BOQ!AN$6,'[20]WorkDone DATA'!$G:$G,BOQ!$B481)*$G481</f>
        <v>#VALUE!</v>
      </c>
      <c r="AO481" s="53" t="e">
        <f>SUMIFS('[20]WorkDone DATA'!$L:$L,'[20]WorkDone DATA'!$N:$N,BOQ!AO$6,'[20]WorkDone DATA'!$G:$G,BOQ!$B481)*$G481</f>
        <v>#VALUE!</v>
      </c>
      <c r="AP481" s="53" t="e">
        <f>SUMIFS('[20]WorkDone DATA'!$L:$L,'[20]WorkDone DATA'!$N:$N,BOQ!AP$6,'[20]WorkDone DATA'!$G:$G,BOQ!$B481)*$G481</f>
        <v>#VALUE!</v>
      </c>
      <c r="AQ481" s="53" t="e">
        <f>SUMIFS('[20]WorkDone DATA'!$L:$L,'[20]WorkDone DATA'!$N:$N,BOQ!AQ$6,'[20]WorkDone DATA'!$G:$G,BOQ!$B481)*$G481</f>
        <v>#VALUE!</v>
      </c>
      <c r="AR481" s="53" t="e">
        <f>SUMIFS('[20]WorkDone DATA'!$L:$L,'[20]WorkDone DATA'!$N:$N,BOQ!AR$6,'[20]WorkDone DATA'!$G:$G,BOQ!$B481)*$G481</f>
        <v>#VALUE!</v>
      </c>
      <c r="AS481" s="53" t="e">
        <f>SUMIFS('[20]WorkDone DATA'!$L:$L,'[20]WorkDone DATA'!$N:$N,BOQ!AS$6,'[20]WorkDone DATA'!$G:$G,BOQ!$B481)*$G481</f>
        <v>#VALUE!</v>
      </c>
      <c r="AT481" s="53" t="e">
        <f>SUMIFS('[20]WorkDone DATA'!$L:$L,'[20]WorkDone DATA'!$N:$N,BOQ!AT$6,'[20]WorkDone DATA'!$G:$G,BOQ!$B481)*$G481</f>
        <v>#VALUE!</v>
      </c>
      <c r="AU481" s="53" t="e">
        <f>SUMIFS('[20]WorkDone DATA'!$L:$L,'[20]WorkDone DATA'!$N:$N,BOQ!AU$6,'[20]WorkDone DATA'!$G:$G,BOQ!$B481)*$G481</f>
        <v>#VALUE!</v>
      </c>
      <c r="AV481" s="53" t="e">
        <f>SUMIFS('[20]WorkDone DATA'!$L:$L,'[20]WorkDone DATA'!$N:$N,BOQ!AV$6,'[20]WorkDone DATA'!$G:$G,BOQ!$B481)*$G481</f>
        <v>#VALUE!</v>
      </c>
      <c r="AW481" s="53" t="e">
        <f>SUMIFS('[20]WorkDone DATA'!$L:$L,'[20]WorkDone DATA'!$N:$N,BOQ!AW$6,'[20]WorkDone DATA'!$G:$G,BOQ!$B481)*$G481</f>
        <v>#VALUE!</v>
      </c>
      <c r="AX481" s="53" t="e">
        <f>SUMIFS('[20]WorkDone DATA'!$L:$L,'[20]WorkDone DATA'!$N:$N,BOQ!AX$6,'[20]WorkDone DATA'!$G:$G,BOQ!$B481)*$G481</f>
        <v>#VALUE!</v>
      </c>
      <c r="AY481" s="53" t="e">
        <f>SUMIFS('[20]WorkDone DATA'!$L:$L,'[20]WorkDone DATA'!$N:$N,BOQ!AY$6,'[20]WorkDone DATA'!$G:$G,BOQ!$B481)*$G481</f>
        <v>#VALUE!</v>
      </c>
      <c r="AZ481" s="53" t="e">
        <f>SUMIFS('[20]WorkDone DATA'!$L:$L,'[20]WorkDone DATA'!$N:$N,BOQ!AZ$6,'[20]WorkDone DATA'!$G:$G,BOQ!$B481)*$G481</f>
        <v>#VALUE!</v>
      </c>
      <c r="BA481" s="53" t="e">
        <f>SUMIFS('[20]WorkDone DATA'!$L:$L,'[20]WorkDone DATA'!$N:$N,BOQ!BA$6,'[20]WorkDone DATA'!$G:$G,BOQ!$B481)*$G481</f>
        <v>#VALUE!</v>
      </c>
      <c r="BB481" s="53" t="e">
        <f>SUMIFS('[20]WorkDone DATA'!$L:$L,'[20]WorkDone DATA'!$N:$N,BOQ!BB$6,'[20]WorkDone DATA'!$G:$G,BOQ!$B481)*$G481</f>
        <v>#VALUE!</v>
      </c>
      <c r="BC481" s="53" t="e">
        <f>SUMIFS('[20]WorkDone DATA'!$L:$L,'[20]WorkDone DATA'!$N:$N,BOQ!BC$6,'[20]WorkDone DATA'!$G:$G,BOQ!$B481)*$G481</f>
        <v>#VALUE!</v>
      </c>
      <c r="BD481" s="53" t="e">
        <f>SUMIFS('[20]WorkDone DATA'!$L:$L,'[20]WorkDone DATA'!$N:$N,BOQ!BD$6,'[20]WorkDone DATA'!$G:$G,BOQ!$B481)*$G481</f>
        <v>#VALUE!</v>
      </c>
      <c r="BE481" s="53" t="e">
        <f>SUMIFS('[20]WorkDone DATA'!$L:$L,'[20]WorkDone DATA'!$N:$N,BOQ!BE$6,'[20]WorkDone DATA'!$G:$G,BOQ!$B481)*$G481</f>
        <v>#VALUE!</v>
      </c>
      <c r="BF481" s="53" t="e">
        <f>SUMIFS('[20]WorkDone DATA'!$L:$L,'[20]WorkDone DATA'!$N:$N,BOQ!BF$6,'[20]WorkDone DATA'!$G:$G,BOQ!$B481)*$G481</f>
        <v>#VALUE!</v>
      </c>
      <c r="BG481" s="53" t="e">
        <f>SUMIFS('[20]WorkDone DATA'!$L:$L,'[20]WorkDone DATA'!$N:$N,BOQ!BG$6,'[20]WorkDone DATA'!$G:$G,BOQ!$B481)*$G481</f>
        <v>#VALUE!</v>
      </c>
      <c r="BH481" s="53" t="e">
        <f>SUMIFS('[20]WorkDone DATA'!$L:$L,'[20]WorkDone DATA'!$N:$N,BOQ!BH$6,'[20]WorkDone DATA'!$G:$G,BOQ!$B481)*$G481</f>
        <v>#VALUE!</v>
      </c>
      <c r="BI481" s="53" t="e">
        <f>SUMIFS('[20]WorkDone DATA'!$L:$L,'[20]WorkDone DATA'!$N:$N,BOQ!BI$6,'[20]WorkDone DATA'!$G:$G,BOQ!$B481)*$G481</f>
        <v>#VALUE!</v>
      </c>
      <c r="BJ481" s="53" t="e">
        <f>SUMIFS('[20]WorkDone DATA'!$L:$L,'[20]WorkDone DATA'!$N:$N,BOQ!BJ$6,'[20]WorkDone DATA'!$G:$G,BOQ!$B481)*$G481</f>
        <v>#VALUE!</v>
      </c>
      <c r="BK481" s="53" t="e">
        <f>SUMIFS('[20]WorkDone DATA'!$L:$L,'[20]WorkDone DATA'!$N:$N,BOQ!BK$6,'[20]WorkDone DATA'!$G:$G,BOQ!$B481)*$G481</f>
        <v>#VALUE!</v>
      </c>
      <c r="BL481" s="53" t="e">
        <f>SUMIFS('[20]WorkDone DATA'!$L:$L,'[20]WorkDone DATA'!$N:$N,BOQ!BL$6,'[20]WorkDone DATA'!$G:$G,BOQ!$B481)*$G481</f>
        <v>#VALUE!</v>
      </c>
      <c r="BM481" s="53" t="e">
        <f>SUMIFS('[20]WorkDone DATA'!$L:$L,'[20]WorkDone DATA'!$N:$N,BOQ!BM$6,'[20]WorkDone DATA'!$G:$G,BOQ!$B481)*$G481</f>
        <v>#VALUE!</v>
      </c>
      <c r="BN481" s="53" t="e">
        <f>SUMIFS('[20]WorkDone DATA'!$L:$L,'[20]WorkDone DATA'!$N:$N,BOQ!BN$6,'[20]WorkDone DATA'!$G:$G,BOQ!$B481)*$G481</f>
        <v>#VALUE!</v>
      </c>
      <c r="BO481" s="53" t="e">
        <f>SUMIFS('[20]WorkDone DATA'!$L:$L,'[20]WorkDone DATA'!$N:$N,BOQ!BO$6,'[20]WorkDone DATA'!$G:$G,BOQ!$B481)*$G481</f>
        <v>#VALUE!</v>
      </c>
      <c r="BP481" s="53" t="e">
        <f>SUMIFS('[20]WorkDone DATA'!$L:$L,'[20]WorkDone DATA'!$N:$N,BOQ!BP$6,'[20]WorkDone DATA'!$G:$G,BOQ!$B481)*$G481</f>
        <v>#VALUE!</v>
      </c>
      <c r="BQ481" s="53" t="e">
        <f>SUMIFS('[20]WorkDone DATA'!$L:$L,'[20]WorkDone DATA'!$N:$N,BOQ!BQ$6,'[20]WorkDone DATA'!$G:$G,BOQ!$B481)*$G481</f>
        <v>#VALUE!</v>
      </c>
      <c r="BR481" s="53" t="e">
        <f>SUMIFS('[20]WorkDone DATA'!$L:$L,'[20]WorkDone DATA'!$N:$N,BOQ!BR$6,'[20]WorkDone DATA'!$G:$G,BOQ!$B481)*$G481</f>
        <v>#VALUE!</v>
      </c>
      <c r="BS481" s="53" t="e">
        <f>SUMIFS('[20]WorkDone DATA'!$L:$L,'[20]WorkDone DATA'!$N:$N,BOQ!BS$6,'[20]WorkDone DATA'!$G:$G,BOQ!$B481)*$G481</f>
        <v>#VALUE!</v>
      </c>
      <c r="BT481" s="53" t="e">
        <f>SUMIFS('[20]WorkDone DATA'!$L:$L,'[20]WorkDone DATA'!$N:$N,BOQ!BT$6,'[20]WorkDone DATA'!$G:$G,BOQ!$B481)*$G481</f>
        <v>#VALUE!</v>
      </c>
      <c r="BU481" s="53" t="e">
        <f>SUMIFS('[20]WorkDone DATA'!$L:$L,'[20]WorkDone DATA'!$N:$N,BOQ!BU$6,'[20]WorkDone DATA'!$G:$G,BOQ!$B481)*$G481</f>
        <v>#VALUE!</v>
      </c>
      <c r="BV481" s="53" t="e">
        <f>SUMIFS('[20]WorkDone DATA'!$L:$L,'[20]WorkDone DATA'!$N:$N,BOQ!BV$6,'[20]WorkDone DATA'!$G:$G,BOQ!$B481)*$G481</f>
        <v>#VALUE!</v>
      </c>
      <c r="BW481" s="53" t="e">
        <f>SUMIFS('[20]WorkDone DATA'!$L:$L,'[20]WorkDone DATA'!$N:$N,BOQ!BW$6,'[20]WorkDone DATA'!$G:$G,BOQ!$B481)*$G481</f>
        <v>#VALUE!</v>
      </c>
      <c r="BX481" s="53" t="e">
        <f>SUMIFS('[20]WorkDone DATA'!$L:$L,'[20]WorkDone DATA'!$N:$N,BOQ!BX$6,'[20]WorkDone DATA'!$G:$G,BOQ!$B481)*$G481</f>
        <v>#VALUE!</v>
      </c>
    </row>
    <row r="482" spans="1:76" ht="15.6" x14ac:dyDescent="0.35">
      <c r="A482" s="1"/>
      <c r="B482" s="42"/>
      <c r="C482" s="150" t="s">
        <v>75</v>
      </c>
      <c r="D482" s="152"/>
      <c r="E482" s="82"/>
      <c r="F482" s="45"/>
      <c r="G482" s="52"/>
      <c r="H482" s="53">
        <f t="shared" si="70"/>
        <v>0</v>
      </c>
      <c r="K482" s="214"/>
      <c r="L482" s="220" t="e">
        <f t="shared" si="71"/>
        <v>#VALUE!</v>
      </c>
      <c r="M482" s="221" t="e">
        <f t="shared" si="72"/>
        <v>#VALUE!</v>
      </c>
      <c r="N482" s="219"/>
      <c r="O482" s="214">
        <f t="shared" si="73"/>
        <v>0</v>
      </c>
      <c r="P482" s="215" t="e">
        <f t="shared" si="74"/>
        <v>#VALUE!</v>
      </c>
      <c r="R482" s="217" t="e">
        <f>SUMIFS('[20]WorkDone DATA'!$L:$L,'[20]WorkDone DATA'!$N:$N,BOQ!S$6,'[20]WorkDone DATA'!$G:$G,BOQ!$B482)</f>
        <v>#VALUE!</v>
      </c>
      <c r="S482" s="53" t="e">
        <f t="shared" si="75"/>
        <v>#VALUE!</v>
      </c>
      <c r="T482" s="217" t="e">
        <f>SUMIFS('[20]WorkDone DATA'!$L:$L,'[20]WorkDone DATA'!$N:$N,BOQ!U$6,'[20]WorkDone DATA'!$G:$G,BOQ!$B482)</f>
        <v>#VALUE!</v>
      </c>
      <c r="U482" s="53" t="e">
        <f t="shared" si="76"/>
        <v>#VALUE!</v>
      </c>
      <c r="V482" s="217"/>
      <c r="W482" s="53" t="e">
        <f>SUMIFS('[20]WorkDone DATA'!$L:$L,'[20]WorkDone DATA'!$N:$N,BOQ!W$6,'[20]WorkDone DATA'!$G:$G,BOQ!$B482)*$G482</f>
        <v>#VALUE!</v>
      </c>
      <c r="X482" s="217"/>
      <c r="Y482" s="53" t="e">
        <f>SUMIFS('[20]WorkDone DATA'!$L:$L,'[20]WorkDone DATA'!$N:$N,BOQ!Y$6,'[20]WorkDone DATA'!$G:$G,BOQ!$B482)*$G482</f>
        <v>#VALUE!</v>
      </c>
      <c r="Z482" s="217"/>
      <c r="AA482" s="53" t="e">
        <f>SUMIFS('[20]WorkDone DATA'!$L:$L,'[20]WorkDone DATA'!$N:$N,BOQ!AA$6,'[20]WorkDone DATA'!$G:$G,BOQ!$B482)*$G482</f>
        <v>#VALUE!</v>
      </c>
      <c r="AB482" s="53" t="e">
        <f>SUMIFS('[20]WorkDone DATA'!$L:$L,'[20]WorkDone DATA'!$N:$N,BOQ!AB$6,'[20]WorkDone DATA'!$G:$G,BOQ!$B482)*$G482</f>
        <v>#VALUE!</v>
      </c>
      <c r="AC482" s="53" t="e">
        <f>SUMIFS('[20]WorkDone DATA'!$L:$L,'[20]WorkDone DATA'!$N:$N,BOQ!AC$6,'[20]WorkDone DATA'!$G:$G,BOQ!$B482)*$G482</f>
        <v>#VALUE!</v>
      </c>
      <c r="AD482" s="53" t="e">
        <f>SUMIFS('[20]WorkDone DATA'!$L:$L,'[20]WorkDone DATA'!$N:$N,BOQ!AD$6,'[20]WorkDone DATA'!$G:$G,BOQ!$B482)*$G482</f>
        <v>#VALUE!</v>
      </c>
      <c r="AE482" s="53" t="e">
        <f>SUMIFS('[20]WorkDone DATA'!$L:$L,'[20]WorkDone DATA'!$N:$N,BOQ!AE$6,'[20]WorkDone DATA'!$G:$G,BOQ!$B482)*$G482</f>
        <v>#VALUE!</v>
      </c>
      <c r="AF482" s="53" t="e">
        <f>SUMIFS('[20]WorkDone DATA'!$L:$L,'[20]WorkDone DATA'!$N:$N,BOQ!AF$6,'[20]WorkDone DATA'!$G:$G,BOQ!$B482)*$G482</f>
        <v>#VALUE!</v>
      </c>
      <c r="AG482" s="53" t="e">
        <f>SUMIFS('[20]WorkDone DATA'!$L:$L,'[20]WorkDone DATA'!$N:$N,BOQ!AG$6,'[20]WorkDone DATA'!$G:$G,BOQ!$B482)*$G482</f>
        <v>#VALUE!</v>
      </c>
      <c r="AH482" s="53" t="e">
        <f>SUMIFS('[20]WorkDone DATA'!$L:$L,'[20]WorkDone DATA'!$N:$N,BOQ!AH$6,'[20]WorkDone DATA'!$G:$G,BOQ!$B482)*$G482</f>
        <v>#VALUE!</v>
      </c>
      <c r="AI482" s="53" t="e">
        <f>SUMIFS('[20]WorkDone DATA'!$L:$L,'[20]WorkDone DATA'!$N:$N,BOQ!AI$6,'[20]WorkDone DATA'!$G:$G,BOQ!$B482)*$G482</f>
        <v>#VALUE!</v>
      </c>
      <c r="AJ482" s="53" t="e">
        <f>SUMIFS('[20]WorkDone DATA'!$L:$L,'[20]WorkDone DATA'!$N:$N,BOQ!AJ$6,'[20]WorkDone DATA'!$G:$G,BOQ!$B482)*$G482</f>
        <v>#VALUE!</v>
      </c>
      <c r="AK482" s="53" t="e">
        <f>SUMIFS('[20]WorkDone DATA'!$L:$L,'[20]WorkDone DATA'!$N:$N,BOQ!AK$6,'[20]WorkDone DATA'!$G:$G,BOQ!$B482)*$G482</f>
        <v>#VALUE!</v>
      </c>
      <c r="AL482" s="53" t="e">
        <f>SUMIFS('[20]WorkDone DATA'!$L:$L,'[20]WorkDone DATA'!$N:$N,BOQ!AL$6,'[20]WorkDone DATA'!$G:$G,BOQ!$B482)*$G482</f>
        <v>#VALUE!</v>
      </c>
      <c r="AM482" s="53" t="e">
        <f>SUMIFS('[20]WorkDone DATA'!$L:$L,'[20]WorkDone DATA'!$N:$N,BOQ!AM$6,'[20]WorkDone DATA'!$G:$G,BOQ!$B482)*$G482</f>
        <v>#VALUE!</v>
      </c>
      <c r="AN482" s="53" t="e">
        <f>SUMIFS('[20]WorkDone DATA'!$L:$L,'[20]WorkDone DATA'!$N:$N,BOQ!AN$6,'[20]WorkDone DATA'!$G:$G,BOQ!$B482)*$G482</f>
        <v>#VALUE!</v>
      </c>
      <c r="AO482" s="53" t="e">
        <f>SUMIFS('[20]WorkDone DATA'!$L:$L,'[20]WorkDone DATA'!$N:$N,BOQ!AO$6,'[20]WorkDone DATA'!$G:$G,BOQ!$B482)*$G482</f>
        <v>#VALUE!</v>
      </c>
      <c r="AP482" s="53" t="e">
        <f>SUMIFS('[20]WorkDone DATA'!$L:$L,'[20]WorkDone DATA'!$N:$N,BOQ!AP$6,'[20]WorkDone DATA'!$G:$G,BOQ!$B482)*$G482</f>
        <v>#VALUE!</v>
      </c>
      <c r="AQ482" s="53" t="e">
        <f>SUMIFS('[20]WorkDone DATA'!$L:$L,'[20]WorkDone DATA'!$N:$N,BOQ!AQ$6,'[20]WorkDone DATA'!$G:$G,BOQ!$B482)*$G482</f>
        <v>#VALUE!</v>
      </c>
      <c r="AR482" s="53" t="e">
        <f>SUMIFS('[20]WorkDone DATA'!$L:$L,'[20]WorkDone DATA'!$N:$N,BOQ!AR$6,'[20]WorkDone DATA'!$G:$G,BOQ!$B482)*$G482</f>
        <v>#VALUE!</v>
      </c>
      <c r="AS482" s="53" t="e">
        <f>SUMIFS('[20]WorkDone DATA'!$L:$L,'[20]WorkDone DATA'!$N:$N,BOQ!AS$6,'[20]WorkDone DATA'!$G:$G,BOQ!$B482)*$G482</f>
        <v>#VALUE!</v>
      </c>
      <c r="AT482" s="53" t="e">
        <f>SUMIFS('[20]WorkDone DATA'!$L:$L,'[20]WorkDone DATA'!$N:$N,BOQ!AT$6,'[20]WorkDone DATA'!$G:$G,BOQ!$B482)*$G482</f>
        <v>#VALUE!</v>
      </c>
      <c r="AU482" s="53" t="e">
        <f>SUMIFS('[20]WorkDone DATA'!$L:$L,'[20]WorkDone DATA'!$N:$N,BOQ!AU$6,'[20]WorkDone DATA'!$G:$G,BOQ!$B482)*$G482</f>
        <v>#VALUE!</v>
      </c>
      <c r="AV482" s="53" t="e">
        <f>SUMIFS('[20]WorkDone DATA'!$L:$L,'[20]WorkDone DATA'!$N:$N,BOQ!AV$6,'[20]WorkDone DATA'!$G:$G,BOQ!$B482)*$G482</f>
        <v>#VALUE!</v>
      </c>
      <c r="AW482" s="53" t="e">
        <f>SUMIFS('[20]WorkDone DATA'!$L:$L,'[20]WorkDone DATA'!$N:$N,BOQ!AW$6,'[20]WorkDone DATA'!$G:$G,BOQ!$B482)*$G482</f>
        <v>#VALUE!</v>
      </c>
      <c r="AX482" s="53" t="e">
        <f>SUMIFS('[20]WorkDone DATA'!$L:$L,'[20]WorkDone DATA'!$N:$N,BOQ!AX$6,'[20]WorkDone DATA'!$G:$G,BOQ!$B482)*$G482</f>
        <v>#VALUE!</v>
      </c>
      <c r="AY482" s="53" t="e">
        <f>SUMIFS('[20]WorkDone DATA'!$L:$L,'[20]WorkDone DATA'!$N:$N,BOQ!AY$6,'[20]WorkDone DATA'!$G:$G,BOQ!$B482)*$G482</f>
        <v>#VALUE!</v>
      </c>
      <c r="AZ482" s="53" t="e">
        <f>SUMIFS('[20]WorkDone DATA'!$L:$L,'[20]WorkDone DATA'!$N:$N,BOQ!AZ$6,'[20]WorkDone DATA'!$G:$G,BOQ!$B482)*$G482</f>
        <v>#VALUE!</v>
      </c>
      <c r="BA482" s="53" t="e">
        <f>SUMIFS('[20]WorkDone DATA'!$L:$L,'[20]WorkDone DATA'!$N:$N,BOQ!BA$6,'[20]WorkDone DATA'!$G:$G,BOQ!$B482)*$G482</f>
        <v>#VALUE!</v>
      </c>
      <c r="BB482" s="53" t="e">
        <f>SUMIFS('[20]WorkDone DATA'!$L:$L,'[20]WorkDone DATA'!$N:$N,BOQ!BB$6,'[20]WorkDone DATA'!$G:$G,BOQ!$B482)*$G482</f>
        <v>#VALUE!</v>
      </c>
      <c r="BC482" s="53" t="e">
        <f>SUMIFS('[20]WorkDone DATA'!$L:$L,'[20]WorkDone DATA'!$N:$N,BOQ!BC$6,'[20]WorkDone DATA'!$G:$G,BOQ!$B482)*$G482</f>
        <v>#VALUE!</v>
      </c>
      <c r="BD482" s="53" t="e">
        <f>SUMIFS('[20]WorkDone DATA'!$L:$L,'[20]WorkDone DATA'!$N:$N,BOQ!BD$6,'[20]WorkDone DATA'!$G:$G,BOQ!$B482)*$G482</f>
        <v>#VALUE!</v>
      </c>
      <c r="BE482" s="53" t="e">
        <f>SUMIFS('[20]WorkDone DATA'!$L:$L,'[20]WorkDone DATA'!$N:$N,BOQ!BE$6,'[20]WorkDone DATA'!$G:$G,BOQ!$B482)*$G482</f>
        <v>#VALUE!</v>
      </c>
      <c r="BF482" s="53" t="e">
        <f>SUMIFS('[20]WorkDone DATA'!$L:$L,'[20]WorkDone DATA'!$N:$N,BOQ!BF$6,'[20]WorkDone DATA'!$G:$G,BOQ!$B482)*$G482</f>
        <v>#VALUE!</v>
      </c>
      <c r="BG482" s="53" t="e">
        <f>SUMIFS('[20]WorkDone DATA'!$L:$L,'[20]WorkDone DATA'!$N:$N,BOQ!BG$6,'[20]WorkDone DATA'!$G:$G,BOQ!$B482)*$G482</f>
        <v>#VALUE!</v>
      </c>
      <c r="BH482" s="53" t="e">
        <f>SUMIFS('[20]WorkDone DATA'!$L:$L,'[20]WorkDone DATA'!$N:$N,BOQ!BH$6,'[20]WorkDone DATA'!$G:$G,BOQ!$B482)*$G482</f>
        <v>#VALUE!</v>
      </c>
      <c r="BI482" s="53" t="e">
        <f>SUMIFS('[20]WorkDone DATA'!$L:$L,'[20]WorkDone DATA'!$N:$N,BOQ!BI$6,'[20]WorkDone DATA'!$G:$G,BOQ!$B482)*$G482</f>
        <v>#VALUE!</v>
      </c>
      <c r="BJ482" s="53" t="e">
        <f>SUMIFS('[20]WorkDone DATA'!$L:$L,'[20]WorkDone DATA'!$N:$N,BOQ!BJ$6,'[20]WorkDone DATA'!$G:$G,BOQ!$B482)*$G482</f>
        <v>#VALUE!</v>
      </c>
      <c r="BK482" s="53" t="e">
        <f>SUMIFS('[20]WorkDone DATA'!$L:$L,'[20]WorkDone DATA'!$N:$N,BOQ!BK$6,'[20]WorkDone DATA'!$G:$G,BOQ!$B482)*$G482</f>
        <v>#VALUE!</v>
      </c>
      <c r="BL482" s="53" t="e">
        <f>SUMIFS('[20]WorkDone DATA'!$L:$L,'[20]WorkDone DATA'!$N:$N,BOQ!BL$6,'[20]WorkDone DATA'!$G:$G,BOQ!$B482)*$G482</f>
        <v>#VALUE!</v>
      </c>
      <c r="BM482" s="53" t="e">
        <f>SUMIFS('[20]WorkDone DATA'!$L:$L,'[20]WorkDone DATA'!$N:$N,BOQ!BM$6,'[20]WorkDone DATA'!$G:$G,BOQ!$B482)*$G482</f>
        <v>#VALUE!</v>
      </c>
      <c r="BN482" s="53" t="e">
        <f>SUMIFS('[20]WorkDone DATA'!$L:$L,'[20]WorkDone DATA'!$N:$N,BOQ!BN$6,'[20]WorkDone DATA'!$G:$G,BOQ!$B482)*$G482</f>
        <v>#VALUE!</v>
      </c>
      <c r="BO482" s="53" t="e">
        <f>SUMIFS('[20]WorkDone DATA'!$L:$L,'[20]WorkDone DATA'!$N:$N,BOQ!BO$6,'[20]WorkDone DATA'!$G:$G,BOQ!$B482)*$G482</f>
        <v>#VALUE!</v>
      </c>
      <c r="BP482" s="53" t="e">
        <f>SUMIFS('[20]WorkDone DATA'!$L:$L,'[20]WorkDone DATA'!$N:$N,BOQ!BP$6,'[20]WorkDone DATA'!$G:$G,BOQ!$B482)*$G482</f>
        <v>#VALUE!</v>
      </c>
      <c r="BQ482" s="53" t="e">
        <f>SUMIFS('[20]WorkDone DATA'!$L:$L,'[20]WorkDone DATA'!$N:$N,BOQ!BQ$6,'[20]WorkDone DATA'!$G:$G,BOQ!$B482)*$G482</f>
        <v>#VALUE!</v>
      </c>
      <c r="BR482" s="53" t="e">
        <f>SUMIFS('[20]WorkDone DATA'!$L:$L,'[20]WorkDone DATA'!$N:$N,BOQ!BR$6,'[20]WorkDone DATA'!$G:$G,BOQ!$B482)*$G482</f>
        <v>#VALUE!</v>
      </c>
      <c r="BS482" s="53" t="e">
        <f>SUMIFS('[20]WorkDone DATA'!$L:$L,'[20]WorkDone DATA'!$N:$N,BOQ!BS$6,'[20]WorkDone DATA'!$G:$G,BOQ!$B482)*$G482</f>
        <v>#VALUE!</v>
      </c>
      <c r="BT482" s="53" t="e">
        <f>SUMIFS('[20]WorkDone DATA'!$L:$L,'[20]WorkDone DATA'!$N:$N,BOQ!BT$6,'[20]WorkDone DATA'!$G:$G,BOQ!$B482)*$G482</f>
        <v>#VALUE!</v>
      </c>
      <c r="BU482" s="53" t="e">
        <f>SUMIFS('[20]WorkDone DATA'!$L:$L,'[20]WorkDone DATA'!$N:$N,BOQ!BU$6,'[20]WorkDone DATA'!$G:$G,BOQ!$B482)*$G482</f>
        <v>#VALUE!</v>
      </c>
      <c r="BV482" s="53" t="e">
        <f>SUMIFS('[20]WorkDone DATA'!$L:$L,'[20]WorkDone DATA'!$N:$N,BOQ!BV$6,'[20]WorkDone DATA'!$G:$G,BOQ!$B482)*$G482</f>
        <v>#VALUE!</v>
      </c>
      <c r="BW482" s="53" t="e">
        <f>SUMIFS('[20]WorkDone DATA'!$L:$L,'[20]WorkDone DATA'!$N:$N,BOQ!BW$6,'[20]WorkDone DATA'!$G:$G,BOQ!$B482)*$G482</f>
        <v>#VALUE!</v>
      </c>
      <c r="BX482" s="53" t="e">
        <f>SUMIFS('[20]WorkDone DATA'!$L:$L,'[20]WorkDone DATA'!$N:$N,BOQ!BX$6,'[20]WorkDone DATA'!$G:$G,BOQ!$B482)*$G482</f>
        <v>#VALUE!</v>
      </c>
    </row>
    <row r="483" spans="1:76" ht="15.6" x14ac:dyDescent="0.35">
      <c r="A483" s="1" t="str">
        <f>C482</f>
        <v>95mm2 x 2core (BVX02PCV)</v>
      </c>
      <c r="B483" s="42">
        <v>2.254</v>
      </c>
      <c r="C483" s="156" t="s">
        <v>11</v>
      </c>
      <c r="D483" s="152" t="s">
        <v>27</v>
      </c>
      <c r="E483" s="82" t="s">
        <v>13</v>
      </c>
      <c r="F483" s="45">
        <v>8116</v>
      </c>
      <c r="G483" s="52">
        <v>517.95000000000005</v>
      </c>
      <c r="H483" s="53">
        <f t="shared" si="70"/>
        <v>4203682.2</v>
      </c>
      <c r="K483" s="214" t="e">
        <f t="shared" si="77"/>
        <v>#VALUE!</v>
      </c>
      <c r="L483" s="220" t="e">
        <f t="shared" si="71"/>
        <v>#VALUE!</v>
      </c>
      <c r="M483" s="221" t="e">
        <f t="shared" si="72"/>
        <v>#VALUE!</v>
      </c>
      <c r="N483" s="219"/>
      <c r="O483" s="214" t="e">
        <f t="shared" si="73"/>
        <v>#VALUE!</v>
      </c>
      <c r="P483" s="215" t="e">
        <f t="shared" si="74"/>
        <v>#VALUE!</v>
      </c>
      <c r="R483" s="217" t="e">
        <f>SUMIFS('[20]WorkDone DATA'!$L:$L,'[20]WorkDone DATA'!$N:$N,BOQ!S$6,'[20]WorkDone DATA'!$G:$G,BOQ!$B483)</f>
        <v>#VALUE!</v>
      </c>
      <c r="S483" s="53" t="e">
        <f t="shared" si="75"/>
        <v>#VALUE!</v>
      </c>
      <c r="T483" s="217" t="e">
        <f>SUMIFS('[20]WorkDone DATA'!$L:$L,'[20]WorkDone DATA'!$N:$N,BOQ!U$6,'[20]WorkDone DATA'!$G:$G,BOQ!$B483)</f>
        <v>#VALUE!</v>
      </c>
      <c r="U483" s="53" t="e">
        <f t="shared" si="76"/>
        <v>#VALUE!</v>
      </c>
      <c r="V483" s="217"/>
      <c r="W483" s="53" t="e">
        <f>SUMIFS('[20]WorkDone DATA'!$L:$L,'[20]WorkDone DATA'!$N:$N,BOQ!W$6,'[20]WorkDone DATA'!$G:$G,BOQ!$B483)*$G483</f>
        <v>#VALUE!</v>
      </c>
      <c r="X483" s="217"/>
      <c r="Y483" s="53" t="e">
        <f>SUMIFS('[20]WorkDone DATA'!$L:$L,'[20]WorkDone DATA'!$N:$N,BOQ!Y$6,'[20]WorkDone DATA'!$G:$G,BOQ!$B483)*$G483</f>
        <v>#VALUE!</v>
      </c>
      <c r="Z483" s="217"/>
      <c r="AA483" s="53" t="e">
        <f>SUMIFS('[20]WorkDone DATA'!$L:$L,'[20]WorkDone DATA'!$N:$N,BOQ!AA$6,'[20]WorkDone DATA'!$G:$G,BOQ!$B483)*$G483</f>
        <v>#VALUE!</v>
      </c>
      <c r="AB483" s="53" t="e">
        <f>SUMIFS('[20]WorkDone DATA'!$L:$L,'[20]WorkDone DATA'!$N:$N,BOQ!AB$6,'[20]WorkDone DATA'!$G:$G,BOQ!$B483)*$G483</f>
        <v>#VALUE!</v>
      </c>
      <c r="AC483" s="53" t="e">
        <f>SUMIFS('[20]WorkDone DATA'!$L:$L,'[20]WorkDone DATA'!$N:$N,BOQ!AC$6,'[20]WorkDone DATA'!$G:$G,BOQ!$B483)*$G483</f>
        <v>#VALUE!</v>
      </c>
      <c r="AD483" s="53" t="e">
        <f>SUMIFS('[20]WorkDone DATA'!$L:$L,'[20]WorkDone DATA'!$N:$N,BOQ!AD$6,'[20]WorkDone DATA'!$G:$G,BOQ!$B483)*$G483</f>
        <v>#VALUE!</v>
      </c>
      <c r="AE483" s="53" t="e">
        <f>SUMIFS('[20]WorkDone DATA'!$L:$L,'[20]WorkDone DATA'!$N:$N,BOQ!AE$6,'[20]WorkDone DATA'!$G:$G,BOQ!$B483)*$G483</f>
        <v>#VALUE!</v>
      </c>
      <c r="AF483" s="53" t="e">
        <f>SUMIFS('[20]WorkDone DATA'!$L:$L,'[20]WorkDone DATA'!$N:$N,BOQ!AF$6,'[20]WorkDone DATA'!$G:$G,BOQ!$B483)*$G483</f>
        <v>#VALUE!</v>
      </c>
      <c r="AG483" s="53" t="e">
        <f>SUMIFS('[20]WorkDone DATA'!$L:$L,'[20]WorkDone DATA'!$N:$N,BOQ!AG$6,'[20]WorkDone DATA'!$G:$G,BOQ!$B483)*$G483</f>
        <v>#VALUE!</v>
      </c>
      <c r="AH483" s="53" t="e">
        <f>SUMIFS('[20]WorkDone DATA'!$L:$L,'[20]WorkDone DATA'!$N:$N,BOQ!AH$6,'[20]WorkDone DATA'!$G:$G,BOQ!$B483)*$G483</f>
        <v>#VALUE!</v>
      </c>
      <c r="AI483" s="53" t="e">
        <f>SUMIFS('[20]WorkDone DATA'!$L:$L,'[20]WorkDone DATA'!$N:$N,BOQ!AI$6,'[20]WorkDone DATA'!$G:$G,BOQ!$B483)*$G483</f>
        <v>#VALUE!</v>
      </c>
      <c r="AJ483" s="53" t="e">
        <f>SUMIFS('[20]WorkDone DATA'!$L:$L,'[20]WorkDone DATA'!$N:$N,BOQ!AJ$6,'[20]WorkDone DATA'!$G:$G,BOQ!$B483)*$G483</f>
        <v>#VALUE!</v>
      </c>
      <c r="AK483" s="53" t="e">
        <f>SUMIFS('[20]WorkDone DATA'!$L:$L,'[20]WorkDone DATA'!$N:$N,BOQ!AK$6,'[20]WorkDone DATA'!$G:$G,BOQ!$B483)*$G483</f>
        <v>#VALUE!</v>
      </c>
      <c r="AL483" s="53" t="e">
        <f>SUMIFS('[20]WorkDone DATA'!$L:$L,'[20]WorkDone DATA'!$N:$N,BOQ!AL$6,'[20]WorkDone DATA'!$G:$G,BOQ!$B483)*$G483</f>
        <v>#VALUE!</v>
      </c>
      <c r="AM483" s="53" t="e">
        <f>SUMIFS('[20]WorkDone DATA'!$L:$L,'[20]WorkDone DATA'!$N:$N,BOQ!AM$6,'[20]WorkDone DATA'!$G:$G,BOQ!$B483)*$G483</f>
        <v>#VALUE!</v>
      </c>
      <c r="AN483" s="53" t="e">
        <f>SUMIFS('[20]WorkDone DATA'!$L:$L,'[20]WorkDone DATA'!$N:$N,BOQ!AN$6,'[20]WorkDone DATA'!$G:$G,BOQ!$B483)*$G483</f>
        <v>#VALUE!</v>
      </c>
      <c r="AO483" s="53" t="e">
        <f>SUMIFS('[20]WorkDone DATA'!$L:$L,'[20]WorkDone DATA'!$N:$N,BOQ!AO$6,'[20]WorkDone DATA'!$G:$G,BOQ!$B483)*$G483</f>
        <v>#VALUE!</v>
      </c>
      <c r="AP483" s="53" t="e">
        <f>SUMIFS('[20]WorkDone DATA'!$L:$L,'[20]WorkDone DATA'!$N:$N,BOQ!AP$6,'[20]WorkDone DATA'!$G:$G,BOQ!$B483)*$G483</f>
        <v>#VALUE!</v>
      </c>
      <c r="AQ483" s="53" t="e">
        <f>SUMIFS('[20]WorkDone DATA'!$L:$L,'[20]WorkDone DATA'!$N:$N,BOQ!AQ$6,'[20]WorkDone DATA'!$G:$G,BOQ!$B483)*$G483</f>
        <v>#VALUE!</v>
      </c>
      <c r="AR483" s="53" t="e">
        <f>SUMIFS('[20]WorkDone DATA'!$L:$L,'[20]WorkDone DATA'!$N:$N,BOQ!AR$6,'[20]WorkDone DATA'!$G:$G,BOQ!$B483)*$G483</f>
        <v>#VALUE!</v>
      </c>
      <c r="AS483" s="53" t="e">
        <f>SUMIFS('[20]WorkDone DATA'!$L:$L,'[20]WorkDone DATA'!$N:$N,BOQ!AS$6,'[20]WorkDone DATA'!$G:$G,BOQ!$B483)*$G483</f>
        <v>#VALUE!</v>
      </c>
      <c r="AT483" s="53" t="e">
        <f>SUMIFS('[20]WorkDone DATA'!$L:$L,'[20]WorkDone DATA'!$N:$N,BOQ!AT$6,'[20]WorkDone DATA'!$G:$G,BOQ!$B483)*$G483</f>
        <v>#VALUE!</v>
      </c>
      <c r="AU483" s="53" t="e">
        <f>SUMIFS('[20]WorkDone DATA'!$L:$L,'[20]WorkDone DATA'!$N:$N,BOQ!AU$6,'[20]WorkDone DATA'!$G:$G,BOQ!$B483)*$G483</f>
        <v>#VALUE!</v>
      </c>
      <c r="AV483" s="53" t="e">
        <f>SUMIFS('[20]WorkDone DATA'!$L:$L,'[20]WorkDone DATA'!$N:$N,BOQ!AV$6,'[20]WorkDone DATA'!$G:$G,BOQ!$B483)*$G483</f>
        <v>#VALUE!</v>
      </c>
      <c r="AW483" s="53" t="e">
        <f>SUMIFS('[20]WorkDone DATA'!$L:$L,'[20]WorkDone DATA'!$N:$N,BOQ!AW$6,'[20]WorkDone DATA'!$G:$G,BOQ!$B483)*$G483</f>
        <v>#VALUE!</v>
      </c>
      <c r="AX483" s="53" t="e">
        <f>SUMIFS('[20]WorkDone DATA'!$L:$L,'[20]WorkDone DATA'!$N:$N,BOQ!AX$6,'[20]WorkDone DATA'!$G:$G,BOQ!$B483)*$G483</f>
        <v>#VALUE!</v>
      </c>
      <c r="AY483" s="53" t="e">
        <f>SUMIFS('[20]WorkDone DATA'!$L:$L,'[20]WorkDone DATA'!$N:$N,BOQ!AY$6,'[20]WorkDone DATA'!$G:$G,BOQ!$B483)*$G483</f>
        <v>#VALUE!</v>
      </c>
      <c r="AZ483" s="53" t="e">
        <f>SUMIFS('[20]WorkDone DATA'!$L:$L,'[20]WorkDone DATA'!$N:$N,BOQ!AZ$6,'[20]WorkDone DATA'!$G:$G,BOQ!$B483)*$G483</f>
        <v>#VALUE!</v>
      </c>
      <c r="BA483" s="53" t="e">
        <f>SUMIFS('[20]WorkDone DATA'!$L:$L,'[20]WorkDone DATA'!$N:$N,BOQ!BA$6,'[20]WorkDone DATA'!$G:$G,BOQ!$B483)*$G483</f>
        <v>#VALUE!</v>
      </c>
      <c r="BB483" s="53" t="e">
        <f>SUMIFS('[20]WorkDone DATA'!$L:$L,'[20]WorkDone DATA'!$N:$N,BOQ!BB$6,'[20]WorkDone DATA'!$G:$G,BOQ!$B483)*$G483</f>
        <v>#VALUE!</v>
      </c>
      <c r="BC483" s="53" t="e">
        <f>SUMIFS('[20]WorkDone DATA'!$L:$L,'[20]WorkDone DATA'!$N:$N,BOQ!BC$6,'[20]WorkDone DATA'!$G:$G,BOQ!$B483)*$G483</f>
        <v>#VALUE!</v>
      </c>
      <c r="BD483" s="53" t="e">
        <f>SUMIFS('[20]WorkDone DATA'!$L:$L,'[20]WorkDone DATA'!$N:$N,BOQ!BD$6,'[20]WorkDone DATA'!$G:$G,BOQ!$B483)*$G483</f>
        <v>#VALUE!</v>
      </c>
      <c r="BE483" s="53" t="e">
        <f>SUMIFS('[20]WorkDone DATA'!$L:$L,'[20]WorkDone DATA'!$N:$N,BOQ!BE$6,'[20]WorkDone DATA'!$G:$G,BOQ!$B483)*$G483</f>
        <v>#VALUE!</v>
      </c>
      <c r="BF483" s="53" t="e">
        <f>SUMIFS('[20]WorkDone DATA'!$L:$L,'[20]WorkDone DATA'!$N:$N,BOQ!BF$6,'[20]WorkDone DATA'!$G:$G,BOQ!$B483)*$G483</f>
        <v>#VALUE!</v>
      </c>
      <c r="BG483" s="53" t="e">
        <f>SUMIFS('[20]WorkDone DATA'!$L:$L,'[20]WorkDone DATA'!$N:$N,BOQ!BG$6,'[20]WorkDone DATA'!$G:$G,BOQ!$B483)*$G483</f>
        <v>#VALUE!</v>
      </c>
      <c r="BH483" s="53" t="e">
        <f>SUMIFS('[20]WorkDone DATA'!$L:$L,'[20]WorkDone DATA'!$N:$N,BOQ!BH$6,'[20]WorkDone DATA'!$G:$G,BOQ!$B483)*$G483</f>
        <v>#VALUE!</v>
      </c>
      <c r="BI483" s="53" t="e">
        <f>SUMIFS('[20]WorkDone DATA'!$L:$L,'[20]WorkDone DATA'!$N:$N,BOQ!BI$6,'[20]WorkDone DATA'!$G:$G,BOQ!$B483)*$G483</f>
        <v>#VALUE!</v>
      </c>
      <c r="BJ483" s="53" t="e">
        <f>SUMIFS('[20]WorkDone DATA'!$L:$L,'[20]WorkDone DATA'!$N:$N,BOQ!BJ$6,'[20]WorkDone DATA'!$G:$G,BOQ!$B483)*$G483</f>
        <v>#VALUE!</v>
      </c>
      <c r="BK483" s="53" t="e">
        <f>SUMIFS('[20]WorkDone DATA'!$L:$L,'[20]WorkDone DATA'!$N:$N,BOQ!BK$6,'[20]WorkDone DATA'!$G:$G,BOQ!$B483)*$G483</f>
        <v>#VALUE!</v>
      </c>
      <c r="BL483" s="53" t="e">
        <f>SUMIFS('[20]WorkDone DATA'!$L:$L,'[20]WorkDone DATA'!$N:$N,BOQ!BL$6,'[20]WorkDone DATA'!$G:$G,BOQ!$B483)*$G483</f>
        <v>#VALUE!</v>
      </c>
      <c r="BM483" s="53" t="e">
        <f>SUMIFS('[20]WorkDone DATA'!$L:$L,'[20]WorkDone DATA'!$N:$N,BOQ!BM$6,'[20]WorkDone DATA'!$G:$G,BOQ!$B483)*$G483</f>
        <v>#VALUE!</v>
      </c>
      <c r="BN483" s="53" t="e">
        <f>SUMIFS('[20]WorkDone DATA'!$L:$L,'[20]WorkDone DATA'!$N:$N,BOQ!BN$6,'[20]WorkDone DATA'!$G:$G,BOQ!$B483)*$G483</f>
        <v>#VALUE!</v>
      </c>
      <c r="BO483" s="53" t="e">
        <f>SUMIFS('[20]WorkDone DATA'!$L:$L,'[20]WorkDone DATA'!$N:$N,BOQ!BO$6,'[20]WorkDone DATA'!$G:$G,BOQ!$B483)*$G483</f>
        <v>#VALUE!</v>
      </c>
      <c r="BP483" s="53" t="e">
        <f>SUMIFS('[20]WorkDone DATA'!$L:$L,'[20]WorkDone DATA'!$N:$N,BOQ!BP$6,'[20]WorkDone DATA'!$G:$G,BOQ!$B483)*$G483</f>
        <v>#VALUE!</v>
      </c>
      <c r="BQ483" s="53" t="e">
        <f>SUMIFS('[20]WorkDone DATA'!$L:$L,'[20]WorkDone DATA'!$N:$N,BOQ!BQ$6,'[20]WorkDone DATA'!$G:$G,BOQ!$B483)*$G483</f>
        <v>#VALUE!</v>
      </c>
      <c r="BR483" s="53" t="e">
        <f>SUMIFS('[20]WorkDone DATA'!$L:$L,'[20]WorkDone DATA'!$N:$N,BOQ!BR$6,'[20]WorkDone DATA'!$G:$G,BOQ!$B483)*$G483</f>
        <v>#VALUE!</v>
      </c>
      <c r="BS483" s="53" t="e">
        <f>SUMIFS('[20]WorkDone DATA'!$L:$L,'[20]WorkDone DATA'!$N:$N,BOQ!BS$6,'[20]WorkDone DATA'!$G:$G,BOQ!$B483)*$G483</f>
        <v>#VALUE!</v>
      </c>
      <c r="BT483" s="53" t="e">
        <f>SUMIFS('[20]WorkDone DATA'!$L:$L,'[20]WorkDone DATA'!$N:$N,BOQ!BT$6,'[20]WorkDone DATA'!$G:$G,BOQ!$B483)*$G483</f>
        <v>#VALUE!</v>
      </c>
      <c r="BU483" s="53" t="e">
        <f>SUMIFS('[20]WorkDone DATA'!$L:$L,'[20]WorkDone DATA'!$N:$N,BOQ!BU$6,'[20]WorkDone DATA'!$G:$G,BOQ!$B483)*$G483</f>
        <v>#VALUE!</v>
      </c>
      <c r="BV483" s="53" t="e">
        <f>SUMIFS('[20]WorkDone DATA'!$L:$L,'[20]WorkDone DATA'!$N:$N,BOQ!BV$6,'[20]WorkDone DATA'!$G:$G,BOQ!$B483)*$G483</f>
        <v>#VALUE!</v>
      </c>
      <c r="BW483" s="53" t="e">
        <f>SUMIFS('[20]WorkDone DATA'!$L:$L,'[20]WorkDone DATA'!$N:$N,BOQ!BW$6,'[20]WorkDone DATA'!$G:$G,BOQ!$B483)*$G483</f>
        <v>#VALUE!</v>
      </c>
      <c r="BX483" s="53" t="e">
        <f>SUMIFS('[20]WorkDone DATA'!$L:$L,'[20]WorkDone DATA'!$N:$N,BOQ!BX$6,'[20]WorkDone DATA'!$G:$G,BOQ!$B483)*$G483</f>
        <v>#VALUE!</v>
      </c>
    </row>
    <row r="484" spans="1:76" ht="15.6" x14ac:dyDescent="0.35">
      <c r="A484" s="1" t="str">
        <f>C482</f>
        <v>95mm2 x 2core (BVX02PCV)</v>
      </c>
      <c r="B484" s="42">
        <v>2.2549999999999999</v>
      </c>
      <c r="C484" s="156" t="s">
        <v>53</v>
      </c>
      <c r="D484" s="152" t="s">
        <v>46</v>
      </c>
      <c r="E484" s="82" t="s">
        <v>13</v>
      </c>
      <c r="F484" s="45">
        <v>8116</v>
      </c>
      <c r="G484" s="52">
        <v>19.420000000000002</v>
      </c>
      <c r="H484" s="53">
        <f t="shared" si="70"/>
        <v>157612.72</v>
      </c>
      <c r="K484" s="214" t="e">
        <f t="shared" si="77"/>
        <v>#VALUE!</v>
      </c>
      <c r="L484" s="220" t="e">
        <f t="shared" si="71"/>
        <v>#VALUE!</v>
      </c>
      <c r="M484" s="221" t="e">
        <f t="shared" si="72"/>
        <v>#VALUE!</v>
      </c>
      <c r="N484" s="219"/>
      <c r="O484" s="214" t="e">
        <f t="shared" si="73"/>
        <v>#VALUE!</v>
      </c>
      <c r="P484" s="215" t="e">
        <f t="shared" si="74"/>
        <v>#VALUE!</v>
      </c>
      <c r="R484" s="217" t="e">
        <f>SUMIFS('[20]WorkDone DATA'!$L:$L,'[20]WorkDone DATA'!$N:$N,BOQ!S$6,'[20]WorkDone DATA'!$G:$G,BOQ!$B484)</f>
        <v>#VALUE!</v>
      </c>
      <c r="S484" s="53" t="e">
        <f t="shared" si="75"/>
        <v>#VALUE!</v>
      </c>
      <c r="T484" s="217" t="e">
        <f>SUMIFS('[20]WorkDone DATA'!$L:$L,'[20]WorkDone DATA'!$N:$N,BOQ!U$6,'[20]WorkDone DATA'!$G:$G,BOQ!$B484)</f>
        <v>#VALUE!</v>
      </c>
      <c r="U484" s="53" t="e">
        <f t="shared" si="76"/>
        <v>#VALUE!</v>
      </c>
      <c r="V484" s="217"/>
      <c r="W484" s="53" t="e">
        <f>SUMIFS('[20]WorkDone DATA'!$L:$L,'[20]WorkDone DATA'!$N:$N,BOQ!W$6,'[20]WorkDone DATA'!$G:$G,BOQ!$B484)*$G484</f>
        <v>#VALUE!</v>
      </c>
      <c r="X484" s="217"/>
      <c r="Y484" s="53" t="e">
        <f>SUMIFS('[20]WorkDone DATA'!$L:$L,'[20]WorkDone DATA'!$N:$N,BOQ!Y$6,'[20]WorkDone DATA'!$G:$G,BOQ!$B484)*$G484</f>
        <v>#VALUE!</v>
      </c>
      <c r="Z484" s="217"/>
      <c r="AA484" s="53" t="e">
        <f>SUMIFS('[20]WorkDone DATA'!$L:$L,'[20]WorkDone DATA'!$N:$N,BOQ!AA$6,'[20]WorkDone DATA'!$G:$G,BOQ!$B484)*$G484</f>
        <v>#VALUE!</v>
      </c>
      <c r="AB484" s="53" t="e">
        <f>SUMIFS('[20]WorkDone DATA'!$L:$L,'[20]WorkDone DATA'!$N:$N,BOQ!AB$6,'[20]WorkDone DATA'!$G:$G,BOQ!$B484)*$G484</f>
        <v>#VALUE!</v>
      </c>
      <c r="AC484" s="53" t="e">
        <f>SUMIFS('[20]WorkDone DATA'!$L:$L,'[20]WorkDone DATA'!$N:$N,BOQ!AC$6,'[20]WorkDone DATA'!$G:$G,BOQ!$B484)*$G484</f>
        <v>#VALUE!</v>
      </c>
      <c r="AD484" s="53" t="e">
        <f>SUMIFS('[20]WorkDone DATA'!$L:$L,'[20]WorkDone DATA'!$N:$N,BOQ!AD$6,'[20]WorkDone DATA'!$G:$G,BOQ!$B484)*$G484</f>
        <v>#VALUE!</v>
      </c>
      <c r="AE484" s="53" t="e">
        <f>SUMIFS('[20]WorkDone DATA'!$L:$L,'[20]WorkDone DATA'!$N:$N,BOQ!AE$6,'[20]WorkDone DATA'!$G:$G,BOQ!$B484)*$G484</f>
        <v>#VALUE!</v>
      </c>
      <c r="AF484" s="53" t="e">
        <f>SUMIFS('[20]WorkDone DATA'!$L:$L,'[20]WorkDone DATA'!$N:$N,BOQ!AF$6,'[20]WorkDone DATA'!$G:$G,BOQ!$B484)*$G484</f>
        <v>#VALUE!</v>
      </c>
      <c r="AG484" s="53" t="e">
        <f>SUMIFS('[20]WorkDone DATA'!$L:$L,'[20]WorkDone DATA'!$N:$N,BOQ!AG$6,'[20]WorkDone DATA'!$G:$G,BOQ!$B484)*$G484</f>
        <v>#VALUE!</v>
      </c>
      <c r="AH484" s="53" t="e">
        <f>SUMIFS('[20]WorkDone DATA'!$L:$L,'[20]WorkDone DATA'!$N:$N,BOQ!AH$6,'[20]WorkDone DATA'!$G:$G,BOQ!$B484)*$G484</f>
        <v>#VALUE!</v>
      </c>
      <c r="AI484" s="53" t="e">
        <f>SUMIFS('[20]WorkDone DATA'!$L:$L,'[20]WorkDone DATA'!$N:$N,BOQ!AI$6,'[20]WorkDone DATA'!$G:$G,BOQ!$B484)*$G484</f>
        <v>#VALUE!</v>
      </c>
      <c r="AJ484" s="53" t="e">
        <f>SUMIFS('[20]WorkDone DATA'!$L:$L,'[20]WorkDone DATA'!$N:$N,BOQ!AJ$6,'[20]WorkDone DATA'!$G:$G,BOQ!$B484)*$G484</f>
        <v>#VALUE!</v>
      </c>
      <c r="AK484" s="53" t="e">
        <f>SUMIFS('[20]WorkDone DATA'!$L:$L,'[20]WorkDone DATA'!$N:$N,BOQ!AK$6,'[20]WorkDone DATA'!$G:$G,BOQ!$B484)*$G484</f>
        <v>#VALUE!</v>
      </c>
      <c r="AL484" s="53" t="e">
        <f>SUMIFS('[20]WorkDone DATA'!$L:$L,'[20]WorkDone DATA'!$N:$N,BOQ!AL$6,'[20]WorkDone DATA'!$G:$G,BOQ!$B484)*$G484</f>
        <v>#VALUE!</v>
      </c>
      <c r="AM484" s="53" t="e">
        <f>SUMIFS('[20]WorkDone DATA'!$L:$L,'[20]WorkDone DATA'!$N:$N,BOQ!AM$6,'[20]WorkDone DATA'!$G:$G,BOQ!$B484)*$G484</f>
        <v>#VALUE!</v>
      </c>
      <c r="AN484" s="53" t="e">
        <f>SUMIFS('[20]WorkDone DATA'!$L:$L,'[20]WorkDone DATA'!$N:$N,BOQ!AN$6,'[20]WorkDone DATA'!$G:$G,BOQ!$B484)*$G484</f>
        <v>#VALUE!</v>
      </c>
      <c r="AO484" s="53" t="e">
        <f>SUMIFS('[20]WorkDone DATA'!$L:$L,'[20]WorkDone DATA'!$N:$N,BOQ!AO$6,'[20]WorkDone DATA'!$G:$G,BOQ!$B484)*$G484</f>
        <v>#VALUE!</v>
      </c>
      <c r="AP484" s="53" t="e">
        <f>SUMIFS('[20]WorkDone DATA'!$L:$L,'[20]WorkDone DATA'!$N:$N,BOQ!AP$6,'[20]WorkDone DATA'!$G:$G,BOQ!$B484)*$G484</f>
        <v>#VALUE!</v>
      </c>
      <c r="AQ484" s="53" t="e">
        <f>SUMIFS('[20]WorkDone DATA'!$L:$L,'[20]WorkDone DATA'!$N:$N,BOQ!AQ$6,'[20]WorkDone DATA'!$G:$G,BOQ!$B484)*$G484</f>
        <v>#VALUE!</v>
      </c>
      <c r="AR484" s="53" t="e">
        <f>SUMIFS('[20]WorkDone DATA'!$L:$L,'[20]WorkDone DATA'!$N:$N,BOQ!AR$6,'[20]WorkDone DATA'!$G:$G,BOQ!$B484)*$G484</f>
        <v>#VALUE!</v>
      </c>
      <c r="AS484" s="53" t="e">
        <f>SUMIFS('[20]WorkDone DATA'!$L:$L,'[20]WorkDone DATA'!$N:$N,BOQ!AS$6,'[20]WorkDone DATA'!$G:$G,BOQ!$B484)*$G484</f>
        <v>#VALUE!</v>
      </c>
      <c r="AT484" s="53" t="e">
        <f>SUMIFS('[20]WorkDone DATA'!$L:$L,'[20]WorkDone DATA'!$N:$N,BOQ!AT$6,'[20]WorkDone DATA'!$G:$G,BOQ!$B484)*$G484</f>
        <v>#VALUE!</v>
      </c>
      <c r="AU484" s="53" t="e">
        <f>SUMIFS('[20]WorkDone DATA'!$L:$L,'[20]WorkDone DATA'!$N:$N,BOQ!AU$6,'[20]WorkDone DATA'!$G:$G,BOQ!$B484)*$G484</f>
        <v>#VALUE!</v>
      </c>
      <c r="AV484" s="53" t="e">
        <f>SUMIFS('[20]WorkDone DATA'!$L:$L,'[20]WorkDone DATA'!$N:$N,BOQ!AV$6,'[20]WorkDone DATA'!$G:$G,BOQ!$B484)*$G484</f>
        <v>#VALUE!</v>
      </c>
      <c r="AW484" s="53" t="e">
        <f>SUMIFS('[20]WorkDone DATA'!$L:$L,'[20]WorkDone DATA'!$N:$N,BOQ!AW$6,'[20]WorkDone DATA'!$G:$G,BOQ!$B484)*$G484</f>
        <v>#VALUE!</v>
      </c>
      <c r="AX484" s="53" t="e">
        <f>SUMIFS('[20]WorkDone DATA'!$L:$L,'[20]WorkDone DATA'!$N:$N,BOQ!AX$6,'[20]WorkDone DATA'!$G:$G,BOQ!$B484)*$G484</f>
        <v>#VALUE!</v>
      </c>
      <c r="AY484" s="53" t="e">
        <f>SUMIFS('[20]WorkDone DATA'!$L:$L,'[20]WorkDone DATA'!$N:$N,BOQ!AY$6,'[20]WorkDone DATA'!$G:$G,BOQ!$B484)*$G484</f>
        <v>#VALUE!</v>
      </c>
      <c r="AZ484" s="53" t="e">
        <f>SUMIFS('[20]WorkDone DATA'!$L:$L,'[20]WorkDone DATA'!$N:$N,BOQ!AZ$6,'[20]WorkDone DATA'!$G:$G,BOQ!$B484)*$G484</f>
        <v>#VALUE!</v>
      </c>
      <c r="BA484" s="53" t="e">
        <f>SUMIFS('[20]WorkDone DATA'!$L:$L,'[20]WorkDone DATA'!$N:$N,BOQ!BA$6,'[20]WorkDone DATA'!$G:$G,BOQ!$B484)*$G484</f>
        <v>#VALUE!</v>
      </c>
      <c r="BB484" s="53" t="e">
        <f>SUMIFS('[20]WorkDone DATA'!$L:$L,'[20]WorkDone DATA'!$N:$N,BOQ!BB$6,'[20]WorkDone DATA'!$G:$G,BOQ!$B484)*$G484</f>
        <v>#VALUE!</v>
      </c>
      <c r="BC484" s="53" t="e">
        <f>SUMIFS('[20]WorkDone DATA'!$L:$L,'[20]WorkDone DATA'!$N:$N,BOQ!BC$6,'[20]WorkDone DATA'!$G:$G,BOQ!$B484)*$G484</f>
        <v>#VALUE!</v>
      </c>
      <c r="BD484" s="53" t="e">
        <f>SUMIFS('[20]WorkDone DATA'!$L:$L,'[20]WorkDone DATA'!$N:$N,BOQ!BD$6,'[20]WorkDone DATA'!$G:$G,BOQ!$B484)*$G484</f>
        <v>#VALUE!</v>
      </c>
      <c r="BE484" s="53" t="e">
        <f>SUMIFS('[20]WorkDone DATA'!$L:$L,'[20]WorkDone DATA'!$N:$N,BOQ!BE$6,'[20]WorkDone DATA'!$G:$G,BOQ!$B484)*$G484</f>
        <v>#VALUE!</v>
      </c>
      <c r="BF484" s="53" t="e">
        <f>SUMIFS('[20]WorkDone DATA'!$L:$L,'[20]WorkDone DATA'!$N:$N,BOQ!BF$6,'[20]WorkDone DATA'!$G:$G,BOQ!$B484)*$G484</f>
        <v>#VALUE!</v>
      </c>
      <c r="BG484" s="53" t="e">
        <f>SUMIFS('[20]WorkDone DATA'!$L:$L,'[20]WorkDone DATA'!$N:$N,BOQ!BG$6,'[20]WorkDone DATA'!$G:$G,BOQ!$B484)*$G484</f>
        <v>#VALUE!</v>
      </c>
      <c r="BH484" s="53" t="e">
        <f>SUMIFS('[20]WorkDone DATA'!$L:$L,'[20]WorkDone DATA'!$N:$N,BOQ!BH$6,'[20]WorkDone DATA'!$G:$G,BOQ!$B484)*$G484</f>
        <v>#VALUE!</v>
      </c>
      <c r="BI484" s="53" t="e">
        <f>SUMIFS('[20]WorkDone DATA'!$L:$L,'[20]WorkDone DATA'!$N:$N,BOQ!BI$6,'[20]WorkDone DATA'!$G:$G,BOQ!$B484)*$G484</f>
        <v>#VALUE!</v>
      </c>
      <c r="BJ484" s="53" t="e">
        <f>SUMIFS('[20]WorkDone DATA'!$L:$L,'[20]WorkDone DATA'!$N:$N,BOQ!BJ$6,'[20]WorkDone DATA'!$G:$G,BOQ!$B484)*$G484</f>
        <v>#VALUE!</v>
      </c>
      <c r="BK484" s="53" t="e">
        <f>SUMIFS('[20]WorkDone DATA'!$L:$L,'[20]WorkDone DATA'!$N:$N,BOQ!BK$6,'[20]WorkDone DATA'!$G:$G,BOQ!$B484)*$G484</f>
        <v>#VALUE!</v>
      </c>
      <c r="BL484" s="53" t="e">
        <f>SUMIFS('[20]WorkDone DATA'!$L:$L,'[20]WorkDone DATA'!$N:$N,BOQ!BL$6,'[20]WorkDone DATA'!$G:$G,BOQ!$B484)*$G484</f>
        <v>#VALUE!</v>
      </c>
      <c r="BM484" s="53" t="e">
        <f>SUMIFS('[20]WorkDone DATA'!$L:$L,'[20]WorkDone DATA'!$N:$N,BOQ!BM$6,'[20]WorkDone DATA'!$G:$G,BOQ!$B484)*$G484</f>
        <v>#VALUE!</v>
      </c>
      <c r="BN484" s="53" t="e">
        <f>SUMIFS('[20]WorkDone DATA'!$L:$L,'[20]WorkDone DATA'!$N:$N,BOQ!BN$6,'[20]WorkDone DATA'!$G:$G,BOQ!$B484)*$G484</f>
        <v>#VALUE!</v>
      </c>
      <c r="BO484" s="53" t="e">
        <f>SUMIFS('[20]WorkDone DATA'!$L:$L,'[20]WorkDone DATA'!$N:$N,BOQ!BO$6,'[20]WorkDone DATA'!$G:$G,BOQ!$B484)*$G484</f>
        <v>#VALUE!</v>
      </c>
      <c r="BP484" s="53" t="e">
        <f>SUMIFS('[20]WorkDone DATA'!$L:$L,'[20]WorkDone DATA'!$N:$N,BOQ!BP$6,'[20]WorkDone DATA'!$G:$G,BOQ!$B484)*$G484</f>
        <v>#VALUE!</v>
      </c>
      <c r="BQ484" s="53" t="e">
        <f>SUMIFS('[20]WorkDone DATA'!$L:$L,'[20]WorkDone DATA'!$N:$N,BOQ!BQ$6,'[20]WorkDone DATA'!$G:$G,BOQ!$B484)*$G484</f>
        <v>#VALUE!</v>
      </c>
      <c r="BR484" s="53" t="e">
        <f>SUMIFS('[20]WorkDone DATA'!$L:$L,'[20]WorkDone DATA'!$N:$N,BOQ!BR$6,'[20]WorkDone DATA'!$G:$G,BOQ!$B484)*$G484</f>
        <v>#VALUE!</v>
      </c>
      <c r="BS484" s="53" t="e">
        <f>SUMIFS('[20]WorkDone DATA'!$L:$L,'[20]WorkDone DATA'!$N:$N,BOQ!BS$6,'[20]WorkDone DATA'!$G:$G,BOQ!$B484)*$G484</f>
        <v>#VALUE!</v>
      </c>
      <c r="BT484" s="53" t="e">
        <f>SUMIFS('[20]WorkDone DATA'!$L:$L,'[20]WorkDone DATA'!$N:$N,BOQ!BT$6,'[20]WorkDone DATA'!$G:$G,BOQ!$B484)*$G484</f>
        <v>#VALUE!</v>
      </c>
      <c r="BU484" s="53" t="e">
        <f>SUMIFS('[20]WorkDone DATA'!$L:$L,'[20]WorkDone DATA'!$N:$N,BOQ!BU$6,'[20]WorkDone DATA'!$G:$G,BOQ!$B484)*$G484</f>
        <v>#VALUE!</v>
      </c>
      <c r="BV484" s="53" t="e">
        <f>SUMIFS('[20]WorkDone DATA'!$L:$L,'[20]WorkDone DATA'!$N:$N,BOQ!BV$6,'[20]WorkDone DATA'!$G:$G,BOQ!$B484)*$G484</f>
        <v>#VALUE!</v>
      </c>
      <c r="BW484" s="53" t="e">
        <f>SUMIFS('[20]WorkDone DATA'!$L:$L,'[20]WorkDone DATA'!$N:$N,BOQ!BW$6,'[20]WorkDone DATA'!$G:$G,BOQ!$B484)*$G484</f>
        <v>#VALUE!</v>
      </c>
      <c r="BX484" s="53" t="e">
        <f>SUMIFS('[20]WorkDone DATA'!$L:$L,'[20]WorkDone DATA'!$N:$N,BOQ!BX$6,'[20]WorkDone DATA'!$G:$G,BOQ!$B484)*$G484</f>
        <v>#VALUE!</v>
      </c>
    </row>
    <row r="485" spans="1:76" ht="15.6" x14ac:dyDescent="0.35">
      <c r="A485" s="1"/>
      <c r="B485" s="42"/>
      <c r="C485" s="150" t="s">
        <v>76</v>
      </c>
      <c r="D485" s="152"/>
      <c r="E485" s="82"/>
      <c r="F485" s="45"/>
      <c r="G485" s="52"/>
      <c r="H485" s="53">
        <f t="shared" si="70"/>
        <v>0</v>
      </c>
      <c r="K485" s="214"/>
      <c r="L485" s="220" t="e">
        <f t="shared" si="71"/>
        <v>#VALUE!</v>
      </c>
      <c r="M485" s="221" t="e">
        <f t="shared" si="72"/>
        <v>#VALUE!</v>
      </c>
      <c r="N485" s="219"/>
      <c r="O485" s="214">
        <f t="shared" si="73"/>
        <v>0</v>
      </c>
      <c r="P485" s="215" t="e">
        <f t="shared" si="74"/>
        <v>#VALUE!</v>
      </c>
      <c r="R485" s="217" t="e">
        <f>SUMIFS('[20]WorkDone DATA'!$L:$L,'[20]WorkDone DATA'!$N:$N,BOQ!S$6,'[20]WorkDone DATA'!$G:$G,BOQ!$B485)</f>
        <v>#VALUE!</v>
      </c>
      <c r="S485" s="53" t="e">
        <f t="shared" si="75"/>
        <v>#VALUE!</v>
      </c>
      <c r="T485" s="217" t="e">
        <f>SUMIFS('[20]WorkDone DATA'!$L:$L,'[20]WorkDone DATA'!$N:$N,BOQ!U$6,'[20]WorkDone DATA'!$G:$G,BOQ!$B485)</f>
        <v>#VALUE!</v>
      </c>
      <c r="U485" s="53" t="e">
        <f t="shared" si="76"/>
        <v>#VALUE!</v>
      </c>
      <c r="V485" s="217"/>
      <c r="W485" s="53" t="e">
        <f>SUMIFS('[20]WorkDone DATA'!$L:$L,'[20]WorkDone DATA'!$N:$N,BOQ!W$6,'[20]WorkDone DATA'!$G:$G,BOQ!$B485)*$G485</f>
        <v>#VALUE!</v>
      </c>
      <c r="X485" s="217"/>
      <c r="Y485" s="53" t="e">
        <f>SUMIFS('[20]WorkDone DATA'!$L:$L,'[20]WorkDone DATA'!$N:$N,BOQ!Y$6,'[20]WorkDone DATA'!$G:$G,BOQ!$B485)*$G485</f>
        <v>#VALUE!</v>
      </c>
      <c r="Z485" s="217"/>
      <c r="AA485" s="53" t="e">
        <f>SUMIFS('[20]WorkDone DATA'!$L:$L,'[20]WorkDone DATA'!$N:$N,BOQ!AA$6,'[20]WorkDone DATA'!$G:$G,BOQ!$B485)*$G485</f>
        <v>#VALUE!</v>
      </c>
      <c r="AB485" s="53" t="e">
        <f>SUMIFS('[20]WorkDone DATA'!$L:$L,'[20]WorkDone DATA'!$N:$N,BOQ!AB$6,'[20]WorkDone DATA'!$G:$G,BOQ!$B485)*$G485</f>
        <v>#VALUE!</v>
      </c>
      <c r="AC485" s="53" t="e">
        <f>SUMIFS('[20]WorkDone DATA'!$L:$L,'[20]WorkDone DATA'!$N:$N,BOQ!AC$6,'[20]WorkDone DATA'!$G:$G,BOQ!$B485)*$G485</f>
        <v>#VALUE!</v>
      </c>
      <c r="AD485" s="53" t="e">
        <f>SUMIFS('[20]WorkDone DATA'!$L:$L,'[20]WorkDone DATA'!$N:$N,BOQ!AD$6,'[20]WorkDone DATA'!$G:$G,BOQ!$B485)*$G485</f>
        <v>#VALUE!</v>
      </c>
      <c r="AE485" s="53" t="e">
        <f>SUMIFS('[20]WorkDone DATA'!$L:$L,'[20]WorkDone DATA'!$N:$N,BOQ!AE$6,'[20]WorkDone DATA'!$G:$G,BOQ!$B485)*$G485</f>
        <v>#VALUE!</v>
      </c>
      <c r="AF485" s="53" t="e">
        <f>SUMIFS('[20]WorkDone DATA'!$L:$L,'[20]WorkDone DATA'!$N:$N,BOQ!AF$6,'[20]WorkDone DATA'!$G:$G,BOQ!$B485)*$G485</f>
        <v>#VALUE!</v>
      </c>
      <c r="AG485" s="53" t="e">
        <f>SUMIFS('[20]WorkDone DATA'!$L:$L,'[20]WorkDone DATA'!$N:$N,BOQ!AG$6,'[20]WorkDone DATA'!$G:$G,BOQ!$B485)*$G485</f>
        <v>#VALUE!</v>
      </c>
      <c r="AH485" s="53" t="e">
        <f>SUMIFS('[20]WorkDone DATA'!$L:$L,'[20]WorkDone DATA'!$N:$N,BOQ!AH$6,'[20]WorkDone DATA'!$G:$G,BOQ!$B485)*$G485</f>
        <v>#VALUE!</v>
      </c>
      <c r="AI485" s="53" t="e">
        <f>SUMIFS('[20]WorkDone DATA'!$L:$L,'[20]WorkDone DATA'!$N:$N,BOQ!AI$6,'[20]WorkDone DATA'!$G:$G,BOQ!$B485)*$G485</f>
        <v>#VALUE!</v>
      </c>
      <c r="AJ485" s="53" t="e">
        <f>SUMIFS('[20]WorkDone DATA'!$L:$L,'[20]WorkDone DATA'!$N:$N,BOQ!AJ$6,'[20]WorkDone DATA'!$G:$G,BOQ!$B485)*$G485</f>
        <v>#VALUE!</v>
      </c>
      <c r="AK485" s="53" t="e">
        <f>SUMIFS('[20]WorkDone DATA'!$L:$L,'[20]WorkDone DATA'!$N:$N,BOQ!AK$6,'[20]WorkDone DATA'!$G:$G,BOQ!$B485)*$G485</f>
        <v>#VALUE!</v>
      </c>
      <c r="AL485" s="53" t="e">
        <f>SUMIFS('[20]WorkDone DATA'!$L:$L,'[20]WorkDone DATA'!$N:$N,BOQ!AL$6,'[20]WorkDone DATA'!$G:$G,BOQ!$B485)*$G485</f>
        <v>#VALUE!</v>
      </c>
      <c r="AM485" s="53" t="e">
        <f>SUMIFS('[20]WorkDone DATA'!$L:$L,'[20]WorkDone DATA'!$N:$N,BOQ!AM$6,'[20]WorkDone DATA'!$G:$G,BOQ!$B485)*$G485</f>
        <v>#VALUE!</v>
      </c>
      <c r="AN485" s="53" t="e">
        <f>SUMIFS('[20]WorkDone DATA'!$L:$L,'[20]WorkDone DATA'!$N:$N,BOQ!AN$6,'[20]WorkDone DATA'!$G:$G,BOQ!$B485)*$G485</f>
        <v>#VALUE!</v>
      </c>
      <c r="AO485" s="53" t="e">
        <f>SUMIFS('[20]WorkDone DATA'!$L:$L,'[20]WorkDone DATA'!$N:$N,BOQ!AO$6,'[20]WorkDone DATA'!$G:$G,BOQ!$B485)*$G485</f>
        <v>#VALUE!</v>
      </c>
      <c r="AP485" s="53" t="e">
        <f>SUMIFS('[20]WorkDone DATA'!$L:$L,'[20]WorkDone DATA'!$N:$N,BOQ!AP$6,'[20]WorkDone DATA'!$G:$G,BOQ!$B485)*$G485</f>
        <v>#VALUE!</v>
      </c>
      <c r="AQ485" s="53" t="e">
        <f>SUMIFS('[20]WorkDone DATA'!$L:$L,'[20]WorkDone DATA'!$N:$N,BOQ!AQ$6,'[20]WorkDone DATA'!$G:$G,BOQ!$B485)*$G485</f>
        <v>#VALUE!</v>
      </c>
      <c r="AR485" s="53" t="e">
        <f>SUMIFS('[20]WorkDone DATA'!$L:$L,'[20]WorkDone DATA'!$N:$N,BOQ!AR$6,'[20]WorkDone DATA'!$G:$G,BOQ!$B485)*$G485</f>
        <v>#VALUE!</v>
      </c>
      <c r="AS485" s="53" t="e">
        <f>SUMIFS('[20]WorkDone DATA'!$L:$L,'[20]WorkDone DATA'!$N:$N,BOQ!AS$6,'[20]WorkDone DATA'!$G:$G,BOQ!$B485)*$G485</f>
        <v>#VALUE!</v>
      </c>
      <c r="AT485" s="53" t="e">
        <f>SUMIFS('[20]WorkDone DATA'!$L:$L,'[20]WorkDone DATA'!$N:$N,BOQ!AT$6,'[20]WorkDone DATA'!$G:$G,BOQ!$B485)*$G485</f>
        <v>#VALUE!</v>
      </c>
      <c r="AU485" s="53" t="e">
        <f>SUMIFS('[20]WorkDone DATA'!$L:$L,'[20]WorkDone DATA'!$N:$N,BOQ!AU$6,'[20]WorkDone DATA'!$G:$G,BOQ!$B485)*$G485</f>
        <v>#VALUE!</v>
      </c>
      <c r="AV485" s="53" t="e">
        <f>SUMIFS('[20]WorkDone DATA'!$L:$L,'[20]WorkDone DATA'!$N:$N,BOQ!AV$6,'[20]WorkDone DATA'!$G:$G,BOQ!$B485)*$G485</f>
        <v>#VALUE!</v>
      </c>
      <c r="AW485" s="53" t="e">
        <f>SUMIFS('[20]WorkDone DATA'!$L:$L,'[20]WorkDone DATA'!$N:$N,BOQ!AW$6,'[20]WorkDone DATA'!$G:$G,BOQ!$B485)*$G485</f>
        <v>#VALUE!</v>
      </c>
      <c r="AX485" s="53" t="e">
        <f>SUMIFS('[20]WorkDone DATA'!$L:$L,'[20]WorkDone DATA'!$N:$N,BOQ!AX$6,'[20]WorkDone DATA'!$G:$G,BOQ!$B485)*$G485</f>
        <v>#VALUE!</v>
      </c>
      <c r="AY485" s="53" t="e">
        <f>SUMIFS('[20]WorkDone DATA'!$L:$L,'[20]WorkDone DATA'!$N:$N,BOQ!AY$6,'[20]WorkDone DATA'!$G:$G,BOQ!$B485)*$G485</f>
        <v>#VALUE!</v>
      </c>
      <c r="AZ485" s="53" t="e">
        <f>SUMIFS('[20]WorkDone DATA'!$L:$L,'[20]WorkDone DATA'!$N:$N,BOQ!AZ$6,'[20]WorkDone DATA'!$G:$G,BOQ!$B485)*$G485</f>
        <v>#VALUE!</v>
      </c>
      <c r="BA485" s="53" t="e">
        <f>SUMIFS('[20]WorkDone DATA'!$L:$L,'[20]WorkDone DATA'!$N:$N,BOQ!BA$6,'[20]WorkDone DATA'!$G:$G,BOQ!$B485)*$G485</f>
        <v>#VALUE!</v>
      </c>
      <c r="BB485" s="53" t="e">
        <f>SUMIFS('[20]WorkDone DATA'!$L:$L,'[20]WorkDone DATA'!$N:$N,BOQ!BB$6,'[20]WorkDone DATA'!$G:$G,BOQ!$B485)*$G485</f>
        <v>#VALUE!</v>
      </c>
      <c r="BC485" s="53" t="e">
        <f>SUMIFS('[20]WorkDone DATA'!$L:$L,'[20]WorkDone DATA'!$N:$N,BOQ!BC$6,'[20]WorkDone DATA'!$G:$G,BOQ!$B485)*$G485</f>
        <v>#VALUE!</v>
      </c>
      <c r="BD485" s="53" t="e">
        <f>SUMIFS('[20]WorkDone DATA'!$L:$L,'[20]WorkDone DATA'!$N:$N,BOQ!BD$6,'[20]WorkDone DATA'!$G:$G,BOQ!$B485)*$G485</f>
        <v>#VALUE!</v>
      </c>
      <c r="BE485" s="53" t="e">
        <f>SUMIFS('[20]WorkDone DATA'!$L:$L,'[20]WorkDone DATA'!$N:$N,BOQ!BE$6,'[20]WorkDone DATA'!$G:$G,BOQ!$B485)*$G485</f>
        <v>#VALUE!</v>
      </c>
      <c r="BF485" s="53" t="e">
        <f>SUMIFS('[20]WorkDone DATA'!$L:$L,'[20]WorkDone DATA'!$N:$N,BOQ!BF$6,'[20]WorkDone DATA'!$G:$G,BOQ!$B485)*$G485</f>
        <v>#VALUE!</v>
      </c>
      <c r="BG485" s="53" t="e">
        <f>SUMIFS('[20]WorkDone DATA'!$L:$L,'[20]WorkDone DATA'!$N:$N,BOQ!BG$6,'[20]WorkDone DATA'!$G:$G,BOQ!$B485)*$G485</f>
        <v>#VALUE!</v>
      </c>
      <c r="BH485" s="53" t="e">
        <f>SUMIFS('[20]WorkDone DATA'!$L:$L,'[20]WorkDone DATA'!$N:$N,BOQ!BH$6,'[20]WorkDone DATA'!$G:$G,BOQ!$B485)*$G485</f>
        <v>#VALUE!</v>
      </c>
      <c r="BI485" s="53" t="e">
        <f>SUMIFS('[20]WorkDone DATA'!$L:$L,'[20]WorkDone DATA'!$N:$N,BOQ!BI$6,'[20]WorkDone DATA'!$G:$G,BOQ!$B485)*$G485</f>
        <v>#VALUE!</v>
      </c>
      <c r="BJ485" s="53" t="e">
        <f>SUMIFS('[20]WorkDone DATA'!$L:$L,'[20]WorkDone DATA'!$N:$N,BOQ!BJ$6,'[20]WorkDone DATA'!$G:$G,BOQ!$B485)*$G485</f>
        <v>#VALUE!</v>
      </c>
      <c r="BK485" s="53" t="e">
        <f>SUMIFS('[20]WorkDone DATA'!$L:$L,'[20]WorkDone DATA'!$N:$N,BOQ!BK$6,'[20]WorkDone DATA'!$G:$G,BOQ!$B485)*$G485</f>
        <v>#VALUE!</v>
      </c>
      <c r="BL485" s="53" t="e">
        <f>SUMIFS('[20]WorkDone DATA'!$L:$L,'[20]WorkDone DATA'!$N:$N,BOQ!BL$6,'[20]WorkDone DATA'!$G:$G,BOQ!$B485)*$G485</f>
        <v>#VALUE!</v>
      </c>
      <c r="BM485" s="53" t="e">
        <f>SUMIFS('[20]WorkDone DATA'!$L:$L,'[20]WorkDone DATA'!$N:$N,BOQ!BM$6,'[20]WorkDone DATA'!$G:$G,BOQ!$B485)*$G485</f>
        <v>#VALUE!</v>
      </c>
      <c r="BN485" s="53" t="e">
        <f>SUMIFS('[20]WorkDone DATA'!$L:$L,'[20]WorkDone DATA'!$N:$N,BOQ!BN$6,'[20]WorkDone DATA'!$G:$G,BOQ!$B485)*$G485</f>
        <v>#VALUE!</v>
      </c>
      <c r="BO485" s="53" t="e">
        <f>SUMIFS('[20]WorkDone DATA'!$L:$L,'[20]WorkDone DATA'!$N:$N,BOQ!BO$6,'[20]WorkDone DATA'!$G:$G,BOQ!$B485)*$G485</f>
        <v>#VALUE!</v>
      </c>
      <c r="BP485" s="53" t="e">
        <f>SUMIFS('[20]WorkDone DATA'!$L:$L,'[20]WorkDone DATA'!$N:$N,BOQ!BP$6,'[20]WorkDone DATA'!$G:$G,BOQ!$B485)*$G485</f>
        <v>#VALUE!</v>
      </c>
      <c r="BQ485" s="53" t="e">
        <f>SUMIFS('[20]WorkDone DATA'!$L:$L,'[20]WorkDone DATA'!$N:$N,BOQ!BQ$6,'[20]WorkDone DATA'!$G:$G,BOQ!$B485)*$G485</f>
        <v>#VALUE!</v>
      </c>
      <c r="BR485" s="53" t="e">
        <f>SUMIFS('[20]WorkDone DATA'!$L:$L,'[20]WorkDone DATA'!$N:$N,BOQ!BR$6,'[20]WorkDone DATA'!$G:$G,BOQ!$B485)*$G485</f>
        <v>#VALUE!</v>
      </c>
      <c r="BS485" s="53" t="e">
        <f>SUMIFS('[20]WorkDone DATA'!$L:$L,'[20]WorkDone DATA'!$N:$N,BOQ!BS$6,'[20]WorkDone DATA'!$G:$G,BOQ!$B485)*$G485</f>
        <v>#VALUE!</v>
      </c>
      <c r="BT485" s="53" t="e">
        <f>SUMIFS('[20]WorkDone DATA'!$L:$L,'[20]WorkDone DATA'!$N:$N,BOQ!BT$6,'[20]WorkDone DATA'!$G:$G,BOQ!$B485)*$G485</f>
        <v>#VALUE!</v>
      </c>
      <c r="BU485" s="53" t="e">
        <f>SUMIFS('[20]WorkDone DATA'!$L:$L,'[20]WorkDone DATA'!$N:$N,BOQ!BU$6,'[20]WorkDone DATA'!$G:$G,BOQ!$B485)*$G485</f>
        <v>#VALUE!</v>
      </c>
      <c r="BV485" s="53" t="e">
        <f>SUMIFS('[20]WorkDone DATA'!$L:$L,'[20]WorkDone DATA'!$N:$N,BOQ!BV$6,'[20]WorkDone DATA'!$G:$G,BOQ!$B485)*$G485</f>
        <v>#VALUE!</v>
      </c>
      <c r="BW485" s="53" t="e">
        <f>SUMIFS('[20]WorkDone DATA'!$L:$L,'[20]WorkDone DATA'!$N:$N,BOQ!BW$6,'[20]WorkDone DATA'!$G:$G,BOQ!$B485)*$G485</f>
        <v>#VALUE!</v>
      </c>
      <c r="BX485" s="53" t="e">
        <f>SUMIFS('[20]WorkDone DATA'!$L:$L,'[20]WorkDone DATA'!$N:$N,BOQ!BX$6,'[20]WorkDone DATA'!$G:$G,BOQ!$B485)*$G485</f>
        <v>#VALUE!</v>
      </c>
    </row>
    <row r="486" spans="1:76" ht="15.6" x14ac:dyDescent="0.35">
      <c r="A486" s="1" t="str">
        <f>C485</f>
        <v>95mm2 X 3 core BVX03PCV</v>
      </c>
      <c r="B486" s="42">
        <v>2.2560000000000002</v>
      </c>
      <c r="C486" s="156" t="s">
        <v>11</v>
      </c>
      <c r="D486" s="152" t="s">
        <v>27</v>
      </c>
      <c r="E486" s="82" t="s">
        <v>13</v>
      </c>
      <c r="F486" s="45">
        <v>5520</v>
      </c>
      <c r="G486" s="52">
        <v>716.21</v>
      </c>
      <c r="H486" s="53">
        <f t="shared" si="70"/>
        <v>3953479.2</v>
      </c>
      <c r="K486" s="214" t="e">
        <f t="shared" si="77"/>
        <v>#VALUE!</v>
      </c>
      <c r="L486" s="220" t="e">
        <f t="shared" si="71"/>
        <v>#VALUE!</v>
      </c>
      <c r="M486" s="221" t="e">
        <f t="shared" si="72"/>
        <v>#VALUE!</v>
      </c>
      <c r="N486" s="219"/>
      <c r="O486" s="214" t="e">
        <f t="shared" si="73"/>
        <v>#VALUE!</v>
      </c>
      <c r="P486" s="215" t="e">
        <f t="shared" si="74"/>
        <v>#VALUE!</v>
      </c>
      <c r="R486" s="217" t="e">
        <f>SUMIFS('[20]WorkDone DATA'!$L:$L,'[20]WorkDone DATA'!$N:$N,BOQ!S$6,'[20]WorkDone DATA'!$G:$G,BOQ!$B486)</f>
        <v>#VALUE!</v>
      </c>
      <c r="S486" s="53" t="e">
        <f t="shared" si="75"/>
        <v>#VALUE!</v>
      </c>
      <c r="T486" s="217" t="e">
        <f>SUMIFS('[20]WorkDone DATA'!$L:$L,'[20]WorkDone DATA'!$N:$N,BOQ!U$6,'[20]WorkDone DATA'!$G:$G,BOQ!$B486)</f>
        <v>#VALUE!</v>
      </c>
      <c r="U486" s="53" t="e">
        <f t="shared" si="76"/>
        <v>#VALUE!</v>
      </c>
      <c r="V486" s="217"/>
      <c r="W486" s="53" t="e">
        <f>SUMIFS('[20]WorkDone DATA'!$L:$L,'[20]WorkDone DATA'!$N:$N,BOQ!W$6,'[20]WorkDone DATA'!$G:$G,BOQ!$B486)*$G486</f>
        <v>#VALUE!</v>
      </c>
      <c r="X486" s="217"/>
      <c r="Y486" s="53" t="e">
        <f>SUMIFS('[20]WorkDone DATA'!$L:$L,'[20]WorkDone DATA'!$N:$N,BOQ!Y$6,'[20]WorkDone DATA'!$G:$G,BOQ!$B486)*$G486</f>
        <v>#VALUE!</v>
      </c>
      <c r="Z486" s="217"/>
      <c r="AA486" s="53" t="e">
        <f>SUMIFS('[20]WorkDone DATA'!$L:$L,'[20]WorkDone DATA'!$N:$N,BOQ!AA$6,'[20]WorkDone DATA'!$G:$G,BOQ!$B486)*$G486</f>
        <v>#VALUE!</v>
      </c>
      <c r="AB486" s="53" t="e">
        <f>SUMIFS('[20]WorkDone DATA'!$L:$L,'[20]WorkDone DATA'!$N:$N,BOQ!AB$6,'[20]WorkDone DATA'!$G:$G,BOQ!$B486)*$G486</f>
        <v>#VALUE!</v>
      </c>
      <c r="AC486" s="53" t="e">
        <f>SUMIFS('[20]WorkDone DATA'!$L:$L,'[20]WorkDone DATA'!$N:$N,BOQ!AC$6,'[20]WorkDone DATA'!$G:$G,BOQ!$B486)*$G486</f>
        <v>#VALUE!</v>
      </c>
      <c r="AD486" s="53" t="e">
        <f>SUMIFS('[20]WorkDone DATA'!$L:$L,'[20]WorkDone DATA'!$N:$N,BOQ!AD$6,'[20]WorkDone DATA'!$G:$G,BOQ!$B486)*$G486</f>
        <v>#VALUE!</v>
      </c>
      <c r="AE486" s="53" t="e">
        <f>SUMIFS('[20]WorkDone DATA'!$L:$L,'[20]WorkDone DATA'!$N:$N,BOQ!AE$6,'[20]WorkDone DATA'!$G:$G,BOQ!$B486)*$G486</f>
        <v>#VALUE!</v>
      </c>
      <c r="AF486" s="53" t="e">
        <f>SUMIFS('[20]WorkDone DATA'!$L:$L,'[20]WorkDone DATA'!$N:$N,BOQ!AF$6,'[20]WorkDone DATA'!$G:$G,BOQ!$B486)*$G486</f>
        <v>#VALUE!</v>
      </c>
      <c r="AG486" s="53" t="e">
        <f>SUMIFS('[20]WorkDone DATA'!$L:$L,'[20]WorkDone DATA'!$N:$N,BOQ!AG$6,'[20]WorkDone DATA'!$G:$G,BOQ!$B486)*$G486</f>
        <v>#VALUE!</v>
      </c>
      <c r="AH486" s="53" t="e">
        <f>SUMIFS('[20]WorkDone DATA'!$L:$L,'[20]WorkDone DATA'!$N:$N,BOQ!AH$6,'[20]WorkDone DATA'!$G:$G,BOQ!$B486)*$G486</f>
        <v>#VALUE!</v>
      </c>
      <c r="AI486" s="53" t="e">
        <f>SUMIFS('[20]WorkDone DATA'!$L:$L,'[20]WorkDone DATA'!$N:$N,BOQ!AI$6,'[20]WorkDone DATA'!$G:$G,BOQ!$B486)*$G486</f>
        <v>#VALUE!</v>
      </c>
      <c r="AJ486" s="53" t="e">
        <f>SUMIFS('[20]WorkDone DATA'!$L:$L,'[20]WorkDone DATA'!$N:$N,BOQ!AJ$6,'[20]WorkDone DATA'!$G:$G,BOQ!$B486)*$G486</f>
        <v>#VALUE!</v>
      </c>
      <c r="AK486" s="53" t="e">
        <f>SUMIFS('[20]WorkDone DATA'!$L:$L,'[20]WorkDone DATA'!$N:$N,BOQ!AK$6,'[20]WorkDone DATA'!$G:$G,BOQ!$B486)*$G486</f>
        <v>#VALUE!</v>
      </c>
      <c r="AL486" s="53" t="e">
        <f>SUMIFS('[20]WorkDone DATA'!$L:$L,'[20]WorkDone DATA'!$N:$N,BOQ!AL$6,'[20]WorkDone DATA'!$G:$G,BOQ!$B486)*$G486</f>
        <v>#VALUE!</v>
      </c>
      <c r="AM486" s="53" t="e">
        <f>SUMIFS('[20]WorkDone DATA'!$L:$L,'[20]WorkDone DATA'!$N:$N,BOQ!AM$6,'[20]WorkDone DATA'!$G:$G,BOQ!$B486)*$G486</f>
        <v>#VALUE!</v>
      </c>
      <c r="AN486" s="53" t="e">
        <f>SUMIFS('[20]WorkDone DATA'!$L:$L,'[20]WorkDone DATA'!$N:$N,BOQ!AN$6,'[20]WorkDone DATA'!$G:$G,BOQ!$B486)*$G486</f>
        <v>#VALUE!</v>
      </c>
      <c r="AO486" s="53" t="e">
        <f>SUMIFS('[20]WorkDone DATA'!$L:$L,'[20]WorkDone DATA'!$N:$N,BOQ!AO$6,'[20]WorkDone DATA'!$G:$G,BOQ!$B486)*$G486</f>
        <v>#VALUE!</v>
      </c>
      <c r="AP486" s="53" t="e">
        <f>SUMIFS('[20]WorkDone DATA'!$L:$L,'[20]WorkDone DATA'!$N:$N,BOQ!AP$6,'[20]WorkDone DATA'!$G:$G,BOQ!$B486)*$G486</f>
        <v>#VALUE!</v>
      </c>
      <c r="AQ486" s="53" t="e">
        <f>SUMIFS('[20]WorkDone DATA'!$L:$L,'[20]WorkDone DATA'!$N:$N,BOQ!AQ$6,'[20]WorkDone DATA'!$G:$G,BOQ!$B486)*$G486</f>
        <v>#VALUE!</v>
      </c>
      <c r="AR486" s="53" t="e">
        <f>SUMIFS('[20]WorkDone DATA'!$L:$L,'[20]WorkDone DATA'!$N:$N,BOQ!AR$6,'[20]WorkDone DATA'!$G:$G,BOQ!$B486)*$G486</f>
        <v>#VALUE!</v>
      </c>
      <c r="AS486" s="53" t="e">
        <f>SUMIFS('[20]WorkDone DATA'!$L:$L,'[20]WorkDone DATA'!$N:$N,BOQ!AS$6,'[20]WorkDone DATA'!$G:$G,BOQ!$B486)*$G486</f>
        <v>#VALUE!</v>
      </c>
      <c r="AT486" s="53" t="e">
        <f>SUMIFS('[20]WorkDone DATA'!$L:$L,'[20]WorkDone DATA'!$N:$N,BOQ!AT$6,'[20]WorkDone DATA'!$G:$G,BOQ!$B486)*$G486</f>
        <v>#VALUE!</v>
      </c>
      <c r="AU486" s="53" t="e">
        <f>SUMIFS('[20]WorkDone DATA'!$L:$L,'[20]WorkDone DATA'!$N:$N,BOQ!AU$6,'[20]WorkDone DATA'!$G:$G,BOQ!$B486)*$G486</f>
        <v>#VALUE!</v>
      </c>
      <c r="AV486" s="53" t="e">
        <f>SUMIFS('[20]WorkDone DATA'!$L:$L,'[20]WorkDone DATA'!$N:$N,BOQ!AV$6,'[20]WorkDone DATA'!$G:$G,BOQ!$B486)*$G486</f>
        <v>#VALUE!</v>
      </c>
      <c r="AW486" s="53" t="e">
        <f>SUMIFS('[20]WorkDone DATA'!$L:$L,'[20]WorkDone DATA'!$N:$N,BOQ!AW$6,'[20]WorkDone DATA'!$G:$G,BOQ!$B486)*$G486</f>
        <v>#VALUE!</v>
      </c>
      <c r="AX486" s="53" t="e">
        <f>SUMIFS('[20]WorkDone DATA'!$L:$L,'[20]WorkDone DATA'!$N:$N,BOQ!AX$6,'[20]WorkDone DATA'!$G:$G,BOQ!$B486)*$G486</f>
        <v>#VALUE!</v>
      </c>
      <c r="AY486" s="53" t="e">
        <f>SUMIFS('[20]WorkDone DATA'!$L:$L,'[20]WorkDone DATA'!$N:$N,BOQ!AY$6,'[20]WorkDone DATA'!$G:$G,BOQ!$B486)*$G486</f>
        <v>#VALUE!</v>
      </c>
      <c r="AZ486" s="53" t="e">
        <f>SUMIFS('[20]WorkDone DATA'!$L:$L,'[20]WorkDone DATA'!$N:$N,BOQ!AZ$6,'[20]WorkDone DATA'!$G:$G,BOQ!$B486)*$G486</f>
        <v>#VALUE!</v>
      </c>
      <c r="BA486" s="53" t="e">
        <f>SUMIFS('[20]WorkDone DATA'!$L:$L,'[20]WorkDone DATA'!$N:$N,BOQ!BA$6,'[20]WorkDone DATA'!$G:$G,BOQ!$B486)*$G486</f>
        <v>#VALUE!</v>
      </c>
      <c r="BB486" s="53" t="e">
        <f>SUMIFS('[20]WorkDone DATA'!$L:$L,'[20]WorkDone DATA'!$N:$N,BOQ!BB$6,'[20]WorkDone DATA'!$G:$G,BOQ!$B486)*$G486</f>
        <v>#VALUE!</v>
      </c>
      <c r="BC486" s="53" t="e">
        <f>SUMIFS('[20]WorkDone DATA'!$L:$L,'[20]WorkDone DATA'!$N:$N,BOQ!BC$6,'[20]WorkDone DATA'!$G:$G,BOQ!$B486)*$G486</f>
        <v>#VALUE!</v>
      </c>
      <c r="BD486" s="53" t="e">
        <f>SUMIFS('[20]WorkDone DATA'!$L:$L,'[20]WorkDone DATA'!$N:$N,BOQ!BD$6,'[20]WorkDone DATA'!$G:$G,BOQ!$B486)*$G486</f>
        <v>#VALUE!</v>
      </c>
      <c r="BE486" s="53" t="e">
        <f>SUMIFS('[20]WorkDone DATA'!$L:$L,'[20]WorkDone DATA'!$N:$N,BOQ!BE$6,'[20]WorkDone DATA'!$G:$G,BOQ!$B486)*$G486</f>
        <v>#VALUE!</v>
      </c>
      <c r="BF486" s="53" t="e">
        <f>SUMIFS('[20]WorkDone DATA'!$L:$L,'[20]WorkDone DATA'!$N:$N,BOQ!BF$6,'[20]WorkDone DATA'!$G:$G,BOQ!$B486)*$G486</f>
        <v>#VALUE!</v>
      </c>
      <c r="BG486" s="53" t="e">
        <f>SUMIFS('[20]WorkDone DATA'!$L:$L,'[20]WorkDone DATA'!$N:$N,BOQ!BG$6,'[20]WorkDone DATA'!$G:$G,BOQ!$B486)*$G486</f>
        <v>#VALUE!</v>
      </c>
      <c r="BH486" s="53" t="e">
        <f>SUMIFS('[20]WorkDone DATA'!$L:$L,'[20]WorkDone DATA'!$N:$N,BOQ!BH$6,'[20]WorkDone DATA'!$G:$G,BOQ!$B486)*$G486</f>
        <v>#VALUE!</v>
      </c>
      <c r="BI486" s="53" t="e">
        <f>SUMIFS('[20]WorkDone DATA'!$L:$L,'[20]WorkDone DATA'!$N:$N,BOQ!BI$6,'[20]WorkDone DATA'!$G:$G,BOQ!$B486)*$G486</f>
        <v>#VALUE!</v>
      </c>
      <c r="BJ486" s="53" t="e">
        <f>SUMIFS('[20]WorkDone DATA'!$L:$L,'[20]WorkDone DATA'!$N:$N,BOQ!BJ$6,'[20]WorkDone DATA'!$G:$G,BOQ!$B486)*$G486</f>
        <v>#VALUE!</v>
      </c>
      <c r="BK486" s="53" t="e">
        <f>SUMIFS('[20]WorkDone DATA'!$L:$L,'[20]WorkDone DATA'!$N:$N,BOQ!BK$6,'[20]WorkDone DATA'!$G:$G,BOQ!$B486)*$G486</f>
        <v>#VALUE!</v>
      </c>
      <c r="BL486" s="53" t="e">
        <f>SUMIFS('[20]WorkDone DATA'!$L:$L,'[20]WorkDone DATA'!$N:$N,BOQ!BL$6,'[20]WorkDone DATA'!$G:$G,BOQ!$B486)*$G486</f>
        <v>#VALUE!</v>
      </c>
      <c r="BM486" s="53" t="e">
        <f>SUMIFS('[20]WorkDone DATA'!$L:$L,'[20]WorkDone DATA'!$N:$N,BOQ!BM$6,'[20]WorkDone DATA'!$G:$G,BOQ!$B486)*$G486</f>
        <v>#VALUE!</v>
      </c>
      <c r="BN486" s="53" t="e">
        <f>SUMIFS('[20]WorkDone DATA'!$L:$L,'[20]WorkDone DATA'!$N:$N,BOQ!BN$6,'[20]WorkDone DATA'!$G:$G,BOQ!$B486)*$G486</f>
        <v>#VALUE!</v>
      </c>
      <c r="BO486" s="53" t="e">
        <f>SUMIFS('[20]WorkDone DATA'!$L:$L,'[20]WorkDone DATA'!$N:$N,BOQ!BO$6,'[20]WorkDone DATA'!$G:$G,BOQ!$B486)*$G486</f>
        <v>#VALUE!</v>
      </c>
      <c r="BP486" s="53" t="e">
        <f>SUMIFS('[20]WorkDone DATA'!$L:$L,'[20]WorkDone DATA'!$N:$N,BOQ!BP$6,'[20]WorkDone DATA'!$G:$G,BOQ!$B486)*$G486</f>
        <v>#VALUE!</v>
      </c>
      <c r="BQ486" s="53" t="e">
        <f>SUMIFS('[20]WorkDone DATA'!$L:$L,'[20]WorkDone DATA'!$N:$N,BOQ!BQ$6,'[20]WorkDone DATA'!$G:$G,BOQ!$B486)*$G486</f>
        <v>#VALUE!</v>
      </c>
      <c r="BR486" s="53" t="e">
        <f>SUMIFS('[20]WorkDone DATA'!$L:$L,'[20]WorkDone DATA'!$N:$N,BOQ!BR$6,'[20]WorkDone DATA'!$G:$G,BOQ!$B486)*$G486</f>
        <v>#VALUE!</v>
      </c>
      <c r="BS486" s="53" t="e">
        <f>SUMIFS('[20]WorkDone DATA'!$L:$L,'[20]WorkDone DATA'!$N:$N,BOQ!BS$6,'[20]WorkDone DATA'!$G:$G,BOQ!$B486)*$G486</f>
        <v>#VALUE!</v>
      </c>
      <c r="BT486" s="53" t="e">
        <f>SUMIFS('[20]WorkDone DATA'!$L:$L,'[20]WorkDone DATA'!$N:$N,BOQ!BT$6,'[20]WorkDone DATA'!$G:$G,BOQ!$B486)*$G486</f>
        <v>#VALUE!</v>
      </c>
      <c r="BU486" s="53" t="e">
        <f>SUMIFS('[20]WorkDone DATA'!$L:$L,'[20]WorkDone DATA'!$N:$N,BOQ!BU$6,'[20]WorkDone DATA'!$G:$G,BOQ!$B486)*$G486</f>
        <v>#VALUE!</v>
      </c>
      <c r="BV486" s="53" t="e">
        <f>SUMIFS('[20]WorkDone DATA'!$L:$L,'[20]WorkDone DATA'!$N:$N,BOQ!BV$6,'[20]WorkDone DATA'!$G:$G,BOQ!$B486)*$G486</f>
        <v>#VALUE!</v>
      </c>
      <c r="BW486" s="53" t="e">
        <f>SUMIFS('[20]WorkDone DATA'!$L:$L,'[20]WorkDone DATA'!$N:$N,BOQ!BW$6,'[20]WorkDone DATA'!$G:$G,BOQ!$B486)*$G486</f>
        <v>#VALUE!</v>
      </c>
      <c r="BX486" s="53" t="e">
        <f>SUMIFS('[20]WorkDone DATA'!$L:$L,'[20]WorkDone DATA'!$N:$N,BOQ!BX$6,'[20]WorkDone DATA'!$G:$G,BOQ!$B486)*$G486</f>
        <v>#VALUE!</v>
      </c>
    </row>
    <row r="487" spans="1:76" ht="15.6" x14ac:dyDescent="0.35">
      <c r="A487" s="1" t="str">
        <f>C485</f>
        <v>95mm2 X 3 core BVX03PCV</v>
      </c>
      <c r="B487" s="42">
        <v>2.2570000000000001</v>
      </c>
      <c r="C487" s="156" t="s">
        <v>53</v>
      </c>
      <c r="D487" s="152" t="s">
        <v>46</v>
      </c>
      <c r="E487" s="82" t="s">
        <v>13</v>
      </c>
      <c r="F487" s="45">
        <v>5520</v>
      </c>
      <c r="G487" s="52">
        <v>23.29</v>
      </c>
      <c r="H487" s="53">
        <f t="shared" si="70"/>
        <v>128560.79999999999</v>
      </c>
      <c r="K487" s="214" t="e">
        <f t="shared" si="77"/>
        <v>#VALUE!</v>
      </c>
      <c r="L487" s="220" t="e">
        <f t="shared" si="71"/>
        <v>#VALUE!</v>
      </c>
      <c r="M487" s="221" t="e">
        <f t="shared" si="72"/>
        <v>#VALUE!</v>
      </c>
      <c r="N487" s="219"/>
      <c r="O487" s="214" t="e">
        <f t="shared" si="73"/>
        <v>#VALUE!</v>
      </c>
      <c r="P487" s="215" t="e">
        <f t="shared" si="74"/>
        <v>#VALUE!</v>
      </c>
      <c r="R487" s="217" t="e">
        <f>SUMIFS('[20]WorkDone DATA'!$L:$L,'[20]WorkDone DATA'!$N:$N,BOQ!S$6,'[20]WorkDone DATA'!$G:$G,BOQ!$B487)</f>
        <v>#VALUE!</v>
      </c>
      <c r="S487" s="53" t="e">
        <f t="shared" si="75"/>
        <v>#VALUE!</v>
      </c>
      <c r="T487" s="217" t="e">
        <f>SUMIFS('[20]WorkDone DATA'!$L:$L,'[20]WorkDone DATA'!$N:$N,BOQ!U$6,'[20]WorkDone DATA'!$G:$G,BOQ!$B487)</f>
        <v>#VALUE!</v>
      </c>
      <c r="U487" s="53" t="e">
        <f t="shared" si="76"/>
        <v>#VALUE!</v>
      </c>
      <c r="V487" s="217"/>
      <c r="W487" s="53" t="e">
        <f>SUMIFS('[20]WorkDone DATA'!$L:$L,'[20]WorkDone DATA'!$N:$N,BOQ!W$6,'[20]WorkDone DATA'!$G:$G,BOQ!$B487)*$G487</f>
        <v>#VALUE!</v>
      </c>
      <c r="X487" s="217"/>
      <c r="Y487" s="53" t="e">
        <f>SUMIFS('[20]WorkDone DATA'!$L:$L,'[20]WorkDone DATA'!$N:$N,BOQ!Y$6,'[20]WorkDone DATA'!$G:$G,BOQ!$B487)*$G487</f>
        <v>#VALUE!</v>
      </c>
      <c r="Z487" s="217"/>
      <c r="AA487" s="53" t="e">
        <f>SUMIFS('[20]WorkDone DATA'!$L:$L,'[20]WorkDone DATA'!$N:$N,BOQ!AA$6,'[20]WorkDone DATA'!$G:$G,BOQ!$B487)*$G487</f>
        <v>#VALUE!</v>
      </c>
      <c r="AB487" s="53" t="e">
        <f>SUMIFS('[20]WorkDone DATA'!$L:$L,'[20]WorkDone DATA'!$N:$N,BOQ!AB$6,'[20]WorkDone DATA'!$G:$G,BOQ!$B487)*$G487</f>
        <v>#VALUE!</v>
      </c>
      <c r="AC487" s="53" t="e">
        <f>SUMIFS('[20]WorkDone DATA'!$L:$L,'[20]WorkDone DATA'!$N:$N,BOQ!AC$6,'[20]WorkDone DATA'!$G:$G,BOQ!$B487)*$G487</f>
        <v>#VALUE!</v>
      </c>
      <c r="AD487" s="53" t="e">
        <f>SUMIFS('[20]WorkDone DATA'!$L:$L,'[20]WorkDone DATA'!$N:$N,BOQ!AD$6,'[20]WorkDone DATA'!$G:$G,BOQ!$B487)*$G487</f>
        <v>#VALUE!</v>
      </c>
      <c r="AE487" s="53" t="e">
        <f>SUMIFS('[20]WorkDone DATA'!$L:$L,'[20]WorkDone DATA'!$N:$N,BOQ!AE$6,'[20]WorkDone DATA'!$G:$G,BOQ!$B487)*$G487</f>
        <v>#VALUE!</v>
      </c>
      <c r="AF487" s="53" t="e">
        <f>SUMIFS('[20]WorkDone DATA'!$L:$L,'[20]WorkDone DATA'!$N:$N,BOQ!AF$6,'[20]WorkDone DATA'!$G:$G,BOQ!$B487)*$G487</f>
        <v>#VALUE!</v>
      </c>
      <c r="AG487" s="53" t="e">
        <f>SUMIFS('[20]WorkDone DATA'!$L:$L,'[20]WorkDone DATA'!$N:$N,BOQ!AG$6,'[20]WorkDone DATA'!$G:$G,BOQ!$B487)*$G487</f>
        <v>#VALUE!</v>
      </c>
      <c r="AH487" s="53" t="e">
        <f>SUMIFS('[20]WorkDone DATA'!$L:$L,'[20]WorkDone DATA'!$N:$N,BOQ!AH$6,'[20]WorkDone DATA'!$G:$G,BOQ!$B487)*$G487</f>
        <v>#VALUE!</v>
      </c>
      <c r="AI487" s="53" t="e">
        <f>SUMIFS('[20]WorkDone DATA'!$L:$L,'[20]WorkDone DATA'!$N:$N,BOQ!AI$6,'[20]WorkDone DATA'!$G:$G,BOQ!$B487)*$G487</f>
        <v>#VALUE!</v>
      </c>
      <c r="AJ487" s="53" t="e">
        <f>SUMIFS('[20]WorkDone DATA'!$L:$L,'[20]WorkDone DATA'!$N:$N,BOQ!AJ$6,'[20]WorkDone DATA'!$G:$G,BOQ!$B487)*$G487</f>
        <v>#VALUE!</v>
      </c>
      <c r="AK487" s="53" t="e">
        <f>SUMIFS('[20]WorkDone DATA'!$L:$L,'[20]WorkDone DATA'!$N:$N,BOQ!AK$6,'[20]WorkDone DATA'!$G:$G,BOQ!$B487)*$G487</f>
        <v>#VALUE!</v>
      </c>
      <c r="AL487" s="53" t="e">
        <f>SUMIFS('[20]WorkDone DATA'!$L:$L,'[20]WorkDone DATA'!$N:$N,BOQ!AL$6,'[20]WorkDone DATA'!$G:$G,BOQ!$B487)*$G487</f>
        <v>#VALUE!</v>
      </c>
      <c r="AM487" s="53" t="e">
        <f>SUMIFS('[20]WorkDone DATA'!$L:$L,'[20]WorkDone DATA'!$N:$N,BOQ!AM$6,'[20]WorkDone DATA'!$G:$G,BOQ!$B487)*$G487</f>
        <v>#VALUE!</v>
      </c>
      <c r="AN487" s="53" t="e">
        <f>SUMIFS('[20]WorkDone DATA'!$L:$L,'[20]WorkDone DATA'!$N:$N,BOQ!AN$6,'[20]WorkDone DATA'!$G:$G,BOQ!$B487)*$G487</f>
        <v>#VALUE!</v>
      </c>
      <c r="AO487" s="53" t="e">
        <f>SUMIFS('[20]WorkDone DATA'!$L:$L,'[20]WorkDone DATA'!$N:$N,BOQ!AO$6,'[20]WorkDone DATA'!$G:$G,BOQ!$B487)*$G487</f>
        <v>#VALUE!</v>
      </c>
      <c r="AP487" s="53" t="e">
        <f>SUMIFS('[20]WorkDone DATA'!$L:$L,'[20]WorkDone DATA'!$N:$N,BOQ!AP$6,'[20]WorkDone DATA'!$G:$G,BOQ!$B487)*$G487</f>
        <v>#VALUE!</v>
      </c>
      <c r="AQ487" s="53" t="e">
        <f>SUMIFS('[20]WorkDone DATA'!$L:$L,'[20]WorkDone DATA'!$N:$N,BOQ!AQ$6,'[20]WorkDone DATA'!$G:$G,BOQ!$B487)*$G487</f>
        <v>#VALUE!</v>
      </c>
      <c r="AR487" s="53" t="e">
        <f>SUMIFS('[20]WorkDone DATA'!$L:$L,'[20]WorkDone DATA'!$N:$N,BOQ!AR$6,'[20]WorkDone DATA'!$G:$G,BOQ!$B487)*$G487</f>
        <v>#VALUE!</v>
      </c>
      <c r="AS487" s="53" t="e">
        <f>SUMIFS('[20]WorkDone DATA'!$L:$L,'[20]WorkDone DATA'!$N:$N,BOQ!AS$6,'[20]WorkDone DATA'!$G:$G,BOQ!$B487)*$G487</f>
        <v>#VALUE!</v>
      </c>
      <c r="AT487" s="53" t="e">
        <f>SUMIFS('[20]WorkDone DATA'!$L:$L,'[20]WorkDone DATA'!$N:$N,BOQ!AT$6,'[20]WorkDone DATA'!$G:$G,BOQ!$B487)*$G487</f>
        <v>#VALUE!</v>
      </c>
      <c r="AU487" s="53" t="e">
        <f>SUMIFS('[20]WorkDone DATA'!$L:$L,'[20]WorkDone DATA'!$N:$N,BOQ!AU$6,'[20]WorkDone DATA'!$G:$G,BOQ!$B487)*$G487</f>
        <v>#VALUE!</v>
      </c>
      <c r="AV487" s="53" t="e">
        <f>SUMIFS('[20]WorkDone DATA'!$L:$L,'[20]WorkDone DATA'!$N:$N,BOQ!AV$6,'[20]WorkDone DATA'!$G:$G,BOQ!$B487)*$G487</f>
        <v>#VALUE!</v>
      </c>
      <c r="AW487" s="53" t="e">
        <f>SUMIFS('[20]WorkDone DATA'!$L:$L,'[20]WorkDone DATA'!$N:$N,BOQ!AW$6,'[20]WorkDone DATA'!$G:$G,BOQ!$B487)*$G487</f>
        <v>#VALUE!</v>
      </c>
      <c r="AX487" s="53" t="e">
        <f>SUMIFS('[20]WorkDone DATA'!$L:$L,'[20]WorkDone DATA'!$N:$N,BOQ!AX$6,'[20]WorkDone DATA'!$G:$G,BOQ!$B487)*$G487</f>
        <v>#VALUE!</v>
      </c>
      <c r="AY487" s="53" t="e">
        <f>SUMIFS('[20]WorkDone DATA'!$L:$L,'[20]WorkDone DATA'!$N:$N,BOQ!AY$6,'[20]WorkDone DATA'!$G:$G,BOQ!$B487)*$G487</f>
        <v>#VALUE!</v>
      </c>
      <c r="AZ487" s="53" t="e">
        <f>SUMIFS('[20]WorkDone DATA'!$L:$L,'[20]WorkDone DATA'!$N:$N,BOQ!AZ$6,'[20]WorkDone DATA'!$G:$G,BOQ!$B487)*$G487</f>
        <v>#VALUE!</v>
      </c>
      <c r="BA487" s="53" t="e">
        <f>SUMIFS('[20]WorkDone DATA'!$L:$L,'[20]WorkDone DATA'!$N:$N,BOQ!BA$6,'[20]WorkDone DATA'!$G:$G,BOQ!$B487)*$G487</f>
        <v>#VALUE!</v>
      </c>
      <c r="BB487" s="53" t="e">
        <f>SUMIFS('[20]WorkDone DATA'!$L:$L,'[20]WorkDone DATA'!$N:$N,BOQ!BB$6,'[20]WorkDone DATA'!$G:$G,BOQ!$B487)*$G487</f>
        <v>#VALUE!</v>
      </c>
      <c r="BC487" s="53" t="e">
        <f>SUMIFS('[20]WorkDone DATA'!$L:$L,'[20]WorkDone DATA'!$N:$N,BOQ!BC$6,'[20]WorkDone DATA'!$G:$G,BOQ!$B487)*$G487</f>
        <v>#VALUE!</v>
      </c>
      <c r="BD487" s="53" t="e">
        <f>SUMIFS('[20]WorkDone DATA'!$L:$L,'[20]WorkDone DATA'!$N:$N,BOQ!BD$6,'[20]WorkDone DATA'!$G:$G,BOQ!$B487)*$G487</f>
        <v>#VALUE!</v>
      </c>
      <c r="BE487" s="53" t="e">
        <f>SUMIFS('[20]WorkDone DATA'!$L:$L,'[20]WorkDone DATA'!$N:$N,BOQ!BE$6,'[20]WorkDone DATA'!$G:$G,BOQ!$B487)*$G487</f>
        <v>#VALUE!</v>
      </c>
      <c r="BF487" s="53" t="e">
        <f>SUMIFS('[20]WorkDone DATA'!$L:$L,'[20]WorkDone DATA'!$N:$N,BOQ!BF$6,'[20]WorkDone DATA'!$G:$G,BOQ!$B487)*$G487</f>
        <v>#VALUE!</v>
      </c>
      <c r="BG487" s="53" t="e">
        <f>SUMIFS('[20]WorkDone DATA'!$L:$L,'[20]WorkDone DATA'!$N:$N,BOQ!BG$6,'[20]WorkDone DATA'!$G:$G,BOQ!$B487)*$G487</f>
        <v>#VALUE!</v>
      </c>
      <c r="BH487" s="53" t="e">
        <f>SUMIFS('[20]WorkDone DATA'!$L:$L,'[20]WorkDone DATA'!$N:$N,BOQ!BH$6,'[20]WorkDone DATA'!$G:$G,BOQ!$B487)*$G487</f>
        <v>#VALUE!</v>
      </c>
      <c r="BI487" s="53" t="e">
        <f>SUMIFS('[20]WorkDone DATA'!$L:$L,'[20]WorkDone DATA'!$N:$N,BOQ!BI$6,'[20]WorkDone DATA'!$G:$G,BOQ!$B487)*$G487</f>
        <v>#VALUE!</v>
      </c>
      <c r="BJ487" s="53" t="e">
        <f>SUMIFS('[20]WorkDone DATA'!$L:$L,'[20]WorkDone DATA'!$N:$N,BOQ!BJ$6,'[20]WorkDone DATA'!$G:$G,BOQ!$B487)*$G487</f>
        <v>#VALUE!</v>
      </c>
      <c r="BK487" s="53" t="e">
        <f>SUMIFS('[20]WorkDone DATA'!$L:$L,'[20]WorkDone DATA'!$N:$N,BOQ!BK$6,'[20]WorkDone DATA'!$G:$G,BOQ!$B487)*$G487</f>
        <v>#VALUE!</v>
      </c>
      <c r="BL487" s="53" t="e">
        <f>SUMIFS('[20]WorkDone DATA'!$L:$L,'[20]WorkDone DATA'!$N:$N,BOQ!BL$6,'[20]WorkDone DATA'!$G:$G,BOQ!$B487)*$G487</f>
        <v>#VALUE!</v>
      </c>
      <c r="BM487" s="53" t="e">
        <f>SUMIFS('[20]WorkDone DATA'!$L:$L,'[20]WorkDone DATA'!$N:$N,BOQ!BM$6,'[20]WorkDone DATA'!$G:$G,BOQ!$B487)*$G487</f>
        <v>#VALUE!</v>
      </c>
      <c r="BN487" s="53" t="e">
        <f>SUMIFS('[20]WorkDone DATA'!$L:$L,'[20]WorkDone DATA'!$N:$N,BOQ!BN$6,'[20]WorkDone DATA'!$G:$G,BOQ!$B487)*$G487</f>
        <v>#VALUE!</v>
      </c>
      <c r="BO487" s="53" t="e">
        <f>SUMIFS('[20]WorkDone DATA'!$L:$L,'[20]WorkDone DATA'!$N:$N,BOQ!BO$6,'[20]WorkDone DATA'!$G:$G,BOQ!$B487)*$G487</f>
        <v>#VALUE!</v>
      </c>
      <c r="BP487" s="53" t="e">
        <f>SUMIFS('[20]WorkDone DATA'!$L:$L,'[20]WorkDone DATA'!$N:$N,BOQ!BP$6,'[20]WorkDone DATA'!$G:$G,BOQ!$B487)*$G487</f>
        <v>#VALUE!</v>
      </c>
      <c r="BQ487" s="53" t="e">
        <f>SUMIFS('[20]WorkDone DATA'!$L:$L,'[20]WorkDone DATA'!$N:$N,BOQ!BQ$6,'[20]WorkDone DATA'!$G:$G,BOQ!$B487)*$G487</f>
        <v>#VALUE!</v>
      </c>
      <c r="BR487" s="53" t="e">
        <f>SUMIFS('[20]WorkDone DATA'!$L:$L,'[20]WorkDone DATA'!$N:$N,BOQ!BR$6,'[20]WorkDone DATA'!$G:$G,BOQ!$B487)*$G487</f>
        <v>#VALUE!</v>
      </c>
      <c r="BS487" s="53" t="e">
        <f>SUMIFS('[20]WorkDone DATA'!$L:$L,'[20]WorkDone DATA'!$N:$N,BOQ!BS$6,'[20]WorkDone DATA'!$G:$G,BOQ!$B487)*$G487</f>
        <v>#VALUE!</v>
      </c>
      <c r="BT487" s="53" t="e">
        <f>SUMIFS('[20]WorkDone DATA'!$L:$L,'[20]WorkDone DATA'!$N:$N,BOQ!BT$6,'[20]WorkDone DATA'!$G:$G,BOQ!$B487)*$G487</f>
        <v>#VALUE!</v>
      </c>
      <c r="BU487" s="53" t="e">
        <f>SUMIFS('[20]WorkDone DATA'!$L:$L,'[20]WorkDone DATA'!$N:$N,BOQ!BU$6,'[20]WorkDone DATA'!$G:$G,BOQ!$B487)*$G487</f>
        <v>#VALUE!</v>
      </c>
      <c r="BV487" s="53" t="e">
        <f>SUMIFS('[20]WorkDone DATA'!$L:$L,'[20]WorkDone DATA'!$N:$N,BOQ!BV$6,'[20]WorkDone DATA'!$G:$G,BOQ!$B487)*$G487</f>
        <v>#VALUE!</v>
      </c>
      <c r="BW487" s="53" t="e">
        <f>SUMIFS('[20]WorkDone DATA'!$L:$L,'[20]WorkDone DATA'!$N:$N,BOQ!BW$6,'[20]WorkDone DATA'!$G:$G,BOQ!$B487)*$G487</f>
        <v>#VALUE!</v>
      </c>
      <c r="BX487" s="53" t="e">
        <f>SUMIFS('[20]WorkDone DATA'!$L:$L,'[20]WorkDone DATA'!$N:$N,BOQ!BX$6,'[20]WorkDone DATA'!$G:$G,BOQ!$B487)*$G487</f>
        <v>#VALUE!</v>
      </c>
    </row>
    <row r="488" spans="1:76" ht="15.6" x14ac:dyDescent="0.35">
      <c r="A488" s="1"/>
      <c r="B488" s="42"/>
      <c r="C488" s="150" t="s">
        <v>78</v>
      </c>
      <c r="D488" s="152"/>
      <c r="E488" s="82"/>
      <c r="F488" s="45"/>
      <c r="G488" s="52"/>
      <c r="H488" s="53">
        <f t="shared" si="70"/>
        <v>0</v>
      </c>
      <c r="K488" s="214"/>
      <c r="L488" s="220" t="e">
        <f t="shared" si="71"/>
        <v>#VALUE!</v>
      </c>
      <c r="M488" s="221" t="e">
        <f t="shared" si="72"/>
        <v>#VALUE!</v>
      </c>
      <c r="N488" s="219"/>
      <c r="O488" s="214">
        <f t="shared" si="73"/>
        <v>0</v>
      </c>
      <c r="P488" s="215" t="e">
        <f t="shared" si="74"/>
        <v>#VALUE!</v>
      </c>
      <c r="R488" s="217" t="e">
        <f>SUMIFS('[20]WorkDone DATA'!$L:$L,'[20]WorkDone DATA'!$N:$N,BOQ!S$6,'[20]WorkDone DATA'!$G:$G,BOQ!$B488)</f>
        <v>#VALUE!</v>
      </c>
      <c r="S488" s="53" t="e">
        <f t="shared" si="75"/>
        <v>#VALUE!</v>
      </c>
      <c r="T488" s="217" t="e">
        <f>SUMIFS('[20]WorkDone DATA'!$L:$L,'[20]WorkDone DATA'!$N:$N,BOQ!U$6,'[20]WorkDone DATA'!$G:$G,BOQ!$B488)</f>
        <v>#VALUE!</v>
      </c>
      <c r="U488" s="53" t="e">
        <f t="shared" si="76"/>
        <v>#VALUE!</v>
      </c>
      <c r="V488" s="217"/>
      <c r="W488" s="53" t="e">
        <f>SUMIFS('[20]WorkDone DATA'!$L:$L,'[20]WorkDone DATA'!$N:$N,BOQ!W$6,'[20]WorkDone DATA'!$G:$G,BOQ!$B488)*$G488</f>
        <v>#VALUE!</v>
      </c>
      <c r="X488" s="217"/>
      <c r="Y488" s="53" t="e">
        <f>SUMIFS('[20]WorkDone DATA'!$L:$L,'[20]WorkDone DATA'!$N:$N,BOQ!Y$6,'[20]WorkDone DATA'!$G:$G,BOQ!$B488)*$G488</f>
        <v>#VALUE!</v>
      </c>
      <c r="Z488" s="217"/>
      <c r="AA488" s="53" t="e">
        <f>SUMIFS('[20]WorkDone DATA'!$L:$L,'[20]WorkDone DATA'!$N:$N,BOQ!AA$6,'[20]WorkDone DATA'!$G:$G,BOQ!$B488)*$G488</f>
        <v>#VALUE!</v>
      </c>
      <c r="AB488" s="53" t="e">
        <f>SUMIFS('[20]WorkDone DATA'!$L:$L,'[20]WorkDone DATA'!$N:$N,BOQ!AB$6,'[20]WorkDone DATA'!$G:$G,BOQ!$B488)*$G488</f>
        <v>#VALUE!</v>
      </c>
      <c r="AC488" s="53" t="e">
        <f>SUMIFS('[20]WorkDone DATA'!$L:$L,'[20]WorkDone DATA'!$N:$N,BOQ!AC$6,'[20]WorkDone DATA'!$G:$G,BOQ!$B488)*$G488</f>
        <v>#VALUE!</v>
      </c>
      <c r="AD488" s="53" t="e">
        <f>SUMIFS('[20]WorkDone DATA'!$L:$L,'[20]WorkDone DATA'!$N:$N,BOQ!AD$6,'[20]WorkDone DATA'!$G:$G,BOQ!$B488)*$G488</f>
        <v>#VALUE!</v>
      </c>
      <c r="AE488" s="53" t="e">
        <f>SUMIFS('[20]WorkDone DATA'!$L:$L,'[20]WorkDone DATA'!$N:$N,BOQ!AE$6,'[20]WorkDone DATA'!$G:$G,BOQ!$B488)*$G488</f>
        <v>#VALUE!</v>
      </c>
      <c r="AF488" s="53" t="e">
        <f>SUMIFS('[20]WorkDone DATA'!$L:$L,'[20]WorkDone DATA'!$N:$N,BOQ!AF$6,'[20]WorkDone DATA'!$G:$G,BOQ!$B488)*$G488</f>
        <v>#VALUE!</v>
      </c>
      <c r="AG488" s="53" t="e">
        <f>SUMIFS('[20]WorkDone DATA'!$L:$L,'[20]WorkDone DATA'!$N:$N,BOQ!AG$6,'[20]WorkDone DATA'!$G:$G,BOQ!$B488)*$G488</f>
        <v>#VALUE!</v>
      </c>
      <c r="AH488" s="53" t="e">
        <f>SUMIFS('[20]WorkDone DATA'!$L:$L,'[20]WorkDone DATA'!$N:$N,BOQ!AH$6,'[20]WorkDone DATA'!$G:$G,BOQ!$B488)*$G488</f>
        <v>#VALUE!</v>
      </c>
      <c r="AI488" s="53" t="e">
        <f>SUMIFS('[20]WorkDone DATA'!$L:$L,'[20]WorkDone DATA'!$N:$N,BOQ!AI$6,'[20]WorkDone DATA'!$G:$G,BOQ!$B488)*$G488</f>
        <v>#VALUE!</v>
      </c>
      <c r="AJ488" s="53" t="e">
        <f>SUMIFS('[20]WorkDone DATA'!$L:$L,'[20]WorkDone DATA'!$N:$N,BOQ!AJ$6,'[20]WorkDone DATA'!$G:$G,BOQ!$B488)*$G488</f>
        <v>#VALUE!</v>
      </c>
      <c r="AK488" s="53" t="e">
        <f>SUMIFS('[20]WorkDone DATA'!$L:$L,'[20]WorkDone DATA'!$N:$N,BOQ!AK$6,'[20]WorkDone DATA'!$G:$G,BOQ!$B488)*$G488</f>
        <v>#VALUE!</v>
      </c>
      <c r="AL488" s="53" t="e">
        <f>SUMIFS('[20]WorkDone DATA'!$L:$L,'[20]WorkDone DATA'!$N:$N,BOQ!AL$6,'[20]WorkDone DATA'!$G:$G,BOQ!$B488)*$G488</f>
        <v>#VALUE!</v>
      </c>
      <c r="AM488" s="53" t="e">
        <f>SUMIFS('[20]WorkDone DATA'!$L:$L,'[20]WorkDone DATA'!$N:$N,BOQ!AM$6,'[20]WorkDone DATA'!$G:$G,BOQ!$B488)*$G488</f>
        <v>#VALUE!</v>
      </c>
      <c r="AN488" s="53" t="e">
        <f>SUMIFS('[20]WorkDone DATA'!$L:$L,'[20]WorkDone DATA'!$N:$N,BOQ!AN$6,'[20]WorkDone DATA'!$G:$G,BOQ!$B488)*$G488</f>
        <v>#VALUE!</v>
      </c>
      <c r="AO488" s="53" t="e">
        <f>SUMIFS('[20]WorkDone DATA'!$L:$L,'[20]WorkDone DATA'!$N:$N,BOQ!AO$6,'[20]WorkDone DATA'!$G:$G,BOQ!$B488)*$G488</f>
        <v>#VALUE!</v>
      </c>
      <c r="AP488" s="53" t="e">
        <f>SUMIFS('[20]WorkDone DATA'!$L:$L,'[20]WorkDone DATA'!$N:$N,BOQ!AP$6,'[20]WorkDone DATA'!$G:$G,BOQ!$B488)*$G488</f>
        <v>#VALUE!</v>
      </c>
      <c r="AQ488" s="53" t="e">
        <f>SUMIFS('[20]WorkDone DATA'!$L:$L,'[20]WorkDone DATA'!$N:$N,BOQ!AQ$6,'[20]WorkDone DATA'!$G:$G,BOQ!$B488)*$G488</f>
        <v>#VALUE!</v>
      </c>
      <c r="AR488" s="53" t="e">
        <f>SUMIFS('[20]WorkDone DATA'!$L:$L,'[20]WorkDone DATA'!$N:$N,BOQ!AR$6,'[20]WorkDone DATA'!$G:$G,BOQ!$B488)*$G488</f>
        <v>#VALUE!</v>
      </c>
      <c r="AS488" s="53" t="e">
        <f>SUMIFS('[20]WorkDone DATA'!$L:$L,'[20]WorkDone DATA'!$N:$N,BOQ!AS$6,'[20]WorkDone DATA'!$G:$G,BOQ!$B488)*$G488</f>
        <v>#VALUE!</v>
      </c>
      <c r="AT488" s="53" t="e">
        <f>SUMIFS('[20]WorkDone DATA'!$L:$L,'[20]WorkDone DATA'!$N:$N,BOQ!AT$6,'[20]WorkDone DATA'!$G:$G,BOQ!$B488)*$G488</f>
        <v>#VALUE!</v>
      </c>
      <c r="AU488" s="53" t="e">
        <f>SUMIFS('[20]WorkDone DATA'!$L:$L,'[20]WorkDone DATA'!$N:$N,BOQ!AU$6,'[20]WorkDone DATA'!$G:$G,BOQ!$B488)*$G488</f>
        <v>#VALUE!</v>
      </c>
      <c r="AV488" s="53" t="e">
        <f>SUMIFS('[20]WorkDone DATA'!$L:$L,'[20]WorkDone DATA'!$N:$N,BOQ!AV$6,'[20]WorkDone DATA'!$G:$G,BOQ!$B488)*$G488</f>
        <v>#VALUE!</v>
      </c>
      <c r="AW488" s="53" t="e">
        <f>SUMIFS('[20]WorkDone DATA'!$L:$L,'[20]WorkDone DATA'!$N:$N,BOQ!AW$6,'[20]WorkDone DATA'!$G:$G,BOQ!$B488)*$G488</f>
        <v>#VALUE!</v>
      </c>
      <c r="AX488" s="53" t="e">
        <f>SUMIFS('[20]WorkDone DATA'!$L:$L,'[20]WorkDone DATA'!$N:$N,BOQ!AX$6,'[20]WorkDone DATA'!$G:$G,BOQ!$B488)*$G488</f>
        <v>#VALUE!</v>
      </c>
      <c r="AY488" s="53" t="e">
        <f>SUMIFS('[20]WorkDone DATA'!$L:$L,'[20]WorkDone DATA'!$N:$N,BOQ!AY$6,'[20]WorkDone DATA'!$G:$G,BOQ!$B488)*$G488</f>
        <v>#VALUE!</v>
      </c>
      <c r="AZ488" s="53" t="e">
        <f>SUMIFS('[20]WorkDone DATA'!$L:$L,'[20]WorkDone DATA'!$N:$N,BOQ!AZ$6,'[20]WorkDone DATA'!$G:$G,BOQ!$B488)*$G488</f>
        <v>#VALUE!</v>
      </c>
      <c r="BA488" s="53" t="e">
        <f>SUMIFS('[20]WorkDone DATA'!$L:$L,'[20]WorkDone DATA'!$N:$N,BOQ!BA$6,'[20]WorkDone DATA'!$G:$G,BOQ!$B488)*$G488</f>
        <v>#VALUE!</v>
      </c>
      <c r="BB488" s="53" t="e">
        <f>SUMIFS('[20]WorkDone DATA'!$L:$L,'[20]WorkDone DATA'!$N:$N,BOQ!BB$6,'[20]WorkDone DATA'!$G:$G,BOQ!$B488)*$G488</f>
        <v>#VALUE!</v>
      </c>
      <c r="BC488" s="53" t="e">
        <f>SUMIFS('[20]WorkDone DATA'!$L:$L,'[20]WorkDone DATA'!$N:$N,BOQ!BC$6,'[20]WorkDone DATA'!$G:$G,BOQ!$B488)*$G488</f>
        <v>#VALUE!</v>
      </c>
      <c r="BD488" s="53" t="e">
        <f>SUMIFS('[20]WorkDone DATA'!$L:$L,'[20]WorkDone DATA'!$N:$N,BOQ!BD$6,'[20]WorkDone DATA'!$G:$G,BOQ!$B488)*$G488</f>
        <v>#VALUE!</v>
      </c>
      <c r="BE488" s="53" t="e">
        <f>SUMIFS('[20]WorkDone DATA'!$L:$L,'[20]WorkDone DATA'!$N:$N,BOQ!BE$6,'[20]WorkDone DATA'!$G:$G,BOQ!$B488)*$G488</f>
        <v>#VALUE!</v>
      </c>
      <c r="BF488" s="53" t="e">
        <f>SUMIFS('[20]WorkDone DATA'!$L:$L,'[20]WorkDone DATA'!$N:$N,BOQ!BF$6,'[20]WorkDone DATA'!$G:$G,BOQ!$B488)*$G488</f>
        <v>#VALUE!</v>
      </c>
      <c r="BG488" s="53" t="e">
        <f>SUMIFS('[20]WorkDone DATA'!$L:$L,'[20]WorkDone DATA'!$N:$N,BOQ!BG$6,'[20]WorkDone DATA'!$G:$G,BOQ!$B488)*$G488</f>
        <v>#VALUE!</v>
      </c>
      <c r="BH488" s="53" t="e">
        <f>SUMIFS('[20]WorkDone DATA'!$L:$L,'[20]WorkDone DATA'!$N:$N,BOQ!BH$6,'[20]WorkDone DATA'!$G:$G,BOQ!$B488)*$G488</f>
        <v>#VALUE!</v>
      </c>
      <c r="BI488" s="53" t="e">
        <f>SUMIFS('[20]WorkDone DATA'!$L:$L,'[20]WorkDone DATA'!$N:$N,BOQ!BI$6,'[20]WorkDone DATA'!$G:$G,BOQ!$B488)*$G488</f>
        <v>#VALUE!</v>
      </c>
      <c r="BJ488" s="53" t="e">
        <f>SUMIFS('[20]WorkDone DATA'!$L:$L,'[20]WorkDone DATA'!$N:$N,BOQ!BJ$6,'[20]WorkDone DATA'!$G:$G,BOQ!$B488)*$G488</f>
        <v>#VALUE!</v>
      </c>
      <c r="BK488" s="53" t="e">
        <f>SUMIFS('[20]WorkDone DATA'!$L:$L,'[20]WorkDone DATA'!$N:$N,BOQ!BK$6,'[20]WorkDone DATA'!$G:$G,BOQ!$B488)*$G488</f>
        <v>#VALUE!</v>
      </c>
      <c r="BL488" s="53" t="e">
        <f>SUMIFS('[20]WorkDone DATA'!$L:$L,'[20]WorkDone DATA'!$N:$N,BOQ!BL$6,'[20]WorkDone DATA'!$G:$G,BOQ!$B488)*$G488</f>
        <v>#VALUE!</v>
      </c>
      <c r="BM488" s="53" t="e">
        <f>SUMIFS('[20]WorkDone DATA'!$L:$L,'[20]WorkDone DATA'!$N:$N,BOQ!BM$6,'[20]WorkDone DATA'!$G:$G,BOQ!$B488)*$G488</f>
        <v>#VALUE!</v>
      </c>
      <c r="BN488" s="53" t="e">
        <f>SUMIFS('[20]WorkDone DATA'!$L:$L,'[20]WorkDone DATA'!$N:$N,BOQ!BN$6,'[20]WorkDone DATA'!$G:$G,BOQ!$B488)*$G488</f>
        <v>#VALUE!</v>
      </c>
      <c r="BO488" s="53" t="e">
        <f>SUMIFS('[20]WorkDone DATA'!$L:$L,'[20]WorkDone DATA'!$N:$N,BOQ!BO$6,'[20]WorkDone DATA'!$G:$G,BOQ!$B488)*$G488</f>
        <v>#VALUE!</v>
      </c>
      <c r="BP488" s="53" t="e">
        <f>SUMIFS('[20]WorkDone DATA'!$L:$L,'[20]WorkDone DATA'!$N:$N,BOQ!BP$6,'[20]WorkDone DATA'!$G:$G,BOQ!$B488)*$G488</f>
        <v>#VALUE!</v>
      </c>
      <c r="BQ488" s="53" t="e">
        <f>SUMIFS('[20]WorkDone DATA'!$L:$L,'[20]WorkDone DATA'!$N:$N,BOQ!BQ$6,'[20]WorkDone DATA'!$G:$G,BOQ!$B488)*$G488</f>
        <v>#VALUE!</v>
      </c>
      <c r="BR488" s="53" t="e">
        <f>SUMIFS('[20]WorkDone DATA'!$L:$L,'[20]WorkDone DATA'!$N:$N,BOQ!BR$6,'[20]WorkDone DATA'!$G:$G,BOQ!$B488)*$G488</f>
        <v>#VALUE!</v>
      </c>
      <c r="BS488" s="53" t="e">
        <f>SUMIFS('[20]WorkDone DATA'!$L:$L,'[20]WorkDone DATA'!$N:$N,BOQ!BS$6,'[20]WorkDone DATA'!$G:$G,BOQ!$B488)*$G488</f>
        <v>#VALUE!</v>
      </c>
      <c r="BT488" s="53" t="e">
        <f>SUMIFS('[20]WorkDone DATA'!$L:$L,'[20]WorkDone DATA'!$N:$N,BOQ!BT$6,'[20]WorkDone DATA'!$G:$G,BOQ!$B488)*$G488</f>
        <v>#VALUE!</v>
      </c>
      <c r="BU488" s="53" t="e">
        <f>SUMIFS('[20]WorkDone DATA'!$L:$L,'[20]WorkDone DATA'!$N:$N,BOQ!BU$6,'[20]WorkDone DATA'!$G:$G,BOQ!$B488)*$G488</f>
        <v>#VALUE!</v>
      </c>
      <c r="BV488" s="53" t="e">
        <f>SUMIFS('[20]WorkDone DATA'!$L:$L,'[20]WorkDone DATA'!$N:$N,BOQ!BV$6,'[20]WorkDone DATA'!$G:$G,BOQ!$B488)*$G488</f>
        <v>#VALUE!</v>
      </c>
      <c r="BW488" s="53" t="e">
        <f>SUMIFS('[20]WorkDone DATA'!$L:$L,'[20]WorkDone DATA'!$N:$N,BOQ!BW$6,'[20]WorkDone DATA'!$G:$G,BOQ!$B488)*$G488</f>
        <v>#VALUE!</v>
      </c>
      <c r="BX488" s="53" t="e">
        <f>SUMIFS('[20]WorkDone DATA'!$L:$L,'[20]WorkDone DATA'!$N:$N,BOQ!BX$6,'[20]WorkDone DATA'!$G:$G,BOQ!$B488)*$G488</f>
        <v>#VALUE!</v>
      </c>
    </row>
    <row r="489" spans="1:76" ht="15.6" x14ac:dyDescent="0.35">
      <c r="A489" s="1" t="str">
        <f>C488</f>
        <v>95mm2 x 4 core BVX04SCV</v>
      </c>
      <c r="B489" s="42">
        <v>2.258</v>
      </c>
      <c r="C489" s="156" t="s">
        <v>11</v>
      </c>
      <c r="D489" s="152" t="s">
        <v>27</v>
      </c>
      <c r="E489" s="82" t="s">
        <v>13</v>
      </c>
      <c r="F489" s="45">
        <v>1776</v>
      </c>
      <c r="G489" s="52">
        <v>813.9</v>
      </c>
      <c r="H489" s="53">
        <f t="shared" si="70"/>
        <v>1445486.4</v>
      </c>
      <c r="K489" s="214" t="e">
        <f t="shared" si="77"/>
        <v>#VALUE!</v>
      </c>
      <c r="L489" s="220" t="e">
        <f t="shared" si="71"/>
        <v>#VALUE!</v>
      </c>
      <c r="M489" s="221" t="e">
        <f t="shared" si="72"/>
        <v>#VALUE!</v>
      </c>
      <c r="N489" s="219"/>
      <c r="O489" s="214" t="e">
        <f t="shared" si="73"/>
        <v>#VALUE!</v>
      </c>
      <c r="P489" s="215" t="e">
        <f t="shared" si="74"/>
        <v>#VALUE!</v>
      </c>
      <c r="R489" s="217" t="e">
        <f>SUMIFS('[20]WorkDone DATA'!$L:$L,'[20]WorkDone DATA'!$N:$N,BOQ!S$6,'[20]WorkDone DATA'!$G:$G,BOQ!$B489)</f>
        <v>#VALUE!</v>
      </c>
      <c r="S489" s="53" t="e">
        <f t="shared" si="75"/>
        <v>#VALUE!</v>
      </c>
      <c r="T489" s="217" t="e">
        <f>SUMIFS('[20]WorkDone DATA'!$L:$L,'[20]WorkDone DATA'!$N:$N,BOQ!U$6,'[20]WorkDone DATA'!$G:$G,BOQ!$B489)</f>
        <v>#VALUE!</v>
      </c>
      <c r="U489" s="53" t="e">
        <f t="shared" si="76"/>
        <v>#VALUE!</v>
      </c>
      <c r="V489" s="217"/>
      <c r="W489" s="53" t="e">
        <f>SUMIFS('[20]WorkDone DATA'!$L:$L,'[20]WorkDone DATA'!$N:$N,BOQ!W$6,'[20]WorkDone DATA'!$G:$G,BOQ!$B489)*$G489</f>
        <v>#VALUE!</v>
      </c>
      <c r="X489" s="217"/>
      <c r="Y489" s="53" t="e">
        <f>SUMIFS('[20]WorkDone DATA'!$L:$L,'[20]WorkDone DATA'!$N:$N,BOQ!Y$6,'[20]WorkDone DATA'!$G:$G,BOQ!$B489)*$G489</f>
        <v>#VALUE!</v>
      </c>
      <c r="Z489" s="217"/>
      <c r="AA489" s="53" t="e">
        <f>SUMIFS('[20]WorkDone DATA'!$L:$L,'[20]WorkDone DATA'!$N:$N,BOQ!AA$6,'[20]WorkDone DATA'!$G:$G,BOQ!$B489)*$G489</f>
        <v>#VALUE!</v>
      </c>
      <c r="AB489" s="53" t="e">
        <f>SUMIFS('[20]WorkDone DATA'!$L:$L,'[20]WorkDone DATA'!$N:$N,BOQ!AB$6,'[20]WorkDone DATA'!$G:$G,BOQ!$B489)*$G489</f>
        <v>#VALUE!</v>
      </c>
      <c r="AC489" s="53" t="e">
        <f>SUMIFS('[20]WorkDone DATA'!$L:$L,'[20]WorkDone DATA'!$N:$N,BOQ!AC$6,'[20]WorkDone DATA'!$G:$G,BOQ!$B489)*$G489</f>
        <v>#VALUE!</v>
      </c>
      <c r="AD489" s="53" t="e">
        <f>SUMIFS('[20]WorkDone DATA'!$L:$L,'[20]WorkDone DATA'!$N:$N,BOQ!AD$6,'[20]WorkDone DATA'!$G:$G,BOQ!$B489)*$G489</f>
        <v>#VALUE!</v>
      </c>
      <c r="AE489" s="53" t="e">
        <f>SUMIFS('[20]WorkDone DATA'!$L:$L,'[20]WorkDone DATA'!$N:$N,BOQ!AE$6,'[20]WorkDone DATA'!$G:$G,BOQ!$B489)*$G489</f>
        <v>#VALUE!</v>
      </c>
      <c r="AF489" s="53" t="e">
        <f>SUMIFS('[20]WorkDone DATA'!$L:$L,'[20]WorkDone DATA'!$N:$N,BOQ!AF$6,'[20]WorkDone DATA'!$G:$G,BOQ!$B489)*$G489</f>
        <v>#VALUE!</v>
      </c>
      <c r="AG489" s="53" t="e">
        <f>SUMIFS('[20]WorkDone DATA'!$L:$L,'[20]WorkDone DATA'!$N:$N,BOQ!AG$6,'[20]WorkDone DATA'!$G:$G,BOQ!$B489)*$G489</f>
        <v>#VALUE!</v>
      </c>
      <c r="AH489" s="53" t="e">
        <f>SUMIFS('[20]WorkDone DATA'!$L:$L,'[20]WorkDone DATA'!$N:$N,BOQ!AH$6,'[20]WorkDone DATA'!$G:$G,BOQ!$B489)*$G489</f>
        <v>#VALUE!</v>
      </c>
      <c r="AI489" s="53" t="e">
        <f>SUMIFS('[20]WorkDone DATA'!$L:$L,'[20]WorkDone DATA'!$N:$N,BOQ!AI$6,'[20]WorkDone DATA'!$G:$G,BOQ!$B489)*$G489</f>
        <v>#VALUE!</v>
      </c>
      <c r="AJ489" s="53" t="e">
        <f>SUMIFS('[20]WorkDone DATA'!$L:$L,'[20]WorkDone DATA'!$N:$N,BOQ!AJ$6,'[20]WorkDone DATA'!$G:$G,BOQ!$B489)*$G489</f>
        <v>#VALUE!</v>
      </c>
      <c r="AK489" s="53" t="e">
        <f>SUMIFS('[20]WorkDone DATA'!$L:$L,'[20]WorkDone DATA'!$N:$N,BOQ!AK$6,'[20]WorkDone DATA'!$G:$G,BOQ!$B489)*$G489</f>
        <v>#VALUE!</v>
      </c>
      <c r="AL489" s="53" t="e">
        <f>SUMIFS('[20]WorkDone DATA'!$L:$L,'[20]WorkDone DATA'!$N:$N,BOQ!AL$6,'[20]WorkDone DATA'!$G:$G,BOQ!$B489)*$G489</f>
        <v>#VALUE!</v>
      </c>
      <c r="AM489" s="53" t="e">
        <f>SUMIFS('[20]WorkDone DATA'!$L:$L,'[20]WorkDone DATA'!$N:$N,BOQ!AM$6,'[20]WorkDone DATA'!$G:$G,BOQ!$B489)*$G489</f>
        <v>#VALUE!</v>
      </c>
      <c r="AN489" s="53" t="e">
        <f>SUMIFS('[20]WorkDone DATA'!$L:$L,'[20]WorkDone DATA'!$N:$N,BOQ!AN$6,'[20]WorkDone DATA'!$G:$G,BOQ!$B489)*$G489</f>
        <v>#VALUE!</v>
      </c>
      <c r="AO489" s="53" t="e">
        <f>SUMIFS('[20]WorkDone DATA'!$L:$L,'[20]WorkDone DATA'!$N:$N,BOQ!AO$6,'[20]WorkDone DATA'!$G:$G,BOQ!$B489)*$G489</f>
        <v>#VALUE!</v>
      </c>
      <c r="AP489" s="53" t="e">
        <f>SUMIFS('[20]WorkDone DATA'!$L:$L,'[20]WorkDone DATA'!$N:$N,BOQ!AP$6,'[20]WorkDone DATA'!$G:$G,BOQ!$B489)*$G489</f>
        <v>#VALUE!</v>
      </c>
      <c r="AQ489" s="53" t="e">
        <f>SUMIFS('[20]WorkDone DATA'!$L:$L,'[20]WorkDone DATA'!$N:$N,BOQ!AQ$6,'[20]WorkDone DATA'!$G:$G,BOQ!$B489)*$G489</f>
        <v>#VALUE!</v>
      </c>
      <c r="AR489" s="53" t="e">
        <f>SUMIFS('[20]WorkDone DATA'!$L:$L,'[20]WorkDone DATA'!$N:$N,BOQ!AR$6,'[20]WorkDone DATA'!$G:$G,BOQ!$B489)*$G489</f>
        <v>#VALUE!</v>
      </c>
      <c r="AS489" s="53" t="e">
        <f>SUMIFS('[20]WorkDone DATA'!$L:$L,'[20]WorkDone DATA'!$N:$N,BOQ!AS$6,'[20]WorkDone DATA'!$G:$G,BOQ!$B489)*$G489</f>
        <v>#VALUE!</v>
      </c>
      <c r="AT489" s="53" t="e">
        <f>SUMIFS('[20]WorkDone DATA'!$L:$L,'[20]WorkDone DATA'!$N:$N,BOQ!AT$6,'[20]WorkDone DATA'!$G:$G,BOQ!$B489)*$G489</f>
        <v>#VALUE!</v>
      </c>
      <c r="AU489" s="53" t="e">
        <f>SUMIFS('[20]WorkDone DATA'!$L:$L,'[20]WorkDone DATA'!$N:$N,BOQ!AU$6,'[20]WorkDone DATA'!$G:$G,BOQ!$B489)*$G489</f>
        <v>#VALUE!</v>
      </c>
      <c r="AV489" s="53" t="e">
        <f>SUMIFS('[20]WorkDone DATA'!$L:$L,'[20]WorkDone DATA'!$N:$N,BOQ!AV$6,'[20]WorkDone DATA'!$G:$G,BOQ!$B489)*$G489</f>
        <v>#VALUE!</v>
      </c>
      <c r="AW489" s="53" t="e">
        <f>SUMIFS('[20]WorkDone DATA'!$L:$L,'[20]WorkDone DATA'!$N:$N,BOQ!AW$6,'[20]WorkDone DATA'!$G:$G,BOQ!$B489)*$G489</f>
        <v>#VALUE!</v>
      </c>
      <c r="AX489" s="53" t="e">
        <f>SUMIFS('[20]WorkDone DATA'!$L:$L,'[20]WorkDone DATA'!$N:$N,BOQ!AX$6,'[20]WorkDone DATA'!$G:$G,BOQ!$B489)*$G489</f>
        <v>#VALUE!</v>
      </c>
      <c r="AY489" s="53" t="e">
        <f>SUMIFS('[20]WorkDone DATA'!$L:$L,'[20]WorkDone DATA'!$N:$N,BOQ!AY$6,'[20]WorkDone DATA'!$G:$G,BOQ!$B489)*$G489</f>
        <v>#VALUE!</v>
      </c>
      <c r="AZ489" s="53" t="e">
        <f>SUMIFS('[20]WorkDone DATA'!$L:$L,'[20]WorkDone DATA'!$N:$N,BOQ!AZ$6,'[20]WorkDone DATA'!$G:$G,BOQ!$B489)*$G489</f>
        <v>#VALUE!</v>
      </c>
      <c r="BA489" s="53" t="e">
        <f>SUMIFS('[20]WorkDone DATA'!$L:$L,'[20]WorkDone DATA'!$N:$N,BOQ!BA$6,'[20]WorkDone DATA'!$G:$G,BOQ!$B489)*$G489</f>
        <v>#VALUE!</v>
      </c>
      <c r="BB489" s="53" t="e">
        <f>SUMIFS('[20]WorkDone DATA'!$L:$L,'[20]WorkDone DATA'!$N:$N,BOQ!BB$6,'[20]WorkDone DATA'!$G:$G,BOQ!$B489)*$G489</f>
        <v>#VALUE!</v>
      </c>
      <c r="BC489" s="53" t="e">
        <f>SUMIFS('[20]WorkDone DATA'!$L:$L,'[20]WorkDone DATA'!$N:$N,BOQ!BC$6,'[20]WorkDone DATA'!$G:$G,BOQ!$B489)*$G489</f>
        <v>#VALUE!</v>
      </c>
      <c r="BD489" s="53" t="e">
        <f>SUMIFS('[20]WorkDone DATA'!$L:$L,'[20]WorkDone DATA'!$N:$N,BOQ!BD$6,'[20]WorkDone DATA'!$G:$G,BOQ!$B489)*$G489</f>
        <v>#VALUE!</v>
      </c>
      <c r="BE489" s="53" t="e">
        <f>SUMIFS('[20]WorkDone DATA'!$L:$L,'[20]WorkDone DATA'!$N:$N,BOQ!BE$6,'[20]WorkDone DATA'!$G:$G,BOQ!$B489)*$G489</f>
        <v>#VALUE!</v>
      </c>
      <c r="BF489" s="53" t="e">
        <f>SUMIFS('[20]WorkDone DATA'!$L:$L,'[20]WorkDone DATA'!$N:$N,BOQ!BF$6,'[20]WorkDone DATA'!$G:$G,BOQ!$B489)*$G489</f>
        <v>#VALUE!</v>
      </c>
      <c r="BG489" s="53" t="e">
        <f>SUMIFS('[20]WorkDone DATA'!$L:$L,'[20]WorkDone DATA'!$N:$N,BOQ!BG$6,'[20]WorkDone DATA'!$G:$G,BOQ!$B489)*$G489</f>
        <v>#VALUE!</v>
      </c>
      <c r="BH489" s="53" t="e">
        <f>SUMIFS('[20]WorkDone DATA'!$L:$L,'[20]WorkDone DATA'!$N:$N,BOQ!BH$6,'[20]WorkDone DATA'!$G:$G,BOQ!$B489)*$G489</f>
        <v>#VALUE!</v>
      </c>
      <c r="BI489" s="53" t="e">
        <f>SUMIFS('[20]WorkDone DATA'!$L:$L,'[20]WorkDone DATA'!$N:$N,BOQ!BI$6,'[20]WorkDone DATA'!$G:$G,BOQ!$B489)*$G489</f>
        <v>#VALUE!</v>
      </c>
      <c r="BJ489" s="53" t="e">
        <f>SUMIFS('[20]WorkDone DATA'!$L:$L,'[20]WorkDone DATA'!$N:$N,BOQ!BJ$6,'[20]WorkDone DATA'!$G:$G,BOQ!$B489)*$G489</f>
        <v>#VALUE!</v>
      </c>
      <c r="BK489" s="53" t="e">
        <f>SUMIFS('[20]WorkDone DATA'!$L:$L,'[20]WorkDone DATA'!$N:$N,BOQ!BK$6,'[20]WorkDone DATA'!$G:$G,BOQ!$B489)*$G489</f>
        <v>#VALUE!</v>
      </c>
      <c r="BL489" s="53" t="e">
        <f>SUMIFS('[20]WorkDone DATA'!$L:$L,'[20]WorkDone DATA'!$N:$N,BOQ!BL$6,'[20]WorkDone DATA'!$G:$G,BOQ!$B489)*$G489</f>
        <v>#VALUE!</v>
      </c>
      <c r="BM489" s="53" t="e">
        <f>SUMIFS('[20]WorkDone DATA'!$L:$L,'[20]WorkDone DATA'!$N:$N,BOQ!BM$6,'[20]WorkDone DATA'!$G:$G,BOQ!$B489)*$G489</f>
        <v>#VALUE!</v>
      </c>
      <c r="BN489" s="53" t="e">
        <f>SUMIFS('[20]WorkDone DATA'!$L:$L,'[20]WorkDone DATA'!$N:$N,BOQ!BN$6,'[20]WorkDone DATA'!$G:$G,BOQ!$B489)*$G489</f>
        <v>#VALUE!</v>
      </c>
      <c r="BO489" s="53" t="e">
        <f>SUMIFS('[20]WorkDone DATA'!$L:$L,'[20]WorkDone DATA'!$N:$N,BOQ!BO$6,'[20]WorkDone DATA'!$G:$G,BOQ!$B489)*$G489</f>
        <v>#VALUE!</v>
      </c>
      <c r="BP489" s="53" t="e">
        <f>SUMIFS('[20]WorkDone DATA'!$L:$L,'[20]WorkDone DATA'!$N:$N,BOQ!BP$6,'[20]WorkDone DATA'!$G:$G,BOQ!$B489)*$G489</f>
        <v>#VALUE!</v>
      </c>
      <c r="BQ489" s="53" t="e">
        <f>SUMIFS('[20]WorkDone DATA'!$L:$L,'[20]WorkDone DATA'!$N:$N,BOQ!BQ$6,'[20]WorkDone DATA'!$G:$G,BOQ!$B489)*$G489</f>
        <v>#VALUE!</v>
      </c>
      <c r="BR489" s="53" t="e">
        <f>SUMIFS('[20]WorkDone DATA'!$L:$L,'[20]WorkDone DATA'!$N:$N,BOQ!BR$6,'[20]WorkDone DATA'!$G:$G,BOQ!$B489)*$G489</f>
        <v>#VALUE!</v>
      </c>
      <c r="BS489" s="53" t="e">
        <f>SUMIFS('[20]WorkDone DATA'!$L:$L,'[20]WorkDone DATA'!$N:$N,BOQ!BS$6,'[20]WorkDone DATA'!$G:$G,BOQ!$B489)*$G489</f>
        <v>#VALUE!</v>
      </c>
      <c r="BT489" s="53" t="e">
        <f>SUMIFS('[20]WorkDone DATA'!$L:$L,'[20]WorkDone DATA'!$N:$N,BOQ!BT$6,'[20]WorkDone DATA'!$G:$G,BOQ!$B489)*$G489</f>
        <v>#VALUE!</v>
      </c>
      <c r="BU489" s="53" t="e">
        <f>SUMIFS('[20]WorkDone DATA'!$L:$L,'[20]WorkDone DATA'!$N:$N,BOQ!BU$6,'[20]WorkDone DATA'!$G:$G,BOQ!$B489)*$G489</f>
        <v>#VALUE!</v>
      </c>
      <c r="BV489" s="53" t="e">
        <f>SUMIFS('[20]WorkDone DATA'!$L:$L,'[20]WorkDone DATA'!$N:$N,BOQ!BV$6,'[20]WorkDone DATA'!$G:$G,BOQ!$B489)*$G489</f>
        <v>#VALUE!</v>
      </c>
      <c r="BW489" s="53" t="e">
        <f>SUMIFS('[20]WorkDone DATA'!$L:$L,'[20]WorkDone DATA'!$N:$N,BOQ!BW$6,'[20]WorkDone DATA'!$G:$G,BOQ!$B489)*$G489</f>
        <v>#VALUE!</v>
      </c>
      <c r="BX489" s="53" t="e">
        <f>SUMIFS('[20]WorkDone DATA'!$L:$L,'[20]WorkDone DATA'!$N:$N,BOQ!BX$6,'[20]WorkDone DATA'!$G:$G,BOQ!$B489)*$G489</f>
        <v>#VALUE!</v>
      </c>
    </row>
    <row r="490" spans="1:76" ht="15.6" x14ac:dyDescent="0.35">
      <c r="A490" s="1" t="str">
        <f>C488</f>
        <v>95mm2 x 4 core BVX04SCV</v>
      </c>
      <c r="B490" s="42">
        <v>2.2589999999999999</v>
      </c>
      <c r="C490" s="156" t="s">
        <v>53</v>
      </c>
      <c r="D490" s="152" t="s">
        <v>46</v>
      </c>
      <c r="E490" s="82" t="s">
        <v>13</v>
      </c>
      <c r="F490" s="45">
        <v>1776</v>
      </c>
      <c r="G490" s="52">
        <v>25.33</v>
      </c>
      <c r="H490" s="53">
        <f t="shared" si="70"/>
        <v>44986.079999999994</v>
      </c>
      <c r="K490" s="214" t="e">
        <f t="shared" si="77"/>
        <v>#VALUE!</v>
      </c>
      <c r="L490" s="220" t="e">
        <f t="shared" si="71"/>
        <v>#VALUE!</v>
      </c>
      <c r="M490" s="221" t="e">
        <f t="shared" si="72"/>
        <v>#VALUE!</v>
      </c>
      <c r="N490" s="219"/>
      <c r="O490" s="214" t="e">
        <f t="shared" si="73"/>
        <v>#VALUE!</v>
      </c>
      <c r="P490" s="215" t="e">
        <f t="shared" si="74"/>
        <v>#VALUE!</v>
      </c>
      <c r="R490" s="217" t="e">
        <f>SUMIFS('[20]WorkDone DATA'!$L:$L,'[20]WorkDone DATA'!$N:$N,BOQ!S$6,'[20]WorkDone DATA'!$G:$G,BOQ!$B490)</f>
        <v>#VALUE!</v>
      </c>
      <c r="S490" s="53" t="e">
        <f t="shared" si="75"/>
        <v>#VALUE!</v>
      </c>
      <c r="T490" s="217" t="e">
        <f>SUMIFS('[20]WorkDone DATA'!$L:$L,'[20]WorkDone DATA'!$N:$N,BOQ!U$6,'[20]WorkDone DATA'!$G:$G,BOQ!$B490)</f>
        <v>#VALUE!</v>
      </c>
      <c r="U490" s="53" t="e">
        <f t="shared" si="76"/>
        <v>#VALUE!</v>
      </c>
      <c r="V490" s="217"/>
      <c r="W490" s="53" t="e">
        <f>SUMIFS('[20]WorkDone DATA'!$L:$L,'[20]WorkDone DATA'!$N:$N,BOQ!W$6,'[20]WorkDone DATA'!$G:$G,BOQ!$B490)*$G490</f>
        <v>#VALUE!</v>
      </c>
      <c r="X490" s="217"/>
      <c r="Y490" s="53" t="e">
        <f>SUMIFS('[20]WorkDone DATA'!$L:$L,'[20]WorkDone DATA'!$N:$N,BOQ!Y$6,'[20]WorkDone DATA'!$G:$G,BOQ!$B490)*$G490</f>
        <v>#VALUE!</v>
      </c>
      <c r="Z490" s="217"/>
      <c r="AA490" s="53" t="e">
        <f>SUMIFS('[20]WorkDone DATA'!$L:$L,'[20]WorkDone DATA'!$N:$N,BOQ!AA$6,'[20]WorkDone DATA'!$G:$G,BOQ!$B490)*$G490</f>
        <v>#VALUE!</v>
      </c>
      <c r="AB490" s="53" t="e">
        <f>SUMIFS('[20]WorkDone DATA'!$L:$L,'[20]WorkDone DATA'!$N:$N,BOQ!AB$6,'[20]WorkDone DATA'!$G:$G,BOQ!$B490)*$G490</f>
        <v>#VALUE!</v>
      </c>
      <c r="AC490" s="53" t="e">
        <f>SUMIFS('[20]WorkDone DATA'!$L:$L,'[20]WorkDone DATA'!$N:$N,BOQ!AC$6,'[20]WorkDone DATA'!$G:$G,BOQ!$B490)*$G490</f>
        <v>#VALUE!</v>
      </c>
      <c r="AD490" s="53" t="e">
        <f>SUMIFS('[20]WorkDone DATA'!$L:$L,'[20]WorkDone DATA'!$N:$N,BOQ!AD$6,'[20]WorkDone DATA'!$G:$G,BOQ!$B490)*$G490</f>
        <v>#VALUE!</v>
      </c>
      <c r="AE490" s="53" t="e">
        <f>SUMIFS('[20]WorkDone DATA'!$L:$L,'[20]WorkDone DATA'!$N:$N,BOQ!AE$6,'[20]WorkDone DATA'!$G:$G,BOQ!$B490)*$G490</f>
        <v>#VALUE!</v>
      </c>
      <c r="AF490" s="53" t="e">
        <f>SUMIFS('[20]WorkDone DATA'!$L:$L,'[20]WorkDone DATA'!$N:$N,BOQ!AF$6,'[20]WorkDone DATA'!$G:$G,BOQ!$B490)*$G490</f>
        <v>#VALUE!</v>
      </c>
      <c r="AG490" s="53" t="e">
        <f>SUMIFS('[20]WorkDone DATA'!$L:$L,'[20]WorkDone DATA'!$N:$N,BOQ!AG$6,'[20]WorkDone DATA'!$G:$G,BOQ!$B490)*$G490</f>
        <v>#VALUE!</v>
      </c>
      <c r="AH490" s="53" t="e">
        <f>SUMIFS('[20]WorkDone DATA'!$L:$L,'[20]WorkDone DATA'!$N:$N,BOQ!AH$6,'[20]WorkDone DATA'!$G:$G,BOQ!$B490)*$G490</f>
        <v>#VALUE!</v>
      </c>
      <c r="AI490" s="53" t="e">
        <f>SUMIFS('[20]WorkDone DATA'!$L:$L,'[20]WorkDone DATA'!$N:$N,BOQ!AI$6,'[20]WorkDone DATA'!$G:$G,BOQ!$B490)*$G490</f>
        <v>#VALUE!</v>
      </c>
      <c r="AJ490" s="53" t="e">
        <f>SUMIFS('[20]WorkDone DATA'!$L:$L,'[20]WorkDone DATA'!$N:$N,BOQ!AJ$6,'[20]WorkDone DATA'!$G:$G,BOQ!$B490)*$G490</f>
        <v>#VALUE!</v>
      </c>
      <c r="AK490" s="53" t="e">
        <f>SUMIFS('[20]WorkDone DATA'!$L:$L,'[20]WorkDone DATA'!$N:$N,BOQ!AK$6,'[20]WorkDone DATA'!$G:$G,BOQ!$B490)*$G490</f>
        <v>#VALUE!</v>
      </c>
      <c r="AL490" s="53" t="e">
        <f>SUMIFS('[20]WorkDone DATA'!$L:$L,'[20]WorkDone DATA'!$N:$N,BOQ!AL$6,'[20]WorkDone DATA'!$G:$G,BOQ!$B490)*$G490</f>
        <v>#VALUE!</v>
      </c>
      <c r="AM490" s="53" t="e">
        <f>SUMIFS('[20]WorkDone DATA'!$L:$L,'[20]WorkDone DATA'!$N:$N,BOQ!AM$6,'[20]WorkDone DATA'!$G:$G,BOQ!$B490)*$G490</f>
        <v>#VALUE!</v>
      </c>
      <c r="AN490" s="53" t="e">
        <f>SUMIFS('[20]WorkDone DATA'!$L:$L,'[20]WorkDone DATA'!$N:$N,BOQ!AN$6,'[20]WorkDone DATA'!$G:$G,BOQ!$B490)*$G490</f>
        <v>#VALUE!</v>
      </c>
      <c r="AO490" s="53" t="e">
        <f>SUMIFS('[20]WorkDone DATA'!$L:$L,'[20]WorkDone DATA'!$N:$N,BOQ!AO$6,'[20]WorkDone DATA'!$G:$G,BOQ!$B490)*$G490</f>
        <v>#VALUE!</v>
      </c>
      <c r="AP490" s="53" t="e">
        <f>SUMIFS('[20]WorkDone DATA'!$L:$L,'[20]WorkDone DATA'!$N:$N,BOQ!AP$6,'[20]WorkDone DATA'!$G:$G,BOQ!$B490)*$G490</f>
        <v>#VALUE!</v>
      </c>
      <c r="AQ490" s="53" t="e">
        <f>SUMIFS('[20]WorkDone DATA'!$L:$L,'[20]WorkDone DATA'!$N:$N,BOQ!AQ$6,'[20]WorkDone DATA'!$G:$G,BOQ!$B490)*$G490</f>
        <v>#VALUE!</v>
      </c>
      <c r="AR490" s="53" t="e">
        <f>SUMIFS('[20]WorkDone DATA'!$L:$L,'[20]WorkDone DATA'!$N:$N,BOQ!AR$6,'[20]WorkDone DATA'!$G:$G,BOQ!$B490)*$G490</f>
        <v>#VALUE!</v>
      </c>
      <c r="AS490" s="53" t="e">
        <f>SUMIFS('[20]WorkDone DATA'!$L:$L,'[20]WorkDone DATA'!$N:$N,BOQ!AS$6,'[20]WorkDone DATA'!$G:$G,BOQ!$B490)*$G490</f>
        <v>#VALUE!</v>
      </c>
      <c r="AT490" s="53" t="e">
        <f>SUMIFS('[20]WorkDone DATA'!$L:$L,'[20]WorkDone DATA'!$N:$N,BOQ!AT$6,'[20]WorkDone DATA'!$G:$G,BOQ!$B490)*$G490</f>
        <v>#VALUE!</v>
      </c>
      <c r="AU490" s="53" t="e">
        <f>SUMIFS('[20]WorkDone DATA'!$L:$L,'[20]WorkDone DATA'!$N:$N,BOQ!AU$6,'[20]WorkDone DATA'!$G:$G,BOQ!$B490)*$G490</f>
        <v>#VALUE!</v>
      </c>
      <c r="AV490" s="53" t="e">
        <f>SUMIFS('[20]WorkDone DATA'!$L:$L,'[20]WorkDone DATA'!$N:$N,BOQ!AV$6,'[20]WorkDone DATA'!$G:$G,BOQ!$B490)*$G490</f>
        <v>#VALUE!</v>
      </c>
      <c r="AW490" s="53" t="e">
        <f>SUMIFS('[20]WorkDone DATA'!$L:$L,'[20]WorkDone DATA'!$N:$N,BOQ!AW$6,'[20]WorkDone DATA'!$G:$G,BOQ!$B490)*$G490</f>
        <v>#VALUE!</v>
      </c>
      <c r="AX490" s="53" t="e">
        <f>SUMIFS('[20]WorkDone DATA'!$L:$L,'[20]WorkDone DATA'!$N:$N,BOQ!AX$6,'[20]WorkDone DATA'!$G:$G,BOQ!$B490)*$G490</f>
        <v>#VALUE!</v>
      </c>
      <c r="AY490" s="53" t="e">
        <f>SUMIFS('[20]WorkDone DATA'!$L:$L,'[20]WorkDone DATA'!$N:$N,BOQ!AY$6,'[20]WorkDone DATA'!$G:$G,BOQ!$B490)*$G490</f>
        <v>#VALUE!</v>
      </c>
      <c r="AZ490" s="53" t="e">
        <f>SUMIFS('[20]WorkDone DATA'!$L:$L,'[20]WorkDone DATA'!$N:$N,BOQ!AZ$6,'[20]WorkDone DATA'!$G:$G,BOQ!$B490)*$G490</f>
        <v>#VALUE!</v>
      </c>
      <c r="BA490" s="53" t="e">
        <f>SUMIFS('[20]WorkDone DATA'!$L:$L,'[20]WorkDone DATA'!$N:$N,BOQ!BA$6,'[20]WorkDone DATA'!$G:$G,BOQ!$B490)*$G490</f>
        <v>#VALUE!</v>
      </c>
      <c r="BB490" s="53" t="e">
        <f>SUMIFS('[20]WorkDone DATA'!$L:$L,'[20]WorkDone DATA'!$N:$N,BOQ!BB$6,'[20]WorkDone DATA'!$G:$G,BOQ!$B490)*$G490</f>
        <v>#VALUE!</v>
      </c>
      <c r="BC490" s="53" t="e">
        <f>SUMIFS('[20]WorkDone DATA'!$L:$L,'[20]WorkDone DATA'!$N:$N,BOQ!BC$6,'[20]WorkDone DATA'!$G:$G,BOQ!$B490)*$G490</f>
        <v>#VALUE!</v>
      </c>
      <c r="BD490" s="53" t="e">
        <f>SUMIFS('[20]WorkDone DATA'!$L:$L,'[20]WorkDone DATA'!$N:$N,BOQ!BD$6,'[20]WorkDone DATA'!$G:$G,BOQ!$B490)*$G490</f>
        <v>#VALUE!</v>
      </c>
      <c r="BE490" s="53" t="e">
        <f>SUMIFS('[20]WorkDone DATA'!$L:$L,'[20]WorkDone DATA'!$N:$N,BOQ!BE$6,'[20]WorkDone DATA'!$G:$G,BOQ!$B490)*$G490</f>
        <v>#VALUE!</v>
      </c>
      <c r="BF490" s="53" t="e">
        <f>SUMIFS('[20]WorkDone DATA'!$L:$L,'[20]WorkDone DATA'!$N:$N,BOQ!BF$6,'[20]WorkDone DATA'!$G:$G,BOQ!$B490)*$G490</f>
        <v>#VALUE!</v>
      </c>
      <c r="BG490" s="53" t="e">
        <f>SUMIFS('[20]WorkDone DATA'!$L:$L,'[20]WorkDone DATA'!$N:$N,BOQ!BG$6,'[20]WorkDone DATA'!$G:$G,BOQ!$B490)*$G490</f>
        <v>#VALUE!</v>
      </c>
      <c r="BH490" s="53" t="e">
        <f>SUMIFS('[20]WorkDone DATA'!$L:$L,'[20]WorkDone DATA'!$N:$N,BOQ!BH$6,'[20]WorkDone DATA'!$G:$G,BOQ!$B490)*$G490</f>
        <v>#VALUE!</v>
      </c>
      <c r="BI490" s="53" t="e">
        <f>SUMIFS('[20]WorkDone DATA'!$L:$L,'[20]WorkDone DATA'!$N:$N,BOQ!BI$6,'[20]WorkDone DATA'!$G:$G,BOQ!$B490)*$G490</f>
        <v>#VALUE!</v>
      </c>
      <c r="BJ490" s="53" t="e">
        <f>SUMIFS('[20]WorkDone DATA'!$L:$L,'[20]WorkDone DATA'!$N:$N,BOQ!BJ$6,'[20]WorkDone DATA'!$G:$G,BOQ!$B490)*$G490</f>
        <v>#VALUE!</v>
      </c>
      <c r="BK490" s="53" t="e">
        <f>SUMIFS('[20]WorkDone DATA'!$L:$L,'[20]WorkDone DATA'!$N:$N,BOQ!BK$6,'[20]WorkDone DATA'!$G:$G,BOQ!$B490)*$G490</f>
        <v>#VALUE!</v>
      </c>
      <c r="BL490" s="53" t="e">
        <f>SUMIFS('[20]WorkDone DATA'!$L:$L,'[20]WorkDone DATA'!$N:$N,BOQ!BL$6,'[20]WorkDone DATA'!$G:$G,BOQ!$B490)*$G490</f>
        <v>#VALUE!</v>
      </c>
      <c r="BM490" s="53" t="e">
        <f>SUMIFS('[20]WorkDone DATA'!$L:$L,'[20]WorkDone DATA'!$N:$N,BOQ!BM$6,'[20]WorkDone DATA'!$G:$G,BOQ!$B490)*$G490</f>
        <v>#VALUE!</v>
      </c>
      <c r="BN490" s="53" t="e">
        <f>SUMIFS('[20]WorkDone DATA'!$L:$L,'[20]WorkDone DATA'!$N:$N,BOQ!BN$6,'[20]WorkDone DATA'!$G:$G,BOQ!$B490)*$G490</f>
        <v>#VALUE!</v>
      </c>
      <c r="BO490" s="53" t="e">
        <f>SUMIFS('[20]WorkDone DATA'!$L:$L,'[20]WorkDone DATA'!$N:$N,BOQ!BO$6,'[20]WorkDone DATA'!$G:$G,BOQ!$B490)*$G490</f>
        <v>#VALUE!</v>
      </c>
      <c r="BP490" s="53" t="e">
        <f>SUMIFS('[20]WorkDone DATA'!$L:$L,'[20]WorkDone DATA'!$N:$N,BOQ!BP$6,'[20]WorkDone DATA'!$G:$G,BOQ!$B490)*$G490</f>
        <v>#VALUE!</v>
      </c>
      <c r="BQ490" s="53" t="e">
        <f>SUMIFS('[20]WorkDone DATA'!$L:$L,'[20]WorkDone DATA'!$N:$N,BOQ!BQ$6,'[20]WorkDone DATA'!$G:$G,BOQ!$B490)*$G490</f>
        <v>#VALUE!</v>
      </c>
      <c r="BR490" s="53" t="e">
        <f>SUMIFS('[20]WorkDone DATA'!$L:$L,'[20]WorkDone DATA'!$N:$N,BOQ!BR$6,'[20]WorkDone DATA'!$G:$G,BOQ!$B490)*$G490</f>
        <v>#VALUE!</v>
      </c>
      <c r="BS490" s="53" t="e">
        <f>SUMIFS('[20]WorkDone DATA'!$L:$L,'[20]WorkDone DATA'!$N:$N,BOQ!BS$6,'[20]WorkDone DATA'!$G:$G,BOQ!$B490)*$G490</f>
        <v>#VALUE!</v>
      </c>
      <c r="BT490" s="53" t="e">
        <f>SUMIFS('[20]WorkDone DATA'!$L:$L,'[20]WorkDone DATA'!$N:$N,BOQ!BT$6,'[20]WorkDone DATA'!$G:$G,BOQ!$B490)*$G490</f>
        <v>#VALUE!</v>
      </c>
      <c r="BU490" s="53" t="e">
        <f>SUMIFS('[20]WorkDone DATA'!$L:$L,'[20]WorkDone DATA'!$N:$N,BOQ!BU$6,'[20]WorkDone DATA'!$G:$G,BOQ!$B490)*$G490</f>
        <v>#VALUE!</v>
      </c>
      <c r="BV490" s="53" t="e">
        <f>SUMIFS('[20]WorkDone DATA'!$L:$L,'[20]WorkDone DATA'!$N:$N,BOQ!BV$6,'[20]WorkDone DATA'!$G:$G,BOQ!$B490)*$G490</f>
        <v>#VALUE!</v>
      </c>
      <c r="BW490" s="53" t="e">
        <f>SUMIFS('[20]WorkDone DATA'!$L:$L,'[20]WorkDone DATA'!$N:$N,BOQ!BW$6,'[20]WorkDone DATA'!$G:$G,BOQ!$B490)*$G490</f>
        <v>#VALUE!</v>
      </c>
      <c r="BX490" s="53" t="e">
        <f>SUMIFS('[20]WorkDone DATA'!$L:$L,'[20]WorkDone DATA'!$N:$N,BOQ!BX$6,'[20]WorkDone DATA'!$G:$G,BOQ!$B490)*$G490</f>
        <v>#VALUE!</v>
      </c>
    </row>
    <row r="491" spans="1:76" ht="15.6" x14ac:dyDescent="0.35">
      <c r="A491" s="1"/>
      <c r="B491" s="42"/>
      <c r="C491" s="150" t="s">
        <v>80</v>
      </c>
      <c r="D491" s="152"/>
      <c r="E491" s="82"/>
      <c r="F491" s="45"/>
      <c r="G491" s="52"/>
      <c r="H491" s="53">
        <f t="shared" si="70"/>
        <v>0</v>
      </c>
      <c r="K491" s="214"/>
      <c r="L491" s="220" t="e">
        <f t="shared" si="71"/>
        <v>#VALUE!</v>
      </c>
      <c r="M491" s="221" t="e">
        <f t="shared" si="72"/>
        <v>#VALUE!</v>
      </c>
      <c r="N491" s="219"/>
      <c r="O491" s="214">
        <f t="shared" si="73"/>
        <v>0</v>
      </c>
      <c r="P491" s="215" t="e">
        <f t="shared" si="74"/>
        <v>#VALUE!</v>
      </c>
      <c r="R491" s="217" t="e">
        <f>SUMIFS('[20]WorkDone DATA'!$L:$L,'[20]WorkDone DATA'!$N:$N,BOQ!S$6,'[20]WorkDone DATA'!$G:$G,BOQ!$B491)</f>
        <v>#VALUE!</v>
      </c>
      <c r="S491" s="53" t="e">
        <f t="shared" si="75"/>
        <v>#VALUE!</v>
      </c>
      <c r="T491" s="217" t="e">
        <f>SUMIFS('[20]WorkDone DATA'!$L:$L,'[20]WorkDone DATA'!$N:$N,BOQ!U$6,'[20]WorkDone DATA'!$G:$G,BOQ!$B491)</f>
        <v>#VALUE!</v>
      </c>
      <c r="U491" s="53" t="e">
        <f t="shared" si="76"/>
        <v>#VALUE!</v>
      </c>
      <c r="V491" s="217"/>
      <c r="W491" s="53" t="e">
        <f>SUMIFS('[20]WorkDone DATA'!$L:$L,'[20]WorkDone DATA'!$N:$N,BOQ!W$6,'[20]WorkDone DATA'!$G:$G,BOQ!$B491)*$G491</f>
        <v>#VALUE!</v>
      </c>
      <c r="X491" s="217"/>
      <c r="Y491" s="53" t="e">
        <f>SUMIFS('[20]WorkDone DATA'!$L:$L,'[20]WorkDone DATA'!$N:$N,BOQ!Y$6,'[20]WorkDone DATA'!$G:$G,BOQ!$B491)*$G491</f>
        <v>#VALUE!</v>
      </c>
      <c r="Z491" s="217"/>
      <c r="AA491" s="53" t="e">
        <f>SUMIFS('[20]WorkDone DATA'!$L:$L,'[20]WorkDone DATA'!$N:$N,BOQ!AA$6,'[20]WorkDone DATA'!$G:$G,BOQ!$B491)*$G491</f>
        <v>#VALUE!</v>
      </c>
      <c r="AB491" s="53" t="e">
        <f>SUMIFS('[20]WorkDone DATA'!$L:$L,'[20]WorkDone DATA'!$N:$N,BOQ!AB$6,'[20]WorkDone DATA'!$G:$G,BOQ!$B491)*$G491</f>
        <v>#VALUE!</v>
      </c>
      <c r="AC491" s="53" t="e">
        <f>SUMIFS('[20]WorkDone DATA'!$L:$L,'[20]WorkDone DATA'!$N:$N,BOQ!AC$6,'[20]WorkDone DATA'!$G:$G,BOQ!$B491)*$G491</f>
        <v>#VALUE!</v>
      </c>
      <c r="AD491" s="53" t="e">
        <f>SUMIFS('[20]WorkDone DATA'!$L:$L,'[20]WorkDone DATA'!$N:$N,BOQ!AD$6,'[20]WorkDone DATA'!$G:$G,BOQ!$B491)*$G491</f>
        <v>#VALUE!</v>
      </c>
      <c r="AE491" s="53" t="e">
        <f>SUMIFS('[20]WorkDone DATA'!$L:$L,'[20]WorkDone DATA'!$N:$N,BOQ!AE$6,'[20]WorkDone DATA'!$G:$G,BOQ!$B491)*$G491</f>
        <v>#VALUE!</v>
      </c>
      <c r="AF491" s="53" t="e">
        <f>SUMIFS('[20]WorkDone DATA'!$L:$L,'[20]WorkDone DATA'!$N:$N,BOQ!AF$6,'[20]WorkDone DATA'!$G:$G,BOQ!$B491)*$G491</f>
        <v>#VALUE!</v>
      </c>
      <c r="AG491" s="53" t="e">
        <f>SUMIFS('[20]WorkDone DATA'!$L:$L,'[20]WorkDone DATA'!$N:$N,BOQ!AG$6,'[20]WorkDone DATA'!$G:$G,BOQ!$B491)*$G491</f>
        <v>#VALUE!</v>
      </c>
      <c r="AH491" s="53" t="e">
        <f>SUMIFS('[20]WorkDone DATA'!$L:$L,'[20]WorkDone DATA'!$N:$N,BOQ!AH$6,'[20]WorkDone DATA'!$G:$G,BOQ!$B491)*$G491</f>
        <v>#VALUE!</v>
      </c>
      <c r="AI491" s="53" t="e">
        <f>SUMIFS('[20]WorkDone DATA'!$L:$L,'[20]WorkDone DATA'!$N:$N,BOQ!AI$6,'[20]WorkDone DATA'!$G:$G,BOQ!$B491)*$G491</f>
        <v>#VALUE!</v>
      </c>
      <c r="AJ491" s="53" t="e">
        <f>SUMIFS('[20]WorkDone DATA'!$L:$L,'[20]WorkDone DATA'!$N:$N,BOQ!AJ$6,'[20]WorkDone DATA'!$G:$G,BOQ!$B491)*$G491</f>
        <v>#VALUE!</v>
      </c>
      <c r="AK491" s="53" t="e">
        <f>SUMIFS('[20]WorkDone DATA'!$L:$L,'[20]WorkDone DATA'!$N:$N,BOQ!AK$6,'[20]WorkDone DATA'!$G:$G,BOQ!$B491)*$G491</f>
        <v>#VALUE!</v>
      </c>
      <c r="AL491" s="53" t="e">
        <f>SUMIFS('[20]WorkDone DATA'!$L:$L,'[20]WorkDone DATA'!$N:$N,BOQ!AL$6,'[20]WorkDone DATA'!$G:$G,BOQ!$B491)*$G491</f>
        <v>#VALUE!</v>
      </c>
      <c r="AM491" s="53" t="e">
        <f>SUMIFS('[20]WorkDone DATA'!$L:$L,'[20]WorkDone DATA'!$N:$N,BOQ!AM$6,'[20]WorkDone DATA'!$G:$G,BOQ!$B491)*$G491</f>
        <v>#VALUE!</v>
      </c>
      <c r="AN491" s="53" t="e">
        <f>SUMIFS('[20]WorkDone DATA'!$L:$L,'[20]WorkDone DATA'!$N:$N,BOQ!AN$6,'[20]WorkDone DATA'!$G:$G,BOQ!$B491)*$G491</f>
        <v>#VALUE!</v>
      </c>
      <c r="AO491" s="53" t="e">
        <f>SUMIFS('[20]WorkDone DATA'!$L:$L,'[20]WorkDone DATA'!$N:$N,BOQ!AO$6,'[20]WorkDone DATA'!$G:$G,BOQ!$B491)*$G491</f>
        <v>#VALUE!</v>
      </c>
      <c r="AP491" s="53" t="e">
        <f>SUMIFS('[20]WorkDone DATA'!$L:$L,'[20]WorkDone DATA'!$N:$N,BOQ!AP$6,'[20]WorkDone DATA'!$G:$G,BOQ!$B491)*$G491</f>
        <v>#VALUE!</v>
      </c>
      <c r="AQ491" s="53" t="e">
        <f>SUMIFS('[20]WorkDone DATA'!$L:$L,'[20]WorkDone DATA'!$N:$N,BOQ!AQ$6,'[20]WorkDone DATA'!$G:$G,BOQ!$B491)*$G491</f>
        <v>#VALUE!</v>
      </c>
      <c r="AR491" s="53" t="e">
        <f>SUMIFS('[20]WorkDone DATA'!$L:$L,'[20]WorkDone DATA'!$N:$N,BOQ!AR$6,'[20]WorkDone DATA'!$G:$G,BOQ!$B491)*$G491</f>
        <v>#VALUE!</v>
      </c>
      <c r="AS491" s="53" t="e">
        <f>SUMIFS('[20]WorkDone DATA'!$L:$L,'[20]WorkDone DATA'!$N:$N,BOQ!AS$6,'[20]WorkDone DATA'!$G:$G,BOQ!$B491)*$G491</f>
        <v>#VALUE!</v>
      </c>
      <c r="AT491" s="53" t="e">
        <f>SUMIFS('[20]WorkDone DATA'!$L:$L,'[20]WorkDone DATA'!$N:$N,BOQ!AT$6,'[20]WorkDone DATA'!$G:$G,BOQ!$B491)*$G491</f>
        <v>#VALUE!</v>
      </c>
      <c r="AU491" s="53" t="e">
        <f>SUMIFS('[20]WorkDone DATA'!$L:$L,'[20]WorkDone DATA'!$N:$N,BOQ!AU$6,'[20]WorkDone DATA'!$G:$G,BOQ!$B491)*$G491</f>
        <v>#VALUE!</v>
      </c>
      <c r="AV491" s="53" t="e">
        <f>SUMIFS('[20]WorkDone DATA'!$L:$L,'[20]WorkDone DATA'!$N:$N,BOQ!AV$6,'[20]WorkDone DATA'!$G:$G,BOQ!$B491)*$G491</f>
        <v>#VALUE!</v>
      </c>
      <c r="AW491" s="53" t="e">
        <f>SUMIFS('[20]WorkDone DATA'!$L:$L,'[20]WorkDone DATA'!$N:$N,BOQ!AW$6,'[20]WorkDone DATA'!$G:$G,BOQ!$B491)*$G491</f>
        <v>#VALUE!</v>
      </c>
      <c r="AX491" s="53" t="e">
        <f>SUMIFS('[20]WorkDone DATA'!$L:$L,'[20]WorkDone DATA'!$N:$N,BOQ!AX$6,'[20]WorkDone DATA'!$G:$G,BOQ!$B491)*$G491</f>
        <v>#VALUE!</v>
      </c>
      <c r="AY491" s="53" t="e">
        <f>SUMIFS('[20]WorkDone DATA'!$L:$L,'[20]WorkDone DATA'!$N:$N,BOQ!AY$6,'[20]WorkDone DATA'!$G:$G,BOQ!$B491)*$G491</f>
        <v>#VALUE!</v>
      </c>
      <c r="AZ491" s="53" t="e">
        <f>SUMIFS('[20]WorkDone DATA'!$L:$L,'[20]WorkDone DATA'!$N:$N,BOQ!AZ$6,'[20]WorkDone DATA'!$G:$G,BOQ!$B491)*$G491</f>
        <v>#VALUE!</v>
      </c>
      <c r="BA491" s="53" t="e">
        <f>SUMIFS('[20]WorkDone DATA'!$L:$L,'[20]WorkDone DATA'!$N:$N,BOQ!BA$6,'[20]WorkDone DATA'!$G:$G,BOQ!$B491)*$G491</f>
        <v>#VALUE!</v>
      </c>
      <c r="BB491" s="53" t="e">
        <f>SUMIFS('[20]WorkDone DATA'!$L:$L,'[20]WorkDone DATA'!$N:$N,BOQ!BB$6,'[20]WorkDone DATA'!$G:$G,BOQ!$B491)*$G491</f>
        <v>#VALUE!</v>
      </c>
      <c r="BC491" s="53" t="e">
        <f>SUMIFS('[20]WorkDone DATA'!$L:$L,'[20]WorkDone DATA'!$N:$N,BOQ!BC$6,'[20]WorkDone DATA'!$G:$G,BOQ!$B491)*$G491</f>
        <v>#VALUE!</v>
      </c>
      <c r="BD491" s="53" t="e">
        <f>SUMIFS('[20]WorkDone DATA'!$L:$L,'[20]WorkDone DATA'!$N:$N,BOQ!BD$6,'[20]WorkDone DATA'!$G:$G,BOQ!$B491)*$G491</f>
        <v>#VALUE!</v>
      </c>
      <c r="BE491" s="53" t="e">
        <f>SUMIFS('[20]WorkDone DATA'!$L:$L,'[20]WorkDone DATA'!$N:$N,BOQ!BE$6,'[20]WorkDone DATA'!$G:$G,BOQ!$B491)*$G491</f>
        <v>#VALUE!</v>
      </c>
      <c r="BF491" s="53" t="e">
        <f>SUMIFS('[20]WorkDone DATA'!$L:$L,'[20]WorkDone DATA'!$N:$N,BOQ!BF$6,'[20]WorkDone DATA'!$G:$G,BOQ!$B491)*$G491</f>
        <v>#VALUE!</v>
      </c>
      <c r="BG491" s="53" t="e">
        <f>SUMIFS('[20]WorkDone DATA'!$L:$L,'[20]WorkDone DATA'!$N:$N,BOQ!BG$6,'[20]WorkDone DATA'!$G:$G,BOQ!$B491)*$G491</f>
        <v>#VALUE!</v>
      </c>
      <c r="BH491" s="53" t="e">
        <f>SUMIFS('[20]WorkDone DATA'!$L:$L,'[20]WorkDone DATA'!$N:$N,BOQ!BH$6,'[20]WorkDone DATA'!$G:$G,BOQ!$B491)*$G491</f>
        <v>#VALUE!</v>
      </c>
      <c r="BI491" s="53" t="e">
        <f>SUMIFS('[20]WorkDone DATA'!$L:$L,'[20]WorkDone DATA'!$N:$N,BOQ!BI$6,'[20]WorkDone DATA'!$G:$G,BOQ!$B491)*$G491</f>
        <v>#VALUE!</v>
      </c>
      <c r="BJ491" s="53" t="e">
        <f>SUMIFS('[20]WorkDone DATA'!$L:$L,'[20]WorkDone DATA'!$N:$N,BOQ!BJ$6,'[20]WorkDone DATA'!$G:$G,BOQ!$B491)*$G491</f>
        <v>#VALUE!</v>
      </c>
      <c r="BK491" s="53" t="e">
        <f>SUMIFS('[20]WorkDone DATA'!$L:$L,'[20]WorkDone DATA'!$N:$N,BOQ!BK$6,'[20]WorkDone DATA'!$G:$G,BOQ!$B491)*$G491</f>
        <v>#VALUE!</v>
      </c>
      <c r="BL491" s="53" t="e">
        <f>SUMIFS('[20]WorkDone DATA'!$L:$L,'[20]WorkDone DATA'!$N:$N,BOQ!BL$6,'[20]WorkDone DATA'!$G:$G,BOQ!$B491)*$G491</f>
        <v>#VALUE!</v>
      </c>
      <c r="BM491" s="53" t="e">
        <f>SUMIFS('[20]WorkDone DATA'!$L:$L,'[20]WorkDone DATA'!$N:$N,BOQ!BM$6,'[20]WorkDone DATA'!$G:$G,BOQ!$B491)*$G491</f>
        <v>#VALUE!</v>
      </c>
      <c r="BN491" s="53" t="e">
        <f>SUMIFS('[20]WorkDone DATA'!$L:$L,'[20]WorkDone DATA'!$N:$N,BOQ!BN$6,'[20]WorkDone DATA'!$G:$G,BOQ!$B491)*$G491</f>
        <v>#VALUE!</v>
      </c>
      <c r="BO491" s="53" t="e">
        <f>SUMIFS('[20]WorkDone DATA'!$L:$L,'[20]WorkDone DATA'!$N:$N,BOQ!BO$6,'[20]WorkDone DATA'!$G:$G,BOQ!$B491)*$G491</f>
        <v>#VALUE!</v>
      </c>
      <c r="BP491" s="53" t="e">
        <f>SUMIFS('[20]WorkDone DATA'!$L:$L,'[20]WorkDone DATA'!$N:$N,BOQ!BP$6,'[20]WorkDone DATA'!$G:$G,BOQ!$B491)*$G491</f>
        <v>#VALUE!</v>
      </c>
      <c r="BQ491" s="53" t="e">
        <f>SUMIFS('[20]WorkDone DATA'!$L:$L,'[20]WorkDone DATA'!$N:$N,BOQ!BQ$6,'[20]WorkDone DATA'!$G:$G,BOQ!$B491)*$G491</f>
        <v>#VALUE!</v>
      </c>
      <c r="BR491" s="53" t="e">
        <f>SUMIFS('[20]WorkDone DATA'!$L:$L,'[20]WorkDone DATA'!$N:$N,BOQ!BR$6,'[20]WorkDone DATA'!$G:$G,BOQ!$B491)*$G491</f>
        <v>#VALUE!</v>
      </c>
      <c r="BS491" s="53" t="e">
        <f>SUMIFS('[20]WorkDone DATA'!$L:$L,'[20]WorkDone DATA'!$N:$N,BOQ!BS$6,'[20]WorkDone DATA'!$G:$G,BOQ!$B491)*$G491</f>
        <v>#VALUE!</v>
      </c>
      <c r="BT491" s="53" t="e">
        <f>SUMIFS('[20]WorkDone DATA'!$L:$L,'[20]WorkDone DATA'!$N:$N,BOQ!BT$6,'[20]WorkDone DATA'!$G:$G,BOQ!$B491)*$G491</f>
        <v>#VALUE!</v>
      </c>
      <c r="BU491" s="53" t="e">
        <f>SUMIFS('[20]WorkDone DATA'!$L:$L,'[20]WorkDone DATA'!$N:$N,BOQ!BU$6,'[20]WorkDone DATA'!$G:$G,BOQ!$B491)*$G491</f>
        <v>#VALUE!</v>
      </c>
      <c r="BV491" s="53" t="e">
        <f>SUMIFS('[20]WorkDone DATA'!$L:$L,'[20]WorkDone DATA'!$N:$N,BOQ!BV$6,'[20]WorkDone DATA'!$G:$G,BOQ!$B491)*$G491</f>
        <v>#VALUE!</v>
      </c>
      <c r="BW491" s="53" t="e">
        <f>SUMIFS('[20]WorkDone DATA'!$L:$L,'[20]WorkDone DATA'!$N:$N,BOQ!BW$6,'[20]WorkDone DATA'!$G:$G,BOQ!$B491)*$G491</f>
        <v>#VALUE!</v>
      </c>
      <c r="BX491" s="53" t="e">
        <f>SUMIFS('[20]WorkDone DATA'!$L:$L,'[20]WorkDone DATA'!$N:$N,BOQ!BX$6,'[20]WorkDone DATA'!$G:$G,BOQ!$B491)*$G491</f>
        <v>#VALUE!</v>
      </c>
    </row>
    <row r="492" spans="1:76" ht="15.6" x14ac:dyDescent="0.35">
      <c r="A492" s="1" t="str">
        <f>C491</f>
        <v>185mm2 x 3 core BVX03SCV</v>
      </c>
      <c r="B492" s="42">
        <v>2.2599999999999998</v>
      </c>
      <c r="C492" s="156" t="s">
        <v>11</v>
      </c>
      <c r="D492" s="152" t="s">
        <v>27</v>
      </c>
      <c r="E492" s="82" t="s">
        <v>13</v>
      </c>
      <c r="F492" s="45">
        <v>2880</v>
      </c>
      <c r="G492" s="52">
        <v>1377.56</v>
      </c>
      <c r="H492" s="53">
        <f t="shared" si="70"/>
        <v>3967372.8</v>
      </c>
      <c r="K492" s="214" t="e">
        <f t="shared" si="77"/>
        <v>#VALUE!</v>
      </c>
      <c r="L492" s="220" t="e">
        <f t="shared" si="71"/>
        <v>#VALUE!</v>
      </c>
      <c r="M492" s="221" t="e">
        <f t="shared" si="72"/>
        <v>#VALUE!</v>
      </c>
      <c r="N492" s="219"/>
      <c r="O492" s="214" t="e">
        <f t="shared" si="73"/>
        <v>#VALUE!</v>
      </c>
      <c r="P492" s="215" t="e">
        <f t="shared" si="74"/>
        <v>#VALUE!</v>
      </c>
      <c r="R492" s="217" t="e">
        <f>SUMIFS('[20]WorkDone DATA'!$L:$L,'[20]WorkDone DATA'!$N:$N,BOQ!S$6,'[20]WorkDone DATA'!$G:$G,BOQ!$B492)</f>
        <v>#VALUE!</v>
      </c>
      <c r="S492" s="53" t="e">
        <f t="shared" si="75"/>
        <v>#VALUE!</v>
      </c>
      <c r="T492" s="217" t="e">
        <f>SUMIFS('[20]WorkDone DATA'!$L:$L,'[20]WorkDone DATA'!$N:$N,BOQ!U$6,'[20]WorkDone DATA'!$G:$G,BOQ!$B492)</f>
        <v>#VALUE!</v>
      </c>
      <c r="U492" s="53" t="e">
        <f t="shared" si="76"/>
        <v>#VALUE!</v>
      </c>
      <c r="V492" s="217"/>
      <c r="W492" s="53" t="e">
        <f>SUMIFS('[20]WorkDone DATA'!$L:$L,'[20]WorkDone DATA'!$N:$N,BOQ!W$6,'[20]WorkDone DATA'!$G:$G,BOQ!$B492)*$G492</f>
        <v>#VALUE!</v>
      </c>
      <c r="X492" s="217"/>
      <c r="Y492" s="53" t="e">
        <f>SUMIFS('[20]WorkDone DATA'!$L:$L,'[20]WorkDone DATA'!$N:$N,BOQ!Y$6,'[20]WorkDone DATA'!$G:$G,BOQ!$B492)*$G492</f>
        <v>#VALUE!</v>
      </c>
      <c r="Z492" s="217"/>
      <c r="AA492" s="53" t="e">
        <f>SUMIFS('[20]WorkDone DATA'!$L:$L,'[20]WorkDone DATA'!$N:$N,BOQ!AA$6,'[20]WorkDone DATA'!$G:$G,BOQ!$B492)*$G492</f>
        <v>#VALUE!</v>
      </c>
      <c r="AB492" s="53" t="e">
        <f>SUMIFS('[20]WorkDone DATA'!$L:$L,'[20]WorkDone DATA'!$N:$N,BOQ!AB$6,'[20]WorkDone DATA'!$G:$G,BOQ!$B492)*$G492</f>
        <v>#VALUE!</v>
      </c>
      <c r="AC492" s="53" t="e">
        <f>SUMIFS('[20]WorkDone DATA'!$L:$L,'[20]WorkDone DATA'!$N:$N,BOQ!AC$6,'[20]WorkDone DATA'!$G:$G,BOQ!$B492)*$G492</f>
        <v>#VALUE!</v>
      </c>
      <c r="AD492" s="53" t="e">
        <f>SUMIFS('[20]WorkDone DATA'!$L:$L,'[20]WorkDone DATA'!$N:$N,BOQ!AD$6,'[20]WorkDone DATA'!$G:$G,BOQ!$B492)*$G492</f>
        <v>#VALUE!</v>
      </c>
      <c r="AE492" s="53" t="e">
        <f>SUMIFS('[20]WorkDone DATA'!$L:$L,'[20]WorkDone DATA'!$N:$N,BOQ!AE$6,'[20]WorkDone DATA'!$G:$G,BOQ!$B492)*$G492</f>
        <v>#VALUE!</v>
      </c>
      <c r="AF492" s="53" t="e">
        <f>SUMIFS('[20]WorkDone DATA'!$L:$L,'[20]WorkDone DATA'!$N:$N,BOQ!AF$6,'[20]WorkDone DATA'!$G:$G,BOQ!$B492)*$G492</f>
        <v>#VALUE!</v>
      </c>
      <c r="AG492" s="53" t="e">
        <f>SUMIFS('[20]WorkDone DATA'!$L:$L,'[20]WorkDone DATA'!$N:$N,BOQ!AG$6,'[20]WorkDone DATA'!$G:$G,BOQ!$B492)*$G492</f>
        <v>#VALUE!</v>
      </c>
      <c r="AH492" s="53" t="e">
        <f>SUMIFS('[20]WorkDone DATA'!$L:$L,'[20]WorkDone DATA'!$N:$N,BOQ!AH$6,'[20]WorkDone DATA'!$G:$G,BOQ!$B492)*$G492</f>
        <v>#VALUE!</v>
      </c>
      <c r="AI492" s="53" t="e">
        <f>SUMIFS('[20]WorkDone DATA'!$L:$L,'[20]WorkDone DATA'!$N:$N,BOQ!AI$6,'[20]WorkDone DATA'!$G:$G,BOQ!$B492)*$G492</f>
        <v>#VALUE!</v>
      </c>
      <c r="AJ492" s="53" t="e">
        <f>SUMIFS('[20]WorkDone DATA'!$L:$L,'[20]WorkDone DATA'!$N:$N,BOQ!AJ$6,'[20]WorkDone DATA'!$G:$G,BOQ!$B492)*$G492</f>
        <v>#VALUE!</v>
      </c>
      <c r="AK492" s="53" t="e">
        <f>SUMIFS('[20]WorkDone DATA'!$L:$L,'[20]WorkDone DATA'!$N:$N,BOQ!AK$6,'[20]WorkDone DATA'!$G:$G,BOQ!$B492)*$G492</f>
        <v>#VALUE!</v>
      </c>
      <c r="AL492" s="53" t="e">
        <f>SUMIFS('[20]WorkDone DATA'!$L:$L,'[20]WorkDone DATA'!$N:$N,BOQ!AL$6,'[20]WorkDone DATA'!$G:$G,BOQ!$B492)*$G492</f>
        <v>#VALUE!</v>
      </c>
      <c r="AM492" s="53" t="e">
        <f>SUMIFS('[20]WorkDone DATA'!$L:$L,'[20]WorkDone DATA'!$N:$N,BOQ!AM$6,'[20]WorkDone DATA'!$G:$G,BOQ!$B492)*$G492</f>
        <v>#VALUE!</v>
      </c>
      <c r="AN492" s="53" t="e">
        <f>SUMIFS('[20]WorkDone DATA'!$L:$L,'[20]WorkDone DATA'!$N:$N,BOQ!AN$6,'[20]WorkDone DATA'!$G:$G,BOQ!$B492)*$G492</f>
        <v>#VALUE!</v>
      </c>
      <c r="AO492" s="53" t="e">
        <f>SUMIFS('[20]WorkDone DATA'!$L:$L,'[20]WorkDone DATA'!$N:$N,BOQ!AO$6,'[20]WorkDone DATA'!$G:$G,BOQ!$B492)*$G492</f>
        <v>#VALUE!</v>
      </c>
      <c r="AP492" s="53" t="e">
        <f>SUMIFS('[20]WorkDone DATA'!$L:$L,'[20]WorkDone DATA'!$N:$N,BOQ!AP$6,'[20]WorkDone DATA'!$G:$G,BOQ!$B492)*$G492</f>
        <v>#VALUE!</v>
      </c>
      <c r="AQ492" s="53" t="e">
        <f>SUMIFS('[20]WorkDone DATA'!$L:$L,'[20]WorkDone DATA'!$N:$N,BOQ!AQ$6,'[20]WorkDone DATA'!$G:$G,BOQ!$B492)*$G492</f>
        <v>#VALUE!</v>
      </c>
      <c r="AR492" s="53" t="e">
        <f>SUMIFS('[20]WorkDone DATA'!$L:$L,'[20]WorkDone DATA'!$N:$N,BOQ!AR$6,'[20]WorkDone DATA'!$G:$G,BOQ!$B492)*$G492</f>
        <v>#VALUE!</v>
      </c>
      <c r="AS492" s="53" t="e">
        <f>SUMIFS('[20]WorkDone DATA'!$L:$L,'[20]WorkDone DATA'!$N:$N,BOQ!AS$6,'[20]WorkDone DATA'!$G:$G,BOQ!$B492)*$G492</f>
        <v>#VALUE!</v>
      </c>
      <c r="AT492" s="53" t="e">
        <f>SUMIFS('[20]WorkDone DATA'!$L:$L,'[20]WorkDone DATA'!$N:$N,BOQ!AT$6,'[20]WorkDone DATA'!$G:$G,BOQ!$B492)*$G492</f>
        <v>#VALUE!</v>
      </c>
      <c r="AU492" s="53" t="e">
        <f>SUMIFS('[20]WorkDone DATA'!$L:$L,'[20]WorkDone DATA'!$N:$N,BOQ!AU$6,'[20]WorkDone DATA'!$G:$G,BOQ!$B492)*$G492</f>
        <v>#VALUE!</v>
      </c>
      <c r="AV492" s="53" t="e">
        <f>SUMIFS('[20]WorkDone DATA'!$L:$L,'[20]WorkDone DATA'!$N:$N,BOQ!AV$6,'[20]WorkDone DATA'!$G:$G,BOQ!$B492)*$G492</f>
        <v>#VALUE!</v>
      </c>
      <c r="AW492" s="53" t="e">
        <f>SUMIFS('[20]WorkDone DATA'!$L:$L,'[20]WorkDone DATA'!$N:$N,BOQ!AW$6,'[20]WorkDone DATA'!$G:$G,BOQ!$B492)*$G492</f>
        <v>#VALUE!</v>
      </c>
      <c r="AX492" s="53" t="e">
        <f>SUMIFS('[20]WorkDone DATA'!$L:$L,'[20]WorkDone DATA'!$N:$N,BOQ!AX$6,'[20]WorkDone DATA'!$G:$G,BOQ!$B492)*$G492</f>
        <v>#VALUE!</v>
      </c>
      <c r="AY492" s="53" t="e">
        <f>SUMIFS('[20]WorkDone DATA'!$L:$L,'[20]WorkDone DATA'!$N:$N,BOQ!AY$6,'[20]WorkDone DATA'!$G:$G,BOQ!$B492)*$G492</f>
        <v>#VALUE!</v>
      </c>
      <c r="AZ492" s="53" t="e">
        <f>SUMIFS('[20]WorkDone DATA'!$L:$L,'[20]WorkDone DATA'!$N:$N,BOQ!AZ$6,'[20]WorkDone DATA'!$G:$G,BOQ!$B492)*$G492</f>
        <v>#VALUE!</v>
      </c>
      <c r="BA492" s="53" t="e">
        <f>SUMIFS('[20]WorkDone DATA'!$L:$L,'[20]WorkDone DATA'!$N:$N,BOQ!BA$6,'[20]WorkDone DATA'!$G:$G,BOQ!$B492)*$G492</f>
        <v>#VALUE!</v>
      </c>
      <c r="BB492" s="53" t="e">
        <f>SUMIFS('[20]WorkDone DATA'!$L:$L,'[20]WorkDone DATA'!$N:$N,BOQ!BB$6,'[20]WorkDone DATA'!$G:$G,BOQ!$B492)*$G492</f>
        <v>#VALUE!</v>
      </c>
      <c r="BC492" s="53" t="e">
        <f>SUMIFS('[20]WorkDone DATA'!$L:$L,'[20]WorkDone DATA'!$N:$N,BOQ!BC$6,'[20]WorkDone DATA'!$G:$G,BOQ!$B492)*$G492</f>
        <v>#VALUE!</v>
      </c>
      <c r="BD492" s="53" t="e">
        <f>SUMIFS('[20]WorkDone DATA'!$L:$L,'[20]WorkDone DATA'!$N:$N,BOQ!BD$6,'[20]WorkDone DATA'!$G:$G,BOQ!$B492)*$G492</f>
        <v>#VALUE!</v>
      </c>
      <c r="BE492" s="53" t="e">
        <f>SUMIFS('[20]WorkDone DATA'!$L:$L,'[20]WorkDone DATA'!$N:$N,BOQ!BE$6,'[20]WorkDone DATA'!$G:$G,BOQ!$B492)*$G492</f>
        <v>#VALUE!</v>
      </c>
      <c r="BF492" s="53" t="e">
        <f>SUMIFS('[20]WorkDone DATA'!$L:$L,'[20]WorkDone DATA'!$N:$N,BOQ!BF$6,'[20]WorkDone DATA'!$G:$G,BOQ!$B492)*$G492</f>
        <v>#VALUE!</v>
      </c>
      <c r="BG492" s="53" t="e">
        <f>SUMIFS('[20]WorkDone DATA'!$L:$L,'[20]WorkDone DATA'!$N:$N,BOQ!BG$6,'[20]WorkDone DATA'!$G:$G,BOQ!$B492)*$G492</f>
        <v>#VALUE!</v>
      </c>
      <c r="BH492" s="53" t="e">
        <f>SUMIFS('[20]WorkDone DATA'!$L:$L,'[20]WorkDone DATA'!$N:$N,BOQ!BH$6,'[20]WorkDone DATA'!$G:$G,BOQ!$B492)*$G492</f>
        <v>#VALUE!</v>
      </c>
      <c r="BI492" s="53" t="e">
        <f>SUMIFS('[20]WorkDone DATA'!$L:$L,'[20]WorkDone DATA'!$N:$N,BOQ!BI$6,'[20]WorkDone DATA'!$G:$G,BOQ!$B492)*$G492</f>
        <v>#VALUE!</v>
      </c>
      <c r="BJ492" s="53" t="e">
        <f>SUMIFS('[20]WorkDone DATA'!$L:$L,'[20]WorkDone DATA'!$N:$N,BOQ!BJ$6,'[20]WorkDone DATA'!$G:$G,BOQ!$B492)*$G492</f>
        <v>#VALUE!</v>
      </c>
      <c r="BK492" s="53" t="e">
        <f>SUMIFS('[20]WorkDone DATA'!$L:$L,'[20]WorkDone DATA'!$N:$N,BOQ!BK$6,'[20]WorkDone DATA'!$G:$G,BOQ!$B492)*$G492</f>
        <v>#VALUE!</v>
      </c>
      <c r="BL492" s="53" t="e">
        <f>SUMIFS('[20]WorkDone DATA'!$L:$L,'[20]WorkDone DATA'!$N:$N,BOQ!BL$6,'[20]WorkDone DATA'!$G:$G,BOQ!$B492)*$G492</f>
        <v>#VALUE!</v>
      </c>
      <c r="BM492" s="53" t="e">
        <f>SUMIFS('[20]WorkDone DATA'!$L:$L,'[20]WorkDone DATA'!$N:$N,BOQ!BM$6,'[20]WorkDone DATA'!$G:$G,BOQ!$B492)*$G492</f>
        <v>#VALUE!</v>
      </c>
      <c r="BN492" s="53" t="e">
        <f>SUMIFS('[20]WorkDone DATA'!$L:$L,'[20]WorkDone DATA'!$N:$N,BOQ!BN$6,'[20]WorkDone DATA'!$G:$G,BOQ!$B492)*$G492</f>
        <v>#VALUE!</v>
      </c>
      <c r="BO492" s="53" t="e">
        <f>SUMIFS('[20]WorkDone DATA'!$L:$L,'[20]WorkDone DATA'!$N:$N,BOQ!BO$6,'[20]WorkDone DATA'!$G:$G,BOQ!$B492)*$G492</f>
        <v>#VALUE!</v>
      </c>
      <c r="BP492" s="53" t="e">
        <f>SUMIFS('[20]WorkDone DATA'!$L:$L,'[20]WorkDone DATA'!$N:$N,BOQ!BP$6,'[20]WorkDone DATA'!$G:$G,BOQ!$B492)*$G492</f>
        <v>#VALUE!</v>
      </c>
      <c r="BQ492" s="53" t="e">
        <f>SUMIFS('[20]WorkDone DATA'!$L:$L,'[20]WorkDone DATA'!$N:$N,BOQ!BQ$6,'[20]WorkDone DATA'!$G:$G,BOQ!$B492)*$G492</f>
        <v>#VALUE!</v>
      </c>
      <c r="BR492" s="53" t="e">
        <f>SUMIFS('[20]WorkDone DATA'!$L:$L,'[20]WorkDone DATA'!$N:$N,BOQ!BR$6,'[20]WorkDone DATA'!$G:$G,BOQ!$B492)*$G492</f>
        <v>#VALUE!</v>
      </c>
      <c r="BS492" s="53" t="e">
        <f>SUMIFS('[20]WorkDone DATA'!$L:$L,'[20]WorkDone DATA'!$N:$N,BOQ!BS$6,'[20]WorkDone DATA'!$G:$G,BOQ!$B492)*$G492</f>
        <v>#VALUE!</v>
      </c>
      <c r="BT492" s="53" t="e">
        <f>SUMIFS('[20]WorkDone DATA'!$L:$L,'[20]WorkDone DATA'!$N:$N,BOQ!BT$6,'[20]WorkDone DATA'!$G:$G,BOQ!$B492)*$G492</f>
        <v>#VALUE!</v>
      </c>
      <c r="BU492" s="53" t="e">
        <f>SUMIFS('[20]WorkDone DATA'!$L:$L,'[20]WorkDone DATA'!$N:$N,BOQ!BU$6,'[20]WorkDone DATA'!$G:$G,BOQ!$B492)*$G492</f>
        <v>#VALUE!</v>
      </c>
      <c r="BV492" s="53" t="e">
        <f>SUMIFS('[20]WorkDone DATA'!$L:$L,'[20]WorkDone DATA'!$N:$N,BOQ!BV$6,'[20]WorkDone DATA'!$G:$G,BOQ!$B492)*$G492</f>
        <v>#VALUE!</v>
      </c>
      <c r="BW492" s="53" t="e">
        <f>SUMIFS('[20]WorkDone DATA'!$L:$L,'[20]WorkDone DATA'!$N:$N,BOQ!BW$6,'[20]WorkDone DATA'!$G:$G,BOQ!$B492)*$G492</f>
        <v>#VALUE!</v>
      </c>
      <c r="BX492" s="53" t="e">
        <f>SUMIFS('[20]WorkDone DATA'!$L:$L,'[20]WorkDone DATA'!$N:$N,BOQ!BX$6,'[20]WorkDone DATA'!$G:$G,BOQ!$B492)*$G492</f>
        <v>#VALUE!</v>
      </c>
    </row>
    <row r="493" spans="1:76" ht="15.6" x14ac:dyDescent="0.35">
      <c r="A493" s="1" t="str">
        <f>C491</f>
        <v>185mm2 x 3 core BVX03SCV</v>
      </c>
      <c r="B493" s="42">
        <v>2.2610000000000001</v>
      </c>
      <c r="C493" s="156" t="s">
        <v>53</v>
      </c>
      <c r="D493" s="152" t="s">
        <v>46</v>
      </c>
      <c r="E493" s="82" t="s">
        <v>13</v>
      </c>
      <c r="F493" s="45">
        <v>2880</v>
      </c>
      <c r="G493" s="52">
        <v>56.51</v>
      </c>
      <c r="H493" s="53">
        <f t="shared" si="70"/>
        <v>162748.79999999999</v>
      </c>
      <c r="K493" s="214" t="e">
        <f t="shared" si="77"/>
        <v>#VALUE!</v>
      </c>
      <c r="L493" s="220" t="e">
        <f t="shared" si="71"/>
        <v>#VALUE!</v>
      </c>
      <c r="M493" s="221" t="e">
        <f t="shared" si="72"/>
        <v>#VALUE!</v>
      </c>
      <c r="N493" s="219"/>
      <c r="O493" s="214" t="e">
        <f t="shared" si="73"/>
        <v>#VALUE!</v>
      </c>
      <c r="P493" s="215" t="e">
        <f t="shared" si="74"/>
        <v>#VALUE!</v>
      </c>
      <c r="R493" s="217" t="e">
        <f>SUMIFS('[20]WorkDone DATA'!$L:$L,'[20]WorkDone DATA'!$N:$N,BOQ!S$6,'[20]WorkDone DATA'!$G:$G,BOQ!$B493)</f>
        <v>#VALUE!</v>
      </c>
      <c r="S493" s="53" t="e">
        <f t="shared" si="75"/>
        <v>#VALUE!</v>
      </c>
      <c r="T493" s="217" t="e">
        <f>SUMIFS('[20]WorkDone DATA'!$L:$L,'[20]WorkDone DATA'!$N:$N,BOQ!U$6,'[20]WorkDone DATA'!$G:$G,BOQ!$B493)</f>
        <v>#VALUE!</v>
      </c>
      <c r="U493" s="53" t="e">
        <f t="shared" si="76"/>
        <v>#VALUE!</v>
      </c>
      <c r="V493" s="217"/>
      <c r="W493" s="53" t="e">
        <f>SUMIFS('[20]WorkDone DATA'!$L:$L,'[20]WorkDone DATA'!$N:$N,BOQ!W$6,'[20]WorkDone DATA'!$G:$G,BOQ!$B493)*$G493</f>
        <v>#VALUE!</v>
      </c>
      <c r="X493" s="217"/>
      <c r="Y493" s="53" t="e">
        <f>SUMIFS('[20]WorkDone DATA'!$L:$L,'[20]WorkDone DATA'!$N:$N,BOQ!Y$6,'[20]WorkDone DATA'!$G:$G,BOQ!$B493)*$G493</f>
        <v>#VALUE!</v>
      </c>
      <c r="Z493" s="217"/>
      <c r="AA493" s="53" t="e">
        <f>SUMIFS('[20]WorkDone DATA'!$L:$L,'[20]WorkDone DATA'!$N:$N,BOQ!AA$6,'[20]WorkDone DATA'!$G:$G,BOQ!$B493)*$G493</f>
        <v>#VALUE!</v>
      </c>
      <c r="AB493" s="53" t="e">
        <f>SUMIFS('[20]WorkDone DATA'!$L:$L,'[20]WorkDone DATA'!$N:$N,BOQ!AB$6,'[20]WorkDone DATA'!$G:$G,BOQ!$B493)*$G493</f>
        <v>#VALUE!</v>
      </c>
      <c r="AC493" s="53" t="e">
        <f>SUMIFS('[20]WorkDone DATA'!$L:$L,'[20]WorkDone DATA'!$N:$N,BOQ!AC$6,'[20]WorkDone DATA'!$G:$G,BOQ!$B493)*$G493</f>
        <v>#VALUE!</v>
      </c>
      <c r="AD493" s="53" t="e">
        <f>SUMIFS('[20]WorkDone DATA'!$L:$L,'[20]WorkDone DATA'!$N:$N,BOQ!AD$6,'[20]WorkDone DATA'!$G:$G,BOQ!$B493)*$G493</f>
        <v>#VALUE!</v>
      </c>
      <c r="AE493" s="53" t="e">
        <f>SUMIFS('[20]WorkDone DATA'!$L:$L,'[20]WorkDone DATA'!$N:$N,BOQ!AE$6,'[20]WorkDone DATA'!$G:$G,BOQ!$B493)*$G493</f>
        <v>#VALUE!</v>
      </c>
      <c r="AF493" s="53" t="e">
        <f>SUMIFS('[20]WorkDone DATA'!$L:$L,'[20]WorkDone DATA'!$N:$N,BOQ!AF$6,'[20]WorkDone DATA'!$G:$G,BOQ!$B493)*$G493</f>
        <v>#VALUE!</v>
      </c>
      <c r="AG493" s="53" t="e">
        <f>SUMIFS('[20]WorkDone DATA'!$L:$L,'[20]WorkDone DATA'!$N:$N,BOQ!AG$6,'[20]WorkDone DATA'!$G:$G,BOQ!$B493)*$G493</f>
        <v>#VALUE!</v>
      </c>
      <c r="AH493" s="53" t="e">
        <f>SUMIFS('[20]WorkDone DATA'!$L:$L,'[20]WorkDone DATA'!$N:$N,BOQ!AH$6,'[20]WorkDone DATA'!$G:$G,BOQ!$B493)*$G493</f>
        <v>#VALUE!</v>
      </c>
      <c r="AI493" s="53" t="e">
        <f>SUMIFS('[20]WorkDone DATA'!$L:$L,'[20]WorkDone DATA'!$N:$N,BOQ!AI$6,'[20]WorkDone DATA'!$G:$G,BOQ!$B493)*$G493</f>
        <v>#VALUE!</v>
      </c>
      <c r="AJ493" s="53" t="e">
        <f>SUMIFS('[20]WorkDone DATA'!$L:$L,'[20]WorkDone DATA'!$N:$N,BOQ!AJ$6,'[20]WorkDone DATA'!$G:$G,BOQ!$B493)*$G493</f>
        <v>#VALUE!</v>
      </c>
      <c r="AK493" s="53" t="e">
        <f>SUMIFS('[20]WorkDone DATA'!$L:$L,'[20]WorkDone DATA'!$N:$N,BOQ!AK$6,'[20]WorkDone DATA'!$G:$G,BOQ!$B493)*$G493</f>
        <v>#VALUE!</v>
      </c>
      <c r="AL493" s="53" t="e">
        <f>SUMIFS('[20]WorkDone DATA'!$L:$L,'[20]WorkDone DATA'!$N:$N,BOQ!AL$6,'[20]WorkDone DATA'!$G:$G,BOQ!$B493)*$G493</f>
        <v>#VALUE!</v>
      </c>
      <c r="AM493" s="53" t="e">
        <f>SUMIFS('[20]WorkDone DATA'!$L:$L,'[20]WorkDone DATA'!$N:$N,BOQ!AM$6,'[20]WorkDone DATA'!$G:$G,BOQ!$B493)*$G493</f>
        <v>#VALUE!</v>
      </c>
      <c r="AN493" s="53" t="e">
        <f>SUMIFS('[20]WorkDone DATA'!$L:$L,'[20]WorkDone DATA'!$N:$N,BOQ!AN$6,'[20]WorkDone DATA'!$G:$G,BOQ!$B493)*$G493</f>
        <v>#VALUE!</v>
      </c>
      <c r="AO493" s="53" t="e">
        <f>SUMIFS('[20]WorkDone DATA'!$L:$L,'[20]WorkDone DATA'!$N:$N,BOQ!AO$6,'[20]WorkDone DATA'!$G:$G,BOQ!$B493)*$G493</f>
        <v>#VALUE!</v>
      </c>
      <c r="AP493" s="53" t="e">
        <f>SUMIFS('[20]WorkDone DATA'!$L:$L,'[20]WorkDone DATA'!$N:$N,BOQ!AP$6,'[20]WorkDone DATA'!$G:$G,BOQ!$B493)*$G493</f>
        <v>#VALUE!</v>
      </c>
      <c r="AQ493" s="53" t="e">
        <f>SUMIFS('[20]WorkDone DATA'!$L:$L,'[20]WorkDone DATA'!$N:$N,BOQ!AQ$6,'[20]WorkDone DATA'!$G:$G,BOQ!$B493)*$G493</f>
        <v>#VALUE!</v>
      </c>
      <c r="AR493" s="53" t="e">
        <f>SUMIFS('[20]WorkDone DATA'!$L:$L,'[20]WorkDone DATA'!$N:$N,BOQ!AR$6,'[20]WorkDone DATA'!$G:$G,BOQ!$B493)*$G493</f>
        <v>#VALUE!</v>
      </c>
      <c r="AS493" s="53" t="e">
        <f>SUMIFS('[20]WorkDone DATA'!$L:$L,'[20]WorkDone DATA'!$N:$N,BOQ!AS$6,'[20]WorkDone DATA'!$G:$G,BOQ!$B493)*$G493</f>
        <v>#VALUE!</v>
      </c>
      <c r="AT493" s="53" t="e">
        <f>SUMIFS('[20]WorkDone DATA'!$L:$L,'[20]WorkDone DATA'!$N:$N,BOQ!AT$6,'[20]WorkDone DATA'!$G:$G,BOQ!$B493)*$G493</f>
        <v>#VALUE!</v>
      </c>
      <c r="AU493" s="53" t="e">
        <f>SUMIFS('[20]WorkDone DATA'!$L:$L,'[20]WorkDone DATA'!$N:$N,BOQ!AU$6,'[20]WorkDone DATA'!$G:$G,BOQ!$B493)*$G493</f>
        <v>#VALUE!</v>
      </c>
      <c r="AV493" s="53" t="e">
        <f>SUMIFS('[20]WorkDone DATA'!$L:$L,'[20]WorkDone DATA'!$N:$N,BOQ!AV$6,'[20]WorkDone DATA'!$G:$G,BOQ!$B493)*$G493</f>
        <v>#VALUE!</v>
      </c>
      <c r="AW493" s="53" t="e">
        <f>SUMIFS('[20]WorkDone DATA'!$L:$L,'[20]WorkDone DATA'!$N:$N,BOQ!AW$6,'[20]WorkDone DATA'!$G:$G,BOQ!$B493)*$G493</f>
        <v>#VALUE!</v>
      </c>
      <c r="AX493" s="53" t="e">
        <f>SUMIFS('[20]WorkDone DATA'!$L:$L,'[20]WorkDone DATA'!$N:$N,BOQ!AX$6,'[20]WorkDone DATA'!$G:$G,BOQ!$B493)*$G493</f>
        <v>#VALUE!</v>
      </c>
      <c r="AY493" s="53" t="e">
        <f>SUMIFS('[20]WorkDone DATA'!$L:$L,'[20]WorkDone DATA'!$N:$N,BOQ!AY$6,'[20]WorkDone DATA'!$G:$G,BOQ!$B493)*$G493</f>
        <v>#VALUE!</v>
      </c>
      <c r="AZ493" s="53" t="e">
        <f>SUMIFS('[20]WorkDone DATA'!$L:$L,'[20]WorkDone DATA'!$N:$N,BOQ!AZ$6,'[20]WorkDone DATA'!$G:$G,BOQ!$B493)*$G493</f>
        <v>#VALUE!</v>
      </c>
      <c r="BA493" s="53" t="e">
        <f>SUMIFS('[20]WorkDone DATA'!$L:$L,'[20]WorkDone DATA'!$N:$N,BOQ!BA$6,'[20]WorkDone DATA'!$G:$G,BOQ!$B493)*$G493</f>
        <v>#VALUE!</v>
      </c>
      <c r="BB493" s="53" t="e">
        <f>SUMIFS('[20]WorkDone DATA'!$L:$L,'[20]WorkDone DATA'!$N:$N,BOQ!BB$6,'[20]WorkDone DATA'!$G:$G,BOQ!$B493)*$G493</f>
        <v>#VALUE!</v>
      </c>
      <c r="BC493" s="53" t="e">
        <f>SUMIFS('[20]WorkDone DATA'!$L:$L,'[20]WorkDone DATA'!$N:$N,BOQ!BC$6,'[20]WorkDone DATA'!$G:$G,BOQ!$B493)*$G493</f>
        <v>#VALUE!</v>
      </c>
      <c r="BD493" s="53" t="e">
        <f>SUMIFS('[20]WorkDone DATA'!$L:$L,'[20]WorkDone DATA'!$N:$N,BOQ!BD$6,'[20]WorkDone DATA'!$G:$G,BOQ!$B493)*$G493</f>
        <v>#VALUE!</v>
      </c>
      <c r="BE493" s="53" t="e">
        <f>SUMIFS('[20]WorkDone DATA'!$L:$L,'[20]WorkDone DATA'!$N:$N,BOQ!BE$6,'[20]WorkDone DATA'!$G:$G,BOQ!$B493)*$G493</f>
        <v>#VALUE!</v>
      </c>
      <c r="BF493" s="53" t="e">
        <f>SUMIFS('[20]WorkDone DATA'!$L:$L,'[20]WorkDone DATA'!$N:$N,BOQ!BF$6,'[20]WorkDone DATA'!$G:$G,BOQ!$B493)*$G493</f>
        <v>#VALUE!</v>
      </c>
      <c r="BG493" s="53" t="e">
        <f>SUMIFS('[20]WorkDone DATA'!$L:$L,'[20]WorkDone DATA'!$N:$N,BOQ!BG$6,'[20]WorkDone DATA'!$G:$G,BOQ!$B493)*$G493</f>
        <v>#VALUE!</v>
      </c>
      <c r="BH493" s="53" t="e">
        <f>SUMIFS('[20]WorkDone DATA'!$L:$L,'[20]WorkDone DATA'!$N:$N,BOQ!BH$6,'[20]WorkDone DATA'!$G:$G,BOQ!$B493)*$G493</f>
        <v>#VALUE!</v>
      </c>
      <c r="BI493" s="53" t="e">
        <f>SUMIFS('[20]WorkDone DATA'!$L:$L,'[20]WorkDone DATA'!$N:$N,BOQ!BI$6,'[20]WorkDone DATA'!$G:$G,BOQ!$B493)*$G493</f>
        <v>#VALUE!</v>
      </c>
      <c r="BJ493" s="53" t="e">
        <f>SUMIFS('[20]WorkDone DATA'!$L:$L,'[20]WorkDone DATA'!$N:$N,BOQ!BJ$6,'[20]WorkDone DATA'!$G:$G,BOQ!$B493)*$G493</f>
        <v>#VALUE!</v>
      </c>
      <c r="BK493" s="53" t="e">
        <f>SUMIFS('[20]WorkDone DATA'!$L:$L,'[20]WorkDone DATA'!$N:$N,BOQ!BK$6,'[20]WorkDone DATA'!$G:$G,BOQ!$B493)*$G493</f>
        <v>#VALUE!</v>
      </c>
      <c r="BL493" s="53" t="e">
        <f>SUMIFS('[20]WorkDone DATA'!$L:$L,'[20]WorkDone DATA'!$N:$N,BOQ!BL$6,'[20]WorkDone DATA'!$G:$G,BOQ!$B493)*$G493</f>
        <v>#VALUE!</v>
      </c>
      <c r="BM493" s="53" t="e">
        <f>SUMIFS('[20]WorkDone DATA'!$L:$L,'[20]WorkDone DATA'!$N:$N,BOQ!BM$6,'[20]WorkDone DATA'!$G:$G,BOQ!$B493)*$G493</f>
        <v>#VALUE!</v>
      </c>
      <c r="BN493" s="53" t="e">
        <f>SUMIFS('[20]WorkDone DATA'!$L:$L,'[20]WorkDone DATA'!$N:$N,BOQ!BN$6,'[20]WorkDone DATA'!$G:$G,BOQ!$B493)*$G493</f>
        <v>#VALUE!</v>
      </c>
      <c r="BO493" s="53" t="e">
        <f>SUMIFS('[20]WorkDone DATA'!$L:$L,'[20]WorkDone DATA'!$N:$N,BOQ!BO$6,'[20]WorkDone DATA'!$G:$G,BOQ!$B493)*$G493</f>
        <v>#VALUE!</v>
      </c>
      <c r="BP493" s="53" t="e">
        <f>SUMIFS('[20]WorkDone DATA'!$L:$L,'[20]WorkDone DATA'!$N:$N,BOQ!BP$6,'[20]WorkDone DATA'!$G:$G,BOQ!$B493)*$G493</f>
        <v>#VALUE!</v>
      </c>
      <c r="BQ493" s="53" t="e">
        <f>SUMIFS('[20]WorkDone DATA'!$L:$L,'[20]WorkDone DATA'!$N:$N,BOQ!BQ$6,'[20]WorkDone DATA'!$G:$G,BOQ!$B493)*$G493</f>
        <v>#VALUE!</v>
      </c>
      <c r="BR493" s="53" t="e">
        <f>SUMIFS('[20]WorkDone DATA'!$L:$L,'[20]WorkDone DATA'!$N:$N,BOQ!BR$6,'[20]WorkDone DATA'!$G:$G,BOQ!$B493)*$G493</f>
        <v>#VALUE!</v>
      </c>
      <c r="BS493" s="53" t="e">
        <f>SUMIFS('[20]WorkDone DATA'!$L:$L,'[20]WorkDone DATA'!$N:$N,BOQ!BS$6,'[20]WorkDone DATA'!$G:$G,BOQ!$B493)*$G493</f>
        <v>#VALUE!</v>
      </c>
      <c r="BT493" s="53" t="e">
        <f>SUMIFS('[20]WorkDone DATA'!$L:$L,'[20]WorkDone DATA'!$N:$N,BOQ!BT$6,'[20]WorkDone DATA'!$G:$G,BOQ!$B493)*$G493</f>
        <v>#VALUE!</v>
      </c>
      <c r="BU493" s="53" t="e">
        <f>SUMIFS('[20]WorkDone DATA'!$L:$L,'[20]WorkDone DATA'!$N:$N,BOQ!BU$6,'[20]WorkDone DATA'!$G:$G,BOQ!$B493)*$G493</f>
        <v>#VALUE!</v>
      </c>
      <c r="BV493" s="53" t="e">
        <f>SUMIFS('[20]WorkDone DATA'!$L:$L,'[20]WorkDone DATA'!$N:$N,BOQ!BV$6,'[20]WorkDone DATA'!$G:$G,BOQ!$B493)*$G493</f>
        <v>#VALUE!</v>
      </c>
      <c r="BW493" s="53" t="e">
        <f>SUMIFS('[20]WorkDone DATA'!$L:$L,'[20]WorkDone DATA'!$N:$N,BOQ!BW$6,'[20]WorkDone DATA'!$G:$G,BOQ!$B493)*$G493</f>
        <v>#VALUE!</v>
      </c>
      <c r="BX493" s="53" t="e">
        <f>SUMIFS('[20]WorkDone DATA'!$L:$L,'[20]WorkDone DATA'!$N:$N,BOQ!BX$6,'[20]WorkDone DATA'!$G:$G,BOQ!$B493)*$G493</f>
        <v>#VALUE!</v>
      </c>
    </row>
    <row r="494" spans="1:76" ht="15.6" x14ac:dyDescent="0.35">
      <c r="A494" s="1"/>
      <c r="B494" s="42"/>
      <c r="C494" s="150"/>
      <c r="D494" s="58"/>
      <c r="E494" s="82"/>
      <c r="F494" s="45"/>
      <c r="G494" s="52"/>
      <c r="H494" s="53">
        <f t="shared" si="70"/>
        <v>0</v>
      </c>
      <c r="K494" s="214"/>
      <c r="L494" s="220" t="e">
        <f t="shared" si="71"/>
        <v>#VALUE!</v>
      </c>
      <c r="M494" s="221" t="e">
        <f t="shared" si="72"/>
        <v>#VALUE!</v>
      </c>
      <c r="N494" s="219"/>
      <c r="O494" s="214">
        <f t="shared" si="73"/>
        <v>0</v>
      </c>
      <c r="P494" s="215" t="e">
        <f t="shared" si="74"/>
        <v>#VALUE!</v>
      </c>
      <c r="R494" s="217" t="e">
        <f>SUMIFS('[20]WorkDone DATA'!$L:$L,'[20]WorkDone DATA'!$N:$N,BOQ!S$6,'[20]WorkDone DATA'!$G:$G,BOQ!$B494)</f>
        <v>#VALUE!</v>
      </c>
      <c r="S494" s="53" t="e">
        <f t="shared" si="75"/>
        <v>#VALUE!</v>
      </c>
      <c r="T494" s="217" t="e">
        <f>SUMIFS('[20]WorkDone DATA'!$L:$L,'[20]WorkDone DATA'!$N:$N,BOQ!U$6,'[20]WorkDone DATA'!$G:$G,BOQ!$B494)</f>
        <v>#VALUE!</v>
      </c>
      <c r="U494" s="53" t="e">
        <f t="shared" si="76"/>
        <v>#VALUE!</v>
      </c>
      <c r="V494" s="217"/>
      <c r="W494" s="53" t="e">
        <f>SUMIFS('[20]WorkDone DATA'!$L:$L,'[20]WorkDone DATA'!$N:$N,BOQ!W$6,'[20]WorkDone DATA'!$G:$G,BOQ!$B494)*$G494</f>
        <v>#VALUE!</v>
      </c>
      <c r="X494" s="217"/>
      <c r="Y494" s="53" t="e">
        <f>SUMIFS('[20]WorkDone DATA'!$L:$L,'[20]WorkDone DATA'!$N:$N,BOQ!Y$6,'[20]WorkDone DATA'!$G:$G,BOQ!$B494)*$G494</f>
        <v>#VALUE!</v>
      </c>
      <c r="Z494" s="217"/>
      <c r="AA494" s="53" t="e">
        <f>SUMIFS('[20]WorkDone DATA'!$L:$L,'[20]WorkDone DATA'!$N:$N,BOQ!AA$6,'[20]WorkDone DATA'!$G:$G,BOQ!$B494)*$G494</f>
        <v>#VALUE!</v>
      </c>
      <c r="AB494" s="53" t="e">
        <f>SUMIFS('[20]WorkDone DATA'!$L:$L,'[20]WorkDone DATA'!$N:$N,BOQ!AB$6,'[20]WorkDone DATA'!$G:$G,BOQ!$B494)*$G494</f>
        <v>#VALUE!</v>
      </c>
      <c r="AC494" s="53" t="e">
        <f>SUMIFS('[20]WorkDone DATA'!$L:$L,'[20]WorkDone DATA'!$N:$N,BOQ!AC$6,'[20]WorkDone DATA'!$G:$G,BOQ!$B494)*$G494</f>
        <v>#VALUE!</v>
      </c>
      <c r="AD494" s="53" t="e">
        <f>SUMIFS('[20]WorkDone DATA'!$L:$L,'[20]WorkDone DATA'!$N:$N,BOQ!AD$6,'[20]WorkDone DATA'!$G:$G,BOQ!$B494)*$G494</f>
        <v>#VALUE!</v>
      </c>
      <c r="AE494" s="53" t="e">
        <f>SUMIFS('[20]WorkDone DATA'!$L:$L,'[20]WorkDone DATA'!$N:$N,BOQ!AE$6,'[20]WorkDone DATA'!$G:$G,BOQ!$B494)*$G494</f>
        <v>#VALUE!</v>
      </c>
      <c r="AF494" s="53" t="e">
        <f>SUMIFS('[20]WorkDone DATA'!$L:$L,'[20]WorkDone DATA'!$N:$N,BOQ!AF$6,'[20]WorkDone DATA'!$G:$G,BOQ!$B494)*$G494</f>
        <v>#VALUE!</v>
      </c>
      <c r="AG494" s="53" t="e">
        <f>SUMIFS('[20]WorkDone DATA'!$L:$L,'[20]WorkDone DATA'!$N:$N,BOQ!AG$6,'[20]WorkDone DATA'!$G:$G,BOQ!$B494)*$G494</f>
        <v>#VALUE!</v>
      </c>
      <c r="AH494" s="53" t="e">
        <f>SUMIFS('[20]WorkDone DATA'!$L:$L,'[20]WorkDone DATA'!$N:$N,BOQ!AH$6,'[20]WorkDone DATA'!$G:$G,BOQ!$B494)*$G494</f>
        <v>#VALUE!</v>
      </c>
      <c r="AI494" s="53" t="e">
        <f>SUMIFS('[20]WorkDone DATA'!$L:$L,'[20]WorkDone DATA'!$N:$N,BOQ!AI$6,'[20]WorkDone DATA'!$G:$G,BOQ!$B494)*$G494</f>
        <v>#VALUE!</v>
      </c>
      <c r="AJ494" s="53" t="e">
        <f>SUMIFS('[20]WorkDone DATA'!$L:$L,'[20]WorkDone DATA'!$N:$N,BOQ!AJ$6,'[20]WorkDone DATA'!$G:$G,BOQ!$B494)*$G494</f>
        <v>#VALUE!</v>
      </c>
      <c r="AK494" s="53" t="e">
        <f>SUMIFS('[20]WorkDone DATA'!$L:$L,'[20]WorkDone DATA'!$N:$N,BOQ!AK$6,'[20]WorkDone DATA'!$G:$G,BOQ!$B494)*$G494</f>
        <v>#VALUE!</v>
      </c>
      <c r="AL494" s="53" t="e">
        <f>SUMIFS('[20]WorkDone DATA'!$L:$L,'[20]WorkDone DATA'!$N:$N,BOQ!AL$6,'[20]WorkDone DATA'!$G:$G,BOQ!$B494)*$G494</f>
        <v>#VALUE!</v>
      </c>
      <c r="AM494" s="53" t="e">
        <f>SUMIFS('[20]WorkDone DATA'!$L:$L,'[20]WorkDone DATA'!$N:$N,BOQ!AM$6,'[20]WorkDone DATA'!$G:$G,BOQ!$B494)*$G494</f>
        <v>#VALUE!</v>
      </c>
      <c r="AN494" s="53" t="e">
        <f>SUMIFS('[20]WorkDone DATA'!$L:$L,'[20]WorkDone DATA'!$N:$N,BOQ!AN$6,'[20]WorkDone DATA'!$G:$G,BOQ!$B494)*$G494</f>
        <v>#VALUE!</v>
      </c>
      <c r="AO494" s="53" t="e">
        <f>SUMIFS('[20]WorkDone DATA'!$L:$L,'[20]WorkDone DATA'!$N:$N,BOQ!AO$6,'[20]WorkDone DATA'!$G:$G,BOQ!$B494)*$G494</f>
        <v>#VALUE!</v>
      </c>
      <c r="AP494" s="53" t="e">
        <f>SUMIFS('[20]WorkDone DATA'!$L:$L,'[20]WorkDone DATA'!$N:$N,BOQ!AP$6,'[20]WorkDone DATA'!$G:$G,BOQ!$B494)*$G494</f>
        <v>#VALUE!</v>
      </c>
      <c r="AQ494" s="53" t="e">
        <f>SUMIFS('[20]WorkDone DATA'!$L:$L,'[20]WorkDone DATA'!$N:$N,BOQ!AQ$6,'[20]WorkDone DATA'!$G:$G,BOQ!$B494)*$G494</f>
        <v>#VALUE!</v>
      </c>
      <c r="AR494" s="53" t="e">
        <f>SUMIFS('[20]WorkDone DATA'!$L:$L,'[20]WorkDone DATA'!$N:$N,BOQ!AR$6,'[20]WorkDone DATA'!$G:$G,BOQ!$B494)*$G494</f>
        <v>#VALUE!</v>
      </c>
      <c r="AS494" s="53" t="e">
        <f>SUMIFS('[20]WorkDone DATA'!$L:$L,'[20]WorkDone DATA'!$N:$N,BOQ!AS$6,'[20]WorkDone DATA'!$G:$G,BOQ!$B494)*$G494</f>
        <v>#VALUE!</v>
      </c>
      <c r="AT494" s="53" t="e">
        <f>SUMIFS('[20]WorkDone DATA'!$L:$L,'[20]WorkDone DATA'!$N:$N,BOQ!AT$6,'[20]WorkDone DATA'!$G:$G,BOQ!$B494)*$G494</f>
        <v>#VALUE!</v>
      </c>
      <c r="AU494" s="53" t="e">
        <f>SUMIFS('[20]WorkDone DATA'!$L:$L,'[20]WorkDone DATA'!$N:$N,BOQ!AU$6,'[20]WorkDone DATA'!$G:$G,BOQ!$B494)*$G494</f>
        <v>#VALUE!</v>
      </c>
      <c r="AV494" s="53" t="e">
        <f>SUMIFS('[20]WorkDone DATA'!$L:$L,'[20]WorkDone DATA'!$N:$N,BOQ!AV$6,'[20]WorkDone DATA'!$G:$G,BOQ!$B494)*$G494</f>
        <v>#VALUE!</v>
      </c>
      <c r="AW494" s="53" t="e">
        <f>SUMIFS('[20]WorkDone DATA'!$L:$L,'[20]WorkDone DATA'!$N:$N,BOQ!AW$6,'[20]WorkDone DATA'!$G:$G,BOQ!$B494)*$G494</f>
        <v>#VALUE!</v>
      </c>
      <c r="AX494" s="53" t="e">
        <f>SUMIFS('[20]WorkDone DATA'!$L:$L,'[20]WorkDone DATA'!$N:$N,BOQ!AX$6,'[20]WorkDone DATA'!$G:$G,BOQ!$B494)*$G494</f>
        <v>#VALUE!</v>
      </c>
      <c r="AY494" s="53" t="e">
        <f>SUMIFS('[20]WorkDone DATA'!$L:$L,'[20]WorkDone DATA'!$N:$N,BOQ!AY$6,'[20]WorkDone DATA'!$G:$G,BOQ!$B494)*$G494</f>
        <v>#VALUE!</v>
      </c>
      <c r="AZ494" s="53" t="e">
        <f>SUMIFS('[20]WorkDone DATA'!$L:$L,'[20]WorkDone DATA'!$N:$N,BOQ!AZ$6,'[20]WorkDone DATA'!$G:$G,BOQ!$B494)*$G494</f>
        <v>#VALUE!</v>
      </c>
      <c r="BA494" s="53" t="e">
        <f>SUMIFS('[20]WorkDone DATA'!$L:$L,'[20]WorkDone DATA'!$N:$N,BOQ!BA$6,'[20]WorkDone DATA'!$G:$G,BOQ!$B494)*$G494</f>
        <v>#VALUE!</v>
      </c>
      <c r="BB494" s="53" t="e">
        <f>SUMIFS('[20]WorkDone DATA'!$L:$L,'[20]WorkDone DATA'!$N:$N,BOQ!BB$6,'[20]WorkDone DATA'!$G:$G,BOQ!$B494)*$G494</f>
        <v>#VALUE!</v>
      </c>
      <c r="BC494" s="53" t="e">
        <f>SUMIFS('[20]WorkDone DATA'!$L:$L,'[20]WorkDone DATA'!$N:$N,BOQ!BC$6,'[20]WorkDone DATA'!$G:$G,BOQ!$B494)*$G494</f>
        <v>#VALUE!</v>
      </c>
      <c r="BD494" s="53" t="e">
        <f>SUMIFS('[20]WorkDone DATA'!$L:$L,'[20]WorkDone DATA'!$N:$N,BOQ!BD$6,'[20]WorkDone DATA'!$G:$G,BOQ!$B494)*$G494</f>
        <v>#VALUE!</v>
      </c>
      <c r="BE494" s="53" t="e">
        <f>SUMIFS('[20]WorkDone DATA'!$L:$L,'[20]WorkDone DATA'!$N:$N,BOQ!BE$6,'[20]WorkDone DATA'!$G:$G,BOQ!$B494)*$G494</f>
        <v>#VALUE!</v>
      </c>
      <c r="BF494" s="53" t="e">
        <f>SUMIFS('[20]WorkDone DATA'!$L:$L,'[20]WorkDone DATA'!$N:$N,BOQ!BF$6,'[20]WorkDone DATA'!$G:$G,BOQ!$B494)*$G494</f>
        <v>#VALUE!</v>
      </c>
      <c r="BG494" s="53" t="e">
        <f>SUMIFS('[20]WorkDone DATA'!$L:$L,'[20]WorkDone DATA'!$N:$N,BOQ!BG$6,'[20]WorkDone DATA'!$G:$G,BOQ!$B494)*$G494</f>
        <v>#VALUE!</v>
      </c>
      <c r="BH494" s="53" t="e">
        <f>SUMIFS('[20]WorkDone DATA'!$L:$L,'[20]WorkDone DATA'!$N:$N,BOQ!BH$6,'[20]WorkDone DATA'!$G:$G,BOQ!$B494)*$G494</f>
        <v>#VALUE!</v>
      </c>
      <c r="BI494" s="53" t="e">
        <f>SUMIFS('[20]WorkDone DATA'!$L:$L,'[20]WorkDone DATA'!$N:$N,BOQ!BI$6,'[20]WorkDone DATA'!$G:$G,BOQ!$B494)*$G494</f>
        <v>#VALUE!</v>
      </c>
      <c r="BJ494" s="53" t="e">
        <f>SUMIFS('[20]WorkDone DATA'!$L:$L,'[20]WorkDone DATA'!$N:$N,BOQ!BJ$6,'[20]WorkDone DATA'!$G:$G,BOQ!$B494)*$G494</f>
        <v>#VALUE!</v>
      </c>
      <c r="BK494" s="53" t="e">
        <f>SUMIFS('[20]WorkDone DATA'!$L:$L,'[20]WorkDone DATA'!$N:$N,BOQ!BK$6,'[20]WorkDone DATA'!$G:$G,BOQ!$B494)*$G494</f>
        <v>#VALUE!</v>
      </c>
      <c r="BL494" s="53" t="e">
        <f>SUMIFS('[20]WorkDone DATA'!$L:$L,'[20]WorkDone DATA'!$N:$N,BOQ!BL$6,'[20]WorkDone DATA'!$G:$G,BOQ!$B494)*$G494</f>
        <v>#VALUE!</v>
      </c>
      <c r="BM494" s="53" t="e">
        <f>SUMIFS('[20]WorkDone DATA'!$L:$L,'[20]WorkDone DATA'!$N:$N,BOQ!BM$6,'[20]WorkDone DATA'!$G:$G,BOQ!$B494)*$G494</f>
        <v>#VALUE!</v>
      </c>
      <c r="BN494" s="53" t="e">
        <f>SUMIFS('[20]WorkDone DATA'!$L:$L,'[20]WorkDone DATA'!$N:$N,BOQ!BN$6,'[20]WorkDone DATA'!$G:$G,BOQ!$B494)*$G494</f>
        <v>#VALUE!</v>
      </c>
      <c r="BO494" s="53" t="e">
        <f>SUMIFS('[20]WorkDone DATA'!$L:$L,'[20]WorkDone DATA'!$N:$N,BOQ!BO$6,'[20]WorkDone DATA'!$G:$G,BOQ!$B494)*$G494</f>
        <v>#VALUE!</v>
      </c>
      <c r="BP494" s="53" t="e">
        <f>SUMIFS('[20]WorkDone DATA'!$L:$L,'[20]WorkDone DATA'!$N:$N,BOQ!BP$6,'[20]WorkDone DATA'!$G:$G,BOQ!$B494)*$G494</f>
        <v>#VALUE!</v>
      </c>
      <c r="BQ494" s="53" t="e">
        <f>SUMIFS('[20]WorkDone DATA'!$L:$L,'[20]WorkDone DATA'!$N:$N,BOQ!BQ$6,'[20]WorkDone DATA'!$G:$G,BOQ!$B494)*$G494</f>
        <v>#VALUE!</v>
      </c>
      <c r="BR494" s="53" t="e">
        <f>SUMIFS('[20]WorkDone DATA'!$L:$L,'[20]WorkDone DATA'!$N:$N,BOQ!BR$6,'[20]WorkDone DATA'!$G:$G,BOQ!$B494)*$G494</f>
        <v>#VALUE!</v>
      </c>
      <c r="BS494" s="53" t="e">
        <f>SUMIFS('[20]WorkDone DATA'!$L:$L,'[20]WorkDone DATA'!$N:$N,BOQ!BS$6,'[20]WorkDone DATA'!$G:$G,BOQ!$B494)*$G494</f>
        <v>#VALUE!</v>
      </c>
      <c r="BT494" s="53" t="e">
        <f>SUMIFS('[20]WorkDone DATA'!$L:$L,'[20]WorkDone DATA'!$N:$N,BOQ!BT$6,'[20]WorkDone DATA'!$G:$G,BOQ!$B494)*$G494</f>
        <v>#VALUE!</v>
      </c>
      <c r="BU494" s="53" t="e">
        <f>SUMIFS('[20]WorkDone DATA'!$L:$L,'[20]WorkDone DATA'!$N:$N,BOQ!BU$6,'[20]WorkDone DATA'!$G:$G,BOQ!$B494)*$G494</f>
        <v>#VALUE!</v>
      </c>
      <c r="BV494" s="53" t="e">
        <f>SUMIFS('[20]WorkDone DATA'!$L:$L,'[20]WorkDone DATA'!$N:$N,BOQ!BV$6,'[20]WorkDone DATA'!$G:$G,BOQ!$B494)*$G494</f>
        <v>#VALUE!</v>
      </c>
      <c r="BW494" s="53" t="e">
        <f>SUMIFS('[20]WorkDone DATA'!$L:$L,'[20]WorkDone DATA'!$N:$N,BOQ!BW$6,'[20]WorkDone DATA'!$G:$G,BOQ!$B494)*$G494</f>
        <v>#VALUE!</v>
      </c>
      <c r="BX494" s="53" t="e">
        <f>SUMIFS('[20]WorkDone DATA'!$L:$L,'[20]WorkDone DATA'!$N:$N,BOQ!BX$6,'[20]WorkDone DATA'!$G:$G,BOQ!$B494)*$G494</f>
        <v>#VALUE!</v>
      </c>
    </row>
    <row r="495" spans="1:76" ht="15.6" x14ac:dyDescent="0.35">
      <c r="A495" s="1"/>
      <c r="B495" s="42"/>
      <c r="C495" s="80"/>
      <c r="D495" s="58"/>
      <c r="E495" s="51"/>
      <c r="F495" s="45"/>
      <c r="G495" s="52"/>
      <c r="H495" s="53">
        <f t="shared" si="70"/>
        <v>0</v>
      </c>
      <c r="K495" s="214"/>
      <c r="L495" s="220" t="e">
        <f t="shared" si="71"/>
        <v>#VALUE!</v>
      </c>
      <c r="M495" s="221" t="e">
        <f t="shared" si="72"/>
        <v>#VALUE!</v>
      </c>
      <c r="N495" s="219"/>
      <c r="O495" s="214">
        <f t="shared" si="73"/>
        <v>0</v>
      </c>
      <c r="P495" s="215" t="e">
        <f t="shared" si="74"/>
        <v>#VALUE!</v>
      </c>
      <c r="R495" s="217" t="e">
        <f>SUMIFS('[20]WorkDone DATA'!$L:$L,'[20]WorkDone DATA'!$N:$N,BOQ!S$6,'[20]WorkDone DATA'!$G:$G,BOQ!$B495)</f>
        <v>#VALUE!</v>
      </c>
      <c r="S495" s="53" t="e">
        <f t="shared" si="75"/>
        <v>#VALUE!</v>
      </c>
      <c r="T495" s="217" t="e">
        <f>SUMIFS('[20]WorkDone DATA'!$L:$L,'[20]WorkDone DATA'!$N:$N,BOQ!U$6,'[20]WorkDone DATA'!$G:$G,BOQ!$B495)</f>
        <v>#VALUE!</v>
      </c>
      <c r="U495" s="53" t="e">
        <f t="shared" si="76"/>
        <v>#VALUE!</v>
      </c>
      <c r="V495" s="217"/>
      <c r="W495" s="53" t="e">
        <f>SUMIFS('[20]WorkDone DATA'!$L:$L,'[20]WorkDone DATA'!$N:$N,BOQ!W$6,'[20]WorkDone DATA'!$G:$G,BOQ!$B495)*$G495</f>
        <v>#VALUE!</v>
      </c>
      <c r="X495" s="217"/>
      <c r="Y495" s="53" t="e">
        <f>SUMIFS('[20]WorkDone DATA'!$L:$L,'[20]WorkDone DATA'!$N:$N,BOQ!Y$6,'[20]WorkDone DATA'!$G:$G,BOQ!$B495)*$G495</f>
        <v>#VALUE!</v>
      </c>
      <c r="Z495" s="217"/>
      <c r="AA495" s="53" t="e">
        <f>SUMIFS('[20]WorkDone DATA'!$L:$L,'[20]WorkDone DATA'!$N:$N,BOQ!AA$6,'[20]WorkDone DATA'!$G:$G,BOQ!$B495)*$G495</f>
        <v>#VALUE!</v>
      </c>
      <c r="AB495" s="53" t="e">
        <f>SUMIFS('[20]WorkDone DATA'!$L:$L,'[20]WorkDone DATA'!$N:$N,BOQ!AB$6,'[20]WorkDone DATA'!$G:$G,BOQ!$B495)*$G495</f>
        <v>#VALUE!</v>
      </c>
      <c r="AC495" s="53" t="e">
        <f>SUMIFS('[20]WorkDone DATA'!$L:$L,'[20]WorkDone DATA'!$N:$N,BOQ!AC$6,'[20]WorkDone DATA'!$G:$G,BOQ!$B495)*$G495</f>
        <v>#VALUE!</v>
      </c>
      <c r="AD495" s="53" t="e">
        <f>SUMIFS('[20]WorkDone DATA'!$L:$L,'[20]WorkDone DATA'!$N:$N,BOQ!AD$6,'[20]WorkDone DATA'!$G:$G,BOQ!$B495)*$G495</f>
        <v>#VALUE!</v>
      </c>
      <c r="AE495" s="53" t="e">
        <f>SUMIFS('[20]WorkDone DATA'!$L:$L,'[20]WorkDone DATA'!$N:$N,BOQ!AE$6,'[20]WorkDone DATA'!$G:$G,BOQ!$B495)*$G495</f>
        <v>#VALUE!</v>
      </c>
      <c r="AF495" s="53" t="e">
        <f>SUMIFS('[20]WorkDone DATA'!$L:$L,'[20]WorkDone DATA'!$N:$N,BOQ!AF$6,'[20]WorkDone DATA'!$G:$G,BOQ!$B495)*$G495</f>
        <v>#VALUE!</v>
      </c>
      <c r="AG495" s="53" t="e">
        <f>SUMIFS('[20]WorkDone DATA'!$L:$L,'[20]WorkDone DATA'!$N:$N,BOQ!AG$6,'[20]WorkDone DATA'!$G:$G,BOQ!$B495)*$G495</f>
        <v>#VALUE!</v>
      </c>
      <c r="AH495" s="53" t="e">
        <f>SUMIFS('[20]WorkDone DATA'!$L:$L,'[20]WorkDone DATA'!$N:$N,BOQ!AH$6,'[20]WorkDone DATA'!$G:$G,BOQ!$B495)*$G495</f>
        <v>#VALUE!</v>
      </c>
      <c r="AI495" s="53" t="e">
        <f>SUMIFS('[20]WorkDone DATA'!$L:$L,'[20]WorkDone DATA'!$N:$N,BOQ!AI$6,'[20]WorkDone DATA'!$G:$G,BOQ!$B495)*$G495</f>
        <v>#VALUE!</v>
      </c>
      <c r="AJ495" s="53" t="e">
        <f>SUMIFS('[20]WorkDone DATA'!$L:$L,'[20]WorkDone DATA'!$N:$N,BOQ!AJ$6,'[20]WorkDone DATA'!$G:$G,BOQ!$B495)*$G495</f>
        <v>#VALUE!</v>
      </c>
      <c r="AK495" s="53" t="e">
        <f>SUMIFS('[20]WorkDone DATA'!$L:$L,'[20]WorkDone DATA'!$N:$N,BOQ!AK$6,'[20]WorkDone DATA'!$G:$G,BOQ!$B495)*$G495</f>
        <v>#VALUE!</v>
      </c>
      <c r="AL495" s="53" t="e">
        <f>SUMIFS('[20]WorkDone DATA'!$L:$L,'[20]WorkDone DATA'!$N:$N,BOQ!AL$6,'[20]WorkDone DATA'!$G:$G,BOQ!$B495)*$G495</f>
        <v>#VALUE!</v>
      </c>
      <c r="AM495" s="53" t="e">
        <f>SUMIFS('[20]WorkDone DATA'!$L:$L,'[20]WorkDone DATA'!$N:$N,BOQ!AM$6,'[20]WorkDone DATA'!$G:$G,BOQ!$B495)*$G495</f>
        <v>#VALUE!</v>
      </c>
      <c r="AN495" s="53" t="e">
        <f>SUMIFS('[20]WorkDone DATA'!$L:$L,'[20]WorkDone DATA'!$N:$N,BOQ!AN$6,'[20]WorkDone DATA'!$G:$G,BOQ!$B495)*$G495</f>
        <v>#VALUE!</v>
      </c>
      <c r="AO495" s="53" t="e">
        <f>SUMIFS('[20]WorkDone DATA'!$L:$L,'[20]WorkDone DATA'!$N:$N,BOQ!AO$6,'[20]WorkDone DATA'!$G:$G,BOQ!$B495)*$G495</f>
        <v>#VALUE!</v>
      </c>
      <c r="AP495" s="53" t="e">
        <f>SUMIFS('[20]WorkDone DATA'!$L:$L,'[20]WorkDone DATA'!$N:$N,BOQ!AP$6,'[20]WorkDone DATA'!$G:$G,BOQ!$B495)*$G495</f>
        <v>#VALUE!</v>
      </c>
      <c r="AQ495" s="53" t="e">
        <f>SUMIFS('[20]WorkDone DATA'!$L:$L,'[20]WorkDone DATA'!$N:$N,BOQ!AQ$6,'[20]WorkDone DATA'!$G:$G,BOQ!$B495)*$G495</f>
        <v>#VALUE!</v>
      </c>
      <c r="AR495" s="53" t="e">
        <f>SUMIFS('[20]WorkDone DATA'!$L:$L,'[20]WorkDone DATA'!$N:$N,BOQ!AR$6,'[20]WorkDone DATA'!$G:$G,BOQ!$B495)*$G495</f>
        <v>#VALUE!</v>
      </c>
      <c r="AS495" s="53" t="e">
        <f>SUMIFS('[20]WorkDone DATA'!$L:$L,'[20]WorkDone DATA'!$N:$N,BOQ!AS$6,'[20]WorkDone DATA'!$G:$G,BOQ!$B495)*$G495</f>
        <v>#VALUE!</v>
      </c>
      <c r="AT495" s="53" t="e">
        <f>SUMIFS('[20]WorkDone DATA'!$L:$L,'[20]WorkDone DATA'!$N:$N,BOQ!AT$6,'[20]WorkDone DATA'!$G:$G,BOQ!$B495)*$G495</f>
        <v>#VALUE!</v>
      </c>
      <c r="AU495" s="53" t="e">
        <f>SUMIFS('[20]WorkDone DATA'!$L:$L,'[20]WorkDone DATA'!$N:$N,BOQ!AU$6,'[20]WorkDone DATA'!$G:$G,BOQ!$B495)*$G495</f>
        <v>#VALUE!</v>
      </c>
      <c r="AV495" s="53" t="e">
        <f>SUMIFS('[20]WorkDone DATA'!$L:$L,'[20]WorkDone DATA'!$N:$N,BOQ!AV$6,'[20]WorkDone DATA'!$G:$G,BOQ!$B495)*$G495</f>
        <v>#VALUE!</v>
      </c>
      <c r="AW495" s="53" t="e">
        <f>SUMIFS('[20]WorkDone DATA'!$L:$L,'[20]WorkDone DATA'!$N:$N,BOQ!AW$6,'[20]WorkDone DATA'!$G:$G,BOQ!$B495)*$G495</f>
        <v>#VALUE!</v>
      </c>
      <c r="AX495" s="53" t="e">
        <f>SUMIFS('[20]WorkDone DATA'!$L:$L,'[20]WorkDone DATA'!$N:$N,BOQ!AX$6,'[20]WorkDone DATA'!$G:$G,BOQ!$B495)*$G495</f>
        <v>#VALUE!</v>
      </c>
      <c r="AY495" s="53" t="e">
        <f>SUMIFS('[20]WorkDone DATA'!$L:$L,'[20]WorkDone DATA'!$N:$N,BOQ!AY$6,'[20]WorkDone DATA'!$G:$G,BOQ!$B495)*$G495</f>
        <v>#VALUE!</v>
      </c>
      <c r="AZ495" s="53" t="e">
        <f>SUMIFS('[20]WorkDone DATA'!$L:$L,'[20]WorkDone DATA'!$N:$N,BOQ!AZ$6,'[20]WorkDone DATA'!$G:$G,BOQ!$B495)*$G495</f>
        <v>#VALUE!</v>
      </c>
      <c r="BA495" s="53" t="e">
        <f>SUMIFS('[20]WorkDone DATA'!$L:$L,'[20]WorkDone DATA'!$N:$N,BOQ!BA$6,'[20]WorkDone DATA'!$G:$G,BOQ!$B495)*$G495</f>
        <v>#VALUE!</v>
      </c>
      <c r="BB495" s="53" t="e">
        <f>SUMIFS('[20]WorkDone DATA'!$L:$L,'[20]WorkDone DATA'!$N:$N,BOQ!BB$6,'[20]WorkDone DATA'!$G:$G,BOQ!$B495)*$G495</f>
        <v>#VALUE!</v>
      </c>
      <c r="BC495" s="53" t="e">
        <f>SUMIFS('[20]WorkDone DATA'!$L:$L,'[20]WorkDone DATA'!$N:$N,BOQ!BC$6,'[20]WorkDone DATA'!$G:$G,BOQ!$B495)*$G495</f>
        <v>#VALUE!</v>
      </c>
      <c r="BD495" s="53" t="e">
        <f>SUMIFS('[20]WorkDone DATA'!$L:$L,'[20]WorkDone DATA'!$N:$N,BOQ!BD$6,'[20]WorkDone DATA'!$G:$G,BOQ!$B495)*$G495</f>
        <v>#VALUE!</v>
      </c>
      <c r="BE495" s="53" t="e">
        <f>SUMIFS('[20]WorkDone DATA'!$L:$L,'[20]WorkDone DATA'!$N:$N,BOQ!BE$6,'[20]WorkDone DATA'!$G:$G,BOQ!$B495)*$G495</f>
        <v>#VALUE!</v>
      </c>
      <c r="BF495" s="53" t="e">
        <f>SUMIFS('[20]WorkDone DATA'!$L:$L,'[20]WorkDone DATA'!$N:$N,BOQ!BF$6,'[20]WorkDone DATA'!$G:$G,BOQ!$B495)*$G495</f>
        <v>#VALUE!</v>
      </c>
      <c r="BG495" s="53" t="e">
        <f>SUMIFS('[20]WorkDone DATA'!$L:$L,'[20]WorkDone DATA'!$N:$N,BOQ!BG$6,'[20]WorkDone DATA'!$G:$G,BOQ!$B495)*$G495</f>
        <v>#VALUE!</v>
      </c>
      <c r="BH495" s="53" t="e">
        <f>SUMIFS('[20]WorkDone DATA'!$L:$L,'[20]WorkDone DATA'!$N:$N,BOQ!BH$6,'[20]WorkDone DATA'!$G:$G,BOQ!$B495)*$G495</f>
        <v>#VALUE!</v>
      </c>
      <c r="BI495" s="53" t="e">
        <f>SUMIFS('[20]WorkDone DATA'!$L:$L,'[20]WorkDone DATA'!$N:$N,BOQ!BI$6,'[20]WorkDone DATA'!$G:$G,BOQ!$B495)*$G495</f>
        <v>#VALUE!</v>
      </c>
      <c r="BJ495" s="53" t="e">
        <f>SUMIFS('[20]WorkDone DATA'!$L:$L,'[20]WorkDone DATA'!$N:$N,BOQ!BJ$6,'[20]WorkDone DATA'!$G:$G,BOQ!$B495)*$G495</f>
        <v>#VALUE!</v>
      </c>
      <c r="BK495" s="53" t="e">
        <f>SUMIFS('[20]WorkDone DATA'!$L:$L,'[20]WorkDone DATA'!$N:$N,BOQ!BK$6,'[20]WorkDone DATA'!$G:$G,BOQ!$B495)*$G495</f>
        <v>#VALUE!</v>
      </c>
      <c r="BL495" s="53" t="e">
        <f>SUMIFS('[20]WorkDone DATA'!$L:$L,'[20]WorkDone DATA'!$N:$N,BOQ!BL$6,'[20]WorkDone DATA'!$G:$G,BOQ!$B495)*$G495</f>
        <v>#VALUE!</v>
      </c>
      <c r="BM495" s="53" t="e">
        <f>SUMIFS('[20]WorkDone DATA'!$L:$L,'[20]WorkDone DATA'!$N:$N,BOQ!BM$6,'[20]WorkDone DATA'!$G:$G,BOQ!$B495)*$G495</f>
        <v>#VALUE!</v>
      </c>
      <c r="BN495" s="53" t="e">
        <f>SUMIFS('[20]WorkDone DATA'!$L:$L,'[20]WorkDone DATA'!$N:$N,BOQ!BN$6,'[20]WorkDone DATA'!$G:$G,BOQ!$B495)*$G495</f>
        <v>#VALUE!</v>
      </c>
      <c r="BO495" s="53" t="e">
        <f>SUMIFS('[20]WorkDone DATA'!$L:$L,'[20]WorkDone DATA'!$N:$N,BOQ!BO$6,'[20]WorkDone DATA'!$G:$G,BOQ!$B495)*$G495</f>
        <v>#VALUE!</v>
      </c>
      <c r="BP495" s="53" t="e">
        <f>SUMIFS('[20]WorkDone DATA'!$L:$L,'[20]WorkDone DATA'!$N:$N,BOQ!BP$6,'[20]WorkDone DATA'!$G:$G,BOQ!$B495)*$G495</f>
        <v>#VALUE!</v>
      </c>
      <c r="BQ495" s="53" t="e">
        <f>SUMIFS('[20]WorkDone DATA'!$L:$L,'[20]WorkDone DATA'!$N:$N,BOQ!BQ$6,'[20]WorkDone DATA'!$G:$G,BOQ!$B495)*$G495</f>
        <v>#VALUE!</v>
      </c>
      <c r="BR495" s="53" t="e">
        <f>SUMIFS('[20]WorkDone DATA'!$L:$L,'[20]WorkDone DATA'!$N:$N,BOQ!BR$6,'[20]WorkDone DATA'!$G:$G,BOQ!$B495)*$G495</f>
        <v>#VALUE!</v>
      </c>
      <c r="BS495" s="53" t="e">
        <f>SUMIFS('[20]WorkDone DATA'!$L:$L,'[20]WorkDone DATA'!$N:$N,BOQ!BS$6,'[20]WorkDone DATA'!$G:$G,BOQ!$B495)*$G495</f>
        <v>#VALUE!</v>
      </c>
      <c r="BT495" s="53" t="e">
        <f>SUMIFS('[20]WorkDone DATA'!$L:$L,'[20]WorkDone DATA'!$N:$N,BOQ!BT$6,'[20]WorkDone DATA'!$G:$G,BOQ!$B495)*$G495</f>
        <v>#VALUE!</v>
      </c>
      <c r="BU495" s="53" t="e">
        <f>SUMIFS('[20]WorkDone DATA'!$L:$L,'[20]WorkDone DATA'!$N:$N,BOQ!BU$6,'[20]WorkDone DATA'!$G:$G,BOQ!$B495)*$G495</f>
        <v>#VALUE!</v>
      </c>
      <c r="BV495" s="53" t="e">
        <f>SUMIFS('[20]WorkDone DATA'!$L:$L,'[20]WorkDone DATA'!$N:$N,BOQ!BV$6,'[20]WorkDone DATA'!$G:$G,BOQ!$B495)*$G495</f>
        <v>#VALUE!</v>
      </c>
      <c r="BW495" s="53" t="e">
        <f>SUMIFS('[20]WorkDone DATA'!$L:$L,'[20]WorkDone DATA'!$N:$N,BOQ!BW$6,'[20]WorkDone DATA'!$G:$G,BOQ!$B495)*$G495</f>
        <v>#VALUE!</v>
      </c>
      <c r="BX495" s="53" t="e">
        <f>SUMIFS('[20]WorkDone DATA'!$L:$L,'[20]WorkDone DATA'!$N:$N,BOQ!BX$6,'[20]WorkDone DATA'!$G:$G,BOQ!$B495)*$G495</f>
        <v>#VALUE!</v>
      </c>
    </row>
    <row r="496" spans="1:76" ht="15.6" x14ac:dyDescent="0.35">
      <c r="A496" s="1"/>
      <c r="B496" s="42"/>
      <c r="C496" s="65"/>
      <c r="D496" s="58"/>
      <c r="E496" s="65"/>
      <c r="F496" s="45"/>
      <c r="G496" s="52"/>
      <c r="H496" s="53">
        <f t="shared" si="70"/>
        <v>0</v>
      </c>
      <c r="K496" s="214"/>
      <c r="L496" s="220" t="e">
        <f t="shared" si="71"/>
        <v>#VALUE!</v>
      </c>
      <c r="M496" s="221" t="e">
        <f t="shared" si="72"/>
        <v>#VALUE!</v>
      </c>
      <c r="N496" s="219"/>
      <c r="O496" s="214">
        <f t="shared" si="73"/>
        <v>0</v>
      </c>
      <c r="P496" s="215" t="e">
        <f t="shared" si="74"/>
        <v>#VALUE!</v>
      </c>
      <c r="R496" s="217" t="e">
        <f>SUMIFS('[20]WorkDone DATA'!$L:$L,'[20]WorkDone DATA'!$N:$N,BOQ!S$6,'[20]WorkDone DATA'!$G:$G,BOQ!$B496)</f>
        <v>#VALUE!</v>
      </c>
      <c r="S496" s="53" t="e">
        <f t="shared" si="75"/>
        <v>#VALUE!</v>
      </c>
      <c r="T496" s="217" t="e">
        <f>SUMIFS('[20]WorkDone DATA'!$L:$L,'[20]WorkDone DATA'!$N:$N,BOQ!U$6,'[20]WorkDone DATA'!$G:$G,BOQ!$B496)</f>
        <v>#VALUE!</v>
      </c>
      <c r="U496" s="53" t="e">
        <f t="shared" si="76"/>
        <v>#VALUE!</v>
      </c>
      <c r="V496" s="217"/>
      <c r="W496" s="53" t="e">
        <f>SUMIFS('[20]WorkDone DATA'!$L:$L,'[20]WorkDone DATA'!$N:$N,BOQ!W$6,'[20]WorkDone DATA'!$G:$G,BOQ!$B496)*$G496</f>
        <v>#VALUE!</v>
      </c>
      <c r="X496" s="217"/>
      <c r="Y496" s="53" t="e">
        <f>SUMIFS('[20]WorkDone DATA'!$L:$L,'[20]WorkDone DATA'!$N:$N,BOQ!Y$6,'[20]WorkDone DATA'!$G:$G,BOQ!$B496)*$G496</f>
        <v>#VALUE!</v>
      </c>
      <c r="Z496" s="217"/>
      <c r="AA496" s="53" t="e">
        <f>SUMIFS('[20]WorkDone DATA'!$L:$L,'[20]WorkDone DATA'!$N:$N,BOQ!AA$6,'[20]WorkDone DATA'!$G:$G,BOQ!$B496)*$G496</f>
        <v>#VALUE!</v>
      </c>
      <c r="AB496" s="53" t="e">
        <f>SUMIFS('[20]WorkDone DATA'!$L:$L,'[20]WorkDone DATA'!$N:$N,BOQ!AB$6,'[20]WorkDone DATA'!$G:$G,BOQ!$B496)*$G496</f>
        <v>#VALUE!</v>
      </c>
      <c r="AC496" s="53" t="e">
        <f>SUMIFS('[20]WorkDone DATA'!$L:$L,'[20]WorkDone DATA'!$N:$N,BOQ!AC$6,'[20]WorkDone DATA'!$G:$G,BOQ!$B496)*$G496</f>
        <v>#VALUE!</v>
      </c>
      <c r="AD496" s="53" t="e">
        <f>SUMIFS('[20]WorkDone DATA'!$L:$L,'[20]WorkDone DATA'!$N:$N,BOQ!AD$6,'[20]WorkDone DATA'!$G:$G,BOQ!$B496)*$G496</f>
        <v>#VALUE!</v>
      </c>
      <c r="AE496" s="53" t="e">
        <f>SUMIFS('[20]WorkDone DATA'!$L:$L,'[20]WorkDone DATA'!$N:$N,BOQ!AE$6,'[20]WorkDone DATA'!$G:$G,BOQ!$B496)*$G496</f>
        <v>#VALUE!</v>
      </c>
      <c r="AF496" s="53" t="e">
        <f>SUMIFS('[20]WorkDone DATA'!$L:$L,'[20]WorkDone DATA'!$N:$N,BOQ!AF$6,'[20]WorkDone DATA'!$G:$G,BOQ!$B496)*$G496</f>
        <v>#VALUE!</v>
      </c>
      <c r="AG496" s="53" t="e">
        <f>SUMIFS('[20]WorkDone DATA'!$L:$L,'[20]WorkDone DATA'!$N:$N,BOQ!AG$6,'[20]WorkDone DATA'!$G:$G,BOQ!$B496)*$G496</f>
        <v>#VALUE!</v>
      </c>
      <c r="AH496" s="53" t="e">
        <f>SUMIFS('[20]WorkDone DATA'!$L:$L,'[20]WorkDone DATA'!$N:$N,BOQ!AH$6,'[20]WorkDone DATA'!$G:$G,BOQ!$B496)*$G496</f>
        <v>#VALUE!</v>
      </c>
      <c r="AI496" s="53" t="e">
        <f>SUMIFS('[20]WorkDone DATA'!$L:$L,'[20]WorkDone DATA'!$N:$N,BOQ!AI$6,'[20]WorkDone DATA'!$G:$G,BOQ!$B496)*$G496</f>
        <v>#VALUE!</v>
      </c>
      <c r="AJ496" s="53" t="e">
        <f>SUMIFS('[20]WorkDone DATA'!$L:$L,'[20]WorkDone DATA'!$N:$N,BOQ!AJ$6,'[20]WorkDone DATA'!$G:$G,BOQ!$B496)*$G496</f>
        <v>#VALUE!</v>
      </c>
      <c r="AK496" s="53" t="e">
        <f>SUMIFS('[20]WorkDone DATA'!$L:$L,'[20]WorkDone DATA'!$N:$N,BOQ!AK$6,'[20]WorkDone DATA'!$G:$G,BOQ!$B496)*$G496</f>
        <v>#VALUE!</v>
      </c>
      <c r="AL496" s="53" t="e">
        <f>SUMIFS('[20]WorkDone DATA'!$L:$L,'[20]WorkDone DATA'!$N:$N,BOQ!AL$6,'[20]WorkDone DATA'!$G:$G,BOQ!$B496)*$G496</f>
        <v>#VALUE!</v>
      </c>
      <c r="AM496" s="53" t="e">
        <f>SUMIFS('[20]WorkDone DATA'!$L:$L,'[20]WorkDone DATA'!$N:$N,BOQ!AM$6,'[20]WorkDone DATA'!$G:$G,BOQ!$B496)*$G496</f>
        <v>#VALUE!</v>
      </c>
      <c r="AN496" s="53" t="e">
        <f>SUMIFS('[20]WorkDone DATA'!$L:$L,'[20]WorkDone DATA'!$N:$N,BOQ!AN$6,'[20]WorkDone DATA'!$G:$G,BOQ!$B496)*$G496</f>
        <v>#VALUE!</v>
      </c>
      <c r="AO496" s="53" t="e">
        <f>SUMIFS('[20]WorkDone DATA'!$L:$L,'[20]WorkDone DATA'!$N:$N,BOQ!AO$6,'[20]WorkDone DATA'!$G:$G,BOQ!$B496)*$G496</f>
        <v>#VALUE!</v>
      </c>
      <c r="AP496" s="53" t="e">
        <f>SUMIFS('[20]WorkDone DATA'!$L:$L,'[20]WorkDone DATA'!$N:$N,BOQ!AP$6,'[20]WorkDone DATA'!$G:$G,BOQ!$B496)*$G496</f>
        <v>#VALUE!</v>
      </c>
      <c r="AQ496" s="53" t="e">
        <f>SUMIFS('[20]WorkDone DATA'!$L:$L,'[20]WorkDone DATA'!$N:$N,BOQ!AQ$6,'[20]WorkDone DATA'!$G:$G,BOQ!$B496)*$G496</f>
        <v>#VALUE!</v>
      </c>
      <c r="AR496" s="53" t="e">
        <f>SUMIFS('[20]WorkDone DATA'!$L:$L,'[20]WorkDone DATA'!$N:$N,BOQ!AR$6,'[20]WorkDone DATA'!$G:$G,BOQ!$B496)*$G496</f>
        <v>#VALUE!</v>
      </c>
      <c r="AS496" s="53" t="e">
        <f>SUMIFS('[20]WorkDone DATA'!$L:$L,'[20]WorkDone DATA'!$N:$N,BOQ!AS$6,'[20]WorkDone DATA'!$G:$G,BOQ!$B496)*$G496</f>
        <v>#VALUE!</v>
      </c>
      <c r="AT496" s="53" t="e">
        <f>SUMIFS('[20]WorkDone DATA'!$L:$L,'[20]WorkDone DATA'!$N:$N,BOQ!AT$6,'[20]WorkDone DATA'!$G:$G,BOQ!$B496)*$G496</f>
        <v>#VALUE!</v>
      </c>
      <c r="AU496" s="53" t="e">
        <f>SUMIFS('[20]WorkDone DATA'!$L:$L,'[20]WorkDone DATA'!$N:$N,BOQ!AU$6,'[20]WorkDone DATA'!$G:$G,BOQ!$B496)*$G496</f>
        <v>#VALUE!</v>
      </c>
      <c r="AV496" s="53" t="e">
        <f>SUMIFS('[20]WorkDone DATA'!$L:$L,'[20]WorkDone DATA'!$N:$N,BOQ!AV$6,'[20]WorkDone DATA'!$G:$G,BOQ!$B496)*$G496</f>
        <v>#VALUE!</v>
      </c>
      <c r="AW496" s="53" t="e">
        <f>SUMIFS('[20]WorkDone DATA'!$L:$L,'[20]WorkDone DATA'!$N:$N,BOQ!AW$6,'[20]WorkDone DATA'!$G:$G,BOQ!$B496)*$G496</f>
        <v>#VALUE!</v>
      </c>
      <c r="AX496" s="53" t="e">
        <f>SUMIFS('[20]WorkDone DATA'!$L:$L,'[20]WorkDone DATA'!$N:$N,BOQ!AX$6,'[20]WorkDone DATA'!$G:$G,BOQ!$B496)*$G496</f>
        <v>#VALUE!</v>
      </c>
      <c r="AY496" s="53" t="e">
        <f>SUMIFS('[20]WorkDone DATA'!$L:$L,'[20]WorkDone DATA'!$N:$N,BOQ!AY$6,'[20]WorkDone DATA'!$G:$G,BOQ!$B496)*$G496</f>
        <v>#VALUE!</v>
      </c>
      <c r="AZ496" s="53" t="e">
        <f>SUMIFS('[20]WorkDone DATA'!$L:$L,'[20]WorkDone DATA'!$N:$N,BOQ!AZ$6,'[20]WorkDone DATA'!$G:$G,BOQ!$B496)*$G496</f>
        <v>#VALUE!</v>
      </c>
      <c r="BA496" s="53" t="e">
        <f>SUMIFS('[20]WorkDone DATA'!$L:$L,'[20]WorkDone DATA'!$N:$N,BOQ!BA$6,'[20]WorkDone DATA'!$G:$G,BOQ!$B496)*$G496</f>
        <v>#VALUE!</v>
      </c>
      <c r="BB496" s="53" t="e">
        <f>SUMIFS('[20]WorkDone DATA'!$L:$L,'[20]WorkDone DATA'!$N:$N,BOQ!BB$6,'[20]WorkDone DATA'!$G:$G,BOQ!$B496)*$G496</f>
        <v>#VALUE!</v>
      </c>
      <c r="BC496" s="53" t="e">
        <f>SUMIFS('[20]WorkDone DATA'!$L:$L,'[20]WorkDone DATA'!$N:$N,BOQ!BC$6,'[20]WorkDone DATA'!$G:$G,BOQ!$B496)*$G496</f>
        <v>#VALUE!</v>
      </c>
      <c r="BD496" s="53" t="e">
        <f>SUMIFS('[20]WorkDone DATA'!$L:$L,'[20]WorkDone DATA'!$N:$N,BOQ!BD$6,'[20]WorkDone DATA'!$G:$G,BOQ!$B496)*$G496</f>
        <v>#VALUE!</v>
      </c>
      <c r="BE496" s="53" t="e">
        <f>SUMIFS('[20]WorkDone DATA'!$L:$L,'[20]WorkDone DATA'!$N:$N,BOQ!BE$6,'[20]WorkDone DATA'!$G:$G,BOQ!$B496)*$G496</f>
        <v>#VALUE!</v>
      </c>
      <c r="BF496" s="53" t="e">
        <f>SUMIFS('[20]WorkDone DATA'!$L:$L,'[20]WorkDone DATA'!$N:$N,BOQ!BF$6,'[20]WorkDone DATA'!$G:$G,BOQ!$B496)*$G496</f>
        <v>#VALUE!</v>
      </c>
      <c r="BG496" s="53" t="e">
        <f>SUMIFS('[20]WorkDone DATA'!$L:$L,'[20]WorkDone DATA'!$N:$N,BOQ!BG$6,'[20]WorkDone DATA'!$G:$G,BOQ!$B496)*$G496</f>
        <v>#VALUE!</v>
      </c>
      <c r="BH496" s="53" t="e">
        <f>SUMIFS('[20]WorkDone DATA'!$L:$L,'[20]WorkDone DATA'!$N:$N,BOQ!BH$6,'[20]WorkDone DATA'!$G:$G,BOQ!$B496)*$G496</f>
        <v>#VALUE!</v>
      </c>
      <c r="BI496" s="53" t="e">
        <f>SUMIFS('[20]WorkDone DATA'!$L:$L,'[20]WorkDone DATA'!$N:$N,BOQ!BI$6,'[20]WorkDone DATA'!$G:$G,BOQ!$B496)*$G496</f>
        <v>#VALUE!</v>
      </c>
      <c r="BJ496" s="53" t="e">
        <f>SUMIFS('[20]WorkDone DATA'!$L:$L,'[20]WorkDone DATA'!$N:$N,BOQ!BJ$6,'[20]WorkDone DATA'!$G:$G,BOQ!$B496)*$G496</f>
        <v>#VALUE!</v>
      </c>
      <c r="BK496" s="53" t="e">
        <f>SUMIFS('[20]WorkDone DATA'!$L:$L,'[20]WorkDone DATA'!$N:$N,BOQ!BK$6,'[20]WorkDone DATA'!$G:$G,BOQ!$B496)*$G496</f>
        <v>#VALUE!</v>
      </c>
      <c r="BL496" s="53" t="e">
        <f>SUMIFS('[20]WorkDone DATA'!$L:$L,'[20]WorkDone DATA'!$N:$N,BOQ!BL$6,'[20]WorkDone DATA'!$G:$G,BOQ!$B496)*$G496</f>
        <v>#VALUE!</v>
      </c>
      <c r="BM496" s="53" t="e">
        <f>SUMIFS('[20]WorkDone DATA'!$L:$L,'[20]WorkDone DATA'!$N:$N,BOQ!BM$6,'[20]WorkDone DATA'!$G:$G,BOQ!$B496)*$G496</f>
        <v>#VALUE!</v>
      </c>
      <c r="BN496" s="53" t="e">
        <f>SUMIFS('[20]WorkDone DATA'!$L:$L,'[20]WorkDone DATA'!$N:$N,BOQ!BN$6,'[20]WorkDone DATA'!$G:$G,BOQ!$B496)*$G496</f>
        <v>#VALUE!</v>
      </c>
      <c r="BO496" s="53" t="e">
        <f>SUMIFS('[20]WorkDone DATA'!$L:$L,'[20]WorkDone DATA'!$N:$N,BOQ!BO$6,'[20]WorkDone DATA'!$G:$G,BOQ!$B496)*$G496</f>
        <v>#VALUE!</v>
      </c>
      <c r="BP496" s="53" t="e">
        <f>SUMIFS('[20]WorkDone DATA'!$L:$L,'[20]WorkDone DATA'!$N:$N,BOQ!BP$6,'[20]WorkDone DATA'!$G:$G,BOQ!$B496)*$G496</f>
        <v>#VALUE!</v>
      </c>
      <c r="BQ496" s="53" t="e">
        <f>SUMIFS('[20]WorkDone DATA'!$L:$L,'[20]WorkDone DATA'!$N:$N,BOQ!BQ$6,'[20]WorkDone DATA'!$G:$G,BOQ!$B496)*$G496</f>
        <v>#VALUE!</v>
      </c>
      <c r="BR496" s="53" t="e">
        <f>SUMIFS('[20]WorkDone DATA'!$L:$L,'[20]WorkDone DATA'!$N:$N,BOQ!BR$6,'[20]WorkDone DATA'!$G:$G,BOQ!$B496)*$G496</f>
        <v>#VALUE!</v>
      </c>
      <c r="BS496" s="53" t="e">
        <f>SUMIFS('[20]WorkDone DATA'!$L:$L,'[20]WorkDone DATA'!$N:$N,BOQ!BS$6,'[20]WorkDone DATA'!$G:$G,BOQ!$B496)*$G496</f>
        <v>#VALUE!</v>
      </c>
      <c r="BT496" s="53" t="e">
        <f>SUMIFS('[20]WorkDone DATA'!$L:$L,'[20]WorkDone DATA'!$N:$N,BOQ!BT$6,'[20]WorkDone DATA'!$G:$G,BOQ!$B496)*$G496</f>
        <v>#VALUE!</v>
      </c>
      <c r="BU496" s="53" t="e">
        <f>SUMIFS('[20]WorkDone DATA'!$L:$L,'[20]WorkDone DATA'!$N:$N,BOQ!BU$6,'[20]WorkDone DATA'!$G:$G,BOQ!$B496)*$G496</f>
        <v>#VALUE!</v>
      </c>
      <c r="BV496" s="53" t="e">
        <f>SUMIFS('[20]WorkDone DATA'!$L:$L,'[20]WorkDone DATA'!$N:$N,BOQ!BV$6,'[20]WorkDone DATA'!$G:$G,BOQ!$B496)*$G496</f>
        <v>#VALUE!</v>
      </c>
      <c r="BW496" s="53" t="e">
        <f>SUMIFS('[20]WorkDone DATA'!$L:$L,'[20]WorkDone DATA'!$N:$N,BOQ!BW$6,'[20]WorkDone DATA'!$G:$G,BOQ!$B496)*$G496</f>
        <v>#VALUE!</v>
      </c>
      <c r="BX496" s="53" t="e">
        <f>SUMIFS('[20]WorkDone DATA'!$L:$L,'[20]WorkDone DATA'!$N:$N,BOQ!BX$6,'[20]WorkDone DATA'!$G:$G,BOQ!$B496)*$G496</f>
        <v>#VALUE!</v>
      </c>
    </row>
    <row r="497" spans="1:76" ht="15.6" x14ac:dyDescent="0.35">
      <c r="A497" s="1"/>
      <c r="B497" s="42"/>
      <c r="C497" s="162" t="s">
        <v>209</v>
      </c>
      <c r="D497" s="58"/>
      <c r="E497" s="65"/>
      <c r="F497" s="45"/>
      <c r="G497" s="52"/>
      <c r="H497" s="53">
        <f t="shared" si="70"/>
        <v>0</v>
      </c>
      <c r="K497" s="214"/>
      <c r="L497" s="220" t="e">
        <f t="shared" si="71"/>
        <v>#VALUE!</v>
      </c>
      <c r="M497" s="221" t="e">
        <f t="shared" si="72"/>
        <v>#VALUE!</v>
      </c>
      <c r="N497" s="219"/>
      <c r="O497" s="214">
        <f t="shared" si="73"/>
        <v>0</v>
      </c>
      <c r="P497" s="215" t="e">
        <f t="shared" si="74"/>
        <v>#VALUE!</v>
      </c>
      <c r="R497" s="217" t="e">
        <f>SUMIFS('[20]WorkDone DATA'!$L:$L,'[20]WorkDone DATA'!$N:$N,BOQ!S$6,'[20]WorkDone DATA'!$G:$G,BOQ!$B497)</f>
        <v>#VALUE!</v>
      </c>
      <c r="S497" s="53" t="e">
        <f t="shared" si="75"/>
        <v>#VALUE!</v>
      </c>
      <c r="T497" s="217" t="e">
        <f>SUMIFS('[20]WorkDone DATA'!$L:$L,'[20]WorkDone DATA'!$N:$N,BOQ!U$6,'[20]WorkDone DATA'!$G:$G,BOQ!$B497)</f>
        <v>#VALUE!</v>
      </c>
      <c r="U497" s="53" t="e">
        <f t="shared" si="76"/>
        <v>#VALUE!</v>
      </c>
      <c r="V497" s="217"/>
      <c r="W497" s="53" t="e">
        <f>SUMIFS('[20]WorkDone DATA'!$L:$L,'[20]WorkDone DATA'!$N:$N,BOQ!W$6,'[20]WorkDone DATA'!$G:$G,BOQ!$B497)*$G497</f>
        <v>#VALUE!</v>
      </c>
      <c r="X497" s="217"/>
      <c r="Y497" s="53" t="e">
        <f>SUMIFS('[20]WorkDone DATA'!$L:$L,'[20]WorkDone DATA'!$N:$N,BOQ!Y$6,'[20]WorkDone DATA'!$G:$G,BOQ!$B497)*$G497</f>
        <v>#VALUE!</v>
      </c>
      <c r="Z497" s="217"/>
      <c r="AA497" s="53" t="e">
        <f>SUMIFS('[20]WorkDone DATA'!$L:$L,'[20]WorkDone DATA'!$N:$N,BOQ!AA$6,'[20]WorkDone DATA'!$G:$G,BOQ!$B497)*$G497</f>
        <v>#VALUE!</v>
      </c>
      <c r="AB497" s="53" t="e">
        <f>SUMIFS('[20]WorkDone DATA'!$L:$L,'[20]WorkDone DATA'!$N:$N,BOQ!AB$6,'[20]WorkDone DATA'!$G:$G,BOQ!$B497)*$G497</f>
        <v>#VALUE!</v>
      </c>
      <c r="AC497" s="53" t="e">
        <f>SUMIFS('[20]WorkDone DATA'!$L:$L,'[20]WorkDone DATA'!$N:$N,BOQ!AC$6,'[20]WorkDone DATA'!$G:$G,BOQ!$B497)*$G497</f>
        <v>#VALUE!</v>
      </c>
      <c r="AD497" s="53" t="e">
        <f>SUMIFS('[20]WorkDone DATA'!$L:$L,'[20]WorkDone DATA'!$N:$N,BOQ!AD$6,'[20]WorkDone DATA'!$G:$G,BOQ!$B497)*$G497</f>
        <v>#VALUE!</v>
      </c>
      <c r="AE497" s="53" t="e">
        <f>SUMIFS('[20]WorkDone DATA'!$L:$L,'[20]WorkDone DATA'!$N:$N,BOQ!AE$6,'[20]WorkDone DATA'!$G:$G,BOQ!$B497)*$G497</f>
        <v>#VALUE!</v>
      </c>
      <c r="AF497" s="53" t="e">
        <f>SUMIFS('[20]WorkDone DATA'!$L:$L,'[20]WorkDone DATA'!$N:$N,BOQ!AF$6,'[20]WorkDone DATA'!$G:$G,BOQ!$B497)*$G497</f>
        <v>#VALUE!</v>
      </c>
      <c r="AG497" s="53" t="e">
        <f>SUMIFS('[20]WorkDone DATA'!$L:$L,'[20]WorkDone DATA'!$N:$N,BOQ!AG$6,'[20]WorkDone DATA'!$G:$G,BOQ!$B497)*$G497</f>
        <v>#VALUE!</v>
      </c>
      <c r="AH497" s="53" t="e">
        <f>SUMIFS('[20]WorkDone DATA'!$L:$L,'[20]WorkDone DATA'!$N:$N,BOQ!AH$6,'[20]WorkDone DATA'!$G:$G,BOQ!$B497)*$G497</f>
        <v>#VALUE!</v>
      </c>
      <c r="AI497" s="53" t="e">
        <f>SUMIFS('[20]WorkDone DATA'!$L:$L,'[20]WorkDone DATA'!$N:$N,BOQ!AI$6,'[20]WorkDone DATA'!$G:$G,BOQ!$B497)*$G497</f>
        <v>#VALUE!</v>
      </c>
      <c r="AJ497" s="53" t="e">
        <f>SUMIFS('[20]WorkDone DATA'!$L:$L,'[20]WorkDone DATA'!$N:$N,BOQ!AJ$6,'[20]WorkDone DATA'!$G:$G,BOQ!$B497)*$G497</f>
        <v>#VALUE!</v>
      </c>
      <c r="AK497" s="53" t="e">
        <f>SUMIFS('[20]WorkDone DATA'!$L:$L,'[20]WorkDone DATA'!$N:$N,BOQ!AK$6,'[20]WorkDone DATA'!$G:$G,BOQ!$B497)*$G497</f>
        <v>#VALUE!</v>
      </c>
      <c r="AL497" s="53" t="e">
        <f>SUMIFS('[20]WorkDone DATA'!$L:$L,'[20]WorkDone DATA'!$N:$N,BOQ!AL$6,'[20]WorkDone DATA'!$G:$G,BOQ!$B497)*$G497</f>
        <v>#VALUE!</v>
      </c>
      <c r="AM497" s="53" t="e">
        <f>SUMIFS('[20]WorkDone DATA'!$L:$L,'[20]WorkDone DATA'!$N:$N,BOQ!AM$6,'[20]WorkDone DATA'!$G:$G,BOQ!$B497)*$G497</f>
        <v>#VALUE!</v>
      </c>
      <c r="AN497" s="53" t="e">
        <f>SUMIFS('[20]WorkDone DATA'!$L:$L,'[20]WorkDone DATA'!$N:$N,BOQ!AN$6,'[20]WorkDone DATA'!$G:$G,BOQ!$B497)*$G497</f>
        <v>#VALUE!</v>
      </c>
      <c r="AO497" s="53" t="e">
        <f>SUMIFS('[20]WorkDone DATA'!$L:$L,'[20]WorkDone DATA'!$N:$N,BOQ!AO$6,'[20]WorkDone DATA'!$G:$G,BOQ!$B497)*$G497</f>
        <v>#VALUE!</v>
      </c>
      <c r="AP497" s="53" t="e">
        <f>SUMIFS('[20]WorkDone DATA'!$L:$L,'[20]WorkDone DATA'!$N:$N,BOQ!AP$6,'[20]WorkDone DATA'!$G:$G,BOQ!$B497)*$G497</f>
        <v>#VALUE!</v>
      </c>
      <c r="AQ497" s="53" t="e">
        <f>SUMIFS('[20]WorkDone DATA'!$L:$L,'[20]WorkDone DATA'!$N:$N,BOQ!AQ$6,'[20]WorkDone DATA'!$G:$G,BOQ!$B497)*$G497</f>
        <v>#VALUE!</v>
      </c>
      <c r="AR497" s="53" t="e">
        <f>SUMIFS('[20]WorkDone DATA'!$L:$L,'[20]WorkDone DATA'!$N:$N,BOQ!AR$6,'[20]WorkDone DATA'!$G:$G,BOQ!$B497)*$G497</f>
        <v>#VALUE!</v>
      </c>
      <c r="AS497" s="53" t="e">
        <f>SUMIFS('[20]WorkDone DATA'!$L:$L,'[20]WorkDone DATA'!$N:$N,BOQ!AS$6,'[20]WorkDone DATA'!$G:$G,BOQ!$B497)*$G497</f>
        <v>#VALUE!</v>
      </c>
      <c r="AT497" s="53" t="e">
        <f>SUMIFS('[20]WorkDone DATA'!$L:$L,'[20]WorkDone DATA'!$N:$N,BOQ!AT$6,'[20]WorkDone DATA'!$G:$G,BOQ!$B497)*$G497</f>
        <v>#VALUE!</v>
      </c>
      <c r="AU497" s="53" t="e">
        <f>SUMIFS('[20]WorkDone DATA'!$L:$L,'[20]WorkDone DATA'!$N:$N,BOQ!AU$6,'[20]WorkDone DATA'!$G:$G,BOQ!$B497)*$G497</f>
        <v>#VALUE!</v>
      </c>
      <c r="AV497" s="53" t="e">
        <f>SUMIFS('[20]WorkDone DATA'!$L:$L,'[20]WorkDone DATA'!$N:$N,BOQ!AV$6,'[20]WorkDone DATA'!$G:$G,BOQ!$B497)*$G497</f>
        <v>#VALUE!</v>
      </c>
      <c r="AW497" s="53" t="e">
        <f>SUMIFS('[20]WorkDone DATA'!$L:$L,'[20]WorkDone DATA'!$N:$N,BOQ!AW$6,'[20]WorkDone DATA'!$G:$G,BOQ!$B497)*$G497</f>
        <v>#VALUE!</v>
      </c>
      <c r="AX497" s="53" t="e">
        <f>SUMIFS('[20]WorkDone DATA'!$L:$L,'[20]WorkDone DATA'!$N:$N,BOQ!AX$6,'[20]WorkDone DATA'!$G:$G,BOQ!$B497)*$G497</f>
        <v>#VALUE!</v>
      </c>
      <c r="AY497" s="53" t="e">
        <f>SUMIFS('[20]WorkDone DATA'!$L:$L,'[20]WorkDone DATA'!$N:$N,BOQ!AY$6,'[20]WorkDone DATA'!$G:$G,BOQ!$B497)*$G497</f>
        <v>#VALUE!</v>
      </c>
      <c r="AZ497" s="53" t="e">
        <f>SUMIFS('[20]WorkDone DATA'!$L:$L,'[20]WorkDone DATA'!$N:$N,BOQ!AZ$6,'[20]WorkDone DATA'!$G:$G,BOQ!$B497)*$G497</f>
        <v>#VALUE!</v>
      </c>
      <c r="BA497" s="53" t="e">
        <f>SUMIFS('[20]WorkDone DATA'!$L:$L,'[20]WorkDone DATA'!$N:$N,BOQ!BA$6,'[20]WorkDone DATA'!$G:$G,BOQ!$B497)*$G497</f>
        <v>#VALUE!</v>
      </c>
      <c r="BB497" s="53" t="e">
        <f>SUMIFS('[20]WorkDone DATA'!$L:$L,'[20]WorkDone DATA'!$N:$N,BOQ!BB$6,'[20]WorkDone DATA'!$G:$G,BOQ!$B497)*$G497</f>
        <v>#VALUE!</v>
      </c>
      <c r="BC497" s="53" t="e">
        <f>SUMIFS('[20]WorkDone DATA'!$L:$L,'[20]WorkDone DATA'!$N:$N,BOQ!BC$6,'[20]WorkDone DATA'!$G:$G,BOQ!$B497)*$G497</f>
        <v>#VALUE!</v>
      </c>
      <c r="BD497" s="53" t="e">
        <f>SUMIFS('[20]WorkDone DATA'!$L:$L,'[20]WorkDone DATA'!$N:$N,BOQ!BD$6,'[20]WorkDone DATA'!$G:$G,BOQ!$B497)*$G497</f>
        <v>#VALUE!</v>
      </c>
      <c r="BE497" s="53" t="e">
        <f>SUMIFS('[20]WorkDone DATA'!$L:$L,'[20]WorkDone DATA'!$N:$N,BOQ!BE$6,'[20]WorkDone DATA'!$G:$G,BOQ!$B497)*$G497</f>
        <v>#VALUE!</v>
      </c>
      <c r="BF497" s="53" t="e">
        <f>SUMIFS('[20]WorkDone DATA'!$L:$L,'[20]WorkDone DATA'!$N:$N,BOQ!BF$6,'[20]WorkDone DATA'!$G:$G,BOQ!$B497)*$G497</f>
        <v>#VALUE!</v>
      </c>
      <c r="BG497" s="53" t="e">
        <f>SUMIFS('[20]WorkDone DATA'!$L:$L,'[20]WorkDone DATA'!$N:$N,BOQ!BG$6,'[20]WorkDone DATA'!$G:$G,BOQ!$B497)*$G497</f>
        <v>#VALUE!</v>
      </c>
      <c r="BH497" s="53" t="e">
        <f>SUMIFS('[20]WorkDone DATA'!$L:$L,'[20]WorkDone DATA'!$N:$N,BOQ!BH$6,'[20]WorkDone DATA'!$G:$G,BOQ!$B497)*$G497</f>
        <v>#VALUE!</v>
      </c>
      <c r="BI497" s="53" t="e">
        <f>SUMIFS('[20]WorkDone DATA'!$L:$L,'[20]WorkDone DATA'!$N:$N,BOQ!BI$6,'[20]WorkDone DATA'!$G:$G,BOQ!$B497)*$G497</f>
        <v>#VALUE!</v>
      </c>
      <c r="BJ497" s="53" t="e">
        <f>SUMIFS('[20]WorkDone DATA'!$L:$L,'[20]WorkDone DATA'!$N:$N,BOQ!BJ$6,'[20]WorkDone DATA'!$G:$G,BOQ!$B497)*$G497</f>
        <v>#VALUE!</v>
      </c>
      <c r="BK497" s="53" t="e">
        <f>SUMIFS('[20]WorkDone DATA'!$L:$L,'[20]WorkDone DATA'!$N:$N,BOQ!BK$6,'[20]WorkDone DATA'!$G:$G,BOQ!$B497)*$G497</f>
        <v>#VALUE!</v>
      </c>
      <c r="BL497" s="53" t="e">
        <f>SUMIFS('[20]WorkDone DATA'!$L:$L,'[20]WorkDone DATA'!$N:$N,BOQ!BL$6,'[20]WorkDone DATA'!$G:$G,BOQ!$B497)*$G497</f>
        <v>#VALUE!</v>
      </c>
      <c r="BM497" s="53" t="e">
        <f>SUMIFS('[20]WorkDone DATA'!$L:$L,'[20]WorkDone DATA'!$N:$N,BOQ!BM$6,'[20]WorkDone DATA'!$G:$G,BOQ!$B497)*$G497</f>
        <v>#VALUE!</v>
      </c>
      <c r="BN497" s="53" t="e">
        <f>SUMIFS('[20]WorkDone DATA'!$L:$L,'[20]WorkDone DATA'!$N:$N,BOQ!BN$6,'[20]WorkDone DATA'!$G:$G,BOQ!$B497)*$G497</f>
        <v>#VALUE!</v>
      </c>
      <c r="BO497" s="53" t="e">
        <f>SUMIFS('[20]WorkDone DATA'!$L:$L,'[20]WorkDone DATA'!$N:$N,BOQ!BO$6,'[20]WorkDone DATA'!$G:$G,BOQ!$B497)*$G497</f>
        <v>#VALUE!</v>
      </c>
      <c r="BP497" s="53" t="e">
        <f>SUMIFS('[20]WorkDone DATA'!$L:$L,'[20]WorkDone DATA'!$N:$N,BOQ!BP$6,'[20]WorkDone DATA'!$G:$G,BOQ!$B497)*$G497</f>
        <v>#VALUE!</v>
      </c>
      <c r="BQ497" s="53" t="e">
        <f>SUMIFS('[20]WorkDone DATA'!$L:$L,'[20]WorkDone DATA'!$N:$N,BOQ!BQ$6,'[20]WorkDone DATA'!$G:$G,BOQ!$B497)*$G497</f>
        <v>#VALUE!</v>
      </c>
      <c r="BR497" s="53" t="e">
        <f>SUMIFS('[20]WorkDone DATA'!$L:$L,'[20]WorkDone DATA'!$N:$N,BOQ!BR$6,'[20]WorkDone DATA'!$G:$G,BOQ!$B497)*$G497</f>
        <v>#VALUE!</v>
      </c>
      <c r="BS497" s="53" t="e">
        <f>SUMIFS('[20]WorkDone DATA'!$L:$L,'[20]WorkDone DATA'!$N:$N,BOQ!BS$6,'[20]WorkDone DATA'!$G:$G,BOQ!$B497)*$G497</f>
        <v>#VALUE!</v>
      </c>
      <c r="BT497" s="53" t="e">
        <f>SUMIFS('[20]WorkDone DATA'!$L:$L,'[20]WorkDone DATA'!$N:$N,BOQ!BT$6,'[20]WorkDone DATA'!$G:$G,BOQ!$B497)*$G497</f>
        <v>#VALUE!</v>
      </c>
      <c r="BU497" s="53" t="e">
        <f>SUMIFS('[20]WorkDone DATA'!$L:$L,'[20]WorkDone DATA'!$N:$N,BOQ!BU$6,'[20]WorkDone DATA'!$G:$G,BOQ!$B497)*$G497</f>
        <v>#VALUE!</v>
      </c>
      <c r="BV497" s="53" t="e">
        <f>SUMIFS('[20]WorkDone DATA'!$L:$L,'[20]WorkDone DATA'!$N:$N,BOQ!BV$6,'[20]WorkDone DATA'!$G:$G,BOQ!$B497)*$G497</f>
        <v>#VALUE!</v>
      </c>
      <c r="BW497" s="53" t="e">
        <f>SUMIFS('[20]WorkDone DATA'!$L:$L,'[20]WorkDone DATA'!$N:$N,BOQ!BW$6,'[20]WorkDone DATA'!$G:$G,BOQ!$B497)*$G497</f>
        <v>#VALUE!</v>
      </c>
      <c r="BX497" s="53" t="e">
        <f>SUMIFS('[20]WorkDone DATA'!$L:$L,'[20]WorkDone DATA'!$N:$N,BOQ!BX$6,'[20]WorkDone DATA'!$G:$G,BOQ!$B497)*$G497</f>
        <v>#VALUE!</v>
      </c>
    </row>
    <row r="498" spans="1:76" ht="15.6" x14ac:dyDescent="0.35">
      <c r="A498" s="1"/>
      <c r="B498" s="42"/>
      <c r="C498" s="65"/>
      <c r="D498" s="58"/>
      <c r="E498" s="77"/>
      <c r="F498" s="45"/>
      <c r="G498" s="52"/>
      <c r="H498" s="53">
        <f t="shared" si="70"/>
        <v>0</v>
      </c>
      <c r="K498" s="214"/>
      <c r="L498" s="220" t="e">
        <f t="shared" si="71"/>
        <v>#VALUE!</v>
      </c>
      <c r="M498" s="221" t="e">
        <f t="shared" si="72"/>
        <v>#VALUE!</v>
      </c>
      <c r="N498" s="219"/>
      <c r="O498" s="214">
        <f t="shared" si="73"/>
        <v>0</v>
      </c>
      <c r="P498" s="215" t="e">
        <f t="shared" si="74"/>
        <v>#VALUE!</v>
      </c>
      <c r="R498" s="217" t="e">
        <f>SUMIFS('[20]WorkDone DATA'!$L:$L,'[20]WorkDone DATA'!$N:$N,BOQ!S$6,'[20]WorkDone DATA'!$G:$G,BOQ!$B498)</f>
        <v>#VALUE!</v>
      </c>
      <c r="S498" s="53" t="e">
        <f t="shared" si="75"/>
        <v>#VALUE!</v>
      </c>
      <c r="T498" s="217" t="e">
        <f>SUMIFS('[20]WorkDone DATA'!$L:$L,'[20]WorkDone DATA'!$N:$N,BOQ!U$6,'[20]WorkDone DATA'!$G:$G,BOQ!$B498)</f>
        <v>#VALUE!</v>
      </c>
      <c r="U498" s="53" t="e">
        <f t="shared" si="76"/>
        <v>#VALUE!</v>
      </c>
      <c r="V498" s="217"/>
      <c r="W498" s="53" t="e">
        <f>SUMIFS('[20]WorkDone DATA'!$L:$L,'[20]WorkDone DATA'!$N:$N,BOQ!W$6,'[20]WorkDone DATA'!$G:$G,BOQ!$B498)*$G498</f>
        <v>#VALUE!</v>
      </c>
      <c r="X498" s="217"/>
      <c r="Y498" s="53" t="e">
        <f>SUMIFS('[20]WorkDone DATA'!$L:$L,'[20]WorkDone DATA'!$N:$N,BOQ!Y$6,'[20]WorkDone DATA'!$G:$G,BOQ!$B498)*$G498</f>
        <v>#VALUE!</v>
      </c>
      <c r="Z498" s="217"/>
      <c r="AA498" s="53" t="e">
        <f>SUMIFS('[20]WorkDone DATA'!$L:$L,'[20]WorkDone DATA'!$N:$N,BOQ!AA$6,'[20]WorkDone DATA'!$G:$G,BOQ!$B498)*$G498</f>
        <v>#VALUE!</v>
      </c>
      <c r="AB498" s="53" t="e">
        <f>SUMIFS('[20]WorkDone DATA'!$L:$L,'[20]WorkDone DATA'!$N:$N,BOQ!AB$6,'[20]WorkDone DATA'!$G:$G,BOQ!$B498)*$G498</f>
        <v>#VALUE!</v>
      </c>
      <c r="AC498" s="53" t="e">
        <f>SUMIFS('[20]WorkDone DATA'!$L:$L,'[20]WorkDone DATA'!$N:$N,BOQ!AC$6,'[20]WorkDone DATA'!$G:$G,BOQ!$B498)*$G498</f>
        <v>#VALUE!</v>
      </c>
      <c r="AD498" s="53" t="e">
        <f>SUMIFS('[20]WorkDone DATA'!$L:$L,'[20]WorkDone DATA'!$N:$N,BOQ!AD$6,'[20]WorkDone DATA'!$G:$G,BOQ!$B498)*$G498</f>
        <v>#VALUE!</v>
      </c>
      <c r="AE498" s="53" t="e">
        <f>SUMIFS('[20]WorkDone DATA'!$L:$L,'[20]WorkDone DATA'!$N:$N,BOQ!AE$6,'[20]WorkDone DATA'!$G:$G,BOQ!$B498)*$G498</f>
        <v>#VALUE!</v>
      </c>
      <c r="AF498" s="53" t="e">
        <f>SUMIFS('[20]WorkDone DATA'!$L:$L,'[20]WorkDone DATA'!$N:$N,BOQ!AF$6,'[20]WorkDone DATA'!$G:$G,BOQ!$B498)*$G498</f>
        <v>#VALUE!</v>
      </c>
      <c r="AG498" s="53" t="e">
        <f>SUMIFS('[20]WorkDone DATA'!$L:$L,'[20]WorkDone DATA'!$N:$N,BOQ!AG$6,'[20]WorkDone DATA'!$G:$G,BOQ!$B498)*$G498</f>
        <v>#VALUE!</v>
      </c>
      <c r="AH498" s="53" t="e">
        <f>SUMIFS('[20]WorkDone DATA'!$L:$L,'[20]WorkDone DATA'!$N:$N,BOQ!AH$6,'[20]WorkDone DATA'!$G:$G,BOQ!$B498)*$G498</f>
        <v>#VALUE!</v>
      </c>
      <c r="AI498" s="53" t="e">
        <f>SUMIFS('[20]WorkDone DATA'!$L:$L,'[20]WorkDone DATA'!$N:$N,BOQ!AI$6,'[20]WorkDone DATA'!$G:$G,BOQ!$B498)*$G498</f>
        <v>#VALUE!</v>
      </c>
      <c r="AJ498" s="53" t="e">
        <f>SUMIFS('[20]WorkDone DATA'!$L:$L,'[20]WorkDone DATA'!$N:$N,BOQ!AJ$6,'[20]WorkDone DATA'!$G:$G,BOQ!$B498)*$G498</f>
        <v>#VALUE!</v>
      </c>
      <c r="AK498" s="53" t="e">
        <f>SUMIFS('[20]WorkDone DATA'!$L:$L,'[20]WorkDone DATA'!$N:$N,BOQ!AK$6,'[20]WorkDone DATA'!$G:$G,BOQ!$B498)*$G498</f>
        <v>#VALUE!</v>
      </c>
      <c r="AL498" s="53" t="e">
        <f>SUMIFS('[20]WorkDone DATA'!$L:$L,'[20]WorkDone DATA'!$N:$N,BOQ!AL$6,'[20]WorkDone DATA'!$G:$G,BOQ!$B498)*$G498</f>
        <v>#VALUE!</v>
      </c>
      <c r="AM498" s="53" t="e">
        <f>SUMIFS('[20]WorkDone DATA'!$L:$L,'[20]WorkDone DATA'!$N:$N,BOQ!AM$6,'[20]WorkDone DATA'!$G:$G,BOQ!$B498)*$G498</f>
        <v>#VALUE!</v>
      </c>
      <c r="AN498" s="53" t="e">
        <f>SUMIFS('[20]WorkDone DATA'!$L:$L,'[20]WorkDone DATA'!$N:$N,BOQ!AN$6,'[20]WorkDone DATA'!$G:$G,BOQ!$B498)*$G498</f>
        <v>#VALUE!</v>
      </c>
      <c r="AO498" s="53" t="e">
        <f>SUMIFS('[20]WorkDone DATA'!$L:$L,'[20]WorkDone DATA'!$N:$N,BOQ!AO$6,'[20]WorkDone DATA'!$G:$G,BOQ!$B498)*$G498</f>
        <v>#VALUE!</v>
      </c>
      <c r="AP498" s="53" t="e">
        <f>SUMIFS('[20]WorkDone DATA'!$L:$L,'[20]WorkDone DATA'!$N:$N,BOQ!AP$6,'[20]WorkDone DATA'!$G:$G,BOQ!$B498)*$G498</f>
        <v>#VALUE!</v>
      </c>
      <c r="AQ498" s="53" t="e">
        <f>SUMIFS('[20]WorkDone DATA'!$L:$L,'[20]WorkDone DATA'!$N:$N,BOQ!AQ$6,'[20]WorkDone DATA'!$G:$G,BOQ!$B498)*$G498</f>
        <v>#VALUE!</v>
      </c>
      <c r="AR498" s="53" t="e">
        <f>SUMIFS('[20]WorkDone DATA'!$L:$L,'[20]WorkDone DATA'!$N:$N,BOQ!AR$6,'[20]WorkDone DATA'!$G:$G,BOQ!$B498)*$G498</f>
        <v>#VALUE!</v>
      </c>
      <c r="AS498" s="53" t="e">
        <f>SUMIFS('[20]WorkDone DATA'!$L:$L,'[20]WorkDone DATA'!$N:$N,BOQ!AS$6,'[20]WorkDone DATA'!$G:$G,BOQ!$B498)*$G498</f>
        <v>#VALUE!</v>
      </c>
      <c r="AT498" s="53" t="e">
        <f>SUMIFS('[20]WorkDone DATA'!$L:$L,'[20]WorkDone DATA'!$N:$N,BOQ!AT$6,'[20]WorkDone DATA'!$G:$G,BOQ!$B498)*$G498</f>
        <v>#VALUE!</v>
      </c>
      <c r="AU498" s="53" t="e">
        <f>SUMIFS('[20]WorkDone DATA'!$L:$L,'[20]WorkDone DATA'!$N:$N,BOQ!AU$6,'[20]WorkDone DATA'!$G:$G,BOQ!$B498)*$G498</f>
        <v>#VALUE!</v>
      </c>
      <c r="AV498" s="53" t="e">
        <f>SUMIFS('[20]WorkDone DATA'!$L:$L,'[20]WorkDone DATA'!$N:$N,BOQ!AV$6,'[20]WorkDone DATA'!$G:$G,BOQ!$B498)*$G498</f>
        <v>#VALUE!</v>
      </c>
      <c r="AW498" s="53" t="e">
        <f>SUMIFS('[20]WorkDone DATA'!$L:$L,'[20]WorkDone DATA'!$N:$N,BOQ!AW$6,'[20]WorkDone DATA'!$G:$G,BOQ!$B498)*$G498</f>
        <v>#VALUE!</v>
      </c>
      <c r="AX498" s="53" t="e">
        <f>SUMIFS('[20]WorkDone DATA'!$L:$L,'[20]WorkDone DATA'!$N:$N,BOQ!AX$6,'[20]WorkDone DATA'!$G:$G,BOQ!$B498)*$G498</f>
        <v>#VALUE!</v>
      </c>
      <c r="AY498" s="53" t="e">
        <f>SUMIFS('[20]WorkDone DATA'!$L:$L,'[20]WorkDone DATA'!$N:$N,BOQ!AY$6,'[20]WorkDone DATA'!$G:$G,BOQ!$B498)*$G498</f>
        <v>#VALUE!</v>
      </c>
      <c r="AZ498" s="53" t="e">
        <f>SUMIFS('[20]WorkDone DATA'!$L:$L,'[20]WorkDone DATA'!$N:$N,BOQ!AZ$6,'[20]WorkDone DATA'!$G:$G,BOQ!$B498)*$G498</f>
        <v>#VALUE!</v>
      </c>
      <c r="BA498" s="53" t="e">
        <f>SUMIFS('[20]WorkDone DATA'!$L:$L,'[20]WorkDone DATA'!$N:$N,BOQ!BA$6,'[20]WorkDone DATA'!$G:$G,BOQ!$B498)*$G498</f>
        <v>#VALUE!</v>
      </c>
      <c r="BB498" s="53" t="e">
        <f>SUMIFS('[20]WorkDone DATA'!$L:$L,'[20]WorkDone DATA'!$N:$N,BOQ!BB$6,'[20]WorkDone DATA'!$G:$G,BOQ!$B498)*$G498</f>
        <v>#VALUE!</v>
      </c>
      <c r="BC498" s="53" t="e">
        <f>SUMIFS('[20]WorkDone DATA'!$L:$L,'[20]WorkDone DATA'!$N:$N,BOQ!BC$6,'[20]WorkDone DATA'!$G:$G,BOQ!$B498)*$G498</f>
        <v>#VALUE!</v>
      </c>
      <c r="BD498" s="53" t="e">
        <f>SUMIFS('[20]WorkDone DATA'!$L:$L,'[20]WorkDone DATA'!$N:$N,BOQ!BD$6,'[20]WorkDone DATA'!$G:$G,BOQ!$B498)*$G498</f>
        <v>#VALUE!</v>
      </c>
      <c r="BE498" s="53" t="e">
        <f>SUMIFS('[20]WorkDone DATA'!$L:$L,'[20]WorkDone DATA'!$N:$N,BOQ!BE$6,'[20]WorkDone DATA'!$G:$G,BOQ!$B498)*$G498</f>
        <v>#VALUE!</v>
      </c>
      <c r="BF498" s="53" t="e">
        <f>SUMIFS('[20]WorkDone DATA'!$L:$L,'[20]WorkDone DATA'!$N:$N,BOQ!BF$6,'[20]WorkDone DATA'!$G:$G,BOQ!$B498)*$G498</f>
        <v>#VALUE!</v>
      </c>
      <c r="BG498" s="53" t="e">
        <f>SUMIFS('[20]WorkDone DATA'!$L:$L,'[20]WorkDone DATA'!$N:$N,BOQ!BG$6,'[20]WorkDone DATA'!$G:$G,BOQ!$B498)*$G498</f>
        <v>#VALUE!</v>
      </c>
      <c r="BH498" s="53" t="e">
        <f>SUMIFS('[20]WorkDone DATA'!$L:$L,'[20]WorkDone DATA'!$N:$N,BOQ!BH$6,'[20]WorkDone DATA'!$G:$G,BOQ!$B498)*$G498</f>
        <v>#VALUE!</v>
      </c>
      <c r="BI498" s="53" t="e">
        <f>SUMIFS('[20]WorkDone DATA'!$L:$L,'[20]WorkDone DATA'!$N:$N,BOQ!BI$6,'[20]WorkDone DATA'!$G:$G,BOQ!$B498)*$G498</f>
        <v>#VALUE!</v>
      </c>
      <c r="BJ498" s="53" t="e">
        <f>SUMIFS('[20]WorkDone DATA'!$L:$L,'[20]WorkDone DATA'!$N:$N,BOQ!BJ$6,'[20]WorkDone DATA'!$G:$G,BOQ!$B498)*$G498</f>
        <v>#VALUE!</v>
      </c>
      <c r="BK498" s="53" t="e">
        <f>SUMIFS('[20]WorkDone DATA'!$L:$L,'[20]WorkDone DATA'!$N:$N,BOQ!BK$6,'[20]WorkDone DATA'!$G:$G,BOQ!$B498)*$G498</f>
        <v>#VALUE!</v>
      </c>
      <c r="BL498" s="53" t="e">
        <f>SUMIFS('[20]WorkDone DATA'!$L:$L,'[20]WorkDone DATA'!$N:$N,BOQ!BL$6,'[20]WorkDone DATA'!$G:$G,BOQ!$B498)*$G498</f>
        <v>#VALUE!</v>
      </c>
      <c r="BM498" s="53" t="e">
        <f>SUMIFS('[20]WorkDone DATA'!$L:$L,'[20]WorkDone DATA'!$N:$N,BOQ!BM$6,'[20]WorkDone DATA'!$G:$G,BOQ!$B498)*$G498</f>
        <v>#VALUE!</v>
      </c>
      <c r="BN498" s="53" t="e">
        <f>SUMIFS('[20]WorkDone DATA'!$L:$L,'[20]WorkDone DATA'!$N:$N,BOQ!BN$6,'[20]WorkDone DATA'!$G:$G,BOQ!$B498)*$G498</f>
        <v>#VALUE!</v>
      </c>
      <c r="BO498" s="53" t="e">
        <f>SUMIFS('[20]WorkDone DATA'!$L:$L,'[20]WorkDone DATA'!$N:$N,BOQ!BO$6,'[20]WorkDone DATA'!$G:$G,BOQ!$B498)*$G498</f>
        <v>#VALUE!</v>
      </c>
      <c r="BP498" s="53" t="e">
        <f>SUMIFS('[20]WorkDone DATA'!$L:$L,'[20]WorkDone DATA'!$N:$N,BOQ!BP$6,'[20]WorkDone DATA'!$G:$G,BOQ!$B498)*$G498</f>
        <v>#VALUE!</v>
      </c>
      <c r="BQ498" s="53" t="e">
        <f>SUMIFS('[20]WorkDone DATA'!$L:$L,'[20]WorkDone DATA'!$N:$N,BOQ!BQ$6,'[20]WorkDone DATA'!$G:$G,BOQ!$B498)*$G498</f>
        <v>#VALUE!</v>
      </c>
      <c r="BR498" s="53" t="e">
        <f>SUMIFS('[20]WorkDone DATA'!$L:$L,'[20]WorkDone DATA'!$N:$N,BOQ!BR$6,'[20]WorkDone DATA'!$G:$G,BOQ!$B498)*$G498</f>
        <v>#VALUE!</v>
      </c>
      <c r="BS498" s="53" t="e">
        <f>SUMIFS('[20]WorkDone DATA'!$L:$L,'[20]WorkDone DATA'!$N:$N,BOQ!BS$6,'[20]WorkDone DATA'!$G:$G,BOQ!$B498)*$G498</f>
        <v>#VALUE!</v>
      </c>
      <c r="BT498" s="53" t="e">
        <f>SUMIFS('[20]WorkDone DATA'!$L:$L,'[20]WorkDone DATA'!$N:$N,BOQ!BT$6,'[20]WorkDone DATA'!$G:$G,BOQ!$B498)*$G498</f>
        <v>#VALUE!</v>
      </c>
      <c r="BU498" s="53" t="e">
        <f>SUMIFS('[20]WorkDone DATA'!$L:$L,'[20]WorkDone DATA'!$N:$N,BOQ!BU$6,'[20]WorkDone DATA'!$G:$G,BOQ!$B498)*$G498</f>
        <v>#VALUE!</v>
      </c>
      <c r="BV498" s="53" t="e">
        <f>SUMIFS('[20]WorkDone DATA'!$L:$L,'[20]WorkDone DATA'!$N:$N,BOQ!BV$6,'[20]WorkDone DATA'!$G:$G,BOQ!$B498)*$G498</f>
        <v>#VALUE!</v>
      </c>
      <c r="BW498" s="53" t="e">
        <f>SUMIFS('[20]WorkDone DATA'!$L:$L,'[20]WorkDone DATA'!$N:$N,BOQ!BW$6,'[20]WorkDone DATA'!$G:$G,BOQ!$B498)*$G498</f>
        <v>#VALUE!</v>
      </c>
      <c r="BX498" s="53" t="e">
        <f>SUMIFS('[20]WorkDone DATA'!$L:$L,'[20]WorkDone DATA'!$N:$N,BOQ!BX$6,'[20]WorkDone DATA'!$G:$G,BOQ!$B498)*$G498</f>
        <v>#VALUE!</v>
      </c>
    </row>
    <row r="499" spans="1:76" ht="15.6" x14ac:dyDescent="0.35">
      <c r="A499" s="1"/>
      <c r="B499" s="42"/>
      <c r="C499" s="81" t="s">
        <v>26</v>
      </c>
      <c r="D499" s="58"/>
      <c r="E499" s="82"/>
      <c r="F499" s="45"/>
      <c r="G499" s="52"/>
      <c r="H499" s="53">
        <f t="shared" si="70"/>
        <v>0</v>
      </c>
      <c r="K499" s="214"/>
      <c r="L499" s="220" t="e">
        <f t="shared" si="71"/>
        <v>#VALUE!</v>
      </c>
      <c r="M499" s="221" t="e">
        <f t="shared" si="72"/>
        <v>#VALUE!</v>
      </c>
      <c r="N499" s="219"/>
      <c r="O499" s="214">
        <f t="shared" si="73"/>
        <v>0</v>
      </c>
      <c r="P499" s="215" t="e">
        <f t="shared" si="74"/>
        <v>#VALUE!</v>
      </c>
      <c r="R499" s="217" t="e">
        <f>SUMIFS('[20]WorkDone DATA'!$L:$L,'[20]WorkDone DATA'!$N:$N,BOQ!S$6,'[20]WorkDone DATA'!$G:$G,BOQ!$B499)</f>
        <v>#VALUE!</v>
      </c>
      <c r="S499" s="53" t="e">
        <f t="shared" si="75"/>
        <v>#VALUE!</v>
      </c>
      <c r="T499" s="217" t="e">
        <f>SUMIFS('[20]WorkDone DATA'!$L:$L,'[20]WorkDone DATA'!$N:$N,BOQ!U$6,'[20]WorkDone DATA'!$G:$G,BOQ!$B499)</f>
        <v>#VALUE!</v>
      </c>
      <c r="U499" s="53" t="e">
        <f t="shared" si="76"/>
        <v>#VALUE!</v>
      </c>
      <c r="V499" s="217"/>
      <c r="W499" s="53" t="e">
        <f>SUMIFS('[20]WorkDone DATA'!$L:$L,'[20]WorkDone DATA'!$N:$N,BOQ!W$6,'[20]WorkDone DATA'!$G:$G,BOQ!$B499)*$G499</f>
        <v>#VALUE!</v>
      </c>
      <c r="X499" s="217"/>
      <c r="Y499" s="53" t="e">
        <f>SUMIFS('[20]WorkDone DATA'!$L:$L,'[20]WorkDone DATA'!$N:$N,BOQ!Y$6,'[20]WorkDone DATA'!$G:$G,BOQ!$B499)*$G499</f>
        <v>#VALUE!</v>
      </c>
      <c r="Z499" s="217"/>
      <c r="AA499" s="53" t="e">
        <f>SUMIFS('[20]WorkDone DATA'!$L:$L,'[20]WorkDone DATA'!$N:$N,BOQ!AA$6,'[20]WorkDone DATA'!$G:$G,BOQ!$B499)*$G499</f>
        <v>#VALUE!</v>
      </c>
      <c r="AB499" s="53" t="e">
        <f>SUMIFS('[20]WorkDone DATA'!$L:$L,'[20]WorkDone DATA'!$N:$N,BOQ!AB$6,'[20]WorkDone DATA'!$G:$G,BOQ!$B499)*$G499</f>
        <v>#VALUE!</v>
      </c>
      <c r="AC499" s="53" t="e">
        <f>SUMIFS('[20]WorkDone DATA'!$L:$L,'[20]WorkDone DATA'!$N:$N,BOQ!AC$6,'[20]WorkDone DATA'!$G:$G,BOQ!$B499)*$G499</f>
        <v>#VALUE!</v>
      </c>
      <c r="AD499" s="53" t="e">
        <f>SUMIFS('[20]WorkDone DATA'!$L:$L,'[20]WorkDone DATA'!$N:$N,BOQ!AD$6,'[20]WorkDone DATA'!$G:$G,BOQ!$B499)*$G499</f>
        <v>#VALUE!</v>
      </c>
      <c r="AE499" s="53" t="e">
        <f>SUMIFS('[20]WorkDone DATA'!$L:$L,'[20]WorkDone DATA'!$N:$N,BOQ!AE$6,'[20]WorkDone DATA'!$G:$G,BOQ!$B499)*$G499</f>
        <v>#VALUE!</v>
      </c>
      <c r="AF499" s="53" t="e">
        <f>SUMIFS('[20]WorkDone DATA'!$L:$L,'[20]WorkDone DATA'!$N:$N,BOQ!AF$6,'[20]WorkDone DATA'!$G:$G,BOQ!$B499)*$G499</f>
        <v>#VALUE!</v>
      </c>
      <c r="AG499" s="53" t="e">
        <f>SUMIFS('[20]WorkDone DATA'!$L:$L,'[20]WorkDone DATA'!$N:$N,BOQ!AG$6,'[20]WorkDone DATA'!$G:$G,BOQ!$B499)*$G499</f>
        <v>#VALUE!</v>
      </c>
      <c r="AH499" s="53" t="e">
        <f>SUMIFS('[20]WorkDone DATA'!$L:$L,'[20]WorkDone DATA'!$N:$N,BOQ!AH$6,'[20]WorkDone DATA'!$G:$G,BOQ!$B499)*$G499</f>
        <v>#VALUE!</v>
      </c>
      <c r="AI499" s="53" t="e">
        <f>SUMIFS('[20]WorkDone DATA'!$L:$L,'[20]WorkDone DATA'!$N:$N,BOQ!AI$6,'[20]WorkDone DATA'!$G:$G,BOQ!$B499)*$G499</f>
        <v>#VALUE!</v>
      </c>
      <c r="AJ499" s="53" t="e">
        <f>SUMIFS('[20]WorkDone DATA'!$L:$L,'[20]WorkDone DATA'!$N:$N,BOQ!AJ$6,'[20]WorkDone DATA'!$G:$G,BOQ!$B499)*$G499</f>
        <v>#VALUE!</v>
      </c>
      <c r="AK499" s="53" t="e">
        <f>SUMIFS('[20]WorkDone DATA'!$L:$L,'[20]WorkDone DATA'!$N:$N,BOQ!AK$6,'[20]WorkDone DATA'!$G:$G,BOQ!$B499)*$G499</f>
        <v>#VALUE!</v>
      </c>
      <c r="AL499" s="53" t="e">
        <f>SUMIFS('[20]WorkDone DATA'!$L:$L,'[20]WorkDone DATA'!$N:$N,BOQ!AL$6,'[20]WorkDone DATA'!$G:$G,BOQ!$B499)*$G499</f>
        <v>#VALUE!</v>
      </c>
      <c r="AM499" s="53" t="e">
        <f>SUMIFS('[20]WorkDone DATA'!$L:$L,'[20]WorkDone DATA'!$N:$N,BOQ!AM$6,'[20]WorkDone DATA'!$G:$G,BOQ!$B499)*$G499</f>
        <v>#VALUE!</v>
      </c>
      <c r="AN499" s="53" t="e">
        <f>SUMIFS('[20]WorkDone DATA'!$L:$L,'[20]WorkDone DATA'!$N:$N,BOQ!AN$6,'[20]WorkDone DATA'!$G:$G,BOQ!$B499)*$G499</f>
        <v>#VALUE!</v>
      </c>
      <c r="AO499" s="53" t="e">
        <f>SUMIFS('[20]WorkDone DATA'!$L:$L,'[20]WorkDone DATA'!$N:$N,BOQ!AO$6,'[20]WorkDone DATA'!$G:$G,BOQ!$B499)*$G499</f>
        <v>#VALUE!</v>
      </c>
      <c r="AP499" s="53" t="e">
        <f>SUMIFS('[20]WorkDone DATA'!$L:$L,'[20]WorkDone DATA'!$N:$N,BOQ!AP$6,'[20]WorkDone DATA'!$G:$G,BOQ!$B499)*$G499</f>
        <v>#VALUE!</v>
      </c>
      <c r="AQ499" s="53" t="e">
        <f>SUMIFS('[20]WorkDone DATA'!$L:$L,'[20]WorkDone DATA'!$N:$N,BOQ!AQ$6,'[20]WorkDone DATA'!$G:$G,BOQ!$B499)*$G499</f>
        <v>#VALUE!</v>
      </c>
      <c r="AR499" s="53" t="e">
        <f>SUMIFS('[20]WorkDone DATA'!$L:$L,'[20]WorkDone DATA'!$N:$N,BOQ!AR$6,'[20]WorkDone DATA'!$G:$G,BOQ!$B499)*$G499</f>
        <v>#VALUE!</v>
      </c>
      <c r="AS499" s="53" t="e">
        <f>SUMIFS('[20]WorkDone DATA'!$L:$L,'[20]WorkDone DATA'!$N:$N,BOQ!AS$6,'[20]WorkDone DATA'!$G:$G,BOQ!$B499)*$G499</f>
        <v>#VALUE!</v>
      </c>
      <c r="AT499" s="53" t="e">
        <f>SUMIFS('[20]WorkDone DATA'!$L:$L,'[20]WorkDone DATA'!$N:$N,BOQ!AT$6,'[20]WorkDone DATA'!$G:$G,BOQ!$B499)*$G499</f>
        <v>#VALUE!</v>
      </c>
      <c r="AU499" s="53" t="e">
        <f>SUMIFS('[20]WorkDone DATA'!$L:$L,'[20]WorkDone DATA'!$N:$N,BOQ!AU$6,'[20]WorkDone DATA'!$G:$G,BOQ!$B499)*$G499</f>
        <v>#VALUE!</v>
      </c>
      <c r="AV499" s="53" t="e">
        <f>SUMIFS('[20]WorkDone DATA'!$L:$L,'[20]WorkDone DATA'!$N:$N,BOQ!AV$6,'[20]WorkDone DATA'!$G:$G,BOQ!$B499)*$G499</f>
        <v>#VALUE!</v>
      </c>
      <c r="AW499" s="53" t="e">
        <f>SUMIFS('[20]WorkDone DATA'!$L:$L,'[20]WorkDone DATA'!$N:$N,BOQ!AW$6,'[20]WorkDone DATA'!$G:$G,BOQ!$B499)*$G499</f>
        <v>#VALUE!</v>
      </c>
      <c r="AX499" s="53" t="e">
        <f>SUMIFS('[20]WorkDone DATA'!$L:$L,'[20]WorkDone DATA'!$N:$N,BOQ!AX$6,'[20]WorkDone DATA'!$G:$G,BOQ!$B499)*$G499</f>
        <v>#VALUE!</v>
      </c>
      <c r="AY499" s="53" t="e">
        <f>SUMIFS('[20]WorkDone DATA'!$L:$L,'[20]WorkDone DATA'!$N:$N,BOQ!AY$6,'[20]WorkDone DATA'!$G:$G,BOQ!$B499)*$G499</f>
        <v>#VALUE!</v>
      </c>
      <c r="AZ499" s="53" t="e">
        <f>SUMIFS('[20]WorkDone DATA'!$L:$L,'[20]WorkDone DATA'!$N:$N,BOQ!AZ$6,'[20]WorkDone DATA'!$G:$G,BOQ!$B499)*$G499</f>
        <v>#VALUE!</v>
      </c>
      <c r="BA499" s="53" t="e">
        <f>SUMIFS('[20]WorkDone DATA'!$L:$L,'[20]WorkDone DATA'!$N:$N,BOQ!BA$6,'[20]WorkDone DATA'!$G:$G,BOQ!$B499)*$G499</f>
        <v>#VALUE!</v>
      </c>
      <c r="BB499" s="53" t="e">
        <f>SUMIFS('[20]WorkDone DATA'!$L:$L,'[20]WorkDone DATA'!$N:$N,BOQ!BB$6,'[20]WorkDone DATA'!$G:$G,BOQ!$B499)*$G499</f>
        <v>#VALUE!</v>
      </c>
      <c r="BC499" s="53" t="e">
        <f>SUMIFS('[20]WorkDone DATA'!$L:$L,'[20]WorkDone DATA'!$N:$N,BOQ!BC$6,'[20]WorkDone DATA'!$G:$G,BOQ!$B499)*$G499</f>
        <v>#VALUE!</v>
      </c>
      <c r="BD499" s="53" t="e">
        <f>SUMIFS('[20]WorkDone DATA'!$L:$L,'[20]WorkDone DATA'!$N:$N,BOQ!BD$6,'[20]WorkDone DATA'!$G:$G,BOQ!$B499)*$G499</f>
        <v>#VALUE!</v>
      </c>
      <c r="BE499" s="53" t="e">
        <f>SUMIFS('[20]WorkDone DATA'!$L:$L,'[20]WorkDone DATA'!$N:$N,BOQ!BE$6,'[20]WorkDone DATA'!$G:$G,BOQ!$B499)*$G499</f>
        <v>#VALUE!</v>
      </c>
      <c r="BF499" s="53" t="e">
        <f>SUMIFS('[20]WorkDone DATA'!$L:$L,'[20]WorkDone DATA'!$N:$N,BOQ!BF$6,'[20]WorkDone DATA'!$G:$G,BOQ!$B499)*$G499</f>
        <v>#VALUE!</v>
      </c>
      <c r="BG499" s="53" t="e">
        <f>SUMIFS('[20]WorkDone DATA'!$L:$L,'[20]WorkDone DATA'!$N:$N,BOQ!BG$6,'[20]WorkDone DATA'!$G:$G,BOQ!$B499)*$G499</f>
        <v>#VALUE!</v>
      </c>
      <c r="BH499" s="53" t="e">
        <f>SUMIFS('[20]WorkDone DATA'!$L:$L,'[20]WorkDone DATA'!$N:$N,BOQ!BH$6,'[20]WorkDone DATA'!$G:$G,BOQ!$B499)*$G499</f>
        <v>#VALUE!</v>
      </c>
      <c r="BI499" s="53" t="e">
        <f>SUMIFS('[20]WorkDone DATA'!$L:$L,'[20]WorkDone DATA'!$N:$N,BOQ!BI$6,'[20]WorkDone DATA'!$G:$G,BOQ!$B499)*$G499</f>
        <v>#VALUE!</v>
      </c>
      <c r="BJ499" s="53" t="e">
        <f>SUMIFS('[20]WorkDone DATA'!$L:$L,'[20]WorkDone DATA'!$N:$N,BOQ!BJ$6,'[20]WorkDone DATA'!$G:$G,BOQ!$B499)*$G499</f>
        <v>#VALUE!</v>
      </c>
      <c r="BK499" s="53" t="e">
        <f>SUMIFS('[20]WorkDone DATA'!$L:$L,'[20]WorkDone DATA'!$N:$N,BOQ!BK$6,'[20]WorkDone DATA'!$G:$G,BOQ!$B499)*$G499</f>
        <v>#VALUE!</v>
      </c>
      <c r="BL499" s="53" t="e">
        <f>SUMIFS('[20]WorkDone DATA'!$L:$L,'[20]WorkDone DATA'!$N:$N,BOQ!BL$6,'[20]WorkDone DATA'!$G:$G,BOQ!$B499)*$G499</f>
        <v>#VALUE!</v>
      </c>
      <c r="BM499" s="53" t="e">
        <f>SUMIFS('[20]WorkDone DATA'!$L:$L,'[20]WorkDone DATA'!$N:$N,BOQ!BM$6,'[20]WorkDone DATA'!$G:$G,BOQ!$B499)*$G499</f>
        <v>#VALUE!</v>
      </c>
      <c r="BN499" s="53" t="e">
        <f>SUMIFS('[20]WorkDone DATA'!$L:$L,'[20]WorkDone DATA'!$N:$N,BOQ!BN$6,'[20]WorkDone DATA'!$G:$G,BOQ!$B499)*$G499</f>
        <v>#VALUE!</v>
      </c>
      <c r="BO499" s="53" t="e">
        <f>SUMIFS('[20]WorkDone DATA'!$L:$L,'[20]WorkDone DATA'!$N:$N,BOQ!BO$6,'[20]WorkDone DATA'!$G:$G,BOQ!$B499)*$G499</f>
        <v>#VALUE!</v>
      </c>
      <c r="BP499" s="53" t="e">
        <f>SUMIFS('[20]WorkDone DATA'!$L:$L,'[20]WorkDone DATA'!$N:$N,BOQ!BP$6,'[20]WorkDone DATA'!$G:$G,BOQ!$B499)*$G499</f>
        <v>#VALUE!</v>
      </c>
      <c r="BQ499" s="53" t="e">
        <f>SUMIFS('[20]WorkDone DATA'!$L:$L,'[20]WorkDone DATA'!$N:$N,BOQ!BQ$6,'[20]WorkDone DATA'!$G:$G,BOQ!$B499)*$G499</f>
        <v>#VALUE!</v>
      </c>
      <c r="BR499" s="53" t="e">
        <f>SUMIFS('[20]WorkDone DATA'!$L:$L,'[20]WorkDone DATA'!$N:$N,BOQ!BR$6,'[20]WorkDone DATA'!$G:$G,BOQ!$B499)*$G499</f>
        <v>#VALUE!</v>
      </c>
      <c r="BS499" s="53" t="e">
        <f>SUMIFS('[20]WorkDone DATA'!$L:$L,'[20]WorkDone DATA'!$N:$N,BOQ!BS$6,'[20]WorkDone DATA'!$G:$G,BOQ!$B499)*$G499</f>
        <v>#VALUE!</v>
      </c>
      <c r="BT499" s="53" t="e">
        <f>SUMIFS('[20]WorkDone DATA'!$L:$L,'[20]WorkDone DATA'!$N:$N,BOQ!BT$6,'[20]WorkDone DATA'!$G:$G,BOQ!$B499)*$G499</f>
        <v>#VALUE!</v>
      </c>
      <c r="BU499" s="53" t="e">
        <f>SUMIFS('[20]WorkDone DATA'!$L:$L,'[20]WorkDone DATA'!$N:$N,BOQ!BU$6,'[20]WorkDone DATA'!$G:$G,BOQ!$B499)*$G499</f>
        <v>#VALUE!</v>
      </c>
      <c r="BV499" s="53" t="e">
        <f>SUMIFS('[20]WorkDone DATA'!$L:$L,'[20]WorkDone DATA'!$N:$N,BOQ!BV$6,'[20]WorkDone DATA'!$G:$G,BOQ!$B499)*$G499</f>
        <v>#VALUE!</v>
      </c>
      <c r="BW499" s="53" t="e">
        <f>SUMIFS('[20]WorkDone DATA'!$L:$L,'[20]WorkDone DATA'!$N:$N,BOQ!BW$6,'[20]WorkDone DATA'!$G:$G,BOQ!$B499)*$G499</f>
        <v>#VALUE!</v>
      </c>
      <c r="BX499" s="53" t="e">
        <f>SUMIFS('[20]WorkDone DATA'!$L:$L,'[20]WorkDone DATA'!$N:$N,BOQ!BX$6,'[20]WorkDone DATA'!$G:$G,BOQ!$B499)*$G499</f>
        <v>#VALUE!</v>
      </c>
    </row>
    <row r="500" spans="1:76" ht="15.6" x14ac:dyDescent="0.35">
      <c r="A500" s="1" t="str">
        <f>C499</f>
        <v>Twisted pair</v>
      </c>
      <c r="B500" s="42">
        <v>2.262</v>
      </c>
      <c r="C500" s="156" t="s">
        <v>11</v>
      </c>
      <c r="D500" s="152" t="s">
        <v>27</v>
      </c>
      <c r="E500" s="82" t="s">
        <v>93</v>
      </c>
      <c r="F500" s="45">
        <v>18</v>
      </c>
      <c r="G500" s="52">
        <v>26.32</v>
      </c>
      <c r="H500" s="53">
        <f t="shared" si="70"/>
        <v>473.76</v>
      </c>
      <c r="K500" s="214" t="e">
        <f t="shared" si="77"/>
        <v>#VALUE!</v>
      </c>
      <c r="L500" s="220" t="e">
        <f t="shared" si="71"/>
        <v>#VALUE!</v>
      </c>
      <c r="M500" s="221" t="e">
        <f t="shared" si="72"/>
        <v>#VALUE!</v>
      </c>
      <c r="N500" s="219"/>
      <c r="O500" s="214" t="e">
        <f t="shared" si="73"/>
        <v>#VALUE!</v>
      </c>
      <c r="P500" s="215" t="e">
        <f t="shared" si="74"/>
        <v>#VALUE!</v>
      </c>
      <c r="R500" s="217" t="e">
        <f>SUMIFS('[20]WorkDone DATA'!$L:$L,'[20]WorkDone DATA'!$N:$N,BOQ!S$6,'[20]WorkDone DATA'!$G:$G,BOQ!$B500)</f>
        <v>#VALUE!</v>
      </c>
      <c r="S500" s="53" t="e">
        <f t="shared" si="75"/>
        <v>#VALUE!</v>
      </c>
      <c r="T500" s="217" t="e">
        <f>SUMIFS('[20]WorkDone DATA'!$L:$L,'[20]WorkDone DATA'!$N:$N,BOQ!U$6,'[20]WorkDone DATA'!$G:$G,BOQ!$B500)</f>
        <v>#VALUE!</v>
      </c>
      <c r="U500" s="53" t="e">
        <f t="shared" si="76"/>
        <v>#VALUE!</v>
      </c>
      <c r="V500" s="217"/>
      <c r="W500" s="53" t="e">
        <f>SUMIFS('[20]WorkDone DATA'!$L:$L,'[20]WorkDone DATA'!$N:$N,BOQ!W$6,'[20]WorkDone DATA'!$G:$G,BOQ!$B500)*$G500</f>
        <v>#VALUE!</v>
      </c>
      <c r="X500" s="217"/>
      <c r="Y500" s="53" t="e">
        <f>SUMIFS('[20]WorkDone DATA'!$L:$L,'[20]WorkDone DATA'!$N:$N,BOQ!Y$6,'[20]WorkDone DATA'!$G:$G,BOQ!$B500)*$G500</f>
        <v>#VALUE!</v>
      </c>
      <c r="Z500" s="217"/>
      <c r="AA500" s="53" t="e">
        <f>SUMIFS('[20]WorkDone DATA'!$L:$L,'[20]WorkDone DATA'!$N:$N,BOQ!AA$6,'[20]WorkDone DATA'!$G:$G,BOQ!$B500)*$G500</f>
        <v>#VALUE!</v>
      </c>
      <c r="AB500" s="53" t="e">
        <f>SUMIFS('[20]WorkDone DATA'!$L:$L,'[20]WorkDone DATA'!$N:$N,BOQ!AB$6,'[20]WorkDone DATA'!$G:$G,BOQ!$B500)*$G500</f>
        <v>#VALUE!</v>
      </c>
      <c r="AC500" s="53" t="e">
        <f>SUMIFS('[20]WorkDone DATA'!$L:$L,'[20]WorkDone DATA'!$N:$N,BOQ!AC$6,'[20]WorkDone DATA'!$G:$G,BOQ!$B500)*$G500</f>
        <v>#VALUE!</v>
      </c>
      <c r="AD500" s="53" t="e">
        <f>SUMIFS('[20]WorkDone DATA'!$L:$L,'[20]WorkDone DATA'!$N:$N,BOQ!AD$6,'[20]WorkDone DATA'!$G:$G,BOQ!$B500)*$G500</f>
        <v>#VALUE!</v>
      </c>
      <c r="AE500" s="53" t="e">
        <f>SUMIFS('[20]WorkDone DATA'!$L:$L,'[20]WorkDone DATA'!$N:$N,BOQ!AE$6,'[20]WorkDone DATA'!$G:$G,BOQ!$B500)*$G500</f>
        <v>#VALUE!</v>
      </c>
      <c r="AF500" s="53" t="e">
        <f>SUMIFS('[20]WorkDone DATA'!$L:$L,'[20]WorkDone DATA'!$N:$N,BOQ!AF$6,'[20]WorkDone DATA'!$G:$G,BOQ!$B500)*$G500</f>
        <v>#VALUE!</v>
      </c>
      <c r="AG500" s="53" t="e">
        <f>SUMIFS('[20]WorkDone DATA'!$L:$L,'[20]WorkDone DATA'!$N:$N,BOQ!AG$6,'[20]WorkDone DATA'!$G:$G,BOQ!$B500)*$G500</f>
        <v>#VALUE!</v>
      </c>
      <c r="AH500" s="53" t="e">
        <f>SUMIFS('[20]WorkDone DATA'!$L:$L,'[20]WorkDone DATA'!$N:$N,BOQ!AH$6,'[20]WorkDone DATA'!$G:$G,BOQ!$B500)*$G500</f>
        <v>#VALUE!</v>
      </c>
      <c r="AI500" s="53" t="e">
        <f>SUMIFS('[20]WorkDone DATA'!$L:$L,'[20]WorkDone DATA'!$N:$N,BOQ!AI$6,'[20]WorkDone DATA'!$G:$G,BOQ!$B500)*$G500</f>
        <v>#VALUE!</v>
      </c>
      <c r="AJ500" s="53" t="e">
        <f>SUMIFS('[20]WorkDone DATA'!$L:$L,'[20]WorkDone DATA'!$N:$N,BOQ!AJ$6,'[20]WorkDone DATA'!$G:$G,BOQ!$B500)*$G500</f>
        <v>#VALUE!</v>
      </c>
      <c r="AK500" s="53" t="e">
        <f>SUMIFS('[20]WorkDone DATA'!$L:$L,'[20]WorkDone DATA'!$N:$N,BOQ!AK$6,'[20]WorkDone DATA'!$G:$G,BOQ!$B500)*$G500</f>
        <v>#VALUE!</v>
      </c>
      <c r="AL500" s="53" t="e">
        <f>SUMIFS('[20]WorkDone DATA'!$L:$L,'[20]WorkDone DATA'!$N:$N,BOQ!AL$6,'[20]WorkDone DATA'!$G:$G,BOQ!$B500)*$G500</f>
        <v>#VALUE!</v>
      </c>
      <c r="AM500" s="53" t="e">
        <f>SUMIFS('[20]WorkDone DATA'!$L:$L,'[20]WorkDone DATA'!$N:$N,BOQ!AM$6,'[20]WorkDone DATA'!$G:$G,BOQ!$B500)*$G500</f>
        <v>#VALUE!</v>
      </c>
      <c r="AN500" s="53" t="e">
        <f>SUMIFS('[20]WorkDone DATA'!$L:$L,'[20]WorkDone DATA'!$N:$N,BOQ!AN$6,'[20]WorkDone DATA'!$G:$G,BOQ!$B500)*$G500</f>
        <v>#VALUE!</v>
      </c>
      <c r="AO500" s="53" t="e">
        <f>SUMIFS('[20]WorkDone DATA'!$L:$L,'[20]WorkDone DATA'!$N:$N,BOQ!AO$6,'[20]WorkDone DATA'!$G:$G,BOQ!$B500)*$G500</f>
        <v>#VALUE!</v>
      </c>
      <c r="AP500" s="53" t="e">
        <f>SUMIFS('[20]WorkDone DATA'!$L:$L,'[20]WorkDone DATA'!$N:$N,BOQ!AP$6,'[20]WorkDone DATA'!$G:$G,BOQ!$B500)*$G500</f>
        <v>#VALUE!</v>
      </c>
      <c r="AQ500" s="53" t="e">
        <f>SUMIFS('[20]WorkDone DATA'!$L:$L,'[20]WorkDone DATA'!$N:$N,BOQ!AQ$6,'[20]WorkDone DATA'!$G:$G,BOQ!$B500)*$G500</f>
        <v>#VALUE!</v>
      </c>
      <c r="AR500" s="53" t="e">
        <f>SUMIFS('[20]WorkDone DATA'!$L:$L,'[20]WorkDone DATA'!$N:$N,BOQ!AR$6,'[20]WorkDone DATA'!$G:$G,BOQ!$B500)*$G500</f>
        <v>#VALUE!</v>
      </c>
      <c r="AS500" s="53" t="e">
        <f>SUMIFS('[20]WorkDone DATA'!$L:$L,'[20]WorkDone DATA'!$N:$N,BOQ!AS$6,'[20]WorkDone DATA'!$G:$G,BOQ!$B500)*$G500</f>
        <v>#VALUE!</v>
      </c>
      <c r="AT500" s="53" t="e">
        <f>SUMIFS('[20]WorkDone DATA'!$L:$L,'[20]WorkDone DATA'!$N:$N,BOQ!AT$6,'[20]WorkDone DATA'!$G:$G,BOQ!$B500)*$G500</f>
        <v>#VALUE!</v>
      </c>
      <c r="AU500" s="53" t="e">
        <f>SUMIFS('[20]WorkDone DATA'!$L:$L,'[20]WorkDone DATA'!$N:$N,BOQ!AU$6,'[20]WorkDone DATA'!$G:$G,BOQ!$B500)*$G500</f>
        <v>#VALUE!</v>
      </c>
      <c r="AV500" s="53" t="e">
        <f>SUMIFS('[20]WorkDone DATA'!$L:$L,'[20]WorkDone DATA'!$N:$N,BOQ!AV$6,'[20]WorkDone DATA'!$G:$G,BOQ!$B500)*$G500</f>
        <v>#VALUE!</v>
      </c>
      <c r="AW500" s="53" t="e">
        <f>SUMIFS('[20]WorkDone DATA'!$L:$L,'[20]WorkDone DATA'!$N:$N,BOQ!AW$6,'[20]WorkDone DATA'!$G:$G,BOQ!$B500)*$G500</f>
        <v>#VALUE!</v>
      </c>
      <c r="AX500" s="53" t="e">
        <f>SUMIFS('[20]WorkDone DATA'!$L:$L,'[20]WorkDone DATA'!$N:$N,BOQ!AX$6,'[20]WorkDone DATA'!$G:$G,BOQ!$B500)*$G500</f>
        <v>#VALUE!</v>
      </c>
      <c r="AY500" s="53" t="e">
        <f>SUMIFS('[20]WorkDone DATA'!$L:$L,'[20]WorkDone DATA'!$N:$N,BOQ!AY$6,'[20]WorkDone DATA'!$G:$G,BOQ!$B500)*$G500</f>
        <v>#VALUE!</v>
      </c>
      <c r="AZ500" s="53" t="e">
        <f>SUMIFS('[20]WorkDone DATA'!$L:$L,'[20]WorkDone DATA'!$N:$N,BOQ!AZ$6,'[20]WorkDone DATA'!$G:$G,BOQ!$B500)*$G500</f>
        <v>#VALUE!</v>
      </c>
      <c r="BA500" s="53" t="e">
        <f>SUMIFS('[20]WorkDone DATA'!$L:$L,'[20]WorkDone DATA'!$N:$N,BOQ!BA$6,'[20]WorkDone DATA'!$G:$G,BOQ!$B500)*$G500</f>
        <v>#VALUE!</v>
      </c>
      <c r="BB500" s="53" t="e">
        <f>SUMIFS('[20]WorkDone DATA'!$L:$L,'[20]WorkDone DATA'!$N:$N,BOQ!BB$6,'[20]WorkDone DATA'!$G:$G,BOQ!$B500)*$G500</f>
        <v>#VALUE!</v>
      </c>
      <c r="BC500" s="53" t="e">
        <f>SUMIFS('[20]WorkDone DATA'!$L:$L,'[20]WorkDone DATA'!$N:$N,BOQ!BC$6,'[20]WorkDone DATA'!$G:$G,BOQ!$B500)*$G500</f>
        <v>#VALUE!</v>
      </c>
      <c r="BD500" s="53" t="e">
        <f>SUMIFS('[20]WorkDone DATA'!$L:$L,'[20]WorkDone DATA'!$N:$N,BOQ!BD$6,'[20]WorkDone DATA'!$G:$G,BOQ!$B500)*$G500</f>
        <v>#VALUE!</v>
      </c>
      <c r="BE500" s="53" t="e">
        <f>SUMIFS('[20]WorkDone DATA'!$L:$L,'[20]WorkDone DATA'!$N:$N,BOQ!BE$6,'[20]WorkDone DATA'!$G:$G,BOQ!$B500)*$G500</f>
        <v>#VALUE!</v>
      </c>
      <c r="BF500" s="53" t="e">
        <f>SUMIFS('[20]WorkDone DATA'!$L:$L,'[20]WorkDone DATA'!$N:$N,BOQ!BF$6,'[20]WorkDone DATA'!$G:$G,BOQ!$B500)*$G500</f>
        <v>#VALUE!</v>
      </c>
      <c r="BG500" s="53" t="e">
        <f>SUMIFS('[20]WorkDone DATA'!$L:$L,'[20]WorkDone DATA'!$N:$N,BOQ!BG$6,'[20]WorkDone DATA'!$G:$G,BOQ!$B500)*$G500</f>
        <v>#VALUE!</v>
      </c>
      <c r="BH500" s="53" t="e">
        <f>SUMIFS('[20]WorkDone DATA'!$L:$L,'[20]WorkDone DATA'!$N:$N,BOQ!BH$6,'[20]WorkDone DATA'!$G:$G,BOQ!$B500)*$G500</f>
        <v>#VALUE!</v>
      </c>
      <c r="BI500" s="53" t="e">
        <f>SUMIFS('[20]WorkDone DATA'!$L:$L,'[20]WorkDone DATA'!$N:$N,BOQ!BI$6,'[20]WorkDone DATA'!$G:$G,BOQ!$B500)*$G500</f>
        <v>#VALUE!</v>
      </c>
      <c r="BJ500" s="53" t="e">
        <f>SUMIFS('[20]WorkDone DATA'!$L:$L,'[20]WorkDone DATA'!$N:$N,BOQ!BJ$6,'[20]WorkDone DATA'!$G:$G,BOQ!$B500)*$G500</f>
        <v>#VALUE!</v>
      </c>
      <c r="BK500" s="53" t="e">
        <f>SUMIFS('[20]WorkDone DATA'!$L:$L,'[20]WorkDone DATA'!$N:$N,BOQ!BK$6,'[20]WorkDone DATA'!$G:$G,BOQ!$B500)*$G500</f>
        <v>#VALUE!</v>
      </c>
      <c r="BL500" s="53" t="e">
        <f>SUMIFS('[20]WorkDone DATA'!$L:$L,'[20]WorkDone DATA'!$N:$N,BOQ!BL$6,'[20]WorkDone DATA'!$G:$G,BOQ!$B500)*$G500</f>
        <v>#VALUE!</v>
      </c>
      <c r="BM500" s="53" t="e">
        <f>SUMIFS('[20]WorkDone DATA'!$L:$L,'[20]WorkDone DATA'!$N:$N,BOQ!BM$6,'[20]WorkDone DATA'!$G:$G,BOQ!$B500)*$G500</f>
        <v>#VALUE!</v>
      </c>
      <c r="BN500" s="53" t="e">
        <f>SUMIFS('[20]WorkDone DATA'!$L:$L,'[20]WorkDone DATA'!$N:$N,BOQ!BN$6,'[20]WorkDone DATA'!$G:$G,BOQ!$B500)*$G500</f>
        <v>#VALUE!</v>
      </c>
      <c r="BO500" s="53" t="e">
        <f>SUMIFS('[20]WorkDone DATA'!$L:$L,'[20]WorkDone DATA'!$N:$N,BOQ!BO$6,'[20]WorkDone DATA'!$G:$G,BOQ!$B500)*$G500</f>
        <v>#VALUE!</v>
      </c>
      <c r="BP500" s="53" t="e">
        <f>SUMIFS('[20]WorkDone DATA'!$L:$L,'[20]WorkDone DATA'!$N:$N,BOQ!BP$6,'[20]WorkDone DATA'!$G:$G,BOQ!$B500)*$G500</f>
        <v>#VALUE!</v>
      </c>
      <c r="BQ500" s="53" t="e">
        <f>SUMIFS('[20]WorkDone DATA'!$L:$L,'[20]WorkDone DATA'!$N:$N,BOQ!BQ$6,'[20]WorkDone DATA'!$G:$G,BOQ!$B500)*$G500</f>
        <v>#VALUE!</v>
      </c>
      <c r="BR500" s="53" t="e">
        <f>SUMIFS('[20]WorkDone DATA'!$L:$L,'[20]WorkDone DATA'!$N:$N,BOQ!BR$6,'[20]WorkDone DATA'!$G:$G,BOQ!$B500)*$G500</f>
        <v>#VALUE!</v>
      </c>
      <c r="BS500" s="53" t="e">
        <f>SUMIFS('[20]WorkDone DATA'!$L:$L,'[20]WorkDone DATA'!$N:$N,BOQ!BS$6,'[20]WorkDone DATA'!$G:$G,BOQ!$B500)*$G500</f>
        <v>#VALUE!</v>
      </c>
      <c r="BT500" s="53" t="e">
        <f>SUMIFS('[20]WorkDone DATA'!$L:$L,'[20]WorkDone DATA'!$N:$N,BOQ!BT$6,'[20]WorkDone DATA'!$G:$G,BOQ!$B500)*$G500</f>
        <v>#VALUE!</v>
      </c>
      <c r="BU500" s="53" t="e">
        <f>SUMIFS('[20]WorkDone DATA'!$L:$L,'[20]WorkDone DATA'!$N:$N,BOQ!BU$6,'[20]WorkDone DATA'!$G:$G,BOQ!$B500)*$G500</f>
        <v>#VALUE!</v>
      </c>
      <c r="BV500" s="53" t="e">
        <f>SUMIFS('[20]WorkDone DATA'!$L:$L,'[20]WorkDone DATA'!$N:$N,BOQ!BV$6,'[20]WorkDone DATA'!$G:$G,BOQ!$B500)*$G500</f>
        <v>#VALUE!</v>
      </c>
      <c r="BW500" s="53" t="e">
        <f>SUMIFS('[20]WorkDone DATA'!$L:$L,'[20]WorkDone DATA'!$N:$N,BOQ!BW$6,'[20]WorkDone DATA'!$G:$G,BOQ!$B500)*$G500</f>
        <v>#VALUE!</v>
      </c>
      <c r="BX500" s="53" t="e">
        <f>SUMIFS('[20]WorkDone DATA'!$L:$L,'[20]WorkDone DATA'!$N:$N,BOQ!BX$6,'[20]WorkDone DATA'!$G:$G,BOQ!$B500)*$G500</f>
        <v>#VALUE!</v>
      </c>
    </row>
    <row r="501" spans="1:76" ht="15.6" x14ac:dyDescent="0.35">
      <c r="A501" s="1" t="str">
        <f>C499</f>
        <v>Twisted pair</v>
      </c>
      <c r="B501" s="42">
        <v>2.2629999999999999</v>
      </c>
      <c r="C501" s="156" t="s">
        <v>53</v>
      </c>
      <c r="D501" s="152" t="s">
        <v>46</v>
      </c>
      <c r="E501" s="82" t="s">
        <v>93</v>
      </c>
      <c r="F501" s="45">
        <v>18</v>
      </c>
      <c r="G501" s="52">
        <v>99.82</v>
      </c>
      <c r="H501" s="53">
        <f t="shared" si="70"/>
        <v>1796.7599999999998</v>
      </c>
      <c r="K501" s="214" t="e">
        <f t="shared" si="77"/>
        <v>#VALUE!</v>
      </c>
      <c r="L501" s="220" t="e">
        <f t="shared" si="71"/>
        <v>#VALUE!</v>
      </c>
      <c r="M501" s="221" t="e">
        <f t="shared" si="72"/>
        <v>#VALUE!</v>
      </c>
      <c r="N501" s="219"/>
      <c r="O501" s="214" t="e">
        <f t="shared" si="73"/>
        <v>#VALUE!</v>
      </c>
      <c r="P501" s="215" t="e">
        <f t="shared" si="74"/>
        <v>#VALUE!</v>
      </c>
      <c r="R501" s="217" t="e">
        <f>SUMIFS('[20]WorkDone DATA'!$L:$L,'[20]WorkDone DATA'!$N:$N,BOQ!S$6,'[20]WorkDone DATA'!$G:$G,BOQ!$B501)</f>
        <v>#VALUE!</v>
      </c>
      <c r="S501" s="53" t="e">
        <f t="shared" si="75"/>
        <v>#VALUE!</v>
      </c>
      <c r="T501" s="217" t="e">
        <f>SUMIFS('[20]WorkDone DATA'!$L:$L,'[20]WorkDone DATA'!$N:$N,BOQ!U$6,'[20]WorkDone DATA'!$G:$G,BOQ!$B501)</f>
        <v>#VALUE!</v>
      </c>
      <c r="U501" s="53" t="e">
        <f t="shared" si="76"/>
        <v>#VALUE!</v>
      </c>
      <c r="V501" s="217"/>
      <c r="W501" s="53" t="e">
        <f>SUMIFS('[20]WorkDone DATA'!$L:$L,'[20]WorkDone DATA'!$N:$N,BOQ!W$6,'[20]WorkDone DATA'!$G:$G,BOQ!$B501)*$G501</f>
        <v>#VALUE!</v>
      </c>
      <c r="X501" s="217"/>
      <c r="Y501" s="53" t="e">
        <f>SUMIFS('[20]WorkDone DATA'!$L:$L,'[20]WorkDone DATA'!$N:$N,BOQ!Y$6,'[20]WorkDone DATA'!$G:$G,BOQ!$B501)*$G501</f>
        <v>#VALUE!</v>
      </c>
      <c r="Z501" s="217"/>
      <c r="AA501" s="53" t="e">
        <f>SUMIFS('[20]WorkDone DATA'!$L:$L,'[20]WorkDone DATA'!$N:$N,BOQ!AA$6,'[20]WorkDone DATA'!$G:$G,BOQ!$B501)*$G501</f>
        <v>#VALUE!</v>
      </c>
      <c r="AB501" s="53" t="e">
        <f>SUMIFS('[20]WorkDone DATA'!$L:$L,'[20]WorkDone DATA'!$N:$N,BOQ!AB$6,'[20]WorkDone DATA'!$G:$G,BOQ!$B501)*$G501</f>
        <v>#VALUE!</v>
      </c>
      <c r="AC501" s="53" t="e">
        <f>SUMIFS('[20]WorkDone DATA'!$L:$L,'[20]WorkDone DATA'!$N:$N,BOQ!AC$6,'[20]WorkDone DATA'!$G:$G,BOQ!$B501)*$G501</f>
        <v>#VALUE!</v>
      </c>
      <c r="AD501" s="53" t="e">
        <f>SUMIFS('[20]WorkDone DATA'!$L:$L,'[20]WorkDone DATA'!$N:$N,BOQ!AD$6,'[20]WorkDone DATA'!$G:$G,BOQ!$B501)*$G501</f>
        <v>#VALUE!</v>
      </c>
      <c r="AE501" s="53" t="e">
        <f>SUMIFS('[20]WorkDone DATA'!$L:$L,'[20]WorkDone DATA'!$N:$N,BOQ!AE$6,'[20]WorkDone DATA'!$G:$G,BOQ!$B501)*$G501</f>
        <v>#VALUE!</v>
      </c>
      <c r="AF501" s="53" t="e">
        <f>SUMIFS('[20]WorkDone DATA'!$L:$L,'[20]WorkDone DATA'!$N:$N,BOQ!AF$6,'[20]WorkDone DATA'!$G:$G,BOQ!$B501)*$G501</f>
        <v>#VALUE!</v>
      </c>
      <c r="AG501" s="53" t="e">
        <f>SUMIFS('[20]WorkDone DATA'!$L:$L,'[20]WorkDone DATA'!$N:$N,BOQ!AG$6,'[20]WorkDone DATA'!$G:$G,BOQ!$B501)*$G501</f>
        <v>#VALUE!</v>
      </c>
      <c r="AH501" s="53" t="e">
        <f>SUMIFS('[20]WorkDone DATA'!$L:$L,'[20]WorkDone DATA'!$N:$N,BOQ!AH$6,'[20]WorkDone DATA'!$G:$G,BOQ!$B501)*$G501</f>
        <v>#VALUE!</v>
      </c>
      <c r="AI501" s="53" t="e">
        <f>SUMIFS('[20]WorkDone DATA'!$L:$L,'[20]WorkDone DATA'!$N:$N,BOQ!AI$6,'[20]WorkDone DATA'!$G:$G,BOQ!$B501)*$G501</f>
        <v>#VALUE!</v>
      </c>
      <c r="AJ501" s="53" t="e">
        <f>SUMIFS('[20]WorkDone DATA'!$L:$L,'[20]WorkDone DATA'!$N:$N,BOQ!AJ$6,'[20]WorkDone DATA'!$G:$G,BOQ!$B501)*$G501</f>
        <v>#VALUE!</v>
      </c>
      <c r="AK501" s="53" t="e">
        <f>SUMIFS('[20]WorkDone DATA'!$L:$L,'[20]WorkDone DATA'!$N:$N,BOQ!AK$6,'[20]WorkDone DATA'!$G:$G,BOQ!$B501)*$G501</f>
        <v>#VALUE!</v>
      </c>
      <c r="AL501" s="53" t="e">
        <f>SUMIFS('[20]WorkDone DATA'!$L:$L,'[20]WorkDone DATA'!$N:$N,BOQ!AL$6,'[20]WorkDone DATA'!$G:$G,BOQ!$B501)*$G501</f>
        <v>#VALUE!</v>
      </c>
      <c r="AM501" s="53" t="e">
        <f>SUMIFS('[20]WorkDone DATA'!$L:$L,'[20]WorkDone DATA'!$N:$N,BOQ!AM$6,'[20]WorkDone DATA'!$G:$G,BOQ!$B501)*$G501</f>
        <v>#VALUE!</v>
      </c>
      <c r="AN501" s="53" t="e">
        <f>SUMIFS('[20]WorkDone DATA'!$L:$L,'[20]WorkDone DATA'!$N:$N,BOQ!AN$6,'[20]WorkDone DATA'!$G:$G,BOQ!$B501)*$G501</f>
        <v>#VALUE!</v>
      </c>
      <c r="AO501" s="53" t="e">
        <f>SUMIFS('[20]WorkDone DATA'!$L:$L,'[20]WorkDone DATA'!$N:$N,BOQ!AO$6,'[20]WorkDone DATA'!$G:$G,BOQ!$B501)*$G501</f>
        <v>#VALUE!</v>
      </c>
      <c r="AP501" s="53" t="e">
        <f>SUMIFS('[20]WorkDone DATA'!$L:$L,'[20]WorkDone DATA'!$N:$N,BOQ!AP$6,'[20]WorkDone DATA'!$G:$G,BOQ!$B501)*$G501</f>
        <v>#VALUE!</v>
      </c>
      <c r="AQ501" s="53" t="e">
        <f>SUMIFS('[20]WorkDone DATA'!$L:$L,'[20]WorkDone DATA'!$N:$N,BOQ!AQ$6,'[20]WorkDone DATA'!$G:$G,BOQ!$B501)*$G501</f>
        <v>#VALUE!</v>
      </c>
      <c r="AR501" s="53" t="e">
        <f>SUMIFS('[20]WorkDone DATA'!$L:$L,'[20]WorkDone DATA'!$N:$N,BOQ!AR$6,'[20]WorkDone DATA'!$G:$G,BOQ!$B501)*$G501</f>
        <v>#VALUE!</v>
      </c>
      <c r="AS501" s="53" t="e">
        <f>SUMIFS('[20]WorkDone DATA'!$L:$L,'[20]WorkDone DATA'!$N:$N,BOQ!AS$6,'[20]WorkDone DATA'!$G:$G,BOQ!$B501)*$G501</f>
        <v>#VALUE!</v>
      </c>
      <c r="AT501" s="53" t="e">
        <f>SUMIFS('[20]WorkDone DATA'!$L:$L,'[20]WorkDone DATA'!$N:$N,BOQ!AT$6,'[20]WorkDone DATA'!$G:$G,BOQ!$B501)*$G501</f>
        <v>#VALUE!</v>
      </c>
      <c r="AU501" s="53" t="e">
        <f>SUMIFS('[20]WorkDone DATA'!$L:$L,'[20]WorkDone DATA'!$N:$N,BOQ!AU$6,'[20]WorkDone DATA'!$G:$G,BOQ!$B501)*$G501</f>
        <v>#VALUE!</v>
      </c>
      <c r="AV501" s="53" t="e">
        <f>SUMIFS('[20]WorkDone DATA'!$L:$L,'[20]WorkDone DATA'!$N:$N,BOQ!AV$6,'[20]WorkDone DATA'!$G:$G,BOQ!$B501)*$G501</f>
        <v>#VALUE!</v>
      </c>
      <c r="AW501" s="53" t="e">
        <f>SUMIFS('[20]WorkDone DATA'!$L:$L,'[20]WorkDone DATA'!$N:$N,BOQ!AW$6,'[20]WorkDone DATA'!$G:$G,BOQ!$B501)*$G501</f>
        <v>#VALUE!</v>
      </c>
      <c r="AX501" s="53" t="e">
        <f>SUMIFS('[20]WorkDone DATA'!$L:$L,'[20]WorkDone DATA'!$N:$N,BOQ!AX$6,'[20]WorkDone DATA'!$G:$G,BOQ!$B501)*$G501</f>
        <v>#VALUE!</v>
      </c>
      <c r="AY501" s="53" t="e">
        <f>SUMIFS('[20]WorkDone DATA'!$L:$L,'[20]WorkDone DATA'!$N:$N,BOQ!AY$6,'[20]WorkDone DATA'!$G:$G,BOQ!$B501)*$G501</f>
        <v>#VALUE!</v>
      </c>
      <c r="AZ501" s="53" t="e">
        <f>SUMIFS('[20]WorkDone DATA'!$L:$L,'[20]WorkDone DATA'!$N:$N,BOQ!AZ$6,'[20]WorkDone DATA'!$G:$G,BOQ!$B501)*$G501</f>
        <v>#VALUE!</v>
      </c>
      <c r="BA501" s="53" t="e">
        <f>SUMIFS('[20]WorkDone DATA'!$L:$L,'[20]WorkDone DATA'!$N:$N,BOQ!BA$6,'[20]WorkDone DATA'!$G:$G,BOQ!$B501)*$G501</f>
        <v>#VALUE!</v>
      </c>
      <c r="BB501" s="53" t="e">
        <f>SUMIFS('[20]WorkDone DATA'!$L:$L,'[20]WorkDone DATA'!$N:$N,BOQ!BB$6,'[20]WorkDone DATA'!$G:$G,BOQ!$B501)*$G501</f>
        <v>#VALUE!</v>
      </c>
      <c r="BC501" s="53" t="e">
        <f>SUMIFS('[20]WorkDone DATA'!$L:$L,'[20]WorkDone DATA'!$N:$N,BOQ!BC$6,'[20]WorkDone DATA'!$G:$G,BOQ!$B501)*$G501</f>
        <v>#VALUE!</v>
      </c>
      <c r="BD501" s="53" t="e">
        <f>SUMIFS('[20]WorkDone DATA'!$L:$L,'[20]WorkDone DATA'!$N:$N,BOQ!BD$6,'[20]WorkDone DATA'!$G:$G,BOQ!$B501)*$G501</f>
        <v>#VALUE!</v>
      </c>
      <c r="BE501" s="53" t="e">
        <f>SUMIFS('[20]WorkDone DATA'!$L:$L,'[20]WorkDone DATA'!$N:$N,BOQ!BE$6,'[20]WorkDone DATA'!$G:$G,BOQ!$B501)*$G501</f>
        <v>#VALUE!</v>
      </c>
      <c r="BF501" s="53" t="e">
        <f>SUMIFS('[20]WorkDone DATA'!$L:$L,'[20]WorkDone DATA'!$N:$N,BOQ!BF$6,'[20]WorkDone DATA'!$G:$G,BOQ!$B501)*$G501</f>
        <v>#VALUE!</v>
      </c>
      <c r="BG501" s="53" t="e">
        <f>SUMIFS('[20]WorkDone DATA'!$L:$L,'[20]WorkDone DATA'!$N:$N,BOQ!BG$6,'[20]WorkDone DATA'!$G:$G,BOQ!$B501)*$G501</f>
        <v>#VALUE!</v>
      </c>
      <c r="BH501" s="53" t="e">
        <f>SUMIFS('[20]WorkDone DATA'!$L:$L,'[20]WorkDone DATA'!$N:$N,BOQ!BH$6,'[20]WorkDone DATA'!$G:$G,BOQ!$B501)*$G501</f>
        <v>#VALUE!</v>
      </c>
      <c r="BI501" s="53" t="e">
        <f>SUMIFS('[20]WorkDone DATA'!$L:$L,'[20]WorkDone DATA'!$N:$N,BOQ!BI$6,'[20]WorkDone DATA'!$G:$G,BOQ!$B501)*$G501</f>
        <v>#VALUE!</v>
      </c>
      <c r="BJ501" s="53" t="e">
        <f>SUMIFS('[20]WorkDone DATA'!$L:$L,'[20]WorkDone DATA'!$N:$N,BOQ!BJ$6,'[20]WorkDone DATA'!$G:$G,BOQ!$B501)*$G501</f>
        <v>#VALUE!</v>
      </c>
      <c r="BK501" s="53" t="e">
        <f>SUMIFS('[20]WorkDone DATA'!$L:$L,'[20]WorkDone DATA'!$N:$N,BOQ!BK$6,'[20]WorkDone DATA'!$G:$G,BOQ!$B501)*$G501</f>
        <v>#VALUE!</v>
      </c>
      <c r="BL501" s="53" t="e">
        <f>SUMIFS('[20]WorkDone DATA'!$L:$L,'[20]WorkDone DATA'!$N:$N,BOQ!BL$6,'[20]WorkDone DATA'!$G:$G,BOQ!$B501)*$G501</f>
        <v>#VALUE!</v>
      </c>
      <c r="BM501" s="53" t="e">
        <f>SUMIFS('[20]WorkDone DATA'!$L:$L,'[20]WorkDone DATA'!$N:$N,BOQ!BM$6,'[20]WorkDone DATA'!$G:$G,BOQ!$B501)*$G501</f>
        <v>#VALUE!</v>
      </c>
      <c r="BN501" s="53" t="e">
        <f>SUMIFS('[20]WorkDone DATA'!$L:$L,'[20]WorkDone DATA'!$N:$N,BOQ!BN$6,'[20]WorkDone DATA'!$G:$G,BOQ!$B501)*$G501</f>
        <v>#VALUE!</v>
      </c>
      <c r="BO501" s="53" t="e">
        <f>SUMIFS('[20]WorkDone DATA'!$L:$L,'[20]WorkDone DATA'!$N:$N,BOQ!BO$6,'[20]WorkDone DATA'!$G:$G,BOQ!$B501)*$G501</f>
        <v>#VALUE!</v>
      </c>
      <c r="BP501" s="53" t="e">
        <f>SUMIFS('[20]WorkDone DATA'!$L:$L,'[20]WorkDone DATA'!$N:$N,BOQ!BP$6,'[20]WorkDone DATA'!$G:$G,BOQ!$B501)*$G501</f>
        <v>#VALUE!</v>
      </c>
      <c r="BQ501" s="53" t="e">
        <f>SUMIFS('[20]WorkDone DATA'!$L:$L,'[20]WorkDone DATA'!$N:$N,BOQ!BQ$6,'[20]WorkDone DATA'!$G:$G,BOQ!$B501)*$G501</f>
        <v>#VALUE!</v>
      </c>
      <c r="BR501" s="53" t="e">
        <f>SUMIFS('[20]WorkDone DATA'!$L:$L,'[20]WorkDone DATA'!$N:$N,BOQ!BR$6,'[20]WorkDone DATA'!$G:$G,BOQ!$B501)*$G501</f>
        <v>#VALUE!</v>
      </c>
      <c r="BS501" s="53" t="e">
        <f>SUMIFS('[20]WorkDone DATA'!$L:$L,'[20]WorkDone DATA'!$N:$N,BOQ!BS$6,'[20]WorkDone DATA'!$G:$G,BOQ!$B501)*$G501</f>
        <v>#VALUE!</v>
      </c>
      <c r="BT501" s="53" t="e">
        <f>SUMIFS('[20]WorkDone DATA'!$L:$L,'[20]WorkDone DATA'!$N:$N,BOQ!BT$6,'[20]WorkDone DATA'!$G:$G,BOQ!$B501)*$G501</f>
        <v>#VALUE!</v>
      </c>
      <c r="BU501" s="53" t="e">
        <f>SUMIFS('[20]WorkDone DATA'!$L:$L,'[20]WorkDone DATA'!$N:$N,BOQ!BU$6,'[20]WorkDone DATA'!$G:$G,BOQ!$B501)*$G501</f>
        <v>#VALUE!</v>
      </c>
      <c r="BV501" s="53" t="e">
        <f>SUMIFS('[20]WorkDone DATA'!$L:$L,'[20]WorkDone DATA'!$N:$N,BOQ!BV$6,'[20]WorkDone DATA'!$G:$G,BOQ!$B501)*$G501</f>
        <v>#VALUE!</v>
      </c>
      <c r="BW501" s="53" t="e">
        <f>SUMIFS('[20]WorkDone DATA'!$L:$L,'[20]WorkDone DATA'!$N:$N,BOQ!BW$6,'[20]WorkDone DATA'!$G:$G,BOQ!$B501)*$G501</f>
        <v>#VALUE!</v>
      </c>
      <c r="BX501" s="53" t="e">
        <f>SUMIFS('[20]WorkDone DATA'!$L:$L,'[20]WorkDone DATA'!$N:$N,BOQ!BX$6,'[20]WorkDone DATA'!$G:$G,BOQ!$B501)*$G501</f>
        <v>#VALUE!</v>
      </c>
    </row>
    <row r="502" spans="1:76" ht="15.6" x14ac:dyDescent="0.35">
      <c r="A502" s="1"/>
      <c r="B502" s="42"/>
      <c r="C502" s="157" t="s">
        <v>54</v>
      </c>
      <c r="D502" s="158"/>
      <c r="E502" s="234"/>
      <c r="F502" s="45"/>
      <c r="G502" s="52"/>
      <c r="H502" s="53">
        <f t="shared" si="70"/>
        <v>0</v>
      </c>
      <c r="K502" s="214"/>
      <c r="L502" s="220" t="e">
        <f t="shared" si="71"/>
        <v>#VALUE!</v>
      </c>
      <c r="M502" s="221" t="e">
        <f t="shared" si="72"/>
        <v>#VALUE!</v>
      </c>
      <c r="N502" s="219"/>
      <c r="O502" s="214">
        <f t="shared" si="73"/>
        <v>0</v>
      </c>
      <c r="P502" s="215" t="e">
        <f t="shared" si="74"/>
        <v>#VALUE!</v>
      </c>
      <c r="R502" s="217" t="e">
        <f>SUMIFS('[20]WorkDone DATA'!$L:$L,'[20]WorkDone DATA'!$N:$N,BOQ!S$6,'[20]WorkDone DATA'!$G:$G,BOQ!$B502)</f>
        <v>#VALUE!</v>
      </c>
      <c r="S502" s="53" t="e">
        <f t="shared" si="75"/>
        <v>#VALUE!</v>
      </c>
      <c r="T502" s="217" t="e">
        <f>SUMIFS('[20]WorkDone DATA'!$L:$L,'[20]WorkDone DATA'!$N:$N,BOQ!U$6,'[20]WorkDone DATA'!$G:$G,BOQ!$B502)</f>
        <v>#VALUE!</v>
      </c>
      <c r="U502" s="53" t="e">
        <f t="shared" si="76"/>
        <v>#VALUE!</v>
      </c>
      <c r="V502" s="217"/>
      <c r="W502" s="53" t="e">
        <f>SUMIFS('[20]WorkDone DATA'!$L:$L,'[20]WorkDone DATA'!$N:$N,BOQ!W$6,'[20]WorkDone DATA'!$G:$G,BOQ!$B502)*$G502</f>
        <v>#VALUE!</v>
      </c>
      <c r="X502" s="217"/>
      <c r="Y502" s="53" t="e">
        <f>SUMIFS('[20]WorkDone DATA'!$L:$L,'[20]WorkDone DATA'!$N:$N,BOQ!Y$6,'[20]WorkDone DATA'!$G:$G,BOQ!$B502)*$G502</f>
        <v>#VALUE!</v>
      </c>
      <c r="Z502" s="217"/>
      <c r="AA502" s="53" t="e">
        <f>SUMIFS('[20]WorkDone DATA'!$L:$L,'[20]WorkDone DATA'!$N:$N,BOQ!AA$6,'[20]WorkDone DATA'!$G:$G,BOQ!$B502)*$G502</f>
        <v>#VALUE!</v>
      </c>
      <c r="AB502" s="53" t="e">
        <f>SUMIFS('[20]WorkDone DATA'!$L:$L,'[20]WorkDone DATA'!$N:$N,BOQ!AB$6,'[20]WorkDone DATA'!$G:$G,BOQ!$B502)*$G502</f>
        <v>#VALUE!</v>
      </c>
      <c r="AC502" s="53" t="e">
        <f>SUMIFS('[20]WorkDone DATA'!$L:$L,'[20]WorkDone DATA'!$N:$N,BOQ!AC$6,'[20]WorkDone DATA'!$G:$G,BOQ!$B502)*$G502</f>
        <v>#VALUE!</v>
      </c>
      <c r="AD502" s="53" t="e">
        <f>SUMIFS('[20]WorkDone DATA'!$L:$L,'[20]WorkDone DATA'!$N:$N,BOQ!AD$6,'[20]WorkDone DATA'!$G:$G,BOQ!$B502)*$G502</f>
        <v>#VALUE!</v>
      </c>
      <c r="AE502" s="53" t="e">
        <f>SUMIFS('[20]WorkDone DATA'!$L:$L,'[20]WorkDone DATA'!$N:$N,BOQ!AE$6,'[20]WorkDone DATA'!$G:$G,BOQ!$B502)*$G502</f>
        <v>#VALUE!</v>
      </c>
      <c r="AF502" s="53" t="e">
        <f>SUMIFS('[20]WorkDone DATA'!$L:$L,'[20]WorkDone DATA'!$N:$N,BOQ!AF$6,'[20]WorkDone DATA'!$G:$G,BOQ!$B502)*$G502</f>
        <v>#VALUE!</v>
      </c>
      <c r="AG502" s="53" t="e">
        <f>SUMIFS('[20]WorkDone DATA'!$L:$L,'[20]WorkDone DATA'!$N:$N,BOQ!AG$6,'[20]WorkDone DATA'!$G:$G,BOQ!$B502)*$G502</f>
        <v>#VALUE!</v>
      </c>
      <c r="AH502" s="53" t="e">
        <f>SUMIFS('[20]WorkDone DATA'!$L:$L,'[20]WorkDone DATA'!$N:$N,BOQ!AH$6,'[20]WorkDone DATA'!$G:$G,BOQ!$B502)*$G502</f>
        <v>#VALUE!</v>
      </c>
      <c r="AI502" s="53" t="e">
        <f>SUMIFS('[20]WorkDone DATA'!$L:$L,'[20]WorkDone DATA'!$N:$N,BOQ!AI$6,'[20]WorkDone DATA'!$G:$G,BOQ!$B502)*$G502</f>
        <v>#VALUE!</v>
      </c>
      <c r="AJ502" s="53" t="e">
        <f>SUMIFS('[20]WorkDone DATA'!$L:$L,'[20]WorkDone DATA'!$N:$N,BOQ!AJ$6,'[20]WorkDone DATA'!$G:$G,BOQ!$B502)*$G502</f>
        <v>#VALUE!</v>
      </c>
      <c r="AK502" s="53" t="e">
        <f>SUMIFS('[20]WorkDone DATA'!$L:$L,'[20]WorkDone DATA'!$N:$N,BOQ!AK$6,'[20]WorkDone DATA'!$G:$G,BOQ!$B502)*$G502</f>
        <v>#VALUE!</v>
      </c>
      <c r="AL502" s="53" t="e">
        <f>SUMIFS('[20]WorkDone DATA'!$L:$L,'[20]WorkDone DATA'!$N:$N,BOQ!AL$6,'[20]WorkDone DATA'!$G:$G,BOQ!$B502)*$G502</f>
        <v>#VALUE!</v>
      </c>
      <c r="AM502" s="53" t="e">
        <f>SUMIFS('[20]WorkDone DATA'!$L:$L,'[20]WorkDone DATA'!$N:$N,BOQ!AM$6,'[20]WorkDone DATA'!$G:$G,BOQ!$B502)*$G502</f>
        <v>#VALUE!</v>
      </c>
      <c r="AN502" s="53" t="e">
        <f>SUMIFS('[20]WorkDone DATA'!$L:$L,'[20]WorkDone DATA'!$N:$N,BOQ!AN$6,'[20]WorkDone DATA'!$G:$G,BOQ!$B502)*$G502</f>
        <v>#VALUE!</v>
      </c>
      <c r="AO502" s="53" t="e">
        <f>SUMIFS('[20]WorkDone DATA'!$L:$L,'[20]WorkDone DATA'!$N:$N,BOQ!AO$6,'[20]WorkDone DATA'!$G:$G,BOQ!$B502)*$G502</f>
        <v>#VALUE!</v>
      </c>
      <c r="AP502" s="53" t="e">
        <f>SUMIFS('[20]WorkDone DATA'!$L:$L,'[20]WorkDone DATA'!$N:$N,BOQ!AP$6,'[20]WorkDone DATA'!$G:$G,BOQ!$B502)*$G502</f>
        <v>#VALUE!</v>
      </c>
      <c r="AQ502" s="53" t="e">
        <f>SUMIFS('[20]WorkDone DATA'!$L:$L,'[20]WorkDone DATA'!$N:$N,BOQ!AQ$6,'[20]WorkDone DATA'!$G:$G,BOQ!$B502)*$G502</f>
        <v>#VALUE!</v>
      </c>
      <c r="AR502" s="53" t="e">
        <f>SUMIFS('[20]WorkDone DATA'!$L:$L,'[20]WorkDone DATA'!$N:$N,BOQ!AR$6,'[20]WorkDone DATA'!$G:$G,BOQ!$B502)*$G502</f>
        <v>#VALUE!</v>
      </c>
      <c r="AS502" s="53" t="e">
        <f>SUMIFS('[20]WorkDone DATA'!$L:$L,'[20]WorkDone DATA'!$N:$N,BOQ!AS$6,'[20]WorkDone DATA'!$G:$G,BOQ!$B502)*$G502</f>
        <v>#VALUE!</v>
      </c>
      <c r="AT502" s="53" t="e">
        <f>SUMIFS('[20]WorkDone DATA'!$L:$L,'[20]WorkDone DATA'!$N:$N,BOQ!AT$6,'[20]WorkDone DATA'!$G:$G,BOQ!$B502)*$G502</f>
        <v>#VALUE!</v>
      </c>
      <c r="AU502" s="53" t="e">
        <f>SUMIFS('[20]WorkDone DATA'!$L:$L,'[20]WorkDone DATA'!$N:$N,BOQ!AU$6,'[20]WorkDone DATA'!$G:$G,BOQ!$B502)*$G502</f>
        <v>#VALUE!</v>
      </c>
      <c r="AV502" s="53" t="e">
        <f>SUMIFS('[20]WorkDone DATA'!$L:$L,'[20]WorkDone DATA'!$N:$N,BOQ!AV$6,'[20]WorkDone DATA'!$G:$G,BOQ!$B502)*$G502</f>
        <v>#VALUE!</v>
      </c>
      <c r="AW502" s="53" t="e">
        <f>SUMIFS('[20]WorkDone DATA'!$L:$L,'[20]WorkDone DATA'!$N:$N,BOQ!AW$6,'[20]WorkDone DATA'!$G:$G,BOQ!$B502)*$G502</f>
        <v>#VALUE!</v>
      </c>
      <c r="AX502" s="53" t="e">
        <f>SUMIFS('[20]WorkDone DATA'!$L:$L,'[20]WorkDone DATA'!$N:$N,BOQ!AX$6,'[20]WorkDone DATA'!$G:$G,BOQ!$B502)*$G502</f>
        <v>#VALUE!</v>
      </c>
      <c r="AY502" s="53" t="e">
        <f>SUMIFS('[20]WorkDone DATA'!$L:$L,'[20]WorkDone DATA'!$N:$N,BOQ!AY$6,'[20]WorkDone DATA'!$G:$G,BOQ!$B502)*$G502</f>
        <v>#VALUE!</v>
      </c>
      <c r="AZ502" s="53" t="e">
        <f>SUMIFS('[20]WorkDone DATA'!$L:$L,'[20]WorkDone DATA'!$N:$N,BOQ!AZ$6,'[20]WorkDone DATA'!$G:$G,BOQ!$B502)*$G502</f>
        <v>#VALUE!</v>
      </c>
      <c r="BA502" s="53" t="e">
        <f>SUMIFS('[20]WorkDone DATA'!$L:$L,'[20]WorkDone DATA'!$N:$N,BOQ!BA$6,'[20]WorkDone DATA'!$G:$G,BOQ!$B502)*$G502</f>
        <v>#VALUE!</v>
      </c>
      <c r="BB502" s="53" t="e">
        <f>SUMIFS('[20]WorkDone DATA'!$L:$L,'[20]WorkDone DATA'!$N:$N,BOQ!BB$6,'[20]WorkDone DATA'!$G:$G,BOQ!$B502)*$G502</f>
        <v>#VALUE!</v>
      </c>
      <c r="BC502" s="53" t="e">
        <f>SUMIFS('[20]WorkDone DATA'!$L:$L,'[20]WorkDone DATA'!$N:$N,BOQ!BC$6,'[20]WorkDone DATA'!$G:$G,BOQ!$B502)*$G502</f>
        <v>#VALUE!</v>
      </c>
      <c r="BD502" s="53" t="e">
        <f>SUMIFS('[20]WorkDone DATA'!$L:$L,'[20]WorkDone DATA'!$N:$N,BOQ!BD$6,'[20]WorkDone DATA'!$G:$G,BOQ!$B502)*$G502</f>
        <v>#VALUE!</v>
      </c>
      <c r="BE502" s="53" t="e">
        <f>SUMIFS('[20]WorkDone DATA'!$L:$L,'[20]WorkDone DATA'!$N:$N,BOQ!BE$6,'[20]WorkDone DATA'!$G:$G,BOQ!$B502)*$G502</f>
        <v>#VALUE!</v>
      </c>
      <c r="BF502" s="53" t="e">
        <f>SUMIFS('[20]WorkDone DATA'!$L:$L,'[20]WorkDone DATA'!$N:$N,BOQ!BF$6,'[20]WorkDone DATA'!$G:$G,BOQ!$B502)*$G502</f>
        <v>#VALUE!</v>
      </c>
      <c r="BG502" s="53" t="e">
        <f>SUMIFS('[20]WorkDone DATA'!$L:$L,'[20]WorkDone DATA'!$N:$N,BOQ!BG$6,'[20]WorkDone DATA'!$G:$G,BOQ!$B502)*$G502</f>
        <v>#VALUE!</v>
      </c>
      <c r="BH502" s="53" t="e">
        <f>SUMIFS('[20]WorkDone DATA'!$L:$L,'[20]WorkDone DATA'!$N:$N,BOQ!BH$6,'[20]WorkDone DATA'!$G:$G,BOQ!$B502)*$G502</f>
        <v>#VALUE!</v>
      </c>
      <c r="BI502" s="53" t="e">
        <f>SUMIFS('[20]WorkDone DATA'!$L:$L,'[20]WorkDone DATA'!$N:$N,BOQ!BI$6,'[20]WorkDone DATA'!$G:$G,BOQ!$B502)*$G502</f>
        <v>#VALUE!</v>
      </c>
      <c r="BJ502" s="53" t="e">
        <f>SUMIFS('[20]WorkDone DATA'!$L:$L,'[20]WorkDone DATA'!$N:$N,BOQ!BJ$6,'[20]WorkDone DATA'!$G:$G,BOQ!$B502)*$G502</f>
        <v>#VALUE!</v>
      </c>
      <c r="BK502" s="53" t="e">
        <f>SUMIFS('[20]WorkDone DATA'!$L:$L,'[20]WorkDone DATA'!$N:$N,BOQ!BK$6,'[20]WorkDone DATA'!$G:$G,BOQ!$B502)*$G502</f>
        <v>#VALUE!</v>
      </c>
      <c r="BL502" s="53" t="e">
        <f>SUMIFS('[20]WorkDone DATA'!$L:$L,'[20]WorkDone DATA'!$N:$N,BOQ!BL$6,'[20]WorkDone DATA'!$G:$G,BOQ!$B502)*$G502</f>
        <v>#VALUE!</v>
      </c>
      <c r="BM502" s="53" t="e">
        <f>SUMIFS('[20]WorkDone DATA'!$L:$L,'[20]WorkDone DATA'!$N:$N,BOQ!BM$6,'[20]WorkDone DATA'!$G:$G,BOQ!$B502)*$G502</f>
        <v>#VALUE!</v>
      </c>
      <c r="BN502" s="53" t="e">
        <f>SUMIFS('[20]WorkDone DATA'!$L:$L,'[20]WorkDone DATA'!$N:$N,BOQ!BN$6,'[20]WorkDone DATA'!$G:$G,BOQ!$B502)*$G502</f>
        <v>#VALUE!</v>
      </c>
      <c r="BO502" s="53" t="e">
        <f>SUMIFS('[20]WorkDone DATA'!$L:$L,'[20]WorkDone DATA'!$N:$N,BOQ!BO$6,'[20]WorkDone DATA'!$G:$G,BOQ!$B502)*$G502</f>
        <v>#VALUE!</v>
      </c>
      <c r="BP502" s="53" t="e">
        <f>SUMIFS('[20]WorkDone DATA'!$L:$L,'[20]WorkDone DATA'!$N:$N,BOQ!BP$6,'[20]WorkDone DATA'!$G:$G,BOQ!$B502)*$G502</f>
        <v>#VALUE!</v>
      </c>
      <c r="BQ502" s="53" t="e">
        <f>SUMIFS('[20]WorkDone DATA'!$L:$L,'[20]WorkDone DATA'!$N:$N,BOQ!BQ$6,'[20]WorkDone DATA'!$G:$G,BOQ!$B502)*$G502</f>
        <v>#VALUE!</v>
      </c>
      <c r="BR502" s="53" t="e">
        <f>SUMIFS('[20]WorkDone DATA'!$L:$L,'[20]WorkDone DATA'!$N:$N,BOQ!BR$6,'[20]WorkDone DATA'!$G:$G,BOQ!$B502)*$G502</f>
        <v>#VALUE!</v>
      </c>
      <c r="BS502" s="53" t="e">
        <f>SUMIFS('[20]WorkDone DATA'!$L:$L,'[20]WorkDone DATA'!$N:$N,BOQ!BS$6,'[20]WorkDone DATA'!$G:$G,BOQ!$B502)*$G502</f>
        <v>#VALUE!</v>
      </c>
      <c r="BT502" s="53" t="e">
        <f>SUMIFS('[20]WorkDone DATA'!$L:$L,'[20]WorkDone DATA'!$N:$N,BOQ!BT$6,'[20]WorkDone DATA'!$G:$G,BOQ!$B502)*$G502</f>
        <v>#VALUE!</v>
      </c>
      <c r="BU502" s="53" t="e">
        <f>SUMIFS('[20]WorkDone DATA'!$L:$L,'[20]WorkDone DATA'!$N:$N,BOQ!BU$6,'[20]WorkDone DATA'!$G:$G,BOQ!$B502)*$G502</f>
        <v>#VALUE!</v>
      </c>
      <c r="BV502" s="53" t="e">
        <f>SUMIFS('[20]WorkDone DATA'!$L:$L,'[20]WorkDone DATA'!$N:$N,BOQ!BV$6,'[20]WorkDone DATA'!$G:$G,BOQ!$B502)*$G502</f>
        <v>#VALUE!</v>
      </c>
      <c r="BW502" s="53" t="e">
        <f>SUMIFS('[20]WorkDone DATA'!$L:$L,'[20]WorkDone DATA'!$N:$N,BOQ!BW$6,'[20]WorkDone DATA'!$G:$G,BOQ!$B502)*$G502</f>
        <v>#VALUE!</v>
      </c>
      <c r="BX502" s="53" t="e">
        <f>SUMIFS('[20]WorkDone DATA'!$L:$L,'[20]WorkDone DATA'!$N:$N,BOQ!BX$6,'[20]WorkDone DATA'!$G:$G,BOQ!$B502)*$G502</f>
        <v>#VALUE!</v>
      </c>
    </row>
    <row r="503" spans="1:76" ht="15.6" x14ac:dyDescent="0.35">
      <c r="A503" s="1" t="str">
        <f>C502</f>
        <v>0.5mm2 x 48core  (UVG48ACM)</v>
      </c>
      <c r="B503" s="42">
        <v>2.2640000000000002</v>
      </c>
      <c r="C503" s="159" t="s">
        <v>11</v>
      </c>
      <c r="D503" s="160" t="s">
        <v>27</v>
      </c>
      <c r="E503" s="234" t="s">
        <v>13</v>
      </c>
      <c r="F503" s="59">
        <v>20</v>
      </c>
      <c r="G503" s="161">
        <v>874.73</v>
      </c>
      <c r="H503" s="53">
        <f t="shared" si="70"/>
        <v>17494.599999999999</v>
      </c>
      <c r="K503" s="214" t="e">
        <f t="shared" si="77"/>
        <v>#VALUE!</v>
      </c>
      <c r="L503" s="220" t="e">
        <f t="shared" si="71"/>
        <v>#VALUE!</v>
      </c>
      <c r="M503" s="221" t="e">
        <f t="shared" si="72"/>
        <v>#VALUE!</v>
      </c>
      <c r="N503" s="219"/>
      <c r="O503" s="214" t="e">
        <f t="shared" si="73"/>
        <v>#VALUE!</v>
      </c>
      <c r="P503" s="215" t="e">
        <f t="shared" si="74"/>
        <v>#VALUE!</v>
      </c>
      <c r="R503" s="217" t="e">
        <f>SUMIFS('[20]WorkDone DATA'!$L:$L,'[20]WorkDone DATA'!$N:$N,BOQ!S$6,'[20]WorkDone DATA'!$G:$G,BOQ!$B503)</f>
        <v>#VALUE!</v>
      </c>
      <c r="S503" s="53" t="e">
        <f t="shared" si="75"/>
        <v>#VALUE!</v>
      </c>
      <c r="T503" s="217" t="e">
        <f>SUMIFS('[20]WorkDone DATA'!$L:$L,'[20]WorkDone DATA'!$N:$N,BOQ!U$6,'[20]WorkDone DATA'!$G:$G,BOQ!$B503)</f>
        <v>#VALUE!</v>
      </c>
      <c r="U503" s="53" t="e">
        <f t="shared" si="76"/>
        <v>#VALUE!</v>
      </c>
      <c r="V503" s="217"/>
      <c r="W503" s="53" t="e">
        <f>SUMIFS('[20]WorkDone DATA'!$L:$L,'[20]WorkDone DATA'!$N:$N,BOQ!W$6,'[20]WorkDone DATA'!$G:$G,BOQ!$B503)*$G503</f>
        <v>#VALUE!</v>
      </c>
      <c r="X503" s="217"/>
      <c r="Y503" s="53" t="e">
        <f>SUMIFS('[20]WorkDone DATA'!$L:$L,'[20]WorkDone DATA'!$N:$N,BOQ!Y$6,'[20]WorkDone DATA'!$G:$G,BOQ!$B503)*$G503</f>
        <v>#VALUE!</v>
      </c>
      <c r="Z503" s="217"/>
      <c r="AA503" s="53" t="e">
        <f>SUMIFS('[20]WorkDone DATA'!$L:$L,'[20]WorkDone DATA'!$N:$N,BOQ!AA$6,'[20]WorkDone DATA'!$G:$G,BOQ!$B503)*$G503</f>
        <v>#VALUE!</v>
      </c>
      <c r="AB503" s="53" t="e">
        <f>SUMIFS('[20]WorkDone DATA'!$L:$L,'[20]WorkDone DATA'!$N:$N,BOQ!AB$6,'[20]WorkDone DATA'!$G:$G,BOQ!$B503)*$G503</f>
        <v>#VALUE!</v>
      </c>
      <c r="AC503" s="53" t="e">
        <f>SUMIFS('[20]WorkDone DATA'!$L:$L,'[20]WorkDone DATA'!$N:$N,BOQ!AC$6,'[20]WorkDone DATA'!$G:$G,BOQ!$B503)*$G503</f>
        <v>#VALUE!</v>
      </c>
      <c r="AD503" s="53" t="e">
        <f>SUMIFS('[20]WorkDone DATA'!$L:$L,'[20]WorkDone DATA'!$N:$N,BOQ!AD$6,'[20]WorkDone DATA'!$G:$G,BOQ!$B503)*$G503</f>
        <v>#VALUE!</v>
      </c>
      <c r="AE503" s="53" t="e">
        <f>SUMIFS('[20]WorkDone DATA'!$L:$L,'[20]WorkDone DATA'!$N:$N,BOQ!AE$6,'[20]WorkDone DATA'!$G:$G,BOQ!$B503)*$G503</f>
        <v>#VALUE!</v>
      </c>
      <c r="AF503" s="53" t="e">
        <f>SUMIFS('[20]WorkDone DATA'!$L:$L,'[20]WorkDone DATA'!$N:$N,BOQ!AF$6,'[20]WorkDone DATA'!$G:$G,BOQ!$B503)*$G503</f>
        <v>#VALUE!</v>
      </c>
      <c r="AG503" s="53" t="e">
        <f>SUMIFS('[20]WorkDone DATA'!$L:$L,'[20]WorkDone DATA'!$N:$N,BOQ!AG$6,'[20]WorkDone DATA'!$G:$G,BOQ!$B503)*$G503</f>
        <v>#VALUE!</v>
      </c>
      <c r="AH503" s="53" t="e">
        <f>SUMIFS('[20]WorkDone DATA'!$L:$L,'[20]WorkDone DATA'!$N:$N,BOQ!AH$6,'[20]WorkDone DATA'!$G:$G,BOQ!$B503)*$G503</f>
        <v>#VALUE!</v>
      </c>
      <c r="AI503" s="53" t="e">
        <f>SUMIFS('[20]WorkDone DATA'!$L:$L,'[20]WorkDone DATA'!$N:$N,BOQ!AI$6,'[20]WorkDone DATA'!$G:$G,BOQ!$B503)*$G503</f>
        <v>#VALUE!</v>
      </c>
      <c r="AJ503" s="53" t="e">
        <f>SUMIFS('[20]WorkDone DATA'!$L:$L,'[20]WorkDone DATA'!$N:$N,BOQ!AJ$6,'[20]WorkDone DATA'!$G:$G,BOQ!$B503)*$G503</f>
        <v>#VALUE!</v>
      </c>
      <c r="AK503" s="53" t="e">
        <f>SUMIFS('[20]WorkDone DATA'!$L:$L,'[20]WorkDone DATA'!$N:$N,BOQ!AK$6,'[20]WorkDone DATA'!$G:$G,BOQ!$B503)*$G503</f>
        <v>#VALUE!</v>
      </c>
      <c r="AL503" s="53" t="e">
        <f>SUMIFS('[20]WorkDone DATA'!$L:$L,'[20]WorkDone DATA'!$N:$N,BOQ!AL$6,'[20]WorkDone DATA'!$G:$G,BOQ!$B503)*$G503</f>
        <v>#VALUE!</v>
      </c>
      <c r="AM503" s="53" t="e">
        <f>SUMIFS('[20]WorkDone DATA'!$L:$L,'[20]WorkDone DATA'!$N:$N,BOQ!AM$6,'[20]WorkDone DATA'!$G:$G,BOQ!$B503)*$G503</f>
        <v>#VALUE!</v>
      </c>
      <c r="AN503" s="53" t="e">
        <f>SUMIFS('[20]WorkDone DATA'!$L:$L,'[20]WorkDone DATA'!$N:$N,BOQ!AN$6,'[20]WorkDone DATA'!$G:$G,BOQ!$B503)*$G503</f>
        <v>#VALUE!</v>
      </c>
      <c r="AO503" s="53" t="e">
        <f>SUMIFS('[20]WorkDone DATA'!$L:$L,'[20]WorkDone DATA'!$N:$N,BOQ!AO$6,'[20]WorkDone DATA'!$G:$G,BOQ!$B503)*$G503</f>
        <v>#VALUE!</v>
      </c>
      <c r="AP503" s="53" t="e">
        <f>SUMIFS('[20]WorkDone DATA'!$L:$L,'[20]WorkDone DATA'!$N:$N,BOQ!AP$6,'[20]WorkDone DATA'!$G:$G,BOQ!$B503)*$G503</f>
        <v>#VALUE!</v>
      </c>
      <c r="AQ503" s="53" t="e">
        <f>SUMIFS('[20]WorkDone DATA'!$L:$L,'[20]WorkDone DATA'!$N:$N,BOQ!AQ$6,'[20]WorkDone DATA'!$G:$G,BOQ!$B503)*$G503</f>
        <v>#VALUE!</v>
      </c>
      <c r="AR503" s="53" t="e">
        <f>SUMIFS('[20]WorkDone DATA'!$L:$L,'[20]WorkDone DATA'!$N:$N,BOQ!AR$6,'[20]WorkDone DATA'!$G:$G,BOQ!$B503)*$G503</f>
        <v>#VALUE!</v>
      </c>
      <c r="AS503" s="53" t="e">
        <f>SUMIFS('[20]WorkDone DATA'!$L:$L,'[20]WorkDone DATA'!$N:$N,BOQ!AS$6,'[20]WorkDone DATA'!$G:$G,BOQ!$B503)*$G503</f>
        <v>#VALUE!</v>
      </c>
      <c r="AT503" s="53" t="e">
        <f>SUMIFS('[20]WorkDone DATA'!$L:$L,'[20]WorkDone DATA'!$N:$N,BOQ!AT$6,'[20]WorkDone DATA'!$G:$G,BOQ!$B503)*$G503</f>
        <v>#VALUE!</v>
      </c>
      <c r="AU503" s="53" t="e">
        <f>SUMIFS('[20]WorkDone DATA'!$L:$L,'[20]WorkDone DATA'!$N:$N,BOQ!AU$6,'[20]WorkDone DATA'!$G:$G,BOQ!$B503)*$G503</f>
        <v>#VALUE!</v>
      </c>
      <c r="AV503" s="53" t="e">
        <f>SUMIFS('[20]WorkDone DATA'!$L:$L,'[20]WorkDone DATA'!$N:$N,BOQ!AV$6,'[20]WorkDone DATA'!$G:$G,BOQ!$B503)*$G503</f>
        <v>#VALUE!</v>
      </c>
      <c r="AW503" s="53" t="e">
        <f>SUMIFS('[20]WorkDone DATA'!$L:$L,'[20]WorkDone DATA'!$N:$N,BOQ!AW$6,'[20]WorkDone DATA'!$G:$G,BOQ!$B503)*$G503</f>
        <v>#VALUE!</v>
      </c>
      <c r="AX503" s="53" t="e">
        <f>SUMIFS('[20]WorkDone DATA'!$L:$L,'[20]WorkDone DATA'!$N:$N,BOQ!AX$6,'[20]WorkDone DATA'!$G:$G,BOQ!$B503)*$G503</f>
        <v>#VALUE!</v>
      </c>
      <c r="AY503" s="53" t="e">
        <f>SUMIFS('[20]WorkDone DATA'!$L:$L,'[20]WorkDone DATA'!$N:$N,BOQ!AY$6,'[20]WorkDone DATA'!$G:$G,BOQ!$B503)*$G503</f>
        <v>#VALUE!</v>
      </c>
      <c r="AZ503" s="53" t="e">
        <f>SUMIFS('[20]WorkDone DATA'!$L:$L,'[20]WorkDone DATA'!$N:$N,BOQ!AZ$6,'[20]WorkDone DATA'!$G:$G,BOQ!$B503)*$G503</f>
        <v>#VALUE!</v>
      </c>
      <c r="BA503" s="53" t="e">
        <f>SUMIFS('[20]WorkDone DATA'!$L:$L,'[20]WorkDone DATA'!$N:$N,BOQ!BA$6,'[20]WorkDone DATA'!$G:$G,BOQ!$B503)*$G503</f>
        <v>#VALUE!</v>
      </c>
      <c r="BB503" s="53" t="e">
        <f>SUMIFS('[20]WorkDone DATA'!$L:$L,'[20]WorkDone DATA'!$N:$N,BOQ!BB$6,'[20]WorkDone DATA'!$G:$G,BOQ!$B503)*$G503</f>
        <v>#VALUE!</v>
      </c>
      <c r="BC503" s="53" t="e">
        <f>SUMIFS('[20]WorkDone DATA'!$L:$L,'[20]WorkDone DATA'!$N:$N,BOQ!BC$6,'[20]WorkDone DATA'!$G:$G,BOQ!$B503)*$G503</f>
        <v>#VALUE!</v>
      </c>
      <c r="BD503" s="53" t="e">
        <f>SUMIFS('[20]WorkDone DATA'!$L:$L,'[20]WorkDone DATA'!$N:$N,BOQ!BD$6,'[20]WorkDone DATA'!$G:$G,BOQ!$B503)*$G503</f>
        <v>#VALUE!</v>
      </c>
      <c r="BE503" s="53" t="e">
        <f>SUMIFS('[20]WorkDone DATA'!$L:$L,'[20]WorkDone DATA'!$N:$N,BOQ!BE$6,'[20]WorkDone DATA'!$G:$G,BOQ!$B503)*$G503</f>
        <v>#VALUE!</v>
      </c>
      <c r="BF503" s="53" t="e">
        <f>SUMIFS('[20]WorkDone DATA'!$L:$L,'[20]WorkDone DATA'!$N:$N,BOQ!BF$6,'[20]WorkDone DATA'!$G:$G,BOQ!$B503)*$G503</f>
        <v>#VALUE!</v>
      </c>
      <c r="BG503" s="53" t="e">
        <f>SUMIFS('[20]WorkDone DATA'!$L:$L,'[20]WorkDone DATA'!$N:$N,BOQ!BG$6,'[20]WorkDone DATA'!$G:$G,BOQ!$B503)*$G503</f>
        <v>#VALUE!</v>
      </c>
      <c r="BH503" s="53" t="e">
        <f>SUMIFS('[20]WorkDone DATA'!$L:$L,'[20]WorkDone DATA'!$N:$N,BOQ!BH$6,'[20]WorkDone DATA'!$G:$G,BOQ!$B503)*$G503</f>
        <v>#VALUE!</v>
      </c>
      <c r="BI503" s="53" t="e">
        <f>SUMIFS('[20]WorkDone DATA'!$L:$L,'[20]WorkDone DATA'!$N:$N,BOQ!BI$6,'[20]WorkDone DATA'!$G:$G,BOQ!$B503)*$G503</f>
        <v>#VALUE!</v>
      </c>
      <c r="BJ503" s="53" t="e">
        <f>SUMIFS('[20]WorkDone DATA'!$L:$L,'[20]WorkDone DATA'!$N:$N,BOQ!BJ$6,'[20]WorkDone DATA'!$G:$G,BOQ!$B503)*$G503</f>
        <v>#VALUE!</v>
      </c>
      <c r="BK503" s="53" t="e">
        <f>SUMIFS('[20]WorkDone DATA'!$L:$L,'[20]WorkDone DATA'!$N:$N,BOQ!BK$6,'[20]WorkDone DATA'!$G:$G,BOQ!$B503)*$G503</f>
        <v>#VALUE!</v>
      </c>
      <c r="BL503" s="53" t="e">
        <f>SUMIFS('[20]WorkDone DATA'!$L:$L,'[20]WorkDone DATA'!$N:$N,BOQ!BL$6,'[20]WorkDone DATA'!$G:$G,BOQ!$B503)*$G503</f>
        <v>#VALUE!</v>
      </c>
      <c r="BM503" s="53" t="e">
        <f>SUMIFS('[20]WorkDone DATA'!$L:$L,'[20]WorkDone DATA'!$N:$N,BOQ!BM$6,'[20]WorkDone DATA'!$G:$G,BOQ!$B503)*$G503</f>
        <v>#VALUE!</v>
      </c>
      <c r="BN503" s="53" t="e">
        <f>SUMIFS('[20]WorkDone DATA'!$L:$L,'[20]WorkDone DATA'!$N:$N,BOQ!BN$6,'[20]WorkDone DATA'!$G:$G,BOQ!$B503)*$G503</f>
        <v>#VALUE!</v>
      </c>
      <c r="BO503" s="53" t="e">
        <f>SUMIFS('[20]WorkDone DATA'!$L:$L,'[20]WorkDone DATA'!$N:$N,BOQ!BO$6,'[20]WorkDone DATA'!$G:$G,BOQ!$B503)*$G503</f>
        <v>#VALUE!</v>
      </c>
      <c r="BP503" s="53" t="e">
        <f>SUMIFS('[20]WorkDone DATA'!$L:$L,'[20]WorkDone DATA'!$N:$N,BOQ!BP$6,'[20]WorkDone DATA'!$G:$G,BOQ!$B503)*$G503</f>
        <v>#VALUE!</v>
      </c>
      <c r="BQ503" s="53" t="e">
        <f>SUMIFS('[20]WorkDone DATA'!$L:$L,'[20]WorkDone DATA'!$N:$N,BOQ!BQ$6,'[20]WorkDone DATA'!$G:$G,BOQ!$B503)*$G503</f>
        <v>#VALUE!</v>
      </c>
      <c r="BR503" s="53" t="e">
        <f>SUMIFS('[20]WorkDone DATA'!$L:$L,'[20]WorkDone DATA'!$N:$N,BOQ!BR$6,'[20]WorkDone DATA'!$G:$G,BOQ!$B503)*$G503</f>
        <v>#VALUE!</v>
      </c>
      <c r="BS503" s="53" t="e">
        <f>SUMIFS('[20]WorkDone DATA'!$L:$L,'[20]WorkDone DATA'!$N:$N,BOQ!BS$6,'[20]WorkDone DATA'!$G:$G,BOQ!$B503)*$G503</f>
        <v>#VALUE!</v>
      </c>
      <c r="BT503" s="53" t="e">
        <f>SUMIFS('[20]WorkDone DATA'!$L:$L,'[20]WorkDone DATA'!$N:$N,BOQ!BT$6,'[20]WorkDone DATA'!$G:$G,BOQ!$B503)*$G503</f>
        <v>#VALUE!</v>
      </c>
      <c r="BU503" s="53" t="e">
        <f>SUMIFS('[20]WorkDone DATA'!$L:$L,'[20]WorkDone DATA'!$N:$N,BOQ!BU$6,'[20]WorkDone DATA'!$G:$G,BOQ!$B503)*$G503</f>
        <v>#VALUE!</v>
      </c>
      <c r="BV503" s="53" t="e">
        <f>SUMIFS('[20]WorkDone DATA'!$L:$L,'[20]WorkDone DATA'!$N:$N,BOQ!BV$6,'[20]WorkDone DATA'!$G:$G,BOQ!$B503)*$G503</f>
        <v>#VALUE!</v>
      </c>
      <c r="BW503" s="53" t="e">
        <f>SUMIFS('[20]WorkDone DATA'!$L:$L,'[20]WorkDone DATA'!$N:$N,BOQ!BW$6,'[20]WorkDone DATA'!$G:$G,BOQ!$B503)*$G503</f>
        <v>#VALUE!</v>
      </c>
      <c r="BX503" s="53" t="e">
        <f>SUMIFS('[20]WorkDone DATA'!$L:$L,'[20]WorkDone DATA'!$N:$N,BOQ!BX$6,'[20]WorkDone DATA'!$G:$G,BOQ!$B503)*$G503</f>
        <v>#VALUE!</v>
      </c>
    </row>
    <row r="504" spans="1:76" ht="15.6" x14ac:dyDescent="0.35">
      <c r="A504" s="1" t="str">
        <f>C502</f>
        <v>0.5mm2 x 48core  (UVG48ACM)</v>
      </c>
      <c r="B504" s="42">
        <v>2.2650000000000001</v>
      </c>
      <c r="C504" s="159" t="s">
        <v>45</v>
      </c>
      <c r="D504" s="160" t="s">
        <v>46</v>
      </c>
      <c r="E504" s="234" t="s">
        <v>13</v>
      </c>
      <c r="F504" s="59">
        <v>20</v>
      </c>
      <c r="G504" s="161">
        <v>768.29</v>
      </c>
      <c r="H504" s="53">
        <f t="shared" si="70"/>
        <v>15365.8</v>
      </c>
      <c r="K504" s="214" t="e">
        <f t="shared" si="77"/>
        <v>#VALUE!</v>
      </c>
      <c r="L504" s="220" t="e">
        <f t="shared" si="71"/>
        <v>#VALUE!</v>
      </c>
      <c r="M504" s="221" t="e">
        <f t="shared" si="72"/>
        <v>#VALUE!</v>
      </c>
      <c r="N504" s="219"/>
      <c r="O504" s="214" t="e">
        <f t="shared" si="73"/>
        <v>#VALUE!</v>
      </c>
      <c r="P504" s="215" t="e">
        <f t="shared" si="74"/>
        <v>#VALUE!</v>
      </c>
      <c r="R504" s="217" t="e">
        <f>SUMIFS('[20]WorkDone DATA'!$L:$L,'[20]WorkDone DATA'!$N:$N,BOQ!S$6,'[20]WorkDone DATA'!$G:$G,BOQ!$B504)</f>
        <v>#VALUE!</v>
      </c>
      <c r="S504" s="53" t="e">
        <f t="shared" si="75"/>
        <v>#VALUE!</v>
      </c>
      <c r="T504" s="217" t="e">
        <f>SUMIFS('[20]WorkDone DATA'!$L:$L,'[20]WorkDone DATA'!$N:$N,BOQ!U$6,'[20]WorkDone DATA'!$G:$G,BOQ!$B504)</f>
        <v>#VALUE!</v>
      </c>
      <c r="U504" s="53" t="e">
        <f t="shared" si="76"/>
        <v>#VALUE!</v>
      </c>
      <c r="V504" s="217"/>
      <c r="W504" s="53" t="e">
        <f>SUMIFS('[20]WorkDone DATA'!$L:$L,'[20]WorkDone DATA'!$N:$N,BOQ!W$6,'[20]WorkDone DATA'!$G:$G,BOQ!$B504)*$G504</f>
        <v>#VALUE!</v>
      </c>
      <c r="X504" s="217"/>
      <c r="Y504" s="53" t="e">
        <f>SUMIFS('[20]WorkDone DATA'!$L:$L,'[20]WorkDone DATA'!$N:$N,BOQ!Y$6,'[20]WorkDone DATA'!$G:$G,BOQ!$B504)*$G504</f>
        <v>#VALUE!</v>
      </c>
      <c r="Z504" s="217"/>
      <c r="AA504" s="53" t="e">
        <f>SUMIFS('[20]WorkDone DATA'!$L:$L,'[20]WorkDone DATA'!$N:$N,BOQ!AA$6,'[20]WorkDone DATA'!$G:$G,BOQ!$B504)*$G504</f>
        <v>#VALUE!</v>
      </c>
      <c r="AB504" s="53" t="e">
        <f>SUMIFS('[20]WorkDone DATA'!$L:$L,'[20]WorkDone DATA'!$N:$N,BOQ!AB$6,'[20]WorkDone DATA'!$G:$G,BOQ!$B504)*$G504</f>
        <v>#VALUE!</v>
      </c>
      <c r="AC504" s="53" t="e">
        <f>SUMIFS('[20]WorkDone DATA'!$L:$L,'[20]WorkDone DATA'!$N:$N,BOQ!AC$6,'[20]WorkDone DATA'!$G:$G,BOQ!$B504)*$G504</f>
        <v>#VALUE!</v>
      </c>
      <c r="AD504" s="53" t="e">
        <f>SUMIFS('[20]WorkDone DATA'!$L:$L,'[20]WorkDone DATA'!$N:$N,BOQ!AD$6,'[20]WorkDone DATA'!$G:$G,BOQ!$B504)*$G504</f>
        <v>#VALUE!</v>
      </c>
      <c r="AE504" s="53" t="e">
        <f>SUMIFS('[20]WorkDone DATA'!$L:$L,'[20]WorkDone DATA'!$N:$N,BOQ!AE$6,'[20]WorkDone DATA'!$G:$G,BOQ!$B504)*$G504</f>
        <v>#VALUE!</v>
      </c>
      <c r="AF504" s="53" t="e">
        <f>SUMIFS('[20]WorkDone DATA'!$L:$L,'[20]WorkDone DATA'!$N:$N,BOQ!AF$6,'[20]WorkDone DATA'!$G:$G,BOQ!$B504)*$G504</f>
        <v>#VALUE!</v>
      </c>
      <c r="AG504" s="53" t="e">
        <f>SUMIFS('[20]WorkDone DATA'!$L:$L,'[20]WorkDone DATA'!$N:$N,BOQ!AG$6,'[20]WorkDone DATA'!$G:$G,BOQ!$B504)*$G504</f>
        <v>#VALUE!</v>
      </c>
      <c r="AH504" s="53" t="e">
        <f>SUMIFS('[20]WorkDone DATA'!$L:$L,'[20]WorkDone DATA'!$N:$N,BOQ!AH$6,'[20]WorkDone DATA'!$G:$G,BOQ!$B504)*$G504</f>
        <v>#VALUE!</v>
      </c>
      <c r="AI504" s="53" t="e">
        <f>SUMIFS('[20]WorkDone DATA'!$L:$L,'[20]WorkDone DATA'!$N:$N,BOQ!AI$6,'[20]WorkDone DATA'!$G:$G,BOQ!$B504)*$G504</f>
        <v>#VALUE!</v>
      </c>
      <c r="AJ504" s="53" t="e">
        <f>SUMIFS('[20]WorkDone DATA'!$L:$L,'[20]WorkDone DATA'!$N:$N,BOQ!AJ$6,'[20]WorkDone DATA'!$G:$G,BOQ!$B504)*$G504</f>
        <v>#VALUE!</v>
      </c>
      <c r="AK504" s="53" t="e">
        <f>SUMIFS('[20]WorkDone DATA'!$L:$L,'[20]WorkDone DATA'!$N:$N,BOQ!AK$6,'[20]WorkDone DATA'!$G:$G,BOQ!$B504)*$G504</f>
        <v>#VALUE!</v>
      </c>
      <c r="AL504" s="53" t="e">
        <f>SUMIFS('[20]WorkDone DATA'!$L:$L,'[20]WorkDone DATA'!$N:$N,BOQ!AL$6,'[20]WorkDone DATA'!$G:$G,BOQ!$B504)*$G504</f>
        <v>#VALUE!</v>
      </c>
      <c r="AM504" s="53" t="e">
        <f>SUMIFS('[20]WorkDone DATA'!$L:$L,'[20]WorkDone DATA'!$N:$N,BOQ!AM$6,'[20]WorkDone DATA'!$G:$G,BOQ!$B504)*$G504</f>
        <v>#VALUE!</v>
      </c>
      <c r="AN504" s="53" t="e">
        <f>SUMIFS('[20]WorkDone DATA'!$L:$L,'[20]WorkDone DATA'!$N:$N,BOQ!AN$6,'[20]WorkDone DATA'!$G:$G,BOQ!$B504)*$G504</f>
        <v>#VALUE!</v>
      </c>
      <c r="AO504" s="53" t="e">
        <f>SUMIFS('[20]WorkDone DATA'!$L:$L,'[20]WorkDone DATA'!$N:$N,BOQ!AO$6,'[20]WorkDone DATA'!$G:$G,BOQ!$B504)*$G504</f>
        <v>#VALUE!</v>
      </c>
      <c r="AP504" s="53" t="e">
        <f>SUMIFS('[20]WorkDone DATA'!$L:$L,'[20]WorkDone DATA'!$N:$N,BOQ!AP$6,'[20]WorkDone DATA'!$G:$G,BOQ!$B504)*$G504</f>
        <v>#VALUE!</v>
      </c>
      <c r="AQ504" s="53" t="e">
        <f>SUMIFS('[20]WorkDone DATA'!$L:$L,'[20]WorkDone DATA'!$N:$N,BOQ!AQ$6,'[20]WorkDone DATA'!$G:$G,BOQ!$B504)*$G504</f>
        <v>#VALUE!</v>
      </c>
      <c r="AR504" s="53" t="e">
        <f>SUMIFS('[20]WorkDone DATA'!$L:$L,'[20]WorkDone DATA'!$N:$N,BOQ!AR$6,'[20]WorkDone DATA'!$G:$G,BOQ!$B504)*$G504</f>
        <v>#VALUE!</v>
      </c>
      <c r="AS504" s="53" t="e">
        <f>SUMIFS('[20]WorkDone DATA'!$L:$L,'[20]WorkDone DATA'!$N:$N,BOQ!AS$6,'[20]WorkDone DATA'!$G:$G,BOQ!$B504)*$G504</f>
        <v>#VALUE!</v>
      </c>
      <c r="AT504" s="53" t="e">
        <f>SUMIFS('[20]WorkDone DATA'!$L:$L,'[20]WorkDone DATA'!$N:$N,BOQ!AT$6,'[20]WorkDone DATA'!$G:$G,BOQ!$B504)*$G504</f>
        <v>#VALUE!</v>
      </c>
      <c r="AU504" s="53" t="e">
        <f>SUMIFS('[20]WorkDone DATA'!$L:$L,'[20]WorkDone DATA'!$N:$N,BOQ!AU$6,'[20]WorkDone DATA'!$G:$G,BOQ!$B504)*$G504</f>
        <v>#VALUE!</v>
      </c>
      <c r="AV504" s="53" t="e">
        <f>SUMIFS('[20]WorkDone DATA'!$L:$L,'[20]WorkDone DATA'!$N:$N,BOQ!AV$6,'[20]WorkDone DATA'!$G:$G,BOQ!$B504)*$G504</f>
        <v>#VALUE!</v>
      </c>
      <c r="AW504" s="53" t="e">
        <f>SUMIFS('[20]WorkDone DATA'!$L:$L,'[20]WorkDone DATA'!$N:$N,BOQ!AW$6,'[20]WorkDone DATA'!$G:$G,BOQ!$B504)*$G504</f>
        <v>#VALUE!</v>
      </c>
      <c r="AX504" s="53" t="e">
        <f>SUMIFS('[20]WorkDone DATA'!$L:$L,'[20]WorkDone DATA'!$N:$N,BOQ!AX$6,'[20]WorkDone DATA'!$G:$G,BOQ!$B504)*$G504</f>
        <v>#VALUE!</v>
      </c>
      <c r="AY504" s="53" t="e">
        <f>SUMIFS('[20]WorkDone DATA'!$L:$L,'[20]WorkDone DATA'!$N:$N,BOQ!AY$6,'[20]WorkDone DATA'!$G:$G,BOQ!$B504)*$G504</f>
        <v>#VALUE!</v>
      </c>
      <c r="AZ504" s="53" t="e">
        <f>SUMIFS('[20]WorkDone DATA'!$L:$L,'[20]WorkDone DATA'!$N:$N,BOQ!AZ$6,'[20]WorkDone DATA'!$G:$G,BOQ!$B504)*$G504</f>
        <v>#VALUE!</v>
      </c>
      <c r="BA504" s="53" t="e">
        <f>SUMIFS('[20]WorkDone DATA'!$L:$L,'[20]WorkDone DATA'!$N:$N,BOQ!BA$6,'[20]WorkDone DATA'!$G:$G,BOQ!$B504)*$G504</f>
        <v>#VALUE!</v>
      </c>
      <c r="BB504" s="53" t="e">
        <f>SUMIFS('[20]WorkDone DATA'!$L:$L,'[20]WorkDone DATA'!$N:$N,BOQ!BB$6,'[20]WorkDone DATA'!$G:$G,BOQ!$B504)*$G504</f>
        <v>#VALUE!</v>
      </c>
      <c r="BC504" s="53" t="e">
        <f>SUMIFS('[20]WorkDone DATA'!$L:$L,'[20]WorkDone DATA'!$N:$N,BOQ!BC$6,'[20]WorkDone DATA'!$G:$G,BOQ!$B504)*$G504</f>
        <v>#VALUE!</v>
      </c>
      <c r="BD504" s="53" t="e">
        <f>SUMIFS('[20]WorkDone DATA'!$L:$L,'[20]WorkDone DATA'!$N:$N,BOQ!BD$6,'[20]WorkDone DATA'!$G:$G,BOQ!$B504)*$G504</f>
        <v>#VALUE!</v>
      </c>
      <c r="BE504" s="53" t="e">
        <f>SUMIFS('[20]WorkDone DATA'!$L:$L,'[20]WorkDone DATA'!$N:$N,BOQ!BE$6,'[20]WorkDone DATA'!$G:$G,BOQ!$B504)*$G504</f>
        <v>#VALUE!</v>
      </c>
      <c r="BF504" s="53" t="e">
        <f>SUMIFS('[20]WorkDone DATA'!$L:$L,'[20]WorkDone DATA'!$N:$N,BOQ!BF$6,'[20]WorkDone DATA'!$G:$G,BOQ!$B504)*$G504</f>
        <v>#VALUE!</v>
      </c>
      <c r="BG504" s="53" t="e">
        <f>SUMIFS('[20]WorkDone DATA'!$L:$L,'[20]WorkDone DATA'!$N:$N,BOQ!BG$6,'[20]WorkDone DATA'!$G:$G,BOQ!$B504)*$G504</f>
        <v>#VALUE!</v>
      </c>
      <c r="BH504" s="53" t="e">
        <f>SUMIFS('[20]WorkDone DATA'!$L:$L,'[20]WorkDone DATA'!$N:$N,BOQ!BH$6,'[20]WorkDone DATA'!$G:$G,BOQ!$B504)*$G504</f>
        <v>#VALUE!</v>
      </c>
      <c r="BI504" s="53" t="e">
        <f>SUMIFS('[20]WorkDone DATA'!$L:$L,'[20]WorkDone DATA'!$N:$N,BOQ!BI$6,'[20]WorkDone DATA'!$G:$G,BOQ!$B504)*$G504</f>
        <v>#VALUE!</v>
      </c>
      <c r="BJ504" s="53" t="e">
        <f>SUMIFS('[20]WorkDone DATA'!$L:$L,'[20]WorkDone DATA'!$N:$N,BOQ!BJ$6,'[20]WorkDone DATA'!$G:$G,BOQ!$B504)*$G504</f>
        <v>#VALUE!</v>
      </c>
      <c r="BK504" s="53" t="e">
        <f>SUMIFS('[20]WorkDone DATA'!$L:$L,'[20]WorkDone DATA'!$N:$N,BOQ!BK$6,'[20]WorkDone DATA'!$G:$G,BOQ!$B504)*$G504</f>
        <v>#VALUE!</v>
      </c>
      <c r="BL504" s="53" t="e">
        <f>SUMIFS('[20]WorkDone DATA'!$L:$L,'[20]WorkDone DATA'!$N:$N,BOQ!BL$6,'[20]WorkDone DATA'!$G:$G,BOQ!$B504)*$G504</f>
        <v>#VALUE!</v>
      </c>
      <c r="BM504" s="53" t="e">
        <f>SUMIFS('[20]WorkDone DATA'!$L:$L,'[20]WorkDone DATA'!$N:$N,BOQ!BM$6,'[20]WorkDone DATA'!$G:$G,BOQ!$B504)*$G504</f>
        <v>#VALUE!</v>
      </c>
      <c r="BN504" s="53" t="e">
        <f>SUMIFS('[20]WorkDone DATA'!$L:$L,'[20]WorkDone DATA'!$N:$N,BOQ!BN$6,'[20]WorkDone DATA'!$G:$G,BOQ!$B504)*$G504</f>
        <v>#VALUE!</v>
      </c>
      <c r="BO504" s="53" t="e">
        <f>SUMIFS('[20]WorkDone DATA'!$L:$L,'[20]WorkDone DATA'!$N:$N,BOQ!BO$6,'[20]WorkDone DATA'!$G:$G,BOQ!$B504)*$G504</f>
        <v>#VALUE!</v>
      </c>
      <c r="BP504" s="53" t="e">
        <f>SUMIFS('[20]WorkDone DATA'!$L:$L,'[20]WorkDone DATA'!$N:$N,BOQ!BP$6,'[20]WorkDone DATA'!$G:$G,BOQ!$B504)*$G504</f>
        <v>#VALUE!</v>
      </c>
      <c r="BQ504" s="53" t="e">
        <f>SUMIFS('[20]WorkDone DATA'!$L:$L,'[20]WorkDone DATA'!$N:$N,BOQ!BQ$6,'[20]WorkDone DATA'!$G:$G,BOQ!$B504)*$G504</f>
        <v>#VALUE!</v>
      </c>
      <c r="BR504" s="53" t="e">
        <f>SUMIFS('[20]WorkDone DATA'!$L:$L,'[20]WorkDone DATA'!$N:$N,BOQ!BR$6,'[20]WorkDone DATA'!$G:$G,BOQ!$B504)*$G504</f>
        <v>#VALUE!</v>
      </c>
      <c r="BS504" s="53" t="e">
        <f>SUMIFS('[20]WorkDone DATA'!$L:$L,'[20]WorkDone DATA'!$N:$N,BOQ!BS$6,'[20]WorkDone DATA'!$G:$G,BOQ!$B504)*$G504</f>
        <v>#VALUE!</v>
      </c>
      <c r="BT504" s="53" t="e">
        <f>SUMIFS('[20]WorkDone DATA'!$L:$L,'[20]WorkDone DATA'!$N:$N,BOQ!BT$6,'[20]WorkDone DATA'!$G:$G,BOQ!$B504)*$G504</f>
        <v>#VALUE!</v>
      </c>
      <c r="BU504" s="53" t="e">
        <f>SUMIFS('[20]WorkDone DATA'!$L:$L,'[20]WorkDone DATA'!$N:$N,BOQ!BU$6,'[20]WorkDone DATA'!$G:$G,BOQ!$B504)*$G504</f>
        <v>#VALUE!</v>
      </c>
      <c r="BV504" s="53" t="e">
        <f>SUMIFS('[20]WorkDone DATA'!$L:$L,'[20]WorkDone DATA'!$N:$N,BOQ!BV$6,'[20]WorkDone DATA'!$G:$G,BOQ!$B504)*$G504</f>
        <v>#VALUE!</v>
      </c>
      <c r="BW504" s="53" t="e">
        <f>SUMIFS('[20]WorkDone DATA'!$L:$L,'[20]WorkDone DATA'!$N:$N,BOQ!BW$6,'[20]WorkDone DATA'!$G:$G,BOQ!$B504)*$G504</f>
        <v>#VALUE!</v>
      </c>
      <c r="BX504" s="53" t="e">
        <f>SUMIFS('[20]WorkDone DATA'!$L:$L,'[20]WorkDone DATA'!$N:$N,BOQ!BX$6,'[20]WorkDone DATA'!$G:$G,BOQ!$B504)*$G504</f>
        <v>#VALUE!</v>
      </c>
    </row>
    <row r="505" spans="1:76" ht="15.6" x14ac:dyDescent="0.35">
      <c r="A505" s="1"/>
      <c r="B505" s="42"/>
      <c r="C505" s="80" t="s">
        <v>55</v>
      </c>
      <c r="D505" s="152"/>
      <c r="E505" s="82"/>
      <c r="F505" s="45"/>
      <c r="G505" s="52"/>
      <c r="H505" s="53">
        <f t="shared" si="70"/>
        <v>0</v>
      </c>
      <c r="K505" s="214"/>
      <c r="L505" s="220" t="e">
        <f t="shared" si="71"/>
        <v>#VALUE!</v>
      </c>
      <c r="M505" s="221" t="e">
        <f t="shared" si="72"/>
        <v>#VALUE!</v>
      </c>
      <c r="N505" s="219"/>
      <c r="O505" s="214">
        <f t="shared" si="73"/>
        <v>0</v>
      </c>
      <c r="P505" s="215" t="e">
        <f t="shared" si="74"/>
        <v>#VALUE!</v>
      </c>
      <c r="R505" s="217" t="e">
        <f>SUMIFS('[20]WorkDone DATA'!$L:$L,'[20]WorkDone DATA'!$N:$N,BOQ!S$6,'[20]WorkDone DATA'!$G:$G,BOQ!$B505)</f>
        <v>#VALUE!</v>
      </c>
      <c r="S505" s="53" t="e">
        <f t="shared" si="75"/>
        <v>#VALUE!</v>
      </c>
      <c r="T505" s="217" t="e">
        <f>SUMIFS('[20]WorkDone DATA'!$L:$L,'[20]WorkDone DATA'!$N:$N,BOQ!U$6,'[20]WorkDone DATA'!$G:$G,BOQ!$B505)</f>
        <v>#VALUE!</v>
      </c>
      <c r="U505" s="53" t="e">
        <f t="shared" si="76"/>
        <v>#VALUE!</v>
      </c>
      <c r="V505" s="217"/>
      <c r="W505" s="53" t="e">
        <f>SUMIFS('[20]WorkDone DATA'!$L:$L,'[20]WorkDone DATA'!$N:$N,BOQ!W$6,'[20]WorkDone DATA'!$G:$G,BOQ!$B505)*$G505</f>
        <v>#VALUE!</v>
      </c>
      <c r="X505" s="217"/>
      <c r="Y505" s="53" t="e">
        <f>SUMIFS('[20]WorkDone DATA'!$L:$L,'[20]WorkDone DATA'!$N:$N,BOQ!Y$6,'[20]WorkDone DATA'!$G:$G,BOQ!$B505)*$G505</f>
        <v>#VALUE!</v>
      </c>
      <c r="Z505" s="217"/>
      <c r="AA505" s="53" t="e">
        <f>SUMIFS('[20]WorkDone DATA'!$L:$L,'[20]WorkDone DATA'!$N:$N,BOQ!AA$6,'[20]WorkDone DATA'!$G:$G,BOQ!$B505)*$G505</f>
        <v>#VALUE!</v>
      </c>
      <c r="AB505" s="53" t="e">
        <f>SUMIFS('[20]WorkDone DATA'!$L:$L,'[20]WorkDone DATA'!$N:$N,BOQ!AB$6,'[20]WorkDone DATA'!$G:$G,BOQ!$B505)*$G505</f>
        <v>#VALUE!</v>
      </c>
      <c r="AC505" s="53" t="e">
        <f>SUMIFS('[20]WorkDone DATA'!$L:$L,'[20]WorkDone DATA'!$N:$N,BOQ!AC$6,'[20]WorkDone DATA'!$G:$G,BOQ!$B505)*$G505</f>
        <v>#VALUE!</v>
      </c>
      <c r="AD505" s="53" t="e">
        <f>SUMIFS('[20]WorkDone DATA'!$L:$L,'[20]WorkDone DATA'!$N:$N,BOQ!AD$6,'[20]WorkDone DATA'!$G:$G,BOQ!$B505)*$G505</f>
        <v>#VALUE!</v>
      </c>
      <c r="AE505" s="53" t="e">
        <f>SUMIFS('[20]WorkDone DATA'!$L:$L,'[20]WorkDone DATA'!$N:$N,BOQ!AE$6,'[20]WorkDone DATA'!$G:$G,BOQ!$B505)*$G505</f>
        <v>#VALUE!</v>
      </c>
      <c r="AF505" s="53" t="e">
        <f>SUMIFS('[20]WorkDone DATA'!$L:$L,'[20]WorkDone DATA'!$N:$N,BOQ!AF$6,'[20]WorkDone DATA'!$G:$G,BOQ!$B505)*$G505</f>
        <v>#VALUE!</v>
      </c>
      <c r="AG505" s="53" t="e">
        <f>SUMIFS('[20]WorkDone DATA'!$L:$L,'[20]WorkDone DATA'!$N:$N,BOQ!AG$6,'[20]WorkDone DATA'!$G:$G,BOQ!$B505)*$G505</f>
        <v>#VALUE!</v>
      </c>
      <c r="AH505" s="53" t="e">
        <f>SUMIFS('[20]WorkDone DATA'!$L:$L,'[20]WorkDone DATA'!$N:$N,BOQ!AH$6,'[20]WorkDone DATA'!$G:$G,BOQ!$B505)*$G505</f>
        <v>#VALUE!</v>
      </c>
      <c r="AI505" s="53" t="e">
        <f>SUMIFS('[20]WorkDone DATA'!$L:$L,'[20]WorkDone DATA'!$N:$N,BOQ!AI$6,'[20]WorkDone DATA'!$G:$G,BOQ!$B505)*$G505</f>
        <v>#VALUE!</v>
      </c>
      <c r="AJ505" s="53" t="e">
        <f>SUMIFS('[20]WorkDone DATA'!$L:$L,'[20]WorkDone DATA'!$N:$N,BOQ!AJ$6,'[20]WorkDone DATA'!$G:$G,BOQ!$B505)*$G505</f>
        <v>#VALUE!</v>
      </c>
      <c r="AK505" s="53" t="e">
        <f>SUMIFS('[20]WorkDone DATA'!$L:$L,'[20]WorkDone DATA'!$N:$N,BOQ!AK$6,'[20]WorkDone DATA'!$G:$G,BOQ!$B505)*$G505</f>
        <v>#VALUE!</v>
      </c>
      <c r="AL505" s="53" t="e">
        <f>SUMIFS('[20]WorkDone DATA'!$L:$L,'[20]WorkDone DATA'!$N:$N,BOQ!AL$6,'[20]WorkDone DATA'!$G:$G,BOQ!$B505)*$G505</f>
        <v>#VALUE!</v>
      </c>
      <c r="AM505" s="53" t="e">
        <f>SUMIFS('[20]WorkDone DATA'!$L:$L,'[20]WorkDone DATA'!$N:$N,BOQ!AM$6,'[20]WorkDone DATA'!$G:$G,BOQ!$B505)*$G505</f>
        <v>#VALUE!</v>
      </c>
      <c r="AN505" s="53" t="e">
        <f>SUMIFS('[20]WorkDone DATA'!$L:$L,'[20]WorkDone DATA'!$N:$N,BOQ!AN$6,'[20]WorkDone DATA'!$G:$G,BOQ!$B505)*$G505</f>
        <v>#VALUE!</v>
      </c>
      <c r="AO505" s="53" t="e">
        <f>SUMIFS('[20]WorkDone DATA'!$L:$L,'[20]WorkDone DATA'!$N:$N,BOQ!AO$6,'[20]WorkDone DATA'!$G:$G,BOQ!$B505)*$G505</f>
        <v>#VALUE!</v>
      </c>
      <c r="AP505" s="53" t="e">
        <f>SUMIFS('[20]WorkDone DATA'!$L:$L,'[20]WorkDone DATA'!$N:$N,BOQ!AP$6,'[20]WorkDone DATA'!$G:$G,BOQ!$B505)*$G505</f>
        <v>#VALUE!</v>
      </c>
      <c r="AQ505" s="53" t="e">
        <f>SUMIFS('[20]WorkDone DATA'!$L:$L,'[20]WorkDone DATA'!$N:$N,BOQ!AQ$6,'[20]WorkDone DATA'!$G:$G,BOQ!$B505)*$G505</f>
        <v>#VALUE!</v>
      </c>
      <c r="AR505" s="53" t="e">
        <f>SUMIFS('[20]WorkDone DATA'!$L:$L,'[20]WorkDone DATA'!$N:$N,BOQ!AR$6,'[20]WorkDone DATA'!$G:$G,BOQ!$B505)*$G505</f>
        <v>#VALUE!</v>
      </c>
      <c r="AS505" s="53" t="e">
        <f>SUMIFS('[20]WorkDone DATA'!$L:$L,'[20]WorkDone DATA'!$N:$N,BOQ!AS$6,'[20]WorkDone DATA'!$G:$G,BOQ!$B505)*$G505</f>
        <v>#VALUE!</v>
      </c>
      <c r="AT505" s="53" t="e">
        <f>SUMIFS('[20]WorkDone DATA'!$L:$L,'[20]WorkDone DATA'!$N:$N,BOQ!AT$6,'[20]WorkDone DATA'!$G:$G,BOQ!$B505)*$G505</f>
        <v>#VALUE!</v>
      </c>
      <c r="AU505" s="53" t="e">
        <f>SUMIFS('[20]WorkDone DATA'!$L:$L,'[20]WorkDone DATA'!$N:$N,BOQ!AU$6,'[20]WorkDone DATA'!$G:$G,BOQ!$B505)*$G505</f>
        <v>#VALUE!</v>
      </c>
      <c r="AV505" s="53" t="e">
        <f>SUMIFS('[20]WorkDone DATA'!$L:$L,'[20]WorkDone DATA'!$N:$N,BOQ!AV$6,'[20]WorkDone DATA'!$G:$G,BOQ!$B505)*$G505</f>
        <v>#VALUE!</v>
      </c>
      <c r="AW505" s="53" t="e">
        <f>SUMIFS('[20]WorkDone DATA'!$L:$L,'[20]WorkDone DATA'!$N:$N,BOQ!AW$6,'[20]WorkDone DATA'!$G:$G,BOQ!$B505)*$G505</f>
        <v>#VALUE!</v>
      </c>
      <c r="AX505" s="53" t="e">
        <f>SUMIFS('[20]WorkDone DATA'!$L:$L,'[20]WorkDone DATA'!$N:$N,BOQ!AX$6,'[20]WorkDone DATA'!$G:$G,BOQ!$B505)*$G505</f>
        <v>#VALUE!</v>
      </c>
      <c r="AY505" s="53" t="e">
        <f>SUMIFS('[20]WorkDone DATA'!$L:$L,'[20]WorkDone DATA'!$N:$N,BOQ!AY$6,'[20]WorkDone DATA'!$G:$G,BOQ!$B505)*$G505</f>
        <v>#VALUE!</v>
      </c>
      <c r="AZ505" s="53" t="e">
        <f>SUMIFS('[20]WorkDone DATA'!$L:$L,'[20]WorkDone DATA'!$N:$N,BOQ!AZ$6,'[20]WorkDone DATA'!$G:$G,BOQ!$B505)*$G505</f>
        <v>#VALUE!</v>
      </c>
      <c r="BA505" s="53" t="e">
        <f>SUMIFS('[20]WorkDone DATA'!$L:$L,'[20]WorkDone DATA'!$N:$N,BOQ!BA$6,'[20]WorkDone DATA'!$G:$G,BOQ!$B505)*$G505</f>
        <v>#VALUE!</v>
      </c>
      <c r="BB505" s="53" t="e">
        <f>SUMIFS('[20]WorkDone DATA'!$L:$L,'[20]WorkDone DATA'!$N:$N,BOQ!BB$6,'[20]WorkDone DATA'!$G:$G,BOQ!$B505)*$G505</f>
        <v>#VALUE!</v>
      </c>
      <c r="BC505" s="53" t="e">
        <f>SUMIFS('[20]WorkDone DATA'!$L:$L,'[20]WorkDone DATA'!$N:$N,BOQ!BC$6,'[20]WorkDone DATA'!$G:$G,BOQ!$B505)*$G505</f>
        <v>#VALUE!</v>
      </c>
      <c r="BD505" s="53" t="e">
        <f>SUMIFS('[20]WorkDone DATA'!$L:$L,'[20]WorkDone DATA'!$N:$N,BOQ!BD$6,'[20]WorkDone DATA'!$G:$G,BOQ!$B505)*$G505</f>
        <v>#VALUE!</v>
      </c>
      <c r="BE505" s="53" t="e">
        <f>SUMIFS('[20]WorkDone DATA'!$L:$L,'[20]WorkDone DATA'!$N:$N,BOQ!BE$6,'[20]WorkDone DATA'!$G:$G,BOQ!$B505)*$G505</f>
        <v>#VALUE!</v>
      </c>
      <c r="BF505" s="53" t="e">
        <f>SUMIFS('[20]WorkDone DATA'!$L:$L,'[20]WorkDone DATA'!$N:$N,BOQ!BF$6,'[20]WorkDone DATA'!$G:$G,BOQ!$B505)*$G505</f>
        <v>#VALUE!</v>
      </c>
      <c r="BG505" s="53" t="e">
        <f>SUMIFS('[20]WorkDone DATA'!$L:$L,'[20]WorkDone DATA'!$N:$N,BOQ!BG$6,'[20]WorkDone DATA'!$G:$G,BOQ!$B505)*$G505</f>
        <v>#VALUE!</v>
      </c>
      <c r="BH505" s="53" t="e">
        <f>SUMIFS('[20]WorkDone DATA'!$L:$L,'[20]WorkDone DATA'!$N:$N,BOQ!BH$6,'[20]WorkDone DATA'!$G:$G,BOQ!$B505)*$G505</f>
        <v>#VALUE!</v>
      </c>
      <c r="BI505" s="53" t="e">
        <f>SUMIFS('[20]WorkDone DATA'!$L:$L,'[20]WorkDone DATA'!$N:$N,BOQ!BI$6,'[20]WorkDone DATA'!$G:$G,BOQ!$B505)*$G505</f>
        <v>#VALUE!</v>
      </c>
      <c r="BJ505" s="53" t="e">
        <f>SUMIFS('[20]WorkDone DATA'!$L:$L,'[20]WorkDone DATA'!$N:$N,BOQ!BJ$6,'[20]WorkDone DATA'!$G:$G,BOQ!$B505)*$G505</f>
        <v>#VALUE!</v>
      </c>
      <c r="BK505" s="53" t="e">
        <f>SUMIFS('[20]WorkDone DATA'!$L:$L,'[20]WorkDone DATA'!$N:$N,BOQ!BK$6,'[20]WorkDone DATA'!$G:$G,BOQ!$B505)*$G505</f>
        <v>#VALUE!</v>
      </c>
      <c r="BL505" s="53" t="e">
        <f>SUMIFS('[20]WorkDone DATA'!$L:$L,'[20]WorkDone DATA'!$N:$N,BOQ!BL$6,'[20]WorkDone DATA'!$G:$G,BOQ!$B505)*$G505</f>
        <v>#VALUE!</v>
      </c>
      <c r="BM505" s="53" t="e">
        <f>SUMIFS('[20]WorkDone DATA'!$L:$L,'[20]WorkDone DATA'!$N:$N,BOQ!BM$6,'[20]WorkDone DATA'!$G:$G,BOQ!$B505)*$G505</f>
        <v>#VALUE!</v>
      </c>
      <c r="BN505" s="53" t="e">
        <f>SUMIFS('[20]WorkDone DATA'!$L:$L,'[20]WorkDone DATA'!$N:$N,BOQ!BN$6,'[20]WorkDone DATA'!$G:$G,BOQ!$B505)*$G505</f>
        <v>#VALUE!</v>
      </c>
      <c r="BO505" s="53" t="e">
        <f>SUMIFS('[20]WorkDone DATA'!$L:$L,'[20]WorkDone DATA'!$N:$N,BOQ!BO$6,'[20]WorkDone DATA'!$G:$G,BOQ!$B505)*$G505</f>
        <v>#VALUE!</v>
      </c>
      <c r="BP505" s="53" t="e">
        <f>SUMIFS('[20]WorkDone DATA'!$L:$L,'[20]WorkDone DATA'!$N:$N,BOQ!BP$6,'[20]WorkDone DATA'!$G:$G,BOQ!$B505)*$G505</f>
        <v>#VALUE!</v>
      </c>
      <c r="BQ505" s="53" t="e">
        <f>SUMIFS('[20]WorkDone DATA'!$L:$L,'[20]WorkDone DATA'!$N:$N,BOQ!BQ$6,'[20]WorkDone DATA'!$G:$G,BOQ!$B505)*$G505</f>
        <v>#VALUE!</v>
      </c>
      <c r="BR505" s="53" t="e">
        <f>SUMIFS('[20]WorkDone DATA'!$L:$L,'[20]WorkDone DATA'!$N:$N,BOQ!BR$6,'[20]WorkDone DATA'!$G:$G,BOQ!$B505)*$G505</f>
        <v>#VALUE!</v>
      </c>
      <c r="BS505" s="53" t="e">
        <f>SUMIFS('[20]WorkDone DATA'!$L:$L,'[20]WorkDone DATA'!$N:$N,BOQ!BS$6,'[20]WorkDone DATA'!$G:$G,BOQ!$B505)*$G505</f>
        <v>#VALUE!</v>
      </c>
      <c r="BT505" s="53" t="e">
        <f>SUMIFS('[20]WorkDone DATA'!$L:$L,'[20]WorkDone DATA'!$N:$N,BOQ!BT$6,'[20]WorkDone DATA'!$G:$G,BOQ!$B505)*$G505</f>
        <v>#VALUE!</v>
      </c>
      <c r="BU505" s="53" t="e">
        <f>SUMIFS('[20]WorkDone DATA'!$L:$L,'[20]WorkDone DATA'!$N:$N,BOQ!BU$6,'[20]WorkDone DATA'!$G:$G,BOQ!$B505)*$G505</f>
        <v>#VALUE!</v>
      </c>
      <c r="BV505" s="53" t="e">
        <f>SUMIFS('[20]WorkDone DATA'!$L:$L,'[20]WorkDone DATA'!$N:$N,BOQ!BV$6,'[20]WorkDone DATA'!$G:$G,BOQ!$B505)*$G505</f>
        <v>#VALUE!</v>
      </c>
      <c r="BW505" s="53" t="e">
        <f>SUMIFS('[20]WorkDone DATA'!$L:$L,'[20]WorkDone DATA'!$N:$N,BOQ!BW$6,'[20]WorkDone DATA'!$G:$G,BOQ!$B505)*$G505</f>
        <v>#VALUE!</v>
      </c>
      <c r="BX505" s="53" t="e">
        <f>SUMIFS('[20]WorkDone DATA'!$L:$L,'[20]WorkDone DATA'!$N:$N,BOQ!BX$6,'[20]WorkDone DATA'!$G:$G,BOQ!$B505)*$G505</f>
        <v>#VALUE!</v>
      </c>
    </row>
    <row r="506" spans="1:76" ht="15.6" x14ac:dyDescent="0.35">
      <c r="A506" s="1" t="str">
        <f>C505</f>
        <v>0.5 mm2 x 8core   (UVG08ACV)</v>
      </c>
      <c r="B506" s="42">
        <v>2.266</v>
      </c>
      <c r="C506" s="156" t="s">
        <v>11</v>
      </c>
      <c r="D506" s="152" t="s">
        <v>27</v>
      </c>
      <c r="E506" s="82" t="s">
        <v>93</v>
      </c>
      <c r="F506" s="45">
        <v>55</v>
      </c>
      <c r="G506" s="52">
        <v>30.33</v>
      </c>
      <c r="H506" s="53">
        <f t="shared" si="70"/>
        <v>1668.1499999999999</v>
      </c>
      <c r="K506" s="214" t="e">
        <f t="shared" si="77"/>
        <v>#VALUE!</v>
      </c>
      <c r="L506" s="220" t="e">
        <f t="shared" si="71"/>
        <v>#VALUE!</v>
      </c>
      <c r="M506" s="221" t="e">
        <f t="shared" si="72"/>
        <v>#VALUE!</v>
      </c>
      <c r="N506" s="219"/>
      <c r="O506" s="214" t="e">
        <f t="shared" si="73"/>
        <v>#VALUE!</v>
      </c>
      <c r="P506" s="215" t="e">
        <f t="shared" si="74"/>
        <v>#VALUE!</v>
      </c>
      <c r="R506" s="217" t="e">
        <f>SUMIFS('[20]WorkDone DATA'!$L:$L,'[20]WorkDone DATA'!$N:$N,BOQ!S$6,'[20]WorkDone DATA'!$G:$G,BOQ!$B506)</f>
        <v>#VALUE!</v>
      </c>
      <c r="S506" s="53" t="e">
        <f t="shared" si="75"/>
        <v>#VALUE!</v>
      </c>
      <c r="T506" s="217" t="e">
        <f>SUMIFS('[20]WorkDone DATA'!$L:$L,'[20]WorkDone DATA'!$N:$N,BOQ!U$6,'[20]WorkDone DATA'!$G:$G,BOQ!$B506)</f>
        <v>#VALUE!</v>
      </c>
      <c r="U506" s="53" t="e">
        <f t="shared" si="76"/>
        <v>#VALUE!</v>
      </c>
      <c r="V506" s="217"/>
      <c r="W506" s="53" t="e">
        <f>SUMIFS('[20]WorkDone DATA'!$L:$L,'[20]WorkDone DATA'!$N:$N,BOQ!W$6,'[20]WorkDone DATA'!$G:$G,BOQ!$B506)*$G506</f>
        <v>#VALUE!</v>
      </c>
      <c r="X506" s="217"/>
      <c r="Y506" s="53" t="e">
        <f>SUMIFS('[20]WorkDone DATA'!$L:$L,'[20]WorkDone DATA'!$N:$N,BOQ!Y$6,'[20]WorkDone DATA'!$G:$G,BOQ!$B506)*$G506</f>
        <v>#VALUE!</v>
      </c>
      <c r="Z506" s="217"/>
      <c r="AA506" s="53" t="e">
        <f>SUMIFS('[20]WorkDone DATA'!$L:$L,'[20]WorkDone DATA'!$N:$N,BOQ!AA$6,'[20]WorkDone DATA'!$G:$G,BOQ!$B506)*$G506</f>
        <v>#VALUE!</v>
      </c>
      <c r="AB506" s="53" t="e">
        <f>SUMIFS('[20]WorkDone DATA'!$L:$L,'[20]WorkDone DATA'!$N:$N,BOQ!AB$6,'[20]WorkDone DATA'!$G:$G,BOQ!$B506)*$G506</f>
        <v>#VALUE!</v>
      </c>
      <c r="AC506" s="53" t="e">
        <f>SUMIFS('[20]WorkDone DATA'!$L:$L,'[20]WorkDone DATA'!$N:$N,BOQ!AC$6,'[20]WorkDone DATA'!$G:$G,BOQ!$B506)*$G506</f>
        <v>#VALUE!</v>
      </c>
      <c r="AD506" s="53" t="e">
        <f>SUMIFS('[20]WorkDone DATA'!$L:$L,'[20]WorkDone DATA'!$N:$N,BOQ!AD$6,'[20]WorkDone DATA'!$G:$G,BOQ!$B506)*$G506</f>
        <v>#VALUE!</v>
      </c>
      <c r="AE506" s="53" t="e">
        <f>SUMIFS('[20]WorkDone DATA'!$L:$L,'[20]WorkDone DATA'!$N:$N,BOQ!AE$6,'[20]WorkDone DATA'!$G:$G,BOQ!$B506)*$G506</f>
        <v>#VALUE!</v>
      </c>
      <c r="AF506" s="53" t="e">
        <f>SUMIFS('[20]WorkDone DATA'!$L:$L,'[20]WorkDone DATA'!$N:$N,BOQ!AF$6,'[20]WorkDone DATA'!$G:$G,BOQ!$B506)*$G506</f>
        <v>#VALUE!</v>
      </c>
      <c r="AG506" s="53" t="e">
        <f>SUMIFS('[20]WorkDone DATA'!$L:$L,'[20]WorkDone DATA'!$N:$N,BOQ!AG$6,'[20]WorkDone DATA'!$G:$G,BOQ!$B506)*$G506</f>
        <v>#VALUE!</v>
      </c>
      <c r="AH506" s="53" t="e">
        <f>SUMIFS('[20]WorkDone DATA'!$L:$L,'[20]WorkDone DATA'!$N:$N,BOQ!AH$6,'[20]WorkDone DATA'!$G:$G,BOQ!$B506)*$G506</f>
        <v>#VALUE!</v>
      </c>
      <c r="AI506" s="53" t="e">
        <f>SUMIFS('[20]WorkDone DATA'!$L:$L,'[20]WorkDone DATA'!$N:$N,BOQ!AI$6,'[20]WorkDone DATA'!$G:$G,BOQ!$B506)*$G506</f>
        <v>#VALUE!</v>
      </c>
      <c r="AJ506" s="53" t="e">
        <f>SUMIFS('[20]WorkDone DATA'!$L:$L,'[20]WorkDone DATA'!$N:$N,BOQ!AJ$6,'[20]WorkDone DATA'!$G:$G,BOQ!$B506)*$G506</f>
        <v>#VALUE!</v>
      </c>
      <c r="AK506" s="53" t="e">
        <f>SUMIFS('[20]WorkDone DATA'!$L:$L,'[20]WorkDone DATA'!$N:$N,BOQ!AK$6,'[20]WorkDone DATA'!$G:$G,BOQ!$B506)*$G506</f>
        <v>#VALUE!</v>
      </c>
      <c r="AL506" s="53" t="e">
        <f>SUMIFS('[20]WorkDone DATA'!$L:$L,'[20]WorkDone DATA'!$N:$N,BOQ!AL$6,'[20]WorkDone DATA'!$G:$G,BOQ!$B506)*$G506</f>
        <v>#VALUE!</v>
      </c>
      <c r="AM506" s="53" t="e">
        <f>SUMIFS('[20]WorkDone DATA'!$L:$L,'[20]WorkDone DATA'!$N:$N,BOQ!AM$6,'[20]WorkDone DATA'!$G:$G,BOQ!$B506)*$G506</f>
        <v>#VALUE!</v>
      </c>
      <c r="AN506" s="53" t="e">
        <f>SUMIFS('[20]WorkDone DATA'!$L:$L,'[20]WorkDone DATA'!$N:$N,BOQ!AN$6,'[20]WorkDone DATA'!$G:$G,BOQ!$B506)*$G506</f>
        <v>#VALUE!</v>
      </c>
      <c r="AO506" s="53" t="e">
        <f>SUMIFS('[20]WorkDone DATA'!$L:$L,'[20]WorkDone DATA'!$N:$N,BOQ!AO$6,'[20]WorkDone DATA'!$G:$G,BOQ!$B506)*$G506</f>
        <v>#VALUE!</v>
      </c>
      <c r="AP506" s="53" t="e">
        <f>SUMIFS('[20]WorkDone DATA'!$L:$L,'[20]WorkDone DATA'!$N:$N,BOQ!AP$6,'[20]WorkDone DATA'!$G:$G,BOQ!$B506)*$G506</f>
        <v>#VALUE!</v>
      </c>
      <c r="AQ506" s="53" t="e">
        <f>SUMIFS('[20]WorkDone DATA'!$L:$L,'[20]WorkDone DATA'!$N:$N,BOQ!AQ$6,'[20]WorkDone DATA'!$G:$G,BOQ!$B506)*$G506</f>
        <v>#VALUE!</v>
      </c>
      <c r="AR506" s="53" t="e">
        <f>SUMIFS('[20]WorkDone DATA'!$L:$L,'[20]WorkDone DATA'!$N:$N,BOQ!AR$6,'[20]WorkDone DATA'!$G:$G,BOQ!$B506)*$G506</f>
        <v>#VALUE!</v>
      </c>
      <c r="AS506" s="53" t="e">
        <f>SUMIFS('[20]WorkDone DATA'!$L:$L,'[20]WorkDone DATA'!$N:$N,BOQ!AS$6,'[20]WorkDone DATA'!$G:$G,BOQ!$B506)*$G506</f>
        <v>#VALUE!</v>
      </c>
      <c r="AT506" s="53" t="e">
        <f>SUMIFS('[20]WorkDone DATA'!$L:$L,'[20]WorkDone DATA'!$N:$N,BOQ!AT$6,'[20]WorkDone DATA'!$G:$G,BOQ!$B506)*$G506</f>
        <v>#VALUE!</v>
      </c>
      <c r="AU506" s="53" t="e">
        <f>SUMIFS('[20]WorkDone DATA'!$L:$L,'[20]WorkDone DATA'!$N:$N,BOQ!AU$6,'[20]WorkDone DATA'!$G:$G,BOQ!$B506)*$G506</f>
        <v>#VALUE!</v>
      </c>
      <c r="AV506" s="53" t="e">
        <f>SUMIFS('[20]WorkDone DATA'!$L:$L,'[20]WorkDone DATA'!$N:$N,BOQ!AV$6,'[20]WorkDone DATA'!$G:$G,BOQ!$B506)*$G506</f>
        <v>#VALUE!</v>
      </c>
      <c r="AW506" s="53" t="e">
        <f>SUMIFS('[20]WorkDone DATA'!$L:$L,'[20]WorkDone DATA'!$N:$N,BOQ!AW$6,'[20]WorkDone DATA'!$G:$G,BOQ!$B506)*$G506</f>
        <v>#VALUE!</v>
      </c>
      <c r="AX506" s="53" t="e">
        <f>SUMIFS('[20]WorkDone DATA'!$L:$L,'[20]WorkDone DATA'!$N:$N,BOQ!AX$6,'[20]WorkDone DATA'!$G:$G,BOQ!$B506)*$G506</f>
        <v>#VALUE!</v>
      </c>
      <c r="AY506" s="53" t="e">
        <f>SUMIFS('[20]WorkDone DATA'!$L:$L,'[20]WorkDone DATA'!$N:$N,BOQ!AY$6,'[20]WorkDone DATA'!$G:$G,BOQ!$B506)*$G506</f>
        <v>#VALUE!</v>
      </c>
      <c r="AZ506" s="53" t="e">
        <f>SUMIFS('[20]WorkDone DATA'!$L:$L,'[20]WorkDone DATA'!$N:$N,BOQ!AZ$6,'[20]WorkDone DATA'!$G:$G,BOQ!$B506)*$G506</f>
        <v>#VALUE!</v>
      </c>
      <c r="BA506" s="53" t="e">
        <f>SUMIFS('[20]WorkDone DATA'!$L:$L,'[20]WorkDone DATA'!$N:$N,BOQ!BA$6,'[20]WorkDone DATA'!$G:$G,BOQ!$B506)*$G506</f>
        <v>#VALUE!</v>
      </c>
      <c r="BB506" s="53" t="e">
        <f>SUMIFS('[20]WorkDone DATA'!$L:$L,'[20]WorkDone DATA'!$N:$N,BOQ!BB$6,'[20]WorkDone DATA'!$G:$G,BOQ!$B506)*$G506</f>
        <v>#VALUE!</v>
      </c>
      <c r="BC506" s="53" t="e">
        <f>SUMIFS('[20]WorkDone DATA'!$L:$L,'[20]WorkDone DATA'!$N:$N,BOQ!BC$6,'[20]WorkDone DATA'!$G:$G,BOQ!$B506)*$G506</f>
        <v>#VALUE!</v>
      </c>
      <c r="BD506" s="53" t="e">
        <f>SUMIFS('[20]WorkDone DATA'!$L:$L,'[20]WorkDone DATA'!$N:$N,BOQ!BD$6,'[20]WorkDone DATA'!$G:$G,BOQ!$B506)*$G506</f>
        <v>#VALUE!</v>
      </c>
      <c r="BE506" s="53" t="e">
        <f>SUMIFS('[20]WorkDone DATA'!$L:$L,'[20]WorkDone DATA'!$N:$N,BOQ!BE$6,'[20]WorkDone DATA'!$G:$G,BOQ!$B506)*$G506</f>
        <v>#VALUE!</v>
      </c>
      <c r="BF506" s="53" t="e">
        <f>SUMIFS('[20]WorkDone DATA'!$L:$L,'[20]WorkDone DATA'!$N:$N,BOQ!BF$6,'[20]WorkDone DATA'!$G:$G,BOQ!$B506)*$G506</f>
        <v>#VALUE!</v>
      </c>
      <c r="BG506" s="53" t="e">
        <f>SUMIFS('[20]WorkDone DATA'!$L:$L,'[20]WorkDone DATA'!$N:$N,BOQ!BG$6,'[20]WorkDone DATA'!$G:$G,BOQ!$B506)*$G506</f>
        <v>#VALUE!</v>
      </c>
      <c r="BH506" s="53" t="e">
        <f>SUMIFS('[20]WorkDone DATA'!$L:$L,'[20]WorkDone DATA'!$N:$N,BOQ!BH$6,'[20]WorkDone DATA'!$G:$G,BOQ!$B506)*$G506</f>
        <v>#VALUE!</v>
      </c>
      <c r="BI506" s="53" t="e">
        <f>SUMIFS('[20]WorkDone DATA'!$L:$L,'[20]WorkDone DATA'!$N:$N,BOQ!BI$6,'[20]WorkDone DATA'!$G:$G,BOQ!$B506)*$G506</f>
        <v>#VALUE!</v>
      </c>
      <c r="BJ506" s="53" t="e">
        <f>SUMIFS('[20]WorkDone DATA'!$L:$L,'[20]WorkDone DATA'!$N:$N,BOQ!BJ$6,'[20]WorkDone DATA'!$G:$G,BOQ!$B506)*$G506</f>
        <v>#VALUE!</v>
      </c>
      <c r="BK506" s="53" t="e">
        <f>SUMIFS('[20]WorkDone DATA'!$L:$L,'[20]WorkDone DATA'!$N:$N,BOQ!BK$6,'[20]WorkDone DATA'!$G:$G,BOQ!$B506)*$G506</f>
        <v>#VALUE!</v>
      </c>
      <c r="BL506" s="53" t="e">
        <f>SUMIFS('[20]WorkDone DATA'!$L:$L,'[20]WorkDone DATA'!$N:$N,BOQ!BL$6,'[20]WorkDone DATA'!$G:$G,BOQ!$B506)*$G506</f>
        <v>#VALUE!</v>
      </c>
      <c r="BM506" s="53" t="e">
        <f>SUMIFS('[20]WorkDone DATA'!$L:$L,'[20]WorkDone DATA'!$N:$N,BOQ!BM$6,'[20]WorkDone DATA'!$G:$G,BOQ!$B506)*$G506</f>
        <v>#VALUE!</v>
      </c>
      <c r="BN506" s="53" t="e">
        <f>SUMIFS('[20]WorkDone DATA'!$L:$L,'[20]WorkDone DATA'!$N:$N,BOQ!BN$6,'[20]WorkDone DATA'!$G:$G,BOQ!$B506)*$G506</f>
        <v>#VALUE!</v>
      </c>
      <c r="BO506" s="53" t="e">
        <f>SUMIFS('[20]WorkDone DATA'!$L:$L,'[20]WorkDone DATA'!$N:$N,BOQ!BO$6,'[20]WorkDone DATA'!$G:$G,BOQ!$B506)*$G506</f>
        <v>#VALUE!</v>
      </c>
      <c r="BP506" s="53" t="e">
        <f>SUMIFS('[20]WorkDone DATA'!$L:$L,'[20]WorkDone DATA'!$N:$N,BOQ!BP$6,'[20]WorkDone DATA'!$G:$G,BOQ!$B506)*$G506</f>
        <v>#VALUE!</v>
      </c>
      <c r="BQ506" s="53" t="e">
        <f>SUMIFS('[20]WorkDone DATA'!$L:$L,'[20]WorkDone DATA'!$N:$N,BOQ!BQ$6,'[20]WorkDone DATA'!$G:$G,BOQ!$B506)*$G506</f>
        <v>#VALUE!</v>
      </c>
      <c r="BR506" s="53" t="e">
        <f>SUMIFS('[20]WorkDone DATA'!$L:$L,'[20]WorkDone DATA'!$N:$N,BOQ!BR$6,'[20]WorkDone DATA'!$G:$G,BOQ!$B506)*$G506</f>
        <v>#VALUE!</v>
      </c>
      <c r="BS506" s="53" t="e">
        <f>SUMIFS('[20]WorkDone DATA'!$L:$L,'[20]WorkDone DATA'!$N:$N,BOQ!BS$6,'[20]WorkDone DATA'!$G:$G,BOQ!$B506)*$G506</f>
        <v>#VALUE!</v>
      </c>
      <c r="BT506" s="53" t="e">
        <f>SUMIFS('[20]WorkDone DATA'!$L:$L,'[20]WorkDone DATA'!$N:$N,BOQ!BT$6,'[20]WorkDone DATA'!$G:$G,BOQ!$B506)*$G506</f>
        <v>#VALUE!</v>
      </c>
      <c r="BU506" s="53" t="e">
        <f>SUMIFS('[20]WorkDone DATA'!$L:$L,'[20]WorkDone DATA'!$N:$N,BOQ!BU$6,'[20]WorkDone DATA'!$G:$G,BOQ!$B506)*$G506</f>
        <v>#VALUE!</v>
      </c>
      <c r="BV506" s="53" t="e">
        <f>SUMIFS('[20]WorkDone DATA'!$L:$L,'[20]WorkDone DATA'!$N:$N,BOQ!BV$6,'[20]WorkDone DATA'!$G:$G,BOQ!$B506)*$G506</f>
        <v>#VALUE!</v>
      </c>
      <c r="BW506" s="53" t="e">
        <f>SUMIFS('[20]WorkDone DATA'!$L:$L,'[20]WorkDone DATA'!$N:$N,BOQ!BW$6,'[20]WorkDone DATA'!$G:$G,BOQ!$B506)*$G506</f>
        <v>#VALUE!</v>
      </c>
      <c r="BX506" s="53" t="e">
        <f>SUMIFS('[20]WorkDone DATA'!$L:$L,'[20]WorkDone DATA'!$N:$N,BOQ!BX$6,'[20]WorkDone DATA'!$G:$G,BOQ!$B506)*$G506</f>
        <v>#VALUE!</v>
      </c>
    </row>
    <row r="507" spans="1:76" ht="15.6" x14ac:dyDescent="0.35">
      <c r="A507" s="1" t="str">
        <f>C505</f>
        <v>0.5 mm2 x 8core   (UVG08ACV)</v>
      </c>
      <c r="B507" s="42">
        <v>2.2669999999999999</v>
      </c>
      <c r="C507" s="156" t="s">
        <v>53</v>
      </c>
      <c r="D507" s="152" t="s">
        <v>46</v>
      </c>
      <c r="E507" s="82" t="s">
        <v>93</v>
      </c>
      <c r="F507" s="45">
        <v>55</v>
      </c>
      <c r="G507" s="52">
        <v>221.81</v>
      </c>
      <c r="H507" s="53">
        <f t="shared" si="70"/>
        <v>12199.55</v>
      </c>
      <c r="K507" s="214" t="e">
        <f t="shared" si="77"/>
        <v>#VALUE!</v>
      </c>
      <c r="L507" s="220" t="e">
        <f t="shared" si="71"/>
        <v>#VALUE!</v>
      </c>
      <c r="M507" s="221" t="e">
        <f t="shared" si="72"/>
        <v>#VALUE!</v>
      </c>
      <c r="N507" s="219"/>
      <c r="O507" s="214" t="e">
        <f t="shared" si="73"/>
        <v>#VALUE!</v>
      </c>
      <c r="P507" s="215" t="e">
        <f t="shared" si="74"/>
        <v>#VALUE!</v>
      </c>
      <c r="R507" s="217" t="e">
        <f>SUMIFS('[20]WorkDone DATA'!$L:$L,'[20]WorkDone DATA'!$N:$N,BOQ!S$6,'[20]WorkDone DATA'!$G:$G,BOQ!$B507)</f>
        <v>#VALUE!</v>
      </c>
      <c r="S507" s="53" t="e">
        <f t="shared" si="75"/>
        <v>#VALUE!</v>
      </c>
      <c r="T507" s="217" t="e">
        <f>SUMIFS('[20]WorkDone DATA'!$L:$L,'[20]WorkDone DATA'!$N:$N,BOQ!U$6,'[20]WorkDone DATA'!$G:$G,BOQ!$B507)</f>
        <v>#VALUE!</v>
      </c>
      <c r="U507" s="53" t="e">
        <f t="shared" si="76"/>
        <v>#VALUE!</v>
      </c>
      <c r="V507" s="217"/>
      <c r="W507" s="53" t="e">
        <f>SUMIFS('[20]WorkDone DATA'!$L:$L,'[20]WorkDone DATA'!$N:$N,BOQ!W$6,'[20]WorkDone DATA'!$G:$G,BOQ!$B507)*$G507</f>
        <v>#VALUE!</v>
      </c>
      <c r="X507" s="217"/>
      <c r="Y507" s="53" t="e">
        <f>SUMIFS('[20]WorkDone DATA'!$L:$L,'[20]WorkDone DATA'!$N:$N,BOQ!Y$6,'[20]WorkDone DATA'!$G:$G,BOQ!$B507)*$G507</f>
        <v>#VALUE!</v>
      </c>
      <c r="Z507" s="217"/>
      <c r="AA507" s="53" t="e">
        <f>SUMIFS('[20]WorkDone DATA'!$L:$L,'[20]WorkDone DATA'!$N:$N,BOQ!AA$6,'[20]WorkDone DATA'!$G:$G,BOQ!$B507)*$G507</f>
        <v>#VALUE!</v>
      </c>
      <c r="AB507" s="53" t="e">
        <f>SUMIFS('[20]WorkDone DATA'!$L:$L,'[20]WorkDone DATA'!$N:$N,BOQ!AB$6,'[20]WorkDone DATA'!$G:$G,BOQ!$B507)*$G507</f>
        <v>#VALUE!</v>
      </c>
      <c r="AC507" s="53" t="e">
        <f>SUMIFS('[20]WorkDone DATA'!$L:$L,'[20]WorkDone DATA'!$N:$N,BOQ!AC$6,'[20]WorkDone DATA'!$G:$G,BOQ!$B507)*$G507</f>
        <v>#VALUE!</v>
      </c>
      <c r="AD507" s="53" t="e">
        <f>SUMIFS('[20]WorkDone DATA'!$L:$L,'[20]WorkDone DATA'!$N:$N,BOQ!AD$6,'[20]WorkDone DATA'!$G:$G,BOQ!$B507)*$G507</f>
        <v>#VALUE!</v>
      </c>
      <c r="AE507" s="53" t="e">
        <f>SUMIFS('[20]WorkDone DATA'!$L:$L,'[20]WorkDone DATA'!$N:$N,BOQ!AE$6,'[20]WorkDone DATA'!$G:$G,BOQ!$B507)*$G507</f>
        <v>#VALUE!</v>
      </c>
      <c r="AF507" s="53" t="e">
        <f>SUMIFS('[20]WorkDone DATA'!$L:$L,'[20]WorkDone DATA'!$N:$N,BOQ!AF$6,'[20]WorkDone DATA'!$G:$G,BOQ!$B507)*$G507</f>
        <v>#VALUE!</v>
      </c>
      <c r="AG507" s="53" t="e">
        <f>SUMIFS('[20]WorkDone DATA'!$L:$L,'[20]WorkDone DATA'!$N:$N,BOQ!AG$6,'[20]WorkDone DATA'!$G:$G,BOQ!$B507)*$G507</f>
        <v>#VALUE!</v>
      </c>
      <c r="AH507" s="53" t="e">
        <f>SUMIFS('[20]WorkDone DATA'!$L:$L,'[20]WorkDone DATA'!$N:$N,BOQ!AH$6,'[20]WorkDone DATA'!$G:$G,BOQ!$B507)*$G507</f>
        <v>#VALUE!</v>
      </c>
      <c r="AI507" s="53" t="e">
        <f>SUMIFS('[20]WorkDone DATA'!$L:$L,'[20]WorkDone DATA'!$N:$N,BOQ!AI$6,'[20]WorkDone DATA'!$G:$G,BOQ!$B507)*$G507</f>
        <v>#VALUE!</v>
      </c>
      <c r="AJ507" s="53" t="e">
        <f>SUMIFS('[20]WorkDone DATA'!$L:$L,'[20]WorkDone DATA'!$N:$N,BOQ!AJ$6,'[20]WorkDone DATA'!$G:$G,BOQ!$B507)*$G507</f>
        <v>#VALUE!</v>
      </c>
      <c r="AK507" s="53" t="e">
        <f>SUMIFS('[20]WorkDone DATA'!$L:$L,'[20]WorkDone DATA'!$N:$N,BOQ!AK$6,'[20]WorkDone DATA'!$G:$G,BOQ!$B507)*$G507</f>
        <v>#VALUE!</v>
      </c>
      <c r="AL507" s="53" t="e">
        <f>SUMIFS('[20]WorkDone DATA'!$L:$L,'[20]WorkDone DATA'!$N:$N,BOQ!AL$6,'[20]WorkDone DATA'!$G:$G,BOQ!$B507)*$G507</f>
        <v>#VALUE!</v>
      </c>
      <c r="AM507" s="53" t="e">
        <f>SUMIFS('[20]WorkDone DATA'!$L:$L,'[20]WorkDone DATA'!$N:$N,BOQ!AM$6,'[20]WorkDone DATA'!$G:$G,BOQ!$B507)*$G507</f>
        <v>#VALUE!</v>
      </c>
      <c r="AN507" s="53" t="e">
        <f>SUMIFS('[20]WorkDone DATA'!$L:$L,'[20]WorkDone DATA'!$N:$N,BOQ!AN$6,'[20]WorkDone DATA'!$G:$G,BOQ!$B507)*$G507</f>
        <v>#VALUE!</v>
      </c>
      <c r="AO507" s="53" t="e">
        <f>SUMIFS('[20]WorkDone DATA'!$L:$L,'[20]WorkDone DATA'!$N:$N,BOQ!AO$6,'[20]WorkDone DATA'!$G:$G,BOQ!$B507)*$G507</f>
        <v>#VALUE!</v>
      </c>
      <c r="AP507" s="53" t="e">
        <f>SUMIFS('[20]WorkDone DATA'!$L:$L,'[20]WorkDone DATA'!$N:$N,BOQ!AP$6,'[20]WorkDone DATA'!$G:$G,BOQ!$B507)*$G507</f>
        <v>#VALUE!</v>
      </c>
      <c r="AQ507" s="53" t="e">
        <f>SUMIFS('[20]WorkDone DATA'!$L:$L,'[20]WorkDone DATA'!$N:$N,BOQ!AQ$6,'[20]WorkDone DATA'!$G:$G,BOQ!$B507)*$G507</f>
        <v>#VALUE!</v>
      </c>
      <c r="AR507" s="53" t="e">
        <f>SUMIFS('[20]WorkDone DATA'!$L:$L,'[20]WorkDone DATA'!$N:$N,BOQ!AR$6,'[20]WorkDone DATA'!$G:$G,BOQ!$B507)*$G507</f>
        <v>#VALUE!</v>
      </c>
      <c r="AS507" s="53" t="e">
        <f>SUMIFS('[20]WorkDone DATA'!$L:$L,'[20]WorkDone DATA'!$N:$N,BOQ!AS$6,'[20]WorkDone DATA'!$G:$G,BOQ!$B507)*$G507</f>
        <v>#VALUE!</v>
      </c>
      <c r="AT507" s="53" t="e">
        <f>SUMIFS('[20]WorkDone DATA'!$L:$L,'[20]WorkDone DATA'!$N:$N,BOQ!AT$6,'[20]WorkDone DATA'!$G:$G,BOQ!$B507)*$G507</f>
        <v>#VALUE!</v>
      </c>
      <c r="AU507" s="53" t="e">
        <f>SUMIFS('[20]WorkDone DATA'!$L:$L,'[20]WorkDone DATA'!$N:$N,BOQ!AU$6,'[20]WorkDone DATA'!$G:$G,BOQ!$B507)*$G507</f>
        <v>#VALUE!</v>
      </c>
      <c r="AV507" s="53" t="e">
        <f>SUMIFS('[20]WorkDone DATA'!$L:$L,'[20]WorkDone DATA'!$N:$N,BOQ!AV$6,'[20]WorkDone DATA'!$G:$G,BOQ!$B507)*$G507</f>
        <v>#VALUE!</v>
      </c>
      <c r="AW507" s="53" t="e">
        <f>SUMIFS('[20]WorkDone DATA'!$L:$L,'[20]WorkDone DATA'!$N:$N,BOQ!AW$6,'[20]WorkDone DATA'!$G:$G,BOQ!$B507)*$G507</f>
        <v>#VALUE!</v>
      </c>
      <c r="AX507" s="53" t="e">
        <f>SUMIFS('[20]WorkDone DATA'!$L:$L,'[20]WorkDone DATA'!$N:$N,BOQ!AX$6,'[20]WorkDone DATA'!$G:$G,BOQ!$B507)*$G507</f>
        <v>#VALUE!</v>
      </c>
      <c r="AY507" s="53" t="e">
        <f>SUMIFS('[20]WorkDone DATA'!$L:$L,'[20]WorkDone DATA'!$N:$N,BOQ!AY$6,'[20]WorkDone DATA'!$G:$G,BOQ!$B507)*$G507</f>
        <v>#VALUE!</v>
      </c>
      <c r="AZ507" s="53" t="e">
        <f>SUMIFS('[20]WorkDone DATA'!$L:$L,'[20]WorkDone DATA'!$N:$N,BOQ!AZ$6,'[20]WorkDone DATA'!$G:$G,BOQ!$B507)*$G507</f>
        <v>#VALUE!</v>
      </c>
      <c r="BA507" s="53" t="e">
        <f>SUMIFS('[20]WorkDone DATA'!$L:$L,'[20]WorkDone DATA'!$N:$N,BOQ!BA$6,'[20]WorkDone DATA'!$G:$G,BOQ!$B507)*$G507</f>
        <v>#VALUE!</v>
      </c>
      <c r="BB507" s="53" t="e">
        <f>SUMIFS('[20]WorkDone DATA'!$L:$L,'[20]WorkDone DATA'!$N:$N,BOQ!BB$6,'[20]WorkDone DATA'!$G:$G,BOQ!$B507)*$G507</f>
        <v>#VALUE!</v>
      </c>
      <c r="BC507" s="53" t="e">
        <f>SUMIFS('[20]WorkDone DATA'!$L:$L,'[20]WorkDone DATA'!$N:$N,BOQ!BC$6,'[20]WorkDone DATA'!$G:$G,BOQ!$B507)*$G507</f>
        <v>#VALUE!</v>
      </c>
      <c r="BD507" s="53" t="e">
        <f>SUMIFS('[20]WorkDone DATA'!$L:$L,'[20]WorkDone DATA'!$N:$N,BOQ!BD$6,'[20]WorkDone DATA'!$G:$G,BOQ!$B507)*$G507</f>
        <v>#VALUE!</v>
      </c>
      <c r="BE507" s="53" t="e">
        <f>SUMIFS('[20]WorkDone DATA'!$L:$L,'[20]WorkDone DATA'!$N:$N,BOQ!BE$6,'[20]WorkDone DATA'!$G:$G,BOQ!$B507)*$G507</f>
        <v>#VALUE!</v>
      </c>
      <c r="BF507" s="53" t="e">
        <f>SUMIFS('[20]WorkDone DATA'!$L:$L,'[20]WorkDone DATA'!$N:$N,BOQ!BF$6,'[20]WorkDone DATA'!$G:$G,BOQ!$B507)*$G507</f>
        <v>#VALUE!</v>
      </c>
      <c r="BG507" s="53" t="e">
        <f>SUMIFS('[20]WorkDone DATA'!$L:$L,'[20]WorkDone DATA'!$N:$N,BOQ!BG$6,'[20]WorkDone DATA'!$G:$G,BOQ!$B507)*$G507</f>
        <v>#VALUE!</v>
      </c>
      <c r="BH507" s="53" t="e">
        <f>SUMIFS('[20]WorkDone DATA'!$L:$L,'[20]WorkDone DATA'!$N:$N,BOQ!BH$6,'[20]WorkDone DATA'!$G:$G,BOQ!$B507)*$G507</f>
        <v>#VALUE!</v>
      </c>
      <c r="BI507" s="53" t="e">
        <f>SUMIFS('[20]WorkDone DATA'!$L:$L,'[20]WorkDone DATA'!$N:$N,BOQ!BI$6,'[20]WorkDone DATA'!$G:$G,BOQ!$B507)*$G507</f>
        <v>#VALUE!</v>
      </c>
      <c r="BJ507" s="53" t="e">
        <f>SUMIFS('[20]WorkDone DATA'!$L:$L,'[20]WorkDone DATA'!$N:$N,BOQ!BJ$6,'[20]WorkDone DATA'!$G:$G,BOQ!$B507)*$G507</f>
        <v>#VALUE!</v>
      </c>
      <c r="BK507" s="53" t="e">
        <f>SUMIFS('[20]WorkDone DATA'!$L:$L,'[20]WorkDone DATA'!$N:$N,BOQ!BK$6,'[20]WorkDone DATA'!$G:$G,BOQ!$B507)*$G507</f>
        <v>#VALUE!</v>
      </c>
      <c r="BL507" s="53" t="e">
        <f>SUMIFS('[20]WorkDone DATA'!$L:$L,'[20]WorkDone DATA'!$N:$N,BOQ!BL$6,'[20]WorkDone DATA'!$G:$G,BOQ!$B507)*$G507</f>
        <v>#VALUE!</v>
      </c>
      <c r="BM507" s="53" t="e">
        <f>SUMIFS('[20]WorkDone DATA'!$L:$L,'[20]WorkDone DATA'!$N:$N,BOQ!BM$6,'[20]WorkDone DATA'!$G:$G,BOQ!$B507)*$G507</f>
        <v>#VALUE!</v>
      </c>
      <c r="BN507" s="53" t="e">
        <f>SUMIFS('[20]WorkDone DATA'!$L:$L,'[20]WorkDone DATA'!$N:$N,BOQ!BN$6,'[20]WorkDone DATA'!$G:$G,BOQ!$B507)*$G507</f>
        <v>#VALUE!</v>
      </c>
      <c r="BO507" s="53" t="e">
        <f>SUMIFS('[20]WorkDone DATA'!$L:$L,'[20]WorkDone DATA'!$N:$N,BOQ!BO$6,'[20]WorkDone DATA'!$G:$G,BOQ!$B507)*$G507</f>
        <v>#VALUE!</v>
      </c>
      <c r="BP507" s="53" t="e">
        <f>SUMIFS('[20]WorkDone DATA'!$L:$L,'[20]WorkDone DATA'!$N:$N,BOQ!BP$6,'[20]WorkDone DATA'!$G:$G,BOQ!$B507)*$G507</f>
        <v>#VALUE!</v>
      </c>
      <c r="BQ507" s="53" t="e">
        <f>SUMIFS('[20]WorkDone DATA'!$L:$L,'[20]WorkDone DATA'!$N:$N,BOQ!BQ$6,'[20]WorkDone DATA'!$G:$G,BOQ!$B507)*$G507</f>
        <v>#VALUE!</v>
      </c>
      <c r="BR507" s="53" t="e">
        <f>SUMIFS('[20]WorkDone DATA'!$L:$L,'[20]WorkDone DATA'!$N:$N,BOQ!BR$6,'[20]WorkDone DATA'!$G:$G,BOQ!$B507)*$G507</f>
        <v>#VALUE!</v>
      </c>
      <c r="BS507" s="53" t="e">
        <f>SUMIFS('[20]WorkDone DATA'!$L:$L,'[20]WorkDone DATA'!$N:$N,BOQ!BS$6,'[20]WorkDone DATA'!$G:$G,BOQ!$B507)*$G507</f>
        <v>#VALUE!</v>
      </c>
      <c r="BT507" s="53" t="e">
        <f>SUMIFS('[20]WorkDone DATA'!$L:$L,'[20]WorkDone DATA'!$N:$N,BOQ!BT$6,'[20]WorkDone DATA'!$G:$G,BOQ!$B507)*$G507</f>
        <v>#VALUE!</v>
      </c>
      <c r="BU507" s="53" t="e">
        <f>SUMIFS('[20]WorkDone DATA'!$L:$L,'[20]WorkDone DATA'!$N:$N,BOQ!BU$6,'[20]WorkDone DATA'!$G:$G,BOQ!$B507)*$G507</f>
        <v>#VALUE!</v>
      </c>
      <c r="BV507" s="53" t="e">
        <f>SUMIFS('[20]WorkDone DATA'!$L:$L,'[20]WorkDone DATA'!$N:$N,BOQ!BV$6,'[20]WorkDone DATA'!$G:$G,BOQ!$B507)*$G507</f>
        <v>#VALUE!</v>
      </c>
      <c r="BW507" s="53" t="e">
        <f>SUMIFS('[20]WorkDone DATA'!$L:$L,'[20]WorkDone DATA'!$N:$N,BOQ!BW$6,'[20]WorkDone DATA'!$G:$G,BOQ!$B507)*$G507</f>
        <v>#VALUE!</v>
      </c>
      <c r="BX507" s="53" t="e">
        <f>SUMIFS('[20]WorkDone DATA'!$L:$L,'[20]WorkDone DATA'!$N:$N,BOQ!BX$6,'[20]WorkDone DATA'!$G:$G,BOQ!$B507)*$G507</f>
        <v>#VALUE!</v>
      </c>
    </row>
    <row r="508" spans="1:76" ht="15.6" x14ac:dyDescent="0.35">
      <c r="A508" s="1"/>
      <c r="B508" s="42"/>
      <c r="C508" s="80" t="s">
        <v>56</v>
      </c>
      <c r="D508" s="152"/>
      <c r="E508" s="82"/>
      <c r="F508" s="45"/>
      <c r="G508" s="52"/>
      <c r="H508" s="53">
        <f t="shared" si="70"/>
        <v>0</v>
      </c>
      <c r="K508" s="214"/>
      <c r="L508" s="220" t="e">
        <f t="shared" si="71"/>
        <v>#VALUE!</v>
      </c>
      <c r="M508" s="221" t="e">
        <f t="shared" si="72"/>
        <v>#VALUE!</v>
      </c>
      <c r="N508" s="219"/>
      <c r="O508" s="214">
        <f t="shared" si="73"/>
        <v>0</v>
      </c>
      <c r="P508" s="215" t="e">
        <f t="shared" si="74"/>
        <v>#VALUE!</v>
      </c>
      <c r="R508" s="217" t="e">
        <f>SUMIFS('[20]WorkDone DATA'!$L:$L,'[20]WorkDone DATA'!$N:$N,BOQ!S$6,'[20]WorkDone DATA'!$G:$G,BOQ!$B508)</f>
        <v>#VALUE!</v>
      </c>
      <c r="S508" s="53" t="e">
        <f t="shared" si="75"/>
        <v>#VALUE!</v>
      </c>
      <c r="T508" s="217" t="e">
        <f>SUMIFS('[20]WorkDone DATA'!$L:$L,'[20]WorkDone DATA'!$N:$N,BOQ!U$6,'[20]WorkDone DATA'!$G:$G,BOQ!$B508)</f>
        <v>#VALUE!</v>
      </c>
      <c r="U508" s="53" t="e">
        <f t="shared" si="76"/>
        <v>#VALUE!</v>
      </c>
      <c r="V508" s="217"/>
      <c r="W508" s="53" t="e">
        <f>SUMIFS('[20]WorkDone DATA'!$L:$L,'[20]WorkDone DATA'!$N:$N,BOQ!W$6,'[20]WorkDone DATA'!$G:$G,BOQ!$B508)*$G508</f>
        <v>#VALUE!</v>
      </c>
      <c r="X508" s="217"/>
      <c r="Y508" s="53" t="e">
        <f>SUMIFS('[20]WorkDone DATA'!$L:$L,'[20]WorkDone DATA'!$N:$N,BOQ!Y$6,'[20]WorkDone DATA'!$G:$G,BOQ!$B508)*$G508</f>
        <v>#VALUE!</v>
      </c>
      <c r="Z508" s="217"/>
      <c r="AA508" s="53" t="e">
        <f>SUMIFS('[20]WorkDone DATA'!$L:$L,'[20]WorkDone DATA'!$N:$N,BOQ!AA$6,'[20]WorkDone DATA'!$G:$G,BOQ!$B508)*$G508</f>
        <v>#VALUE!</v>
      </c>
      <c r="AB508" s="53" t="e">
        <f>SUMIFS('[20]WorkDone DATA'!$L:$L,'[20]WorkDone DATA'!$N:$N,BOQ!AB$6,'[20]WorkDone DATA'!$G:$G,BOQ!$B508)*$G508</f>
        <v>#VALUE!</v>
      </c>
      <c r="AC508" s="53" t="e">
        <f>SUMIFS('[20]WorkDone DATA'!$L:$L,'[20]WorkDone DATA'!$N:$N,BOQ!AC$6,'[20]WorkDone DATA'!$G:$G,BOQ!$B508)*$G508</f>
        <v>#VALUE!</v>
      </c>
      <c r="AD508" s="53" t="e">
        <f>SUMIFS('[20]WorkDone DATA'!$L:$L,'[20]WorkDone DATA'!$N:$N,BOQ!AD$6,'[20]WorkDone DATA'!$G:$G,BOQ!$B508)*$G508</f>
        <v>#VALUE!</v>
      </c>
      <c r="AE508" s="53" t="e">
        <f>SUMIFS('[20]WorkDone DATA'!$L:$L,'[20]WorkDone DATA'!$N:$N,BOQ!AE$6,'[20]WorkDone DATA'!$G:$G,BOQ!$B508)*$G508</f>
        <v>#VALUE!</v>
      </c>
      <c r="AF508" s="53" t="e">
        <f>SUMIFS('[20]WorkDone DATA'!$L:$L,'[20]WorkDone DATA'!$N:$N,BOQ!AF$6,'[20]WorkDone DATA'!$G:$G,BOQ!$B508)*$G508</f>
        <v>#VALUE!</v>
      </c>
      <c r="AG508" s="53" t="e">
        <f>SUMIFS('[20]WorkDone DATA'!$L:$L,'[20]WorkDone DATA'!$N:$N,BOQ!AG$6,'[20]WorkDone DATA'!$G:$G,BOQ!$B508)*$G508</f>
        <v>#VALUE!</v>
      </c>
      <c r="AH508" s="53" t="e">
        <f>SUMIFS('[20]WorkDone DATA'!$L:$L,'[20]WorkDone DATA'!$N:$N,BOQ!AH$6,'[20]WorkDone DATA'!$G:$G,BOQ!$B508)*$G508</f>
        <v>#VALUE!</v>
      </c>
      <c r="AI508" s="53" t="e">
        <f>SUMIFS('[20]WorkDone DATA'!$L:$L,'[20]WorkDone DATA'!$N:$N,BOQ!AI$6,'[20]WorkDone DATA'!$G:$G,BOQ!$B508)*$G508</f>
        <v>#VALUE!</v>
      </c>
      <c r="AJ508" s="53" t="e">
        <f>SUMIFS('[20]WorkDone DATA'!$L:$L,'[20]WorkDone DATA'!$N:$N,BOQ!AJ$6,'[20]WorkDone DATA'!$G:$G,BOQ!$B508)*$G508</f>
        <v>#VALUE!</v>
      </c>
      <c r="AK508" s="53" t="e">
        <f>SUMIFS('[20]WorkDone DATA'!$L:$L,'[20]WorkDone DATA'!$N:$N,BOQ!AK$6,'[20]WorkDone DATA'!$G:$G,BOQ!$B508)*$G508</f>
        <v>#VALUE!</v>
      </c>
      <c r="AL508" s="53" t="e">
        <f>SUMIFS('[20]WorkDone DATA'!$L:$L,'[20]WorkDone DATA'!$N:$N,BOQ!AL$6,'[20]WorkDone DATA'!$G:$G,BOQ!$B508)*$G508</f>
        <v>#VALUE!</v>
      </c>
      <c r="AM508" s="53" t="e">
        <f>SUMIFS('[20]WorkDone DATA'!$L:$L,'[20]WorkDone DATA'!$N:$N,BOQ!AM$6,'[20]WorkDone DATA'!$G:$G,BOQ!$B508)*$G508</f>
        <v>#VALUE!</v>
      </c>
      <c r="AN508" s="53" t="e">
        <f>SUMIFS('[20]WorkDone DATA'!$L:$L,'[20]WorkDone DATA'!$N:$N,BOQ!AN$6,'[20]WorkDone DATA'!$G:$G,BOQ!$B508)*$G508</f>
        <v>#VALUE!</v>
      </c>
      <c r="AO508" s="53" t="e">
        <f>SUMIFS('[20]WorkDone DATA'!$L:$L,'[20]WorkDone DATA'!$N:$N,BOQ!AO$6,'[20]WorkDone DATA'!$G:$G,BOQ!$B508)*$G508</f>
        <v>#VALUE!</v>
      </c>
      <c r="AP508" s="53" t="e">
        <f>SUMIFS('[20]WorkDone DATA'!$L:$L,'[20]WorkDone DATA'!$N:$N,BOQ!AP$6,'[20]WorkDone DATA'!$G:$G,BOQ!$B508)*$G508</f>
        <v>#VALUE!</v>
      </c>
      <c r="AQ508" s="53" t="e">
        <f>SUMIFS('[20]WorkDone DATA'!$L:$L,'[20]WorkDone DATA'!$N:$N,BOQ!AQ$6,'[20]WorkDone DATA'!$G:$G,BOQ!$B508)*$G508</f>
        <v>#VALUE!</v>
      </c>
      <c r="AR508" s="53" t="e">
        <f>SUMIFS('[20]WorkDone DATA'!$L:$L,'[20]WorkDone DATA'!$N:$N,BOQ!AR$6,'[20]WorkDone DATA'!$G:$G,BOQ!$B508)*$G508</f>
        <v>#VALUE!</v>
      </c>
      <c r="AS508" s="53" t="e">
        <f>SUMIFS('[20]WorkDone DATA'!$L:$L,'[20]WorkDone DATA'!$N:$N,BOQ!AS$6,'[20]WorkDone DATA'!$G:$G,BOQ!$B508)*$G508</f>
        <v>#VALUE!</v>
      </c>
      <c r="AT508" s="53" t="e">
        <f>SUMIFS('[20]WorkDone DATA'!$L:$L,'[20]WorkDone DATA'!$N:$N,BOQ!AT$6,'[20]WorkDone DATA'!$G:$G,BOQ!$B508)*$G508</f>
        <v>#VALUE!</v>
      </c>
      <c r="AU508" s="53" t="e">
        <f>SUMIFS('[20]WorkDone DATA'!$L:$L,'[20]WorkDone DATA'!$N:$N,BOQ!AU$6,'[20]WorkDone DATA'!$G:$G,BOQ!$B508)*$G508</f>
        <v>#VALUE!</v>
      </c>
      <c r="AV508" s="53" t="e">
        <f>SUMIFS('[20]WorkDone DATA'!$L:$L,'[20]WorkDone DATA'!$N:$N,BOQ!AV$6,'[20]WorkDone DATA'!$G:$G,BOQ!$B508)*$G508</f>
        <v>#VALUE!</v>
      </c>
      <c r="AW508" s="53" t="e">
        <f>SUMIFS('[20]WorkDone DATA'!$L:$L,'[20]WorkDone DATA'!$N:$N,BOQ!AW$6,'[20]WorkDone DATA'!$G:$G,BOQ!$B508)*$G508</f>
        <v>#VALUE!</v>
      </c>
      <c r="AX508" s="53" t="e">
        <f>SUMIFS('[20]WorkDone DATA'!$L:$L,'[20]WorkDone DATA'!$N:$N,BOQ!AX$6,'[20]WorkDone DATA'!$G:$G,BOQ!$B508)*$G508</f>
        <v>#VALUE!</v>
      </c>
      <c r="AY508" s="53" t="e">
        <f>SUMIFS('[20]WorkDone DATA'!$L:$L,'[20]WorkDone DATA'!$N:$N,BOQ!AY$6,'[20]WorkDone DATA'!$G:$G,BOQ!$B508)*$G508</f>
        <v>#VALUE!</v>
      </c>
      <c r="AZ508" s="53" t="e">
        <f>SUMIFS('[20]WorkDone DATA'!$L:$L,'[20]WorkDone DATA'!$N:$N,BOQ!AZ$6,'[20]WorkDone DATA'!$G:$G,BOQ!$B508)*$G508</f>
        <v>#VALUE!</v>
      </c>
      <c r="BA508" s="53" t="e">
        <f>SUMIFS('[20]WorkDone DATA'!$L:$L,'[20]WorkDone DATA'!$N:$N,BOQ!BA$6,'[20]WorkDone DATA'!$G:$G,BOQ!$B508)*$G508</f>
        <v>#VALUE!</v>
      </c>
      <c r="BB508" s="53" t="e">
        <f>SUMIFS('[20]WorkDone DATA'!$L:$L,'[20]WorkDone DATA'!$N:$N,BOQ!BB$6,'[20]WorkDone DATA'!$G:$G,BOQ!$B508)*$G508</f>
        <v>#VALUE!</v>
      </c>
      <c r="BC508" s="53" t="e">
        <f>SUMIFS('[20]WorkDone DATA'!$L:$L,'[20]WorkDone DATA'!$N:$N,BOQ!BC$6,'[20]WorkDone DATA'!$G:$G,BOQ!$B508)*$G508</f>
        <v>#VALUE!</v>
      </c>
      <c r="BD508" s="53" t="e">
        <f>SUMIFS('[20]WorkDone DATA'!$L:$L,'[20]WorkDone DATA'!$N:$N,BOQ!BD$6,'[20]WorkDone DATA'!$G:$G,BOQ!$B508)*$G508</f>
        <v>#VALUE!</v>
      </c>
      <c r="BE508" s="53" t="e">
        <f>SUMIFS('[20]WorkDone DATA'!$L:$L,'[20]WorkDone DATA'!$N:$N,BOQ!BE$6,'[20]WorkDone DATA'!$G:$G,BOQ!$B508)*$G508</f>
        <v>#VALUE!</v>
      </c>
      <c r="BF508" s="53" t="e">
        <f>SUMIFS('[20]WorkDone DATA'!$L:$L,'[20]WorkDone DATA'!$N:$N,BOQ!BF$6,'[20]WorkDone DATA'!$G:$G,BOQ!$B508)*$G508</f>
        <v>#VALUE!</v>
      </c>
      <c r="BG508" s="53" t="e">
        <f>SUMIFS('[20]WorkDone DATA'!$L:$L,'[20]WorkDone DATA'!$N:$N,BOQ!BG$6,'[20]WorkDone DATA'!$G:$G,BOQ!$B508)*$G508</f>
        <v>#VALUE!</v>
      </c>
      <c r="BH508" s="53" t="e">
        <f>SUMIFS('[20]WorkDone DATA'!$L:$L,'[20]WorkDone DATA'!$N:$N,BOQ!BH$6,'[20]WorkDone DATA'!$G:$G,BOQ!$B508)*$G508</f>
        <v>#VALUE!</v>
      </c>
      <c r="BI508" s="53" t="e">
        <f>SUMIFS('[20]WorkDone DATA'!$L:$L,'[20]WorkDone DATA'!$N:$N,BOQ!BI$6,'[20]WorkDone DATA'!$G:$G,BOQ!$B508)*$G508</f>
        <v>#VALUE!</v>
      </c>
      <c r="BJ508" s="53" t="e">
        <f>SUMIFS('[20]WorkDone DATA'!$L:$L,'[20]WorkDone DATA'!$N:$N,BOQ!BJ$6,'[20]WorkDone DATA'!$G:$G,BOQ!$B508)*$G508</f>
        <v>#VALUE!</v>
      </c>
      <c r="BK508" s="53" t="e">
        <f>SUMIFS('[20]WorkDone DATA'!$L:$L,'[20]WorkDone DATA'!$N:$N,BOQ!BK$6,'[20]WorkDone DATA'!$G:$G,BOQ!$B508)*$G508</f>
        <v>#VALUE!</v>
      </c>
      <c r="BL508" s="53" t="e">
        <f>SUMIFS('[20]WorkDone DATA'!$L:$L,'[20]WorkDone DATA'!$N:$N,BOQ!BL$6,'[20]WorkDone DATA'!$G:$G,BOQ!$B508)*$G508</f>
        <v>#VALUE!</v>
      </c>
      <c r="BM508" s="53" t="e">
        <f>SUMIFS('[20]WorkDone DATA'!$L:$L,'[20]WorkDone DATA'!$N:$N,BOQ!BM$6,'[20]WorkDone DATA'!$G:$G,BOQ!$B508)*$G508</f>
        <v>#VALUE!</v>
      </c>
      <c r="BN508" s="53" t="e">
        <f>SUMIFS('[20]WorkDone DATA'!$L:$L,'[20]WorkDone DATA'!$N:$N,BOQ!BN$6,'[20]WorkDone DATA'!$G:$G,BOQ!$B508)*$G508</f>
        <v>#VALUE!</v>
      </c>
      <c r="BO508" s="53" t="e">
        <f>SUMIFS('[20]WorkDone DATA'!$L:$L,'[20]WorkDone DATA'!$N:$N,BOQ!BO$6,'[20]WorkDone DATA'!$G:$G,BOQ!$B508)*$G508</f>
        <v>#VALUE!</v>
      </c>
      <c r="BP508" s="53" t="e">
        <f>SUMIFS('[20]WorkDone DATA'!$L:$L,'[20]WorkDone DATA'!$N:$N,BOQ!BP$6,'[20]WorkDone DATA'!$G:$G,BOQ!$B508)*$G508</f>
        <v>#VALUE!</v>
      </c>
      <c r="BQ508" s="53" t="e">
        <f>SUMIFS('[20]WorkDone DATA'!$L:$L,'[20]WorkDone DATA'!$N:$N,BOQ!BQ$6,'[20]WorkDone DATA'!$G:$G,BOQ!$B508)*$G508</f>
        <v>#VALUE!</v>
      </c>
      <c r="BR508" s="53" t="e">
        <f>SUMIFS('[20]WorkDone DATA'!$L:$L,'[20]WorkDone DATA'!$N:$N,BOQ!BR$6,'[20]WorkDone DATA'!$G:$G,BOQ!$B508)*$G508</f>
        <v>#VALUE!</v>
      </c>
      <c r="BS508" s="53" t="e">
        <f>SUMIFS('[20]WorkDone DATA'!$L:$L,'[20]WorkDone DATA'!$N:$N,BOQ!BS$6,'[20]WorkDone DATA'!$G:$G,BOQ!$B508)*$G508</f>
        <v>#VALUE!</v>
      </c>
      <c r="BT508" s="53" t="e">
        <f>SUMIFS('[20]WorkDone DATA'!$L:$L,'[20]WorkDone DATA'!$N:$N,BOQ!BT$6,'[20]WorkDone DATA'!$G:$G,BOQ!$B508)*$G508</f>
        <v>#VALUE!</v>
      </c>
      <c r="BU508" s="53" t="e">
        <f>SUMIFS('[20]WorkDone DATA'!$L:$L,'[20]WorkDone DATA'!$N:$N,BOQ!BU$6,'[20]WorkDone DATA'!$G:$G,BOQ!$B508)*$G508</f>
        <v>#VALUE!</v>
      </c>
      <c r="BV508" s="53" t="e">
        <f>SUMIFS('[20]WorkDone DATA'!$L:$L,'[20]WorkDone DATA'!$N:$N,BOQ!BV$6,'[20]WorkDone DATA'!$G:$G,BOQ!$B508)*$G508</f>
        <v>#VALUE!</v>
      </c>
      <c r="BW508" s="53" t="e">
        <f>SUMIFS('[20]WorkDone DATA'!$L:$L,'[20]WorkDone DATA'!$N:$N,BOQ!BW$6,'[20]WorkDone DATA'!$G:$G,BOQ!$B508)*$G508</f>
        <v>#VALUE!</v>
      </c>
      <c r="BX508" s="53" t="e">
        <f>SUMIFS('[20]WorkDone DATA'!$L:$L,'[20]WorkDone DATA'!$N:$N,BOQ!BX$6,'[20]WorkDone DATA'!$G:$G,BOQ!$B508)*$G508</f>
        <v>#VALUE!</v>
      </c>
    </row>
    <row r="509" spans="1:76" ht="15.6" x14ac:dyDescent="0.35">
      <c r="A509" s="1" t="str">
        <f>C508</f>
        <v>0.75mm2 x 4core  (BVS04BCV</v>
      </c>
      <c r="B509" s="42">
        <v>2.2679999999999998</v>
      </c>
      <c r="C509" s="156" t="s">
        <v>11</v>
      </c>
      <c r="D509" s="152" t="s">
        <v>27</v>
      </c>
      <c r="E509" s="82" t="s">
        <v>93</v>
      </c>
      <c r="F509" s="45">
        <v>16</v>
      </c>
      <c r="G509" s="52">
        <v>31.94</v>
      </c>
      <c r="H509" s="53">
        <f t="shared" si="70"/>
        <v>511.04</v>
      </c>
      <c r="K509" s="214" t="e">
        <f t="shared" si="77"/>
        <v>#VALUE!</v>
      </c>
      <c r="L509" s="220" t="e">
        <f t="shared" si="71"/>
        <v>#VALUE!</v>
      </c>
      <c r="M509" s="221" t="e">
        <f t="shared" si="72"/>
        <v>#VALUE!</v>
      </c>
      <c r="N509" s="219"/>
      <c r="O509" s="214" t="e">
        <f t="shared" si="73"/>
        <v>#VALUE!</v>
      </c>
      <c r="P509" s="215" t="e">
        <f t="shared" si="74"/>
        <v>#VALUE!</v>
      </c>
      <c r="R509" s="217" t="e">
        <f>SUMIFS('[20]WorkDone DATA'!$L:$L,'[20]WorkDone DATA'!$N:$N,BOQ!S$6,'[20]WorkDone DATA'!$G:$G,BOQ!$B509)</f>
        <v>#VALUE!</v>
      </c>
      <c r="S509" s="53" t="e">
        <f t="shared" si="75"/>
        <v>#VALUE!</v>
      </c>
      <c r="T509" s="217" t="e">
        <f>SUMIFS('[20]WorkDone DATA'!$L:$L,'[20]WorkDone DATA'!$N:$N,BOQ!U$6,'[20]WorkDone DATA'!$G:$G,BOQ!$B509)</f>
        <v>#VALUE!</v>
      </c>
      <c r="U509" s="53" t="e">
        <f t="shared" si="76"/>
        <v>#VALUE!</v>
      </c>
      <c r="V509" s="217"/>
      <c r="W509" s="53" t="e">
        <f>SUMIFS('[20]WorkDone DATA'!$L:$L,'[20]WorkDone DATA'!$N:$N,BOQ!W$6,'[20]WorkDone DATA'!$G:$G,BOQ!$B509)*$G509</f>
        <v>#VALUE!</v>
      </c>
      <c r="X509" s="217"/>
      <c r="Y509" s="53" t="e">
        <f>SUMIFS('[20]WorkDone DATA'!$L:$L,'[20]WorkDone DATA'!$N:$N,BOQ!Y$6,'[20]WorkDone DATA'!$G:$G,BOQ!$B509)*$G509</f>
        <v>#VALUE!</v>
      </c>
      <c r="Z509" s="217"/>
      <c r="AA509" s="53" t="e">
        <f>SUMIFS('[20]WorkDone DATA'!$L:$L,'[20]WorkDone DATA'!$N:$N,BOQ!AA$6,'[20]WorkDone DATA'!$G:$G,BOQ!$B509)*$G509</f>
        <v>#VALUE!</v>
      </c>
      <c r="AB509" s="53" t="e">
        <f>SUMIFS('[20]WorkDone DATA'!$L:$L,'[20]WorkDone DATA'!$N:$N,BOQ!AB$6,'[20]WorkDone DATA'!$G:$G,BOQ!$B509)*$G509</f>
        <v>#VALUE!</v>
      </c>
      <c r="AC509" s="53" t="e">
        <f>SUMIFS('[20]WorkDone DATA'!$L:$L,'[20]WorkDone DATA'!$N:$N,BOQ!AC$6,'[20]WorkDone DATA'!$G:$G,BOQ!$B509)*$G509</f>
        <v>#VALUE!</v>
      </c>
      <c r="AD509" s="53" t="e">
        <f>SUMIFS('[20]WorkDone DATA'!$L:$L,'[20]WorkDone DATA'!$N:$N,BOQ!AD$6,'[20]WorkDone DATA'!$G:$G,BOQ!$B509)*$G509</f>
        <v>#VALUE!</v>
      </c>
      <c r="AE509" s="53" t="e">
        <f>SUMIFS('[20]WorkDone DATA'!$L:$L,'[20]WorkDone DATA'!$N:$N,BOQ!AE$6,'[20]WorkDone DATA'!$G:$G,BOQ!$B509)*$G509</f>
        <v>#VALUE!</v>
      </c>
      <c r="AF509" s="53" t="e">
        <f>SUMIFS('[20]WorkDone DATA'!$L:$L,'[20]WorkDone DATA'!$N:$N,BOQ!AF$6,'[20]WorkDone DATA'!$G:$G,BOQ!$B509)*$G509</f>
        <v>#VALUE!</v>
      </c>
      <c r="AG509" s="53" t="e">
        <f>SUMIFS('[20]WorkDone DATA'!$L:$L,'[20]WorkDone DATA'!$N:$N,BOQ!AG$6,'[20]WorkDone DATA'!$G:$G,BOQ!$B509)*$G509</f>
        <v>#VALUE!</v>
      </c>
      <c r="AH509" s="53" t="e">
        <f>SUMIFS('[20]WorkDone DATA'!$L:$L,'[20]WorkDone DATA'!$N:$N,BOQ!AH$6,'[20]WorkDone DATA'!$G:$G,BOQ!$B509)*$G509</f>
        <v>#VALUE!</v>
      </c>
      <c r="AI509" s="53" t="e">
        <f>SUMIFS('[20]WorkDone DATA'!$L:$L,'[20]WorkDone DATA'!$N:$N,BOQ!AI$6,'[20]WorkDone DATA'!$G:$G,BOQ!$B509)*$G509</f>
        <v>#VALUE!</v>
      </c>
      <c r="AJ509" s="53" t="e">
        <f>SUMIFS('[20]WorkDone DATA'!$L:$L,'[20]WorkDone DATA'!$N:$N,BOQ!AJ$6,'[20]WorkDone DATA'!$G:$G,BOQ!$B509)*$G509</f>
        <v>#VALUE!</v>
      </c>
      <c r="AK509" s="53" t="e">
        <f>SUMIFS('[20]WorkDone DATA'!$L:$L,'[20]WorkDone DATA'!$N:$N,BOQ!AK$6,'[20]WorkDone DATA'!$G:$G,BOQ!$B509)*$G509</f>
        <v>#VALUE!</v>
      </c>
      <c r="AL509" s="53" t="e">
        <f>SUMIFS('[20]WorkDone DATA'!$L:$L,'[20]WorkDone DATA'!$N:$N,BOQ!AL$6,'[20]WorkDone DATA'!$G:$G,BOQ!$B509)*$G509</f>
        <v>#VALUE!</v>
      </c>
      <c r="AM509" s="53" t="e">
        <f>SUMIFS('[20]WorkDone DATA'!$L:$L,'[20]WorkDone DATA'!$N:$N,BOQ!AM$6,'[20]WorkDone DATA'!$G:$G,BOQ!$B509)*$G509</f>
        <v>#VALUE!</v>
      </c>
      <c r="AN509" s="53" t="e">
        <f>SUMIFS('[20]WorkDone DATA'!$L:$L,'[20]WorkDone DATA'!$N:$N,BOQ!AN$6,'[20]WorkDone DATA'!$G:$G,BOQ!$B509)*$G509</f>
        <v>#VALUE!</v>
      </c>
      <c r="AO509" s="53" t="e">
        <f>SUMIFS('[20]WorkDone DATA'!$L:$L,'[20]WorkDone DATA'!$N:$N,BOQ!AO$6,'[20]WorkDone DATA'!$G:$G,BOQ!$B509)*$G509</f>
        <v>#VALUE!</v>
      </c>
      <c r="AP509" s="53" t="e">
        <f>SUMIFS('[20]WorkDone DATA'!$L:$L,'[20]WorkDone DATA'!$N:$N,BOQ!AP$6,'[20]WorkDone DATA'!$G:$G,BOQ!$B509)*$G509</f>
        <v>#VALUE!</v>
      </c>
      <c r="AQ509" s="53" t="e">
        <f>SUMIFS('[20]WorkDone DATA'!$L:$L,'[20]WorkDone DATA'!$N:$N,BOQ!AQ$6,'[20]WorkDone DATA'!$G:$G,BOQ!$B509)*$G509</f>
        <v>#VALUE!</v>
      </c>
      <c r="AR509" s="53" t="e">
        <f>SUMIFS('[20]WorkDone DATA'!$L:$L,'[20]WorkDone DATA'!$N:$N,BOQ!AR$6,'[20]WorkDone DATA'!$G:$G,BOQ!$B509)*$G509</f>
        <v>#VALUE!</v>
      </c>
      <c r="AS509" s="53" t="e">
        <f>SUMIFS('[20]WorkDone DATA'!$L:$L,'[20]WorkDone DATA'!$N:$N,BOQ!AS$6,'[20]WorkDone DATA'!$G:$G,BOQ!$B509)*$G509</f>
        <v>#VALUE!</v>
      </c>
      <c r="AT509" s="53" t="e">
        <f>SUMIFS('[20]WorkDone DATA'!$L:$L,'[20]WorkDone DATA'!$N:$N,BOQ!AT$6,'[20]WorkDone DATA'!$G:$G,BOQ!$B509)*$G509</f>
        <v>#VALUE!</v>
      </c>
      <c r="AU509" s="53" t="e">
        <f>SUMIFS('[20]WorkDone DATA'!$L:$L,'[20]WorkDone DATA'!$N:$N,BOQ!AU$6,'[20]WorkDone DATA'!$G:$G,BOQ!$B509)*$G509</f>
        <v>#VALUE!</v>
      </c>
      <c r="AV509" s="53" t="e">
        <f>SUMIFS('[20]WorkDone DATA'!$L:$L,'[20]WorkDone DATA'!$N:$N,BOQ!AV$6,'[20]WorkDone DATA'!$G:$G,BOQ!$B509)*$G509</f>
        <v>#VALUE!</v>
      </c>
      <c r="AW509" s="53" t="e">
        <f>SUMIFS('[20]WorkDone DATA'!$L:$L,'[20]WorkDone DATA'!$N:$N,BOQ!AW$6,'[20]WorkDone DATA'!$G:$G,BOQ!$B509)*$G509</f>
        <v>#VALUE!</v>
      </c>
      <c r="AX509" s="53" t="e">
        <f>SUMIFS('[20]WorkDone DATA'!$L:$L,'[20]WorkDone DATA'!$N:$N,BOQ!AX$6,'[20]WorkDone DATA'!$G:$G,BOQ!$B509)*$G509</f>
        <v>#VALUE!</v>
      </c>
      <c r="AY509" s="53" t="e">
        <f>SUMIFS('[20]WorkDone DATA'!$L:$L,'[20]WorkDone DATA'!$N:$N,BOQ!AY$6,'[20]WorkDone DATA'!$G:$G,BOQ!$B509)*$G509</f>
        <v>#VALUE!</v>
      </c>
      <c r="AZ509" s="53" t="e">
        <f>SUMIFS('[20]WorkDone DATA'!$L:$L,'[20]WorkDone DATA'!$N:$N,BOQ!AZ$6,'[20]WorkDone DATA'!$G:$G,BOQ!$B509)*$G509</f>
        <v>#VALUE!</v>
      </c>
      <c r="BA509" s="53" t="e">
        <f>SUMIFS('[20]WorkDone DATA'!$L:$L,'[20]WorkDone DATA'!$N:$N,BOQ!BA$6,'[20]WorkDone DATA'!$G:$G,BOQ!$B509)*$G509</f>
        <v>#VALUE!</v>
      </c>
      <c r="BB509" s="53" t="e">
        <f>SUMIFS('[20]WorkDone DATA'!$L:$L,'[20]WorkDone DATA'!$N:$N,BOQ!BB$6,'[20]WorkDone DATA'!$G:$G,BOQ!$B509)*$G509</f>
        <v>#VALUE!</v>
      </c>
      <c r="BC509" s="53" t="e">
        <f>SUMIFS('[20]WorkDone DATA'!$L:$L,'[20]WorkDone DATA'!$N:$N,BOQ!BC$6,'[20]WorkDone DATA'!$G:$G,BOQ!$B509)*$G509</f>
        <v>#VALUE!</v>
      </c>
      <c r="BD509" s="53" t="e">
        <f>SUMIFS('[20]WorkDone DATA'!$L:$L,'[20]WorkDone DATA'!$N:$N,BOQ!BD$6,'[20]WorkDone DATA'!$G:$G,BOQ!$B509)*$G509</f>
        <v>#VALUE!</v>
      </c>
      <c r="BE509" s="53" t="e">
        <f>SUMIFS('[20]WorkDone DATA'!$L:$L,'[20]WorkDone DATA'!$N:$N,BOQ!BE$6,'[20]WorkDone DATA'!$G:$G,BOQ!$B509)*$G509</f>
        <v>#VALUE!</v>
      </c>
      <c r="BF509" s="53" t="e">
        <f>SUMIFS('[20]WorkDone DATA'!$L:$L,'[20]WorkDone DATA'!$N:$N,BOQ!BF$6,'[20]WorkDone DATA'!$G:$G,BOQ!$B509)*$G509</f>
        <v>#VALUE!</v>
      </c>
      <c r="BG509" s="53" t="e">
        <f>SUMIFS('[20]WorkDone DATA'!$L:$L,'[20]WorkDone DATA'!$N:$N,BOQ!BG$6,'[20]WorkDone DATA'!$G:$G,BOQ!$B509)*$G509</f>
        <v>#VALUE!</v>
      </c>
      <c r="BH509" s="53" t="e">
        <f>SUMIFS('[20]WorkDone DATA'!$L:$L,'[20]WorkDone DATA'!$N:$N,BOQ!BH$6,'[20]WorkDone DATA'!$G:$G,BOQ!$B509)*$G509</f>
        <v>#VALUE!</v>
      </c>
      <c r="BI509" s="53" t="e">
        <f>SUMIFS('[20]WorkDone DATA'!$L:$L,'[20]WorkDone DATA'!$N:$N,BOQ!BI$6,'[20]WorkDone DATA'!$G:$G,BOQ!$B509)*$G509</f>
        <v>#VALUE!</v>
      </c>
      <c r="BJ509" s="53" t="e">
        <f>SUMIFS('[20]WorkDone DATA'!$L:$L,'[20]WorkDone DATA'!$N:$N,BOQ!BJ$6,'[20]WorkDone DATA'!$G:$G,BOQ!$B509)*$G509</f>
        <v>#VALUE!</v>
      </c>
      <c r="BK509" s="53" t="e">
        <f>SUMIFS('[20]WorkDone DATA'!$L:$L,'[20]WorkDone DATA'!$N:$N,BOQ!BK$6,'[20]WorkDone DATA'!$G:$G,BOQ!$B509)*$G509</f>
        <v>#VALUE!</v>
      </c>
      <c r="BL509" s="53" t="e">
        <f>SUMIFS('[20]WorkDone DATA'!$L:$L,'[20]WorkDone DATA'!$N:$N,BOQ!BL$6,'[20]WorkDone DATA'!$G:$G,BOQ!$B509)*$G509</f>
        <v>#VALUE!</v>
      </c>
      <c r="BM509" s="53" t="e">
        <f>SUMIFS('[20]WorkDone DATA'!$L:$L,'[20]WorkDone DATA'!$N:$N,BOQ!BM$6,'[20]WorkDone DATA'!$G:$G,BOQ!$B509)*$G509</f>
        <v>#VALUE!</v>
      </c>
      <c r="BN509" s="53" t="e">
        <f>SUMIFS('[20]WorkDone DATA'!$L:$L,'[20]WorkDone DATA'!$N:$N,BOQ!BN$6,'[20]WorkDone DATA'!$G:$G,BOQ!$B509)*$G509</f>
        <v>#VALUE!</v>
      </c>
      <c r="BO509" s="53" t="e">
        <f>SUMIFS('[20]WorkDone DATA'!$L:$L,'[20]WorkDone DATA'!$N:$N,BOQ!BO$6,'[20]WorkDone DATA'!$G:$G,BOQ!$B509)*$G509</f>
        <v>#VALUE!</v>
      </c>
      <c r="BP509" s="53" t="e">
        <f>SUMIFS('[20]WorkDone DATA'!$L:$L,'[20]WorkDone DATA'!$N:$N,BOQ!BP$6,'[20]WorkDone DATA'!$G:$G,BOQ!$B509)*$G509</f>
        <v>#VALUE!</v>
      </c>
      <c r="BQ509" s="53" t="e">
        <f>SUMIFS('[20]WorkDone DATA'!$L:$L,'[20]WorkDone DATA'!$N:$N,BOQ!BQ$6,'[20]WorkDone DATA'!$G:$G,BOQ!$B509)*$G509</f>
        <v>#VALUE!</v>
      </c>
      <c r="BR509" s="53" t="e">
        <f>SUMIFS('[20]WorkDone DATA'!$L:$L,'[20]WorkDone DATA'!$N:$N,BOQ!BR$6,'[20]WorkDone DATA'!$G:$G,BOQ!$B509)*$G509</f>
        <v>#VALUE!</v>
      </c>
      <c r="BS509" s="53" t="e">
        <f>SUMIFS('[20]WorkDone DATA'!$L:$L,'[20]WorkDone DATA'!$N:$N,BOQ!BS$6,'[20]WorkDone DATA'!$G:$G,BOQ!$B509)*$G509</f>
        <v>#VALUE!</v>
      </c>
      <c r="BT509" s="53" t="e">
        <f>SUMIFS('[20]WorkDone DATA'!$L:$L,'[20]WorkDone DATA'!$N:$N,BOQ!BT$6,'[20]WorkDone DATA'!$G:$G,BOQ!$B509)*$G509</f>
        <v>#VALUE!</v>
      </c>
      <c r="BU509" s="53" t="e">
        <f>SUMIFS('[20]WorkDone DATA'!$L:$L,'[20]WorkDone DATA'!$N:$N,BOQ!BU$6,'[20]WorkDone DATA'!$G:$G,BOQ!$B509)*$G509</f>
        <v>#VALUE!</v>
      </c>
      <c r="BV509" s="53" t="e">
        <f>SUMIFS('[20]WorkDone DATA'!$L:$L,'[20]WorkDone DATA'!$N:$N,BOQ!BV$6,'[20]WorkDone DATA'!$G:$G,BOQ!$B509)*$G509</f>
        <v>#VALUE!</v>
      </c>
      <c r="BW509" s="53" t="e">
        <f>SUMIFS('[20]WorkDone DATA'!$L:$L,'[20]WorkDone DATA'!$N:$N,BOQ!BW$6,'[20]WorkDone DATA'!$G:$G,BOQ!$B509)*$G509</f>
        <v>#VALUE!</v>
      </c>
      <c r="BX509" s="53" t="e">
        <f>SUMIFS('[20]WorkDone DATA'!$L:$L,'[20]WorkDone DATA'!$N:$N,BOQ!BX$6,'[20]WorkDone DATA'!$G:$G,BOQ!$B509)*$G509</f>
        <v>#VALUE!</v>
      </c>
    </row>
    <row r="510" spans="1:76" ht="15.6" x14ac:dyDescent="0.35">
      <c r="A510" s="1" t="str">
        <f>C508</f>
        <v>0.75mm2 x 4core  (BVS04BCV</v>
      </c>
      <c r="B510" s="42">
        <v>2.2690000000000001</v>
      </c>
      <c r="C510" s="156" t="s">
        <v>53</v>
      </c>
      <c r="D510" s="152" t="s">
        <v>46</v>
      </c>
      <c r="E510" s="82" t="s">
        <v>93</v>
      </c>
      <c r="F510" s="45">
        <v>16</v>
      </c>
      <c r="G510" s="52">
        <v>199.62</v>
      </c>
      <c r="H510" s="53">
        <f t="shared" si="70"/>
        <v>3193.92</v>
      </c>
      <c r="K510" s="214" t="e">
        <f t="shared" si="77"/>
        <v>#VALUE!</v>
      </c>
      <c r="L510" s="220" t="e">
        <f t="shared" si="71"/>
        <v>#VALUE!</v>
      </c>
      <c r="M510" s="221" t="e">
        <f t="shared" si="72"/>
        <v>#VALUE!</v>
      </c>
      <c r="N510" s="219"/>
      <c r="O510" s="214" t="e">
        <f t="shared" si="73"/>
        <v>#VALUE!</v>
      </c>
      <c r="P510" s="215" t="e">
        <f t="shared" si="74"/>
        <v>#VALUE!</v>
      </c>
      <c r="R510" s="217" t="e">
        <f>SUMIFS('[20]WorkDone DATA'!$L:$L,'[20]WorkDone DATA'!$N:$N,BOQ!S$6,'[20]WorkDone DATA'!$G:$G,BOQ!$B510)</f>
        <v>#VALUE!</v>
      </c>
      <c r="S510" s="53" t="e">
        <f t="shared" si="75"/>
        <v>#VALUE!</v>
      </c>
      <c r="T510" s="217" t="e">
        <f>SUMIFS('[20]WorkDone DATA'!$L:$L,'[20]WorkDone DATA'!$N:$N,BOQ!U$6,'[20]WorkDone DATA'!$G:$G,BOQ!$B510)</f>
        <v>#VALUE!</v>
      </c>
      <c r="U510" s="53" t="e">
        <f t="shared" si="76"/>
        <v>#VALUE!</v>
      </c>
      <c r="V510" s="217"/>
      <c r="W510" s="53" t="e">
        <f>SUMIFS('[20]WorkDone DATA'!$L:$L,'[20]WorkDone DATA'!$N:$N,BOQ!W$6,'[20]WorkDone DATA'!$G:$G,BOQ!$B510)*$G510</f>
        <v>#VALUE!</v>
      </c>
      <c r="X510" s="217"/>
      <c r="Y510" s="53" t="e">
        <f>SUMIFS('[20]WorkDone DATA'!$L:$L,'[20]WorkDone DATA'!$N:$N,BOQ!Y$6,'[20]WorkDone DATA'!$G:$G,BOQ!$B510)*$G510</f>
        <v>#VALUE!</v>
      </c>
      <c r="Z510" s="217"/>
      <c r="AA510" s="53" t="e">
        <f>SUMIFS('[20]WorkDone DATA'!$L:$L,'[20]WorkDone DATA'!$N:$N,BOQ!AA$6,'[20]WorkDone DATA'!$G:$G,BOQ!$B510)*$G510</f>
        <v>#VALUE!</v>
      </c>
      <c r="AB510" s="53" t="e">
        <f>SUMIFS('[20]WorkDone DATA'!$L:$L,'[20]WorkDone DATA'!$N:$N,BOQ!AB$6,'[20]WorkDone DATA'!$G:$G,BOQ!$B510)*$G510</f>
        <v>#VALUE!</v>
      </c>
      <c r="AC510" s="53" t="e">
        <f>SUMIFS('[20]WorkDone DATA'!$L:$L,'[20]WorkDone DATA'!$N:$N,BOQ!AC$6,'[20]WorkDone DATA'!$G:$G,BOQ!$B510)*$G510</f>
        <v>#VALUE!</v>
      </c>
      <c r="AD510" s="53" t="e">
        <f>SUMIFS('[20]WorkDone DATA'!$L:$L,'[20]WorkDone DATA'!$N:$N,BOQ!AD$6,'[20]WorkDone DATA'!$G:$G,BOQ!$B510)*$G510</f>
        <v>#VALUE!</v>
      </c>
      <c r="AE510" s="53" t="e">
        <f>SUMIFS('[20]WorkDone DATA'!$L:$L,'[20]WorkDone DATA'!$N:$N,BOQ!AE$6,'[20]WorkDone DATA'!$G:$G,BOQ!$B510)*$G510</f>
        <v>#VALUE!</v>
      </c>
      <c r="AF510" s="53" t="e">
        <f>SUMIFS('[20]WorkDone DATA'!$L:$L,'[20]WorkDone DATA'!$N:$N,BOQ!AF$6,'[20]WorkDone DATA'!$G:$G,BOQ!$B510)*$G510</f>
        <v>#VALUE!</v>
      </c>
      <c r="AG510" s="53" t="e">
        <f>SUMIFS('[20]WorkDone DATA'!$L:$L,'[20]WorkDone DATA'!$N:$N,BOQ!AG$6,'[20]WorkDone DATA'!$G:$G,BOQ!$B510)*$G510</f>
        <v>#VALUE!</v>
      </c>
      <c r="AH510" s="53" t="e">
        <f>SUMIFS('[20]WorkDone DATA'!$L:$L,'[20]WorkDone DATA'!$N:$N,BOQ!AH$6,'[20]WorkDone DATA'!$G:$G,BOQ!$B510)*$G510</f>
        <v>#VALUE!</v>
      </c>
      <c r="AI510" s="53" t="e">
        <f>SUMIFS('[20]WorkDone DATA'!$L:$L,'[20]WorkDone DATA'!$N:$N,BOQ!AI$6,'[20]WorkDone DATA'!$G:$G,BOQ!$B510)*$G510</f>
        <v>#VALUE!</v>
      </c>
      <c r="AJ510" s="53" t="e">
        <f>SUMIFS('[20]WorkDone DATA'!$L:$L,'[20]WorkDone DATA'!$N:$N,BOQ!AJ$6,'[20]WorkDone DATA'!$G:$G,BOQ!$B510)*$G510</f>
        <v>#VALUE!</v>
      </c>
      <c r="AK510" s="53" t="e">
        <f>SUMIFS('[20]WorkDone DATA'!$L:$L,'[20]WorkDone DATA'!$N:$N,BOQ!AK$6,'[20]WorkDone DATA'!$G:$G,BOQ!$B510)*$G510</f>
        <v>#VALUE!</v>
      </c>
      <c r="AL510" s="53" t="e">
        <f>SUMIFS('[20]WorkDone DATA'!$L:$L,'[20]WorkDone DATA'!$N:$N,BOQ!AL$6,'[20]WorkDone DATA'!$G:$G,BOQ!$B510)*$G510</f>
        <v>#VALUE!</v>
      </c>
      <c r="AM510" s="53" t="e">
        <f>SUMIFS('[20]WorkDone DATA'!$L:$L,'[20]WorkDone DATA'!$N:$N,BOQ!AM$6,'[20]WorkDone DATA'!$G:$G,BOQ!$B510)*$G510</f>
        <v>#VALUE!</v>
      </c>
      <c r="AN510" s="53" t="e">
        <f>SUMIFS('[20]WorkDone DATA'!$L:$L,'[20]WorkDone DATA'!$N:$N,BOQ!AN$6,'[20]WorkDone DATA'!$G:$G,BOQ!$B510)*$G510</f>
        <v>#VALUE!</v>
      </c>
      <c r="AO510" s="53" t="e">
        <f>SUMIFS('[20]WorkDone DATA'!$L:$L,'[20]WorkDone DATA'!$N:$N,BOQ!AO$6,'[20]WorkDone DATA'!$G:$G,BOQ!$B510)*$G510</f>
        <v>#VALUE!</v>
      </c>
      <c r="AP510" s="53" t="e">
        <f>SUMIFS('[20]WorkDone DATA'!$L:$L,'[20]WorkDone DATA'!$N:$N,BOQ!AP$6,'[20]WorkDone DATA'!$G:$G,BOQ!$B510)*$G510</f>
        <v>#VALUE!</v>
      </c>
      <c r="AQ510" s="53" t="e">
        <f>SUMIFS('[20]WorkDone DATA'!$L:$L,'[20]WorkDone DATA'!$N:$N,BOQ!AQ$6,'[20]WorkDone DATA'!$G:$G,BOQ!$B510)*$G510</f>
        <v>#VALUE!</v>
      </c>
      <c r="AR510" s="53" t="e">
        <f>SUMIFS('[20]WorkDone DATA'!$L:$L,'[20]WorkDone DATA'!$N:$N,BOQ!AR$6,'[20]WorkDone DATA'!$G:$G,BOQ!$B510)*$G510</f>
        <v>#VALUE!</v>
      </c>
      <c r="AS510" s="53" t="e">
        <f>SUMIFS('[20]WorkDone DATA'!$L:$L,'[20]WorkDone DATA'!$N:$N,BOQ!AS$6,'[20]WorkDone DATA'!$G:$G,BOQ!$B510)*$G510</f>
        <v>#VALUE!</v>
      </c>
      <c r="AT510" s="53" t="e">
        <f>SUMIFS('[20]WorkDone DATA'!$L:$L,'[20]WorkDone DATA'!$N:$N,BOQ!AT$6,'[20]WorkDone DATA'!$G:$G,BOQ!$B510)*$G510</f>
        <v>#VALUE!</v>
      </c>
      <c r="AU510" s="53" t="e">
        <f>SUMIFS('[20]WorkDone DATA'!$L:$L,'[20]WorkDone DATA'!$N:$N,BOQ!AU$6,'[20]WorkDone DATA'!$G:$G,BOQ!$B510)*$G510</f>
        <v>#VALUE!</v>
      </c>
      <c r="AV510" s="53" t="e">
        <f>SUMIFS('[20]WorkDone DATA'!$L:$L,'[20]WorkDone DATA'!$N:$N,BOQ!AV$6,'[20]WorkDone DATA'!$G:$G,BOQ!$B510)*$G510</f>
        <v>#VALUE!</v>
      </c>
      <c r="AW510" s="53" t="e">
        <f>SUMIFS('[20]WorkDone DATA'!$L:$L,'[20]WorkDone DATA'!$N:$N,BOQ!AW$6,'[20]WorkDone DATA'!$G:$G,BOQ!$B510)*$G510</f>
        <v>#VALUE!</v>
      </c>
      <c r="AX510" s="53" t="e">
        <f>SUMIFS('[20]WorkDone DATA'!$L:$L,'[20]WorkDone DATA'!$N:$N,BOQ!AX$6,'[20]WorkDone DATA'!$G:$G,BOQ!$B510)*$G510</f>
        <v>#VALUE!</v>
      </c>
      <c r="AY510" s="53" t="e">
        <f>SUMIFS('[20]WorkDone DATA'!$L:$L,'[20]WorkDone DATA'!$N:$N,BOQ!AY$6,'[20]WorkDone DATA'!$G:$G,BOQ!$B510)*$G510</f>
        <v>#VALUE!</v>
      </c>
      <c r="AZ510" s="53" t="e">
        <f>SUMIFS('[20]WorkDone DATA'!$L:$L,'[20]WorkDone DATA'!$N:$N,BOQ!AZ$6,'[20]WorkDone DATA'!$G:$G,BOQ!$B510)*$G510</f>
        <v>#VALUE!</v>
      </c>
      <c r="BA510" s="53" t="e">
        <f>SUMIFS('[20]WorkDone DATA'!$L:$L,'[20]WorkDone DATA'!$N:$N,BOQ!BA$6,'[20]WorkDone DATA'!$G:$G,BOQ!$B510)*$G510</f>
        <v>#VALUE!</v>
      </c>
      <c r="BB510" s="53" t="e">
        <f>SUMIFS('[20]WorkDone DATA'!$L:$L,'[20]WorkDone DATA'!$N:$N,BOQ!BB$6,'[20]WorkDone DATA'!$G:$G,BOQ!$B510)*$G510</f>
        <v>#VALUE!</v>
      </c>
      <c r="BC510" s="53" t="e">
        <f>SUMIFS('[20]WorkDone DATA'!$L:$L,'[20]WorkDone DATA'!$N:$N,BOQ!BC$6,'[20]WorkDone DATA'!$G:$G,BOQ!$B510)*$G510</f>
        <v>#VALUE!</v>
      </c>
      <c r="BD510" s="53" t="e">
        <f>SUMIFS('[20]WorkDone DATA'!$L:$L,'[20]WorkDone DATA'!$N:$N,BOQ!BD$6,'[20]WorkDone DATA'!$G:$G,BOQ!$B510)*$G510</f>
        <v>#VALUE!</v>
      </c>
      <c r="BE510" s="53" t="e">
        <f>SUMIFS('[20]WorkDone DATA'!$L:$L,'[20]WorkDone DATA'!$N:$N,BOQ!BE$6,'[20]WorkDone DATA'!$G:$G,BOQ!$B510)*$G510</f>
        <v>#VALUE!</v>
      </c>
      <c r="BF510" s="53" t="e">
        <f>SUMIFS('[20]WorkDone DATA'!$L:$L,'[20]WorkDone DATA'!$N:$N,BOQ!BF$6,'[20]WorkDone DATA'!$G:$G,BOQ!$B510)*$G510</f>
        <v>#VALUE!</v>
      </c>
      <c r="BG510" s="53" t="e">
        <f>SUMIFS('[20]WorkDone DATA'!$L:$L,'[20]WorkDone DATA'!$N:$N,BOQ!BG$6,'[20]WorkDone DATA'!$G:$G,BOQ!$B510)*$G510</f>
        <v>#VALUE!</v>
      </c>
      <c r="BH510" s="53" t="e">
        <f>SUMIFS('[20]WorkDone DATA'!$L:$L,'[20]WorkDone DATA'!$N:$N,BOQ!BH$6,'[20]WorkDone DATA'!$G:$G,BOQ!$B510)*$G510</f>
        <v>#VALUE!</v>
      </c>
      <c r="BI510" s="53" t="e">
        <f>SUMIFS('[20]WorkDone DATA'!$L:$L,'[20]WorkDone DATA'!$N:$N,BOQ!BI$6,'[20]WorkDone DATA'!$G:$G,BOQ!$B510)*$G510</f>
        <v>#VALUE!</v>
      </c>
      <c r="BJ510" s="53" t="e">
        <f>SUMIFS('[20]WorkDone DATA'!$L:$L,'[20]WorkDone DATA'!$N:$N,BOQ!BJ$6,'[20]WorkDone DATA'!$G:$G,BOQ!$B510)*$G510</f>
        <v>#VALUE!</v>
      </c>
      <c r="BK510" s="53" t="e">
        <f>SUMIFS('[20]WorkDone DATA'!$L:$L,'[20]WorkDone DATA'!$N:$N,BOQ!BK$6,'[20]WorkDone DATA'!$G:$G,BOQ!$B510)*$G510</f>
        <v>#VALUE!</v>
      </c>
      <c r="BL510" s="53" t="e">
        <f>SUMIFS('[20]WorkDone DATA'!$L:$L,'[20]WorkDone DATA'!$N:$N,BOQ!BL$6,'[20]WorkDone DATA'!$G:$G,BOQ!$B510)*$G510</f>
        <v>#VALUE!</v>
      </c>
      <c r="BM510" s="53" t="e">
        <f>SUMIFS('[20]WorkDone DATA'!$L:$L,'[20]WorkDone DATA'!$N:$N,BOQ!BM$6,'[20]WorkDone DATA'!$G:$G,BOQ!$B510)*$G510</f>
        <v>#VALUE!</v>
      </c>
      <c r="BN510" s="53" t="e">
        <f>SUMIFS('[20]WorkDone DATA'!$L:$L,'[20]WorkDone DATA'!$N:$N,BOQ!BN$6,'[20]WorkDone DATA'!$G:$G,BOQ!$B510)*$G510</f>
        <v>#VALUE!</v>
      </c>
      <c r="BO510" s="53" t="e">
        <f>SUMIFS('[20]WorkDone DATA'!$L:$L,'[20]WorkDone DATA'!$N:$N,BOQ!BO$6,'[20]WorkDone DATA'!$G:$G,BOQ!$B510)*$G510</f>
        <v>#VALUE!</v>
      </c>
      <c r="BP510" s="53" t="e">
        <f>SUMIFS('[20]WorkDone DATA'!$L:$L,'[20]WorkDone DATA'!$N:$N,BOQ!BP$6,'[20]WorkDone DATA'!$G:$G,BOQ!$B510)*$G510</f>
        <v>#VALUE!</v>
      </c>
      <c r="BQ510" s="53" t="e">
        <f>SUMIFS('[20]WorkDone DATA'!$L:$L,'[20]WorkDone DATA'!$N:$N,BOQ!BQ$6,'[20]WorkDone DATA'!$G:$G,BOQ!$B510)*$G510</f>
        <v>#VALUE!</v>
      </c>
      <c r="BR510" s="53" t="e">
        <f>SUMIFS('[20]WorkDone DATA'!$L:$L,'[20]WorkDone DATA'!$N:$N,BOQ!BR$6,'[20]WorkDone DATA'!$G:$G,BOQ!$B510)*$G510</f>
        <v>#VALUE!</v>
      </c>
      <c r="BS510" s="53" t="e">
        <f>SUMIFS('[20]WorkDone DATA'!$L:$L,'[20]WorkDone DATA'!$N:$N,BOQ!BS$6,'[20]WorkDone DATA'!$G:$G,BOQ!$B510)*$G510</f>
        <v>#VALUE!</v>
      </c>
      <c r="BT510" s="53" t="e">
        <f>SUMIFS('[20]WorkDone DATA'!$L:$L,'[20]WorkDone DATA'!$N:$N,BOQ!BT$6,'[20]WorkDone DATA'!$G:$G,BOQ!$B510)*$G510</f>
        <v>#VALUE!</v>
      </c>
      <c r="BU510" s="53" t="e">
        <f>SUMIFS('[20]WorkDone DATA'!$L:$L,'[20]WorkDone DATA'!$N:$N,BOQ!BU$6,'[20]WorkDone DATA'!$G:$G,BOQ!$B510)*$G510</f>
        <v>#VALUE!</v>
      </c>
      <c r="BV510" s="53" t="e">
        <f>SUMIFS('[20]WorkDone DATA'!$L:$L,'[20]WorkDone DATA'!$N:$N,BOQ!BV$6,'[20]WorkDone DATA'!$G:$G,BOQ!$B510)*$G510</f>
        <v>#VALUE!</v>
      </c>
      <c r="BW510" s="53" t="e">
        <f>SUMIFS('[20]WorkDone DATA'!$L:$L,'[20]WorkDone DATA'!$N:$N,BOQ!BW$6,'[20]WorkDone DATA'!$G:$G,BOQ!$B510)*$G510</f>
        <v>#VALUE!</v>
      </c>
      <c r="BX510" s="53" t="e">
        <f>SUMIFS('[20]WorkDone DATA'!$L:$L,'[20]WorkDone DATA'!$N:$N,BOQ!BX$6,'[20]WorkDone DATA'!$G:$G,BOQ!$B510)*$G510</f>
        <v>#VALUE!</v>
      </c>
    </row>
    <row r="511" spans="1:76" ht="15.6" x14ac:dyDescent="0.35">
      <c r="A511" s="1"/>
      <c r="B511" s="42"/>
      <c r="C511" s="80" t="s">
        <v>210</v>
      </c>
      <c r="D511" s="152"/>
      <c r="E511" s="82"/>
      <c r="F511" s="45"/>
      <c r="G511" s="52"/>
      <c r="H511" s="53">
        <f t="shared" si="70"/>
        <v>0</v>
      </c>
      <c r="K511" s="214"/>
      <c r="L511" s="220" t="e">
        <f t="shared" si="71"/>
        <v>#VALUE!</v>
      </c>
      <c r="M511" s="221" t="e">
        <f t="shared" si="72"/>
        <v>#VALUE!</v>
      </c>
      <c r="N511" s="219"/>
      <c r="O511" s="214">
        <f t="shared" si="73"/>
        <v>0</v>
      </c>
      <c r="P511" s="215" t="e">
        <f t="shared" si="74"/>
        <v>#VALUE!</v>
      </c>
      <c r="R511" s="217" t="e">
        <f>SUMIFS('[20]WorkDone DATA'!$L:$L,'[20]WorkDone DATA'!$N:$N,BOQ!S$6,'[20]WorkDone DATA'!$G:$G,BOQ!$B511)</f>
        <v>#VALUE!</v>
      </c>
      <c r="S511" s="53" t="e">
        <f t="shared" si="75"/>
        <v>#VALUE!</v>
      </c>
      <c r="T511" s="217" t="e">
        <f>SUMIFS('[20]WorkDone DATA'!$L:$L,'[20]WorkDone DATA'!$N:$N,BOQ!U$6,'[20]WorkDone DATA'!$G:$G,BOQ!$B511)</f>
        <v>#VALUE!</v>
      </c>
      <c r="U511" s="53" t="e">
        <f t="shared" si="76"/>
        <v>#VALUE!</v>
      </c>
      <c r="V511" s="217"/>
      <c r="W511" s="53" t="e">
        <f>SUMIFS('[20]WorkDone DATA'!$L:$L,'[20]WorkDone DATA'!$N:$N,BOQ!W$6,'[20]WorkDone DATA'!$G:$G,BOQ!$B511)*$G511</f>
        <v>#VALUE!</v>
      </c>
      <c r="X511" s="217"/>
      <c r="Y511" s="53" t="e">
        <f>SUMIFS('[20]WorkDone DATA'!$L:$L,'[20]WorkDone DATA'!$N:$N,BOQ!Y$6,'[20]WorkDone DATA'!$G:$G,BOQ!$B511)*$G511</f>
        <v>#VALUE!</v>
      </c>
      <c r="Z511" s="217"/>
      <c r="AA511" s="53" t="e">
        <f>SUMIFS('[20]WorkDone DATA'!$L:$L,'[20]WorkDone DATA'!$N:$N,BOQ!AA$6,'[20]WorkDone DATA'!$G:$G,BOQ!$B511)*$G511</f>
        <v>#VALUE!</v>
      </c>
      <c r="AB511" s="53" t="e">
        <f>SUMIFS('[20]WorkDone DATA'!$L:$L,'[20]WorkDone DATA'!$N:$N,BOQ!AB$6,'[20]WorkDone DATA'!$G:$G,BOQ!$B511)*$G511</f>
        <v>#VALUE!</v>
      </c>
      <c r="AC511" s="53" t="e">
        <f>SUMIFS('[20]WorkDone DATA'!$L:$L,'[20]WorkDone DATA'!$N:$N,BOQ!AC$6,'[20]WorkDone DATA'!$G:$G,BOQ!$B511)*$G511</f>
        <v>#VALUE!</v>
      </c>
      <c r="AD511" s="53" t="e">
        <f>SUMIFS('[20]WorkDone DATA'!$L:$L,'[20]WorkDone DATA'!$N:$N,BOQ!AD$6,'[20]WorkDone DATA'!$G:$G,BOQ!$B511)*$G511</f>
        <v>#VALUE!</v>
      </c>
      <c r="AE511" s="53" t="e">
        <f>SUMIFS('[20]WorkDone DATA'!$L:$L,'[20]WorkDone DATA'!$N:$N,BOQ!AE$6,'[20]WorkDone DATA'!$G:$G,BOQ!$B511)*$G511</f>
        <v>#VALUE!</v>
      </c>
      <c r="AF511" s="53" t="e">
        <f>SUMIFS('[20]WorkDone DATA'!$L:$L,'[20]WorkDone DATA'!$N:$N,BOQ!AF$6,'[20]WorkDone DATA'!$G:$G,BOQ!$B511)*$G511</f>
        <v>#VALUE!</v>
      </c>
      <c r="AG511" s="53" t="e">
        <f>SUMIFS('[20]WorkDone DATA'!$L:$L,'[20]WorkDone DATA'!$N:$N,BOQ!AG$6,'[20]WorkDone DATA'!$G:$G,BOQ!$B511)*$G511</f>
        <v>#VALUE!</v>
      </c>
      <c r="AH511" s="53" t="e">
        <f>SUMIFS('[20]WorkDone DATA'!$L:$L,'[20]WorkDone DATA'!$N:$N,BOQ!AH$6,'[20]WorkDone DATA'!$G:$G,BOQ!$B511)*$G511</f>
        <v>#VALUE!</v>
      </c>
      <c r="AI511" s="53" t="e">
        <f>SUMIFS('[20]WorkDone DATA'!$L:$L,'[20]WorkDone DATA'!$N:$N,BOQ!AI$6,'[20]WorkDone DATA'!$G:$G,BOQ!$B511)*$G511</f>
        <v>#VALUE!</v>
      </c>
      <c r="AJ511" s="53" t="e">
        <f>SUMIFS('[20]WorkDone DATA'!$L:$L,'[20]WorkDone DATA'!$N:$N,BOQ!AJ$6,'[20]WorkDone DATA'!$G:$G,BOQ!$B511)*$G511</f>
        <v>#VALUE!</v>
      </c>
      <c r="AK511" s="53" t="e">
        <f>SUMIFS('[20]WorkDone DATA'!$L:$L,'[20]WorkDone DATA'!$N:$N,BOQ!AK$6,'[20]WorkDone DATA'!$G:$G,BOQ!$B511)*$G511</f>
        <v>#VALUE!</v>
      </c>
      <c r="AL511" s="53" t="e">
        <f>SUMIFS('[20]WorkDone DATA'!$L:$L,'[20]WorkDone DATA'!$N:$N,BOQ!AL$6,'[20]WorkDone DATA'!$G:$G,BOQ!$B511)*$G511</f>
        <v>#VALUE!</v>
      </c>
      <c r="AM511" s="53" t="e">
        <f>SUMIFS('[20]WorkDone DATA'!$L:$L,'[20]WorkDone DATA'!$N:$N,BOQ!AM$6,'[20]WorkDone DATA'!$G:$G,BOQ!$B511)*$G511</f>
        <v>#VALUE!</v>
      </c>
      <c r="AN511" s="53" t="e">
        <f>SUMIFS('[20]WorkDone DATA'!$L:$L,'[20]WorkDone DATA'!$N:$N,BOQ!AN$6,'[20]WorkDone DATA'!$G:$G,BOQ!$B511)*$G511</f>
        <v>#VALUE!</v>
      </c>
      <c r="AO511" s="53" t="e">
        <f>SUMIFS('[20]WorkDone DATA'!$L:$L,'[20]WorkDone DATA'!$N:$N,BOQ!AO$6,'[20]WorkDone DATA'!$G:$G,BOQ!$B511)*$G511</f>
        <v>#VALUE!</v>
      </c>
      <c r="AP511" s="53" t="e">
        <f>SUMIFS('[20]WorkDone DATA'!$L:$L,'[20]WorkDone DATA'!$N:$N,BOQ!AP$6,'[20]WorkDone DATA'!$G:$G,BOQ!$B511)*$G511</f>
        <v>#VALUE!</v>
      </c>
      <c r="AQ511" s="53" t="e">
        <f>SUMIFS('[20]WorkDone DATA'!$L:$L,'[20]WorkDone DATA'!$N:$N,BOQ!AQ$6,'[20]WorkDone DATA'!$G:$G,BOQ!$B511)*$G511</f>
        <v>#VALUE!</v>
      </c>
      <c r="AR511" s="53" t="e">
        <f>SUMIFS('[20]WorkDone DATA'!$L:$L,'[20]WorkDone DATA'!$N:$N,BOQ!AR$6,'[20]WorkDone DATA'!$G:$G,BOQ!$B511)*$G511</f>
        <v>#VALUE!</v>
      </c>
      <c r="AS511" s="53" t="e">
        <f>SUMIFS('[20]WorkDone DATA'!$L:$L,'[20]WorkDone DATA'!$N:$N,BOQ!AS$6,'[20]WorkDone DATA'!$G:$G,BOQ!$B511)*$G511</f>
        <v>#VALUE!</v>
      </c>
      <c r="AT511" s="53" t="e">
        <f>SUMIFS('[20]WorkDone DATA'!$L:$L,'[20]WorkDone DATA'!$N:$N,BOQ!AT$6,'[20]WorkDone DATA'!$G:$G,BOQ!$B511)*$G511</f>
        <v>#VALUE!</v>
      </c>
      <c r="AU511" s="53" t="e">
        <f>SUMIFS('[20]WorkDone DATA'!$L:$L,'[20]WorkDone DATA'!$N:$N,BOQ!AU$6,'[20]WorkDone DATA'!$G:$G,BOQ!$B511)*$G511</f>
        <v>#VALUE!</v>
      </c>
      <c r="AV511" s="53" t="e">
        <f>SUMIFS('[20]WorkDone DATA'!$L:$L,'[20]WorkDone DATA'!$N:$N,BOQ!AV$6,'[20]WorkDone DATA'!$G:$G,BOQ!$B511)*$G511</f>
        <v>#VALUE!</v>
      </c>
      <c r="AW511" s="53" t="e">
        <f>SUMIFS('[20]WorkDone DATA'!$L:$L,'[20]WorkDone DATA'!$N:$N,BOQ!AW$6,'[20]WorkDone DATA'!$G:$G,BOQ!$B511)*$G511</f>
        <v>#VALUE!</v>
      </c>
      <c r="AX511" s="53" t="e">
        <f>SUMIFS('[20]WorkDone DATA'!$L:$L,'[20]WorkDone DATA'!$N:$N,BOQ!AX$6,'[20]WorkDone DATA'!$G:$G,BOQ!$B511)*$G511</f>
        <v>#VALUE!</v>
      </c>
      <c r="AY511" s="53" t="e">
        <f>SUMIFS('[20]WorkDone DATA'!$L:$L,'[20]WorkDone DATA'!$N:$N,BOQ!AY$6,'[20]WorkDone DATA'!$G:$G,BOQ!$B511)*$G511</f>
        <v>#VALUE!</v>
      </c>
      <c r="AZ511" s="53" t="e">
        <f>SUMIFS('[20]WorkDone DATA'!$L:$L,'[20]WorkDone DATA'!$N:$N,BOQ!AZ$6,'[20]WorkDone DATA'!$G:$G,BOQ!$B511)*$G511</f>
        <v>#VALUE!</v>
      </c>
      <c r="BA511" s="53" t="e">
        <f>SUMIFS('[20]WorkDone DATA'!$L:$L,'[20]WorkDone DATA'!$N:$N,BOQ!BA$6,'[20]WorkDone DATA'!$G:$G,BOQ!$B511)*$G511</f>
        <v>#VALUE!</v>
      </c>
      <c r="BB511" s="53" t="e">
        <f>SUMIFS('[20]WorkDone DATA'!$L:$L,'[20]WorkDone DATA'!$N:$N,BOQ!BB$6,'[20]WorkDone DATA'!$G:$G,BOQ!$B511)*$G511</f>
        <v>#VALUE!</v>
      </c>
      <c r="BC511" s="53" t="e">
        <f>SUMIFS('[20]WorkDone DATA'!$L:$L,'[20]WorkDone DATA'!$N:$N,BOQ!BC$6,'[20]WorkDone DATA'!$G:$G,BOQ!$B511)*$G511</f>
        <v>#VALUE!</v>
      </c>
      <c r="BD511" s="53" t="e">
        <f>SUMIFS('[20]WorkDone DATA'!$L:$L,'[20]WorkDone DATA'!$N:$N,BOQ!BD$6,'[20]WorkDone DATA'!$G:$G,BOQ!$B511)*$G511</f>
        <v>#VALUE!</v>
      </c>
      <c r="BE511" s="53" t="e">
        <f>SUMIFS('[20]WorkDone DATA'!$L:$L,'[20]WorkDone DATA'!$N:$N,BOQ!BE$6,'[20]WorkDone DATA'!$G:$G,BOQ!$B511)*$G511</f>
        <v>#VALUE!</v>
      </c>
      <c r="BF511" s="53" t="e">
        <f>SUMIFS('[20]WorkDone DATA'!$L:$L,'[20]WorkDone DATA'!$N:$N,BOQ!BF$6,'[20]WorkDone DATA'!$G:$G,BOQ!$B511)*$G511</f>
        <v>#VALUE!</v>
      </c>
      <c r="BG511" s="53" t="e">
        <f>SUMIFS('[20]WorkDone DATA'!$L:$L,'[20]WorkDone DATA'!$N:$N,BOQ!BG$6,'[20]WorkDone DATA'!$G:$G,BOQ!$B511)*$G511</f>
        <v>#VALUE!</v>
      </c>
      <c r="BH511" s="53" t="e">
        <f>SUMIFS('[20]WorkDone DATA'!$L:$L,'[20]WorkDone DATA'!$N:$N,BOQ!BH$6,'[20]WorkDone DATA'!$G:$G,BOQ!$B511)*$G511</f>
        <v>#VALUE!</v>
      </c>
      <c r="BI511" s="53" t="e">
        <f>SUMIFS('[20]WorkDone DATA'!$L:$L,'[20]WorkDone DATA'!$N:$N,BOQ!BI$6,'[20]WorkDone DATA'!$G:$G,BOQ!$B511)*$G511</f>
        <v>#VALUE!</v>
      </c>
      <c r="BJ511" s="53" t="e">
        <f>SUMIFS('[20]WorkDone DATA'!$L:$L,'[20]WorkDone DATA'!$N:$N,BOQ!BJ$6,'[20]WorkDone DATA'!$G:$G,BOQ!$B511)*$G511</f>
        <v>#VALUE!</v>
      </c>
      <c r="BK511" s="53" t="e">
        <f>SUMIFS('[20]WorkDone DATA'!$L:$L,'[20]WorkDone DATA'!$N:$N,BOQ!BK$6,'[20]WorkDone DATA'!$G:$G,BOQ!$B511)*$G511</f>
        <v>#VALUE!</v>
      </c>
      <c r="BL511" s="53" t="e">
        <f>SUMIFS('[20]WorkDone DATA'!$L:$L,'[20]WorkDone DATA'!$N:$N,BOQ!BL$6,'[20]WorkDone DATA'!$G:$G,BOQ!$B511)*$G511</f>
        <v>#VALUE!</v>
      </c>
      <c r="BM511" s="53" t="e">
        <f>SUMIFS('[20]WorkDone DATA'!$L:$L,'[20]WorkDone DATA'!$N:$N,BOQ!BM$6,'[20]WorkDone DATA'!$G:$G,BOQ!$B511)*$G511</f>
        <v>#VALUE!</v>
      </c>
      <c r="BN511" s="53" t="e">
        <f>SUMIFS('[20]WorkDone DATA'!$L:$L,'[20]WorkDone DATA'!$N:$N,BOQ!BN$6,'[20]WorkDone DATA'!$G:$G,BOQ!$B511)*$G511</f>
        <v>#VALUE!</v>
      </c>
      <c r="BO511" s="53" t="e">
        <f>SUMIFS('[20]WorkDone DATA'!$L:$L,'[20]WorkDone DATA'!$N:$N,BOQ!BO$6,'[20]WorkDone DATA'!$G:$G,BOQ!$B511)*$G511</f>
        <v>#VALUE!</v>
      </c>
      <c r="BP511" s="53" t="e">
        <f>SUMIFS('[20]WorkDone DATA'!$L:$L,'[20]WorkDone DATA'!$N:$N,BOQ!BP$6,'[20]WorkDone DATA'!$G:$G,BOQ!$B511)*$G511</f>
        <v>#VALUE!</v>
      </c>
      <c r="BQ511" s="53" t="e">
        <f>SUMIFS('[20]WorkDone DATA'!$L:$L,'[20]WorkDone DATA'!$N:$N,BOQ!BQ$6,'[20]WorkDone DATA'!$G:$G,BOQ!$B511)*$G511</f>
        <v>#VALUE!</v>
      </c>
      <c r="BR511" s="53" t="e">
        <f>SUMIFS('[20]WorkDone DATA'!$L:$L,'[20]WorkDone DATA'!$N:$N,BOQ!BR$6,'[20]WorkDone DATA'!$G:$G,BOQ!$B511)*$G511</f>
        <v>#VALUE!</v>
      </c>
      <c r="BS511" s="53" t="e">
        <f>SUMIFS('[20]WorkDone DATA'!$L:$L,'[20]WorkDone DATA'!$N:$N,BOQ!BS$6,'[20]WorkDone DATA'!$G:$G,BOQ!$B511)*$G511</f>
        <v>#VALUE!</v>
      </c>
      <c r="BT511" s="53" t="e">
        <f>SUMIFS('[20]WorkDone DATA'!$L:$L,'[20]WorkDone DATA'!$N:$N,BOQ!BT$6,'[20]WorkDone DATA'!$G:$G,BOQ!$B511)*$G511</f>
        <v>#VALUE!</v>
      </c>
      <c r="BU511" s="53" t="e">
        <f>SUMIFS('[20]WorkDone DATA'!$L:$L,'[20]WorkDone DATA'!$N:$N,BOQ!BU$6,'[20]WorkDone DATA'!$G:$G,BOQ!$B511)*$G511</f>
        <v>#VALUE!</v>
      </c>
      <c r="BV511" s="53" t="e">
        <f>SUMIFS('[20]WorkDone DATA'!$L:$L,'[20]WorkDone DATA'!$N:$N,BOQ!BV$6,'[20]WorkDone DATA'!$G:$G,BOQ!$B511)*$G511</f>
        <v>#VALUE!</v>
      </c>
      <c r="BW511" s="53" t="e">
        <f>SUMIFS('[20]WorkDone DATA'!$L:$L,'[20]WorkDone DATA'!$N:$N,BOQ!BW$6,'[20]WorkDone DATA'!$G:$G,BOQ!$B511)*$G511</f>
        <v>#VALUE!</v>
      </c>
      <c r="BX511" s="53" t="e">
        <f>SUMIFS('[20]WorkDone DATA'!$L:$L,'[20]WorkDone DATA'!$N:$N,BOQ!BX$6,'[20]WorkDone DATA'!$G:$G,BOQ!$B511)*$G511</f>
        <v>#VALUE!</v>
      </c>
    </row>
    <row r="512" spans="1:76" ht="15.6" x14ac:dyDescent="0.35">
      <c r="A512" s="1" t="str">
        <f>C511</f>
        <v xml:space="preserve">0.75mm2 x 16core  (UVG16ADV) </v>
      </c>
      <c r="B512" s="42">
        <v>2.27</v>
      </c>
      <c r="C512" s="156" t="s">
        <v>11</v>
      </c>
      <c r="D512" s="152" t="s">
        <v>27</v>
      </c>
      <c r="E512" s="82" t="s">
        <v>93</v>
      </c>
      <c r="F512" s="45">
        <v>138</v>
      </c>
      <c r="G512" s="52">
        <v>36.74</v>
      </c>
      <c r="H512" s="53">
        <f t="shared" si="70"/>
        <v>5070.12</v>
      </c>
      <c r="K512" s="214" t="e">
        <f t="shared" si="77"/>
        <v>#VALUE!</v>
      </c>
      <c r="L512" s="220" t="e">
        <f t="shared" si="71"/>
        <v>#VALUE!</v>
      </c>
      <c r="M512" s="221" t="e">
        <f t="shared" si="72"/>
        <v>#VALUE!</v>
      </c>
      <c r="N512" s="219"/>
      <c r="O512" s="214" t="e">
        <f t="shared" si="73"/>
        <v>#VALUE!</v>
      </c>
      <c r="P512" s="215" t="e">
        <f t="shared" si="74"/>
        <v>#VALUE!</v>
      </c>
      <c r="R512" s="217" t="e">
        <f>SUMIFS('[20]WorkDone DATA'!$L:$L,'[20]WorkDone DATA'!$N:$N,BOQ!S$6,'[20]WorkDone DATA'!$G:$G,BOQ!$B512)</f>
        <v>#VALUE!</v>
      </c>
      <c r="S512" s="53" t="e">
        <f t="shared" si="75"/>
        <v>#VALUE!</v>
      </c>
      <c r="T512" s="217" t="e">
        <f>SUMIFS('[20]WorkDone DATA'!$L:$L,'[20]WorkDone DATA'!$N:$N,BOQ!U$6,'[20]WorkDone DATA'!$G:$G,BOQ!$B512)</f>
        <v>#VALUE!</v>
      </c>
      <c r="U512" s="53" t="e">
        <f t="shared" si="76"/>
        <v>#VALUE!</v>
      </c>
      <c r="V512" s="217"/>
      <c r="W512" s="53" t="e">
        <f>SUMIFS('[20]WorkDone DATA'!$L:$L,'[20]WorkDone DATA'!$N:$N,BOQ!W$6,'[20]WorkDone DATA'!$G:$G,BOQ!$B512)*$G512</f>
        <v>#VALUE!</v>
      </c>
      <c r="X512" s="217"/>
      <c r="Y512" s="53" t="e">
        <f>SUMIFS('[20]WorkDone DATA'!$L:$L,'[20]WorkDone DATA'!$N:$N,BOQ!Y$6,'[20]WorkDone DATA'!$G:$G,BOQ!$B512)*$G512</f>
        <v>#VALUE!</v>
      </c>
      <c r="Z512" s="217"/>
      <c r="AA512" s="53" t="e">
        <f>SUMIFS('[20]WorkDone DATA'!$L:$L,'[20]WorkDone DATA'!$N:$N,BOQ!AA$6,'[20]WorkDone DATA'!$G:$G,BOQ!$B512)*$G512</f>
        <v>#VALUE!</v>
      </c>
      <c r="AB512" s="53" t="e">
        <f>SUMIFS('[20]WorkDone DATA'!$L:$L,'[20]WorkDone DATA'!$N:$N,BOQ!AB$6,'[20]WorkDone DATA'!$G:$G,BOQ!$B512)*$G512</f>
        <v>#VALUE!</v>
      </c>
      <c r="AC512" s="53" t="e">
        <f>SUMIFS('[20]WorkDone DATA'!$L:$L,'[20]WorkDone DATA'!$N:$N,BOQ!AC$6,'[20]WorkDone DATA'!$G:$G,BOQ!$B512)*$G512</f>
        <v>#VALUE!</v>
      </c>
      <c r="AD512" s="53" t="e">
        <f>SUMIFS('[20]WorkDone DATA'!$L:$L,'[20]WorkDone DATA'!$N:$N,BOQ!AD$6,'[20]WorkDone DATA'!$G:$G,BOQ!$B512)*$G512</f>
        <v>#VALUE!</v>
      </c>
      <c r="AE512" s="53" t="e">
        <f>SUMIFS('[20]WorkDone DATA'!$L:$L,'[20]WorkDone DATA'!$N:$N,BOQ!AE$6,'[20]WorkDone DATA'!$G:$G,BOQ!$B512)*$G512</f>
        <v>#VALUE!</v>
      </c>
      <c r="AF512" s="53" t="e">
        <f>SUMIFS('[20]WorkDone DATA'!$L:$L,'[20]WorkDone DATA'!$N:$N,BOQ!AF$6,'[20]WorkDone DATA'!$G:$G,BOQ!$B512)*$G512</f>
        <v>#VALUE!</v>
      </c>
      <c r="AG512" s="53" t="e">
        <f>SUMIFS('[20]WorkDone DATA'!$L:$L,'[20]WorkDone DATA'!$N:$N,BOQ!AG$6,'[20]WorkDone DATA'!$G:$G,BOQ!$B512)*$G512</f>
        <v>#VALUE!</v>
      </c>
      <c r="AH512" s="53" t="e">
        <f>SUMIFS('[20]WorkDone DATA'!$L:$L,'[20]WorkDone DATA'!$N:$N,BOQ!AH$6,'[20]WorkDone DATA'!$G:$G,BOQ!$B512)*$G512</f>
        <v>#VALUE!</v>
      </c>
      <c r="AI512" s="53" t="e">
        <f>SUMIFS('[20]WorkDone DATA'!$L:$L,'[20]WorkDone DATA'!$N:$N,BOQ!AI$6,'[20]WorkDone DATA'!$G:$G,BOQ!$B512)*$G512</f>
        <v>#VALUE!</v>
      </c>
      <c r="AJ512" s="53" t="e">
        <f>SUMIFS('[20]WorkDone DATA'!$L:$L,'[20]WorkDone DATA'!$N:$N,BOQ!AJ$6,'[20]WorkDone DATA'!$G:$G,BOQ!$B512)*$G512</f>
        <v>#VALUE!</v>
      </c>
      <c r="AK512" s="53" t="e">
        <f>SUMIFS('[20]WorkDone DATA'!$L:$L,'[20]WorkDone DATA'!$N:$N,BOQ!AK$6,'[20]WorkDone DATA'!$G:$G,BOQ!$B512)*$G512</f>
        <v>#VALUE!</v>
      </c>
      <c r="AL512" s="53" t="e">
        <f>SUMIFS('[20]WorkDone DATA'!$L:$L,'[20]WorkDone DATA'!$N:$N,BOQ!AL$6,'[20]WorkDone DATA'!$G:$G,BOQ!$B512)*$G512</f>
        <v>#VALUE!</v>
      </c>
      <c r="AM512" s="53" t="e">
        <f>SUMIFS('[20]WorkDone DATA'!$L:$L,'[20]WorkDone DATA'!$N:$N,BOQ!AM$6,'[20]WorkDone DATA'!$G:$G,BOQ!$B512)*$G512</f>
        <v>#VALUE!</v>
      </c>
      <c r="AN512" s="53" t="e">
        <f>SUMIFS('[20]WorkDone DATA'!$L:$L,'[20]WorkDone DATA'!$N:$N,BOQ!AN$6,'[20]WorkDone DATA'!$G:$G,BOQ!$B512)*$G512</f>
        <v>#VALUE!</v>
      </c>
      <c r="AO512" s="53" t="e">
        <f>SUMIFS('[20]WorkDone DATA'!$L:$L,'[20]WorkDone DATA'!$N:$N,BOQ!AO$6,'[20]WorkDone DATA'!$G:$G,BOQ!$B512)*$G512</f>
        <v>#VALUE!</v>
      </c>
      <c r="AP512" s="53" t="e">
        <f>SUMIFS('[20]WorkDone DATA'!$L:$L,'[20]WorkDone DATA'!$N:$N,BOQ!AP$6,'[20]WorkDone DATA'!$G:$G,BOQ!$B512)*$G512</f>
        <v>#VALUE!</v>
      </c>
      <c r="AQ512" s="53" t="e">
        <f>SUMIFS('[20]WorkDone DATA'!$L:$L,'[20]WorkDone DATA'!$N:$N,BOQ!AQ$6,'[20]WorkDone DATA'!$G:$G,BOQ!$B512)*$G512</f>
        <v>#VALUE!</v>
      </c>
      <c r="AR512" s="53" t="e">
        <f>SUMIFS('[20]WorkDone DATA'!$L:$L,'[20]WorkDone DATA'!$N:$N,BOQ!AR$6,'[20]WorkDone DATA'!$G:$G,BOQ!$B512)*$G512</f>
        <v>#VALUE!</v>
      </c>
      <c r="AS512" s="53" t="e">
        <f>SUMIFS('[20]WorkDone DATA'!$L:$L,'[20]WorkDone DATA'!$N:$N,BOQ!AS$6,'[20]WorkDone DATA'!$G:$G,BOQ!$B512)*$G512</f>
        <v>#VALUE!</v>
      </c>
      <c r="AT512" s="53" t="e">
        <f>SUMIFS('[20]WorkDone DATA'!$L:$L,'[20]WorkDone DATA'!$N:$N,BOQ!AT$6,'[20]WorkDone DATA'!$G:$G,BOQ!$B512)*$G512</f>
        <v>#VALUE!</v>
      </c>
      <c r="AU512" s="53" t="e">
        <f>SUMIFS('[20]WorkDone DATA'!$L:$L,'[20]WorkDone DATA'!$N:$N,BOQ!AU$6,'[20]WorkDone DATA'!$G:$G,BOQ!$B512)*$G512</f>
        <v>#VALUE!</v>
      </c>
      <c r="AV512" s="53" t="e">
        <f>SUMIFS('[20]WorkDone DATA'!$L:$L,'[20]WorkDone DATA'!$N:$N,BOQ!AV$6,'[20]WorkDone DATA'!$G:$G,BOQ!$B512)*$G512</f>
        <v>#VALUE!</v>
      </c>
      <c r="AW512" s="53" t="e">
        <f>SUMIFS('[20]WorkDone DATA'!$L:$L,'[20]WorkDone DATA'!$N:$N,BOQ!AW$6,'[20]WorkDone DATA'!$G:$G,BOQ!$B512)*$G512</f>
        <v>#VALUE!</v>
      </c>
      <c r="AX512" s="53" t="e">
        <f>SUMIFS('[20]WorkDone DATA'!$L:$L,'[20]WorkDone DATA'!$N:$N,BOQ!AX$6,'[20]WorkDone DATA'!$G:$G,BOQ!$B512)*$G512</f>
        <v>#VALUE!</v>
      </c>
      <c r="AY512" s="53" t="e">
        <f>SUMIFS('[20]WorkDone DATA'!$L:$L,'[20]WorkDone DATA'!$N:$N,BOQ!AY$6,'[20]WorkDone DATA'!$G:$G,BOQ!$B512)*$G512</f>
        <v>#VALUE!</v>
      </c>
      <c r="AZ512" s="53" t="e">
        <f>SUMIFS('[20]WorkDone DATA'!$L:$L,'[20]WorkDone DATA'!$N:$N,BOQ!AZ$6,'[20]WorkDone DATA'!$G:$G,BOQ!$B512)*$G512</f>
        <v>#VALUE!</v>
      </c>
      <c r="BA512" s="53" t="e">
        <f>SUMIFS('[20]WorkDone DATA'!$L:$L,'[20]WorkDone DATA'!$N:$N,BOQ!BA$6,'[20]WorkDone DATA'!$G:$G,BOQ!$B512)*$G512</f>
        <v>#VALUE!</v>
      </c>
      <c r="BB512" s="53" t="e">
        <f>SUMIFS('[20]WorkDone DATA'!$L:$L,'[20]WorkDone DATA'!$N:$N,BOQ!BB$6,'[20]WorkDone DATA'!$G:$G,BOQ!$B512)*$G512</f>
        <v>#VALUE!</v>
      </c>
      <c r="BC512" s="53" t="e">
        <f>SUMIFS('[20]WorkDone DATA'!$L:$L,'[20]WorkDone DATA'!$N:$N,BOQ!BC$6,'[20]WorkDone DATA'!$G:$G,BOQ!$B512)*$G512</f>
        <v>#VALUE!</v>
      </c>
      <c r="BD512" s="53" t="e">
        <f>SUMIFS('[20]WorkDone DATA'!$L:$L,'[20]WorkDone DATA'!$N:$N,BOQ!BD$6,'[20]WorkDone DATA'!$G:$G,BOQ!$B512)*$G512</f>
        <v>#VALUE!</v>
      </c>
      <c r="BE512" s="53" t="e">
        <f>SUMIFS('[20]WorkDone DATA'!$L:$L,'[20]WorkDone DATA'!$N:$N,BOQ!BE$6,'[20]WorkDone DATA'!$G:$G,BOQ!$B512)*$G512</f>
        <v>#VALUE!</v>
      </c>
      <c r="BF512" s="53" t="e">
        <f>SUMIFS('[20]WorkDone DATA'!$L:$L,'[20]WorkDone DATA'!$N:$N,BOQ!BF$6,'[20]WorkDone DATA'!$G:$G,BOQ!$B512)*$G512</f>
        <v>#VALUE!</v>
      </c>
      <c r="BG512" s="53" t="e">
        <f>SUMIFS('[20]WorkDone DATA'!$L:$L,'[20]WorkDone DATA'!$N:$N,BOQ!BG$6,'[20]WorkDone DATA'!$G:$G,BOQ!$B512)*$G512</f>
        <v>#VALUE!</v>
      </c>
      <c r="BH512" s="53" t="e">
        <f>SUMIFS('[20]WorkDone DATA'!$L:$L,'[20]WorkDone DATA'!$N:$N,BOQ!BH$6,'[20]WorkDone DATA'!$G:$G,BOQ!$B512)*$G512</f>
        <v>#VALUE!</v>
      </c>
      <c r="BI512" s="53" t="e">
        <f>SUMIFS('[20]WorkDone DATA'!$L:$L,'[20]WorkDone DATA'!$N:$N,BOQ!BI$6,'[20]WorkDone DATA'!$G:$G,BOQ!$B512)*$G512</f>
        <v>#VALUE!</v>
      </c>
      <c r="BJ512" s="53" t="e">
        <f>SUMIFS('[20]WorkDone DATA'!$L:$L,'[20]WorkDone DATA'!$N:$N,BOQ!BJ$6,'[20]WorkDone DATA'!$G:$G,BOQ!$B512)*$G512</f>
        <v>#VALUE!</v>
      </c>
      <c r="BK512" s="53" t="e">
        <f>SUMIFS('[20]WorkDone DATA'!$L:$L,'[20]WorkDone DATA'!$N:$N,BOQ!BK$6,'[20]WorkDone DATA'!$G:$G,BOQ!$B512)*$G512</f>
        <v>#VALUE!</v>
      </c>
      <c r="BL512" s="53" t="e">
        <f>SUMIFS('[20]WorkDone DATA'!$L:$L,'[20]WorkDone DATA'!$N:$N,BOQ!BL$6,'[20]WorkDone DATA'!$G:$G,BOQ!$B512)*$G512</f>
        <v>#VALUE!</v>
      </c>
      <c r="BM512" s="53" t="e">
        <f>SUMIFS('[20]WorkDone DATA'!$L:$L,'[20]WorkDone DATA'!$N:$N,BOQ!BM$6,'[20]WorkDone DATA'!$G:$G,BOQ!$B512)*$G512</f>
        <v>#VALUE!</v>
      </c>
      <c r="BN512" s="53" t="e">
        <f>SUMIFS('[20]WorkDone DATA'!$L:$L,'[20]WorkDone DATA'!$N:$N,BOQ!BN$6,'[20]WorkDone DATA'!$G:$G,BOQ!$B512)*$G512</f>
        <v>#VALUE!</v>
      </c>
      <c r="BO512" s="53" t="e">
        <f>SUMIFS('[20]WorkDone DATA'!$L:$L,'[20]WorkDone DATA'!$N:$N,BOQ!BO$6,'[20]WorkDone DATA'!$G:$G,BOQ!$B512)*$G512</f>
        <v>#VALUE!</v>
      </c>
      <c r="BP512" s="53" t="e">
        <f>SUMIFS('[20]WorkDone DATA'!$L:$L,'[20]WorkDone DATA'!$N:$N,BOQ!BP$6,'[20]WorkDone DATA'!$G:$G,BOQ!$B512)*$G512</f>
        <v>#VALUE!</v>
      </c>
      <c r="BQ512" s="53" t="e">
        <f>SUMIFS('[20]WorkDone DATA'!$L:$L,'[20]WorkDone DATA'!$N:$N,BOQ!BQ$6,'[20]WorkDone DATA'!$G:$G,BOQ!$B512)*$G512</f>
        <v>#VALUE!</v>
      </c>
      <c r="BR512" s="53" t="e">
        <f>SUMIFS('[20]WorkDone DATA'!$L:$L,'[20]WorkDone DATA'!$N:$N,BOQ!BR$6,'[20]WorkDone DATA'!$G:$G,BOQ!$B512)*$G512</f>
        <v>#VALUE!</v>
      </c>
      <c r="BS512" s="53" t="e">
        <f>SUMIFS('[20]WorkDone DATA'!$L:$L,'[20]WorkDone DATA'!$N:$N,BOQ!BS$6,'[20]WorkDone DATA'!$G:$G,BOQ!$B512)*$G512</f>
        <v>#VALUE!</v>
      </c>
      <c r="BT512" s="53" t="e">
        <f>SUMIFS('[20]WorkDone DATA'!$L:$L,'[20]WorkDone DATA'!$N:$N,BOQ!BT$6,'[20]WorkDone DATA'!$G:$G,BOQ!$B512)*$G512</f>
        <v>#VALUE!</v>
      </c>
      <c r="BU512" s="53" t="e">
        <f>SUMIFS('[20]WorkDone DATA'!$L:$L,'[20]WorkDone DATA'!$N:$N,BOQ!BU$6,'[20]WorkDone DATA'!$G:$G,BOQ!$B512)*$G512</f>
        <v>#VALUE!</v>
      </c>
      <c r="BV512" s="53" t="e">
        <f>SUMIFS('[20]WorkDone DATA'!$L:$L,'[20]WorkDone DATA'!$N:$N,BOQ!BV$6,'[20]WorkDone DATA'!$G:$G,BOQ!$B512)*$G512</f>
        <v>#VALUE!</v>
      </c>
      <c r="BW512" s="53" t="e">
        <f>SUMIFS('[20]WorkDone DATA'!$L:$L,'[20]WorkDone DATA'!$N:$N,BOQ!BW$6,'[20]WorkDone DATA'!$G:$G,BOQ!$B512)*$G512</f>
        <v>#VALUE!</v>
      </c>
      <c r="BX512" s="53" t="e">
        <f>SUMIFS('[20]WorkDone DATA'!$L:$L,'[20]WorkDone DATA'!$N:$N,BOQ!BX$6,'[20]WorkDone DATA'!$G:$G,BOQ!$B512)*$G512</f>
        <v>#VALUE!</v>
      </c>
    </row>
    <row r="513" spans="1:76" ht="15.6" x14ac:dyDescent="0.35">
      <c r="A513" s="1" t="str">
        <f>C511</f>
        <v xml:space="preserve">0.75mm2 x 16core  (UVG16ADV) </v>
      </c>
      <c r="B513" s="42">
        <v>2.2709999999999999</v>
      </c>
      <c r="C513" s="156" t="s">
        <v>53</v>
      </c>
      <c r="D513" s="152" t="s">
        <v>46</v>
      </c>
      <c r="E513" s="82" t="s">
        <v>93</v>
      </c>
      <c r="F513" s="45">
        <v>138</v>
      </c>
      <c r="G513" s="52">
        <v>332.72</v>
      </c>
      <c r="H513" s="53">
        <f t="shared" si="70"/>
        <v>45915.360000000001</v>
      </c>
      <c r="K513" s="214" t="e">
        <f t="shared" si="77"/>
        <v>#VALUE!</v>
      </c>
      <c r="L513" s="220" t="e">
        <f t="shared" si="71"/>
        <v>#VALUE!</v>
      </c>
      <c r="M513" s="221" t="e">
        <f t="shared" si="72"/>
        <v>#VALUE!</v>
      </c>
      <c r="N513" s="219"/>
      <c r="O513" s="214" t="e">
        <f t="shared" si="73"/>
        <v>#VALUE!</v>
      </c>
      <c r="P513" s="215" t="e">
        <f t="shared" si="74"/>
        <v>#VALUE!</v>
      </c>
      <c r="R513" s="217" t="e">
        <f>SUMIFS('[20]WorkDone DATA'!$L:$L,'[20]WorkDone DATA'!$N:$N,BOQ!S$6,'[20]WorkDone DATA'!$G:$G,BOQ!$B513)</f>
        <v>#VALUE!</v>
      </c>
      <c r="S513" s="53" t="e">
        <f t="shared" si="75"/>
        <v>#VALUE!</v>
      </c>
      <c r="T513" s="217" t="e">
        <f>SUMIFS('[20]WorkDone DATA'!$L:$L,'[20]WorkDone DATA'!$N:$N,BOQ!U$6,'[20]WorkDone DATA'!$G:$G,BOQ!$B513)</f>
        <v>#VALUE!</v>
      </c>
      <c r="U513" s="53" t="e">
        <f t="shared" si="76"/>
        <v>#VALUE!</v>
      </c>
      <c r="V513" s="217"/>
      <c r="W513" s="53" t="e">
        <f>SUMIFS('[20]WorkDone DATA'!$L:$L,'[20]WorkDone DATA'!$N:$N,BOQ!W$6,'[20]WorkDone DATA'!$G:$G,BOQ!$B513)*$G513</f>
        <v>#VALUE!</v>
      </c>
      <c r="X513" s="217"/>
      <c r="Y513" s="53" t="e">
        <f>SUMIFS('[20]WorkDone DATA'!$L:$L,'[20]WorkDone DATA'!$N:$N,BOQ!Y$6,'[20]WorkDone DATA'!$G:$G,BOQ!$B513)*$G513</f>
        <v>#VALUE!</v>
      </c>
      <c r="Z513" s="217"/>
      <c r="AA513" s="53" t="e">
        <f>SUMIFS('[20]WorkDone DATA'!$L:$L,'[20]WorkDone DATA'!$N:$N,BOQ!AA$6,'[20]WorkDone DATA'!$G:$G,BOQ!$B513)*$G513</f>
        <v>#VALUE!</v>
      </c>
      <c r="AB513" s="53" t="e">
        <f>SUMIFS('[20]WorkDone DATA'!$L:$L,'[20]WorkDone DATA'!$N:$N,BOQ!AB$6,'[20]WorkDone DATA'!$G:$G,BOQ!$B513)*$G513</f>
        <v>#VALUE!</v>
      </c>
      <c r="AC513" s="53" t="e">
        <f>SUMIFS('[20]WorkDone DATA'!$L:$L,'[20]WorkDone DATA'!$N:$N,BOQ!AC$6,'[20]WorkDone DATA'!$G:$G,BOQ!$B513)*$G513</f>
        <v>#VALUE!</v>
      </c>
      <c r="AD513" s="53" t="e">
        <f>SUMIFS('[20]WorkDone DATA'!$L:$L,'[20]WorkDone DATA'!$N:$N,BOQ!AD$6,'[20]WorkDone DATA'!$G:$G,BOQ!$B513)*$G513</f>
        <v>#VALUE!</v>
      </c>
      <c r="AE513" s="53" t="e">
        <f>SUMIFS('[20]WorkDone DATA'!$L:$L,'[20]WorkDone DATA'!$N:$N,BOQ!AE$6,'[20]WorkDone DATA'!$G:$G,BOQ!$B513)*$G513</f>
        <v>#VALUE!</v>
      </c>
      <c r="AF513" s="53" t="e">
        <f>SUMIFS('[20]WorkDone DATA'!$L:$L,'[20]WorkDone DATA'!$N:$N,BOQ!AF$6,'[20]WorkDone DATA'!$G:$G,BOQ!$B513)*$G513</f>
        <v>#VALUE!</v>
      </c>
      <c r="AG513" s="53" t="e">
        <f>SUMIFS('[20]WorkDone DATA'!$L:$L,'[20]WorkDone DATA'!$N:$N,BOQ!AG$6,'[20]WorkDone DATA'!$G:$G,BOQ!$B513)*$G513</f>
        <v>#VALUE!</v>
      </c>
      <c r="AH513" s="53" t="e">
        <f>SUMIFS('[20]WorkDone DATA'!$L:$L,'[20]WorkDone DATA'!$N:$N,BOQ!AH$6,'[20]WorkDone DATA'!$G:$G,BOQ!$B513)*$G513</f>
        <v>#VALUE!</v>
      </c>
      <c r="AI513" s="53" t="e">
        <f>SUMIFS('[20]WorkDone DATA'!$L:$L,'[20]WorkDone DATA'!$N:$N,BOQ!AI$6,'[20]WorkDone DATA'!$G:$G,BOQ!$B513)*$G513</f>
        <v>#VALUE!</v>
      </c>
      <c r="AJ513" s="53" t="e">
        <f>SUMIFS('[20]WorkDone DATA'!$L:$L,'[20]WorkDone DATA'!$N:$N,BOQ!AJ$6,'[20]WorkDone DATA'!$G:$G,BOQ!$B513)*$G513</f>
        <v>#VALUE!</v>
      </c>
      <c r="AK513" s="53" t="e">
        <f>SUMIFS('[20]WorkDone DATA'!$L:$L,'[20]WorkDone DATA'!$N:$N,BOQ!AK$6,'[20]WorkDone DATA'!$G:$G,BOQ!$B513)*$G513</f>
        <v>#VALUE!</v>
      </c>
      <c r="AL513" s="53" t="e">
        <f>SUMIFS('[20]WorkDone DATA'!$L:$L,'[20]WorkDone DATA'!$N:$N,BOQ!AL$6,'[20]WorkDone DATA'!$G:$G,BOQ!$B513)*$G513</f>
        <v>#VALUE!</v>
      </c>
      <c r="AM513" s="53" t="e">
        <f>SUMIFS('[20]WorkDone DATA'!$L:$L,'[20]WorkDone DATA'!$N:$N,BOQ!AM$6,'[20]WorkDone DATA'!$G:$G,BOQ!$B513)*$G513</f>
        <v>#VALUE!</v>
      </c>
      <c r="AN513" s="53" t="e">
        <f>SUMIFS('[20]WorkDone DATA'!$L:$L,'[20]WorkDone DATA'!$N:$N,BOQ!AN$6,'[20]WorkDone DATA'!$G:$G,BOQ!$B513)*$G513</f>
        <v>#VALUE!</v>
      </c>
      <c r="AO513" s="53" t="e">
        <f>SUMIFS('[20]WorkDone DATA'!$L:$L,'[20]WorkDone DATA'!$N:$N,BOQ!AO$6,'[20]WorkDone DATA'!$G:$G,BOQ!$B513)*$G513</f>
        <v>#VALUE!</v>
      </c>
      <c r="AP513" s="53" t="e">
        <f>SUMIFS('[20]WorkDone DATA'!$L:$L,'[20]WorkDone DATA'!$N:$N,BOQ!AP$6,'[20]WorkDone DATA'!$G:$G,BOQ!$B513)*$G513</f>
        <v>#VALUE!</v>
      </c>
      <c r="AQ513" s="53" t="e">
        <f>SUMIFS('[20]WorkDone DATA'!$L:$L,'[20]WorkDone DATA'!$N:$N,BOQ!AQ$6,'[20]WorkDone DATA'!$G:$G,BOQ!$B513)*$G513</f>
        <v>#VALUE!</v>
      </c>
      <c r="AR513" s="53" t="e">
        <f>SUMIFS('[20]WorkDone DATA'!$L:$L,'[20]WorkDone DATA'!$N:$N,BOQ!AR$6,'[20]WorkDone DATA'!$G:$G,BOQ!$B513)*$G513</f>
        <v>#VALUE!</v>
      </c>
      <c r="AS513" s="53" t="e">
        <f>SUMIFS('[20]WorkDone DATA'!$L:$L,'[20]WorkDone DATA'!$N:$N,BOQ!AS$6,'[20]WorkDone DATA'!$G:$G,BOQ!$B513)*$G513</f>
        <v>#VALUE!</v>
      </c>
      <c r="AT513" s="53" t="e">
        <f>SUMIFS('[20]WorkDone DATA'!$L:$L,'[20]WorkDone DATA'!$N:$N,BOQ!AT$6,'[20]WorkDone DATA'!$G:$G,BOQ!$B513)*$G513</f>
        <v>#VALUE!</v>
      </c>
      <c r="AU513" s="53" t="e">
        <f>SUMIFS('[20]WorkDone DATA'!$L:$L,'[20]WorkDone DATA'!$N:$N,BOQ!AU$6,'[20]WorkDone DATA'!$G:$G,BOQ!$B513)*$G513</f>
        <v>#VALUE!</v>
      </c>
      <c r="AV513" s="53" t="e">
        <f>SUMIFS('[20]WorkDone DATA'!$L:$L,'[20]WorkDone DATA'!$N:$N,BOQ!AV$6,'[20]WorkDone DATA'!$G:$G,BOQ!$B513)*$G513</f>
        <v>#VALUE!</v>
      </c>
      <c r="AW513" s="53" t="e">
        <f>SUMIFS('[20]WorkDone DATA'!$L:$L,'[20]WorkDone DATA'!$N:$N,BOQ!AW$6,'[20]WorkDone DATA'!$G:$G,BOQ!$B513)*$G513</f>
        <v>#VALUE!</v>
      </c>
      <c r="AX513" s="53" t="e">
        <f>SUMIFS('[20]WorkDone DATA'!$L:$L,'[20]WorkDone DATA'!$N:$N,BOQ!AX$6,'[20]WorkDone DATA'!$G:$G,BOQ!$B513)*$G513</f>
        <v>#VALUE!</v>
      </c>
      <c r="AY513" s="53" t="e">
        <f>SUMIFS('[20]WorkDone DATA'!$L:$L,'[20]WorkDone DATA'!$N:$N,BOQ!AY$6,'[20]WorkDone DATA'!$G:$G,BOQ!$B513)*$G513</f>
        <v>#VALUE!</v>
      </c>
      <c r="AZ513" s="53" t="e">
        <f>SUMIFS('[20]WorkDone DATA'!$L:$L,'[20]WorkDone DATA'!$N:$N,BOQ!AZ$6,'[20]WorkDone DATA'!$G:$G,BOQ!$B513)*$G513</f>
        <v>#VALUE!</v>
      </c>
      <c r="BA513" s="53" t="e">
        <f>SUMIFS('[20]WorkDone DATA'!$L:$L,'[20]WorkDone DATA'!$N:$N,BOQ!BA$6,'[20]WorkDone DATA'!$G:$G,BOQ!$B513)*$G513</f>
        <v>#VALUE!</v>
      </c>
      <c r="BB513" s="53" t="e">
        <f>SUMIFS('[20]WorkDone DATA'!$L:$L,'[20]WorkDone DATA'!$N:$N,BOQ!BB$6,'[20]WorkDone DATA'!$G:$G,BOQ!$B513)*$G513</f>
        <v>#VALUE!</v>
      </c>
      <c r="BC513" s="53" t="e">
        <f>SUMIFS('[20]WorkDone DATA'!$L:$L,'[20]WorkDone DATA'!$N:$N,BOQ!BC$6,'[20]WorkDone DATA'!$G:$G,BOQ!$B513)*$G513</f>
        <v>#VALUE!</v>
      </c>
      <c r="BD513" s="53" t="e">
        <f>SUMIFS('[20]WorkDone DATA'!$L:$L,'[20]WorkDone DATA'!$N:$N,BOQ!BD$6,'[20]WorkDone DATA'!$G:$G,BOQ!$B513)*$G513</f>
        <v>#VALUE!</v>
      </c>
      <c r="BE513" s="53" t="e">
        <f>SUMIFS('[20]WorkDone DATA'!$L:$L,'[20]WorkDone DATA'!$N:$N,BOQ!BE$6,'[20]WorkDone DATA'!$G:$G,BOQ!$B513)*$G513</f>
        <v>#VALUE!</v>
      </c>
      <c r="BF513" s="53" t="e">
        <f>SUMIFS('[20]WorkDone DATA'!$L:$L,'[20]WorkDone DATA'!$N:$N,BOQ!BF$6,'[20]WorkDone DATA'!$G:$G,BOQ!$B513)*$G513</f>
        <v>#VALUE!</v>
      </c>
      <c r="BG513" s="53" t="e">
        <f>SUMIFS('[20]WorkDone DATA'!$L:$L,'[20]WorkDone DATA'!$N:$N,BOQ!BG$6,'[20]WorkDone DATA'!$G:$G,BOQ!$B513)*$G513</f>
        <v>#VALUE!</v>
      </c>
      <c r="BH513" s="53" t="e">
        <f>SUMIFS('[20]WorkDone DATA'!$L:$L,'[20]WorkDone DATA'!$N:$N,BOQ!BH$6,'[20]WorkDone DATA'!$G:$G,BOQ!$B513)*$G513</f>
        <v>#VALUE!</v>
      </c>
      <c r="BI513" s="53" t="e">
        <f>SUMIFS('[20]WorkDone DATA'!$L:$L,'[20]WorkDone DATA'!$N:$N,BOQ!BI$6,'[20]WorkDone DATA'!$G:$G,BOQ!$B513)*$G513</f>
        <v>#VALUE!</v>
      </c>
      <c r="BJ513" s="53" t="e">
        <f>SUMIFS('[20]WorkDone DATA'!$L:$L,'[20]WorkDone DATA'!$N:$N,BOQ!BJ$6,'[20]WorkDone DATA'!$G:$G,BOQ!$B513)*$G513</f>
        <v>#VALUE!</v>
      </c>
      <c r="BK513" s="53" t="e">
        <f>SUMIFS('[20]WorkDone DATA'!$L:$L,'[20]WorkDone DATA'!$N:$N,BOQ!BK$6,'[20]WorkDone DATA'!$G:$G,BOQ!$B513)*$G513</f>
        <v>#VALUE!</v>
      </c>
      <c r="BL513" s="53" t="e">
        <f>SUMIFS('[20]WorkDone DATA'!$L:$L,'[20]WorkDone DATA'!$N:$N,BOQ!BL$6,'[20]WorkDone DATA'!$G:$G,BOQ!$B513)*$G513</f>
        <v>#VALUE!</v>
      </c>
      <c r="BM513" s="53" t="e">
        <f>SUMIFS('[20]WorkDone DATA'!$L:$L,'[20]WorkDone DATA'!$N:$N,BOQ!BM$6,'[20]WorkDone DATA'!$G:$G,BOQ!$B513)*$G513</f>
        <v>#VALUE!</v>
      </c>
      <c r="BN513" s="53" t="e">
        <f>SUMIFS('[20]WorkDone DATA'!$L:$L,'[20]WorkDone DATA'!$N:$N,BOQ!BN$6,'[20]WorkDone DATA'!$G:$G,BOQ!$B513)*$G513</f>
        <v>#VALUE!</v>
      </c>
      <c r="BO513" s="53" t="e">
        <f>SUMIFS('[20]WorkDone DATA'!$L:$L,'[20]WorkDone DATA'!$N:$N,BOQ!BO$6,'[20]WorkDone DATA'!$G:$G,BOQ!$B513)*$G513</f>
        <v>#VALUE!</v>
      </c>
      <c r="BP513" s="53" t="e">
        <f>SUMIFS('[20]WorkDone DATA'!$L:$L,'[20]WorkDone DATA'!$N:$N,BOQ!BP$6,'[20]WorkDone DATA'!$G:$G,BOQ!$B513)*$G513</f>
        <v>#VALUE!</v>
      </c>
      <c r="BQ513" s="53" t="e">
        <f>SUMIFS('[20]WorkDone DATA'!$L:$L,'[20]WorkDone DATA'!$N:$N,BOQ!BQ$6,'[20]WorkDone DATA'!$G:$G,BOQ!$B513)*$G513</f>
        <v>#VALUE!</v>
      </c>
      <c r="BR513" s="53" t="e">
        <f>SUMIFS('[20]WorkDone DATA'!$L:$L,'[20]WorkDone DATA'!$N:$N,BOQ!BR$6,'[20]WorkDone DATA'!$G:$G,BOQ!$B513)*$G513</f>
        <v>#VALUE!</v>
      </c>
      <c r="BS513" s="53" t="e">
        <f>SUMIFS('[20]WorkDone DATA'!$L:$L,'[20]WorkDone DATA'!$N:$N,BOQ!BS$6,'[20]WorkDone DATA'!$G:$G,BOQ!$B513)*$G513</f>
        <v>#VALUE!</v>
      </c>
      <c r="BT513" s="53" t="e">
        <f>SUMIFS('[20]WorkDone DATA'!$L:$L,'[20]WorkDone DATA'!$N:$N,BOQ!BT$6,'[20]WorkDone DATA'!$G:$G,BOQ!$B513)*$G513</f>
        <v>#VALUE!</v>
      </c>
      <c r="BU513" s="53" t="e">
        <f>SUMIFS('[20]WorkDone DATA'!$L:$L,'[20]WorkDone DATA'!$N:$N,BOQ!BU$6,'[20]WorkDone DATA'!$G:$G,BOQ!$B513)*$G513</f>
        <v>#VALUE!</v>
      </c>
      <c r="BV513" s="53" t="e">
        <f>SUMIFS('[20]WorkDone DATA'!$L:$L,'[20]WorkDone DATA'!$N:$N,BOQ!BV$6,'[20]WorkDone DATA'!$G:$G,BOQ!$B513)*$G513</f>
        <v>#VALUE!</v>
      </c>
      <c r="BW513" s="53" t="e">
        <f>SUMIFS('[20]WorkDone DATA'!$L:$L,'[20]WorkDone DATA'!$N:$N,BOQ!BW$6,'[20]WorkDone DATA'!$G:$G,BOQ!$B513)*$G513</f>
        <v>#VALUE!</v>
      </c>
      <c r="BX513" s="53" t="e">
        <f>SUMIFS('[20]WorkDone DATA'!$L:$L,'[20]WorkDone DATA'!$N:$N,BOQ!BX$6,'[20]WorkDone DATA'!$G:$G,BOQ!$B513)*$G513</f>
        <v>#VALUE!</v>
      </c>
    </row>
    <row r="514" spans="1:76" ht="15.6" x14ac:dyDescent="0.35">
      <c r="A514" s="1"/>
      <c r="B514" s="42"/>
      <c r="C514" s="150" t="s">
        <v>211</v>
      </c>
      <c r="D514" s="152"/>
      <c r="E514" s="82"/>
      <c r="F514" s="45"/>
      <c r="G514" s="52"/>
      <c r="H514" s="53">
        <f t="shared" si="70"/>
        <v>0</v>
      </c>
      <c r="K514" s="214"/>
      <c r="L514" s="220" t="e">
        <f t="shared" si="71"/>
        <v>#VALUE!</v>
      </c>
      <c r="M514" s="221" t="e">
        <f t="shared" si="72"/>
        <v>#VALUE!</v>
      </c>
      <c r="N514" s="219"/>
      <c r="O514" s="214">
        <f t="shared" si="73"/>
        <v>0</v>
      </c>
      <c r="P514" s="215" t="e">
        <f t="shared" si="74"/>
        <v>#VALUE!</v>
      </c>
      <c r="R514" s="217" t="e">
        <f>SUMIFS('[20]WorkDone DATA'!$L:$L,'[20]WorkDone DATA'!$N:$N,BOQ!S$6,'[20]WorkDone DATA'!$G:$G,BOQ!$B514)</f>
        <v>#VALUE!</v>
      </c>
      <c r="S514" s="53" t="e">
        <f t="shared" si="75"/>
        <v>#VALUE!</v>
      </c>
      <c r="T514" s="217" t="e">
        <f>SUMIFS('[20]WorkDone DATA'!$L:$L,'[20]WorkDone DATA'!$N:$N,BOQ!U$6,'[20]WorkDone DATA'!$G:$G,BOQ!$B514)</f>
        <v>#VALUE!</v>
      </c>
      <c r="U514" s="53" t="e">
        <f t="shared" si="76"/>
        <v>#VALUE!</v>
      </c>
      <c r="V514" s="217"/>
      <c r="W514" s="53" t="e">
        <f>SUMIFS('[20]WorkDone DATA'!$L:$L,'[20]WorkDone DATA'!$N:$N,BOQ!W$6,'[20]WorkDone DATA'!$G:$G,BOQ!$B514)*$G514</f>
        <v>#VALUE!</v>
      </c>
      <c r="X514" s="217"/>
      <c r="Y514" s="53" t="e">
        <f>SUMIFS('[20]WorkDone DATA'!$L:$L,'[20]WorkDone DATA'!$N:$N,BOQ!Y$6,'[20]WorkDone DATA'!$G:$G,BOQ!$B514)*$G514</f>
        <v>#VALUE!</v>
      </c>
      <c r="Z514" s="217"/>
      <c r="AA514" s="53" t="e">
        <f>SUMIFS('[20]WorkDone DATA'!$L:$L,'[20]WorkDone DATA'!$N:$N,BOQ!AA$6,'[20]WorkDone DATA'!$G:$G,BOQ!$B514)*$G514</f>
        <v>#VALUE!</v>
      </c>
      <c r="AB514" s="53" t="e">
        <f>SUMIFS('[20]WorkDone DATA'!$L:$L,'[20]WorkDone DATA'!$N:$N,BOQ!AB$6,'[20]WorkDone DATA'!$G:$G,BOQ!$B514)*$G514</f>
        <v>#VALUE!</v>
      </c>
      <c r="AC514" s="53" t="e">
        <f>SUMIFS('[20]WorkDone DATA'!$L:$L,'[20]WorkDone DATA'!$N:$N,BOQ!AC$6,'[20]WorkDone DATA'!$G:$G,BOQ!$B514)*$G514</f>
        <v>#VALUE!</v>
      </c>
      <c r="AD514" s="53" t="e">
        <f>SUMIFS('[20]WorkDone DATA'!$L:$L,'[20]WorkDone DATA'!$N:$N,BOQ!AD$6,'[20]WorkDone DATA'!$G:$G,BOQ!$B514)*$G514</f>
        <v>#VALUE!</v>
      </c>
      <c r="AE514" s="53" t="e">
        <f>SUMIFS('[20]WorkDone DATA'!$L:$L,'[20]WorkDone DATA'!$N:$N,BOQ!AE$6,'[20]WorkDone DATA'!$G:$G,BOQ!$B514)*$G514</f>
        <v>#VALUE!</v>
      </c>
      <c r="AF514" s="53" t="e">
        <f>SUMIFS('[20]WorkDone DATA'!$L:$L,'[20]WorkDone DATA'!$N:$N,BOQ!AF$6,'[20]WorkDone DATA'!$G:$G,BOQ!$B514)*$G514</f>
        <v>#VALUE!</v>
      </c>
      <c r="AG514" s="53" t="e">
        <f>SUMIFS('[20]WorkDone DATA'!$L:$L,'[20]WorkDone DATA'!$N:$N,BOQ!AG$6,'[20]WorkDone DATA'!$G:$G,BOQ!$B514)*$G514</f>
        <v>#VALUE!</v>
      </c>
      <c r="AH514" s="53" t="e">
        <f>SUMIFS('[20]WorkDone DATA'!$L:$L,'[20]WorkDone DATA'!$N:$N,BOQ!AH$6,'[20]WorkDone DATA'!$G:$G,BOQ!$B514)*$G514</f>
        <v>#VALUE!</v>
      </c>
      <c r="AI514" s="53" t="e">
        <f>SUMIFS('[20]WorkDone DATA'!$L:$L,'[20]WorkDone DATA'!$N:$N,BOQ!AI$6,'[20]WorkDone DATA'!$G:$G,BOQ!$B514)*$G514</f>
        <v>#VALUE!</v>
      </c>
      <c r="AJ514" s="53" t="e">
        <f>SUMIFS('[20]WorkDone DATA'!$L:$L,'[20]WorkDone DATA'!$N:$N,BOQ!AJ$6,'[20]WorkDone DATA'!$G:$G,BOQ!$B514)*$G514</f>
        <v>#VALUE!</v>
      </c>
      <c r="AK514" s="53" t="e">
        <f>SUMIFS('[20]WorkDone DATA'!$L:$L,'[20]WorkDone DATA'!$N:$N,BOQ!AK$6,'[20]WorkDone DATA'!$G:$G,BOQ!$B514)*$G514</f>
        <v>#VALUE!</v>
      </c>
      <c r="AL514" s="53" t="e">
        <f>SUMIFS('[20]WorkDone DATA'!$L:$L,'[20]WorkDone DATA'!$N:$N,BOQ!AL$6,'[20]WorkDone DATA'!$G:$G,BOQ!$B514)*$G514</f>
        <v>#VALUE!</v>
      </c>
      <c r="AM514" s="53" t="e">
        <f>SUMIFS('[20]WorkDone DATA'!$L:$L,'[20]WorkDone DATA'!$N:$N,BOQ!AM$6,'[20]WorkDone DATA'!$G:$G,BOQ!$B514)*$G514</f>
        <v>#VALUE!</v>
      </c>
      <c r="AN514" s="53" t="e">
        <f>SUMIFS('[20]WorkDone DATA'!$L:$L,'[20]WorkDone DATA'!$N:$N,BOQ!AN$6,'[20]WorkDone DATA'!$G:$G,BOQ!$B514)*$G514</f>
        <v>#VALUE!</v>
      </c>
      <c r="AO514" s="53" t="e">
        <f>SUMIFS('[20]WorkDone DATA'!$L:$L,'[20]WorkDone DATA'!$N:$N,BOQ!AO$6,'[20]WorkDone DATA'!$G:$G,BOQ!$B514)*$G514</f>
        <v>#VALUE!</v>
      </c>
      <c r="AP514" s="53" t="e">
        <f>SUMIFS('[20]WorkDone DATA'!$L:$L,'[20]WorkDone DATA'!$N:$N,BOQ!AP$6,'[20]WorkDone DATA'!$G:$G,BOQ!$B514)*$G514</f>
        <v>#VALUE!</v>
      </c>
      <c r="AQ514" s="53" t="e">
        <f>SUMIFS('[20]WorkDone DATA'!$L:$L,'[20]WorkDone DATA'!$N:$N,BOQ!AQ$6,'[20]WorkDone DATA'!$G:$G,BOQ!$B514)*$G514</f>
        <v>#VALUE!</v>
      </c>
      <c r="AR514" s="53" t="e">
        <f>SUMIFS('[20]WorkDone DATA'!$L:$L,'[20]WorkDone DATA'!$N:$N,BOQ!AR$6,'[20]WorkDone DATA'!$G:$G,BOQ!$B514)*$G514</f>
        <v>#VALUE!</v>
      </c>
      <c r="AS514" s="53" t="e">
        <f>SUMIFS('[20]WorkDone DATA'!$L:$L,'[20]WorkDone DATA'!$N:$N,BOQ!AS$6,'[20]WorkDone DATA'!$G:$G,BOQ!$B514)*$G514</f>
        <v>#VALUE!</v>
      </c>
      <c r="AT514" s="53" t="e">
        <f>SUMIFS('[20]WorkDone DATA'!$L:$L,'[20]WorkDone DATA'!$N:$N,BOQ!AT$6,'[20]WorkDone DATA'!$G:$G,BOQ!$B514)*$G514</f>
        <v>#VALUE!</v>
      </c>
      <c r="AU514" s="53" t="e">
        <f>SUMIFS('[20]WorkDone DATA'!$L:$L,'[20]WorkDone DATA'!$N:$N,BOQ!AU$6,'[20]WorkDone DATA'!$G:$G,BOQ!$B514)*$G514</f>
        <v>#VALUE!</v>
      </c>
      <c r="AV514" s="53" t="e">
        <f>SUMIFS('[20]WorkDone DATA'!$L:$L,'[20]WorkDone DATA'!$N:$N,BOQ!AV$6,'[20]WorkDone DATA'!$G:$G,BOQ!$B514)*$G514</f>
        <v>#VALUE!</v>
      </c>
      <c r="AW514" s="53" t="e">
        <f>SUMIFS('[20]WorkDone DATA'!$L:$L,'[20]WorkDone DATA'!$N:$N,BOQ!AW$6,'[20]WorkDone DATA'!$G:$G,BOQ!$B514)*$G514</f>
        <v>#VALUE!</v>
      </c>
      <c r="AX514" s="53" t="e">
        <f>SUMIFS('[20]WorkDone DATA'!$L:$L,'[20]WorkDone DATA'!$N:$N,BOQ!AX$6,'[20]WorkDone DATA'!$G:$G,BOQ!$B514)*$G514</f>
        <v>#VALUE!</v>
      </c>
      <c r="AY514" s="53" t="e">
        <f>SUMIFS('[20]WorkDone DATA'!$L:$L,'[20]WorkDone DATA'!$N:$N,BOQ!AY$6,'[20]WorkDone DATA'!$G:$G,BOQ!$B514)*$G514</f>
        <v>#VALUE!</v>
      </c>
      <c r="AZ514" s="53" t="e">
        <f>SUMIFS('[20]WorkDone DATA'!$L:$L,'[20]WorkDone DATA'!$N:$N,BOQ!AZ$6,'[20]WorkDone DATA'!$G:$G,BOQ!$B514)*$G514</f>
        <v>#VALUE!</v>
      </c>
      <c r="BA514" s="53" t="e">
        <f>SUMIFS('[20]WorkDone DATA'!$L:$L,'[20]WorkDone DATA'!$N:$N,BOQ!BA$6,'[20]WorkDone DATA'!$G:$G,BOQ!$B514)*$G514</f>
        <v>#VALUE!</v>
      </c>
      <c r="BB514" s="53" t="e">
        <f>SUMIFS('[20]WorkDone DATA'!$L:$L,'[20]WorkDone DATA'!$N:$N,BOQ!BB$6,'[20]WorkDone DATA'!$G:$G,BOQ!$B514)*$G514</f>
        <v>#VALUE!</v>
      </c>
      <c r="BC514" s="53" t="e">
        <f>SUMIFS('[20]WorkDone DATA'!$L:$L,'[20]WorkDone DATA'!$N:$N,BOQ!BC$6,'[20]WorkDone DATA'!$G:$G,BOQ!$B514)*$G514</f>
        <v>#VALUE!</v>
      </c>
      <c r="BD514" s="53" t="e">
        <f>SUMIFS('[20]WorkDone DATA'!$L:$L,'[20]WorkDone DATA'!$N:$N,BOQ!BD$6,'[20]WorkDone DATA'!$G:$G,BOQ!$B514)*$G514</f>
        <v>#VALUE!</v>
      </c>
      <c r="BE514" s="53" t="e">
        <f>SUMIFS('[20]WorkDone DATA'!$L:$L,'[20]WorkDone DATA'!$N:$N,BOQ!BE$6,'[20]WorkDone DATA'!$G:$G,BOQ!$B514)*$G514</f>
        <v>#VALUE!</v>
      </c>
      <c r="BF514" s="53" t="e">
        <f>SUMIFS('[20]WorkDone DATA'!$L:$L,'[20]WorkDone DATA'!$N:$N,BOQ!BF$6,'[20]WorkDone DATA'!$G:$G,BOQ!$B514)*$G514</f>
        <v>#VALUE!</v>
      </c>
      <c r="BG514" s="53" t="e">
        <f>SUMIFS('[20]WorkDone DATA'!$L:$L,'[20]WorkDone DATA'!$N:$N,BOQ!BG$6,'[20]WorkDone DATA'!$G:$G,BOQ!$B514)*$G514</f>
        <v>#VALUE!</v>
      </c>
      <c r="BH514" s="53" t="e">
        <f>SUMIFS('[20]WorkDone DATA'!$L:$L,'[20]WorkDone DATA'!$N:$N,BOQ!BH$6,'[20]WorkDone DATA'!$G:$G,BOQ!$B514)*$G514</f>
        <v>#VALUE!</v>
      </c>
      <c r="BI514" s="53" t="e">
        <f>SUMIFS('[20]WorkDone DATA'!$L:$L,'[20]WorkDone DATA'!$N:$N,BOQ!BI$6,'[20]WorkDone DATA'!$G:$G,BOQ!$B514)*$G514</f>
        <v>#VALUE!</v>
      </c>
      <c r="BJ514" s="53" t="e">
        <f>SUMIFS('[20]WorkDone DATA'!$L:$L,'[20]WorkDone DATA'!$N:$N,BOQ!BJ$6,'[20]WorkDone DATA'!$G:$G,BOQ!$B514)*$G514</f>
        <v>#VALUE!</v>
      </c>
      <c r="BK514" s="53" t="e">
        <f>SUMIFS('[20]WorkDone DATA'!$L:$L,'[20]WorkDone DATA'!$N:$N,BOQ!BK$6,'[20]WorkDone DATA'!$G:$G,BOQ!$B514)*$G514</f>
        <v>#VALUE!</v>
      </c>
      <c r="BL514" s="53" t="e">
        <f>SUMIFS('[20]WorkDone DATA'!$L:$L,'[20]WorkDone DATA'!$N:$N,BOQ!BL$6,'[20]WorkDone DATA'!$G:$G,BOQ!$B514)*$G514</f>
        <v>#VALUE!</v>
      </c>
      <c r="BM514" s="53" t="e">
        <f>SUMIFS('[20]WorkDone DATA'!$L:$L,'[20]WorkDone DATA'!$N:$N,BOQ!BM$6,'[20]WorkDone DATA'!$G:$G,BOQ!$B514)*$G514</f>
        <v>#VALUE!</v>
      </c>
      <c r="BN514" s="53" t="e">
        <f>SUMIFS('[20]WorkDone DATA'!$L:$L,'[20]WorkDone DATA'!$N:$N,BOQ!BN$6,'[20]WorkDone DATA'!$G:$G,BOQ!$B514)*$G514</f>
        <v>#VALUE!</v>
      </c>
      <c r="BO514" s="53" t="e">
        <f>SUMIFS('[20]WorkDone DATA'!$L:$L,'[20]WorkDone DATA'!$N:$N,BOQ!BO$6,'[20]WorkDone DATA'!$G:$G,BOQ!$B514)*$G514</f>
        <v>#VALUE!</v>
      </c>
      <c r="BP514" s="53" t="e">
        <f>SUMIFS('[20]WorkDone DATA'!$L:$L,'[20]WorkDone DATA'!$N:$N,BOQ!BP$6,'[20]WorkDone DATA'!$G:$G,BOQ!$B514)*$G514</f>
        <v>#VALUE!</v>
      </c>
      <c r="BQ514" s="53" t="e">
        <f>SUMIFS('[20]WorkDone DATA'!$L:$L,'[20]WorkDone DATA'!$N:$N,BOQ!BQ$6,'[20]WorkDone DATA'!$G:$G,BOQ!$B514)*$G514</f>
        <v>#VALUE!</v>
      </c>
      <c r="BR514" s="53" t="e">
        <f>SUMIFS('[20]WorkDone DATA'!$L:$L,'[20]WorkDone DATA'!$N:$N,BOQ!BR$6,'[20]WorkDone DATA'!$G:$G,BOQ!$B514)*$G514</f>
        <v>#VALUE!</v>
      </c>
      <c r="BS514" s="53" t="e">
        <f>SUMIFS('[20]WorkDone DATA'!$L:$L,'[20]WorkDone DATA'!$N:$N,BOQ!BS$6,'[20]WorkDone DATA'!$G:$G,BOQ!$B514)*$G514</f>
        <v>#VALUE!</v>
      </c>
      <c r="BT514" s="53" t="e">
        <f>SUMIFS('[20]WorkDone DATA'!$L:$L,'[20]WorkDone DATA'!$N:$N,BOQ!BT$6,'[20]WorkDone DATA'!$G:$G,BOQ!$B514)*$G514</f>
        <v>#VALUE!</v>
      </c>
      <c r="BU514" s="53" t="e">
        <f>SUMIFS('[20]WorkDone DATA'!$L:$L,'[20]WorkDone DATA'!$N:$N,BOQ!BU$6,'[20]WorkDone DATA'!$G:$G,BOQ!$B514)*$G514</f>
        <v>#VALUE!</v>
      </c>
      <c r="BV514" s="53" t="e">
        <f>SUMIFS('[20]WorkDone DATA'!$L:$L,'[20]WorkDone DATA'!$N:$N,BOQ!BV$6,'[20]WorkDone DATA'!$G:$G,BOQ!$B514)*$G514</f>
        <v>#VALUE!</v>
      </c>
      <c r="BW514" s="53" t="e">
        <f>SUMIFS('[20]WorkDone DATA'!$L:$L,'[20]WorkDone DATA'!$N:$N,BOQ!BW$6,'[20]WorkDone DATA'!$G:$G,BOQ!$B514)*$G514</f>
        <v>#VALUE!</v>
      </c>
      <c r="BX514" s="53" t="e">
        <f>SUMIFS('[20]WorkDone DATA'!$L:$L,'[20]WorkDone DATA'!$N:$N,BOQ!BX$6,'[20]WorkDone DATA'!$G:$G,BOQ!$B514)*$G514</f>
        <v>#VALUE!</v>
      </c>
    </row>
    <row r="515" spans="1:76" ht="15.6" x14ac:dyDescent="0.35">
      <c r="A515" s="1" t="str">
        <f>C514</f>
        <v>0.75mm2 x 20core  (UVG20ACV</v>
      </c>
      <c r="B515" s="42">
        <v>2.2720000000000002</v>
      </c>
      <c r="C515" s="156" t="s">
        <v>11</v>
      </c>
      <c r="D515" s="152" t="s">
        <v>27</v>
      </c>
      <c r="E515" s="82" t="s">
        <v>93</v>
      </c>
      <c r="F515" s="45">
        <v>128</v>
      </c>
      <c r="G515" s="52">
        <v>46.36</v>
      </c>
      <c r="H515" s="53">
        <f t="shared" si="70"/>
        <v>5934.08</v>
      </c>
      <c r="K515" s="214" t="e">
        <f t="shared" si="77"/>
        <v>#VALUE!</v>
      </c>
      <c r="L515" s="220" t="e">
        <f t="shared" si="71"/>
        <v>#VALUE!</v>
      </c>
      <c r="M515" s="221" t="e">
        <f t="shared" si="72"/>
        <v>#VALUE!</v>
      </c>
      <c r="N515" s="219"/>
      <c r="O515" s="214" t="e">
        <f t="shared" si="73"/>
        <v>#VALUE!</v>
      </c>
      <c r="P515" s="215" t="e">
        <f t="shared" si="74"/>
        <v>#VALUE!</v>
      </c>
      <c r="R515" s="217" t="e">
        <f>SUMIFS('[20]WorkDone DATA'!$L:$L,'[20]WorkDone DATA'!$N:$N,BOQ!S$6,'[20]WorkDone DATA'!$G:$G,BOQ!$B515)</f>
        <v>#VALUE!</v>
      </c>
      <c r="S515" s="53" t="e">
        <f t="shared" si="75"/>
        <v>#VALUE!</v>
      </c>
      <c r="T515" s="217" t="e">
        <f>SUMIFS('[20]WorkDone DATA'!$L:$L,'[20]WorkDone DATA'!$N:$N,BOQ!U$6,'[20]WorkDone DATA'!$G:$G,BOQ!$B515)</f>
        <v>#VALUE!</v>
      </c>
      <c r="U515" s="53" t="e">
        <f t="shared" si="76"/>
        <v>#VALUE!</v>
      </c>
      <c r="V515" s="217"/>
      <c r="W515" s="53" t="e">
        <f>SUMIFS('[20]WorkDone DATA'!$L:$L,'[20]WorkDone DATA'!$N:$N,BOQ!W$6,'[20]WorkDone DATA'!$G:$G,BOQ!$B515)*$G515</f>
        <v>#VALUE!</v>
      </c>
      <c r="X515" s="217"/>
      <c r="Y515" s="53" t="e">
        <f>SUMIFS('[20]WorkDone DATA'!$L:$L,'[20]WorkDone DATA'!$N:$N,BOQ!Y$6,'[20]WorkDone DATA'!$G:$G,BOQ!$B515)*$G515</f>
        <v>#VALUE!</v>
      </c>
      <c r="Z515" s="217"/>
      <c r="AA515" s="53" t="e">
        <f>SUMIFS('[20]WorkDone DATA'!$L:$L,'[20]WorkDone DATA'!$N:$N,BOQ!AA$6,'[20]WorkDone DATA'!$G:$G,BOQ!$B515)*$G515</f>
        <v>#VALUE!</v>
      </c>
      <c r="AB515" s="53" t="e">
        <f>SUMIFS('[20]WorkDone DATA'!$L:$L,'[20]WorkDone DATA'!$N:$N,BOQ!AB$6,'[20]WorkDone DATA'!$G:$G,BOQ!$B515)*$G515</f>
        <v>#VALUE!</v>
      </c>
      <c r="AC515" s="53" t="e">
        <f>SUMIFS('[20]WorkDone DATA'!$L:$L,'[20]WorkDone DATA'!$N:$N,BOQ!AC$6,'[20]WorkDone DATA'!$G:$G,BOQ!$B515)*$G515</f>
        <v>#VALUE!</v>
      </c>
      <c r="AD515" s="53" t="e">
        <f>SUMIFS('[20]WorkDone DATA'!$L:$L,'[20]WorkDone DATA'!$N:$N,BOQ!AD$6,'[20]WorkDone DATA'!$G:$G,BOQ!$B515)*$G515</f>
        <v>#VALUE!</v>
      </c>
      <c r="AE515" s="53" t="e">
        <f>SUMIFS('[20]WorkDone DATA'!$L:$L,'[20]WorkDone DATA'!$N:$N,BOQ!AE$6,'[20]WorkDone DATA'!$G:$G,BOQ!$B515)*$G515</f>
        <v>#VALUE!</v>
      </c>
      <c r="AF515" s="53" t="e">
        <f>SUMIFS('[20]WorkDone DATA'!$L:$L,'[20]WorkDone DATA'!$N:$N,BOQ!AF$6,'[20]WorkDone DATA'!$G:$G,BOQ!$B515)*$G515</f>
        <v>#VALUE!</v>
      </c>
      <c r="AG515" s="53" t="e">
        <f>SUMIFS('[20]WorkDone DATA'!$L:$L,'[20]WorkDone DATA'!$N:$N,BOQ!AG$6,'[20]WorkDone DATA'!$G:$G,BOQ!$B515)*$G515</f>
        <v>#VALUE!</v>
      </c>
      <c r="AH515" s="53" t="e">
        <f>SUMIFS('[20]WorkDone DATA'!$L:$L,'[20]WorkDone DATA'!$N:$N,BOQ!AH$6,'[20]WorkDone DATA'!$G:$G,BOQ!$B515)*$G515</f>
        <v>#VALUE!</v>
      </c>
      <c r="AI515" s="53" t="e">
        <f>SUMIFS('[20]WorkDone DATA'!$L:$L,'[20]WorkDone DATA'!$N:$N,BOQ!AI$6,'[20]WorkDone DATA'!$G:$G,BOQ!$B515)*$G515</f>
        <v>#VALUE!</v>
      </c>
      <c r="AJ515" s="53" t="e">
        <f>SUMIFS('[20]WorkDone DATA'!$L:$L,'[20]WorkDone DATA'!$N:$N,BOQ!AJ$6,'[20]WorkDone DATA'!$G:$G,BOQ!$B515)*$G515</f>
        <v>#VALUE!</v>
      </c>
      <c r="AK515" s="53" t="e">
        <f>SUMIFS('[20]WorkDone DATA'!$L:$L,'[20]WorkDone DATA'!$N:$N,BOQ!AK$6,'[20]WorkDone DATA'!$G:$G,BOQ!$B515)*$G515</f>
        <v>#VALUE!</v>
      </c>
      <c r="AL515" s="53" t="e">
        <f>SUMIFS('[20]WorkDone DATA'!$L:$L,'[20]WorkDone DATA'!$N:$N,BOQ!AL$6,'[20]WorkDone DATA'!$G:$G,BOQ!$B515)*$G515</f>
        <v>#VALUE!</v>
      </c>
      <c r="AM515" s="53" t="e">
        <f>SUMIFS('[20]WorkDone DATA'!$L:$L,'[20]WorkDone DATA'!$N:$N,BOQ!AM$6,'[20]WorkDone DATA'!$G:$G,BOQ!$B515)*$G515</f>
        <v>#VALUE!</v>
      </c>
      <c r="AN515" s="53" t="e">
        <f>SUMIFS('[20]WorkDone DATA'!$L:$L,'[20]WorkDone DATA'!$N:$N,BOQ!AN$6,'[20]WorkDone DATA'!$G:$G,BOQ!$B515)*$G515</f>
        <v>#VALUE!</v>
      </c>
      <c r="AO515" s="53" t="e">
        <f>SUMIFS('[20]WorkDone DATA'!$L:$L,'[20]WorkDone DATA'!$N:$N,BOQ!AO$6,'[20]WorkDone DATA'!$G:$G,BOQ!$B515)*$G515</f>
        <v>#VALUE!</v>
      </c>
      <c r="AP515" s="53" t="e">
        <f>SUMIFS('[20]WorkDone DATA'!$L:$L,'[20]WorkDone DATA'!$N:$N,BOQ!AP$6,'[20]WorkDone DATA'!$G:$G,BOQ!$B515)*$G515</f>
        <v>#VALUE!</v>
      </c>
      <c r="AQ515" s="53" t="e">
        <f>SUMIFS('[20]WorkDone DATA'!$L:$L,'[20]WorkDone DATA'!$N:$N,BOQ!AQ$6,'[20]WorkDone DATA'!$G:$G,BOQ!$B515)*$G515</f>
        <v>#VALUE!</v>
      </c>
      <c r="AR515" s="53" t="e">
        <f>SUMIFS('[20]WorkDone DATA'!$L:$L,'[20]WorkDone DATA'!$N:$N,BOQ!AR$6,'[20]WorkDone DATA'!$G:$G,BOQ!$B515)*$G515</f>
        <v>#VALUE!</v>
      </c>
      <c r="AS515" s="53" t="e">
        <f>SUMIFS('[20]WorkDone DATA'!$L:$L,'[20]WorkDone DATA'!$N:$N,BOQ!AS$6,'[20]WorkDone DATA'!$G:$G,BOQ!$B515)*$G515</f>
        <v>#VALUE!</v>
      </c>
      <c r="AT515" s="53" t="e">
        <f>SUMIFS('[20]WorkDone DATA'!$L:$L,'[20]WorkDone DATA'!$N:$N,BOQ!AT$6,'[20]WorkDone DATA'!$G:$G,BOQ!$B515)*$G515</f>
        <v>#VALUE!</v>
      </c>
      <c r="AU515" s="53" t="e">
        <f>SUMIFS('[20]WorkDone DATA'!$L:$L,'[20]WorkDone DATA'!$N:$N,BOQ!AU$6,'[20]WorkDone DATA'!$G:$G,BOQ!$B515)*$G515</f>
        <v>#VALUE!</v>
      </c>
      <c r="AV515" s="53" t="e">
        <f>SUMIFS('[20]WorkDone DATA'!$L:$L,'[20]WorkDone DATA'!$N:$N,BOQ!AV$6,'[20]WorkDone DATA'!$G:$G,BOQ!$B515)*$G515</f>
        <v>#VALUE!</v>
      </c>
      <c r="AW515" s="53" t="e">
        <f>SUMIFS('[20]WorkDone DATA'!$L:$L,'[20]WorkDone DATA'!$N:$N,BOQ!AW$6,'[20]WorkDone DATA'!$G:$G,BOQ!$B515)*$G515</f>
        <v>#VALUE!</v>
      </c>
      <c r="AX515" s="53" t="e">
        <f>SUMIFS('[20]WorkDone DATA'!$L:$L,'[20]WorkDone DATA'!$N:$N,BOQ!AX$6,'[20]WorkDone DATA'!$G:$G,BOQ!$B515)*$G515</f>
        <v>#VALUE!</v>
      </c>
      <c r="AY515" s="53" t="e">
        <f>SUMIFS('[20]WorkDone DATA'!$L:$L,'[20]WorkDone DATA'!$N:$N,BOQ!AY$6,'[20]WorkDone DATA'!$G:$G,BOQ!$B515)*$G515</f>
        <v>#VALUE!</v>
      </c>
      <c r="AZ515" s="53" t="e">
        <f>SUMIFS('[20]WorkDone DATA'!$L:$L,'[20]WorkDone DATA'!$N:$N,BOQ!AZ$6,'[20]WorkDone DATA'!$G:$G,BOQ!$B515)*$G515</f>
        <v>#VALUE!</v>
      </c>
      <c r="BA515" s="53" t="e">
        <f>SUMIFS('[20]WorkDone DATA'!$L:$L,'[20]WorkDone DATA'!$N:$N,BOQ!BA$6,'[20]WorkDone DATA'!$G:$G,BOQ!$B515)*$G515</f>
        <v>#VALUE!</v>
      </c>
      <c r="BB515" s="53" t="e">
        <f>SUMIFS('[20]WorkDone DATA'!$L:$L,'[20]WorkDone DATA'!$N:$N,BOQ!BB$6,'[20]WorkDone DATA'!$G:$G,BOQ!$B515)*$G515</f>
        <v>#VALUE!</v>
      </c>
      <c r="BC515" s="53" t="e">
        <f>SUMIFS('[20]WorkDone DATA'!$L:$L,'[20]WorkDone DATA'!$N:$N,BOQ!BC$6,'[20]WorkDone DATA'!$G:$G,BOQ!$B515)*$G515</f>
        <v>#VALUE!</v>
      </c>
      <c r="BD515" s="53" t="e">
        <f>SUMIFS('[20]WorkDone DATA'!$L:$L,'[20]WorkDone DATA'!$N:$N,BOQ!BD$6,'[20]WorkDone DATA'!$G:$G,BOQ!$B515)*$G515</f>
        <v>#VALUE!</v>
      </c>
      <c r="BE515" s="53" t="e">
        <f>SUMIFS('[20]WorkDone DATA'!$L:$L,'[20]WorkDone DATA'!$N:$N,BOQ!BE$6,'[20]WorkDone DATA'!$G:$G,BOQ!$B515)*$G515</f>
        <v>#VALUE!</v>
      </c>
      <c r="BF515" s="53" t="e">
        <f>SUMIFS('[20]WorkDone DATA'!$L:$L,'[20]WorkDone DATA'!$N:$N,BOQ!BF$6,'[20]WorkDone DATA'!$G:$G,BOQ!$B515)*$G515</f>
        <v>#VALUE!</v>
      </c>
      <c r="BG515" s="53" t="e">
        <f>SUMIFS('[20]WorkDone DATA'!$L:$L,'[20]WorkDone DATA'!$N:$N,BOQ!BG$6,'[20]WorkDone DATA'!$G:$G,BOQ!$B515)*$G515</f>
        <v>#VALUE!</v>
      </c>
      <c r="BH515" s="53" t="e">
        <f>SUMIFS('[20]WorkDone DATA'!$L:$L,'[20]WorkDone DATA'!$N:$N,BOQ!BH$6,'[20]WorkDone DATA'!$G:$G,BOQ!$B515)*$G515</f>
        <v>#VALUE!</v>
      </c>
      <c r="BI515" s="53" t="e">
        <f>SUMIFS('[20]WorkDone DATA'!$L:$L,'[20]WorkDone DATA'!$N:$N,BOQ!BI$6,'[20]WorkDone DATA'!$G:$G,BOQ!$B515)*$G515</f>
        <v>#VALUE!</v>
      </c>
      <c r="BJ515" s="53" t="e">
        <f>SUMIFS('[20]WorkDone DATA'!$L:$L,'[20]WorkDone DATA'!$N:$N,BOQ!BJ$6,'[20]WorkDone DATA'!$G:$G,BOQ!$B515)*$G515</f>
        <v>#VALUE!</v>
      </c>
      <c r="BK515" s="53" t="e">
        <f>SUMIFS('[20]WorkDone DATA'!$L:$L,'[20]WorkDone DATA'!$N:$N,BOQ!BK$6,'[20]WorkDone DATA'!$G:$G,BOQ!$B515)*$G515</f>
        <v>#VALUE!</v>
      </c>
      <c r="BL515" s="53" t="e">
        <f>SUMIFS('[20]WorkDone DATA'!$L:$L,'[20]WorkDone DATA'!$N:$N,BOQ!BL$6,'[20]WorkDone DATA'!$G:$G,BOQ!$B515)*$G515</f>
        <v>#VALUE!</v>
      </c>
      <c r="BM515" s="53" t="e">
        <f>SUMIFS('[20]WorkDone DATA'!$L:$L,'[20]WorkDone DATA'!$N:$N,BOQ!BM$6,'[20]WorkDone DATA'!$G:$G,BOQ!$B515)*$G515</f>
        <v>#VALUE!</v>
      </c>
      <c r="BN515" s="53" t="e">
        <f>SUMIFS('[20]WorkDone DATA'!$L:$L,'[20]WorkDone DATA'!$N:$N,BOQ!BN$6,'[20]WorkDone DATA'!$G:$G,BOQ!$B515)*$G515</f>
        <v>#VALUE!</v>
      </c>
      <c r="BO515" s="53" t="e">
        <f>SUMIFS('[20]WorkDone DATA'!$L:$L,'[20]WorkDone DATA'!$N:$N,BOQ!BO$6,'[20]WorkDone DATA'!$G:$G,BOQ!$B515)*$G515</f>
        <v>#VALUE!</v>
      </c>
      <c r="BP515" s="53" t="e">
        <f>SUMIFS('[20]WorkDone DATA'!$L:$L,'[20]WorkDone DATA'!$N:$N,BOQ!BP$6,'[20]WorkDone DATA'!$G:$G,BOQ!$B515)*$G515</f>
        <v>#VALUE!</v>
      </c>
      <c r="BQ515" s="53" t="e">
        <f>SUMIFS('[20]WorkDone DATA'!$L:$L,'[20]WorkDone DATA'!$N:$N,BOQ!BQ$6,'[20]WorkDone DATA'!$G:$G,BOQ!$B515)*$G515</f>
        <v>#VALUE!</v>
      </c>
      <c r="BR515" s="53" t="e">
        <f>SUMIFS('[20]WorkDone DATA'!$L:$L,'[20]WorkDone DATA'!$N:$N,BOQ!BR$6,'[20]WorkDone DATA'!$G:$G,BOQ!$B515)*$G515</f>
        <v>#VALUE!</v>
      </c>
      <c r="BS515" s="53" t="e">
        <f>SUMIFS('[20]WorkDone DATA'!$L:$L,'[20]WorkDone DATA'!$N:$N,BOQ!BS$6,'[20]WorkDone DATA'!$G:$G,BOQ!$B515)*$G515</f>
        <v>#VALUE!</v>
      </c>
      <c r="BT515" s="53" t="e">
        <f>SUMIFS('[20]WorkDone DATA'!$L:$L,'[20]WorkDone DATA'!$N:$N,BOQ!BT$6,'[20]WorkDone DATA'!$G:$G,BOQ!$B515)*$G515</f>
        <v>#VALUE!</v>
      </c>
      <c r="BU515" s="53" t="e">
        <f>SUMIFS('[20]WorkDone DATA'!$L:$L,'[20]WorkDone DATA'!$N:$N,BOQ!BU$6,'[20]WorkDone DATA'!$G:$G,BOQ!$B515)*$G515</f>
        <v>#VALUE!</v>
      </c>
      <c r="BV515" s="53" t="e">
        <f>SUMIFS('[20]WorkDone DATA'!$L:$L,'[20]WorkDone DATA'!$N:$N,BOQ!BV$6,'[20]WorkDone DATA'!$G:$G,BOQ!$B515)*$G515</f>
        <v>#VALUE!</v>
      </c>
      <c r="BW515" s="53" t="e">
        <f>SUMIFS('[20]WorkDone DATA'!$L:$L,'[20]WorkDone DATA'!$N:$N,BOQ!BW$6,'[20]WorkDone DATA'!$G:$G,BOQ!$B515)*$G515</f>
        <v>#VALUE!</v>
      </c>
      <c r="BX515" s="53" t="e">
        <f>SUMIFS('[20]WorkDone DATA'!$L:$L,'[20]WorkDone DATA'!$N:$N,BOQ!BX$6,'[20]WorkDone DATA'!$G:$G,BOQ!$B515)*$G515</f>
        <v>#VALUE!</v>
      </c>
    </row>
    <row r="516" spans="1:76" ht="15.6" x14ac:dyDescent="0.35">
      <c r="A516" s="1" t="str">
        <f>C514</f>
        <v>0.75mm2 x 20core  (UVG20ACV</v>
      </c>
      <c r="B516" s="42">
        <v>2.2730000000000001</v>
      </c>
      <c r="C516" s="156" t="s">
        <v>53</v>
      </c>
      <c r="D516" s="152" t="s">
        <v>46</v>
      </c>
      <c r="E516" s="82" t="s">
        <v>93</v>
      </c>
      <c r="F516" s="45">
        <v>128</v>
      </c>
      <c r="G516" s="52">
        <v>554.52</v>
      </c>
      <c r="H516" s="53">
        <f t="shared" si="70"/>
        <v>70978.559999999998</v>
      </c>
      <c r="K516" s="214" t="e">
        <f t="shared" si="77"/>
        <v>#VALUE!</v>
      </c>
      <c r="L516" s="220" t="e">
        <f t="shared" si="71"/>
        <v>#VALUE!</v>
      </c>
      <c r="M516" s="221" t="e">
        <f t="shared" si="72"/>
        <v>#VALUE!</v>
      </c>
      <c r="N516" s="219"/>
      <c r="O516" s="214" t="e">
        <f t="shared" si="73"/>
        <v>#VALUE!</v>
      </c>
      <c r="P516" s="215" t="e">
        <f t="shared" si="74"/>
        <v>#VALUE!</v>
      </c>
      <c r="R516" s="217" t="e">
        <f>SUMIFS('[20]WorkDone DATA'!$L:$L,'[20]WorkDone DATA'!$N:$N,BOQ!S$6,'[20]WorkDone DATA'!$G:$G,BOQ!$B516)</f>
        <v>#VALUE!</v>
      </c>
      <c r="S516" s="53" t="e">
        <f t="shared" si="75"/>
        <v>#VALUE!</v>
      </c>
      <c r="T516" s="217" t="e">
        <f>SUMIFS('[20]WorkDone DATA'!$L:$L,'[20]WorkDone DATA'!$N:$N,BOQ!U$6,'[20]WorkDone DATA'!$G:$G,BOQ!$B516)</f>
        <v>#VALUE!</v>
      </c>
      <c r="U516" s="53" t="e">
        <f t="shared" si="76"/>
        <v>#VALUE!</v>
      </c>
      <c r="V516" s="217"/>
      <c r="W516" s="53" t="e">
        <f>SUMIFS('[20]WorkDone DATA'!$L:$L,'[20]WorkDone DATA'!$N:$N,BOQ!W$6,'[20]WorkDone DATA'!$G:$G,BOQ!$B516)*$G516</f>
        <v>#VALUE!</v>
      </c>
      <c r="X516" s="217"/>
      <c r="Y516" s="53" t="e">
        <f>SUMIFS('[20]WorkDone DATA'!$L:$L,'[20]WorkDone DATA'!$N:$N,BOQ!Y$6,'[20]WorkDone DATA'!$G:$G,BOQ!$B516)*$G516</f>
        <v>#VALUE!</v>
      </c>
      <c r="Z516" s="217"/>
      <c r="AA516" s="53" t="e">
        <f>SUMIFS('[20]WorkDone DATA'!$L:$L,'[20]WorkDone DATA'!$N:$N,BOQ!AA$6,'[20]WorkDone DATA'!$G:$G,BOQ!$B516)*$G516</f>
        <v>#VALUE!</v>
      </c>
      <c r="AB516" s="53" t="e">
        <f>SUMIFS('[20]WorkDone DATA'!$L:$L,'[20]WorkDone DATA'!$N:$N,BOQ!AB$6,'[20]WorkDone DATA'!$G:$G,BOQ!$B516)*$G516</f>
        <v>#VALUE!</v>
      </c>
      <c r="AC516" s="53" t="e">
        <f>SUMIFS('[20]WorkDone DATA'!$L:$L,'[20]WorkDone DATA'!$N:$N,BOQ!AC$6,'[20]WorkDone DATA'!$G:$G,BOQ!$B516)*$G516</f>
        <v>#VALUE!</v>
      </c>
      <c r="AD516" s="53" t="e">
        <f>SUMIFS('[20]WorkDone DATA'!$L:$L,'[20]WorkDone DATA'!$N:$N,BOQ!AD$6,'[20]WorkDone DATA'!$G:$G,BOQ!$B516)*$G516</f>
        <v>#VALUE!</v>
      </c>
      <c r="AE516" s="53" t="e">
        <f>SUMIFS('[20]WorkDone DATA'!$L:$L,'[20]WorkDone DATA'!$N:$N,BOQ!AE$6,'[20]WorkDone DATA'!$G:$G,BOQ!$B516)*$G516</f>
        <v>#VALUE!</v>
      </c>
      <c r="AF516" s="53" t="e">
        <f>SUMIFS('[20]WorkDone DATA'!$L:$L,'[20]WorkDone DATA'!$N:$N,BOQ!AF$6,'[20]WorkDone DATA'!$G:$G,BOQ!$B516)*$G516</f>
        <v>#VALUE!</v>
      </c>
      <c r="AG516" s="53" t="e">
        <f>SUMIFS('[20]WorkDone DATA'!$L:$L,'[20]WorkDone DATA'!$N:$N,BOQ!AG$6,'[20]WorkDone DATA'!$G:$G,BOQ!$B516)*$G516</f>
        <v>#VALUE!</v>
      </c>
      <c r="AH516" s="53" t="e">
        <f>SUMIFS('[20]WorkDone DATA'!$L:$L,'[20]WorkDone DATA'!$N:$N,BOQ!AH$6,'[20]WorkDone DATA'!$G:$G,BOQ!$B516)*$G516</f>
        <v>#VALUE!</v>
      </c>
      <c r="AI516" s="53" t="e">
        <f>SUMIFS('[20]WorkDone DATA'!$L:$L,'[20]WorkDone DATA'!$N:$N,BOQ!AI$6,'[20]WorkDone DATA'!$G:$G,BOQ!$B516)*$G516</f>
        <v>#VALUE!</v>
      </c>
      <c r="AJ516" s="53" t="e">
        <f>SUMIFS('[20]WorkDone DATA'!$L:$L,'[20]WorkDone DATA'!$N:$N,BOQ!AJ$6,'[20]WorkDone DATA'!$G:$G,BOQ!$B516)*$G516</f>
        <v>#VALUE!</v>
      </c>
      <c r="AK516" s="53" t="e">
        <f>SUMIFS('[20]WorkDone DATA'!$L:$L,'[20]WorkDone DATA'!$N:$N,BOQ!AK$6,'[20]WorkDone DATA'!$G:$G,BOQ!$B516)*$G516</f>
        <v>#VALUE!</v>
      </c>
      <c r="AL516" s="53" t="e">
        <f>SUMIFS('[20]WorkDone DATA'!$L:$L,'[20]WorkDone DATA'!$N:$N,BOQ!AL$6,'[20]WorkDone DATA'!$G:$G,BOQ!$B516)*$G516</f>
        <v>#VALUE!</v>
      </c>
      <c r="AM516" s="53" t="e">
        <f>SUMIFS('[20]WorkDone DATA'!$L:$L,'[20]WorkDone DATA'!$N:$N,BOQ!AM$6,'[20]WorkDone DATA'!$G:$G,BOQ!$B516)*$G516</f>
        <v>#VALUE!</v>
      </c>
      <c r="AN516" s="53" t="e">
        <f>SUMIFS('[20]WorkDone DATA'!$L:$L,'[20]WorkDone DATA'!$N:$N,BOQ!AN$6,'[20]WorkDone DATA'!$G:$G,BOQ!$B516)*$G516</f>
        <v>#VALUE!</v>
      </c>
      <c r="AO516" s="53" t="e">
        <f>SUMIFS('[20]WorkDone DATA'!$L:$L,'[20]WorkDone DATA'!$N:$N,BOQ!AO$6,'[20]WorkDone DATA'!$G:$G,BOQ!$B516)*$G516</f>
        <v>#VALUE!</v>
      </c>
      <c r="AP516" s="53" t="e">
        <f>SUMIFS('[20]WorkDone DATA'!$L:$L,'[20]WorkDone DATA'!$N:$N,BOQ!AP$6,'[20]WorkDone DATA'!$G:$G,BOQ!$B516)*$G516</f>
        <v>#VALUE!</v>
      </c>
      <c r="AQ516" s="53" t="e">
        <f>SUMIFS('[20]WorkDone DATA'!$L:$L,'[20]WorkDone DATA'!$N:$N,BOQ!AQ$6,'[20]WorkDone DATA'!$G:$G,BOQ!$B516)*$G516</f>
        <v>#VALUE!</v>
      </c>
      <c r="AR516" s="53" t="e">
        <f>SUMIFS('[20]WorkDone DATA'!$L:$L,'[20]WorkDone DATA'!$N:$N,BOQ!AR$6,'[20]WorkDone DATA'!$G:$G,BOQ!$B516)*$G516</f>
        <v>#VALUE!</v>
      </c>
      <c r="AS516" s="53" t="e">
        <f>SUMIFS('[20]WorkDone DATA'!$L:$L,'[20]WorkDone DATA'!$N:$N,BOQ!AS$6,'[20]WorkDone DATA'!$G:$G,BOQ!$B516)*$G516</f>
        <v>#VALUE!</v>
      </c>
      <c r="AT516" s="53" t="e">
        <f>SUMIFS('[20]WorkDone DATA'!$L:$L,'[20]WorkDone DATA'!$N:$N,BOQ!AT$6,'[20]WorkDone DATA'!$G:$G,BOQ!$B516)*$G516</f>
        <v>#VALUE!</v>
      </c>
      <c r="AU516" s="53" t="e">
        <f>SUMIFS('[20]WorkDone DATA'!$L:$L,'[20]WorkDone DATA'!$N:$N,BOQ!AU$6,'[20]WorkDone DATA'!$G:$G,BOQ!$B516)*$G516</f>
        <v>#VALUE!</v>
      </c>
      <c r="AV516" s="53" t="e">
        <f>SUMIFS('[20]WorkDone DATA'!$L:$L,'[20]WorkDone DATA'!$N:$N,BOQ!AV$6,'[20]WorkDone DATA'!$G:$G,BOQ!$B516)*$G516</f>
        <v>#VALUE!</v>
      </c>
      <c r="AW516" s="53" t="e">
        <f>SUMIFS('[20]WorkDone DATA'!$L:$L,'[20]WorkDone DATA'!$N:$N,BOQ!AW$6,'[20]WorkDone DATA'!$G:$G,BOQ!$B516)*$G516</f>
        <v>#VALUE!</v>
      </c>
      <c r="AX516" s="53" t="e">
        <f>SUMIFS('[20]WorkDone DATA'!$L:$L,'[20]WorkDone DATA'!$N:$N,BOQ!AX$6,'[20]WorkDone DATA'!$G:$G,BOQ!$B516)*$G516</f>
        <v>#VALUE!</v>
      </c>
      <c r="AY516" s="53" t="e">
        <f>SUMIFS('[20]WorkDone DATA'!$L:$L,'[20]WorkDone DATA'!$N:$N,BOQ!AY$6,'[20]WorkDone DATA'!$G:$G,BOQ!$B516)*$G516</f>
        <v>#VALUE!</v>
      </c>
      <c r="AZ516" s="53" t="e">
        <f>SUMIFS('[20]WorkDone DATA'!$L:$L,'[20]WorkDone DATA'!$N:$N,BOQ!AZ$6,'[20]WorkDone DATA'!$G:$G,BOQ!$B516)*$G516</f>
        <v>#VALUE!</v>
      </c>
      <c r="BA516" s="53" t="e">
        <f>SUMIFS('[20]WorkDone DATA'!$L:$L,'[20]WorkDone DATA'!$N:$N,BOQ!BA$6,'[20]WorkDone DATA'!$G:$G,BOQ!$B516)*$G516</f>
        <v>#VALUE!</v>
      </c>
      <c r="BB516" s="53" t="e">
        <f>SUMIFS('[20]WorkDone DATA'!$L:$L,'[20]WorkDone DATA'!$N:$N,BOQ!BB$6,'[20]WorkDone DATA'!$G:$G,BOQ!$B516)*$G516</f>
        <v>#VALUE!</v>
      </c>
      <c r="BC516" s="53" t="e">
        <f>SUMIFS('[20]WorkDone DATA'!$L:$L,'[20]WorkDone DATA'!$N:$N,BOQ!BC$6,'[20]WorkDone DATA'!$G:$G,BOQ!$B516)*$G516</f>
        <v>#VALUE!</v>
      </c>
      <c r="BD516" s="53" t="e">
        <f>SUMIFS('[20]WorkDone DATA'!$L:$L,'[20]WorkDone DATA'!$N:$N,BOQ!BD$6,'[20]WorkDone DATA'!$G:$G,BOQ!$B516)*$G516</f>
        <v>#VALUE!</v>
      </c>
      <c r="BE516" s="53" t="e">
        <f>SUMIFS('[20]WorkDone DATA'!$L:$L,'[20]WorkDone DATA'!$N:$N,BOQ!BE$6,'[20]WorkDone DATA'!$G:$G,BOQ!$B516)*$G516</f>
        <v>#VALUE!</v>
      </c>
      <c r="BF516" s="53" t="e">
        <f>SUMIFS('[20]WorkDone DATA'!$L:$L,'[20]WorkDone DATA'!$N:$N,BOQ!BF$6,'[20]WorkDone DATA'!$G:$G,BOQ!$B516)*$G516</f>
        <v>#VALUE!</v>
      </c>
      <c r="BG516" s="53" t="e">
        <f>SUMIFS('[20]WorkDone DATA'!$L:$L,'[20]WorkDone DATA'!$N:$N,BOQ!BG$6,'[20]WorkDone DATA'!$G:$G,BOQ!$B516)*$G516</f>
        <v>#VALUE!</v>
      </c>
      <c r="BH516" s="53" t="e">
        <f>SUMIFS('[20]WorkDone DATA'!$L:$L,'[20]WorkDone DATA'!$N:$N,BOQ!BH$6,'[20]WorkDone DATA'!$G:$G,BOQ!$B516)*$G516</f>
        <v>#VALUE!</v>
      </c>
      <c r="BI516" s="53" t="e">
        <f>SUMIFS('[20]WorkDone DATA'!$L:$L,'[20]WorkDone DATA'!$N:$N,BOQ!BI$6,'[20]WorkDone DATA'!$G:$G,BOQ!$B516)*$G516</f>
        <v>#VALUE!</v>
      </c>
      <c r="BJ516" s="53" t="e">
        <f>SUMIFS('[20]WorkDone DATA'!$L:$L,'[20]WorkDone DATA'!$N:$N,BOQ!BJ$6,'[20]WorkDone DATA'!$G:$G,BOQ!$B516)*$G516</f>
        <v>#VALUE!</v>
      </c>
      <c r="BK516" s="53" t="e">
        <f>SUMIFS('[20]WorkDone DATA'!$L:$L,'[20]WorkDone DATA'!$N:$N,BOQ!BK$6,'[20]WorkDone DATA'!$G:$G,BOQ!$B516)*$G516</f>
        <v>#VALUE!</v>
      </c>
      <c r="BL516" s="53" t="e">
        <f>SUMIFS('[20]WorkDone DATA'!$L:$L,'[20]WorkDone DATA'!$N:$N,BOQ!BL$6,'[20]WorkDone DATA'!$G:$G,BOQ!$B516)*$G516</f>
        <v>#VALUE!</v>
      </c>
      <c r="BM516" s="53" t="e">
        <f>SUMIFS('[20]WorkDone DATA'!$L:$L,'[20]WorkDone DATA'!$N:$N,BOQ!BM$6,'[20]WorkDone DATA'!$G:$G,BOQ!$B516)*$G516</f>
        <v>#VALUE!</v>
      </c>
      <c r="BN516" s="53" t="e">
        <f>SUMIFS('[20]WorkDone DATA'!$L:$L,'[20]WorkDone DATA'!$N:$N,BOQ!BN$6,'[20]WorkDone DATA'!$G:$G,BOQ!$B516)*$G516</f>
        <v>#VALUE!</v>
      </c>
      <c r="BO516" s="53" t="e">
        <f>SUMIFS('[20]WorkDone DATA'!$L:$L,'[20]WorkDone DATA'!$N:$N,BOQ!BO$6,'[20]WorkDone DATA'!$G:$G,BOQ!$B516)*$G516</f>
        <v>#VALUE!</v>
      </c>
      <c r="BP516" s="53" t="e">
        <f>SUMIFS('[20]WorkDone DATA'!$L:$L,'[20]WorkDone DATA'!$N:$N,BOQ!BP$6,'[20]WorkDone DATA'!$G:$G,BOQ!$B516)*$G516</f>
        <v>#VALUE!</v>
      </c>
      <c r="BQ516" s="53" t="e">
        <f>SUMIFS('[20]WorkDone DATA'!$L:$L,'[20]WorkDone DATA'!$N:$N,BOQ!BQ$6,'[20]WorkDone DATA'!$G:$G,BOQ!$B516)*$G516</f>
        <v>#VALUE!</v>
      </c>
      <c r="BR516" s="53" t="e">
        <f>SUMIFS('[20]WorkDone DATA'!$L:$L,'[20]WorkDone DATA'!$N:$N,BOQ!BR$6,'[20]WorkDone DATA'!$G:$G,BOQ!$B516)*$G516</f>
        <v>#VALUE!</v>
      </c>
      <c r="BS516" s="53" t="e">
        <f>SUMIFS('[20]WorkDone DATA'!$L:$L,'[20]WorkDone DATA'!$N:$N,BOQ!BS$6,'[20]WorkDone DATA'!$G:$G,BOQ!$B516)*$G516</f>
        <v>#VALUE!</v>
      </c>
      <c r="BT516" s="53" t="e">
        <f>SUMIFS('[20]WorkDone DATA'!$L:$L,'[20]WorkDone DATA'!$N:$N,BOQ!BT$6,'[20]WorkDone DATA'!$G:$G,BOQ!$B516)*$G516</f>
        <v>#VALUE!</v>
      </c>
      <c r="BU516" s="53" t="e">
        <f>SUMIFS('[20]WorkDone DATA'!$L:$L,'[20]WorkDone DATA'!$N:$N,BOQ!BU$6,'[20]WorkDone DATA'!$G:$G,BOQ!$B516)*$G516</f>
        <v>#VALUE!</v>
      </c>
      <c r="BV516" s="53" t="e">
        <f>SUMIFS('[20]WorkDone DATA'!$L:$L,'[20]WorkDone DATA'!$N:$N,BOQ!BV$6,'[20]WorkDone DATA'!$G:$G,BOQ!$B516)*$G516</f>
        <v>#VALUE!</v>
      </c>
      <c r="BW516" s="53" t="e">
        <f>SUMIFS('[20]WorkDone DATA'!$L:$L,'[20]WorkDone DATA'!$N:$N,BOQ!BW$6,'[20]WorkDone DATA'!$G:$G,BOQ!$B516)*$G516</f>
        <v>#VALUE!</v>
      </c>
      <c r="BX516" s="53" t="e">
        <f>SUMIFS('[20]WorkDone DATA'!$L:$L,'[20]WorkDone DATA'!$N:$N,BOQ!BX$6,'[20]WorkDone DATA'!$G:$G,BOQ!$B516)*$G516</f>
        <v>#VALUE!</v>
      </c>
    </row>
    <row r="517" spans="1:76" ht="15.6" x14ac:dyDescent="0.35">
      <c r="A517" s="1"/>
      <c r="B517" s="42"/>
      <c r="C517" s="150" t="s">
        <v>212</v>
      </c>
      <c r="D517" s="152"/>
      <c r="E517" s="82"/>
      <c r="F517" s="45"/>
      <c r="G517" s="52"/>
      <c r="H517" s="53">
        <f t="shared" si="70"/>
        <v>0</v>
      </c>
      <c r="K517" s="214"/>
      <c r="L517" s="220" t="e">
        <f t="shared" si="71"/>
        <v>#VALUE!</v>
      </c>
      <c r="M517" s="221" t="e">
        <f t="shared" si="72"/>
        <v>#VALUE!</v>
      </c>
      <c r="N517" s="219"/>
      <c r="O517" s="214">
        <f t="shared" si="73"/>
        <v>0</v>
      </c>
      <c r="P517" s="215" t="e">
        <f t="shared" si="74"/>
        <v>#VALUE!</v>
      </c>
      <c r="R517" s="217" t="e">
        <f>SUMIFS('[20]WorkDone DATA'!$L:$L,'[20]WorkDone DATA'!$N:$N,BOQ!S$6,'[20]WorkDone DATA'!$G:$G,BOQ!$B517)</f>
        <v>#VALUE!</v>
      </c>
      <c r="S517" s="53" t="e">
        <f t="shared" si="75"/>
        <v>#VALUE!</v>
      </c>
      <c r="T517" s="217" t="e">
        <f>SUMIFS('[20]WorkDone DATA'!$L:$L,'[20]WorkDone DATA'!$N:$N,BOQ!U$6,'[20]WorkDone DATA'!$G:$G,BOQ!$B517)</f>
        <v>#VALUE!</v>
      </c>
      <c r="U517" s="53" t="e">
        <f t="shared" si="76"/>
        <v>#VALUE!</v>
      </c>
      <c r="V517" s="217"/>
      <c r="W517" s="53" t="e">
        <f>SUMIFS('[20]WorkDone DATA'!$L:$L,'[20]WorkDone DATA'!$N:$N,BOQ!W$6,'[20]WorkDone DATA'!$G:$G,BOQ!$B517)*$G517</f>
        <v>#VALUE!</v>
      </c>
      <c r="X517" s="217"/>
      <c r="Y517" s="53" t="e">
        <f>SUMIFS('[20]WorkDone DATA'!$L:$L,'[20]WorkDone DATA'!$N:$N,BOQ!Y$6,'[20]WorkDone DATA'!$G:$G,BOQ!$B517)*$G517</f>
        <v>#VALUE!</v>
      </c>
      <c r="Z517" s="217"/>
      <c r="AA517" s="53" t="e">
        <f>SUMIFS('[20]WorkDone DATA'!$L:$L,'[20]WorkDone DATA'!$N:$N,BOQ!AA$6,'[20]WorkDone DATA'!$G:$G,BOQ!$B517)*$G517</f>
        <v>#VALUE!</v>
      </c>
      <c r="AB517" s="53" t="e">
        <f>SUMIFS('[20]WorkDone DATA'!$L:$L,'[20]WorkDone DATA'!$N:$N,BOQ!AB$6,'[20]WorkDone DATA'!$G:$G,BOQ!$B517)*$G517</f>
        <v>#VALUE!</v>
      </c>
      <c r="AC517" s="53" t="e">
        <f>SUMIFS('[20]WorkDone DATA'!$L:$L,'[20]WorkDone DATA'!$N:$N,BOQ!AC$6,'[20]WorkDone DATA'!$G:$G,BOQ!$B517)*$G517</f>
        <v>#VALUE!</v>
      </c>
      <c r="AD517" s="53" t="e">
        <f>SUMIFS('[20]WorkDone DATA'!$L:$L,'[20]WorkDone DATA'!$N:$N,BOQ!AD$6,'[20]WorkDone DATA'!$G:$G,BOQ!$B517)*$G517</f>
        <v>#VALUE!</v>
      </c>
      <c r="AE517" s="53" t="e">
        <f>SUMIFS('[20]WorkDone DATA'!$L:$L,'[20]WorkDone DATA'!$N:$N,BOQ!AE$6,'[20]WorkDone DATA'!$G:$G,BOQ!$B517)*$G517</f>
        <v>#VALUE!</v>
      </c>
      <c r="AF517" s="53" t="e">
        <f>SUMIFS('[20]WorkDone DATA'!$L:$L,'[20]WorkDone DATA'!$N:$N,BOQ!AF$6,'[20]WorkDone DATA'!$G:$G,BOQ!$B517)*$G517</f>
        <v>#VALUE!</v>
      </c>
      <c r="AG517" s="53" t="e">
        <f>SUMIFS('[20]WorkDone DATA'!$L:$L,'[20]WorkDone DATA'!$N:$N,BOQ!AG$6,'[20]WorkDone DATA'!$G:$G,BOQ!$B517)*$G517</f>
        <v>#VALUE!</v>
      </c>
      <c r="AH517" s="53" t="e">
        <f>SUMIFS('[20]WorkDone DATA'!$L:$L,'[20]WorkDone DATA'!$N:$N,BOQ!AH$6,'[20]WorkDone DATA'!$G:$G,BOQ!$B517)*$G517</f>
        <v>#VALUE!</v>
      </c>
      <c r="AI517" s="53" t="e">
        <f>SUMIFS('[20]WorkDone DATA'!$L:$L,'[20]WorkDone DATA'!$N:$N,BOQ!AI$6,'[20]WorkDone DATA'!$G:$G,BOQ!$B517)*$G517</f>
        <v>#VALUE!</v>
      </c>
      <c r="AJ517" s="53" t="e">
        <f>SUMIFS('[20]WorkDone DATA'!$L:$L,'[20]WorkDone DATA'!$N:$N,BOQ!AJ$6,'[20]WorkDone DATA'!$G:$G,BOQ!$B517)*$G517</f>
        <v>#VALUE!</v>
      </c>
      <c r="AK517" s="53" t="e">
        <f>SUMIFS('[20]WorkDone DATA'!$L:$L,'[20]WorkDone DATA'!$N:$N,BOQ!AK$6,'[20]WorkDone DATA'!$G:$G,BOQ!$B517)*$G517</f>
        <v>#VALUE!</v>
      </c>
      <c r="AL517" s="53" t="e">
        <f>SUMIFS('[20]WorkDone DATA'!$L:$L,'[20]WorkDone DATA'!$N:$N,BOQ!AL$6,'[20]WorkDone DATA'!$G:$G,BOQ!$B517)*$G517</f>
        <v>#VALUE!</v>
      </c>
      <c r="AM517" s="53" t="e">
        <f>SUMIFS('[20]WorkDone DATA'!$L:$L,'[20]WorkDone DATA'!$N:$N,BOQ!AM$6,'[20]WorkDone DATA'!$G:$G,BOQ!$B517)*$G517</f>
        <v>#VALUE!</v>
      </c>
      <c r="AN517" s="53" t="e">
        <f>SUMIFS('[20]WorkDone DATA'!$L:$L,'[20]WorkDone DATA'!$N:$N,BOQ!AN$6,'[20]WorkDone DATA'!$G:$G,BOQ!$B517)*$G517</f>
        <v>#VALUE!</v>
      </c>
      <c r="AO517" s="53" t="e">
        <f>SUMIFS('[20]WorkDone DATA'!$L:$L,'[20]WorkDone DATA'!$N:$N,BOQ!AO$6,'[20]WorkDone DATA'!$G:$G,BOQ!$B517)*$G517</f>
        <v>#VALUE!</v>
      </c>
      <c r="AP517" s="53" t="e">
        <f>SUMIFS('[20]WorkDone DATA'!$L:$L,'[20]WorkDone DATA'!$N:$N,BOQ!AP$6,'[20]WorkDone DATA'!$G:$G,BOQ!$B517)*$G517</f>
        <v>#VALUE!</v>
      </c>
      <c r="AQ517" s="53" t="e">
        <f>SUMIFS('[20]WorkDone DATA'!$L:$L,'[20]WorkDone DATA'!$N:$N,BOQ!AQ$6,'[20]WorkDone DATA'!$G:$G,BOQ!$B517)*$G517</f>
        <v>#VALUE!</v>
      </c>
      <c r="AR517" s="53" t="e">
        <f>SUMIFS('[20]WorkDone DATA'!$L:$L,'[20]WorkDone DATA'!$N:$N,BOQ!AR$6,'[20]WorkDone DATA'!$G:$G,BOQ!$B517)*$G517</f>
        <v>#VALUE!</v>
      </c>
      <c r="AS517" s="53" t="e">
        <f>SUMIFS('[20]WorkDone DATA'!$L:$L,'[20]WorkDone DATA'!$N:$N,BOQ!AS$6,'[20]WorkDone DATA'!$G:$G,BOQ!$B517)*$G517</f>
        <v>#VALUE!</v>
      </c>
      <c r="AT517" s="53" t="e">
        <f>SUMIFS('[20]WorkDone DATA'!$L:$L,'[20]WorkDone DATA'!$N:$N,BOQ!AT$6,'[20]WorkDone DATA'!$G:$G,BOQ!$B517)*$G517</f>
        <v>#VALUE!</v>
      </c>
      <c r="AU517" s="53" t="e">
        <f>SUMIFS('[20]WorkDone DATA'!$L:$L,'[20]WorkDone DATA'!$N:$N,BOQ!AU$6,'[20]WorkDone DATA'!$G:$G,BOQ!$B517)*$G517</f>
        <v>#VALUE!</v>
      </c>
      <c r="AV517" s="53" t="e">
        <f>SUMIFS('[20]WorkDone DATA'!$L:$L,'[20]WorkDone DATA'!$N:$N,BOQ!AV$6,'[20]WorkDone DATA'!$G:$G,BOQ!$B517)*$G517</f>
        <v>#VALUE!</v>
      </c>
      <c r="AW517" s="53" t="e">
        <f>SUMIFS('[20]WorkDone DATA'!$L:$L,'[20]WorkDone DATA'!$N:$N,BOQ!AW$6,'[20]WorkDone DATA'!$G:$G,BOQ!$B517)*$G517</f>
        <v>#VALUE!</v>
      </c>
      <c r="AX517" s="53" t="e">
        <f>SUMIFS('[20]WorkDone DATA'!$L:$L,'[20]WorkDone DATA'!$N:$N,BOQ!AX$6,'[20]WorkDone DATA'!$G:$G,BOQ!$B517)*$G517</f>
        <v>#VALUE!</v>
      </c>
      <c r="AY517" s="53" t="e">
        <f>SUMIFS('[20]WorkDone DATA'!$L:$L,'[20]WorkDone DATA'!$N:$N,BOQ!AY$6,'[20]WorkDone DATA'!$G:$G,BOQ!$B517)*$G517</f>
        <v>#VALUE!</v>
      </c>
      <c r="AZ517" s="53" t="e">
        <f>SUMIFS('[20]WorkDone DATA'!$L:$L,'[20]WorkDone DATA'!$N:$N,BOQ!AZ$6,'[20]WorkDone DATA'!$G:$G,BOQ!$B517)*$G517</f>
        <v>#VALUE!</v>
      </c>
      <c r="BA517" s="53" t="e">
        <f>SUMIFS('[20]WorkDone DATA'!$L:$L,'[20]WorkDone DATA'!$N:$N,BOQ!BA$6,'[20]WorkDone DATA'!$G:$G,BOQ!$B517)*$G517</f>
        <v>#VALUE!</v>
      </c>
      <c r="BB517" s="53" t="e">
        <f>SUMIFS('[20]WorkDone DATA'!$L:$L,'[20]WorkDone DATA'!$N:$N,BOQ!BB$6,'[20]WorkDone DATA'!$G:$G,BOQ!$B517)*$G517</f>
        <v>#VALUE!</v>
      </c>
      <c r="BC517" s="53" t="e">
        <f>SUMIFS('[20]WorkDone DATA'!$L:$L,'[20]WorkDone DATA'!$N:$N,BOQ!BC$6,'[20]WorkDone DATA'!$G:$G,BOQ!$B517)*$G517</f>
        <v>#VALUE!</v>
      </c>
      <c r="BD517" s="53" t="e">
        <f>SUMIFS('[20]WorkDone DATA'!$L:$L,'[20]WorkDone DATA'!$N:$N,BOQ!BD$6,'[20]WorkDone DATA'!$G:$G,BOQ!$B517)*$G517</f>
        <v>#VALUE!</v>
      </c>
      <c r="BE517" s="53" t="e">
        <f>SUMIFS('[20]WorkDone DATA'!$L:$L,'[20]WorkDone DATA'!$N:$N,BOQ!BE$6,'[20]WorkDone DATA'!$G:$G,BOQ!$B517)*$G517</f>
        <v>#VALUE!</v>
      </c>
      <c r="BF517" s="53" t="e">
        <f>SUMIFS('[20]WorkDone DATA'!$L:$L,'[20]WorkDone DATA'!$N:$N,BOQ!BF$6,'[20]WorkDone DATA'!$G:$G,BOQ!$B517)*$G517</f>
        <v>#VALUE!</v>
      </c>
      <c r="BG517" s="53" t="e">
        <f>SUMIFS('[20]WorkDone DATA'!$L:$L,'[20]WorkDone DATA'!$N:$N,BOQ!BG$6,'[20]WorkDone DATA'!$G:$G,BOQ!$B517)*$G517</f>
        <v>#VALUE!</v>
      </c>
      <c r="BH517" s="53" t="e">
        <f>SUMIFS('[20]WorkDone DATA'!$L:$L,'[20]WorkDone DATA'!$N:$N,BOQ!BH$6,'[20]WorkDone DATA'!$G:$G,BOQ!$B517)*$G517</f>
        <v>#VALUE!</v>
      </c>
      <c r="BI517" s="53" t="e">
        <f>SUMIFS('[20]WorkDone DATA'!$L:$L,'[20]WorkDone DATA'!$N:$N,BOQ!BI$6,'[20]WorkDone DATA'!$G:$G,BOQ!$B517)*$G517</f>
        <v>#VALUE!</v>
      </c>
      <c r="BJ517" s="53" t="e">
        <f>SUMIFS('[20]WorkDone DATA'!$L:$L,'[20]WorkDone DATA'!$N:$N,BOQ!BJ$6,'[20]WorkDone DATA'!$G:$G,BOQ!$B517)*$G517</f>
        <v>#VALUE!</v>
      </c>
      <c r="BK517" s="53" t="e">
        <f>SUMIFS('[20]WorkDone DATA'!$L:$L,'[20]WorkDone DATA'!$N:$N,BOQ!BK$6,'[20]WorkDone DATA'!$G:$G,BOQ!$B517)*$G517</f>
        <v>#VALUE!</v>
      </c>
      <c r="BL517" s="53" t="e">
        <f>SUMIFS('[20]WorkDone DATA'!$L:$L,'[20]WorkDone DATA'!$N:$N,BOQ!BL$6,'[20]WorkDone DATA'!$G:$G,BOQ!$B517)*$G517</f>
        <v>#VALUE!</v>
      </c>
      <c r="BM517" s="53" t="e">
        <f>SUMIFS('[20]WorkDone DATA'!$L:$L,'[20]WorkDone DATA'!$N:$N,BOQ!BM$6,'[20]WorkDone DATA'!$G:$G,BOQ!$B517)*$G517</f>
        <v>#VALUE!</v>
      </c>
      <c r="BN517" s="53" t="e">
        <f>SUMIFS('[20]WorkDone DATA'!$L:$L,'[20]WorkDone DATA'!$N:$N,BOQ!BN$6,'[20]WorkDone DATA'!$G:$G,BOQ!$B517)*$G517</f>
        <v>#VALUE!</v>
      </c>
      <c r="BO517" s="53" t="e">
        <f>SUMIFS('[20]WorkDone DATA'!$L:$L,'[20]WorkDone DATA'!$N:$N,BOQ!BO$6,'[20]WorkDone DATA'!$G:$G,BOQ!$B517)*$G517</f>
        <v>#VALUE!</v>
      </c>
      <c r="BP517" s="53" t="e">
        <f>SUMIFS('[20]WorkDone DATA'!$L:$L,'[20]WorkDone DATA'!$N:$N,BOQ!BP$6,'[20]WorkDone DATA'!$G:$G,BOQ!$B517)*$G517</f>
        <v>#VALUE!</v>
      </c>
      <c r="BQ517" s="53" t="e">
        <f>SUMIFS('[20]WorkDone DATA'!$L:$L,'[20]WorkDone DATA'!$N:$N,BOQ!BQ$6,'[20]WorkDone DATA'!$G:$G,BOQ!$B517)*$G517</f>
        <v>#VALUE!</v>
      </c>
      <c r="BR517" s="53" t="e">
        <f>SUMIFS('[20]WorkDone DATA'!$L:$L,'[20]WorkDone DATA'!$N:$N,BOQ!BR$6,'[20]WorkDone DATA'!$G:$G,BOQ!$B517)*$G517</f>
        <v>#VALUE!</v>
      </c>
      <c r="BS517" s="53" t="e">
        <f>SUMIFS('[20]WorkDone DATA'!$L:$L,'[20]WorkDone DATA'!$N:$N,BOQ!BS$6,'[20]WorkDone DATA'!$G:$G,BOQ!$B517)*$G517</f>
        <v>#VALUE!</v>
      </c>
      <c r="BT517" s="53" t="e">
        <f>SUMIFS('[20]WorkDone DATA'!$L:$L,'[20]WorkDone DATA'!$N:$N,BOQ!BT$6,'[20]WorkDone DATA'!$G:$G,BOQ!$B517)*$G517</f>
        <v>#VALUE!</v>
      </c>
      <c r="BU517" s="53" t="e">
        <f>SUMIFS('[20]WorkDone DATA'!$L:$L,'[20]WorkDone DATA'!$N:$N,BOQ!BU$6,'[20]WorkDone DATA'!$G:$G,BOQ!$B517)*$G517</f>
        <v>#VALUE!</v>
      </c>
      <c r="BV517" s="53" t="e">
        <f>SUMIFS('[20]WorkDone DATA'!$L:$L,'[20]WorkDone DATA'!$N:$N,BOQ!BV$6,'[20]WorkDone DATA'!$G:$G,BOQ!$B517)*$G517</f>
        <v>#VALUE!</v>
      </c>
      <c r="BW517" s="53" t="e">
        <f>SUMIFS('[20]WorkDone DATA'!$L:$L,'[20]WorkDone DATA'!$N:$N,BOQ!BW$6,'[20]WorkDone DATA'!$G:$G,BOQ!$B517)*$G517</f>
        <v>#VALUE!</v>
      </c>
      <c r="BX517" s="53" t="e">
        <f>SUMIFS('[20]WorkDone DATA'!$L:$L,'[20]WorkDone DATA'!$N:$N,BOQ!BX$6,'[20]WorkDone DATA'!$G:$G,BOQ!$B517)*$G517</f>
        <v>#VALUE!</v>
      </c>
    </row>
    <row r="518" spans="1:76" ht="15.6" x14ac:dyDescent="0.35">
      <c r="A518" s="1" t="str">
        <f>C517</f>
        <v>0.75mm2 x 32core  (UVG32ADV</v>
      </c>
      <c r="B518" s="42">
        <v>2.274</v>
      </c>
      <c r="C518" s="156" t="s">
        <v>11</v>
      </c>
      <c r="D518" s="152" t="s">
        <v>27</v>
      </c>
      <c r="E518" s="82" t="s">
        <v>93</v>
      </c>
      <c r="F518" s="45">
        <v>23</v>
      </c>
      <c r="G518" s="52">
        <v>55.97</v>
      </c>
      <c r="H518" s="53">
        <f t="shared" si="70"/>
        <v>1287.31</v>
      </c>
      <c r="K518" s="214" t="e">
        <f t="shared" si="77"/>
        <v>#VALUE!</v>
      </c>
      <c r="L518" s="220" t="e">
        <f t="shared" si="71"/>
        <v>#VALUE!</v>
      </c>
      <c r="M518" s="221" t="e">
        <f t="shared" si="72"/>
        <v>#VALUE!</v>
      </c>
      <c r="N518" s="219"/>
      <c r="O518" s="214" t="e">
        <f t="shared" si="73"/>
        <v>#VALUE!</v>
      </c>
      <c r="P518" s="215" t="e">
        <f t="shared" si="74"/>
        <v>#VALUE!</v>
      </c>
      <c r="R518" s="217" t="e">
        <f>SUMIFS('[20]WorkDone DATA'!$L:$L,'[20]WorkDone DATA'!$N:$N,BOQ!S$6,'[20]WorkDone DATA'!$G:$G,BOQ!$B518)</f>
        <v>#VALUE!</v>
      </c>
      <c r="S518" s="53" t="e">
        <f t="shared" si="75"/>
        <v>#VALUE!</v>
      </c>
      <c r="T518" s="217" t="e">
        <f>SUMIFS('[20]WorkDone DATA'!$L:$L,'[20]WorkDone DATA'!$N:$N,BOQ!U$6,'[20]WorkDone DATA'!$G:$G,BOQ!$B518)</f>
        <v>#VALUE!</v>
      </c>
      <c r="U518" s="53" t="e">
        <f t="shared" si="76"/>
        <v>#VALUE!</v>
      </c>
      <c r="V518" s="217"/>
      <c r="W518" s="53" t="e">
        <f>SUMIFS('[20]WorkDone DATA'!$L:$L,'[20]WorkDone DATA'!$N:$N,BOQ!W$6,'[20]WorkDone DATA'!$G:$G,BOQ!$B518)*$G518</f>
        <v>#VALUE!</v>
      </c>
      <c r="X518" s="217"/>
      <c r="Y518" s="53" t="e">
        <f>SUMIFS('[20]WorkDone DATA'!$L:$L,'[20]WorkDone DATA'!$N:$N,BOQ!Y$6,'[20]WorkDone DATA'!$G:$G,BOQ!$B518)*$G518</f>
        <v>#VALUE!</v>
      </c>
      <c r="Z518" s="217"/>
      <c r="AA518" s="53" t="e">
        <f>SUMIFS('[20]WorkDone DATA'!$L:$L,'[20]WorkDone DATA'!$N:$N,BOQ!AA$6,'[20]WorkDone DATA'!$G:$G,BOQ!$B518)*$G518</f>
        <v>#VALUE!</v>
      </c>
      <c r="AB518" s="53" t="e">
        <f>SUMIFS('[20]WorkDone DATA'!$L:$L,'[20]WorkDone DATA'!$N:$N,BOQ!AB$6,'[20]WorkDone DATA'!$G:$G,BOQ!$B518)*$G518</f>
        <v>#VALUE!</v>
      </c>
      <c r="AC518" s="53" t="e">
        <f>SUMIFS('[20]WorkDone DATA'!$L:$L,'[20]WorkDone DATA'!$N:$N,BOQ!AC$6,'[20]WorkDone DATA'!$G:$G,BOQ!$B518)*$G518</f>
        <v>#VALUE!</v>
      </c>
      <c r="AD518" s="53" t="e">
        <f>SUMIFS('[20]WorkDone DATA'!$L:$L,'[20]WorkDone DATA'!$N:$N,BOQ!AD$6,'[20]WorkDone DATA'!$G:$G,BOQ!$B518)*$G518</f>
        <v>#VALUE!</v>
      </c>
      <c r="AE518" s="53" t="e">
        <f>SUMIFS('[20]WorkDone DATA'!$L:$L,'[20]WorkDone DATA'!$N:$N,BOQ!AE$6,'[20]WorkDone DATA'!$G:$G,BOQ!$B518)*$G518</f>
        <v>#VALUE!</v>
      </c>
      <c r="AF518" s="53" t="e">
        <f>SUMIFS('[20]WorkDone DATA'!$L:$L,'[20]WorkDone DATA'!$N:$N,BOQ!AF$6,'[20]WorkDone DATA'!$G:$G,BOQ!$B518)*$G518</f>
        <v>#VALUE!</v>
      </c>
      <c r="AG518" s="53" t="e">
        <f>SUMIFS('[20]WorkDone DATA'!$L:$L,'[20]WorkDone DATA'!$N:$N,BOQ!AG$6,'[20]WorkDone DATA'!$G:$G,BOQ!$B518)*$G518</f>
        <v>#VALUE!</v>
      </c>
      <c r="AH518" s="53" t="e">
        <f>SUMIFS('[20]WorkDone DATA'!$L:$L,'[20]WorkDone DATA'!$N:$N,BOQ!AH$6,'[20]WorkDone DATA'!$G:$G,BOQ!$B518)*$G518</f>
        <v>#VALUE!</v>
      </c>
      <c r="AI518" s="53" t="e">
        <f>SUMIFS('[20]WorkDone DATA'!$L:$L,'[20]WorkDone DATA'!$N:$N,BOQ!AI$6,'[20]WorkDone DATA'!$G:$G,BOQ!$B518)*$G518</f>
        <v>#VALUE!</v>
      </c>
      <c r="AJ518" s="53" t="e">
        <f>SUMIFS('[20]WorkDone DATA'!$L:$L,'[20]WorkDone DATA'!$N:$N,BOQ!AJ$6,'[20]WorkDone DATA'!$G:$G,BOQ!$B518)*$G518</f>
        <v>#VALUE!</v>
      </c>
      <c r="AK518" s="53" t="e">
        <f>SUMIFS('[20]WorkDone DATA'!$L:$L,'[20]WorkDone DATA'!$N:$N,BOQ!AK$6,'[20]WorkDone DATA'!$G:$G,BOQ!$B518)*$G518</f>
        <v>#VALUE!</v>
      </c>
      <c r="AL518" s="53" t="e">
        <f>SUMIFS('[20]WorkDone DATA'!$L:$L,'[20]WorkDone DATA'!$N:$N,BOQ!AL$6,'[20]WorkDone DATA'!$G:$G,BOQ!$B518)*$G518</f>
        <v>#VALUE!</v>
      </c>
      <c r="AM518" s="53" t="e">
        <f>SUMIFS('[20]WorkDone DATA'!$L:$L,'[20]WorkDone DATA'!$N:$N,BOQ!AM$6,'[20]WorkDone DATA'!$G:$G,BOQ!$B518)*$G518</f>
        <v>#VALUE!</v>
      </c>
      <c r="AN518" s="53" t="e">
        <f>SUMIFS('[20]WorkDone DATA'!$L:$L,'[20]WorkDone DATA'!$N:$N,BOQ!AN$6,'[20]WorkDone DATA'!$G:$G,BOQ!$B518)*$G518</f>
        <v>#VALUE!</v>
      </c>
      <c r="AO518" s="53" t="e">
        <f>SUMIFS('[20]WorkDone DATA'!$L:$L,'[20]WorkDone DATA'!$N:$N,BOQ!AO$6,'[20]WorkDone DATA'!$G:$G,BOQ!$B518)*$G518</f>
        <v>#VALUE!</v>
      </c>
      <c r="AP518" s="53" t="e">
        <f>SUMIFS('[20]WorkDone DATA'!$L:$L,'[20]WorkDone DATA'!$N:$N,BOQ!AP$6,'[20]WorkDone DATA'!$G:$G,BOQ!$B518)*$G518</f>
        <v>#VALUE!</v>
      </c>
      <c r="AQ518" s="53" t="e">
        <f>SUMIFS('[20]WorkDone DATA'!$L:$L,'[20]WorkDone DATA'!$N:$N,BOQ!AQ$6,'[20]WorkDone DATA'!$G:$G,BOQ!$B518)*$G518</f>
        <v>#VALUE!</v>
      </c>
      <c r="AR518" s="53" t="e">
        <f>SUMIFS('[20]WorkDone DATA'!$L:$L,'[20]WorkDone DATA'!$N:$N,BOQ!AR$6,'[20]WorkDone DATA'!$G:$G,BOQ!$B518)*$G518</f>
        <v>#VALUE!</v>
      </c>
      <c r="AS518" s="53" t="e">
        <f>SUMIFS('[20]WorkDone DATA'!$L:$L,'[20]WorkDone DATA'!$N:$N,BOQ!AS$6,'[20]WorkDone DATA'!$G:$G,BOQ!$B518)*$G518</f>
        <v>#VALUE!</v>
      </c>
      <c r="AT518" s="53" t="e">
        <f>SUMIFS('[20]WorkDone DATA'!$L:$L,'[20]WorkDone DATA'!$N:$N,BOQ!AT$6,'[20]WorkDone DATA'!$G:$G,BOQ!$B518)*$G518</f>
        <v>#VALUE!</v>
      </c>
      <c r="AU518" s="53" t="e">
        <f>SUMIFS('[20]WorkDone DATA'!$L:$L,'[20]WorkDone DATA'!$N:$N,BOQ!AU$6,'[20]WorkDone DATA'!$G:$G,BOQ!$B518)*$G518</f>
        <v>#VALUE!</v>
      </c>
      <c r="AV518" s="53" t="e">
        <f>SUMIFS('[20]WorkDone DATA'!$L:$L,'[20]WorkDone DATA'!$N:$N,BOQ!AV$6,'[20]WorkDone DATA'!$G:$G,BOQ!$B518)*$G518</f>
        <v>#VALUE!</v>
      </c>
      <c r="AW518" s="53" t="e">
        <f>SUMIFS('[20]WorkDone DATA'!$L:$L,'[20]WorkDone DATA'!$N:$N,BOQ!AW$6,'[20]WorkDone DATA'!$G:$G,BOQ!$B518)*$G518</f>
        <v>#VALUE!</v>
      </c>
      <c r="AX518" s="53" t="e">
        <f>SUMIFS('[20]WorkDone DATA'!$L:$L,'[20]WorkDone DATA'!$N:$N,BOQ!AX$6,'[20]WorkDone DATA'!$G:$G,BOQ!$B518)*$G518</f>
        <v>#VALUE!</v>
      </c>
      <c r="AY518" s="53" t="e">
        <f>SUMIFS('[20]WorkDone DATA'!$L:$L,'[20]WorkDone DATA'!$N:$N,BOQ!AY$6,'[20]WorkDone DATA'!$G:$G,BOQ!$B518)*$G518</f>
        <v>#VALUE!</v>
      </c>
      <c r="AZ518" s="53" t="e">
        <f>SUMIFS('[20]WorkDone DATA'!$L:$L,'[20]WorkDone DATA'!$N:$N,BOQ!AZ$6,'[20]WorkDone DATA'!$G:$G,BOQ!$B518)*$G518</f>
        <v>#VALUE!</v>
      </c>
      <c r="BA518" s="53" t="e">
        <f>SUMIFS('[20]WorkDone DATA'!$L:$L,'[20]WorkDone DATA'!$N:$N,BOQ!BA$6,'[20]WorkDone DATA'!$G:$G,BOQ!$B518)*$G518</f>
        <v>#VALUE!</v>
      </c>
      <c r="BB518" s="53" t="e">
        <f>SUMIFS('[20]WorkDone DATA'!$L:$L,'[20]WorkDone DATA'!$N:$N,BOQ!BB$6,'[20]WorkDone DATA'!$G:$G,BOQ!$B518)*$G518</f>
        <v>#VALUE!</v>
      </c>
      <c r="BC518" s="53" t="e">
        <f>SUMIFS('[20]WorkDone DATA'!$L:$L,'[20]WorkDone DATA'!$N:$N,BOQ!BC$6,'[20]WorkDone DATA'!$G:$G,BOQ!$B518)*$G518</f>
        <v>#VALUE!</v>
      </c>
      <c r="BD518" s="53" t="e">
        <f>SUMIFS('[20]WorkDone DATA'!$L:$L,'[20]WorkDone DATA'!$N:$N,BOQ!BD$6,'[20]WorkDone DATA'!$G:$G,BOQ!$B518)*$G518</f>
        <v>#VALUE!</v>
      </c>
      <c r="BE518" s="53" t="e">
        <f>SUMIFS('[20]WorkDone DATA'!$L:$L,'[20]WorkDone DATA'!$N:$N,BOQ!BE$6,'[20]WorkDone DATA'!$G:$G,BOQ!$B518)*$G518</f>
        <v>#VALUE!</v>
      </c>
      <c r="BF518" s="53" t="e">
        <f>SUMIFS('[20]WorkDone DATA'!$L:$L,'[20]WorkDone DATA'!$N:$N,BOQ!BF$6,'[20]WorkDone DATA'!$G:$G,BOQ!$B518)*$G518</f>
        <v>#VALUE!</v>
      </c>
      <c r="BG518" s="53" t="e">
        <f>SUMIFS('[20]WorkDone DATA'!$L:$L,'[20]WorkDone DATA'!$N:$N,BOQ!BG$6,'[20]WorkDone DATA'!$G:$G,BOQ!$B518)*$G518</f>
        <v>#VALUE!</v>
      </c>
      <c r="BH518" s="53" t="e">
        <f>SUMIFS('[20]WorkDone DATA'!$L:$L,'[20]WorkDone DATA'!$N:$N,BOQ!BH$6,'[20]WorkDone DATA'!$G:$G,BOQ!$B518)*$G518</f>
        <v>#VALUE!</v>
      </c>
      <c r="BI518" s="53" t="e">
        <f>SUMIFS('[20]WorkDone DATA'!$L:$L,'[20]WorkDone DATA'!$N:$N,BOQ!BI$6,'[20]WorkDone DATA'!$G:$G,BOQ!$B518)*$G518</f>
        <v>#VALUE!</v>
      </c>
      <c r="BJ518" s="53" t="e">
        <f>SUMIFS('[20]WorkDone DATA'!$L:$L,'[20]WorkDone DATA'!$N:$N,BOQ!BJ$6,'[20]WorkDone DATA'!$G:$G,BOQ!$B518)*$G518</f>
        <v>#VALUE!</v>
      </c>
      <c r="BK518" s="53" t="e">
        <f>SUMIFS('[20]WorkDone DATA'!$L:$L,'[20]WorkDone DATA'!$N:$N,BOQ!BK$6,'[20]WorkDone DATA'!$G:$G,BOQ!$B518)*$G518</f>
        <v>#VALUE!</v>
      </c>
      <c r="BL518" s="53" t="e">
        <f>SUMIFS('[20]WorkDone DATA'!$L:$L,'[20]WorkDone DATA'!$N:$N,BOQ!BL$6,'[20]WorkDone DATA'!$G:$G,BOQ!$B518)*$G518</f>
        <v>#VALUE!</v>
      </c>
      <c r="BM518" s="53" t="e">
        <f>SUMIFS('[20]WorkDone DATA'!$L:$L,'[20]WorkDone DATA'!$N:$N,BOQ!BM$6,'[20]WorkDone DATA'!$G:$G,BOQ!$B518)*$G518</f>
        <v>#VALUE!</v>
      </c>
      <c r="BN518" s="53" t="e">
        <f>SUMIFS('[20]WorkDone DATA'!$L:$L,'[20]WorkDone DATA'!$N:$N,BOQ!BN$6,'[20]WorkDone DATA'!$G:$G,BOQ!$B518)*$G518</f>
        <v>#VALUE!</v>
      </c>
      <c r="BO518" s="53" t="e">
        <f>SUMIFS('[20]WorkDone DATA'!$L:$L,'[20]WorkDone DATA'!$N:$N,BOQ!BO$6,'[20]WorkDone DATA'!$G:$G,BOQ!$B518)*$G518</f>
        <v>#VALUE!</v>
      </c>
      <c r="BP518" s="53" t="e">
        <f>SUMIFS('[20]WorkDone DATA'!$L:$L,'[20]WorkDone DATA'!$N:$N,BOQ!BP$6,'[20]WorkDone DATA'!$G:$G,BOQ!$B518)*$G518</f>
        <v>#VALUE!</v>
      </c>
      <c r="BQ518" s="53" t="e">
        <f>SUMIFS('[20]WorkDone DATA'!$L:$L,'[20]WorkDone DATA'!$N:$N,BOQ!BQ$6,'[20]WorkDone DATA'!$G:$G,BOQ!$B518)*$G518</f>
        <v>#VALUE!</v>
      </c>
      <c r="BR518" s="53" t="e">
        <f>SUMIFS('[20]WorkDone DATA'!$L:$L,'[20]WorkDone DATA'!$N:$N,BOQ!BR$6,'[20]WorkDone DATA'!$G:$G,BOQ!$B518)*$G518</f>
        <v>#VALUE!</v>
      </c>
      <c r="BS518" s="53" t="e">
        <f>SUMIFS('[20]WorkDone DATA'!$L:$L,'[20]WorkDone DATA'!$N:$N,BOQ!BS$6,'[20]WorkDone DATA'!$G:$G,BOQ!$B518)*$G518</f>
        <v>#VALUE!</v>
      </c>
      <c r="BT518" s="53" t="e">
        <f>SUMIFS('[20]WorkDone DATA'!$L:$L,'[20]WorkDone DATA'!$N:$N,BOQ!BT$6,'[20]WorkDone DATA'!$G:$G,BOQ!$B518)*$G518</f>
        <v>#VALUE!</v>
      </c>
      <c r="BU518" s="53" t="e">
        <f>SUMIFS('[20]WorkDone DATA'!$L:$L,'[20]WorkDone DATA'!$N:$N,BOQ!BU$6,'[20]WorkDone DATA'!$G:$G,BOQ!$B518)*$G518</f>
        <v>#VALUE!</v>
      </c>
      <c r="BV518" s="53" t="e">
        <f>SUMIFS('[20]WorkDone DATA'!$L:$L,'[20]WorkDone DATA'!$N:$N,BOQ!BV$6,'[20]WorkDone DATA'!$G:$G,BOQ!$B518)*$G518</f>
        <v>#VALUE!</v>
      </c>
      <c r="BW518" s="53" t="e">
        <f>SUMIFS('[20]WorkDone DATA'!$L:$L,'[20]WorkDone DATA'!$N:$N,BOQ!BW$6,'[20]WorkDone DATA'!$G:$G,BOQ!$B518)*$G518</f>
        <v>#VALUE!</v>
      </c>
      <c r="BX518" s="53" t="e">
        <f>SUMIFS('[20]WorkDone DATA'!$L:$L,'[20]WorkDone DATA'!$N:$N,BOQ!BX$6,'[20]WorkDone DATA'!$G:$G,BOQ!$B518)*$G518</f>
        <v>#VALUE!</v>
      </c>
    </row>
    <row r="519" spans="1:76" ht="15.6" x14ac:dyDescent="0.35">
      <c r="A519" s="1" t="str">
        <f>C517</f>
        <v>0.75mm2 x 32core  (UVG32ADV</v>
      </c>
      <c r="B519" s="42">
        <v>2.2749999999999999</v>
      </c>
      <c r="C519" s="156" t="s">
        <v>53</v>
      </c>
      <c r="D519" s="152" t="s">
        <v>46</v>
      </c>
      <c r="E519" s="82" t="s">
        <v>93</v>
      </c>
      <c r="F519" s="45">
        <v>23</v>
      </c>
      <c r="G519" s="52">
        <v>665.43</v>
      </c>
      <c r="H519" s="53">
        <f t="shared" si="70"/>
        <v>15304.89</v>
      </c>
      <c r="K519" s="214" t="e">
        <f t="shared" si="77"/>
        <v>#VALUE!</v>
      </c>
      <c r="L519" s="220" t="e">
        <f t="shared" si="71"/>
        <v>#VALUE!</v>
      </c>
      <c r="M519" s="221" t="e">
        <f t="shared" si="72"/>
        <v>#VALUE!</v>
      </c>
      <c r="N519" s="219"/>
      <c r="O519" s="214" t="e">
        <f t="shared" si="73"/>
        <v>#VALUE!</v>
      </c>
      <c r="P519" s="215" t="e">
        <f t="shared" si="74"/>
        <v>#VALUE!</v>
      </c>
      <c r="R519" s="217" t="e">
        <f>SUMIFS('[20]WorkDone DATA'!$L:$L,'[20]WorkDone DATA'!$N:$N,BOQ!S$6,'[20]WorkDone DATA'!$G:$G,BOQ!$B519)</f>
        <v>#VALUE!</v>
      </c>
      <c r="S519" s="53" t="e">
        <f t="shared" si="75"/>
        <v>#VALUE!</v>
      </c>
      <c r="T519" s="217" t="e">
        <f>SUMIFS('[20]WorkDone DATA'!$L:$L,'[20]WorkDone DATA'!$N:$N,BOQ!U$6,'[20]WorkDone DATA'!$G:$G,BOQ!$B519)</f>
        <v>#VALUE!</v>
      </c>
      <c r="U519" s="53" t="e">
        <f t="shared" si="76"/>
        <v>#VALUE!</v>
      </c>
      <c r="V519" s="217"/>
      <c r="W519" s="53" t="e">
        <f>SUMIFS('[20]WorkDone DATA'!$L:$L,'[20]WorkDone DATA'!$N:$N,BOQ!W$6,'[20]WorkDone DATA'!$G:$G,BOQ!$B519)*$G519</f>
        <v>#VALUE!</v>
      </c>
      <c r="X519" s="217"/>
      <c r="Y519" s="53" t="e">
        <f>SUMIFS('[20]WorkDone DATA'!$L:$L,'[20]WorkDone DATA'!$N:$N,BOQ!Y$6,'[20]WorkDone DATA'!$G:$G,BOQ!$B519)*$G519</f>
        <v>#VALUE!</v>
      </c>
      <c r="Z519" s="217"/>
      <c r="AA519" s="53" t="e">
        <f>SUMIFS('[20]WorkDone DATA'!$L:$L,'[20]WorkDone DATA'!$N:$N,BOQ!AA$6,'[20]WorkDone DATA'!$G:$G,BOQ!$B519)*$G519</f>
        <v>#VALUE!</v>
      </c>
      <c r="AB519" s="53" t="e">
        <f>SUMIFS('[20]WorkDone DATA'!$L:$L,'[20]WorkDone DATA'!$N:$N,BOQ!AB$6,'[20]WorkDone DATA'!$G:$G,BOQ!$B519)*$G519</f>
        <v>#VALUE!</v>
      </c>
      <c r="AC519" s="53" t="e">
        <f>SUMIFS('[20]WorkDone DATA'!$L:$L,'[20]WorkDone DATA'!$N:$N,BOQ!AC$6,'[20]WorkDone DATA'!$G:$G,BOQ!$B519)*$G519</f>
        <v>#VALUE!</v>
      </c>
      <c r="AD519" s="53" t="e">
        <f>SUMIFS('[20]WorkDone DATA'!$L:$L,'[20]WorkDone DATA'!$N:$N,BOQ!AD$6,'[20]WorkDone DATA'!$G:$G,BOQ!$B519)*$G519</f>
        <v>#VALUE!</v>
      </c>
      <c r="AE519" s="53" t="e">
        <f>SUMIFS('[20]WorkDone DATA'!$L:$L,'[20]WorkDone DATA'!$N:$N,BOQ!AE$6,'[20]WorkDone DATA'!$G:$G,BOQ!$B519)*$G519</f>
        <v>#VALUE!</v>
      </c>
      <c r="AF519" s="53" t="e">
        <f>SUMIFS('[20]WorkDone DATA'!$L:$L,'[20]WorkDone DATA'!$N:$N,BOQ!AF$6,'[20]WorkDone DATA'!$G:$G,BOQ!$B519)*$G519</f>
        <v>#VALUE!</v>
      </c>
      <c r="AG519" s="53" t="e">
        <f>SUMIFS('[20]WorkDone DATA'!$L:$L,'[20]WorkDone DATA'!$N:$N,BOQ!AG$6,'[20]WorkDone DATA'!$G:$G,BOQ!$B519)*$G519</f>
        <v>#VALUE!</v>
      </c>
      <c r="AH519" s="53" t="e">
        <f>SUMIFS('[20]WorkDone DATA'!$L:$L,'[20]WorkDone DATA'!$N:$N,BOQ!AH$6,'[20]WorkDone DATA'!$G:$G,BOQ!$B519)*$G519</f>
        <v>#VALUE!</v>
      </c>
      <c r="AI519" s="53" t="e">
        <f>SUMIFS('[20]WorkDone DATA'!$L:$L,'[20]WorkDone DATA'!$N:$N,BOQ!AI$6,'[20]WorkDone DATA'!$G:$G,BOQ!$B519)*$G519</f>
        <v>#VALUE!</v>
      </c>
      <c r="AJ519" s="53" t="e">
        <f>SUMIFS('[20]WorkDone DATA'!$L:$L,'[20]WorkDone DATA'!$N:$N,BOQ!AJ$6,'[20]WorkDone DATA'!$G:$G,BOQ!$B519)*$G519</f>
        <v>#VALUE!</v>
      </c>
      <c r="AK519" s="53" t="e">
        <f>SUMIFS('[20]WorkDone DATA'!$L:$L,'[20]WorkDone DATA'!$N:$N,BOQ!AK$6,'[20]WorkDone DATA'!$G:$G,BOQ!$B519)*$G519</f>
        <v>#VALUE!</v>
      </c>
      <c r="AL519" s="53" t="e">
        <f>SUMIFS('[20]WorkDone DATA'!$L:$L,'[20]WorkDone DATA'!$N:$N,BOQ!AL$6,'[20]WorkDone DATA'!$G:$G,BOQ!$B519)*$G519</f>
        <v>#VALUE!</v>
      </c>
      <c r="AM519" s="53" t="e">
        <f>SUMIFS('[20]WorkDone DATA'!$L:$L,'[20]WorkDone DATA'!$N:$N,BOQ!AM$6,'[20]WorkDone DATA'!$G:$G,BOQ!$B519)*$G519</f>
        <v>#VALUE!</v>
      </c>
      <c r="AN519" s="53" t="e">
        <f>SUMIFS('[20]WorkDone DATA'!$L:$L,'[20]WorkDone DATA'!$N:$N,BOQ!AN$6,'[20]WorkDone DATA'!$G:$G,BOQ!$B519)*$G519</f>
        <v>#VALUE!</v>
      </c>
      <c r="AO519" s="53" t="e">
        <f>SUMIFS('[20]WorkDone DATA'!$L:$L,'[20]WorkDone DATA'!$N:$N,BOQ!AO$6,'[20]WorkDone DATA'!$G:$G,BOQ!$B519)*$G519</f>
        <v>#VALUE!</v>
      </c>
      <c r="AP519" s="53" t="e">
        <f>SUMIFS('[20]WorkDone DATA'!$L:$L,'[20]WorkDone DATA'!$N:$N,BOQ!AP$6,'[20]WorkDone DATA'!$G:$G,BOQ!$B519)*$G519</f>
        <v>#VALUE!</v>
      </c>
      <c r="AQ519" s="53" t="e">
        <f>SUMIFS('[20]WorkDone DATA'!$L:$L,'[20]WorkDone DATA'!$N:$N,BOQ!AQ$6,'[20]WorkDone DATA'!$G:$G,BOQ!$B519)*$G519</f>
        <v>#VALUE!</v>
      </c>
      <c r="AR519" s="53" t="e">
        <f>SUMIFS('[20]WorkDone DATA'!$L:$L,'[20]WorkDone DATA'!$N:$N,BOQ!AR$6,'[20]WorkDone DATA'!$G:$G,BOQ!$B519)*$G519</f>
        <v>#VALUE!</v>
      </c>
      <c r="AS519" s="53" t="e">
        <f>SUMIFS('[20]WorkDone DATA'!$L:$L,'[20]WorkDone DATA'!$N:$N,BOQ!AS$6,'[20]WorkDone DATA'!$G:$G,BOQ!$B519)*$G519</f>
        <v>#VALUE!</v>
      </c>
      <c r="AT519" s="53" t="e">
        <f>SUMIFS('[20]WorkDone DATA'!$L:$L,'[20]WorkDone DATA'!$N:$N,BOQ!AT$6,'[20]WorkDone DATA'!$G:$G,BOQ!$B519)*$G519</f>
        <v>#VALUE!</v>
      </c>
      <c r="AU519" s="53" t="e">
        <f>SUMIFS('[20]WorkDone DATA'!$L:$L,'[20]WorkDone DATA'!$N:$N,BOQ!AU$6,'[20]WorkDone DATA'!$G:$G,BOQ!$B519)*$G519</f>
        <v>#VALUE!</v>
      </c>
      <c r="AV519" s="53" t="e">
        <f>SUMIFS('[20]WorkDone DATA'!$L:$L,'[20]WorkDone DATA'!$N:$N,BOQ!AV$6,'[20]WorkDone DATA'!$G:$G,BOQ!$B519)*$G519</f>
        <v>#VALUE!</v>
      </c>
      <c r="AW519" s="53" t="e">
        <f>SUMIFS('[20]WorkDone DATA'!$L:$L,'[20]WorkDone DATA'!$N:$N,BOQ!AW$6,'[20]WorkDone DATA'!$G:$G,BOQ!$B519)*$G519</f>
        <v>#VALUE!</v>
      </c>
      <c r="AX519" s="53" t="e">
        <f>SUMIFS('[20]WorkDone DATA'!$L:$L,'[20]WorkDone DATA'!$N:$N,BOQ!AX$6,'[20]WorkDone DATA'!$G:$G,BOQ!$B519)*$G519</f>
        <v>#VALUE!</v>
      </c>
      <c r="AY519" s="53" t="e">
        <f>SUMIFS('[20]WorkDone DATA'!$L:$L,'[20]WorkDone DATA'!$N:$N,BOQ!AY$6,'[20]WorkDone DATA'!$G:$G,BOQ!$B519)*$G519</f>
        <v>#VALUE!</v>
      </c>
      <c r="AZ519" s="53" t="e">
        <f>SUMIFS('[20]WorkDone DATA'!$L:$L,'[20]WorkDone DATA'!$N:$N,BOQ!AZ$6,'[20]WorkDone DATA'!$G:$G,BOQ!$B519)*$G519</f>
        <v>#VALUE!</v>
      </c>
      <c r="BA519" s="53" t="e">
        <f>SUMIFS('[20]WorkDone DATA'!$L:$L,'[20]WorkDone DATA'!$N:$N,BOQ!BA$6,'[20]WorkDone DATA'!$G:$G,BOQ!$B519)*$G519</f>
        <v>#VALUE!</v>
      </c>
      <c r="BB519" s="53" t="e">
        <f>SUMIFS('[20]WorkDone DATA'!$L:$L,'[20]WorkDone DATA'!$N:$N,BOQ!BB$6,'[20]WorkDone DATA'!$G:$G,BOQ!$B519)*$G519</f>
        <v>#VALUE!</v>
      </c>
      <c r="BC519" s="53" t="e">
        <f>SUMIFS('[20]WorkDone DATA'!$L:$L,'[20]WorkDone DATA'!$N:$N,BOQ!BC$6,'[20]WorkDone DATA'!$G:$G,BOQ!$B519)*$G519</f>
        <v>#VALUE!</v>
      </c>
      <c r="BD519" s="53" t="e">
        <f>SUMIFS('[20]WorkDone DATA'!$L:$L,'[20]WorkDone DATA'!$N:$N,BOQ!BD$6,'[20]WorkDone DATA'!$G:$G,BOQ!$B519)*$G519</f>
        <v>#VALUE!</v>
      </c>
      <c r="BE519" s="53" t="e">
        <f>SUMIFS('[20]WorkDone DATA'!$L:$L,'[20]WorkDone DATA'!$N:$N,BOQ!BE$6,'[20]WorkDone DATA'!$G:$G,BOQ!$B519)*$G519</f>
        <v>#VALUE!</v>
      </c>
      <c r="BF519" s="53" t="e">
        <f>SUMIFS('[20]WorkDone DATA'!$L:$L,'[20]WorkDone DATA'!$N:$N,BOQ!BF$6,'[20]WorkDone DATA'!$G:$G,BOQ!$B519)*$G519</f>
        <v>#VALUE!</v>
      </c>
      <c r="BG519" s="53" t="e">
        <f>SUMIFS('[20]WorkDone DATA'!$L:$L,'[20]WorkDone DATA'!$N:$N,BOQ!BG$6,'[20]WorkDone DATA'!$G:$G,BOQ!$B519)*$G519</f>
        <v>#VALUE!</v>
      </c>
      <c r="BH519" s="53" t="e">
        <f>SUMIFS('[20]WorkDone DATA'!$L:$L,'[20]WorkDone DATA'!$N:$N,BOQ!BH$6,'[20]WorkDone DATA'!$G:$G,BOQ!$B519)*$G519</f>
        <v>#VALUE!</v>
      </c>
      <c r="BI519" s="53" t="e">
        <f>SUMIFS('[20]WorkDone DATA'!$L:$L,'[20]WorkDone DATA'!$N:$N,BOQ!BI$6,'[20]WorkDone DATA'!$G:$G,BOQ!$B519)*$G519</f>
        <v>#VALUE!</v>
      </c>
      <c r="BJ519" s="53" t="e">
        <f>SUMIFS('[20]WorkDone DATA'!$L:$L,'[20]WorkDone DATA'!$N:$N,BOQ!BJ$6,'[20]WorkDone DATA'!$G:$G,BOQ!$B519)*$G519</f>
        <v>#VALUE!</v>
      </c>
      <c r="BK519" s="53" t="e">
        <f>SUMIFS('[20]WorkDone DATA'!$L:$L,'[20]WorkDone DATA'!$N:$N,BOQ!BK$6,'[20]WorkDone DATA'!$G:$G,BOQ!$B519)*$G519</f>
        <v>#VALUE!</v>
      </c>
      <c r="BL519" s="53" t="e">
        <f>SUMIFS('[20]WorkDone DATA'!$L:$L,'[20]WorkDone DATA'!$N:$N,BOQ!BL$6,'[20]WorkDone DATA'!$G:$G,BOQ!$B519)*$G519</f>
        <v>#VALUE!</v>
      </c>
      <c r="BM519" s="53" t="e">
        <f>SUMIFS('[20]WorkDone DATA'!$L:$L,'[20]WorkDone DATA'!$N:$N,BOQ!BM$6,'[20]WorkDone DATA'!$G:$G,BOQ!$B519)*$G519</f>
        <v>#VALUE!</v>
      </c>
      <c r="BN519" s="53" t="e">
        <f>SUMIFS('[20]WorkDone DATA'!$L:$L,'[20]WorkDone DATA'!$N:$N,BOQ!BN$6,'[20]WorkDone DATA'!$G:$G,BOQ!$B519)*$G519</f>
        <v>#VALUE!</v>
      </c>
      <c r="BO519" s="53" t="e">
        <f>SUMIFS('[20]WorkDone DATA'!$L:$L,'[20]WorkDone DATA'!$N:$N,BOQ!BO$6,'[20]WorkDone DATA'!$G:$G,BOQ!$B519)*$G519</f>
        <v>#VALUE!</v>
      </c>
      <c r="BP519" s="53" t="e">
        <f>SUMIFS('[20]WorkDone DATA'!$L:$L,'[20]WorkDone DATA'!$N:$N,BOQ!BP$6,'[20]WorkDone DATA'!$G:$G,BOQ!$B519)*$G519</f>
        <v>#VALUE!</v>
      </c>
      <c r="BQ519" s="53" t="e">
        <f>SUMIFS('[20]WorkDone DATA'!$L:$L,'[20]WorkDone DATA'!$N:$N,BOQ!BQ$6,'[20]WorkDone DATA'!$G:$G,BOQ!$B519)*$G519</f>
        <v>#VALUE!</v>
      </c>
      <c r="BR519" s="53" t="e">
        <f>SUMIFS('[20]WorkDone DATA'!$L:$L,'[20]WorkDone DATA'!$N:$N,BOQ!BR$6,'[20]WorkDone DATA'!$G:$G,BOQ!$B519)*$G519</f>
        <v>#VALUE!</v>
      </c>
      <c r="BS519" s="53" t="e">
        <f>SUMIFS('[20]WorkDone DATA'!$L:$L,'[20]WorkDone DATA'!$N:$N,BOQ!BS$6,'[20]WorkDone DATA'!$G:$G,BOQ!$B519)*$G519</f>
        <v>#VALUE!</v>
      </c>
      <c r="BT519" s="53" t="e">
        <f>SUMIFS('[20]WorkDone DATA'!$L:$L,'[20]WorkDone DATA'!$N:$N,BOQ!BT$6,'[20]WorkDone DATA'!$G:$G,BOQ!$B519)*$G519</f>
        <v>#VALUE!</v>
      </c>
      <c r="BU519" s="53" t="e">
        <f>SUMIFS('[20]WorkDone DATA'!$L:$L,'[20]WorkDone DATA'!$N:$N,BOQ!BU$6,'[20]WorkDone DATA'!$G:$G,BOQ!$B519)*$G519</f>
        <v>#VALUE!</v>
      </c>
      <c r="BV519" s="53" t="e">
        <f>SUMIFS('[20]WorkDone DATA'!$L:$L,'[20]WorkDone DATA'!$N:$N,BOQ!BV$6,'[20]WorkDone DATA'!$G:$G,BOQ!$B519)*$G519</f>
        <v>#VALUE!</v>
      </c>
      <c r="BW519" s="53" t="e">
        <f>SUMIFS('[20]WorkDone DATA'!$L:$L,'[20]WorkDone DATA'!$N:$N,BOQ!BW$6,'[20]WorkDone DATA'!$G:$G,BOQ!$B519)*$G519</f>
        <v>#VALUE!</v>
      </c>
      <c r="BX519" s="53" t="e">
        <f>SUMIFS('[20]WorkDone DATA'!$L:$L,'[20]WorkDone DATA'!$N:$N,BOQ!BX$6,'[20]WorkDone DATA'!$G:$G,BOQ!$B519)*$G519</f>
        <v>#VALUE!</v>
      </c>
    </row>
    <row r="520" spans="1:76" ht="15.6" x14ac:dyDescent="0.35">
      <c r="A520" s="1"/>
      <c r="B520" s="42"/>
      <c r="C520" s="150" t="s">
        <v>28</v>
      </c>
      <c r="D520" s="152"/>
      <c r="E520" s="82"/>
      <c r="F520" s="45"/>
      <c r="G520" s="52"/>
      <c r="H520" s="53">
        <f t="shared" si="70"/>
        <v>0</v>
      </c>
      <c r="K520" s="214"/>
      <c r="L520" s="220" t="e">
        <f t="shared" si="71"/>
        <v>#VALUE!</v>
      </c>
      <c r="M520" s="221" t="e">
        <f t="shared" si="72"/>
        <v>#VALUE!</v>
      </c>
      <c r="N520" s="219"/>
      <c r="O520" s="214">
        <f t="shared" si="73"/>
        <v>0</v>
      </c>
      <c r="P520" s="215" t="e">
        <f t="shared" si="74"/>
        <v>#VALUE!</v>
      </c>
      <c r="R520" s="217" t="e">
        <f>SUMIFS('[20]WorkDone DATA'!$L:$L,'[20]WorkDone DATA'!$N:$N,BOQ!S$6,'[20]WorkDone DATA'!$G:$G,BOQ!$B520)</f>
        <v>#VALUE!</v>
      </c>
      <c r="S520" s="53" t="e">
        <f t="shared" si="75"/>
        <v>#VALUE!</v>
      </c>
      <c r="T520" s="217" t="e">
        <f>SUMIFS('[20]WorkDone DATA'!$L:$L,'[20]WorkDone DATA'!$N:$N,BOQ!U$6,'[20]WorkDone DATA'!$G:$G,BOQ!$B520)</f>
        <v>#VALUE!</v>
      </c>
      <c r="U520" s="53" t="e">
        <f t="shared" si="76"/>
        <v>#VALUE!</v>
      </c>
      <c r="V520" s="217"/>
      <c r="W520" s="53" t="e">
        <f>SUMIFS('[20]WorkDone DATA'!$L:$L,'[20]WorkDone DATA'!$N:$N,BOQ!W$6,'[20]WorkDone DATA'!$G:$G,BOQ!$B520)*$G520</f>
        <v>#VALUE!</v>
      </c>
      <c r="X520" s="217"/>
      <c r="Y520" s="53" t="e">
        <f>SUMIFS('[20]WorkDone DATA'!$L:$L,'[20]WorkDone DATA'!$N:$N,BOQ!Y$6,'[20]WorkDone DATA'!$G:$G,BOQ!$B520)*$G520</f>
        <v>#VALUE!</v>
      </c>
      <c r="Z520" s="217"/>
      <c r="AA520" s="53" t="e">
        <f>SUMIFS('[20]WorkDone DATA'!$L:$L,'[20]WorkDone DATA'!$N:$N,BOQ!AA$6,'[20]WorkDone DATA'!$G:$G,BOQ!$B520)*$G520</f>
        <v>#VALUE!</v>
      </c>
      <c r="AB520" s="53" t="e">
        <f>SUMIFS('[20]WorkDone DATA'!$L:$L,'[20]WorkDone DATA'!$N:$N,BOQ!AB$6,'[20]WorkDone DATA'!$G:$G,BOQ!$B520)*$G520</f>
        <v>#VALUE!</v>
      </c>
      <c r="AC520" s="53" t="e">
        <f>SUMIFS('[20]WorkDone DATA'!$L:$L,'[20]WorkDone DATA'!$N:$N,BOQ!AC$6,'[20]WorkDone DATA'!$G:$G,BOQ!$B520)*$G520</f>
        <v>#VALUE!</v>
      </c>
      <c r="AD520" s="53" t="e">
        <f>SUMIFS('[20]WorkDone DATA'!$L:$L,'[20]WorkDone DATA'!$N:$N,BOQ!AD$6,'[20]WorkDone DATA'!$G:$G,BOQ!$B520)*$G520</f>
        <v>#VALUE!</v>
      </c>
      <c r="AE520" s="53" t="e">
        <f>SUMIFS('[20]WorkDone DATA'!$L:$L,'[20]WorkDone DATA'!$N:$N,BOQ!AE$6,'[20]WorkDone DATA'!$G:$G,BOQ!$B520)*$G520</f>
        <v>#VALUE!</v>
      </c>
      <c r="AF520" s="53" t="e">
        <f>SUMIFS('[20]WorkDone DATA'!$L:$L,'[20]WorkDone DATA'!$N:$N,BOQ!AF$6,'[20]WorkDone DATA'!$G:$G,BOQ!$B520)*$G520</f>
        <v>#VALUE!</v>
      </c>
      <c r="AG520" s="53" t="e">
        <f>SUMIFS('[20]WorkDone DATA'!$L:$L,'[20]WorkDone DATA'!$N:$N,BOQ!AG$6,'[20]WorkDone DATA'!$G:$G,BOQ!$B520)*$G520</f>
        <v>#VALUE!</v>
      </c>
      <c r="AH520" s="53" t="e">
        <f>SUMIFS('[20]WorkDone DATA'!$L:$L,'[20]WorkDone DATA'!$N:$N,BOQ!AH$6,'[20]WorkDone DATA'!$G:$G,BOQ!$B520)*$G520</f>
        <v>#VALUE!</v>
      </c>
      <c r="AI520" s="53" t="e">
        <f>SUMIFS('[20]WorkDone DATA'!$L:$L,'[20]WorkDone DATA'!$N:$N,BOQ!AI$6,'[20]WorkDone DATA'!$G:$G,BOQ!$B520)*$G520</f>
        <v>#VALUE!</v>
      </c>
      <c r="AJ520" s="53" t="e">
        <f>SUMIFS('[20]WorkDone DATA'!$L:$L,'[20]WorkDone DATA'!$N:$N,BOQ!AJ$6,'[20]WorkDone DATA'!$G:$G,BOQ!$B520)*$G520</f>
        <v>#VALUE!</v>
      </c>
      <c r="AK520" s="53" t="e">
        <f>SUMIFS('[20]WorkDone DATA'!$L:$L,'[20]WorkDone DATA'!$N:$N,BOQ!AK$6,'[20]WorkDone DATA'!$G:$G,BOQ!$B520)*$G520</f>
        <v>#VALUE!</v>
      </c>
      <c r="AL520" s="53" t="e">
        <f>SUMIFS('[20]WorkDone DATA'!$L:$L,'[20]WorkDone DATA'!$N:$N,BOQ!AL$6,'[20]WorkDone DATA'!$G:$G,BOQ!$B520)*$G520</f>
        <v>#VALUE!</v>
      </c>
      <c r="AM520" s="53" t="e">
        <f>SUMIFS('[20]WorkDone DATA'!$L:$L,'[20]WorkDone DATA'!$N:$N,BOQ!AM$6,'[20]WorkDone DATA'!$G:$G,BOQ!$B520)*$G520</f>
        <v>#VALUE!</v>
      </c>
      <c r="AN520" s="53" t="e">
        <f>SUMIFS('[20]WorkDone DATA'!$L:$L,'[20]WorkDone DATA'!$N:$N,BOQ!AN$6,'[20]WorkDone DATA'!$G:$G,BOQ!$B520)*$G520</f>
        <v>#VALUE!</v>
      </c>
      <c r="AO520" s="53" t="e">
        <f>SUMIFS('[20]WorkDone DATA'!$L:$L,'[20]WorkDone DATA'!$N:$N,BOQ!AO$6,'[20]WorkDone DATA'!$G:$G,BOQ!$B520)*$G520</f>
        <v>#VALUE!</v>
      </c>
      <c r="AP520" s="53" t="e">
        <f>SUMIFS('[20]WorkDone DATA'!$L:$L,'[20]WorkDone DATA'!$N:$N,BOQ!AP$6,'[20]WorkDone DATA'!$G:$G,BOQ!$B520)*$G520</f>
        <v>#VALUE!</v>
      </c>
      <c r="AQ520" s="53" t="e">
        <f>SUMIFS('[20]WorkDone DATA'!$L:$L,'[20]WorkDone DATA'!$N:$N,BOQ!AQ$6,'[20]WorkDone DATA'!$G:$G,BOQ!$B520)*$G520</f>
        <v>#VALUE!</v>
      </c>
      <c r="AR520" s="53" t="e">
        <f>SUMIFS('[20]WorkDone DATA'!$L:$L,'[20]WorkDone DATA'!$N:$N,BOQ!AR$6,'[20]WorkDone DATA'!$G:$G,BOQ!$B520)*$G520</f>
        <v>#VALUE!</v>
      </c>
      <c r="AS520" s="53" t="e">
        <f>SUMIFS('[20]WorkDone DATA'!$L:$L,'[20]WorkDone DATA'!$N:$N,BOQ!AS$6,'[20]WorkDone DATA'!$G:$G,BOQ!$B520)*$G520</f>
        <v>#VALUE!</v>
      </c>
      <c r="AT520" s="53" t="e">
        <f>SUMIFS('[20]WorkDone DATA'!$L:$L,'[20]WorkDone DATA'!$N:$N,BOQ!AT$6,'[20]WorkDone DATA'!$G:$G,BOQ!$B520)*$G520</f>
        <v>#VALUE!</v>
      </c>
      <c r="AU520" s="53" t="e">
        <f>SUMIFS('[20]WorkDone DATA'!$L:$L,'[20]WorkDone DATA'!$N:$N,BOQ!AU$6,'[20]WorkDone DATA'!$G:$G,BOQ!$B520)*$G520</f>
        <v>#VALUE!</v>
      </c>
      <c r="AV520" s="53" t="e">
        <f>SUMIFS('[20]WorkDone DATA'!$L:$L,'[20]WorkDone DATA'!$N:$N,BOQ!AV$6,'[20]WorkDone DATA'!$G:$G,BOQ!$B520)*$G520</f>
        <v>#VALUE!</v>
      </c>
      <c r="AW520" s="53" t="e">
        <f>SUMIFS('[20]WorkDone DATA'!$L:$L,'[20]WorkDone DATA'!$N:$N,BOQ!AW$6,'[20]WorkDone DATA'!$G:$G,BOQ!$B520)*$G520</f>
        <v>#VALUE!</v>
      </c>
      <c r="AX520" s="53" t="e">
        <f>SUMIFS('[20]WorkDone DATA'!$L:$L,'[20]WorkDone DATA'!$N:$N,BOQ!AX$6,'[20]WorkDone DATA'!$G:$G,BOQ!$B520)*$G520</f>
        <v>#VALUE!</v>
      </c>
      <c r="AY520" s="53" t="e">
        <f>SUMIFS('[20]WorkDone DATA'!$L:$L,'[20]WorkDone DATA'!$N:$N,BOQ!AY$6,'[20]WorkDone DATA'!$G:$G,BOQ!$B520)*$G520</f>
        <v>#VALUE!</v>
      </c>
      <c r="AZ520" s="53" t="e">
        <f>SUMIFS('[20]WorkDone DATA'!$L:$L,'[20]WorkDone DATA'!$N:$N,BOQ!AZ$6,'[20]WorkDone DATA'!$G:$G,BOQ!$B520)*$G520</f>
        <v>#VALUE!</v>
      </c>
      <c r="BA520" s="53" t="e">
        <f>SUMIFS('[20]WorkDone DATA'!$L:$L,'[20]WorkDone DATA'!$N:$N,BOQ!BA$6,'[20]WorkDone DATA'!$G:$G,BOQ!$B520)*$G520</f>
        <v>#VALUE!</v>
      </c>
      <c r="BB520" s="53" t="e">
        <f>SUMIFS('[20]WorkDone DATA'!$L:$L,'[20]WorkDone DATA'!$N:$N,BOQ!BB$6,'[20]WorkDone DATA'!$G:$G,BOQ!$B520)*$G520</f>
        <v>#VALUE!</v>
      </c>
      <c r="BC520" s="53" t="e">
        <f>SUMIFS('[20]WorkDone DATA'!$L:$L,'[20]WorkDone DATA'!$N:$N,BOQ!BC$6,'[20]WorkDone DATA'!$G:$G,BOQ!$B520)*$G520</f>
        <v>#VALUE!</v>
      </c>
      <c r="BD520" s="53" t="e">
        <f>SUMIFS('[20]WorkDone DATA'!$L:$L,'[20]WorkDone DATA'!$N:$N,BOQ!BD$6,'[20]WorkDone DATA'!$G:$G,BOQ!$B520)*$G520</f>
        <v>#VALUE!</v>
      </c>
      <c r="BE520" s="53" t="e">
        <f>SUMIFS('[20]WorkDone DATA'!$L:$L,'[20]WorkDone DATA'!$N:$N,BOQ!BE$6,'[20]WorkDone DATA'!$G:$G,BOQ!$B520)*$G520</f>
        <v>#VALUE!</v>
      </c>
      <c r="BF520" s="53" t="e">
        <f>SUMIFS('[20]WorkDone DATA'!$L:$L,'[20]WorkDone DATA'!$N:$N,BOQ!BF$6,'[20]WorkDone DATA'!$G:$G,BOQ!$B520)*$G520</f>
        <v>#VALUE!</v>
      </c>
      <c r="BG520" s="53" t="e">
        <f>SUMIFS('[20]WorkDone DATA'!$L:$L,'[20]WorkDone DATA'!$N:$N,BOQ!BG$6,'[20]WorkDone DATA'!$G:$G,BOQ!$B520)*$G520</f>
        <v>#VALUE!</v>
      </c>
      <c r="BH520" s="53" t="e">
        <f>SUMIFS('[20]WorkDone DATA'!$L:$L,'[20]WorkDone DATA'!$N:$N,BOQ!BH$6,'[20]WorkDone DATA'!$G:$G,BOQ!$B520)*$G520</f>
        <v>#VALUE!</v>
      </c>
      <c r="BI520" s="53" t="e">
        <f>SUMIFS('[20]WorkDone DATA'!$L:$L,'[20]WorkDone DATA'!$N:$N,BOQ!BI$6,'[20]WorkDone DATA'!$G:$G,BOQ!$B520)*$G520</f>
        <v>#VALUE!</v>
      </c>
      <c r="BJ520" s="53" t="e">
        <f>SUMIFS('[20]WorkDone DATA'!$L:$L,'[20]WorkDone DATA'!$N:$N,BOQ!BJ$6,'[20]WorkDone DATA'!$G:$G,BOQ!$B520)*$G520</f>
        <v>#VALUE!</v>
      </c>
      <c r="BK520" s="53" t="e">
        <f>SUMIFS('[20]WorkDone DATA'!$L:$L,'[20]WorkDone DATA'!$N:$N,BOQ!BK$6,'[20]WorkDone DATA'!$G:$G,BOQ!$B520)*$G520</f>
        <v>#VALUE!</v>
      </c>
      <c r="BL520" s="53" t="e">
        <f>SUMIFS('[20]WorkDone DATA'!$L:$L,'[20]WorkDone DATA'!$N:$N,BOQ!BL$6,'[20]WorkDone DATA'!$G:$G,BOQ!$B520)*$G520</f>
        <v>#VALUE!</v>
      </c>
      <c r="BM520" s="53" t="e">
        <f>SUMIFS('[20]WorkDone DATA'!$L:$L,'[20]WorkDone DATA'!$N:$N,BOQ!BM$6,'[20]WorkDone DATA'!$G:$G,BOQ!$B520)*$G520</f>
        <v>#VALUE!</v>
      </c>
      <c r="BN520" s="53" t="e">
        <f>SUMIFS('[20]WorkDone DATA'!$L:$L,'[20]WorkDone DATA'!$N:$N,BOQ!BN$6,'[20]WorkDone DATA'!$G:$G,BOQ!$B520)*$G520</f>
        <v>#VALUE!</v>
      </c>
      <c r="BO520" s="53" t="e">
        <f>SUMIFS('[20]WorkDone DATA'!$L:$L,'[20]WorkDone DATA'!$N:$N,BOQ!BO$6,'[20]WorkDone DATA'!$G:$G,BOQ!$B520)*$G520</f>
        <v>#VALUE!</v>
      </c>
      <c r="BP520" s="53" t="e">
        <f>SUMIFS('[20]WorkDone DATA'!$L:$L,'[20]WorkDone DATA'!$N:$N,BOQ!BP$6,'[20]WorkDone DATA'!$G:$G,BOQ!$B520)*$G520</f>
        <v>#VALUE!</v>
      </c>
      <c r="BQ520" s="53" t="e">
        <f>SUMIFS('[20]WorkDone DATA'!$L:$L,'[20]WorkDone DATA'!$N:$N,BOQ!BQ$6,'[20]WorkDone DATA'!$G:$G,BOQ!$B520)*$G520</f>
        <v>#VALUE!</v>
      </c>
      <c r="BR520" s="53" t="e">
        <f>SUMIFS('[20]WorkDone DATA'!$L:$L,'[20]WorkDone DATA'!$N:$N,BOQ!BR$6,'[20]WorkDone DATA'!$G:$G,BOQ!$B520)*$G520</f>
        <v>#VALUE!</v>
      </c>
      <c r="BS520" s="53" t="e">
        <f>SUMIFS('[20]WorkDone DATA'!$L:$L,'[20]WorkDone DATA'!$N:$N,BOQ!BS$6,'[20]WorkDone DATA'!$G:$G,BOQ!$B520)*$G520</f>
        <v>#VALUE!</v>
      </c>
      <c r="BT520" s="53" t="e">
        <f>SUMIFS('[20]WorkDone DATA'!$L:$L,'[20]WorkDone DATA'!$N:$N,BOQ!BT$6,'[20]WorkDone DATA'!$G:$G,BOQ!$B520)*$G520</f>
        <v>#VALUE!</v>
      </c>
      <c r="BU520" s="53" t="e">
        <f>SUMIFS('[20]WorkDone DATA'!$L:$L,'[20]WorkDone DATA'!$N:$N,BOQ!BU$6,'[20]WorkDone DATA'!$G:$G,BOQ!$B520)*$G520</f>
        <v>#VALUE!</v>
      </c>
      <c r="BV520" s="53" t="e">
        <f>SUMIFS('[20]WorkDone DATA'!$L:$L,'[20]WorkDone DATA'!$N:$N,BOQ!BV$6,'[20]WorkDone DATA'!$G:$G,BOQ!$B520)*$G520</f>
        <v>#VALUE!</v>
      </c>
      <c r="BW520" s="53" t="e">
        <f>SUMIFS('[20]WorkDone DATA'!$L:$L,'[20]WorkDone DATA'!$N:$N,BOQ!BW$6,'[20]WorkDone DATA'!$G:$G,BOQ!$B520)*$G520</f>
        <v>#VALUE!</v>
      </c>
      <c r="BX520" s="53" t="e">
        <f>SUMIFS('[20]WorkDone DATA'!$L:$L,'[20]WorkDone DATA'!$N:$N,BOQ!BX$6,'[20]WorkDone DATA'!$G:$G,BOQ!$B520)*$G520</f>
        <v>#VALUE!</v>
      </c>
    </row>
    <row r="521" spans="1:76" ht="15.6" x14ac:dyDescent="0.35">
      <c r="A521" s="1" t="str">
        <f>C520</f>
        <v>1.5mm2 x 2 core (BVX02CCV)</v>
      </c>
      <c r="B521" s="42">
        <v>2.2759999999999998</v>
      </c>
      <c r="C521" s="156" t="s">
        <v>11</v>
      </c>
      <c r="D521" s="152" t="s">
        <v>27</v>
      </c>
      <c r="E521" s="82" t="s">
        <v>93</v>
      </c>
      <c r="F521" s="45">
        <v>100</v>
      </c>
      <c r="G521" s="52">
        <v>32.08</v>
      </c>
      <c r="H521" s="53">
        <f t="shared" si="70"/>
        <v>3208</v>
      </c>
      <c r="K521" s="214" t="e">
        <f t="shared" si="77"/>
        <v>#VALUE!</v>
      </c>
      <c r="L521" s="220" t="e">
        <f t="shared" si="71"/>
        <v>#VALUE!</v>
      </c>
      <c r="M521" s="221" t="e">
        <f t="shared" si="72"/>
        <v>#VALUE!</v>
      </c>
      <c r="N521" s="219"/>
      <c r="O521" s="214" t="e">
        <f t="shared" si="73"/>
        <v>#VALUE!</v>
      </c>
      <c r="P521" s="215" t="e">
        <f t="shared" si="74"/>
        <v>#VALUE!</v>
      </c>
      <c r="R521" s="217" t="e">
        <f>SUMIFS('[20]WorkDone DATA'!$L:$L,'[20]WorkDone DATA'!$N:$N,BOQ!S$6,'[20]WorkDone DATA'!$G:$G,BOQ!$B521)</f>
        <v>#VALUE!</v>
      </c>
      <c r="S521" s="53" t="e">
        <f t="shared" si="75"/>
        <v>#VALUE!</v>
      </c>
      <c r="T521" s="217" t="e">
        <f>SUMIFS('[20]WorkDone DATA'!$L:$L,'[20]WorkDone DATA'!$N:$N,BOQ!U$6,'[20]WorkDone DATA'!$G:$G,BOQ!$B521)</f>
        <v>#VALUE!</v>
      </c>
      <c r="U521" s="53" t="e">
        <f t="shared" si="76"/>
        <v>#VALUE!</v>
      </c>
      <c r="V521" s="217"/>
      <c r="W521" s="53" t="e">
        <f>SUMIFS('[20]WorkDone DATA'!$L:$L,'[20]WorkDone DATA'!$N:$N,BOQ!W$6,'[20]WorkDone DATA'!$G:$G,BOQ!$B521)*$G521</f>
        <v>#VALUE!</v>
      </c>
      <c r="X521" s="217"/>
      <c r="Y521" s="53" t="e">
        <f>SUMIFS('[20]WorkDone DATA'!$L:$L,'[20]WorkDone DATA'!$N:$N,BOQ!Y$6,'[20]WorkDone DATA'!$G:$G,BOQ!$B521)*$G521</f>
        <v>#VALUE!</v>
      </c>
      <c r="Z521" s="217"/>
      <c r="AA521" s="53" t="e">
        <f>SUMIFS('[20]WorkDone DATA'!$L:$L,'[20]WorkDone DATA'!$N:$N,BOQ!AA$6,'[20]WorkDone DATA'!$G:$G,BOQ!$B521)*$G521</f>
        <v>#VALUE!</v>
      </c>
      <c r="AB521" s="53" t="e">
        <f>SUMIFS('[20]WorkDone DATA'!$L:$L,'[20]WorkDone DATA'!$N:$N,BOQ!AB$6,'[20]WorkDone DATA'!$G:$G,BOQ!$B521)*$G521</f>
        <v>#VALUE!</v>
      </c>
      <c r="AC521" s="53" t="e">
        <f>SUMIFS('[20]WorkDone DATA'!$L:$L,'[20]WorkDone DATA'!$N:$N,BOQ!AC$6,'[20]WorkDone DATA'!$G:$G,BOQ!$B521)*$G521</f>
        <v>#VALUE!</v>
      </c>
      <c r="AD521" s="53" t="e">
        <f>SUMIFS('[20]WorkDone DATA'!$L:$L,'[20]WorkDone DATA'!$N:$N,BOQ!AD$6,'[20]WorkDone DATA'!$G:$G,BOQ!$B521)*$G521</f>
        <v>#VALUE!</v>
      </c>
      <c r="AE521" s="53" t="e">
        <f>SUMIFS('[20]WorkDone DATA'!$L:$L,'[20]WorkDone DATA'!$N:$N,BOQ!AE$6,'[20]WorkDone DATA'!$G:$G,BOQ!$B521)*$G521</f>
        <v>#VALUE!</v>
      </c>
      <c r="AF521" s="53" t="e">
        <f>SUMIFS('[20]WorkDone DATA'!$L:$L,'[20]WorkDone DATA'!$N:$N,BOQ!AF$6,'[20]WorkDone DATA'!$G:$G,BOQ!$B521)*$G521</f>
        <v>#VALUE!</v>
      </c>
      <c r="AG521" s="53" t="e">
        <f>SUMIFS('[20]WorkDone DATA'!$L:$L,'[20]WorkDone DATA'!$N:$N,BOQ!AG$6,'[20]WorkDone DATA'!$G:$G,BOQ!$B521)*$G521</f>
        <v>#VALUE!</v>
      </c>
      <c r="AH521" s="53" t="e">
        <f>SUMIFS('[20]WorkDone DATA'!$L:$L,'[20]WorkDone DATA'!$N:$N,BOQ!AH$6,'[20]WorkDone DATA'!$G:$G,BOQ!$B521)*$G521</f>
        <v>#VALUE!</v>
      </c>
      <c r="AI521" s="53" t="e">
        <f>SUMIFS('[20]WorkDone DATA'!$L:$L,'[20]WorkDone DATA'!$N:$N,BOQ!AI$6,'[20]WorkDone DATA'!$G:$G,BOQ!$B521)*$G521</f>
        <v>#VALUE!</v>
      </c>
      <c r="AJ521" s="53" t="e">
        <f>SUMIFS('[20]WorkDone DATA'!$L:$L,'[20]WorkDone DATA'!$N:$N,BOQ!AJ$6,'[20]WorkDone DATA'!$G:$G,BOQ!$B521)*$G521</f>
        <v>#VALUE!</v>
      </c>
      <c r="AK521" s="53" t="e">
        <f>SUMIFS('[20]WorkDone DATA'!$L:$L,'[20]WorkDone DATA'!$N:$N,BOQ!AK$6,'[20]WorkDone DATA'!$G:$G,BOQ!$B521)*$G521</f>
        <v>#VALUE!</v>
      </c>
      <c r="AL521" s="53" t="e">
        <f>SUMIFS('[20]WorkDone DATA'!$L:$L,'[20]WorkDone DATA'!$N:$N,BOQ!AL$6,'[20]WorkDone DATA'!$G:$G,BOQ!$B521)*$G521</f>
        <v>#VALUE!</v>
      </c>
      <c r="AM521" s="53" t="e">
        <f>SUMIFS('[20]WorkDone DATA'!$L:$L,'[20]WorkDone DATA'!$N:$N,BOQ!AM$6,'[20]WorkDone DATA'!$G:$G,BOQ!$B521)*$G521</f>
        <v>#VALUE!</v>
      </c>
      <c r="AN521" s="53" t="e">
        <f>SUMIFS('[20]WorkDone DATA'!$L:$L,'[20]WorkDone DATA'!$N:$N,BOQ!AN$6,'[20]WorkDone DATA'!$G:$G,BOQ!$B521)*$G521</f>
        <v>#VALUE!</v>
      </c>
      <c r="AO521" s="53" t="e">
        <f>SUMIFS('[20]WorkDone DATA'!$L:$L,'[20]WorkDone DATA'!$N:$N,BOQ!AO$6,'[20]WorkDone DATA'!$G:$G,BOQ!$B521)*$G521</f>
        <v>#VALUE!</v>
      </c>
      <c r="AP521" s="53" t="e">
        <f>SUMIFS('[20]WorkDone DATA'!$L:$L,'[20]WorkDone DATA'!$N:$N,BOQ!AP$6,'[20]WorkDone DATA'!$G:$G,BOQ!$B521)*$G521</f>
        <v>#VALUE!</v>
      </c>
      <c r="AQ521" s="53" t="e">
        <f>SUMIFS('[20]WorkDone DATA'!$L:$L,'[20]WorkDone DATA'!$N:$N,BOQ!AQ$6,'[20]WorkDone DATA'!$G:$G,BOQ!$B521)*$G521</f>
        <v>#VALUE!</v>
      </c>
      <c r="AR521" s="53" t="e">
        <f>SUMIFS('[20]WorkDone DATA'!$L:$L,'[20]WorkDone DATA'!$N:$N,BOQ!AR$6,'[20]WorkDone DATA'!$G:$G,BOQ!$B521)*$G521</f>
        <v>#VALUE!</v>
      </c>
      <c r="AS521" s="53" t="e">
        <f>SUMIFS('[20]WorkDone DATA'!$L:$L,'[20]WorkDone DATA'!$N:$N,BOQ!AS$6,'[20]WorkDone DATA'!$G:$G,BOQ!$B521)*$G521</f>
        <v>#VALUE!</v>
      </c>
      <c r="AT521" s="53" t="e">
        <f>SUMIFS('[20]WorkDone DATA'!$L:$L,'[20]WorkDone DATA'!$N:$N,BOQ!AT$6,'[20]WorkDone DATA'!$G:$G,BOQ!$B521)*$G521</f>
        <v>#VALUE!</v>
      </c>
      <c r="AU521" s="53" t="e">
        <f>SUMIFS('[20]WorkDone DATA'!$L:$L,'[20]WorkDone DATA'!$N:$N,BOQ!AU$6,'[20]WorkDone DATA'!$G:$G,BOQ!$B521)*$G521</f>
        <v>#VALUE!</v>
      </c>
      <c r="AV521" s="53" t="e">
        <f>SUMIFS('[20]WorkDone DATA'!$L:$L,'[20]WorkDone DATA'!$N:$N,BOQ!AV$6,'[20]WorkDone DATA'!$G:$G,BOQ!$B521)*$G521</f>
        <v>#VALUE!</v>
      </c>
      <c r="AW521" s="53" t="e">
        <f>SUMIFS('[20]WorkDone DATA'!$L:$L,'[20]WorkDone DATA'!$N:$N,BOQ!AW$6,'[20]WorkDone DATA'!$G:$G,BOQ!$B521)*$G521</f>
        <v>#VALUE!</v>
      </c>
      <c r="AX521" s="53" t="e">
        <f>SUMIFS('[20]WorkDone DATA'!$L:$L,'[20]WorkDone DATA'!$N:$N,BOQ!AX$6,'[20]WorkDone DATA'!$G:$G,BOQ!$B521)*$G521</f>
        <v>#VALUE!</v>
      </c>
      <c r="AY521" s="53" t="e">
        <f>SUMIFS('[20]WorkDone DATA'!$L:$L,'[20]WorkDone DATA'!$N:$N,BOQ!AY$6,'[20]WorkDone DATA'!$G:$G,BOQ!$B521)*$G521</f>
        <v>#VALUE!</v>
      </c>
      <c r="AZ521" s="53" t="e">
        <f>SUMIFS('[20]WorkDone DATA'!$L:$L,'[20]WorkDone DATA'!$N:$N,BOQ!AZ$6,'[20]WorkDone DATA'!$G:$G,BOQ!$B521)*$G521</f>
        <v>#VALUE!</v>
      </c>
      <c r="BA521" s="53" t="e">
        <f>SUMIFS('[20]WorkDone DATA'!$L:$L,'[20]WorkDone DATA'!$N:$N,BOQ!BA$6,'[20]WorkDone DATA'!$G:$G,BOQ!$B521)*$G521</f>
        <v>#VALUE!</v>
      </c>
      <c r="BB521" s="53" t="e">
        <f>SUMIFS('[20]WorkDone DATA'!$L:$L,'[20]WorkDone DATA'!$N:$N,BOQ!BB$6,'[20]WorkDone DATA'!$G:$G,BOQ!$B521)*$G521</f>
        <v>#VALUE!</v>
      </c>
      <c r="BC521" s="53" t="e">
        <f>SUMIFS('[20]WorkDone DATA'!$L:$L,'[20]WorkDone DATA'!$N:$N,BOQ!BC$6,'[20]WorkDone DATA'!$G:$G,BOQ!$B521)*$G521</f>
        <v>#VALUE!</v>
      </c>
      <c r="BD521" s="53" t="e">
        <f>SUMIFS('[20]WorkDone DATA'!$L:$L,'[20]WorkDone DATA'!$N:$N,BOQ!BD$6,'[20]WorkDone DATA'!$G:$G,BOQ!$B521)*$G521</f>
        <v>#VALUE!</v>
      </c>
      <c r="BE521" s="53" t="e">
        <f>SUMIFS('[20]WorkDone DATA'!$L:$L,'[20]WorkDone DATA'!$N:$N,BOQ!BE$6,'[20]WorkDone DATA'!$G:$G,BOQ!$B521)*$G521</f>
        <v>#VALUE!</v>
      </c>
      <c r="BF521" s="53" t="e">
        <f>SUMIFS('[20]WorkDone DATA'!$L:$L,'[20]WorkDone DATA'!$N:$N,BOQ!BF$6,'[20]WorkDone DATA'!$G:$G,BOQ!$B521)*$G521</f>
        <v>#VALUE!</v>
      </c>
      <c r="BG521" s="53" t="e">
        <f>SUMIFS('[20]WorkDone DATA'!$L:$L,'[20]WorkDone DATA'!$N:$N,BOQ!BG$6,'[20]WorkDone DATA'!$G:$G,BOQ!$B521)*$G521</f>
        <v>#VALUE!</v>
      </c>
      <c r="BH521" s="53" t="e">
        <f>SUMIFS('[20]WorkDone DATA'!$L:$L,'[20]WorkDone DATA'!$N:$N,BOQ!BH$6,'[20]WorkDone DATA'!$G:$G,BOQ!$B521)*$G521</f>
        <v>#VALUE!</v>
      </c>
      <c r="BI521" s="53" t="e">
        <f>SUMIFS('[20]WorkDone DATA'!$L:$L,'[20]WorkDone DATA'!$N:$N,BOQ!BI$6,'[20]WorkDone DATA'!$G:$G,BOQ!$B521)*$G521</f>
        <v>#VALUE!</v>
      </c>
      <c r="BJ521" s="53" t="e">
        <f>SUMIFS('[20]WorkDone DATA'!$L:$L,'[20]WorkDone DATA'!$N:$N,BOQ!BJ$6,'[20]WorkDone DATA'!$G:$G,BOQ!$B521)*$G521</f>
        <v>#VALUE!</v>
      </c>
      <c r="BK521" s="53" t="e">
        <f>SUMIFS('[20]WorkDone DATA'!$L:$L,'[20]WorkDone DATA'!$N:$N,BOQ!BK$6,'[20]WorkDone DATA'!$G:$G,BOQ!$B521)*$G521</f>
        <v>#VALUE!</v>
      </c>
      <c r="BL521" s="53" t="e">
        <f>SUMIFS('[20]WorkDone DATA'!$L:$L,'[20]WorkDone DATA'!$N:$N,BOQ!BL$6,'[20]WorkDone DATA'!$G:$G,BOQ!$B521)*$G521</f>
        <v>#VALUE!</v>
      </c>
      <c r="BM521" s="53" t="e">
        <f>SUMIFS('[20]WorkDone DATA'!$L:$L,'[20]WorkDone DATA'!$N:$N,BOQ!BM$6,'[20]WorkDone DATA'!$G:$G,BOQ!$B521)*$G521</f>
        <v>#VALUE!</v>
      </c>
      <c r="BN521" s="53" t="e">
        <f>SUMIFS('[20]WorkDone DATA'!$L:$L,'[20]WorkDone DATA'!$N:$N,BOQ!BN$6,'[20]WorkDone DATA'!$G:$G,BOQ!$B521)*$G521</f>
        <v>#VALUE!</v>
      </c>
      <c r="BO521" s="53" t="e">
        <f>SUMIFS('[20]WorkDone DATA'!$L:$L,'[20]WorkDone DATA'!$N:$N,BOQ!BO$6,'[20]WorkDone DATA'!$G:$G,BOQ!$B521)*$G521</f>
        <v>#VALUE!</v>
      </c>
      <c r="BP521" s="53" t="e">
        <f>SUMIFS('[20]WorkDone DATA'!$L:$L,'[20]WorkDone DATA'!$N:$N,BOQ!BP$6,'[20]WorkDone DATA'!$G:$G,BOQ!$B521)*$G521</f>
        <v>#VALUE!</v>
      </c>
      <c r="BQ521" s="53" t="e">
        <f>SUMIFS('[20]WorkDone DATA'!$L:$L,'[20]WorkDone DATA'!$N:$N,BOQ!BQ$6,'[20]WorkDone DATA'!$G:$G,BOQ!$B521)*$G521</f>
        <v>#VALUE!</v>
      </c>
      <c r="BR521" s="53" t="e">
        <f>SUMIFS('[20]WorkDone DATA'!$L:$L,'[20]WorkDone DATA'!$N:$N,BOQ!BR$6,'[20]WorkDone DATA'!$G:$G,BOQ!$B521)*$G521</f>
        <v>#VALUE!</v>
      </c>
      <c r="BS521" s="53" t="e">
        <f>SUMIFS('[20]WorkDone DATA'!$L:$L,'[20]WorkDone DATA'!$N:$N,BOQ!BS$6,'[20]WorkDone DATA'!$G:$G,BOQ!$B521)*$G521</f>
        <v>#VALUE!</v>
      </c>
      <c r="BT521" s="53" t="e">
        <f>SUMIFS('[20]WorkDone DATA'!$L:$L,'[20]WorkDone DATA'!$N:$N,BOQ!BT$6,'[20]WorkDone DATA'!$G:$G,BOQ!$B521)*$G521</f>
        <v>#VALUE!</v>
      </c>
      <c r="BU521" s="53" t="e">
        <f>SUMIFS('[20]WorkDone DATA'!$L:$L,'[20]WorkDone DATA'!$N:$N,BOQ!BU$6,'[20]WorkDone DATA'!$G:$G,BOQ!$B521)*$G521</f>
        <v>#VALUE!</v>
      </c>
      <c r="BV521" s="53" t="e">
        <f>SUMIFS('[20]WorkDone DATA'!$L:$L,'[20]WorkDone DATA'!$N:$N,BOQ!BV$6,'[20]WorkDone DATA'!$G:$G,BOQ!$B521)*$G521</f>
        <v>#VALUE!</v>
      </c>
      <c r="BW521" s="53" t="e">
        <f>SUMIFS('[20]WorkDone DATA'!$L:$L,'[20]WorkDone DATA'!$N:$N,BOQ!BW$6,'[20]WorkDone DATA'!$G:$G,BOQ!$B521)*$G521</f>
        <v>#VALUE!</v>
      </c>
      <c r="BX521" s="53" t="e">
        <f>SUMIFS('[20]WorkDone DATA'!$L:$L,'[20]WorkDone DATA'!$N:$N,BOQ!BX$6,'[20]WorkDone DATA'!$G:$G,BOQ!$B521)*$G521</f>
        <v>#VALUE!</v>
      </c>
    </row>
    <row r="522" spans="1:76" ht="15.6" x14ac:dyDescent="0.35">
      <c r="A522" s="1" t="str">
        <f>C520</f>
        <v>1.5mm2 x 2 core (BVX02CCV)</v>
      </c>
      <c r="B522" s="42">
        <v>2.2770000000000001</v>
      </c>
      <c r="C522" s="156" t="s">
        <v>53</v>
      </c>
      <c r="D522" s="152" t="s">
        <v>46</v>
      </c>
      <c r="E522" s="82" t="s">
        <v>93</v>
      </c>
      <c r="F522" s="45">
        <v>100</v>
      </c>
      <c r="G522" s="52">
        <v>175.56</v>
      </c>
      <c r="H522" s="53">
        <f t="shared" si="70"/>
        <v>17556</v>
      </c>
      <c r="K522" s="214" t="e">
        <f t="shared" si="77"/>
        <v>#VALUE!</v>
      </c>
      <c r="L522" s="220" t="e">
        <f t="shared" si="71"/>
        <v>#VALUE!</v>
      </c>
      <c r="M522" s="221" t="e">
        <f t="shared" si="72"/>
        <v>#VALUE!</v>
      </c>
      <c r="N522" s="219"/>
      <c r="O522" s="214" t="e">
        <f t="shared" si="73"/>
        <v>#VALUE!</v>
      </c>
      <c r="P522" s="215" t="e">
        <f t="shared" si="74"/>
        <v>#VALUE!</v>
      </c>
      <c r="R522" s="217" t="e">
        <f>SUMIFS('[20]WorkDone DATA'!$L:$L,'[20]WorkDone DATA'!$N:$N,BOQ!S$6,'[20]WorkDone DATA'!$G:$G,BOQ!$B522)</f>
        <v>#VALUE!</v>
      </c>
      <c r="S522" s="53" t="e">
        <f t="shared" si="75"/>
        <v>#VALUE!</v>
      </c>
      <c r="T522" s="217" t="e">
        <f>SUMIFS('[20]WorkDone DATA'!$L:$L,'[20]WorkDone DATA'!$N:$N,BOQ!U$6,'[20]WorkDone DATA'!$G:$G,BOQ!$B522)</f>
        <v>#VALUE!</v>
      </c>
      <c r="U522" s="53" t="e">
        <f t="shared" si="76"/>
        <v>#VALUE!</v>
      </c>
      <c r="V522" s="217"/>
      <c r="W522" s="53" t="e">
        <f>SUMIFS('[20]WorkDone DATA'!$L:$L,'[20]WorkDone DATA'!$N:$N,BOQ!W$6,'[20]WorkDone DATA'!$G:$G,BOQ!$B522)*$G522</f>
        <v>#VALUE!</v>
      </c>
      <c r="X522" s="217"/>
      <c r="Y522" s="53" t="e">
        <f>SUMIFS('[20]WorkDone DATA'!$L:$L,'[20]WorkDone DATA'!$N:$N,BOQ!Y$6,'[20]WorkDone DATA'!$G:$G,BOQ!$B522)*$G522</f>
        <v>#VALUE!</v>
      </c>
      <c r="Z522" s="217"/>
      <c r="AA522" s="53" t="e">
        <f>SUMIFS('[20]WorkDone DATA'!$L:$L,'[20]WorkDone DATA'!$N:$N,BOQ!AA$6,'[20]WorkDone DATA'!$G:$G,BOQ!$B522)*$G522</f>
        <v>#VALUE!</v>
      </c>
      <c r="AB522" s="53" t="e">
        <f>SUMIFS('[20]WorkDone DATA'!$L:$L,'[20]WorkDone DATA'!$N:$N,BOQ!AB$6,'[20]WorkDone DATA'!$G:$G,BOQ!$B522)*$G522</f>
        <v>#VALUE!</v>
      </c>
      <c r="AC522" s="53" t="e">
        <f>SUMIFS('[20]WorkDone DATA'!$L:$L,'[20]WorkDone DATA'!$N:$N,BOQ!AC$6,'[20]WorkDone DATA'!$G:$G,BOQ!$B522)*$G522</f>
        <v>#VALUE!</v>
      </c>
      <c r="AD522" s="53" t="e">
        <f>SUMIFS('[20]WorkDone DATA'!$L:$L,'[20]WorkDone DATA'!$N:$N,BOQ!AD$6,'[20]WorkDone DATA'!$G:$G,BOQ!$B522)*$G522</f>
        <v>#VALUE!</v>
      </c>
      <c r="AE522" s="53" t="e">
        <f>SUMIFS('[20]WorkDone DATA'!$L:$L,'[20]WorkDone DATA'!$N:$N,BOQ!AE$6,'[20]WorkDone DATA'!$G:$G,BOQ!$B522)*$G522</f>
        <v>#VALUE!</v>
      </c>
      <c r="AF522" s="53" t="e">
        <f>SUMIFS('[20]WorkDone DATA'!$L:$L,'[20]WorkDone DATA'!$N:$N,BOQ!AF$6,'[20]WorkDone DATA'!$G:$G,BOQ!$B522)*$G522</f>
        <v>#VALUE!</v>
      </c>
      <c r="AG522" s="53" t="e">
        <f>SUMIFS('[20]WorkDone DATA'!$L:$L,'[20]WorkDone DATA'!$N:$N,BOQ!AG$6,'[20]WorkDone DATA'!$G:$G,BOQ!$B522)*$G522</f>
        <v>#VALUE!</v>
      </c>
      <c r="AH522" s="53" t="e">
        <f>SUMIFS('[20]WorkDone DATA'!$L:$L,'[20]WorkDone DATA'!$N:$N,BOQ!AH$6,'[20]WorkDone DATA'!$G:$G,BOQ!$B522)*$G522</f>
        <v>#VALUE!</v>
      </c>
      <c r="AI522" s="53" t="e">
        <f>SUMIFS('[20]WorkDone DATA'!$L:$L,'[20]WorkDone DATA'!$N:$N,BOQ!AI$6,'[20]WorkDone DATA'!$G:$G,BOQ!$B522)*$G522</f>
        <v>#VALUE!</v>
      </c>
      <c r="AJ522" s="53" t="e">
        <f>SUMIFS('[20]WorkDone DATA'!$L:$L,'[20]WorkDone DATA'!$N:$N,BOQ!AJ$6,'[20]WorkDone DATA'!$G:$G,BOQ!$B522)*$G522</f>
        <v>#VALUE!</v>
      </c>
      <c r="AK522" s="53" t="e">
        <f>SUMIFS('[20]WorkDone DATA'!$L:$L,'[20]WorkDone DATA'!$N:$N,BOQ!AK$6,'[20]WorkDone DATA'!$G:$G,BOQ!$B522)*$G522</f>
        <v>#VALUE!</v>
      </c>
      <c r="AL522" s="53" t="e">
        <f>SUMIFS('[20]WorkDone DATA'!$L:$L,'[20]WorkDone DATA'!$N:$N,BOQ!AL$6,'[20]WorkDone DATA'!$G:$G,BOQ!$B522)*$G522</f>
        <v>#VALUE!</v>
      </c>
      <c r="AM522" s="53" t="e">
        <f>SUMIFS('[20]WorkDone DATA'!$L:$L,'[20]WorkDone DATA'!$N:$N,BOQ!AM$6,'[20]WorkDone DATA'!$G:$G,BOQ!$B522)*$G522</f>
        <v>#VALUE!</v>
      </c>
      <c r="AN522" s="53" t="e">
        <f>SUMIFS('[20]WorkDone DATA'!$L:$L,'[20]WorkDone DATA'!$N:$N,BOQ!AN$6,'[20]WorkDone DATA'!$G:$G,BOQ!$B522)*$G522</f>
        <v>#VALUE!</v>
      </c>
      <c r="AO522" s="53" t="e">
        <f>SUMIFS('[20]WorkDone DATA'!$L:$L,'[20]WorkDone DATA'!$N:$N,BOQ!AO$6,'[20]WorkDone DATA'!$G:$G,BOQ!$B522)*$G522</f>
        <v>#VALUE!</v>
      </c>
      <c r="AP522" s="53" t="e">
        <f>SUMIFS('[20]WorkDone DATA'!$L:$L,'[20]WorkDone DATA'!$N:$N,BOQ!AP$6,'[20]WorkDone DATA'!$G:$G,BOQ!$B522)*$G522</f>
        <v>#VALUE!</v>
      </c>
      <c r="AQ522" s="53" t="e">
        <f>SUMIFS('[20]WorkDone DATA'!$L:$L,'[20]WorkDone DATA'!$N:$N,BOQ!AQ$6,'[20]WorkDone DATA'!$G:$G,BOQ!$B522)*$G522</f>
        <v>#VALUE!</v>
      </c>
      <c r="AR522" s="53" t="e">
        <f>SUMIFS('[20]WorkDone DATA'!$L:$L,'[20]WorkDone DATA'!$N:$N,BOQ!AR$6,'[20]WorkDone DATA'!$G:$G,BOQ!$B522)*$G522</f>
        <v>#VALUE!</v>
      </c>
      <c r="AS522" s="53" t="e">
        <f>SUMIFS('[20]WorkDone DATA'!$L:$L,'[20]WorkDone DATA'!$N:$N,BOQ!AS$6,'[20]WorkDone DATA'!$G:$G,BOQ!$B522)*$G522</f>
        <v>#VALUE!</v>
      </c>
      <c r="AT522" s="53" t="e">
        <f>SUMIFS('[20]WorkDone DATA'!$L:$L,'[20]WorkDone DATA'!$N:$N,BOQ!AT$6,'[20]WorkDone DATA'!$G:$G,BOQ!$B522)*$G522</f>
        <v>#VALUE!</v>
      </c>
      <c r="AU522" s="53" t="e">
        <f>SUMIFS('[20]WorkDone DATA'!$L:$L,'[20]WorkDone DATA'!$N:$N,BOQ!AU$6,'[20]WorkDone DATA'!$G:$G,BOQ!$B522)*$G522</f>
        <v>#VALUE!</v>
      </c>
      <c r="AV522" s="53" t="e">
        <f>SUMIFS('[20]WorkDone DATA'!$L:$L,'[20]WorkDone DATA'!$N:$N,BOQ!AV$6,'[20]WorkDone DATA'!$G:$G,BOQ!$B522)*$G522</f>
        <v>#VALUE!</v>
      </c>
      <c r="AW522" s="53" t="e">
        <f>SUMIFS('[20]WorkDone DATA'!$L:$L,'[20]WorkDone DATA'!$N:$N,BOQ!AW$6,'[20]WorkDone DATA'!$G:$G,BOQ!$B522)*$G522</f>
        <v>#VALUE!</v>
      </c>
      <c r="AX522" s="53" t="e">
        <f>SUMIFS('[20]WorkDone DATA'!$L:$L,'[20]WorkDone DATA'!$N:$N,BOQ!AX$6,'[20]WorkDone DATA'!$G:$G,BOQ!$B522)*$G522</f>
        <v>#VALUE!</v>
      </c>
      <c r="AY522" s="53" t="e">
        <f>SUMIFS('[20]WorkDone DATA'!$L:$L,'[20]WorkDone DATA'!$N:$N,BOQ!AY$6,'[20]WorkDone DATA'!$G:$G,BOQ!$B522)*$G522</f>
        <v>#VALUE!</v>
      </c>
      <c r="AZ522" s="53" t="e">
        <f>SUMIFS('[20]WorkDone DATA'!$L:$L,'[20]WorkDone DATA'!$N:$N,BOQ!AZ$6,'[20]WorkDone DATA'!$G:$G,BOQ!$B522)*$G522</f>
        <v>#VALUE!</v>
      </c>
      <c r="BA522" s="53" t="e">
        <f>SUMIFS('[20]WorkDone DATA'!$L:$L,'[20]WorkDone DATA'!$N:$N,BOQ!BA$6,'[20]WorkDone DATA'!$G:$G,BOQ!$B522)*$G522</f>
        <v>#VALUE!</v>
      </c>
      <c r="BB522" s="53" t="e">
        <f>SUMIFS('[20]WorkDone DATA'!$L:$L,'[20]WorkDone DATA'!$N:$N,BOQ!BB$6,'[20]WorkDone DATA'!$G:$G,BOQ!$B522)*$G522</f>
        <v>#VALUE!</v>
      </c>
      <c r="BC522" s="53" t="e">
        <f>SUMIFS('[20]WorkDone DATA'!$L:$L,'[20]WorkDone DATA'!$N:$N,BOQ!BC$6,'[20]WorkDone DATA'!$G:$G,BOQ!$B522)*$G522</f>
        <v>#VALUE!</v>
      </c>
      <c r="BD522" s="53" t="e">
        <f>SUMIFS('[20]WorkDone DATA'!$L:$L,'[20]WorkDone DATA'!$N:$N,BOQ!BD$6,'[20]WorkDone DATA'!$G:$G,BOQ!$B522)*$G522</f>
        <v>#VALUE!</v>
      </c>
      <c r="BE522" s="53" t="e">
        <f>SUMIFS('[20]WorkDone DATA'!$L:$L,'[20]WorkDone DATA'!$N:$N,BOQ!BE$6,'[20]WorkDone DATA'!$G:$G,BOQ!$B522)*$G522</f>
        <v>#VALUE!</v>
      </c>
      <c r="BF522" s="53" t="e">
        <f>SUMIFS('[20]WorkDone DATA'!$L:$L,'[20]WorkDone DATA'!$N:$N,BOQ!BF$6,'[20]WorkDone DATA'!$G:$G,BOQ!$B522)*$G522</f>
        <v>#VALUE!</v>
      </c>
      <c r="BG522" s="53" t="e">
        <f>SUMIFS('[20]WorkDone DATA'!$L:$L,'[20]WorkDone DATA'!$N:$N,BOQ!BG$6,'[20]WorkDone DATA'!$G:$G,BOQ!$B522)*$G522</f>
        <v>#VALUE!</v>
      </c>
      <c r="BH522" s="53" t="e">
        <f>SUMIFS('[20]WorkDone DATA'!$L:$L,'[20]WorkDone DATA'!$N:$N,BOQ!BH$6,'[20]WorkDone DATA'!$G:$G,BOQ!$B522)*$G522</f>
        <v>#VALUE!</v>
      </c>
      <c r="BI522" s="53" t="e">
        <f>SUMIFS('[20]WorkDone DATA'!$L:$L,'[20]WorkDone DATA'!$N:$N,BOQ!BI$6,'[20]WorkDone DATA'!$G:$G,BOQ!$B522)*$G522</f>
        <v>#VALUE!</v>
      </c>
      <c r="BJ522" s="53" t="e">
        <f>SUMIFS('[20]WorkDone DATA'!$L:$L,'[20]WorkDone DATA'!$N:$N,BOQ!BJ$6,'[20]WorkDone DATA'!$G:$G,BOQ!$B522)*$G522</f>
        <v>#VALUE!</v>
      </c>
      <c r="BK522" s="53" t="e">
        <f>SUMIFS('[20]WorkDone DATA'!$L:$L,'[20]WorkDone DATA'!$N:$N,BOQ!BK$6,'[20]WorkDone DATA'!$G:$G,BOQ!$B522)*$G522</f>
        <v>#VALUE!</v>
      </c>
      <c r="BL522" s="53" t="e">
        <f>SUMIFS('[20]WorkDone DATA'!$L:$L,'[20]WorkDone DATA'!$N:$N,BOQ!BL$6,'[20]WorkDone DATA'!$G:$G,BOQ!$B522)*$G522</f>
        <v>#VALUE!</v>
      </c>
      <c r="BM522" s="53" t="e">
        <f>SUMIFS('[20]WorkDone DATA'!$L:$L,'[20]WorkDone DATA'!$N:$N,BOQ!BM$6,'[20]WorkDone DATA'!$G:$G,BOQ!$B522)*$G522</f>
        <v>#VALUE!</v>
      </c>
      <c r="BN522" s="53" t="e">
        <f>SUMIFS('[20]WorkDone DATA'!$L:$L,'[20]WorkDone DATA'!$N:$N,BOQ!BN$6,'[20]WorkDone DATA'!$G:$G,BOQ!$B522)*$G522</f>
        <v>#VALUE!</v>
      </c>
      <c r="BO522" s="53" t="e">
        <f>SUMIFS('[20]WorkDone DATA'!$L:$L,'[20]WorkDone DATA'!$N:$N,BOQ!BO$6,'[20]WorkDone DATA'!$G:$G,BOQ!$B522)*$G522</f>
        <v>#VALUE!</v>
      </c>
      <c r="BP522" s="53" t="e">
        <f>SUMIFS('[20]WorkDone DATA'!$L:$L,'[20]WorkDone DATA'!$N:$N,BOQ!BP$6,'[20]WorkDone DATA'!$G:$G,BOQ!$B522)*$G522</f>
        <v>#VALUE!</v>
      </c>
      <c r="BQ522" s="53" t="e">
        <f>SUMIFS('[20]WorkDone DATA'!$L:$L,'[20]WorkDone DATA'!$N:$N,BOQ!BQ$6,'[20]WorkDone DATA'!$G:$G,BOQ!$B522)*$G522</f>
        <v>#VALUE!</v>
      </c>
      <c r="BR522" s="53" t="e">
        <f>SUMIFS('[20]WorkDone DATA'!$L:$L,'[20]WorkDone DATA'!$N:$N,BOQ!BR$6,'[20]WorkDone DATA'!$G:$G,BOQ!$B522)*$G522</f>
        <v>#VALUE!</v>
      </c>
      <c r="BS522" s="53" t="e">
        <f>SUMIFS('[20]WorkDone DATA'!$L:$L,'[20]WorkDone DATA'!$N:$N,BOQ!BS$6,'[20]WorkDone DATA'!$G:$G,BOQ!$B522)*$G522</f>
        <v>#VALUE!</v>
      </c>
      <c r="BT522" s="53" t="e">
        <f>SUMIFS('[20]WorkDone DATA'!$L:$L,'[20]WorkDone DATA'!$N:$N,BOQ!BT$6,'[20]WorkDone DATA'!$G:$G,BOQ!$B522)*$G522</f>
        <v>#VALUE!</v>
      </c>
      <c r="BU522" s="53" t="e">
        <f>SUMIFS('[20]WorkDone DATA'!$L:$L,'[20]WorkDone DATA'!$N:$N,BOQ!BU$6,'[20]WorkDone DATA'!$G:$G,BOQ!$B522)*$G522</f>
        <v>#VALUE!</v>
      </c>
      <c r="BV522" s="53" t="e">
        <f>SUMIFS('[20]WorkDone DATA'!$L:$L,'[20]WorkDone DATA'!$N:$N,BOQ!BV$6,'[20]WorkDone DATA'!$G:$G,BOQ!$B522)*$G522</f>
        <v>#VALUE!</v>
      </c>
      <c r="BW522" s="53" t="e">
        <f>SUMIFS('[20]WorkDone DATA'!$L:$L,'[20]WorkDone DATA'!$N:$N,BOQ!BW$6,'[20]WorkDone DATA'!$G:$G,BOQ!$B522)*$G522</f>
        <v>#VALUE!</v>
      </c>
      <c r="BX522" s="53" t="e">
        <f>SUMIFS('[20]WorkDone DATA'!$L:$L,'[20]WorkDone DATA'!$N:$N,BOQ!BX$6,'[20]WorkDone DATA'!$G:$G,BOQ!$B522)*$G522</f>
        <v>#VALUE!</v>
      </c>
    </row>
    <row r="523" spans="1:76" ht="15.6" x14ac:dyDescent="0.35">
      <c r="A523" s="1"/>
      <c r="B523" s="42"/>
      <c r="C523" s="150" t="s">
        <v>60</v>
      </c>
      <c r="D523" s="152"/>
      <c r="E523" s="82"/>
      <c r="F523" s="45"/>
      <c r="G523" s="52"/>
      <c r="H523" s="53">
        <f t="shared" si="70"/>
        <v>0</v>
      </c>
      <c r="K523" s="214"/>
      <c r="L523" s="220" t="e">
        <f t="shared" si="71"/>
        <v>#VALUE!</v>
      </c>
      <c r="M523" s="221" t="e">
        <f t="shared" si="72"/>
        <v>#VALUE!</v>
      </c>
      <c r="N523" s="219"/>
      <c r="O523" s="214">
        <f t="shared" si="73"/>
        <v>0</v>
      </c>
      <c r="P523" s="215" t="e">
        <f t="shared" si="74"/>
        <v>#VALUE!</v>
      </c>
      <c r="R523" s="217" t="e">
        <f>SUMIFS('[20]WorkDone DATA'!$L:$L,'[20]WorkDone DATA'!$N:$N,BOQ!S$6,'[20]WorkDone DATA'!$G:$G,BOQ!$B523)</f>
        <v>#VALUE!</v>
      </c>
      <c r="S523" s="53" t="e">
        <f t="shared" si="75"/>
        <v>#VALUE!</v>
      </c>
      <c r="T523" s="217" t="e">
        <f>SUMIFS('[20]WorkDone DATA'!$L:$L,'[20]WorkDone DATA'!$N:$N,BOQ!U$6,'[20]WorkDone DATA'!$G:$G,BOQ!$B523)</f>
        <v>#VALUE!</v>
      </c>
      <c r="U523" s="53" t="e">
        <f t="shared" si="76"/>
        <v>#VALUE!</v>
      </c>
      <c r="V523" s="217"/>
      <c r="W523" s="53" t="e">
        <f>SUMIFS('[20]WorkDone DATA'!$L:$L,'[20]WorkDone DATA'!$N:$N,BOQ!W$6,'[20]WorkDone DATA'!$G:$G,BOQ!$B523)*$G523</f>
        <v>#VALUE!</v>
      </c>
      <c r="X523" s="217"/>
      <c r="Y523" s="53" t="e">
        <f>SUMIFS('[20]WorkDone DATA'!$L:$L,'[20]WorkDone DATA'!$N:$N,BOQ!Y$6,'[20]WorkDone DATA'!$G:$G,BOQ!$B523)*$G523</f>
        <v>#VALUE!</v>
      </c>
      <c r="Z523" s="217"/>
      <c r="AA523" s="53" t="e">
        <f>SUMIFS('[20]WorkDone DATA'!$L:$L,'[20]WorkDone DATA'!$N:$N,BOQ!AA$6,'[20]WorkDone DATA'!$G:$G,BOQ!$B523)*$G523</f>
        <v>#VALUE!</v>
      </c>
      <c r="AB523" s="53" t="e">
        <f>SUMIFS('[20]WorkDone DATA'!$L:$L,'[20]WorkDone DATA'!$N:$N,BOQ!AB$6,'[20]WorkDone DATA'!$G:$G,BOQ!$B523)*$G523</f>
        <v>#VALUE!</v>
      </c>
      <c r="AC523" s="53" t="e">
        <f>SUMIFS('[20]WorkDone DATA'!$L:$L,'[20]WorkDone DATA'!$N:$N,BOQ!AC$6,'[20]WorkDone DATA'!$G:$G,BOQ!$B523)*$G523</f>
        <v>#VALUE!</v>
      </c>
      <c r="AD523" s="53" t="e">
        <f>SUMIFS('[20]WorkDone DATA'!$L:$L,'[20]WorkDone DATA'!$N:$N,BOQ!AD$6,'[20]WorkDone DATA'!$G:$G,BOQ!$B523)*$G523</f>
        <v>#VALUE!</v>
      </c>
      <c r="AE523" s="53" t="e">
        <f>SUMIFS('[20]WorkDone DATA'!$L:$L,'[20]WorkDone DATA'!$N:$N,BOQ!AE$6,'[20]WorkDone DATA'!$G:$G,BOQ!$B523)*$G523</f>
        <v>#VALUE!</v>
      </c>
      <c r="AF523" s="53" t="e">
        <f>SUMIFS('[20]WorkDone DATA'!$L:$L,'[20]WorkDone DATA'!$N:$N,BOQ!AF$6,'[20]WorkDone DATA'!$G:$G,BOQ!$B523)*$G523</f>
        <v>#VALUE!</v>
      </c>
      <c r="AG523" s="53" t="e">
        <f>SUMIFS('[20]WorkDone DATA'!$L:$L,'[20]WorkDone DATA'!$N:$N,BOQ!AG$6,'[20]WorkDone DATA'!$G:$G,BOQ!$B523)*$G523</f>
        <v>#VALUE!</v>
      </c>
      <c r="AH523" s="53" t="e">
        <f>SUMIFS('[20]WorkDone DATA'!$L:$L,'[20]WorkDone DATA'!$N:$N,BOQ!AH$6,'[20]WorkDone DATA'!$G:$G,BOQ!$B523)*$G523</f>
        <v>#VALUE!</v>
      </c>
      <c r="AI523" s="53" t="e">
        <f>SUMIFS('[20]WorkDone DATA'!$L:$L,'[20]WorkDone DATA'!$N:$N,BOQ!AI$6,'[20]WorkDone DATA'!$G:$G,BOQ!$B523)*$G523</f>
        <v>#VALUE!</v>
      </c>
      <c r="AJ523" s="53" t="e">
        <f>SUMIFS('[20]WorkDone DATA'!$L:$L,'[20]WorkDone DATA'!$N:$N,BOQ!AJ$6,'[20]WorkDone DATA'!$G:$G,BOQ!$B523)*$G523</f>
        <v>#VALUE!</v>
      </c>
      <c r="AK523" s="53" t="e">
        <f>SUMIFS('[20]WorkDone DATA'!$L:$L,'[20]WorkDone DATA'!$N:$N,BOQ!AK$6,'[20]WorkDone DATA'!$G:$G,BOQ!$B523)*$G523</f>
        <v>#VALUE!</v>
      </c>
      <c r="AL523" s="53" t="e">
        <f>SUMIFS('[20]WorkDone DATA'!$L:$L,'[20]WorkDone DATA'!$N:$N,BOQ!AL$6,'[20]WorkDone DATA'!$G:$G,BOQ!$B523)*$G523</f>
        <v>#VALUE!</v>
      </c>
      <c r="AM523" s="53" t="e">
        <f>SUMIFS('[20]WorkDone DATA'!$L:$L,'[20]WorkDone DATA'!$N:$N,BOQ!AM$6,'[20]WorkDone DATA'!$G:$G,BOQ!$B523)*$G523</f>
        <v>#VALUE!</v>
      </c>
      <c r="AN523" s="53" t="e">
        <f>SUMIFS('[20]WorkDone DATA'!$L:$L,'[20]WorkDone DATA'!$N:$N,BOQ!AN$6,'[20]WorkDone DATA'!$G:$G,BOQ!$B523)*$G523</f>
        <v>#VALUE!</v>
      </c>
      <c r="AO523" s="53" t="e">
        <f>SUMIFS('[20]WorkDone DATA'!$L:$L,'[20]WorkDone DATA'!$N:$N,BOQ!AO$6,'[20]WorkDone DATA'!$G:$G,BOQ!$B523)*$G523</f>
        <v>#VALUE!</v>
      </c>
      <c r="AP523" s="53" t="e">
        <f>SUMIFS('[20]WorkDone DATA'!$L:$L,'[20]WorkDone DATA'!$N:$N,BOQ!AP$6,'[20]WorkDone DATA'!$G:$G,BOQ!$B523)*$G523</f>
        <v>#VALUE!</v>
      </c>
      <c r="AQ523" s="53" t="e">
        <f>SUMIFS('[20]WorkDone DATA'!$L:$L,'[20]WorkDone DATA'!$N:$N,BOQ!AQ$6,'[20]WorkDone DATA'!$G:$G,BOQ!$B523)*$G523</f>
        <v>#VALUE!</v>
      </c>
      <c r="AR523" s="53" t="e">
        <f>SUMIFS('[20]WorkDone DATA'!$L:$L,'[20]WorkDone DATA'!$N:$N,BOQ!AR$6,'[20]WorkDone DATA'!$G:$G,BOQ!$B523)*$G523</f>
        <v>#VALUE!</v>
      </c>
      <c r="AS523" s="53" t="e">
        <f>SUMIFS('[20]WorkDone DATA'!$L:$L,'[20]WorkDone DATA'!$N:$N,BOQ!AS$6,'[20]WorkDone DATA'!$G:$G,BOQ!$B523)*$G523</f>
        <v>#VALUE!</v>
      </c>
      <c r="AT523" s="53" t="e">
        <f>SUMIFS('[20]WorkDone DATA'!$L:$L,'[20]WorkDone DATA'!$N:$N,BOQ!AT$6,'[20]WorkDone DATA'!$G:$G,BOQ!$B523)*$G523</f>
        <v>#VALUE!</v>
      </c>
      <c r="AU523" s="53" t="e">
        <f>SUMIFS('[20]WorkDone DATA'!$L:$L,'[20]WorkDone DATA'!$N:$N,BOQ!AU$6,'[20]WorkDone DATA'!$G:$G,BOQ!$B523)*$G523</f>
        <v>#VALUE!</v>
      </c>
      <c r="AV523" s="53" t="e">
        <f>SUMIFS('[20]WorkDone DATA'!$L:$L,'[20]WorkDone DATA'!$N:$N,BOQ!AV$6,'[20]WorkDone DATA'!$G:$G,BOQ!$B523)*$G523</f>
        <v>#VALUE!</v>
      </c>
      <c r="AW523" s="53" t="e">
        <f>SUMIFS('[20]WorkDone DATA'!$L:$L,'[20]WorkDone DATA'!$N:$N,BOQ!AW$6,'[20]WorkDone DATA'!$G:$G,BOQ!$B523)*$G523</f>
        <v>#VALUE!</v>
      </c>
      <c r="AX523" s="53" t="e">
        <f>SUMIFS('[20]WorkDone DATA'!$L:$L,'[20]WorkDone DATA'!$N:$N,BOQ!AX$6,'[20]WorkDone DATA'!$G:$G,BOQ!$B523)*$G523</f>
        <v>#VALUE!</v>
      </c>
      <c r="AY523" s="53" t="e">
        <f>SUMIFS('[20]WorkDone DATA'!$L:$L,'[20]WorkDone DATA'!$N:$N,BOQ!AY$6,'[20]WorkDone DATA'!$G:$G,BOQ!$B523)*$G523</f>
        <v>#VALUE!</v>
      </c>
      <c r="AZ523" s="53" t="e">
        <f>SUMIFS('[20]WorkDone DATA'!$L:$L,'[20]WorkDone DATA'!$N:$N,BOQ!AZ$6,'[20]WorkDone DATA'!$G:$G,BOQ!$B523)*$G523</f>
        <v>#VALUE!</v>
      </c>
      <c r="BA523" s="53" t="e">
        <f>SUMIFS('[20]WorkDone DATA'!$L:$L,'[20]WorkDone DATA'!$N:$N,BOQ!BA$6,'[20]WorkDone DATA'!$G:$G,BOQ!$B523)*$G523</f>
        <v>#VALUE!</v>
      </c>
      <c r="BB523" s="53" t="e">
        <f>SUMIFS('[20]WorkDone DATA'!$L:$L,'[20]WorkDone DATA'!$N:$N,BOQ!BB$6,'[20]WorkDone DATA'!$G:$G,BOQ!$B523)*$G523</f>
        <v>#VALUE!</v>
      </c>
      <c r="BC523" s="53" t="e">
        <f>SUMIFS('[20]WorkDone DATA'!$L:$L,'[20]WorkDone DATA'!$N:$N,BOQ!BC$6,'[20]WorkDone DATA'!$G:$G,BOQ!$B523)*$G523</f>
        <v>#VALUE!</v>
      </c>
      <c r="BD523" s="53" t="e">
        <f>SUMIFS('[20]WorkDone DATA'!$L:$L,'[20]WorkDone DATA'!$N:$N,BOQ!BD$6,'[20]WorkDone DATA'!$G:$G,BOQ!$B523)*$G523</f>
        <v>#VALUE!</v>
      </c>
      <c r="BE523" s="53" t="e">
        <f>SUMIFS('[20]WorkDone DATA'!$L:$L,'[20]WorkDone DATA'!$N:$N,BOQ!BE$6,'[20]WorkDone DATA'!$G:$G,BOQ!$B523)*$G523</f>
        <v>#VALUE!</v>
      </c>
      <c r="BF523" s="53" t="e">
        <f>SUMIFS('[20]WorkDone DATA'!$L:$L,'[20]WorkDone DATA'!$N:$N,BOQ!BF$6,'[20]WorkDone DATA'!$G:$G,BOQ!$B523)*$G523</f>
        <v>#VALUE!</v>
      </c>
      <c r="BG523" s="53" t="e">
        <f>SUMIFS('[20]WorkDone DATA'!$L:$L,'[20]WorkDone DATA'!$N:$N,BOQ!BG$6,'[20]WorkDone DATA'!$G:$G,BOQ!$B523)*$G523</f>
        <v>#VALUE!</v>
      </c>
      <c r="BH523" s="53" t="e">
        <f>SUMIFS('[20]WorkDone DATA'!$L:$L,'[20]WorkDone DATA'!$N:$N,BOQ!BH$6,'[20]WorkDone DATA'!$G:$G,BOQ!$B523)*$G523</f>
        <v>#VALUE!</v>
      </c>
      <c r="BI523" s="53" t="e">
        <f>SUMIFS('[20]WorkDone DATA'!$L:$L,'[20]WorkDone DATA'!$N:$N,BOQ!BI$6,'[20]WorkDone DATA'!$G:$G,BOQ!$B523)*$G523</f>
        <v>#VALUE!</v>
      </c>
      <c r="BJ523" s="53" t="e">
        <f>SUMIFS('[20]WorkDone DATA'!$L:$L,'[20]WorkDone DATA'!$N:$N,BOQ!BJ$6,'[20]WorkDone DATA'!$G:$G,BOQ!$B523)*$G523</f>
        <v>#VALUE!</v>
      </c>
      <c r="BK523" s="53" t="e">
        <f>SUMIFS('[20]WorkDone DATA'!$L:$L,'[20]WorkDone DATA'!$N:$N,BOQ!BK$6,'[20]WorkDone DATA'!$G:$G,BOQ!$B523)*$G523</f>
        <v>#VALUE!</v>
      </c>
      <c r="BL523" s="53" t="e">
        <f>SUMIFS('[20]WorkDone DATA'!$L:$L,'[20]WorkDone DATA'!$N:$N,BOQ!BL$6,'[20]WorkDone DATA'!$G:$G,BOQ!$B523)*$G523</f>
        <v>#VALUE!</v>
      </c>
      <c r="BM523" s="53" t="e">
        <f>SUMIFS('[20]WorkDone DATA'!$L:$L,'[20]WorkDone DATA'!$N:$N,BOQ!BM$6,'[20]WorkDone DATA'!$G:$G,BOQ!$B523)*$G523</f>
        <v>#VALUE!</v>
      </c>
      <c r="BN523" s="53" t="e">
        <f>SUMIFS('[20]WorkDone DATA'!$L:$L,'[20]WorkDone DATA'!$N:$N,BOQ!BN$6,'[20]WorkDone DATA'!$G:$G,BOQ!$B523)*$G523</f>
        <v>#VALUE!</v>
      </c>
      <c r="BO523" s="53" t="e">
        <f>SUMIFS('[20]WorkDone DATA'!$L:$L,'[20]WorkDone DATA'!$N:$N,BOQ!BO$6,'[20]WorkDone DATA'!$G:$G,BOQ!$B523)*$G523</f>
        <v>#VALUE!</v>
      </c>
      <c r="BP523" s="53" t="e">
        <f>SUMIFS('[20]WorkDone DATA'!$L:$L,'[20]WorkDone DATA'!$N:$N,BOQ!BP$6,'[20]WorkDone DATA'!$G:$G,BOQ!$B523)*$G523</f>
        <v>#VALUE!</v>
      </c>
      <c r="BQ523" s="53" t="e">
        <f>SUMIFS('[20]WorkDone DATA'!$L:$L,'[20]WorkDone DATA'!$N:$N,BOQ!BQ$6,'[20]WorkDone DATA'!$G:$G,BOQ!$B523)*$G523</f>
        <v>#VALUE!</v>
      </c>
      <c r="BR523" s="53" t="e">
        <f>SUMIFS('[20]WorkDone DATA'!$L:$L,'[20]WorkDone DATA'!$N:$N,BOQ!BR$6,'[20]WorkDone DATA'!$G:$G,BOQ!$B523)*$G523</f>
        <v>#VALUE!</v>
      </c>
      <c r="BS523" s="53" t="e">
        <f>SUMIFS('[20]WorkDone DATA'!$L:$L,'[20]WorkDone DATA'!$N:$N,BOQ!BS$6,'[20]WorkDone DATA'!$G:$G,BOQ!$B523)*$G523</f>
        <v>#VALUE!</v>
      </c>
      <c r="BT523" s="53" t="e">
        <f>SUMIFS('[20]WorkDone DATA'!$L:$L,'[20]WorkDone DATA'!$N:$N,BOQ!BT$6,'[20]WorkDone DATA'!$G:$G,BOQ!$B523)*$G523</f>
        <v>#VALUE!</v>
      </c>
      <c r="BU523" s="53" t="e">
        <f>SUMIFS('[20]WorkDone DATA'!$L:$L,'[20]WorkDone DATA'!$N:$N,BOQ!BU$6,'[20]WorkDone DATA'!$G:$G,BOQ!$B523)*$G523</f>
        <v>#VALUE!</v>
      </c>
      <c r="BV523" s="53" t="e">
        <f>SUMIFS('[20]WorkDone DATA'!$L:$L,'[20]WorkDone DATA'!$N:$N,BOQ!BV$6,'[20]WorkDone DATA'!$G:$G,BOQ!$B523)*$G523</f>
        <v>#VALUE!</v>
      </c>
      <c r="BW523" s="53" t="e">
        <f>SUMIFS('[20]WorkDone DATA'!$L:$L,'[20]WorkDone DATA'!$N:$N,BOQ!BW$6,'[20]WorkDone DATA'!$G:$G,BOQ!$B523)*$G523</f>
        <v>#VALUE!</v>
      </c>
      <c r="BX523" s="53" t="e">
        <f>SUMIFS('[20]WorkDone DATA'!$L:$L,'[20]WorkDone DATA'!$N:$N,BOQ!BX$6,'[20]WorkDone DATA'!$G:$G,BOQ!$B523)*$G523</f>
        <v>#VALUE!</v>
      </c>
    </row>
    <row r="524" spans="1:76" ht="15.6" x14ac:dyDescent="0.35">
      <c r="A524" s="1" t="str">
        <f>C523</f>
        <v>2.5mm2 x 2core  (BVX02DCV)</v>
      </c>
      <c r="B524" s="42">
        <v>2.278</v>
      </c>
      <c r="C524" s="156" t="s">
        <v>11</v>
      </c>
      <c r="D524" s="152" t="s">
        <v>27</v>
      </c>
      <c r="E524" s="82" t="s">
        <v>93</v>
      </c>
      <c r="F524" s="45">
        <v>1496</v>
      </c>
      <c r="G524" s="52">
        <v>36.880000000000003</v>
      </c>
      <c r="H524" s="53">
        <f t="shared" ref="H524:H587" si="78">G524*F524</f>
        <v>55172.480000000003</v>
      </c>
      <c r="K524" s="214" t="e">
        <f t="shared" ref="K524:K587" si="79">M524/G524</f>
        <v>#VALUE!</v>
      </c>
      <c r="L524" s="220" t="e">
        <f t="shared" ref="L524:L587" si="80">SUMIF(R517:Y517,S517,R524:Y524)</f>
        <v>#VALUE!</v>
      </c>
      <c r="M524" s="221" t="e">
        <f t="shared" ref="M524:M587" si="81">SUMIF(R517:BX517,S517,R524:BX524)</f>
        <v>#VALUE!</v>
      </c>
      <c r="N524" s="219"/>
      <c r="O524" s="214" t="e">
        <f t="shared" ref="O524:O587" si="82">F524-K524</f>
        <v>#VALUE!</v>
      </c>
      <c r="P524" s="215" t="e">
        <f t="shared" ref="P524:P587" si="83">H524-M524</f>
        <v>#VALUE!</v>
      </c>
      <c r="R524" s="217" t="e">
        <f>SUMIFS('[20]WorkDone DATA'!$L:$L,'[20]WorkDone DATA'!$N:$N,BOQ!S$6,'[20]WorkDone DATA'!$G:$G,BOQ!$B524)</f>
        <v>#VALUE!</v>
      </c>
      <c r="S524" s="53" t="e">
        <f t="shared" ref="S524:S587" si="84">R524*G524</f>
        <v>#VALUE!</v>
      </c>
      <c r="T524" s="217" t="e">
        <f>SUMIFS('[20]WorkDone DATA'!$L:$L,'[20]WorkDone DATA'!$N:$N,BOQ!U$6,'[20]WorkDone DATA'!$G:$G,BOQ!$B524)</f>
        <v>#VALUE!</v>
      </c>
      <c r="U524" s="53" t="e">
        <f t="shared" si="76"/>
        <v>#VALUE!</v>
      </c>
      <c r="V524" s="217"/>
      <c r="W524" s="53" t="e">
        <f>SUMIFS('[20]WorkDone DATA'!$L:$L,'[20]WorkDone DATA'!$N:$N,BOQ!W$6,'[20]WorkDone DATA'!$G:$G,BOQ!$B524)*$G524</f>
        <v>#VALUE!</v>
      </c>
      <c r="X524" s="217"/>
      <c r="Y524" s="53" t="e">
        <f>SUMIFS('[20]WorkDone DATA'!$L:$L,'[20]WorkDone DATA'!$N:$N,BOQ!Y$6,'[20]WorkDone DATA'!$G:$G,BOQ!$B524)*$G524</f>
        <v>#VALUE!</v>
      </c>
      <c r="Z524" s="217"/>
      <c r="AA524" s="53" t="e">
        <f>SUMIFS('[20]WorkDone DATA'!$L:$L,'[20]WorkDone DATA'!$N:$N,BOQ!AA$6,'[20]WorkDone DATA'!$G:$G,BOQ!$B524)*$G524</f>
        <v>#VALUE!</v>
      </c>
      <c r="AB524" s="53" t="e">
        <f>SUMIFS('[20]WorkDone DATA'!$L:$L,'[20]WorkDone DATA'!$N:$N,BOQ!AB$6,'[20]WorkDone DATA'!$G:$G,BOQ!$B524)*$G524</f>
        <v>#VALUE!</v>
      </c>
      <c r="AC524" s="53" t="e">
        <f>SUMIFS('[20]WorkDone DATA'!$L:$L,'[20]WorkDone DATA'!$N:$N,BOQ!AC$6,'[20]WorkDone DATA'!$G:$G,BOQ!$B524)*$G524</f>
        <v>#VALUE!</v>
      </c>
      <c r="AD524" s="53" t="e">
        <f>SUMIFS('[20]WorkDone DATA'!$L:$L,'[20]WorkDone DATA'!$N:$N,BOQ!AD$6,'[20]WorkDone DATA'!$G:$G,BOQ!$B524)*$G524</f>
        <v>#VALUE!</v>
      </c>
      <c r="AE524" s="53" t="e">
        <f>SUMIFS('[20]WorkDone DATA'!$L:$L,'[20]WorkDone DATA'!$N:$N,BOQ!AE$6,'[20]WorkDone DATA'!$G:$G,BOQ!$B524)*$G524</f>
        <v>#VALUE!</v>
      </c>
      <c r="AF524" s="53" t="e">
        <f>SUMIFS('[20]WorkDone DATA'!$L:$L,'[20]WorkDone DATA'!$N:$N,BOQ!AF$6,'[20]WorkDone DATA'!$G:$G,BOQ!$B524)*$G524</f>
        <v>#VALUE!</v>
      </c>
      <c r="AG524" s="53" t="e">
        <f>SUMIFS('[20]WorkDone DATA'!$L:$L,'[20]WorkDone DATA'!$N:$N,BOQ!AG$6,'[20]WorkDone DATA'!$G:$G,BOQ!$B524)*$G524</f>
        <v>#VALUE!</v>
      </c>
      <c r="AH524" s="53" t="e">
        <f>SUMIFS('[20]WorkDone DATA'!$L:$L,'[20]WorkDone DATA'!$N:$N,BOQ!AH$6,'[20]WorkDone DATA'!$G:$G,BOQ!$B524)*$G524</f>
        <v>#VALUE!</v>
      </c>
      <c r="AI524" s="53" t="e">
        <f>SUMIFS('[20]WorkDone DATA'!$L:$L,'[20]WorkDone DATA'!$N:$N,BOQ!AI$6,'[20]WorkDone DATA'!$G:$G,BOQ!$B524)*$G524</f>
        <v>#VALUE!</v>
      </c>
      <c r="AJ524" s="53" t="e">
        <f>SUMIFS('[20]WorkDone DATA'!$L:$L,'[20]WorkDone DATA'!$N:$N,BOQ!AJ$6,'[20]WorkDone DATA'!$G:$G,BOQ!$B524)*$G524</f>
        <v>#VALUE!</v>
      </c>
      <c r="AK524" s="53" t="e">
        <f>SUMIFS('[20]WorkDone DATA'!$L:$L,'[20]WorkDone DATA'!$N:$N,BOQ!AK$6,'[20]WorkDone DATA'!$G:$G,BOQ!$B524)*$G524</f>
        <v>#VALUE!</v>
      </c>
      <c r="AL524" s="53" t="e">
        <f>SUMIFS('[20]WorkDone DATA'!$L:$L,'[20]WorkDone DATA'!$N:$N,BOQ!AL$6,'[20]WorkDone DATA'!$G:$G,BOQ!$B524)*$G524</f>
        <v>#VALUE!</v>
      </c>
      <c r="AM524" s="53" t="e">
        <f>SUMIFS('[20]WorkDone DATA'!$L:$L,'[20]WorkDone DATA'!$N:$N,BOQ!AM$6,'[20]WorkDone DATA'!$G:$G,BOQ!$B524)*$G524</f>
        <v>#VALUE!</v>
      </c>
      <c r="AN524" s="53" t="e">
        <f>SUMIFS('[20]WorkDone DATA'!$L:$L,'[20]WorkDone DATA'!$N:$N,BOQ!AN$6,'[20]WorkDone DATA'!$G:$G,BOQ!$B524)*$G524</f>
        <v>#VALUE!</v>
      </c>
      <c r="AO524" s="53" t="e">
        <f>SUMIFS('[20]WorkDone DATA'!$L:$L,'[20]WorkDone DATA'!$N:$N,BOQ!AO$6,'[20]WorkDone DATA'!$G:$G,BOQ!$B524)*$G524</f>
        <v>#VALUE!</v>
      </c>
      <c r="AP524" s="53" t="e">
        <f>SUMIFS('[20]WorkDone DATA'!$L:$L,'[20]WorkDone DATA'!$N:$N,BOQ!AP$6,'[20]WorkDone DATA'!$G:$G,BOQ!$B524)*$G524</f>
        <v>#VALUE!</v>
      </c>
      <c r="AQ524" s="53" t="e">
        <f>SUMIFS('[20]WorkDone DATA'!$L:$L,'[20]WorkDone DATA'!$N:$N,BOQ!AQ$6,'[20]WorkDone DATA'!$G:$G,BOQ!$B524)*$G524</f>
        <v>#VALUE!</v>
      </c>
      <c r="AR524" s="53" t="e">
        <f>SUMIFS('[20]WorkDone DATA'!$L:$L,'[20]WorkDone DATA'!$N:$N,BOQ!AR$6,'[20]WorkDone DATA'!$G:$G,BOQ!$B524)*$G524</f>
        <v>#VALUE!</v>
      </c>
      <c r="AS524" s="53" t="e">
        <f>SUMIFS('[20]WorkDone DATA'!$L:$L,'[20]WorkDone DATA'!$N:$N,BOQ!AS$6,'[20]WorkDone DATA'!$G:$G,BOQ!$B524)*$G524</f>
        <v>#VALUE!</v>
      </c>
      <c r="AT524" s="53" t="e">
        <f>SUMIFS('[20]WorkDone DATA'!$L:$L,'[20]WorkDone DATA'!$N:$N,BOQ!AT$6,'[20]WorkDone DATA'!$G:$G,BOQ!$B524)*$G524</f>
        <v>#VALUE!</v>
      </c>
      <c r="AU524" s="53" t="e">
        <f>SUMIFS('[20]WorkDone DATA'!$L:$L,'[20]WorkDone DATA'!$N:$N,BOQ!AU$6,'[20]WorkDone DATA'!$G:$G,BOQ!$B524)*$G524</f>
        <v>#VALUE!</v>
      </c>
      <c r="AV524" s="53" t="e">
        <f>SUMIFS('[20]WorkDone DATA'!$L:$L,'[20]WorkDone DATA'!$N:$N,BOQ!AV$6,'[20]WorkDone DATA'!$G:$G,BOQ!$B524)*$G524</f>
        <v>#VALUE!</v>
      </c>
      <c r="AW524" s="53" t="e">
        <f>SUMIFS('[20]WorkDone DATA'!$L:$L,'[20]WorkDone DATA'!$N:$N,BOQ!AW$6,'[20]WorkDone DATA'!$G:$G,BOQ!$B524)*$G524</f>
        <v>#VALUE!</v>
      </c>
      <c r="AX524" s="53" t="e">
        <f>SUMIFS('[20]WorkDone DATA'!$L:$L,'[20]WorkDone DATA'!$N:$N,BOQ!AX$6,'[20]WorkDone DATA'!$G:$G,BOQ!$B524)*$G524</f>
        <v>#VALUE!</v>
      </c>
      <c r="AY524" s="53" t="e">
        <f>SUMIFS('[20]WorkDone DATA'!$L:$L,'[20]WorkDone DATA'!$N:$N,BOQ!AY$6,'[20]WorkDone DATA'!$G:$G,BOQ!$B524)*$G524</f>
        <v>#VALUE!</v>
      </c>
      <c r="AZ524" s="53" t="e">
        <f>SUMIFS('[20]WorkDone DATA'!$L:$L,'[20]WorkDone DATA'!$N:$N,BOQ!AZ$6,'[20]WorkDone DATA'!$G:$G,BOQ!$B524)*$G524</f>
        <v>#VALUE!</v>
      </c>
      <c r="BA524" s="53" t="e">
        <f>SUMIFS('[20]WorkDone DATA'!$L:$L,'[20]WorkDone DATA'!$N:$N,BOQ!BA$6,'[20]WorkDone DATA'!$G:$G,BOQ!$B524)*$G524</f>
        <v>#VALUE!</v>
      </c>
      <c r="BB524" s="53" t="e">
        <f>SUMIFS('[20]WorkDone DATA'!$L:$L,'[20]WorkDone DATA'!$N:$N,BOQ!BB$6,'[20]WorkDone DATA'!$G:$G,BOQ!$B524)*$G524</f>
        <v>#VALUE!</v>
      </c>
      <c r="BC524" s="53" t="e">
        <f>SUMIFS('[20]WorkDone DATA'!$L:$L,'[20]WorkDone DATA'!$N:$N,BOQ!BC$6,'[20]WorkDone DATA'!$G:$G,BOQ!$B524)*$G524</f>
        <v>#VALUE!</v>
      </c>
      <c r="BD524" s="53" t="e">
        <f>SUMIFS('[20]WorkDone DATA'!$L:$L,'[20]WorkDone DATA'!$N:$N,BOQ!BD$6,'[20]WorkDone DATA'!$G:$G,BOQ!$B524)*$G524</f>
        <v>#VALUE!</v>
      </c>
      <c r="BE524" s="53" t="e">
        <f>SUMIFS('[20]WorkDone DATA'!$L:$L,'[20]WorkDone DATA'!$N:$N,BOQ!BE$6,'[20]WorkDone DATA'!$G:$G,BOQ!$B524)*$G524</f>
        <v>#VALUE!</v>
      </c>
      <c r="BF524" s="53" t="e">
        <f>SUMIFS('[20]WorkDone DATA'!$L:$L,'[20]WorkDone DATA'!$N:$N,BOQ!BF$6,'[20]WorkDone DATA'!$G:$G,BOQ!$B524)*$G524</f>
        <v>#VALUE!</v>
      </c>
      <c r="BG524" s="53" t="e">
        <f>SUMIFS('[20]WorkDone DATA'!$L:$L,'[20]WorkDone DATA'!$N:$N,BOQ!BG$6,'[20]WorkDone DATA'!$G:$G,BOQ!$B524)*$G524</f>
        <v>#VALUE!</v>
      </c>
      <c r="BH524" s="53" t="e">
        <f>SUMIFS('[20]WorkDone DATA'!$L:$L,'[20]WorkDone DATA'!$N:$N,BOQ!BH$6,'[20]WorkDone DATA'!$G:$G,BOQ!$B524)*$G524</f>
        <v>#VALUE!</v>
      </c>
      <c r="BI524" s="53" t="e">
        <f>SUMIFS('[20]WorkDone DATA'!$L:$L,'[20]WorkDone DATA'!$N:$N,BOQ!BI$6,'[20]WorkDone DATA'!$G:$G,BOQ!$B524)*$G524</f>
        <v>#VALUE!</v>
      </c>
      <c r="BJ524" s="53" t="e">
        <f>SUMIFS('[20]WorkDone DATA'!$L:$L,'[20]WorkDone DATA'!$N:$N,BOQ!BJ$6,'[20]WorkDone DATA'!$G:$G,BOQ!$B524)*$G524</f>
        <v>#VALUE!</v>
      </c>
      <c r="BK524" s="53" t="e">
        <f>SUMIFS('[20]WorkDone DATA'!$L:$L,'[20]WorkDone DATA'!$N:$N,BOQ!BK$6,'[20]WorkDone DATA'!$G:$G,BOQ!$B524)*$G524</f>
        <v>#VALUE!</v>
      </c>
      <c r="BL524" s="53" t="e">
        <f>SUMIFS('[20]WorkDone DATA'!$L:$L,'[20]WorkDone DATA'!$N:$N,BOQ!BL$6,'[20]WorkDone DATA'!$G:$G,BOQ!$B524)*$G524</f>
        <v>#VALUE!</v>
      </c>
      <c r="BM524" s="53" t="e">
        <f>SUMIFS('[20]WorkDone DATA'!$L:$L,'[20]WorkDone DATA'!$N:$N,BOQ!BM$6,'[20]WorkDone DATA'!$G:$G,BOQ!$B524)*$G524</f>
        <v>#VALUE!</v>
      </c>
      <c r="BN524" s="53" t="e">
        <f>SUMIFS('[20]WorkDone DATA'!$L:$L,'[20]WorkDone DATA'!$N:$N,BOQ!BN$6,'[20]WorkDone DATA'!$G:$G,BOQ!$B524)*$G524</f>
        <v>#VALUE!</v>
      </c>
      <c r="BO524" s="53" t="e">
        <f>SUMIFS('[20]WorkDone DATA'!$L:$L,'[20]WorkDone DATA'!$N:$N,BOQ!BO$6,'[20]WorkDone DATA'!$G:$G,BOQ!$B524)*$G524</f>
        <v>#VALUE!</v>
      </c>
      <c r="BP524" s="53" t="e">
        <f>SUMIFS('[20]WorkDone DATA'!$L:$L,'[20]WorkDone DATA'!$N:$N,BOQ!BP$6,'[20]WorkDone DATA'!$G:$G,BOQ!$B524)*$G524</f>
        <v>#VALUE!</v>
      </c>
      <c r="BQ524" s="53" t="e">
        <f>SUMIFS('[20]WorkDone DATA'!$L:$L,'[20]WorkDone DATA'!$N:$N,BOQ!BQ$6,'[20]WorkDone DATA'!$G:$G,BOQ!$B524)*$G524</f>
        <v>#VALUE!</v>
      </c>
      <c r="BR524" s="53" t="e">
        <f>SUMIFS('[20]WorkDone DATA'!$L:$L,'[20]WorkDone DATA'!$N:$N,BOQ!BR$6,'[20]WorkDone DATA'!$G:$G,BOQ!$B524)*$G524</f>
        <v>#VALUE!</v>
      </c>
      <c r="BS524" s="53" t="e">
        <f>SUMIFS('[20]WorkDone DATA'!$L:$L,'[20]WorkDone DATA'!$N:$N,BOQ!BS$6,'[20]WorkDone DATA'!$G:$G,BOQ!$B524)*$G524</f>
        <v>#VALUE!</v>
      </c>
      <c r="BT524" s="53" t="e">
        <f>SUMIFS('[20]WorkDone DATA'!$L:$L,'[20]WorkDone DATA'!$N:$N,BOQ!BT$6,'[20]WorkDone DATA'!$G:$G,BOQ!$B524)*$G524</f>
        <v>#VALUE!</v>
      </c>
      <c r="BU524" s="53" t="e">
        <f>SUMIFS('[20]WorkDone DATA'!$L:$L,'[20]WorkDone DATA'!$N:$N,BOQ!BU$6,'[20]WorkDone DATA'!$G:$G,BOQ!$B524)*$G524</f>
        <v>#VALUE!</v>
      </c>
      <c r="BV524" s="53" t="e">
        <f>SUMIFS('[20]WorkDone DATA'!$L:$L,'[20]WorkDone DATA'!$N:$N,BOQ!BV$6,'[20]WorkDone DATA'!$G:$G,BOQ!$B524)*$G524</f>
        <v>#VALUE!</v>
      </c>
      <c r="BW524" s="53" t="e">
        <f>SUMIFS('[20]WorkDone DATA'!$L:$L,'[20]WorkDone DATA'!$N:$N,BOQ!BW$6,'[20]WorkDone DATA'!$G:$G,BOQ!$B524)*$G524</f>
        <v>#VALUE!</v>
      </c>
      <c r="BX524" s="53" t="e">
        <f>SUMIFS('[20]WorkDone DATA'!$L:$L,'[20]WorkDone DATA'!$N:$N,BOQ!BX$6,'[20]WorkDone DATA'!$G:$G,BOQ!$B524)*$G524</f>
        <v>#VALUE!</v>
      </c>
    </row>
    <row r="525" spans="1:76" ht="15.6" x14ac:dyDescent="0.35">
      <c r="A525" s="1" t="str">
        <f>C523</f>
        <v>2.5mm2 x 2core  (BVX02DCV)</v>
      </c>
      <c r="B525" s="42">
        <v>2.2789999999999999</v>
      </c>
      <c r="C525" s="156" t="s">
        <v>53</v>
      </c>
      <c r="D525" s="152" t="s">
        <v>46</v>
      </c>
      <c r="E525" s="82" t="s">
        <v>93</v>
      </c>
      <c r="F525" s="45">
        <v>1496</v>
      </c>
      <c r="G525" s="52">
        <v>195.06</v>
      </c>
      <c r="H525" s="53">
        <f t="shared" si="78"/>
        <v>291809.76</v>
      </c>
      <c r="K525" s="214" t="e">
        <f t="shared" si="79"/>
        <v>#VALUE!</v>
      </c>
      <c r="L525" s="220" t="e">
        <f t="shared" si="80"/>
        <v>#VALUE!</v>
      </c>
      <c r="M525" s="221" t="e">
        <f t="shared" si="81"/>
        <v>#VALUE!</v>
      </c>
      <c r="N525" s="219"/>
      <c r="O525" s="214" t="e">
        <f t="shared" si="82"/>
        <v>#VALUE!</v>
      </c>
      <c r="P525" s="215" t="e">
        <f t="shared" si="83"/>
        <v>#VALUE!</v>
      </c>
      <c r="R525" s="217" t="e">
        <f>SUMIFS('[20]WorkDone DATA'!$L:$L,'[20]WorkDone DATA'!$N:$N,BOQ!S$6,'[20]WorkDone DATA'!$G:$G,BOQ!$B525)</f>
        <v>#VALUE!</v>
      </c>
      <c r="S525" s="53" t="e">
        <f t="shared" si="84"/>
        <v>#VALUE!</v>
      </c>
      <c r="T525" s="217" t="e">
        <f>SUMIFS('[20]WorkDone DATA'!$L:$L,'[20]WorkDone DATA'!$N:$N,BOQ!U$6,'[20]WorkDone DATA'!$G:$G,BOQ!$B525)</f>
        <v>#VALUE!</v>
      </c>
      <c r="U525" s="53" t="e">
        <f t="shared" ref="U525:U588" si="85">T525*G525</f>
        <v>#VALUE!</v>
      </c>
      <c r="V525" s="217"/>
      <c r="W525" s="53" t="e">
        <f>SUMIFS('[20]WorkDone DATA'!$L:$L,'[20]WorkDone DATA'!$N:$N,BOQ!W$6,'[20]WorkDone DATA'!$G:$G,BOQ!$B525)*$G525</f>
        <v>#VALUE!</v>
      </c>
      <c r="X525" s="217"/>
      <c r="Y525" s="53" t="e">
        <f>SUMIFS('[20]WorkDone DATA'!$L:$L,'[20]WorkDone DATA'!$N:$N,BOQ!Y$6,'[20]WorkDone DATA'!$G:$G,BOQ!$B525)*$G525</f>
        <v>#VALUE!</v>
      </c>
      <c r="Z525" s="217"/>
      <c r="AA525" s="53" t="e">
        <f>SUMIFS('[20]WorkDone DATA'!$L:$L,'[20]WorkDone DATA'!$N:$N,BOQ!AA$6,'[20]WorkDone DATA'!$G:$G,BOQ!$B525)*$G525</f>
        <v>#VALUE!</v>
      </c>
      <c r="AB525" s="53" t="e">
        <f>SUMIFS('[20]WorkDone DATA'!$L:$L,'[20]WorkDone DATA'!$N:$N,BOQ!AB$6,'[20]WorkDone DATA'!$G:$G,BOQ!$B525)*$G525</f>
        <v>#VALUE!</v>
      </c>
      <c r="AC525" s="53" t="e">
        <f>SUMIFS('[20]WorkDone DATA'!$L:$L,'[20]WorkDone DATA'!$N:$N,BOQ!AC$6,'[20]WorkDone DATA'!$G:$G,BOQ!$B525)*$G525</f>
        <v>#VALUE!</v>
      </c>
      <c r="AD525" s="53" t="e">
        <f>SUMIFS('[20]WorkDone DATA'!$L:$L,'[20]WorkDone DATA'!$N:$N,BOQ!AD$6,'[20]WorkDone DATA'!$G:$G,BOQ!$B525)*$G525</f>
        <v>#VALUE!</v>
      </c>
      <c r="AE525" s="53" t="e">
        <f>SUMIFS('[20]WorkDone DATA'!$L:$L,'[20]WorkDone DATA'!$N:$N,BOQ!AE$6,'[20]WorkDone DATA'!$G:$G,BOQ!$B525)*$G525</f>
        <v>#VALUE!</v>
      </c>
      <c r="AF525" s="53" t="e">
        <f>SUMIFS('[20]WorkDone DATA'!$L:$L,'[20]WorkDone DATA'!$N:$N,BOQ!AF$6,'[20]WorkDone DATA'!$G:$G,BOQ!$B525)*$G525</f>
        <v>#VALUE!</v>
      </c>
      <c r="AG525" s="53" t="e">
        <f>SUMIFS('[20]WorkDone DATA'!$L:$L,'[20]WorkDone DATA'!$N:$N,BOQ!AG$6,'[20]WorkDone DATA'!$G:$G,BOQ!$B525)*$G525</f>
        <v>#VALUE!</v>
      </c>
      <c r="AH525" s="53" t="e">
        <f>SUMIFS('[20]WorkDone DATA'!$L:$L,'[20]WorkDone DATA'!$N:$N,BOQ!AH$6,'[20]WorkDone DATA'!$G:$G,BOQ!$B525)*$G525</f>
        <v>#VALUE!</v>
      </c>
      <c r="AI525" s="53" t="e">
        <f>SUMIFS('[20]WorkDone DATA'!$L:$L,'[20]WorkDone DATA'!$N:$N,BOQ!AI$6,'[20]WorkDone DATA'!$G:$G,BOQ!$B525)*$G525</f>
        <v>#VALUE!</v>
      </c>
      <c r="AJ525" s="53" t="e">
        <f>SUMIFS('[20]WorkDone DATA'!$L:$L,'[20]WorkDone DATA'!$N:$N,BOQ!AJ$6,'[20]WorkDone DATA'!$G:$G,BOQ!$B525)*$G525</f>
        <v>#VALUE!</v>
      </c>
      <c r="AK525" s="53" t="e">
        <f>SUMIFS('[20]WorkDone DATA'!$L:$L,'[20]WorkDone DATA'!$N:$N,BOQ!AK$6,'[20]WorkDone DATA'!$G:$G,BOQ!$B525)*$G525</f>
        <v>#VALUE!</v>
      </c>
      <c r="AL525" s="53" t="e">
        <f>SUMIFS('[20]WorkDone DATA'!$L:$L,'[20]WorkDone DATA'!$N:$N,BOQ!AL$6,'[20]WorkDone DATA'!$G:$G,BOQ!$B525)*$G525</f>
        <v>#VALUE!</v>
      </c>
      <c r="AM525" s="53" t="e">
        <f>SUMIFS('[20]WorkDone DATA'!$L:$L,'[20]WorkDone DATA'!$N:$N,BOQ!AM$6,'[20]WorkDone DATA'!$G:$G,BOQ!$B525)*$G525</f>
        <v>#VALUE!</v>
      </c>
      <c r="AN525" s="53" t="e">
        <f>SUMIFS('[20]WorkDone DATA'!$L:$L,'[20]WorkDone DATA'!$N:$N,BOQ!AN$6,'[20]WorkDone DATA'!$G:$G,BOQ!$B525)*$G525</f>
        <v>#VALUE!</v>
      </c>
      <c r="AO525" s="53" t="e">
        <f>SUMIFS('[20]WorkDone DATA'!$L:$L,'[20]WorkDone DATA'!$N:$N,BOQ!AO$6,'[20]WorkDone DATA'!$G:$G,BOQ!$B525)*$G525</f>
        <v>#VALUE!</v>
      </c>
      <c r="AP525" s="53" t="e">
        <f>SUMIFS('[20]WorkDone DATA'!$L:$L,'[20]WorkDone DATA'!$N:$N,BOQ!AP$6,'[20]WorkDone DATA'!$G:$G,BOQ!$B525)*$G525</f>
        <v>#VALUE!</v>
      </c>
      <c r="AQ525" s="53" t="e">
        <f>SUMIFS('[20]WorkDone DATA'!$L:$L,'[20]WorkDone DATA'!$N:$N,BOQ!AQ$6,'[20]WorkDone DATA'!$G:$G,BOQ!$B525)*$G525</f>
        <v>#VALUE!</v>
      </c>
      <c r="AR525" s="53" t="e">
        <f>SUMIFS('[20]WorkDone DATA'!$L:$L,'[20]WorkDone DATA'!$N:$N,BOQ!AR$6,'[20]WorkDone DATA'!$G:$G,BOQ!$B525)*$G525</f>
        <v>#VALUE!</v>
      </c>
      <c r="AS525" s="53" t="e">
        <f>SUMIFS('[20]WorkDone DATA'!$L:$L,'[20]WorkDone DATA'!$N:$N,BOQ!AS$6,'[20]WorkDone DATA'!$G:$G,BOQ!$B525)*$G525</f>
        <v>#VALUE!</v>
      </c>
      <c r="AT525" s="53" t="e">
        <f>SUMIFS('[20]WorkDone DATA'!$L:$L,'[20]WorkDone DATA'!$N:$N,BOQ!AT$6,'[20]WorkDone DATA'!$G:$G,BOQ!$B525)*$G525</f>
        <v>#VALUE!</v>
      </c>
      <c r="AU525" s="53" t="e">
        <f>SUMIFS('[20]WorkDone DATA'!$L:$L,'[20]WorkDone DATA'!$N:$N,BOQ!AU$6,'[20]WorkDone DATA'!$G:$G,BOQ!$B525)*$G525</f>
        <v>#VALUE!</v>
      </c>
      <c r="AV525" s="53" t="e">
        <f>SUMIFS('[20]WorkDone DATA'!$L:$L,'[20]WorkDone DATA'!$N:$N,BOQ!AV$6,'[20]WorkDone DATA'!$G:$G,BOQ!$B525)*$G525</f>
        <v>#VALUE!</v>
      </c>
      <c r="AW525" s="53" t="e">
        <f>SUMIFS('[20]WorkDone DATA'!$L:$L,'[20]WorkDone DATA'!$N:$N,BOQ!AW$6,'[20]WorkDone DATA'!$G:$G,BOQ!$B525)*$G525</f>
        <v>#VALUE!</v>
      </c>
      <c r="AX525" s="53" t="e">
        <f>SUMIFS('[20]WorkDone DATA'!$L:$L,'[20]WorkDone DATA'!$N:$N,BOQ!AX$6,'[20]WorkDone DATA'!$G:$G,BOQ!$B525)*$G525</f>
        <v>#VALUE!</v>
      </c>
      <c r="AY525" s="53" t="e">
        <f>SUMIFS('[20]WorkDone DATA'!$L:$L,'[20]WorkDone DATA'!$N:$N,BOQ!AY$6,'[20]WorkDone DATA'!$G:$G,BOQ!$B525)*$G525</f>
        <v>#VALUE!</v>
      </c>
      <c r="AZ525" s="53" t="e">
        <f>SUMIFS('[20]WorkDone DATA'!$L:$L,'[20]WorkDone DATA'!$N:$N,BOQ!AZ$6,'[20]WorkDone DATA'!$G:$G,BOQ!$B525)*$G525</f>
        <v>#VALUE!</v>
      </c>
      <c r="BA525" s="53" t="e">
        <f>SUMIFS('[20]WorkDone DATA'!$L:$L,'[20]WorkDone DATA'!$N:$N,BOQ!BA$6,'[20]WorkDone DATA'!$G:$G,BOQ!$B525)*$G525</f>
        <v>#VALUE!</v>
      </c>
      <c r="BB525" s="53" t="e">
        <f>SUMIFS('[20]WorkDone DATA'!$L:$L,'[20]WorkDone DATA'!$N:$N,BOQ!BB$6,'[20]WorkDone DATA'!$G:$G,BOQ!$B525)*$G525</f>
        <v>#VALUE!</v>
      </c>
      <c r="BC525" s="53" t="e">
        <f>SUMIFS('[20]WorkDone DATA'!$L:$L,'[20]WorkDone DATA'!$N:$N,BOQ!BC$6,'[20]WorkDone DATA'!$G:$G,BOQ!$B525)*$G525</f>
        <v>#VALUE!</v>
      </c>
      <c r="BD525" s="53" t="e">
        <f>SUMIFS('[20]WorkDone DATA'!$L:$L,'[20]WorkDone DATA'!$N:$N,BOQ!BD$6,'[20]WorkDone DATA'!$G:$G,BOQ!$B525)*$G525</f>
        <v>#VALUE!</v>
      </c>
      <c r="BE525" s="53" t="e">
        <f>SUMIFS('[20]WorkDone DATA'!$L:$L,'[20]WorkDone DATA'!$N:$N,BOQ!BE$6,'[20]WorkDone DATA'!$G:$G,BOQ!$B525)*$G525</f>
        <v>#VALUE!</v>
      </c>
      <c r="BF525" s="53" t="e">
        <f>SUMIFS('[20]WorkDone DATA'!$L:$L,'[20]WorkDone DATA'!$N:$N,BOQ!BF$6,'[20]WorkDone DATA'!$G:$G,BOQ!$B525)*$G525</f>
        <v>#VALUE!</v>
      </c>
      <c r="BG525" s="53" t="e">
        <f>SUMIFS('[20]WorkDone DATA'!$L:$L,'[20]WorkDone DATA'!$N:$N,BOQ!BG$6,'[20]WorkDone DATA'!$G:$G,BOQ!$B525)*$G525</f>
        <v>#VALUE!</v>
      </c>
      <c r="BH525" s="53" t="e">
        <f>SUMIFS('[20]WorkDone DATA'!$L:$L,'[20]WorkDone DATA'!$N:$N,BOQ!BH$6,'[20]WorkDone DATA'!$G:$G,BOQ!$B525)*$G525</f>
        <v>#VALUE!</v>
      </c>
      <c r="BI525" s="53" t="e">
        <f>SUMIFS('[20]WorkDone DATA'!$L:$L,'[20]WorkDone DATA'!$N:$N,BOQ!BI$6,'[20]WorkDone DATA'!$G:$G,BOQ!$B525)*$G525</f>
        <v>#VALUE!</v>
      </c>
      <c r="BJ525" s="53" t="e">
        <f>SUMIFS('[20]WorkDone DATA'!$L:$L,'[20]WorkDone DATA'!$N:$N,BOQ!BJ$6,'[20]WorkDone DATA'!$G:$G,BOQ!$B525)*$G525</f>
        <v>#VALUE!</v>
      </c>
      <c r="BK525" s="53" t="e">
        <f>SUMIFS('[20]WorkDone DATA'!$L:$L,'[20]WorkDone DATA'!$N:$N,BOQ!BK$6,'[20]WorkDone DATA'!$G:$G,BOQ!$B525)*$G525</f>
        <v>#VALUE!</v>
      </c>
      <c r="BL525" s="53" t="e">
        <f>SUMIFS('[20]WorkDone DATA'!$L:$L,'[20]WorkDone DATA'!$N:$N,BOQ!BL$6,'[20]WorkDone DATA'!$G:$G,BOQ!$B525)*$G525</f>
        <v>#VALUE!</v>
      </c>
      <c r="BM525" s="53" t="e">
        <f>SUMIFS('[20]WorkDone DATA'!$L:$L,'[20]WorkDone DATA'!$N:$N,BOQ!BM$6,'[20]WorkDone DATA'!$G:$G,BOQ!$B525)*$G525</f>
        <v>#VALUE!</v>
      </c>
      <c r="BN525" s="53" t="e">
        <f>SUMIFS('[20]WorkDone DATA'!$L:$L,'[20]WorkDone DATA'!$N:$N,BOQ!BN$6,'[20]WorkDone DATA'!$G:$G,BOQ!$B525)*$G525</f>
        <v>#VALUE!</v>
      </c>
      <c r="BO525" s="53" t="e">
        <f>SUMIFS('[20]WorkDone DATA'!$L:$L,'[20]WorkDone DATA'!$N:$N,BOQ!BO$6,'[20]WorkDone DATA'!$G:$G,BOQ!$B525)*$G525</f>
        <v>#VALUE!</v>
      </c>
      <c r="BP525" s="53" t="e">
        <f>SUMIFS('[20]WorkDone DATA'!$L:$L,'[20]WorkDone DATA'!$N:$N,BOQ!BP$6,'[20]WorkDone DATA'!$G:$G,BOQ!$B525)*$G525</f>
        <v>#VALUE!</v>
      </c>
      <c r="BQ525" s="53" t="e">
        <f>SUMIFS('[20]WorkDone DATA'!$L:$L,'[20]WorkDone DATA'!$N:$N,BOQ!BQ$6,'[20]WorkDone DATA'!$G:$G,BOQ!$B525)*$G525</f>
        <v>#VALUE!</v>
      </c>
      <c r="BR525" s="53" t="e">
        <f>SUMIFS('[20]WorkDone DATA'!$L:$L,'[20]WorkDone DATA'!$N:$N,BOQ!BR$6,'[20]WorkDone DATA'!$G:$G,BOQ!$B525)*$G525</f>
        <v>#VALUE!</v>
      </c>
      <c r="BS525" s="53" t="e">
        <f>SUMIFS('[20]WorkDone DATA'!$L:$L,'[20]WorkDone DATA'!$N:$N,BOQ!BS$6,'[20]WorkDone DATA'!$G:$G,BOQ!$B525)*$G525</f>
        <v>#VALUE!</v>
      </c>
      <c r="BT525" s="53" t="e">
        <f>SUMIFS('[20]WorkDone DATA'!$L:$L,'[20]WorkDone DATA'!$N:$N,BOQ!BT$6,'[20]WorkDone DATA'!$G:$G,BOQ!$B525)*$G525</f>
        <v>#VALUE!</v>
      </c>
      <c r="BU525" s="53" t="e">
        <f>SUMIFS('[20]WorkDone DATA'!$L:$L,'[20]WorkDone DATA'!$N:$N,BOQ!BU$6,'[20]WorkDone DATA'!$G:$G,BOQ!$B525)*$G525</f>
        <v>#VALUE!</v>
      </c>
      <c r="BV525" s="53" t="e">
        <f>SUMIFS('[20]WorkDone DATA'!$L:$L,'[20]WorkDone DATA'!$N:$N,BOQ!BV$6,'[20]WorkDone DATA'!$G:$G,BOQ!$B525)*$G525</f>
        <v>#VALUE!</v>
      </c>
      <c r="BW525" s="53" t="e">
        <f>SUMIFS('[20]WorkDone DATA'!$L:$L,'[20]WorkDone DATA'!$N:$N,BOQ!BW$6,'[20]WorkDone DATA'!$G:$G,BOQ!$B525)*$G525</f>
        <v>#VALUE!</v>
      </c>
      <c r="BX525" s="53" t="e">
        <f>SUMIFS('[20]WorkDone DATA'!$L:$L,'[20]WorkDone DATA'!$N:$N,BOQ!BX$6,'[20]WorkDone DATA'!$G:$G,BOQ!$B525)*$G525</f>
        <v>#VALUE!</v>
      </c>
    </row>
    <row r="526" spans="1:76" ht="15.6" x14ac:dyDescent="0.35">
      <c r="A526" s="1"/>
      <c r="B526" s="42"/>
      <c r="C526" s="150" t="s">
        <v>29</v>
      </c>
      <c r="D526" s="152"/>
      <c r="E526" s="82"/>
      <c r="F526" s="45"/>
      <c r="G526" s="52"/>
      <c r="H526" s="53">
        <f t="shared" si="78"/>
        <v>0</v>
      </c>
      <c r="K526" s="214"/>
      <c r="L526" s="220" t="e">
        <f t="shared" si="80"/>
        <v>#VALUE!</v>
      </c>
      <c r="M526" s="221" t="e">
        <f t="shared" si="81"/>
        <v>#VALUE!</v>
      </c>
      <c r="N526" s="219"/>
      <c r="O526" s="214">
        <f t="shared" si="82"/>
        <v>0</v>
      </c>
      <c r="P526" s="215" t="e">
        <f t="shared" si="83"/>
        <v>#VALUE!</v>
      </c>
      <c r="R526" s="217" t="e">
        <f>SUMIFS('[20]WorkDone DATA'!$L:$L,'[20]WorkDone DATA'!$N:$N,BOQ!S$6,'[20]WorkDone DATA'!$G:$G,BOQ!$B526)</f>
        <v>#VALUE!</v>
      </c>
      <c r="S526" s="53" t="e">
        <f t="shared" si="84"/>
        <v>#VALUE!</v>
      </c>
      <c r="T526" s="217" t="e">
        <f>SUMIFS('[20]WorkDone DATA'!$L:$L,'[20]WorkDone DATA'!$N:$N,BOQ!U$6,'[20]WorkDone DATA'!$G:$G,BOQ!$B526)</f>
        <v>#VALUE!</v>
      </c>
      <c r="U526" s="53" t="e">
        <f t="shared" si="85"/>
        <v>#VALUE!</v>
      </c>
      <c r="V526" s="217"/>
      <c r="W526" s="53" t="e">
        <f>SUMIFS('[20]WorkDone DATA'!$L:$L,'[20]WorkDone DATA'!$N:$N,BOQ!W$6,'[20]WorkDone DATA'!$G:$G,BOQ!$B526)*$G526</f>
        <v>#VALUE!</v>
      </c>
      <c r="X526" s="217"/>
      <c r="Y526" s="53" t="e">
        <f>SUMIFS('[20]WorkDone DATA'!$L:$L,'[20]WorkDone DATA'!$N:$N,BOQ!Y$6,'[20]WorkDone DATA'!$G:$G,BOQ!$B526)*$G526</f>
        <v>#VALUE!</v>
      </c>
      <c r="Z526" s="217"/>
      <c r="AA526" s="53" t="e">
        <f>SUMIFS('[20]WorkDone DATA'!$L:$L,'[20]WorkDone DATA'!$N:$N,BOQ!AA$6,'[20]WorkDone DATA'!$G:$G,BOQ!$B526)*$G526</f>
        <v>#VALUE!</v>
      </c>
      <c r="AB526" s="53" t="e">
        <f>SUMIFS('[20]WorkDone DATA'!$L:$L,'[20]WorkDone DATA'!$N:$N,BOQ!AB$6,'[20]WorkDone DATA'!$G:$G,BOQ!$B526)*$G526</f>
        <v>#VALUE!</v>
      </c>
      <c r="AC526" s="53" t="e">
        <f>SUMIFS('[20]WorkDone DATA'!$L:$L,'[20]WorkDone DATA'!$N:$N,BOQ!AC$6,'[20]WorkDone DATA'!$G:$G,BOQ!$B526)*$G526</f>
        <v>#VALUE!</v>
      </c>
      <c r="AD526" s="53" t="e">
        <f>SUMIFS('[20]WorkDone DATA'!$L:$L,'[20]WorkDone DATA'!$N:$N,BOQ!AD$6,'[20]WorkDone DATA'!$G:$G,BOQ!$B526)*$G526</f>
        <v>#VALUE!</v>
      </c>
      <c r="AE526" s="53" t="e">
        <f>SUMIFS('[20]WorkDone DATA'!$L:$L,'[20]WorkDone DATA'!$N:$N,BOQ!AE$6,'[20]WorkDone DATA'!$G:$G,BOQ!$B526)*$G526</f>
        <v>#VALUE!</v>
      </c>
      <c r="AF526" s="53" t="e">
        <f>SUMIFS('[20]WorkDone DATA'!$L:$L,'[20]WorkDone DATA'!$N:$N,BOQ!AF$6,'[20]WorkDone DATA'!$G:$G,BOQ!$B526)*$G526</f>
        <v>#VALUE!</v>
      </c>
      <c r="AG526" s="53" t="e">
        <f>SUMIFS('[20]WorkDone DATA'!$L:$L,'[20]WorkDone DATA'!$N:$N,BOQ!AG$6,'[20]WorkDone DATA'!$G:$G,BOQ!$B526)*$G526</f>
        <v>#VALUE!</v>
      </c>
      <c r="AH526" s="53" t="e">
        <f>SUMIFS('[20]WorkDone DATA'!$L:$L,'[20]WorkDone DATA'!$N:$N,BOQ!AH$6,'[20]WorkDone DATA'!$G:$G,BOQ!$B526)*$G526</f>
        <v>#VALUE!</v>
      </c>
      <c r="AI526" s="53" t="e">
        <f>SUMIFS('[20]WorkDone DATA'!$L:$L,'[20]WorkDone DATA'!$N:$N,BOQ!AI$6,'[20]WorkDone DATA'!$G:$G,BOQ!$B526)*$G526</f>
        <v>#VALUE!</v>
      </c>
      <c r="AJ526" s="53" t="e">
        <f>SUMIFS('[20]WorkDone DATA'!$L:$L,'[20]WorkDone DATA'!$N:$N,BOQ!AJ$6,'[20]WorkDone DATA'!$G:$G,BOQ!$B526)*$G526</f>
        <v>#VALUE!</v>
      </c>
      <c r="AK526" s="53" t="e">
        <f>SUMIFS('[20]WorkDone DATA'!$L:$L,'[20]WorkDone DATA'!$N:$N,BOQ!AK$6,'[20]WorkDone DATA'!$G:$G,BOQ!$B526)*$G526</f>
        <v>#VALUE!</v>
      </c>
      <c r="AL526" s="53" t="e">
        <f>SUMIFS('[20]WorkDone DATA'!$L:$L,'[20]WorkDone DATA'!$N:$N,BOQ!AL$6,'[20]WorkDone DATA'!$G:$G,BOQ!$B526)*$G526</f>
        <v>#VALUE!</v>
      </c>
      <c r="AM526" s="53" t="e">
        <f>SUMIFS('[20]WorkDone DATA'!$L:$L,'[20]WorkDone DATA'!$N:$N,BOQ!AM$6,'[20]WorkDone DATA'!$G:$G,BOQ!$B526)*$G526</f>
        <v>#VALUE!</v>
      </c>
      <c r="AN526" s="53" t="e">
        <f>SUMIFS('[20]WorkDone DATA'!$L:$L,'[20]WorkDone DATA'!$N:$N,BOQ!AN$6,'[20]WorkDone DATA'!$G:$G,BOQ!$B526)*$G526</f>
        <v>#VALUE!</v>
      </c>
      <c r="AO526" s="53" t="e">
        <f>SUMIFS('[20]WorkDone DATA'!$L:$L,'[20]WorkDone DATA'!$N:$N,BOQ!AO$6,'[20]WorkDone DATA'!$G:$G,BOQ!$B526)*$G526</f>
        <v>#VALUE!</v>
      </c>
      <c r="AP526" s="53" t="e">
        <f>SUMIFS('[20]WorkDone DATA'!$L:$L,'[20]WorkDone DATA'!$N:$N,BOQ!AP$6,'[20]WorkDone DATA'!$G:$G,BOQ!$B526)*$G526</f>
        <v>#VALUE!</v>
      </c>
      <c r="AQ526" s="53" t="e">
        <f>SUMIFS('[20]WorkDone DATA'!$L:$L,'[20]WorkDone DATA'!$N:$N,BOQ!AQ$6,'[20]WorkDone DATA'!$G:$G,BOQ!$B526)*$G526</f>
        <v>#VALUE!</v>
      </c>
      <c r="AR526" s="53" t="e">
        <f>SUMIFS('[20]WorkDone DATA'!$L:$L,'[20]WorkDone DATA'!$N:$N,BOQ!AR$6,'[20]WorkDone DATA'!$G:$G,BOQ!$B526)*$G526</f>
        <v>#VALUE!</v>
      </c>
      <c r="AS526" s="53" t="e">
        <f>SUMIFS('[20]WorkDone DATA'!$L:$L,'[20]WorkDone DATA'!$N:$N,BOQ!AS$6,'[20]WorkDone DATA'!$G:$G,BOQ!$B526)*$G526</f>
        <v>#VALUE!</v>
      </c>
      <c r="AT526" s="53" t="e">
        <f>SUMIFS('[20]WorkDone DATA'!$L:$L,'[20]WorkDone DATA'!$N:$N,BOQ!AT$6,'[20]WorkDone DATA'!$G:$G,BOQ!$B526)*$G526</f>
        <v>#VALUE!</v>
      </c>
      <c r="AU526" s="53" t="e">
        <f>SUMIFS('[20]WorkDone DATA'!$L:$L,'[20]WorkDone DATA'!$N:$N,BOQ!AU$6,'[20]WorkDone DATA'!$G:$G,BOQ!$B526)*$G526</f>
        <v>#VALUE!</v>
      </c>
      <c r="AV526" s="53" t="e">
        <f>SUMIFS('[20]WorkDone DATA'!$L:$L,'[20]WorkDone DATA'!$N:$N,BOQ!AV$6,'[20]WorkDone DATA'!$G:$G,BOQ!$B526)*$G526</f>
        <v>#VALUE!</v>
      </c>
      <c r="AW526" s="53" t="e">
        <f>SUMIFS('[20]WorkDone DATA'!$L:$L,'[20]WorkDone DATA'!$N:$N,BOQ!AW$6,'[20]WorkDone DATA'!$G:$G,BOQ!$B526)*$G526</f>
        <v>#VALUE!</v>
      </c>
      <c r="AX526" s="53" t="e">
        <f>SUMIFS('[20]WorkDone DATA'!$L:$L,'[20]WorkDone DATA'!$N:$N,BOQ!AX$6,'[20]WorkDone DATA'!$G:$G,BOQ!$B526)*$G526</f>
        <v>#VALUE!</v>
      </c>
      <c r="AY526" s="53" t="e">
        <f>SUMIFS('[20]WorkDone DATA'!$L:$L,'[20]WorkDone DATA'!$N:$N,BOQ!AY$6,'[20]WorkDone DATA'!$G:$G,BOQ!$B526)*$G526</f>
        <v>#VALUE!</v>
      </c>
      <c r="AZ526" s="53" t="e">
        <f>SUMIFS('[20]WorkDone DATA'!$L:$L,'[20]WorkDone DATA'!$N:$N,BOQ!AZ$6,'[20]WorkDone DATA'!$G:$G,BOQ!$B526)*$G526</f>
        <v>#VALUE!</v>
      </c>
      <c r="BA526" s="53" t="e">
        <f>SUMIFS('[20]WorkDone DATA'!$L:$L,'[20]WorkDone DATA'!$N:$N,BOQ!BA$6,'[20]WorkDone DATA'!$G:$G,BOQ!$B526)*$G526</f>
        <v>#VALUE!</v>
      </c>
      <c r="BB526" s="53" t="e">
        <f>SUMIFS('[20]WorkDone DATA'!$L:$L,'[20]WorkDone DATA'!$N:$N,BOQ!BB$6,'[20]WorkDone DATA'!$G:$G,BOQ!$B526)*$G526</f>
        <v>#VALUE!</v>
      </c>
      <c r="BC526" s="53" t="e">
        <f>SUMIFS('[20]WorkDone DATA'!$L:$L,'[20]WorkDone DATA'!$N:$N,BOQ!BC$6,'[20]WorkDone DATA'!$G:$G,BOQ!$B526)*$G526</f>
        <v>#VALUE!</v>
      </c>
      <c r="BD526" s="53" t="e">
        <f>SUMIFS('[20]WorkDone DATA'!$L:$L,'[20]WorkDone DATA'!$N:$N,BOQ!BD$6,'[20]WorkDone DATA'!$G:$G,BOQ!$B526)*$G526</f>
        <v>#VALUE!</v>
      </c>
      <c r="BE526" s="53" t="e">
        <f>SUMIFS('[20]WorkDone DATA'!$L:$L,'[20]WorkDone DATA'!$N:$N,BOQ!BE$6,'[20]WorkDone DATA'!$G:$G,BOQ!$B526)*$G526</f>
        <v>#VALUE!</v>
      </c>
      <c r="BF526" s="53" t="e">
        <f>SUMIFS('[20]WorkDone DATA'!$L:$L,'[20]WorkDone DATA'!$N:$N,BOQ!BF$6,'[20]WorkDone DATA'!$G:$G,BOQ!$B526)*$G526</f>
        <v>#VALUE!</v>
      </c>
      <c r="BG526" s="53" t="e">
        <f>SUMIFS('[20]WorkDone DATA'!$L:$L,'[20]WorkDone DATA'!$N:$N,BOQ!BG$6,'[20]WorkDone DATA'!$G:$G,BOQ!$B526)*$G526</f>
        <v>#VALUE!</v>
      </c>
      <c r="BH526" s="53" t="e">
        <f>SUMIFS('[20]WorkDone DATA'!$L:$L,'[20]WorkDone DATA'!$N:$N,BOQ!BH$6,'[20]WorkDone DATA'!$G:$G,BOQ!$B526)*$G526</f>
        <v>#VALUE!</v>
      </c>
      <c r="BI526" s="53" t="e">
        <f>SUMIFS('[20]WorkDone DATA'!$L:$L,'[20]WorkDone DATA'!$N:$N,BOQ!BI$6,'[20]WorkDone DATA'!$G:$G,BOQ!$B526)*$G526</f>
        <v>#VALUE!</v>
      </c>
      <c r="BJ526" s="53" t="e">
        <f>SUMIFS('[20]WorkDone DATA'!$L:$L,'[20]WorkDone DATA'!$N:$N,BOQ!BJ$6,'[20]WorkDone DATA'!$G:$G,BOQ!$B526)*$G526</f>
        <v>#VALUE!</v>
      </c>
      <c r="BK526" s="53" t="e">
        <f>SUMIFS('[20]WorkDone DATA'!$L:$L,'[20]WorkDone DATA'!$N:$N,BOQ!BK$6,'[20]WorkDone DATA'!$G:$G,BOQ!$B526)*$G526</f>
        <v>#VALUE!</v>
      </c>
      <c r="BL526" s="53" t="e">
        <f>SUMIFS('[20]WorkDone DATA'!$L:$L,'[20]WorkDone DATA'!$N:$N,BOQ!BL$6,'[20]WorkDone DATA'!$G:$G,BOQ!$B526)*$G526</f>
        <v>#VALUE!</v>
      </c>
      <c r="BM526" s="53" t="e">
        <f>SUMIFS('[20]WorkDone DATA'!$L:$L,'[20]WorkDone DATA'!$N:$N,BOQ!BM$6,'[20]WorkDone DATA'!$G:$G,BOQ!$B526)*$G526</f>
        <v>#VALUE!</v>
      </c>
      <c r="BN526" s="53" t="e">
        <f>SUMIFS('[20]WorkDone DATA'!$L:$L,'[20]WorkDone DATA'!$N:$N,BOQ!BN$6,'[20]WorkDone DATA'!$G:$G,BOQ!$B526)*$G526</f>
        <v>#VALUE!</v>
      </c>
      <c r="BO526" s="53" t="e">
        <f>SUMIFS('[20]WorkDone DATA'!$L:$L,'[20]WorkDone DATA'!$N:$N,BOQ!BO$6,'[20]WorkDone DATA'!$G:$G,BOQ!$B526)*$G526</f>
        <v>#VALUE!</v>
      </c>
      <c r="BP526" s="53" t="e">
        <f>SUMIFS('[20]WorkDone DATA'!$L:$L,'[20]WorkDone DATA'!$N:$N,BOQ!BP$6,'[20]WorkDone DATA'!$G:$G,BOQ!$B526)*$G526</f>
        <v>#VALUE!</v>
      </c>
      <c r="BQ526" s="53" t="e">
        <f>SUMIFS('[20]WorkDone DATA'!$L:$L,'[20]WorkDone DATA'!$N:$N,BOQ!BQ$6,'[20]WorkDone DATA'!$G:$G,BOQ!$B526)*$G526</f>
        <v>#VALUE!</v>
      </c>
      <c r="BR526" s="53" t="e">
        <f>SUMIFS('[20]WorkDone DATA'!$L:$L,'[20]WorkDone DATA'!$N:$N,BOQ!BR$6,'[20]WorkDone DATA'!$G:$G,BOQ!$B526)*$G526</f>
        <v>#VALUE!</v>
      </c>
      <c r="BS526" s="53" t="e">
        <f>SUMIFS('[20]WorkDone DATA'!$L:$L,'[20]WorkDone DATA'!$N:$N,BOQ!BS$6,'[20]WorkDone DATA'!$G:$G,BOQ!$B526)*$G526</f>
        <v>#VALUE!</v>
      </c>
      <c r="BT526" s="53" t="e">
        <f>SUMIFS('[20]WorkDone DATA'!$L:$L,'[20]WorkDone DATA'!$N:$N,BOQ!BT$6,'[20]WorkDone DATA'!$G:$G,BOQ!$B526)*$G526</f>
        <v>#VALUE!</v>
      </c>
      <c r="BU526" s="53" t="e">
        <f>SUMIFS('[20]WorkDone DATA'!$L:$L,'[20]WorkDone DATA'!$N:$N,BOQ!BU$6,'[20]WorkDone DATA'!$G:$G,BOQ!$B526)*$G526</f>
        <v>#VALUE!</v>
      </c>
      <c r="BV526" s="53" t="e">
        <f>SUMIFS('[20]WorkDone DATA'!$L:$L,'[20]WorkDone DATA'!$N:$N,BOQ!BV$6,'[20]WorkDone DATA'!$G:$G,BOQ!$B526)*$G526</f>
        <v>#VALUE!</v>
      </c>
      <c r="BW526" s="53" t="e">
        <f>SUMIFS('[20]WorkDone DATA'!$L:$L,'[20]WorkDone DATA'!$N:$N,BOQ!BW$6,'[20]WorkDone DATA'!$G:$G,BOQ!$B526)*$G526</f>
        <v>#VALUE!</v>
      </c>
      <c r="BX526" s="53" t="e">
        <f>SUMIFS('[20]WorkDone DATA'!$L:$L,'[20]WorkDone DATA'!$N:$N,BOQ!BX$6,'[20]WorkDone DATA'!$G:$G,BOQ!$B526)*$G526</f>
        <v>#VALUE!</v>
      </c>
    </row>
    <row r="527" spans="1:76" ht="15.6" x14ac:dyDescent="0.35">
      <c r="A527" s="1" t="str">
        <f>C526</f>
        <v>2.5mm2 x 4core  (BVX04DCV</v>
      </c>
      <c r="B527" s="42">
        <v>2.2800000000000002</v>
      </c>
      <c r="C527" s="156" t="s">
        <v>11</v>
      </c>
      <c r="D527" s="152" t="s">
        <v>27</v>
      </c>
      <c r="E527" s="82" t="s">
        <v>93</v>
      </c>
      <c r="F527" s="45">
        <v>398</v>
      </c>
      <c r="G527" s="52">
        <v>43.32</v>
      </c>
      <c r="H527" s="53">
        <f t="shared" si="78"/>
        <v>17241.36</v>
      </c>
      <c r="K527" s="214" t="e">
        <f t="shared" si="79"/>
        <v>#VALUE!</v>
      </c>
      <c r="L527" s="220" t="e">
        <f t="shared" si="80"/>
        <v>#VALUE!</v>
      </c>
      <c r="M527" s="221" t="e">
        <f t="shared" si="81"/>
        <v>#VALUE!</v>
      </c>
      <c r="N527" s="219"/>
      <c r="O527" s="214" t="e">
        <f t="shared" si="82"/>
        <v>#VALUE!</v>
      </c>
      <c r="P527" s="215" t="e">
        <f t="shared" si="83"/>
        <v>#VALUE!</v>
      </c>
      <c r="R527" s="217" t="e">
        <f>SUMIFS('[20]WorkDone DATA'!$L:$L,'[20]WorkDone DATA'!$N:$N,BOQ!S$6,'[20]WorkDone DATA'!$G:$G,BOQ!$B527)</f>
        <v>#VALUE!</v>
      </c>
      <c r="S527" s="53" t="e">
        <f t="shared" si="84"/>
        <v>#VALUE!</v>
      </c>
      <c r="T527" s="217" t="e">
        <f>SUMIFS('[20]WorkDone DATA'!$L:$L,'[20]WorkDone DATA'!$N:$N,BOQ!U$6,'[20]WorkDone DATA'!$G:$G,BOQ!$B527)</f>
        <v>#VALUE!</v>
      </c>
      <c r="U527" s="53" t="e">
        <f t="shared" si="85"/>
        <v>#VALUE!</v>
      </c>
      <c r="V527" s="217"/>
      <c r="W527" s="53" t="e">
        <f>SUMIFS('[20]WorkDone DATA'!$L:$L,'[20]WorkDone DATA'!$N:$N,BOQ!W$6,'[20]WorkDone DATA'!$G:$G,BOQ!$B527)*$G527</f>
        <v>#VALUE!</v>
      </c>
      <c r="X527" s="217"/>
      <c r="Y527" s="53" t="e">
        <f>SUMIFS('[20]WorkDone DATA'!$L:$L,'[20]WorkDone DATA'!$N:$N,BOQ!Y$6,'[20]WorkDone DATA'!$G:$G,BOQ!$B527)*$G527</f>
        <v>#VALUE!</v>
      </c>
      <c r="Z527" s="217"/>
      <c r="AA527" s="53" t="e">
        <f>SUMIFS('[20]WorkDone DATA'!$L:$L,'[20]WorkDone DATA'!$N:$N,BOQ!AA$6,'[20]WorkDone DATA'!$G:$G,BOQ!$B527)*$G527</f>
        <v>#VALUE!</v>
      </c>
      <c r="AB527" s="53" t="e">
        <f>SUMIFS('[20]WorkDone DATA'!$L:$L,'[20]WorkDone DATA'!$N:$N,BOQ!AB$6,'[20]WorkDone DATA'!$G:$G,BOQ!$B527)*$G527</f>
        <v>#VALUE!</v>
      </c>
      <c r="AC527" s="53" t="e">
        <f>SUMIFS('[20]WorkDone DATA'!$L:$L,'[20]WorkDone DATA'!$N:$N,BOQ!AC$6,'[20]WorkDone DATA'!$G:$G,BOQ!$B527)*$G527</f>
        <v>#VALUE!</v>
      </c>
      <c r="AD527" s="53" t="e">
        <f>SUMIFS('[20]WorkDone DATA'!$L:$L,'[20]WorkDone DATA'!$N:$N,BOQ!AD$6,'[20]WorkDone DATA'!$G:$G,BOQ!$B527)*$G527</f>
        <v>#VALUE!</v>
      </c>
      <c r="AE527" s="53" t="e">
        <f>SUMIFS('[20]WorkDone DATA'!$L:$L,'[20]WorkDone DATA'!$N:$N,BOQ!AE$6,'[20]WorkDone DATA'!$G:$G,BOQ!$B527)*$G527</f>
        <v>#VALUE!</v>
      </c>
      <c r="AF527" s="53" t="e">
        <f>SUMIFS('[20]WorkDone DATA'!$L:$L,'[20]WorkDone DATA'!$N:$N,BOQ!AF$6,'[20]WorkDone DATA'!$G:$G,BOQ!$B527)*$G527</f>
        <v>#VALUE!</v>
      </c>
      <c r="AG527" s="53" t="e">
        <f>SUMIFS('[20]WorkDone DATA'!$L:$L,'[20]WorkDone DATA'!$N:$N,BOQ!AG$6,'[20]WorkDone DATA'!$G:$G,BOQ!$B527)*$G527</f>
        <v>#VALUE!</v>
      </c>
      <c r="AH527" s="53" t="e">
        <f>SUMIFS('[20]WorkDone DATA'!$L:$L,'[20]WorkDone DATA'!$N:$N,BOQ!AH$6,'[20]WorkDone DATA'!$G:$G,BOQ!$B527)*$G527</f>
        <v>#VALUE!</v>
      </c>
      <c r="AI527" s="53" t="e">
        <f>SUMIFS('[20]WorkDone DATA'!$L:$L,'[20]WorkDone DATA'!$N:$N,BOQ!AI$6,'[20]WorkDone DATA'!$G:$G,BOQ!$B527)*$G527</f>
        <v>#VALUE!</v>
      </c>
      <c r="AJ527" s="53" t="e">
        <f>SUMIFS('[20]WorkDone DATA'!$L:$L,'[20]WorkDone DATA'!$N:$N,BOQ!AJ$6,'[20]WorkDone DATA'!$G:$G,BOQ!$B527)*$G527</f>
        <v>#VALUE!</v>
      </c>
      <c r="AK527" s="53" t="e">
        <f>SUMIFS('[20]WorkDone DATA'!$L:$L,'[20]WorkDone DATA'!$N:$N,BOQ!AK$6,'[20]WorkDone DATA'!$G:$G,BOQ!$B527)*$G527</f>
        <v>#VALUE!</v>
      </c>
      <c r="AL527" s="53" t="e">
        <f>SUMIFS('[20]WorkDone DATA'!$L:$L,'[20]WorkDone DATA'!$N:$N,BOQ!AL$6,'[20]WorkDone DATA'!$G:$G,BOQ!$B527)*$G527</f>
        <v>#VALUE!</v>
      </c>
      <c r="AM527" s="53" t="e">
        <f>SUMIFS('[20]WorkDone DATA'!$L:$L,'[20]WorkDone DATA'!$N:$N,BOQ!AM$6,'[20]WorkDone DATA'!$G:$G,BOQ!$B527)*$G527</f>
        <v>#VALUE!</v>
      </c>
      <c r="AN527" s="53" t="e">
        <f>SUMIFS('[20]WorkDone DATA'!$L:$L,'[20]WorkDone DATA'!$N:$N,BOQ!AN$6,'[20]WorkDone DATA'!$G:$G,BOQ!$B527)*$G527</f>
        <v>#VALUE!</v>
      </c>
      <c r="AO527" s="53" t="e">
        <f>SUMIFS('[20]WorkDone DATA'!$L:$L,'[20]WorkDone DATA'!$N:$N,BOQ!AO$6,'[20]WorkDone DATA'!$G:$G,BOQ!$B527)*$G527</f>
        <v>#VALUE!</v>
      </c>
      <c r="AP527" s="53" t="e">
        <f>SUMIFS('[20]WorkDone DATA'!$L:$L,'[20]WorkDone DATA'!$N:$N,BOQ!AP$6,'[20]WorkDone DATA'!$G:$G,BOQ!$B527)*$G527</f>
        <v>#VALUE!</v>
      </c>
      <c r="AQ527" s="53" t="e">
        <f>SUMIFS('[20]WorkDone DATA'!$L:$L,'[20]WorkDone DATA'!$N:$N,BOQ!AQ$6,'[20]WorkDone DATA'!$G:$G,BOQ!$B527)*$G527</f>
        <v>#VALUE!</v>
      </c>
      <c r="AR527" s="53" t="e">
        <f>SUMIFS('[20]WorkDone DATA'!$L:$L,'[20]WorkDone DATA'!$N:$N,BOQ!AR$6,'[20]WorkDone DATA'!$G:$G,BOQ!$B527)*$G527</f>
        <v>#VALUE!</v>
      </c>
      <c r="AS527" s="53" t="e">
        <f>SUMIFS('[20]WorkDone DATA'!$L:$L,'[20]WorkDone DATA'!$N:$N,BOQ!AS$6,'[20]WorkDone DATA'!$G:$G,BOQ!$B527)*$G527</f>
        <v>#VALUE!</v>
      </c>
      <c r="AT527" s="53" t="e">
        <f>SUMIFS('[20]WorkDone DATA'!$L:$L,'[20]WorkDone DATA'!$N:$N,BOQ!AT$6,'[20]WorkDone DATA'!$G:$G,BOQ!$B527)*$G527</f>
        <v>#VALUE!</v>
      </c>
      <c r="AU527" s="53" t="e">
        <f>SUMIFS('[20]WorkDone DATA'!$L:$L,'[20]WorkDone DATA'!$N:$N,BOQ!AU$6,'[20]WorkDone DATA'!$G:$G,BOQ!$B527)*$G527</f>
        <v>#VALUE!</v>
      </c>
      <c r="AV527" s="53" t="e">
        <f>SUMIFS('[20]WorkDone DATA'!$L:$L,'[20]WorkDone DATA'!$N:$N,BOQ!AV$6,'[20]WorkDone DATA'!$G:$G,BOQ!$B527)*$G527</f>
        <v>#VALUE!</v>
      </c>
      <c r="AW527" s="53" t="e">
        <f>SUMIFS('[20]WorkDone DATA'!$L:$L,'[20]WorkDone DATA'!$N:$N,BOQ!AW$6,'[20]WorkDone DATA'!$G:$G,BOQ!$B527)*$G527</f>
        <v>#VALUE!</v>
      </c>
      <c r="AX527" s="53" t="e">
        <f>SUMIFS('[20]WorkDone DATA'!$L:$L,'[20]WorkDone DATA'!$N:$N,BOQ!AX$6,'[20]WorkDone DATA'!$G:$G,BOQ!$B527)*$G527</f>
        <v>#VALUE!</v>
      </c>
      <c r="AY527" s="53" t="e">
        <f>SUMIFS('[20]WorkDone DATA'!$L:$L,'[20]WorkDone DATA'!$N:$N,BOQ!AY$6,'[20]WorkDone DATA'!$G:$G,BOQ!$B527)*$G527</f>
        <v>#VALUE!</v>
      </c>
      <c r="AZ527" s="53" t="e">
        <f>SUMIFS('[20]WorkDone DATA'!$L:$L,'[20]WorkDone DATA'!$N:$N,BOQ!AZ$6,'[20]WorkDone DATA'!$G:$G,BOQ!$B527)*$G527</f>
        <v>#VALUE!</v>
      </c>
      <c r="BA527" s="53" t="e">
        <f>SUMIFS('[20]WorkDone DATA'!$L:$L,'[20]WorkDone DATA'!$N:$N,BOQ!BA$6,'[20]WorkDone DATA'!$G:$G,BOQ!$B527)*$G527</f>
        <v>#VALUE!</v>
      </c>
      <c r="BB527" s="53" t="e">
        <f>SUMIFS('[20]WorkDone DATA'!$L:$L,'[20]WorkDone DATA'!$N:$N,BOQ!BB$6,'[20]WorkDone DATA'!$G:$G,BOQ!$B527)*$G527</f>
        <v>#VALUE!</v>
      </c>
      <c r="BC527" s="53" t="e">
        <f>SUMIFS('[20]WorkDone DATA'!$L:$L,'[20]WorkDone DATA'!$N:$N,BOQ!BC$6,'[20]WorkDone DATA'!$G:$G,BOQ!$B527)*$G527</f>
        <v>#VALUE!</v>
      </c>
      <c r="BD527" s="53" t="e">
        <f>SUMIFS('[20]WorkDone DATA'!$L:$L,'[20]WorkDone DATA'!$N:$N,BOQ!BD$6,'[20]WorkDone DATA'!$G:$G,BOQ!$B527)*$G527</f>
        <v>#VALUE!</v>
      </c>
      <c r="BE527" s="53" t="e">
        <f>SUMIFS('[20]WorkDone DATA'!$L:$L,'[20]WorkDone DATA'!$N:$N,BOQ!BE$6,'[20]WorkDone DATA'!$G:$G,BOQ!$B527)*$G527</f>
        <v>#VALUE!</v>
      </c>
      <c r="BF527" s="53" t="e">
        <f>SUMIFS('[20]WorkDone DATA'!$L:$L,'[20]WorkDone DATA'!$N:$N,BOQ!BF$6,'[20]WorkDone DATA'!$G:$G,BOQ!$B527)*$G527</f>
        <v>#VALUE!</v>
      </c>
      <c r="BG527" s="53" t="e">
        <f>SUMIFS('[20]WorkDone DATA'!$L:$L,'[20]WorkDone DATA'!$N:$N,BOQ!BG$6,'[20]WorkDone DATA'!$G:$G,BOQ!$B527)*$G527</f>
        <v>#VALUE!</v>
      </c>
      <c r="BH527" s="53" t="e">
        <f>SUMIFS('[20]WorkDone DATA'!$L:$L,'[20]WorkDone DATA'!$N:$N,BOQ!BH$6,'[20]WorkDone DATA'!$G:$G,BOQ!$B527)*$G527</f>
        <v>#VALUE!</v>
      </c>
      <c r="BI527" s="53" t="e">
        <f>SUMIFS('[20]WorkDone DATA'!$L:$L,'[20]WorkDone DATA'!$N:$N,BOQ!BI$6,'[20]WorkDone DATA'!$G:$G,BOQ!$B527)*$G527</f>
        <v>#VALUE!</v>
      </c>
      <c r="BJ527" s="53" t="e">
        <f>SUMIFS('[20]WorkDone DATA'!$L:$L,'[20]WorkDone DATA'!$N:$N,BOQ!BJ$6,'[20]WorkDone DATA'!$G:$G,BOQ!$B527)*$G527</f>
        <v>#VALUE!</v>
      </c>
      <c r="BK527" s="53" t="e">
        <f>SUMIFS('[20]WorkDone DATA'!$L:$L,'[20]WorkDone DATA'!$N:$N,BOQ!BK$6,'[20]WorkDone DATA'!$G:$G,BOQ!$B527)*$G527</f>
        <v>#VALUE!</v>
      </c>
      <c r="BL527" s="53" t="e">
        <f>SUMIFS('[20]WorkDone DATA'!$L:$L,'[20]WorkDone DATA'!$N:$N,BOQ!BL$6,'[20]WorkDone DATA'!$G:$G,BOQ!$B527)*$G527</f>
        <v>#VALUE!</v>
      </c>
      <c r="BM527" s="53" t="e">
        <f>SUMIFS('[20]WorkDone DATA'!$L:$L,'[20]WorkDone DATA'!$N:$N,BOQ!BM$6,'[20]WorkDone DATA'!$G:$G,BOQ!$B527)*$G527</f>
        <v>#VALUE!</v>
      </c>
      <c r="BN527" s="53" t="e">
        <f>SUMIFS('[20]WorkDone DATA'!$L:$L,'[20]WorkDone DATA'!$N:$N,BOQ!BN$6,'[20]WorkDone DATA'!$G:$G,BOQ!$B527)*$G527</f>
        <v>#VALUE!</v>
      </c>
      <c r="BO527" s="53" t="e">
        <f>SUMIFS('[20]WorkDone DATA'!$L:$L,'[20]WorkDone DATA'!$N:$N,BOQ!BO$6,'[20]WorkDone DATA'!$G:$G,BOQ!$B527)*$G527</f>
        <v>#VALUE!</v>
      </c>
      <c r="BP527" s="53" t="e">
        <f>SUMIFS('[20]WorkDone DATA'!$L:$L,'[20]WorkDone DATA'!$N:$N,BOQ!BP$6,'[20]WorkDone DATA'!$G:$G,BOQ!$B527)*$G527</f>
        <v>#VALUE!</v>
      </c>
      <c r="BQ527" s="53" t="e">
        <f>SUMIFS('[20]WorkDone DATA'!$L:$L,'[20]WorkDone DATA'!$N:$N,BOQ!BQ$6,'[20]WorkDone DATA'!$G:$G,BOQ!$B527)*$G527</f>
        <v>#VALUE!</v>
      </c>
      <c r="BR527" s="53" t="e">
        <f>SUMIFS('[20]WorkDone DATA'!$L:$L,'[20]WorkDone DATA'!$N:$N,BOQ!BR$6,'[20]WorkDone DATA'!$G:$G,BOQ!$B527)*$G527</f>
        <v>#VALUE!</v>
      </c>
      <c r="BS527" s="53" t="e">
        <f>SUMIFS('[20]WorkDone DATA'!$L:$L,'[20]WorkDone DATA'!$N:$N,BOQ!BS$6,'[20]WorkDone DATA'!$G:$G,BOQ!$B527)*$G527</f>
        <v>#VALUE!</v>
      </c>
      <c r="BT527" s="53" t="e">
        <f>SUMIFS('[20]WorkDone DATA'!$L:$L,'[20]WorkDone DATA'!$N:$N,BOQ!BT$6,'[20]WorkDone DATA'!$G:$G,BOQ!$B527)*$G527</f>
        <v>#VALUE!</v>
      </c>
      <c r="BU527" s="53" t="e">
        <f>SUMIFS('[20]WorkDone DATA'!$L:$L,'[20]WorkDone DATA'!$N:$N,BOQ!BU$6,'[20]WorkDone DATA'!$G:$G,BOQ!$B527)*$G527</f>
        <v>#VALUE!</v>
      </c>
      <c r="BV527" s="53" t="e">
        <f>SUMIFS('[20]WorkDone DATA'!$L:$L,'[20]WorkDone DATA'!$N:$N,BOQ!BV$6,'[20]WorkDone DATA'!$G:$G,BOQ!$B527)*$G527</f>
        <v>#VALUE!</v>
      </c>
      <c r="BW527" s="53" t="e">
        <f>SUMIFS('[20]WorkDone DATA'!$L:$L,'[20]WorkDone DATA'!$N:$N,BOQ!BW$6,'[20]WorkDone DATA'!$G:$G,BOQ!$B527)*$G527</f>
        <v>#VALUE!</v>
      </c>
      <c r="BX527" s="53" t="e">
        <f>SUMIFS('[20]WorkDone DATA'!$L:$L,'[20]WorkDone DATA'!$N:$N,BOQ!BX$6,'[20]WorkDone DATA'!$G:$G,BOQ!$B527)*$G527</f>
        <v>#VALUE!</v>
      </c>
    </row>
    <row r="528" spans="1:76" ht="15.6" x14ac:dyDescent="0.35">
      <c r="A528" s="1" t="str">
        <f>C526</f>
        <v>2.5mm2 x 4core  (BVX04DCV</v>
      </c>
      <c r="B528" s="42">
        <v>2.2810000000000001</v>
      </c>
      <c r="C528" s="156" t="s">
        <v>53</v>
      </c>
      <c r="D528" s="152" t="s">
        <v>46</v>
      </c>
      <c r="E528" s="82" t="s">
        <v>93</v>
      </c>
      <c r="F528" s="45">
        <v>398</v>
      </c>
      <c r="G528" s="52">
        <v>131.66999999999999</v>
      </c>
      <c r="H528" s="53">
        <f t="shared" si="78"/>
        <v>52404.659999999996</v>
      </c>
      <c r="K528" s="214" t="e">
        <f t="shared" si="79"/>
        <v>#VALUE!</v>
      </c>
      <c r="L528" s="220" t="e">
        <f t="shared" si="80"/>
        <v>#VALUE!</v>
      </c>
      <c r="M528" s="221" t="e">
        <f t="shared" si="81"/>
        <v>#VALUE!</v>
      </c>
      <c r="N528" s="219"/>
      <c r="O528" s="214" t="e">
        <f t="shared" si="82"/>
        <v>#VALUE!</v>
      </c>
      <c r="P528" s="215" t="e">
        <f t="shared" si="83"/>
        <v>#VALUE!</v>
      </c>
      <c r="R528" s="217" t="e">
        <f>SUMIFS('[20]WorkDone DATA'!$L:$L,'[20]WorkDone DATA'!$N:$N,BOQ!S$6,'[20]WorkDone DATA'!$G:$G,BOQ!$B528)</f>
        <v>#VALUE!</v>
      </c>
      <c r="S528" s="53" t="e">
        <f t="shared" si="84"/>
        <v>#VALUE!</v>
      </c>
      <c r="T528" s="217" t="e">
        <f>SUMIFS('[20]WorkDone DATA'!$L:$L,'[20]WorkDone DATA'!$N:$N,BOQ!U$6,'[20]WorkDone DATA'!$G:$G,BOQ!$B528)</f>
        <v>#VALUE!</v>
      </c>
      <c r="U528" s="53" t="e">
        <f t="shared" si="85"/>
        <v>#VALUE!</v>
      </c>
      <c r="V528" s="217"/>
      <c r="W528" s="53" t="e">
        <f>SUMIFS('[20]WorkDone DATA'!$L:$L,'[20]WorkDone DATA'!$N:$N,BOQ!W$6,'[20]WorkDone DATA'!$G:$G,BOQ!$B528)*$G528</f>
        <v>#VALUE!</v>
      </c>
      <c r="X528" s="217"/>
      <c r="Y528" s="53" t="e">
        <f>SUMIFS('[20]WorkDone DATA'!$L:$L,'[20]WorkDone DATA'!$N:$N,BOQ!Y$6,'[20]WorkDone DATA'!$G:$G,BOQ!$B528)*$G528</f>
        <v>#VALUE!</v>
      </c>
      <c r="Z528" s="217"/>
      <c r="AA528" s="53" t="e">
        <f>SUMIFS('[20]WorkDone DATA'!$L:$L,'[20]WorkDone DATA'!$N:$N,BOQ!AA$6,'[20]WorkDone DATA'!$G:$G,BOQ!$B528)*$G528</f>
        <v>#VALUE!</v>
      </c>
      <c r="AB528" s="53" t="e">
        <f>SUMIFS('[20]WorkDone DATA'!$L:$L,'[20]WorkDone DATA'!$N:$N,BOQ!AB$6,'[20]WorkDone DATA'!$G:$G,BOQ!$B528)*$G528</f>
        <v>#VALUE!</v>
      </c>
      <c r="AC528" s="53" t="e">
        <f>SUMIFS('[20]WorkDone DATA'!$L:$L,'[20]WorkDone DATA'!$N:$N,BOQ!AC$6,'[20]WorkDone DATA'!$G:$G,BOQ!$B528)*$G528</f>
        <v>#VALUE!</v>
      </c>
      <c r="AD528" s="53" t="e">
        <f>SUMIFS('[20]WorkDone DATA'!$L:$L,'[20]WorkDone DATA'!$N:$N,BOQ!AD$6,'[20]WorkDone DATA'!$G:$G,BOQ!$B528)*$G528</f>
        <v>#VALUE!</v>
      </c>
      <c r="AE528" s="53" t="e">
        <f>SUMIFS('[20]WorkDone DATA'!$L:$L,'[20]WorkDone DATA'!$N:$N,BOQ!AE$6,'[20]WorkDone DATA'!$G:$G,BOQ!$B528)*$G528</f>
        <v>#VALUE!</v>
      </c>
      <c r="AF528" s="53" t="e">
        <f>SUMIFS('[20]WorkDone DATA'!$L:$L,'[20]WorkDone DATA'!$N:$N,BOQ!AF$6,'[20]WorkDone DATA'!$G:$G,BOQ!$B528)*$G528</f>
        <v>#VALUE!</v>
      </c>
      <c r="AG528" s="53" t="e">
        <f>SUMIFS('[20]WorkDone DATA'!$L:$L,'[20]WorkDone DATA'!$N:$N,BOQ!AG$6,'[20]WorkDone DATA'!$G:$G,BOQ!$B528)*$G528</f>
        <v>#VALUE!</v>
      </c>
      <c r="AH528" s="53" t="e">
        <f>SUMIFS('[20]WorkDone DATA'!$L:$L,'[20]WorkDone DATA'!$N:$N,BOQ!AH$6,'[20]WorkDone DATA'!$G:$G,BOQ!$B528)*$G528</f>
        <v>#VALUE!</v>
      </c>
      <c r="AI528" s="53" t="e">
        <f>SUMIFS('[20]WorkDone DATA'!$L:$L,'[20]WorkDone DATA'!$N:$N,BOQ!AI$6,'[20]WorkDone DATA'!$G:$G,BOQ!$B528)*$G528</f>
        <v>#VALUE!</v>
      </c>
      <c r="AJ528" s="53" t="e">
        <f>SUMIFS('[20]WorkDone DATA'!$L:$L,'[20]WorkDone DATA'!$N:$N,BOQ!AJ$6,'[20]WorkDone DATA'!$G:$G,BOQ!$B528)*$G528</f>
        <v>#VALUE!</v>
      </c>
      <c r="AK528" s="53" t="e">
        <f>SUMIFS('[20]WorkDone DATA'!$L:$L,'[20]WorkDone DATA'!$N:$N,BOQ!AK$6,'[20]WorkDone DATA'!$G:$G,BOQ!$B528)*$G528</f>
        <v>#VALUE!</v>
      </c>
      <c r="AL528" s="53" t="e">
        <f>SUMIFS('[20]WorkDone DATA'!$L:$L,'[20]WorkDone DATA'!$N:$N,BOQ!AL$6,'[20]WorkDone DATA'!$G:$G,BOQ!$B528)*$G528</f>
        <v>#VALUE!</v>
      </c>
      <c r="AM528" s="53" t="e">
        <f>SUMIFS('[20]WorkDone DATA'!$L:$L,'[20]WorkDone DATA'!$N:$N,BOQ!AM$6,'[20]WorkDone DATA'!$G:$G,BOQ!$B528)*$G528</f>
        <v>#VALUE!</v>
      </c>
      <c r="AN528" s="53" t="e">
        <f>SUMIFS('[20]WorkDone DATA'!$L:$L,'[20]WorkDone DATA'!$N:$N,BOQ!AN$6,'[20]WorkDone DATA'!$G:$G,BOQ!$B528)*$G528</f>
        <v>#VALUE!</v>
      </c>
      <c r="AO528" s="53" t="e">
        <f>SUMIFS('[20]WorkDone DATA'!$L:$L,'[20]WorkDone DATA'!$N:$N,BOQ!AO$6,'[20]WorkDone DATA'!$G:$G,BOQ!$B528)*$G528</f>
        <v>#VALUE!</v>
      </c>
      <c r="AP528" s="53" t="e">
        <f>SUMIFS('[20]WorkDone DATA'!$L:$L,'[20]WorkDone DATA'!$N:$N,BOQ!AP$6,'[20]WorkDone DATA'!$G:$G,BOQ!$B528)*$G528</f>
        <v>#VALUE!</v>
      </c>
      <c r="AQ528" s="53" t="e">
        <f>SUMIFS('[20]WorkDone DATA'!$L:$L,'[20]WorkDone DATA'!$N:$N,BOQ!AQ$6,'[20]WorkDone DATA'!$G:$G,BOQ!$B528)*$G528</f>
        <v>#VALUE!</v>
      </c>
      <c r="AR528" s="53" t="e">
        <f>SUMIFS('[20]WorkDone DATA'!$L:$L,'[20]WorkDone DATA'!$N:$N,BOQ!AR$6,'[20]WorkDone DATA'!$G:$G,BOQ!$B528)*$G528</f>
        <v>#VALUE!</v>
      </c>
      <c r="AS528" s="53" t="e">
        <f>SUMIFS('[20]WorkDone DATA'!$L:$L,'[20]WorkDone DATA'!$N:$N,BOQ!AS$6,'[20]WorkDone DATA'!$G:$G,BOQ!$B528)*$G528</f>
        <v>#VALUE!</v>
      </c>
      <c r="AT528" s="53" t="e">
        <f>SUMIFS('[20]WorkDone DATA'!$L:$L,'[20]WorkDone DATA'!$N:$N,BOQ!AT$6,'[20]WorkDone DATA'!$G:$G,BOQ!$B528)*$G528</f>
        <v>#VALUE!</v>
      </c>
      <c r="AU528" s="53" t="e">
        <f>SUMIFS('[20]WorkDone DATA'!$L:$L,'[20]WorkDone DATA'!$N:$N,BOQ!AU$6,'[20]WorkDone DATA'!$G:$G,BOQ!$B528)*$G528</f>
        <v>#VALUE!</v>
      </c>
      <c r="AV528" s="53" t="e">
        <f>SUMIFS('[20]WorkDone DATA'!$L:$L,'[20]WorkDone DATA'!$N:$N,BOQ!AV$6,'[20]WorkDone DATA'!$G:$G,BOQ!$B528)*$G528</f>
        <v>#VALUE!</v>
      </c>
      <c r="AW528" s="53" t="e">
        <f>SUMIFS('[20]WorkDone DATA'!$L:$L,'[20]WorkDone DATA'!$N:$N,BOQ!AW$6,'[20]WorkDone DATA'!$G:$G,BOQ!$B528)*$G528</f>
        <v>#VALUE!</v>
      </c>
      <c r="AX528" s="53" t="e">
        <f>SUMIFS('[20]WorkDone DATA'!$L:$L,'[20]WorkDone DATA'!$N:$N,BOQ!AX$6,'[20]WorkDone DATA'!$G:$G,BOQ!$B528)*$G528</f>
        <v>#VALUE!</v>
      </c>
      <c r="AY528" s="53" t="e">
        <f>SUMIFS('[20]WorkDone DATA'!$L:$L,'[20]WorkDone DATA'!$N:$N,BOQ!AY$6,'[20]WorkDone DATA'!$G:$G,BOQ!$B528)*$G528</f>
        <v>#VALUE!</v>
      </c>
      <c r="AZ528" s="53" t="e">
        <f>SUMIFS('[20]WorkDone DATA'!$L:$L,'[20]WorkDone DATA'!$N:$N,BOQ!AZ$6,'[20]WorkDone DATA'!$G:$G,BOQ!$B528)*$G528</f>
        <v>#VALUE!</v>
      </c>
      <c r="BA528" s="53" t="e">
        <f>SUMIFS('[20]WorkDone DATA'!$L:$L,'[20]WorkDone DATA'!$N:$N,BOQ!BA$6,'[20]WorkDone DATA'!$G:$G,BOQ!$B528)*$G528</f>
        <v>#VALUE!</v>
      </c>
      <c r="BB528" s="53" t="e">
        <f>SUMIFS('[20]WorkDone DATA'!$L:$L,'[20]WorkDone DATA'!$N:$N,BOQ!BB$6,'[20]WorkDone DATA'!$G:$G,BOQ!$B528)*$G528</f>
        <v>#VALUE!</v>
      </c>
      <c r="BC528" s="53" t="e">
        <f>SUMIFS('[20]WorkDone DATA'!$L:$L,'[20]WorkDone DATA'!$N:$N,BOQ!BC$6,'[20]WorkDone DATA'!$G:$G,BOQ!$B528)*$G528</f>
        <v>#VALUE!</v>
      </c>
      <c r="BD528" s="53" t="e">
        <f>SUMIFS('[20]WorkDone DATA'!$L:$L,'[20]WorkDone DATA'!$N:$N,BOQ!BD$6,'[20]WorkDone DATA'!$G:$G,BOQ!$B528)*$G528</f>
        <v>#VALUE!</v>
      </c>
      <c r="BE528" s="53" t="e">
        <f>SUMIFS('[20]WorkDone DATA'!$L:$L,'[20]WorkDone DATA'!$N:$N,BOQ!BE$6,'[20]WorkDone DATA'!$G:$G,BOQ!$B528)*$G528</f>
        <v>#VALUE!</v>
      </c>
      <c r="BF528" s="53" t="e">
        <f>SUMIFS('[20]WorkDone DATA'!$L:$L,'[20]WorkDone DATA'!$N:$N,BOQ!BF$6,'[20]WorkDone DATA'!$G:$G,BOQ!$B528)*$G528</f>
        <v>#VALUE!</v>
      </c>
      <c r="BG528" s="53" t="e">
        <f>SUMIFS('[20]WorkDone DATA'!$L:$L,'[20]WorkDone DATA'!$N:$N,BOQ!BG$6,'[20]WorkDone DATA'!$G:$G,BOQ!$B528)*$G528</f>
        <v>#VALUE!</v>
      </c>
      <c r="BH528" s="53" t="e">
        <f>SUMIFS('[20]WorkDone DATA'!$L:$L,'[20]WorkDone DATA'!$N:$N,BOQ!BH$6,'[20]WorkDone DATA'!$G:$G,BOQ!$B528)*$G528</f>
        <v>#VALUE!</v>
      </c>
      <c r="BI528" s="53" t="e">
        <f>SUMIFS('[20]WorkDone DATA'!$L:$L,'[20]WorkDone DATA'!$N:$N,BOQ!BI$6,'[20]WorkDone DATA'!$G:$G,BOQ!$B528)*$G528</f>
        <v>#VALUE!</v>
      </c>
      <c r="BJ528" s="53" t="e">
        <f>SUMIFS('[20]WorkDone DATA'!$L:$L,'[20]WorkDone DATA'!$N:$N,BOQ!BJ$6,'[20]WorkDone DATA'!$G:$G,BOQ!$B528)*$G528</f>
        <v>#VALUE!</v>
      </c>
      <c r="BK528" s="53" t="e">
        <f>SUMIFS('[20]WorkDone DATA'!$L:$L,'[20]WorkDone DATA'!$N:$N,BOQ!BK$6,'[20]WorkDone DATA'!$G:$G,BOQ!$B528)*$G528</f>
        <v>#VALUE!</v>
      </c>
      <c r="BL528" s="53" t="e">
        <f>SUMIFS('[20]WorkDone DATA'!$L:$L,'[20]WorkDone DATA'!$N:$N,BOQ!BL$6,'[20]WorkDone DATA'!$G:$G,BOQ!$B528)*$G528</f>
        <v>#VALUE!</v>
      </c>
      <c r="BM528" s="53" t="e">
        <f>SUMIFS('[20]WorkDone DATA'!$L:$L,'[20]WorkDone DATA'!$N:$N,BOQ!BM$6,'[20]WorkDone DATA'!$G:$G,BOQ!$B528)*$G528</f>
        <v>#VALUE!</v>
      </c>
      <c r="BN528" s="53" t="e">
        <f>SUMIFS('[20]WorkDone DATA'!$L:$L,'[20]WorkDone DATA'!$N:$N,BOQ!BN$6,'[20]WorkDone DATA'!$G:$G,BOQ!$B528)*$G528</f>
        <v>#VALUE!</v>
      </c>
      <c r="BO528" s="53" t="e">
        <f>SUMIFS('[20]WorkDone DATA'!$L:$L,'[20]WorkDone DATA'!$N:$N,BOQ!BO$6,'[20]WorkDone DATA'!$G:$G,BOQ!$B528)*$G528</f>
        <v>#VALUE!</v>
      </c>
      <c r="BP528" s="53" t="e">
        <f>SUMIFS('[20]WorkDone DATA'!$L:$L,'[20]WorkDone DATA'!$N:$N,BOQ!BP$6,'[20]WorkDone DATA'!$G:$G,BOQ!$B528)*$G528</f>
        <v>#VALUE!</v>
      </c>
      <c r="BQ528" s="53" t="e">
        <f>SUMIFS('[20]WorkDone DATA'!$L:$L,'[20]WorkDone DATA'!$N:$N,BOQ!BQ$6,'[20]WorkDone DATA'!$G:$G,BOQ!$B528)*$G528</f>
        <v>#VALUE!</v>
      </c>
      <c r="BR528" s="53" t="e">
        <f>SUMIFS('[20]WorkDone DATA'!$L:$L,'[20]WorkDone DATA'!$N:$N,BOQ!BR$6,'[20]WorkDone DATA'!$G:$G,BOQ!$B528)*$G528</f>
        <v>#VALUE!</v>
      </c>
      <c r="BS528" s="53" t="e">
        <f>SUMIFS('[20]WorkDone DATA'!$L:$L,'[20]WorkDone DATA'!$N:$N,BOQ!BS$6,'[20]WorkDone DATA'!$G:$G,BOQ!$B528)*$G528</f>
        <v>#VALUE!</v>
      </c>
      <c r="BT528" s="53" t="e">
        <f>SUMIFS('[20]WorkDone DATA'!$L:$L,'[20]WorkDone DATA'!$N:$N,BOQ!BT$6,'[20]WorkDone DATA'!$G:$G,BOQ!$B528)*$G528</f>
        <v>#VALUE!</v>
      </c>
      <c r="BU528" s="53" t="e">
        <f>SUMIFS('[20]WorkDone DATA'!$L:$L,'[20]WorkDone DATA'!$N:$N,BOQ!BU$6,'[20]WorkDone DATA'!$G:$G,BOQ!$B528)*$G528</f>
        <v>#VALUE!</v>
      </c>
      <c r="BV528" s="53" t="e">
        <f>SUMIFS('[20]WorkDone DATA'!$L:$L,'[20]WorkDone DATA'!$N:$N,BOQ!BV$6,'[20]WorkDone DATA'!$G:$G,BOQ!$B528)*$G528</f>
        <v>#VALUE!</v>
      </c>
      <c r="BW528" s="53" t="e">
        <f>SUMIFS('[20]WorkDone DATA'!$L:$L,'[20]WorkDone DATA'!$N:$N,BOQ!BW$6,'[20]WorkDone DATA'!$G:$G,BOQ!$B528)*$G528</f>
        <v>#VALUE!</v>
      </c>
      <c r="BX528" s="53" t="e">
        <f>SUMIFS('[20]WorkDone DATA'!$L:$L,'[20]WorkDone DATA'!$N:$N,BOQ!BX$6,'[20]WorkDone DATA'!$G:$G,BOQ!$B528)*$G528</f>
        <v>#VALUE!</v>
      </c>
    </row>
    <row r="529" spans="1:76" ht="15.6" x14ac:dyDescent="0.35">
      <c r="A529" s="1"/>
      <c r="B529" s="42"/>
      <c r="C529" s="150" t="s">
        <v>30</v>
      </c>
      <c r="D529" s="152"/>
      <c r="E529" s="82"/>
      <c r="F529" s="45"/>
      <c r="G529" s="52"/>
      <c r="H529" s="53">
        <f t="shared" si="78"/>
        <v>0</v>
      </c>
      <c r="K529" s="214"/>
      <c r="L529" s="220" t="e">
        <f t="shared" si="80"/>
        <v>#VALUE!</v>
      </c>
      <c r="M529" s="221" t="e">
        <f t="shared" si="81"/>
        <v>#VALUE!</v>
      </c>
      <c r="N529" s="219"/>
      <c r="O529" s="214">
        <f t="shared" si="82"/>
        <v>0</v>
      </c>
      <c r="P529" s="215" t="e">
        <f t="shared" si="83"/>
        <v>#VALUE!</v>
      </c>
      <c r="R529" s="217" t="e">
        <f>SUMIFS('[20]WorkDone DATA'!$L:$L,'[20]WorkDone DATA'!$N:$N,BOQ!S$6,'[20]WorkDone DATA'!$G:$G,BOQ!$B529)</f>
        <v>#VALUE!</v>
      </c>
      <c r="S529" s="53" t="e">
        <f t="shared" si="84"/>
        <v>#VALUE!</v>
      </c>
      <c r="T529" s="217" t="e">
        <f>SUMIFS('[20]WorkDone DATA'!$L:$L,'[20]WorkDone DATA'!$N:$N,BOQ!U$6,'[20]WorkDone DATA'!$G:$G,BOQ!$B529)</f>
        <v>#VALUE!</v>
      </c>
      <c r="U529" s="53" t="e">
        <f t="shared" si="85"/>
        <v>#VALUE!</v>
      </c>
      <c r="V529" s="217"/>
      <c r="W529" s="53" t="e">
        <f>SUMIFS('[20]WorkDone DATA'!$L:$L,'[20]WorkDone DATA'!$N:$N,BOQ!W$6,'[20]WorkDone DATA'!$G:$G,BOQ!$B529)*$G529</f>
        <v>#VALUE!</v>
      </c>
      <c r="X529" s="217"/>
      <c r="Y529" s="53" t="e">
        <f>SUMIFS('[20]WorkDone DATA'!$L:$L,'[20]WorkDone DATA'!$N:$N,BOQ!Y$6,'[20]WorkDone DATA'!$G:$G,BOQ!$B529)*$G529</f>
        <v>#VALUE!</v>
      </c>
      <c r="Z529" s="217"/>
      <c r="AA529" s="53" t="e">
        <f>SUMIFS('[20]WorkDone DATA'!$L:$L,'[20]WorkDone DATA'!$N:$N,BOQ!AA$6,'[20]WorkDone DATA'!$G:$G,BOQ!$B529)*$G529</f>
        <v>#VALUE!</v>
      </c>
      <c r="AB529" s="53" t="e">
        <f>SUMIFS('[20]WorkDone DATA'!$L:$L,'[20]WorkDone DATA'!$N:$N,BOQ!AB$6,'[20]WorkDone DATA'!$G:$G,BOQ!$B529)*$G529</f>
        <v>#VALUE!</v>
      </c>
      <c r="AC529" s="53" t="e">
        <f>SUMIFS('[20]WorkDone DATA'!$L:$L,'[20]WorkDone DATA'!$N:$N,BOQ!AC$6,'[20]WorkDone DATA'!$G:$G,BOQ!$B529)*$G529</f>
        <v>#VALUE!</v>
      </c>
      <c r="AD529" s="53" t="e">
        <f>SUMIFS('[20]WorkDone DATA'!$L:$L,'[20]WorkDone DATA'!$N:$N,BOQ!AD$6,'[20]WorkDone DATA'!$G:$G,BOQ!$B529)*$G529</f>
        <v>#VALUE!</v>
      </c>
      <c r="AE529" s="53" t="e">
        <f>SUMIFS('[20]WorkDone DATA'!$L:$L,'[20]WorkDone DATA'!$N:$N,BOQ!AE$6,'[20]WorkDone DATA'!$G:$G,BOQ!$B529)*$G529</f>
        <v>#VALUE!</v>
      </c>
      <c r="AF529" s="53" t="e">
        <f>SUMIFS('[20]WorkDone DATA'!$L:$L,'[20]WorkDone DATA'!$N:$N,BOQ!AF$6,'[20]WorkDone DATA'!$G:$G,BOQ!$B529)*$G529</f>
        <v>#VALUE!</v>
      </c>
      <c r="AG529" s="53" t="e">
        <f>SUMIFS('[20]WorkDone DATA'!$L:$L,'[20]WorkDone DATA'!$N:$N,BOQ!AG$6,'[20]WorkDone DATA'!$G:$G,BOQ!$B529)*$G529</f>
        <v>#VALUE!</v>
      </c>
      <c r="AH529" s="53" t="e">
        <f>SUMIFS('[20]WorkDone DATA'!$L:$L,'[20]WorkDone DATA'!$N:$N,BOQ!AH$6,'[20]WorkDone DATA'!$G:$G,BOQ!$B529)*$G529</f>
        <v>#VALUE!</v>
      </c>
      <c r="AI529" s="53" t="e">
        <f>SUMIFS('[20]WorkDone DATA'!$L:$L,'[20]WorkDone DATA'!$N:$N,BOQ!AI$6,'[20]WorkDone DATA'!$G:$G,BOQ!$B529)*$G529</f>
        <v>#VALUE!</v>
      </c>
      <c r="AJ529" s="53" t="e">
        <f>SUMIFS('[20]WorkDone DATA'!$L:$L,'[20]WorkDone DATA'!$N:$N,BOQ!AJ$6,'[20]WorkDone DATA'!$G:$G,BOQ!$B529)*$G529</f>
        <v>#VALUE!</v>
      </c>
      <c r="AK529" s="53" t="e">
        <f>SUMIFS('[20]WorkDone DATA'!$L:$L,'[20]WorkDone DATA'!$N:$N,BOQ!AK$6,'[20]WorkDone DATA'!$G:$G,BOQ!$B529)*$G529</f>
        <v>#VALUE!</v>
      </c>
      <c r="AL529" s="53" t="e">
        <f>SUMIFS('[20]WorkDone DATA'!$L:$L,'[20]WorkDone DATA'!$N:$N,BOQ!AL$6,'[20]WorkDone DATA'!$G:$G,BOQ!$B529)*$G529</f>
        <v>#VALUE!</v>
      </c>
      <c r="AM529" s="53" t="e">
        <f>SUMIFS('[20]WorkDone DATA'!$L:$L,'[20]WorkDone DATA'!$N:$N,BOQ!AM$6,'[20]WorkDone DATA'!$G:$G,BOQ!$B529)*$G529</f>
        <v>#VALUE!</v>
      </c>
      <c r="AN529" s="53" t="e">
        <f>SUMIFS('[20]WorkDone DATA'!$L:$L,'[20]WorkDone DATA'!$N:$N,BOQ!AN$6,'[20]WorkDone DATA'!$G:$G,BOQ!$B529)*$G529</f>
        <v>#VALUE!</v>
      </c>
      <c r="AO529" s="53" t="e">
        <f>SUMIFS('[20]WorkDone DATA'!$L:$L,'[20]WorkDone DATA'!$N:$N,BOQ!AO$6,'[20]WorkDone DATA'!$G:$G,BOQ!$B529)*$G529</f>
        <v>#VALUE!</v>
      </c>
      <c r="AP529" s="53" t="e">
        <f>SUMIFS('[20]WorkDone DATA'!$L:$L,'[20]WorkDone DATA'!$N:$N,BOQ!AP$6,'[20]WorkDone DATA'!$G:$G,BOQ!$B529)*$G529</f>
        <v>#VALUE!</v>
      </c>
      <c r="AQ529" s="53" t="e">
        <f>SUMIFS('[20]WorkDone DATA'!$L:$L,'[20]WorkDone DATA'!$N:$N,BOQ!AQ$6,'[20]WorkDone DATA'!$G:$G,BOQ!$B529)*$G529</f>
        <v>#VALUE!</v>
      </c>
      <c r="AR529" s="53" t="e">
        <f>SUMIFS('[20]WorkDone DATA'!$L:$L,'[20]WorkDone DATA'!$N:$N,BOQ!AR$6,'[20]WorkDone DATA'!$G:$G,BOQ!$B529)*$G529</f>
        <v>#VALUE!</v>
      </c>
      <c r="AS529" s="53" t="e">
        <f>SUMIFS('[20]WorkDone DATA'!$L:$L,'[20]WorkDone DATA'!$N:$N,BOQ!AS$6,'[20]WorkDone DATA'!$G:$G,BOQ!$B529)*$G529</f>
        <v>#VALUE!</v>
      </c>
      <c r="AT529" s="53" t="e">
        <f>SUMIFS('[20]WorkDone DATA'!$L:$L,'[20]WorkDone DATA'!$N:$N,BOQ!AT$6,'[20]WorkDone DATA'!$G:$G,BOQ!$B529)*$G529</f>
        <v>#VALUE!</v>
      </c>
      <c r="AU529" s="53" t="e">
        <f>SUMIFS('[20]WorkDone DATA'!$L:$L,'[20]WorkDone DATA'!$N:$N,BOQ!AU$6,'[20]WorkDone DATA'!$G:$G,BOQ!$B529)*$G529</f>
        <v>#VALUE!</v>
      </c>
      <c r="AV529" s="53" t="e">
        <f>SUMIFS('[20]WorkDone DATA'!$L:$L,'[20]WorkDone DATA'!$N:$N,BOQ!AV$6,'[20]WorkDone DATA'!$G:$G,BOQ!$B529)*$G529</f>
        <v>#VALUE!</v>
      </c>
      <c r="AW529" s="53" t="e">
        <f>SUMIFS('[20]WorkDone DATA'!$L:$L,'[20]WorkDone DATA'!$N:$N,BOQ!AW$6,'[20]WorkDone DATA'!$G:$G,BOQ!$B529)*$G529</f>
        <v>#VALUE!</v>
      </c>
      <c r="AX529" s="53" t="e">
        <f>SUMIFS('[20]WorkDone DATA'!$L:$L,'[20]WorkDone DATA'!$N:$N,BOQ!AX$6,'[20]WorkDone DATA'!$G:$G,BOQ!$B529)*$G529</f>
        <v>#VALUE!</v>
      </c>
      <c r="AY529" s="53" t="e">
        <f>SUMIFS('[20]WorkDone DATA'!$L:$L,'[20]WorkDone DATA'!$N:$N,BOQ!AY$6,'[20]WorkDone DATA'!$G:$G,BOQ!$B529)*$G529</f>
        <v>#VALUE!</v>
      </c>
      <c r="AZ529" s="53" t="e">
        <f>SUMIFS('[20]WorkDone DATA'!$L:$L,'[20]WorkDone DATA'!$N:$N,BOQ!AZ$6,'[20]WorkDone DATA'!$G:$G,BOQ!$B529)*$G529</f>
        <v>#VALUE!</v>
      </c>
      <c r="BA529" s="53" t="e">
        <f>SUMIFS('[20]WorkDone DATA'!$L:$L,'[20]WorkDone DATA'!$N:$N,BOQ!BA$6,'[20]WorkDone DATA'!$G:$G,BOQ!$B529)*$G529</f>
        <v>#VALUE!</v>
      </c>
      <c r="BB529" s="53" t="e">
        <f>SUMIFS('[20]WorkDone DATA'!$L:$L,'[20]WorkDone DATA'!$N:$N,BOQ!BB$6,'[20]WorkDone DATA'!$G:$G,BOQ!$B529)*$G529</f>
        <v>#VALUE!</v>
      </c>
      <c r="BC529" s="53" t="e">
        <f>SUMIFS('[20]WorkDone DATA'!$L:$L,'[20]WorkDone DATA'!$N:$N,BOQ!BC$6,'[20]WorkDone DATA'!$G:$G,BOQ!$B529)*$G529</f>
        <v>#VALUE!</v>
      </c>
      <c r="BD529" s="53" t="e">
        <f>SUMIFS('[20]WorkDone DATA'!$L:$L,'[20]WorkDone DATA'!$N:$N,BOQ!BD$6,'[20]WorkDone DATA'!$G:$G,BOQ!$B529)*$G529</f>
        <v>#VALUE!</v>
      </c>
      <c r="BE529" s="53" t="e">
        <f>SUMIFS('[20]WorkDone DATA'!$L:$L,'[20]WorkDone DATA'!$N:$N,BOQ!BE$6,'[20]WorkDone DATA'!$G:$G,BOQ!$B529)*$G529</f>
        <v>#VALUE!</v>
      </c>
      <c r="BF529" s="53" t="e">
        <f>SUMIFS('[20]WorkDone DATA'!$L:$L,'[20]WorkDone DATA'!$N:$N,BOQ!BF$6,'[20]WorkDone DATA'!$G:$G,BOQ!$B529)*$G529</f>
        <v>#VALUE!</v>
      </c>
      <c r="BG529" s="53" t="e">
        <f>SUMIFS('[20]WorkDone DATA'!$L:$L,'[20]WorkDone DATA'!$N:$N,BOQ!BG$6,'[20]WorkDone DATA'!$G:$G,BOQ!$B529)*$G529</f>
        <v>#VALUE!</v>
      </c>
      <c r="BH529" s="53" t="e">
        <f>SUMIFS('[20]WorkDone DATA'!$L:$L,'[20]WorkDone DATA'!$N:$N,BOQ!BH$6,'[20]WorkDone DATA'!$G:$G,BOQ!$B529)*$G529</f>
        <v>#VALUE!</v>
      </c>
      <c r="BI529" s="53" t="e">
        <f>SUMIFS('[20]WorkDone DATA'!$L:$L,'[20]WorkDone DATA'!$N:$N,BOQ!BI$6,'[20]WorkDone DATA'!$G:$G,BOQ!$B529)*$G529</f>
        <v>#VALUE!</v>
      </c>
      <c r="BJ529" s="53" t="e">
        <f>SUMIFS('[20]WorkDone DATA'!$L:$L,'[20]WorkDone DATA'!$N:$N,BOQ!BJ$6,'[20]WorkDone DATA'!$G:$G,BOQ!$B529)*$G529</f>
        <v>#VALUE!</v>
      </c>
      <c r="BK529" s="53" t="e">
        <f>SUMIFS('[20]WorkDone DATA'!$L:$L,'[20]WorkDone DATA'!$N:$N,BOQ!BK$6,'[20]WorkDone DATA'!$G:$G,BOQ!$B529)*$G529</f>
        <v>#VALUE!</v>
      </c>
      <c r="BL529" s="53" t="e">
        <f>SUMIFS('[20]WorkDone DATA'!$L:$L,'[20]WorkDone DATA'!$N:$N,BOQ!BL$6,'[20]WorkDone DATA'!$G:$G,BOQ!$B529)*$G529</f>
        <v>#VALUE!</v>
      </c>
      <c r="BM529" s="53" t="e">
        <f>SUMIFS('[20]WorkDone DATA'!$L:$L,'[20]WorkDone DATA'!$N:$N,BOQ!BM$6,'[20]WorkDone DATA'!$G:$G,BOQ!$B529)*$G529</f>
        <v>#VALUE!</v>
      </c>
      <c r="BN529" s="53" t="e">
        <f>SUMIFS('[20]WorkDone DATA'!$L:$L,'[20]WorkDone DATA'!$N:$N,BOQ!BN$6,'[20]WorkDone DATA'!$G:$G,BOQ!$B529)*$G529</f>
        <v>#VALUE!</v>
      </c>
      <c r="BO529" s="53" t="e">
        <f>SUMIFS('[20]WorkDone DATA'!$L:$L,'[20]WorkDone DATA'!$N:$N,BOQ!BO$6,'[20]WorkDone DATA'!$G:$G,BOQ!$B529)*$G529</f>
        <v>#VALUE!</v>
      </c>
      <c r="BP529" s="53" t="e">
        <f>SUMIFS('[20]WorkDone DATA'!$L:$L,'[20]WorkDone DATA'!$N:$N,BOQ!BP$6,'[20]WorkDone DATA'!$G:$G,BOQ!$B529)*$G529</f>
        <v>#VALUE!</v>
      </c>
      <c r="BQ529" s="53" t="e">
        <f>SUMIFS('[20]WorkDone DATA'!$L:$L,'[20]WorkDone DATA'!$N:$N,BOQ!BQ$6,'[20]WorkDone DATA'!$G:$G,BOQ!$B529)*$G529</f>
        <v>#VALUE!</v>
      </c>
      <c r="BR529" s="53" t="e">
        <f>SUMIFS('[20]WorkDone DATA'!$L:$L,'[20]WorkDone DATA'!$N:$N,BOQ!BR$6,'[20]WorkDone DATA'!$G:$G,BOQ!$B529)*$G529</f>
        <v>#VALUE!</v>
      </c>
      <c r="BS529" s="53" t="e">
        <f>SUMIFS('[20]WorkDone DATA'!$L:$L,'[20]WorkDone DATA'!$N:$N,BOQ!BS$6,'[20]WorkDone DATA'!$G:$G,BOQ!$B529)*$G529</f>
        <v>#VALUE!</v>
      </c>
      <c r="BT529" s="53" t="e">
        <f>SUMIFS('[20]WorkDone DATA'!$L:$L,'[20]WorkDone DATA'!$N:$N,BOQ!BT$6,'[20]WorkDone DATA'!$G:$G,BOQ!$B529)*$G529</f>
        <v>#VALUE!</v>
      </c>
      <c r="BU529" s="53" t="e">
        <f>SUMIFS('[20]WorkDone DATA'!$L:$L,'[20]WorkDone DATA'!$N:$N,BOQ!BU$6,'[20]WorkDone DATA'!$G:$G,BOQ!$B529)*$G529</f>
        <v>#VALUE!</v>
      </c>
      <c r="BV529" s="53" t="e">
        <f>SUMIFS('[20]WorkDone DATA'!$L:$L,'[20]WorkDone DATA'!$N:$N,BOQ!BV$6,'[20]WorkDone DATA'!$G:$G,BOQ!$B529)*$G529</f>
        <v>#VALUE!</v>
      </c>
      <c r="BW529" s="53" t="e">
        <f>SUMIFS('[20]WorkDone DATA'!$L:$L,'[20]WorkDone DATA'!$N:$N,BOQ!BW$6,'[20]WorkDone DATA'!$G:$G,BOQ!$B529)*$G529</f>
        <v>#VALUE!</v>
      </c>
      <c r="BX529" s="53" t="e">
        <f>SUMIFS('[20]WorkDone DATA'!$L:$L,'[20]WorkDone DATA'!$N:$N,BOQ!BX$6,'[20]WorkDone DATA'!$G:$G,BOQ!$B529)*$G529</f>
        <v>#VALUE!</v>
      </c>
    </row>
    <row r="530" spans="1:76" ht="15.6" x14ac:dyDescent="0.35">
      <c r="A530" s="1" t="str">
        <f>C529</f>
        <v>2.5mm2 x 3 core (BVX3DCV)</v>
      </c>
      <c r="B530" s="42">
        <v>2.282</v>
      </c>
      <c r="C530" s="156" t="s">
        <v>11</v>
      </c>
      <c r="D530" s="152" t="s">
        <v>27</v>
      </c>
      <c r="E530" s="82" t="s">
        <v>93</v>
      </c>
      <c r="F530" s="45">
        <v>357</v>
      </c>
      <c r="G530" s="52">
        <v>42.39</v>
      </c>
      <c r="H530" s="53">
        <f t="shared" si="78"/>
        <v>15133.23</v>
      </c>
      <c r="K530" s="214" t="e">
        <f t="shared" si="79"/>
        <v>#VALUE!</v>
      </c>
      <c r="L530" s="220" t="e">
        <f t="shared" si="80"/>
        <v>#VALUE!</v>
      </c>
      <c r="M530" s="221" t="e">
        <f t="shared" si="81"/>
        <v>#VALUE!</v>
      </c>
      <c r="N530" s="219"/>
      <c r="O530" s="214" t="e">
        <f t="shared" si="82"/>
        <v>#VALUE!</v>
      </c>
      <c r="P530" s="215" t="e">
        <f t="shared" si="83"/>
        <v>#VALUE!</v>
      </c>
      <c r="R530" s="217" t="e">
        <f>SUMIFS('[20]WorkDone DATA'!$L:$L,'[20]WorkDone DATA'!$N:$N,BOQ!S$6,'[20]WorkDone DATA'!$G:$G,BOQ!$B530)</f>
        <v>#VALUE!</v>
      </c>
      <c r="S530" s="53" t="e">
        <f t="shared" si="84"/>
        <v>#VALUE!</v>
      </c>
      <c r="T530" s="217" t="e">
        <f>SUMIFS('[20]WorkDone DATA'!$L:$L,'[20]WorkDone DATA'!$N:$N,BOQ!U$6,'[20]WorkDone DATA'!$G:$G,BOQ!$B530)</f>
        <v>#VALUE!</v>
      </c>
      <c r="U530" s="53" t="e">
        <f t="shared" si="85"/>
        <v>#VALUE!</v>
      </c>
      <c r="V530" s="217"/>
      <c r="W530" s="53" t="e">
        <f>SUMIFS('[20]WorkDone DATA'!$L:$L,'[20]WorkDone DATA'!$N:$N,BOQ!W$6,'[20]WorkDone DATA'!$G:$G,BOQ!$B530)*$G530</f>
        <v>#VALUE!</v>
      </c>
      <c r="X530" s="217"/>
      <c r="Y530" s="53" t="e">
        <f>SUMIFS('[20]WorkDone DATA'!$L:$L,'[20]WorkDone DATA'!$N:$N,BOQ!Y$6,'[20]WorkDone DATA'!$G:$G,BOQ!$B530)*$G530</f>
        <v>#VALUE!</v>
      </c>
      <c r="Z530" s="217"/>
      <c r="AA530" s="53" t="e">
        <f>SUMIFS('[20]WorkDone DATA'!$L:$L,'[20]WorkDone DATA'!$N:$N,BOQ!AA$6,'[20]WorkDone DATA'!$G:$G,BOQ!$B530)*$G530</f>
        <v>#VALUE!</v>
      </c>
      <c r="AB530" s="53" t="e">
        <f>SUMIFS('[20]WorkDone DATA'!$L:$L,'[20]WorkDone DATA'!$N:$N,BOQ!AB$6,'[20]WorkDone DATA'!$G:$G,BOQ!$B530)*$G530</f>
        <v>#VALUE!</v>
      </c>
      <c r="AC530" s="53" t="e">
        <f>SUMIFS('[20]WorkDone DATA'!$L:$L,'[20]WorkDone DATA'!$N:$N,BOQ!AC$6,'[20]WorkDone DATA'!$G:$G,BOQ!$B530)*$G530</f>
        <v>#VALUE!</v>
      </c>
      <c r="AD530" s="53" t="e">
        <f>SUMIFS('[20]WorkDone DATA'!$L:$L,'[20]WorkDone DATA'!$N:$N,BOQ!AD$6,'[20]WorkDone DATA'!$G:$G,BOQ!$B530)*$G530</f>
        <v>#VALUE!</v>
      </c>
      <c r="AE530" s="53" t="e">
        <f>SUMIFS('[20]WorkDone DATA'!$L:$L,'[20]WorkDone DATA'!$N:$N,BOQ!AE$6,'[20]WorkDone DATA'!$G:$G,BOQ!$B530)*$G530</f>
        <v>#VALUE!</v>
      </c>
      <c r="AF530" s="53" t="e">
        <f>SUMIFS('[20]WorkDone DATA'!$L:$L,'[20]WorkDone DATA'!$N:$N,BOQ!AF$6,'[20]WorkDone DATA'!$G:$G,BOQ!$B530)*$G530</f>
        <v>#VALUE!</v>
      </c>
      <c r="AG530" s="53" t="e">
        <f>SUMIFS('[20]WorkDone DATA'!$L:$L,'[20]WorkDone DATA'!$N:$N,BOQ!AG$6,'[20]WorkDone DATA'!$G:$G,BOQ!$B530)*$G530</f>
        <v>#VALUE!</v>
      </c>
      <c r="AH530" s="53" t="e">
        <f>SUMIFS('[20]WorkDone DATA'!$L:$L,'[20]WorkDone DATA'!$N:$N,BOQ!AH$6,'[20]WorkDone DATA'!$G:$G,BOQ!$B530)*$G530</f>
        <v>#VALUE!</v>
      </c>
      <c r="AI530" s="53" t="e">
        <f>SUMIFS('[20]WorkDone DATA'!$L:$L,'[20]WorkDone DATA'!$N:$N,BOQ!AI$6,'[20]WorkDone DATA'!$G:$G,BOQ!$B530)*$G530</f>
        <v>#VALUE!</v>
      </c>
      <c r="AJ530" s="53" t="e">
        <f>SUMIFS('[20]WorkDone DATA'!$L:$L,'[20]WorkDone DATA'!$N:$N,BOQ!AJ$6,'[20]WorkDone DATA'!$G:$G,BOQ!$B530)*$G530</f>
        <v>#VALUE!</v>
      </c>
      <c r="AK530" s="53" t="e">
        <f>SUMIFS('[20]WorkDone DATA'!$L:$L,'[20]WorkDone DATA'!$N:$N,BOQ!AK$6,'[20]WorkDone DATA'!$G:$G,BOQ!$B530)*$G530</f>
        <v>#VALUE!</v>
      </c>
      <c r="AL530" s="53" t="e">
        <f>SUMIFS('[20]WorkDone DATA'!$L:$L,'[20]WorkDone DATA'!$N:$N,BOQ!AL$6,'[20]WorkDone DATA'!$G:$G,BOQ!$B530)*$G530</f>
        <v>#VALUE!</v>
      </c>
      <c r="AM530" s="53" t="e">
        <f>SUMIFS('[20]WorkDone DATA'!$L:$L,'[20]WorkDone DATA'!$N:$N,BOQ!AM$6,'[20]WorkDone DATA'!$G:$G,BOQ!$B530)*$G530</f>
        <v>#VALUE!</v>
      </c>
      <c r="AN530" s="53" t="e">
        <f>SUMIFS('[20]WorkDone DATA'!$L:$L,'[20]WorkDone DATA'!$N:$N,BOQ!AN$6,'[20]WorkDone DATA'!$G:$G,BOQ!$B530)*$G530</f>
        <v>#VALUE!</v>
      </c>
      <c r="AO530" s="53" t="e">
        <f>SUMIFS('[20]WorkDone DATA'!$L:$L,'[20]WorkDone DATA'!$N:$N,BOQ!AO$6,'[20]WorkDone DATA'!$G:$G,BOQ!$B530)*$G530</f>
        <v>#VALUE!</v>
      </c>
      <c r="AP530" s="53" t="e">
        <f>SUMIFS('[20]WorkDone DATA'!$L:$L,'[20]WorkDone DATA'!$N:$N,BOQ!AP$6,'[20]WorkDone DATA'!$G:$G,BOQ!$B530)*$G530</f>
        <v>#VALUE!</v>
      </c>
      <c r="AQ530" s="53" t="e">
        <f>SUMIFS('[20]WorkDone DATA'!$L:$L,'[20]WorkDone DATA'!$N:$N,BOQ!AQ$6,'[20]WorkDone DATA'!$G:$G,BOQ!$B530)*$G530</f>
        <v>#VALUE!</v>
      </c>
      <c r="AR530" s="53" t="e">
        <f>SUMIFS('[20]WorkDone DATA'!$L:$L,'[20]WorkDone DATA'!$N:$N,BOQ!AR$6,'[20]WorkDone DATA'!$G:$G,BOQ!$B530)*$G530</f>
        <v>#VALUE!</v>
      </c>
      <c r="AS530" s="53" t="e">
        <f>SUMIFS('[20]WorkDone DATA'!$L:$L,'[20]WorkDone DATA'!$N:$N,BOQ!AS$6,'[20]WorkDone DATA'!$G:$G,BOQ!$B530)*$G530</f>
        <v>#VALUE!</v>
      </c>
      <c r="AT530" s="53" t="e">
        <f>SUMIFS('[20]WorkDone DATA'!$L:$L,'[20]WorkDone DATA'!$N:$N,BOQ!AT$6,'[20]WorkDone DATA'!$G:$G,BOQ!$B530)*$G530</f>
        <v>#VALUE!</v>
      </c>
      <c r="AU530" s="53" t="e">
        <f>SUMIFS('[20]WorkDone DATA'!$L:$L,'[20]WorkDone DATA'!$N:$N,BOQ!AU$6,'[20]WorkDone DATA'!$G:$G,BOQ!$B530)*$G530</f>
        <v>#VALUE!</v>
      </c>
      <c r="AV530" s="53" t="e">
        <f>SUMIFS('[20]WorkDone DATA'!$L:$L,'[20]WorkDone DATA'!$N:$N,BOQ!AV$6,'[20]WorkDone DATA'!$G:$G,BOQ!$B530)*$G530</f>
        <v>#VALUE!</v>
      </c>
      <c r="AW530" s="53" t="e">
        <f>SUMIFS('[20]WorkDone DATA'!$L:$L,'[20]WorkDone DATA'!$N:$N,BOQ!AW$6,'[20]WorkDone DATA'!$G:$G,BOQ!$B530)*$G530</f>
        <v>#VALUE!</v>
      </c>
      <c r="AX530" s="53" t="e">
        <f>SUMIFS('[20]WorkDone DATA'!$L:$L,'[20]WorkDone DATA'!$N:$N,BOQ!AX$6,'[20]WorkDone DATA'!$G:$G,BOQ!$B530)*$G530</f>
        <v>#VALUE!</v>
      </c>
      <c r="AY530" s="53" t="e">
        <f>SUMIFS('[20]WorkDone DATA'!$L:$L,'[20]WorkDone DATA'!$N:$N,BOQ!AY$6,'[20]WorkDone DATA'!$G:$G,BOQ!$B530)*$G530</f>
        <v>#VALUE!</v>
      </c>
      <c r="AZ530" s="53" t="e">
        <f>SUMIFS('[20]WorkDone DATA'!$L:$L,'[20]WorkDone DATA'!$N:$N,BOQ!AZ$6,'[20]WorkDone DATA'!$G:$G,BOQ!$B530)*$G530</f>
        <v>#VALUE!</v>
      </c>
      <c r="BA530" s="53" t="e">
        <f>SUMIFS('[20]WorkDone DATA'!$L:$L,'[20]WorkDone DATA'!$N:$N,BOQ!BA$6,'[20]WorkDone DATA'!$G:$G,BOQ!$B530)*$G530</f>
        <v>#VALUE!</v>
      </c>
      <c r="BB530" s="53" t="e">
        <f>SUMIFS('[20]WorkDone DATA'!$L:$L,'[20]WorkDone DATA'!$N:$N,BOQ!BB$6,'[20]WorkDone DATA'!$G:$G,BOQ!$B530)*$G530</f>
        <v>#VALUE!</v>
      </c>
      <c r="BC530" s="53" t="e">
        <f>SUMIFS('[20]WorkDone DATA'!$L:$L,'[20]WorkDone DATA'!$N:$N,BOQ!BC$6,'[20]WorkDone DATA'!$G:$G,BOQ!$B530)*$G530</f>
        <v>#VALUE!</v>
      </c>
      <c r="BD530" s="53" t="e">
        <f>SUMIFS('[20]WorkDone DATA'!$L:$L,'[20]WorkDone DATA'!$N:$N,BOQ!BD$6,'[20]WorkDone DATA'!$G:$G,BOQ!$B530)*$G530</f>
        <v>#VALUE!</v>
      </c>
      <c r="BE530" s="53" t="e">
        <f>SUMIFS('[20]WorkDone DATA'!$L:$L,'[20]WorkDone DATA'!$N:$N,BOQ!BE$6,'[20]WorkDone DATA'!$G:$G,BOQ!$B530)*$G530</f>
        <v>#VALUE!</v>
      </c>
      <c r="BF530" s="53" t="e">
        <f>SUMIFS('[20]WorkDone DATA'!$L:$L,'[20]WorkDone DATA'!$N:$N,BOQ!BF$6,'[20]WorkDone DATA'!$G:$G,BOQ!$B530)*$G530</f>
        <v>#VALUE!</v>
      </c>
      <c r="BG530" s="53" t="e">
        <f>SUMIFS('[20]WorkDone DATA'!$L:$L,'[20]WorkDone DATA'!$N:$N,BOQ!BG$6,'[20]WorkDone DATA'!$G:$G,BOQ!$B530)*$G530</f>
        <v>#VALUE!</v>
      </c>
      <c r="BH530" s="53" t="e">
        <f>SUMIFS('[20]WorkDone DATA'!$L:$L,'[20]WorkDone DATA'!$N:$N,BOQ!BH$6,'[20]WorkDone DATA'!$G:$G,BOQ!$B530)*$G530</f>
        <v>#VALUE!</v>
      </c>
      <c r="BI530" s="53" t="e">
        <f>SUMIFS('[20]WorkDone DATA'!$L:$L,'[20]WorkDone DATA'!$N:$N,BOQ!BI$6,'[20]WorkDone DATA'!$G:$G,BOQ!$B530)*$G530</f>
        <v>#VALUE!</v>
      </c>
      <c r="BJ530" s="53" t="e">
        <f>SUMIFS('[20]WorkDone DATA'!$L:$L,'[20]WorkDone DATA'!$N:$N,BOQ!BJ$6,'[20]WorkDone DATA'!$G:$G,BOQ!$B530)*$G530</f>
        <v>#VALUE!</v>
      </c>
      <c r="BK530" s="53" t="e">
        <f>SUMIFS('[20]WorkDone DATA'!$L:$L,'[20]WorkDone DATA'!$N:$N,BOQ!BK$6,'[20]WorkDone DATA'!$G:$G,BOQ!$B530)*$G530</f>
        <v>#VALUE!</v>
      </c>
      <c r="BL530" s="53" t="e">
        <f>SUMIFS('[20]WorkDone DATA'!$L:$L,'[20]WorkDone DATA'!$N:$N,BOQ!BL$6,'[20]WorkDone DATA'!$G:$G,BOQ!$B530)*$G530</f>
        <v>#VALUE!</v>
      </c>
      <c r="BM530" s="53" t="e">
        <f>SUMIFS('[20]WorkDone DATA'!$L:$L,'[20]WorkDone DATA'!$N:$N,BOQ!BM$6,'[20]WorkDone DATA'!$G:$G,BOQ!$B530)*$G530</f>
        <v>#VALUE!</v>
      </c>
      <c r="BN530" s="53" t="e">
        <f>SUMIFS('[20]WorkDone DATA'!$L:$L,'[20]WorkDone DATA'!$N:$N,BOQ!BN$6,'[20]WorkDone DATA'!$G:$G,BOQ!$B530)*$G530</f>
        <v>#VALUE!</v>
      </c>
      <c r="BO530" s="53" t="e">
        <f>SUMIFS('[20]WorkDone DATA'!$L:$L,'[20]WorkDone DATA'!$N:$N,BOQ!BO$6,'[20]WorkDone DATA'!$G:$G,BOQ!$B530)*$G530</f>
        <v>#VALUE!</v>
      </c>
      <c r="BP530" s="53" t="e">
        <f>SUMIFS('[20]WorkDone DATA'!$L:$L,'[20]WorkDone DATA'!$N:$N,BOQ!BP$6,'[20]WorkDone DATA'!$G:$G,BOQ!$B530)*$G530</f>
        <v>#VALUE!</v>
      </c>
      <c r="BQ530" s="53" t="e">
        <f>SUMIFS('[20]WorkDone DATA'!$L:$L,'[20]WorkDone DATA'!$N:$N,BOQ!BQ$6,'[20]WorkDone DATA'!$G:$G,BOQ!$B530)*$G530</f>
        <v>#VALUE!</v>
      </c>
      <c r="BR530" s="53" t="e">
        <f>SUMIFS('[20]WorkDone DATA'!$L:$L,'[20]WorkDone DATA'!$N:$N,BOQ!BR$6,'[20]WorkDone DATA'!$G:$G,BOQ!$B530)*$G530</f>
        <v>#VALUE!</v>
      </c>
      <c r="BS530" s="53" t="e">
        <f>SUMIFS('[20]WorkDone DATA'!$L:$L,'[20]WorkDone DATA'!$N:$N,BOQ!BS$6,'[20]WorkDone DATA'!$G:$G,BOQ!$B530)*$G530</f>
        <v>#VALUE!</v>
      </c>
      <c r="BT530" s="53" t="e">
        <f>SUMIFS('[20]WorkDone DATA'!$L:$L,'[20]WorkDone DATA'!$N:$N,BOQ!BT$6,'[20]WorkDone DATA'!$G:$G,BOQ!$B530)*$G530</f>
        <v>#VALUE!</v>
      </c>
      <c r="BU530" s="53" t="e">
        <f>SUMIFS('[20]WorkDone DATA'!$L:$L,'[20]WorkDone DATA'!$N:$N,BOQ!BU$6,'[20]WorkDone DATA'!$G:$G,BOQ!$B530)*$G530</f>
        <v>#VALUE!</v>
      </c>
      <c r="BV530" s="53" t="e">
        <f>SUMIFS('[20]WorkDone DATA'!$L:$L,'[20]WorkDone DATA'!$N:$N,BOQ!BV$6,'[20]WorkDone DATA'!$G:$G,BOQ!$B530)*$G530</f>
        <v>#VALUE!</v>
      </c>
      <c r="BW530" s="53" t="e">
        <f>SUMIFS('[20]WorkDone DATA'!$L:$L,'[20]WorkDone DATA'!$N:$N,BOQ!BW$6,'[20]WorkDone DATA'!$G:$G,BOQ!$B530)*$G530</f>
        <v>#VALUE!</v>
      </c>
      <c r="BX530" s="53" t="e">
        <f>SUMIFS('[20]WorkDone DATA'!$L:$L,'[20]WorkDone DATA'!$N:$N,BOQ!BX$6,'[20]WorkDone DATA'!$G:$G,BOQ!$B530)*$G530</f>
        <v>#VALUE!</v>
      </c>
    </row>
    <row r="531" spans="1:76" ht="15.6" x14ac:dyDescent="0.35">
      <c r="A531" s="1" t="str">
        <f>C529</f>
        <v>2.5mm2 x 3 core (BVX3DCV)</v>
      </c>
      <c r="B531" s="42">
        <v>2.2829999999999999</v>
      </c>
      <c r="C531" s="156" t="s">
        <v>53</v>
      </c>
      <c r="D531" s="152" t="s">
        <v>46</v>
      </c>
      <c r="E531" s="82" t="s">
        <v>93</v>
      </c>
      <c r="F531" s="45">
        <v>357</v>
      </c>
      <c r="G531" s="52">
        <v>131.66999999999999</v>
      </c>
      <c r="H531" s="53">
        <f t="shared" si="78"/>
        <v>47006.189999999995</v>
      </c>
      <c r="K531" s="214" t="e">
        <f t="shared" si="79"/>
        <v>#VALUE!</v>
      </c>
      <c r="L531" s="220" t="e">
        <f t="shared" si="80"/>
        <v>#VALUE!</v>
      </c>
      <c r="M531" s="221" t="e">
        <f t="shared" si="81"/>
        <v>#VALUE!</v>
      </c>
      <c r="N531" s="219"/>
      <c r="O531" s="214" t="e">
        <f t="shared" si="82"/>
        <v>#VALUE!</v>
      </c>
      <c r="P531" s="215" t="e">
        <f t="shared" si="83"/>
        <v>#VALUE!</v>
      </c>
      <c r="R531" s="217" t="e">
        <f>SUMIFS('[20]WorkDone DATA'!$L:$L,'[20]WorkDone DATA'!$N:$N,BOQ!S$6,'[20]WorkDone DATA'!$G:$G,BOQ!$B531)</f>
        <v>#VALUE!</v>
      </c>
      <c r="S531" s="53" t="e">
        <f t="shared" si="84"/>
        <v>#VALUE!</v>
      </c>
      <c r="T531" s="217" t="e">
        <f>SUMIFS('[20]WorkDone DATA'!$L:$L,'[20]WorkDone DATA'!$N:$N,BOQ!U$6,'[20]WorkDone DATA'!$G:$G,BOQ!$B531)</f>
        <v>#VALUE!</v>
      </c>
      <c r="U531" s="53" t="e">
        <f t="shared" si="85"/>
        <v>#VALUE!</v>
      </c>
      <c r="V531" s="217"/>
      <c r="W531" s="53" t="e">
        <f>SUMIFS('[20]WorkDone DATA'!$L:$L,'[20]WorkDone DATA'!$N:$N,BOQ!W$6,'[20]WorkDone DATA'!$G:$G,BOQ!$B531)*$G531</f>
        <v>#VALUE!</v>
      </c>
      <c r="X531" s="217"/>
      <c r="Y531" s="53" t="e">
        <f>SUMIFS('[20]WorkDone DATA'!$L:$L,'[20]WorkDone DATA'!$N:$N,BOQ!Y$6,'[20]WorkDone DATA'!$G:$G,BOQ!$B531)*$G531</f>
        <v>#VALUE!</v>
      </c>
      <c r="Z531" s="217"/>
      <c r="AA531" s="53" t="e">
        <f>SUMIFS('[20]WorkDone DATA'!$L:$L,'[20]WorkDone DATA'!$N:$N,BOQ!AA$6,'[20]WorkDone DATA'!$G:$G,BOQ!$B531)*$G531</f>
        <v>#VALUE!</v>
      </c>
      <c r="AB531" s="53" t="e">
        <f>SUMIFS('[20]WorkDone DATA'!$L:$L,'[20]WorkDone DATA'!$N:$N,BOQ!AB$6,'[20]WorkDone DATA'!$G:$G,BOQ!$B531)*$G531</f>
        <v>#VALUE!</v>
      </c>
      <c r="AC531" s="53" t="e">
        <f>SUMIFS('[20]WorkDone DATA'!$L:$L,'[20]WorkDone DATA'!$N:$N,BOQ!AC$6,'[20]WorkDone DATA'!$G:$G,BOQ!$B531)*$G531</f>
        <v>#VALUE!</v>
      </c>
      <c r="AD531" s="53" t="e">
        <f>SUMIFS('[20]WorkDone DATA'!$L:$L,'[20]WorkDone DATA'!$N:$N,BOQ!AD$6,'[20]WorkDone DATA'!$G:$G,BOQ!$B531)*$G531</f>
        <v>#VALUE!</v>
      </c>
      <c r="AE531" s="53" t="e">
        <f>SUMIFS('[20]WorkDone DATA'!$L:$L,'[20]WorkDone DATA'!$N:$N,BOQ!AE$6,'[20]WorkDone DATA'!$G:$G,BOQ!$B531)*$G531</f>
        <v>#VALUE!</v>
      </c>
      <c r="AF531" s="53" t="e">
        <f>SUMIFS('[20]WorkDone DATA'!$L:$L,'[20]WorkDone DATA'!$N:$N,BOQ!AF$6,'[20]WorkDone DATA'!$G:$G,BOQ!$B531)*$G531</f>
        <v>#VALUE!</v>
      </c>
      <c r="AG531" s="53" t="e">
        <f>SUMIFS('[20]WorkDone DATA'!$L:$L,'[20]WorkDone DATA'!$N:$N,BOQ!AG$6,'[20]WorkDone DATA'!$G:$G,BOQ!$B531)*$G531</f>
        <v>#VALUE!</v>
      </c>
      <c r="AH531" s="53" t="e">
        <f>SUMIFS('[20]WorkDone DATA'!$L:$L,'[20]WorkDone DATA'!$N:$N,BOQ!AH$6,'[20]WorkDone DATA'!$G:$G,BOQ!$B531)*$G531</f>
        <v>#VALUE!</v>
      </c>
      <c r="AI531" s="53" t="e">
        <f>SUMIFS('[20]WorkDone DATA'!$L:$L,'[20]WorkDone DATA'!$N:$N,BOQ!AI$6,'[20]WorkDone DATA'!$G:$G,BOQ!$B531)*$G531</f>
        <v>#VALUE!</v>
      </c>
      <c r="AJ531" s="53" t="e">
        <f>SUMIFS('[20]WorkDone DATA'!$L:$L,'[20]WorkDone DATA'!$N:$N,BOQ!AJ$6,'[20]WorkDone DATA'!$G:$G,BOQ!$B531)*$G531</f>
        <v>#VALUE!</v>
      </c>
      <c r="AK531" s="53" t="e">
        <f>SUMIFS('[20]WorkDone DATA'!$L:$L,'[20]WorkDone DATA'!$N:$N,BOQ!AK$6,'[20]WorkDone DATA'!$G:$G,BOQ!$B531)*$G531</f>
        <v>#VALUE!</v>
      </c>
      <c r="AL531" s="53" t="e">
        <f>SUMIFS('[20]WorkDone DATA'!$L:$L,'[20]WorkDone DATA'!$N:$N,BOQ!AL$6,'[20]WorkDone DATA'!$G:$G,BOQ!$B531)*$G531</f>
        <v>#VALUE!</v>
      </c>
      <c r="AM531" s="53" t="e">
        <f>SUMIFS('[20]WorkDone DATA'!$L:$L,'[20]WorkDone DATA'!$N:$N,BOQ!AM$6,'[20]WorkDone DATA'!$G:$G,BOQ!$B531)*$G531</f>
        <v>#VALUE!</v>
      </c>
      <c r="AN531" s="53" t="e">
        <f>SUMIFS('[20]WorkDone DATA'!$L:$L,'[20]WorkDone DATA'!$N:$N,BOQ!AN$6,'[20]WorkDone DATA'!$G:$G,BOQ!$B531)*$G531</f>
        <v>#VALUE!</v>
      </c>
      <c r="AO531" s="53" t="e">
        <f>SUMIFS('[20]WorkDone DATA'!$L:$L,'[20]WorkDone DATA'!$N:$N,BOQ!AO$6,'[20]WorkDone DATA'!$G:$G,BOQ!$B531)*$G531</f>
        <v>#VALUE!</v>
      </c>
      <c r="AP531" s="53" t="e">
        <f>SUMIFS('[20]WorkDone DATA'!$L:$L,'[20]WorkDone DATA'!$N:$N,BOQ!AP$6,'[20]WorkDone DATA'!$G:$G,BOQ!$B531)*$G531</f>
        <v>#VALUE!</v>
      </c>
      <c r="AQ531" s="53" t="e">
        <f>SUMIFS('[20]WorkDone DATA'!$L:$L,'[20]WorkDone DATA'!$N:$N,BOQ!AQ$6,'[20]WorkDone DATA'!$G:$G,BOQ!$B531)*$G531</f>
        <v>#VALUE!</v>
      </c>
      <c r="AR531" s="53" t="e">
        <f>SUMIFS('[20]WorkDone DATA'!$L:$L,'[20]WorkDone DATA'!$N:$N,BOQ!AR$6,'[20]WorkDone DATA'!$G:$G,BOQ!$B531)*$G531</f>
        <v>#VALUE!</v>
      </c>
      <c r="AS531" s="53" t="e">
        <f>SUMIFS('[20]WorkDone DATA'!$L:$L,'[20]WorkDone DATA'!$N:$N,BOQ!AS$6,'[20]WorkDone DATA'!$G:$G,BOQ!$B531)*$G531</f>
        <v>#VALUE!</v>
      </c>
      <c r="AT531" s="53" t="e">
        <f>SUMIFS('[20]WorkDone DATA'!$L:$L,'[20]WorkDone DATA'!$N:$N,BOQ!AT$6,'[20]WorkDone DATA'!$G:$G,BOQ!$B531)*$G531</f>
        <v>#VALUE!</v>
      </c>
      <c r="AU531" s="53" t="e">
        <f>SUMIFS('[20]WorkDone DATA'!$L:$L,'[20]WorkDone DATA'!$N:$N,BOQ!AU$6,'[20]WorkDone DATA'!$G:$G,BOQ!$B531)*$G531</f>
        <v>#VALUE!</v>
      </c>
      <c r="AV531" s="53" t="e">
        <f>SUMIFS('[20]WorkDone DATA'!$L:$L,'[20]WorkDone DATA'!$N:$N,BOQ!AV$6,'[20]WorkDone DATA'!$G:$G,BOQ!$B531)*$G531</f>
        <v>#VALUE!</v>
      </c>
      <c r="AW531" s="53" t="e">
        <f>SUMIFS('[20]WorkDone DATA'!$L:$L,'[20]WorkDone DATA'!$N:$N,BOQ!AW$6,'[20]WorkDone DATA'!$G:$G,BOQ!$B531)*$G531</f>
        <v>#VALUE!</v>
      </c>
      <c r="AX531" s="53" t="e">
        <f>SUMIFS('[20]WorkDone DATA'!$L:$L,'[20]WorkDone DATA'!$N:$N,BOQ!AX$6,'[20]WorkDone DATA'!$G:$G,BOQ!$B531)*$G531</f>
        <v>#VALUE!</v>
      </c>
      <c r="AY531" s="53" t="e">
        <f>SUMIFS('[20]WorkDone DATA'!$L:$L,'[20]WorkDone DATA'!$N:$N,BOQ!AY$6,'[20]WorkDone DATA'!$G:$G,BOQ!$B531)*$G531</f>
        <v>#VALUE!</v>
      </c>
      <c r="AZ531" s="53" t="e">
        <f>SUMIFS('[20]WorkDone DATA'!$L:$L,'[20]WorkDone DATA'!$N:$N,BOQ!AZ$6,'[20]WorkDone DATA'!$G:$G,BOQ!$B531)*$G531</f>
        <v>#VALUE!</v>
      </c>
      <c r="BA531" s="53" t="e">
        <f>SUMIFS('[20]WorkDone DATA'!$L:$L,'[20]WorkDone DATA'!$N:$N,BOQ!BA$6,'[20]WorkDone DATA'!$G:$G,BOQ!$B531)*$G531</f>
        <v>#VALUE!</v>
      </c>
      <c r="BB531" s="53" t="e">
        <f>SUMIFS('[20]WorkDone DATA'!$L:$L,'[20]WorkDone DATA'!$N:$N,BOQ!BB$6,'[20]WorkDone DATA'!$G:$G,BOQ!$B531)*$G531</f>
        <v>#VALUE!</v>
      </c>
      <c r="BC531" s="53" t="e">
        <f>SUMIFS('[20]WorkDone DATA'!$L:$L,'[20]WorkDone DATA'!$N:$N,BOQ!BC$6,'[20]WorkDone DATA'!$G:$G,BOQ!$B531)*$G531</f>
        <v>#VALUE!</v>
      </c>
      <c r="BD531" s="53" t="e">
        <f>SUMIFS('[20]WorkDone DATA'!$L:$L,'[20]WorkDone DATA'!$N:$N,BOQ!BD$6,'[20]WorkDone DATA'!$G:$G,BOQ!$B531)*$G531</f>
        <v>#VALUE!</v>
      </c>
      <c r="BE531" s="53" t="e">
        <f>SUMIFS('[20]WorkDone DATA'!$L:$L,'[20]WorkDone DATA'!$N:$N,BOQ!BE$6,'[20]WorkDone DATA'!$G:$G,BOQ!$B531)*$G531</f>
        <v>#VALUE!</v>
      </c>
      <c r="BF531" s="53" t="e">
        <f>SUMIFS('[20]WorkDone DATA'!$L:$L,'[20]WorkDone DATA'!$N:$N,BOQ!BF$6,'[20]WorkDone DATA'!$G:$G,BOQ!$B531)*$G531</f>
        <v>#VALUE!</v>
      </c>
      <c r="BG531" s="53" t="e">
        <f>SUMIFS('[20]WorkDone DATA'!$L:$L,'[20]WorkDone DATA'!$N:$N,BOQ!BG$6,'[20]WorkDone DATA'!$G:$G,BOQ!$B531)*$G531</f>
        <v>#VALUE!</v>
      </c>
      <c r="BH531" s="53" t="e">
        <f>SUMIFS('[20]WorkDone DATA'!$L:$L,'[20]WorkDone DATA'!$N:$N,BOQ!BH$6,'[20]WorkDone DATA'!$G:$G,BOQ!$B531)*$G531</f>
        <v>#VALUE!</v>
      </c>
      <c r="BI531" s="53" t="e">
        <f>SUMIFS('[20]WorkDone DATA'!$L:$L,'[20]WorkDone DATA'!$N:$N,BOQ!BI$6,'[20]WorkDone DATA'!$G:$G,BOQ!$B531)*$G531</f>
        <v>#VALUE!</v>
      </c>
      <c r="BJ531" s="53" t="e">
        <f>SUMIFS('[20]WorkDone DATA'!$L:$L,'[20]WorkDone DATA'!$N:$N,BOQ!BJ$6,'[20]WorkDone DATA'!$G:$G,BOQ!$B531)*$G531</f>
        <v>#VALUE!</v>
      </c>
      <c r="BK531" s="53" t="e">
        <f>SUMIFS('[20]WorkDone DATA'!$L:$L,'[20]WorkDone DATA'!$N:$N,BOQ!BK$6,'[20]WorkDone DATA'!$G:$G,BOQ!$B531)*$G531</f>
        <v>#VALUE!</v>
      </c>
      <c r="BL531" s="53" t="e">
        <f>SUMIFS('[20]WorkDone DATA'!$L:$L,'[20]WorkDone DATA'!$N:$N,BOQ!BL$6,'[20]WorkDone DATA'!$G:$G,BOQ!$B531)*$G531</f>
        <v>#VALUE!</v>
      </c>
      <c r="BM531" s="53" t="e">
        <f>SUMIFS('[20]WorkDone DATA'!$L:$L,'[20]WorkDone DATA'!$N:$N,BOQ!BM$6,'[20]WorkDone DATA'!$G:$G,BOQ!$B531)*$G531</f>
        <v>#VALUE!</v>
      </c>
      <c r="BN531" s="53" t="e">
        <f>SUMIFS('[20]WorkDone DATA'!$L:$L,'[20]WorkDone DATA'!$N:$N,BOQ!BN$6,'[20]WorkDone DATA'!$G:$G,BOQ!$B531)*$G531</f>
        <v>#VALUE!</v>
      </c>
      <c r="BO531" s="53" t="e">
        <f>SUMIFS('[20]WorkDone DATA'!$L:$L,'[20]WorkDone DATA'!$N:$N,BOQ!BO$6,'[20]WorkDone DATA'!$G:$G,BOQ!$B531)*$G531</f>
        <v>#VALUE!</v>
      </c>
      <c r="BP531" s="53" t="e">
        <f>SUMIFS('[20]WorkDone DATA'!$L:$L,'[20]WorkDone DATA'!$N:$N,BOQ!BP$6,'[20]WorkDone DATA'!$G:$G,BOQ!$B531)*$G531</f>
        <v>#VALUE!</v>
      </c>
      <c r="BQ531" s="53" t="e">
        <f>SUMIFS('[20]WorkDone DATA'!$L:$L,'[20]WorkDone DATA'!$N:$N,BOQ!BQ$6,'[20]WorkDone DATA'!$G:$G,BOQ!$B531)*$G531</f>
        <v>#VALUE!</v>
      </c>
      <c r="BR531" s="53" t="e">
        <f>SUMIFS('[20]WorkDone DATA'!$L:$L,'[20]WorkDone DATA'!$N:$N,BOQ!BR$6,'[20]WorkDone DATA'!$G:$G,BOQ!$B531)*$G531</f>
        <v>#VALUE!</v>
      </c>
      <c r="BS531" s="53" t="e">
        <f>SUMIFS('[20]WorkDone DATA'!$L:$L,'[20]WorkDone DATA'!$N:$N,BOQ!BS$6,'[20]WorkDone DATA'!$G:$G,BOQ!$B531)*$G531</f>
        <v>#VALUE!</v>
      </c>
      <c r="BT531" s="53" t="e">
        <f>SUMIFS('[20]WorkDone DATA'!$L:$L,'[20]WorkDone DATA'!$N:$N,BOQ!BT$6,'[20]WorkDone DATA'!$G:$G,BOQ!$B531)*$G531</f>
        <v>#VALUE!</v>
      </c>
      <c r="BU531" s="53" t="e">
        <f>SUMIFS('[20]WorkDone DATA'!$L:$L,'[20]WorkDone DATA'!$N:$N,BOQ!BU$6,'[20]WorkDone DATA'!$G:$G,BOQ!$B531)*$G531</f>
        <v>#VALUE!</v>
      </c>
      <c r="BV531" s="53" t="e">
        <f>SUMIFS('[20]WorkDone DATA'!$L:$L,'[20]WorkDone DATA'!$N:$N,BOQ!BV$6,'[20]WorkDone DATA'!$G:$G,BOQ!$B531)*$G531</f>
        <v>#VALUE!</v>
      </c>
      <c r="BW531" s="53" t="e">
        <f>SUMIFS('[20]WorkDone DATA'!$L:$L,'[20]WorkDone DATA'!$N:$N,BOQ!BW$6,'[20]WorkDone DATA'!$G:$G,BOQ!$B531)*$G531</f>
        <v>#VALUE!</v>
      </c>
      <c r="BX531" s="53" t="e">
        <f>SUMIFS('[20]WorkDone DATA'!$L:$L,'[20]WorkDone DATA'!$N:$N,BOQ!BX$6,'[20]WorkDone DATA'!$G:$G,BOQ!$B531)*$G531</f>
        <v>#VALUE!</v>
      </c>
    </row>
    <row r="532" spans="1:76" ht="15.6" x14ac:dyDescent="0.35">
      <c r="A532" s="1"/>
      <c r="B532" s="42"/>
      <c r="C532" s="150" t="s">
        <v>61</v>
      </c>
      <c r="D532" s="152"/>
      <c r="E532" s="82"/>
      <c r="F532" s="45"/>
      <c r="G532" s="52"/>
      <c r="H532" s="53">
        <f t="shared" si="78"/>
        <v>0</v>
      </c>
      <c r="K532" s="214"/>
      <c r="L532" s="220" t="e">
        <f t="shared" si="80"/>
        <v>#VALUE!</v>
      </c>
      <c r="M532" s="221" t="e">
        <f t="shared" si="81"/>
        <v>#VALUE!</v>
      </c>
      <c r="N532" s="219"/>
      <c r="O532" s="214">
        <f t="shared" si="82"/>
        <v>0</v>
      </c>
      <c r="P532" s="215" t="e">
        <f t="shared" si="83"/>
        <v>#VALUE!</v>
      </c>
      <c r="R532" s="217" t="e">
        <f>SUMIFS('[20]WorkDone DATA'!$L:$L,'[20]WorkDone DATA'!$N:$N,BOQ!S$6,'[20]WorkDone DATA'!$G:$G,BOQ!$B532)</f>
        <v>#VALUE!</v>
      </c>
      <c r="S532" s="53" t="e">
        <f t="shared" si="84"/>
        <v>#VALUE!</v>
      </c>
      <c r="T532" s="217" t="e">
        <f>SUMIFS('[20]WorkDone DATA'!$L:$L,'[20]WorkDone DATA'!$N:$N,BOQ!U$6,'[20]WorkDone DATA'!$G:$G,BOQ!$B532)</f>
        <v>#VALUE!</v>
      </c>
      <c r="U532" s="53" t="e">
        <f t="shared" si="85"/>
        <v>#VALUE!</v>
      </c>
      <c r="V532" s="217"/>
      <c r="W532" s="53" t="e">
        <f>SUMIFS('[20]WorkDone DATA'!$L:$L,'[20]WorkDone DATA'!$N:$N,BOQ!W$6,'[20]WorkDone DATA'!$G:$G,BOQ!$B532)*$G532</f>
        <v>#VALUE!</v>
      </c>
      <c r="X532" s="217"/>
      <c r="Y532" s="53" t="e">
        <f>SUMIFS('[20]WorkDone DATA'!$L:$L,'[20]WorkDone DATA'!$N:$N,BOQ!Y$6,'[20]WorkDone DATA'!$G:$G,BOQ!$B532)*$G532</f>
        <v>#VALUE!</v>
      </c>
      <c r="Z532" s="217"/>
      <c r="AA532" s="53" t="e">
        <f>SUMIFS('[20]WorkDone DATA'!$L:$L,'[20]WorkDone DATA'!$N:$N,BOQ!AA$6,'[20]WorkDone DATA'!$G:$G,BOQ!$B532)*$G532</f>
        <v>#VALUE!</v>
      </c>
      <c r="AB532" s="53" t="e">
        <f>SUMIFS('[20]WorkDone DATA'!$L:$L,'[20]WorkDone DATA'!$N:$N,BOQ!AB$6,'[20]WorkDone DATA'!$G:$G,BOQ!$B532)*$G532</f>
        <v>#VALUE!</v>
      </c>
      <c r="AC532" s="53" t="e">
        <f>SUMIFS('[20]WorkDone DATA'!$L:$L,'[20]WorkDone DATA'!$N:$N,BOQ!AC$6,'[20]WorkDone DATA'!$G:$G,BOQ!$B532)*$G532</f>
        <v>#VALUE!</v>
      </c>
      <c r="AD532" s="53" t="e">
        <f>SUMIFS('[20]WorkDone DATA'!$L:$L,'[20]WorkDone DATA'!$N:$N,BOQ!AD$6,'[20]WorkDone DATA'!$G:$G,BOQ!$B532)*$G532</f>
        <v>#VALUE!</v>
      </c>
      <c r="AE532" s="53" t="e">
        <f>SUMIFS('[20]WorkDone DATA'!$L:$L,'[20]WorkDone DATA'!$N:$N,BOQ!AE$6,'[20]WorkDone DATA'!$G:$G,BOQ!$B532)*$G532</f>
        <v>#VALUE!</v>
      </c>
      <c r="AF532" s="53" t="e">
        <f>SUMIFS('[20]WorkDone DATA'!$L:$L,'[20]WorkDone DATA'!$N:$N,BOQ!AF$6,'[20]WorkDone DATA'!$G:$G,BOQ!$B532)*$G532</f>
        <v>#VALUE!</v>
      </c>
      <c r="AG532" s="53" t="e">
        <f>SUMIFS('[20]WorkDone DATA'!$L:$L,'[20]WorkDone DATA'!$N:$N,BOQ!AG$6,'[20]WorkDone DATA'!$G:$G,BOQ!$B532)*$G532</f>
        <v>#VALUE!</v>
      </c>
      <c r="AH532" s="53" t="e">
        <f>SUMIFS('[20]WorkDone DATA'!$L:$L,'[20]WorkDone DATA'!$N:$N,BOQ!AH$6,'[20]WorkDone DATA'!$G:$G,BOQ!$B532)*$G532</f>
        <v>#VALUE!</v>
      </c>
      <c r="AI532" s="53" t="e">
        <f>SUMIFS('[20]WorkDone DATA'!$L:$L,'[20]WorkDone DATA'!$N:$N,BOQ!AI$6,'[20]WorkDone DATA'!$G:$G,BOQ!$B532)*$G532</f>
        <v>#VALUE!</v>
      </c>
      <c r="AJ532" s="53" t="e">
        <f>SUMIFS('[20]WorkDone DATA'!$L:$L,'[20]WorkDone DATA'!$N:$N,BOQ!AJ$6,'[20]WorkDone DATA'!$G:$G,BOQ!$B532)*$G532</f>
        <v>#VALUE!</v>
      </c>
      <c r="AK532" s="53" t="e">
        <f>SUMIFS('[20]WorkDone DATA'!$L:$L,'[20]WorkDone DATA'!$N:$N,BOQ!AK$6,'[20]WorkDone DATA'!$G:$G,BOQ!$B532)*$G532</f>
        <v>#VALUE!</v>
      </c>
      <c r="AL532" s="53" t="e">
        <f>SUMIFS('[20]WorkDone DATA'!$L:$L,'[20]WorkDone DATA'!$N:$N,BOQ!AL$6,'[20]WorkDone DATA'!$G:$G,BOQ!$B532)*$G532</f>
        <v>#VALUE!</v>
      </c>
      <c r="AM532" s="53" t="e">
        <f>SUMIFS('[20]WorkDone DATA'!$L:$L,'[20]WorkDone DATA'!$N:$N,BOQ!AM$6,'[20]WorkDone DATA'!$G:$G,BOQ!$B532)*$G532</f>
        <v>#VALUE!</v>
      </c>
      <c r="AN532" s="53" t="e">
        <f>SUMIFS('[20]WorkDone DATA'!$L:$L,'[20]WorkDone DATA'!$N:$N,BOQ!AN$6,'[20]WorkDone DATA'!$G:$G,BOQ!$B532)*$G532</f>
        <v>#VALUE!</v>
      </c>
      <c r="AO532" s="53" t="e">
        <f>SUMIFS('[20]WorkDone DATA'!$L:$L,'[20]WorkDone DATA'!$N:$N,BOQ!AO$6,'[20]WorkDone DATA'!$G:$G,BOQ!$B532)*$G532</f>
        <v>#VALUE!</v>
      </c>
      <c r="AP532" s="53" t="e">
        <f>SUMIFS('[20]WorkDone DATA'!$L:$L,'[20]WorkDone DATA'!$N:$N,BOQ!AP$6,'[20]WorkDone DATA'!$G:$G,BOQ!$B532)*$G532</f>
        <v>#VALUE!</v>
      </c>
      <c r="AQ532" s="53" t="e">
        <f>SUMIFS('[20]WorkDone DATA'!$L:$L,'[20]WorkDone DATA'!$N:$N,BOQ!AQ$6,'[20]WorkDone DATA'!$G:$G,BOQ!$B532)*$G532</f>
        <v>#VALUE!</v>
      </c>
      <c r="AR532" s="53" t="e">
        <f>SUMIFS('[20]WorkDone DATA'!$L:$L,'[20]WorkDone DATA'!$N:$N,BOQ!AR$6,'[20]WorkDone DATA'!$G:$G,BOQ!$B532)*$G532</f>
        <v>#VALUE!</v>
      </c>
      <c r="AS532" s="53" t="e">
        <f>SUMIFS('[20]WorkDone DATA'!$L:$L,'[20]WorkDone DATA'!$N:$N,BOQ!AS$6,'[20]WorkDone DATA'!$G:$G,BOQ!$B532)*$G532</f>
        <v>#VALUE!</v>
      </c>
      <c r="AT532" s="53" t="e">
        <f>SUMIFS('[20]WorkDone DATA'!$L:$L,'[20]WorkDone DATA'!$N:$N,BOQ!AT$6,'[20]WorkDone DATA'!$G:$G,BOQ!$B532)*$G532</f>
        <v>#VALUE!</v>
      </c>
      <c r="AU532" s="53" t="e">
        <f>SUMIFS('[20]WorkDone DATA'!$L:$L,'[20]WorkDone DATA'!$N:$N,BOQ!AU$6,'[20]WorkDone DATA'!$G:$G,BOQ!$B532)*$G532</f>
        <v>#VALUE!</v>
      </c>
      <c r="AV532" s="53" t="e">
        <f>SUMIFS('[20]WorkDone DATA'!$L:$L,'[20]WorkDone DATA'!$N:$N,BOQ!AV$6,'[20]WorkDone DATA'!$G:$G,BOQ!$B532)*$G532</f>
        <v>#VALUE!</v>
      </c>
      <c r="AW532" s="53" t="e">
        <f>SUMIFS('[20]WorkDone DATA'!$L:$L,'[20]WorkDone DATA'!$N:$N,BOQ!AW$6,'[20]WorkDone DATA'!$G:$G,BOQ!$B532)*$G532</f>
        <v>#VALUE!</v>
      </c>
      <c r="AX532" s="53" t="e">
        <f>SUMIFS('[20]WorkDone DATA'!$L:$L,'[20]WorkDone DATA'!$N:$N,BOQ!AX$6,'[20]WorkDone DATA'!$G:$G,BOQ!$B532)*$G532</f>
        <v>#VALUE!</v>
      </c>
      <c r="AY532" s="53" t="e">
        <f>SUMIFS('[20]WorkDone DATA'!$L:$L,'[20]WorkDone DATA'!$N:$N,BOQ!AY$6,'[20]WorkDone DATA'!$G:$G,BOQ!$B532)*$G532</f>
        <v>#VALUE!</v>
      </c>
      <c r="AZ532" s="53" t="e">
        <f>SUMIFS('[20]WorkDone DATA'!$L:$L,'[20]WorkDone DATA'!$N:$N,BOQ!AZ$6,'[20]WorkDone DATA'!$G:$G,BOQ!$B532)*$G532</f>
        <v>#VALUE!</v>
      </c>
      <c r="BA532" s="53" t="e">
        <f>SUMIFS('[20]WorkDone DATA'!$L:$L,'[20]WorkDone DATA'!$N:$N,BOQ!BA$6,'[20]WorkDone DATA'!$G:$G,BOQ!$B532)*$G532</f>
        <v>#VALUE!</v>
      </c>
      <c r="BB532" s="53" t="e">
        <f>SUMIFS('[20]WorkDone DATA'!$L:$L,'[20]WorkDone DATA'!$N:$N,BOQ!BB$6,'[20]WorkDone DATA'!$G:$G,BOQ!$B532)*$G532</f>
        <v>#VALUE!</v>
      </c>
      <c r="BC532" s="53" t="e">
        <f>SUMIFS('[20]WorkDone DATA'!$L:$L,'[20]WorkDone DATA'!$N:$N,BOQ!BC$6,'[20]WorkDone DATA'!$G:$G,BOQ!$B532)*$G532</f>
        <v>#VALUE!</v>
      </c>
      <c r="BD532" s="53" t="e">
        <f>SUMIFS('[20]WorkDone DATA'!$L:$L,'[20]WorkDone DATA'!$N:$N,BOQ!BD$6,'[20]WorkDone DATA'!$G:$G,BOQ!$B532)*$G532</f>
        <v>#VALUE!</v>
      </c>
      <c r="BE532" s="53" t="e">
        <f>SUMIFS('[20]WorkDone DATA'!$L:$L,'[20]WorkDone DATA'!$N:$N,BOQ!BE$6,'[20]WorkDone DATA'!$G:$G,BOQ!$B532)*$G532</f>
        <v>#VALUE!</v>
      </c>
      <c r="BF532" s="53" t="e">
        <f>SUMIFS('[20]WorkDone DATA'!$L:$L,'[20]WorkDone DATA'!$N:$N,BOQ!BF$6,'[20]WorkDone DATA'!$G:$G,BOQ!$B532)*$G532</f>
        <v>#VALUE!</v>
      </c>
      <c r="BG532" s="53" t="e">
        <f>SUMIFS('[20]WorkDone DATA'!$L:$L,'[20]WorkDone DATA'!$N:$N,BOQ!BG$6,'[20]WorkDone DATA'!$G:$G,BOQ!$B532)*$G532</f>
        <v>#VALUE!</v>
      </c>
      <c r="BH532" s="53" t="e">
        <f>SUMIFS('[20]WorkDone DATA'!$L:$L,'[20]WorkDone DATA'!$N:$N,BOQ!BH$6,'[20]WorkDone DATA'!$G:$G,BOQ!$B532)*$G532</f>
        <v>#VALUE!</v>
      </c>
      <c r="BI532" s="53" t="e">
        <f>SUMIFS('[20]WorkDone DATA'!$L:$L,'[20]WorkDone DATA'!$N:$N,BOQ!BI$6,'[20]WorkDone DATA'!$G:$G,BOQ!$B532)*$G532</f>
        <v>#VALUE!</v>
      </c>
      <c r="BJ532" s="53" t="e">
        <f>SUMIFS('[20]WorkDone DATA'!$L:$L,'[20]WorkDone DATA'!$N:$N,BOQ!BJ$6,'[20]WorkDone DATA'!$G:$G,BOQ!$B532)*$G532</f>
        <v>#VALUE!</v>
      </c>
      <c r="BK532" s="53" t="e">
        <f>SUMIFS('[20]WorkDone DATA'!$L:$L,'[20]WorkDone DATA'!$N:$N,BOQ!BK$6,'[20]WorkDone DATA'!$G:$G,BOQ!$B532)*$G532</f>
        <v>#VALUE!</v>
      </c>
      <c r="BL532" s="53" t="e">
        <f>SUMIFS('[20]WorkDone DATA'!$L:$L,'[20]WorkDone DATA'!$N:$N,BOQ!BL$6,'[20]WorkDone DATA'!$G:$G,BOQ!$B532)*$G532</f>
        <v>#VALUE!</v>
      </c>
      <c r="BM532" s="53" t="e">
        <f>SUMIFS('[20]WorkDone DATA'!$L:$L,'[20]WorkDone DATA'!$N:$N,BOQ!BM$6,'[20]WorkDone DATA'!$G:$G,BOQ!$B532)*$G532</f>
        <v>#VALUE!</v>
      </c>
      <c r="BN532" s="53" t="e">
        <f>SUMIFS('[20]WorkDone DATA'!$L:$L,'[20]WorkDone DATA'!$N:$N,BOQ!BN$6,'[20]WorkDone DATA'!$G:$G,BOQ!$B532)*$G532</f>
        <v>#VALUE!</v>
      </c>
      <c r="BO532" s="53" t="e">
        <f>SUMIFS('[20]WorkDone DATA'!$L:$L,'[20]WorkDone DATA'!$N:$N,BOQ!BO$6,'[20]WorkDone DATA'!$G:$G,BOQ!$B532)*$G532</f>
        <v>#VALUE!</v>
      </c>
      <c r="BP532" s="53" t="e">
        <f>SUMIFS('[20]WorkDone DATA'!$L:$L,'[20]WorkDone DATA'!$N:$N,BOQ!BP$6,'[20]WorkDone DATA'!$G:$G,BOQ!$B532)*$G532</f>
        <v>#VALUE!</v>
      </c>
      <c r="BQ532" s="53" t="e">
        <f>SUMIFS('[20]WorkDone DATA'!$L:$L,'[20]WorkDone DATA'!$N:$N,BOQ!BQ$6,'[20]WorkDone DATA'!$G:$G,BOQ!$B532)*$G532</f>
        <v>#VALUE!</v>
      </c>
      <c r="BR532" s="53" t="e">
        <f>SUMIFS('[20]WorkDone DATA'!$L:$L,'[20]WorkDone DATA'!$N:$N,BOQ!BR$6,'[20]WorkDone DATA'!$G:$G,BOQ!$B532)*$G532</f>
        <v>#VALUE!</v>
      </c>
      <c r="BS532" s="53" t="e">
        <f>SUMIFS('[20]WorkDone DATA'!$L:$L,'[20]WorkDone DATA'!$N:$N,BOQ!BS$6,'[20]WorkDone DATA'!$G:$G,BOQ!$B532)*$G532</f>
        <v>#VALUE!</v>
      </c>
      <c r="BT532" s="53" t="e">
        <f>SUMIFS('[20]WorkDone DATA'!$L:$L,'[20]WorkDone DATA'!$N:$N,BOQ!BT$6,'[20]WorkDone DATA'!$G:$G,BOQ!$B532)*$G532</f>
        <v>#VALUE!</v>
      </c>
      <c r="BU532" s="53" t="e">
        <f>SUMIFS('[20]WorkDone DATA'!$L:$L,'[20]WorkDone DATA'!$N:$N,BOQ!BU$6,'[20]WorkDone DATA'!$G:$G,BOQ!$B532)*$G532</f>
        <v>#VALUE!</v>
      </c>
      <c r="BV532" s="53" t="e">
        <f>SUMIFS('[20]WorkDone DATA'!$L:$L,'[20]WorkDone DATA'!$N:$N,BOQ!BV$6,'[20]WorkDone DATA'!$G:$G,BOQ!$B532)*$G532</f>
        <v>#VALUE!</v>
      </c>
      <c r="BW532" s="53" t="e">
        <f>SUMIFS('[20]WorkDone DATA'!$L:$L,'[20]WorkDone DATA'!$N:$N,BOQ!BW$6,'[20]WorkDone DATA'!$G:$G,BOQ!$B532)*$G532</f>
        <v>#VALUE!</v>
      </c>
      <c r="BX532" s="53" t="e">
        <f>SUMIFS('[20]WorkDone DATA'!$L:$L,'[20]WorkDone DATA'!$N:$N,BOQ!BX$6,'[20]WorkDone DATA'!$G:$G,BOQ!$B532)*$G532</f>
        <v>#VALUE!</v>
      </c>
    </row>
    <row r="533" spans="1:76" ht="15.6" x14ac:dyDescent="0.35">
      <c r="A533" s="1" t="str">
        <f>C532</f>
        <v>2.5mm2 x4 core cabtyre</v>
      </c>
      <c r="B533" s="42">
        <v>2.2839999999999998</v>
      </c>
      <c r="C533" s="156" t="s">
        <v>11</v>
      </c>
      <c r="D533" s="152" t="s">
        <v>27</v>
      </c>
      <c r="E533" s="82" t="s">
        <v>93</v>
      </c>
      <c r="F533" s="45">
        <v>125</v>
      </c>
      <c r="G533" s="52">
        <v>29.21</v>
      </c>
      <c r="H533" s="53">
        <f t="shared" si="78"/>
        <v>3651.25</v>
      </c>
      <c r="K533" s="214" t="e">
        <f t="shared" si="79"/>
        <v>#VALUE!</v>
      </c>
      <c r="L533" s="220" t="e">
        <f t="shared" si="80"/>
        <v>#VALUE!</v>
      </c>
      <c r="M533" s="221" t="e">
        <f t="shared" si="81"/>
        <v>#VALUE!</v>
      </c>
      <c r="N533" s="219"/>
      <c r="O533" s="214" t="e">
        <f t="shared" si="82"/>
        <v>#VALUE!</v>
      </c>
      <c r="P533" s="215" t="e">
        <f t="shared" si="83"/>
        <v>#VALUE!</v>
      </c>
      <c r="R533" s="217" t="e">
        <f>SUMIFS('[20]WorkDone DATA'!$L:$L,'[20]WorkDone DATA'!$N:$N,BOQ!S$6,'[20]WorkDone DATA'!$G:$G,BOQ!$B533)</f>
        <v>#VALUE!</v>
      </c>
      <c r="S533" s="53" t="e">
        <f t="shared" si="84"/>
        <v>#VALUE!</v>
      </c>
      <c r="T533" s="217" t="e">
        <f>SUMIFS('[20]WorkDone DATA'!$L:$L,'[20]WorkDone DATA'!$N:$N,BOQ!U$6,'[20]WorkDone DATA'!$G:$G,BOQ!$B533)</f>
        <v>#VALUE!</v>
      </c>
      <c r="U533" s="53" t="e">
        <f t="shared" si="85"/>
        <v>#VALUE!</v>
      </c>
      <c r="V533" s="217"/>
      <c r="W533" s="53" t="e">
        <f>SUMIFS('[20]WorkDone DATA'!$L:$L,'[20]WorkDone DATA'!$N:$N,BOQ!W$6,'[20]WorkDone DATA'!$G:$G,BOQ!$B533)*$G533</f>
        <v>#VALUE!</v>
      </c>
      <c r="X533" s="217"/>
      <c r="Y533" s="53" t="e">
        <f>SUMIFS('[20]WorkDone DATA'!$L:$L,'[20]WorkDone DATA'!$N:$N,BOQ!Y$6,'[20]WorkDone DATA'!$G:$G,BOQ!$B533)*$G533</f>
        <v>#VALUE!</v>
      </c>
      <c r="Z533" s="217"/>
      <c r="AA533" s="53" t="e">
        <f>SUMIFS('[20]WorkDone DATA'!$L:$L,'[20]WorkDone DATA'!$N:$N,BOQ!AA$6,'[20]WorkDone DATA'!$G:$G,BOQ!$B533)*$G533</f>
        <v>#VALUE!</v>
      </c>
      <c r="AB533" s="53" t="e">
        <f>SUMIFS('[20]WorkDone DATA'!$L:$L,'[20]WorkDone DATA'!$N:$N,BOQ!AB$6,'[20]WorkDone DATA'!$G:$G,BOQ!$B533)*$G533</f>
        <v>#VALUE!</v>
      </c>
      <c r="AC533" s="53" t="e">
        <f>SUMIFS('[20]WorkDone DATA'!$L:$L,'[20]WorkDone DATA'!$N:$N,BOQ!AC$6,'[20]WorkDone DATA'!$G:$G,BOQ!$B533)*$G533</f>
        <v>#VALUE!</v>
      </c>
      <c r="AD533" s="53" t="e">
        <f>SUMIFS('[20]WorkDone DATA'!$L:$L,'[20]WorkDone DATA'!$N:$N,BOQ!AD$6,'[20]WorkDone DATA'!$G:$G,BOQ!$B533)*$G533</f>
        <v>#VALUE!</v>
      </c>
      <c r="AE533" s="53" t="e">
        <f>SUMIFS('[20]WorkDone DATA'!$L:$L,'[20]WorkDone DATA'!$N:$N,BOQ!AE$6,'[20]WorkDone DATA'!$G:$G,BOQ!$B533)*$G533</f>
        <v>#VALUE!</v>
      </c>
      <c r="AF533" s="53" t="e">
        <f>SUMIFS('[20]WorkDone DATA'!$L:$L,'[20]WorkDone DATA'!$N:$N,BOQ!AF$6,'[20]WorkDone DATA'!$G:$G,BOQ!$B533)*$G533</f>
        <v>#VALUE!</v>
      </c>
      <c r="AG533" s="53" t="e">
        <f>SUMIFS('[20]WorkDone DATA'!$L:$L,'[20]WorkDone DATA'!$N:$N,BOQ!AG$6,'[20]WorkDone DATA'!$G:$G,BOQ!$B533)*$G533</f>
        <v>#VALUE!</v>
      </c>
      <c r="AH533" s="53" t="e">
        <f>SUMIFS('[20]WorkDone DATA'!$L:$L,'[20]WorkDone DATA'!$N:$N,BOQ!AH$6,'[20]WorkDone DATA'!$G:$G,BOQ!$B533)*$G533</f>
        <v>#VALUE!</v>
      </c>
      <c r="AI533" s="53" t="e">
        <f>SUMIFS('[20]WorkDone DATA'!$L:$L,'[20]WorkDone DATA'!$N:$N,BOQ!AI$6,'[20]WorkDone DATA'!$G:$G,BOQ!$B533)*$G533</f>
        <v>#VALUE!</v>
      </c>
      <c r="AJ533" s="53" t="e">
        <f>SUMIFS('[20]WorkDone DATA'!$L:$L,'[20]WorkDone DATA'!$N:$N,BOQ!AJ$6,'[20]WorkDone DATA'!$G:$G,BOQ!$B533)*$G533</f>
        <v>#VALUE!</v>
      </c>
      <c r="AK533" s="53" t="e">
        <f>SUMIFS('[20]WorkDone DATA'!$L:$L,'[20]WorkDone DATA'!$N:$N,BOQ!AK$6,'[20]WorkDone DATA'!$G:$G,BOQ!$B533)*$G533</f>
        <v>#VALUE!</v>
      </c>
      <c r="AL533" s="53" t="e">
        <f>SUMIFS('[20]WorkDone DATA'!$L:$L,'[20]WorkDone DATA'!$N:$N,BOQ!AL$6,'[20]WorkDone DATA'!$G:$G,BOQ!$B533)*$G533</f>
        <v>#VALUE!</v>
      </c>
      <c r="AM533" s="53" t="e">
        <f>SUMIFS('[20]WorkDone DATA'!$L:$L,'[20]WorkDone DATA'!$N:$N,BOQ!AM$6,'[20]WorkDone DATA'!$G:$G,BOQ!$B533)*$G533</f>
        <v>#VALUE!</v>
      </c>
      <c r="AN533" s="53" t="e">
        <f>SUMIFS('[20]WorkDone DATA'!$L:$L,'[20]WorkDone DATA'!$N:$N,BOQ!AN$6,'[20]WorkDone DATA'!$G:$G,BOQ!$B533)*$G533</f>
        <v>#VALUE!</v>
      </c>
      <c r="AO533" s="53" t="e">
        <f>SUMIFS('[20]WorkDone DATA'!$L:$L,'[20]WorkDone DATA'!$N:$N,BOQ!AO$6,'[20]WorkDone DATA'!$G:$G,BOQ!$B533)*$G533</f>
        <v>#VALUE!</v>
      </c>
      <c r="AP533" s="53" t="e">
        <f>SUMIFS('[20]WorkDone DATA'!$L:$L,'[20]WorkDone DATA'!$N:$N,BOQ!AP$6,'[20]WorkDone DATA'!$G:$G,BOQ!$B533)*$G533</f>
        <v>#VALUE!</v>
      </c>
      <c r="AQ533" s="53" t="e">
        <f>SUMIFS('[20]WorkDone DATA'!$L:$L,'[20]WorkDone DATA'!$N:$N,BOQ!AQ$6,'[20]WorkDone DATA'!$G:$G,BOQ!$B533)*$G533</f>
        <v>#VALUE!</v>
      </c>
      <c r="AR533" s="53" t="e">
        <f>SUMIFS('[20]WorkDone DATA'!$L:$L,'[20]WorkDone DATA'!$N:$N,BOQ!AR$6,'[20]WorkDone DATA'!$G:$G,BOQ!$B533)*$G533</f>
        <v>#VALUE!</v>
      </c>
      <c r="AS533" s="53" t="e">
        <f>SUMIFS('[20]WorkDone DATA'!$L:$L,'[20]WorkDone DATA'!$N:$N,BOQ!AS$6,'[20]WorkDone DATA'!$G:$G,BOQ!$B533)*$G533</f>
        <v>#VALUE!</v>
      </c>
      <c r="AT533" s="53" t="e">
        <f>SUMIFS('[20]WorkDone DATA'!$L:$L,'[20]WorkDone DATA'!$N:$N,BOQ!AT$6,'[20]WorkDone DATA'!$G:$G,BOQ!$B533)*$G533</f>
        <v>#VALUE!</v>
      </c>
      <c r="AU533" s="53" t="e">
        <f>SUMIFS('[20]WorkDone DATA'!$L:$L,'[20]WorkDone DATA'!$N:$N,BOQ!AU$6,'[20]WorkDone DATA'!$G:$G,BOQ!$B533)*$G533</f>
        <v>#VALUE!</v>
      </c>
      <c r="AV533" s="53" t="e">
        <f>SUMIFS('[20]WorkDone DATA'!$L:$L,'[20]WorkDone DATA'!$N:$N,BOQ!AV$6,'[20]WorkDone DATA'!$G:$G,BOQ!$B533)*$G533</f>
        <v>#VALUE!</v>
      </c>
      <c r="AW533" s="53" t="e">
        <f>SUMIFS('[20]WorkDone DATA'!$L:$L,'[20]WorkDone DATA'!$N:$N,BOQ!AW$6,'[20]WorkDone DATA'!$G:$G,BOQ!$B533)*$G533</f>
        <v>#VALUE!</v>
      </c>
      <c r="AX533" s="53" t="e">
        <f>SUMIFS('[20]WorkDone DATA'!$L:$L,'[20]WorkDone DATA'!$N:$N,BOQ!AX$6,'[20]WorkDone DATA'!$G:$G,BOQ!$B533)*$G533</f>
        <v>#VALUE!</v>
      </c>
      <c r="AY533" s="53" t="e">
        <f>SUMIFS('[20]WorkDone DATA'!$L:$L,'[20]WorkDone DATA'!$N:$N,BOQ!AY$6,'[20]WorkDone DATA'!$G:$G,BOQ!$B533)*$G533</f>
        <v>#VALUE!</v>
      </c>
      <c r="AZ533" s="53" t="e">
        <f>SUMIFS('[20]WorkDone DATA'!$L:$L,'[20]WorkDone DATA'!$N:$N,BOQ!AZ$6,'[20]WorkDone DATA'!$G:$G,BOQ!$B533)*$G533</f>
        <v>#VALUE!</v>
      </c>
      <c r="BA533" s="53" t="e">
        <f>SUMIFS('[20]WorkDone DATA'!$L:$L,'[20]WorkDone DATA'!$N:$N,BOQ!BA$6,'[20]WorkDone DATA'!$G:$G,BOQ!$B533)*$G533</f>
        <v>#VALUE!</v>
      </c>
      <c r="BB533" s="53" t="e">
        <f>SUMIFS('[20]WorkDone DATA'!$L:$L,'[20]WorkDone DATA'!$N:$N,BOQ!BB$6,'[20]WorkDone DATA'!$G:$G,BOQ!$B533)*$G533</f>
        <v>#VALUE!</v>
      </c>
      <c r="BC533" s="53" t="e">
        <f>SUMIFS('[20]WorkDone DATA'!$L:$L,'[20]WorkDone DATA'!$N:$N,BOQ!BC$6,'[20]WorkDone DATA'!$G:$G,BOQ!$B533)*$G533</f>
        <v>#VALUE!</v>
      </c>
      <c r="BD533" s="53" t="e">
        <f>SUMIFS('[20]WorkDone DATA'!$L:$L,'[20]WorkDone DATA'!$N:$N,BOQ!BD$6,'[20]WorkDone DATA'!$G:$G,BOQ!$B533)*$G533</f>
        <v>#VALUE!</v>
      </c>
      <c r="BE533" s="53" t="e">
        <f>SUMIFS('[20]WorkDone DATA'!$L:$L,'[20]WorkDone DATA'!$N:$N,BOQ!BE$6,'[20]WorkDone DATA'!$G:$G,BOQ!$B533)*$G533</f>
        <v>#VALUE!</v>
      </c>
      <c r="BF533" s="53" t="e">
        <f>SUMIFS('[20]WorkDone DATA'!$L:$L,'[20]WorkDone DATA'!$N:$N,BOQ!BF$6,'[20]WorkDone DATA'!$G:$G,BOQ!$B533)*$G533</f>
        <v>#VALUE!</v>
      </c>
      <c r="BG533" s="53" t="e">
        <f>SUMIFS('[20]WorkDone DATA'!$L:$L,'[20]WorkDone DATA'!$N:$N,BOQ!BG$6,'[20]WorkDone DATA'!$G:$G,BOQ!$B533)*$G533</f>
        <v>#VALUE!</v>
      </c>
      <c r="BH533" s="53" t="e">
        <f>SUMIFS('[20]WorkDone DATA'!$L:$L,'[20]WorkDone DATA'!$N:$N,BOQ!BH$6,'[20]WorkDone DATA'!$G:$G,BOQ!$B533)*$G533</f>
        <v>#VALUE!</v>
      </c>
      <c r="BI533" s="53" t="e">
        <f>SUMIFS('[20]WorkDone DATA'!$L:$L,'[20]WorkDone DATA'!$N:$N,BOQ!BI$6,'[20]WorkDone DATA'!$G:$G,BOQ!$B533)*$G533</f>
        <v>#VALUE!</v>
      </c>
      <c r="BJ533" s="53" t="e">
        <f>SUMIFS('[20]WorkDone DATA'!$L:$L,'[20]WorkDone DATA'!$N:$N,BOQ!BJ$6,'[20]WorkDone DATA'!$G:$G,BOQ!$B533)*$G533</f>
        <v>#VALUE!</v>
      </c>
      <c r="BK533" s="53" t="e">
        <f>SUMIFS('[20]WorkDone DATA'!$L:$L,'[20]WorkDone DATA'!$N:$N,BOQ!BK$6,'[20]WorkDone DATA'!$G:$G,BOQ!$B533)*$G533</f>
        <v>#VALUE!</v>
      </c>
      <c r="BL533" s="53" t="e">
        <f>SUMIFS('[20]WorkDone DATA'!$L:$L,'[20]WorkDone DATA'!$N:$N,BOQ!BL$6,'[20]WorkDone DATA'!$G:$G,BOQ!$B533)*$G533</f>
        <v>#VALUE!</v>
      </c>
      <c r="BM533" s="53" t="e">
        <f>SUMIFS('[20]WorkDone DATA'!$L:$L,'[20]WorkDone DATA'!$N:$N,BOQ!BM$6,'[20]WorkDone DATA'!$G:$G,BOQ!$B533)*$G533</f>
        <v>#VALUE!</v>
      </c>
      <c r="BN533" s="53" t="e">
        <f>SUMIFS('[20]WorkDone DATA'!$L:$L,'[20]WorkDone DATA'!$N:$N,BOQ!BN$6,'[20]WorkDone DATA'!$G:$G,BOQ!$B533)*$G533</f>
        <v>#VALUE!</v>
      </c>
      <c r="BO533" s="53" t="e">
        <f>SUMIFS('[20]WorkDone DATA'!$L:$L,'[20]WorkDone DATA'!$N:$N,BOQ!BO$6,'[20]WorkDone DATA'!$G:$G,BOQ!$B533)*$G533</f>
        <v>#VALUE!</v>
      </c>
      <c r="BP533" s="53" t="e">
        <f>SUMIFS('[20]WorkDone DATA'!$L:$L,'[20]WorkDone DATA'!$N:$N,BOQ!BP$6,'[20]WorkDone DATA'!$G:$G,BOQ!$B533)*$G533</f>
        <v>#VALUE!</v>
      </c>
      <c r="BQ533" s="53" t="e">
        <f>SUMIFS('[20]WorkDone DATA'!$L:$L,'[20]WorkDone DATA'!$N:$N,BOQ!BQ$6,'[20]WorkDone DATA'!$G:$G,BOQ!$B533)*$G533</f>
        <v>#VALUE!</v>
      </c>
      <c r="BR533" s="53" t="e">
        <f>SUMIFS('[20]WorkDone DATA'!$L:$L,'[20]WorkDone DATA'!$N:$N,BOQ!BR$6,'[20]WorkDone DATA'!$G:$G,BOQ!$B533)*$G533</f>
        <v>#VALUE!</v>
      </c>
      <c r="BS533" s="53" t="e">
        <f>SUMIFS('[20]WorkDone DATA'!$L:$L,'[20]WorkDone DATA'!$N:$N,BOQ!BS$6,'[20]WorkDone DATA'!$G:$G,BOQ!$B533)*$G533</f>
        <v>#VALUE!</v>
      </c>
      <c r="BT533" s="53" t="e">
        <f>SUMIFS('[20]WorkDone DATA'!$L:$L,'[20]WorkDone DATA'!$N:$N,BOQ!BT$6,'[20]WorkDone DATA'!$G:$G,BOQ!$B533)*$G533</f>
        <v>#VALUE!</v>
      </c>
      <c r="BU533" s="53" t="e">
        <f>SUMIFS('[20]WorkDone DATA'!$L:$L,'[20]WorkDone DATA'!$N:$N,BOQ!BU$6,'[20]WorkDone DATA'!$G:$G,BOQ!$B533)*$G533</f>
        <v>#VALUE!</v>
      </c>
      <c r="BV533" s="53" t="e">
        <f>SUMIFS('[20]WorkDone DATA'!$L:$L,'[20]WorkDone DATA'!$N:$N,BOQ!BV$6,'[20]WorkDone DATA'!$G:$G,BOQ!$B533)*$G533</f>
        <v>#VALUE!</v>
      </c>
      <c r="BW533" s="53" t="e">
        <f>SUMIFS('[20]WorkDone DATA'!$L:$L,'[20]WorkDone DATA'!$N:$N,BOQ!BW$6,'[20]WorkDone DATA'!$G:$G,BOQ!$B533)*$G533</f>
        <v>#VALUE!</v>
      </c>
      <c r="BX533" s="53" t="e">
        <f>SUMIFS('[20]WorkDone DATA'!$L:$L,'[20]WorkDone DATA'!$N:$N,BOQ!BX$6,'[20]WorkDone DATA'!$G:$G,BOQ!$B533)*$G533</f>
        <v>#VALUE!</v>
      </c>
    </row>
    <row r="534" spans="1:76" ht="15.6" x14ac:dyDescent="0.35">
      <c r="A534" s="1" t="str">
        <f>C532</f>
        <v>2.5mm2 x4 core cabtyre</v>
      </c>
      <c r="B534" s="42">
        <v>2.2850000000000001</v>
      </c>
      <c r="C534" s="156" t="s">
        <v>53</v>
      </c>
      <c r="D534" s="152" t="s">
        <v>46</v>
      </c>
      <c r="E534" s="82" t="s">
        <v>93</v>
      </c>
      <c r="F534" s="45">
        <v>125</v>
      </c>
      <c r="G534" s="52">
        <v>140.44</v>
      </c>
      <c r="H534" s="53">
        <f t="shared" si="78"/>
        <v>17555</v>
      </c>
      <c r="K534" s="214" t="e">
        <f t="shared" si="79"/>
        <v>#VALUE!</v>
      </c>
      <c r="L534" s="220" t="e">
        <f t="shared" si="80"/>
        <v>#VALUE!</v>
      </c>
      <c r="M534" s="221" t="e">
        <f t="shared" si="81"/>
        <v>#VALUE!</v>
      </c>
      <c r="N534" s="219"/>
      <c r="O534" s="214" t="e">
        <f t="shared" si="82"/>
        <v>#VALUE!</v>
      </c>
      <c r="P534" s="215" t="e">
        <f t="shared" si="83"/>
        <v>#VALUE!</v>
      </c>
      <c r="R534" s="217" t="e">
        <f>SUMIFS('[20]WorkDone DATA'!$L:$L,'[20]WorkDone DATA'!$N:$N,BOQ!S$6,'[20]WorkDone DATA'!$G:$G,BOQ!$B534)</f>
        <v>#VALUE!</v>
      </c>
      <c r="S534" s="53" t="e">
        <f t="shared" si="84"/>
        <v>#VALUE!</v>
      </c>
      <c r="T534" s="217" t="e">
        <f>SUMIFS('[20]WorkDone DATA'!$L:$L,'[20]WorkDone DATA'!$N:$N,BOQ!U$6,'[20]WorkDone DATA'!$G:$G,BOQ!$B534)</f>
        <v>#VALUE!</v>
      </c>
      <c r="U534" s="53" t="e">
        <f t="shared" si="85"/>
        <v>#VALUE!</v>
      </c>
      <c r="V534" s="217"/>
      <c r="W534" s="53" t="e">
        <f>SUMIFS('[20]WorkDone DATA'!$L:$L,'[20]WorkDone DATA'!$N:$N,BOQ!W$6,'[20]WorkDone DATA'!$G:$G,BOQ!$B534)*$G534</f>
        <v>#VALUE!</v>
      </c>
      <c r="X534" s="217"/>
      <c r="Y534" s="53" t="e">
        <f>SUMIFS('[20]WorkDone DATA'!$L:$L,'[20]WorkDone DATA'!$N:$N,BOQ!Y$6,'[20]WorkDone DATA'!$G:$G,BOQ!$B534)*$G534</f>
        <v>#VALUE!</v>
      </c>
      <c r="Z534" s="217"/>
      <c r="AA534" s="53" t="e">
        <f>SUMIFS('[20]WorkDone DATA'!$L:$L,'[20]WorkDone DATA'!$N:$N,BOQ!AA$6,'[20]WorkDone DATA'!$G:$G,BOQ!$B534)*$G534</f>
        <v>#VALUE!</v>
      </c>
      <c r="AB534" s="53" t="e">
        <f>SUMIFS('[20]WorkDone DATA'!$L:$L,'[20]WorkDone DATA'!$N:$N,BOQ!AB$6,'[20]WorkDone DATA'!$G:$G,BOQ!$B534)*$G534</f>
        <v>#VALUE!</v>
      </c>
      <c r="AC534" s="53" t="e">
        <f>SUMIFS('[20]WorkDone DATA'!$L:$L,'[20]WorkDone DATA'!$N:$N,BOQ!AC$6,'[20]WorkDone DATA'!$G:$G,BOQ!$B534)*$G534</f>
        <v>#VALUE!</v>
      </c>
      <c r="AD534" s="53" t="e">
        <f>SUMIFS('[20]WorkDone DATA'!$L:$L,'[20]WorkDone DATA'!$N:$N,BOQ!AD$6,'[20]WorkDone DATA'!$G:$G,BOQ!$B534)*$G534</f>
        <v>#VALUE!</v>
      </c>
      <c r="AE534" s="53" t="e">
        <f>SUMIFS('[20]WorkDone DATA'!$L:$L,'[20]WorkDone DATA'!$N:$N,BOQ!AE$6,'[20]WorkDone DATA'!$G:$G,BOQ!$B534)*$G534</f>
        <v>#VALUE!</v>
      </c>
      <c r="AF534" s="53" t="e">
        <f>SUMIFS('[20]WorkDone DATA'!$L:$L,'[20]WorkDone DATA'!$N:$N,BOQ!AF$6,'[20]WorkDone DATA'!$G:$G,BOQ!$B534)*$G534</f>
        <v>#VALUE!</v>
      </c>
      <c r="AG534" s="53" t="e">
        <f>SUMIFS('[20]WorkDone DATA'!$L:$L,'[20]WorkDone DATA'!$N:$N,BOQ!AG$6,'[20]WorkDone DATA'!$G:$G,BOQ!$B534)*$G534</f>
        <v>#VALUE!</v>
      </c>
      <c r="AH534" s="53" t="e">
        <f>SUMIFS('[20]WorkDone DATA'!$L:$L,'[20]WorkDone DATA'!$N:$N,BOQ!AH$6,'[20]WorkDone DATA'!$G:$G,BOQ!$B534)*$G534</f>
        <v>#VALUE!</v>
      </c>
      <c r="AI534" s="53" t="e">
        <f>SUMIFS('[20]WorkDone DATA'!$L:$L,'[20]WorkDone DATA'!$N:$N,BOQ!AI$6,'[20]WorkDone DATA'!$G:$G,BOQ!$B534)*$G534</f>
        <v>#VALUE!</v>
      </c>
      <c r="AJ534" s="53" t="e">
        <f>SUMIFS('[20]WorkDone DATA'!$L:$L,'[20]WorkDone DATA'!$N:$N,BOQ!AJ$6,'[20]WorkDone DATA'!$G:$G,BOQ!$B534)*$G534</f>
        <v>#VALUE!</v>
      </c>
      <c r="AK534" s="53" t="e">
        <f>SUMIFS('[20]WorkDone DATA'!$L:$L,'[20]WorkDone DATA'!$N:$N,BOQ!AK$6,'[20]WorkDone DATA'!$G:$G,BOQ!$B534)*$G534</f>
        <v>#VALUE!</v>
      </c>
      <c r="AL534" s="53" t="e">
        <f>SUMIFS('[20]WorkDone DATA'!$L:$L,'[20]WorkDone DATA'!$N:$N,BOQ!AL$6,'[20]WorkDone DATA'!$G:$G,BOQ!$B534)*$G534</f>
        <v>#VALUE!</v>
      </c>
      <c r="AM534" s="53" t="e">
        <f>SUMIFS('[20]WorkDone DATA'!$L:$L,'[20]WorkDone DATA'!$N:$N,BOQ!AM$6,'[20]WorkDone DATA'!$G:$G,BOQ!$B534)*$G534</f>
        <v>#VALUE!</v>
      </c>
      <c r="AN534" s="53" t="e">
        <f>SUMIFS('[20]WorkDone DATA'!$L:$L,'[20]WorkDone DATA'!$N:$N,BOQ!AN$6,'[20]WorkDone DATA'!$G:$G,BOQ!$B534)*$G534</f>
        <v>#VALUE!</v>
      </c>
      <c r="AO534" s="53" t="e">
        <f>SUMIFS('[20]WorkDone DATA'!$L:$L,'[20]WorkDone DATA'!$N:$N,BOQ!AO$6,'[20]WorkDone DATA'!$G:$G,BOQ!$B534)*$G534</f>
        <v>#VALUE!</v>
      </c>
      <c r="AP534" s="53" t="e">
        <f>SUMIFS('[20]WorkDone DATA'!$L:$L,'[20]WorkDone DATA'!$N:$N,BOQ!AP$6,'[20]WorkDone DATA'!$G:$G,BOQ!$B534)*$G534</f>
        <v>#VALUE!</v>
      </c>
      <c r="AQ534" s="53" t="e">
        <f>SUMIFS('[20]WorkDone DATA'!$L:$L,'[20]WorkDone DATA'!$N:$N,BOQ!AQ$6,'[20]WorkDone DATA'!$G:$G,BOQ!$B534)*$G534</f>
        <v>#VALUE!</v>
      </c>
      <c r="AR534" s="53" t="e">
        <f>SUMIFS('[20]WorkDone DATA'!$L:$L,'[20]WorkDone DATA'!$N:$N,BOQ!AR$6,'[20]WorkDone DATA'!$G:$G,BOQ!$B534)*$G534</f>
        <v>#VALUE!</v>
      </c>
      <c r="AS534" s="53" t="e">
        <f>SUMIFS('[20]WorkDone DATA'!$L:$L,'[20]WorkDone DATA'!$N:$N,BOQ!AS$6,'[20]WorkDone DATA'!$G:$G,BOQ!$B534)*$G534</f>
        <v>#VALUE!</v>
      </c>
      <c r="AT534" s="53" t="e">
        <f>SUMIFS('[20]WorkDone DATA'!$L:$L,'[20]WorkDone DATA'!$N:$N,BOQ!AT$6,'[20]WorkDone DATA'!$G:$G,BOQ!$B534)*$G534</f>
        <v>#VALUE!</v>
      </c>
      <c r="AU534" s="53" t="e">
        <f>SUMIFS('[20]WorkDone DATA'!$L:$L,'[20]WorkDone DATA'!$N:$N,BOQ!AU$6,'[20]WorkDone DATA'!$G:$G,BOQ!$B534)*$G534</f>
        <v>#VALUE!</v>
      </c>
      <c r="AV534" s="53" t="e">
        <f>SUMIFS('[20]WorkDone DATA'!$L:$L,'[20]WorkDone DATA'!$N:$N,BOQ!AV$6,'[20]WorkDone DATA'!$G:$G,BOQ!$B534)*$G534</f>
        <v>#VALUE!</v>
      </c>
      <c r="AW534" s="53" t="e">
        <f>SUMIFS('[20]WorkDone DATA'!$L:$L,'[20]WorkDone DATA'!$N:$N,BOQ!AW$6,'[20]WorkDone DATA'!$G:$G,BOQ!$B534)*$G534</f>
        <v>#VALUE!</v>
      </c>
      <c r="AX534" s="53" t="e">
        <f>SUMIFS('[20]WorkDone DATA'!$L:$L,'[20]WorkDone DATA'!$N:$N,BOQ!AX$6,'[20]WorkDone DATA'!$G:$G,BOQ!$B534)*$G534</f>
        <v>#VALUE!</v>
      </c>
      <c r="AY534" s="53" t="e">
        <f>SUMIFS('[20]WorkDone DATA'!$L:$L,'[20]WorkDone DATA'!$N:$N,BOQ!AY$6,'[20]WorkDone DATA'!$G:$G,BOQ!$B534)*$G534</f>
        <v>#VALUE!</v>
      </c>
      <c r="AZ534" s="53" t="e">
        <f>SUMIFS('[20]WorkDone DATA'!$L:$L,'[20]WorkDone DATA'!$N:$N,BOQ!AZ$6,'[20]WorkDone DATA'!$G:$G,BOQ!$B534)*$G534</f>
        <v>#VALUE!</v>
      </c>
      <c r="BA534" s="53" t="e">
        <f>SUMIFS('[20]WorkDone DATA'!$L:$L,'[20]WorkDone DATA'!$N:$N,BOQ!BA$6,'[20]WorkDone DATA'!$G:$G,BOQ!$B534)*$G534</f>
        <v>#VALUE!</v>
      </c>
      <c r="BB534" s="53" t="e">
        <f>SUMIFS('[20]WorkDone DATA'!$L:$L,'[20]WorkDone DATA'!$N:$N,BOQ!BB$6,'[20]WorkDone DATA'!$G:$G,BOQ!$B534)*$G534</f>
        <v>#VALUE!</v>
      </c>
      <c r="BC534" s="53" t="e">
        <f>SUMIFS('[20]WorkDone DATA'!$L:$L,'[20]WorkDone DATA'!$N:$N,BOQ!BC$6,'[20]WorkDone DATA'!$G:$G,BOQ!$B534)*$G534</f>
        <v>#VALUE!</v>
      </c>
      <c r="BD534" s="53" t="e">
        <f>SUMIFS('[20]WorkDone DATA'!$L:$L,'[20]WorkDone DATA'!$N:$N,BOQ!BD$6,'[20]WorkDone DATA'!$G:$G,BOQ!$B534)*$G534</f>
        <v>#VALUE!</v>
      </c>
      <c r="BE534" s="53" t="e">
        <f>SUMIFS('[20]WorkDone DATA'!$L:$L,'[20]WorkDone DATA'!$N:$N,BOQ!BE$6,'[20]WorkDone DATA'!$G:$G,BOQ!$B534)*$G534</f>
        <v>#VALUE!</v>
      </c>
      <c r="BF534" s="53" t="e">
        <f>SUMIFS('[20]WorkDone DATA'!$L:$L,'[20]WorkDone DATA'!$N:$N,BOQ!BF$6,'[20]WorkDone DATA'!$G:$G,BOQ!$B534)*$G534</f>
        <v>#VALUE!</v>
      </c>
      <c r="BG534" s="53" t="e">
        <f>SUMIFS('[20]WorkDone DATA'!$L:$L,'[20]WorkDone DATA'!$N:$N,BOQ!BG$6,'[20]WorkDone DATA'!$G:$G,BOQ!$B534)*$G534</f>
        <v>#VALUE!</v>
      </c>
      <c r="BH534" s="53" t="e">
        <f>SUMIFS('[20]WorkDone DATA'!$L:$L,'[20]WorkDone DATA'!$N:$N,BOQ!BH$6,'[20]WorkDone DATA'!$G:$G,BOQ!$B534)*$G534</f>
        <v>#VALUE!</v>
      </c>
      <c r="BI534" s="53" t="e">
        <f>SUMIFS('[20]WorkDone DATA'!$L:$L,'[20]WorkDone DATA'!$N:$N,BOQ!BI$6,'[20]WorkDone DATA'!$G:$G,BOQ!$B534)*$G534</f>
        <v>#VALUE!</v>
      </c>
      <c r="BJ534" s="53" t="e">
        <f>SUMIFS('[20]WorkDone DATA'!$L:$L,'[20]WorkDone DATA'!$N:$N,BOQ!BJ$6,'[20]WorkDone DATA'!$G:$G,BOQ!$B534)*$G534</f>
        <v>#VALUE!</v>
      </c>
      <c r="BK534" s="53" t="e">
        <f>SUMIFS('[20]WorkDone DATA'!$L:$L,'[20]WorkDone DATA'!$N:$N,BOQ!BK$6,'[20]WorkDone DATA'!$G:$G,BOQ!$B534)*$G534</f>
        <v>#VALUE!</v>
      </c>
      <c r="BL534" s="53" t="e">
        <f>SUMIFS('[20]WorkDone DATA'!$L:$L,'[20]WorkDone DATA'!$N:$N,BOQ!BL$6,'[20]WorkDone DATA'!$G:$G,BOQ!$B534)*$G534</f>
        <v>#VALUE!</v>
      </c>
      <c r="BM534" s="53" t="e">
        <f>SUMIFS('[20]WorkDone DATA'!$L:$L,'[20]WorkDone DATA'!$N:$N,BOQ!BM$6,'[20]WorkDone DATA'!$G:$G,BOQ!$B534)*$G534</f>
        <v>#VALUE!</v>
      </c>
      <c r="BN534" s="53" t="e">
        <f>SUMIFS('[20]WorkDone DATA'!$L:$L,'[20]WorkDone DATA'!$N:$N,BOQ!BN$6,'[20]WorkDone DATA'!$G:$G,BOQ!$B534)*$G534</f>
        <v>#VALUE!</v>
      </c>
      <c r="BO534" s="53" t="e">
        <f>SUMIFS('[20]WorkDone DATA'!$L:$L,'[20]WorkDone DATA'!$N:$N,BOQ!BO$6,'[20]WorkDone DATA'!$G:$G,BOQ!$B534)*$G534</f>
        <v>#VALUE!</v>
      </c>
      <c r="BP534" s="53" t="e">
        <f>SUMIFS('[20]WorkDone DATA'!$L:$L,'[20]WorkDone DATA'!$N:$N,BOQ!BP$6,'[20]WorkDone DATA'!$G:$G,BOQ!$B534)*$G534</f>
        <v>#VALUE!</v>
      </c>
      <c r="BQ534" s="53" t="e">
        <f>SUMIFS('[20]WorkDone DATA'!$L:$L,'[20]WorkDone DATA'!$N:$N,BOQ!BQ$6,'[20]WorkDone DATA'!$G:$G,BOQ!$B534)*$G534</f>
        <v>#VALUE!</v>
      </c>
      <c r="BR534" s="53" t="e">
        <f>SUMIFS('[20]WorkDone DATA'!$L:$L,'[20]WorkDone DATA'!$N:$N,BOQ!BR$6,'[20]WorkDone DATA'!$G:$G,BOQ!$B534)*$G534</f>
        <v>#VALUE!</v>
      </c>
      <c r="BS534" s="53" t="e">
        <f>SUMIFS('[20]WorkDone DATA'!$L:$L,'[20]WorkDone DATA'!$N:$N,BOQ!BS$6,'[20]WorkDone DATA'!$G:$G,BOQ!$B534)*$G534</f>
        <v>#VALUE!</v>
      </c>
      <c r="BT534" s="53" t="e">
        <f>SUMIFS('[20]WorkDone DATA'!$L:$L,'[20]WorkDone DATA'!$N:$N,BOQ!BT$6,'[20]WorkDone DATA'!$G:$G,BOQ!$B534)*$G534</f>
        <v>#VALUE!</v>
      </c>
      <c r="BU534" s="53" t="e">
        <f>SUMIFS('[20]WorkDone DATA'!$L:$L,'[20]WorkDone DATA'!$N:$N,BOQ!BU$6,'[20]WorkDone DATA'!$G:$G,BOQ!$B534)*$G534</f>
        <v>#VALUE!</v>
      </c>
      <c r="BV534" s="53" t="e">
        <f>SUMIFS('[20]WorkDone DATA'!$L:$L,'[20]WorkDone DATA'!$N:$N,BOQ!BV$6,'[20]WorkDone DATA'!$G:$G,BOQ!$B534)*$G534</f>
        <v>#VALUE!</v>
      </c>
      <c r="BW534" s="53" t="e">
        <f>SUMIFS('[20]WorkDone DATA'!$L:$L,'[20]WorkDone DATA'!$N:$N,BOQ!BW$6,'[20]WorkDone DATA'!$G:$G,BOQ!$B534)*$G534</f>
        <v>#VALUE!</v>
      </c>
      <c r="BX534" s="53" t="e">
        <f>SUMIFS('[20]WorkDone DATA'!$L:$L,'[20]WorkDone DATA'!$N:$N,BOQ!BX$6,'[20]WorkDone DATA'!$G:$G,BOQ!$B534)*$G534</f>
        <v>#VALUE!</v>
      </c>
    </row>
    <row r="535" spans="1:76" ht="15.6" x14ac:dyDescent="0.35">
      <c r="A535" s="1"/>
      <c r="B535" s="42"/>
      <c r="C535" s="150" t="s">
        <v>62</v>
      </c>
      <c r="D535" s="152"/>
      <c r="E535" s="82"/>
      <c r="F535" s="45"/>
      <c r="G535" s="52"/>
      <c r="H535" s="53">
        <f t="shared" si="78"/>
        <v>0</v>
      </c>
      <c r="K535" s="214"/>
      <c r="L535" s="220" t="e">
        <f t="shared" si="80"/>
        <v>#VALUE!</v>
      </c>
      <c r="M535" s="221" t="e">
        <f t="shared" si="81"/>
        <v>#VALUE!</v>
      </c>
      <c r="N535" s="219"/>
      <c r="O535" s="214">
        <f t="shared" si="82"/>
        <v>0</v>
      </c>
      <c r="P535" s="215" t="e">
        <f t="shared" si="83"/>
        <v>#VALUE!</v>
      </c>
      <c r="R535" s="217" t="e">
        <f>SUMIFS('[20]WorkDone DATA'!$L:$L,'[20]WorkDone DATA'!$N:$N,BOQ!S$6,'[20]WorkDone DATA'!$G:$G,BOQ!$B535)</f>
        <v>#VALUE!</v>
      </c>
      <c r="S535" s="53" t="e">
        <f t="shared" si="84"/>
        <v>#VALUE!</v>
      </c>
      <c r="T535" s="217" t="e">
        <f>SUMIFS('[20]WorkDone DATA'!$L:$L,'[20]WorkDone DATA'!$N:$N,BOQ!U$6,'[20]WorkDone DATA'!$G:$G,BOQ!$B535)</f>
        <v>#VALUE!</v>
      </c>
      <c r="U535" s="53" t="e">
        <f t="shared" si="85"/>
        <v>#VALUE!</v>
      </c>
      <c r="V535" s="217"/>
      <c r="W535" s="53" t="e">
        <f>SUMIFS('[20]WorkDone DATA'!$L:$L,'[20]WorkDone DATA'!$N:$N,BOQ!W$6,'[20]WorkDone DATA'!$G:$G,BOQ!$B535)*$G535</f>
        <v>#VALUE!</v>
      </c>
      <c r="X535" s="217"/>
      <c r="Y535" s="53" t="e">
        <f>SUMIFS('[20]WorkDone DATA'!$L:$L,'[20]WorkDone DATA'!$N:$N,BOQ!Y$6,'[20]WorkDone DATA'!$G:$G,BOQ!$B535)*$G535</f>
        <v>#VALUE!</v>
      </c>
      <c r="Z535" s="217"/>
      <c r="AA535" s="53" t="e">
        <f>SUMIFS('[20]WorkDone DATA'!$L:$L,'[20]WorkDone DATA'!$N:$N,BOQ!AA$6,'[20]WorkDone DATA'!$G:$G,BOQ!$B535)*$G535</f>
        <v>#VALUE!</v>
      </c>
      <c r="AB535" s="53" t="e">
        <f>SUMIFS('[20]WorkDone DATA'!$L:$L,'[20]WorkDone DATA'!$N:$N,BOQ!AB$6,'[20]WorkDone DATA'!$G:$G,BOQ!$B535)*$G535</f>
        <v>#VALUE!</v>
      </c>
      <c r="AC535" s="53" t="e">
        <f>SUMIFS('[20]WorkDone DATA'!$L:$L,'[20]WorkDone DATA'!$N:$N,BOQ!AC$6,'[20]WorkDone DATA'!$G:$G,BOQ!$B535)*$G535</f>
        <v>#VALUE!</v>
      </c>
      <c r="AD535" s="53" t="e">
        <f>SUMIFS('[20]WorkDone DATA'!$L:$L,'[20]WorkDone DATA'!$N:$N,BOQ!AD$6,'[20]WorkDone DATA'!$G:$G,BOQ!$B535)*$G535</f>
        <v>#VALUE!</v>
      </c>
      <c r="AE535" s="53" t="e">
        <f>SUMIFS('[20]WorkDone DATA'!$L:$L,'[20]WorkDone DATA'!$N:$N,BOQ!AE$6,'[20]WorkDone DATA'!$G:$G,BOQ!$B535)*$G535</f>
        <v>#VALUE!</v>
      </c>
      <c r="AF535" s="53" t="e">
        <f>SUMIFS('[20]WorkDone DATA'!$L:$L,'[20]WorkDone DATA'!$N:$N,BOQ!AF$6,'[20]WorkDone DATA'!$G:$G,BOQ!$B535)*$G535</f>
        <v>#VALUE!</v>
      </c>
      <c r="AG535" s="53" t="e">
        <f>SUMIFS('[20]WorkDone DATA'!$L:$L,'[20]WorkDone DATA'!$N:$N,BOQ!AG$6,'[20]WorkDone DATA'!$G:$G,BOQ!$B535)*$G535</f>
        <v>#VALUE!</v>
      </c>
      <c r="AH535" s="53" t="e">
        <f>SUMIFS('[20]WorkDone DATA'!$L:$L,'[20]WorkDone DATA'!$N:$N,BOQ!AH$6,'[20]WorkDone DATA'!$G:$G,BOQ!$B535)*$G535</f>
        <v>#VALUE!</v>
      </c>
      <c r="AI535" s="53" t="e">
        <f>SUMIFS('[20]WorkDone DATA'!$L:$L,'[20]WorkDone DATA'!$N:$N,BOQ!AI$6,'[20]WorkDone DATA'!$G:$G,BOQ!$B535)*$G535</f>
        <v>#VALUE!</v>
      </c>
      <c r="AJ535" s="53" t="e">
        <f>SUMIFS('[20]WorkDone DATA'!$L:$L,'[20]WorkDone DATA'!$N:$N,BOQ!AJ$6,'[20]WorkDone DATA'!$G:$G,BOQ!$B535)*$G535</f>
        <v>#VALUE!</v>
      </c>
      <c r="AK535" s="53" t="e">
        <f>SUMIFS('[20]WorkDone DATA'!$L:$L,'[20]WorkDone DATA'!$N:$N,BOQ!AK$6,'[20]WorkDone DATA'!$G:$G,BOQ!$B535)*$G535</f>
        <v>#VALUE!</v>
      </c>
      <c r="AL535" s="53" t="e">
        <f>SUMIFS('[20]WorkDone DATA'!$L:$L,'[20]WorkDone DATA'!$N:$N,BOQ!AL$6,'[20]WorkDone DATA'!$G:$G,BOQ!$B535)*$G535</f>
        <v>#VALUE!</v>
      </c>
      <c r="AM535" s="53" t="e">
        <f>SUMIFS('[20]WorkDone DATA'!$L:$L,'[20]WorkDone DATA'!$N:$N,BOQ!AM$6,'[20]WorkDone DATA'!$G:$G,BOQ!$B535)*$G535</f>
        <v>#VALUE!</v>
      </c>
      <c r="AN535" s="53" t="e">
        <f>SUMIFS('[20]WorkDone DATA'!$L:$L,'[20]WorkDone DATA'!$N:$N,BOQ!AN$6,'[20]WorkDone DATA'!$G:$G,BOQ!$B535)*$G535</f>
        <v>#VALUE!</v>
      </c>
      <c r="AO535" s="53" t="e">
        <f>SUMIFS('[20]WorkDone DATA'!$L:$L,'[20]WorkDone DATA'!$N:$N,BOQ!AO$6,'[20]WorkDone DATA'!$G:$G,BOQ!$B535)*$G535</f>
        <v>#VALUE!</v>
      </c>
      <c r="AP535" s="53" t="e">
        <f>SUMIFS('[20]WorkDone DATA'!$L:$L,'[20]WorkDone DATA'!$N:$N,BOQ!AP$6,'[20]WorkDone DATA'!$G:$G,BOQ!$B535)*$G535</f>
        <v>#VALUE!</v>
      </c>
      <c r="AQ535" s="53" t="e">
        <f>SUMIFS('[20]WorkDone DATA'!$L:$L,'[20]WorkDone DATA'!$N:$N,BOQ!AQ$6,'[20]WorkDone DATA'!$G:$G,BOQ!$B535)*$G535</f>
        <v>#VALUE!</v>
      </c>
      <c r="AR535" s="53" t="e">
        <f>SUMIFS('[20]WorkDone DATA'!$L:$L,'[20]WorkDone DATA'!$N:$N,BOQ!AR$6,'[20]WorkDone DATA'!$G:$G,BOQ!$B535)*$G535</f>
        <v>#VALUE!</v>
      </c>
      <c r="AS535" s="53" t="e">
        <f>SUMIFS('[20]WorkDone DATA'!$L:$L,'[20]WorkDone DATA'!$N:$N,BOQ!AS$6,'[20]WorkDone DATA'!$G:$G,BOQ!$B535)*$G535</f>
        <v>#VALUE!</v>
      </c>
      <c r="AT535" s="53" t="e">
        <f>SUMIFS('[20]WorkDone DATA'!$L:$L,'[20]WorkDone DATA'!$N:$N,BOQ!AT$6,'[20]WorkDone DATA'!$G:$G,BOQ!$B535)*$G535</f>
        <v>#VALUE!</v>
      </c>
      <c r="AU535" s="53" t="e">
        <f>SUMIFS('[20]WorkDone DATA'!$L:$L,'[20]WorkDone DATA'!$N:$N,BOQ!AU$6,'[20]WorkDone DATA'!$G:$G,BOQ!$B535)*$G535</f>
        <v>#VALUE!</v>
      </c>
      <c r="AV535" s="53" t="e">
        <f>SUMIFS('[20]WorkDone DATA'!$L:$L,'[20]WorkDone DATA'!$N:$N,BOQ!AV$6,'[20]WorkDone DATA'!$G:$G,BOQ!$B535)*$G535</f>
        <v>#VALUE!</v>
      </c>
      <c r="AW535" s="53" t="e">
        <f>SUMIFS('[20]WorkDone DATA'!$L:$L,'[20]WorkDone DATA'!$N:$N,BOQ!AW$6,'[20]WorkDone DATA'!$G:$G,BOQ!$B535)*$G535</f>
        <v>#VALUE!</v>
      </c>
      <c r="AX535" s="53" t="e">
        <f>SUMIFS('[20]WorkDone DATA'!$L:$L,'[20]WorkDone DATA'!$N:$N,BOQ!AX$6,'[20]WorkDone DATA'!$G:$G,BOQ!$B535)*$G535</f>
        <v>#VALUE!</v>
      </c>
      <c r="AY535" s="53" t="e">
        <f>SUMIFS('[20]WorkDone DATA'!$L:$L,'[20]WorkDone DATA'!$N:$N,BOQ!AY$6,'[20]WorkDone DATA'!$G:$G,BOQ!$B535)*$G535</f>
        <v>#VALUE!</v>
      </c>
      <c r="AZ535" s="53" t="e">
        <f>SUMIFS('[20]WorkDone DATA'!$L:$L,'[20]WorkDone DATA'!$N:$N,BOQ!AZ$6,'[20]WorkDone DATA'!$G:$G,BOQ!$B535)*$G535</f>
        <v>#VALUE!</v>
      </c>
      <c r="BA535" s="53" t="e">
        <f>SUMIFS('[20]WorkDone DATA'!$L:$L,'[20]WorkDone DATA'!$N:$N,BOQ!BA$6,'[20]WorkDone DATA'!$G:$G,BOQ!$B535)*$G535</f>
        <v>#VALUE!</v>
      </c>
      <c r="BB535" s="53" t="e">
        <f>SUMIFS('[20]WorkDone DATA'!$L:$L,'[20]WorkDone DATA'!$N:$N,BOQ!BB$6,'[20]WorkDone DATA'!$G:$G,BOQ!$B535)*$G535</f>
        <v>#VALUE!</v>
      </c>
      <c r="BC535" s="53" t="e">
        <f>SUMIFS('[20]WorkDone DATA'!$L:$L,'[20]WorkDone DATA'!$N:$N,BOQ!BC$6,'[20]WorkDone DATA'!$G:$G,BOQ!$B535)*$G535</f>
        <v>#VALUE!</v>
      </c>
      <c r="BD535" s="53" t="e">
        <f>SUMIFS('[20]WorkDone DATA'!$L:$L,'[20]WorkDone DATA'!$N:$N,BOQ!BD$6,'[20]WorkDone DATA'!$G:$G,BOQ!$B535)*$G535</f>
        <v>#VALUE!</v>
      </c>
      <c r="BE535" s="53" t="e">
        <f>SUMIFS('[20]WorkDone DATA'!$L:$L,'[20]WorkDone DATA'!$N:$N,BOQ!BE$6,'[20]WorkDone DATA'!$G:$G,BOQ!$B535)*$G535</f>
        <v>#VALUE!</v>
      </c>
      <c r="BF535" s="53" t="e">
        <f>SUMIFS('[20]WorkDone DATA'!$L:$L,'[20]WorkDone DATA'!$N:$N,BOQ!BF$6,'[20]WorkDone DATA'!$G:$G,BOQ!$B535)*$G535</f>
        <v>#VALUE!</v>
      </c>
      <c r="BG535" s="53" t="e">
        <f>SUMIFS('[20]WorkDone DATA'!$L:$L,'[20]WorkDone DATA'!$N:$N,BOQ!BG$6,'[20]WorkDone DATA'!$G:$G,BOQ!$B535)*$G535</f>
        <v>#VALUE!</v>
      </c>
      <c r="BH535" s="53" t="e">
        <f>SUMIFS('[20]WorkDone DATA'!$L:$L,'[20]WorkDone DATA'!$N:$N,BOQ!BH$6,'[20]WorkDone DATA'!$G:$G,BOQ!$B535)*$G535</f>
        <v>#VALUE!</v>
      </c>
      <c r="BI535" s="53" t="e">
        <f>SUMIFS('[20]WorkDone DATA'!$L:$L,'[20]WorkDone DATA'!$N:$N,BOQ!BI$6,'[20]WorkDone DATA'!$G:$G,BOQ!$B535)*$G535</f>
        <v>#VALUE!</v>
      </c>
      <c r="BJ535" s="53" t="e">
        <f>SUMIFS('[20]WorkDone DATA'!$L:$L,'[20]WorkDone DATA'!$N:$N,BOQ!BJ$6,'[20]WorkDone DATA'!$G:$G,BOQ!$B535)*$G535</f>
        <v>#VALUE!</v>
      </c>
      <c r="BK535" s="53" t="e">
        <f>SUMIFS('[20]WorkDone DATA'!$L:$L,'[20]WorkDone DATA'!$N:$N,BOQ!BK$6,'[20]WorkDone DATA'!$G:$G,BOQ!$B535)*$G535</f>
        <v>#VALUE!</v>
      </c>
      <c r="BL535" s="53" t="e">
        <f>SUMIFS('[20]WorkDone DATA'!$L:$L,'[20]WorkDone DATA'!$N:$N,BOQ!BL$6,'[20]WorkDone DATA'!$G:$G,BOQ!$B535)*$G535</f>
        <v>#VALUE!</v>
      </c>
      <c r="BM535" s="53" t="e">
        <f>SUMIFS('[20]WorkDone DATA'!$L:$L,'[20]WorkDone DATA'!$N:$N,BOQ!BM$6,'[20]WorkDone DATA'!$G:$G,BOQ!$B535)*$G535</f>
        <v>#VALUE!</v>
      </c>
      <c r="BN535" s="53" t="e">
        <f>SUMIFS('[20]WorkDone DATA'!$L:$L,'[20]WorkDone DATA'!$N:$N,BOQ!BN$6,'[20]WorkDone DATA'!$G:$G,BOQ!$B535)*$G535</f>
        <v>#VALUE!</v>
      </c>
      <c r="BO535" s="53" t="e">
        <f>SUMIFS('[20]WorkDone DATA'!$L:$L,'[20]WorkDone DATA'!$N:$N,BOQ!BO$6,'[20]WorkDone DATA'!$G:$G,BOQ!$B535)*$G535</f>
        <v>#VALUE!</v>
      </c>
      <c r="BP535" s="53" t="e">
        <f>SUMIFS('[20]WorkDone DATA'!$L:$L,'[20]WorkDone DATA'!$N:$N,BOQ!BP$6,'[20]WorkDone DATA'!$G:$G,BOQ!$B535)*$G535</f>
        <v>#VALUE!</v>
      </c>
      <c r="BQ535" s="53" t="e">
        <f>SUMIFS('[20]WorkDone DATA'!$L:$L,'[20]WorkDone DATA'!$N:$N,BOQ!BQ$6,'[20]WorkDone DATA'!$G:$G,BOQ!$B535)*$G535</f>
        <v>#VALUE!</v>
      </c>
      <c r="BR535" s="53" t="e">
        <f>SUMIFS('[20]WorkDone DATA'!$L:$L,'[20]WorkDone DATA'!$N:$N,BOQ!BR$6,'[20]WorkDone DATA'!$G:$G,BOQ!$B535)*$G535</f>
        <v>#VALUE!</v>
      </c>
      <c r="BS535" s="53" t="e">
        <f>SUMIFS('[20]WorkDone DATA'!$L:$L,'[20]WorkDone DATA'!$N:$N,BOQ!BS$6,'[20]WorkDone DATA'!$G:$G,BOQ!$B535)*$G535</f>
        <v>#VALUE!</v>
      </c>
      <c r="BT535" s="53" t="e">
        <f>SUMIFS('[20]WorkDone DATA'!$L:$L,'[20]WorkDone DATA'!$N:$N,BOQ!BT$6,'[20]WorkDone DATA'!$G:$G,BOQ!$B535)*$G535</f>
        <v>#VALUE!</v>
      </c>
      <c r="BU535" s="53" t="e">
        <f>SUMIFS('[20]WorkDone DATA'!$L:$L,'[20]WorkDone DATA'!$N:$N,BOQ!BU$6,'[20]WorkDone DATA'!$G:$G,BOQ!$B535)*$G535</f>
        <v>#VALUE!</v>
      </c>
      <c r="BV535" s="53" t="e">
        <f>SUMIFS('[20]WorkDone DATA'!$L:$L,'[20]WorkDone DATA'!$N:$N,BOQ!BV$6,'[20]WorkDone DATA'!$G:$G,BOQ!$B535)*$G535</f>
        <v>#VALUE!</v>
      </c>
      <c r="BW535" s="53" t="e">
        <f>SUMIFS('[20]WorkDone DATA'!$L:$L,'[20]WorkDone DATA'!$N:$N,BOQ!BW$6,'[20]WorkDone DATA'!$G:$G,BOQ!$B535)*$G535</f>
        <v>#VALUE!</v>
      </c>
      <c r="BX535" s="53" t="e">
        <f>SUMIFS('[20]WorkDone DATA'!$L:$L,'[20]WorkDone DATA'!$N:$N,BOQ!BX$6,'[20]WorkDone DATA'!$G:$G,BOQ!$B535)*$G535</f>
        <v>#VALUE!</v>
      </c>
    </row>
    <row r="536" spans="1:76" ht="15.6" x14ac:dyDescent="0.35">
      <c r="A536" s="1" t="str">
        <f>C535</f>
        <v xml:space="preserve">2.5mm2 x4 core flexible tail </v>
      </c>
      <c r="B536" s="42">
        <v>2.286</v>
      </c>
      <c r="C536" s="156" t="s">
        <v>11</v>
      </c>
      <c r="D536" s="152" t="s">
        <v>27</v>
      </c>
      <c r="E536" s="82" t="s">
        <v>93</v>
      </c>
      <c r="F536" s="45">
        <v>50</v>
      </c>
      <c r="G536" s="52">
        <v>36.74</v>
      </c>
      <c r="H536" s="53">
        <f t="shared" si="78"/>
        <v>1837</v>
      </c>
      <c r="K536" s="214" t="e">
        <f t="shared" si="79"/>
        <v>#VALUE!</v>
      </c>
      <c r="L536" s="220" t="e">
        <f t="shared" si="80"/>
        <v>#VALUE!</v>
      </c>
      <c r="M536" s="221" t="e">
        <f t="shared" si="81"/>
        <v>#VALUE!</v>
      </c>
      <c r="N536" s="219"/>
      <c r="O536" s="214" t="e">
        <f t="shared" si="82"/>
        <v>#VALUE!</v>
      </c>
      <c r="P536" s="215" t="e">
        <f t="shared" si="83"/>
        <v>#VALUE!</v>
      </c>
      <c r="R536" s="217" t="e">
        <f>SUMIFS('[20]WorkDone DATA'!$L:$L,'[20]WorkDone DATA'!$N:$N,BOQ!S$6,'[20]WorkDone DATA'!$G:$G,BOQ!$B536)</f>
        <v>#VALUE!</v>
      </c>
      <c r="S536" s="53" t="e">
        <f t="shared" si="84"/>
        <v>#VALUE!</v>
      </c>
      <c r="T536" s="217" t="e">
        <f>SUMIFS('[20]WorkDone DATA'!$L:$L,'[20]WorkDone DATA'!$N:$N,BOQ!U$6,'[20]WorkDone DATA'!$G:$G,BOQ!$B536)</f>
        <v>#VALUE!</v>
      </c>
      <c r="U536" s="53" t="e">
        <f t="shared" si="85"/>
        <v>#VALUE!</v>
      </c>
      <c r="V536" s="217"/>
      <c r="W536" s="53" t="e">
        <f>SUMIFS('[20]WorkDone DATA'!$L:$L,'[20]WorkDone DATA'!$N:$N,BOQ!W$6,'[20]WorkDone DATA'!$G:$G,BOQ!$B536)*$G536</f>
        <v>#VALUE!</v>
      </c>
      <c r="X536" s="217"/>
      <c r="Y536" s="53" t="e">
        <f>SUMIFS('[20]WorkDone DATA'!$L:$L,'[20]WorkDone DATA'!$N:$N,BOQ!Y$6,'[20]WorkDone DATA'!$G:$G,BOQ!$B536)*$G536</f>
        <v>#VALUE!</v>
      </c>
      <c r="Z536" s="217"/>
      <c r="AA536" s="53" t="e">
        <f>SUMIFS('[20]WorkDone DATA'!$L:$L,'[20]WorkDone DATA'!$N:$N,BOQ!AA$6,'[20]WorkDone DATA'!$G:$G,BOQ!$B536)*$G536</f>
        <v>#VALUE!</v>
      </c>
      <c r="AB536" s="53" t="e">
        <f>SUMIFS('[20]WorkDone DATA'!$L:$L,'[20]WorkDone DATA'!$N:$N,BOQ!AB$6,'[20]WorkDone DATA'!$G:$G,BOQ!$B536)*$G536</f>
        <v>#VALUE!</v>
      </c>
      <c r="AC536" s="53" t="e">
        <f>SUMIFS('[20]WorkDone DATA'!$L:$L,'[20]WorkDone DATA'!$N:$N,BOQ!AC$6,'[20]WorkDone DATA'!$G:$G,BOQ!$B536)*$G536</f>
        <v>#VALUE!</v>
      </c>
      <c r="AD536" s="53" t="e">
        <f>SUMIFS('[20]WorkDone DATA'!$L:$L,'[20]WorkDone DATA'!$N:$N,BOQ!AD$6,'[20]WorkDone DATA'!$G:$G,BOQ!$B536)*$G536</f>
        <v>#VALUE!</v>
      </c>
      <c r="AE536" s="53" t="e">
        <f>SUMIFS('[20]WorkDone DATA'!$L:$L,'[20]WorkDone DATA'!$N:$N,BOQ!AE$6,'[20]WorkDone DATA'!$G:$G,BOQ!$B536)*$G536</f>
        <v>#VALUE!</v>
      </c>
      <c r="AF536" s="53" t="e">
        <f>SUMIFS('[20]WorkDone DATA'!$L:$L,'[20]WorkDone DATA'!$N:$N,BOQ!AF$6,'[20]WorkDone DATA'!$G:$G,BOQ!$B536)*$G536</f>
        <v>#VALUE!</v>
      </c>
      <c r="AG536" s="53" t="e">
        <f>SUMIFS('[20]WorkDone DATA'!$L:$L,'[20]WorkDone DATA'!$N:$N,BOQ!AG$6,'[20]WorkDone DATA'!$G:$G,BOQ!$B536)*$G536</f>
        <v>#VALUE!</v>
      </c>
      <c r="AH536" s="53" t="e">
        <f>SUMIFS('[20]WorkDone DATA'!$L:$L,'[20]WorkDone DATA'!$N:$N,BOQ!AH$6,'[20]WorkDone DATA'!$G:$G,BOQ!$B536)*$G536</f>
        <v>#VALUE!</v>
      </c>
      <c r="AI536" s="53" t="e">
        <f>SUMIFS('[20]WorkDone DATA'!$L:$L,'[20]WorkDone DATA'!$N:$N,BOQ!AI$6,'[20]WorkDone DATA'!$G:$G,BOQ!$B536)*$G536</f>
        <v>#VALUE!</v>
      </c>
      <c r="AJ536" s="53" t="e">
        <f>SUMIFS('[20]WorkDone DATA'!$L:$L,'[20]WorkDone DATA'!$N:$N,BOQ!AJ$6,'[20]WorkDone DATA'!$G:$G,BOQ!$B536)*$G536</f>
        <v>#VALUE!</v>
      </c>
      <c r="AK536" s="53" t="e">
        <f>SUMIFS('[20]WorkDone DATA'!$L:$L,'[20]WorkDone DATA'!$N:$N,BOQ!AK$6,'[20]WorkDone DATA'!$G:$G,BOQ!$B536)*$G536</f>
        <v>#VALUE!</v>
      </c>
      <c r="AL536" s="53" t="e">
        <f>SUMIFS('[20]WorkDone DATA'!$L:$L,'[20]WorkDone DATA'!$N:$N,BOQ!AL$6,'[20]WorkDone DATA'!$G:$G,BOQ!$B536)*$G536</f>
        <v>#VALUE!</v>
      </c>
      <c r="AM536" s="53" t="e">
        <f>SUMIFS('[20]WorkDone DATA'!$L:$L,'[20]WorkDone DATA'!$N:$N,BOQ!AM$6,'[20]WorkDone DATA'!$G:$G,BOQ!$B536)*$G536</f>
        <v>#VALUE!</v>
      </c>
      <c r="AN536" s="53" t="e">
        <f>SUMIFS('[20]WorkDone DATA'!$L:$L,'[20]WorkDone DATA'!$N:$N,BOQ!AN$6,'[20]WorkDone DATA'!$G:$G,BOQ!$B536)*$G536</f>
        <v>#VALUE!</v>
      </c>
      <c r="AO536" s="53" t="e">
        <f>SUMIFS('[20]WorkDone DATA'!$L:$L,'[20]WorkDone DATA'!$N:$N,BOQ!AO$6,'[20]WorkDone DATA'!$G:$G,BOQ!$B536)*$G536</f>
        <v>#VALUE!</v>
      </c>
      <c r="AP536" s="53" t="e">
        <f>SUMIFS('[20]WorkDone DATA'!$L:$L,'[20]WorkDone DATA'!$N:$N,BOQ!AP$6,'[20]WorkDone DATA'!$G:$G,BOQ!$B536)*$G536</f>
        <v>#VALUE!</v>
      </c>
      <c r="AQ536" s="53" t="e">
        <f>SUMIFS('[20]WorkDone DATA'!$L:$L,'[20]WorkDone DATA'!$N:$N,BOQ!AQ$6,'[20]WorkDone DATA'!$G:$G,BOQ!$B536)*$G536</f>
        <v>#VALUE!</v>
      </c>
      <c r="AR536" s="53" t="e">
        <f>SUMIFS('[20]WorkDone DATA'!$L:$L,'[20]WorkDone DATA'!$N:$N,BOQ!AR$6,'[20]WorkDone DATA'!$G:$G,BOQ!$B536)*$G536</f>
        <v>#VALUE!</v>
      </c>
      <c r="AS536" s="53" t="e">
        <f>SUMIFS('[20]WorkDone DATA'!$L:$L,'[20]WorkDone DATA'!$N:$N,BOQ!AS$6,'[20]WorkDone DATA'!$G:$G,BOQ!$B536)*$G536</f>
        <v>#VALUE!</v>
      </c>
      <c r="AT536" s="53" t="e">
        <f>SUMIFS('[20]WorkDone DATA'!$L:$L,'[20]WorkDone DATA'!$N:$N,BOQ!AT$6,'[20]WorkDone DATA'!$G:$G,BOQ!$B536)*$G536</f>
        <v>#VALUE!</v>
      </c>
      <c r="AU536" s="53" t="e">
        <f>SUMIFS('[20]WorkDone DATA'!$L:$L,'[20]WorkDone DATA'!$N:$N,BOQ!AU$6,'[20]WorkDone DATA'!$G:$G,BOQ!$B536)*$G536</f>
        <v>#VALUE!</v>
      </c>
      <c r="AV536" s="53" t="e">
        <f>SUMIFS('[20]WorkDone DATA'!$L:$L,'[20]WorkDone DATA'!$N:$N,BOQ!AV$6,'[20]WorkDone DATA'!$G:$G,BOQ!$B536)*$G536</f>
        <v>#VALUE!</v>
      </c>
      <c r="AW536" s="53" t="e">
        <f>SUMIFS('[20]WorkDone DATA'!$L:$L,'[20]WorkDone DATA'!$N:$N,BOQ!AW$6,'[20]WorkDone DATA'!$G:$G,BOQ!$B536)*$G536</f>
        <v>#VALUE!</v>
      </c>
      <c r="AX536" s="53" t="e">
        <f>SUMIFS('[20]WorkDone DATA'!$L:$L,'[20]WorkDone DATA'!$N:$N,BOQ!AX$6,'[20]WorkDone DATA'!$G:$G,BOQ!$B536)*$G536</f>
        <v>#VALUE!</v>
      </c>
      <c r="AY536" s="53" t="e">
        <f>SUMIFS('[20]WorkDone DATA'!$L:$L,'[20]WorkDone DATA'!$N:$N,BOQ!AY$6,'[20]WorkDone DATA'!$G:$G,BOQ!$B536)*$G536</f>
        <v>#VALUE!</v>
      </c>
      <c r="AZ536" s="53" t="e">
        <f>SUMIFS('[20]WorkDone DATA'!$L:$L,'[20]WorkDone DATA'!$N:$N,BOQ!AZ$6,'[20]WorkDone DATA'!$G:$G,BOQ!$B536)*$G536</f>
        <v>#VALUE!</v>
      </c>
      <c r="BA536" s="53" t="e">
        <f>SUMIFS('[20]WorkDone DATA'!$L:$L,'[20]WorkDone DATA'!$N:$N,BOQ!BA$6,'[20]WorkDone DATA'!$G:$G,BOQ!$B536)*$G536</f>
        <v>#VALUE!</v>
      </c>
      <c r="BB536" s="53" t="e">
        <f>SUMIFS('[20]WorkDone DATA'!$L:$L,'[20]WorkDone DATA'!$N:$N,BOQ!BB$6,'[20]WorkDone DATA'!$G:$G,BOQ!$B536)*$G536</f>
        <v>#VALUE!</v>
      </c>
      <c r="BC536" s="53" t="e">
        <f>SUMIFS('[20]WorkDone DATA'!$L:$L,'[20]WorkDone DATA'!$N:$N,BOQ!BC$6,'[20]WorkDone DATA'!$G:$G,BOQ!$B536)*$G536</f>
        <v>#VALUE!</v>
      </c>
      <c r="BD536" s="53" t="e">
        <f>SUMIFS('[20]WorkDone DATA'!$L:$L,'[20]WorkDone DATA'!$N:$N,BOQ!BD$6,'[20]WorkDone DATA'!$G:$G,BOQ!$B536)*$G536</f>
        <v>#VALUE!</v>
      </c>
      <c r="BE536" s="53" t="e">
        <f>SUMIFS('[20]WorkDone DATA'!$L:$L,'[20]WorkDone DATA'!$N:$N,BOQ!BE$6,'[20]WorkDone DATA'!$G:$G,BOQ!$B536)*$G536</f>
        <v>#VALUE!</v>
      </c>
      <c r="BF536" s="53" t="e">
        <f>SUMIFS('[20]WorkDone DATA'!$L:$L,'[20]WorkDone DATA'!$N:$N,BOQ!BF$6,'[20]WorkDone DATA'!$G:$G,BOQ!$B536)*$G536</f>
        <v>#VALUE!</v>
      </c>
      <c r="BG536" s="53" t="e">
        <f>SUMIFS('[20]WorkDone DATA'!$L:$L,'[20]WorkDone DATA'!$N:$N,BOQ!BG$6,'[20]WorkDone DATA'!$G:$G,BOQ!$B536)*$G536</f>
        <v>#VALUE!</v>
      </c>
      <c r="BH536" s="53" t="e">
        <f>SUMIFS('[20]WorkDone DATA'!$L:$L,'[20]WorkDone DATA'!$N:$N,BOQ!BH$6,'[20]WorkDone DATA'!$G:$G,BOQ!$B536)*$G536</f>
        <v>#VALUE!</v>
      </c>
      <c r="BI536" s="53" t="e">
        <f>SUMIFS('[20]WorkDone DATA'!$L:$L,'[20]WorkDone DATA'!$N:$N,BOQ!BI$6,'[20]WorkDone DATA'!$G:$G,BOQ!$B536)*$G536</f>
        <v>#VALUE!</v>
      </c>
      <c r="BJ536" s="53" t="e">
        <f>SUMIFS('[20]WorkDone DATA'!$L:$L,'[20]WorkDone DATA'!$N:$N,BOQ!BJ$6,'[20]WorkDone DATA'!$G:$G,BOQ!$B536)*$G536</f>
        <v>#VALUE!</v>
      </c>
      <c r="BK536" s="53" t="e">
        <f>SUMIFS('[20]WorkDone DATA'!$L:$L,'[20]WorkDone DATA'!$N:$N,BOQ!BK$6,'[20]WorkDone DATA'!$G:$G,BOQ!$B536)*$G536</f>
        <v>#VALUE!</v>
      </c>
      <c r="BL536" s="53" t="e">
        <f>SUMIFS('[20]WorkDone DATA'!$L:$L,'[20]WorkDone DATA'!$N:$N,BOQ!BL$6,'[20]WorkDone DATA'!$G:$G,BOQ!$B536)*$G536</f>
        <v>#VALUE!</v>
      </c>
      <c r="BM536" s="53" t="e">
        <f>SUMIFS('[20]WorkDone DATA'!$L:$L,'[20]WorkDone DATA'!$N:$N,BOQ!BM$6,'[20]WorkDone DATA'!$G:$G,BOQ!$B536)*$G536</f>
        <v>#VALUE!</v>
      </c>
      <c r="BN536" s="53" t="e">
        <f>SUMIFS('[20]WorkDone DATA'!$L:$L,'[20]WorkDone DATA'!$N:$N,BOQ!BN$6,'[20]WorkDone DATA'!$G:$G,BOQ!$B536)*$G536</f>
        <v>#VALUE!</v>
      </c>
      <c r="BO536" s="53" t="e">
        <f>SUMIFS('[20]WorkDone DATA'!$L:$L,'[20]WorkDone DATA'!$N:$N,BOQ!BO$6,'[20]WorkDone DATA'!$G:$G,BOQ!$B536)*$G536</f>
        <v>#VALUE!</v>
      </c>
      <c r="BP536" s="53" t="e">
        <f>SUMIFS('[20]WorkDone DATA'!$L:$L,'[20]WorkDone DATA'!$N:$N,BOQ!BP$6,'[20]WorkDone DATA'!$G:$G,BOQ!$B536)*$G536</f>
        <v>#VALUE!</v>
      </c>
      <c r="BQ536" s="53" t="e">
        <f>SUMIFS('[20]WorkDone DATA'!$L:$L,'[20]WorkDone DATA'!$N:$N,BOQ!BQ$6,'[20]WorkDone DATA'!$G:$G,BOQ!$B536)*$G536</f>
        <v>#VALUE!</v>
      </c>
      <c r="BR536" s="53" t="e">
        <f>SUMIFS('[20]WorkDone DATA'!$L:$L,'[20]WorkDone DATA'!$N:$N,BOQ!BR$6,'[20]WorkDone DATA'!$G:$G,BOQ!$B536)*$G536</f>
        <v>#VALUE!</v>
      </c>
      <c r="BS536" s="53" t="e">
        <f>SUMIFS('[20]WorkDone DATA'!$L:$L,'[20]WorkDone DATA'!$N:$N,BOQ!BS$6,'[20]WorkDone DATA'!$G:$G,BOQ!$B536)*$G536</f>
        <v>#VALUE!</v>
      </c>
      <c r="BT536" s="53" t="e">
        <f>SUMIFS('[20]WorkDone DATA'!$L:$L,'[20]WorkDone DATA'!$N:$N,BOQ!BT$6,'[20]WorkDone DATA'!$G:$G,BOQ!$B536)*$G536</f>
        <v>#VALUE!</v>
      </c>
      <c r="BU536" s="53" t="e">
        <f>SUMIFS('[20]WorkDone DATA'!$L:$L,'[20]WorkDone DATA'!$N:$N,BOQ!BU$6,'[20]WorkDone DATA'!$G:$G,BOQ!$B536)*$G536</f>
        <v>#VALUE!</v>
      </c>
      <c r="BV536" s="53" t="e">
        <f>SUMIFS('[20]WorkDone DATA'!$L:$L,'[20]WorkDone DATA'!$N:$N,BOQ!BV$6,'[20]WorkDone DATA'!$G:$G,BOQ!$B536)*$G536</f>
        <v>#VALUE!</v>
      </c>
      <c r="BW536" s="53" t="e">
        <f>SUMIFS('[20]WorkDone DATA'!$L:$L,'[20]WorkDone DATA'!$N:$N,BOQ!BW$6,'[20]WorkDone DATA'!$G:$G,BOQ!$B536)*$G536</f>
        <v>#VALUE!</v>
      </c>
      <c r="BX536" s="53" t="e">
        <f>SUMIFS('[20]WorkDone DATA'!$L:$L,'[20]WorkDone DATA'!$N:$N,BOQ!BX$6,'[20]WorkDone DATA'!$G:$G,BOQ!$B536)*$G536</f>
        <v>#VALUE!</v>
      </c>
    </row>
    <row r="537" spans="1:76" ht="15.6" x14ac:dyDescent="0.35">
      <c r="A537" s="1" t="str">
        <f>C535</f>
        <v xml:space="preserve">2.5mm2 x4 core flexible tail </v>
      </c>
      <c r="B537" s="42">
        <v>2.2869999999999999</v>
      </c>
      <c r="C537" s="156" t="s">
        <v>53</v>
      </c>
      <c r="D537" s="152" t="s">
        <v>46</v>
      </c>
      <c r="E537" s="82" t="s">
        <v>93</v>
      </c>
      <c r="F537" s="45">
        <v>50</v>
      </c>
      <c r="G537" s="52">
        <v>131.66999999999999</v>
      </c>
      <c r="H537" s="53">
        <f t="shared" si="78"/>
        <v>6583.4999999999991</v>
      </c>
      <c r="K537" s="214" t="e">
        <f t="shared" si="79"/>
        <v>#VALUE!</v>
      </c>
      <c r="L537" s="220" t="e">
        <f t="shared" si="80"/>
        <v>#VALUE!</v>
      </c>
      <c r="M537" s="221" t="e">
        <f t="shared" si="81"/>
        <v>#VALUE!</v>
      </c>
      <c r="N537" s="219"/>
      <c r="O537" s="214" t="e">
        <f t="shared" si="82"/>
        <v>#VALUE!</v>
      </c>
      <c r="P537" s="215" t="e">
        <f t="shared" si="83"/>
        <v>#VALUE!</v>
      </c>
      <c r="R537" s="217" t="e">
        <f>SUMIFS('[20]WorkDone DATA'!$L:$L,'[20]WorkDone DATA'!$N:$N,BOQ!S$6,'[20]WorkDone DATA'!$G:$G,BOQ!$B537)</f>
        <v>#VALUE!</v>
      </c>
      <c r="S537" s="53" t="e">
        <f t="shared" si="84"/>
        <v>#VALUE!</v>
      </c>
      <c r="T537" s="217" t="e">
        <f>SUMIFS('[20]WorkDone DATA'!$L:$L,'[20]WorkDone DATA'!$N:$N,BOQ!U$6,'[20]WorkDone DATA'!$G:$G,BOQ!$B537)</f>
        <v>#VALUE!</v>
      </c>
      <c r="U537" s="53" t="e">
        <f t="shared" si="85"/>
        <v>#VALUE!</v>
      </c>
      <c r="V537" s="217"/>
      <c r="W537" s="53" t="e">
        <f>SUMIFS('[20]WorkDone DATA'!$L:$L,'[20]WorkDone DATA'!$N:$N,BOQ!W$6,'[20]WorkDone DATA'!$G:$G,BOQ!$B537)*$G537</f>
        <v>#VALUE!</v>
      </c>
      <c r="X537" s="217"/>
      <c r="Y537" s="53" t="e">
        <f>SUMIFS('[20]WorkDone DATA'!$L:$L,'[20]WorkDone DATA'!$N:$N,BOQ!Y$6,'[20]WorkDone DATA'!$G:$G,BOQ!$B537)*$G537</f>
        <v>#VALUE!</v>
      </c>
      <c r="Z537" s="217"/>
      <c r="AA537" s="53" t="e">
        <f>SUMIFS('[20]WorkDone DATA'!$L:$L,'[20]WorkDone DATA'!$N:$N,BOQ!AA$6,'[20]WorkDone DATA'!$G:$G,BOQ!$B537)*$G537</f>
        <v>#VALUE!</v>
      </c>
      <c r="AB537" s="53" t="e">
        <f>SUMIFS('[20]WorkDone DATA'!$L:$L,'[20]WorkDone DATA'!$N:$N,BOQ!AB$6,'[20]WorkDone DATA'!$G:$G,BOQ!$B537)*$G537</f>
        <v>#VALUE!</v>
      </c>
      <c r="AC537" s="53" t="e">
        <f>SUMIFS('[20]WorkDone DATA'!$L:$L,'[20]WorkDone DATA'!$N:$N,BOQ!AC$6,'[20]WorkDone DATA'!$G:$G,BOQ!$B537)*$G537</f>
        <v>#VALUE!</v>
      </c>
      <c r="AD537" s="53" t="e">
        <f>SUMIFS('[20]WorkDone DATA'!$L:$L,'[20]WorkDone DATA'!$N:$N,BOQ!AD$6,'[20]WorkDone DATA'!$G:$G,BOQ!$B537)*$G537</f>
        <v>#VALUE!</v>
      </c>
      <c r="AE537" s="53" t="e">
        <f>SUMIFS('[20]WorkDone DATA'!$L:$L,'[20]WorkDone DATA'!$N:$N,BOQ!AE$6,'[20]WorkDone DATA'!$G:$G,BOQ!$B537)*$G537</f>
        <v>#VALUE!</v>
      </c>
      <c r="AF537" s="53" t="e">
        <f>SUMIFS('[20]WorkDone DATA'!$L:$L,'[20]WorkDone DATA'!$N:$N,BOQ!AF$6,'[20]WorkDone DATA'!$G:$G,BOQ!$B537)*$G537</f>
        <v>#VALUE!</v>
      </c>
      <c r="AG537" s="53" t="e">
        <f>SUMIFS('[20]WorkDone DATA'!$L:$L,'[20]WorkDone DATA'!$N:$N,BOQ!AG$6,'[20]WorkDone DATA'!$G:$G,BOQ!$B537)*$G537</f>
        <v>#VALUE!</v>
      </c>
      <c r="AH537" s="53" t="e">
        <f>SUMIFS('[20]WorkDone DATA'!$L:$L,'[20]WorkDone DATA'!$N:$N,BOQ!AH$6,'[20]WorkDone DATA'!$G:$G,BOQ!$B537)*$G537</f>
        <v>#VALUE!</v>
      </c>
      <c r="AI537" s="53" t="e">
        <f>SUMIFS('[20]WorkDone DATA'!$L:$L,'[20]WorkDone DATA'!$N:$N,BOQ!AI$6,'[20]WorkDone DATA'!$G:$G,BOQ!$B537)*$G537</f>
        <v>#VALUE!</v>
      </c>
      <c r="AJ537" s="53" t="e">
        <f>SUMIFS('[20]WorkDone DATA'!$L:$L,'[20]WorkDone DATA'!$N:$N,BOQ!AJ$6,'[20]WorkDone DATA'!$G:$G,BOQ!$B537)*$G537</f>
        <v>#VALUE!</v>
      </c>
      <c r="AK537" s="53" t="e">
        <f>SUMIFS('[20]WorkDone DATA'!$L:$L,'[20]WorkDone DATA'!$N:$N,BOQ!AK$6,'[20]WorkDone DATA'!$G:$G,BOQ!$B537)*$G537</f>
        <v>#VALUE!</v>
      </c>
      <c r="AL537" s="53" t="e">
        <f>SUMIFS('[20]WorkDone DATA'!$L:$L,'[20]WorkDone DATA'!$N:$N,BOQ!AL$6,'[20]WorkDone DATA'!$G:$G,BOQ!$B537)*$G537</f>
        <v>#VALUE!</v>
      </c>
      <c r="AM537" s="53" t="e">
        <f>SUMIFS('[20]WorkDone DATA'!$L:$L,'[20]WorkDone DATA'!$N:$N,BOQ!AM$6,'[20]WorkDone DATA'!$G:$G,BOQ!$B537)*$G537</f>
        <v>#VALUE!</v>
      </c>
      <c r="AN537" s="53" t="e">
        <f>SUMIFS('[20]WorkDone DATA'!$L:$L,'[20]WorkDone DATA'!$N:$N,BOQ!AN$6,'[20]WorkDone DATA'!$G:$G,BOQ!$B537)*$G537</f>
        <v>#VALUE!</v>
      </c>
      <c r="AO537" s="53" t="e">
        <f>SUMIFS('[20]WorkDone DATA'!$L:$L,'[20]WorkDone DATA'!$N:$N,BOQ!AO$6,'[20]WorkDone DATA'!$G:$G,BOQ!$B537)*$G537</f>
        <v>#VALUE!</v>
      </c>
      <c r="AP537" s="53" t="e">
        <f>SUMIFS('[20]WorkDone DATA'!$L:$L,'[20]WorkDone DATA'!$N:$N,BOQ!AP$6,'[20]WorkDone DATA'!$G:$G,BOQ!$B537)*$G537</f>
        <v>#VALUE!</v>
      </c>
      <c r="AQ537" s="53" t="e">
        <f>SUMIFS('[20]WorkDone DATA'!$L:$L,'[20]WorkDone DATA'!$N:$N,BOQ!AQ$6,'[20]WorkDone DATA'!$G:$G,BOQ!$B537)*$G537</f>
        <v>#VALUE!</v>
      </c>
      <c r="AR537" s="53" t="e">
        <f>SUMIFS('[20]WorkDone DATA'!$L:$L,'[20]WorkDone DATA'!$N:$N,BOQ!AR$6,'[20]WorkDone DATA'!$G:$G,BOQ!$B537)*$G537</f>
        <v>#VALUE!</v>
      </c>
      <c r="AS537" s="53" t="e">
        <f>SUMIFS('[20]WorkDone DATA'!$L:$L,'[20]WorkDone DATA'!$N:$N,BOQ!AS$6,'[20]WorkDone DATA'!$G:$G,BOQ!$B537)*$G537</f>
        <v>#VALUE!</v>
      </c>
      <c r="AT537" s="53" t="e">
        <f>SUMIFS('[20]WorkDone DATA'!$L:$L,'[20]WorkDone DATA'!$N:$N,BOQ!AT$6,'[20]WorkDone DATA'!$G:$G,BOQ!$B537)*$G537</f>
        <v>#VALUE!</v>
      </c>
      <c r="AU537" s="53" t="e">
        <f>SUMIFS('[20]WorkDone DATA'!$L:$L,'[20]WorkDone DATA'!$N:$N,BOQ!AU$6,'[20]WorkDone DATA'!$G:$G,BOQ!$B537)*$G537</f>
        <v>#VALUE!</v>
      </c>
      <c r="AV537" s="53" t="e">
        <f>SUMIFS('[20]WorkDone DATA'!$L:$L,'[20]WorkDone DATA'!$N:$N,BOQ!AV$6,'[20]WorkDone DATA'!$G:$G,BOQ!$B537)*$G537</f>
        <v>#VALUE!</v>
      </c>
      <c r="AW537" s="53" t="e">
        <f>SUMIFS('[20]WorkDone DATA'!$L:$L,'[20]WorkDone DATA'!$N:$N,BOQ!AW$6,'[20]WorkDone DATA'!$G:$G,BOQ!$B537)*$G537</f>
        <v>#VALUE!</v>
      </c>
      <c r="AX537" s="53" t="e">
        <f>SUMIFS('[20]WorkDone DATA'!$L:$L,'[20]WorkDone DATA'!$N:$N,BOQ!AX$6,'[20]WorkDone DATA'!$G:$G,BOQ!$B537)*$G537</f>
        <v>#VALUE!</v>
      </c>
      <c r="AY537" s="53" t="e">
        <f>SUMIFS('[20]WorkDone DATA'!$L:$L,'[20]WorkDone DATA'!$N:$N,BOQ!AY$6,'[20]WorkDone DATA'!$G:$G,BOQ!$B537)*$G537</f>
        <v>#VALUE!</v>
      </c>
      <c r="AZ537" s="53" t="e">
        <f>SUMIFS('[20]WorkDone DATA'!$L:$L,'[20]WorkDone DATA'!$N:$N,BOQ!AZ$6,'[20]WorkDone DATA'!$G:$G,BOQ!$B537)*$G537</f>
        <v>#VALUE!</v>
      </c>
      <c r="BA537" s="53" t="e">
        <f>SUMIFS('[20]WorkDone DATA'!$L:$L,'[20]WorkDone DATA'!$N:$N,BOQ!BA$6,'[20]WorkDone DATA'!$G:$G,BOQ!$B537)*$G537</f>
        <v>#VALUE!</v>
      </c>
      <c r="BB537" s="53" t="e">
        <f>SUMIFS('[20]WorkDone DATA'!$L:$L,'[20]WorkDone DATA'!$N:$N,BOQ!BB$6,'[20]WorkDone DATA'!$G:$G,BOQ!$B537)*$G537</f>
        <v>#VALUE!</v>
      </c>
      <c r="BC537" s="53" t="e">
        <f>SUMIFS('[20]WorkDone DATA'!$L:$L,'[20]WorkDone DATA'!$N:$N,BOQ!BC$6,'[20]WorkDone DATA'!$G:$G,BOQ!$B537)*$G537</f>
        <v>#VALUE!</v>
      </c>
      <c r="BD537" s="53" t="e">
        <f>SUMIFS('[20]WorkDone DATA'!$L:$L,'[20]WorkDone DATA'!$N:$N,BOQ!BD$6,'[20]WorkDone DATA'!$G:$G,BOQ!$B537)*$G537</f>
        <v>#VALUE!</v>
      </c>
      <c r="BE537" s="53" t="e">
        <f>SUMIFS('[20]WorkDone DATA'!$L:$L,'[20]WorkDone DATA'!$N:$N,BOQ!BE$6,'[20]WorkDone DATA'!$G:$G,BOQ!$B537)*$G537</f>
        <v>#VALUE!</v>
      </c>
      <c r="BF537" s="53" t="e">
        <f>SUMIFS('[20]WorkDone DATA'!$L:$L,'[20]WorkDone DATA'!$N:$N,BOQ!BF$6,'[20]WorkDone DATA'!$G:$G,BOQ!$B537)*$G537</f>
        <v>#VALUE!</v>
      </c>
      <c r="BG537" s="53" t="e">
        <f>SUMIFS('[20]WorkDone DATA'!$L:$L,'[20]WorkDone DATA'!$N:$N,BOQ!BG$6,'[20]WorkDone DATA'!$G:$G,BOQ!$B537)*$G537</f>
        <v>#VALUE!</v>
      </c>
      <c r="BH537" s="53" t="e">
        <f>SUMIFS('[20]WorkDone DATA'!$L:$L,'[20]WorkDone DATA'!$N:$N,BOQ!BH$6,'[20]WorkDone DATA'!$G:$G,BOQ!$B537)*$G537</f>
        <v>#VALUE!</v>
      </c>
      <c r="BI537" s="53" t="e">
        <f>SUMIFS('[20]WorkDone DATA'!$L:$L,'[20]WorkDone DATA'!$N:$N,BOQ!BI$6,'[20]WorkDone DATA'!$G:$G,BOQ!$B537)*$G537</f>
        <v>#VALUE!</v>
      </c>
      <c r="BJ537" s="53" t="e">
        <f>SUMIFS('[20]WorkDone DATA'!$L:$L,'[20]WorkDone DATA'!$N:$N,BOQ!BJ$6,'[20]WorkDone DATA'!$G:$G,BOQ!$B537)*$G537</f>
        <v>#VALUE!</v>
      </c>
      <c r="BK537" s="53" t="e">
        <f>SUMIFS('[20]WorkDone DATA'!$L:$L,'[20]WorkDone DATA'!$N:$N,BOQ!BK$6,'[20]WorkDone DATA'!$G:$G,BOQ!$B537)*$G537</f>
        <v>#VALUE!</v>
      </c>
      <c r="BL537" s="53" t="e">
        <f>SUMIFS('[20]WorkDone DATA'!$L:$L,'[20]WorkDone DATA'!$N:$N,BOQ!BL$6,'[20]WorkDone DATA'!$G:$G,BOQ!$B537)*$G537</f>
        <v>#VALUE!</v>
      </c>
      <c r="BM537" s="53" t="e">
        <f>SUMIFS('[20]WorkDone DATA'!$L:$L,'[20]WorkDone DATA'!$N:$N,BOQ!BM$6,'[20]WorkDone DATA'!$G:$G,BOQ!$B537)*$G537</f>
        <v>#VALUE!</v>
      </c>
      <c r="BN537" s="53" t="e">
        <f>SUMIFS('[20]WorkDone DATA'!$L:$L,'[20]WorkDone DATA'!$N:$N,BOQ!BN$6,'[20]WorkDone DATA'!$G:$G,BOQ!$B537)*$G537</f>
        <v>#VALUE!</v>
      </c>
      <c r="BO537" s="53" t="e">
        <f>SUMIFS('[20]WorkDone DATA'!$L:$L,'[20]WorkDone DATA'!$N:$N,BOQ!BO$6,'[20]WorkDone DATA'!$G:$G,BOQ!$B537)*$G537</f>
        <v>#VALUE!</v>
      </c>
      <c r="BP537" s="53" t="e">
        <f>SUMIFS('[20]WorkDone DATA'!$L:$L,'[20]WorkDone DATA'!$N:$N,BOQ!BP$6,'[20]WorkDone DATA'!$G:$G,BOQ!$B537)*$G537</f>
        <v>#VALUE!</v>
      </c>
      <c r="BQ537" s="53" t="e">
        <f>SUMIFS('[20]WorkDone DATA'!$L:$L,'[20]WorkDone DATA'!$N:$N,BOQ!BQ$6,'[20]WorkDone DATA'!$G:$G,BOQ!$B537)*$G537</f>
        <v>#VALUE!</v>
      </c>
      <c r="BR537" s="53" t="e">
        <f>SUMIFS('[20]WorkDone DATA'!$L:$L,'[20]WorkDone DATA'!$N:$N,BOQ!BR$6,'[20]WorkDone DATA'!$G:$G,BOQ!$B537)*$G537</f>
        <v>#VALUE!</v>
      </c>
      <c r="BS537" s="53" t="e">
        <f>SUMIFS('[20]WorkDone DATA'!$L:$L,'[20]WorkDone DATA'!$N:$N,BOQ!BS$6,'[20]WorkDone DATA'!$G:$G,BOQ!$B537)*$G537</f>
        <v>#VALUE!</v>
      </c>
      <c r="BT537" s="53" t="e">
        <f>SUMIFS('[20]WorkDone DATA'!$L:$L,'[20]WorkDone DATA'!$N:$N,BOQ!BT$6,'[20]WorkDone DATA'!$G:$G,BOQ!$B537)*$G537</f>
        <v>#VALUE!</v>
      </c>
      <c r="BU537" s="53" t="e">
        <f>SUMIFS('[20]WorkDone DATA'!$L:$L,'[20]WorkDone DATA'!$N:$N,BOQ!BU$6,'[20]WorkDone DATA'!$G:$G,BOQ!$B537)*$G537</f>
        <v>#VALUE!</v>
      </c>
      <c r="BV537" s="53" t="e">
        <f>SUMIFS('[20]WorkDone DATA'!$L:$L,'[20]WorkDone DATA'!$N:$N,BOQ!BV$6,'[20]WorkDone DATA'!$G:$G,BOQ!$B537)*$G537</f>
        <v>#VALUE!</v>
      </c>
      <c r="BW537" s="53" t="e">
        <f>SUMIFS('[20]WorkDone DATA'!$L:$L,'[20]WorkDone DATA'!$N:$N,BOQ!BW$6,'[20]WorkDone DATA'!$G:$G,BOQ!$B537)*$G537</f>
        <v>#VALUE!</v>
      </c>
      <c r="BX537" s="53" t="e">
        <f>SUMIFS('[20]WorkDone DATA'!$L:$L,'[20]WorkDone DATA'!$N:$N,BOQ!BX$6,'[20]WorkDone DATA'!$G:$G,BOQ!$B537)*$G537</f>
        <v>#VALUE!</v>
      </c>
    </row>
    <row r="538" spans="1:76" ht="15.6" x14ac:dyDescent="0.35">
      <c r="A538" s="1"/>
      <c r="B538" s="42"/>
      <c r="C538" s="150" t="s">
        <v>63</v>
      </c>
      <c r="D538" s="152"/>
      <c r="E538" s="82"/>
      <c r="F538" s="45"/>
      <c r="G538" s="52"/>
      <c r="H538" s="53">
        <f t="shared" si="78"/>
        <v>0</v>
      </c>
      <c r="K538" s="214"/>
      <c r="L538" s="220" t="e">
        <f t="shared" si="80"/>
        <v>#VALUE!</v>
      </c>
      <c r="M538" s="221" t="e">
        <f t="shared" si="81"/>
        <v>#VALUE!</v>
      </c>
      <c r="N538" s="219"/>
      <c r="O538" s="214">
        <f t="shared" si="82"/>
        <v>0</v>
      </c>
      <c r="P538" s="215" t="e">
        <f t="shared" si="83"/>
        <v>#VALUE!</v>
      </c>
      <c r="R538" s="217" t="e">
        <f>SUMIFS('[20]WorkDone DATA'!$L:$L,'[20]WorkDone DATA'!$N:$N,BOQ!S$6,'[20]WorkDone DATA'!$G:$G,BOQ!$B538)</f>
        <v>#VALUE!</v>
      </c>
      <c r="S538" s="53" t="e">
        <f t="shared" si="84"/>
        <v>#VALUE!</v>
      </c>
      <c r="T538" s="217" t="e">
        <f>SUMIFS('[20]WorkDone DATA'!$L:$L,'[20]WorkDone DATA'!$N:$N,BOQ!U$6,'[20]WorkDone DATA'!$G:$G,BOQ!$B538)</f>
        <v>#VALUE!</v>
      </c>
      <c r="U538" s="53" t="e">
        <f t="shared" si="85"/>
        <v>#VALUE!</v>
      </c>
      <c r="V538" s="217"/>
      <c r="W538" s="53" t="e">
        <f>SUMIFS('[20]WorkDone DATA'!$L:$L,'[20]WorkDone DATA'!$N:$N,BOQ!W$6,'[20]WorkDone DATA'!$G:$G,BOQ!$B538)*$G538</f>
        <v>#VALUE!</v>
      </c>
      <c r="X538" s="217"/>
      <c r="Y538" s="53" t="e">
        <f>SUMIFS('[20]WorkDone DATA'!$L:$L,'[20]WorkDone DATA'!$N:$N,BOQ!Y$6,'[20]WorkDone DATA'!$G:$G,BOQ!$B538)*$G538</f>
        <v>#VALUE!</v>
      </c>
      <c r="Z538" s="217"/>
      <c r="AA538" s="53" t="e">
        <f>SUMIFS('[20]WorkDone DATA'!$L:$L,'[20]WorkDone DATA'!$N:$N,BOQ!AA$6,'[20]WorkDone DATA'!$G:$G,BOQ!$B538)*$G538</f>
        <v>#VALUE!</v>
      </c>
      <c r="AB538" s="53" t="e">
        <f>SUMIFS('[20]WorkDone DATA'!$L:$L,'[20]WorkDone DATA'!$N:$N,BOQ!AB$6,'[20]WorkDone DATA'!$G:$G,BOQ!$B538)*$G538</f>
        <v>#VALUE!</v>
      </c>
      <c r="AC538" s="53" t="e">
        <f>SUMIFS('[20]WorkDone DATA'!$L:$L,'[20]WorkDone DATA'!$N:$N,BOQ!AC$6,'[20]WorkDone DATA'!$G:$G,BOQ!$B538)*$G538</f>
        <v>#VALUE!</v>
      </c>
      <c r="AD538" s="53" t="e">
        <f>SUMIFS('[20]WorkDone DATA'!$L:$L,'[20]WorkDone DATA'!$N:$N,BOQ!AD$6,'[20]WorkDone DATA'!$G:$G,BOQ!$B538)*$G538</f>
        <v>#VALUE!</v>
      </c>
      <c r="AE538" s="53" t="e">
        <f>SUMIFS('[20]WorkDone DATA'!$L:$L,'[20]WorkDone DATA'!$N:$N,BOQ!AE$6,'[20]WorkDone DATA'!$G:$G,BOQ!$B538)*$G538</f>
        <v>#VALUE!</v>
      </c>
      <c r="AF538" s="53" t="e">
        <f>SUMIFS('[20]WorkDone DATA'!$L:$L,'[20]WorkDone DATA'!$N:$N,BOQ!AF$6,'[20]WorkDone DATA'!$G:$G,BOQ!$B538)*$G538</f>
        <v>#VALUE!</v>
      </c>
      <c r="AG538" s="53" t="e">
        <f>SUMIFS('[20]WorkDone DATA'!$L:$L,'[20]WorkDone DATA'!$N:$N,BOQ!AG$6,'[20]WorkDone DATA'!$G:$G,BOQ!$B538)*$G538</f>
        <v>#VALUE!</v>
      </c>
      <c r="AH538" s="53" t="e">
        <f>SUMIFS('[20]WorkDone DATA'!$L:$L,'[20]WorkDone DATA'!$N:$N,BOQ!AH$6,'[20]WorkDone DATA'!$G:$G,BOQ!$B538)*$G538</f>
        <v>#VALUE!</v>
      </c>
      <c r="AI538" s="53" t="e">
        <f>SUMIFS('[20]WorkDone DATA'!$L:$L,'[20]WorkDone DATA'!$N:$N,BOQ!AI$6,'[20]WorkDone DATA'!$G:$G,BOQ!$B538)*$G538</f>
        <v>#VALUE!</v>
      </c>
      <c r="AJ538" s="53" t="e">
        <f>SUMIFS('[20]WorkDone DATA'!$L:$L,'[20]WorkDone DATA'!$N:$N,BOQ!AJ$6,'[20]WorkDone DATA'!$G:$G,BOQ!$B538)*$G538</f>
        <v>#VALUE!</v>
      </c>
      <c r="AK538" s="53" t="e">
        <f>SUMIFS('[20]WorkDone DATA'!$L:$L,'[20]WorkDone DATA'!$N:$N,BOQ!AK$6,'[20]WorkDone DATA'!$G:$G,BOQ!$B538)*$G538</f>
        <v>#VALUE!</v>
      </c>
      <c r="AL538" s="53" t="e">
        <f>SUMIFS('[20]WorkDone DATA'!$L:$L,'[20]WorkDone DATA'!$N:$N,BOQ!AL$6,'[20]WorkDone DATA'!$G:$G,BOQ!$B538)*$G538</f>
        <v>#VALUE!</v>
      </c>
      <c r="AM538" s="53" t="e">
        <f>SUMIFS('[20]WorkDone DATA'!$L:$L,'[20]WorkDone DATA'!$N:$N,BOQ!AM$6,'[20]WorkDone DATA'!$G:$G,BOQ!$B538)*$G538</f>
        <v>#VALUE!</v>
      </c>
      <c r="AN538" s="53" t="e">
        <f>SUMIFS('[20]WorkDone DATA'!$L:$L,'[20]WorkDone DATA'!$N:$N,BOQ!AN$6,'[20]WorkDone DATA'!$G:$G,BOQ!$B538)*$G538</f>
        <v>#VALUE!</v>
      </c>
      <c r="AO538" s="53" t="e">
        <f>SUMIFS('[20]WorkDone DATA'!$L:$L,'[20]WorkDone DATA'!$N:$N,BOQ!AO$6,'[20]WorkDone DATA'!$G:$G,BOQ!$B538)*$G538</f>
        <v>#VALUE!</v>
      </c>
      <c r="AP538" s="53" t="e">
        <f>SUMIFS('[20]WorkDone DATA'!$L:$L,'[20]WorkDone DATA'!$N:$N,BOQ!AP$6,'[20]WorkDone DATA'!$G:$G,BOQ!$B538)*$G538</f>
        <v>#VALUE!</v>
      </c>
      <c r="AQ538" s="53" t="e">
        <f>SUMIFS('[20]WorkDone DATA'!$L:$L,'[20]WorkDone DATA'!$N:$N,BOQ!AQ$6,'[20]WorkDone DATA'!$G:$G,BOQ!$B538)*$G538</f>
        <v>#VALUE!</v>
      </c>
      <c r="AR538" s="53" t="e">
        <f>SUMIFS('[20]WorkDone DATA'!$L:$L,'[20]WorkDone DATA'!$N:$N,BOQ!AR$6,'[20]WorkDone DATA'!$G:$G,BOQ!$B538)*$G538</f>
        <v>#VALUE!</v>
      </c>
      <c r="AS538" s="53" t="e">
        <f>SUMIFS('[20]WorkDone DATA'!$L:$L,'[20]WorkDone DATA'!$N:$N,BOQ!AS$6,'[20]WorkDone DATA'!$G:$G,BOQ!$B538)*$G538</f>
        <v>#VALUE!</v>
      </c>
      <c r="AT538" s="53" t="e">
        <f>SUMIFS('[20]WorkDone DATA'!$L:$L,'[20]WorkDone DATA'!$N:$N,BOQ!AT$6,'[20]WorkDone DATA'!$G:$G,BOQ!$B538)*$G538</f>
        <v>#VALUE!</v>
      </c>
      <c r="AU538" s="53" t="e">
        <f>SUMIFS('[20]WorkDone DATA'!$L:$L,'[20]WorkDone DATA'!$N:$N,BOQ!AU$6,'[20]WorkDone DATA'!$G:$G,BOQ!$B538)*$G538</f>
        <v>#VALUE!</v>
      </c>
      <c r="AV538" s="53" t="e">
        <f>SUMIFS('[20]WorkDone DATA'!$L:$L,'[20]WorkDone DATA'!$N:$N,BOQ!AV$6,'[20]WorkDone DATA'!$G:$G,BOQ!$B538)*$G538</f>
        <v>#VALUE!</v>
      </c>
      <c r="AW538" s="53" t="e">
        <f>SUMIFS('[20]WorkDone DATA'!$L:$L,'[20]WorkDone DATA'!$N:$N,BOQ!AW$6,'[20]WorkDone DATA'!$G:$G,BOQ!$B538)*$G538</f>
        <v>#VALUE!</v>
      </c>
      <c r="AX538" s="53" t="e">
        <f>SUMIFS('[20]WorkDone DATA'!$L:$L,'[20]WorkDone DATA'!$N:$N,BOQ!AX$6,'[20]WorkDone DATA'!$G:$G,BOQ!$B538)*$G538</f>
        <v>#VALUE!</v>
      </c>
      <c r="AY538" s="53" t="e">
        <f>SUMIFS('[20]WorkDone DATA'!$L:$L,'[20]WorkDone DATA'!$N:$N,BOQ!AY$6,'[20]WorkDone DATA'!$G:$G,BOQ!$B538)*$G538</f>
        <v>#VALUE!</v>
      </c>
      <c r="AZ538" s="53" t="e">
        <f>SUMIFS('[20]WorkDone DATA'!$L:$L,'[20]WorkDone DATA'!$N:$N,BOQ!AZ$6,'[20]WorkDone DATA'!$G:$G,BOQ!$B538)*$G538</f>
        <v>#VALUE!</v>
      </c>
      <c r="BA538" s="53" t="e">
        <f>SUMIFS('[20]WorkDone DATA'!$L:$L,'[20]WorkDone DATA'!$N:$N,BOQ!BA$6,'[20]WorkDone DATA'!$G:$G,BOQ!$B538)*$G538</f>
        <v>#VALUE!</v>
      </c>
      <c r="BB538" s="53" t="e">
        <f>SUMIFS('[20]WorkDone DATA'!$L:$L,'[20]WorkDone DATA'!$N:$N,BOQ!BB$6,'[20]WorkDone DATA'!$G:$G,BOQ!$B538)*$G538</f>
        <v>#VALUE!</v>
      </c>
      <c r="BC538" s="53" t="e">
        <f>SUMIFS('[20]WorkDone DATA'!$L:$L,'[20]WorkDone DATA'!$N:$N,BOQ!BC$6,'[20]WorkDone DATA'!$G:$G,BOQ!$B538)*$G538</f>
        <v>#VALUE!</v>
      </c>
      <c r="BD538" s="53" t="e">
        <f>SUMIFS('[20]WorkDone DATA'!$L:$L,'[20]WorkDone DATA'!$N:$N,BOQ!BD$6,'[20]WorkDone DATA'!$G:$G,BOQ!$B538)*$G538</f>
        <v>#VALUE!</v>
      </c>
      <c r="BE538" s="53" t="e">
        <f>SUMIFS('[20]WorkDone DATA'!$L:$L,'[20]WorkDone DATA'!$N:$N,BOQ!BE$6,'[20]WorkDone DATA'!$G:$G,BOQ!$B538)*$G538</f>
        <v>#VALUE!</v>
      </c>
      <c r="BF538" s="53" t="e">
        <f>SUMIFS('[20]WorkDone DATA'!$L:$L,'[20]WorkDone DATA'!$N:$N,BOQ!BF$6,'[20]WorkDone DATA'!$G:$G,BOQ!$B538)*$G538</f>
        <v>#VALUE!</v>
      </c>
      <c r="BG538" s="53" t="e">
        <f>SUMIFS('[20]WorkDone DATA'!$L:$L,'[20]WorkDone DATA'!$N:$N,BOQ!BG$6,'[20]WorkDone DATA'!$G:$G,BOQ!$B538)*$G538</f>
        <v>#VALUE!</v>
      </c>
      <c r="BH538" s="53" t="e">
        <f>SUMIFS('[20]WorkDone DATA'!$L:$L,'[20]WorkDone DATA'!$N:$N,BOQ!BH$6,'[20]WorkDone DATA'!$G:$G,BOQ!$B538)*$G538</f>
        <v>#VALUE!</v>
      </c>
      <c r="BI538" s="53" t="e">
        <f>SUMIFS('[20]WorkDone DATA'!$L:$L,'[20]WorkDone DATA'!$N:$N,BOQ!BI$6,'[20]WorkDone DATA'!$G:$G,BOQ!$B538)*$G538</f>
        <v>#VALUE!</v>
      </c>
      <c r="BJ538" s="53" t="e">
        <f>SUMIFS('[20]WorkDone DATA'!$L:$L,'[20]WorkDone DATA'!$N:$N,BOQ!BJ$6,'[20]WorkDone DATA'!$G:$G,BOQ!$B538)*$G538</f>
        <v>#VALUE!</v>
      </c>
      <c r="BK538" s="53" t="e">
        <f>SUMIFS('[20]WorkDone DATA'!$L:$L,'[20]WorkDone DATA'!$N:$N,BOQ!BK$6,'[20]WorkDone DATA'!$G:$G,BOQ!$B538)*$G538</f>
        <v>#VALUE!</v>
      </c>
      <c r="BL538" s="53" t="e">
        <f>SUMIFS('[20]WorkDone DATA'!$L:$L,'[20]WorkDone DATA'!$N:$N,BOQ!BL$6,'[20]WorkDone DATA'!$G:$G,BOQ!$B538)*$G538</f>
        <v>#VALUE!</v>
      </c>
      <c r="BM538" s="53" t="e">
        <f>SUMIFS('[20]WorkDone DATA'!$L:$L,'[20]WorkDone DATA'!$N:$N,BOQ!BM$6,'[20]WorkDone DATA'!$G:$G,BOQ!$B538)*$G538</f>
        <v>#VALUE!</v>
      </c>
      <c r="BN538" s="53" t="e">
        <f>SUMIFS('[20]WorkDone DATA'!$L:$L,'[20]WorkDone DATA'!$N:$N,BOQ!BN$6,'[20]WorkDone DATA'!$G:$G,BOQ!$B538)*$G538</f>
        <v>#VALUE!</v>
      </c>
      <c r="BO538" s="53" t="e">
        <f>SUMIFS('[20]WorkDone DATA'!$L:$L,'[20]WorkDone DATA'!$N:$N,BOQ!BO$6,'[20]WorkDone DATA'!$G:$G,BOQ!$B538)*$G538</f>
        <v>#VALUE!</v>
      </c>
      <c r="BP538" s="53" t="e">
        <f>SUMIFS('[20]WorkDone DATA'!$L:$L,'[20]WorkDone DATA'!$N:$N,BOQ!BP$6,'[20]WorkDone DATA'!$G:$G,BOQ!$B538)*$G538</f>
        <v>#VALUE!</v>
      </c>
      <c r="BQ538" s="53" t="e">
        <f>SUMIFS('[20]WorkDone DATA'!$L:$L,'[20]WorkDone DATA'!$N:$N,BOQ!BQ$6,'[20]WorkDone DATA'!$G:$G,BOQ!$B538)*$G538</f>
        <v>#VALUE!</v>
      </c>
      <c r="BR538" s="53" t="e">
        <f>SUMIFS('[20]WorkDone DATA'!$L:$L,'[20]WorkDone DATA'!$N:$N,BOQ!BR$6,'[20]WorkDone DATA'!$G:$G,BOQ!$B538)*$G538</f>
        <v>#VALUE!</v>
      </c>
      <c r="BS538" s="53" t="e">
        <f>SUMIFS('[20]WorkDone DATA'!$L:$L,'[20]WorkDone DATA'!$N:$N,BOQ!BS$6,'[20]WorkDone DATA'!$G:$G,BOQ!$B538)*$G538</f>
        <v>#VALUE!</v>
      </c>
      <c r="BT538" s="53" t="e">
        <f>SUMIFS('[20]WorkDone DATA'!$L:$L,'[20]WorkDone DATA'!$N:$N,BOQ!BT$6,'[20]WorkDone DATA'!$G:$G,BOQ!$B538)*$G538</f>
        <v>#VALUE!</v>
      </c>
      <c r="BU538" s="53" t="e">
        <f>SUMIFS('[20]WorkDone DATA'!$L:$L,'[20]WorkDone DATA'!$N:$N,BOQ!BU$6,'[20]WorkDone DATA'!$G:$G,BOQ!$B538)*$G538</f>
        <v>#VALUE!</v>
      </c>
      <c r="BV538" s="53" t="e">
        <f>SUMIFS('[20]WorkDone DATA'!$L:$L,'[20]WorkDone DATA'!$N:$N,BOQ!BV$6,'[20]WorkDone DATA'!$G:$G,BOQ!$B538)*$G538</f>
        <v>#VALUE!</v>
      </c>
      <c r="BW538" s="53" t="e">
        <f>SUMIFS('[20]WorkDone DATA'!$L:$L,'[20]WorkDone DATA'!$N:$N,BOQ!BW$6,'[20]WorkDone DATA'!$G:$G,BOQ!$B538)*$G538</f>
        <v>#VALUE!</v>
      </c>
      <c r="BX538" s="53" t="e">
        <f>SUMIFS('[20]WorkDone DATA'!$L:$L,'[20]WorkDone DATA'!$N:$N,BOQ!BX$6,'[20]WorkDone DATA'!$G:$G,BOQ!$B538)*$G538</f>
        <v>#VALUE!</v>
      </c>
    </row>
    <row r="539" spans="1:76" ht="15.6" x14ac:dyDescent="0.35">
      <c r="A539" s="1" t="str">
        <f>C538</f>
        <v>2.5mm2 x 7core  (BVX07DCV</v>
      </c>
      <c r="B539" s="42">
        <v>2.2879999999999998</v>
      </c>
      <c r="C539" s="156" t="s">
        <v>11</v>
      </c>
      <c r="D539" s="152" t="s">
        <v>27</v>
      </c>
      <c r="E539" s="82" t="s">
        <v>93</v>
      </c>
      <c r="F539" s="45">
        <v>368</v>
      </c>
      <c r="G539" s="52">
        <v>47.76</v>
      </c>
      <c r="H539" s="53">
        <f t="shared" si="78"/>
        <v>17575.68</v>
      </c>
      <c r="K539" s="214" t="e">
        <f t="shared" si="79"/>
        <v>#VALUE!</v>
      </c>
      <c r="L539" s="220" t="e">
        <f t="shared" si="80"/>
        <v>#VALUE!</v>
      </c>
      <c r="M539" s="221" t="e">
        <f t="shared" si="81"/>
        <v>#VALUE!</v>
      </c>
      <c r="N539" s="219"/>
      <c r="O539" s="214" t="e">
        <f t="shared" si="82"/>
        <v>#VALUE!</v>
      </c>
      <c r="P539" s="215" t="e">
        <f t="shared" si="83"/>
        <v>#VALUE!</v>
      </c>
      <c r="R539" s="217" t="e">
        <f>SUMIFS('[20]WorkDone DATA'!$L:$L,'[20]WorkDone DATA'!$N:$N,BOQ!S$6,'[20]WorkDone DATA'!$G:$G,BOQ!$B539)</f>
        <v>#VALUE!</v>
      </c>
      <c r="S539" s="53" t="e">
        <f t="shared" si="84"/>
        <v>#VALUE!</v>
      </c>
      <c r="T539" s="217" t="e">
        <f>SUMIFS('[20]WorkDone DATA'!$L:$L,'[20]WorkDone DATA'!$N:$N,BOQ!U$6,'[20]WorkDone DATA'!$G:$G,BOQ!$B539)</f>
        <v>#VALUE!</v>
      </c>
      <c r="U539" s="53" t="e">
        <f t="shared" si="85"/>
        <v>#VALUE!</v>
      </c>
      <c r="V539" s="217"/>
      <c r="W539" s="53" t="e">
        <f>SUMIFS('[20]WorkDone DATA'!$L:$L,'[20]WorkDone DATA'!$N:$N,BOQ!W$6,'[20]WorkDone DATA'!$G:$G,BOQ!$B539)*$G539</f>
        <v>#VALUE!</v>
      </c>
      <c r="X539" s="217"/>
      <c r="Y539" s="53" t="e">
        <f>SUMIFS('[20]WorkDone DATA'!$L:$L,'[20]WorkDone DATA'!$N:$N,BOQ!Y$6,'[20]WorkDone DATA'!$G:$G,BOQ!$B539)*$G539</f>
        <v>#VALUE!</v>
      </c>
      <c r="Z539" s="217"/>
      <c r="AA539" s="53" t="e">
        <f>SUMIFS('[20]WorkDone DATA'!$L:$L,'[20]WorkDone DATA'!$N:$N,BOQ!AA$6,'[20]WorkDone DATA'!$G:$G,BOQ!$B539)*$G539</f>
        <v>#VALUE!</v>
      </c>
      <c r="AB539" s="53" t="e">
        <f>SUMIFS('[20]WorkDone DATA'!$L:$L,'[20]WorkDone DATA'!$N:$N,BOQ!AB$6,'[20]WorkDone DATA'!$G:$G,BOQ!$B539)*$G539</f>
        <v>#VALUE!</v>
      </c>
      <c r="AC539" s="53" t="e">
        <f>SUMIFS('[20]WorkDone DATA'!$L:$L,'[20]WorkDone DATA'!$N:$N,BOQ!AC$6,'[20]WorkDone DATA'!$G:$G,BOQ!$B539)*$G539</f>
        <v>#VALUE!</v>
      </c>
      <c r="AD539" s="53" t="e">
        <f>SUMIFS('[20]WorkDone DATA'!$L:$L,'[20]WorkDone DATA'!$N:$N,BOQ!AD$6,'[20]WorkDone DATA'!$G:$G,BOQ!$B539)*$G539</f>
        <v>#VALUE!</v>
      </c>
      <c r="AE539" s="53" t="e">
        <f>SUMIFS('[20]WorkDone DATA'!$L:$L,'[20]WorkDone DATA'!$N:$N,BOQ!AE$6,'[20]WorkDone DATA'!$G:$G,BOQ!$B539)*$G539</f>
        <v>#VALUE!</v>
      </c>
      <c r="AF539" s="53" t="e">
        <f>SUMIFS('[20]WorkDone DATA'!$L:$L,'[20]WorkDone DATA'!$N:$N,BOQ!AF$6,'[20]WorkDone DATA'!$G:$G,BOQ!$B539)*$G539</f>
        <v>#VALUE!</v>
      </c>
      <c r="AG539" s="53" t="e">
        <f>SUMIFS('[20]WorkDone DATA'!$L:$L,'[20]WorkDone DATA'!$N:$N,BOQ!AG$6,'[20]WorkDone DATA'!$G:$G,BOQ!$B539)*$G539</f>
        <v>#VALUE!</v>
      </c>
      <c r="AH539" s="53" t="e">
        <f>SUMIFS('[20]WorkDone DATA'!$L:$L,'[20]WorkDone DATA'!$N:$N,BOQ!AH$6,'[20]WorkDone DATA'!$G:$G,BOQ!$B539)*$G539</f>
        <v>#VALUE!</v>
      </c>
      <c r="AI539" s="53" t="e">
        <f>SUMIFS('[20]WorkDone DATA'!$L:$L,'[20]WorkDone DATA'!$N:$N,BOQ!AI$6,'[20]WorkDone DATA'!$G:$G,BOQ!$B539)*$G539</f>
        <v>#VALUE!</v>
      </c>
      <c r="AJ539" s="53" t="e">
        <f>SUMIFS('[20]WorkDone DATA'!$L:$L,'[20]WorkDone DATA'!$N:$N,BOQ!AJ$6,'[20]WorkDone DATA'!$G:$G,BOQ!$B539)*$G539</f>
        <v>#VALUE!</v>
      </c>
      <c r="AK539" s="53" t="e">
        <f>SUMIFS('[20]WorkDone DATA'!$L:$L,'[20]WorkDone DATA'!$N:$N,BOQ!AK$6,'[20]WorkDone DATA'!$G:$G,BOQ!$B539)*$G539</f>
        <v>#VALUE!</v>
      </c>
      <c r="AL539" s="53" t="e">
        <f>SUMIFS('[20]WorkDone DATA'!$L:$L,'[20]WorkDone DATA'!$N:$N,BOQ!AL$6,'[20]WorkDone DATA'!$G:$G,BOQ!$B539)*$G539</f>
        <v>#VALUE!</v>
      </c>
      <c r="AM539" s="53" t="e">
        <f>SUMIFS('[20]WorkDone DATA'!$L:$L,'[20]WorkDone DATA'!$N:$N,BOQ!AM$6,'[20]WorkDone DATA'!$G:$G,BOQ!$B539)*$G539</f>
        <v>#VALUE!</v>
      </c>
      <c r="AN539" s="53" t="e">
        <f>SUMIFS('[20]WorkDone DATA'!$L:$L,'[20]WorkDone DATA'!$N:$N,BOQ!AN$6,'[20]WorkDone DATA'!$G:$G,BOQ!$B539)*$G539</f>
        <v>#VALUE!</v>
      </c>
      <c r="AO539" s="53" t="e">
        <f>SUMIFS('[20]WorkDone DATA'!$L:$L,'[20]WorkDone DATA'!$N:$N,BOQ!AO$6,'[20]WorkDone DATA'!$G:$G,BOQ!$B539)*$G539</f>
        <v>#VALUE!</v>
      </c>
      <c r="AP539" s="53" t="e">
        <f>SUMIFS('[20]WorkDone DATA'!$L:$L,'[20]WorkDone DATA'!$N:$N,BOQ!AP$6,'[20]WorkDone DATA'!$G:$G,BOQ!$B539)*$G539</f>
        <v>#VALUE!</v>
      </c>
      <c r="AQ539" s="53" t="e">
        <f>SUMIFS('[20]WorkDone DATA'!$L:$L,'[20]WorkDone DATA'!$N:$N,BOQ!AQ$6,'[20]WorkDone DATA'!$G:$G,BOQ!$B539)*$G539</f>
        <v>#VALUE!</v>
      </c>
      <c r="AR539" s="53" t="e">
        <f>SUMIFS('[20]WorkDone DATA'!$L:$L,'[20]WorkDone DATA'!$N:$N,BOQ!AR$6,'[20]WorkDone DATA'!$G:$G,BOQ!$B539)*$G539</f>
        <v>#VALUE!</v>
      </c>
      <c r="AS539" s="53" t="e">
        <f>SUMIFS('[20]WorkDone DATA'!$L:$L,'[20]WorkDone DATA'!$N:$N,BOQ!AS$6,'[20]WorkDone DATA'!$G:$G,BOQ!$B539)*$G539</f>
        <v>#VALUE!</v>
      </c>
      <c r="AT539" s="53" t="e">
        <f>SUMIFS('[20]WorkDone DATA'!$L:$L,'[20]WorkDone DATA'!$N:$N,BOQ!AT$6,'[20]WorkDone DATA'!$G:$G,BOQ!$B539)*$G539</f>
        <v>#VALUE!</v>
      </c>
      <c r="AU539" s="53" t="e">
        <f>SUMIFS('[20]WorkDone DATA'!$L:$L,'[20]WorkDone DATA'!$N:$N,BOQ!AU$6,'[20]WorkDone DATA'!$G:$G,BOQ!$B539)*$G539</f>
        <v>#VALUE!</v>
      </c>
      <c r="AV539" s="53" t="e">
        <f>SUMIFS('[20]WorkDone DATA'!$L:$L,'[20]WorkDone DATA'!$N:$N,BOQ!AV$6,'[20]WorkDone DATA'!$G:$G,BOQ!$B539)*$G539</f>
        <v>#VALUE!</v>
      </c>
      <c r="AW539" s="53" t="e">
        <f>SUMIFS('[20]WorkDone DATA'!$L:$L,'[20]WorkDone DATA'!$N:$N,BOQ!AW$6,'[20]WorkDone DATA'!$G:$G,BOQ!$B539)*$G539</f>
        <v>#VALUE!</v>
      </c>
      <c r="AX539" s="53" t="e">
        <f>SUMIFS('[20]WorkDone DATA'!$L:$L,'[20]WorkDone DATA'!$N:$N,BOQ!AX$6,'[20]WorkDone DATA'!$G:$G,BOQ!$B539)*$G539</f>
        <v>#VALUE!</v>
      </c>
      <c r="AY539" s="53" t="e">
        <f>SUMIFS('[20]WorkDone DATA'!$L:$L,'[20]WorkDone DATA'!$N:$N,BOQ!AY$6,'[20]WorkDone DATA'!$G:$G,BOQ!$B539)*$G539</f>
        <v>#VALUE!</v>
      </c>
      <c r="AZ539" s="53" t="e">
        <f>SUMIFS('[20]WorkDone DATA'!$L:$L,'[20]WorkDone DATA'!$N:$N,BOQ!AZ$6,'[20]WorkDone DATA'!$G:$G,BOQ!$B539)*$G539</f>
        <v>#VALUE!</v>
      </c>
      <c r="BA539" s="53" t="e">
        <f>SUMIFS('[20]WorkDone DATA'!$L:$L,'[20]WorkDone DATA'!$N:$N,BOQ!BA$6,'[20]WorkDone DATA'!$G:$G,BOQ!$B539)*$G539</f>
        <v>#VALUE!</v>
      </c>
      <c r="BB539" s="53" t="e">
        <f>SUMIFS('[20]WorkDone DATA'!$L:$L,'[20]WorkDone DATA'!$N:$N,BOQ!BB$6,'[20]WorkDone DATA'!$G:$G,BOQ!$B539)*$G539</f>
        <v>#VALUE!</v>
      </c>
      <c r="BC539" s="53" t="e">
        <f>SUMIFS('[20]WorkDone DATA'!$L:$L,'[20]WorkDone DATA'!$N:$N,BOQ!BC$6,'[20]WorkDone DATA'!$G:$G,BOQ!$B539)*$G539</f>
        <v>#VALUE!</v>
      </c>
      <c r="BD539" s="53" t="e">
        <f>SUMIFS('[20]WorkDone DATA'!$L:$L,'[20]WorkDone DATA'!$N:$N,BOQ!BD$6,'[20]WorkDone DATA'!$G:$G,BOQ!$B539)*$G539</f>
        <v>#VALUE!</v>
      </c>
      <c r="BE539" s="53" t="e">
        <f>SUMIFS('[20]WorkDone DATA'!$L:$L,'[20]WorkDone DATA'!$N:$N,BOQ!BE$6,'[20]WorkDone DATA'!$G:$G,BOQ!$B539)*$G539</f>
        <v>#VALUE!</v>
      </c>
      <c r="BF539" s="53" t="e">
        <f>SUMIFS('[20]WorkDone DATA'!$L:$L,'[20]WorkDone DATA'!$N:$N,BOQ!BF$6,'[20]WorkDone DATA'!$G:$G,BOQ!$B539)*$G539</f>
        <v>#VALUE!</v>
      </c>
      <c r="BG539" s="53" t="e">
        <f>SUMIFS('[20]WorkDone DATA'!$L:$L,'[20]WorkDone DATA'!$N:$N,BOQ!BG$6,'[20]WorkDone DATA'!$G:$G,BOQ!$B539)*$G539</f>
        <v>#VALUE!</v>
      </c>
      <c r="BH539" s="53" t="e">
        <f>SUMIFS('[20]WorkDone DATA'!$L:$L,'[20]WorkDone DATA'!$N:$N,BOQ!BH$6,'[20]WorkDone DATA'!$G:$G,BOQ!$B539)*$G539</f>
        <v>#VALUE!</v>
      </c>
      <c r="BI539" s="53" t="e">
        <f>SUMIFS('[20]WorkDone DATA'!$L:$L,'[20]WorkDone DATA'!$N:$N,BOQ!BI$6,'[20]WorkDone DATA'!$G:$G,BOQ!$B539)*$G539</f>
        <v>#VALUE!</v>
      </c>
      <c r="BJ539" s="53" t="e">
        <f>SUMIFS('[20]WorkDone DATA'!$L:$L,'[20]WorkDone DATA'!$N:$N,BOQ!BJ$6,'[20]WorkDone DATA'!$G:$G,BOQ!$B539)*$G539</f>
        <v>#VALUE!</v>
      </c>
      <c r="BK539" s="53" t="e">
        <f>SUMIFS('[20]WorkDone DATA'!$L:$L,'[20]WorkDone DATA'!$N:$N,BOQ!BK$6,'[20]WorkDone DATA'!$G:$G,BOQ!$B539)*$G539</f>
        <v>#VALUE!</v>
      </c>
      <c r="BL539" s="53" t="e">
        <f>SUMIFS('[20]WorkDone DATA'!$L:$L,'[20]WorkDone DATA'!$N:$N,BOQ!BL$6,'[20]WorkDone DATA'!$G:$G,BOQ!$B539)*$G539</f>
        <v>#VALUE!</v>
      </c>
      <c r="BM539" s="53" t="e">
        <f>SUMIFS('[20]WorkDone DATA'!$L:$L,'[20]WorkDone DATA'!$N:$N,BOQ!BM$6,'[20]WorkDone DATA'!$G:$G,BOQ!$B539)*$G539</f>
        <v>#VALUE!</v>
      </c>
      <c r="BN539" s="53" t="e">
        <f>SUMIFS('[20]WorkDone DATA'!$L:$L,'[20]WorkDone DATA'!$N:$N,BOQ!BN$6,'[20]WorkDone DATA'!$G:$G,BOQ!$B539)*$G539</f>
        <v>#VALUE!</v>
      </c>
      <c r="BO539" s="53" t="e">
        <f>SUMIFS('[20]WorkDone DATA'!$L:$L,'[20]WorkDone DATA'!$N:$N,BOQ!BO$6,'[20]WorkDone DATA'!$G:$G,BOQ!$B539)*$G539</f>
        <v>#VALUE!</v>
      </c>
      <c r="BP539" s="53" t="e">
        <f>SUMIFS('[20]WorkDone DATA'!$L:$L,'[20]WorkDone DATA'!$N:$N,BOQ!BP$6,'[20]WorkDone DATA'!$G:$G,BOQ!$B539)*$G539</f>
        <v>#VALUE!</v>
      </c>
      <c r="BQ539" s="53" t="e">
        <f>SUMIFS('[20]WorkDone DATA'!$L:$L,'[20]WorkDone DATA'!$N:$N,BOQ!BQ$6,'[20]WorkDone DATA'!$G:$G,BOQ!$B539)*$G539</f>
        <v>#VALUE!</v>
      </c>
      <c r="BR539" s="53" t="e">
        <f>SUMIFS('[20]WorkDone DATA'!$L:$L,'[20]WorkDone DATA'!$N:$N,BOQ!BR$6,'[20]WorkDone DATA'!$G:$G,BOQ!$B539)*$G539</f>
        <v>#VALUE!</v>
      </c>
      <c r="BS539" s="53" t="e">
        <f>SUMIFS('[20]WorkDone DATA'!$L:$L,'[20]WorkDone DATA'!$N:$N,BOQ!BS$6,'[20]WorkDone DATA'!$G:$G,BOQ!$B539)*$G539</f>
        <v>#VALUE!</v>
      </c>
      <c r="BT539" s="53" t="e">
        <f>SUMIFS('[20]WorkDone DATA'!$L:$L,'[20]WorkDone DATA'!$N:$N,BOQ!BT$6,'[20]WorkDone DATA'!$G:$G,BOQ!$B539)*$G539</f>
        <v>#VALUE!</v>
      </c>
      <c r="BU539" s="53" t="e">
        <f>SUMIFS('[20]WorkDone DATA'!$L:$L,'[20]WorkDone DATA'!$N:$N,BOQ!BU$6,'[20]WorkDone DATA'!$G:$G,BOQ!$B539)*$G539</f>
        <v>#VALUE!</v>
      </c>
      <c r="BV539" s="53" t="e">
        <f>SUMIFS('[20]WorkDone DATA'!$L:$L,'[20]WorkDone DATA'!$N:$N,BOQ!BV$6,'[20]WorkDone DATA'!$G:$G,BOQ!$B539)*$G539</f>
        <v>#VALUE!</v>
      </c>
      <c r="BW539" s="53" t="e">
        <f>SUMIFS('[20]WorkDone DATA'!$L:$L,'[20]WorkDone DATA'!$N:$N,BOQ!BW$6,'[20]WorkDone DATA'!$G:$G,BOQ!$B539)*$G539</f>
        <v>#VALUE!</v>
      </c>
      <c r="BX539" s="53" t="e">
        <f>SUMIFS('[20]WorkDone DATA'!$L:$L,'[20]WorkDone DATA'!$N:$N,BOQ!BX$6,'[20]WorkDone DATA'!$G:$G,BOQ!$B539)*$G539</f>
        <v>#VALUE!</v>
      </c>
    </row>
    <row r="540" spans="1:76" ht="15.6" x14ac:dyDescent="0.35">
      <c r="A540" s="1" t="str">
        <f>C538</f>
        <v>2.5mm2 x 7core  (BVX07DCV</v>
      </c>
      <c r="B540" s="42">
        <v>2.2890000000000001</v>
      </c>
      <c r="C540" s="156" t="s">
        <v>53</v>
      </c>
      <c r="D540" s="152" t="s">
        <v>46</v>
      </c>
      <c r="E540" s="82" t="s">
        <v>93</v>
      </c>
      <c r="F540" s="45">
        <v>368</v>
      </c>
      <c r="G540" s="52">
        <v>175.56</v>
      </c>
      <c r="H540" s="53">
        <f t="shared" si="78"/>
        <v>64606.080000000002</v>
      </c>
      <c r="K540" s="214" t="e">
        <f t="shared" si="79"/>
        <v>#VALUE!</v>
      </c>
      <c r="L540" s="220" t="e">
        <f t="shared" si="80"/>
        <v>#VALUE!</v>
      </c>
      <c r="M540" s="221" t="e">
        <f t="shared" si="81"/>
        <v>#VALUE!</v>
      </c>
      <c r="N540" s="219"/>
      <c r="O540" s="214" t="e">
        <f t="shared" si="82"/>
        <v>#VALUE!</v>
      </c>
      <c r="P540" s="215" t="e">
        <f t="shared" si="83"/>
        <v>#VALUE!</v>
      </c>
      <c r="R540" s="217" t="e">
        <f>SUMIFS('[20]WorkDone DATA'!$L:$L,'[20]WorkDone DATA'!$N:$N,BOQ!S$6,'[20]WorkDone DATA'!$G:$G,BOQ!$B540)</f>
        <v>#VALUE!</v>
      </c>
      <c r="S540" s="53" t="e">
        <f t="shared" si="84"/>
        <v>#VALUE!</v>
      </c>
      <c r="T540" s="217" t="e">
        <f>SUMIFS('[20]WorkDone DATA'!$L:$L,'[20]WorkDone DATA'!$N:$N,BOQ!U$6,'[20]WorkDone DATA'!$G:$G,BOQ!$B540)</f>
        <v>#VALUE!</v>
      </c>
      <c r="U540" s="53" t="e">
        <f t="shared" si="85"/>
        <v>#VALUE!</v>
      </c>
      <c r="V540" s="217"/>
      <c r="W540" s="53" t="e">
        <f>SUMIFS('[20]WorkDone DATA'!$L:$L,'[20]WorkDone DATA'!$N:$N,BOQ!W$6,'[20]WorkDone DATA'!$G:$G,BOQ!$B540)*$G540</f>
        <v>#VALUE!</v>
      </c>
      <c r="X540" s="217"/>
      <c r="Y540" s="53" t="e">
        <f>SUMIFS('[20]WorkDone DATA'!$L:$L,'[20]WorkDone DATA'!$N:$N,BOQ!Y$6,'[20]WorkDone DATA'!$G:$G,BOQ!$B540)*$G540</f>
        <v>#VALUE!</v>
      </c>
      <c r="Z540" s="217"/>
      <c r="AA540" s="53" t="e">
        <f>SUMIFS('[20]WorkDone DATA'!$L:$L,'[20]WorkDone DATA'!$N:$N,BOQ!AA$6,'[20]WorkDone DATA'!$G:$G,BOQ!$B540)*$G540</f>
        <v>#VALUE!</v>
      </c>
      <c r="AB540" s="53" t="e">
        <f>SUMIFS('[20]WorkDone DATA'!$L:$L,'[20]WorkDone DATA'!$N:$N,BOQ!AB$6,'[20]WorkDone DATA'!$G:$G,BOQ!$B540)*$G540</f>
        <v>#VALUE!</v>
      </c>
      <c r="AC540" s="53" t="e">
        <f>SUMIFS('[20]WorkDone DATA'!$L:$L,'[20]WorkDone DATA'!$N:$N,BOQ!AC$6,'[20]WorkDone DATA'!$G:$G,BOQ!$B540)*$G540</f>
        <v>#VALUE!</v>
      </c>
      <c r="AD540" s="53" t="e">
        <f>SUMIFS('[20]WorkDone DATA'!$L:$L,'[20]WorkDone DATA'!$N:$N,BOQ!AD$6,'[20]WorkDone DATA'!$G:$G,BOQ!$B540)*$G540</f>
        <v>#VALUE!</v>
      </c>
      <c r="AE540" s="53" t="e">
        <f>SUMIFS('[20]WorkDone DATA'!$L:$L,'[20]WorkDone DATA'!$N:$N,BOQ!AE$6,'[20]WorkDone DATA'!$G:$G,BOQ!$B540)*$G540</f>
        <v>#VALUE!</v>
      </c>
      <c r="AF540" s="53" t="e">
        <f>SUMIFS('[20]WorkDone DATA'!$L:$L,'[20]WorkDone DATA'!$N:$N,BOQ!AF$6,'[20]WorkDone DATA'!$G:$G,BOQ!$B540)*$G540</f>
        <v>#VALUE!</v>
      </c>
      <c r="AG540" s="53" t="e">
        <f>SUMIFS('[20]WorkDone DATA'!$L:$L,'[20]WorkDone DATA'!$N:$N,BOQ!AG$6,'[20]WorkDone DATA'!$G:$G,BOQ!$B540)*$G540</f>
        <v>#VALUE!</v>
      </c>
      <c r="AH540" s="53" t="e">
        <f>SUMIFS('[20]WorkDone DATA'!$L:$L,'[20]WorkDone DATA'!$N:$N,BOQ!AH$6,'[20]WorkDone DATA'!$G:$G,BOQ!$B540)*$G540</f>
        <v>#VALUE!</v>
      </c>
      <c r="AI540" s="53" t="e">
        <f>SUMIFS('[20]WorkDone DATA'!$L:$L,'[20]WorkDone DATA'!$N:$N,BOQ!AI$6,'[20]WorkDone DATA'!$G:$G,BOQ!$B540)*$G540</f>
        <v>#VALUE!</v>
      </c>
      <c r="AJ540" s="53" t="e">
        <f>SUMIFS('[20]WorkDone DATA'!$L:$L,'[20]WorkDone DATA'!$N:$N,BOQ!AJ$6,'[20]WorkDone DATA'!$G:$G,BOQ!$B540)*$G540</f>
        <v>#VALUE!</v>
      </c>
      <c r="AK540" s="53" t="e">
        <f>SUMIFS('[20]WorkDone DATA'!$L:$L,'[20]WorkDone DATA'!$N:$N,BOQ!AK$6,'[20]WorkDone DATA'!$G:$G,BOQ!$B540)*$G540</f>
        <v>#VALUE!</v>
      </c>
      <c r="AL540" s="53" t="e">
        <f>SUMIFS('[20]WorkDone DATA'!$L:$L,'[20]WorkDone DATA'!$N:$N,BOQ!AL$6,'[20]WorkDone DATA'!$G:$G,BOQ!$B540)*$G540</f>
        <v>#VALUE!</v>
      </c>
      <c r="AM540" s="53" t="e">
        <f>SUMIFS('[20]WorkDone DATA'!$L:$L,'[20]WorkDone DATA'!$N:$N,BOQ!AM$6,'[20]WorkDone DATA'!$G:$G,BOQ!$B540)*$G540</f>
        <v>#VALUE!</v>
      </c>
      <c r="AN540" s="53" t="e">
        <f>SUMIFS('[20]WorkDone DATA'!$L:$L,'[20]WorkDone DATA'!$N:$N,BOQ!AN$6,'[20]WorkDone DATA'!$G:$G,BOQ!$B540)*$G540</f>
        <v>#VALUE!</v>
      </c>
      <c r="AO540" s="53" t="e">
        <f>SUMIFS('[20]WorkDone DATA'!$L:$L,'[20]WorkDone DATA'!$N:$N,BOQ!AO$6,'[20]WorkDone DATA'!$G:$G,BOQ!$B540)*$G540</f>
        <v>#VALUE!</v>
      </c>
      <c r="AP540" s="53" t="e">
        <f>SUMIFS('[20]WorkDone DATA'!$L:$L,'[20]WorkDone DATA'!$N:$N,BOQ!AP$6,'[20]WorkDone DATA'!$G:$G,BOQ!$B540)*$G540</f>
        <v>#VALUE!</v>
      </c>
      <c r="AQ540" s="53" t="e">
        <f>SUMIFS('[20]WorkDone DATA'!$L:$L,'[20]WorkDone DATA'!$N:$N,BOQ!AQ$6,'[20]WorkDone DATA'!$G:$G,BOQ!$B540)*$G540</f>
        <v>#VALUE!</v>
      </c>
      <c r="AR540" s="53" t="e">
        <f>SUMIFS('[20]WorkDone DATA'!$L:$L,'[20]WorkDone DATA'!$N:$N,BOQ!AR$6,'[20]WorkDone DATA'!$G:$G,BOQ!$B540)*$G540</f>
        <v>#VALUE!</v>
      </c>
      <c r="AS540" s="53" t="e">
        <f>SUMIFS('[20]WorkDone DATA'!$L:$L,'[20]WorkDone DATA'!$N:$N,BOQ!AS$6,'[20]WorkDone DATA'!$G:$G,BOQ!$B540)*$G540</f>
        <v>#VALUE!</v>
      </c>
      <c r="AT540" s="53" t="e">
        <f>SUMIFS('[20]WorkDone DATA'!$L:$L,'[20]WorkDone DATA'!$N:$N,BOQ!AT$6,'[20]WorkDone DATA'!$G:$G,BOQ!$B540)*$G540</f>
        <v>#VALUE!</v>
      </c>
      <c r="AU540" s="53" t="e">
        <f>SUMIFS('[20]WorkDone DATA'!$L:$L,'[20]WorkDone DATA'!$N:$N,BOQ!AU$6,'[20]WorkDone DATA'!$G:$G,BOQ!$B540)*$G540</f>
        <v>#VALUE!</v>
      </c>
      <c r="AV540" s="53" t="e">
        <f>SUMIFS('[20]WorkDone DATA'!$L:$L,'[20]WorkDone DATA'!$N:$N,BOQ!AV$6,'[20]WorkDone DATA'!$G:$G,BOQ!$B540)*$G540</f>
        <v>#VALUE!</v>
      </c>
      <c r="AW540" s="53" t="e">
        <f>SUMIFS('[20]WorkDone DATA'!$L:$L,'[20]WorkDone DATA'!$N:$N,BOQ!AW$6,'[20]WorkDone DATA'!$G:$G,BOQ!$B540)*$G540</f>
        <v>#VALUE!</v>
      </c>
      <c r="AX540" s="53" t="e">
        <f>SUMIFS('[20]WorkDone DATA'!$L:$L,'[20]WorkDone DATA'!$N:$N,BOQ!AX$6,'[20]WorkDone DATA'!$G:$G,BOQ!$B540)*$G540</f>
        <v>#VALUE!</v>
      </c>
      <c r="AY540" s="53" t="e">
        <f>SUMIFS('[20]WorkDone DATA'!$L:$L,'[20]WorkDone DATA'!$N:$N,BOQ!AY$6,'[20]WorkDone DATA'!$G:$G,BOQ!$B540)*$G540</f>
        <v>#VALUE!</v>
      </c>
      <c r="AZ540" s="53" t="e">
        <f>SUMIFS('[20]WorkDone DATA'!$L:$L,'[20]WorkDone DATA'!$N:$N,BOQ!AZ$6,'[20]WorkDone DATA'!$G:$G,BOQ!$B540)*$G540</f>
        <v>#VALUE!</v>
      </c>
      <c r="BA540" s="53" t="e">
        <f>SUMIFS('[20]WorkDone DATA'!$L:$L,'[20]WorkDone DATA'!$N:$N,BOQ!BA$6,'[20]WorkDone DATA'!$G:$G,BOQ!$B540)*$G540</f>
        <v>#VALUE!</v>
      </c>
      <c r="BB540" s="53" t="e">
        <f>SUMIFS('[20]WorkDone DATA'!$L:$L,'[20]WorkDone DATA'!$N:$N,BOQ!BB$6,'[20]WorkDone DATA'!$G:$G,BOQ!$B540)*$G540</f>
        <v>#VALUE!</v>
      </c>
      <c r="BC540" s="53" t="e">
        <f>SUMIFS('[20]WorkDone DATA'!$L:$L,'[20]WorkDone DATA'!$N:$N,BOQ!BC$6,'[20]WorkDone DATA'!$G:$G,BOQ!$B540)*$G540</f>
        <v>#VALUE!</v>
      </c>
      <c r="BD540" s="53" t="e">
        <f>SUMIFS('[20]WorkDone DATA'!$L:$L,'[20]WorkDone DATA'!$N:$N,BOQ!BD$6,'[20]WorkDone DATA'!$G:$G,BOQ!$B540)*$G540</f>
        <v>#VALUE!</v>
      </c>
      <c r="BE540" s="53" t="e">
        <f>SUMIFS('[20]WorkDone DATA'!$L:$L,'[20]WorkDone DATA'!$N:$N,BOQ!BE$6,'[20]WorkDone DATA'!$G:$G,BOQ!$B540)*$G540</f>
        <v>#VALUE!</v>
      </c>
      <c r="BF540" s="53" t="e">
        <f>SUMIFS('[20]WorkDone DATA'!$L:$L,'[20]WorkDone DATA'!$N:$N,BOQ!BF$6,'[20]WorkDone DATA'!$G:$G,BOQ!$B540)*$G540</f>
        <v>#VALUE!</v>
      </c>
      <c r="BG540" s="53" t="e">
        <f>SUMIFS('[20]WorkDone DATA'!$L:$L,'[20]WorkDone DATA'!$N:$N,BOQ!BG$6,'[20]WorkDone DATA'!$G:$G,BOQ!$B540)*$G540</f>
        <v>#VALUE!</v>
      </c>
      <c r="BH540" s="53" t="e">
        <f>SUMIFS('[20]WorkDone DATA'!$L:$L,'[20]WorkDone DATA'!$N:$N,BOQ!BH$6,'[20]WorkDone DATA'!$G:$G,BOQ!$B540)*$G540</f>
        <v>#VALUE!</v>
      </c>
      <c r="BI540" s="53" t="e">
        <f>SUMIFS('[20]WorkDone DATA'!$L:$L,'[20]WorkDone DATA'!$N:$N,BOQ!BI$6,'[20]WorkDone DATA'!$G:$G,BOQ!$B540)*$G540</f>
        <v>#VALUE!</v>
      </c>
      <c r="BJ540" s="53" t="e">
        <f>SUMIFS('[20]WorkDone DATA'!$L:$L,'[20]WorkDone DATA'!$N:$N,BOQ!BJ$6,'[20]WorkDone DATA'!$G:$G,BOQ!$B540)*$G540</f>
        <v>#VALUE!</v>
      </c>
      <c r="BK540" s="53" t="e">
        <f>SUMIFS('[20]WorkDone DATA'!$L:$L,'[20]WorkDone DATA'!$N:$N,BOQ!BK$6,'[20]WorkDone DATA'!$G:$G,BOQ!$B540)*$G540</f>
        <v>#VALUE!</v>
      </c>
      <c r="BL540" s="53" t="e">
        <f>SUMIFS('[20]WorkDone DATA'!$L:$L,'[20]WorkDone DATA'!$N:$N,BOQ!BL$6,'[20]WorkDone DATA'!$G:$G,BOQ!$B540)*$G540</f>
        <v>#VALUE!</v>
      </c>
      <c r="BM540" s="53" t="e">
        <f>SUMIFS('[20]WorkDone DATA'!$L:$L,'[20]WorkDone DATA'!$N:$N,BOQ!BM$6,'[20]WorkDone DATA'!$G:$G,BOQ!$B540)*$G540</f>
        <v>#VALUE!</v>
      </c>
      <c r="BN540" s="53" t="e">
        <f>SUMIFS('[20]WorkDone DATA'!$L:$L,'[20]WorkDone DATA'!$N:$N,BOQ!BN$6,'[20]WorkDone DATA'!$G:$G,BOQ!$B540)*$G540</f>
        <v>#VALUE!</v>
      </c>
      <c r="BO540" s="53" t="e">
        <f>SUMIFS('[20]WorkDone DATA'!$L:$L,'[20]WorkDone DATA'!$N:$N,BOQ!BO$6,'[20]WorkDone DATA'!$G:$G,BOQ!$B540)*$G540</f>
        <v>#VALUE!</v>
      </c>
      <c r="BP540" s="53" t="e">
        <f>SUMIFS('[20]WorkDone DATA'!$L:$L,'[20]WorkDone DATA'!$N:$N,BOQ!BP$6,'[20]WorkDone DATA'!$G:$G,BOQ!$B540)*$G540</f>
        <v>#VALUE!</v>
      </c>
      <c r="BQ540" s="53" t="e">
        <f>SUMIFS('[20]WorkDone DATA'!$L:$L,'[20]WorkDone DATA'!$N:$N,BOQ!BQ$6,'[20]WorkDone DATA'!$G:$G,BOQ!$B540)*$G540</f>
        <v>#VALUE!</v>
      </c>
      <c r="BR540" s="53" t="e">
        <f>SUMIFS('[20]WorkDone DATA'!$L:$L,'[20]WorkDone DATA'!$N:$N,BOQ!BR$6,'[20]WorkDone DATA'!$G:$G,BOQ!$B540)*$G540</f>
        <v>#VALUE!</v>
      </c>
      <c r="BS540" s="53" t="e">
        <f>SUMIFS('[20]WorkDone DATA'!$L:$L,'[20]WorkDone DATA'!$N:$N,BOQ!BS$6,'[20]WorkDone DATA'!$G:$G,BOQ!$B540)*$G540</f>
        <v>#VALUE!</v>
      </c>
      <c r="BT540" s="53" t="e">
        <f>SUMIFS('[20]WorkDone DATA'!$L:$L,'[20]WorkDone DATA'!$N:$N,BOQ!BT$6,'[20]WorkDone DATA'!$G:$G,BOQ!$B540)*$G540</f>
        <v>#VALUE!</v>
      </c>
      <c r="BU540" s="53" t="e">
        <f>SUMIFS('[20]WorkDone DATA'!$L:$L,'[20]WorkDone DATA'!$N:$N,BOQ!BU$6,'[20]WorkDone DATA'!$G:$G,BOQ!$B540)*$G540</f>
        <v>#VALUE!</v>
      </c>
      <c r="BV540" s="53" t="e">
        <f>SUMIFS('[20]WorkDone DATA'!$L:$L,'[20]WorkDone DATA'!$N:$N,BOQ!BV$6,'[20]WorkDone DATA'!$G:$G,BOQ!$B540)*$G540</f>
        <v>#VALUE!</v>
      </c>
      <c r="BW540" s="53" t="e">
        <f>SUMIFS('[20]WorkDone DATA'!$L:$L,'[20]WorkDone DATA'!$N:$N,BOQ!BW$6,'[20]WorkDone DATA'!$G:$G,BOQ!$B540)*$G540</f>
        <v>#VALUE!</v>
      </c>
      <c r="BX540" s="53" t="e">
        <f>SUMIFS('[20]WorkDone DATA'!$L:$L,'[20]WorkDone DATA'!$N:$N,BOQ!BX$6,'[20]WorkDone DATA'!$G:$G,BOQ!$B540)*$G540</f>
        <v>#VALUE!</v>
      </c>
    </row>
    <row r="541" spans="1:76" ht="15.6" x14ac:dyDescent="0.35">
      <c r="A541" s="1"/>
      <c r="B541" s="42"/>
      <c r="C541" s="150" t="s">
        <v>64</v>
      </c>
      <c r="D541" s="152"/>
      <c r="E541" s="82"/>
      <c r="F541" s="45"/>
      <c r="G541" s="52"/>
      <c r="H541" s="53">
        <f t="shared" si="78"/>
        <v>0</v>
      </c>
      <c r="K541" s="214"/>
      <c r="L541" s="220" t="e">
        <f t="shared" si="80"/>
        <v>#VALUE!</v>
      </c>
      <c r="M541" s="221" t="e">
        <f t="shared" si="81"/>
        <v>#VALUE!</v>
      </c>
      <c r="N541" s="219"/>
      <c r="O541" s="214">
        <f t="shared" si="82"/>
        <v>0</v>
      </c>
      <c r="P541" s="215" t="e">
        <f t="shared" si="83"/>
        <v>#VALUE!</v>
      </c>
      <c r="R541" s="217" t="e">
        <f>SUMIFS('[20]WorkDone DATA'!$L:$L,'[20]WorkDone DATA'!$N:$N,BOQ!S$6,'[20]WorkDone DATA'!$G:$G,BOQ!$B541)</f>
        <v>#VALUE!</v>
      </c>
      <c r="S541" s="53" t="e">
        <f t="shared" si="84"/>
        <v>#VALUE!</v>
      </c>
      <c r="T541" s="217" t="e">
        <f>SUMIFS('[20]WorkDone DATA'!$L:$L,'[20]WorkDone DATA'!$N:$N,BOQ!U$6,'[20]WorkDone DATA'!$G:$G,BOQ!$B541)</f>
        <v>#VALUE!</v>
      </c>
      <c r="U541" s="53" t="e">
        <f t="shared" si="85"/>
        <v>#VALUE!</v>
      </c>
      <c r="V541" s="217"/>
      <c r="W541" s="53" t="e">
        <f>SUMIFS('[20]WorkDone DATA'!$L:$L,'[20]WorkDone DATA'!$N:$N,BOQ!W$6,'[20]WorkDone DATA'!$G:$G,BOQ!$B541)*$G541</f>
        <v>#VALUE!</v>
      </c>
      <c r="X541" s="217"/>
      <c r="Y541" s="53" t="e">
        <f>SUMIFS('[20]WorkDone DATA'!$L:$L,'[20]WorkDone DATA'!$N:$N,BOQ!Y$6,'[20]WorkDone DATA'!$G:$G,BOQ!$B541)*$G541</f>
        <v>#VALUE!</v>
      </c>
      <c r="Z541" s="217"/>
      <c r="AA541" s="53" t="e">
        <f>SUMIFS('[20]WorkDone DATA'!$L:$L,'[20]WorkDone DATA'!$N:$N,BOQ!AA$6,'[20]WorkDone DATA'!$G:$G,BOQ!$B541)*$G541</f>
        <v>#VALUE!</v>
      </c>
      <c r="AB541" s="53" t="e">
        <f>SUMIFS('[20]WorkDone DATA'!$L:$L,'[20]WorkDone DATA'!$N:$N,BOQ!AB$6,'[20]WorkDone DATA'!$G:$G,BOQ!$B541)*$G541</f>
        <v>#VALUE!</v>
      </c>
      <c r="AC541" s="53" t="e">
        <f>SUMIFS('[20]WorkDone DATA'!$L:$L,'[20]WorkDone DATA'!$N:$N,BOQ!AC$6,'[20]WorkDone DATA'!$G:$G,BOQ!$B541)*$G541</f>
        <v>#VALUE!</v>
      </c>
      <c r="AD541" s="53" t="e">
        <f>SUMIFS('[20]WorkDone DATA'!$L:$L,'[20]WorkDone DATA'!$N:$N,BOQ!AD$6,'[20]WorkDone DATA'!$G:$G,BOQ!$B541)*$G541</f>
        <v>#VALUE!</v>
      </c>
      <c r="AE541" s="53" t="e">
        <f>SUMIFS('[20]WorkDone DATA'!$L:$L,'[20]WorkDone DATA'!$N:$N,BOQ!AE$6,'[20]WorkDone DATA'!$G:$G,BOQ!$B541)*$G541</f>
        <v>#VALUE!</v>
      </c>
      <c r="AF541" s="53" t="e">
        <f>SUMIFS('[20]WorkDone DATA'!$L:$L,'[20]WorkDone DATA'!$N:$N,BOQ!AF$6,'[20]WorkDone DATA'!$G:$G,BOQ!$B541)*$G541</f>
        <v>#VALUE!</v>
      </c>
      <c r="AG541" s="53" t="e">
        <f>SUMIFS('[20]WorkDone DATA'!$L:$L,'[20]WorkDone DATA'!$N:$N,BOQ!AG$6,'[20]WorkDone DATA'!$G:$G,BOQ!$B541)*$G541</f>
        <v>#VALUE!</v>
      </c>
      <c r="AH541" s="53" t="e">
        <f>SUMIFS('[20]WorkDone DATA'!$L:$L,'[20]WorkDone DATA'!$N:$N,BOQ!AH$6,'[20]WorkDone DATA'!$G:$G,BOQ!$B541)*$G541</f>
        <v>#VALUE!</v>
      </c>
      <c r="AI541" s="53" t="e">
        <f>SUMIFS('[20]WorkDone DATA'!$L:$L,'[20]WorkDone DATA'!$N:$N,BOQ!AI$6,'[20]WorkDone DATA'!$G:$G,BOQ!$B541)*$G541</f>
        <v>#VALUE!</v>
      </c>
      <c r="AJ541" s="53" t="e">
        <f>SUMIFS('[20]WorkDone DATA'!$L:$L,'[20]WorkDone DATA'!$N:$N,BOQ!AJ$6,'[20]WorkDone DATA'!$G:$G,BOQ!$B541)*$G541</f>
        <v>#VALUE!</v>
      </c>
      <c r="AK541" s="53" t="e">
        <f>SUMIFS('[20]WorkDone DATA'!$L:$L,'[20]WorkDone DATA'!$N:$N,BOQ!AK$6,'[20]WorkDone DATA'!$G:$G,BOQ!$B541)*$G541</f>
        <v>#VALUE!</v>
      </c>
      <c r="AL541" s="53" t="e">
        <f>SUMIFS('[20]WorkDone DATA'!$L:$L,'[20]WorkDone DATA'!$N:$N,BOQ!AL$6,'[20]WorkDone DATA'!$G:$G,BOQ!$B541)*$G541</f>
        <v>#VALUE!</v>
      </c>
      <c r="AM541" s="53" t="e">
        <f>SUMIFS('[20]WorkDone DATA'!$L:$L,'[20]WorkDone DATA'!$N:$N,BOQ!AM$6,'[20]WorkDone DATA'!$G:$G,BOQ!$B541)*$G541</f>
        <v>#VALUE!</v>
      </c>
      <c r="AN541" s="53" t="e">
        <f>SUMIFS('[20]WorkDone DATA'!$L:$L,'[20]WorkDone DATA'!$N:$N,BOQ!AN$6,'[20]WorkDone DATA'!$G:$G,BOQ!$B541)*$G541</f>
        <v>#VALUE!</v>
      </c>
      <c r="AO541" s="53" t="e">
        <f>SUMIFS('[20]WorkDone DATA'!$L:$L,'[20]WorkDone DATA'!$N:$N,BOQ!AO$6,'[20]WorkDone DATA'!$G:$G,BOQ!$B541)*$G541</f>
        <v>#VALUE!</v>
      </c>
      <c r="AP541" s="53" t="e">
        <f>SUMIFS('[20]WorkDone DATA'!$L:$L,'[20]WorkDone DATA'!$N:$N,BOQ!AP$6,'[20]WorkDone DATA'!$G:$G,BOQ!$B541)*$G541</f>
        <v>#VALUE!</v>
      </c>
      <c r="AQ541" s="53" t="e">
        <f>SUMIFS('[20]WorkDone DATA'!$L:$L,'[20]WorkDone DATA'!$N:$N,BOQ!AQ$6,'[20]WorkDone DATA'!$G:$G,BOQ!$B541)*$G541</f>
        <v>#VALUE!</v>
      </c>
      <c r="AR541" s="53" t="e">
        <f>SUMIFS('[20]WorkDone DATA'!$L:$L,'[20]WorkDone DATA'!$N:$N,BOQ!AR$6,'[20]WorkDone DATA'!$G:$G,BOQ!$B541)*$G541</f>
        <v>#VALUE!</v>
      </c>
      <c r="AS541" s="53" t="e">
        <f>SUMIFS('[20]WorkDone DATA'!$L:$L,'[20]WorkDone DATA'!$N:$N,BOQ!AS$6,'[20]WorkDone DATA'!$G:$G,BOQ!$B541)*$G541</f>
        <v>#VALUE!</v>
      </c>
      <c r="AT541" s="53" t="e">
        <f>SUMIFS('[20]WorkDone DATA'!$L:$L,'[20]WorkDone DATA'!$N:$N,BOQ!AT$6,'[20]WorkDone DATA'!$G:$G,BOQ!$B541)*$G541</f>
        <v>#VALUE!</v>
      </c>
      <c r="AU541" s="53" t="e">
        <f>SUMIFS('[20]WorkDone DATA'!$L:$L,'[20]WorkDone DATA'!$N:$N,BOQ!AU$6,'[20]WorkDone DATA'!$G:$G,BOQ!$B541)*$G541</f>
        <v>#VALUE!</v>
      </c>
      <c r="AV541" s="53" t="e">
        <f>SUMIFS('[20]WorkDone DATA'!$L:$L,'[20]WorkDone DATA'!$N:$N,BOQ!AV$6,'[20]WorkDone DATA'!$G:$G,BOQ!$B541)*$G541</f>
        <v>#VALUE!</v>
      </c>
      <c r="AW541" s="53" t="e">
        <f>SUMIFS('[20]WorkDone DATA'!$L:$L,'[20]WorkDone DATA'!$N:$N,BOQ!AW$6,'[20]WorkDone DATA'!$G:$G,BOQ!$B541)*$G541</f>
        <v>#VALUE!</v>
      </c>
      <c r="AX541" s="53" t="e">
        <f>SUMIFS('[20]WorkDone DATA'!$L:$L,'[20]WorkDone DATA'!$N:$N,BOQ!AX$6,'[20]WorkDone DATA'!$G:$G,BOQ!$B541)*$G541</f>
        <v>#VALUE!</v>
      </c>
      <c r="AY541" s="53" t="e">
        <f>SUMIFS('[20]WorkDone DATA'!$L:$L,'[20]WorkDone DATA'!$N:$N,BOQ!AY$6,'[20]WorkDone DATA'!$G:$G,BOQ!$B541)*$G541</f>
        <v>#VALUE!</v>
      </c>
      <c r="AZ541" s="53" t="e">
        <f>SUMIFS('[20]WorkDone DATA'!$L:$L,'[20]WorkDone DATA'!$N:$N,BOQ!AZ$6,'[20]WorkDone DATA'!$G:$G,BOQ!$B541)*$G541</f>
        <v>#VALUE!</v>
      </c>
      <c r="BA541" s="53" t="e">
        <f>SUMIFS('[20]WorkDone DATA'!$L:$L,'[20]WorkDone DATA'!$N:$N,BOQ!BA$6,'[20]WorkDone DATA'!$G:$G,BOQ!$B541)*$G541</f>
        <v>#VALUE!</v>
      </c>
      <c r="BB541" s="53" t="e">
        <f>SUMIFS('[20]WorkDone DATA'!$L:$L,'[20]WorkDone DATA'!$N:$N,BOQ!BB$6,'[20]WorkDone DATA'!$G:$G,BOQ!$B541)*$G541</f>
        <v>#VALUE!</v>
      </c>
      <c r="BC541" s="53" t="e">
        <f>SUMIFS('[20]WorkDone DATA'!$L:$L,'[20]WorkDone DATA'!$N:$N,BOQ!BC$6,'[20]WorkDone DATA'!$G:$G,BOQ!$B541)*$G541</f>
        <v>#VALUE!</v>
      </c>
      <c r="BD541" s="53" t="e">
        <f>SUMIFS('[20]WorkDone DATA'!$L:$L,'[20]WorkDone DATA'!$N:$N,BOQ!BD$6,'[20]WorkDone DATA'!$G:$G,BOQ!$B541)*$G541</f>
        <v>#VALUE!</v>
      </c>
      <c r="BE541" s="53" t="e">
        <f>SUMIFS('[20]WorkDone DATA'!$L:$L,'[20]WorkDone DATA'!$N:$N,BOQ!BE$6,'[20]WorkDone DATA'!$G:$G,BOQ!$B541)*$G541</f>
        <v>#VALUE!</v>
      </c>
      <c r="BF541" s="53" t="e">
        <f>SUMIFS('[20]WorkDone DATA'!$L:$L,'[20]WorkDone DATA'!$N:$N,BOQ!BF$6,'[20]WorkDone DATA'!$G:$G,BOQ!$B541)*$G541</f>
        <v>#VALUE!</v>
      </c>
      <c r="BG541" s="53" t="e">
        <f>SUMIFS('[20]WorkDone DATA'!$L:$L,'[20]WorkDone DATA'!$N:$N,BOQ!BG$6,'[20]WorkDone DATA'!$G:$G,BOQ!$B541)*$G541</f>
        <v>#VALUE!</v>
      </c>
      <c r="BH541" s="53" t="e">
        <f>SUMIFS('[20]WorkDone DATA'!$L:$L,'[20]WorkDone DATA'!$N:$N,BOQ!BH$6,'[20]WorkDone DATA'!$G:$G,BOQ!$B541)*$G541</f>
        <v>#VALUE!</v>
      </c>
      <c r="BI541" s="53" t="e">
        <f>SUMIFS('[20]WorkDone DATA'!$L:$L,'[20]WorkDone DATA'!$N:$N,BOQ!BI$6,'[20]WorkDone DATA'!$G:$G,BOQ!$B541)*$G541</f>
        <v>#VALUE!</v>
      </c>
      <c r="BJ541" s="53" t="e">
        <f>SUMIFS('[20]WorkDone DATA'!$L:$L,'[20]WorkDone DATA'!$N:$N,BOQ!BJ$6,'[20]WorkDone DATA'!$G:$G,BOQ!$B541)*$G541</f>
        <v>#VALUE!</v>
      </c>
      <c r="BK541" s="53" t="e">
        <f>SUMIFS('[20]WorkDone DATA'!$L:$L,'[20]WorkDone DATA'!$N:$N,BOQ!BK$6,'[20]WorkDone DATA'!$G:$G,BOQ!$B541)*$G541</f>
        <v>#VALUE!</v>
      </c>
      <c r="BL541" s="53" t="e">
        <f>SUMIFS('[20]WorkDone DATA'!$L:$L,'[20]WorkDone DATA'!$N:$N,BOQ!BL$6,'[20]WorkDone DATA'!$G:$G,BOQ!$B541)*$G541</f>
        <v>#VALUE!</v>
      </c>
      <c r="BM541" s="53" t="e">
        <f>SUMIFS('[20]WorkDone DATA'!$L:$L,'[20]WorkDone DATA'!$N:$N,BOQ!BM$6,'[20]WorkDone DATA'!$G:$G,BOQ!$B541)*$G541</f>
        <v>#VALUE!</v>
      </c>
      <c r="BN541" s="53" t="e">
        <f>SUMIFS('[20]WorkDone DATA'!$L:$L,'[20]WorkDone DATA'!$N:$N,BOQ!BN$6,'[20]WorkDone DATA'!$G:$G,BOQ!$B541)*$G541</f>
        <v>#VALUE!</v>
      </c>
      <c r="BO541" s="53" t="e">
        <f>SUMIFS('[20]WorkDone DATA'!$L:$L,'[20]WorkDone DATA'!$N:$N,BOQ!BO$6,'[20]WorkDone DATA'!$G:$G,BOQ!$B541)*$G541</f>
        <v>#VALUE!</v>
      </c>
      <c r="BP541" s="53" t="e">
        <f>SUMIFS('[20]WorkDone DATA'!$L:$L,'[20]WorkDone DATA'!$N:$N,BOQ!BP$6,'[20]WorkDone DATA'!$G:$G,BOQ!$B541)*$G541</f>
        <v>#VALUE!</v>
      </c>
      <c r="BQ541" s="53" t="e">
        <f>SUMIFS('[20]WorkDone DATA'!$L:$L,'[20]WorkDone DATA'!$N:$N,BOQ!BQ$6,'[20]WorkDone DATA'!$G:$G,BOQ!$B541)*$G541</f>
        <v>#VALUE!</v>
      </c>
      <c r="BR541" s="53" t="e">
        <f>SUMIFS('[20]WorkDone DATA'!$L:$L,'[20]WorkDone DATA'!$N:$N,BOQ!BR$6,'[20]WorkDone DATA'!$G:$G,BOQ!$B541)*$G541</f>
        <v>#VALUE!</v>
      </c>
      <c r="BS541" s="53" t="e">
        <f>SUMIFS('[20]WorkDone DATA'!$L:$L,'[20]WorkDone DATA'!$N:$N,BOQ!BS$6,'[20]WorkDone DATA'!$G:$G,BOQ!$B541)*$G541</f>
        <v>#VALUE!</v>
      </c>
      <c r="BT541" s="53" t="e">
        <f>SUMIFS('[20]WorkDone DATA'!$L:$L,'[20]WorkDone DATA'!$N:$N,BOQ!BT$6,'[20]WorkDone DATA'!$G:$G,BOQ!$B541)*$G541</f>
        <v>#VALUE!</v>
      </c>
      <c r="BU541" s="53" t="e">
        <f>SUMIFS('[20]WorkDone DATA'!$L:$L,'[20]WorkDone DATA'!$N:$N,BOQ!BU$6,'[20]WorkDone DATA'!$G:$G,BOQ!$B541)*$G541</f>
        <v>#VALUE!</v>
      </c>
      <c r="BV541" s="53" t="e">
        <f>SUMIFS('[20]WorkDone DATA'!$L:$L,'[20]WorkDone DATA'!$N:$N,BOQ!BV$6,'[20]WorkDone DATA'!$G:$G,BOQ!$B541)*$G541</f>
        <v>#VALUE!</v>
      </c>
      <c r="BW541" s="53" t="e">
        <f>SUMIFS('[20]WorkDone DATA'!$L:$L,'[20]WorkDone DATA'!$N:$N,BOQ!BW$6,'[20]WorkDone DATA'!$G:$G,BOQ!$B541)*$G541</f>
        <v>#VALUE!</v>
      </c>
      <c r="BX541" s="53" t="e">
        <f>SUMIFS('[20]WorkDone DATA'!$L:$L,'[20]WorkDone DATA'!$N:$N,BOQ!BX$6,'[20]WorkDone DATA'!$G:$G,BOQ!$B541)*$G541</f>
        <v>#VALUE!</v>
      </c>
    </row>
    <row r="542" spans="1:76" ht="15.6" x14ac:dyDescent="0.35">
      <c r="A542" s="1" t="str">
        <f>C541</f>
        <v>2.5mm2 x 12 core (BVX12DCV)</v>
      </c>
      <c r="B542" s="42">
        <v>2.29</v>
      </c>
      <c r="C542" s="156" t="s">
        <v>11</v>
      </c>
      <c r="D542" s="152" t="s">
        <v>27</v>
      </c>
      <c r="E542" s="82" t="s">
        <v>93</v>
      </c>
      <c r="F542" s="45">
        <v>110</v>
      </c>
      <c r="G542" s="52">
        <v>62.72</v>
      </c>
      <c r="H542" s="53">
        <f t="shared" si="78"/>
        <v>6899.2</v>
      </c>
      <c r="K542" s="214" t="e">
        <f t="shared" si="79"/>
        <v>#VALUE!</v>
      </c>
      <c r="L542" s="220" t="e">
        <f t="shared" si="80"/>
        <v>#VALUE!</v>
      </c>
      <c r="M542" s="221" t="e">
        <f t="shared" si="81"/>
        <v>#VALUE!</v>
      </c>
      <c r="N542" s="219"/>
      <c r="O542" s="214" t="e">
        <f t="shared" si="82"/>
        <v>#VALUE!</v>
      </c>
      <c r="P542" s="215" t="e">
        <f t="shared" si="83"/>
        <v>#VALUE!</v>
      </c>
      <c r="R542" s="217" t="e">
        <f>SUMIFS('[20]WorkDone DATA'!$L:$L,'[20]WorkDone DATA'!$N:$N,BOQ!S$6,'[20]WorkDone DATA'!$G:$G,BOQ!$B542)</f>
        <v>#VALUE!</v>
      </c>
      <c r="S542" s="53" t="e">
        <f t="shared" si="84"/>
        <v>#VALUE!</v>
      </c>
      <c r="T542" s="217" t="e">
        <f>SUMIFS('[20]WorkDone DATA'!$L:$L,'[20]WorkDone DATA'!$N:$N,BOQ!U$6,'[20]WorkDone DATA'!$G:$G,BOQ!$B542)</f>
        <v>#VALUE!</v>
      </c>
      <c r="U542" s="53" t="e">
        <f t="shared" si="85"/>
        <v>#VALUE!</v>
      </c>
      <c r="V542" s="217"/>
      <c r="W542" s="53" t="e">
        <f>SUMIFS('[20]WorkDone DATA'!$L:$L,'[20]WorkDone DATA'!$N:$N,BOQ!W$6,'[20]WorkDone DATA'!$G:$G,BOQ!$B542)*$G542</f>
        <v>#VALUE!</v>
      </c>
      <c r="X542" s="217"/>
      <c r="Y542" s="53" t="e">
        <f>SUMIFS('[20]WorkDone DATA'!$L:$L,'[20]WorkDone DATA'!$N:$N,BOQ!Y$6,'[20]WorkDone DATA'!$G:$G,BOQ!$B542)*$G542</f>
        <v>#VALUE!</v>
      </c>
      <c r="Z542" s="217"/>
      <c r="AA542" s="53" t="e">
        <f>SUMIFS('[20]WorkDone DATA'!$L:$L,'[20]WorkDone DATA'!$N:$N,BOQ!AA$6,'[20]WorkDone DATA'!$G:$G,BOQ!$B542)*$G542</f>
        <v>#VALUE!</v>
      </c>
      <c r="AB542" s="53" t="e">
        <f>SUMIFS('[20]WorkDone DATA'!$L:$L,'[20]WorkDone DATA'!$N:$N,BOQ!AB$6,'[20]WorkDone DATA'!$G:$G,BOQ!$B542)*$G542</f>
        <v>#VALUE!</v>
      </c>
      <c r="AC542" s="53" t="e">
        <f>SUMIFS('[20]WorkDone DATA'!$L:$L,'[20]WorkDone DATA'!$N:$N,BOQ!AC$6,'[20]WorkDone DATA'!$G:$G,BOQ!$B542)*$G542</f>
        <v>#VALUE!</v>
      </c>
      <c r="AD542" s="53" t="e">
        <f>SUMIFS('[20]WorkDone DATA'!$L:$L,'[20]WorkDone DATA'!$N:$N,BOQ!AD$6,'[20]WorkDone DATA'!$G:$G,BOQ!$B542)*$G542</f>
        <v>#VALUE!</v>
      </c>
      <c r="AE542" s="53" t="e">
        <f>SUMIFS('[20]WorkDone DATA'!$L:$L,'[20]WorkDone DATA'!$N:$N,BOQ!AE$6,'[20]WorkDone DATA'!$G:$G,BOQ!$B542)*$G542</f>
        <v>#VALUE!</v>
      </c>
      <c r="AF542" s="53" t="e">
        <f>SUMIFS('[20]WorkDone DATA'!$L:$L,'[20]WorkDone DATA'!$N:$N,BOQ!AF$6,'[20]WorkDone DATA'!$G:$G,BOQ!$B542)*$G542</f>
        <v>#VALUE!</v>
      </c>
      <c r="AG542" s="53" t="e">
        <f>SUMIFS('[20]WorkDone DATA'!$L:$L,'[20]WorkDone DATA'!$N:$N,BOQ!AG$6,'[20]WorkDone DATA'!$G:$G,BOQ!$B542)*$G542</f>
        <v>#VALUE!</v>
      </c>
      <c r="AH542" s="53" t="e">
        <f>SUMIFS('[20]WorkDone DATA'!$L:$L,'[20]WorkDone DATA'!$N:$N,BOQ!AH$6,'[20]WorkDone DATA'!$G:$G,BOQ!$B542)*$G542</f>
        <v>#VALUE!</v>
      </c>
      <c r="AI542" s="53" t="e">
        <f>SUMIFS('[20]WorkDone DATA'!$L:$L,'[20]WorkDone DATA'!$N:$N,BOQ!AI$6,'[20]WorkDone DATA'!$G:$G,BOQ!$B542)*$G542</f>
        <v>#VALUE!</v>
      </c>
      <c r="AJ542" s="53" t="e">
        <f>SUMIFS('[20]WorkDone DATA'!$L:$L,'[20]WorkDone DATA'!$N:$N,BOQ!AJ$6,'[20]WorkDone DATA'!$G:$G,BOQ!$B542)*$G542</f>
        <v>#VALUE!</v>
      </c>
      <c r="AK542" s="53" t="e">
        <f>SUMIFS('[20]WorkDone DATA'!$L:$L,'[20]WorkDone DATA'!$N:$N,BOQ!AK$6,'[20]WorkDone DATA'!$G:$G,BOQ!$B542)*$G542</f>
        <v>#VALUE!</v>
      </c>
      <c r="AL542" s="53" t="e">
        <f>SUMIFS('[20]WorkDone DATA'!$L:$L,'[20]WorkDone DATA'!$N:$N,BOQ!AL$6,'[20]WorkDone DATA'!$G:$G,BOQ!$B542)*$G542</f>
        <v>#VALUE!</v>
      </c>
      <c r="AM542" s="53" t="e">
        <f>SUMIFS('[20]WorkDone DATA'!$L:$L,'[20]WorkDone DATA'!$N:$N,BOQ!AM$6,'[20]WorkDone DATA'!$G:$G,BOQ!$B542)*$G542</f>
        <v>#VALUE!</v>
      </c>
      <c r="AN542" s="53" t="e">
        <f>SUMIFS('[20]WorkDone DATA'!$L:$L,'[20]WorkDone DATA'!$N:$N,BOQ!AN$6,'[20]WorkDone DATA'!$G:$G,BOQ!$B542)*$G542</f>
        <v>#VALUE!</v>
      </c>
      <c r="AO542" s="53" t="e">
        <f>SUMIFS('[20]WorkDone DATA'!$L:$L,'[20]WorkDone DATA'!$N:$N,BOQ!AO$6,'[20]WorkDone DATA'!$G:$G,BOQ!$B542)*$G542</f>
        <v>#VALUE!</v>
      </c>
      <c r="AP542" s="53" t="e">
        <f>SUMIFS('[20]WorkDone DATA'!$L:$L,'[20]WorkDone DATA'!$N:$N,BOQ!AP$6,'[20]WorkDone DATA'!$G:$G,BOQ!$B542)*$G542</f>
        <v>#VALUE!</v>
      </c>
      <c r="AQ542" s="53" t="e">
        <f>SUMIFS('[20]WorkDone DATA'!$L:$L,'[20]WorkDone DATA'!$N:$N,BOQ!AQ$6,'[20]WorkDone DATA'!$G:$G,BOQ!$B542)*$G542</f>
        <v>#VALUE!</v>
      </c>
      <c r="AR542" s="53" t="e">
        <f>SUMIFS('[20]WorkDone DATA'!$L:$L,'[20]WorkDone DATA'!$N:$N,BOQ!AR$6,'[20]WorkDone DATA'!$G:$G,BOQ!$B542)*$G542</f>
        <v>#VALUE!</v>
      </c>
      <c r="AS542" s="53" t="e">
        <f>SUMIFS('[20]WorkDone DATA'!$L:$L,'[20]WorkDone DATA'!$N:$N,BOQ!AS$6,'[20]WorkDone DATA'!$G:$G,BOQ!$B542)*$G542</f>
        <v>#VALUE!</v>
      </c>
      <c r="AT542" s="53" t="e">
        <f>SUMIFS('[20]WorkDone DATA'!$L:$L,'[20]WorkDone DATA'!$N:$N,BOQ!AT$6,'[20]WorkDone DATA'!$G:$G,BOQ!$B542)*$G542</f>
        <v>#VALUE!</v>
      </c>
      <c r="AU542" s="53" t="e">
        <f>SUMIFS('[20]WorkDone DATA'!$L:$L,'[20]WorkDone DATA'!$N:$N,BOQ!AU$6,'[20]WorkDone DATA'!$G:$G,BOQ!$B542)*$G542</f>
        <v>#VALUE!</v>
      </c>
      <c r="AV542" s="53" t="e">
        <f>SUMIFS('[20]WorkDone DATA'!$L:$L,'[20]WorkDone DATA'!$N:$N,BOQ!AV$6,'[20]WorkDone DATA'!$G:$G,BOQ!$B542)*$G542</f>
        <v>#VALUE!</v>
      </c>
      <c r="AW542" s="53" t="e">
        <f>SUMIFS('[20]WorkDone DATA'!$L:$L,'[20]WorkDone DATA'!$N:$N,BOQ!AW$6,'[20]WorkDone DATA'!$G:$G,BOQ!$B542)*$G542</f>
        <v>#VALUE!</v>
      </c>
      <c r="AX542" s="53" t="e">
        <f>SUMIFS('[20]WorkDone DATA'!$L:$L,'[20]WorkDone DATA'!$N:$N,BOQ!AX$6,'[20]WorkDone DATA'!$G:$G,BOQ!$B542)*$G542</f>
        <v>#VALUE!</v>
      </c>
      <c r="AY542" s="53" t="e">
        <f>SUMIFS('[20]WorkDone DATA'!$L:$L,'[20]WorkDone DATA'!$N:$N,BOQ!AY$6,'[20]WorkDone DATA'!$G:$G,BOQ!$B542)*$G542</f>
        <v>#VALUE!</v>
      </c>
      <c r="AZ542" s="53" t="e">
        <f>SUMIFS('[20]WorkDone DATA'!$L:$L,'[20]WorkDone DATA'!$N:$N,BOQ!AZ$6,'[20]WorkDone DATA'!$G:$G,BOQ!$B542)*$G542</f>
        <v>#VALUE!</v>
      </c>
      <c r="BA542" s="53" t="e">
        <f>SUMIFS('[20]WorkDone DATA'!$L:$L,'[20]WorkDone DATA'!$N:$N,BOQ!BA$6,'[20]WorkDone DATA'!$G:$G,BOQ!$B542)*$G542</f>
        <v>#VALUE!</v>
      </c>
      <c r="BB542" s="53" t="e">
        <f>SUMIFS('[20]WorkDone DATA'!$L:$L,'[20]WorkDone DATA'!$N:$N,BOQ!BB$6,'[20]WorkDone DATA'!$G:$G,BOQ!$B542)*$G542</f>
        <v>#VALUE!</v>
      </c>
      <c r="BC542" s="53" t="e">
        <f>SUMIFS('[20]WorkDone DATA'!$L:$L,'[20]WorkDone DATA'!$N:$N,BOQ!BC$6,'[20]WorkDone DATA'!$G:$G,BOQ!$B542)*$G542</f>
        <v>#VALUE!</v>
      </c>
      <c r="BD542" s="53" t="e">
        <f>SUMIFS('[20]WorkDone DATA'!$L:$L,'[20]WorkDone DATA'!$N:$N,BOQ!BD$6,'[20]WorkDone DATA'!$G:$G,BOQ!$B542)*$G542</f>
        <v>#VALUE!</v>
      </c>
      <c r="BE542" s="53" t="e">
        <f>SUMIFS('[20]WorkDone DATA'!$L:$L,'[20]WorkDone DATA'!$N:$N,BOQ!BE$6,'[20]WorkDone DATA'!$G:$G,BOQ!$B542)*$G542</f>
        <v>#VALUE!</v>
      </c>
      <c r="BF542" s="53" t="e">
        <f>SUMIFS('[20]WorkDone DATA'!$L:$L,'[20]WorkDone DATA'!$N:$N,BOQ!BF$6,'[20]WorkDone DATA'!$G:$G,BOQ!$B542)*$G542</f>
        <v>#VALUE!</v>
      </c>
      <c r="BG542" s="53" t="e">
        <f>SUMIFS('[20]WorkDone DATA'!$L:$L,'[20]WorkDone DATA'!$N:$N,BOQ!BG$6,'[20]WorkDone DATA'!$G:$G,BOQ!$B542)*$G542</f>
        <v>#VALUE!</v>
      </c>
      <c r="BH542" s="53" t="e">
        <f>SUMIFS('[20]WorkDone DATA'!$L:$L,'[20]WorkDone DATA'!$N:$N,BOQ!BH$6,'[20]WorkDone DATA'!$G:$G,BOQ!$B542)*$G542</f>
        <v>#VALUE!</v>
      </c>
      <c r="BI542" s="53" t="e">
        <f>SUMIFS('[20]WorkDone DATA'!$L:$L,'[20]WorkDone DATA'!$N:$N,BOQ!BI$6,'[20]WorkDone DATA'!$G:$G,BOQ!$B542)*$G542</f>
        <v>#VALUE!</v>
      </c>
      <c r="BJ542" s="53" t="e">
        <f>SUMIFS('[20]WorkDone DATA'!$L:$L,'[20]WorkDone DATA'!$N:$N,BOQ!BJ$6,'[20]WorkDone DATA'!$G:$G,BOQ!$B542)*$G542</f>
        <v>#VALUE!</v>
      </c>
      <c r="BK542" s="53" t="e">
        <f>SUMIFS('[20]WorkDone DATA'!$L:$L,'[20]WorkDone DATA'!$N:$N,BOQ!BK$6,'[20]WorkDone DATA'!$G:$G,BOQ!$B542)*$G542</f>
        <v>#VALUE!</v>
      </c>
      <c r="BL542" s="53" t="e">
        <f>SUMIFS('[20]WorkDone DATA'!$L:$L,'[20]WorkDone DATA'!$N:$N,BOQ!BL$6,'[20]WorkDone DATA'!$G:$G,BOQ!$B542)*$G542</f>
        <v>#VALUE!</v>
      </c>
      <c r="BM542" s="53" t="e">
        <f>SUMIFS('[20]WorkDone DATA'!$L:$L,'[20]WorkDone DATA'!$N:$N,BOQ!BM$6,'[20]WorkDone DATA'!$G:$G,BOQ!$B542)*$G542</f>
        <v>#VALUE!</v>
      </c>
      <c r="BN542" s="53" t="e">
        <f>SUMIFS('[20]WorkDone DATA'!$L:$L,'[20]WorkDone DATA'!$N:$N,BOQ!BN$6,'[20]WorkDone DATA'!$G:$G,BOQ!$B542)*$G542</f>
        <v>#VALUE!</v>
      </c>
      <c r="BO542" s="53" t="e">
        <f>SUMIFS('[20]WorkDone DATA'!$L:$L,'[20]WorkDone DATA'!$N:$N,BOQ!BO$6,'[20]WorkDone DATA'!$G:$G,BOQ!$B542)*$G542</f>
        <v>#VALUE!</v>
      </c>
      <c r="BP542" s="53" t="e">
        <f>SUMIFS('[20]WorkDone DATA'!$L:$L,'[20]WorkDone DATA'!$N:$N,BOQ!BP$6,'[20]WorkDone DATA'!$G:$G,BOQ!$B542)*$G542</f>
        <v>#VALUE!</v>
      </c>
      <c r="BQ542" s="53" t="e">
        <f>SUMIFS('[20]WorkDone DATA'!$L:$L,'[20]WorkDone DATA'!$N:$N,BOQ!BQ$6,'[20]WorkDone DATA'!$G:$G,BOQ!$B542)*$G542</f>
        <v>#VALUE!</v>
      </c>
      <c r="BR542" s="53" t="e">
        <f>SUMIFS('[20]WorkDone DATA'!$L:$L,'[20]WorkDone DATA'!$N:$N,BOQ!BR$6,'[20]WorkDone DATA'!$G:$G,BOQ!$B542)*$G542</f>
        <v>#VALUE!</v>
      </c>
      <c r="BS542" s="53" t="e">
        <f>SUMIFS('[20]WorkDone DATA'!$L:$L,'[20]WorkDone DATA'!$N:$N,BOQ!BS$6,'[20]WorkDone DATA'!$G:$G,BOQ!$B542)*$G542</f>
        <v>#VALUE!</v>
      </c>
      <c r="BT542" s="53" t="e">
        <f>SUMIFS('[20]WorkDone DATA'!$L:$L,'[20]WorkDone DATA'!$N:$N,BOQ!BT$6,'[20]WorkDone DATA'!$G:$G,BOQ!$B542)*$G542</f>
        <v>#VALUE!</v>
      </c>
      <c r="BU542" s="53" t="e">
        <f>SUMIFS('[20]WorkDone DATA'!$L:$L,'[20]WorkDone DATA'!$N:$N,BOQ!BU$6,'[20]WorkDone DATA'!$G:$G,BOQ!$B542)*$G542</f>
        <v>#VALUE!</v>
      </c>
      <c r="BV542" s="53" t="e">
        <f>SUMIFS('[20]WorkDone DATA'!$L:$L,'[20]WorkDone DATA'!$N:$N,BOQ!BV$6,'[20]WorkDone DATA'!$G:$G,BOQ!$B542)*$G542</f>
        <v>#VALUE!</v>
      </c>
      <c r="BW542" s="53" t="e">
        <f>SUMIFS('[20]WorkDone DATA'!$L:$L,'[20]WorkDone DATA'!$N:$N,BOQ!BW$6,'[20]WorkDone DATA'!$G:$G,BOQ!$B542)*$G542</f>
        <v>#VALUE!</v>
      </c>
      <c r="BX542" s="53" t="e">
        <f>SUMIFS('[20]WorkDone DATA'!$L:$L,'[20]WorkDone DATA'!$N:$N,BOQ!BX$6,'[20]WorkDone DATA'!$G:$G,BOQ!$B542)*$G542</f>
        <v>#VALUE!</v>
      </c>
    </row>
    <row r="543" spans="1:76" ht="15.6" x14ac:dyDescent="0.35">
      <c r="A543" s="1" t="str">
        <f>C541</f>
        <v>2.5mm2 x 12 core (BVX12DCV)</v>
      </c>
      <c r="B543" s="42">
        <v>2.2909999999999999</v>
      </c>
      <c r="C543" s="156" t="s">
        <v>53</v>
      </c>
      <c r="D543" s="152" t="s">
        <v>46</v>
      </c>
      <c r="E543" s="82" t="s">
        <v>93</v>
      </c>
      <c r="F543" s="45">
        <v>110</v>
      </c>
      <c r="G543" s="52">
        <v>263.2</v>
      </c>
      <c r="H543" s="53">
        <f t="shared" si="78"/>
        <v>28952</v>
      </c>
      <c r="K543" s="214" t="e">
        <f t="shared" si="79"/>
        <v>#VALUE!</v>
      </c>
      <c r="L543" s="220" t="e">
        <f t="shared" si="80"/>
        <v>#VALUE!</v>
      </c>
      <c r="M543" s="221" t="e">
        <f t="shared" si="81"/>
        <v>#VALUE!</v>
      </c>
      <c r="N543" s="219"/>
      <c r="O543" s="214" t="e">
        <f t="shared" si="82"/>
        <v>#VALUE!</v>
      </c>
      <c r="P543" s="215" t="e">
        <f t="shared" si="83"/>
        <v>#VALUE!</v>
      </c>
      <c r="R543" s="217" t="e">
        <f>SUMIFS('[20]WorkDone DATA'!$L:$L,'[20]WorkDone DATA'!$N:$N,BOQ!S$6,'[20]WorkDone DATA'!$G:$G,BOQ!$B543)</f>
        <v>#VALUE!</v>
      </c>
      <c r="S543" s="53" t="e">
        <f t="shared" si="84"/>
        <v>#VALUE!</v>
      </c>
      <c r="T543" s="217" t="e">
        <f>SUMIFS('[20]WorkDone DATA'!$L:$L,'[20]WorkDone DATA'!$N:$N,BOQ!U$6,'[20]WorkDone DATA'!$G:$G,BOQ!$B543)</f>
        <v>#VALUE!</v>
      </c>
      <c r="U543" s="53" t="e">
        <f t="shared" si="85"/>
        <v>#VALUE!</v>
      </c>
      <c r="V543" s="217"/>
      <c r="W543" s="53" t="e">
        <f>SUMIFS('[20]WorkDone DATA'!$L:$L,'[20]WorkDone DATA'!$N:$N,BOQ!W$6,'[20]WorkDone DATA'!$G:$G,BOQ!$B543)*$G543</f>
        <v>#VALUE!</v>
      </c>
      <c r="X543" s="217"/>
      <c r="Y543" s="53" t="e">
        <f>SUMIFS('[20]WorkDone DATA'!$L:$L,'[20]WorkDone DATA'!$N:$N,BOQ!Y$6,'[20]WorkDone DATA'!$G:$G,BOQ!$B543)*$G543</f>
        <v>#VALUE!</v>
      </c>
      <c r="Z543" s="217"/>
      <c r="AA543" s="53" t="e">
        <f>SUMIFS('[20]WorkDone DATA'!$L:$L,'[20]WorkDone DATA'!$N:$N,BOQ!AA$6,'[20]WorkDone DATA'!$G:$G,BOQ!$B543)*$G543</f>
        <v>#VALUE!</v>
      </c>
      <c r="AB543" s="53" t="e">
        <f>SUMIFS('[20]WorkDone DATA'!$L:$L,'[20]WorkDone DATA'!$N:$N,BOQ!AB$6,'[20]WorkDone DATA'!$G:$G,BOQ!$B543)*$G543</f>
        <v>#VALUE!</v>
      </c>
      <c r="AC543" s="53" t="e">
        <f>SUMIFS('[20]WorkDone DATA'!$L:$L,'[20]WorkDone DATA'!$N:$N,BOQ!AC$6,'[20]WorkDone DATA'!$G:$G,BOQ!$B543)*$G543</f>
        <v>#VALUE!</v>
      </c>
      <c r="AD543" s="53" t="e">
        <f>SUMIFS('[20]WorkDone DATA'!$L:$L,'[20]WorkDone DATA'!$N:$N,BOQ!AD$6,'[20]WorkDone DATA'!$G:$G,BOQ!$B543)*$G543</f>
        <v>#VALUE!</v>
      </c>
      <c r="AE543" s="53" t="e">
        <f>SUMIFS('[20]WorkDone DATA'!$L:$L,'[20]WorkDone DATA'!$N:$N,BOQ!AE$6,'[20]WorkDone DATA'!$G:$G,BOQ!$B543)*$G543</f>
        <v>#VALUE!</v>
      </c>
      <c r="AF543" s="53" t="e">
        <f>SUMIFS('[20]WorkDone DATA'!$L:$L,'[20]WorkDone DATA'!$N:$N,BOQ!AF$6,'[20]WorkDone DATA'!$G:$G,BOQ!$B543)*$G543</f>
        <v>#VALUE!</v>
      </c>
      <c r="AG543" s="53" t="e">
        <f>SUMIFS('[20]WorkDone DATA'!$L:$L,'[20]WorkDone DATA'!$N:$N,BOQ!AG$6,'[20]WorkDone DATA'!$G:$G,BOQ!$B543)*$G543</f>
        <v>#VALUE!</v>
      </c>
      <c r="AH543" s="53" t="e">
        <f>SUMIFS('[20]WorkDone DATA'!$L:$L,'[20]WorkDone DATA'!$N:$N,BOQ!AH$6,'[20]WorkDone DATA'!$G:$G,BOQ!$B543)*$G543</f>
        <v>#VALUE!</v>
      </c>
      <c r="AI543" s="53" t="e">
        <f>SUMIFS('[20]WorkDone DATA'!$L:$L,'[20]WorkDone DATA'!$N:$N,BOQ!AI$6,'[20]WorkDone DATA'!$G:$G,BOQ!$B543)*$G543</f>
        <v>#VALUE!</v>
      </c>
      <c r="AJ543" s="53" t="e">
        <f>SUMIFS('[20]WorkDone DATA'!$L:$L,'[20]WorkDone DATA'!$N:$N,BOQ!AJ$6,'[20]WorkDone DATA'!$G:$G,BOQ!$B543)*$G543</f>
        <v>#VALUE!</v>
      </c>
      <c r="AK543" s="53" t="e">
        <f>SUMIFS('[20]WorkDone DATA'!$L:$L,'[20]WorkDone DATA'!$N:$N,BOQ!AK$6,'[20]WorkDone DATA'!$G:$G,BOQ!$B543)*$G543</f>
        <v>#VALUE!</v>
      </c>
      <c r="AL543" s="53" t="e">
        <f>SUMIFS('[20]WorkDone DATA'!$L:$L,'[20]WorkDone DATA'!$N:$N,BOQ!AL$6,'[20]WorkDone DATA'!$G:$G,BOQ!$B543)*$G543</f>
        <v>#VALUE!</v>
      </c>
      <c r="AM543" s="53" t="e">
        <f>SUMIFS('[20]WorkDone DATA'!$L:$L,'[20]WorkDone DATA'!$N:$N,BOQ!AM$6,'[20]WorkDone DATA'!$G:$G,BOQ!$B543)*$G543</f>
        <v>#VALUE!</v>
      </c>
      <c r="AN543" s="53" t="e">
        <f>SUMIFS('[20]WorkDone DATA'!$L:$L,'[20]WorkDone DATA'!$N:$N,BOQ!AN$6,'[20]WorkDone DATA'!$G:$G,BOQ!$B543)*$G543</f>
        <v>#VALUE!</v>
      </c>
      <c r="AO543" s="53" t="e">
        <f>SUMIFS('[20]WorkDone DATA'!$L:$L,'[20]WorkDone DATA'!$N:$N,BOQ!AO$6,'[20]WorkDone DATA'!$G:$G,BOQ!$B543)*$G543</f>
        <v>#VALUE!</v>
      </c>
      <c r="AP543" s="53" t="e">
        <f>SUMIFS('[20]WorkDone DATA'!$L:$L,'[20]WorkDone DATA'!$N:$N,BOQ!AP$6,'[20]WorkDone DATA'!$G:$G,BOQ!$B543)*$G543</f>
        <v>#VALUE!</v>
      </c>
      <c r="AQ543" s="53" t="e">
        <f>SUMIFS('[20]WorkDone DATA'!$L:$L,'[20]WorkDone DATA'!$N:$N,BOQ!AQ$6,'[20]WorkDone DATA'!$G:$G,BOQ!$B543)*$G543</f>
        <v>#VALUE!</v>
      </c>
      <c r="AR543" s="53" t="e">
        <f>SUMIFS('[20]WorkDone DATA'!$L:$L,'[20]WorkDone DATA'!$N:$N,BOQ!AR$6,'[20]WorkDone DATA'!$G:$G,BOQ!$B543)*$G543</f>
        <v>#VALUE!</v>
      </c>
      <c r="AS543" s="53" t="e">
        <f>SUMIFS('[20]WorkDone DATA'!$L:$L,'[20]WorkDone DATA'!$N:$N,BOQ!AS$6,'[20]WorkDone DATA'!$G:$G,BOQ!$B543)*$G543</f>
        <v>#VALUE!</v>
      </c>
      <c r="AT543" s="53" t="e">
        <f>SUMIFS('[20]WorkDone DATA'!$L:$L,'[20]WorkDone DATA'!$N:$N,BOQ!AT$6,'[20]WorkDone DATA'!$G:$G,BOQ!$B543)*$G543</f>
        <v>#VALUE!</v>
      </c>
      <c r="AU543" s="53" t="e">
        <f>SUMIFS('[20]WorkDone DATA'!$L:$L,'[20]WorkDone DATA'!$N:$N,BOQ!AU$6,'[20]WorkDone DATA'!$G:$G,BOQ!$B543)*$G543</f>
        <v>#VALUE!</v>
      </c>
      <c r="AV543" s="53" t="e">
        <f>SUMIFS('[20]WorkDone DATA'!$L:$L,'[20]WorkDone DATA'!$N:$N,BOQ!AV$6,'[20]WorkDone DATA'!$G:$G,BOQ!$B543)*$G543</f>
        <v>#VALUE!</v>
      </c>
      <c r="AW543" s="53" t="e">
        <f>SUMIFS('[20]WorkDone DATA'!$L:$L,'[20]WorkDone DATA'!$N:$N,BOQ!AW$6,'[20]WorkDone DATA'!$G:$G,BOQ!$B543)*$G543</f>
        <v>#VALUE!</v>
      </c>
      <c r="AX543" s="53" t="e">
        <f>SUMIFS('[20]WorkDone DATA'!$L:$L,'[20]WorkDone DATA'!$N:$N,BOQ!AX$6,'[20]WorkDone DATA'!$G:$G,BOQ!$B543)*$G543</f>
        <v>#VALUE!</v>
      </c>
      <c r="AY543" s="53" t="e">
        <f>SUMIFS('[20]WorkDone DATA'!$L:$L,'[20]WorkDone DATA'!$N:$N,BOQ!AY$6,'[20]WorkDone DATA'!$G:$G,BOQ!$B543)*$G543</f>
        <v>#VALUE!</v>
      </c>
      <c r="AZ543" s="53" t="e">
        <f>SUMIFS('[20]WorkDone DATA'!$L:$L,'[20]WorkDone DATA'!$N:$N,BOQ!AZ$6,'[20]WorkDone DATA'!$G:$G,BOQ!$B543)*$G543</f>
        <v>#VALUE!</v>
      </c>
      <c r="BA543" s="53" t="e">
        <f>SUMIFS('[20]WorkDone DATA'!$L:$L,'[20]WorkDone DATA'!$N:$N,BOQ!BA$6,'[20]WorkDone DATA'!$G:$G,BOQ!$B543)*$G543</f>
        <v>#VALUE!</v>
      </c>
      <c r="BB543" s="53" t="e">
        <f>SUMIFS('[20]WorkDone DATA'!$L:$L,'[20]WorkDone DATA'!$N:$N,BOQ!BB$6,'[20]WorkDone DATA'!$G:$G,BOQ!$B543)*$G543</f>
        <v>#VALUE!</v>
      </c>
      <c r="BC543" s="53" t="e">
        <f>SUMIFS('[20]WorkDone DATA'!$L:$L,'[20]WorkDone DATA'!$N:$N,BOQ!BC$6,'[20]WorkDone DATA'!$G:$G,BOQ!$B543)*$G543</f>
        <v>#VALUE!</v>
      </c>
      <c r="BD543" s="53" t="e">
        <f>SUMIFS('[20]WorkDone DATA'!$L:$L,'[20]WorkDone DATA'!$N:$N,BOQ!BD$6,'[20]WorkDone DATA'!$G:$G,BOQ!$B543)*$G543</f>
        <v>#VALUE!</v>
      </c>
      <c r="BE543" s="53" t="e">
        <f>SUMIFS('[20]WorkDone DATA'!$L:$L,'[20]WorkDone DATA'!$N:$N,BOQ!BE$6,'[20]WorkDone DATA'!$G:$G,BOQ!$B543)*$G543</f>
        <v>#VALUE!</v>
      </c>
      <c r="BF543" s="53" t="e">
        <f>SUMIFS('[20]WorkDone DATA'!$L:$L,'[20]WorkDone DATA'!$N:$N,BOQ!BF$6,'[20]WorkDone DATA'!$G:$G,BOQ!$B543)*$G543</f>
        <v>#VALUE!</v>
      </c>
      <c r="BG543" s="53" t="e">
        <f>SUMIFS('[20]WorkDone DATA'!$L:$L,'[20]WorkDone DATA'!$N:$N,BOQ!BG$6,'[20]WorkDone DATA'!$G:$G,BOQ!$B543)*$G543</f>
        <v>#VALUE!</v>
      </c>
      <c r="BH543" s="53" t="e">
        <f>SUMIFS('[20]WorkDone DATA'!$L:$L,'[20]WorkDone DATA'!$N:$N,BOQ!BH$6,'[20]WorkDone DATA'!$G:$G,BOQ!$B543)*$G543</f>
        <v>#VALUE!</v>
      </c>
      <c r="BI543" s="53" t="e">
        <f>SUMIFS('[20]WorkDone DATA'!$L:$L,'[20]WorkDone DATA'!$N:$N,BOQ!BI$6,'[20]WorkDone DATA'!$G:$G,BOQ!$B543)*$G543</f>
        <v>#VALUE!</v>
      </c>
      <c r="BJ543" s="53" t="e">
        <f>SUMIFS('[20]WorkDone DATA'!$L:$L,'[20]WorkDone DATA'!$N:$N,BOQ!BJ$6,'[20]WorkDone DATA'!$G:$G,BOQ!$B543)*$G543</f>
        <v>#VALUE!</v>
      </c>
      <c r="BK543" s="53" t="e">
        <f>SUMIFS('[20]WorkDone DATA'!$L:$L,'[20]WorkDone DATA'!$N:$N,BOQ!BK$6,'[20]WorkDone DATA'!$G:$G,BOQ!$B543)*$G543</f>
        <v>#VALUE!</v>
      </c>
      <c r="BL543" s="53" t="e">
        <f>SUMIFS('[20]WorkDone DATA'!$L:$L,'[20]WorkDone DATA'!$N:$N,BOQ!BL$6,'[20]WorkDone DATA'!$G:$G,BOQ!$B543)*$G543</f>
        <v>#VALUE!</v>
      </c>
      <c r="BM543" s="53" t="e">
        <f>SUMIFS('[20]WorkDone DATA'!$L:$L,'[20]WorkDone DATA'!$N:$N,BOQ!BM$6,'[20]WorkDone DATA'!$G:$G,BOQ!$B543)*$G543</f>
        <v>#VALUE!</v>
      </c>
      <c r="BN543" s="53" t="e">
        <f>SUMIFS('[20]WorkDone DATA'!$L:$L,'[20]WorkDone DATA'!$N:$N,BOQ!BN$6,'[20]WorkDone DATA'!$G:$G,BOQ!$B543)*$G543</f>
        <v>#VALUE!</v>
      </c>
      <c r="BO543" s="53" t="e">
        <f>SUMIFS('[20]WorkDone DATA'!$L:$L,'[20]WorkDone DATA'!$N:$N,BOQ!BO$6,'[20]WorkDone DATA'!$G:$G,BOQ!$B543)*$G543</f>
        <v>#VALUE!</v>
      </c>
      <c r="BP543" s="53" t="e">
        <f>SUMIFS('[20]WorkDone DATA'!$L:$L,'[20]WorkDone DATA'!$N:$N,BOQ!BP$6,'[20]WorkDone DATA'!$G:$G,BOQ!$B543)*$G543</f>
        <v>#VALUE!</v>
      </c>
      <c r="BQ543" s="53" t="e">
        <f>SUMIFS('[20]WorkDone DATA'!$L:$L,'[20]WorkDone DATA'!$N:$N,BOQ!BQ$6,'[20]WorkDone DATA'!$G:$G,BOQ!$B543)*$G543</f>
        <v>#VALUE!</v>
      </c>
      <c r="BR543" s="53" t="e">
        <f>SUMIFS('[20]WorkDone DATA'!$L:$L,'[20]WorkDone DATA'!$N:$N,BOQ!BR$6,'[20]WorkDone DATA'!$G:$G,BOQ!$B543)*$G543</f>
        <v>#VALUE!</v>
      </c>
      <c r="BS543" s="53" t="e">
        <f>SUMIFS('[20]WorkDone DATA'!$L:$L,'[20]WorkDone DATA'!$N:$N,BOQ!BS$6,'[20]WorkDone DATA'!$G:$G,BOQ!$B543)*$G543</f>
        <v>#VALUE!</v>
      </c>
      <c r="BT543" s="53" t="e">
        <f>SUMIFS('[20]WorkDone DATA'!$L:$L,'[20]WorkDone DATA'!$N:$N,BOQ!BT$6,'[20]WorkDone DATA'!$G:$G,BOQ!$B543)*$G543</f>
        <v>#VALUE!</v>
      </c>
      <c r="BU543" s="53" t="e">
        <f>SUMIFS('[20]WorkDone DATA'!$L:$L,'[20]WorkDone DATA'!$N:$N,BOQ!BU$6,'[20]WorkDone DATA'!$G:$G,BOQ!$B543)*$G543</f>
        <v>#VALUE!</v>
      </c>
      <c r="BV543" s="53" t="e">
        <f>SUMIFS('[20]WorkDone DATA'!$L:$L,'[20]WorkDone DATA'!$N:$N,BOQ!BV$6,'[20]WorkDone DATA'!$G:$G,BOQ!$B543)*$G543</f>
        <v>#VALUE!</v>
      </c>
      <c r="BW543" s="53" t="e">
        <f>SUMIFS('[20]WorkDone DATA'!$L:$L,'[20]WorkDone DATA'!$N:$N,BOQ!BW$6,'[20]WorkDone DATA'!$G:$G,BOQ!$B543)*$G543</f>
        <v>#VALUE!</v>
      </c>
      <c r="BX543" s="53" t="e">
        <f>SUMIFS('[20]WorkDone DATA'!$L:$L,'[20]WorkDone DATA'!$N:$N,BOQ!BX$6,'[20]WorkDone DATA'!$G:$G,BOQ!$B543)*$G543</f>
        <v>#VALUE!</v>
      </c>
    </row>
    <row r="544" spans="1:76" ht="15.6" x14ac:dyDescent="0.35">
      <c r="A544" s="1"/>
      <c r="B544" s="42"/>
      <c r="C544" s="150" t="s">
        <v>65</v>
      </c>
      <c r="D544" s="152"/>
      <c r="E544" s="82"/>
      <c r="F544" s="45"/>
      <c r="G544" s="52"/>
      <c r="H544" s="53">
        <f t="shared" si="78"/>
        <v>0</v>
      </c>
      <c r="K544" s="214"/>
      <c r="L544" s="220" t="e">
        <f t="shared" si="80"/>
        <v>#VALUE!</v>
      </c>
      <c r="M544" s="221" t="e">
        <f t="shared" si="81"/>
        <v>#VALUE!</v>
      </c>
      <c r="N544" s="219"/>
      <c r="O544" s="214">
        <f t="shared" si="82"/>
        <v>0</v>
      </c>
      <c r="P544" s="215" t="e">
        <f t="shared" si="83"/>
        <v>#VALUE!</v>
      </c>
      <c r="R544" s="217" t="e">
        <f>SUMIFS('[20]WorkDone DATA'!$L:$L,'[20]WorkDone DATA'!$N:$N,BOQ!S$6,'[20]WorkDone DATA'!$G:$G,BOQ!$B544)</f>
        <v>#VALUE!</v>
      </c>
      <c r="S544" s="53" t="e">
        <f t="shared" si="84"/>
        <v>#VALUE!</v>
      </c>
      <c r="T544" s="217" t="e">
        <f>SUMIFS('[20]WorkDone DATA'!$L:$L,'[20]WorkDone DATA'!$N:$N,BOQ!U$6,'[20]WorkDone DATA'!$G:$G,BOQ!$B544)</f>
        <v>#VALUE!</v>
      </c>
      <c r="U544" s="53" t="e">
        <f t="shared" si="85"/>
        <v>#VALUE!</v>
      </c>
      <c r="V544" s="217"/>
      <c r="W544" s="53" t="e">
        <f>SUMIFS('[20]WorkDone DATA'!$L:$L,'[20]WorkDone DATA'!$N:$N,BOQ!W$6,'[20]WorkDone DATA'!$G:$G,BOQ!$B544)*$G544</f>
        <v>#VALUE!</v>
      </c>
      <c r="X544" s="217"/>
      <c r="Y544" s="53" t="e">
        <f>SUMIFS('[20]WorkDone DATA'!$L:$L,'[20]WorkDone DATA'!$N:$N,BOQ!Y$6,'[20]WorkDone DATA'!$G:$G,BOQ!$B544)*$G544</f>
        <v>#VALUE!</v>
      </c>
      <c r="Z544" s="217"/>
      <c r="AA544" s="53" t="e">
        <f>SUMIFS('[20]WorkDone DATA'!$L:$L,'[20]WorkDone DATA'!$N:$N,BOQ!AA$6,'[20]WorkDone DATA'!$G:$G,BOQ!$B544)*$G544</f>
        <v>#VALUE!</v>
      </c>
      <c r="AB544" s="53" t="e">
        <f>SUMIFS('[20]WorkDone DATA'!$L:$L,'[20]WorkDone DATA'!$N:$N,BOQ!AB$6,'[20]WorkDone DATA'!$G:$G,BOQ!$B544)*$G544</f>
        <v>#VALUE!</v>
      </c>
      <c r="AC544" s="53" t="e">
        <f>SUMIFS('[20]WorkDone DATA'!$L:$L,'[20]WorkDone DATA'!$N:$N,BOQ!AC$6,'[20]WorkDone DATA'!$G:$G,BOQ!$B544)*$G544</f>
        <v>#VALUE!</v>
      </c>
      <c r="AD544" s="53" t="e">
        <f>SUMIFS('[20]WorkDone DATA'!$L:$L,'[20]WorkDone DATA'!$N:$N,BOQ!AD$6,'[20]WorkDone DATA'!$G:$G,BOQ!$B544)*$G544</f>
        <v>#VALUE!</v>
      </c>
      <c r="AE544" s="53" t="e">
        <f>SUMIFS('[20]WorkDone DATA'!$L:$L,'[20]WorkDone DATA'!$N:$N,BOQ!AE$6,'[20]WorkDone DATA'!$G:$G,BOQ!$B544)*$G544</f>
        <v>#VALUE!</v>
      </c>
      <c r="AF544" s="53" t="e">
        <f>SUMIFS('[20]WorkDone DATA'!$L:$L,'[20]WorkDone DATA'!$N:$N,BOQ!AF$6,'[20]WorkDone DATA'!$G:$G,BOQ!$B544)*$G544</f>
        <v>#VALUE!</v>
      </c>
      <c r="AG544" s="53" t="e">
        <f>SUMIFS('[20]WorkDone DATA'!$L:$L,'[20]WorkDone DATA'!$N:$N,BOQ!AG$6,'[20]WorkDone DATA'!$G:$G,BOQ!$B544)*$G544</f>
        <v>#VALUE!</v>
      </c>
      <c r="AH544" s="53" t="e">
        <f>SUMIFS('[20]WorkDone DATA'!$L:$L,'[20]WorkDone DATA'!$N:$N,BOQ!AH$6,'[20]WorkDone DATA'!$G:$G,BOQ!$B544)*$G544</f>
        <v>#VALUE!</v>
      </c>
      <c r="AI544" s="53" t="e">
        <f>SUMIFS('[20]WorkDone DATA'!$L:$L,'[20]WorkDone DATA'!$N:$N,BOQ!AI$6,'[20]WorkDone DATA'!$G:$G,BOQ!$B544)*$G544</f>
        <v>#VALUE!</v>
      </c>
      <c r="AJ544" s="53" t="e">
        <f>SUMIFS('[20]WorkDone DATA'!$L:$L,'[20]WorkDone DATA'!$N:$N,BOQ!AJ$6,'[20]WorkDone DATA'!$G:$G,BOQ!$B544)*$G544</f>
        <v>#VALUE!</v>
      </c>
      <c r="AK544" s="53" t="e">
        <f>SUMIFS('[20]WorkDone DATA'!$L:$L,'[20]WorkDone DATA'!$N:$N,BOQ!AK$6,'[20]WorkDone DATA'!$G:$G,BOQ!$B544)*$G544</f>
        <v>#VALUE!</v>
      </c>
      <c r="AL544" s="53" t="e">
        <f>SUMIFS('[20]WorkDone DATA'!$L:$L,'[20]WorkDone DATA'!$N:$N,BOQ!AL$6,'[20]WorkDone DATA'!$G:$G,BOQ!$B544)*$G544</f>
        <v>#VALUE!</v>
      </c>
      <c r="AM544" s="53" t="e">
        <f>SUMIFS('[20]WorkDone DATA'!$L:$L,'[20]WorkDone DATA'!$N:$N,BOQ!AM$6,'[20]WorkDone DATA'!$G:$G,BOQ!$B544)*$G544</f>
        <v>#VALUE!</v>
      </c>
      <c r="AN544" s="53" t="e">
        <f>SUMIFS('[20]WorkDone DATA'!$L:$L,'[20]WorkDone DATA'!$N:$N,BOQ!AN$6,'[20]WorkDone DATA'!$G:$G,BOQ!$B544)*$G544</f>
        <v>#VALUE!</v>
      </c>
      <c r="AO544" s="53" t="e">
        <f>SUMIFS('[20]WorkDone DATA'!$L:$L,'[20]WorkDone DATA'!$N:$N,BOQ!AO$6,'[20]WorkDone DATA'!$G:$G,BOQ!$B544)*$G544</f>
        <v>#VALUE!</v>
      </c>
      <c r="AP544" s="53" t="e">
        <f>SUMIFS('[20]WorkDone DATA'!$L:$L,'[20]WorkDone DATA'!$N:$N,BOQ!AP$6,'[20]WorkDone DATA'!$G:$G,BOQ!$B544)*$G544</f>
        <v>#VALUE!</v>
      </c>
      <c r="AQ544" s="53" t="e">
        <f>SUMIFS('[20]WorkDone DATA'!$L:$L,'[20]WorkDone DATA'!$N:$N,BOQ!AQ$6,'[20]WorkDone DATA'!$G:$G,BOQ!$B544)*$G544</f>
        <v>#VALUE!</v>
      </c>
      <c r="AR544" s="53" t="e">
        <f>SUMIFS('[20]WorkDone DATA'!$L:$L,'[20]WorkDone DATA'!$N:$N,BOQ!AR$6,'[20]WorkDone DATA'!$G:$G,BOQ!$B544)*$G544</f>
        <v>#VALUE!</v>
      </c>
      <c r="AS544" s="53" t="e">
        <f>SUMIFS('[20]WorkDone DATA'!$L:$L,'[20]WorkDone DATA'!$N:$N,BOQ!AS$6,'[20]WorkDone DATA'!$G:$G,BOQ!$B544)*$G544</f>
        <v>#VALUE!</v>
      </c>
      <c r="AT544" s="53" t="e">
        <f>SUMIFS('[20]WorkDone DATA'!$L:$L,'[20]WorkDone DATA'!$N:$N,BOQ!AT$6,'[20]WorkDone DATA'!$G:$G,BOQ!$B544)*$G544</f>
        <v>#VALUE!</v>
      </c>
      <c r="AU544" s="53" t="e">
        <f>SUMIFS('[20]WorkDone DATA'!$L:$L,'[20]WorkDone DATA'!$N:$N,BOQ!AU$6,'[20]WorkDone DATA'!$G:$G,BOQ!$B544)*$G544</f>
        <v>#VALUE!</v>
      </c>
      <c r="AV544" s="53" t="e">
        <f>SUMIFS('[20]WorkDone DATA'!$L:$L,'[20]WorkDone DATA'!$N:$N,BOQ!AV$6,'[20]WorkDone DATA'!$G:$G,BOQ!$B544)*$G544</f>
        <v>#VALUE!</v>
      </c>
      <c r="AW544" s="53" t="e">
        <f>SUMIFS('[20]WorkDone DATA'!$L:$L,'[20]WorkDone DATA'!$N:$N,BOQ!AW$6,'[20]WorkDone DATA'!$G:$G,BOQ!$B544)*$G544</f>
        <v>#VALUE!</v>
      </c>
      <c r="AX544" s="53" t="e">
        <f>SUMIFS('[20]WorkDone DATA'!$L:$L,'[20]WorkDone DATA'!$N:$N,BOQ!AX$6,'[20]WorkDone DATA'!$G:$G,BOQ!$B544)*$G544</f>
        <v>#VALUE!</v>
      </c>
      <c r="AY544" s="53" t="e">
        <f>SUMIFS('[20]WorkDone DATA'!$L:$L,'[20]WorkDone DATA'!$N:$N,BOQ!AY$6,'[20]WorkDone DATA'!$G:$G,BOQ!$B544)*$G544</f>
        <v>#VALUE!</v>
      </c>
      <c r="AZ544" s="53" t="e">
        <f>SUMIFS('[20]WorkDone DATA'!$L:$L,'[20]WorkDone DATA'!$N:$N,BOQ!AZ$6,'[20]WorkDone DATA'!$G:$G,BOQ!$B544)*$G544</f>
        <v>#VALUE!</v>
      </c>
      <c r="BA544" s="53" t="e">
        <f>SUMIFS('[20]WorkDone DATA'!$L:$L,'[20]WorkDone DATA'!$N:$N,BOQ!BA$6,'[20]WorkDone DATA'!$G:$G,BOQ!$B544)*$G544</f>
        <v>#VALUE!</v>
      </c>
      <c r="BB544" s="53" t="e">
        <f>SUMIFS('[20]WorkDone DATA'!$L:$L,'[20]WorkDone DATA'!$N:$N,BOQ!BB$6,'[20]WorkDone DATA'!$G:$G,BOQ!$B544)*$G544</f>
        <v>#VALUE!</v>
      </c>
      <c r="BC544" s="53" t="e">
        <f>SUMIFS('[20]WorkDone DATA'!$L:$L,'[20]WorkDone DATA'!$N:$N,BOQ!BC$6,'[20]WorkDone DATA'!$G:$G,BOQ!$B544)*$G544</f>
        <v>#VALUE!</v>
      </c>
      <c r="BD544" s="53" t="e">
        <f>SUMIFS('[20]WorkDone DATA'!$L:$L,'[20]WorkDone DATA'!$N:$N,BOQ!BD$6,'[20]WorkDone DATA'!$G:$G,BOQ!$B544)*$G544</f>
        <v>#VALUE!</v>
      </c>
      <c r="BE544" s="53" t="e">
        <f>SUMIFS('[20]WorkDone DATA'!$L:$L,'[20]WorkDone DATA'!$N:$N,BOQ!BE$6,'[20]WorkDone DATA'!$G:$G,BOQ!$B544)*$G544</f>
        <v>#VALUE!</v>
      </c>
      <c r="BF544" s="53" t="e">
        <f>SUMIFS('[20]WorkDone DATA'!$L:$L,'[20]WorkDone DATA'!$N:$N,BOQ!BF$6,'[20]WorkDone DATA'!$G:$G,BOQ!$B544)*$G544</f>
        <v>#VALUE!</v>
      </c>
      <c r="BG544" s="53" t="e">
        <f>SUMIFS('[20]WorkDone DATA'!$L:$L,'[20]WorkDone DATA'!$N:$N,BOQ!BG$6,'[20]WorkDone DATA'!$G:$G,BOQ!$B544)*$G544</f>
        <v>#VALUE!</v>
      </c>
      <c r="BH544" s="53" t="e">
        <f>SUMIFS('[20]WorkDone DATA'!$L:$L,'[20]WorkDone DATA'!$N:$N,BOQ!BH$6,'[20]WorkDone DATA'!$G:$G,BOQ!$B544)*$G544</f>
        <v>#VALUE!</v>
      </c>
      <c r="BI544" s="53" t="e">
        <f>SUMIFS('[20]WorkDone DATA'!$L:$L,'[20]WorkDone DATA'!$N:$N,BOQ!BI$6,'[20]WorkDone DATA'!$G:$G,BOQ!$B544)*$G544</f>
        <v>#VALUE!</v>
      </c>
      <c r="BJ544" s="53" t="e">
        <f>SUMIFS('[20]WorkDone DATA'!$L:$L,'[20]WorkDone DATA'!$N:$N,BOQ!BJ$6,'[20]WorkDone DATA'!$G:$G,BOQ!$B544)*$G544</f>
        <v>#VALUE!</v>
      </c>
      <c r="BK544" s="53" t="e">
        <f>SUMIFS('[20]WorkDone DATA'!$L:$L,'[20]WorkDone DATA'!$N:$N,BOQ!BK$6,'[20]WorkDone DATA'!$G:$G,BOQ!$B544)*$G544</f>
        <v>#VALUE!</v>
      </c>
      <c r="BL544" s="53" t="e">
        <f>SUMIFS('[20]WorkDone DATA'!$L:$L,'[20]WorkDone DATA'!$N:$N,BOQ!BL$6,'[20]WorkDone DATA'!$G:$G,BOQ!$B544)*$G544</f>
        <v>#VALUE!</v>
      </c>
      <c r="BM544" s="53" t="e">
        <f>SUMIFS('[20]WorkDone DATA'!$L:$L,'[20]WorkDone DATA'!$N:$N,BOQ!BM$6,'[20]WorkDone DATA'!$G:$G,BOQ!$B544)*$G544</f>
        <v>#VALUE!</v>
      </c>
      <c r="BN544" s="53" t="e">
        <f>SUMIFS('[20]WorkDone DATA'!$L:$L,'[20]WorkDone DATA'!$N:$N,BOQ!BN$6,'[20]WorkDone DATA'!$G:$G,BOQ!$B544)*$G544</f>
        <v>#VALUE!</v>
      </c>
      <c r="BO544" s="53" t="e">
        <f>SUMIFS('[20]WorkDone DATA'!$L:$L,'[20]WorkDone DATA'!$N:$N,BOQ!BO$6,'[20]WorkDone DATA'!$G:$G,BOQ!$B544)*$G544</f>
        <v>#VALUE!</v>
      </c>
      <c r="BP544" s="53" t="e">
        <f>SUMIFS('[20]WorkDone DATA'!$L:$L,'[20]WorkDone DATA'!$N:$N,BOQ!BP$6,'[20]WorkDone DATA'!$G:$G,BOQ!$B544)*$G544</f>
        <v>#VALUE!</v>
      </c>
      <c r="BQ544" s="53" t="e">
        <f>SUMIFS('[20]WorkDone DATA'!$L:$L,'[20]WorkDone DATA'!$N:$N,BOQ!BQ$6,'[20]WorkDone DATA'!$G:$G,BOQ!$B544)*$G544</f>
        <v>#VALUE!</v>
      </c>
      <c r="BR544" s="53" t="e">
        <f>SUMIFS('[20]WorkDone DATA'!$L:$L,'[20]WorkDone DATA'!$N:$N,BOQ!BR$6,'[20]WorkDone DATA'!$G:$G,BOQ!$B544)*$G544</f>
        <v>#VALUE!</v>
      </c>
      <c r="BS544" s="53" t="e">
        <f>SUMIFS('[20]WorkDone DATA'!$L:$L,'[20]WorkDone DATA'!$N:$N,BOQ!BS$6,'[20]WorkDone DATA'!$G:$G,BOQ!$B544)*$G544</f>
        <v>#VALUE!</v>
      </c>
      <c r="BT544" s="53" t="e">
        <f>SUMIFS('[20]WorkDone DATA'!$L:$L,'[20]WorkDone DATA'!$N:$N,BOQ!BT$6,'[20]WorkDone DATA'!$G:$G,BOQ!$B544)*$G544</f>
        <v>#VALUE!</v>
      </c>
      <c r="BU544" s="53" t="e">
        <f>SUMIFS('[20]WorkDone DATA'!$L:$L,'[20]WorkDone DATA'!$N:$N,BOQ!BU$6,'[20]WorkDone DATA'!$G:$G,BOQ!$B544)*$G544</f>
        <v>#VALUE!</v>
      </c>
      <c r="BV544" s="53" t="e">
        <f>SUMIFS('[20]WorkDone DATA'!$L:$L,'[20]WorkDone DATA'!$N:$N,BOQ!BV$6,'[20]WorkDone DATA'!$G:$G,BOQ!$B544)*$G544</f>
        <v>#VALUE!</v>
      </c>
      <c r="BW544" s="53" t="e">
        <f>SUMIFS('[20]WorkDone DATA'!$L:$L,'[20]WorkDone DATA'!$N:$N,BOQ!BW$6,'[20]WorkDone DATA'!$G:$G,BOQ!$B544)*$G544</f>
        <v>#VALUE!</v>
      </c>
      <c r="BX544" s="53" t="e">
        <f>SUMIFS('[20]WorkDone DATA'!$L:$L,'[20]WorkDone DATA'!$N:$N,BOQ!BX$6,'[20]WorkDone DATA'!$G:$G,BOQ!$B544)*$G544</f>
        <v>#VALUE!</v>
      </c>
    </row>
    <row r="545" spans="1:76" ht="15.6" x14ac:dyDescent="0.35">
      <c r="A545" s="1" t="str">
        <f>C544</f>
        <v>2.5mm2 x 19core  (BVX19DCV</v>
      </c>
      <c r="B545" s="42">
        <v>2.2919999999999998</v>
      </c>
      <c r="C545" s="156" t="s">
        <v>11</v>
      </c>
      <c r="D545" s="152" t="s">
        <v>27</v>
      </c>
      <c r="E545" s="82" t="s">
        <v>93</v>
      </c>
      <c r="F545" s="45">
        <v>170</v>
      </c>
      <c r="G545" s="52">
        <v>80.34</v>
      </c>
      <c r="H545" s="53">
        <f t="shared" si="78"/>
        <v>13657.800000000001</v>
      </c>
      <c r="K545" s="214" t="e">
        <f t="shared" si="79"/>
        <v>#VALUE!</v>
      </c>
      <c r="L545" s="220" t="e">
        <f t="shared" si="80"/>
        <v>#VALUE!</v>
      </c>
      <c r="M545" s="221" t="e">
        <f t="shared" si="81"/>
        <v>#VALUE!</v>
      </c>
      <c r="N545" s="219"/>
      <c r="O545" s="214" t="e">
        <f t="shared" si="82"/>
        <v>#VALUE!</v>
      </c>
      <c r="P545" s="215" t="e">
        <f t="shared" si="83"/>
        <v>#VALUE!</v>
      </c>
      <c r="R545" s="217" t="e">
        <f>SUMIFS('[20]WorkDone DATA'!$L:$L,'[20]WorkDone DATA'!$N:$N,BOQ!S$6,'[20]WorkDone DATA'!$G:$G,BOQ!$B545)</f>
        <v>#VALUE!</v>
      </c>
      <c r="S545" s="53" t="e">
        <f t="shared" si="84"/>
        <v>#VALUE!</v>
      </c>
      <c r="T545" s="217" t="e">
        <f>SUMIFS('[20]WorkDone DATA'!$L:$L,'[20]WorkDone DATA'!$N:$N,BOQ!U$6,'[20]WorkDone DATA'!$G:$G,BOQ!$B545)</f>
        <v>#VALUE!</v>
      </c>
      <c r="U545" s="53" t="e">
        <f t="shared" si="85"/>
        <v>#VALUE!</v>
      </c>
      <c r="V545" s="217"/>
      <c r="W545" s="53" t="e">
        <f>SUMIFS('[20]WorkDone DATA'!$L:$L,'[20]WorkDone DATA'!$N:$N,BOQ!W$6,'[20]WorkDone DATA'!$G:$G,BOQ!$B545)*$G545</f>
        <v>#VALUE!</v>
      </c>
      <c r="X545" s="217"/>
      <c r="Y545" s="53" t="e">
        <f>SUMIFS('[20]WorkDone DATA'!$L:$L,'[20]WorkDone DATA'!$N:$N,BOQ!Y$6,'[20]WorkDone DATA'!$G:$G,BOQ!$B545)*$G545</f>
        <v>#VALUE!</v>
      </c>
      <c r="Z545" s="217"/>
      <c r="AA545" s="53" t="e">
        <f>SUMIFS('[20]WorkDone DATA'!$L:$L,'[20]WorkDone DATA'!$N:$N,BOQ!AA$6,'[20]WorkDone DATA'!$G:$G,BOQ!$B545)*$G545</f>
        <v>#VALUE!</v>
      </c>
      <c r="AB545" s="53" t="e">
        <f>SUMIFS('[20]WorkDone DATA'!$L:$L,'[20]WorkDone DATA'!$N:$N,BOQ!AB$6,'[20]WorkDone DATA'!$G:$G,BOQ!$B545)*$G545</f>
        <v>#VALUE!</v>
      </c>
      <c r="AC545" s="53" t="e">
        <f>SUMIFS('[20]WorkDone DATA'!$L:$L,'[20]WorkDone DATA'!$N:$N,BOQ!AC$6,'[20]WorkDone DATA'!$G:$G,BOQ!$B545)*$G545</f>
        <v>#VALUE!</v>
      </c>
      <c r="AD545" s="53" t="e">
        <f>SUMIFS('[20]WorkDone DATA'!$L:$L,'[20]WorkDone DATA'!$N:$N,BOQ!AD$6,'[20]WorkDone DATA'!$G:$G,BOQ!$B545)*$G545</f>
        <v>#VALUE!</v>
      </c>
      <c r="AE545" s="53" t="e">
        <f>SUMIFS('[20]WorkDone DATA'!$L:$L,'[20]WorkDone DATA'!$N:$N,BOQ!AE$6,'[20]WorkDone DATA'!$G:$G,BOQ!$B545)*$G545</f>
        <v>#VALUE!</v>
      </c>
      <c r="AF545" s="53" t="e">
        <f>SUMIFS('[20]WorkDone DATA'!$L:$L,'[20]WorkDone DATA'!$N:$N,BOQ!AF$6,'[20]WorkDone DATA'!$G:$G,BOQ!$B545)*$G545</f>
        <v>#VALUE!</v>
      </c>
      <c r="AG545" s="53" t="e">
        <f>SUMIFS('[20]WorkDone DATA'!$L:$L,'[20]WorkDone DATA'!$N:$N,BOQ!AG$6,'[20]WorkDone DATA'!$G:$G,BOQ!$B545)*$G545</f>
        <v>#VALUE!</v>
      </c>
      <c r="AH545" s="53" t="e">
        <f>SUMIFS('[20]WorkDone DATA'!$L:$L,'[20]WorkDone DATA'!$N:$N,BOQ!AH$6,'[20]WorkDone DATA'!$G:$G,BOQ!$B545)*$G545</f>
        <v>#VALUE!</v>
      </c>
      <c r="AI545" s="53" t="e">
        <f>SUMIFS('[20]WorkDone DATA'!$L:$L,'[20]WorkDone DATA'!$N:$N,BOQ!AI$6,'[20]WorkDone DATA'!$G:$G,BOQ!$B545)*$G545</f>
        <v>#VALUE!</v>
      </c>
      <c r="AJ545" s="53" t="e">
        <f>SUMIFS('[20]WorkDone DATA'!$L:$L,'[20]WorkDone DATA'!$N:$N,BOQ!AJ$6,'[20]WorkDone DATA'!$G:$G,BOQ!$B545)*$G545</f>
        <v>#VALUE!</v>
      </c>
      <c r="AK545" s="53" t="e">
        <f>SUMIFS('[20]WorkDone DATA'!$L:$L,'[20]WorkDone DATA'!$N:$N,BOQ!AK$6,'[20]WorkDone DATA'!$G:$G,BOQ!$B545)*$G545</f>
        <v>#VALUE!</v>
      </c>
      <c r="AL545" s="53" t="e">
        <f>SUMIFS('[20]WorkDone DATA'!$L:$L,'[20]WorkDone DATA'!$N:$N,BOQ!AL$6,'[20]WorkDone DATA'!$G:$G,BOQ!$B545)*$G545</f>
        <v>#VALUE!</v>
      </c>
      <c r="AM545" s="53" t="e">
        <f>SUMIFS('[20]WorkDone DATA'!$L:$L,'[20]WorkDone DATA'!$N:$N,BOQ!AM$6,'[20]WorkDone DATA'!$G:$G,BOQ!$B545)*$G545</f>
        <v>#VALUE!</v>
      </c>
      <c r="AN545" s="53" t="e">
        <f>SUMIFS('[20]WorkDone DATA'!$L:$L,'[20]WorkDone DATA'!$N:$N,BOQ!AN$6,'[20]WorkDone DATA'!$G:$G,BOQ!$B545)*$G545</f>
        <v>#VALUE!</v>
      </c>
      <c r="AO545" s="53" t="e">
        <f>SUMIFS('[20]WorkDone DATA'!$L:$L,'[20]WorkDone DATA'!$N:$N,BOQ!AO$6,'[20]WorkDone DATA'!$G:$G,BOQ!$B545)*$G545</f>
        <v>#VALUE!</v>
      </c>
      <c r="AP545" s="53" t="e">
        <f>SUMIFS('[20]WorkDone DATA'!$L:$L,'[20]WorkDone DATA'!$N:$N,BOQ!AP$6,'[20]WorkDone DATA'!$G:$G,BOQ!$B545)*$G545</f>
        <v>#VALUE!</v>
      </c>
      <c r="AQ545" s="53" t="e">
        <f>SUMIFS('[20]WorkDone DATA'!$L:$L,'[20]WorkDone DATA'!$N:$N,BOQ!AQ$6,'[20]WorkDone DATA'!$G:$G,BOQ!$B545)*$G545</f>
        <v>#VALUE!</v>
      </c>
      <c r="AR545" s="53" t="e">
        <f>SUMIFS('[20]WorkDone DATA'!$L:$L,'[20]WorkDone DATA'!$N:$N,BOQ!AR$6,'[20]WorkDone DATA'!$G:$G,BOQ!$B545)*$G545</f>
        <v>#VALUE!</v>
      </c>
      <c r="AS545" s="53" t="e">
        <f>SUMIFS('[20]WorkDone DATA'!$L:$L,'[20]WorkDone DATA'!$N:$N,BOQ!AS$6,'[20]WorkDone DATA'!$G:$G,BOQ!$B545)*$G545</f>
        <v>#VALUE!</v>
      </c>
      <c r="AT545" s="53" t="e">
        <f>SUMIFS('[20]WorkDone DATA'!$L:$L,'[20]WorkDone DATA'!$N:$N,BOQ!AT$6,'[20]WorkDone DATA'!$G:$G,BOQ!$B545)*$G545</f>
        <v>#VALUE!</v>
      </c>
      <c r="AU545" s="53" t="e">
        <f>SUMIFS('[20]WorkDone DATA'!$L:$L,'[20]WorkDone DATA'!$N:$N,BOQ!AU$6,'[20]WorkDone DATA'!$G:$G,BOQ!$B545)*$G545</f>
        <v>#VALUE!</v>
      </c>
      <c r="AV545" s="53" t="e">
        <f>SUMIFS('[20]WorkDone DATA'!$L:$L,'[20]WorkDone DATA'!$N:$N,BOQ!AV$6,'[20]WorkDone DATA'!$G:$G,BOQ!$B545)*$G545</f>
        <v>#VALUE!</v>
      </c>
      <c r="AW545" s="53" t="e">
        <f>SUMIFS('[20]WorkDone DATA'!$L:$L,'[20]WorkDone DATA'!$N:$N,BOQ!AW$6,'[20]WorkDone DATA'!$G:$G,BOQ!$B545)*$G545</f>
        <v>#VALUE!</v>
      </c>
      <c r="AX545" s="53" t="e">
        <f>SUMIFS('[20]WorkDone DATA'!$L:$L,'[20]WorkDone DATA'!$N:$N,BOQ!AX$6,'[20]WorkDone DATA'!$G:$G,BOQ!$B545)*$G545</f>
        <v>#VALUE!</v>
      </c>
      <c r="AY545" s="53" t="e">
        <f>SUMIFS('[20]WorkDone DATA'!$L:$L,'[20]WorkDone DATA'!$N:$N,BOQ!AY$6,'[20]WorkDone DATA'!$G:$G,BOQ!$B545)*$G545</f>
        <v>#VALUE!</v>
      </c>
      <c r="AZ545" s="53" t="e">
        <f>SUMIFS('[20]WorkDone DATA'!$L:$L,'[20]WorkDone DATA'!$N:$N,BOQ!AZ$6,'[20]WorkDone DATA'!$G:$G,BOQ!$B545)*$G545</f>
        <v>#VALUE!</v>
      </c>
      <c r="BA545" s="53" t="e">
        <f>SUMIFS('[20]WorkDone DATA'!$L:$L,'[20]WorkDone DATA'!$N:$N,BOQ!BA$6,'[20]WorkDone DATA'!$G:$G,BOQ!$B545)*$G545</f>
        <v>#VALUE!</v>
      </c>
      <c r="BB545" s="53" t="e">
        <f>SUMIFS('[20]WorkDone DATA'!$L:$L,'[20]WorkDone DATA'!$N:$N,BOQ!BB$6,'[20]WorkDone DATA'!$G:$G,BOQ!$B545)*$G545</f>
        <v>#VALUE!</v>
      </c>
      <c r="BC545" s="53" t="e">
        <f>SUMIFS('[20]WorkDone DATA'!$L:$L,'[20]WorkDone DATA'!$N:$N,BOQ!BC$6,'[20]WorkDone DATA'!$G:$G,BOQ!$B545)*$G545</f>
        <v>#VALUE!</v>
      </c>
      <c r="BD545" s="53" t="e">
        <f>SUMIFS('[20]WorkDone DATA'!$L:$L,'[20]WorkDone DATA'!$N:$N,BOQ!BD$6,'[20]WorkDone DATA'!$G:$G,BOQ!$B545)*$G545</f>
        <v>#VALUE!</v>
      </c>
      <c r="BE545" s="53" t="e">
        <f>SUMIFS('[20]WorkDone DATA'!$L:$L,'[20]WorkDone DATA'!$N:$N,BOQ!BE$6,'[20]WorkDone DATA'!$G:$G,BOQ!$B545)*$G545</f>
        <v>#VALUE!</v>
      </c>
      <c r="BF545" s="53" t="e">
        <f>SUMIFS('[20]WorkDone DATA'!$L:$L,'[20]WorkDone DATA'!$N:$N,BOQ!BF$6,'[20]WorkDone DATA'!$G:$G,BOQ!$B545)*$G545</f>
        <v>#VALUE!</v>
      </c>
      <c r="BG545" s="53" t="e">
        <f>SUMIFS('[20]WorkDone DATA'!$L:$L,'[20]WorkDone DATA'!$N:$N,BOQ!BG$6,'[20]WorkDone DATA'!$G:$G,BOQ!$B545)*$G545</f>
        <v>#VALUE!</v>
      </c>
      <c r="BH545" s="53" t="e">
        <f>SUMIFS('[20]WorkDone DATA'!$L:$L,'[20]WorkDone DATA'!$N:$N,BOQ!BH$6,'[20]WorkDone DATA'!$G:$G,BOQ!$B545)*$G545</f>
        <v>#VALUE!</v>
      </c>
      <c r="BI545" s="53" t="e">
        <f>SUMIFS('[20]WorkDone DATA'!$L:$L,'[20]WorkDone DATA'!$N:$N,BOQ!BI$6,'[20]WorkDone DATA'!$G:$G,BOQ!$B545)*$G545</f>
        <v>#VALUE!</v>
      </c>
      <c r="BJ545" s="53" t="e">
        <f>SUMIFS('[20]WorkDone DATA'!$L:$L,'[20]WorkDone DATA'!$N:$N,BOQ!BJ$6,'[20]WorkDone DATA'!$G:$G,BOQ!$B545)*$G545</f>
        <v>#VALUE!</v>
      </c>
      <c r="BK545" s="53" t="e">
        <f>SUMIFS('[20]WorkDone DATA'!$L:$L,'[20]WorkDone DATA'!$N:$N,BOQ!BK$6,'[20]WorkDone DATA'!$G:$G,BOQ!$B545)*$G545</f>
        <v>#VALUE!</v>
      </c>
      <c r="BL545" s="53" t="e">
        <f>SUMIFS('[20]WorkDone DATA'!$L:$L,'[20]WorkDone DATA'!$N:$N,BOQ!BL$6,'[20]WorkDone DATA'!$G:$G,BOQ!$B545)*$G545</f>
        <v>#VALUE!</v>
      </c>
      <c r="BM545" s="53" t="e">
        <f>SUMIFS('[20]WorkDone DATA'!$L:$L,'[20]WorkDone DATA'!$N:$N,BOQ!BM$6,'[20]WorkDone DATA'!$G:$G,BOQ!$B545)*$G545</f>
        <v>#VALUE!</v>
      </c>
      <c r="BN545" s="53" t="e">
        <f>SUMIFS('[20]WorkDone DATA'!$L:$L,'[20]WorkDone DATA'!$N:$N,BOQ!BN$6,'[20]WorkDone DATA'!$G:$G,BOQ!$B545)*$G545</f>
        <v>#VALUE!</v>
      </c>
      <c r="BO545" s="53" t="e">
        <f>SUMIFS('[20]WorkDone DATA'!$L:$L,'[20]WorkDone DATA'!$N:$N,BOQ!BO$6,'[20]WorkDone DATA'!$G:$G,BOQ!$B545)*$G545</f>
        <v>#VALUE!</v>
      </c>
      <c r="BP545" s="53" t="e">
        <f>SUMIFS('[20]WorkDone DATA'!$L:$L,'[20]WorkDone DATA'!$N:$N,BOQ!BP$6,'[20]WorkDone DATA'!$G:$G,BOQ!$B545)*$G545</f>
        <v>#VALUE!</v>
      </c>
      <c r="BQ545" s="53" t="e">
        <f>SUMIFS('[20]WorkDone DATA'!$L:$L,'[20]WorkDone DATA'!$N:$N,BOQ!BQ$6,'[20]WorkDone DATA'!$G:$G,BOQ!$B545)*$G545</f>
        <v>#VALUE!</v>
      </c>
      <c r="BR545" s="53" t="e">
        <f>SUMIFS('[20]WorkDone DATA'!$L:$L,'[20]WorkDone DATA'!$N:$N,BOQ!BR$6,'[20]WorkDone DATA'!$G:$G,BOQ!$B545)*$G545</f>
        <v>#VALUE!</v>
      </c>
      <c r="BS545" s="53" t="e">
        <f>SUMIFS('[20]WorkDone DATA'!$L:$L,'[20]WorkDone DATA'!$N:$N,BOQ!BS$6,'[20]WorkDone DATA'!$G:$G,BOQ!$B545)*$G545</f>
        <v>#VALUE!</v>
      </c>
      <c r="BT545" s="53" t="e">
        <f>SUMIFS('[20]WorkDone DATA'!$L:$L,'[20]WorkDone DATA'!$N:$N,BOQ!BT$6,'[20]WorkDone DATA'!$G:$G,BOQ!$B545)*$G545</f>
        <v>#VALUE!</v>
      </c>
      <c r="BU545" s="53" t="e">
        <f>SUMIFS('[20]WorkDone DATA'!$L:$L,'[20]WorkDone DATA'!$N:$N,BOQ!BU$6,'[20]WorkDone DATA'!$G:$G,BOQ!$B545)*$G545</f>
        <v>#VALUE!</v>
      </c>
      <c r="BV545" s="53" t="e">
        <f>SUMIFS('[20]WorkDone DATA'!$L:$L,'[20]WorkDone DATA'!$N:$N,BOQ!BV$6,'[20]WorkDone DATA'!$G:$G,BOQ!$B545)*$G545</f>
        <v>#VALUE!</v>
      </c>
      <c r="BW545" s="53" t="e">
        <f>SUMIFS('[20]WorkDone DATA'!$L:$L,'[20]WorkDone DATA'!$N:$N,BOQ!BW$6,'[20]WorkDone DATA'!$G:$G,BOQ!$B545)*$G545</f>
        <v>#VALUE!</v>
      </c>
      <c r="BX545" s="53" t="e">
        <f>SUMIFS('[20]WorkDone DATA'!$L:$L,'[20]WorkDone DATA'!$N:$N,BOQ!BX$6,'[20]WorkDone DATA'!$G:$G,BOQ!$B545)*$G545</f>
        <v>#VALUE!</v>
      </c>
    </row>
    <row r="546" spans="1:76" ht="15.6" x14ac:dyDescent="0.35">
      <c r="A546" s="1" t="str">
        <f>C544</f>
        <v>2.5mm2 x 19core  (BVX19DCV</v>
      </c>
      <c r="B546" s="42">
        <v>2.2930000000000001</v>
      </c>
      <c r="C546" s="156" t="s">
        <v>53</v>
      </c>
      <c r="D546" s="152" t="s">
        <v>46</v>
      </c>
      <c r="E546" s="82" t="s">
        <v>93</v>
      </c>
      <c r="F546" s="45">
        <v>170</v>
      </c>
      <c r="G546" s="52">
        <v>536.11</v>
      </c>
      <c r="H546" s="53">
        <f t="shared" si="78"/>
        <v>91138.7</v>
      </c>
      <c r="K546" s="214" t="e">
        <f t="shared" si="79"/>
        <v>#VALUE!</v>
      </c>
      <c r="L546" s="220" t="e">
        <f t="shared" si="80"/>
        <v>#VALUE!</v>
      </c>
      <c r="M546" s="221" t="e">
        <f t="shared" si="81"/>
        <v>#VALUE!</v>
      </c>
      <c r="N546" s="219"/>
      <c r="O546" s="214" t="e">
        <f t="shared" si="82"/>
        <v>#VALUE!</v>
      </c>
      <c r="P546" s="215" t="e">
        <f t="shared" si="83"/>
        <v>#VALUE!</v>
      </c>
      <c r="R546" s="217" t="e">
        <f>SUMIFS('[20]WorkDone DATA'!$L:$L,'[20]WorkDone DATA'!$N:$N,BOQ!S$6,'[20]WorkDone DATA'!$G:$G,BOQ!$B546)</f>
        <v>#VALUE!</v>
      </c>
      <c r="S546" s="53" t="e">
        <f t="shared" si="84"/>
        <v>#VALUE!</v>
      </c>
      <c r="T546" s="217" t="e">
        <f>SUMIFS('[20]WorkDone DATA'!$L:$L,'[20]WorkDone DATA'!$N:$N,BOQ!U$6,'[20]WorkDone DATA'!$G:$G,BOQ!$B546)</f>
        <v>#VALUE!</v>
      </c>
      <c r="U546" s="53" t="e">
        <f t="shared" si="85"/>
        <v>#VALUE!</v>
      </c>
      <c r="V546" s="217"/>
      <c r="W546" s="53" t="e">
        <f>SUMIFS('[20]WorkDone DATA'!$L:$L,'[20]WorkDone DATA'!$N:$N,BOQ!W$6,'[20]WorkDone DATA'!$G:$G,BOQ!$B546)*$G546</f>
        <v>#VALUE!</v>
      </c>
      <c r="X546" s="217"/>
      <c r="Y546" s="53" t="e">
        <f>SUMIFS('[20]WorkDone DATA'!$L:$L,'[20]WorkDone DATA'!$N:$N,BOQ!Y$6,'[20]WorkDone DATA'!$G:$G,BOQ!$B546)*$G546</f>
        <v>#VALUE!</v>
      </c>
      <c r="Z546" s="217"/>
      <c r="AA546" s="53" t="e">
        <f>SUMIFS('[20]WorkDone DATA'!$L:$L,'[20]WorkDone DATA'!$N:$N,BOQ!AA$6,'[20]WorkDone DATA'!$G:$G,BOQ!$B546)*$G546</f>
        <v>#VALUE!</v>
      </c>
      <c r="AB546" s="53" t="e">
        <f>SUMIFS('[20]WorkDone DATA'!$L:$L,'[20]WorkDone DATA'!$N:$N,BOQ!AB$6,'[20]WorkDone DATA'!$G:$G,BOQ!$B546)*$G546</f>
        <v>#VALUE!</v>
      </c>
      <c r="AC546" s="53" t="e">
        <f>SUMIFS('[20]WorkDone DATA'!$L:$L,'[20]WorkDone DATA'!$N:$N,BOQ!AC$6,'[20]WorkDone DATA'!$G:$G,BOQ!$B546)*$G546</f>
        <v>#VALUE!</v>
      </c>
      <c r="AD546" s="53" t="e">
        <f>SUMIFS('[20]WorkDone DATA'!$L:$L,'[20]WorkDone DATA'!$N:$N,BOQ!AD$6,'[20]WorkDone DATA'!$G:$G,BOQ!$B546)*$G546</f>
        <v>#VALUE!</v>
      </c>
      <c r="AE546" s="53" t="e">
        <f>SUMIFS('[20]WorkDone DATA'!$L:$L,'[20]WorkDone DATA'!$N:$N,BOQ!AE$6,'[20]WorkDone DATA'!$G:$G,BOQ!$B546)*$G546</f>
        <v>#VALUE!</v>
      </c>
      <c r="AF546" s="53" t="e">
        <f>SUMIFS('[20]WorkDone DATA'!$L:$L,'[20]WorkDone DATA'!$N:$N,BOQ!AF$6,'[20]WorkDone DATA'!$G:$G,BOQ!$B546)*$G546</f>
        <v>#VALUE!</v>
      </c>
      <c r="AG546" s="53" t="e">
        <f>SUMIFS('[20]WorkDone DATA'!$L:$L,'[20]WorkDone DATA'!$N:$N,BOQ!AG$6,'[20]WorkDone DATA'!$G:$G,BOQ!$B546)*$G546</f>
        <v>#VALUE!</v>
      </c>
      <c r="AH546" s="53" t="e">
        <f>SUMIFS('[20]WorkDone DATA'!$L:$L,'[20]WorkDone DATA'!$N:$N,BOQ!AH$6,'[20]WorkDone DATA'!$G:$G,BOQ!$B546)*$G546</f>
        <v>#VALUE!</v>
      </c>
      <c r="AI546" s="53" t="e">
        <f>SUMIFS('[20]WorkDone DATA'!$L:$L,'[20]WorkDone DATA'!$N:$N,BOQ!AI$6,'[20]WorkDone DATA'!$G:$G,BOQ!$B546)*$G546</f>
        <v>#VALUE!</v>
      </c>
      <c r="AJ546" s="53" t="e">
        <f>SUMIFS('[20]WorkDone DATA'!$L:$L,'[20]WorkDone DATA'!$N:$N,BOQ!AJ$6,'[20]WorkDone DATA'!$G:$G,BOQ!$B546)*$G546</f>
        <v>#VALUE!</v>
      </c>
      <c r="AK546" s="53" t="e">
        <f>SUMIFS('[20]WorkDone DATA'!$L:$L,'[20]WorkDone DATA'!$N:$N,BOQ!AK$6,'[20]WorkDone DATA'!$G:$G,BOQ!$B546)*$G546</f>
        <v>#VALUE!</v>
      </c>
      <c r="AL546" s="53" t="e">
        <f>SUMIFS('[20]WorkDone DATA'!$L:$L,'[20]WorkDone DATA'!$N:$N,BOQ!AL$6,'[20]WorkDone DATA'!$G:$G,BOQ!$B546)*$G546</f>
        <v>#VALUE!</v>
      </c>
      <c r="AM546" s="53" t="e">
        <f>SUMIFS('[20]WorkDone DATA'!$L:$L,'[20]WorkDone DATA'!$N:$N,BOQ!AM$6,'[20]WorkDone DATA'!$G:$G,BOQ!$B546)*$G546</f>
        <v>#VALUE!</v>
      </c>
      <c r="AN546" s="53" t="e">
        <f>SUMIFS('[20]WorkDone DATA'!$L:$L,'[20]WorkDone DATA'!$N:$N,BOQ!AN$6,'[20]WorkDone DATA'!$G:$G,BOQ!$B546)*$G546</f>
        <v>#VALUE!</v>
      </c>
      <c r="AO546" s="53" t="e">
        <f>SUMIFS('[20]WorkDone DATA'!$L:$L,'[20]WorkDone DATA'!$N:$N,BOQ!AO$6,'[20]WorkDone DATA'!$G:$G,BOQ!$B546)*$G546</f>
        <v>#VALUE!</v>
      </c>
      <c r="AP546" s="53" t="e">
        <f>SUMIFS('[20]WorkDone DATA'!$L:$L,'[20]WorkDone DATA'!$N:$N,BOQ!AP$6,'[20]WorkDone DATA'!$G:$G,BOQ!$B546)*$G546</f>
        <v>#VALUE!</v>
      </c>
      <c r="AQ546" s="53" t="e">
        <f>SUMIFS('[20]WorkDone DATA'!$L:$L,'[20]WorkDone DATA'!$N:$N,BOQ!AQ$6,'[20]WorkDone DATA'!$G:$G,BOQ!$B546)*$G546</f>
        <v>#VALUE!</v>
      </c>
      <c r="AR546" s="53" t="e">
        <f>SUMIFS('[20]WorkDone DATA'!$L:$L,'[20]WorkDone DATA'!$N:$N,BOQ!AR$6,'[20]WorkDone DATA'!$G:$G,BOQ!$B546)*$G546</f>
        <v>#VALUE!</v>
      </c>
      <c r="AS546" s="53" t="e">
        <f>SUMIFS('[20]WorkDone DATA'!$L:$L,'[20]WorkDone DATA'!$N:$N,BOQ!AS$6,'[20]WorkDone DATA'!$G:$G,BOQ!$B546)*$G546</f>
        <v>#VALUE!</v>
      </c>
      <c r="AT546" s="53" t="e">
        <f>SUMIFS('[20]WorkDone DATA'!$L:$L,'[20]WorkDone DATA'!$N:$N,BOQ!AT$6,'[20]WorkDone DATA'!$G:$G,BOQ!$B546)*$G546</f>
        <v>#VALUE!</v>
      </c>
      <c r="AU546" s="53" t="e">
        <f>SUMIFS('[20]WorkDone DATA'!$L:$L,'[20]WorkDone DATA'!$N:$N,BOQ!AU$6,'[20]WorkDone DATA'!$G:$G,BOQ!$B546)*$G546</f>
        <v>#VALUE!</v>
      </c>
      <c r="AV546" s="53" t="e">
        <f>SUMIFS('[20]WorkDone DATA'!$L:$L,'[20]WorkDone DATA'!$N:$N,BOQ!AV$6,'[20]WorkDone DATA'!$G:$G,BOQ!$B546)*$G546</f>
        <v>#VALUE!</v>
      </c>
      <c r="AW546" s="53" t="e">
        <f>SUMIFS('[20]WorkDone DATA'!$L:$L,'[20]WorkDone DATA'!$N:$N,BOQ!AW$6,'[20]WorkDone DATA'!$G:$G,BOQ!$B546)*$G546</f>
        <v>#VALUE!</v>
      </c>
      <c r="AX546" s="53" t="e">
        <f>SUMIFS('[20]WorkDone DATA'!$L:$L,'[20]WorkDone DATA'!$N:$N,BOQ!AX$6,'[20]WorkDone DATA'!$G:$G,BOQ!$B546)*$G546</f>
        <v>#VALUE!</v>
      </c>
      <c r="AY546" s="53" t="e">
        <f>SUMIFS('[20]WorkDone DATA'!$L:$L,'[20]WorkDone DATA'!$N:$N,BOQ!AY$6,'[20]WorkDone DATA'!$G:$G,BOQ!$B546)*$G546</f>
        <v>#VALUE!</v>
      </c>
      <c r="AZ546" s="53" t="e">
        <f>SUMIFS('[20]WorkDone DATA'!$L:$L,'[20]WorkDone DATA'!$N:$N,BOQ!AZ$6,'[20]WorkDone DATA'!$G:$G,BOQ!$B546)*$G546</f>
        <v>#VALUE!</v>
      </c>
      <c r="BA546" s="53" t="e">
        <f>SUMIFS('[20]WorkDone DATA'!$L:$L,'[20]WorkDone DATA'!$N:$N,BOQ!BA$6,'[20]WorkDone DATA'!$G:$G,BOQ!$B546)*$G546</f>
        <v>#VALUE!</v>
      </c>
      <c r="BB546" s="53" t="e">
        <f>SUMIFS('[20]WorkDone DATA'!$L:$L,'[20]WorkDone DATA'!$N:$N,BOQ!BB$6,'[20]WorkDone DATA'!$G:$G,BOQ!$B546)*$G546</f>
        <v>#VALUE!</v>
      </c>
      <c r="BC546" s="53" t="e">
        <f>SUMIFS('[20]WorkDone DATA'!$L:$L,'[20]WorkDone DATA'!$N:$N,BOQ!BC$6,'[20]WorkDone DATA'!$G:$G,BOQ!$B546)*$G546</f>
        <v>#VALUE!</v>
      </c>
      <c r="BD546" s="53" t="e">
        <f>SUMIFS('[20]WorkDone DATA'!$L:$L,'[20]WorkDone DATA'!$N:$N,BOQ!BD$6,'[20]WorkDone DATA'!$G:$G,BOQ!$B546)*$G546</f>
        <v>#VALUE!</v>
      </c>
      <c r="BE546" s="53" t="e">
        <f>SUMIFS('[20]WorkDone DATA'!$L:$L,'[20]WorkDone DATA'!$N:$N,BOQ!BE$6,'[20]WorkDone DATA'!$G:$G,BOQ!$B546)*$G546</f>
        <v>#VALUE!</v>
      </c>
      <c r="BF546" s="53" t="e">
        <f>SUMIFS('[20]WorkDone DATA'!$L:$L,'[20]WorkDone DATA'!$N:$N,BOQ!BF$6,'[20]WorkDone DATA'!$G:$G,BOQ!$B546)*$G546</f>
        <v>#VALUE!</v>
      </c>
      <c r="BG546" s="53" t="e">
        <f>SUMIFS('[20]WorkDone DATA'!$L:$L,'[20]WorkDone DATA'!$N:$N,BOQ!BG$6,'[20]WorkDone DATA'!$G:$G,BOQ!$B546)*$G546</f>
        <v>#VALUE!</v>
      </c>
      <c r="BH546" s="53" t="e">
        <f>SUMIFS('[20]WorkDone DATA'!$L:$L,'[20]WorkDone DATA'!$N:$N,BOQ!BH$6,'[20]WorkDone DATA'!$G:$G,BOQ!$B546)*$G546</f>
        <v>#VALUE!</v>
      </c>
      <c r="BI546" s="53" t="e">
        <f>SUMIFS('[20]WorkDone DATA'!$L:$L,'[20]WorkDone DATA'!$N:$N,BOQ!BI$6,'[20]WorkDone DATA'!$G:$G,BOQ!$B546)*$G546</f>
        <v>#VALUE!</v>
      </c>
      <c r="BJ546" s="53" t="e">
        <f>SUMIFS('[20]WorkDone DATA'!$L:$L,'[20]WorkDone DATA'!$N:$N,BOQ!BJ$6,'[20]WorkDone DATA'!$G:$G,BOQ!$B546)*$G546</f>
        <v>#VALUE!</v>
      </c>
      <c r="BK546" s="53" t="e">
        <f>SUMIFS('[20]WorkDone DATA'!$L:$L,'[20]WorkDone DATA'!$N:$N,BOQ!BK$6,'[20]WorkDone DATA'!$G:$G,BOQ!$B546)*$G546</f>
        <v>#VALUE!</v>
      </c>
      <c r="BL546" s="53" t="e">
        <f>SUMIFS('[20]WorkDone DATA'!$L:$L,'[20]WorkDone DATA'!$N:$N,BOQ!BL$6,'[20]WorkDone DATA'!$G:$G,BOQ!$B546)*$G546</f>
        <v>#VALUE!</v>
      </c>
      <c r="BM546" s="53" t="e">
        <f>SUMIFS('[20]WorkDone DATA'!$L:$L,'[20]WorkDone DATA'!$N:$N,BOQ!BM$6,'[20]WorkDone DATA'!$G:$G,BOQ!$B546)*$G546</f>
        <v>#VALUE!</v>
      </c>
      <c r="BN546" s="53" t="e">
        <f>SUMIFS('[20]WorkDone DATA'!$L:$L,'[20]WorkDone DATA'!$N:$N,BOQ!BN$6,'[20]WorkDone DATA'!$G:$G,BOQ!$B546)*$G546</f>
        <v>#VALUE!</v>
      </c>
      <c r="BO546" s="53" t="e">
        <f>SUMIFS('[20]WorkDone DATA'!$L:$L,'[20]WorkDone DATA'!$N:$N,BOQ!BO$6,'[20]WorkDone DATA'!$G:$G,BOQ!$B546)*$G546</f>
        <v>#VALUE!</v>
      </c>
      <c r="BP546" s="53" t="e">
        <f>SUMIFS('[20]WorkDone DATA'!$L:$L,'[20]WorkDone DATA'!$N:$N,BOQ!BP$6,'[20]WorkDone DATA'!$G:$G,BOQ!$B546)*$G546</f>
        <v>#VALUE!</v>
      </c>
      <c r="BQ546" s="53" t="e">
        <f>SUMIFS('[20]WorkDone DATA'!$L:$L,'[20]WorkDone DATA'!$N:$N,BOQ!BQ$6,'[20]WorkDone DATA'!$G:$G,BOQ!$B546)*$G546</f>
        <v>#VALUE!</v>
      </c>
      <c r="BR546" s="53" t="e">
        <f>SUMIFS('[20]WorkDone DATA'!$L:$L,'[20]WorkDone DATA'!$N:$N,BOQ!BR$6,'[20]WorkDone DATA'!$G:$G,BOQ!$B546)*$G546</f>
        <v>#VALUE!</v>
      </c>
      <c r="BS546" s="53" t="e">
        <f>SUMIFS('[20]WorkDone DATA'!$L:$L,'[20]WorkDone DATA'!$N:$N,BOQ!BS$6,'[20]WorkDone DATA'!$G:$G,BOQ!$B546)*$G546</f>
        <v>#VALUE!</v>
      </c>
      <c r="BT546" s="53" t="e">
        <f>SUMIFS('[20]WorkDone DATA'!$L:$L,'[20]WorkDone DATA'!$N:$N,BOQ!BT$6,'[20]WorkDone DATA'!$G:$G,BOQ!$B546)*$G546</f>
        <v>#VALUE!</v>
      </c>
      <c r="BU546" s="53" t="e">
        <f>SUMIFS('[20]WorkDone DATA'!$L:$L,'[20]WorkDone DATA'!$N:$N,BOQ!BU$6,'[20]WorkDone DATA'!$G:$G,BOQ!$B546)*$G546</f>
        <v>#VALUE!</v>
      </c>
      <c r="BV546" s="53" t="e">
        <f>SUMIFS('[20]WorkDone DATA'!$L:$L,'[20]WorkDone DATA'!$N:$N,BOQ!BV$6,'[20]WorkDone DATA'!$G:$G,BOQ!$B546)*$G546</f>
        <v>#VALUE!</v>
      </c>
      <c r="BW546" s="53" t="e">
        <f>SUMIFS('[20]WorkDone DATA'!$L:$L,'[20]WorkDone DATA'!$N:$N,BOQ!BW$6,'[20]WorkDone DATA'!$G:$G,BOQ!$B546)*$G546</f>
        <v>#VALUE!</v>
      </c>
      <c r="BX546" s="53" t="e">
        <f>SUMIFS('[20]WorkDone DATA'!$L:$L,'[20]WorkDone DATA'!$N:$N,BOQ!BX$6,'[20]WorkDone DATA'!$G:$G,BOQ!$B546)*$G546</f>
        <v>#VALUE!</v>
      </c>
    </row>
    <row r="547" spans="1:76" ht="15.6" x14ac:dyDescent="0.35">
      <c r="A547" s="1"/>
      <c r="B547" s="42"/>
      <c r="C547" s="150" t="s">
        <v>66</v>
      </c>
      <c r="D547" s="152"/>
      <c r="E547" s="82"/>
      <c r="F547" s="45"/>
      <c r="G547" s="52"/>
      <c r="H547" s="53">
        <f t="shared" si="78"/>
        <v>0</v>
      </c>
      <c r="K547" s="214"/>
      <c r="L547" s="220" t="e">
        <f t="shared" si="80"/>
        <v>#VALUE!</v>
      </c>
      <c r="M547" s="221" t="e">
        <f t="shared" si="81"/>
        <v>#VALUE!</v>
      </c>
      <c r="N547" s="219"/>
      <c r="O547" s="214">
        <f t="shared" si="82"/>
        <v>0</v>
      </c>
      <c r="P547" s="215" t="e">
        <f t="shared" si="83"/>
        <v>#VALUE!</v>
      </c>
      <c r="R547" s="217" t="e">
        <f>SUMIFS('[20]WorkDone DATA'!$L:$L,'[20]WorkDone DATA'!$N:$N,BOQ!S$6,'[20]WorkDone DATA'!$G:$G,BOQ!$B547)</f>
        <v>#VALUE!</v>
      </c>
      <c r="S547" s="53" t="e">
        <f t="shared" si="84"/>
        <v>#VALUE!</v>
      </c>
      <c r="T547" s="217" t="e">
        <f>SUMIFS('[20]WorkDone DATA'!$L:$L,'[20]WorkDone DATA'!$N:$N,BOQ!U$6,'[20]WorkDone DATA'!$G:$G,BOQ!$B547)</f>
        <v>#VALUE!</v>
      </c>
      <c r="U547" s="53" t="e">
        <f t="shared" si="85"/>
        <v>#VALUE!</v>
      </c>
      <c r="V547" s="217"/>
      <c r="W547" s="53" t="e">
        <f>SUMIFS('[20]WorkDone DATA'!$L:$L,'[20]WorkDone DATA'!$N:$N,BOQ!W$6,'[20]WorkDone DATA'!$G:$G,BOQ!$B547)*$G547</f>
        <v>#VALUE!</v>
      </c>
      <c r="X547" s="217"/>
      <c r="Y547" s="53" t="e">
        <f>SUMIFS('[20]WorkDone DATA'!$L:$L,'[20]WorkDone DATA'!$N:$N,BOQ!Y$6,'[20]WorkDone DATA'!$G:$G,BOQ!$B547)*$G547</f>
        <v>#VALUE!</v>
      </c>
      <c r="Z547" s="217"/>
      <c r="AA547" s="53" t="e">
        <f>SUMIFS('[20]WorkDone DATA'!$L:$L,'[20]WorkDone DATA'!$N:$N,BOQ!AA$6,'[20]WorkDone DATA'!$G:$G,BOQ!$B547)*$G547</f>
        <v>#VALUE!</v>
      </c>
      <c r="AB547" s="53" t="e">
        <f>SUMIFS('[20]WorkDone DATA'!$L:$L,'[20]WorkDone DATA'!$N:$N,BOQ!AB$6,'[20]WorkDone DATA'!$G:$G,BOQ!$B547)*$G547</f>
        <v>#VALUE!</v>
      </c>
      <c r="AC547" s="53" t="e">
        <f>SUMIFS('[20]WorkDone DATA'!$L:$L,'[20]WorkDone DATA'!$N:$N,BOQ!AC$6,'[20]WorkDone DATA'!$G:$G,BOQ!$B547)*$G547</f>
        <v>#VALUE!</v>
      </c>
      <c r="AD547" s="53" t="e">
        <f>SUMIFS('[20]WorkDone DATA'!$L:$L,'[20]WorkDone DATA'!$N:$N,BOQ!AD$6,'[20]WorkDone DATA'!$G:$G,BOQ!$B547)*$G547</f>
        <v>#VALUE!</v>
      </c>
      <c r="AE547" s="53" t="e">
        <f>SUMIFS('[20]WorkDone DATA'!$L:$L,'[20]WorkDone DATA'!$N:$N,BOQ!AE$6,'[20]WorkDone DATA'!$G:$G,BOQ!$B547)*$G547</f>
        <v>#VALUE!</v>
      </c>
      <c r="AF547" s="53" t="e">
        <f>SUMIFS('[20]WorkDone DATA'!$L:$L,'[20]WorkDone DATA'!$N:$N,BOQ!AF$6,'[20]WorkDone DATA'!$G:$G,BOQ!$B547)*$G547</f>
        <v>#VALUE!</v>
      </c>
      <c r="AG547" s="53" t="e">
        <f>SUMIFS('[20]WorkDone DATA'!$L:$L,'[20]WorkDone DATA'!$N:$N,BOQ!AG$6,'[20]WorkDone DATA'!$G:$G,BOQ!$B547)*$G547</f>
        <v>#VALUE!</v>
      </c>
      <c r="AH547" s="53" t="e">
        <f>SUMIFS('[20]WorkDone DATA'!$L:$L,'[20]WorkDone DATA'!$N:$N,BOQ!AH$6,'[20]WorkDone DATA'!$G:$G,BOQ!$B547)*$G547</f>
        <v>#VALUE!</v>
      </c>
      <c r="AI547" s="53" t="e">
        <f>SUMIFS('[20]WorkDone DATA'!$L:$L,'[20]WorkDone DATA'!$N:$N,BOQ!AI$6,'[20]WorkDone DATA'!$G:$G,BOQ!$B547)*$G547</f>
        <v>#VALUE!</v>
      </c>
      <c r="AJ547" s="53" t="e">
        <f>SUMIFS('[20]WorkDone DATA'!$L:$L,'[20]WorkDone DATA'!$N:$N,BOQ!AJ$6,'[20]WorkDone DATA'!$G:$G,BOQ!$B547)*$G547</f>
        <v>#VALUE!</v>
      </c>
      <c r="AK547" s="53" t="e">
        <f>SUMIFS('[20]WorkDone DATA'!$L:$L,'[20]WorkDone DATA'!$N:$N,BOQ!AK$6,'[20]WorkDone DATA'!$G:$G,BOQ!$B547)*$G547</f>
        <v>#VALUE!</v>
      </c>
      <c r="AL547" s="53" t="e">
        <f>SUMIFS('[20]WorkDone DATA'!$L:$L,'[20]WorkDone DATA'!$N:$N,BOQ!AL$6,'[20]WorkDone DATA'!$G:$G,BOQ!$B547)*$G547</f>
        <v>#VALUE!</v>
      </c>
      <c r="AM547" s="53" t="e">
        <f>SUMIFS('[20]WorkDone DATA'!$L:$L,'[20]WorkDone DATA'!$N:$N,BOQ!AM$6,'[20]WorkDone DATA'!$G:$G,BOQ!$B547)*$G547</f>
        <v>#VALUE!</v>
      </c>
      <c r="AN547" s="53" t="e">
        <f>SUMIFS('[20]WorkDone DATA'!$L:$L,'[20]WorkDone DATA'!$N:$N,BOQ!AN$6,'[20]WorkDone DATA'!$G:$G,BOQ!$B547)*$G547</f>
        <v>#VALUE!</v>
      </c>
      <c r="AO547" s="53" t="e">
        <f>SUMIFS('[20]WorkDone DATA'!$L:$L,'[20]WorkDone DATA'!$N:$N,BOQ!AO$6,'[20]WorkDone DATA'!$G:$G,BOQ!$B547)*$G547</f>
        <v>#VALUE!</v>
      </c>
      <c r="AP547" s="53" t="e">
        <f>SUMIFS('[20]WorkDone DATA'!$L:$L,'[20]WorkDone DATA'!$N:$N,BOQ!AP$6,'[20]WorkDone DATA'!$G:$G,BOQ!$B547)*$G547</f>
        <v>#VALUE!</v>
      </c>
      <c r="AQ547" s="53" t="e">
        <f>SUMIFS('[20]WorkDone DATA'!$L:$L,'[20]WorkDone DATA'!$N:$N,BOQ!AQ$6,'[20]WorkDone DATA'!$G:$G,BOQ!$B547)*$G547</f>
        <v>#VALUE!</v>
      </c>
      <c r="AR547" s="53" t="e">
        <f>SUMIFS('[20]WorkDone DATA'!$L:$L,'[20]WorkDone DATA'!$N:$N,BOQ!AR$6,'[20]WorkDone DATA'!$G:$G,BOQ!$B547)*$G547</f>
        <v>#VALUE!</v>
      </c>
      <c r="AS547" s="53" t="e">
        <f>SUMIFS('[20]WorkDone DATA'!$L:$L,'[20]WorkDone DATA'!$N:$N,BOQ!AS$6,'[20]WorkDone DATA'!$G:$G,BOQ!$B547)*$G547</f>
        <v>#VALUE!</v>
      </c>
      <c r="AT547" s="53" t="e">
        <f>SUMIFS('[20]WorkDone DATA'!$L:$L,'[20]WorkDone DATA'!$N:$N,BOQ!AT$6,'[20]WorkDone DATA'!$G:$G,BOQ!$B547)*$G547</f>
        <v>#VALUE!</v>
      </c>
      <c r="AU547" s="53" t="e">
        <f>SUMIFS('[20]WorkDone DATA'!$L:$L,'[20]WorkDone DATA'!$N:$N,BOQ!AU$6,'[20]WorkDone DATA'!$G:$G,BOQ!$B547)*$G547</f>
        <v>#VALUE!</v>
      </c>
      <c r="AV547" s="53" t="e">
        <f>SUMIFS('[20]WorkDone DATA'!$L:$L,'[20]WorkDone DATA'!$N:$N,BOQ!AV$6,'[20]WorkDone DATA'!$G:$G,BOQ!$B547)*$G547</f>
        <v>#VALUE!</v>
      </c>
      <c r="AW547" s="53" t="e">
        <f>SUMIFS('[20]WorkDone DATA'!$L:$L,'[20]WorkDone DATA'!$N:$N,BOQ!AW$6,'[20]WorkDone DATA'!$G:$G,BOQ!$B547)*$G547</f>
        <v>#VALUE!</v>
      </c>
      <c r="AX547" s="53" t="e">
        <f>SUMIFS('[20]WorkDone DATA'!$L:$L,'[20]WorkDone DATA'!$N:$N,BOQ!AX$6,'[20]WorkDone DATA'!$G:$G,BOQ!$B547)*$G547</f>
        <v>#VALUE!</v>
      </c>
      <c r="AY547" s="53" t="e">
        <f>SUMIFS('[20]WorkDone DATA'!$L:$L,'[20]WorkDone DATA'!$N:$N,BOQ!AY$6,'[20]WorkDone DATA'!$G:$G,BOQ!$B547)*$G547</f>
        <v>#VALUE!</v>
      </c>
      <c r="AZ547" s="53" t="e">
        <f>SUMIFS('[20]WorkDone DATA'!$L:$L,'[20]WorkDone DATA'!$N:$N,BOQ!AZ$6,'[20]WorkDone DATA'!$G:$G,BOQ!$B547)*$G547</f>
        <v>#VALUE!</v>
      </c>
      <c r="BA547" s="53" t="e">
        <f>SUMIFS('[20]WorkDone DATA'!$L:$L,'[20]WorkDone DATA'!$N:$N,BOQ!BA$6,'[20]WorkDone DATA'!$G:$G,BOQ!$B547)*$G547</f>
        <v>#VALUE!</v>
      </c>
      <c r="BB547" s="53" t="e">
        <f>SUMIFS('[20]WorkDone DATA'!$L:$L,'[20]WorkDone DATA'!$N:$N,BOQ!BB$6,'[20]WorkDone DATA'!$G:$G,BOQ!$B547)*$G547</f>
        <v>#VALUE!</v>
      </c>
      <c r="BC547" s="53" t="e">
        <f>SUMIFS('[20]WorkDone DATA'!$L:$L,'[20]WorkDone DATA'!$N:$N,BOQ!BC$6,'[20]WorkDone DATA'!$G:$G,BOQ!$B547)*$G547</f>
        <v>#VALUE!</v>
      </c>
      <c r="BD547" s="53" t="e">
        <f>SUMIFS('[20]WorkDone DATA'!$L:$L,'[20]WorkDone DATA'!$N:$N,BOQ!BD$6,'[20]WorkDone DATA'!$G:$G,BOQ!$B547)*$G547</f>
        <v>#VALUE!</v>
      </c>
      <c r="BE547" s="53" t="e">
        <f>SUMIFS('[20]WorkDone DATA'!$L:$L,'[20]WorkDone DATA'!$N:$N,BOQ!BE$6,'[20]WorkDone DATA'!$G:$G,BOQ!$B547)*$G547</f>
        <v>#VALUE!</v>
      </c>
      <c r="BF547" s="53" t="e">
        <f>SUMIFS('[20]WorkDone DATA'!$L:$L,'[20]WorkDone DATA'!$N:$N,BOQ!BF$6,'[20]WorkDone DATA'!$G:$G,BOQ!$B547)*$G547</f>
        <v>#VALUE!</v>
      </c>
      <c r="BG547" s="53" t="e">
        <f>SUMIFS('[20]WorkDone DATA'!$L:$L,'[20]WorkDone DATA'!$N:$N,BOQ!BG$6,'[20]WorkDone DATA'!$G:$G,BOQ!$B547)*$G547</f>
        <v>#VALUE!</v>
      </c>
      <c r="BH547" s="53" t="e">
        <f>SUMIFS('[20]WorkDone DATA'!$L:$L,'[20]WorkDone DATA'!$N:$N,BOQ!BH$6,'[20]WorkDone DATA'!$G:$G,BOQ!$B547)*$G547</f>
        <v>#VALUE!</v>
      </c>
      <c r="BI547" s="53" t="e">
        <f>SUMIFS('[20]WorkDone DATA'!$L:$L,'[20]WorkDone DATA'!$N:$N,BOQ!BI$6,'[20]WorkDone DATA'!$G:$G,BOQ!$B547)*$G547</f>
        <v>#VALUE!</v>
      </c>
      <c r="BJ547" s="53" t="e">
        <f>SUMIFS('[20]WorkDone DATA'!$L:$L,'[20]WorkDone DATA'!$N:$N,BOQ!BJ$6,'[20]WorkDone DATA'!$G:$G,BOQ!$B547)*$G547</f>
        <v>#VALUE!</v>
      </c>
      <c r="BK547" s="53" t="e">
        <f>SUMIFS('[20]WorkDone DATA'!$L:$L,'[20]WorkDone DATA'!$N:$N,BOQ!BK$6,'[20]WorkDone DATA'!$G:$G,BOQ!$B547)*$G547</f>
        <v>#VALUE!</v>
      </c>
      <c r="BL547" s="53" t="e">
        <f>SUMIFS('[20]WorkDone DATA'!$L:$L,'[20]WorkDone DATA'!$N:$N,BOQ!BL$6,'[20]WorkDone DATA'!$G:$G,BOQ!$B547)*$G547</f>
        <v>#VALUE!</v>
      </c>
      <c r="BM547" s="53" t="e">
        <f>SUMIFS('[20]WorkDone DATA'!$L:$L,'[20]WorkDone DATA'!$N:$N,BOQ!BM$6,'[20]WorkDone DATA'!$G:$G,BOQ!$B547)*$G547</f>
        <v>#VALUE!</v>
      </c>
      <c r="BN547" s="53" t="e">
        <f>SUMIFS('[20]WorkDone DATA'!$L:$L,'[20]WorkDone DATA'!$N:$N,BOQ!BN$6,'[20]WorkDone DATA'!$G:$G,BOQ!$B547)*$G547</f>
        <v>#VALUE!</v>
      </c>
      <c r="BO547" s="53" t="e">
        <f>SUMIFS('[20]WorkDone DATA'!$L:$L,'[20]WorkDone DATA'!$N:$N,BOQ!BO$6,'[20]WorkDone DATA'!$G:$G,BOQ!$B547)*$G547</f>
        <v>#VALUE!</v>
      </c>
      <c r="BP547" s="53" t="e">
        <f>SUMIFS('[20]WorkDone DATA'!$L:$L,'[20]WorkDone DATA'!$N:$N,BOQ!BP$6,'[20]WorkDone DATA'!$G:$G,BOQ!$B547)*$G547</f>
        <v>#VALUE!</v>
      </c>
      <c r="BQ547" s="53" t="e">
        <f>SUMIFS('[20]WorkDone DATA'!$L:$L,'[20]WorkDone DATA'!$N:$N,BOQ!BQ$6,'[20]WorkDone DATA'!$G:$G,BOQ!$B547)*$G547</f>
        <v>#VALUE!</v>
      </c>
      <c r="BR547" s="53" t="e">
        <f>SUMIFS('[20]WorkDone DATA'!$L:$L,'[20]WorkDone DATA'!$N:$N,BOQ!BR$6,'[20]WorkDone DATA'!$G:$G,BOQ!$B547)*$G547</f>
        <v>#VALUE!</v>
      </c>
      <c r="BS547" s="53" t="e">
        <f>SUMIFS('[20]WorkDone DATA'!$L:$L,'[20]WorkDone DATA'!$N:$N,BOQ!BS$6,'[20]WorkDone DATA'!$G:$G,BOQ!$B547)*$G547</f>
        <v>#VALUE!</v>
      </c>
      <c r="BT547" s="53" t="e">
        <f>SUMIFS('[20]WorkDone DATA'!$L:$L,'[20]WorkDone DATA'!$N:$N,BOQ!BT$6,'[20]WorkDone DATA'!$G:$G,BOQ!$B547)*$G547</f>
        <v>#VALUE!</v>
      </c>
      <c r="BU547" s="53" t="e">
        <f>SUMIFS('[20]WorkDone DATA'!$L:$L,'[20]WorkDone DATA'!$N:$N,BOQ!BU$6,'[20]WorkDone DATA'!$G:$G,BOQ!$B547)*$G547</f>
        <v>#VALUE!</v>
      </c>
      <c r="BV547" s="53" t="e">
        <f>SUMIFS('[20]WorkDone DATA'!$L:$L,'[20]WorkDone DATA'!$N:$N,BOQ!BV$6,'[20]WorkDone DATA'!$G:$G,BOQ!$B547)*$G547</f>
        <v>#VALUE!</v>
      </c>
      <c r="BW547" s="53" t="e">
        <f>SUMIFS('[20]WorkDone DATA'!$L:$L,'[20]WorkDone DATA'!$N:$N,BOQ!BW$6,'[20]WorkDone DATA'!$G:$G,BOQ!$B547)*$G547</f>
        <v>#VALUE!</v>
      </c>
      <c r="BX547" s="53" t="e">
        <f>SUMIFS('[20]WorkDone DATA'!$L:$L,'[20]WorkDone DATA'!$N:$N,BOQ!BX$6,'[20]WorkDone DATA'!$G:$G,BOQ!$B547)*$G547</f>
        <v>#VALUE!</v>
      </c>
    </row>
    <row r="548" spans="1:76" ht="15.6" x14ac:dyDescent="0.35">
      <c r="A548" s="1" t="str">
        <f>C547</f>
        <v>2.5mm2 x 37core  (BVX37DCV</v>
      </c>
      <c r="B548" s="42">
        <v>2.294</v>
      </c>
      <c r="C548" s="156" t="s">
        <v>11</v>
      </c>
      <c r="D548" s="152" t="s">
        <v>27</v>
      </c>
      <c r="E548" s="82" t="s">
        <v>93</v>
      </c>
      <c r="F548" s="45">
        <v>123</v>
      </c>
      <c r="G548" s="52">
        <v>314.63</v>
      </c>
      <c r="H548" s="53">
        <f t="shared" si="78"/>
        <v>38699.49</v>
      </c>
      <c r="K548" s="214" t="e">
        <f t="shared" si="79"/>
        <v>#VALUE!</v>
      </c>
      <c r="L548" s="220" t="e">
        <f t="shared" si="80"/>
        <v>#VALUE!</v>
      </c>
      <c r="M548" s="221" t="e">
        <f t="shared" si="81"/>
        <v>#VALUE!</v>
      </c>
      <c r="N548" s="219"/>
      <c r="O548" s="214" t="e">
        <f t="shared" si="82"/>
        <v>#VALUE!</v>
      </c>
      <c r="P548" s="215" t="e">
        <f t="shared" si="83"/>
        <v>#VALUE!</v>
      </c>
      <c r="R548" s="217" t="e">
        <f>SUMIFS('[20]WorkDone DATA'!$L:$L,'[20]WorkDone DATA'!$N:$N,BOQ!S$6,'[20]WorkDone DATA'!$G:$G,BOQ!$B548)</f>
        <v>#VALUE!</v>
      </c>
      <c r="S548" s="53" t="e">
        <f t="shared" si="84"/>
        <v>#VALUE!</v>
      </c>
      <c r="T548" s="217" t="e">
        <f>SUMIFS('[20]WorkDone DATA'!$L:$L,'[20]WorkDone DATA'!$N:$N,BOQ!U$6,'[20]WorkDone DATA'!$G:$G,BOQ!$B548)</f>
        <v>#VALUE!</v>
      </c>
      <c r="U548" s="53" t="e">
        <f t="shared" si="85"/>
        <v>#VALUE!</v>
      </c>
      <c r="V548" s="217"/>
      <c r="W548" s="53" t="e">
        <f>SUMIFS('[20]WorkDone DATA'!$L:$L,'[20]WorkDone DATA'!$N:$N,BOQ!W$6,'[20]WorkDone DATA'!$G:$G,BOQ!$B548)*$G548</f>
        <v>#VALUE!</v>
      </c>
      <c r="X548" s="217"/>
      <c r="Y548" s="53" t="e">
        <f>SUMIFS('[20]WorkDone DATA'!$L:$L,'[20]WorkDone DATA'!$N:$N,BOQ!Y$6,'[20]WorkDone DATA'!$G:$G,BOQ!$B548)*$G548</f>
        <v>#VALUE!</v>
      </c>
      <c r="Z548" s="217"/>
      <c r="AA548" s="53" t="e">
        <f>SUMIFS('[20]WorkDone DATA'!$L:$L,'[20]WorkDone DATA'!$N:$N,BOQ!AA$6,'[20]WorkDone DATA'!$G:$G,BOQ!$B548)*$G548</f>
        <v>#VALUE!</v>
      </c>
      <c r="AB548" s="53" t="e">
        <f>SUMIFS('[20]WorkDone DATA'!$L:$L,'[20]WorkDone DATA'!$N:$N,BOQ!AB$6,'[20]WorkDone DATA'!$G:$G,BOQ!$B548)*$G548</f>
        <v>#VALUE!</v>
      </c>
      <c r="AC548" s="53" t="e">
        <f>SUMIFS('[20]WorkDone DATA'!$L:$L,'[20]WorkDone DATA'!$N:$N,BOQ!AC$6,'[20]WorkDone DATA'!$G:$G,BOQ!$B548)*$G548</f>
        <v>#VALUE!</v>
      </c>
      <c r="AD548" s="53" t="e">
        <f>SUMIFS('[20]WorkDone DATA'!$L:$L,'[20]WorkDone DATA'!$N:$N,BOQ!AD$6,'[20]WorkDone DATA'!$G:$G,BOQ!$B548)*$G548</f>
        <v>#VALUE!</v>
      </c>
      <c r="AE548" s="53" t="e">
        <f>SUMIFS('[20]WorkDone DATA'!$L:$L,'[20]WorkDone DATA'!$N:$N,BOQ!AE$6,'[20]WorkDone DATA'!$G:$G,BOQ!$B548)*$G548</f>
        <v>#VALUE!</v>
      </c>
      <c r="AF548" s="53" t="e">
        <f>SUMIFS('[20]WorkDone DATA'!$L:$L,'[20]WorkDone DATA'!$N:$N,BOQ!AF$6,'[20]WorkDone DATA'!$G:$G,BOQ!$B548)*$G548</f>
        <v>#VALUE!</v>
      </c>
      <c r="AG548" s="53" t="e">
        <f>SUMIFS('[20]WorkDone DATA'!$L:$L,'[20]WorkDone DATA'!$N:$N,BOQ!AG$6,'[20]WorkDone DATA'!$G:$G,BOQ!$B548)*$G548</f>
        <v>#VALUE!</v>
      </c>
      <c r="AH548" s="53" t="e">
        <f>SUMIFS('[20]WorkDone DATA'!$L:$L,'[20]WorkDone DATA'!$N:$N,BOQ!AH$6,'[20]WorkDone DATA'!$G:$G,BOQ!$B548)*$G548</f>
        <v>#VALUE!</v>
      </c>
      <c r="AI548" s="53" t="e">
        <f>SUMIFS('[20]WorkDone DATA'!$L:$L,'[20]WorkDone DATA'!$N:$N,BOQ!AI$6,'[20]WorkDone DATA'!$G:$G,BOQ!$B548)*$G548</f>
        <v>#VALUE!</v>
      </c>
      <c r="AJ548" s="53" t="e">
        <f>SUMIFS('[20]WorkDone DATA'!$L:$L,'[20]WorkDone DATA'!$N:$N,BOQ!AJ$6,'[20]WorkDone DATA'!$G:$G,BOQ!$B548)*$G548</f>
        <v>#VALUE!</v>
      </c>
      <c r="AK548" s="53" t="e">
        <f>SUMIFS('[20]WorkDone DATA'!$L:$L,'[20]WorkDone DATA'!$N:$N,BOQ!AK$6,'[20]WorkDone DATA'!$G:$G,BOQ!$B548)*$G548</f>
        <v>#VALUE!</v>
      </c>
      <c r="AL548" s="53" t="e">
        <f>SUMIFS('[20]WorkDone DATA'!$L:$L,'[20]WorkDone DATA'!$N:$N,BOQ!AL$6,'[20]WorkDone DATA'!$G:$G,BOQ!$B548)*$G548</f>
        <v>#VALUE!</v>
      </c>
      <c r="AM548" s="53" t="e">
        <f>SUMIFS('[20]WorkDone DATA'!$L:$L,'[20]WorkDone DATA'!$N:$N,BOQ!AM$6,'[20]WorkDone DATA'!$G:$G,BOQ!$B548)*$G548</f>
        <v>#VALUE!</v>
      </c>
      <c r="AN548" s="53" t="e">
        <f>SUMIFS('[20]WorkDone DATA'!$L:$L,'[20]WorkDone DATA'!$N:$N,BOQ!AN$6,'[20]WorkDone DATA'!$G:$G,BOQ!$B548)*$G548</f>
        <v>#VALUE!</v>
      </c>
      <c r="AO548" s="53" t="e">
        <f>SUMIFS('[20]WorkDone DATA'!$L:$L,'[20]WorkDone DATA'!$N:$N,BOQ!AO$6,'[20]WorkDone DATA'!$G:$G,BOQ!$B548)*$G548</f>
        <v>#VALUE!</v>
      </c>
      <c r="AP548" s="53" t="e">
        <f>SUMIFS('[20]WorkDone DATA'!$L:$L,'[20]WorkDone DATA'!$N:$N,BOQ!AP$6,'[20]WorkDone DATA'!$G:$G,BOQ!$B548)*$G548</f>
        <v>#VALUE!</v>
      </c>
      <c r="AQ548" s="53" t="e">
        <f>SUMIFS('[20]WorkDone DATA'!$L:$L,'[20]WorkDone DATA'!$N:$N,BOQ!AQ$6,'[20]WorkDone DATA'!$G:$G,BOQ!$B548)*$G548</f>
        <v>#VALUE!</v>
      </c>
      <c r="AR548" s="53" t="e">
        <f>SUMIFS('[20]WorkDone DATA'!$L:$L,'[20]WorkDone DATA'!$N:$N,BOQ!AR$6,'[20]WorkDone DATA'!$G:$G,BOQ!$B548)*$G548</f>
        <v>#VALUE!</v>
      </c>
      <c r="AS548" s="53" t="e">
        <f>SUMIFS('[20]WorkDone DATA'!$L:$L,'[20]WorkDone DATA'!$N:$N,BOQ!AS$6,'[20]WorkDone DATA'!$G:$G,BOQ!$B548)*$G548</f>
        <v>#VALUE!</v>
      </c>
      <c r="AT548" s="53" t="e">
        <f>SUMIFS('[20]WorkDone DATA'!$L:$L,'[20]WorkDone DATA'!$N:$N,BOQ!AT$6,'[20]WorkDone DATA'!$G:$G,BOQ!$B548)*$G548</f>
        <v>#VALUE!</v>
      </c>
      <c r="AU548" s="53" t="e">
        <f>SUMIFS('[20]WorkDone DATA'!$L:$L,'[20]WorkDone DATA'!$N:$N,BOQ!AU$6,'[20]WorkDone DATA'!$G:$G,BOQ!$B548)*$G548</f>
        <v>#VALUE!</v>
      </c>
      <c r="AV548" s="53" t="e">
        <f>SUMIFS('[20]WorkDone DATA'!$L:$L,'[20]WorkDone DATA'!$N:$N,BOQ!AV$6,'[20]WorkDone DATA'!$G:$G,BOQ!$B548)*$G548</f>
        <v>#VALUE!</v>
      </c>
      <c r="AW548" s="53" t="e">
        <f>SUMIFS('[20]WorkDone DATA'!$L:$L,'[20]WorkDone DATA'!$N:$N,BOQ!AW$6,'[20]WorkDone DATA'!$G:$G,BOQ!$B548)*$G548</f>
        <v>#VALUE!</v>
      </c>
      <c r="AX548" s="53" t="e">
        <f>SUMIFS('[20]WorkDone DATA'!$L:$L,'[20]WorkDone DATA'!$N:$N,BOQ!AX$6,'[20]WorkDone DATA'!$G:$G,BOQ!$B548)*$G548</f>
        <v>#VALUE!</v>
      </c>
      <c r="AY548" s="53" t="e">
        <f>SUMIFS('[20]WorkDone DATA'!$L:$L,'[20]WorkDone DATA'!$N:$N,BOQ!AY$6,'[20]WorkDone DATA'!$G:$G,BOQ!$B548)*$G548</f>
        <v>#VALUE!</v>
      </c>
      <c r="AZ548" s="53" t="e">
        <f>SUMIFS('[20]WorkDone DATA'!$L:$L,'[20]WorkDone DATA'!$N:$N,BOQ!AZ$6,'[20]WorkDone DATA'!$G:$G,BOQ!$B548)*$G548</f>
        <v>#VALUE!</v>
      </c>
      <c r="BA548" s="53" t="e">
        <f>SUMIFS('[20]WorkDone DATA'!$L:$L,'[20]WorkDone DATA'!$N:$N,BOQ!BA$6,'[20]WorkDone DATA'!$G:$G,BOQ!$B548)*$G548</f>
        <v>#VALUE!</v>
      </c>
      <c r="BB548" s="53" t="e">
        <f>SUMIFS('[20]WorkDone DATA'!$L:$L,'[20]WorkDone DATA'!$N:$N,BOQ!BB$6,'[20]WorkDone DATA'!$G:$G,BOQ!$B548)*$G548</f>
        <v>#VALUE!</v>
      </c>
      <c r="BC548" s="53" t="e">
        <f>SUMIFS('[20]WorkDone DATA'!$L:$L,'[20]WorkDone DATA'!$N:$N,BOQ!BC$6,'[20]WorkDone DATA'!$G:$G,BOQ!$B548)*$G548</f>
        <v>#VALUE!</v>
      </c>
      <c r="BD548" s="53" t="e">
        <f>SUMIFS('[20]WorkDone DATA'!$L:$L,'[20]WorkDone DATA'!$N:$N,BOQ!BD$6,'[20]WorkDone DATA'!$G:$G,BOQ!$B548)*$G548</f>
        <v>#VALUE!</v>
      </c>
      <c r="BE548" s="53" t="e">
        <f>SUMIFS('[20]WorkDone DATA'!$L:$L,'[20]WorkDone DATA'!$N:$N,BOQ!BE$6,'[20]WorkDone DATA'!$G:$G,BOQ!$B548)*$G548</f>
        <v>#VALUE!</v>
      </c>
      <c r="BF548" s="53" t="e">
        <f>SUMIFS('[20]WorkDone DATA'!$L:$L,'[20]WorkDone DATA'!$N:$N,BOQ!BF$6,'[20]WorkDone DATA'!$G:$G,BOQ!$B548)*$G548</f>
        <v>#VALUE!</v>
      </c>
      <c r="BG548" s="53" t="e">
        <f>SUMIFS('[20]WorkDone DATA'!$L:$L,'[20]WorkDone DATA'!$N:$N,BOQ!BG$6,'[20]WorkDone DATA'!$G:$G,BOQ!$B548)*$G548</f>
        <v>#VALUE!</v>
      </c>
      <c r="BH548" s="53" t="e">
        <f>SUMIFS('[20]WorkDone DATA'!$L:$L,'[20]WorkDone DATA'!$N:$N,BOQ!BH$6,'[20]WorkDone DATA'!$G:$G,BOQ!$B548)*$G548</f>
        <v>#VALUE!</v>
      </c>
      <c r="BI548" s="53" t="e">
        <f>SUMIFS('[20]WorkDone DATA'!$L:$L,'[20]WorkDone DATA'!$N:$N,BOQ!BI$6,'[20]WorkDone DATA'!$G:$G,BOQ!$B548)*$G548</f>
        <v>#VALUE!</v>
      </c>
      <c r="BJ548" s="53" t="e">
        <f>SUMIFS('[20]WorkDone DATA'!$L:$L,'[20]WorkDone DATA'!$N:$N,BOQ!BJ$6,'[20]WorkDone DATA'!$G:$G,BOQ!$B548)*$G548</f>
        <v>#VALUE!</v>
      </c>
      <c r="BK548" s="53" t="e">
        <f>SUMIFS('[20]WorkDone DATA'!$L:$L,'[20]WorkDone DATA'!$N:$N,BOQ!BK$6,'[20]WorkDone DATA'!$G:$G,BOQ!$B548)*$G548</f>
        <v>#VALUE!</v>
      </c>
      <c r="BL548" s="53" t="e">
        <f>SUMIFS('[20]WorkDone DATA'!$L:$L,'[20]WorkDone DATA'!$N:$N,BOQ!BL$6,'[20]WorkDone DATA'!$G:$G,BOQ!$B548)*$G548</f>
        <v>#VALUE!</v>
      </c>
      <c r="BM548" s="53" t="e">
        <f>SUMIFS('[20]WorkDone DATA'!$L:$L,'[20]WorkDone DATA'!$N:$N,BOQ!BM$6,'[20]WorkDone DATA'!$G:$G,BOQ!$B548)*$G548</f>
        <v>#VALUE!</v>
      </c>
      <c r="BN548" s="53" t="e">
        <f>SUMIFS('[20]WorkDone DATA'!$L:$L,'[20]WorkDone DATA'!$N:$N,BOQ!BN$6,'[20]WorkDone DATA'!$G:$G,BOQ!$B548)*$G548</f>
        <v>#VALUE!</v>
      </c>
      <c r="BO548" s="53" t="e">
        <f>SUMIFS('[20]WorkDone DATA'!$L:$L,'[20]WorkDone DATA'!$N:$N,BOQ!BO$6,'[20]WorkDone DATA'!$G:$G,BOQ!$B548)*$G548</f>
        <v>#VALUE!</v>
      </c>
      <c r="BP548" s="53" t="e">
        <f>SUMIFS('[20]WorkDone DATA'!$L:$L,'[20]WorkDone DATA'!$N:$N,BOQ!BP$6,'[20]WorkDone DATA'!$G:$G,BOQ!$B548)*$G548</f>
        <v>#VALUE!</v>
      </c>
      <c r="BQ548" s="53" t="e">
        <f>SUMIFS('[20]WorkDone DATA'!$L:$L,'[20]WorkDone DATA'!$N:$N,BOQ!BQ$6,'[20]WorkDone DATA'!$G:$G,BOQ!$B548)*$G548</f>
        <v>#VALUE!</v>
      </c>
      <c r="BR548" s="53" t="e">
        <f>SUMIFS('[20]WorkDone DATA'!$L:$L,'[20]WorkDone DATA'!$N:$N,BOQ!BR$6,'[20]WorkDone DATA'!$G:$G,BOQ!$B548)*$G548</f>
        <v>#VALUE!</v>
      </c>
      <c r="BS548" s="53" t="e">
        <f>SUMIFS('[20]WorkDone DATA'!$L:$L,'[20]WorkDone DATA'!$N:$N,BOQ!BS$6,'[20]WorkDone DATA'!$G:$G,BOQ!$B548)*$G548</f>
        <v>#VALUE!</v>
      </c>
      <c r="BT548" s="53" t="e">
        <f>SUMIFS('[20]WorkDone DATA'!$L:$L,'[20]WorkDone DATA'!$N:$N,BOQ!BT$6,'[20]WorkDone DATA'!$G:$G,BOQ!$B548)*$G548</f>
        <v>#VALUE!</v>
      </c>
      <c r="BU548" s="53" t="e">
        <f>SUMIFS('[20]WorkDone DATA'!$L:$L,'[20]WorkDone DATA'!$N:$N,BOQ!BU$6,'[20]WorkDone DATA'!$G:$G,BOQ!$B548)*$G548</f>
        <v>#VALUE!</v>
      </c>
      <c r="BV548" s="53" t="e">
        <f>SUMIFS('[20]WorkDone DATA'!$L:$L,'[20]WorkDone DATA'!$N:$N,BOQ!BV$6,'[20]WorkDone DATA'!$G:$G,BOQ!$B548)*$G548</f>
        <v>#VALUE!</v>
      </c>
      <c r="BW548" s="53" t="e">
        <f>SUMIFS('[20]WorkDone DATA'!$L:$L,'[20]WorkDone DATA'!$N:$N,BOQ!BW$6,'[20]WorkDone DATA'!$G:$G,BOQ!$B548)*$G548</f>
        <v>#VALUE!</v>
      </c>
      <c r="BX548" s="53" t="e">
        <f>SUMIFS('[20]WorkDone DATA'!$L:$L,'[20]WorkDone DATA'!$N:$N,BOQ!BX$6,'[20]WorkDone DATA'!$G:$G,BOQ!$B548)*$G548</f>
        <v>#VALUE!</v>
      </c>
    </row>
    <row r="549" spans="1:76" ht="15.6" x14ac:dyDescent="0.35">
      <c r="A549" s="1" t="str">
        <f>C547</f>
        <v>2.5mm2 x 37core  (BVX37DCV</v>
      </c>
      <c r="B549" s="42">
        <v>2.2949999999999999</v>
      </c>
      <c r="C549" s="156" t="s">
        <v>53</v>
      </c>
      <c r="D549" s="152" t="s">
        <v>46</v>
      </c>
      <c r="E549" s="82" t="s">
        <v>93</v>
      </c>
      <c r="F549" s="45">
        <v>123</v>
      </c>
      <c r="G549" s="52">
        <v>670.14</v>
      </c>
      <c r="H549" s="53">
        <f t="shared" si="78"/>
        <v>82427.22</v>
      </c>
      <c r="K549" s="214" t="e">
        <f t="shared" si="79"/>
        <v>#VALUE!</v>
      </c>
      <c r="L549" s="220" t="e">
        <f t="shared" si="80"/>
        <v>#VALUE!</v>
      </c>
      <c r="M549" s="221" t="e">
        <f t="shared" si="81"/>
        <v>#VALUE!</v>
      </c>
      <c r="N549" s="219"/>
      <c r="O549" s="214" t="e">
        <f t="shared" si="82"/>
        <v>#VALUE!</v>
      </c>
      <c r="P549" s="215" t="e">
        <f t="shared" si="83"/>
        <v>#VALUE!</v>
      </c>
      <c r="R549" s="217" t="e">
        <f>SUMIFS('[20]WorkDone DATA'!$L:$L,'[20]WorkDone DATA'!$N:$N,BOQ!S$6,'[20]WorkDone DATA'!$G:$G,BOQ!$B549)</f>
        <v>#VALUE!</v>
      </c>
      <c r="S549" s="53" t="e">
        <f t="shared" si="84"/>
        <v>#VALUE!</v>
      </c>
      <c r="T549" s="217" t="e">
        <f>SUMIFS('[20]WorkDone DATA'!$L:$L,'[20]WorkDone DATA'!$N:$N,BOQ!U$6,'[20]WorkDone DATA'!$G:$G,BOQ!$B549)</f>
        <v>#VALUE!</v>
      </c>
      <c r="U549" s="53" t="e">
        <f t="shared" si="85"/>
        <v>#VALUE!</v>
      </c>
      <c r="V549" s="217"/>
      <c r="W549" s="53" t="e">
        <f>SUMIFS('[20]WorkDone DATA'!$L:$L,'[20]WorkDone DATA'!$N:$N,BOQ!W$6,'[20]WorkDone DATA'!$G:$G,BOQ!$B549)*$G549</f>
        <v>#VALUE!</v>
      </c>
      <c r="X549" s="217"/>
      <c r="Y549" s="53" t="e">
        <f>SUMIFS('[20]WorkDone DATA'!$L:$L,'[20]WorkDone DATA'!$N:$N,BOQ!Y$6,'[20]WorkDone DATA'!$G:$G,BOQ!$B549)*$G549</f>
        <v>#VALUE!</v>
      </c>
      <c r="Z549" s="217"/>
      <c r="AA549" s="53" t="e">
        <f>SUMIFS('[20]WorkDone DATA'!$L:$L,'[20]WorkDone DATA'!$N:$N,BOQ!AA$6,'[20]WorkDone DATA'!$G:$G,BOQ!$B549)*$G549</f>
        <v>#VALUE!</v>
      </c>
      <c r="AB549" s="53" t="e">
        <f>SUMIFS('[20]WorkDone DATA'!$L:$L,'[20]WorkDone DATA'!$N:$N,BOQ!AB$6,'[20]WorkDone DATA'!$G:$G,BOQ!$B549)*$G549</f>
        <v>#VALUE!</v>
      </c>
      <c r="AC549" s="53" t="e">
        <f>SUMIFS('[20]WorkDone DATA'!$L:$L,'[20]WorkDone DATA'!$N:$N,BOQ!AC$6,'[20]WorkDone DATA'!$G:$G,BOQ!$B549)*$G549</f>
        <v>#VALUE!</v>
      </c>
      <c r="AD549" s="53" t="e">
        <f>SUMIFS('[20]WorkDone DATA'!$L:$L,'[20]WorkDone DATA'!$N:$N,BOQ!AD$6,'[20]WorkDone DATA'!$G:$G,BOQ!$B549)*$G549</f>
        <v>#VALUE!</v>
      </c>
      <c r="AE549" s="53" t="e">
        <f>SUMIFS('[20]WorkDone DATA'!$L:$L,'[20]WorkDone DATA'!$N:$N,BOQ!AE$6,'[20]WorkDone DATA'!$G:$G,BOQ!$B549)*$G549</f>
        <v>#VALUE!</v>
      </c>
      <c r="AF549" s="53" t="e">
        <f>SUMIFS('[20]WorkDone DATA'!$L:$L,'[20]WorkDone DATA'!$N:$N,BOQ!AF$6,'[20]WorkDone DATA'!$G:$G,BOQ!$B549)*$G549</f>
        <v>#VALUE!</v>
      </c>
      <c r="AG549" s="53" t="e">
        <f>SUMIFS('[20]WorkDone DATA'!$L:$L,'[20]WorkDone DATA'!$N:$N,BOQ!AG$6,'[20]WorkDone DATA'!$G:$G,BOQ!$B549)*$G549</f>
        <v>#VALUE!</v>
      </c>
      <c r="AH549" s="53" t="e">
        <f>SUMIFS('[20]WorkDone DATA'!$L:$L,'[20]WorkDone DATA'!$N:$N,BOQ!AH$6,'[20]WorkDone DATA'!$G:$G,BOQ!$B549)*$G549</f>
        <v>#VALUE!</v>
      </c>
      <c r="AI549" s="53" t="e">
        <f>SUMIFS('[20]WorkDone DATA'!$L:$L,'[20]WorkDone DATA'!$N:$N,BOQ!AI$6,'[20]WorkDone DATA'!$G:$G,BOQ!$B549)*$G549</f>
        <v>#VALUE!</v>
      </c>
      <c r="AJ549" s="53" t="e">
        <f>SUMIFS('[20]WorkDone DATA'!$L:$L,'[20]WorkDone DATA'!$N:$N,BOQ!AJ$6,'[20]WorkDone DATA'!$G:$G,BOQ!$B549)*$G549</f>
        <v>#VALUE!</v>
      </c>
      <c r="AK549" s="53" t="e">
        <f>SUMIFS('[20]WorkDone DATA'!$L:$L,'[20]WorkDone DATA'!$N:$N,BOQ!AK$6,'[20]WorkDone DATA'!$G:$G,BOQ!$B549)*$G549</f>
        <v>#VALUE!</v>
      </c>
      <c r="AL549" s="53" t="e">
        <f>SUMIFS('[20]WorkDone DATA'!$L:$L,'[20]WorkDone DATA'!$N:$N,BOQ!AL$6,'[20]WorkDone DATA'!$G:$G,BOQ!$B549)*$G549</f>
        <v>#VALUE!</v>
      </c>
      <c r="AM549" s="53" t="e">
        <f>SUMIFS('[20]WorkDone DATA'!$L:$L,'[20]WorkDone DATA'!$N:$N,BOQ!AM$6,'[20]WorkDone DATA'!$G:$G,BOQ!$B549)*$G549</f>
        <v>#VALUE!</v>
      </c>
      <c r="AN549" s="53" t="e">
        <f>SUMIFS('[20]WorkDone DATA'!$L:$L,'[20]WorkDone DATA'!$N:$N,BOQ!AN$6,'[20]WorkDone DATA'!$G:$G,BOQ!$B549)*$G549</f>
        <v>#VALUE!</v>
      </c>
      <c r="AO549" s="53" t="e">
        <f>SUMIFS('[20]WorkDone DATA'!$L:$L,'[20]WorkDone DATA'!$N:$N,BOQ!AO$6,'[20]WorkDone DATA'!$G:$G,BOQ!$B549)*$G549</f>
        <v>#VALUE!</v>
      </c>
      <c r="AP549" s="53" t="e">
        <f>SUMIFS('[20]WorkDone DATA'!$L:$L,'[20]WorkDone DATA'!$N:$N,BOQ!AP$6,'[20]WorkDone DATA'!$G:$G,BOQ!$B549)*$G549</f>
        <v>#VALUE!</v>
      </c>
      <c r="AQ549" s="53" t="e">
        <f>SUMIFS('[20]WorkDone DATA'!$L:$L,'[20]WorkDone DATA'!$N:$N,BOQ!AQ$6,'[20]WorkDone DATA'!$G:$G,BOQ!$B549)*$G549</f>
        <v>#VALUE!</v>
      </c>
      <c r="AR549" s="53" t="e">
        <f>SUMIFS('[20]WorkDone DATA'!$L:$L,'[20]WorkDone DATA'!$N:$N,BOQ!AR$6,'[20]WorkDone DATA'!$G:$G,BOQ!$B549)*$G549</f>
        <v>#VALUE!</v>
      </c>
      <c r="AS549" s="53" t="e">
        <f>SUMIFS('[20]WorkDone DATA'!$L:$L,'[20]WorkDone DATA'!$N:$N,BOQ!AS$6,'[20]WorkDone DATA'!$G:$G,BOQ!$B549)*$G549</f>
        <v>#VALUE!</v>
      </c>
      <c r="AT549" s="53" t="e">
        <f>SUMIFS('[20]WorkDone DATA'!$L:$L,'[20]WorkDone DATA'!$N:$N,BOQ!AT$6,'[20]WorkDone DATA'!$G:$G,BOQ!$B549)*$G549</f>
        <v>#VALUE!</v>
      </c>
      <c r="AU549" s="53" t="e">
        <f>SUMIFS('[20]WorkDone DATA'!$L:$L,'[20]WorkDone DATA'!$N:$N,BOQ!AU$6,'[20]WorkDone DATA'!$G:$G,BOQ!$B549)*$G549</f>
        <v>#VALUE!</v>
      </c>
      <c r="AV549" s="53" t="e">
        <f>SUMIFS('[20]WorkDone DATA'!$L:$L,'[20]WorkDone DATA'!$N:$N,BOQ!AV$6,'[20]WorkDone DATA'!$G:$G,BOQ!$B549)*$G549</f>
        <v>#VALUE!</v>
      </c>
      <c r="AW549" s="53" t="e">
        <f>SUMIFS('[20]WorkDone DATA'!$L:$L,'[20]WorkDone DATA'!$N:$N,BOQ!AW$6,'[20]WorkDone DATA'!$G:$G,BOQ!$B549)*$G549</f>
        <v>#VALUE!</v>
      </c>
      <c r="AX549" s="53" t="e">
        <f>SUMIFS('[20]WorkDone DATA'!$L:$L,'[20]WorkDone DATA'!$N:$N,BOQ!AX$6,'[20]WorkDone DATA'!$G:$G,BOQ!$B549)*$G549</f>
        <v>#VALUE!</v>
      </c>
      <c r="AY549" s="53" t="e">
        <f>SUMIFS('[20]WorkDone DATA'!$L:$L,'[20]WorkDone DATA'!$N:$N,BOQ!AY$6,'[20]WorkDone DATA'!$G:$G,BOQ!$B549)*$G549</f>
        <v>#VALUE!</v>
      </c>
      <c r="AZ549" s="53" t="e">
        <f>SUMIFS('[20]WorkDone DATA'!$L:$L,'[20]WorkDone DATA'!$N:$N,BOQ!AZ$6,'[20]WorkDone DATA'!$G:$G,BOQ!$B549)*$G549</f>
        <v>#VALUE!</v>
      </c>
      <c r="BA549" s="53" t="e">
        <f>SUMIFS('[20]WorkDone DATA'!$L:$L,'[20]WorkDone DATA'!$N:$N,BOQ!BA$6,'[20]WorkDone DATA'!$G:$G,BOQ!$B549)*$G549</f>
        <v>#VALUE!</v>
      </c>
      <c r="BB549" s="53" t="e">
        <f>SUMIFS('[20]WorkDone DATA'!$L:$L,'[20]WorkDone DATA'!$N:$N,BOQ!BB$6,'[20]WorkDone DATA'!$G:$G,BOQ!$B549)*$G549</f>
        <v>#VALUE!</v>
      </c>
      <c r="BC549" s="53" t="e">
        <f>SUMIFS('[20]WorkDone DATA'!$L:$L,'[20]WorkDone DATA'!$N:$N,BOQ!BC$6,'[20]WorkDone DATA'!$G:$G,BOQ!$B549)*$G549</f>
        <v>#VALUE!</v>
      </c>
      <c r="BD549" s="53" t="e">
        <f>SUMIFS('[20]WorkDone DATA'!$L:$L,'[20]WorkDone DATA'!$N:$N,BOQ!BD$6,'[20]WorkDone DATA'!$G:$G,BOQ!$B549)*$G549</f>
        <v>#VALUE!</v>
      </c>
      <c r="BE549" s="53" t="e">
        <f>SUMIFS('[20]WorkDone DATA'!$L:$L,'[20]WorkDone DATA'!$N:$N,BOQ!BE$6,'[20]WorkDone DATA'!$G:$G,BOQ!$B549)*$G549</f>
        <v>#VALUE!</v>
      </c>
      <c r="BF549" s="53" t="e">
        <f>SUMIFS('[20]WorkDone DATA'!$L:$L,'[20]WorkDone DATA'!$N:$N,BOQ!BF$6,'[20]WorkDone DATA'!$G:$G,BOQ!$B549)*$G549</f>
        <v>#VALUE!</v>
      </c>
      <c r="BG549" s="53" t="e">
        <f>SUMIFS('[20]WorkDone DATA'!$L:$L,'[20]WorkDone DATA'!$N:$N,BOQ!BG$6,'[20]WorkDone DATA'!$G:$G,BOQ!$B549)*$G549</f>
        <v>#VALUE!</v>
      </c>
      <c r="BH549" s="53" t="e">
        <f>SUMIFS('[20]WorkDone DATA'!$L:$L,'[20]WorkDone DATA'!$N:$N,BOQ!BH$6,'[20]WorkDone DATA'!$G:$G,BOQ!$B549)*$G549</f>
        <v>#VALUE!</v>
      </c>
      <c r="BI549" s="53" t="e">
        <f>SUMIFS('[20]WorkDone DATA'!$L:$L,'[20]WorkDone DATA'!$N:$N,BOQ!BI$6,'[20]WorkDone DATA'!$G:$G,BOQ!$B549)*$G549</f>
        <v>#VALUE!</v>
      </c>
      <c r="BJ549" s="53" t="e">
        <f>SUMIFS('[20]WorkDone DATA'!$L:$L,'[20]WorkDone DATA'!$N:$N,BOQ!BJ$6,'[20]WorkDone DATA'!$G:$G,BOQ!$B549)*$G549</f>
        <v>#VALUE!</v>
      </c>
      <c r="BK549" s="53" t="e">
        <f>SUMIFS('[20]WorkDone DATA'!$L:$L,'[20]WorkDone DATA'!$N:$N,BOQ!BK$6,'[20]WorkDone DATA'!$G:$G,BOQ!$B549)*$G549</f>
        <v>#VALUE!</v>
      </c>
      <c r="BL549" s="53" t="e">
        <f>SUMIFS('[20]WorkDone DATA'!$L:$L,'[20]WorkDone DATA'!$N:$N,BOQ!BL$6,'[20]WorkDone DATA'!$G:$G,BOQ!$B549)*$G549</f>
        <v>#VALUE!</v>
      </c>
      <c r="BM549" s="53" t="e">
        <f>SUMIFS('[20]WorkDone DATA'!$L:$L,'[20]WorkDone DATA'!$N:$N,BOQ!BM$6,'[20]WorkDone DATA'!$G:$G,BOQ!$B549)*$G549</f>
        <v>#VALUE!</v>
      </c>
      <c r="BN549" s="53" t="e">
        <f>SUMIFS('[20]WorkDone DATA'!$L:$L,'[20]WorkDone DATA'!$N:$N,BOQ!BN$6,'[20]WorkDone DATA'!$G:$G,BOQ!$B549)*$G549</f>
        <v>#VALUE!</v>
      </c>
      <c r="BO549" s="53" t="e">
        <f>SUMIFS('[20]WorkDone DATA'!$L:$L,'[20]WorkDone DATA'!$N:$N,BOQ!BO$6,'[20]WorkDone DATA'!$G:$G,BOQ!$B549)*$G549</f>
        <v>#VALUE!</v>
      </c>
      <c r="BP549" s="53" t="e">
        <f>SUMIFS('[20]WorkDone DATA'!$L:$L,'[20]WorkDone DATA'!$N:$N,BOQ!BP$6,'[20]WorkDone DATA'!$G:$G,BOQ!$B549)*$G549</f>
        <v>#VALUE!</v>
      </c>
      <c r="BQ549" s="53" t="e">
        <f>SUMIFS('[20]WorkDone DATA'!$L:$L,'[20]WorkDone DATA'!$N:$N,BOQ!BQ$6,'[20]WorkDone DATA'!$G:$G,BOQ!$B549)*$G549</f>
        <v>#VALUE!</v>
      </c>
      <c r="BR549" s="53" t="e">
        <f>SUMIFS('[20]WorkDone DATA'!$L:$L,'[20]WorkDone DATA'!$N:$N,BOQ!BR$6,'[20]WorkDone DATA'!$G:$G,BOQ!$B549)*$G549</f>
        <v>#VALUE!</v>
      </c>
      <c r="BS549" s="53" t="e">
        <f>SUMIFS('[20]WorkDone DATA'!$L:$L,'[20]WorkDone DATA'!$N:$N,BOQ!BS$6,'[20]WorkDone DATA'!$G:$G,BOQ!$B549)*$G549</f>
        <v>#VALUE!</v>
      </c>
      <c r="BT549" s="53" t="e">
        <f>SUMIFS('[20]WorkDone DATA'!$L:$L,'[20]WorkDone DATA'!$N:$N,BOQ!BT$6,'[20]WorkDone DATA'!$G:$G,BOQ!$B549)*$G549</f>
        <v>#VALUE!</v>
      </c>
      <c r="BU549" s="53" t="e">
        <f>SUMIFS('[20]WorkDone DATA'!$L:$L,'[20]WorkDone DATA'!$N:$N,BOQ!BU$6,'[20]WorkDone DATA'!$G:$G,BOQ!$B549)*$G549</f>
        <v>#VALUE!</v>
      </c>
      <c r="BV549" s="53" t="e">
        <f>SUMIFS('[20]WorkDone DATA'!$L:$L,'[20]WorkDone DATA'!$N:$N,BOQ!BV$6,'[20]WorkDone DATA'!$G:$G,BOQ!$B549)*$G549</f>
        <v>#VALUE!</v>
      </c>
      <c r="BW549" s="53" t="e">
        <f>SUMIFS('[20]WorkDone DATA'!$L:$L,'[20]WorkDone DATA'!$N:$N,BOQ!BW$6,'[20]WorkDone DATA'!$G:$G,BOQ!$B549)*$G549</f>
        <v>#VALUE!</v>
      </c>
      <c r="BX549" s="53" t="e">
        <f>SUMIFS('[20]WorkDone DATA'!$L:$L,'[20]WorkDone DATA'!$N:$N,BOQ!BX$6,'[20]WorkDone DATA'!$G:$G,BOQ!$B549)*$G549</f>
        <v>#VALUE!</v>
      </c>
    </row>
    <row r="550" spans="1:76" ht="15.6" x14ac:dyDescent="0.35">
      <c r="A550" s="1"/>
      <c r="B550" s="42"/>
      <c r="C550" s="150" t="s">
        <v>31</v>
      </c>
      <c r="D550" s="152"/>
      <c r="E550" s="82"/>
      <c r="F550" s="45"/>
      <c r="G550" s="52"/>
      <c r="H550" s="53">
        <f t="shared" si="78"/>
        <v>0</v>
      </c>
      <c r="K550" s="214"/>
      <c r="L550" s="220" t="e">
        <f t="shared" si="80"/>
        <v>#VALUE!</v>
      </c>
      <c r="M550" s="221" t="e">
        <f t="shared" si="81"/>
        <v>#VALUE!</v>
      </c>
      <c r="N550" s="219"/>
      <c r="O550" s="214">
        <f t="shared" si="82"/>
        <v>0</v>
      </c>
      <c r="P550" s="215" t="e">
        <f t="shared" si="83"/>
        <v>#VALUE!</v>
      </c>
      <c r="R550" s="217" t="e">
        <f>SUMIFS('[20]WorkDone DATA'!$L:$L,'[20]WorkDone DATA'!$N:$N,BOQ!S$6,'[20]WorkDone DATA'!$G:$G,BOQ!$B550)</f>
        <v>#VALUE!</v>
      </c>
      <c r="S550" s="53" t="e">
        <f t="shared" si="84"/>
        <v>#VALUE!</v>
      </c>
      <c r="T550" s="217" t="e">
        <f>SUMIFS('[20]WorkDone DATA'!$L:$L,'[20]WorkDone DATA'!$N:$N,BOQ!U$6,'[20]WorkDone DATA'!$G:$G,BOQ!$B550)</f>
        <v>#VALUE!</v>
      </c>
      <c r="U550" s="53" t="e">
        <f t="shared" si="85"/>
        <v>#VALUE!</v>
      </c>
      <c r="V550" s="217"/>
      <c r="W550" s="53" t="e">
        <f>SUMIFS('[20]WorkDone DATA'!$L:$L,'[20]WorkDone DATA'!$N:$N,BOQ!W$6,'[20]WorkDone DATA'!$G:$G,BOQ!$B550)*$G550</f>
        <v>#VALUE!</v>
      </c>
      <c r="X550" s="217"/>
      <c r="Y550" s="53" t="e">
        <f>SUMIFS('[20]WorkDone DATA'!$L:$L,'[20]WorkDone DATA'!$N:$N,BOQ!Y$6,'[20]WorkDone DATA'!$G:$G,BOQ!$B550)*$G550</f>
        <v>#VALUE!</v>
      </c>
      <c r="Z550" s="217"/>
      <c r="AA550" s="53" t="e">
        <f>SUMIFS('[20]WorkDone DATA'!$L:$L,'[20]WorkDone DATA'!$N:$N,BOQ!AA$6,'[20]WorkDone DATA'!$G:$G,BOQ!$B550)*$G550</f>
        <v>#VALUE!</v>
      </c>
      <c r="AB550" s="53" t="e">
        <f>SUMIFS('[20]WorkDone DATA'!$L:$L,'[20]WorkDone DATA'!$N:$N,BOQ!AB$6,'[20]WorkDone DATA'!$G:$G,BOQ!$B550)*$G550</f>
        <v>#VALUE!</v>
      </c>
      <c r="AC550" s="53" t="e">
        <f>SUMIFS('[20]WorkDone DATA'!$L:$L,'[20]WorkDone DATA'!$N:$N,BOQ!AC$6,'[20]WorkDone DATA'!$G:$G,BOQ!$B550)*$G550</f>
        <v>#VALUE!</v>
      </c>
      <c r="AD550" s="53" t="e">
        <f>SUMIFS('[20]WorkDone DATA'!$L:$L,'[20]WorkDone DATA'!$N:$N,BOQ!AD$6,'[20]WorkDone DATA'!$G:$G,BOQ!$B550)*$G550</f>
        <v>#VALUE!</v>
      </c>
      <c r="AE550" s="53" t="e">
        <f>SUMIFS('[20]WorkDone DATA'!$L:$L,'[20]WorkDone DATA'!$N:$N,BOQ!AE$6,'[20]WorkDone DATA'!$G:$G,BOQ!$B550)*$G550</f>
        <v>#VALUE!</v>
      </c>
      <c r="AF550" s="53" t="e">
        <f>SUMIFS('[20]WorkDone DATA'!$L:$L,'[20]WorkDone DATA'!$N:$N,BOQ!AF$6,'[20]WorkDone DATA'!$G:$G,BOQ!$B550)*$G550</f>
        <v>#VALUE!</v>
      </c>
      <c r="AG550" s="53" t="e">
        <f>SUMIFS('[20]WorkDone DATA'!$L:$L,'[20]WorkDone DATA'!$N:$N,BOQ!AG$6,'[20]WorkDone DATA'!$G:$G,BOQ!$B550)*$G550</f>
        <v>#VALUE!</v>
      </c>
      <c r="AH550" s="53" t="e">
        <f>SUMIFS('[20]WorkDone DATA'!$L:$L,'[20]WorkDone DATA'!$N:$N,BOQ!AH$6,'[20]WorkDone DATA'!$G:$G,BOQ!$B550)*$G550</f>
        <v>#VALUE!</v>
      </c>
      <c r="AI550" s="53" t="e">
        <f>SUMIFS('[20]WorkDone DATA'!$L:$L,'[20]WorkDone DATA'!$N:$N,BOQ!AI$6,'[20]WorkDone DATA'!$G:$G,BOQ!$B550)*$G550</f>
        <v>#VALUE!</v>
      </c>
      <c r="AJ550" s="53" t="e">
        <f>SUMIFS('[20]WorkDone DATA'!$L:$L,'[20]WorkDone DATA'!$N:$N,BOQ!AJ$6,'[20]WorkDone DATA'!$G:$G,BOQ!$B550)*$G550</f>
        <v>#VALUE!</v>
      </c>
      <c r="AK550" s="53" t="e">
        <f>SUMIFS('[20]WorkDone DATA'!$L:$L,'[20]WorkDone DATA'!$N:$N,BOQ!AK$6,'[20]WorkDone DATA'!$G:$G,BOQ!$B550)*$G550</f>
        <v>#VALUE!</v>
      </c>
      <c r="AL550" s="53" t="e">
        <f>SUMIFS('[20]WorkDone DATA'!$L:$L,'[20]WorkDone DATA'!$N:$N,BOQ!AL$6,'[20]WorkDone DATA'!$G:$G,BOQ!$B550)*$G550</f>
        <v>#VALUE!</v>
      </c>
      <c r="AM550" s="53" t="e">
        <f>SUMIFS('[20]WorkDone DATA'!$L:$L,'[20]WorkDone DATA'!$N:$N,BOQ!AM$6,'[20]WorkDone DATA'!$G:$G,BOQ!$B550)*$G550</f>
        <v>#VALUE!</v>
      </c>
      <c r="AN550" s="53" t="e">
        <f>SUMIFS('[20]WorkDone DATA'!$L:$L,'[20]WorkDone DATA'!$N:$N,BOQ!AN$6,'[20]WorkDone DATA'!$G:$G,BOQ!$B550)*$G550</f>
        <v>#VALUE!</v>
      </c>
      <c r="AO550" s="53" t="e">
        <f>SUMIFS('[20]WorkDone DATA'!$L:$L,'[20]WorkDone DATA'!$N:$N,BOQ!AO$6,'[20]WorkDone DATA'!$G:$G,BOQ!$B550)*$G550</f>
        <v>#VALUE!</v>
      </c>
      <c r="AP550" s="53" t="e">
        <f>SUMIFS('[20]WorkDone DATA'!$L:$L,'[20]WorkDone DATA'!$N:$N,BOQ!AP$6,'[20]WorkDone DATA'!$G:$G,BOQ!$B550)*$G550</f>
        <v>#VALUE!</v>
      </c>
      <c r="AQ550" s="53" t="e">
        <f>SUMIFS('[20]WorkDone DATA'!$L:$L,'[20]WorkDone DATA'!$N:$N,BOQ!AQ$6,'[20]WorkDone DATA'!$G:$G,BOQ!$B550)*$G550</f>
        <v>#VALUE!</v>
      </c>
      <c r="AR550" s="53" t="e">
        <f>SUMIFS('[20]WorkDone DATA'!$L:$L,'[20]WorkDone DATA'!$N:$N,BOQ!AR$6,'[20]WorkDone DATA'!$G:$G,BOQ!$B550)*$G550</f>
        <v>#VALUE!</v>
      </c>
      <c r="AS550" s="53" t="e">
        <f>SUMIFS('[20]WorkDone DATA'!$L:$L,'[20]WorkDone DATA'!$N:$N,BOQ!AS$6,'[20]WorkDone DATA'!$G:$G,BOQ!$B550)*$G550</f>
        <v>#VALUE!</v>
      </c>
      <c r="AT550" s="53" t="e">
        <f>SUMIFS('[20]WorkDone DATA'!$L:$L,'[20]WorkDone DATA'!$N:$N,BOQ!AT$6,'[20]WorkDone DATA'!$G:$G,BOQ!$B550)*$G550</f>
        <v>#VALUE!</v>
      </c>
      <c r="AU550" s="53" t="e">
        <f>SUMIFS('[20]WorkDone DATA'!$L:$L,'[20]WorkDone DATA'!$N:$N,BOQ!AU$6,'[20]WorkDone DATA'!$G:$G,BOQ!$B550)*$G550</f>
        <v>#VALUE!</v>
      </c>
      <c r="AV550" s="53" t="e">
        <f>SUMIFS('[20]WorkDone DATA'!$L:$L,'[20]WorkDone DATA'!$N:$N,BOQ!AV$6,'[20]WorkDone DATA'!$G:$G,BOQ!$B550)*$G550</f>
        <v>#VALUE!</v>
      </c>
      <c r="AW550" s="53" t="e">
        <f>SUMIFS('[20]WorkDone DATA'!$L:$L,'[20]WorkDone DATA'!$N:$N,BOQ!AW$6,'[20]WorkDone DATA'!$G:$G,BOQ!$B550)*$G550</f>
        <v>#VALUE!</v>
      </c>
      <c r="AX550" s="53" t="e">
        <f>SUMIFS('[20]WorkDone DATA'!$L:$L,'[20]WorkDone DATA'!$N:$N,BOQ!AX$6,'[20]WorkDone DATA'!$G:$G,BOQ!$B550)*$G550</f>
        <v>#VALUE!</v>
      </c>
      <c r="AY550" s="53" t="e">
        <f>SUMIFS('[20]WorkDone DATA'!$L:$L,'[20]WorkDone DATA'!$N:$N,BOQ!AY$6,'[20]WorkDone DATA'!$G:$G,BOQ!$B550)*$G550</f>
        <v>#VALUE!</v>
      </c>
      <c r="AZ550" s="53" t="e">
        <f>SUMIFS('[20]WorkDone DATA'!$L:$L,'[20]WorkDone DATA'!$N:$N,BOQ!AZ$6,'[20]WorkDone DATA'!$G:$G,BOQ!$B550)*$G550</f>
        <v>#VALUE!</v>
      </c>
      <c r="BA550" s="53" t="e">
        <f>SUMIFS('[20]WorkDone DATA'!$L:$L,'[20]WorkDone DATA'!$N:$N,BOQ!BA$6,'[20]WorkDone DATA'!$G:$G,BOQ!$B550)*$G550</f>
        <v>#VALUE!</v>
      </c>
      <c r="BB550" s="53" t="e">
        <f>SUMIFS('[20]WorkDone DATA'!$L:$L,'[20]WorkDone DATA'!$N:$N,BOQ!BB$6,'[20]WorkDone DATA'!$G:$G,BOQ!$B550)*$G550</f>
        <v>#VALUE!</v>
      </c>
      <c r="BC550" s="53" t="e">
        <f>SUMIFS('[20]WorkDone DATA'!$L:$L,'[20]WorkDone DATA'!$N:$N,BOQ!BC$6,'[20]WorkDone DATA'!$G:$G,BOQ!$B550)*$G550</f>
        <v>#VALUE!</v>
      </c>
      <c r="BD550" s="53" t="e">
        <f>SUMIFS('[20]WorkDone DATA'!$L:$L,'[20]WorkDone DATA'!$N:$N,BOQ!BD$6,'[20]WorkDone DATA'!$G:$G,BOQ!$B550)*$G550</f>
        <v>#VALUE!</v>
      </c>
      <c r="BE550" s="53" t="e">
        <f>SUMIFS('[20]WorkDone DATA'!$L:$L,'[20]WorkDone DATA'!$N:$N,BOQ!BE$6,'[20]WorkDone DATA'!$G:$G,BOQ!$B550)*$G550</f>
        <v>#VALUE!</v>
      </c>
      <c r="BF550" s="53" t="e">
        <f>SUMIFS('[20]WorkDone DATA'!$L:$L,'[20]WorkDone DATA'!$N:$N,BOQ!BF$6,'[20]WorkDone DATA'!$G:$G,BOQ!$B550)*$G550</f>
        <v>#VALUE!</v>
      </c>
      <c r="BG550" s="53" t="e">
        <f>SUMIFS('[20]WorkDone DATA'!$L:$L,'[20]WorkDone DATA'!$N:$N,BOQ!BG$6,'[20]WorkDone DATA'!$G:$G,BOQ!$B550)*$G550</f>
        <v>#VALUE!</v>
      </c>
      <c r="BH550" s="53" t="e">
        <f>SUMIFS('[20]WorkDone DATA'!$L:$L,'[20]WorkDone DATA'!$N:$N,BOQ!BH$6,'[20]WorkDone DATA'!$G:$G,BOQ!$B550)*$G550</f>
        <v>#VALUE!</v>
      </c>
      <c r="BI550" s="53" t="e">
        <f>SUMIFS('[20]WorkDone DATA'!$L:$L,'[20]WorkDone DATA'!$N:$N,BOQ!BI$6,'[20]WorkDone DATA'!$G:$G,BOQ!$B550)*$G550</f>
        <v>#VALUE!</v>
      </c>
      <c r="BJ550" s="53" t="e">
        <f>SUMIFS('[20]WorkDone DATA'!$L:$L,'[20]WorkDone DATA'!$N:$N,BOQ!BJ$6,'[20]WorkDone DATA'!$G:$G,BOQ!$B550)*$G550</f>
        <v>#VALUE!</v>
      </c>
      <c r="BK550" s="53" t="e">
        <f>SUMIFS('[20]WorkDone DATA'!$L:$L,'[20]WorkDone DATA'!$N:$N,BOQ!BK$6,'[20]WorkDone DATA'!$G:$G,BOQ!$B550)*$G550</f>
        <v>#VALUE!</v>
      </c>
      <c r="BL550" s="53" t="e">
        <f>SUMIFS('[20]WorkDone DATA'!$L:$L,'[20]WorkDone DATA'!$N:$N,BOQ!BL$6,'[20]WorkDone DATA'!$G:$G,BOQ!$B550)*$G550</f>
        <v>#VALUE!</v>
      </c>
      <c r="BM550" s="53" t="e">
        <f>SUMIFS('[20]WorkDone DATA'!$L:$L,'[20]WorkDone DATA'!$N:$N,BOQ!BM$6,'[20]WorkDone DATA'!$G:$G,BOQ!$B550)*$G550</f>
        <v>#VALUE!</v>
      </c>
      <c r="BN550" s="53" t="e">
        <f>SUMIFS('[20]WorkDone DATA'!$L:$L,'[20]WorkDone DATA'!$N:$N,BOQ!BN$6,'[20]WorkDone DATA'!$G:$G,BOQ!$B550)*$G550</f>
        <v>#VALUE!</v>
      </c>
      <c r="BO550" s="53" t="e">
        <f>SUMIFS('[20]WorkDone DATA'!$L:$L,'[20]WorkDone DATA'!$N:$N,BOQ!BO$6,'[20]WorkDone DATA'!$G:$G,BOQ!$B550)*$G550</f>
        <v>#VALUE!</v>
      </c>
      <c r="BP550" s="53" t="e">
        <f>SUMIFS('[20]WorkDone DATA'!$L:$L,'[20]WorkDone DATA'!$N:$N,BOQ!BP$6,'[20]WorkDone DATA'!$G:$G,BOQ!$B550)*$G550</f>
        <v>#VALUE!</v>
      </c>
      <c r="BQ550" s="53" t="e">
        <f>SUMIFS('[20]WorkDone DATA'!$L:$L,'[20]WorkDone DATA'!$N:$N,BOQ!BQ$6,'[20]WorkDone DATA'!$G:$G,BOQ!$B550)*$G550</f>
        <v>#VALUE!</v>
      </c>
      <c r="BR550" s="53" t="e">
        <f>SUMIFS('[20]WorkDone DATA'!$L:$L,'[20]WorkDone DATA'!$N:$N,BOQ!BR$6,'[20]WorkDone DATA'!$G:$G,BOQ!$B550)*$G550</f>
        <v>#VALUE!</v>
      </c>
      <c r="BS550" s="53" t="e">
        <f>SUMIFS('[20]WorkDone DATA'!$L:$L,'[20]WorkDone DATA'!$N:$N,BOQ!BS$6,'[20]WorkDone DATA'!$G:$G,BOQ!$B550)*$G550</f>
        <v>#VALUE!</v>
      </c>
      <c r="BT550" s="53" t="e">
        <f>SUMIFS('[20]WorkDone DATA'!$L:$L,'[20]WorkDone DATA'!$N:$N,BOQ!BT$6,'[20]WorkDone DATA'!$G:$G,BOQ!$B550)*$G550</f>
        <v>#VALUE!</v>
      </c>
      <c r="BU550" s="53" t="e">
        <f>SUMIFS('[20]WorkDone DATA'!$L:$L,'[20]WorkDone DATA'!$N:$N,BOQ!BU$6,'[20]WorkDone DATA'!$G:$G,BOQ!$B550)*$G550</f>
        <v>#VALUE!</v>
      </c>
      <c r="BV550" s="53" t="e">
        <f>SUMIFS('[20]WorkDone DATA'!$L:$L,'[20]WorkDone DATA'!$N:$N,BOQ!BV$6,'[20]WorkDone DATA'!$G:$G,BOQ!$B550)*$G550</f>
        <v>#VALUE!</v>
      </c>
      <c r="BW550" s="53" t="e">
        <f>SUMIFS('[20]WorkDone DATA'!$L:$L,'[20]WorkDone DATA'!$N:$N,BOQ!BW$6,'[20]WorkDone DATA'!$G:$G,BOQ!$B550)*$G550</f>
        <v>#VALUE!</v>
      </c>
      <c r="BX550" s="53" t="e">
        <f>SUMIFS('[20]WorkDone DATA'!$L:$L,'[20]WorkDone DATA'!$N:$N,BOQ!BX$6,'[20]WorkDone DATA'!$G:$G,BOQ!$B550)*$G550</f>
        <v>#VALUE!</v>
      </c>
    </row>
    <row r="551" spans="1:76" ht="15.6" x14ac:dyDescent="0.35">
      <c r="A551" s="1" t="str">
        <f>C550</f>
        <v>4mm2 x 2 core (BVX02ECV)</v>
      </c>
      <c r="B551" s="42">
        <v>2.2959999999999998</v>
      </c>
      <c r="C551" s="156" t="s">
        <v>11</v>
      </c>
      <c r="D551" s="152" t="s">
        <v>27</v>
      </c>
      <c r="E551" s="82" t="s">
        <v>93</v>
      </c>
      <c r="F551" s="45">
        <v>731</v>
      </c>
      <c r="G551" s="52">
        <v>42.7</v>
      </c>
      <c r="H551" s="53">
        <f t="shared" si="78"/>
        <v>31213.7</v>
      </c>
      <c r="K551" s="214" t="e">
        <f t="shared" si="79"/>
        <v>#VALUE!</v>
      </c>
      <c r="L551" s="220" t="e">
        <f t="shared" si="80"/>
        <v>#VALUE!</v>
      </c>
      <c r="M551" s="221" t="e">
        <f t="shared" si="81"/>
        <v>#VALUE!</v>
      </c>
      <c r="N551" s="219"/>
      <c r="O551" s="214" t="e">
        <f t="shared" si="82"/>
        <v>#VALUE!</v>
      </c>
      <c r="P551" s="215" t="e">
        <f t="shared" si="83"/>
        <v>#VALUE!</v>
      </c>
      <c r="R551" s="217" t="e">
        <f>SUMIFS('[20]WorkDone DATA'!$L:$L,'[20]WorkDone DATA'!$N:$N,BOQ!S$6,'[20]WorkDone DATA'!$G:$G,BOQ!$B551)</f>
        <v>#VALUE!</v>
      </c>
      <c r="S551" s="53" t="e">
        <f t="shared" si="84"/>
        <v>#VALUE!</v>
      </c>
      <c r="T551" s="217" t="e">
        <f>SUMIFS('[20]WorkDone DATA'!$L:$L,'[20]WorkDone DATA'!$N:$N,BOQ!U$6,'[20]WorkDone DATA'!$G:$G,BOQ!$B551)</f>
        <v>#VALUE!</v>
      </c>
      <c r="U551" s="53" t="e">
        <f t="shared" si="85"/>
        <v>#VALUE!</v>
      </c>
      <c r="V551" s="217"/>
      <c r="W551" s="53" t="e">
        <f>SUMIFS('[20]WorkDone DATA'!$L:$L,'[20]WorkDone DATA'!$N:$N,BOQ!W$6,'[20]WorkDone DATA'!$G:$G,BOQ!$B551)*$G551</f>
        <v>#VALUE!</v>
      </c>
      <c r="X551" s="217"/>
      <c r="Y551" s="53" t="e">
        <f>SUMIFS('[20]WorkDone DATA'!$L:$L,'[20]WorkDone DATA'!$N:$N,BOQ!Y$6,'[20]WorkDone DATA'!$G:$G,BOQ!$B551)*$G551</f>
        <v>#VALUE!</v>
      </c>
      <c r="Z551" s="217"/>
      <c r="AA551" s="53" t="e">
        <f>SUMIFS('[20]WorkDone DATA'!$L:$L,'[20]WorkDone DATA'!$N:$N,BOQ!AA$6,'[20]WorkDone DATA'!$G:$G,BOQ!$B551)*$G551</f>
        <v>#VALUE!</v>
      </c>
      <c r="AB551" s="53" t="e">
        <f>SUMIFS('[20]WorkDone DATA'!$L:$L,'[20]WorkDone DATA'!$N:$N,BOQ!AB$6,'[20]WorkDone DATA'!$G:$G,BOQ!$B551)*$G551</f>
        <v>#VALUE!</v>
      </c>
      <c r="AC551" s="53" t="e">
        <f>SUMIFS('[20]WorkDone DATA'!$L:$L,'[20]WorkDone DATA'!$N:$N,BOQ!AC$6,'[20]WorkDone DATA'!$G:$G,BOQ!$B551)*$G551</f>
        <v>#VALUE!</v>
      </c>
      <c r="AD551" s="53" t="e">
        <f>SUMIFS('[20]WorkDone DATA'!$L:$L,'[20]WorkDone DATA'!$N:$N,BOQ!AD$6,'[20]WorkDone DATA'!$G:$G,BOQ!$B551)*$G551</f>
        <v>#VALUE!</v>
      </c>
      <c r="AE551" s="53" t="e">
        <f>SUMIFS('[20]WorkDone DATA'!$L:$L,'[20]WorkDone DATA'!$N:$N,BOQ!AE$6,'[20]WorkDone DATA'!$G:$G,BOQ!$B551)*$G551</f>
        <v>#VALUE!</v>
      </c>
      <c r="AF551" s="53" t="e">
        <f>SUMIFS('[20]WorkDone DATA'!$L:$L,'[20]WorkDone DATA'!$N:$N,BOQ!AF$6,'[20]WorkDone DATA'!$G:$G,BOQ!$B551)*$G551</f>
        <v>#VALUE!</v>
      </c>
      <c r="AG551" s="53" t="e">
        <f>SUMIFS('[20]WorkDone DATA'!$L:$L,'[20]WorkDone DATA'!$N:$N,BOQ!AG$6,'[20]WorkDone DATA'!$G:$G,BOQ!$B551)*$G551</f>
        <v>#VALUE!</v>
      </c>
      <c r="AH551" s="53" t="e">
        <f>SUMIFS('[20]WorkDone DATA'!$L:$L,'[20]WorkDone DATA'!$N:$N,BOQ!AH$6,'[20]WorkDone DATA'!$G:$G,BOQ!$B551)*$G551</f>
        <v>#VALUE!</v>
      </c>
      <c r="AI551" s="53" t="e">
        <f>SUMIFS('[20]WorkDone DATA'!$L:$L,'[20]WorkDone DATA'!$N:$N,BOQ!AI$6,'[20]WorkDone DATA'!$G:$G,BOQ!$B551)*$G551</f>
        <v>#VALUE!</v>
      </c>
      <c r="AJ551" s="53" t="e">
        <f>SUMIFS('[20]WorkDone DATA'!$L:$L,'[20]WorkDone DATA'!$N:$N,BOQ!AJ$6,'[20]WorkDone DATA'!$G:$G,BOQ!$B551)*$G551</f>
        <v>#VALUE!</v>
      </c>
      <c r="AK551" s="53" t="e">
        <f>SUMIFS('[20]WorkDone DATA'!$L:$L,'[20]WorkDone DATA'!$N:$N,BOQ!AK$6,'[20]WorkDone DATA'!$G:$G,BOQ!$B551)*$G551</f>
        <v>#VALUE!</v>
      </c>
      <c r="AL551" s="53" t="e">
        <f>SUMIFS('[20]WorkDone DATA'!$L:$L,'[20]WorkDone DATA'!$N:$N,BOQ!AL$6,'[20]WorkDone DATA'!$G:$G,BOQ!$B551)*$G551</f>
        <v>#VALUE!</v>
      </c>
      <c r="AM551" s="53" t="e">
        <f>SUMIFS('[20]WorkDone DATA'!$L:$L,'[20]WorkDone DATA'!$N:$N,BOQ!AM$6,'[20]WorkDone DATA'!$G:$G,BOQ!$B551)*$G551</f>
        <v>#VALUE!</v>
      </c>
      <c r="AN551" s="53" t="e">
        <f>SUMIFS('[20]WorkDone DATA'!$L:$L,'[20]WorkDone DATA'!$N:$N,BOQ!AN$6,'[20]WorkDone DATA'!$G:$G,BOQ!$B551)*$G551</f>
        <v>#VALUE!</v>
      </c>
      <c r="AO551" s="53" t="e">
        <f>SUMIFS('[20]WorkDone DATA'!$L:$L,'[20]WorkDone DATA'!$N:$N,BOQ!AO$6,'[20]WorkDone DATA'!$G:$G,BOQ!$B551)*$G551</f>
        <v>#VALUE!</v>
      </c>
      <c r="AP551" s="53" t="e">
        <f>SUMIFS('[20]WorkDone DATA'!$L:$L,'[20]WorkDone DATA'!$N:$N,BOQ!AP$6,'[20]WorkDone DATA'!$G:$G,BOQ!$B551)*$G551</f>
        <v>#VALUE!</v>
      </c>
      <c r="AQ551" s="53" t="e">
        <f>SUMIFS('[20]WorkDone DATA'!$L:$L,'[20]WorkDone DATA'!$N:$N,BOQ!AQ$6,'[20]WorkDone DATA'!$G:$G,BOQ!$B551)*$G551</f>
        <v>#VALUE!</v>
      </c>
      <c r="AR551" s="53" t="e">
        <f>SUMIFS('[20]WorkDone DATA'!$L:$L,'[20]WorkDone DATA'!$N:$N,BOQ!AR$6,'[20]WorkDone DATA'!$G:$G,BOQ!$B551)*$G551</f>
        <v>#VALUE!</v>
      </c>
      <c r="AS551" s="53" t="e">
        <f>SUMIFS('[20]WorkDone DATA'!$L:$L,'[20]WorkDone DATA'!$N:$N,BOQ!AS$6,'[20]WorkDone DATA'!$G:$G,BOQ!$B551)*$G551</f>
        <v>#VALUE!</v>
      </c>
      <c r="AT551" s="53" t="e">
        <f>SUMIFS('[20]WorkDone DATA'!$L:$L,'[20]WorkDone DATA'!$N:$N,BOQ!AT$6,'[20]WorkDone DATA'!$G:$G,BOQ!$B551)*$G551</f>
        <v>#VALUE!</v>
      </c>
      <c r="AU551" s="53" t="e">
        <f>SUMIFS('[20]WorkDone DATA'!$L:$L,'[20]WorkDone DATA'!$N:$N,BOQ!AU$6,'[20]WorkDone DATA'!$G:$G,BOQ!$B551)*$G551</f>
        <v>#VALUE!</v>
      </c>
      <c r="AV551" s="53" t="e">
        <f>SUMIFS('[20]WorkDone DATA'!$L:$L,'[20]WorkDone DATA'!$N:$N,BOQ!AV$6,'[20]WorkDone DATA'!$G:$G,BOQ!$B551)*$G551</f>
        <v>#VALUE!</v>
      </c>
      <c r="AW551" s="53" t="e">
        <f>SUMIFS('[20]WorkDone DATA'!$L:$L,'[20]WorkDone DATA'!$N:$N,BOQ!AW$6,'[20]WorkDone DATA'!$G:$G,BOQ!$B551)*$G551</f>
        <v>#VALUE!</v>
      </c>
      <c r="AX551" s="53" t="e">
        <f>SUMIFS('[20]WorkDone DATA'!$L:$L,'[20]WorkDone DATA'!$N:$N,BOQ!AX$6,'[20]WorkDone DATA'!$G:$G,BOQ!$B551)*$G551</f>
        <v>#VALUE!</v>
      </c>
      <c r="AY551" s="53" t="e">
        <f>SUMIFS('[20]WorkDone DATA'!$L:$L,'[20]WorkDone DATA'!$N:$N,BOQ!AY$6,'[20]WorkDone DATA'!$G:$G,BOQ!$B551)*$G551</f>
        <v>#VALUE!</v>
      </c>
      <c r="AZ551" s="53" t="e">
        <f>SUMIFS('[20]WorkDone DATA'!$L:$L,'[20]WorkDone DATA'!$N:$N,BOQ!AZ$6,'[20]WorkDone DATA'!$G:$G,BOQ!$B551)*$G551</f>
        <v>#VALUE!</v>
      </c>
      <c r="BA551" s="53" t="e">
        <f>SUMIFS('[20]WorkDone DATA'!$L:$L,'[20]WorkDone DATA'!$N:$N,BOQ!BA$6,'[20]WorkDone DATA'!$G:$G,BOQ!$B551)*$G551</f>
        <v>#VALUE!</v>
      </c>
      <c r="BB551" s="53" t="e">
        <f>SUMIFS('[20]WorkDone DATA'!$L:$L,'[20]WorkDone DATA'!$N:$N,BOQ!BB$6,'[20]WorkDone DATA'!$G:$G,BOQ!$B551)*$G551</f>
        <v>#VALUE!</v>
      </c>
      <c r="BC551" s="53" t="e">
        <f>SUMIFS('[20]WorkDone DATA'!$L:$L,'[20]WorkDone DATA'!$N:$N,BOQ!BC$6,'[20]WorkDone DATA'!$G:$G,BOQ!$B551)*$G551</f>
        <v>#VALUE!</v>
      </c>
      <c r="BD551" s="53" t="e">
        <f>SUMIFS('[20]WorkDone DATA'!$L:$L,'[20]WorkDone DATA'!$N:$N,BOQ!BD$6,'[20]WorkDone DATA'!$G:$G,BOQ!$B551)*$G551</f>
        <v>#VALUE!</v>
      </c>
      <c r="BE551" s="53" t="e">
        <f>SUMIFS('[20]WorkDone DATA'!$L:$L,'[20]WorkDone DATA'!$N:$N,BOQ!BE$6,'[20]WorkDone DATA'!$G:$G,BOQ!$B551)*$G551</f>
        <v>#VALUE!</v>
      </c>
      <c r="BF551" s="53" t="e">
        <f>SUMIFS('[20]WorkDone DATA'!$L:$L,'[20]WorkDone DATA'!$N:$N,BOQ!BF$6,'[20]WorkDone DATA'!$G:$G,BOQ!$B551)*$G551</f>
        <v>#VALUE!</v>
      </c>
      <c r="BG551" s="53" t="e">
        <f>SUMIFS('[20]WorkDone DATA'!$L:$L,'[20]WorkDone DATA'!$N:$N,BOQ!BG$6,'[20]WorkDone DATA'!$G:$G,BOQ!$B551)*$G551</f>
        <v>#VALUE!</v>
      </c>
      <c r="BH551" s="53" t="e">
        <f>SUMIFS('[20]WorkDone DATA'!$L:$L,'[20]WorkDone DATA'!$N:$N,BOQ!BH$6,'[20]WorkDone DATA'!$G:$G,BOQ!$B551)*$G551</f>
        <v>#VALUE!</v>
      </c>
      <c r="BI551" s="53" t="e">
        <f>SUMIFS('[20]WorkDone DATA'!$L:$L,'[20]WorkDone DATA'!$N:$N,BOQ!BI$6,'[20]WorkDone DATA'!$G:$G,BOQ!$B551)*$G551</f>
        <v>#VALUE!</v>
      </c>
      <c r="BJ551" s="53" t="e">
        <f>SUMIFS('[20]WorkDone DATA'!$L:$L,'[20]WorkDone DATA'!$N:$N,BOQ!BJ$6,'[20]WorkDone DATA'!$G:$G,BOQ!$B551)*$G551</f>
        <v>#VALUE!</v>
      </c>
      <c r="BK551" s="53" t="e">
        <f>SUMIFS('[20]WorkDone DATA'!$L:$L,'[20]WorkDone DATA'!$N:$N,BOQ!BK$6,'[20]WorkDone DATA'!$G:$G,BOQ!$B551)*$G551</f>
        <v>#VALUE!</v>
      </c>
      <c r="BL551" s="53" t="e">
        <f>SUMIFS('[20]WorkDone DATA'!$L:$L,'[20]WorkDone DATA'!$N:$N,BOQ!BL$6,'[20]WorkDone DATA'!$G:$G,BOQ!$B551)*$G551</f>
        <v>#VALUE!</v>
      </c>
      <c r="BM551" s="53" t="e">
        <f>SUMIFS('[20]WorkDone DATA'!$L:$L,'[20]WorkDone DATA'!$N:$N,BOQ!BM$6,'[20]WorkDone DATA'!$G:$G,BOQ!$B551)*$G551</f>
        <v>#VALUE!</v>
      </c>
      <c r="BN551" s="53" t="e">
        <f>SUMIFS('[20]WorkDone DATA'!$L:$L,'[20]WorkDone DATA'!$N:$N,BOQ!BN$6,'[20]WorkDone DATA'!$G:$G,BOQ!$B551)*$G551</f>
        <v>#VALUE!</v>
      </c>
      <c r="BO551" s="53" t="e">
        <f>SUMIFS('[20]WorkDone DATA'!$L:$L,'[20]WorkDone DATA'!$N:$N,BOQ!BO$6,'[20]WorkDone DATA'!$G:$G,BOQ!$B551)*$G551</f>
        <v>#VALUE!</v>
      </c>
      <c r="BP551" s="53" t="e">
        <f>SUMIFS('[20]WorkDone DATA'!$L:$L,'[20]WorkDone DATA'!$N:$N,BOQ!BP$6,'[20]WorkDone DATA'!$G:$G,BOQ!$B551)*$G551</f>
        <v>#VALUE!</v>
      </c>
      <c r="BQ551" s="53" t="e">
        <f>SUMIFS('[20]WorkDone DATA'!$L:$L,'[20]WorkDone DATA'!$N:$N,BOQ!BQ$6,'[20]WorkDone DATA'!$G:$G,BOQ!$B551)*$G551</f>
        <v>#VALUE!</v>
      </c>
      <c r="BR551" s="53" t="e">
        <f>SUMIFS('[20]WorkDone DATA'!$L:$L,'[20]WorkDone DATA'!$N:$N,BOQ!BR$6,'[20]WorkDone DATA'!$G:$G,BOQ!$B551)*$G551</f>
        <v>#VALUE!</v>
      </c>
      <c r="BS551" s="53" t="e">
        <f>SUMIFS('[20]WorkDone DATA'!$L:$L,'[20]WorkDone DATA'!$N:$N,BOQ!BS$6,'[20]WorkDone DATA'!$G:$G,BOQ!$B551)*$G551</f>
        <v>#VALUE!</v>
      </c>
      <c r="BT551" s="53" t="e">
        <f>SUMIFS('[20]WorkDone DATA'!$L:$L,'[20]WorkDone DATA'!$N:$N,BOQ!BT$6,'[20]WorkDone DATA'!$G:$G,BOQ!$B551)*$G551</f>
        <v>#VALUE!</v>
      </c>
      <c r="BU551" s="53" t="e">
        <f>SUMIFS('[20]WorkDone DATA'!$L:$L,'[20]WorkDone DATA'!$N:$N,BOQ!BU$6,'[20]WorkDone DATA'!$G:$G,BOQ!$B551)*$G551</f>
        <v>#VALUE!</v>
      </c>
      <c r="BV551" s="53" t="e">
        <f>SUMIFS('[20]WorkDone DATA'!$L:$L,'[20]WorkDone DATA'!$N:$N,BOQ!BV$6,'[20]WorkDone DATA'!$G:$G,BOQ!$B551)*$G551</f>
        <v>#VALUE!</v>
      </c>
      <c r="BW551" s="53" t="e">
        <f>SUMIFS('[20]WorkDone DATA'!$L:$L,'[20]WorkDone DATA'!$N:$N,BOQ!BW$6,'[20]WorkDone DATA'!$G:$G,BOQ!$B551)*$G551</f>
        <v>#VALUE!</v>
      </c>
      <c r="BX551" s="53" t="e">
        <f>SUMIFS('[20]WorkDone DATA'!$L:$L,'[20]WorkDone DATA'!$N:$N,BOQ!BX$6,'[20]WorkDone DATA'!$G:$G,BOQ!$B551)*$G551</f>
        <v>#VALUE!</v>
      </c>
    </row>
    <row r="552" spans="1:76" ht="15.6" x14ac:dyDescent="0.35">
      <c r="A552" s="1" t="str">
        <f>C550</f>
        <v>4mm2 x 2 core (BVX02ECV)</v>
      </c>
      <c r="B552" s="42">
        <v>2.2970000000000002</v>
      </c>
      <c r="C552" s="156" t="s">
        <v>53</v>
      </c>
      <c r="D552" s="152" t="s">
        <v>46</v>
      </c>
      <c r="E552" s="82" t="s">
        <v>93</v>
      </c>
      <c r="F552" s="45">
        <v>731</v>
      </c>
      <c r="G552" s="52">
        <v>175.56</v>
      </c>
      <c r="H552" s="53">
        <f t="shared" si="78"/>
        <v>128334.36</v>
      </c>
      <c r="K552" s="214" t="e">
        <f t="shared" si="79"/>
        <v>#VALUE!</v>
      </c>
      <c r="L552" s="220" t="e">
        <f t="shared" si="80"/>
        <v>#VALUE!</v>
      </c>
      <c r="M552" s="221" t="e">
        <f t="shared" si="81"/>
        <v>#VALUE!</v>
      </c>
      <c r="N552" s="219"/>
      <c r="O552" s="214" t="e">
        <f t="shared" si="82"/>
        <v>#VALUE!</v>
      </c>
      <c r="P552" s="215" t="e">
        <f t="shared" si="83"/>
        <v>#VALUE!</v>
      </c>
      <c r="R552" s="217" t="e">
        <f>SUMIFS('[20]WorkDone DATA'!$L:$L,'[20]WorkDone DATA'!$N:$N,BOQ!S$6,'[20]WorkDone DATA'!$G:$G,BOQ!$B552)</f>
        <v>#VALUE!</v>
      </c>
      <c r="S552" s="53" t="e">
        <f t="shared" si="84"/>
        <v>#VALUE!</v>
      </c>
      <c r="T552" s="217" t="e">
        <f>SUMIFS('[20]WorkDone DATA'!$L:$L,'[20]WorkDone DATA'!$N:$N,BOQ!U$6,'[20]WorkDone DATA'!$G:$G,BOQ!$B552)</f>
        <v>#VALUE!</v>
      </c>
      <c r="U552" s="53" t="e">
        <f t="shared" si="85"/>
        <v>#VALUE!</v>
      </c>
      <c r="V552" s="217"/>
      <c r="W552" s="53" t="e">
        <f>SUMIFS('[20]WorkDone DATA'!$L:$L,'[20]WorkDone DATA'!$N:$N,BOQ!W$6,'[20]WorkDone DATA'!$G:$G,BOQ!$B552)*$G552</f>
        <v>#VALUE!</v>
      </c>
      <c r="X552" s="217"/>
      <c r="Y552" s="53" t="e">
        <f>SUMIFS('[20]WorkDone DATA'!$L:$L,'[20]WorkDone DATA'!$N:$N,BOQ!Y$6,'[20]WorkDone DATA'!$G:$G,BOQ!$B552)*$G552</f>
        <v>#VALUE!</v>
      </c>
      <c r="Z552" s="217"/>
      <c r="AA552" s="53" t="e">
        <f>SUMIFS('[20]WorkDone DATA'!$L:$L,'[20]WorkDone DATA'!$N:$N,BOQ!AA$6,'[20]WorkDone DATA'!$G:$G,BOQ!$B552)*$G552</f>
        <v>#VALUE!</v>
      </c>
      <c r="AB552" s="53" t="e">
        <f>SUMIFS('[20]WorkDone DATA'!$L:$L,'[20]WorkDone DATA'!$N:$N,BOQ!AB$6,'[20]WorkDone DATA'!$G:$G,BOQ!$B552)*$G552</f>
        <v>#VALUE!</v>
      </c>
      <c r="AC552" s="53" t="e">
        <f>SUMIFS('[20]WorkDone DATA'!$L:$L,'[20]WorkDone DATA'!$N:$N,BOQ!AC$6,'[20]WorkDone DATA'!$G:$G,BOQ!$B552)*$G552</f>
        <v>#VALUE!</v>
      </c>
      <c r="AD552" s="53" t="e">
        <f>SUMIFS('[20]WorkDone DATA'!$L:$L,'[20]WorkDone DATA'!$N:$N,BOQ!AD$6,'[20]WorkDone DATA'!$G:$G,BOQ!$B552)*$G552</f>
        <v>#VALUE!</v>
      </c>
      <c r="AE552" s="53" t="e">
        <f>SUMIFS('[20]WorkDone DATA'!$L:$L,'[20]WorkDone DATA'!$N:$N,BOQ!AE$6,'[20]WorkDone DATA'!$G:$G,BOQ!$B552)*$G552</f>
        <v>#VALUE!</v>
      </c>
      <c r="AF552" s="53" t="e">
        <f>SUMIFS('[20]WorkDone DATA'!$L:$L,'[20]WorkDone DATA'!$N:$N,BOQ!AF$6,'[20]WorkDone DATA'!$G:$G,BOQ!$B552)*$G552</f>
        <v>#VALUE!</v>
      </c>
      <c r="AG552" s="53" t="e">
        <f>SUMIFS('[20]WorkDone DATA'!$L:$L,'[20]WorkDone DATA'!$N:$N,BOQ!AG$6,'[20]WorkDone DATA'!$G:$G,BOQ!$B552)*$G552</f>
        <v>#VALUE!</v>
      </c>
      <c r="AH552" s="53" t="e">
        <f>SUMIFS('[20]WorkDone DATA'!$L:$L,'[20]WorkDone DATA'!$N:$N,BOQ!AH$6,'[20]WorkDone DATA'!$G:$G,BOQ!$B552)*$G552</f>
        <v>#VALUE!</v>
      </c>
      <c r="AI552" s="53" t="e">
        <f>SUMIFS('[20]WorkDone DATA'!$L:$L,'[20]WorkDone DATA'!$N:$N,BOQ!AI$6,'[20]WorkDone DATA'!$G:$G,BOQ!$B552)*$G552</f>
        <v>#VALUE!</v>
      </c>
      <c r="AJ552" s="53" t="e">
        <f>SUMIFS('[20]WorkDone DATA'!$L:$L,'[20]WorkDone DATA'!$N:$N,BOQ!AJ$6,'[20]WorkDone DATA'!$G:$G,BOQ!$B552)*$G552</f>
        <v>#VALUE!</v>
      </c>
      <c r="AK552" s="53" t="e">
        <f>SUMIFS('[20]WorkDone DATA'!$L:$L,'[20]WorkDone DATA'!$N:$N,BOQ!AK$6,'[20]WorkDone DATA'!$G:$G,BOQ!$B552)*$G552</f>
        <v>#VALUE!</v>
      </c>
      <c r="AL552" s="53" t="e">
        <f>SUMIFS('[20]WorkDone DATA'!$L:$L,'[20]WorkDone DATA'!$N:$N,BOQ!AL$6,'[20]WorkDone DATA'!$G:$G,BOQ!$B552)*$G552</f>
        <v>#VALUE!</v>
      </c>
      <c r="AM552" s="53" t="e">
        <f>SUMIFS('[20]WorkDone DATA'!$L:$L,'[20]WorkDone DATA'!$N:$N,BOQ!AM$6,'[20]WorkDone DATA'!$G:$G,BOQ!$B552)*$G552</f>
        <v>#VALUE!</v>
      </c>
      <c r="AN552" s="53" t="e">
        <f>SUMIFS('[20]WorkDone DATA'!$L:$L,'[20]WorkDone DATA'!$N:$N,BOQ!AN$6,'[20]WorkDone DATA'!$G:$G,BOQ!$B552)*$G552</f>
        <v>#VALUE!</v>
      </c>
      <c r="AO552" s="53" t="e">
        <f>SUMIFS('[20]WorkDone DATA'!$L:$L,'[20]WorkDone DATA'!$N:$N,BOQ!AO$6,'[20]WorkDone DATA'!$G:$G,BOQ!$B552)*$G552</f>
        <v>#VALUE!</v>
      </c>
      <c r="AP552" s="53" t="e">
        <f>SUMIFS('[20]WorkDone DATA'!$L:$L,'[20]WorkDone DATA'!$N:$N,BOQ!AP$6,'[20]WorkDone DATA'!$G:$G,BOQ!$B552)*$G552</f>
        <v>#VALUE!</v>
      </c>
      <c r="AQ552" s="53" t="e">
        <f>SUMIFS('[20]WorkDone DATA'!$L:$L,'[20]WorkDone DATA'!$N:$N,BOQ!AQ$6,'[20]WorkDone DATA'!$G:$G,BOQ!$B552)*$G552</f>
        <v>#VALUE!</v>
      </c>
      <c r="AR552" s="53" t="e">
        <f>SUMIFS('[20]WorkDone DATA'!$L:$L,'[20]WorkDone DATA'!$N:$N,BOQ!AR$6,'[20]WorkDone DATA'!$G:$G,BOQ!$B552)*$G552</f>
        <v>#VALUE!</v>
      </c>
      <c r="AS552" s="53" t="e">
        <f>SUMIFS('[20]WorkDone DATA'!$L:$L,'[20]WorkDone DATA'!$N:$N,BOQ!AS$6,'[20]WorkDone DATA'!$G:$G,BOQ!$B552)*$G552</f>
        <v>#VALUE!</v>
      </c>
      <c r="AT552" s="53" t="e">
        <f>SUMIFS('[20]WorkDone DATA'!$L:$L,'[20]WorkDone DATA'!$N:$N,BOQ!AT$6,'[20]WorkDone DATA'!$G:$G,BOQ!$B552)*$G552</f>
        <v>#VALUE!</v>
      </c>
      <c r="AU552" s="53" t="e">
        <f>SUMIFS('[20]WorkDone DATA'!$L:$L,'[20]WorkDone DATA'!$N:$N,BOQ!AU$6,'[20]WorkDone DATA'!$G:$G,BOQ!$B552)*$G552</f>
        <v>#VALUE!</v>
      </c>
      <c r="AV552" s="53" t="e">
        <f>SUMIFS('[20]WorkDone DATA'!$L:$L,'[20]WorkDone DATA'!$N:$N,BOQ!AV$6,'[20]WorkDone DATA'!$G:$G,BOQ!$B552)*$G552</f>
        <v>#VALUE!</v>
      </c>
      <c r="AW552" s="53" t="e">
        <f>SUMIFS('[20]WorkDone DATA'!$L:$L,'[20]WorkDone DATA'!$N:$N,BOQ!AW$6,'[20]WorkDone DATA'!$G:$G,BOQ!$B552)*$G552</f>
        <v>#VALUE!</v>
      </c>
      <c r="AX552" s="53" t="e">
        <f>SUMIFS('[20]WorkDone DATA'!$L:$L,'[20]WorkDone DATA'!$N:$N,BOQ!AX$6,'[20]WorkDone DATA'!$G:$G,BOQ!$B552)*$G552</f>
        <v>#VALUE!</v>
      </c>
      <c r="AY552" s="53" t="e">
        <f>SUMIFS('[20]WorkDone DATA'!$L:$L,'[20]WorkDone DATA'!$N:$N,BOQ!AY$6,'[20]WorkDone DATA'!$G:$G,BOQ!$B552)*$G552</f>
        <v>#VALUE!</v>
      </c>
      <c r="AZ552" s="53" t="e">
        <f>SUMIFS('[20]WorkDone DATA'!$L:$L,'[20]WorkDone DATA'!$N:$N,BOQ!AZ$6,'[20]WorkDone DATA'!$G:$G,BOQ!$B552)*$G552</f>
        <v>#VALUE!</v>
      </c>
      <c r="BA552" s="53" t="e">
        <f>SUMIFS('[20]WorkDone DATA'!$L:$L,'[20]WorkDone DATA'!$N:$N,BOQ!BA$6,'[20]WorkDone DATA'!$G:$G,BOQ!$B552)*$G552</f>
        <v>#VALUE!</v>
      </c>
      <c r="BB552" s="53" t="e">
        <f>SUMIFS('[20]WorkDone DATA'!$L:$L,'[20]WorkDone DATA'!$N:$N,BOQ!BB$6,'[20]WorkDone DATA'!$G:$G,BOQ!$B552)*$G552</f>
        <v>#VALUE!</v>
      </c>
      <c r="BC552" s="53" t="e">
        <f>SUMIFS('[20]WorkDone DATA'!$L:$L,'[20]WorkDone DATA'!$N:$N,BOQ!BC$6,'[20]WorkDone DATA'!$G:$G,BOQ!$B552)*$G552</f>
        <v>#VALUE!</v>
      </c>
      <c r="BD552" s="53" t="e">
        <f>SUMIFS('[20]WorkDone DATA'!$L:$L,'[20]WorkDone DATA'!$N:$N,BOQ!BD$6,'[20]WorkDone DATA'!$G:$G,BOQ!$B552)*$G552</f>
        <v>#VALUE!</v>
      </c>
      <c r="BE552" s="53" t="e">
        <f>SUMIFS('[20]WorkDone DATA'!$L:$L,'[20]WorkDone DATA'!$N:$N,BOQ!BE$6,'[20]WorkDone DATA'!$G:$G,BOQ!$B552)*$G552</f>
        <v>#VALUE!</v>
      </c>
      <c r="BF552" s="53" t="e">
        <f>SUMIFS('[20]WorkDone DATA'!$L:$L,'[20]WorkDone DATA'!$N:$N,BOQ!BF$6,'[20]WorkDone DATA'!$G:$G,BOQ!$B552)*$G552</f>
        <v>#VALUE!</v>
      </c>
      <c r="BG552" s="53" t="e">
        <f>SUMIFS('[20]WorkDone DATA'!$L:$L,'[20]WorkDone DATA'!$N:$N,BOQ!BG$6,'[20]WorkDone DATA'!$G:$G,BOQ!$B552)*$G552</f>
        <v>#VALUE!</v>
      </c>
      <c r="BH552" s="53" t="e">
        <f>SUMIFS('[20]WorkDone DATA'!$L:$L,'[20]WorkDone DATA'!$N:$N,BOQ!BH$6,'[20]WorkDone DATA'!$G:$G,BOQ!$B552)*$G552</f>
        <v>#VALUE!</v>
      </c>
      <c r="BI552" s="53" t="e">
        <f>SUMIFS('[20]WorkDone DATA'!$L:$L,'[20]WorkDone DATA'!$N:$N,BOQ!BI$6,'[20]WorkDone DATA'!$G:$G,BOQ!$B552)*$G552</f>
        <v>#VALUE!</v>
      </c>
      <c r="BJ552" s="53" t="e">
        <f>SUMIFS('[20]WorkDone DATA'!$L:$L,'[20]WorkDone DATA'!$N:$N,BOQ!BJ$6,'[20]WorkDone DATA'!$G:$G,BOQ!$B552)*$G552</f>
        <v>#VALUE!</v>
      </c>
      <c r="BK552" s="53" t="e">
        <f>SUMIFS('[20]WorkDone DATA'!$L:$L,'[20]WorkDone DATA'!$N:$N,BOQ!BK$6,'[20]WorkDone DATA'!$G:$G,BOQ!$B552)*$G552</f>
        <v>#VALUE!</v>
      </c>
      <c r="BL552" s="53" t="e">
        <f>SUMIFS('[20]WorkDone DATA'!$L:$L,'[20]WorkDone DATA'!$N:$N,BOQ!BL$6,'[20]WorkDone DATA'!$G:$G,BOQ!$B552)*$G552</f>
        <v>#VALUE!</v>
      </c>
      <c r="BM552" s="53" t="e">
        <f>SUMIFS('[20]WorkDone DATA'!$L:$L,'[20]WorkDone DATA'!$N:$N,BOQ!BM$6,'[20]WorkDone DATA'!$G:$G,BOQ!$B552)*$G552</f>
        <v>#VALUE!</v>
      </c>
      <c r="BN552" s="53" t="e">
        <f>SUMIFS('[20]WorkDone DATA'!$L:$L,'[20]WorkDone DATA'!$N:$N,BOQ!BN$6,'[20]WorkDone DATA'!$G:$G,BOQ!$B552)*$G552</f>
        <v>#VALUE!</v>
      </c>
      <c r="BO552" s="53" t="e">
        <f>SUMIFS('[20]WorkDone DATA'!$L:$L,'[20]WorkDone DATA'!$N:$N,BOQ!BO$6,'[20]WorkDone DATA'!$G:$G,BOQ!$B552)*$G552</f>
        <v>#VALUE!</v>
      </c>
      <c r="BP552" s="53" t="e">
        <f>SUMIFS('[20]WorkDone DATA'!$L:$L,'[20]WorkDone DATA'!$N:$N,BOQ!BP$6,'[20]WorkDone DATA'!$G:$G,BOQ!$B552)*$G552</f>
        <v>#VALUE!</v>
      </c>
      <c r="BQ552" s="53" t="e">
        <f>SUMIFS('[20]WorkDone DATA'!$L:$L,'[20]WorkDone DATA'!$N:$N,BOQ!BQ$6,'[20]WorkDone DATA'!$G:$G,BOQ!$B552)*$G552</f>
        <v>#VALUE!</v>
      </c>
      <c r="BR552" s="53" t="e">
        <f>SUMIFS('[20]WorkDone DATA'!$L:$L,'[20]WorkDone DATA'!$N:$N,BOQ!BR$6,'[20]WorkDone DATA'!$G:$G,BOQ!$B552)*$G552</f>
        <v>#VALUE!</v>
      </c>
      <c r="BS552" s="53" t="e">
        <f>SUMIFS('[20]WorkDone DATA'!$L:$L,'[20]WorkDone DATA'!$N:$N,BOQ!BS$6,'[20]WorkDone DATA'!$G:$G,BOQ!$B552)*$G552</f>
        <v>#VALUE!</v>
      </c>
      <c r="BT552" s="53" t="e">
        <f>SUMIFS('[20]WorkDone DATA'!$L:$L,'[20]WorkDone DATA'!$N:$N,BOQ!BT$6,'[20]WorkDone DATA'!$G:$G,BOQ!$B552)*$G552</f>
        <v>#VALUE!</v>
      </c>
      <c r="BU552" s="53" t="e">
        <f>SUMIFS('[20]WorkDone DATA'!$L:$L,'[20]WorkDone DATA'!$N:$N,BOQ!BU$6,'[20]WorkDone DATA'!$G:$G,BOQ!$B552)*$G552</f>
        <v>#VALUE!</v>
      </c>
      <c r="BV552" s="53" t="e">
        <f>SUMIFS('[20]WorkDone DATA'!$L:$L,'[20]WorkDone DATA'!$N:$N,BOQ!BV$6,'[20]WorkDone DATA'!$G:$G,BOQ!$B552)*$G552</f>
        <v>#VALUE!</v>
      </c>
      <c r="BW552" s="53" t="e">
        <f>SUMIFS('[20]WorkDone DATA'!$L:$L,'[20]WorkDone DATA'!$N:$N,BOQ!BW$6,'[20]WorkDone DATA'!$G:$G,BOQ!$B552)*$G552</f>
        <v>#VALUE!</v>
      </c>
      <c r="BX552" s="53" t="e">
        <f>SUMIFS('[20]WorkDone DATA'!$L:$L,'[20]WorkDone DATA'!$N:$N,BOQ!BX$6,'[20]WorkDone DATA'!$G:$G,BOQ!$B552)*$G552</f>
        <v>#VALUE!</v>
      </c>
    </row>
    <row r="553" spans="1:76" ht="15.6" x14ac:dyDescent="0.35">
      <c r="A553" s="1"/>
      <c r="B553" s="42"/>
      <c r="C553" s="150" t="s">
        <v>67</v>
      </c>
      <c r="D553" s="152"/>
      <c r="E553" s="82"/>
      <c r="F553" s="45"/>
      <c r="G553" s="52"/>
      <c r="H553" s="53">
        <f t="shared" si="78"/>
        <v>0</v>
      </c>
      <c r="K553" s="214"/>
      <c r="L553" s="220" t="e">
        <f t="shared" si="80"/>
        <v>#VALUE!</v>
      </c>
      <c r="M553" s="221" t="e">
        <f t="shared" si="81"/>
        <v>#VALUE!</v>
      </c>
      <c r="N553" s="219"/>
      <c r="O553" s="214">
        <f t="shared" si="82"/>
        <v>0</v>
      </c>
      <c r="P553" s="215" t="e">
        <f t="shared" si="83"/>
        <v>#VALUE!</v>
      </c>
      <c r="R553" s="217" t="e">
        <f>SUMIFS('[20]WorkDone DATA'!$L:$L,'[20]WorkDone DATA'!$N:$N,BOQ!S$6,'[20]WorkDone DATA'!$G:$G,BOQ!$B553)</f>
        <v>#VALUE!</v>
      </c>
      <c r="S553" s="53" t="e">
        <f t="shared" si="84"/>
        <v>#VALUE!</v>
      </c>
      <c r="T553" s="217" t="e">
        <f>SUMIFS('[20]WorkDone DATA'!$L:$L,'[20]WorkDone DATA'!$N:$N,BOQ!U$6,'[20]WorkDone DATA'!$G:$G,BOQ!$B553)</f>
        <v>#VALUE!</v>
      </c>
      <c r="U553" s="53" t="e">
        <f t="shared" si="85"/>
        <v>#VALUE!</v>
      </c>
      <c r="V553" s="217"/>
      <c r="W553" s="53" t="e">
        <f>SUMIFS('[20]WorkDone DATA'!$L:$L,'[20]WorkDone DATA'!$N:$N,BOQ!W$6,'[20]WorkDone DATA'!$G:$G,BOQ!$B553)*$G553</f>
        <v>#VALUE!</v>
      </c>
      <c r="X553" s="217"/>
      <c r="Y553" s="53" t="e">
        <f>SUMIFS('[20]WorkDone DATA'!$L:$L,'[20]WorkDone DATA'!$N:$N,BOQ!Y$6,'[20]WorkDone DATA'!$G:$G,BOQ!$B553)*$G553</f>
        <v>#VALUE!</v>
      </c>
      <c r="Z553" s="217"/>
      <c r="AA553" s="53" t="e">
        <f>SUMIFS('[20]WorkDone DATA'!$L:$L,'[20]WorkDone DATA'!$N:$N,BOQ!AA$6,'[20]WorkDone DATA'!$G:$G,BOQ!$B553)*$G553</f>
        <v>#VALUE!</v>
      </c>
      <c r="AB553" s="53" t="e">
        <f>SUMIFS('[20]WorkDone DATA'!$L:$L,'[20]WorkDone DATA'!$N:$N,BOQ!AB$6,'[20]WorkDone DATA'!$G:$G,BOQ!$B553)*$G553</f>
        <v>#VALUE!</v>
      </c>
      <c r="AC553" s="53" t="e">
        <f>SUMIFS('[20]WorkDone DATA'!$L:$L,'[20]WorkDone DATA'!$N:$N,BOQ!AC$6,'[20]WorkDone DATA'!$G:$G,BOQ!$B553)*$G553</f>
        <v>#VALUE!</v>
      </c>
      <c r="AD553" s="53" t="e">
        <f>SUMIFS('[20]WorkDone DATA'!$L:$L,'[20]WorkDone DATA'!$N:$N,BOQ!AD$6,'[20]WorkDone DATA'!$G:$G,BOQ!$B553)*$G553</f>
        <v>#VALUE!</v>
      </c>
      <c r="AE553" s="53" t="e">
        <f>SUMIFS('[20]WorkDone DATA'!$L:$L,'[20]WorkDone DATA'!$N:$N,BOQ!AE$6,'[20]WorkDone DATA'!$G:$G,BOQ!$B553)*$G553</f>
        <v>#VALUE!</v>
      </c>
      <c r="AF553" s="53" t="e">
        <f>SUMIFS('[20]WorkDone DATA'!$L:$L,'[20]WorkDone DATA'!$N:$N,BOQ!AF$6,'[20]WorkDone DATA'!$G:$G,BOQ!$B553)*$G553</f>
        <v>#VALUE!</v>
      </c>
      <c r="AG553" s="53" t="e">
        <f>SUMIFS('[20]WorkDone DATA'!$L:$L,'[20]WorkDone DATA'!$N:$N,BOQ!AG$6,'[20]WorkDone DATA'!$G:$G,BOQ!$B553)*$G553</f>
        <v>#VALUE!</v>
      </c>
      <c r="AH553" s="53" t="e">
        <f>SUMIFS('[20]WorkDone DATA'!$L:$L,'[20]WorkDone DATA'!$N:$N,BOQ!AH$6,'[20]WorkDone DATA'!$G:$G,BOQ!$B553)*$G553</f>
        <v>#VALUE!</v>
      </c>
      <c r="AI553" s="53" t="e">
        <f>SUMIFS('[20]WorkDone DATA'!$L:$L,'[20]WorkDone DATA'!$N:$N,BOQ!AI$6,'[20]WorkDone DATA'!$G:$G,BOQ!$B553)*$G553</f>
        <v>#VALUE!</v>
      </c>
      <c r="AJ553" s="53" t="e">
        <f>SUMIFS('[20]WorkDone DATA'!$L:$L,'[20]WorkDone DATA'!$N:$N,BOQ!AJ$6,'[20]WorkDone DATA'!$G:$G,BOQ!$B553)*$G553</f>
        <v>#VALUE!</v>
      </c>
      <c r="AK553" s="53" t="e">
        <f>SUMIFS('[20]WorkDone DATA'!$L:$L,'[20]WorkDone DATA'!$N:$N,BOQ!AK$6,'[20]WorkDone DATA'!$G:$G,BOQ!$B553)*$G553</f>
        <v>#VALUE!</v>
      </c>
      <c r="AL553" s="53" t="e">
        <f>SUMIFS('[20]WorkDone DATA'!$L:$L,'[20]WorkDone DATA'!$N:$N,BOQ!AL$6,'[20]WorkDone DATA'!$G:$G,BOQ!$B553)*$G553</f>
        <v>#VALUE!</v>
      </c>
      <c r="AM553" s="53" t="e">
        <f>SUMIFS('[20]WorkDone DATA'!$L:$L,'[20]WorkDone DATA'!$N:$N,BOQ!AM$6,'[20]WorkDone DATA'!$G:$G,BOQ!$B553)*$G553</f>
        <v>#VALUE!</v>
      </c>
      <c r="AN553" s="53" t="e">
        <f>SUMIFS('[20]WorkDone DATA'!$L:$L,'[20]WorkDone DATA'!$N:$N,BOQ!AN$6,'[20]WorkDone DATA'!$G:$G,BOQ!$B553)*$G553</f>
        <v>#VALUE!</v>
      </c>
      <c r="AO553" s="53" t="e">
        <f>SUMIFS('[20]WorkDone DATA'!$L:$L,'[20]WorkDone DATA'!$N:$N,BOQ!AO$6,'[20]WorkDone DATA'!$G:$G,BOQ!$B553)*$G553</f>
        <v>#VALUE!</v>
      </c>
      <c r="AP553" s="53" t="e">
        <f>SUMIFS('[20]WorkDone DATA'!$L:$L,'[20]WorkDone DATA'!$N:$N,BOQ!AP$6,'[20]WorkDone DATA'!$G:$G,BOQ!$B553)*$G553</f>
        <v>#VALUE!</v>
      </c>
      <c r="AQ553" s="53" t="e">
        <f>SUMIFS('[20]WorkDone DATA'!$L:$L,'[20]WorkDone DATA'!$N:$N,BOQ!AQ$6,'[20]WorkDone DATA'!$G:$G,BOQ!$B553)*$G553</f>
        <v>#VALUE!</v>
      </c>
      <c r="AR553" s="53" t="e">
        <f>SUMIFS('[20]WorkDone DATA'!$L:$L,'[20]WorkDone DATA'!$N:$N,BOQ!AR$6,'[20]WorkDone DATA'!$G:$G,BOQ!$B553)*$G553</f>
        <v>#VALUE!</v>
      </c>
      <c r="AS553" s="53" t="e">
        <f>SUMIFS('[20]WorkDone DATA'!$L:$L,'[20]WorkDone DATA'!$N:$N,BOQ!AS$6,'[20]WorkDone DATA'!$G:$G,BOQ!$B553)*$G553</f>
        <v>#VALUE!</v>
      </c>
      <c r="AT553" s="53" t="e">
        <f>SUMIFS('[20]WorkDone DATA'!$L:$L,'[20]WorkDone DATA'!$N:$N,BOQ!AT$6,'[20]WorkDone DATA'!$G:$G,BOQ!$B553)*$G553</f>
        <v>#VALUE!</v>
      </c>
      <c r="AU553" s="53" t="e">
        <f>SUMIFS('[20]WorkDone DATA'!$L:$L,'[20]WorkDone DATA'!$N:$N,BOQ!AU$6,'[20]WorkDone DATA'!$G:$G,BOQ!$B553)*$G553</f>
        <v>#VALUE!</v>
      </c>
      <c r="AV553" s="53" t="e">
        <f>SUMIFS('[20]WorkDone DATA'!$L:$L,'[20]WorkDone DATA'!$N:$N,BOQ!AV$6,'[20]WorkDone DATA'!$G:$G,BOQ!$B553)*$G553</f>
        <v>#VALUE!</v>
      </c>
      <c r="AW553" s="53" t="e">
        <f>SUMIFS('[20]WorkDone DATA'!$L:$L,'[20]WorkDone DATA'!$N:$N,BOQ!AW$6,'[20]WorkDone DATA'!$G:$G,BOQ!$B553)*$G553</f>
        <v>#VALUE!</v>
      </c>
      <c r="AX553" s="53" t="e">
        <f>SUMIFS('[20]WorkDone DATA'!$L:$L,'[20]WorkDone DATA'!$N:$N,BOQ!AX$6,'[20]WorkDone DATA'!$G:$G,BOQ!$B553)*$G553</f>
        <v>#VALUE!</v>
      </c>
      <c r="AY553" s="53" t="e">
        <f>SUMIFS('[20]WorkDone DATA'!$L:$L,'[20]WorkDone DATA'!$N:$N,BOQ!AY$6,'[20]WorkDone DATA'!$G:$G,BOQ!$B553)*$G553</f>
        <v>#VALUE!</v>
      </c>
      <c r="AZ553" s="53" t="e">
        <f>SUMIFS('[20]WorkDone DATA'!$L:$L,'[20]WorkDone DATA'!$N:$N,BOQ!AZ$6,'[20]WorkDone DATA'!$G:$G,BOQ!$B553)*$G553</f>
        <v>#VALUE!</v>
      </c>
      <c r="BA553" s="53" t="e">
        <f>SUMIFS('[20]WorkDone DATA'!$L:$L,'[20]WorkDone DATA'!$N:$N,BOQ!BA$6,'[20]WorkDone DATA'!$G:$G,BOQ!$B553)*$G553</f>
        <v>#VALUE!</v>
      </c>
      <c r="BB553" s="53" t="e">
        <f>SUMIFS('[20]WorkDone DATA'!$L:$L,'[20]WorkDone DATA'!$N:$N,BOQ!BB$6,'[20]WorkDone DATA'!$G:$G,BOQ!$B553)*$G553</f>
        <v>#VALUE!</v>
      </c>
      <c r="BC553" s="53" t="e">
        <f>SUMIFS('[20]WorkDone DATA'!$L:$L,'[20]WorkDone DATA'!$N:$N,BOQ!BC$6,'[20]WorkDone DATA'!$G:$G,BOQ!$B553)*$G553</f>
        <v>#VALUE!</v>
      </c>
      <c r="BD553" s="53" t="e">
        <f>SUMIFS('[20]WorkDone DATA'!$L:$L,'[20]WorkDone DATA'!$N:$N,BOQ!BD$6,'[20]WorkDone DATA'!$G:$G,BOQ!$B553)*$G553</f>
        <v>#VALUE!</v>
      </c>
      <c r="BE553" s="53" t="e">
        <f>SUMIFS('[20]WorkDone DATA'!$L:$L,'[20]WorkDone DATA'!$N:$N,BOQ!BE$6,'[20]WorkDone DATA'!$G:$G,BOQ!$B553)*$G553</f>
        <v>#VALUE!</v>
      </c>
      <c r="BF553" s="53" t="e">
        <f>SUMIFS('[20]WorkDone DATA'!$L:$L,'[20]WorkDone DATA'!$N:$N,BOQ!BF$6,'[20]WorkDone DATA'!$G:$G,BOQ!$B553)*$G553</f>
        <v>#VALUE!</v>
      </c>
      <c r="BG553" s="53" t="e">
        <f>SUMIFS('[20]WorkDone DATA'!$L:$L,'[20]WorkDone DATA'!$N:$N,BOQ!BG$6,'[20]WorkDone DATA'!$G:$G,BOQ!$B553)*$G553</f>
        <v>#VALUE!</v>
      </c>
      <c r="BH553" s="53" t="e">
        <f>SUMIFS('[20]WorkDone DATA'!$L:$L,'[20]WorkDone DATA'!$N:$N,BOQ!BH$6,'[20]WorkDone DATA'!$G:$G,BOQ!$B553)*$G553</f>
        <v>#VALUE!</v>
      </c>
      <c r="BI553" s="53" t="e">
        <f>SUMIFS('[20]WorkDone DATA'!$L:$L,'[20]WorkDone DATA'!$N:$N,BOQ!BI$6,'[20]WorkDone DATA'!$G:$G,BOQ!$B553)*$G553</f>
        <v>#VALUE!</v>
      </c>
      <c r="BJ553" s="53" t="e">
        <f>SUMIFS('[20]WorkDone DATA'!$L:$L,'[20]WorkDone DATA'!$N:$N,BOQ!BJ$6,'[20]WorkDone DATA'!$G:$G,BOQ!$B553)*$G553</f>
        <v>#VALUE!</v>
      </c>
      <c r="BK553" s="53" t="e">
        <f>SUMIFS('[20]WorkDone DATA'!$L:$L,'[20]WorkDone DATA'!$N:$N,BOQ!BK$6,'[20]WorkDone DATA'!$G:$G,BOQ!$B553)*$G553</f>
        <v>#VALUE!</v>
      </c>
      <c r="BL553" s="53" t="e">
        <f>SUMIFS('[20]WorkDone DATA'!$L:$L,'[20]WorkDone DATA'!$N:$N,BOQ!BL$6,'[20]WorkDone DATA'!$G:$G,BOQ!$B553)*$G553</f>
        <v>#VALUE!</v>
      </c>
      <c r="BM553" s="53" t="e">
        <f>SUMIFS('[20]WorkDone DATA'!$L:$L,'[20]WorkDone DATA'!$N:$N,BOQ!BM$6,'[20]WorkDone DATA'!$G:$G,BOQ!$B553)*$G553</f>
        <v>#VALUE!</v>
      </c>
      <c r="BN553" s="53" t="e">
        <f>SUMIFS('[20]WorkDone DATA'!$L:$L,'[20]WorkDone DATA'!$N:$N,BOQ!BN$6,'[20]WorkDone DATA'!$G:$G,BOQ!$B553)*$G553</f>
        <v>#VALUE!</v>
      </c>
      <c r="BO553" s="53" t="e">
        <f>SUMIFS('[20]WorkDone DATA'!$L:$L,'[20]WorkDone DATA'!$N:$N,BOQ!BO$6,'[20]WorkDone DATA'!$G:$G,BOQ!$B553)*$G553</f>
        <v>#VALUE!</v>
      </c>
      <c r="BP553" s="53" t="e">
        <f>SUMIFS('[20]WorkDone DATA'!$L:$L,'[20]WorkDone DATA'!$N:$N,BOQ!BP$6,'[20]WorkDone DATA'!$G:$G,BOQ!$B553)*$G553</f>
        <v>#VALUE!</v>
      </c>
      <c r="BQ553" s="53" t="e">
        <f>SUMIFS('[20]WorkDone DATA'!$L:$L,'[20]WorkDone DATA'!$N:$N,BOQ!BQ$6,'[20]WorkDone DATA'!$G:$G,BOQ!$B553)*$G553</f>
        <v>#VALUE!</v>
      </c>
      <c r="BR553" s="53" t="e">
        <f>SUMIFS('[20]WorkDone DATA'!$L:$L,'[20]WorkDone DATA'!$N:$N,BOQ!BR$6,'[20]WorkDone DATA'!$G:$G,BOQ!$B553)*$G553</f>
        <v>#VALUE!</v>
      </c>
      <c r="BS553" s="53" t="e">
        <f>SUMIFS('[20]WorkDone DATA'!$L:$L,'[20]WorkDone DATA'!$N:$N,BOQ!BS$6,'[20]WorkDone DATA'!$G:$G,BOQ!$B553)*$G553</f>
        <v>#VALUE!</v>
      </c>
      <c r="BT553" s="53" t="e">
        <f>SUMIFS('[20]WorkDone DATA'!$L:$L,'[20]WorkDone DATA'!$N:$N,BOQ!BT$6,'[20]WorkDone DATA'!$G:$G,BOQ!$B553)*$G553</f>
        <v>#VALUE!</v>
      </c>
      <c r="BU553" s="53" t="e">
        <f>SUMIFS('[20]WorkDone DATA'!$L:$L,'[20]WorkDone DATA'!$N:$N,BOQ!BU$6,'[20]WorkDone DATA'!$G:$G,BOQ!$B553)*$G553</f>
        <v>#VALUE!</v>
      </c>
      <c r="BV553" s="53" t="e">
        <f>SUMIFS('[20]WorkDone DATA'!$L:$L,'[20]WorkDone DATA'!$N:$N,BOQ!BV$6,'[20]WorkDone DATA'!$G:$G,BOQ!$B553)*$G553</f>
        <v>#VALUE!</v>
      </c>
      <c r="BW553" s="53" t="e">
        <f>SUMIFS('[20]WorkDone DATA'!$L:$L,'[20]WorkDone DATA'!$N:$N,BOQ!BW$6,'[20]WorkDone DATA'!$G:$G,BOQ!$B553)*$G553</f>
        <v>#VALUE!</v>
      </c>
      <c r="BX553" s="53" t="e">
        <f>SUMIFS('[20]WorkDone DATA'!$L:$L,'[20]WorkDone DATA'!$N:$N,BOQ!BX$6,'[20]WorkDone DATA'!$G:$G,BOQ!$B553)*$G553</f>
        <v>#VALUE!</v>
      </c>
    </row>
    <row r="554" spans="1:76" ht="15.6" x14ac:dyDescent="0.35">
      <c r="A554" s="1" t="str">
        <f>C553</f>
        <v>4mm2 x 3 core (BVX03ECV)</v>
      </c>
      <c r="B554" s="42">
        <v>2.298</v>
      </c>
      <c r="C554" s="156" t="s">
        <v>11</v>
      </c>
      <c r="D554" s="152" t="s">
        <v>27</v>
      </c>
      <c r="E554" s="82" t="s">
        <v>93</v>
      </c>
      <c r="F554" s="45">
        <v>366</v>
      </c>
      <c r="G554" s="52">
        <v>46.69</v>
      </c>
      <c r="H554" s="53">
        <f t="shared" si="78"/>
        <v>17088.54</v>
      </c>
      <c r="K554" s="214" t="e">
        <f t="shared" si="79"/>
        <v>#VALUE!</v>
      </c>
      <c r="L554" s="220" t="e">
        <f t="shared" si="80"/>
        <v>#VALUE!</v>
      </c>
      <c r="M554" s="221" t="e">
        <f t="shared" si="81"/>
        <v>#VALUE!</v>
      </c>
      <c r="N554" s="219"/>
      <c r="O554" s="214" t="e">
        <f t="shared" si="82"/>
        <v>#VALUE!</v>
      </c>
      <c r="P554" s="215" t="e">
        <f t="shared" si="83"/>
        <v>#VALUE!</v>
      </c>
      <c r="R554" s="217" t="e">
        <f>SUMIFS('[20]WorkDone DATA'!$L:$L,'[20]WorkDone DATA'!$N:$N,BOQ!S$6,'[20]WorkDone DATA'!$G:$G,BOQ!$B554)</f>
        <v>#VALUE!</v>
      </c>
      <c r="S554" s="53" t="e">
        <f t="shared" si="84"/>
        <v>#VALUE!</v>
      </c>
      <c r="T554" s="217" t="e">
        <f>SUMIFS('[20]WorkDone DATA'!$L:$L,'[20]WorkDone DATA'!$N:$N,BOQ!U$6,'[20]WorkDone DATA'!$G:$G,BOQ!$B554)</f>
        <v>#VALUE!</v>
      </c>
      <c r="U554" s="53" t="e">
        <f t="shared" si="85"/>
        <v>#VALUE!</v>
      </c>
      <c r="V554" s="217"/>
      <c r="W554" s="53" t="e">
        <f>SUMIFS('[20]WorkDone DATA'!$L:$L,'[20]WorkDone DATA'!$N:$N,BOQ!W$6,'[20]WorkDone DATA'!$G:$G,BOQ!$B554)*$G554</f>
        <v>#VALUE!</v>
      </c>
      <c r="X554" s="217"/>
      <c r="Y554" s="53" t="e">
        <f>SUMIFS('[20]WorkDone DATA'!$L:$L,'[20]WorkDone DATA'!$N:$N,BOQ!Y$6,'[20]WorkDone DATA'!$G:$G,BOQ!$B554)*$G554</f>
        <v>#VALUE!</v>
      </c>
      <c r="Z554" s="217"/>
      <c r="AA554" s="53" t="e">
        <f>SUMIFS('[20]WorkDone DATA'!$L:$L,'[20]WorkDone DATA'!$N:$N,BOQ!AA$6,'[20]WorkDone DATA'!$G:$G,BOQ!$B554)*$G554</f>
        <v>#VALUE!</v>
      </c>
      <c r="AB554" s="53" t="e">
        <f>SUMIFS('[20]WorkDone DATA'!$L:$L,'[20]WorkDone DATA'!$N:$N,BOQ!AB$6,'[20]WorkDone DATA'!$G:$G,BOQ!$B554)*$G554</f>
        <v>#VALUE!</v>
      </c>
      <c r="AC554" s="53" t="e">
        <f>SUMIFS('[20]WorkDone DATA'!$L:$L,'[20]WorkDone DATA'!$N:$N,BOQ!AC$6,'[20]WorkDone DATA'!$G:$G,BOQ!$B554)*$G554</f>
        <v>#VALUE!</v>
      </c>
      <c r="AD554" s="53" t="e">
        <f>SUMIFS('[20]WorkDone DATA'!$L:$L,'[20]WorkDone DATA'!$N:$N,BOQ!AD$6,'[20]WorkDone DATA'!$G:$G,BOQ!$B554)*$G554</f>
        <v>#VALUE!</v>
      </c>
      <c r="AE554" s="53" t="e">
        <f>SUMIFS('[20]WorkDone DATA'!$L:$L,'[20]WorkDone DATA'!$N:$N,BOQ!AE$6,'[20]WorkDone DATA'!$G:$G,BOQ!$B554)*$G554</f>
        <v>#VALUE!</v>
      </c>
      <c r="AF554" s="53" t="e">
        <f>SUMIFS('[20]WorkDone DATA'!$L:$L,'[20]WorkDone DATA'!$N:$N,BOQ!AF$6,'[20]WorkDone DATA'!$G:$G,BOQ!$B554)*$G554</f>
        <v>#VALUE!</v>
      </c>
      <c r="AG554" s="53" t="e">
        <f>SUMIFS('[20]WorkDone DATA'!$L:$L,'[20]WorkDone DATA'!$N:$N,BOQ!AG$6,'[20]WorkDone DATA'!$G:$G,BOQ!$B554)*$G554</f>
        <v>#VALUE!</v>
      </c>
      <c r="AH554" s="53" t="e">
        <f>SUMIFS('[20]WorkDone DATA'!$L:$L,'[20]WorkDone DATA'!$N:$N,BOQ!AH$6,'[20]WorkDone DATA'!$G:$G,BOQ!$B554)*$G554</f>
        <v>#VALUE!</v>
      </c>
      <c r="AI554" s="53" t="e">
        <f>SUMIFS('[20]WorkDone DATA'!$L:$L,'[20]WorkDone DATA'!$N:$N,BOQ!AI$6,'[20]WorkDone DATA'!$G:$G,BOQ!$B554)*$G554</f>
        <v>#VALUE!</v>
      </c>
      <c r="AJ554" s="53" t="e">
        <f>SUMIFS('[20]WorkDone DATA'!$L:$L,'[20]WorkDone DATA'!$N:$N,BOQ!AJ$6,'[20]WorkDone DATA'!$G:$G,BOQ!$B554)*$G554</f>
        <v>#VALUE!</v>
      </c>
      <c r="AK554" s="53" t="e">
        <f>SUMIFS('[20]WorkDone DATA'!$L:$L,'[20]WorkDone DATA'!$N:$N,BOQ!AK$6,'[20]WorkDone DATA'!$G:$G,BOQ!$B554)*$G554</f>
        <v>#VALUE!</v>
      </c>
      <c r="AL554" s="53" t="e">
        <f>SUMIFS('[20]WorkDone DATA'!$L:$L,'[20]WorkDone DATA'!$N:$N,BOQ!AL$6,'[20]WorkDone DATA'!$G:$G,BOQ!$B554)*$G554</f>
        <v>#VALUE!</v>
      </c>
      <c r="AM554" s="53" t="e">
        <f>SUMIFS('[20]WorkDone DATA'!$L:$L,'[20]WorkDone DATA'!$N:$N,BOQ!AM$6,'[20]WorkDone DATA'!$G:$G,BOQ!$B554)*$G554</f>
        <v>#VALUE!</v>
      </c>
      <c r="AN554" s="53" t="e">
        <f>SUMIFS('[20]WorkDone DATA'!$L:$L,'[20]WorkDone DATA'!$N:$N,BOQ!AN$6,'[20]WorkDone DATA'!$G:$G,BOQ!$B554)*$G554</f>
        <v>#VALUE!</v>
      </c>
      <c r="AO554" s="53" t="e">
        <f>SUMIFS('[20]WorkDone DATA'!$L:$L,'[20]WorkDone DATA'!$N:$N,BOQ!AO$6,'[20]WorkDone DATA'!$G:$G,BOQ!$B554)*$G554</f>
        <v>#VALUE!</v>
      </c>
      <c r="AP554" s="53" t="e">
        <f>SUMIFS('[20]WorkDone DATA'!$L:$L,'[20]WorkDone DATA'!$N:$N,BOQ!AP$6,'[20]WorkDone DATA'!$G:$G,BOQ!$B554)*$G554</f>
        <v>#VALUE!</v>
      </c>
      <c r="AQ554" s="53" t="e">
        <f>SUMIFS('[20]WorkDone DATA'!$L:$L,'[20]WorkDone DATA'!$N:$N,BOQ!AQ$6,'[20]WorkDone DATA'!$G:$G,BOQ!$B554)*$G554</f>
        <v>#VALUE!</v>
      </c>
      <c r="AR554" s="53" t="e">
        <f>SUMIFS('[20]WorkDone DATA'!$L:$L,'[20]WorkDone DATA'!$N:$N,BOQ!AR$6,'[20]WorkDone DATA'!$G:$G,BOQ!$B554)*$G554</f>
        <v>#VALUE!</v>
      </c>
      <c r="AS554" s="53" t="e">
        <f>SUMIFS('[20]WorkDone DATA'!$L:$L,'[20]WorkDone DATA'!$N:$N,BOQ!AS$6,'[20]WorkDone DATA'!$G:$G,BOQ!$B554)*$G554</f>
        <v>#VALUE!</v>
      </c>
      <c r="AT554" s="53" t="e">
        <f>SUMIFS('[20]WorkDone DATA'!$L:$L,'[20]WorkDone DATA'!$N:$N,BOQ!AT$6,'[20]WorkDone DATA'!$G:$G,BOQ!$B554)*$G554</f>
        <v>#VALUE!</v>
      </c>
      <c r="AU554" s="53" t="e">
        <f>SUMIFS('[20]WorkDone DATA'!$L:$L,'[20]WorkDone DATA'!$N:$N,BOQ!AU$6,'[20]WorkDone DATA'!$G:$G,BOQ!$B554)*$G554</f>
        <v>#VALUE!</v>
      </c>
      <c r="AV554" s="53" t="e">
        <f>SUMIFS('[20]WorkDone DATA'!$L:$L,'[20]WorkDone DATA'!$N:$N,BOQ!AV$6,'[20]WorkDone DATA'!$G:$G,BOQ!$B554)*$G554</f>
        <v>#VALUE!</v>
      </c>
      <c r="AW554" s="53" t="e">
        <f>SUMIFS('[20]WorkDone DATA'!$L:$L,'[20]WorkDone DATA'!$N:$N,BOQ!AW$6,'[20]WorkDone DATA'!$G:$G,BOQ!$B554)*$G554</f>
        <v>#VALUE!</v>
      </c>
      <c r="AX554" s="53" t="e">
        <f>SUMIFS('[20]WorkDone DATA'!$L:$L,'[20]WorkDone DATA'!$N:$N,BOQ!AX$6,'[20]WorkDone DATA'!$G:$G,BOQ!$B554)*$G554</f>
        <v>#VALUE!</v>
      </c>
      <c r="AY554" s="53" t="e">
        <f>SUMIFS('[20]WorkDone DATA'!$L:$L,'[20]WorkDone DATA'!$N:$N,BOQ!AY$6,'[20]WorkDone DATA'!$G:$G,BOQ!$B554)*$G554</f>
        <v>#VALUE!</v>
      </c>
      <c r="AZ554" s="53" t="e">
        <f>SUMIFS('[20]WorkDone DATA'!$L:$L,'[20]WorkDone DATA'!$N:$N,BOQ!AZ$6,'[20]WorkDone DATA'!$G:$G,BOQ!$B554)*$G554</f>
        <v>#VALUE!</v>
      </c>
      <c r="BA554" s="53" t="e">
        <f>SUMIFS('[20]WorkDone DATA'!$L:$L,'[20]WorkDone DATA'!$N:$N,BOQ!BA$6,'[20]WorkDone DATA'!$G:$G,BOQ!$B554)*$G554</f>
        <v>#VALUE!</v>
      </c>
      <c r="BB554" s="53" t="e">
        <f>SUMIFS('[20]WorkDone DATA'!$L:$L,'[20]WorkDone DATA'!$N:$N,BOQ!BB$6,'[20]WorkDone DATA'!$G:$G,BOQ!$B554)*$G554</f>
        <v>#VALUE!</v>
      </c>
      <c r="BC554" s="53" t="e">
        <f>SUMIFS('[20]WorkDone DATA'!$L:$L,'[20]WorkDone DATA'!$N:$N,BOQ!BC$6,'[20]WorkDone DATA'!$G:$G,BOQ!$B554)*$G554</f>
        <v>#VALUE!</v>
      </c>
      <c r="BD554" s="53" t="e">
        <f>SUMIFS('[20]WorkDone DATA'!$L:$L,'[20]WorkDone DATA'!$N:$N,BOQ!BD$6,'[20]WorkDone DATA'!$G:$G,BOQ!$B554)*$G554</f>
        <v>#VALUE!</v>
      </c>
      <c r="BE554" s="53" t="e">
        <f>SUMIFS('[20]WorkDone DATA'!$L:$L,'[20]WorkDone DATA'!$N:$N,BOQ!BE$6,'[20]WorkDone DATA'!$G:$G,BOQ!$B554)*$G554</f>
        <v>#VALUE!</v>
      </c>
      <c r="BF554" s="53" t="e">
        <f>SUMIFS('[20]WorkDone DATA'!$L:$L,'[20]WorkDone DATA'!$N:$N,BOQ!BF$6,'[20]WorkDone DATA'!$G:$G,BOQ!$B554)*$G554</f>
        <v>#VALUE!</v>
      </c>
      <c r="BG554" s="53" t="e">
        <f>SUMIFS('[20]WorkDone DATA'!$L:$L,'[20]WorkDone DATA'!$N:$N,BOQ!BG$6,'[20]WorkDone DATA'!$G:$G,BOQ!$B554)*$G554</f>
        <v>#VALUE!</v>
      </c>
      <c r="BH554" s="53" t="e">
        <f>SUMIFS('[20]WorkDone DATA'!$L:$L,'[20]WorkDone DATA'!$N:$N,BOQ!BH$6,'[20]WorkDone DATA'!$G:$G,BOQ!$B554)*$G554</f>
        <v>#VALUE!</v>
      </c>
      <c r="BI554" s="53" t="e">
        <f>SUMIFS('[20]WorkDone DATA'!$L:$L,'[20]WorkDone DATA'!$N:$N,BOQ!BI$6,'[20]WorkDone DATA'!$G:$G,BOQ!$B554)*$G554</f>
        <v>#VALUE!</v>
      </c>
      <c r="BJ554" s="53" t="e">
        <f>SUMIFS('[20]WorkDone DATA'!$L:$L,'[20]WorkDone DATA'!$N:$N,BOQ!BJ$6,'[20]WorkDone DATA'!$G:$G,BOQ!$B554)*$G554</f>
        <v>#VALUE!</v>
      </c>
      <c r="BK554" s="53" t="e">
        <f>SUMIFS('[20]WorkDone DATA'!$L:$L,'[20]WorkDone DATA'!$N:$N,BOQ!BK$6,'[20]WorkDone DATA'!$G:$G,BOQ!$B554)*$G554</f>
        <v>#VALUE!</v>
      </c>
      <c r="BL554" s="53" t="e">
        <f>SUMIFS('[20]WorkDone DATA'!$L:$L,'[20]WorkDone DATA'!$N:$N,BOQ!BL$6,'[20]WorkDone DATA'!$G:$G,BOQ!$B554)*$G554</f>
        <v>#VALUE!</v>
      </c>
      <c r="BM554" s="53" t="e">
        <f>SUMIFS('[20]WorkDone DATA'!$L:$L,'[20]WorkDone DATA'!$N:$N,BOQ!BM$6,'[20]WorkDone DATA'!$G:$G,BOQ!$B554)*$G554</f>
        <v>#VALUE!</v>
      </c>
      <c r="BN554" s="53" t="e">
        <f>SUMIFS('[20]WorkDone DATA'!$L:$L,'[20]WorkDone DATA'!$N:$N,BOQ!BN$6,'[20]WorkDone DATA'!$G:$G,BOQ!$B554)*$G554</f>
        <v>#VALUE!</v>
      </c>
      <c r="BO554" s="53" t="e">
        <f>SUMIFS('[20]WorkDone DATA'!$L:$L,'[20]WorkDone DATA'!$N:$N,BOQ!BO$6,'[20]WorkDone DATA'!$G:$G,BOQ!$B554)*$G554</f>
        <v>#VALUE!</v>
      </c>
      <c r="BP554" s="53" t="e">
        <f>SUMIFS('[20]WorkDone DATA'!$L:$L,'[20]WorkDone DATA'!$N:$N,BOQ!BP$6,'[20]WorkDone DATA'!$G:$G,BOQ!$B554)*$G554</f>
        <v>#VALUE!</v>
      </c>
      <c r="BQ554" s="53" t="e">
        <f>SUMIFS('[20]WorkDone DATA'!$L:$L,'[20]WorkDone DATA'!$N:$N,BOQ!BQ$6,'[20]WorkDone DATA'!$G:$G,BOQ!$B554)*$G554</f>
        <v>#VALUE!</v>
      </c>
      <c r="BR554" s="53" t="e">
        <f>SUMIFS('[20]WorkDone DATA'!$L:$L,'[20]WorkDone DATA'!$N:$N,BOQ!BR$6,'[20]WorkDone DATA'!$G:$G,BOQ!$B554)*$G554</f>
        <v>#VALUE!</v>
      </c>
      <c r="BS554" s="53" t="e">
        <f>SUMIFS('[20]WorkDone DATA'!$L:$L,'[20]WorkDone DATA'!$N:$N,BOQ!BS$6,'[20]WorkDone DATA'!$G:$G,BOQ!$B554)*$G554</f>
        <v>#VALUE!</v>
      </c>
      <c r="BT554" s="53" t="e">
        <f>SUMIFS('[20]WorkDone DATA'!$L:$L,'[20]WorkDone DATA'!$N:$N,BOQ!BT$6,'[20]WorkDone DATA'!$G:$G,BOQ!$B554)*$G554</f>
        <v>#VALUE!</v>
      </c>
      <c r="BU554" s="53" t="e">
        <f>SUMIFS('[20]WorkDone DATA'!$L:$L,'[20]WorkDone DATA'!$N:$N,BOQ!BU$6,'[20]WorkDone DATA'!$G:$G,BOQ!$B554)*$G554</f>
        <v>#VALUE!</v>
      </c>
      <c r="BV554" s="53" t="e">
        <f>SUMIFS('[20]WorkDone DATA'!$L:$L,'[20]WorkDone DATA'!$N:$N,BOQ!BV$6,'[20]WorkDone DATA'!$G:$G,BOQ!$B554)*$G554</f>
        <v>#VALUE!</v>
      </c>
      <c r="BW554" s="53" t="e">
        <f>SUMIFS('[20]WorkDone DATA'!$L:$L,'[20]WorkDone DATA'!$N:$N,BOQ!BW$6,'[20]WorkDone DATA'!$G:$G,BOQ!$B554)*$G554</f>
        <v>#VALUE!</v>
      </c>
      <c r="BX554" s="53" t="e">
        <f>SUMIFS('[20]WorkDone DATA'!$L:$L,'[20]WorkDone DATA'!$N:$N,BOQ!BX$6,'[20]WorkDone DATA'!$G:$G,BOQ!$B554)*$G554</f>
        <v>#VALUE!</v>
      </c>
    </row>
    <row r="555" spans="1:76" ht="15.6" x14ac:dyDescent="0.35">
      <c r="A555" s="1" t="str">
        <f>C553</f>
        <v>4mm2 x 3 core (BVX03ECV)</v>
      </c>
      <c r="B555" s="42">
        <v>2.2989999999999999</v>
      </c>
      <c r="C555" s="156" t="s">
        <v>53</v>
      </c>
      <c r="D555" s="152" t="s">
        <v>46</v>
      </c>
      <c r="E555" s="82" t="s">
        <v>93</v>
      </c>
      <c r="F555" s="45">
        <v>366</v>
      </c>
      <c r="G555" s="52">
        <v>201.79</v>
      </c>
      <c r="H555" s="53">
        <f t="shared" si="78"/>
        <v>73855.14</v>
      </c>
      <c r="K555" s="214" t="e">
        <f t="shared" si="79"/>
        <v>#VALUE!</v>
      </c>
      <c r="L555" s="220" t="e">
        <f t="shared" si="80"/>
        <v>#VALUE!</v>
      </c>
      <c r="M555" s="221" t="e">
        <f t="shared" si="81"/>
        <v>#VALUE!</v>
      </c>
      <c r="N555" s="219"/>
      <c r="O555" s="214" t="e">
        <f t="shared" si="82"/>
        <v>#VALUE!</v>
      </c>
      <c r="P555" s="215" t="e">
        <f t="shared" si="83"/>
        <v>#VALUE!</v>
      </c>
      <c r="R555" s="217" t="e">
        <f>SUMIFS('[20]WorkDone DATA'!$L:$L,'[20]WorkDone DATA'!$N:$N,BOQ!S$6,'[20]WorkDone DATA'!$G:$G,BOQ!$B555)</f>
        <v>#VALUE!</v>
      </c>
      <c r="S555" s="53" t="e">
        <f t="shared" si="84"/>
        <v>#VALUE!</v>
      </c>
      <c r="T555" s="217" t="e">
        <f>SUMIFS('[20]WorkDone DATA'!$L:$L,'[20]WorkDone DATA'!$N:$N,BOQ!U$6,'[20]WorkDone DATA'!$G:$G,BOQ!$B555)</f>
        <v>#VALUE!</v>
      </c>
      <c r="U555" s="53" t="e">
        <f t="shared" si="85"/>
        <v>#VALUE!</v>
      </c>
      <c r="V555" s="217"/>
      <c r="W555" s="53" t="e">
        <f>SUMIFS('[20]WorkDone DATA'!$L:$L,'[20]WorkDone DATA'!$N:$N,BOQ!W$6,'[20]WorkDone DATA'!$G:$G,BOQ!$B555)*$G555</f>
        <v>#VALUE!</v>
      </c>
      <c r="X555" s="217"/>
      <c r="Y555" s="53" t="e">
        <f>SUMIFS('[20]WorkDone DATA'!$L:$L,'[20]WorkDone DATA'!$N:$N,BOQ!Y$6,'[20]WorkDone DATA'!$G:$G,BOQ!$B555)*$G555</f>
        <v>#VALUE!</v>
      </c>
      <c r="Z555" s="217"/>
      <c r="AA555" s="53" t="e">
        <f>SUMIFS('[20]WorkDone DATA'!$L:$L,'[20]WorkDone DATA'!$N:$N,BOQ!AA$6,'[20]WorkDone DATA'!$G:$G,BOQ!$B555)*$G555</f>
        <v>#VALUE!</v>
      </c>
      <c r="AB555" s="53" t="e">
        <f>SUMIFS('[20]WorkDone DATA'!$L:$L,'[20]WorkDone DATA'!$N:$N,BOQ!AB$6,'[20]WorkDone DATA'!$G:$G,BOQ!$B555)*$G555</f>
        <v>#VALUE!</v>
      </c>
      <c r="AC555" s="53" t="e">
        <f>SUMIFS('[20]WorkDone DATA'!$L:$L,'[20]WorkDone DATA'!$N:$N,BOQ!AC$6,'[20]WorkDone DATA'!$G:$G,BOQ!$B555)*$G555</f>
        <v>#VALUE!</v>
      </c>
      <c r="AD555" s="53" t="e">
        <f>SUMIFS('[20]WorkDone DATA'!$L:$L,'[20]WorkDone DATA'!$N:$N,BOQ!AD$6,'[20]WorkDone DATA'!$G:$G,BOQ!$B555)*$G555</f>
        <v>#VALUE!</v>
      </c>
      <c r="AE555" s="53" t="e">
        <f>SUMIFS('[20]WorkDone DATA'!$L:$L,'[20]WorkDone DATA'!$N:$N,BOQ!AE$6,'[20]WorkDone DATA'!$G:$G,BOQ!$B555)*$G555</f>
        <v>#VALUE!</v>
      </c>
      <c r="AF555" s="53" t="e">
        <f>SUMIFS('[20]WorkDone DATA'!$L:$L,'[20]WorkDone DATA'!$N:$N,BOQ!AF$6,'[20]WorkDone DATA'!$G:$G,BOQ!$B555)*$G555</f>
        <v>#VALUE!</v>
      </c>
      <c r="AG555" s="53" t="e">
        <f>SUMIFS('[20]WorkDone DATA'!$L:$L,'[20]WorkDone DATA'!$N:$N,BOQ!AG$6,'[20]WorkDone DATA'!$G:$G,BOQ!$B555)*$G555</f>
        <v>#VALUE!</v>
      </c>
      <c r="AH555" s="53" t="e">
        <f>SUMIFS('[20]WorkDone DATA'!$L:$L,'[20]WorkDone DATA'!$N:$N,BOQ!AH$6,'[20]WorkDone DATA'!$G:$G,BOQ!$B555)*$G555</f>
        <v>#VALUE!</v>
      </c>
      <c r="AI555" s="53" t="e">
        <f>SUMIFS('[20]WorkDone DATA'!$L:$L,'[20]WorkDone DATA'!$N:$N,BOQ!AI$6,'[20]WorkDone DATA'!$G:$G,BOQ!$B555)*$G555</f>
        <v>#VALUE!</v>
      </c>
      <c r="AJ555" s="53" t="e">
        <f>SUMIFS('[20]WorkDone DATA'!$L:$L,'[20]WorkDone DATA'!$N:$N,BOQ!AJ$6,'[20]WorkDone DATA'!$G:$G,BOQ!$B555)*$G555</f>
        <v>#VALUE!</v>
      </c>
      <c r="AK555" s="53" t="e">
        <f>SUMIFS('[20]WorkDone DATA'!$L:$L,'[20]WorkDone DATA'!$N:$N,BOQ!AK$6,'[20]WorkDone DATA'!$G:$G,BOQ!$B555)*$G555</f>
        <v>#VALUE!</v>
      </c>
      <c r="AL555" s="53" t="e">
        <f>SUMIFS('[20]WorkDone DATA'!$L:$L,'[20]WorkDone DATA'!$N:$N,BOQ!AL$6,'[20]WorkDone DATA'!$G:$G,BOQ!$B555)*$G555</f>
        <v>#VALUE!</v>
      </c>
      <c r="AM555" s="53" t="e">
        <f>SUMIFS('[20]WorkDone DATA'!$L:$L,'[20]WorkDone DATA'!$N:$N,BOQ!AM$6,'[20]WorkDone DATA'!$G:$G,BOQ!$B555)*$G555</f>
        <v>#VALUE!</v>
      </c>
      <c r="AN555" s="53" t="e">
        <f>SUMIFS('[20]WorkDone DATA'!$L:$L,'[20]WorkDone DATA'!$N:$N,BOQ!AN$6,'[20]WorkDone DATA'!$G:$G,BOQ!$B555)*$G555</f>
        <v>#VALUE!</v>
      </c>
      <c r="AO555" s="53" t="e">
        <f>SUMIFS('[20]WorkDone DATA'!$L:$L,'[20]WorkDone DATA'!$N:$N,BOQ!AO$6,'[20]WorkDone DATA'!$G:$G,BOQ!$B555)*$G555</f>
        <v>#VALUE!</v>
      </c>
      <c r="AP555" s="53" t="e">
        <f>SUMIFS('[20]WorkDone DATA'!$L:$L,'[20]WorkDone DATA'!$N:$N,BOQ!AP$6,'[20]WorkDone DATA'!$G:$G,BOQ!$B555)*$G555</f>
        <v>#VALUE!</v>
      </c>
      <c r="AQ555" s="53" t="e">
        <f>SUMIFS('[20]WorkDone DATA'!$L:$L,'[20]WorkDone DATA'!$N:$N,BOQ!AQ$6,'[20]WorkDone DATA'!$G:$G,BOQ!$B555)*$G555</f>
        <v>#VALUE!</v>
      </c>
      <c r="AR555" s="53" t="e">
        <f>SUMIFS('[20]WorkDone DATA'!$L:$L,'[20]WorkDone DATA'!$N:$N,BOQ!AR$6,'[20]WorkDone DATA'!$G:$G,BOQ!$B555)*$G555</f>
        <v>#VALUE!</v>
      </c>
      <c r="AS555" s="53" t="e">
        <f>SUMIFS('[20]WorkDone DATA'!$L:$L,'[20]WorkDone DATA'!$N:$N,BOQ!AS$6,'[20]WorkDone DATA'!$G:$G,BOQ!$B555)*$G555</f>
        <v>#VALUE!</v>
      </c>
      <c r="AT555" s="53" t="e">
        <f>SUMIFS('[20]WorkDone DATA'!$L:$L,'[20]WorkDone DATA'!$N:$N,BOQ!AT$6,'[20]WorkDone DATA'!$G:$G,BOQ!$B555)*$G555</f>
        <v>#VALUE!</v>
      </c>
      <c r="AU555" s="53" t="e">
        <f>SUMIFS('[20]WorkDone DATA'!$L:$L,'[20]WorkDone DATA'!$N:$N,BOQ!AU$6,'[20]WorkDone DATA'!$G:$G,BOQ!$B555)*$G555</f>
        <v>#VALUE!</v>
      </c>
      <c r="AV555" s="53" t="e">
        <f>SUMIFS('[20]WorkDone DATA'!$L:$L,'[20]WorkDone DATA'!$N:$N,BOQ!AV$6,'[20]WorkDone DATA'!$G:$G,BOQ!$B555)*$G555</f>
        <v>#VALUE!</v>
      </c>
      <c r="AW555" s="53" t="e">
        <f>SUMIFS('[20]WorkDone DATA'!$L:$L,'[20]WorkDone DATA'!$N:$N,BOQ!AW$6,'[20]WorkDone DATA'!$G:$G,BOQ!$B555)*$G555</f>
        <v>#VALUE!</v>
      </c>
      <c r="AX555" s="53" t="e">
        <f>SUMIFS('[20]WorkDone DATA'!$L:$L,'[20]WorkDone DATA'!$N:$N,BOQ!AX$6,'[20]WorkDone DATA'!$G:$G,BOQ!$B555)*$G555</f>
        <v>#VALUE!</v>
      </c>
      <c r="AY555" s="53" t="e">
        <f>SUMIFS('[20]WorkDone DATA'!$L:$L,'[20]WorkDone DATA'!$N:$N,BOQ!AY$6,'[20]WorkDone DATA'!$G:$G,BOQ!$B555)*$G555</f>
        <v>#VALUE!</v>
      </c>
      <c r="AZ555" s="53" t="e">
        <f>SUMIFS('[20]WorkDone DATA'!$L:$L,'[20]WorkDone DATA'!$N:$N,BOQ!AZ$6,'[20]WorkDone DATA'!$G:$G,BOQ!$B555)*$G555</f>
        <v>#VALUE!</v>
      </c>
      <c r="BA555" s="53" t="e">
        <f>SUMIFS('[20]WorkDone DATA'!$L:$L,'[20]WorkDone DATA'!$N:$N,BOQ!BA$6,'[20]WorkDone DATA'!$G:$G,BOQ!$B555)*$G555</f>
        <v>#VALUE!</v>
      </c>
      <c r="BB555" s="53" t="e">
        <f>SUMIFS('[20]WorkDone DATA'!$L:$L,'[20]WorkDone DATA'!$N:$N,BOQ!BB$6,'[20]WorkDone DATA'!$G:$G,BOQ!$B555)*$G555</f>
        <v>#VALUE!</v>
      </c>
      <c r="BC555" s="53" t="e">
        <f>SUMIFS('[20]WorkDone DATA'!$L:$L,'[20]WorkDone DATA'!$N:$N,BOQ!BC$6,'[20]WorkDone DATA'!$G:$G,BOQ!$B555)*$G555</f>
        <v>#VALUE!</v>
      </c>
      <c r="BD555" s="53" t="e">
        <f>SUMIFS('[20]WorkDone DATA'!$L:$L,'[20]WorkDone DATA'!$N:$N,BOQ!BD$6,'[20]WorkDone DATA'!$G:$G,BOQ!$B555)*$G555</f>
        <v>#VALUE!</v>
      </c>
      <c r="BE555" s="53" t="e">
        <f>SUMIFS('[20]WorkDone DATA'!$L:$L,'[20]WorkDone DATA'!$N:$N,BOQ!BE$6,'[20]WorkDone DATA'!$G:$G,BOQ!$B555)*$G555</f>
        <v>#VALUE!</v>
      </c>
      <c r="BF555" s="53" t="e">
        <f>SUMIFS('[20]WorkDone DATA'!$L:$L,'[20]WorkDone DATA'!$N:$N,BOQ!BF$6,'[20]WorkDone DATA'!$G:$G,BOQ!$B555)*$G555</f>
        <v>#VALUE!</v>
      </c>
      <c r="BG555" s="53" t="e">
        <f>SUMIFS('[20]WorkDone DATA'!$L:$L,'[20]WorkDone DATA'!$N:$N,BOQ!BG$6,'[20]WorkDone DATA'!$G:$G,BOQ!$B555)*$G555</f>
        <v>#VALUE!</v>
      </c>
      <c r="BH555" s="53" t="e">
        <f>SUMIFS('[20]WorkDone DATA'!$L:$L,'[20]WorkDone DATA'!$N:$N,BOQ!BH$6,'[20]WorkDone DATA'!$G:$G,BOQ!$B555)*$G555</f>
        <v>#VALUE!</v>
      </c>
      <c r="BI555" s="53" t="e">
        <f>SUMIFS('[20]WorkDone DATA'!$L:$L,'[20]WorkDone DATA'!$N:$N,BOQ!BI$6,'[20]WorkDone DATA'!$G:$G,BOQ!$B555)*$G555</f>
        <v>#VALUE!</v>
      </c>
      <c r="BJ555" s="53" t="e">
        <f>SUMIFS('[20]WorkDone DATA'!$L:$L,'[20]WorkDone DATA'!$N:$N,BOQ!BJ$6,'[20]WorkDone DATA'!$G:$G,BOQ!$B555)*$G555</f>
        <v>#VALUE!</v>
      </c>
      <c r="BK555" s="53" t="e">
        <f>SUMIFS('[20]WorkDone DATA'!$L:$L,'[20]WorkDone DATA'!$N:$N,BOQ!BK$6,'[20]WorkDone DATA'!$G:$G,BOQ!$B555)*$G555</f>
        <v>#VALUE!</v>
      </c>
      <c r="BL555" s="53" t="e">
        <f>SUMIFS('[20]WorkDone DATA'!$L:$L,'[20]WorkDone DATA'!$N:$N,BOQ!BL$6,'[20]WorkDone DATA'!$G:$G,BOQ!$B555)*$G555</f>
        <v>#VALUE!</v>
      </c>
      <c r="BM555" s="53" t="e">
        <f>SUMIFS('[20]WorkDone DATA'!$L:$L,'[20]WorkDone DATA'!$N:$N,BOQ!BM$6,'[20]WorkDone DATA'!$G:$G,BOQ!$B555)*$G555</f>
        <v>#VALUE!</v>
      </c>
      <c r="BN555" s="53" t="e">
        <f>SUMIFS('[20]WorkDone DATA'!$L:$L,'[20]WorkDone DATA'!$N:$N,BOQ!BN$6,'[20]WorkDone DATA'!$G:$G,BOQ!$B555)*$G555</f>
        <v>#VALUE!</v>
      </c>
      <c r="BO555" s="53" t="e">
        <f>SUMIFS('[20]WorkDone DATA'!$L:$L,'[20]WorkDone DATA'!$N:$N,BOQ!BO$6,'[20]WorkDone DATA'!$G:$G,BOQ!$B555)*$G555</f>
        <v>#VALUE!</v>
      </c>
      <c r="BP555" s="53" t="e">
        <f>SUMIFS('[20]WorkDone DATA'!$L:$L,'[20]WorkDone DATA'!$N:$N,BOQ!BP$6,'[20]WorkDone DATA'!$G:$G,BOQ!$B555)*$G555</f>
        <v>#VALUE!</v>
      </c>
      <c r="BQ555" s="53" t="e">
        <f>SUMIFS('[20]WorkDone DATA'!$L:$L,'[20]WorkDone DATA'!$N:$N,BOQ!BQ$6,'[20]WorkDone DATA'!$G:$G,BOQ!$B555)*$G555</f>
        <v>#VALUE!</v>
      </c>
      <c r="BR555" s="53" t="e">
        <f>SUMIFS('[20]WorkDone DATA'!$L:$L,'[20]WorkDone DATA'!$N:$N,BOQ!BR$6,'[20]WorkDone DATA'!$G:$G,BOQ!$B555)*$G555</f>
        <v>#VALUE!</v>
      </c>
      <c r="BS555" s="53" t="e">
        <f>SUMIFS('[20]WorkDone DATA'!$L:$L,'[20]WorkDone DATA'!$N:$N,BOQ!BS$6,'[20]WorkDone DATA'!$G:$G,BOQ!$B555)*$G555</f>
        <v>#VALUE!</v>
      </c>
      <c r="BT555" s="53" t="e">
        <f>SUMIFS('[20]WorkDone DATA'!$L:$L,'[20]WorkDone DATA'!$N:$N,BOQ!BT$6,'[20]WorkDone DATA'!$G:$G,BOQ!$B555)*$G555</f>
        <v>#VALUE!</v>
      </c>
      <c r="BU555" s="53" t="e">
        <f>SUMIFS('[20]WorkDone DATA'!$L:$L,'[20]WorkDone DATA'!$N:$N,BOQ!BU$6,'[20]WorkDone DATA'!$G:$G,BOQ!$B555)*$G555</f>
        <v>#VALUE!</v>
      </c>
      <c r="BV555" s="53" t="e">
        <f>SUMIFS('[20]WorkDone DATA'!$L:$L,'[20]WorkDone DATA'!$N:$N,BOQ!BV$6,'[20]WorkDone DATA'!$G:$G,BOQ!$B555)*$G555</f>
        <v>#VALUE!</v>
      </c>
      <c r="BW555" s="53" t="e">
        <f>SUMIFS('[20]WorkDone DATA'!$L:$L,'[20]WorkDone DATA'!$N:$N,BOQ!BW$6,'[20]WorkDone DATA'!$G:$G,BOQ!$B555)*$G555</f>
        <v>#VALUE!</v>
      </c>
      <c r="BX555" s="53" t="e">
        <f>SUMIFS('[20]WorkDone DATA'!$L:$L,'[20]WorkDone DATA'!$N:$N,BOQ!BX$6,'[20]WorkDone DATA'!$G:$G,BOQ!$B555)*$G555</f>
        <v>#VALUE!</v>
      </c>
    </row>
    <row r="556" spans="1:76" ht="15.6" x14ac:dyDescent="0.35">
      <c r="A556" s="1"/>
      <c r="B556" s="42"/>
      <c r="C556" s="150" t="s">
        <v>32</v>
      </c>
      <c r="D556" s="152"/>
      <c r="E556" s="82"/>
      <c r="F556" s="45"/>
      <c r="G556" s="52"/>
      <c r="H556" s="53">
        <f t="shared" si="78"/>
        <v>0</v>
      </c>
      <c r="K556" s="214"/>
      <c r="L556" s="220" t="e">
        <f t="shared" si="80"/>
        <v>#VALUE!</v>
      </c>
      <c r="M556" s="221" t="e">
        <f t="shared" si="81"/>
        <v>#VALUE!</v>
      </c>
      <c r="N556" s="219"/>
      <c r="O556" s="214">
        <f t="shared" si="82"/>
        <v>0</v>
      </c>
      <c r="P556" s="215" t="e">
        <f t="shared" si="83"/>
        <v>#VALUE!</v>
      </c>
      <c r="R556" s="217" t="e">
        <f>SUMIFS('[20]WorkDone DATA'!$L:$L,'[20]WorkDone DATA'!$N:$N,BOQ!S$6,'[20]WorkDone DATA'!$G:$G,BOQ!$B556)</f>
        <v>#VALUE!</v>
      </c>
      <c r="S556" s="53" t="e">
        <f t="shared" si="84"/>
        <v>#VALUE!</v>
      </c>
      <c r="T556" s="217" t="e">
        <f>SUMIFS('[20]WorkDone DATA'!$L:$L,'[20]WorkDone DATA'!$N:$N,BOQ!U$6,'[20]WorkDone DATA'!$G:$G,BOQ!$B556)</f>
        <v>#VALUE!</v>
      </c>
      <c r="U556" s="53" t="e">
        <f t="shared" si="85"/>
        <v>#VALUE!</v>
      </c>
      <c r="V556" s="217"/>
      <c r="W556" s="53" t="e">
        <f>SUMIFS('[20]WorkDone DATA'!$L:$L,'[20]WorkDone DATA'!$N:$N,BOQ!W$6,'[20]WorkDone DATA'!$G:$G,BOQ!$B556)*$G556</f>
        <v>#VALUE!</v>
      </c>
      <c r="X556" s="217"/>
      <c r="Y556" s="53" t="e">
        <f>SUMIFS('[20]WorkDone DATA'!$L:$L,'[20]WorkDone DATA'!$N:$N,BOQ!Y$6,'[20]WorkDone DATA'!$G:$G,BOQ!$B556)*$G556</f>
        <v>#VALUE!</v>
      </c>
      <c r="Z556" s="217"/>
      <c r="AA556" s="53" t="e">
        <f>SUMIFS('[20]WorkDone DATA'!$L:$L,'[20]WorkDone DATA'!$N:$N,BOQ!AA$6,'[20]WorkDone DATA'!$G:$G,BOQ!$B556)*$G556</f>
        <v>#VALUE!</v>
      </c>
      <c r="AB556" s="53" t="e">
        <f>SUMIFS('[20]WorkDone DATA'!$L:$L,'[20]WorkDone DATA'!$N:$N,BOQ!AB$6,'[20]WorkDone DATA'!$G:$G,BOQ!$B556)*$G556</f>
        <v>#VALUE!</v>
      </c>
      <c r="AC556" s="53" t="e">
        <f>SUMIFS('[20]WorkDone DATA'!$L:$L,'[20]WorkDone DATA'!$N:$N,BOQ!AC$6,'[20]WorkDone DATA'!$G:$G,BOQ!$B556)*$G556</f>
        <v>#VALUE!</v>
      </c>
      <c r="AD556" s="53" t="e">
        <f>SUMIFS('[20]WorkDone DATA'!$L:$L,'[20]WorkDone DATA'!$N:$N,BOQ!AD$6,'[20]WorkDone DATA'!$G:$G,BOQ!$B556)*$G556</f>
        <v>#VALUE!</v>
      </c>
      <c r="AE556" s="53" t="e">
        <f>SUMIFS('[20]WorkDone DATA'!$L:$L,'[20]WorkDone DATA'!$N:$N,BOQ!AE$6,'[20]WorkDone DATA'!$G:$G,BOQ!$B556)*$G556</f>
        <v>#VALUE!</v>
      </c>
      <c r="AF556" s="53" t="e">
        <f>SUMIFS('[20]WorkDone DATA'!$L:$L,'[20]WorkDone DATA'!$N:$N,BOQ!AF$6,'[20]WorkDone DATA'!$G:$G,BOQ!$B556)*$G556</f>
        <v>#VALUE!</v>
      </c>
      <c r="AG556" s="53" t="e">
        <f>SUMIFS('[20]WorkDone DATA'!$L:$L,'[20]WorkDone DATA'!$N:$N,BOQ!AG$6,'[20]WorkDone DATA'!$G:$G,BOQ!$B556)*$G556</f>
        <v>#VALUE!</v>
      </c>
      <c r="AH556" s="53" t="e">
        <f>SUMIFS('[20]WorkDone DATA'!$L:$L,'[20]WorkDone DATA'!$N:$N,BOQ!AH$6,'[20]WorkDone DATA'!$G:$G,BOQ!$B556)*$G556</f>
        <v>#VALUE!</v>
      </c>
      <c r="AI556" s="53" t="e">
        <f>SUMIFS('[20]WorkDone DATA'!$L:$L,'[20]WorkDone DATA'!$N:$N,BOQ!AI$6,'[20]WorkDone DATA'!$G:$G,BOQ!$B556)*$G556</f>
        <v>#VALUE!</v>
      </c>
      <c r="AJ556" s="53" t="e">
        <f>SUMIFS('[20]WorkDone DATA'!$L:$L,'[20]WorkDone DATA'!$N:$N,BOQ!AJ$6,'[20]WorkDone DATA'!$G:$G,BOQ!$B556)*$G556</f>
        <v>#VALUE!</v>
      </c>
      <c r="AK556" s="53" t="e">
        <f>SUMIFS('[20]WorkDone DATA'!$L:$L,'[20]WorkDone DATA'!$N:$N,BOQ!AK$6,'[20]WorkDone DATA'!$G:$G,BOQ!$B556)*$G556</f>
        <v>#VALUE!</v>
      </c>
      <c r="AL556" s="53" t="e">
        <f>SUMIFS('[20]WorkDone DATA'!$L:$L,'[20]WorkDone DATA'!$N:$N,BOQ!AL$6,'[20]WorkDone DATA'!$G:$G,BOQ!$B556)*$G556</f>
        <v>#VALUE!</v>
      </c>
      <c r="AM556" s="53" t="e">
        <f>SUMIFS('[20]WorkDone DATA'!$L:$L,'[20]WorkDone DATA'!$N:$N,BOQ!AM$6,'[20]WorkDone DATA'!$G:$G,BOQ!$B556)*$G556</f>
        <v>#VALUE!</v>
      </c>
      <c r="AN556" s="53" t="e">
        <f>SUMIFS('[20]WorkDone DATA'!$L:$L,'[20]WorkDone DATA'!$N:$N,BOQ!AN$6,'[20]WorkDone DATA'!$G:$G,BOQ!$B556)*$G556</f>
        <v>#VALUE!</v>
      </c>
      <c r="AO556" s="53" t="e">
        <f>SUMIFS('[20]WorkDone DATA'!$L:$L,'[20]WorkDone DATA'!$N:$N,BOQ!AO$6,'[20]WorkDone DATA'!$G:$G,BOQ!$B556)*$G556</f>
        <v>#VALUE!</v>
      </c>
      <c r="AP556" s="53" t="e">
        <f>SUMIFS('[20]WorkDone DATA'!$L:$L,'[20]WorkDone DATA'!$N:$N,BOQ!AP$6,'[20]WorkDone DATA'!$G:$G,BOQ!$B556)*$G556</f>
        <v>#VALUE!</v>
      </c>
      <c r="AQ556" s="53" t="e">
        <f>SUMIFS('[20]WorkDone DATA'!$L:$L,'[20]WorkDone DATA'!$N:$N,BOQ!AQ$6,'[20]WorkDone DATA'!$G:$G,BOQ!$B556)*$G556</f>
        <v>#VALUE!</v>
      </c>
      <c r="AR556" s="53" t="e">
        <f>SUMIFS('[20]WorkDone DATA'!$L:$L,'[20]WorkDone DATA'!$N:$N,BOQ!AR$6,'[20]WorkDone DATA'!$G:$G,BOQ!$B556)*$G556</f>
        <v>#VALUE!</v>
      </c>
      <c r="AS556" s="53" t="e">
        <f>SUMIFS('[20]WorkDone DATA'!$L:$L,'[20]WorkDone DATA'!$N:$N,BOQ!AS$6,'[20]WorkDone DATA'!$G:$G,BOQ!$B556)*$G556</f>
        <v>#VALUE!</v>
      </c>
      <c r="AT556" s="53" t="e">
        <f>SUMIFS('[20]WorkDone DATA'!$L:$L,'[20]WorkDone DATA'!$N:$N,BOQ!AT$6,'[20]WorkDone DATA'!$G:$G,BOQ!$B556)*$G556</f>
        <v>#VALUE!</v>
      </c>
      <c r="AU556" s="53" t="e">
        <f>SUMIFS('[20]WorkDone DATA'!$L:$L,'[20]WorkDone DATA'!$N:$N,BOQ!AU$6,'[20]WorkDone DATA'!$G:$G,BOQ!$B556)*$G556</f>
        <v>#VALUE!</v>
      </c>
      <c r="AV556" s="53" t="e">
        <f>SUMIFS('[20]WorkDone DATA'!$L:$L,'[20]WorkDone DATA'!$N:$N,BOQ!AV$6,'[20]WorkDone DATA'!$G:$G,BOQ!$B556)*$G556</f>
        <v>#VALUE!</v>
      </c>
      <c r="AW556" s="53" t="e">
        <f>SUMIFS('[20]WorkDone DATA'!$L:$L,'[20]WorkDone DATA'!$N:$N,BOQ!AW$6,'[20]WorkDone DATA'!$G:$G,BOQ!$B556)*$G556</f>
        <v>#VALUE!</v>
      </c>
      <c r="AX556" s="53" t="e">
        <f>SUMIFS('[20]WorkDone DATA'!$L:$L,'[20]WorkDone DATA'!$N:$N,BOQ!AX$6,'[20]WorkDone DATA'!$G:$G,BOQ!$B556)*$G556</f>
        <v>#VALUE!</v>
      </c>
      <c r="AY556" s="53" t="e">
        <f>SUMIFS('[20]WorkDone DATA'!$L:$L,'[20]WorkDone DATA'!$N:$N,BOQ!AY$6,'[20]WorkDone DATA'!$G:$G,BOQ!$B556)*$G556</f>
        <v>#VALUE!</v>
      </c>
      <c r="AZ556" s="53" t="e">
        <f>SUMIFS('[20]WorkDone DATA'!$L:$L,'[20]WorkDone DATA'!$N:$N,BOQ!AZ$6,'[20]WorkDone DATA'!$G:$G,BOQ!$B556)*$G556</f>
        <v>#VALUE!</v>
      </c>
      <c r="BA556" s="53" t="e">
        <f>SUMIFS('[20]WorkDone DATA'!$L:$L,'[20]WorkDone DATA'!$N:$N,BOQ!BA$6,'[20]WorkDone DATA'!$G:$G,BOQ!$B556)*$G556</f>
        <v>#VALUE!</v>
      </c>
      <c r="BB556" s="53" t="e">
        <f>SUMIFS('[20]WorkDone DATA'!$L:$L,'[20]WorkDone DATA'!$N:$N,BOQ!BB$6,'[20]WorkDone DATA'!$G:$G,BOQ!$B556)*$G556</f>
        <v>#VALUE!</v>
      </c>
      <c r="BC556" s="53" t="e">
        <f>SUMIFS('[20]WorkDone DATA'!$L:$L,'[20]WorkDone DATA'!$N:$N,BOQ!BC$6,'[20]WorkDone DATA'!$G:$G,BOQ!$B556)*$G556</f>
        <v>#VALUE!</v>
      </c>
      <c r="BD556" s="53" t="e">
        <f>SUMIFS('[20]WorkDone DATA'!$L:$L,'[20]WorkDone DATA'!$N:$N,BOQ!BD$6,'[20]WorkDone DATA'!$G:$G,BOQ!$B556)*$G556</f>
        <v>#VALUE!</v>
      </c>
      <c r="BE556" s="53" t="e">
        <f>SUMIFS('[20]WorkDone DATA'!$L:$L,'[20]WorkDone DATA'!$N:$N,BOQ!BE$6,'[20]WorkDone DATA'!$G:$G,BOQ!$B556)*$G556</f>
        <v>#VALUE!</v>
      </c>
      <c r="BF556" s="53" t="e">
        <f>SUMIFS('[20]WorkDone DATA'!$L:$L,'[20]WorkDone DATA'!$N:$N,BOQ!BF$6,'[20]WorkDone DATA'!$G:$G,BOQ!$B556)*$G556</f>
        <v>#VALUE!</v>
      </c>
      <c r="BG556" s="53" t="e">
        <f>SUMIFS('[20]WorkDone DATA'!$L:$L,'[20]WorkDone DATA'!$N:$N,BOQ!BG$6,'[20]WorkDone DATA'!$G:$G,BOQ!$B556)*$G556</f>
        <v>#VALUE!</v>
      </c>
      <c r="BH556" s="53" t="e">
        <f>SUMIFS('[20]WorkDone DATA'!$L:$L,'[20]WorkDone DATA'!$N:$N,BOQ!BH$6,'[20]WorkDone DATA'!$G:$G,BOQ!$B556)*$G556</f>
        <v>#VALUE!</v>
      </c>
      <c r="BI556" s="53" t="e">
        <f>SUMIFS('[20]WorkDone DATA'!$L:$L,'[20]WorkDone DATA'!$N:$N,BOQ!BI$6,'[20]WorkDone DATA'!$G:$G,BOQ!$B556)*$G556</f>
        <v>#VALUE!</v>
      </c>
      <c r="BJ556" s="53" t="e">
        <f>SUMIFS('[20]WorkDone DATA'!$L:$L,'[20]WorkDone DATA'!$N:$N,BOQ!BJ$6,'[20]WorkDone DATA'!$G:$G,BOQ!$B556)*$G556</f>
        <v>#VALUE!</v>
      </c>
      <c r="BK556" s="53" t="e">
        <f>SUMIFS('[20]WorkDone DATA'!$L:$L,'[20]WorkDone DATA'!$N:$N,BOQ!BK$6,'[20]WorkDone DATA'!$G:$G,BOQ!$B556)*$G556</f>
        <v>#VALUE!</v>
      </c>
      <c r="BL556" s="53" t="e">
        <f>SUMIFS('[20]WorkDone DATA'!$L:$L,'[20]WorkDone DATA'!$N:$N,BOQ!BL$6,'[20]WorkDone DATA'!$G:$G,BOQ!$B556)*$G556</f>
        <v>#VALUE!</v>
      </c>
      <c r="BM556" s="53" t="e">
        <f>SUMIFS('[20]WorkDone DATA'!$L:$L,'[20]WorkDone DATA'!$N:$N,BOQ!BM$6,'[20]WorkDone DATA'!$G:$G,BOQ!$B556)*$G556</f>
        <v>#VALUE!</v>
      </c>
      <c r="BN556" s="53" t="e">
        <f>SUMIFS('[20]WorkDone DATA'!$L:$L,'[20]WorkDone DATA'!$N:$N,BOQ!BN$6,'[20]WorkDone DATA'!$G:$G,BOQ!$B556)*$G556</f>
        <v>#VALUE!</v>
      </c>
      <c r="BO556" s="53" t="e">
        <f>SUMIFS('[20]WorkDone DATA'!$L:$L,'[20]WorkDone DATA'!$N:$N,BOQ!BO$6,'[20]WorkDone DATA'!$G:$G,BOQ!$B556)*$G556</f>
        <v>#VALUE!</v>
      </c>
      <c r="BP556" s="53" t="e">
        <f>SUMIFS('[20]WorkDone DATA'!$L:$L,'[20]WorkDone DATA'!$N:$N,BOQ!BP$6,'[20]WorkDone DATA'!$G:$G,BOQ!$B556)*$G556</f>
        <v>#VALUE!</v>
      </c>
      <c r="BQ556" s="53" t="e">
        <f>SUMIFS('[20]WorkDone DATA'!$L:$L,'[20]WorkDone DATA'!$N:$N,BOQ!BQ$6,'[20]WorkDone DATA'!$G:$G,BOQ!$B556)*$G556</f>
        <v>#VALUE!</v>
      </c>
      <c r="BR556" s="53" t="e">
        <f>SUMIFS('[20]WorkDone DATA'!$L:$L,'[20]WorkDone DATA'!$N:$N,BOQ!BR$6,'[20]WorkDone DATA'!$G:$G,BOQ!$B556)*$G556</f>
        <v>#VALUE!</v>
      </c>
      <c r="BS556" s="53" t="e">
        <f>SUMIFS('[20]WorkDone DATA'!$L:$L,'[20]WorkDone DATA'!$N:$N,BOQ!BS$6,'[20]WorkDone DATA'!$G:$G,BOQ!$B556)*$G556</f>
        <v>#VALUE!</v>
      </c>
      <c r="BT556" s="53" t="e">
        <f>SUMIFS('[20]WorkDone DATA'!$L:$L,'[20]WorkDone DATA'!$N:$N,BOQ!BT$6,'[20]WorkDone DATA'!$G:$G,BOQ!$B556)*$G556</f>
        <v>#VALUE!</v>
      </c>
      <c r="BU556" s="53" t="e">
        <f>SUMIFS('[20]WorkDone DATA'!$L:$L,'[20]WorkDone DATA'!$N:$N,BOQ!BU$6,'[20]WorkDone DATA'!$G:$G,BOQ!$B556)*$G556</f>
        <v>#VALUE!</v>
      </c>
      <c r="BV556" s="53" t="e">
        <f>SUMIFS('[20]WorkDone DATA'!$L:$L,'[20]WorkDone DATA'!$N:$N,BOQ!BV$6,'[20]WorkDone DATA'!$G:$G,BOQ!$B556)*$G556</f>
        <v>#VALUE!</v>
      </c>
      <c r="BW556" s="53" t="e">
        <f>SUMIFS('[20]WorkDone DATA'!$L:$L,'[20]WorkDone DATA'!$N:$N,BOQ!BW$6,'[20]WorkDone DATA'!$G:$G,BOQ!$B556)*$G556</f>
        <v>#VALUE!</v>
      </c>
      <c r="BX556" s="53" t="e">
        <f>SUMIFS('[20]WorkDone DATA'!$L:$L,'[20]WorkDone DATA'!$N:$N,BOQ!BX$6,'[20]WorkDone DATA'!$G:$G,BOQ!$B556)*$G556</f>
        <v>#VALUE!</v>
      </c>
    </row>
    <row r="557" spans="1:76" ht="15.6" x14ac:dyDescent="0.35">
      <c r="A557" s="1" t="str">
        <f>C556</f>
        <v>4mm2 x 4core  BVX04ECV</v>
      </c>
      <c r="B557" s="42">
        <v>2.2999999999999998</v>
      </c>
      <c r="C557" s="156" t="s">
        <v>11</v>
      </c>
      <c r="D557" s="152" t="s">
        <v>27</v>
      </c>
      <c r="E557" s="82" t="s">
        <v>93</v>
      </c>
      <c r="F557" s="45">
        <v>1164</v>
      </c>
      <c r="G557" s="52">
        <v>50.7</v>
      </c>
      <c r="H557" s="53">
        <f t="shared" si="78"/>
        <v>59014.8</v>
      </c>
      <c r="K557" s="214" t="e">
        <f t="shared" si="79"/>
        <v>#VALUE!</v>
      </c>
      <c r="L557" s="220" t="e">
        <f t="shared" si="80"/>
        <v>#VALUE!</v>
      </c>
      <c r="M557" s="221" t="e">
        <f t="shared" si="81"/>
        <v>#VALUE!</v>
      </c>
      <c r="N557" s="219"/>
      <c r="O557" s="214" t="e">
        <f t="shared" si="82"/>
        <v>#VALUE!</v>
      </c>
      <c r="P557" s="215" t="e">
        <f t="shared" si="83"/>
        <v>#VALUE!</v>
      </c>
      <c r="R557" s="217" t="e">
        <f>SUMIFS('[20]WorkDone DATA'!$L:$L,'[20]WorkDone DATA'!$N:$N,BOQ!S$6,'[20]WorkDone DATA'!$G:$G,BOQ!$B557)</f>
        <v>#VALUE!</v>
      </c>
      <c r="S557" s="53" t="e">
        <f t="shared" si="84"/>
        <v>#VALUE!</v>
      </c>
      <c r="T557" s="217" t="e">
        <f>SUMIFS('[20]WorkDone DATA'!$L:$L,'[20]WorkDone DATA'!$N:$N,BOQ!U$6,'[20]WorkDone DATA'!$G:$G,BOQ!$B557)</f>
        <v>#VALUE!</v>
      </c>
      <c r="U557" s="53" t="e">
        <f t="shared" si="85"/>
        <v>#VALUE!</v>
      </c>
      <c r="V557" s="217"/>
      <c r="W557" s="53" t="e">
        <f>SUMIFS('[20]WorkDone DATA'!$L:$L,'[20]WorkDone DATA'!$N:$N,BOQ!W$6,'[20]WorkDone DATA'!$G:$G,BOQ!$B557)*$G557</f>
        <v>#VALUE!</v>
      </c>
      <c r="X557" s="217"/>
      <c r="Y557" s="53" t="e">
        <f>SUMIFS('[20]WorkDone DATA'!$L:$L,'[20]WorkDone DATA'!$N:$N,BOQ!Y$6,'[20]WorkDone DATA'!$G:$G,BOQ!$B557)*$G557</f>
        <v>#VALUE!</v>
      </c>
      <c r="Z557" s="217"/>
      <c r="AA557" s="53" t="e">
        <f>SUMIFS('[20]WorkDone DATA'!$L:$L,'[20]WorkDone DATA'!$N:$N,BOQ!AA$6,'[20]WorkDone DATA'!$G:$G,BOQ!$B557)*$G557</f>
        <v>#VALUE!</v>
      </c>
      <c r="AB557" s="53" t="e">
        <f>SUMIFS('[20]WorkDone DATA'!$L:$L,'[20]WorkDone DATA'!$N:$N,BOQ!AB$6,'[20]WorkDone DATA'!$G:$G,BOQ!$B557)*$G557</f>
        <v>#VALUE!</v>
      </c>
      <c r="AC557" s="53" t="e">
        <f>SUMIFS('[20]WorkDone DATA'!$L:$L,'[20]WorkDone DATA'!$N:$N,BOQ!AC$6,'[20]WorkDone DATA'!$G:$G,BOQ!$B557)*$G557</f>
        <v>#VALUE!</v>
      </c>
      <c r="AD557" s="53" t="e">
        <f>SUMIFS('[20]WorkDone DATA'!$L:$L,'[20]WorkDone DATA'!$N:$N,BOQ!AD$6,'[20]WorkDone DATA'!$G:$G,BOQ!$B557)*$G557</f>
        <v>#VALUE!</v>
      </c>
      <c r="AE557" s="53" t="e">
        <f>SUMIFS('[20]WorkDone DATA'!$L:$L,'[20]WorkDone DATA'!$N:$N,BOQ!AE$6,'[20]WorkDone DATA'!$G:$G,BOQ!$B557)*$G557</f>
        <v>#VALUE!</v>
      </c>
      <c r="AF557" s="53" t="e">
        <f>SUMIFS('[20]WorkDone DATA'!$L:$L,'[20]WorkDone DATA'!$N:$N,BOQ!AF$6,'[20]WorkDone DATA'!$G:$G,BOQ!$B557)*$G557</f>
        <v>#VALUE!</v>
      </c>
      <c r="AG557" s="53" t="e">
        <f>SUMIFS('[20]WorkDone DATA'!$L:$L,'[20]WorkDone DATA'!$N:$N,BOQ!AG$6,'[20]WorkDone DATA'!$G:$G,BOQ!$B557)*$G557</f>
        <v>#VALUE!</v>
      </c>
      <c r="AH557" s="53" t="e">
        <f>SUMIFS('[20]WorkDone DATA'!$L:$L,'[20]WorkDone DATA'!$N:$N,BOQ!AH$6,'[20]WorkDone DATA'!$G:$G,BOQ!$B557)*$G557</f>
        <v>#VALUE!</v>
      </c>
      <c r="AI557" s="53" t="e">
        <f>SUMIFS('[20]WorkDone DATA'!$L:$L,'[20]WorkDone DATA'!$N:$N,BOQ!AI$6,'[20]WorkDone DATA'!$G:$G,BOQ!$B557)*$G557</f>
        <v>#VALUE!</v>
      </c>
      <c r="AJ557" s="53" t="e">
        <f>SUMIFS('[20]WorkDone DATA'!$L:$L,'[20]WorkDone DATA'!$N:$N,BOQ!AJ$6,'[20]WorkDone DATA'!$G:$G,BOQ!$B557)*$G557</f>
        <v>#VALUE!</v>
      </c>
      <c r="AK557" s="53" t="e">
        <f>SUMIFS('[20]WorkDone DATA'!$L:$L,'[20]WorkDone DATA'!$N:$N,BOQ!AK$6,'[20]WorkDone DATA'!$G:$G,BOQ!$B557)*$G557</f>
        <v>#VALUE!</v>
      </c>
      <c r="AL557" s="53" t="e">
        <f>SUMIFS('[20]WorkDone DATA'!$L:$L,'[20]WorkDone DATA'!$N:$N,BOQ!AL$6,'[20]WorkDone DATA'!$G:$G,BOQ!$B557)*$G557</f>
        <v>#VALUE!</v>
      </c>
      <c r="AM557" s="53" t="e">
        <f>SUMIFS('[20]WorkDone DATA'!$L:$L,'[20]WorkDone DATA'!$N:$N,BOQ!AM$6,'[20]WorkDone DATA'!$G:$G,BOQ!$B557)*$G557</f>
        <v>#VALUE!</v>
      </c>
      <c r="AN557" s="53" t="e">
        <f>SUMIFS('[20]WorkDone DATA'!$L:$L,'[20]WorkDone DATA'!$N:$N,BOQ!AN$6,'[20]WorkDone DATA'!$G:$G,BOQ!$B557)*$G557</f>
        <v>#VALUE!</v>
      </c>
      <c r="AO557" s="53" t="e">
        <f>SUMIFS('[20]WorkDone DATA'!$L:$L,'[20]WorkDone DATA'!$N:$N,BOQ!AO$6,'[20]WorkDone DATA'!$G:$G,BOQ!$B557)*$G557</f>
        <v>#VALUE!</v>
      </c>
      <c r="AP557" s="53" t="e">
        <f>SUMIFS('[20]WorkDone DATA'!$L:$L,'[20]WorkDone DATA'!$N:$N,BOQ!AP$6,'[20]WorkDone DATA'!$G:$G,BOQ!$B557)*$G557</f>
        <v>#VALUE!</v>
      </c>
      <c r="AQ557" s="53" t="e">
        <f>SUMIFS('[20]WorkDone DATA'!$L:$L,'[20]WorkDone DATA'!$N:$N,BOQ!AQ$6,'[20]WorkDone DATA'!$G:$G,BOQ!$B557)*$G557</f>
        <v>#VALUE!</v>
      </c>
      <c r="AR557" s="53" t="e">
        <f>SUMIFS('[20]WorkDone DATA'!$L:$L,'[20]WorkDone DATA'!$N:$N,BOQ!AR$6,'[20]WorkDone DATA'!$G:$G,BOQ!$B557)*$G557</f>
        <v>#VALUE!</v>
      </c>
      <c r="AS557" s="53" t="e">
        <f>SUMIFS('[20]WorkDone DATA'!$L:$L,'[20]WorkDone DATA'!$N:$N,BOQ!AS$6,'[20]WorkDone DATA'!$G:$G,BOQ!$B557)*$G557</f>
        <v>#VALUE!</v>
      </c>
      <c r="AT557" s="53" t="e">
        <f>SUMIFS('[20]WorkDone DATA'!$L:$L,'[20]WorkDone DATA'!$N:$N,BOQ!AT$6,'[20]WorkDone DATA'!$G:$G,BOQ!$B557)*$G557</f>
        <v>#VALUE!</v>
      </c>
      <c r="AU557" s="53" t="e">
        <f>SUMIFS('[20]WorkDone DATA'!$L:$L,'[20]WorkDone DATA'!$N:$N,BOQ!AU$6,'[20]WorkDone DATA'!$G:$G,BOQ!$B557)*$G557</f>
        <v>#VALUE!</v>
      </c>
      <c r="AV557" s="53" t="e">
        <f>SUMIFS('[20]WorkDone DATA'!$L:$L,'[20]WorkDone DATA'!$N:$N,BOQ!AV$6,'[20]WorkDone DATA'!$G:$G,BOQ!$B557)*$G557</f>
        <v>#VALUE!</v>
      </c>
      <c r="AW557" s="53" t="e">
        <f>SUMIFS('[20]WorkDone DATA'!$L:$L,'[20]WorkDone DATA'!$N:$N,BOQ!AW$6,'[20]WorkDone DATA'!$G:$G,BOQ!$B557)*$G557</f>
        <v>#VALUE!</v>
      </c>
      <c r="AX557" s="53" t="e">
        <f>SUMIFS('[20]WorkDone DATA'!$L:$L,'[20]WorkDone DATA'!$N:$N,BOQ!AX$6,'[20]WorkDone DATA'!$G:$G,BOQ!$B557)*$G557</f>
        <v>#VALUE!</v>
      </c>
      <c r="AY557" s="53" t="e">
        <f>SUMIFS('[20]WorkDone DATA'!$L:$L,'[20]WorkDone DATA'!$N:$N,BOQ!AY$6,'[20]WorkDone DATA'!$G:$G,BOQ!$B557)*$G557</f>
        <v>#VALUE!</v>
      </c>
      <c r="AZ557" s="53" t="e">
        <f>SUMIFS('[20]WorkDone DATA'!$L:$L,'[20]WorkDone DATA'!$N:$N,BOQ!AZ$6,'[20]WorkDone DATA'!$G:$G,BOQ!$B557)*$G557</f>
        <v>#VALUE!</v>
      </c>
      <c r="BA557" s="53" t="e">
        <f>SUMIFS('[20]WorkDone DATA'!$L:$L,'[20]WorkDone DATA'!$N:$N,BOQ!BA$6,'[20]WorkDone DATA'!$G:$G,BOQ!$B557)*$G557</f>
        <v>#VALUE!</v>
      </c>
      <c r="BB557" s="53" t="e">
        <f>SUMIFS('[20]WorkDone DATA'!$L:$L,'[20]WorkDone DATA'!$N:$N,BOQ!BB$6,'[20]WorkDone DATA'!$G:$G,BOQ!$B557)*$G557</f>
        <v>#VALUE!</v>
      </c>
      <c r="BC557" s="53" t="e">
        <f>SUMIFS('[20]WorkDone DATA'!$L:$L,'[20]WorkDone DATA'!$N:$N,BOQ!BC$6,'[20]WorkDone DATA'!$G:$G,BOQ!$B557)*$G557</f>
        <v>#VALUE!</v>
      </c>
      <c r="BD557" s="53" t="e">
        <f>SUMIFS('[20]WorkDone DATA'!$L:$L,'[20]WorkDone DATA'!$N:$N,BOQ!BD$6,'[20]WorkDone DATA'!$G:$G,BOQ!$B557)*$G557</f>
        <v>#VALUE!</v>
      </c>
      <c r="BE557" s="53" t="e">
        <f>SUMIFS('[20]WorkDone DATA'!$L:$L,'[20]WorkDone DATA'!$N:$N,BOQ!BE$6,'[20]WorkDone DATA'!$G:$G,BOQ!$B557)*$G557</f>
        <v>#VALUE!</v>
      </c>
      <c r="BF557" s="53" t="e">
        <f>SUMIFS('[20]WorkDone DATA'!$L:$L,'[20]WorkDone DATA'!$N:$N,BOQ!BF$6,'[20]WorkDone DATA'!$G:$G,BOQ!$B557)*$G557</f>
        <v>#VALUE!</v>
      </c>
      <c r="BG557" s="53" t="e">
        <f>SUMIFS('[20]WorkDone DATA'!$L:$L,'[20]WorkDone DATA'!$N:$N,BOQ!BG$6,'[20]WorkDone DATA'!$G:$G,BOQ!$B557)*$G557</f>
        <v>#VALUE!</v>
      </c>
      <c r="BH557" s="53" t="e">
        <f>SUMIFS('[20]WorkDone DATA'!$L:$L,'[20]WorkDone DATA'!$N:$N,BOQ!BH$6,'[20]WorkDone DATA'!$G:$G,BOQ!$B557)*$G557</f>
        <v>#VALUE!</v>
      </c>
      <c r="BI557" s="53" t="e">
        <f>SUMIFS('[20]WorkDone DATA'!$L:$L,'[20]WorkDone DATA'!$N:$N,BOQ!BI$6,'[20]WorkDone DATA'!$G:$G,BOQ!$B557)*$G557</f>
        <v>#VALUE!</v>
      </c>
      <c r="BJ557" s="53" t="e">
        <f>SUMIFS('[20]WorkDone DATA'!$L:$L,'[20]WorkDone DATA'!$N:$N,BOQ!BJ$6,'[20]WorkDone DATA'!$G:$G,BOQ!$B557)*$G557</f>
        <v>#VALUE!</v>
      </c>
      <c r="BK557" s="53" t="e">
        <f>SUMIFS('[20]WorkDone DATA'!$L:$L,'[20]WorkDone DATA'!$N:$N,BOQ!BK$6,'[20]WorkDone DATA'!$G:$G,BOQ!$B557)*$G557</f>
        <v>#VALUE!</v>
      </c>
      <c r="BL557" s="53" t="e">
        <f>SUMIFS('[20]WorkDone DATA'!$L:$L,'[20]WorkDone DATA'!$N:$N,BOQ!BL$6,'[20]WorkDone DATA'!$G:$G,BOQ!$B557)*$G557</f>
        <v>#VALUE!</v>
      </c>
      <c r="BM557" s="53" t="e">
        <f>SUMIFS('[20]WorkDone DATA'!$L:$L,'[20]WorkDone DATA'!$N:$N,BOQ!BM$6,'[20]WorkDone DATA'!$G:$G,BOQ!$B557)*$G557</f>
        <v>#VALUE!</v>
      </c>
      <c r="BN557" s="53" t="e">
        <f>SUMIFS('[20]WorkDone DATA'!$L:$L,'[20]WorkDone DATA'!$N:$N,BOQ!BN$6,'[20]WorkDone DATA'!$G:$G,BOQ!$B557)*$G557</f>
        <v>#VALUE!</v>
      </c>
      <c r="BO557" s="53" t="e">
        <f>SUMIFS('[20]WorkDone DATA'!$L:$L,'[20]WorkDone DATA'!$N:$N,BOQ!BO$6,'[20]WorkDone DATA'!$G:$G,BOQ!$B557)*$G557</f>
        <v>#VALUE!</v>
      </c>
      <c r="BP557" s="53" t="e">
        <f>SUMIFS('[20]WorkDone DATA'!$L:$L,'[20]WorkDone DATA'!$N:$N,BOQ!BP$6,'[20]WorkDone DATA'!$G:$G,BOQ!$B557)*$G557</f>
        <v>#VALUE!</v>
      </c>
      <c r="BQ557" s="53" t="e">
        <f>SUMIFS('[20]WorkDone DATA'!$L:$L,'[20]WorkDone DATA'!$N:$N,BOQ!BQ$6,'[20]WorkDone DATA'!$G:$G,BOQ!$B557)*$G557</f>
        <v>#VALUE!</v>
      </c>
      <c r="BR557" s="53" t="e">
        <f>SUMIFS('[20]WorkDone DATA'!$L:$L,'[20]WorkDone DATA'!$N:$N,BOQ!BR$6,'[20]WorkDone DATA'!$G:$G,BOQ!$B557)*$G557</f>
        <v>#VALUE!</v>
      </c>
      <c r="BS557" s="53" t="e">
        <f>SUMIFS('[20]WorkDone DATA'!$L:$L,'[20]WorkDone DATA'!$N:$N,BOQ!BS$6,'[20]WorkDone DATA'!$G:$G,BOQ!$B557)*$G557</f>
        <v>#VALUE!</v>
      </c>
      <c r="BT557" s="53" t="e">
        <f>SUMIFS('[20]WorkDone DATA'!$L:$L,'[20]WorkDone DATA'!$N:$N,BOQ!BT$6,'[20]WorkDone DATA'!$G:$G,BOQ!$B557)*$G557</f>
        <v>#VALUE!</v>
      </c>
      <c r="BU557" s="53" t="e">
        <f>SUMIFS('[20]WorkDone DATA'!$L:$L,'[20]WorkDone DATA'!$N:$N,BOQ!BU$6,'[20]WorkDone DATA'!$G:$G,BOQ!$B557)*$G557</f>
        <v>#VALUE!</v>
      </c>
      <c r="BV557" s="53" t="e">
        <f>SUMIFS('[20]WorkDone DATA'!$L:$L,'[20]WorkDone DATA'!$N:$N,BOQ!BV$6,'[20]WorkDone DATA'!$G:$G,BOQ!$B557)*$G557</f>
        <v>#VALUE!</v>
      </c>
      <c r="BW557" s="53" t="e">
        <f>SUMIFS('[20]WorkDone DATA'!$L:$L,'[20]WorkDone DATA'!$N:$N,BOQ!BW$6,'[20]WorkDone DATA'!$G:$G,BOQ!$B557)*$G557</f>
        <v>#VALUE!</v>
      </c>
      <c r="BX557" s="53" t="e">
        <f>SUMIFS('[20]WorkDone DATA'!$L:$L,'[20]WorkDone DATA'!$N:$N,BOQ!BX$6,'[20]WorkDone DATA'!$G:$G,BOQ!$B557)*$G557</f>
        <v>#VALUE!</v>
      </c>
    </row>
    <row r="558" spans="1:76" ht="15.6" x14ac:dyDescent="0.35">
      <c r="A558" s="1" t="str">
        <f>C556</f>
        <v>4mm2 x 4core  BVX04ECV</v>
      </c>
      <c r="B558" s="42">
        <v>2.3010000000000002</v>
      </c>
      <c r="C558" s="156" t="s">
        <v>53</v>
      </c>
      <c r="D558" s="152" t="s">
        <v>46</v>
      </c>
      <c r="E558" s="82" t="s">
        <v>93</v>
      </c>
      <c r="F558" s="45">
        <v>1164</v>
      </c>
      <c r="G558" s="52">
        <v>263.2</v>
      </c>
      <c r="H558" s="53">
        <f t="shared" si="78"/>
        <v>306364.79999999999</v>
      </c>
      <c r="K558" s="214" t="e">
        <f t="shared" si="79"/>
        <v>#VALUE!</v>
      </c>
      <c r="L558" s="220" t="e">
        <f t="shared" si="80"/>
        <v>#VALUE!</v>
      </c>
      <c r="M558" s="221" t="e">
        <f t="shared" si="81"/>
        <v>#VALUE!</v>
      </c>
      <c r="N558" s="219"/>
      <c r="O558" s="214" t="e">
        <f t="shared" si="82"/>
        <v>#VALUE!</v>
      </c>
      <c r="P558" s="215" t="e">
        <f t="shared" si="83"/>
        <v>#VALUE!</v>
      </c>
      <c r="R558" s="217" t="e">
        <f>SUMIFS('[20]WorkDone DATA'!$L:$L,'[20]WorkDone DATA'!$N:$N,BOQ!S$6,'[20]WorkDone DATA'!$G:$G,BOQ!$B558)</f>
        <v>#VALUE!</v>
      </c>
      <c r="S558" s="53" t="e">
        <f t="shared" si="84"/>
        <v>#VALUE!</v>
      </c>
      <c r="T558" s="217" t="e">
        <f>SUMIFS('[20]WorkDone DATA'!$L:$L,'[20]WorkDone DATA'!$N:$N,BOQ!U$6,'[20]WorkDone DATA'!$G:$G,BOQ!$B558)</f>
        <v>#VALUE!</v>
      </c>
      <c r="U558" s="53" t="e">
        <f t="shared" si="85"/>
        <v>#VALUE!</v>
      </c>
      <c r="V558" s="217"/>
      <c r="W558" s="53" t="e">
        <f>SUMIFS('[20]WorkDone DATA'!$L:$L,'[20]WorkDone DATA'!$N:$N,BOQ!W$6,'[20]WorkDone DATA'!$G:$G,BOQ!$B558)*$G558</f>
        <v>#VALUE!</v>
      </c>
      <c r="X558" s="217"/>
      <c r="Y558" s="53" t="e">
        <f>SUMIFS('[20]WorkDone DATA'!$L:$L,'[20]WorkDone DATA'!$N:$N,BOQ!Y$6,'[20]WorkDone DATA'!$G:$G,BOQ!$B558)*$G558</f>
        <v>#VALUE!</v>
      </c>
      <c r="Z558" s="217"/>
      <c r="AA558" s="53" t="e">
        <f>SUMIFS('[20]WorkDone DATA'!$L:$L,'[20]WorkDone DATA'!$N:$N,BOQ!AA$6,'[20]WorkDone DATA'!$G:$G,BOQ!$B558)*$G558</f>
        <v>#VALUE!</v>
      </c>
      <c r="AB558" s="53" t="e">
        <f>SUMIFS('[20]WorkDone DATA'!$L:$L,'[20]WorkDone DATA'!$N:$N,BOQ!AB$6,'[20]WorkDone DATA'!$G:$G,BOQ!$B558)*$G558</f>
        <v>#VALUE!</v>
      </c>
      <c r="AC558" s="53" t="e">
        <f>SUMIFS('[20]WorkDone DATA'!$L:$L,'[20]WorkDone DATA'!$N:$N,BOQ!AC$6,'[20]WorkDone DATA'!$G:$G,BOQ!$B558)*$G558</f>
        <v>#VALUE!</v>
      </c>
      <c r="AD558" s="53" t="e">
        <f>SUMIFS('[20]WorkDone DATA'!$L:$L,'[20]WorkDone DATA'!$N:$N,BOQ!AD$6,'[20]WorkDone DATA'!$G:$G,BOQ!$B558)*$G558</f>
        <v>#VALUE!</v>
      </c>
      <c r="AE558" s="53" t="e">
        <f>SUMIFS('[20]WorkDone DATA'!$L:$L,'[20]WorkDone DATA'!$N:$N,BOQ!AE$6,'[20]WorkDone DATA'!$G:$G,BOQ!$B558)*$G558</f>
        <v>#VALUE!</v>
      </c>
      <c r="AF558" s="53" t="e">
        <f>SUMIFS('[20]WorkDone DATA'!$L:$L,'[20]WorkDone DATA'!$N:$N,BOQ!AF$6,'[20]WorkDone DATA'!$G:$G,BOQ!$B558)*$G558</f>
        <v>#VALUE!</v>
      </c>
      <c r="AG558" s="53" t="e">
        <f>SUMIFS('[20]WorkDone DATA'!$L:$L,'[20]WorkDone DATA'!$N:$N,BOQ!AG$6,'[20]WorkDone DATA'!$G:$G,BOQ!$B558)*$G558</f>
        <v>#VALUE!</v>
      </c>
      <c r="AH558" s="53" t="e">
        <f>SUMIFS('[20]WorkDone DATA'!$L:$L,'[20]WorkDone DATA'!$N:$N,BOQ!AH$6,'[20]WorkDone DATA'!$G:$G,BOQ!$B558)*$G558</f>
        <v>#VALUE!</v>
      </c>
      <c r="AI558" s="53" t="e">
        <f>SUMIFS('[20]WorkDone DATA'!$L:$L,'[20]WorkDone DATA'!$N:$N,BOQ!AI$6,'[20]WorkDone DATA'!$G:$G,BOQ!$B558)*$G558</f>
        <v>#VALUE!</v>
      </c>
      <c r="AJ558" s="53" t="e">
        <f>SUMIFS('[20]WorkDone DATA'!$L:$L,'[20]WorkDone DATA'!$N:$N,BOQ!AJ$6,'[20]WorkDone DATA'!$G:$G,BOQ!$B558)*$G558</f>
        <v>#VALUE!</v>
      </c>
      <c r="AK558" s="53" t="e">
        <f>SUMIFS('[20]WorkDone DATA'!$L:$L,'[20]WorkDone DATA'!$N:$N,BOQ!AK$6,'[20]WorkDone DATA'!$G:$G,BOQ!$B558)*$G558</f>
        <v>#VALUE!</v>
      </c>
      <c r="AL558" s="53" t="e">
        <f>SUMIFS('[20]WorkDone DATA'!$L:$L,'[20]WorkDone DATA'!$N:$N,BOQ!AL$6,'[20]WorkDone DATA'!$G:$G,BOQ!$B558)*$G558</f>
        <v>#VALUE!</v>
      </c>
      <c r="AM558" s="53" t="e">
        <f>SUMIFS('[20]WorkDone DATA'!$L:$L,'[20]WorkDone DATA'!$N:$N,BOQ!AM$6,'[20]WorkDone DATA'!$G:$G,BOQ!$B558)*$G558</f>
        <v>#VALUE!</v>
      </c>
      <c r="AN558" s="53" t="e">
        <f>SUMIFS('[20]WorkDone DATA'!$L:$L,'[20]WorkDone DATA'!$N:$N,BOQ!AN$6,'[20]WorkDone DATA'!$G:$G,BOQ!$B558)*$G558</f>
        <v>#VALUE!</v>
      </c>
      <c r="AO558" s="53" t="e">
        <f>SUMIFS('[20]WorkDone DATA'!$L:$L,'[20]WorkDone DATA'!$N:$N,BOQ!AO$6,'[20]WorkDone DATA'!$G:$G,BOQ!$B558)*$G558</f>
        <v>#VALUE!</v>
      </c>
      <c r="AP558" s="53" t="e">
        <f>SUMIFS('[20]WorkDone DATA'!$L:$L,'[20]WorkDone DATA'!$N:$N,BOQ!AP$6,'[20]WorkDone DATA'!$G:$G,BOQ!$B558)*$G558</f>
        <v>#VALUE!</v>
      </c>
      <c r="AQ558" s="53" t="e">
        <f>SUMIFS('[20]WorkDone DATA'!$L:$L,'[20]WorkDone DATA'!$N:$N,BOQ!AQ$6,'[20]WorkDone DATA'!$G:$G,BOQ!$B558)*$G558</f>
        <v>#VALUE!</v>
      </c>
      <c r="AR558" s="53" t="e">
        <f>SUMIFS('[20]WorkDone DATA'!$L:$L,'[20]WorkDone DATA'!$N:$N,BOQ!AR$6,'[20]WorkDone DATA'!$G:$G,BOQ!$B558)*$G558</f>
        <v>#VALUE!</v>
      </c>
      <c r="AS558" s="53" t="e">
        <f>SUMIFS('[20]WorkDone DATA'!$L:$L,'[20]WorkDone DATA'!$N:$N,BOQ!AS$6,'[20]WorkDone DATA'!$G:$G,BOQ!$B558)*$G558</f>
        <v>#VALUE!</v>
      </c>
      <c r="AT558" s="53" t="e">
        <f>SUMIFS('[20]WorkDone DATA'!$L:$L,'[20]WorkDone DATA'!$N:$N,BOQ!AT$6,'[20]WorkDone DATA'!$G:$G,BOQ!$B558)*$G558</f>
        <v>#VALUE!</v>
      </c>
      <c r="AU558" s="53" t="e">
        <f>SUMIFS('[20]WorkDone DATA'!$L:$L,'[20]WorkDone DATA'!$N:$N,BOQ!AU$6,'[20]WorkDone DATA'!$G:$G,BOQ!$B558)*$G558</f>
        <v>#VALUE!</v>
      </c>
      <c r="AV558" s="53" t="e">
        <f>SUMIFS('[20]WorkDone DATA'!$L:$L,'[20]WorkDone DATA'!$N:$N,BOQ!AV$6,'[20]WorkDone DATA'!$G:$G,BOQ!$B558)*$G558</f>
        <v>#VALUE!</v>
      </c>
      <c r="AW558" s="53" t="e">
        <f>SUMIFS('[20]WorkDone DATA'!$L:$L,'[20]WorkDone DATA'!$N:$N,BOQ!AW$6,'[20]WorkDone DATA'!$G:$G,BOQ!$B558)*$G558</f>
        <v>#VALUE!</v>
      </c>
      <c r="AX558" s="53" t="e">
        <f>SUMIFS('[20]WorkDone DATA'!$L:$L,'[20]WorkDone DATA'!$N:$N,BOQ!AX$6,'[20]WorkDone DATA'!$G:$G,BOQ!$B558)*$G558</f>
        <v>#VALUE!</v>
      </c>
      <c r="AY558" s="53" t="e">
        <f>SUMIFS('[20]WorkDone DATA'!$L:$L,'[20]WorkDone DATA'!$N:$N,BOQ!AY$6,'[20]WorkDone DATA'!$G:$G,BOQ!$B558)*$G558</f>
        <v>#VALUE!</v>
      </c>
      <c r="AZ558" s="53" t="e">
        <f>SUMIFS('[20]WorkDone DATA'!$L:$L,'[20]WorkDone DATA'!$N:$N,BOQ!AZ$6,'[20]WorkDone DATA'!$G:$G,BOQ!$B558)*$G558</f>
        <v>#VALUE!</v>
      </c>
      <c r="BA558" s="53" t="e">
        <f>SUMIFS('[20]WorkDone DATA'!$L:$L,'[20]WorkDone DATA'!$N:$N,BOQ!BA$6,'[20]WorkDone DATA'!$G:$G,BOQ!$B558)*$G558</f>
        <v>#VALUE!</v>
      </c>
      <c r="BB558" s="53" t="e">
        <f>SUMIFS('[20]WorkDone DATA'!$L:$L,'[20]WorkDone DATA'!$N:$N,BOQ!BB$6,'[20]WorkDone DATA'!$G:$G,BOQ!$B558)*$G558</f>
        <v>#VALUE!</v>
      </c>
      <c r="BC558" s="53" t="e">
        <f>SUMIFS('[20]WorkDone DATA'!$L:$L,'[20]WorkDone DATA'!$N:$N,BOQ!BC$6,'[20]WorkDone DATA'!$G:$G,BOQ!$B558)*$G558</f>
        <v>#VALUE!</v>
      </c>
      <c r="BD558" s="53" t="e">
        <f>SUMIFS('[20]WorkDone DATA'!$L:$L,'[20]WorkDone DATA'!$N:$N,BOQ!BD$6,'[20]WorkDone DATA'!$G:$G,BOQ!$B558)*$G558</f>
        <v>#VALUE!</v>
      </c>
      <c r="BE558" s="53" t="e">
        <f>SUMIFS('[20]WorkDone DATA'!$L:$L,'[20]WorkDone DATA'!$N:$N,BOQ!BE$6,'[20]WorkDone DATA'!$G:$G,BOQ!$B558)*$G558</f>
        <v>#VALUE!</v>
      </c>
      <c r="BF558" s="53" t="e">
        <f>SUMIFS('[20]WorkDone DATA'!$L:$L,'[20]WorkDone DATA'!$N:$N,BOQ!BF$6,'[20]WorkDone DATA'!$G:$G,BOQ!$B558)*$G558</f>
        <v>#VALUE!</v>
      </c>
      <c r="BG558" s="53" t="e">
        <f>SUMIFS('[20]WorkDone DATA'!$L:$L,'[20]WorkDone DATA'!$N:$N,BOQ!BG$6,'[20]WorkDone DATA'!$G:$G,BOQ!$B558)*$G558</f>
        <v>#VALUE!</v>
      </c>
      <c r="BH558" s="53" t="e">
        <f>SUMIFS('[20]WorkDone DATA'!$L:$L,'[20]WorkDone DATA'!$N:$N,BOQ!BH$6,'[20]WorkDone DATA'!$G:$G,BOQ!$B558)*$G558</f>
        <v>#VALUE!</v>
      </c>
      <c r="BI558" s="53" t="e">
        <f>SUMIFS('[20]WorkDone DATA'!$L:$L,'[20]WorkDone DATA'!$N:$N,BOQ!BI$6,'[20]WorkDone DATA'!$G:$G,BOQ!$B558)*$G558</f>
        <v>#VALUE!</v>
      </c>
      <c r="BJ558" s="53" t="e">
        <f>SUMIFS('[20]WorkDone DATA'!$L:$L,'[20]WorkDone DATA'!$N:$N,BOQ!BJ$6,'[20]WorkDone DATA'!$G:$G,BOQ!$B558)*$G558</f>
        <v>#VALUE!</v>
      </c>
      <c r="BK558" s="53" t="e">
        <f>SUMIFS('[20]WorkDone DATA'!$L:$L,'[20]WorkDone DATA'!$N:$N,BOQ!BK$6,'[20]WorkDone DATA'!$G:$G,BOQ!$B558)*$G558</f>
        <v>#VALUE!</v>
      </c>
      <c r="BL558" s="53" t="e">
        <f>SUMIFS('[20]WorkDone DATA'!$L:$L,'[20]WorkDone DATA'!$N:$N,BOQ!BL$6,'[20]WorkDone DATA'!$G:$G,BOQ!$B558)*$G558</f>
        <v>#VALUE!</v>
      </c>
      <c r="BM558" s="53" t="e">
        <f>SUMIFS('[20]WorkDone DATA'!$L:$L,'[20]WorkDone DATA'!$N:$N,BOQ!BM$6,'[20]WorkDone DATA'!$G:$G,BOQ!$B558)*$G558</f>
        <v>#VALUE!</v>
      </c>
      <c r="BN558" s="53" t="e">
        <f>SUMIFS('[20]WorkDone DATA'!$L:$L,'[20]WorkDone DATA'!$N:$N,BOQ!BN$6,'[20]WorkDone DATA'!$G:$G,BOQ!$B558)*$G558</f>
        <v>#VALUE!</v>
      </c>
      <c r="BO558" s="53" t="e">
        <f>SUMIFS('[20]WorkDone DATA'!$L:$L,'[20]WorkDone DATA'!$N:$N,BOQ!BO$6,'[20]WorkDone DATA'!$G:$G,BOQ!$B558)*$G558</f>
        <v>#VALUE!</v>
      </c>
      <c r="BP558" s="53" t="e">
        <f>SUMIFS('[20]WorkDone DATA'!$L:$L,'[20]WorkDone DATA'!$N:$N,BOQ!BP$6,'[20]WorkDone DATA'!$G:$G,BOQ!$B558)*$G558</f>
        <v>#VALUE!</v>
      </c>
      <c r="BQ558" s="53" t="e">
        <f>SUMIFS('[20]WorkDone DATA'!$L:$L,'[20]WorkDone DATA'!$N:$N,BOQ!BQ$6,'[20]WorkDone DATA'!$G:$G,BOQ!$B558)*$G558</f>
        <v>#VALUE!</v>
      </c>
      <c r="BR558" s="53" t="e">
        <f>SUMIFS('[20]WorkDone DATA'!$L:$L,'[20]WorkDone DATA'!$N:$N,BOQ!BR$6,'[20]WorkDone DATA'!$G:$G,BOQ!$B558)*$G558</f>
        <v>#VALUE!</v>
      </c>
      <c r="BS558" s="53" t="e">
        <f>SUMIFS('[20]WorkDone DATA'!$L:$L,'[20]WorkDone DATA'!$N:$N,BOQ!BS$6,'[20]WorkDone DATA'!$G:$G,BOQ!$B558)*$G558</f>
        <v>#VALUE!</v>
      </c>
      <c r="BT558" s="53" t="e">
        <f>SUMIFS('[20]WorkDone DATA'!$L:$L,'[20]WorkDone DATA'!$N:$N,BOQ!BT$6,'[20]WorkDone DATA'!$G:$G,BOQ!$B558)*$G558</f>
        <v>#VALUE!</v>
      </c>
      <c r="BU558" s="53" t="e">
        <f>SUMIFS('[20]WorkDone DATA'!$L:$L,'[20]WorkDone DATA'!$N:$N,BOQ!BU$6,'[20]WorkDone DATA'!$G:$G,BOQ!$B558)*$G558</f>
        <v>#VALUE!</v>
      </c>
      <c r="BV558" s="53" t="e">
        <f>SUMIFS('[20]WorkDone DATA'!$L:$L,'[20]WorkDone DATA'!$N:$N,BOQ!BV$6,'[20]WorkDone DATA'!$G:$G,BOQ!$B558)*$G558</f>
        <v>#VALUE!</v>
      </c>
      <c r="BW558" s="53" t="e">
        <f>SUMIFS('[20]WorkDone DATA'!$L:$L,'[20]WorkDone DATA'!$N:$N,BOQ!BW$6,'[20]WorkDone DATA'!$G:$G,BOQ!$B558)*$G558</f>
        <v>#VALUE!</v>
      </c>
      <c r="BX558" s="53" t="e">
        <f>SUMIFS('[20]WorkDone DATA'!$L:$L,'[20]WorkDone DATA'!$N:$N,BOQ!BX$6,'[20]WorkDone DATA'!$G:$G,BOQ!$B558)*$G558</f>
        <v>#VALUE!</v>
      </c>
    </row>
    <row r="559" spans="1:76" ht="15.6" x14ac:dyDescent="0.35">
      <c r="A559" s="1"/>
      <c r="B559" s="42"/>
      <c r="C559" s="150" t="s">
        <v>68</v>
      </c>
      <c r="D559" s="152"/>
      <c r="E559" s="82"/>
      <c r="F559" s="45"/>
      <c r="G559" s="52"/>
      <c r="H559" s="53">
        <f t="shared" si="78"/>
        <v>0</v>
      </c>
      <c r="K559" s="214"/>
      <c r="L559" s="220" t="e">
        <f t="shared" si="80"/>
        <v>#VALUE!</v>
      </c>
      <c r="M559" s="221" t="e">
        <f t="shared" si="81"/>
        <v>#VALUE!</v>
      </c>
      <c r="N559" s="219"/>
      <c r="O559" s="214">
        <f t="shared" si="82"/>
        <v>0</v>
      </c>
      <c r="P559" s="215" t="e">
        <f t="shared" si="83"/>
        <v>#VALUE!</v>
      </c>
      <c r="R559" s="217" t="e">
        <f>SUMIFS('[20]WorkDone DATA'!$L:$L,'[20]WorkDone DATA'!$N:$N,BOQ!S$6,'[20]WorkDone DATA'!$G:$G,BOQ!$B559)</f>
        <v>#VALUE!</v>
      </c>
      <c r="S559" s="53" t="e">
        <f t="shared" si="84"/>
        <v>#VALUE!</v>
      </c>
      <c r="T559" s="217" t="e">
        <f>SUMIFS('[20]WorkDone DATA'!$L:$L,'[20]WorkDone DATA'!$N:$N,BOQ!U$6,'[20]WorkDone DATA'!$G:$G,BOQ!$B559)</f>
        <v>#VALUE!</v>
      </c>
      <c r="U559" s="53" t="e">
        <f t="shared" si="85"/>
        <v>#VALUE!</v>
      </c>
      <c r="V559" s="217"/>
      <c r="W559" s="53" t="e">
        <f>SUMIFS('[20]WorkDone DATA'!$L:$L,'[20]WorkDone DATA'!$N:$N,BOQ!W$6,'[20]WorkDone DATA'!$G:$G,BOQ!$B559)*$G559</f>
        <v>#VALUE!</v>
      </c>
      <c r="X559" s="217"/>
      <c r="Y559" s="53" t="e">
        <f>SUMIFS('[20]WorkDone DATA'!$L:$L,'[20]WorkDone DATA'!$N:$N,BOQ!Y$6,'[20]WorkDone DATA'!$G:$G,BOQ!$B559)*$G559</f>
        <v>#VALUE!</v>
      </c>
      <c r="Z559" s="217"/>
      <c r="AA559" s="53" t="e">
        <f>SUMIFS('[20]WorkDone DATA'!$L:$L,'[20]WorkDone DATA'!$N:$N,BOQ!AA$6,'[20]WorkDone DATA'!$G:$G,BOQ!$B559)*$G559</f>
        <v>#VALUE!</v>
      </c>
      <c r="AB559" s="53" t="e">
        <f>SUMIFS('[20]WorkDone DATA'!$L:$L,'[20]WorkDone DATA'!$N:$N,BOQ!AB$6,'[20]WorkDone DATA'!$G:$G,BOQ!$B559)*$G559</f>
        <v>#VALUE!</v>
      </c>
      <c r="AC559" s="53" t="e">
        <f>SUMIFS('[20]WorkDone DATA'!$L:$L,'[20]WorkDone DATA'!$N:$N,BOQ!AC$6,'[20]WorkDone DATA'!$G:$G,BOQ!$B559)*$G559</f>
        <v>#VALUE!</v>
      </c>
      <c r="AD559" s="53" t="e">
        <f>SUMIFS('[20]WorkDone DATA'!$L:$L,'[20]WorkDone DATA'!$N:$N,BOQ!AD$6,'[20]WorkDone DATA'!$G:$G,BOQ!$B559)*$G559</f>
        <v>#VALUE!</v>
      </c>
      <c r="AE559" s="53" t="e">
        <f>SUMIFS('[20]WorkDone DATA'!$L:$L,'[20]WorkDone DATA'!$N:$N,BOQ!AE$6,'[20]WorkDone DATA'!$G:$G,BOQ!$B559)*$G559</f>
        <v>#VALUE!</v>
      </c>
      <c r="AF559" s="53" t="e">
        <f>SUMIFS('[20]WorkDone DATA'!$L:$L,'[20]WorkDone DATA'!$N:$N,BOQ!AF$6,'[20]WorkDone DATA'!$G:$G,BOQ!$B559)*$G559</f>
        <v>#VALUE!</v>
      </c>
      <c r="AG559" s="53" t="e">
        <f>SUMIFS('[20]WorkDone DATA'!$L:$L,'[20]WorkDone DATA'!$N:$N,BOQ!AG$6,'[20]WorkDone DATA'!$G:$G,BOQ!$B559)*$G559</f>
        <v>#VALUE!</v>
      </c>
      <c r="AH559" s="53" t="e">
        <f>SUMIFS('[20]WorkDone DATA'!$L:$L,'[20]WorkDone DATA'!$N:$N,BOQ!AH$6,'[20]WorkDone DATA'!$G:$G,BOQ!$B559)*$G559</f>
        <v>#VALUE!</v>
      </c>
      <c r="AI559" s="53" t="e">
        <f>SUMIFS('[20]WorkDone DATA'!$L:$L,'[20]WorkDone DATA'!$N:$N,BOQ!AI$6,'[20]WorkDone DATA'!$G:$G,BOQ!$B559)*$G559</f>
        <v>#VALUE!</v>
      </c>
      <c r="AJ559" s="53" t="e">
        <f>SUMIFS('[20]WorkDone DATA'!$L:$L,'[20]WorkDone DATA'!$N:$N,BOQ!AJ$6,'[20]WorkDone DATA'!$G:$G,BOQ!$B559)*$G559</f>
        <v>#VALUE!</v>
      </c>
      <c r="AK559" s="53" t="e">
        <f>SUMIFS('[20]WorkDone DATA'!$L:$L,'[20]WorkDone DATA'!$N:$N,BOQ!AK$6,'[20]WorkDone DATA'!$G:$G,BOQ!$B559)*$G559</f>
        <v>#VALUE!</v>
      </c>
      <c r="AL559" s="53" t="e">
        <f>SUMIFS('[20]WorkDone DATA'!$L:$L,'[20]WorkDone DATA'!$N:$N,BOQ!AL$6,'[20]WorkDone DATA'!$G:$G,BOQ!$B559)*$G559</f>
        <v>#VALUE!</v>
      </c>
      <c r="AM559" s="53" t="e">
        <f>SUMIFS('[20]WorkDone DATA'!$L:$L,'[20]WorkDone DATA'!$N:$N,BOQ!AM$6,'[20]WorkDone DATA'!$G:$G,BOQ!$B559)*$G559</f>
        <v>#VALUE!</v>
      </c>
      <c r="AN559" s="53" t="e">
        <f>SUMIFS('[20]WorkDone DATA'!$L:$L,'[20]WorkDone DATA'!$N:$N,BOQ!AN$6,'[20]WorkDone DATA'!$G:$G,BOQ!$B559)*$G559</f>
        <v>#VALUE!</v>
      </c>
      <c r="AO559" s="53" t="e">
        <f>SUMIFS('[20]WorkDone DATA'!$L:$L,'[20]WorkDone DATA'!$N:$N,BOQ!AO$6,'[20]WorkDone DATA'!$G:$G,BOQ!$B559)*$G559</f>
        <v>#VALUE!</v>
      </c>
      <c r="AP559" s="53" t="e">
        <f>SUMIFS('[20]WorkDone DATA'!$L:$L,'[20]WorkDone DATA'!$N:$N,BOQ!AP$6,'[20]WorkDone DATA'!$G:$G,BOQ!$B559)*$G559</f>
        <v>#VALUE!</v>
      </c>
      <c r="AQ559" s="53" t="e">
        <f>SUMIFS('[20]WorkDone DATA'!$L:$L,'[20]WorkDone DATA'!$N:$N,BOQ!AQ$6,'[20]WorkDone DATA'!$G:$G,BOQ!$B559)*$G559</f>
        <v>#VALUE!</v>
      </c>
      <c r="AR559" s="53" t="e">
        <f>SUMIFS('[20]WorkDone DATA'!$L:$L,'[20]WorkDone DATA'!$N:$N,BOQ!AR$6,'[20]WorkDone DATA'!$G:$G,BOQ!$B559)*$G559</f>
        <v>#VALUE!</v>
      </c>
      <c r="AS559" s="53" t="e">
        <f>SUMIFS('[20]WorkDone DATA'!$L:$L,'[20]WorkDone DATA'!$N:$N,BOQ!AS$6,'[20]WorkDone DATA'!$G:$G,BOQ!$B559)*$G559</f>
        <v>#VALUE!</v>
      </c>
      <c r="AT559" s="53" t="e">
        <f>SUMIFS('[20]WorkDone DATA'!$L:$L,'[20]WorkDone DATA'!$N:$N,BOQ!AT$6,'[20]WorkDone DATA'!$G:$G,BOQ!$B559)*$G559</f>
        <v>#VALUE!</v>
      </c>
      <c r="AU559" s="53" t="e">
        <f>SUMIFS('[20]WorkDone DATA'!$L:$L,'[20]WorkDone DATA'!$N:$N,BOQ!AU$6,'[20]WorkDone DATA'!$G:$G,BOQ!$B559)*$G559</f>
        <v>#VALUE!</v>
      </c>
      <c r="AV559" s="53" t="e">
        <f>SUMIFS('[20]WorkDone DATA'!$L:$L,'[20]WorkDone DATA'!$N:$N,BOQ!AV$6,'[20]WorkDone DATA'!$G:$G,BOQ!$B559)*$G559</f>
        <v>#VALUE!</v>
      </c>
      <c r="AW559" s="53" t="e">
        <f>SUMIFS('[20]WorkDone DATA'!$L:$L,'[20]WorkDone DATA'!$N:$N,BOQ!AW$6,'[20]WorkDone DATA'!$G:$G,BOQ!$B559)*$G559</f>
        <v>#VALUE!</v>
      </c>
      <c r="AX559" s="53" t="e">
        <f>SUMIFS('[20]WorkDone DATA'!$L:$L,'[20]WorkDone DATA'!$N:$N,BOQ!AX$6,'[20]WorkDone DATA'!$G:$G,BOQ!$B559)*$G559</f>
        <v>#VALUE!</v>
      </c>
      <c r="AY559" s="53" t="e">
        <f>SUMIFS('[20]WorkDone DATA'!$L:$L,'[20]WorkDone DATA'!$N:$N,BOQ!AY$6,'[20]WorkDone DATA'!$G:$G,BOQ!$B559)*$G559</f>
        <v>#VALUE!</v>
      </c>
      <c r="AZ559" s="53" t="e">
        <f>SUMIFS('[20]WorkDone DATA'!$L:$L,'[20]WorkDone DATA'!$N:$N,BOQ!AZ$6,'[20]WorkDone DATA'!$G:$G,BOQ!$B559)*$G559</f>
        <v>#VALUE!</v>
      </c>
      <c r="BA559" s="53" t="e">
        <f>SUMIFS('[20]WorkDone DATA'!$L:$L,'[20]WorkDone DATA'!$N:$N,BOQ!BA$6,'[20]WorkDone DATA'!$G:$G,BOQ!$B559)*$G559</f>
        <v>#VALUE!</v>
      </c>
      <c r="BB559" s="53" t="e">
        <f>SUMIFS('[20]WorkDone DATA'!$L:$L,'[20]WorkDone DATA'!$N:$N,BOQ!BB$6,'[20]WorkDone DATA'!$G:$G,BOQ!$B559)*$G559</f>
        <v>#VALUE!</v>
      </c>
      <c r="BC559" s="53" t="e">
        <f>SUMIFS('[20]WorkDone DATA'!$L:$L,'[20]WorkDone DATA'!$N:$N,BOQ!BC$6,'[20]WorkDone DATA'!$G:$G,BOQ!$B559)*$G559</f>
        <v>#VALUE!</v>
      </c>
      <c r="BD559" s="53" t="e">
        <f>SUMIFS('[20]WorkDone DATA'!$L:$L,'[20]WorkDone DATA'!$N:$N,BOQ!BD$6,'[20]WorkDone DATA'!$G:$G,BOQ!$B559)*$G559</f>
        <v>#VALUE!</v>
      </c>
      <c r="BE559" s="53" t="e">
        <f>SUMIFS('[20]WorkDone DATA'!$L:$L,'[20]WorkDone DATA'!$N:$N,BOQ!BE$6,'[20]WorkDone DATA'!$G:$G,BOQ!$B559)*$G559</f>
        <v>#VALUE!</v>
      </c>
      <c r="BF559" s="53" t="e">
        <f>SUMIFS('[20]WorkDone DATA'!$L:$L,'[20]WorkDone DATA'!$N:$N,BOQ!BF$6,'[20]WorkDone DATA'!$G:$G,BOQ!$B559)*$G559</f>
        <v>#VALUE!</v>
      </c>
      <c r="BG559" s="53" t="e">
        <f>SUMIFS('[20]WorkDone DATA'!$L:$L,'[20]WorkDone DATA'!$N:$N,BOQ!BG$6,'[20]WorkDone DATA'!$G:$G,BOQ!$B559)*$G559</f>
        <v>#VALUE!</v>
      </c>
      <c r="BH559" s="53" t="e">
        <f>SUMIFS('[20]WorkDone DATA'!$L:$L,'[20]WorkDone DATA'!$N:$N,BOQ!BH$6,'[20]WorkDone DATA'!$G:$G,BOQ!$B559)*$G559</f>
        <v>#VALUE!</v>
      </c>
      <c r="BI559" s="53" t="e">
        <f>SUMIFS('[20]WorkDone DATA'!$L:$L,'[20]WorkDone DATA'!$N:$N,BOQ!BI$6,'[20]WorkDone DATA'!$G:$G,BOQ!$B559)*$G559</f>
        <v>#VALUE!</v>
      </c>
      <c r="BJ559" s="53" t="e">
        <f>SUMIFS('[20]WorkDone DATA'!$L:$L,'[20]WorkDone DATA'!$N:$N,BOQ!BJ$6,'[20]WorkDone DATA'!$G:$G,BOQ!$B559)*$G559</f>
        <v>#VALUE!</v>
      </c>
      <c r="BK559" s="53" t="e">
        <f>SUMIFS('[20]WorkDone DATA'!$L:$L,'[20]WorkDone DATA'!$N:$N,BOQ!BK$6,'[20]WorkDone DATA'!$G:$G,BOQ!$B559)*$G559</f>
        <v>#VALUE!</v>
      </c>
      <c r="BL559" s="53" t="e">
        <f>SUMIFS('[20]WorkDone DATA'!$L:$L,'[20]WorkDone DATA'!$N:$N,BOQ!BL$6,'[20]WorkDone DATA'!$G:$G,BOQ!$B559)*$G559</f>
        <v>#VALUE!</v>
      </c>
      <c r="BM559" s="53" t="e">
        <f>SUMIFS('[20]WorkDone DATA'!$L:$L,'[20]WorkDone DATA'!$N:$N,BOQ!BM$6,'[20]WorkDone DATA'!$G:$G,BOQ!$B559)*$G559</f>
        <v>#VALUE!</v>
      </c>
      <c r="BN559" s="53" t="e">
        <f>SUMIFS('[20]WorkDone DATA'!$L:$L,'[20]WorkDone DATA'!$N:$N,BOQ!BN$6,'[20]WorkDone DATA'!$G:$G,BOQ!$B559)*$G559</f>
        <v>#VALUE!</v>
      </c>
      <c r="BO559" s="53" t="e">
        <f>SUMIFS('[20]WorkDone DATA'!$L:$L,'[20]WorkDone DATA'!$N:$N,BOQ!BO$6,'[20]WorkDone DATA'!$G:$G,BOQ!$B559)*$G559</f>
        <v>#VALUE!</v>
      </c>
      <c r="BP559" s="53" t="e">
        <f>SUMIFS('[20]WorkDone DATA'!$L:$L,'[20]WorkDone DATA'!$N:$N,BOQ!BP$6,'[20]WorkDone DATA'!$G:$G,BOQ!$B559)*$G559</f>
        <v>#VALUE!</v>
      </c>
      <c r="BQ559" s="53" t="e">
        <f>SUMIFS('[20]WorkDone DATA'!$L:$L,'[20]WorkDone DATA'!$N:$N,BOQ!BQ$6,'[20]WorkDone DATA'!$G:$G,BOQ!$B559)*$G559</f>
        <v>#VALUE!</v>
      </c>
      <c r="BR559" s="53" t="e">
        <f>SUMIFS('[20]WorkDone DATA'!$L:$L,'[20]WorkDone DATA'!$N:$N,BOQ!BR$6,'[20]WorkDone DATA'!$G:$G,BOQ!$B559)*$G559</f>
        <v>#VALUE!</v>
      </c>
      <c r="BS559" s="53" t="e">
        <f>SUMIFS('[20]WorkDone DATA'!$L:$L,'[20]WorkDone DATA'!$N:$N,BOQ!BS$6,'[20]WorkDone DATA'!$G:$G,BOQ!$B559)*$G559</f>
        <v>#VALUE!</v>
      </c>
      <c r="BT559" s="53" t="e">
        <f>SUMIFS('[20]WorkDone DATA'!$L:$L,'[20]WorkDone DATA'!$N:$N,BOQ!BT$6,'[20]WorkDone DATA'!$G:$G,BOQ!$B559)*$G559</f>
        <v>#VALUE!</v>
      </c>
      <c r="BU559" s="53" t="e">
        <f>SUMIFS('[20]WorkDone DATA'!$L:$L,'[20]WorkDone DATA'!$N:$N,BOQ!BU$6,'[20]WorkDone DATA'!$G:$G,BOQ!$B559)*$G559</f>
        <v>#VALUE!</v>
      </c>
      <c r="BV559" s="53" t="e">
        <f>SUMIFS('[20]WorkDone DATA'!$L:$L,'[20]WorkDone DATA'!$N:$N,BOQ!BV$6,'[20]WorkDone DATA'!$G:$G,BOQ!$B559)*$G559</f>
        <v>#VALUE!</v>
      </c>
      <c r="BW559" s="53" t="e">
        <f>SUMIFS('[20]WorkDone DATA'!$L:$L,'[20]WorkDone DATA'!$N:$N,BOQ!BW$6,'[20]WorkDone DATA'!$G:$G,BOQ!$B559)*$G559</f>
        <v>#VALUE!</v>
      </c>
      <c r="BX559" s="53" t="e">
        <f>SUMIFS('[20]WorkDone DATA'!$L:$L,'[20]WorkDone DATA'!$N:$N,BOQ!BX$6,'[20]WorkDone DATA'!$G:$G,BOQ!$B559)*$G559</f>
        <v>#VALUE!</v>
      </c>
    </row>
    <row r="560" spans="1:76" ht="15.6" x14ac:dyDescent="0.35">
      <c r="A560" s="1" t="str">
        <f>C559</f>
        <v>4mm2 x 7core     (BVX07ECV</v>
      </c>
      <c r="B560" s="42">
        <v>2.302</v>
      </c>
      <c r="C560" s="156" t="s">
        <v>11</v>
      </c>
      <c r="D560" s="152" t="s">
        <v>27</v>
      </c>
      <c r="E560" s="82" t="s">
        <v>93</v>
      </c>
      <c r="F560" s="45">
        <v>158</v>
      </c>
      <c r="G560" s="52">
        <v>90.77</v>
      </c>
      <c r="H560" s="53">
        <f t="shared" si="78"/>
        <v>14341.66</v>
      </c>
      <c r="K560" s="214" t="e">
        <f t="shared" si="79"/>
        <v>#VALUE!</v>
      </c>
      <c r="L560" s="220" t="e">
        <f t="shared" si="80"/>
        <v>#VALUE!</v>
      </c>
      <c r="M560" s="221" t="e">
        <f t="shared" si="81"/>
        <v>#VALUE!</v>
      </c>
      <c r="N560" s="219"/>
      <c r="O560" s="214" t="e">
        <f t="shared" si="82"/>
        <v>#VALUE!</v>
      </c>
      <c r="P560" s="215" t="e">
        <f t="shared" si="83"/>
        <v>#VALUE!</v>
      </c>
      <c r="R560" s="217" t="e">
        <f>SUMIFS('[20]WorkDone DATA'!$L:$L,'[20]WorkDone DATA'!$N:$N,BOQ!S$6,'[20]WorkDone DATA'!$G:$G,BOQ!$B560)</f>
        <v>#VALUE!</v>
      </c>
      <c r="S560" s="53" t="e">
        <f t="shared" si="84"/>
        <v>#VALUE!</v>
      </c>
      <c r="T560" s="217" t="e">
        <f>SUMIFS('[20]WorkDone DATA'!$L:$L,'[20]WorkDone DATA'!$N:$N,BOQ!U$6,'[20]WorkDone DATA'!$G:$G,BOQ!$B560)</f>
        <v>#VALUE!</v>
      </c>
      <c r="U560" s="53" t="e">
        <f t="shared" si="85"/>
        <v>#VALUE!</v>
      </c>
      <c r="V560" s="217"/>
      <c r="W560" s="53" t="e">
        <f>SUMIFS('[20]WorkDone DATA'!$L:$L,'[20]WorkDone DATA'!$N:$N,BOQ!W$6,'[20]WorkDone DATA'!$G:$G,BOQ!$B560)*$G560</f>
        <v>#VALUE!</v>
      </c>
      <c r="X560" s="217"/>
      <c r="Y560" s="53" t="e">
        <f>SUMIFS('[20]WorkDone DATA'!$L:$L,'[20]WorkDone DATA'!$N:$N,BOQ!Y$6,'[20]WorkDone DATA'!$G:$G,BOQ!$B560)*$G560</f>
        <v>#VALUE!</v>
      </c>
      <c r="Z560" s="217"/>
      <c r="AA560" s="53" t="e">
        <f>SUMIFS('[20]WorkDone DATA'!$L:$L,'[20]WorkDone DATA'!$N:$N,BOQ!AA$6,'[20]WorkDone DATA'!$G:$G,BOQ!$B560)*$G560</f>
        <v>#VALUE!</v>
      </c>
      <c r="AB560" s="53" t="e">
        <f>SUMIFS('[20]WorkDone DATA'!$L:$L,'[20]WorkDone DATA'!$N:$N,BOQ!AB$6,'[20]WorkDone DATA'!$G:$G,BOQ!$B560)*$G560</f>
        <v>#VALUE!</v>
      </c>
      <c r="AC560" s="53" t="e">
        <f>SUMIFS('[20]WorkDone DATA'!$L:$L,'[20]WorkDone DATA'!$N:$N,BOQ!AC$6,'[20]WorkDone DATA'!$G:$G,BOQ!$B560)*$G560</f>
        <v>#VALUE!</v>
      </c>
      <c r="AD560" s="53" t="e">
        <f>SUMIFS('[20]WorkDone DATA'!$L:$L,'[20]WorkDone DATA'!$N:$N,BOQ!AD$6,'[20]WorkDone DATA'!$G:$G,BOQ!$B560)*$G560</f>
        <v>#VALUE!</v>
      </c>
      <c r="AE560" s="53" t="e">
        <f>SUMIFS('[20]WorkDone DATA'!$L:$L,'[20]WorkDone DATA'!$N:$N,BOQ!AE$6,'[20]WorkDone DATA'!$G:$G,BOQ!$B560)*$G560</f>
        <v>#VALUE!</v>
      </c>
      <c r="AF560" s="53" t="e">
        <f>SUMIFS('[20]WorkDone DATA'!$L:$L,'[20]WorkDone DATA'!$N:$N,BOQ!AF$6,'[20]WorkDone DATA'!$G:$G,BOQ!$B560)*$G560</f>
        <v>#VALUE!</v>
      </c>
      <c r="AG560" s="53" t="e">
        <f>SUMIFS('[20]WorkDone DATA'!$L:$L,'[20]WorkDone DATA'!$N:$N,BOQ!AG$6,'[20]WorkDone DATA'!$G:$G,BOQ!$B560)*$G560</f>
        <v>#VALUE!</v>
      </c>
      <c r="AH560" s="53" t="e">
        <f>SUMIFS('[20]WorkDone DATA'!$L:$L,'[20]WorkDone DATA'!$N:$N,BOQ!AH$6,'[20]WorkDone DATA'!$G:$G,BOQ!$B560)*$G560</f>
        <v>#VALUE!</v>
      </c>
      <c r="AI560" s="53" t="e">
        <f>SUMIFS('[20]WorkDone DATA'!$L:$L,'[20]WorkDone DATA'!$N:$N,BOQ!AI$6,'[20]WorkDone DATA'!$G:$G,BOQ!$B560)*$G560</f>
        <v>#VALUE!</v>
      </c>
      <c r="AJ560" s="53" t="e">
        <f>SUMIFS('[20]WorkDone DATA'!$L:$L,'[20]WorkDone DATA'!$N:$N,BOQ!AJ$6,'[20]WorkDone DATA'!$G:$G,BOQ!$B560)*$G560</f>
        <v>#VALUE!</v>
      </c>
      <c r="AK560" s="53" t="e">
        <f>SUMIFS('[20]WorkDone DATA'!$L:$L,'[20]WorkDone DATA'!$N:$N,BOQ!AK$6,'[20]WorkDone DATA'!$G:$G,BOQ!$B560)*$G560</f>
        <v>#VALUE!</v>
      </c>
      <c r="AL560" s="53" t="e">
        <f>SUMIFS('[20]WorkDone DATA'!$L:$L,'[20]WorkDone DATA'!$N:$N,BOQ!AL$6,'[20]WorkDone DATA'!$G:$G,BOQ!$B560)*$G560</f>
        <v>#VALUE!</v>
      </c>
      <c r="AM560" s="53" t="e">
        <f>SUMIFS('[20]WorkDone DATA'!$L:$L,'[20]WorkDone DATA'!$N:$N,BOQ!AM$6,'[20]WorkDone DATA'!$G:$G,BOQ!$B560)*$G560</f>
        <v>#VALUE!</v>
      </c>
      <c r="AN560" s="53" t="e">
        <f>SUMIFS('[20]WorkDone DATA'!$L:$L,'[20]WorkDone DATA'!$N:$N,BOQ!AN$6,'[20]WorkDone DATA'!$G:$G,BOQ!$B560)*$G560</f>
        <v>#VALUE!</v>
      </c>
      <c r="AO560" s="53" t="e">
        <f>SUMIFS('[20]WorkDone DATA'!$L:$L,'[20]WorkDone DATA'!$N:$N,BOQ!AO$6,'[20]WorkDone DATA'!$G:$G,BOQ!$B560)*$G560</f>
        <v>#VALUE!</v>
      </c>
      <c r="AP560" s="53" t="e">
        <f>SUMIFS('[20]WorkDone DATA'!$L:$L,'[20]WorkDone DATA'!$N:$N,BOQ!AP$6,'[20]WorkDone DATA'!$G:$G,BOQ!$B560)*$G560</f>
        <v>#VALUE!</v>
      </c>
      <c r="AQ560" s="53" t="e">
        <f>SUMIFS('[20]WorkDone DATA'!$L:$L,'[20]WorkDone DATA'!$N:$N,BOQ!AQ$6,'[20]WorkDone DATA'!$G:$G,BOQ!$B560)*$G560</f>
        <v>#VALUE!</v>
      </c>
      <c r="AR560" s="53" t="e">
        <f>SUMIFS('[20]WorkDone DATA'!$L:$L,'[20]WorkDone DATA'!$N:$N,BOQ!AR$6,'[20]WorkDone DATA'!$G:$G,BOQ!$B560)*$G560</f>
        <v>#VALUE!</v>
      </c>
      <c r="AS560" s="53" t="e">
        <f>SUMIFS('[20]WorkDone DATA'!$L:$L,'[20]WorkDone DATA'!$N:$N,BOQ!AS$6,'[20]WorkDone DATA'!$G:$G,BOQ!$B560)*$G560</f>
        <v>#VALUE!</v>
      </c>
      <c r="AT560" s="53" t="e">
        <f>SUMIFS('[20]WorkDone DATA'!$L:$L,'[20]WorkDone DATA'!$N:$N,BOQ!AT$6,'[20]WorkDone DATA'!$G:$G,BOQ!$B560)*$G560</f>
        <v>#VALUE!</v>
      </c>
      <c r="AU560" s="53" t="e">
        <f>SUMIFS('[20]WorkDone DATA'!$L:$L,'[20]WorkDone DATA'!$N:$N,BOQ!AU$6,'[20]WorkDone DATA'!$G:$G,BOQ!$B560)*$G560</f>
        <v>#VALUE!</v>
      </c>
      <c r="AV560" s="53" t="e">
        <f>SUMIFS('[20]WorkDone DATA'!$L:$L,'[20]WorkDone DATA'!$N:$N,BOQ!AV$6,'[20]WorkDone DATA'!$G:$G,BOQ!$B560)*$G560</f>
        <v>#VALUE!</v>
      </c>
      <c r="AW560" s="53" t="e">
        <f>SUMIFS('[20]WorkDone DATA'!$L:$L,'[20]WorkDone DATA'!$N:$N,BOQ!AW$6,'[20]WorkDone DATA'!$G:$G,BOQ!$B560)*$G560</f>
        <v>#VALUE!</v>
      </c>
      <c r="AX560" s="53" t="e">
        <f>SUMIFS('[20]WorkDone DATA'!$L:$L,'[20]WorkDone DATA'!$N:$N,BOQ!AX$6,'[20]WorkDone DATA'!$G:$G,BOQ!$B560)*$G560</f>
        <v>#VALUE!</v>
      </c>
      <c r="AY560" s="53" t="e">
        <f>SUMIFS('[20]WorkDone DATA'!$L:$L,'[20]WorkDone DATA'!$N:$N,BOQ!AY$6,'[20]WorkDone DATA'!$G:$G,BOQ!$B560)*$G560</f>
        <v>#VALUE!</v>
      </c>
      <c r="AZ560" s="53" t="e">
        <f>SUMIFS('[20]WorkDone DATA'!$L:$L,'[20]WorkDone DATA'!$N:$N,BOQ!AZ$6,'[20]WorkDone DATA'!$G:$G,BOQ!$B560)*$G560</f>
        <v>#VALUE!</v>
      </c>
      <c r="BA560" s="53" t="e">
        <f>SUMIFS('[20]WorkDone DATA'!$L:$L,'[20]WorkDone DATA'!$N:$N,BOQ!BA$6,'[20]WorkDone DATA'!$G:$G,BOQ!$B560)*$G560</f>
        <v>#VALUE!</v>
      </c>
      <c r="BB560" s="53" t="e">
        <f>SUMIFS('[20]WorkDone DATA'!$L:$L,'[20]WorkDone DATA'!$N:$N,BOQ!BB$6,'[20]WorkDone DATA'!$G:$G,BOQ!$B560)*$G560</f>
        <v>#VALUE!</v>
      </c>
      <c r="BC560" s="53" t="e">
        <f>SUMIFS('[20]WorkDone DATA'!$L:$L,'[20]WorkDone DATA'!$N:$N,BOQ!BC$6,'[20]WorkDone DATA'!$G:$G,BOQ!$B560)*$G560</f>
        <v>#VALUE!</v>
      </c>
      <c r="BD560" s="53" t="e">
        <f>SUMIFS('[20]WorkDone DATA'!$L:$L,'[20]WorkDone DATA'!$N:$N,BOQ!BD$6,'[20]WorkDone DATA'!$G:$G,BOQ!$B560)*$G560</f>
        <v>#VALUE!</v>
      </c>
      <c r="BE560" s="53" t="e">
        <f>SUMIFS('[20]WorkDone DATA'!$L:$L,'[20]WorkDone DATA'!$N:$N,BOQ!BE$6,'[20]WorkDone DATA'!$G:$G,BOQ!$B560)*$G560</f>
        <v>#VALUE!</v>
      </c>
      <c r="BF560" s="53" t="e">
        <f>SUMIFS('[20]WorkDone DATA'!$L:$L,'[20]WorkDone DATA'!$N:$N,BOQ!BF$6,'[20]WorkDone DATA'!$G:$G,BOQ!$B560)*$G560</f>
        <v>#VALUE!</v>
      </c>
      <c r="BG560" s="53" t="e">
        <f>SUMIFS('[20]WorkDone DATA'!$L:$L,'[20]WorkDone DATA'!$N:$N,BOQ!BG$6,'[20]WorkDone DATA'!$G:$G,BOQ!$B560)*$G560</f>
        <v>#VALUE!</v>
      </c>
      <c r="BH560" s="53" t="e">
        <f>SUMIFS('[20]WorkDone DATA'!$L:$L,'[20]WorkDone DATA'!$N:$N,BOQ!BH$6,'[20]WorkDone DATA'!$G:$G,BOQ!$B560)*$G560</f>
        <v>#VALUE!</v>
      </c>
      <c r="BI560" s="53" t="e">
        <f>SUMIFS('[20]WorkDone DATA'!$L:$L,'[20]WorkDone DATA'!$N:$N,BOQ!BI$6,'[20]WorkDone DATA'!$G:$G,BOQ!$B560)*$G560</f>
        <v>#VALUE!</v>
      </c>
      <c r="BJ560" s="53" t="e">
        <f>SUMIFS('[20]WorkDone DATA'!$L:$L,'[20]WorkDone DATA'!$N:$N,BOQ!BJ$6,'[20]WorkDone DATA'!$G:$G,BOQ!$B560)*$G560</f>
        <v>#VALUE!</v>
      </c>
      <c r="BK560" s="53" t="e">
        <f>SUMIFS('[20]WorkDone DATA'!$L:$L,'[20]WorkDone DATA'!$N:$N,BOQ!BK$6,'[20]WorkDone DATA'!$G:$G,BOQ!$B560)*$G560</f>
        <v>#VALUE!</v>
      </c>
      <c r="BL560" s="53" t="e">
        <f>SUMIFS('[20]WorkDone DATA'!$L:$L,'[20]WorkDone DATA'!$N:$N,BOQ!BL$6,'[20]WorkDone DATA'!$G:$G,BOQ!$B560)*$G560</f>
        <v>#VALUE!</v>
      </c>
      <c r="BM560" s="53" t="e">
        <f>SUMIFS('[20]WorkDone DATA'!$L:$L,'[20]WorkDone DATA'!$N:$N,BOQ!BM$6,'[20]WorkDone DATA'!$G:$G,BOQ!$B560)*$G560</f>
        <v>#VALUE!</v>
      </c>
      <c r="BN560" s="53" t="e">
        <f>SUMIFS('[20]WorkDone DATA'!$L:$L,'[20]WorkDone DATA'!$N:$N,BOQ!BN$6,'[20]WorkDone DATA'!$G:$G,BOQ!$B560)*$G560</f>
        <v>#VALUE!</v>
      </c>
      <c r="BO560" s="53" t="e">
        <f>SUMIFS('[20]WorkDone DATA'!$L:$L,'[20]WorkDone DATA'!$N:$N,BOQ!BO$6,'[20]WorkDone DATA'!$G:$G,BOQ!$B560)*$G560</f>
        <v>#VALUE!</v>
      </c>
      <c r="BP560" s="53" t="e">
        <f>SUMIFS('[20]WorkDone DATA'!$L:$L,'[20]WorkDone DATA'!$N:$N,BOQ!BP$6,'[20]WorkDone DATA'!$G:$G,BOQ!$B560)*$G560</f>
        <v>#VALUE!</v>
      </c>
      <c r="BQ560" s="53" t="e">
        <f>SUMIFS('[20]WorkDone DATA'!$L:$L,'[20]WorkDone DATA'!$N:$N,BOQ!BQ$6,'[20]WorkDone DATA'!$G:$G,BOQ!$B560)*$G560</f>
        <v>#VALUE!</v>
      </c>
      <c r="BR560" s="53" t="e">
        <f>SUMIFS('[20]WorkDone DATA'!$L:$L,'[20]WorkDone DATA'!$N:$N,BOQ!BR$6,'[20]WorkDone DATA'!$G:$G,BOQ!$B560)*$G560</f>
        <v>#VALUE!</v>
      </c>
      <c r="BS560" s="53" t="e">
        <f>SUMIFS('[20]WorkDone DATA'!$L:$L,'[20]WorkDone DATA'!$N:$N,BOQ!BS$6,'[20]WorkDone DATA'!$G:$G,BOQ!$B560)*$G560</f>
        <v>#VALUE!</v>
      </c>
      <c r="BT560" s="53" t="e">
        <f>SUMIFS('[20]WorkDone DATA'!$L:$L,'[20]WorkDone DATA'!$N:$N,BOQ!BT$6,'[20]WorkDone DATA'!$G:$G,BOQ!$B560)*$G560</f>
        <v>#VALUE!</v>
      </c>
      <c r="BU560" s="53" t="e">
        <f>SUMIFS('[20]WorkDone DATA'!$L:$L,'[20]WorkDone DATA'!$N:$N,BOQ!BU$6,'[20]WorkDone DATA'!$G:$G,BOQ!$B560)*$G560</f>
        <v>#VALUE!</v>
      </c>
      <c r="BV560" s="53" t="e">
        <f>SUMIFS('[20]WorkDone DATA'!$L:$L,'[20]WorkDone DATA'!$N:$N,BOQ!BV$6,'[20]WorkDone DATA'!$G:$G,BOQ!$B560)*$G560</f>
        <v>#VALUE!</v>
      </c>
      <c r="BW560" s="53" t="e">
        <f>SUMIFS('[20]WorkDone DATA'!$L:$L,'[20]WorkDone DATA'!$N:$N,BOQ!BW$6,'[20]WorkDone DATA'!$G:$G,BOQ!$B560)*$G560</f>
        <v>#VALUE!</v>
      </c>
      <c r="BX560" s="53" t="e">
        <f>SUMIFS('[20]WorkDone DATA'!$L:$L,'[20]WorkDone DATA'!$N:$N,BOQ!BX$6,'[20]WorkDone DATA'!$G:$G,BOQ!$B560)*$G560</f>
        <v>#VALUE!</v>
      </c>
    </row>
    <row r="561" spans="1:76" ht="15.6" x14ac:dyDescent="0.35">
      <c r="A561" s="1" t="str">
        <f>C559</f>
        <v>4mm2 x 7core     (BVX07ECV</v>
      </c>
      <c r="B561" s="42">
        <v>2.3029999999999999</v>
      </c>
      <c r="C561" s="156" t="s">
        <v>53</v>
      </c>
      <c r="D561" s="152" t="s">
        <v>46</v>
      </c>
      <c r="E561" s="82" t="s">
        <v>93</v>
      </c>
      <c r="F561" s="45">
        <v>158</v>
      </c>
      <c r="G561" s="52">
        <v>428.89</v>
      </c>
      <c r="H561" s="53">
        <f t="shared" si="78"/>
        <v>67764.62</v>
      </c>
      <c r="K561" s="214" t="e">
        <f t="shared" si="79"/>
        <v>#VALUE!</v>
      </c>
      <c r="L561" s="220" t="e">
        <f t="shared" si="80"/>
        <v>#VALUE!</v>
      </c>
      <c r="M561" s="221" t="e">
        <f t="shared" si="81"/>
        <v>#VALUE!</v>
      </c>
      <c r="N561" s="219"/>
      <c r="O561" s="214" t="e">
        <f t="shared" si="82"/>
        <v>#VALUE!</v>
      </c>
      <c r="P561" s="215" t="e">
        <f t="shared" si="83"/>
        <v>#VALUE!</v>
      </c>
      <c r="R561" s="217" t="e">
        <f>SUMIFS('[20]WorkDone DATA'!$L:$L,'[20]WorkDone DATA'!$N:$N,BOQ!S$6,'[20]WorkDone DATA'!$G:$G,BOQ!$B561)</f>
        <v>#VALUE!</v>
      </c>
      <c r="S561" s="53" t="e">
        <f t="shared" si="84"/>
        <v>#VALUE!</v>
      </c>
      <c r="T561" s="217" t="e">
        <f>SUMIFS('[20]WorkDone DATA'!$L:$L,'[20]WorkDone DATA'!$N:$N,BOQ!U$6,'[20]WorkDone DATA'!$G:$G,BOQ!$B561)</f>
        <v>#VALUE!</v>
      </c>
      <c r="U561" s="53" t="e">
        <f t="shared" si="85"/>
        <v>#VALUE!</v>
      </c>
      <c r="V561" s="217"/>
      <c r="W561" s="53" t="e">
        <f>SUMIFS('[20]WorkDone DATA'!$L:$L,'[20]WorkDone DATA'!$N:$N,BOQ!W$6,'[20]WorkDone DATA'!$G:$G,BOQ!$B561)*$G561</f>
        <v>#VALUE!</v>
      </c>
      <c r="X561" s="217"/>
      <c r="Y561" s="53" t="e">
        <f>SUMIFS('[20]WorkDone DATA'!$L:$L,'[20]WorkDone DATA'!$N:$N,BOQ!Y$6,'[20]WorkDone DATA'!$G:$G,BOQ!$B561)*$G561</f>
        <v>#VALUE!</v>
      </c>
      <c r="Z561" s="217"/>
      <c r="AA561" s="53" t="e">
        <f>SUMIFS('[20]WorkDone DATA'!$L:$L,'[20]WorkDone DATA'!$N:$N,BOQ!AA$6,'[20]WorkDone DATA'!$G:$G,BOQ!$B561)*$G561</f>
        <v>#VALUE!</v>
      </c>
      <c r="AB561" s="53" t="e">
        <f>SUMIFS('[20]WorkDone DATA'!$L:$L,'[20]WorkDone DATA'!$N:$N,BOQ!AB$6,'[20]WorkDone DATA'!$G:$G,BOQ!$B561)*$G561</f>
        <v>#VALUE!</v>
      </c>
      <c r="AC561" s="53" t="e">
        <f>SUMIFS('[20]WorkDone DATA'!$L:$L,'[20]WorkDone DATA'!$N:$N,BOQ!AC$6,'[20]WorkDone DATA'!$G:$G,BOQ!$B561)*$G561</f>
        <v>#VALUE!</v>
      </c>
      <c r="AD561" s="53" t="e">
        <f>SUMIFS('[20]WorkDone DATA'!$L:$L,'[20]WorkDone DATA'!$N:$N,BOQ!AD$6,'[20]WorkDone DATA'!$G:$G,BOQ!$B561)*$G561</f>
        <v>#VALUE!</v>
      </c>
      <c r="AE561" s="53" t="e">
        <f>SUMIFS('[20]WorkDone DATA'!$L:$L,'[20]WorkDone DATA'!$N:$N,BOQ!AE$6,'[20]WorkDone DATA'!$G:$G,BOQ!$B561)*$G561</f>
        <v>#VALUE!</v>
      </c>
      <c r="AF561" s="53" t="e">
        <f>SUMIFS('[20]WorkDone DATA'!$L:$L,'[20]WorkDone DATA'!$N:$N,BOQ!AF$6,'[20]WorkDone DATA'!$G:$G,BOQ!$B561)*$G561</f>
        <v>#VALUE!</v>
      </c>
      <c r="AG561" s="53" t="e">
        <f>SUMIFS('[20]WorkDone DATA'!$L:$L,'[20]WorkDone DATA'!$N:$N,BOQ!AG$6,'[20]WorkDone DATA'!$G:$G,BOQ!$B561)*$G561</f>
        <v>#VALUE!</v>
      </c>
      <c r="AH561" s="53" t="e">
        <f>SUMIFS('[20]WorkDone DATA'!$L:$L,'[20]WorkDone DATA'!$N:$N,BOQ!AH$6,'[20]WorkDone DATA'!$G:$G,BOQ!$B561)*$G561</f>
        <v>#VALUE!</v>
      </c>
      <c r="AI561" s="53" t="e">
        <f>SUMIFS('[20]WorkDone DATA'!$L:$L,'[20]WorkDone DATA'!$N:$N,BOQ!AI$6,'[20]WorkDone DATA'!$G:$G,BOQ!$B561)*$G561</f>
        <v>#VALUE!</v>
      </c>
      <c r="AJ561" s="53" t="e">
        <f>SUMIFS('[20]WorkDone DATA'!$L:$L,'[20]WorkDone DATA'!$N:$N,BOQ!AJ$6,'[20]WorkDone DATA'!$G:$G,BOQ!$B561)*$G561</f>
        <v>#VALUE!</v>
      </c>
      <c r="AK561" s="53" t="e">
        <f>SUMIFS('[20]WorkDone DATA'!$L:$L,'[20]WorkDone DATA'!$N:$N,BOQ!AK$6,'[20]WorkDone DATA'!$G:$G,BOQ!$B561)*$G561</f>
        <v>#VALUE!</v>
      </c>
      <c r="AL561" s="53" t="e">
        <f>SUMIFS('[20]WorkDone DATA'!$L:$L,'[20]WorkDone DATA'!$N:$N,BOQ!AL$6,'[20]WorkDone DATA'!$G:$G,BOQ!$B561)*$G561</f>
        <v>#VALUE!</v>
      </c>
      <c r="AM561" s="53" t="e">
        <f>SUMIFS('[20]WorkDone DATA'!$L:$L,'[20]WorkDone DATA'!$N:$N,BOQ!AM$6,'[20]WorkDone DATA'!$G:$G,BOQ!$B561)*$G561</f>
        <v>#VALUE!</v>
      </c>
      <c r="AN561" s="53" t="e">
        <f>SUMIFS('[20]WorkDone DATA'!$L:$L,'[20]WorkDone DATA'!$N:$N,BOQ!AN$6,'[20]WorkDone DATA'!$G:$G,BOQ!$B561)*$G561</f>
        <v>#VALUE!</v>
      </c>
      <c r="AO561" s="53" t="e">
        <f>SUMIFS('[20]WorkDone DATA'!$L:$L,'[20]WorkDone DATA'!$N:$N,BOQ!AO$6,'[20]WorkDone DATA'!$G:$G,BOQ!$B561)*$G561</f>
        <v>#VALUE!</v>
      </c>
      <c r="AP561" s="53" t="e">
        <f>SUMIFS('[20]WorkDone DATA'!$L:$L,'[20]WorkDone DATA'!$N:$N,BOQ!AP$6,'[20]WorkDone DATA'!$G:$G,BOQ!$B561)*$G561</f>
        <v>#VALUE!</v>
      </c>
      <c r="AQ561" s="53" t="e">
        <f>SUMIFS('[20]WorkDone DATA'!$L:$L,'[20]WorkDone DATA'!$N:$N,BOQ!AQ$6,'[20]WorkDone DATA'!$G:$G,BOQ!$B561)*$G561</f>
        <v>#VALUE!</v>
      </c>
      <c r="AR561" s="53" t="e">
        <f>SUMIFS('[20]WorkDone DATA'!$L:$L,'[20]WorkDone DATA'!$N:$N,BOQ!AR$6,'[20]WorkDone DATA'!$G:$G,BOQ!$B561)*$G561</f>
        <v>#VALUE!</v>
      </c>
      <c r="AS561" s="53" t="e">
        <f>SUMIFS('[20]WorkDone DATA'!$L:$L,'[20]WorkDone DATA'!$N:$N,BOQ!AS$6,'[20]WorkDone DATA'!$G:$G,BOQ!$B561)*$G561</f>
        <v>#VALUE!</v>
      </c>
      <c r="AT561" s="53" t="e">
        <f>SUMIFS('[20]WorkDone DATA'!$L:$L,'[20]WorkDone DATA'!$N:$N,BOQ!AT$6,'[20]WorkDone DATA'!$G:$G,BOQ!$B561)*$G561</f>
        <v>#VALUE!</v>
      </c>
      <c r="AU561" s="53" t="e">
        <f>SUMIFS('[20]WorkDone DATA'!$L:$L,'[20]WorkDone DATA'!$N:$N,BOQ!AU$6,'[20]WorkDone DATA'!$G:$G,BOQ!$B561)*$G561</f>
        <v>#VALUE!</v>
      </c>
      <c r="AV561" s="53" t="e">
        <f>SUMIFS('[20]WorkDone DATA'!$L:$L,'[20]WorkDone DATA'!$N:$N,BOQ!AV$6,'[20]WorkDone DATA'!$G:$G,BOQ!$B561)*$G561</f>
        <v>#VALUE!</v>
      </c>
      <c r="AW561" s="53" t="e">
        <f>SUMIFS('[20]WorkDone DATA'!$L:$L,'[20]WorkDone DATA'!$N:$N,BOQ!AW$6,'[20]WorkDone DATA'!$G:$G,BOQ!$B561)*$G561</f>
        <v>#VALUE!</v>
      </c>
      <c r="AX561" s="53" t="e">
        <f>SUMIFS('[20]WorkDone DATA'!$L:$L,'[20]WorkDone DATA'!$N:$N,BOQ!AX$6,'[20]WorkDone DATA'!$G:$G,BOQ!$B561)*$G561</f>
        <v>#VALUE!</v>
      </c>
      <c r="AY561" s="53" t="e">
        <f>SUMIFS('[20]WorkDone DATA'!$L:$L,'[20]WorkDone DATA'!$N:$N,BOQ!AY$6,'[20]WorkDone DATA'!$G:$G,BOQ!$B561)*$G561</f>
        <v>#VALUE!</v>
      </c>
      <c r="AZ561" s="53" t="e">
        <f>SUMIFS('[20]WorkDone DATA'!$L:$L,'[20]WorkDone DATA'!$N:$N,BOQ!AZ$6,'[20]WorkDone DATA'!$G:$G,BOQ!$B561)*$G561</f>
        <v>#VALUE!</v>
      </c>
      <c r="BA561" s="53" t="e">
        <f>SUMIFS('[20]WorkDone DATA'!$L:$L,'[20]WorkDone DATA'!$N:$N,BOQ!BA$6,'[20]WorkDone DATA'!$G:$G,BOQ!$B561)*$G561</f>
        <v>#VALUE!</v>
      </c>
      <c r="BB561" s="53" t="e">
        <f>SUMIFS('[20]WorkDone DATA'!$L:$L,'[20]WorkDone DATA'!$N:$N,BOQ!BB$6,'[20]WorkDone DATA'!$G:$G,BOQ!$B561)*$G561</f>
        <v>#VALUE!</v>
      </c>
      <c r="BC561" s="53" t="e">
        <f>SUMIFS('[20]WorkDone DATA'!$L:$L,'[20]WorkDone DATA'!$N:$N,BOQ!BC$6,'[20]WorkDone DATA'!$G:$G,BOQ!$B561)*$G561</f>
        <v>#VALUE!</v>
      </c>
      <c r="BD561" s="53" t="e">
        <f>SUMIFS('[20]WorkDone DATA'!$L:$L,'[20]WorkDone DATA'!$N:$N,BOQ!BD$6,'[20]WorkDone DATA'!$G:$G,BOQ!$B561)*$G561</f>
        <v>#VALUE!</v>
      </c>
      <c r="BE561" s="53" t="e">
        <f>SUMIFS('[20]WorkDone DATA'!$L:$L,'[20]WorkDone DATA'!$N:$N,BOQ!BE$6,'[20]WorkDone DATA'!$G:$G,BOQ!$B561)*$G561</f>
        <v>#VALUE!</v>
      </c>
      <c r="BF561" s="53" t="e">
        <f>SUMIFS('[20]WorkDone DATA'!$L:$L,'[20]WorkDone DATA'!$N:$N,BOQ!BF$6,'[20]WorkDone DATA'!$G:$G,BOQ!$B561)*$G561</f>
        <v>#VALUE!</v>
      </c>
      <c r="BG561" s="53" t="e">
        <f>SUMIFS('[20]WorkDone DATA'!$L:$L,'[20]WorkDone DATA'!$N:$N,BOQ!BG$6,'[20]WorkDone DATA'!$G:$G,BOQ!$B561)*$G561</f>
        <v>#VALUE!</v>
      </c>
      <c r="BH561" s="53" t="e">
        <f>SUMIFS('[20]WorkDone DATA'!$L:$L,'[20]WorkDone DATA'!$N:$N,BOQ!BH$6,'[20]WorkDone DATA'!$G:$G,BOQ!$B561)*$G561</f>
        <v>#VALUE!</v>
      </c>
      <c r="BI561" s="53" t="e">
        <f>SUMIFS('[20]WorkDone DATA'!$L:$L,'[20]WorkDone DATA'!$N:$N,BOQ!BI$6,'[20]WorkDone DATA'!$G:$G,BOQ!$B561)*$G561</f>
        <v>#VALUE!</v>
      </c>
      <c r="BJ561" s="53" t="e">
        <f>SUMIFS('[20]WorkDone DATA'!$L:$L,'[20]WorkDone DATA'!$N:$N,BOQ!BJ$6,'[20]WorkDone DATA'!$G:$G,BOQ!$B561)*$G561</f>
        <v>#VALUE!</v>
      </c>
      <c r="BK561" s="53" t="e">
        <f>SUMIFS('[20]WorkDone DATA'!$L:$L,'[20]WorkDone DATA'!$N:$N,BOQ!BK$6,'[20]WorkDone DATA'!$G:$G,BOQ!$B561)*$G561</f>
        <v>#VALUE!</v>
      </c>
      <c r="BL561" s="53" t="e">
        <f>SUMIFS('[20]WorkDone DATA'!$L:$L,'[20]WorkDone DATA'!$N:$N,BOQ!BL$6,'[20]WorkDone DATA'!$G:$G,BOQ!$B561)*$G561</f>
        <v>#VALUE!</v>
      </c>
      <c r="BM561" s="53" t="e">
        <f>SUMIFS('[20]WorkDone DATA'!$L:$L,'[20]WorkDone DATA'!$N:$N,BOQ!BM$6,'[20]WorkDone DATA'!$G:$G,BOQ!$B561)*$G561</f>
        <v>#VALUE!</v>
      </c>
      <c r="BN561" s="53" t="e">
        <f>SUMIFS('[20]WorkDone DATA'!$L:$L,'[20]WorkDone DATA'!$N:$N,BOQ!BN$6,'[20]WorkDone DATA'!$G:$G,BOQ!$B561)*$G561</f>
        <v>#VALUE!</v>
      </c>
      <c r="BO561" s="53" t="e">
        <f>SUMIFS('[20]WorkDone DATA'!$L:$L,'[20]WorkDone DATA'!$N:$N,BOQ!BO$6,'[20]WorkDone DATA'!$G:$G,BOQ!$B561)*$G561</f>
        <v>#VALUE!</v>
      </c>
      <c r="BP561" s="53" t="e">
        <f>SUMIFS('[20]WorkDone DATA'!$L:$L,'[20]WorkDone DATA'!$N:$N,BOQ!BP$6,'[20]WorkDone DATA'!$G:$G,BOQ!$B561)*$G561</f>
        <v>#VALUE!</v>
      </c>
      <c r="BQ561" s="53" t="e">
        <f>SUMIFS('[20]WorkDone DATA'!$L:$L,'[20]WorkDone DATA'!$N:$N,BOQ!BQ$6,'[20]WorkDone DATA'!$G:$G,BOQ!$B561)*$G561</f>
        <v>#VALUE!</v>
      </c>
      <c r="BR561" s="53" t="e">
        <f>SUMIFS('[20]WorkDone DATA'!$L:$L,'[20]WorkDone DATA'!$N:$N,BOQ!BR$6,'[20]WorkDone DATA'!$G:$G,BOQ!$B561)*$G561</f>
        <v>#VALUE!</v>
      </c>
      <c r="BS561" s="53" t="e">
        <f>SUMIFS('[20]WorkDone DATA'!$L:$L,'[20]WorkDone DATA'!$N:$N,BOQ!BS$6,'[20]WorkDone DATA'!$G:$G,BOQ!$B561)*$G561</f>
        <v>#VALUE!</v>
      </c>
      <c r="BT561" s="53" t="e">
        <f>SUMIFS('[20]WorkDone DATA'!$L:$L,'[20]WorkDone DATA'!$N:$N,BOQ!BT$6,'[20]WorkDone DATA'!$G:$G,BOQ!$B561)*$G561</f>
        <v>#VALUE!</v>
      </c>
      <c r="BU561" s="53" t="e">
        <f>SUMIFS('[20]WorkDone DATA'!$L:$L,'[20]WorkDone DATA'!$N:$N,BOQ!BU$6,'[20]WorkDone DATA'!$G:$G,BOQ!$B561)*$G561</f>
        <v>#VALUE!</v>
      </c>
      <c r="BV561" s="53" t="e">
        <f>SUMIFS('[20]WorkDone DATA'!$L:$L,'[20]WorkDone DATA'!$N:$N,BOQ!BV$6,'[20]WorkDone DATA'!$G:$G,BOQ!$B561)*$G561</f>
        <v>#VALUE!</v>
      </c>
      <c r="BW561" s="53" t="e">
        <f>SUMIFS('[20]WorkDone DATA'!$L:$L,'[20]WorkDone DATA'!$N:$N,BOQ!BW$6,'[20]WorkDone DATA'!$G:$G,BOQ!$B561)*$G561</f>
        <v>#VALUE!</v>
      </c>
      <c r="BX561" s="53" t="e">
        <f>SUMIFS('[20]WorkDone DATA'!$L:$L,'[20]WorkDone DATA'!$N:$N,BOQ!BX$6,'[20]WorkDone DATA'!$G:$G,BOQ!$B561)*$G561</f>
        <v>#VALUE!</v>
      </c>
    </row>
    <row r="562" spans="1:76" ht="15.6" x14ac:dyDescent="0.35">
      <c r="A562" s="1"/>
      <c r="B562" s="42"/>
      <c r="C562" s="150" t="s">
        <v>69</v>
      </c>
      <c r="D562" s="152"/>
      <c r="E562" s="82"/>
      <c r="F562" s="45"/>
      <c r="G562" s="52"/>
      <c r="H562" s="53">
        <f t="shared" si="78"/>
        <v>0</v>
      </c>
      <c r="K562" s="214"/>
      <c r="L562" s="220" t="e">
        <f t="shared" si="80"/>
        <v>#VALUE!</v>
      </c>
      <c r="M562" s="221" t="e">
        <f t="shared" si="81"/>
        <v>#VALUE!</v>
      </c>
      <c r="N562" s="219"/>
      <c r="O562" s="214">
        <f t="shared" si="82"/>
        <v>0</v>
      </c>
      <c r="P562" s="215" t="e">
        <f t="shared" si="83"/>
        <v>#VALUE!</v>
      </c>
      <c r="R562" s="217" t="e">
        <f>SUMIFS('[20]WorkDone DATA'!$L:$L,'[20]WorkDone DATA'!$N:$N,BOQ!S$6,'[20]WorkDone DATA'!$G:$G,BOQ!$B562)</f>
        <v>#VALUE!</v>
      </c>
      <c r="S562" s="53" t="e">
        <f t="shared" si="84"/>
        <v>#VALUE!</v>
      </c>
      <c r="T562" s="217" t="e">
        <f>SUMIFS('[20]WorkDone DATA'!$L:$L,'[20]WorkDone DATA'!$N:$N,BOQ!U$6,'[20]WorkDone DATA'!$G:$G,BOQ!$B562)</f>
        <v>#VALUE!</v>
      </c>
      <c r="U562" s="53" t="e">
        <f t="shared" si="85"/>
        <v>#VALUE!</v>
      </c>
      <c r="V562" s="217"/>
      <c r="W562" s="53" t="e">
        <f>SUMIFS('[20]WorkDone DATA'!$L:$L,'[20]WorkDone DATA'!$N:$N,BOQ!W$6,'[20]WorkDone DATA'!$G:$G,BOQ!$B562)*$G562</f>
        <v>#VALUE!</v>
      </c>
      <c r="X562" s="217"/>
      <c r="Y562" s="53" t="e">
        <f>SUMIFS('[20]WorkDone DATA'!$L:$L,'[20]WorkDone DATA'!$N:$N,BOQ!Y$6,'[20]WorkDone DATA'!$G:$G,BOQ!$B562)*$G562</f>
        <v>#VALUE!</v>
      </c>
      <c r="Z562" s="217"/>
      <c r="AA562" s="53" t="e">
        <f>SUMIFS('[20]WorkDone DATA'!$L:$L,'[20]WorkDone DATA'!$N:$N,BOQ!AA$6,'[20]WorkDone DATA'!$G:$G,BOQ!$B562)*$G562</f>
        <v>#VALUE!</v>
      </c>
      <c r="AB562" s="53" t="e">
        <f>SUMIFS('[20]WorkDone DATA'!$L:$L,'[20]WorkDone DATA'!$N:$N,BOQ!AB$6,'[20]WorkDone DATA'!$G:$G,BOQ!$B562)*$G562</f>
        <v>#VALUE!</v>
      </c>
      <c r="AC562" s="53" t="e">
        <f>SUMIFS('[20]WorkDone DATA'!$L:$L,'[20]WorkDone DATA'!$N:$N,BOQ!AC$6,'[20]WorkDone DATA'!$G:$G,BOQ!$B562)*$G562</f>
        <v>#VALUE!</v>
      </c>
      <c r="AD562" s="53" t="e">
        <f>SUMIFS('[20]WorkDone DATA'!$L:$L,'[20]WorkDone DATA'!$N:$N,BOQ!AD$6,'[20]WorkDone DATA'!$G:$G,BOQ!$B562)*$G562</f>
        <v>#VALUE!</v>
      </c>
      <c r="AE562" s="53" t="e">
        <f>SUMIFS('[20]WorkDone DATA'!$L:$L,'[20]WorkDone DATA'!$N:$N,BOQ!AE$6,'[20]WorkDone DATA'!$G:$G,BOQ!$B562)*$G562</f>
        <v>#VALUE!</v>
      </c>
      <c r="AF562" s="53" t="e">
        <f>SUMIFS('[20]WorkDone DATA'!$L:$L,'[20]WorkDone DATA'!$N:$N,BOQ!AF$6,'[20]WorkDone DATA'!$G:$G,BOQ!$B562)*$G562</f>
        <v>#VALUE!</v>
      </c>
      <c r="AG562" s="53" t="e">
        <f>SUMIFS('[20]WorkDone DATA'!$L:$L,'[20]WorkDone DATA'!$N:$N,BOQ!AG$6,'[20]WorkDone DATA'!$G:$G,BOQ!$B562)*$G562</f>
        <v>#VALUE!</v>
      </c>
      <c r="AH562" s="53" t="e">
        <f>SUMIFS('[20]WorkDone DATA'!$L:$L,'[20]WorkDone DATA'!$N:$N,BOQ!AH$6,'[20]WorkDone DATA'!$G:$G,BOQ!$B562)*$G562</f>
        <v>#VALUE!</v>
      </c>
      <c r="AI562" s="53" t="e">
        <f>SUMIFS('[20]WorkDone DATA'!$L:$L,'[20]WorkDone DATA'!$N:$N,BOQ!AI$6,'[20]WorkDone DATA'!$G:$G,BOQ!$B562)*$G562</f>
        <v>#VALUE!</v>
      </c>
      <c r="AJ562" s="53" t="e">
        <f>SUMIFS('[20]WorkDone DATA'!$L:$L,'[20]WorkDone DATA'!$N:$N,BOQ!AJ$6,'[20]WorkDone DATA'!$G:$G,BOQ!$B562)*$G562</f>
        <v>#VALUE!</v>
      </c>
      <c r="AK562" s="53" t="e">
        <f>SUMIFS('[20]WorkDone DATA'!$L:$L,'[20]WorkDone DATA'!$N:$N,BOQ!AK$6,'[20]WorkDone DATA'!$G:$G,BOQ!$B562)*$G562</f>
        <v>#VALUE!</v>
      </c>
      <c r="AL562" s="53" t="e">
        <f>SUMIFS('[20]WorkDone DATA'!$L:$L,'[20]WorkDone DATA'!$N:$N,BOQ!AL$6,'[20]WorkDone DATA'!$G:$G,BOQ!$B562)*$G562</f>
        <v>#VALUE!</v>
      </c>
      <c r="AM562" s="53" t="e">
        <f>SUMIFS('[20]WorkDone DATA'!$L:$L,'[20]WorkDone DATA'!$N:$N,BOQ!AM$6,'[20]WorkDone DATA'!$G:$G,BOQ!$B562)*$G562</f>
        <v>#VALUE!</v>
      </c>
      <c r="AN562" s="53" t="e">
        <f>SUMIFS('[20]WorkDone DATA'!$L:$L,'[20]WorkDone DATA'!$N:$N,BOQ!AN$6,'[20]WorkDone DATA'!$G:$G,BOQ!$B562)*$G562</f>
        <v>#VALUE!</v>
      </c>
      <c r="AO562" s="53" t="e">
        <f>SUMIFS('[20]WorkDone DATA'!$L:$L,'[20]WorkDone DATA'!$N:$N,BOQ!AO$6,'[20]WorkDone DATA'!$G:$G,BOQ!$B562)*$G562</f>
        <v>#VALUE!</v>
      </c>
      <c r="AP562" s="53" t="e">
        <f>SUMIFS('[20]WorkDone DATA'!$L:$L,'[20]WorkDone DATA'!$N:$N,BOQ!AP$6,'[20]WorkDone DATA'!$G:$G,BOQ!$B562)*$G562</f>
        <v>#VALUE!</v>
      </c>
      <c r="AQ562" s="53" t="e">
        <f>SUMIFS('[20]WorkDone DATA'!$L:$L,'[20]WorkDone DATA'!$N:$N,BOQ!AQ$6,'[20]WorkDone DATA'!$G:$G,BOQ!$B562)*$G562</f>
        <v>#VALUE!</v>
      </c>
      <c r="AR562" s="53" t="e">
        <f>SUMIFS('[20]WorkDone DATA'!$L:$L,'[20]WorkDone DATA'!$N:$N,BOQ!AR$6,'[20]WorkDone DATA'!$G:$G,BOQ!$B562)*$G562</f>
        <v>#VALUE!</v>
      </c>
      <c r="AS562" s="53" t="e">
        <f>SUMIFS('[20]WorkDone DATA'!$L:$L,'[20]WorkDone DATA'!$N:$N,BOQ!AS$6,'[20]WorkDone DATA'!$G:$G,BOQ!$B562)*$G562</f>
        <v>#VALUE!</v>
      </c>
      <c r="AT562" s="53" t="e">
        <f>SUMIFS('[20]WorkDone DATA'!$L:$L,'[20]WorkDone DATA'!$N:$N,BOQ!AT$6,'[20]WorkDone DATA'!$G:$G,BOQ!$B562)*$G562</f>
        <v>#VALUE!</v>
      </c>
      <c r="AU562" s="53" t="e">
        <f>SUMIFS('[20]WorkDone DATA'!$L:$L,'[20]WorkDone DATA'!$N:$N,BOQ!AU$6,'[20]WorkDone DATA'!$G:$G,BOQ!$B562)*$G562</f>
        <v>#VALUE!</v>
      </c>
      <c r="AV562" s="53" t="e">
        <f>SUMIFS('[20]WorkDone DATA'!$L:$L,'[20]WorkDone DATA'!$N:$N,BOQ!AV$6,'[20]WorkDone DATA'!$G:$G,BOQ!$B562)*$G562</f>
        <v>#VALUE!</v>
      </c>
      <c r="AW562" s="53" t="e">
        <f>SUMIFS('[20]WorkDone DATA'!$L:$L,'[20]WorkDone DATA'!$N:$N,BOQ!AW$6,'[20]WorkDone DATA'!$G:$G,BOQ!$B562)*$G562</f>
        <v>#VALUE!</v>
      </c>
      <c r="AX562" s="53" t="e">
        <f>SUMIFS('[20]WorkDone DATA'!$L:$L,'[20]WorkDone DATA'!$N:$N,BOQ!AX$6,'[20]WorkDone DATA'!$G:$G,BOQ!$B562)*$G562</f>
        <v>#VALUE!</v>
      </c>
      <c r="AY562" s="53" t="e">
        <f>SUMIFS('[20]WorkDone DATA'!$L:$L,'[20]WorkDone DATA'!$N:$N,BOQ!AY$6,'[20]WorkDone DATA'!$G:$G,BOQ!$B562)*$G562</f>
        <v>#VALUE!</v>
      </c>
      <c r="AZ562" s="53" t="e">
        <f>SUMIFS('[20]WorkDone DATA'!$L:$L,'[20]WorkDone DATA'!$N:$N,BOQ!AZ$6,'[20]WorkDone DATA'!$G:$G,BOQ!$B562)*$G562</f>
        <v>#VALUE!</v>
      </c>
      <c r="BA562" s="53" t="e">
        <f>SUMIFS('[20]WorkDone DATA'!$L:$L,'[20]WorkDone DATA'!$N:$N,BOQ!BA$6,'[20]WorkDone DATA'!$G:$G,BOQ!$B562)*$G562</f>
        <v>#VALUE!</v>
      </c>
      <c r="BB562" s="53" t="e">
        <f>SUMIFS('[20]WorkDone DATA'!$L:$L,'[20]WorkDone DATA'!$N:$N,BOQ!BB$6,'[20]WorkDone DATA'!$G:$G,BOQ!$B562)*$G562</f>
        <v>#VALUE!</v>
      </c>
      <c r="BC562" s="53" t="e">
        <f>SUMIFS('[20]WorkDone DATA'!$L:$L,'[20]WorkDone DATA'!$N:$N,BOQ!BC$6,'[20]WorkDone DATA'!$G:$G,BOQ!$B562)*$G562</f>
        <v>#VALUE!</v>
      </c>
      <c r="BD562" s="53" t="e">
        <f>SUMIFS('[20]WorkDone DATA'!$L:$L,'[20]WorkDone DATA'!$N:$N,BOQ!BD$6,'[20]WorkDone DATA'!$G:$G,BOQ!$B562)*$G562</f>
        <v>#VALUE!</v>
      </c>
      <c r="BE562" s="53" t="e">
        <f>SUMIFS('[20]WorkDone DATA'!$L:$L,'[20]WorkDone DATA'!$N:$N,BOQ!BE$6,'[20]WorkDone DATA'!$G:$G,BOQ!$B562)*$G562</f>
        <v>#VALUE!</v>
      </c>
      <c r="BF562" s="53" t="e">
        <f>SUMIFS('[20]WorkDone DATA'!$L:$L,'[20]WorkDone DATA'!$N:$N,BOQ!BF$6,'[20]WorkDone DATA'!$G:$G,BOQ!$B562)*$G562</f>
        <v>#VALUE!</v>
      </c>
      <c r="BG562" s="53" t="e">
        <f>SUMIFS('[20]WorkDone DATA'!$L:$L,'[20]WorkDone DATA'!$N:$N,BOQ!BG$6,'[20]WorkDone DATA'!$G:$G,BOQ!$B562)*$G562</f>
        <v>#VALUE!</v>
      </c>
      <c r="BH562" s="53" t="e">
        <f>SUMIFS('[20]WorkDone DATA'!$L:$L,'[20]WorkDone DATA'!$N:$N,BOQ!BH$6,'[20]WorkDone DATA'!$G:$G,BOQ!$B562)*$G562</f>
        <v>#VALUE!</v>
      </c>
      <c r="BI562" s="53" t="e">
        <f>SUMIFS('[20]WorkDone DATA'!$L:$L,'[20]WorkDone DATA'!$N:$N,BOQ!BI$6,'[20]WorkDone DATA'!$G:$G,BOQ!$B562)*$G562</f>
        <v>#VALUE!</v>
      </c>
      <c r="BJ562" s="53" t="e">
        <f>SUMIFS('[20]WorkDone DATA'!$L:$L,'[20]WorkDone DATA'!$N:$N,BOQ!BJ$6,'[20]WorkDone DATA'!$G:$G,BOQ!$B562)*$G562</f>
        <v>#VALUE!</v>
      </c>
      <c r="BK562" s="53" t="e">
        <f>SUMIFS('[20]WorkDone DATA'!$L:$L,'[20]WorkDone DATA'!$N:$N,BOQ!BK$6,'[20]WorkDone DATA'!$G:$G,BOQ!$B562)*$G562</f>
        <v>#VALUE!</v>
      </c>
      <c r="BL562" s="53" t="e">
        <f>SUMIFS('[20]WorkDone DATA'!$L:$L,'[20]WorkDone DATA'!$N:$N,BOQ!BL$6,'[20]WorkDone DATA'!$G:$G,BOQ!$B562)*$G562</f>
        <v>#VALUE!</v>
      </c>
      <c r="BM562" s="53" t="e">
        <f>SUMIFS('[20]WorkDone DATA'!$L:$L,'[20]WorkDone DATA'!$N:$N,BOQ!BM$6,'[20]WorkDone DATA'!$G:$G,BOQ!$B562)*$G562</f>
        <v>#VALUE!</v>
      </c>
      <c r="BN562" s="53" t="e">
        <f>SUMIFS('[20]WorkDone DATA'!$L:$L,'[20]WorkDone DATA'!$N:$N,BOQ!BN$6,'[20]WorkDone DATA'!$G:$G,BOQ!$B562)*$G562</f>
        <v>#VALUE!</v>
      </c>
      <c r="BO562" s="53" t="e">
        <f>SUMIFS('[20]WorkDone DATA'!$L:$L,'[20]WorkDone DATA'!$N:$N,BOQ!BO$6,'[20]WorkDone DATA'!$G:$G,BOQ!$B562)*$G562</f>
        <v>#VALUE!</v>
      </c>
      <c r="BP562" s="53" t="e">
        <f>SUMIFS('[20]WorkDone DATA'!$L:$L,'[20]WorkDone DATA'!$N:$N,BOQ!BP$6,'[20]WorkDone DATA'!$G:$G,BOQ!$B562)*$G562</f>
        <v>#VALUE!</v>
      </c>
      <c r="BQ562" s="53" t="e">
        <f>SUMIFS('[20]WorkDone DATA'!$L:$L,'[20]WorkDone DATA'!$N:$N,BOQ!BQ$6,'[20]WorkDone DATA'!$G:$G,BOQ!$B562)*$G562</f>
        <v>#VALUE!</v>
      </c>
      <c r="BR562" s="53" t="e">
        <f>SUMIFS('[20]WorkDone DATA'!$L:$L,'[20]WorkDone DATA'!$N:$N,BOQ!BR$6,'[20]WorkDone DATA'!$G:$G,BOQ!$B562)*$G562</f>
        <v>#VALUE!</v>
      </c>
      <c r="BS562" s="53" t="e">
        <f>SUMIFS('[20]WorkDone DATA'!$L:$L,'[20]WorkDone DATA'!$N:$N,BOQ!BS$6,'[20]WorkDone DATA'!$G:$G,BOQ!$B562)*$G562</f>
        <v>#VALUE!</v>
      </c>
      <c r="BT562" s="53" t="e">
        <f>SUMIFS('[20]WorkDone DATA'!$L:$L,'[20]WorkDone DATA'!$N:$N,BOQ!BT$6,'[20]WorkDone DATA'!$G:$G,BOQ!$B562)*$G562</f>
        <v>#VALUE!</v>
      </c>
      <c r="BU562" s="53" t="e">
        <f>SUMIFS('[20]WorkDone DATA'!$L:$L,'[20]WorkDone DATA'!$N:$N,BOQ!BU$6,'[20]WorkDone DATA'!$G:$G,BOQ!$B562)*$G562</f>
        <v>#VALUE!</v>
      </c>
      <c r="BV562" s="53" t="e">
        <f>SUMIFS('[20]WorkDone DATA'!$L:$L,'[20]WorkDone DATA'!$N:$N,BOQ!BV$6,'[20]WorkDone DATA'!$G:$G,BOQ!$B562)*$G562</f>
        <v>#VALUE!</v>
      </c>
      <c r="BW562" s="53" t="e">
        <f>SUMIFS('[20]WorkDone DATA'!$L:$L,'[20]WorkDone DATA'!$N:$N,BOQ!BW$6,'[20]WorkDone DATA'!$G:$G,BOQ!$B562)*$G562</f>
        <v>#VALUE!</v>
      </c>
      <c r="BX562" s="53" t="e">
        <f>SUMIFS('[20]WorkDone DATA'!$L:$L,'[20]WorkDone DATA'!$N:$N,BOQ!BX$6,'[20]WorkDone DATA'!$G:$G,BOQ!$B562)*$G562</f>
        <v>#VALUE!</v>
      </c>
    </row>
    <row r="563" spans="1:76" ht="15.6" x14ac:dyDescent="0.35">
      <c r="A563" s="1" t="str">
        <f>C562</f>
        <v>4mm2 x 12core  (BVX12ECV</v>
      </c>
      <c r="B563" s="42">
        <v>2.3039999999999998</v>
      </c>
      <c r="C563" s="156" t="s">
        <v>11</v>
      </c>
      <c r="D563" s="152" t="s">
        <v>27</v>
      </c>
      <c r="E563" s="82" t="s">
        <v>93</v>
      </c>
      <c r="F563" s="45">
        <v>81</v>
      </c>
      <c r="G563" s="52">
        <v>140.19</v>
      </c>
      <c r="H563" s="53">
        <f t="shared" si="78"/>
        <v>11355.39</v>
      </c>
      <c r="K563" s="214" t="e">
        <f t="shared" si="79"/>
        <v>#VALUE!</v>
      </c>
      <c r="L563" s="220" t="e">
        <f t="shared" si="80"/>
        <v>#VALUE!</v>
      </c>
      <c r="M563" s="221" t="e">
        <f t="shared" si="81"/>
        <v>#VALUE!</v>
      </c>
      <c r="N563" s="219"/>
      <c r="O563" s="214" t="e">
        <f t="shared" si="82"/>
        <v>#VALUE!</v>
      </c>
      <c r="P563" s="215" t="e">
        <f t="shared" si="83"/>
        <v>#VALUE!</v>
      </c>
      <c r="R563" s="217" t="e">
        <f>SUMIFS('[20]WorkDone DATA'!$L:$L,'[20]WorkDone DATA'!$N:$N,BOQ!S$6,'[20]WorkDone DATA'!$G:$G,BOQ!$B563)</f>
        <v>#VALUE!</v>
      </c>
      <c r="S563" s="53" t="e">
        <f t="shared" si="84"/>
        <v>#VALUE!</v>
      </c>
      <c r="T563" s="217" t="e">
        <f>SUMIFS('[20]WorkDone DATA'!$L:$L,'[20]WorkDone DATA'!$N:$N,BOQ!U$6,'[20]WorkDone DATA'!$G:$G,BOQ!$B563)</f>
        <v>#VALUE!</v>
      </c>
      <c r="U563" s="53" t="e">
        <f t="shared" si="85"/>
        <v>#VALUE!</v>
      </c>
      <c r="V563" s="217"/>
      <c r="W563" s="53" t="e">
        <f>SUMIFS('[20]WorkDone DATA'!$L:$L,'[20]WorkDone DATA'!$N:$N,BOQ!W$6,'[20]WorkDone DATA'!$G:$G,BOQ!$B563)*$G563</f>
        <v>#VALUE!</v>
      </c>
      <c r="X563" s="217"/>
      <c r="Y563" s="53" t="e">
        <f>SUMIFS('[20]WorkDone DATA'!$L:$L,'[20]WorkDone DATA'!$N:$N,BOQ!Y$6,'[20]WorkDone DATA'!$G:$G,BOQ!$B563)*$G563</f>
        <v>#VALUE!</v>
      </c>
      <c r="Z563" s="217"/>
      <c r="AA563" s="53" t="e">
        <f>SUMIFS('[20]WorkDone DATA'!$L:$L,'[20]WorkDone DATA'!$N:$N,BOQ!AA$6,'[20]WorkDone DATA'!$G:$G,BOQ!$B563)*$G563</f>
        <v>#VALUE!</v>
      </c>
      <c r="AB563" s="53" t="e">
        <f>SUMIFS('[20]WorkDone DATA'!$L:$L,'[20]WorkDone DATA'!$N:$N,BOQ!AB$6,'[20]WorkDone DATA'!$G:$G,BOQ!$B563)*$G563</f>
        <v>#VALUE!</v>
      </c>
      <c r="AC563" s="53" t="e">
        <f>SUMIFS('[20]WorkDone DATA'!$L:$L,'[20]WorkDone DATA'!$N:$N,BOQ!AC$6,'[20]WorkDone DATA'!$G:$G,BOQ!$B563)*$G563</f>
        <v>#VALUE!</v>
      </c>
      <c r="AD563" s="53" t="e">
        <f>SUMIFS('[20]WorkDone DATA'!$L:$L,'[20]WorkDone DATA'!$N:$N,BOQ!AD$6,'[20]WorkDone DATA'!$G:$G,BOQ!$B563)*$G563</f>
        <v>#VALUE!</v>
      </c>
      <c r="AE563" s="53" t="e">
        <f>SUMIFS('[20]WorkDone DATA'!$L:$L,'[20]WorkDone DATA'!$N:$N,BOQ!AE$6,'[20]WorkDone DATA'!$G:$G,BOQ!$B563)*$G563</f>
        <v>#VALUE!</v>
      </c>
      <c r="AF563" s="53" t="e">
        <f>SUMIFS('[20]WorkDone DATA'!$L:$L,'[20]WorkDone DATA'!$N:$N,BOQ!AF$6,'[20]WorkDone DATA'!$G:$G,BOQ!$B563)*$G563</f>
        <v>#VALUE!</v>
      </c>
      <c r="AG563" s="53" t="e">
        <f>SUMIFS('[20]WorkDone DATA'!$L:$L,'[20]WorkDone DATA'!$N:$N,BOQ!AG$6,'[20]WorkDone DATA'!$G:$G,BOQ!$B563)*$G563</f>
        <v>#VALUE!</v>
      </c>
      <c r="AH563" s="53" t="e">
        <f>SUMIFS('[20]WorkDone DATA'!$L:$L,'[20]WorkDone DATA'!$N:$N,BOQ!AH$6,'[20]WorkDone DATA'!$G:$G,BOQ!$B563)*$G563</f>
        <v>#VALUE!</v>
      </c>
      <c r="AI563" s="53" t="e">
        <f>SUMIFS('[20]WorkDone DATA'!$L:$L,'[20]WorkDone DATA'!$N:$N,BOQ!AI$6,'[20]WorkDone DATA'!$G:$G,BOQ!$B563)*$G563</f>
        <v>#VALUE!</v>
      </c>
      <c r="AJ563" s="53" t="e">
        <f>SUMIFS('[20]WorkDone DATA'!$L:$L,'[20]WorkDone DATA'!$N:$N,BOQ!AJ$6,'[20]WorkDone DATA'!$G:$G,BOQ!$B563)*$G563</f>
        <v>#VALUE!</v>
      </c>
      <c r="AK563" s="53" t="e">
        <f>SUMIFS('[20]WorkDone DATA'!$L:$L,'[20]WorkDone DATA'!$N:$N,BOQ!AK$6,'[20]WorkDone DATA'!$G:$G,BOQ!$B563)*$G563</f>
        <v>#VALUE!</v>
      </c>
      <c r="AL563" s="53" t="e">
        <f>SUMIFS('[20]WorkDone DATA'!$L:$L,'[20]WorkDone DATA'!$N:$N,BOQ!AL$6,'[20]WorkDone DATA'!$G:$G,BOQ!$B563)*$G563</f>
        <v>#VALUE!</v>
      </c>
      <c r="AM563" s="53" t="e">
        <f>SUMIFS('[20]WorkDone DATA'!$L:$L,'[20]WorkDone DATA'!$N:$N,BOQ!AM$6,'[20]WorkDone DATA'!$G:$G,BOQ!$B563)*$G563</f>
        <v>#VALUE!</v>
      </c>
      <c r="AN563" s="53" t="e">
        <f>SUMIFS('[20]WorkDone DATA'!$L:$L,'[20]WorkDone DATA'!$N:$N,BOQ!AN$6,'[20]WorkDone DATA'!$G:$G,BOQ!$B563)*$G563</f>
        <v>#VALUE!</v>
      </c>
      <c r="AO563" s="53" t="e">
        <f>SUMIFS('[20]WorkDone DATA'!$L:$L,'[20]WorkDone DATA'!$N:$N,BOQ!AO$6,'[20]WorkDone DATA'!$G:$G,BOQ!$B563)*$G563</f>
        <v>#VALUE!</v>
      </c>
      <c r="AP563" s="53" t="e">
        <f>SUMIFS('[20]WorkDone DATA'!$L:$L,'[20]WorkDone DATA'!$N:$N,BOQ!AP$6,'[20]WorkDone DATA'!$G:$G,BOQ!$B563)*$G563</f>
        <v>#VALUE!</v>
      </c>
      <c r="AQ563" s="53" t="e">
        <f>SUMIFS('[20]WorkDone DATA'!$L:$L,'[20]WorkDone DATA'!$N:$N,BOQ!AQ$6,'[20]WorkDone DATA'!$G:$G,BOQ!$B563)*$G563</f>
        <v>#VALUE!</v>
      </c>
      <c r="AR563" s="53" t="e">
        <f>SUMIFS('[20]WorkDone DATA'!$L:$L,'[20]WorkDone DATA'!$N:$N,BOQ!AR$6,'[20]WorkDone DATA'!$G:$G,BOQ!$B563)*$G563</f>
        <v>#VALUE!</v>
      </c>
      <c r="AS563" s="53" t="e">
        <f>SUMIFS('[20]WorkDone DATA'!$L:$L,'[20]WorkDone DATA'!$N:$N,BOQ!AS$6,'[20]WorkDone DATA'!$G:$G,BOQ!$B563)*$G563</f>
        <v>#VALUE!</v>
      </c>
      <c r="AT563" s="53" t="e">
        <f>SUMIFS('[20]WorkDone DATA'!$L:$L,'[20]WorkDone DATA'!$N:$N,BOQ!AT$6,'[20]WorkDone DATA'!$G:$G,BOQ!$B563)*$G563</f>
        <v>#VALUE!</v>
      </c>
      <c r="AU563" s="53" t="e">
        <f>SUMIFS('[20]WorkDone DATA'!$L:$L,'[20]WorkDone DATA'!$N:$N,BOQ!AU$6,'[20]WorkDone DATA'!$G:$G,BOQ!$B563)*$G563</f>
        <v>#VALUE!</v>
      </c>
      <c r="AV563" s="53" t="e">
        <f>SUMIFS('[20]WorkDone DATA'!$L:$L,'[20]WorkDone DATA'!$N:$N,BOQ!AV$6,'[20]WorkDone DATA'!$G:$G,BOQ!$B563)*$G563</f>
        <v>#VALUE!</v>
      </c>
      <c r="AW563" s="53" t="e">
        <f>SUMIFS('[20]WorkDone DATA'!$L:$L,'[20]WorkDone DATA'!$N:$N,BOQ!AW$6,'[20]WorkDone DATA'!$G:$G,BOQ!$B563)*$G563</f>
        <v>#VALUE!</v>
      </c>
      <c r="AX563" s="53" t="e">
        <f>SUMIFS('[20]WorkDone DATA'!$L:$L,'[20]WorkDone DATA'!$N:$N,BOQ!AX$6,'[20]WorkDone DATA'!$G:$G,BOQ!$B563)*$G563</f>
        <v>#VALUE!</v>
      </c>
      <c r="AY563" s="53" t="e">
        <f>SUMIFS('[20]WorkDone DATA'!$L:$L,'[20]WorkDone DATA'!$N:$N,BOQ!AY$6,'[20]WorkDone DATA'!$G:$G,BOQ!$B563)*$G563</f>
        <v>#VALUE!</v>
      </c>
      <c r="AZ563" s="53" t="e">
        <f>SUMIFS('[20]WorkDone DATA'!$L:$L,'[20]WorkDone DATA'!$N:$N,BOQ!AZ$6,'[20]WorkDone DATA'!$G:$G,BOQ!$B563)*$G563</f>
        <v>#VALUE!</v>
      </c>
      <c r="BA563" s="53" t="e">
        <f>SUMIFS('[20]WorkDone DATA'!$L:$L,'[20]WorkDone DATA'!$N:$N,BOQ!BA$6,'[20]WorkDone DATA'!$G:$G,BOQ!$B563)*$G563</f>
        <v>#VALUE!</v>
      </c>
      <c r="BB563" s="53" t="e">
        <f>SUMIFS('[20]WorkDone DATA'!$L:$L,'[20]WorkDone DATA'!$N:$N,BOQ!BB$6,'[20]WorkDone DATA'!$G:$G,BOQ!$B563)*$G563</f>
        <v>#VALUE!</v>
      </c>
      <c r="BC563" s="53" t="e">
        <f>SUMIFS('[20]WorkDone DATA'!$L:$L,'[20]WorkDone DATA'!$N:$N,BOQ!BC$6,'[20]WorkDone DATA'!$G:$G,BOQ!$B563)*$G563</f>
        <v>#VALUE!</v>
      </c>
      <c r="BD563" s="53" t="e">
        <f>SUMIFS('[20]WorkDone DATA'!$L:$L,'[20]WorkDone DATA'!$N:$N,BOQ!BD$6,'[20]WorkDone DATA'!$G:$G,BOQ!$B563)*$G563</f>
        <v>#VALUE!</v>
      </c>
      <c r="BE563" s="53" t="e">
        <f>SUMIFS('[20]WorkDone DATA'!$L:$L,'[20]WorkDone DATA'!$N:$N,BOQ!BE$6,'[20]WorkDone DATA'!$G:$G,BOQ!$B563)*$G563</f>
        <v>#VALUE!</v>
      </c>
      <c r="BF563" s="53" t="e">
        <f>SUMIFS('[20]WorkDone DATA'!$L:$L,'[20]WorkDone DATA'!$N:$N,BOQ!BF$6,'[20]WorkDone DATA'!$G:$G,BOQ!$B563)*$G563</f>
        <v>#VALUE!</v>
      </c>
      <c r="BG563" s="53" t="e">
        <f>SUMIFS('[20]WorkDone DATA'!$L:$L,'[20]WorkDone DATA'!$N:$N,BOQ!BG$6,'[20]WorkDone DATA'!$G:$G,BOQ!$B563)*$G563</f>
        <v>#VALUE!</v>
      </c>
      <c r="BH563" s="53" t="e">
        <f>SUMIFS('[20]WorkDone DATA'!$L:$L,'[20]WorkDone DATA'!$N:$N,BOQ!BH$6,'[20]WorkDone DATA'!$G:$G,BOQ!$B563)*$G563</f>
        <v>#VALUE!</v>
      </c>
      <c r="BI563" s="53" t="e">
        <f>SUMIFS('[20]WorkDone DATA'!$L:$L,'[20]WorkDone DATA'!$N:$N,BOQ!BI$6,'[20]WorkDone DATA'!$G:$G,BOQ!$B563)*$G563</f>
        <v>#VALUE!</v>
      </c>
      <c r="BJ563" s="53" t="e">
        <f>SUMIFS('[20]WorkDone DATA'!$L:$L,'[20]WorkDone DATA'!$N:$N,BOQ!BJ$6,'[20]WorkDone DATA'!$G:$G,BOQ!$B563)*$G563</f>
        <v>#VALUE!</v>
      </c>
      <c r="BK563" s="53" t="e">
        <f>SUMIFS('[20]WorkDone DATA'!$L:$L,'[20]WorkDone DATA'!$N:$N,BOQ!BK$6,'[20]WorkDone DATA'!$G:$G,BOQ!$B563)*$G563</f>
        <v>#VALUE!</v>
      </c>
      <c r="BL563" s="53" t="e">
        <f>SUMIFS('[20]WorkDone DATA'!$L:$L,'[20]WorkDone DATA'!$N:$N,BOQ!BL$6,'[20]WorkDone DATA'!$G:$G,BOQ!$B563)*$G563</f>
        <v>#VALUE!</v>
      </c>
      <c r="BM563" s="53" t="e">
        <f>SUMIFS('[20]WorkDone DATA'!$L:$L,'[20]WorkDone DATA'!$N:$N,BOQ!BM$6,'[20]WorkDone DATA'!$G:$G,BOQ!$B563)*$G563</f>
        <v>#VALUE!</v>
      </c>
      <c r="BN563" s="53" t="e">
        <f>SUMIFS('[20]WorkDone DATA'!$L:$L,'[20]WorkDone DATA'!$N:$N,BOQ!BN$6,'[20]WorkDone DATA'!$G:$G,BOQ!$B563)*$G563</f>
        <v>#VALUE!</v>
      </c>
      <c r="BO563" s="53" t="e">
        <f>SUMIFS('[20]WorkDone DATA'!$L:$L,'[20]WorkDone DATA'!$N:$N,BOQ!BO$6,'[20]WorkDone DATA'!$G:$G,BOQ!$B563)*$G563</f>
        <v>#VALUE!</v>
      </c>
      <c r="BP563" s="53" t="e">
        <f>SUMIFS('[20]WorkDone DATA'!$L:$L,'[20]WorkDone DATA'!$N:$N,BOQ!BP$6,'[20]WorkDone DATA'!$G:$G,BOQ!$B563)*$G563</f>
        <v>#VALUE!</v>
      </c>
      <c r="BQ563" s="53" t="e">
        <f>SUMIFS('[20]WorkDone DATA'!$L:$L,'[20]WorkDone DATA'!$N:$N,BOQ!BQ$6,'[20]WorkDone DATA'!$G:$G,BOQ!$B563)*$G563</f>
        <v>#VALUE!</v>
      </c>
      <c r="BR563" s="53" t="e">
        <f>SUMIFS('[20]WorkDone DATA'!$L:$L,'[20]WorkDone DATA'!$N:$N,BOQ!BR$6,'[20]WorkDone DATA'!$G:$G,BOQ!$B563)*$G563</f>
        <v>#VALUE!</v>
      </c>
      <c r="BS563" s="53" t="e">
        <f>SUMIFS('[20]WorkDone DATA'!$L:$L,'[20]WorkDone DATA'!$N:$N,BOQ!BS$6,'[20]WorkDone DATA'!$G:$G,BOQ!$B563)*$G563</f>
        <v>#VALUE!</v>
      </c>
      <c r="BT563" s="53" t="e">
        <f>SUMIFS('[20]WorkDone DATA'!$L:$L,'[20]WorkDone DATA'!$N:$N,BOQ!BT$6,'[20]WorkDone DATA'!$G:$G,BOQ!$B563)*$G563</f>
        <v>#VALUE!</v>
      </c>
      <c r="BU563" s="53" t="e">
        <f>SUMIFS('[20]WorkDone DATA'!$L:$L,'[20]WorkDone DATA'!$N:$N,BOQ!BU$6,'[20]WorkDone DATA'!$G:$G,BOQ!$B563)*$G563</f>
        <v>#VALUE!</v>
      </c>
      <c r="BV563" s="53" t="e">
        <f>SUMIFS('[20]WorkDone DATA'!$L:$L,'[20]WorkDone DATA'!$N:$N,BOQ!BV$6,'[20]WorkDone DATA'!$G:$G,BOQ!$B563)*$G563</f>
        <v>#VALUE!</v>
      </c>
      <c r="BW563" s="53" t="e">
        <f>SUMIFS('[20]WorkDone DATA'!$L:$L,'[20]WorkDone DATA'!$N:$N,BOQ!BW$6,'[20]WorkDone DATA'!$G:$G,BOQ!$B563)*$G563</f>
        <v>#VALUE!</v>
      </c>
      <c r="BX563" s="53" t="e">
        <f>SUMIFS('[20]WorkDone DATA'!$L:$L,'[20]WorkDone DATA'!$N:$N,BOQ!BX$6,'[20]WorkDone DATA'!$G:$G,BOQ!$B563)*$G563</f>
        <v>#VALUE!</v>
      </c>
    </row>
    <row r="564" spans="1:76" ht="15.6" x14ac:dyDescent="0.35">
      <c r="A564" s="1" t="str">
        <f>C562</f>
        <v>4mm2 x 12core  (BVX12ECV</v>
      </c>
      <c r="B564" s="42">
        <v>2.3050000000000002</v>
      </c>
      <c r="C564" s="156" t="s">
        <v>53</v>
      </c>
      <c r="D564" s="152" t="s">
        <v>46</v>
      </c>
      <c r="E564" s="82" t="s">
        <v>93</v>
      </c>
      <c r="F564" s="45">
        <v>81</v>
      </c>
      <c r="G564" s="52">
        <v>446.76</v>
      </c>
      <c r="H564" s="53">
        <f t="shared" si="78"/>
        <v>36187.56</v>
      </c>
      <c r="K564" s="214" t="e">
        <f t="shared" si="79"/>
        <v>#VALUE!</v>
      </c>
      <c r="L564" s="220" t="e">
        <f t="shared" si="80"/>
        <v>#VALUE!</v>
      </c>
      <c r="M564" s="221" t="e">
        <f t="shared" si="81"/>
        <v>#VALUE!</v>
      </c>
      <c r="N564" s="219"/>
      <c r="O564" s="214" t="e">
        <f t="shared" si="82"/>
        <v>#VALUE!</v>
      </c>
      <c r="P564" s="215" t="e">
        <f t="shared" si="83"/>
        <v>#VALUE!</v>
      </c>
      <c r="R564" s="217" t="e">
        <f>SUMIFS('[20]WorkDone DATA'!$L:$L,'[20]WorkDone DATA'!$N:$N,BOQ!S$6,'[20]WorkDone DATA'!$G:$G,BOQ!$B564)</f>
        <v>#VALUE!</v>
      </c>
      <c r="S564" s="53" t="e">
        <f t="shared" si="84"/>
        <v>#VALUE!</v>
      </c>
      <c r="T564" s="217" t="e">
        <f>SUMIFS('[20]WorkDone DATA'!$L:$L,'[20]WorkDone DATA'!$N:$N,BOQ!U$6,'[20]WorkDone DATA'!$G:$G,BOQ!$B564)</f>
        <v>#VALUE!</v>
      </c>
      <c r="U564" s="53" t="e">
        <f t="shared" si="85"/>
        <v>#VALUE!</v>
      </c>
      <c r="V564" s="217"/>
      <c r="W564" s="53" t="e">
        <f>SUMIFS('[20]WorkDone DATA'!$L:$L,'[20]WorkDone DATA'!$N:$N,BOQ!W$6,'[20]WorkDone DATA'!$G:$G,BOQ!$B564)*$G564</f>
        <v>#VALUE!</v>
      </c>
      <c r="X564" s="217"/>
      <c r="Y564" s="53" t="e">
        <f>SUMIFS('[20]WorkDone DATA'!$L:$L,'[20]WorkDone DATA'!$N:$N,BOQ!Y$6,'[20]WorkDone DATA'!$G:$G,BOQ!$B564)*$G564</f>
        <v>#VALUE!</v>
      </c>
      <c r="Z564" s="217"/>
      <c r="AA564" s="53" t="e">
        <f>SUMIFS('[20]WorkDone DATA'!$L:$L,'[20]WorkDone DATA'!$N:$N,BOQ!AA$6,'[20]WorkDone DATA'!$G:$G,BOQ!$B564)*$G564</f>
        <v>#VALUE!</v>
      </c>
      <c r="AB564" s="53" t="e">
        <f>SUMIFS('[20]WorkDone DATA'!$L:$L,'[20]WorkDone DATA'!$N:$N,BOQ!AB$6,'[20]WorkDone DATA'!$G:$G,BOQ!$B564)*$G564</f>
        <v>#VALUE!</v>
      </c>
      <c r="AC564" s="53" t="e">
        <f>SUMIFS('[20]WorkDone DATA'!$L:$L,'[20]WorkDone DATA'!$N:$N,BOQ!AC$6,'[20]WorkDone DATA'!$G:$G,BOQ!$B564)*$G564</f>
        <v>#VALUE!</v>
      </c>
      <c r="AD564" s="53" t="e">
        <f>SUMIFS('[20]WorkDone DATA'!$L:$L,'[20]WorkDone DATA'!$N:$N,BOQ!AD$6,'[20]WorkDone DATA'!$G:$G,BOQ!$B564)*$G564</f>
        <v>#VALUE!</v>
      </c>
      <c r="AE564" s="53" t="e">
        <f>SUMIFS('[20]WorkDone DATA'!$L:$L,'[20]WorkDone DATA'!$N:$N,BOQ!AE$6,'[20]WorkDone DATA'!$G:$G,BOQ!$B564)*$G564</f>
        <v>#VALUE!</v>
      </c>
      <c r="AF564" s="53" t="e">
        <f>SUMIFS('[20]WorkDone DATA'!$L:$L,'[20]WorkDone DATA'!$N:$N,BOQ!AF$6,'[20]WorkDone DATA'!$G:$G,BOQ!$B564)*$G564</f>
        <v>#VALUE!</v>
      </c>
      <c r="AG564" s="53" t="e">
        <f>SUMIFS('[20]WorkDone DATA'!$L:$L,'[20]WorkDone DATA'!$N:$N,BOQ!AG$6,'[20]WorkDone DATA'!$G:$G,BOQ!$B564)*$G564</f>
        <v>#VALUE!</v>
      </c>
      <c r="AH564" s="53" t="e">
        <f>SUMIFS('[20]WorkDone DATA'!$L:$L,'[20]WorkDone DATA'!$N:$N,BOQ!AH$6,'[20]WorkDone DATA'!$G:$G,BOQ!$B564)*$G564</f>
        <v>#VALUE!</v>
      </c>
      <c r="AI564" s="53" t="e">
        <f>SUMIFS('[20]WorkDone DATA'!$L:$L,'[20]WorkDone DATA'!$N:$N,BOQ!AI$6,'[20]WorkDone DATA'!$G:$G,BOQ!$B564)*$G564</f>
        <v>#VALUE!</v>
      </c>
      <c r="AJ564" s="53" t="e">
        <f>SUMIFS('[20]WorkDone DATA'!$L:$L,'[20]WorkDone DATA'!$N:$N,BOQ!AJ$6,'[20]WorkDone DATA'!$G:$G,BOQ!$B564)*$G564</f>
        <v>#VALUE!</v>
      </c>
      <c r="AK564" s="53" t="e">
        <f>SUMIFS('[20]WorkDone DATA'!$L:$L,'[20]WorkDone DATA'!$N:$N,BOQ!AK$6,'[20]WorkDone DATA'!$G:$G,BOQ!$B564)*$G564</f>
        <v>#VALUE!</v>
      </c>
      <c r="AL564" s="53" t="e">
        <f>SUMIFS('[20]WorkDone DATA'!$L:$L,'[20]WorkDone DATA'!$N:$N,BOQ!AL$6,'[20]WorkDone DATA'!$G:$G,BOQ!$B564)*$G564</f>
        <v>#VALUE!</v>
      </c>
      <c r="AM564" s="53" t="e">
        <f>SUMIFS('[20]WorkDone DATA'!$L:$L,'[20]WorkDone DATA'!$N:$N,BOQ!AM$6,'[20]WorkDone DATA'!$G:$G,BOQ!$B564)*$G564</f>
        <v>#VALUE!</v>
      </c>
      <c r="AN564" s="53" t="e">
        <f>SUMIFS('[20]WorkDone DATA'!$L:$L,'[20]WorkDone DATA'!$N:$N,BOQ!AN$6,'[20]WorkDone DATA'!$G:$G,BOQ!$B564)*$G564</f>
        <v>#VALUE!</v>
      </c>
      <c r="AO564" s="53" t="e">
        <f>SUMIFS('[20]WorkDone DATA'!$L:$L,'[20]WorkDone DATA'!$N:$N,BOQ!AO$6,'[20]WorkDone DATA'!$G:$G,BOQ!$B564)*$G564</f>
        <v>#VALUE!</v>
      </c>
      <c r="AP564" s="53" t="e">
        <f>SUMIFS('[20]WorkDone DATA'!$L:$L,'[20]WorkDone DATA'!$N:$N,BOQ!AP$6,'[20]WorkDone DATA'!$G:$G,BOQ!$B564)*$G564</f>
        <v>#VALUE!</v>
      </c>
      <c r="AQ564" s="53" t="e">
        <f>SUMIFS('[20]WorkDone DATA'!$L:$L,'[20]WorkDone DATA'!$N:$N,BOQ!AQ$6,'[20]WorkDone DATA'!$G:$G,BOQ!$B564)*$G564</f>
        <v>#VALUE!</v>
      </c>
      <c r="AR564" s="53" t="e">
        <f>SUMIFS('[20]WorkDone DATA'!$L:$L,'[20]WorkDone DATA'!$N:$N,BOQ!AR$6,'[20]WorkDone DATA'!$G:$G,BOQ!$B564)*$G564</f>
        <v>#VALUE!</v>
      </c>
      <c r="AS564" s="53" t="e">
        <f>SUMIFS('[20]WorkDone DATA'!$L:$L,'[20]WorkDone DATA'!$N:$N,BOQ!AS$6,'[20]WorkDone DATA'!$G:$G,BOQ!$B564)*$G564</f>
        <v>#VALUE!</v>
      </c>
      <c r="AT564" s="53" t="e">
        <f>SUMIFS('[20]WorkDone DATA'!$L:$L,'[20]WorkDone DATA'!$N:$N,BOQ!AT$6,'[20]WorkDone DATA'!$G:$G,BOQ!$B564)*$G564</f>
        <v>#VALUE!</v>
      </c>
      <c r="AU564" s="53" t="e">
        <f>SUMIFS('[20]WorkDone DATA'!$L:$L,'[20]WorkDone DATA'!$N:$N,BOQ!AU$6,'[20]WorkDone DATA'!$G:$G,BOQ!$B564)*$G564</f>
        <v>#VALUE!</v>
      </c>
      <c r="AV564" s="53" t="e">
        <f>SUMIFS('[20]WorkDone DATA'!$L:$L,'[20]WorkDone DATA'!$N:$N,BOQ!AV$6,'[20]WorkDone DATA'!$G:$G,BOQ!$B564)*$G564</f>
        <v>#VALUE!</v>
      </c>
      <c r="AW564" s="53" t="e">
        <f>SUMIFS('[20]WorkDone DATA'!$L:$L,'[20]WorkDone DATA'!$N:$N,BOQ!AW$6,'[20]WorkDone DATA'!$G:$G,BOQ!$B564)*$G564</f>
        <v>#VALUE!</v>
      </c>
      <c r="AX564" s="53" t="e">
        <f>SUMIFS('[20]WorkDone DATA'!$L:$L,'[20]WorkDone DATA'!$N:$N,BOQ!AX$6,'[20]WorkDone DATA'!$G:$G,BOQ!$B564)*$G564</f>
        <v>#VALUE!</v>
      </c>
      <c r="AY564" s="53" t="e">
        <f>SUMIFS('[20]WorkDone DATA'!$L:$L,'[20]WorkDone DATA'!$N:$N,BOQ!AY$6,'[20]WorkDone DATA'!$G:$G,BOQ!$B564)*$G564</f>
        <v>#VALUE!</v>
      </c>
      <c r="AZ564" s="53" t="e">
        <f>SUMIFS('[20]WorkDone DATA'!$L:$L,'[20]WorkDone DATA'!$N:$N,BOQ!AZ$6,'[20]WorkDone DATA'!$G:$G,BOQ!$B564)*$G564</f>
        <v>#VALUE!</v>
      </c>
      <c r="BA564" s="53" t="e">
        <f>SUMIFS('[20]WorkDone DATA'!$L:$L,'[20]WorkDone DATA'!$N:$N,BOQ!BA$6,'[20]WorkDone DATA'!$G:$G,BOQ!$B564)*$G564</f>
        <v>#VALUE!</v>
      </c>
      <c r="BB564" s="53" t="e">
        <f>SUMIFS('[20]WorkDone DATA'!$L:$L,'[20]WorkDone DATA'!$N:$N,BOQ!BB$6,'[20]WorkDone DATA'!$G:$G,BOQ!$B564)*$G564</f>
        <v>#VALUE!</v>
      </c>
      <c r="BC564" s="53" t="e">
        <f>SUMIFS('[20]WorkDone DATA'!$L:$L,'[20]WorkDone DATA'!$N:$N,BOQ!BC$6,'[20]WorkDone DATA'!$G:$G,BOQ!$B564)*$G564</f>
        <v>#VALUE!</v>
      </c>
      <c r="BD564" s="53" t="e">
        <f>SUMIFS('[20]WorkDone DATA'!$L:$L,'[20]WorkDone DATA'!$N:$N,BOQ!BD$6,'[20]WorkDone DATA'!$G:$G,BOQ!$B564)*$G564</f>
        <v>#VALUE!</v>
      </c>
      <c r="BE564" s="53" t="e">
        <f>SUMIFS('[20]WorkDone DATA'!$L:$L,'[20]WorkDone DATA'!$N:$N,BOQ!BE$6,'[20]WorkDone DATA'!$G:$G,BOQ!$B564)*$G564</f>
        <v>#VALUE!</v>
      </c>
      <c r="BF564" s="53" t="e">
        <f>SUMIFS('[20]WorkDone DATA'!$L:$L,'[20]WorkDone DATA'!$N:$N,BOQ!BF$6,'[20]WorkDone DATA'!$G:$G,BOQ!$B564)*$G564</f>
        <v>#VALUE!</v>
      </c>
      <c r="BG564" s="53" t="e">
        <f>SUMIFS('[20]WorkDone DATA'!$L:$L,'[20]WorkDone DATA'!$N:$N,BOQ!BG$6,'[20]WorkDone DATA'!$G:$G,BOQ!$B564)*$G564</f>
        <v>#VALUE!</v>
      </c>
      <c r="BH564" s="53" t="e">
        <f>SUMIFS('[20]WorkDone DATA'!$L:$L,'[20]WorkDone DATA'!$N:$N,BOQ!BH$6,'[20]WorkDone DATA'!$G:$G,BOQ!$B564)*$G564</f>
        <v>#VALUE!</v>
      </c>
      <c r="BI564" s="53" t="e">
        <f>SUMIFS('[20]WorkDone DATA'!$L:$L,'[20]WorkDone DATA'!$N:$N,BOQ!BI$6,'[20]WorkDone DATA'!$G:$G,BOQ!$B564)*$G564</f>
        <v>#VALUE!</v>
      </c>
      <c r="BJ564" s="53" t="e">
        <f>SUMIFS('[20]WorkDone DATA'!$L:$L,'[20]WorkDone DATA'!$N:$N,BOQ!BJ$6,'[20]WorkDone DATA'!$G:$G,BOQ!$B564)*$G564</f>
        <v>#VALUE!</v>
      </c>
      <c r="BK564" s="53" t="e">
        <f>SUMIFS('[20]WorkDone DATA'!$L:$L,'[20]WorkDone DATA'!$N:$N,BOQ!BK$6,'[20]WorkDone DATA'!$G:$G,BOQ!$B564)*$G564</f>
        <v>#VALUE!</v>
      </c>
      <c r="BL564" s="53" t="e">
        <f>SUMIFS('[20]WorkDone DATA'!$L:$L,'[20]WorkDone DATA'!$N:$N,BOQ!BL$6,'[20]WorkDone DATA'!$G:$G,BOQ!$B564)*$G564</f>
        <v>#VALUE!</v>
      </c>
      <c r="BM564" s="53" t="e">
        <f>SUMIFS('[20]WorkDone DATA'!$L:$L,'[20]WorkDone DATA'!$N:$N,BOQ!BM$6,'[20]WorkDone DATA'!$G:$G,BOQ!$B564)*$G564</f>
        <v>#VALUE!</v>
      </c>
      <c r="BN564" s="53" t="e">
        <f>SUMIFS('[20]WorkDone DATA'!$L:$L,'[20]WorkDone DATA'!$N:$N,BOQ!BN$6,'[20]WorkDone DATA'!$G:$G,BOQ!$B564)*$G564</f>
        <v>#VALUE!</v>
      </c>
      <c r="BO564" s="53" t="e">
        <f>SUMIFS('[20]WorkDone DATA'!$L:$L,'[20]WorkDone DATA'!$N:$N,BOQ!BO$6,'[20]WorkDone DATA'!$G:$G,BOQ!$B564)*$G564</f>
        <v>#VALUE!</v>
      </c>
      <c r="BP564" s="53" t="e">
        <f>SUMIFS('[20]WorkDone DATA'!$L:$L,'[20]WorkDone DATA'!$N:$N,BOQ!BP$6,'[20]WorkDone DATA'!$G:$G,BOQ!$B564)*$G564</f>
        <v>#VALUE!</v>
      </c>
      <c r="BQ564" s="53" t="e">
        <f>SUMIFS('[20]WorkDone DATA'!$L:$L,'[20]WorkDone DATA'!$N:$N,BOQ!BQ$6,'[20]WorkDone DATA'!$G:$G,BOQ!$B564)*$G564</f>
        <v>#VALUE!</v>
      </c>
      <c r="BR564" s="53" t="e">
        <f>SUMIFS('[20]WorkDone DATA'!$L:$L,'[20]WorkDone DATA'!$N:$N,BOQ!BR$6,'[20]WorkDone DATA'!$G:$G,BOQ!$B564)*$G564</f>
        <v>#VALUE!</v>
      </c>
      <c r="BS564" s="53" t="e">
        <f>SUMIFS('[20]WorkDone DATA'!$L:$L,'[20]WorkDone DATA'!$N:$N,BOQ!BS$6,'[20]WorkDone DATA'!$G:$G,BOQ!$B564)*$G564</f>
        <v>#VALUE!</v>
      </c>
      <c r="BT564" s="53" t="e">
        <f>SUMIFS('[20]WorkDone DATA'!$L:$L,'[20]WorkDone DATA'!$N:$N,BOQ!BT$6,'[20]WorkDone DATA'!$G:$G,BOQ!$B564)*$G564</f>
        <v>#VALUE!</v>
      </c>
      <c r="BU564" s="53" t="e">
        <f>SUMIFS('[20]WorkDone DATA'!$L:$L,'[20]WorkDone DATA'!$N:$N,BOQ!BU$6,'[20]WorkDone DATA'!$G:$G,BOQ!$B564)*$G564</f>
        <v>#VALUE!</v>
      </c>
      <c r="BV564" s="53" t="e">
        <f>SUMIFS('[20]WorkDone DATA'!$L:$L,'[20]WorkDone DATA'!$N:$N,BOQ!BV$6,'[20]WorkDone DATA'!$G:$G,BOQ!$B564)*$G564</f>
        <v>#VALUE!</v>
      </c>
      <c r="BW564" s="53" t="e">
        <f>SUMIFS('[20]WorkDone DATA'!$L:$L,'[20]WorkDone DATA'!$N:$N,BOQ!BW$6,'[20]WorkDone DATA'!$G:$G,BOQ!$B564)*$G564</f>
        <v>#VALUE!</v>
      </c>
      <c r="BX564" s="53" t="e">
        <f>SUMIFS('[20]WorkDone DATA'!$L:$L,'[20]WorkDone DATA'!$N:$N,BOQ!BX$6,'[20]WorkDone DATA'!$G:$G,BOQ!$B564)*$G564</f>
        <v>#VALUE!</v>
      </c>
    </row>
    <row r="565" spans="1:76" ht="15.6" x14ac:dyDescent="0.35">
      <c r="A565" s="1"/>
      <c r="B565" s="42"/>
      <c r="C565" s="150" t="s">
        <v>70</v>
      </c>
      <c r="D565" s="152"/>
      <c r="E565" s="82"/>
      <c r="F565" s="45"/>
      <c r="G565" s="52"/>
      <c r="H565" s="53">
        <f t="shared" si="78"/>
        <v>0</v>
      </c>
      <c r="K565" s="214"/>
      <c r="L565" s="220" t="e">
        <f t="shared" si="80"/>
        <v>#VALUE!</v>
      </c>
      <c r="M565" s="221" t="e">
        <f t="shared" si="81"/>
        <v>#VALUE!</v>
      </c>
      <c r="N565" s="219"/>
      <c r="O565" s="214">
        <f t="shared" si="82"/>
        <v>0</v>
      </c>
      <c r="P565" s="215" t="e">
        <f t="shared" si="83"/>
        <v>#VALUE!</v>
      </c>
      <c r="R565" s="217" t="e">
        <f>SUMIFS('[20]WorkDone DATA'!$L:$L,'[20]WorkDone DATA'!$N:$N,BOQ!S$6,'[20]WorkDone DATA'!$G:$G,BOQ!$B565)</f>
        <v>#VALUE!</v>
      </c>
      <c r="S565" s="53" t="e">
        <f t="shared" si="84"/>
        <v>#VALUE!</v>
      </c>
      <c r="T565" s="217" t="e">
        <f>SUMIFS('[20]WorkDone DATA'!$L:$L,'[20]WorkDone DATA'!$N:$N,BOQ!U$6,'[20]WorkDone DATA'!$G:$G,BOQ!$B565)</f>
        <v>#VALUE!</v>
      </c>
      <c r="U565" s="53" t="e">
        <f t="shared" si="85"/>
        <v>#VALUE!</v>
      </c>
      <c r="V565" s="217"/>
      <c r="W565" s="53" t="e">
        <f>SUMIFS('[20]WorkDone DATA'!$L:$L,'[20]WorkDone DATA'!$N:$N,BOQ!W$6,'[20]WorkDone DATA'!$G:$G,BOQ!$B565)*$G565</f>
        <v>#VALUE!</v>
      </c>
      <c r="X565" s="217"/>
      <c r="Y565" s="53" t="e">
        <f>SUMIFS('[20]WorkDone DATA'!$L:$L,'[20]WorkDone DATA'!$N:$N,BOQ!Y$6,'[20]WorkDone DATA'!$G:$G,BOQ!$B565)*$G565</f>
        <v>#VALUE!</v>
      </c>
      <c r="Z565" s="217"/>
      <c r="AA565" s="53" t="e">
        <f>SUMIFS('[20]WorkDone DATA'!$L:$L,'[20]WorkDone DATA'!$N:$N,BOQ!AA$6,'[20]WorkDone DATA'!$G:$G,BOQ!$B565)*$G565</f>
        <v>#VALUE!</v>
      </c>
      <c r="AB565" s="53" t="e">
        <f>SUMIFS('[20]WorkDone DATA'!$L:$L,'[20]WorkDone DATA'!$N:$N,BOQ!AB$6,'[20]WorkDone DATA'!$G:$G,BOQ!$B565)*$G565</f>
        <v>#VALUE!</v>
      </c>
      <c r="AC565" s="53" t="e">
        <f>SUMIFS('[20]WorkDone DATA'!$L:$L,'[20]WorkDone DATA'!$N:$N,BOQ!AC$6,'[20]WorkDone DATA'!$G:$G,BOQ!$B565)*$G565</f>
        <v>#VALUE!</v>
      </c>
      <c r="AD565" s="53" t="e">
        <f>SUMIFS('[20]WorkDone DATA'!$L:$L,'[20]WorkDone DATA'!$N:$N,BOQ!AD$6,'[20]WorkDone DATA'!$G:$G,BOQ!$B565)*$G565</f>
        <v>#VALUE!</v>
      </c>
      <c r="AE565" s="53" t="e">
        <f>SUMIFS('[20]WorkDone DATA'!$L:$L,'[20]WorkDone DATA'!$N:$N,BOQ!AE$6,'[20]WorkDone DATA'!$G:$G,BOQ!$B565)*$G565</f>
        <v>#VALUE!</v>
      </c>
      <c r="AF565" s="53" t="e">
        <f>SUMIFS('[20]WorkDone DATA'!$L:$L,'[20]WorkDone DATA'!$N:$N,BOQ!AF$6,'[20]WorkDone DATA'!$G:$G,BOQ!$B565)*$G565</f>
        <v>#VALUE!</v>
      </c>
      <c r="AG565" s="53" t="e">
        <f>SUMIFS('[20]WorkDone DATA'!$L:$L,'[20]WorkDone DATA'!$N:$N,BOQ!AG$6,'[20]WorkDone DATA'!$G:$G,BOQ!$B565)*$G565</f>
        <v>#VALUE!</v>
      </c>
      <c r="AH565" s="53" t="e">
        <f>SUMIFS('[20]WorkDone DATA'!$L:$L,'[20]WorkDone DATA'!$N:$N,BOQ!AH$6,'[20]WorkDone DATA'!$G:$G,BOQ!$B565)*$G565</f>
        <v>#VALUE!</v>
      </c>
      <c r="AI565" s="53" t="e">
        <f>SUMIFS('[20]WorkDone DATA'!$L:$L,'[20]WorkDone DATA'!$N:$N,BOQ!AI$6,'[20]WorkDone DATA'!$G:$G,BOQ!$B565)*$G565</f>
        <v>#VALUE!</v>
      </c>
      <c r="AJ565" s="53" t="e">
        <f>SUMIFS('[20]WorkDone DATA'!$L:$L,'[20]WorkDone DATA'!$N:$N,BOQ!AJ$6,'[20]WorkDone DATA'!$G:$G,BOQ!$B565)*$G565</f>
        <v>#VALUE!</v>
      </c>
      <c r="AK565" s="53" t="e">
        <f>SUMIFS('[20]WorkDone DATA'!$L:$L,'[20]WorkDone DATA'!$N:$N,BOQ!AK$6,'[20]WorkDone DATA'!$G:$G,BOQ!$B565)*$G565</f>
        <v>#VALUE!</v>
      </c>
      <c r="AL565" s="53" t="e">
        <f>SUMIFS('[20]WorkDone DATA'!$L:$L,'[20]WorkDone DATA'!$N:$N,BOQ!AL$6,'[20]WorkDone DATA'!$G:$G,BOQ!$B565)*$G565</f>
        <v>#VALUE!</v>
      </c>
      <c r="AM565" s="53" t="e">
        <f>SUMIFS('[20]WorkDone DATA'!$L:$L,'[20]WorkDone DATA'!$N:$N,BOQ!AM$6,'[20]WorkDone DATA'!$G:$G,BOQ!$B565)*$G565</f>
        <v>#VALUE!</v>
      </c>
      <c r="AN565" s="53" t="e">
        <f>SUMIFS('[20]WorkDone DATA'!$L:$L,'[20]WorkDone DATA'!$N:$N,BOQ!AN$6,'[20]WorkDone DATA'!$G:$G,BOQ!$B565)*$G565</f>
        <v>#VALUE!</v>
      </c>
      <c r="AO565" s="53" t="e">
        <f>SUMIFS('[20]WorkDone DATA'!$L:$L,'[20]WorkDone DATA'!$N:$N,BOQ!AO$6,'[20]WorkDone DATA'!$G:$G,BOQ!$B565)*$G565</f>
        <v>#VALUE!</v>
      </c>
      <c r="AP565" s="53" t="e">
        <f>SUMIFS('[20]WorkDone DATA'!$L:$L,'[20]WorkDone DATA'!$N:$N,BOQ!AP$6,'[20]WorkDone DATA'!$G:$G,BOQ!$B565)*$G565</f>
        <v>#VALUE!</v>
      </c>
      <c r="AQ565" s="53" t="e">
        <f>SUMIFS('[20]WorkDone DATA'!$L:$L,'[20]WorkDone DATA'!$N:$N,BOQ!AQ$6,'[20]WorkDone DATA'!$G:$G,BOQ!$B565)*$G565</f>
        <v>#VALUE!</v>
      </c>
      <c r="AR565" s="53" t="e">
        <f>SUMIFS('[20]WorkDone DATA'!$L:$L,'[20]WorkDone DATA'!$N:$N,BOQ!AR$6,'[20]WorkDone DATA'!$G:$G,BOQ!$B565)*$G565</f>
        <v>#VALUE!</v>
      </c>
      <c r="AS565" s="53" t="e">
        <f>SUMIFS('[20]WorkDone DATA'!$L:$L,'[20]WorkDone DATA'!$N:$N,BOQ!AS$6,'[20]WorkDone DATA'!$G:$G,BOQ!$B565)*$G565</f>
        <v>#VALUE!</v>
      </c>
      <c r="AT565" s="53" t="e">
        <f>SUMIFS('[20]WorkDone DATA'!$L:$L,'[20]WorkDone DATA'!$N:$N,BOQ!AT$6,'[20]WorkDone DATA'!$G:$G,BOQ!$B565)*$G565</f>
        <v>#VALUE!</v>
      </c>
      <c r="AU565" s="53" t="e">
        <f>SUMIFS('[20]WorkDone DATA'!$L:$L,'[20]WorkDone DATA'!$N:$N,BOQ!AU$6,'[20]WorkDone DATA'!$G:$G,BOQ!$B565)*$G565</f>
        <v>#VALUE!</v>
      </c>
      <c r="AV565" s="53" t="e">
        <f>SUMIFS('[20]WorkDone DATA'!$L:$L,'[20]WorkDone DATA'!$N:$N,BOQ!AV$6,'[20]WorkDone DATA'!$G:$G,BOQ!$B565)*$G565</f>
        <v>#VALUE!</v>
      </c>
      <c r="AW565" s="53" t="e">
        <f>SUMIFS('[20]WorkDone DATA'!$L:$L,'[20]WorkDone DATA'!$N:$N,BOQ!AW$6,'[20]WorkDone DATA'!$G:$G,BOQ!$B565)*$G565</f>
        <v>#VALUE!</v>
      </c>
      <c r="AX565" s="53" t="e">
        <f>SUMIFS('[20]WorkDone DATA'!$L:$L,'[20]WorkDone DATA'!$N:$N,BOQ!AX$6,'[20]WorkDone DATA'!$G:$G,BOQ!$B565)*$G565</f>
        <v>#VALUE!</v>
      </c>
      <c r="AY565" s="53" t="e">
        <f>SUMIFS('[20]WorkDone DATA'!$L:$L,'[20]WorkDone DATA'!$N:$N,BOQ!AY$6,'[20]WorkDone DATA'!$G:$G,BOQ!$B565)*$G565</f>
        <v>#VALUE!</v>
      </c>
      <c r="AZ565" s="53" t="e">
        <f>SUMIFS('[20]WorkDone DATA'!$L:$L,'[20]WorkDone DATA'!$N:$N,BOQ!AZ$6,'[20]WorkDone DATA'!$G:$G,BOQ!$B565)*$G565</f>
        <v>#VALUE!</v>
      </c>
      <c r="BA565" s="53" t="e">
        <f>SUMIFS('[20]WorkDone DATA'!$L:$L,'[20]WorkDone DATA'!$N:$N,BOQ!BA$6,'[20]WorkDone DATA'!$G:$G,BOQ!$B565)*$G565</f>
        <v>#VALUE!</v>
      </c>
      <c r="BB565" s="53" t="e">
        <f>SUMIFS('[20]WorkDone DATA'!$L:$L,'[20]WorkDone DATA'!$N:$N,BOQ!BB$6,'[20]WorkDone DATA'!$G:$G,BOQ!$B565)*$G565</f>
        <v>#VALUE!</v>
      </c>
      <c r="BC565" s="53" t="e">
        <f>SUMIFS('[20]WorkDone DATA'!$L:$L,'[20]WorkDone DATA'!$N:$N,BOQ!BC$6,'[20]WorkDone DATA'!$G:$G,BOQ!$B565)*$G565</f>
        <v>#VALUE!</v>
      </c>
      <c r="BD565" s="53" t="e">
        <f>SUMIFS('[20]WorkDone DATA'!$L:$L,'[20]WorkDone DATA'!$N:$N,BOQ!BD$6,'[20]WorkDone DATA'!$G:$G,BOQ!$B565)*$G565</f>
        <v>#VALUE!</v>
      </c>
      <c r="BE565" s="53" t="e">
        <f>SUMIFS('[20]WorkDone DATA'!$L:$L,'[20]WorkDone DATA'!$N:$N,BOQ!BE$6,'[20]WorkDone DATA'!$G:$G,BOQ!$B565)*$G565</f>
        <v>#VALUE!</v>
      </c>
      <c r="BF565" s="53" t="e">
        <f>SUMIFS('[20]WorkDone DATA'!$L:$L,'[20]WorkDone DATA'!$N:$N,BOQ!BF$6,'[20]WorkDone DATA'!$G:$G,BOQ!$B565)*$G565</f>
        <v>#VALUE!</v>
      </c>
      <c r="BG565" s="53" t="e">
        <f>SUMIFS('[20]WorkDone DATA'!$L:$L,'[20]WorkDone DATA'!$N:$N,BOQ!BG$6,'[20]WorkDone DATA'!$G:$G,BOQ!$B565)*$G565</f>
        <v>#VALUE!</v>
      </c>
      <c r="BH565" s="53" t="e">
        <f>SUMIFS('[20]WorkDone DATA'!$L:$L,'[20]WorkDone DATA'!$N:$N,BOQ!BH$6,'[20]WorkDone DATA'!$G:$G,BOQ!$B565)*$G565</f>
        <v>#VALUE!</v>
      </c>
      <c r="BI565" s="53" t="e">
        <f>SUMIFS('[20]WorkDone DATA'!$L:$L,'[20]WorkDone DATA'!$N:$N,BOQ!BI$6,'[20]WorkDone DATA'!$G:$G,BOQ!$B565)*$G565</f>
        <v>#VALUE!</v>
      </c>
      <c r="BJ565" s="53" t="e">
        <f>SUMIFS('[20]WorkDone DATA'!$L:$L,'[20]WorkDone DATA'!$N:$N,BOQ!BJ$6,'[20]WorkDone DATA'!$G:$G,BOQ!$B565)*$G565</f>
        <v>#VALUE!</v>
      </c>
      <c r="BK565" s="53" t="e">
        <f>SUMIFS('[20]WorkDone DATA'!$L:$L,'[20]WorkDone DATA'!$N:$N,BOQ!BK$6,'[20]WorkDone DATA'!$G:$G,BOQ!$B565)*$G565</f>
        <v>#VALUE!</v>
      </c>
      <c r="BL565" s="53" t="e">
        <f>SUMIFS('[20]WorkDone DATA'!$L:$L,'[20]WorkDone DATA'!$N:$N,BOQ!BL$6,'[20]WorkDone DATA'!$G:$G,BOQ!$B565)*$G565</f>
        <v>#VALUE!</v>
      </c>
      <c r="BM565" s="53" t="e">
        <f>SUMIFS('[20]WorkDone DATA'!$L:$L,'[20]WorkDone DATA'!$N:$N,BOQ!BM$6,'[20]WorkDone DATA'!$G:$G,BOQ!$B565)*$G565</f>
        <v>#VALUE!</v>
      </c>
      <c r="BN565" s="53" t="e">
        <f>SUMIFS('[20]WorkDone DATA'!$L:$L,'[20]WorkDone DATA'!$N:$N,BOQ!BN$6,'[20]WorkDone DATA'!$G:$G,BOQ!$B565)*$G565</f>
        <v>#VALUE!</v>
      </c>
      <c r="BO565" s="53" t="e">
        <f>SUMIFS('[20]WorkDone DATA'!$L:$L,'[20]WorkDone DATA'!$N:$N,BOQ!BO$6,'[20]WorkDone DATA'!$G:$G,BOQ!$B565)*$G565</f>
        <v>#VALUE!</v>
      </c>
      <c r="BP565" s="53" t="e">
        <f>SUMIFS('[20]WorkDone DATA'!$L:$L,'[20]WorkDone DATA'!$N:$N,BOQ!BP$6,'[20]WorkDone DATA'!$G:$G,BOQ!$B565)*$G565</f>
        <v>#VALUE!</v>
      </c>
      <c r="BQ565" s="53" t="e">
        <f>SUMIFS('[20]WorkDone DATA'!$L:$L,'[20]WorkDone DATA'!$N:$N,BOQ!BQ$6,'[20]WorkDone DATA'!$G:$G,BOQ!$B565)*$G565</f>
        <v>#VALUE!</v>
      </c>
      <c r="BR565" s="53" t="e">
        <f>SUMIFS('[20]WorkDone DATA'!$L:$L,'[20]WorkDone DATA'!$N:$N,BOQ!BR$6,'[20]WorkDone DATA'!$G:$G,BOQ!$B565)*$G565</f>
        <v>#VALUE!</v>
      </c>
      <c r="BS565" s="53" t="e">
        <f>SUMIFS('[20]WorkDone DATA'!$L:$L,'[20]WorkDone DATA'!$N:$N,BOQ!BS$6,'[20]WorkDone DATA'!$G:$G,BOQ!$B565)*$G565</f>
        <v>#VALUE!</v>
      </c>
      <c r="BT565" s="53" t="e">
        <f>SUMIFS('[20]WorkDone DATA'!$L:$L,'[20]WorkDone DATA'!$N:$N,BOQ!BT$6,'[20]WorkDone DATA'!$G:$G,BOQ!$B565)*$G565</f>
        <v>#VALUE!</v>
      </c>
      <c r="BU565" s="53" t="e">
        <f>SUMIFS('[20]WorkDone DATA'!$L:$L,'[20]WorkDone DATA'!$N:$N,BOQ!BU$6,'[20]WorkDone DATA'!$G:$G,BOQ!$B565)*$G565</f>
        <v>#VALUE!</v>
      </c>
      <c r="BV565" s="53" t="e">
        <f>SUMIFS('[20]WorkDone DATA'!$L:$L,'[20]WorkDone DATA'!$N:$N,BOQ!BV$6,'[20]WorkDone DATA'!$G:$G,BOQ!$B565)*$G565</f>
        <v>#VALUE!</v>
      </c>
      <c r="BW565" s="53" t="e">
        <f>SUMIFS('[20]WorkDone DATA'!$L:$L,'[20]WorkDone DATA'!$N:$N,BOQ!BW$6,'[20]WorkDone DATA'!$G:$G,BOQ!$B565)*$G565</f>
        <v>#VALUE!</v>
      </c>
      <c r="BX565" s="53" t="e">
        <f>SUMIFS('[20]WorkDone DATA'!$L:$L,'[20]WorkDone DATA'!$N:$N,BOQ!BX$6,'[20]WorkDone DATA'!$G:$G,BOQ!$B565)*$G565</f>
        <v>#VALUE!</v>
      </c>
    </row>
    <row r="566" spans="1:76" ht="15.6" x14ac:dyDescent="0.35">
      <c r="A566" s="1" t="str">
        <f>C565</f>
        <v>4mm2 x 19core    (BVX19ECV</v>
      </c>
      <c r="B566" s="42">
        <v>2.306</v>
      </c>
      <c r="C566" s="156" t="s">
        <v>11</v>
      </c>
      <c r="D566" s="152" t="s">
        <v>27</v>
      </c>
      <c r="E566" s="82" t="s">
        <v>93</v>
      </c>
      <c r="F566" s="45">
        <v>23</v>
      </c>
      <c r="G566" s="52">
        <v>242.52</v>
      </c>
      <c r="H566" s="53">
        <f t="shared" si="78"/>
        <v>5577.96</v>
      </c>
      <c r="K566" s="214" t="e">
        <f t="shared" si="79"/>
        <v>#VALUE!</v>
      </c>
      <c r="L566" s="220" t="e">
        <f t="shared" si="80"/>
        <v>#VALUE!</v>
      </c>
      <c r="M566" s="221" t="e">
        <f t="shared" si="81"/>
        <v>#VALUE!</v>
      </c>
      <c r="N566" s="219"/>
      <c r="O566" s="214" t="e">
        <f t="shared" si="82"/>
        <v>#VALUE!</v>
      </c>
      <c r="P566" s="215" t="e">
        <f t="shared" si="83"/>
        <v>#VALUE!</v>
      </c>
      <c r="R566" s="217" t="e">
        <f>SUMIFS('[20]WorkDone DATA'!$L:$L,'[20]WorkDone DATA'!$N:$N,BOQ!S$6,'[20]WorkDone DATA'!$G:$G,BOQ!$B566)</f>
        <v>#VALUE!</v>
      </c>
      <c r="S566" s="53" t="e">
        <f t="shared" si="84"/>
        <v>#VALUE!</v>
      </c>
      <c r="T566" s="217" t="e">
        <f>SUMIFS('[20]WorkDone DATA'!$L:$L,'[20]WorkDone DATA'!$N:$N,BOQ!U$6,'[20]WorkDone DATA'!$G:$G,BOQ!$B566)</f>
        <v>#VALUE!</v>
      </c>
      <c r="U566" s="53" t="e">
        <f t="shared" si="85"/>
        <v>#VALUE!</v>
      </c>
      <c r="V566" s="217"/>
      <c r="W566" s="53" t="e">
        <f>SUMIFS('[20]WorkDone DATA'!$L:$L,'[20]WorkDone DATA'!$N:$N,BOQ!W$6,'[20]WorkDone DATA'!$G:$G,BOQ!$B566)*$G566</f>
        <v>#VALUE!</v>
      </c>
      <c r="X566" s="217"/>
      <c r="Y566" s="53" t="e">
        <f>SUMIFS('[20]WorkDone DATA'!$L:$L,'[20]WorkDone DATA'!$N:$N,BOQ!Y$6,'[20]WorkDone DATA'!$G:$G,BOQ!$B566)*$G566</f>
        <v>#VALUE!</v>
      </c>
      <c r="Z566" s="217"/>
      <c r="AA566" s="53" t="e">
        <f>SUMIFS('[20]WorkDone DATA'!$L:$L,'[20]WorkDone DATA'!$N:$N,BOQ!AA$6,'[20]WorkDone DATA'!$G:$G,BOQ!$B566)*$G566</f>
        <v>#VALUE!</v>
      </c>
      <c r="AB566" s="53" t="e">
        <f>SUMIFS('[20]WorkDone DATA'!$L:$L,'[20]WorkDone DATA'!$N:$N,BOQ!AB$6,'[20]WorkDone DATA'!$G:$G,BOQ!$B566)*$G566</f>
        <v>#VALUE!</v>
      </c>
      <c r="AC566" s="53" t="e">
        <f>SUMIFS('[20]WorkDone DATA'!$L:$L,'[20]WorkDone DATA'!$N:$N,BOQ!AC$6,'[20]WorkDone DATA'!$G:$G,BOQ!$B566)*$G566</f>
        <v>#VALUE!</v>
      </c>
      <c r="AD566" s="53" t="e">
        <f>SUMIFS('[20]WorkDone DATA'!$L:$L,'[20]WorkDone DATA'!$N:$N,BOQ!AD$6,'[20]WorkDone DATA'!$G:$G,BOQ!$B566)*$G566</f>
        <v>#VALUE!</v>
      </c>
      <c r="AE566" s="53" t="e">
        <f>SUMIFS('[20]WorkDone DATA'!$L:$L,'[20]WorkDone DATA'!$N:$N,BOQ!AE$6,'[20]WorkDone DATA'!$G:$G,BOQ!$B566)*$G566</f>
        <v>#VALUE!</v>
      </c>
      <c r="AF566" s="53" t="e">
        <f>SUMIFS('[20]WorkDone DATA'!$L:$L,'[20]WorkDone DATA'!$N:$N,BOQ!AF$6,'[20]WorkDone DATA'!$G:$G,BOQ!$B566)*$G566</f>
        <v>#VALUE!</v>
      </c>
      <c r="AG566" s="53" t="e">
        <f>SUMIFS('[20]WorkDone DATA'!$L:$L,'[20]WorkDone DATA'!$N:$N,BOQ!AG$6,'[20]WorkDone DATA'!$G:$G,BOQ!$B566)*$G566</f>
        <v>#VALUE!</v>
      </c>
      <c r="AH566" s="53" t="e">
        <f>SUMIFS('[20]WorkDone DATA'!$L:$L,'[20]WorkDone DATA'!$N:$N,BOQ!AH$6,'[20]WorkDone DATA'!$G:$G,BOQ!$B566)*$G566</f>
        <v>#VALUE!</v>
      </c>
      <c r="AI566" s="53" t="e">
        <f>SUMIFS('[20]WorkDone DATA'!$L:$L,'[20]WorkDone DATA'!$N:$N,BOQ!AI$6,'[20]WorkDone DATA'!$G:$G,BOQ!$B566)*$G566</f>
        <v>#VALUE!</v>
      </c>
      <c r="AJ566" s="53" t="e">
        <f>SUMIFS('[20]WorkDone DATA'!$L:$L,'[20]WorkDone DATA'!$N:$N,BOQ!AJ$6,'[20]WorkDone DATA'!$G:$G,BOQ!$B566)*$G566</f>
        <v>#VALUE!</v>
      </c>
      <c r="AK566" s="53" t="e">
        <f>SUMIFS('[20]WorkDone DATA'!$L:$L,'[20]WorkDone DATA'!$N:$N,BOQ!AK$6,'[20]WorkDone DATA'!$G:$G,BOQ!$B566)*$G566</f>
        <v>#VALUE!</v>
      </c>
      <c r="AL566" s="53" t="e">
        <f>SUMIFS('[20]WorkDone DATA'!$L:$L,'[20]WorkDone DATA'!$N:$N,BOQ!AL$6,'[20]WorkDone DATA'!$G:$G,BOQ!$B566)*$G566</f>
        <v>#VALUE!</v>
      </c>
      <c r="AM566" s="53" t="e">
        <f>SUMIFS('[20]WorkDone DATA'!$L:$L,'[20]WorkDone DATA'!$N:$N,BOQ!AM$6,'[20]WorkDone DATA'!$G:$G,BOQ!$B566)*$G566</f>
        <v>#VALUE!</v>
      </c>
      <c r="AN566" s="53" t="e">
        <f>SUMIFS('[20]WorkDone DATA'!$L:$L,'[20]WorkDone DATA'!$N:$N,BOQ!AN$6,'[20]WorkDone DATA'!$G:$G,BOQ!$B566)*$G566</f>
        <v>#VALUE!</v>
      </c>
      <c r="AO566" s="53" t="e">
        <f>SUMIFS('[20]WorkDone DATA'!$L:$L,'[20]WorkDone DATA'!$N:$N,BOQ!AO$6,'[20]WorkDone DATA'!$G:$G,BOQ!$B566)*$G566</f>
        <v>#VALUE!</v>
      </c>
      <c r="AP566" s="53" t="e">
        <f>SUMIFS('[20]WorkDone DATA'!$L:$L,'[20]WorkDone DATA'!$N:$N,BOQ!AP$6,'[20]WorkDone DATA'!$G:$G,BOQ!$B566)*$G566</f>
        <v>#VALUE!</v>
      </c>
      <c r="AQ566" s="53" t="e">
        <f>SUMIFS('[20]WorkDone DATA'!$L:$L,'[20]WorkDone DATA'!$N:$N,BOQ!AQ$6,'[20]WorkDone DATA'!$G:$G,BOQ!$B566)*$G566</f>
        <v>#VALUE!</v>
      </c>
      <c r="AR566" s="53" t="e">
        <f>SUMIFS('[20]WorkDone DATA'!$L:$L,'[20]WorkDone DATA'!$N:$N,BOQ!AR$6,'[20]WorkDone DATA'!$G:$G,BOQ!$B566)*$G566</f>
        <v>#VALUE!</v>
      </c>
      <c r="AS566" s="53" t="e">
        <f>SUMIFS('[20]WorkDone DATA'!$L:$L,'[20]WorkDone DATA'!$N:$N,BOQ!AS$6,'[20]WorkDone DATA'!$G:$G,BOQ!$B566)*$G566</f>
        <v>#VALUE!</v>
      </c>
      <c r="AT566" s="53" t="e">
        <f>SUMIFS('[20]WorkDone DATA'!$L:$L,'[20]WorkDone DATA'!$N:$N,BOQ!AT$6,'[20]WorkDone DATA'!$G:$G,BOQ!$B566)*$G566</f>
        <v>#VALUE!</v>
      </c>
      <c r="AU566" s="53" t="e">
        <f>SUMIFS('[20]WorkDone DATA'!$L:$L,'[20]WorkDone DATA'!$N:$N,BOQ!AU$6,'[20]WorkDone DATA'!$G:$G,BOQ!$B566)*$G566</f>
        <v>#VALUE!</v>
      </c>
      <c r="AV566" s="53" t="e">
        <f>SUMIFS('[20]WorkDone DATA'!$L:$L,'[20]WorkDone DATA'!$N:$N,BOQ!AV$6,'[20]WorkDone DATA'!$G:$G,BOQ!$B566)*$G566</f>
        <v>#VALUE!</v>
      </c>
      <c r="AW566" s="53" t="e">
        <f>SUMIFS('[20]WorkDone DATA'!$L:$L,'[20]WorkDone DATA'!$N:$N,BOQ!AW$6,'[20]WorkDone DATA'!$G:$G,BOQ!$B566)*$G566</f>
        <v>#VALUE!</v>
      </c>
      <c r="AX566" s="53" t="e">
        <f>SUMIFS('[20]WorkDone DATA'!$L:$L,'[20]WorkDone DATA'!$N:$N,BOQ!AX$6,'[20]WorkDone DATA'!$G:$G,BOQ!$B566)*$G566</f>
        <v>#VALUE!</v>
      </c>
      <c r="AY566" s="53" t="e">
        <f>SUMIFS('[20]WorkDone DATA'!$L:$L,'[20]WorkDone DATA'!$N:$N,BOQ!AY$6,'[20]WorkDone DATA'!$G:$G,BOQ!$B566)*$G566</f>
        <v>#VALUE!</v>
      </c>
      <c r="AZ566" s="53" t="e">
        <f>SUMIFS('[20]WorkDone DATA'!$L:$L,'[20]WorkDone DATA'!$N:$N,BOQ!AZ$6,'[20]WorkDone DATA'!$G:$G,BOQ!$B566)*$G566</f>
        <v>#VALUE!</v>
      </c>
      <c r="BA566" s="53" t="e">
        <f>SUMIFS('[20]WorkDone DATA'!$L:$L,'[20]WorkDone DATA'!$N:$N,BOQ!BA$6,'[20]WorkDone DATA'!$G:$G,BOQ!$B566)*$G566</f>
        <v>#VALUE!</v>
      </c>
      <c r="BB566" s="53" t="e">
        <f>SUMIFS('[20]WorkDone DATA'!$L:$L,'[20]WorkDone DATA'!$N:$N,BOQ!BB$6,'[20]WorkDone DATA'!$G:$G,BOQ!$B566)*$G566</f>
        <v>#VALUE!</v>
      </c>
      <c r="BC566" s="53" t="e">
        <f>SUMIFS('[20]WorkDone DATA'!$L:$L,'[20]WorkDone DATA'!$N:$N,BOQ!BC$6,'[20]WorkDone DATA'!$G:$G,BOQ!$B566)*$G566</f>
        <v>#VALUE!</v>
      </c>
      <c r="BD566" s="53" t="e">
        <f>SUMIFS('[20]WorkDone DATA'!$L:$L,'[20]WorkDone DATA'!$N:$N,BOQ!BD$6,'[20]WorkDone DATA'!$G:$G,BOQ!$B566)*$G566</f>
        <v>#VALUE!</v>
      </c>
      <c r="BE566" s="53" t="e">
        <f>SUMIFS('[20]WorkDone DATA'!$L:$L,'[20]WorkDone DATA'!$N:$N,BOQ!BE$6,'[20]WorkDone DATA'!$G:$G,BOQ!$B566)*$G566</f>
        <v>#VALUE!</v>
      </c>
      <c r="BF566" s="53" t="e">
        <f>SUMIFS('[20]WorkDone DATA'!$L:$L,'[20]WorkDone DATA'!$N:$N,BOQ!BF$6,'[20]WorkDone DATA'!$G:$G,BOQ!$B566)*$G566</f>
        <v>#VALUE!</v>
      </c>
      <c r="BG566" s="53" t="e">
        <f>SUMIFS('[20]WorkDone DATA'!$L:$L,'[20]WorkDone DATA'!$N:$N,BOQ!BG$6,'[20]WorkDone DATA'!$G:$G,BOQ!$B566)*$G566</f>
        <v>#VALUE!</v>
      </c>
      <c r="BH566" s="53" t="e">
        <f>SUMIFS('[20]WorkDone DATA'!$L:$L,'[20]WorkDone DATA'!$N:$N,BOQ!BH$6,'[20]WorkDone DATA'!$G:$G,BOQ!$B566)*$G566</f>
        <v>#VALUE!</v>
      </c>
      <c r="BI566" s="53" t="e">
        <f>SUMIFS('[20]WorkDone DATA'!$L:$L,'[20]WorkDone DATA'!$N:$N,BOQ!BI$6,'[20]WorkDone DATA'!$G:$G,BOQ!$B566)*$G566</f>
        <v>#VALUE!</v>
      </c>
      <c r="BJ566" s="53" t="e">
        <f>SUMIFS('[20]WorkDone DATA'!$L:$L,'[20]WorkDone DATA'!$N:$N,BOQ!BJ$6,'[20]WorkDone DATA'!$G:$G,BOQ!$B566)*$G566</f>
        <v>#VALUE!</v>
      </c>
      <c r="BK566" s="53" t="e">
        <f>SUMIFS('[20]WorkDone DATA'!$L:$L,'[20]WorkDone DATA'!$N:$N,BOQ!BK$6,'[20]WorkDone DATA'!$G:$G,BOQ!$B566)*$G566</f>
        <v>#VALUE!</v>
      </c>
      <c r="BL566" s="53" t="e">
        <f>SUMIFS('[20]WorkDone DATA'!$L:$L,'[20]WorkDone DATA'!$N:$N,BOQ!BL$6,'[20]WorkDone DATA'!$G:$G,BOQ!$B566)*$G566</f>
        <v>#VALUE!</v>
      </c>
      <c r="BM566" s="53" t="e">
        <f>SUMIFS('[20]WorkDone DATA'!$L:$L,'[20]WorkDone DATA'!$N:$N,BOQ!BM$6,'[20]WorkDone DATA'!$G:$G,BOQ!$B566)*$G566</f>
        <v>#VALUE!</v>
      </c>
      <c r="BN566" s="53" t="e">
        <f>SUMIFS('[20]WorkDone DATA'!$L:$L,'[20]WorkDone DATA'!$N:$N,BOQ!BN$6,'[20]WorkDone DATA'!$G:$G,BOQ!$B566)*$G566</f>
        <v>#VALUE!</v>
      </c>
      <c r="BO566" s="53" t="e">
        <f>SUMIFS('[20]WorkDone DATA'!$L:$L,'[20]WorkDone DATA'!$N:$N,BOQ!BO$6,'[20]WorkDone DATA'!$G:$G,BOQ!$B566)*$G566</f>
        <v>#VALUE!</v>
      </c>
      <c r="BP566" s="53" t="e">
        <f>SUMIFS('[20]WorkDone DATA'!$L:$L,'[20]WorkDone DATA'!$N:$N,BOQ!BP$6,'[20]WorkDone DATA'!$G:$G,BOQ!$B566)*$G566</f>
        <v>#VALUE!</v>
      </c>
      <c r="BQ566" s="53" t="e">
        <f>SUMIFS('[20]WorkDone DATA'!$L:$L,'[20]WorkDone DATA'!$N:$N,BOQ!BQ$6,'[20]WorkDone DATA'!$G:$G,BOQ!$B566)*$G566</f>
        <v>#VALUE!</v>
      </c>
      <c r="BR566" s="53" t="e">
        <f>SUMIFS('[20]WorkDone DATA'!$L:$L,'[20]WorkDone DATA'!$N:$N,BOQ!BR$6,'[20]WorkDone DATA'!$G:$G,BOQ!$B566)*$G566</f>
        <v>#VALUE!</v>
      </c>
      <c r="BS566" s="53" t="e">
        <f>SUMIFS('[20]WorkDone DATA'!$L:$L,'[20]WorkDone DATA'!$N:$N,BOQ!BS$6,'[20]WorkDone DATA'!$G:$G,BOQ!$B566)*$G566</f>
        <v>#VALUE!</v>
      </c>
      <c r="BT566" s="53" t="e">
        <f>SUMIFS('[20]WorkDone DATA'!$L:$L,'[20]WorkDone DATA'!$N:$N,BOQ!BT$6,'[20]WorkDone DATA'!$G:$G,BOQ!$B566)*$G566</f>
        <v>#VALUE!</v>
      </c>
      <c r="BU566" s="53" t="e">
        <f>SUMIFS('[20]WorkDone DATA'!$L:$L,'[20]WorkDone DATA'!$N:$N,BOQ!BU$6,'[20]WorkDone DATA'!$G:$G,BOQ!$B566)*$G566</f>
        <v>#VALUE!</v>
      </c>
      <c r="BV566" s="53" t="e">
        <f>SUMIFS('[20]WorkDone DATA'!$L:$L,'[20]WorkDone DATA'!$N:$N,BOQ!BV$6,'[20]WorkDone DATA'!$G:$G,BOQ!$B566)*$G566</f>
        <v>#VALUE!</v>
      </c>
      <c r="BW566" s="53" t="e">
        <f>SUMIFS('[20]WorkDone DATA'!$L:$L,'[20]WorkDone DATA'!$N:$N,BOQ!BW$6,'[20]WorkDone DATA'!$G:$G,BOQ!$B566)*$G566</f>
        <v>#VALUE!</v>
      </c>
      <c r="BX566" s="53" t="e">
        <f>SUMIFS('[20]WorkDone DATA'!$L:$L,'[20]WorkDone DATA'!$N:$N,BOQ!BX$6,'[20]WorkDone DATA'!$G:$G,BOQ!$B566)*$G566</f>
        <v>#VALUE!</v>
      </c>
    </row>
    <row r="567" spans="1:76" ht="15.6" x14ac:dyDescent="0.35">
      <c r="A567" s="1" t="str">
        <f>C565</f>
        <v>4mm2 x 19core    (BVX19ECV</v>
      </c>
      <c r="B567" s="42">
        <v>2.3069999999999999</v>
      </c>
      <c r="C567" s="156" t="s">
        <v>53</v>
      </c>
      <c r="D567" s="152" t="s">
        <v>46</v>
      </c>
      <c r="E567" s="82" t="s">
        <v>93</v>
      </c>
      <c r="F567" s="45">
        <v>23</v>
      </c>
      <c r="G567" s="52">
        <v>536.11</v>
      </c>
      <c r="H567" s="53">
        <f t="shared" si="78"/>
        <v>12330.53</v>
      </c>
      <c r="K567" s="214" t="e">
        <f t="shared" si="79"/>
        <v>#VALUE!</v>
      </c>
      <c r="L567" s="220" t="e">
        <f t="shared" si="80"/>
        <v>#VALUE!</v>
      </c>
      <c r="M567" s="221" t="e">
        <f t="shared" si="81"/>
        <v>#VALUE!</v>
      </c>
      <c r="N567" s="219"/>
      <c r="O567" s="214" t="e">
        <f t="shared" si="82"/>
        <v>#VALUE!</v>
      </c>
      <c r="P567" s="215" t="e">
        <f t="shared" si="83"/>
        <v>#VALUE!</v>
      </c>
      <c r="R567" s="217" t="e">
        <f>SUMIFS('[20]WorkDone DATA'!$L:$L,'[20]WorkDone DATA'!$N:$N,BOQ!S$6,'[20]WorkDone DATA'!$G:$G,BOQ!$B567)</f>
        <v>#VALUE!</v>
      </c>
      <c r="S567" s="53" t="e">
        <f t="shared" si="84"/>
        <v>#VALUE!</v>
      </c>
      <c r="T567" s="217" t="e">
        <f>SUMIFS('[20]WorkDone DATA'!$L:$L,'[20]WorkDone DATA'!$N:$N,BOQ!U$6,'[20]WorkDone DATA'!$G:$G,BOQ!$B567)</f>
        <v>#VALUE!</v>
      </c>
      <c r="U567" s="53" t="e">
        <f t="shared" si="85"/>
        <v>#VALUE!</v>
      </c>
      <c r="V567" s="217"/>
      <c r="W567" s="53" t="e">
        <f>SUMIFS('[20]WorkDone DATA'!$L:$L,'[20]WorkDone DATA'!$N:$N,BOQ!W$6,'[20]WorkDone DATA'!$G:$G,BOQ!$B567)*$G567</f>
        <v>#VALUE!</v>
      </c>
      <c r="X567" s="217"/>
      <c r="Y567" s="53" t="e">
        <f>SUMIFS('[20]WorkDone DATA'!$L:$L,'[20]WorkDone DATA'!$N:$N,BOQ!Y$6,'[20]WorkDone DATA'!$G:$G,BOQ!$B567)*$G567</f>
        <v>#VALUE!</v>
      </c>
      <c r="Z567" s="217"/>
      <c r="AA567" s="53" t="e">
        <f>SUMIFS('[20]WorkDone DATA'!$L:$L,'[20]WorkDone DATA'!$N:$N,BOQ!AA$6,'[20]WorkDone DATA'!$G:$G,BOQ!$B567)*$G567</f>
        <v>#VALUE!</v>
      </c>
      <c r="AB567" s="53" t="e">
        <f>SUMIFS('[20]WorkDone DATA'!$L:$L,'[20]WorkDone DATA'!$N:$N,BOQ!AB$6,'[20]WorkDone DATA'!$G:$G,BOQ!$B567)*$G567</f>
        <v>#VALUE!</v>
      </c>
      <c r="AC567" s="53" t="e">
        <f>SUMIFS('[20]WorkDone DATA'!$L:$L,'[20]WorkDone DATA'!$N:$N,BOQ!AC$6,'[20]WorkDone DATA'!$G:$G,BOQ!$B567)*$G567</f>
        <v>#VALUE!</v>
      </c>
      <c r="AD567" s="53" t="e">
        <f>SUMIFS('[20]WorkDone DATA'!$L:$L,'[20]WorkDone DATA'!$N:$N,BOQ!AD$6,'[20]WorkDone DATA'!$G:$G,BOQ!$B567)*$G567</f>
        <v>#VALUE!</v>
      </c>
      <c r="AE567" s="53" t="e">
        <f>SUMIFS('[20]WorkDone DATA'!$L:$L,'[20]WorkDone DATA'!$N:$N,BOQ!AE$6,'[20]WorkDone DATA'!$G:$G,BOQ!$B567)*$G567</f>
        <v>#VALUE!</v>
      </c>
      <c r="AF567" s="53" t="e">
        <f>SUMIFS('[20]WorkDone DATA'!$L:$L,'[20]WorkDone DATA'!$N:$N,BOQ!AF$6,'[20]WorkDone DATA'!$G:$G,BOQ!$B567)*$G567</f>
        <v>#VALUE!</v>
      </c>
      <c r="AG567" s="53" t="e">
        <f>SUMIFS('[20]WorkDone DATA'!$L:$L,'[20]WorkDone DATA'!$N:$N,BOQ!AG$6,'[20]WorkDone DATA'!$G:$G,BOQ!$B567)*$G567</f>
        <v>#VALUE!</v>
      </c>
      <c r="AH567" s="53" t="e">
        <f>SUMIFS('[20]WorkDone DATA'!$L:$L,'[20]WorkDone DATA'!$N:$N,BOQ!AH$6,'[20]WorkDone DATA'!$G:$G,BOQ!$B567)*$G567</f>
        <v>#VALUE!</v>
      </c>
      <c r="AI567" s="53" t="e">
        <f>SUMIFS('[20]WorkDone DATA'!$L:$L,'[20]WorkDone DATA'!$N:$N,BOQ!AI$6,'[20]WorkDone DATA'!$G:$G,BOQ!$B567)*$G567</f>
        <v>#VALUE!</v>
      </c>
      <c r="AJ567" s="53" t="e">
        <f>SUMIFS('[20]WorkDone DATA'!$L:$L,'[20]WorkDone DATA'!$N:$N,BOQ!AJ$6,'[20]WorkDone DATA'!$G:$G,BOQ!$B567)*$G567</f>
        <v>#VALUE!</v>
      </c>
      <c r="AK567" s="53" t="e">
        <f>SUMIFS('[20]WorkDone DATA'!$L:$L,'[20]WorkDone DATA'!$N:$N,BOQ!AK$6,'[20]WorkDone DATA'!$G:$G,BOQ!$B567)*$G567</f>
        <v>#VALUE!</v>
      </c>
      <c r="AL567" s="53" t="e">
        <f>SUMIFS('[20]WorkDone DATA'!$L:$L,'[20]WorkDone DATA'!$N:$N,BOQ!AL$6,'[20]WorkDone DATA'!$G:$G,BOQ!$B567)*$G567</f>
        <v>#VALUE!</v>
      </c>
      <c r="AM567" s="53" t="e">
        <f>SUMIFS('[20]WorkDone DATA'!$L:$L,'[20]WorkDone DATA'!$N:$N,BOQ!AM$6,'[20]WorkDone DATA'!$G:$G,BOQ!$B567)*$G567</f>
        <v>#VALUE!</v>
      </c>
      <c r="AN567" s="53" t="e">
        <f>SUMIFS('[20]WorkDone DATA'!$L:$L,'[20]WorkDone DATA'!$N:$N,BOQ!AN$6,'[20]WorkDone DATA'!$G:$G,BOQ!$B567)*$G567</f>
        <v>#VALUE!</v>
      </c>
      <c r="AO567" s="53" t="e">
        <f>SUMIFS('[20]WorkDone DATA'!$L:$L,'[20]WorkDone DATA'!$N:$N,BOQ!AO$6,'[20]WorkDone DATA'!$G:$G,BOQ!$B567)*$G567</f>
        <v>#VALUE!</v>
      </c>
      <c r="AP567" s="53" t="e">
        <f>SUMIFS('[20]WorkDone DATA'!$L:$L,'[20]WorkDone DATA'!$N:$N,BOQ!AP$6,'[20]WorkDone DATA'!$G:$G,BOQ!$B567)*$G567</f>
        <v>#VALUE!</v>
      </c>
      <c r="AQ567" s="53" t="e">
        <f>SUMIFS('[20]WorkDone DATA'!$L:$L,'[20]WorkDone DATA'!$N:$N,BOQ!AQ$6,'[20]WorkDone DATA'!$G:$G,BOQ!$B567)*$G567</f>
        <v>#VALUE!</v>
      </c>
      <c r="AR567" s="53" t="e">
        <f>SUMIFS('[20]WorkDone DATA'!$L:$L,'[20]WorkDone DATA'!$N:$N,BOQ!AR$6,'[20]WorkDone DATA'!$G:$G,BOQ!$B567)*$G567</f>
        <v>#VALUE!</v>
      </c>
      <c r="AS567" s="53" t="e">
        <f>SUMIFS('[20]WorkDone DATA'!$L:$L,'[20]WorkDone DATA'!$N:$N,BOQ!AS$6,'[20]WorkDone DATA'!$G:$G,BOQ!$B567)*$G567</f>
        <v>#VALUE!</v>
      </c>
      <c r="AT567" s="53" t="e">
        <f>SUMIFS('[20]WorkDone DATA'!$L:$L,'[20]WorkDone DATA'!$N:$N,BOQ!AT$6,'[20]WorkDone DATA'!$G:$G,BOQ!$B567)*$G567</f>
        <v>#VALUE!</v>
      </c>
      <c r="AU567" s="53" t="e">
        <f>SUMIFS('[20]WorkDone DATA'!$L:$L,'[20]WorkDone DATA'!$N:$N,BOQ!AU$6,'[20]WorkDone DATA'!$G:$G,BOQ!$B567)*$G567</f>
        <v>#VALUE!</v>
      </c>
      <c r="AV567" s="53" t="e">
        <f>SUMIFS('[20]WorkDone DATA'!$L:$L,'[20]WorkDone DATA'!$N:$N,BOQ!AV$6,'[20]WorkDone DATA'!$G:$G,BOQ!$B567)*$G567</f>
        <v>#VALUE!</v>
      </c>
      <c r="AW567" s="53" t="e">
        <f>SUMIFS('[20]WorkDone DATA'!$L:$L,'[20]WorkDone DATA'!$N:$N,BOQ!AW$6,'[20]WorkDone DATA'!$G:$G,BOQ!$B567)*$G567</f>
        <v>#VALUE!</v>
      </c>
      <c r="AX567" s="53" t="e">
        <f>SUMIFS('[20]WorkDone DATA'!$L:$L,'[20]WorkDone DATA'!$N:$N,BOQ!AX$6,'[20]WorkDone DATA'!$G:$G,BOQ!$B567)*$G567</f>
        <v>#VALUE!</v>
      </c>
      <c r="AY567" s="53" t="e">
        <f>SUMIFS('[20]WorkDone DATA'!$L:$L,'[20]WorkDone DATA'!$N:$N,BOQ!AY$6,'[20]WorkDone DATA'!$G:$G,BOQ!$B567)*$G567</f>
        <v>#VALUE!</v>
      </c>
      <c r="AZ567" s="53" t="e">
        <f>SUMIFS('[20]WorkDone DATA'!$L:$L,'[20]WorkDone DATA'!$N:$N,BOQ!AZ$6,'[20]WorkDone DATA'!$G:$G,BOQ!$B567)*$G567</f>
        <v>#VALUE!</v>
      </c>
      <c r="BA567" s="53" t="e">
        <f>SUMIFS('[20]WorkDone DATA'!$L:$L,'[20]WorkDone DATA'!$N:$N,BOQ!BA$6,'[20]WorkDone DATA'!$G:$G,BOQ!$B567)*$G567</f>
        <v>#VALUE!</v>
      </c>
      <c r="BB567" s="53" t="e">
        <f>SUMIFS('[20]WorkDone DATA'!$L:$L,'[20]WorkDone DATA'!$N:$N,BOQ!BB$6,'[20]WorkDone DATA'!$G:$G,BOQ!$B567)*$G567</f>
        <v>#VALUE!</v>
      </c>
      <c r="BC567" s="53" t="e">
        <f>SUMIFS('[20]WorkDone DATA'!$L:$L,'[20]WorkDone DATA'!$N:$N,BOQ!BC$6,'[20]WorkDone DATA'!$G:$G,BOQ!$B567)*$G567</f>
        <v>#VALUE!</v>
      </c>
      <c r="BD567" s="53" t="e">
        <f>SUMIFS('[20]WorkDone DATA'!$L:$L,'[20]WorkDone DATA'!$N:$N,BOQ!BD$6,'[20]WorkDone DATA'!$G:$G,BOQ!$B567)*$G567</f>
        <v>#VALUE!</v>
      </c>
      <c r="BE567" s="53" t="e">
        <f>SUMIFS('[20]WorkDone DATA'!$L:$L,'[20]WorkDone DATA'!$N:$N,BOQ!BE$6,'[20]WorkDone DATA'!$G:$G,BOQ!$B567)*$G567</f>
        <v>#VALUE!</v>
      </c>
      <c r="BF567" s="53" t="e">
        <f>SUMIFS('[20]WorkDone DATA'!$L:$L,'[20]WorkDone DATA'!$N:$N,BOQ!BF$6,'[20]WorkDone DATA'!$G:$G,BOQ!$B567)*$G567</f>
        <v>#VALUE!</v>
      </c>
      <c r="BG567" s="53" t="e">
        <f>SUMIFS('[20]WorkDone DATA'!$L:$L,'[20]WorkDone DATA'!$N:$N,BOQ!BG$6,'[20]WorkDone DATA'!$G:$G,BOQ!$B567)*$G567</f>
        <v>#VALUE!</v>
      </c>
      <c r="BH567" s="53" t="e">
        <f>SUMIFS('[20]WorkDone DATA'!$L:$L,'[20]WorkDone DATA'!$N:$N,BOQ!BH$6,'[20]WorkDone DATA'!$G:$G,BOQ!$B567)*$G567</f>
        <v>#VALUE!</v>
      </c>
      <c r="BI567" s="53" t="e">
        <f>SUMIFS('[20]WorkDone DATA'!$L:$L,'[20]WorkDone DATA'!$N:$N,BOQ!BI$6,'[20]WorkDone DATA'!$G:$G,BOQ!$B567)*$G567</f>
        <v>#VALUE!</v>
      </c>
      <c r="BJ567" s="53" t="e">
        <f>SUMIFS('[20]WorkDone DATA'!$L:$L,'[20]WorkDone DATA'!$N:$N,BOQ!BJ$6,'[20]WorkDone DATA'!$G:$G,BOQ!$B567)*$G567</f>
        <v>#VALUE!</v>
      </c>
      <c r="BK567" s="53" t="e">
        <f>SUMIFS('[20]WorkDone DATA'!$L:$L,'[20]WorkDone DATA'!$N:$N,BOQ!BK$6,'[20]WorkDone DATA'!$G:$G,BOQ!$B567)*$G567</f>
        <v>#VALUE!</v>
      </c>
      <c r="BL567" s="53" t="e">
        <f>SUMIFS('[20]WorkDone DATA'!$L:$L,'[20]WorkDone DATA'!$N:$N,BOQ!BL$6,'[20]WorkDone DATA'!$G:$G,BOQ!$B567)*$G567</f>
        <v>#VALUE!</v>
      </c>
      <c r="BM567" s="53" t="e">
        <f>SUMIFS('[20]WorkDone DATA'!$L:$L,'[20]WorkDone DATA'!$N:$N,BOQ!BM$6,'[20]WorkDone DATA'!$G:$G,BOQ!$B567)*$G567</f>
        <v>#VALUE!</v>
      </c>
      <c r="BN567" s="53" t="e">
        <f>SUMIFS('[20]WorkDone DATA'!$L:$L,'[20]WorkDone DATA'!$N:$N,BOQ!BN$6,'[20]WorkDone DATA'!$G:$G,BOQ!$B567)*$G567</f>
        <v>#VALUE!</v>
      </c>
      <c r="BO567" s="53" t="e">
        <f>SUMIFS('[20]WorkDone DATA'!$L:$L,'[20]WorkDone DATA'!$N:$N,BOQ!BO$6,'[20]WorkDone DATA'!$G:$G,BOQ!$B567)*$G567</f>
        <v>#VALUE!</v>
      </c>
      <c r="BP567" s="53" t="e">
        <f>SUMIFS('[20]WorkDone DATA'!$L:$L,'[20]WorkDone DATA'!$N:$N,BOQ!BP$6,'[20]WorkDone DATA'!$G:$G,BOQ!$B567)*$G567</f>
        <v>#VALUE!</v>
      </c>
      <c r="BQ567" s="53" t="e">
        <f>SUMIFS('[20]WorkDone DATA'!$L:$L,'[20]WorkDone DATA'!$N:$N,BOQ!BQ$6,'[20]WorkDone DATA'!$G:$G,BOQ!$B567)*$G567</f>
        <v>#VALUE!</v>
      </c>
      <c r="BR567" s="53" t="e">
        <f>SUMIFS('[20]WorkDone DATA'!$L:$L,'[20]WorkDone DATA'!$N:$N,BOQ!BR$6,'[20]WorkDone DATA'!$G:$G,BOQ!$B567)*$G567</f>
        <v>#VALUE!</v>
      </c>
      <c r="BS567" s="53" t="e">
        <f>SUMIFS('[20]WorkDone DATA'!$L:$L,'[20]WorkDone DATA'!$N:$N,BOQ!BS$6,'[20]WorkDone DATA'!$G:$G,BOQ!$B567)*$G567</f>
        <v>#VALUE!</v>
      </c>
      <c r="BT567" s="53" t="e">
        <f>SUMIFS('[20]WorkDone DATA'!$L:$L,'[20]WorkDone DATA'!$N:$N,BOQ!BT$6,'[20]WorkDone DATA'!$G:$G,BOQ!$B567)*$G567</f>
        <v>#VALUE!</v>
      </c>
      <c r="BU567" s="53" t="e">
        <f>SUMIFS('[20]WorkDone DATA'!$L:$L,'[20]WorkDone DATA'!$N:$N,BOQ!BU$6,'[20]WorkDone DATA'!$G:$G,BOQ!$B567)*$G567</f>
        <v>#VALUE!</v>
      </c>
      <c r="BV567" s="53" t="e">
        <f>SUMIFS('[20]WorkDone DATA'!$L:$L,'[20]WorkDone DATA'!$N:$N,BOQ!BV$6,'[20]WorkDone DATA'!$G:$G,BOQ!$B567)*$G567</f>
        <v>#VALUE!</v>
      </c>
      <c r="BW567" s="53" t="e">
        <f>SUMIFS('[20]WorkDone DATA'!$L:$L,'[20]WorkDone DATA'!$N:$N,BOQ!BW$6,'[20]WorkDone DATA'!$G:$G,BOQ!$B567)*$G567</f>
        <v>#VALUE!</v>
      </c>
      <c r="BX567" s="53" t="e">
        <f>SUMIFS('[20]WorkDone DATA'!$L:$L,'[20]WorkDone DATA'!$N:$N,BOQ!BX$6,'[20]WorkDone DATA'!$G:$G,BOQ!$B567)*$G567</f>
        <v>#VALUE!</v>
      </c>
    </row>
    <row r="568" spans="1:76" ht="15.6" x14ac:dyDescent="0.35">
      <c r="A568" s="1"/>
      <c r="B568" s="42"/>
      <c r="C568" s="150" t="s">
        <v>71</v>
      </c>
      <c r="D568" s="152"/>
      <c r="E568" s="82"/>
      <c r="F568" s="45"/>
      <c r="G568" s="52"/>
      <c r="H568" s="53">
        <f t="shared" si="78"/>
        <v>0</v>
      </c>
      <c r="K568" s="214"/>
      <c r="L568" s="220" t="e">
        <f t="shared" si="80"/>
        <v>#VALUE!</v>
      </c>
      <c r="M568" s="221" t="e">
        <f t="shared" si="81"/>
        <v>#VALUE!</v>
      </c>
      <c r="N568" s="219"/>
      <c r="O568" s="214">
        <f t="shared" si="82"/>
        <v>0</v>
      </c>
      <c r="P568" s="215" t="e">
        <f t="shared" si="83"/>
        <v>#VALUE!</v>
      </c>
      <c r="R568" s="217" t="e">
        <f>SUMIFS('[20]WorkDone DATA'!$L:$L,'[20]WorkDone DATA'!$N:$N,BOQ!S$6,'[20]WorkDone DATA'!$G:$G,BOQ!$B568)</f>
        <v>#VALUE!</v>
      </c>
      <c r="S568" s="53" t="e">
        <f t="shared" si="84"/>
        <v>#VALUE!</v>
      </c>
      <c r="T568" s="217" t="e">
        <f>SUMIFS('[20]WorkDone DATA'!$L:$L,'[20]WorkDone DATA'!$N:$N,BOQ!U$6,'[20]WorkDone DATA'!$G:$G,BOQ!$B568)</f>
        <v>#VALUE!</v>
      </c>
      <c r="U568" s="53" t="e">
        <f t="shared" si="85"/>
        <v>#VALUE!</v>
      </c>
      <c r="V568" s="217"/>
      <c r="W568" s="53" t="e">
        <f>SUMIFS('[20]WorkDone DATA'!$L:$L,'[20]WorkDone DATA'!$N:$N,BOQ!W$6,'[20]WorkDone DATA'!$G:$G,BOQ!$B568)*$G568</f>
        <v>#VALUE!</v>
      </c>
      <c r="X568" s="217"/>
      <c r="Y568" s="53" t="e">
        <f>SUMIFS('[20]WorkDone DATA'!$L:$L,'[20]WorkDone DATA'!$N:$N,BOQ!Y$6,'[20]WorkDone DATA'!$G:$G,BOQ!$B568)*$G568</f>
        <v>#VALUE!</v>
      </c>
      <c r="Z568" s="217"/>
      <c r="AA568" s="53" t="e">
        <f>SUMIFS('[20]WorkDone DATA'!$L:$L,'[20]WorkDone DATA'!$N:$N,BOQ!AA$6,'[20]WorkDone DATA'!$G:$G,BOQ!$B568)*$G568</f>
        <v>#VALUE!</v>
      </c>
      <c r="AB568" s="53" t="e">
        <f>SUMIFS('[20]WorkDone DATA'!$L:$L,'[20]WorkDone DATA'!$N:$N,BOQ!AB$6,'[20]WorkDone DATA'!$G:$G,BOQ!$B568)*$G568</f>
        <v>#VALUE!</v>
      </c>
      <c r="AC568" s="53" t="e">
        <f>SUMIFS('[20]WorkDone DATA'!$L:$L,'[20]WorkDone DATA'!$N:$N,BOQ!AC$6,'[20]WorkDone DATA'!$G:$G,BOQ!$B568)*$G568</f>
        <v>#VALUE!</v>
      </c>
      <c r="AD568" s="53" t="e">
        <f>SUMIFS('[20]WorkDone DATA'!$L:$L,'[20]WorkDone DATA'!$N:$N,BOQ!AD$6,'[20]WorkDone DATA'!$G:$G,BOQ!$B568)*$G568</f>
        <v>#VALUE!</v>
      </c>
      <c r="AE568" s="53" t="e">
        <f>SUMIFS('[20]WorkDone DATA'!$L:$L,'[20]WorkDone DATA'!$N:$N,BOQ!AE$6,'[20]WorkDone DATA'!$G:$G,BOQ!$B568)*$G568</f>
        <v>#VALUE!</v>
      </c>
      <c r="AF568" s="53" t="e">
        <f>SUMIFS('[20]WorkDone DATA'!$L:$L,'[20]WorkDone DATA'!$N:$N,BOQ!AF$6,'[20]WorkDone DATA'!$G:$G,BOQ!$B568)*$G568</f>
        <v>#VALUE!</v>
      </c>
      <c r="AG568" s="53" t="e">
        <f>SUMIFS('[20]WorkDone DATA'!$L:$L,'[20]WorkDone DATA'!$N:$N,BOQ!AG$6,'[20]WorkDone DATA'!$G:$G,BOQ!$B568)*$G568</f>
        <v>#VALUE!</v>
      </c>
      <c r="AH568" s="53" t="e">
        <f>SUMIFS('[20]WorkDone DATA'!$L:$L,'[20]WorkDone DATA'!$N:$N,BOQ!AH$6,'[20]WorkDone DATA'!$G:$G,BOQ!$B568)*$G568</f>
        <v>#VALUE!</v>
      </c>
      <c r="AI568" s="53" t="e">
        <f>SUMIFS('[20]WorkDone DATA'!$L:$L,'[20]WorkDone DATA'!$N:$N,BOQ!AI$6,'[20]WorkDone DATA'!$G:$G,BOQ!$B568)*$G568</f>
        <v>#VALUE!</v>
      </c>
      <c r="AJ568" s="53" t="e">
        <f>SUMIFS('[20]WorkDone DATA'!$L:$L,'[20]WorkDone DATA'!$N:$N,BOQ!AJ$6,'[20]WorkDone DATA'!$G:$G,BOQ!$B568)*$G568</f>
        <v>#VALUE!</v>
      </c>
      <c r="AK568" s="53" t="e">
        <f>SUMIFS('[20]WorkDone DATA'!$L:$L,'[20]WorkDone DATA'!$N:$N,BOQ!AK$6,'[20]WorkDone DATA'!$G:$G,BOQ!$B568)*$G568</f>
        <v>#VALUE!</v>
      </c>
      <c r="AL568" s="53" t="e">
        <f>SUMIFS('[20]WorkDone DATA'!$L:$L,'[20]WorkDone DATA'!$N:$N,BOQ!AL$6,'[20]WorkDone DATA'!$G:$G,BOQ!$B568)*$G568</f>
        <v>#VALUE!</v>
      </c>
      <c r="AM568" s="53" t="e">
        <f>SUMIFS('[20]WorkDone DATA'!$L:$L,'[20]WorkDone DATA'!$N:$N,BOQ!AM$6,'[20]WorkDone DATA'!$G:$G,BOQ!$B568)*$G568</f>
        <v>#VALUE!</v>
      </c>
      <c r="AN568" s="53" t="e">
        <f>SUMIFS('[20]WorkDone DATA'!$L:$L,'[20]WorkDone DATA'!$N:$N,BOQ!AN$6,'[20]WorkDone DATA'!$G:$G,BOQ!$B568)*$G568</f>
        <v>#VALUE!</v>
      </c>
      <c r="AO568" s="53" t="e">
        <f>SUMIFS('[20]WorkDone DATA'!$L:$L,'[20]WorkDone DATA'!$N:$N,BOQ!AO$6,'[20]WorkDone DATA'!$G:$G,BOQ!$B568)*$G568</f>
        <v>#VALUE!</v>
      </c>
      <c r="AP568" s="53" t="e">
        <f>SUMIFS('[20]WorkDone DATA'!$L:$L,'[20]WorkDone DATA'!$N:$N,BOQ!AP$6,'[20]WorkDone DATA'!$G:$G,BOQ!$B568)*$G568</f>
        <v>#VALUE!</v>
      </c>
      <c r="AQ568" s="53" t="e">
        <f>SUMIFS('[20]WorkDone DATA'!$L:$L,'[20]WorkDone DATA'!$N:$N,BOQ!AQ$6,'[20]WorkDone DATA'!$G:$G,BOQ!$B568)*$G568</f>
        <v>#VALUE!</v>
      </c>
      <c r="AR568" s="53" t="e">
        <f>SUMIFS('[20]WorkDone DATA'!$L:$L,'[20]WorkDone DATA'!$N:$N,BOQ!AR$6,'[20]WorkDone DATA'!$G:$G,BOQ!$B568)*$G568</f>
        <v>#VALUE!</v>
      </c>
      <c r="AS568" s="53" t="e">
        <f>SUMIFS('[20]WorkDone DATA'!$L:$L,'[20]WorkDone DATA'!$N:$N,BOQ!AS$6,'[20]WorkDone DATA'!$G:$G,BOQ!$B568)*$G568</f>
        <v>#VALUE!</v>
      </c>
      <c r="AT568" s="53" t="e">
        <f>SUMIFS('[20]WorkDone DATA'!$L:$L,'[20]WorkDone DATA'!$N:$N,BOQ!AT$6,'[20]WorkDone DATA'!$G:$G,BOQ!$B568)*$G568</f>
        <v>#VALUE!</v>
      </c>
      <c r="AU568" s="53" t="e">
        <f>SUMIFS('[20]WorkDone DATA'!$L:$L,'[20]WorkDone DATA'!$N:$N,BOQ!AU$6,'[20]WorkDone DATA'!$G:$G,BOQ!$B568)*$G568</f>
        <v>#VALUE!</v>
      </c>
      <c r="AV568" s="53" t="e">
        <f>SUMIFS('[20]WorkDone DATA'!$L:$L,'[20]WorkDone DATA'!$N:$N,BOQ!AV$6,'[20]WorkDone DATA'!$G:$G,BOQ!$B568)*$G568</f>
        <v>#VALUE!</v>
      </c>
      <c r="AW568" s="53" t="e">
        <f>SUMIFS('[20]WorkDone DATA'!$L:$L,'[20]WorkDone DATA'!$N:$N,BOQ!AW$6,'[20]WorkDone DATA'!$G:$G,BOQ!$B568)*$G568</f>
        <v>#VALUE!</v>
      </c>
      <c r="AX568" s="53" t="e">
        <f>SUMIFS('[20]WorkDone DATA'!$L:$L,'[20]WorkDone DATA'!$N:$N,BOQ!AX$6,'[20]WorkDone DATA'!$G:$G,BOQ!$B568)*$G568</f>
        <v>#VALUE!</v>
      </c>
      <c r="AY568" s="53" t="e">
        <f>SUMIFS('[20]WorkDone DATA'!$L:$L,'[20]WorkDone DATA'!$N:$N,BOQ!AY$6,'[20]WorkDone DATA'!$G:$G,BOQ!$B568)*$G568</f>
        <v>#VALUE!</v>
      </c>
      <c r="AZ568" s="53" t="e">
        <f>SUMIFS('[20]WorkDone DATA'!$L:$L,'[20]WorkDone DATA'!$N:$N,BOQ!AZ$6,'[20]WorkDone DATA'!$G:$G,BOQ!$B568)*$G568</f>
        <v>#VALUE!</v>
      </c>
      <c r="BA568" s="53" t="e">
        <f>SUMIFS('[20]WorkDone DATA'!$L:$L,'[20]WorkDone DATA'!$N:$N,BOQ!BA$6,'[20]WorkDone DATA'!$G:$G,BOQ!$B568)*$G568</f>
        <v>#VALUE!</v>
      </c>
      <c r="BB568" s="53" t="e">
        <f>SUMIFS('[20]WorkDone DATA'!$L:$L,'[20]WorkDone DATA'!$N:$N,BOQ!BB$6,'[20]WorkDone DATA'!$G:$G,BOQ!$B568)*$G568</f>
        <v>#VALUE!</v>
      </c>
      <c r="BC568" s="53" t="e">
        <f>SUMIFS('[20]WorkDone DATA'!$L:$L,'[20]WorkDone DATA'!$N:$N,BOQ!BC$6,'[20]WorkDone DATA'!$G:$G,BOQ!$B568)*$G568</f>
        <v>#VALUE!</v>
      </c>
      <c r="BD568" s="53" t="e">
        <f>SUMIFS('[20]WorkDone DATA'!$L:$L,'[20]WorkDone DATA'!$N:$N,BOQ!BD$6,'[20]WorkDone DATA'!$G:$G,BOQ!$B568)*$G568</f>
        <v>#VALUE!</v>
      </c>
      <c r="BE568" s="53" t="e">
        <f>SUMIFS('[20]WorkDone DATA'!$L:$L,'[20]WorkDone DATA'!$N:$N,BOQ!BE$6,'[20]WorkDone DATA'!$G:$G,BOQ!$B568)*$G568</f>
        <v>#VALUE!</v>
      </c>
      <c r="BF568" s="53" t="e">
        <f>SUMIFS('[20]WorkDone DATA'!$L:$L,'[20]WorkDone DATA'!$N:$N,BOQ!BF$6,'[20]WorkDone DATA'!$G:$G,BOQ!$B568)*$G568</f>
        <v>#VALUE!</v>
      </c>
      <c r="BG568" s="53" t="e">
        <f>SUMIFS('[20]WorkDone DATA'!$L:$L,'[20]WorkDone DATA'!$N:$N,BOQ!BG$6,'[20]WorkDone DATA'!$G:$G,BOQ!$B568)*$G568</f>
        <v>#VALUE!</v>
      </c>
      <c r="BH568" s="53" t="e">
        <f>SUMIFS('[20]WorkDone DATA'!$L:$L,'[20]WorkDone DATA'!$N:$N,BOQ!BH$6,'[20]WorkDone DATA'!$G:$G,BOQ!$B568)*$G568</f>
        <v>#VALUE!</v>
      </c>
      <c r="BI568" s="53" t="e">
        <f>SUMIFS('[20]WorkDone DATA'!$L:$L,'[20]WorkDone DATA'!$N:$N,BOQ!BI$6,'[20]WorkDone DATA'!$G:$G,BOQ!$B568)*$G568</f>
        <v>#VALUE!</v>
      </c>
      <c r="BJ568" s="53" t="e">
        <f>SUMIFS('[20]WorkDone DATA'!$L:$L,'[20]WorkDone DATA'!$N:$N,BOQ!BJ$6,'[20]WorkDone DATA'!$G:$G,BOQ!$B568)*$G568</f>
        <v>#VALUE!</v>
      </c>
      <c r="BK568" s="53" t="e">
        <f>SUMIFS('[20]WorkDone DATA'!$L:$L,'[20]WorkDone DATA'!$N:$N,BOQ!BK$6,'[20]WorkDone DATA'!$G:$G,BOQ!$B568)*$G568</f>
        <v>#VALUE!</v>
      </c>
      <c r="BL568" s="53" t="e">
        <f>SUMIFS('[20]WorkDone DATA'!$L:$L,'[20]WorkDone DATA'!$N:$N,BOQ!BL$6,'[20]WorkDone DATA'!$G:$G,BOQ!$B568)*$G568</f>
        <v>#VALUE!</v>
      </c>
      <c r="BM568" s="53" t="e">
        <f>SUMIFS('[20]WorkDone DATA'!$L:$L,'[20]WorkDone DATA'!$N:$N,BOQ!BM$6,'[20]WorkDone DATA'!$G:$G,BOQ!$B568)*$G568</f>
        <v>#VALUE!</v>
      </c>
      <c r="BN568" s="53" t="e">
        <f>SUMIFS('[20]WorkDone DATA'!$L:$L,'[20]WorkDone DATA'!$N:$N,BOQ!BN$6,'[20]WorkDone DATA'!$G:$G,BOQ!$B568)*$G568</f>
        <v>#VALUE!</v>
      </c>
      <c r="BO568" s="53" t="e">
        <f>SUMIFS('[20]WorkDone DATA'!$L:$L,'[20]WorkDone DATA'!$N:$N,BOQ!BO$6,'[20]WorkDone DATA'!$G:$G,BOQ!$B568)*$G568</f>
        <v>#VALUE!</v>
      </c>
      <c r="BP568" s="53" t="e">
        <f>SUMIFS('[20]WorkDone DATA'!$L:$L,'[20]WorkDone DATA'!$N:$N,BOQ!BP$6,'[20]WorkDone DATA'!$G:$G,BOQ!$B568)*$G568</f>
        <v>#VALUE!</v>
      </c>
      <c r="BQ568" s="53" t="e">
        <f>SUMIFS('[20]WorkDone DATA'!$L:$L,'[20]WorkDone DATA'!$N:$N,BOQ!BQ$6,'[20]WorkDone DATA'!$G:$G,BOQ!$B568)*$G568</f>
        <v>#VALUE!</v>
      </c>
      <c r="BR568" s="53" t="e">
        <f>SUMIFS('[20]WorkDone DATA'!$L:$L,'[20]WorkDone DATA'!$N:$N,BOQ!BR$6,'[20]WorkDone DATA'!$G:$G,BOQ!$B568)*$G568</f>
        <v>#VALUE!</v>
      </c>
      <c r="BS568" s="53" t="e">
        <f>SUMIFS('[20]WorkDone DATA'!$L:$L,'[20]WorkDone DATA'!$N:$N,BOQ!BS$6,'[20]WorkDone DATA'!$G:$G,BOQ!$B568)*$G568</f>
        <v>#VALUE!</v>
      </c>
      <c r="BT568" s="53" t="e">
        <f>SUMIFS('[20]WorkDone DATA'!$L:$L,'[20]WorkDone DATA'!$N:$N,BOQ!BT$6,'[20]WorkDone DATA'!$G:$G,BOQ!$B568)*$G568</f>
        <v>#VALUE!</v>
      </c>
      <c r="BU568" s="53" t="e">
        <f>SUMIFS('[20]WorkDone DATA'!$L:$L,'[20]WorkDone DATA'!$N:$N,BOQ!BU$6,'[20]WorkDone DATA'!$G:$G,BOQ!$B568)*$G568</f>
        <v>#VALUE!</v>
      </c>
      <c r="BV568" s="53" t="e">
        <f>SUMIFS('[20]WorkDone DATA'!$L:$L,'[20]WorkDone DATA'!$N:$N,BOQ!BV$6,'[20]WorkDone DATA'!$G:$G,BOQ!$B568)*$G568</f>
        <v>#VALUE!</v>
      </c>
      <c r="BW568" s="53" t="e">
        <f>SUMIFS('[20]WorkDone DATA'!$L:$L,'[20]WorkDone DATA'!$N:$N,BOQ!BW$6,'[20]WorkDone DATA'!$G:$G,BOQ!$B568)*$G568</f>
        <v>#VALUE!</v>
      </c>
      <c r="BX568" s="53" t="e">
        <f>SUMIFS('[20]WorkDone DATA'!$L:$L,'[20]WorkDone DATA'!$N:$N,BOQ!BX$6,'[20]WorkDone DATA'!$G:$G,BOQ!$B568)*$G568</f>
        <v>#VALUE!</v>
      </c>
    </row>
    <row r="569" spans="1:76" ht="15.6" x14ac:dyDescent="0.35">
      <c r="A569" s="1" t="str">
        <f>C568</f>
        <v>4mm2 x 37 core (BVX37ECV)</v>
      </c>
      <c r="B569" s="42">
        <v>2.3079999999999998</v>
      </c>
      <c r="C569" s="156" t="s">
        <v>11</v>
      </c>
      <c r="D569" s="152" t="s">
        <v>27</v>
      </c>
      <c r="E569" s="82" t="s">
        <v>93</v>
      </c>
      <c r="F569" s="45">
        <v>15</v>
      </c>
      <c r="G569" s="52">
        <v>469.39</v>
      </c>
      <c r="H569" s="53">
        <f t="shared" si="78"/>
        <v>7040.8499999999995</v>
      </c>
      <c r="K569" s="214" t="e">
        <f t="shared" si="79"/>
        <v>#VALUE!</v>
      </c>
      <c r="L569" s="220" t="e">
        <f t="shared" si="80"/>
        <v>#VALUE!</v>
      </c>
      <c r="M569" s="221" t="e">
        <f t="shared" si="81"/>
        <v>#VALUE!</v>
      </c>
      <c r="N569" s="219"/>
      <c r="O569" s="214" t="e">
        <f t="shared" si="82"/>
        <v>#VALUE!</v>
      </c>
      <c r="P569" s="215" t="e">
        <f t="shared" si="83"/>
        <v>#VALUE!</v>
      </c>
      <c r="R569" s="217" t="e">
        <f>SUMIFS('[20]WorkDone DATA'!$L:$L,'[20]WorkDone DATA'!$N:$N,BOQ!S$6,'[20]WorkDone DATA'!$G:$G,BOQ!$B569)</f>
        <v>#VALUE!</v>
      </c>
      <c r="S569" s="53" t="e">
        <f t="shared" si="84"/>
        <v>#VALUE!</v>
      </c>
      <c r="T569" s="217" t="e">
        <f>SUMIFS('[20]WorkDone DATA'!$L:$L,'[20]WorkDone DATA'!$N:$N,BOQ!U$6,'[20]WorkDone DATA'!$G:$G,BOQ!$B569)</f>
        <v>#VALUE!</v>
      </c>
      <c r="U569" s="53" t="e">
        <f t="shared" si="85"/>
        <v>#VALUE!</v>
      </c>
      <c r="V569" s="217"/>
      <c r="W569" s="53" t="e">
        <f>SUMIFS('[20]WorkDone DATA'!$L:$L,'[20]WorkDone DATA'!$N:$N,BOQ!W$6,'[20]WorkDone DATA'!$G:$G,BOQ!$B569)*$G569</f>
        <v>#VALUE!</v>
      </c>
      <c r="X569" s="217"/>
      <c r="Y569" s="53" t="e">
        <f>SUMIFS('[20]WorkDone DATA'!$L:$L,'[20]WorkDone DATA'!$N:$N,BOQ!Y$6,'[20]WorkDone DATA'!$G:$G,BOQ!$B569)*$G569</f>
        <v>#VALUE!</v>
      </c>
      <c r="Z569" s="217"/>
      <c r="AA569" s="53" t="e">
        <f>SUMIFS('[20]WorkDone DATA'!$L:$L,'[20]WorkDone DATA'!$N:$N,BOQ!AA$6,'[20]WorkDone DATA'!$G:$G,BOQ!$B569)*$G569</f>
        <v>#VALUE!</v>
      </c>
      <c r="AB569" s="53" t="e">
        <f>SUMIFS('[20]WorkDone DATA'!$L:$L,'[20]WorkDone DATA'!$N:$N,BOQ!AB$6,'[20]WorkDone DATA'!$G:$G,BOQ!$B569)*$G569</f>
        <v>#VALUE!</v>
      </c>
      <c r="AC569" s="53" t="e">
        <f>SUMIFS('[20]WorkDone DATA'!$L:$L,'[20]WorkDone DATA'!$N:$N,BOQ!AC$6,'[20]WorkDone DATA'!$G:$G,BOQ!$B569)*$G569</f>
        <v>#VALUE!</v>
      </c>
      <c r="AD569" s="53" t="e">
        <f>SUMIFS('[20]WorkDone DATA'!$L:$L,'[20]WorkDone DATA'!$N:$N,BOQ!AD$6,'[20]WorkDone DATA'!$G:$G,BOQ!$B569)*$G569</f>
        <v>#VALUE!</v>
      </c>
      <c r="AE569" s="53" t="e">
        <f>SUMIFS('[20]WorkDone DATA'!$L:$L,'[20]WorkDone DATA'!$N:$N,BOQ!AE$6,'[20]WorkDone DATA'!$G:$G,BOQ!$B569)*$G569</f>
        <v>#VALUE!</v>
      </c>
      <c r="AF569" s="53" t="e">
        <f>SUMIFS('[20]WorkDone DATA'!$L:$L,'[20]WorkDone DATA'!$N:$N,BOQ!AF$6,'[20]WorkDone DATA'!$G:$G,BOQ!$B569)*$G569</f>
        <v>#VALUE!</v>
      </c>
      <c r="AG569" s="53" t="e">
        <f>SUMIFS('[20]WorkDone DATA'!$L:$L,'[20]WorkDone DATA'!$N:$N,BOQ!AG$6,'[20]WorkDone DATA'!$G:$G,BOQ!$B569)*$G569</f>
        <v>#VALUE!</v>
      </c>
      <c r="AH569" s="53" t="e">
        <f>SUMIFS('[20]WorkDone DATA'!$L:$L,'[20]WorkDone DATA'!$N:$N,BOQ!AH$6,'[20]WorkDone DATA'!$G:$G,BOQ!$B569)*$G569</f>
        <v>#VALUE!</v>
      </c>
      <c r="AI569" s="53" t="e">
        <f>SUMIFS('[20]WorkDone DATA'!$L:$L,'[20]WorkDone DATA'!$N:$N,BOQ!AI$6,'[20]WorkDone DATA'!$G:$G,BOQ!$B569)*$G569</f>
        <v>#VALUE!</v>
      </c>
      <c r="AJ569" s="53" t="e">
        <f>SUMIFS('[20]WorkDone DATA'!$L:$L,'[20]WorkDone DATA'!$N:$N,BOQ!AJ$6,'[20]WorkDone DATA'!$G:$G,BOQ!$B569)*$G569</f>
        <v>#VALUE!</v>
      </c>
      <c r="AK569" s="53" t="e">
        <f>SUMIFS('[20]WorkDone DATA'!$L:$L,'[20]WorkDone DATA'!$N:$N,BOQ!AK$6,'[20]WorkDone DATA'!$G:$G,BOQ!$B569)*$G569</f>
        <v>#VALUE!</v>
      </c>
      <c r="AL569" s="53" t="e">
        <f>SUMIFS('[20]WorkDone DATA'!$L:$L,'[20]WorkDone DATA'!$N:$N,BOQ!AL$6,'[20]WorkDone DATA'!$G:$G,BOQ!$B569)*$G569</f>
        <v>#VALUE!</v>
      </c>
      <c r="AM569" s="53" t="e">
        <f>SUMIFS('[20]WorkDone DATA'!$L:$L,'[20]WorkDone DATA'!$N:$N,BOQ!AM$6,'[20]WorkDone DATA'!$G:$G,BOQ!$B569)*$G569</f>
        <v>#VALUE!</v>
      </c>
      <c r="AN569" s="53" t="e">
        <f>SUMIFS('[20]WorkDone DATA'!$L:$L,'[20]WorkDone DATA'!$N:$N,BOQ!AN$6,'[20]WorkDone DATA'!$G:$G,BOQ!$B569)*$G569</f>
        <v>#VALUE!</v>
      </c>
      <c r="AO569" s="53" t="e">
        <f>SUMIFS('[20]WorkDone DATA'!$L:$L,'[20]WorkDone DATA'!$N:$N,BOQ!AO$6,'[20]WorkDone DATA'!$G:$G,BOQ!$B569)*$G569</f>
        <v>#VALUE!</v>
      </c>
      <c r="AP569" s="53" t="e">
        <f>SUMIFS('[20]WorkDone DATA'!$L:$L,'[20]WorkDone DATA'!$N:$N,BOQ!AP$6,'[20]WorkDone DATA'!$G:$G,BOQ!$B569)*$G569</f>
        <v>#VALUE!</v>
      </c>
      <c r="AQ569" s="53" t="e">
        <f>SUMIFS('[20]WorkDone DATA'!$L:$L,'[20]WorkDone DATA'!$N:$N,BOQ!AQ$6,'[20]WorkDone DATA'!$G:$G,BOQ!$B569)*$G569</f>
        <v>#VALUE!</v>
      </c>
      <c r="AR569" s="53" t="e">
        <f>SUMIFS('[20]WorkDone DATA'!$L:$L,'[20]WorkDone DATA'!$N:$N,BOQ!AR$6,'[20]WorkDone DATA'!$G:$G,BOQ!$B569)*$G569</f>
        <v>#VALUE!</v>
      </c>
      <c r="AS569" s="53" t="e">
        <f>SUMIFS('[20]WorkDone DATA'!$L:$L,'[20]WorkDone DATA'!$N:$N,BOQ!AS$6,'[20]WorkDone DATA'!$G:$G,BOQ!$B569)*$G569</f>
        <v>#VALUE!</v>
      </c>
      <c r="AT569" s="53" t="e">
        <f>SUMIFS('[20]WorkDone DATA'!$L:$L,'[20]WorkDone DATA'!$N:$N,BOQ!AT$6,'[20]WorkDone DATA'!$G:$G,BOQ!$B569)*$G569</f>
        <v>#VALUE!</v>
      </c>
      <c r="AU569" s="53" t="e">
        <f>SUMIFS('[20]WorkDone DATA'!$L:$L,'[20]WorkDone DATA'!$N:$N,BOQ!AU$6,'[20]WorkDone DATA'!$G:$G,BOQ!$B569)*$G569</f>
        <v>#VALUE!</v>
      </c>
      <c r="AV569" s="53" t="e">
        <f>SUMIFS('[20]WorkDone DATA'!$L:$L,'[20]WorkDone DATA'!$N:$N,BOQ!AV$6,'[20]WorkDone DATA'!$G:$G,BOQ!$B569)*$G569</f>
        <v>#VALUE!</v>
      </c>
      <c r="AW569" s="53" t="e">
        <f>SUMIFS('[20]WorkDone DATA'!$L:$L,'[20]WorkDone DATA'!$N:$N,BOQ!AW$6,'[20]WorkDone DATA'!$G:$G,BOQ!$B569)*$G569</f>
        <v>#VALUE!</v>
      </c>
      <c r="AX569" s="53" t="e">
        <f>SUMIFS('[20]WorkDone DATA'!$L:$L,'[20]WorkDone DATA'!$N:$N,BOQ!AX$6,'[20]WorkDone DATA'!$G:$G,BOQ!$B569)*$G569</f>
        <v>#VALUE!</v>
      </c>
      <c r="AY569" s="53" t="e">
        <f>SUMIFS('[20]WorkDone DATA'!$L:$L,'[20]WorkDone DATA'!$N:$N,BOQ!AY$6,'[20]WorkDone DATA'!$G:$G,BOQ!$B569)*$G569</f>
        <v>#VALUE!</v>
      </c>
      <c r="AZ569" s="53" t="e">
        <f>SUMIFS('[20]WorkDone DATA'!$L:$L,'[20]WorkDone DATA'!$N:$N,BOQ!AZ$6,'[20]WorkDone DATA'!$G:$G,BOQ!$B569)*$G569</f>
        <v>#VALUE!</v>
      </c>
      <c r="BA569" s="53" t="e">
        <f>SUMIFS('[20]WorkDone DATA'!$L:$L,'[20]WorkDone DATA'!$N:$N,BOQ!BA$6,'[20]WorkDone DATA'!$G:$G,BOQ!$B569)*$G569</f>
        <v>#VALUE!</v>
      </c>
      <c r="BB569" s="53" t="e">
        <f>SUMIFS('[20]WorkDone DATA'!$L:$L,'[20]WorkDone DATA'!$N:$N,BOQ!BB$6,'[20]WorkDone DATA'!$G:$G,BOQ!$B569)*$G569</f>
        <v>#VALUE!</v>
      </c>
      <c r="BC569" s="53" t="e">
        <f>SUMIFS('[20]WorkDone DATA'!$L:$L,'[20]WorkDone DATA'!$N:$N,BOQ!BC$6,'[20]WorkDone DATA'!$G:$G,BOQ!$B569)*$G569</f>
        <v>#VALUE!</v>
      </c>
      <c r="BD569" s="53" t="e">
        <f>SUMIFS('[20]WorkDone DATA'!$L:$L,'[20]WorkDone DATA'!$N:$N,BOQ!BD$6,'[20]WorkDone DATA'!$G:$G,BOQ!$B569)*$G569</f>
        <v>#VALUE!</v>
      </c>
      <c r="BE569" s="53" t="e">
        <f>SUMIFS('[20]WorkDone DATA'!$L:$L,'[20]WorkDone DATA'!$N:$N,BOQ!BE$6,'[20]WorkDone DATA'!$G:$G,BOQ!$B569)*$G569</f>
        <v>#VALUE!</v>
      </c>
      <c r="BF569" s="53" t="e">
        <f>SUMIFS('[20]WorkDone DATA'!$L:$L,'[20]WorkDone DATA'!$N:$N,BOQ!BF$6,'[20]WorkDone DATA'!$G:$G,BOQ!$B569)*$G569</f>
        <v>#VALUE!</v>
      </c>
      <c r="BG569" s="53" t="e">
        <f>SUMIFS('[20]WorkDone DATA'!$L:$L,'[20]WorkDone DATA'!$N:$N,BOQ!BG$6,'[20]WorkDone DATA'!$G:$G,BOQ!$B569)*$G569</f>
        <v>#VALUE!</v>
      </c>
      <c r="BH569" s="53" t="e">
        <f>SUMIFS('[20]WorkDone DATA'!$L:$L,'[20]WorkDone DATA'!$N:$N,BOQ!BH$6,'[20]WorkDone DATA'!$G:$G,BOQ!$B569)*$G569</f>
        <v>#VALUE!</v>
      </c>
      <c r="BI569" s="53" t="e">
        <f>SUMIFS('[20]WorkDone DATA'!$L:$L,'[20]WorkDone DATA'!$N:$N,BOQ!BI$6,'[20]WorkDone DATA'!$G:$G,BOQ!$B569)*$G569</f>
        <v>#VALUE!</v>
      </c>
      <c r="BJ569" s="53" t="e">
        <f>SUMIFS('[20]WorkDone DATA'!$L:$L,'[20]WorkDone DATA'!$N:$N,BOQ!BJ$6,'[20]WorkDone DATA'!$G:$G,BOQ!$B569)*$G569</f>
        <v>#VALUE!</v>
      </c>
      <c r="BK569" s="53" t="e">
        <f>SUMIFS('[20]WorkDone DATA'!$L:$L,'[20]WorkDone DATA'!$N:$N,BOQ!BK$6,'[20]WorkDone DATA'!$G:$G,BOQ!$B569)*$G569</f>
        <v>#VALUE!</v>
      </c>
      <c r="BL569" s="53" t="e">
        <f>SUMIFS('[20]WorkDone DATA'!$L:$L,'[20]WorkDone DATA'!$N:$N,BOQ!BL$6,'[20]WorkDone DATA'!$G:$G,BOQ!$B569)*$G569</f>
        <v>#VALUE!</v>
      </c>
      <c r="BM569" s="53" t="e">
        <f>SUMIFS('[20]WorkDone DATA'!$L:$L,'[20]WorkDone DATA'!$N:$N,BOQ!BM$6,'[20]WorkDone DATA'!$G:$G,BOQ!$B569)*$G569</f>
        <v>#VALUE!</v>
      </c>
      <c r="BN569" s="53" t="e">
        <f>SUMIFS('[20]WorkDone DATA'!$L:$L,'[20]WorkDone DATA'!$N:$N,BOQ!BN$6,'[20]WorkDone DATA'!$G:$G,BOQ!$B569)*$G569</f>
        <v>#VALUE!</v>
      </c>
      <c r="BO569" s="53" t="e">
        <f>SUMIFS('[20]WorkDone DATA'!$L:$L,'[20]WorkDone DATA'!$N:$N,BOQ!BO$6,'[20]WorkDone DATA'!$G:$G,BOQ!$B569)*$G569</f>
        <v>#VALUE!</v>
      </c>
      <c r="BP569" s="53" t="e">
        <f>SUMIFS('[20]WorkDone DATA'!$L:$L,'[20]WorkDone DATA'!$N:$N,BOQ!BP$6,'[20]WorkDone DATA'!$G:$G,BOQ!$B569)*$G569</f>
        <v>#VALUE!</v>
      </c>
      <c r="BQ569" s="53" t="e">
        <f>SUMIFS('[20]WorkDone DATA'!$L:$L,'[20]WorkDone DATA'!$N:$N,BOQ!BQ$6,'[20]WorkDone DATA'!$G:$G,BOQ!$B569)*$G569</f>
        <v>#VALUE!</v>
      </c>
      <c r="BR569" s="53" t="e">
        <f>SUMIFS('[20]WorkDone DATA'!$L:$L,'[20]WorkDone DATA'!$N:$N,BOQ!BR$6,'[20]WorkDone DATA'!$G:$G,BOQ!$B569)*$G569</f>
        <v>#VALUE!</v>
      </c>
      <c r="BS569" s="53" t="e">
        <f>SUMIFS('[20]WorkDone DATA'!$L:$L,'[20]WorkDone DATA'!$N:$N,BOQ!BS$6,'[20]WorkDone DATA'!$G:$G,BOQ!$B569)*$G569</f>
        <v>#VALUE!</v>
      </c>
      <c r="BT569" s="53" t="e">
        <f>SUMIFS('[20]WorkDone DATA'!$L:$L,'[20]WorkDone DATA'!$N:$N,BOQ!BT$6,'[20]WorkDone DATA'!$G:$G,BOQ!$B569)*$G569</f>
        <v>#VALUE!</v>
      </c>
      <c r="BU569" s="53" t="e">
        <f>SUMIFS('[20]WorkDone DATA'!$L:$L,'[20]WorkDone DATA'!$N:$N,BOQ!BU$6,'[20]WorkDone DATA'!$G:$G,BOQ!$B569)*$G569</f>
        <v>#VALUE!</v>
      </c>
      <c r="BV569" s="53" t="e">
        <f>SUMIFS('[20]WorkDone DATA'!$L:$L,'[20]WorkDone DATA'!$N:$N,BOQ!BV$6,'[20]WorkDone DATA'!$G:$G,BOQ!$B569)*$G569</f>
        <v>#VALUE!</v>
      </c>
      <c r="BW569" s="53" t="e">
        <f>SUMIFS('[20]WorkDone DATA'!$L:$L,'[20]WorkDone DATA'!$N:$N,BOQ!BW$6,'[20]WorkDone DATA'!$G:$G,BOQ!$B569)*$G569</f>
        <v>#VALUE!</v>
      </c>
      <c r="BX569" s="53" t="e">
        <f>SUMIFS('[20]WorkDone DATA'!$L:$L,'[20]WorkDone DATA'!$N:$N,BOQ!BX$6,'[20]WorkDone DATA'!$G:$G,BOQ!$B569)*$G569</f>
        <v>#VALUE!</v>
      </c>
    </row>
    <row r="570" spans="1:76" ht="15.6" x14ac:dyDescent="0.35">
      <c r="A570" s="1" t="str">
        <f>C568</f>
        <v>4mm2 x 37 core (BVX37ECV)</v>
      </c>
      <c r="B570" s="42">
        <v>2.3090000000000002</v>
      </c>
      <c r="C570" s="156" t="s">
        <v>53</v>
      </c>
      <c r="D570" s="152" t="s">
        <v>46</v>
      </c>
      <c r="E570" s="82" t="s">
        <v>93</v>
      </c>
      <c r="F570" s="45">
        <v>15</v>
      </c>
      <c r="G570" s="52">
        <v>804.97</v>
      </c>
      <c r="H570" s="53">
        <f t="shared" si="78"/>
        <v>12074.550000000001</v>
      </c>
      <c r="K570" s="214" t="e">
        <f t="shared" si="79"/>
        <v>#VALUE!</v>
      </c>
      <c r="L570" s="220" t="e">
        <f t="shared" si="80"/>
        <v>#VALUE!</v>
      </c>
      <c r="M570" s="221" t="e">
        <f t="shared" si="81"/>
        <v>#VALUE!</v>
      </c>
      <c r="N570" s="219"/>
      <c r="O570" s="214" t="e">
        <f t="shared" si="82"/>
        <v>#VALUE!</v>
      </c>
      <c r="P570" s="215" t="e">
        <f t="shared" si="83"/>
        <v>#VALUE!</v>
      </c>
      <c r="R570" s="217" t="e">
        <f>SUMIFS('[20]WorkDone DATA'!$L:$L,'[20]WorkDone DATA'!$N:$N,BOQ!S$6,'[20]WorkDone DATA'!$G:$G,BOQ!$B570)</f>
        <v>#VALUE!</v>
      </c>
      <c r="S570" s="53" t="e">
        <f t="shared" si="84"/>
        <v>#VALUE!</v>
      </c>
      <c r="T570" s="217" t="e">
        <f>SUMIFS('[20]WorkDone DATA'!$L:$L,'[20]WorkDone DATA'!$N:$N,BOQ!U$6,'[20]WorkDone DATA'!$G:$G,BOQ!$B570)</f>
        <v>#VALUE!</v>
      </c>
      <c r="U570" s="53" t="e">
        <f t="shared" si="85"/>
        <v>#VALUE!</v>
      </c>
      <c r="V570" s="217"/>
      <c r="W570" s="53" t="e">
        <f>SUMIFS('[20]WorkDone DATA'!$L:$L,'[20]WorkDone DATA'!$N:$N,BOQ!W$6,'[20]WorkDone DATA'!$G:$G,BOQ!$B570)*$G570</f>
        <v>#VALUE!</v>
      </c>
      <c r="X570" s="217"/>
      <c r="Y570" s="53" t="e">
        <f>SUMIFS('[20]WorkDone DATA'!$L:$L,'[20]WorkDone DATA'!$N:$N,BOQ!Y$6,'[20]WorkDone DATA'!$G:$G,BOQ!$B570)*$G570</f>
        <v>#VALUE!</v>
      </c>
      <c r="Z570" s="217"/>
      <c r="AA570" s="53" t="e">
        <f>SUMIFS('[20]WorkDone DATA'!$L:$L,'[20]WorkDone DATA'!$N:$N,BOQ!AA$6,'[20]WorkDone DATA'!$G:$G,BOQ!$B570)*$G570</f>
        <v>#VALUE!</v>
      </c>
      <c r="AB570" s="53" t="e">
        <f>SUMIFS('[20]WorkDone DATA'!$L:$L,'[20]WorkDone DATA'!$N:$N,BOQ!AB$6,'[20]WorkDone DATA'!$G:$G,BOQ!$B570)*$G570</f>
        <v>#VALUE!</v>
      </c>
      <c r="AC570" s="53" t="e">
        <f>SUMIFS('[20]WorkDone DATA'!$L:$L,'[20]WorkDone DATA'!$N:$N,BOQ!AC$6,'[20]WorkDone DATA'!$G:$G,BOQ!$B570)*$G570</f>
        <v>#VALUE!</v>
      </c>
      <c r="AD570" s="53" t="e">
        <f>SUMIFS('[20]WorkDone DATA'!$L:$L,'[20]WorkDone DATA'!$N:$N,BOQ!AD$6,'[20]WorkDone DATA'!$G:$G,BOQ!$B570)*$G570</f>
        <v>#VALUE!</v>
      </c>
      <c r="AE570" s="53" t="e">
        <f>SUMIFS('[20]WorkDone DATA'!$L:$L,'[20]WorkDone DATA'!$N:$N,BOQ!AE$6,'[20]WorkDone DATA'!$G:$G,BOQ!$B570)*$G570</f>
        <v>#VALUE!</v>
      </c>
      <c r="AF570" s="53" t="e">
        <f>SUMIFS('[20]WorkDone DATA'!$L:$L,'[20]WorkDone DATA'!$N:$N,BOQ!AF$6,'[20]WorkDone DATA'!$G:$G,BOQ!$B570)*$G570</f>
        <v>#VALUE!</v>
      </c>
      <c r="AG570" s="53" t="e">
        <f>SUMIFS('[20]WorkDone DATA'!$L:$L,'[20]WorkDone DATA'!$N:$N,BOQ!AG$6,'[20]WorkDone DATA'!$G:$G,BOQ!$B570)*$G570</f>
        <v>#VALUE!</v>
      </c>
      <c r="AH570" s="53" t="e">
        <f>SUMIFS('[20]WorkDone DATA'!$L:$L,'[20]WorkDone DATA'!$N:$N,BOQ!AH$6,'[20]WorkDone DATA'!$G:$G,BOQ!$B570)*$G570</f>
        <v>#VALUE!</v>
      </c>
      <c r="AI570" s="53" t="e">
        <f>SUMIFS('[20]WorkDone DATA'!$L:$L,'[20]WorkDone DATA'!$N:$N,BOQ!AI$6,'[20]WorkDone DATA'!$G:$G,BOQ!$B570)*$G570</f>
        <v>#VALUE!</v>
      </c>
      <c r="AJ570" s="53" t="e">
        <f>SUMIFS('[20]WorkDone DATA'!$L:$L,'[20]WorkDone DATA'!$N:$N,BOQ!AJ$6,'[20]WorkDone DATA'!$G:$G,BOQ!$B570)*$G570</f>
        <v>#VALUE!</v>
      </c>
      <c r="AK570" s="53" t="e">
        <f>SUMIFS('[20]WorkDone DATA'!$L:$L,'[20]WorkDone DATA'!$N:$N,BOQ!AK$6,'[20]WorkDone DATA'!$G:$G,BOQ!$B570)*$G570</f>
        <v>#VALUE!</v>
      </c>
      <c r="AL570" s="53" t="e">
        <f>SUMIFS('[20]WorkDone DATA'!$L:$L,'[20]WorkDone DATA'!$N:$N,BOQ!AL$6,'[20]WorkDone DATA'!$G:$G,BOQ!$B570)*$G570</f>
        <v>#VALUE!</v>
      </c>
      <c r="AM570" s="53" t="e">
        <f>SUMIFS('[20]WorkDone DATA'!$L:$L,'[20]WorkDone DATA'!$N:$N,BOQ!AM$6,'[20]WorkDone DATA'!$G:$G,BOQ!$B570)*$G570</f>
        <v>#VALUE!</v>
      </c>
      <c r="AN570" s="53" t="e">
        <f>SUMIFS('[20]WorkDone DATA'!$L:$L,'[20]WorkDone DATA'!$N:$N,BOQ!AN$6,'[20]WorkDone DATA'!$G:$G,BOQ!$B570)*$G570</f>
        <v>#VALUE!</v>
      </c>
      <c r="AO570" s="53" t="e">
        <f>SUMIFS('[20]WorkDone DATA'!$L:$L,'[20]WorkDone DATA'!$N:$N,BOQ!AO$6,'[20]WorkDone DATA'!$G:$G,BOQ!$B570)*$G570</f>
        <v>#VALUE!</v>
      </c>
      <c r="AP570" s="53" t="e">
        <f>SUMIFS('[20]WorkDone DATA'!$L:$L,'[20]WorkDone DATA'!$N:$N,BOQ!AP$6,'[20]WorkDone DATA'!$G:$G,BOQ!$B570)*$G570</f>
        <v>#VALUE!</v>
      </c>
      <c r="AQ570" s="53" t="e">
        <f>SUMIFS('[20]WorkDone DATA'!$L:$L,'[20]WorkDone DATA'!$N:$N,BOQ!AQ$6,'[20]WorkDone DATA'!$G:$G,BOQ!$B570)*$G570</f>
        <v>#VALUE!</v>
      </c>
      <c r="AR570" s="53" t="e">
        <f>SUMIFS('[20]WorkDone DATA'!$L:$L,'[20]WorkDone DATA'!$N:$N,BOQ!AR$6,'[20]WorkDone DATA'!$G:$G,BOQ!$B570)*$G570</f>
        <v>#VALUE!</v>
      </c>
      <c r="AS570" s="53" t="e">
        <f>SUMIFS('[20]WorkDone DATA'!$L:$L,'[20]WorkDone DATA'!$N:$N,BOQ!AS$6,'[20]WorkDone DATA'!$G:$G,BOQ!$B570)*$G570</f>
        <v>#VALUE!</v>
      </c>
      <c r="AT570" s="53" t="e">
        <f>SUMIFS('[20]WorkDone DATA'!$L:$L,'[20]WorkDone DATA'!$N:$N,BOQ!AT$6,'[20]WorkDone DATA'!$G:$G,BOQ!$B570)*$G570</f>
        <v>#VALUE!</v>
      </c>
      <c r="AU570" s="53" t="e">
        <f>SUMIFS('[20]WorkDone DATA'!$L:$L,'[20]WorkDone DATA'!$N:$N,BOQ!AU$6,'[20]WorkDone DATA'!$G:$G,BOQ!$B570)*$G570</f>
        <v>#VALUE!</v>
      </c>
      <c r="AV570" s="53" t="e">
        <f>SUMIFS('[20]WorkDone DATA'!$L:$L,'[20]WorkDone DATA'!$N:$N,BOQ!AV$6,'[20]WorkDone DATA'!$G:$G,BOQ!$B570)*$G570</f>
        <v>#VALUE!</v>
      </c>
      <c r="AW570" s="53" t="e">
        <f>SUMIFS('[20]WorkDone DATA'!$L:$L,'[20]WorkDone DATA'!$N:$N,BOQ!AW$6,'[20]WorkDone DATA'!$G:$G,BOQ!$B570)*$G570</f>
        <v>#VALUE!</v>
      </c>
      <c r="AX570" s="53" t="e">
        <f>SUMIFS('[20]WorkDone DATA'!$L:$L,'[20]WorkDone DATA'!$N:$N,BOQ!AX$6,'[20]WorkDone DATA'!$G:$G,BOQ!$B570)*$G570</f>
        <v>#VALUE!</v>
      </c>
      <c r="AY570" s="53" t="e">
        <f>SUMIFS('[20]WorkDone DATA'!$L:$L,'[20]WorkDone DATA'!$N:$N,BOQ!AY$6,'[20]WorkDone DATA'!$G:$G,BOQ!$B570)*$G570</f>
        <v>#VALUE!</v>
      </c>
      <c r="AZ570" s="53" t="e">
        <f>SUMIFS('[20]WorkDone DATA'!$L:$L,'[20]WorkDone DATA'!$N:$N,BOQ!AZ$6,'[20]WorkDone DATA'!$G:$G,BOQ!$B570)*$G570</f>
        <v>#VALUE!</v>
      </c>
      <c r="BA570" s="53" t="e">
        <f>SUMIFS('[20]WorkDone DATA'!$L:$L,'[20]WorkDone DATA'!$N:$N,BOQ!BA$6,'[20]WorkDone DATA'!$G:$G,BOQ!$B570)*$G570</f>
        <v>#VALUE!</v>
      </c>
      <c r="BB570" s="53" t="e">
        <f>SUMIFS('[20]WorkDone DATA'!$L:$L,'[20]WorkDone DATA'!$N:$N,BOQ!BB$6,'[20]WorkDone DATA'!$G:$G,BOQ!$B570)*$G570</f>
        <v>#VALUE!</v>
      </c>
      <c r="BC570" s="53" t="e">
        <f>SUMIFS('[20]WorkDone DATA'!$L:$L,'[20]WorkDone DATA'!$N:$N,BOQ!BC$6,'[20]WorkDone DATA'!$G:$G,BOQ!$B570)*$G570</f>
        <v>#VALUE!</v>
      </c>
      <c r="BD570" s="53" t="e">
        <f>SUMIFS('[20]WorkDone DATA'!$L:$L,'[20]WorkDone DATA'!$N:$N,BOQ!BD$6,'[20]WorkDone DATA'!$G:$G,BOQ!$B570)*$G570</f>
        <v>#VALUE!</v>
      </c>
      <c r="BE570" s="53" t="e">
        <f>SUMIFS('[20]WorkDone DATA'!$L:$L,'[20]WorkDone DATA'!$N:$N,BOQ!BE$6,'[20]WorkDone DATA'!$G:$G,BOQ!$B570)*$G570</f>
        <v>#VALUE!</v>
      </c>
      <c r="BF570" s="53" t="e">
        <f>SUMIFS('[20]WorkDone DATA'!$L:$L,'[20]WorkDone DATA'!$N:$N,BOQ!BF$6,'[20]WorkDone DATA'!$G:$G,BOQ!$B570)*$G570</f>
        <v>#VALUE!</v>
      </c>
      <c r="BG570" s="53" t="e">
        <f>SUMIFS('[20]WorkDone DATA'!$L:$L,'[20]WorkDone DATA'!$N:$N,BOQ!BG$6,'[20]WorkDone DATA'!$G:$G,BOQ!$B570)*$G570</f>
        <v>#VALUE!</v>
      </c>
      <c r="BH570" s="53" t="e">
        <f>SUMIFS('[20]WorkDone DATA'!$L:$L,'[20]WorkDone DATA'!$N:$N,BOQ!BH$6,'[20]WorkDone DATA'!$G:$G,BOQ!$B570)*$G570</f>
        <v>#VALUE!</v>
      </c>
      <c r="BI570" s="53" t="e">
        <f>SUMIFS('[20]WorkDone DATA'!$L:$L,'[20]WorkDone DATA'!$N:$N,BOQ!BI$6,'[20]WorkDone DATA'!$G:$G,BOQ!$B570)*$G570</f>
        <v>#VALUE!</v>
      </c>
      <c r="BJ570" s="53" t="e">
        <f>SUMIFS('[20]WorkDone DATA'!$L:$L,'[20]WorkDone DATA'!$N:$N,BOQ!BJ$6,'[20]WorkDone DATA'!$G:$G,BOQ!$B570)*$G570</f>
        <v>#VALUE!</v>
      </c>
      <c r="BK570" s="53" t="e">
        <f>SUMIFS('[20]WorkDone DATA'!$L:$L,'[20]WorkDone DATA'!$N:$N,BOQ!BK$6,'[20]WorkDone DATA'!$G:$G,BOQ!$B570)*$G570</f>
        <v>#VALUE!</v>
      </c>
      <c r="BL570" s="53" t="e">
        <f>SUMIFS('[20]WorkDone DATA'!$L:$L,'[20]WorkDone DATA'!$N:$N,BOQ!BL$6,'[20]WorkDone DATA'!$G:$G,BOQ!$B570)*$G570</f>
        <v>#VALUE!</v>
      </c>
      <c r="BM570" s="53" t="e">
        <f>SUMIFS('[20]WorkDone DATA'!$L:$L,'[20]WorkDone DATA'!$N:$N,BOQ!BM$6,'[20]WorkDone DATA'!$G:$G,BOQ!$B570)*$G570</f>
        <v>#VALUE!</v>
      </c>
      <c r="BN570" s="53" t="e">
        <f>SUMIFS('[20]WorkDone DATA'!$L:$L,'[20]WorkDone DATA'!$N:$N,BOQ!BN$6,'[20]WorkDone DATA'!$G:$G,BOQ!$B570)*$G570</f>
        <v>#VALUE!</v>
      </c>
      <c r="BO570" s="53" t="e">
        <f>SUMIFS('[20]WorkDone DATA'!$L:$L,'[20]WorkDone DATA'!$N:$N,BOQ!BO$6,'[20]WorkDone DATA'!$G:$G,BOQ!$B570)*$G570</f>
        <v>#VALUE!</v>
      </c>
      <c r="BP570" s="53" t="e">
        <f>SUMIFS('[20]WorkDone DATA'!$L:$L,'[20]WorkDone DATA'!$N:$N,BOQ!BP$6,'[20]WorkDone DATA'!$G:$G,BOQ!$B570)*$G570</f>
        <v>#VALUE!</v>
      </c>
      <c r="BQ570" s="53" t="e">
        <f>SUMIFS('[20]WorkDone DATA'!$L:$L,'[20]WorkDone DATA'!$N:$N,BOQ!BQ$6,'[20]WorkDone DATA'!$G:$G,BOQ!$B570)*$G570</f>
        <v>#VALUE!</v>
      </c>
      <c r="BR570" s="53" t="e">
        <f>SUMIFS('[20]WorkDone DATA'!$L:$L,'[20]WorkDone DATA'!$N:$N,BOQ!BR$6,'[20]WorkDone DATA'!$G:$G,BOQ!$B570)*$G570</f>
        <v>#VALUE!</v>
      </c>
      <c r="BS570" s="53" t="e">
        <f>SUMIFS('[20]WorkDone DATA'!$L:$L,'[20]WorkDone DATA'!$N:$N,BOQ!BS$6,'[20]WorkDone DATA'!$G:$G,BOQ!$B570)*$G570</f>
        <v>#VALUE!</v>
      </c>
      <c r="BT570" s="53" t="e">
        <f>SUMIFS('[20]WorkDone DATA'!$L:$L,'[20]WorkDone DATA'!$N:$N,BOQ!BT$6,'[20]WorkDone DATA'!$G:$G,BOQ!$B570)*$G570</f>
        <v>#VALUE!</v>
      </c>
      <c r="BU570" s="53" t="e">
        <f>SUMIFS('[20]WorkDone DATA'!$L:$L,'[20]WorkDone DATA'!$N:$N,BOQ!BU$6,'[20]WorkDone DATA'!$G:$G,BOQ!$B570)*$G570</f>
        <v>#VALUE!</v>
      </c>
      <c r="BV570" s="53" t="e">
        <f>SUMIFS('[20]WorkDone DATA'!$L:$L,'[20]WorkDone DATA'!$N:$N,BOQ!BV$6,'[20]WorkDone DATA'!$G:$G,BOQ!$B570)*$G570</f>
        <v>#VALUE!</v>
      </c>
      <c r="BW570" s="53" t="e">
        <f>SUMIFS('[20]WorkDone DATA'!$L:$L,'[20]WorkDone DATA'!$N:$N,BOQ!BW$6,'[20]WorkDone DATA'!$G:$G,BOQ!$B570)*$G570</f>
        <v>#VALUE!</v>
      </c>
      <c r="BX570" s="53" t="e">
        <f>SUMIFS('[20]WorkDone DATA'!$L:$L,'[20]WorkDone DATA'!$N:$N,BOQ!BX$6,'[20]WorkDone DATA'!$G:$G,BOQ!$B570)*$G570</f>
        <v>#VALUE!</v>
      </c>
    </row>
    <row r="571" spans="1:76" ht="15.6" x14ac:dyDescent="0.35">
      <c r="A571" s="1"/>
      <c r="B571" s="42"/>
      <c r="C571" s="150" t="s">
        <v>72</v>
      </c>
      <c r="D571" s="152"/>
      <c r="E571" s="82"/>
      <c r="F571" s="45"/>
      <c r="G571" s="52"/>
      <c r="H571" s="53">
        <f t="shared" si="78"/>
        <v>0</v>
      </c>
      <c r="K571" s="214"/>
      <c r="L571" s="220" t="e">
        <f t="shared" si="80"/>
        <v>#VALUE!</v>
      </c>
      <c r="M571" s="221" t="e">
        <f t="shared" si="81"/>
        <v>#VALUE!</v>
      </c>
      <c r="N571" s="219"/>
      <c r="O571" s="214">
        <f t="shared" si="82"/>
        <v>0</v>
      </c>
      <c r="P571" s="215" t="e">
        <f t="shared" si="83"/>
        <v>#VALUE!</v>
      </c>
      <c r="R571" s="217" t="e">
        <f>SUMIFS('[20]WorkDone DATA'!$L:$L,'[20]WorkDone DATA'!$N:$N,BOQ!S$6,'[20]WorkDone DATA'!$G:$G,BOQ!$B571)</f>
        <v>#VALUE!</v>
      </c>
      <c r="S571" s="53" t="e">
        <f t="shared" si="84"/>
        <v>#VALUE!</v>
      </c>
      <c r="T571" s="217" t="e">
        <f>SUMIFS('[20]WorkDone DATA'!$L:$L,'[20]WorkDone DATA'!$N:$N,BOQ!U$6,'[20]WorkDone DATA'!$G:$G,BOQ!$B571)</f>
        <v>#VALUE!</v>
      </c>
      <c r="U571" s="53" t="e">
        <f t="shared" si="85"/>
        <v>#VALUE!</v>
      </c>
      <c r="V571" s="217"/>
      <c r="W571" s="53" t="e">
        <f>SUMIFS('[20]WorkDone DATA'!$L:$L,'[20]WorkDone DATA'!$N:$N,BOQ!W$6,'[20]WorkDone DATA'!$G:$G,BOQ!$B571)*$G571</f>
        <v>#VALUE!</v>
      </c>
      <c r="X571" s="217"/>
      <c r="Y571" s="53" t="e">
        <f>SUMIFS('[20]WorkDone DATA'!$L:$L,'[20]WorkDone DATA'!$N:$N,BOQ!Y$6,'[20]WorkDone DATA'!$G:$G,BOQ!$B571)*$G571</f>
        <v>#VALUE!</v>
      </c>
      <c r="Z571" s="217"/>
      <c r="AA571" s="53" t="e">
        <f>SUMIFS('[20]WorkDone DATA'!$L:$L,'[20]WorkDone DATA'!$N:$N,BOQ!AA$6,'[20]WorkDone DATA'!$G:$G,BOQ!$B571)*$G571</f>
        <v>#VALUE!</v>
      </c>
      <c r="AB571" s="53" t="e">
        <f>SUMIFS('[20]WorkDone DATA'!$L:$L,'[20]WorkDone DATA'!$N:$N,BOQ!AB$6,'[20]WorkDone DATA'!$G:$G,BOQ!$B571)*$G571</f>
        <v>#VALUE!</v>
      </c>
      <c r="AC571" s="53" t="e">
        <f>SUMIFS('[20]WorkDone DATA'!$L:$L,'[20]WorkDone DATA'!$N:$N,BOQ!AC$6,'[20]WorkDone DATA'!$G:$G,BOQ!$B571)*$G571</f>
        <v>#VALUE!</v>
      </c>
      <c r="AD571" s="53" t="e">
        <f>SUMIFS('[20]WorkDone DATA'!$L:$L,'[20]WorkDone DATA'!$N:$N,BOQ!AD$6,'[20]WorkDone DATA'!$G:$G,BOQ!$B571)*$G571</f>
        <v>#VALUE!</v>
      </c>
      <c r="AE571" s="53" t="e">
        <f>SUMIFS('[20]WorkDone DATA'!$L:$L,'[20]WorkDone DATA'!$N:$N,BOQ!AE$6,'[20]WorkDone DATA'!$G:$G,BOQ!$B571)*$G571</f>
        <v>#VALUE!</v>
      </c>
      <c r="AF571" s="53" t="e">
        <f>SUMIFS('[20]WorkDone DATA'!$L:$L,'[20]WorkDone DATA'!$N:$N,BOQ!AF$6,'[20]WorkDone DATA'!$G:$G,BOQ!$B571)*$G571</f>
        <v>#VALUE!</v>
      </c>
      <c r="AG571" s="53" t="e">
        <f>SUMIFS('[20]WorkDone DATA'!$L:$L,'[20]WorkDone DATA'!$N:$N,BOQ!AG$6,'[20]WorkDone DATA'!$G:$G,BOQ!$B571)*$G571</f>
        <v>#VALUE!</v>
      </c>
      <c r="AH571" s="53" t="e">
        <f>SUMIFS('[20]WorkDone DATA'!$L:$L,'[20]WorkDone DATA'!$N:$N,BOQ!AH$6,'[20]WorkDone DATA'!$G:$G,BOQ!$B571)*$G571</f>
        <v>#VALUE!</v>
      </c>
      <c r="AI571" s="53" t="e">
        <f>SUMIFS('[20]WorkDone DATA'!$L:$L,'[20]WorkDone DATA'!$N:$N,BOQ!AI$6,'[20]WorkDone DATA'!$G:$G,BOQ!$B571)*$G571</f>
        <v>#VALUE!</v>
      </c>
      <c r="AJ571" s="53" t="e">
        <f>SUMIFS('[20]WorkDone DATA'!$L:$L,'[20]WorkDone DATA'!$N:$N,BOQ!AJ$6,'[20]WorkDone DATA'!$G:$G,BOQ!$B571)*$G571</f>
        <v>#VALUE!</v>
      </c>
      <c r="AK571" s="53" t="e">
        <f>SUMIFS('[20]WorkDone DATA'!$L:$L,'[20]WorkDone DATA'!$N:$N,BOQ!AK$6,'[20]WorkDone DATA'!$G:$G,BOQ!$B571)*$G571</f>
        <v>#VALUE!</v>
      </c>
      <c r="AL571" s="53" t="e">
        <f>SUMIFS('[20]WorkDone DATA'!$L:$L,'[20]WorkDone DATA'!$N:$N,BOQ!AL$6,'[20]WorkDone DATA'!$G:$G,BOQ!$B571)*$G571</f>
        <v>#VALUE!</v>
      </c>
      <c r="AM571" s="53" t="e">
        <f>SUMIFS('[20]WorkDone DATA'!$L:$L,'[20]WorkDone DATA'!$N:$N,BOQ!AM$6,'[20]WorkDone DATA'!$G:$G,BOQ!$B571)*$G571</f>
        <v>#VALUE!</v>
      </c>
      <c r="AN571" s="53" t="e">
        <f>SUMIFS('[20]WorkDone DATA'!$L:$L,'[20]WorkDone DATA'!$N:$N,BOQ!AN$6,'[20]WorkDone DATA'!$G:$G,BOQ!$B571)*$G571</f>
        <v>#VALUE!</v>
      </c>
      <c r="AO571" s="53" t="e">
        <f>SUMIFS('[20]WorkDone DATA'!$L:$L,'[20]WorkDone DATA'!$N:$N,BOQ!AO$6,'[20]WorkDone DATA'!$G:$G,BOQ!$B571)*$G571</f>
        <v>#VALUE!</v>
      </c>
      <c r="AP571" s="53" t="e">
        <f>SUMIFS('[20]WorkDone DATA'!$L:$L,'[20]WorkDone DATA'!$N:$N,BOQ!AP$6,'[20]WorkDone DATA'!$G:$G,BOQ!$B571)*$G571</f>
        <v>#VALUE!</v>
      </c>
      <c r="AQ571" s="53" t="e">
        <f>SUMIFS('[20]WorkDone DATA'!$L:$L,'[20]WorkDone DATA'!$N:$N,BOQ!AQ$6,'[20]WorkDone DATA'!$G:$G,BOQ!$B571)*$G571</f>
        <v>#VALUE!</v>
      </c>
      <c r="AR571" s="53" t="e">
        <f>SUMIFS('[20]WorkDone DATA'!$L:$L,'[20]WorkDone DATA'!$N:$N,BOQ!AR$6,'[20]WorkDone DATA'!$G:$G,BOQ!$B571)*$G571</f>
        <v>#VALUE!</v>
      </c>
      <c r="AS571" s="53" t="e">
        <f>SUMIFS('[20]WorkDone DATA'!$L:$L,'[20]WorkDone DATA'!$N:$N,BOQ!AS$6,'[20]WorkDone DATA'!$G:$G,BOQ!$B571)*$G571</f>
        <v>#VALUE!</v>
      </c>
      <c r="AT571" s="53" t="e">
        <f>SUMIFS('[20]WorkDone DATA'!$L:$L,'[20]WorkDone DATA'!$N:$N,BOQ!AT$6,'[20]WorkDone DATA'!$G:$G,BOQ!$B571)*$G571</f>
        <v>#VALUE!</v>
      </c>
      <c r="AU571" s="53" t="e">
        <f>SUMIFS('[20]WorkDone DATA'!$L:$L,'[20]WorkDone DATA'!$N:$N,BOQ!AU$6,'[20]WorkDone DATA'!$G:$G,BOQ!$B571)*$G571</f>
        <v>#VALUE!</v>
      </c>
      <c r="AV571" s="53" t="e">
        <f>SUMIFS('[20]WorkDone DATA'!$L:$L,'[20]WorkDone DATA'!$N:$N,BOQ!AV$6,'[20]WorkDone DATA'!$G:$G,BOQ!$B571)*$G571</f>
        <v>#VALUE!</v>
      </c>
      <c r="AW571" s="53" t="e">
        <f>SUMIFS('[20]WorkDone DATA'!$L:$L,'[20]WorkDone DATA'!$N:$N,BOQ!AW$6,'[20]WorkDone DATA'!$G:$G,BOQ!$B571)*$G571</f>
        <v>#VALUE!</v>
      </c>
      <c r="AX571" s="53" t="e">
        <f>SUMIFS('[20]WorkDone DATA'!$L:$L,'[20]WorkDone DATA'!$N:$N,BOQ!AX$6,'[20]WorkDone DATA'!$G:$G,BOQ!$B571)*$G571</f>
        <v>#VALUE!</v>
      </c>
      <c r="AY571" s="53" t="e">
        <f>SUMIFS('[20]WorkDone DATA'!$L:$L,'[20]WorkDone DATA'!$N:$N,BOQ!AY$6,'[20]WorkDone DATA'!$G:$G,BOQ!$B571)*$G571</f>
        <v>#VALUE!</v>
      </c>
      <c r="AZ571" s="53" t="e">
        <f>SUMIFS('[20]WorkDone DATA'!$L:$L,'[20]WorkDone DATA'!$N:$N,BOQ!AZ$6,'[20]WorkDone DATA'!$G:$G,BOQ!$B571)*$G571</f>
        <v>#VALUE!</v>
      </c>
      <c r="BA571" s="53" t="e">
        <f>SUMIFS('[20]WorkDone DATA'!$L:$L,'[20]WorkDone DATA'!$N:$N,BOQ!BA$6,'[20]WorkDone DATA'!$G:$G,BOQ!$B571)*$G571</f>
        <v>#VALUE!</v>
      </c>
      <c r="BB571" s="53" t="e">
        <f>SUMIFS('[20]WorkDone DATA'!$L:$L,'[20]WorkDone DATA'!$N:$N,BOQ!BB$6,'[20]WorkDone DATA'!$G:$G,BOQ!$B571)*$G571</f>
        <v>#VALUE!</v>
      </c>
      <c r="BC571" s="53" t="e">
        <f>SUMIFS('[20]WorkDone DATA'!$L:$L,'[20]WorkDone DATA'!$N:$N,BOQ!BC$6,'[20]WorkDone DATA'!$G:$G,BOQ!$B571)*$G571</f>
        <v>#VALUE!</v>
      </c>
      <c r="BD571" s="53" t="e">
        <f>SUMIFS('[20]WorkDone DATA'!$L:$L,'[20]WorkDone DATA'!$N:$N,BOQ!BD$6,'[20]WorkDone DATA'!$G:$G,BOQ!$B571)*$G571</f>
        <v>#VALUE!</v>
      </c>
      <c r="BE571" s="53" t="e">
        <f>SUMIFS('[20]WorkDone DATA'!$L:$L,'[20]WorkDone DATA'!$N:$N,BOQ!BE$6,'[20]WorkDone DATA'!$G:$G,BOQ!$B571)*$G571</f>
        <v>#VALUE!</v>
      </c>
      <c r="BF571" s="53" t="e">
        <f>SUMIFS('[20]WorkDone DATA'!$L:$L,'[20]WorkDone DATA'!$N:$N,BOQ!BF$6,'[20]WorkDone DATA'!$G:$G,BOQ!$B571)*$G571</f>
        <v>#VALUE!</v>
      </c>
      <c r="BG571" s="53" t="e">
        <f>SUMIFS('[20]WorkDone DATA'!$L:$L,'[20]WorkDone DATA'!$N:$N,BOQ!BG$6,'[20]WorkDone DATA'!$G:$G,BOQ!$B571)*$G571</f>
        <v>#VALUE!</v>
      </c>
      <c r="BH571" s="53" t="e">
        <f>SUMIFS('[20]WorkDone DATA'!$L:$L,'[20]WorkDone DATA'!$N:$N,BOQ!BH$6,'[20]WorkDone DATA'!$G:$G,BOQ!$B571)*$G571</f>
        <v>#VALUE!</v>
      </c>
      <c r="BI571" s="53" t="e">
        <f>SUMIFS('[20]WorkDone DATA'!$L:$L,'[20]WorkDone DATA'!$N:$N,BOQ!BI$6,'[20]WorkDone DATA'!$G:$G,BOQ!$B571)*$G571</f>
        <v>#VALUE!</v>
      </c>
      <c r="BJ571" s="53" t="e">
        <f>SUMIFS('[20]WorkDone DATA'!$L:$L,'[20]WorkDone DATA'!$N:$N,BOQ!BJ$6,'[20]WorkDone DATA'!$G:$G,BOQ!$B571)*$G571</f>
        <v>#VALUE!</v>
      </c>
      <c r="BK571" s="53" t="e">
        <f>SUMIFS('[20]WorkDone DATA'!$L:$L,'[20]WorkDone DATA'!$N:$N,BOQ!BK$6,'[20]WorkDone DATA'!$G:$G,BOQ!$B571)*$G571</f>
        <v>#VALUE!</v>
      </c>
      <c r="BL571" s="53" t="e">
        <f>SUMIFS('[20]WorkDone DATA'!$L:$L,'[20]WorkDone DATA'!$N:$N,BOQ!BL$6,'[20]WorkDone DATA'!$G:$G,BOQ!$B571)*$G571</f>
        <v>#VALUE!</v>
      </c>
      <c r="BM571" s="53" t="e">
        <f>SUMIFS('[20]WorkDone DATA'!$L:$L,'[20]WorkDone DATA'!$N:$N,BOQ!BM$6,'[20]WorkDone DATA'!$G:$G,BOQ!$B571)*$G571</f>
        <v>#VALUE!</v>
      </c>
      <c r="BN571" s="53" t="e">
        <f>SUMIFS('[20]WorkDone DATA'!$L:$L,'[20]WorkDone DATA'!$N:$N,BOQ!BN$6,'[20]WorkDone DATA'!$G:$G,BOQ!$B571)*$G571</f>
        <v>#VALUE!</v>
      </c>
      <c r="BO571" s="53" t="e">
        <f>SUMIFS('[20]WorkDone DATA'!$L:$L,'[20]WorkDone DATA'!$N:$N,BOQ!BO$6,'[20]WorkDone DATA'!$G:$G,BOQ!$B571)*$G571</f>
        <v>#VALUE!</v>
      </c>
      <c r="BP571" s="53" t="e">
        <f>SUMIFS('[20]WorkDone DATA'!$L:$L,'[20]WorkDone DATA'!$N:$N,BOQ!BP$6,'[20]WorkDone DATA'!$G:$G,BOQ!$B571)*$G571</f>
        <v>#VALUE!</v>
      </c>
      <c r="BQ571" s="53" t="e">
        <f>SUMIFS('[20]WorkDone DATA'!$L:$L,'[20]WorkDone DATA'!$N:$N,BOQ!BQ$6,'[20]WorkDone DATA'!$G:$G,BOQ!$B571)*$G571</f>
        <v>#VALUE!</v>
      </c>
      <c r="BR571" s="53" t="e">
        <f>SUMIFS('[20]WorkDone DATA'!$L:$L,'[20]WorkDone DATA'!$N:$N,BOQ!BR$6,'[20]WorkDone DATA'!$G:$G,BOQ!$B571)*$G571</f>
        <v>#VALUE!</v>
      </c>
      <c r="BS571" s="53" t="e">
        <f>SUMIFS('[20]WorkDone DATA'!$L:$L,'[20]WorkDone DATA'!$N:$N,BOQ!BS$6,'[20]WorkDone DATA'!$G:$G,BOQ!$B571)*$G571</f>
        <v>#VALUE!</v>
      </c>
      <c r="BT571" s="53" t="e">
        <f>SUMIFS('[20]WorkDone DATA'!$L:$L,'[20]WorkDone DATA'!$N:$N,BOQ!BT$6,'[20]WorkDone DATA'!$G:$G,BOQ!$B571)*$G571</f>
        <v>#VALUE!</v>
      </c>
      <c r="BU571" s="53" t="e">
        <f>SUMIFS('[20]WorkDone DATA'!$L:$L,'[20]WorkDone DATA'!$N:$N,BOQ!BU$6,'[20]WorkDone DATA'!$G:$G,BOQ!$B571)*$G571</f>
        <v>#VALUE!</v>
      </c>
      <c r="BV571" s="53" t="e">
        <f>SUMIFS('[20]WorkDone DATA'!$L:$L,'[20]WorkDone DATA'!$N:$N,BOQ!BV$6,'[20]WorkDone DATA'!$G:$G,BOQ!$B571)*$G571</f>
        <v>#VALUE!</v>
      </c>
      <c r="BW571" s="53" t="e">
        <f>SUMIFS('[20]WorkDone DATA'!$L:$L,'[20]WorkDone DATA'!$N:$N,BOQ!BW$6,'[20]WorkDone DATA'!$G:$G,BOQ!$B571)*$G571</f>
        <v>#VALUE!</v>
      </c>
      <c r="BX571" s="53" t="e">
        <f>SUMIFS('[20]WorkDone DATA'!$L:$L,'[20]WorkDone DATA'!$N:$N,BOQ!BX$6,'[20]WorkDone DATA'!$G:$G,BOQ!$B571)*$G571</f>
        <v>#VALUE!</v>
      </c>
    </row>
    <row r="572" spans="1:76" ht="15.6" x14ac:dyDescent="0.35">
      <c r="A572" s="1" t="str">
        <f>C571</f>
        <v>6mm2 x 2 core BVX02FCV</v>
      </c>
      <c r="B572" s="42">
        <v>2.31</v>
      </c>
      <c r="C572" s="156" t="s">
        <v>11</v>
      </c>
      <c r="D572" s="152" t="s">
        <v>27</v>
      </c>
      <c r="E572" s="82" t="s">
        <v>93</v>
      </c>
      <c r="F572" s="45">
        <v>120</v>
      </c>
      <c r="G572" s="52">
        <v>47.11</v>
      </c>
      <c r="H572" s="53">
        <f t="shared" si="78"/>
        <v>5653.2</v>
      </c>
      <c r="K572" s="214" t="e">
        <f t="shared" si="79"/>
        <v>#VALUE!</v>
      </c>
      <c r="L572" s="220" t="e">
        <f t="shared" si="80"/>
        <v>#VALUE!</v>
      </c>
      <c r="M572" s="221" t="e">
        <f t="shared" si="81"/>
        <v>#VALUE!</v>
      </c>
      <c r="N572" s="219"/>
      <c r="O572" s="214" t="e">
        <f t="shared" si="82"/>
        <v>#VALUE!</v>
      </c>
      <c r="P572" s="215" t="e">
        <f t="shared" si="83"/>
        <v>#VALUE!</v>
      </c>
      <c r="R572" s="217" t="e">
        <f>SUMIFS('[20]WorkDone DATA'!$L:$L,'[20]WorkDone DATA'!$N:$N,BOQ!S$6,'[20]WorkDone DATA'!$G:$G,BOQ!$B572)</f>
        <v>#VALUE!</v>
      </c>
      <c r="S572" s="53" t="e">
        <f t="shared" si="84"/>
        <v>#VALUE!</v>
      </c>
      <c r="T572" s="217" t="e">
        <f>SUMIFS('[20]WorkDone DATA'!$L:$L,'[20]WorkDone DATA'!$N:$N,BOQ!U$6,'[20]WorkDone DATA'!$G:$G,BOQ!$B572)</f>
        <v>#VALUE!</v>
      </c>
      <c r="U572" s="53" t="e">
        <f t="shared" si="85"/>
        <v>#VALUE!</v>
      </c>
      <c r="V572" s="217"/>
      <c r="W572" s="53" t="e">
        <f>SUMIFS('[20]WorkDone DATA'!$L:$L,'[20]WorkDone DATA'!$N:$N,BOQ!W$6,'[20]WorkDone DATA'!$G:$G,BOQ!$B572)*$G572</f>
        <v>#VALUE!</v>
      </c>
      <c r="X572" s="217"/>
      <c r="Y572" s="53" t="e">
        <f>SUMIFS('[20]WorkDone DATA'!$L:$L,'[20]WorkDone DATA'!$N:$N,BOQ!Y$6,'[20]WorkDone DATA'!$G:$G,BOQ!$B572)*$G572</f>
        <v>#VALUE!</v>
      </c>
      <c r="Z572" s="217"/>
      <c r="AA572" s="53" t="e">
        <f>SUMIFS('[20]WorkDone DATA'!$L:$L,'[20]WorkDone DATA'!$N:$N,BOQ!AA$6,'[20]WorkDone DATA'!$G:$G,BOQ!$B572)*$G572</f>
        <v>#VALUE!</v>
      </c>
      <c r="AB572" s="53" t="e">
        <f>SUMIFS('[20]WorkDone DATA'!$L:$L,'[20]WorkDone DATA'!$N:$N,BOQ!AB$6,'[20]WorkDone DATA'!$G:$G,BOQ!$B572)*$G572</f>
        <v>#VALUE!</v>
      </c>
      <c r="AC572" s="53" t="e">
        <f>SUMIFS('[20]WorkDone DATA'!$L:$L,'[20]WorkDone DATA'!$N:$N,BOQ!AC$6,'[20]WorkDone DATA'!$G:$G,BOQ!$B572)*$G572</f>
        <v>#VALUE!</v>
      </c>
      <c r="AD572" s="53" t="e">
        <f>SUMIFS('[20]WorkDone DATA'!$L:$L,'[20]WorkDone DATA'!$N:$N,BOQ!AD$6,'[20]WorkDone DATA'!$G:$G,BOQ!$B572)*$G572</f>
        <v>#VALUE!</v>
      </c>
      <c r="AE572" s="53" t="e">
        <f>SUMIFS('[20]WorkDone DATA'!$L:$L,'[20]WorkDone DATA'!$N:$N,BOQ!AE$6,'[20]WorkDone DATA'!$G:$G,BOQ!$B572)*$G572</f>
        <v>#VALUE!</v>
      </c>
      <c r="AF572" s="53" t="e">
        <f>SUMIFS('[20]WorkDone DATA'!$L:$L,'[20]WorkDone DATA'!$N:$N,BOQ!AF$6,'[20]WorkDone DATA'!$G:$G,BOQ!$B572)*$G572</f>
        <v>#VALUE!</v>
      </c>
      <c r="AG572" s="53" t="e">
        <f>SUMIFS('[20]WorkDone DATA'!$L:$L,'[20]WorkDone DATA'!$N:$N,BOQ!AG$6,'[20]WorkDone DATA'!$G:$G,BOQ!$B572)*$G572</f>
        <v>#VALUE!</v>
      </c>
      <c r="AH572" s="53" t="e">
        <f>SUMIFS('[20]WorkDone DATA'!$L:$L,'[20]WorkDone DATA'!$N:$N,BOQ!AH$6,'[20]WorkDone DATA'!$G:$G,BOQ!$B572)*$G572</f>
        <v>#VALUE!</v>
      </c>
      <c r="AI572" s="53" t="e">
        <f>SUMIFS('[20]WorkDone DATA'!$L:$L,'[20]WorkDone DATA'!$N:$N,BOQ!AI$6,'[20]WorkDone DATA'!$G:$G,BOQ!$B572)*$G572</f>
        <v>#VALUE!</v>
      </c>
      <c r="AJ572" s="53" t="e">
        <f>SUMIFS('[20]WorkDone DATA'!$L:$L,'[20]WorkDone DATA'!$N:$N,BOQ!AJ$6,'[20]WorkDone DATA'!$G:$G,BOQ!$B572)*$G572</f>
        <v>#VALUE!</v>
      </c>
      <c r="AK572" s="53" t="e">
        <f>SUMIFS('[20]WorkDone DATA'!$L:$L,'[20]WorkDone DATA'!$N:$N,BOQ!AK$6,'[20]WorkDone DATA'!$G:$G,BOQ!$B572)*$G572</f>
        <v>#VALUE!</v>
      </c>
      <c r="AL572" s="53" t="e">
        <f>SUMIFS('[20]WorkDone DATA'!$L:$L,'[20]WorkDone DATA'!$N:$N,BOQ!AL$6,'[20]WorkDone DATA'!$G:$G,BOQ!$B572)*$G572</f>
        <v>#VALUE!</v>
      </c>
      <c r="AM572" s="53" t="e">
        <f>SUMIFS('[20]WorkDone DATA'!$L:$L,'[20]WorkDone DATA'!$N:$N,BOQ!AM$6,'[20]WorkDone DATA'!$G:$G,BOQ!$B572)*$G572</f>
        <v>#VALUE!</v>
      </c>
      <c r="AN572" s="53" t="e">
        <f>SUMIFS('[20]WorkDone DATA'!$L:$L,'[20]WorkDone DATA'!$N:$N,BOQ!AN$6,'[20]WorkDone DATA'!$G:$G,BOQ!$B572)*$G572</f>
        <v>#VALUE!</v>
      </c>
      <c r="AO572" s="53" t="e">
        <f>SUMIFS('[20]WorkDone DATA'!$L:$L,'[20]WorkDone DATA'!$N:$N,BOQ!AO$6,'[20]WorkDone DATA'!$G:$G,BOQ!$B572)*$G572</f>
        <v>#VALUE!</v>
      </c>
      <c r="AP572" s="53" t="e">
        <f>SUMIFS('[20]WorkDone DATA'!$L:$L,'[20]WorkDone DATA'!$N:$N,BOQ!AP$6,'[20]WorkDone DATA'!$G:$G,BOQ!$B572)*$G572</f>
        <v>#VALUE!</v>
      </c>
      <c r="AQ572" s="53" t="e">
        <f>SUMIFS('[20]WorkDone DATA'!$L:$L,'[20]WorkDone DATA'!$N:$N,BOQ!AQ$6,'[20]WorkDone DATA'!$G:$G,BOQ!$B572)*$G572</f>
        <v>#VALUE!</v>
      </c>
      <c r="AR572" s="53" t="e">
        <f>SUMIFS('[20]WorkDone DATA'!$L:$L,'[20]WorkDone DATA'!$N:$N,BOQ!AR$6,'[20]WorkDone DATA'!$G:$G,BOQ!$B572)*$G572</f>
        <v>#VALUE!</v>
      </c>
      <c r="AS572" s="53" t="e">
        <f>SUMIFS('[20]WorkDone DATA'!$L:$L,'[20]WorkDone DATA'!$N:$N,BOQ!AS$6,'[20]WorkDone DATA'!$G:$G,BOQ!$B572)*$G572</f>
        <v>#VALUE!</v>
      </c>
      <c r="AT572" s="53" t="e">
        <f>SUMIFS('[20]WorkDone DATA'!$L:$L,'[20]WorkDone DATA'!$N:$N,BOQ!AT$6,'[20]WorkDone DATA'!$G:$G,BOQ!$B572)*$G572</f>
        <v>#VALUE!</v>
      </c>
      <c r="AU572" s="53" t="e">
        <f>SUMIFS('[20]WorkDone DATA'!$L:$L,'[20]WorkDone DATA'!$N:$N,BOQ!AU$6,'[20]WorkDone DATA'!$G:$G,BOQ!$B572)*$G572</f>
        <v>#VALUE!</v>
      </c>
      <c r="AV572" s="53" t="e">
        <f>SUMIFS('[20]WorkDone DATA'!$L:$L,'[20]WorkDone DATA'!$N:$N,BOQ!AV$6,'[20]WorkDone DATA'!$G:$G,BOQ!$B572)*$G572</f>
        <v>#VALUE!</v>
      </c>
      <c r="AW572" s="53" t="e">
        <f>SUMIFS('[20]WorkDone DATA'!$L:$L,'[20]WorkDone DATA'!$N:$N,BOQ!AW$6,'[20]WorkDone DATA'!$G:$G,BOQ!$B572)*$G572</f>
        <v>#VALUE!</v>
      </c>
      <c r="AX572" s="53" t="e">
        <f>SUMIFS('[20]WorkDone DATA'!$L:$L,'[20]WorkDone DATA'!$N:$N,BOQ!AX$6,'[20]WorkDone DATA'!$G:$G,BOQ!$B572)*$G572</f>
        <v>#VALUE!</v>
      </c>
      <c r="AY572" s="53" t="e">
        <f>SUMIFS('[20]WorkDone DATA'!$L:$L,'[20]WorkDone DATA'!$N:$N,BOQ!AY$6,'[20]WorkDone DATA'!$G:$G,BOQ!$B572)*$G572</f>
        <v>#VALUE!</v>
      </c>
      <c r="AZ572" s="53" t="e">
        <f>SUMIFS('[20]WorkDone DATA'!$L:$L,'[20]WorkDone DATA'!$N:$N,BOQ!AZ$6,'[20]WorkDone DATA'!$G:$G,BOQ!$B572)*$G572</f>
        <v>#VALUE!</v>
      </c>
      <c r="BA572" s="53" t="e">
        <f>SUMIFS('[20]WorkDone DATA'!$L:$L,'[20]WorkDone DATA'!$N:$N,BOQ!BA$6,'[20]WorkDone DATA'!$G:$G,BOQ!$B572)*$G572</f>
        <v>#VALUE!</v>
      </c>
      <c r="BB572" s="53" t="e">
        <f>SUMIFS('[20]WorkDone DATA'!$L:$L,'[20]WorkDone DATA'!$N:$N,BOQ!BB$6,'[20]WorkDone DATA'!$G:$G,BOQ!$B572)*$G572</f>
        <v>#VALUE!</v>
      </c>
      <c r="BC572" s="53" t="e">
        <f>SUMIFS('[20]WorkDone DATA'!$L:$L,'[20]WorkDone DATA'!$N:$N,BOQ!BC$6,'[20]WorkDone DATA'!$G:$G,BOQ!$B572)*$G572</f>
        <v>#VALUE!</v>
      </c>
      <c r="BD572" s="53" t="e">
        <f>SUMIFS('[20]WorkDone DATA'!$L:$L,'[20]WorkDone DATA'!$N:$N,BOQ!BD$6,'[20]WorkDone DATA'!$G:$G,BOQ!$B572)*$G572</f>
        <v>#VALUE!</v>
      </c>
      <c r="BE572" s="53" t="e">
        <f>SUMIFS('[20]WorkDone DATA'!$L:$L,'[20]WorkDone DATA'!$N:$N,BOQ!BE$6,'[20]WorkDone DATA'!$G:$G,BOQ!$B572)*$G572</f>
        <v>#VALUE!</v>
      </c>
      <c r="BF572" s="53" t="e">
        <f>SUMIFS('[20]WorkDone DATA'!$L:$L,'[20]WorkDone DATA'!$N:$N,BOQ!BF$6,'[20]WorkDone DATA'!$G:$G,BOQ!$B572)*$G572</f>
        <v>#VALUE!</v>
      </c>
      <c r="BG572" s="53" t="e">
        <f>SUMIFS('[20]WorkDone DATA'!$L:$L,'[20]WorkDone DATA'!$N:$N,BOQ!BG$6,'[20]WorkDone DATA'!$G:$G,BOQ!$B572)*$G572</f>
        <v>#VALUE!</v>
      </c>
      <c r="BH572" s="53" t="e">
        <f>SUMIFS('[20]WorkDone DATA'!$L:$L,'[20]WorkDone DATA'!$N:$N,BOQ!BH$6,'[20]WorkDone DATA'!$G:$G,BOQ!$B572)*$G572</f>
        <v>#VALUE!</v>
      </c>
      <c r="BI572" s="53" t="e">
        <f>SUMIFS('[20]WorkDone DATA'!$L:$L,'[20]WorkDone DATA'!$N:$N,BOQ!BI$6,'[20]WorkDone DATA'!$G:$G,BOQ!$B572)*$G572</f>
        <v>#VALUE!</v>
      </c>
      <c r="BJ572" s="53" t="e">
        <f>SUMIFS('[20]WorkDone DATA'!$L:$L,'[20]WorkDone DATA'!$N:$N,BOQ!BJ$6,'[20]WorkDone DATA'!$G:$G,BOQ!$B572)*$G572</f>
        <v>#VALUE!</v>
      </c>
      <c r="BK572" s="53" t="e">
        <f>SUMIFS('[20]WorkDone DATA'!$L:$L,'[20]WorkDone DATA'!$N:$N,BOQ!BK$6,'[20]WorkDone DATA'!$G:$G,BOQ!$B572)*$G572</f>
        <v>#VALUE!</v>
      </c>
      <c r="BL572" s="53" t="e">
        <f>SUMIFS('[20]WorkDone DATA'!$L:$L,'[20]WorkDone DATA'!$N:$N,BOQ!BL$6,'[20]WorkDone DATA'!$G:$G,BOQ!$B572)*$G572</f>
        <v>#VALUE!</v>
      </c>
      <c r="BM572" s="53" t="e">
        <f>SUMIFS('[20]WorkDone DATA'!$L:$L,'[20]WorkDone DATA'!$N:$N,BOQ!BM$6,'[20]WorkDone DATA'!$G:$G,BOQ!$B572)*$G572</f>
        <v>#VALUE!</v>
      </c>
      <c r="BN572" s="53" t="e">
        <f>SUMIFS('[20]WorkDone DATA'!$L:$L,'[20]WorkDone DATA'!$N:$N,BOQ!BN$6,'[20]WorkDone DATA'!$G:$G,BOQ!$B572)*$G572</f>
        <v>#VALUE!</v>
      </c>
      <c r="BO572" s="53" t="e">
        <f>SUMIFS('[20]WorkDone DATA'!$L:$L,'[20]WorkDone DATA'!$N:$N,BOQ!BO$6,'[20]WorkDone DATA'!$G:$G,BOQ!$B572)*$G572</f>
        <v>#VALUE!</v>
      </c>
      <c r="BP572" s="53" t="e">
        <f>SUMIFS('[20]WorkDone DATA'!$L:$L,'[20]WorkDone DATA'!$N:$N,BOQ!BP$6,'[20]WorkDone DATA'!$G:$G,BOQ!$B572)*$G572</f>
        <v>#VALUE!</v>
      </c>
      <c r="BQ572" s="53" t="e">
        <f>SUMIFS('[20]WorkDone DATA'!$L:$L,'[20]WorkDone DATA'!$N:$N,BOQ!BQ$6,'[20]WorkDone DATA'!$G:$G,BOQ!$B572)*$G572</f>
        <v>#VALUE!</v>
      </c>
      <c r="BR572" s="53" t="e">
        <f>SUMIFS('[20]WorkDone DATA'!$L:$L,'[20]WorkDone DATA'!$N:$N,BOQ!BR$6,'[20]WorkDone DATA'!$G:$G,BOQ!$B572)*$G572</f>
        <v>#VALUE!</v>
      </c>
      <c r="BS572" s="53" t="e">
        <f>SUMIFS('[20]WorkDone DATA'!$L:$L,'[20]WorkDone DATA'!$N:$N,BOQ!BS$6,'[20]WorkDone DATA'!$G:$G,BOQ!$B572)*$G572</f>
        <v>#VALUE!</v>
      </c>
      <c r="BT572" s="53" t="e">
        <f>SUMIFS('[20]WorkDone DATA'!$L:$L,'[20]WorkDone DATA'!$N:$N,BOQ!BT$6,'[20]WorkDone DATA'!$G:$G,BOQ!$B572)*$G572</f>
        <v>#VALUE!</v>
      </c>
      <c r="BU572" s="53" t="e">
        <f>SUMIFS('[20]WorkDone DATA'!$L:$L,'[20]WorkDone DATA'!$N:$N,BOQ!BU$6,'[20]WorkDone DATA'!$G:$G,BOQ!$B572)*$G572</f>
        <v>#VALUE!</v>
      </c>
      <c r="BV572" s="53" t="e">
        <f>SUMIFS('[20]WorkDone DATA'!$L:$L,'[20]WorkDone DATA'!$N:$N,BOQ!BV$6,'[20]WorkDone DATA'!$G:$G,BOQ!$B572)*$G572</f>
        <v>#VALUE!</v>
      </c>
      <c r="BW572" s="53" t="e">
        <f>SUMIFS('[20]WorkDone DATA'!$L:$L,'[20]WorkDone DATA'!$N:$N,BOQ!BW$6,'[20]WorkDone DATA'!$G:$G,BOQ!$B572)*$G572</f>
        <v>#VALUE!</v>
      </c>
      <c r="BX572" s="53" t="e">
        <f>SUMIFS('[20]WorkDone DATA'!$L:$L,'[20]WorkDone DATA'!$N:$N,BOQ!BX$6,'[20]WorkDone DATA'!$G:$G,BOQ!$B572)*$G572</f>
        <v>#VALUE!</v>
      </c>
    </row>
    <row r="573" spans="1:76" ht="15.6" x14ac:dyDescent="0.35">
      <c r="A573" s="1" t="str">
        <f>C571</f>
        <v>6mm2 x 2 core BVX02FCV</v>
      </c>
      <c r="B573" s="42">
        <v>2.3109999999999999</v>
      </c>
      <c r="C573" s="156" t="s">
        <v>53</v>
      </c>
      <c r="D573" s="152" t="s">
        <v>46</v>
      </c>
      <c r="E573" s="82" t="s">
        <v>93</v>
      </c>
      <c r="F573" s="45">
        <v>120</v>
      </c>
      <c r="G573" s="52">
        <v>316.87</v>
      </c>
      <c r="H573" s="53">
        <f t="shared" si="78"/>
        <v>38024.400000000001</v>
      </c>
      <c r="K573" s="214" t="e">
        <f t="shared" si="79"/>
        <v>#VALUE!</v>
      </c>
      <c r="L573" s="220" t="e">
        <f t="shared" si="80"/>
        <v>#VALUE!</v>
      </c>
      <c r="M573" s="221" t="e">
        <f t="shared" si="81"/>
        <v>#VALUE!</v>
      </c>
      <c r="N573" s="219"/>
      <c r="O573" s="214" t="e">
        <f t="shared" si="82"/>
        <v>#VALUE!</v>
      </c>
      <c r="P573" s="215" t="e">
        <f t="shared" si="83"/>
        <v>#VALUE!</v>
      </c>
      <c r="R573" s="217" t="e">
        <f>SUMIFS('[20]WorkDone DATA'!$L:$L,'[20]WorkDone DATA'!$N:$N,BOQ!S$6,'[20]WorkDone DATA'!$G:$G,BOQ!$B573)</f>
        <v>#VALUE!</v>
      </c>
      <c r="S573" s="53" t="e">
        <f t="shared" si="84"/>
        <v>#VALUE!</v>
      </c>
      <c r="T573" s="217" t="e">
        <f>SUMIFS('[20]WorkDone DATA'!$L:$L,'[20]WorkDone DATA'!$N:$N,BOQ!U$6,'[20]WorkDone DATA'!$G:$G,BOQ!$B573)</f>
        <v>#VALUE!</v>
      </c>
      <c r="U573" s="53" t="e">
        <f t="shared" si="85"/>
        <v>#VALUE!</v>
      </c>
      <c r="V573" s="217"/>
      <c r="W573" s="53" t="e">
        <f>SUMIFS('[20]WorkDone DATA'!$L:$L,'[20]WorkDone DATA'!$N:$N,BOQ!W$6,'[20]WorkDone DATA'!$G:$G,BOQ!$B573)*$G573</f>
        <v>#VALUE!</v>
      </c>
      <c r="X573" s="217"/>
      <c r="Y573" s="53" t="e">
        <f>SUMIFS('[20]WorkDone DATA'!$L:$L,'[20]WorkDone DATA'!$N:$N,BOQ!Y$6,'[20]WorkDone DATA'!$G:$G,BOQ!$B573)*$G573</f>
        <v>#VALUE!</v>
      </c>
      <c r="Z573" s="217"/>
      <c r="AA573" s="53" t="e">
        <f>SUMIFS('[20]WorkDone DATA'!$L:$L,'[20]WorkDone DATA'!$N:$N,BOQ!AA$6,'[20]WorkDone DATA'!$G:$G,BOQ!$B573)*$G573</f>
        <v>#VALUE!</v>
      </c>
      <c r="AB573" s="53" t="e">
        <f>SUMIFS('[20]WorkDone DATA'!$L:$L,'[20]WorkDone DATA'!$N:$N,BOQ!AB$6,'[20]WorkDone DATA'!$G:$G,BOQ!$B573)*$G573</f>
        <v>#VALUE!</v>
      </c>
      <c r="AC573" s="53" t="e">
        <f>SUMIFS('[20]WorkDone DATA'!$L:$L,'[20]WorkDone DATA'!$N:$N,BOQ!AC$6,'[20]WorkDone DATA'!$G:$G,BOQ!$B573)*$G573</f>
        <v>#VALUE!</v>
      </c>
      <c r="AD573" s="53" t="e">
        <f>SUMIFS('[20]WorkDone DATA'!$L:$L,'[20]WorkDone DATA'!$N:$N,BOQ!AD$6,'[20]WorkDone DATA'!$G:$G,BOQ!$B573)*$G573</f>
        <v>#VALUE!</v>
      </c>
      <c r="AE573" s="53" t="e">
        <f>SUMIFS('[20]WorkDone DATA'!$L:$L,'[20]WorkDone DATA'!$N:$N,BOQ!AE$6,'[20]WorkDone DATA'!$G:$G,BOQ!$B573)*$G573</f>
        <v>#VALUE!</v>
      </c>
      <c r="AF573" s="53" t="e">
        <f>SUMIFS('[20]WorkDone DATA'!$L:$L,'[20]WorkDone DATA'!$N:$N,BOQ!AF$6,'[20]WorkDone DATA'!$G:$G,BOQ!$B573)*$G573</f>
        <v>#VALUE!</v>
      </c>
      <c r="AG573" s="53" t="e">
        <f>SUMIFS('[20]WorkDone DATA'!$L:$L,'[20]WorkDone DATA'!$N:$N,BOQ!AG$6,'[20]WorkDone DATA'!$G:$G,BOQ!$B573)*$G573</f>
        <v>#VALUE!</v>
      </c>
      <c r="AH573" s="53" t="e">
        <f>SUMIFS('[20]WorkDone DATA'!$L:$L,'[20]WorkDone DATA'!$N:$N,BOQ!AH$6,'[20]WorkDone DATA'!$G:$G,BOQ!$B573)*$G573</f>
        <v>#VALUE!</v>
      </c>
      <c r="AI573" s="53" t="e">
        <f>SUMIFS('[20]WorkDone DATA'!$L:$L,'[20]WorkDone DATA'!$N:$N,BOQ!AI$6,'[20]WorkDone DATA'!$G:$G,BOQ!$B573)*$G573</f>
        <v>#VALUE!</v>
      </c>
      <c r="AJ573" s="53" t="e">
        <f>SUMIFS('[20]WorkDone DATA'!$L:$L,'[20]WorkDone DATA'!$N:$N,BOQ!AJ$6,'[20]WorkDone DATA'!$G:$G,BOQ!$B573)*$G573</f>
        <v>#VALUE!</v>
      </c>
      <c r="AK573" s="53" t="e">
        <f>SUMIFS('[20]WorkDone DATA'!$L:$L,'[20]WorkDone DATA'!$N:$N,BOQ!AK$6,'[20]WorkDone DATA'!$G:$G,BOQ!$B573)*$G573</f>
        <v>#VALUE!</v>
      </c>
      <c r="AL573" s="53" t="e">
        <f>SUMIFS('[20]WorkDone DATA'!$L:$L,'[20]WorkDone DATA'!$N:$N,BOQ!AL$6,'[20]WorkDone DATA'!$G:$G,BOQ!$B573)*$G573</f>
        <v>#VALUE!</v>
      </c>
      <c r="AM573" s="53" t="e">
        <f>SUMIFS('[20]WorkDone DATA'!$L:$L,'[20]WorkDone DATA'!$N:$N,BOQ!AM$6,'[20]WorkDone DATA'!$G:$G,BOQ!$B573)*$G573</f>
        <v>#VALUE!</v>
      </c>
      <c r="AN573" s="53" t="e">
        <f>SUMIFS('[20]WorkDone DATA'!$L:$L,'[20]WorkDone DATA'!$N:$N,BOQ!AN$6,'[20]WorkDone DATA'!$G:$G,BOQ!$B573)*$G573</f>
        <v>#VALUE!</v>
      </c>
      <c r="AO573" s="53" t="e">
        <f>SUMIFS('[20]WorkDone DATA'!$L:$L,'[20]WorkDone DATA'!$N:$N,BOQ!AO$6,'[20]WorkDone DATA'!$G:$G,BOQ!$B573)*$G573</f>
        <v>#VALUE!</v>
      </c>
      <c r="AP573" s="53" t="e">
        <f>SUMIFS('[20]WorkDone DATA'!$L:$L,'[20]WorkDone DATA'!$N:$N,BOQ!AP$6,'[20]WorkDone DATA'!$G:$G,BOQ!$B573)*$G573</f>
        <v>#VALUE!</v>
      </c>
      <c r="AQ573" s="53" t="e">
        <f>SUMIFS('[20]WorkDone DATA'!$L:$L,'[20]WorkDone DATA'!$N:$N,BOQ!AQ$6,'[20]WorkDone DATA'!$G:$G,BOQ!$B573)*$G573</f>
        <v>#VALUE!</v>
      </c>
      <c r="AR573" s="53" t="e">
        <f>SUMIFS('[20]WorkDone DATA'!$L:$L,'[20]WorkDone DATA'!$N:$N,BOQ!AR$6,'[20]WorkDone DATA'!$G:$G,BOQ!$B573)*$G573</f>
        <v>#VALUE!</v>
      </c>
      <c r="AS573" s="53" t="e">
        <f>SUMIFS('[20]WorkDone DATA'!$L:$L,'[20]WorkDone DATA'!$N:$N,BOQ!AS$6,'[20]WorkDone DATA'!$G:$G,BOQ!$B573)*$G573</f>
        <v>#VALUE!</v>
      </c>
      <c r="AT573" s="53" t="e">
        <f>SUMIFS('[20]WorkDone DATA'!$L:$L,'[20]WorkDone DATA'!$N:$N,BOQ!AT$6,'[20]WorkDone DATA'!$G:$G,BOQ!$B573)*$G573</f>
        <v>#VALUE!</v>
      </c>
      <c r="AU573" s="53" t="e">
        <f>SUMIFS('[20]WorkDone DATA'!$L:$L,'[20]WorkDone DATA'!$N:$N,BOQ!AU$6,'[20]WorkDone DATA'!$G:$G,BOQ!$B573)*$G573</f>
        <v>#VALUE!</v>
      </c>
      <c r="AV573" s="53" t="e">
        <f>SUMIFS('[20]WorkDone DATA'!$L:$L,'[20]WorkDone DATA'!$N:$N,BOQ!AV$6,'[20]WorkDone DATA'!$G:$G,BOQ!$B573)*$G573</f>
        <v>#VALUE!</v>
      </c>
      <c r="AW573" s="53" t="e">
        <f>SUMIFS('[20]WorkDone DATA'!$L:$L,'[20]WorkDone DATA'!$N:$N,BOQ!AW$6,'[20]WorkDone DATA'!$G:$G,BOQ!$B573)*$G573</f>
        <v>#VALUE!</v>
      </c>
      <c r="AX573" s="53" t="e">
        <f>SUMIFS('[20]WorkDone DATA'!$L:$L,'[20]WorkDone DATA'!$N:$N,BOQ!AX$6,'[20]WorkDone DATA'!$G:$G,BOQ!$B573)*$G573</f>
        <v>#VALUE!</v>
      </c>
      <c r="AY573" s="53" t="e">
        <f>SUMIFS('[20]WorkDone DATA'!$L:$L,'[20]WorkDone DATA'!$N:$N,BOQ!AY$6,'[20]WorkDone DATA'!$G:$G,BOQ!$B573)*$G573</f>
        <v>#VALUE!</v>
      </c>
      <c r="AZ573" s="53" t="e">
        <f>SUMIFS('[20]WorkDone DATA'!$L:$L,'[20]WorkDone DATA'!$N:$N,BOQ!AZ$6,'[20]WorkDone DATA'!$G:$G,BOQ!$B573)*$G573</f>
        <v>#VALUE!</v>
      </c>
      <c r="BA573" s="53" t="e">
        <f>SUMIFS('[20]WorkDone DATA'!$L:$L,'[20]WorkDone DATA'!$N:$N,BOQ!BA$6,'[20]WorkDone DATA'!$G:$G,BOQ!$B573)*$G573</f>
        <v>#VALUE!</v>
      </c>
      <c r="BB573" s="53" t="e">
        <f>SUMIFS('[20]WorkDone DATA'!$L:$L,'[20]WorkDone DATA'!$N:$N,BOQ!BB$6,'[20]WorkDone DATA'!$G:$G,BOQ!$B573)*$G573</f>
        <v>#VALUE!</v>
      </c>
      <c r="BC573" s="53" t="e">
        <f>SUMIFS('[20]WorkDone DATA'!$L:$L,'[20]WorkDone DATA'!$N:$N,BOQ!BC$6,'[20]WorkDone DATA'!$G:$G,BOQ!$B573)*$G573</f>
        <v>#VALUE!</v>
      </c>
      <c r="BD573" s="53" t="e">
        <f>SUMIFS('[20]WorkDone DATA'!$L:$L,'[20]WorkDone DATA'!$N:$N,BOQ!BD$6,'[20]WorkDone DATA'!$G:$G,BOQ!$B573)*$G573</f>
        <v>#VALUE!</v>
      </c>
      <c r="BE573" s="53" t="e">
        <f>SUMIFS('[20]WorkDone DATA'!$L:$L,'[20]WorkDone DATA'!$N:$N,BOQ!BE$6,'[20]WorkDone DATA'!$G:$G,BOQ!$B573)*$G573</f>
        <v>#VALUE!</v>
      </c>
      <c r="BF573" s="53" t="e">
        <f>SUMIFS('[20]WorkDone DATA'!$L:$L,'[20]WorkDone DATA'!$N:$N,BOQ!BF$6,'[20]WorkDone DATA'!$G:$G,BOQ!$B573)*$G573</f>
        <v>#VALUE!</v>
      </c>
      <c r="BG573" s="53" t="e">
        <f>SUMIFS('[20]WorkDone DATA'!$L:$L,'[20]WorkDone DATA'!$N:$N,BOQ!BG$6,'[20]WorkDone DATA'!$G:$G,BOQ!$B573)*$G573</f>
        <v>#VALUE!</v>
      </c>
      <c r="BH573" s="53" t="e">
        <f>SUMIFS('[20]WorkDone DATA'!$L:$L,'[20]WorkDone DATA'!$N:$N,BOQ!BH$6,'[20]WorkDone DATA'!$G:$G,BOQ!$B573)*$G573</f>
        <v>#VALUE!</v>
      </c>
      <c r="BI573" s="53" t="e">
        <f>SUMIFS('[20]WorkDone DATA'!$L:$L,'[20]WorkDone DATA'!$N:$N,BOQ!BI$6,'[20]WorkDone DATA'!$G:$G,BOQ!$B573)*$G573</f>
        <v>#VALUE!</v>
      </c>
      <c r="BJ573" s="53" t="e">
        <f>SUMIFS('[20]WorkDone DATA'!$L:$L,'[20]WorkDone DATA'!$N:$N,BOQ!BJ$6,'[20]WorkDone DATA'!$G:$G,BOQ!$B573)*$G573</f>
        <v>#VALUE!</v>
      </c>
      <c r="BK573" s="53" t="e">
        <f>SUMIFS('[20]WorkDone DATA'!$L:$L,'[20]WorkDone DATA'!$N:$N,BOQ!BK$6,'[20]WorkDone DATA'!$G:$G,BOQ!$B573)*$G573</f>
        <v>#VALUE!</v>
      </c>
      <c r="BL573" s="53" t="e">
        <f>SUMIFS('[20]WorkDone DATA'!$L:$L,'[20]WorkDone DATA'!$N:$N,BOQ!BL$6,'[20]WorkDone DATA'!$G:$G,BOQ!$B573)*$G573</f>
        <v>#VALUE!</v>
      </c>
      <c r="BM573" s="53" t="e">
        <f>SUMIFS('[20]WorkDone DATA'!$L:$L,'[20]WorkDone DATA'!$N:$N,BOQ!BM$6,'[20]WorkDone DATA'!$G:$G,BOQ!$B573)*$G573</f>
        <v>#VALUE!</v>
      </c>
      <c r="BN573" s="53" t="e">
        <f>SUMIFS('[20]WorkDone DATA'!$L:$L,'[20]WorkDone DATA'!$N:$N,BOQ!BN$6,'[20]WorkDone DATA'!$G:$G,BOQ!$B573)*$G573</f>
        <v>#VALUE!</v>
      </c>
      <c r="BO573" s="53" t="e">
        <f>SUMIFS('[20]WorkDone DATA'!$L:$L,'[20]WorkDone DATA'!$N:$N,BOQ!BO$6,'[20]WorkDone DATA'!$G:$G,BOQ!$B573)*$G573</f>
        <v>#VALUE!</v>
      </c>
      <c r="BP573" s="53" t="e">
        <f>SUMIFS('[20]WorkDone DATA'!$L:$L,'[20]WorkDone DATA'!$N:$N,BOQ!BP$6,'[20]WorkDone DATA'!$G:$G,BOQ!$B573)*$G573</f>
        <v>#VALUE!</v>
      </c>
      <c r="BQ573" s="53" t="e">
        <f>SUMIFS('[20]WorkDone DATA'!$L:$L,'[20]WorkDone DATA'!$N:$N,BOQ!BQ$6,'[20]WorkDone DATA'!$G:$G,BOQ!$B573)*$G573</f>
        <v>#VALUE!</v>
      </c>
      <c r="BR573" s="53" t="e">
        <f>SUMIFS('[20]WorkDone DATA'!$L:$L,'[20]WorkDone DATA'!$N:$N,BOQ!BR$6,'[20]WorkDone DATA'!$G:$G,BOQ!$B573)*$G573</f>
        <v>#VALUE!</v>
      </c>
      <c r="BS573" s="53" t="e">
        <f>SUMIFS('[20]WorkDone DATA'!$L:$L,'[20]WorkDone DATA'!$N:$N,BOQ!BS$6,'[20]WorkDone DATA'!$G:$G,BOQ!$B573)*$G573</f>
        <v>#VALUE!</v>
      </c>
      <c r="BT573" s="53" t="e">
        <f>SUMIFS('[20]WorkDone DATA'!$L:$L,'[20]WorkDone DATA'!$N:$N,BOQ!BT$6,'[20]WorkDone DATA'!$G:$G,BOQ!$B573)*$G573</f>
        <v>#VALUE!</v>
      </c>
      <c r="BU573" s="53" t="e">
        <f>SUMIFS('[20]WorkDone DATA'!$L:$L,'[20]WorkDone DATA'!$N:$N,BOQ!BU$6,'[20]WorkDone DATA'!$G:$G,BOQ!$B573)*$G573</f>
        <v>#VALUE!</v>
      </c>
      <c r="BV573" s="53" t="e">
        <f>SUMIFS('[20]WorkDone DATA'!$L:$L,'[20]WorkDone DATA'!$N:$N,BOQ!BV$6,'[20]WorkDone DATA'!$G:$G,BOQ!$B573)*$G573</f>
        <v>#VALUE!</v>
      </c>
      <c r="BW573" s="53" t="e">
        <f>SUMIFS('[20]WorkDone DATA'!$L:$L,'[20]WorkDone DATA'!$N:$N,BOQ!BW$6,'[20]WorkDone DATA'!$G:$G,BOQ!$B573)*$G573</f>
        <v>#VALUE!</v>
      </c>
      <c r="BX573" s="53" t="e">
        <f>SUMIFS('[20]WorkDone DATA'!$L:$L,'[20]WorkDone DATA'!$N:$N,BOQ!BX$6,'[20]WorkDone DATA'!$G:$G,BOQ!$B573)*$G573</f>
        <v>#VALUE!</v>
      </c>
    </row>
    <row r="574" spans="1:76" ht="15.6" x14ac:dyDescent="0.35">
      <c r="A574" s="1"/>
      <c r="B574" s="42"/>
      <c r="C574" s="150" t="s">
        <v>33</v>
      </c>
      <c r="D574" s="152"/>
      <c r="E574" s="82"/>
      <c r="F574" s="45"/>
      <c r="G574" s="52"/>
      <c r="H574" s="53">
        <f t="shared" si="78"/>
        <v>0</v>
      </c>
      <c r="K574" s="214"/>
      <c r="L574" s="220" t="e">
        <f t="shared" si="80"/>
        <v>#VALUE!</v>
      </c>
      <c r="M574" s="221" t="e">
        <f t="shared" si="81"/>
        <v>#VALUE!</v>
      </c>
      <c r="N574" s="219"/>
      <c r="O574" s="214">
        <f t="shared" si="82"/>
        <v>0</v>
      </c>
      <c r="P574" s="215" t="e">
        <f t="shared" si="83"/>
        <v>#VALUE!</v>
      </c>
      <c r="R574" s="217" t="e">
        <f>SUMIFS('[20]WorkDone DATA'!$L:$L,'[20]WorkDone DATA'!$N:$N,BOQ!S$6,'[20]WorkDone DATA'!$G:$G,BOQ!$B574)</f>
        <v>#VALUE!</v>
      </c>
      <c r="S574" s="53" t="e">
        <f t="shared" si="84"/>
        <v>#VALUE!</v>
      </c>
      <c r="T574" s="217" t="e">
        <f>SUMIFS('[20]WorkDone DATA'!$L:$L,'[20]WorkDone DATA'!$N:$N,BOQ!U$6,'[20]WorkDone DATA'!$G:$G,BOQ!$B574)</f>
        <v>#VALUE!</v>
      </c>
      <c r="U574" s="53" t="e">
        <f t="shared" si="85"/>
        <v>#VALUE!</v>
      </c>
      <c r="V574" s="217"/>
      <c r="W574" s="53" t="e">
        <f>SUMIFS('[20]WorkDone DATA'!$L:$L,'[20]WorkDone DATA'!$N:$N,BOQ!W$6,'[20]WorkDone DATA'!$G:$G,BOQ!$B574)*$G574</f>
        <v>#VALUE!</v>
      </c>
      <c r="X574" s="217"/>
      <c r="Y574" s="53" t="e">
        <f>SUMIFS('[20]WorkDone DATA'!$L:$L,'[20]WorkDone DATA'!$N:$N,BOQ!Y$6,'[20]WorkDone DATA'!$G:$G,BOQ!$B574)*$G574</f>
        <v>#VALUE!</v>
      </c>
      <c r="Z574" s="217"/>
      <c r="AA574" s="53" t="e">
        <f>SUMIFS('[20]WorkDone DATA'!$L:$L,'[20]WorkDone DATA'!$N:$N,BOQ!AA$6,'[20]WorkDone DATA'!$G:$G,BOQ!$B574)*$G574</f>
        <v>#VALUE!</v>
      </c>
      <c r="AB574" s="53" t="e">
        <f>SUMIFS('[20]WorkDone DATA'!$L:$L,'[20]WorkDone DATA'!$N:$N,BOQ!AB$6,'[20]WorkDone DATA'!$G:$G,BOQ!$B574)*$G574</f>
        <v>#VALUE!</v>
      </c>
      <c r="AC574" s="53" t="e">
        <f>SUMIFS('[20]WorkDone DATA'!$L:$L,'[20]WorkDone DATA'!$N:$N,BOQ!AC$6,'[20]WorkDone DATA'!$G:$G,BOQ!$B574)*$G574</f>
        <v>#VALUE!</v>
      </c>
      <c r="AD574" s="53" t="e">
        <f>SUMIFS('[20]WorkDone DATA'!$L:$L,'[20]WorkDone DATA'!$N:$N,BOQ!AD$6,'[20]WorkDone DATA'!$G:$G,BOQ!$B574)*$G574</f>
        <v>#VALUE!</v>
      </c>
      <c r="AE574" s="53" t="e">
        <f>SUMIFS('[20]WorkDone DATA'!$L:$L,'[20]WorkDone DATA'!$N:$N,BOQ!AE$6,'[20]WorkDone DATA'!$G:$G,BOQ!$B574)*$G574</f>
        <v>#VALUE!</v>
      </c>
      <c r="AF574" s="53" t="e">
        <f>SUMIFS('[20]WorkDone DATA'!$L:$L,'[20]WorkDone DATA'!$N:$N,BOQ!AF$6,'[20]WorkDone DATA'!$G:$G,BOQ!$B574)*$G574</f>
        <v>#VALUE!</v>
      </c>
      <c r="AG574" s="53" t="e">
        <f>SUMIFS('[20]WorkDone DATA'!$L:$L,'[20]WorkDone DATA'!$N:$N,BOQ!AG$6,'[20]WorkDone DATA'!$G:$G,BOQ!$B574)*$G574</f>
        <v>#VALUE!</v>
      </c>
      <c r="AH574" s="53" t="e">
        <f>SUMIFS('[20]WorkDone DATA'!$L:$L,'[20]WorkDone DATA'!$N:$N,BOQ!AH$6,'[20]WorkDone DATA'!$G:$G,BOQ!$B574)*$G574</f>
        <v>#VALUE!</v>
      </c>
      <c r="AI574" s="53" t="e">
        <f>SUMIFS('[20]WorkDone DATA'!$L:$L,'[20]WorkDone DATA'!$N:$N,BOQ!AI$6,'[20]WorkDone DATA'!$G:$G,BOQ!$B574)*$G574</f>
        <v>#VALUE!</v>
      </c>
      <c r="AJ574" s="53" t="e">
        <f>SUMIFS('[20]WorkDone DATA'!$L:$L,'[20]WorkDone DATA'!$N:$N,BOQ!AJ$6,'[20]WorkDone DATA'!$G:$G,BOQ!$B574)*$G574</f>
        <v>#VALUE!</v>
      </c>
      <c r="AK574" s="53" t="e">
        <f>SUMIFS('[20]WorkDone DATA'!$L:$L,'[20]WorkDone DATA'!$N:$N,BOQ!AK$6,'[20]WorkDone DATA'!$G:$G,BOQ!$B574)*$G574</f>
        <v>#VALUE!</v>
      </c>
      <c r="AL574" s="53" t="e">
        <f>SUMIFS('[20]WorkDone DATA'!$L:$L,'[20]WorkDone DATA'!$N:$N,BOQ!AL$6,'[20]WorkDone DATA'!$G:$G,BOQ!$B574)*$G574</f>
        <v>#VALUE!</v>
      </c>
      <c r="AM574" s="53" t="e">
        <f>SUMIFS('[20]WorkDone DATA'!$L:$L,'[20]WorkDone DATA'!$N:$N,BOQ!AM$6,'[20]WorkDone DATA'!$G:$G,BOQ!$B574)*$G574</f>
        <v>#VALUE!</v>
      </c>
      <c r="AN574" s="53" t="e">
        <f>SUMIFS('[20]WorkDone DATA'!$L:$L,'[20]WorkDone DATA'!$N:$N,BOQ!AN$6,'[20]WorkDone DATA'!$G:$G,BOQ!$B574)*$G574</f>
        <v>#VALUE!</v>
      </c>
      <c r="AO574" s="53" t="e">
        <f>SUMIFS('[20]WorkDone DATA'!$L:$L,'[20]WorkDone DATA'!$N:$N,BOQ!AO$6,'[20]WorkDone DATA'!$G:$G,BOQ!$B574)*$G574</f>
        <v>#VALUE!</v>
      </c>
      <c r="AP574" s="53" t="e">
        <f>SUMIFS('[20]WorkDone DATA'!$L:$L,'[20]WorkDone DATA'!$N:$N,BOQ!AP$6,'[20]WorkDone DATA'!$G:$G,BOQ!$B574)*$G574</f>
        <v>#VALUE!</v>
      </c>
      <c r="AQ574" s="53" t="e">
        <f>SUMIFS('[20]WorkDone DATA'!$L:$L,'[20]WorkDone DATA'!$N:$N,BOQ!AQ$6,'[20]WorkDone DATA'!$G:$G,BOQ!$B574)*$G574</f>
        <v>#VALUE!</v>
      </c>
      <c r="AR574" s="53" t="e">
        <f>SUMIFS('[20]WorkDone DATA'!$L:$L,'[20]WorkDone DATA'!$N:$N,BOQ!AR$6,'[20]WorkDone DATA'!$G:$G,BOQ!$B574)*$G574</f>
        <v>#VALUE!</v>
      </c>
      <c r="AS574" s="53" t="e">
        <f>SUMIFS('[20]WorkDone DATA'!$L:$L,'[20]WorkDone DATA'!$N:$N,BOQ!AS$6,'[20]WorkDone DATA'!$G:$G,BOQ!$B574)*$G574</f>
        <v>#VALUE!</v>
      </c>
      <c r="AT574" s="53" t="e">
        <f>SUMIFS('[20]WorkDone DATA'!$L:$L,'[20]WorkDone DATA'!$N:$N,BOQ!AT$6,'[20]WorkDone DATA'!$G:$G,BOQ!$B574)*$G574</f>
        <v>#VALUE!</v>
      </c>
      <c r="AU574" s="53" t="e">
        <f>SUMIFS('[20]WorkDone DATA'!$L:$L,'[20]WorkDone DATA'!$N:$N,BOQ!AU$6,'[20]WorkDone DATA'!$G:$G,BOQ!$B574)*$G574</f>
        <v>#VALUE!</v>
      </c>
      <c r="AV574" s="53" t="e">
        <f>SUMIFS('[20]WorkDone DATA'!$L:$L,'[20]WorkDone DATA'!$N:$N,BOQ!AV$6,'[20]WorkDone DATA'!$G:$G,BOQ!$B574)*$G574</f>
        <v>#VALUE!</v>
      </c>
      <c r="AW574" s="53" t="e">
        <f>SUMIFS('[20]WorkDone DATA'!$L:$L,'[20]WorkDone DATA'!$N:$N,BOQ!AW$6,'[20]WorkDone DATA'!$G:$G,BOQ!$B574)*$G574</f>
        <v>#VALUE!</v>
      </c>
      <c r="AX574" s="53" t="e">
        <f>SUMIFS('[20]WorkDone DATA'!$L:$L,'[20]WorkDone DATA'!$N:$N,BOQ!AX$6,'[20]WorkDone DATA'!$G:$G,BOQ!$B574)*$G574</f>
        <v>#VALUE!</v>
      </c>
      <c r="AY574" s="53" t="e">
        <f>SUMIFS('[20]WorkDone DATA'!$L:$L,'[20]WorkDone DATA'!$N:$N,BOQ!AY$6,'[20]WorkDone DATA'!$G:$G,BOQ!$B574)*$G574</f>
        <v>#VALUE!</v>
      </c>
      <c r="AZ574" s="53" t="e">
        <f>SUMIFS('[20]WorkDone DATA'!$L:$L,'[20]WorkDone DATA'!$N:$N,BOQ!AZ$6,'[20]WorkDone DATA'!$G:$G,BOQ!$B574)*$G574</f>
        <v>#VALUE!</v>
      </c>
      <c r="BA574" s="53" t="e">
        <f>SUMIFS('[20]WorkDone DATA'!$L:$L,'[20]WorkDone DATA'!$N:$N,BOQ!BA$6,'[20]WorkDone DATA'!$G:$G,BOQ!$B574)*$G574</f>
        <v>#VALUE!</v>
      </c>
      <c r="BB574" s="53" t="e">
        <f>SUMIFS('[20]WorkDone DATA'!$L:$L,'[20]WorkDone DATA'!$N:$N,BOQ!BB$6,'[20]WorkDone DATA'!$G:$G,BOQ!$B574)*$G574</f>
        <v>#VALUE!</v>
      </c>
      <c r="BC574" s="53" t="e">
        <f>SUMIFS('[20]WorkDone DATA'!$L:$L,'[20]WorkDone DATA'!$N:$N,BOQ!BC$6,'[20]WorkDone DATA'!$G:$G,BOQ!$B574)*$G574</f>
        <v>#VALUE!</v>
      </c>
      <c r="BD574" s="53" t="e">
        <f>SUMIFS('[20]WorkDone DATA'!$L:$L,'[20]WorkDone DATA'!$N:$N,BOQ!BD$6,'[20]WorkDone DATA'!$G:$G,BOQ!$B574)*$G574</f>
        <v>#VALUE!</v>
      </c>
      <c r="BE574" s="53" t="e">
        <f>SUMIFS('[20]WorkDone DATA'!$L:$L,'[20]WorkDone DATA'!$N:$N,BOQ!BE$6,'[20]WorkDone DATA'!$G:$G,BOQ!$B574)*$G574</f>
        <v>#VALUE!</v>
      </c>
      <c r="BF574" s="53" t="e">
        <f>SUMIFS('[20]WorkDone DATA'!$L:$L,'[20]WorkDone DATA'!$N:$N,BOQ!BF$6,'[20]WorkDone DATA'!$G:$G,BOQ!$B574)*$G574</f>
        <v>#VALUE!</v>
      </c>
      <c r="BG574" s="53" t="e">
        <f>SUMIFS('[20]WorkDone DATA'!$L:$L,'[20]WorkDone DATA'!$N:$N,BOQ!BG$6,'[20]WorkDone DATA'!$G:$G,BOQ!$B574)*$G574</f>
        <v>#VALUE!</v>
      </c>
      <c r="BH574" s="53" t="e">
        <f>SUMIFS('[20]WorkDone DATA'!$L:$L,'[20]WorkDone DATA'!$N:$N,BOQ!BH$6,'[20]WorkDone DATA'!$G:$G,BOQ!$B574)*$G574</f>
        <v>#VALUE!</v>
      </c>
      <c r="BI574" s="53" t="e">
        <f>SUMIFS('[20]WorkDone DATA'!$L:$L,'[20]WorkDone DATA'!$N:$N,BOQ!BI$6,'[20]WorkDone DATA'!$G:$G,BOQ!$B574)*$G574</f>
        <v>#VALUE!</v>
      </c>
      <c r="BJ574" s="53" t="e">
        <f>SUMIFS('[20]WorkDone DATA'!$L:$L,'[20]WorkDone DATA'!$N:$N,BOQ!BJ$6,'[20]WorkDone DATA'!$G:$G,BOQ!$B574)*$G574</f>
        <v>#VALUE!</v>
      </c>
      <c r="BK574" s="53" t="e">
        <f>SUMIFS('[20]WorkDone DATA'!$L:$L,'[20]WorkDone DATA'!$N:$N,BOQ!BK$6,'[20]WorkDone DATA'!$G:$G,BOQ!$B574)*$G574</f>
        <v>#VALUE!</v>
      </c>
      <c r="BL574" s="53" t="e">
        <f>SUMIFS('[20]WorkDone DATA'!$L:$L,'[20]WorkDone DATA'!$N:$N,BOQ!BL$6,'[20]WorkDone DATA'!$G:$G,BOQ!$B574)*$G574</f>
        <v>#VALUE!</v>
      </c>
      <c r="BM574" s="53" t="e">
        <f>SUMIFS('[20]WorkDone DATA'!$L:$L,'[20]WorkDone DATA'!$N:$N,BOQ!BM$6,'[20]WorkDone DATA'!$G:$G,BOQ!$B574)*$G574</f>
        <v>#VALUE!</v>
      </c>
      <c r="BN574" s="53" t="e">
        <f>SUMIFS('[20]WorkDone DATA'!$L:$L,'[20]WorkDone DATA'!$N:$N,BOQ!BN$6,'[20]WorkDone DATA'!$G:$G,BOQ!$B574)*$G574</f>
        <v>#VALUE!</v>
      </c>
      <c r="BO574" s="53" t="e">
        <f>SUMIFS('[20]WorkDone DATA'!$L:$L,'[20]WorkDone DATA'!$N:$N,BOQ!BO$6,'[20]WorkDone DATA'!$G:$G,BOQ!$B574)*$G574</f>
        <v>#VALUE!</v>
      </c>
      <c r="BP574" s="53" t="e">
        <f>SUMIFS('[20]WorkDone DATA'!$L:$L,'[20]WorkDone DATA'!$N:$N,BOQ!BP$6,'[20]WorkDone DATA'!$G:$G,BOQ!$B574)*$G574</f>
        <v>#VALUE!</v>
      </c>
      <c r="BQ574" s="53" t="e">
        <f>SUMIFS('[20]WorkDone DATA'!$L:$L,'[20]WorkDone DATA'!$N:$N,BOQ!BQ$6,'[20]WorkDone DATA'!$G:$G,BOQ!$B574)*$G574</f>
        <v>#VALUE!</v>
      </c>
      <c r="BR574" s="53" t="e">
        <f>SUMIFS('[20]WorkDone DATA'!$L:$L,'[20]WorkDone DATA'!$N:$N,BOQ!BR$6,'[20]WorkDone DATA'!$G:$G,BOQ!$B574)*$G574</f>
        <v>#VALUE!</v>
      </c>
      <c r="BS574" s="53" t="e">
        <f>SUMIFS('[20]WorkDone DATA'!$L:$L,'[20]WorkDone DATA'!$N:$N,BOQ!BS$6,'[20]WorkDone DATA'!$G:$G,BOQ!$B574)*$G574</f>
        <v>#VALUE!</v>
      </c>
      <c r="BT574" s="53" t="e">
        <f>SUMIFS('[20]WorkDone DATA'!$L:$L,'[20]WorkDone DATA'!$N:$N,BOQ!BT$6,'[20]WorkDone DATA'!$G:$G,BOQ!$B574)*$G574</f>
        <v>#VALUE!</v>
      </c>
      <c r="BU574" s="53" t="e">
        <f>SUMIFS('[20]WorkDone DATA'!$L:$L,'[20]WorkDone DATA'!$N:$N,BOQ!BU$6,'[20]WorkDone DATA'!$G:$G,BOQ!$B574)*$G574</f>
        <v>#VALUE!</v>
      </c>
      <c r="BV574" s="53" t="e">
        <f>SUMIFS('[20]WorkDone DATA'!$L:$L,'[20]WorkDone DATA'!$N:$N,BOQ!BV$6,'[20]WorkDone DATA'!$G:$G,BOQ!$B574)*$G574</f>
        <v>#VALUE!</v>
      </c>
      <c r="BW574" s="53" t="e">
        <f>SUMIFS('[20]WorkDone DATA'!$L:$L,'[20]WorkDone DATA'!$N:$N,BOQ!BW$6,'[20]WorkDone DATA'!$G:$G,BOQ!$B574)*$G574</f>
        <v>#VALUE!</v>
      </c>
      <c r="BX574" s="53" t="e">
        <f>SUMIFS('[20]WorkDone DATA'!$L:$L,'[20]WorkDone DATA'!$N:$N,BOQ!BX$6,'[20]WorkDone DATA'!$G:$G,BOQ!$B574)*$G574</f>
        <v>#VALUE!</v>
      </c>
    </row>
    <row r="575" spans="1:76" ht="15.6" x14ac:dyDescent="0.35">
      <c r="A575" s="1" t="str">
        <f>C574</f>
        <v>16mm2 x 2core   (BVX02HCV</v>
      </c>
      <c r="B575" s="42">
        <v>2.3119999999999998</v>
      </c>
      <c r="C575" s="156" t="s">
        <v>11</v>
      </c>
      <c r="D575" s="152" t="s">
        <v>27</v>
      </c>
      <c r="E575" s="82" t="s">
        <v>93</v>
      </c>
      <c r="F575" s="45">
        <v>309</v>
      </c>
      <c r="G575" s="52">
        <v>144.02000000000001</v>
      </c>
      <c r="H575" s="53">
        <f t="shared" si="78"/>
        <v>44502.18</v>
      </c>
      <c r="K575" s="214" t="e">
        <f t="shared" si="79"/>
        <v>#VALUE!</v>
      </c>
      <c r="L575" s="220" t="e">
        <f t="shared" si="80"/>
        <v>#VALUE!</v>
      </c>
      <c r="M575" s="221" t="e">
        <f t="shared" si="81"/>
        <v>#VALUE!</v>
      </c>
      <c r="N575" s="219"/>
      <c r="O575" s="214" t="e">
        <f t="shared" si="82"/>
        <v>#VALUE!</v>
      </c>
      <c r="P575" s="215" t="e">
        <f t="shared" si="83"/>
        <v>#VALUE!</v>
      </c>
      <c r="R575" s="217" t="e">
        <f>SUMIFS('[20]WorkDone DATA'!$L:$L,'[20]WorkDone DATA'!$N:$N,BOQ!S$6,'[20]WorkDone DATA'!$G:$G,BOQ!$B575)</f>
        <v>#VALUE!</v>
      </c>
      <c r="S575" s="53" t="e">
        <f t="shared" si="84"/>
        <v>#VALUE!</v>
      </c>
      <c r="T575" s="217" t="e">
        <f>SUMIFS('[20]WorkDone DATA'!$L:$L,'[20]WorkDone DATA'!$N:$N,BOQ!U$6,'[20]WorkDone DATA'!$G:$G,BOQ!$B575)</f>
        <v>#VALUE!</v>
      </c>
      <c r="U575" s="53" t="e">
        <f t="shared" si="85"/>
        <v>#VALUE!</v>
      </c>
      <c r="V575" s="217"/>
      <c r="W575" s="53" t="e">
        <f>SUMIFS('[20]WorkDone DATA'!$L:$L,'[20]WorkDone DATA'!$N:$N,BOQ!W$6,'[20]WorkDone DATA'!$G:$G,BOQ!$B575)*$G575</f>
        <v>#VALUE!</v>
      </c>
      <c r="X575" s="217"/>
      <c r="Y575" s="53" t="e">
        <f>SUMIFS('[20]WorkDone DATA'!$L:$L,'[20]WorkDone DATA'!$N:$N,BOQ!Y$6,'[20]WorkDone DATA'!$G:$G,BOQ!$B575)*$G575</f>
        <v>#VALUE!</v>
      </c>
      <c r="Z575" s="217"/>
      <c r="AA575" s="53" t="e">
        <f>SUMIFS('[20]WorkDone DATA'!$L:$L,'[20]WorkDone DATA'!$N:$N,BOQ!AA$6,'[20]WorkDone DATA'!$G:$G,BOQ!$B575)*$G575</f>
        <v>#VALUE!</v>
      </c>
      <c r="AB575" s="53" t="e">
        <f>SUMIFS('[20]WorkDone DATA'!$L:$L,'[20]WorkDone DATA'!$N:$N,BOQ!AB$6,'[20]WorkDone DATA'!$G:$G,BOQ!$B575)*$G575</f>
        <v>#VALUE!</v>
      </c>
      <c r="AC575" s="53" t="e">
        <f>SUMIFS('[20]WorkDone DATA'!$L:$L,'[20]WorkDone DATA'!$N:$N,BOQ!AC$6,'[20]WorkDone DATA'!$G:$G,BOQ!$B575)*$G575</f>
        <v>#VALUE!</v>
      </c>
      <c r="AD575" s="53" t="e">
        <f>SUMIFS('[20]WorkDone DATA'!$L:$L,'[20]WorkDone DATA'!$N:$N,BOQ!AD$6,'[20]WorkDone DATA'!$G:$G,BOQ!$B575)*$G575</f>
        <v>#VALUE!</v>
      </c>
      <c r="AE575" s="53" t="e">
        <f>SUMIFS('[20]WorkDone DATA'!$L:$L,'[20]WorkDone DATA'!$N:$N,BOQ!AE$6,'[20]WorkDone DATA'!$G:$G,BOQ!$B575)*$G575</f>
        <v>#VALUE!</v>
      </c>
      <c r="AF575" s="53" t="e">
        <f>SUMIFS('[20]WorkDone DATA'!$L:$L,'[20]WorkDone DATA'!$N:$N,BOQ!AF$6,'[20]WorkDone DATA'!$G:$G,BOQ!$B575)*$G575</f>
        <v>#VALUE!</v>
      </c>
      <c r="AG575" s="53" t="e">
        <f>SUMIFS('[20]WorkDone DATA'!$L:$L,'[20]WorkDone DATA'!$N:$N,BOQ!AG$6,'[20]WorkDone DATA'!$G:$G,BOQ!$B575)*$G575</f>
        <v>#VALUE!</v>
      </c>
      <c r="AH575" s="53" t="e">
        <f>SUMIFS('[20]WorkDone DATA'!$L:$L,'[20]WorkDone DATA'!$N:$N,BOQ!AH$6,'[20]WorkDone DATA'!$G:$G,BOQ!$B575)*$G575</f>
        <v>#VALUE!</v>
      </c>
      <c r="AI575" s="53" t="e">
        <f>SUMIFS('[20]WorkDone DATA'!$L:$L,'[20]WorkDone DATA'!$N:$N,BOQ!AI$6,'[20]WorkDone DATA'!$G:$G,BOQ!$B575)*$G575</f>
        <v>#VALUE!</v>
      </c>
      <c r="AJ575" s="53" t="e">
        <f>SUMIFS('[20]WorkDone DATA'!$L:$L,'[20]WorkDone DATA'!$N:$N,BOQ!AJ$6,'[20]WorkDone DATA'!$G:$G,BOQ!$B575)*$G575</f>
        <v>#VALUE!</v>
      </c>
      <c r="AK575" s="53" t="e">
        <f>SUMIFS('[20]WorkDone DATA'!$L:$L,'[20]WorkDone DATA'!$N:$N,BOQ!AK$6,'[20]WorkDone DATA'!$G:$G,BOQ!$B575)*$G575</f>
        <v>#VALUE!</v>
      </c>
      <c r="AL575" s="53" t="e">
        <f>SUMIFS('[20]WorkDone DATA'!$L:$L,'[20]WorkDone DATA'!$N:$N,BOQ!AL$6,'[20]WorkDone DATA'!$G:$G,BOQ!$B575)*$G575</f>
        <v>#VALUE!</v>
      </c>
      <c r="AM575" s="53" t="e">
        <f>SUMIFS('[20]WorkDone DATA'!$L:$L,'[20]WorkDone DATA'!$N:$N,BOQ!AM$6,'[20]WorkDone DATA'!$G:$G,BOQ!$B575)*$G575</f>
        <v>#VALUE!</v>
      </c>
      <c r="AN575" s="53" t="e">
        <f>SUMIFS('[20]WorkDone DATA'!$L:$L,'[20]WorkDone DATA'!$N:$N,BOQ!AN$6,'[20]WorkDone DATA'!$G:$G,BOQ!$B575)*$G575</f>
        <v>#VALUE!</v>
      </c>
      <c r="AO575" s="53" t="e">
        <f>SUMIFS('[20]WorkDone DATA'!$L:$L,'[20]WorkDone DATA'!$N:$N,BOQ!AO$6,'[20]WorkDone DATA'!$G:$G,BOQ!$B575)*$G575</f>
        <v>#VALUE!</v>
      </c>
      <c r="AP575" s="53" t="e">
        <f>SUMIFS('[20]WorkDone DATA'!$L:$L,'[20]WorkDone DATA'!$N:$N,BOQ!AP$6,'[20]WorkDone DATA'!$G:$G,BOQ!$B575)*$G575</f>
        <v>#VALUE!</v>
      </c>
      <c r="AQ575" s="53" t="e">
        <f>SUMIFS('[20]WorkDone DATA'!$L:$L,'[20]WorkDone DATA'!$N:$N,BOQ!AQ$6,'[20]WorkDone DATA'!$G:$G,BOQ!$B575)*$G575</f>
        <v>#VALUE!</v>
      </c>
      <c r="AR575" s="53" t="e">
        <f>SUMIFS('[20]WorkDone DATA'!$L:$L,'[20]WorkDone DATA'!$N:$N,BOQ!AR$6,'[20]WorkDone DATA'!$G:$G,BOQ!$B575)*$G575</f>
        <v>#VALUE!</v>
      </c>
      <c r="AS575" s="53" t="e">
        <f>SUMIFS('[20]WorkDone DATA'!$L:$L,'[20]WorkDone DATA'!$N:$N,BOQ!AS$6,'[20]WorkDone DATA'!$G:$G,BOQ!$B575)*$G575</f>
        <v>#VALUE!</v>
      </c>
      <c r="AT575" s="53" t="e">
        <f>SUMIFS('[20]WorkDone DATA'!$L:$L,'[20]WorkDone DATA'!$N:$N,BOQ!AT$6,'[20]WorkDone DATA'!$G:$G,BOQ!$B575)*$G575</f>
        <v>#VALUE!</v>
      </c>
      <c r="AU575" s="53" t="e">
        <f>SUMIFS('[20]WorkDone DATA'!$L:$L,'[20]WorkDone DATA'!$N:$N,BOQ!AU$6,'[20]WorkDone DATA'!$G:$G,BOQ!$B575)*$G575</f>
        <v>#VALUE!</v>
      </c>
      <c r="AV575" s="53" t="e">
        <f>SUMIFS('[20]WorkDone DATA'!$L:$L,'[20]WorkDone DATA'!$N:$N,BOQ!AV$6,'[20]WorkDone DATA'!$G:$G,BOQ!$B575)*$G575</f>
        <v>#VALUE!</v>
      </c>
      <c r="AW575" s="53" t="e">
        <f>SUMIFS('[20]WorkDone DATA'!$L:$L,'[20]WorkDone DATA'!$N:$N,BOQ!AW$6,'[20]WorkDone DATA'!$G:$G,BOQ!$B575)*$G575</f>
        <v>#VALUE!</v>
      </c>
      <c r="AX575" s="53" t="e">
        <f>SUMIFS('[20]WorkDone DATA'!$L:$L,'[20]WorkDone DATA'!$N:$N,BOQ!AX$6,'[20]WorkDone DATA'!$G:$G,BOQ!$B575)*$G575</f>
        <v>#VALUE!</v>
      </c>
      <c r="AY575" s="53" t="e">
        <f>SUMIFS('[20]WorkDone DATA'!$L:$L,'[20]WorkDone DATA'!$N:$N,BOQ!AY$6,'[20]WorkDone DATA'!$G:$G,BOQ!$B575)*$G575</f>
        <v>#VALUE!</v>
      </c>
      <c r="AZ575" s="53" t="e">
        <f>SUMIFS('[20]WorkDone DATA'!$L:$L,'[20]WorkDone DATA'!$N:$N,BOQ!AZ$6,'[20]WorkDone DATA'!$G:$G,BOQ!$B575)*$G575</f>
        <v>#VALUE!</v>
      </c>
      <c r="BA575" s="53" t="e">
        <f>SUMIFS('[20]WorkDone DATA'!$L:$L,'[20]WorkDone DATA'!$N:$N,BOQ!BA$6,'[20]WorkDone DATA'!$G:$G,BOQ!$B575)*$G575</f>
        <v>#VALUE!</v>
      </c>
      <c r="BB575" s="53" t="e">
        <f>SUMIFS('[20]WorkDone DATA'!$L:$L,'[20]WorkDone DATA'!$N:$N,BOQ!BB$6,'[20]WorkDone DATA'!$G:$G,BOQ!$B575)*$G575</f>
        <v>#VALUE!</v>
      </c>
      <c r="BC575" s="53" t="e">
        <f>SUMIFS('[20]WorkDone DATA'!$L:$L,'[20]WorkDone DATA'!$N:$N,BOQ!BC$6,'[20]WorkDone DATA'!$G:$G,BOQ!$B575)*$G575</f>
        <v>#VALUE!</v>
      </c>
      <c r="BD575" s="53" t="e">
        <f>SUMIFS('[20]WorkDone DATA'!$L:$L,'[20]WorkDone DATA'!$N:$N,BOQ!BD$6,'[20]WorkDone DATA'!$G:$G,BOQ!$B575)*$G575</f>
        <v>#VALUE!</v>
      </c>
      <c r="BE575" s="53" t="e">
        <f>SUMIFS('[20]WorkDone DATA'!$L:$L,'[20]WorkDone DATA'!$N:$N,BOQ!BE$6,'[20]WorkDone DATA'!$G:$G,BOQ!$B575)*$G575</f>
        <v>#VALUE!</v>
      </c>
      <c r="BF575" s="53" t="e">
        <f>SUMIFS('[20]WorkDone DATA'!$L:$L,'[20]WorkDone DATA'!$N:$N,BOQ!BF$6,'[20]WorkDone DATA'!$G:$G,BOQ!$B575)*$G575</f>
        <v>#VALUE!</v>
      </c>
      <c r="BG575" s="53" t="e">
        <f>SUMIFS('[20]WorkDone DATA'!$L:$L,'[20]WorkDone DATA'!$N:$N,BOQ!BG$6,'[20]WorkDone DATA'!$G:$G,BOQ!$B575)*$G575</f>
        <v>#VALUE!</v>
      </c>
      <c r="BH575" s="53" t="e">
        <f>SUMIFS('[20]WorkDone DATA'!$L:$L,'[20]WorkDone DATA'!$N:$N,BOQ!BH$6,'[20]WorkDone DATA'!$G:$G,BOQ!$B575)*$G575</f>
        <v>#VALUE!</v>
      </c>
      <c r="BI575" s="53" t="e">
        <f>SUMIFS('[20]WorkDone DATA'!$L:$L,'[20]WorkDone DATA'!$N:$N,BOQ!BI$6,'[20]WorkDone DATA'!$G:$G,BOQ!$B575)*$G575</f>
        <v>#VALUE!</v>
      </c>
      <c r="BJ575" s="53" t="e">
        <f>SUMIFS('[20]WorkDone DATA'!$L:$L,'[20]WorkDone DATA'!$N:$N,BOQ!BJ$6,'[20]WorkDone DATA'!$G:$G,BOQ!$B575)*$G575</f>
        <v>#VALUE!</v>
      </c>
      <c r="BK575" s="53" t="e">
        <f>SUMIFS('[20]WorkDone DATA'!$L:$L,'[20]WorkDone DATA'!$N:$N,BOQ!BK$6,'[20]WorkDone DATA'!$G:$G,BOQ!$B575)*$G575</f>
        <v>#VALUE!</v>
      </c>
      <c r="BL575" s="53" t="e">
        <f>SUMIFS('[20]WorkDone DATA'!$L:$L,'[20]WorkDone DATA'!$N:$N,BOQ!BL$6,'[20]WorkDone DATA'!$G:$G,BOQ!$B575)*$G575</f>
        <v>#VALUE!</v>
      </c>
      <c r="BM575" s="53" t="e">
        <f>SUMIFS('[20]WorkDone DATA'!$L:$L,'[20]WorkDone DATA'!$N:$N,BOQ!BM$6,'[20]WorkDone DATA'!$G:$G,BOQ!$B575)*$G575</f>
        <v>#VALUE!</v>
      </c>
      <c r="BN575" s="53" t="e">
        <f>SUMIFS('[20]WorkDone DATA'!$L:$L,'[20]WorkDone DATA'!$N:$N,BOQ!BN$6,'[20]WorkDone DATA'!$G:$G,BOQ!$B575)*$G575</f>
        <v>#VALUE!</v>
      </c>
      <c r="BO575" s="53" t="e">
        <f>SUMIFS('[20]WorkDone DATA'!$L:$L,'[20]WorkDone DATA'!$N:$N,BOQ!BO$6,'[20]WorkDone DATA'!$G:$G,BOQ!$B575)*$G575</f>
        <v>#VALUE!</v>
      </c>
      <c r="BP575" s="53" t="e">
        <f>SUMIFS('[20]WorkDone DATA'!$L:$L,'[20]WorkDone DATA'!$N:$N,BOQ!BP$6,'[20]WorkDone DATA'!$G:$G,BOQ!$B575)*$G575</f>
        <v>#VALUE!</v>
      </c>
      <c r="BQ575" s="53" t="e">
        <f>SUMIFS('[20]WorkDone DATA'!$L:$L,'[20]WorkDone DATA'!$N:$N,BOQ!BQ$6,'[20]WorkDone DATA'!$G:$G,BOQ!$B575)*$G575</f>
        <v>#VALUE!</v>
      </c>
      <c r="BR575" s="53" t="e">
        <f>SUMIFS('[20]WorkDone DATA'!$L:$L,'[20]WorkDone DATA'!$N:$N,BOQ!BR$6,'[20]WorkDone DATA'!$G:$G,BOQ!$B575)*$G575</f>
        <v>#VALUE!</v>
      </c>
      <c r="BS575" s="53" t="e">
        <f>SUMIFS('[20]WorkDone DATA'!$L:$L,'[20]WorkDone DATA'!$N:$N,BOQ!BS$6,'[20]WorkDone DATA'!$G:$G,BOQ!$B575)*$G575</f>
        <v>#VALUE!</v>
      </c>
      <c r="BT575" s="53" t="e">
        <f>SUMIFS('[20]WorkDone DATA'!$L:$L,'[20]WorkDone DATA'!$N:$N,BOQ!BT$6,'[20]WorkDone DATA'!$G:$G,BOQ!$B575)*$G575</f>
        <v>#VALUE!</v>
      </c>
      <c r="BU575" s="53" t="e">
        <f>SUMIFS('[20]WorkDone DATA'!$L:$L,'[20]WorkDone DATA'!$N:$N,BOQ!BU$6,'[20]WorkDone DATA'!$G:$G,BOQ!$B575)*$G575</f>
        <v>#VALUE!</v>
      </c>
      <c r="BV575" s="53" t="e">
        <f>SUMIFS('[20]WorkDone DATA'!$L:$L,'[20]WorkDone DATA'!$N:$N,BOQ!BV$6,'[20]WorkDone DATA'!$G:$G,BOQ!$B575)*$G575</f>
        <v>#VALUE!</v>
      </c>
      <c r="BW575" s="53" t="e">
        <f>SUMIFS('[20]WorkDone DATA'!$L:$L,'[20]WorkDone DATA'!$N:$N,BOQ!BW$6,'[20]WorkDone DATA'!$G:$G,BOQ!$B575)*$G575</f>
        <v>#VALUE!</v>
      </c>
      <c r="BX575" s="53" t="e">
        <f>SUMIFS('[20]WorkDone DATA'!$L:$L,'[20]WorkDone DATA'!$N:$N,BOQ!BX$6,'[20]WorkDone DATA'!$G:$G,BOQ!$B575)*$G575</f>
        <v>#VALUE!</v>
      </c>
    </row>
    <row r="576" spans="1:76" ht="15.6" x14ac:dyDescent="0.35">
      <c r="A576" s="1" t="str">
        <f>C574</f>
        <v>16mm2 x 2core   (BVX02HCV</v>
      </c>
      <c r="B576" s="42">
        <v>2.3130000000000002</v>
      </c>
      <c r="C576" s="156" t="s">
        <v>53</v>
      </c>
      <c r="D576" s="152" t="s">
        <v>46</v>
      </c>
      <c r="E576" s="82" t="s">
        <v>93</v>
      </c>
      <c r="F576" s="45">
        <v>309</v>
      </c>
      <c r="G576" s="52">
        <v>341.24</v>
      </c>
      <c r="H576" s="53">
        <f t="shared" si="78"/>
        <v>105443.16</v>
      </c>
      <c r="K576" s="214" t="e">
        <f t="shared" si="79"/>
        <v>#VALUE!</v>
      </c>
      <c r="L576" s="220" t="e">
        <f t="shared" si="80"/>
        <v>#VALUE!</v>
      </c>
      <c r="M576" s="221" t="e">
        <f t="shared" si="81"/>
        <v>#VALUE!</v>
      </c>
      <c r="N576" s="219"/>
      <c r="O576" s="214" t="e">
        <f t="shared" si="82"/>
        <v>#VALUE!</v>
      </c>
      <c r="P576" s="215" t="e">
        <f t="shared" si="83"/>
        <v>#VALUE!</v>
      </c>
      <c r="R576" s="217" t="e">
        <f>SUMIFS('[20]WorkDone DATA'!$L:$L,'[20]WorkDone DATA'!$N:$N,BOQ!S$6,'[20]WorkDone DATA'!$G:$G,BOQ!$B576)</f>
        <v>#VALUE!</v>
      </c>
      <c r="S576" s="53" t="e">
        <f t="shared" si="84"/>
        <v>#VALUE!</v>
      </c>
      <c r="T576" s="217" t="e">
        <f>SUMIFS('[20]WorkDone DATA'!$L:$L,'[20]WorkDone DATA'!$N:$N,BOQ!U$6,'[20]WorkDone DATA'!$G:$G,BOQ!$B576)</f>
        <v>#VALUE!</v>
      </c>
      <c r="U576" s="53" t="e">
        <f t="shared" si="85"/>
        <v>#VALUE!</v>
      </c>
      <c r="V576" s="217"/>
      <c r="W576" s="53" t="e">
        <f>SUMIFS('[20]WorkDone DATA'!$L:$L,'[20]WorkDone DATA'!$N:$N,BOQ!W$6,'[20]WorkDone DATA'!$G:$G,BOQ!$B576)*$G576</f>
        <v>#VALUE!</v>
      </c>
      <c r="X576" s="217"/>
      <c r="Y576" s="53" t="e">
        <f>SUMIFS('[20]WorkDone DATA'!$L:$L,'[20]WorkDone DATA'!$N:$N,BOQ!Y$6,'[20]WorkDone DATA'!$G:$G,BOQ!$B576)*$G576</f>
        <v>#VALUE!</v>
      </c>
      <c r="Z576" s="217"/>
      <c r="AA576" s="53" t="e">
        <f>SUMIFS('[20]WorkDone DATA'!$L:$L,'[20]WorkDone DATA'!$N:$N,BOQ!AA$6,'[20]WorkDone DATA'!$G:$G,BOQ!$B576)*$G576</f>
        <v>#VALUE!</v>
      </c>
      <c r="AB576" s="53" t="e">
        <f>SUMIFS('[20]WorkDone DATA'!$L:$L,'[20]WorkDone DATA'!$N:$N,BOQ!AB$6,'[20]WorkDone DATA'!$G:$G,BOQ!$B576)*$G576</f>
        <v>#VALUE!</v>
      </c>
      <c r="AC576" s="53" t="e">
        <f>SUMIFS('[20]WorkDone DATA'!$L:$L,'[20]WorkDone DATA'!$N:$N,BOQ!AC$6,'[20]WorkDone DATA'!$G:$G,BOQ!$B576)*$G576</f>
        <v>#VALUE!</v>
      </c>
      <c r="AD576" s="53" t="e">
        <f>SUMIFS('[20]WorkDone DATA'!$L:$L,'[20]WorkDone DATA'!$N:$N,BOQ!AD$6,'[20]WorkDone DATA'!$G:$G,BOQ!$B576)*$G576</f>
        <v>#VALUE!</v>
      </c>
      <c r="AE576" s="53" t="e">
        <f>SUMIFS('[20]WorkDone DATA'!$L:$L,'[20]WorkDone DATA'!$N:$N,BOQ!AE$6,'[20]WorkDone DATA'!$G:$G,BOQ!$B576)*$G576</f>
        <v>#VALUE!</v>
      </c>
      <c r="AF576" s="53" t="e">
        <f>SUMIFS('[20]WorkDone DATA'!$L:$L,'[20]WorkDone DATA'!$N:$N,BOQ!AF$6,'[20]WorkDone DATA'!$G:$G,BOQ!$B576)*$G576</f>
        <v>#VALUE!</v>
      </c>
      <c r="AG576" s="53" t="e">
        <f>SUMIFS('[20]WorkDone DATA'!$L:$L,'[20]WorkDone DATA'!$N:$N,BOQ!AG$6,'[20]WorkDone DATA'!$G:$G,BOQ!$B576)*$G576</f>
        <v>#VALUE!</v>
      </c>
      <c r="AH576" s="53" t="e">
        <f>SUMIFS('[20]WorkDone DATA'!$L:$L,'[20]WorkDone DATA'!$N:$N,BOQ!AH$6,'[20]WorkDone DATA'!$G:$G,BOQ!$B576)*$G576</f>
        <v>#VALUE!</v>
      </c>
      <c r="AI576" s="53" t="e">
        <f>SUMIFS('[20]WorkDone DATA'!$L:$L,'[20]WorkDone DATA'!$N:$N,BOQ!AI$6,'[20]WorkDone DATA'!$G:$G,BOQ!$B576)*$G576</f>
        <v>#VALUE!</v>
      </c>
      <c r="AJ576" s="53" t="e">
        <f>SUMIFS('[20]WorkDone DATA'!$L:$L,'[20]WorkDone DATA'!$N:$N,BOQ!AJ$6,'[20]WorkDone DATA'!$G:$G,BOQ!$B576)*$G576</f>
        <v>#VALUE!</v>
      </c>
      <c r="AK576" s="53" t="e">
        <f>SUMIFS('[20]WorkDone DATA'!$L:$L,'[20]WorkDone DATA'!$N:$N,BOQ!AK$6,'[20]WorkDone DATA'!$G:$G,BOQ!$B576)*$G576</f>
        <v>#VALUE!</v>
      </c>
      <c r="AL576" s="53" t="e">
        <f>SUMIFS('[20]WorkDone DATA'!$L:$L,'[20]WorkDone DATA'!$N:$N,BOQ!AL$6,'[20]WorkDone DATA'!$G:$G,BOQ!$B576)*$G576</f>
        <v>#VALUE!</v>
      </c>
      <c r="AM576" s="53" t="e">
        <f>SUMIFS('[20]WorkDone DATA'!$L:$L,'[20]WorkDone DATA'!$N:$N,BOQ!AM$6,'[20]WorkDone DATA'!$G:$G,BOQ!$B576)*$G576</f>
        <v>#VALUE!</v>
      </c>
      <c r="AN576" s="53" t="e">
        <f>SUMIFS('[20]WorkDone DATA'!$L:$L,'[20]WorkDone DATA'!$N:$N,BOQ!AN$6,'[20]WorkDone DATA'!$G:$G,BOQ!$B576)*$G576</f>
        <v>#VALUE!</v>
      </c>
      <c r="AO576" s="53" t="e">
        <f>SUMIFS('[20]WorkDone DATA'!$L:$L,'[20]WorkDone DATA'!$N:$N,BOQ!AO$6,'[20]WorkDone DATA'!$G:$G,BOQ!$B576)*$G576</f>
        <v>#VALUE!</v>
      </c>
      <c r="AP576" s="53" t="e">
        <f>SUMIFS('[20]WorkDone DATA'!$L:$L,'[20]WorkDone DATA'!$N:$N,BOQ!AP$6,'[20]WorkDone DATA'!$G:$G,BOQ!$B576)*$G576</f>
        <v>#VALUE!</v>
      </c>
      <c r="AQ576" s="53" t="e">
        <f>SUMIFS('[20]WorkDone DATA'!$L:$L,'[20]WorkDone DATA'!$N:$N,BOQ!AQ$6,'[20]WorkDone DATA'!$G:$G,BOQ!$B576)*$G576</f>
        <v>#VALUE!</v>
      </c>
      <c r="AR576" s="53" t="e">
        <f>SUMIFS('[20]WorkDone DATA'!$L:$L,'[20]WorkDone DATA'!$N:$N,BOQ!AR$6,'[20]WorkDone DATA'!$G:$G,BOQ!$B576)*$G576</f>
        <v>#VALUE!</v>
      </c>
      <c r="AS576" s="53" t="e">
        <f>SUMIFS('[20]WorkDone DATA'!$L:$L,'[20]WorkDone DATA'!$N:$N,BOQ!AS$6,'[20]WorkDone DATA'!$G:$G,BOQ!$B576)*$G576</f>
        <v>#VALUE!</v>
      </c>
      <c r="AT576" s="53" t="e">
        <f>SUMIFS('[20]WorkDone DATA'!$L:$L,'[20]WorkDone DATA'!$N:$N,BOQ!AT$6,'[20]WorkDone DATA'!$G:$G,BOQ!$B576)*$G576</f>
        <v>#VALUE!</v>
      </c>
      <c r="AU576" s="53" t="e">
        <f>SUMIFS('[20]WorkDone DATA'!$L:$L,'[20]WorkDone DATA'!$N:$N,BOQ!AU$6,'[20]WorkDone DATA'!$G:$G,BOQ!$B576)*$G576</f>
        <v>#VALUE!</v>
      </c>
      <c r="AV576" s="53" t="e">
        <f>SUMIFS('[20]WorkDone DATA'!$L:$L,'[20]WorkDone DATA'!$N:$N,BOQ!AV$6,'[20]WorkDone DATA'!$G:$G,BOQ!$B576)*$G576</f>
        <v>#VALUE!</v>
      </c>
      <c r="AW576" s="53" t="e">
        <f>SUMIFS('[20]WorkDone DATA'!$L:$L,'[20]WorkDone DATA'!$N:$N,BOQ!AW$6,'[20]WorkDone DATA'!$G:$G,BOQ!$B576)*$G576</f>
        <v>#VALUE!</v>
      </c>
      <c r="AX576" s="53" t="e">
        <f>SUMIFS('[20]WorkDone DATA'!$L:$L,'[20]WorkDone DATA'!$N:$N,BOQ!AX$6,'[20]WorkDone DATA'!$G:$G,BOQ!$B576)*$G576</f>
        <v>#VALUE!</v>
      </c>
      <c r="AY576" s="53" t="e">
        <f>SUMIFS('[20]WorkDone DATA'!$L:$L,'[20]WorkDone DATA'!$N:$N,BOQ!AY$6,'[20]WorkDone DATA'!$G:$G,BOQ!$B576)*$G576</f>
        <v>#VALUE!</v>
      </c>
      <c r="AZ576" s="53" t="e">
        <f>SUMIFS('[20]WorkDone DATA'!$L:$L,'[20]WorkDone DATA'!$N:$N,BOQ!AZ$6,'[20]WorkDone DATA'!$G:$G,BOQ!$B576)*$G576</f>
        <v>#VALUE!</v>
      </c>
      <c r="BA576" s="53" t="e">
        <f>SUMIFS('[20]WorkDone DATA'!$L:$L,'[20]WorkDone DATA'!$N:$N,BOQ!BA$6,'[20]WorkDone DATA'!$G:$G,BOQ!$B576)*$G576</f>
        <v>#VALUE!</v>
      </c>
      <c r="BB576" s="53" t="e">
        <f>SUMIFS('[20]WorkDone DATA'!$L:$L,'[20]WorkDone DATA'!$N:$N,BOQ!BB$6,'[20]WorkDone DATA'!$G:$G,BOQ!$B576)*$G576</f>
        <v>#VALUE!</v>
      </c>
      <c r="BC576" s="53" t="e">
        <f>SUMIFS('[20]WorkDone DATA'!$L:$L,'[20]WorkDone DATA'!$N:$N,BOQ!BC$6,'[20]WorkDone DATA'!$G:$G,BOQ!$B576)*$G576</f>
        <v>#VALUE!</v>
      </c>
      <c r="BD576" s="53" t="e">
        <f>SUMIFS('[20]WorkDone DATA'!$L:$L,'[20]WorkDone DATA'!$N:$N,BOQ!BD$6,'[20]WorkDone DATA'!$G:$G,BOQ!$B576)*$G576</f>
        <v>#VALUE!</v>
      </c>
      <c r="BE576" s="53" t="e">
        <f>SUMIFS('[20]WorkDone DATA'!$L:$L,'[20]WorkDone DATA'!$N:$N,BOQ!BE$6,'[20]WorkDone DATA'!$G:$G,BOQ!$B576)*$G576</f>
        <v>#VALUE!</v>
      </c>
      <c r="BF576" s="53" t="e">
        <f>SUMIFS('[20]WorkDone DATA'!$L:$L,'[20]WorkDone DATA'!$N:$N,BOQ!BF$6,'[20]WorkDone DATA'!$G:$G,BOQ!$B576)*$G576</f>
        <v>#VALUE!</v>
      </c>
      <c r="BG576" s="53" t="e">
        <f>SUMIFS('[20]WorkDone DATA'!$L:$L,'[20]WorkDone DATA'!$N:$N,BOQ!BG$6,'[20]WorkDone DATA'!$G:$G,BOQ!$B576)*$G576</f>
        <v>#VALUE!</v>
      </c>
      <c r="BH576" s="53" t="e">
        <f>SUMIFS('[20]WorkDone DATA'!$L:$L,'[20]WorkDone DATA'!$N:$N,BOQ!BH$6,'[20]WorkDone DATA'!$G:$G,BOQ!$B576)*$G576</f>
        <v>#VALUE!</v>
      </c>
      <c r="BI576" s="53" t="e">
        <f>SUMIFS('[20]WorkDone DATA'!$L:$L,'[20]WorkDone DATA'!$N:$N,BOQ!BI$6,'[20]WorkDone DATA'!$G:$G,BOQ!$B576)*$G576</f>
        <v>#VALUE!</v>
      </c>
      <c r="BJ576" s="53" t="e">
        <f>SUMIFS('[20]WorkDone DATA'!$L:$L,'[20]WorkDone DATA'!$N:$N,BOQ!BJ$6,'[20]WorkDone DATA'!$G:$G,BOQ!$B576)*$G576</f>
        <v>#VALUE!</v>
      </c>
      <c r="BK576" s="53" t="e">
        <f>SUMIFS('[20]WorkDone DATA'!$L:$L,'[20]WorkDone DATA'!$N:$N,BOQ!BK$6,'[20]WorkDone DATA'!$G:$G,BOQ!$B576)*$G576</f>
        <v>#VALUE!</v>
      </c>
      <c r="BL576" s="53" t="e">
        <f>SUMIFS('[20]WorkDone DATA'!$L:$L,'[20]WorkDone DATA'!$N:$N,BOQ!BL$6,'[20]WorkDone DATA'!$G:$G,BOQ!$B576)*$G576</f>
        <v>#VALUE!</v>
      </c>
      <c r="BM576" s="53" t="e">
        <f>SUMIFS('[20]WorkDone DATA'!$L:$L,'[20]WorkDone DATA'!$N:$N,BOQ!BM$6,'[20]WorkDone DATA'!$G:$G,BOQ!$B576)*$G576</f>
        <v>#VALUE!</v>
      </c>
      <c r="BN576" s="53" t="e">
        <f>SUMIFS('[20]WorkDone DATA'!$L:$L,'[20]WorkDone DATA'!$N:$N,BOQ!BN$6,'[20]WorkDone DATA'!$G:$G,BOQ!$B576)*$G576</f>
        <v>#VALUE!</v>
      </c>
      <c r="BO576" s="53" t="e">
        <f>SUMIFS('[20]WorkDone DATA'!$L:$L,'[20]WorkDone DATA'!$N:$N,BOQ!BO$6,'[20]WorkDone DATA'!$G:$G,BOQ!$B576)*$G576</f>
        <v>#VALUE!</v>
      </c>
      <c r="BP576" s="53" t="e">
        <f>SUMIFS('[20]WorkDone DATA'!$L:$L,'[20]WorkDone DATA'!$N:$N,BOQ!BP$6,'[20]WorkDone DATA'!$G:$G,BOQ!$B576)*$G576</f>
        <v>#VALUE!</v>
      </c>
      <c r="BQ576" s="53" t="e">
        <f>SUMIFS('[20]WorkDone DATA'!$L:$L,'[20]WorkDone DATA'!$N:$N,BOQ!BQ$6,'[20]WorkDone DATA'!$G:$G,BOQ!$B576)*$G576</f>
        <v>#VALUE!</v>
      </c>
      <c r="BR576" s="53" t="e">
        <f>SUMIFS('[20]WorkDone DATA'!$L:$L,'[20]WorkDone DATA'!$N:$N,BOQ!BR$6,'[20]WorkDone DATA'!$G:$G,BOQ!$B576)*$G576</f>
        <v>#VALUE!</v>
      </c>
      <c r="BS576" s="53" t="e">
        <f>SUMIFS('[20]WorkDone DATA'!$L:$L,'[20]WorkDone DATA'!$N:$N,BOQ!BS$6,'[20]WorkDone DATA'!$G:$G,BOQ!$B576)*$G576</f>
        <v>#VALUE!</v>
      </c>
      <c r="BT576" s="53" t="e">
        <f>SUMIFS('[20]WorkDone DATA'!$L:$L,'[20]WorkDone DATA'!$N:$N,BOQ!BT$6,'[20]WorkDone DATA'!$G:$G,BOQ!$B576)*$G576</f>
        <v>#VALUE!</v>
      </c>
      <c r="BU576" s="53" t="e">
        <f>SUMIFS('[20]WorkDone DATA'!$L:$L,'[20]WorkDone DATA'!$N:$N,BOQ!BU$6,'[20]WorkDone DATA'!$G:$G,BOQ!$B576)*$G576</f>
        <v>#VALUE!</v>
      </c>
      <c r="BV576" s="53" t="e">
        <f>SUMIFS('[20]WorkDone DATA'!$L:$L,'[20]WorkDone DATA'!$N:$N,BOQ!BV$6,'[20]WorkDone DATA'!$G:$G,BOQ!$B576)*$G576</f>
        <v>#VALUE!</v>
      </c>
      <c r="BW576" s="53" t="e">
        <f>SUMIFS('[20]WorkDone DATA'!$L:$L,'[20]WorkDone DATA'!$N:$N,BOQ!BW$6,'[20]WorkDone DATA'!$G:$G,BOQ!$B576)*$G576</f>
        <v>#VALUE!</v>
      </c>
      <c r="BX576" s="53" t="e">
        <f>SUMIFS('[20]WorkDone DATA'!$L:$L,'[20]WorkDone DATA'!$N:$N,BOQ!BX$6,'[20]WorkDone DATA'!$G:$G,BOQ!$B576)*$G576</f>
        <v>#VALUE!</v>
      </c>
    </row>
    <row r="577" spans="1:76" ht="15.6" x14ac:dyDescent="0.35">
      <c r="A577" s="1"/>
      <c r="B577" s="42"/>
      <c r="C577" s="150" t="s">
        <v>73</v>
      </c>
      <c r="D577" s="152"/>
      <c r="E577" s="82"/>
      <c r="F577" s="45"/>
      <c r="G577" s="52"/>
      <c r="H577" s="53">
        <f t="shared" si="78"/>
        <v>0</v>
      </c>
      <c r="K577" s="214"/>
      <c r="L577" s="220" t="e">
        <f t="shared" si="80"/>
        <v>#VALUE!</v>
      </c>
      <c r="M577" s="221" t="e">
        <f t="shared" si="81"/>
        <v>#VALUE!</v>
      </c>
      <c r="N577" s="219"/>
      <c r="O577" s="214">
        <f t="shared" si="82"/>
        <v>0</v>
      </c>
      <c r="P577" s="215" t="e">
        <f t="shared" si="83"/>
        <v>#VALUE!</v>
      </c>
      <c r="R577" s="217" t="e">
        <f>SUMIFS('[20]WorkDone DATA'!$L:$L,'[20]WorkDone DATA'!$N:$N,BOQ!S$6,'[20]WorkDone DATA'!$G:$G,BOQ!$B577)</f>
        <v>#VALUE!</v>
      </c>
      <c r="S577" s="53" t="e">
        <f t="shared" si="84"/>
        <v>#VALUE!</v>
      </c>
      <c r="T577" s="217" t="e">
        <f>SUMIFS('[20]WorkDone DATA'!$L:$L,'[20]WorkDone DATA'!$N:$N,BOQ!U$6,'[20]WorkDone DATA'!$G:$G,BOQ!$B577)</f>
        <v>#VALUE!</v>
      </c>
      <c r="U577" s="53" t="e">
        <f t="shared" si="85"/>
        <v>#VALUE!</v>
      </c>
      <c r="V577" s="217"/>
      <c r="W577" s="53" t="e">
        <f>SUMIFS('[20]WorkDone DATA'!$L:$L,'[20]WorkDone DATA'!$N:$N,BOQ!W$6,'[20]WorkDone DATA'!$G:$G,BOQ!$B577)*$G577</f>
        <v>#VALUE!</v>
      </c>
      <c r="X577" s="217"/>
      <c r="Y577" s="53" t="e">
        <f>SUMIFS('[20]WorkDone DATA'!$L:$L,'[20]WorkDone DATA'!$N:$N,BOQ!Y$6,'[20]WorkDone DATA'!$G:$G,BOQ!$B577)*$G577</f>
        <v>#VALUE!</v>
      </c>
      <c r="Z577" s="217"/>
      <c r="AA577" s="53" t="e">
        <f>SUMIFS('[20]WorkDone DATA'!$L:$L,'[20]WorkDone DATA'!$N:$N,BOQ!AA$6,'[20]WorkDone DATA'!$G:$G,BOQ!$B577)*$G577</f>
        <v>#VALUE!</v>
      </c>
      <c r="AB577" s="53" t="e">
        <f>SUMIFS('[20]WorkDone DATA'!$L:$L,'[20]WorkDone DATA'!$N:$N,BOQ!AB$6,'[20]WorkDone DATA'!$G:$G,BOQ!$B577)*$G577</f>
        <v>#VALUE!</v>
      </c>
      <c r="AC577" s="53" t="e">
        <f>SUMIFS('[20]WorkDone DATA'!$L:$L,'[20]WorkDone DATA'!$N:$N,BOQ!AC$6,'[20]WorkDone DATA'!$G:$G,BOQ!$B577)*$G577</f>
        <v>#VALUE!</v>
      </c>
      <c r="AD577" s="53" t="e">
        <f>SUMIFS('[20]WorkDone DATA'!$L:$L,'[20]WorkDone DATA'!$N:$N,BOQ!AD$6,'[20]WorkDone DATA'!$G:$G,BOQ!$B577)*$G577</f>
        <v>#VALUE!</v>
      </c>
      <c r="AE577" s="53" t="e">
        <f>SUMIFS('[20]WorkDone DATA'!$L:$L,'[20]WorkDone DATA'!$N:$N,BOQ!AE$6,'[20]WorkDone DATA'!$G:$G,BOQ!$B577)*$G577</f>
        <v>#VALUE!</v>
      </c>
      <c r="AF577" s="53" t="e">
        <f>SUMIFS('[20]WorkDone DATA'!$L:$L,'[20]WorkDone DATA'!$N:$N,BOQ!AF$6,'[20]WorkDone DATA'!$G:$G,BOQ!$B577)*$G577</f>
        <v>#VALUE!</v>
      </c>
      <c r="AG577" s="53" t="e">
        <f>SUMIFS('[20]WorkDone DATA'!$L:$L,'[20]WorkDone DATA'!$N:$N,BOQ!AG$6,'[20]WorkDone DATA'!$G:$G,BOQ!$B577)*$G577</f>
        <v>#VALUE!</v>
      </c>
      <c r="AH577" s="53" t="e">
        <f>SUMIFS('[20]WorkDone DATA'!$L:$L,'[20]WorkDone DATA'!$N:$N,BOQ!AH$6,'[20]WorkDone DATA'!$G:$G,BOQ!$B577)*$G577</f>
        <v>#VALUE!</v>
      </c>
      <c r="AI577" s="53" t="e">
        <f>SUMIFS('[20]WorkDone DATA'!$L:$L,'[20]WorkDone DATA'!$N:$N,BOQ!AI$6,'[20]WorkDone DATA'!$G:$G,BOQ!$B577)*$G577</f>
        <v>#VALUE!</v>
      </c>
      <c r="AJ577" s="53" t="e">
        <f>SUMIFS('[20]WorkDone DATA'!$L:$L,'[20]WorkDone DATA'!$N:$N,BOQ!AJ$6,'[20]WorkDone DATA'!$G:$G,BOQ!$B577)*$G577</f>
        <v>#VALUE!</v>
      </c>
      <c r="AK577" s="53" t="e">
        <f>SUMIFS('[20]WorkDone DATA'!$L:$L,'[20]WorkDone DATA'!$N:$N,BOQ!AK$6,'[20]WorkDone DATA'!$G:$G,BOQ!$B577)*$G577</f>
        <v>#VALUE!</v>
      </c>
      <c r="AL577" s="53" t="e">
        <f>SUMIFS('[20]WorkDone DATA'!$L:$L,'[20]WorkDone DATA'!$N:$N,BOQ!AL$6,'[20]WorkDone DATA'!$G:$G,BOQ!$B577)*$G577</f>
        <v>#VALUE!</v>
      </c>
      <c r="AM577" s="53" t="e">
        <f>SUMIFS('[20]WorkDone DATA'!$L:$L,'[20]WorkDone DATA'!$N:$N,BOQ!AM$6,'[20]WorkDone DATA'!$G:$G,BOQ!$B577)*$G577</f>
        <v>#VALUE!</v>
      </c>
      <c r="AN577" s="53" t="e">
        <f>SUMIFS('[20]WorkDone DATA'!$L:$L,'[20]WorkDone DATA'!$N:$N,BOQ!AN$6,'[20]WorkDone DATA'!$G:$G,BOQ!$B577)*$G577</f>
        <v>#VALUE!</v>
      </c>
      <c r="AO577" s="53" t="e">
        <f>SUMIFS('[20]WorkDone DATA'!$L:$L,'[20]WorkDone DATA'!$N:$N,BOQ!AO$6,'[20]WorkDone DATA'!$G:$G,BOQ!$B577)*$G577</f>
        <v>#VALUE!</v>
      </c>
      <c r="AP577" s="53" t="e">
        <f>SUMIFS('[20]WorkDone DATA'!$L:$L,'[20]WorkDone DATA'!$N:$N,BOQ!AP$6,'[20]WorkDone DATA'!$G:$G,BOQ!$B577)*$G577</f>
        <v>#VALUE!</v>
      </c>
      <c r="AQ577" s="53" t="e">
        <f>SUMIFS('[20]WorkDone DATA'!$L:$L,'[20]WorkDone DATA'!$N:$N,BOQ!AQ$6,'[20]WorkDone DATA'!$G:$G,BOQ!$B577)*$G577</f>
        <v>#VALUE!</v>
      </c>
      <c r="AR577" s="53" t="e">
        <f>SUMIFS('[20]WorkDone DATA'!$L:$L,'[20]WorkDone DATA'!$N:$N,BOQ!AR$6,'[20]WorkDone DATA'!$G:$G,BOQ!$B577)*$G577</f>
        <v>#VALUE!</v>
      </c>
      <c r="AS577" s="53" t="e">
        <f>SUMIFS('[20]WorkDone DATA'!$L:$L,'[20]WorkDone DATA'!$N:$N,BOQ!AS$6,'[20]WorkDone DATA'!$G:$G,BOQ!$B577)*$G577</f>
        <v>#VALUE!</v>
      </c>
      <c r="AT577" s="53" t="e">
        <f>SUMIFS('[20]WorkDone DATA'!$L:$L,'[20]WorkDone DATA'!$N:$N,BOQ!AT$6,'[20]WorkDone DATA'!$G:$G,BOQ!$B577)*$G577</f>
        <v>#VALUE!</v>
      </c>
      <c r="AU577" s="53" t="e">
        <f>SUMIFS('[20]WorkDone DATA'!$L:$L,'[20]WorkDone DATA'!$N:$N,BOQ!AU$6,'[20]WorkDone DATA'!$G:$G,BOQ!$B577)*$G577</f>
        <v>#VALUE!</v>
      </c>
      <c r="AV577" s="53" t="e">
        <f>SUMIFS('[20]WorkDone DATA'!$L:$L,'[20]WorkDone DATA'!$N:$N,BOQ!AV$6,'[20]WorkDone DATA'!$G:$G,BOQ!$B577)*$G577</f>
        <v>#VALUE!</v>
      </c>
      <c r="AW577" s="53" t="e">
        <f>SUMIFS('[20]WorkDone DATA'!$L:$L,'[20]WorkDone DATA'!$N:$N,BOQ!AW$6,'[20]WorkDone DATA'!$G:$G,BOQ!$B577)*$G577</f>
        <v>#VALUE!</v>
      </c>
      <c r="AX577" s="53" t="e">
        <f>SUMIFS('[20]WorkDone DATA'!$L:$L,'[20]WorkDone DATA'!$N:$N,BOQ!AX$6,'[20]WorkDone DATA'!$G:$G,BOQ!$B577)*$G577</f>
        <v>#VALUE!</v>
      </c>
      <c r="AY577" s="53" t="e">
        <f>SUMIFS('[20]WorkDone DATA'!$L:$L,'[20]WorkDone DATA'!$N:$N,BOQ!AY$6,'[20]WorkDone DATA'!$G:$G,BOQ!$B577)*$G577</f>
        <v>#VALUE!</v>
      </c>
      <c r="AZ577" s="53" t="e">
        <f>SUMIFS('[20]WorkDone DATA'!$L:$L,'[20]WorkDone DATA'!$N:$N,BOQ!AZ$6,'[20]WorkDone DATA'!$G:$G,BOQ!$B577)*$G577</f>
        <v>#VALUE!</v>
      </c>
      <c r="BA577" s="53" t="e">
        <f>SUMIFS('[20]WorkDone DATA'!$L:$L,'[20]WorkDone DATA'!$N:$N,BOQ!BA$6,'[20]WorkDone DATA'!$G:$G,BOQ!$B577)*$G577</f>
        <v>#VALUE!</v>
      </c>
      <c r="BB577" s="53" t="e">
        <f>SUMIFS('[20]WorkDone DATA'!$L:$L,'[20]WorkDone DATA'!$N:$N,BOQ!BB$6,'[20]WorkDone DATA'!$G:$G,BOQ!$B577)*$G577</f>
        <v>#VALUE!</v>
      </c>
      <c r="BC577" s="53" t="e">
        <f>SUMIFS('[20]WorkDone DATA'!$L:$L,'[20]WorkDone DATA'!$N:$N,BOQ!BC$6,'[20]WorkDone DATA'!$G:$G,BOQ!$B577)*$G577</f>
        <v>#VALUE!</v>
      </c>
      <c r="BD577" s="53" t="e">
        <f>SUMIFS('[20]WorkDone DATA'!$L:$L,'[20]WorkDone DATA'!$N:$N,BOQ!BD$6,'[20]WorkDone DATA'!$G:$G,BOQ!$B577)*$G577</f>
        <v>#VALUE!</v>
      </c>
      <c r="BE577" s="53" t="e">
        <f>SUMIFS('[20]WorkDone DATA'!$L:$L,'[20]WorkDone DATA'!$N:$N,BOQ!BE$6,'[20]WorkDone DATA'!$G:$G,BOQ!$B577)*$G577</f>
        <v>#VALUE!</v>
      </c>
      <c r="BF577" s="53" t="e">
        <f>SUMIFS('[20]WorkDone DATA'!$L:$L,'[20]WorkDone DATA'!$N:$N,BOQ!BF$6,'[20]WorkDone DATA'!$G:$G,BOQ!$B577)*$G577</f>
        <v>#VALUE!</v>
      </c>
      <c r="BG577" s="53" t="e">
        <f>SUMIFS('[20]WorkDone DATA'!$L:$L,'[20]WorkDone DATA'!$N:$N,BOQ!BG$6,'[20]WorkDone DATA'!$G:$G,BOQ!$B577)*$G577</f>
        <v>#VALUE!</v>
      </c>
      <c r="BH577" s="53" t="e">
        <f>SUMIFS('[20]WorkDone DATA'!$L:$L,'[20]WorkDone DATA'!$N:$N,BOQ!BH$6,'[20]WorkDone DATA'!$G:$G,BOQ!$B577)*$G577</f>
        <v>#VALUE!</v>
      </c>
      <c r="BI577" s="53" t="e">
        <f>SUMIFS('[20]WorkDone DATA'!$L:$L,'[20]WorkDone DATA'!$N:$N,BOQ!BI$6,'[20]WorkDone DATA'!$G:$G,BOQ!$B577)*$G577</f>
        <v>#VALUE!</v>
      </c>
      <c r="BJ577" s="53" t="e">
        <f>SUMIFS('[20]WorkDone DATA'!$L:$L,'[20]WorkDone DATA'!$N:$N,BOQ!BJ$6,'[20]WorkDone DATA'!$G:$G,BOQ!$B577)*$G577</f>
        <v>#VALUE!</v>
      </c>
      <c r="BK577" s="53" t="e">
        <f>SUMIFS('[20]WorkDone DATA'!$L:$L,'[20]WorkDone DATA'!$N:$N,BOQ!BK$6,'[20]WorkDone DATA'!$G:$G,BOQ!$B577)*$G577</f>
        <v>#VALUE!</v>
      </c>
      <c r="BL577" s="53" t="e">
        <f>SUMIFS('[20]WorkDone DATA'!$L:$L,'[20]WorkDone DATA'!$N:$N,BOQ!BL$6,'[20]WorkDone DATA'!$G:$G,BOQ!$B577)*$G577</f>
        <v>#VALUE!</v>
      </c>
      <c r="BM577" s="53" t="e">
        <f>SUMIFS('[20]WorkDone DATA'!$L:$L,'[20]WorkDone DATA'!$N:$N,BOQ!BM$6,'[20]WorkDone DATA'!$G:$G,BOQ!$B577)*$G577</f>
        <v>#VALUE!</v>
      </c>
      <c r="BN577" s="53" t="e">
        <f>SUMIFS('[20]WorkDone DATA'!$L:$L,'[20]WorkDone DATA'!$N:$N,BOQ!BN$6,'[20]WorkDone DATA'!$G:$G,BOQ!$B577)*$G577</f>
        <v>#VALUE!</v>
      </c>
      <c r="BO577" s="53" t="e">
        <f>SUMIFS('[20]WorkDone DATA'!$L:$L,'[20]WorkDone DATA'!$N:$N,BOQ!BO$6,'[20]WorkDone DATA'!$G:$G,BOQ!$B577)*$G577</f>
        <v>#VALUE!</v>
      </c>
      <c r="BP577" s="53" t="e">
        <f>SUMIFS('[20]WorkDone DATA'!$L:$L,'[20]WorkDone DATA'!$N:$N,BOQ!BP$6,'[20]WorkDone DATA'!$G:$G,BOQ!$B577)*$G577</f>
        <v>#VALUE!</v>
      </c>
      <c r="BQ577" s="53" t="e">
        <f>SUMIFS('[20]WorkDone DATA'!$L:$L,'[20]WorkDone DATA'!$N:$N,BOQ!BQ$6,'[20]WorkDone DATA'!$G:$G,BOQ!$B577)*$G577</f>
        <v>#VALUE!</v>
      </c>
      <c r="BR577" s="53" t="e">
        <f>SUMIFS('[20]WorkDone DATA'!$L:$L,'[20]WorkDone DATA'!$N:$N,BOQ!BR$6,'[20]WorkDone DATA'!$G:$G,BOQ!$B577)*$G577</f>
        <v>#VALUE!</v>
      </c>
      <c r="BS577" s="53" t="e">
        <f>SUMIFS('[20]WorkDone DATA'!$L:$L,'[20]WorkDone DATA'!$N:$N,BOQ!BS$6,'[20]WorkDone DATA'!$G:$G,BOQ!$B577)*$G577</f>
        <v>#VALUE!</v>
      </c>
      <c r="BT577" s="53" t="e">
        <f>SUMIFS('[20]WorkDone DATA'!$L:$L,'[20]WorkDone DATA'!$N:$N,BOQ!BT$6,'[20]WorkDone DATA'!$G:$G,BOQ!$B577)*$G577</f>
        <v>#VALUE!</v>
      </c>
      <c r="BU577" s="53" t="e">
        <f>SUMIFS('[20]WorkDone DATA'!$L:$L,'[20]WorkDone DATA'!$N:$N,BOQ!BU$6,'[20]WorkDone DATA'!$G:$G,BOQ!$B577)*$G577</f>
        <v>#VALUE!</v>
      </c>
      <c r="BV577" s="53" t="e">
        <f>SUMIFS('[20]WorkDone DATA'!$L:$L,'[20]WorkDone DATA'!$N:$N,BOQ!BV$6,'[20]WorkDone DATA'!$G:$G,BOQ!$B577)*$G577</f>
        <v>#VALUE!</v>
      </c>
      <c r="BW577" s="53" t="e">
        <f>SUMIFS('[20]WorkDone DATA'!$L:$L,'[20]WorkDone DATA'!$N:$N,BOQ!BW$6,'[20]WorkDone DATA'!$G:$G,BOQ!$B577)*$G577</f>
        <v>#VALUE!</v>
      </c>
      <c r="BX577" s="53" t="e">
        <f>SUMIFS('[20]WorkDone DATA'!$L:$L,'[20]WorkDone DATA'!$N:$N,BOQ!BX$6,'[20]WorkDone DATA'!$G:$G,BOQ!$B577)*$G577</f>
        <v>#VALUE!</v>
      </c>
    </row>
    <row r="578" spans="1:76" ht="15.6" x14ac:dyDescent="0.35">
      <c r="A578" s="1" t="str">
        <f>C577</f>
        <v>25mm2 x 3 core (BVX03KCV)</v>
      </c>
      <c r="B578" s="42">
        <v>2.3140000000000001</v>
      </c>
      <c r="C578" s="156" t="s">
        <v>11</v>
      </c>
      <c r="D578" s="152" t="s">
        <v>27</v>
      </c>
      <c r="E578" s="82" t="s">
        <v>93</v>
      </c>
      <c r="F578" s="45">
        <v>60</v>
      </c>
      <c r="G578" s="52">
        <v>204.67</v>
      </c>
      <c r="H578" s="53">
        <f t="shared" si="78"/>
        <v>12280.199999999999</v>
      </c>
      <c r="K578" s="214" t="e">
        <f t="shared" si="79"/>
        <v>#VALUE!</v>
      </c>
      <c r="L578" s="220" t="e">
        <f t="shared" si="80"/>
        <v>#VALUE!</v>
      </c>
      <c r="M578" s="221" t="e">
        <f t="shared" si="81"/>
        <v>#VALUE!</v>
      </c>
      <c r="N578" s="219"/>
      <c r="O578" s="214" t="e">
        <f t="shared" si="82"/>
        <v>#VALUE!</v>
      </c>
      <c r="P578" s="215" t="e">
        <f t="shared" si="83"/>
        <v>#VALUE!</v>
      </c>
      <c r="R578" s="217" t="e">
        <f>SUMIFS('[20]WorkDone DATA'!$L:$L,'[20]WorkDone DATA'!$N:$N,BOQ!S$6,'[20]WorkDone DATA'!$G:$G,BOQ!$B578)</f>
        <v>#VALUE!</v>
      </c>
      <c r="S578" s="53" t="e">
        <f t="shared" si="84"/>
        <v>#VALUE!</v>
      </c>
      <c r="T578" s="217" t="e">
        <f>SUMIFS('[20]WorkDone DATA'!$L:$L,'[20]WorkDone DATA'!$N:$N,BOQ!U$6,'[20]WorkDone DATA'!$G:$G,BOQ!$B578)</f>
        <v>#VALUE!</v>
      </c>
      <c r="U578" s="53" t="e">
        <f t="shared" si="85"/>
        <v>#VALUE!</v>
      </c>
      <c r="V578" s="217"/>
      <c r="W578" s="53" t="e">
        <f>SUMIFS('[20]WorkDone DATA'!$L:$L,'[20]WorkDone DATA'!$N:$N,BOQ!W$6,'[20]WorkDone DATA'!$G:$G,BOQ!$B578)*$G578</f>
        <v>#VALUE!</v>
      </c>
      <c r="X578" s="217"/>
      <c r="Y578" s="53" t="e">
        <f>SUMIFS('[20]WorkDone DATA'!$L:$L,'[20]WorkDone DATA'!$N:$N,BOQ!Y$6,'[20]WorkDone DATA'!$G:$G,BOQ!$B578)*$G578</f>
        <v>#VALUE!</v>
      </c>
      <c r="Z578" s="217"/>
      <c r="AA578" s="53" t="e">
        <f>SUMIFS('[20]WorkDone DATA'!$L:$L,'[20]WorkDone DATA'!$N:$N,BOQ!AA$6,'[20]WorkDone DATA'!$G:$G,BOQ!$B578)*$G578</f>
        <v>#VALUE!</v>
      </c>
      <c r="AB578" s="53" t="e">
        <f>SUMIFS('[20]WorkDone DATA'!$L:$L,'[20]WorkDone DATA'!$N:$N,BOQ!AB$6,'[20]WorkDone DATA'!$G:$G,BOQ!$B578)*$G578</f>
        <v>#VALUE!</v>
      </c>
      <c r="AC578" s="53" t="e">
        <f>SUMIFS('[20]WorkDone DATA'!$L:$L,'[20]WorkDone DATA'!$N:$N,BOQ!AC$6,'[20]WorkDone DATA'!$G:$G,BOQ!$B578)*$G578</f>
        <v>#VALUE!</v>
      </c>
      <c r="AD578" s="53" t="e">
        <f>SUMIFS('[20]WorkDone DATA'!$L:$L,'[20]WorkDone DATA'!$N:$N,BOQ!AD$6,'[20]WorkDone DATA'!$G:$G,BOQ!$B578)*$G578</f>
        <v>#VALUE!</v>
      </c>
      <c r="AE578" s="53" t="e">
        <f>SUMIFS('[20]WorkDone DATA'!$L:$L,'[20]WorkDone DATA'!$N:$N,BOQ!AE$6,'[20]WorkDone DATA'!$G:$G,BOQ!$B578)*$G578</f>
        <v>#VALUE!</v>
      </c>
      <c r="AF578" s="53" t="e">
        <f>SUMIFS('[20]WorkDone DATA'!$L:$L,'[20]WorkDone DATA'!$N:$N,BOQ!AF$6,'[20]WorkDone DATA'!$G:$G,BOQ!$B578)*$G578</f>
        <v>#VALUE!</v>
      </c>
      <c r="AG578" s="53" t="e">
        <f>SUMIFS('[20]WorkDone DATA'!$L:$L,'[20]WorkDone DATA'!$N:$N,BOQ!AG$6,'[20]WorkDone DATA'!$G:$G,BOQ!$B578)*$G578</f>
        <v>#VALUE!</v>
      </c>
      <c r="AH578" s="53" t="e">
        <f>SUMIFS('[20]WorkDone DATA'!$L:$L,'[20]WorkDone DATA'!$N:$N,BOQ!AH$6,'[20]WorkDone DATA'!$G:$G,BOQ!$B578)*$G578</f>
        <v>#VALUE!</v>
      </c>
      <c r="AI578" s="53" t="e">
        <f>SUMIFS('[20]WorkDone DATA'!$L:$L,'[20]WorkDone DATA'!$N:$N,BOQ!AI$6,'[20]WorkDone DATA'!$G:$G,BOQ!$B578)*$G578</f>
        <v>#VALUE!</v>
      </c>
      <c r="AJ578" s="53" t="e">
        <f>SUMIFS('[20]WorkDone DATA'!$L:$L,'[20]WorkDone DATA'!$N:$N,BOQ!AJ$6,'[20]WorkDone DATA'!$G:$G,BOQ!$B578)*$G578</f>
        <v>#VALUE!</v>
      </c>
      <c r="AK578" s="53" t="e">
        <f>SUMIFS('[20]WorkDone DATA'!$L:$L,'[20]WorkDone DATA'!$N:$N,BOQ!AK$6,'[20]WorkDone DATA'!$G:$G,BOQ!$B578)*$G578</f>
        <v>#VALUE!</v>
      </c>
      <c r="AL578" s="53" t="e">
        <f>SUMIFS('[20]WorkDone DATA'!$L:$L,'[20]WorkDone DATA'!$N:$N,BOQ!AL$6,'[20]WorkDone DATA'!$G:$G,BOQ!$B578)*$G578</f>
        <v>#VALUE!</v>
      </c>
      <c r="AM578" s="53" t="e">
        <f>SUMIFS('[20]WorkDone DATA'!$L:$L,'[20]WorkDone DATA'!$N:$N,BOQ!AM$6,'[20]WorkDone DATA'!$G:$G,BOQ!$B578)*$G578</f>
        <v>#VALUE!</v>
      </c>
      <c r="AN578" s="53" t="e">
        <f>SUMIFS('[20]WorkDone DATA'!$L:$L,'[20]WorkDone DATA'!$N:$N,BOQ!AN$6,'[20]WorkDone DATA'!$G:$G,BOQ!$B578)*$G578</f>
        <v>#VALUE!</v>
      </c>
      <c r="AO578" s="53" t="e">
        <f>SUMIFS('[20]WorkDone DATA'!$L:$L,'[20]WorkDone DATA'!$N:$N,BOQ!AO$6,'[20]WorkDone DATA'!$G:$G,BOQ!$B578)*$G578</f>
        <v>#VALUE!</v>
      </c>
      <c r="AP578" s="53" t="e">
        <f>SUMIFS('[20]WorkDone DATA'!$L:$L,'[20]WorkDone DATA'!$N:$N,BOQ!AP$6,'[20]WorkDone DATA'!$G:$G,BOQ!$B578)*$G578</f>
        <v>#VALUE!</v>
      </c>
      <c r="AQ578" s="53" t="e">
        <f>SUMIFS('[20]WorkDone DATA'!$L:$L,'[20]WorkDone DATA'!$N:$N,BOQ!AQ$6,'[20]WorkDone DATA'!$G:$G,BOQ!$B578)*$G578</f>
        <v>#VALUE!</v>
      </c>
      <c r="AR578" s="53" t="e">
        <f>SUMIFS('[20]WorkDone DATA'!$L:$L,'[20]WorkDone DATA'!$N:$N,BOQ!AR$6,'[20]WorkDone DATA'!$G:$G,BOQ!$B578)*$G578</f>
        <v>#VALUE!</v>
      </c>
      <c r="AS578" s="53" t="e">
        <f>SUMIFS('[20]WorkDone DATA'!$L:$L,'[20]WorkDone DATA'!$N:$N,BOQ!AS$6,'[20]WorkDone DATA'!$G:$G,BOQ!$B578)*$G578</f>
        <v>#VALUE!</v>
      </c>
      <c r="AT578" s="53" t="e">
        <f>SUMIFS('[20]WorkDone DATA'!$L:$L,'[20]WorkDone DATA'!$N:$N,BOQ!AT$6,'[20]WorkDone DATA'!$G:$G,BOQ!$B578)*$G578</f>
        <v>#VALUE!</v>
      </c>
      <c r="AU578" s="53" t="e">
        <f>SUMIFS('[20]WorkDone DATA'!$L:$L,'[20]WorkDone DATA'!$N:$N,BOQ!AU$6,'[20]WorkDone DATA'!$G:$G,BOQ!$B578)*$G578</f>
        <v>#VALUE!</v>
      </c>
      <c r="AV578" s="53" t="e">
        <f>SUMIFS('[20]WorkDone DATA'!$L:$L,'[20]WorkDone DATA'!$N:$N,BOQ!AV$6,'[20]WorkDone DATA'!$G:$G,BOQ!$B578)*$G578</f>
        <v>#VALUE!</v>
      </c>
      <c r="AW578" s="53" t="e">
        <f>SUMIFS('[20]WorkDone DATA'!$L:$L,'[20]WorkDone DATA'!$N:$N,BOQ!AW$6,'[20]WorkDone DATA'!$G:$G,BOQ!$B578)*$G578</f>
        <v>#VALUE!</v>
      </c>
      <c r="AX578" s="53" t="e">
        <f>SUMIFS('[20]WorkDone DATA'!$L:$L,'[20]WorkDone DATA'!$N:$N,BOQ!AX$6,'[20]WorkDone DATA'!$G:$G,BOQ!$B578)*$G578</f>
        <v>#VALUE!</v>
      </c>
      <c r="AY578" s="53" t="e">
        <f>SUMIFS('[20]WorkDone DATA'!$L:$L,'[20]WorkDone DATA'!$N:$N,BOQ!AY$6,'[20]WorkDone DATA'!$G:$G,BOQ!$B578)*$G578</f>
        <v>#VALUE!</v>
      </c>
      <c r="AZ578" s="53" t="e">
        <f>SUMIFS('[20]WorkDone DATA'!$L:$L,'[20]WorkDone DATA'!$N:$N,BOQ!AZ$6,'[20]WorkDone DATA'!$G:$G,BOQ!$B578)*$G578</f>
        <v>#VALUE!</v>
      </c>
      <c r="BA578" s="53" t="e">
        <f>SUMIFS('[20]WorkDone DATA'!$L:$L,'[20]WorkDone DATA'!$N:$N,BOQ!BA$6,'[20]WorkDone DATA'!$G:$G,BOQ!$B578)*$G578</f>
        <v>#VALUE!</v>
      </c>
      <c r="BB578" s="53" t="e">
        <f>SUMIFS('[20]WorkDone DATA'!$L:$L,'[20]WorkDone DATA'!$N:$N,BOQ!BB$6,'[20]WorkDone DATA'!$G:$G,BOQ!$B578)*$G578</f>
        <v>#VALUE!</v>
      </c>
      <c r="BC578" s="53" t="e">
        <f>SUMIFS('[20]WorkDone DATA'!$L:$L,'[20]WorkDone DATA'!$N:$N,BOQ!BC$6,'[20]WorkDone DATA'!$G:$G,BOQ!$B578)*$G578</f>
        <v>#VALUE!</v>
      </c>
      <c r="BD578" s="53" t="e">
        <f>SUMIFS('[20]WorkDone DATA'!$L:$L,'[20]WorkDone DATA'!$N:$N,BOQ!BD$6,'[20]WorkDone DATA'!$G:$G,BOQ!$B578)*$G578</f>
        <v>#VALUE!</v>
      </c>
      <c r="BE578" s="53" t="e">
        <f>SUMIFS('[20]WorkDone DATA'!$L:$L,'[20]WorkDone DATA'!$N:$N,BOQ!BE$6,'[20]WorkDone DATA'!$G:$G,BOQ!$B578)*$G578</f>
        <v>#VALUE!</v>
      </c>
      <c r="BF578" s="53" t="e">
        <f>SUMIFS('[20]WorkDone DATA'!$L:$L,'[20]WorkDone DATA'!$N:$N,BOQ!BF$6,'[20]WorkDone DATA'!$G:$G,BOQ!$B578)*$G578</f>
        <v>#VALUE!</v>
      </c>
      <c r="BG578" s="53" t="e">
        <f>SUMIFS('[20]WorkDone DATA'!$L:$L,'[20]WorkDone DATA'!$N:$N,BOQ!BG$6,'[20]WorkDone DATA'!$G:$G,BOQ!$B578)*$G578</f>
        <v>#VALUE!</v>
      </c>
      <c r="BH578" s="53" t="e">
        <f>SUMIFS('[20]WorkDone DATA'!$L:$L,'[20]WorkDone DATA'!$N:$N,BOQ!BH$6,'[20]WorkDone DATA'!$G:$G,BOQ!$B578)*$G578</f>
        <v>#VALUE!</v>
      </c>
      <c r="BI578" s="53" t="e">
        <f>SUMIFS('[20]WorkDone DATA'!$L:$L,'[20]WorkDone DATA'!$N:$N,BOQ!BI$6,'[20]WorkDone DATA'!$G:$G,BOQ!$B578)*$G578</f>
        <v>#VALUE!</v>
      </c>
      <c r="BJ578" s="53" t="e">
        <f>SUMIFS('[20]WorkDone DATA'!$L:$L,'[20]WorkDone DATA'!$N:$N,BOQ!BJ$6,'[20]WorkDone DATA'!$G:$G,BOQ!$B578)*$G578</f>
        <v>#VALUE!</v>
      </c>
      <c r="BK578" s="53" t="e">
        <f>SUMIFS('[20]WorkDone DATA'!$L:$L,'[20]WorkDone DATA'!$N:$N,BOQ!BK$6,'[20]WorkDone DATA'!$G:$G,BOQ!$B578)*$G578</f>
        <v>#VALUE!</v>
      </c>
      <c r="BL578" s="53" t="e">
        <f>SUMIFS('[20]WorkDone DATA'!$L:$L,'[20]WorkDone DATA'!$N:$N,BOQ!BL$6,'[20]WorkDone DATA'!$G:$G,BOQ!$B578)*$G578</f>
        <v>#VALUE!</v>
      </c>
      <c r="BM578" s="53" t="e">
        <f>SUMIFS('[20]WorkDone DATA'!$L:$L,'[20]WorkDone DATA'!$N:$N,BOQ!BM$6,'[20]WorkDone DATA'!$G:$G,BOQ!$B578)*$G578</f>
        <v>#VALUE!</v>
      </c>
      <c r="BN578" s="53" t="e">
        <f>SUMIFS('[20]WorkDone DATA'!$L:$L,'[20]WorkDone DATA'!$N:$N,BOQ!BN$6,'[20]WorkDone DATA'!$G:$G,BOQ!$B578)*$G578</f>
        <v>#VALUE!</v>
      </c>
      <c r="BO578" s="53" t="e">
        <f>SUMIFS('[20]WorkDone DATA'!$L:$L,'[20]WorkDone DATA'!$N:$N,BOQ!BO$6,'[20]WorkDone DATA'!$G:$G,BOQ!$B578)*$G578</f>
        <v>#VALUE!</v>
      </c>
      <c r="BP578" s="53" t="e">
        <f>SUMIFS('[20]WorkDone DATA'!$L:$L,'[20]WorkDone DATA'!$N:$N,BOQ!BP$6,'[20]WorkDone DATA'!$G:$G,BOQ!$B578)*$G578</f>
        <v>#VALUE!</v>
      </c>
      <c r="BQ578" s="53" t="e">
        <f>SUMIFS('[20]WorkDone DATA'!$L:$L,'[20]WorkDone DATA'!$N:$N,BOQ!BQ$6,'[20]WorkDone DATA'!$G:$G,BOQ!$B578)*$G578</f>
        <v>#VALUE!</v>
      </c>
      <c r="BR578" s="53" t="e">
        <f>SUMIFS('[20]WorkDone DATA'!$L:$L,'[20]WorkDone DATA'!$N:$N,BOQ!BR$6,'[20]WorkDone DATA'!$G:$G,BOQ!$B578)*$G578</f>
        <v>#VALUE!</v>
      </c>
      <c r="BS578" s="53" t="e">
        <f>SUMIFS('[20]WorkDone DATA'!$L:$L,'[20]WorkDone DATA'!$N:$N,BOQ!BS$6,'[20]WorkDone DATA'!$G:$G,BOQ!$B578)*$G578</f>
        <v>#VALUE!</v>
      </c>
      <c r="BT578" s="53" t="e">
        <f>SUMIFS('[20]WorkDone DATA'!$L:$L,'[20]WorkDone DATA'!$N:$N,BOQ!BT$6,'[20]WorkDone DATA'!$G:$G,BOQ!$B578)*$G578</f>
        <v>#VALUE!</v>
      </c>
      <c r="BU578" s="53" t="e">
        <f>SUMIFS('[20]WorkDone DATA'!$L:$L,'[20]WorkDone DATA'!$N:$N,BOQ!BU$6,'[20]WorkDone DATA'!$G:$G,BOQ!$B578)*$G578</f>
        <v>#VALUE!</v>
      </c>
      <c r="BV578" s="53" t="e">
        <f>SUMIFS('[20]WorkDone DATA'!$L:$L,'[20]WorkDone DATA'!$N:$N,BOQ!BV$6,'[20]WorkDone DATA'!$G:$G,BOQ!$B578)*$G578</f>
        <v>#VALUE!</v>
      </c>
      <c r="BW578" s="53" t="e">
        <f>SUMIFS('[20]WorkDone DATA'!$L:$L,'[20]WorkDone DATA'!$N:$N,BOQ!BW$6,'[20]WorkDone DATA'!$G:$G,BOQ!$B578)*$G578</f>
        <v>#VALUE!</v>
      </c>
      <c r="BX578" s="53" t="e">
        <f>SUMIFS('[20]WorkDone DATA'!$L:$L,'[20]WorkDone DATA'!$N:$N,BOQ!BX$6,'[20]WorkDone DATA'!$G:$G,BOQ!$B578)*$G578</f>
        <v>#VALUE!</v>
      </c>
    </row>
    <row r="579" spans="1:76" ht="15.6" x14ac:dyDescent="0.35">
      <c r="A579" s="1" t="str">
        <f>C577</f>
        <v>25mm2 x 3 core (BVX03KCV)</v>
      </c>
      <c r="B579" s="42">
        <v>2.3149999999999999</v>
      </c>
      <c r="C579" s="156" t="s">
        <v>53</v>
      </c>
      <c r="D579" s="152" t="s">
        <v>46</v>
      </c>
      <c r="E579" s="82" t="s">
        <v>93</v>
      </c>
      <c r="F579" s="45">
        <v>60</v>
      </c>
      <c r="G579" s="52">
        <v>369.68</v>
      </c>
      <c r="H579" s="53">
        <f t="shared" si="78"/>
        <v>22180.799999999999</v>
      </c>
      <c r="K579" s="214" t="e">
        <f t="shared" si="79"/>
        <v>#VALUE!</v>
      </c>
      <c r="L579" s="220" t="e">
        <f t="shared" si="80"/>
        <v>#VALUE!</v>
      </c>
      <c r="M579" s="221" t="e">
        <f t="shared" si="81"/>
        <v>#VALUE!</v>
      </c>
      <c r="N579" s="219"/>
      <c r="O579" s="214" t="e">
        <f t="shared" si="82"/>
        <v>#VALUE!</v>
      </c>
      <c r="P579" s="215" t="e">
        <f t="shared" si="83"/>
        <v>#VALUE!</v>
      </c>
      <c r="R579" s="217" t="e">
        <f>SUMIFS('[20]WorkDone DATA'!$L:$L,'[20]WorkDone DATA'!$N:$N,BOQ!S$6,'[20]WorkDone DATA'!$G:$G,BOQ!$B579)</f>
        <v>#VALUE!</v>
      </c>
      <c r="S579" s="53" t="e">
        <f t="shared" si="84"/>
        <v>#VALUE!</v>
      </c>
      <c r="T579" s="217" t="e">
        <f>SUMIFS('[20]WorkDone DATA'!$L:$L,'[20]WorkDone DATA'!$N:$N,BOQ!U$6,'[20]WorkDone DATA'!$G:$G,BOQ!$B579)</f>
        <v>#VALUE!</v>
      </c>
      <c r="U579" s="53" t="e">
        <f t="shared" si="85"/>
        <v>#VALUE!</v>
      </c>
      <c r="V579" s="217"/>
      <c r="W579" s="53" t="e">
        <f>SUMIFS('[20]WorkDone DATA'!$L:$L,'[20]WorkDone DATA'!$N:$N,BOQ!W$6,'[20]WorkDone DATA'!$G:$G,BOQ!$B579)*$G579</f>
        <v>#VALUE!</v>
      </c>
      <c r="X579" s="217"/>
      <c r="Y579" s="53" t="e">
        <f>SUMIFS('[20]WorkDone DATA'!$L:$L,'[20]WorkDone DATA'!$N:$N,BOQ!Y$6,'[20]WorkDone DATA'!$G:$G,BOQ!$B579)*$G579</f>
        <v>#VALUE!</v>
      </c>
      <c r="Z579" s="217"/>
      <c r="AA579" s="53" t="e">
        <f>SUMIFS('[20]WorkDone DATA'!$L:$L,'[20]WorkDone DATA'!$N:$N,BOQ!AA$6,'[20]WorkDone DATA'!$G:$G,BOQ!$B579)*$G579</f>
        <v>#VALUE!</v>
      </c>
      <c r="AB579" s="53" t="e">
        <f>SUMIFS('[20]WorkDone DATA'!$L:$L,'[20]WorkDone DATA'!$N:$N,BOQ!AB$6,'[20]WorkDone DATA'!$G:$G,BOQ!$B579)*$G579</f>
        <v>#VALUE!</v>
      </c>
      <c r="AC579" s="53" t="e">
        <f>SUMIFS('[20]WorkDone DATA'!$L:$L,'[20]WorkDone DATA'!$N:$N,BOQ!AC$6,'[20]WorkDone DATA'!$G:$G,BOQ!$B579)*$G579</f>
        <v>#VALUE!</v>
      </c>
      <c r="AD579" s="53" t="e">
        <f>SUMIFS('[20]WorkDone DATA'!$L:$L,'[20]WorkDone DATA'!$N:$N,BOQ!AD$6,'[20]WorkDone DATA'!$G:$G,BOQ!$B579)*$G579</f>
        <v>#VALUE!</v>
      </c>
      <c r="AE579" s="53" t="e">
        <f>SUMIFS('[20]WorkDone DATA'!$L:$L,'[20]WorkDone DATA'!$N:$N,BOQ!AE$6,'[20]WorkDone DATA'!$G:$G,BOQ!$B579)*$G579</f>
        <v>#VALUE!</v>
      </c>
      <c r="AF579" s="53" t="e">
        <f>SUMIFS('[20]WorkDone DATA'!$L:$L,'[20]WorkDone DATA'!$N:$N,BOQ!AF$6,'[20]WorkDone DATA'!$G:$G,BOQ!$B579)*$G579</f>
        <v>#VALUE!</v>
      </c>
      <c r="AG579" s="53" t="e">
        <f>SUMIFS('[20]WorkDone DATA'!$L:$L,'[20]WorkDone DATA'!$N:$N,BOQ!AG$6,'[20]WorkDone DATA'!$G:$G,BOQ!$B579)*$G579</f>
        <v>#VALUE!</v>
      </c>
      <c r="AH579" s="53" t="e">
        <f>SUMIFS('[20]WorkDone DATA'!$L:$L,'[20]WorkDone DATA'!$N:$N,BOQ!AH$6,'[20]WorkDone DATA'!$G:$G,BOQ!$B579)*$G579</f>
        <v>#VALUE!</v>
      </c>
      <c r="AI579" s="53" t="e">
        <f>SUMIFS('[20]WorkDone DATA'!$L:$L,'[20]WorkDone DATA'!$N:$N,BOQ!AI$6,'[20]WorkDone DATA'!$G:$G,BOQ!$B579)*$G579</f>
        <v>#VALUE!</v>
      </c>
      <c r="AJ579" s="53" t="e">
        <f>SUMIFS('[20]WorkDone DATA'!$L:$L,'[20]WorkDone DATA'!$N:$N,BOQ!AJ$6,'[20]WorkDone DATA'!$G:$G,BOQ!$B579)*$G579</f>
        <v>#VALUE!</v>
      </c>
      <c r="AK579" s="53" t="e">
        <f>SUMIFS('[20]WorkDone DATA'!$L:$L,'[20]WorkDone DATA'!$N:$N,BOQ!AK$6,'[20]WorkDone DATA'!$G:$G,BOQ!$B579)*$G579</f>
        <v>#VALUE!</v>
      </c>
      <c r="AL579" s="53" t="e">
        <f>SUMIFS('[20]WorkDone DATA'!$L:$L,'[20]WorkDone DATA'!$N:$N,BOQ!AL$6,'[20]WorkDone DATA'!$G:$G,BOQ!$B579)*$G579</f>
        <v>#VALUE!</v>
      </c>
      <c r="AM579" s="53" t="e">
        <f>SUMIFS('[20]WorkDone DATA'!$L:$L,'[20]WorkDone DATA'!$N:$N,BOQ!AM$6,'[20]WorkDone DATA'!$G:$G,BOQ!$B579)*$G579</f>
        <v>#VALUE!</v>
      </c>
      <c r="AN579" s="53" t="e">
        <f>SUMIFS('[20]WorkDone DATA'!$L:$L,'[20]WorkDone DATA'!$N:$N,BOQ!AN$6,'[20]WorkDone DATA'!$G:$G,BOQ!$B579)*$G579</f>
        <v>#VALUE!</v>
      </c>
      <c r="AO579" s="53" t="e">
        <f>SUMIFS('[20]WorkDone DATA'!$L:$L,'[20]WorkDone DATA'!$N:$N,BOQ!AO$6,'[20]WorkDone DATA'!$G:$G,BOQ!$B579)*$G579</f>
        <v>#VALUE!</v>
      </c>
      <c r="AP579" s="53" t="e">
        <f>SUMIFS('[20]WorkDone DATA'!$L:$L,'[20]WorkDone DATA'!$N:$N,BOQ!AP$6,'[20]WorkDone DATA'!$G:$G,BOQ!$B579)*$G579</f>
        <v>#VALUE!</v>
      </c>
      <c r="AQ579" s="53" t="e">
        <f>SUMIFS('[20]WorkDone DATA'!$L:$L,'[20]WorkDone DATA'!$N:$N,BOQ!AQ$6,'[20]WorkDone DATA'!$G:$G,BOQ!$B579)*$G579</f>
        <v>#VALUE!</v>
      </c>
      <c r="AR579" s="53" t="e">
        <f>SUMIFS('[20]WorkDone DATA'!$L:$L,'[20]WorkDone DATA'!$N:$N,BOQ!AR$6,'[20]WorkDone DATA'!$G:$G,BOQ!$B579)*$G579</f>
        <v>#VALUE!</v>
      </c>
      <c r="AS579" s="53" t="e">
        <f>SUMIFS('[20]WorkDone DATA'!$L:$L,'[20]WorkDone DATA'!$N:$N,BOQ!AS$6,'[20]WorkDone DATA'!$G:$G,BOQ!$B579)*$G579</f>
        <v>#VALUE!</v>
      </c>
      <c r="AT579" s="53" t="e">
        <f>SUMIFS('[20]WorkDone DATA'!$L:$L,'[20]WorkDone DATA'!$N:$N,BOQ!AT$6,'[20]WorkDone DATA'!$G:$G,BOQ!$B579)*$G579</f>
        <v>#VALUE!</v>
      </c>
      <c r="AU579" s="53" t="e">
        <f>SUMIFS('[20]WorkDone DATA'!$L:$L,'[20]WorkDone DATA'!$N:$N,BOQ!AU$6,'[20]WorkDone DATA'!$G:$G,BOQ!$B579)*$G579</f>
        <v>#VALUE!</v>
      </c>
      <c r="AV579" s="53" t="e">
        <f>SUMIFS('[20]WorkDone DATA'!$L:$L,'[20]WorkDone DATA'!$N:$N,BOQ!AV$6,'[20]WorkDone DATA'!$G:$G,BOQ!$B579)*$G579</f>
        <v>#VALUE!</v>
      </c>
      <c r="AW579" s="53" t="e">
        <f>SUMIFS('[20]WorkDone DATA'!$L:$L,'[20]WorkDone DATA'!$N:$N,BOQ!AW$6,'[20]WorkDone DATA'!$G:$G,BOQ!$B579)*$G579</f>
        <v>#VALUE!</v>
      </c>
      <c r="AX579" s="53" t="e">
        <f>SUMIFS('[20]WorkDone DATA'!$L:$L,'[20]WorkDone DATA'!$N:$N,BOQ!AX$6,'[20]WorkDone DATA'!$G:$G,BOQ!$B579)*$G579</f>
        <v>#VALUE!</v>
      </c>
      <c r="AY579" s="53" t="e">
        <f>SUMIFS('[20]WorkDone DATA'!$L:$L,'[20]WorkDone DATA'!$N:$N,BOQ!AY$6,'[20]WorkDone DATA'!$G:$G,BOQ!$B579)*$G579</f>
        <v>#VALUE!</v>
      </c>
      <c r="AZ579" s="53" t="e">
        <f>SUMIFS('[20]WorkDone DATA'!$L:$L,'[20]WorkDone DATA'!$N:$N,BOQ!AZ$6,'[20]WorkDone DATA'!$G:$G,BOQ!$B579)*$G579</f>
        <v>#VALUE!</v>
      </c>
      <c r="BA579" s="53" t="e">
        <f>SUMIFS('[20]WorkDone DATA'!$L:$L,'[20]WorkDone DATA'!$N:$N,BOQ!BA$6,'[20]WorkDone DATA'!$G:$G,BOQ!$B579)*$G579</f>
        <v>#VALUE!</v>
      </c>
      <c r="BB579" s="53" t="e">
        <f>SUMIFS('[20]WorkDone DATA'!$L:$L,'[20]WorkDone DATA'!$N:$N,BOQ!BB$6,'[20]WorkDone DATA'!$G:$G,BOQ!$B579)*$G579</f>
        <v>#VALUE!</v>
      </c>
      <c r="BC579" s="53" t="e">
        <f>SUMIFS('[20]WorkDone DATA'!$L:$L,'[20]WorkDone DATA'!$N:$N,BOQ!BC$6,'[20]WorkDone DATA'!$G:$G,BOQ!$B579)*$G579</f>
        <v>#VALUE!</v>
      </c>
      <c r="BD579" s="53" t="e">
        <f>SUMIFS('[20]WorkDone DATA'!$L:$L,'[20]WorkDone DATA'!$N:$N,BOQ!BD$6,'[20]WorkDone DATA'!$G:$G,BOQ!$B579)*$G579</f>
        <v>#VALUE!</v>
      </c>
      <c r="BE579" s="53" t="e">
        <f>SUMIFS('[20]WorkDone DATA'!$L:$L,'[20]WorkDone DATA'!$N:$N,BOQ!BE$6,'[20]WorkDone DATA'!$G:$G,BOQ!$B579)*$G579</f>
        <v>#VALUE!</v>
      </c>
      <c r="BF579" s="53" t="e">
        <f>SUMIFS('[20]WorkDone DATA'!$L:$L,'[20]WorkDone DATA'!$N:$N,BOQ!BF$6,'[20]WorkDone DATA'!$G:$G,BOQ!$B579)*$G579</f>
        <v>#VALUE!</v>
      </c>
      <c r="BG579" s="53" t="e">
        <f>SUMIFS('[20]WorkDone DATA'!$L:$L,'[20]WorkDone DATA'!$N:$N,BOQ!BG$6,'[20]WorkDone DATA'!$G:$G,BOQ!$B579)*$G579</f>
        <v>#VALUE!</v>
      </c>
      <c r="BH579" s="53" t="e">
        <f>SUMIFS('[20]WorkDone DATA'!$L:$L,'[20]WorkDone DATA'!$N:$N,BOQ!BH$6,'[20]WorkDone DATA'!$G:$G,BOQ!$B579)*$G579</f>
        <v>#VALUE!</v>
      </c>
      <c r="BI579" s="53" t="e">
        <f>SUMIFS('[20]WorkDone DATA'!$L:$L,'[20]WorkDone DATA'!$N:$N,BOQ!BI$6,'[20]WorkDone DATA'!$G:$G,BOQ!$B579)*$G579</f>
        <v>#VALUE!</v>
      </c>
      <c r="BJ579" s="53" t="e">
        <f>SUMIFS('[20]WorkDone DATA'!$L:$L,'[20]WorkDone DATA'!$N:$N,BOQ!BJ$6,'[20]WorkDone DATA'!$G:$G,BOQ!$B579)*$G579</f>
        <v>#VALUE!</v>
      </c>
      <c r="BK579" s="53" t="e">
        <f>SUMIFS('[20]WorkDone DATA'!$L:$L,'[20]WorkDone DATA'!$N:$N,BOQ!BK$6,'[20]WorkDone DATA'!$G:$G,BOQ!$B579)*$G579</f>
        <v>#VALUE!</v>
      </c>
      <c r="BL579" s="53" t="e">
        <f>SUMIFS('[20]WorkDone DATA'!$L:$L,'[20]WorkDone DATA'!$N:$N,BOQ!BL$6,'[20]WorkDone DATA'!$G:$G,BOQ!$B579)*$G579</f>
        <v>#VALUE!</v>
      </c>
      <c r="BM579" s="53" t="e">
        <f>SUMIFS('[20]WorkDone DATA'!$L:$L,'[20]WorkDone DATA'!$N:$N,BOQ!BM$6,'[20]WorkDone DATA'!$G:$G,BOQ!$B579)*$G579</f>
        <v>#VALUE!</v>
      </c>
      <c r="BN579" s="53" t="e">
        <f>SUMIFS('[20]WorkDone DATA'!$L:$L,'[20]WorkDone DATA'!$N:$N,BOQ!BN$6,'[20]WorkDone DATA'!$G:$G,BOQ!$B579)*$G579</f>
        <v>#VALUE!</v>
      </c>
      <c r="BO579" s="53" t="e">
        <f>SUMIFS('[20]WorkDone DATA'!$L:$L,'[20]WorkDone DATA'!$N:$N,BOQ!BO$6,'[20]WorkDone DATA'!$G:$G,BOQ!$B579)*$G579</f>
        <v>#VALUE!</v>
      </c>
      <c r="BP579" s="53" t="e">
        <f>SUMIFS('[20]WorkDone DATA'!$L:$L,'[20]WorkDone DATA'!$N:$N,BOQ!BP$6,'[20]WorkDone DATA'!$G:$G,BOQ!$B579)*$G579</f>
        <v>#VALUE!</v>
      </c>
      <c r="BQ579" s="53" t="e">
        <f>SUMIFS('[20]WorkDone DATA'!$L:$L,'[20]WorkDone DATA'!$N:$N,BOQ!BQ$6,'[20]WorkDone DATA'!$G:$G,BOQ!$B579)*$G579</f>
        <v>#VALUE!</v>
      </c>
      <c r="BR579" s="53" t="e">
        <f>SUMIFS('[20]WorkDone DATA'!$L:$L,'[20]WorkDone DATA'!$N:$N,BOQ!BR$6,'[20]WorkDone DATA'!$G:$G,BOQ!$B579)*$G579</f>
        <v>#VALUE!</v>
      </c>
      <c r="BS579" s="53" t="e">
        <f>SUMIFS('[20]WorkDone DATA'!$L:$L,'[20]WorkDone DATA'!$N:$N,BOQ!BS$6,'[20]WorkDone DATA'!$G:$G,BOQ!$B579)*$G579</f>
        <v>#VALUE!</v>
      </c>
      <c r="BT579" s="53" t="e">
        <f>SUMIFS('[20]WorkDone DATA'!$L:$L,'[20]WorkDone DATA'!$N:$N,BOQ!BT$6,'[20]WorkDone DATA'!$G:$G,BOQ!$B579)*$G579</f>
        <v>#VALUE!</v>
      </c>
      <c r="BU579" s="53" t="e">
        <f>SUMIFS('[20]WorkDone DATA'!$L:$L,'[20]WorkDone DATA'!$N:$N,BOQ!BU$6,'[20]WorkDone DATA'!$G:$G,BOQ!$B579)*$G579</f>
        <v>#VALUE!</v>
      </c>
      <c r="BV579" s="53" t="e">
        <f>SUMIFS('[20]WorkDone DATA'!$L:$L,'[20]WorkDone DATA'!$N:$N,BOQ!BV$6,'[20]WorkDone DATA'!$G:$G,BOQ!$B579)*$G579</f>
        <v>#VALUE!</v>
      </c>
      <c r="BW579" s="53" t="e">
        <f>SUMIFS('[20]WorkDone DATA'!$L:$L,'[20]WorkDone DATA'!$N:$N,BOQ!BW$6,'[20]WorkDone DATA'!$G:$G,BOQ!$B579)*$G579</f>
        <v>#VALUE!</v>
      </c>
      <c r="BX579" s="53" t="e">
        <f>SUMIFS('[20]WorkDone DATA'!$L:$L,'[20]WorkDone DATA'!$N:$N,BOQ!BX$6,'[20]WorkDone DATA'!$G:$G,BOQ!$B579)*$G579</f>
        <v>#VALUE!</v>
      </c>
    </row>
    <row r="580" spans="1:76" ht="15.6" x14ac:dyDescent="0.35">
      <c r="A580" s="1"/>
      <c r="B580" s="42"/>
      <c r="C580" s="150" t="s">
        <v>74</v>
      </c>
      <c r="D580" s="152"/>
      <c r="E580" s="82"/>
      <c r="F580" s="45"/>
      <c r="G580" s="52"/>
      <c r="H580" s="53">
        <f t="shared" si="78"/>
        <v>0</v>
      </c>
      <c r="K580" s="214"/>
      <c r="L580" s="220" t="e">
        <f t="shared" si="80"/>
        <v>#VALUE!</v>
      </c>
      <c r="M580" s="221" t="e">
        <f t="shared" si="81"/>
        <v>#VALUE!</v>
      </c>
      <c r="N580" s="219"/>
      <c r="O580" s="214">
        <f t="shared" si="82"/>
        <v>0</v>
      </c>
      <c r="P580" s="215" t="e">
        <f t="shared" si="83"/>
        <v>#VALUE!</v>
      </c>
      <c r="R580" s="217" t="e">
        <f>SUMIFS('[20]WorkDone DATA'!$L:$L,'[20]WorkDone DATA'!$N:$N,BOQ!S$6,'[20]WorkDone DATA'!$G:$G,BOQ!$B580)</f>
        <v>#VALUE!</v>
      </c>
      <c r="S580" s="53" t="e">
        <f t="shared" si="84"/>
        <v>#VALUE!</v>
      </c>
      <c r="T580" s="217" t="e">
        <f>SUMIFS('[20]WorkDone DATA'!$L:$L,'[20]WorkDone DATA'!$N:$N,BOQ!U$6,'[20]WorkDone DATA'!$G:$G,BOQ!$B580)</f>
        <v>#VALUE!</v>
      </c>
      <c r="U580" s="53" t="e">
        <f t="shared" si="85"/>
        <v>#VALUE!</v>
      </c>
      <c r="V580" s="217"/>
      <c r="W580" s="53" t="e">
        <f>SUMIFS('[20]WorkDone DATA'!$L:$L,'[20]WorkDone DATA'!$N:$N,BOQ!W$6,'[20]WorkDone DATA'!$G:$G,BOQ!$B580)*$G580</f>
        <v>#VALUE!</v>
      </c>
      <c r="X580" s="217"/>
      <c r="Y580" s="53" t="e">
        <f>SUMIFS('[20]WorkDone DATA'!$L:$L,'[20]WorkDone DATA'!$N:$N,BOQ!Y$6,'[20]WorkDone DATA'!$G:$G,BOQ!$B580)*$G580</f>
        <v>#VALUE!</v>
      </c>
      <c r="Z580" s="217"/>
      <c r="AA580" s="53" t="e">
        <f>SUMIFS('[20]WorkDone DATA'!$L:$L,'[20]WorkDone DATA'!$N:$N,BOQ!AA$6,'[20]WorkDone DATA'!$G:$G,BOQ!$B580)*$G580</f>
        <v>#VALUE!</v>
      </c>
      <c r="AB580" s="53" t="e">
        <f>SUMIFS('[20]WorkDone DATA'!$L:$L,'[20]WorkDone DATA'!$N:$N,BOQ!AB$6,'[20]WorkDone DATA'!$G:$G,BOQ!$B580)*$G580</f>
        <v>#VALUE!</v>
      </c>
      <c r="AC580" s="53" t="e">
        <f>SUMIFS('[20]WorkDone DATA'!$L:$L,'[20]WorkDone DATA'!$N:$N,BOQ!AC$6,'[20]WorkDone DATA'!$G:$G,BOQ!$B580)*$G580</f>
        <v>#VALUE!</v>
      </c>
      <c r="AD580" s="53" t="e">
        <f>SUMIFS('[20]WorkDone DATA'!$L:$L,'[20]WorkDone DATA'!$N:$N,BOQ!AD$6,'[20]WorkDone DATA'!$G:$G,BOQ!$B580)*$G580</f>
        <v>#VALUE!</v>
      </c>
      <c r="AE580" s="53" t="e">
        <f>SUMIFS('[20]WorkDone DATA'!$L:$L,'[20]WorkDone DATA'!$N:$N,BOQ!AE$6,'[20]WorkDone DATA'!$G:$G,BOQ!$B580)*$G580</f>
        <v>#VALUE!</v>
      </c>
      <c r="AF580" s="53" t="e">
        <f>SUMIFS('[20]WorkDone DATA'!$L:$L,'[20]WorkDone DATA'!$N:$N,BOQ!AF$6,'[20]WorkDone DATA'!$G:$G,BOQ!$B580)*$G580</f>
        <v>#VALUE!</v>
      </c>
      <c r="AG580" s="53" t="e">
        <f>SUMIFS('[20]WorkDone DATA'!$L:$L,'[20]WorkDone DATA'!$N:$N,BOQ!AG$6,'[20]WorkDone DATA'!$G:$G,BOQ!$B580)*$G580</f>
        <v>#VALUE!</v>
      </c>
      <c r="AH580" s="53" t="e">
        <f>SUMIFS('[20]WorkDone DATA'!$L:$L,'[20]WorkDone DATA'!$N:$N,BOQ!AH$6,'[20]WorkDone DATA'!$G:$G,BOQ!$B580)*$G580</f>
        <v>#VALUE!</v>
      </c>
      <c r="AI580" s="53" t="e">
        <f>SUMIFS('[20]WorkDone DATA'!$L:$L,'[20]WorkDone DATA'!$N:$N,BOQ!AI$6,'[20]WorkDone DATA'!$G:$G,BOQ!$B580)*$G580</f>
        <v>#VALUE!</v>
      </c>
      <c r="AJ580" s="53" t="e">
        <f>SUMIFS('[20]WorkDone DATA'!$L:$L,'[20]WorkDone DATA'!$N:$N,BOQ!AJ$6,'[20]WorkDone DATA'!$G:$G,BOQ!$B580)*$G580</f>
        <v>#VALUE!</v>
      </c>
      <c r="AK580" s="53" t="e">
        <f>SUMIFS('[20]WorkDone DATA'!$L:$L,'[20]WorkDone DATA'!$N:$N,BOQ!AK$6,'[20]WorkDone DATA'!$G:$G,BOQ!$B580)*$G580</f>
        <v>#VALUE!</v>
      </c>
      <c r="AL580" s="53" t="e">
        <f>SUMIFS('[20]WorkDone DATA'!$L:$L,'[20]WorkDone DATA'!$N:$N,BOQ!AL$6,'[20]WorkDone DATA'!$G:$G,BOQ!$B580)*$G580</f>
        <v>#VALUE!</v>
      </c>
      <c r="AM580" s="53" t="e">
        <f>SUMIFS('[20]WorkDone DATA'!$L:$L,'[20]WorkDone DATA'!$N:$N,BOQ!AM$6,'[20]WorkDone DATA'!$G:$G,BOQ!$B580)*$G580</f>
        <v>#VALUE!</v>
      </c>
      <c r="AN580" s="53" t="e">
        <f>SUMIFS('[20]WorkDone DATA'!$L:$L,'[20]WorkDone DATA'!$N:$N,BOQ!AN$6,'[20]WorkDone DATA'!$G:$G,BOQ!$B580)*$G580</f>
        <v>#VALUE!</v>
      </c>
      <c r="AO580" s="53" t="e">
        <f>SUMIFS('[20]WorkDone DATA'!$L:$L,'[20]WorkDone DATA'!$N:$N,BOQ!AO$6,'[20]WorkDone DATA'!$G:$G,BOQ!$B580)*$G580</f>
        <v>#VALUE!</v>
      </c>
      <c r="AP580" s="53" t="e">
        <f>SUMIFS('[20]WorkDone DATA'!$L:$L,'[20]WorkDone DATA'!$N:$N,BOQ!AP$6,'[20]WorkDone DATA'!$G:$G,BOQ!$B580)*$G580</f>
        <v>#VALUE!</v>
      </c>
      <c r="AQ580" s="53" t="e">
        <f>SUMIFS('[20]WorkDone DATA'!$L:$L,'[20]WorkDone DATA'!$N:$N,BOQ!AQ$6,'[20]WorkDone DATA'!$G:$G,BOQ!$B580)*$G580</f>
        <v>#VALUE!</v>
      </c>
      <c r="AR580" s="53" t="e">
        <f>SUMIFS('[20]WorkDone DATA'!$L:$L,'[20]WorkDone DATA'!$N:$N,BOQ!AR$6,'[20]WorkDone DATA'!$G:$G,BOQ!$B580)*$G580</f>
        <v>#VALUE!</v>
      </c>
      <c r="AS580" s="53" t="e">
        <f>SUMIFS('[20]WorkDone DATA'!$L:$L,'[20]WorkDone DATA'!$N:$N,BOQ!AS$6,'[20]WorkDone DATA'!$G:$G,BOQ!$B580)*$G580</f>
        <v>#VALUE!</v>
      </c>
      <c r="AT580" s="53" t="e">
        <f>SUMIFS('[20]WorkDone DATA'!$L:$L,'[20]WorkDone DATA'!$N:$N,BOQ!AT$6,'[20]WorkDone DATA'!$G:$G,BOQ!$B580)*$G580</f>
        <v>#VALUE!</v>
      </c>
      <c r="AU580" s="53" t="e">
        <f>SUMIFS('[20]WorkDone DATA'!$L:$L,'[20]WorkDone DATA'!$N:$N,BOQ!AU$6,'[20]WorkDone DATA'!$G:$G,BOQ!$B580)*$G580</f>
        <v>#VALUE!</v>
      </c>
      <c r="AV580" s="53" t="e">
        <f>SUMIFS('[20]WorkDone DATA'!$L:$L,'[20]WorkDone DATA'!$N:$N,BOQ!AV$6,'[20]WorkDone DATA'!$G:$G,BOQ!$B580)*$G580</f>
        <v>#VALUE!</v>
      </c>
      <c r="AW580" s="53" t="e">
        <f>SUMIFS('[20]WorkDone DATA'!$L:$L,'[20]WorkDone DATA'!$N:$N,BOQ!AW$6,'[20]WorkDone DATA'!$G:$G,BOQ!$B580)*$G580</f>
        <v>#VALUE!</v>
      </c>
      <c r="AX580" s="53" t="e">
        <f>SUMIFS('[20]WorkDone DATA'!$L:$L,'[20]WorkDone DATA'!$N:$N,BOQ!AX$6,'[20]WorkDone DATA'!$G:$G,BOQ!$B580)*$G580</f>
        <v>#VALUE!</v>
      </c>
      <c r="AY580" s="53" t="e">
        <f>SUMIFS('[20]WorkDone DATA'!$L:$L,'[20]WorkDone DATA'!$N:$N,BOQ!AY$6,'[20]WorkDone DATA'!$G:$G,BOQ!$B580)*$G580</f>
        <v>#VALUE!</v>
      </c>
      <c r="AZ580" s="53" t="e">
        <f>SUMIFS('[20]WorkDone DATA'!$L:$L,'[20]WorkDone DATA'!$N:$N,BOQ!AZ$6,'[20]WorkDone DATA'!$G:$G,BOQ!$B580)*$G580</f>
        <v>#VALUE!</v>
      </c>
      <c r="BA580" s="53" t="e">
        <f>SUMIFS('[20]WorkDone DATA'!$L:$L,'[20]WorkDone DATA'!$N:$N,BOQ!BA$6,'[20]WorkDone DATA'!$G:$G,BOQ!$B580)*$G580</f>
        <v>#VALUE!</v>
      </c>
      <c r="BB580" s="53" t="e">
        <f>SUMIFS('[20]WorkDone DATA'!$L:$L,'[20]WorkDone DATA'!$N:$N,BOQ!BB$6,'[20]WorkDone DATA'!$G:$G,BOQ!$B580)*$G580</f>
        <v>#VALUE!</v>
      </c>
      <c r="BC580" s="53" t="e">
        <f>SUMIFS('[20]WorkDone DATA'!$L:$L,'[20]WorkDone DATA'!$N:$N,BOQ!BC$6,'[20]WorkDone DATA'!$G:$G,BOQ!$B580)*$G580</f>
        <v>#VALUE!</v>
      </c>
      <c r="BD580" s="53" t="e">
        <f>SUMIFS('[20]WorkDone DATA'!$L:$L,'[20]WorkDone DATA'!$N:$N,BOQ!BD$6,'[20]WorkDone DATA'!$G:$G,BOQ!$B580)*$G580</f>
        <v>#VALUE!</v>
      </c>
      <c r="BE580" s="53" t="e">
        <f>SUMIFS('[20]WorkDone DATA'!$L:$L,'[20]WorkDone DATA'!$N:$N,BOQ!BE$6,'[20]WorkDone DATA'!$G:$G,BOQ!$B580)*$G580</f>
        <v>#VALUE!</v>
      </c>
      <c r="BF580" s="53" t="e">
        <f>SUMIFS('[20]WorkDone DATA'!$L:$L,'[20]WorkDone DATA'!$N:$N,BOQ!BF$6,'[20]WorkDone DATA'!$G:$G,BOQ!$B580)*$G580</f>
        <v>#VALUE!</v>
      </c>
      <c r="BG580" s="53" t="e">
        <f>SUMIFS('[20]WorkDone DATA'!$L:$L,'[20]WorkDone DATA'!$N:$N,BOQ!BG$6,'[20]WorkDone DATA'!$G:$G,BOQ!$B580)*$G580</f>
        <v>#VALUE!</v>
      </c>
      <c r="BH580" s="53" t="e">
        <f>SUMIFS('[20]WorkDone DATA'!$L:$L,'[20]WorkDone DATA'!$N:$N,BOQ!BH$6,'[20]WorkDone DATA'!$G:$G,BOQ!$B580)*$G580</f>
        <v>#VALUE!</v>
      </c>
      <c r="BI580" s="53" t="e">
        <f>SUMIFS('[20]WorkDone DATA'!$L:$L,'[20]WorkDone DATA'!$N:$N,BOQ!BI$6,'[20]WorkDone DATA'!$G:$G,BOQ!$B580)*$G580</f>
        <v>#VALUE!</v>
      </c>
      <c r="BJ580" s="53" t="e">
        <f>SUMIFS('[20]WorkDone DATA'!$L:$L,'[20]WorkDone DATA'!$N:$N,BOQ!BJ$6,'[20]WorkDone DATA'!$G:$G,BOQ!$B580)*$G580</f>
        <v>#VALUE!</v>
      </c>
      <c r="BK580" s="53" t="e">
        <f>SUMIFS('[20]WorkDone DATA'!$L:$L,'[20]WorkDone DATA'!$N:$N,BOQ!BK$6,'[20]WorkDone DATA'!$G:$G,BOQ!$B580)*$G580</f>
        <v>#VALUE!</v>
      </c>
      <c r="BL580" s="53" t="e">
        <f>SUMIFS('[20]WorkDone DATA'!$L:$L,'[20]WorkDone DATA'!$N:$N,BOQ!BL$6,'[20]WorkDone DATA'!$G:$G,BOQ!$B580)*$G580</f>
        <v>#VALUE!</v>
      </c>
      <c r="BM580" s="53" t="e">
        <f>SUMIFS('[20]WorkDone DATA'!$L:$L,'[20]WorkDone DATA'!$N:$N,BOQ!BM$6,'[20]WorkDone DATA'!$G:$G,BOQ!$B580)*$G580</f>
        <v>#VALUE!</v>
      </c>
      <c r="BN580" s="53" t="e">
        <f>SUMIFS('[20]WorkDone DATA'!$L:$L,'[20]WorkDone DATA'!$N:$N,BOQ!BN$6,'[20]WorkDone DATA'!$G:$G,BOQ!$B580)*$G580</f>
        <v>#VALUE!</v>
      </c>
      <c r="BO580" s="53" t="e">
        <f>SUMIFS('[20]WorkDone DATA'!$L:$L,'[20]WorkDone DATA'!$N:$N,BOQ!BO$6,'[20]WorkDone DATA'!$G:$G,BOQ!$B580)*$G580</f>
        <v>#VALUE!</v>
      </c>
      <c r="BP580" s="53" t="e">
        <f>SUMIFS('[20]WorkDone DATA'!$L:$L,'[20]WorkDone DATA'!$N:$N,BOQ!BP$6,'[20]WorkDone DATA'!$G:$G,BOQ!$B580)*$G580</f>
        <v>#VALUE!</v>
      </c>
      <c r="BQ580" s="53" t="e">
        <f>SUMIFS('[20]WorkDone DATA'!$L:$L,'[20]WorkDone DATA'!$N:$N,BOQ!BQ$6,'[20]WorkDone DATA'!$G:$G,BOQ!$B580)*$G580</f>
        <v>#VALUE!</v>
      </c>
      <c r="BR580" s="53" t="e">
        <f>SUMIFS('[20]WorkDone DATA'!$L:$L,'[20]WorkDone DATA'!$N:$N,BOQ!BR$6,'[20]WorkDone DATA'!$G:$G,BOQ!$B580)*$G580</f>
        <v>#VALUE!</v>
      </c>
      <c r="BS580" s="53" t="e">
        <f>SUMIFS('[20]WorkDone DATA'!$L:$L,'[20]WorkDone DATA'!$N:$N,BOQ!BS$6,'[20]WorkDone DATA'!$G:$G,BOQ!$B580)*$G580</f>
        <v>#VALUE!</v>
      </c>
      <c r="BT580" s="53" t="e">
        <f>SUMIFS('[20]WorkDone DATA'!$L:$L,'[20]WorkDone DATA'!$N:$N,BOQ!BT$6,'[20]WorkDone DATA'!$G:$G,BOQ!$B580)*$G580</f>
        <v>#VALUE!</v>
      </c>
      <c r="BU580" s="53" t="e">
        <f>SUMIFS('[20]WorkDone DATA'!$L:$L,'[20]WorkDone DATA'!$N:$N,BOQ!BU$6,'[20]WorkDone DATA'!$G:$G,BOQ!$B580)*$G580</f>
        <v>#VALUE!</v>
      </c>
      <c r="BV580" s="53" t="e">
        <f>SUMIFS('[20]WorkDone DATA'!$L:$L,'[20]WorkDone DATA'!$N:$N,BOQ!BV$6,'[20]WorkDone DATA'!$G:$G,BOQ!$B580)*$G580</f>
        <v>#VALUE!</v>
      </c>
      <c r="BW580" s="53" t="e">
        <f>SUMIFS('[20]WorkDone DATA'!$L:$L,'[20]WorkDone DATA'!$N:$N,BOQ!BW$6,'[20]WorkDone DATA'!$G:$G,BOQ!$B580)*$G580</f>
        <v>#VALUE!</v>
      </c>
      <c r="BX580" s="53" t="e">
        <f>SUMIFS('[20]WorkDone DATA'!$L:$L,'[20]WorkDone DATA'!$N:$N,BOQ!BX$6,'[20]WorkDone DATA'!$G:$G,BOQ!$B580)*$G580</f>
        <v>#VALUE!</v>
      </c>
    </row>
    <row r="581" spans="1:76" ht="15.6" x14ac:dyDescent="0.35">
      <c r="A581" s="1" t="str">
        <f>C580</f>
        <v>35mm2 x 4 core BVX04LCV</v>
      </c>
      <c r="B581" s="42">
        <v>2.3159999999999998</v>
      </c>
      <c r="C581" s="156" t="s">
        <v>11</v>
      </c>
      <c r="D581" s="152" t="s">
        <v>27</v>
      </c>
      <c r="E581" s="82" t="s">
        <v>93</v>
      </c>
      <c r="F581" s="45">
        <v>775</v>
      </c>
      <c r="G581" s="52">
        <v>262.55</v>
      </c>
      <c r="H581" s="53">
        <f t="shared" si="78"/>
        <v>203476.25</v>
      </c>
      <c r="K581" s="214" t="e">
        <f t="shared" si="79"/>
        <v>#VALUE!</v>
      </c>
      <c r="L581" s="220" t="e">
        <f t="shared" si="80"/>
        <v>#VALUE!</v>
      </c>
      <c r="M581" s="221" t="e">
        <f t="shared" si="81"/>
        <v>#VALUE!</v>
      </c>
      <c r="N581" s="219"/>
      <c r="O581" s="214" t="e">
        <f t="shared" si="82"/>
        <v>#VALUE!</v>
      </c>
      <c r="P581" s="215" t="e">
        <f t="shared" si="83"/>
        <v>#VALUE!</v>
      </c>
      <c r="R581" s="217" t="e">
        <f>SUMIFS('[20]WorkDone DATA'!$L:$L,'[20]WorkDone DATA'!$N:$N,BOQ!S$6,'[20]WorkDone DATA'!$G:$G,BOQ!$B581)</f>
        <v>#VALUE!</v>
      </c>
      <c r="S581" s="53" t="e">
        <f t="shared" si="84"/>
        <v>#VALUE!</v>
      </c>
      <c r="T581" s="217" t="e">
        <f>SUMIFS('[20]WorkDone DATA'!$L:$L,'[20]WorkDone DATA'!$N:$N,BOQ!U$6,'[20]WorkDone DATA'!$G:$G,BOQ!$B581)</f>
        <v>#VALUE!</v>
      </c>
      <c r="U581" s="53" t="e">
        <f t="shared" si="85"/>
        <v>#VALUE!</v>
      </c>
      <c r="V581" s="217"/>
      <c r="W581" s="53" t="e">
        <f>SUMIFS('[20]WorkDone DATA'!$L:$L,'[20]WorkDone DATA'!$N:$N,BOQ!W$6,'[20]WorkDone DATA'!$G:$G,BOQ!$B581)*$G581</f>
        <v>#VALUE!</v>
      </c>
      <c r="X581" s="217"/>
      <c r="Y581" s="53" t="e">
        <f>SUMIFS('[20]WorkDone DATA'!$L:$L,'[20]WorkDone DATA'!$N:$N,BOQ!Y$6,'[20]WorkDone DATA'!$G:$G,BOQ!$B581)*$G581</f>
        <v>#VALUE!</v>
      </c>
      <c r="Z581" s="217"/>
      <c r="AA581" s="53" t="e">
        <f>SUMIFS('[20]WorkDone DATA'!$L:$L,'[20]WorkDone DATA'!$N:$N,BOQ!AA$6,'[20]WorkDone DATA'!$G:$G,BOQ!$B581)*$G581</f>
        <v>#VALUE!</v>
      </c>
      <c r="AB581" s="53" t="e">
        <f>SUMIFS('[20]WorkDone DATA'!$L:$L,'[20]WorkDone DATA'!$N:$N,BOQ!AB$6,'[20]WorkDone DATA'!$G:$G,BOQ!$B581)*$G581</f>
        <v>#VALUE!</v>
      </c>
      <c r="AC581" s="53" t="e">
        <f>SUMIFS('[20]WorkDone DATA'!$L:$L,'[20]WorkDone DATA'!$N:$N,BOQ!AC$6,'[20]WorkDone DATA'!$G:$G,BOQ!$B581)*$G581</f>
        <v>#VALUE!</v>
      </c>
      <c r="AD581" s="53" t="e">
        <f>SUMIFS('[20]WorkDone DATA'!$L:$L,'[20]WorkDone DATA'!$N:$N,BOQ!AD$6,'[20]WorkDone DATA'!$G:$G,BOQ!$B581)*$G581</f>
        <v>#VALUE!</v>
      </c>
      <c r="AE581" s="53" t="e">
        <f>SUMIFS('[20]WorkDone DATA'!$L:$L,'[20]WorkDone DATA'!$N:$N,BOQ!AE$6,'[20]WorkDone DATA'!$G:$G,BOQ!$B581)*$G581</f>
        <v>#VALUE!</v>
      </c>
      <c r="AF581" s="53" t="e">
        <f>SUMIFS('[20]WorkDone DATA'!$L:$L,'[20]WorkDone DATA'!$N:$N,BOQ!AF$6,'[20]WorkDone DATA'!$G:$G,BOQ!$B581)*$G581</f>
        <v>#VALUE!</v>
      </c>
      <c r="AG581" s="53" t="e">
        <f>SUMIFS('[20]WorkDone DATA'!$L:$L,'[20]WorkDone DATA'!$N:$N,BOQ!AG$6,'[20]WorkDone DATA'!$G:$G,BOQ!$B581)*$G581</f>
        <v>#VALUE!</v>
      </c>
      <c r="AH581" s="53" t="e">
        <f>SUMIFS('[20]WorkDone DATA'!$L:$L,'[20]WorkDone DATA'!$N:$N,BOQ!AH$6,'[20]WorkDone DATA'!$G:$G,BOQ!$B581)*$G581</f>
        <v>#VALUE!</v>
      </c>
      <c r="AI581" s="53" t="e">
        <f>SUMIFS('[20]WorkDone DATA'!$L:$L,'[20]WorkDone DATA'!$N:$N,BOQ!AI$6,'[20]WorkDone DATA'!$G:$G,BOQ!$B581)*$G581</f>
        <v>#VALUE!</v>
      </c>
      <c r="AJ581" s="53" t="e">
        <f>SUMIFS('[20]WorkDone DATA'!$L:$L,'[20]WorkDone DATA'!$N:$N,BOQ!AJ$6,'[20]WorkDone DATA'!$G:$G,BOQ!$B581)*$G581</f>
        <v>#VALUE!</v>
      </c>
      <c r="AK581" s="53" t="e">
        <f>SUMIFS('[20]WorkDone DATA'!$L:$L,'[20]WorkDone DATA'!$N:$N,BOQ!AK$6,'[20]WorkDone DATA'!$G:$G,BOQ!$B581)*$G581</f>
        <v>#VALUE!</v>
      </c>
      <c r="AL581" s="53" t="e">
        <f>SUMIFS('[20]WorkDone DATA'!$L:$L,'[20]WorkDone DATA'!$N:$N,BOQ!AL$6,'[20]WorkDone DATA'!$G:$G,BOQ!$B581)*$G581</f>
        <v>#VALUE!</v>
      </c>
      <c r="AM581" s="53" t="e">
        <f>SUMIFS('[20]WorkDone DATA'!$L:$L,'[20]WorkDone DATA'!$N:$N,BOQ!AM$6,'[20]WorkDone DATA'!$G:$G,BOQ!$B581)*$G581</f>
        <v>#VALUE!</v>
      </c>
      <c r="AN581" s="53" t="e">
        <f>SUMIFS('[20]WorkDone DATA'!$L:$L,'[20]WorkDone DATA'!$N:$N,BOQ!AN$6,'[20]WorkDone DATA'!$G:$G,BOQ!$B581)*$G581</f>
        <v>#VALUE!</v>
      </c>
      <c r="AO581" s="53" t="e">
        <f>SUMIFS('[20]WorkDone DATA'!$L:$L,'[20]WorkDone DATA'!$N:$N,BOQ!AO$6,'[20]WorkDone DATA'!$G:$G,BOQ!$B581)*$G581</f>
        <v>#VALUE!</v>
      </c>
      <c r="AP581" s="53" t="e">
        <f>SUMIFS('[20]WorkDone DATA'!$L:$L,'[20]WorkDone DATA'!$N:$N,BOQ!AP$6,'[20]WorkDone DATA'!$G:$G,BOQ!$B581)*$G581</f>
        <v>#VALUE!</v>
      </c>
      <c r="AQ581" s="53" t="e">
        <f>SUMIFS('[20]WorkDone DATA'!$L:$L,'[20]WorkDone DATA'!$N:$N,BOQ!AQ$6,'[20]WorkDone DATA'!$G:$G,BOQ!$B581)*$G581</f>
        <v>#VALUE!</v>
      </c>
      <c r="AR581" s="53" t="e">
        <f>SUMIFS('[20]WorkDone DATA'!$L:$L,'[20]WorkDone DATA'!$N:$N,BOQ!AR$6,'[20]WorkDone DATA'!$G:$G,BOQ!$B581)*$G581</f>
        <v>#VALUE!</v>
      </c>
      <c r="AS581" s="53" t="e">
        <f>SUMIFS('[20]WorkDone DATA'!$L:$L,'[20]WorkDone DATA'!$N:$N,BOQ!AS$6,'[20]WorkDone DATA'!$G:$G,BOQ!$B581)*$G581</f>
        <v>#VALUE!</v>
      </c>
      <c r="AT581" s="53" t="e">
        <f>SUMIFS('[20]WorkDone DATA'!$L:$L,'[20]WorkDone DATA'!$N:$N,BOQ!AT$6,'[20]WorkDone DATA'!$G:$G,BOQ!$B581)*$G581</f>
        <v>#VALUE!</v>
      </c>
      <c r="AU581" s="53" t="e">
        <f>SUMIFS('[20]WorkDone DATA'!$L:$L,'[20]WorkDone DATA'!$N:$N,BOQ!AU$6,'[20]WorkDone DATA'!$G:$G,BOQ!$B581)*$G581</f>
        <v>#VALUE!</v>
      </c>
      <c r="AV581" s="53" t="e">
        <f>SUMIFS('[20]WorkDone DATA'!$L:$L,'[20]WorkDone DATA'!$N:$N,BOQ!AV$6,'[20]WorkDone DATA'!$G:$G,BOQ!$B581)*$G581</f>
        <v>#VALUE!</v>
      </c>
      <c r="AW581" s="53" t="e">
        <f>SUMIFS('[20]WorkDone DATA'!$L:$L,'[20]WorkDone DATA'!$N:$N,BOQ!AW$6,'[20]WorkDone DATA'!$G:$G,BOQ!$B581)*$G581</f>
        <v>#VALUE!</v>
      </c>
      <c r="AX581" s="53" t="e">
        <f>SUMIFS('[20]WorkDone DATA'!$L:$L,'[20]WorkDone DATA'!$N:$N,BOQ!AX$6,'[20]WorkDone DATA'!$G:$G,BOQ!$B581)*$G581</f>
        <v>#VALUE!</v>
      </c>
      <c r="AY581" s="53" t="e">
        <f>SUMIFS('[20]WorkDone DATA'!$L:$L,'[20]WorkDone DATA'!$N:$N,BOQ!AY$6,'[20]WorkDone DATA'!$G:$G,BOQ!$B581)*$G581</f>
        <v>#VALUE!</v>
      </c>
      <c r="AZ581" s="53" t="e">
        <f>SUMIFS('[20]WorkDone DATA'!$L:$L,'[20]WorkDone DATA'!$N:$N,BOQ!AZ$6,'[20]WorkDone DATA'!$G:$G,BOQ!$B581)*$G581</f>
        <v>#VALUE!</v>
      </c>
      <c r="BA581" s="53" t="e">
        <f>SUMIFS('[20]WorkDone DATA'!$L:$L,'[20]WorkDone DATA'!$N:$N,BOQ!BA$6,'[20]WorkDone DATA'!$G:$G,BOQ!$B581)*$G581</f>
        <v>#VALUE!</v>
      </c>
      <c r="BB581" s="53" t="e">
        <f>SUMIFS('[20]WorkDone DATA'!$L:$L,'[20]WorkDone DATA'!$N:$N,BOQ!BB$6,'[20]WorkDone DATA'!$G:$G,BOQ!$B581)*$G581</f>
        <v>#VALUE!</v>
      </c>
      <c r="BC581" s="53" t="e">
        <f>SUMIFS('[20]WorkDone DATA'!$L:$L,'[20]WorkDone DATA'!$N:$N,BOQ!BC$6,'[20]WorkDone DATA'!$G:$G,BOQ!$B581)*$G581</f>
        <v>#VALUE!</v>
      </c>
      <c r="BD581" s="53" t="e">
        <f>SUMIFS('[20]WorkDone DATA'!$L:$L,'[20]WorkDone DATA'!$N:$N,BOQ!BD$6,'[20]WorkDone DATA'!$G:$G,BOQ!$B581)*$G581</f>
        <v>#VALUE!</v>
      </c>
      <c r="BE581" s="53" t="e">
        <f>SUMIFS('[20]WorkDone DATA'!$L:$L,'[20]WorkDone DATA'!$N:$N,BOQ!BE$6,'[20]WorkDone DATA'!$G:$G,BOQ!$B581)*$G581</f>
        <v>#VALUE!</v>
      </c>
      <c r="BF581" s="53" t="e">
        <f>SUMIFS('[20]WorkDone DATA'!$L:$L,'[20]WorkDone DATA'!$N:$N,BOQ!BF$6,'[20]WorkDone DATA'!$G:$G,BOQ!$B581)*$G581</f>
        <v>#VALUE!</v>
      </c>
      <c r="BG581" s="53" t="e">
        <f>SUMIFS('[20]WorkDone DATA'!$L:$L,'[20]WorkDone DATA'!$N:$N,BOQ!BG$6,'[20]WorkDone DATA'!$G:$G,BOQ!$B581)*$G581</f>
        <v>#VALUE!</v>
      </c>
      <c r="BH581" s="53" t="e">
        <f>SUMIFS('[20]WorkDone DATA'!$L:$L,'[20]WorkDone DATA'!$N:$N,BOQ!BH$6,'[20]WorkDone DATA'!$G:$G,BOQ!$B581)*$G581</f>
        <v>#VALUE!</v>
      </c>
      <c r="BI581" s="53" t="e">
        <f>SUMIFS('[20]WorkDone DATA'!$L:$L,'[20]WorkDone DATA'!$N:$N,BOQ!BI$6,'[20]WorkDone DATA'!$G:$G,BOQ!$B581)*$G581</f>
        <v>#VALUE!</v>
      </c>
      <c r="BJ581" s="53" t="e">
        <f>SUMIFS('[20]WorkDone DATA'!$L:$L,'[20]WorkDone DATA'!$N:$N,BOQ!BJ$6,'[20]WorkDone DATA'!$G:$G,BOQ!$B581)*$G581</f>
        <v>#VALUE!</v>
      </c>
      <c r="BK581" s="53" t="e">
        <f>SUMIFS('[20]WorkDone DATA'!$L:$L,'[20]WorkDone DATA'!$N:$N,BOQ!BK$6,'[20]WorkDone DATA'!$G:$G,BOQ!$B581)*$G581</f>
        <v>#VALUE!</v>
      </c>
      <c r="BL581" s="53" t="e">
        <f>SUMIFS('[20]WorkDone DATA'!$L:$L,'[20]WorkDone DATA'!$N:$N,BOQ!BL$6,'[20]WorkDone DATA'!$G:$G,BOQ!$B581)*$G581</f>
        <v>#VALUE!</v>
      </c>
      <c r="BM581" s="53" t="e">
        <f>SUMIFS('[20]WorkDone DATA'!$L:$L,'[20]WorkDone DATA'!$N:$N,BOQ!BM$6,'[20]WorkDone DATA'!$G:$G,BOQ!$B581)*$G581</f>
        <v>#VALUE!</v>
      </c>
      <c r="BN581" s="53" t="e">
        <f>SUMIFS('[20]WorkDone DATA'!$L:$L,'[20]WorkDone DATA'!$N:$N,BOQ!BN$6,'[20]WorkDone DATA'!$G:$G,BOQ!$B581)*$G581</f>
        <v>#VALUE!</v>
      </c>
      <c r="BO581" s="53" t="e">
        <f>SUMIFS('[20]WorkDone DATA'!$L:$L,'[20]WorkDone DATA'!$N:$N,BOQ!BO$6,'[20]WorkDone DATA'!$G:$G,BOQ!$B581)*$G581</f>
        <v>#VALUE!</v>
      </c>
      <c r="BP581" s="53" t="e">
        <f>SUMIFS('[20]WorkDone DATA'!$L:$L,'[20]WorkDone DATA'!$N:$N,BOQ!BP$6,'[20]WorkDone DATA'!$G:$G,BOQ!$B581)*$G581</f>
        <v>#VALUE!</v>
      </c>
      <c r="BQ581" s="53" t="e">
        <f>SUMIFS('[20]WorkDone DATA'!$L:$L,'[20]WorkDone DATA'!$N:$N,BOQ!BQ$6,'[20]WorkDone DATA'!$G:$G,BOQ!$B581)*$G581</f>
        <v>#VALUE!</v>
      </c>
      <c r="BR581" s="53" t="e">
        <f>SUMIFS('[20]WorkDone DATA'!$L:$L,'[20]WorkDone DATA'!$N:$N,BOQ!BR$6,'[20]WorkDone DATA'!$G:$G,BOQ!$B581)*$G581</f>
        <v>#VALUE!</v>
      </c>
      <c r="BS581" s="53" t="e">
        <f>SUMIFS('[20]WorkDone DATA'!$L:$L,'[20]WorkDone DATA'!$N:$N,BOQ!BS$6,'[20]WorkDone DATA'!$G:$G,BOQ!$B581)*$G581</f>
        <v>#VALUE!</v>
      </c>
      <c r="BT581" s="53" t="e">
        <f>SUMIFS('[20]WorkDone DATA'!$L:$L,'[20]WorkDone DATA'!$N:$N,BOQ!BT$6,'[20]WorkDone DATA'!$G:$G,BOQ!$B581)*$G581</f>
        <v>#VALUE!</v>
      </c>
      <c r="BU581" s="53" t="e">
        <f>SUMIFS('[20]WorkDone DATA'!$L:$L,'[20]WorkDone DATA'!$N:$N,BOQ!BU$6,'[20]WorkDone DATA'!$G:$G,BOQ!$B581)*$G581</f>
        <v>#VALUE!</v>
      </c>
      <c r="BV581" s="53" t="e">
        <f>SUMIFS('[20]WorkDone DATA'!$L:$L,'[20]WorkDone DATA'!$N:$N,BOQ!BV$6,'[20]WorkDone DATA'!$G:$G,BOQ!$B581)*$G581</f>
        <v>#VALUE!</v>
      </c>
      <c r="BW581" s="53" t="e">
        <f>SUMIFS('[20]WorkDone DATA'!$L:$L,'[20]WorkDone DATA'!$N:$N,BOQ!BW$6,'[20]WorkDone DATA'!$G:$G,BOQ!$B581)*$G581</f>
        <v>#VALUE!</v>
      </c>
      <c r="BX581" s="53" t="e">
        <f>SUMIFS('[20]WorkDone DATA'!$L:$L,'[20]WorkDone DATA'!$N:$N,BOQ!BX$6,'[20]WorkDone DATA'!$G:$G,BOQ!$B581)*$G581</f>
        <v>#VALUE!</v>
      </c>
    </row>
    <row r="582" spans="1:76" ht="15.6" x14ac:dyDescent="0.35">
      <c r="A582" s="1" t="str">
        <f>C580</f>
        <v>35mm2 x 4 core BVX04LCV</v>
      </c>
      <c r="B582" s="42">
        <v>2.3170000000000002</v>
      </c>
      <c r="C582" s="156" t="s">
        <v>53</v>
      </c>
      <c r="D582" s="152" t="s">
        <v>46</v>
      </c>
      <c r="E582" s="82" t="s">
        <v>93</v>
      </c>
      <c r="F582" s="45">
        <v>775</v>
      </c>
      <c r="G582" s="52">
        <v>503.85</v>
      </c>
      <c r="H582" s="53">
        <f t="shared" si="78"/>
        <v>390483.75</v>
      </c>
      <c r="K582" s="214" t="e">
        <f t="shared" si="79"/>
        <v>#VALUE!</v>
      </c>
      <c r="L582" s="220" t="e">
        <f t="shared" si="80"/>
        <v>#VALUE!</v>
      </c>
      <c r="M582" s="221" t="e">
        <f t="shared" si="81"/>
        <v>#VALUE!</v>
      </c>
      <c r="N582" s="219"/>
      <c r="O582" s="214" t="e">
        <f t="shared" si="82"/>
        <v>#VALUE!</v>
      </c>
      <c r="P582" s="215" t="e">
        <f t="shared" si="83"/>
        <v>#VALUE!</v>
      </c>
      <c r="R582" s="217" t="e">
        <f>SUMIFS('[20]WorkDone DATA'!$L:$L,'[20]WorkDone DATA'!$N:$N,BOQ!S$6,'[20]WorkDone DATA'!$G:$G,BOQ!$B582)</f>
        <v>#VALUE!</v>
      </c>
      <c r="S582" s="53" t="e">
        <f t="shared" si="84"/>
        <v>#VALUE!</v>
      </c>
      <c r="T582" s="217" t="e">
        <f>SUMIFS('[20]WorkDone DATA'!$L:$L,'[20]WorkDone DATA'!$N:$N,BOQ!U$6,'[20]WorkDone DATA'!$G:$G,BOQ!$B582)</f>
        <v>#VALUE!</v>
      </c>
      <c r="U582" s="53" t="e">
        <f t="shared" si="85"/>
        <v>#VALUE!</v>
      </c>
      <c r="V582" s="217"/>
      <c r="W582" s="53" t="e">
        <f>SUMIFS('[20]WorkDone DATA'!$L:$L,'[20]WorkDone DATA'!$N:$N,BOQ!W$6,'[20]WorkDone DATA'!$G:$G,BOQ!$B582)*$G582</f>
        <v>#VALUE!</v>
      </c>
      <c r="X582" s="217"/>
      <c r="Y582" s="53" t="e">
        <f>SUMIFS('[20]WorkDone DATA'!$L:$L,'[20]WorkDone DATA'!$N:$N,BOQ!Y$6,'[20]WorkDone DATA'!$G:$G,BOQ!$B582)*$G582</f>
        <v>#VALUE!</v>
      </c>
      <c r="Z582" s="217"/>
      <c r="AA582" s="53" t="e">
        <f>SUMIFS('[20]WorkDone DATA'!$L:$L,'[20]WorkDone DATA'!$N:$N,BOQ!AA$6,'[20]WorkDone DATA'!$G:$G,BOQ!$B582)*$G582</f>
        <v>#VALUE!</v>
      </c>
      <c r="AB582" s="53" t="e">
        <f>SUMIFS('[20]WorkDone DATA'!$L:$L,'[20]WorkDone DATA'!$N:$N,BOQ!AB$6,'[20]WorkDone DATA'!$G:$G,BOQ!$B582)*$G582</f>
        <v>#VALUE!</v>
      </c>
      <c r="AC582" s="53" t="e">
        <f>SUMIFS('[20]WorkDone DATA'!$L:$L,'[20]WorkDone DATA'!$N:$N,BOQ!AC$6,'[20]WorkDone DATA'!$G:$G,BOQ!$B582)*$G582</f>
        <v>#VALUE!</v>
      </c>
      <c r="AD582" s="53" t="e">
        <f>SUMIFS('[20]WorkDone DATA'!$L:$L,'[20]WorkDone DATA'!$N:$N,BOQ!AD$6,'[20]WorkDone DATA'!$G:$G,BOQ!$B582)*$G582</f>
        <v>#VALUE!</v>
      </c>
      <c r="AE582" s="53" t="e">
        <f>SUMIFS('[20]WorkDone DATA'!$L:$L,'[20]WorkDone DATA'!$N:$N,BOQ!AE$6,'[20]WorkDone DATA'!$G:$G,BOQ!$B582)*$G582</f>
        <v>#VALUE!</v>
      </c>
      <c r="AF582" s="53" t="e">
        <f>SUMIFS('[20]WorkDone DATA'!$L:$L,'[20]WorkDone DATA'!$N:$N,BOQ!AF$6,'[20]WorkDone DATA'!$G:$G,BOQ!$B582)*$G582</f>
        <v>#VALUE!</v>
      </c>
      <c r="AG582" s="53" t="e">
        <f>SUMIFS('[20]WorkDone DATA'!$L:$L,'[20]WorkDone DATA'!$N:$N,BOQ!AG$6,'[20]WorkDone DATA'!$G:$G,BOQ!$B582)*$G582</f>
        <v>#VALUE!</v>
      </c>
      <c r="AH582" s="53" t="e">
        <f>SUMIFS('[20]WorkDone DATA'!$L:$L,'[20]WorkDone DATA'!$N:$N,BOQ!AH$6,'[20]WorkDone DATA'!$G:$G,BOQ!$B582)*$G582</f>
        <v>#VALUE!</v>
      </c>
      <c r="AI582" s="53" t="e">
        <f>SUMIFS('[20]WorkDone DATA'!$L:$L,'[20]WorkDone DATA'!$N:$N,BOQ!AI$6,'[20]WorkDone DATA'!$G:$G,BOQ!$B582)*$G582</f>
        <v>#VALUE!</v>
      </c>
      <c r="AJ582" s="53" t="e">
        <f>SUMIFS('[20]WorkDone DATA'!$L:$L,'[20]WorkDone DATA'!$N:$N,BOQ!AJ$6,'[20]WorkDone DATA'!$G:$G,BOQ!$B582)*$G582</f>
        <v>#VALUE!</v>
      </c>
      <c r="AK582" s="53" t="e">
        <f>SUMIFS('[20]WorkDone DATA'!$L:$L,'[20]WorkDone DATA'!$N:$N,BOQ!AK$6,'[20]WorkDone DATA'!$G:$G,BOQ!$B582)*$G582</f>
        <v>#VALUE!</v>
      </c>
      <c r="AL582" s="53" t="e">
        <f>SUMIFS('[20]WorkDone DATA'!$L:$L,'[20]WorkDone DATA'!$N:$N,BOQ!AL$6,'[20]WorkDone DATA'!$G:$G,BOQ!$B582)*$G582</f>
        <v>#VALUE!</v>
      </c>
      <c r="AM582" s="53" t="e">
        <f>SUMIFS('[20]WorkDone DATA'!$L:$L,'[20]WorkDone DATA'!$N:$N,BOQ!AM$6,'[20]WorkDone DATA'!$G:$G,BOQ!$B582)*$G582</f>
        <v>#VALUE!</v>
      </c>
      <c r="AN582" s="53" t="e">
        <f>SUMIFS('[20]WorkDone DATA'!$L:$L,'[20]WorkDone DATA'!$N:$N,BOQ!AN$6,'[20]WorkDone DATA'!$G:$G,BOQ!$B582)*$G582</f>
        <v>#VALUE!</v>
      </c>
      <c r="AO582" s="53" t="e">
        <f>SUMIFS('[20]WorkDone DATA'!$L:$L,'[20]WorkDone DATA'!$N:$N,BOQ!AO$6,'[20]WorkDone DATA'!$G:$G,BOQ!$B582)*$G582</f>
        <v>#VALUE!</v>
      </c>
      <c r="AP582" s="53" t="e">
        <f>SUMIFS('[20]WorkDone DATA'!$L:$L,'[20]WorkDone DATA'!$N:$N,BOQ!AP$6,'[20]WorkDone DATA'!$G:$G,BOQ!$B582)*$G582</f>
        <v>#VALUE!</v>
      </c>
      <c r="AQ582" s="53" t="e">
        <f>SUMIFS('[20]WorkDone DATA'!$L:$L,'[20]WorkDone DATA'!$N:$N,BOQ!AQ$6,'[20]WorkDone DATA'!$G:$G,BOQ!$B582)*$G582</f>
        <v>#VALUE!</v>
      </c>
      <c r="AR582" s="53" t="e">
        <f>SUMIFS('[20]WorkDone DATA'!$L:$L,'[20]WorkDone DATA'!$N:$N,BOQ!AR$6,'[20]WorkDone DATA'!$G:$G,BOQ!$B582)*$G582</f>
        <v>#VALUE!</v>
      </c>
      <c r="AS582" s="53" t="e">
        <f>SUMIFS('[20]WorkDone DATA'!$L:$L,'[20]WorkDone DATA'!$N:$N,BOQ!AS$6,'[20]WorkDone DATA'!$G:$G,BOQ!$B582)*$G582</f>
        <v>#VALUE!</v>
      </c>
      <c r="AT582" s="53" t="e">
        <f>SUMIFS('[20]WorkDone DATA'!$L:$L,'[20]WorkDone DATA'!$N:$N,BOQ!AT$6,'[20]WorkDone DATA'!$G:$G,BOQ!$B582)*$G582</f>
        <v>#VALUE!</v>
      </c>
      <c r="AU582" s="53" t="e">
        <f>SUMIFS('[20]WorkDone DATA'!$L:$L,'[20]WorkDone DATA'!$N:$N,BOQ!AU$6,'[20]WorkDone DATA'!$G:$G,BOQ!$B582)*$G582</f>
        <v>#VALUE!</v>
      </c>
      <c r="AV582" s="53" t="e">
        <f>SUMIFS('[20]WorkDone DATA'!$L:$L,'[20]WorkDone DATA'!$N:$N,BOQ!AV$6,'[20]WorkDone DATA'!$G:$G,BOQ!$B582)*$G582</f>
        <v>#VALUE!</v>
      </c>
      <c r="AW582" s="53" t="e">
        <f>SUMIFS('[20]WorkDone DATA'!$L:$L,'[20]WorkDone DATA'!$N:$N,BOQ!AW$6,'[20]WorkDone DATA'!$G:$G,BOQ!$B582)*$G582</f>
        <v>#VALUE!</v>
      </c>
      <c r="AX582" s="53" t="e">
        <f>SUMIFS('[20]WorkDone DATA'!$L:$L,'[20]WorkDone DATA'!$N:$N,BOQ!AX$6,'[20]WorkDone DATA'!$G:$G,BOQ!$B582)*$G582</f>
        <v>#VALUE!</v>
      </c>
      <c r="AY582" s="53" t="e">
        <f>SUMIFS('[20]WorkDone DATA'!$L:$L,'[20]WorkDone DATA'!$N:$N,BOQ!AY$6,'[20]WorkDone DATA'!$G:$G,BOQ!$B582)*$G582</f>
        <v>#VALUE!</v>
      </c>
      <c r="AZ582" s="53" t="e">
        <f>SUMIFS('[20]WorkDone DATA'!$L:$L,'[20]WorkDone DATA'!$N:$N,BOQ!AZ$6,'[20]WorkDone DATA'!$G:$G,BOQ!$B582)*$G582</f>
        <v>#VALUE!</v>
      </c>
      <c r="BA582" s="53" t="e">
        <f>SUMIFS('[20]WorkDone DATA'!$L:$L,'[20]WorkDone DATA'!$N:$N,BOQ!BA$6,'[20]WorkDone DATA'!$G:$G,BOQ!$B582)*$G582</f>
        <v>#VALUE!</v>
      </c>
      <c r="BB582" s="53" t="e">
        <f>SUMIFS('[20]WorkDone DATA'!$L:$L,'[20]WorkDone DATA'!$N:$N,BOQ!BB$6,'[20]WorkDone DATA'!$G:$G,BOQ!$B582)*$G582</f>
        <v>#VALUE!</v>
      </c>
      <c r="BC582" s="53" t="e">
        <f>SUMIFS('[20]WorkDone DATA'!$L:$L,'[20]WorkDone DATA'!$N:$N,BOQ!BC$6,'[20]WorkDone DATA'!$G:$G,BOQ!$B582)*$G582</f>
        <v>#VALUE!</v>
      </c>
      <c r="BD582" s="53" t="e">
        <f>SUMIFS('[20]WorkDone DATA'!$L:$L,'[20]WorkDone DATA'!$N:$N,BOQ!BD$6,'[20]WorkDone DATA'!$G:$G,BOQ!$B582)*$G582</f>
        <v>#VALUE!</v>
      </c>
      <c r="BE582" s="53" t="e">
        <f>SUMIFS('[20]WorkDone DATA'!$L:$L,'[20]WorkDone DATA'!$N:$N,BOQ!BE$6,'[20]WorkDone DATA'!$G:$G,BOQ!$B582)*$G582</f>
        <v>#VALUE!</v>
      </c>
      <c r="BF582" s="53" t="e">
        <f>SUMIFS('[20]WorkDone DATA'!$L:$L,'[20]WorkDone DATA'!$N:$N,BOQ!BF$6,'[20]WorkDone DATA'!$G:$G,BOQ!$B582)*$G582</f>
        <v>#VALUE!</v>
      </c>
      <c r="BG582" s="53" t="e">
        <f>SUMIFS('[20]WorkDone DATA'!$L:$L,'[20]WorkDone DATA'!$N:$N,BOQ!BG$6,'[20]WorkDone DATA'!$G:$G,BOQ!$B582)*$G582</f>
        <v>#VALUE!</v>
      </c>
      <c r="BH582" s="53" t="e">
        <f>SUMIFS('[20]WorkDone DATA'!$L:$L,'[20]WorkDone DATA'!$N:$N,BOQ!BH$6,'[20]WorkDone DATA'!$G:$G,BOQ!$B582)*$G582</f>
        <v>#VALUE!</v>
      </c>
      <c r="BI582" s="53" t="e">
        <f>SUMIFS('[20]WorkDone DATA'!$L:$L,'[20]WorkDone DATA'!$N:$N,BOQ!BI$6,'[20]WorkDone DATA'!$G:$G,BOQ!$B582)*$G582</f>
        <v>#VALUE!</v>
      </c>
      <c r="BJ582" s="53" t="e">
        <f>SUMIFS('[20]WorkDone DATA'!$L:$L,'[20]WorkDone DATA'!$N:$N,BOQ!BJ$6,'[20]WorkDone DATA'!$G:$G,BOQ!$B582)*$G582</f>
        <v>#VALUE!</v>
      </c>
      <c r="BK582" s="53" t="e">
        <f>SUMIFS('[20]WorkDone DATA'!$L:$L,'[20]WorkDone DATA'!$N:$N,BOQ!BK$6,'[20]WorkDone DATA'!$G:$G,BOQ!$B582)*$G582</f>
        <v>#VALUE!</v>
      </c>
      <c r="BL582" s="53" t="e">
        <f>SUMIFS('[20]WorkDone DATA'!$L:$L,'[20]WorkDone DATA'!$N:$N,BOQ!BL$6,'[20]WorkDone DATA'!$G:$G,BOQ!$B582)*$G582</f>
        <v>#VALUE!</v>
      </c>
      <c r="BM582" s="53" t="e">
        <f>SUMIFS('[20]WorkDone DATA'!$L:$L,'[20]WorkDone DATA'!$N:$N,BOQ!BM$6,'[20]WorkDone DATA'!$G:$G,BOQ!$B582)*$G582</f>
        <v>#VALUE!</v>
      </c>
      <c r="BN582" s="53" t="e">
        <f>SUMIFS('[20]WorkDone DATA'!$L:$L,'[20]WorkDone DATA'!$N:$N,BOQ!BN$6,'[20]WorkDone DATA'!$G:$G,BOQ!$B582)*$G582</f>
        <v>#VALUE!</v>
      </c>
      <c r="BO582" s="53" t="e">
        <f>SUMIFS('[20]WorkDone DATA'!$L:$L,'[20]WorkDone DATA'!$N:$N,BOQ!BO$6,'[20]WorkDone DATA'!$G:$G,BOQ!$B582)*$G582</f>
        <v>#VALUE!</v>
      </c>
      <c r="BP582" s="53" t="e">
        <f>SUMIFS('[20]WorkDone DATA'!$L:$L,'[20]WorkDone DATA'!$N:$N,BOQ!BP$6,'[20]WorkDone DATA'!$G:$G,BOQ!$B582)*$G582</f>
        <v>#VALUE!</v>
      </c>
      <c r="BQ582" s="53" t="e">
        <f>SUMIFS('[20]WorkDone DATA'!$L:$L,'[20]WorkDone DATA'!$N:$N,BOQ!BQ$6,'[20]WorkDone DATA'!$G:$G,BOQ!$B582)*$G582</f>
        <v>#VALUE!</v>
      </c>
      <c r="BR582" s="53" t="e">
        <f>SUMIFS('[20]WorkDone DATA'!$L:$L,'[20]WorkDone DATA'!$N:$N,BOQ!BR$6,'[20]WorkDone DATA'!$G:$G,BOQ!$B582)*$G582</f>
        <v>#VALUE!</v>
      </c>
      <c r="BS582" s="53" t="e">
        <f>SUMIFS('[20]WorkDone DATA'!$L:$L,'[20]WorkDone DATA'!$N:$N,BOQ!BS$6,'[20]WorkDone DATA'!$G:$G,BOQ!$B582)*$G582</f>
        <v>#VALUE!</v>
      </c>
      <c r="BT582" s="53" t="e">
        <f>SUMIFS('[20]WorkDone DATA'!$L:$L,'[20]WorkDone DATA'!$N:$N,BOQ!BT$6,'[20]WorkDone DATA'!$G:$G,BOQ!$B582)*$G582</f>
        <v>#VALUE!</v>
      </c>
      <c r="BU582" s="53" t="e">
        <f>SUMIFS('[20]WorkDone DATA'!$L:$L,'[20]WorkDone DATA'!$N:$N,BOQ!BU$6,'[20]WorkDone DATA'!$G:$G,BOQ!$B582)*$G582</f>
        <v>#VALUE!</v>
      </c>
      <c r="BV582" s="53" t="e">
        <f>SUMIFS('[20]WorkDone DATA'!$L:$L,'[20]WorkDone DATA'!$N:$N,BOQ!BV$6,'[20]WorkDone DATA'!$G:$G,BOQ!$B582)*$G582</f>
        <v>#VALUE!</v>
      </c>
      <c r="BW582" s="53" t="e">
        <f>SUMIFS('[20]WorkDone DATA'!$L:$L,'[20]WorkDone DATA'!$N:$N,BOQ!BW$6,'[20]WorkDone DATA'!$G:$G,BOQ!$B582)*$G582</f>
        <v>#VALUE!</v>
      </c>
      <c r="BX582" s="53" t="e">
        <f>SUMIFS('[20]WorkDone DATA'!$L:$L,'[20]WorkDone DATA'!$N:$N,BOQ!BX$6,'[20]WorkDone DATA'!$G:$G,BOQ!$B582)*$G582</f>
        <v>#VALUE!</v>
      </c>
    </row>
    <row r="583" spans="1:76" ht="15.6" x14ac:dyDescent="0.35">
      <c r="A583" s="1"/>
      <c r="B583" s="42"/>
      <c r="C583" s="150" t="s">
        <v>75</v>
      </c>
      <c r="D583" s="152"/>
      <c r="E583" s="82"/>
      <c r="F583" s="45"/>
      <c r="G583" s="52"/>
      <c r="H583" s="53">
        <f t="shared" si="78"/>
        <v>0</v>
      </c>
      <c r="K583" s="214"/>
      <c r="L583" s="220" t="e">
        <f t="shared" si="80"/>
        <v>#VALUE!</v>
      </c>
      <c r="M583" s="221" t="e">
        <f t="shared" si="81"/>
        <v>#VALUE!</v>
      </c>
      <c r="N583" s="219"/>
      <c r="O583" s="214">
        <f t="shared" si="82"/>
        <v>0</v>
      </c>
      <c r="P583" s="215" t="e">
        <f t="shared" si="83"/>
        <v>#VALUE!</v>
      </c>
      <c r="R583" s="217" t="e">
        <f>SUMIFS('[20]WorkDone DATA'!$L:$L,'[20]WorkDone DATA'!$N:$N,BOQ!S$6,'[20]WorkDone DATA'!$G:$G,BOQ!$B583)</f>
        <v>#VALUE!</v>
      </c>
      <c r="S583" s="53" t="e">
        <f t="shared" si="84"/>
        <v>#VALUE!</v>
      </c>
      <c r="T583" s="217" t="e">
        <f>SUMIFS('[20]WorkDone DATA'!$L:$L,'[20]WorkDone DATA'!$N:$N,BOQ!U$6,'[20]WorkDone DATA'!$G:$G,BOQ!$B583)</f>
        <v>#VALUE!</v>
      </c>
      <c r="U583" s="53" t="e">
        <f t="shared" si="85"/>
        <v>#VALUE!</v>
      </c>
      <c r="V583" s="217"/>
      <c r="W583" s="53" t="e">
        <f>SUMIFS('[20]WorkDone DATA'!$L:$L,'[20]WorkDone DATA'!$N:$N,BOQ!W$6,'[20]WorkDone DATA'!$G:$G,BOQ!$B583)*$G583</f>
        <v>#VALUE!</v>
      </c>
      <c r="X583" s="217"/>
      <c r="Y583" s="53" t="e">
        <f>SUMIFS('[20]WorkDone DATA'!$L:$L,'[20]WorkDone DATA'!$N:$N,BOQ!Y$6,'[20]WorkDone DATA'!$G:$G,BOQ!$B583)*$G583</f>
        <v>#VALUE!</v>
      </c>
      <c r="Z583" s="217"/>
      <c r="AA583" s="53" t="e">
        <f>SUMIFS('[20]WorkDone DATA'!$L:$L,'[20]WorkDone DATA'!$N:$N,BOQ!AA$6,'[20]WorkDone DATA'!$G:$G,BOQ!$B583)*$G583</f>
        <v>#VALUE!</v>
      </c>
      <c r="AB583" s="53" t="e">
        <f>SUMIFS('[20]WorkDone DATA'!$L:$L,'[20]WorkDone DATA'!$N:$N,BOQ!AB$6,'[20]WorkDone DATA'!$G:$G,BOQ!$B583)*$G583</f>
        <v>#VALUE!</v>
      </c>
      <c r="AC583" s="53" t="e">
        <f>SUMIFS('[20]WorkDone DATA'!$L:$L,'[20]WorkDone DATA'!$N:$N,BOQ!AC$6,'[20]WorkDone DATA'!$G:$G,BOQ!$B583)*$G583</f>
        <v>#VALUE!</v>
      </c>
      <c r="AD583" s="53" t="e">
        <f>SUMIFS('[20]WorkDone DATA'!$L:$L,'[20]WorkDone DATA'!$N:$N,BOQ!AD$6,'[20]WorkDone DATA'!$G:$G,BOQ!$B583)*$G583</f>
        <v>#VALUE!</v>
      </c>
      <c r="AE583" s="53" t="e">
        <f>SUMIFS('[20]WorkDone DATA'!$L:$L,'[20]WorkDone DATA'!$N:$N,BOQ!AE$6,'[20]WorkDone DATA'!$G:$G,BOQ!$B583)*$G583</f>
        <v>#VALUE!</v>
      </c>
      <c r="AF583" s="53" t="e">
        <f>SUMIFS('[20]WorkDone DATA'!$L:$L,'[20]WorkDone DATA'!$N:$N,BOQ!AF$6,'[20]WorkDone DATA'!$G:$G,BOQ!$B583)*$G583</f>
        <v>#VALUE!</v>
      </c>
      <c r="AG583" s="53" t="e">
        <f>SUMIFS('[20]WorkDone DATA'!$L:$L,'[20]WorkDone DATA'!$N:$N,BOQ!AG$6,'[20]WorkDone DATA'!$G:$G,BOQ!$B583)*$G583</f>
        <v>#VALUE!</v>
      </c>
      <c r="AH583" s="53" t="e">
        <f>SUMIFS('[20]WorkDone DATA'!$L:$L,'[20]WorkDone DATA'!$N:$N,BOQ!AH$6,'[20]WorkDone DATA'!$G:$G,BOQ!$B583)*$G583</f>
        <v>#VALUE!</v>
      </c>
      <c r="AI583" s="53" t="e">
        <f>SUMIFS('[20]WorkDone DATA'!$L:$L,'[20]WorkDone DATA'!$N:$N,BOQ!AI$6,'[20]WorkDone DATA'!$G:$G,BOQ!$B583)*$G583</f>
        <v>#VALUE!</v>
      </c>
      <c r="AJ583" s="53" t="e">
        <f>SUMIFS('[20]WorkDone DATA'!$L:$L,'[20]WorkDone DATA'!$N:$N,BOQ!AJ$6,'[20]WorkDone DATA'!$G:$G,BOQ!$B583)*$G583</f>
        <v>#VALUE!</v>
      </c>
      <c r="AK583" s="53" t="e">
        <f>SUMIFS('[20]WorkDone DATA'!$L:$L,'[20]WorkDone DATA'!$N:$N,BOQ!AK$6,'[20]WorkDone DATA'!$G:$G,BOQ!$B583)*$G583</f>
        <v>#VALUE!</v>
      </c>
      <c r="AL583" s="53" t="e">
        <f>SUMIFS('[20]WorkDone DATA'!$L:$L,'[20]WorkDone DATA'!$N:$N,BOQ!AL$6,'[20]WorkDone DATA'!$G:$G,BOQ!$B583)*$G583</f>
        <v>#VALUE!</v>
      </c>
      <c r="AM583" s="53" t="e">
        <f>SUMIFS('[20]WorkDone DATA'!$L:$L,'[20]WorkDone DATA'!$N:$N,BOQ!AM$6,'[20]WorkDone DATA'!$G:$G,BOQ!$B583)*$G583</f>
        <v>#VALUE!</v>
      </c>
      <c r="AN583" s="53" t="e">
        <f>SUMIFS('[20]WorkDone DATA'!$L:$L,'[20]WorkDone DATA'!$N:$N,BOQ!AN$6,'[20]WorkDone DATA'!$G:$G,BOQ!$B583)*$G583</f>
        <v>#VALUE!</v>
      </c>
      <c r="AO583" s="53" t="e">
        <f>SUMIFS('[20]WorkDone DATA'!$L:$L,'[20]WorkDone DATA'!$N:$N,BOQ!AO$6,'[20]WorkDone DATA'!$G:$G,BOQ!$B583)*$G583</f>
        <v>#VALUE!</v>
      </c>
      <c r="AP583" s="53" t="e">
        <f>SUMIFS('[20]WorkDone DATA'!$L:$L,'[20]WorkDone DATA'!$N:$N,BOQ!AP$6,'[20]WorkDone DATA'!$G:$G,BOQ!$B583)*$G583</f>
        <v>#VALUE!</v>
      </c>
      <c r="AQ583" s="53" t="e">
        <f>SUMIFS('[20]WorkDone DATA'!$L:$L,'[20]WorkDone DATA'!$N:$N,BOQ!AQ$6,'[20]WorkDone DATA'!$G:$G,BOQ!$B583)*$G583</f>
        <v>#VALUE!</v>
      </c>
      <c r="AR583" s="53" t="e">
        <f>SUMIFS('[20]WorkDone DATA'!$L:$L,'[20]WorkDone DATA'!$N:$N,BOQ!AR$6,'[20]WorkDone DATA'!$G:$G,BOQ!$B583)*$G583</f>
        <v>#VALUE!</v>
      </c>
      <c r="AS583" s="53" t="e">
        <f>SUMIFS('[20]WorkDone DATA'!$L:$L,'[20]WorkDone DATA'!$N:$N,BOQ!AS$6,'[20]WorkDone DATA'!$G:$G,BOQ!$B583)*$G583</f>
        <v>#VALUE!</v>
      </c>
      <c r="AT583" s="53" t="e">
        <f>SUMIFS('[20]WorkDone DATA'!$L:$L,'[20]WorkDone DATA'!$N:$N,BOQ!AT$6,'[20]WorkDone DATA'!$G:$G,BOQ!$B583)*$G583</f>
        <v>#VALUE!</v>
      </c>
      <c r="AU583" s="53" t="e">
        <f>SUMIFS('[20]WorkDone DATA'!$L:$L,'[20]WorkDone DATA'!$N:$N,BOQ!AU$6,'[20]WorkDone DATA'!$G:$G,BOQ!$B583)*$G583</f>
        <v>#VALUE!</v>
      </c>
      <c r="AV583" s="53" t="e">
        <f>SUMIFS('[20]WorkDone DATA'!$L:$L,'[20]WorkDone DATA'!$N:$N,BOQ!AV$6,'[20]WorkDone DATA'!$G:$G,BOQ!$B583)*$G583</f>
        <v>#VALUE!</v>
      </c>
      <c r="AW583" s="53" t="e">
        <f>SUMIFS('[20]WorkDone DATA'!$L:$L,'[20]WorkDone DATA'!$N:$N,BOQ!AW$6,'[20]WorkDone DATA'!$G:$G,BOQ!$B583)*$G583</f>
        <v>#VALUE!</v>
      </c>
      <c r="AX583" s="53" t="e">
        <f>SUMIFS('[20]WorkDone DATA'!$L:$L,'[20]WorkDone DATA'!$N:$N,BOQ!AX$6,'[20]WorkDone DATA'!$G:$G,BOQ!$B583)*$G583</f>
        <v>#VALUE!</v>
      </c>
      <c r="AY583" s="53" t="e">
        <f>SUMIFS('[20]WorkDone DATA'!$L:$L,'[20]WorkDone DATA'!$N:$N,BOQ!AY$6,'[20]WorkDone DATA'!$G:$G,BOQ!$B583)*$G583</f>
        <v>#VALUE!</v>
      </c>
      <c r="AZ583" s="53" t="e">
        <f>SUMIFS('[20]WorkDone DATA'!$L:$L,'[20]WorkDone DATA'!$N:$N,BOQ!AZ$6,'[20]WorkDone DATA'!$G:$G,BOQ!$B583)*$G583</f>
        <v>#VALUE!</v>
      </c>
      <c r="BA583" s="53" t="e">
        <f>SUMIFS('[20]WorkDone DATA'!$L:$L,'[20]WorkDone DATA'!$N:$N,BOQ!BA$6,'[20]WorkDone DATA'!$G:$G,BOQ!$B583)*$G583</f>
        <v>#VALUE!</v>
      </c>
      <c r="BB583" s="53" t="e">
        <f>SUMIFS('[20]WorkDone DATA'!$L:$L,'[20]WorkDone DATA'!$N:$N,BOQ!BB$6,'[20]WorkDone DATA'!$G:$G,BOQ!$B583)*$G583</f>
        <v>#VALUE!</v>
      </c>
      <c r="BC583" s="53" t="e">
        <f>SUMIFS('[20]WorkDone DATA'!$L:$L,'[20]WorkDone DATA'!$N:$N,BOQ!BC$6,'[20]WorkDone DATA'!$G:$G,BOQ!$B583)*$G583</f>
        <v>#VALUE!</v>
      </c>
      <c r="BD583" s="53" t="e">
        <f>SUMIFS('[20]WorkDone DATA'!$L:$L,'[20]WorkDone DATA'!$N:$N,BOQ!BD$6,'[20]WorkDone DATA'!$G:$G,BOQ!$B583)*$G583</f>
        <v>#VALUE!</v>
      </c>
      <c r="BE583" s="53" t="e">
        <f>SUMIFS('[20]WorkDone DATA'!$L:$L,'[20]WorkDone DATA'!$N:$N,BOQ!BE$6,'[20]WorkDone DATA'!$G:$G,BOQ!$B583)*$G583</f>
        <v>#VALUE!</v>
      </c>
      <c r="BF583" s="53" t="e">
        <f>SUMIFS('[20]WorkDone DATA'!$L:$L,'[20]WorkDone DATA'!$N:$N,BOQ!BF$6,'[20]WorkDone DATA'!$G:$G,BOQ!$B583)*$G583</f>
        <v>#VALUE!</v>
      </c>
      <c r="BG583" s="53" t="e">
        <f>SUMIFS('[20]WorkDone DATA'!$L:$L,'[20]WorkDone DATA'!$N:$N,BOQ!BG$6,'[20]WorkDone DATA'!$G:$G,BOQ!$B583)*$G583</f>
        <v>#VALUE!</v>
      </c>
      <c r="BH583" s="53" t="e">
        <f>SUMIFS('[20]WorkDone DATA'!$L:$L,'[20]WorkDone DATA'!$N:$N,BOQ!BH$6,'[20]WorkDone DATA'!$G:$G,BOQ!$B583)*$G583</f>
        <v>#VALUE!</v>
      </c>
      <c r="BI583" s="53" t="e">
        <f>SUMIFS('[20]WorkDone DATA'!$L:$L,'[20]WorkDone DATA'!$N:$N,BOQ!BI$6,'[20]WorkDone DATA'!$G:$G,BOQ!$B583)*$G583</f>
        <v>#VALUE!</v>
      </c>
      <c r="BJ583" s="53" t="e">
        <f>SUMIFS('[20]WorkDone DATA'!$L:$L,'[20]WorkDone DATA'!$N:$N,BOQ!BJ$6,'[20]WorkDone DATA'!$G:$G,BOQ!$B583)*$G583</f>
        <v>#VALUE!</v>
      </c>
      <c r="BK583" s="53" t="e">
        <f>SUMIFS('[20]WorkDone DATA'!$L:$L,'[20]WorkDone DATA'!$N:$N,BOQ!BK$6,'[20]WorkDone DATA'!$G:$G,BOQ!$B583)*$G583</f>
        <v>#VALUE!</v>
      </c>
      <c r="BL583" s="53" t="e">
        <f>SUMIFS('[20]WorkDone DATA'!$L:$L,'[20]WorkDone DATA'!$N:$N,BOQ!BL$6,'[20]WorkDone DATA'!$G:$G,BOQ!$B583)*$G583</f>
        <v>#VALUE!</v>
      </c>
      <c r="BM583" s="53" t="e">
        <f>SUMIFS('[20]WorkDone DATA'!$L:$L,'[20]WorkDone DATA'!$N:$N,BOQ!BM$6,'[20]WorkDone DATA'!$G:$G,BOQ!$B583)*$G583</f>
        <v>#VALUE!</v>
      </c>
      <c r="BN583" s="53" t="e">
        <f>SUMIFS('[20]WorkDone DATA'!$L:$L,'[20]WorkDone DATA'!$N:$N,BOQ!BN$6,'[20]WorkDone DATA'!$G:$G,BOQ!$B583)*$G583</f>
        <v>#VALUE!</v>
      </c>
      <c r="BO583" s="53" t="e">
        <f>SUMIFS('[20]WorkDone DATA'!$L:$L,'[20]WorkDone DATA'!$N:$N,BOQ!BO$6,'[20]WorkDone DATA'!$G:$G,BOQ!$B583)*$G583</f>
        <v>#VALUE!</v>
      </c>
      <c r="BP583" s="53" t="e">
        <f>SUMIFS('[20]WorkDone DATA'!$L:$L,'[20]WorkDone DATA'!$N:$N,BOQ!BP$6,'[20]WorkDone DATA'!$G:$G,BOQ!$B583)*$G583</f>
        <v>#VALUE!</v>
      </c>
      <c r="BQ583" s="53" t="e">
        <f>SUMIFS('[20]WorkDone DATA'!$L:$L,'[20]WorkDone DATA'!$N:$N,BOQ!BQ$6,'[20]WorkDone DATA'!$G:$G,BOQ!$B583)*$G583</f>
        <v>#VALUE!</v>
      </c>
      <c r="BR583" s="53" t="e">
        <f>SUMIFS('[20]WorkDone DATA'!$L:$L,'[20]WorkDone DATA'!$N:$N,BOQ!BR$6,'[20]WorkDone DATA'!$G:$G,BOQ!$B583)*$G583</f>
        <v>#VALUE!</v>
      </c>
      <c r="BS583" s="53" t="e">
        <f>SUMIFS('[20]WorkDone DATA'!$L:$L,'[20]WorkDone DATA'!$N:$N,BOQ!BS$6,'[20]WorkDone DATA'!$G:$G,BOQ!$B583)*$G583</f>
        <v>#VALUE!</v>
      </c>
      <c r="BT583" s="53" t="e">
        <f>SUMIFS('[20]WorkDone DATA'!$L:$L,'[20]WorkDone DATA'!$N:$N,BOQ!BT$6,'[20]WorkDone DATA'!$G:$G,BOQ!$B583)*$G583</f>
        <v>#VALUE!</v>
      </c>
      <c r="BU583" s="53" t="e">
        <f>SUMIFS('[20]WorkDone DATA'!$L:$L,'[20]WorkDone DATA'!$N:$N,BOQ!BU$6,'[20]WorkDone DATA'!$G:$G,BOQ!$B583)*$G583</f>
        <v>#VALUE!</v>
      </c>
      <c r="BV583" s="53" t="e">
        <f>SUMIFS('[20]WorkDone DATA'!$L:$L,'[20]WorkDone DATA'!$N:$N,BOQ!BV$6,'[20]WorkDone DATA'!$G:$G,BOQ!$B583)*$G583</f>
        <v>#VALUE!</v>
      </c>
      <c r="BW583" s="53" t="e">
        <f>SUMIFS('[20]WorkDone DATA'!$L:$L,'[20]WorkDone DATA'!$N:$N,BOQ!BW$6,'[20]WorkDone DATA'!$G:$G,BOQ!$B583)*$G583</f>
        <v>#VALUE!</v>
      </c>
      <c r="BX583" s="53" t="e">
        <f>SUMIFS('[20]WorkDone DATA'!$L:$L,'[20]WorkDone DATA'!$N:$N,BOQ!BX$6,'[20]WorkDone DATA'!$G:$G,BOQ!$B583)*$G583</f>
        <v>#VALUE!</v>
      </c>
    </row>
    <row r="584" spans="1:76" ht="15.6" x14ac:dyDescent="0.35">
      <c r="A584" s="1" t="str">
        <f>C583</f>
        <v>95mm2 x 2core (BVX02PCV)</v>
      </c>
      <c r="B584" s="42">
        <v>2.3180000000000001</v>
      </c>
      <c r="C584" s="156" t="s">
        <v>11</v>
      </c>
      <c r="D584" s="152" t="s">
        <v>27</v>
      </c>
      <c r="E584" s="82" t="s">
        <v>93</v>
      </c>
      <c r="F584" s="45">
        <v>406</v>
      </c>
      <c r="G584" s="52">
        <v>264.39999999999998</v>
      </c>
      <c r="H584" s="53">
        <f t="shared" si="78"/>
        <v>107346.4</v>
      </c>
      <c r="K584" s="214" t="e">
        <f t="shared" si="79"/>
        <v>#VALUE!</v>
      </c>
      <c r="L584" s="220" t="e">
        <f t="shared" si="80"/>
        <v>#VALUE!</v>
      </c>
      <c r="M584" s="221" t="e">
        <f t="shared" si="81"/>
        <v>#VALUE!</v>
      </c>
      <c r="N584" s="219"/>
      <c r="O584" s="214" t="e">
        <f t="shared" si="82"/>
        <v>#VALUE!</v>
      </c>
      <c r="P584" s="215" t="e">
        <f t="shared" si="83"/>
        <v>#VALUE!</v>
      </c>
      <c r="R584" s="217" t="e">
        <f>SUMIFS('[20]WorkDone DATA'!$L:$L,'[20]WorkDone DATA'!$N:$N,BOQ!S$6,'[20]WorkDone DATA'!$G:$G,BOQ!$B584)</f>
        <v>#VALUE!</v>
      </c>
      <c r="S584" s="53" t="e">
        <f t="shared" si="84"/>
        <v>#VALUE!</v>
      </c>
      <c r="T584" s="217" t="e">
        <f>SUMIFS('[20]WorkDone DATA'!$L:$L,'[20]WorkDone DATA'!$N:$N,BOQ!U$6,'[20]WorkDone DATA'!$G:$G,BOQ!$B584)</f>
        <v>#VALUE!</v>
      </c>
      <c r="U584" s="53" t="e">
        <f t="shared" si="85"/>
        <v>#VALUE!</v>
      </c>
      <c r="V584" s="217"/>
      <c r="W584" s="53" t="e">
        <f>SUMIFS('[20]WorkDone DATA'!$L:$L,'[20]WorkDone DATA'!$N:$N,BOQ!W$6,'[20]WorkDone DATA'!$G:$G,BOQ!$B584)*$G584</f>
        <v>#VALUE!</v>
      </c>
      <c r="X584" s="217"/>
      <c r="Y584" s="53" t="e">
        <f>SUMIFS('[20]WorkDone DATA'!$L:$L,'[20]WorkDone DATA'!$N:$N,BOQ!Y$6,'[20]WorkDone DATA'!$G:$G,BOQ!$B584)*$G584</f>
        <v>#VALUE!</v>
      </c>
      <c r="Z584" s="217"/>
      <c r="AA584" s="53" t="e">
        <f>SUMIFS('[20]WorkDone DATA'!$L:$L,'[20]WorkDone DATA'!$N:$N,BOQ!AA$6,'[20]WorkDone DATA'!$G:$G,BOQ!$B584)*$G584</f>
        <v>#VALUE!</v>
      </c>
      <c r="AB584" s="53" t="e">
        <f>SUMIFS('[20]WorkDone DATA'!$L:$L,'[20]WorkDone DATA'!$N:$N,BOQ!AB$6,'[20]WorkDone DATA'!$G:$G,BOQ!$B584)*$G584</f>
        <v>#VALUE!</v>
      </c>
      <c r="AC584" s="53" t="e">
        <f>SUMIFS('[20]WorkDone DATA'!$L:$L,'[20]WorkDone DATA'!$N:$N,BOQ!AC$6,'[20]WorkDone DATA'!$G:$G,BOQ!$B584)*$G584</f>
        <v>#VALUE!</v>
      </c>
      <c r="AD584" s="53" t="e">
        <f>SUMIFS('[20]WorkDone DATA'!$L:$L,'[20]WorkDone DATA'!$N:$N,BOQ!AD$6,'[20]WorkDone DATA'!$G:$G,BOQ!$B584)*$G584</f>
        <v>#VALUE!</v>
      </c>
      <c r="AE584" s="53" t="e">
        <f>SUMIFS('[20]WorkDone DATA'!$L:$L,'[20]WorkDone DATA'!$N:$N,BOQ!AE$6,'[20]WorkDone DATA'!$G:$G,BOQ!$B584)*$G584</f>
        <v>#VALUE!</v>
      </c>
      <c r="AF584" s="53" t="e">
        <f>SUMIFS('[20]WorkDone DATA'!$L:$L,'[20]WorkDone DATA'!$N:$N,BOQ!AF$6,'[20]WorkDone DATA'!$G:$G,BOQ!$B584)*$G584</f>
        <v>#VALUE!</v>
      </c>
      <c r="AG584" s="53" t="e">
        <f>SUMIFS('[20]WorkDone DATA'!$L:$L,'[20]WorkDone DATA'!$N:$N,BOQ!AG$6,'[20]WorkDone DATA'!$G:$G,BOQ!$B584)*$G584</f>
        <v>#VALUE!</v>
      </c>
      <c r="AH584" s="53" t="e">
        <f>SUMIFS('[20]WorkDone DATA'!$L:$L,'[20]WorkDone DATA'!$N:$N,BOQ!AH$6,'[20]WorkDone DATA'!$G:$G,BOQ!$B584)*$G584</f>
        <v>#VALUE!</v>
      </c>
      <c r="AI584" s="53" t="e">
        <f>SUMIFS('[20]WorkDone DATA'!$L:$L,'[20]WorkDone DATA'!$N:$N,BOQ!AI$6,'[20]WorkDone DATA'!$G:$G,BOQ!$B584)*$G584</f>
        <v>#VALUE!</v>
      </c>
      <c r="AJ584" s="53" t="e">
        <f>SUMIFS('[20]WorkDone DATA'!$L:$L,'[20]WorkDone DATA'!$N:$N,BOQ!AJ$6,'[20]WorkDone DATA'!$G:$G,BOQ!$B584)*$G584</f>
        <v>#VALUE!</v>
      </c>
      <c r="AK584" s="53" t="e">
        <f>SUMIFS('[20]WorkDone DATA'!$L:$L,'[20]WorkDone DATA'!$N:$N,BOQ!AK$6,'[20]WorkDone DATA'!$G:$G,BOQ!$B584)*$G584</f>
        <v>#VALUE!</v>
      </c>
      <c r="AL584" s="53" t="e">
        <f>SUMIFS('[20]WorkDone DATA'!$L:$L,'[20]WorkDone DATA'!$N:$N,BOQ!AL$6,'[20]WorkDone DATA'!$G:$G,BOQ!$B584)*$G584</f>
        <v>#VALUE!</v>
      </c>
      <c r="AM584" s="53" t="e">
        <f>SUMIFS('[20]WorkDone DATA'!$L:$L,'[20]WorkDone DATA'!$N:$N,BOQ!AM$6,'[20]WorkDone DATA'!$G:$G,BOQ!$B584)*$G584</f>
        <v>#VALUE!</v>
      </c>
      <c r="AN584" s="53" t="e">
        <f>SUMIFS('[20]WorkDone DATA'!$L:$L,'[20]WorkDone DATA'!$N:$N,BOQ!AN$6,'[20]WorkDone DATA'!$G:$G,BOQ!$B584)*$G584</f>
        <v>#VALUE!</v>
      </c>
      <c r="AO584" s="53" t="e">
        <f>SUMIFS('[20]WorkDone DATA'!$L:$L,'[20]WorkDone DATA'!$N:$N,BOQ!AO$6,'[20]WorkDone DATA'!$G:$G,BOQ!$B584)*$G584</f>
        <v>#VALUE!</v>
      </c>
      <c r="AP584" s="53" t="e">
        <f>SUMIFS('[20]WorkDone DATA'!$L:$L,'[20]WorkDone DATA'!$N:$N,BOQ!AP$6,'[20]WorkDone DATA'!$G:$G,BOQ!$B584)*$G584</f>
        <v>#VALUE!</v>
      </c>
      <c r="AQ584" s="53" t="e">
        <f>SUMIFS('[20]WorkDone DATA'!$L:$L,'[20]WorkDone DATA'!$N:$N,BOQ!AQ$6,'[20]WorkDone DATA'!$G:$G,BOQ!$B584)*$G584</f>
        <v>#VALUE!</v>
      </c>
      <c r="AR584" s="53" t="e">
        <f>SUMIFS('[20]WorkDone DATA'!$L:$L,'[20]WorkDone DATA'!$N:$N,BOQ!AR$6,'[20]WorkDone DATA'!$G:$G,BOQ!$B584)*$G584</f>
        <v>#VALUE!</v>
      </c>
      <c r="AS584" s="53" t="e">
        <f>SUMIFS('[20]WorkDone DATA'!$L:$L,'[20]WorkDone DATA'!$N:$N,BOQ!AS$6,'[20]WorkDone DATA'!$G:$G,BOQ!$B584)*$G584</f>
        <v>#VALUE!</v>
      </c>
      <c r="AT584" s="53" t="e">
        <f>SUMIFS('[20]WorkDone DATA'!$L:$L,'[20]WorkDone DATA'!$N:$N,BOQ!AT$6,'[20]WorkDone DATA'!$G:$G,BOQ!$B584)*$G584</f>
        <v>#VALUE!</v>
      </c>
      <c r="AU584" s="53" t="e">
        <f>SUMIFS('[20]WorkDone DATA'!$L:$L,'[20]WorkDone DATA'!$N:$N,BOQ!AU$6,'[20]WorkDone DATA'!$G:$G,BOQ!$B584)*$G584</f>
        <v>#VALUE!</v>
      </c>
      <c r="AV584" s="53" t="e">
        <f>SUMIFS('[20]WorkDone DATA'!$L:$L,'[20]WorkDone DATA'!$N:$N,BOQ!AV$6,'[20]WorkDone DATA'!$G:$G,BOQ!$B584)*$G584</f>
        <v>#VALUE!</v>
      </c>
      <c r="AW584" s="53" t="e">
        <f>SUMIFS('[20]WorkDone DATA'!$L:$L,'[20]WorkDone DATA'!$N:$N,BOQ!AW$6,'[20]WorkDone DATA'!$G:$G,BOQ!$B584)*$G584</f>
        <v>#VALUE!</v>
      </c>
      <c r="AX584" s="53" t="e">
        <f>SUMIFS('[20]WorkDone DATA'!$L:$L,'[20]WorkDone DATA'!$N:$N,BOQ!AX$6,'[20]WorkDone DATA'!$G:$G,BOQ!$B584)*$G584</f>
        <v>#VALUE!</v>
      </c>
      <c r="AY584" s="53" t="e">
        <f>SUMIFS('[20]WorkDone DATA'!$L:$L,'[20]WorkDone DATA'!$N:$N,BOQ!AY$6,'[20]WorkDone DATA'!$G:$G,BOQ!$B584)*$G584</f>
        <v>#VALUE!</v>
      </c>
      <c r="AZ584" s="53" t="e">
        <f>SUMIFS('[20]WorkDone DATA'!$L:$L,'[20]WorkDone DATA'!$N:$N,BOQ!AZ$6,'[20]WorkDone DATA'!$G:$G,BOQ!$B584)*$G584</f>
        <v>#VALUE!</v>
      </c>
      <c r="BA584" s="53" t="e">
        <f>SUMIFS('[20]WorkDone DATA'!$L:$L,'[20]WorkDone DATA'!$N:$N,BOQ!BA$6,'[20]WorkDone DATA'!$G:$G,BOQ!$B584)*$G584</f>
        <v>#VALUE!</v>
      </c>
      <c r="BB584" s="53" t="e">
        <f>SUMIFS('[20]WorkDone DATA'!$L:$L,'[20]WorkDone DATA'!$N:$N,BOQ!BB$6,'[20]WorkDone DATA'!$G:$G,BOQ!$B584)*$G584</f>
        <v>#VALUE!</v>
      </c>
      <c r="BC584" s="53" t="e">
        <f>SUMIFS('[20]WorkDone DATA'!$L:$L,'[20]WorkDone DATA'!$N:$N,BOQ!BC$6,'[20]WorkDone DATA'!$G:$G,BOQ!$B584)*$G584</f>
        <v>#VALUE!</v>
      </c>
      <c r="BD584" s="53" t="e">
        <f>SUMIFS('[20]WorkDone DATA'!$L:$L,'[20]WorkDone DATA'!$N:$N,BOQ!BD$6,'[20]WorkDone DATA'!$G:$G,BOQ!$B584)*$G584</f>
        <v>#VALUE!</v>
      </c>
      <c r="BE584" s="53" t="e">
        <f>SUMIFS('[20]WorkDone DATA'!$L:$L,'[20]WorkDone DATA'!$N:$N,BOQ!BE$6,'[20]WorkDone DATA'!$G:$G,BOQ!$B584)*$G584</f>
        <v>#VALUE!</v>
      </c>
      <c r="BF584" s="53" t="e">
        <f>SUMIFS('[20]WorkDone DATA'!$L:$L,'[20]WorkDone DATA'!$N:$N,BOQ!BF$6,'[20]WorkDone DATA'!$G:$G,BOQ!$B584)*$G584</f>
        <v>#VALUE!</v>
      </c>
      <c r="BG584" s="53" t="e">
        <f>SUMIFS('[20]WorkDone DATA'!$L:$L,'[20]WorkDone DATA'!$N:$N,BOQ!BG$6,'[20]WorkDone DATA'!$G:$G,BOQ!$B584)*$G584</f>
        <v>#VALUE!</v>
      </c>
      <c r="BH584" s="53" t="e">
        <f>SUMIFS('[20]WorkDone DATA'!$L:$L,'[20]WorkDone DATA'!$N:$N,BOQ!BH$6,'[20]WorkDone DATA'!$G:$G,BOQ!$B584)*$G584</f>
        <v>#VALUE!</v>
      </c>
      <c r="BI584" s="53" t="e">
        <f>SUMIFS('[20]WorkDone DATA'!$L:$L,'[20]WorkDone DATA'!$N:$N,BOQ!BI$6,'[20]WorkDone DATA'!$G:$G,BOQ!$B584)*$G584</f>
        <v>#VALUE!</v>
      </c>
      <c r="BJ584" s="53" t="e">
        <f>SUMIFS('[20]WorkDone DATA'!$L:$L,'[20]WorkDone DATA'!$N:$N,BOQ!BJ$6,'[20]WorkDone DATA'!$G:$G,BOQ!$B584)*$G584</f>
        <v>#VALUE!</v>
      </c>
      <c r="BK584" s="53" t="e">
        <f>SUMIFS('[20]WorkDone DATA'!$L:$L,'[20]WorkDone DATA'!$N:$N,BOQ!BK$6,'[20]WorkDone DATA'!$G:$G,BOQ!$B584)*$G584</f>
        <v>#VALUE!</v>
      </c>
      <c r="BL584" s="53" t="e">
        <f>SUMIFS('[20]WorkDone DATA'!$L:$L,'[20]WorkDone DATA'!$N:$N,BOQ!BL$6,'[20]WorkDone DATA'!$G:$G,BOQ!$B584)*$G584</f>
        <v>#VALUE!</v>
      </c>
      <c r="BM584" s="53" t="e">
        <f>SUMIFS('[20]WorkDone DATA'!$L:$L,'[20]WorkDone DATA'!$N:$N,BOQ!BM$6,'[20]WorkDone DATA'!$G:$G,BOQ!$B584)*$G584</f>
        <v>#VALUE!</v>
      </c>
      <c r="BN584" s="53" t="e">
        <f>SUMIFS('[20]WorkDone DATA'!$L:$L,'[20]WorkDone DATA'!$N:$N,BOQ!BN$6,'[20]WorkDone DATA'!$G:$G,BOQ!$B584)*$G584</f>
        <v>#VALUE!</v>
      </c>
      <c r="BO584" s="53" t="e">
        <f>SUMIFS('[20]WorkDone DATA'!$L:$L,'[20]WorkDone DATA'!$N:$N,BOQ!BO$6,'[20]WorkDone DATA'!$G:$G,BOQ!$B584)*$G584</f>
        <v>#VALUE!</v>
      </c>
      <c r="BP584" s="53" t="e">
        <f>SUMIFS('[20]WorkDone DATA'!$L:$L,'[20]WorkDone DATA'!$N:$N,BOQ!BP$6,'[20]WorkDone DATA'!$G:$G,BOQ!$B584)*$G584</f>
        <v>#VALUE!</v>
      </c>
      <c r="BQ584" s="53" t="e">
        <f>SUMIFS('[20]WorkDone DATA'!$L:$L,'[20]WorkDone DATA'!$N:$N,BOQ!BQ$6,'[20]WorkDone DATA'!$G:$G,BOQ!$B584)*$G584</f>
        <v>#VALUE!</v>
      </c>
      <c r="BR584" s="53" t="e">
        <f>SUMIFS('[20]WorkDone DATA'!$L:$L,'[20]WorkDone DATA'!$N:$N,BOQ!BR$6,'[20]WorkDone DATA'!$G:$G,BOQ!$B584)*$G584</f>
        <v>#VALUE!</v>
      </c>
      <c r="BS584" s="53" t="e">
        <f>SUMIFS('[20]WorkDone DATA'!$L:$L,'[20]WorkDone DATA'!$N:$N,BOQ!BS$6,'[20]WorkDone DATA'!$G:$G,BOQ!$B584)*$G584</f>
        <v>#VALUE!</v>
      </c>
      <c r="BT584" s="53" t="e">
        <f>SUMIFS('[20]WorkDone DATA'!$L:$L,'[20]WorkDone DATA'!$N:$N,BOQ!BT$6,'[20]WorkDone DATA'!$G:$G,BOQ!$B584)*$G584</f>
        <v>#VALUE!</v>
      </c>
      <c r="BU584" s="53" t="e">
        <f>SUMIFS('[20]WorkDone DATA'!$L:$L,'[20]WorkDone DATA'!$N:$N,BOQ!BU$6,'[20]WorkDone DATA'!$G:$G,BOQ!$B584)*$G584</f>
        <v>#VALUE!</v>
      </c>
      <c r="BV584" s="53" t="e">
        <f>SUMIFS('[20]WorkDone DATA'!$L:$L,'[20]WorkDone DATA'!$N:$N,BOQ!BV$6,'[20]WorkDone DATA'!$G:$G,BOQ!$B584)*$G584</f>
        <v>#VALUE!</v>
      </c>
      <c r="BW584" s="53" t="e">
        <f>SUMIFS('[20]WorkDone DATA'!$L:$L,'[20]WorkDone DATA'!$N:$N,BOQ!BW$6,'[20]WorkDone DATA'!$G:$G,BOQ!$B584)*$G584</f>
        <v>#VALUE!</v>
      </c>
      <c r="BX584" s="53" t="e">
        <f>SUMIFS('[20]WorkDone DATA'!$L:$L,'[20]WorkDone DATA'!$N:$N,BOQ!BX$6,'[20]WorkDone DATA'!$G:$G,BOQ!$B584)*$G584</f>
        <v>#VALUE!</v>
      </c>
    </row>
    <row r="585" spans="1:76" ht="15.6" x14ac:dyDescent="0.35">
      <c r="A585" s="1" t="str">
        <f>C583</f>
        <v>95mm2 x 2core (BVX02PCV)</v>
      </c>
      <c r="B585" s="42">
        <v>2.319</v>
      </c>
      <c r="C585" s="156" t="s">
        <v>53</v>
      </c>
      <c r="D585" s="152" t="s">
        <v>46</v>
      </c>
      <c r="E585" s="82" t="s">
        <v>93</v>
      </c>
      <c r="F585" s="45">
        <v>406</v>
      </c>
      <c r="G585" s="52">
        <v>536.11</v>
      </c>
      <c r="H585" s="53">
        <f t="shared" si="78"/>
        <v>217660.66</v>
      </c>
      <c r="K585" s="214" t="e">
        <f t="shared" si="79"/>
        <v>#VALUE!</v>
      </c>
      <c r="L585" s="220" t="e">
        <f t="shared" si="80"/>
        <v>#VALUE!</v>
      </c>
      <c r="M585" s="221" t="e">
        <f t="shared" si="81"/>
        <v>#VALUE!</v>
      </c>
      <c r="N585" s="219"/>
      <c r="O585" s="214" t="e">
        <f t="shared" si="82"/>
        <v>#VALUE!</v>
      </c>
      <c r="P585" s="215" t="e">
        <f t="shared" si="83"/>
        <v>#VALUE!</v>
      </c>
      <c r="R585" s="217" t="e">
        <f>SUMIFS('[20]WorkDone DATA'!$L:$L,'[20]WorkDone DATA'!$N:$N,BOQ!S$6,'[20]WorkDone DATA'!$G:$G,BOQ!$B585)</f>
        <v>#VALUE!</v>
      </c>
      <c r="S585" s="53" t="e">
        <f t="shared" si="84"/>
        <v>#VALUE!</v>
      </c>
      <c r="T585" s="217" t="e">
        <f>SUMIFS('[20]WorkDone DATA'!$L:$L,'[20]WorkDone DATA'!$N:$N,BOQ!U$6,'[20]WorkDone DATA'!$G:$G,BOQ!$B585)</f>
        <v>#VALUE!</v>
      </c>
      <c r="U585" s="53" t="e">
        <f t="shared" si="85"/>
        <v>#VALUE!</v>
      </c>
      <c r="V585" s="217"/>
      <c r="W585" s="53" t="e">
        <f>SUMIFS('[20]WorkDone DATA'!$L:$L,'[20]WorkDone DATA'!$N:$N,BOQ!W$6,'[20]WorkDone DATA'!$G:$G,BOQ!$B585)*$G585</f>
        <v>#VALUE!</v>
      </c>
      <c r="X585" s="217"/>
      <c r="Y585" s="53" t="e">
        <f>SUMIFS('[20]WorkDone DATA'!$L:$L,'[20]WorkDone DATA'!$N:$N,BOQ!Y$6,'[20]WorkDone DATA'!$G:$G,BOQ!$B585)*$G585</f>
        <v>#VALUE!</v>
      </c>
      <c r="Z585" s="217"/>
      <c r="AA585" s="53" t="e">
        <f>SUMIFS('[20]WorkDone DATA'!$L:$L,'[20]WorkDone DATA'!$N:$N,BOQ!AA$6,'[20]WorkDone DATA'!$G:$G,BOQ!$B585)*$G585</f>
        <v>#VALUE!</v>
      </c>
      <c r="AB585" s="53" t="e">
        <f>SUMIFS('[20]WorkDone DATA'!$L:$L,'[20]WorkDone DATA'!$N:$N,BOQ!AB$6,'[20]WorkDone DATA'!$G:$G,BOQ!$B585)*$G585</f>
        <v>#VALUE!</v>
      </c>
      <c r="AC585" s="53" t="e">
        <f>SUMIFS('[20]WorkDone DATA'!$L:$L,'[20]WorkDone DATA'!$N:$N,BOQ!AC$6,'[20]WorkDone DATA'!$G:$G,BOQ!$B585)*$G585</f>
        <v>#VALUE!</v>
      </c>
      <c r="AD585" s="53" t="e">
        <f>SUMIFS('[20]WorkDone DATA'!$L:$L,'[20]WorkDone DATA'!$N:$N,BOQ!AD$6,'[20]WorkDone DATA'!$G:$G,BOQ!$B585)*$G585</f>
        <v>#VALUE!</v>
      </c>
      <c r="AE585" s="53" t="e">
        <f>SUMIFS('[20]WorkDone DATA'!$L:$L,'[20]WorkDone DATA'!$N:$N,BOQ!AE$6,'[20]WorkDone DATA'!$G:$G,BOQ!$B585)*$G585</f>
        <v>#VALUE!</v>
      </c>
      <c r="AF585" s="53" t="e">
        <f>SUMIFS('[20]WorkDone DATA'!$L:$L,'[20]WorkDone DATA'!$N:$N,BOQ!AF$6,'[20]WorkDone DATA'!$G:$G,BOQ!$B585)*$G585</f>
        <v>#VALUE!</v>
      </c>
      <c r="AG585" s="53" t="e">
        <f>SUMIFS('[20]WorkDone DATA'!$L:$L,'[20]WorkDone DATA'!$N:$N,BOQ!AG$6,'[20]WorkDone DATA'!$G:$G,BOQ!$B585)*$G585</f>
        <v>#VALUE!</v>
      </c>
      <c r="AH585" s="53" t="e">
        <f>SUMIFS('[20]WorkDone DATA'!$L:$L,'[20]WorkDone DATA'!$N:$N,BOQ!AH$6,'[20]WorkDone DATA'!$G:$G,BOQ!$B585)*$G585</f>
        <v>#VALUE!</v>
      </c>
      <c r="AI585" s="53" t="e">
        <f>SUMIFS('[20]WorkDone DATA'!$L:$L,'[20]WorkDone DATA'!$N:$N,BOQ!AI$6,'[20]WorkDone DATA'!$G:$G,BOQ!$B585)*$G585</f>
        <v>#VALUE!</v>
      </c>
      <c r="AJ585" s="53" t="e">
        <f>SUMIFS('[20]WorkDone DATA'!$L:$L,'[20]WorkDone DATA'!$N:$N,BOQ!AJ$6,'[20]WorkDone DATA'!$G:$G,BOQ!$B585)*$G585</f>
        <v>#VALUE!</v>
      </c>
      <c r="AK585" s="53" t="e">
        <f>SUMIFS('[20]WorkDone DATA'!$L:$L,'[20]WorkDone DATA'!$N:$N,BOQ!AK$6,'[20]WorkDone DATA'!$G:$G,BOQ!$B585)*$G585</f>
        <v>#VALUE!</v>
      </c>
      <c r="AL585" s="53" t="e">
        <f>SUMIFS('[20]WorkDone DATA'!$L:$L,'[20]WorkDone DATA'!$N:$N,BOQ!AL$6,'[20]WorkDone DATA'!$G:$G,BOQ!$B585)*$G585</f>
        <v>#VALUE!</v>
      </c>
      <c r="AM585" s="53" t="e">
        <f>SUMIFS('[20]WorkDone DATA'!$L:$L,'[20]WorkDone DATA'!$N:$N,BOQ!AM$6,'[20]WorkDone DATA'!$G:$G,BOQ!$B585)*$G585</f>
        <v>#VALUE!</v>
      </c>
      <c r="AN585" s="53" t="e">
        <f>SUMIFS('[20]WorkDone DATA'!$L:$L,'[20]WorkDone DATA'!$N:$N,BOQ!AN$6,'[20]WorkDone DATA'!$G:$G,BOQ!$B585)*$G585</f>
        <v>#VALUE!</v>
      </c>
      <c r="AO585" s="53" t="e">
        <f>SUMIFS('[20]WorkDone DATA'!$L:$L,'[20]WorkDone DATA'!$N:$N,BOQ!AO$6,'[20]WorkDone DATA'!$G:$G,BOQ!$B585)*$G585</f>
        <v>#VALUE!</v>
      </c>
      <c r="AP585" s="53" t="e">
        <f>SUMIFS('[20]WorkDone DATA'!$L:$L,'[20]WorkDone DATA'!$N:$N,BOQ!AP$6,'[20]WorkDone DATA'!$G:$G,BOQ!$B585)*$G585</f>
        <v>#VALUE!</v>
      </c>
      <c r="AQ585" s="53" t="e">
        <f>SUMIFS('[20]WorkDone DATA'!$L:$L,'[20]WorkDone DATA'!$N:$N,BOQ!AQ$6,'[20]WorkDone DATA'!$G:$G,BOQ!$B585)*$G585</f>
        <v>#VALUE!</v>
      </c>
      <c r="AR585" s="53" t="e">
        <f>SUMIFS('[20]WorkDone DATA'!$L:$L,'[20]WorkDone DATA'!$N:$N,BOQ!AR$6,'[20]WorkDone DATA'!$G:$G,BOQ!$B585)*$G585</f>
        <v>#VALUE!</v>
      </c>
      <c r="AS585" s="53" t="e">
        <f>SUMIFS('[20]WorkDone DATA'!$L:$L,'[20]WorkDone DATA'!$N:$N,BOQ!AS$6,'[20]WorkDone DATA'!$G:$G,BOQ!$B585)*$G585</f>
        <v>#VALUE!</v>
      </c>
      <c r="AT585" s="53" t="e">
        <f>SUMIFS('[20]WorkDone DATA'!$L:$L,'[20]WorkDone DATA'!$N:$N,BOQ!AT$6,'[20]WorkDone DATA'!$G:$G,BOQ!$B585)*$G585</f>
        <v>#VALUE!</v>
      </c>
      <c r="AU585" s="53" t="e">
        <f>SUMIFS('[20]WorkDone DATA'!$L:$L,'[20]WorkDone DATA'!$N:$N,BOQ!AU$6,'[20]WorkDone DATA'!$G:$G,BOQ!$B585)*$G585</f>
        <v>#VALUE!</v>
      </c>
      <c r="AV585" s="53" t="e">
        <f>SUMIFS('[20]WorkDone DATA'!$L:$L,'[20]WorkDone DATA'!$N:$N,BOQ!AV$6,'[20]WorkDone DATA'!$G:$G,BOQ!$B585)*$G585</f>
        <v>#VALUE!</v>
      </c>
      <c r="AW585" s="53" t="e">
        <f>SUMIFS('[20]WorkDone DATA'!$L:$L,'[20]WorkDone DATA'!$N:$N,BOQ!AW$6,'[20]WorkDone DATA'!$G:$G,BOQ!$B585)*$G585</f>
        <v>#VALUE!</v>
      </c>
      <c r="AX585" s="53" t="e">
        <f>SUMIFS('[20]WorkDone DATA'!$L:$L,'[20]WorkDone DATA'!$N:$N,BOQ!AX$6,'[20]WorkDone DATA'!$G:$G,BOQ!$B585)*$G585</f>
        <v>#VALUE!</v>
      </c>
      <c r="AY585" s="53" t="e">
        <f>SUMIFS('[20]WorkDone DATA'!$L:$L,'[20]WorkDone DATA'!$N:$N,BOQ!AY$6,'[20]WorkDone DATA'!$G:$G,BOQ!$B585)*$G585</f>
        <v>#VALUE!</v>
      </c>
      <c r="AZ585" s="53" t="e">
        <f>SUMIFS('[20]WorkDone DATA'!$L:$L,'[20]WorkDone DATA'!$N:$N,BOQ!AZ$6,'[20]WorkDone DATA'!$G:$G,BOQ!$B585)*$G585</f>
        <v>#VALUE!</v>
      </c>
      <c r="BA585" s="53" t="e">
        <f>SUMIFS('[20]WorkDone DATA'!$L:$L,'[20]WorkDone DATA'!$N:$N,BOQ!BA$6,'[20]WorkDone DATA'!$G:$G,BOQ!$B585)*$G585</f>
        <v>#VALUE!</v>
      </c>
      <c r="BB585" s="53" t="e">
        <f>SUMIFS('[20]WorkDone DATA'!$L:$L,'[20]WorkDone DATA'!$N:$N,BOQ!BB$6,'[20]WorkDone DATA'!$G:$G,BOQ!$B585)*$G585</f>
        <v>#VALUE!</v>
      </c>
      <c r="BC585" s="53" t="e">
        <f>SUMIFS('[20]WorkDone DATA'!$L:$L,'[20]WorkDone DATA'!$N:$N,BOQ!BC$6,'[20]WorkDone DATA'!$G:$G,BOQ!$B585)*$G585</f>
        <v>#VALUE!</v>
      </c>
      <c r="BD585" s="53" t="e">
        <f>SUMIFS('[20]WorkDone DATA'!$L:$L,'[20]WorkDone DATA'!$N:$N,BOQ!BD$6,'[20]WorkDone DATA'!$G:$G,BOQ!$B585)*$G585</f>
        <v>#VALUE!</v>
      </c>
      <c r="BE585" s="53" t="e">
        <f>SUMIFS('[20]WorkDone DATA'!$L:$L,'[20]WorkDone DATA'!$N:$N,BOQ!BE$6,'[20]WorkDone DATA'!$G:$G,BOQ!$B585)*$G585</f>
        <v>#VALUE!</v>
      </c>
      <c r="BF585" s="53" t="e">
        <f>SUMIFS('[20]WorkDone DATA'!$L:$L,'[20]WorkDone DATA'!$N:$N,BOQ!BF$6,'[20]WorkDone DATA'!$G:$G,BOQ!$B585)*$G585</f>
        <v>#VALUE!</v>
      </c>
      <c r="BG585" s="53" t="e">
        <f>SUMIFS('[20]WorkDone DATA'!$L:$L,'[20]WorkDone DATA'!$N:$N,BOQ!BG$6,'[20]WorkDone DATA'!$G:$G,BOQ!$B585)*$G585</f>
        <v>#VALUE!</v>
      </c>
      <c r="BH585" s="53" t="e">
        <f>SUMIFS('[20]WorkDone DATA'!$L:$L,'[20]WorkDone DATA'!$N:$N,BOQ!BH$6,'[20]WorkDone DATA'!$G:$G,BOQ!$B585)*$G585</f>
        <v>#VALUE!</v>
      </c>
      <c r="BI585" s="53" t="e">
        <f>SUMIFS('[20]WorkDone DATA'!$L:$L,'[20]WorkDone DATA'!$N:$N,BOQ!BI$6,'[20]WorkDone DATA'!$G:$G,BOQ!$B585)*$G585</f>
        <v>#VALUE!</v>
      </c>
      <c r="BJ585" s="53" t="e">
        <f>SUMIFS('[20]WorkDone DATA'!$L:$L,'[20]WorkDone DATA'!$N:$N,BOQ!BJ$6,'[20]WorkDone DATA'!$G:$G,BOQ!$B585)*$G585</f>
        <v>#VALUE!</v>
      </c>
      <c r="BK585" s="53" t="e">
        <f>SUMIFS('[20]WorkDone DATA'!$L:$L,'[20]WorkDone DATA'!$N:$N,BOQ!BK$6,'[20]WorkDone DATA'!$G:$G,BOQ!$B585)*$G585</f>
        <v>#VALUE!</v>
      </c>
      <c r="BL585" s="53" t="e">
        <f>SUMIFS('[20]WorkDone DATA'!$L:$L,'[20]WorkDone DATA'!$N:$N,BOQ!BL$6,'[20]WorkDone DATA'!$G:$G,BOQ!$B585)*$G585</f>
        <v>#VALUE!</v>
      </c>
      <c r="BM585" s="53" t="e">
        <f>SUMIFS('[20]WorkDone DATA'!$L:$L,'[20]WorkDone DATA'!$N:$N,BOQ!BM$6,'[20]WorkDone DATA'!$G:$G,BOQ!$B585)*$G585</f>
        <v>#VALUE!</v>
      </c>
      <c r="BN585" s="53" t="e">
        <f>SUMIFS('[20]WorkDone DATA'!$L:$L,'[20]WorkDone DATA'!$N:$N,BOQ!BN$6,'[20]WorkDone DATA'!$G:$G,BOQ!$B585)*$G585</f>
        <v>#VALUE!</v>
      </c>
      <c r="BO585" s="53" t="e">
        <f>SUMIFS('[20]WorkDone DATA'!$L:$L,'[20]WorkDone DATA'!$N:$N,BOQ!BO$6,'[20]WorkDone DATA'!$G:$G,BOQ!$B585)*$G585</f>
        <v>#VALUE!</v>
      </c>
      <c r="BP585" s="53" t="e">
        <f>SUMIFS('[20]WorkDone DATA'!$L:$L,'[20]WorkDone DATA'!$N:$N,BOQ!BP$6,'[20]WorkDone DATA'!$G:$G,BOQ!$B585)*$G585</f>
        <v>#VALUE!</v>
      </c>
      <c r="BQ585" s="53" t="e">
        <f>SUMIFS('[20]WorkDone DATA'!$L:$L,'[20]WorkDone DATA'!$N:$N,BOQ!BQ$6,'[20]WorkDone DATA'!$G:$G,BOQ!$B585)*$G585</f>
        <v>#VALUE!</v>
      </c>
      <c r="BR585" s="53" t="e">
        <f>SUMIFS('[20]WorkDone DATA'!$L:$L,'[20]WorkDone DATA'!$N:$N,BOQ!BR$6,'[20]WorkDone DATA'!$G:$G,BOQ!$B585)*$G585</f>
        <v>#VALUE!</v>
      </c>
      <c r="BS585" s="53" t="e">
        <f>SUMIFS('[20]WorkDone DATA'!$L:$L,'[20]WorkDone DATA'!$N:$N,BOQ!BS$6,'[20]WorkDone DATA'!$G:$G,BOQ!$B585)*$G585</f>
        <v>#VALUE!</v>
      </c>
      <c r="BT585" s="53" t="e">
        <f>SUMIFS('[20]WorkDone DATA'!$L:$L,'[20]WorkDone DATA'!$N:$N,BOQ!BT$6,'[20]WorkDone DATA'!$G:$G,BOQ!$B585)*$G585</f>
        <v>#VALUE!</v>
      </c>
      <c r="BU585" s="53" t="e">
        <f>SUMIFS('[20]WorkDone DATA'!$L:$L,'[20]WorkDone DATA'!$N:$N,BOQ!BU$6,'[20]WorkDone DATA'!$G:$G,BOQ!$B585)*$G585</f>
        <v>#VALUE!</v>
      </c>
      <c r="BV585" s="53" t="e">
        <f>SUMIFS('[20]WorkDone DATA'!$L:$L,'[20]WorkDone DATA'!$N:$N,BOQ!BV$6,'[20]WorkDone DATA'!$G:$G,BOQ!$B585)*$G585</f>
        <v>#VALUE!</v>
      </c>
      <c r="BW585" s="53" t="e">
        <f>SUMIFS('[20]WorkDone DATA'!$L:$L,'[20]WorkDone DATA'!$N:$N,BOQ!BW$6,'[20]WorkDone DATA'!$G:$G,BOQ!$B585)*$G585</f>
        <v>#VALUE!</v>
      </c>
      <c r="BX585" s="53" t="e">
        <f>SUMIFS('[20]WorkDone DATA'!$L:$L,'[20]WorkDone DATA'!$N:$N,BOQ!BX$6,'[20]WorkDone DATA'!$G:$G,BOQ!$B585)*$G585</f>
        <v>#VALUE!</v>
      </c>
    </row>
    <row r="586" spans="1:76" ht="15.6" x14ac:dyDescent="0.35">
      <c r="A586" s="1"/>
      <c r="B586" s="42"/>
      <c r="C586" s="150" t="s">
        <v>76</v>
      </c>
      <c r="D586" s="152"/>
      <c r="E586" s="82"/>
      <c r="F586" s="45"/>
      <c r="G586" s="52"/>
      <c r="H586" s="53">
        <f t="shared" si="78"/>
        <v>0</v>
      </c>
      <c r="K586" s="214"/>
      <c r="L586" s="220" t="e">
        <f t="shared" si="80"/>
        <v>#VALUE!</v>
      </c>
      <c r="M586" s="221" t="e">
        <f t="shared" si="81"/>
        <v>#VALUE!</v>
      </c>
      <c r="N586" s="219"/>
      <c r="O586" s="214">
        <f t="shared" si="82"/>
        <v>0</v>
      </c>
      <c r="P586" s="215" t="e">
        <f t="shared" si="83"/>
        <v>#VALUE!</v>
      </c>
      <c r="R586" s="217" t="e">
        <f>SUMIFS('[20]WorkDone DATA'!$L:$L,'[20]WorkDone DATA'!$N:$N,BOQ!S$6,'[20]WorkDone DATA'!$G:$G,BOQ!$B586)</f>
        <v>#VALUE!</v>
      </c>
      <c r="S586" s="53" t="e">
        <f t="shared" si="84"/>
        <v>#VALUE!</v>
      </c>
      <c r="T586" s="217" t="e">
        <f>SUMIFS('[20]WorkDone DATA'!$L:$L,'[20]WorkDone DATA'!$N:$N,BOQ!U$6,'[20]WorkDone DATA'!$G:$G,BOQ!$B586)</f>
        <v>#VALUE!</v>
      </c>
      <c r="U586" s="53" t="e">
        <f t="shared" si="85"/>
        <v>#VALUE!</v>
      </c>
      <c r="V586" s="217"/>
      <c r="W586" s="53" t="e">
        <f>SUMIFS('[20]WorkDone DATA'!$L:$L,'[20]WorkDone DATA'!$N:$N,BOQ!W$6,'[20]WorkDone DATA'!$G:$G,BOQ!$B586)*$G586</f>
        <v>#VALUE!</v>
      </c>
      <c r="X586" s="217"/>
      <c r="Y586" s="53" t="e">
        <f>SUMIFS('[20]WorkDone DATA'!$L:$L,'[20]WorkDone DATA'!$N:$N,BOQ!Y$6,'[20]WorkDone DATA'!$G:$G,BOQ!$B586)*$G586</f>
        <v>#VALUE!</v>
      </c>
      <c r="Z586" s="217"/>
      <c r="AA586" s="53" t="e">
        <f>SUMIFS('[20]WorkDone DATA'!$L:$L,'[20]WorkDone DATA'!$N:$N,BOQ!AA$6,'[20]WorkDone DATA'!$G:$G,BOQ!$B586)*$G586</f>
        <v>#VALUE!</v>
      </c>
      <c r="AB586" s="53" t="e">
        <f>SUMIFS('[20]WorkDone DATA'!$L:$L,'[20]WorkDone DATA'!$N:$N,BOQ!AB$6,'[20]WorkDone DATA'!$G:$G,BOQ!$B586)*$G586</f>
        <v>#VALUE!</v>
      </c>
      <c r="AC586" s="53" t="e">
        <f>SUMIFS('[20]WorkDone DATA'!$L:$L,'[20]WorkDone DATA'!$N:$N,BOQ!AC$6,'[20]WorkDone DATA'!$G:$G,BOQ!$B586)*$G586</f>
        <v>#VALUE!</v>
      </c>
      <c r="AD586" s="53" t="e">
        <f>SUMIFS('[20]WorkDone DATA'!$L:$L,'[20]WorkDone DATA'!$N:$N,BOQ!AD$6,'[20]WorkDone DATA'!$G:$G,BOQ!$B586)*$G586</f>
        <v>#VALUE!</v>
      </c>
      <c r="AE586" s="53" t="e">
        <f>SUMIFS('[20]WorkDone DATA'!$L:$L,'[20]WorkDone DATA'!$N:$N,BOQ!AE$6,'[20]WorkDone DATA'!$G:$G,BOQ!$B586)*$G586</f>
        <v>#VALUE!</v>
      </c>
      <c r="AF586" s="53" t="e">
        <f>SUMIFS('[20]WorkDone DATA'!$L:$L,'[20]WorkDone DATA'!$N:$N,BOQ!AF$6,'[20]WorkDone DATA'!$G:$G,BOQ!$B586)*$G586</f>
        <v>#VALUE!</v>
      </c>
      <c r="AG586" s="53" t="e">
        <f>SUMIFS('[20]WorkDone DATA'!$L:$L,'[20]WorkDone DATA'!$N:$N,BOQ!AG$6,'[20]WorkDone DATA'!$G:$G,BOQ!$B586)*$G586</f>
        <v>#VALUE!</v>
      </c>
      <c r="AH586" s="53" t="e">
        <f>SUMIFS('[20]WorkDone DATA'!$L:$L,'[20]WorkDone DATA'!$N:$N,BOQ!AH$6,'[20]WorkDone DATA'!$G:$G,BOQ!$B586)*$G586</f>
        <v>#VALUE!</v>
      </c>
      <c r="AI586" s="53" t="e">
        <f>SUMIFS('[20]WorkDone DATA'!$L:$L,'[20]WorkDone DATA'!$N:$N,BOQ!AI$6,'[20]WorkDone DATA'!$G:$G,BOQ!$B586)*$G586</f>
        <v>#VALUE!</v>
      </c>
      <c r="AJ586" s="53" t="e">
        <f>SUMIFS('[20]WorkDone DATA'!$L:$L,'[20]WorkDone DATA'!$N:$N,BOQ!AJ$6,'[20]WorkDone DATA'!$G:$G,BOQ!$B586)*$G586</f>
        <v>#VALUE!</v>
      </c>
      <c r="AK586" s="53" t="e">
        <f>SUMIFS('[20]WorkDone DATA'!$L:$L,'[20]WorkDone DATA'!$N:$N,BOQ!AK$6,'[20]WorkDone DATA'!$G:$G,BOQ!$B586)*$G586</f>
        <v>#VALUE!</v>
      </c>
      <c r="AL586" s="53" t="e">
        <f>SUMIFS('[20]WorkDone DATA'!$L:$L,'[20]WorkDone DATA'!$N:$N,BOQ!AL$6,'[20]WorkDone DATA'!$G:$G,BOQ!$B586)*$G586</f>
        <v>#VALUE!</v>
      </c>
      <c r="AM586" s="53" t="e">
        <f>SUMIFS('[20]WorkDone DATA'!$L:$L,'[20]WorkDone DATA'!$N:$N,BOQ!AM$6,'[20]WorkDone DATA'!$G:$G,BOQ!$B586)*$G586</f>
        <v>#VALUE!</v>
      </c>
      <c r="AN586" s="53" t="e">
        <f>SUMIFS('[20]WorkDone DATA'!$L:$L,'[20]WorkDone DATA'!$N:$N,BOQ!AN$6,'[20]WorkDone DATA'!$G:$G,BOQ!$B586)*$G586</f>
        <v>#VALUE!</v>
      </c>
      <c r="AO586" s="53" t="e">
        <f>SUMIFS('[20]WorkDone DATA'!$L:$L,'[20]WorkDone DATA'!$N:$N,BOQ!AO$6,'[20]WorkDone DATA'!$G:$G,BOQ!$B586)*$G586</f>
        <v>#VALUE!</v>
      </c>
      <c r="AP586" s="53" t="e">
        <f>SUMIFS('[20]WorkDone DATA'!$L:$L,'[20]WorkDone DATA'!$N:$N,BOQ!AP$6,'[20]WorkDone DATA'!$G:$G,BOQ!$B586)*$G586</f>
        <v>#VALUE!</v>
      </c>
      <c r="AQ586" s="53" t="e">
        <f>SUMIFS('[20]WorkDone DATA'!$L:$L,'[20]WorkDone DATA'!$N:$N,BOQ!AQ$6,'[20]WorkDone DATA'!$G:$G,BOQ!$B586)*$G586</f>
        <v>#VALUE!</v>
      </c>
      <c r="AR586" s="53" t="e">
        <f>SUMIFS('[20]WorkDone DATA'!$L:$L,'[20]WorkDone DATA'!$N:$N,BOQ!AR$6,'[20]WorkDone DATA'!$G:$G,BOQ!$B586)*$G586</f>
        <v>#VALUE!</v>
      </c>
      <c r="AS586" s="53" t="e">
        <f>SUMIFS('[20]WorkDone DATA'!$L:$L,'[20]WorkDone DATA'!$N:$N,BOQ!AS$6,'[20]WorkDone DATA'!$G:$G,BOQ!$B586)*$G586</f>
        <v>#VALUE!</v>
      </c>
      <c r="AT586" s="53" t="e">
        <f>SUMIFS('[20]WorkDone DATA'!$L:$L,'[20]WorkDone DATA'!$N:$N,BOQ!AT$6,'[20]WorkDone DATA'!$G:$G,BOQ!$B586)*$G586</f>
        <v>#VALUE!</v>
      </c>
      <c r="AU586" s="53" t="e">
        <f>SUMIFS('[20]WorkDone DATA'!$L:$L,'[20]WorkDone DATA'!$N:$N,BOQ!AU$6,'[20]WorkDone DATA'!$G:$G,BOQ!$B586)*$G586</f>
        <v>#VALUE!</v>
      </c>
      <c r="AV586" s="53" t="e">
        <f>SUMIFS('[20]WorkDone DATA'!$L:$L,'[20]WorkDone DATA'!$N:$N,BOQ!AV$6,'[20]WorkDone DATA'!$G:$G,BOQ!$B586)*$G586</f>
        <v>#VALUE!</v>
      </c>
      <c r="AW586" s="53" t="e">
        <f>SUMIFS('[20]WorkDone DATA'!$L:$L,'[20]WorkDone DATA'!$N:$N,BOQ!AW$6,'[20]WorkDone DATA'!$G:$G,BOQ!$B586)*$G586</f>
        <v>#VALUE!</v>
      </c>
      <c r="AX586" s="53" t="e">
        <f>SUMIFS('[20]WorkDone DATA'!$L:$L,'[20]WorkDone DATA'!$N:$N,BOQ!AX$6,'[20]WorkDone DATA'!$G:$G,BOQ!$B586)*$G586</f>
        <v>#VALUE!</v>
      </c>
      <c r="AY586" s="53" t="e">
        <f>SUMIFS('[20]WorkDone DATA'!$L:$L,'[20]WorkDone DATA'!$N:$N,BOQ!AY$6,'[20]WorkDone DATA'!$G:$G,BOQ!$B586)*$G586</f>
        <v>#VALUE!</v>
      </c>
      <c r="AZ586" s="53" t="e">
        <f>SUMIFS('[20]WorkDone DATA'!$L:$L,'[20]WorkDone DATA'!$N:$N,BOQ!AZ$6,'[20]WorkDone DATA'!$G:$G,BOQ!$B586)*$G586</f>
        <v>#VALUE!</v>
      </c>
      <c r="BA586" s="53" t="e">
        <f>SUMIFS('[20]WorkDone DATA'!$L:$L,'[20]WorkDone DATA'!$N:$N,BOQ!BA$6,'[20]WorkDone DATA'!$G:$G,BOQ!$B586)*$G586</f>
        <v>#VALUE!</v>
      </c>
      <c r="BB586" s="53" t="e">
        <f>SUMIFS('[20]WorkDone DATA'!$L:$L,'[20]WorkDone DATA'!$N:$N,BOQ!BB$6,'[20]WorkDone DATA'!$G:$G,BOQ!$B586)*$G586</f>
        <v>#VALUE!</v>
      </c>
      <c r="BC586" s="53" t="e">
        <f>SUMIFS('[20]WorkDone DATA'!$L:$L,'[20]WorkDone DATA'!$N:$N,BOQ!BC$6,'[20]WorkDone DATA'!$G:$G,BOQ!$B586)*$G586</f>
        <v>#VALUE!</v>
      </c>
      <c r="BD586" s="53" t="e">
        <f>SUMIFS('[20]WorkDone DATA'!$L:$L,'[20]WorkDone DATA'!$N:$N,BOQ!BD$6,'[20]WorkDone DATA'!$G:$G,BOQ!$B586)*$G586</f>
        <v>#VALUE!</v>
      </c>
      <c r="BE586" s="53" t="e">
        <f>SUMIFS('[20]WorkDone DATA'!$L:$L,'[20]WorkDone DATA'!$N:$N,BOQ!BE$6,'[20]WorkDone DATA'!$G:$G,BOQ!$B586)*$G586</f>
        <v>#VALUE!</v>
      </c>
      <c r="BF586" s="53" t="e">
        <f>SUMIFS('[20]WorkDone DATA'!$L:$L,'[20]WorkDone DATA'!$N:$N,BOQ!BF$6,'[20]WorkDone DATA'!$G:$G,BOQ!$B586)*$G586</f>
        <v>#VALUE!</v>
      </c>
      <c r="BG586" s="53" t="e">
        <f>SUMIFS('[20]WorkDone DATA'!$L:$L,'[20]WorkDone DATA'!$N:$N,BOQ!BG$6,'[20]WorkDone DATA'!$G:$G,BOQ!$B586)*$G586</f>
        <v>#VALUE!</v>
      </c>
      <c r="BH586" s="53" t="e">
        <f>SUMIFS('[20]WorkDone DATA'!$L:$L,'[20]WorkDone DATA'!$N:$N,BOQ!BH$6,'[20]WorkDone DATA'!$G:$G,BOQ!$B586)*$G586</f>
        <v>#VALUE!</v>
      </c>
      <c r="BI586" s="53" t="e">
        <f>SUMIFS('[20]WorkDone DATA'!$L:$L,'[20]WorkDone DATA'!$N:$N,BOQ!BI$6,'[20]WorkDone DATA'!$G:$G,BOQ!$B586)*$G586</f>
        <v>#VALUE!</v>
      </c>
      <c r="BJ586" s="53" t="e">
        <f>SUMIFS('[20]WorkDone DATA'!$L:$L,'[20]WorkDone DATA'!$N:$N,BOQ!BJ$6,'[20]WorkDone DATA'!$G:$G,BOQ!$B586)*$G586</f>
        <v>#VALUE!</v>
      </c>
      <c r="BK586" s="53" t="e">
        <f>SUMIFS('[20]WorkDone DATA'!$L:$L,'[20]WorkDone DATA'!$N:$N,BOQ!BK$6,'[20]WorkDone DATA'!$G:$G,BOQ!$B586)*$G586</f>
        <v>#VALUE!</v>
      </c>
      <c r="BL586" s="53" t="e">
        <f>SUMIFS('[20]WorkDone DATA'!$L:$L,'[20]WorkDone DATA'!$N:$N,BOQ!BL$6,'[20]WorkDone DATA'!$G:$G,BOQ!$B586)*$G586</f>
        <v>#VALUE!</v>
      </c>
      <c r="BM586" s="53" t="e">
        <f>SUMIFS('[20]WorkDone DATA'!$L:$L,'[20]WorkDone DATA'!$N:$N,BOQ!BM$6,'[20]WorkDone DATA'!$G:$G,BOQ!$B586)*$G586</f>
        <v>#VALUE!</v>
      </c>
      <c r="BN586" s="53" t="e">
        <f>SUMIFS('[20]WorkDone DATA'!$L:$L,'[20]WorkDone DATA'!$N:$N,BOQ!BN$6,'[20]WorkDone DATA'!$G:$G,BOQ!$B586)*$G586</f>
        <v>#VALUE!</v>
      </c>
      <c r="BO586" s="53" t="e">
        <f>SUMIFS('[20]WorkDone DATA'!$L:$L,'[20]WorkDone DATA'!$N:$N,BOQ!BO$6,'[20]WorkDone DATA'!$G:$G,BOQ!$B586)*$G586</f>
        <v>#VALUE!</v>
      </c>
      <c r="BP586" s="53" t="e">
        <f>SUMIFS('[20]WorkDone DATA'!$L:$L,'[20]WorkDone DATA'!$N:$N,BOQ!BP$6,'[20]WorkDone DATA'!$G:$G,BOQ!$B586)*$G586</f>
        <v>#VALUE!</v>
      </c>
      <c r="BQ586" s="53" t="e">
        <f>SUMIFS('[20]WorkDone DATA'!$L:$L,'[20]WorkDone DATA'!$N:$N,BOQ!BQ$6,'[20]WorkDone DATA'!$G:$G,BOQ!$B586)*$G586</f>
        <v>#VALUE!</v>
      </c>
      <c r="BR586" s="53" t="e">
        <f>SUMIFS('[20]WorkDone DATA'!$L:$L,'[20]WorkDone DATA'!$N:$N,BOQ!BR$6,'[20]WorkDone DATA'!$G:$G,BOQ!$B586)*$G586</f>
        <v>#VALUE!</v>
      </c>
      <c r="BS586" s="53" t="e">
        <f>SUMIFS('[20]WorkDone DATA'!$L:$L,'[20]WorkDone DATA'!$N:$N,BOQ!BS$6,'[20]WorkDone DATA'!$G:$G,BOQ!$B586)*$G586</f>
        <v>#VALUE!</v>
      </c>
      <c r="BT586" s="53" t="e">
        <f>SUMIFS('[20]WorkDone DATA'!$L:$L,'[20]WorkDone DATA'!$N:$N,BOQ!BT$6,'[20]WorkDone DATA'!$G:$G,BOQ!$B586)*$G586</f>
        <v>#VALUE!</v>
      </c>
      <c r="BU586" s="53" t="e">
        <f>SUMIFS('[20]WorkDone DATA'!$L:$L,'[20]WorkDone DATA'!$N:$N,BOQ!BU$6,'[20]WorkDone DATA'!$G:$G,BOQ!$B586)*$G586</f>
        <v>#VALUE!</v>
      </c>
      <c r="BV586" s="53" t="e">
        <f>SUMIFS('[20]WorkDone DATA'!$L:$L,'[20]WorkDone DATA'!$N:$N,BOQ!BV$6,'[20]WorkDone DATA'!$G:$G,BOQ!$B586)*$G586</f>
        <v>#VALUE!</v>
      </c>
      <c r="BW586" s="53" t="e">
        <f>SUMIFS('[20]WorkDone DATA'!$L:$L,'[20]WorkDone DATA'!$N:$N,BOQ!BW$6,'[20]WorkDone DATA'!$G:$G,BOQ!$B586)*$G586</f>
        <v>#VALUE!</v>
      </c>
      <c r="BX586" s="53" t="e">
        <f>SUMIFS('[20]WorkDone DATA'!$L:$L,'[20]WorkDone DATA'!$N:$N,BOQ!BX$6,'[20]WorkDone DATA'!$G:$G,BOQ!$B586)*$G586</f>
        <v>#VALUE!</v>
      </c>
    </row>
    <row r="587" spans="1:76" ht="15.6" x14ac:dyDescent="0.35">
      <c r="A587" s="1" t="str">
        <f>C586</f>
        <v>95mm2 X 3 core BVX03PCV</v>
      </c>
      <c r="B587" s="42">
        <v>2.3199999999999998</v>
      </c>
      <c r="C587" s="156" t="s">
        <v>11</v>
      </c>
      <c r="D587" s="152" t="s">
        <v>27</v>
      </c>
      <c r="E587" s="82" t="s">
        <v>93</v>
      </c>
      <c r="F587" s="45">
        <v>276</v>
      </c>
      <c r="G587" s="52">
        <v>300</v>
      </c>
      <c r="H587" s="53">
        <f t="shared" si="78"/>
        <v>82800</v>
      </c>
      <c r="K587" s="214" t="e">
        <f t="shared" si="79"/>
        <v>#VALUE!</v>
      </c>
      <c r="L587" s="220" t="e">
        <f t="shared" si="80"/>
        <v>#VALUE!</v>
      </c>
      <c r="M587" s="221" t="e">
        <f t="shared" si="81"/>
        <v>#VALUE!</v>
      </c>
      <c r="N587" s="219"/>
      <c r="O587" s="214" t="e">
        <f t="shared" si="82"/>
        <v>#VALUE!</v>
      </c>
      <c r="P587" s="215" t="e">
        <f t="shared" si="83"/>
        <v>#VALUE!</v>
      </c>
      <c r="R587" s="217" t="e">
        <f>SUMIFS('[20]WorkDone DATA'!$L:$L,'[20]WorkDone DATA'!$N:$N,BOQ!S$6,'[20]WorkDone DATA'!$G:$G,BOQ!$B587)</f>
        <v>#VALUE!</v>
      </c>
      <c r="S587" s="53" t="e">
        <f t="shared" si="84"/>
        <v>#VALUE!</v>
      </c>
      <c r="T587" s="217" t="e">
        <f>SUMIFS('[20]WorkDone DATA'!$L:$L,'[20]WorkDone DATA'!$N:$N,BOQ!U$6,'[20]WorkDone DATA'!$G:$G,BOQ!$B587)</f>
        <v>#VALUE!</v>
      </c>
      <c r="U587" s="53" t="e">
        <f t="shared" si="85"/>
        <v>#VALUE!</v>
      </c>
      <c r="V587" s="217"/>
      <c r="W587" s="53" t="e">
        <f>SUMIFS('[20]WorkDone DATA'!$L:$L,'[20]WorkDone DATA'!$N:$N,BOQ!W$6,'[20]WorkDone DATA'!$G:$G,BOQ!$B587)*$G587</f>
        <v>#VALUE!</v>
      </c>
      <c r="X587" s="217"/>
      <c r="Y587" s="53" t="e">
        <f>SUMIFS('[20]WorkDone DATA'!$L:$L,'[20]WorkDone DATA'!$N:$N,BOQ!Y$6,'[20]WorkDone DATA'!$G:$G,BOQ!$B587)*$G587</f>
        <v>#VALUE!</v>
      </c>
      <c r="Z587" s="217"/>
      <c r="AA587" s="53" t="e">
        <f>SUMIFS('[20]WorkDone DATA'!$L:$L,'[20]WorkDone DATA'!$N:$N,BOQ!AA$6,'[20]WorkDone DATA'!$G:$G,BOQ!$B587)*$G587</f>
        <v>#VALUE!</v>
      </c>
      <c r="AB587" s="53" t="e">
        <f>SUMIFS('[20]WorkDone DATA'!$L:$L,'[20]WorkDone DATA'!$N:$N,BOQ!AB$6,'[20]WorkDone DATA'!$G:$G,BOQ!$B587)*$G587</f>
        <v>#VALUE!</v>
      </c>
      <c r="AC587" s="53" t="e">
        <f>SUMIFS('[20]WorkDone DATA'!$L:$L,'[20]WorkDone DATA'!$N:$N,BOQ!AC$6,'[20]WorkDone DATA'!$G:$G,BOQ!$B587)*$G587</f>
        <v>#VALUE!</v>
      </c>
      <c r="AD587" s="53" t="e">
        <f>SUMIFS('[20]WorkDone DATA'!$L:$L,'[20]WorkDone DATA'!$N:$N,BOQ!AD$6,'[20]WorkDone DATA'!$G:$G,BOQ!$B587)*$G587</f>
        <v>#VALUE!</v>
      </c>
      <c r="AE587" s="53" t="e">
        <f>SUMIFS('[20]WorkDone DATA'!$L:$L,'[20]WorkDone DATA'!$N:$N,BOQ!AE$6,'[20]WorkDone DATA'!$G:$G,BOQ!$B587)*$G587</f>
        <v>#VALUE!</v>
      </c>
      <c r="AF587" s="53" t="e">
        <f>SUMIFS('[20]WorkDone DATA'!$L:$L,'[20]WorkDone DATA'!$N:$N,BOQ!AF$6,'[20]WorkDone DATA'!$G:$G,BOQ!$B587)*$G587</f>
        <v>#VALUE!</v>
      </c>
      <c r="AG587" s="53" t="e">
        <f>SUMIFS('[20]WorkDone DATA'!$L:$L,'[20]WorkDone DATA'!$N:$N,BOQ!AG$6,'[20]WorkDone DATA'!$G:$G,BOQ!$B587)*$G587</f>
        <v>#VALUE!</v>
      </c>
      <c r="AH587" s="53" t="e">
        <f>SUMIFS('[20]WorkDone DATA'!$L:$L,'[20]WorkDone DATA'!$N:$N,BOQ!AH$6,'[20]WorkDone DATA'!$G:$G,BOQ!$B587)*$G587</f>
        <v>#VALUE!</v>
      </c>
      <c r="AI587" s="53" t="e">
        <f>SUMIFS('[20]WorkDone DATA'!$L:$L,'[20]WorkDone DATA'!$N:$N,BOQ!AI$6,'[20]WorkDone DATA'!$G:$G,BOQ!$B587)*$G587</f>
        <v>#VALUE!</v>
      </c>
      <c r="AJ587" s="53" t="e">
        <f>SUMIFS('[20]WorkDone DATA'!$L:$L,'[20]WorkDone DATA'!$N:$N,BOQ!AJ$6,'[20]WorkDone DATA'!$G:$G,BOQ!$B587)*$G587</f>
        <v>#VALUE!</v>
      </c>
      <c r="AK587" s="53" t="e">
        <f>SUMIFS('[20]WorkDone DATA'!$L:$L,'[20]WorkDone DATA'!$N:$N,BOQ!AK$6,'[20]WorkDone DATA'!$G:$G,BOQ!$B587)*$G587</f>
        <v>#VALUE!</v>
      </c>
      <c r="AL587" s="53" t="e">
        <f>SUMIFS('[20]WorkDone DATA'!$L:$L,'[20]WorkDone DATA'!$N:$N,BOQ!AL$6,'[20]WorkDone DATA'!$G:$G,BOQ!$B587)*$G587</f>
        <v>#VALUE!</v>
      </c>
      <c r="AM587" s="53" t="e">
        <f>SUMIFS('[20]WorkDone DATA'!$L:$L,'[20]WorkDone DATA'!$N:$N,BOQ!AM$6,'[20]WorkDone DATA'!$G:$G,BOQ!$B587)*$G587</f>
        <v>#VALUE!</v>
      </c>
      <c r="AN587" s="53" t="e">
        <f>SUMIFS('[20]WorkDone DATA'!$L:$L,'[20]WorkDone DATA'!$N:$N,BOQ!AN$6,'[20]WorkDone DATA'!$G:$G,BOQ!$B587)*$G587</f>
        <v>#VALUE!</v>
      </c>
      <c r="AO587" s="53" t="e">
        <f>SUMIFS('[20]WorkDone DATA'!$L:$L,'[20]WorkDone DATA'!$N:$N,BOQ!AO$6,'[20]WorkDone DATA'!$G:$G,BOQ!$B587)*$G587</f>
        <v>#VALUE!</v>
      </c>
      <c r="AP587" s="53" t="e">
        <f>SUMIFS('[20]WorkDone DATA'!$L:$L,'[20]WorkDone DATA'!$N:$N,BOQ!AP$6,'[20]WorkDone DATA'!$G:$G,BOQ!$B587)*$G587</f>
        <v>#VALUE!</v>
      </c>
      <c r="AQ587" s="53" t="e">
        <f>SUMIFS('[20]WorkDone DATA'!$L:$L,'[20]WorkDone DATA'!$N:$N,BOQ!AQ$6,'[20]WorkDone DATA'!$G:$G,BOQ!$B587)*$G587</f>
        <v>#VALUE!</v>
      </c>
      <c r="AR587" s="53" t="e">
        <f>SUMIFS('[20]WorkDone DATA'!$L:$L,'[20]WorkDone DATA'!$N:$N,BOQ!AR$6,'[20]WorkDone DATA'!$G:$G,BOQ!$B587)*$G587</f>
        <v>#VALUE!</v>
      </c>
      <c r="AS587" s="53" t="e">
        <f>SUMIFS('[20]WorkDone DATA'!$L:$L,'[20]WorkDone DATA'!$N:$N,BOQ!AS$6,'[20]WorkDone DATA'!$G:$G,BOQ!$B587)*$G587</f>
        <v>#VALUE!</v>
      </c>
      <c r="AT587" s="53" t="e">
        <f>SUMIFS('[20]WorkDone DATA'!$L:$L,'[20]WorkDone DATA'!$N:$N,BOQ!AT$6,'[20]WorkDone DATA'!$G:$G,BOQ!$B587)*$G587</f>
        <v>#VALUE!</v>
      </c>
      <c r="AU587" s="53" t="e">
        <f>SUMIFS('[20]WorkDone DATA'!$L:$L,'[20]WorkDone DATA'!$N:$N,BOQ!AU$6,'[20]WorkDone DATA'!$G:$G,BOQ!$B587)*$G587</f>
        <v>#VALUE!</v>
      </c>
      <c r="AV587" s="53" t="e">
        <f>SUMIFS('[20]WorkDone DATA'!$L:$L,'[20]WorkDone DATA'!$N:$N,BOQ!AV$6,'[20]WorkDone DATA'!$G:$G,BOQ!$B587)*$G587</f>
        <v>#VALUE!</v>
      </c>
      <c r="AW587" s="53" t="e">
        <f>SUMIFS('[20]WorkDone DATA'!$L:$L,'[20]WorkDone DATA'!$N:$N,BOQ!AW$6,'[20]WorkDone DATA'!$G:$G,BOQ!$B587)*$G587</f>
        <v>#VALUE!</v>
      </c>
      <c r="AX587" s="53" t="e">
        <f>SUMIFS('[20]WorkDone DATA'!$L:$L,'[20]WorkDone DATA'!$N:$N,BOQ!AX$6,'[20]WorkDone DATA'!$G:$G,BOQ!$B587)*$G587</f>
        <v>#VALUE!</v>
      </c>
      <c r="AY587" s="53" t="e">
        <f>SUMIFS('[20]WorkDone DATA'!$L:$L,'[20]WorkDone DATA'!$N:$N,BOQ!AY$6,'[20]WorkDone DATA'!$G:$G,BOQ!$B587)*$G587</f>
        <v>#VALUE!</v>
      </c>
      <c r="AZ587" s="53" t="e">
        <f>SUMIFS('[20]WorkDone DATA'!$L:$L,'[20]WorkDone DATA'!$N:$N,BOQ!AZ$6,'[20]WorkDone DATA'!$G:$G,BOQ!$B587)*$G587</f>
        <v>#VALUE!</v>
      </c>
      <c r="BA587" s="53" t="e">
        <f>SUMIFS('[20]WorkDone DATA'!$L:$L,'[20]WorkDone DATA'!$N:$N,BOQ!BA$6,'[20]WorkDone DATA'!$G:$G,BOQ!$B587)*$G587</f>
        <v>#VALUE!</v>
      </c>
      <c r="BB587" s="53" t="e">
        <f>SUMIFS('[20]WorkDone DATA'!$L:$L,'[20]WorkDone DATA'!$N:$N,BOQ!BB$6,'[20]WorkDone DATA'!$G:$G,BOQ!$B587)*$G587</f>
        <v>#VALUE!</v>
      </c>
      <c r="BC587" s="53" t="e">
        <f>SUMIFS('[20]WorkDone DATA'!$L:$L,'[20]WorkDone DATA'!$N:$N,BOQ!BC$6,'[20]WorkDone DATA'!$G:$G,BOQ!$B587)*$G587</f>
        <v>#VALUE!</v>
      </c>
      <c r="BD587" s="53" t="e">
        <f>SUMIFS('[20]WorkDone DATA'!$L:$L,'[20]WorkDone DATA'!$N:$N,BOQ!BD$6,'[20]WorkDone DATA'!$G:$G,BOQ!$B587)*$G587</f>
        <v>#VALUE!</v>
      </c>
      <c r="BE587" s="53" t="e">
        <f>SUMIFS('[20]WorkDone DATA'!$L:$L,'[20]WorkDone DATA'!$N:$N,BOQ!BE$6,'[20]WorkDone DATA'!$G:$G,BOQ!$B587)*$G587</f>
        <v>#VALUE!</v>
      </c>
      <c r="BF587" s="53" t="e">
        <f>SUMIFS('[20]WorkDone DATA'!$L:$L,'[20]WorkDone DATA'!$N:$N,BOQ!BF$6,'[20]WorkDone DATA'!$G:$G,BOQ!$B587)*$G587</f>
        <v>#VALUE!</v>
      </c>
      <c r="BG587" s="53" t="e">
        <f>SUMIFS('[20]WorkDone DATA'!$L:$L,'[20]WorkDone DATA'!$N:$N,BOQ!BG$6,'[20]WorkDone DATA'!$G:$G,BOQ!$B587)*$G587</f>
        <v>#VALUE!</v>
      </c>
      <c r="BH587" s="53" t="e">
        <f>SUMIFS('[20]WorkDone DATA'!$L:$L,'[20]WorkDone DATA'!$N:$N,BOQ!BH$6,'[20]WorkDone DATA'!$G:$G,BOQ!$B587)*$G587</f>
        <v>#VALUE!</v>
      </c>
      <c r="BI587" s="53" t="e">
        <f>SUMIFS('[20]WorkDone DATA'!$L:$L,'[20]WorkDone DATA'!$N:$N,BOQ!BI$6,'[20]WorkDone DATA'!$G:$G,BOQ!$B587)*$G587</f>
        <v>#VALUE!</v>
      </c>
      <c r="BJ587" s="53" t="e">
        <f>SUMIFS('[20]WorkDone DATA'!$L:$L,'[20]WorkDone DATA'!$N:$N,BOQ!BJ$6,'[20]WorkDone DATA'!$G:$G,BOQ!$B587)*$G587</f>
        <v>#VALUE!</v>
      </c>
      <c r="BK587" s="53" t="e">
        <f>SUMIFS('[20]WorkDone DATA'!$L:$L,'[20]WorkDone DATA'!$N:$N,BOQ!BK$6,'[20]WorkDone DATA'!$G:$G,BOQ!$B587)*$G587</f>
        <v>#VALUE!</v>
      </c>
      <c r="BL587" s="53" t="e">
        <f>SUMIFS('[20]WorkDone DATA'!$L:$L,'[20]WorkDone DATA'!$N:$N,BOQ!BL$6,'[20]WorkDone DATA'!$G:$G,BOQ!$B587)*$G587</f>
        <v>#VALUE!</v>
      </c>
      <c r="BM587" s="53" t="e">
        <f>SUMIFS('[20]WorkDone DATA'!$L:$L,'[20]WorkDone DATA'!$N:$N,BOQ!BM$6,'[20]WorkDone DATA'!$G:$G,BOQ!$B587)*$G587</f>
        <v>#VALUE!</v>
      </c>
      <c r="BN587" s="53" t="e">
        <f>SUMIFS('[20]WorkDone DATA'!$L:$L,'[20]WorkDone DATA'!$N:$N,BOQ!BN$6,'[20]WorkDone DATA'!$G:$G,BOQ!$B587)*$G587</f>
        <v>#VALUE!</v>
      </c>
      <c r="BO587" s="53" t="e">
        <f>SUMIFS('[20]WorkDone DATA'!$L:$L,'[20]WorkDone DATA'!$N:$N,BOQ!BO$6,'[20]WorkDone DATA'!$G:$G,BOQ!$B587)*$G587</f>
        <v>#VALUE!</v>
      </c>
      <c r="BP587" s="53" t="e">
        <f>SUMIFS('[20]WorkDone DATA'!$L:$L,'[20]WorkDone DATA'!$N:$N,BOQ!BP$6,'[20]WorkDone DATA'!$G:$G,BOQ!$B587)*$G587</f>
        <v>#VALUE!</v>
      </c>
      <c r="BQ587" s="53" t="e">
        <f>SUMIFS('[20]WorkDone DATA'!$L:$L,'[20]WorkDone DATA'!$N:$N,BOQ!BQ$6,'[20]WorkDone DATA'!$G:$G,BOQ!$B587)*$G587</f>
        <v>#VALUE!</v>
      </c>
      <c r="BR587" s="53" t="e">
        <f>SUMIFS('[20]WorkDone DATA'!$L:$L,'[20]WorkDone DATA'!$N:$N,BOQ!BR$6,'[20]WorkDone DATA'!$G:$G,BOQ!$B587)*$G587</f>
        <v>#VALUE!</v>
      </c>
      <c r="BS587" s="53" t="e">
        <f>SUMIFS('[20]WorkDone DATA'!$L:$L,'[20]WorkDone DATA'!$N:$N,BOQ!BS$6,'[20]WorkDone DATA'!$G:$G,BOQ!$B587)*$G587</f>
        <v>#VALUE!</v>
      </c>
      <c r="BT587" s="53" t="e">
        <f>SUMIFS('[20]WorkDone DATA'!$L:$L,'[20]WorkDone DATA'!$N:$N,BOQ!BT$6,'[20]WorkDone DATA'!$G:$G,BOQ!$B587)*$G587</f>
        <v>#VALUE!</v>
      </c>
      <c r="BU587" s="53" t="e">
        <f>SUMIFS('[20]WorkDone DATA'!$L:$L,'[20]WorkDone DATA'!$N:$N,BOQ!BU$6,'[20]WorkDone DATA'!$G:$G,BOQ!$B587)*$G587</f>
        <v>#VALUE!</v>
      </c>
      <c r="BV587" s="53" t="e">
        <f>SUMIFS('[20]WorkDone DATA'!$L:$L,'[20]WorkDone DATA'!$N:$N,BOQ!BV$6,'[20]WorkDone DATA'!$G:$G,BOQ!$B587)*$G587</f>
        <v>#VALUE!</v>
      </c>
      <c r="BW587" s="53" t="e">
        <f>SUMIFS('[20]WorkDone DATA'!$L:$L,'[20]WorkDone DATA'!$N:$N,BOQ!BW$6,'[20]WorkDone DATA'!$G:$G,BOQ!$B587)*$G587</f>
        <v>#VALUE!</v>
      </c>
      <c r="BX587" s="53" t="e">
        <f>SUMIFS('[20]WorkDone DATA'!$L:$L,'[20]WorkDone DATA'!$N:$N,BOQ!BX$6,'[20]WorkDone DATA'!$G:$G,BOQ!$B587)*$G587</f>
        <v>#VALUE!</v>
      </c>
    </row>
    <row r="588" spans="1:76" ht="15.6" x14ac:dyDescent="0.35">
      <c r="A588" s="1" t="str">
        <f>C586</f>
        <v>95mm2 X 3 core BVX03PCV</v>
      </c>
      <c r="B588" s="42">
        <v>2.3210000000000002</v>
      </c>
      <c r="C588" s="156" t="s">
        <v>53</v>
      </c>
      <c r="D588" s="152" t="s">
        <v>46</v>
      </c>
      <c r="E588" s="82" t="s">
        <v>93</v>
      </c>
      <c r="F588" s="45">
        <v>276</v>
      </c>
      <c r="G588" s="52">
        <v>670.14</v>
      </c>
      <c r="H588" s="53">
        <f t="shared" ref="H588:H651" si="86">G588*F588</f>
        <v>184958.63999999998</v>
      </c>
      <c r="K588" s="214" t="e">
        <f t="shared" ref="K588:K651" si="87">M588/G588</f>
        <v>#VALUE!</v>
      </c>
      <c r="L588" s="220" t="e">
        <f t="shared" ref="L588:L651" si="88">SUMIF(R581:Y581,S581,R588:Y588)</f>
        <v>#VALUE!</v>
      </c>
      <c r="M588" s="221" t="e">
        <f t="shared" ref="M588:M651" si="89">SUMIF(R581:BX581,S581,R588:BX588)</f>
        <v>#VALUE!</v>
      </c>
      <c r="N588" s="219"/>
      <c r="O588" s="214" t="e">
        <f t="shared" ref="O588:O651" si="90">F588-K588</f>
        <v>#VALUE!</v>
      </c>
      <c r="P588" s="215" t="e">
        <f t="shared" ref="P588:P651" si="91">H588-M588</f>
        <v>#VALUE!</v>
      </c>
      <c r="R588" s="217" t="e">
        <f>SUMIFS('[20]WorkDone DATA'!$L:$L,'[20]WorkDone DATA'!$N:$N,BOQ!S$6,'[20]WorkDone DATA'!$G:$G,BOQ!$B588)</f>
        <v>#VALUE!</v>
      </c>
      <c r="S588" s="53" t="e">
        <f t="shared" ref="S588:S651" si="92">R588*G588</f>
        <v>#VALUE!</v>
      </c>
      <c r="T588" s="217" t="e">
        <f>SUMIFS('[20]WorkDone DATA'!$L:$L,'[20]WorkDone DATA'!$N:$N,BOQ!U$6,'[20]WorkDone DATA'!$G:$G,BOQ!$B588)</f>
        <v>#VALUE!</v>
      </c>
      <c r="U588" s="53" t="e">
        <f t="shared" si="85"/>
        <v>#VALUE!</v>
      </c>
      <c r="V588" s="217"/>
      <c r="W588" s="53" t="e">
        <f>SUMIFS('[20]WorkDone DATA'!$L:$L,'[20]WorkDone DATA'!$N:$N,BOQ!W$6,'[20]WorkDone DATA'!$G:$G,BOQ!$B588)*$G588</f>
        <v>#VALUE!</v>
      </c>
      <c r="X588" s="217"/>
      <c r="Y588" s="53" t="e">
        <f>SUMIFS('[20]WorkDone DATA'!$L:$L,'[20]WorkDone DATA'!$N:$N,BOQ!Y$6,'[20]WorkDone DATA'!$G:$G,BOQ!$B588)*$G588</f>
        <v>#VALUE!</v>
      </c>
      <c r="Z588" s="217"/>
      <c r="AA588" s="53" t="e">
        <f>SUMIFS('[20]WorkDone DATA'!$L:$L,'[20]WorkDone DATA'!$N:$N,BOQ!AA$6,'[20]WorkDone DATA'!$G:$G,BOQ!$B588)*$G588</f>
        <v>#VALUE!</v>
      </c>
      <c r="AB588" s="53" t="e">
        <f>SUMIFS('[20]WorkDone DATA'!$L:$L,'[20]WorkDone DATA'!$N:$N,BOQ!AB$6,'[20]WorkDone DATA'!$G:$G,BOQ!$B588)*$G588</f>
        <v>#VALUE!</v>
      </c>
      <c r="AC588" s="53" t="e">
        <f>SUMIFS('[20]WorkDone DATA'!$L:$L,'[20]WorkDone DATA'!$N:$N,BOQ!AC$6,'[20]WorkDone DATA'!$G:$G,BOQ!$B588)*$G588</f>
        <v>#VALUE!</v>
      </c>
      <c r="AD588" s="53" t="e">
        <f>SUMIFS('[20]WorkDone DATA'!$L:$L,'[20]WorkDone DATA'!$N:$N,BOQ!AD$6,'[20]WorkDone DATA'!$G:$G,BOQ!$B588)*$G588</f>
        <v>#VALUE!</v>
      </c>
      <c r="AE588" s="53" t="e">
        <f>SUMIFS('[20]WorkDone DATA'!$L:$L,'[20]WorkDone DATA'!$N:$N,BOQ!AE$6,'[20]WorkDone DATA'!$G:$G,BOQ!$B588)*$G588</f>
        <v>#VALUE!</v>
      </c>
      <c r="AF588" s="53" t="e">
        <f>SUMIFS('[20]WorkDone DATA'!$L:$L,'[20]WorkDone DATA'!$N:$N,BOQ!AF$6,'[20]WorkDone DATA'!$G:$G,BOQ!$B588)*$G588</f>
        <v>#VALUE!</v>
      </c>
      <c r="AG588" s="53" t="e">
        <f>SUMIFS('[20]WorkDone DATA'!$L:$L,'[20]WorkDone DATA'!$N:$N,BOQ!AG$6,'[20]WorkDone DATA'!$G:$G,BOQ!$B588)*$G588</f>
        <v>#VALUE!</v>
      </c>
      <c r="AH588" s="53" t="e">
        <f>SUMIFS('[20]WorkDone DATA'!$L:$L,'[20]WorkDone DATA'!$N:$N,BOQ!AH$6,'[20]WorkDone DATA'!$G:$G,BOQ!$B588)*$G588</f>
        <v>#VALUE!</v>
      </c>
      <c r="AI588" s="53" t="e">
        <f>SUMIFS('[20]WorkDone DATA'!$L:$L,'[20]WorkDone DATA'!$N:$N,BOQ!AI$6,'[20]WorkDone DATA'!$G:$G,BOQ!$B588)*$G588</f>
        <v>#VALUE!</v>
      </c>
      <c r="AJ588" s="53" t="e">
        <f>SUMIFS('[20]WorkDone DATA'!$L:$L,'[20]WorkDone DATA'!$N:$N,BOQ!AJ$6,'[20]WorkDone DATA'!$G:$G,BOQ!$B588)*$G588</f>
        <v>#VALUE!</v>
      </c>
      <c r="AK588" s="53" t="e">
        <f>SUMIFS('[20]WorkDone DATA'!$L:$L,'[20]WorkDone DATA'!$N:$N,BOQ!AK$6,'[20]WorkDone DATA'!$G:$G,BOQ!$B588)*$G588</f>
        <v>#VALUE!</v>
      </c>
      <c r="AL588" s="53" t="e">
        <f>SUMIFS('[20]WorkDone DATA'!$L:$L,'[20]WorkDone DATA'!$N:$N,BOQ!AL$6,'[20]WorkDone DATA'!$G:$G,BOQ!$B588)*$G588</f>
        <v>#VALUE!</v>
      </c>
      <c r="AM588" s="53" t="e">
        <f>SUMIFS('[20]WorkDone DATA'!$L:$L,'[20]WorkDone DATA'!$N:$N,BOQ!AM$6,'[20]WorkDone DATA'!$G:$G,BOQ!$B588)*$G588</f>
        <v>#VALUE!</v>
      </c>
      <c r="AN588" s="53" t="e">
        <f>SUMIFS('[20]WorkDone DATA'!$L:$L,'[20]WorkDone DATA'!$N:$N,BOQ!AN$6,'[20]WorkDone DATA'!$G:$G,BOQ!$B588)*$G588</f>
        <v>#VALUE!</v>
      </c>
      <c r="AO588" s="53" t="e">
        <f>SUMIFS('[20]WorkDone DATA'!$L:$L,'[20]WorkDone DATA'!$N:$N,BOQ!AO$6,'[20]WorkDone DATA'!$G:$G,BOQ!$B588)*$G588</f>
        <v>#VALUE!</v>
      </c>
      <c r="AP588" s="53" t="e">
        <f>SUMIFS('[20]WorkDone DATA'!$L:$L,'[20]WorkDone DATA'!$N:$N,BOQ!AP$6,'[20]WorkDone DATA'!$G:$G,BOQ!$B588)*$G588</f>
        <v>#VALUE!</v>
      </c>
      <c r="AQ588" s="53" t="e">
        <f>SUMIFS('[20]WorkDone DATA'!$L:$L,'[20]WorkDone DATA'!$N:$N,BOQ!AQ$6,'[20]WorkDone DATA'!$G:$G,BOQ!$B588)*$G588</f>
        <v>#VALUE!</v>
      </c>
      <c r="AR588" s="53" t="e">
        <f>SUMIFS('[20]WorkDone DATA'!$L:$L,'[20]WorkDone DATA'!$N:$N,BOQ!AR$6,'[20]WorkDone DATA'!$G:$G,BOQ!$B588)*$G588</f>
        <v>#VALUE!</v>
      </c>
      <c r="AS588" s="53" t="e">
        <f>SUMIFS('[20]WorkDone DATA'!$L:$L,'[20]WorkDone DATA'!$N:$N,BOQ!AS$6,'[20]WorkDone DATA'!$G:$G,BOQ!$B588)*$G588</f>
        <v>#VALUE!</v>
      </c>
      <c r="AT588" s="53" t="e">
        <f>SUMIFS('[20]WorkDone DATA'!$L:$L,'[20]WorkDone DATA'!$N:$N,BOQ!AT$6,'[20]WorkDone DATA'!$G:$G,BOQ!$B588)*$G588</f>
        <v>#VALUE!</v>
      </c>
      <c r="AU588" s="53" t="e">
        <f>SUMIFS('[20]WorkDone DATA'!$L:$L,'[20]WorkDone DATA'!$N:$N,BOQ!AU$6,'[20]WorkDone DATA'!$G:$G,BOQ!$B588)*$G588</f>
        <v>#VALUE!</v>
      </c>
      <c r="AV588" s="53" t="e">
        <f>SUMIFS('[20]WorkDone DATA'!$L:$L,'[20]WorkDone DATA'!$N:$N,BOQ!AV$6,'[20]WorkDone DATA'!$G:$G,BOQ!$B588)*$G588</f>
        <v>#VALUE!</v>
      </c>
      <c r="AW588" s="53" t="e">
        <f>SUMIFS('[20]WorkDone DATA'!$L:$L,'[20]WorkDone DATA'!$N:$N,BOQ!AW$6,'[20]WorkDone DATA'!$G:$G,BOQ!$B588)*$G588</f>
        <v>#VALUE!</v>
      </c>
      <c r="AX588" s="53" t="e">
        <f>SUMIFS('[20]WorkDone DATA'!$L:$L,'[20]WorkDone DATA'!$N:$N,BOQ!AX$6,'[20]WorkDone DATA'!$G:$G,BOQ!$B588)*$G588</f>
        <v>#VALUE!</v>
      </c>
      <c r="AY588" s="53" t="e">
        <f>SUMIFS('[20]WorkDone DATA'!$L:$L,'[20]WorkDone DATA'!$N:$N,BOQ!AY$6,'[20]WorkDone DATA'!$G:$G,BOQ!$B588)*$G588</f>
        <v>#VALUE!</v>
      </c>
      <c r="AZ588" s="53" t="e">
        <f>SUMIFS('[20]WorkDone DATA'!$L:$L,'[20]WorkDone DATA'!$N:$N,BOQ!AZ$6,'[20]WorkDone DATA'!$G:$G,BOQ!$B588)*$G588</f>
        <v>#VALUE!</v>
      </c>
      <c r="BA588" s="53" t="e">
        <f>SUMIFS('[20]WorkDone DATA'!$L:$L,'[20]WorkDone DATA'!$N:$N,BOQ!BA$6,'[20]WorkDone DATA'!$G:$G,BOQ!$B588)*$G588</f>
        <v>#VALUE!</v>
      </c>
      <c r="BB588" s="53" t="e">
        <f>SUMIFS('[20]WorkDone DATA'!$L:$L,'[20]WorkDone DATA'!$N:$N,BOQ!BB$6,'[20]WorkDone DATA'!$G:$G,BOQ!$B588)*$G588</f>
        <v>#VALUE!</v>
      </c>
      <c r="BC588" s="53" t="e">
        <f>SUMIFS('[20]WorkDone DATA'!$L:$L,'[20]WorkDone DATA'!$N:$N,BOQ!BC$6,'[20]WorkDone DATA'!$G:$G,BOQ!$B588)*$G588</f>
        <v>#VALUE!</v>
      </c>
      <c r="BD588" s="53" t="e">
        <f>SUMIFS('[20]WorkDone DATA'!$L:$L,'[20]WorkDone DATA'!$N:$N,BOQ!BD$6,'[20]WorkDone DATA'!$G:$G,BOQ!$B588)*$G588</f>
        <v>#VALUE!</v>
      </c>
      <c r="BE588" s="53" t="e">
        <f>SUMIFS('[20]WorkDone DATA'!$L:$L,'[20]WorkDone DATA'!$N:$N,BOQ!BE$6,'[20]WorkDone DATA'!$G:$G,BOQ!$B588)*$G588</f>
        <v>#VALUE!</v>
      </c>
      <c r="BF588" s="53" t="e">
        <f>SUMIFS('[20]WorkDone DATA'!$L:$L,'[20]WorkDone DATA'!$N:$N,BOQ!BF$6,'[20]WorkDone DATA'!$G:$G,BOQ!$B588)*$G588</f>
        <v>#VALUE!</v>
      </c>
      <c r="BG588" s="53" t="e">
        <f>SUMIFS('[20]WorkDone DATA'!$L:$L,'[20]WorkDone DATA'!$N:$N,BOQ!BG$6,'[20]WorkDone DATA'!$G:$G,BOQ!$B588)*$G588</f>
        <v>#VALUE!</v>
      </c>
      <c r="BH588" s="53" t="e">
        <f>SUMIFS('[20]WorkDone DATA'!$L:$L,'[20]WorkDone DATA'!$N:$N,BOQ!BH$6,'[20]WorkDone DATA'!$G:$G,BOQ!$B588)*$G588</f>
        <v>#VALUE!</v>
      </c>
      <c r="BI588" s="53" t="e">
        <f>SUMIFS('[20]WorkDone DATA'!$L:$L,'[20]WorkDone DATA'!$N:$N,BOQ!BI$6,'[20]WorkDone DATA'!$G:$G,BOQ!$B588)*$G588</f>
        <v>#VALUE!</v>
      </c>
      <c r="BJ588" s="53" t="e">
        <f>SUMIFS('[20]WorkDone DATA'!$L:$L,'[20]WorkDone DATA'!$N:$N,BOQ!BJ$6,'[20]WorkDone DATA'!$G:$G,BOQ!$B588)*$G588</f>
        <v>#VALUE!</v>
      </c>
      <c r="BK588" s="53" t="e">
        <f>SUMIFS('[20]WorkDone DATA'!$L:$L,'[20]WorkDone DATA'!$N:$N,BOQ!BK$6,'[20]WorkDone DATA'!$G:$G,BOQ!$B588)*$G588</f>
        <v>#VALUE!</v>
      </c>
      <c r="BL588" s="53" t="e">
        <f>SUMIFS('[20]WorkDone DATA'!$L:$L,'[20]WorkDone DATA'!$N:$N,BOQ!BL$6,'[20]WorkDone DATA'!$G:$G,BOQ!$B588)*$G588</f>
        <v>#VALUE!</v>
      </c>
      <c r="BM588" s="53" t="e">
        <f>SUMIFS('[20]WorkDone DATA'!$L:$L,'[20]WorkDone DATA'!$N:$N,BOQ!BM$6,'[20]WorkDone DATA'!$G:$G,BOQ!$B588)*$G588</f>
        <v>#VALUE!</v>
      </c>
      <c r="BN588" s="53" t="e">
        <f>SUMIFS('[20]WorkDone DATA'!$L:$L,'[20]WorkDone DATA'!$N:$N,BOQ!BN$6,'[20]WorkDone DATA'!$G:$G,BOQ!$B588)*$G588</f>
        <v>#VALUE!</v>
      </c>
      <c r="BO588" s="53" t="e">
        <f>SUMIFS('[20]WorkDone DATA'!$L:$L,'[20]WorkDone DATA'!$N:$N,BOQ!BO$6,'[20]WorkDone DATA'!$G:$G,BOQ!$B588)*$G588</f>
        <v>#VALUE!</v>
      </c>
      <c r="BP588" s="53" t="e">
        <f>SUMIFS('[20]WorkDone DATA'!$L:$L,'[20]WorkDone DATA'!$N:$N,BOQ!BP$6,'[20]WorkDone DATA'!$G:$G,BOQ!$B588)*$G588</f>
        <v>#VALUE!</v>
      </c>
      <c r="BQ588" s="53" t="e">
        <f>SUMIFS('[20]WorkDone DATA'!$L:$L,'[20]WorkDone DATA'!$N:$N,BOQ!BQ$6,'[20]WorkDone DATA'!$G:$G,BOQ!$B588)*$G588</f>
        <v>#VALUE!</v>
      </c>
      <c r="BR588" s="53" t="e">
        <f>SUMIFS('[20]WorkDone DATA'!$L:$L,'[20]WorkDone DATA'!$N:$N,BOQ!BR$6,'[20]WorkDone DATA'!$G:$G,BOQ!$B588)*$G588</f>
        <v>#VALUE!</v>
      </c>
      <c r="BS588" s="53" t="e">
        <f>SUMIFS('[20]WorkDone DATA'!$L:$L,'[20]WorkDone DATA'!$N:$N,BOQ!BS$6,'[20]WorkDone DATA'!$G:$G,BOQ!$B588)*$G588</f>
        <v>#VALUE!</v>
      </c>
      <c r="BT588" s="53" t="e">
        <f>SUMIFS('[20]WorkDone DATA'!$L:$L,'[20]WorkDone DATA'!$N:$N,BOQ!BT$6,'[20]WorkDone DATA'!$G:$G,BOQ!$B588)*$G588</f>
        <v>#VALUE!</v>
      </c>
      <c r="BU588" s="53" t="e">
        <f>SUMIFS('[20]WorkDone DATA'!$L:$L,'[20]WorkDone DATA'!$N:$N,BOQ!BU$6,'[20]WorkDone DATA'!$G:$G,BOQ!$B588)*$G588</f>
        <v>#VALUE!</v>
      </c>
      <c r="BV588" s="53" t="e">
        <f>SUMIFS('[20]WorkDone DATA'!$L:$L,'[20]WorkDone DATA'!$N:$N,BOQ!BV$6,'[20]WorkDone DATA'!$G:$G,BOQ!$B588)*$G588</f>
        <v>#VALUE!</v>
      </c>
      <c r="BW588" s="53" t="e">
        <f>SUMIFS('[20]WorkDone DATA'!$L:$L,'[20]WorkDone DATA'!$N:$N,BOQ!BW$6,'[20]WorkDone DATA'!$G:$G,BOQ!$B588)*$G588</f>
        <v>#VALUE!</v>
      </c>
      <c r="BX588" s="53" t="e">
        <f>SUMIFS('[20]WorkDone DATA'!$L:$L,'[20]WorkDone DATA'!$N:$N,BOQ!BX$6,'[20]WorkDone DATA'!$G:$G,BOQ!$B588)*$G588</f>
        <v>#VALUE!</v>
      </c>
    </row>
    <row r="589" spans="1:76" ht="15.6" x14ac:dyDescent="0.35">
      <c r="A589" s="1"/>
      <c r="B589" s="42"/>
      <c r="C589" s="150" t="s">
        <v>78</v>
      </c>
      <c r="D589" s="58"/>
      <c r="E589" s="82"/>
      <c r="F589" s="45"/>
      <c r="G589" s="52"/>
      <c r="H589" s="53">
        <f t="shared" si="86"/>
        <v>0</v>
      </c>
      <c r="K589" s="214"/>
      <c r="L589" s="220" t="e">
        <f t="shared" si="88"/>
        <v>#VALUE!</v>
      </c>
      <c r="M589" s="221" t="e">
        <f t="shared" si="89"/>
        <v>#VALUE!</v>
      </c>
      <c r="N589" s="219"/>
      <c r="O589" s="214">
        <f t="shared" si="90"/>
        <v>0</v>
      </c>
      <c r="P589" s="215" t="e">
        <f t="shared" si="91"/>
        <v>#VALUE!</v>
      </c>
      <c r="R589" s="217" t="e">
        <f>SUMIFS('[20]WorkDone DATA'!$L:$L,'[20]WorkDone DATA'!$N:$N,BOQ!S$6,'[20]WorkDone DATA'!$G:$G,BOQ!$B589)</f>
        <v>#VALUE!</v>
      </c>
      <c r="S589" s="53" t="e">
        <f t="shared" si="92"/>
        <v>#VALUE!</v>
      </c>
      <c r="T589" s="217" t="e">
        <f>SUMIFS('[20]WorkDone DATA'!$L:$L,'[20]WorkDone DATA'!$N:$N,BOQ!U$6,'[20]WorkDone DATA'!$G:$G,BOQ!$B589)</f>
        <v>#VALUE!</v>
      </c>
      <c r="U589" s="53" t="e">
        <f t="shared" ref="U589:U652" si="93">T589*G589</f>
        <v>#VALUE!</v>
      </c>
      <c r="V589" s="217"/>
      <c r="W589" s="53" t="e">
        <f>SUMIFS('[20]WorkDone DATA'!$L:$L,'[20]WorkDone DATA'!$N:$N,BOQ!W$6,'[20]WorkDone DATA'!$G:$G,BOQ!$B589)*$G589</f>
        <v>#VALUE!</v>
      </c>
      <c r="X589" s="217"/>
      <c r="Y589" s="53" t="e">
        <f>SUMIFS('[20]WorkDone DATA'!$L:$L,'[20]WorkDone DATA'!$N:$N,BOQ!Y$6,'[20]WorkDone DATA'!$G:$G,BOQ!$B589)*$G589</f>
        <v>#VALUE!</v>
      </c>
      <c r="Z589" s="217"/>
      <c r="AA589" s="53" t="e">
        <f>SUMIFS('[20]WorkDone DATA'!$L:$L,'[20]WorkDone DATA'!$N:$N,BOQ!AA$6,'[20]WorkDone DATA'!$G:$G,BOQ!$B589)*$G589</f>
        <v>#VALUE!</v>
      </c>
      <c r="AB589" s="53" t="e">
        <f>SUMIFS('[20]WorkDone DATA'!$L:$L,'[20]WorkDone DATA'!$N:$N,BOQ!AB$6,'[20]WorkDone DATA'!$G:$G,BOQ!$B589)*$G589</f>
        <v>#VALUE!</v>
      </c>
      <c r="AC589" s="53" t="e">
        <f>SUMIFS('[20]WorkDone DATA'!$L:$L,'[20]WorkDone DATA'!$N:$N,BOQ!AC$6,'[20]WorkDone DATA'!$G:$G,BOQ!$B589)*$G589</f>
        <v>#VALUE!</v>
      </c>
      <c r="AD589" s="53" t="e">
        <f>SUMIFS('[20]WorkDone DATA'!$L:$L,'[20]WorkDone DATA'!$N:$N,BOQ!AD$6,'[20]WorkDone DATA'!$G:$G,BOQ!$B589)*$G589</f>
        <v>#VALUE!</v>
      </c>
      <c r="AE589" s="53" t="e">
        <f>SUMIFS('[20]WorkDone DATA'!$L:$L,'[20]WorkDone DATA'!$N:$N,BOQ!AE$6,'[20]WorkDone DATA'!$G:$G,BOQ!$B589)*$G589</f>
        <v>#VALUE!</v>
      </c>
      <c r="AF589" s="53" t="e">
        <f>SUMIFS('[20]WorkDone DATA'!$L:$L,'[20]WorkDone DATA'!$N:$N,BOQ!AF$6,'[20]WorkDone DATA'!$G:$G,BOQ!$B589)*$G589</f>
        <v>#VALUE!</v>
      </c>
      <c r="AG589" s="53" t="e">
        <f>SUMIFS('[20]WorkDone DATA'!$L:$L,'[20]WorkDone DATA'!$N:$N,BOQ!AG$6,'[20]WorkDone DATA'!$G:$G,BOQ!$B589)*$G589</f>
        <v>#VALUE!</v>
      </c>
      <c r="AH589" s="53" t="e">
        <f>SUMIFS('[20]WorkDone DATA'!$L:$L,'[20]WorkDone DATA'!$N:$N,BOQ!AH$6,'[20]WorkDone DATA'!$G:$G,BOQ!$B589)*$G589</f>
        <v>#VALUE!</v>
      </c>
      <c r="AI589" s="53" t="e">
        <f>SUMIFS('[20]WorkDone DATA'!$L:$L,'[20]WorkDone DATA'!$N:$N,BOQ!AI$6,'[20]WorkDone DATA'!$G:$G,BOQ!$B589)*$G589</f>
        <v>#VALUE!</v>
      </c>
      <c r="AJ589" s="53" t="e">
        <f>SUMIFS('[20]WorkDone DATA'!$L:$L,'[20]WorkDone DATA'!$N:$N,BOQ!AJ$6,'[20]WorkDone DATA'!$G:$G,BOQ!$B589)*$G589</f>
        <v>#VALUE!</v>
      </c>
      <c r="AK589" s="53" t="e">
        <f>SUMIFS('[20]WorkDone DATA'!$L:$L,'[20]WorkDone DATA'!$N:$N,BOQ!AK$6,'[20]WorkDone DATA'!$G:$G,BOQ!$B589)*$G589</f>
        <v>#VALUE!</v>
      </c>
      <c r="AL589" s="53" t="e">
        <f>SUMIFS('[20]WorkDone DATA'!$L:$L,'[20]WorkDone DATA'!$N:$N,BOQ!AL$6,'[20]WorkDone DATA'!$G:$G,BOQ!$B589)*$G589</f>
        <v>#VALUE!</v>
      </c>
      <c r="AM589" s="53" t="e">
        <f>SUMIFS('[20]WorkDone DATA'!$L:$L,'[20]WorkDone DATA'!$N:$N,BOQ!AM$6,'[20]WorkDone DATA'!$G:$G,BOQ!$B589)*$G589</f>
        <v>#VALUE!</v>
      </c>
      <c r="AN589" s="53" t="e">
        <f>SUMIFS('[20]WorkDone DATA'!$L:$L,'[20]WorkDone DATA'!$N:$N,BOQ!AN$6,'[20]WorkDone DATA'!$G:$G,BOQ!$B589)*$G589</f>
        <v>#VALUE!</v>
      </c>
      <c r="AO589" s="53" t="e">
        <f>SUMIFS('[20]WorkDone DATA'!$L:$L,'[20]WorkDone DATA'!$N:$N,BOQ!AO$6,'[20]WorkDone DATA'!$G:$G,BOQ!$B589)*$G589</f>
        <v>#VALUE!</v>
      </c>
      <c r="AP589" s="53" t="e">
        <f>SUMIFS('[20]WorkDone DATA'!$L:$L,'[20]WorkDone DATA'!$N:$N,BOQ!AP$6,'[20]WorkDone DATA'!$G:$G,BOQ!$B589)*$G589</f>
        <v>#VALUE!</v>
      </c>
      <c r="AQ589" s="53" t="e">
        <f>SUMIFS('[20]WorkDone DATA'!$L:$L,'[20]WorkDone DATA'!$N:$N,BOQ!AQ$6,'[20]WorkDone DATA'!$G:$G,BOQ!$B589)*$G589</f>
        <v>#VALUE!</v>
      </c>
      <c r="AR589" s="53" t="e">
        <f>SUMIFS('[20]WorkDone DATA'!$L:$L,'[20]WorkDone DATA'!$N:$N,BOQ!AR$6,'[20]WorkDone DATA'!$G:$G,BOQ!$B589)*$G589</f>
        <v>#VALUE!</v>
      </c>
      <c r="AS589" s="53" t="e">
        <f>SUMIFS('[20]WorkDone DATA'!$L:$L,'[20]WorkDone DATA'!$N:$N,BOQ!AS$6,'[20]WorkDone DATA'!$G:$G,BOQ!$B589)*$G589</f>
        <v>#VALUE!</v>
      </c>
      <c r="AT589" s="53" t="e">
        <f>SUMIFS('[20]WorkDone DATA'!$L:$L,'[20]WorkDone DATA'!$N:$N,BOQ!AT$6,'[20]WorkDone DATA'!$G:$G,BOQ!$B589)*$G589</f>
        <v>#VALUE!</v>
      </c>
      <c r="AU589" s="53" t="e">
        <f>SUMIFS('[20]WorkDone DATA'!$L:$L,'[20]WorkDone DATA'!$N:$N,BOQ!AU$6,'[20]WorkDone DATA'!$G:$G,BOQ!$B589)*$G589</f>
        <v>#VALUE!</v>
      </c>
      <c r="AV589" s="53" t="e">
        <f>SUMIFS('[20]WorkDone DATA'!$L:$L,'[20]WorkDone DATA'!$N:$N,BOQ!AV$6,'[20]WorkDone DATA'!$G:$G,BOQ!$B589)*$G589</f>
        <v>#VALUE!</v>
      </c>
      <c r="AW589" s="53" t="e">
        <f>SUMIFS('[20]WorkDone DATA'!$L:$L,'[20]WorkDone DATA'!$N:$N,BOQ!AW$6,'[20]WorkDone DATA'!$G:$G,BOQ!$B589)*$G589</f>
        <v>#VALUE!</v>
      </c>
      <c r="AX589" s="53" t="e">
        <f>SUMIFS('[20]WorkDone DATA'!$L:$L,'[20]WorkDone DATA'!$N:$N,BOQ!AX$6,'[20]WorkDone DATA'!$G:$G,BOQ!$B589)*$G589</f>
        <v>#VALUE!</v>
      </c>
      <c r="AY589" s="53" t="e">
        <f>SUMIFS('[20]WorkDone DATA'!$L:$L,'[20]WorkDone DATA'!$N:$N,BOQ!AY$6,'[20]WorkDone DATA'!$G:$G,BOQ!$B589)*$G589</f>
        <v>#VALUE!</v>
      </c>
      <c r="AZ589" s="53" t="e">
        <f>SUMIFS('[20]WorkDone DATA'!$L:$L,'[20]WorkDone DATA'!$N:$N,BOQ!AZ$6,'[20]WorkDone DATA'!$G:$G,BOQ!$B589)*$G589</f>
        <v>#VALUE!</v>
      </c>
      <c r="BA589" s="53" t="e">
        <f>SUMIFS('[20]WorkDone DATA'!$L:$L,'[20]WorkDone DATA'!$N:$N,BOQ!BA$6,'[20]WorkDone DATA'!$G:$G,BOQ!$B589)*$G589</f>
        <v>#VALUE!</v>
      </c>
      <c r="BB589" s="53" t="e">
        <f>SUMIFS('[20]WorkDone DATA'!$L:$L,'[20]WorkDone DATA'!$N:$N,BOQ!BB$6,'[20]WorkDone DATA'!$G:$G,BOQ!$B589)*$G589</f>
        <v>#VALUE!</v>
      </c>
      <c r="BC589" s="53" t="e">
        <f>SUMIFS('[20]WorkDone DATA'!$L:$L,'[20]WorkDone DATA'!$N:$N,BOQ!BC$6,'[20]WorkDone DATA'!$G:$G,BOQ!$B589)*$G589</f>
        <v>#VALUE!</v>
      </c>
      <c r="BD589" s="53" t="e">
        <f>SUMIFS('[20]WorkDone DATA'!$L:$L,'[20]WorkDone DATA'!$N:$N,BOQ!BD$6,'[20]WorkDone DATA'!$G:$G,BOQ!$B589)*$G589</f>
        <v>#VALUE!</v>
      </c>
      <c r="BE589" s="53" t="e">
        <f>SUMIFS('[20]WorkDone DATA'!$L:$L,'[20]WorkDone DATA'!$N:$N,BOQ!BE$6,'[20]WorkDone DATA'!$G:$G,BOQ!$B589)*$G589</f>
        <v>#VALUE!</v>
      </c>
      <c r="BF589" s="53" t="e">
        <f>SUMIFS('[20]WorkDone DATA'!$L:$L,'[20]WorkDone DATA'!$N:$N,BOQ!BF$6,'[20]WorkDone DATA'!$G:$G,BOQ!$B589)*$G589</f>
        <v>#VALUE!</v>
      </c>
      <c r="BG589" s="53" t="e">
        <f>SUMIFS('[20]WorkDone DATA'!$L:$L,'[20]WorkDone DATA'!$N:$N,BOQ!BG$6,'[20]WorkDone DATA'!$G:$G,BOQ!$B589)*$G589</f>
        <v>#VALUE!</v>
      </c>
      <c r="BH589" s="53" t="e">
        <f>SUMIFS('[20]WorkDone DATA'!$L:$L,'[20]WorkDone DATA'!$N:$N,BOQ!BH$6,'[20]WorkDone DATA'!$G:$G,BOQ!$B589)*$G589</f>
        <v>#VALUE!</v>
      </c>
      <c r="BI589" s="53" t="e">
        <f>SUMIFS('[20]WorkDone DATA'!$L:$L,'[20]WorkDone DATA'!$N:$N,BOQ!BI$6,'[20]WorkDone DATA'!$G:$G,BOQ!$B589)*$G589</f>
        <v>#VALUE!</v>
      </c>
      <c r="BJ589" s="53" t="e">
        <f>SUMIFS('[20]WorkDone DATA'!$L:$L,'[20]WorkDone DATA'!$N:$N,BOQ!BJ$6,'[20]WorkDone DATA'!$G:$G,BOQ!$B589)*$G589</f>
        <v>#VALUE!</v>
      </c>
      <c r="BK589" s="53" t="e">
        <f>SUMIFS('[20]WorkDone DATA'!$L:$L,'[20]WorkDone DATA'!$N:$N,BOQ!BK$6,'[20]WorkDone DATA'!$G:$G,BOQ!$B589)*$G589</f>
        <v>#VALUE!</v>
      </c>
      <c r="BL589" s="53" t="e">
        <f>SUMIFS('[20]WorkDone DATA'!$L:$L,'[20]WorkDone DATA'!$N:$N,BOQ!BL$6,'[20]WorkDone DATA'!$G:$G,BOQ!$B589)*$G589</f>
        <v>#VALUE!</v>
      </c>
      <c r="BM589" s="53" t="e">
        <f>SUMIFS('[20]WorkDone DATA'!$L:$L,'[20]WorkDone DATA'!$N:$N,BOQ!BM$6,'[20]WorkDone DATA'!$G:$G,BOQ!$B589)*$G589</f>
        <v>#VALUE!</v>
      </c>
      <c r="BN589" s="53" t="e">
        <f>SUMIFS('[20]WorkDone DATA'!$L:$L,'[20]WorkDone DATA'!$N:$N,BOQ!BN$6,'[20]WorkDone DATA'!$G:$G,BOQ!$B589)*$G589</f>
        <v>#VALUE!</v>
      </c>
      <c r="BO589" s="53" t="e">
        <f>SUMIFS('[20]WorkDone DATA'!$L:$L,'[20]WorkDone DATA'!$N:$N,BOQ!BO$6,'[20]WorkDone DATA'!$G:$G,BOQ!$B589)*$G589</f>
        <v>#VALUE!</v>
      </c>
      <c r="BP589" s="53" t="e">
        <f>SUMIFS('[20]WorkDone DATA'!$L:$L,'[20]WorkDone DATA'!$N:$N,BOQ!BP$6,'[20]WorkDone DATA'!$G:$G,BOQ!$B589)*$G589</f>
        <v>#VALUE!</v>
      </c>
      <c r="BQ589" s="53" t="e">
        <f>SUMIFS('[20]WorkDone DATA'!$L:$L,'[20]WorkDone DATA'!$N:$N,BOQ!BQ$6,'[20]WorkDone DATA'!$G:$G,BOQ!$B589)*$G589</f>
        <v>#VALUE!</v>
      </c>
      <c r="BR589" s="53" t="e">
        <f>SUMIFS('[20]WorkDone DATA'!$L:$L,'[20]WorkDone DATA'!$N:$N,BOQ!BR$6,'[20]WorkDone DATA'!$G:$G,BOQ!$B589)*$G589</f>
        <v>#VALUE!</v>
      </c>
      <c r="BS589" s="53" t="e">
        <f>SUMIFS('[20]WorkDone DATA'!$L:$L,'[20]WorkDone DATA'!$N:$N,BOQ!BS$6,'[20]WorkDone DATA'!$G:$G,BOQ!$B589)*$G589</f>
        <v>#VALUE!</v>
      </c>
      <c r="BT589" s="53" t="e">
        <f>SUMIFS('[20]WorkDone DATA'!$L:$L,'[20]WorkDone DATA'!$N:$N,BOQ!BT$6,'[20]WorkDone DATA'!$G:$G,BOQ!$B589)*$G589</f>
        <v>#VALUE!</v>
      </c>
      <c r="BU589" s="53" t="e">
        <f>SUMIFS('[20]WorkDone DATA'!$L:$L,'[20]WorkDone DATA'!$N:$N,BOQ!BU$6,'[20]WorkDone DATA'!$G:$G,BOQ!$B589)*$G589</f>
        <v>#VALUE!</v>
      </c>
      <c r="BV589" s="53" t="e">
        <f>SUMIFS('[20]WorkDone DATA'!$L:$L,'[20]WorkDone DATA'!$N:$N,BOQ!BV$6,'[20]WorkDone DATA'!$G:$G,BOQ!$B589)*$G589</f>
        <v>#VALUE!</v>
      </c>
      <c r="BW589" s="53" t="e">
        <f>SUMIFS('[20]WorkDone DATA'!$L:$L,'[20]WorkDone DATA'!$N:$N,BOQ!BW$6,'[20]WorkDone DATA'!$G:$G,BOQ!$B589)*$G589</f>
        <v>#VALUE!</v>
      </c>
      <c r="BX589" s="53" t="e">
        <f>SUMIFS('[20]WorkDone DATA'!$L:$L,'[20]WorkDone DATA'!$N:$N,BOQ!BX$6,'[20]WorkDone DATA'!$G:$G,BOQ!$B589)*$G589</f>
        <v>#VALUE!</v>
      </c>
    </row>
    <row r="590" spans="1:76" ht="15.6" x14ac:dyDescent="0.35">
      <c r="A590" s="1" t="str">
        <f>C589</f>
        <v>95mm2 x 4 core BVX04SCV</v>
      </c>
      <c r="B590" s="42">
        <v>2.3220000000000001</v>
      </c>
      <c r="C590" s="156" t="s">
        <v>11</v>
      </c>
      <c r="D590" s="152" t="s">
        <v>27</v>
      </c>
      <c r="E590" s="82" t="s">
        <v>93</v>
      </c>
      <c r="F590" s="45">
        <v>89</v>
      </c>
      <c r="G590" s="52">
        <v>462.17</v>
      </c>
      <c r="H590" s="53">
        <f t="shared" si="86"/>
        <v>41133.130000000005</v>
      </c>
      <c r="K590" s="214" t="e">
        <f t="shared" si="87"/>
        <v>#VALUE!</v>
      </c>
      <c r="L590" s="220" t="e">
        <f t="shared" si="88"/>
        <v>#VALUE!</v>
      </c>
      <c r="M590" s="221" t="e">
        <f t="shared" si="89"/>
        <v>#VALUE!</v>
      </c>
      <c r="N590" s="219"/>
      <c r="O590" s="214" t="e">
        <f t="shared" si="90"/>
        <v>#VALUE!</v>
      </c>
      <c r="P590" s="215" t="e">
        <f t="shared" si="91"/>
        <v>#VALUE!</v>
      </c>
      <c r="R590" s="217" t="e">
        <f>SUMIFS('[20]WorkDone DATA'!$L:$L,'[20]WorkDone DATA'!$N:$N,BOQ!S$6,'[20]WorkDone DATA'!$G:$G,BOQ!$B590)</f>
        <v>#VALUE!</v>
      </c>
      <c r="S590" s="53" t="e">
        <f t="shared" si="92"/>
        <v>#VALUE!</v>
      </c>
      <c r="T590" s="217" t="e">
        <f>SUMIFS('[20]WorkDone DATA'!$L:$L,'[20]WorkDone DATA'!$N:$N,BOQ!U$6,'[20]WorkDone DATA'!$G:$G,BOQ!$B590)</f>
        <v>#VALUE!</v>
      </c>
      <c r="U590" s="53" t="e">
        <f t="shared" si="93"/>
        <v>#VALUE!</v>
      </c>
      <c r="V590" s="217"/>
      <c r="W590" s="53" t="e">
        <f>SUMIFS('[20]WorkDone DATA'!$L:$L,'[20]WorkDone DATA'!$N:$N,BOQ!W$6,'[20]WorkDone DATA'!$G:$G,BOQ!$B590)*$G590</f>
        <v>#VALUE!</v>
      </c>
      <c r="X590" s="217"/>
      <c r="Y590" s="53" t="e">
        <f>SUMIFS('[20]WorkDone DATA'!$L:$L,'[20]WorkDone DATA'!$N:$N,BOQ!Y$6,'[20]WorkDone DATA'!$G:$G,BOQ!$B590)*$G590</f>
        <v>#VALUE!</v>
      </c>
      <c r="Z590" s="217"/>
      <c r="AA590" s="53" t="e">
        <f>SUMIFS('[20]WorkDone DATA'!$L:$L,'[20]WorkDone DATA'!$N:$N,BOQ!AA$6,'[20]WorkDone DATA'!$G:$G,BOQ!$B590)*$G590</f>
        <v>#VALUE!</v>
      </c>
      <c r="AB590" s="53" t="e">
        <f>SUMIFS('[20]WorkDone DATA'!$L:$L,'[20]WorkDone DATA'!$N:$N,BOQ!AB$6,'[20]WorkDone DATA'!$G:$G,BOQ!$B590)*$G590</f>
        <v>#VALUE!</v>
      </c>
      <c r="AC590" s="53" t="e">
        <f>SUMIFS('[20]WorkDone DATA'!$L:$L,'[20]WorkDone DATA'!$N:$N,BOQ!AC$6,'[20]WorkDone DATA'!$G:$G,BOQ!$B590)*$G590</f>
        <v>#VALUE!</v>
      </c>
      <c r="AD590" s="53" t="e">
        <f>SUMIFS('[20]WorkDone DATA'!$L:$L,'[20]WorkDone DATA'!$N:$N,BOQ!AD$6,'[20]WorkDone DATA'!$G:$G,BOQ!$B590)*$G590</f>
        <v>#VALUE!</v>
      </c>
      <c r="AE590" s="53" t="e">
        <f>SUMIFS('[20]WorkDone DATA'!$L:$L,'[20]WorkDone DATA'!$N:$N,BOQ!AE$6,'[20]WorkDone DATA'!$G:$G,BOQ!$B590)*$G590</f>
        <v>#VALUE!</v>
      </c>
      <c r="AF590" s="53" t="e">
        <f>SUMIFS('[20]WorkDone DATA'!$L:$L,'[20]WorkDone DATA'!$N:$N,BOQ!AF$6,'[20]WorkDone DATA'!$G:$G,BOQ!$B590)*$G590</f>
        <v>#VALUE!</v>
      </c>
      <c r="AG590" s="53" t="e">
        <f>SUMIFS('[20]WorkDone DATA'!$L:$L,'[20]WorkDone DATA'!$N:$N,BOQ!AG$6,'[20]WorkDone DATA'!$G:$G,BOQ!$B590)*$G590</f>
        <v>#VALUE!</v>
      </c>
      <c r="AH590" s="53" t="e">
        <f>SUMIFS('[20]WorkDone DATA'!$L:$L,'[20]WorkDone DATA'!$N:$N,BOQ!AH$6,'[20]WorkDone DATA'!$G:$G,BOQ!$B590)*$G590</f>
        <v>#VALUE!</v>
      </c>
      <c r="AI590" s="53" t="e">
        <f>SUMIFS('[20]WorkDone DATA'!$L:$L,'[20]WorkDone DATA'!$N:$N,BOQ!AI$6,'[20]WorkDone DATA'!$G:$G,BOQ!$B590)*$G590</f>
        <v>#VALUE!</v>
      </c>
      <c r="AJ590" s="53" t="e">
        <f>SUMIFS('[20]WorkDone DATA'!$L:$L,'[20]WorkDone DATA'!$N:$N,BOQ!AJ$6,'[20]WorkDone DATA'!$G:$G,BOQ!$B590)*$G590</f>
        <v>#VALUE!</v>
      </c>
      <c r="AK590" s="53" t="e">
        <f>SUMIFS('[20]WorkDone DATA'!$L:$L,'[20]WorkDone DATA'!$N:$N,BOQ!AK$6,'[20]WorkDone DATA'!$G:$G,BOQ!$B590)*$G590</f>
        <v>#VALUE!</v>
      </c>
      <c r="AL590" s="53" t="e">
        <f>SUMIFS('[20]WorkDone DATA'!$L:$L,'[20]WorkDone DATA'!$N:$N,BOQ!AL$6,'[20]WorkDone DATA'!$G:$G,BOQ!$B590)*$G590</f>
        <v>#VALUE!</v>
      </c>
      <c r="AM590" s="53" t="e">
        <f>SUMIFS('[20]WorkDone DATA'!$L:$L,'[20]WorkDone DATA'!$N:$N,BOQ!AM$6,'[20]WorkDone DATA'!$G:$G,BOQ!$B590)*$G590</f>
        <v>#VALUE!</v>
      </c>
      <c r="AN590" s="53" t="e">
        <f>SUMIFS('[20]WorkDone DATA'!$L:$L,'[20]WorkDone DATA'!$N:$N,BOQ!AN$6,'[20]WorkDone DATA'!$G:$G,BOQ!$B590)*$G590</f>
        <v>#VALUE!</v>
      </c>
      <c r="AO590" s="53" t="e">
        <f>SUMIFS('[20]WorkDone DATA'!$L:$L,'[20]WorkDone DATA'!$N:$N,BOQ!AO$6,'[20]WorkDone DATA'!$G:$G,BOQ!$B590)*$G590</f>
        <v>#VALUE!</v>
      </c>
      <c r="AP590" s="53" t="e">
        <f>SUMIFS('[20]WorkDone DATA'!$L:$L,'[20]WorkDone DATA'!$N:$N,BOQ!AP$6,'[20]WorkDone DATA'!$G:$G,BOQ!$B590)*$G590</f>
        <v>#VALUE!</v>
      </c>
      <c r="AQ590" s="53" t="e">
        <f>SUMIFS('[20]WorkDone DATA'!$L:$L,'[20]WorkDone DATA'!$N:$N,BOQ!AQ$6,'[20]WorkDone DATA'!$G:$G,BOQ!$B590)*$G590</f>
        <v>#VALUE!</v>
      </c>
      <c r="AR590" s="53" t="e">
        <f>SUMIFS('[20]WorkDone DATA'!$L:$L,'[20]WorkDone DATA'!$N:$N,BOQ!AR$6,'[20]WorkDone DATA'!$G:$G,BOQ!$B590)*$G590</f>
        <v>#VALUE!</v>
      </c>
      <c r="AS590" s="53" t="e">
        <f>SUMIFS('[20]WorkDone DATA'!$L:$L,'[20]WorkDone DATA'!$N:$N,BOQ!AS$6,'[20]WorkDone DATA'!$G:$G,BOQ!$B590)*$G590</f>
        <v>#VALUE!</v>
      </c>
      <c r="AT590" s="53" t="e">
        <f>SUMIFS('[20]WorkDone DATA'!$L:$L,'[20]WorkDone DATA'!$N:$N,BOQ!AT$6,'[20]WorkDone DATA'!$G:$G,BOQ!$B590)*$G590</f>
        <v>#VALUE!</v>
      </c>
      <c r="AU590" s="53" t="e">
        <f>SUMIFS('[20]WorkDone DATA'!$L:$L,'[20]WorkDone DATA'!$N:$N,BOQ!AU$6,'[20]WorkDone DATA'!$G:$G,BOQ!$B590)*$G590</f>
        <v>#VALUE!</v>
      </c>
      <c r="AV590" s="53" t="e">
        <f>SUMIFS('[20]WorkDone DATA'!$L:$L,'[20]WorkDone DATA'!$N:$N,BOQ!AV$6,'[20]WorkDone DATA'!$G:$G,BOQ!$B590)*$G590</f>
        <v>#VALUE!</v>
      </c>
      <c r="AW590" s="53" t="e">
        <f>SUMIFS('[20]WorkDone DATA'!$L:$L,'[20]WorkDone DATA'!$N:$N,BOQ!AW$6,'[20]WorkDone DATA'!$G:$G,BOQ!$B590)*$G590</f>
        <v>#VALUE!</v>
      </c>
      <c r="AX590" s="53" t="e">
        <f>SUMIFS('[20]WorkDone DATA'!$L:$L,'[20]WorkDone DATA'!$N:$N,BOQ!AX$6,'[20]WorkDone DATA'!$G:$G,BOQ!$B590)*$G590</f>
        <v>#VALUE!</v>
      </c>
      <c r="AY590" s="53" t="e">
        <f>SUMIFS('[20]WorkDone DATA'!$L:$L,'[20]WorkDone DATA'!$N:$N,BOQ!AY$6,'[20]WorkDone DATA'!$G:$G,BOQ!$B590)*$G590</f>
        <v>#VALUE!</v>
      </c>
      <c r="AZ590" s="53" t="e">
        <f>SUMIFS('[20]WorkDone DATA'!$L:$L,'[20]WorkDone DATA'!$N:$N,BOQ!AZ$6,'[20]WorkDone DATA'!$G:$G,BOQ!$B590)*$G590</f>
        <v>#VALUE!</v>
      </c>
      <c r="BA590" s="53" t="e">
        <f>SUMIFS('[20]WorkDone DATA'!$L:$L,'[20]WorkDone DATA'!$N:$N,BOQ!BA$6,'[20]WorkDone DATA'!$G:$G,BOQ!$B590)*$G590</f>
        <v>#VALUE!</v>
      </c>
      <c r="BB590" s="53" t="e">
        <f>SUMIFS('[20]WorkDone DATA'!$L:$L,'[20]WorkDone DATA'!$N:$N,BOQ!BB$6,'[20]WorkDone DATA'!$G:$G,BOQ!$B590)*$G590</f>
        <v>#VALUE!</v>
      </c>
      <c r="BC590" s="53" t="e">
        <f>SUMIFS('[20]WorkDone DATA'!$L:$L,'[20]WorkDone DATA'!$N:$N,BOQ!BC$6,'[20]WorkDone DATA'!$G:$G,BOQ!$B590)*$G590</f>
        <v>#VALUE!</v>
      </c>
      <c r="BD590" s="53" t="e">
        <f>SUMIFS('[20]WorkDone DATA'!$L:$L,'[20]WorkDone DATA'!$N:$N,BOQ!BD$6,'[20]WorkDone DATA'!$G:$G,BOQ!$B590)*$G590</f>
        <v>#VALUE!</v>
      </c>
      <c r="BE590" s="53" t="e">
        <f>SUMIFS('[20]WorkDone DATA'!$L:$L,'[20]WorkDone DATA'!$N:$N,BOQ!BE$6,'[20]WorkDone DATA'!$G:$G,BOQ!$B590)*$G590</f>
        <v>#VALUE!</v>
      </c>
      <c r="BF590" s="53" t="e">
        <f>SUMIFS('[20]WorkDone DATA'!$L:$L,'[20]WorkDone DATA'!$N:$N,BOQ!BF$6,'[20]WorkDone DATA'!$G:$G,BOQ!$B590)*$G590</f>
        <v>#VALUE!</v>
      </c>
      <c r="BG590" s="53" t="e">
        <f>SUMIFS('[20]WorkDone DATA'!$L:$L,'[20]WorkDone DATA'!$N:$N,BOQ!BG$6,'[20]WorkDone DATA'!$G:$G,BOQ!$B590)*$G590</f>
        <v>#VALUE!</v>
      </c>
      <c r="BH590" s="53" t="e">
        <f>SUMIFS('[20]WorkDone DATA'!$L:$L,'[20]WorkDone DATA'!$N:$N,BOQ!BH$6,'[20]WorkDone DATA'!$G:$G,BOQ!$B590)*$G590</f>
        <v>#VALUE!</v>
      </c>
      <c r="BI590" s="53" t="e">
        <f>SUMIFS('[20]WorkDone DATA'!$L:$L,'[20]WorkDone DATA'!$N:$N,BOQ!BI$6,'[20]WorkDone DATA'!$G:$G,BOQ!$B590)*$G590</f>
        <v>#VALUE!</v>
      </c>
      <c r="BJ590" s="53" t="e">
        <f>SUMIFS('[20]WorkDone DATA'!$L:$L,'[20]WorkDone DATA'!$N:$N,BOQ!BJ$6,'[20]WorkDone DATA'!$G:$G,BOQ!$B590)*$G590</f>
        <v>#VALUE!</v>
      </c>
      <c r="BK590" s="53" t="e">
        <f>SUMIFS('[20]WorkDone DATA'!$L:$L,'[20]WorkDone DATA'!$N:$N,BOQ!BK$6,'[20]WorkDone DATA'!$G:$G,BOQ!$B590)*$G590</f>
        <v>#VALUE!</v>
      </c>
      <c r="BL590" s="53" t="e">
        <f>SUMIFS('[20]WorkDone DATA'!$L:$L,'[20]WorkDone DATA'!$N:$N,BOQ!BL$6,'[20]WorkDone DATA'!$G:$G,BOQ!$B590)*$G590</f>
        <v>#VALUE!</v>
      </c>
      <c r="BM590" s="53" t="e">
        <f>SUMIFS('[20]WorkDone DATA'!$L:$L,'[20]WorkDone DATA'!$N:$N,BOQ!BM$6,'[20]WorkDone DATA'!$G:$G,BOQ!$B590)*$G590</f>
        <v>#VALUE!</v>
      </c>
      <c r="BN590" s="53" t="e">
        <f>SUMIFS('[20]WorkDone DATA'!$L:$L,'[20]WorkDone DATA'!$N:$N,BOQ!BN$6,'[20]WorkDone DATA'!$G:$G,BOQ!$B590)*$G590</f>
        <v>#VALUE!</v>
      </c>
      <c r="BO590" s="53" t="e">
        <f>SUMIFS('[20]WorkDone DATA'!$L:$L,'[20]WorkDone DATA'!$N:$N,BOQ!BO$6,'[20]WorkDone DATA'!$G:$G,BOQ!$B590)*$G590</f>
        <v>#VALUE!</v>
      </c>
      <c r="BP590" s="53" t="e">
        <f>SUMIFS('[20]WorkDone DATA'!$L:$L,'[20]WorkDone DATA'!$N:$N,BOQ!BP$6,'[20]WorkDone DATA'!$G:$G,BOQ!$B590)*$G590</f>
        <v>#VALUE!</v>
      </c>
      <c r="BQ590" s="53" t="e">
        <f>SUMIFS('[20]WorkDone DATA'!$L:$L,'[20]WorkDone DATA'!$N:$N,BOQ!BQ$6,'[20]WorkDone DATA'!$G:$G,BOQ!$B590)*$G590</f>
        <v>#VALUE!</v>
      </c>
      <c r="BR590" s="53" t="e">
        <f>SUMIFS('[20]WorkDone DATA'!$L:$L,'[20]WorkDone DATA'!$N:$N,BOQ!BR$6,'[20]WorkDone DATA'!$G:$G,BOQ!$B590)*$G590</f>
        <v>#VALUE!</v>
      </c>
      <c r="BS590" s="53" t="e">
        <f>SUMIFS('[20]WorkDone DATA'!$L:$L,'[20]WorkDone DATA'!$N:$N,BOQ!BS$6,'[20]WorkDone DATA'!$G:$G,BOQ!$B590)*$G590</f>
        <v>#VALUE!</v>
      </c>
      <c r="BT590" s="53" t="e">
        <f>SUMIFS('[20]WorkDone DATA'!$L:$L,'[20]WorkDone DATA'!$N:$N,BOQ!BT$6,'[20]WorkDone DATA'!$G:$G,BOQ!$B590)*$G590</f>
        <v>#VALUE!</v>
      </c>
      <c r="BU590" s="53" t="e">
        <f>SUMIFS('[20]WorkDone DATA'!$L:$L,'[20]WorkDone DATA'!$N:$N,BOQ!BU$6,'[20]WorkDone DATA'!$G:$G,BOQ!$B590)*$G590</f>
        <v>#VALUE!</v>
      </c>
      <c r="BV590" s="53" t="e">
        <f>SUMIFS('[20]WorkDone DATA'!$L:$L,'[20]WorkDone DATA'!$N:$N,BOQ!BV$6,'[20]WorkDone DATA'!$G:$G,BOQ!$B590)*$G590</f>
        <v>#VALUE!</v>
      </c>
      <c r="BW590" s="53" t="e">
        <f>SUMIFS('[20]WorkDone DATA'!$L:$L,'[20]WorkDone DATA'!$N:$N,BOQ!BW$6,'[20]WorkDone DATA'!$G:$G,BOQ!$B590)*$G590</f>
        <v>#VALUE!</v>
      </c>
      <c r="BX590" s="53" t="e">
        <f>SUMIFS('[20]WorkDone DATA'!$L:$L,'[20]WorkDone DATA'!$N:$N,BOQ!BX$6,'[20]WorkDone DATA'!$G:$G,BOQ!$B590)*$G590</f>
        <v>#VALUE!</v>
      </c>
    </row>
    <row r="591" spans="1:76" ht="15.6" x14ac:dyDescent="0.35">
      <c r="A591" s="1" t="str">
        <f>C589</f>
        <v>95mm2 x 4 core BVX04SCV</v>
      </c>
      <c r="B591" s="42">
        <v>2.323</v>
      </c>
      <c r="C591" s="156" t="s">
        <v>53</v>
      </c>
      <c r="D591" s="152" t="s">
        <v>46</v>
      </c>
      <c r="E591" s="82" t="s">
        <v>93</v>
      </c>
      <c r="F591" s="45">
        <v>89</v>
      </c>
      <c r="G591" s="52">
        <v>736.42</v>
      </c>
      <c r="H591" s="53">
        <f t="shared" si="86"/>
        <v>65541.37999999999</v>
      </c>
      <c r="K591" s="214" t="e">
        <f t="shared" si="87"/>
        <v>#VALUE!</v>
      </c>
      <c r="L591" s="220" t="e">
        <f t="shared" si="88"/>
        <v>#VALUE!</v>
      </c>
      <c r="M591" s="221" t="e">
        <f t="shared" si="89"/>
        <v>#VALUE!</v>
      </c>
      <c r="N591" s="219"/>
      <c r="O591" s="214" t="e">
        <f t="shared" si="90"/>
        <v>#VALUE!</v>
      </c>
      <c r="P591" s="215" t="e">
        <f t="shared" si="91"/>
        <v>#VALUE!</v>
      </c>
      <c r="R591" s="217" t="e">
        <f>SUMIFS('[20]WorkDone DATA'!$L:$L,'[20]WorkDone DATA'!$N:$N,BOQ!S$6,'[20]WorkDone DATA'!$G:$G,BOQ!$B591)</f>
        <v>#VALUE!</v>
      </c>
      <c r="S591" s="53" t="e">
        <f t="shared" si="92"/>
        <v>#VALUE!</v>
      </c>
      <c r="T591" s="217" t="e">
        <f>SUMIFS('[20]WorkDone DATA'!$L:$L,'[20]WorkDone DATA'!$N:$N,BOQ!U$6,'[20]WorkDone DATA'!$G:$G,BOQ!$B591)</f>
        <v>#VALUE!</v>
      </c>
      <c r="U591" s="53" t="e">
        <f t="shared" si="93"/>
        <v>#VALUE!</v>
      </c>
      <c r="V591" s="217"/>
      <c r="W591" s="53" t="e">
        <f>SUMIFS('[20]WorkDone DATA'!$L:$L,'[20]WorkDone DATA'!$N:$N,BOQ!W$6,'[20]WorkDone DATA'!$G:$G,BOQ!$B591)*$G591</f>
        <v>#VALUE!</v>
      </c>
      <c r="X591" s="217"/>
      <c r="Y591" s="53" t="e">
        <f>SUMIFS('[20]WorkDone DATA'!$L:$L,'[20]WorkDone DATA'!$N:$N,BOQ!Y$6,'[20]WorkDone DATA'!$G:$G,BOQ!$B591)*$G591</f>
        <v>#VALUE!</v>
      </c>
      <c r="Z591" s="217"/>
      <c r="AA591" s="53" t="e">
        <f>SUMIFS('[20]WorkDone DATA'!$L:$L,'[20]WorkDone DATA'!$N:$N,BOQ!AA$6,'[20]WorkDone DATA'!$G:$G,BOQ!$B591)*$G591</f>
        <v>#VALUE!</v>
      </c>
      <c r="AB591" s="53" t="e">
        <f>SUMIFS('[20]WorkDone DATA'!$L:$L,'[20]WorkDone DATA'!$N:$N,BOQ!AB$6,'[20]WorkDone DATA'!$G:$G,BOQ!$B591)*$G591</f>
        <v>#VALUE!</v>
      </c>
      <c r="AC591" s="53" t="e">
        <f>SUMIFS('[20]WorkDone DATA'!$L:$L,'[20]WorkDone DATA'!$N:$N,BOQ!AC$6,'[20]WorkDone DATA'!$G:$G,BOQ!$B591)*$G591</f>
        <v>#VALUE!</v>
      </c>
      <c r="AD591" s="53" t="e">
        <f>SUMIFS('[20]WorkDone DATA'!$L:$L,'[20]WorkDone DATA'!$N:$N,BOQ!AD$6,'[20]WorkDone DATA'!$G:$G,BOQ!$B591)*$G591</f>
        <v>#VALUE!</v>
      </c>
      <c r="AE591" s="53" t="e">
        <f>SUMIFS('[20]WorkDone DATA'!$L:$L,'[20]WorkDone DATA'!$N:$N,BOQ!AE$6,'[20]WorkDone DATA'!$G:$G,BOQ!$B591)*$G591</f>
        <v>#VALUE!</v>
      </c>
      <c r="AF591" s="53" t="e">
        <f>SUMIFS('[20]WorkDone DATA'!$L:$L,'[20]WorkDone DATA'!$N:$N,BOQ!AF$6,'[20]WorkDone DATA'!$G:$G,BOQ!$B591)*$G591</f>
        <v>#VALUE!</v>
      </c>
      <c r="AG591" s="53" t="e">
        <f>SUMIFS('[20]WorkDone DATA'!$L:$L,'[20]WorkDone DATA'!$N:$N,BOQ!AG$6,'[20]WorkDone DATA'!$G:$G,BOQ!$B591)*$G591</f>
        <v>#VALUE!</v>
      </c>
      <c r="AH591" s="53" t="e">
        <f>SUMIFS('[20]WorkDone DATA'!$L:$L,'[20]WorkDone DATA'!$N:$N,BOQ!AH$6,'[20]WorkDone DATA'!$G:$G,BOQ!$B591)*$G591</f>
        <v>#VALUE!</v>
      </c>
      <c r="AI591" s="53" t="e">
        <f>SUMIFS('[20]WorkDone DATA'!$L:$L,'[20]WorkDone DATA'!$N:$N,BOQ!AI$6,'[20]WorkDone DATA'!$G:$G,BOQ!$B591)*$G591</f>
        <v>#VALUE!</v>
      </c>
      <c r="AJ591" s="53" t="e">
        <f>SUMIFS('[20]WorkDone DATA'!$L:$L,'[20]WorkDone DATA'!$N:$N,BOQ!AJ$6,'[20]WorkDone DATA'!$G:$G,BOQ!$B591)*$G591</f>
        <v>#VALUE!</v>
      </c>
      <c r="AK591" s="53" t="e">
        <f>SUMIFS('[20]WorkDone DATA'!$L:$L,'[20]WorkDone DATA'!$N:$N,BOQ!AK$6,'[20]WorkDone DATA'!$G:$G,BOQ!$B591)*$G591</f>
        <v>#VALUE!</v>
      </c>
      <c r="AL591" s="53" t="e">
        <f>SUMIFS('[20]WorkDone DATA'!$L:$L,'[20]WorkDone DATA'!$N:$N,BOQ!AL$6,'[20]WorkDone DATA'!$G:$G,BOQ!$B591)*$G591</f>
        <v>#VALUE!</v>
      </c>
      <c r="AM591" s="53" t="e">
        <f>SUMIFS('[20]WorkDone DATA'!$L:$L,'[20]WorkDone DATA'!$N:$N,BOQ!AM$6,'[20]WorkDone DATA'!$G:$G,BOQ!$B591)*$G591</f>
        <v>#VALUE!</v>
      </c>
      <c r="AN591" s="53" t="e">
        <f>SUMIFS('[20]WorkDone DATA'!$L:$L,'[20]WorkDone DATA'!$N:$N,BOQ!AN$6,'[20]WorkDone DATA'!$G:$G,BOQ!$B591)*$G591</f>
        <v>#VALUE!</v>
      </c>
      <c r="AO591" s="53" t="e">
        <f>SUMIFS('[20]WorkDone DATA'!$L:$L,'[20]WorkDone DATA'!$N:$N,BOQ!AO$6,'[20]WorkDone DATA'!$G:$G,BOQ!$B591)*$G591</f>
        <v>#VALUE!</v>
      </c>
      <c r="AP591" s="53" t="e">
        <f>SUMIFS('[20]WorkDone DATA'!$L:$L,'[20]WorkDone DATA'!$N:$N,BOQ!AP$6,'[20]WorkDone DATA'!$G:$G,BOQ!$B591)*$G591</f>
        <v>#VALUE!</v>
      </c>
      <c r="AQ591" s="53" t="e">
        <f>SUMIFS('[20]WorkDone DATA'!$L:$L,'[20]WorkDone DATA'!$N:$N,BOQ!AQ$6,'[20]WorkDone DATA'!$G:$G,BOQ!$B591)*$G591</f>
        <v>#VALUE!</v>
      </c>
      <c r="AR591" s="53" t="e">
        <f>SUMIFS('[20]WorkDone DATA'!$L:$L,'[20]WorkDone DATA'!$N:$N,BOQ!AR$6,'[20]WorkDone DATA'!$G:$G,BOQ!$B591)*$G591</f>
        <v>#VALUE!</v>
      </c>
      <c r="AS591" s="53" t="e">
        <f>SUMIFS('[20]WorkDone DATA'!$L:$L,'[20]WorkDone DATA'!$N:$N,BOQ!AS$6,'[20]WorkDone DATA'!$G:$G,BOQ!$B591)*$G591</f>
        <v>#VALUE!</v>
      </c>
      <c r="AT591" s="53" t="e">
        <f>SUMIFS('[20]WorkDone DATA'!$L:$L,'[20]WorkDone DATA'!$N:$N,BOQ!AT$6,'[20]WorkDone DATA'!$G:$G,BOQ!$B591)*$G591</f>
        <v>#VALUE!</v>
      </c>
      <c r="AU591" s="53" t="e">
        <f>SUMIFS('[20]WorkDone DATA'!$L:$L,'[20]WorkDone DATA'!$N:$N,BOQ!AU$6,'[20]WorkDone DATA'!$G:$G,BOQ!$B591)*$G591</f>
        <v>#VALUE!</v>
      </c>
      <c r="AV591" s="53" t="e">
        <f>SUMIFS('[20]WorkDone DATA'!$L:$L,'[20]WorkDone DATA'!$N:$N,BOQ!AV$6,'[20]WorkDone DATA'!$G:$G,BOQ!$B591)*$G591</f>
        <v>#VALUE!</v>
      </c>
      <c r="AW591" s="53" t="e">
        <f>SUMIFS('[20]WorkDone DATA'!$L:$L,'[20]WorkDone DATA'!$N:$N,BOQ!AW$6,'[20]WorkDone DATA'!$G:$G,BOQ!$B591)*$G591</f>
        <v>#VALUE!</v>
      </c>
      <c r="AX591" s="53" t="e">
        <f>SUMIFS('[20]WorkDone DATA'!$L:$L,'[20]WorkDone DATA'!$N:$N,BOQ!AX$6,'[20]WorkDone DATA'!$G:$G,BOQ!$B591)*$G591</f>
        <v>#VALUE!</v>
      </c>
      <c r="AY591" s="53" t="e">
        <f>SUMIFS('[20]WorkDone DATA'!$L:$L,'[20]WorkDone DATA'!$N:$N,BOQ!AY$6,'[20]WorkDone DATA'!$G:$G,BOQ!$B591)*$G591</f>
        <v>#VALUE!</v>
      </c>
      <c r="AZ591" s="53" t="e">
        <f>SUMIFS('[20]WorkDone DATA'!$L:$L,'[20]WorkDone DATA'!$N:$N,BOQ!AZ$6,'[20]WorkDone DATA'!$G:$G,BOQ!$B591)*$G591</f>
        <v>#VALUE!</v>
      </c>
      <c r="BA591" s="53" t="e">
        <f>SUMIFS('[20]WorkDone DATA'!$L:$L,'[20]WorkDone DATA'!$N:$N,BOQ!BA$6,'[20]WorkDone DATA'!$G:$G,BOQ!$B591)*$G591</f>
        <v>#VALUE!</v>
      </c>
      <c r="BB591" s="53" t="e">
        <f>SUMIFS('[20]WorkDone DATA'!$L:$L,'[20]WorkDone DATA'!$N:$N,BOQ!BB$6,'[20]WorkDone DATA'!$G:$G,BOQ!$B591)*$G591</f>
        <v>#VALUE!</v>
      </c>
      <c r="BC591" s="53" t="e">
        <f>SUMIFS('[20]WorkDone DATA'!$L:$L,'[20]WorkDone DATA'!$N:$N,BOQ!BC$6,'[20]WorkDone DATA'!$G:$G,BOQ!$B591)*$G591</f>
        <v>#VALUE!</v>
      </c>
      <c r="BD591" s="53" t="e">
        <f>SUMIFS('[20]WorkDone DATA'!$L:$L,'[20]WorkDone DATA'!$N:$N,BOQ!BD$6,'[20]WorkDone DATA'!$G:$G,BOQ!$B591)*$G591</f>
        <v>#VALUE!</v>
      </c>
      <c r="BE591" s="53" t="e">
        <f>SUMIFS('[20]WorkDone DATA'!$L:$L,'[20]WorkDone DATA'!$N:$N,BOQ!BE$6,'[20]WorkDone DATA'!$G:$G,BOQ!$B591)*$G591</f>
        <v>#VALUE!</v>
      </c>
      <c r="BF591" s="53" t="e">
        <f>SUMIFS('[20]WorkDone DATA'!$L:$L,'[20]WorkDone DATA'!$N:$N,BOQ!BF$6,'[20]WorkDone DATA'!$G:$G,BOQ!$B591)*$G591</f>
        <v>#VALUE!</v>
      </c>
      <c r="BG591" s="53" t="e">
        <f>SUMIFS('[20]WorkDone DATA'!$L:$L,'[20]WorkDone DATA'!$N:$N,BOQ!BG$6,'[20]WorkDone DATA'!$G:$G,BOQ!$B591)*$G591</f>
        <v>#VALUE!</v>
      </c>
      <c r="BH591" s="53" t="e">
        <f>SUMIFS('[20]WorkDone DATA'!$L:$L,'[20]WorkDone DATA'!$N:$N,BOQ!BH$6,'[20]WorkDone DATA'!$G:$G,BOQ!$B591)*$G591</f>
        <v>#VALUE!</v>
      </c>
      <c r="BI591" s="53" t="e">
        <f>SUMIFS('[20]WorkDone DATA'!$L:$L,'[20]WorkDone DATA'!$N:$N,BOQ!BI$6,'[20]WorkDone DATA'!$G:$G,BOQ!$B591)*$G591</f>
        <v>#VALUE!</v>
      </c>
      <c r="BJ591" s="53" t="e">
        <f>SUMIFS('[20]WorkDone DATA'!$L:$L,'[20]WorkDone DATA'!$N:$N,BOQ!BJ$6,'[20]WorkDone DATA'!$G:$G,BOQ!$B591)*$G591</f>
        <v>#VALUE!</v>
      </c>
      <c r="BK591" s="53" t="e">
        <f>SUMIFS('[20]WorkDone DATA'!$L:$L,'[20]WorkDone DATA'!$N:$N,BOQ!BK$6,'[20]WorkDone DATA'!$G:$G,BOQ!$B591)*$G591</f>
        <v>#VALUE!</v>
      </c>
      <c r="BL591" s="53" t="e">
        <f>SUMIFS('[20]WorkDone DATA'!$L:$L,'[20]WorkDone DATA'!$N:$N,BOQ!BL$6,'[20]WorkDone DATA'!$G:$G,BOQ!$B591)*$G591</f>
        <v>#VALUE!</v>
      </c>
      <c r="BM591" s="53" t="e">
        <f>SUMIFS('[20]WorkDone DATA'!$L:$L,'[20]WorkDone DATA'!$N:$N,BOQ!BM$6,'[20]WorkDone DATA'!$G:$G,BOQ!$B591)*$G591</f>
        <v>#VALUE!</v>
      </c>
      <c r="BN591" s="53" t="e">
        <f>SUMIFS('[20]WorkDone DATA'!$L:$L,'[20]WorkDone DATA'!$N:$N,BOQ!BN$6,'[20]WorkDone DATA'!$G:$G,BOQ!$B591)*$G591</f>
        <v>#VALUE!</v>
      </c>
      <c r="BO591" s="53" t="e">
        <f>SUMIFS('[20]WorkDone DATA'!$L:$L,'[20]WorkDone DATA'!$N:$N,BOQ!BO$6,'[20]WorkDone DATA'!$G:$G,BOQ!$B591)*$G591</f>
        <v>#VALUE!</v>
      </c>
      <c r="BP591" s="53" t="e">
        <f>SUMIFS('[20]WorkDone DATA'!$L:$L,'[20]WorkDone DATA'!$N:$N,BOQ!BP$6,'[20]WorkDone DATA'!$G:$G,BOQ!$B591)*$G591</f>
        <v>#VALUE!</v>
      </c>
      <c r="BQ591" s="53" t="e">
        <f>SUMIFS('[20]WorkDone DATA'!$L:$L,'[20]WorkDone DATA'!$N:$N,BOQ!BQ$6,'[20]WorkDone DATA'!$G:$G,BOQ!$B591)*$G591</f>
        <v>#VALUE!</v>
      </c>
      <c r="BR591" s="53" t="e">
        <f>SUMIFS('[20]WorkDone DATA'!$L:$L,'[20]WorkDone DATA'!$N:$N,BOQ!BR$6,'[20]WorkDone DATA'!$G:$G,BOQ!$B591)*$G591</f>
        <v>#VALUE!</v>
      </c>
      <c r="BS591" s="53" t="e">
        <f>SUMIFS('[20]WorkDone DATA'!$L:$L,'[20]WorkDone DATA'!$N:$N,BOQ!BS$6,'[20]WorkDone DATA'!$G:$G,BOQ!$B591)*$G591</f>
        <v>#VALUE!</v>
      </c>
      <c r="BT591" s="53" t="e">
        <f>SUMIFS('[20]WorkDone DATA'!$L:$L,'[20]WorkDone DATA'!$N:$N,BOQ!BT$6,'[20]WorkDone DATA'!$G:$G,BOQ!$B591)*$G591</f>
        <v>#VALUE!</v>
      </c>
      <c r="BU591" s="53" t="e">
        <f>SUMIFS('[20]WorkDone DATA'!$L:$L,'[20]WorkDone DATA'!$N:$N,BOQ!BU$6,'[20]WorkDone DATA'!$G:$G,BOQ!$B591)*$G591</f>
        <v>#VALUE!</v>
      </c>
      <c r="BV591" s="53" t="e">
        <f>SUMIFS('[20]WorkDone DATA'!$L:$L,'[20]WorkDone DATA'!$N:$N,BOQ!BV$6,'[20]WorkDone DATA'!$G:$G,BOQ!$B591)*$G591</f>
        <v>#VALUE!</v>
      </c>
      <c r="BW591" s="53" t="e">
        <f>SUMIFS('[20]WorkDone DATA'!$L:$L,'[20]WorkDone DATA'!$N:$N,BOQ!BW$6,'[20]WorkDone DATA'!$G:$G,BOQ!$B591)*$G591</f>
        <v>#VALUE!</v>
      </c>
      <c r="BX591" s="53" t="e">
        <f>SUMIFS('[20]WorkDone DATA'!$L:$L,'[20]WorkDone DATA'!$N:$N,BOQ!BX$6,'[20]WorkDone DATA'!$G:$G,BOQ!$B591)*$G591</f>
        <v>#VALUE!</v>
      </c>
    </row>
    <row r="592" spans="1:76" ht="15.6" x14ac:dyDescent="0.35">
      <c r="A592" s="1"/>
      <c r="B592" s="42"/>
      <c r="C592" s="150" t="s">
        <v>80</v>
      </c>
      <c r="D592" s="58"/>
      <c r="E592" s="82"/>
      <c r="F592" s="45"/>
      <c r="G592" s="52"/>
      <c r="H592" s="53">
        <f t="shared" si="86"/>
        <v>0</v>
      </c>
      <c r="K592" s="214"/>
      <c r="L592" s="220" t="e">
        <f t="shared" si="88"/>
        <v>#VALUE!</v>
      </c>
      <c r="M592" s="221" t="e">
        <f t="shared" si="89"/>
        <v>#VALUE!</v>
      </c>
      <c r="N592" s="219"/>
      <c r="O592" s="214">
        <f t="shared" si="90"/>
        <v>0</v>
      </c>
      <c r="P592" s="215" t="e">
        <f t="shared" si="91"/>
        <v>#VALUE!</v>
      </c>
      <c r="R592" s="217" t="e">
        <f>SUMIFS('[20]WorkDone DATA'!$L:$L,'[20]WorkDone DATA'!$N:$N,BOQ!S$6,'[20]WorkDone DATA'!$G:$G,BOQ!$B592)</f>
        <v>#VALUE!</v>
      </c>
      <c r="S592" s="53" t="e">
        <f t="shared" si="92"/>
        <v>#VALUE!</v>
      </c>
      <c r="T592" s="217" t="e">
        <f>SUMIFS('[20]WorkDone DATA'!$L:$L,'[20]WorkDone DATA'!$N:$N,BOQ!U$6,'[20]WorkDone DATA'!$G:$G,BOQ!$B592)</f>
        <v>#VALUE!</v>
      </c>
      <c r="U592" s="53" t="e">
        <f t="shared" si="93"/>
        <v>#VALUE!</v>
      </c>
      <c r="V592" s="217"/>
      <c r="W592" s="53" t="e">
        <f>SUMIFS('[20]WorkDone DATA'!$L:$L,'[20]WorkDone DATA'!$N:$N,BOQ!W$6,'[20]WorkDone DATA'!$G:$G,BOQ!$B592)*$G592</f>
        <v>#VALUE!</v>
      </c>
      <c r="X592" s="217"/>
      <c r="Y592" s="53" t="e">
        <f>SUMIFS('[20]WorkDone DATA'!$L:$L,'[20]WorkDone DATA'!$N:$N,BOQ!Y$6,'[20]WorkDone DATA'!$G:$G,BOQ!$B592)*$G592</f>
        <v>#VALUE!</v>
      </c>
      <c r="Z592" s="217"/>
      <c r="AA592" s="53" t="e">
        <f>SUMIFS('[20]WorkDone DATA'!$L:$L,'[20]WorkDone DATA'!$N:$N,BOQ!AA$6,'[20]WorkDone DATA'!$G:$G,BOQ!$B592)*$G592</f>
        <v>#VALUE!</v>
      </c>
      <c r="AB592" s="53" t="e">
        <f>SUMIFS('[20]WorkDone DATA'!$L:$L,'[20]WorkDone DATA'!$N:$N,BOQ!AB$6,'[20]WorkDone DATA'!$G:$G,BOQ!$B592)*$G592</f>
        <v>#VALUE!</v>
      </c>
      <c r="AC592" s="53" t="e">
        <f>SUMIFS('[20]WorkDone DATA'!$L:$L,'[20]WorkDone DATA'!$N:$N,BOQ!AC$6,'[20]WorkDone DATA'!$G:$G,BOQ!$B592)*$G592</f>
        <v>#VALUE!</v>
      </c>
      <c r="AD592" s="53" t="e">
        <f>SUMIFS('[20]WorkDone DATA'!$L:$L,'[20]WorkDone DATA'!$N:$N,BOQ!AD$6,'[20]WorkDone DATA'!$G:$G,BOQ!$B592)*$G592</f>
        <v>#VALUE!</v>
      </c>
      <c r="AE592" s="53" t="e">
        <f>SUMIFS('[20]WorkDone DATA'!$L:$L,'[20]WorkDone DATA'!$N:$N,BOQ!AE$6,'[20]WorkDone DATA'!$G:$G,BOQ!$B592)*$G592</f>
        <v>#VALUE!</v>
      </c>
      <c r="AF592" s="53" t="e">
        <f>SUMIFS('[20]WorkDone DATA'!$L:$L,'[20]WorkDone DATA'!$N:$N,BOQ!AF$6,'[20]WorkDone DATA'!$G:$G,BOQ!$B592)*$G592</f>
        <v>#VALUE!</v>
      </c>
      <c r="AG592" s="53" t="e">
        <f>SUMIFS('[20]WorkDone DATA'!$L:$L,'[20]WorkDone DATA'!$N:$N,BOQ!AG$6,'[20]WorkDone DATA'!$G:$G,BOQ!$B592)*$G592</f>
        <v>#VALUE!</v>
      </c>
      <c r="AH592" s="53" t="e">
        <f>SUMIFS('[20]WorkDone DATA'!$L:$L,'[20]WorkDone DATA'!$N:$N,BOQ!AH$6,'[20]WorkDone DATA'!$G:$G,BOQ!$B592)*$G592</f>
        <v>#VALUE!</v>
      </c>
      <c r="AI592" s="53" t="e">
        <f>SUMIFS('[20]WorkDone DATA'!$L:$L,'[20]WorkDone DATA'!$N:$N,BOQ!AI$6,'[20]WorkDone DATA'!$G:$G,BOQ!$B592)*$G592</f>
        <v>#VALUE!</v>
      </c>
      <c r="AJ592" s="53" t="e">
        <f>SUMIFS('[20]WorkDone DATA'!$L:$L,'[20]WorkDone DATA'!$N:$N,BOQ!AJ$6,'[20]WorkDone DATA'!$G:$G,BOQ!$B592)*$G592</f>
        <v>#VALUE!</v>
      </c>
      <c r="AK592" s="53" t="e">
        <f>SUMIFS('[20]WorkDone DATA'!$L:$L,'[20]WorkDone DATA'!$N:$N,BOQ!AK$6,'[20]WorkDone DATA'!$G:$G,BOQ!$B592)*$G592</f>
        <v>#VALUE!</v>
      </c>
      <c r="AL592" s="53" t="e">
        <f>SUMIFS('[20]WorkDone DATA'!$L:$L,'[20]WorkDone DATA'!$N:$N,BOQ!AL$6,'[20]WorkDone DATA'!$G:$G,BOQ!$B592)*$G592</f>
        <v>#VALUE!</v>
      </c>
      <c r="AM592" s="53" t="e">
        <f>SUMIFS('[20]WorkDone DATA'!$L:$L,'[20]WorkDone DATA'!$N:$N,BOQ!AM$6,'[20]WorkDone DATA'!$G:$G,BOQ!$B592)*$G592</f>
        <v>#VALUE!</v>
      </c>
      <c r="AN592" s="53" t="e">
        <f>SUMIFS('[20]WorkDone DATA'!$L:$L,'[20]WorkDone DATA'!$N:$N,BOQ!AN$6,'[20]WorkDone DATA'!$G:$G,BOQ!$B592)*$G592</f>
        <v>#VALUE!</v>
      </c>
      <c r="AO592" s="53" t="e">
        <f>SUMIFS('[20]WorkDone DATA'!$L:$L,'[20]WorkDone DATA'!$N:$N,BOQ!AO$6,'[20]WorkDone DATA'!$G:$G,BOQ!$B592)*$G592</f>
        <v>#VALUE!</v>
      </c>
      <c r="AP592" s="53" t="e">
        <f>SUMIFS('[20]WorkDone DATA'!$L:$L,'[20]WorkDone DATA'!$N:$N,BOQ!AP$6,'[20]WorkDone DATA'!$G:$G,BOQ!$B592)*$G592</f>
        <v>#VALUE!</v>
      </c>
      <c r="AQ592" s="53" t="e">
        <f>SUMIFS('[20]WorkDone DATA'!$L:$L,'[20]WorkDone DATA'!$N:$N,BOQ!AQ$6,'[20]WorkDone DATA'!$G:$G,BOQ!$B592)*$G592</f>
        <v>#VALUE!</v>
      </c>
      <c r="AR592" s="53" t="e">
        <f>SUMIFS('[20]WorkDone DATA'!$L:$L,'[20]WorkDone DATA'!$N:$N,BOQ!AR$6,'[20]WorkDone DATA'!$G:$G,BOQ!$B592)*$G592</f>
        <v>#VALUE!</v>
      </c>
      <c r="AS592" s="53" t="e">
        <f>SUMIFS('[20]WorkDone DATA'!$L:$L,'[20]WorkDone DATA'!$N:$N,BOQ!AS$6,'[20]WorkDone DATA'!$G:$G,BOQ!$B592)*$G592</f>
        <v>#VALUE!</v>
      </c>
      <c r="AT592" s="53" t="e">
        <f>SUMIFS('[20]WorkDone DATA'!$L:$L,'[20]WorkDone DATA'!$N:$N,BOQ!AT$6,'[20]WorkDone DATA'!$G:$G,BOQ!$B592)*$G592</f>
        <v>#VALUE!</v>
      </c>
      <c r="AU592" s="53" t="e">
        <f>SUMIFS('[20]WorkDone DATA'!$L:$L,'[20]WorkDone DATA'!$N:$N,BOQ!AU$6,'[20]WorkDone DATA'!$G:$G,BOQ!$B592)*$G592</f>
        <v>#VALUE!</v>
      </c>
      <c r="AV592" s="53" t="e">
        <f>SUMIFS('[20]WorkDone DATA'!$L:$L,'[20]WorkDone DATA'!$N:$N,BOQ!AV$6,'[20]WorkDone DATA'!$G:$G,BOQ!$B592)*$G592</f>
        <v>#VALUE!</v>
      </c>
      <c r="AW592" s="53" t="e">
        <f>SUMIFS('[20]WorkDone DATA'!$L:$L,'[20]WorkDone DATA'!$N:$N,BOQ!AW$6,'[20]WorkDone DATA'!$G:$G,BOQ!$B592)*$G592</f>
        <v>#VALUE!</v>
      </c>
      <c r="AX592" s="53" t="e">
        <f>SUMIFS('[20]WorkDone DATA'!$L:$L,'[20]WorkDone DATA'!$N:$N,BOQ!AX$6,'[20]WorkDone DATA'!$G:$G,BOQ!$B592)*$G592</f>
        <v>#VALUE!</v>
      </c>
      <c r="AY592" s="53" t="e">
        <f>SUMIFS('[20]WorkDone DATA'!$L:$L,'[20]WorkDone DATA'!$N:$N,BOQ!AY$6,'[20]WorkDone DATA'!$G:$G,BOQ!$B592)*$G592</f>
        <v>#VALUE!</v>
      </c>
      <c r="AZ592" s="53" t="e">
        <f>SUMIFS('[20]WorkDone DATA'!$L:$L,'[20]WorkDone DATA'!$N:$N,BOQ!AZ$6,'[20]WorkDone DATA'!$G:$G,BOQ!$B592)*$G592</f>
        <v>#VALUE!</v>
      </c>
      <c r="BA592" s="53" t="e">
        <f>SUMIFS('[20]WorkDone DATA'!$L:$L,'[20]WorkDone DATA'!$N:$N,BOQ!BA$6,'[20]WorkDone DATA'!$G:$G,BOQ!$B592)*$G592</f>
        <v>#VALUE!</v>
      </c>
      <c r="BB592" s="53" t="e">
        <f>SUMIFS('[20]WorkDone DATA'!$L:$L,'[20]WorkDone DATA'!$N:$N,BOQ!BB$6,'[20]WorkDone DATA'!$G:$G,BOQ!$B592)*$G592</f>
        <v>#VALUE!</v>
      </c>
      <c r="BC592" s="53" t="e">
        <f>SUMIFS('[20]WorkDone DATA'!$L:$L,'[20]WorkDone DATA'!$N:$N,BOQ!BC$6,'[20]WorkDone DATA'!$G:$G,BOQ!$B592)*$G592</f>
        <v>#VALUE!</v>
      </c>
      <c r="BD592" s="53" t="e">
        <f>SUMIFS('[20]WorkDone DATA'!$L:$L,'[20]WorkDone DATA'!$N:$N,BOQ!BD$6,'[20]WorkDone DATA'!$G:$G,BOQ!$B592)*$G592</f>
        <v>#VALUE!</v>
      </c>
      <c r="BE592" s="53" t="e">
        <f>SUMIFS('[20]WorkDone DATA'!$L:$L,'[20]WorkDone DATA'!$N:$N,BOQ!BE$6,'[20]WorkDone DATA'!$G:$G,BOQ!$B592)*$G592</f>
        <v>#VALUE!</v>
      </c>
      <c r="BF592" s="53" t="e">
        <f>SUMIFS('[20]WorkDone DATA'!$L:$L,'[20]WorkDone DATA'!$N:$N,BOQ!BF$6,'[20]WorkDone DATA'!$G:$G,BOQ!$B592)*$G592</f>
        <v>#VALUE!</v>
      </c>
      <c r="BG592" s="53" t="e">
        <f>SUMIFS('[20]WorkDone DATA'!$L:$L,'[20]WorkDone DATA'!$N:$N,BOQ!BG$6,'[20]WorkDone DATA'!$G:$G,BOQ!$B592)*$G592</f>
        <v>#VALUE!</v>
      </c>
      <c r="BH592" s="53" t="e">
        <f>SUMIFS('[20]WorkDone DATA'!$L:$L,'[20]WorkDone DATA'!$N:$N,BOQ!BH$6,'[20]WorkDone DATA'!$G:$G,BOQ!$B592)*$G592</f>
        <v>#VALUE!</v>
      </c>
      <c r="BI592" s="53" t="e">
        <f>SUMIFS('[20]WorkDone DATA'!$L:$L,'[20]WorkDone DATA'!$N:$N,BOQ!BI$6,'[20]WorkDone DATA'!$G:$G,BOQ!$B592)*$G592</f>
        <v>#VALUE!</v>
      </c>
      <c r="BJ592" s="53" t="e">
        <f>SUMIFS('[20]WorkDone DATA'!$L:$L,'[20]WorkDone DATA'!$N:$N,BOQ!BJ$6,'[20]WorkDone DATA'!$G:$G,BOQ!$B592)*$G592</f>
        <v>#VALUE!</v>
      </c>
      <c r="BK592" s="53" t="e">
        <f>SUMIFS('[20]WorkDone DATA'!$L:$L,'[20]WorkDone DATA'!$N:$N,BOQ!BK$6,'[20]WorkDone DATA'!$G:$G,BOQ!$B592)*$G592</f>
        <v>#VALUE!</v>
      </c>
      <c r="BL592" s="53" t="e">
        <f>SUMIFS('[20]WorkDone DATA'!$L:$L,'[20]WorkDone DATA'!$N:$N,BOQ!BL$6,'[20]WorkDone DATA'!$G:$G,BOQ!$B592)*$G592</f>
        <v>#VALUE!</v>
      </c>
      <c r="BM592" s="53" t="e">
        <f>SUMIFS('[20]WorkDone DATA'!$L:$L,'[20]WorkDone DATA'!$N:$N,BOQ!BM$6,'[20]WorkDone DATA'!$G:$G,BOQ!$B592)*$G592</f>
        <v>#VALUE!</v>
      </c>
      <c r="BN592" s="53" t="e">
        <f>SUMIFS('[20]WorkDone DATA'!$L:$L,'[20]WorkDone DATA'!$N:$N,BOQ!BN$6,'[20]WorkDone DATA'!$G:$G,BOQ!$B592)*$G592</f>
        <v>#VALUE!</v>
      </c>
      <c r="BO592" s="53" t="e">
        <f>SUMIFS('[20]WorkDone DATA'!$L:$L,'[20]WorkDone DATA'!$N:$N,BOQ!BO$6,'[20]WorkDone DATA'!$G:$G,BOQ!$B592)*$G592</f>
        <v>#VALUE!</v>
      </c>
      <c r="BP592" s="53" t="e">
        <f>SUMIFS('[20]WorkDone DATA'!$L:$L,'[20]WorkDone DATA'!$N:$N,BOQ!BP$6,'[20]WorkDone DATA'!$G:$G,BOQ!$B592)*$G592</f>
        <v>#VALUE!</v>
      </c>
      <c r="BQ592" s="53" t="e">
        <f>SUMIFS('[20]WorkDone DATA'!$L:$L,'[20]WorkDone DATA'!$N:$N,BOQ!BQ$6,'[20]WorkDone DATA'!$G:$G,BOQ!$B592)*$G592</f>
        <v>#VALUE!</v>
      </c>
      <c r="BR592" s="53" t="e">
        <f>SUMIFS('[20]WorkDone DATA'!$L:$L,'[20]WorkDone DATA'!$N:$N,BOQ!BR$6,'[20]WorkDone DATA'!$G:$G,BOQ!$B592)*$G592</f>
        <v>#VALUE!</v>
      </c>
      <c r="BS592" s="53" t="e">
        <f>SUMIFS('[20]WorkDone DATA'!$L:$L,'[20]WorkDone DATA'!$N:$N,BOQ!BS$6,'[20]WorkDone DATA'!$G:$G,BOQ!$B592)*$G592</f>
        <v>#VALUE!</v>
      </c>
      <c r="BT592" s="53" t="e">
        <f>SUMIFS('[20]WorkDone DATA'!$L:$L,'[20]WorkDone DATA'!$N:$N,BOQ!BT$6,'[20]WorkDone DATA'!$G:$G,BOQ!$B592)*$G592</f>
        <v>#VALUE!</v>
      </c>
      <c r="BU592" s="53" t="e">
        <f>SUMIFS('[20]WorkDone DATA'!$L:$L,'[20]WorkDone DATA'!$N:$N,BOQ!BU$6,'[20]WorkDone DATA'!$G:$G,BOQ!$B592)*$G592</f>
        <v>#VALUE!</v>
      </c>
      <c r="BV592" s="53" t="e">
        <f>SUMIFS('[20]WorkDone DATA'!$L:$L,'[20]WorkDone DATA'!$N:$N,BOQ!BV$6,'[20]WorkDone DATA'!$G:$G,BOQ!$B592)*$G592</f>
        <v>#VALUE!</v>
      </c>
      <c r="BW592" s="53" t="e">
        <f>SUMIFS('[20]WorkDone DATA'!$L:$L,'[20]WorkDone DATA'!$N:$N,BOQ!BW$6,'[20]WorkDone DATA'!$G:$G,BOQ!$B592)*$G592</f>
        <v>#VALUE!</v>
      </c>
      <c r="BX592" s="53" t="e">
        <f>SUMIFS('[20]WorkDone DATA'!$L:$L,'[20]WorkDone DATA'!$N:$N,BOQ!BX$6,'[20]WorkDone DATA'!$G:$G,BOQ!$B592)*$G592</f>
        <v>#VALUE!</v>
      </c>
    </row>
    <row r="593" spans="1:76" ht="15.6" x14ac:dyDescent="0.35">
      <c r="A593" s="1" t="str">
        <f>C592</f>
        <v>185mm2 x 3 core BVX03SCV</v>
      </c>
      <c r="B593" s="42">
        <v>2.3239999999999998</v>
      </c>
      <c r="C593" s="156" t="s">
        <v>11</v>
      </c>
      <c r="D593" s="152" t="s">
        <v>27</v>
      </c>
      <c r="E593" s="82" t="s">
        <v>93</v>
      </c>
      <c r="F593" s="45">
        <v>144</v>
      </c>
      <c r="G593" s="52">
        <v>518.13</v>
      </c>
      <c r="H593" s="53">
        <f t="shared" si="86"/>
        <v>74610.720000000001</v>
      </c>
      <c r="K593" s="214" t="e">
        <f t="shared" si="87"/>
        <v>#VALUE!</v>
      </c>
      <c r="L593" s="220" t="e">
        <f t="shared" si="88"/>
        <v>#VALUE!</v>
      </c>
      <c r="M593" s="221" t="e">
        <f t="shared" si="89"/>
        <v>#VALUE!</v>
      </c>
      <c r="N593" s="219"/>
      <c r="O593" s="214" t="e">
        <f t="shared" si="90"/>
        <v>#VALUE!</v>
      </c>
      <c r="P593" s="215" t="e">
        <f t="shared" si="91"/>
        <v>#VALUE!</v>
      </c>
      <c r="R593" s="217" t="e">
        <f>SUMIFS('[20]WorkDone DATA'!$L:$L,'[20]WorkDone DATA'!$N:$N,BOQ!S$6,'[20]WorkDone DATA'!$G:$G,BOQ!$B593)</f>
        <v>#VALUE!</v>
      </c>
      <c r="S593" s="53" t="e">
        <f t="shared" si="92"/>
        <v>#VALUE!</v>
      </c>
      <c r="T593" s="217" t="e">
        <f>SUMIFS('[20]WorkDone DATA'!$L:$L,'[20]WorkDone DATA'!$N:$N,BOQ!U$6,'[20]WorkDone DATA'!$G:$G,BOQ!$B593)</f>
        <v>#VALUE!</v>
      </c>
      <c r="U593" s="53" t="e">
        <f t="shared" si="93"/>
        <v>#VALUE!</v>
      </c>
      <c r="V593" s="217"/>
      <c r="W593" s="53" t="e">
        <f>SUMIFS('[20]WorkDone DATA'!$L:$L,'[20]WorkDone DATA'!$N:$N,BOQ!W$6,'[20]WorkDone DATA'!$G:$G,BOQ!$B593)*$G593</f>
        <v>#VALUE!</v>
      </c>
      <c r="X593" s="217"/>
      <c r="Y593" s="53" t="e">
        <f>SUMIFS('[20]WorkDone DATA'!$L:$L,'[20]WorkDone DATA'!$N:$N,BOQ!Y$6,'[20]WorkDone DATA'!$G:$G,BOQ!$B593)*$G593</f>
        <v>#VALUE!</v>
      </c>
      <c r="Z593" s="217"/>
      <c r="AA593" s="53" t="e">
        <f>SUMIFS('[20]WorkDone DATA'!$L:$L,'[20]WorkDone DATA'!$N:$N,BOQ!AA$6,'[20]WorkDone DATA'!$G:$G,BOQ!$B593)*$G593</f>
        <v>#VALUE!</v>
      </c>
      <c r="AB593" s="53" t="e">
        <f>SUMIFS('[20]WorkDone DATA'!$L:$L,'[20]WorkDone DATA'!$N:$N,BOQ!AB$6,'[20]WorkDone DATA'!$G:$G,BOQ!$B593)*$G593</f>
        <v>#VALUE!</v>
      </c>
      <c r="AC593" s="53" t="e">
        <f>SUMIFS('[20]WorkDone DATA'!$L:$L,'[20]WorkDone DATA'!$N:$N,BOQ!AC$6,'[20]WorkDone DATA'!$G:$G,BOQ!$B593)*$G593</f>
        <v>#VALUE!</v>
      </c>
      <c r="AD593" s="53" t="e">
        <f>SUMIFS('[20]WorkDone DATA'!$L:$L,'[20]WorkDone DATA'!$N:$N,BOQ!AD$6,'[20]WorkDone DATA'!$G:$G,BOQ!$B593)*$G593</f>
        <v>#VALUE!</v>
      </c>
      <c r="AE593" s="53" t="e">
        <f>SUMIFS('[20]WorkDone DATA'!$L:$L,'[20]WorkDone DATA'!$N:$N,BOQ!AE$6,'[20]WorkDone DATA'!$G:$G,BOQ!$B593)*$G593</f>
        <v>#VALUE!</v>
      </c>
      <c r="AF593" s="53" t="e">
        <f>SUMIFS('[20]WorkDone DATA'!$L:$L,'[20]WorkDone DATA'!$N:$N,BOQ!AF$6,'[20]WorkDone DATA'!$G:$G,BOQ!$B593)*$G593</f>
        <v>#VALUE!</v>
      </c>
      <c r="AG593" s="53" t="e">
        <f>SUMIFS('[20]WorkDone DATA'!$L:$L,'[20]WorkDone DATA'!$N:$N,BOQ!AG$6,'[20]WorkDone DATA'!$G:$G,BOQ!$B593)*$G593</f>
        <v>#VALUE!</v>
      </c>
      <c r="AH593" s="53" t="e">
        <f>SUMIFS('[20]WorkDone DATA'!$L:$L,'[20]WorkDone DATA'!$N:$N,BOQ!AH$6,'[20]WorkDone DATA'!$G:$G,BOQ!$B593)*$G593</f>
        <v>#VALUE!</v>
      </c>
      <c r="AI593" s="53" t="e">
        <f>SUMIFS('[20]WorkDone DATA'!$L:$L,'[20]WorkDone DATA'!$N:$N,BOQ!AI$6,'[20]WorkDone DATA'!$G:$G,BOQ!$B593)*$G593</f>
        <v>#VALUE!</v>
      </c>
      <c r="AJ593" s="53" t="e">
        <f>SUMIFS('[20]WorkDone DATA'!$L:$L,'[20]WorkDone DATA'!$N:$N,BOQ!AJ$6,'[20]WorkDone DATA'!$G:$G,BOQ!$B593)*$G593</f>
        <v>#VALUE!</v>
      </c>
      <c r="AK593" s="53" t="e">
        <f>SUMIFS('[20]WorkDone DATA'!$L:$L,'[20]WorkDone DATA'!$N:$N,BOQ!AK$6,'[20]WorkDone DATA'!$G:$G,BOQ!$B593)*$G593</f>
        <v>#VALUE!</v>
      </c>
      <c r="AL593" s="53" t="e">
        <f>SUMIFS('[20]WorkDone DATA'!$L:$L,'[20]WorkDone DATA'!$N:$N,BOQ!AL$6,'[20]WorkDone DATA'!$G:$G,BOQ!$B593)*$G593</f>
        <v>#VALUE!</v>
      </c>
      <c r="AM593" s="53" t="e">
        <f>SUMIFS('[20]WorkDone DATA'!$L:$L,'[20]WorkDone DATA'!$N:$N,BOQ!AM$6,'[20]WorkDone DATA'!$G:$G,BOQ!$B593)*$G593</f>
        <v>#VALUE!</v>
      </c>
      <c r="AN593" s="53" t="e">
        <f>SUMIFS('[20]WorkDone DATA'!$L:$L,'[20]WorkDone DATA'!$N:$N,BOQ!AN$6,'[20]WorkDone DATA'!$G:$G,BOQ!$B593)*$G593</f>
        <v>#VALUE!</v>
      </c>
      <c r="AO593" s="53" t="e">
        <f>SUMIFS('[20]WorkDone DATA'!$L:$L,'[20]WorkDone DATA'!$N:$N,BOQ!AO$6,'[20]WorkDone DATA'!$G:$G,BOQ!$B593)*$G593</f>
        <v>#VALUE!</v>
      </c>
      <c r="AP593" s="53" t="e">
        <f>SUMIFS('[20]WorkDone DATA'!$L:$L,'[20]WorkDone DATA'!$N:$N,BOQ!AP$6,'[20]WorkDone DATA'!$G:$G,BOQ!$B593)*$G593</f>
        <v>#VALUE!</v>
      </c>
      <c r="AQ593" s="53" t="e">
        <f>SUMIFS('[20]WorkDone DATA'!$L:$L,'[20]WorkDone DATA'!$N:$N,BOQ!AQ$6,'[20]WorkDone DATA'!$G:$G,BOQ!$B593)*$G593</f>
        <v>#VALUE!</v>
      </c>
      <c r="AR593" s="53" t="e">
        <f>SUMIFS('[20]WorkDone DATA'!$L:$L,'[20]WorkDone DATA'!$N:$N,BOQ!AR$6,'[20]WorkDone DATA'!$G:$G,BOQ!$B593)*$G593</f>
        <v>#VALUE!</v>
      </c>
      <c r="AS593" s="53" t="e">
        <f>SUMIFS('[20]WorkDone DATA'!$L:$L,'[20]WorkDone DATA'!$N:$N,BOQ!AS$6,'[20]WorkDone DATA'!$G:$G,BOQ!$B593)*$G593</f>
        <v>#VALUE!</v>
      </c>
      <c r="AT593" s="53" t="e">
        <f>SUMIFS('[20]WorkDone DATA'!$L:$L,'[20]WorkDone DATA'!$N:$N,BOQ!AT$6,'[20]WorkDone DATA'!$G:$G,BOQ!$B593)*$G593</f>
        <v>#VALUE!</v>
      </c>
      <c r="AU593" s="53" t="e">
        <f>SUMIFS('[20]WorkDone DATA'!$L:$L,'[20]WorkDone DATA'!$N:$N,BOQ!AU$6,'[20]WorkDone DATA'!$G:$G,BOQ!$B593)*$G593</f>
        <v>#VALUE!</v>
      </c>
      <c r="AV593" s="53" t="e">
        <f>SUMIFS('[20]WorkDone DATA'!$L:$L,'[20]WorkDone DATA'!$N:$N,BOQ!AV$6,'[20]WorkDone DATA'!$G:$G,BOQ!$B593)*$G593</f>
        <v>#VALUE!</v>
      </c>
      <c r="AW593" s="53" t="e">
        <f>SUMIFS('[20]WorkDone DATA'!$L:$L,'[20]WorkDone DATA'!$N:$N,BOQ!AW$6,'[20]WorkDone DATA'!$G:$G,BOQ!$B593)*$G593</f>
        <v>#VALUE!</v>
      </c>
      <c r="AX593" s="53" t="e">
        <f>SUMIFS('[20]WorkDone DATA'!$L:$L,'[20]WorkDone DATA'!$N:$N,BOQ!AX$6,'[20]WorkDone DATA'!$G:$G,BOQ!$B593)*$G593</f>
        <v>#VALUE!</v>
      </c>
      <c r="AY593" s="53" t="e">
        <f>SUMIFS('[20]WorkDone DATA'!$L:$L,'[20]WorkDone DATA'!$N:$N,BOQ!AY$6,'[20]WorkDone DATA'!$G:$G,BOQ!$B593)*$G593</f>
        <v>#VALUE!</v>
      </c>
      <c r="AZ593" s="53" t="e">
        <f>SUMIFS('[20]WorkDone DATA'!$L:$L,'[20]WorkDone DATA'!$N:$N,BOQ!AZ$6,'[20]WorkDone DATA'!$G:$G,BOQ!$B593)*$G593</f>
        <v>#VALUE!</v>
      </c>
      <c r="BA593" s="53" t="e">
        <f>SUMIFS('[20]WorkDone DATA'!$L:$L,'[20]WorkDone DATA'!$N:$N,BOQ!BA$6,'[20]WorkDone DATA'!$G:$G,BOQ!$B593)*$G593</f>
        <v>#VALUE!</v>
      </c>
      <c r="BB593" s="53" t="e">
        <f>SUMIFS('[20]WorkDone DATA'!$L:$L,'[20]WorkDone DATA'!$N:$N,BOQ!BB$6,'[20]WorkDone DATA'!$G:$G,BOQ!$B593)*$G593</f>
        <v>#VALUE!</v>
      </c>
      <c r="BC593" s="53" t="e">
        <f>SUMIFS('[20]WorkDone DATA'!$L:$L,'[20]WorkDone DATA'!$N:$N,BOQ!BC$6,'[20]WorkDone DATA'!$G:$G,BOQ!$B593)*$G593</f>
        <v>#VALUE!</v>
      </c>
      <c r="BD593" s="53" t="e">
        <f>SUMIFS('[20]WorkDone DATA'!$L:$L,'[20]WorkDone DATA'!$N:$N,BOQ!BD$6,'[20]WorkDone DATA'!$G:$G,BOQ!$B593)*$G593</f>
        <v>#VALUE!</v>
      </c>
      <c r="BE593" s="53" t="e">
        <f>SUMIFS('[20]WorkDone DATA'!$L:$L,'[20]WorkDone DATA'!$N:$N,BOQ!BE$6,'[20]WorkDone DATA'!$G:$G,BOQ!$B593)*$G593</f>
        <v>#VALUE!</v>
      </c>
      <c r="BF593" s="53" t="e">
        <f>SUMIFS('[20]WorkDone DATA'!$L:$L,'[20]WorkDone DATA'!$N:$N,BOQ!BF$6,'[20]WorkDone DATA'!$G:$G,BOQ!$B593)*$G593</f>
        <v>#VALUE!</v>
      </c>
      <c r="BG593" s="53" t="e">
        <f>SUMIFS('[20]WorkDone DATA'!$L:$L,'[20]WorkDone DATA'!$N:$N,BOQ!BG$6,'[20]WorkDone DATA'!$G:$G,BOQ!$B593)*$G593</f>
        <v>#VALUE!</v>
      </c>
      <c r="BH593" s="53" t="e">
        <f>SUMIFS('[20]WorkDone DATA'!$L:$L,'[20]WorkDone DATA'!$N:$N,BOQ!BH$6,'[20]WorkDone DATA'!$G:$G,BOQ!$B593)*$G593</f>
        <v>#VALUE!</v>
      </c>
      <c r="BI593" s="53" t="e">
        <f>SUMIFS('[20]WorkDone DATA'!$L:$L,'[20]WorkDone DATA'!$N:$N,BOQ!BI$6,'[20]WorkDone DATA'!$G:$G,BOQ!$B593)*$G593</f>
        <v>#VALUE!</v>
      </c>
      <c r="BJ593" s="53" t="e">
        <f>SUMIFS('[20]WorkDone DATA'!$L:$L,'[20]WorkDone DATA'!$N:$N,BOQ!BJ$6,'[20]WorkDone DATA'!$G:$G,BOQ!$B593)*$G593</f>
        <v>#VALUE!</v>
      </c>
      <c r="BK593" s="53" t="e">
        <f>SUMIFS('[20]WorkDone DATA'!$L:$L,'[20]WorkDone DATA'!$N:$N,BOQ!BK$6,'[20]WorkDone DATA'!$G:$G,BOQ!$B593)*$G593</f>
        <v>#VALUE!</v>
      </c>
      <c r="BL593" s="53" t="e">
        <f>SUMIFS('[20]WorkDone DATA'!$L:$L,'[20]WorkDone DATA'!$N:$N,BOQ!BL$6,'[20]WorkDone DATA'!$G:$G,BOQ!$B593)*$G593</f>
        <v>#VALUE!</v>
      </c>
      <c r="BM593" s="53" t="e">
        <f>SUMIFS('[20]WorkDone DATA'!$L:$L,'[20]WorkDone DATA'!$N:$N,BOQ!BM$6,'[20]WorkDone DATA'!$G:$G,BOQ!$B593)*$G593</f>
        <v>#VALUE!</v>
      </c>
      <c r="BN593" s="53" t="e">
        <f>SUMIFS('[20]WorkDone DATA'!$L:$L,'[20]WorkDone DATA'!$N:$N,BOQ!BN$6,'[20]WorkDone DATA'!$G:$G,BOQ!$B593)*$G593</f>
        <v>#VALUE!</v>
      </c>
      <c r="BO593" s="53" t="e">
        <f>SUMIFS('[20]WorkDone DATA'!$L:$L,'[20]WorkDone DATA'!$N:$N,BOQ!BO$6,'[20]WorkDone DATA'!$G:$G,BOQ!$B593)*$G593</f>
        <v>#VALUE!</v>
      </c>
      <c r="BP593" s="53" t="e">
        <f>SUMIFS('[20]WorkDone DATA'!$L:$L,'[20]WorkDone DATA'!$N:$N,BOQ!BP$6,'[20]WorkDone DATA'!$G:$G,BOQ!$B593)*$G593</f>
        <v>#VALUE!</v>
      </c>
      <c r="BQ593" s="53" t="e">
        <f>SUMIFS('[20]WorkDone DATA'!$L:$L,'[20]WorkDone DATA'!$N:$N,BOQ!BQ$6,'[20]WorkDone DATA'!$G:$G,BOQ!$B593)*$G593</f>
        <v>#VALUE!</v>
      </c>
      <c r="BR593" s="53" t="e">
        <f>SUMIFS('[20]WorkDone DATA'!$L:$L,'[20]WorkDone DATA'!$N:$N,BOQ!BR$6,'[20]WorkDone DATA'!$G:$G,BOQ!$B593)*$G593</f>
        <v>#VALUE!</v>
      </c>
      <c r="BS593" s="53" t="e">
        <f>SUMIFS('[20]WorkDone DATA'!$L:$L,'[20]WorkDone DATA'!$N:$N,BOQ!BS$6,'[20]WorkDone DATA'!$G:$G,BOQ!$B593)*$G593</f>
        <v>#VALUE!</v>
      </c>
      <c r="BT593" s="53" t="e">
        <f>SUMIFS('[20]WorkDone DATA'!$L:$L,'[20]WorkDone DATA'!$N:$N,BOQ!BT$6,'[20]WorkDone DATA'!$G:$G,BOQ!$B593)*$G593</f>
        <v>#VALUE!</v>
      </c>
      <c r="BU593" s="53" t="e">
        <f>SUMIFS('[20]WorkDone DATA'!$L:$L,'[20]WorkDone DATA'!$N:$N,BOQ!BU$6,'[20]WorkDone DATA'!$G:$G,BOQ!$B593)*$G593</f>
        <v>#VALUE!</v>
      </c>
      <c r="BV593" s="53" t="e">
        <f>SUMIFS('[20]WorkDone DATA'!$L:$L,'[20]WorkDone DATA'!$N:$N,BOQ!BV$6,'[20]WorkDone DATA'!$G:$G,BOQ!$B593)*$G593</f>
        <v>#VALUE!</v>
      </c>
      <c r="BW593" s="53" t="e">
        <f>SUMIFS('[20]WorkDone DATA'!$L:$L,'[20]WorkDone DATA'!$N:$N,BOQ!BW$6,'[20]WorkDone DATA'!$G:$G,BOQ!$B593)*$G593</f>
        <v>#VALUE!</v>
      </c>
      <c r="BX593" s="53" t="e">
        <f>SUMIFS('[20]WorkDone DATA'!$L:$L,'[20]WorkDone DATA'!$N:$N,BOQ!BX$6,'[20]WorkDone DATA'!$G:$G,BOQ!$B593)*$G593</f>
        <v>#VALUE!</v>
      </c>
    </row>
    <row r="594" spans="1:76" ht="15.6" x14ac:dyDescent="0.35">
      <c r="A594" s="1" t="str">
        <f>C592</f>
        <v>185mm2 x 3 core BVX03SCV</v>
      </c>
      <c r="B594" s="42">
        <v>2.3250000000000002</v>
      </c>
      <c r="C594" s="156" t="s">
        <v>53</v>
      </c>
      <c r="D594" s="152" t="s">
        <v>46</v>
      </c>
      <c r="E594" s="82" t="s">
        <v>93</v>
      </c>
      <c r="F594" s="45">
        <v>144</v>
      </c>
      <c r="G594" s="52">
        <v>1072.22</v>
      </c>
      <c r="H594" s="53">
        <f t="shared" si="86"/>
        <v>154399.67999999999</v>
      </c>
      <c r="K594" s="214" t="e">
        <f t="shared" si="87"/>
        <v>#VALUE!</v>
      </c>
      <c r="L594" s="220" t="e">
        <f t="shared" si="88"/>
        <v>#VALUE!</v>
      </c>
      <c r="M594" s="221" t="e">
        <f t="shared" si="89"/>
        <v>#VALUE!</v>
      </c>
      <c r="N594" s="219"/>
      <c r="O594" s="214" t="e">
        <f t="shared" si="90"/>
        <v>#VALUE!</v>
      </c>
      <c r="P594" s="215" t="e">
        <f t="shared" si="91"/>
        <v>#VALUE!</v>
      </c>
      <c r="R594" s="217" t="e">
        <f>SUMIFS('[20]WorkDone DATA'!$L:$L,'[20]WorkDone DATA'!$N:$N,BOQ!S$6,'[20]WorkDone DATA'!$G:$G,BOQ!$B594)</f>
        <v>#VALUE!</v>
      </c>
      <c r="S594" s="53" t="e">
        <f t="shared" si="92"/>
        <v>#VALUE!</v>
      </c>
      <c r="T594" s="217" t="e">
        <f>SUMIFS('[20]WorkDone DATA'!$L:$L,'[20]WorkDone DATA'!$N:$N,BOQ!U$6,'[20]WorkDone DATA'!$G:$G,BOQ!$B594)</f>
        <v>#VALUE!</v>
      </c>
      <c r="U594" s="53" t="e">
        <f t="shared" si="93"/>
        <v>#VALUE!</v>
      </c>
      <c r="V594" s="217"/>
      <c r="W594" s="53" t="e">
        <f>SUMIFS('[20]WorkDone DATA'!$L:$L,'[20]WorkDone DATA'!$N:$N,BOQ!W$6,'[20]WorkDone DATA'!$G:$G,BOQ!$B594)*$G594</f>
        <v>#VALUE!</v>
      </c>
      <c r="X594" s="217"/>
      <c r="Y594" s="53" t="e">
        <f>SUMIFS('[20]WorkDone DATA'!$L:$L,'[20]WorkDone DATA'!$N:$N,BOQ!Y$6,'[20]WorkDone DATA'!$G:$G,BOQ!$B594)*$G594</f>
        <v>#VALUE!</v>
      </c>
      <c r="Z594" s="217"/>
      <c r="AA594" s="53" t="e">
        <f>SUMIFS('[20]WorkDone DATA'!$L:$L,'[20]WorkDone DATA'!$N:$N,BOQ!AA$6,'[20]WorkDone DATA'!$G:$G,BOQ!$B594)*$G594</f>
        <v>#VALUE!</v>
      </c>
      <c r="AB594" s="53" t="e">
        <f>SUMIFS('[20]WorkDone DATA'!$L:$L,'[20]WorkDone DATA'!$N:$N,BOQ!AB$6,'[20]WorkDone DATA'!$G:$G,BOQ!$B594)*$G594</f>
        <v>#VALUE!</v>
      </c>
      <c r="AC594" s="53" t="e">
        <f>SUMIFS('[20]WorkDone DATA'!$L:$L,'[20]WorkDone DATA'!$N:$N,BOQ!AC$6,'[20]WorkDone DATA'!$G:$G,BOQ!$B594)*$G594</f>
        <v>#VALUE!</v>
      </c>
      <c r="AD594" s="53" t="e">
        <f>SUMIFS('[20]WorkDone DATA'!$L:$L,'[20]WorkDone DATA'!$N:$N,BOQ!AD$6,'[20]WorkDone DATA'!$G:$G,BOQ!$B594)*$G594</f>
        <v>#VALUE!</v>
      </c>
      <c r="AE594" s="53" t="e">
        <f>SUMIFS('[20]WorkDone DATA'!$L:$L,'[20]WorkDone DATA'!$N:$N,BOQ!AE$6,'[20]WorkDone DATA'!$G:$G,BOQ!$B594)*$G594</f>
        <v>#VALUE!</v>
      </c>
      <c r="AF594" s="53" t="e">
        <f>SUMIFS('[20]WorkDone DATA'!$L:$L,'[20]WorkDone DATA'!$N:$N,BOQ!AF$6,'[20]WorkDone DATA'!$G:$G,BOQ!$B594)*$G594</f>
        <v>#VALUE!</v>
      </c>
      <c r="AG594" s="53" t="e">
        <f>SUMIFS('[20]WorkDone DATA'!$L:$L,'[20]WorkDone DATA'!$N:$N,BOQ!AG$6,'[20]WorkDone DATA'!$G:$G,BOQ!$B594)*$G594</f>
        <v>#VALUE!</v>
      </c>
      <c r="AH594" s="53" t="e">
        <f>SUMIFS('[20]WorkDone DATA'!$L:$L,'[20]WorkDone DATA'!$N:$N,BOQ!AH$6,'[20]WorkDone DATA'!$G:$G,BOQ!$B594)*$G594</f>
        <v>#VALUE!</v>
      </c>
      <c r="AI594" s="53" t="e">
        <f>SUMIFS('[20]WorkDone DATA'!$L:$L,'[20]WorkDone DATA'!$N:$N,BOQ!AI$6,'[20]WorkDone DATA'!$G:$G,BOQ!$B594)*$G594</f>
        <v>#VALUE!</v>
      </c>
      <c r="AJ594" s="53" t="e">
        <f>SUMIFS('[20]WorkDone DATA'!$L:$L,'[20]WorkDone DATA'!$N:$N,BOQ!AJ$6,'[20]WorkDone DATA'!$G:$G,BOQ!$B594)*$G594</f>
        <v>#VALUE!</v>
      </c>
      <c r="AK594" s="53" t="e">
        <f>SUMIFS('[20]WorkDone DATA'!$L:$L,'[20]WorkDone DATA'!$N:$N,BOQ!AK$6,'[20]WorkDone DATA'!$G:$G,BOQ!$B594)*$G594</f>
        <v>#VALUE!</v>
      </c>
      <c r="AL594" s="53" t="e">
        <f>SUMIFS('[20]WorkDone DATA'!$L:$L,'[20]WorkDone DATA'!$N:$N,BOQ!AL$6,'[20]WorkDone DATA'!$G:$G,BOQ!$B594)*$G594</f>
        <v>#VALUE!</v>
      </c>
      <c r="AM594" s="53" t="e">
        <f>SUMIFS('[20]WorkDone DATA'!$L:$L,'[20]WorkDone DATA'!$N:$N,BOQ!AM$6,'[20]WorkDone DATA'!$G:$G,BOQ!$B594)*$G594</f>
        <v>#VALUE!</v>
      </c>
      <c r="AN594" s="53" t="e">
        <f>SUMIFS('[20]WorkDone DATA'!$L:$L,'[20]WorkDone DATA'!$N:$N,BOQ!AN$6,'[20]WorkDone DATA'!$G:$G,BOQ!$B594)*$G594</f>
        <v>#VALUE!</v>
      </c>
      <c r="AO594" s="53" t="e">
        <f>SUMIFS('[20]WorkDone DATA'!$L:$L,'[20]WorkDone DATA'!$N:$N,BOQ!AO$6,'[20]WorkDone DATA'!$G:$G,BOQ!$B594)*$G594</f>
        <v>#VALUE!</v>
      </c>
      <c r="AP594" s="53" t="e">
        <f>SUMIFS('[20]WorkDone DATA'!$L:$L,'[20]WorkDone DATA'!$N:$N,BOQ!AP$6,'[20]WorkDone DATA'!$G:$G,BOQ!$B594)*$G594</f>
        <v>#VALUE!</v>
      </c>
      <c r="AQ594" s="53" t="e">
        <f>SUMIFS('[20]WorkDone DATA'!$L:$L,'[20]WorkDone DATA'!$N:$N,BOQ!AQ$6,'[20]WorkDone DATA'!$G:$G,BOQ!$B594)*$G594</f>
        <v>#VALUE!</v>
      </c>
      <c r="AR594" s="53" t="e">
        <f>SUMIFS('[20]WorkDone DATA'!$L:$L,'[20]WorkDone DATA'!$N:$N,BOQ!AR$6,'[20]WorkDone DATA'!$G:$G,BOQ!$B594)*$G594</f>
        <v>#VALUE!</v>
      </c>
      <c r="AS594" s="53" t="e">
        <f>SUMIFS('[20]WorkDone DATA'!$L:$L,'[20]WorkDone DATA'!$N:$N,BOQ!AS$6,'[20]WorkDone DATA'!$G:$G,BOQ!$B594)*$G594</f>
        <v>#VALUE!</v>
      </c>
      <c r="AT594" s="53" t="e">
        <f>SUMIFS('[20]WorkDone DATA'!$L:$L,'[20]WorkDone DATA'!$N:$N,BOQ!AT$6,'[20]WorkDone DATA'!$G:$G,BOQ!$B594)*$G594</f>
        <v>#VALUE!</v>
      </c>
      <c r="AU594" s="53" t="e">
        <f>SUMIFS('[20]WorkDone DATA'!$L:$L,'[20]WorkDone DATA'!$N:$N,BOQ!AU$6,'[20]WorkDone DATA'!$G:$G,BOQ!$B594)*$G594</f>
        <v>#VALUE!</v>
      </c>
      <c r="AV594" s="53" t="e">
        <f>SUMIFS('[20]WorkDone DATA'!$L:$L,'[20]WorkDone DATA'!$N:$N,BOQ!AV$6,'[20]WorkDone DATA'!$G:$G,BOQ!$B594)*$G594</f>
        <v>#VALUE!</v>
      </c>
      <c r="AW594" s="53" t="e">
        <f>SUMIFS('[20]WorkDone DATA'!$L:$L,'[20]WorkDone DATA'!$N:$N,BOQ!AW$6,'[20]WorkDone DATA'!$G:$G,BOQ!$B594)*$G594</f>
        <v>#VALUE!</v>
      </c>
      <c r="AX594" s="53" t="e">
        <f>SUMIFS('[20]WorkDone DATA'!$L:$L,'[20]WorkDone DATA'!$N:$N,BOQ!AX$6,'[20]WorkDone DATA'!$G:$G,BOQ!$B594)*$G594</f>
        <v>#VALUE!</v>
      </c>
      <c r="AY594" s="53" t="e">
        <f>SUMIFS('[20]WorkDone DATA'!$L:$L,'[20]WorkDone DATA'!$N:$N,BOQ!AY$6,'[20]WorkDone DATA'!$G:$G,BOQ!$B594)*$G594</f>
        <v>#VALUE!</v>
      </c>
      <c r="AZ594" s="53" t="e">
        <f>SUMIFS('[20]WorkDone DATA'!$L:$L,'[20]WorkDone DATA'!$N:$N,BOQ!AZ$6,'[20]WorkDone DATA'!$G:$G,BOQ!$B594)*$G594</f>
        <v>#VALUE!</v>
      </c>
      <c r="BA594" s="53" t="e">
        <f>SUMIFS('[20]WorkDone DATA'!$L:$L,'[20]WorkDone DATA'!$N:$N,BOQ!BA$6,'[20]WorkDone DATA'!$G:$G,BOQ!$B594)*$G594</f>
        <v>#VALUE!</v>
      </c>
      <c r="BB594" s="53" t="e">
        <f>SUMIFS('[20]WorkDone DATA'!$L:$L,'[20]WorkDone DATA'!$N:$N,BOQ!BB$6,'[20]WorkDone DATA'!$G:$G,BOQ!$B594)*$G594</f>
        <v>#VALUE!</v>
      </c>
      <c r="BC594" s="53" t="e">
        <f>SUMIFS('[20]WorkDone DATA'!$L:$L,'[20]WorkDone DATA'!$N:$N,BOQ!BC$6,'[20]WorkDone DATA'!$G:$G,BOQ!$B594)*$G594</f>
        <v>#VALUE!</v>
      </c>
      <c r="BD594" s="53" t="e">
        <f>SUMIFS('[20]WorkDone DATA'!$L:$L,'[20]WorkDone DATA'!$N:$N,BOQ!BD$6,'[20]WorkDone DATA'!$G:$G,BOQ!$B594)*$G594</f>
        <v>#VALUE!</v>
      </c>
      <c r="BE594" s="53" t="e">
        <f>SUMIFS('[20]WorkDone DATA'!$L:$L,'[20]WorkDone DATA'!$N:$N,BOQ!BE$6,'[20]WorkDone DATA'!$G:$G,BOQ!$B594)*$G594</f>
        <v>#VALUE!</v>
      </c>
      <c r="BF594" s="53" t="e">
        <f>SUMIFS('[20]WorkDone DATA'!$L:$L,'[20]WorkDone DATA'!$N:$N,BOQ!BF$6,'[20]WorkDone DATA'!$G:$G,BOQ!$B594)*$G594</f>
        <v>#VALUE!</v>
      </c>
      <c r="BG594" s="53" t="e">
        <f>SUMIFS('[20]WorkDone DATA'!$L:$L,'[20]WorkDone DATA'!$N:$N,BOQ!BG$6,'[20]WorkDone DATA'!$G:$G,BOQ!$B594)*$G594</f>
        <v>#VALUE!</v>
      </c>
      <c r="BH594" s="53" t="e">
        <f>SUMIFS('[20]WorkDone DATA'!$L:$L,'[20]WorkDone DATA'!$N:$N,BOQ!BH$6,'[20]WorkDone DATA'!$G:$G,BOQ!$B594)*$G594</f>
        <v>#VALUE!</v>
      </c>
      <c r="BI594" s="53" t="e">
        <f>SUMIFS('[20]WorkDone DATA'!$L:$L,'[20]WorkDone DATA'!$N:$N,BOQ!BI$6,'[20]WorkDone DATA'!$G:$G,BOQ!$B594)*$G594</f>
        <v>#VALUE!</v>
      </c>
      <c r="BJ594" s="53" t="e">
        <f>SUMIFS('[20]WorkDone DATA'!$L:$L,'[20]WorkDone DATA'!$N:$N,BOQ!BJ$6,'[20]WorkDone DATA'!$G:$G,BOQ!$B594)*$G594</f>
        <v>#VALUE!</v>
      </c>
      <c r="BK594" s="53" t="e">
        <f>SUMIFS('[20]WorkDone DATA'!$L:$L,'[20]WorkDone DATA'!$N:$N,BOQ!BK$6,'[20]WorkDone DATA'!$G:$G,BOQ!$B594)*$G594</f>
        <v>#VALUE!</v>
      </c>
      <c r="BL594" s="53" t="e">
        <f>SUMIFS('[20]WorkDone DATA'!$L:$L,'[20]WorkDone DATA'!$N:$N,BOQ!BL$6,'[20]WorkDone DATA'!$G:$G,BOQ!$B594)*$G594</f>
        <v>#VALUE!</v>
      </c>
      <c r="BM594" s="53" t="e">
        <f>SUMIFS('[20]WorkDone DATA'!$L:$L,'[20]WorkDone DATA'!$N:$N,BOQ!BM$6,'[20]WorkDone DATA'!$G:$G,BOQ!$B594)*$G594</f>
        <v>#VALUE!</v>
      </c>
      <c r="BN594" s="53" t="e">
        <f>SUMIFS('[20]WorkDone DATA'!$L:$L,'[20]WorkDone DATA'!$N:$N,BOQ!BN$6,'[20]WorkDone DATA'!$G:$G,BOQ!$B594)*$G594</f>
        <v>#VALUE!</v>
      </c>
      <c r="BO594" s="53" t="e">
        <f>SUMIFS('[20]WorkDone DATA'!$L:$L,'[20]WorkDone DATA'!$N:$N,BOQ!BO$6,'[20]WorkDone DATA'!$G:$G,BOQ!$B594)*$G594</f>
        <v>#VALUE!</v>
      </c>
      <c r="BP594" s="53" t="e">
        <f>SUMIFS('[20]WorkDone DATA'!$L:$L,'[20]WorkDone DATA'!$N:$N,BOQ!BP$6,'[20]WorkDone DATA'!$G:$G,BOQ!$B594)*$G594</f>
        <v>#VALUE!</v>
      </c>
      <c r="BQ594" s="53" t="e">
        <f>SUMIFS('[20]WorkDone DATA'!$L:$L,'[20]WorkDone DATA'!$N:$N,BOQ!BQ$6,'[20]WorkDone DATA'!$G:$G,BOQ!$B594)*$G594</f>
        <v>#VALUE!</v>
      </c>
      <c r="BR594" s="53" t="e">
        <f>SUMIFS('[20]WorkDone DATA'!$L:$L,'[20]WorkDone DATA'!$N:$N,BOQ!BR$6,'[20]WorkDone DATA'!$G:$G,BOQ!$B594)*$G594</f>
        <v>#VALUE!</v>
      </c>
      <c r="BS594" s="53" t="e">
        <f>SUMIFS('[20]WorkDone DATA'!$L:$L,'[20]WorkDone DATA'!$N:$N,BOQ!BS$6,'[20]WorkDone DATA'!$G:$G,BOQ!$B594)*$G594</f>
        <v>#VALUE!</v>
      </c>
      <c r="BT594" s="53" t="e">
        <f>SUMIFS('[20]WorkDone DATA'!$L:$L,'[20]WorkDone DATA'!$N:$N,BOQ!BT$6,'[20]WorkDone DATA'!$G:$G,BOQ!$B594)*$G594</f>
        <v>#VALUE!</v>
      </c>
      <c r="BU594" s="53" t="e">
        <f>SUMIFS('[20]WorkDone DATA'!$L:$L,'[20]WorkDone DATA'!$N:$N,BOQ!BU$6,'[20]WorkDone DATA'!$G:$G,BOQ!$B594)*$G594</f>
        <v>#VALUE!</v>
      </c>
      <c r="BV594" s="53" t="e">
        <f>SUMIFS('[20]WorkDone DATA'!$L:$L,'[20]WorkDone DATA'!$N:$N,BOQ!BV$6,'[20]WorkDone DATA'!$G:$G,BOQ!$B594)*$G594</f>
        <v>#VALUE!</v>
      </c>
      <c r="BW594" s="53" t="e">
        <f>SUMIFS('[20]WorkDone DATA'!$L:$L,'[20]WorkDone DATA'!$N:$N,BOQ!BW$6,'[20]WorkDone DATA'!$G:$G,BOQ!$B594)*$G594</f>
        <v>#VALUE!</v>
      </c>
      <c r="BX594" s="53" t="e">
        <f>SUMIFS('[20]WorkDone DATA'!$L:$L,'[20]WorkDone DATA'!$N:$N,BOQ!BX$6,'[20]WorkDone DATA'!$G:$G,BOQ!$B594)*$G594</f>
        <v>#VALUE!</v>
      </c>
    </row>
    <row r="595" spans="1:76" ht="15.6" x14ac:dyDescent="0.35">
      <c r="A595" s="1"/>
      <c r="B595" s="42"/>
      <c r="C595" s="65"/>
      <c r="D595" s="58"/>
      <c r="E595" s="77"/>
      <c r="F595" s="45"/>
      <c r="G595" s="52"/>
      <c r="H595" s="53">
        <f t="shared" si="86"/>
        <v>0</v>
      </c>
      <c r="K595" s="214"/>
      <c r="L595" s="220" t="e">
        <f t="shared" si="88"/>
        <v>#VALUE!</v>
      </c>
      <c r="M595" s="221" t="e">
        <f t="shared" si="89"/>
        <v>#VALUE!</v>
      </c>
      <c r="N595" s="219"/>
      <c r="O595" s="214">
        <f t="shared" si="90"/>
        <v>0</v>
      </c>
      <c r="P595" s="215" t="e">
        <f t="shared" si="91"/>
        <v>#VALUE!</v>
      </c>
      <c r="R595" s="217" t="e">
        <f>SUMIFS('[20]WorkDone DATA'!$L:$L,'[20]WorkDone DATA'!$N:$N,BOQ!S$6,'[20]WorkDone DATA'!$G:$G,BOQ!$B595)</f>
        <v>#VALUE!</v>
      </c>
      <c r="S595" s="53" t="e">
        <f t="shared" si="92"/>
        <v>#VALUE!</v>
      </c>
      <c r="T595" s="217" t="e">
        <f>SUMIFS('[20]WorkDone DATA'!$L:$L,'[20]WorkDone DATA'!$N:$N,BOQ!U$6,'[20]WorkDone DATA'!$G:$G,BOQ!$B595)</f>
        <v>#VALUE!</v>
      </c>
      <c r="U595" s="53" t="e">
        <f t="shared" si="93"/>
        <v>#VALUE!</v>
      </c>
      <c r="V595" s="217"/>
      <c r="W595" s="53" t="e">
        <f>SUMIFS('[20]WorkDone DATA'!$L:$L,'[20]WorkDone DATA'!$N:$N,BOQ!W$6,'[20]WorkDone DATA'!$G:$G,BOQ!$B595)*$G595</f>
        <v>#VALUE!</v>
      </c>
      <c r="X595" s="217"/>
      <c r="Y595" s="53" t="e">
        <f>SUMIFS('[20]WorkDone DATA'!$L:$L,'[20]WorkDone DATA'!$N:$N,BOQ!Y$6,'[20]WorkDone DATA'!$G:$G,BOQ!$B595)*$G595</f>
        <v>#VALUE!</v>
      </c>
      <c r="Z595" s="217"/>
      <c r="AA595" s="53" t="e">
        <f>SUMIFS('[20]WorkDone DATA'!$L:$L,'[20]WorkDone DATA'!$N:$N,BOQ!AA$6,'[20]WorkDone DATA'!$G:$G,BOQ!$B595)*$G595</f>
        <v>#VALUE!</v>
      </c>
      <c r="AB595" s="53" t="e">
        <f>SUMIFS('[20]WorkDone DATA'!$L:$L,'[20]WorkDone DATA'!$N:$N,BOQ!AB$6,'[20]WorkDone DATA'!$G:$G,BOQ!$B595)*$G595</f>
        <v>#VALUE!</v>
      </c>
      <c r="AC595" s="53" t="e">
        <f>SUMIFS('[20]WorkDone DATA'!$L:$L,'[20]WorkDone DATA'!$N:$N,BOQ!AC$6,'[20]WorkDone DATA'!$G:$G,BOQ!$B595)*$G595</f>
        <v>#VALUE!</v>
      </c>
      <c r="AD595" s="53" t="e">
        <f>SUMIFS('[20]WorkDone DATA'!$L:$L,'[20]WorkDone DATA'!$N:$N,BOQ!AD$6,'[20]WorkDone DATA'!$G:$G,BOQ!$B595)*$G595</f>
        <v>#VALUE!</v>
      </c>
      <c r="AE595" s="53" t="e">
        <f>SUMIFS('[20]WorkDone DATA'!$L:$L,'[20]WorkDone DATA'!$N:$N,BOQ!AE$6,'[20]WorkDone DATA'!$G:$G,BOQ!$B595)*$G595</f>
        <v>#VALUE!</v>
      </c>
      <c r="AF595" s="53" t="e">
        <f>SUMIFS('[20]WorkDone DATA'!$L:$L,'[20]WorkDone DATA'!$N:$N,BOQ!AF$6,'[20]WorkDone DATA'!$G:$G,BOQ!$B595)*$G595</f>
        <v>#VALUE!</v>
      </c>
      <c r="AG595" s="53" t="e">
        <f>SUMIFS('[20]WorkDone DATA'!$L:$L,'[20]WorkDone DATA'!$N:$N,BOQ!AG$6,'[20]WorkDone DATA'!$G:$G,BOQ!$B595)*$G595</f>
        <v>#VALUE!</v>
      </c>
      <c r="AH595" s="53" t="e">
        <f>SUMIFS('[20]WorkDone DATA'!$L:$L,'[20]WorkDone DATA'!$N:$N,BOQ!AH$6,'[20]WorkDone DATA'!$G:$G,BOQ!$B595)*$G595</f>
        <v>#VALUE!</v>
      </c>
      <c r="AI595" s="53" t="e">
        <f>SUMIFS('[20]WorkDone DATA'!$L:$L,'[20]WorkDone DATA'!$N:$N,BOQ!AI$6,'[20]WorkDone DATA'!$G:$G,BOQ!$B595)*$G595</f>
        <v>#VALUE!</v>
      </c>
      <c r="AJ595" s="53" t="e">
        <f>SUMIFS('[20]WorkDone DATA'!$L:$L,'[20]WorkDone DATA'!$N:$N,BOQ!AJ$6,'[20]WorkDone DATA'!$G:$G,BOQ!$B595)*$G595</f>
        <v>#VALUE!</v>
      </c>
      <c r="AK595" s="53" t="e">
        <f>SUMIFS('[20]WorkDone DATA'!$L:$L,'[20]WorkDone DATA'!$N:$N,BOQ!AK$6,'[20]WorkDone DATA'!$G:$G,BOQ!$B595)*$G595</f>
        <v>#VALUE!</v>
      </c>
      <c r="AL595" s="53" t="e">
        <f>SUMIFS('[20]WorkDone DATA'!$L:$L,'[20]WorkDone DATA'!$N:$N,BOQ!AL$6,'[20]WorkDone DATA'!$G:$G,BOQ!$B595)*$G595</f>
        <v>#VALUE!</v>
      </c>
      <c r="AM595" s="53" t="e">
        <f>SUMIFS('[20]WorkDone DATA'!$L:$L,'[20]WorkDone DATA'!$N:$N,BOQ!AM$6,'[20]WorkDone DATA'!$G:$G,BOQ!$B595)*$G595</f>
        <v>#VALUE!</v>
      </c>
      <c r="AN595" s="53" t="e">
        <f>SUMIFS('[20]WorkDone DATA'!$L:$L,'[20]WorkDone DATA'!$N:$N,BOQ!AN$6,'[20]WorkDone DATA'!$G:$G,BOQ!$B595)*$G595</f>
        <v>#VALUE!</v>
      </c>
      <c r="AO595" s="53" t="e">
        <f>SUMIFS('[20]WorkDone DATA'!$L:$L,'[20]WorkDone DATA'!$N:$N,BOQ!AO$6,'[20]WorkDone DATA'!$G:$G,BOQ!$B595)*$G595</f>
        <v>#VALUE!</v>
      </c>
      <c r="AP595" s="53" t="e">
        <f>SUMIFS('[20]WorkDone DATA'!$L:$L,'[20]WorkDone DATA'!$N:$N,BOQ!AP$6,'[20]WorkDone DATA'!$G:$G,BOQ!$B595)*$G595</f>
        <v>#VALUE!</v>
      </c>
      <c r="AQ595" s="53" t="e">
        <f>SUMIFS('[20]WorkDone DATA'!$L:$L,'[20]WorkDone DATA'!$N:$N,BOQ!AQ$6,'[20]WorkDone DATA'!$G:$G,BOQ!$B595)*$G595</f>
        <v>#VALUE!</v>
      </c>
      <c r="AR595" s="53" t="e">
        <f>SUMIFS('[20]WorkDone DATA'!$L:$L,'[20]WorkDone DATA'!$N:$N,BOQ!AR$6,'[20]WorkDone DATA'!$G:$G,BOQ!$B595)*$G595</f>
        <v>#VALUE!</v>
      </c>
      <c r="AS595" s="53" t="e">
        <f>SUMIFS('[20]WorkDone DATA'!$L:$L,'[20]WorkDone DATA'!$N:$N,BOQ!AS$6,'[20]WorkDone DATA'!$G:$G,BOQ!$B595)*$G595</f>
        <v>#VALUE!</v>
      </c>
      <c r="AT595" s="53" t="e">
        <f>SUMIFS('[20]WorkDone DATA'!$L:$L,'[20]WorkDone DATA'!$N:$N,BOQ!AT$6,'[20]WorkDone DATA'!$G:$G,BOQ!$B595)*$G595</f>
        <v>#VALUE!</v>
      </c>
      <c r="AU595" s="53" t="e">
        <f>SUMIFS('[20]WorkDone DATA'!$L:$L,'[20]WorkDone DATA'!$N:$N,BOQ!AU$6,'[20]WorkDone DATA'!$G:$G,BOQ!$B595)*$G595</f>
        <v>#VALUE!</v>
      </c>
      <c r="AV595" s="53" t="e">
        <f>SUMIFS('[20]WorkDone DATA'!$L:$L,'[20]WorkDone DATA'!$N:$N,BOQ!AV$6,'[20]WorkDone DATA'!$G:$G,BOQ!$B595)*$G595</f>
        <v>#VALUE!</v>
      </c>
      <c r="AW595" s="53" t="e">
        <f>SUMIFS('[20]WorkDone DATA'!$L:$L,'[20]WorkDone DATA'!$N:$N,BOQ!AW$6,'[20]WorkDone DATA'!$G:$G,BOQ!$B595)*$G595</f>
        <v>#VALUE!</v>
      </c>
      <c r="AX595" s="53" t="e">
        <f>SUMIFS('[20]WorkDone DATA'!$L:$L,'[20]WorkDone DATA'!$N:$N,BOQ!AX$6,'[20]WorkDone DATA'!$G:$G,BOQ!$B595)*$G595</f>
        <v>#VALUE!</v>
      </c>
      <c r="AY595" s="53" t="e">
        <f>SUMIFS('[20]WorkDone DATA'!$L:$L,'[20]WorkDone DATA'!$N:$N,BOQ!AY$6,'[20]WorkDone DATA'!$G:$G,BOQ!$B595)*$G595</f>
        <v>#VALUE!</v>
      </c>
      <c r="AZ595" s="53" t="e">
        <f>SUMIFS('[20]WorkDone DATA'!$L:$L,'[20]WorkDone DATA'!$N:$N,BOQ!AZ$6,'[20]WorkDone DATA'!$G:$G,BOQ!$B595)*$G595</f>
        <v>#VALUE!</v>
      </c>
      <c r="BA595" s="53" t="e">
        <f>SUMIFS('[20]WorkDone DATA'!$L:$L,'[20]WorkDone DATA'!$N:$N,BOQ!BA$6,'[20]WorkDone DATA'!$G:$G,BOQ!$B595)*$G595</f>
        <v>#VALUE!</v>
      </c>
      <c r="BB595" s="53" t="e">
        <f>SUMIFS('[20]WorkDone DATA'!$L:$L,'[20]WorkDone DATA'!$N:$N,BOQ!BB$6,'[20]WorkDone DATA'!$G:$G,BOQ!$B595)*$G595</f>
        <v>#VALUE!</v>
      </c>
      <c r="BC595" s="53" t="e">
        <f>SUMIFS('[20]WorkDone DATA'!$L:$L,'[20]WorkDone DATA'!$N:$N,BOQ!BC$6,'[20]WorkDone DATA'!$G:$G,BOQ!$B595)*$G595</f>
        <v>#VALUE!</v>
      </c>
      <c r="BD595" s="53" t="e">
        <f>SUMIFS('[20]WorkDone DATA'!$L:$L,'[20]WorkDone DATA'!$N:$N,BOQ!BD$6,'[20]WorkDone DATA'!$G:$G,BOQ!$B595)*$G595</f>
        <v>#VALUE!</v>
      </c>
      <c r="BE595" s="53" t="e">
        <f>SUMIFS('[20]WorkDone DATA'!$L:$L,'[20]WorkDone DATA'!$N:$N,BOQ!BE$6,'[20]WorkDone DATA'!$G:$G,BOQ!$B595)*$G595</f>
        <v>#VALUE!</v>
      </c>
      <c r="BF595" s="53" t="e">
        <f>SUMIFS('[20]WorkDone DATA'!$L:$L,'[20]WorkDone DATA'!$N:$N,BOQ!BF$6,'[20]WorkDone DATA'!$G:$G,BOQ!$B595)*$G595</f>
        <v>#VALUE!</v>
      </c>
      <c r="BG595" s="53" t="e">
        <f>SUMIFS('[20]WorkDone DATA'!$L:$L,'[20]WorkDone DATA'!$N:$N,BOQ!BG$6,'[20]WorkDone DATA'!$G:$G,BOQ!$B595)*$G595</f>
        <v>#VALUE!</v>
      </c>
      <c r="BH595" s="53" t="e">
        <f>SUMIFS('[20]WorkDone DATA'!$L:$L,'[20]WorkDone DATA'!$N:$N,BOQ!BH$6,'[20]WorkDone DATA'!$G:$G,BOQ!$B595)*$G595</f>
        <v>#VALUE!</v>
      </c>
      <c r="BI595" s="53" t="e">
        <f>SUMIFS('[20]WorkDone DATA'!$L:$L,'[20]WorkDone DATA'!$N:$N,BOQ!BI$6,'[20]WorkDone DATA'!$G:$G,BOQ!$B595)*$G595</f>
        <v>#VALUE!</v>
      </c>
      <c r="BJ595" s="53" t="e">
        <f>SUMIFS('[20]WorkDone DATA'!$L:$L,'[20]WorkDone DATA'!$N:$N,BOQ!BJ$6,'[20]WorkDone DATA'!$G:$G,BOQ!$B595)*$G595</f>
        <v>#VALUE!</v>
      </c>
      <c r="BK595" s="53" t="e">
        <f>SUMIFS('[20]WorkDone DATA'!$L:$L,'[20]WorkDone DATA'!$N:$N,BOQ!BK$6,'[20]WorkDone DATA'!$G:$G,BOQ!$B595)*$G595</f>
        <v>#VALUE!</v>
      </c>
      <c r="BL595" s="53" t="e">
        <f>SUMIFS('[20]WorkDone DATA'!$L:$L,'[20]WorkDone DATA'!$N:$N,BOQ!BL$6,'[20]WorkDone DATA'!$G:$G,BOQ!$B595)*$G595</f>
        <v>#VALUE!</v>
      </c>
      <c r="BM595" s="53" t="e">
        <f>SUMIFS('[20]WorkDone DATA'!$L:$L,'[20]WorkDone DATA'!$N:$N,BOQ!BM$6,'[20]WorkDone DATA'!$G:$G,BOQ!$B595)*$G595</f>
        <v>#VALUE!</v>
      </c>
      <c r="BN595" s="53" t="e">
        <f>SUMIFS('[20]WorkDone DATA'!$L:$L,'[20]WorkDone DATA'!$N:$N,BOQ!BN$6,'[20]WorkDone DATA'!$G:$G,BOQ!$B595)*$G595</f>
        <v>#VALUE!</v>
      </c>
      <c r="BO595" s="53" t="e">
        <f>SUMIFS('[20]WorkDone DATA'!$L:$L,'[20]WorkDone DATA'!$N:$N,BOQ!BO$6,'[20]WorkDone DATA'!$G:$G,BOQ!$B595)*$G595</f>
        <v>#VALUE!</v>
      </c>
      <c r="BP595" s="53" t="e">
        <f>SUMIFS('[20]WorkDone DATA'!$L:$L,'[20]WorkDone DATA'!$N:$N,BOQ!BP$6,'[20]WorkDone DATA'!$G:$G,BOQ!$B595)*$G595</f>
        <v>#VALUE!</v>
      </c>
      <c r="BQ595" s="53" t="e">
        <f>SUMIFS('[20]WorkDone DATA'!$L:$L,'[20]WorkDone DATA'!$N:$N,BOQ!BQ$6,'[20]WorkDone DATA'!$G:$G,BOQ!$B595)*$G595</f>
        <v>#VALUE!</v>
      </c>
      <c r="BR595" s="53" t="e">
        <f>SUMIFS('[20]WorkDone DATA'!$L:$L,'[20]WorkDone DATA'!$N:$N,BOQ!BR$6,'[20]WorkDone DATA'!$G:$G,BOQ!$B595)*$G595</f>
        <v>#VALUE!</v>
      </c>
      <c r="BS595" s="53" t="e">
        <f>SUMIFS('[20]WorkDone DATA'!$L:$L,'[20]WorkDone DATA'!$N:$N,BOQ!BS$6,'[20]WorkDone DATA'!$G:$G,BOQ!$B595)*$G595</f>
        <v>#VALUE!</v>
      </c>
      <c r="BT595" s="53" t="e">
        <f>SUMIFS('[20]WorkDone DATA'!$L:$L,'[20]WorkDone DATA'!$N:$N,BOQ!BT$6,'[20]WorkDone DATA'!$G:$G,BOQ!$B595)*$G595</f>
        <v>#VALUE!</v>
      </c>
      <c r="BU595" s="53" t="e">
        <f>SUMIFS('[20]WorkDone DATA'!$L:$L,'[20]WorkDone DATA'!$N:$N,BOQ!BU$6,'[20]WorkDone DATA'!$G:$G,BOQ!$B595)*$G595</f>
        <v>#VALUE!</v>
      </c>
      <c r="BV595" s="53" t="e">
        <f>SUMIFS('[20]WorkDone DATA'!$L:$L,'[20]WorkDone DATA'!$N:$N,BOQ!BV$6,'[20]WorkDone DATA'!$G:$G,BOQ!$B595)*$G595</f>
        <v>#VALUE!</v>
      </c>
      <c r="BW595" s="53" t="e">
        <f>SUMIFS('[20]WorkDone DATA'!$L:$L,'[20]WorkDone DATA'!$N:$N,BOQ!BW$6,'[20]WorkDone DATA'!$G:$G,BOQ!$B595)*$G595</f>
        <v>#VALUE!</v>
      </c>
      <c r="BX595" s="53" t="e">
        <f>SUMIFS('[20]WorkDone DATA'!$L:$L,'[20]WorkDone DATA'!$N:$N,BOQ!BX$6,'[20]WorkDone DATA'!$G:$G,BOQ!$B595)*$G595</f>
        <v>#VALUE!</v>
      </c>
    </row>
    <row r="596" spans="1:76" ht="15.6" x14ac:dyDescent="0.35">
      <c r="A596" s="1"/>
      <c r="B596" s="42"/>
      <c r="C596" s="65"/>
      <c r="D596" s="58"/>
      <c r="E596" s="77"/>
      <c r="F596" s="45"/>
      <c r="G596" s="52"/>
      <c r="H596" s="53">
        <f t="shared" si="86"/>
        <v>0</v>
      </c>
      <c r="K596" s="214"/>
      <c r="L596" s="220" t="e">
        <f t="shared" si="88"/>
        <v>#VALUE!</v>
      </c>
      <c r="M596" s="221" t="e">
        <f t="shared" si="89"/>
        <v>#VALUE!</v>
      </c>
      <c r="N596" s="219"/>
      <c r="O596" s="214">
        <f t="shared" si="90"/>
        <v>0</v>
      </c>
      <c r="P596" s="215" t="e">
        <f t="shared" si="91"/>
        <v>#VALUE!</v>
      </c>
      <c r="R596" s="217" t="e">
        <f>SUMIFS('[20]WorkDone DATA'!$L:$L,'[20]WorkDone DATA'!$N:$N,BOQ!S$6,'[20]WorkDone DATA'!$G:$G,BOQ!$B596)</f>
        <v>#VALUE!</v>
      </c>
      <c r="S596" s="53" t="e">
        <f t="shared" si="92"/>
        <v>#VALUE!</v>
      </c>
      <c r="T596" s="217" t="e">
        <f>SUMIFS('[20]WorkDone DATA'!$L:$L,'[20]WorkDone DATA'!$N:$N,BOQ!U$6,'[20]WorkDone DATA'!$G:$G,BOQ!$B596)</f>
        <v>#VALUE!</v>
      </c>
      <c r="U596" s="53" t="e">
        <f t="shared" si="93"/>
        <v>#VALUE!</v>
      </c>
      <c r="V596" s="217"/>
      <c r="W596" s="53" t="e">
        <f>SUMIFS('[20]WorkDone DATA'!$L:$L,'[20]WorkDone DATA'!$N:$N,BOQ!W$6,'[20]WorkDone DATA'!$G:$G,BOQ!$B596)*$G596</f>
        <v>#VALUE!</v>
      </c>
      <c r="X596" s="217"/>
      <c r="Y596" s="53" t="e">
        <f>SUMIFS('[20]WorkDone DATA'!$L:$L,'[20]WorkDone DATA'!$N:$N,BOQ!Y$6,'[20]WorkDone DATA'!$G:$G,BOQ!$B596)*$G596</f>
        <v>#VALUE!</v>
      </c>
      <c r="Z596" s="217"/>
      <c r="AA596" s="53" t="e">
        <f>SUMIFS('[20]WorkDone DATA'!$L:$L,'[20]WorkDone DATA'!$N:$N,BOQ!AA$6,'[20]WorkDone DATA'!$G:$G,BOQ!$B596)*$G596</f>
        <v>#VALUE!</v>
      </c>
      <c r="AB596" s="53" t="e">
        <f>SUMIFS('[20]WorkDone DATA'!$L:$L,'[20]WorkDone DATA'!$N:$N,BOQ!AB$6,'[20]WorkDone DATA'!$G:$G,BOQ!$B596)*$G596</f>
        <v>#VALUE!</v>
      </c>
      <c r="AC596" s="53" t="e">
        <f>SUMIFS('[20]WorkDone DATA'!$L:$L,'[20]WorkDone DATA'!$N:$N,BOQ!AC$6,'[20]WorkDone DATA'!$G:$G,BOQ!$B596)*$G596</f>
        <v>#VALUE!</v>
      </c>
      <c r="AD596" s="53" t="e">
        <f>SUMIFS('[20]WorkDone DATA'!$L:$L,'[20]WorkDone DATA'!$N:$N,BOQ!AD$6,'[20]WorkDone DATA'!$G:$G,BOQ!$B596)*$G596</f>
        <v>#VALUE!</v>
      </c>
      <c r="AE596" s="53" t="e">
        <f>SUMIFS('[20]WorkDone DATA'!$L:$L,'[20]WorkDone DATA'!$N:$N,BOQ!AE$6,'[20]WorkDone DATA'!$G:$G,BOQ!$B596)*$G596</f>
        <v>#VALUE!</v>
      </c>
      <c r="AF596" s="53" t="e">
        <f>SUMIFS('[20]WorkDone DATA'!$L:$L,'[20]WorkDone DATA'!$N:$N,BOQ!AF$6,'[20]WorkDone DATA'!$G:$G,BOQ!$B596)*$G596</f>
        <v>#VALUE!</v>
      </c>
      <c r="AG596" s="53" t="e">
        <f>SUMIFS('[20]WorkDone DATA'!$L:$L,'[20]WorkDone DATA'!$N:$N,BOQ!AG$6,'[20]WorkDone DATA'!$G:$G,BOQ!$B596)*$G596</f>
        <v>#VALUE!</v>
      </c>
      <c r="AH596" s="53" t="e">
        <f>SUMIFS('[20]WorkDone DATA'!$L:$L,'[20]WorkDone DATA'!$N:$N,BOQ!AH$6,'[20]WorkDone DATA'!$G:$G,BOQ!$B596)*$G596</f>
        <v>#VALUE!</v>
      </c>
      <c r="AI596" s="53" t="e">
        <f>SUMIFS('[20]WorkDone DATA'!$L:$L,'[20]WorkDone DATA'!$N:$N,BOQ!AI$6,'[20]WorkDone DATA'!$G:$G,BOQ!$B596)*$G596</f>
        <v>#VALUE!</v>
      </c>
      <c r="AJ596" s="53" t="e">
        <f>SUMIFS('[20]WorkDone DATA'!$L:$L,'[20]WorkDone DATA'!$N:$N,BOQ!AJ$6,'[20]WorkDone DATA'!$G:$G,BOQ!$B596)*$G596</f>
        <v>#VALUE!</v>
      </c>
      <c r="AK596" s="53" t="e">
        <f>SUMIFS('[20]WorkDone DATA'!$L:$L,'[20]WorkDone DATA'!$N:$N,BOQ!AK$6,'[20]WorkDone DATA'!$G:$G,BOQ!$B596)*$G596</f>
        <v>#VALUE!</v>
      </c>
      <c r="AL596" s="53" t="e">
        <f>SUMIFS('[20]WorkDone DATA'!$L:$L,'[20]WorkDone DATA'!$N:$N,BOQ!AL$6,'[20]WorkDone DATA'!$G:$G,BOQ!$B596)*$G596</f>
        <v>#VALUE!</v>
      </c>
      <c r="AM596" s="53" t="e">
        <f>SUMIFS('[20]WorkDone DATA'!$L:$L,'[20]WorkDone DATA'!$N:$N,BOQ!AM$6,'[20]WorkDone DATA'!$G:$G,BOQ!$B596)*$G596</f>
        <v>#VALUE!</v>
      </c>
      <c r="AN596" s="53" t="e">
        <f>SUMIFS('[20]WorkDone DATA'!$L:$L,'[20]WorkDone DATA'!$N:$N,BOQ!AN$6,'[20]WorkDone DATA'!$G:$G,BOQ!$B596)*$G596</f>
        <v>#VALUE!</v>
      </c>
      <c r="AO596" s="53" t="e">
        <f>SUMIFS('[20]WorkDone DATA'!$L:$L,'[20]WorkDone DATA'!$N:$N,BOQ!AO$6,'[20]WorkDone DATA'!$G:$G,BOQ!$B596)*$G596</f>
        <v>#VALUE!</v>
      </c>
      <c r="AP596" s="53" t="e">
        <f>SUMIFS('[20]WorkDone DATA'!$L:$L,'[20]WorkDone DATA'!$N:$N,BOQ!AP$6,'[20]WorkDone DATA'!$G:$G,BOQ!$B596)*$G596</f>
        <v>#VALUE!</v>
      </c>
      <c r="AQ596" s="53" t="e">
        <f>SUMIFS('[20]WorkDone DATA'!$L:$L,'[20]WorkDone DATA'!$N:$N,BOQ!AQ$6,'[20]WorkDone DATA'!$G:$G,BOQ!$B596)*$G596</f>
        <v>#VALUE!</v>
      </c>
      <c r="AR596" s="53" t="e">
        <f>SUMIFS('[20]WorkDone DATA'!$L:$L,'[20]WorkDone DATA'!$N:$N,BOQ!AR$6,'[20]WorkDone DATA'!$G:$G,BOQ!$B596)*$G596</f>
        <v>#VALUE!</v>
      </c>
      <c r="AS596" s="53" t="e">
        <f>SUMIFS('[20]WorkDone DATA'!$L:$L,'[20]WorkDone DATA'!$N:$N,BOQ!AS$6,'[20]WorkDone DATA'!$G:$G,BOQ!$B596)*$G596</f>
        <v>#VALUE!</v>
      </c>
      <c r="AT596" s="53" t="e">
        <f>SUMIFS('[20]WorkDone DATA'!$L:$L,'[20]WorkDone DATA'!$N:$N,BOQ!AT$6,'[20]WorkDone DATA'!$G:$G,BOQ!$B596)*$G596</f>
        <v>#VALUE!</v>
      </c>
      <c r="AU596" s="53" t="e">
        <f>SUMIFS('[20]WorkDone DATA'!$L:$L,'[20]WorkDone DATA'!$N:$N,BOQ!AU$6,'[20]WorkDone DATA'!$G:$G,BOQ!$B596)*$G596</f>
        <v>#VALUE!</v>
      </c>
      <c r="AV596" s="53" t="e">
        <f>SUMIFS('[20]WorkDone DATA'!$L:$L,'[20]WorkDone DATA'!$N:$N,BOQ!AV$6,'[20]WorkDone DATA'!$G:$G,BOQ!$B596)*$G596</f>
        <v>#VALUE!</v>
      </c>
      <c r="AW596" s="53" t="e">
        <f>SUMIFS('[20]WorkDone DATA'!$L:$L,'[20]WorkDone DATA'!$N:$N,BOQ!AW$6,'[20]WorkDone DATA'!$G:$G,BOQ!$B596)*$G596</f>
        <v>#VALUE!</v>
      </c>
      <c r="AX596" s="53" t="e">
        <f>SUMIFS('[20]WorkDone DATA'!$L:$L,'[20]WorkDone DATA'!$N:$N,BOQ!AX$6,'[20]WorkDone DATA'!$G:$G,BOQ!$B596)*$G596</f>
        <v>#VALUE!</v>
      </c>
      <c r="AY596" s="53" t="e">
        <f>SUMIFS('[20]WorkDone DATA'!$L:$L,'[20]WorkDone DATA'!$N:$N,BOQ!AY$6,'[20]WorkDone DATA'!$G:$G,BOQ!$B596)*$G596</f>
        <v>#VALUE!</v>
      </c>
      <c r="AZ596" s="53" t="e">
        <f>SUMIFS('[20]WorkDone DATA'!$L:$L,'[20]WorkDone DATA'!$N:$N,BOQ!AZ$6,'[20]WorkDone DATA'!$G:$G,BOQ!$B596)*$G596</f>
        <v>#VALUE!</v>
      </c>
      <c r="BA596" s="53" t="e">
        <f>SUMIFS('[20]WorkDone DATA'!$L:$L,'[20]WorkDone DATA'!$N:$N,BOQ!BA$6,'[20]WorkDone DATA'!$G:$G,BOQ!$B596)*$G596</f>
        <v>#VALUE!</v>
      </c>
      <c r="BB596" s="53" t="e">
        <f>SUMIFS('[20]WorkDone DATA'!$L:$L,'[20]WorkDone DATA'!$N:$N,BOQ!BB$6,'[20]WorkDone DATA'!$G:$G,BOQ!$B596)*$G596</f>
        <v>#VALUE!</v>
      </c>
      <c r="BC596" s="53" t="e">
        <f>SUMIFS('[20]WorkDone DATA'!$L:$L,'[20]WorkDone DATA'!$N:$N,BOQ!BC$6,'[20]WorkDone DATA'!$G:$G,BOQ!$B596)*$G596</f>
        <v>#VALUE!</v>
      </c>
      <c r="BD596" s="53" t="e">
        <f>SUMIFS('[20]WorkDone DATA'!$L:$L,'[20]WorkDone DATA'!$N:$N,BOQ!BD$6,'[20]WorkDone DATA'!$G:$G,BOQ!$B596)*$G596</f>
        <v>#VALUE!</v>
      </c>
      <c r="BE596" s="53" t="e">
        <f>SUMIFS('[20]WorkDone DATA'!$L:$L,'[20]WorkDone DATA'!$N:$N,BOQ!BE$6,'[20]WorkDone DATA'!$G:$G,BOQ!$B596)*$G596</f>
        <v>#VALUE!</v>
      </c>
      <c r="BF596" s="53" t="e">
        <f>SUMIFS('[20]WorkDone DATA'!$L:$L,'[20]WorkDone DATA'!$N:$N,BOQ!BF$6,'[20]WorkDone DATA'!$G:$G,BOQ!$B596)*$G596</f>
        <v>#VALUE!</v>
      </c>
      <c r="BG596" s="53" t="e">
        <f>SUMIFS('[20]WorkDone DATA'!$L:$L,'[20]WorkDone DATA'!$N:$N,BOQ!BG$6,'[20]WorkDone DATA'!$G:$G,BOQ!$B596)*$G596</f>
        <v>#VALUE!</v>
      </c>
      <c r="BH596" s="53" t="e">
        <f>SUMIFS('[20]WorkDone DATA'!$L:$L,'[20]WorkDone DATA'!$N:$N,BOQ!BH$6,'[20]WorkDone DATA'!$G:$G,BOQ!$B596)*$G596</f>
        <v>#VALUE!</v>
      </c>
      <c r="BI596" s="53" t="e">
        <f>SUMIFS('[20]WorkDone DATA'!$L:$L,'[20]WorkDone DATA'!$N:$N,BOQ!BI$6,'[20]WorkDone DATA'!$G:$G,BOQ!$B596)*$G596</f>
        <v>#VALUE!</v>
      </c>
      <c r="BJ596" s="53" t="e">
        <f>SUMIFS('[20]WorkDone DATA'!$L:$L,'[20]WorkDone DATA'!$N:$N,BOQ!BJ$6,'[20]WorkDone DATA'!$G:$G,BOQ!$B596)*$G596</f>
        <v>#VALUE!</v>
      </c>
      <c r="BK596" s="53" t="e">
        <f>SUMIFS('[20]WorkDone DATA'!$L:$L,'[20]WorkDone DATA'!$N:$N,BOQ!BK$6,'[20]WorkDone DATA'!$G:$G,BOQ!$B596)*$G596</f>
        <v>#VALUE!</v>
      </c>
      <c r="BL596" s="53" t="e">
        <f>SUMIFS('[20]WorkDone DATA'!$L:$L,'[20]WorkDone DATA'!$N:$N,BOQ!BL$6,'[20]WorkDone DATA'!$G:$G,BOQ!$B596)*$G596</f>
        <v>#VALUE!</v>
      </c>
      <c r="BM596" s="53" t="e">
        <f>SUMIFS('[20]WorkDone DATA'!$L:$L,'[20]WorkDone DATA'!$N:$N,BOQ!BM$6,'[20]WorkDone DATA'!$G:$G,BOQ!$B596)*$G596</f>
        <v>#VALUE!</v>
      </c>
      <c r="BN596" s="53" t="e">
        <f>SUMIFS('[20]WorkDone DATA'!$L:$L,'[20]WorkDone DATA'!$N:$N,BOQ!BN$6,'[20]WorkDone DATA'!$G:$G,BOQ!$B596)*$G596</f>
        <v>#VALUE!</v>
      </c>
      <c r="BO596" s="53" t="e">
        <f>SUMIFS('[20]WorkDone DATA'!$L:$L,'[20]WorkDone DATA'!$N:$N,BOQ!BO$6,'[20]WorkDone DATA'!$G:$G,BOQ!$B596)*$G596</f>
        <v>#VALUE!</v>
      </c>
      <c r="BP596" s="53" t="e">
        <f>SUMIFS('[20]WorkDone DATA'!$L:$L,'[20]WorkDone DATA'!$N:$N,BOQ!BP$6,'[20]WorkDone DATA'!$G:$G,BOQ!$B596)*$G596</f>
        <v>#VALUE!</v>
      </c>
      <c r="BQ596" s="53" t="e">
        <f>SUMIFS('[20]WorkDone DATA'!$L:$L,'[20]WorkDone DATA'!$N:$N,BOQ!BQ$6,'[20]WorkDone DATA'!$G:$G,BOQ!$B596)*$G596</f>
        <v>#VALUE!</v>
      </c>
      <c r="BR596" s="53" t="e">
        <f>SUMIFS('[20]WorkDone DATA'!$L:$L,'[20]WorkDone DATA'!$N:$N,BOQ!BR$6,'[20]WorkDone DATA'!$G:$G,BOQ!$B596)*$G596</f>
        <v>#VALUE!</v>
      </c>
      <c r="BS596" s="53" t="e">
        <f>SUMIFS('[20]WorkDone DATA'!$L:$L,'[20]WorkDone DATA'!$N:$N,BOQ!BS$6,'[20]WorkDone DATA'!$G:$G,BOQ!$B596)*$G596</f>
        <v>#VALUE!</v>
      </c>
      <c r="BT596" s="53" t="e">
        <f>SUMIFS('[20]WorkDone DATA'!$L:$L,'[20]WorkDone DATA'!$N:$N,BOQ!BT$6,'[20]WorkDone DATA'!$G:$G,BOQ!$B596)*$G596</f>
        <v>#VALUE!</v>
      </c>
      <c r="BU596" s="53" t="e">
        <f>SUMIFS('[20]WorkDone DATA'!$L:$L,'[20]WorkDone DATA'!$N:$N,BOQ!BU$6,'[20]WorkDone DATA'!$G:$G,BOQ!$B596)*$G596</f>
        <v>#VALUE!</v>
      </c>
      <c r="BV596" s="53" t="e">
        <f>SUMIFS('[20]WorkDone DATA'!$L:$L,'[20]WorkDone DATA'!$N:$N,BOQ!BV$6,'[20]WorkDone DATA'!$G:$G,BOQ!$B596)*$G596</f>
        <v>#VALUE!</v>
      </c>
      <c r="BW596" s="53" t="e">
        <f>SUMIFS('[20]WorkDone DATA'!$L:$L,'[20]WorkDone DATA'!$N:$N,BOQ!BW$6,'[20]WorkDone DATA'!$G:$G,BOQ!$B596)*$G596</f>
        <v>#VALUE!</v>
      </c>
      <c r="BX596" s="53" t="e">
        <f>SUMIFS('[20]WorkDone DATA'!$L:$L,'[20]WorkDone DATA'!$N:$N,BOQ!BX$6,'[20]WorkDone DATA'!$G:$G,BOQ!$B596)*$G596</f>
        <v>#VALUE!</v>
      </c>
    </row>
    <row r="597" spans="1:76" ht="15.6" x14ac:dyDescent="0.35">
      <c r="A597" s="1"/>
      <c r="B597" s="42"/>
      <c r="C597" s="150" t="s">
        <v>213</v>
      </c>
      <c r="D597" s="58"/>
      <c r="E597" s="77"/>
      <c r="F597" s="45"/>
      <c r="G597" s="52"/>
      <c r="H597" s="53">
        <f t="shared" si="86"/>
        <v>0</v>
      </c>
      <c r="K597" s="214"/>
      <c r="L597" s="220" t="e">
        <f t="shared" si="88"/>
        <v>#VALUE!</v>
      </c>
      <c r="M597" s="221" t="e">
        <f t="shared" si="89"/>
        <v>#VALUE!</v>
      </c>
      <c r="N597" s="219"/>
      <c r="O597" s="214">
        <f t="shared" si="90"/>
        <v>0</v>
      </c>
      <c r="P597" s="215" t="e">
        <f t="shared" si="91"/>
        <v>#VALUE!</v>
      </c>
      <c r="R597" s="217" t="e">
        <f>SUMIFS('[20]WorkDone DATA'!$L:$L,'[20]WorkDone DATA'!$N:$N,BOQ!S$6,'[20]WorkDone DATA'!$G:$G,BOQ!$B597)</f>
        <v>#VALUE!</v>
      </c>
      <c r="S597" s="53" t="e">
        <f t="shared" si="92"/>
        <v>#VALUE!</v>
      </c>
      <c r="T597" s="217" t="e">
        <f>SUMIFS('[20]WorkDone DATA'!$L:$L,'[20]WorkDone DATA'!$N:$N,BOQ!U$6,'[20]WorkDone DATA'!$G:$G,BOQ!$B597)</f>
        <v>#VALUE!</v>
      </c>
      <c r="U597" s="53" t="e">
        <f t="shared" si="93"/>
        <v>#VALUE!</v>
      </c>
      <c r="V597" s="217"/>
      <c r="W597" s="53" t="e">
        <f>SUMIFS('[20]WorkDone DATA'!$L:$L,'[20]WorkDone DATA'!$N:$N,BOQ!W$6,'[20]WorkDone DATA'!$G:$G,BOQ!$B597)*$G597</f>
        <v>#VALUE!</v>
      </c>
      <c r="X597" s="217"/>
      <c r="Y597" s="53" t="e">
        <f>SUMIFS('[20]WorkDone DATA'!$L:$L,'[20]WorkDone DATA'!$N:$N,BOQ!Y$6,'[20]WorkDone DATA'!$G:$G,BOQ!$B597)*$G597</f>
        <v>#VALUE!</v>
      </c>
      <c r="Z597" s="217"/>
      <c r="AA597" s="53" t="e">
        <f>SUMIFS('[20]WorkDone DATA'!$L:$L,'[20]WorkDone DATA'!$N:$N,BOQ!AA$6,'[20]WorkDone DATA'!$G:$G,BOQ!$B597)*$G597</f>
        <v>#VALUE!</v>
      </c>
      <c r="AB597" s="53" t="e">
        <f>SUMIFS('[20]WorkDone DATA'!$L:$L,'[20]WorkDone DATA'!$N:$N,BOQ!AB$6,'[20]WorkDone DATA'!$G:$G,BOQ!$B597)*$G597</f>
        <v>#VALUE!</v>
      </c>
      <c r="AC597" s="53" t="e">
        <f>SUMIFS('[20]WorkDone DATA'!$L:$L,'[20]WorkDone DATA'!$N:$N,BOQ!AC$6,'[20]WorkDone DATA'!$G:$G,BOQ!$B597)*$G597</f>
        <v>#VALUE!</v>
      </c>
      <c r="AD597" s="53" t="e">
        <f>SUMIFS('[20]WorkDone DATA'!$L:$L,'[20]WorkDone DATA'!$N:$N,BOQ!AD$6,'[20]WorkDone DATA'!$G:$G,BOQ!$B597)*$G597</f>
        <v>#VALUE!</v>
      </c>
      <c r="AE597" s="53" t="e">
        <f>SUMIFS('[20]WorkDone DATA'!$L:$L,'[20]WorkDone DATA'!$N:$N,BOQ!AE$6,'[20]WorkDone DATA'!$G:$G,BOQ!$B597)*$G597</f>
        <v>#VALUE!</v>
      </c>
      <c r="AF597" s="53" t="e">
        <f>SUMIFS('[20]WorkDone DATA'!$L:$L,'[20]WorkDone DATA'!$N:$N,BOQ!AF$6,'[20]WorkDone DATA'!$G:$G,BOQ!$B597)*$G597</f>
        <v>#VALUE!</v>
      </c>
      <c r="AG597" s="53" t="e">
        <f>SUMIFS('[20]WorkDone DATA'!$L:$L,'[20]WorkDone DATA'!$N:$N,BOQ!AG$6,'[20]WorkDone DATA'!$G:$G,BOQ!$B597)*$G597</f>
        <v>#VALUE!</v>
      </c>
      <c r="AH597" s="53" t="e">
        <f>SUMIFS('[20]WorkDone DATA'!$L:$L,'[20]WorkDone DATA'!$N:$N,BOQ!AH$6,'[20]WorkDone DATA'!$G:$G,BOQ!$B597)*$G597</f>
        <v>#VALUE!</v>
      </c>
      <c r="AI597" s="53" t="e">
        <f>SUMIFS('[20]WorkDone DATA'!$L:$L,'[20]WorkDone DATA'!$N:$N,BOQ!AI$6,'[20]WorkDone DATA'!$G:$G,BOQ!$B597)*$G597</f>
        <v>#VALUE!</v>
      </c>
      <c r="AJ597" s="53" t="e">
        <f>SUMIFS('[20]WorkDone DATA'!$L:$L,'[20]WorkDone DATA'!$N:$N,BOQ!AJ$6,'[20]WorkDone DATA'!$G:$G,BOQ!$B597)*$G597</f>
        <v>#VALUE!</v>
      </c>
      <c r="AK597" s="53" t="e">
        <f>SUMIFS('[20]WorkDone DATA'!$L:$L,'[20]WorkDone DATA'!$N:$N,BOQ!AK$6,'[20]WorkDone DATA'!$G:$G,BOQ!$B597)*$G597</f>
        <v>#VALUE!</v>
      </c>
      <c r="AL597" s="53" t="e">
        <f>SUMIFS('[20]WorkDone DATA'!$L:$L,'[20]WorkDone DATA'!$N:$N,BOQ!AL$6,'[20]WorkDone DATA'!$G:$G,BOQ!$B597)*$G597</f>
        <v>#VALUE!</v>
      </c>
      <c r="AM597" s="53" t="e">
        <f>SUMIFS('[20]WorkDone DATA'!$L:$L,'[20]WorkDone DATA'!$N:$N,BOQ!AM$6,'[20]WorkDone DATA'!$G:$G,BOQ!$B597)*$G597</f>
        <v>#VALUE!</v>
      </c>
      <c r="AN597" s="53" t="e">
        <f>SUMIFS('[20]WorkDone DATA'!$L:$L,'[20]WorkDone DATA'!$N:$N,BOQ!AN$6,'[20]WorkDone DATA'!$G:$G,BOQ!$B597)*$G597</f>
        <v>#VALUE!</v>
      </c>
      <c r="AO597" s="53" t="e">
        <f>SUMIFS('[20]WorkDone DATA'!$L:$L,'[20]WorkDone DATA'!$N:$N,BOQ!AO$6,'[20]WorkDone DATA'!$G:$G,BOQ!$B597)*$G597</f>
        <v>#VALUE!</v>
      </c>
      <c r="AP597" s="53" t="e">
        <f>SUMIFS('[20]WorkDone DATA'!$L:$L,'[20]WorkDone DATA'!$N:$N,BOQ!AP$6,'[20]WorkDone DATA'!$G:$G,BOQ!$B597)*$G597</f>
        <v>#VALUE!</v>
      </c>
      <c r="AQ597" s="53" t="e">
        <f>SUMIFS('[20]WorkDone DATA'!$L:$L,'[20]WorkDone DATA'!$N:$N,BOQ!AQ$6,'[20]WorkDone DATA'!$G:$G,BOQ!$B597)*$G597</f>
        <v>#VALUE!</v>
      </c>
      <c r="AR597" s="53" t="e">
        <f>SUMIFS('[20]WorkDone DATA'!$L:$L,'[20]WorkDone DATA'!$N:$N,BOQ!AR$6,'[20]WorkDone DATA'!$G:$G,BOQ!$B597)*$G597</f>
        <v>#VALUE!</v>
      </c>
      <c r="AS597" s="53" t="e">
        <f>SUMIFS('[20]WorkDone DATA'!$L:$L,'[20]WorkDone DATA'!$N:$N,BOQ!AS$6,'[20]WorkDone DATA'!$G:$G,BOQ!$B597)*$G597</f>
        <v>#VALUE!</v>
      </c>
      <c r="AT597" s="53" t="e">
        <f>SUMIFS('[20]WorkDone DATA'!$L:$L,'[20]WorkDone DATA'!$N:$N,BOQ!AT$6,'[20]WorkDone DATA'!$G:$G,BOQ!$B597)*$G597</f>
        <v>#VALUE!</v>
      </c>
      <c r="AU597" s="53" t="e">
        <f>SUMIFS('[20]WorkDone DATA'!$L:$L,'[20]WorkDone DATA'!$N:$N,BOQ!AU$6,'[20]WorkDone DATA'!$G:$G,BOQ!$B597)*$G597</f>
        <v>#VALUE!</v>
      </c>
      <c r="AV597" s="53" t="e">
        <f>SUMIFS('[20]WorkDone DATA'!$L:$L,'[20]WorkDone DATA'!$N:$N,BOQ!AV$6,'[20]WorkDone DATA'!$G:$G,BOQ!$B597)*$G597</f>
        <v>#VALUE!</v>
      </c>
      <c r="AW597" s="53" t="e">
        <f>SUMIFS('[20]WorkDone DATA'!$L:$L,'[20]WorkDone DATA'!$N:$N,BOQ!AW$6,'[20]WorkDone DATA'!$G:$G,BOQ!$B597)*$G597</f>
        <v>#VALUE!</v>
      </c>
      <c r="AX597" s="53" t="e">
        <f>SUMIFS('[20]WorkDone DATA'!$L:$L,'[20]WorkDone DATA'!$N:$N,BOQ!AX$6,'[20]WorkDone DATA'!$G:$G,BOQ!$B597)*$G597</f>
        <v>#VALUE!</v>
      </c>
      <c r="AY597" s="53" t="e">
        <f>SUMIFS('[20]WorkDone DATA'!$L:$L,'[20]WorkDone DATA'!$N:$N,BOQ!AY$6,'[20]WorkDone DATA'!$G:$G,BOQ!$B597)*$G597</f>
        <v>#VALUE!</v>
      </c>
      <c r="AZ597" s="53" t="e">
        <f>SUMIFS('[20]WorkDone DATA'!$L:$L,'[20]WorkDone DATA'!$N:$N,BOQ!AZ$6,'[20]WorkDone DATA'!$G:$G,BOQ!$B597)*$G597</f>
        <v>#VALUE!</v>
      </c>
      <c r="BA597" s="53" t="e">
        <f>SUMIFS('[20]WorkDone DATA'!$L:$L,'[20]WorkDone DATA'!$N:$N,BOQ!BA$6,'[20]WorkDone DATA'!$G:$G,BOQ!$B597)*$G597</f>
        <v>#VALUE!</v>
      </c>
      <c r="BB597" s="53" t="e">
        <f>SUMIFS('[20]WorkDone DATA'!$L:$L,'[20]WorkDone DATA'!$N:$N,BOQ!BB$6,'[20]WorkDone DATA'!$G:$G,BOQ!$B597)*$G597</f>
        <v>#VALUE!</v>
      </c>
      <c r="BC597" s="53" t="e">
        <f>SUMIFS('[20]WorkDone DATA'!$L:$L,'[20]WorkDone DATA'!$N:$N,BOQ!BC$6,'[20]WorkDone DATA'!$G:$G,BOQ!$B597)*$G597</f>
        <v>#VALUE!</v>
      </c>
      <c r="BD597" s="53" t="e">
        <f>SUMIFS('[20]WorkDone DATA'!$L:$L,'[20]WorkDone DATA'!$N:$N,BOQ!BD$6,'[20]WorkDone DATA'!$G:$G,BOQ!$B597)*$G597</f>
        <v>#VALUE!</v>
      </c>
      <c r="BE597" s="53" t="e">
        <f>SUMIFS('[20]WorkDone DATA'!$L:$L,'[20]WorkDone DATA'!$N:$N,BOQ!BE$6,'[20]WorkDone DATA'!$G:$G,BOQ!$B597)*$G597</f>
        <v>#VALUE!</v>
      </c>
      <c r="BF597" s="53" t="e">
        <f>SUMIFS('[20]WorkDone DATA'!$L:$L,'[20]WorkDone DATA'!$N:$N,BOQ!BF$6,'[20]WorkDone DATA'!$G:$G,BOQ!$B597)*$G597</f>
        <v>#VALUE!</v>
      </c>
      <c r="BG597" s="53" t="e">
        <f>SUMIFS('[20]WorkDone DATA'!$L:$L,'[20]WorkDone DATA'!$N:$N,BOQ!BG$6,'[20]WorkDone DATA'!$G:$G,BOQ!$B597)*$G597</f>
        <v>#VALUE!</v>
      </c>
      <c r="BH597" s="53" t="e">
        <f>SUMIFS('[20]WorkDone DATA'!$L:$L,'[20]WorkDone DATA'!$N:$N,BOQ!BH$6,'[20]WorkDone DATA'!$G:$G,BOQ!$B597)*$G597</f>
        <v>#VALUE!</v>
      </c>
      <c r="BI597" s="53" t="e">
        <f>SUMIFS('[20]WorkDone DATA'!$L:$L,'[20]WorkDone DATA'!$N:$N,BOQ!BI$6,'[20]WorkDone DATA'!$G:$G,BOQ!$B597)*$G597</f>
        <v>#VALUE!</v>
      </c>
      <c r="BJ597" s="53" t="e">
        <f>SUMIFS('[20]WorkDone DATA'!$L:$L,'[20]WorkDone DATA'!$N:$N,BOQ!BJ$6,'[20]WorkDone DATA'!$G:$G,BOQ!$B597)*$G597</f>
        <v>#VALUE!</v>
      </c>
      <c r="BK597" s="53" t="e">
        <f>SUMIFS('[20]WorkDone DATA'!$L:$L,'[20]WorkDone DATA'!$N:$N,BOQ!BK$6,'[20]WorkDone DATA'!$G:$G,BOQ!$B597)*$G597</f>
        <v>#VALUE!</v>
      </c>
      <c r="BL597" s="53" t="e">
        <f>SUMIFS('[20]WorkDone DATA'!$L:$L,'[20]WorkDone DATA'!$N:$N,BOQ!BL$6,'[20]WorkDone DATA'!$G:$G,BOQ!$B597)*$G597</f>
        <v>#VALUE!</v>
      </c>
      <c r="BM597" s="53" t="e">
        <f>SUMIFS('[20]WorkDone DATA'!$L:$L,'[20]WorkDone DATA'!$N:$N,BOQ!BM$6,'[20]WorkDone DATA'!$G:$G,BOQ!$B597)*$G597</f>
        <v>#VALUE!</v>
      </c>
      <c r="BN597" s="53" t="e">
        <f>SUMIFS('[20]WorkDone DATA'!$L:$L,'[20]WorkDone DATA'!$N:$N,BOQ!BN$6,'[20]WorkDone DATA'!$G:$G,BOQ!$B597)*$G597</f>
        <v>#VALUE!</v>
      </c>
      <c r="BO597" s="53" t="e">
        <f>SUMIFS('[20]WorkDone DATA'!$L:$L,'[20]WorkDone DATA'!$N:$N,BOQ!BO$6,'[20]WorkDone DATA'!$G:$G,BOQ!$B597)*$G597</f>
        <v>#VALUE!</v>
      </c>
      <c r="BP597" s="53" t="e">
        <f>SUMIFS('[20]WorkDone DATA'!$L:$L,'[20]WorkDone DATA'!$N:$N,BOQ!BP$6,'[20]WorkDone DATA'!$G:$G,BOQ!$B597)*$G597</f>
        <v>#VALUE!</v>
      </c>
      <c r="BQ597" s="53" t="e">
        <f>SUMIFS('[20]WorkDone DATA'!$L:$L,'[20]WorkDone DATA'!$N:$N,BOQ!BQ$6,'[20]WorkDone DATA'!$G:$G,BOQ!$B597)*$G597</f>
        <v>#VALUE!</v>
      </c>
      <c r="BR597" s="53" t="e">
        <f>SUMIFS('[20]WorkDone DATA'!$L:$L,'[20]WorkDone DATA'!$N:$N,BOQ!BR$6,'[20]WorkDone DATA'!$G:$G,BOQ!$B597)*$G597</f>
        <v>#VALUE!</v>
      </c>
      <c r="BS597" s="53" t="e">
        <f>SUMIFS('[20]WorkDone DATA'!$L:$L,'[20]WorkDone DATA'!$N:$N,BOQ!BS$6,'[20]WorkDone DATA'!$G:$G,BOQ!$B597)*$G597</f>
        <v>#VALUE!</v>
      </c>
      <c r="BT597" s="53" t="e">
        <f>SUMIFS('[20]WorkDone DATA'!$L:$L,'[20]WorkDone DATA'!$N:$N,BOQ!BT$6,'[20]WorkDone DATA'!$G:$G,BOQ!$B597)*$G597</f>
        <v>#VALUE!</v>
      </c>
      <c r="BU597" s="53" t="e">
        <f>SUMIFS('[20]WorkDone DATA'!$L:$L,'[20]WorkDone DATA'!$N:$N,BOQ!BU$6,'[20]WorkDone DATA'!$G:$G,BOQ!$B597)*$G597</f>
        <v>#VALUE!</v>
      </c>
      <c r="BV597" s="53" t="e">
        <f>SUMIFS('[20]WorkDone DATA'!$L:$L,'[20]WorkDone DATA'!$N:$N,BOQ!BV$6,'[20]WorkDone DATA'!$G:$G,BOQ!$B597)*$G597</f>
        <v>#VALUE!</v>
      </c>
      <c r="BW597" s="53" t="e">
        <f>SUMIFS('[20]WorkDone DATA'!$L:$L,'[20]WorkDone DATA'!$N:$N,BOQ!BW$6,'[20]WorkDone DATA'!$G:$G,BOQ!$B597)*$G597</f>
        <v>#VALUE!</v>
      </c>
      <c r="BX597" s="53" t="e">
        <f>SUMIFS('[20]WorkDone DATA'!$L:$L,'[20]WorkDone DATA'!$N:$N,BOQ!BX$6,'[20]WorkDone DATA'!$G:$G,BOQ!$B597)*$G597</f>
        <v>#VALUE!</v>
      </c>
    </row>
    <row r="598" spans="1:76" ht="28.5" x14ac:dyDescent="0.35">
      <c r="A598" s="1"/>
      <c r="B598" s="42"/>
      <c r="C598" s="79" t="s">
        <v>214</v>
      </c>
      <c r="D598" s="58"/>
      <c r="E598" s="77"/>
      <c r="F598" s="45"/>
      <c r="G598" s="52"/>
      <c r="H598" s="53">
        <f t="shared" si="86"/>
        <v>0</v>
      </c>
      <c r="K598" s="214"/>
      <c r="L598" s="220" t="e">
        <f t="shared" si="88"/>
        <v>#VALUE!</v>
      </c>
      <c r="M598" s="221" t="e">
        <f t="shared" si="89"/>
        <v>#VALUE!</v>
      </c>
      <c r="N598" s="219"/>
      <c r="O598" s="214">
        <f t="shared" si="90"/>
        <v>0</v>
      </c>
      <c r="P598" s="215" t="e">
        <f t="shared" si="91"/>
        <v>#VALUE!</v>
      </c>
      <c r="R598" s="217" t="e">
        <f>SUMIFS('[20]WorkDone DATA'!$L:$L,'[20]WorkDone DATA'!$N:$N,BOQ!S$6,'[20]WorkDone DATA'!$G:$G,BOQ!$B598)</f>
        <v>#VALUE!</v>
      </c>
      <c r="S598" s="53" t="e">
        <f t="shared" si="92"/>
        <v>#VALUE!</v>
      </c>
      <c r="T598" s="217" t="e">
        <f>SUMIFS('[20]WorkDone DATA'!$L:$L,'[20]WorkDone DATA'!$N:$N,BOQ!U$6,'[20]WorkDone DATA'!$G:$G,BOQ!$B598)</f>
        <v>#VALUE!</v>
      </c>
      <c r="U598" s="53" t="e">
        <f t="shared" si="93"/>
        <v>#VALUE!</v>
      </c>
      <c r="V598" s="217"/>
      <c r="W598" s="53" t="e">
        <f>SUMIFS('[20]WorkDone DATA'!$L:$L,'[20]WorkDone DATA'!$N:$N,BOQ!W$6,'[20]WorkDone DATA'!$G:$G,BOQ!$B598)*$G598</f>
        <v>#VALUE!</v>
      </c>
      <c r="X598" s="217"/>
      <c r="Y598" s="53" t="e">
        <f>SUMIFS('[20]WorkDone DATA'!$L:$L,'[20]WorkDone DATA'!$N:$N,BOQ!Y$6,'[20]WorkDone DATA'!$G:$G,BOQ!$B598)*$G598</f>
        <v>#VALUE!</v>
      </c>
      <c r="Z598" s="217"/>
      <c r="AA598" s="53" t="e">
        <f>SUMIFS('[20]WorkDone DATA'!$L:$L,'[20]WorkDone DATA'!$N:$N,BOQ!AA$6,'[20]WorkDone DATA'!$G:$G,BOQ!$B598)*$G598</f>
        <v>#VALUE!</v>
      </c>
      <c r="AB598" s="53" t="e">
        <f>SUMIFS('[20]WorkDone DATA'!$L:$L,'[20]WorkDone DATA'!$N:$N,BOQ!AB$6,'[20]WorkDone DATA'!$G:$G,BOQ!$B598)*$G598</f>
        <v>#VALUE!</v>
      </c>
      <c r="AC598" s="53" t="e">
        <f>SUMIFS('[20]WorkDone DATA'!$L:$L,'[20]WorkDone DATA'!$N:$N,BOQ!AC$6,'[20]WorkDone DATA'!$G:$G,BOQ!$B598)*$G598</f>
        <v>#VALUE!</v>
      </c>
      <c r="AD598" s="53" t="e">
        <f>SUMIFS('[20]WorkDone DATA'!$L:$L,'[20]WorkDone DATA'!$N:$N,BOQ!AD$6,'[20]WorkDone DATA'!$G:$G,BOQ!$B598)*$G598</f>
        <v>#VALUE!</v>
      </c>
      <c r="AE598" s="53" t="e">
        <f>SUMIFS('[20]WorkDone DATA'!$L:$L,'[20]WorkDone DATA'!$N:$N,BOQ!AE$6,'[20]WorkDone DATA'!$G:$G,BOQ!$B598)*$G598</f>
        <v>#VALUE!</v>
      </c>
      <c r="AF598" s="53" t="e">
        <f>SUMIFS('[20]WorkDone DATA'!$L:$L,'[20]WorkDone DATA'!$N:$N,BOQ!AF$6,'[20]WorkDone DATA'!$G:$G,BOQ!$B598)*$G598</f>
        <v>#VALUE!</v>
      </c>
      <c r="AG598" s="53" t="e">
        <f>SUMIFS('[20]WorkDone DATA'!$L:$L,'[20]WorkDone DATA'!$N:$N,BOQ!AG$6,'[20]WorkDone DATA'!$G:$G,BOQ!$B598)*$G598</f>
        <v>#VALUE!</v>
      </c>
      <c r="AH598" s="53" t="e">
        <f>SUMIFS('[20]WorkDone DATA'!$L:$L,'[20]WorkDone DATA'!$N:$N,BOQ!AH$6,'[20]WorkDone DATA'!$G:$G,BOQ!$B598)*$G598</f>
        <v>#VALUE!</v>
      </c>
      <c r="AI598" s="53" t="e">
        <f>SUMIFS('[20]WorkDone DATA'!$L:$L,'[20]WorkDone DATA'!$N:$N,BOQ!AI$6,'[20]WorkDone DATA'!$G:$G,BOQ!$B598)*$G598</f>
        <v>#VALUE!</v>
      </c>
      <c r="AJ598" s="53" t="e">
        <f>SUMIFS('[20]WorkDone DATA'!$L:$L,'[20]WorkDone DATA'!$N:$N,BOQ!AJ$6,'[20]WorkDone DATA'!$G:$G,BOQ!$B598)*$G598</f>
        <v>#VALUE!</v>
      </c>
      <c r="AK598" s="53" t="e">
        <f>SUMIFS('[20]WorkDone DATA'!$L:$L,'[20]WorkDone DATA'!$N:$N,BOQ!AK$6,'[20]WorkDone DATA'!$G:$G,BOQ!$B598)*$G598</f>
        <v>#VALUE!</v>
      </c>
      <c r="AL598" s="53" t="e">
        <f>SUMIFS('[20]WorkDone DATA'!$L:$L,'[20]WorkDone DATA'!$N:$N,BOQ!AL$6,'[20]WorkDone DATA'!$G:$G,BOQ!$B598)*$G598</f>
        <v>#VALUE!</v>
      </c>
      <c r="AM598" s="53" t="e">
        <f>SUMIFS('[20]WorkDone DATA'!$L:$L,'[20]WorkDone DATA'!$N:$N,BOQ!AM$6,'[20]WorkDone DATA'!$G:$G,BOQ!$B598)*$G598</f>
        <v>#VALUE!</v>
      </c>
      <c r="AN598" s="53" t="e">
        <f>SUMIFS('[20]WorkDone DATA'!$L:$L,'[20]WorkDone DATA'!$N:$N,BOQ!AN$6,'[20]WorkDone DATA'!$G:$G,BOQ!$B598)*$G598</f>
        <v>#VALUE!</v>
      </c>
      <c r="AO598" s="53" t="e">
        <f>SUMIFS('[20]WorkDone DATA'!$L:$L,'[20]WorkDone DATA'!$N:$N,BOQ!AO$6,'[20]WorkDone DATA'!$G:$G,BOQ!$B598)*$G598</f>
        <v>#VALUE!</v>
      </c>
      <c r="AP598" s="53" t="e">
        <f>SUMIFS('[20]WorkDone DATA'!$L:$L,'[20]WorkDone DATA'!$N:$N,BOQ!AP$6,'[20]WorkDone DATA'!$G:$G,BOQ!$B598)*$G598</f>
        <v>#VALUE!</v>
      </c>
      <c r="AQ598" s="53" t="e">
        <f>SUMIFS('[20]WorkDone DATA'!$L:$L,'[20]WorkDone DATA'!$N:$N,BOQ!AQ$6,'[20]WorkDone DATA'!$G:$G,BOQ!$B598)*$G598</f>
        <v>#VALUE!</v>
      </c>
      <c r="AR598" s="53" t="e">
        <f>SUMIFS('[20]WorkDone DATA'!$L:$L,'[20]WorkDone DATA'!$N:$N,BOQ!AR$6,'[20]WorkDone DATA'!$G:$G,BOQ!$B598)*$G598</f>
        <v>#VALUE!</v>
      </c>
      <c r="AS598" s="53" t="e">
        <f>SUMIFS('[20]WorkDone DATA'!$L:$L,'[20]WorkDone DATA'!$N:$N,BOQ!AS$6,'[20]WorkDone DATA'!$G:$G,BOQ!$B598)*$G598</f>
        <v>#VALUE!</v>
      </c>
      <c r="AT598" s="53" t="e">
        <f>SUMIFS('[20]WorkDone DATA'!$L:$L,'[20]WorkDone DATA'!$N:$N,BOQ!AT$6,'[20]WorkDone DATA'!$G:$G,BOQ!$B598)*$G598</f>
        <v>#VALUE!</v>
      </c>
      <c r="AU598" s="53" t="e">
        <f>SUMIFS('[20]WorkDone DATA'!$L:$L,'[20]WorkDone DATA'!$N:$N,BOQ!AU$6,'[20]WorkDone DATA'!$G:$G,BOQ!$B598)*$G598</f>
        <v>#VALUE!</v>
      </c>
      <c r="AV598" s="53" t="e">
        <f>SUMIFS('[20]WorkDone DATA'!$L:$L,'[20]WorkDone DATA'!$N:$N,BOQ!AV$6,'[20]WorkDone DATA'!$G:$G,BOQ!$B598)*$G598</f>
        <v>#VALUE!</v>
      </c>
      <c r="AW598" s="53" t="e">
        <f>SUMIFS('[20]WorkDone DATA'!$L:$L,'[20]WorkDone DATA'!$N:$N,BOQ!AW$6,'[20]WorkDone DATA'!$G:$G,BOQ!$B598)*$G598</f>
        <v>#VALUE!</v>
      </c>
      <c r="AX598" s="53" t="e">
        <f>SUMIFS('[20]WorkDone DATA'!$L:$L,'[20]WorkDone DATA'!$N:$N,BOQ!AX$6,'[20]WorkDone DATA'!$G:$G,BOQ!$B598)*$G598</f>
        <v>#VALUE!</v>
      </c>
      <c r="AY598" s="53" t="e">
        <f>SUMIFS('[20]WorkDone DATA'!$L:$L,'[20]WorkDone DATA'!$N:$N,BOQ!AY$6,'[20]WorkDone DATA'!$G:$G,BOQ!$B598)*$G598</f>
        <v>#VALUE!</v>
      </c>
      <c r="AZ598" s="53" t="e">
        <f>SUMIFS('[20]WorkDone DATA'!$L:$L,'[20]WorkDone DATA'!$N:$N,BOQ!AZ$6,'[20]WorkDone DATA'!$G:$G,BOQ!$B598)*$G598</f>
        <v>#VALUE!</v>
      </c>
      <c r="BA598" s="53" t="e">
        <f>SUMIFS('[20]WorkDone DATA'!$L:$L,'[20]WorkDone DATA'!$N:$N,BOQ!BA$6,'[20]WorkDone DATA'!$G:$G,BOQ!$B598)*$G598</f>
        <v>#VALUE!</v>
      </c>
      <c r="BB598" s="53" t="e">
        <f>SUMIFS('[20]WorkDone DATA'!$L:$L,'[20]WorkDone DATA'!$N:$N,BOQ!BB$6,'[20]WorkDone DATA'!$G:$G,BOQ!$B598)*$G598</f>
        <v>#VALUE!</v>
      </c>
      <c r="BC598" s="53" t="e">
        <f>SUMIFS('[20]WorkDone DATA'!$L:$L,'[20]WorkDone DATA'!$N:$N,BOQ!BC$6,'[20]WorkDone DATA'!$G:$G,BOQ!$B598)*$G598</f>
        <v>#VALUE!</v>
      </c>
      <c r="BD598" s="53" t="e">
        <f>SUMIFS('[20]WorkDone DATA'!$L:$L,'[20]WorkDone DATA'!$N:$N,BOQ!BD$6,'[20]WorkDone DATA'!$G:$G,BOQ!$B598)*$G598</f>
        <v>#VALUE!</v>
      </c>
      <c r="BE598" s="53" t="e">
        <f>SUMIFS('[20]WorkDone DATA'!$L:$L,'[20]WorkDone DATA'!$N:$N,BOQ!BE$6,'[20]WorkDone DATA'!$G:$G,BOQ!$B598)*$G598</f>
        <v>#VALUE!</v>
      </c>
      <c r="BF598" s="53" t="e">
        <f>SUMIFS('[20]WorkDone DATA'!$L:$L,'[20]WorkDone DATA'!$N:$N,BOQ!BF$6,'[20]WorkDone DATA'!$G:$G,BOQ!$B598)*$G598</f>
        <v>#VALUE!</v>
      </c>
      <c r="BG598" s="53" t="e">
        <f>SUMIFS('[20]WorkDone DATA'!$L:$L,'[20]WorkDone DATA'!$N:$N,BOQ!BG$6,'[20]WorkDone DATA'!$G:$G,BOQ!$B598)*$G598</f>
        <v>#VALUE!</v>
      </c>
      <c r="BH598" s="53" t="e">
        <f>SUMIFS('[20]WorkDone DATA'!$L:$L,'[20]WorkDone DATA'!$N:$N,BOQ!BH$6,'[20]WorkDone DATA'!$G:$G,BOQ!$B598)*$G598</f>
        <v>#VALUE!</v>
      </c>
      <c r="BI598" s="53" t="e">
        <f>SUMIFS('[20]WorkDone DATA'!$L:$L,'[20]WorkDone DATA'!$N:$N,BOQ!BI$6,'[20]WorkDone DATA'!$G:$G,BOQ!$B598)*$G598</f>
        <v>#VALUE!</v>
      </c>
      <c r="BJ598" s="53" t="e">
        <f>SUMIFS('[20]WorkDone DATA'!$L:$L,'[20]WorkDone DATA'!$N:$N,BOQ!BJ$6,'[20]WorkDone DATA'!$G:$G,BOQ!$B598)*$G598</f>
        <v>#VALUE!</v>
      </c>
      <c r="BK598" s="53" t="e">
        <f>SUMIFS('[20]WorkDone DATA'!$L:$L,'[20]WorkDone DATA'!$N:$N,BOQ!BK$6,'[20]WorkDone DATA'!$G:$G,BOQ!$B598)*$G598</f>
        <v>#VALUE!</v>
      </c>
      <c r="BL598" s="53" t="e">
        <f>SUMIFS('[20]WorkDone DATA'!$L:$L,'[20]WorkDone DATA'!$N:$N,BOQ!BL$6,'[20]WorkDone DATA'!$G:$G,BOQ!$B598)*$G598</f>
        <v>#VALUE!</v>
      </c>
      <c r="BM598" s="53" t="e">
        <f>SUMIFS('[20]WorkDone DATA'!$L:$L,'[20]WorkDone DATA'!$N:$N,BOQ!BM$6,'[20]WorkDone DATA'!$G:$G,BOQ!$B598)*$G598</f>
        <v>#VALUE!</v>
      </c>
      <c r="BN598" s="53" t="e">
        <f>SUMIFS('[20]WorkDone DATA'!$L:$L,'[20]WorkDone DATA'!$N:$N,BOQ!BN$6,'[20]WorkDone DATA'!$G:$G,BOQ!$B598)*$G598</f>
        <v>#VALUE!</v>
      </c>
      <c r="BO598" s="53" t="e">
        <f>SUMIFS('[20]WorkDone DATA'!$L:$L,'[20]WorkDone DATA'!$N:$N,BOQ!BO$6,'[20]WorkDone DATA'!$G:$G,BOQ!$B598)*$G598</f>
        <v>#VALUE!</v>
      </c>
      <c r="BP598" s="53" t="e">
        <f>SUMIFS('[20]WorkDone DATA'!$L:$L,'[20]WorkDone DATA'!$N:$N,BOQ!BP$6,'[20]WorkDone DATA'!$G:$G,BOQ!$B598)*$G598</f>
        <v>#VALUE!</v>
      </c>
      <c r="BQ598" s="53" t="e">
        <f>SUMIFS('[20]WorkDone DATA'!$L:$L,'[20]WorkDone DATA'!$N:$N,BOQ!BQ$6,'[20]WorkDone DATA'!$G:$G,BOQ!$B598)*$G598</f>
        <v>#VALUE!</v>
      </c>
      <c r="BR598" s="53" t="e">
        <f>SUMIFS('[20]WorkDone DATA'!$L:$L,'[20]WorkDone DATA'!$N:$N,BOQ!BR$6,'[20]WorkDone DATA'!$G:$G,BOQ!$B598)*$G598</f>
        <v>#VALUE!</v>
      </c>
      <c r="BS598" s="53" t="e">
        <f>SUMIFS('[20]WorkDone DATA'!$L:$L,'[20]WorkDone DATA'!$N:$N,BOQ!BS$6,'[20]WorkDone DATA'!$G:$G,BOQ!$B598)*$G598</f>
        <v>#VALUE!</v>
      </c>
      <c r="BT598" s="53" t="e">
        <f>SUMIFS('[20]WorkDone DATA'!$L:$L,'[20]WorkDone DATA'!$N:$N,BOQ!BT$6,'[20]WorkDone DATA'!$G:$G,BOQ!$B598)*$G598</f>
        <v>#VALUE!</v>
      </c>
      <c r="BU598" s="53" t="e">
        <f>SUMIFS('[20]WorkDone DATA'!$L:$L,'[20]WorkDone DATA'!$N:$N,BOQ!BU$6,'[20]WorkDone DATA'!$G:$G,BOQ!$B598)*$G598</f>
        <v>#VALUE!</v>
      </c>
      <c r="BV598" s="53" t="e">
        <f>SUMIFS('[20]WorkDone DATA'!$L:$L,'[20]WorkDone DATA'!$N:$N,BOQ!BV$6,'[20]WorkDone DATA'!$G:$G,BOQ!$B598)*$G598</f>
        <v>#VALUE!</v>
      </c>
      <c r="BW598" s="53" t="e">
        <f>SUMIFS('[20]WorkDone DATA'!$L:$L,'[20]WorkDone DATA'!$N:$N,BOQ!BW$6,'[20]WorkDone DATA'!$G:$G,BOQ!$B598)*$G598</f>
        <v>#VALUE!</v>
      </c>
      <c r="BX598" s="53" t="e">
        <f>SUMIFS('[20]WorkDone DATA'!$L:$L,'[20]WorkDone DATA'!$N:$N,BOQ!BX$6,'[20]WorkDone DATA'!$G:$G,BOQ!$B598)*$G598</f>
        <v>#VALUE!</v>
      </c>
    </row>
    <row r="599" spans="1:76" ht="15.6" x14ac:dyDescent="0.35">
      <c r="A599" s="1"/>
      <c r="B599" s="42"/>
      <c r="C599" s="64" t="s">
        <v>215</v>
      </c>
      <c r="D599" s="58"/>
      <c r="E599" s="77"/>
      <c r="F599" s="45"/>
      <c r="G599" s="52"/>
      <c r="H599" s="53">
        <f t="shared" si="86"/>
        <v>0</v>
      </c>
      <c r="K599" s="214"/>
      <c r="L599" s="220" t="e">
        <f t="shared" si="88"/>
        <v>#VALUE!</v>
      </c>
      <c r="M599" s="221" t="e">
        <f t="shared" si="89"/>
        <v>#VALUE!</v>
      </c>
      <c r="N599" s="219"/>
      <c r="O599" s="214">
        <f t="shared" si="90"/>
        <v>0</v>
      </c>
      <c r="P599" s="215" t="e">
        <f t="shared" si="91"/>
        <v>#VALUE!</v>
      </c>
      <c r="R599" s="217" t="e">
        <f>SUMIFS('[20]WorkDone DATA'!$L:$L,'[20]WorkDone DATA'!$N:$N,BOQ!S$6,'[20]WorkDone DATA'!$G:$G,BOQ!$B599)</f>
        <v>#VALUE!</v>
      </c>
      <c r="S599" s="53" t="e">
        <f t="shared" si="92"/>
        <v>#VALUE!</v>
      </c>
      <c r="T599" s="217" t="e">
        <f>SUMIFS('[20]WorkDone DATA'!$L:$L,'[20]WorkDone DATA'!$N:$N,BOQ!U$6,'[20]WorkDone DATA'!$G:$G,BOQ!$B599)</f>
        <v>#VALUE!</v>
      </c>
      <c r="U599" s="53" t="e">
        <f t="shared" si="93"/>
        <v>#VALUE!</v>
      </c>
      <c r="V599" s="217"/>
      <c r="W599" s="53" t="e">
        <f>SUMIFS('[20]WorkDone DATA'!$L:$L,'[20]WorkDone DATA'!$N:$N,BOQ!W$6,'[20]WorkDone DATA'!$G:$G,BOQ!$B599)*$G599</f>
        <v>#VALUE!</v>
      </c>
      <c r="X599" s="217"/>
      <c r="Y599" s="53" t="e">
        <f>SUMIFS('[20]WorkDone DATA'!$L:$L,'[20]WorkDone DATA'!$N:$N,BOQ!Y$6,'[20]WorkDone DATA'!$G:$G,BOQ!$B599)*$G599</f>
        <v>#VALUE!</v>
      </c>
      <c r="Z599" s="217"/>
      <c r="AA599" s="53" t="e">
        <f>SUMIFS('[20]WorkDone DATA'!$L:$L,'[20]WorkDone DATA'!$N:$N,BOQ!AA$6,'[20]WorkDone DATA'!$G:$G,BOQ!$B599)*$G599</f>
        <v>#VALUE!</v>
      </c>
      <c r="AB599" s="53" t="e">
        <f>SUMIFS('[20]WorkDone DATA'!$L:$L,'[20]WorkDone DATA'!$N:$N,BOQ!AB$6,'[20]WorkDone DATA'!$G:$G,BOQ!$B599)*$G599</f>
        <v>#VALUE!</v>
      </c>
      <c r="AC599" s="53" t="e">
        <f>SUMIFS('[20]WorkDone DATA'!$L:$L,'[20]WorkDone DATA'!$N:$N,BOQ!AC$6,'[20]WorkDone DATA'!$G:$G,BOQ!$B599)*$G599</f>
        <v>#VALUE!</v>
      </c>
      <c r="AD599" s="53" t="e">
        <f>SUMIFS('[20]WorkDone DATA'!$L:$L,'[20]WorkDone DATA'!$N:$N,BOQ!AD$6,'[20]WorkDone DATA'!$G:$G,BOQ!$B599)*$G599</f>
        <v>#VALUE!</v>
      </c>
      <c r="AE599" s="53" t="e">
        <f>SUMIFS('[20]WorkDone DATA'!$L:$L,'[20]WorkDone DATA'!$N:$N,BOQ!AE$6,'[20]WorkDone DATA'!$G:$G,BOQ!$B599)*$G599</f>
        <v>#VALUE!</v>
      </c>
      <c r="AF599" s="53" t="e">
        <f>SUMIFS('[20]WorkDone DATA'!$L:$L,'[20]WorkDone DATA'!$N:$N,BOQ!AF$6,'[20]WorkDone DATA'!$G:$G,BOQ!$B599)*$G599</f>
        <v>#VALUE!</v>
      </c>
      <c r="AG599" s="53" t="e">
        <f>SUMIFS('[20]WorkDone DATA'!$L:$L,'[20]WorkDone DATA'!$N:$N,BOQ!AG$6,'[20]WorkDone DATA'!$G:$G,BOQ!$B599)*$G599</f>
        <v>#VALUE!</v>
      </c>
      <c r="AH599" s="53" t="e">
        <f>SUMIFS('[20]WorkDone DATA'!$L:$L,'[20]WorkDone DATA'!$N:$N,BOQ!AH$6,'[20]WorkDone DATA'!$G:$G,BOQ!$B599)*$G599</f>
        <v>#VALUE!</v>
      </c>
      <c r="AI599" s="53" t="e">
        <f>SUMIFS('[20]WorkDone DATA'!$L:$L,'[20]WorkDone DATA'!$N:$N,BOQ!AI$6,'[20]WorkDone DATA'!$G:$G,BOQ!$B599)*$G599</f>
        <v>#VALUE!</v>
      </c>
      <c r="AJ599" s="53" t="e">
        <f>SUMIFS('[20]WorkDone DATA'!$L:$L,'[20]WorkDone DATA'!$N:$N,BOQ!AJ$6,'[20]WorkDone DATA'!$G:$G,BOQ!$B599)*$G599</f>
        <v>#VALUE!</v>
      </c>
      <c r="AK599" s="53" t="e">
        <f>SUMIFS('[20]WorkDone DATA'!$L:$L,'[20]WorkDone DATA'!$N:$N,BOQ!AK$6,'[20]WorkDone DATA'!$G:$G,BOQ!$B599)*$G599</f>
        <v>#VALUE!</v>
      </c>
      <c r="AL599" s="53" t="e">
        <f>SUMIFS('[20]WorkDone DATA'!$L:$L,'[20]WorkDone DATA'!$N:$N,BOQ!AL$6,'[20]WorkDone DATA'!$G:$G,BOQ!$B599)*$G599</f>
        <v>#VALUE!</v>
      </c>
      <c r="AM599" s="53" t="e">
        <f>SUMIFS('[20]WorkDone DATA'!$L:$L,'[20]WorkDone DATA'!$N:$N,BOQ!AM$6,'[20]WorkDone DATA'!$G:$G,BOQ!$B599)*$G599</f>
        <v>#VALUE!</v>
      </c>
      <c r="AN599" s="53" t="e">
        <f>SUMIFS('[20]WorkDone DATA'!$L:$L,'[20]WorkDone DATA'!$N:$N,BOQ!AN$6,'[20]WorkDone DATA'!$G:$G,BOQ!$B599)*$G599</f>
        <v>#VALUE!</v>
      </c>
      <c r="AO599" s="53" t="e">
        <f>SUMIFS('[20]WorkDone DATA'!$L:$L,'[20]WorkDone DATA'!$N:$N,BOQ!AO$6,'[20]WorkDone DATA'!$G:$G,BOQ!$B599)*$G599</f>
        <v>#VALUE!</v>
      </c>
      <c r="AP599" s="53" t="e">
        <f>SUMIFS('[20]WorkDone DATA'!$L:$L,'[20]WorkDone DATA'!$N:$N,BOQ!AP$6,'[20]WorkDone DATA'!$G:$G,BOQ!$B599)*$G599</f>
        <v>#VALUE!</v>
      </c>
      <c r="AQ599" s="53" t="e">
        <f>SUMIFS('[20]WorkDone DATA'!$L:$L,'[20]WorkDone DATA'!$N:$N,BOQ!AQ$6,'[20]WorkDone DATA'!$G:$G,BOQ!$B599)*$G599</f>
        <v>#VALUE!</v>
      </c>
      <c r="AR599" s="53" t="e">
        <f>SUMIFS('[20]WorkDone DATA'!$L:$L,'[20]WorkDone DATA'!$N:$N,BOQ!AR$6,'[20]WorkDone DATA'!$G:$G,BOQ!$B599)*$G599</f>
        <v>#VALUE!</v>
      </c>
      <c r="AS599" s="53" t="e">
        <f>SUMIFS('[20]WorkDone DATA'!$L:$L,'[20]WorkDone DATA'!$N:$N,BOQ!AS$6,'[20]WorkDone DATA'!$G:$G,BOQ!$B599)*$G599</f>
        <v>#VALUE!</v>
      </c>
      <c r="AT599" s="53" t="e">
        <f>SUMIFS('[20]WorkDone DATA'!$L:$L,'[20]WorkDone DATA'!$N:$N,BOQ!AT$6,'[20]WorkDone DATA'!$G:$G,BOQ!$B599)*$G599</f>
        <v>#VALUE!</v>
      </c>
      <c r="AU599" s="53" t="e">
        <f>SUMIFS('[20]WorkDone DATA'!$L:$L,'[20]WorkDone DATA'!$N:$N,BOQ!AU$6,'[20]WorkDone DATA'!$G:$G,BOQ!$B599)*$G599</f>
        <v>#VALUE!</v>
      </c>
      <c r="AV599" s="53" t="e">
        <f>SUMIFS('[20]WorkDone DATA'!$L:$L,'[20]WorkDone DATA'!$N:$N,BOQ!AV$6,'[20]WorkDone DATA'!$G:$G,BOQ!$B599)*$G599</f>
        <v>#VALUE!</v>
      </c>
      <c r="AW599" s="53" t="e">
        <f>SUMIFS('[20]WorkDone DATA'!$L:$L,'[20]WorkDone DATA'!$N:$N,BOQ!AW$6,'[20]WorkDone DATA'!$G:$G,BOQ!$B599)*$G599</f>
        <v>#VALUE!</v>
      </c>
      <c r="AX599" s="53" t="e">
        <f>SUMIFS('[20]WorkDone DATA'!$L:$L,'[20]WorkDone DATA'!$N:$N,BOQ!AX$6,'[20]WorkDone DATA'!$G:$G,BOQ!$B599)*$G599</f>
        <v>#VALUE!</v>
      </c>
      <c r="AY599" s="53" t="e">
        <f>SUMIFS('[20]WorkDone DATA'!$L:$L,'[20]WorkDone DATA'!$N:$N,BOQ!AY$6,'[20]WorkDone DATA'!$G:$G,BOQ!$B599)*$G599</f>
        <v>#VALUE!</v>
      </c>
      <c r="AZ599" s="53" t="e">
        <f>SUMIFS('[20]WorkDone DATA'!$L:$L,'[20]WorkDone DATA'!$N:$N,BOQ!AZ$6,'[20]WorkDone DATA'!$G:$G,BOQ!$B599)*$G599</f>
        <v>#VALUE!</v>
      </c>
      <c r="BA599" s="53" t="e">
        <f>SUMIFS('[20]WorkDone DATA'!$L:$L,'[20]WorkDone DATA'!$N:$N,BOQ!BA$6,'[20]WorkDone DATA'!$G:$G,BOQ!$B599)*$G599</f>
        <v>#VALUE!</v>
      </c>
      <c r="BB599" s="53" t="e">
        <f>SUMIFS('[20]WorkDone DATA'!$L:$L,'[20]WorkDone DATA'!$N:$N,BOQ!BB$6,'[20]WorkDone DATA'!$G:$G,BOQ!$B599)*$G599</f>
        <v>#VALUE!</v>
      </c>
      <c r="BC599" s="53" t="e">
        <f>SUMIFS('[20]WorkDone DATA'!$L:$L,'[20]WorkDone DATA'!$N:$N,BOQ!BC$6,'[20]WorkDone DATA'!$G:$G,BOQ!$B599)*$G599</f>
        <v>#VALUE!</v>
      </c>
      <c r="BD599" s="53" t="e">
        <f>SUMIFS('[20]WorkDone DATA'!$L:$L,'[20]WorkDone DATA'!$N:$N,BOQ!BD$6,'[20]WorkDone DATA'!$G:$G,BOQ!$B599)*$G599</f>
        <v>#VALUE!</v>
      </c>
      <c r="BE599" s="53" t="e">
        <f>SUMIFS('[20]WorkDone DATA'!$L:$L,'[20]WorkDone DATA'!$N:$N,BOQ!BE$6,'[20]WorkDone DATA'!$G:$G,BOQ!$B599)*$G599</f>
        <v>#VALUE!</v>
      </c>
      <c r="BF599" s="53" t="e">
        <f>SUMIFS('[20]WorkDone DATA'!$L:$L,'[20]WorkDone DATA'!$N:$N,BOQ!BF$6,'[20]WorkDone DATA'!$G:$G,BOQ!$B599)*$G599</f>
        <v>#VALUE!</v>
      </c>
      <c r="BG599" s="53" t="e">
        <f>SUMIFS('[20]WorkDone DATA'!$L:$L,'[20]WorkDone DATA'!$N:$N,BOQ!BG$6,'[20]WorkDone DATA'!$G:$G,BOQ!$B599)*$G599</f>
        <v>#VALUE!</v>
      </c>
      <c r="BH599" s="53" t="e">
        <f>SUMIFS('[20]WorkDone DATA'!$L:$L,'[20]WorkDone DATA'!$N:$N,BOQ!BH$6,'[20]WorkDone DATA'!$G:$G,BOQ!$B599)*$G599</f>
        <v>#VALUE!</v>
      </c>
      <c r="BI599" s="53" t="e">
        <f>SUMIFS('[20]WorkDone DATA'!$L:$L,'[20]WorkDone DATA'!$N:$N,BOQ!BI$6,'[20]WorkDone DATA'!$G:$G,BOQ!$B599)*$G599</f>
        <v>#VALUE!</v>
      </c>
      <c r="BJ599" s="53" t="e">
        <f>SUMIFS('[20]WorkDone DATA'!$L:$L,'[20]WorkDone DATA'!$N:$N,BOQ!BJ$6,'[20]WorkDone DATA'!$G:$G,BOQ!$B599)*$G599</f>
        <v>#VALUE!</v>
      </c>
      <c r="BK599" s="53" t="e">
        <f>SUMIFS('[20]WorkDone DATA'!$L:$L,'[20]WorkDone DATA'!$N:$N,BOQ!BK$6,'[20]WorkDone DATA'!$G:$G,BOQ!$B599)*$G599</f>
        <v>#VALUE!</v>
      </c>
      <c r="BL599" s="53" t="e">
        <f>SUMIFS('[20]WorkDone DATA'!$L:$L,'[20]WorkDone DATA'!$N:$N,BOQ!BL$6,'[20]WorkDone DATA'!$G:$G,BOQ!$B599)*$G599</f>
        <v>#VALUE!</v>
      </c>
      <c r="BM599" s="53" t="e">
        <f>SUMIFS('[20]WorkDone DATA'!$L:$L,'[20]WorkDone DATA'!$N:$N,BOQ!BM$6,'[20]WorkDone DATA'!$G:$G,BOQ!$B599)*$G599</f>
        <v>#VALUE!</v>
      </c>
      <c r="BN599" s="53" t="e">
        <f>SUMIFS('[20]WorkDone DATA'!$L:$L,'[20]WorkDone DATA'!$N:$N,BOQ!BN$6,'[20]WorkDone DATA'!$G:$G,BOQ!$B599)*$G599</f>
        <v>#VALUE!</v>
      </c>
      <c r="BO599" s="53" t="e">
        <f>SUMIFS('[20]WorkDone DATA'!$L:$L,'[20]WorkDone DATA'!$N:$N,BOQ!BO$6,'[20]WorkDone DATA'!$G:$G,BOQ!$B599)*$G599</f>
        <v>#VALUE!</v>
      </c>
      <c r="BP599" s="53" t="e">
        <f>SUMIFS('[20]WorkDone DATA'!$L:$L,'[20]WorkDone DATA'!$N:$N,BOQ!BP$6,'[20]WorkDone DATA'!$G:$G,BOQ!$B599)*$G599</f>
        <v>#VALUE!</v>
      </c>
      <c r="BQ599" s="53" t="e">
        <f>SUMIFS('[20]WorkDone DATA'!$L:$L,'[20]WorkDone DATA'!$N:$N,BOQ!BQ$6,'[20]WorkDone DATA'!$G:$G,BOQ!$B599)*$G599</f>
        <v>#VALUE!</v>
      </c>
      <c r="BR599" s="53" t="e">
        <f>SUMIFS('[20]WorkDone DATA'!$L:$L,'[20]WorkDone DATA'!$N:$N,BOQ!BR$6,'[20]WorkDone DATA'!$G:$G,BOQ!$B599)*$G599</f>
        <v>#VALUE!</v>
      </c>
      <c r="BS599" s="53" t="e">
        <f>SUMIFS('[20]WorkDone DATA'!$L:$L,'[20]WorkDone DATA'!$N:$N,BOQ!BS$6,'[20]WorkDone DATA'!$G:$G,BOQ!$B599)*$G599</f>
        <v>#VALUE!</v>
      </c>
      <c r="BT599" s="53" t="e">
        <f>SUMIFS('[20]WorkDone DATA'!$L:$L,'[20]WorkDone DATA'!$N:$N,BOQ!BT$6,'[20]WorkDone DATA'!$G:$G,BOQ!$B599)*$G599</f>
        <v>#VALUE!</v>
      </c>
      <c r="BU599" s="53" t="e">
        <f>SUMIFS('[20]WorkDone DATA'!$L:$L,'[20]WorkDone DATA'!$N:$N,BOQ!BU$6,'[20]WorkDone DATA'!$G:$G,BOQ!$B599)*$G599</f>
        <v>#VALUE!</v>
      </c>
      <c r="BV599" s="53" t="e">
        <f>SUMIFS('[20]WorkDone DATA'!$L:$L,'[20]WorkDone DATA'!$N:$N,BOQ!BV$6,'[20]WorkDone DATA'!$G:$G,BOQ!$B599)*$G599</f>
        <v>#VALUE!</v>
      </c>
      <c r="BW599" s="53" t="e">
        <f>SUMIFS('[20]WorkDone DATA'!$L:$L,'[20]WorkDone DATA'!$N:$N,BOQ!BW$6,'[20]WorkDone DATA'!$G:$G,BOQ!$B599)*$G599</f>
        <v>#VALUE!</v>
      </c>
      <c r="BX599" s="53" t="e">
        <f>SUMIFS('[20]WorkDone DATA'!$L:$L,'[20]WorkDone DATA'!$N:$N,BOQ!BX$6,'[20]WorkDone DATA'!$G:$G,BOQ!$B599)*$G599</f>
        <v>#VALUE!</v>
      </c>
    </row>
    <row r="600" spans="1:76" ht="15.6" x14ac:dyDescent="0.35">
      <c r="A600" s="1"/>
      <c r="B600" s="42"/>
      <c r="C600" s="64"/>
      <c r="D600" s="58"/>
      <c r="E600" s="77"/>
      <c r="F600" s="45"/>
      <c r="G600" s="52"/>
      <c r="H600" s="53">
        <f t="shared" si="86"/>
        <v>0</v>
      </c>
      <c r="K600" s="214"/>
      <c r="L600" s="220" t="e">
        <f t="shared" si="88"/>
        <v>#VALUE!</v>
      </c>
      <c r="M600" s="221" t="e">
        <f t="shared" si="89"/>
        <v>#VALUE!</v>
      </c>
      <c r="N600" s="219"/>
      <c r="O600" s="214">
        <f t="shared" si="90"/>
        <v>0</v>
      </c>
      <c r="P600" s="215" t="e">
        <f t="shared" si="91"/>
        <v>#VALUE!</v>
      </c>
      <c r="R600" s="217" t="e">
        <f>SUMIFS('[20]WorkDone DATA'!$L:$L,'[20]WorkDone DATA'!$N:$N,BOQ!S$6,'[20]WorkDone DATA'!$G:$G,BOQ!$B600)</f>
        <v>#VALUE!</v>
      </c>
      <c r="S600" s="53" t="e">
        <f t="shared" si="92"/>
        <v>#VALUE!</v>
      </c>
      <c r="T600" s="217" t="e">
        <f>SUMIFS('[20]WorkDone DATA'!$L:$L,'[20]WorkDone DATA'!$N:$N,BOQ!U$6,'[20]WorkDone DATA'!$G:$G,BOQ!$B600)</f>
        <v>#VALUE!</v>
      </c>
      <c r="U600" s="53" t="e">
        <f t="shared" si="93"/>
        <v>#VALUE!</v>
      </c>
      <c r="V600" s="217"/>
      <c r="W600" s="53" t="e">
        <f>SUMIFS('[20]WorkDone DATA'!$L:$L,'[20]WorkDone DATA'!$N:$N,BOQ!W$6,'[20]WorkDone DATA'!$G:$G,BOQ!$B600)*$G600</f>
        <v>#VALUE!</v>
      </c>
      <c r="X600" s="217"/>
      <c r="Y600" s="53" t="e">
        <f>SUMIFS('[20]WorkDone DATA'!$L:$L,'[20]WorkDone DATA'!$N:$N,BOQ!Y$6,'[20]WorkDone DATA'!$G:$G,BOQ!$B600)*$G600</f>
        <v>#VALUE!</v>
      </c>
      <c r="Z600" s="217"/>
      <c r="AA600" s="53" t="e">
        <f>SUMIFS('[20]WorkDone DATA'!$L:$L,'[20]WorkDone DATA'!$N:$N,BOQ!AA$6,'[20]WorkDone DATA'!$G:$G,BOQ!$B600)*$G600</f>
        <v>#VALUE!</v>
      </c>
      <c r="AB600" s="53" t="e">
        <f>SUMIFS('[20]WorkDone DATA'!$L:$L,'[20]WorkDone DATA'!$N:$N,BOQ!AB$6,'[20]WorkDone DATA'!$G:$G,BOQ!$B600)*$G600</f>
        <v>#VALUE!</v>
      </c>
      <c r="AC600" s="53" t="e">
        <f>SUMIFS('[20]WorkDone DATA'!$L:$L,'[20]WorkDone DATA'!$N:$N,BOQ!AC$6,'[20]WorkDone DATA'!$G:$G,BOQ!$B600)*$G600</f>
        <v>#VALUE!</v>
      </c>
      <c r="AD600" s="53" t="e">
        <f>SUMIFS('[20]WorkDone DATA'!$L:$L,'[20]WorkDone DATA'!$N:$N,BOQ!AD$6,'[20]WorkDone DATA'!$G:$G,BOQ!$B600)*$G600</f>
        <v>#VALUE!</v>
      </c>
      <c r="AE600" s="53" t="e">
        <f>SUMIFS('[20]WorkDone DATA'!$L:$L,'[20]WorkDone DATA'!$N:$N,BOQ!AE$6,'[20]WorkDone DATA'!$G:$G,BOQ!$B600)*$G600</f>
        <v>#VALUE!</v>
      </c>
      <c r="AF600" s="53" t="e">
        <f>SUMIFS('[20]WorkDone DATA'!$L:$L,'[20]WorkDone DATA'!$N:$N,BOQ!AF$6,'[20]WorkDone DATA'!$G:$G,BOQ!$B600)*$G600</f>
        <v>#VALUE!</v>
      </c>
      <c r="AG600" s="53" t="e">
        <f>SUMIFS('[20]WorkDone DATA'!$L:$L,'[20]WorkDone DATA'!$N:$N,BOQ!AG$6,'[20]WorkDone DATA'!$G:$G,BOQ!$B600)*$G600</f>
        <v>#VALUE!</v>
      </c>
      <c r="AH600" s="53" t="e">
        <f>SUMIFS('[20]WorkDone DATA'!$L:$L,'[20]WorkDone DATA'!$N:$N,BOQ!AH$6,'[20]WorkDone DATA'!$G:$G,BOQ!$B600)*$G600</f>
        <v>#VALUE!</v>
      </c>
      <c r="AI600" s="53" t="e">
        <f>SUMIFS('[20]WorkDone DATA'!$L:$L,'[20]WorkDone DATA'!$N:$N,BOQ!AI$6,'[20]WorkDone DATA'!$G:$G,BOQ!$B600)*$G600</f>
        <v>#VALUE!</v>
      </c>
      <c r="AJ600" s="53" t="e">
        <f>SUMIFS('[20]WorkDone DATA'!$L:$L,'[20]WorkDone DATA'!$N:$N,BOQ!AJ$6,'[20]WorkDone DATA'!$G:$G,BOQ!$B600)*$G600</f>
        <v>#VALUE!</v>
      </c>
      <c r="AK600" s="53" t="e">
        <f>SUMIFS('[20]WorkDone DATA'!$L:$L,'[20]WorkDone DATA'!$N:$N,BOQ!AK$6,'[20]WorkDone DATA'!$G:$G,BOQ!$B600)*$G600</f>
        <v>#VALUE!</v>
      </c>
      <c r="AL600" s="53" t="e">
        <f>SUMIFS('[20]WorkDone DATA'!$L:$L,'[20]WorkDone DATA'!$N:$N,BOQ!AL$6,'[20]WorkDone DATA'!$G:$G,BOQ!$B600)*$G600</f>
        <v>#VALUE!</v>
      </c>
      <c r="AM600" s="53" t="e">
        <f>SUMIFS('[20]WorkDone DATA'!$L:$L,'[20]WorkDone DATA'!$N:$N,BOQ!AM$6,'[20]WorkDone DATA'!$G:$G,BOQ!$B600)*$G600</f>
        <v>#VALUE!</v>
      </c>
      <c r="AN600" s="53" t="e">
        <f>SUMIFS('[20]WorkDone DATA'!$L:$L,'[20]WorkDone DATA'!$N:$N,BOQ!AN$6,'[20]WorkDone DATA'!$G:$G,BOQ!$B600)*$G600</f>
        <v>#VALUE!</v>
      </c>
      <c r="AO600" s="53" t="e">
        <f>SUMIFS('[20]WorkDone DATA'!$L:$L,'[20]WorkDone DATA'!$N:$N,BOQ!AO$6,'[20]WorkDone DATA'!$G:$G,BOQ!$B600)*$G600</f>
        <v>#VALUE!</v>
      </c>
      <c r="AP600" s="53" t="e">
        <f>SUMIFS('[20]WorkDone DATA'!$L:$L,'[20]WorkDone DATA'!$N:$N,BOQ!AP$6,'[20]WorkDone DATA'!$G:$G,BOQ!$B600)*$G600</f>
        <v>#VALUE!</v>
      </c>
      <c r="AQ600" s="53" t="e">
        <f>SUMIFS('[20]WorkDone DATA'!$L:$L,'[20]WorkDone DATA'!$N:$N,BOQ!AQ$6,'[20]WorkDone DATA'!$G:$G,BOQ!$B600)*$G600</f>
        <v>#VALUE!</v>
      </c>
      <c r="AR600" s="53" t="e">
        <f>SUMIFS('[20]WorkDone DATA'!$L:$L,'[20]WorkDone DATA'!$N:$N,BOQ!AR$6,'[20]WorkDone DATA'!$G:$G,BOQ!$B600)*$G600</f>
        <v>#VALUE!</v>
      </c>
      <c r="AS600" s="53" t="e">
        <f>SUMIFS('[20]WorkDone DATA'!$L:$L,'[20]WorkDone DATA'!$N:$N,BOQ!AS$6,'[20]WorkDone DATA'!$G:$G,BOQ!$B600)*$G600</f>
        <v>#VALUE!</v>
      </c>
      <c r="AT600" s="53" t="e">
        <f>SUMIFS('[20]WorkDone DATA'!$L:$L,'[20]WorkDone DATA'!$N:$N,BOQ!AT$6,'[20]WorkDone DATA'!$G:$G,BOQ!$B600)*$G600</f>
        <v>#VALUE!</v>
      </c>
      <c r="AU600" s="53" t="e">
        <f>SUMIFS('[20]WorkDone DATA'!$L:$L,'[20]WorkDone DATA'!$N:$N,BOQ!AU$6,'[20]WorkDone DATA'!$G:$G,BOQ!$B600)*$G600</f>
        <v>#VALUE!</v>
      </c>
      <c r="AV600" s="53" t="e">
        <f>SUMIFS('[20]WorkDone DATA'!$L:$L,'[20]WorkDone DATA'!$N:$N,BOQ!AV$6,'[20]WorkDone DATA'!$G:$G,BOQ!$B600)*$G600</f>
        <v>#VALUE!</v>
      </c>
      <c r="AW600" s="53" t="e">
        <f>SUMIFS('[20]WorkDone DATA'!$L:$L,'[20]WorkDone DATA'!$N:$N,BOQ!AW$6,'[20]WorkDone DATA'!$G:$G,BOQ!$B600)*$G600</f>
        <v>#VALUE!</v>
      </c>
      <c r="AX600" s="53" t="e">
        <f>SUMIFS('[20]WorkDone DATA'!$L:$L,'[20]WorkDone DATA'!$N:$N,BOQ!AX$6,'[20]WorkDone DATA'!$G:$G,BOQ!$B600)*$G600</f>
        <v>#VALUE!</v>
      </c>
      <c r="AY600" s="53" t="e">
        <f>SUMIFS('[20]WorkDone DATA'!$L:$L,'[20]WorkDone DATA'!$N:$N,BOQ!AY$6,'[20]WorkDone DATA'!$G:$G,BOQ!$B600)*$G600</f>
        <v>#VALUE!</v>
      </c>
      <c r="AZ600" s="53" t="e">
        <f>SUMIFS('[20]WorkDone DATA'!$L:$L,'[20]WorkDone DATA'!$N:$N,BOQ!AZ$6,'[20]WorkDone DATA'!$G:$G,BOQ!$B600)*$G600</f>
        <v>#VALUE!</v>
      </c>
      <c r="BA600" s="53" t="e">
        <f>SUMIFS('[20]WorkDone DATA'!$L:$L,'[20]WorkDone DATA'!$N:$N,BOQ!BA$6,'[20]WorkDone DATA'!$G:$G,BOQ!$B600)*$G600</f>
        <v>#VALUE!</v>
      </c>
      <c r="BB600" s="53" t="e">
        <f>SUMIFS('[20]WorkDone DATA'!$L:$L,'[20]WorkDone DATA'!$N:$N,BOQ!BB$6,'[20]WorkDone DATA'!$G:$G,BOQ!$B600)*$G600</f>
        <v>#VALUE!</v>
      </c>
      <c r="BC600" s="53" t="e">
        <f>SUMIFS('[20]WorkDone DATA'!$L:$L,'[20]WorkDone DATA'!$N:$N,BOQ!BC$6,'[20]WorkDone DATA'!$G:$G,BOQ!$B600)*$G600</f>
        <v>#VALUE!</v>
      </c>
      <c r="BD600" s="53" t="e">
        <f>SUMIFS('[20]WorkDone DATA'!$L:$L,'[20]WorkDone DATA'!$N:$N,BOQ!BD$6,'[20]WorkDone DATA'!$G:$G,BOQ!$B600)*$G600</f>
        <v>#VALUE!</v>
      </c>
      <c r="BE600" s="53" t="e">
        <f>SUMIFS('[20]WorkDone DATA'!$L:$L,'[20]WorkDone DATA'!$N:$N,BOQ!BE$6,'[20]WorkDone DATA'!$G:$G,BOQ!$B600)*$G600</f>
        <v>#VALUE!</v>
      </c>
      <c r="BF600" s="53" t="e">
        <f>SUMIFS('[20]WorkDone DATA'!$L:$L,'[20]WorkDone DATA'!$N:$N,BOQ!BF$6,'[20]WorkDone DATA'!$G:$G,BOQ!$B600)*$G600</f>
        <v>#VALUE!</v>
      </c>
      <c r="BG600" s="53" t="e">
        <f>SUMIFS('[20]WorkDone DATA'!$L:$L,'[20]WorkDone DATA'!$N:$N,BOQ!BG$6,'[20]WorkDone DATA'!$G:$G,BOQ!$B600)*$G600</f>
        <v>#VALUE!</v>
      </c>
      <c r="BH600" s="53" t="e">
        <f>SUMIFS('[20]WorkDone DATA'!$L:$L,'[20]WorkDone DATA'!$N:$N,BOQ!BH$6,'[20]WorkDone DATA'!$G:$G,BOQ!$B600)*$G600</f>
        <v>#VALUE!</v>
      </c>
      <c r="BI600" s="53" t="e">
        <f>SUMIFS('[20]WorkDone DATA'!$L:$L,'[20]WorkDone DATA'!$N:$N,BOQ!BI$6,'[20]WorkDone DATA'!$G:$G,BOQ!$B600)*$G600</f>
        <v>#VALUE!</v>
      </c>
      <c r="BJ600" s="53" t="e">
        <f>SUMIFS('[20]WorkDone DATA'!$L:$L,'[20]WorkDone DATA'!$N:$N,BOQ!BJ$6,'[20]WorkDone DATA'!$G:$G,BOQ!$B600)*$G600</f>
        <v>#VALUE!</v>
      </c>
      <c r="BK600" s="53" t="e">
        <f>SUMIFS('[20]WorkDone DATA'!$L:$L,'[20]WorkDone DATA'!$N:$N,BOQ!BK$6,'[20]WorkDone DATA'!$G:$G,BOQ!$B600)*$G600</f>
        <v>#VALUE!</v>
      </c>
      <c r="BL600" s="53" t="e">
        <f>SUMIFS('[20]WorkDone DATA'!$L:$L,'[20]WorkDone DATA'!$N:$N,BOQ!BL$6,'[20]WorkDone DATA'!$G:$G,BOQ!$B600)*$G600</f>
        <v>#VALUE!</v>
      </c>
      <c r="BM600" s="53" t="e">
        <f>SUMIFS('[20]WorkDone DATA'!$L:$L,'[20]WorkDone DATA'!$N:$N,BOQ!BM$6,'[20]WorkDone DATA'!$G:$G,BOQ!$B600)*$G600</f>
        <v>#VALUE!</v>
      </c>
      <c r="BN600" s="53" t="e">
        <f>SUMIFS('[20]WorkDone DATA'!$L:$L,'[20]WorkDone DATA'!$N:$N,BOQ!BN$6,'[20]WorkDone DATA'!$G:$G,BOQ!$B600)*$G600</f>
        <v>#VALUE!</v>
      </c>
      <c r="BO600" s="53" t="e">
        <f>SUMIFS('[20]WorkDone DATA'!$L:$L,'[20]WorkDone DATA'!$N:$N,BOQ!BO$6,'[20]WorkDone DATA'!$G:$G,BOQ!$B600)*$G600</f>
        <v>#VALUE!</v>
      </c>
      <c r="BP600" s="53" t="e">
        <f>SUMIFS('[20]WorkDone DATA'!$L:$L,'[20]WorkDone DATA'!$N:$N,BOQ!BP$6,'[20]WorkDone DATA'!$G:$G,BOQ!$B600)*$G600</f>
        <v>#VALUE!</v>
      </c>
      <c r="BQ600" s="53" t="e">
        <f>SUMIFS('[20]WorkDone DATA'!$L:$L,'[20]WorkDone DATA'!$N:$N,BOQ!BQ$6,'[20]WorkDone DATA'!$G:$G,BOQ!$B600)*$G600</f>
        <v>#VALUE!</v>
      </c>
      <c r="BR600" s="53" t="e">
        <f>SUMIFS('[20]WorkDone DATA'!$L:$L,'[20]WorkDone DATA'!$N:$N,BOQ!BR$6,'[20]WorkDone DATA'!$G:$G,BOQ!$B600)*$G600</f>
        <v>#VALUE!</v>
      </c>
      <c r="BS600" s="53" t="e">
        <f>SUMIFS('[20]WorkDone DATA'!$L:$L,'[20]WorkDone DATA'!$N:$N,BOQ!BS$6,'[20]WorkDone DATA'!$G:$G,BOQ!$B600)*$G600</f>
        <v>#VALUE!</v>
      </c>
      <c r="BT600" s="53" t="e">
        <f>SUMIFS('[20]WorkDone DATA'!$L:$L,'[20]WorkDone DATA'!$N:$N,BOQ!BT$6,'[20]WorkDone DATA'!$G:$G,BOQ!$B600)*$G600</f>
        <v>#VALUE!</v>
      </c>
      <c r="BU600" s="53" t="e">
        <f>SUMIFS('[20]WorkDone DATA'!$L:$L,'[20]WorkDone DATA'!$N:$N,BOQ!BU$6,'[20]WorkDone DATA'!$G:$G,BOQ!$B600)*$G600</f>
        <v>#VALUE!</v>
      </c>
      <c r="BV600" s="53" t="e">
        <f>SUMIFS('[20]WorkDone DATA'!$L:$L,'[20]WorkDone DATA'!$N:$N,BOQ!BV$6,'[20]WorkDone DATA'!$G:$G,BOQ!$B600)*$G600</f>
        <v>#VALUE!</v>
      </c>
      <c r="BW600" s="53" t="e">
        <f>SUMIFS('[20]WorkDone DATA'!$L:$L,'[20]WorkDone DATA'!$N:$N,BOQ!BW$6,'[20]WorkDone DATA'!$G:$G,BOQ!$B600)*$G600</f>
        <v>#VALUE!</v>
      </c>
      <c r="BX600" s="53" t="e">
        <f>SUMIFS('[20]WorkDone DATA'!$L:$L,'[20]WorkDone DATA'!$N:$N,BOQ!BX$6,'[20]WorkDone DATA'!$G:$G,BOQ!$B600)*$G600</f>
        <v>#VALUE!</v>
      </c>
    </row>
    <row r="601" spans="1:76" ht="15.6" x14ac:dyDescent="0.35">
      <c r="A601" s="1"/>
      <c r="B601" s="42"/>
      <c r="C601" s="163" t="s">
        <v>216</v>
      </c>
      <c r="D601" s="58"/>
      <c r="E601" s="82"/>
      <c r="F601" s="45"/>
      <c r="G601" s="52"/>
      <c r="H601" s="53">
        <f t="shared" si="86"/>
        <v>0</v>
      </c>
      <c r="K601" s="214"/>
      <c r="L601" s="220" t="e">
        <f t="shared" si="88"/>
        <v>#VALUE!</v>
      </c>
      <c r="M601" s="221" t="e">
        <f t="shared" si="89"/>
        <v>#VALUE!</v>
      </c>
      <c r="N601" s="219"/>
      <c r="O601" s="214">
        <f t="shared" si="90"/>
        <v>0</v>
      </c>
      <c r="P601" s="215" t="e">
        <f t="shared" si="91"/>
        <v>#VALUE!</v>
      </c>
      <c r="R601" s="217" t="e">
        <f>SUMIFS('[20]WorkDone DATA'!$L:$L,'[20]WorkDone DATA'!$N:$N,BOQ!S$6,'[20]WorkDone DATA'!$G:$G,BOQ!$B601)</f>
        <v>#VALUE!</v>
      </c>
      <c r="S601" s="53" t="e">
        <f t="shared" si="92"/>
        <v>#VALUE!</v>
      </c>
      <c r="T601" s="217" t="e">
        <f>SUMIFS('[20]WorkDone DATA'!$L:$L,'[20]WorkDone DATA'!$N:$N,BOQ!U$6,'[20]WorkDone DATA'!$G:$G,BOQ!$B601)</f>
        <v>#VALUE!</v>
      </c>
      <c r="U601" s="53" t="e">
        <f t="shared" si="93"/>
        <v>#VALUE!</v>
      </c>
      <c r="V601" s="217"/>
      <c r="W601" s="53" t="e">
        <f>SUMIFS('[20]WorkDone DATA'!$L:$L,'[20]WorkDone DATA'!$N:$N,BOQ!W$6,'[20]WorkDone DATA'!$G:$G,BOQ!$B601)*$G601</f>
        <v>#VALUE!</v>
      </c>
      <c r="X601" s="217"/>
      <c r="Y601" s="53" t="e">
        <f>SUMIFS('[20]WorkDone DATA'!$L:$L,'[20]WorkDone DATA'!$N:$N,BOQ!Y$6,'[20]WorkDone DATA'!$G:$G,BOQ!$B601)*$G601</f>
        <v>#VALUE!</v>
      </c>
      <c r="Z601" s="217"/>
      <c r="AA601" s="53" t="e">
        <f>SUMIFS('[20]WorkDone DATA'!$L:$L,'[20]WorkDone DATA'!$N:$N,BOQ!AA$6,'[20]WorkDone DATA'!$G:$G,BOQ!$B601)*$G601</f>
        <v>#VALUE!</v>
      </c>
      <c r="AB601" s="53" t="e">
        <f>SUMIFS('[20]WorkDone DATA'!$L:$L,'[20]WorkDone DATA'!$N:$N,BOQ!AB$6,'[20]WorkDone DATA'!$G:$G,BOQ!$B601)*$G601</f>
        <v>#VALUE!</v>
      </c>
      <c r="AC601" s="53" t="e">
        <f>SUMIFS('[20]WorkDone DATA'!$L:$L,'[20]WorkDone DATA'!$N:$N,BOQ!AC$6,'[20]WorkDone DATA'!$G:$G,BOQ!$B601)*$G601</f>
        <v>#VALUE!</v>
      </c>
      <c r="AD601" s="53" t="e">
        <f>SUMIFS('[20]WorkDone DATA'!$L:$L,'[20]WorkDone DATA'!$N:$N,BOQ!AD$6,'[20]WorkDone DATA'!$G:$G,BOQ!$B601)*$G601</f>
        <v>#VALUE!</v>
      </c>
      <c r="AE601" s="53" t="e">
        <f>SUMIFS('[20]WorkDone DATA'!$L:$L,'[20]WorkDone DATA'!$N:$N,BOQ!AE$6,'[20]WorkDone DATA'!$G:$G,BOQ!$B601)*$G601</f>
        <v>#VALUE!</v>
      </c>
      <c r="AF601" s="53" t="e">
        <f>SUMIFS('[20]WorkDone DATA'!$L:$L,'[20]WorkDone DATA'!$N:$N,BOQ!AF$6,'[20]WorkDone DATA'!$G:$G,BOQ!$B601)*$G601</f>
        <v>#VALUE!</v>
      </c>
      <c r="AG601" s="53" t="e">
        <f>SUMIFS('[20]WorkDone DATA'!$L:$L,'[20]WorkDone DATA'!$N:$N,BOQ!AG$6,'[20]WorkDone DATA'!$G:$G,BOQ!$B601)*$G601</f>
        <v>#VALUE!</v>
      </c>
      <c r="AH601" s="53" t="e">
        <f>SUMIFS('[20]WorkDone DATA'!$L:$L,'[20]WorkDone DATA'!$N:$N,BOQ!AH$6,'[20]WorkDone DATA'!$G:$G,BOQ!$B601)*$G601</f>
        <v>#VALUE!</v>
      </c>
      <c r="AI601" s="53" t="e">
        <f>SUMIFS('[20]WorkDone DATA'!$L:$L,'[20]WorkDone DATA'!$N:$N,BOQ!AI$6,'[20]WorkDone DATA'!$G:$G,BOQ!$B601)*$G601</f>
        <v>#VALUE!</v>
      </c>
      <c r="AJ601" s="53" t="e">
        <f>SUMIFS('[20]WorkDone DATA'!$L:$L,'[20]WorkDone DATA'!$N:$N,BOQ!AJ$6,'[20]WorkDone DATA'!$G:$G,BOQ!$B601)*$G601</f>
        <v>#VALUE!</v>
      </c>
      <c r="AK601" s="53" t="e">
        <f>SUMIFS('[20]WorkDone DATA'!$L:$L,'[20]WorkDone DATA'!$N:$N,BOQ!AK$6,'[20]WorkDone DATA'!$G:$G,BOQ!$B601)*$G601</f>
        <v>#VALUE!</v>
      </c>
      <c r="AL601" s="53" t="e">
        <f>SUMIFS('[20]WorkDone DATA'!$L:$L,'[20]WorkDone DATA'!$N:$N,BOQ!AL$6,'[20]WorkDone DATA'!$G:$G,BOQ!$B601)*$G601</f>
        <v>#VALUE!</v>
      </c>
      <c r="AM601" s="53" t="e">
        <f>SUMIFS('[20]WorkDone DATA'!$L:$L,'[20]WorkDone DATA'!$N:$N,BOQ!AM$6,'[20]WorkDone DATA'!$G:$G,BOQ!$B601)*$G601</f>
        <v>#VALUE!</v>
      </c>
      <c r="AN601" s="53" t="e">
        <f>SUMIFS('[20]WorkDone DATA'!$L:$L,'[20]WorkDone DATA'!$N:$N,BOQ!AN$6,'[20]WorkDone DATA'!$G:$G,BOQ!$B601)*$G601</f>
        <v>#VALUE!</v>
      </c>
      <c r="AO601" s="53" t="e">
        <f>SUMIFS('[20]WorkDone DATA'!$L:$L,'[20]WorkDone DATA'!$N:$N,BOQ!AO$6,'[20]WorkDone DATA'!$G:$G,BOQ!$B601)*$G601</f>
        <v>#VALUE!</v>
      </c>
      <c r="AP601" s="53" t="e">
        <f>SUMIFS('[20]WorkDone DATA'!$L:$L,'[20]WorkDone DATA'!$N:$N,BOQ!AP$6,'[20]WorkDone DATA'!$G:$G,BOQ!$B601)*$G601</f>
        <v>#VALUE!</v>
      </c>
      <c r="AQ601" s="53" t="e">
        <f>SUMIFS('[20]WorkDone DATA'!$L:$L,'[20]WorkDone DATA'!$N:$N,BOQ!AQ$6,'[20]WorkDone DATA'!$G:$G,BOQ!$B601)*$G601</f>
        <v>#VALUE!</v>
      </c>
      <c r="AR601" s="53" t="e">
        <f>SUMIFS('[20]WorkDone DATA'!$L:$L,'[20]WorkDone DATA'!$N:$N,BOQ!AR$6,'[20]WorkDone DATA'!$G:$G,BOQ!$B601)*$G601</f>
        <v>#VALUE!</v>
      </c>
      <c r="AS601" s="53" t="e">
        <f>SUMIFS('[20]WorkDone DATA'!$L:$L,'[20]WorkDone DATA'!$N:$N,BOQ!AS$6,'[20]WorkDone DATA'!$G:$G,BOQ!$B601)*$G601</f>
        <v>#VALUE!</v>
      </c>
      <c r="AT601" s="53" t="e">
        <f>SUMIFS('[20]WorkDone DATA'!$L:$L,'[20]WorkDone DATA'!$N:$N,BOQ!AT$6,'[20]WorkDone DATA'!$G:$G,BOQ!$B601)*$G601</f>
        <v>#VALUE!</v>
      </c>
      <c r="AU601" s="53" t="e">
        <f>SUMIFS('[20]WorkDone DATA'!$L:$L,'[20]WorkDone DATA'!$N:$N,BOQ!AU$6,'[20]WorkDone DATA'!$G:$G,BOQ!$B601)*$G601</f>
        <v>#VALUE!</v>
      </c>
      <c r="AV601" s="53" t="e">
        <f>SUMIFS('[20]WorkDone DATA'!$L:$L,'[20]WorkDone DATA'!$N:$N,BOQ!AV$6,'[20]WorkDone DATA'!$G:$G,BOQ!$B601)*$G601</f>
        <v>#VALUE!</v>
      </c>
      <c r="AW601" s="53" t="e">
        <f>SUMIFS('[20]WorkDone DATA'!$L:$L,'[20]WorkDone DATA'!$N:$N,BOQ!AW$6,'[20]WorkDone DATA'!$G:$G,BOQ!$B601)*$G601</f>
        <v>#VALUE!</v>
      </c>
      <c r="AX601" s="53" t="e">
        <f>SUMIFS('[20]WorkDone DATA'!$L:$L,'[20]WorkDone DATA'!$N:$N,BOQ!AX$6,'[20]WorkDone DATA'!$G:$G,BOQ!$B601)*$G601</f>
        <v>#VALUE!</v>
      </c>
      <c r="AY601" s="53" t="e">
        <f>SUMIFS('[20]WorkDone DATA'!$L:$L,'[20]WorkDone DATA'!$N:$N,BOQ!AY$6,'[20]WorkDone DATA'!$G:$G,BOQ!$B601)*$G601</f>
        <v>#VALUE!</v>
      </c>
      <c r="AZ601" s="53" t="e">
        <f>SUMIFS('[20]WorkDone DATA'!$L:$L,'[20]WorkDone DATA'!$N:$N,BOQ!AZ$6,'[20]WorkDone DATA'!$G:$G,BOQ!$B601)*$G601</f>
        <v>#VALUE!</v>
      </c>
      <c r="BA601" s="53" t="e">
        <f>SUMIFS('[20]WorkDone DATA'!$L:$L,'[20]WorkDone DATA'!$N:$N,BOQ!BA$6,'[20]WorkDone DATA'!$G:$G,BOQ!$B601)*$G601</f>
        <v>#VALUE!</v>
      </c>
      <c r="BB601" s="53" t="e">
        <f>SUMIFS('[20]WorkDone DATA'!$L:$L,'[20]WorkDone DATA'!$N:$N,BOQ!BB$6,'[20]WorkDone DATA'!$G:$G,BOQ!$B601)*$G601</f>
        <v>#VALUE!</v>
      </c>
      <c r="BC601" s="53" t="e">
        <f>SUMIFS('[20]WorkDone DATA'!$L:$L,'[20]WorkDone DATA'!$N:$N,BOQ!BC$6,'[20]WorkDone DATA'!$G:$G,BOQ!$B601)*$G601</f>
        <v>#VALUE!</v>
      </c>
      <c r="BD601" s="53" t="e">
        <f>SUMIFS('[20]WorkDone DATA'!$L:$L,'[20]WorkDone DATA'!$N:$N,BOQ!BD$6,'[20]WorkDone DATA'!$G:$G,BOQ!$B601)*$G601</f>
        <v>#VALUE!</v>
      </c>
      <c r="BE601" s="53" t="e">
        <f>SUMIFS('[20]WorkDone DATA'!$L:$L,'[20]WorkDone DATA'!$N:$N,BOQ!BE$6,'[20]WorkDone DATA'!$G:$G,BOQ!$B601)*$G601</f>
        <v>#VALUE!</v>
      </c>
      <c r="BF601" s="53" t="e">
        <f>SUMIFS('[20]WorkDone DATA'!$L:$L,'[20]WorkDone DATA'!$N:$N,BOQ!BF$6,'[20]WorkDone DATA'!$G:$G,BOQ!$B601)*$G601</f>
        <v>#VALUE!</v>
      </c>
      <c r="BG601" s="53" t="e">
        <f>SUMIFS('[20]WorkDone DATA'!$L:$L,'[20]WorkDone DATA'!$N:$N,BOQ!BG$6,'[20]WorkDone DATA'!$G:$G,BOQ!$B601)*$G601</f>
        <v>#VALUE!</v>
      </c>
      <c r="BH601" s="53" t="e">
        <f>SUMIFS('[20]WorkDone DATA'!$L:$L,'[20]WorkDone DATA'!$N:$N,BOQ!BH$6,'[20]WorkDone DATA'!$G:$G,BOQ!$B601)*$G601</f>
        <v>#VALUE!</v>
      </c>
      <c r="BI601" s="53" t="e">
        <f>SUMIFS('[20]WorkDone DATA'!$L:$L,'[20]WorkDone DATA'!$N:$N,BOQ!BI$6,'[20]WorkDone DATA'!$G:$G,BOQ!$B601)*$G601</f>
        <v>#VALUE!</v>
      </c>
      <c r="BJ601" s="53" t="e">
        <f>SUMIFS('[20]WorkDone DATA'!$L:$L,'[20]WorkDone DATA'!$N:$N,BOQ!BJ$6,'[20]WorkDone DATA'!$G:$G,BOQ!$B601)*$G601</f>
        <v>#VALUE!</v>
      </c>
      <c r="BK601" s="53" t="e">
        <f>SUMIFS('[20]WorkDone DATA'!$L:$L,'[20]WorkDone DATA'!$N:$N,BOQ!BK$6,'[20]WorkDone DATA'!$G:$G,BOQ!$B601)*$G601</f>
        <v>#VALUE!</v>
      </c>
      <c r="BL601" s="53" t="e">
        <f>SUMIFS('[20]WorkDone DATA'!$L:$L,'[20]WorkDone DATA'!$N:$N,BOQ!BL$6,'[20]WorkDone DATA'!$G:$G,BOQ!$B601)*$G601</f>
        <v>#VALUE!</v>
      </c>
      <c r="BM601" s="53" t="e">
        <f>SUMIFS('[20]WorkDone DATA'!$L:$L,'[20]WorkDone DATA'!$N:$N,BOQ!BM$6,'[20]WorkDone DATA'!$G:$G,BOQ!$B601)*$G601</f>
        <v>#VALUE!</v>
      </c>
      <c r="BN601" s="53" t="e">
        <f>SUMIFS('[20]WorkDone DATA'!$L:$L,'[20]WorkDone DATA'!$N:$N,BOQ!BN$6,'[20]WorkDone DATA'!$G:$G,BOQ!$B601)*$G601</f>
        <v>#VALUE!</v>
      </c>
      <c r="BO601" s="53" t="e">
        <f>SUMIFS('[20]WorkDone DATA'!$L:$L,'[20]WorkDone DATA'!$N:$N,BOQ!BO$6,'[20]WorkDone DATA'!$G:$G,BOQ!$B601)*$G601</f>
        <v>#VALUE!</v>
      </c>
      <c r="BP601" s="53" t="e">
        <f>SUMIFS('[20]WorkDone DATA'!$L:$L,'[20]WorkDone DATA'!$N:$N,BOQ!BP$6,'[20]WorkDone DATA'!$G:$G,BOQ!$B601)*$G601</f>
        <v>#VALUE!</v>
      </c>
      <c r="BQ601" s="53" t="e">
        <f>SUMIFS('[20]WorkDone DATA'!$L:$L,'[20]WorkDone DATA'!$N:$N,BOQ!BQ$6,'[20]WorkDone DATA'!$G:$G,BOQ!$B601)*$G601</f>
        <v>#VALUE!</v>
      </c>
      <c r="BR601" s="53" t="e">
        <f>SUMIFS('[20]WorkDone DATA'!$L:$L,'[20]WorkDone DATA'!$N:$N,BOQ!BR$6,'[20]WorkDone DATA'!$G:$G,BOQ!$B601)*$G601</f>
        <v>#VALUE!</v>
      </c>
      <c r="BS601" s="53" t="e">
        <f>SUMIFS('[20]WorkDone DATA'!$L:$L,'[20]WorkDone DATA'!$N:$N,BOQ!BS$6,'[20]WorkDone DATA'!$G:$G,BOQ!$B601)*$G601</f>
        <v>#VALUE!</v>
      </c>
      <c r="BT601" s="53" t="e">
        <f>SUMIFS('[20]WorkDone DATA'!$L:$L,'[20]WorkDone DATA'!$N:$N,BOQ!BT$6,'[20]WorkDone DATA'!$G:$G,BOQ!$B601)*$G601</f>
        <v>#VALUE!</v>
      </c>
      <c r="BU601" s="53" t="e">
        <f>SUMIFS('[20]WorkDone DATA'!$L:$L,'[20]WorkDone DATA'!$N:$N,BOQ!BU$6,'[20]WorkDone DATA'!$G:$G,BOQ!$B601)*$G601</f>
        <v>#VALUE!</v>
      </c>
      <c r="BV601" s="53" t="e">
        <f>SUMIFS('[20]WorkDone DATA'!$L:$L,'[20]WorkDone DATA'!$N:$N,BOQ!BV$6,'[20]WorkDone DATA'!$G:$G,BOQ!$B601)*$G601</f>
        <v>#VALUE!</v>
      </c>
      <c r="BW601" s="53" t="e">
        <f>SUMIFS('[20]WorkDone DATA'!$L:$L,'[20]WorkDone DATA'!$N:$N,BOQ!BW$6,'[20]WorkDone DATA'!$G:$G,BOQ!$B601)*$G601</f>
        <v>#VALUE!</v>
      </c>
      <c r="BX601" s="53" t="e">
        <f>SUMIFS('[20]WorkDone DATA'!$L:$L,'[20]WorkDone DATA'!$N:$N,BOQ!BX$6,'[20]WorkDone DATA'!$G:$G,BOQ!$B601)*$G601</f>
        <v>#VALUE!</v>
      </c>
    </row>
    <row r="602" spans="1:76" ht="15.6" x14ac:dyDescent="0.35">
      <c r="A602" s="1" t="str">
        <f>C601</f>
        <v>1.5mm2 x 2 core BVX02CCV</v>
      </c>
      <c r="B602" s="42">
        <v>2.3260000000000001</v>
      </c>
      <c r="C602" s="164" t="s">
        <v>11</v>
      </c>
      <c r="D602" s="58" t="s">
        <v>27</v>
      </c>
      <c r="E602" s="82" t="s">
        <v>217</v>
      </c>
      <c r="F602" s="45">
        <v>1</v>
      </c>
      <c r="G602" s="52">
        <v>72.11</v>
      </c>
      <c r="H602" s="53">
        <f t="shared" si="86"/>
        <v>72.11</v>
      </c>
      <c r="K602" s="214" t="e">
        <f t="shared" si="87"/>
        <v>#VALUE!</v>
      </c>
      <c r="L602" s="220" t="e">
        <f t="shared" si="88"/>
        <v>#VALUE!</v>
      </c>
      <c r="M602" s="221" t="e">
        <f t="shared" si="89"/>
        <v>#VALUE!</v>
      </c>
      <c r="N602" s="219"/>
      <c r="O602" s="214" t="e">
        <f t="shared" si="90"/>
        <v>#VALUE!</v>
      </c>
      <c r="P602" s="215" t="e">
        <f t="shared" si="91"/>
        <v>#VALUE!</v>
      </c>
      <c r="R602" s="217" t="e">
        <f>SUMIFS('[20]WorkDone DATA'!$L:$L,'[20]WorkDone DATA'!$N:$N,BOQ!S$6,'[20]WorkDone DATA'!$G:$G,BOQ!$B602)</f>
        <v>#VALUE!</v>
      </c>
      <c r="S602" s="53" t="e">
        <f t="shared" si="92"/>
        <v>#VALUE!</v>
      </c>
      <c r="T602" s="217" t="e">
        <f>SUMIFS('[20]WorkDone DATA'!$L:$L,'[20]WorkDone DATA'!$N:$N,BOQ!U$6,'[20]WorkDone DATA'!$G:$G,BOQ!$B602)</f>
        <v>#VALUE!</v>
      </c>
      <c r="U602" s="53" t="e">
        <f t="shared" si="93"/>
        <v>#VALUE!</v>
      </c>
      <c r="V602" s="217"/>
      <c r="W602" s="53" t="e">
        <f>SUMIFS('[20]WorkDone DATA'!$L:$L,'[20]WorkDone DATA'!$N:$N,BOQ!W$6,'[20]WorkDone DATA'!$G:$G,BOQ!$B602)*$G602</f>
        <v>#VALUE!</v>
      </c>
      <c r="X602" s="217"/>
      <c r="Y602" s="53" t="e">
        <f>SUMIFS('[20]WorkDone DATA'!$L:$L,'[20]WorkDone DATA'!$N:$N,BOQ!Y$6,'[20]WorkDone DATA'!$G:$G,BOQ!$B602)*$G602</f>
        <v>#VALUE!</v>
      </c>
      <c r="Z602" s="217"/>
      <c r="AA602" s="53" t="e">
        <f>SUMIFS('[20]WorkDone DATA'!$L:$L,'[20]WorkDone DATA'!$N:$N,BOQ!AA$6,'[20]WorkDone DATA'!$G:$G,BOQ!$B602)*$G602</f>
        <v>#VALUE!</v>
      </c>
      <c r="AB602" s="53" t="e">
        <f>SUMIFS('[20]WorkDone DATA'!$L:$L,'[20]WorkDone DATA'!$N:$N,BOQ!AB$6,'[20]WorkDone DATA'!$G:$G,BOQ!$B602)*$G602</f>
        <v>#VALUE!</v>
      </c>
      <c r="AC602" s="53" t="e">
        <f>SUMIFS('[20]WorkDone DATA'!$L:$L,'[20]WorkDone DATA'!$N:$N,BOQ!AC$6,'[20]WorkDone DATA'!$G:$G,BOQ!$B602)*$G602</f>
        <v>#VALUE!</v>
      </c>
      <c r="AD602" s="53" t="e">
        <f>SUMIFS('[20]WorkDone DATA'!$L:$L,'[20]WorkDone DATA'!$N:$N,BOQ!AD$6,'[20]WorkDone DATA'!$G:$G,BOQ!$B602)*$G602</f>
        <v>#VALUE!</v>
      </c>
      <c r="AE602" s="53" t="e">
        <f>SUMIFS('[20]WorkDone DATA'!$L:$L,'[20]WorkDone DATA'!$N:$N,BOQ!AE$6,'[20]WorkDone DATA'!$G:$G,BOQ!$B602)*$G602</f>
        <v>#VALUE!</v>
      </c>
      <c r="AF602" s="53" t="e">
        <f>SUMIFS('[20]WorkDone DATA'!$L:$L,'[20]WorkDone DATA'!$N:$N,BOQ!AF$6,'[20]WorkDone DATA'!$G:$G,BOQ!$B602)*$G602</f>
        <v>#VALUE!</v>
      </c>
      <c r="AG602" s="53" t="e">
        <f>SUMIFS('[20]WorkDone DATA'!$L:$L,'[20]WorkDone DATA'!$N:$N,BOQ!AG$6,'[20]WorkDone DATA'!$G:$G,BOQ!$B602)*$G602</f>
        <v>#VALUE!</v>
      </c>
      <c r="AH602" s="53" t="e">
        <f>SUMIFS('[20]WorkDone DATA'!$L:$L,'[20]WorkDone DATA'!$N:$N,BOQ!AH$6,'[20]WorkDone DATA'!$G:$G,BOQ!$B602)*$G602</f>
        <v>#VALUE!</v>
      </c>
      <c r="AI602" s="53" t="e">
        <f>SUMIFS('[20]WorkDone DATA'!$L:$L,'[20]WorkDone DATA'!$N:$N,BOQ!AI$6,'[20]WorkDone DATA'!$G:$G,BOQ!$B602)*$G602</f>
        <v>#VALUE!</v>
      </c>
      <c r="AJ602" s="53" t="e">
        <f>SUMIFS('[20]WorkDone DATA'!$L:$L,'[20]WorkDone DATA'!$N:$N,BOQ!AJ$6,'[20]WorkDone DATA'!$G:$G,BOQ!$B602)*$G602</f>
        <v>#VALUE!</v>
      </c>
      <c r="AK602" s="53" t="e">
        <f>SUMIFS('[20]WorkDone DATA'!$L:$L,'[20]WorkDone DATA'!$N:$N,BOQ!AK$6,'[20]WorkDone DATA'!$G:$G,BOQ!$B602)*$G602</f>
        <v>#VALUE!</v>
      </c>
      <c r="AL602" s="53" t="e">
        <f>SUMIFS('[20]WorkDone DATA'!$L:$L,'[20]WorkDone DATA'!$N:$N,BOQ!AL$6,'[20]WorkDone DATA'!$G:$G,BOQ!$B602)*$G602</f>
        <v>#VALUE!</v>
      </c>
      <c r="AM602" s="53" t="e">
        <f>SUMIFS('[20]WorkDone DATA'!$L:$L,'[20]WorkDone DATA'!$N:$N,BOQ!AM$6,'[20]WorkDone DATA'!$G:$G,BOQ!$B602)*$G602</f>
        <v>#VALUE!</v>
      </c>
      <c r="AN602" s="53" t="e">
        <f>SUMIFS('[20]WorkDone DATA'!$L:$L,'[20]WorkDone DATA'!$N:$N,BOQ!AN$6,'[20]WorkDone DATA'!$G:$G,BOQ!$B602)*$G602</f>
        <v>#VALUE!</v>
      </c>
      <c r="AO602" s="53" t="e">
        <f>SUMIFS('[20]WorkDone DATA'!$L:$L,'[20]WorkDone DATA'!$N:$N,BOQ!AO$6,'[20]WorkDone DATA'!$G:$G,BOQ!$B602)*$G602</f>
        <v>#VALUE!</v>
      </c>
      <c r="AP602" s="53" t="e">
        <f>SUMIFS('[20]WorkDone DATA'!$L:$L,'[20]WorkDone DATA'!$N:$N,BOQ!AP$6,'[20]WorkDone DATA'!$G:$G,BOQ!$B602)*$G602</f>
        <v>#VALUE!</v>
      </c>
      <c r="AQ602" s="53" t="e">
        <f>SUMIFS('[20]WorkDone DATA'!$L:$L,'[20]WorkDone DATA'!$N:$N,BOQ!AQ$6,'[20]WorkDone DATA'!$G:$G,BOQ!$B602)*$G602</f>
        <v>#VALUE!</v>
      </c>
      <c r="AR602" s="53" t="e">
        <f>SUMIFS('[20]WorkDone DATA'!$L:$L,'[20]WorkDone DATA'!$N:$N,BOQ!AR$6,'[20]WorkDone DATA'!$G:$G,BOQ!$B602)*$G602</f>
        <v>#VALUE!</v>
      </c>
      <c r="AS602" s="53" t="e">
        <f>SUMIFS('[20]WorkDone DATA'!$L:$L,'[20]WorkDone DATA'!$N:$N,BOQ!AS$6,'[20]WorkDone DATA'!$G:$G,BOQ!$B602)*$G602</f>
        <v>#VALUE!</v>
      </c>
      <c r="AT602" s="53" t="e">
        <f>SUMIFS('[20]WorkDone DATA'!$L:$L,'[20]WorkDone DATA'!$N:$N,BOQ!AT$6,'[20]WorkDone DATA'!$G:$G,BOQ!$B602)*$G602</f>
        <v>#VALUE!</v>
      </c>
      <c r="AU602" s="53" t="e">
        <f>SUMIFS('[20]WorkDone DATA'!$L:$L,'[20]WorkDone DATA'!$N:$N,BOQ!AU$6,'[20]WorkDone DATA'!$G:$G,BOQ!$B602)*$G602</f>
        <v>#VALUE!</v>
      </c>
      <c r="AV602" s="53" t="e">
        <f>SUMIFS('[20]WorkDone DATA'!$L:$L,'[20]WorkDone DATA'!$N:$N,BOQ!AV$6,'[20]WorkDone DATA'!$G:$G,BOQ!$B602)*$G602</f>
        <v>#VALUE!</v>
      </c>
      <c r="AW602" s="53" t="e">
        <f>SUMIFS('[20]WorkDone DATA'!$L:$L,'[20]WorkDone DATA'!$N:$N,BOQ!AW$6,'[20]WorkDone DATA'!$G:$G,BOQ!$B602)*$G602</f>
        <v>#VALUE!</v>
      </c>
      <c r="AX602" s="53" t="e">
        <f>SUMIFS('[20]WorkDone DATA'!$L:$L,'[20]WorkDone DATA'!$N:$N,BOQ!AX$6,'[20]WorkDone DATA'!$G:$G,BOQ!$B602)*$G602</f>
        <v>#VALUE!</v>
      </c>
      <c r="AY602" s="53" t="e">
        <f>SUMIFS('[20]WorkDone DATA'!$L:$L,'[20]WorkDone DATA'!$N:$N,BOQ!AY$6,'[20]WorkDone DATA'!$G:$G,BOQ!$B602)*$G602</f>
        <v>#VALUE!</v>
      </c>
      <c r="AZ602" s="53" t="e">
        <f>SUMIFS('[20]WorkDone DATA'!$L:$L,'[20]WorkDone DATA'!$N:$N,BOQ!AZ$6,'[20]WorkDone DATA'!$G:$G,BOQ!$B602)*$G602</f>
        <v>#VALUE!</v>
      </c>
      <c r="BA602" s="53" t="e">
        <f>SUMIFS('[20]WorkDone DATA'!$L:$L,'[20]WorkDone DATA'!$N:$N,BOQ!BA$6,'[20]WorkDone DATA'!$G:$G,BOQ!$B602)*$G602</f>
        <v>#VALUE!</v>
      </c>
      <c r="BB602" s="53" t="e">
        <f>SUMIFS('[20]WorkDone DATA'!$L:$L,'[20]WorkDone DATA'!$N:$N,BOQ!BB$6,'[20]WorkDone DATA'!$G:$G,BOQ!$B602)*$G602</f>
        <v>#VALUE!</v>
      </c>
      <c r="BC602" s="53" t="e">
        <f>SUMIFS('[20]WorkDone DATA'!$L:$L,'[20]WorkDone DATA'!$N:$N,BOQ!BC$6,'[20]WorkDone DATA'!$G:$G,BOQ!$B602)*$G602</f>
        <v>#VALUE!</v>
      </c>
      <c r="BD602" s="53" t="e">
        <f>SUMIFS('[20]WorkDone DATA'!$L:$L,'[20]WorkDone DATA'!$N:$N,BOQ!BD$6,'[20]WorkDone DATA'!$G:$G,BOQ!$B602)*$G602</f>
        <v>#VALUE!</v>
      </c>
      <c r="BE602" s="53" t="e">
        <f>SUMIFS('[20]WorkDone DATA'!$L:$L,'[20]WorkDone DATA'!$N:$N,BOQ!BE$6,'[20]WorkDone DATA'!$G:$G,BOQ!$B602)*$G602</f>
        <v>#VALUE!</v>
      </c>
      <c r="BF602" s="53" t="e">
        <f>SUMIFS('[20]WorkDone DATA'!$L:$L,'[20]WorkDone DATA'!$N:$N,BOQ!BF$6,'[20]WorkDone DATA'!$G:$G,BOQ!$B602)*$G602</f>
        <v>#VALUE!</v>
      </c>
      <c r="BG602" s="53" t="e">
        <f>SUMIFS('[20]WorkDone DATA'!$L:$L,'[20]WorkDone DATA'!$N:$N,BOQ!BG$6,'[20]WorkDone DATA'!$G:$G,BOQ!$B602)*$G602</f>
        <v>#VALUE!</v>
      </c>
      <c r="BH602" s="53" t="e">
        <f>SUMIFS('[20]WorkDone DATA'!$L:$L,'[20]WorkDone DATA'!$N:$N,BOQ!BH$6,'[20]WorkDone DATA'!$G:$G,BOQ!$B602)*$G602</f>
        <v>#VALUE!</v>
      </c>
      <c r="BI602" s="53" t="e">
        <f>SUMIFS('[20]WorkDone DATA'!$L:$L,'[20]WorkDone DATA'!$N:$N,BOQ!BI$6,'[20]WorkDone DATA'!$G:$G,BOQ!$B602)*$G602</f>
        <v>#VALUE!</v>
      </c>
      <c r="BJ602" s="53" t="e">
        <f>SUMIFS('[20]WorkDone DATA'!$L:$L,'[20]WorkDone DATA'!$N:$N,BOQ!BJ$6,'[20]WorkDone DATA'!$G:$G,BOQ!$B602)*$G602</f>
        <v>#VALUE!</v>
      </c>
      <c r="BK602" s="53" t="e">
        <f>SUMIFS('[20]WorkDone DATA'!$L:$L,'[20]WorkDone DATA'!$N:$N,BOQ!BK$6,'[20]WorkDone DATA'!$G:$G,BOQ!$B602)*$G602</f>
        <v>#VALUE!</v>
      </c>
      <c r="BL602" s="53" t="e">
        <f>SUMIFS('[20]WorkDone DATA'!$L:$L,'[20]WorkDone DATA'!$N:$N,BOQ!BL$6,'[20]WorkDone DATA'!$G:$G,BOQ!$B602)*$G602</f>
        <v>#VALUE!</v>
      </c>
      <c r="BM602" s="53" t="e">
        <f>SUMIFS('[20]WorkDone DATA'!$L:$L,'[20]WorkDone DATA'!$N:$N,BOQ!BM$6,'[20]WorkDone DATA'!$G:$G,BOQ!$B602)*$G602</f>
        <v>#VALUE!</v>
      </c>
      <c r="BN602" s="53" t="e">
        <f>SUMIFS('[20]WorkDone DATA'!$L:$L,'[20]WorkDone DATA'!$N:$N,BOQ!BN$6,'[20]WorkDone DATA'!$G:$G,BOQ!$B602)*$G602</f>
        <v>#VALUE!</v>
      </c>
      <c r="BO602" s="53" t="e">
        <f>SUMIFS('[20]WorkDone DATA'!$L:$L,'[20]WorkDone DATA'!$N:$N,BOQ!BO$6,'[20]WorkDone DATA'!$G:$G,BOQ!$B602)*$G602</f>
        <v>#VALUE!</v>
      </c>
      <c r="BP602" s="53" t="e">
        <f>SUMIFS('[20]WorkDone DATA'!$L:$L,'[20]WorkDone DATA'!$N:$N,BOQ!BP$6,'[20]WorkDone DATA'!$G:$G,BOQ!$B602)*$G602</f>
        <v>#VALUE!</v>
      </c>
      <c r="BQ602" s="53" t="e">
        <f>SUMIFS('[20]WorkDone DATA'!$L:$L,'[20]WorkDone DATA'!$N:$N,BOQ!BQ$6,'[20]WorkDone DATA'!$G:$G,BOQ!$B602)*$G602</f>
        <v>#VALUE!</v>
      </c>
      <c r="BR602" s="53" t="e">
        <f>SUMIFS('[20]WorkDone DATA'!$L:$L,'[20]WorkDone DATA'!$N:$N,BOQ!BR$6,'[20]WorkDone DATA'!$G:$G,BOQ!$B602)*$G602</f>
        <v>#VALUE!</v>
      </c>
      <c r="BS602" s="53" t="e">
        <f>SUMIFS('[20]WorkDone DATA'!$L:$L,'[20]WorkDone DATA'!$N:$N,BOQ!BS$6,'[20]WorkDone DATA'!$G:$G,BOQ!$B602)*$G602</f>
        <v>#VALUE!</v>
      </c>
      <c r="BT602" s="53" t="e">
        <f>SUMIFS('[20]WorkDone DATA'!$L:$L,'[20]WorkDone DATA'!$N:$N,BOQ!BT$6,'[20]WorkDone DATA'!$G:$G,BOQ!$B602)*$G602</f>
        <v>#VALUE!</v>
      </c>
      <c r="BU602" s="53" t="e">
        <f>SUMIFS('[20]WorkDone DATA'!$L:$L,'[20]WorkDone DATA'!$N:$N,BOQ!BU$6,'[20]WorkDone DATA'!$G:$G,BOQ!$B602)*$G602</f>
        <v>#VALUE!</v>
      </c>
      <c r="BV602" s="53" t="e">
        <f>SUMIFS('[20]WorkDone DATA'!$L:$L,'[20]WorkDone DATA'!$N:$N,BOQ!BV$6,'[20]WorkDone DATA'!$G:$G,BOQ!$B602)*$G602</f>
        <v>#VALUE!</v>
      </c>
      <c r="BW602" s="53" t="e">
        <f>SUMIFS('[20]WorkDone DATA'!$L:$L,'[20]WorkDone DATA'!$N:$N,BOQ!BW$6,'[20]WorkDone DATA'!$G:$G,BOQ!$B602)*$G602</f>
        <v>#VALUE!</v>
      </c>
      <c r="BX602" s="53" t="e">
        <f>SUMIFS('[20]WorkDone DATA'!$L:$L,'[20]WorkDone DATA'!$N:$N,BOQ!BX$6,'[20]WorkDone DATA'!$G:$G,BOQ!$B602)*$G602</f>
        <v>#VALUE!</v>
      </c>
    </row>
    <row r="603" spans="1:76" ht="15.6" x14ac:dyDescent="0.35">
      <c r="A603" s="1" t="str">
        <f>C601</f>
        <v>1.5mm2 x 2 core BVX02CCV</v>
      </c>
      <c r="B603" s="42">
        <v>2.327</v>
      </c>
      <c r="C603" s="164" t="s">
        <v>53</v>
      </c>
      <c r="D603" s="58" t="s">
        <v>46</v>
      </c>
      <c r="E603" s="82" t="s">
        <v>217</v>
      </c>
      <c r="F603" s="45">
        <v>1</v>
      </c>
      <c r="G603" s="52">
        <v>120.64</v>
      </c>
      <c r="H603" s="53">
        <f t="shared" si="86"/>
        <v>120.64</v>
      </c>
      <c r="K603" s="214" t="e">
        <f t="shared" si="87"/>
        <v>#VALUE!</v>
      </c>
      <c r="L603" s="220" t="e">
        <f t="shared" si="88"/>
        <v>#VALUE!</v>
      </c>
      <c r="M603" s="221" t="e">
        <f t="shared" si="89"/>
        <v>#VALUE!</v>
      </c>
      <c r="N603" s="219"/>
      <c r="O603" s="214" t="e">
        <f t="shared" si="90"/>
        <v>#VALUE!</v>
      </c>
      <c r="P603" s="215" t="e">
        <f t="shared" si="91"/>
        <v>#VALUE!</v>
      </c>
      <c r="R603" s="217" t="e">
        <f>SUMIFS('[20]WorkDone DATA'!$L:$L,'[20]WorkDone DATA'!$N:$N,BOQ!S$6,'[20]WorkDone DATA'!$G:$G,BOQ!$B603)</f>
        <v>#VALUE!</v>
      </c>
      <c r="S603" s="53" t="e">
        <f t="shared" si="92"/>
        <v>#VALUE!</v>
      </c>
      <c r="T603" s="217" t="e">
        <f>SUMIFS('[20]WorkDone DATA'!$L:$L,'[20]WorkDone DATA'!$N:$N,BOQ!U$6,'[20]WorkDone DATA'!$G:$G,BOQ!$B603)</f>
        <v>#VALUE!</v>
      </c>
      <c r="U603" s="53" t="e">
        <f t="shared" si="93"/>
        <v>#VALUE!</v>
      </c>
      <c r="V603" s="217"/>
      <c r="W603" s="53" t="e">
        <f>SUMIFS('[20]WorkDone DATA'!$L:$L,'[20]WorkDone DATA'!$N:$N,BOQ!W$6,'[20]WorkDone DATA'!$G:$G,BOQ!$B603)*$G603</f>
        <v>#VALUE!</v>
      </c>
      <c r="X603" s="217"/>
      <c r="Y603" s="53" t="e">
        <f>SUMIFS('[20]WorkDone DATA'!$L:$L,'[20]WorkDone DATA'!$N:$N,BOQ!Y$6,'[20]WorkDone DATA'!$G:$G,BOQ!$B603)*$G603</f>
        <v>#VALUE!</v>
      </c>
      <c r="Z603" s="217"/>
      <c r="AA603" s="53" t="e">
        <f>SUMIFS('[20]WorkDone DATA'!$L:$L,'[20]WorkDone DATA'!$N:$N,BOQ!AA$6,'[20]WorkDone DATA'!$G:$G,BOQ!$B603)*$G603</f>
        <v>#VALUE!</v>
      </c>
      <c r="AB603" s="53" t="e">
        <f>SUMIFS('[20]WorkDone DATA'!$L:$L,'[20]WorkDone DATA'!$N:$N,BOQ!AB$6,'[20]WorkDone DATA'!$G:$G,BOQ!$B603)*$G603</f>
        <v>#VALUE!</v>
      </c>
      <c r="AC603" s="53" t="e">
        <f>SUMIFS('[20]WorkDone DATA'!$L:$L,'[20]WorkDone DATA'!$N:$N,BOQ!AC$6,'[20]WorkDone DATA'!$G:$G,BOQ!$B603)*$G603</f>
        <v>#VALUE!</v>
      </c>
      <c r="AD603" s="53" t="e">
        <f>SUMIFS('[20]WorkDone DATA'!$L:$L,'[20]WorkDone DATA'!$N:$N,BOQ!AD$6,'[20]WorkDone DATA'!$G:$G,BOQ!$B603)*$G603</f>
        <v>#VALUE!</v>
      </c>
      <c r="AE603" s="53" t="e">
        <f>SUMIFS('[20]WorkDone DATA'!$L:$L,'[20]WorkDone DATA'!$N:$N,BOQ!AE$6,'[20]WorkDone DATA'!$G:$G,BOQ!$B603)*$G603</f>
        <v>#VALUE!</v>
      </c>
      <c r="AF603" s="53" t="e">
        <f>SUMIFS('[20]WorkDone DATA'!$L:$L,'[20]WorkDone DATA'!$N:$N,BOQ!AF$6,'[20]WorkDone DATA'!$G:$G,BOQ!$B603)*$G603</f>
        <v>#VALUE!</v>
      </c>
      <c r="AG603" s="53" t="e">
        <f>SUMIFS('[20]WorkDone DATA'!$L:$L,'[20]WorkDone DATA'!$N:$N,BOQ!AG$6,'[20]WorkDone DATA'!$G:$G,BOQ!$B603)*$G603</f>
        <v>#VALUE!</v>
      </c>
      <c r="AH603" s="53" t="e">
        <f>SUMIFS('[20]WorkDone DATA'!$L:$L,'[20]WorkDone DATA'!$N:$N,BOQ!AH$6,'[20]WorkDone DATA'!$G:$G,BOQ!$B603)*$G603</f>
        <v>#VALUE!</v>
      </c>
      <c r="AI603" s="53" t="e">
        <f>SUMIFS('[20]WorkDone DATA'!$L:$L,'[20]WorkDone DATA'!$N:$N,BOQ!AI$6,'[20]WorkDone DATA'!$G:$G,BOQ!$B603)*$G603</f>
        <v>#VALUE!</v>
      </c>
      <c r="AJ603" s="53" t="e">
        <f>SUMIFS('[20]WorkDone DATA'!$L:$L,'[20]WorkDone DATA'!$N:$N,BOQ!AJ$6,'[20]WorkDone DATA'!$G:$G,BOQ!$B603)*$G603</f>
        <v>#VALUE!</v>
      </c>
      <c r="AK603" s="53" t="e">
        <f>SUMIFS('[20]WorkDone DATA'!$L:$L,'[20]WorkDone DATA'!$N:$N,BOQ!AK$6,'[20]WorkDone DATA'!$G:$G,BOQ!$B603)*$G603</f>
        <v>#VALUE!</v>
      </c>
      <c r="AL603" s="53" t="e">
        <f>SUMIFS('[20]WorkDone DATA'!$L:$L,'[20]WorkDone DATA'!$N:$N,BOQ!AL$6,'[20]WorkDone DATA'!$G:$G,BOQ!$B603)*$G603</f>
        <v>#VALUE!</v>
      </c>
      <c r="AM603" s="53" t="e">
        <f>SUMIFS('[20]WorkDone DATA'!$L:$L,'[20]WorkDone DATA'!$N:$N,BOQ!AM$6,'[20]WorkDone DATA'!$G:$G,BOQ!$B603)*$G603</f>
        <v>#VALUE!</v>
      </c>
      <c r="AN603" s="53" t="e">
        <f>SUMIFS('[20]WorkDone DATA'!$L:$L,'[20]WorkDone DATA'!$N:$N,BOQ!AN$6,'[20]WorkDone DATA'!$G:$G,BOQ!$B603)*$G603</f>
        <v>#VALUE!</v>
      </c>
      <c r="AO603" s="53" t="e">
        <f>SUMIFS('[20]WorkDone DATA'!$L:$L,'[20]WorkDone DATA'!$N:$N,BOQ!AO$6,'[20]WorkDone DATA'!$G:$G,BOQ!$B603)*$G603</f>
        <v>#VALUE!</v>
      </c>
      <c r="AP603" s="53" t="e">
        <f>SUMIFS('[20]WorkDone DATA'!$L:$L,'[20]WorkDone DATA'!$N:$N,BOQ!AP$6,'[20]WorkDone DATA'!$G:$G,BOQ!$B603)*$G603</f>
        <v>#VALUE!</v>
      </c>
      <c r="AQ603" s="53" t="e">
        <f>SUMIFS('[20]WorkDone DATA'!$L:$L,'[20]WorkDone DATA'!$N:$N,BOQ!AQ$6,'[20]WorkDone DATA'!$G:$G,BOQ!$B603)*$G603</f>
        <v>#VALUE!</v>
      </c>
      <c r="AR603" s="53" t="e">
        <f>SUMIFS('[20]WorkDone DATA'!$L:$L,'[20]WorkDone DATA'!$N:$N,BOQ!AR$6,'[20]WorkDone DATA'!$G:$G,BOQ!$B603)*$G603</f>
        <v>#VALUE!</v>
      </c>
      <c r="AS603" s="53" t="e">
        <f>SUMIFS('[20]WorkDone DATA'!$L:$L,'[20]WorkDone DATA'!$N:$N,BOQ!AS$6,'[20]WorkDone DATA'!$G:$G,BOQ!$B603)*$G603</f>
        <v>#VALUE!</v>
      </c>
      <c r="AT603" s="53" t="e">
        <f>SUMIFS('[20]WorkDone DATA'!$L:$L,'[20]WorkDone DATA'!$N:$N,BOQ!AT$6,'[20]WorkDone DATA'!$G:$G,BOQ!$B603)*$G603</f>
        <v>#VALUE!</v>
      </c>
      <c r="AU603" s="53" t="e">
        <f>SUMIFS('[20]WorkDone DATA'!$L:$L,'[20]WorkDone DATA'!$N:$N,BOQ!AU$6,'[20]WorkDone DATA'!$G:$G,BOQ!$B603)*$G603</f>
        <v>#VALUE!</v>
      </c>
      <c r="AV603" s="53" t="e">
        <f>SUMIFS('[20]WorkDone DATA'!$L:$L,'[20]WorkDone DATA'!$N:$N,BOQ!AV$6,'[20]WorkDone DATA'!$G:$G,BOQ!$B603)*$G603</f>
        <v>#VALUE!</v>
      </c>
      <c r="AW603" s="53" t="e">
        <f>SUMIFS('[20]WorkDone DATA'!$L:$L,'[20]WorkDone DATA'!$N:$N,BOQ!AW$6,'[20]WorkDone DATA'!$G:$G,BOQ!$B603)*$G603</f>
        <v>#VALUE!</v>
      </c>
      <c r="AX603" s="53" t="e">
        <f>SUMIFS('[20]WorkDone DATA'!$L:$L,'[20]WorkDone DATA'!$N:$N,BOQ!AX$6,'[20]WorkDone DATA'!$G:$G,BOQ!$B603)*$G603</f>
        <v>#VALUE!</v>
      </c>
      <c r="AY603" s="53" t="e">
        <f>SUMIFS('[20]WorkDone DATA'!$L:$L,'[20]WorkDone DATA'!$N:$N,BOQ!AY$6,'[20]WorkDone DATA'!$G:$G,BOQ!$B603)*$G603</f>
        <v>#VALUE!</v>
      </c>
      <c r="AZ603" s="53" t="e">
        <f>SUMIFS('[20]WorkDone DATA'!$L:$L,'[20]WorkDone DATA'!$N:$N,BOQ!AZ$6,'[20]WorkDone DATA'!$G:$G,BOQ!$B603)*$G603</f>
        <v>#VALUE!</v>
      </c>
      <c r="BA603" s="53" t="e">
        <f>SUMIFS('[20]WorkDone DATA'!$L:$L,'[20]WorkDone DATA'!$N:$N,BOQ!BA$6,'[20]WorkDone DATA'!$G:$G,BOQ!$B603)*$G603</f>
        <v>#VALUE!</v>
      </c>
      <c r="BB603" s="53" t="e">
        <f>SUMIFS('[20]WorkDone DATA'!$L:$L,'[20]WorkDone DATA'!$N:$N,BOQ!BB$6,'[20]WorkDone DATA'!$G:$G,BOQ!$B603)*$G603</f>
        <v>#VALUE!</v>
      </c>
      <c r="BC603" s="53" t="e">
        <f>SUMIFS('[20]WorkDone DATA'!$L:$L,'[20]WorkDone DATA'!$N:$N,BOQ!BC$6,'[20]WorkDone DATA'!$G:$G,BOQ!$B603)*$G603</f>
        <v>#VALUE!</v>
      </c>
      <c r="BD603" s="53" t="e">
        <f>SUMIFS('[20]WorkDone DATA'!$L:$L,'[20]WorkDone DATA'!$N:$N,BOQ!BD$6,'[20]WorkDone DATA'!$G:$G,BOQ!$B603)*$G603</f>
        <v>#VALUE!</v>
      </c>
      <c r="BE603" s="53" t="e">
        <f>SUMIFS('[20]WorkDone DATA'!$L:$L,'[20]WorkDone DATA'!$N:$N,BOQ!BE$6,'[20]WorkDone DATA'!$G:$G,BOQ!$B603)*$G603</f>
        <v>#VALUE!</v>
      </c>
      <c r="BF603" s="53" t="e">
        <f>SUMIFS('[20]WorkDone DATA'!$L:$L,'[20]WorkDone DATA'!$N:$N,BOQ!BF$6,'[20]WorkDone DATA'!$G:$G,BOQ!$B603)*$G603</f>
        <v>#VALUE!</v>
      </c>
      <c r="BG603" s="53" t="e">
        <f>SUMIFS('[20]WorkDone DATA'!$L:$L,'[20]WorkDone DATA'!$N:$N,BOQ!BG$6,'[20]WorkDone DATA'!$G:$G,BOQ!$B603)*$G603</f>
        <v>#VALUE!</v>
      </c>
      <c r="BH603" s="53" t="e">
        <f>SUMIFS('[20]WorkDone DATA'!$L:$L,'[20]WorkDone DATA'!$N:$N,BOQ!BH$6,'[20]WorkDone DATA'!$G:$G,BOQ!$B603)*$G603</f>
        <v>#VALUE!</v>
      </c>
      <c r="BI603" s="53" t="e">
        <f>SUMIFS('[20]WorkDone DATA'!$L:$L,'[20]WorkDone DATA'!$N:$N,BOQ!BI$6,'[20]WorkDone DATA'!$G:$G,BOQ!$B603)*$G603</f>
        <v>#VALUE!</v>
      </c>
      <c r="BJ603" s="53" t="e">
        <f>SUMIFS('[20]WorkDone DATA'!$L:$L,'[20]WorkDone DATA'!$N:$N,BOQ!BJ$6,'[20]WorkDone DATA'!$G:$G,BOQ!$B603)*$G603</f>
        <v>#VALUE!</v>
      </c>
      <c r="BK603" s="53" t="e">
        <f>SUMIFS('[20]WorkDone DATA'!$L:$L,'[20]WorkDone DATA'!$N:$N,BOQ!BK$6,'[20]WorkDone DATA'!$G:$G,BOQ!$B603)*$G603</f>
        <v>#VALUE!</v>
      </c>
      <c r="BL603" s="53" t="e">
        <f>SUMIFS('[20]WorkDone DATA'!$L:$L,'[20]WorkDone DATA'!$N:$N,BOQ!BL$6,'[20]WorkDone DATA'!$G:$G,BOQ!$B603)*$G603</f>
        <v>#VALUE!</v>
      </c>
      <c r="BM603" s="53" t="e">
        <f>SUMIFS('[20]WorkDone DATA'!$L:$L,'[20]WorkDone DATA'!$N:$N,BOQ!BM$6,'[20]WorkDone DATA'!$G:$G,BOQ!$B603)*$G603</f>
        <v>#VALUE!</v>
      </c>
      <c r="BN603" s="53" t="e">
        <f>SUMIFS('[20]WorkDone DATA'!$L:$L,'[20]WorkDone DATA'!$N:$N,BOQ!BN$6,'[20]WorkDone DATA'!$G:$G,BOQ!$B603)*$G603</f>
        <v>#VALUE!</v>
      </c>
      <c r="BO603" s="53" t="e">
        <f>SUMIFS('[20]WorkDone DATA'!$L:$L,'[20]WorkDone DATA'!$N:$N,BOQ!BO$6,'[20]WorkDone DATA'!$G:$G,BOQ!$B603)*$G603</f>
        <v>#VALUE!</v>
      </c>
      <c r="BP603" s="53" t="e">
        <f>SUMIFS('[20]WorkDone DATA'!$L:$L,'[20]WorkDone DATA'!$N:$N,BOQ!BP$6,'[20]WorkDone DATA'!$G:$G,BOQ!$B603)*$G603</f>
        <v>#VALUE!</v>
      </c>
      <c r="BQ603" s="53" t="e">
        <f>SUMIFS('[20]WorkDone DATA'!$L:$L,'[20]WorkDone DATA'!$N:$N,BOQ!BQ$6,'[20]WorkDone DATA'!$G:$G,BOQ!$B603)*$G603</f>
        <v>#VALUE!</v>
      </c>
      <c r="BR603" s="53" t="e">
        <f>SUMIFS('[20]WorkDone DATA'!$L:$L,'[20]WorkDone DATA'!$N:$N,BOQ!BR$6,'[20]WorkDone DATA'!$G:$G,BOQ!$B603)*$G603</f>
        <v>#VALUE!</v>
      </c>
      <c r="BS603" s="53" t="e">
        <f>SUMIFS('[20]WorkDone DATA'!$L:$L,'[20]WorkDone DATA'!$N:$N,BOQ!BS$6,'[20]WorkDone DATA'!$G:$G,BOQ!$B603)*$G603</f>
        <v>#VALUE!</v>
      </c>
      <c r="BT603" s="53" t="e">
        <f>SUMIFS('[20]WorkDone DATA'!$L:$L,'[20]WorkDone DATA'!$N:$N,BOQ!BT$6,'[20]WorkDone DATA'!$G:$G,BOQ!$B603)*$G603</f>
        <v>#VALUE!</v>
      </c>
      <c r="BU603" s="53" t="e">
        <f>SUMIFS('[20]WorkDone DATA'!$L:$L,'[20]WorkDone DATA'!$N:$N,BOQ!BU$6,'[20]WorkDone DATA'!$G:$G,BOQ!$B603)*$G603</f>
        <v>#VALUE!</v>
      </c>
      <c r="BV603" s="53" t="e">
        <f>SUMIFS('[20]WorkDone DATA'!$L:$L,'[20]WorkDone DATA'!$N:$N,BOQ!BV$6,'[20]WorkDone DATA'!$G:$G,BOQ!$B603)*$G603</f>
        <v>#VALUE!</v>
      </c>
      <c r="BW603" s="53" t="e">
        <f>SUMIFS('[20]WorkDone DATA'!$L:$L,'[20]WorkDone DATA'!$N:$N,BOQ!BW$6,'[20]WorkDone DATA'!$G:$G,BOQ!$B603)*$G603</f>
        <v>#VALUE!</v>
      </c>
      <c r="BX603" s="53" t="e">
        <f>SUMIFS('[20]WorkDone DATA'!$L:$L,'[20]WorkDone DATA'!$N:$N,BOQ!BX$6,'[20]WorkDone DATA'!$G:$G,BOQ!$B603)*$G603</f>
        <v>#VALUE!</v>
      </c>
    </row>
    <row r="604" spans="1:76" ht="15.6" x14ac:dyDescent="0.35">
      <c r="A604" s="1"/>
      <c r="B604" s="42"/>
      <c r="C604" s="81" t="s">
        <v>218</v>
      </c>
      <c r="D604" s="58"/>
      <c r="E604" s="82"/>
      <c r="F604" s="45"/>
      <c r="G604" s="52"/>
      <c r="H604" s="53">
        <f t="shared" si="86"/>
        <v>0</v>
      </c>
      <c r="K604" s="214"/>
      <c r="L604" s="220" t="e">
        <f t="shared" si="88"/>
        <v>#VALUE!</v>
      </c>
      <c r="M604" s="221" t="e">
        <f t="shared" si="89"/>
        <v>#VALUE!</v>
      </c>
      <c r="N604" s="219"/>
      <c r="O604" s="214">
        <f t="shared" si="90"/>
        <v>0</v>
      </c>
      <c r="P604" s="215" t="e">
        <f t="shared" si="91"/>
        <v>#VALUE!</v>
      </c>
      <c r="R604" s="217" t="e">
        <f>SUMIFS('[20]WorkDone DATA'!$L:$L,'[20]WorkDone DATA'!$N:$N,BOQ!S$6,'[20]WorkDone DATA'!$G:$G,BOQ!$B604)</f>
        <v>#VALUE!</v>
      </c>
      <c r="S604" s="53" t="e">
        <f t="shared" si="92"/>
        <v>#VALUE!</v>
      </c>
      <c r="T604" s="217" t="e">
        <f>SUMIFS('[20]WorkDone DATA'!$L:$L,'[20]WorkDone DATA'!$N:$N,BOQ!U$6,'[20]WorkDone DATA'!$G:$G,BOQ!$B604)</f>
        <v>#VALUE!</v>
      </c>
      <c r="U604" s="53" t="e">
        <f t="shared" si="93"/>
        <v>#VALUE!</v>
      </c>
      <c r="V604" s="217"/>
      <c r="W604" s="53" t="e">
        <f>SUMIFS('[20]WorkDone DATA'!$L:$L,'[20]WorkDone DATA'!$N:$N,BOQ!W$6,'[20]WorkDone DATA'!$G:$G,BOQ!$B604)*$G604</f>
        <v>#VALUE!</v>
      </c>
      <c r="X604" s="217"/>
      <c r="Y604" s="53" t="e">
        <f>SUMIFS('[20]WorkDone DATA'!$L:$L,'[20]WorkDone DATA'!$N:$N,BOQ!Y$6,'[20]WorkDone DATA'!$G:$G,BOQ!$B604)*$G604</f>
        <v>#VALUE!</v>
      </c>
      <c r="Z604" s="217"/>
      <c r="AA604" s="53" t="e">
        <f>SUMIFS('[20]WorkDone DATA'!$L:$L,'[20]WorkDone DATA'!$N:$N,BOQ!AA$6,'[20]WorkDone DATA'!$G:$G,BOQ!$B604)*$G604</f>
        <v>#VALUE!</v>
      </c>
      <c r="AB604" s="53" t="e">
        <f>SUMIFS('[20]WorkDone DATA'!$L:$L,'[20]WorkDone DATA'!$N:$N,BOQ!AB$6,'[20]WorkDone DATA'!$G:$G,BOQ!$B604)*$G604</f>
        <v>#VALUE!</v>
      </c>
      <c r="AC604" s="53" t="e">
        <f>SUMIFS('[20]WorkDone DATA'!$L:$L,'[20]WorkDone DATA'!$N:$N,BOQ!AC$6,'[20]WorkDone DATA'!$G:$G,BOQ!$B604)*$G604</f>
        <v>#VALUE!</v>
      </c>
      <c r="AD604" s="53" t="e">
        <f>SUMIFS('[20]WorkDone DATA'!$L:$L,'[20]WorkDone DATA'!$N:$N,BOQ!AD$6,'[20]WorkDone DATA'!$G:$G,BOQ!$B604)*$G604</f>
        <v>#VALUE!</v>
      </c>
      <c r="AE604" s="53" t="e">
        <f>SUMIFS('[20]WorkDone DATA'!$L:$L,'[20]WorkDone DATA'!$N:$N,BOQ!AE$6,'[20]WorkDone DATA'!$G:$G,BOQ!$B604)*$G604</f>
        <v>#VALUE!</v>
      </c>
      <c r="AF604" s="53" t="e">
        <f>SUMIFS('[20]WorkDone DATA'!$L:$L,'[20]WorkDone DATA'!$N:$N,BOQ!AF$6,'[20]WorkDone DATA'!$G:$G,BOQ!$B604)*$G604</f>
        <v>#VALUE!</v>
      </c>
      <c r="AG604" s="53" t="e">
        <f>SUMIFS('[20]WorkDone DATA'!$L:$L,'[20]WorkDone DATA'!$N:$N,BOQ!AG$6,'[20]WorkDone DATA'!$G:$G,BOQ!$B604)*$G604</f>
        <v>#VALUE!</v>
      </c>
      <c r="AH604" s="53" t="e">
        <f>SUMIFS('[20]WorkDone DATA'!$L:$L,'[20]WorkDone DATA'!$N:$N,BOQ!AH$6,'[20]WorkDone DATA'!$G:$G,BOQ!$B604)*$G604</f>
        <v>#VALUE!</v>
      </c>
      <c r="AI604" s="53" t="e">
        <f>SUMIFS('[20]WorkDone DATA'!$L:$L,'[20]WorkDone DATA'!$N:$N,BOQ!AI$6,'[20]WorkDone DATA'!$G:$G,BOQ!$B604)*$G604</f>
        <v>#VALUE!</v>
      </c>
      <c r="AJ604" s="53" t="e">
        <f>SUMIFS('[20]WorkDone DATA'!$L:$L,'[20]WorkDone DATA'!$N:$N,BOQ!AJ$6,'[20]WorkDone DATA'!$G:$G,BOQ!$B604)*$G604</f>
        <v>#VALUE!</v>
      </c>
      <c r="AK604" s="53" t="e">
        <f>SUMIFS('[20]WorkDone DATA'!$L:$L,'[20]WorkDone DATA'!$N:$N,BOQ!AK$6,'[20]WorkDone DATA'!$G:$G,BOQ!$B604)*$G604</f>
        <v>#VALUE!</v>
      </c>
      <c r="AL604" s="53" t="e">
        <f>SUMIFS('[20]WorkDone DATA'!$L:$L,'[20]WorkDone DATA'!$N:$N,BOQ!AL$6,'[20]WorkDone DATA'!$G:$G,BOQ!$B604)*$G604</f>
        <v>#VALUE!</v>
      </c>
      <c r="AM604" s="53" t="e">
        <f>SUMIFS('[20]WorkDone DATA'!$L:$L,'[20]WorkDone DATA'!$N:$N,BOQ!AM$6,'[20]WorkDone DATA'!$G:$G,BOQ!$B604)*$G604</f>
        <v>#VALUE!</v>
      </c>
      <c r="AN604" s="53" t="e">
        <f>SUMIFS('[20]WorkDone DATA'!$L:$L,'[20]WorkDone DATA'!$N:$N,BOQ!AN$6,'[20]WorkDone DATA'!$G:$G,BOQ!$B604)*$G604</f>
        <v>#VALUE!</v>
      </c>
      <c r="AO604" s="53" t="e">
        <f>SUMIFS('[20]WorkDone DATA'!$L:$L,'[20]WorkDone DATA'!$N:$N,BOQ!AO$6,'[20]WorkDone DATA'!$G:$G,BOQ!$B604)*$G604</f>
        <v>#VALUE!</v>
      </c>
      <c r="AP604" s="53" t="e">
        <f>SUMIFS('[20]WorkDone DATA'!$L:$L,'[20]WorkDone DATA'!$N:$N,BOQ!AP$6,'[20]WorkDone DATA'!$G:$G,BOQ!$B604)*$G604</f>
        <v>#VALUE!</v>
      </c>
      <c r="AQ604" s="53" t="e">
        <f>SUMIFS('[20]WorkDone DATA'!$L:$L,'[20]WorkDone DATA'!$N:$N,BOQ!AQ$6,'[20]WorkDone DATA'!$G:$G,BOQ!$B604)*$G604</f>
        <v>#VALUE!</v>
      </c>
      <c r="AR604" s="53" t="e">
        <f>SUMIFS('[20]WorkDone DATA'!$L:$L,'[20]WorkDone DATA'!$N:$N,BOQ!AR$6,'[20]WorkDone DATA'!$G:$G,BOQ!$B604)*$G604</f>
        <v>#VALUE!</v>
      </c>
      <c r="AS604" s="53" t="e">
        <f>SUMIFS('[20]WorkDone DATA'!$L:$L,'[20]WorkDone DATA'!$N:$N,BOQ!AS$6,'[20]WorkDone DATA'!$G:$G,BOQ!$B604)*$G604</f>
        <v>#VALUE!</v>
      </c>
      <c r="AT604" s="53" t="e">
        <f>SUMIFS('[20]WorkDone DATA'!$L:$L,'[20]WorkDone DATA'!$N:$N,BOQ!AT$6,'[20]WorkDone DATA'!$G:$G,BOQ!$B604)*$G604</f>
        <v>#VALUE!</v>
      </c>
      <c r="AU604" s="53" t="e">
        <f>SUMIFS('[20]WorkDone DATA'!$L:$L,'[20]WorkDone DATA'!$N:$N,BOQ!AU$6,'[20]WorkDone DATA'!$G:$G,BOQ!$B604)*$G604</f>
        <v>#VALUE!</v>
      </c>
      <c r="AV604" s="53" t="e">
        <f>SUMIFS('[20]WorkDone DATA'!$L:$L,'[20]WorkDone DATA'!$N:$N,BOQ!AV$6,'[20]WorkDone DATA'!$G:$G,BOQ!$B604)*$G604</f>
        <v>#VALUE!</v>
      </c>
      <c r="AW604" s="53" t="e">
        <f>SUMIFS('[20]WorkDone DATA'!$L:$L,'[20]WorkDone DATA'!$N:$N,BOQ!AW$6,'[20]WorkDone DATA'!$G:$G,BOQ!$B604)*$G604</f>
        <v>#VALUE!</v>
      </c>
      <c r="AX604" s="53" t="e">
        <f>SUMIFS('[20]WorkDone DATA'!$L:$L,'[20]WorkDone DATA'!$N:$N,BOQ!AX$6,'[20]WorkDone DATA'!$G:$G,BOQ!$B604)*$G604</f>
        <v>#VALUE!</v>
      </c>
      <c r="AY604" s="53" t="e">
        <f>SUMIFS('[20]WorkDone DATA'!$L:$L,'[20]WorkDone DATA'!$N:$N,BOQ!AY$6,'[20]WorkDone DATA'!$G:$G,BOQ!$B604)*$G604</f>
        <v>#VALUE!</v>
      </c>
      <c r="AZ604" s="53" t="e">
        <f>SUMIFS('[20]WorkDone DATA'!$L:$L,'[20]WorkDone DATA'!$N:$N,BOQ!AZ$6,'[20]WorkDone DATA'!$G:$G,BOQ!$B604)*$G604</f>
        <v>#VALUE!</v>
      </c>
      <c r="BA604" s="53" t="e">
        <f>SUMIFS('[20]WorkDone DATA'!$L:$L,'[20]WorkDone DATA'!$N:$N,BOQ!BA$6,'[20]WorkDone DATA'!$G:$G,BOQ!$B604)*$G604</f>
        <v>#VALUE!</v>
      </c>
      <c r="BB604" s="53" t="e">
        <f>SUMIFS('[20]WorkDone DATA'!$L:$L,'[20]WorkDone DATA'!$N:$N,BOQ!BB$6,'[20]WorkDone DATA'!$G:$G,BOQ!$B604)*$G604</f>
        <v>#VALUE!</v>
      </c>
      <c r="BC604" s="53" t="e">
        <f>SUMIFS('[20]WorkDone DATA'!$L:$L,'[20]WorkDone DATA'!$N:$N,BOQ!BC$6,'[20]WorkDone DATA'!$G:$G,BOQ!$B604)*$G604</f>
        <v>#VALUE!</v>
      </c>
      <c r="BD604" s="53" t="e">
        <f>SUMIFS('[20]WorkDone DATA'!$L:$L,'[20]WorkDone DATA'!$N:$N,BOQ!BD$6,'[20]WorkDone DATA'!$G:$G,BOQ!$B604)*$G604</f>
        <v>#VALUE!</v>
      </c>
      <c r="BE604" s="53" t="e">
        <f>SUMIFS('[20]WorkDone DATA'!$L:$L,'[20]WorkDone DATA'!$N:$N,BOQ!BE$6,'[20]WorkDone DATA'!$G:$G,BOQ!$B604)*$G604</f>
        <v>#VALUE!</v>
      </c>
      <c r="BF604" s="53" t="e">
        <f>SUMIFS('[20]WorkDone DATA'!$L:$L,'[20]WorkDone DATA'!$N:$N,BOQ!BF$6,'[20]WorkDone DATA'!$G:$G,BOQ!$B604)*$G604</f>
        <v>#VALUE!</v>
      </c>
      <c r="BG604" s="53" t="e">
        <f>SUMIFS('[20]WorkDone DATA'!$L:$L,'[20]WorkDone DATA'!$N:$N,BOQ!BG$6,'[20]WorkDone DATA'!$G:$G,BOQ!$B604)*$G604</f>
        <v>#VALUE!</v>
      </c>
      <c r="BH604" s="53" t="e">
        <f>SUMIFS('[20]WorkDone DATA'!$L:$L,'[20]WorkDone DATA'!$N:$N,BOQ!BH$6,'[20]WorkDone DATA'!$G:$G,BOQ!$B604)*$G604</f>
        <v>#VALUE!</v>
      </c>
      <c r="BI604" s="53" t="e">
        <f>SUMIFS('[20]WorkDone DATA'!$L:$L,'[20]WorkDone DATA'!$N:$N,BOQ!BI$6,'[20]WorkDone DATA'!$G:$G,BOQ!$B604)*$G604</f>
        <v>#VALUE!</v>
      </c>
      <c r="BJ604" s="53" t="e">
        <f>SUMIFS('[20]WorkDone DATA'!$L:$L,'[20]WorkDone DATA'!$N:$N,BOQ!BJ$6,'[20]WorkDone DATA'!$G:$G,BOQ!$B604)*$G604</f>
        <v>#VALUE!</v>
      </c>
      <c r="BK604" s="53" t="e">
        <f>SUMIFS('[20]WorkDone DATA'!$L:$L,'[20]WorkDone DATA'!$N:$N,BOQ!BK$6,'[20]WorkDone DATA'!$G:$G,BOQ!$B604)*$G604</f>
        <v>#VALUE!</v>
      </c>
      <c r="BL604" s="53" t="e">
        <f>SUMIFS('[20]WorkDone DATA'!$L:$L,'[20]WorkDone DATA'!$N:$N,BOQ!BL$6,'[20]WorkDone DATA'!$G:$G,BOQ!$B604)*$G604</f>
        <v>#VALUE!</v>
      </c>
      <c r="BM604" s="53" t="e">
        <f>SUMIFS('[20]WorkDone DATA'!$L:$L,'[20]WorkDone DATA'!$N:$N,BOQ!BM$6,'[20]WorkDone DATA'!$G:$G,BOQ!$B604)*$G604</f>
        <v>#VALUE!</v>
      </c>
      <c r="BN604" s="53" t="e">
        <f>SUMIFS('[20]WorkDone DATA'!$L:$L,'[20]WorkDone DATA'!$N:$N,BOQ!BN$6,'[20]WorkDone DATA'!$G:$G,BOQ!$B604)*$G604</f>
        <v>#VALUE!</v>
      </c>
      <c r="BO604" s="53" t="e">
        <f>SUMIFS('[20]WorkDone DATA'!$L:$L,'[20]WorkDone DATA'!$N:$N,BOQ!BO$6,'[20]WorkDone DATA'!$G:$G,BOQ!$B604)*$G604</f>
        <v>#VALUE!</v>
      </c>
      <c r="BP604" s="53" t="e">
        <f>SUMIFS('[20]WorkDone DATA'!$L:$L,'[20]WorkDone DATA'!$N:$N,BOQ!BP$6,'[20]WorkDone DATA'!$G:$G,BOQ!$B604)*$G604</f>
        <v>#VALUE!</v>
      </c>
      <c r="BQ604" s="53" t="e">
        <f>SUMIFS('[20]WorkDone DATA'!$L:$L,'[20]WorkDone DATA'!$N:$N,BOQ!BQ$6,'[20]WorkDone DATA'!$G:$G,BOQ!$B604)*$G604</f>
        <v>#VALUE!</v>
      </c>
      <c r="BR604" s="53" t="e">
        <f>SUMIFS('[20]WorkDone DATA'!$L:$L,'[20]WorkDone DATA'!$N:$N,BOQ!BR$6,'[20]WorkDone DATA'!$G:$G,BOQ!$B604)*$G604</f>
        <v>#VALUE!</v>
      </c>
      <c r="BS604" s="53" t="e">
        <f>SUMIFS('[20]WorkDone DATA'!$L:$L,'[20]WorkDone DATA'!$N:$N,BOQ!BS$6,'[20]WorkDone DATA'!$G:$G,BOQ!$B604)*$G604</f>
        <v>#VALUE!</v>
      </c>
      <c r="BT604" s="53" t="e">
        <f>SUMIFS('[20]WorkDone DATA'!$L:$L,'[20]WorkDone DATA'!$N:$N,BOQ!BT$6,'[20]WorkDone DATA'!$G:$G,BOQ!$B604)*$G604</f>
        <v>#VALUE!</v>
      </c>
      <c r="BU604" s="53" t="e">
        <f>SUMIFS('[20]WorkDone DATA'!$L:$L,'[20]WorkDone DATA'!$N:$N,BOQ!BU$6,'[20]WorkDone DATA'!$G:$G,BOQ!$B604)*$G604</f>
        <v>#VALUE!</v>
      </c>
      <c r="BV604" s="53" t="e">
        <f>SUMIFS('[20]WorkDone DATA'!$L:$L,'[20]WorkDone DATA'!$N:$N,BOQ!BV$6,'[20]WorkDone DATA'!$G:$G,BOQ!$B604)*$G604</f>
        <v>#VALUE!</v>
      </c>
      <c r="BW604" s="53" t="e">
        <f>SUMIFS('[20]WorkDone DATA'!$L:$L,'[20]WorkDone DATA'!$N:$N,BOQ!BW$6,'[20]WorkDone DATA'!$G:$G,BOQ!$B604)*$G604</f>
        <v>#VALUE!</v>
      </c>
      <c r="BX604" s="53" t="e">
        <f>SUMIFS('[20]WorkDone DATA'!$L:$L,'[20]WorkDone DATA'!$N:$N,BOQ!BX$6,'[20]WorkDone DATA'!$G:$G,BOQ!$B604)*$G604</f>
        <v>#VALUE!</v>
      </c>
    </row>
    <row r="605" spans="1:76" ht="15.6" x14ac:dyDescent="0.35">
      <c r="A605" s="1" t="str">
        <f>C604</f>
        <v>2.5mm2 x 2core  (BVX02DCV</v>
      </c>
      <c r="B605" s="42">
        <v>2.3279999999999998</v>
      </c>
      <c r="C605" s="164" t="s">
        <v>11</v>
      </c>
      <c r="D605" s="58" t="s">
        <v>27</v>
      </c>
      <c r="E605" s="82" t="s">
        <v>217</v>
      </c>
      <c r="F605" s="45">
        <v>1</v>
      </c>
      <c r="G605" s="52">
        <v>77.27</v>
      </c>
      <c r="H605" s="53">
        <f t="shared" si="86"/>
        <v>77.27</v>
      </c>
      <c r="K605" s="214" t="e">
        <f t="shared" si="87"/>
        <v>#VALUE!</v>
      </c>
      <c r="L605" s="220" t="e">
        <f t="shared" si="88"/>
        <v>#VALUE!</v>
      </c>
      <c r="M605" s="221" t="e">
        <f t="shared" si="89"/>
        <v>#VALUE!</v>
      </c>
      <c r="N605" s="219"/>
      <c r="O605" s="214" t="e">
        <f t="shared" si="90"/>
        <v>#VALUE!</v>
      </c>
      <c r="P605" s="215" t="e">
        <f t="shared" si="91"/>
        <v>#VALUE!</v>
      </c>
      <c r="R605" s="217" t="e">
        <f>SUMIFS('[20]WorkDone DATA'!$L:$L,'[20]WorkDone DATA'!$N:$N,BOQ!S$6,'[20]WorkDone DATA'!$G:$G,BOQ!$B605)</f>
        <v>#VALUE!</v>
      </c>
      <c r="S605" s="53" t="e">
        <f t="shared" si="92"/>
        <v>#VALUE!</v>
      </c>
      <c r="T605" s="217" t="e">
        <f>SUMIFS('[20]WorkDone DATA'!$L:$L,'[20]WorkDone DATA'!$N:$N,BOQ!U$6,'[20]WorkDone DATA'!$G:$G,BOQ!$B605)</f>
        <v>#VALUE!</v>
      </c>
      <c r="U605" s="53" t="e">
        <f t="shared" si="93"/>
        <v>#VALUE!</v>
      </c>
      <c r="V605" s="217"/>
      <c r="W605" s="53" t="e">
        <f>SUMIFS('[20]WorkDone DATA'!$L:$L,'[20]WorkDone DATA'!$N:$N,BOQ!W$6,'[20]WorkDone DATA'!$G:$G,BOQ!$B605)*$G605</f>
        <v>#VALUE!</v>
      </c>
      <c r="X605" s="217"/>
      <c r="Y605" s="53" t="e">
        <f>SUMIFS('[20]WorkDone DATA'!$L:$L,'[20]WorkDone DATA'!$N:$N,BOQ!Y$6,'[20]WorkDone DATA'!$G:$G,BOQ!$B605)*$G605</f>
        <v>#VALUE!</v>
      </c>
      <c r="Z605" s="217"/>
      <c r="AA605" s="53" t="e">
        <f>SUMIFS('[20]WorkDone DATA'!$L:$L,'[20]WorkDone DATA'!$N:$N,BOQ!AA$6,'[20]WorkDone DATA'!$G:$G,BOQ!$B605)*$G605</f>
        <v>#VALUE!</v>
      </c>
      <c r="AB605" s="53" t="e">
        <f>SUMIFS('[20]WorkDone DATA'!$L:$L,'[20]WorkDone DATA'!$N:$N,BOQ!AB$6,'[20]WorkDone DATA'!$G:$G,BOQ!$B605)*$G605</f>
        <v>#VALUE!</v>
      </c>
      <c r="AC605" s="53" t="e">
        <f>SUMIFS('[20]WorkDone DATA'!$L:$L,'[20]WorkDone DATA'!$N:$N,BOQ!AC$6,'[20]WorkDone DATA'!$G:$G,BOQ!$B605)*$G605</f>
        <v>#VALUE!</v>
      </c>
      <c r="AD605" s="53" t="e">
        <f>SUMIFS('[20]WorkDone DATA'!$L:$L,'[20]WorkDone DATA'!$N:$N,BOQ!AD$6,'[20]WorkDone DATA'!$G:$G,BOQ!$B605)*$G605</f>
        <v>#VALUE!</v>
      </c>
      <c r="AE605" s="53" t="e">
        <f>SUMIFS('[20]WorkDone DATA'!$L:$L,'[20]WorkDone DATA'!$N:$N,BOQ!AE$6,'[20]WorkDone DATA'!$G:$G,BOQ!$B605)*$G605</f>
        <v>#VALUE!</v>
      </c>
      <c r="AF605" s="53" t="e">
        <f>SUMIFS('[20]WorkDone DATA'!$L:$L,'[20]WorkDone DATA'!$N:$N,BOQ!AF$6,'[20]WorkDone DATA'!$G:$G,BOQ!$B605)*$G605</f>
        <v>#VALUE!</v>
      </c>
      <c r="AG605" s="53" t="e">
        <f>SUMIFS('[20]WorkDone DATA'!$L:$L,'[20]WorkDone DATA'!$N:$N,BOQ!AG$6,'[20]WorkDone DATA'!$G:$G,BOQ!$B605)*$G605</f>
        <v>#VALUE!</v>
      </c>
      <c r="AH605" s="53" t="e">
        <f>SUMIFS('[20]WorkDone DATA'!$L:$L,'[20]WorkDone DATA'!$N:$N,BOQ!AH$6,'[20]WorkDone DATA'!$G:$G,BOQ!$B605)*$G605</f>
        <v>#VALUE!</v>
      </c>
      <c r="AI605" s="53" t="e">
        <f>SUMIFS('[20]WorkDone DATA'!$L:$L,'[20]WorkDone DATA'!$N:$N,BOQ!AI$6,'[20]WorkDone DATA'!$G:$G,BOQ!$B605)*$G605</f>
        <v>#VALUE!</v>
      </c>
      <c r="AJ605" s="53" t="e">
        <f>SUMIFS('[20]WorkDone DATA'!$L:$L,'[20]WorkDone DATA'!$N:$N,BOQ!AJ$6,'[20]WorkDone DATA'!$G:$G,BOQ!$B605)*$G605</f>
        <v>#VALUE!</v>
      </c>
      <c r="AK605" s="53" t="e">
        <f>SUMIFS('[20]WorkDone DATA'!$L:$L,'[20]WorkDone DATA'!$N:$N,BOQ!AK$6,'[20]WorkDone DATA'!$G:$G,BOQ!$B605)*$G605</f>
        <v>#VALUE!</v>
      </c>
      <c r="AL605" s="53" t="e">
        <f>SUMIFS('[20]WorkDone DATA'!$L:$L,'[20]WorkDone DATA'!$N:$N,BOQ!AL$6,'[20]WorkDone DATA'!$G:$G,BOQ!$B605)*$G605</f>
        <v>#VALUE!</v>
      </c>
      <c r="AM605" s="53" t="e">
        <f>SUMIFS('[20]WorkDone DATA'!$L:$L,'[20]WorkDone DATA'!$N:$N,BOQ!AM$6,'[20]WorkDone DATA'!$G:$G,BOQ!$B605)*$G605</f>
        <v>#VALUE!</v>
      </c>
      <c r="AN605" s="53" t="e">
        <f>SUMIFS('[20]WorkDone DATA'!$L:$L,'[20]WorkDone DATA'!$N:$N,BOQ!AN$6,'[20]WorkDone DATA'!$G:$G,BOQ!$B605)*$G605</f>
        <v>#VALUE!</v>
      </c>
      <c r="AO605" s="53" t="e">
        <f>SUMIFS('[20]WorkDone DATA'!$L:$L,'[20]WorkDone DATA'!$N:$N,BOQ!AO$6,'[20]WorkDone DATA'!$G:$G,BOQ!$B605)*$G605</f>
        <v>#VALUE!</v>
      </c>
      <c r="AP605" s="53" t="e">
        <f>SUMIFS('[20]WorkDone DATA'!$L:$L,'[20]WorkDone DATA'!$N:$N,BOQ!AP$6,'[20]WorkDone DATA'!$G:$G,BOQ!$B605)*$G605</f>
        <v>#VALUE!</v>
      </c>
      <c r="AQ605" s="53" t="e">
        <f>SUMIFS('[20]WorkDone DATA'!$L:$L,'[20]WorkDone DATA'!$N:$N,BOQ!AQ$6,'[20]WorkDone DATA'!$G:$G,BOQ!$B605)*$G605</f>
        <v>#VALUE!</v>
      </c>
      <c r="AR605" s="53" t="e">
        <f>SUMIFS('[20]WorkDone DATA'!$L:$L,'[20]WorkDone DATA'!$N:$N,BOQ!AR$6,'[20]WorkDone DATA'!$G:$G,BOQ!$B605)*$G605</f>
        <v>#VALUE!</v>
      </c>
      <c r="AS605" s="53" t="e">
        <f>SUMIFS('[20]WorkDone DATA'!$L:$L,'[20]WorkDone DATA'!$N:$N,BOQ!AS$6,'[20]WorkDone DATA'!$G:$G,BOQ!$B605)*$G605</f>
        <v>#VALUE!</v>
      </c>
      <c r="AT605" s="53" t="e">
        <f>SUMIFS('[20]WorkDone DATA'!$L:$L,'[20]WorkDone DATA'!$N:$N,BOQ!AT$6,'[20]WorkDone DATA'!$G:$G,BOQ!$B605)*$G605</f>
        <v>#VALUE!</v>
      </c>
      <c r="AU605" s="53" t="e">
        <f>SUMIFS('[20]WorkDone DATA'!$L:$L,'[20]WorkDone DATA'!$N:$N,BOQ!AU$6,'[20]WorkDone DATA'!$G:$G,BOQ!$B605)*$G605</f>
        <v>#VALUE!</v>
      </c>
      <c r="AV605" s="53" t="e">
        <f>SUMIFS('[20]WorkDone DATA'!$L:$L,'[20]WorkDone DATA'!$N:$N,BOQ!AV$6,'[20]WorkDone DATA'!$G:$G,BOQ!$B605)*$G605</f>
        <v>#VALUE!</v>
      </c>
      <c r="AW605" s="53" t="e">
        <f>SUMIFS('[20]WorkDone DATA'!$L:$L,'[20]WorkDone DATA'!$N:$N,BOQ!AW$6,'[20]WorkDone DATA'!$G:$G,BOQ!$B605)*$G605</f>
        <v>#VALUE!</v>
      </c>
      <c r="AX605" s="53" t="e">
        <f>SUMIFS('[20]WorkDone DATA'!$L:$L,'[20]WorkDone DATA'!$N:$N,BOQ!AX$6,'[20]WorkDone DATA'!$G:$G,BOQ!$B605)*$G605</f>
        <v>#VALUE!</v>
      </c>
      <c r="AY605" s="53" t="e">
        <f>SUMIFS('[20]WorkDone DATA'!$L:$L,'[20]WorkDone DATA'!$N:$N,BOQ!AY$6,'[20]WorkDone DATA'!$G:$G,BOQ!$B605)*$G605</f>
        <v>#VALUE!</v>
      </c>
      <c r="AZ605" s="53" t="e">
        <f>SUMIFS('[20]WorkDone DATA'!$L:$L,'[20]WorkDone DATA'!$N:$N,BOQ!AZ$6,'[20]WorkDone DATA'!$G:$G,BOQ!$B605)*$G605</f>
        <v>#VALUE!</v>
      </c>
      <c r="BA605" s="53" t="e">
        <f>SUMIFS('[20]WorkDone DATA'!$L:$L,'[20]WorkDone DATA'!$N:$N,BOQ!BA$6,'[20]WorkDone DATA'!$G:$G,BOQ!$B605)*$G605</f>
        <v>#VALUE!</v>
      </c>
      <c r="BB605" s="53" t="e">
        <f>SUMIFS('[20]WorkDone DATA'!$L:$L,'[20]WorkDone DATA'!$N:$N,BOQ!BB$6,'[20]WorkDone DATA'!$G:$G,BOQ!$B605)*$G605</f>
        <v>#VALUE!</v>
      </c>
      <c r="BC605" s="53" t="e">
        <f>SUMIFS('[20]WorkDone DATA'!$L:$L,'[20]WorkDone DATA'!$N:$N,BOQ!BC$6,'[20]WorkDone DATA'!$G:$G,BOQ!$B605)*$G605</f>
        <v>#VALUE!</v>
      </c>
      <c r="BD605" s="53" t="e">
        <f>SUMIFS('[20]WorkDone DATA'!$L:$L,'[20]WorkDone DATA'!$N:$N,BOQ!BD$6,'[20]WorkDone DATA'!$G:$G,BOQ!$B605)*$G605</f>
        <v>#VALUE!</v>
      </c>
      <c r="BE605" s="53" t="e">
        <f>SUMIFS('[20]WorkDone DATA'!$L:$L,'[20]WorkDone DATA'!$N:$N,BOQ!BE$6,'[20]WorkDone DATA'!$G:$G,BOQ!$B605)*$G605</f>
        <v>#VALUE!</v>
      </c>
      <c r="BF605" s="53" t="e">
        <f>SUMIFS('[20]WorkDone DATA'!$L:$L,'[20]WorkDone DATA'!$N:$N,BOQ!BF$6,'[20]WorkDone DATA'!$G:$G,BOQ!$B605)*$G605</f>
        <v>#VALUE!</v>
      </c>
      <c r="BG605" s="53" t="e">
        <f>SUMIFS('[20]WorkDone DATA'!$L:$L,'[20]WorkDone DATA'!$N:$N,BOQ!BG$6,'[20]WorkDone DATA'!$G:$G,BOQ!$B605)*$G605</f>
        <v>#VALUE!</v>
      </c>
      <c r="BH605" s="53" t="e">
        <f>SUMIFS('[20]WorkDone DATA'!$L:$L,'[20]WorkDone DATA'!$N:$N,BOQ!BH$6,'[20]WorkDone DATA'!$G:$G,BOQ!$B605)*$G605</f>
        <v>#VALUE!</v>
      </c>
      <c r="BI605" s="53" t="e">
        <f>SUMIFS('[20]WorkDone DATA'!$L:$L,'[20]WorkDone DATA'!$N:$N,BOQ!BI$6,'[20]WorkDone DATA'!$G:$G,BOQ!$B605)*$G605</f>
        <v>#VALUE!</v>
      </c>
      <c r="BJ605" s="53" t="e">
        <f>SUMIFS('[20]WorkDone DATA'!$L:$L,'[20]WorkDone DATA'!$N:$N,BOQ!BJ$6,'[20]WorkDone DATA'!$G:$G,BOQ!$B605)*$G605</f>
        <v>#VALUE!</v>
      </c>
      <c r="BK605" s="53" t="e">
        <f>SUMIFS('[20]WorkDone DATA'!$L:$L,'[20]WorkDone DATA'!$N:$N,BOQ!BK$6,'[20]WorkDone DATA'!$G:$G,BOQ!$B605)*$G605</f>
        <v>#VALUE!</v>
      </c>
      <c r="BL605" s="53" t="e">
        <f>SUMIFS('[20]WorkDone DATA'!$L:$L,'[20]WorkDone DATA'!$N:$N,BOQ!BL$6,'[20]WorkDone DATA'!$G:$G,BOQ!$B605)*$G605</f>
        <v>#VALUE!</v>
      </c>
      <c r="BM605" s="53" t="e">
        <f>SUMIFS('[20]WorkDone DATA'!$L:$L,'[20]WorkDone DATA'!$N:$N,BOQ!BM$6,'[20]WorkDone DATA'!$G:$G,BOQ!$B605)*$G605</f>
        <v>#VALUE!</v>
      </c>
      <c r="BN605" s="53" t="e">
        <f>SUMIFS('[20]WorkDone DATA'!$L:$L,'[20]WorkDone DATA'!$N:$N,BOQ!BN$6,'[20]WorkDone DATA'!$G:$G,BOQ!$B605)*$G605</f>
        <v>#VALUE!</v>
      </c>
      <c r="BO605" s="53" t="e">
        <f>SUMIFS('[20]WorkDone DATA'!$L:$L,'[20]WorkDone DATA'!$N:$N,BOQ!BO$6,'[20]WorkDone DATA'!$G:$G,BOQ!$B605)*$G605</f>
        <v>#VALUE!</v>
      </c>
      <c r="BP605" s="53" t="e">
        <f>SUMIFS('[20]WorkDone DATA'!$L:$L,'[20]WorkDone DATA'!$N:$N,BOQ!BP$6,'[20]WorkDone DATA'!$G:$G,BOQ!$B605)*$G605</f>
        <v>#VALUE!</v>
      </c>
      <c r="BQ605" s="53" t="e">
        <f>SUMIFS('[20]WorkDone DATA'!$L:$L,'[20]WorkDone DATA'!$N:$N,BOQ!BQ$6,'[20]WorkDone DATA'!$G:$G,BOQ!$B605)*$G605</f>
        <v>#VALUE!</v>
      </c>
      <c r="BR605" s="53" t="e">
        <f>SUMIFS('[20]WorkDone DATA'!$L:$L,'[20]WorkDone DATA'!$N:$N,BOQ!BR$6,'[20]WorkDone DATA'!$G:$G,BOQ!$B605)*$G605</f>
        <v>#VALUE!</v>
      </c>
      <c r="BS605" s="53" t="e">
        <f>SUMIFS('[20]WorkDone DATA'!$L:$L,'[20]WorkDone DATA'!$N:$N,BOQ!BS$6,'[20]WorkDone DATA'!$G:$G,BOQ!$B605)*$G605</f>
        <v>#VALUE!</v>
      </c>
      <c r="BT605" s="53" t="e">
        <f>SUMIFS('[20]WorkDone DATA'!$L:$L,'[20]WorkDone DATA'!$N:$N,BOQ!BT$6,'[20]WorkDone DATA'!$G:$G,BOQ!$B605)*$G605</f>
        <v>#VALUE!</v>
      </c>
      <c r="BU605" s="53" t="e">
        <f>SUMIFS('[20]WorkDone DATA'!$L:$L,'[20]WorkDone DATA'!$N:$N,BOQ!BU$6,'[20]WorkDone DATA'!$G:$G,BOQ!$B605)*$G605</f>
        <v>#VALUE!</v>
      </c>
      <c r="BV605" s="53" t="e">
        <f>SUMIFS('[20]WorkDone DATA'!$L:$L,'[20]WorkDone DATA'!$N:$N,BOQ!BV$6,'[20]WorkDone DATA'!$G:$G,BOQ!$B605)*$G605</f>
        <v>#VALUE!</v>
      </c>
      <c r="BW605" s="53" t="e">
        <f>SUMIFS('[20]WorkDone DATA'!$L:$L,'[20]WorkDone DATA'!$N:$N,BOQ!BW$6,'[20]WorkDone DATA'!$G:$G,BOQ!$B605)*$G605</f>
        <v>#VALUE!</v>
      </c>
      <c r="BX605" s="53" t="e">
        <f>SUMIFS('[20]WorkDone DATA'!$L:$L,'[20]WorkDone DATA'!$N:$N,BOQ!BX$6,'[20]WorkDone DATA'!$G:$G,BOQ!$B605)*$G605</f>
        <v>#VALUE!</v>
      </c>
    </row>
    <row r="606" spans="1:76" ht="15.6" x14ac:dyDescent="0.35">
      <c r="A606" s="1" t="str">
        <f>C604</f>
        <v>2.5mm2 x 2core  (BVX02DCV</v>
      </c>
      <c r="B606" s="42">
        <v>2.3290000000000002</v>
      </c>
      <c r="C606" s="164" t="s">
        <v>53</v>
      </c>
      <c r="D606" s="58" t="s">
        <v>46</v>
      </c>
      <c r="E606" s="82" t="s">
        <v>217</v>
      </c>
      <c r="F606" s="45">
        <v>1</v>
      </c>
      <c r="G606" s="52">
        <v>134.03</v>
      </c>
      <c r="H606" s="53">
        <f t="shared" si="86"/>
        <v>134.03</v>
      </c>
      <c r="K606" s="214" t="e">
        <f t="shared" si="87"/>
        <v>#VALUE!</v>
      </c>
      <c r="L606" s="220" t="e">
        <f t="shared" si="88"/>
        <v>#VALUE!</v>
      </c>
      <c r="M606" s="221" t="e">
        <f t="shared" si="89"/>
        <v>#VALUE!</v>
      </c>
      <c r="N606" s="219"/>
      <c r="O606" s="214" t="e">
        <f t="shared" si="90"/>
        <v>#VALUE!</v>
      </c>
      <c r="P606" s="215" t="e">
        <f t="shared" si="91"/>
        <v>#VALUE!</v>
      </c>
      <c r="R606" s="217" t="e">
        <f>SUMIFS('[20]WorkDone DATA'!$L:$L,'[20]WorkDone DATA'!$N:$N,BOQ!S$6,'[20]WorkDone DATA'!$G:$G,BOQ!$B606)</f>
        <v>#VALUE!</v>
      </c>
      <c r="S606" s="53" t="e">
        <f t="shared" si="92"/>
        <v>#VALUE!</v>
      </c>
      <c r="T606" s="217" t="e">
        <f>SUMIFS('[20]WorkDone DATA'!$L:$L,'[20]WorkDone DATA'!$N:$N,BOQ!U$6,'[20]WorkDone DATA'!$G:$G,BOQ!$B606)</f>
        <v>#VALUE!</v>
      </c>
      <c r="U606" s="53" t="e">
        <f t="shared" si="93"/>
        <v>#VALUE!</v>
      </c>
      <c r="V606" s="217"/>
      <c r="W606" s="53" t="e">
        <f>SUMIFS('[20]WorkDone DATA'!$L:$L,'[20]WorkDone DATA'!$N:$N,BOQ!W$6,'[20]WorkDone DATA'!$G:$G,BOQ!$B606)*$G606</f>
        <v>#VALUE!</v>
      </c>
      <c r="X606" s="217"/>
      <c r="Y606" s="53" t="e">
        <f>SUMIFS('[20]WorkDone DATA'!$L:$L,'[20]WorkDone DATA'!$N:$N,BOQ!Y$6,'[20]WorkDone DATA'!$G:$G,BOQ!$B606)*$G606</f>
        <v>#VALUE!</v>
      </c>
      <c r="Z606" s="217"/>
      <c r="AA606" s="53" t="e">
        <f>SUMIFS('[20]WorkDone DATA'!$L:$L,'[20]WorkDone DATA'!$N:$N,BOQ!AA$6,'[20]WorkDone DATA'!$G:$G,BOQ!$B606)*$G606</f>
        <v>#VALUE!</v>
      </c>
      <c r="AB606" s="53" t="e">
        <f>SUMIFS('[20]WorkDone DATA'!$L:$L,'[20]WorkDone DATA'!$N:$N,BOQ!AB$6,'[20]WorkDone DATA'!$G:$G,BOQ!$B606)*$G606</f>
        <v>#VALUE!</v>
      </c>
      <c r="AC606" s="53" t="e">
        <f>SUMIFS('[20]WorkDone DATA'!$L:$L,'[20]WorkDone DATA'!$N:$N,BOQ!AC$6,'[20]WorkDone DATA'!$G:$G,BOQ!$B606)*$G606</f>
        <v>#VALUE!</v>
      </c>
      <c r="AD606" s="53" t="e">
        <f>SUMIFS('[20]WorkDone DATA'!$L:$L,'[20]WorkDone DATA'!$N:$N,BOQ!AD$6,'[20]WorkDone DATA'!$G:$G,BOQ!$B606)*$G606</f>
        <v>#VALUE!</v>
      </c>
      <c r="AE606" s="53" t="e">
        <f>SUMIFS('[20]WorkDone DATA'!$L:$L,'[20]WorkDone DATA'!$N:$N,BOQ!AE$6,'[20]WorkDone DATA'!$G:$G,BOQ!$B606)*$G606</f>
        <v>#VALUE!</v>
      </c>
      <c r="AF606" s="53" t="e">
        <f>SUMIFS('[20]WorkDone DATA'!$L:$L,'[20]WorkDone DATA'!$N:$N,BOQ!AF$6,'[20]WorkDone DATA'!$G:$G,BOQ!$B606)*$G606</f>
        <v>#VALUE!</v>
      </c>
      <c r="AG606" s="53" t="e">
        <f>SUMIFS('[20]WorkDone DATA'!$L:$L,'[20]WorkDone DATA'!$N:$N,BOQ!AG$6,'[20]WorkDone DATA'!$G:$G,BOQ!$B606)*$G606</f>
        <v>#VALUE!</v>
      </c>
      <c r="AH606" s="53" t="e">
        <f>SUMIFS('[20]WorkDone DATA'!$L:$L,'[20]WorkDone DATA'!$N:$N,BOQ!AH$6,'[20]WorkDone DATA'!$G:$G,BOQ!$B606)*$G606</f>
        <v>#VALUE!</v>
      </c>
      <c r="AI606" s="53" t="e">
        <f>SUMIFS('[20]WorkDone DATA'!$L:$L,'[20]WorkDone DATA'!$N:$N,BOQ!AI$6,'[20]WorkDone DATA'!$G:$G,BOQ!$B606)*$G606</f>
        <v>#VALUE!</v>
      </c>
      <c r="AJ606" s="53" t="e">
        <f>SUMIFS('[20]WorkDone DATA'!$L:$L,'[20]WorkDone DATA'!$N:$N,BOQ!AJ$6,'[20]WorkDone DATA'!$G:$G,BOQ!$B606)*$G606</f>
        <v>#VALUE!</v>
      </c>
      <c r="AK606" s="53" t="e">
        <f>SUMIFS('[20]WorkDone DATA'!$L:$L,'[20]WorkDone DATA'!$N:$N,BOQ!AK$6,'[20]WorkDone DATA'!$G:$G,BOQ!$B606)*$G606</f>
        <v>#VALUE!</v>
      </c>
      <c r="AL606" s="53" t="e">
        <f>SUMIFS('[20]WorkDone DATA'!$L:$L,'[20]WorkDone DATA'!$N:$N,BOQ!AL$6,'[20]WorkDone DATA'!$G:$G,BOQ!$B606)*$G606</f>
        <v>#VALUE!</v>
      </c>
      <c r="AM606" s="53" t="e">
        <f>SUMIFS('[20]WorkDone DATA'!$L:$L,'[20]WorkDone DATA'!$N:$N,BOQ!AM$6,'[20]WorkDone DATA'!$G:$G,BOQ!$B606)*$G606</f>
        <v>#VALUE!</v>
      </c>
      <c r="AN606" s="53" t="e">
        <f>SUMIFS('[20]WorkDone DATA'!$L:$L,'[20]WorkDone DATA'!$N:$N,BOQ!AN$6,'[20]WorkDone DATA'!$G:$G,BOQ!$B606)*$G606</f>
        <v>#VALUE!</v>
      </c>
      <c r="AO606" s="53" t="e">
        <f>SUMIFS('[20]WorkDone DATA'!$L:$L,'[20]WorkDone DATA'!$N:$N,BOQ!AO$6,'[20]WorkDone DATA'!$G:$G,BOQ!$B606)*$G606</f>
        <v>#VALUE!</v>
      </c>
      <c r="AP606" s="53" t="e">
        <f>SUMIFS('[20]WorkDone DATA'!$L:$L,'[20]WorkDone DATA'!$N:$N,BOQ!AP$6,'[20]WorkDone DATA'!$G:$G,BOQ!$B606)*$G606</f>
        <v>#VALUE!</v>
      </c>
      <c r="AQ606" s="53" t="e">
        <f>SUMIFS('[20]WorkDone DATA'!$L:$L,'[20]WorkDone DATA'!$N:$N,BOQ!AQ$6,'[20]WorkDone DATA'!$G:$G,BOQ!$B606)*$G606</f>
        <v>#VALUE!</v>
      </c>
      <c r="AR606" s="53" t="e">
        <f>SUMIFS('[20]WorkDone DATA'!$L:$L,'[20]WorkDone DATA'!$N:$N,BOQ!AR$6,'[20]WorkDone DATA'!$G:$G,BOQ!$B606)*$G606</f>
        <v>#VALUE!</v>
      </c>
      <c r="AS606" s="53" t="e">
        <f>SUMIFS('[20]WorkDone DATA'!$L:$L,'[20]WorkDone DATA'!$N:$N,BOQ!AS$6,'[20]WorkDone DATA'!$G:$G,BOQ!$B606)*$G606</f>
        <v>#VALUE!</v>
      </c>
      <c r="AT606" s="53" t="e">
        <f>SUMIFS('[20]WorkDone DATA'!$L:$L,'[20]WorkDone DATA'!$N:$N,BOQ!AT$6,'[20]WorkDone DATA'!$G:$G,BOQ!$B606)*$G606</f>
        <v>#VALUE!</v>
      </c>
      <c r="AU606" s="53" t="e">
        <f>SUMIFS('[20]WorkDone DATA'!$L:$L,'[20]WorkDone DATA'!$N:$N,BOQ!AU$6,'[20]WorkDone DATA'!$G:$G,BOQ!$B606)*$G606</f>
        <v>#VALUE!</v>
      </c>
      <c r="AV606" s="53" t="e">
        <f>SUMIFS('[20]WorkDone DATA'!$L:$L,'[20]WorkDone DATA'!$N:$N,BOQ!AV$6,'[20]WorkDone DATA'!$G:$G,BOQ!$B606)*$G606</f>
        <v>#VALUE!</v>
      </c>
      <c r="AW606" s="53" t="e">
        <f>SUMIFS('[20]WorkDone DATA'!$L:$L,'[20]WorkDone DATA'!$N:$N,BOQ!AW$6,'[20]WorkDone DATA'!$G:$G,BOQ!$B606)*$G606</f>
        <v>#VALUE!</v>
      </c>
      <c r="AX606" s="53" t="e">
        <f>SUMIFS('[20]WorkDone DATA'!$L:$L,'[20]WorkDone DATA'!$N:$N,BOQ!AX$6,'[20]WorkDone DATA'!$G:$G,BOQ!$B606)*$G606</f>
        <v>#VALUE!</v>
      </c>
      <c r="AY606" s="53" t="e">
        <f>SUMIFS('[20]WorkDone DATA'!$L:$L,'[20]WorkDone DATA'!$N:$N,BOQ!AY$6,'[20]WorkDone DATA'!$G:$G,BOQ!$B606)*$G606</f>
        <v>#VALUE!</v>
      </c>
      <c r="AZ606" s="53" t="e">
        <f>SUMIFS('[20]WorkDone DATA'!$L:$L,'[20]WorkDone DATA'!$N:$N,BOQ!AZ$6,'[20]WorkDone DATA'!$G:$G,BOQ!$B606)*$G606</f>
        <v>#VALUE!</v>
      </c>
      <c r="BA606" s="53" t="e">
        <f>SUMIFS('[20]WorkDone DATA'!$L:$L,'[20]WorkDone DATA'!$N:$N,BOQ!BA$6,'[20]WorkDone DATA'!$G:$G,BOQ!$B606)*$G606</f>
        <v>#VALUE!</v>
      </c>
      <c r="BB606" s="53" t="e">
        <f>SUMIFS('[20]WorkDone DATA'!$L:$L,'[20]WorkDone DATA'!$N:$N,BOQ!BB$6,'[20]WorkDone DATA'!$G:$G,BOQ!$B606)*$G606</f>
        <v>#VALUE!</v>
      </c>
      <c r="BC606" s="53" t="e">
        <f>SUMIFS('[20]WorkDone DATA'!$L:$L,'[20]WorkDone DATA'!$N:$N,BOQ!BC$6,'[20]WorkDone DATA'!$G:$G,BOQ!$B606)*$G606</f>
        <v>#VALUE!</v>
      </c>
      <c r="BD606" s="53" t="e">
        <f>SUMIFS('[20]WorkDone DATA'!$L:$L,'[20]WorkDone DATA'!$N:$N,BOQ!BD$6,'[20]WorkDone DATA'!$G:$G,BOQ!$B606)*$G606</f>
        <v>#VALUE!</v>
      </c>
      <c r="BE606" s="53" t="e">
        <f>SUMIFS('[20]WorkDone DATA'!$L:$L,'[20]WorkDone DATA'!$N:$N,BOQ!BE$6,'[20]WorkDone DATA'!$G:$G,BOQ!$B606)*$G606</f>
        <v>#VALUE!</v>
      </c>
      <c r="BF606" s="53" t="e">
        <f>SUMIFS('[20]WorkDone DATA'!$L:$L,'[20]WorkDone DATA'!$N:$N,BOQ!BF$6,'[20]WorkDone DATA'!$G:$G,BOQ!$B606)*$G606</f>
        <v>#VALUE!</v>
      </c>
      <c r="BG606" s="53" t="e">
        <f>SUMIFS('[20]WorkDone DATA'!$L:$L,'[20]WorkDone DATA'!$N:$N,BOQ!BG$6,'[20]WorkDone DATA'!$G:$G,BOQ!$B606)*$G606</f>
        <v>#VALUE!</v>
      </c>
      <c r="BH606" s="53" t="e">
        <f>SUMIFS('[20]WorkDone DATA'!$L:$L,'[20]WorkDone DATA'!$N:$N,BOQ!BH$6,'[20]WorkDone DATA'!$G:$G,BOQ!$B606)*$G606</f>
        <v>#VALUE!</v>
      </c>
      <c r="BI606" s="53" t="e">
        <f>SUMIFS('[20]WorkDone DATA'!$L:$L,'[20]WorkDone DATA'!$N:$N,BOQ!BI$6,'[20]WorkDone DATA'!$G:$G,BOQ!$B606)*$G606</f>
        <v>#VALUE!</v>
      </c>
      <c r="BJ606" s="53" t="e">
        <f>SUMIFS('[20]WorkDone DATA'!$L:$L,'[20]WorkDone DATA'!$N:$N,BOQ!BJ$6,'[20]WorkDone DATA'!$G:$G,BOQ!$B606)*$G606</f>
        <v>#VALUE!</v>
      </c>
      <c r="BK606" s="53" t="e">
        <f>SUMIFS('[20]WorkDone DATA'!$L:$L,'[20]WorkDone DATA'!$N:$N,BOQ!BK$6,'[20]WorkDone DATA'!$G:$G,BOQ!$B606)*$G606</f>
        <v>#VALUE!</v>
      </c>
      <c r="BL606" s="53" t="e">
        <f>SUMIFS('[20]WorkDone DATA'!$L:$L,'[20]WorkDone DATA'!$N:$N,BOQ!BL$6,'[20]WorkDone DATA'!$G:$G,BOQ!$B606)*$G606</f>
        <v>#VALUE!</v>
      </c>
      <c r="BM606" s="53" t="e">
        <f>SUMIFS('[20]WorkDone DATA'!$L:$L,'[20]WorkDone DATA'!$N:$N,BOQ!BM$6,'[20]WorkDone DATA'!$G:$G,BOQ!$B606)*$G606</f>
        <v>#VALUE!</v>
      </c>
      <c r="BN606" s="53" t="e">
        <f>SUMIFS('[20]WorkDone DATA'!$L:$L,'[20]WorkDone DATA'!$N:$N,BOQ!BN$6,'[20]WorkDone DATA'!$G:$G,BOQ!$B606)*$G606</f>
        <v>#VALUE!</v>
      </c>
      <c r="BO606" s="53" t="e">
        <f>SUMIFS('[20]WorkDone DATA'!$L:$L,'[20]WorkDone DATA'!$N:$N,BOQ!BO$6,'[20]WorkDone DATA'!$G:$G,BOQ!$B606)*$G606</f>
        <v>#VALUE!</v>
      </c>
      <c r="BP606" s="53" t="e">
        <f>SUMIFS('[20]WorkDone DATA'!$L:$L,'[20]WorkDone DATA'!$N:$N,BOQ!BP$6,'[20]WorkDone DATA'!$G:$G,BOQ!$B606)*$G606</f>
        <v>#VALUE!</v>
      </c>
      <c r="BQ606" s="53" t="e">
        <f>SUMIFS('[20]WorkDone DATA'!$L:$L,'[20]WorkDone DATA'!$N:$N,BOQ!BQ$6,'[20]WorkDone DATA'!$G:$G,BOQ!$B606)*$G606</f>
        <v>#VALUE!</v>
      </c>
      <c r="BR606" s="53" t="e">
        <f>SUMIFS('[20]WorkDone DATA'!$L:$L,'[20]WorkDone DATA'!$N:$N,BOQ!BR$6,'[20]WorkDone DATA'!$G:$G,BOQ!$B606)*$G606</f>
        <v>#VALUE!</v>
      </c>
      <c r="BS606" s="53" t="e">
        <f>SUMIFS('[20]WorkDone DATA'!$L:$L,'[20]WorkDone DATA'!$N:$N,BOQ!BS$6,'[20]WorkDone DATA'!$G:$G,BOQ!$B606)*$G606</f>
        <v>#VALUE!</v>
      </c>
      <c r="BT606" s="53" t="e">
        <f>SUMIFS('[20]WorkDone DATA'!$L:$L,'[20]WorkDone DATA'!$N:$N,BOQ!BT$6,'[20]WorkDone DATA'!$G:$G,BOQ!$B606)*$G606</f>
        <v>#VALUE!</v>
      </c>
      <c r="BU606" s="53" t="e">
        <f>SUMIFS('[20]WorkDone DATA'!$L:$L,'[20]WorkDone DATA'!$N:$N,BOQ!BU$6,'[20]WorkDone DATA'!$G:$G,BOQ!$B606)*$G606</f>
        <v>#VALUE!</v>
      </c>
      <c r="BV606" s="53" t="e">
        <f>SUMIFS('[20]WorkDone DATA'!$L:$L,'[20]WorkDone DATA'!$N:$N,BOQ!BV$6,'[20]WorkDone DATA'!$G:$G,BOQ!$B606)*$G606</f>
        <v>#VALUE!</v>
      </c>
      <c r="BW606" s="53" t="e">
        <f>SUMIFS('[20]WorkDone DATA'!$L:$L,'[20]WorkDone DATA'!$N:$N,BOQ!BW$6,'[20]WorkDone DATA'!$G:$G,BOQ!$B606)*$G606</f>
        <v>#VALUE!</v>
      </c>
      <c r="BX606" s="53" t="e">
        <f>SUMIFS('[20]WorkDone DATA'!$L:$L,'[20]WorkDone DATA'!$N:$N,BOQ!BX$6,'[20]WorkDone DATA'!$G:$G,BOQ!$B606)*$G606</f>
        <v>#VALUE!</v>
      </c>
    </row>
    <row r="607" spans="1:76" ht="15.6" x14ac:dyDescent="0.35">
      <c r="A607" s="1"/>
      <c r="B607" s="42"/>
      <c r="C607" s="81" t="s">
        <v>29</v>
      </c>
      <c r="D607" s="58"/>
      <c r="E607" s="82"/>
      <c r="F607" s="45"/>
      <c r="G607" s="52"/>
      <c r="H607" s="53">
        <f t="shared" si="86"/>
        <v>0</v>
      </c>
      <c r="K607" s="214"/>
      <c r="L607" s="220" t="e">
        <f t="shared" si="88"/>
        <v>#VALUE!</v>
      </c>
      <c r="M607" s="221" t="e">
        <f t="shared" si="89"/>
        <v>#VALUE!</v>
      </c>
      <c r="N607" s="219"/>
      <c r="O607" s="214">
        <f t="shared" si="90"/>
        <v>0</v>
      </c>
      <c r="P607" s="215" t="e">
        <f t="shared" si="91"/>
        <v>#VALUE!</v>
      </c>
      <c r="R607" s="217" t="e">
        <f>SUMIFS('[20]WorkDone DATA'!$L:$L,'[20]WorkDone DATA'!$N:$N,BOQ!S$6,'[20]WorkDone DATA'!$G:$G,BOQ!$B607)</f>
        <v>#VALUE!</v>
      </c>
      <c r="S607" s="53" t="e">
        <f t="shared" si="92"/>
        <v>#VALUE!</v>
      </c>
      <c r="T607" s="217" t="e">
        <f>SUMIFS('[20]WorkDone DATA'!$L:$L,'[20]WorkDone DATA'!$N:$N,BOQ!U$6,'[20]WorkDone DATA'!$G:$G,BOQ!$B607)</f>
        <v>#VALUE!</v>
      </c>
      <c r="U607" s="53" t="e">
        <f t="shared" si="93"/>
        <v>#VALUE!</v>
      </c>
      <c r="V607" s="217"/>
      <c r="W607" s="53" t="e">
        <f>SUMIFS('[20]WorkDone DATA'!$L:$L,'[20]WorkDone DATA'!$N:$N,BOQ!W$6,'[20]WorkDone DATA'!$G:$G,BOQ!$B607)*$G607</f>
        <v>#VALUE!</v>
      </c>
      <c r="X607" s="217"/>
      <c r="Y607" s="53" t="e">
        <f>SUMIFS('[20]WorkDone DATA'!$L:$L,'[20]WorkDone DATA'!$N:$N,BOQ!Y$6,'[20]WorkDone DATA'!$G:$G,BOQ!$B607)*$G607</f>
        <v>#VALUE!</v>
      </c>
      <c r="Z607" s="217"/>
      <c r="AA607" s="53" t="e">
        <f>SUMIFS('[20]WorkDone DATA'!$L:$L,'[20]WorkDone DATA'!$N:$N,BOQ!AA$6,'[20]WorkDone DATA'!$G:$G,BOQ!$B607)*$G607</f>
        <v>#VALUE!</v>
      </c>
      <c r="AB607" s="53" t="e">
        <f>SUMIFS('[20]WorkDone DATA'!$L:$L,'[20]WorkDone DATA'!$N:$N,BOQ!AB$6,'[20]WorkDone DATA'!$G:$G,BOQ!$B607)*$G607</f>
        <v>#VALUE!</v>
      </c>
      <c r="AC607" s="53" t="e">
        <f>SUMIFS('[20]WorkDone DATA'!$L:$L,'[20]WorkDone DATA'!$N:$N,BOQ!AC$6,'[20]WorkDone DATA'!$G:$G,BOQ!$B607)*$G607</f>
        <v>#VALUE!</v>
      </c>
      <c r="AD607" s="53" t="e">
        <f>SUMIFS('[20]WorkDone DATA'!$L:$L,'[20]WorkDone DATA'!$N:$N,BOQ!AD$6,'[20]WorkDone DATA'!$G:$G,BOQ!$B607)*$G607</f>
        <v>#VALUE!</v>
      </c>
      <c r="AE607" s="53" t="e">
        <f>SUMIFS('[20]WorkDone DATA'!$L:$L,'[20]WorkDone DATA'!$N:$N,BOQ!AE$6,'[20]WorkDone DATA'!$G:$G,BOQ!$B607)*$G607</f>
        <v>#VALUE!</v>
      </c>
      <c r="AF607" s="53" t="e">
        <f>SUMIFS('[20]WorkDone DATA'!$L:$L,'[20]WorkDone DATA'!$N:$N,BOQ!AF$6,'[20]WorkDone DATA'!$G:$G,BOQ!$B607)*$G607</f>
        <v>#VALUE!</v>
      </c>
      <c r="AG607" s="53" t="e">
        <f>SUMIFS('[20]WorkDone DATA'!$L:$L,'[20]WorkDone DATA'!$N:$N,BOQ!AG$6,'[20]WorkDone DATA'!$G:$G,BOQ!$B607)*$G607</f>
        <v>#VALUE!</v>
      </c>
      <c r="AH607" s="53" t="e">
        <f>SUMIFS('[20]WorkDone DATA'!$L:$L,'[20]WorkDone DATA'!$N:$N,BOQ!AH$6,'[20]WorkDone DATA'!$G:$G,BOQ!$B607)*$G607</f>
        <v>#VALUE!</v>
      </c>
      <c r="AI607" s="53" t="e">
        <f>SUMIFS('[20]WorkDone DATA'!$L:$L,'[20]WorkDone DATA'!$N:$N,BOQ!AI$6,'[20]WorkDone DATA'!$G:$G,BOQ!$B607)*$G607</f>
        <v>#VALUE!</v>
      </c>
      <c r="AJ607" s="53" t="e">
        <f>SUMIFS('[20]WorkDone DATA'!$L:$L,'[20]WorkDone DATA'!$N:$N,BOQ!AJ$6,'[20]WorkDone DATA'!$G:$G,BOQ!$B607)*$G607</f>
        <v>#VALUE!</v>
      </c>
      <c r="AK607" s="53" t="e">
        <f>SUMIFS('[20]WorkDone DATA'!$L:$L,'[20]WorkDone DATA'!$N:$N,BOQ!AK$6,'[20]WorkDone DATA'!$G:$G,BOQ!$B607)*$G607</f>
        <v>#VALUE!</v>
      </c>
      <c r="AL607" s="53" t="e">
        <f>SUMIFS('[20]WorkDone DATA'!$L:$L,'[20]WorkDone DATA'!$N:$N,BOQ!AL$6,'[20]WorkDone DATA'!$G:$G,BOQ!$B607)*$G607</f>
        <v>#VALUE!</v>
      </c>
      <c r="AM607" s="53" t="e">
        <f>SUMIFS('[20]WorkDone DATA'!$L:$L,'[20]WorkDone DATA'!$N:$N,BOQ!AM$6,'[20]WorkDone DATA'!$G:$G,BOQ!$B607)*$G607</f>
        <v>#VALUE!</v>
      </c>
      <c r="AN607" s="53" t="e">
        <f>SUMIFS('[20]WorkDone DATA'!$L:$L,'[20]WorkDone DATA'!$N:$N,BOQ!AN$6,'[20]WorkDone DATA'!$G:$G,BOQ!$B607)*$G607</f>
        <v>#VALUE!</v>
      </c>
      <c r="AO607" s="53" t="e">
        <f>SUMIFS('[20]WorkDone DATA'!$L:$L,'[20]WorkDone DATA'!$N:$N,BOQ!AO$6,'[20]WorkDone DATA'!$G:$G,BOQ!$B607)*$G607</f>
        <v>#VALUE!</v>
      </c>
      <c r="AP607" s="53" t="e">
        <f>SUMIFS('[20]WorkDone DATA'!$L:$L,'[20]WorkDone DATA'!$N:$N,BOQ!AP$6,'[20]WorkDone DATA'!$G:$G,BOQ!$B607)*$G607</f>
        <v>#VALUE!</v>
      </c>
      <c r="AQ607" s="53" t="e">
        <f>SUMIFS('[20]WorkDone DATA'!$L:$L,'[20]WorkDone DATA'!$N:$N,BOQ!AQ$6,'[20]WorkDone DATA'!$G:$G,BOQ!$B607)*$G607</f>
        <v>#VALUE!</v>
      </c>
      <c r="AR607" s="53" t="e">
        <f>SUMIFS('[20]WorkDone DATA'!$L:$L,'[20]WorkDone DATA'!$N:$N,BOQ!AR$6,'[20]WorkDone DATA'!$G:$G,BOQ!$B607)*$G607</f>
        <v>#VALUE!</v>
      </c>
      <c r="AS607" s="53" t="e">
        <f>SUMIFS('[20]WorkDone DATA'!$L:$L,'[20]WorkDone DATA'!$N:$N,BOQ!AS$6,'[20]WorkDone DATA'!$G:$G,BOQ!$B607)*$G607</f>
        <v>#VALUE!</v>
      </c>
      <c r="AT607" s="53" t="e">
        <f>SUMIFS('[20]WorkDone DATA'!$L:$L,'[20]WorkDone DATA'!$N:$N,BOQ!AT$6,'[20]WorkDone DATA'!$G:$G,BOQ!$B607)*$G607</f>
        <v>#VALUE!</v>
      </c>
      <c r="AU607" s="53" t="e">
        <f>SUMIFS('[20]WorkDone DATA'!$L:$L,'[20]WorkDone DATA'!$N:$N,BOQ!AU$6,'[20]WorkDone DATA'!$G:$G,BOQ!$B607)*$G607</f>
        <v>#VALUE!</v>
      </c>
      <c r="AV607" s="53" t="e">
        <f>SUMIFS('[20]WorkDone DATA'!$L:$L,'[20]WorkDone DATA'!$N:$N,BOQ!AV$6,'[20]WorkDone DATA'!$G:$G,BOQ!$B607)*$G607</f>
        <v>#VALUE!</v>
      </c>
      <c r="AW607" s="53" t="e">
        <f>SUMIFS('[20]WorkDone DATA'!$L:$L,'[20]WorkDone DATA'!$N:$N,BOQ!AW$6,'[20]WorkDone DATA'!$G:$G,BOQ!$B607)*$G607</f>
        <v>#VALUE!</v>
      </c>
      <c r="AX607" s="53" t="e">
        <f>SUMIFS('[20]WorkDone DATA'!$L:$L,'[20]WorkDone DATA'!$N:$N,BOQ!AX$6,'[20]WorkDone DATA'!$G:$G,BOQ!$B607)*$G607</f>
        <v>#VALUE!</v>
      </c>
      <c r="AY607" s="53" t="e">
        <f>SUMIFS('[20]WorkDone DATA'!$L:$L,'[20]WorkDone DATA'!$N:$N,BOQ!AY$6,'[20]WorkDone DATA'!$G:$G,BOQ!$B607)*$G607</f>
        <v>#VALUE!</v>
      </c>
      <c r="AZ607" s="53" t="e">
        <f>SUMIFS('[20]WorkDone DATA'!$L:$L,'[20]WorkDone DATA'!$N:$N,BOQ!AZ$6,'[20]WorkDone DATA'!$G:$G,BOQ!$B607)*$G607</f>
        <v>#VALUE!</v>
      </c>
      <c r="BA607" s="53" t="e">
        <f>SUMIFS('[20]WorkDone DATA'!$L:$L,'[20]WorkDone DATA'!$N:$N,BOQ!BA$6,'[20]WorkDone DATA'!$G:$G,BOQ!$B607)*$G607</f>
        <v>#VALUE!</v>
      </c>
      <c r="BB607" s="53" t="e">
        <f>SUMIFS('[20]WorkDone DATA'!$L:$L,'[20]WorkDone DATA'!$N:$N,BOQ!BB$6,'[20]WorkDone DATA'!$G:$G,BOQ!$B607)*$G607</f>
        <v>#VALUE!</v>
      </c>
      <c r="BC607" s="53" t="e">
        <f>SUMIFS('[20]WorkDone DATA'!$L:$L,'[20]WorkDone DATA'!$N:$N,BOQ!BC$6,'[20]WorkDone DATA'!$G:$G,BOQ!$B607)*$G607</f>
        <v>#VALUE!</v>
      </c>
      <c r="BD607" s="53" t="e">
        <f>SUMIFS('[20]WorkDone DATA'!$L:$L,'[20]WorkDone DATA'!$N:$N,BOQ!BD$6,'[20]WorkDone DATA'!$G:$G,BOQ!$B607)*$G607</f>
        <v>#VALUE!</v>
      </c>
      <c r="BE607" s="53" t="e">
        <f>SUMIFS('[20]WorkDone DATA'!$L:$L,'[20]WorkDone DATA'!$N:$N,BOQ!BE$6,'[20]WorkDone DATA'!$G:$G,BOQ!$B607)*$G607</f>
        <v>#VALUE!</v>
      </c>
      <c r="BF607" s="53" t="e">
        <f>SUMIFS('[20]WorkDone DATA'!$L:$L,'[20]WorkDone DATA'!$N:$N,BOQ!BF$6,'[20]WorkDone DATA'!$G:$G,BOQ!$B607)*$G607</f>
        <v>#VALUE!</v>
      </c>
      <c r="BG607" s="53" t="e">
        <f>SUMIFS('[20]WorkDone DATA'!$L:$L,'[20]WorkDone DATA'!$N:$N,BOQ!BG$6,'[20]WorkDone DATA'!$G:$G,BOQ!$B607)*$G607</f>
        <v>#VALUE!</v>
      </c>
      <c r="BH607" s="53" t="e">
        <f>SUMIFS('[20]WorkDone DATA'!$L:$L,'[20]WorkDone DATA'!$N:$N,BOQ!BH$6,'[20]WorkDone DATA'!$G:$G,BOQ!$B607)*$G607</f>
        <v>#VALUE!</v>
      </c>
      <c r="BI607" s="53" t="e">
        <f>SUMIFS('[20]WorkDone DATA'!$L:$L,'[20]WorkDone DATA'!$N:$N,BOQ!BI$6,'[20]WorkDone DATA'!$G:$G,BOQ!$B607)*$G607</f>
        <v>#VALUE!</v>
      </c>
      <c r="BJ607" s="53" t="e">
        <f>SUMIFS('[20]WorkDone DATA'!$L:$L,'[20]WorkDone DATA'!$N:$N,BOQ!BJ$6,'[20]WorkDone DATA'!$G:$G,BOQ!$B607)*$G607</f>
        <v>#VALUE!</v>
      </c>
      <c r="BK607" s="53" t="e">
        <f>SUMIFS('[20]WorkDone DATA'!$L:$L,'[20]WorkDone DATA'!$N:$N,BOQ!BK$6,'[20]WorkDone DATA'!$G:$G,BOQ!$B607)*$G607</f>
        <v>#VALUE!</v>
      </c>
      <c r="BL607" s="53" t="e">
        <f>SUMIFS('[20]WorkDone DATA'!$L:$L,'[20]WorkDone DATA'!$N:$N,BOQ!BL$6,'[20]WorkDone DATA'!$G:$G,BOQ!$B607)*$G607</f>
        <v>#VALUE!</v>
      </c>
      <c r="BM607" s="53" t="e">
        <f>SUMIFS('[20]WorkDone DATA'!$L:$L,'[20]WorkDone DATA'!$N:$N,BOQ!BM$6,'[20]WorkDone DATA'!$G:$G,BOQ!$B607)*$G607</f>
        <v>#VALUE!</v>
      </c>
      <c r="BN607" s="53" t="e">
        <f>SUMIFS('[20]WorkDone DATA'!$L:$L,'[20]WorkDone DATA'!$N:$N,BOQ!BN$6,'[20]WorkDone DATA'!$G:$G,BOQ!$B607)*$G607</f>
        <v>#VALUE!</v>
      </c>
      <c r="BO607" s="53" t="e">
        <f>SUMIFS('[20]WorkDone DATA'!$L:$L,'[20]WorkDone DATA'!$N:$N,BOQ!BO$6,'[20]WorkDone DATA'!$G:$G,BOQ!$B607)*$G607</f>
        <v>#VALUE!</v>
      </c>
      <c r="BP607" s="53" t="e">
        <f>SUMIFS('[20]WorkDone DATA'!$L:$L,'[20]WorkDone DATA'!$N:$N,BOQ!BP$6,'[20]WorkDone DATA'!$G:$G,BOQ!$B607)*$G607</f>
        <v>#VALUE!</v>
      </c>
      <c r="BQ607" s="53" t="e">
        <f>SUMIFS('[20]WorkDone DATA'!$L:$L,'[20]WorkDone DATA'!$N:$N,BOQ!BQ$6,'[20]WorkDone DATA'!$G:$G,BOQ!$B607)*$G607</f>
        <v>#VALUE!</v>
      </c>
      <c r="BR607" s="53" t="e">
        <f>SUMIFS('[20]WorkDone DATA'!$L:$L,'[20]WorkDone DATA'!$N:$N,BOQ!BR$6,'[20]WorkDone DATA'!$G:$G,BOQ!$B607)*$G607</f>
        <v>#VALUE!</v>
      </c>
      <c r="BS607" s="53" t="e">
        <f>SUMIFS('[20]WorkDone DATA'!$L:$L,'[20]WorkDone DATA'!$N:$N,BOQ!BS$6,'[20]WorkDone DATA'!$G:$G,BOQ!$B607)*$G607</f>
        <v>#VALUE!</v>
      </c>
      <c r="BT607" s="53" t="e">
        <f>SUMIFS('[20]WorkDone DATA'!$L:$L,'[20]WorkDone DATA'!$N:$N,BOQ!BT$6,'[20]WorkDone DATA'!$G:$G,BOQ!$B607)*$G607</f>
        <v>#VALUE!</v>
      </c>
      <c r="BU607" s="53" t="e">
        <f>SUMIFS('[20]WorkDone DATA'!$L:$L,'[20]WorkDone DATA'!$N:$N,BOQ!BU$6,'[20]WorkDone DATA'!$G:$G,BOQ!$B607)*$G607</f>
        <v>#VALUE!</v>
      </c>
      <c r="BV607" s="53" t="e">
        <f>SUMIFS('[20]WorkDone DATA'!$L:$L,'[20]WorkDone DATA'!$N:$N,BOQ!BV$6,'[20]WorkDone DATA'!$G:$G,BOQ!$B607)*$G607</f>
        <v>#VALUE!</v>
      </c>
      <c r="BW607" s="53" t="e">
        <f>SUMIFS('[20]WorkDone DATA'!$L:$L,'[20]WorkDone DATA'!$N:$N,BOQ!BW$6,'[20]WorkDone DATA'!$G:$G,BOQ!$B607)*$G607</f>
        <v>#VALUE!</v>
      </c>
      <c r="BX607" s="53" t="e">
        <f>SUMIFS('[20]WorkDone DATA'!$L:$L,'[20]WorkDone DATA'!$N:$N,BOQ!BX$6,'[20]WorkDone DATA'!$G:$G,BOQ!$B607)*$G607</f>
        <v>#VALUE!</v>
      </c>
    </row>
    <row r="608" spans="1:76" ht="15.6" x14ac:dyDescent="0.35">
      <c r="A608" s="1" t="str">
        <f>C607</f>
        <v>2.5mm2 x 4core  (BVX04DCV</v>
      </c>
      <c r="B608" s="42">
        <v>2.33</v>
      </c>
      <c r="C608" s="164" t="s">
        <v>11</v>
      </c>
      <c r="D608" s="58" t="s">
        <v>27</v>
      </c>
      <c r="E608" s="82" t="s">
        <v>217</v>
      </c>
      <c r="F608" s="45">
        <v>1</v>
      </c>
      <c r="G608" s="52">
        <v>84.75</v>
      </c>
      <c r="H608" s="53">
        <f t="shared" si="86"/>
        <v>84.75</v>
      </c>
      <c r="K608" s="214" t="e">
        <f t="shared" si="87"/>
        <v>#VALUE!</v>
      </c>
      <c r="L608" s="220" t="e">
        <f t="shared" si="88"/>
        <v>#VALUE!</v>
      </c>
      <c r="M608" s="221" t="e">
        <f t="shared" si="89"/>
        <v>#VALUE!</v>
      </c>
      <c r="N608" s="219"/>
      <c r="O608" s="214" t="e">
        <f t="shared" si="90"/>
        <v>#VALUE!</v>
      </c>
      <c r="P608" s="215" t="e">
        <f t="shared" si="91"/>
        <v>#VALUE!</v>
      </c>
      <c r="R608" s="217" t="e">
        <f>SUMIFS('[20]WorkDone DATA'!$L:$L,'[20]WorkDone DATA'!$N:$N,BOQ!S$6,'[20]WorkDone DATA'!$G:$G,BOQ!$B608)</f>
        <v>#VALUE!</v>
      </c>
      <c r="S608" s="53" t="e">
        <f t="shared" si="92"/>
        <v>#VALUE!</v>
      </c>
      <c r="T608" s="217" t="e">
        <f>SUMIFS('[20]WorkDone DATA'!$L:$L,'[20]WorkDone DATA'!$N:$N,BOQ!U$6,'[20]WorkDone DATA'!$G:$G,BOQ!$B608)</f>
        <v>#VALUE!</v>
      </c>
      <c r="U608" s="53" t="e">
        <f t="shared" si="93"/>
        <v>#VALUE!</v>
      </c>
      <c r="V608" s="217"/>
      <c r="W608" s="53" t="e">
        <f>SUMIFS('[20]WorkDone DATA'!$L:$L,'[20]WorkDone DATA'!$N:$N,BOQ!W$6,'[20]WorkDone DATA'!$G:$G,BOQ!$B608)*$G608</f>
        <v>#VALUE!</v>
      </c>
      <c r="X608" s="217"/>
      <c r="Y608" s="53" t="e">
        <f>SUMIFS('[20]WorkDone DATA'!$L:$L,'[20]WorkDone DATA'!$N:$N,BOQ!Y$6,'[20]WorkDone DATA'!$G:$G,BOQ!$B608)*$G608</f>
        <v>#VALUE!</v>
      </c>
      <c r="Z608" s="217"/>
      <c r="AA608" s="53" t="e">
        <f>SUMIFS('[20]WorkDone DATA'!$L:$L,'[20]WorkDone DATA'!$N:$N,BOQ!AA$6,'[20]WorkDone DATA'!$G:$G,BOQ!$B608)*$G608</f>
        <v>#VALUE!</v>
      </c>
      <c r="AB608" s="53" t="e">
        <f>SUMIFS('[20]WorkDone DATA'!$L:$L,'[20]WorkDone DATA'!$N:$N,BOQ!AB$6,'[20]WorkDone DATA'!$G:$G,BOQ!$B608)*$G608</f>
        <v>#VALUE!</v>
      </c>
      <c r="AC608" s="53" t="e">
        <f>SUMIFS('[20]WorkDone DATA'!$L:$L,'[20]WorkDone DATA'!$N:$N,BOQ!AC$6,'[20]WorkDone DATA'!$G:$G,BOQ!$B608)*$G608</f>
        <v>#VALUE!</v>
      </c>
      <c r="AD608" s="53" t="e">
        <f>SUMIFS('[20]WorkDone DATA'!$L:$L,'[20]WorkDone DATA'!$N:$N,BOQ!AD$6,'[20]WorkDone DATA'!$G:$G,BOQ!$B608)*$G608</f>
        <v>#VALUE!</v>
      </c>
      <c r="AE608" s="53" t="e">
        <f>SUMIFS('[20]WorkDone DATA'!$L:$L,'[20]WorkDone DATA'!$N:$N,BOQ!AE$6,'[20]WorkDone DATA'!$G:$G,BOQ!$B608)*$G608</f>
        <v>#VALUE!</v>
      </c>
      <c r="AF608" s="53" t="e">
        <f>SUMIFS('[20]WorkDone DATA'!$L:$L,'[20]WorkDone DATA'!$N:$N,BOQ!AF$6,'[20]WorkDone DATA'!$G:$G,BOQ!$B608)*$G608</f>
        <v>#VALUE!</v>
      </c>
      <c r="AG608" s="53" t="e">
        <f>SUMIFS('[20]WorkDone DATA'!$L:$L,'[20]WorkDone DATA'!$N:$N,BOQ!AG$6,'[20]WorkDone DATA'!$G:$G,BOQ!$B608)*$G608</f>
        <v>#VALUE!</v>
      </c>
      <c r="AH608" s="53" t="e">
        <f>SUMIFS('[20]WorkDone DATA'!$L:$L,'[20]WorkDone DATA'!$N:$N,BOQ!AH$6,'[20]WorkDone DATA'!$G:$G,BOQ!$B608)*$G608</f>
        <v>#VALUE!</v>
      </c>
      <c r="AI608" s="53" t="e">
        <f>SUMIFS('[20]WorkDone DATA'!$L:$L,'[20]WorkDone DATA'!$N:$N,BOQ!AI$6,'[20]WorkDone DATA'!$G:$G,BOQ!$B608)*$G608</f>
        <v>#VALUE!</v>
      </c>
      <c r="AJ608" s="53" t="e">
        <f>SUMIFS('[20]WorkDone DATA'!$L:$L,'[20]WorkDone DATA'!$N:$N,BOQ!AJ$6,'[20]WorkDone DATA'!$G:$G,BOQ!$B608)*$G608</f>
        <v>#VALUE!</v>
      </c>
      <c r="AK608" s="53" t="e">
        <f>SUMIFS('[20]WorkDone DATA'!$L:$L,'[20]WorkDone DATA'!$N:$N,BOQ!AK$6,'[20]WorkDone DATA'!$G:$G,BOQ!$B608)*$G608</f>
        <v>#VALUE!</v>
      </c>
      <c r="AL608" s="53" t="e">
        <f>SUMIFS('[20]WorkDone DATA'!$L:$L,'[20]WorkDone DATA'!$N:$N,BOQ!AL$6,'[20]WorkDone DATA'!$G:$G,BOQ!$B608)*$G608</f>
        <v>#VALUE!</v>
      </c>
      <c r="AM608" s="53" t="e">
        <f>SUMIFS('[20]WorkDone DATA'!$L:$L,'[20]WorkDone DATA'!$N:$N,BOQ!AM$6,'[20]WorkDone DATA'!$G:$G,BOQ!$B608)*$G608</f>
        <v>#VALUE!</v>
      </c>
      <c r="AN608" s="53" t="e">
        <f>SUMIFS('[20]WorkDone DATA'!$L:$L,'[20]WorkDone DATA'!$N:$N,BOQ!AN$6,'[20]WorkDone DATA'!$G:$G,BOQ!$B608)*$G608</f>
        <v>#VALUE!</v>
      </c>
      <c r="AO608" s="53" t="e">
        <f>SUMIFS('[20]WorkDone DATA'!$L:$L,'[20]WorkDone DATA'!$N:$N,BOQ!AO$6,'[20]WorkDone DATA'!$G:$G,BOQ!$B608)*$G608</f>
        <v>#VALUE!</v>
      </c>
      <c r="AP608" s="53" t="e">
        <f>SUMIFS('[20]WorkDone DATA'!$L:$L,'[20]WorkDone DATA'!$N:$N,BOQ!AP$6,'[20]WorkDone DATA'!$G:$G,BOQ!$B608)*$G608</f>
        <v>#VALUE!</v>
      </c>
      <c r="AQ608" s="53" t="e">
        <f>SUMIFS('[20]WorkDone DATA'!$L:$L,'[20]WorkDone DATA'!$N:$N,BOQ!AQ$6,'[20]WorkDone DATA'!$G:$G,BOQ!$B608)*$G608</f>
        <v>#VALUE!</v>
      </c>
      <c r="AR608" s="53" t="e">
        <f>SUMIFS('[20]WorkDone DATA'!$L:$L,'[20]WorkDone DATA'!$N:$N,BOQ!AR$6,'[20]WorkDone DATA'!$G:$G,BOQ!$B608)*$G608</f>
        <v>#VALUE!</v>
      </c>
      <c r="AS608" s="53" t="e">
        <f>SUMIFS('[20]WorkDone DATA'!$L:$L,'[20]WorkDone DATA'!$N:$N,BOQ!AS$6,'[20]WorkDone DATA'!$G:$G,BOQ!$B608)*$G608</f>
        <v>#VALUE!</v>
      </c>
      <c r="AT608" s="53" t="e">
        <f>SUMIFS('[20]WorkDone DATA'!$L:$L,'[20]WorkDone DATA'!$N:$N,BOQ!AT$6,'[20]WorkDone DATA'!$G:$G,BOQ!$B608)*$G608</f>
        <v>#VALUE!</v>
      </c>
      <c r="AU608" s="53" t="e">
        <f>SUMIFS('[20]WorkDone DATA'!$L:$L,'[20]WorkDone DATA'!$N:$N,BOQ!AU$6,'[20]WorkDone DATA'!$G:$G,BOQ!$B608)*$G608</f>
        <v>#VALUE!</v>
      </c>
      <c r="AV608" s="53" t="e">
        <f>SUMIFS('[20]WorkDone DATA'!$L:$L,'[20]WorkDone DATA'!$N:$N,BOQ!AV$6,'[20]WorkDone DATA'!$G:$G,BOQ!$B608)*$G608</f>
        <v>#VALUE!</v>
      </c>
      <c r="AW608" s="53" t="e">
        <f>SUMIFS('[20]WorkDone DATA'!$L:$L,'[20]WorkDone DATA'!$N:$N,BOQ!AW$6,'[20]WorkDone DATA'!$G:$G,BOQ!$B608)*$G608</f>
        <v>#VALUE!</v>
      </c>
      <c r="AX608" s="53" t="e">
        <f>SUMIFS('[20]WorkDone DATA'!$L:$L,'[20]WorkDone DATA'!$N:$N,BOQ!AX$6,'[20]WorkDone DATA'!$G:$G,BOQ!$B608)*$G608</f>
        <v>#VALUE!</v>
      </c>
      <c r="AY608" s="53" t="e">
        <f>SUMIFS('[20]WorkDone DATA'!$L:$L,'[20]WorkDone DATA'!$N:$N,BOQ!AY$6,'[20]WorkDone DATA'!$G:$G,BOQ!$B608)*$G608</f>
        <v>#VALUE!</v>
      </c>
      <c r="AZ608" s="53" t="e">
        <f>SUMIFS('[20]WorkDone DATA'!$L:$L,'[20]WorkDone DATA'!$N:$N,BOQ!AZ$6,'[20]WorkDone DATA'!$G:$G,BOQ!$B608)*$G608</f>
        <v>#VALUE!</v>
      </c>
      <c r="BA608" s="53" t="e">
        <f>SUMIFS('[20]WorkDone DATA'!$L:$L,'[20]WorkDone DATA'!$N:$N,BOQ!BA$6,'[20]WorkDone DATA'!$G:$G,BOQ!$B608)*$G608</f>
        <v>#VALUE!</v>
      </c>
      <c r="BB608" s="53" t="e">
        <f>SUMIFS('[20]WorkDone DATA'!$L:$L,'[20]WorkDone DATA'!$N:$N,BOQ!BB$6,'[20]WorkDone DATA'!$G:$G,BOQ!$B608)*$G608</f>
        <v>#VALUE!</v>
      </c>
      <c r="BC608" s="53" t="e">
        <f>SUMIFS('[20]WorkDone DATA'!$L:$L,'[20]WorkDone DATA'!$N:$N,BOQ!BC$6,'[20]WorkDone DATA'!$G:$G,BOQ!$B608)*$G608</f>
        <v>#VALUE!</v>
      </c>
      <c r="BD608" s="53" t="e">
        <f>SUMIFS('[20]WorkDone DATA'!$L:$L,'[20]WorkDone DATA'!$N:$N,BOQ!BD$6,'[20]WorkDone DATA'!$G:$G,BOQ!$B608)*$G608</f>
        <v>#VALUE!</v>
      </c>
      <c r="BE608" s="53" t="e">
        <f>SUMIFS('[20]WorkDone DATA'!$L:$L,'[20]WorkDone DATA'!$N:$N,BOQ!BE$6,'[20]WorkDone DATA'!$G:$G,BOQ!$B608)*$G608</f>
        <v>#VALUE!</v>
      </c>
      <c r="BF608" s="53" t="e">
        <f>SUMIFS('[20]WorkDone DATA'!$L:$L,'[20]WorkDone DATA'!$N:$N,BOQ!BF$6,'[20]WorkDone DATA'!$G:$G,BOQ!$B608)*$G608</f>
        <v>#VALUE!</v>
      </c>
      <c r="BG608" s="53" t="e">
        <f>SUMIFS('[20]WorkDone DATA'!$L:$L,'[20]WorkDone DATA'!$N:$N,BOQ!BG$6,'[20]WorkDone DATA'!$G:$G,BOQ!$B608)*$G608</f>
        <v>#VALUE!</v>
      </c>
      <c r="BH608" s="53" t="e">
        <f>SUMIFS('[20]WorkDone DATA'!$L:$L,'[20]WorkDone DATA'!$N:$N,BOQ!BH$6,'[20]WorkDone DATA'!$G:$G,BOQ!$B608)*$G608</f>
        <v>#VALUE!</v>
      </c>
      <c r="BI608" s="53" t="e">
        <f>SUMIFS('[20]WorkDone DATA'!$L:$L,'[20]WorkDone DATA'!$N:$N,BOQ!BI$6,'[20]WorkDone DATA'!$G:$G,BOQ!$B608)*$G608</f>
        <v>#VALUE!</v>
      </c>
      <c r="BJ608" s="53" t="e">
        <f>SUMIFS('[20]WorkDone DATA'!$L:$L,'[20]WorkDone DATA'!$N:$N,BOQ!BJ$6,'[20]WorkDone DATA'!$G:$G,BOQ!$B608)*$G608</f>
        <v>#VALUE!</v>
      </c>
      <c r="BK608" s="53" t="e">
        <f>SUMIFS('[20]WorkDone DATA'!$L:$L,'[20]WorkDone DATA'!$N:$N,BOQ!BK$6,'[20]WorkDone DATA'!$G:$G,BOQ!$B608)*$G608</f>
        <v>#VALUE!</v>
      </c>
      <c r="BL608" s="53" t="e">
        <f>SUMIFS('[20]WorkDone DATA'!$L:$L,'[20]WorkDone DATA'!$N:$N,BOQ!BL$6,'[20]WorkDone DATA'!$G:$G,BOQ!$B608)*$G608</f>
        <v>#VALUE!</v>
      </c>
      <c r="BM608" s="53" t="e">
        <f>SUMIFS('[20]WorkDone DATA'!$L:$L,'[20]WorkDone DATA'!$N:$N,BOQ!BM$6,'[20]WorkDone DATA'!$G:$G,BOQ!$B608)*$G608</f>
        <v>#VALUE!</v>
      </c>
      <c r="BN608" s="53" t="e">
        <f>SUMIFS('[20]WorkDone DATA'!$L:$L,'[20]WorkDone DATA'!$N:$N,BOQ!BN$6,'[20]WorkDone DATA'!$G:$G,BOQ!$B608)*$G608</f>
        <v>#VALUE!</v>
      </c>
      <c r="BO608" s="53" t="e">
        <f>SUMIFS('[20]WorkDone DATA'!$L:$L,'[20]WorkDone DATA'!$N:$N,BOQ!BO$6,'[20]WorkDone DATA'!$G:$G,BOQ!$B608)*$G608</f>
        <v>#VALUE!</v>
      </c>
      <c r="BP608" s="53" t="e">
        <f>SUMIFS('[20]WorkDone DATA'!$L:$L,'[20]WorkDone DATA'!$N:$N,BOQ!BP$6,'[20]WorkDone DATA'!$G:$G,BOQ!$B608)*$G608</f>
        <v>#VALUE!</v>
      </c>
      <c r="BQ608" s="53" t="e">
        <f>SUMIFS('[20]WorkDone DATA'!$L:$L,'[20]WorkDone DATA'!$N:$N,BOQ!BQ$6,'[20]WorkDone DATA'!$G:$G,BOQ!$B608)*$G608</f>
        <v>#VALUE!</v>
      </c>
      <c r="BR608" s="53" t="e">
        <f>SUMIFS('[20]WorkDone DATA'!$L:$L,'[20]WorkDone DATA'!$N:$N,BOQ!BR$6,'[20]WorkDone DATA'!$G:$G,BOQ!$B608)*$G608</f>
        <v>#VALUE!</v>
      </c>
      <c r="BS608" s="53" t="e">
        <f>SUMIFS('[20]WorkDone DATA'!$L:$L,'[20]WorkDone DATA'!$N:$N,BOQ!BS$6,'[20]WorkDone DATA'!$G:$G,BOQ!$B608)*$G608</f>
        <v>#VALUE!</v>
      </c>
      <c r="BT608" s="53" t="e">
        <f>SUMIFS('[20]WorkDone DATA'!$L:$L,'[20]WorkDone DATA'!$N:$N,BOQ!BT$6,'[20]WorkDone DATA'!$G:$G,BOQ!$B608)*$G608</f>
        <v>#VALUE!</v>
      </c>
      <c r="BU608" s="53" t="e">
        <f>SUMIFS('[20]WorkDone DATA'!$L:$L,'[20]WorkDone DATA'!$N:$N,BOQ!BU$6,'[20]WorkDone DATA'!$G:$G,BOQ!$B608)*$G608</f>
        <v>#VALUE!</v>
      </c>
      <c r="BV608" s="53" t="e">
        <f>SUMIFS('[20]WorkDone DATA'!$L:$L,'[20]WorkDone DATA'!$N:$N,BOQ!BV$6,'[20]WorkDone DATA'!$G:$G,BOQ!$B608)*$G608</f>
        <v>#VALUE!</v>
      </c>
      <c r="BW608" s="53" t="e">
        <f>SUMIFS('[20]WorkDone DATA'!$L:$L,'[20]WorkDone DATA'!$N:$N,BOQ!BW$6,'[20]WorkDone DATA'!$G:$G,BOQ!$B608)*$G608</f>
        <v>#VALUE!</v>
      </c>
      <c r="BX608" s="53" t="e">
        <f>SUMIFS('[20]WorkDone DATA'!$L:$L,'[20]WorkDone DATA'!$N:$N,BOQ!BX$6,'[20]WorkDone DATA'!$G:$G,BOQ!$B608)*$G608</f>
        <v>#VALUE!</v>
      </c>
    </row>
    <row r="609" spans="1:76" ht="15.6" x14ac:dyDescent="0.35">
      <c r="A609" s="1" t="str">
        <f>C607</f>
        <v>2.5mm2 x 4core  (BVX04DCV</v>
      </c>
      <c r="B609" s="42">
        <v>2.331</v>
      </c>
      <c r="C609" s="164" t="s">
        <v>53</v>
      </c>
      <c r="D609" s="58" t="s">
        <v>46</v>
      </c>
      <c r="E609" s="82" t="s">
        <v>217</v>
      </c>
      <c r="F609" s="45">
        <v>1</v>
      </c>
      <c r="G609" s="52">
        <v>134.03</v>
      </c>
      <c r="H609" s="53">
        <f t="shared" si="86"/>
        <v>134.03</v>
      </c>
      <c r="K609" s="214" t="e">
        <f t="shared" si="87"/>
        <v>#VALUE!</v>
      </c>
      <c r="L609" s="220" t="e">
        <f t="shared" si="88"/>
        <v>#VALUE!</v>
      </c>
      <c r="M609" s="221" t="e">
        <f t="shared" si="89"/>
        <v>#VALUE!</v>
      </c>
      <c r="N609" s="219"/>
      <c r="O609" s="214" t="e">
        <f t="shared" si="90"/>
        <v>#VALUE!</v>
      </c>
      <c r="P609" s="215" t="e">
        <f t="shared" si="91"/>
        <v>#VALUE!</v>
      </c>
      <c r="R609" s="217" t="e">
        <f>SUMIFS('[20]WorkDone DATA'!$L:$L,'[20]WorkDone DATA'!$N:$N,BOQ!S$6,'[20]WorkDone DATA'!$G:$G,BOQ!$B609)</f>
        <v>#VALUE!</v>
      </c>
      <c r="S609" s="53" t="e">
        <f t="shared" si="92"/>
        <v>#VALUE!</v>
      </c>
      <c r="T609" s="217" t="e">
        <f>SUMIFS('[20]WorkDone DATA'!$L:$L,'[20]WorkDone DATA'!$N:$N,BOQ!U$6,'[20]WorkDone DATA'!$G:$G,BOQ!$B609)</f>
        <v>#VALUE!</v>
      </c>
      <c r="U609" s="53" t="e">
        <f t="shared" si="93"/>
        <v>#VALUE!</v>
      </c>
      <c r="V609" s="217"/>
      <c r="W609" s="53" t="e">
        <f>SUMIFS('[20]WorkDone DATA'!$L:$L,'[20]WorkDone DATA'!$N:$N,BOQ!W$6,'[20]WorkDone DATA'!$G:$G,BOQ!$B609)*$G609</f>
        <v>#VALUE!</v>
      </c>
      <c r="X609" s="217"/>
      <c r="Y609" s="53" t="e">
        <f>SUMIFS('[20]WorkDone DATA'!$L:$L,'[20]WorkDone DATA'!$N:$N,BOQ!Y$6,'[20]WorkDone DATA'!$G:$G,BOQ!$B609)*$G609</f>
        <v>#VALUE!</v>
      </c>
      <c r="Z609" s="217"/>
      <c r="AA609" s="53" t="e">
        <f>SUMIFS('[20]WorkDone DATA'!$L:$L,'[20]WorkDone DATA'!$N:$N,BOQ!AA$6,'[20]WorkDone DATA'!$G:$G,BOQ!$B609)*$G609</f>
        <v>#VALUE!</v>
      </c>
      <c r="AB609" s="53" t="e">
        <f>SUMIFS('[20]WorkDone DATA'!$L:$L,'[20]WorkDone DATA'!$N:$N,BOQ!AB$6,'[20]WorkDone DATA'!$G:$G,BOQ!$B609)*$G609</f>
        <v>#VALUE!</v>
      </c>
      <c r="AC609" s="53" t="e">
        <f>SUMIFS('[20]WorkDone DATA'!$L:$L,'[20]WorkDone DATA'!$N:$N,BOQ!AC$6,'[20]WorkDone DATA'!$G:$G,BOQ!$B609)*$G609</f>
        <v>#VALUE!</v>
      </c>
      <c r="AD609" s="53" t="e">
        <f>SUMIFS('[20]WorkDone DATA'!$L:$L,'[20]WorkDone DATA'!$N:$N,BOQ!AD$6,'[20]WorkDone DATA'!$G:$G,BOQ!$B609)*$G609</f>
        <v>#VALUE!</v>
      </c>
      <c r="AE609" s="53" t="e">
        <f>SUMIFS('[20]WorkDone DATA'!$L:$L,'[20]WorkDone DATA'!$N:$N,BOQ!AE$6,'[20]WorkDone DATA'!$G:$G,BOQ!$B609)*$G609</f>
        <v>#VALUE!</v>
      </c>
      <c r="AF609" s="53" t="e">
        <f>SUMIFS('[20]WorkDone DATA'!$L:$L,'[20]WorkDone DATA'!$N:$N,BOQ!AF$6,'[20]WorkDone DATA'!$G:$G,BOQ!$B609)*$G609</f>
        <v>#VALUE!</v>
      </c>
      <c r="AG609" s="53" t="e">
        <f>SUMIFS('[20]WorkDone DATA'!$L:$L,'[20]WorkDone DATA'!$N:$N,BOQ!AG$6,'[20]WorkDone DATA'!$G:$G,BOQ!$B609)*$G609</f>
        <v>#VALUE!</v>
      </c>
      <c r="AH609" s="53" t="e">
        <f>SUMIFS('[20]WorkDone DATA'!$L:$L,'[20]WorkDone DATA'!$N:$N,BOQ!AH$6,'[20]WorkDone DATA'!$G:$G,BOQ!$B609)*$G609</f>
        <v>#VALUE!</v>
      </c>
      <c r="AI609" s="53" t="e">
        <f>SUMIFS('[20]WorkDone DATA'!$L:$L,'[20]WorkDone DATA'!$N:$N,BOQ!AI$6,'[20]WorkDone DATA'!$G:$G,BOQ!$B609)*$G609</f>
        <v>#VALUE!</v>
      </c>
      <c r="AJ609" s="53" t="e">
        <f>SUMIFS('[20]WorkDone DATA'!$L:$L,'[20]WorkDone DATA'!$N:$N,BOQ!AJ$6,'[20]WorkDone DATA'!$G:$G,BOQ!$B609)*$G609</f>
        <v>#VALUE!</v>
      </c>
      <c r="AK609" s="53" t="e">
        <f>SUMIFS('[20]WorkDone DATA'!$L:$L,'[20]WorkDone DATA'!$N:$N,BOQ!AK$6,'[20]WorkDone DATA'!$G:$G,BOQ!$B609)*$G609</f>
        <v>#VALUE!</v>
      </c>
      <c r="AL609" s="53" t="e">
        <f>SUMIFS('[20]WorkDone DATA'!$L:$L,'[20]WorkDone DATA'!$N:$N,BOQ!AL$6,'[20]WorkDone DATA'!$G:$G,BOQ!$B609)*$G609</f>
        <v>#VALUE!</v>
      </c>
      <c r="AM609" s="53" t="e">
        <f>SUMIFS('[20]WorkDone DATA'!$L:$L,'[20]WorkDone DATA'!$N:$N,BOQ!AM$6,'[20]WorkDone DATA'!$G:$G,BOQ!$B609)*$G609</f>
        <v>#VALUE!</v>
      </c>
      <c r="AN609" s="53" t="e">
        <f>SUMIFS('[20]WorkDone DATA'!$L:$L,'[20]WorkDone DATA'!$N:$N,BOQ!AN$6,'[20]WorkDone DATA'!$G:$G,BOQ!$B609)*$G609</f>
        <v>#VALUE!</v>
      </c>
      <c r="AO609" s="53" t="e">
        <f>SUMIFS('[20]WorkDone DATA'!$L:$L,'[20]WorkDone DATA'!$N:$N,BOQ!AO$6,'[20]WorkDone DATA'!$G:$G,BOQ!$B609)*$G609</f>
        <v>#VALUE!</v>
      </c>
      <c r="AP609" s="53" t="e">
        <f>SUMIFS('[20]WorkDone DATA'!$L:$L,'[20]WorkDone DATA'!$N:$N,BOQ!AP$6,'[20]WorkDone DATA'!$G:$G,BOQ!$B609)*$G609</f>
        <v>#VALUE!</v>
      </c>
      <c r="AQ609" s="53" t="e">
        <f>SUMIFS('[20]WorkDone DATA'!$L:$L,'[20]WorkDone DATA'!$N:$N,BOQ!AQ$6,'[20]WorkDone DATA'!$G:$G,BOQ!$B609)*$G609</f>
        <v>#VALUE!</v>
      </c>
      <c r="AR609" s="53" t="e">
        <f>SUMIFS('[20]WorkDone DATA'!$L:$L,'[20]WorkDone DATA'!$N:$N,BOQ!AR$6,'[20]WorkDone DATA'!$G:$G,BOQ!$B609)*$G609</f>
        <v>#VALUE!</v>
      </c>
      <c r="AS609" s="53" t="e">
        <f>SUMIFS('[20]WorkDone DATA'!$L:$L,'[20]WorkDone DATA'!$N:$N,BOQ!AS$6,'[20]WorkDone DATA'!$G:$G,BOQ!$B609)*$G609</f>
        <v>#VALUE!</v>
      </c>
      <c r="AT609" s="53" t="e">
        <f>SUMIFS('[20]WorkDone DATA'!$L:$L,'[20]WorkDone DATA'!$N:$N,BOQ!AT$6,'[20]WorkDone DATA'!$G:$G,BOQ!$B609)*$G609</f>
        <v>#VALUE!</v>
      </c>
      <c r="AU609" s="53" t="e">
        <f>SUMIFS('[20]WorkDone DATA'!$L:$L,'[20]WorkDone DATA'!$N:$N,BOQ!AU$6,'[20]WorkDone DATA'!$G:$G,BOQ!$B609)*$G609</f>
        <v>#VALUE!</v>
      </c>
      <c r="AV609" s="53" t="e">
        <f>SUMIFS('[20]WorkDone DATA'!$L:$L,'[20]WorkDone DATA'!$N:$N,BOQ!AV$6,'[20]WorkDone DATA'!$G:$G,BOQ!$B609)*$G609</f>
        <v>#VALUE!</v>
      </c>
      <c r="AW609" s="53" t="e">
        <f>SUMIFS('[20]WorkDone DATA'!$L:$L,'[20]WorkDone DATA'!$N:$N,BOQ!AW$6,'[20]WorkDone DATA'!$G:$G,BOQ!$B609)*$G609</f>
        <v>#VALUE!</v>
      </c>
      <c r="AX609" s="53" t="e">
        <f>SUMIFS('[20]WorkDone DATA'!$L:$L,'[20]WorkDone DATA'!$N:$N,BOQ!AX$6,'[20]WorkDone DATA'!$G:$G,BOQ!$B609)*$G609</f>
        <v>#VALUE!</v>
      </c>
      <c r="AY609" s="53" t="e">
        <f>SUMIFS('[20]WorkDone DATA'!$L:$L,'[20]WorkDone DATA'!$N:$N,BOQ!AY$6,'[20]WorkDone DATA'!$G:$G,BOQ!$B609)*$G609</f>
        <v>#VALUE!</v>
      </c>
      <c r="AZ609" s="53" t="e">
        <f>SUMIFS('[20]WorkDone DATA'!$L:$L,'[20]WorkDone DATA'!$N:$N,BOQ!AZ$6,'[20]WorkDone DATA'!$G:$G,BOQ!$B609)*$G609</f>
        <v>#VALUE!</v>
      </c>
      <c r="BA609" s="53" t="e">
        <f>SUMIFS('[20]WorkDone DATA'!$L:$L,'[20]WorkDone DATA'!$N:$N,BOQ!BA$6,'[20]WorkDone DATA'!$G:$G,BOQ!$B609)*$G609</f>
        <v>#VALUE!</v>
      </c>
      <c r="BB609" s="53" t="e">
        <f>SUMIFS('[20]WorkDone DATA'!$L:$L,'[20]WorkDone DATA'!$N:$N,BOQ!BB$6,'[20]WorkDone DATA'!$G:$G,BOQ!$B609)*$G609</f>
        <v>#VALUE!</v>
      </c>
      <c r="BC609" s="53" t="e">
        <f>SUMIFS('[20]WorkDone DATA'!$L:$L,'[20]WorkDone DATA'!$N:$N,BOQ!BC$6,'[20]WorkDone DATA'!$G:$G,BOQ!$B609)*$G609</f>
        <v>#VALUE!</v>
      </c>
      <c r="BD609" s="53" t="e">
        <f>SUMIFS('[20]WorkDone DATA'!$L:$L,'[20]WorkDone DATA'!$N:$N,BOQ!BD$6,'[20]WorkDone DATA'!$G:$G,BOQ!$B609)*$G609</f>
        <v>#VALUE!</v>
      </c>
      <c r="BE609" s="53" t="e">
        <f>SUMIFS('[20]WorkDone DATA'!$L:$L,'[20]WorkDone DATA'!$N:$N,BOQ!BE$6,'[20]WorkDone DATA'!$G:$G,BOQ!$B609)*$G609</f>
        <v>#VALUE!</v>
      </c>
      <c r="BF609" s="53" t="e">
        <f>SUMIFS('[20]WorkDone DATA'!$L:$L,'[20]WorkDone DATA'!$N:$N,BOQ!BF$6,'[20]WorkDone DATA'!$G:$G,BOQ!$B609)*$G609</f>
        <v>#VALUE!</v>
      </c>
      <c r="BG609" s="53" t="e">
        <f>SUMIFS('[20]WorkDone DATA'!$L:$L,'[20]WorkDone DATA'!$N:$N,BOQ!BG$6,'[20]WorkDone DATA'!$G:$G,BOQ!$B609)*$G609</f>
        <v>#VALUE!</v>
      </c>
      <c r="BH609" s="53" t="e">
        <f>SUMIFS('[20]WorkDone DATA'!$L:$L,'[20]WorkDone DATA'!$N:$N,BOQ!BH$6,'[20]WorkDone DATA'!$G:$G,BOQ!$B609)*$G609</f>
        <v>#VALUE!</v>
      </c>
      <c r="BI609" s="53" t="e">
        <f>SUMIFS('[20]WorkDone DATA'!$L:$L,'[20]WorkDone DATA'!$N:$N,BOQ!BI$6,'[20]WorkDone DATA'!$G:$G,BOQ!$B609)*$G609</f>
        <v>#VALUE!</v>
      </c>
      <c r="BJ609" s="53" t="e">
        <f>SUMIFS('[20]WorkDone DATA'!$L:$L,'[20]WorkDone DATA'!$N:$N,BOQ!BJ$6,'[20]WorkDone DATA'!$G:$G,BOQ!$B609)*$G609</f>
        <v>#VALUE!</v>
      </c>
      <c r="BK609" s="53" t="e">
        <f>SUMIFS('[20]WorkDone DATA'!$L:$L,'[20]WorkDone DATA'!$N:$N,BOQ!BK$6,'[20]WorkDone DATA'!$G:$G,BOQ!$B609)*$G609</f>
        <v>#VALUE!</v>
      </c>
      <c r="BL609" s="53" t="e">
        <f>SUMIFS('[20]WorkDone DATA'!$L:$L,'[20]WorkDone DATA'!$N:$N,BOQ!BL$6,'[20]WorkDone DATA'!$G:$G,BOQ!$B609)*$G609</f>
        <v>#VALUE!</v>
      </c>
      <c r="BM609" s="53" t="e">
        <f>SUMIFS('[20]WorkDone DATA'!$L:$L,'[20]WorkDone DATA'!$N:$N,BOQ!BM$6,'[20]WorkDone DATA'!$G:$G,BOQ!$B609)*$G609</f>
        <v>#VALUE!</v>
      </c>
      <c r="BN609" s="53" t="e">
        <f>SUMIFS('[20]WorkDone DATA'!$L:$L,'[20]WorkDone DATA'!$N:$N,BOQ!BN$6,'[20]WorkDone DATA'!$G:$G,BOQ!$B609)*$G609</f>
        <v>#VALUE!</v>
      </c>
      <c r="BO609" s="53" t="e">
        <f>SUMIFS('[20]WorkDone DATA'!$L:$L,'[20]WorkDone DATA'!$N:$N,BOQ!BO$6,'[20]WorkDone DATA'!$G:$G,BOQ!$B609)*$G609</f>
        <v>#VALUE!</v>
      </c>
      <c r="BP609" s="53" t="e">
        <f>SUMIFS('[20]WorkDone DATA'!$L:$L,'[20]WorkDone DATA'!$N:$N,BOQ!BP$6,'[20]WorkDone DATA'!$G:$G,BOQ!$B609)*$G609</f>
        <v>#VALUE!</v>
      </c>
      <c r="BQ609" s="53" t="e">
        <f>SUMIFS('[20]WorkDone DATA'!$L:$L,'[20]WorkDone DATA'!$N:$N,BOQ!BQ$6,'[20]WorkDone DATA'!$G:$G,BOQ!$B609)*$G609</f>
        <v>#VALUE!</v>
      </c>
      <c r="BR609" s="53" t="e">
        <f>SUMIFS('[20]WorkDone DATA'!$L:$L,'[20]WorkDone DATA'!$N:$N,BOQ!BR$6,'[20]WorkDone DATA'!$G:$G,BOQ!$B609)*$G609</f>
        <v>#VALUE!</v>
      </c>
      <c r="BS609" s="53" t="e">
        <f>SUMIFS('[20]WorkDone DATA'!$L:$L,'[20]WorkDone DATA'!$N:$N,BOQ!BS$6,'[20]WorkDone DATA'!$G:$G,BOQ!$B609)*$G609</f>
        <v>#VALUE!</v>
      </c>
      <c r="BT609" s="53" t="e">
        <f>SUMIFS('[20]WorkDone DATA'!$L:$L,'[20]WorkDone DATA'!$N:$N,BOQ!BT$6,'[20]WorkDone DATA'!$G:$G,BOQ!$B609)*$G609</f>
        <v>#VALUE!</v>
      </c>
      <c r="BU609" s="53" t="e">
        <f>SUMIFS('[20]WorkDone DATA'!$L:$L,'[20]WorkDone DATA'!$N:$N,BOQ!BU$6,'[20]WorkDone DATA'!$G:$G,BOQ!$B609)*$G609</f>
        <v>#VALUE!</v>
      </c>
      <c r="BV609" s="53" t="e">
        <f>SUMIFS('[20]WorkDone DATA'!$L:$L,'[20]WorkDone DATA'!$N:$N,BOQ!BV$6,'[20]WorkDone DATA'!$G:$G,BOQ!$B609)*$G609</f>
        <v>#VALUE!</v>
      </c>
      <c r="BW609" s="53" t="e">
        <f>SUMIFS('[20]WorkDone DATA'!$L:$L,'[20]WorkDone DATA'!$N:$N,BOQ!BW$6,'[20]WorkDone DATA'!$G:$G,BOQ!$B609)*$G609</f>
        <v>#VALUE!</v>
      </c>
      <c r="BX609" s="53" t="e">
        <f>SUMIFS('[20]WorkDone DATA'!$L:$L,'[20]WorkDone DATA'!$N:$N,BOQ!BX$6,'[20]WorkDone DATA'!$G:$G,BOQ!$B609)*$G609</f>
        <v>#VALUE!</v>
      </c>
    </row>
    <row r="610" spans="1:76" ht="15.6" x14ac:dyDescent="0.35">
      <c r="A610" s="1"/>
      <c r="B610" s="42"/>
      <c r="C610" s="81" t="s">
        <v>30</v>
      </c>
      <c r="D610" s="58"/>
      <c r="E610" s="82"/>
      <c r="F610" s="45"/>
      <c r="G610" s="52"/>
      <c r="H610" s="53">
        <f t="shared" si="86"/>
        <v>0</v>
      </c>
      <c r="K610" s="214"/>
      <c r="L610" s="220" t="e">
        <f t="shared" si="88"/>
        <v>#VALUE!</v>
      </c>
      <c r="M610" s="221" t="e">
        <f t="shared" si="89"/>
        <v>#VALUE!</v>
      </c>
      <c r="N610" s="219"/>
      <c r="O610" s="214">
        <f t="shared" si="90"/>
        <v>0</v>
      </c>
      <c r="P610" s="215" t="e">
        <f t="shared" si="91"/>
        <v>#VALUE!</v>
      </c>
      <c r="R610" s="217" t="e">
        <f>SUMIFS('[20]WorkDone DATA'!$L:$L,'[20]WorkDone DATA'!$N:$N,BOQ!S$6,'[20]WorkDone DATA'!$G:$G,BOQ!$B610)</f>
        <v>#VALUE!</v>
      </c>
      <c r="S610" s="53" t="e">
        <f t="shared" si="92"/>
        <v>#VALUE!</v>
      </c>
      <c r="T610" s="217" t="e">
        <f>SUMIFS('[20]WorkDone DATA'!$L:$L,'[20]WorkDone DATA'!$N:$N,BOQ!U$6,'[20]WorkDone DATA'!$G:$G,BOQ!$B610)</f>
        <v>#VALUE!</v>
      </c>
      <c r="U610" s="53" t="e">
        <f t="shared" si="93"/>
        <v>#VALUE!</v>
      </c>
      <c r="V610" s="217"/>
      <c r="W610" s="53" t="e">
        <f>SUMIFS('[20]WorkDone DATA'!$L:$L,'[20]WorkDone DATA'!$N:$N,BOQ!W$6,'[20]WorkDone DATA'!$G:$G,BOQ!$B610)*$G610</f>
        <v>#VALUE!</v>
      </c>
      <c r="X610" s="217"/>
      <c r="Y610" s="53" t="e">
        <f>SUMIFS('[20]WorkDone DATA'!$L:$L,'[20]WorkDone DATA'!$N:$N,BOQ!Y$6,'[20]WorkDone DATA'!$G:$G,BOQ!$B610)*$G610</f>
        <v>#VALUE!</v>
      </c>
      <c r="Z610" s="217"/>
      <c r="AA610" s="53" t="e">
        <f>SUMIFS('[20]WorkDone DATA'!$L:$L,'[20]WorkDone DATA'!$N:$N,BOQ!AA$6,'[20]WorkDone DATA'!$G:$G,BOQ!$B610)*$G610</f>
        <v>#VALUE!</v>
      </c>
      <c r="AB610" s="53" t="e">
        <f>SUMIFS('[20]WorkDone DATA'!$L:$L,'[20]WorkDone DATA'!$N:$N,BOQ!AB$6,'[20]WorkDone DATA'!$G:$G,BOQ!$B610)*$G610</f>
        <v>#VALUE!</v>
      </c>
      <c r="AC610" s="53" t="e">
        <f>SUMIFS('[20]WorkDone DATA'!$L:$L,'[20]WorkDone DATA'!$N:$N,BOQ!AC$6,'[20]WorkDone DATA'!$G:$G,BOQ!$B610)*$G610</f>
        <v>#VALUE!</v>
      </c>
      <c r="AD610" s="53" t="e">
        <f>SUMIFS('[20]WorkDone DATA'!$L:$L,'[20]WorkDone DATA'!$N:$N,BOQ!AD$6,'[20]WorkDone DATA'!$G:$G,BOQ!$B610)*$G610</f>
        <v>#VALUE!</v>
      </c>
      <c r="AE610" s="53" t="e">
        <f>SUMIFS('[20]WorkDone DATA'!$L:$L,'[20]WorkDone DATA'!$N:$N,BOQ!AE$6,'[20]WorkDone DATA'!$G:$G,BOQ!$B610)*$G610</f>
        <v>#VALUE!</v>
      </c>
      <c r="AF610" s="53" t="e">
        <f>SUMIFS('[20]WorkDone DATA'!$L:$L,'[20]WorkDone DATA'!$N:$N,BOQ!AF$6,'[20]WorkDone DATA'!$G:$G,BOQ!$B610)*$G610</f>
        <v>#VALUE!</v>
      </c>
      <c r="AG610" s="53" t="e">
        <f>SUMIFS('[20]WorkDone DATA'!$L:$L,'[20]WorkDone DATA'!$N:$N,BOQ!AG$6,'[20]WorkDone DATA'!$G:$G,BOQ!$B610)*$G610</f>
        <v>#VALUE!</v>
      </c>
      <c r="AH610" s="53" t="e">
        <f>SUMIFS('[20]WorkDone DATA'!$L:$L,'[20]WorkDone DATA'!$N:$N,BOQ!AH$6,'[20]WorkDone DATA'!$G:$G,BOQ!$B610)*$G610</f>
        <v>#VALUE!</v>
      </c>
      <c r="AI610" s="53" t="e">
        <f>SUMIFS('[20]WorkDone DATA'!$L:$L,'[20]WorkDone DATA'!$N:$N,BOQ!AI$6,'[20]WorkDone DATA'!$G:$G,BOQ!$B610)*$G610</f>
        <v>#VALUE!</v>
      </c>
      <c r="AJ610" s="53" t="e">
        <f>SUMIFS('[20]WorkDone DATA'!$L:$L,'[20]WorkDone DATA'!$N:$N,BOQ!AJ$6,'[20]WorkDone DATA'!$G:$G,BOQ!$B610)*$G610</f>
        <v>#VALUE!</v>
      </c>
      <c r="AK610" s="53" t="e">
        <f>SUMIFS('[20]WorkDone DATA'!$L:$L,'[20]WorkDone DATA'!$N:$N,BOQ!AK$6,'[20]WorkDone DATA'!$G:$G,BOQ!$B610)*$G610</f>
        <v>#VALUE!</v>
      </c>
      <c r="AL610" s="53" t="e">
        <f>SUMIFS('[20]WorkDone DATA'!$L:$L,'[20]WorkDone DATA'!$N:$N,BOQ!AL$6,'[20]WorkDone DATA'!$G:$G,BOQ!$B610)*$G610</f>
        <v>#VALUE!</v>
      </c>
      <c r="AM610" s="53" t="e">
        <f>SUMIFS('[20]WorkDone DATA'!$L:$L,'[20]WorkDone DATA'!$N:$N,BOQ!AM$6,'[20]WorkDone DATA'!$G:$G,BOQ!$B610)*$G610</f>
        <v>#VALUE!</v>
      </c>
      <c r="AN610" s="53" t="e">
        <f>SUMIFS('[20]WorkDone DATA'!$L:$L,'[20]WorkDone DATA'!$N:$N,BOQ!AN$6,'[20]WorkDone DATA'!$G:$G,BOQ!$B610)*$G610</f>
        <v>#VALUE!</v>
      </c>
      <c r="AO610" s="53" t="e">
        <f>SUMIFS('[20]WorkDone DATA'!$L:$L,'[20]WorkDone DATA'!$N:$N,BOQ!AO$6,'[20]WorkDone DATA'!$G:$G,BOQ!$B610)*$G610</f>
        <v>#VALUE!</v>
      </c>
      <c r="AP610" s="53" t="e">
        <f>SUMIFS('[20]WorkDone DATA'!$L:$L,'[20]WorkDone DATA'!$N:$N,BOQ!AP$6,'[20]WorkDone DATA'!$G:$G,BOQ!$B610)*$G610</f>
        <v>#VALUE!</v>
      </c>
      <c r="AQ610" s="53" t="e">
        <f>SUMIFS('[20]WorkDone DATA'!$L:$L,'[20]WorkDone DATA'!$N:$N,BOQ!AQ$6,'[20]WorkDone DATA'!$G:$G,BOQ!$B610)*$G610</f>
        <v>#VALUE!</v>
      </c>
      <c r="AR610" s="53" t="e">
        <f>SUMIFS('[20]WorkDone DATA'!$L:$L,'[20]WorkDone DATA'!$N:$N,BOQ!AR$6,'[20]WorkDone DATA'!$G:$G,BOQ!$B610)*$G610</f>
        <v>#VALUE!</v>
      </c>
      <c r="AS610" s="53" t="e">
        <f>SUMIFS('[20]WorkDone DATA'!$L:$L,'[20]WorkDone DATA'!$N:$N,BOQ!AS$6,'[20]WorkDone DATA'!$G:$G,BOQ!$B610)*$G610</f>
        <v>#VALUE!</v>
      </c>
      <c r="AT610" s="53" t="e">
        <f>SUMIFS('[20]WorkDone DATA'!$L:$L,'[20]WorkDone DATA'!$N:$N,BOQ!AT$6,'[20]WorkDone DATA'!$G:$G,BOQ!$B610)*$G610</f>
        <v>#VALUE!</v>
      </c>
      <c r="AU610" s="53" t="e">
        <f>SUMIFS('[20]WorkDone DATA'!$L:$L,'[20]WorkDone DATA'!$N:$N,BOQ!AU$6,'[20]WorkDone DATA'!$G:$G,BOQ!$B610)*$G610</f>
        <v>#VALUE!</v>
      </c>
      <c r="AV610" s="53" t="e">
        <f>SUMIFS('[20]WorkDone DATA'!$L:$L,'[20]WorkDone DATA'!$N:$N,BOQ!AV$6,'[20]WorkDone DATA'!$G:$G,BOQ!$B610)*$G610</f>
        <v>#VALUE!</v>
      </c>
      <c r="AW610" s="53" t="e">
        <f>SUMIFS('[20]WorkDone DATA'!$L:$L,'[20]WorkDone DATA'!$N:$N,BOQ!AW$6,'[20]WorkDone DATA'!$G:$G,BOQ!$B610)*$G610</f>
        <v>#VALUE!</v>
      </c>
      <c r="AX610" s="53" t="e">
        <f>SUMIFS('[20]WorkDone DATA'!$L:$L,'[20]WorkDone DATA'!$N:$N,BOQ!AX$6,'[20]WorkDone DATA'!$G:$G,BOQ!$B610)*$G610</f>
        <v>#VALUE!</v>
      </c>
      <c r="AY610" s="53" t="e">
        <f>SUMIFS('[20]WorkDone DATA'!$L:$L,'[20]WorkDone DATA'!$N:$N,BOQ!AY$6,'[20]WorkDone DATA'!$G:$G,BOQ!$B610)*$G610</f>
        <v>#VALUE!</v>
      </c>
      <c r="AZ610" s="53" t="e">
        <f>SUMIFS('[20]WorkDone DATA'!$L:$L,'[20]WorkDone DATA'!$N:$N,BOQ!AZ$6,'[20]WorkDone DATA'!$G:$G,BOQ!$B610)*$G610</f>
        <v>#VALUE!</v>
      </c>
      <c r="BA610" s="53" t="e">
        <f>SUMIFS('[20]WorkDone DATA'!$L:$L,'[20]WorkDone DATA'!$N:$N,BOQ!BA$6,'[20]WorkDone DATA'!$G:$G,BOQ!$B610)*$G610</f>
        <v>#VALUE!</v>
      </c>
      <c r="BB610" s="53" t="e">
        <f>SUMIFS('[20]WorkDone DATA'!$L:$L,'[20]WorkDone DATA'!$N:$N,BOQ!BB$6,'[20]WorkDone DATA'!$G:$G,BOQ!$B610)*$G610</f>
        <v>#VALUE!</v>
      </c>
      <c r="BC610" s="53" t="e">
        <f>SUMIFS('[20]WorkDone DATA'!$L:$L,'[20]WorkDone DATA'!$N:$N,BOQ!BC$6,'[20]WorkDone DATA'!$G:$G,BOQ!$B610)*$G610</f>
        <v>#VALUE!</v>
      </c>
      <c r="BD610" s="53" t="e">
        <f>SUMIFS('[20]WorkDone DATA'!$L:$L,'[20]WorkDone DATA'!$N:$N,BOQ!BD$6,'[20]WorkDone DATA'!$G:$G,BOQ!$B610)*$G610</f>
        <v>#VALUE!</v>
      </c>
      <c r="BE610" s="53" t="e">
        <f>SUMIFS('[20]WorkDone DATA'!$L:$L,'[20]WorkDone DATA'!$N:$N,BOQ!BE$6,'[20]WorkDone DATA'!$G:$G,BOQ!$B610)*$G610</f>
        <v>#VALUE!</v>
      </c>
      <c r="BF610" s="53" t="e">
        <f>SUMIFS('[20]WorkDone DATA'!$L:$L,'[20]WorkDone DATA'!$N:$N,BOQ!BF$6,'[20]WorkDone DATA'!$G:$G,BOQ!$B610)*$G610</f>
        <v>#VALUE!</v>
      </c>
      <c r="BG610" s="53" t="e">
        <f>SUMIFS('[20]WorkDone DATA'!$L:$L,'[20]WorkDone DATA'!$N:$N,BOQ!BG$6,'[20]WorkDone DATA'!$G:$G,BOQ!$B610)*$G610</f>
        <v>#VALUE!</v>
      </c>
      <c r="BH610" s="53" t="e">
        <f>SUMIFS('[20]WorkDone DATA'!$L:$L,'[20]WorkDone DATA'!$N:$N,BOQ!BH$6,'[20]WorkDone DATA'!$G:$G,BOQ!$B610)*$G610</f>
        <v>#VALUE!</v>
      </c>
      <c r="BI610" s="53" t="e">
        <f>SUMIFS('[20]WorkDone DATA'!$L:$L,'[20]WorkDone DATA'!$N:$N,BOQ!BI$6,'[20]WorkDone DATA'!$G:$G,BOQ!$B610)*$G610</f>
        <v>#VALUE!</v>
      </c>
      <c r="BJ610" s="53" t="e">
        <f>SUMIFS('[20]WorkDone DATA'!$L:$L,'[20]WorkDone DATA'!$N:$N,BOQ!BJ$6,'[20]WorkDone DATA'!$G:$G,BOQ!$B610)*$G610</f>
        <v>#VALUE!</v>
      </c>
      <c r="BK610" s="53" t="e">
        <f>SUMIFS('[20]WorkDone DATA'!$L:$L,'[20]WorkDone DATA'!$N:$N,BOQ!BK$6,'[20]WorkDone DATA'!$G:$G,BOQ!$B610)*$G610</f>
        <v>#VALUE!</v>
      </c>
      <c r="BL610" s="53" t="e">
        <f>SUMIFS('[20]WorkDone DATA'!$L:$L,'[20]WorkDone DATA'!$N:$N,BOQ!BL$6,'[20]WorkDone DATA'!$G:$G,BOQ!$B610)*$G610</f>
        <v>#VALUE!</v>
      </c>
      <c r="BM610" s="53" t="e">
        <f>SUMIFS('[20]WorkDone DATA'!$L:$L,'[20]WorkDone DATA'!$N:$N,BOQ!BM$6,'[20]WorkDone DATA'!$G:$G,BOQ!$B610)*$G610</f>
        <v>#VALUE!</v>
      </c>
      <c r="BN610" s="53" t="e">
        <f>SUMIFS('[20]WorkDone DATA'!$L:$L,'[20]WorkDone DATA'!$N:$N,BOQ!BN$6,'[20]WorkDone DATA'!$G:$G,BOQ!$B610)*$G610</f>
        <v>#VALUE!</v>
      </c>
      <c r="BO610" s="53" t="e">
        <f>SUMIFS('[20]WorkDone DATA'!$L:$L,'[20]WorkDone DATA'!$N:$N,BOQ!BO$6,'[20]WorkDone DATA'!$G:$G,BOQ!$B610)*$G610</f>
        <v>#VALUE!</v>
      </c>
      <c r="BP610" s="53" t="e">
        <f>SUMIFS('[20]WorkDone DATA'!$L:$L,'[20]WorkDone DATA'!$N:$N,BOQ!BP$6,'[20]WorkDone DATA'!$G:$G,BOQ!$B610)*$G610</f>
        <v>#VALUE!</v>
      </c>
      <c r="BQ610" s="53" t="e">
        <f>SUMIFS('[20]WorkDone DATA'!$L:$L,'[20]WorkDone DATA'!$N:$N,BOQ!BQ$6,'[20]WorkDone DATA'!$G:$G,BOQ!$B610)*$G610</f>
        <v>#VALUE!</v>
      </c>
      <c r="BR610" s="53" t="e">
        <f>SUMIFS('[20]WorkDone DATA'!$L:$L,'[20]WorkDone DATA'!$N:$N,BOQ!BR$6,'[20]WorkDone DATA'!$G:$G,BOQ!$B610)*$G610</f>
        <v>#VALUE!</v>
      </c>
      <c r="BS610" s="53" t="e">
        <f>SUMIFS('[20]WorkDone DATA'!$L:$L,'[20]WorkDone DATA'!$N:$N,BOQ!BS$6,'[20]WorkDone DATA'!$G:$G,BOQ!$B610)*$G610</f>
        <v>#VALUE!</v>
      </c>
      <c r="BT610" s="53" t="e">
        <f>SUMIFS('[20]WorkDone DATA'!$L:$L,'[20]WorkDone DATA'!$N:$N,BOQ!BT$6,'[20]WorkDone DATA'!$G:$G,BOQ!$B610)*$G610</f>
        <v>#VALUE!</v>
      </c>
      <c r="BU610" s="53" t="e">
        <f>SUMIFS('[20]WorkDone DATA'!$L:$L,'[20]WorkDone DATA'!$N:$N,BOQ!BU$6,'[20]WorkDone DATA'!$G:$G,BOQ!$B610)*$G610</f>
        <v>#VALUE!</v>
      </c>
      <c r="BV610" s="53" t="e">
        <f>SUMIFS('[20]WorkDone DATA'!$L:$L,'[20]WorkDone DATA'!$N:$N,BOQ!BV$6,'[20]WorkDone DATA'!$G:$G,BOQ!$B610)*$G610</f>
        <v>#VALUE!</v>
      </c>
      <c r="BW610" s="53" t="e">
        <f>SUMIFS('[20]WorkDone DATA'!$L:$L,'[20]WorkDone DATA'!$N:$N,BOQ!BW$6,'[20]WorkDone DATA'!$G:$G,BOQ!$B610)*$G610</f>
        <v>#VALUE!</v>
      </c>
      <c r="BX610" s="53" t="e">
        <f>SUMIFS('[20]WorkDone DATA'!$L:$L,'[20]WorkDone DATA'!$N:$N,BOQ!BX$6,'[20]WorkDone DATA'!$G:$G,BOQ!$B610)*$G610</f>
        <v>#VALUE!</v>
      </c>
    </row>
    <row r="611" spans="1:76" ht="15.6" x14ac:dyDescent="0.35">
      <c r="A611" s="1" t="str">
        <f>C610</f>
        <v>2.5mm2 x 3 core (BVX3DCV)</v>
      </c>
      <c r="B611" s="42">
        <v>2.3319999999999999</v>
      </c>
      <c r="C611" s="164" t="s">
        <v>11</v>
      </c>
      <c r="D611" s="152" t="s">
        <v>27</v>
      </c>
      <c r="E611" s="82" t="s">
        <v>217</v>
      </c>
      <c r="F611" s="45">
        <v>1</v>
      </c>
      <c r="G611" s="52">
        <v>80.47</v>
      </c>
      <c r="H611" s="53">
        <f t="shared" si="86"/>
        <v>80.47</v>
      </c>
      <c r="K611" s="214" t="e">
        <f t="shared" si="87"/>
        <v>#VALUE!</v>
      </c>
      <c r="L611" s="220" t="e">
        <f t="shared" si="88"/>
        <v>#VALUE!</v>
      </c>
      <c r="M611" s="221" t="e">
        <f t="shared" si="89"/>
        <v>#VALUE!</v>
      </c>
      <c r="N611" s="219"/>
      <c r="O611" s="214" t="e">
        <f t="shared" si="90"/>
        <v>#VALUE!</v>
      </c>
      <c r="P611" s="215" t="e">
        <f t="shared" si="91"/>
        <v>#VALUE!</v>
      </c>
      <c r="R611" s="217" t="e">
        <f>SUMIFS('[20]WorkDone DATA'!$L:$L,'[20]WorkDone DATA'!$N:$N,BOQ!S$6,'[20]WorkDone DATA'!$G:$G,BOQ!$B611)</f>
        <v>#VALUE!</v>
      </c>
      <c r="S611" s="53" t="e">
        <f t="shared" si="92"/>
        <v>#VALUE!</v>
      </c>
      <c r="T611" s="217" t="e">
        <f>SUMIFS('[20]WorkDone DATA'!$L:$L,'[20]WorkDone DATA'!$N:$N,BOQ!U$6,'[20]WorkDone DATA'!$G:$G,BOQ!$B611)</f>
        <v>#VALUE!</v>
      </c>
      <c r="U611" s="53" t="e">
        <f t="shared" si="93"/>
        <v>#VALUE!</v>
      </c>
      <c r="V611" s="217"/>
      <c r="W611" s="53" t="e">
        <f>SUMIFS('[20]WorkDone DATA'!$L:$L,'[20]WorkDone DATA'!$N:$N,BOQ!W$6,'[20]WorkDone DATA'!$G:$G,BOQ!$B611)*$G611</f>
        <v>#VALUE!</v>
      </c>
      <c r="X611" s="217"/>
      <c r="Y611" s="53" t="e">
        <f>SUMIFS('[20]WorkDone DATA'!$L:$L,'[20]WorkDone DATA'!$N:$N,BOQ!Y$6,'[20]WorkDone DATA'!$G:$G,BOQ!$B611)*$G611</f>
        <v>#VALUE!</v>
      </c>
      <c r="Z611" s="217"/>
      <c r="AA611" s="53" t="e">
        <f>SUMIFS('[20]WorkDone DATA'!$L:$L,'[20]WorkDone DATA'!$N:$N,BOQ!AA$6,'[20]WorkDone DATA'!$G:$G,BOQ!$B611)*$G611</f>
        <v>#VALUE!</v>
      </c>
      <c r="AB611" s="53" t="e">
        <f>SUMIFS('[20]WorkDone DATA'!$L:$L,'[20]WorkDone DATA'!$N:$N,BOQ!AB$6,'[20]WorkDone DATA'!$G:$G,BOQ!$B611)*$G611</f>
        <v>#VALUE!</v>
      </c>
      <c r="AC611" s="53" t="e">
        <f>SUMIFS('[20]WorkDone DATA'!$L:$L,'[20]WorkDone DATA'!$N:$N,BOQ!AC$6,'[20]WorkDone DATA'!$G:$G,BOQ!$B611)*$G611</f>
        <v>#VALUE!</v>
      </c>
      <c r="AD611" s="53" t="e">
        <f>SUMIFS('[20]WorkDone DATA'!$L:$L,'[20]WorkDone DATA'!$N:$N,BOQ!AD$6,'[20]WorkDone DATA'!$G:$G,BOQ!$B611)*$G611</f>
        <v>#VALUE!</v>
      </c>
      <c r="AE611" s="53" t="e">
        <f>SUMIFS('[20]WorkDone DATA'!$L:$L,'[20]WorkDone DATA'!$N:$N,BOQ!AE$6,'[20]WorkDone DATA'!$G:$G,BOQ!$B611)*$G611</f>
        <v>#VALUE!</v>
      </c>
      <c r="AF611" s="53" t="e">
        <f>SUMIFS('[20]WorkDone DATA'!$L:$L,'[20]WorkDone DATA'!$N:$N,BOQ!AF$6,'[20]WorkDone DATA'!$G:$G,BOQ!$B611)*$G611</f>
        <v>#VALUE!</v>
      </c>
      <c r="AG611" s="53" t="e">
        <f>SUMIFS('[20]WorkDone DATA'!$L:$L,'[20]WorkDone DATA'!$N:$N,BOQ!AG$6,'[20]WorkDone DATA'!$G:$G,BOQ!$B611)*$G611</f>
        <v>#VALUE!</v>
      </c>
      <c r="AH611" s="53" t="e">
        <f>SUMIFS('[20]WorkDone DATA'!$L:$L,'[20]WorkDone DATA'!$N:$N,BOQ!AH$6,'[20]WorkDone DATA'!$G:$G,BOQ!$B611)*$G611</f>
        <v>#VALUE!</v>
      </c>
      <c r="AI611" s="53" t="e">
        <f>SUMIFS('[20]WorkDone DATA'!$L:$L,'[20]WorkDone DATA'!$N:$N,BOQ!AI$6,'[20]WorkDone DATA'!$G:$G,BOQ!$B611)*$G611</f>
        <v>#VALUE!</v>
      </c>
      <c r="AJ611" s="53" t="e">
        <f>SUMIFS('[20]WorkDone DATA'!$L:$L,'[20]WorkDone DATA'!$N:$N,BOQ!AJ$6,'[20]WorkDone DATA'!$G:$G,BOQ!$B611)*$G611</f>
        <v>#VALUE!</v>
      </c>
      <c r="AK611" s="53" t="e">
        <f>SUMIFS('[20]WorkDone DATA'!$L:$L,'[20]WorkDone DATA'!$N:$N,BOQ!AK$6,'[20]WorkDone DATA'!$G:$G,BOQ!$B611)*$G611</f>
        <v>#VALUE!</v>
      </c>
      <c r="AL611" s="53" t="e">
        <f>SUMIFS('[20]WorkDone DATA'!$L:$L,'[20]WorkDone DATA'!$N:$N,BOQ!AL$6,'[20]WorkDone DATA'!$G:$G,BOQ!$B611)*$G611</f>
        <v>#VALUE!</v>
      </c>
      <c r="AM611" s="53" t="e">
        <f>SUMIFS('[20]WorkDone DATA'!$L:$L,'[20]WorkDone DATA'!$N:$N,BOQ!AM$6,'[20]WorkDone DATA'!$G:$G,BOQ!$B611)*$G611</f>
        <v>#VALUE!</v>
      </c>
      <c r="AN611" s="53" t="e">
        <f>SUMIFS('[20]WorkDone DATA'!$L:$L,'[20]WorkDone DATA'!$N:$N,BOQ!AN$6,'[20]WorkDone DATA'!$G:$G,BOQ!$B611)*$G611</f>
        <v>#VALUE!</v>
      </c>
      <c r="AO611" s="53" t="e">
        <f>SUMIFS('[20]WorkDone DATA'!$L:$L,'[20]WorkDone DATA'!$N:$N,BOQ!AO$6,'[20]WorkDone DATA'!$G:$G,BOQ!$B611)*$G611</f>
        <v>#VALUE!</v>
      </c>
      <c r="AP611" s="53" t="e">
        <f>SUMIFS('[20]WorkDone DATA'!$L:$L,'[20]WorkDone DATA'!$N:$N,BOQ!AP$6,'[20]WorkDone DATA'!$G:$G,BOQ!$B611)*$G611</f>
        <v>#VALUE!</v>
      </c>
      <c r="AQ611" s="53" t="e">
        <f>SUMIFS('[20]WorkDone DATA'!$L:$L,'[20]WorkDone DATA'!$N:$N,BOQ!AQ$6,'[20]WorkDone DATA'!$G:$G,BOQ!$B611)*$G611</f>
        <v>#VALUE!</v>
      </c>
      <c r="AR611" s="53" t="e">
        <f>SUMIFS('[20]WorkDone DATA'!$L:$L,'[20]WorkDone DATA'!$N:$N,BOQ!AR$6,'[20]WorkDone DATA'!$G:$G,BOQ!$B611)*$G611</f>
        <v>#VALUE!</v>
      </c>
      <c r="AS611" s="53" t="e">
        <f>SUMIFS('[20]WorkDone DATA'!$L:$L,'[20]WorkDone DATA'!$N:$N,BOQ!AS$6,'[20]WorkDone DATA'!$G:$G,BOQ!$B611)*$G611</f>
        <v>#VALUE!</v>
      </c>
      <c r="AT611" s="53" t="e">
        <f>SUMIFS('[20]WorkDone DATA'!$L:$L,'[20]WorkDone DATA'!$N:$N,BOQ!AT$6,'[20]WorkDone DATA'!$G:$G,BOQ!$B611)*$G611</f>
        <v>#VALUE!</v>
      </c>
      <c r="AU611" s="53" t="e">
        <f>SUMIFS('[20]WorkDone DATA'!$L:$L,'[20]WorkDone DATA'!$N:$N,BOQ!AU$6,'[20]WorkDone DATA'!$G:$G,BOQ!$B611)*$G611</f>
        <v>#VALUE!</v>
      </c>
      <c r="AV611" s="53" t="e">
        <f>SUMIFS('[20]WorkDone DATA'!$L:$L,'[20]WorkDone DATA'!$N:$N,BOQ!AV$6,'[20]WorkDone DATA'!$G:$G,BOQ!$B611)*$G611</f>
        <v>#VALUE!</v>
      </c>
      <c r="AW611" s="53" t="e">
        <f>SUMIFS('[20]WorkDone DATA'!$L:$L,'[20]WorkDone DATA'!$N:$N,BOQ!AW$6,'[20]WorkDone DATA'!$G:$G,BOQ!$B611)*$G611</f>
        <v>#VALUE!</v>
      </c>
      <c r="AX611" s="53" t="e">
        <f>SUMIFS('[20]WorkDone DATA'!$L:$L,'[20]WorkDone DATA'!$N:$N,BOQ!AX$6,'[20]WorkDone DATA'!$G:$G,BOQ!$B611)*$G611</f>
        <v>#VALUE!</v>
      </c>
      <c r="AY611" s="53" t="e">
        <f>SUMIFS('[20]WorkDone DATA'!$L:$L,'[20]WorkDone DATA'!$N:$N,BOQ!AY$6,'[20]WorkDone DATA'!$G:$G,BOQ!$B611)*$G611</f>
        <v>#VALUE!</v>
      </c>
      <c r="AZ611" s="53" t="e">
        <f>SUMIFS('[20]WorkDone DATA'!$L:$L,'[20]WorkDone DATA'!$N:$N,BOQ!AZ$6,'[20]WorkDone DATA'!$G:$G,BOQ!$B611)*$G611</f>
        <v>#VALUE!</v>
      </c>
      <c r="BA611" s="53" t="e">
        <f>SUMIFS('[20]WorkDone DATA'!$L:$L,'[20]WorkDone DATA'!$N:$N,BOQ!BA$6,'[20]WorkDone DATA'!$G:$G,BOQ!$B611)*$G611</f>
        <v>#VALUE!</v>
      </c>
      <c r="BB611" s="53" t="e">
        <f>SUMIFS('[20]WorkDone DATA'!$L:$L,'[20]WorkDone DATA'!$N:$N,BOQ!BB$6,'[20]WorkDone DATA'!$G:$G,BOQ!$B611)*$G611</f>
        <v>#VALUE!</v>
      </c>
      <c r="BC611" s="53" t="e">
        <f>SUMIFS('[20]WorkDone DATA'!$L:$L,'[20]WorkDone DATA'!$N:$N,BOQ!BC$6,'[20]WorkDone DATA'!$G:$G,BOQ!$B611)*$G611</f>
        <v>#VALUE!</v>
      </c>
      <c r="BD611" s="53" t="e">
        <f>SUMIFS('[20]WorkDone DATA'!$L:$L,'[20]WorkDone DATA'!$N:$N,BOQ!BD$6,'[20]WorkDone DATA'!$G:$G,BOQ!$B611)*$G611</f>
        <v>#VALUE!</v>
      </c>
      <c r="BE611" s="53" t="e">
        <f>SUMIFS('[20]WorkDone DATA'!$L:$L,'[20]WorkDone DATA'!$N:$N,BOQ!BE$6,'[20]WorkDone DATA'!$G:$G,BOQ!$B611)*$G611</f>
        <v>#VALUE!</v>
      </c>
      <c r="BF611" s="53" t="e">
        <f>SUMIFS('[20]WorkDone DATA'!$L:$L,'[20]WorkDone DATA'!$N:$N,BOQ!BF$6,'[20]WorkDone DATA'!$G:$G,BOQ!$B611)*$G611</f>
        <v>#VALUE!</v>
      </c>
      <c r="BG611" s="53" t="e">
        <f>SUMIFS('[20]WorkDone DATA'!$L:$L,'[20]WorkDone DATA'!$N:$N,BOQ!BG$6,'[20]WorkDone DATA'!$G:$G,BOQ!$B611)*$G611</f>
        <v>#VALUE!</v>
      </c>
      <c r="BH611" s="53" t="e">
        <f>SUMIFS('[20]WorkDone DATA'!$L:$L,'[20]WorkDone DATA'!$N:$N,BOQ!BH$6,'[20]WorkDone DATA'!$G:$G,BOQ!$B611)*$G611</f>
        <v>#VALUE!</v>
      </c>
      <c r="BI611" s="53" t="e">
        <f>SUMIFS('[20]WorkDone DATA'!$L:$L,'[20]WorkDone DATA'!$N:$N,BOQ!BI$6,'[20]WorkDone DATA'!$G:$G,BOQ!$B611)*$G611</f>
        <v>#VALUE!</v>
      </c>
      <c r="BJ611" s="53" t="e">
        <f>SUMIFS('[20]WorkDone DATA'!$L:$L,'[20]WorkDone DATA'!$N:$N,BOQ!BJ$6,'[20]WorkDone DATA'!$G:$G,BOQ!$B611)*$G611</f>
        <v>#VALUE!</v>
      </c>
      <c r="BK611" s="53" t="e">
        <f>SUMIFS('[20]WorkDone DATA'!$L:$L,'[20]WorkDone DATA'!$N:$N,BOQ!BK$6,'[20]WorkDone DATA'!$G:$G,BOQ!$B611)*$G611</f>
        <v>#VALUE!</v>
      </c>
      <c r="BL611" s="53" t="e">
        <f>SUMIFS('[20]WorkDone DATA'!$L:$L,'[20]WorkDone DATA'!$N:$N,BOQ!BL$6,'[20]WorkDone DATA'!$G:$G,BOQ!$B611)*$G611</f>
        <v>#VALUE!</v>
      </c>
      <c r="BM611" s="53" t="e">
        <f>SUMIFS('[20]WorkDone DATA'!$L:$L,'[20]WorkDone DATA'!$N:$N,BOQ!BM$6,'[20]WorkDone DATA'!$G:$G,BOQ!$B611)*$G611</f>
        <v>#VALUE!</v>
      </c>
      <c r="BN611" s="53" t="e">
        <f>SUMIFS('[20]WorkDone DATA'!$L:$L,'[20]WorkDone DATA'!$N:$N,BOQ!BN$6,'[20]WorkDone DATA'!$G:$G,BOQ!$B611)*$G611</f>
        <v>#VALUE!</v>
      </c>
      <c r="BO611" s="53" t="e">
        <f>SUMIFS('[20]WorkDone DATA'!$L:$L,'[20]WorkDone DATA'!$N:$N,BOQ!BO$6,'[20]WorkDone DATA'!$G:$G,BOQ!$B611)*$G611</f>
        <v>#VALUE!</v>
      </c>
      <c r="BP611" s="53" t="e">
        <f>SUMIFS('[20]WorkDone DATA'!$L:$L,'[20]WorkDone DATA'!$N:$N,BOQ!BP$6,'[20]WorkDone DATA'!$G:$G,BOQ!$B611)*$G611</f>
        <v>#VALUE!</v>
      </c>
      <c r="BQ611" s="53" t="e">
        <f>SUMIFS('[20]WorkDone DATA'!$L:$L,'[20]WorkDone DATA'!$N:$N,BOQ!BQ$6,'[20]WorkDone DATA'!$G:$G,BOQ!$B611)*$G611</f>
        <v>#VALUE!</v>
      </c>
      <c r="BR611" s="53" t="e">
        <f>SUMIFS('[20]WorkDone DATA'!$L:$L,'[20]WorkDone DATA'!$N:$N,BOQ!BR$6,'[20]WorkDone DATA'!$G:$G,BOQ!$B611)*$G611</f>
        <v>#VALUE!</v>
      </c>
      <c r="BS611" s="53" t="e">
        <f>SUMIFS('[20]WorkDone DATA'!$L:$L,'[20]WorkDone DATA'!$N:$N,BOQ!BS$6,'[20]WorkDone DATA'!$G:$G,BOQ!$B611)*$G611</f>
        <v>#VALUE!</v>
      </c>
      <c r="BT611" s="53" t="e">
        <f>SUMIFS('[20]WorkDone DATA'!$L:$L,'[20]WorkDone DATA'!$N:$N,BOQ!BT$6,'[20]WorkDone DATA'!$G:$G,BOQ!$B611)*$G611</f>
        <v>#VALUE!</v>
      </c>
      <c r="BU611" s="53" t="e">
        <f>SUMIFS('[20]WorkDone DATA'!$L:$L,'[20]WorkDone DATA'!$N:$N,BOQ!BU$6,'[20]WorkDone DATA'!$G:$G,BOQ!$B611)*$G611</f>
        <v>#VALUE!</v>
      </c>
      <c r="BV611" s="53" t="e">
        <f>SUMIFS('[20]WorkDone DATA'!$L:$L,'[20]WorkDone DATA'!$N:$N,BOQ!BV$6,'[20]WorkDone DATA'!$G:$G,BOQ!$B611)*$G611</f>
        <v>#VALUE!</v>
      </c>
      <c r="BW611" s="53" t="e">
        <f>SUMIFS('[20]WorkDone DATA'!$L:$L,'[20]WorkDone DATA'!$N:$N,BOQ!BW$6,'[20]WorkDone DATA'!$G:$G,BOQ!$B611)*$G611</f>
        <v>#VALUE!</v>
      </c>
      <c r="BX611" s="53" t="e">
        <f>SUMIFS('[20]WorkDone DATA'!$L:$L,'[20]WorkDone DATA'!$N:$N,BOQ!BX$6,'[20]WorkDone DATA'!$G:$G,BOQ!$B611)*$G611</f>
        <v>#VALUE!</v>
      </c>
    </row>
    <row r="612" spans="1:76" ht="15.6" x14ac:dyDescent="0.35">
      <c r="A612" s="1" t="str">
        <f>C610</f>
        <v>2.5mm2 x 3 core (BVX3DCV)</v>
      </c>
      <c r="B612" s="42">
        <v>2.3330000000000002</v>
      </c>
      <c r="C612" s="164" t="s">
        <v>53</v>
      </c>
      <c r="D612" s="152" t="s">
        <v>46</v>
      </c>
      <c r="E612" s="82" t="s">
        <v>217</v>
      </c>
      <c r="F612" s="45">
        <v>1</v>
      </c>
      <c r="G612" s="52">
        <v>134.03</v>
      </c>
      <c r="H612" s="53">
        <f t="shared" si="86"/>
        <v>134.03</v>
      </c>
      <c r="K612" s="214" t="e">
        <f t="shared" si="87"/>
        <v>#VALUE!</v>
      </c>
      <c r="L612" s="220" t="e">
        <f t="shared" si="88"/>
        <v>#VALUE!</v>
      </c>
      <c r="M612" s="221" t="e">
        <f t="shared" si="89"/>
        <v>#VALUE!</v>
      </c>
      <c r="N612" s="219"/>
      <c r="O612" s="214" t="e">
        <f t="shared" si="90"/>
        <v>#VALUE!</v>
      </c>
      <c r="P612" s="215" t="e">
        <f t="shared" si="91"/>
        <v>#VALUE!</v>
      </c>
      <c r="R612" s="217" t="e">
        <f>SUMIFS('[20]WorkDone DATA'!$L:$L,'[20]WorkDone DATA'!$N:$N,BOQ!S$6,'[20]WorkDone DATA'!$G:$G,BOQ!$B612)</f>
        <v>#VALUE!</v>
      </c>
      <c r="S612" s="53" t="e">
        <f t="shared" si="92"/>
        <v>#VALUE!</v>
      </c>
      <c r="T612" s="217" t="e">
        <f>SUMIFS('[20]WorkDone DATA'!$L:$L,'[20]WorkDone DATA'!$N:$N,BOQ!U$6,'[20]WorkDone DATA'!$G:$G,BOQ!$B612)</f>
        <v>#VALUE!</v>
      </c>
      <c r="U612" s="53" t="e">
        <f t="shared" si="93"/>
        <v>#VALUE!</v>
      </c>
      <c r="V612" s="217"/>
      <c r="W612" s="53" t="e">
        <f>SUMIFS('[20]WorkDone DATA'!$L:$L,'[20]WorkDone DATA'!$N:$N,BOQ!W$6,'[20]WorkDone DATA'!$G:$G,BOQ!$B612)*$G612</f>
        <v>#VALUE!</v>
      </c>
      <c r="X612" s="217"/>
      <c r="Y612" s="53" t="e">
        <f>SUMIFS('[20]WorkDone DATA'!$L:$L,'[20]WorkDone DATA'!$N:$N,BOQ!Y$6,'[20]WorkDone DATA'!$G:$G,BOQ!$B612)*$G612</f>
        <v>#VALUE!</v>
      </c>
      <c r="Z612" s="217"/>
      <c r="AA612" s="53" t="e">
        <f>SUMIFS('[20]WorkDone DATA'!$L:$L,'[20]WorkDone DATA'!$N:$N,BOQ!AA$6,'[20]WorkDone DATA'!$G:$G,BOQ!$B612)*$G612</f>
        <v>#VALUE!</v>
      </c>
      <c r="AB612" s="53" t="e">
        <f>SUMIFS('[20]WorkDone DATA'!$L:$L,'[20]WorkDone DATA'!$N:$N,BOQ!AB$6,'[20]WorkDone DATA'!$G:$G,BOQ!$B612)*$G612</f>
        <v>#VALUE!</v>
      </c>
      <c r="AC612" s="53" t="e">
        <f>SUMIFS('[20]WorkDone DATA'!$L:$L,'[20]WorkDone DATA'!$N:$N,BOQ!AC$6,'[20]WorkDone DATA'!$G:$G,BOQ!$B612)*$G612</f>
        <v>#VALUE!</v>
      </c>
      <c r="AD612" s="53" t="e">
        <f>SUMIFS('[20]WorkDone DATA'!$L:$L,'[20]WorkDone DATA'!$N:$N,BOQ!AD$6,'[20]WorkDone DATA'!$G:$G,BOQ!$B612)*$G612</f>
        <v>#VALUE!</v>
      </c>
      <c r="AE612" s="53" t="e">
        <f>SUMIFS('[20]WorkDone DATA'!$L:$L,'[20]WorkDone DATA'!$N:$N,BOQ!AE$6,'[20]WorkDone DATA'!$G:$G,BOQ!$B612)*$G612</f>
        <v>#VALUE!</v>
      </c>
      <c r="AF612" s="53" t="e">
        <f>SUMIFS('[20]WorkDone DATA'!$L:$L,'[20]WorkDone DATA'!$N:$N,BOQ!AF$6,'[20]WorkDone DATA'!$G:$G,BOQ!$B612)*$G612</f>
        <v>#VALUE!</v>
      </c>
      <c r="AG612" s="53" t="e">
        <f>SUMIFS('[20]WorkDone DATA'!$L:$L,'[20]WorkDone DATA'!$N:$N,BOQ!AG$6,'[20]WorkDone DATA'!$G:$G,BOQ!$B612)*$G612</f>
        <v>#VALUE!</v>
      </c>
      <c r="AH612" s="53" t="e">
        <f>SUMIFS('[20]WorkDone DATA'!$L:$L,'[20]WorkDone DATA'!$N:$N,BOQ!AH$6,'[20]WorkDone DATA'!$G:$G,BOQ!$B612)*$G612</f>
        <v>#VALUE!</v>
      </c>
      <c r="AI612" s="53" t="e">
        <f>SUMIFS('[20]WorkDone DATA'!$L:$L,'[20]WorkDone DATA'!$N:$N,BOQ!AI$6,'[20]WorkDone DATA'!$G:$G,BOQ!$B612)*$G612</f>
        <v>#VALUE!</v>
      </c>
      <c r="AJ612" s="53" t="e">
        <f>SUMIFS('[20]WorkDone DATA'!$L:$L,'[20]WorkDone DATA'!$N:$N,BOQ!AJ$6,'[20]WorkDone DATA'!$G:$G,BOQ!$B612)*$G612</f>
        <v>#VALUE!</v>
      </c>
      <c r="AK612" s="53" t="e">
        <f>SUMIFS('[20]WorkDone DATA'!$L:$L,'[20]WorkDone DATA'!$N:$N,BOQ!AK$6,'[20]WorkDone DATA'!$G:$G,BOQ!$B612)*$G612</f>
        <v>#VALUE!</v>
      </c>
      <c r="AL612" s="53" t="e">
        <f>SUMIFS('[20]WorkDone DATA'!$L:$L,'[20]WorkDone DATA'!$N:$N,BOQ!AL$6,'[20]WorkDone DATA'!$G:$G,BOQ!$B612)*$G612</f>
        <v>#VALUE!</v>
      </c>
      <c r="AM612" s="53" t="e">
        <f>SUMIFS('[20]WorkDone DATA'!$L:$L,'[20]WorkDone DATA'!$N:$N,BOQ!AM$6,'[20]WorkDone DATA'!$G:$G,BOQ!$B612)*$G612</f>
        <v>#VALUE!</v>
      </c>
      <c r="AN612" s="53" t="e">
        <f>SUMIFS('[20]WorkDone DATA'!$L:$L,'[20]WorkDone DATA'!$N:$N,BOQ!AN$6,'[20]WorkDone DATA'!$G:$G,BOQ!$B612)*$G612</f>
        <v>#VALUE!</v>
      </c>
      <c r="AO612" s="53" t="e">
        <f>SUMIFS('[20]WorkDone DATA'!$L:$L,'[20]WorkDone DATA'!$N:$N,BOQ!AO$6,'[20]WorkDone DATA'!$G:$G,BOQ!$B612)*$G612</f>
        <v>#VALUE!</v>
      </c>
      <c r="AP612" s="53" t="e">
        <f>SUMIFS('[20]WorkDone DATA'!$L:$L,'[20]WorkDone DATA'!$N:$N,BOQ!AP$6,'[20]WorkDone DATA'!$G:$G,BOQ!$B612)*$G612</f>
        <v>#VALUE!</v>
      </c>
      <c r="AQ612" s="53" t="e">
        <f>SUMIFS('[20]WorkDone DATA'!$L:$L,'[20]WorkDone DATA'!$N:$N,BOQ!AQ$6,'[20]WorkDone DATA'!$G:$G,BOQ!$B612)*$G612</f>
        <v>#VALUE!</v>
      </c>
      <c r="AR612" s="53" t="e">
        <f>SUMIFS('[20]WorkDone DATA'!$L:$L,'[20]WorkDone DATA'!$N:$N,BOQ!AR$6,'[20]WorkDone DATA'!$G:$G,BOQ!$B612)*$G612</f>
        <v>#VALUE!</v>
      </c>
      <c r="AS612" s="53" t="e">
        <f>SUMIFS('[20]WorkDone DATA'!$L:$L,'[20]WorkDone DATA'!$N:$N,BOQ!AS$6,'[20]WorkDone DATA'!$G:$G,BOQ!$B612)*$G612</f>
        <v>#VALUE!</v>
      </c>
      <c r="AT612" s="53" t="e">
        <f>SUMIFS('[20]WorkDone DATA'!$L:$L,'[20]WorkDone DATA'!$N:$N,BOQ!AT$6,'[20]WorkDone DATA'!$G:$G,BOQ!$B612)*$G612</f>
        <v>#VALUE!</v>
      </c>
      <c r="AU612" s="53" t="e">
        <f>SUMIFS('[20]WorkDone DATA'!$L:$L,'[20]WorkDone DATA'!$N:$N,BOQ!AU$6,'[20]WorkDone DATA'!$G:$G,BOQ!$B612)*$G612</f>
        <v>#VALUE!</v>
      </c>
      <c r="AV612" s="53" t="e">
        <f>SUMIFS('[20]WorkDone DATA'!$L:$L,'[20]WorkDone DATA'!$N:$N,BOQ!AV$6,'[20]WorkDone DATA'!$G:$G,BOQ!$B612)*$G612</f>
        <v>#VALUE!</v>
      </c>
      <c r="AW612" s="53" t="e">
        <f>SUMIFS('[20]WorkDone DATA'!$L:$L,'[20]WorkDone DATA'!$N:$N,BOQ!AW$6,'[20]WorkDone DATA'!$G:$G,BOQ!$B612)*$G612</f>
        <v>#VALUE!</v>
      </c>
      <c r="AX612" s="53" t="e">
        <f>SUMIFS('[20]WorkDone DATA'!$L:$L,'[20]WorkDone DATA'!$N:$N,BOQ!AX$6,'[20]WorkDone DATA'!$G:$G,BOQ!$B612)*$G612</f>
        <v>#VALUE!</v>
      </c>
      <c r="AY612" s="53" t="e">
        <f>SUMIFS('[20]WorkDone DATA'!$L:$L,'[20]WorkDone DATA'!$N:$N,BOQ!AY$6,'[20]WorkDone DATA'!$G:$G,BOQ!$B612)*$G612</f>
        <v>#VALUE!</v>
      </c>
      <c r="AZ612" s="53" t="e">
        <f>SUMIFS('[20]WorkDone DATA'!$L:$L,'[20]WorkDone DATA'!$N:$N,BOQ!AZ$6,'[20]WorkDone DATA'!$G:$G,BOQ!$B612)*$G612</f>
        <v>#VALUE!</v>
      </c>
      <c r="BA612" s="53" t="e">
        <f>SUMIFS('[20]WorkDone DATA'!$L:$L,'[20]WorkDone DATA'!$N:$N,BOQ!BA$6,'[20]WorkDone DATA'!$G:$G,BOQ!$B612)*$G612</f>
        <v>#VALUE!</v>
      </c>
      <c r="BB612" s="53" t="e">
        <f>SUMIFS('[20]WorkDone DATA'!$L:$L,'[20]WorkDone DATA'!$N:$N,BOQ!BB$6,'[20]WorkDone DATA'!$G:$G,BOQ!$B612)*$G612</f>
        <v>#VALUE!</v>
      </c>
      <c r="BC612" s="53" t="e">
        <f>SUMIFS('[20]WorkDone DATA'!$L:$L,'[20]WorkDone DATA'!$N:$N,BOQ!BC$6,'[20]WorkDone DATA'!$G:$G,BOQ!$B612)*$G612</f>
        <v>#VALUE!</v>
      </c>
      <c r="BD612" s="53" t="e">
        <f>SUMIFS('[20]WorkDone DATA'!$L:$L,'[20]WorkDone DATA'!$N:$N,BOQ!BD$6,'[20]WorkDone DATA'!$G:$G,BOQ!$B612)*$G612</f>
        <v>#VALUE!</v>
      </c>
      <c r="BE612" s="53" t="e">
        <f>SUMIFS('[20]WorkDone DATA'!$L:$L,'[20]WorkDone DATA'!$N:$N,BOQ!BE$6,'[20]WorkDone DATA'!$G:$G,BOQ!$B612)*$G612</f>
        <v>#VALUE!</v>
      </c>
      <c r="BF612" s="53" t="e">
        <f>SUMIFS('[20]WorkDone DATA'!$L:$L,'[20]WorkDone DATA'!$N:$N,BOQ!BF$6,'[20]WorkDone DATA'!$G:$G,BOQ!$B612)*$G612</f>
        <v>#VALUE!</v>
      </c>
      <c r="BG612" s="53" t="e">
        <f>SUMIFS('[20]WorkDone DATA'!$L:$L,'[20]WorkDone DATA'!$N:$N,BOQ!BG$6,'[20]WorkDone DATA'!$G:$G,BOQ!$B612)*$G612</f>
        <v>#VALUE!</v>
      </c>
      <c r="BH612" s="53" t="e">
        <f>SUMIFS('[20]WorkDone DATA'!$L:$L,'[20]WorkDone DATA'!$N:$N,BOQ!BH$6,'[20]WorkDone DATA'!$G:$G,BOQ!$B612)*$G612</f>
        <v>#VALUE!</v>
      </c>
      <c r="BI612" s="53" t="e">
        <f>SUMIFS('[20]WorkDone DATA'!$L:$L,'[20]WorkDone DATA'!$N:$N,BOQ!BI$6,'[20]WorkDone DATA'!$G:$G,BOQ!$B612)*$G612</f>
        <v>#VALUE!</v>
      </c>
      <c r="BJ612" s="53" t="e">
        <f>SUMIFS('[20]WorkDone DATA'!$L:$L,'[20]WorkDone DATA'!$N:$N,BOQ!BJ$6,'[20]WorkDone DATA'!$G:$G,BOQ!$B612)*$G612</f>
        <v>#VALUE!</v>
      </c>
      <c r="BK612" s="53" t="e">
        <f>SUMIFS('[20]WorkDone DATA'!$L:$L,'[20]WorkDone DATA'!$N:$N,BOQ!BK$6,'[20]WorkDone DATA'!$G:$G,BOQ!$B612)*$G612</f>
        <v>#VALUE!</v>
      </c>
      <c r="BL612" s="53" t="e">
        <f>SUMIFS('[20]WorkDone DATA'!$L:$L,'[20]WorkDone DATA'!$N:$N,BOQ!BL$6,'[20]WorkDone DATA'!$G:$G,BOQ!$B612)*$G612</f>
        <v>#VALUE!</v>
      </c>
      <c r="BM612" s="53" t="e">
        <f>SUMIFS('[20]WorkDone DATA'!$L:$L,'[20]WorkDone DATA'!$N:$N,BOQ!BM$6,'[20]WorkDone DATA'!$G:$G,BOQ!$B612)*$G612</f>
        <v>#VALUE!</v>
      </c>
      <c r="BN612" s="53" t="e">
        <f>SUMIFS('[20]WorkDone DATA'!$L:$L,'[20]WorkDone DATA'!$N:$N,BOQ!BN$6,'[20]WorkDone DATA'!$G:$G,BOQ!$B612)*$G612</f>
        <v>#VALUE!</v>
      </c>
      <c r="BO612" s="53" t="e">
        <f>SUMIFS('[20]WorkDone DATA'!$L:$L,'[20]WorkDone DATA'!$N:$N,BOQ!BO$6,'[20]WorkDone DATA'!$G:$G,BOQ!$B612)*$G612</f>
        <v>#VALUE!</v>
      </c>
      <c r="BP612" s="53" t="e">
        <f>SUMIFS('[20]WorkDone DATA'!$L:$L,'[20]WorkDone DATA'!$N:$N,BOQ!BP$6,'[20]WorkDone DATA'!$G:$G,BOQ!$B612)*$G612</f>
        <v>#VALUE!</v>
      </c>
      <c r="BQ612" s="53" t="e">
        <f>SUMIFS('[20]WorkDone DATA'!$L:$L,'[20]WorkDone DATA'!$N:$N,BOQ!BQ$6,'[20]WorkDone DATA'!$G:$G,BOQ!$B612)*$G612</f>
        <v>#VALUE!</v>
      </c>
      <c r="BR612" s="53" t="e">
        <f>SUMIFS('[20]WorkDone DATA'!$L:$L,'[20]WorkDone DATA'!$N:$N,BOQ!BR$6,'[20]WorkDone DATA'!$G:$G,BOQ!$B612)*$G612</f>
        <v>#VALUE!</v>
      </c>
      <c r="BS612" s="53" t="e">
        <f>SUMIFS('[20]WorkDone DATA'!$L:$L,'[20]WorkDone DATA'!$N:$N,BOQ!BS$6,'[20]WorkDone DATA'!$G:$G,BOQ!$B612)*$G612</f>
        <v>#VALUE!</v>
      </c>
      <c r="BT612" s="53" t="e">
        <f>SUMIFS('[20]WorkDone DATA'!$L:$L,'[20]WorkDone DATA'!$N:$N,BOQ!BT$6,'[20]WorkDone DATA'!$G:$G,BOQ!$B612)*$G612</f>
        <v>#VALUE!</v>
      </c>
      <c r="BU612" s="53" t="e">
        <f>SUMIFS('[20]WorkDone DATA'!$L:$L,'[20]WorkDone DATA'!$N:$N,BOQ!BU$6,'[20]WorkDone DATA'!$G:$G,BOQ!$B612)*$G612</f>
        <v>#VALUE!</v>
      </c>
      <c r="BV612" s="53" t="e">
        <f>SUMIFS('[20]WorkDone DATA'!$L:$L,'[20]WorkDone DATA'!$N:$N,BOQ!BV$6,'[20]WorkDone DATA'!$G:$G,BOQ!$B612)*$G612</f>
        <v>#VALUE!</v>
      </c>
      <c r="BW612" s="53" t="e">
        <f>SUMIFS('[20]WorkDone DATA'!$L:$L,'[20]WorkDone DATA'!$N:$N,BOQ!BW$6,'[20]WorkDone DATA'!$G:$G,BOQ!$B612)*$G612</f>
        <v>#VALUE!</v>
      </c>
      <c r="BX612" s="53" t="e">
        <f>SUMIFS('[20]WorkDone DATA'!$L:$L,'[20]WorkDone DATA'!$N:$N,BOQ!BX$6,'[20]WorkDone DATA'!$G:$G,BOQ!$B612)*$G612</f>
        <v>#VALUE!</v>
      </c>
    </row>
    <row r="613" spans="1:76" ht="15.6" x14ac:dyDescent="0.35">
      <c r="A613" s="1"/>
      <c r="B613" s="42"/>
      <c r="C613" s="81" t="s">
        <v>63</v>
      </c>
      <c r="D613" s="58"/>
      <c r="E613" s="82"/>
      <c r="F613" s="45"/>
      <c r="G613" s="52"/>
      <c r="H613" s="53">
        <f t="shared" si="86"/>
        <v>0</v>
      </c>
      <c r="K613" s="214"/>
      <c r="L613" s="220" t="e">
        <f t="shared" si="88"/>
        <v>#VALUE!</v>
      </c>
      <c r="M613" s="221" t="e">
        <f t="shared" si="89"/>
        <v>#VALUE!</v>
      </c>
      <c r="N613" s="219"/>
      <c r="O613" s="214">
        <f t="shared" si="90"/>
        <v>0</v>
      </c>
      <c r="P613" s="215" t="e">
        <f t="shared" si="91"/>
        <v>#VALUE!</v>
      </c>
      <c r="R613" s="217" t="e">
        <f>SUMIFS('[20]WorkDone DATA'!$L:$L,'[20]WorkDone DATA'!$N:$N,BOQ!S$6,'[20]WorkDone DATA'!$G:$G,BOQ!$B613)</f>
        <v>#VALUE!</v>
      </c>
      <c r="S613" s="53" t="e">
        <f t="shared" si="92"/>
        <v>#VALUE!</v>
      </c>
      <c r="T613" s="217" t="e">
        <f>SUMIFS('[20]WorkDone DATA'!$L:$L,'[20]WorkDone DATA'!$N:$N,BOQ!U$6,'[20]WorkDone DATA'!$G:$G,BOQ!$B613)</f>
        <v>#VALUE!</v>
      </c>
      <c r="U613" s="53" t="e">
        <f t="shared" si="93"/>
        <v>#VALUE!</v>
      </c>
      <c r="V613" s="217"/>
      <c r="W613" s="53" t="e">
        <f>SUMIFS('[20]WorkDone DATA'!$L:$L,'[20]WorkDone DATA'!$N:$N,BOQ!W$6,'[20]WorkDone DATA'!$G:$G,BOQ!$B613)*$G613</f>
        <v>#VALUE!</v>
      </c>
      <c r="X613" s="217"/>
      <c r="Y613" s="53" t="e">
        <f>SUMIFS('[20]WorkDone DATA'!$L:$L,'[20]WorkDone DATA'!$N:$N,BOQ!Y$6,'[20]WorkDone DATA'!$G:$G,BOQ!$B613)*$G613</f>
        <v>#VALUE!</v>
      </c>
      <c r="Z613" s="217"/>
      <c r="AA613" s="53" t="e">
        <f>SUMIFS('[20]WorkDone DATA'!$L:$L,'[20]WorkDone DATA'!$N:$N,BOQ!AA$6,'[20]WorkDone DATA'!$G:$G,BOQ!$B613)*$G613</f>
        <v>#VALUE!</v>
      </c>
      <c r="AB613" s="53" t="e">
        <f>SUMIFS('[20]WorkDone DATA'!$L:$L,'[20]WorkDone DATA'!$N:$N,BOQ!AB$6,'[20]WorkDone DATA'!$G:$G,BOQ!$B613)*$G613</f>
        <v>#VALUE!</v>
      </c>
      <c r="AC613" s="53" t="e">
        <f>SUMIFS('[20]WorkDone DATA'!$L:$L,'[20]WorkDone DATA'!$N:$N,BOQ!AC$6,'[20]WorkDone DATA'!$G:$G,BOQ!$B613)*$G613</f>
        <v>#VALUE!</v>
      </c>
      <c r="AD613" s="53" t="e">
        <f>SUMIFS('[20]WorkDone DATA'!$L:$L,'[20]WorkDone DATA'!$N:$N,BOQ!AD$6,'[20]WorkDone DATA'!$G:$G,BOQ!$B613)*$G613</f>
        <v>#VALUE!</v>
      </c>
      <c r="AE613" s="53" t="e">
        <f>SUMIFS('[20]WorkDone DATA'!$L:$L,'[20]WorkDone DATA'!$N:$N,BOQ!AE$6,'[20]WorkDone DATA'!$G:$G,BOQ!$B613)*$G613</f>
        <v>#VALUE!</v>
      </c>
      <c r="AF613" s="53" t="e">
        <f>SUMIFS('[20]WorkDone DATA'!$L:$L,'[20]WorkDone DATA'!$N:$N,BOQ!AF$6,'[20]WorkDone DATA'!$G:$G,BOQ!$B613)*$G613</f>
        <v>#VALUE!</v>
      </c>
      <c r="AG613" s="53" t="e">
        <f>SUMIFS('[20]WorkDone DATA'!$L:$L,'[20]WorkDone DATA'!$N:$N,BOQ!AG$6,'[20]WorkDone DATA'!$G:$G,BOQ!$B613)*$G613</f>
        <v>#VALUE!</v>
      </c>
      <c r="AH613" s="53" t="e">
        <f>SUMIFS('[20]WorkDone DATA'!$L:$L,'[20]WorkDone DATA'!$N:$N,BOQ!AH$6,'[20]WorkDone DATA'!$G:$G,BOQ!$B613)*$G613</f>
        <v>#VALUE!</v>
      </c>
      <c r="AI613" s="53" t="e">
        <f>SUMIFS('[20]WorkDone DATA'!$L:$L,'[20]WorkDone DATA'!$N:$N,BOQ!AI$6,'[20]WorkDone DATA'!$G:$G,BOQ!$B613)*$G613</f>
        <v>#VALUE!</v>
      </c>
      <c r="AJ613" s="53" t="e">
        <f>SUMIFS('[20]WorkDone DATA'!$L:$L,'[20]WorkDone DATA'!$N:$N,BOQ!AJ$6,'[20]WorkDone DATA'!$G:$G,BOQ!$B613)*$G613</f>
        <v>#VALUE!</v>
      </c>
      <c r="AK613" s="53" t="e">
        <f>SUMIFS('[20]WorkDone DATA'!$L:$L,'[20]WorkDone DATA'!$N:$N,BOQ!AK$6,'[20]WorkDone DATA'!$G:$G,BOQ!$B613)*$G613</f>
        <v>#VALUE!</v>
      </c>
      <c r="AL613" s="53" t="e">
        <f>SUMIFS('[20]WorkDone DATA'!$L:$L,'[20]WorkDone DATA'!$N:$N,BOQ!AL$6,'[20]WorkDone DATA'!$G:$G,BOQ!$B613)*$G613</f>
        <v>#VALUE!</v>
      </c>
      <c r="AM613" s="53" t="e">
        <f>SUMIFS('[20]WorkDone DATA'!$L:$L,'[20]WorkDone DATA'!$N:$N,BOQ!AM$6,'[20]WorkDone DATA'!$G:$G,BOQ!$B613)*$G613</f>
        <v>#VALUE!</v>
      </c>
      <c r="AN613" s="53" t="e">
        <f>SUMIFS('[20]WorkDone DATA'!$L:$L,'[20]WorkDone DATA'!$N:$N,BOQ!AN$6,'[20]WorkDone DATA'!$G:$G,BOQ!$B613)*$G613</f>
        <v>#VALUE!</v>
      </c>
      <c r="AO613" s="53" t="e">
        <f>SUMIFS('[20]WorkDone DATA'!$L:$L,'[20]WorkDone DATA'!$N:$N,BOQ!AO$6,'[20]WorkDone DATA'!$G:$G,BOQ!$B613)*$G613</f>
        <v>#VALUE!</v>
      </c>
      <c r="AP613" s="53" t="e">
        <f>SUMIFS('[20]WorkDone DATA'!$L:$L,'[20]WorkDone DATA'!$N:$N,BOQ!AP$6,'[20]WorkDone DATA'!$G:$G,BOQ!$B613)*$G613</f>
        <v>#VALUE!</v>
      </c>
      <c r="AQ613" s="53" t="e">
        <f>SUMIFS('[20]WorkDone DATA'!$L:$L,'[20]WorkDone DATA'!$N:$N,BOQ!AQ$6,'[20]WorkDone DATA'!$G:$G,BOQ!$B613)*$G613</f>
        <v>#VALUE!</v>
      </c>
      <c r="AR613" s="53" t="e">
        <f>SUMIFS('[20]WorkDone DATA'!$L:$L,'[20]WorkDone DATA'!$N:$N,BOQ!AR$6,'[20]WorkDone DATA'!$G:$G,BOQ!$B613)*$G613</f>
        <v>#VALUE!</v>
      </c>
      <c r="AS613" s="53" t="e">
        <f>SUMIFS('[20]WorkDone DATA'!$L:$L,'[20]WorkDone DATA'!$N:$N,BOQ!AS$6,'[20]WorkDone DATA'!$G:$G,BOQ!$B613)*$G613</f>
        <v>#VALUE!</v>
      </c>
      <c r="AT613" s="53" t="e">
        <f>SUMIFS('[20]WorkDone DATA'!$L:$L,'[20]WorkDone DATA'!$N:$N,BOQ!AT$6,'[20]WorkDone DATA'!$G:$G,BOQ!$B613)*$G613</f>
        <v>#VALUE!</v>
      </c>
      <c r="AU613" s="53" t="e">
        <f>SUMIFS('[20]WorkDone DATA'!$L:$L,'[20]WorkDone DATA'!$N:$N,BOQ!AU$6,'[20]WorkDone DATA'!$G:$G,BOQ!$B613)*$G613</f>
        <v>#VALUE!</v>
      </c>
      <c r="AV613" s="53" t="e">
        <f>SUMIFS('[20]WorkDone DATA'!$L:$L,'[20]WorkDone DATA'!$N:$N,BOQ!AV$6,'[20]WorkDone DATA'!$G:$G,BOQ!$B613)*$G613</f>
        <v>#VALUE!</v>
      </c>
      <c r="AW613" s="53" t="e">
        <f>SUMIFS('[20]WorkDone DATA'!$L:$L,'[20]WorkDone DATA'!$N:$N,BOQ!AW$6,'[20]WorkDone DATA'!$G:$G,BOQ!$B613)*$G613</f>
        <v>#VALUE!</v>
      </c>
      <c r="AX613" s="53" t="e">
        <f>SUMIFS('[20]WorkDone DATA'!$L:$L,'[20]WorkDone DATA'!$N:$N,BOQ!AX$6,'[20]WorkDone DATA'!$G:$G,BOQ!$B613)*$G613</f>
        <v>#VALUE!</v>
      </c>
      <c r="AY613" s="53" t="e">
        <f>SUMIFS('[20]WorkDone DATA'!$L:$L,'[20]WorkDone DATA'!$N:$N,BOQ!AY$6,'[20]WorkDone DATA'!$G:$G,BOQ!$B613)*$G613</f>
        <v>#VALUE!</v>
      </c>
      <c r="AZ613" s="53" t="e">
        <f>SUMIFS('[20]WorkDone DATA'!$L:$L,'[20]WorkDone DATA'!$N:$N,BOQ!AZ$6,'[20]WorkDone DATA'!$G:$G,BOQ!$B613)*$G613</f>
        <v>#VALUE!</v>
      </c>
      <c r="BA613" s="53" t="e">
        <f>SUMIFS('[20]WorkDone DATA'!$L:$L,'[20]WorkDone DATA'!$N:$N,BOQ!BA$6,'[20]WorkDone DATA'!$G:$G,BOQ!$B613)*$G613</f>
        <v>#VALUE!</v>
      </c>
      <c r="BB613" s="53" t="e">
        <f>SUMIFS('[20]WorkDone DATA'!$L:$L,'[20]WorkDone DATA'!$N:$N,BOQ!BB$6,'[20]WorkDone DATA'!$G:$G,BOQ!$B613)*$G613</f>
        <v>#VALUE!</v>
      </c>
      <c r="BC613" s="53" t="e">
        <f>SUMIFS('[20]WorkDone DATA'!$L:$L,'[20]WorkDone DATA'!$N:$N,BOQ!BC$6,'[20]WorkDone DATA'!$G:$G,BOQ!$B613)*$G613</f>
        <v>#VALUE!</v>
      </c>
      <c r="BD613" s="53" t="e">
        <f>SUMIFS('[20]WorkDone DATA'!$L:$L,'[20]WorkDone DATA'!$N:$N,BOQ!BD$6,'[20]WorkDone DATA'!$G:$G,BOQ!$B613)*$G613</f>
        <v>#VALUE!</v>
      </c>
      <c r="BE613" s="53" t="e">
        <f>SUMIFS('[20]WorkDone DATA'!$L:$L,'[20]WorkDone DATA'!$N:$N,BOQ!BE$6,'[20]WorkDone DATA'!$G:$G,BOQ!$B613)*$G613</f>
        <v>#VALUE!</v>
      </c>
      <c r="BF613" s="53" t="e">
        <f>SUMIFS('[20]WorkDone DATA'!$L:$L,'[20]WorkDone DATA'!$N:$N,BOQ!BF$6,'[20]WorkDone DATA'!$G:$G,BOQ!$B613)*$G613</f>
        <v>#VALUE!</v>
      </c>
      <c r="BG613" s="53" t="e">
        <f>SUMIFS('[20]WorkDone DATA'!$L:$L,'[20]WorkDone DATA'!$N:$N,BOQ!BG$6,'[20]WorkDone DATA'!$G:$G,BOQ!$B613)*$G613</f>
        <v>#VALUE!</v>
      </c>
      <c r="BH613" s="53" t="e">
        <f>SUMIFS('[20]WorkDone DATA'!$L:$L,'[20]WorkDone DATA'!$N:$N,BOQ!BH$6,'[20]WorkDone DATA'!$G:$G,BOQ!$B613)*$G613</f>
        <v>#VALUE!</v>
      </c>
      <c r="BI613" s="53" t="e">
        <f>SUMIFS('[20]WorkDone DATA'!$L:$L,'[20]WorkDone DATA'!$N:$N,BOQ!BI$6,'[20]WorkDone DATA'!$G:$G,BOQ!$B613)*$G613</f>
        <v>#VALUE!</v>
      </c>
      <c r="BJ613" s="53" t="e">
        <f>SUMIFS('[20]WorkDone DATA'!$L:$L,'[20]WorkDone DATA'!$N:$N,BOQ!BJ$6,'[20]WorkDone DATA'!$G:$G,BOQ!$B613)*$G613</f>
        <v>#VALUE!</v>
      </c>
      <c r="BK613" s="53" t="e">
        <f>SUMIFS('[20]WorkDone DATA'!$L:$L,'[20]WorkDone DATA'!$N:$N,BOQ!BK$6,'[20]WorkDone DATA'!$G:$G,BOQ!$B613)*$G613</f>
        <v>#VALUE!</v>
      </c>
      <c r="BL613" s="53" t="e">
        <f>SUMIFS('[20]WorkDone DATA'!$L:$L,'[20]WorkDone DATA'!$N:$N,BOQ!BL$6,'[20]WorkDone DATA'!$G:$G,BOQ!$B613)*$G613</f>
        <v>#VALUE!</v>
      </c>
      <c r="BM613" s="53" t="e">
        <f>SUMIFS('[20]WorkDone DATA'!$L:$L,'[20]WorkDone DATA'!$N:$N,BOQ!BM$6,'[20]WorkDone DATA'!$G:$G,BOQ!$B613)*$G613</f>
        <v>#VALUE!</v>
      </c>
      <c r="BN613" s="53" t="e">
        <f>SUMIFS('[20]WorkDone DATA'!$L:$L,'[20]WorkDone DATA'!$N:$N,BOQ!BN$6,'[20]WorkDone DATA'!$G:$G,BOQ!$B613)*$G613</f>
        <v>#VALUE!</v>
      </c>
      <c r="BO613" s="53" t="e">
        <f>SUMIFS('[20]WorkDone DATA'!$L:$L,'[20]WorkDone DATA'!$N:$N,BOQ!BO$6,'[20]WorkDone DATA'!$G:$G,BOQ!$B613)*$G613</f>
        <v>#VALUE!</v>
      </c>
      <c r="BP613" s="53" t="e">
        <f>SUMIFS('[20]WorkDone DATA'!$L:$L,'[20]WorkDone DATA'!$N:$N,BOQ!BP$6,'[20]WorkDone DATA'!$G:$G,BOQ!$B613)*$G613</f>
        <v>#VALUE!</v>
      </c>
      <c r="BQ613" s="53" t="e">
        <f>SUMIFS('[20]WorkDone DATA'!$L:$L,'[20]WorkDone DATA'!$N:$N,BOQ!BQ$6,'[20]WorkDone DATA'!$G:$G,BOQ!$B613)*$G613</f>
        <v>#VALUE!</v>
      </c>
      <c r="BR613" s="53" t="e">
        <f>SUMIFS('[20]WorkDone DATA'!$L:$L,'[20]WorkDone DATA'!$N:$N,BOQ!BR$6,'[20]WorkDone DATA'!$G:$G,BOQ!$B613)*$G613</f>
        <v>#VALUE!</v>
      </c>
      <c r="BS613" s="53" t="e">
        <f>SUMIFS('[20]WorkDone DATA'!$L:$L,'[20]WorkDone DATA'!$N:$N,BOQ!BS$6,'[20]WorkDone DATA'!$G:$G,BOQ!$B613)*$G613</f>
        <v>#VALUE!</v>
      </c>
      <c r="BT613" s="53" t="e">
        <f>SUMIFS('[20]WorkDone DATA'!$L:$L,'[20]WorkDone DATA'!$N:$N,BOQ!BT$6,'[20]WorkDone DATA'!$G:$G,BOQ!$B613)*$G613</f>
        <v>#VALUE!</v>
      </c>
      <c r="BU613" s="53" t="e">
        <f>SUMIFS('[20]WorkDone DATA'!$L:$L,'[20]WorkDone DATA'!$N:$N,BOQ!BU$6,'[20]WorkDone DATA'!$G:$G,BOQ!$B613)*$G613</f>
        <v>#VALUE!</v>
      </c>
      <c r="BV613" s="53" t="e">
        <f>SUMIFS('[20]WorkDone DATA'!$L:$L,'[20]WorkDone DATA'!$N:$N,BOQ!BV$6,'[20]WorkDone DATA'!$G:$G,BOQ!$B613)*$G613</f>
        <v>#VALUE!</v>
      </c>
      <c r="BW613" s="53" t="e">
        <f>SUMIFS('[20]WorkDone DATA'!$L:$L,'[20]WorkDone DATA'!$N:$N,BOQ!BW$6,'[20]WorkDone DATA'!$G:$G,BOQ!$B613)*$G613</f>
        <v>#VALUE!</v>
      </c>
      <c r="BX613" s="53" t="e">
        <f>SUMIFS('[20]WorkDone DATA'!$L:$L,'[20]WorkDone DATA'!$N:$N,BOQ!BX$6,'[20]WorkDone DATA'!$G:$G,BOQ!$B613)*$G613</f>
        <v>#VALUE!</v>
      </c>
    </row>
    <row r="614" spans="1:76" ht="15.6" x14ac:dyDescent="0.35">
      <c r="A614" s="1" t="str">
        <f>C613</f>
        <v>2.5mm2 x 7core  (BVX07DCV</v>
      </c>
      <c r="B614" s="42">
        <v>2.3340000000000001</v>
      </c>
      <c r="C614" s="164" t="s">
        <v>11</v>
      </c>
      <c r="D614" s="152" t="s">
        <v>27</v>
      </c>
      <c r="E614" s="82" t="s">
        <v>217</v>
      </c>
      <c r="F614" s="45">
        <v>1</v>
      </c>
      <c r="G614" s="52">
        <v>105.58</v>
      </c>
      <c r="H614" s="53">
        <f t="shared" si="86"/>
        <v>105.58</v>
      </c>
      <c r="K614" s="214" t="e">
        <f t="shared" si="87"/>
        <v>#VALUE!</v>
      </c>
      <c r="L614" s="220" t="e">
        <f t="shared" si="88"/>
        <v>#VALUE!</v>
      </c>
      <c r="M614" s="221" t="e">
        <f t="shared" si="89"/>
        <v>#VALUE!</v>
      </c>
      <c r="N614" s="219"/>
      <c r="O614" s="214" t="e">
        <f t="shared" si="90"/>
        <v>#VALUE!</v>
      </c>
      <c r="P614" s="215" t="e">
        <f t="shared" si="91"/>
        <v>#VALUE!</v>
      </c>
      <c r="R614" s="217" t="e">
        <f>SUMIFS('[20]WorkDone DATA'!$L:$L,'[20]WorkDone DATA'!$N:$N,BOQ!S$6,'[20]WorkDone DATA'!$G:$G,BOQ!$B614)</f>
        <v>#VALUE!</v>
      </c>
      <c r="S614" s="53" t="e">
        <f t="shared" si="92"/>
        <v>#VALUE!</v>
      </c>
      <c r="T614" s="217" t="e">
        <f>SUMIFS('[20]WorkDone DATA'!$L:$L,'[20]WorkDone DATA'!$N:$N,BOQ!U$6,'[20]WorkDone DATA'!$G:$G,BOQ!$B614)</f>
        <v>#VALUE!</v>
      </c>
      <c r="U614" s="53" t="e">
        <f t="shared" si="93"/>
        <v>#VALUE!</v>
      </c>
      <c r="V614" s="217"/>
      <c r="W614" s="53" t="e">
        <f>SUMIFS('[20]WorkDone DATA'!$L:$L,'[20]WorkDone DATA'!$N:$N,BOQ!W$6,'[20]WorkDone DATA'!$G:$G,BOQ!$B614)*$G614</f>
        <v>#VALUE!</v>
      </c>
      <c r="X614" s="217"/>
      <c r="Y614" s="53" t="e">
        <f>SUMIFS('[20]WorkDone DATA'!$L:$L,'[20]WorkDone DATA'!$N:$N,BOQ!Y$6,'[20]WorkDone DATA'!$G:$G,BOQ!$B614)*$G614</f>
        <v>#VALUE!</v>
      </c>
      <c r="Z614" s="217"/>
      <c r="AA614" s="53" t="e">
        <f>SUMIFS('[20]WorkDone DATA'!$L:$L,'[20]WorkDone DATA'!$N:$N,BOQ!AA$6,'[20]WorkDone DATA'!$G:$G,BOQ!$B614)*$G614</f>
        <v>#VALUE!</v>
      </c>
      <c r="AB614" s="53" t="e">
        <f>SUMIFS('[20]WorkDone DATA'!$L:$L,'[20]WorkDone DATA'!$N:$N,BOQ!AB$6,'[20]WorkDone DATA'!$G:$G,BOQ!$B614)*$G614</f>
        <v>#VALUE!</v>
      </c>
      <c r="AC614" s="53" t="e">
        <f>SUMIFS('[20]WorkDone DATA'!$L:$L,'[20]WorkDone DATA'!$N:$N,BOQ!AC$6,'[20]WorkDone DATA'!$G:$G,BOQ!$B614)*$G614</f>
        <v>#VALUE!</v>
      </c>
      <c r="AD614" s="53" t="e">
        <f>SUMIFS('[20]WorkDone DATA'!$L:$L,'[20]WorkDone DATA'!$N:$N,BOQ!AD$6,'[20]WorkDone DATA'!$G:$G,BOQ!$B614)*$G614</f>
        <v>#VALUE!</v>
      </c>
      <c r="AE614" s="53" t="e">
        <f>SUMIFS('[20]WorkDone DATA'!$L:$L,'[20]WorkDone DATA'!$N:$N,BOQ!AE$6,'[20]WorkDone DATA'!$G:$G,BOQ!$B614)*$G614</f>
        <v>#VALUE!</v>
      </c>
      <c r="AF614" s="53" t="e">
        <f>SUMIFS('[20]WorkDone DATA'!$L:$L,'[20]WorkDone DATA'!$N:$N,BOQ!AF$6,'[20]WorkDone DATA'!$G:$G,BOQ!$B614)*$G614</f>
        <v>#VALUE!</v>
      </c>
      <c r="AG614" s="53" t="e">
        <f>SUMIFS('[20]WorkDone DATA'!$L:$L,'[20]WorkDone DATA'!$N:$N,BOQ!AG$6,'[20]WorkDone DATA'!$G:$G,BOQ!$B614)*$G614</f>
        <v>#VALUE!</v>
      </c>
      <c r="AH614" s="53" t="e">
        <f>SUMIFS('[20]WorkDone DATA'!$L:$L,'[20]WorkDone DATA'!$N:$N,BOQ!AH$6,'[20]WorkDone DATA'!$G:$G,BOQ!$B614)*$G614</f>
        <v>#VALUE!</v>
      </c>
      <c r="AI614" s="53" t="e">
        <f>SUMIFS('[20]WorkDone DATA'!$L:$L,'[20]WorkDone DATA'!$N:$N,BOQ!AI$6,'[20]WorkDone DATA'!$G:$G,BOQ!$B614)*$G614</f>
        <v>#VALUE!</v>
      </c>
      <c r="AJ614" s="53" t="e">
        <f>SUMIFS('[20]WorkDone DATA'!$L:$L,'[20]WorkDone DATA'!$N:$N,BOQ!AJ$6,'[20]WorkDone DATA'!$G:$G,BOQ!$B614)*$G614</f>
        <v>#VALUE!</v>
      </c>
      <c r="AK614" s="53" t="e">
        <f>SUMIFS('[20]WorkDone DATA'!$L:$L,'[20]WorkDone DATA'!$N:$N,BOQ!AK$6,'[20]WorkDone DATA'!$G:$G,BOQ!$B614)*$G614</f>
        <v>#VALUE!</v>
      </c>
      <c r="AL614" s="53" t="e">
        <f>SUMIFS('[20]WorkDone DATA'!$L:$L,'[20]WorkDone DATA'!$N:$N,BOQ!AL$6,'[20]WorkDone DATA'!$G:$G,BOQ!$B614)*$G614</f>
        <v>#VALUE!</v>
      </c>
      <c r="AM614" s="53" t="e">
        <f>SUMIFS('[20]WorkDone DATA'!$L:$L,'[20]WorkDone DATA'!$N:$N,BOQ!AM$6,'[20]WorkDone DATA'!$G:$G,BOQ!$B614)*$G614</f>
        <v>#VALUE!</v>
      </c>
      <c r="AN614" s="53" t="e">
        <f>SUMIFS('[20]WorkDone DATA'!$L:$L,'[20]WorkDone DATA'!$N:$N,BOQ!AN$6,'[20]WorkDone DATA'!$G:$G,BOQ!$B614)*$G614</f>
        <v>#VALUE!</v>
      </c>
      <c r="AO614" s="53" t="e">
        <f>SUMIFS('[20]WorkDone DATA'!$L:$L,'[20]WorkDone DATA'!$N:$N,BOQ!AO$6,'[20]WorkDone DATA'!$G:$G,BOQ!$B614)*$G614</f>
        <v>#VALUE!</v>
      </c>
      <c r="AP614" s="53" t="e">
        <f>SUMIFS('[20]WorkDone DATA'!$L:$L,'[20]WorkDone DATA'!$N:$N,BOQ!AP$6,'[20]WorkDone DATA'!$G:$G,BOQ!$B614)*$G614</f>
        <v>#VALUE!</v>
      </c>
      <c r="AQ614" s="53" t="e">
        <f>SUMIFS('[20]WorkDone DATA'!$L:$L,'[20]WorkDone DATA'!$N:$N,BOQ!AQ$6,'[20]WorkDone DATA'!$G:$G,BOQ!$B614)*$G614</f>
        <v>#VALUE!</v>
      </c>
      <c r="AR614" s="53" t="e">
        <f>SUMIFS('[20]WorkDone DATA'!$L:$L,'[20]WorkDone DATA'!$N:$N,BOQ!AR$6,'[20]WorkDone DATA'!$G:$G,BOQ!$B614)*$G614</f>
        <v>#VALUE!</v>
      </c>
      <c r="AS614" s="53" t="e">
        <f>SUMIFS('[20]WorkDone DATA'!$L:$L,'[20]WorkDone DATA'!$N:$N,BOQ!AS$6,'[20]WorkDone DATA'!$G:$G,BOQ!$B614)*$G614</f>
        <v>#VALUE!</v>
      </c>
      <c r="AT614" s="53" t="e">
        <f>SUMIFS('[20]WorkDone DATA'!$L:$L,'[20]WorkDone DATA'!$N:$N,BOQ!AT$6,'[20]WorkDone DATA'!$G:$G,BOQ!$B614)*$G614</f>
        <v>#VALUE!</v>
      </c>
      <c r="AU614" s="53" t="e">
        <f>SUMIFS('[20]WorkDone DATA'!$L:$L,'[20]WorkDone DATA'!$N:$N,BOQ!AU$6,'[20]WorkDone DATA'!$G:$G,BOQ!$B614)*$G614</f>
        <v>#VALUE!</v>
      </c>
      <c r="AV614" s="53" t="e">
        <f>SUMIFS('[20]WorkDone DATA'!$L:$L,'[20]WorkDone DATA'!$N:$N,BOQ!AV$6,'[20]WorkDone DATA'!$G:$G,BOQ!$B614)*$G614</f>
        <v>#VALUE!</v>
      </c>
      <c r="AW614" s="53" t="e">
        <f>SUMIFS('[20]WorkDone DATA'!$L:$L,'[20]WorkDone DATA'!$N:$N,BOQ!AW$6,'[20]WorkDone DATA'!$G:$G,BOQ!$B614)*$G614</f>
        <v>#VALUE!</v>
      </c>
      <c r="AX614" s="53" t="e">
        <f>SUMIFS('[20]WorkDone DATA'!$L:$L,'[20]WorkDone DATA'!$N:$N,BOQ!AX$6,'[20]WorkDone DATA'!$G:$G,BOQ!$B614)*$G614</f>
        <v>#VALUE!</v>
      </c>
      <c r="AY614" s="53" t="e">
        <f>SUMIFS('[20]WorkDone DATA'!$L:$L,'[20]WorkDone DATA'!$N:$N,BOQ!AY$6,'[20]WorkDone DATA'!$G:$G,BOQ!$B614)*$G614</f>
        <v>#VALUE!</v>
      </c>
      <c r="AZ614" s="53" t="e">
        <f>SUMIFS('[20]WorkDone DATA'!$L:$L,'[20]WorkDone DATA'!$N:$N,BOQ!AZ$6,'[20]WorkDone DATA'!$G:$G,BOQ!$B614)*$G614</f>
        <v>#VALUE!</v>
      </c>
      <c r="BA614" s="53" t="e">
        <f>SUMIFS('[20]WorkDone DATA'!$L:$L,'[20]WorkDone DATA'!$N:$N,BOQ!BA$6,'[20]WorkDone DATA'!$G:$G,BOQ!$B614)*$G614</f>
        <v>#VALUE!</v>
      </c>
      <c r="BB614" s="53" t="e">
        <f>SUMIFS('[20]WorkDone DATA'!$L:$L,'[20]WorkDone DATA'!$N:$N,BOQ!BB$6,'[20]WorkDone DATA'!$G:$G,BOQ!$B614)*$G614</f>
        <v>#VALUE!</v>
      </c>
      <c r="BC614" s="53" t="e">
        <f>SUMIFS('[20]WorkDone DATA'!$L:$L,'[20]WorkDone DATA'!$N:$N,BOQ!BC$6,'[20]WorkDone DATA'!$G:$G,BOQ!$B614)*$G614</f>
        <v>#VALUE!</v>
      </c>
      <c r="BD614" s="53" t="e">
        <f>SUMIFS('[20]WorkDone DATA'!$L:$L,'[20]WorkDone DATA'!$N:$N,BOQ!BD$6,'[20]WorkDone DATA'!$G:$G,BOQ!$B614)*$G614</f>
        <v>#VALUE!</v>
      </c>
      <c r="BE614" s="53" t="e">
        <f>SUMIFS('[20]WorkDone DATA'!$L:$L,'[20]WorkDone DATA'!$N:$N,BOQ!BE$6,'[20]WorkDone DATA'!$G:$G,BOQ!$B614)*$G614</f>
        <v>#VALUE!</v>
      </c>
      <c r="BF614" s="53" t="e">
        <f>SUMIFS('[20]WorkDone DATA'!$L:$L,'[20]WorkDone DATA'!$N:$N,BOQ!BF$6,'[20]WorkDone DATA'!$G:$G,BOQ!$B614)*$G614</f>
        <v>#VALUE!</v>
      </c>
      <c r="BG614" s="53" t="e">
        <f>SUMIFS('[20]WorkDone DATA'!$L:$L,'[20]WorkDone DATA'!$N:$N,BOQ!BG$6,'[20]WorkDone DATA'!$G:$G,BOQ!$B614)*$G614</f>
        <v>#VALUE!</v>
      </c>
      <c r="BH614" s="53" t="e">
        <f>SUMIFS('[20]WorkDone DATA'!$L:$L,'[20]WorkDone DATA'!$N:$N,BOQ!BH$6,'[20]WorkDone DATA'!$G:$G,BOQ!$B614)*$G614</f>
        <v>#VALUE!</v>
      </c>
      <c r="BI614" s="53" t="e">
        <f>SUMIFS('[20]WorkDone DATA'!$L:$L,'[20]WorkDone DATA'!$N:$N,BOQ!BI$6,'[20]WorkDone DATA'!$G:$G,BOQ!$B614)*$G614</f>
        <v>#VALUE!</v>
      </c>
      <c r="BJ614" s="53" t="e">
        <f>SUMIFS('[20]WorkDone DATA'!$L:$L,'[20]WorkDone DATA'!$N:$N,BOQ!BJ$6,'[20]WorkDone DATA'!$G:$G,BOQ!$B614)*$G614</f>
        <v>#VALUE!</v>
      </c>
      <c r="BK614" s="53" t="e">
        <f>SUMIFS('[20]WorkDone DATA'!$L:$L,'[20]WorkDone DATA'!$N:$N,BOQ!BK$6,'[20]WorkDone DATA'!$G:$G,BOQ!$B614)*$G614</f>
        <v>#VALUE!</v>
      </c>
      <c r="BL614" s="53" t="e">
        <f>SUMIFS('[20]WorkDone DATA'!$L:$L,'[20]WorkDone DATA'!$N:$N,BOQ!BL$6,'[20]WorkDone DATA'!$G:$G,BOQ!$B614)*$G614</f>
        <v>#VALUE!</v>
      </c>
      <c r="BM614" s="53" t="e">
        <f>SUMIFS('[20]WorkDone DATA'!$L:$L,'[20]WorkDone DATA'!$N:$N,BOQ!BM$6,'[20]WorkDone DATA'!$G:$G,BOQ!$B614)*$G614</f>
        <v>#VALUE!</v>
      </c>
      <c r="BN614" s="53" t="e">
        <f>SUMIFS('[20]WorkDone DATA'!$L:$L,'[20]WorkDone DATA'!$N:$N,BOQ!BN$6,'[20]WorkDone DATA'!$G:$G,BOQ!$B614)*$G614</f>
        <v>#VALUE!</v>
      </c>
      <c r="BO614" s="53" t="e">
        <f>SUMIFS('[20]WorkDone DATA'!$L:$L,'[20]WorkDone DATA'!$N:$N,BOQ!BO$6,'[20]WorkDone DATA'!$G:$G,BOQ!$B614)*$G614</f>
        <v>#VALUE!</v>
      </c>
      <c r="BP614" s="53" t="e">
        <f>SUMIFS('[20]WorkDone DATA'!$L:$L,'[20]WorkDone DATA'!$N:$N,BOQ!BP$6,'[20]WorkDone DATA'!$G:$G,BOQ!$B614)*$G614</f>
        <v>#VALUE!</v>
      </c>
      <c r="BQ614" s="53" t="e">
        <f>SUMIFS('[20]WorkDone DATA'!$L:$L,'[20]WorkDone DATA'!$N:$N,BOQ!BQ$6,'[20]WorkDone DATA'!$G:$G,BOQ!$B614)*$G614</f>
        <v>#VALUE!</v>
      </c>
      <c r="BR614" s="53" t="e">
        <f>SUMIFS('[20]WorkDone DATA'!$L:$L,'[20]WorkDone DATA'!$N:$N,BOQ!BR$6,'[20]WorkDone DATA'!$G:$G,BOQ!$B614)*$G614</f>
        <v>#VALUE!</v>
      </c>
      <c r="BS614" s="53" t="e">
        <f>SUMIFS('[20]WorkDone DATA'!$L:$L,'[20]WorkDone DATA'!$N:$N,BOQ!BS$6,'[20]WorkDone DATA'!$G:$G,BOQ!$B614)*$G614</f>
        <v>#VALUE!</v>
      </c>
      <c r="BT614" s="53" t="e">
        <f>SUMIFS('[20]WorkDone DATA'!$L:$L,'[20]WorkDone DATA'!$N:$N,BOQ!BT$6,'[20]WorkDone DATA'!$G:$G,BOQ!$B614)*$G614</f>
        <v>#VALUE!</v>
      </c>
      <c r="BU614" s="53" t="e">
        <f>SUMIFS('[20]WorkDone DATA'!$L:$L,'[20]WorkDone DATA'!$N:$N,BOQ!BU$6,'[20]WorkDone DATA'!$G:$G,BOQ!$B614)*$G614</f>
        <v>#VALUE!</v>
      </c>
      <c r="BV614" s="53" t="e">
        <f>SUMIFS('[20]WorkDone DATA'!$L:$L,'[20]WorkDone DATA'!$N:$N,BOQ!BV$6,'[20]WorkDone DATA'!$G:$G,BOQ!$B614)*$G614</f>
        <v>#VALUE!</v>
      </c>
      <c r="BW614" s="53" t="e">
        <f>SUMIFS('[20]WorkDone DATA'!$L:$L,'[20]WorkDone DATA'!$N:$N,BOQ!BW$6,'[20]WorkDone DATA'!$G:$G,BOQ!$B614)*$G614</f>
        <v>#VALUE!</v>
      </c>
      <c r="BX614" s="53" t="e">
        <f>SUMIFS('[20]WorkDone DATA'!$L:$L,'[20]WorkDone DATA'!$N:$N,BOQ!BX$6,'[20]WorkDone DATA'!$G:$G,BOQ!$B614)*$G614</f>
        <v>#VALUE!</v>
      </c>
    </row>
    <row r="615" spans="1:76" ht="15.6" x14ac:dyDescent="0.35">
      <c r="A615" s="1" t="str">
        <f>C613</f>
        <v>2.5mm2 x 7core  (BVX07DCV</v>
      </c>
      <c r="B615" s="42">
        <v>2.335</v>
      </c>
      <c r="C615" s="164" t="s">
        <v>53</v>
      </c>
      <c r="D615" s="152" t="s">
        <v>46</v>
      </c>
      <c r="E615" s="82" t="s">
        <v>217</v>
      </c>
      <c r="F615" s="45">
        <v>1</v>
      </c>
      <c r="G615" s="52">
        <v>268.05</v>
      </c>
      <c r="H615" s="53">
        <f t="shared" si="86"/>
        <v>268.05</v>
      </c>
      <c r="K615" s="214" t="e">
        <f t="shared" si="87"/>
        <v>#VALUE!</v>
      </c>
      <c r="L615" s="220" t="e">
        <f t="shared" si="88"/>
        <v>#VALUE!</v>
      </c>
      <c r="M615" s="221" t="e">
        <f t="shared" si="89"/>
        <v>#VALUE!</v>
      </c>
      <c r="N615" s="219"/>
      <c r="O615" s="214" t="e">
        <f t="shared" si="90"/>
        <v>#VALUE!</v>
      </c>
      <c r="P615" s="215" t="e">
        <f t="shared" si="91"/>
        <v>#VALUE!</v>
      </c>
      <c r="R615" s="217" t="e">
        <f>SUMIFS('[20]WorkDone DATA'!$L:$L,'[20]WorkDone DATA'!$N:$N,BOQ!S$6,'[20]WorkDone DATA'!$G:$G,BOQ!$B615)</f>
        <v>#VALUE!</v>
      </c>
      <c r="S615" s="53" t="e">
        <f t="shared" si="92"/>
        <v>#VALUE!</v>
      </c>
      <c r="T615" s="217" t="e">
        <f>SUMIFS('[20]WorkDone DATA'!$L:$L,'[20]WorkDone DATA'!$N:$N,BOQ!U$6,'[20]WorkDone DATA'!$G:$G,BOQ!$B615)</f>
        <v>#VALUE!</v>
      </c>
      <c r="U615" s="53" t="e">
        <f t="shared" si="93"/>
        <v>#VALUE!</v>
      </c>
      <c r="V615" s="217"/>
      <c r="W615" s="53" t="e">
        <f>SUMIFS('[20]WorkDone DATA'!$L:$L,'[20]WorkDone DATA'!$N:$N,BOQ!W$6,'[20]WorkDone DATA'!$G:$G,BOQ!$B615)*$G615</f>
        <v>#VALUE!</v>
      </c>
      <c r="X615" s="217"/>
      <c r="Y615" s="53" t="e">
        <f>SUMIFS('[20]WorkDone DATA'!$L:$L,'[20]WorkDone DATA'!$N:$N,BOQ!Y$6,'[20]WorkDone DATA'!$G:$G,BOQ!$B615)*$G615</f>
        <v>#VALUE!</v>
      </c>
      <c r="Z615" s="217"/>
      <c r="AA615" s="53" t="e">
        <f>SUMIFS('[20]WorkDone DATA'!$L:$L,'[20]WorkDone DATA'!$N:$N,BOQ!AA$6,'[20]WorkDone DATA'!$G:$G,BOQ!$B615)*$G615</f>
        <v>#VALUE!</v>
      </c>
      <c r="AB615" s="53" t="e">
        <f>SUMIFS('[20]WorkDone DATA'!$L:$L,'[20]WorkDone DATA'!$N:$N,BOQ!AB$6,'[20]WorkDone DATA'!$G:$G,BOQ!$B615)*$G615</f>
        <v>#VALUE!</v>
      </c>
      <c r="AC615" s="53" t="e">
        <f>SUMIFS('[20]WorkDone DATA'!$L:$L,'[20]WorkDone DATA'!$N:$N,BOQ!AC$6,'[20]WorkDone DATA'!$G:$G,BOQ!$B615)*$G615</f>
        <v>#VALUE!</v>
      </c>
      <c r="AD615" s="53" t="e">
        <f>SUMIFS('[20]WorkDone DATA'!$L:$L,'[20]WorkDone DATA'!$N:$N,BOQ!AD$6,'[20]WorkDone DATA'!$G:$G,BOQ!$B615)*$G615</f>
        <v>#VALUE!</v>
      </c>
      <c r="AE615" s="53" t="e">
        <f>SUMIFS('[20]WorkDone DATA'!$L:$L,'[20]WorkDone DATA'!$N:$N,BOQ!AE$6,'[20]WorkDone DATA'!$G:$G,BOQ!$B615)*$G615</f>
        <v>#VALUE!</v>
      </c>
      <c r="AF615" s="53" t="e">
        <f>SUMIFS('[20]WorkDone DATA'!$L:$L,'[20]WorkDone DATA'!$N:$N,BOQ!AF$6,'[20]WorkDone DATA'!$G:$G,BOQ!$B615)*$G615</f>
        <v>#VALUE!</v>
      </c>
      <c r="AG615" s="53" t="e">
        <f>SUMIFS('[20]WorkDone DATA'!$L:$L,'[20]WorkDone DATA'!$N:$N,BOQ!AG$6,'[20]WorkDone DATA'!$G:$G,BOQ!$B615)*$G615</f>
        <v>#VALUE!</v>
      </c>
      <c r="AH615" s="53" t="e">
        <f>SUMIFS('[20]WorkDone DATA'!$L:$L,'[20]WorkDone DATA'!$N:$N,BOQ!AH$6,'[20]WorkDone DATA'!$G:$G,BOQ!$B615)*$G615</f>
        <v>#VALUE!</v>
      </c>
      <c r="AI615" s="53" t="e">
        <f>SUMIFS('[20]WorkDone DATA'!$L:$L,'[20]WorkDone DATA'!$N:$N,BOQ!AI$6,'[20]WorkDone DATA'!$G:$G,BOQ!$B615)*$G615</f>
        <v>#VALUE!</v>
      </c>
      <c r="AJ615" s="53" t="e">
        <f>SUMIFS('[20]WorkDone DATA'!$L:$L,'[20]WorkDone DATA'!$N:$N,BOQ!AJ$6,'[20]WorkDone DATA'!$G:$G,BOQ!$B615)*$G615</f>
        <v>#VALUE!</v>
      </c>
      <c r="AK615" s="53" t="e">
        <f>SUMIFS('[20]WorkDone DATA'!$L:$L,'[20]WorkDone DATA'!$N:$N,BOQ!AK$6,'[20]WorkDone DATA'!$G:$G,BOQ!$B615)*$G615</f>
        <v>#VALUE!</v>
      </c>
      <c r="AL615" s="53" t="e">
        <f>SUMIFS('[20]WorkDone DATA'!$L:$L,'[20]WorkDone DATA'!$N:$N,BOQ!AL$6,'[20]WorkDone DATA'!$G:$G,BOQ!$B615)*$G615</f>
        <v>#VALUE!</v>
      </c>
      <c r="AM615" s="53" t="e">
        <f>SUMIFS('[20]WorkDone DATA'!$L:$L,'[20]WorkDone DATA'!$N:$N,BOQ!AM$6,'[20]WorkDone DATA'!$G:$G,BOQ!$B615)*$G615</f>
        <v>#VALUE!</v>
      </c>
      <c r="AN615" s="53" t="e">
        <f>SUMIFS('[20]WorkDone DATA'!$L:$L,'[20]WorkDone DATA'!$N:$N,BOQ!AN$6,'[20]WorkDone DATA'!$G:$G,BOQ!$B615)*$G615</f>
        <v>#VALUE!</v>
      </c>
      <c r="AO615" s="53" t="e">
        <f>SUMIFS('[20]WorkDone DATA'!$L:$L,'[20]WorkDone DATA'!$N:$N,BOQ!AO$6,'[20]WorkDone DATA'!$G:$G,BOQ!$B615)*$G615</f>
        <v>#VALUE!</v>
      </c>
      <c r="AP615" s="53" t="e">
        <f>SUMIFS('[20]WorkDone DATA'!$L:$L,'[20]WorkDone DATA'!$N:$N,BOQ!AP$6,'[20]WorkDone DATA'!$G:$G,BOQ!$B615)*$G615</f>
        <v>#VALUE!</v>
      </c>
      <c r="AQ615" s="53" t="e">
        <f>SUMIFS('[20]WorkDone DATA'!$L:$L,'[20]WorkDone DATA'!$N:$N,BOQ!AQ$6,'[20]WorkDone DATA'!$G:$G,BOQ!$B615)*$G615</f>
        <v>#VALUE!</v>
      </c>
      <c r="AR615" s="53" t="e">
        <f>SUMIFS('[20]WorkDone DATA'!$L:$L,'[20]WorkDone DATA'!$N:$N,BOQ!AR$6,'[20]WorkDone DATA'!$G:$G,BOQ!$B615)*$G615</f>
        <v>#VALUE!</v>
      </c>
      <c r="AS615" s="53" t="e">
        <f>SUMIFS('[20]WorkDone DATA'!$L:$L,'[20]WorkDone DATA'!$N:$N,BOQ!AS$6,'[20]WorkDone DATA'!$G:$G,BOQ!$B615)*$G615</f>
        <v>#VALUE!</v>
      </c>
      <c r="AT615" s="53" t="e">
        <f>SUMIFS('[20]WorkDone DATA'!$L:$L,'[20]WorkDone DATA'!$N:$N,BOQ!AT$6,'[20]WorkDone DATA'!$G:$G,BOQ!$B615)*$G615</f>
        <v>#VALUE!</v>
      </c>
      <c r="AU615" s="53" t="e">
        <f>SUMIFS('[20]WorkDone DATA'!$L:$L,'[20]WorkDone DATA'!$N:$N,BOQ!AU$6,'[20]WorkDone DATA'!$G:$G,BOQ!$B615)*$G615</f>
        <v>#VALUE!</v>
      </c>
      <c r="AV615" s="53" t="e">
        <f>SUMIFS('[20]WorkDone DATA'!$L:$L,'[20]WorkDone DATA'!$N:$N,BOQ!AV$6,'[20]WorkDone DATA'!$G:$G,BOQ!$B615)*$G615</f>
        <v>#VALUE!</v>
      </c>
      <c r="AW615" s="53" t="e">
        <f>SUMIFS('[20]WorkDone DATA'!$L:$L,'[20]WorkDone DATA'!$N:$N,BOQ!AW$6,'[20]WorkDone DATA'!$G:$G,BOQ!$B615)*$G615</f>
        <v>#VALUE!</v>
      </c>
      <c r="AX615" s="53" t="e">
        <f>SUMIFS('[20]WorkDone DATA'!$L:$L,'[20]WorkDone DATA'!$N:$N,BOQ!AX$6,'[20]WorkDone DATA'!$G:$G,BOQ!$B615)*$G615</f>
        <v>#VALUE!</v>
      </c>
      <c r="AY615" s="53" t="e">
        <f>SUMIFS('[20]WorkDone DATA'!$L:$L,'[20]WorkDone DATA'!$N:$N,BOQ!AY$6,'[20]WorkDone DATA'!$G:$G,BOQ!$B615)*$G615</f>
        <v>#VALUE!</v>
      </c>
      <c r="AZ615" s="53" t="e">
        <f>SUMIFS('[20]WorkDone DATA'!$L:$L,'[20]WorkDone DATA'!$N:$N,BOQ!AZ$6,'[20]WorkDone DATA'!$G:$G,BOQ!$B615)*$G615</f>
        <v>#VALUE!</v>
      </c>
      <c r="BA615" s="53" t="e">
        <f>SUMIFS('[20]WorkDone DATA'!$L:$L,'[20]WorkDone DATA'!$N:$N,BOQ!BA$6,'[20]WorkDone DATA'!$G:$G,BOQ!$B615)*$G615</f>
        <v>#VALUE!</v>
      </c>
      <c r="BB615" s="53" t="e">
        <f>SUMIFS('[20]WorkDone DATA'!$L:$L,'[20]WorkDone DATA'!$N:$N,BOQ!BB$6,'[20]WorkDone DATA'!$G:$G,BOQ!$B615)*$G615</f>
        <v>#VALUE!</v>
      </c>
      <c r="BC615" s="53" t="e">
        <f>SUMIFS('[20]WorkDone DATA'!$L:$L,'[20]WorkDone DATA'!$N:$N,BOQ!BC$6,'[20]WorkDone DATA'!$G:$G,BOQ!$B615)*$G615</f>
        <v>#VALUE!</v>
      </c>
      <c r="BD615" s="53" t="e">
        <f>SUMIFS('[20]WorkDone DATA'!$L:$L,'[20]WorkDone DATA'!$N:$N,BOQ!BD$6,'[20]WorkDone DATA'!$G:$G,BOQ!$B615)*$G615</f>
        <v>#VALUE!</v>
      </c>
      <c r="BE615" s="53" t="e">
        <f>SUMIFS('[20]WorkDone DATA'!$L:$L,'[20]WorkDone DATA'!$N:$N,BOQ!BE$6,'[20]WorkDone DATA'!$G:$G,BOQ!$B615)*$G615</f>
        <v>#VALUE!</v>
      </c>
      <c r="BF615" s="53" t="e">
        <f>SUMIFS('[20]WorkDone DATA'!$L:$L,'[20]WorkDone DATA'!$N:$N,BOQ!BF$6,'[20]WorkDone DATA'!$G:$G,BOQ!$B615)*$G615</f>
        <v>#VALUE!</v>
      </c>
      <c r="BG615" s="53" t="e">
        <f>SUMIFS('[20]WorkDone DATA'!$L:$L,'[20]WorkDone DATA'!$N:$N,BOQ!BG$6,'[20]WorkDone DATA'!$G:$G,BOQ!$B615)*$G615</f>
        <v>#VALUE!</v>
      </c>
      <c r="BH615" s="53" t="e">
        <f>SUMIFS('[20]WorkDone DATA'!$L:$L,'[20]WorkDone DATA'!$N:$N,BOQ!BH$6,'[20]WorkDone DATA'!$G:$G,BOQ!$B615)*$G615</f>
        <v>#VALUE!</v>
      </c>
      <c r="BI615" s="53" t="e">
        <f>SUMIFS('[20]WorkDone DATA'!$L:$L,'[20]WorkDone DATA'!$N:$N,BOQ!BI$6,'[20]WorkDone DATA'!$G:$G,BOQ!$B615)*$G615</f>
        <v>#VALUE!</v>
      </c>
      <c r="BJ615" s="53" t="e">
        <f>SUMIFS('[20]WorkDone DATA'!$L:$L,'[20]WorkDone DATA'!$N:$N,BOQ!BJ$6,'[20]WorkDone DATA'!$G:$G,BOQ!$B615)*$G615</f>
        <v>#VALUE!</v>
      </c>
      <c r="BK615" s="53" t="e">
        <f>SUMIFS('[20]WorkDone DATA'!$L:$L,'[20]WorkDone DATA'!$N:$N,BOQ!BK$6,'[20]WorkDone DATA'!$G:$G,BOQ!$B615)*$G615</f>
        <v>#VALUE!</v>
      </c>
      <c r="BL615" s="53" t="e">
        <f>SUMIFS('[20]WorkDone DATA'!$L:$L,'[20]WorkDone DATA'!$N:$N,BOQ!BL$6,'[20]WorkDone DATA'!$G:$G,BOQ!$B615)*$G615</f>
        <v>#VALUE!</v>
      </c>
      <c r="BM615" s="53" t="e">
        <f>SUMIFS('[20]WorkDone DATA'!$L:$L,'[20]WorkDone DATA'!$N:$N,BOQ!BM$6,'[20]WorkDone DATA'!$G:$G,BOQ!$B615)*$G615</f>
        <v>#VALUE!</v>
      </c>
      <c r="BN615" s="53" t="e">
        <f>SUMIFS('[20]WorkDone DATA'!$L:$L,'[20]WorkDone DATA'!$N:$N,BOQ!BN$6,'[20]WorkDone DATA'!$G:$G,BOQ!$B615)*$G615</f>
        <v>#VALUE!</v>
      </c>
      <c r="BO615" s="53" t="e">
        <f>SUMIFS('[20]WorkDone DATA'!$L:$L,'[20]WorkDone DATA'!$N:$N,BOQ!BO$6,'[20]WorkDone DATA'!$G:$G,BOQ!$B615)*$G615</f>
        <v>#VALUE!</v>
      </c>
      <c r="BP615" s="53" t="e">
        <f>SUMIFS('[20]WorkDone DATA'!$L:$L,'[20]WorkDone DATA'!$N:$N,BOQ!BP$6,'[20]WorkDone DATA'!$G:$G,BOQ!$B615)*$G615</f>
        <v>#VALUE!</v>
      </c>
      <c r="BQ615" s="53" t="e">
        <f>SUMIFS('[20]WorkDone DATA'!$L:$L,'[20]WorkDone DATA'!$N:$N,BOQ!BQ$6,'[20]WorkDone DATA'!$G:$G,BOQ!$B615)*$G615</f>
        <v>#VALUE!</v>
      </c>
      <c r="BR615" s="53" t="e">
        <f>SUMIFS('[20]WorkDone DATA'!$L:$L,'[20]WorkDone DATA'!$N:$N,BOQ!BR$6,'[20]WorkDone DATA'!$G:$G,BOQ!$B615)*$G615</f>
        <v>#VALUE!</v>
      </c>
      <c r="BS615" s="53" t="e">
        <f>SUMIFS('[20]WorkDone DATA'!$L:$L,'[20]WorkDone DATA'!$N:$N,BOQ!BS$6,'[20]WorkDone DATA'!$G:$G,BOQ!$B615)*$G615</f>
        <v>#VALUE!</v>
      </c>
      <c r="BT615" s="53" t="e">
        <f>SUMIFS('[20]WorkDone DATA'!$L:$L,'[20]WorkDone DATA'!$N:$N,BOQ!BT$6,'[20]WorkDone DATA'!$G:$G,BOQ!$B615)*$G615</f>
        <v>#VALUE!</v>
      </c>
      <c r="BU615" s="53" t="e">
        <f>SUMIFS('[20]WorkDone DATA'!$L:$L,'[20]WorkDone DATA'!$N:$N,BOQ!BU$6,'[20]WorkDone DATA'!$G:$G,BOQ!$B615)*$G615</f>
        <v>#VALUE!</v>
      </c>
      <c r="BV615" s="53" t="e">
        <f>SUMIFS('[20]WorkDone DATA'!$L:$L,'[20]WorkDone DATA'!$N:$N,BOQ!BV$6,'[20]WorkDone DATA'!$G:$G,BOQ!$B615)*$G615</f>
        <v>#VALUE!</v>
      </c>
      <c r="BW615" s="53" t="e">
        <f>SUMIFS('[20]WorkDone DATA'!$L:$L,'[20]WorkDone DATA'!$N:$N,BOQ!BW$6,'[20]WorkDone DATA'!$G:$G,BOQ!$B615)*$G615</f>
        <v>#VALUE!</v>
      </c>
      <c r="BX615" s="53" t="e">
        <f>SUMIFS('[20]WorkDone DATA'!$L:$L,'[20]WorkDone DATA'!$N:$N,BOQ!BX$6,'[20]WorkDone DATA'!$G:$G,BOQ!$B615)*$G615</f>
        <v>#VALUE!</v>
      </c>
    </row>
    <row r="616" spans="1:76" ht="15.6" x14ac:dyDescent="0.35">
      <c r="A616" s="1"/>
      <c r="B616" s="42"/>
      <c r="C616" s="81" t="s">
        <v>64</v>
      </c>
      <c r="D616" s="58"/>
      <c r="E616" s="82"/>
      <c r="F616" s="45"/>
      <c r="G616" s="52"/>
      <c r="H616" s="53">
        <f t="shared" si="86"/>
        <v>0</v>
      </c>
      <c r="K616" s="214"/>
      <c r="L616" s="220" t="e">
        <f t="shared" si="88"/>
        <v>#VALUE!</v>
      </c>
      <c r="M616" s="221" t="e">
        <f t="shared" si="89"/>
        <v>#VALUE!</v>
      </c>
      <c r="N616" s="219"/>
      <c r="O616" s="214">
        <f t="shared" si="90"/>
        <v>0</v>
      </c>
      <c r="P616" s="215" t="e">
        <f t="shared" si="91"/>
        <v>#VALUE!</v>
      </c>
      <c r="R616" s="217" t="e">
        <f>SUMIFS('[20]WorkDone DATA'!$L:$L,'[20]WorkDone DATA'!$N:$N,BOQ!S$6,'[20]WorkDone DATA'!$G:$G,BOQ!$B616)</f>
        <v>#VALUE!</v>
      </c>
      <c r="S616" s="53" t="e">
        <f t="shared" si="92"/>
        <v>#VALUE!</v>
      </c>
      <c r="T616" s="217" t="e">
        <f>SUMIFS('[20]WorkDone DATA'!$L:$L,'[20]WorkDone DATA'!$N:$N,BOQ!U$6,'[20]WorkDone DATA'!$G:$G,BOQ!$B616)</f>
        <v>#VALUE!</v>
      </c>
      <c r="U616" s="53" t="e">
        <f t="shared" si="93"/>
        <v>#VALUE!</v>
      </c>
      <c r="V616" s="217"/>
      <c r="W616" s="53" t="e">
        <f>SUMIFS('[20]WorkDone DATA'!$L:$L,'[20]WorkDone DATA'!$N:$N,BOQ!W$6,'[20]WorkDone DATA'!$G:$G,BOQ!$B616)*$G616</f>
        <v>#VALUE!</v>
      </c>
      <c r="X616" s="217"/>
      <c r="Y616" s="53" t="e">
        <f>SUMIFS('[20]WorkDone DATA'!$L:$L,'[20]WorkDone DATA'!$N:$N,BOQ!Y$6,'[20]WorkDone DATA'!$G:$G,BOQ!$B616)*$G616</f>
        <v>#VALUE!</v>
      </c>
      <c r="Z616" s="217"/>
      <c r="AA616" s="53" t="e">
        <f>SUMIFS('[20]WorkDone DATA'!$L:$L,'[20]WorkDone DATA'!$N:$N,BOQ!AA$6,'[20]WorkDone DATA'!$G:$G,BOQ!$B616)*$G616</f>
        <v>#VALUE!</v>
      </c>
      <c r="AB616" s="53" t="e">
        <f>SUMIFS('[20]WorkDone DATA'!$L:$L,'[20]WorkDone DATA'!$N:$N,BOQ!AB$6,'[20]WorkDone DATA'!$G:$G,BOQ!$B616)*$G616</f>
        <v>#VALUE!</v>
      </c>
      <c r="AC616" s="53" t="e">
        <f>SUMIFS('[20]WorkDone DATA'!$L:$L,'[20]WorkDone DATA'!$N:$N,BOQ!AC$6,'[20]WorkDone DATA'!$G:$G,BOQ!$B616)*$G616</f>
        <v>#VALUE!</v>
      </c>
      <c r="AD616" s="53" t="e">
        <f>SUMIFS('[20]WorkDone DATA'!$L:$L,'[20]WorkDone DATA'!$N:$N,BOQ!AD$6,'[20]WorkDone DATA'!$G:$G,BOQ!$B616)*$G616</f>
        <v>#VALUE!</v>
      </c>
      <c r="AE616" s="53" t="e">
        <f>SUMIFS('[20]WorkDone DATA'!$L:$L,'[20]WorkDone DATA'!$N:$N,BOQ!AE$6,'[20]WorkDone DATA'!$G:$G,BOQ!$B616)*$G616</f>
        <v>#VALUE!</v>
      </c>
      <c r="AF616" s="53" t="e">
        <f>SUMIFS('[20]WorkDone DATA'!$L:$L,'[20]WorkDone DATA'!$N:$N,BOQ!AF$6,'[20]WorkDone DATA'!$G:$G,BOQ!$B616)*$G616</f>
        <v>#VALUE!</v>
      </c>
      <c r="AG616" s="53" t="e">
        <f>SUMIFS('[20]WorkDone DATA'!$L:$L,'[20]WorkDone DATA'!$N:$N,BOQ!AG$6,'[20]WorkDone DATA'!$G:$G,BOQ!$B616)*$G616</f>
        <v>#VALUE!</v>
      </c>
      <c r="AH616" s="53" t="e">
        <f>SUMIFS('[20]WorkDone DATA'!$L:$L,'[20]WorkDone DATA'!$N:$N,BOQ!AH$6,'[20]WorkDone DATA'!$G:$G,BOQ!$B616)*$G616</f>
        <v>#VALUE!</v>
      </c>
      <c r="AI616" s="53" t="e">
        <f>SUMIFS('[20]WorkDone DATA'!$L:$L,'[20]WorkDone DATA'!$N:$N,BOQ!AI$6,'[20]WorkDone DATA'!$G:$G,BOQ!$B616)*$G616</f>
        <v>#VALUE!</v>
      </c>
      <c r="AJ616" s="53" t="e">
        <f>SUMIFS('[20]WorkDone DATA'!$L:$L,'[20]WorkDone DATA'!$N:$N,BOQ!AJ$6,'[20]WorkDone DATA'!$G:$G,BOQ!$B616)*$G616</f>
        <v>#VALUE!</v>
      </c>
      <c r="AK616" s="53" t="e">
        <f>SUMIFS('[20]WorkDone DATA'!$L:$L,'[20]WorkDone DATA'!$N:$N,BOQ!AK$6,'[20]WorkDone DATA'!$G:$G,BOQ!$B616)*$G616</f>
        <v>#VALUE!</v>
      </c>
      <c r="AL616" s="53" t="e">
        <f>SUMIFS('[20]WorkDone DATA'!$L:$L,'[20]WorkDone DATA'!$N:$N,BOQ!AL$6,'[20]WorkDone DATA'!$G:$G,BOQ!$B616)*$G616</f>
        <v>#VALUE!</v>
      </c>
      <c r="AM616" s="53" t="e">
        <f>SUMIFS('[20]WorkDone DATA'!$L:$L,'[20]WorkDone DATA'!$N:$N,BOQ!AM$6,'[20]WorkDone DATA'!$G:$G,BOQ!$B616)*$G616</f>
        <v>#VALUE!</v>
      </c>
      <c r="AN616" s="53" t="e">
        <f>SUMIFS('[20]WorkDone DATA'!$L:$L,'[20]WorkDone DATA'!$N:$N,BOQ!AN$6,'[20]WorkDone DATA'!$G:$G,BOQ!$B616)*$G616</f>
        <v>#VALUE!</v>
      </c>
      <c r="AO616" s="53" t="e">
        <f>SUMIFS('[20]WorkDone DATA'!$L:$L,'[20]WorkDone DATA'!$N:$N,BOQ!AO$6,'[20]WorkDone DATA'!$G:$G,BOQ!$B616)*$G616</f>
        <v>#VALUE!</v>
      </c>
      <c r="AP616" s="53" t="e">
        <f>SUMIFS('[20]WorkDone DATA'!$L:$L,'[20]WorkDone DATA'!$N:$N,BOQ!AP$6,'[20]WorkDone DATA'!$G:$G,BOQ!$B616)*$G616</f>
        <v>#VALUE!</v>
      </c>
      <c r="AQ616" s="53" t="e">
        <f>SUMIFS('[20]WorkDone DATA'!$L:$L,'[20]WorkDone DATA'!$N:$N,BOQ!AQ$6,'[20]WorkDone DATA'!$G:$G,BOQ!$B616)*$G616</f>
        <v>#VALUE!</v>
      </c>
      <c r="AR616" s="53" t="e">
        <f>SUMIFS('[20]WorkDone DATA'!$L:$L,'[20]WorkDone DATA'!$N:$N,BOQ!AR$6,'[20]WorkDone DATA'!$G:$G,BOQ!$B616)*$G616</f>
        <v>#VALUE!</v>
      </c>
      <c r="AS616" s="53" t="e">
        <f>SUMIFS('[20]WorkDone DATA'!$L:$L,'[20]WorkDone DATA'!$N:$N,BOQ!AS$6,'[20]WorkDone DATA'!$G:$G,BOQ!$B616)*$G616</f>
        <v>#VALUE!</v>
      </c>
      <c r="AT616" s="53" t="e">
        <f>SUMIFS('[20]WorkDone DATA'!$L:$L,'[20]WorkDone DATA'!$N:$N,BOQ!AT$6,'[20]WorkDone DATA'!$G:$G,BOQ!$B616)*$G616</f>
        <v>#VALUE!</v>
      </c>
      <c r="AU616" s="53" t="e">
        <f>SUMIFS('[20]WorkDone DATA'!$L:$L,'[20]WorkDone DATA'!$N:$N,BOQ!AU$6,'[20]WorkDone DATA'!$G:$G,BOQ!$B616)*$G616</f>
        <v>#VALUE!</v>
      </c>
      <c r="AV616" s="53" t="e">
        <f>SUMIFS('[20]WorkDone DATA'!$L:$L,'[20]WorkDone DATA'!$N:$N,BOQ!AV$6,'[20]WorkDone DATA'!$G:$G,BOQ!$B616)*$G616</f>
        <v>#VALUE!</v>
      </c>
      <c r="AW616" s="53" t="e">
        <f>SUMIFS('[20]WorkDone DATA'!$L:$L,'[20]WorkDone DATA'!$N:$N,BOQ!AW$6,'[20]WorkDone DATA'!$G:$G,BOQ!$B616)*$G616</f>
        <v>#VALUE!</v>
      </c>
      <c r="AX616" s="53" t="e">
        <f>SUMIFS('[20]WorkDone DATA'!$L:$L,'[20]WorkDone DATA'!$N:$N,BOQ!AX$6,'[20]WorkDone DATA'!$G:$G,BOQ!$B616)*$G616</f>
        <v>#VALUE!</v>
      </c>
      <c r="AY616" s="53" t="e">
        <f>SUMIFS('[20]WorkDone DATA'!$L:$L,'[20]WorkDone DATA'!$N:$N,BOQ!AY$6,'[20]WorkDone DATA'!$G:$G,BOQ!$B616)*$G616</f>
        <v>#VALUE!</v>
      </c>
      <c r="AZ616" s="53" t="e">
        <f>SUMIFS('[20]WorkDone DATA'!$L:$L,'[20]WorkDone DATA'!$N:$N,BOQ!AZ$6,'[20]WorkDone DATA'!$G:$G,BOQ!$B616)*$G616</f>
        <v>#VALUE!</v>
      </c>
      <c r="BA616" s="53" t="e">
        <f>SUMIFS('[20]WorkDone DATA'!$L:$L,'[20]WorkDone DATA'!$N:$N,BOQ!BA$6,'[20]WorkDone DATA'!$G:$G,BOQ!$B616)*$G616</f>
        <v>#VALUE!</v>
      </c>
      <c r="BB616" s="53" t="e">
        <f>SUMIFS('[20]WorkDone DATA'!$L:$L,'[20]WorkDone DATA'!$N:$N,BOQ!BB$6,'[20]WorkDone DATA'!$G:$G,BOQ!$B616)*$G616</f>
        <v>#VALUE!</v>
      </c>
      <c r="BC616" s="53" t="e">
        <f>SUMIFS('[20]WorkDone DATA'!$L:$L,'[20]WorkDone DATA'!$N:$N,BOQ!BC$6,'[20]WorkDone DATA'!$G:$G,BOQ!$B616)*$G616</f>
        <v>#VALUE!</v>
      </c>
      <c r="BD616" s="53" t="e">
        <f>SUMIFS('[20]WorkDone DATA'!$L:$L,'[20]WorkDone DATA'!$N:$N,BOQ!BD$6,'[20]WorkDone DATA'!$G:$G,BOQ!$B616)*$G616</f>
        <v>#VALUE!</v>
      </c>
      <c r="BE616" s="53" t="e">
        <f>SUMIFS('[20]WorkDone DATA'!$L:$L,'[20]WorkDone DATA'!$N:$N,BOQ!BE$6,'[20]WorkDone DATA'!$G:$G,BOQ!$B616)*$G616</f>
        <v>#VALUE!</v>
      </c>
      <c r="BF616" s="53" t="e">
        <f>SUMIFS('[20]WorkDone DATA'!$L:$L,'[20]WorkDone DATA'!$N:$N,BOQ!BF$6,'[20]WorkDone DATA'!$G:$G,BOQ!$B616)*$G616</f>
        <v>#VALUE!</v>
      </c>
      <c r="BG616" s="53" t="e">
        <f>SUMIFS('[20]WorkDone DATA'!$L:$L,'[20]WorkDone DATA'!$N:$N,BOQ!BG$6,'[20]WorkDone DATA'!$G:$G,BOQ!$B616)*$G616</f>
        <v>#VALUE!</v>
      </c>
      <c r="BH616" s="53" t="e">
        <f>SUMIFS('[20]WorkDone DATA'!$L:$L,'[20]WorkDone DATA'!$N:$N,BOQ!BH$6,'[20]WorkDone DATA'!$G:$G,BOQ!$B616)*$G616</f>
        <v>#VALUE!</v>
      </c>
      <c r="BI616" s="53" t="e">
        <f>SUMIFS('[20]WorkDone DATA'!$L:$L,'[20]WorkDone DATA'!$N:$N,BOQ!BI$6,'[20]WorkDone DATA'!$G:$G,BOQ!$B616)*$G616</f>
        <v>#VALUE!</v>
      </c>
      <c r="BJ616" s="53" t="e">
        <f>SUMIFS('[20]WorkDone DATA'!$L:$L,'[20]WorkDone DATA'!$N:$N,BOQ!BJ$6,'[20]WorkDone DATA'!$G:$G,BOQ!$B616)*$G616</f>
        <v>#VALUE!</v>
      </c>
      <c r="BK616" s="53" t="e">
        <f>SUMIFS('[20]WorkDone DATA'!$L:$L,'[20]WorkDone DATA'!$N:$N,BOQ!BK$6,'[20]WorkDone DATA'!$G:$G,BOQ!$B616)*$G616</f>
        <v>#VALUE!</v>
      </c>
      <c r="BL616" s="53" t="e">
        <f>SUMIFS('[20]WorkDone DATA'!$L:$L,'[20]WorkDone DATA'!$N:$N,BOQ!BL$6,'[20]WorkDone DATA'!$G:$G,BOQ!$B616)*$G616</f>
        <v>#VALUE!</v>
      </c>
      <c r="BM616" s="53" t="e">
        <f>SUMIFS('[20]WorkDone DATA'!$L:$L,'[20]WorkDone DATA'!$N:$N,BOQ!BM$6,'[20]WorkDone DATA'!$G:$G,BOQ!$B616)*$G616</f>
        <v>#VALUE!</v>
      </c>
      <c r="BN616" s="53" t="e">
        <f>SUMIFS('[20]WorkDone DATA'!$L:$L,'[20]WorkDone DATA'!$N:$N,BOQ!BN$6,'[20]WorkDone DATA'!$G:$G,BOQ!$B616)*$G616</f>
        <v>#VALUE!</v>
      </c>
      <c r="BO616" s="53" t="e">
        <f>SUMIFS('[20]WorkDone DATA'!$L:$L,'[20]WorkDone DATA'!$N:$N,BOQ!BO$6,'[20]WorkDone DATA'!$G:$G,BOQ!$B616)*$G616</f>
        <v>#VALUE!</v>
      </c>
      <c r="BP616" s="53" t="e">
        <f>SUMIFS('[20]WorkDone DATA'!$L:$L,'[20]WorkDone DATA'!$N:$N,BOQ!BP$6,'[20]WorkDone DATA'!$G:$G,BOQ!$B616)*$G616</f>
        <v>#VALUE!</v>
      </c>
      <c r="BQ616" s="53" t="e">
        <f>SUMIFS('[20]WorkDone DATA'!$L:$L,'[20]WorkDone DATA'!$N:$N,BOQ!BQ$6,'[20]WorkDone DATA'!$G:$G,BOQ!$B616)*$G616</f>
        <v>#VALUE!</v>
      </c>
      <c r="BR616" s="53" t="e">
        <f>SUMIFS('[20]WorkDone DATA'!$L:$L,'[20]WorkDone DATA'!$N:$N,BOQ!BR$6,'[20]WorkDone DATA'!$G:$G,BOQ!$B616)*$G616</f>
        <v>#VALUE!</v>
      </c>
      <c r="BS616" s="53" t="e">
        <f>SUMIFS('[20]WorkDone DATA'!$L:$L,'[20]WorkDone DATA'!$N:$N,BOQ!BS$6,'[20]WorkDone DATA'!$G:$G,BOQ!$B616)*$G616</f>
        <v>#VALUE!</v>
      </c>
      <c r="BT616" s="53" t="e">
        <f>SUMIFS('[20]WorkDone DATA'!$L:$L,'[20]WorkDone DATA'!$N:$N,BOQ!BT$6,'[20]WorkDone DATA'!$G:$G,BOQ!$B616)*$G616</f>
        <v>#VALUE!</v>
      </c>
      <c r="BU616" s="53" t="e">
        <f>SUMIFS('[20]WorkDone DATA'!$L:$L,'[20]WorkDone DATA'!$N:$N,BOQ!BU$6,'[20]WorkDone DATA'!$G:$G,BOQ!$B616)*$G616</f>
        <v>#VALUE!</v>
      </c>
      <c r="BV616" s="53" t="e">
        <f>SUMIFS('[20]WorkDone DATA'!$L:$L,'[20]WorkDone DATA'!$N:$N,BOQ!BV$6,'[20]WorkDone DATA'!$G:$G,BOQ!$B616)*$G616</f>
        <v>#VALUE!</v>
      </c>
      <c r="BW616" s="53" t="e">
        <f>SUMIFS('[20]WorkDone DATA'!$L:$L,'[20]WorkDone DATA'!$N:$N,BOQ!BW$6,'[20]WorkDone DATA'!$G:$G,BOQ!$B616)*$G616</f>
        <v>#VALUE!</v>
      </c>
      <c r="BX616" s="53" t="e">
        <f>SUMIFS('[20]WorkDone DATA'!$L:$L,'[20]WorkDone DATA'!$N:$N,BOQ!BX$6,'[20]WorkDone DATA'!$G:$G,BOQ!$B616)*$G616</f>
        <v>#VALUE!</v>
      </c>
    </row>
    <row r="617" spans="1:76" ht="15.6" x14ac:dyDescent="0.35">
      <c r="A617" s="1" t="str">
        <f>C616</f>
        <v>2.5mm2 x 12 core (BVX12DCV)</v>
      </c>
      <c r="B617" s="42">
        <v>2.3359999999999999</v>
      </c>
      <c r="C617" s="164" t="s">
        <v>11</v>
      </c>
      <c r="D617" s="152" t="s">
        <v>27</v>
      </c>
      <c r="E617" s="82" t="s">
        <v>217</v>
      </c>
      <c r="F617" s="45">
        <v>1</v>
      </c>
      <c r="G617" s="52">
        <v>132.27000000000001</v>
      </c>
      <c r="H617" s="53">
        <f t="shared" si="86"/>
        <v>132.27000000000001</v>
      </c>
      <c r="K617" s="214" t="e">
        <f t="shared" si="87"/>
        <v>#VALUE!</v>
      </c>
      <c r="L617" s="220" t="e">
        <f t="shared" si="88"/>
        <v>#VALUE!</v>
      </c>
      <c r="M617" s="221" t="e">
        <f t="shared" si="89"/>
        <v>#VALUE!</v>
      </c>
      <c r="N617" s="219"/>
      <c r="O617" s="214" t="e">
        <f t="shared" si="90"/>
        <v>#VALUE!</v>
      </c>
      <c r="P617" s="215" t="e">
        <f t="shared" si="91"/>
        <v>#VALUE!</v>
      </c>
      <c r="R617" s="217" t="e">
        <f>SUMIFS('[20]WorkDone DATA'!$L:$L,'[20]WorkDone DATA'!$N:$N,BOQ!S$6,'[20]WorkDone DATA'!$G:$G,BOQ!$B617)</f>
        <v>#VALUE!</v>
      </c>
      <c r="S617" s="53" t="e">
        <f t="shared" si="92"/>
        <v>#VALUE!</v>
      </c>
      <c r="T617" s="217" t="e">
        <f>SUMIFS('[20]WorkDone DATA'!$L:$L,'[20]WorkDone DATA'!$N:$N,BOQ!U$6,'[20]WorkDone DATA'!$G:$G,BOQ!$B617)</f>
        <v>#VALUE!</v>
      </c>
      <c r="U617" s="53" t="e">
        <f t="shared" si="93"/>
        <v>#VALUE!</v>
      </c>
      <c r="V617" s="217"/>
      <c r="W617" s="53" t="e">
        <f>SUMIFS('[20]WorkDone DATA'!$L:$L,'[20]WorkDone DATA'!$N:$N,BOQ!W$6,'[20]WorkDone DATA'!$G:$G,BOQ!$B617)*$G617</f>
        <v>#VALUE!</v>
      </c>
      <c r="X617" s="217"/>
      <c r="Y617" s="53" t="e">
        <f>SUMIFS('[20]WorkDone DATA'!$L:$L,'[20]WorkDone DATA'!$N:$N,BOQ!Y$6,'[20]WorkDone DATA'!$G:$G,BOQ!$B617)*$G617</f>
        <v>#VALUE!</v>
      </c>
      <c r="Z617" s="217"/>
      <c r="AA617" s="53" t="e">
        <f>SUMIFS('[20]WorkDone DATA'!$L:$L,'[20]WorkDone DATA'!$N:$N,BOQ!AA$6,'[20]WorkDone DATA'!$G:$G,BOQ!$B617)*$G617</f>
        <v>#VALUE!</v>
      </c>
      <c r="AB617" s="53" t="e">
        <f>SUMIFS('[20]WorkDone DATA'!$L:$L,'[20]WorkDone DATA'!$N:$N,BOQ!AB$6,'[20]WorkDone DATA'!$G:$G,BOQ!$B617)*$G617</f>
        <v>#VALUE!</v>
      </c>
      <c r="AC617" s="53" t="e">
        <f>SUMIFS('[20]WorkDone DATA'!$L:$L,'[20]WorkDone DATA'!$N:$N,BOQ!AC$6,'[20]WorkDone DATA'!$G:$G,BOQ!$B617)*$G617</f>
        <v>#VALUE!</v>
      </c>
      <c r="AD617" s="53" t="e">
        <f>SUMIFS('[20]WorkDone DATA'!$L:$L,'[20]WorkDone DATA'!$N:$N,BOQ!AD$6,'[20]WorkDone DATA'!$G:$G,BOQ!$B617)*$G617</f>
        <v>#VALUE!</v>
      </c>
      <c r="AE617" s="53" t="e">
        <f>SUMIFS('[20]WorkDone DATA'!$L:$L,'[20]WorkDone DATA'!$N:$N,BOQ!AE$6,'[20]WorkDone DATA'!$G:$G,BOQ!$B617)*$G617</f>
        <v>#VALUE!</v>
      </c>
      <c r="AF617" s="53" t="e">
        <f>SUMIFS('[20]WorkDone DATA'!$L:$L,'[20]WorkDone DATA'!$N:$N,BOQ!AF$6,'[20]WorkDone DATA'!$G:$G,BOQ!$B617)*$G617</f>
        <v>#VALUE!</v>
      </c>
      <c r="AG617" s="53" t="e">
        <f>SUMIFS('[20]WorkDone DATA'!$L:$L,'[20]WorkDone DATA'!$N:$N,BOQ!AG$6,'[20]WorkDone DATA'!$G:$G,BOQ!$B617)*$G617</f>
        <v>#VALUE!</v>
      </c>
      <c r="AH617" s="53" t="e">
        <f>SUMIFS('[20]WorkDone DATA'!$L:$L,'[20]WorkDone DATA'!$N:$N,BOQ!AH$6,'[20]WorkDone DATA'!$G:$G,BOQ!$B617)*$G617</f>
        <v>#VALUE!</v>
      </c>
      <c r="AI617" s="53" t="e">
        <f>SUMIFS('[20]WorkDone DATA'!$L:$L,'[20]WorkDone DATA'!$N:$N,BOQ!AI$6,'[20]WorkDone DATA'!$G:$G,BOQ!$B617)*$G617</f>
        <v>#VALUE!</v>
      </c>
      <c r="AJ617" s="53" t="e">
        <f>SUMIFS('[20]WorkDone DATA'!$L:$L,'[20]WorkDone DATA'!$N:$N,BOQ!AJ$6,'[20]WorkDone DATA'!$G:$G,BOQ!$B617)*$G617</f>
        <v>#VALUE!</v>
      </c>
      <c r="AK617" s="53" t="e">
        <f>SUMIFS('[20]WorkDone DATA'!$L:$L,'[20]WorkDone DATA'!$N:$N,BOQ!AK$6,'[20]WorkDone DATA'!$G:$G,BOQ!$B617)*$G617</f>
        <v>#VALUE!</v>
      </c>
      <c r="AL617" s="53" t="e">
        <f>SUMIFS('[20]WorkDone DATA'!$L:$L,'[20]WorkDone DATA'!$N:$N,BOQ!AL$6,'[20]WorkDone DATA'!$G:$G,BOQ!$B617)*$G617</f>
        <v>#VALUE!</v>
      </c>
      <c r="AM617" s="53" t="e">
        <f>SUMIFS('[20]WorkDone DATA'!$L:$L,'[20]WorkDone DATA'!$N:$N,BOQ!AM$6,'[20]WorkDone DATA'!$G:$G,BOQ!$B617)*$G617</f>
        <v>#VALUE!</v>
      </c>
      <c r="AN617" s="53" t="e">
        <f>SUMIFS('[20]WorkDone DATA'!$L:$L,'[20]WorkDone DATA'!$N:$N,BOQ!AN$6,'[20]WorkDone DATA'!$G:$G,BOQ!$B617)*$G617</f>
        <v>#VALUE!</v>
      </c>
      <c r="AO617" s="53" t="e">
        <f>SUMIFS('[20]WorkDone DATA'!$L:$L,'[20]WorkDone DATA'!$N:$N,BOQ!AO$6,'[20]WorkDone DATA'!$G:$G,BOQ!$B617)*$G617</f>
        <v>#VALUE!</v>
      </c>
      <c r="AP617" s="53" t="e">
        <f>SUMIFS('[20]WorkDone DATA'!$L:$L,'[20]WorkDone DATA'!$N:$N,BOQ!AP$6,'[20]WorkDone DATA'!$G:$G,BOQ!$B617)*$G617</f>
        <v>#VALUE!</v>
      </c>
      <c r="AQ617" s="53" t="e">
        <f>SUMIFS('[20]WorkDone DATA'!$L:$L,'[20]WorkDone DATA'!$N:$N,BOQ!AQ$6,'[20]WorkDone DATA'!$G:$G,BOQ!$B617)*$G617</f>
        <v>#VALUE!</v>
      </c>
      <c r="AR617" s="53" t="e">
        <f>SUMIFS('[20]WorkDone DATA'!$L:$L,'[20]WorkDone DATA'!$N:$N,BOQ!AR$6,'[20]WorkDone DATA'!$G:$G,BOQ!$B617)*$G617</f>
        <v>#VALUE!</v>
      </c>
      <c r="AS617" s="53" t="e">
        <f>SUMIFS('[20]WorkDone DATA'!$L:$L,'[20]WorkDone DATA'!$N:$N,BOQ!AS$6,'[20]WorkDone DATA'!$G:$G,BOQ!$B617)*$G617</f>
        <v>#VALUE!</v>
      </c>
      <c r="AT617" s="53" t="e">
        <f>SUMIFS('[20]WorkDone DATA'!$L:$L,'[20]WorkDone DATA'!$N:$N,BOQ!AT$6,'[20]WorkDone DATA'!$G:$G,BOQ!$B617)*$G617</f>
        <v>#VALUE!</v>
      </c>
      <c r="AU617" s="53" t="e">
        <f>SUMIFS('[20]WorkDone DATA'!$L:$L,'[20]WorkDone DATA'!$N:$N,BOQ!AU$6,'[20]WorkDone DATA'!$G:$G,BOQ!$B617)*$G617</f>
        <v>#VALUE!</v>
      </c>
      <c r="AV617" s="53" t="e">
        <f>SUMIFS('[20]WorkDone DATA'!$L:$L,'[20]WorkDone DATA'!$N:$N,BOQ!AV$6,'[20]WorkDone DATA'!$G:$G,BOQ!$B617)*$G617</f>
        <v>#VALUE!</v>
      </c>
      <c r="AW617" s="53" t="e">
        <f>SUMIFS('[20]WorkDone DATA'!$L:$L,'[20]WorkDone DATA'!$N:$N,BOQ!AW$6,'[20]WorkDone DATA'!$G:$G,BOQ!$B617)*$G617</f>
        <v>#VALUE!</v>
      </c>
      <c r="AX617" s="53" t="e">
        <f>SUMIFS('[20]WorkDone DATA'!$L:$L,'[20]WorkDone DATA'!$N:$N,BOQ!AX$6,'[20]WorkDone DATA'!$G:$G,BOQ!$B617)*$G617</f>
        <v>#VALUE!</v>
      </c>
      <c r="AY617" s="53" t="e">
        <f>SUMIFS('[20]WorkDone DATA'!$L:$L,'[20]WorkDone DATA'!$N:$N,BOQ!AY$6,'[20]WorkDone DATA'!$G:$G,BOQ!$B617)*$G617</f>
        <v>#VALUE!</v>
      </c>
      <c r="AZ617" s="53" t="e">
        <f>SUMIFS('[20]WorkDone DATA'!$L:$L,'[20]WorkDone DATA'!$N:$N,BOQ!AZ$6,'[20]WorkDone DATA'!$G:$G,BOQ!$B617)*$G617</f>
        <v>#VALUE!</v>
      </c>
      <c r="BA617" s="53" t="e">
        <f>SUMIFS('[20]WorkDone DATA'!$L:$L,'[20]WorkDone DATA'!$N:$N,BOQ!BA$6,'[20]WorkDone DATA'!$G:$G,BOQ!$B617)*$G617</f>
        <v>#VALUE!</v>
      </c>
      <c r="BB617" s="53" t="e">
        <f>SUMIFS('[20]WorkDone DATA'!$L:$L,'[20]WorkDone DATA'!$N:$N,BOQ!BB$6,'[20]WorkDone DATA'!$G:$G,BOQ!$B617)*$G617</f>
        <v>#VALUE!</v>
      </c>
      <c r="BC617" s="53" t="e">
        <f>SUMIFS('[20]WorkDone DATA'!$L:$L,'[20]WorkDone DATA'!$N:$N,BOQ!BC$6,'[20]WorkDone DATA'!$G:$G,BOQ!$B617)*$G617</f>
        <v>#VALUE!</v>
      </c>
      <c r="BD617" s="53" t="e">
        <f>SUMIFS('[20]WorkDone DATA'!$L:$L,'[20]WorkDone DATA'!$N:$N,BOQ!BD$6,'[20]WorkDone DATA'!$G:$G,BOQ!$B617)*$G617</f>
        <v>#VALUE!</v>
      </c>
      <c r="BE617" s="53" t="e">
        <f>SUMIFS('[20]WorkDone DATA'!$L:$L,'[20]WorkDone DATA'!$N:$N,BOQ!BE$6,'[20]WorkDone DATA'!$G:$G,BOQ!$B617)*$G617</f>
        <v>#VALUE!</v>
      </c>
      <c r="BF617" s="53" t="e">
        <f>SUMIFS('[20]WorkDone DATA'!$L:$L,'[20]WorkDone DATA'!$N:$N,BOQ!BF$6,'[20]WorkDone DATA'!$G:$G,BOQ!$B617)*$G617</f>
        <v>#VALUE!</v>
      </c>
      <c r="BG617" s="53" t="e">
        <f>SUMIFS('[20]WorkDone DATA'!$L:$L,'[20]WorkDone DATA'!$N:$N,BOQ!BG$6,'[20]WorkDone DATA'!$G:$G,BOQ!$B617)*$G617</f>
        <v>#VALUE!</v>
      </c>
      <c r="BH617" s="53" t="e">
        <f>SUMIFS('[20]WorkDone DATA'!$L:$L,'[20]WorkDone DATA'!$N:$N,BOQ!BH$6,'[20]WorkDone DATA'!$G:$G,BOQ!$B617)*$G617</f>
        <v>#VALUE!</v>
      </c>
      <c r="BI617" s="53" t="e">
        <f>SUMIFS('[20]WorkDone DATA'!$L:$L,'[20]WorkDone DATA'!$N:$N,BOQ!BI$6,'[20]WorkDone DATA'!$G:$G,BOQ!$B617)*$G617</f>
        <v>#VALUE!</v>
      </c>
      <c r="BJ617" s="53" t="e">
        <f>SUMIFS('[20]WorkDone DATA'!$L:$L,'[20]WorkDone DATA'!$N:$N,BOQ!BJ$6,'[20]WorkDone DATA'!$G:$G,BOQ!$B617)*$G617</f>
        <v>#VALUE!</v>
      </c>
      <c r="BK617" s="53" t="e">
        <f>SUMIFS('[20]WorkDone DATA'!$L:$L,'[20]WorkDone DATA'!$N:$N,BOQ!BK$6,'[20]WorkDone DATA'!$G:$G,BOQ!$B617)*$G617</f>
        <v>#VALUE!</v>
      </c>
      <c r="BL617" s="53" t="e">
        <f>SUMIFS('[20]WorkDone DATA'!$L:$L,'[20]WorkDone DATA'!$N:$N,BOQ!BL$6,'[20]WorkDone DATA'!$G:$G,BOQ!$B617)*$G617</f>
        <v>#VALUE!</v>
      </c>
      <c r="BM617" s="53" t="e">
        <f>SUMIFS('[20]WorkDone DATA'!$L:$L,'[20]WorkDone DATA'!$N:$N,BOQ!BM$6,'[20]WorkDone DATA'!$G:$G,BOQ!$B617)*$G617</f>
        <v>#VALUE!</v>
      </c>
      <c r="BN617" s="53" t="e">
        <f>SUMIFS('[20]WorkDone DATA'!$L:$L,'[20]WorkDone DATA'!$N:$N,BOQ!BN$6,'[20]WorkDone DATA'!$G:$G,BOQ!$B617)*$G617</f>
        <v>#VALUE!</v>
      </c>
      <c r="BO617" s="53" t="e">
        <f>SUMIFS('[20]WorkDone DATA'!$L:$L,'[20]WorkDone DATA'!$N:$N,BOQ!BO$6,'[20]WorkDone DATA'!$G:$G,BOQ!$B617)*$G617</f>
        <v>#VALUE!</v>
      </c>
      <c r="BP617" s="53" t="e">
        <f>SUMIFS('[20]WorkDone DATA'!$L:$L,'[20]WorkDone DATA'!$N:$N,BOQ!BP$6,'[20]WorkDone DATA'!$G:$G,BOQ!$B617)*$G617</f>
        <v>#VALUE!</v>
      </c>
      <c r="BQ617" s="53" t="e">
        <f>SUMIFS('[20]WorkDone DATA'!$L:$L,'[20]WorkDone DATA'!$N:$N,BOQ!BQ$6,'[20]WorkDone DATA'!$G:$G,BOQ!$B617)*$G617</f>
        <v>#VALUE!</v>
      </c>
      <c r="BR617" s="53" t="e">
        <f>SUMIFS('[20]WorkDone DATA'!$L:$L,'[20]WorkDone DATA'!$N:$N,BOQ!BR$6,'[20]WorkDone DATA'!$G:$G,BOQ!$B617)*$G617</f>
        <v>#VALUE!</v>
      </c>
      <c r="BS617" s="53" t="e">
        <f>SUMIFS('[20]WorkDone DATA'!$L:$L,'[20]WorkDone DATA'!$N:$N,BOQ!BS$6,'[20]WorkDone DATA'!$G:$G,BOQ!$B617)*$G617</f>
        <v>#VALUE!</v>
      </c>
      <c r="BT617" s="53" t="e">
        <f>SUMIFS('[20]WorkDone DATA'!$L:$L,'[20]WorkDone DATA'!$N:$N,BOQ!BT$6,'[20]WorkDone DATA'!$G:$G,BOQ!$B617)*$G617</f>
        <v>#VALUE!</v>
      </c>
      <c r="BU617" s="53" t="e">
        <f>SUMIFS('[20]WorkDone DATA'!$L:$L,'[20]WorkDone DATA'!$N:$N,BOQ!BU$6,'[20]WorkDone DATA'!$G:$G,BOQ!$B617)*$G617</f>
        <v>#VALUE!</v>
      </c>
      <c r="BV617" s="53" t="e">
        <f>SUMIFS('[20]WorkDone DATA'!$L:$L,'[20]WorkDone DATA'!$N:$N,BOQ!BV$6,'[20]WorkDone DATA'!$G:$G,BOQ!$B617)*$G617</f>
        <v>#VALUE!</v>
      </c>
      <c r="BW617" s="53" t="e">
        <f>SUMIFS('[20]WorkDone DATA'!$L:$L,'[20]WorkDone DATA'!$N:$N,BOQ!BW$6,'[20]WorkDone DATA'!$G:$G,BOQ!$B617)*$G617</f>
        <v>#VALUE!</v>
      </c>
      <c r="BX617" s="53" t="e">
        <f>SUMIFS('[20]WorkDone DATA'!$L:$L,'[20]WorkDone DATA'!$N:$N,BOQ!BX$6,'[20]WorkDone DATA'!$G:$G,BOQ!$B617)*$G617</f>
        <v>#VALUE!</v>
      </c>
    </row>
    <row r="618" spans="1:76" ht="15.6" x14ac:dyDescent="0.35">
      <c r="A618" s="1" t="str">
        <f>C616</f>
        <v>2.5mm2 x 12 core (BVX12DCV)</v>
      </c>
      <c r="B618" s="42">
        <v>2.3370000000000002</v>
      </c>
      <c r="C618" s="164" t="s">
        <v>53</v>
      </c>
      <c r="D618" s="152" t="s">
        <v>46</v>
      </c>
      <c r="E618" s="82" t="s">
        <v>217</v>
      </c>
      <c r="F618" s="45">
        <v>1</v>
      </c>
      <c r="G618" s="52">
        <v>308.11</v>
      </c>
      <c r="H618" s="53">
        <f t="shared" si="86"/>
        <v>308.11</v>
      </c>
      <c r="K618" s="214" t="e">
        <f t="shared" si="87"/>
        <v>#VALUE!</v>
      </c>
      <c r="L618" s="220" t="e">
        <f t="shared" si="88"/>
        <v>#VALUE!</v>
      </c>
      <c r="M618" s="221" t="e">
        <f t="shared" si="89"/>
        <v>#VALUE!</v>
      </c>
      <c r="N618" s="219"/>
      <c r="O618" s="214" t="e">
        <f t="shared" si="90"/>
        <v>#VALUE!</v>
      </c>
      <c r="P618" s="215" t="e">
        <f t="shared" si="91"/>
        <v>#VALUE!</v>
      </c>
      <c r="R618" s="217" t="e">
        <f>SUMIFS('[20]WorkDone DATA'!$L:$L,'[20]WorkDone DATA'!$N:$N,BOQ!S$6,'[20]WorkDone DATA'!$G:$G,BOQ!$B618)</f>
        <v>#VALUE!</v>
      </c>
      <c r="S618" s="53" t="e">
        <f t="shared" si="92"/>
        <v>#VALUE!</v>
      </c>
      <c r="T618" s="217" t="e">
        <f>SUMIFS('[20]WorkDone DATA'!$L:$L,'[20]WorkDone DATA'!$N:$N,BOQ!U$6,'[20]WorkDone DATA'!$G:$G,BOQ!$B618)</f>
        <v>#VALUE!</v>
      </c>
      <c r="U618" s="53" t="e">
        <f t="shared" si="93"/>
        <v>#VALUE!</v>
      </c>
      <c r="V618" s="217"/>
      <c r="W618" s="53" t="e">
        <f>SUMIFS('[20]WorkDone DATA'!$L:$L,'[20]WorkDone DATA'!$N:$N,BOQ!W$6,'[20]WorkDone DATA'!$G:$G,BOQ!$B618)*$G618</f>
        <v>#VALUE!</v>
      </c>
      <c r="X618" s="217"/>
      <c r="Y618" s="53" t="e">
        <f>SUMIFS('[20]WorkDone DATA'!$L:$L,'[20]WorkDone DATA'!$N:$N,BOQ!Y$6,'[20]WorkDone DATA'!$G:$G,BOQ!$B618)*$G618</f>
        <v>#VALUE!</v>
      </c>
      <c r="Z618" s="217"/>
      <c r="AA618" s="53" t="e">
        <f>SUMIFS('[20]WorkDone DATA'!$L:$L,'[20]WorkDone DATA'!$N:$N,BOQ!AA$6,'[20]WorkDone DATA'!$G:$G,BOQ!$B618)*$G618</f>
        <v>#VALUE!</v>
      </c>
      <c r="AB618" s="53" t="e">
        <f>SUMIFS('[20]WorkDone DATA'!$L:$L,'[20]WorkDone DATA'!$N:$N,BOQ!AB$6,'[20]WorkDone DATA'!$G:$G,BOQ!$B618)*$G618</f>
        <v>#VALUE!</v>
      </c>
      <c r="AC618" s="53" t="e">
        <f>SUMIFS('[20]WorkDone DATA'!$L:$L,'[20]WorkDone DATA'!$N:$N,BOQ!AC$6,'[20]WorkDone DATA'!$G:$G,BOQ!$B618)*$G618</f>
        <v>#VALUE!</v>
      </c>
      <c r="AD618" s="53" t="e">
        <f>SUMIFS('[20]WorkDone DATA'!$L:$L,'[20]WorkDone DATA'!$N:$N,BOQ!AD$6,'[20]WorkDone DATA'!$G:$G,BOQ!$B618)*$G618</f>
        <v>#VALUE!</v>
      </c>
      <c r="AE618" s="53" t="e">
        <f>SUMIFS('[20]WorkDone DATA'!$L:$L,'[20]WorkDone DATA'!$N:$N,BOQ!AE$6,'[20]WorkDone DATA'!$G:$G,BOQ!$B618)*$G618</f>
        <v>#VALUE!</v>
      </c>
      <c r="AF618" s="53" t="e">
        <f>SUMIFS('[20]WorkDone DATA'!$L:$L,'[20]WorkDone DATA'!$N:$N,BOQ!AF$6,'[20]WorkDone DATA'!$G:$G,BOQ!$B618)*$G618</f>
        <v>#VALUE!</v>
      </c>
      <c r="AG618" s="53" t="e">
        <f>SUMIFS('[20]WorkDone DATA'!$L:$L,'[20]WorkDone DATA'!$N:$N,BOQ!AG$6,'[20]WorkDone DATA'!$G:$G,BOQ!$B618)*$G618</f>
        <v>#VALUE!</v>
      </c>
      <c r="AH618" s="53" t="e">
        <f>SUMIFS('[20]WorkDone DATA'!$L:$L,'[20]WorkDone DATA'!$N:$N,BOQ!AH$6,'[20]WorkDone DATA'!$G:$G,BOQ!$B618)*$G618</f>
        <v>#VALUE!</v>
      </c>
      <c r="AI618" s="53" t="e">
        <f>SUMIFS('[20]WorkDone DATA'!$L:$L,'[20]WorkDone DATA'!$N:$N,BOQ!AI$6,'[20]WorkDone DATA'!$G:$G,BOQ!$B618)*$G618</f>
        <v>#VALUE!</v>
      </c>
      <c r="AJ618" s="53" t="e">
        <f>SUMIFS('[20]WorkDone DATA'!$L:$L,'[20]WorkDone DATA'!$N:$N,BOQ!AJ$6,'[20]WorkDone DATA'!$G:$G,BOQ!$B618)*$G618</f>
        <v>#VALUE!</v>
      </c>
      <c r="AK618" s="53" t="e">
        <f>SUMIFS('[20]WorkDone DATA'!$L:$L,'[20]WorkDone DATA'!$N:$N,BOQ!AK$6,'[20]WorkDone DATA'!$G:$G,BOQ!$B618)*$G618</f>
        <v>#VALUE!</v>
      </c>
      <c r="AL618" s="53" t="e">
        <f>SUMIFS('[20]WorkDone DATA'!$L:$L,'[20]WorkDone DATA'!$N:$N,BOQ!AL$6,'[20]WorkDone DATA'!$G:$G,BOQ!$B618)*$G618</f>
        <v>#VALUE!</v>
      </c>
      <c r="AM618" s="53" t="e">
        <f>SUMIFS('[20]WorkDone DATA'!$L:$L,'[20]WorkDone DATA'!$N:$N,BOQ!AM$6,'[20]WorkDone DATA'!$G:$G,BOQ!$B618)*$G618</f>
        <v>#VALUE!</v>
      </c>
      <c r="AN618" s="53" t="e">
        <f>SUMIFS('[20]WorkDone DATA'!$L:$L,'[20]WorkDone DATA'!$N:$N,BOQ!AN$6,'[20]WorkDone DATA'!$G:$G,BOQ!$B618)*$G618</f>
        <v>#VALUE!</v>
      </c>
      <c r="AO618" s="53" t="e">
        <f>SUMIFS('[20]WorkDone DATA'!$L:$L,'[20]WorkDone DATA'!$N:$N,BOQ!AO$6,'[20]WorkDone DATA'!$G:$G,BOQ!$B618)*$G618</f>
        <v>#VALUE!</v>
      </c>
      <c r="AP618" s="53" t="e">
        <f>SUMIFS('[20]WorkDone DATA'!$L:$L,'[20]WorkDone DATA'!$N:$N,BOQ!AP$6,'[20]WorkDone DATA'!$G:$G,BOQ!$B618)*$G618</f>
        <v>#VALUE!</v>
      </c>
      <c r="AQ618" s="53" t="e">
        <f>SUMIFS('[20]WorkDone DATA'!$L:$L,'[20]WorkDone DATA'!$N:$N,BOQ!AQ$6,'[20]WorkDone DATA'!$G:$G,BOQ!$B618)*$G618</f>
        <v>#VALUE!</v>
      </c>
      <c r="AR618" s="53" t="e">
        <f>SUMIFS('[20]WorkDone DATA'!$L:$L,'[20]WorkDone DATA'!$N:$N,BOQ!AR$6,'[20]WorkDone DATA'!$G:$G,BOQ!$B618)*$G618</f>
        <v>#VALUE!</v>
      </c>
      <c r="AS618" s="53" t="e">
        <f>SUMIFS('[20]WorkDone DATA'!$L:$L,'[20]WorkDone DATA'!$N:$N,BOQ!AS$6,'[20]WorkDone DATA'!$G:$G,BOQ!$B618)*$G618</f>
        <v>#VALUE!</v>
      </c>
      <c r="AT618" s="53" t="e">
        <f>SUMIFS('[20]WorkDone DATA'!$L:$L,'[20]WorkDone DATA'!$N:$N,BOQ!AT$6,'[20]WorkDone DATA'!$G:$G,BOQ!$B618)*$G618</f>
        <v>#VALUE!</v>
      </c>
      <c r="AU618" s="53" t="e">
        <f>SUMIFS('[20]WorkDone DATA'!$L:$L,'[20]WorkDone DATA'!$N:$N,BOQ!AU$6,'[20]WorkDone DATA'!$G:$G,BOQ!$B618)*$G618</f>
        <v>#VALUE!</v>
      </c>
      <c r="AV618" s="53" t="e">
        <f>SUMIFS('[20]WorkDone DATA'!$L:$L,'[20]WorkDone DATA'!$N:$N,BOQ!AV$6,'[20]WorkDone DATA'!$G:$G,BOQ!$B618)*$G618</f>
        <v>#VALUE!</v>
      </c>
      <c r="AW618" s="53" t="e">
        <f>SUMIFS('[20]WorkDone DATA'!$L:$L,'[20]WorkDone DATA'!$N:$N,BOQ!AW$6,'[20]WorkDone DATA'!$G:$G,BOQ!$B618)*$G618</f>
        <v>#VALUE!</v>
      </c>
      <c r="AX618" s="53" t="e">
        <f>SUMIFS('[20]WorkDone DATA'!$L:$L,'[20]WorkDone DATA'!$N:$N,BOQ!AX$6,'[20]WorkDone DATA'!$G:$G,BOQ!$B618)*$G618</f>
        <v>#VALUE!</v>
      </c>
      <c r="AY618" s="53" t="e">
        <f>SUMIFS('[20]WorkDone DATA'!$L:$L,'[20]WorkDone DATA'!$N:$N,BOQ!AY$6,'[20]WorkDone DATA'!$G:$G,BOQ!$B618)*$G618</f>
        <v>#VALUE!</v>
      </c>
      <c r="AZ618" s="53" t="e">
        <f>SUMIFS('[20]WorkDone DATA'!$L:$L,'[20]WorkDone DATA'!$N:$N,BOQ!AZ$6,'[20]WorkDone DATA'!$G:$G,BOQ!$B618)*$G618</f>
        <v>#VALUE!</v>
      </c>
      <c r="BA618" s="53" t="e">
        <f>SUMIFS('[20]WorkDone DATA'!$L:$L,'[20]WorkDone DATA'!$N:$N,BOQ!BA$6,'[20]WorkDone DATA'!$G:$G,BOQ!$B618)*$G618</f>
        <v>#VALUE!</v>
      </c>
      <c r="BB618" s="53" t="e">
        <f>SUMIFS('[20]WorkDone DATA'!$L:$L,'[20]WorkDone DATA'!$N:$N,BOQ!BB$6,'[20]WorkDone DATA'!$G:$G,BOQ!$B618)*$G618</f>
        <v>#VALUE!</v>
      </c>
      <c r="BC618" s="53" t="e">
        <f>SUMIFS('[20]WorkDone DATA'!$L:$L,'[20]WorkDone DATA'!$N:$N,BOQ!BC$6,'[20]WorkDone DATA'!$G:$G,BOQ!$B618)*$G618</f>
        <v>#VALUE!</v>
      </c>
      <c r="BD618" s="53" t="e">
        <f>SUMIFS('[20]WorkDone DATA'!$L:$L,'[20]WorkDone DATA'!$N:$N,BOQ!BD$6,'[20]WorkDone DATA'!$G:$G,BOQ!$B618)*$G618</f>
        <v>#VALUE!</v>
      </c>
      <c r="BE618" s="53" t="e">
        <f>SUMIFS('[20]WorkDone DATA'!$L:$L,'[20]WorkDone DATA'!$N:$N,BOQ!BE$6,'[20]WorkDone DATA'!$G:$G,BOQ!$B618)*$G618</f>
        <v>#VALUE!</v>
      </c>
      <c r="BF618" s="53" t="e">
        <f>SUMIFS('[20]WorkDone DATA'!$L:$L,'[20]WorkDone DATA'!$N:$N,BOQ!BF$6,'[20]WorkDone DATA'!$G:$G,BOQ!$B618)*$G618</f>
        <v>#VALUE!</v>
      </c>
      <c r="BG618" s="53" t="e">
        <f>SUMIFS('[20]WorkDone DATA'!$L:$L,'[20]WorkDone DATA'!$N:$N,BOQ!BG$6,'[20]WorkDone DATA'!$G:$G,BOQ!$B618)*$G618</f>
        <v>#VALUE!</v>
      </c>
      <c r="BH618" s="53" t="e">
        <f>SUMIFS('[20]WorkDone DATA'!$L:$L,'[20]WorkDone DATA'!$N:$N,BOQ!BH$6,'[20]WorkDone DATA'!$G:$G,BOQ!$B618)*$G618</f>
        <v>#VALUE!</v>
      </c>
      <c r="BI618" s="53" t="e">
        <f>SUMIFS('[20]WorkDone DATA'!$L:$L,'[20]WorkDone DATA'!$N:$N,BOQ!BI$6,'[20]WorkDone DATA'!$G:$G,BOQ!$B618)*$G618</f>
        <v>#VALUE!</v>
      </c>
      <c r="BJ618" s="53" t="e">
        <f>SUMIFS('[20]WorkDone DATA'!$L:$L,'[20]WorkDone DATA'!$N:$N,BOQ!BJ$6,'[20]WorkDone DATA'!$G:$G,BOQ!$B618)*$G618</f>
        <v>#VALUE!</v>
      </c>
      <c r="BK618" s="53" t="e">
        <f>SUMIFS('[20]WorkDone DATA'!$L:$L,'[20]WorkDone DATA'!$N:$N,BOQ!BK$6,'[20]WorkDone DATA'!$G:$G,BOQ!$B618)*$G618</f>
        <v>#VALUE!</v>
      </c>
      <c r="BL618" s="53" t="e">
        <f>SUMIFS('[20]WorkDone DATA'!$L:$L,'[20]WorkDone DATA'!$N:$N,BOQ!BL$6,'[20]WorkDone DATA'!$G:$G,BOQ!$B618)*$G618</f>
        <v>#VALUE!</v>
      </c>
      <c r="BM618" s="53" t="e">
        <f>SUMIFS('[20]WorkDone DATA'!$L:$L,'[20]WorkDone DATA'!$N:$N,BOQ!BM$6,'[20]WorkDone DATA'!$G:$G,BOQ!$B618)*$G618</f>
        <v>#VALUE!</v>
      </c>
      <c r="BN618" s="53" t="e">
        <f>SUMIFS('[20]WorkDone DATA'!$L:$L,'[20]WorkDone DATA'!$N:$N,BOQ!BN$6,'[20]WorkDone DATA'!$G:$G,BOQ!$B618)*$G618</f>
        <v>#VALUE!</v>
      </c>
      <c r="BO618" s="53" t="e">
        <f>SUMIFS('[20]WorkDone DATA'!$L:$L,'[20]WorkDone DATA'!$N:$N,BOQ!BO$6,'[20]WorkDone DATA'!$G:$G,BOQ!$B618)*$G618</f>
        <v>#VALUE!</v>
      </c>
      <c r="BP618" s="53" t="e">
        <f>SUMIFS('[20]WorkDone DATA'!$L:$L,'[20]WorkDone DATA'!$N:$N,BOQ!BP$6,'[20]WorkDone DATA'!$G:$G,BOQ!$B618)*$G618</f>
        <v>#VALUE!</v>
      </c>
      <c r="BQ618" s="53" t="e">
        <f>SUMIFS('[20]WorkDone DATA'!$L:$L,'[20]WorkDone DATA'!$N:$N,BOQ!BQ$6,'[20]WorkDone DATA'!$G:$G,BOQ!$B618)*$G618</f>
        <v>#VALUE!</v>
      </c>
      <c r="BR618" s="53" t="e">
        <f>SUMIFS('[20]WorkDone DATA'!$L:$L,'[20]WorkDone DATA'!$N:$N,BOQ!BR$6,'[20]WorkDone DATA'!$G:$G,BOQ!$B618)*$G618</f>
        <v>#VALUE!</v>
      </c>
      <c r="BS618" s="53" t="e">
        <f>SUMIFS('[20]WorkDone DATA'!$L:$L,'[20]WorkDone DATA'!$N:$N,BOQ!BS$6,'[20]WorkDone DATA'!$G:$G,BOQ!$B618)*$G618</f>
        <v>#VALUE!</v>
      </c>
      <c r="BT618" s="53" t="e">
        <f>SUMIFS('[20]WorkDone DATA'!$L:$L,'[20]WorkDone DATA'!$N:$N,BOQ!BT$6,'[20]WorkDone DATA'!$G:$G,BOQ!$B618)*$G618</f>
        <v>#VALUE!</v>
      </c>
      <c r="BU618" s="53" t="e">
        <f>SUMIFS('[20]WorkDone DATA'!$L:$L,'[20]WorkDone DATA'!$N:$N,BOQ!BU$6,'[20]WorkDone DATA'!$G:$G,BOQ!$B618)*$G618</f>
        <v>#VALUE!</v>
      </c>
      <c r="BV618" s="53" t="e">
        <f>SUMIFS('[20]WorkDone DATA'!$L:$L,'[20]WorkDone DATA'!$N:$N,BOQ!BV$6,'[20]WorkDone DATA'!$G:$G,BOQ!$B618)*$G618</f>
        <v>#VALUE!</v>
      </c>
      <c r="BW618" s="53" t="e">
        <f>SUMIFS('[20]WorkDone DATA'!$L:$L,'[20]WorkDone DATA'!$N:$N,BOQ!BW$6,'[20]WorkDone DATA'!$G:$G,BOQ!$B618)*$G618</f>
        <v>#VALUE!</v>
      </c>
      <c r="BX618" s="53" t="e">
        <f>SUMIFS('[20]WorkDone DATA'!$L:$L,'[20]WorkDone DATA'!$N:$N,BOQ!BX$6,'[20]WorkDone DATA'!$G:$G,BOQ!$B618)*$G618</f>
        <v>#VALUE!</v>
      </c>
    </row>
    <row r="619" spans="1:76" ht="15.6" x14ac:dyDescent="0.35">
      <c r="A619" s="1"/>
      <c r="B619" s="42"/>
      <c r="C619" s="81" t="s">
        <v>65</v>
      </c>
      <c r="D619" s="58"/>
      <c r="E619" s="82"/>
      <c r="F619" s="45"/>
      <c r="G619" s="52"/>
      <c r="H619" s="53">
        <f t="shared" si="86"/>
        <v>0</v>
      </c>
      <c r="K619" s="214"/>
      <c r="L619" s="220" t="e">
        <f t="shared" si="88"/>
        <v>#VALUE!</v>
      </c>
      <c r="M619" s="221" t="e">
        <f t="shared" si="89"/>
        <v>#VALUE!</v>
      </c>
      <c r="N619" s="219"/>
      <c r="O619" s="214">
        <f t="shared" si="90"/>
        <v>0</v>
      </c>
      <c r="P619" s="215" t="e">
        <f t="shared" si="91"/>
        <v>#VALUE!</v>
      </c>
      <c r="R619" s="217" t="e">
        <f>SUMIFS('[20]WorkDone DATA'!$L:$L,'[20]WorkDone DATA'!$N:$N,BOQ!S$6,'[20]WorkDone DATA'!$G:$G,BOQ!$B619)</f>
        <v>#VALUE!</v>
      </c>
      <c r="S619" s="53" t="e">
        <f t="shared" si="92"/>
        <v>#VALUE!</v>
      </c>
      <c r="T619" s="217" t="e">
        <f>SUMIFS('[20]WorkDone DATA'!$L:$L,'[20]WorkDone DATA'!$N:$N,BOQ!U$6,'[20]WorkDone DATA'!$G:$G,BOQ!$B619)</f>
        <v>#VALUE!</v>
      </c>
      <c r="U619" s="53" t="e">
        <f t="shared" si="93"/>
        <v>#VALUE!</v>
      </c>
      <c r="V619" s="217"/>
      <c r="W619" s="53" t="e">
        <f>SUMIFS('[20]WorkDone DATA'!$L:$L,'[20]WorkDone DATA'!$N:$N,BOQ!W$6,'[20]WorkDone DATA'!$G:$G,BOQ!$B619)*$G619</f>
        <v>#VALUE!</v>
      </c>
      <c r="X619" s="217"/>
      <c r="Y619" s="53" t="e">
        <f>SUMIFS('[20]WorkDone DATA'!$L:$L,'[20]WorkDone DATA'!$N:$N,BOQ!Y$6,'[20]WorkDone DATA'!$G:$G,BOQ!$B619)*$G619</f>
        <v>#VALUE!</v>
      </c>
      <c r="Z619" s="217"/>
      <c r="AA619" s="53" t="e">
        <f>SUMIFS('[20]WorkDone DATA'!$L:$L,'[20]WorkDone DATA'!$N:$N,BOQ!AA$6,'[20]WorkDone DATA'!$G:$G,BOQ!$B619)*$G619</f>
        <v>#VALUE!</v>
      </c>
      <c r="AB619" s="53" t="e">
        <f>SUMIFS('[20]WorkDone DATA'!$L:$L,'[20]WorkDone DATA'!$N:$N,BOQ!AB$6,'[20]WorkDone DATA'!$G:$G,BOQ!$B619)*$G619</f>
        <v>#VALUE!</v>
      </c>
      <c r="AC619" s="53" t="e">
        <f>SUMIFS('[20]WorkDone DATA'!$L:$L,'[20]WorkDone DATA'!$N:$N,BOQ!AC$6,'[20]WorkDone DATA'!$G:$G,BOQ!$B619)*$G619</f>
        <v>#VALUE!</v>
      </c>
      <c r="AD619" s="53" t="e">
        <f>SUMIFS('[20]WorkDone DATA'!$L:$L,'[20]WorkDone DATA'!$N:$N,BOQ!AD$6,'[20]WorkDone DATA'!$G:$G,BOQ!$B619)*$G619</f>
        <v>#VALUE!</v>
      </c>
      <c r="AE619" s="53" t="e">
        <f>SUMIFS('[20]WorkDone DATA'!$L:$L,'[20]WorkDone DATA'!$N:$N,BOQ!AE$6,'[20]WorkDone DATA'!$G:$G,BOQ!$B619)*$G619</f>
        <v>#VALUE!</v>
      </c>
      <c r="AF619" s="53" t="e">
        <f>SUMIFS('[20]WorkDone DATA'!$L:$L,'[20]WorkDone DATA'!$N:$N,BOQ!AF$6,'[20]WorkDone DATA'!$G:$G,BOQ!$B619)*$G619</f>
        <v>#VALUE!</v>
      </c>
      <c r="AG619" s="53" t="e">
        <f>SUMIFS('[20]WorkDone DATA'!$L:$L,'[20]WorkDone DATA'!$N:$N,BOQ!AG$6,'[20]WorkDone DATA'!$G:$G,BOQ!$B619)*$G619</f>
        <v>#VALUE!</v>
      </c>
      <c r="AH619" s="53" t="e">
        <f>SUMIFS('[20]WorkDone DATA'!$L:$L,'[20]WorkDone DATA'!$N:$N,BOQ!AH$6,'[20]WorkDone DATA'!$G:$G,BOQ!$B619)*$G619</f>
        <v>#VALUE!</v>
      </c>
      <c r="AI619" s="53" t="e">
        <f>SUMIFS('[20]WorkDone DATA'!$L:$L,'[20]WorkDone DATA'!$N:$N,BOQ!AI$6,'[20]WorkDone DATA'!$G:$G,BOQ!$B619)*$G619</f>
        <v>#VALUE!</v>
      </c>
      <c r="AJ619" s="53" t="e">
        <f>SUMIFS('[20]WorkDone DATA'!$L:$L,'[20]WorkDone DATA'!$N:$N,BOQ!AJ$6,'[20]WorkDone DATA'!$G:$G,BOQ!$B619)*$G619</f>
        <v>#VALUE!</v>
      </c>
      <c r="AK619" s="53" t="e">
        <f>SUMIFS('[20]WorkDone DATA'!$L:$L,'[20]WorkDone DATA'!$N:$N,BOQ!AK$6,'[20]WorkDone DATA'!$G:$G,BOQ!$B619)*$G619</f>
        <v>#VALUE!</v>
      </c>
      <c r="AL619" s="53" t="e">
        <f>SUMIFS('[20]WorkDone DATA'!$L:$L,'[20]WorkDone DATA'!$N:$N,BOQ!AL$6,'[20]WorkDone DATA'!$G:$G,BOQ!$B619)*$G619</f>
        <v>#VALUE!</v>
      </c>
      <c r="AM619" s="53" t="e">
        <f>SUMIFS('[20]WorkDone DATA'!$L:$L,'[20]WorkDone DATA'!$N:$N,BOQ!AM$6,'[20]WorkDone DATA'!$G:$G,BOQ!$B619)*$G619</f>
        <v>#VALUE!</v>
      </c>
      <c r="AN619" s="53" t="e">
        <f>SUMIFS('[20]WorkDone DATA'!$L:$L,'[20]WorkDone DATA'!$N:$N,BOQ!AN$6,'[20]WorkDone DATA'!$G:$G,BOQ!$B619)*$G619</f>
        <v>#VALUE!</v>
      </c>
      <c r="AO619" s="53" t="e">
        <f>SUMIFS('[20]WorkDone DATA'!$L:$L,'[20]WorkDone DATA'!$N:$N,BOQ!AO$6,'[20]WorkDone DATA'!$G:$G,BOQ!$B619)*$G619</f>
        <v>#VALUE!</v>
      </c>
      <c r="AP619" s="53" t="e">
        <f>SUMIFS('[20]WorkDone DATA'!$L:$L,'[20]WorkDone DATA'!$N:$N,BOQ!AP$6,'[20]WorkDone DATA'!$G:$G,BOQ!$B619)*$G619</f>
        <v>#VALUE!</v>
      </c>
      <c r="AQ619" s="53" t="e">
        <f>SUMIFS('[20]WorkDone DATA'!$L:$L,'[20]WorkDone DATA'!$N:$N,BOQ!AQ$6,'[20]WorkDone DATA'!$G:$G,BOQ!$B619)*$G619</f>
        <v>#VALUE!</v>
      </c>
      <c r="AR619" s="53" t="e">
        <f>SUMIFS('[20]WorkDone DATA'!$L:$L,'[20]WorkDone DATA'!$N:$N,BOQ!AR$6,'[20]WorkDone DATA'!$G:$G,BOQ!$B619)*$G619</f>
        <v>#VALUE!</v>
      </c>
      <c r="AS619" s="53" t="e">
        <f>SUMIFS('[20]WorkDone DATA'!$L:$L,'[20]WorkDone DATA'!$N:$N,BOQ!AS$6,'[20]WorkDone DATA'!$G:$G,BOQ!$B619)*$G619</f>
        <v>#VALUE!</v>
      </c>
      <c r="AT619" s="53" t="e">
        <f>SUMIFS('[20]WorkDone DATA'!$L:$L,'[20]WorkDone DATA'!$N:$N,BOQ!AT$6,'[20]WorkDone DATA'!$G:$G,BOQ!$B619)*$G619</f>
        <v>#VALUE!</v>
      </c>
      <c r="AU619" s="53" t="e">
        <f>SUMIFS('[20]WorkDone DATA'!$L:$L,'[20]WorkDone DATA'!$N:$N,BOQ!AU$6,'[20]WorkDone DATA'!$G:$G,BOQ!$B619)*$G619</f>
        <v>#VALUE!</v>
      </c>
      <c r="AV619" s="53" t="e">
        <f>SUMIFS('[20]WorkDone DATA'!$L:$L,'[20]WorkDone DATA'!$N:$N,BOQ!AV$6,'[20]WorkDone DATA'!$G:$G,BOQ!$B619)*$G619</f>
        <v>#VALUE!</v>
      </c>
      <c r="AW619" s="53" t="e">
        <f>SUMIFS('[20]WorkDone DATA'!$L:$L,'[20]WorkDone DATA'!$N:$N,BOQ!AW$6,'[20]WorkDone DATA'!$G:$G,BOQ!$B619)*$G619</f>
        <v>#VALUE!</v>
      </c>
      <c r="AX619" s="53" t="e">
        <f>SUMIFS('[20]WorkDone DATA'!$L:$L,'[20]WorkDone DATA'!$N:$N,BOQ!AX$6,'[20]WorkDone DATA'!$G:$G,BOQ!$B619)*$G619</f>
        <v>#VALUE!</v>
      </c>
      <c r="AY619" s="53" t="e">
        <f>SUMIFS('[20]WorkDone DATA'!$L:$L,'[20]WorkDone DATA'!$N:$N,BOQ!AY$6,'[20]WorkDone DATA'!$G:$G,BOQ!$B619)*$G619</f>
        <v>#VALUE!</v>
      </c>
      <c r="AZ619" s="53" t="e">
        <f>SUMIFS('[20]WorkDone DATA'!$L:$L,'[20]WorkDone DATA'!$N:$N,BOQ!AZ$6,'[20]WorkDone DATA'!$G:$G,BOQ!$B619)*$G619</f>
        <v>#VALUE!</v>
      </c>
      <c r="BA619" s="53" t="e">
        <f>SUMIFS('[20]WorkDone DATA'!$L:$L,'[20]WorkDone DATA'!$N:$N,BOQ!BA$6,'[20]WorkDone DATA'!$G:$G,BOQ!$B619)*$G619</f>
        <v>#VALUE!</v>
      </c>
      <c r="BB619" s="53" t="e">
        <f>SUMIFS('[20]WorkDone DATA'!$L:$L,'[20]WorkDone DATA'!$N:$N,BOQ!BB$6,'[20]WorkDone DATA'!$G:$G,BOQ!$B619)*$G619</f>
        <v>#VALUE!</v>
      </c>
      <c r="BC619" s="53" t="e">
        <f>SUMIFS('[20]WorkDone DATA'!$L:$L,'[20]WorkDone DATA'!$N:$N,BOQ!BC$6,'[20]WorkDone DATA'!$G:$G,BOQ!$B619)*$G619</f>
        <v>#VALUE!</v>
      </c>
      <c r="BD619" s="53" t="e">
        <f>SUMIFS('[20]WorkDone DATA'!$L:$L,'[20]WorkDone DATA'!$N:$N,BOQ!BD$6,'[20]WorkDone DATA'!$G:$G,BOQ!$B619)*$G619</f>
        <v>#VALUE!</v>
      </c>
      <c r="BE619" s="53" t="e">
        <f>SUMIFS('[20]WorkDone DATA'!$L:$L,'[20]WorkDone DATA'!$N:$N,BOQ!BE$6,'[20]WorkDone DATA'!$G:$G,BOQ!$B619)*$G619</f>
        <v>#VALUE!</v>
      </c>
      <c r="BF619" s="53" t="e">
        <f>SUMIFS('[20]WorkDone DATA'!$L:$L,'[20]WorkDone DATA'!$N:$N,BOQ!BF$6,'[20]WorkDone DATA'!$G:$G,BOQ!$B619)*$G619</f>
        <v>#VALUE!</v>
      </c>
      <c r="BG619" s="53" t="e">
        <f>SUMIFS('[20]WorkDone DATA'!$L:$L,'[20]WorkDone DATA'!$N:$N,BOQ!BG$6,'[20]WorkDone DATA'!$G:$G,BOQ!$B619)*$G619</f>
        <v>#VALUE!</v>
      </c>
      <c r="BH619" s="53" t="e">
        <f>SUMIFS('[20]WorkDone DATA'!$L:$L,'[20]WorkDone DATA'!$N:$N,BOQ!BH$6,'[20]WorkDone DATA'!$G:$G,BOQ!$B619)*$G619</f>
        <v>#VALUE!</v>
      </c>
      <c r="BI619" s="53" t="e">
        <f>SUMIFS('[20]WorkDone DATA'!$L:$L,'[20]WorkDone DATA'!$N:$N,BOQ!BI$6,'[20]WorkDone DATA'!$G:$G,BOQ!$B619)*$G619</f>
        <v>#VALUE!</v>
      </c>
      <c r="BJ619" s="53" t="e">
        <f>SUMIFS('[20]WorkDone DATA'!$L:$L,'[20]WorkDone DATA'!$N:$N,BOQ!BJ$6,'[20]WorkDone DATA'!$G:$G,BOQ!$B619)*$G619</f>
        <v>#VALUE!</v>
      </c>
      <c r="BK619" s="53" t="e">
        <f>SUMIFS('[20]WorkDone DATA'!$L:$L,'[20]WorkDone DATA'!$N:$N,BOQ!BK$6,'[20]WorkDone DATA'!$G:$G,BOQ!$B619)*$G619</f>
        <v>#VALUE!</v>
      </c>
      <c r="BL619" s="53" t="e">
        <f>SUMIFS('[20]WorkDone DATA'!$L:$L,'[20]WorkDone DATA'!$N:$N,BOQ!BL$6,'[20]WorkDone DATA'!$G:$G,BOQ!$B619)*$G619</f>
        <v>#VALUE!</v>
      </c>
      <c r="BM619" s="53" t="e">
        <f>SUMIFS('[20]WorkDone DATA'!$L:$L,'[20]WorkDone DATA'!$N:$N,BOQ!BM$6,'[20]WorkDone DATA'!$G:$G,BOQ!$B619)*$G619</f>
        <v>#VALUE!</v>
      </c>
      <c r="BN619" s="53" t="e">
        <f>SUMIFS('[20]WorkDone DATA'!$L:$L,'[20]WorkDone DATA'!$N:$N,BOQ!BN$6,'[20]WorkDone DATA'!$G:$G,BOQ!$B619)*$G619</f>
        <v>#VALUE!</v>
      </c>
      <c r="BO619" s="53" t="e">
        <f>SUMIFS('[20]WorkDone DATA'!$L:$L,'[20]WorkDone DATA'!$N:$N,BOQ!BO$6,'[20]WorkDone DATA'!$G:$G,BOQ!$B619)*$G619</f>
        <v>#VALUE!</v>
      </c>
      <c r="BP619" s="53" t="e">
        <f>SUMIFS('[20]WorkDone DATA'!$L:$L,'[20]WorkDone DATA'!$N:$N,BOQ!BP$6,'[20]WorkDone DATA'!$G:$G,BOQ!$B619)*$G619</f>
        <v>#VALUE!</v>
      </c>
      <c r="BQ619" s="53" t="e">
        <f>SUMIFS('[20]WorkDone DATA'!$L:$L,'[20]WorkDone DATA'!$N:$N,BOQ!BQ$6,'[20]WorkDone DATA'!$G:$G,BOQ!$B619)*$G619</f>
        <v>#VALUE!</v>
      </c>
      <c r="BR619" s="53" t="e">
        <f>SUMIFS('[20]WorkDone DATA'!$L:$L,'[20]WorkDone DATA'!$N:$N,BOQ!BR$6,'[20]WorkDone DATA'!$G:$G,BOQ!$B619)*$G619</f>
        <v>#VALUE!</v>
      </c>
      <c r="BS619" s="53" t="e">
        <f>SUMIFS('[20]WorkDone DATA'!$L:$L,'[20]WorkDone DATA'!$N:$N,BOQ!BS$6,'[20]WorkDone DATA'!$G:$G,BOQ!$B619)*$G619</f>
        <v>#VALUE!</v>
      </c>
      <c r="BT619" s="53" t="e">
        <f>SUMIFS('[20]WorkDone DATA'!$L:$L,'[20]WorkDone DATA'!$N:$N,BOQ!BT$6,'[20]WorkDone DATA'!$G:$G,BOQ!$B619)*$G619</f>
        <v>#VALUE!</v>
      </c>
      <c r="BU619" s="53" t="e">
        <f>SUMIFS('[20]WorkDone DATA'!$L:$L,'[20]WorkDone DATA'!$N:$N,BOQ!BU$6,'[20]WorkDone DATA'!$G:$G,BOQ!$B619)*$G619</f>
        <v>#VALUE!</v>
      </c>
      <c r="BV619" s="53" t="e">
        <f>SUMIFS('[20]WorkDone DATA'!$L:$L,'[20]WorkDone DATA'!$N:$N,BOQ!BV$6,'[20]WorkDone DATA'!$G:$G,BOQ!$B619)*$G619</f>
        <v>#VALUE!</v>
      </c>
      <c r="BW619" s="53" t="e">
        <f>SUMIFS('[20]WorkDone DATA'!$L:$L,'[20]WorkDone DATA'!$N:$N,BOQ!BW$6,'[20]WorkDone DATA'!$G:$G,BOQ!$B619)*$G619</f>
        <v>#VALUE!</v>
      </c>
      <c r="BX619" s="53" t="e">
        <f>SUMIFS('[20]WorkDone DATA'!$L:$L,'[20]WorkDone DATA'!$N:$N,BOQ!BX$6,'[20]WorkDone DATA'!$G:$G,BOQ!$B619)*$G619</f>
        <v>#VALUE!</v>
      </c>
    </row>
    <row r="620" spans="1:76" ht="15.6" x14ac:dyDescent="0.35">
      <c r="A620" s="1" t="str">
        <f>C619</f>
        <v>2.5mm2 x 19core  (BVX19DCV</v>
      </c>
      <c r="B620" s="42">
        <v>2.3380000000000001</v>
      </c>
      <c r="C620" s="164" t="s">
        <v>11</v>
      </c>
      <c r="D620" s="152" t="s">
        <v>27</v>
      </c>
      <c r="E620" s="82" t="s">
        <v>217</v>
      </c>
      <c r="F620" s="45">
        <v>1</v>
      </c>
      <c r="G620" s="52">
        <v>159.15</v>
      </c>
      <c r="H620" s="53">
        <f t="shared" si="86"/>
        <v>159.15</v>
      </c>
      <c r="K620" s="214" t="e">
        <f t="shared" si="87"/>
        <v>#VALUE!</v>
      </c>
      <c r="L620" s="220" t="e">
        <f t="shared" si="88"/>
        <v>#VALUE!</v>
      </c>
      <c r="M620" s="221" t="e">
        <f t="shared" si="89"/>
        <v>#VALUE!</v>
      </c>
      <c r="N620" s="219"/>
      <c r="O620" s="214" t="e">
        <f t="shared" si="90"/>
        <v>#VALUE!</v>
      </c>
      <c r="P620" s="215" t="e">
        <f t="shared" si="91"/>
        <v>#VALUE!</v>
      </c>
      <c r="R620" s="217" t="e">
        <f>SUMIFS('[20]WorkDone DATA'!$L:$L,'[20]WorkDone DATA'!$N:$N,BOQ!S$6,'[20]WorkDone DATA'!$G:$G,BOQ!$B620)</f>
        <v>#VALUE!</v>
      </c>
      <c r="S620" s="53" t="e">
        <f t="shared" si="92"/>
        <v>#VALUE!</v>
      </c>
      <c r="T620" s="217" t="e">
        <f>SUMIFS('[20]WorkDone DATA'!$L:$L,'[20]WorkDone DATA'!$N:$N,BOQ!U$6,'[20]WorkDone DATA'!$G:$G,BOQ!$B620)</f>
        <v>#VALUE!</v>
      </c>
      <c r="U620" s="53" t="e">
        <f t="shared" si="93"/>
        <v>#VALUE!</v>
      </c>
      <c r="V620" s="217"/>
      <c r="W620" s="53" t="e">
        <f>SUMIFS('[20]WorkDone DATA'!$L:$L,'[20]WorkDone DATA'!$N:$N,BOQ!W$6,'[20]WorkDone DATA'!$G:$G,BOQ!$B620)*$G620</f>
        <v>#VALUE!</v>
      </c>
      <c r="X620" s="217"/>
      <c r="Y620" s="53" t="e">
        <f>SUMIFS('[20]WorkDone DATA'!$L:$L,'[20]WorkDone DATA'!$N:$N,BOQ!Y$6,'[20]WorkDone DATA'!$G:$G,BOQ!$B620)*$G620</f>
        <v>#VALUE!</v>
      </c>
      <c r="Z620" s="217"/>
      <c r="AA620" s="53" t="e">
        <f>SUMIFS('[20]WorkDone DATA'!$L:$L,'[20]WorkDone DATA'!$N:$N,BOQ!AA$6,'[20]WorkDone DATA'!$G:$G,BOQ!$B620)*$G620</f>
        <v>#VALUE!</v>
      </c>
      <c r="AB620" s="53" t="e">
        <f>SUMIFS('[20]WorkDone DATA'!$L:$L,'[20]WorkDone DATA'!$N:$N,BOQ!AB$6,'[20]WorkDone DATA'!$G:$G,BOQ!$B620)*$G620</f>
        <v>#VALUE!</v>
      </c>
      <c r="AC620" s="53" t="e">
        <f>SUMIFS('[20]WorkDone DATA'!$L:$L,'[20]WorkDone DATA'!$N:$N,BOQ!AC$6,'[20]WorkDone DATA'!$G:$G,BOQ!$B620)*$G620</f>
        <v>#VALUE!</v>
      </c>
      <c r="AD620" s="53" t="e">
        <f>SUMIFS('[20]WorkDone DATA'!$L:$L,'[20]WorkDone DATA'!$N:$N,BOQ!AD$6,'[20]WorkDone DATA'!$G:$G,BOQ!$B620)*$G620</f>
        <v>#VALUE!</v>
      </c>
      <c r="AE620" s="53" t="e">
        <f>SUMIFS('[20]WorkDone DATA'!$L:$L,'[20]WorkDone DATA'!$N:$N,BOQ!AE$6,'[20]WorkDone DATA'!$G:$G,BOQ!$B620)*$G620</f>
        <v>#VALUE!</v>
      </c>
      <c r="AF620" s="53" t="e">
        <f>SUMIFS('[20]WorkDone DATA'!$L:$L,'[20]WorkDone DATA'!$N:$N,BOQ!AF$6,'[20]WorkDone DATA'!$G:$G,BOQ!$B620)*$G620</f>
        <v>#VALUE!</v>
      </c>
      <c r="AG620" s="53" t="e">
        <f>SUMIFS('[20]WorkDone DATA'!$L:$L,'[20]WorkDone DATA'!$N:$N,BOQ!AG$6,'[20]WorkDone DATA'!$G:$G,BOQ!$B620)*$G620</f>
        <v>#VALUE!</v>
      </c>
      <c r="AH620" s="53" t="e">
        <f>SUMIFS('[20]WorkDone DATA'!$L:$L,'[20]WorkDone DATA'!$N:$N,BOQ!AH$6,'[20]WorkDone DATA'!$G:$G,BOQ!$B620)*$G620</f>
        <v>#VALUE!</v>
      </c>
      <c r="AI620" s="53" t="e">
        <f>SUMIFS('[20]WorkDone DATA'!$L:$L,'[20]WorkDone DATA'!$N:$N,BOQ!AI$6,'[20]WorkDone DATA'!$G:$G,BOQ!$B620)*$G620</f>
        <v>#VALUE!</v>
      </c>
      <c r="AJ620" s="53" t="e">
        <f>SUMIFS('[20]WorkDone DATA'!$L:$L,'[20]WorkDone DATA'!$N:$N,BOQ!AJ$6,'[20]WorkDone DATA'!$G:$G,BOQ!$B620)*$G620</f>
        <v>#VALUE!</v>
      </c>
      <c r="AK620" s="53" t="e">
        <f>SUMIFS('[20]WorkDone DATA'!$L:$L,'[20]WorkDone DATA'!$N:$N,BOQ!AK$6,'[20]WorkDone DATA'!$G:$G,BOQ!$B620)*$G620</f>
        <v>#VALUE!</v>
      </c>
      <c r="AL620" s="53" t="e">
        <f>SUMIFS('[20]WorkDone DATA'!$L:$L,'[20]WorkDone DATA'!$N:$N,BOQ!AL$6,'[20]WorkDone DATA'!$G:$G,BOQ!$B620)*$G620</f>
        <v>#VALUE!</v>
      </c>
      <c r="AM620" s="53" t="e">
        <f>SUMIFS('[20]WorkDone DATA'!$L:$L,'[20]WorkDone DATA'!$N:$N,BOQ!AM$6,'[20]WorkDone DATA'!$G:$G,BOQ!$B620)*$G620</f>
        <v>#VALUE!</v>
      </c>
      <c r="AN620" s="53" t="e">
        <f>SUMIFS('[20]WorkDone DATA'!$L:$L,'[20]WorkDone DATA'!$N:$N,BOQ!AN$6,'[20]WorkDone DATA'!$G:$G,BOQ!$B620)*$G620</f>
        <v>#VALUE!</v>
      </c>
      <c r="AO620" s="53" t="e">
        <f>SUMIFS('[20]WorkDone DATA'!$L:$L,'[20]WorkDone DATA'!$N:$N,BOQ!AO$6,'[20]WorkDone DATA'!$G:$G,BOQ!$B620)*$G620</f>
        <v>#VALUE!</v>
      </c>
      <c r="AP620" s="53" t="e">
        <f>SUMIFS('[20]WorkDone DATA'!$L:$L,'[20]WorkDone DATA'!$N:$N,BOQ!AP$6,'[20]WorkDone DATA'!$G:$G,BOQ!$B620)*$G620</f>
        <v>#VALUE!</v>
      </c>
      <c r="AQ620" s="53" t="e">
        <f>SUMIFS('[20]WorkDone DATA'!$L:$L,'[20]WorkDone DATA'!$N:$N,BOQ!AQ$6,'[20]WorkDone DATA'!$G:$G,BOQ!$B620)*$G620</f>
        <v>#VALUE!</v>
      </c>
      <c r="AR620" s="53" t="e">
        <f>SUMIFS('[20]WorkDone DATA'!$L:$L,'[20]WorkDone DATA'!$N:$N,BOQ!AR$6,'[20]WorkDone DATA'!$G:$G,BOQ!$B620)*$G620</f>
        <v>#VALUE!</v>
      </c>
      <c r="AS620" s="53" t="e">
        <f>SUMIFS('[20]WorkDone DATA'!$L:$L,'[20]WorkDone DATA'!$N:$N,BOQ!AS$6,'[20]WorkDone DATA'!$G:$G,BOQ!$B620)*$G620</f>
        <v>#VALUE!</v>
      </c>
      <c r="AT620" s="53" t="e">
        <f>SUMIFS('[20]WorkDone DATA'!$L:$L,'[20]WorkDone DATA'!$N:$N,BOQ!AT$6,'[20]WorkDone DATA'!$G:$G,BOQ!$B620)*$G620</f>
        <v>#VALUE!</v>
      </c>
      <c r="AU620" s="53" t="e">
        <f>SUMIFS('[20]WorkDone DATA'!$L:$L,'[20]WorkDone DATA'!$N:$N,BOQ!AU$6,'[20]WorkDone DATA'!$G:$G,BOQ!$B620)*$G620</f>
        <v>#VALUE!</v>
      </c>
      <c r="AV620" s="53" t="e">
        <f>SUMIFS('[20]WorkDone DATA'!$L:$L,'[20]WorkDone DATA'!$N:$N,BOQ!AV$6,'[20]WorkDone DATA'!$G:$G,BOQ!$B620)*$G620</f>
        <v>#VALUE!</v>
      </c>
      <c r="AW620" s="53" t="e">
        <f>SUMIFS('[20]WorkDone DATA'!$L:$L,'[20]WorkDone DATA'!$N:$N,BOQ!AW$6,'[20]WorkDone DATA'!$G:$G,BOQ!$B620)*$G620</f>
        <v>#VALUE!</v>
      </c>
      <c r="AX620" s="53" t="e">
        <f>SUMIFS('[20]WorkDone DATA'!$L:$L,'[20]WorkDone DATA'!$N:$N,BOQ!AX$6,'[20]WorkDone DATA'!$G:$G,BOQ!$B620)*$G620</f>
        <v>#VALUE!</v>
      </c>
      <c r="AY620" s="53" t="e">
        <f>SUMIFS('[20]WorkDone DATA'!$L:$L,'[20]WorkDone DATA'!$N:$N,BOQ!AY$6,'[20]WorkDone DATA'!$G:$G,BOQ!$B620)*$G620</f>
        <v>#VALUE!</v>
      </c>
      <c r="AZ620" s="53" t="e">
        <f>SUMIFS('[20]WorkDone DATA'!$L:$L,'[20]WorkDone DATA'!$N:$N,BOQ!AZ$6,'[20]WorkDone DATA'!$G:$G,BOQ!$B620)*$G620</f>
        <v>#VALUE!</v>
      </c>
      <c r="BA620" s="53" t="e">
        <f>SUMIFS('[20]WorkDone DATA'!$L:$L,'[20]WorkDone DATA'!$N:$N,BOQ!BA$6,'[20]WorkDone DATA'!$G:$G,BOQ!$B620)*$G620</f>
        <v>#VALUE!</v>
      </c>
      <c r="BB620" s="53" t="e">
        <f>SUMIFS('[20]WorkDone DATA'!$L:$L,'[20]WorkDone DATA'!$N:$N,BOQ!BB$6,'[20]WorkDone DATA'!$G:$G,BOQ!$B620)*$G620</f>
        <v>#VALUE!</v>
      </c>
      <c r="BC620" s="53" t="e">
        <f>SUMIFS('[20]WorkDone DATA'!$L:$L,'[20]WorkDone DATA'!$N:$N,BOQ!BC$6,'[20]WorkDone DATA'!$G:$G,BOQ!$B620)*$G620</f>
        <v>#VALUE!</v>
      </c>
      <c r="BD620" s="53" t="e">
        <f>SUMIFS('[20]WorkDone DATA'!$L:$L,'[20]WorkDone DATA'!$N:$N,BOQ!BD$6,'[20]WorkDone DATA'!$G:$G,BOQ!$B620)*$G620</f>
        <v>#VALUE!</v>
      </c>
      <c r="BE620" s="53" t="e">
        <f>SUMIFS('[20]WorkDone DATA'!$L:$L,'[20]WorkDone DATA'!$N:$N,BOQ!BE$6,'[20]WorkDone DATA'!$G:$G,BOQ!$B620)*$G620</f>
        <v>#VALUE!</v>
      </c>
      <c r="BF620" s="53" t="e">
        <f>SUMIFS('[20]WorkDone DATA'!$L:$L,'[20]WorkDone DATA'!$N:$N,BOQ!BF$6,'[20]WorkDone DATA'!$G:$G,BOQ!$B620)*$G620</f>
        <v>#VALUE!</v>
      </c>
      <c r="BG620" s="53" t="e">
        <f>SUMIFS('[20]WorkDone DATA'!$L:$L,'[20]WorkDone DATA'!$N:$N,BOQ!BG$6,'[20]WorkDone DATA'!$G:$G,BOQ!$B620)*$G620</f>
        <v>#VALUE!</v>
      </c>
      <c r="BH620" s="53" t="e">
        <f>SUMIFS('[20]WorkDone DATA'!$L:$L,'[20]WorkDone DATA'!$N:$N,BOQ!BH$6,'[20]WorkDone DATA'!$G:$G,BOQ!$B620)*$G620</f>
        <v>#VALUE!</v>
      </c>
      <c r="BI620" s="53" t="e">
        <f>SUMIFS('[20]WorkDone DATA'!$L:$L,'[20]WorkDone DATA'!$N:$N,BOQ!BI$6,'[20]WorkDone DATA'!$G:$G,BOQ!$B620)*$G620</f>
        <v>#VALUE!</v>
      </c>
      <c r="BJ620" s="53" t="e">
        <f>SUMIFS('[20]WorkDone DATA'!$L:$L,'[20]WorkDone DATA'!$N:$N,BOQ!BJ$6,'[20]WorkDone DATA'!$G:$G,BOQ!$B620)*$G620</f>
        <v>#VALUE!</v>
      </c>
      <c r="BK620" s="53" t="e">
        <f>SUMIFS('[20]WorkDone DATA'!$L:$L,'[20]WorkDone DATA'!$N:$N,BOQ!BK$6,'[20]WorkDone DATA'!$G:$G,BOQ!$B620)*$G620</f>
        <v>#VALUE!</v>
      </c>
      <c r="BL620" s="53" t="e">
        <f>SUMIFS('[20]WorkDone DATA'!$L:$L,'[20]WorkDone DATA'!$N:$N,BOQ!BL$6,'[20]WorkDone DATA'!$G:$G,BOQ!$B620)*$G620</f>
        <v>#VALUE!</v>
      </c>
      <c r="BM620" s="53" t="e">
        <f>SUMIFS('[20]WorkDone DATA'!$L:$L,'[20]WorkDone DATA'!$N:$N,BOQ!BM$6,'[20]WorkDone DATA'!$G:$G,BOQ!$B620)*$G620</f>
        <v>#VALUE!</v>
      </c>
      <c r="BN620" s="53" t="e">
        <f>SUMIFS('[20]WorkDone DATA'!$L:$L,'[20]WorkDone DATA'!$N:$N,BOQ!BN$6,'[20]WorkDone DATA'!$G:$G,BOQ!$B620)*$G620</f>
        <v>#VALUE!</v>
      </c>
      <c r="BO620" s="53" t="e">
        <f>SUMIFS('[20]WorkDone DATA'!$L:$L,'[20]WorkDone DATA'!$N:$N,BOQ!BO$6,'[20]WorkDone DATA'!$G:$G,BOQ!$B620)*$G620</f>
        <v>#VALUE!</v>
      </c>
      <c r="BP620" s="53" t="e">
        <f>SUMIFS('[20]WorkDone DATA'!$L:$L,'[20]WorkDone DATA'!$N:$N,BOQ!BP$6,'[20]WorkDone DATA'!$G:$G,BOQ!$B620)*$G620</f>
        <v>#VALUE!</v>
      </c>
      <c r="BQ620" s="53" t="e">
        <f>SUMIFS('[20]WorkDone DATA'!$L:$L,'[20]WorkDone DATA'!$N:$N,BOQ!BQ$6,'[20]WorkDone DATA'!$G:$G,BOQ!$B620)*$G620</f>
        <v>#VALUE!</v>
      </c>
      <c r="BR620" s="53" t="e">
        <f>SUMIFS('[20]WorkDone DATA'!$L:$L,'[20]WorkDone DATA'!$N:$N,BOQ!BR$6,'[20]WorkDone DATA'!$G:$G,BOQ!$B620)*$G620</f>
        <v>#VALUE!</v>
      </c>
      <c r="BS620" s="53" t="e">
        <f>SUMIFS('[20]WorkDone DATA'!$L:$L,'[20]WorkDone DATA'!$N:$N,BOQ!BS$6,'[20]WorkDone DATA'!$G:$G,BOQ!$B620)*$G620</f>
        <v>#VALUE!</v>
      </c>
      <c r="BT620" s="53" t="e">
        <f>SUMIFS('[20]WorkDone DATA'!$L:$L,'[20]WorkDone DATA'!$N:$N,BOQ!BT$6,'[20]WorkDone DATA'!$G:$G,BOQ!$B620)*$G620</f>
        <v>#VALUE!</v>
      </c>
      <c r="BU620" s="53" t="e">
        <f>SUMIFS('[20]WorkDone DATA'!$L:$L,'[20]WorkDone DATA'!$N:$N,BOQ!BU$6,'[20]WorkDone DATA'!$G:$G,BOQ!$B620)*$G620</f>
        <v>#VALUE!</v>
      </c>
      <c r="BV620" s="53" t="e">
        <f>SUMIFS('[20]WorkDone DATA'!$L:$L,'[20]WorkDone DATA'!$N:$N,BOQ!BV$6,'[20]WorkDone DATA'!$G:$G,BOQ!$B620)*$G620</f>
        <v>#VALUE!</v>
      </c>
      <c r="BW620" s="53" t="e">
        <f>SUMIFS('[20]WorkDone DATA'!$L:$L,'[20]WorkDone DATA'!$N:$N,BOQ!BW$6,'[20]WorkDone DATA'!$G:$G,BOQ!$B620)*$G620</f>
        <v>#VALUE!</v>
      </c>
      <c r="BX620" s="53" t="e">
        <f>SUMIFS('[20]WorkDone DATA'!$L:$L,'[20]WorkDone DATA'!$N:$N,BOQ!BX$6,'[20]WorkDone DATA'!$G:$G,BOQ!$B620)*$G620</f>
        <v>#VALUE!</v>
      </c>
    </row>
    <row r="621" spans="1:76" ht="15.6" x14ac:dyDescent="0.35">
      <c r="A621" s="1" t="str">
        <f>C619</f>
        <v>2.5mm2 x 19core  (BVX19DCV</v>
      </c>
      <c r="B621" s="42">
        <v>2.339</v>
      </c>
      <c r="C621" s="164" t="s">
        <v>53</v>
      </c>
      <c r="D621" s="152" t="s">
        <v>46</v>
      </c>
      <c r="E621" s="82" t="s">
        <v>217</v>
      </c>
      <c r="F621" s="45">
        <v>1</v>
      </c>
      <c r="G621" s="52">
        <v>402.49</v>
      </c>
      <c r="H621" s="53">
        <f t="shared" si="86"/>
        <v>402.49</v>
      </c>
      <c r="K621" s="214" t="e">
        <f t="shared" si="87"/>
        <v>#VALUE!</v>
      </c>
      <c r="L621" s="220" t="e">
        <f t="shared" si="88"/>
        <v>#VALUE!</v>
      </c>
      <c r="M621" s="221" t="e">
        <f t="shared" si="89"/>
        <v>#VALUE!</v>
      </c>
      <c r="N621" s="219"/>
      <c r="O621" s="214" t="e">
        <f t="shared" si="90"/>
        <v>#VALUE!</v>
      </c>
      <c r="P621" s="215" t="e">
        <f t="shared" si="91"/>
        <v>#VALUE!</v>
      </c>
      <c r="R621" s="217" t="e">
        <f>SUMIFS('[20]WorkDone DATA'!$L:$L,'[20]WorkDone DATA'!$N:$N,BOQ!S$6,'[20]WorkDone DATA'!$G:$G,BOQ!$B621)</f>
        <v>#VALUE!</v>
      </c>
      <c r="S621" s="53" t="e">
        <f t="shared" si="92"/>
        <v>#VALUE!</v>
      </c>
      <c r="T621" s="217" t="e">
        <f>SUMIFS('[20]WorkDone DATA'!$L:$L,'[20]WorkDone DATA'!$N:$N,BOQ!U$6,'[20]WorkDone DATA'!$G:$G,BOQ!$B621)</f>
        <v>#VALUE!</v>
      </c>
      <c r="U621" s="53" t="e">
        <f t="shared" si="93"/>
        <v>#VALUE!</v>
      </c>
      <c r="V621" s="217"/>
      <c r="W621" s="53" t="e">
        <f>SUMIFS('[20]WorkDone DATA'!$L:$L,'[20]WorkDone DATA'!$N:$N,BOQ!W$6,'[20]WorkDone DATA'!$G:$G,BOQ!$B621)*$G621</f>
        <v>#VALUE!</v>
      </c>
      <c r="X621" s="217"/>
      <c r="Y621" s="53" t="e">
        <f>SUMIFS('[20]WorkDone DATA'!$L:$L,'[20]WorkDone DATA'!$N:$N,BOQ!Y$6,'[20]WorkDone DATA'!$G:$G,BOQ!$B621)*$G621</f>
        <v>#VALUE!</v>
      </c>
      <c r="Z621" s="217"/>
      <c r="AA621" s="53" t="e">
        <f>SUMIFS('[20]WorkDone DATA'!$L:$L,'[20]WorkDone DATA'!$N:$N,BOQ!AA$6,'[20]WorkDone DATA'!$G:$G,BOQ!$B621)*$G621</f>
        <v>#VALUE!</v>
      </c>
      <c r="AB621" s="53" t="e">
        <f>SUMIFS('[20]WorkDone DATA'!$L:$L,'[20]WorkDone DATA'!$N:$N,BOQ!AB$6,'[20]WorkDone DATA'!$G:$G,BOQ!$B621)*$G621</f>
        <v>#VALUE!</v>
      </c>
      <c r="AC621" s="53" t="e">
        <f>SUMIFS('[20]WorkDone DATA'!$L:$L,'[20]WorkDone DATA'!$N:$N,BOQ!AC$6,'[20]WorkDone DATA'!$G:$G,BOQ!$B621)*$G621</f>
        <v>#VALUE!</v>
      </c>
      <c r="AD621" s="53" t="e">
        <f>SUMIFS('[20]WorkDone DATA'!$L:$L,'[20]WorkDone DATA'!$N:$N,BOQ!AD$6,'[20]WorkDone DATA'!$G:$G,BOQ!$B621)*$G621</f>
        <v>#VALUE!</v>
      </c>
      <c r="AE621" s="53" t="e">
        <f>SUMIFS('[20]WorkDone DATA'!$L:$L,'[20]WorkDone DATA'!$N:$N,BOQ!AE$6,'[20]WorkDone DATA'!$G:$G,BOQ!$B621)*$G621</f>
        <v>#VALUE!</v>
      </c>
      <c r="AF621" s="53" t="e">
        <f>SUMIFS('[20]WorkDone DATA'!$L:$L,'[20]WorkDone DATA'!$N:$N,BOQ!AF$6,'[20]WorkDone DATA'!$G:$G,BOQ!$B621)*$G621</f>
        <v>#VALUE!</v>
      </c>
      <c r="AG621" s="53" t="e">
        <f>SUMIFS('[20]WorkDone DATA'!$L:$L,'[20]WorkDone DATA'!$N:$N,BOQ!AG$6,'[20]WorkDone DATA'!$G:$G,BOQ!$B621)*$G621</f>
        <v>#VALUE!</v>
      </c>
      <c r="AH621" s="53" t="e">
        <f>SUMIFS('[20]WorkDone DATA'!$L:$L,'[20]WorkDone DATA'!$N:$N,BOQ!AH$6,'[20]WorkDone DATA'!$G:$G,BOQ!$B621)*$G621</f>
        <v>#VALUE!</v>
      </c>
      <c r="AI621" s="53" t="e">
        <f>SUMIFS('[20]WorkDone DATA'!$L:$L,'[20]WorkDone DATA'!$N:$N,BOQ!AI$6,'[20]WorkDone DATA'!$G:$G,BOQ!$B621)*$G621</f>
        <v>#VALUE!</v>
      </c>
      <c r="AJ621" s="53" t="e">
        <f>SUMIFS('[20]WorkDone DATA'!$L:$L,'[20]WorkDone DATA'!$N:$N,BOQ!AJ$6,'[20]WorkDone DATA'!$G:$G,BOQ!$B621)*$G621</f>
        <v>#VALUE!</v>
      </c>
      <c r="AK621" s="53" t="e">
        <f>SUMIFS('[20]WorkDone DATA'!$L:$L,'[20]WorkDone DATA'!$N:$N,BOQ!AK$6,'[20]WorkDone DATA'!$G:$G,BOQ!$B621)*$G621</f>
        <v>#VALUE!</v>
      </c>
      <c r="AL621" s="53" t="e">
        <f>SUMIFS('[20]WorkDone DATA'!$L:$L,'[20]WorkDone DATA'!$N:$N,BOQ!AL$6,'[20]WorkDone DATA'!$G:$G,BOQ!$B621)*$G621</f>
        <v>#VALUE!</v>
      </c>
      <c r="AM621" s="53" t="e">
        <f>SUMIFS('[20]WorkDone DATA'!$L:$L,'[20]WorkDone DATA'!$N:$N,BOQ!AM$6,'[20]WorkDone DATA'!$G:$G,BOQ!$B621)*$G621</f>
        <v>#VALUE!</v>
      </c>
      <c r="AN621" s="53" t="e">
        <f>SUMIFS('[20]WorkDone DATA'!$L:$L,'[20]WorkDone DATA'!$N:$N,BOQ!AN$6,'[20]WorkDone DATA'!$G:$G,BOQ!$B621)*$G621</f>
        <v>#VALUE!</v>
      </c>
      <c r="AO621" s="53" t="e">
        <f>SUMIFS('[20]WorkDone DATA'!$L:$L,'[20]WorkDone DATA'!$N:$N,BOQ!AO$6,'[20]WorkDone DATA'!$G:$G,BOQ!$B621)*$G621</f>
        <v>#VALUE!</v>
      </c>
      <c r="AP621" s="53" t="e">
        <f>SUMIFS('[20]WorkDone DATA'!$L:$L,'[20]WorkDone DATA'!$N:$N,BOQ!AP$6,'[20]WorkDone DATA'!$G:$G,BOQ!$B621)*$G621</f>
        <v>#VALUE!</v>
      </c>
      <c r="AQ621" s="53" t="e">
        <f>SUMIFS('[20]WorkDone DATA'!$L:$L,'[20]WorkDone DATA'!$N:$N,BOQ!AQ$6,'[20]WorkDone DATA'!$G:$G,BOQ!$B621)*$G621</f>
        <v>#VALUE!</v>
      </c>
      <c r="AR621" s="53" t="e">
        <f>SUMIFS('[20]WorkDone DATA'!$L:$L,'[20]WorkDone DATA'!$N:$N,BOQ!AR$6,'[20]WorkDone DATA'!$G:$G,BOQ!$B621)*$G621</f>
        <v>#VALUE!</v>
      </c>
      <c r="AS621" s="53" t="e">
        <f>SUMIFS('[20]WorkDone DATA'!$L:$L,'[20]WorkDone DATA'!$N:$N,BOQ!AS$6,'[20]WorkDone DATA'!$G:$G,BOQ!$B621)*$G621</f>
        <v>#VALUE!</v>
      </c>
      <c r="AT621" s="53" t="e">
        <f>SUMIFS('[20]WorkDone DATA'!$L:$L,'[20]WorkDone DATA'!$N:$N,BOQ!AT$6,'[20]WorkDone DATA'!$G:$G,BOQ!$B621)*$G621</f>
        <v>#VALUE!</v>
      </c>
      <c r="AU621" s="53" t="e">
        <f>SUMIFS('[20]WorkDone DATA'!$L:$L,'[20]WorkDone DATA'!$N:$N,BOQ!AU$6,'[20]WorkDone DATA'!$G:$G,BOQ!$B621)*$G621</f>
        <v>#VALUE!</v>
      </c>
      <c r="AV621" s="53" t="e">
        <f>SUMIFS('[20]WorkDone DATA'!$L:$L,'[20]WorkDone DATA'!$N:$N,BOQ!AV$6,'[20]WorkDone DATA'!$G:$G,BOQ!$B621)*$G621</f>
        <v>#VALUE!</v>
      </c>
      <c r="AW621" s="53" t="e">
        <f>SUMIFS('[20]WorkDone DATA'!$L:$L,'[20]WorkDone DATA'!$N:$N,BOQ!AW$6,'[20]WorkDone DATA'!$G:$G,BOQ!$B621)*$G621</f>
        <v>#VALUE!</v>
      </c>
      <c r="AX621" s="53" t="e">
        <f>SUMIFS('[20]WorkDone DATA'!$L:$L,'[20]WorkDone DATA'!$N:$N,BOQ!AX$6,'[20]WorkDone DATA'!$G:$G,BOQ!$B621)*$G621</f>
        <v>#VALUE!</v>
      </c>
      <c r="AY621" s="53" t="e">
        <f>SUMIFS('[20]WorkDone DATA'!$L:$L,'[20]WorkDone DATA'!$N:$N,BOQ!AY$6,'[20]WorkDone DATA'!$G:$G,BOQ!$B621)*$G621</f>
        <v>#VALUE!</v>
      </c>
      <c r="AZ621" s="53" t="e">
        <f>SUMIFS('[20]WorkDone DATA'!$L:$L,'[20]WorkDone DATA'!$N:$N,BOQ!AZ$6,'[20]WorkDone DATA'!$G:$G,BOQ!$B621)*$G621</f>
        <v>#VALUE!</v>
      </c>
      <c r="BA621" s="53" t="e">
        <f>SUMIFS('[20]WorkDone DATA'!$L:$L,'[20]WorkDone DATA'!$N:$N,BOQ!BA$6,'[20]WorkDone DATA'!$G:$G,BOQ!$B621)*$G621</f>
        <v>#VALUE!</v>
      </c>
      <c r="BB621" s="53" t="e">
        <f>SUMIFS('[20]WorkDone DATA'!$L:$L,'[20]WorkDone DATA'!$N:$N,BOQ!BB$6,'[20]WorkDone DATA'!$G:$G,BOQ!$B621)*$G621</f>
        <v>#VALUE!</v>
      </c>
      <c r="BC621" s="53" t="e">
        <f>SUMIFS('[20]WorkDone DATA'!$L:$L,'[20]WorkDone DATA'!$N:$N,BOQ!BC$6,'[20]WorkDone DATA'!$G:$G,BOQ!$B621)*$G621</f>
        <v>#VALUE!</v>
      </c>
      <c r="BD621" s="53" t="e">
        <f>SUMIFS('[20]WorkDone DATA'!$L:$L,'[20]WorkDone DATA'!$N:$N,BOQ!BD$6,'[20]WorkDone DATA'!$G:$G,BOQ!$B621)*$G621</f>
        <v>#VALUE!</v>
      </c>
      <c r="BE621" s="53" t="e">
        <f>SUMIFS('[20]WorkDone DATA'!$L:$L,'[20]WorkDone DATA'!$N:$N,BOQ!BE$6,'[20]WorkDone DATA'!$G:$G,BOQ!$B621)*$G621</f>
        <v>#VALUE!</v>
      </c>
      <c r="BF621" s="53" t="e">
        <f>SUMIFS('[20]WorkDone DATA'!$L:$L,'[20]WorkDone DATA'!$N:$N,BOQ!BF$6,'[20]WorkDone DATA'!$G:$G,BOQ!$B621)*$G621</f>
        <v>#VALUE!</v>
      </c>
      <c r="BG621" s="53" t="e">
        <f>SUMIFS('[20]WorkDone DATA'!$L:$L,'[20]WorkDone DATA'!$N:$N,BOQ!BG$6,'[20]WorkDone DATA'!$G:$G,BOQ!$B621)*$G621</f>
        <v>#VALUE!</v>
      </c>
      <c r="BH621" s="53" t="e">
        <f>SUMIFS('[20]WorkDone DATA'!$L:$L,'[20]WorkDone DATA'!$N:$N,BOQ!BH$6,'[20]WorkDone DATA'!$G:$G,BOQ!$B621)*$G621</f>
        <v>#VALUE!</v>
      </c>
      <c r="BI621" s="53" t="e">
        <f>SUMIFS('[20]WorkDone DATA'!$L:$L,'[20]WorkDone DATA'!$N:$N,BOQ!BI$6,'[20]WorkDone DATA'!$G:$G,BOQ!$B621)*$G621</f>
        <v>#VALUE!</v>
      </c>
      <c r="BJ621" s="53" t="e">
        <f>SUMIFS('[20]WorkDone DATA'!$L:$L,'[20]WorkDone DATA'!$N:$N,BOQ!BJ$6,'[20]WorkDone DATA'!$G:$G,BOQ!$B621)*$G621</f>
        <v>#VALUE!</v>
      </c>
      <c r="BK621" s="53" t="e">
        <f>SUMIFS('[20]WorkDone DATA'!$L:$L,'[20]WorkDone DATA'!$N:$N,BOQ!BK$6,'[20]WorkDone DATA'!$G:$G,BOQ!$B621)*$G621</f>
        <v>#VALUE!</v>
      </c>
      <c r="BL621" s="53" t="e">
        <f>SUMIFS('[20]WorkDone DATA'!$L:$L,'[20]WorkDone DATA'!$N:$N,BOQ!BL$6,'[20]WorkDone DATA'!$G:$G,BOQ!$B621)*$G621</f>
        <v>#VALUE!</v>
      </c>
      <c r="BM621" s="53" t="e">
        <f>SUMIFS('[20]WorkDone DATA'!$L:$L,'[20]WorkDone DATA'!$N:$N,BOQ!BM$6,'[20]WorkDone DATA'!$G:$G,BOQ!$B621)*$G621</f>
        <v>#VALUE!</v>
      </c>
      <c r="BN621" s="53" t="e">
        <f>SUMIFS('[20]WorkDone DATA'!$L:$L,'[20]WorkDone DATA'!$N:$N,BOQ!BN$6,'[20]WorkDone DATA'!$G:$G,BOQ!$B621)*$G621</f>
        <v>#VALUE!</v>
      </c>
      <c r="BO621" s="53" t="e">
        <f>SUMIFS('[20]WorkDone DATA'!$L:$L,'[20]WorkDone DATA'!$N:$N,BOQ!BO$6,'[20]WorkDone DATA'!$G:$G,BOQ!$B621)*$G621</f>
        <v>#VALUE!</v>
      </c>
      <c r="BP621" s="53" t="e">
        <f>SUMIFS('[20]WorkDone DATA'!$L:$L,'[20]WorkDone DATA'!$N:$N,BOQ!BP$6,'[20]WorkDone DATA'!$G:$G,BOQ!$B621)*$G621</f>
        <v>#VALUE!</v>
      </c>
      <c r="BQ621" s="53" t="e">
        <f>SUMIFS('[20]WorkDone DATA'!$L:$L,'[20]WorkDone DATA'!$N:$N,BOQ!BQ$6,'[20]WorkDone DATA'!$G:$G,BOQ!$B621)*$G621</f>
        <v>#VALUE!</v>
      </c>
      <c r="BR621" s="53" t="e">
        <f>SUMIFS('[20]WorkDone DATA'!$L:$L,'[20]WorkDone DATA'!$N:$N,BOQ!BR$6,'[20]WorkDone DATA'!$G:$G,BOQ!$B621)*$G621</f>
        <v>#VALUE!</v>
      </c>
      <c r="BS621" s="53" t="e">
        <f>SUMIFS('[20]WorkDone DATA'!$L:$L,'[20]WorkDone DATA'!$N:$N,BOQ!BS$6,'[20]WorkDone DATA'!$G:$G,BOQ!$B621)*$G621</f>
        <v>#VALUE!</v>
      </c>
      <c r="BT621" s="53" t="e">
        <f>SUMIFS('[20]WorkDone DATA'!$L:$L,'[20]WorkDone DATA'!$N:$N,BOQ!BT$6,'[20]WorkDone DATA'!$G:$G,BOQ!$B621)*$G621</f>
        <v>#VALUE!</v>
      </c>
      <c r="BU621" s="53" t="e">
        <f>SUMIFS('[20]WorkDone DATA'!$L:$L,'[20]WorkDone DATA'!$N:$N,BOQ!BU$6,'[20]WorkDone DATA'!$G:$G,BOQ!$B621)*$G621</f>
        <v>#VALUE!</v>
      </c>
      <c r="BV621" s="53" t="e">
        <f>SUMIFS('[20]WorkDone DATA'!$L:$L,'[20]WorkDone DATA'!$N:$N,BOQ!BV$6,'[20]WorkDone DATA'!$G:$G,BOQ!$B621)*$G621</f>
        <v>#VALUE!</v>
      </c>
      <c r="BW621" s="53" t="e">
        <f>SUMIFS('[20]WorkDone DATA'!$L:$L,'[20]WorkDone DATA'!$N:$N,BOQ!BW$6,'[20]WorkDone DATA'!$G:$G,BOQ!$B621)*$G621</f>
        <v>#VALUE!</v>
      </c>
      <c r="BX621" s="53" t="e">
        <f>SUMIFS('[20]WorkDone DATA'!$L:$L,'[20]WorkDone DATA'!$N:$N,BOQ!BX$6,'[20]WorkDone DATA'!$G:$G,BOQ!$B621)*$G621</f>
        <v>#VALUE!</v>
      </c>
    </row>
    <row r="622" spans="1:76" ht="15.6" x14ac:dyDescent="0.35">
      <c r="A622" s="1"/>
      <c r="B622" s="42"/>
      <c r="C622" s="81" t="s">
        <v>66</v>
      </c>
      <c r="D622" s="58"/>
      <c r="E622" s="82"/>
      <c r="F622" s="45"/>
      <c r="G622" s="52"/>
      <c r="H622" s="53">
        <f t="shared" si="86"/>
        <v>0</v>
      </c>
      <c r="K622" s="214"/>
      <c r="L622" s="220" t="e">
        <f t="shared" si="88"/>
        <v>#VALUE!</v>
      </c>
      <c r="M622" s="221" t="e">
        <f t="shared" si="89"/>
        <v>#VALUE!</v>
      </c>
      <c r="N622" s="219"/>
      <c r="O622" s="214">
        <f t="shared" si="90"/>
        <v>0</v>
      </c>
      <c r="P622" s="215" t="e">
        <f t="shared" si="91"/>
        <v>#VALUE!</v>
      </c>
      <c r="R622" s="217" t="e">
        <f>SUMIFS('[20]WorkDone DATA'!$L:$L,'[20]WorkDone DATA'!$N:$N,BOQ!S$6,'[20]WorkDone DATA'!$G:$G,BOQ!$B622)</f>
        <v>#VALUE!</v>
      </c>
      <c r="S622" s="53" t="e">
        <f t="shared" si="92"/>
        <v>#VALUE!</v>
      </c>
      <c r="T622" s="217" t="e">
        <f>SUMIFS('[20]WorkDone DATA'!$L:$L,'[20]WorkDone DATA'!$N:$N,BOQ!U$6,'[20]WorkDone DATA'!$G:$G,BOQ!$B622)</f>
        <v>#VALUE!</v>
      </c>
      <c r="U622" s="53" t="e">
        <f t="shared" si="93"/>
        <v>#VALUE!</v>
      </c>
      <c r="V622" s="217"/>
      <c r="W622" s="53" t="e">
        <f>SUMIFS('[20]WorkDone DATA'!$L:$L,'[20]WorkDone DATA'!$N:$N,BOQ!W$6,'[20]WorkDone DATA'!$G:$G,BOQ!$B622)*$G622</f>
        <v>#VALUE!</v>
      </c>
      <c r="X622" s="217"/>
      <c r="Y622" s="53" t="e">
        <f>SUMIFS('[20]WorkDone DATA'!$L:$L,'[20]WorkDone DATA'!$N:$N,BOQ!Y$6,'[20]WorkDone DATA'!$G:$G,BOQ!$B622)*$G622</f>
        <v>#VALUE!</v>
      </c>
      <c r="Z622" s="217"/>
      <c r="AA622" s="53" t="e">
        <f>SUMIFS('[20]WorkDone DATA'!$L:$L,'[20]WorkDone DATA'!$N:$N,BOQ!AA$6,'[20]WorkDone DATA'!$G:$G,BOQ!$B622)*$G622</f>
        <v>#VALUE!</v>
      </c>
      <c r="AB622" s="53" t="e">
        <f>SUMIFS('[20]WorkDone DATA'!$L:$L,'[20]WorkDone DATA'!$N:$N,BOQ!AB$6,'[20]WorkDone DATA'!$G:$G,BOQ!$B622)*$G622</f>
        <v>#VALUE!</v>
      </c>
      <c r="AC622" s="53" t="e">
        <f>SUMIFS('[20]WorkDone DATA'!$L:$L,'[20]WorkDone DATA'!$N:$N,BOQ!AC$6,'[20]WorkDone DATA'!$G:$G,BOQ!$B622)*$G622</f>
        <v>#VALUE!</v>
      </c>
      <c r="AD622" s="53" t="e">
        <f>SUMIFS('[20]WorkDone DATA'!$L:$L,'[20]WorkDone DATA'!$N:$N,BOQ!AD$6,'[20]WorkDone DATA'!$G:$G,BOQ!$B622)*$G622</f>
        <v>#VALUE!</v>
      </c>
      <c r="AE622" s="53" t="e">
        <f>SUMIFS('[20]WorkDone DATA'!$L:$L,'[20]WorkDone DATA'!$N:$N,BOQ!AE$6,'[20]WorkDone DATA'!$G:$G,BOQ!$B622)*$G622</f>
        <v>#VALUE!</v>
      </c>
      <c r="AF622" s="53" t="e">
        <f>SUMIFS('[20]WorkDone DATA'!$L:$L,'[20]WorkDone DATA'!$N:$N,BOQ!AF$6,'[20]WorkDone DATA'!$G:$G,BOQ!$B622)*$G622</f>
        <v>#VALUE!</v>
      </c>
      <c r="AG622" s="53" t="e">
        <f>SUMIFS('[20]WorkDone DATA'!$L:$L,'[20]WorkDone DATA'!$N:$N,BOQ!AG$6,'[20]WorkDone DATA'!$G:$G,BOQ!$B622)*$G622</f>
        <v>#VALUE!</v>
      </c>
      <c r="AH622" s="53" t="e">
        <f>SUMIFS('[20]WorkDone DATA'!$L:$L,'[20]WorkDone DATA'!$N:$N,BOQ!AH$6,'[20]WorkDone DATA'!$G:$G,BOQ!$B622)*$G622</f>
        <v>#VALUE!</v>
      </c>
      <c r="AI622" s="53" t="e">
        <f>SUMIFS('[20]WorkDone DATA'!$L:$L,'[20]WorkDone DATA'!$N:$N,BOQ!AI$6,'[20]WorkDone DATA'!$G:$G,BOQ!$B622)*$G622</f>
        <v>#VALUE!</v>
      </c>
      <c r="AJ622" s="53" t="e">
        <f>SUMIFS('[20]WorkDone DATA'!$L:$L,'[20]WorkDone DATA'!$N:$N,BOQ!AJ$6,'[20]WorkDone DATA'!$G:$G,BOQ!$B622)*$G622</f>
        <v>#VALUE!</v>
      </c>
      <c r="AK622" s="53" t="e">
        <f>SUMIFS('[20]WorkDone DATA'!$L:$L,'[20]WorkDone DATA'!$N:$N,BOQ!AK$6,'[20]WorkDone DATA'!$G:$G,BOQ!$B622)*$G622</f>
        <v>#VALUE!</v>
      </c>
      <c r="AL622" s="53" t="e">
        <f>SUMIFS('[20]WorkDone DATA'!$L:$L,'[20]WorkDone DATA'!$N:$N,BOQ!AL$6,'[20]WorkDone DATA'!$G:$G,BOQ!$B622)*$G622</f>
        <v>#VALUE!</v>
      </c>
      <c r="AM622" s="53" t="e">
        <f>SUMIFS('[20]WorkDone DATA'!$L:$L,'[20]WorkDone DATA'!$N:$N,BOQ!AM$6,'[20]WorkDone DATA'!$G:$G,BOQ!$B622)*$G622</f>
        <v>#VALUE!</v>
      </c>
      <c r="AN622" s="53" t="e">
        <f>SUMIFS('[20]WorkDone DATA'!$L:$L,'[20]WorkDone DATA'!$N:$N,BOQ!AN$6,'[20]WorkDone DATA'!$G:$G,BOQ!$B622)*$G622</f>
        <v>#VALUE!</v>
      </c>
      <c r="AO622" s="53" t="e">
        <f>SUMIFS('[20]WorkDone DATA'!$L:$L,'[20]WorkDone DATA'!$N:$N,BOQ!AO$6,'[20]WorkDone DATA'!$G:$G,BOQ!$B622)*$G622</f>
        <v>#VALUE!</v>
      </c>
      <c r="AP622" s="53" t="e">
        <f>SUMIFS('[20]WorkDone DATA'!$L:$L,'[20]WorkDone DATA'!$N:$N,BOQ!AP$6,'[20]WorkDone DATA'!$G:$G,BOQ!$B622)*$G622</f>
        <v>#VALUE!</v>
      </c>
      <c r="AQ622" s="53" t="e">
        <f>SUMIFS('[20]WorkDone DATA'!$L:$L,'[20]WorkDone DATA'!$N:$N,BOQ!AQ$6,'[20]WorkDone DATA'!$G:$G,BOQ!$B622)*$G622</f>
        <v>#VALUE!</v>
      </c>
      <c r="AR622" s="53" t="e">
        <f>SUMIFS('[20]WorkDone DATA'!$L:$L,'[20]WorkDone DATA'!$N:$N,BOQ!AR$6,'[20]WorkDone DATA'!$G:$G,BOQ!$B622)*$G622</f>
        <v>#VALUE!</v>
      </c>
      <c r="AS622" s="53" t="e">
        <f>SUMIFS('[20]WorkDone DATA'!$L:$L,'[20]WorkDone DATA'!$N:$N,BOQ!AS$6,'[20]WorkDone DATA'!$G:$G,BOQ!$B622)*$G622</f>
        <v>#VALUE!</v>
      </c>
      <c r="AT622" s="53" t="e">
        <f>SUMIFS('[20]WorkDone DATA'!$L:$L,'[20]WorkDone DATA'!$N:$N,BOQ!AT$6,'[20]WorkDone DATA'!$G:$G,BOQ!$B622)*$G622</f>
        <v>#VALUE!</v>
      </c>
      <c r="AU622" s="53" t="e">
        <f>SUMIFS('[20]WorkDone DATA'!$L:$L,'[20]WorkDone DATA'!$N:$N,BOQ!AU$6,'[20]WorkDone DATA'!$G:$G,BOQ!$B622)*$G622</f>
        <v>#VALUE!</v>
      </c>
      <c r="AV622" s="53" t="e">
        <f>SUMIFS('[20]WorkDone DATA'!$L:$L,'[20]WorkDone DATA'!$N:$N,BOQ!AV$6,'[20]WorkDone DATA'!$G:$G,BOQ!$B622)*$G622</f>
        <v>#VALUE!</v>
      </c>
      <c r="AW622" s="53" t="e">
        <f>SUMIFS('[20]WorkDone DATA'!$L:$L,'[20]WorkDone DATA'!$N:$N,BOQ!AW$6,'[20]WorkDone DATA'!$G:$G,BOQ!$B622)*$G622</f>
        <v>#VALUE!</v>
      </c>
      <c r="AX622" s="53" t="e">
        <f>SUMIFS('[20]WorkDone DATA'!$L:$L,'[20]WorkDone DATA'!$N:$N,BOQ!AX$6,'[20]WorkDone DATA'!$G:$G,BOQ!$B622)*$G622</f>
        <v>#VALUE!</v>
      </c>
      <c r="AY622" s="53" t="e">
        <f>SUMIFS('[20]WorkDone DATA'!$L:$L,'[20]WorkDone DATA'!$N:$N,BOQ!AY$6,'[20]WorkDone DATA'!$G:$G,BOQ!$B622)*$G622</f>
        <v>#VALUE!</v>
      </c>
      <c r="AZ622" s="53" t="e">
        <f>SUMIFS('[20]WorkDone DATA'!$L:$L,'[20]WorkDone DATA'!$N:$N,BOQ!AZ$6,'[20]WorkDone DATA'!$G:$G,BOQ!$B622)*$G622</f>
        <v>#VALUE!</v>
      </c>
      <c r="BA622" s="53" t="e">
        <f>SUMIFS('[20]WorkDone DATA'!$L:$L,'[20]WorkDone DATA'!$N:$N,BOQ!BA$6,'[20]WorkDone DATA'!$G:$G,BOQ!$B622)*$G622</f>
        <v>#VALUE!</v>
      </c>
      <c r="BB622" s="53" t="e">
        <f>SUMIFS('[20]WorkDone DATA'!$L:$L,'[20]WorkDone DATA'!$N:$N,BOQ!BB$6,'[20]WorkDone DATA'!$G:$G,BOQ!$B622)*$G622</f>
        <v>#VALUE!</v>
      </c>
      <c r="BC622" s="53" t="e">
        <f>SUMIFS('[20]WorkDone DATA'!$L:$L,'[20]WorkDone DATA'!$N:$N,BOQ!BC$6,'[20]WorkDone DATA'!$G:$G,BOQ!$B622)*$G622</f>
        <v>#VALUE!</v>
      </c>
      <c r="BD622" s="53" t="e">
        <f>SUMIFS('[20]WorkDone DATA'!$L:$L,'[20]WorkDone DATA'!$N:$N,BOQ!BD$6,'[20]WorkDone DATA'!$G:$G,BOQ!$B622)*$G622</f>
        <v>#VALUE!</v>
      </c>
      <c r="BE622" s="53" t="e">
        <f>SUMIFS('[20]WorkDone DATA'!$L:$L,'[20]WorkDone DATA'!$N:$N,BOQ!BE$6,'[20]WorkDone DATA'!$G:$G,BOQ!$B622)*$G622</f>
        <v>#VALUE!</v>
      </c>
      <c r="BF622" s="53" t="e">
        <f>SUMIFS('[20]WorkDone DATA'!$L:$L,'[20]WorkDone DATA'!$N:$N,BOQ!BF$6,'[20]WorkDone DATA'!$G:$G,BOQ!$B622)*$G622</f>
        <v>#VALUE!</v>
      </c>
      <c r="BG622" s="53" t="e">
        <f>SUMIFS('[20]WorkDone DATA'!$L:$L,'[20]WorkDone DATA'!$N:$N,BOQ!BG$6,'[20]WorkDone DATA'!$G:$G,BOQ!$B622)*$G622</f>
        <v>#VALUE!</v>
      </c>
      <c r="BH622" s="53" t="e">
        <f>SUMIFS('[20]WorkDone DATA'!$L:$L,'[20]WorkDone DATA'!$N:$N,BOQ!BH$6,'[20]WorkDone DATA'!$G:$G,BOQ!$B622)*$G622</f>
        <v>#VALUE!</v>
      </c>
      <c r="BI622" s="53" t="e">
        <f>SUMIFS('[20]WorkDone DATA'!$L:$L,'[20]WorkDone DATA'!$N:$N,BOQ!BI$6,'[20]WorkDone DATA'!$G:$G,BOQ!$B622)*$G622</f>
        <v>#VALUE!</v>
      </c>
      <c r="BJ622" s="53" t="e">
        <f>SUMIFS('[20]WorkDone DATA'!$L:$L,'[20]WorkDone DATA'!$N:$N,BOQ!BJ$6,'[20]WorkDone DATA'!$G:$G,BOQ!$B622)*$G622</f>
        <v>#VALUE!</v>
      </c>
      <c r="BK622" s="53" t="e">
        <f>SUMIFS('[20]WorkDone DATA'!$L:$L,'[20]WorkDone DATA'!$N:$N,BOQ!BK$6,'[20]WorkDone DATA'!$G:$G,BOQ!$B622)*$G622</f>
        <v>#VALUE!</v>
      </c>
      <c r="BL622" s="53" t="e">
        <f>SUMIFS('[20]WorkDone DATA'!$L:$L,'[20]WorkDone DATA'!$N:$N,BOQ!BL$6,'[20]WorkDone DATA'!$G:$G,BOQ!$B622)*$G622</f>
        <v>#VALUE!</v>
      </c>
      <c r="BM622" s="53" t="e">
        <f>SUMIFS('[20]WorkDone DATA'!$L:$L,'[20]WorkDone DATA'!$N:$N,BOQ!BM$6,'[20]WorkDone DATA'!$G:$G,BOQ!$B622)*$G622</f>
        <v>#VALUE!</v>
      </c>
      <c r="BN622" s="53" t="e">
        <f>SUMIFS('[20]WorkDone DATA'!$L:$L,'[20]WorkDone DATA'!$N:$N,BOQ!BN$6,'[20]WorkDone DATA'!$G:$G,BOQ!$B622)*$G622</f>
        <v>#VALUE!</v>
      </c>
      <c r="BO622" s="53" t="e">
        <f>SUMIFS('[20]WorkDone DATA'!$L:$L,'[20]WorkDone DATA'!$N:$N,BOQ!BO$6,'[20]WorkDone DATA'!$G:$G,BOQ!$B622)*$G622</f>
        <v>#VALUE!</v>
      </c>
      <c r="BP622" s="53" t="e">
        <f>SUMIFS('[20]WorkDone DATA'!$L:$L,'[20]WorkDone DATA'!$N:$N,BOQ!BP$6,'[20]WorkDone DATA'!$G:$G,BOQ!$B622)*$G622</f>
        <v>#VALUE!</v>
      </c>
      <c r="BQ622" s="53" t="e">
        <f>SUMIFS('[20]WorkDone DATA'!$L:$L,'[20]WorkDone DATA'!$N:$N,BOQ!BQ$6,'[20]WorkDone DATA'!$G:$G,BOQ!$B622)*$G622</f>
        <v>#VALUE!</v>
      </c>
      <c r="BR622" s="53" t="e">
        <f>SUMIFS('[20]WorkDone DATA'!$L:$L,'[20]WorkDone DATA'!$N:$N,BOQ!BR$6,'[20]WorkDone DATA'!$G:$G,BOQ!$B622)*$G622</f>
        <v>#VALUE!</v>
      </c>
      <c r="BS622" s="53" t="e">
        <f>SUMIFS('[20]WorkDone DATA'!$L:$L,'[20]WorkDone DATA'!$N:$N,BOQ!BS$6,'[20]WorkDone DATA'!$G:$G,BOQ!$B622)*$G622</f>
        <v>#VALUE!</v>
      </c>
      <c r="BT622" s="53" t="e">
        <f>SUMIFS('[20]WorkDone DATA'!$L:$L,'[20]WorkDone DATA'!$N:$N,BOQ!BT$6,'[20]WorkDone DATA'!$G:$G,BOQ!$B622)*$G622</f>
        <v>#VALUE!</v>
      </c>
      <c r="BU622" s="53" t="e">
        <f>SUMIFS('[20]WorkDone DATA'!$L:$L,'[20]WorkDone DATA'!$N:$N,BOQ!BU$6,'[20]WorkDone DATA'!$G:$G,BOQ!$B622)*$G622</f>
        <v>#VALUE!</v>
      </c>
      <c r="BV622" s="53" t="e">
        <f>SUMIFS('[20]WorkDone DATA'!$L:$L,'[20]WorkDone DATA'!$N:$N,BOQ!BV$6,'[20]WorkDone DATA'!$G:$G,BOQ!$B622)*$G622</f>
        <v>#VALUE!</v>
      </c>
      <c r="BW622" s="53" t="e">
        <f>SUMIFS('[20]WorkDone DATA'!$L:$L,'[20]WorkDone DATA'!$N:$N,BOQ!BW$6,'[20]WorkDone DATA'!$G:$G,BOQ!$B622)*$G622</f>
        <v>#VALUE!</v>
      </c>
      <c r="BX622" s="53" t="e">
        <f>SUMIFS('[20]WorkDone DATA'!$L:$L,'[20]WorkDone DATA'!$N:$N,BOQ!BX$6,'[20]WorkDone DATA'!$G:$G,BOQ!$B622)*$G622</f>
        <v>#VALUE!</v>
      </c>
    </row>
    <row r="623" spans="1:76" ht="15.6" x14ac:dyDescent="0.35">
      <c r="A623" s="1" t="str">
        <f>C622</f>
        <v>2.5mm2 x 37core  (BVX37DCV</v>
      </c>
      <c r="B623" s="42">
        <v>2.34</v>
      </c>
      <c r="C623" s="164" t="s">
        <v>11</v>
      </c>
      <c r="D623" s="152" t="s">
        <v>27</v>
      </c>
      <c r="E623" s="82" t="s">
        <v>217</v>
      </c>
      <c r="F623" s="45">
        <v>1</v>
      </c>
      <c r="G623" s="52">
        <v>360.55</v>
      </c>
      <c r="H623" s="53">
        <f t="shared" si="86"/>
        <v>360.55</v>
      </c>
      <c r="K623" s="214" t="e">
        <f t="shared" si="87"/>
        <v>#VALUE!</v>
      </c>
      <c r="L623" s="220" t="e">
        <f t="shared" si="88"/>
        <v>#VALUE!</v>
      </c>
      <c r="M623" s="221" t="e">
        <f t="shared" si="89"/>
        <v>#VALUE!</v>
      </c>
      <c r="N623" s="219"/>
      <c r="O623" s="214" t="e">
        <f t="shared" si="90"/>
        <v>#VALUE!</v>
      </c>
      <c r="P623" s="215" t="e">
        <f t="shared" si="91"/>
        <v>#VALUE!</v>
      </c>
      <c r="R623" s="217" t="e">
        <f>SUMIFS('[20]WorkDone DATA'!$L:$L,'[20]WorkDone DATA'!$N:$N,BOQ!S$6,'[20]WorkDone DATA'!$G:$G,BOQ!$B623)</f>
        <v>#VALUE!</v>
      </c>
      <c r="S623" s="53" t="e">
        <f t="shared" si="92"/>
        <v>#VALUE!</v>
      </c>
      <c r="T623" s="217" t="e">
        <f>SUMIFS('[20]WorkDone DATA'!$L:$L,'[20]WorkDone DATA'!$N:$N,BOQ!U$6,'[20]WorkDone DATA'!$G:$G,BOQ!$B623)</f>
        <v>#VALUE!</v>
      </c>
      <c r="U623" s="53" t="e">
        <f t="shared" si="93"/>
        <v>#VALUE!</v>
      </c>
      <c r="V623" s="217"/>
      <c r="W623" s="53" t="e">
        <f>SUMIFS('[20]WorkDone DATA'!$L:$L,'[20]WorkDone DATA'!$N:$N,BOQ!W$6,'[20]WorkDone DATA'!$G:$G,BOQ!$B623)*$G623</f>
        <v>#VALUE!</v>
      </c>
      <c r="X623" s="217"/>
      <c r="Y623" s="53" t="e">
        <f>SUMIFS('[20]WorkDone DATA'!$L:$L,'[20]WorkDone DATA'!$N:$N,BOQ!Y$6,'[20]WorkDone DATA'!$G:$G,BOQ!$B623)*$G623</f>
        <v>#VALUE!</v>
      </c>
      <c r="Z623" s="217"/>
      <c r="AA623" s="53" t="e">
        <f>SUMIFS('[20]WorkDone DATA'!$L:$L,'[20]WorkDone DATA'!$N:$N,BOQ!AA$6,'[20]WorkDone DATA'!$G:$G,BOQ!$B623)*$G623</f>
        <v>#VALUE!</v>
      </c>
      <c r="AB623" s="53" t="e">
        <f>SUMIFS('[20]WorkDone DATA'!$L:$L,'[20]WorkDone DATA'!$N:$N,BOQ!AB$6,'[20]WorkDone DATA'!$G:$G,BOQ!$B623)*$G623</f>
        <v>#VALUE!</v>
      </c>
      <c r="AC623" s="53" t="e">
        <f>SUMIFS('[20]WorkDone DATA'!$L:$L,'[20]WorkDone DATA'!$N:$N,BOQ!AC$6,'[20]WorkDone DATA'!$G:$G,BOQ!$B623)*$G623</f>
        <v>#VALUE!</v>
      </c>
      <c r="AD623" s="53" t="e">
        <f>SUMIFS('[20]WorkDone DATA'!$L:$L,'[20]WorkDone DATA'!$N:$N,BOQ!AD$6,'[20]WorkDone DATA'!$G:$G,BOQ!$B623)*$G623</f>
        <v>#VALUE!</v>
      </c>
      <c r="AE623" s="53" t="e">
        <f>SUMIFS('[20]WorkDone DATA'!$L:$L,'[20]WorkDone DATA'!$N:$N,BOQ!AE$6,'[20]WorkDone DATA'!$G:$G,BOQ!$B623)*$G623</f>
        <v>#VALUE!</v>
      </c>
      <c r="AF623" s="53" t="e">
        <f>SUMIFS('[20]WorkDone DATA'!$L:$L,'[20]WorkDone DATA'!$N:$N,BOQ!AF$6,'[20]WorkDone DATA'!$G:$G,BOQ!$B623)*$G623</f>
        <v>#VALUE!</v>
      </c>
      <c r="AG623" s="53" t="e">
        <f>SUMIFS('[20]WorkDone DATA'!$L:$L,'[20]WorkDone DATA'!$N:$N,BOQ!AG$6,'[20]WorkDone DATA'!$G:$G,BOQ!$B623)*$G623</f>
        <v>#VALUE!</v>
      </c>
      <c r="AH623" s="53" t="e">
        <f>SUMIFS('[20]WorkDone DATA'!$L:$L,'[20]WorkDone DATA'!$N:$N,BOQ!AH$6,'[20]WorkDone DATA'!$G:$G,BOQ!$B623)*$G623</f>
        <v>#VALUE!</v>
      </c>
      <c r="AI623" s="53" t="e">
        <f>SUMIFS('[20]WorkDone DATA'!$L:$L,'[20]WorkDone DATA'!$N:$N,BOQ!AI$6,'[20]WorkDone DATA'!$G:$G,BOQ!$B623)*$G623</f>
        <v>#VALUE!</v>
      </c>
      <c r="AJ623" s="53" t="e">
        <f>SUMIFS('[20]WorkDone DATA'!$L:$L,'[20]WorkDone DATA'!$N:$N,BOQ!AJ$6,'[20]WorkDone DATA'!$G:$G,BOQ!$B623)*$G623</f>
        <v>#VALUE!</v>
      </c>
      <c r="AK623" s="53" t="e">
        <f>SUMIFS('[20]WorkDone DATA'!$L:$L,'[20]WorkDone DATA'!$N:$N,BOQ!AK$6,'[20]WorkDone DATA'!$G:$G,BOQ!$B623)*$G623</f>
        <v>#VALUE!</v>
      </c>
      <c r="AL623" s="53" t="e">
        <f>SUMIFS('[20]WorkDone DATA'!$L:$L,'[20]WorkDone DATA'!$N:$N,BOQ!AL$6,'[20]WorkDone DATA'!$G:$G,BOQ!$B623)*$G623</f>
        <v>#VALUE!</v>
      </c>
      <c r="AM623" s="53" t="e">
        <f>SUMIFS('[20]WorkDone DATA'!$L:$L,'[20]WorkDone DATA'!$N:$N,BOQ!AM$6,'[20]WorkDone DATA'!$G:$G,BOQ!$B623)*$G623</f>
        <v>#VALUE!</v>
      </c>
      <c r="AN623" s="53" t="e">
        <f>SUMIFS('[20]WorkDone DATA'!$L:$L,'[20]WorkDone DATA'!$N:$N,BOQ!AN$6,'[20]WorkDone DATA'!$G:$G,BOQ!$B623)*$G623</f>
        <v>#VALUE!</v>
      </c>
      <c r="AO623" s="53" t="e">
        <f>SUMIFS('[20]WorkDone DATA'!$L:$L,'[20]WorkDone DATA'!$N:$N,BOQ!AO$6,'[20]WorkDone DATA'!$G:$G,BOQ!$B623)*$G623</f>
        <v>#VALUE!</v>
      </c>
      <c r="AP623" s="53" t="e">
        <f>SUMIFS('[20]WorkDone DATA'!$L:$L,'[20]WorkDone DATA'!$N:$N,BOQ!AP$6,'[20]WorkDone DATA'!$G:$G,BOQ!$B623)*$G623</f>
        <v>#VALUE!</v>
      </c>
      <c r="AQ623" s="53" t="e">
        <f>SUMIFS('[20]WorkDone DATA'!$L:$L,'[20]WorkDone DATA'!$N:$N,BOQ!AQ$6,'[20]WorkDone DATA'!$G:$G,BOQ!$B623)*$G623</f>
        <v>#VALUE!</v>
      </c>
      <c r="AR623" s="53" t="e">
        <f>SUMIFS('[20]WorkDone DATA'!$L:$L,'[20]WorkDone DATA'!$N:$N,BOQ!AR$6,'[20]WorkDone DATA'!$G:$G,BOQ!$B623)*$G623</f>
        <v>#VALUE!</v>
      </c>
      <c r="AS623" s="53" t="e">
        <f>SUMIFS('[20]WorkDone DATA'!$L:$L,'[20]WorkDone DATA'!$N:$N,BOQ!AS$6,'[20]WorkDone DATA'!$G:$G,BOQ!$B623)*$G623</f>
        <v>#VALUE!</v>
      </c>
      <c r="AT623" s="53" t="e">
        <f>SUMIFS('[20]WorkDone DATA'!$L:$L,'[20]WorkDone DATA'!$N:$N,BOQ!AT$6,'[20]WorkDone DATA'!$G:$G,BOQ!$B623)*$G623</f>
        <v>#VALUE!</v>
      </c>
      <c r="AU623" s="53" t="e">
        <f>SUMIFS('[20]WorkDone DATA'!$L:$L,'[20]WorkDone DATA'!$N:$N,BOQ!AU$6,'[20]WorkDone DATA'!$G:$G,BOQ!$B623)*$G623</f>
        <v>#VALUE!</v>
      </c>
      <c r="AV623" s="53" t="e">
        <f>SUMIFS('[20]WorkDone DATA'!$L:$L,'[20]WorkDone DATA'!$N:$N,BOQ!AV$6,'[20]WorkDone DATA'!$G:$G,BOQ!$B623)*$G623</f>
        <v>#VALUE!</v>
      </c>
      <c r="AW623" s="53" t="e">
        <f>SUMIFS('[20]WorkDone DATA'!$L:$L,'[20]WorkDone DATA'!$N:$N,BOQ!AW$6,'[20]WorkDone DATA'!$G:$G,BOQ!$B623)*$G623</f>
        <v>#VALUE!</v>
      </c>
      <c r="AX623" s="53" t="e">
        <f>SUMIFS('[20]WorkDone DATA'!$L:$L,'[20]WorkDone DATA'!$N:$N,BOQ!AX$6,'[20]WorkDone DATA'!$G:$G,BOQ!$B623)*$G623</f>
        <v>#VALUE!</v>
      </c>
      <c r="AY623" s="53" t="e">
        <f>SUMIFS('[20]WorkDone DATA'!$L:$L,'[20]WorkDone DATA'!$N:$N,BOQ!AY$6,'[20]WorkDone DATA'!$G:$G,BOQ!$B623)*$G623</f>
        <v>#VALUE!</v>
      </c>
      <c r="AZ623" s="53" t="e">
        <f>SUMIFS('[20]WorkDone DATA'!$L:$L,'[20]WorkDone DATA'!$N:$N,BOQ!AZ$6,'[20]WorkDone DATA'!$G:$G,BOQ!$B623)*$G623</f>
        <v>#VALUE!</v>
      </c>
      <c r="BA623" s="53" t="e">
        <f>SUMIFS('[20]WorkDone DATA'!$L:$L,'[20]WorkDone DATA'!$N:$N,BOQ!BA$6,'[20]WorkDone DATA'!$G:$G,BOQ!$B623)*$G623</f>
        <v>#VALUE!</v>
      </c>
      <c r="BB623" s="53" t="e">
        <f>SUMIFS('[20]WorkDone DATA'!$L:$L,'[20]WorkDone DATA'!$N:$N,BOQ!BB$6,'[20]WorkDone DATA'!$G:$G,BOQ!$B623)*$G623</f>
        <v>#VALUE!</v>
      </c>
      <c r="BC623" s="53" t="e">
        <f>SUMIFS('[20]WorkDone DATA'!$L:$L,'[20]WorkDone DATA'!$N:$N,BOQ!BC$6,'[20]WorkDone DATA'!$G:$G,BOQ!$B623)*$G623</f>
        <v>#VALUE!</v>
      </c>
      <c r="BD623" s="53" t="e">
        <f>SUMIFS('[20]WorkDone DATA'!$L:$L,'[20]WorkDone DATA'!$N:$N,BOQ!BD$6,'[20]WorkDone DATA'!$G:$G,BOQ!$B623)*$G623</f>
        <v>#VALUE!</v>
      </c>
      <c r="BE623" s="53" t="e">
        <f>SUMIFS('[20]WorkDone DATA'!$L:$L,'[20]WorkDone DATA'!$N:$N,BOQ!BE$6,'[20]WorkDone DATA'!$G:$G,BOQ!$B623)*$G623</f>
        <v>#VALUE!</v>
      </c>
      <c r="BF623" s="53" t="e">
        <f>SUMIFS('[20]WorkDone DATA'!$L:$L,'[20]WorkDone DATA'!$N:$N,BOQ!BF$6,'[20]WorkDone DATA'!$G:$G,BOQ!$B623)*$G623</f>
        <v>#VALUE!</v>
      </c>
      <c r="BG623" s="53" t="e">
        <f>SUMIFS('[20]WorkDone DATA'!$L:$L,'[20]WorkDone DATA'!$N:$N,BOQ!BG$6,'[20]WorkDone DATA'!$G:$G,BOQ!$B623)*$G623</f>
        <v>#VALUE!</v>
      </c>
      <c r="BH623" s="53" t="e">
        <f>SUMIFS('[20]WorkDone DATA'!$L:$L,'[20]WorkDone DATA'!$N:$N,BOQ!BH$6,'[20]WorkDone DATA'!$G:$G,BOQ!$B623)*$G623</f>
        <v>#VALUE!</v>
      </c>
      <c r="BI623" s="53" t="e">
        <f>SUMIFS('[20]WorkDone DATA'!$L:$L,'[20]WorkDone DATA'!$N:$N,BOQ!BI$6,'[20]WorkDone DATA'!$G:$G,BOQ!$B623)*$G623</f>
        <v>#VALUE!</v>
      </c>
      <c r="BJ623" s="53" t="e">
        <f>SUMIFS('[20]WorkDone DATA'!$L:$L,'[20]WorkDone DATA'!$N:$N,BOQ!BJ$6,'[20]WorkDone DATA'!$G:$G,BOQ!$B623)*$G623</f>
        <v>#VALUE!</v>
      </c>
      <c r="BK623" s="53" t="e">
        <f>SUMIFS('[20]WorkDone DATA'!$L:$L,'[20]WorkDone DATA'!$N:$N,BOQ!BK$6,'[20]WorkDone DATA'!$G:$G,BOQ!$B623)*$G623</f>
        <v>#VALUE!</v>
      </c>
      <c r="BL623" s="53" t="e">
        <f>SUMIFS('[20]WorkDone DATA'!$L:$L,'[20]WorkDone DATA'!$N:$N,BOQ!BL$6,'[20]WorkDone DATA'!$G:$G,BOQ!$B623)*$G623</f>
        <v>#VALUE!</v>
      </c>
      <c r="BM623" s="53" t="e">
        <f>SUMIFS('[20]WorkDone DATA'!$L:$L,'[20]WorkDone DATA'!$N:$N,BOQ!BM$6,'[20]WorkDone DATA'!$G:$G,BOQ!$B623)*$G623</f>
        <v>#VALUE!</v>
      </c>
      <c r="BN623" s="53" t="e">
        <f>SUMIFS('[20]WorkDone DATA'!$L:$L,'[20]WorkDone DATA'!$N:$N,BOQ!BN$6,'[20]WorkDone DATA'!$G:$G,BOQ!$B623)*$G623</f>
        <v>#VALUE!</v>
      </c>
      <c r="BO623" s="53" t="e">
        <f>SUMIFS('[20]WorkDone DATA'!$L:$L,'[20]WorkDone DATA'!$N:$N,BOQ!BO$6,'[20]WorkDone DATA'!$G:$G,BOQ!$B623)*$G623</f>
        <v>#VALUE!</v>
      </c>
      <c r="BP623" s="53" t="e">
        <f>SUMIFS('[20]WorkDone DATA'!$L:$L,'[20]WorkDone DATA'!$N:$N,BOQ!BP$6,'[20]WorkDone DATA'!$G:$G,BOQ!$B623)*$G623</f>
        <v>#VALUE!</v>
      </c>
      <c r="BQ623" s="53" t="e">
        <f>SUMIFS('[20]WorkDone DATA'!$L:$L,'[20]WorkDone DATA'!$N:$N,BOQ!BQ$6,'[20]WorkDone DATA'!$G:$G,BOQ!$B623)*$G623</f>
        <v>#VALUE!</v>
      </c>
      <c r="BR623" s="53" t="e">
        <f>SUMIFS('[20]WorkDone DATA'!$L:$L,'[20]WorkDone DATA'!$N:$N,BOQ!BR$6,'[20]WorkDone DATA'!$G:$G,BOQ!$B623)*$G623</f>
        <v>#VALUE!</v>
      </c>
      <c r="BS623" s="53" t="e">
        <f>SUMIFS('[20]WorkDone DATA'!$L:$L,'[20]WorkDone DATA'!$N:$N,BOQ!BS$6,'[20]WorkDone DATA'!$G:$G,BOQ!$B623)*$G623</f>
        <v>#VALUE!</v>
      </c>
      <c r="BT623" s="53" t="e">
        <f>SUMIFS('[20]WorkDone DATA'!$L:$L,'[20]WorkDone DATA'!$N:$N,BOQ!BT$6,'[20]WorkDone DATA'!$G:$G,BOQ!$B623)*$G623</f>
        <v>#VALUE!</v>
      </c>
      <c r="BU623" s="53" t="e">
        <f>SUMIFS('[20]WorkDone DATA'!$L:$L,'[20]WorkDone DATA'!$N:$N,BOQ!BU$6,'[20]WorkDone DATA'!$G:$G,BOQ!$B623)*$G623</f>
        <v>#VALUE!</v>
      </c>
      <c r="BV623" s="53" t="e">
        <f>SUMIFS('[20]WorkDone DATA'!$L:$L,'[20]WorkDone DATA'!$N:$N,BOQ!BV$6,'[20]WorkDone DATA'!$G:$G,BOQ!$B623)*$G623</f>
        <v>#VALUE!</v>
      </c>
      <c r="BW623" s="53" t="e">
        <f>SUMIFS('[20]WorkDone DATA'!$L:$L,'[20]WorkDone DATA'!$N:$N,BOQ!BW$6,'[20]WorkDone DATA'!$G:$G,BOQ!$B623)*$G623</f>
        <v>#VALUE!</v>
      </c>
      <c r="BX623" s="53" t="e">
        <f>SUMIFS('[20]WorkDone DATA'!$L:$L,'[20]WorkDone DATA'!$N:$N,BOQ!BX$6,'[20]WorkDone DATA'!$G:$G,BOQ!$B623)*$G623</f>
        <v>#VALUE!</v>
      </c>
    </row>
    <row r="624" spans="1:76" ht="15.6" x14ac:dyDescent="0.35">
      <c r="A624" s="1" t="str">
        <f>C622</f>
        <v>2.5mm2 x 37core  (BVX37DCV</v>
      </c>
      <c r="B624" s="42">
        <v>2.3410000000000002</v>
      </c>
      <c r="C624" s="164" t="s">
        <v>53</v>
      </c>
      <c r="D624" s="152" t="s">
        <v>46</v>
      </c>
      <c r="E624" s="82" t="s">
        <v>217</v>
      </c>
      <c r="F624" s="45">
        <v>1</v>
      </c>
      <c r="G624" s="52">
        <v>642.82000000000005</v>
      </c>
      <c r="H624" s="53">
        <f t="shared" si="86"/>
        <v>642.82000000000005</v>
      </c>
      <c r="K624" s="214" t="e">
        <f t="shared" si="87"/>
        <v>#VALUE!</v>
      </c>
      <c r="L624" s="220" t="e">
        <f t="shared" si="88"/>
        <v>#VALUE!</v>
      </c>
      <c r="M624" s="221" t="e">
        <f t="shared" si="89"/>
        <v>#VALUE!</v>
      </c>
      <c r="N624" s="219"/>
      <c r="O624" s="214" t="e">
        <f t="shared" si="90"/>
        <v>#VALUE!</v>
      </c>
      <c r="P624" s="215" t="e">
        <f t="shared" si="91"/>
        <v>#VALUE!</v>
      </c>
      <c r="R624" s="217" t="e">
        <f>SUMIFS('[20]WorkDone DATA'!$L:$L,'[20]WorkDone DATA'!$N:$N,BOQ!S$6,'[20]WorkDone DATA'!$G:$G,BOQ!$B624)</f>
        <v>#VALUE!</v>
      </c>
      <c r="S624" s="53" t="e">
        <f t="shared" si="92"/>
        <v>#VALUE!</v>
      </c>
      <c r="T624" s="217" t="e">
        <f>SUMIFS('[20]WorkDone DATA'!$L:$L,'[20]WorkDone DATA'!$N:$N,BOQ!U$6,'[20]WorkDone DATA'!$G:$G,BOQ!$B624)</f>
        <v>#VALUE!</v>
      </c>
      <c r="U624" s="53" t="e">
        <f t="shared" si="93"/>
        <v>#VALUE!</v>
      </c>
      <c r="V624" s="217"/>
      <c r="W624" s="53" t="e">
        <f>SUMIFS('[20]WorkDone DATA'!$L:$L,'[20]WorkDone DATA'!$N:$N,BOQ!W$6,'[20]WorkDone DATA'!$G:$G,BOQ!$B624)*$G624</f>
        <v>#VALUE!</v>
      </c>
      <c r="X624" s="217"/>
      <c r="Y624" s="53" t="e">
        <f>SUMIFS('[20]WorkDone DATA'!$L:$L,'[20]WorkDone DATA'!$N:$N,BOQ!Y$6,'[20]WorkDone DATA'!$G:$G,BOQ!$B624)*$G624</f>
        <v>#VALUE!</v>
      </c>
      <c r="Z624" s="217"/>
      <c r="AA624" s="53" t="e">
        <f>SUMIFS('[20]WorkDone DATA'!$L:$L,'[20]WorkDone DATA'!$N:$N,BOQ!AA$6,'[20]WorkDone DATA'!$G:$G,BOQ!$B624)*$G624</f>
        <v>#VALUE!</v>
      </c>
      <c r="AB624" s="53" t="e">
        <f>SUMIFS('[20]WorkDone DATA'!$L:$L,'[20]WorkDone DATA'!$N:$N,BOQ!AB$6,'[20]WorkDone DATA'!$G:$G,BOQ!$B624)*$G624</f>
        <v>#VALUE!</v>
      </c>
      <c r="AC624" s="53" t="e">
        <f>SUMIFS('[20]WorkDone DATA'!$L:$L,'[20]WorkDone DATA'!$N:$N,BOQ!AC$6,'[20]WorkDone DATA'!$G:$G,BOQ!$B624)*$G624</f>
        <v>#VALUE!</v>
      </c>
      <c r="AD624" s="53" t="e">
        <f>SUMIFS('[20]WorkDone DATA'!$L:$L,'[20]WorkDone DATA'!$N:$N,BOQ!AD$6,'[20]WorkDone DATA'!$G:$G,BOQ!$B624)*$G624</f>
        <v>#VALUE!</v>
      </c>
      <c r="AE624" s="53" t="e">
        <f>SUMIFS('[20]WorkDone DATA'!$L:$L,'[20]WorkDone DATA'!$N:$N,BOQ!AE$6,'[20]WorkDone DATA'!$G:$G,BOQ!$B624)*$G624</f>
        <v>#VALUE!</v>
      </c>
      <c r="AF624" s="53" t="e">
        <f>SUMIFS('[20]WorkDone DATA'!$L:$L,'[20]WorkDone DATA'!$N:$N,BOQ!AF$6,'[20]WorkDone DATA'!$G:$G,BOQ!$B624)*$G624</f>
        <v>#VALUE!</v>
      </c>
      <c r="AG624" s="53" t="e">
        <f>SUMIFS('[20]WorkDone DATA'!$L:$L,'[20]WorkDone DATA'!$N:$N,BOQ!AG$6,'[20]WorkDone DATA'!$G:$G,BOQ!$B624)*$G624</f>
        <v>#VALUE!</v>
      </c>
      <c r="AH624" s="53" t="e">
        <f>SUMIFS('[20]WorkDone DATA'!$L:$L,'[20]WorkDone DATA'!$N:$N,BOQ!AH$6,'[20]WorkDone DATA'!$G:$G,BOQ!$B624)*$G624</f>
        <v>#VALUE!</v>
      </c>
      <c r="AI624" s="53" t="e">
        <f>SUMIFS('[20]WorkDone DATA'!$L:$L,'[20]WorkDone DATA'!$N:$N,BOQ!AI$6,'[20]WorkDone DATA'!$G:$G,BOQ!$B624)*$G624</f>
        <v>#VALUE!</v>
      </c>
      <c r="AJ624" s="53" t="e">
        <f>SUMIFS('[20]WorkDone DATA'!$L:$L,'[20]WorkDone DATA'!$N:$N,BOQ!AJ$6,'[20]WorkDone DATA'!$G:$G,BOQ!$B624)*$G624</f>
        <v>#VALUE!</v>
      </c>
      <c r="AK624" s="53" t="e">
        <f>SUMIFS('[20]WorkDone DATA'!$L:$L,'[20]WorkDone DATA'!$N:$N,BOQ!AK$6,'[20]WorkDone DATA'!$G:$G,BOQ!$B624)*$G624</f>
        <v>#VALUE!</v>
      </c>
      <c r="AL624" s="53" t="e">
        <f>SUMIFS('[20]WorkDone DATA'!$L:$L,'[20]WorkDone DATA'!$N:$N,BOQ!AL$6,'[20]WorkDone DATA'!$G:$G,BOQ!$B624)*$G624</f>
        <v>#VALUE!</v>
      </c>
      <c r="AM624" s="53" t="e">
        <f>SUMIFS('[20]WorkDone DATA'!$L:$L,'[20]WorkDone DATA'!$N:$N,BOQ!AM$6,'[20]WorkDone DATA'!$G:$G,BOQ!$B624)*$G624</f>
        <v>#VALUE!</v>
      </c>
      <c r="AN624" s="53" t="e">
        <f>SUMIFS('[20]WorkDone DATA'!$L:$L,'[20]WorkDone DATA'!$N:$N,BOQ!AN$6,'[20]WorkDone DATA'!$G:$G,BOQ!$B624)*$G624</f>
        <v>#VALUE!</v>
      </c>
      <c r="AO624" s="53" t="e">
        <f>SUMIFS('[20]WorkDone DATA'!$L:$L,'[20]WorkDone DATA'!$N:$N,BOQ!AO$6,'[20]WorkDone DATA'!$G:$G,BOQ!$B624)*$G624</f>
        <v>#VALUE!</v>
      </c>
      <c r="AP624" s="53" t="e">
        <f>SUMIFS('[20]WorkDone DATA'!$L:$L,'[20]WorkDone DATA'!$N:$N,BOQ!AP$6,'[20]WorkDone DATA'!$G:$G,BOQ!$B624)*$G624</f>
        <v>#VALUE!</v>
      </c>
      <c r="AQ624" s="53" t="e">
        <f>SUMIFS('[20]WorkDone DATA'!$L:$L,'[20]WorkDone DATA'!$N:$N,BOQ!AQ$6,'[20]WorkDone DATA'!$G:$G,BOQ!$B624)*$G624</f>
        <v>#VALUE!</v>
      </c>
      <c r="AR624" s="53" t="e">
        <f>SUMIFS('[20]WorkDone DATA'!$L:$L,'[20]WorkDone DATA'!$N:$N,BOQ!AR$6,'[20]WorkDone DATA'!$G:$G,BOQ!$B624)*$G624</f>
        <v>#VALUE!</v>
      </c>
      <c r="AS624" s="53" t="e">
        <f>SUMIFS('[20]WorkDone DATA'!$L:$L,'[20]WorkDone DATA'!$N:$N,BOQ!AS$6,'[20]WorkDone DATA'!$G:$G,BOQ!$B624)*$G624</f>
        <v>#VALUE!</v>
      </c>
      <c r="AT624" s="53" t="e">
        <f>SUMIFS('[20]WorkDone DATA'!$L:$L,'[20]WorkDone DATA'!$N:$N,BOQ!AT$6,'[20]WorkDone DATA'!$G:$G,BOQ!$B624)*$G624</f>
        <v>#VALUE!</v>
      </c>
      <c r="AU624" s="53" t="e">
        <f>SUMIFS('[20]WorkDone DATA'!$L:$L,'[20]WorkDone DATA'!$N:$N,BOQ!AU$6,'[20]WorkDone DATA'!$G:$G,BOQ!$B624)*$G624</f>
        <v>#VALUE!</v>
      </c>
      <c r="AV624" s="53" t="e">
        <f>SUMIFS('[20]WorkDone DATA'!$L:$L,'[20]WorkDone DATA'!$N:$N,BOQ!AV$6,'[20]WorkDone DATA'!$G:$G,BOQ!$B624)*$G624</f>
        <v>#VALUE!</v>
      </c>
      <c r="AW624" s="53" t="e">
        <f>SUMIFS('[20]WorkDone DATA'!$L:$L,'[20]WorkDone DATA'!$N:$N,BOQ!AW$6,'[20]WorkDone DATA'!$G:$G,BOQ!$B624)*$G624</f>
        <v>#VALUE!</v>
      </c>
      <c r="AX624" s="53" t="e">
        <f>SUMIFS('[20]WorkDone DATA'!$L:$L,'[20]WorkDone DATA'!$N:$N,BOQ!AX$6,'[20]WorkDone DATA'!$G:$G,BOQ!$B624)*$G624</f>
        <v>#VALUE!</v>
      </c>
      <c r="AY624" s="53" t="e">
        <f>SUMIFS('[20]WorkDone DATA'!$L:$L,'[20]WorkDone DATA'!$N:$N,BOQ!AY$6,'[20]WorkDone DATA'!$G:$G,BOQ!$B624)*$G624</f>
        <v>#VALUE!</v>
      </c>
      <c r="AZ624" s="53" t="e">
        <f>SUMIFS('[20]WorkDone DATA'!$L:$L,'[20]WorkDone DATA'!$N:$N,BOQ!AZ$6,'[20]WorkDone DATA'!$G:$G,BOQ!$B624)*$G624</f>
        <v>#VALUE!</v>
      </c>
      <c r="BA624" s="53" t="e">
        <f>SUMIFS('[20]WorkDone DATA'!$L:$L,'[20]WorkDone DATA'!$N:$N,BOQ!BA$6,'[20]WorkDone DATA'!$G:$G,BOQ!$B624)*$G624</f>
        <v>#VALUE!</v>
      </c>
      <c r="BB624" s="53" t="e">
        <f>SUMIFS('[20]WorkDone DATA'!$L:$L,'[20]WorkDone DATA'!$N:$N,BOQ!BB$6,'[20]WorkDone DATA'!$G:$G,BOQ!$B624)*$G624</f>
        <v>#VALUE!</v>
      </c>
      <c r="BC624" s="53" t="e">
        <f>SUMIFS('[20]WorkDone DATA'!$L:$L,'[20]WorkDone DATA'!$N:$N,BOQ!BC$6,'[20]WorkDone DATA'!$G:$G,BOQ!$B624)*$G624</f>
        <v>#VALUE!</v>
      </c>
      <c r="BD624" s="53" t="e">
        <f>SUMIFS('[20]WorkDone DATA'!$L:$L,'[20]WorkDone DATA'!$N:$N,BOQ!BD$6,'[20]WorkDone DATA'!$G:$G,BOQ!$B624)*$G624</f>
        <v>#VALUE!</v>
      </c>
      <c r="BE624" s="53" t="e">
        <f>SUMIFS('[20]WorkDone DATA'!$L:$L,'[20]WorkDone DATA'!$N:$N,BOQ!BE$6,'[20]WorkDone DATA'!$G:$G,BOQ!$B624)*$G624</f>
        <v>#VALUE!</v>
      </c>
      <c r="BF624" s="53" t="e">
        <f>SUMIFS('[20]WorkDone DATA'!$L:$L,'[20]WorkDone DATA'!$N:$N,BOQ!BF$6,'[20]WorkDone DATA'!$G:$G,BOQ!$B624)*$G624</f>
        <v>#VALUE!</v>
      </c>
      <c r="BG624" s="53" t="e">
        <f>SUMIFS('[20]WorkDone DATA'!$L:$L,'[20]WorkDone DATA'!$N:$N,BOQ!BG$6,'[20]WorkDone DATA'!$G:$G,BOQ!$B624)*$G624</f>
        <v>#VALUE!</v>
      </c>
      <c r="BH624" s="53" t="e">
        <f>SUMIFS('[20]WorkDone DATA'!$L:$L,'[20]WorkDone DATA'!$N:$N,BOQ!BH$6,'[20]WorkDone DATA'!$G:$G,BOQ!$B624)*$G624</f>
        <v>#VALUE!</v>
      </c>
      <c r="BI624" s="53" t="e">
        <f>SUMIFS('[20]WorkDone DATA'!$L:$L,'[20]WorkDone DATA'!$N:$N,BOQ!BI$6,'[20]WorkDone DATA'!$G:$G,BOQ!$B624)*$G624</f>
        <v>#VALUE!</v>
      </c>
      <c r="BJ624" s="53" t="e">
        <f>SUMIFS('[20]WorkDone DATA'!$L:$L,'[20]WorkDone DATA'!$N:$N,BOQ!BJ$6,'[20]WorkDone DATA'!$G:$G,BOQ!$B624)*$G624</f>
        <v>#VALUE!</v>
      </c>
      <c r="BK624" s="53" t="e">
        <f>SUMIFS('[20]WorkDone DATA'!$L:$L,'[20]WorkDone DATA'!$N:$N,BOQ!BK$6,'[20]WorkDone DATA'!$G:$G,BOQ!$B624)*$G624</f>
        <v>#VALUE!</v>
      </c>
      <c r="BL624" s="53" t="e">
        <f>SUMIFS('[20]WorkDone DATA'!$L:$L,'[20]WorkDone DATA'!$N:$N,BOQ!BL$6,'[20]WorkDone DATA'!$G:$G,BOQ!$B624)*$G624</f>
        <v>#VALUE!</v>
      </c>
      <c r="BM624" s="53" t="e">
        <f>SUMIFS('[20]WorkDone DATA'!$L:$L,'[20]WorkDone DATA'!$N:$N,BOQ!BM$6,'[20]WorkDone DATA'!$G:$G,BOQ!$B624)*$G624</f>
        <v>#VALUE!</v>
      </c>
      <c r="BN624" s="53" t="e">
        <f>SUMIFS('[20]WorkDone DATA'!$L:$L,'[20]WorkDone DATA'!$N:$N,BOQ!BN$6,'[20]WorkDone DATA'!$G:$G,BOQ!$B624)*$G624</f>
        <v>#VALUE!</v>
      </c>
      <c r="BO624" s="53" t="e">
        <f>SUMIFS('[20]WorkDone DATA'!$L:$L,'[20]WorkDone DATA'!$N:$N,BOQ!BO$6,'[20]WorkDone DATA'!$G:$G,BOQ!$B624)*$G624</f>
        <v>#VALUE!</v>
      </c>
      <c r="BP624" s="53" t="e">
        <f>SUMIFS('[20]WorkDone DATA'!$L:$L,'[20]WorkDone DATA'!$N:$N,BOQ!BP$6,'[20]WorkDone DATA'!$G:$G,BOQ!$B624)*$G624</f>
        <v>#VALUE!</v>
      </c>
      <c r="BQ624" s="53" t="e">
        <f>SUMIFS('[20]WorkDone DATA'!$L:$L,'[20]WorkDone DATA'!$N:$N,BOQ!BQ$6,'[20]WorkDone DATA'!$G:$G,BOQ!$B624)*$G624</f>
        <v>#VALUE!</v>
      </c>
      <c r="BR624" s="53" t="e">
        <f>SUMIFS('[20]WorkDone DATA'!$L:$L,'[20]WorkDone DATA'!$N:$N,BOQ!BR$6,'[20]WorkDone DATA'!$G:$G,BOQ!$B624)*$G624</f>
        <v>#VALUE!</v>
      </c>
      <c r="BS624" s="53" t="e">
        <f>SUMIFS('[20]WorkDone DATA'!$L:$L,'[20]WorkDone DATA'!$N:$N,BOQ!BS$6,'[20]WorkDone DATA'!$G:$G,BOQ!$B624)*$G624</f>
        <v>#VALUE!</v>
      </c>
      <c r="BT624" s="53" t="e">
        <f>SUMIFS('[20]WorkDone DATA'!$L:$L,'[20]WorkDone DATA'!$N:$N,BOQ!BT$6,'[20]WorkDone DATA'!$G:$G,BOQ!$B624)*$G624</f>
        <v>#VALUE!</v>
      </c>
      <c r="BU624" s="53" t="e">
        <f>SUMIFS('[20]WorkDone DATA'!$L:$L,'[20]WorkDone DATA'!$N:$N,BOQ!BU$6,'[20]WorkDone DATA'!$G:$G,BOQ!$B624)*$G624</f>
        <v>#VALUE!</v>
      </c>
      <c r="BV624" s="53" t="e">
        <f>SUMIFS('[20]WorkDone DATA'!$L:$L,'[20]WorkDone DATA'!$N:$N,BOQ!BV$6,'[20]WorkDone DATA'!$G:$G,BOQ!$B624)*$G624</f>
        <v>#VALUE!</v>
      </c>
      <c r="BW624" s="53" t="e">
        <f>SUMIFS('[20]WorkDone DATA'!$L:$L,'[20]WorkDone DATA'!$N:$N,BOQ!BW$6,'[20]WorkDone DATA'!$G:$G,BOQ!$B624)*$G624</f>
        <v>#VALUE!</v>
      </c>
      <c r="BX624" s="53" t="e">
        <f>SUMIFS('[20]WorkDone DATA'!$L:$L,'[20]WorkDone DATA'!$N:$N,BOQ!BX$6,'[20]WorkDone DATA'!$G:$G,BOQ!$B624)*$G624</f>
        <v>#VALUE!</v>
      </c>
    </row>
    <row r="625" spans="1:76" ht="15.6" x14ac:dyDescent="0.35">
      <c r="A625" s="1"/>
      <c r="B625" s="42"/>
      <c r="C625" s="81" t="s">
        <v>31</v>
      </c>
      <c r="D625" s="58"/>
      <c r="E625" s="82"/>
      <c r="F625" s="45"/>
      <c r="G625" s="52"/>
      <c r="H625" s="53">
        <f t="shared" si="86"/>
        <v>0</v>
      </c>
      <c r="K625" s="214"/>
      <c r="L625" s="220" t="e">
        <f t="shared" si="88"/>
        <v>#VALUE!</v>
      </c>
      <c r="M625" s="221" t="e">
        <f t="shared" si="89"/>
        <v>#VALUE!</v>
      </c>
      <c r="N625" s="219"/>
      <c r="O625" s="214">
        <f t="shared" si="90"/>
        <v>0</v>
      </c>
      <c r="P625" s="215" t="e">
        <f t="shared" si="91"/>
        <v>#VALUE!</v>
      </c>
      <c r="R625" s="217" t="e">
        <f>SUMIFS('[20]WorkDone DATA'!$L:$L,'[20]WorkDone DATA'!$N:$N,BOQ!S$6,'[20]WorkDone DATA'!$G:$G,BOQ!$B625)</f>
        <v>#VALUE!</v>
      </c>
      <c r="S625" s="53" t="e">
        <f t="shared" si="92"/>
        <v>#VALUE!</v>
      </c>
      <c r="T625" s="217" t="e">
        <f>SUMIFS('[20]WorkDone DATA'!$L:$L,'[20]WorkDone DATA'!$N:$N,BOQ!U$6,'[20]WorkDone DATA'!$G:$G,BOQ!$B625)</f>
        <v>#VALUE!</v>
      </c>
      <c r="U625" s="53" t="e">
        <f t="shared" si="93"/>
        <v>#VALUE!</v>
      </c>
      <c r="V625" s="217"/>
      <c r="W625" s="53" t="e">
        <f>SUMIFS('[20]WorkDone DATA'!$L:$L,'[20]WorkDone DATA'!$N:$N,BOQ!W$6,'[20]WorkDone DATA'!$G:$G,BOQ!$B625)*$G625</f>
        <v>#VALUE!</v>
      </c>
      <c r="X625" s="217"/>
      <c r="Y625" s="53" t="e">
        <f>SUMIFS('[20]WorkDone DATA'!$L:$L,'[20]WorkDone DATA'!$N:$N,BOQ!Y$6,'[20]WorkDone DATA'!$G:$G,BOQ!$B625)*$G625</f>
        <v>#VALUE!</v>
      </c>
      <c r="Z625" s="217"/>
      <c r="AA625" s="53" t="e">
        <f>SUMIFS('[20]WorkDone DATA'!$L:$L,'[20]WorkDone DATA'!$N:$N,BOQ!AA$6,'[20]WorkDone DATA'!$G:$G,BOQ!$B625)*$G625</f>
        <v>#VALUE!</v>
      </c>
      <c r="AB625" s="53" t="e">
        <f>SUMIFS('[20]WorkDone DATA'!$L:$L,'[20]WorkDone DATA'!$N:$N,BOQ!AB$6,'[20]WorkDone DATA'!$G:$G,BOQ!$B625)*$G625</f>
        <v>#VALUE!</v>
      </c>
      <c r="AC625" s="53" t="e">
        <f>SUMIFS('[20]WorkDone DATA'!$L:$L,'[20]WorkDone DATA'!$N:$N,BOQ!AC$6,'[20]WorkDone DATA'!$G:$G,BOQ!$B625)*$G625</f>
        <v>#VALUE!</v>
      </c>
      <c r="AD625" s="53" t="e">
        <f>SUMIFS('[20]WorkDone DATA'!$L:$L,'[20]WorkDone DATA'!$N:$N,BOQ!AD$6,'[20]WorkDone DATA'!$G:$G,BOQ!$B625)*$G625</f>
        <v>#VALUE!</v>
      </c>
      <c r="AE625" s="53" t="e">
        <f>SUMIFS('[20]WorkDone DATA'!$L:$L,'[20]WorkDone DATA'!$N:$N,BOQ!AE$6,'[20]WorkDone DATA'!$G:$G,BOQ!$B625)*$G625</f>
        <v>#VALUE!</v>
      </c>
      <c r="AF625" s="53" t="e">
        <f>SUMIFS('[20]WorkDone DATA'!$L:$L,'[20]WorkDone DATA'!$N:$N,BOQ!AF$6,'[20]WorkDone DATA'!$G:$G,BOQ!$B625)*$G625</f>
        <v>#VALUE!</v>
      </c>
      <c r="AG625" s="53" t="e">
        <f>SUMIFS('[20]WorkDone DATA'!$L:$L,'[20]WorkDone DATA'!$N:$N,BOQ!AG$6,'[20]WorkDone DATA'!$G:$G,BOQ!$B625)*$G625</f>
        <v>#VALUE!</v>
      </c>
      <c r="AH625" s="53" t="e">
        <f>SUMIFS('[20]WorkDone DATA'!$L:$L,'[20]WorkDone DATA'!$N:$N,BOQ!AH$6,'[20]WorkDone DATA'!$G:$G,BOQ!$B625)*$G625</f>
        <v>#VALUE!</v>
      </c>
      <c r="AI625" s="53" t="e">
        <f>SUMIFS('[20]WorkDone DATA'!$L:$L,'[20]WorkDone DATA'!$N:$N,BOQ!AI$6,'[20]WorkDone DATA'!$G:$G,BOQ!$B625)*$G625</f>
        <v>#VALUE!</v>
      </c>
      <c r="AJ625" s="53" t="e">
        <f>SUMIFS('[20]WorkDone DATA'!$L:$L,'[20]WorkDone DATA'!$N:$N,BOQ!AJ$6,'[20]WorkDone DATA'!$G:$G,BOQ!$B625)*$G625</f>
        <v>#VALUE!</v>
      </c>
      <c r="AK625" s="53" t="e">
        <f>SUMIFS('[20]WorkDone DATA'!$L:$L,'[20]WorkDone DATA'!$N:$N,BOQ!AK$6,'[20]WorkDone DATA'!$G:$G,BOQ!$B625)*$G625</f>
        <v>#VALUE!</v>
      </c>
      <c r="AL625" s="53" t="e">
        <f>SUMIFS('[20]WorkDone DATA'!$L:$L,'[20]WorkDone DATA'!$N:$N,BOQ!AL$6,'[20]WorkDone DATA'!$G:$G,BOQ!$B625)*$G625</f>
        <v>#VALUE!</v>
      </c>
      <c r="AM625" s="53" t="e">
        <f>SUMIFS('[20]WorkDone DATA'!$L:$L,'[20]WorkDone DATA'!$N:$N,BOQ!AM$6,'[20]WorkDone DATA'!$G:$G,BOQ!$B625)*$G625</f>
        <v>#VALUE!</v>
      </c>
      <c r="AN625" s="53" t="e">
        <f>SUMIFS('[20]WorkDone DATA'!$L:$L,'[20]WorkDone DATA'!$N:$N,BOQ!AN$6,'[20]WorkDone DATA'!$G:$G,BOQ!$B625)*$G625</f>
        <v>#VALUE!</v>
      </c>
      <c r="AO625" s="53" t="e">
        <f>SUMIFS('[20]WorkDone DATA'!$L:$L,'[20]WorkDone DATA'!$N:$N,BOQ!AO$6,'[20]WorkDone DATA'!$G:$G,BOQ!$B625)*$G625</f>
        <v>#VALUE!</v>
      </c>
      <c r="AP625" s="53" t="e">
        <f>SUMIFS('[20]WorkDone DATA'!$L:$L,'[20]WorkDone DATA'!$N:$N,BOQ!AP$6,'[20]WorkDone DATA'!$G:$G,BOQ!$B625)*$G625</f>
        <v>#VALUE!</v>
      </c>
      <c r="AQ625" s="53" t="e">
        <f>SUMIFS('[20]WorkDone DATA'!$L:$L,'[20]WorkDone DATA'!$N:$N,BOQ!AQ$6,'[20]WorkDone DATA'!$G:$G,BOQ!$B625)*$G625</f>
        <v>#VALUE!</v>
      </c>
      <c r="AR625" s="53" t="e">
        <f>SUMIFS('[20]WorkDone DATA'!$L:$L,'[20]WorkDone DATA'!$N:$N,BOQ!AR$6,'[20]WorkDone DATA'!$G:$G,BOQ!$B625)*$G625</f>
        <v>#VALUE!</v>
      </c>
      <c r="AS625" s="53" t="e">
        <f>SUMIFS('[20]WorkDone DATA'!$L:$L,'[20]WorkDone DATA'!$N:$N,BOQ!AS$6,'[20]WorkDone DATA'!$G:$G,BOQ!$B625)*$G625</f>
        <v>#VALUE!</v>
      </c>
      <c r="AT625" s="53" t="e">
        <f>SUMIFS('[20]WorkDone DATA'!$L:$L,'[20]WorkDone DATA'!$N:$N,BOQ!AT$6,'[20]WorkDone DATA'!$G:$G,BOQ!$B625)*$G625</f>
        <v>#VALUE!</v>
      </c>
      <c r="AU625" s="53" t="e">
        <f>SUMIFS('[20]WorkDone DATA'!$L:$L,'[20]WorkDone DATA'!$N:$N,BOQ!AU$6,'[20]WorkDone DATA'!$G:$G,BOQ!$B625)*$G625</f>
        <v>#VALUE!</v>
      </c>
      <c r="AV625" s="53" t="e">
        <f>SUMIFS('[20]WorkDone DATA'!$L:$L,'[20]WorkDone DATA'!$N:$N,BOQ!AV$6,'[20]WorkDone DATA'!$G:$G,BOQ!$B625)*$G625</f>
        <v>#VALUE!</v>
      </c>
      <c r="AW625" s="53" t="e">
        <f>SUMIFS('[20]WorkDone DATA'!$L:$L,'[20]WorkDone DATA'!$N:$N,BOQ!AW$6,'[20]WorkDone DATA'!$G:$G,BOQ!$B625)*$G625</f>
        <v>#VALUE!</v>
      </c>
      <c r="AX625" s="53" t="e">
        <f>SUMIFS('[20]WorkDone DATA'!$L:$L,'[20]WorkDone DATA'!$N:$N,BOQ!AX$6,'[20]WorkDone DATA'!$G:$G,BOQ!$B625)*$G625</f>
        <v>#VALUE!</v>
      </c>
      <c r="AY625" s="53" t="e">
        <f>SUMIFS('[20]WorkDone DATA'!$L:$L,'[20]WorkDone DATA'!$N:$N,BOQ!AY$6,'[20]WorkDone DATA'!$G:$G,BOQ!$B625)*$G625</f>
        <v>#VALUE!</v>
      </c>
      <c r="AZ625" s="53" t="e">
        <f>SUMIFS('[20]WorkDone DATA'!$L:$L,'[20]WorkDone DATA'!$N:$N,BOQ!AZ$6,'[20]WorkDone DATA'!$G:$G,BOQ!$B625)*$G625</f>
        <v>#VALUE!</v>
      </c>
      <c r="BA625" s="53" t="e">
        <f>SUMIFS('[20]WorkDone DATA'!$L:$L,'[20]WorkDone DATA'!$N:$N,BOQ!BA$6,'[20]WorkDone DATA'!$G:$G,BOQ!$B625)*$G625</f>
        <v>#VALUE!</v>
      </c>
      <c r="BB625" s="53" t="e">
        <f>SUMIFS('[20]WorkDone DATA'!$L:$L,'[20]WorkDone DATA'!$N:$N,BOQ!BB$6,'[20]WorkDone DATA'!$G:$G,BOQ!$B625)*$G625</f>
        <v>#VALUE!</v>
      </c>
      <c r="BC625" s="53" t="e">
        <f>SUMIFS('[20]WorkDone DATA'!$L:$L,'[20]WorkDone DATA'!$N:$N,BOQ!BC$6,'[20]WorkDone DATA'!$G:$G,BOQ!$B625)*$G625</f>
        <v>#VALUE!</v>
      </c>
      <c r="BD625" s="53" t="e">
        <f>SUMIFS('[20]WorkDone DATA'!$L:$L,'[20]WorkDone DATA'!$N:$N,BOQ!BD$6,'[20]WorkDone DATA'!$G:$G,BOQ!$B625)*$G625</f>
        <v>#VALUE!</v>
      </c>
      <c r="BE625" s="53" t="e">
        <f>SUMIFS('[20]WorkDone DATA'!$L:$L,'[20]WorkDone DATA'!$N:$N,BOQ!BE$6,'[20]WorkDone DATA'!$G:$G,BOQ!$B625)*$G625</f>
        <v>#VALUE!</v>
      </c>
      <c r="BF625" s="53" t="e">
        <f>SUMIFS('[20]WorkDone DATA'!$L:$L,'[20]WorkDone DATA'!$N:$N,BOQ!BF$6,'[20]WorkDone DATA'!$G:$G,BOQ!$B625)*$G625</f>
        <v>#VALUE!</v>
      </c>
      <c r="BG625" s="53" t="e">
        <f>SUMIFS('[20]WorkDone DATA'!$L:$L,'[20]WorkDone DATA'!$N:$N,BOQ!BG$6,'[20]WorkDone DATA'!$G:$G,BOQ!$B625)*$G625</f>
        <v>#VALUE!</v>
      </c>
      <c r="BH625" s="53" t="e">
        <f>SUMIFS('[20]WorkDone DATA'!$L:$L,'[20]WorkDone DATA'!$N:$N,BOQ!BH$6,'[20]WorkDone DATA'!$G:$G,BOQ!$B625)*$G625</f>
        <v>#VALUE!</v>
      </c>
      <c r="BI625" s="53" t="e">
        <f>SUMIFS('[20]WorkDone DATA'!$L:$L,'[20]WorkDone DATA'!$N:$N,BOQ!BI$6,'[20]WorkDone DATA'!$G:$G,BOQ!$B625)*$G625</f>
        <v>#VALUE!</v>
      </c>
      <c r="BJ625" s="53" t="e">
        <f>SUMIFS('[20]WorkDone DATA'!$L:$L,'[20]WorkDone DATA'!$N:$N,BOQ!BJ$6,'[20]WorkDone DATA'!$G:$G,BOQ!$B625)*$G625</f>
        <v>#VALUE!</v>
      </c>
      <c r="BK625" s="53" t="e">
        <f>SUMIFS('[20]WorkDone DATA'!$L:$L,'[20]WorkDone DATA'!$N:$N,BOQ!BK$6,'[20]WorkDone DATA'!$G:$G,BOQ!$B625)*$G625</f>
        <v>#VALUE!</v>
      </c>
      <c r="BL625" s="53" t="e">
        <f>SUMIFS('[20]WorkDone DATA'!$L:$L,'[20]WorkDone DATA'!$N:$N,BOQ!BL$6,'[20]WorkDone DATA'!$G:$G,BOQ!$B625)*$G625</f>
        <v>#VALUE!</v>
      </c>
      <c r="BM625" s="53" t="e">
        <f>SUMIFS('[20]WorkDone DATA'!$L:$L,'[20]WorkDone DATA'!$N:$N,BOQ!BM$6,'[20]WorkDone DATA'!$G:$G,BOQ!$B625)*$G625</f>
        <v>#VALUE!</v>
      </c>
      <c r="BN625" s="53" t="e">
        <f>SUMIFS('[20]WorkDone DATA'!$L:$L,'[20]WorkDone DATA'!$N:$N,BOQ!BN$6,'[20]WorkDone DATA'!$G:$G,BOQ!$B625)*$G625</f>
        <v>#VALUE!</v>
      </c>
      <c r="BO625" s="53" t="e">
        <f>SUMIFS('[20]WorkDone DATA'!$L:$L,'[20]WorkDone DATA'!$N:$N,BOQ!BO$6,'[20]WorkDone DATA'!$G:$G,BOQ!$B625)*$G625</f>
        <v>#VALUE!</v>
      </c>
      <c r="BP625" s="53" t="e">
        <f>SUMIFS('[20]WorkDone DATA'!$L:$L,'[20]WorkDone DATA'!$N:$N,BOQ!BP$6,'[20]WorkDone DATA'!$G:$G,BOQ!$B625)*$G625</f>
        <v>#VALUE!</v>
      </c>
      <c r="BQ625" s="53" t="e">
        <f>SUMIFS('[20]WorkDone DATA'!$L:$L,'[20]WorkDone DATA'!$N:$N,BOQ!BQ$6,'[20]WorkDone DATA'!$G:$G,BOQ!$B625)*$G625</f>
        <v>#VALUE!</v>
      </c>
      <c r="BR625" s="53" t="e">
        <f>SUMIFS('[20]WorkDone DATA'!$L:$L,'[20]WorkDone DATA'!$N:$N,BOQ!BR$6,'[20]WorkDone DATA'!$G:$G,BOQ!$B625)*$G625</f>
        <v>#VALUE!</v>
      </c>
      <c r="BS625" s="53" t="e">
        <f>SUMIFS('[20]WorkDone DATA'!$L:$L,'[20]WorkDone DATA'!$N:$N,BOQ!BS$6,'[20]WorkDone DATA'!$G:$G,BOQ!$B625)*$G625</f>
        <v>#VALUE!</v>
      </c>
      <c r="BT625" s="53" t="e">
        <f>SUMIFS('[20]WorkDone DATA'!$L:$L,'[20]WorkDone DATA'!$N:$N,BOQ!BT$6,'[20]WorkDone DATA'!$G:$G,BOQ!$B625)*$G625</f>
        <v>#VALUE!</v>
      </c>
      <c r="BU625" s="53" t="e">
        <f>SUMIFS('[20]WorkDone DATA'!$L:$L,'[20]WorkDone DATA'!$N:$N,BOQ!BU$6,'[20]WorkDone DATA'!$G:$G,BOQ!$B625)*$G625</f>
        <v>#VALUE!</v>
      </c>
      <c r="BV625" s="53" t="e">
        <f>SUMIFS('[20]WorkDone DATA'!$L:$L,'[20]WorkDone DATA'!$N:$N,BOQ!BV$6,'[20]WorkDone DATA'!$G:$G,BOQ!$B625)*$G625</f>
        <v>#VALUE!</v>
      </c>
      <c r="BW625" s="53" t="e">
        <f>SUMIFS('[20]WorkDone DATA'!$L:$L,'[20]WorkDone DATA'!$N:$N,BOQ!BW$6,'[20]WorkDone DATA'!$G:$G,BOQ!$B625)*$G625</f>
        <v>#VALUE!</v>
      </c>
      <c r="BX625" s="53" t="e">
        <f>SUMIFS('[20]WorkDone DATA'!$L:$L,'[20]WorkDone DATA'!$N:$N,BOQ!BX$6,'[20]WorkDone DATA'!$G:$G,BOQ!$B625)*$G625</f>
        <v>#VALUE!</v>
      </c>
    </row>
    <row r="626" spans="1:76" ht="15.6" x14ac:dyDescent="0.35">
      <c r="A626" s="1" t="str">
        <f>C625</f>
        <v>4mm2 x 2 core (BVX02ECV)</v>
      </c>
      <c r="B626" s="42">
        <v>2.3420000000000001</v>
      </c>
      <c r="C626" s="164" t="s">
        <v>11</v>
      </c>
      <c r="D626" s="152" t="s">
        <v>27</v>
      </c>
      <c r="E626" s="82" t="s">
        <v>217</v>
      </c>
      <c r="F626" s="45">
        <v>1</v>
      </c>
      <c r="G626" s="52">
        <v>104.16</v>
      </c>
      <c r="H626" s="53">
        <f t="shared" si="86"/>
        <v>104.16</v>
      </c>
      <c r="K626" s="214" t="e">
        <f t="shared" si="87"/>
        <v>#VALUE!</v>
      </c>
      <c r="L626" s="220" t="e">
        <f t="shared" si="88"/>
        <v>#VALUE!</v>
      </c>
      <c r="M626" s="221" t="e">
        <f t="shared" si="89"/>
        <v>#VALUE!</v>
      </c>
      <c r="N626" s="219"/>
      <c r="O626" s="214" t="e">
        <f t="shared" si="90"/>
        <v>#VALUE!</v>
      </c>
      <c r="P626" s="215" t="e">
        <f t="shared" si="91"/>
        <v>#VALUE!</v>
      </c>
      <c r="R626" s="217" t="e">
        <f>SUMIFS('[20]WorkDone DATA'!$L:$L,'[20]WorkDone DATA'!$N:$N,BOQ!S$6,'[20]WorkDone DATA'!$G:$G,BOQ!$B626)</f>
        <v>#VALUE!</v>
      </c>
      <c r="S626" s="53" t="e">
        <f t="shared" si="92"/>
        <v>#VALUE!</v>
      </c>
      <c r="T626" s="217" t="e">
        <f>SUMIFS('[20]WorkDone DATA'!$L:$L,'[20]WorkDone DATA'!$N:$N,BOQ!U$6,'[20]WorkDone DATA'!$G:$G,BOQ!$B626)</f>
        <v>#VALUE!</v>
      </c>
      <c r="U626" s="53" t="e">
        <f t="shared" si="93"/>
        <v>#VALUE!</v>
      </c>
      <c r="V626" s="217"/>
      <c r="W626" s="53" t="e">
        <f>SUMIFS('[20]WorkDone DATA'!$L:$L,'[20]WorkDone DATA'!$N:$N,BOQ!W$6,'[20]WorkDone DATA'!$G:$G,BOQ!$B626)*$G626</f>
        <v>#VALUE!</v>
      </c>
      <c r="X626" s="217"/>
      <c r="Y626" s="53" t="e">
        <f>SUMIFS('[20]WorkDone DATA'!$L:$L,'[20]WorkDone DATA'!$N:$N,BOQ!Y$6,'[20]WorkDone DATA'!$G:$G,BOQ!$B626)*$G626</f>
        <v>#VALUE!</v>
      </c>
      <c r="Z626" s="217"/>
      <c r="AA626" s="53" t="e">
        <f>SUMIFS('[20]WorkDone DATA'!$L:$L,'[20]WorkDone DATA'!$N:$N,BOQ!AA$6,'[20]WorkDone DATA'!$G:$G,BOQ!$B626)*$G626</f>
        <v>#VALUE!</v>
      </c>
      <c r="AB626" s="53" t="e">
        <f>SUMIFS('[20]WorkDone DATA'!$L:$L,'[20]WorkDone DATA'!$N:$N,BOQ!AB$6,'[20]WorkDone DATA'!$G:$G,BOQ!$B626)*$G626</f>
        <v>#VALUE!</v>
      </c>
      <c r="AC626" s="53" t="e">
        <f>SUMIFS('[20]WorkDone DATA'!$L:$L,'[20]WorkDone DATA'!$N:$N,BOQ!AC$6,'[20]WorkDone DATA'!$G:$G,BOQ!$B626)*$G626</f>
        <v>#VALUE!</v>
      </c>
      <c r="AD626" s="53" t="e">
        <f>SUMIFS('[20]WorkDone DATA'!$L:$L,'[20]WorkDone DATA'!$N:$N,BOQ!AD$6,'[20]WorkDone DATA'!$G:$G,BOQ!$B626)*$G626</f>
        <v>#VALUE!</v>
      </c>
      <c r="AE626" s="53" t="e">
        <f>SUMIFS('[20]WorkDone DATA'!$L:$L,'[20]WorkDone DATA'!$N:$N,BOQ!AE$6,'[20]WorkDone DATA'!$G:$G,BOQ!$B626)*$G626</f>
        <v>#VALUE!</v>
      </c>
      <c r="AF626" s="53" t="e">
        <f>SUMIFS('[20]WorkDone DATA'!$L:$L,'[20]WorkDone DATA'!$N:$N,BOQ!AF$6,'[20]WorkDone DATA'!$G:$G,BOQ!$B626)*$G626</f>
        <v>#VALUE!</v>
      </c>
      <c r="AG626" s="53" t="e">
        <f>SUMIFS('[20]WorkDone DATA'!$L:$L,'[20]WorkDone DATA'!$N:$N,BOQ!AG$6,'[20]WorkDone DATA'!$G:$G,BOQ!$B626)*$G626</f>
        <v>#VALUE!</v>
      </c>
      <c r="AH626" s="53" t="e">
        <f>SUMIFS('[20]WorkDone DATA'!$L:$L,'[20]WorkDone DATA'!$N:$N,BOQ!AH$6,'[20]WorkDone DATA'!$G:$G,BOQ!$B626)*$G626</f>
        <v>#VALUE!</v>
      </c>
      <c r="AI626" s="53" t="e">
        <f>SUMIFS('[20]WorkDone DATA'!$L:$L,'[20]WorkDone DATA'!$N:$N,BOQ!AI$6,'[20]WorkDone DATA'!$G:$G,BOQ!$B626)*$G626</f>
        <v>#VALUE!</v>
      </c>
      <c r="AJ626" s="53" t="e">
        <f>SUMIFS('[20]WorkDone DATA'!$L:$L,'[20]WorkDone DATA'!$N:$N,BOQ!AJ$6,'[20]WorkDone DATA'!$G:$G,BOQ!$B626)*$G626</f>
        <v>#VALUE!</v>
      </c>
      <c r="AK626" s="53" t="e">
        <f>SUMIFS('[20]WorkDone DATA'!$L:$L,'[20]WorkDone DATA'!$N:$N,BOQ!AK$6,'[20]WorkDone DATA'!$G:$G,BOQ!$B626)*$G626</f>
        <v>#VALUE!</v>
      </c>
      <c r="AL626" s="53" t="e">
        <f>SUMIFS('[20]WorkDone DATA'!$L:$L,'[20]WorkDone DATA'!$N:$N,BOQ!AL$6,'[20]WorkDone DATA'!$G:$G,BOQ!$B626)*$G626</f>
        <v>#VALUE!</v>
      </c>
      <c r="AM626" s="53" t="e">
        <f>SUMIFS('[20]WorkDone DATA'!$L:$L,'[20]WorkDone DATA'!$N:$N,BOQ!AM$6,'[20]WorkDone DATA'!$G:$G,BOQ!$B626)*$G626</f>
        <v>#VALUE!</v>
      </c>
      <c r="AN626" s="53" t="e">
        <f>SUMIFS('[20]WorkDone DATA'!$L:$L,'[20]WorkDone DATA'!$N:$N,BOQ!AN$6,'[20]WorkDone DATA'!$G:$G,BOQ!$B626)*$G626</f>
        <v>#VALUE!</v>
      </c>
      <c r="AO626" s="53" t="e">
        <f>SUMIFS('[20]WorkDone DATA'!$L:$L,'[20]WorkDone DATA'!$N:$N,BOQ!AO$6,'[20]WorkDone DATA'!$G:$G,BOQ!$B626)*$G626</f>
        <v>#VALUE!</v>
      </c>
      <c r="AP626" s="53" t="e">
        <f>SUMIFS('[20]WorkDone DATA'!$L:$L,'[20]WorkDone DATA'!$N:$N,BOQ!AP$6,'[20]WorkDone DATA'!$G:$G,BOQ!$B626)*$G626</f>
        <v>#VALUE!</v>
      </c>
      <c r="AQ626" s="53" t="e">
        <f>SUMIFS('[20]WorkDone DATA'!$L:$L,'[20]WorkDone DATA'!$N:$N,BOQ!AQ$6,'[20]WorkDone DATA'!$G:$G,BOQ!$B626)*$G626</f>
        <v>#VALUE!</v>
      </c>
      <c r="AR626" s="53" t="e">
        <f>SUMIFS('[20]WorkDone DATA'!$L:$L,'[20]WorkDone DATA'!$N:$N,BOQ!AR$6,'[20]WorkDone DATA'!$G:$G,BOQ!$B626)*$G626</f>
        <v>#VALUE!</v>
      </c>
      <c r="AS626" s="53" t="e">
        <f>SUMIFS('[20]WorkDone DATA'!$L:$L,'[20]WorkDone DATA'!$N:$N,BOQ!AS$6,'[20]WorkDone DATA'!$G:$G,BOQ!$B626)*$G626</f>
        <v>#VALUE!</v>
      </c>
      <c r="AT626" s="53" t="e">
        <f>SUMIFS('[20]WorkDone DATA'!$L:$L,'[20]WorkDone DATA'!$N:$N,BOQ!AT$6,'[20]WorkDone DATA'!$G:$G,BOQ!$B626)*$G626</f>
        <v>#VALUE!</v>
      </c>
      <c r="AU626" s="53" t="e">
        <f>SUMIFS('[20]WorkDone DATA'!$L:$L,'[20]WorkDone DATA'!$N:$N,BOQ!AU$6,'[20]WorkDone DATA'!$G:$G,BOQ!$B626)*$G626</f>
        <v>#VALUE!</v>
      </c>
      <c r="AV626" s="53" t="e">
        <f>SUMIFS('[20]WorkDone DATA'!$L:$L,'[20]WorkDone DATA'!$N:$N,BOQ!AV$6,'[20]WorkDone DATA'!$G:$G,BOQ!$B626)*$G626</f>
        <v>#VALUE!</v>
      </c>
      <c r="AW626" s="53" t="e">
        <f>SUMIFS('[20]WorkDone DATA'!$L:$L,'[20]WorkDone DATA'!$N:$N,BOQ!AW$6,'[20]WorkDone DATA'!$G:$G,BOQ!$B626)*$G626</f>
        <v>#VALUE!</v>
      </c>
      <c r="AX626" s="53" t="e">
        <f>SUMIFS('[20]WorkDone DATA'!$L:$L,'[20]WorkDone DATA'!$N:$N,BOQ!AX$6,'[20]WorkDone DATA'!$G:$G,BOQ!$B626)*$G626</f>
        <v>#VALUE!</v>
      </c>
      <c r="AY626" s="53" t="e">
        <f>SUMIFS('[20]WorkDone DATA'!$L:$L,'[20]WorkDone DATA'!$N:$N,BOQ!AY$6,'[20]WorkDone DATA'!$G:$G,BOQ!$B626)*$G626</f>
        <v>#VALUE!</v>
      </c>
      <c r="AZ626" s="53" t="e">
        <f>SUMIFS('[20]WorkDone DATA'!$L:$L,'[20]WorkDone DATA'!$N:$N,BOQ!AZ$6,'[20]WorkDone DATA'!$G:$G,BOQ!$B626)*$G626</f>
        <v>#VALUE!</v>
      </c>
      <c r="BA626" s="53" t="e">
        <f>SUMIFS('[20]WorkDone DATA'!$L:$L,'[20]WorkDone DATA'!$N:$N,BOQ!BA$6,'[20]WorkDone DATA'!$G:$G,BOQ!$B626)*$G626</f>
        <v>#VALUE!</v>
      </c>
      <c r="BB626" s="53" t="e">
        <f>SUMIFS('[20]WorkDone DATA'!$L:$L,'[20]WorkDone DATA'!$N:$N,BOQ!BB$6,'[20]WorkDone DATA'!$G:$G,BOQ!$B626)*$G626</f>
        <v>#VALUE!</v>
      </c>
      <c r="BC626" s="53" t="e">
        <f>SUMIFS('[20]WorkDone DATA'!$L:$L,'[20]WorkDone DATA'!$N:$N,BOQ!BC$6,'[20]WorkDone DATA'!$G:$G,BOQ!$B626)*$G626</f>
        <v>#VALUE!</v>
      </c>
      <c r="BD626" s="53" t="e">
        <f>SUMIFS('[20]WorkDone DATA'!$L:$L,'[20]WorkDone DATA'!$N:$N,BOQ!BD$6,'[20]WorkDone DATA'!$G:$G,BOQ!$B626)*$G626</f>
        <v>#VALUE!</v>
      </c>
      <c r="BE626" s="53" t="e">
        <f>SUMIFS('[20]WorkDone DATA'!$L:$L,'[20]WorkDone DATA'!$N:$N,BOQ!BE$6,'[20]WorkDone DATA'!$G:$G,BOQ!$B626)*$G626</f>
        <v>#VALUE!</v>
      </c>
      <c r="BF626" s="53" t="e">
        <f>SUMIFS('[20]WorkDone DATA'!$L:$L,'[20]WorkDone DATA'!$N:$N,BOQ!BF$6,'[20]WorkDone DATA'!$G:$G,BOQ!$B626)*$G626</f>
        <v>#VALUE!</v>
      </c>
      <c r="BG626" s="53" t="e">
        <f>SUMIFS('[20]WorkDone DATA'!$L:$L,'[20]WorkDone DATA'!$N:$N,BOQ!BG$6,'[20]WorkDone DATA'!$G:$G,BOQ!$B626)*$G626</f>
        <v>#VALUE!</v>
      </c>
      <c r="BH626" s="53" t="e">
        <f>SUMIFS('[20]WorkDone DATA'!$L:$L,'[20]WorkDone DATA'!$N:$N,BOQ!BH$6,'[20]WorkDone DATA'!$G:$G,BOQ!$B626)*$G626</f>
        <v>#VALUE!</v>
      </c>
      <c r="BI626" s="53" t="e">
        <f>SUMIFS('[20]WorkDone DATA'!$L:$L,'[20]WorkDone DATA'!$N:$N,BOQ!BI$6,'[20]WorkDone DATA'!$G:$G,BOQ!$B626)*$G626</f>
        <v>#VALUE!</v>
      </c>
      <c r="BJ626" s="53" t="e">
        <f>SUMIFS('[20]WorkDone DATA'!$L:$L,'[20]WorkDone DATA'!$N:$N,BOQ!BJ$6,'[20]WorkDone DATA'!$G:$G,BOQ!$B626)*$G626</f>
        <v>#VALUE!</v>
      </c>
      <c r="BK626" s="53" t="e">
        <f>SUMIFS('[20]WorkDone DATA'!$L:$L,'[20]WorkDone DATA'!$N:$N,BOQ!BK$6,'[20]WorkDone DATA'!$G:$G,BOQ!$B626)*$G626</f>
        <v>#VALUE!</v>
      </c>
      <c r="BL626" s="53" t="e">
        <f>SUMIFS('[20]WorkDone DATA'!$L:$L,'[20]WorkDone DATA'!$N:$N,BOQ!BL$6,'[20]WorkDone DATA'!$G:$G,BOQ!$B626)*$G626</f>
        <v>#VALUE!</v>
      </c>
      <c r="BM626" s="53" t="e">
        <f>SUMIFS('[20]WorkDone DATA'!$L:$L,'[20]WorkDone DATA'!$N:$N,BOQ!BM$6,'[20]WorkDone DATA'!$G:$G,BOQ!$B626)*$G626</f>
        <v>#VALUE!</v>
      </c>
      <c r="BN626" s="53" t="e">
        <f>SUMIFS('[20]WorkDone DATA'!$L:$L,'[20]WorkDone DATA'!$N:$N,BOQ!BN$6,'[20]WorkDone DATA'!$G:$G,BOQ!$B626)*$G626</f>
        <v>#VALUE!</v>
      </c>
      <c r="BO626" s="53" t="e">
        <f>SUMIFS('[20]WorkDone DATA'!$L:$L,'[20]WorkDone DATA'!$N:$N,BOQ!BO$6,'[20]WorkDone DATA'!$G:$G,BOQ!$B626)*$G626</f>
        <v>#VALUE!</v>
      </c>
      <c r="BP626" s="53" t="e">
        <f>SUMIFS('[20]WorkDone DATA'!$L:$L,'[20]WorkDone DATA'!$N:$N,BOQ!BP$6,'[20]WorkDone DATA'!$G:$G,BOQ!$B626)*$G626</f>
        <v>#VALUE!</v>
      </c>
      <c r="BQ626" s="53" t="e">
        <f>SUMIFS('[20]WorkDone DATA'!$L:$L,'[20]WorkDone DATA'!$N:$N,BOQ!BQ$6,'[20]WorkDone DATA'!$G:$G,BOQ!$B626)*$G626</f>
        <v>#VALUE!</v>
      </c>
      <c r="BR626" s="53" t="e">
        <f>SUMIFS('[20]WorkDone DATA'!$L:$L,'[20]WorkDone DATA'!$N:$N,BOQ!BR$6,'[20]WorkDone DATA'!$G:$G,BOQ!$B626)*$G626</f>
        <v>#VALUE!</v>
      </c>
      <c r="BS626" s="53" t="e">
        <f>SUMIFS('[20]WorkDone DATA'!$L:$L,'[20]WorkDone DATA'!$N:$N,BOQ!BS$6,'[20]WorkDone DATA'!$G:$G,BOQ!$B626)*$G626</f>
        <v>#VALUE!</v>
      </c>
      <c r="BT626" s="53" t="e">
        <f>SUMIFS('[20]WorkDone DATA'!$L:$L,'[20]WorkDone DATA'!$N:$N,BOQ!BT$6,'[20]WorkDone DATA'!$G:$G,BOQ!$B626)*$G626</f>
        <v>#VALUE!</v>
      </c>
      <c r="BU626" s="53" t="e">
        <f>SUMIFS('[20]WorkDone DATA'!$L:$L,'[20]WorkDone DATA'!$N:$N,BOQ!BU$6,'[20]WorkDone DATA'!$G:$G,BOQ!$B626)*$G626</f>
        <v>#VALUE!</v>
      </c>
      <c r="BV626" s="53" t="e">
        <f>SUMIFS('[20]WorkDone DATA'!$L:$L,'[20]WorkDone DATA'!$N:$N,BOQ!BV$6,'[20]WorkDone DATA'!$G:$G,BOQ!$B626)*$G626</f>
        <v>#VALUE!</v>
      </c>
      <c r="BW626" s="53" t="e">
        <f>SUMIFS('[20]WorkDone DATA'!$L:$L,'[20]WorkDone DATA'!$N:$N,BOQ!BW$6,'[20]WorkDone DATA'!$G:$G,BOQ!$B626)*$G626</f>
        <v>#VALUE!</v>
      </c>
      <c r="BX626" s="53" t="e">
        <f>SUMIFS('[20]WorkDone DATA'!$L:$L,'[20]WorkDone DATA'!$N:$N,BOQ!BX$6,'[20]WorkDone DATA'!$G:$G,BOQ!$B626)*$G626</f>
        <v>#VALUE!</v>
      </c>
    </row>
    <row r="627" spans="1:76" ht="15.6" x14ac:dyDescent="0.35">
      <c r="A627" s="1" t="str">
        <f>C625</f>
        <v>4mm2 x 2 core (BVX02ECV)</v>
      </c>
      <c r="B627" s="42">
        <v>2.343</v>
      </c>
      <c r="C627" s="164" t="s">
        <v>53</v>
      </c>
      <c r="D627" s="152" t="s">
        <v>46</v>
      </c>
      <c r="E627" s="82" t="s">
        <v>217</v>
      </c>
      <c r="F627" s="45">
        <v>1</v>
      </c>
      <c r="G627" s="52">
        <v>268.05</v>
      </c>
      <c r="H627" s="53">
        <f t="shared" si="86"/>
        <v>268.05</v>
      </c>
      <c r="K627" s="214" t="e">
        <f t="shared" si="87"/>
        <v>#VALUE!</v>
      </c>
      <c r="L627" s="220" t="e">
        <f t="shared" si="88"/>
        <v>#VALUE!</v>
      </c>
      <c r="M627" s="221" t="e">
        <f t="shared" si="89"/>
        <v>#VALUE!</v>
      </c>
      <c r="N627" s="219"/>
      <c r="O627" s="214" t="e">
        <f t="shared" si="90"/>
        <v>#VALUE!</v>
      </c>
      <c r="P627" s="215" t="e">
        <f t="shared" si="91"/>
        <v>#VALUE!</v>
      </c>
      <c r="R627" s="217" t="e">
        <f>SUMIFS('[20]WorkDone DATA'!$L:$L,'[20]WorkDone DATA'!$N:$N,BOQ!S$6,'[20]WorkDone DATA'!$G:$G,BOQ!$B627)</f>
        <v>#VALUE!</v>
      </c>
      <c r="S627" s="53" t="e">
        <f t="shared" si="92"/>
        <v>#VALUE!</v>
      </c>
      <c r="T627" s="217" t="e">
        <f>SUMIFS('[20]WorkDone DATA'!$L:$L,'[20]WorkDone DATA'!$N:$N,BOQ!U$6,'[20]WorkDone DATA'!$G:$G,BOQ!$B627)</f>
        <v>#VALUE!</v>
      </c>
      <c r="U627" s="53" t="e">
        <f t="shared" si="93"/>
        <v>#VALUE!</v>
      </c>
      <c r="V627" s="217"/>
      <c r="W627" s="53" t="e">
        <f>SUMIFS('[20]WorkDone DATA'!$L:$L,'[20]WorkDone DATA'!$N:$N,BOQ!W$6,'[20]WorkDone DATA'!$G:$G,BOQ!$B627)*$G627</f>
        <v>#VALUE!</v>
      </c>
      <c r="X627" s="217"/>
      <c r="Y627" s="53" t="e">
        <f>SUMIFS('[20]WorkDone DATA'!$L:$L,'[20]WorkDone DATA'!$N:$N,BOQ!Y$6,'[20]WorkDone DATA'!$G:$G,BOQ!$B627)*$G627</f>
        <v>#VALUE!</v>
      </c>
      <c r="Z627" s="217"/>
      <c r="AA627" s="53" t="e">
        <f>SUMIFS('[20]WorkDone DATA'!$L:$L,'[20]WorkDone DATA'!$N:$N,BOQ!AA$6,'[20]WorkDone DATA'!$G:$G,BOQ!$B627)*$G627</f>
        <v>#VALUE!</v>
      </c>
      <c r="AB627" s="53" t="e">
        <f>SUMIFS('[20]WorkDone DATA'!$L:$L,'[20]WorkDone DATA'!$N:$N,BOQ!AB$6,'[20]WorkDone DATA'!$G:$G,BOQ!$B627)*$G627</f>
        <v>#VALUE!</v>
      </c>
      <c r="AC627" s="53" t="e">
        <f>SUMIFS('[20]WorkDone DATA'!$L:$L,'[20]WorkDone DATA'!$N:$N,BOQ!AC$6,'[20]WorkDone DATA'!$G:$G,BOQ!$B627)*$G627</f>
        <v>#VALUE!</v>
      </c>
      <c r="AD627" s="53" t="e">
        <f>SUMIFS('[20]WorkDone DATA'!$L:$L,'[20]WorkDone DATA'!$N:$N,BOQ!AD$6,'[20]WorkDone DATA'!$G:$G,BOQ!$B627)*$G627</f>
        <v>#VALUE!</v>
      </c>
      <c r="AE627" s="53" t="e">
        <f>SUMIFS('[20]WorkDone DATA'!$L:$L,'[20]WorkDone DATA'!$N:$N,BOQ!AE$6,'[20]WorkDone DATA'!$G:$G,BOQ!$B627)*$G627</f>
        <v>#VALUE!</v>
      </c>
      <c r="AF627" s="53" t="e">
        <f>SUMIFS('[20]WorkDone DATA'!$L:$L,'[20]WorkDone DATA'!$N:$N,BOQ!AF$6,'[20]WorkDone DATA'!$G:$G,BOQ!$B627)*$G627</f>
        <v>#VALUE!</v>
      </c>
      <c r="AG627" s="53" t="e">
        <f>SUMIFS('[20]WorkDone DATA'!$L:$L,'[20]WorkDone DATA'!$N:$N,BOQ!AG$6,'[20]WorkDone DATA'!$G:$G,BOQ!$B627)*$G627</f>
        <v>#VALUE!</v>
      </c>
      <c r="AH627" s="53" t="e">
        <f>SUMIFS('[20]WorkDone DATA'!$L:$L,'[20]WorkDone DATA'!$N:$N,BOQ!AH$6,'[20]WorkDone DATA'!$G:$G,BOQ!$B627)*$G627</f>
        <v>#VALUE!</v>
      </c>
      <c r="AI627" s="53" t="e">
        <f>SUMIFS('[20]WorkDone DATA'!$L:$L,'[20]WorkDone DATA'!$N:$N,BOQ!AI$6,'[20]WorkDone DATA'!$G:$G,BOQ!$B627)*$G627</f>
        <v>#VALUE!</v>
      </c>
      <c r="AJ627" s="53" t="e">
        <f>SUMIFS('[20]WorkDone DATA'!$L:$L,'[20]WorkDone DATA'!$N:$N,BOQ!AJ$6,'[20]WorkDone DATA'!$G:$G,BOQ!$B627)*$G627</f>
        <v>#VALUE!</v>
      </c>
      <c r="AK627" s="53" t="e">
        <f>SUMIFS('[20]WorkDone DATA'!$L:$L,'[20]WorkDone DATA'!$N:$N,BOQ!AK$6,'[20]WorkDone DATA'!$G:$G,BOQ!$B627)*$G627</f>
        <v>#VALUE!</v>
      </c>
      <c r="AL627" s="53" t="e">
        <f>SUMIFS('[20]WorkDone DATA'!$L:$L,'[20]WorkDone DATA'!$N:$N,BOQ!AL$6,'[20]WorkDone DATA'!$G:$G,BOQ!$B627)*$G627</f>
        <v>#VALUE!</v>
      </c>
      <c r="AM627" s="53" t="e">
        <f>SUMIFS('[20]WorkDone DATA'!$L:$L,'[20]WorkDone DATA'!$N:$N,BOQ!AM$6,'[20]WorkDone DATA'!$G:$G,BOQ!$B627)*$G627</f>
        <v>#VALUE!</v>
      </c>
      <c r="AN627" s="53" t="e">
        <f>SUMIFS('[20]WorkDone DATA'!$L:$L,'[20]WorkDone DATA'!$N:$N,BOQ!AN$6,'[20]WorkDone DATA'!$G:$G,BOQ!$B627)*$G627</f>
        <v>#VALUE!</v>
      </c>
      <c r="AO627" s="53" t="e">
        <f>SUMIFS('[20]WorkDone DATA'!$L:$L,'[20]WorkDone DATA'!$N:$N,BOQ!AO$6,'[20]WorkDone DATA'!$G:$G,BOQ!$B627)*$G627</f>
        <v>#VALUE!</v>
      </c>
      <c r="AP627" s="53" t="e">
        <f>SUMIFS('[20]WorkDone DATA'!$L:$L,'[20]WorkDone DATA'!$N:$N,BOQ!AP$6,'[20]WorkDone DATA'!$G:$G,BOQ!$B627)*$G627</f>
        <v>#VALUE!</v>
      </c>
      <c r="AQ627" s="53" t="e">
        <f>SUMIFS('[20]WorkDone DATA'!$L:$L,'[20]WorkDone DATA'!$N:$N,BOQ!AQ$6,'[20]WorkDone DATA'!$G:$G,BOQ!$B627)*$G627</f>
        <v>#VALUE!</v>
      </c>
      <c r="AR627" s="53" t="e">
        <f>SUMIFS('[20]WorkDone DATA'!$L:$L,'[20]WorkDone DATA'!$N:$N,BOQ!AR$6,'[20]WorkDone DATA'!$G:$G,BOQ!$B627)*$G627</f>
        <v>#VALUE!</v>
      </c>
      <c r="AS627" s="53" t="e">
        <f>SUMIFS('[20]WorkDone DATA'!$L:$L,'[20]WorkDone DATA'!$N:$N,BOQ!AS$6,'[20]WorkDone DATA'!$G:$G,BOQ!$B627)*$G627</f>
        <v>#VALUE!</v>
      </c>
      <c r="AT627" s="53" t="e">
        <f>SUMIFS('[20]WorkDone DATA'!$L:$L,'[20]WorkDone DATA'!$N:$N,BOQ!AT$6,'[20]WorkDone DATA'!$G:$G,BOQ!$B627)*$G627</f>
        <v>#VALUE!</v>
      </c>
      <c r="AU627" s="53" t="e">
        <f>SUMIFS('[20]WorkDone DATA'!$L:$L,'[20]WorkDone DATA'!$N:$N,BOQ!AU$6,'[20]WorkDone DATA'!$G:$G,BOQ!$B627)*$G627</f>
        <v>#VALUE!</v>
      </c>
      <c r="AV627" s="53" t="e">
        <f>SUMIFS('[20]WorkDone DATA'!$L:$L,'[20]WorkDone DATA'!$N:$N,BOQ!AV$6,'[20]WorkDone DATA'!$G:$G,BOQ!$B627)*$G627</f>
        <v>#VALUE!</v>
      </c>
      <c r="AW627" s="53" t="e">
        <f>SUMIFS('[20]WorkDone DATA'!$L:$L,'[20]WorkDone DATA'!$N:$N,BOQ!AW$6,'[20]WorkDone DATA'!$G:$G,BOQ!$B627)*$G627</f>
        <v>#VALUE!</v>
      </c>
      <c r="AX627" s="53" t="e">
        <f>SUMIFS('[20]WorkDone DATA'!$L:$L,'[20]WorkDone DATA'!$N:$N,BOQ!AX$6,'[20]WorkDone DATA'!$G:$G,BOQ!$B627)*$G627</f>
        <v>#VALUE!</v>
      </c>
      <c r="AY627" s="53" t="e">
        <f>SUMIFS('[20]WorkDone DATA'!$L:$L,'[20]WorkDone DATA'!$N:$N,BOQ!AY$6,'[20]WorkDone DATA'!$G:$G,BOQ!$B627)*$G627</f>
        <v>#VALUE!</v>
      </c>
      <c r="AZ627" s="53" t="e">
        <f>SUMIFS('[20]WorkDone DATA'!$L:$L,'[20]WorkDone DATA'!$N:$N,BOQ!AZ$6,'[20]WorkDone DATA'!$G:$G,BOQ!$B627)*$G627</f>
        <v>#VALUE!</v>
      </c>
      <c r="BA627" s="53" t="e">
        <f>SUMIFS('[20]WorkDone DATA'!$L:$L,'[20]WorkDone DATA'!$N:$N,BOQ!BA$6,'[20]WorkDone DATA'!$G:$G,BOQ!$B627)*$G627</f>
        <v>#VALUE!</v>
      </c>
      <c r="BB627" s="53" t="e">
        <f>SUMIFS('[20]WorkDone DATA'!$L:$L,'[20]WorkDone DATA'!$N:$N,BOQ!BB$6,'[20]WorkDone DATA'!$G:$G,BOQ!$B627)*$G627</f>
        <v>#VALUE!</v>
      </c>
      <c r="BC627" s="53" t="e">
        <f>SUMIFS('[20]WorkDone DATA'!$L:$L,'[20]WorkDone DATA'!$N:$N,BOQ!BC$6,'[20]WorkDone DATA'!$G:$G,BOQ!$B627)*$G627</f>
        <v>#VALUE!</v>
      </c>
      <c r="BD627" s="53" t="e">
        <f>SUMIFS('[20]WorkDone DATA'!$L:$L,'[20]WorkDone DATA'!$N:$N,BOQ!BD$6,'[20]WorkDone DATA'!$G:$G,BOQ!$B627)*$G627</f>
        <v>#VALUE!</v>
      </c>
      <c r="BE627" s="53" t="e">
        <f>SUMIFS('[20]WorkDone DATA'!$L:$L,'[20]WorkDone DATA'!$N:$N,BOQ!BE$6,'[20]WorkDone DATA'!$G:$G,BOQ!$B627)*$G627</f>
        <v>#VALUE!</v>
      </c>
      <c r="BF627" s="53" t="e">
        <f>SUMIFS('[20]WorkDone DATA'!$L:$L,'[20]WorkDone DATA'!$N:$N,BOQ!BF$6,'[20]WorkDone DATA'!$G:$G,BOQ!$B627)*$G627</f>
        <v>#VALUE!</v>
      </c>
      <c r="BG627" s="53" t="e">
        <f>SUMIFS('[20]WorkDone DATA'!$L:$L,'[20]WorkDone DATA'!$N:$N,BOQ!BG$6,'[20]WorkDone DATA'!$G:$G,BOQ!$B627)*$G627</f>
        <v>#VALUE!</v>
      </c>
      <c r="BH627" s="53" t="e">
        <f>SUMIFS('[20]WorkDone DATA'!$L:$L,'[20]WorkDone DATA'!$N:$N,BOQ!BH$6,'[20]WorkDone DATA'!$G:$G,BOQ!$B627)*$G627</f>
        <v>#VALUE!</v>
      </c>
      <c r="BI627" s="53" t="e">
        <f>SUMIFS('[20]WorkDone DATA'!$L:$L,'[20]WorkDone DATA'!$N:$N,BOQ!BI$6,'[20]WorkDone DATA'!$G:$G,BOQ!$B627)*$G627</f>
        <v>#VALUE!</v>
      </c>
      <c r="BJ627" s="53" t="e">
        <f>SUMIFS('[20]WorkDone DATA'!$L:$L,'[20]WorkDone DATA'!$N:$N,BOQ!BJ$6,'[20]WorkDone DATA'!$G:$G,BOQ!$B627)*$G627</f>
        <v>#VALUE!</v>
      </c>
      <c r="BK627" s="53" t="e">
        <f>SUMIFS('[20]WorkDone DATA'!$L:$L,'[20]WorkDone DATA'!$N:$N,BOQ!BK$6,'[20]WorkDone DATA'!$G:$G,BOQ!$B627)*$G627</f>
        <v>#VALUE!</v>
      </c>
      <c r="BL627" s="53" t="e">
        <f>SUMIFS('[20]WorkDone DATA'!$L:$L,'[20]WorkDone DATA'!$N:$N,BOQ!BL$6,'[20]WorkDone DATA'!$G:$G,BOQ!$B627)*$G627</f>
        <v>#VALUE!</v>
      </c>
      <c r="BM627" s="53" t="e">
        <f>SUMIFS('[20]WorkDone DATA'!$L:$L,'[20]WorkDone DATA'!$N:$N,BOQ!BM$6,'[20]WorkDone DATA'!$G:$G,BOQ!$B627)*$G627</f>
        <v>#VALUE!</v>
      </c>
      <c r="BN627" s="53" t="e">
        <f>SUMIFS('[20]WorkDone DATA'!$L:$L,'[20]WorkDone DATA'!$N:$N,BOQ!BN$6,'[20]WorkDone DATA'!$G:$G,BOQ!$B627)*$G627</f>
        <v>#VALUE!</v>
      </c>
      <c r="BO627" s="53" t="e">
        <f>SUMIFS('[20]WorkDone DATA'!$L:$L,'[20]WorkDone DATA'!$N:$N,BOQ!BO$6,'[20]WorkDone DATA'!$G:$G,BOQ!$B627)*$G627</f>
        <v>#VALUE!</v>
      </c>
      <c r="BP627" s="53" t="e">
        <f>SUMIFS('[20]WorkDone DATA'!$L:$L,'[20]WorkDone DATA'!$N:$N,BOQ!BP$6,'[20]WorkDone DATA'!$G:$G,BOQ!$B627)*$G627</f>
        <v>#VALUE!</v>
      </c>
      <c r="BQ627" s="53" t="e">
        <f>SUMIFS('[20]WorkDone DATA'!$L:$L,'[20]WorkDone DATA'!$N:$N,BOQ!BQ$6,'[20]WorkDone DATA'!$G:$G,BOQ!$B627)*$G627</f>
        <v>#VALUE!</v>
      </c>
      <c r="BR627" s="53" t="e">
        <f>SUMIFS('[20]WorkDone DATA'!$L:$L,'[20]WorkDone DATA'!$N:$N,BOQ!BR$6,'[20]WorkDone DATA'!$G:$G,BOQ!$B627)*$G627</f>
        <v>#VALUE!</v>
      </c>
      <c r="BS627" s="53" t="e">
        <f>SUMIFS('[20]WorkDone DATA'!$L:$L,'[20]WorkDone DATA'!$N:$N,BOQ!BS$6,'[20]WorkDone DATA'!$G:$G,BOQ!$B627)*$G627</f>
        <v>#VALUE!</v>
      </c>
      <c r="BT627" s="53" t="e">
        <f>SUMIFS('[20]WorkDone DATA'!$L:$L,'[20]WorkDone DATA'!$N:$N,BOQ!BT$6,'[20]WorkDone DATA'!$G:$G,BOQ!$B627)*$G627</f>
        <v>#VALUE!</v>
      </c>
      <c r="BU627" s="53" t="e">
        <f>SUMIFS('[20]WorkDone DATA'!$L:$L,'[20]WorkDone DATA'!$N:$N,BOQ!BU$6,'[20]WorkDone DATA'!$G:$G,BOQ!$B627)*$G627</f>
        <v>#VALUE!</v>
      </c>
      <c r="BV627" s="53" t="e">
        <f>SUMIFS('[20]WorkDone DATA'!$L:$L,'[20]WorkDone DATA'!$N:$N,BOQ!BV$6,'[20]WorkDone DATA'!$G:$G,BOQ!$B627)*$G627</f>
        <v>#VALUE!</v>
      </c>
      <c r="BW627" s="53" t="e">
        <f>SUMIFS('[20]WorkDone DATA'!$L:$L,'[20]WorkDone DATA'!$N:$N,BOQ!BW$6,'[20]WorkDone DATA'!$G:$G,BOQ!$B627)*$G627</f>
        <v>#VALUE!</v>
      </c>
      <c r="BX627" s="53" t="e">
        <f>SUMIFS('[20]WorkDone DATA'!$L:$L,'[20]WorkDone DATA'!$N:$N,BOQ!BX$6,'[20]WorkDone DATA'!$G:$G,BOQ!$B627)*$G627</f>
        <v>#VALUE!</v>
      </c>
    </row>
    <row r="628" spans="1:76" ht="15.6" x14ac:dyDescent="0.35">
      <c r="A628" s="1"/>
      <c r="B628" s="42"/>
      <c r="C628" s="81" t="s">
        <v>67</v>
      </c>
      <c r="D628" s="58"/>
      <c r="E628" s="82"/>
      <c r="F628" s="45"/>
      <c r="G628" s="52"/>
      <c r="H628" s="53">
        <f t="shared" si="86"/>
        <v>0</v>
      </c>
      <c r="K628" s="214"/>
      <c r="L628" s="220" t="e">
        <f t="shared" si="88"/>
        <v>#VALUE!</v>
      </c>
      <c r="M628" s="221" t="e">
        <f t="shared" si="89"/>
        <v>#VALUE!</v>
      </c>
      <c r="N628" s="219"/>
      <c r="O628" s="214">
        <f t="shared" si="90"/>
        <v>0</v>
      </c>
      <c r="P628" s="215" t="e">
        <f t="shared" si="91"/>
        <v>#VALUE!</v>
      </c>
      <c r="R628" s="217" t="e">
        <f>SUMIFS('[20]WorkDone DATA'!$L:$L,'[20]WorkDone DATA'!$N:$N,BOQ!S$6,'[20]WorkDone DATA'!$G:$G,BOQ!$B628)</f>
        <v>#VALUE!</v>
      </c>
      <c r="S628" s="53" t="e">
        <f t="shared" si="92"/>
        <v>#VALUE!</v>
      </c>
      <c r="T628" s="217" t="e">
        <f>SUMIFS('[20]WorkDone DATA'!$L:$L,'[20]WorkDone DATA'!$N:$N,BOQ!U$6,'[20]WorkDone DATA'!$G:$G,BOQ!$B628)</f>
        <v>#VALUE!</v>
      </c>
      <c r="U628" s="53" t="e">
        <f t="shared" si="93"/>
        <v>#VALUE!</v>
      </c>
      <c r="V628" s="217"/>
      <c r="W628" s="53" t="e">
        <f>SUMIFS('[20]WorkDone DATA'!$L:$L,'[20]WorkDone DATA'!$N:$N,BOQ!W$6,'[20]WorkDone DATA'!$G:$G,BOQ!$B628)*$G628</f>
        <v>#VALUE!</v>
      </c>
      <c r="X628" s="217"/>
      <c r="Y628" s="53" t="e">
        <f>SUMIFS('[20]WorkDone DATA'!$L:$L,'[20]WorkDone DATA'!$N:$N,BOQ!Y$6,'[20]WorkDone DATA'!$G:$G,BOQ!$B628)*$G628</f>
        <v>#VALUE!</v>
      </c>
      <c r="Z628" s="217"/>
      <c r="AA628" s="53" t="e">
        <f>SUMIFS('[20]WorkDone DATA'!$L:$L,'[20]WorkDone DATA'!$N:$N,BOQ!AA$6,'[20]WorkDone DATA'!$G:$G,BOQ!$B628)*$G628</f>
        <v>#VALUE!</v>
      </c>
      <c r="AB628" s="53" t="e">
        <f>SUMIFS('[20]WorkDone DATA'!$L:$L,'[20]WorkDone DATA'!$N:$N,BOQ!AB$6,'[20]WorkDone DATA'!$G:$G,BOQ!$B628)*$G628</f>
        <v>#VALUE!</v>
      </c>
      <c r="AC628" s="53" t="e">
        <f>SUMIFS('[20]WorkDone DATA'!$L:$L,'[20]WorkDone DATA'!$N:$N,BOQ!AC$6,'[20]WorkDone DATA'!$G:$G,BOQ!$B628)*$G628</f>
        <v>#VALUE!</v>
      </c>
      <c r="AD628" s="53" t="e">
        <f>SUMIFS('[20]WorkDone DATA'!$L:$L,'[20]WorkDone DATA'!$N:$N,BOQ!AD$6,'[20]WorkDone DATA'!$G:$G,BOQ!$B628)*$G628</f>
        <v>#VALUE!</v>
      </c>
      <c r="AE628" s="53" t="e">
        <f>SUMIFS('[20]WorkDone DATA'!$L:$L,'[20]WorkDone DATA'!$N:$N,BOQ!AE$6,'[20]WorkDone DATA'!$G:$G,BOQ!$B628)*$G628</f>
        <v>#VALUE!</v>
      </c>
      <c r="AF628" s="53" t="e">
        <f>SUMIFS('[20]WorkDone DATA'!$L:$L,'[20]WorkDone DATA'!$N:$N,BOQ!AF$6,'[20]WorkDone DATA'!$G:$G,BOQ!$B628)*$G628</f>
        <v>#VALUE!</v>
      </c>
      <c r="AG628" s="53" t="e">
        <f>SUMIFS('[20]WorkDone DATA'!$L:$L,'[20]WorkDone DATA'!$N:$N,BOQ!AG$6,'[20]WorkDone DATA'!$G:$G,BOQ!$B628)*$G628</f>
        <v>#VALUE!</v>
      </c>
      <c r="AH628" s="53" t="e">
        <f>SUMIFS('[20]WorkDone DATA'!$L:$L,'[20]WorkDone DATA'!$N:$N,BOQ!AH$6,'[20]WorkDone DATA'!$G:$G,BOQ!$B628)*$G628</f>
        <v>#VALUE!</v>
      </c>
      <c r="AI628" s="53" t="e">
        <f>SUMIFS('[20]WorkDone DATA'!$L:$L,'[20]WorkDone DATA'!$N:$N,BOQ!AI$6,'[20]WorkDone DATA'!$G:$G,BOQ!$B628)*$G628</f>
        <v>#VALUE!</v>
      </c>
      <c r="AJ628" s="53" t="e">
        <f>SUMIFS('[20]WorkDone DATA'!$L:$L,'[20]WorkDone DATA'!$N:$N,BOQ!AJ$6,'[20]WorkDone DATA'!$G:$G,BOQ!$B628)*$G628</f>
        <v>#VALUE!</v>
      </c>
      <c r="AK628" s="53" t="e">
        <f>SUMIFS('[20]WorkDone DATA'!$L:$L,'[20]WorkDone DATA'!$N:$N,BOQ!AK$6,'[20]WorkDone DATA'!$G:$G,BOQ!$B628)*$G628</f>
        <v>#VALUE!</v>
      </c>
      <c r="AL628" s="53" t="e">
        <f>SUMIFS('[20]WorkDone DATA'!$L:$L,'[20]WorkDone DATA'!$N:$N,BOQ!AL$6,'[20]WorkDone DATA'!$G:$G,BOQ!$B628)*$G628</f>
        <v>#VALUE!</v>
      </c>
      <c r="AM628" s="53" t="e">
        <f>SUMIFS('[20]WorkDone DATA'!$L:$L,'[20]WorkDone DATA'!$N:$N,BOQ!AM$6,'[20]WorkDone DATA'!$G:$G,BOQ!$B628)*$G628</f>
        <v>#VALUE!</v>
      </c>
      <c r="AN628" s="53" t="e">
        <f>SUMIFS('[20]WorkDone DATA'!$L:$L,'[20]WorkDone DATA'!$N:$N,BOQ!AN$6,'[20]WorkDone DATA'!$G:$G,BOQ!$B628)*$G628</f>
        <v>#VALUE!</v>
      </c>
      <c r="AO628" s="53" t="e">
        <f>SUMIFS('[20]WorkDone DATA'!$L:$L,'[20]WorkDone DATA'!$N:$N,BOQ!AO$6,'[20]WorkDone DATA'!$G:$G,BOQ!$B628)*$G628</f>
        <v>#VALUE!</v>
      </c>
      <c r="AP628" s="53" t="e">
        <f>SUMIFS('[20]WorkDone DATA'!$L:$L,'[20]WorkDone DATA'!$N:$N,BOQ!AP$6,'[20]WorkDone DATA'!$G:$G,BOQ!$B628)*$G628</f>
        <v>#VALUE!</v>
      </c>
      <c r="AQ628" s="53" t="e">
        <f>SUMIFS('[20]WorkDone DATA'!$L:$L,'[20]WorkDone DATA'!$N:$N,BOQ!AQ$6,'[20]WorkDone DATA'!$G:$G,BOQ!$B628)*$G628</f>
        <v>#VALUE!</v>
      </c>
      <c r="AR628" s="53" t="e">
        <f>SUMIFS('[20]WorkDone DATA'!$L:$L,'[20]WorkDone DATA'!$N:$N,BOQ!AR$6,'[20]WorkDone DATA'!$G:$G,BOQ!$B628)*$G628</f>
        <v>#VALUE!</v>
      </c>
      <c r="AS628" s="53" t="e">
        <f>SUMIFS('[20]WorkDone DATA'!$L:$L,'[20]WorkDone DATA'!$N:$N,BOQ!AS$6,'[20]WorkDone DATA'!$G:$G,BOQ!$B628)*$G628</f>
        <v>#VALUE!</v>
      </c>
      <c r="AT628" s="53" t="e">
        <f>SUMIFS('[20]WorkDone DATA'!$L:$L,'[20]WorkDone DATA'!$N:$N,BOQ!AT$6,'[20]WorkDone DATA'!$G:$G,BOQ!$B628)*$G628</f>
        <v>#VALUE!</v>
      </c>
      <c r="AU628" s="53" t="e">
        <f>SUMIFS('[20]WorkDone DATA'!$L:$L,'[20]WorkDone DATA'!$N:$N,BOQ!AU$6,'[20]WorkDone DATA'!$G:$G,BOQ!$B628)*$G628</f>
        <v>#VALUE!</v>
      </c>
      <c r="AV628" s="53" t="e">
        <f>SUMIFS('[20]WorkDone DATA'!$L:$L,'[20]WorkDone DATA'!$N:$N,BOQ!AV$6,'[20]WorkDone DATA'!$G:$G,BOQ!$B628)*$G628</f>
        <v>#VALUE!</v>
      </c>
      <c r="AW628" s="53" t="e">
        <f>SUMIFS('[20]WorkDone DATA'!$L:$L,'[20]WorkDone DATA'!$N:$N,BOQ!AW$6,'[20]WorkDone DATA'!$G:$G,BOQ!$B628)*$G628</f>
        <v>#VALUE!</v>
      </c>
      <c r="AX628" s="53" t="e">
        <f>SUMIFS('[20]WorkDone DATA'!$L:$L,'[20]WorkDone DATA'!$N:$N,BOQ!AX$6,'[20]WorkDone DATA'!$G:$G,BOQ!$B628)*$G628</f>
        <v>#VALUE!</v>
      </c>
      <c r="AY628" s="53" t="e">
        <f>SUMIFS('[20]WorkDone DATA'!$L:$L,'[20]WorkDone DATA'!$N:$N,BOQ!AY$6,'[20]WorkDone DATA'!$G:$G,BOQ!$B628)*$G628</f>
        <v>#VALUE!</v>
      </c>
      <c r="AZ628" s="53" t="e">
        <f>SUMIFS('[20]WorkDone DATA'!$L:$L,'[20]WorkDone DATA'!$N:$N,BOQ!AZ$6,'[20]WorkDone DATA'!$G:$G,BOQ!$B628)*$G628</f>
        <v>#VALUE!</v>
      </c>
      <c r="BA628" s="53" t="e">
        <f>SUMIFS('[20]WorkDone DATA'!$L:$L,'[20]WorkDone DATA'!$N:$N,BOQ!BA$6,'[20]WorkDone DATA'!$G:$G,BOQ!$B628)*$G628</f>
        <v>#VALUE!</v>
      </c>
      <c r="BB628" s="53" t="e">
        <f>SUMIFS('[20]WorkDone DATA'!$L:$L,'[20]WorkDone DATA'!$N:$N,BOQ!BB$6,'[20]WorkDone DATA'!$G:$G,BOQ!$B628)*$G628</f>
        <v>#VALUE!</v>
      </c>
      <c r="BC628" s="53" t="e">
        <f>SUMIFS('[20]WorkDone DATA'!$L:$L,'[20]WorkDone DATA'!$N:$N,BOQ!BC$6,'[20]WorkDone DATA'!$G:$G,BOQ!$B628)*$G628</f>
        <v>#VALUE!</v>
      </c>
      <c r="BD628" s="53" t="e">
        <f>SUMIFS('[20]WorkDone DATA'!$L:$L,'[20]WorkDone DATA'!$N:$N,BOQ!BD$6,'[20]WorkDone DATA'!$G:$G,BOQ!$B628)*$G628</f>
        <v>#VALUE!</v>
      </c>
      <c r="BE628" s="53" t="e">
        <f>SUMIFS('[20]WorkDone DATA'!$L:$L,'[20]WorkDone DATA'!$N:$N,BOQ!BE$6,'[20]WorkDone DATA'!$G:$G,BOQ!$B628)*$G628</f>
        <v>#VALUE!</v>
      </c>
      <c r="BF628" s="53" t="e">
        <f>SUMIFS('[20]WorkDone DATA'!$L:$L,'[20]WorkDone DATA'!$N:$N,BOQ!BF$6,'[20]WorkDone DATA'!$G:$G,BOQ!$B628)*$G628</f>
        <v>#VALUE!</v>
      </c>
      <c r="BG628" s="53" t="e">
        <f>SUMIFS('[20]WorkDone DATA'!$L:$L,'[20]WorkDone DATA'!$N:$N,BOQ!BG$6,'[20]WorkDone DATA'!$G:$G,BOQ!$B628)*$G628</f>
        <v>#VALUE!</v>
      </c>
      <c r="BH628" s="53" t="e">
        <f>SUMIFS('[20]WorkDone DATA'!$L:$L,'[20]WorkDone DATA'!$N:$N,BOQ!BH$6,'[20]WorkDone DATA'!$G:$G,BOQ!$B628)*$G628</f>
        <v>#VALUE!</v>
      </c>
      <c r="BI628" s="53" t="e">
        <f>SUMIFS('[20]WorkDone DATA'!$L:$L,'[20]WorkDone DATA'!$N:$N,BOQ!BI$6,'[20]WorkDone DATA'!$G:$G,BOQ!$B628)*$G628</f>
        <v>#VALUE!</v>
      </c>
      <c r="BJ628" s="53" t="e">
        <f>SUMIFS('[20]WorkDone DATA'!$L:$L,'[20]WorkDone DATA'!$N:$N,BOQ!BJ$6,'[20]WorkDone DATA'!$G:$G,BOQ!$B628)*$G628</f>
        <v>#VALUE!</v>
      </c>
      <c r="BK628" s="53" t="e">
        <f>SUMIFS('[20]WorkDone DATA'!$L:$L,'[20]WorkDone DATA'!$N:$N,BOQ!BK$6,'[20]WorkDone DATA'!$G:$G,BOQ!$B628)*$G628</f>
        <v>#VALUE!</v>
      </c>
      <c r="BL628" s="53" t="e">
        <f>SUMIFS('[20]WorkDone DATA'!$L:$L,'[20]WorkDone DATA'!$N:$N,BOQ!BL$6,'[20]WorkDone DATA'!$G:$G,BOQ!$B628)*$G628</f>
        <v>#VALUE!</v>
      </c>
      <c r="BM628" s="53" t="e">
        <f>SUMIFS('[20]WorkDone DATA'!$L:$L,'[20]WorkDone DATA'!$N:$N,BOQ!BM$6,'[20]WorkDone DATA'!$G:$G,BOQ!$B628)*$G628</f>
        <v>#VALUE!</v>
      </c>
      <c r="BN628" s="53" t="e">
        <f>SUMIFS('[20]WorkDone DATA'!$L:$L,'[20]WorkDone DATA'!$N:$N,BOQ!BN$6,'[20]WorkDone DATA'!$G:$G,BOQ!$B628)*$G628</f>
        <v>#VALUE!</v>
      </c>
      <c r="BO628" s="53" t="e">
        <f>SUMIFS('[20]WorkDone DATA'!$L:$L,'[20]WorkDone DATA'!$N:$N,BOQ!BO$6,'[20]WorkDone DATA'!$G:$G,BOQ!$B628)*$G628</f>
        <v>#VALUE!</v>
      </c>
      <c r="BP628" s="53" t="e">
        <f>SUMIFS('[20]WorkDone DATA'!$L:$L,'[20]WorkDone DATA'!$N:$N,BOQ!BP$6,'[20]WorkDone DATA'!$G:$G,BOQ!$B628)*$G628</f>
        <v>#VALUE!</v>
      </c>
      <c r="BQ628" s="53" t="e">
        <f>SUMIFS('[20]WorkDone DATA'!$L:$L,'[20]WorkDone DATA'!$N:$N,BOQ!BQ$6,'[20]WorkDone DATA'!$G:$G,BOQ!$B628)*$G628</f>
        <v>#VALUE!</v>
      </c>
      <c r="BR628" s="53" t="e">
        <f>SUMIFS('[20]WorkDone DATA'!$L:$L,'[20]WorkDone DATA'!$N:$N,BOQ!BR$6,'[20]WorkDone DATA'!$G:$G,BOQ!$B628)*$G628</f>
        <v>#VALUE!</v>
      </c>
      <c r="BS628" s="53" t="e">
        <f>SUMIFS('[20]WorkDone DATA'!$L:$L,'[20]WorkDone DATA'!$N:$N,BOQ!BS$6,'[20]WorkDone DATA'!$G:$G,BOQ!$B628)*$G628</f>
        <v>#VALUE!</v>
      </c>
      <c r="BT628" s="53" t="e">
        <f>SUMIFS('[20]WorkDone DATA'!$L:$L,'[20]WorkDone DATA'!$N:$N,BOQ!BT$6,'[20]WorkDone DATA'!$G:$G,BOQ!$B628)*$G628</f>
        <v>#VALUE!</v>
      </c>
      <c r="BU628" s="53" t="e">
        <f>SUMIFS('[20]WorkDone DATA'!$L:$L,'[20]WorkDone DATA'!$N:$N,BOQ!BU$6,'[20]WorkDone DATA'!$G:$G,BOQ!$B628)*$G628</f>
        <v>#VALUE!</v>
      </c>
      <c r="BV628" s="53" t="e">
        <f>SUMIFS('[20]WorkDone DATA'!$L:$L,'[20]WorkDone DATA'!$N:$N,BOQ!BV$6,'[20]WorkDone DATA'!$G:$G,BOQ!$B628)*$G628</f>
        <v>#VALUE!</v>
      </c>
      <c r="BW628" s="53" t="e">
        <f>SUMIFS('[20]WorkDone DATA'!$L:$L,'[20]WorkDone DATA'!$N:$N,BOQ!BW$6,'[20]WorkDone DATA'!$G:$G,BOQ!$B628)*$G628</f>
        <v>#VALUE!</v>
      </c>
      <c r="BX628" s="53" t="e">
        <f>SUMIFS('[20]WorkDone DATA'!$L:$L,'[20]WorkDone DATA'!$N:$N,BOQ!BX$6,'[20]WorkDone DATA'!$G:$G,BOQ!$B628)*$G628</f>
        <v>#VALUE!</v>
      </c>
    </row>
    <row r="629" spans="1:76" ht="15.6" x14ac:dyDescent="0.35">
      <c r="A629" s="1" t="str">
        <f>C628</f>
        <v>4mm2 x 3 core (BVX03ECV)</v>
      </c>
      <c r="B629" s="42">
        <v>2.3439999999999999</v>
      </c>
      <c r="C629" s="164" t="s">
        <v>11</v>
      </c>
      <c r="D629" s="152" t="s">
        <v>27</v>
      </c>
      <c r="E629" s="82" t="s">
        <v>217</v>
      </c>
      <c r="F629" s="45">
        <v>1</v>
      </c>
      <c r="G629" s="52">
        <v>110.91</v>
      </c>
      <c r="H629" s="53">
        <f t="shared" si="86"/>
        <v>110.91</v>
      </c>
      <c r="K629" s="214" t="e">
        <f t="shared" si="87"/>
        <v>#VALUE!</v>
      </c>
      <c r="L629" s="220" t="e">
        <f t="shared" si="88"/>
        <v>#VALUE!</v>
      </c>
      <c r="M629" s="221" t="e">
        <f t="shared" si="89"/>
        <v>#VALUE!</v>
      </c>
      <c r="N629" s="219"/>
      <c r="O629" s="214" t="e">
        <f t="shared" si="90"/>
        <v>#VALUE!</v>
      </c>
      <c r="P629" s="215" t="e">
        <f t="shared" si="91"/>
        <v>#VALUE!</v>
      </c>
      <c r="R629" s="217" t="e">
        <f>SUMIFS('[20]WorkDone DATA'!$L:$L,'[20]WorkDone DATA'!$N:$N,BOQ!S$6,'[20]WorkDone DATA'!$G:$G,BOQ!$B629)</f>
        <v>#VALUE!</v>
      </c>
      <c r="S629" s="53" t="e">
        <f t="shared" si="92"/>
        <v>#VALUE!</v>
      </c>
      <c r="T629" s="217" t="e">
        <f>SUMIFS('[20]WorkDone DATA'!$L:$L,'[20]WorkDone DATA'!$N:$N,BOQ!U$6,'[20]WorkDone DATA'!$G:$G,BOQ!$B629)</f>
        <v>#VALUE!</v>
      </c>
      <c r="U629" s="53" t="e">
        <f t="shared" si="93"/>
        <v>#VALUE!</v>
      </c>
      <c r="V629" s="217"/>
      <c r="W629" s="53" t="e">
        <f>SUMIFS('[20]WorkDone DATA'!$L:$L,'[20]WorkDone DATA'!$N:$N,BOQ!W$6,'[20]WorkDone DATA'!$G:$G,BOQ!$B629)*$G629</f>
        <v>#VALUE!</v>
      </c>
      <c r="X629" s="217"/>
      <c r="Y629" s="53" t="e">
        <f>SUMIFS('[20]WorkDone DATA'!$L:$L,'[20]WorkDone DATA'!$N:$N,BOQ!Y$6,'[20]WorkDone DATA'!$G:$G,BOQ!$B629)*$G629</f>
        <v>#VALUE!</v>
      </c>
      <c r="Z629" s="217"/>
      <c r="AA629" s="53" t="e">
        <f>SUMIFS('[20]WorkDone DATA'!$L:$L,'[20]WorkDone DATA'!$N:$N,BOQ!AA$6,'[20]WorkDone DATA'!$G:$G,BOQ!$B629)*$G629</f>
        <v>#VALUE!</v>
      </c>
      <c r="AB629" s="53" t="e">
        <f>SUMIFS('[20]WorkDone DATA'!$L:$L,'[20]WorkDone DATA'!$N:$N,BOQ!AB$6,'[20]WorkDone DATA'!$G:$G,BOQ!$B629)*$G629</f>
        <v>#VALUE!</v>
      </c>
      <c r="AC629" s="53" t="e">
        <f>SUMIFS('[20]WorkDone DATA'!$L:$L,'[20]WorkDone DATA'!$N:$N,BOQ!AC$6,'[20]WorkDone DATA'!$G:$G,BOQ!$B629)*$G629</f>
        <v>#VALUE!</v>
      </c>
      <c r="AD629" s="53" t="e">
        <f>SUMIFS('[20]WorkDone DATA'!$L:$L,'[20]WorkDone DATA'!$N:$N,BOQ!AD$6,'[20]WorkDone DATA'!$G:$G,BOQ!$B629)*$G629</f>
        <v>#VALUE!</v>
      </c>
      <c r="AE629" s="53" t="e">
        <f>SUMIFS('[20]WorkDone DATA'!$L:$L,'[20]WorkDone DATA'!$N:$N,BOQ!AE$6,'[20]WorkDone DATA'!$G:$G,BOQ!$B629)*$G629</f>
        <v>#VALUE!</v>
      </c>
      <c r="AF629" s="53" t="e">
        <f>SUMIFS('[20]WorkDone DATA'!$L:$L,'[20]WorkDone DATA'!$N:$N,BOQ!AF$6,'[20]WorkDone DATA'!$G:$G,BOQ!$B629)*$G629</f>
        <v>#VALUE!</v>
      </c>
      <c r="AG629" s="53" t="e">
        <f>SUMIFS('[20]WorkDone DATA'!$L:$L,'[20]WorkDone DATA'!$N:$N,BOQ!AG$6,'[20]WorkDone DATA'!$G:$G,BOQ!$B629)*$G629</f>
        <v>#VALUE!</v>
      </c>
      <c r="AH629" s="53" t="e">
        <f>SUMIFS('[20]WorkDone DATA'!$L:$L,'[20]WorkDone DATA'!$N:$N,BOQ!AH$6,'[20]WorkDone DATA'!$G:$G,BOQ!$B629)*$G629</f>
        <v>#VALUE!</v>
      </c>
      <c r="AI629" s="53" t="e">
        <f>SUMIFS('[20]WorkDone DATA'!$L:$L,'[20]WorkDone DATA'!$N:$N,BOQ!AI$6,'[20]WorkDone DATA'!$G:$G,BOQ!$B629)*$G629</f>
        <v>#VALUE!</v>
      </c>
      <c r="AJ629" s="53" t="e">
        <f>SUMIFS('[20]WorkDone DATA'!$L:$L,'[20]WorkDone DATA'!$N:$N,BOQ!AJ$6,'[20]WorkDone DATA'!$G:$G,BOQ!$B629)*$G629</f>
        <v>#VALUE!</v>
      </c>
      <c r="AK629" s="53" t="e">
        <f>SUMIFS('[20]WorkDone DATA'!$L:$L,'[20]WorkDone DATA'!$N:$N,BOQ!AK$6,'[20]WorkDone DATA'!$G:$G,BOQ!$B629)*$G629</f>
        <v>#VALUE!</v>
      </c>
      <c r="AL629" s="53" t="e">
        <f>SUMIFS('[20]WorkDone DATA'!$L:$L,'[20]WorkDone DATA'!$N:$N,BOQ!AL$6,'[20]WorkDone DATA'!$G:$G,BOQ!$B629)*$G629</f>
        <v>#VALUE!</v>
      </c>
      <c r="AM629" s="53" t="e">
        <f>SUMIFS('[20]WorkDone DATA'!$L:$L,'[20]WorkDone DATA'!$N:$N,BOQ!AM$6,'[20]WorkDone DATA'!$G:$G,BOQ!$B629)*$G629</f>
        <v>#VALUE!</v>
      </c>
      <c r="AN629" s="53" t="e">
        <f>SUMIFS('[20]WorkDone DATA'!$L:$L,'[20]WorkDone DATA'!$N:$N,BOQ!AN$6,'[20]WorkDone DATA'!$G:$G,BOQ!$B629)*$G629</f>
        <v>#VALUE!</v>
      </c>
      <c r="AO629" s="53" t="e">
        <f>SUMIFS('[20]WorkDone DATA'!$L:$L,'[20]WorkDone DATA'!$N:$N,BOQ!AO$6,'[20]WorkDone DATA'!$G:$G,BOQ!$B629)*$G629</f>
        <v>#VALUE!</v>
      </c>
      <c r="AP629" s="53" t="e">
        <f>SUMIFS('[20]WorkDone DATA'!$L:$L,'[20]WorkDone DATA'!$N:$N,BOQ!AP$6,'[20]WorkDone DATA'!$G:$G,BOQ!$B629)*$G629</f>
        <v>#VALUE!</v>
      </c>
      <c r="AQ629" s="53" t="e">
        <f>SUMIFS('[20]WorkDone DATA'!$L:$L,'[20]WorkDone DATA'!$N:$N,BOQ!AQ$6,'[20]WorkDone DATA'!$G:$G,BOQ!$B629)*$G629</f>
        <v>#VALUE!</v>
      </c>
      <c r="AR629" s="53" t="e">
        <f>SUMIFS('[20]WorkDone DATA'!$L:$L,'[20]WorkDone DATA'!$N:$N,BOQ!AR$6,'[20]WorkDone DATA'!$G:$G,BOQ!$B629)*$G629</f>
        <v>#VALUE!</v>
      </c>
      <c r="AS629" s="53" t="e">
        <f>SUMIFS('[20]WorkDone DATA'!$L:$L,'[20]WorkDone DATA'!$N:$N,BOQ!AS$6,'[20]WorkDone DATA'!$G:$G,BOQ!$B629)*$G629</f>
        <v>#VALUE!</v>
      </c>
      <c r="AT629" s="53" t="e">
        <f>SUMIFS('[20]WorkDone DATA'!$L:$L,'[20]WorkDone DATA'!$N:$N,BOQ!AT$6,'[20]WorkDone DATA'!$G:$G,BOQ!$B629)*$G629</f>
        <v>#VALUE!</v>
      </c>
      <c r="AU629" s="53" t="e">
        <f>SUMIFS('[20]WorkDone DATA'!$L:$L,'[20]WorkDone DATA'!$N:$N,BOQ!AU$6,'[20]WorkDone DATA'!$G:$G,BOQ!$B629)*$G629</f>
        <v>#VALUE!</v>
      </c>
      <c r="AV629" s="53" t="e">
        <f>SUMIFS('[20]WorkDone DATA'!$L:$L,'[20]WorkDone DATA'!$N:$N,BOQ!AV$6,'[20]WorkDone DATA'!$G:$G,BOQ!$B629)*$G629</f>
        <v>#VALUE!</v>
      </c>
      <c r="AW629" s="53" t="e">
        <f>SUMIFS('[20]WorkDone DATA'!$L:$L,'[20]WorkDone DATA'!$N:$N,BOQ!AW$6,'[20]WorkDone DATA'!$G:$G,BOQ!$B629)*$G629</f>
        <v>#VALUE!</v>
      </c>
      <c r="AX629" s="53" t="e">
        <f>SUMIFS('[20]WorkDone DATA'!$L:$L,'[20]WorkDone DATA'!$N:$N,BOQ!AX$6,'[20]WorkDone DATA'!$G:$G,BOQ!$B629)*$G629</f>
        <v>#VALUE!</v>
      </c>
      <c r="AY629" s="53" t="e">
        <f>SUMIFS('[20]WorkDone DATA'!$L:$L,'[20]WorkDone DATA'!$N:$N,BOQ!AY$6,'[20]WorkDone DATA'!$G:$G,BOQ!$B629)*$G629</f>
        <v>#VALUE!</v>
      </c>
      <c r="AZ629" s="53" t="e">
        <f>SUMIFS('[20]WorkDone DATA'!$L:$L,'[20]WorkDone DATA'!$N:$N,BOQ!AZ$6,'[20]WorkDone DATA'!$G:$G,BOQ!$B629)*$G629</f>
        <v>#VALUE!</v>
      </c>
      <c r="BA629" s="53" t="e">
        <f>SUMIFS('[20]WorkDone DATA'!$L:$L,'[20]WorkDone DATA'!$N:$N,BOQ!BA$6,'[20]WorkDone DATA'!$G:$G,BOQ!$B629)*$G629</f>
        <v>#VALUE!</v>
      </c>
      <c r="BB629" s="53" t="e">
        <f>SUMIFS('[20]WorkDone DATA'!$L:$L,'[20]WorkDone DATA'!$N:$N,BOQ!BB$6,'[20]WorkDone DATA'!$G:$G,BOQ!$B629)*$G629</f>
        <v>#VALUE!</v>
      </c>
      <c r="BC629" s="53" t="e">
        <f>SUMIFS('[20]WorkDone DATA'!$L:$L,'[20]WorkDone DATA'!$N:$N,BOQ!BC$6,'[20]WorkDone DATA'!$G:$G,BOQ!$B629)*$G629</f>
        <v>#VALUE!</v>
      </c>
      <c r="BD629" s="53" t="e">
        <f>SUMIFS('[20]WorkDone DATA'!$L:$L,'[20]WorkDone DATA'!$N:$N,BOQ!BD$6,'[20]WorkDone DATA'!$G:$G,BOQ!$B629)*$G629</f>
        <v>#VALUE!</v>
      </c>
      <c r="BE629" s="53" t="e">
        <f>SUMIFS('[20]WorkDone DATA'!$L:$L,'[20]WorkDone DATA'!$N:$N,BOQ!BE$6,'[20]WorkDone DATA'!$G:$G,BOQ!$B629)*$G629</f>
        <v>#VALUE!</v>
      </c>
      <c r="BF629" s="53" t="e">
        <f>SUMIFS('[20]WorkDone DATA'!$L:$L,'[20]WorkDone DATA'!$N:$N,BOQ!BF$6,'[20]WorkDone DATA'!$G:$G,BOQ!$B629)*$G629</f>
        <v>#VALUE!</v>
      </c>
      <c r="BG629" s="53" t="e">
        <f>SUMIFS('[20]WorkDone DATA'!$L:$L,'[20]WorkDone DATA'!$N:$N,BOQ!BG$6,'[20]WorkDone DATA'!$G:$G,BOQ!$B629)*$G629</f>
        <v>#VALUE!</v>
      </c>
      <c r="BH629" s="53" t="e">
        <f>SUMIFS('[20]WorkDone DATA'!$L:$L,'[20]WorkDone DATA'!$N:$N,BOQ!BH$6,'[20]WorkDone DATA'!$G:$G,BOQ!$B629)*$G629</f>
        <v>#VALUE!</v>
      </c>
      <c r="BI629" s="53" t="e">
        <f>SUMIFS('[20]WorkDone DATA'!$L:$L,'[20]WorkDone DATA'!$N:$N,BOQ!BI$6,'[20]WorkDone DATA'!$G:$G,BOQ!$B629)*$G629</f>
        <v>#VALUE!</v>
      </c>
      <c r="BJ629" s="53" t="e">
        <f>SUMIFS('[20]WorkDone DATA'!$L:$L,'[20]WorkDone DATA'!$N:$N,BOQ!BJ$6,'[20]WorkDone DATA'!$G:$G,BOQ!$B629)*$G629</f>
        <v>#VALUE!</v>
      </c>
      <c r="BK629" s="53" t="e">
        <f>SUMIFS('[20]WorkDone DATA'!$L:$L,'[20]WorkDone DATA'!$N:$N,BOQ!BK$6,'[20]WorkDone DATA'!$G:$G,BOQ!$B629)*$G629</f>
        <v>#VALUE!</v>
      </c>
      <c r="BL629" s="53" t="e">
        <f>SUMIFS('[20]WorkDone DATA'!$L:$L,'[20]WorkDone DATA'!$N:$N,BOQ!BL$6,'[20]WorkDone DATA'!$G:$G,BOQ!$B629)*$G629</f>
        <v>#VALUE!</v>
      </c>
      <c r="BM629" s="53" t="e">
        <f>SUMIFS('[20]WorkDone DATA'!$L:$L,'[20]WorkDone DATA'!$N:$N,BOQ!BM$6,'[20]WorkDone DATA'!$G:$G,BOQ!$B629)*$G629</f>
        <v>#VALUE!</v>
      </c>
      <c r="BN629" s="53" t="e">
        <f>SUMIFS('[20]WorkDone DATA'!$L:$L,'[20]WorkDone DATA'!$N:$N,BOQ!BN$6,'[20]WorkDone DATA'!$G:$G,BOQ!$B629)*$G629</f>
        <v>#VALUE!</v>
      </c>
      <c r="BO629" s="53" t="e">
        <f>SUMIFS('[20]WorkDone DATA'!$L:$L,'[20]WorkDone DATA'!$N:$N,BOQ!BO$6,'[20]WorkDone DATA'!$G:$G,BOQ!$B629)*$G629</f>
        <v>#VALUE!</v>
      </c>
      <c r="BP629" s="53" t="e">
        <f>SUMIFS('[20]WorkDone DATA'!$L:$L,'[20]WorkDone DATA'!$N:$N,BOQ!BP$6,'[20]WorkDone DATA'!$G:$G,BOQ!$B629)*$G629</f>
        <v>#VALUE!</v>
      </c>
      <c r="BQ629" s="53" t="e">
        <f>SUMIFS('[20]WorkDone DATA'!$L:$L,'[20]WorkDone DATA'!$N:$N,BOQ!BQ$6,'[20]WorkDone DATA'!$G:$G,BOQ!$B629)*$G629</f>
        <v>#VALUE!</v>
      </c>
      <c r="BR629" s="53" t="e">
        <f>SUMIFS('[20]WorkDone DATA'!$L:$L,'[20]WorkDone DATA'!$N:$N,BOQ!BR$6,'[20]WorkDone DATA'!$G:$G,BOQ!$B629)*$G629</f>
        <v>#VALUE!</v>
      </c>
      <c r="BS629" s="53" t="e">
        <f>SUMIFS('[20]WorkDone DATA'!$L:$L,'[20]WorkDone DATA'!$N:$N,BOQ!BS$6,'[20]WorkDone DATA'!$G:$G,BOQ!$B629)*$G629</f>
        <v>#VALUE!</v>
      </c>
      <c r="BT629" s="53" t="e">
        <f>SUMIFS('[20]WorkDone DATA'!$L:$L,'[20]WorkDone DATA'!$N:$N,BOQ!BT$6,'[20]WorkDone DATA'!$G:$G,BOQ!$B629)*$G629</f>
        <v>#VALUE!</v>
      </c>
      <c r="BU629" s="53" t="e">
        <f>SUMIFS('[20]WorkDone DATA'!$L:$L,'[20]WorkDone DATA'!$N:$N,BOQ!BU$6,'[20]WorkDone DATA'!$G:$G,BOQ!$B629)*$G629</f>
        <v>#VALUE!</v>
      </c>
      <c r="BV629" s="53" t="e">
        <f>SUMIFS('[20]WorkDone DATA'!$L:$L,'[20]WorkDone DATA'!$N:$N,BOQ!BV$6,'[20]WorkDone DATA'!$G:$G,BOQ!$B629)*$G629</f>
        <v>#VALUE!</v>
      </c>
      <c r="BW629" s="53" t="e">
        <f>SUMIFS('[20]WorkDone DATA'!$L:$L,'[20]WorkDone DATA'!$N:$N,BOQ!BW$6,'[20]WorkDone DATA'!$G:$G,BOQ!$B629)*$G629</f>
        <v>#VALUE!</v>
      </c>
      <c r="BX629" s="53" t="e">
        <f>SUMIFS('[20]WorkDone DATA'!$L:$L,'[20]WorkDone DATA'!$N:$N,BOQ!BX$6,'[20]WorkDone DATA'!$G:$G,BOQ!$B629)*$G629</f>
        <v>#VALUE!</v>
      </c>
    </row>
    <row r="630" spans="1:76" ht="15.6" x14ac:dyDescent="0.35">
      <c r="A630" s="1" t="str">
        <f>C628</f>
        <v>4mm2 x 3 core (BVX03ECV)</v>
      </c>
      <c r="B630" s="42">
        <v>2.3449999999999998</v>
      </c>
      <c r="C630" s="164" t="s">
        <v>53</v>
      </c>
      <c r="D630" s="152" t="s">
        <v>46</v>
      </c>
      <c r="E630" s="82" t="s">
        <v>217</v>
      </c>
      <c r="F630" s="45">
        <v>1</v>
      </c>
      <c r="G630" s="52">
        <v>268.05</v>
      </c>
      <c r="H630" s="53">
        <f t="shared" si="86"/>
        <v>268.05</v>
      </c>
      <c r="K630" s="214" t="e">
        <f t="shared" si="87"/>
        <v>#VALUE!</v>
      </c>
      <c r="L630" s="220" t="e">
        <f t="shared" si="88"/>
        <v>#VALUE!</v>
      </c>
      <c r="M630" s="221" t="e">
        <f t="shared" si="89"/>
        <v>#VALUE!</v>
      </c>
      <c r="N630" s="219"/>
      <c r="O630" s="214" t="e">
        <f t="shared" si="90"/>
        <v>#VALUE!</v>
      </c>
      <c r="P630" s="215" t="e">
        <f t="shared" si="91"/>
        <v>#VALUE!</v>
      </c>
      <c r="R630" s="217" t="e">
        <f>SUMIFS('[20]WorkDone DATA'!$L:$L,'[20]WorkDone DATA'!$N:$N,BOQ!S$6,'[20]WorkDone DATA'!$G:$G,BOQ!$B630)</f>
        <v>#VALUE!</v>
      </c>
      <c r="S630" s="53" t="e">
        <f t="shared" si="92"/>
        <v>#VALUE!</v>
      </c>
      <c r="T630" s="217" t="e">
        <f>SUMIFS('[20]WorkDone DATA'!$L:$L,'[20]WorkDone DATA'!$N:$N,BOQ!U$6,'[20]WorkDone DATA'!$G:$G,BOQ!$B630)</f>
        <v>#VALUE!</v>
      </c>
      <c r="U630" s="53" t="e">
        <f t="shared" si="93"/>
        <v>#VALUE!</v>
      </c>
      <c r="V630" s="217"/>
      <c r="W630" s="53" t="e">
        <f>SUMIFS('[20]WorkDone DATA'!$L:$L,'[20]WorkDone DATA'!$N:$N,BOQ!W$6,'[20]WorkDone DATA'!$G:$G,BOQ!$B630)*$G630</f>
        <v>#VALUE!</v>
      </c>
      <c r="X630" s="217"/>
      <c r="Y630" s="53" t="e">
        <f>SUMIFS('[20]WorkDone DATA'!$L:$L,'[20]WorkDone DATA'!$N:$N,BOQ!Y$6,'[20]WorkDone DATA'!$G:$G,BOQ!$B630)*$G630</f>
        <v>#VALUE!</v>
      </c>
      <c r="Z630" s="217"/>
      <c r="AA630" s="53" t="e">
        <f>SUMIFS('[20]WorkDone DATA'!$L:$L,'[20]WorkDone DATA'!$N:$N,BOQ!AA$6,'[20]WorkDone DATA'!$G:$G,BOQ!$B630)*$G630</f>
        <v>#VALUE!</v>
      </c>
      <c r="AB630" s="53" t="e">
        <f>SUMIFS('[20]WorkDone DATA'!$L:$L,'[20]WorkDone DATA'!$N:$N,BOQ!AB$6,'[20]WorkDone DATA'!$G:$G,BOQ!$B630)*$G630</f>
        <v>#VALUE!</v>
      </c>
      <c r="AC630" s="53" t="e">
        <f>SUMIFS('[20]WorkDone DATA'!$L:$L,'[20]WorkDone DATA'!$N:$N,BOQ!AC$6,'[20]WorkDone DATA'!$G:$G,BOQ!$B630)*$G630</f>
        <v>#VALUE!</v>
      </c>
      <c r="AD630" s="53" t="e">
        <f>SUMIFS('[20]WorkDone DATA'!$L:$L,'[20]WorkDone DATA'!$N:$N,BOQ!AD$6,'[20]WorkDone DATA'!$G:$G,BOQ!$B630)*$G630</f>
        <v>#VALUE!</v>
      </c>
      <c r="AE630" s="53" t="e">
        <f>SUMIFS('[20]WorkDone DATA'!$L:$L,'[20]WorkDone DATA'!$N:$N,BOQ!AE$6,'[20]WorkDone DATA'!$G:$G,BOQ!$B630)*$G630</f>
        <v>#VALUE!</v>
      </c>
      <c r="AF630" s="53" t="e">
        <f>SUMIFS('[20]WorkDone DATA'!$L:$L,'[20]WorkDone DATA'!$N:$N,BOQ!AF$6,'[20]WorkDone DATA'!$G:$G,BOQ!$B630)*$G630</f>
        <v>#VALUE!</v>
      </c>
      <c r="AG630" s="53" t="e">
        <f>SUMIFS('[20]WorkDone DATA'!$L:$L,'[20]WorkDone DATA'!$N:$N,BOQ!AG$6,'[20]WorkDone DATA'!$G:$G,BOQ!$B630)*$G630</f>
        <v>#VALUE!</v>
      </c>
      <c r="AH630" s="53" t="e">
        <f>SUMIFS('[20]WorkDone DATA'!$L:$L,'[20]WorkDone DATA'!$N:$N,BOQ!AH$6,'[20]WorkDone DATA'!$G:$G,BOQ!$B630)*$G630</f>
        <v>#VALUE!</v>
      </c>
      <c r="AI630" s="53" t="e">
        <f>SUMIFS('[20]WorkDone DATA'!$L:$L,'[20]WorkDone DATA'!$N:$N,BOQ!AI$6,'[20]WorkDone DATA'!$G:$G,BOQ!$B630)*$G630</f>
        <v>#VALUE!</v>
      </c>
      <c r="AJ630" s="53" t="e">
        <f>SUMIFS('[20]WorkDone DATA'!$L:$L,'[20]WorkDone DATA'!$N:$N,BOQ!AJ$6,'[20]WorkDone DATA'!$G:$G,BOQ!$B630)*$G630</f>
        <v>#VALUE!</v>
      </c>
      <c r="AK630" s="53" t="e">
        <f>SUMIFS('[20]WorkDone DATA'!$L:$L,'[20]WorkDone DATA'!$N:$N,BOQ!AK$6,'[20]WorkDone DATA'!$G:$G,BOQ!$B630)*$G630</f>
        <v>#VALUE!</v>
      </c>
      <c r="AL630" s="53" t="e">
        <f>SUMIFS('[20]WorkDone DATA'!$L:$L,'[20]WorkDone DATA'!$N:$N,BOQ!AL$6,'[20]WorkDone DATA'!$G:$G,BOQ!$B630)*$G630</f>
        <v>#VALUE!</v>
      </c>
      <c r="AM630" s="53" t="e">
        <f>SUMIFS('[20]WorkDone DATA'!$L:$L,'[20]WorkDone DATA'!$N:$N,BOQ!AM$6,'[20]WorkDone DATA'!$G:$G,BOQ!$B630)*$G630</f>
        <v>#VALUE!</v>
      </c>
      <c r="AN630" s="53" t="e">
        <f>SUMIFS('[20]WorkDone DATA'!$L:$L,'[20]WorkDone DATA'!$N:$N,BOQ!AN$6,'[20]WorkDone DATA'!$G:$G,BOQ!$B630)*$G630</f>
        <v>#VALUE!</v>
      </c>
      <c r="AO630" s="53" t="e">
        <f>SUMIFS('[20]WorkDone DATA'!$L:$L,'[20]WorkDone DATA'!$N:$N,BOQ!AO$6,'[20]WorkDone DATA'!$G:$G,BOQ!$B630)*$G630</f>
        <v>#VALUE!</v>
      </c>
      <c r="AP630" s="53" t="e">
        <f>SUMIFS('[20]WorkDone DATA'!$L:$L,'[20]WorkDone DATA'!$N:$N,BOQ!AP$6,'[20]WorkDone DATA'!$G:$G,BOQ!$B630)*$G630</f>
        <v>#VALUE!</v>
      </c>
      <c r="AQ630" s="53" t="e">
        <f>SUMIFS('[20]WorkDone DATA'!$L:$L,'[20]WorkDone DATA'!$N:$N,BOQ!AQ$6,'[20]WorkDone DATA'!$G:$G,BOQ!$B630)*$G630</f>
        <v>#VALUE!</v>
      </c>
      <c r="AR630" s="53" t="e">
        <f>SUMIFS('[20]WorkDone DATA'!$L:$L,'[20]WorkDone DATA'!$N:$N,BOQ!AR$6,'[20]WorkDone DATA'!$G:$G,BOQ!$B630)*$G630</f>
        <v>#VALUE!</v>
      </c>
      <c r="AS630" s="53" t="e">
        <f>SUMIFS('[20]WorkDone DATA'!$L:$L,'[20]WorkDone DATA'!$N:$N,BOQ!AS$6,'[20]WorkDone DATA'!$G:$G,BOQ!$B630)*$G630</f>
        <v>#VALUE!</v>
      </c>
      <c r="AT630" s="53" t="e">
        <f>SUMIFS('[20]WorkDone DATA'!$L:$L,'[20]WorkDone DATA'!$N:$N,BOQ!AT$6,'[20]WorkDone DATA'!$G:$G,BOQ!$B630)*$G630</f>
        <v>#VALUE!</v>
      </c>
      <c r="AU630" s="53" t="e">
        <f>SUMIFS('[20]WorkDone DATA'!$L:$L,'[20]WorkDone DATA'!$N:$N,BOQ!AU$6,'[20]WorkDone DATA'!$G:$G,BOQ!$B630)*$G630</f>
        <v>#VALUE!</v>
      </c>
      <c r="AV630" s="53" t="e">
        <f>SUMIFS('[20]WorkDone DATA'!$L:$L,'[20]WorkDone DATA'!$N:$N,BOQ!AV$6,'[20]WorkDone DATA'!$G:$G,BOQ!$B630)*$G630</f>
        <v>#VALUE!</v>
      </c>
      <c r="AW630" s="53" t="e">
        <f>SUMIFS('[20]WorkDone DATA'!$L:$L,'[20]WorkDone DATA'!$N:$N,BOQ!AW$6,'[20]WorkDone DATA'!$G:$G,BOQ!$B630)*$G630</f>
        <v>#VALUE!</v>
      </c>
      <c r="AX630" s="53" t="e">
        <f>SUMIFS('[20]WorkDone DATA'!$L:$L,'[20]WorkDone DATA'!$N:$N,BOQ!AX$6,'[20]WorkDone DATA'!$G:$G,BOQ!$B630)*$G630</f>
        <v>#VALUE!</v>
      </c>
      <c r="AY630" s="53" t="e">
        <f>SUMIFS('[20]WorkDone DATA'!$L:$L,'[20]WorkDone DATA'!$N:$N,BOQ!AY$6,'[20]WorkDone DATA'!$G:$G,BOQ!$B630)*$G630</f>
        <v>#VALUE!</v>
      </c>
      <c r="AZ630" s="53" t="e">
        <f>SUMIFS('[20]WorkDone DATA'!$L:$L,'[20]WorkDone DATA'!$N:$N,BOQ!AZ$6,'[20]WorkDone DATA'!$G:$G,BOQ!$B630)*$G630</f>
        <v>#VALUE!</v>
      </c>
      <c r="BA630" s="53" t="e">
        <f>SUMIFS('[20]WorkDone DATA'!$L:$L,'[20]WorkDone DATA'!$N:$N,BOQ!BA$6,'[20]WorkDone DATA'!$G:$G,BOQ!$B630)*$G630</f>
        <v>#VALUE!</v>
      </c>
      <c r="BB630" s="53" t="e">
        <f>SUMIFS('[20]WorkDone DATA'!$L:$L,'[20]WorkDone DATA'!$N:$N,BOQ!BB$6,'[20]WorkDone DATA'!$G:$G,BOQ!$B630)*$G630</f>
        <v>#VALUE!</v>
      </c>
      <c r="BC630" s="53" t="e">
        <f>SUMIFS('[20]WorkDone DATA'!$L:$L,'[20]WorkDone DATA'!$N:$N,BOQ!BC$6,'[20]WorkDone DATA'!$G:$G,BOQ!$B630)*$G630</f>
        <v>#VALUE!</v>
      </c>
      <c r="BD630" s="53" t="e">
        <f>SUMIFS('[20]WorkDone DATA'!$L:$L,'[20]WorkDone DATA'!$N:$N,BOQ!BD$6,'[20]WorkDone DATA'!$G:$G,BOQ!$B630)*$G630</f>
        <v>#VALUE!</v>
      </c>
      <c r="BE630" s="53" t="e">
        <f>SUMIFS('[20]WorkDone DATA'!$L:$L,'[20]WorkDone DATA'!$N:$N,BOQ!BE$6,'[20]WorkDone DATA'!$G:$G,BOQ!$B630)*$G630</f>
        <v>#VALUE!</v>
      </c>
      <c r="BF630" s="53" t="e">
        <f>SUMIFS('[20]WorkDone DATA'!$L:$L,'[20]WorkDone DATA'!$N:$N,BOQ!BF$6,'[20]WorkDone DATA'!$G:$G,BOQ!$B630)*$G630</f>
        <v>#VALUE!</v>
      </c>
      <c r="BG630" s="53" t="e">
        <f>SUMIFS('[20]WorkDone DATA'!$L:$L,'[20]WorkDone DATA'!$N:$N,BOQ!BG$6,'[20]WorkDone DATA'!$G:$G,BOQ!$B630)*$G630</f>
        <v>#VALUE!</v>
      </c>
      <c r="BH630" s="53" t="e">
        <f>SUMIFS('[20]WorkDone DATA'!$L:$L,'[20]WorkDone DATA'!$N:$N,BOQ!BH$6,'[20]WorkDone DATA'!$G:$G,BOQ!$B630)*$G630</f>
        <v>#VALUE!</v>
      </c>
      <c r="BI630" s="53" t="e">
        <f>SUMIFS('[20]WorkDone DATA'!$L:$L,'[20]WorkDone DATA'!$N:$N,BOQ!BI$6,'[20]WorkDone DATA'!$G:$G,BOQ!$B630)*$G630</f>
        <v>#VALUE!</v>
      </c>
      <c r="BJ630" s="53" t="e">
        <f>SUMIFS('[20]WorkDone DATA'!$L:$L,'[20]WorkDone DATA'!$N:$N,BOQ!BJ$6,'[20]WorkDone DATA'!$G:$G,BOQ!$B630)*$G630</f>
        <v>#VALUE!</v>
      </c>
      <c r="BK630" s="53" t="e">
        <f>SUMIFS('[20]WorkDone DATA'!$L:$L,'[20]WorkDone DATA'!$N:$N,BOQ!BK$6,'[20]WorkDone DATA'!$G:$G,BOQ!$B630)*$G630</f>
        <v>#VALUE!</v>
      </c>
      <c r="BL630" s="53" t="e">
        <f>SUMIFS('[20]WorkDone DATA'!$L:$L,'[20]WorkDone DATA'!$N:$N,BOQ!BL$6,'[20]WorkDone DATA'!$G:$G,BOQ!$B630)*$G630</f>
        <v>#VALUE!</v>
      </c>
      <c r="BM630" s="53" t="e">
        <f>SUMIFS('[20]WorkDone DATA'!$L:$L,'[20]WorkDone DATA'!$N:$N,BOQ!BM$6,'[20]WorkDone DATA'!$G:$G,BOQ!$B630)*$G630</f>
        <v>#VALUE!</v>
      </c>
      <c r="BN630" s="53" t="e">
        <f>SUMIFS('[20]WorkDone DATA'!$L:$L,'[20]WorkDone DATA'!$N:$N,BOQ!BN$6,'[20]WorkDone DATA'!$G:$G,BOQ!$B630)*$G630</f>
        <v>#VALUE!</v>
      </c>
      <c r="BO630" s="53" t="e">
        <f>SUMIFS('[20]WorkDone DATA'!$L:$L,'[20]WorkDone DATA'!$N:$N,BOQ!BO$6,'[20]WorkDone DATA'!$G:$G,BOQ!$B630)*$G630</f>
        <v>#VALUE!</v>
      </c>
      <c r="BP630" s="53" t="e">
        <f>SUMIFS('[20]WorkDone DATA'!$L:$L,'[20]WorkDone DATA'!$N:$N,BOQ!BP$6,'[20]WorkDone DATA'!$G:$G,BOQ!$B630)*$G630</f>
        <v>#VALUE!</v>
      </c>
      <c r="BQ630" s="53" t="e">
        <f>SUMIFS('[20]WorkDone DATA'!$L:$L,'[20]WorkDone DATA'!$N:$N,BOQ!BQ$6,'[20]WorkDone DATA'!$G:$G,BOQ!$B630)*$G630</f>
        <v>#VALUE!</v>
      </c>
      <c r="BR630" s="53" t="e">
        <f>SUMIFS('[20]WorkDone DATA'!$L:$L,'[20]WorkDone DATA'!$N:$N,BOQ!BR$6,'[20]WorkDone DATA'!$G:$G,BOQ!$B630)*$G630</f>
        <v>#VALUE!</v>
      </c>
      <c r="BS630" s="53" t="e">
        <f>SUMIFS('[20]WorkDone DATA'!$L:$L,'[20]WorkDone DATA'!$N:$N,BOQ!BS$6,'[20]WorkDone DATA'!$G:$G,BOQ!$B630)*$G630</f>
        <v>#VALUE!</v>
      </c>
      <c r="BT630" s="53" t="e">
        <f>SUMIFS('[20]WorkDone DATA'!$L:$L,'[20]WorkDone DATA'!$N:$N,BOQ!BT$6,'[20]WorkDone DATA'!$G:$G,BOQ!$B630)*$G630</f>
        <v>#VALUE!</v>
      </c>
      <c r="BU630" s="53" t="e">
        <f>SUMIFS('[20]WorkDone DATA'!$L:$L,'[20]WorkDone DATA'!$N:$N,BOQ!BU$6,'[20]WorkDone DATA'!$G:$G,BOQ!$B630)*$G630</f>
        <v>#VALUE!</v>
      </c>
      <c r="BV630" s="53" t="e">
        <f>SUMIFS('[20]WorkDone DATA'!$L:$L,'[20]WorkDone DATA'!$N:$N,BOQ!BV$6,'[20]WorkDone DATA'!$G:$G,BOQ!$B630)*$G630</f>
        <v>#VALUE!</v>
      </c>
      <c r="BW630" s="53" t="e">
        <f>SUMIFS('[20]WorkDone DATA'!$L:$L,'[20]WorkDone DATA'!$N:$N,BOQ!BW$6,'[20]WorkDone DATA'!$G:$G,BOQ!$B630)*$G630</f>
        <v>#VALUE!</v>
      </c>
      <c r="BX630" s="53" t="e">
        <f>SUMIFS('[20]WorkDone DATA'!$L:$L,'[20]WorkDone DATA'!$N:$N,BOQ!BX$6,'[20]WorkDone DATA'!$G:$G,BOQ!$B630)*$G630</f>
        <v>#VALUE!</v>
      </c>
    </row>
    <row r="631" spans="1:76" ht="15.6" x14ac:dyDescent="0.35">
      <c r="A631" s="1"/>
      <c r="B631" s="42"/>
      <c r="C631" s="81" t="s">
        <v>32</v>
      </c>
      <c r="D631" s="58"/>
      <c r="E631" s="82"/>
      <c r="F631" s="45"/>
      <c r="G631" s="52"/>
      <c r="H631" s="53">
        <f t="shared" si="86"/>
        <v>0</v>
      </c>
      <c r="K631" s="214"/>
      <c r="L631" s="220" t="e">
        <f t="shared" si="88"/>
        <v>#VALUE!</v>
      </c>
      <c r="M631" s="221" t="e">
        <f t="shared" si="89"/>
        <v>#VALUE!</v>
      </c>
      <c r="N631" s="219"/>
      <c r="O631" s="214">
        <f t="shared" si="90"/>
        <v>0</v>
      </c>
      <c r="P631" s="215" t="e">
        <f t="shared" si="91"/>
        <v>#VALUE!</v>
      </c>
      <c r="R631" s="217" t="e">
        <f>SUMIFS('[20]WorkDone DATA'!$L:$L,'[20]WorkDone DATA'!$N:$N,BOQ!S$6,'[20]WorkDone DATA'!$G:$G,BOQ!$B631)</f>
        <v>#VALUE!</v>
      </c>
      <c r="S631" s="53" t="e">
        <f t="shared" si="92"/>
        <v>#VALUE!</v>
      </c>
      <c r="T631" s="217" t="e">
        <f>SUMIFS('[20]WorkDone DATA'!$L:$L,'[20]WorkDone DATA'!$N:$N,BOQ!U$6,'[20]WorkDone DATA'!$G:$G,BOQ!$B631)</f>
        <v>#VALUE!</v>
      </c>
      <c r="U631" s="53" t="e">
        <f t="shared" si="93"/>
        <v>#VALUE!</v>
      </c>
      <c r="V631" s="217"/>
      <c r="W631" s="53" t="e">
        <f>SUMIFS('[20]WorkDone DATA'!$L:$L,'[20]WorkDone DATA'!$N:$N,BOQ!W$6,'[20]WorkDone DATA'!$G:$G,BOQ!$B631)*$G631</f>
        <v>#VALUE!</v>
      </c>
      <c r="X631" s="217"/>
      <c r="Y631" s="53" t="e">
        <f>SUMIFS('[20]WorkDone DATA'!$L:$L,'[20]WorkDone DATA'!$N:$N,BOQ!Y$6,'[20]WorkDone DATA'!$G:$G,BOQ!$B631)*$G631</f>
        <v>#VALUE!</v>
      </c>
      <c r="Z631" s="217"/>
      <c r="AA631" s="53" t="e">
        <f>SUMIFS('[20]WorkDone DATA'!$L:$L,'[20]WorkDone DATA'!$N:$N,BOQ!AA$6,'[20]WorkDone DATA'!$G:$G,BOQ!$B631)*$G631</f>
        <v>#VALUE!</v>
      </c>
      <c r="AB631" s="53" t="e">
        <f>SUMIFS('[20]WorkDone DATA'!$L:$L,'[20]WorkDone DATA'!$N:$N,BOQ!AB$6,'[20]WorkDone DATA'!$G:$G,BOQ!$B631)*$G631</f>
        <v>#VALUE!</v>
      </c>
      <c r="AC631" s="53" t="e">
        <f>SUMIFS('[20]WorkDone DATA'!$L:$L,'[20]WorkDone DATA'!$N:$N,BOQ!AC$6,'[20]WorkDone DATA'!$G:$G,BOQ!$B631)*$G631</f>
        <v>#VALUE!</v>
      </c>
      <c r="AD631" s="53" t="e">
        <f>SUMIFS('[20]WorkDone DATA'!$L:$L,'[20]WorkDone DATA'!$N:$N,BOQ!AD$6,'[20]WorkDone DATA'!$G:$G,BOQ!$B631)*$G631</f>
        <v>#VALUE!</v>
      </c>
      <c r="AE631" s="53" t="e">
        <f>SUMIFS('[20]WorkDone DATA'!$L:$L,'[20]WorkDone DATA'!$N:$N,BOQ!AE$6,'[20]WorkDone DATA'!$G:$G,BOQ!$B631)*$G631</f>
        <v>#VALUE!</v>
      </c>
      <c r="AF631" s="53" t="e">
        <f>SUMIFS('[20]WorkDone DATA'!$L:$L,'[20]WorkDone DATA'!$N:$N,BOQ!AF$6,'[20]WorkDone DATA'!$G:$G,BOQ!$B631)*$G631</f>
        <v>#VALUE!</v>
      </c>
      <c r="AG631" s="53" t="e">
        <f>SUMIFS('[20]WorkDone DATA'!$L:$L,'[20]WorkDone DATA'!$N:$N,BOQ!AG$6,'[20]WorkDone DATA'!$G:$G,BOQ!$B631)*$G631</f>
        <v>#VALUE!</v>
      </c>
      <c r="AH631" s="53" t="e">
        <f>SUMIFS('[20]WorkDone DATA'!$L:$L,'[20]WorkDone DATA'!$N:$N,BOQ!AH$6,'[20]WorkDone DATA'!$G:$G,BOQ!$B631)*$G631</f>
        <v>#VALUE!</v>
      </c>
      <c r="AI631" s="53" t="e">
        <f>SUMIFS('[20]WorkDone DATA'!$L:$L,'[20]WorkDone DATA'!$N:$N,BOQ!AI$6,'[20]WorkDone DATA'!$G:$G,BOQ!$B631)*$G631</f>
        <v>#VALUE!</v>
      </c>
      <c r="AJ631" s="53" t="e">
        <f>SUMIFS('[20]WorkDone DATA'!$L:$L,'[20]WorkDone DATA'!$N:$N,BOQ!AJ$6,'[20]WorkDone DATA'!$G:$G,BOQ!$B631)*$G631</f>
        <v>#VALUE!</v>
      </c>
      <c r="AK631" s="53" t="e">
        <f>SUMIFS('[20]WorkDone DATA'!$L:$L,'[20]WorkDone DATA'!$N:$N,BOQ!AK$6,'[20]WorkDone DATA'!$G:$G,BOQ!$B631)*$G631</f>
        <v>#VALUE!</v>
      </c>
      <c r="AL631" s="53" t="e">
        <f>SUMIFS('[20]WorkDone DATA'!$L:$L,'[20]WorkDone DATA'!$N:$N,BOQ!AL$6,'[20]WorkDone DATA'!$G:$G,BOQ!$B631)*$G631</f>
        <v>#VALUE!</v>
      </c>
      <c r="AM631" s="53" t="e">
        <f>SUMIFS('[20]WorkDone DATA'!$L:$L,'[20]WorkDone DATA'!$N:$N,BOQ!AM$6,'[20]WorkDone DATA'!$G:$G,BOQ!$B631)*$G631</f>
        <v>#VALUE!</v>
      </c>
      <c r="AN631" s="53" t="e">
        <f>SUMIFS('[20]WorkDone DATA'!$L:$L,'[20]WorkDone DATA'!$N:$N,BOQ!AN$6,'[20]WorkDone DATA'!$G:$G,BOQ!$B631)*$G631</f>
        <v>#VALUE!</v>
      </c>
      <c r="AO631" s="53" t="e">
        <f>SUMIFS('[20]WorkDone DATA'!$L:$L,'[20]WorkDone DATA'!$N:$N,BOQ!AO$6,'[20]WorkDone DATA'!$G:$G,BOQ!$B631)*$G631</f>
        <v>#VALUE!</v>
      </c>
      <c r="AP631" s="53" t="e">
        <f>SUMIFS('[20]WorkDone DATA'!$L:$L,'[20]WorkDone DATA'!$N:$N,BOQ!AP$6,'[20]WorkDone DATA'!$G:$G,BOQ!$B631)*$G631</f>
        <v>#VALUE!</v>
      </c>
      <c r="AQ631" s="53" t="e">
        <f>SUMIFS('[20]WorkDone DATA'!$L:$L,'[20]WorkDone DATA'!$N:$N,BOQ!AQ$6,'[20]WorkDone DATA'!$G:$G,BOQ!$B631)*$G631</f>
        <v>#VALUE!</v>
      </c>
      <c r="AR631" s="53" t="e">
        <f>SUMIFS('[20]WorkDone DATA'!$L:$L,'[20]WorkDone DATA'!$N:$N,BOQ!AR$6,'[20]WorkDone DATA'!$G:$G,BOQ!$B631)*$G631</f>
        <v>#VALUE!</v>
      </c>
      <c r="AS631" s="53" t="e">
        <f>SUMIFS('[20]WorkDone DATA'!$L:$L,'[20]WorkDone DATA'!$N:$N,BOQ!AS$6,'[20]WorkDone DATA'!$G:$G,BOQ!$B631)*$G631</f>
        <v>#VALUE!</v>
      </c>
      <c r="AT631" s="53" t="e">
        <f>SUMIFS('[20]WorkDone DATA'!$L:$L,'[20]WorkDone DATA'!$N:$N,BOQ!AT$6,'[20]WorkDone DATA'!$G:$G,BOQ!$B631)*$G631</f>
        <v>#VALUE!</v>
      </c>
      <c r="AU631" s="53" t="e">
        <f>SUMIFS('[20]WorkDone DATA'!$L:$L,'[20]WorkDone DATA'!$N:$N,BOQ!AU$6,'[20]WorkDone DATA'!$G:$G,BOQ!$B631)*$G631</f>
        <v>#VALUE!</v>
      </c>
      <c r="AV631" s="53" t="e">
        <f>SUMIFS('[20]WorkDone DATA'!$L:$L,'[20]WorkDone DATA'!$N:$N,BOQ!AV$6,'[20]WorkDone DATA'!$G:$G,BOQ!$B631)*$G631</f>
        <v>#VALUE!</v>
      </c>
      <c r="AW631" s="53" t="e">
        <f>SUMIFS('[20]WorkDone DATA'!$L:$L,'[20]WorkDone DATA'!$N:$N,BOQ!AW$6,'[20]WorkDone DATA'!$G:$G,BOQ!$B631)*$G631</f>
        <v>#VALUE!</v>
      </c>
      <c r="AX631" s="53" t="e">
        <f>SUMIFS('[20]WorkDone DATA'!$L:$L,'[20]WorkDone DATA'!$N:$N,BOQ!AX$6,'[20]WorkDone DATA'!$G:$G,BOQ!$B631)*$G631</f>
        <v>#VALUE!</v>
      </c>
      <c r="AY631" s="53" t="e">
        <f>SUMIFS('[20]WorkDone DATA'!$L:$L,'[20]WorkDone DATA'!$N:$N,BOQ!AY$6,'[20]WorkDone DATA'!$G:$G,BOQ!$B631)*$G631</f>
        <v>#VALUE!</v>
      </c>
      <c r="AZ631" s="53" t="e">
        <f>SUMIFS('[20]WorkDone DATA'!$L:$L,'[20]WorkDone DATA'!$N:$N,BOQ!AZ$6,'[20]WorkDone DATA'!$G:$G,BOQ!$B631)*$G631</f>
        <v>#VALUE!</v>
      </c>
      <c r="BA631" s="53" t="e">
        <f>SUMIFS('[20]WorkDone DATA'!$L:$L,'[20]WorkDone DATA'!$N:$N,BOQ!BA$6,'[20]WorkDone DATA'!$G:$G,BOQ!$B631)*$G631</f>
        <v>#VALUE!</v>
      </c>
      <c r="BB631" s="53" t="e">
        <f>SUMIFS('[20]WorkDone DATA'!$L:$L,'[20]WorkDone DATA'!$N:$N,BOQ!BB$6,'[20]WorkDone DATA'!$G:$G,BOQ!$B631)*$G631</f>
        <v>#VALUE!</v>
      </c>
      <c r="BC631" s="53" t="e">
        <f>SUMIFS('[20]WorkDone DATA'!$L:$L,'[20]WorkDone DATA'!$N:$N,BOQ!BC$6,'[20]WorkDone DATA'!$G:$G,BOQ!$B631)*$G631</f>
        <v>#VALUE!</v>
      </c>
      <c r="BD631" s="53" t="e">
        <f>SUMIFS('[20]WorkDone DATA'!$L:$L,'[20]WorkDone DATA'!$N:$N,BOQ!BD$6,'[20]WorkDone DATA'!$G:$G,BOQ!$B631)*$G631</f>
        <v>#VALUE!</v>
      </c>
      <c r="BE631" s="53" t="e">
        <f>SUMIFS('[20]WorkDone DATA'!$L:$L,'[20]WorkDone DATA'!$N:$N,BOQ!BE$6,'[20]WorkDone DATA'!$G:$G,BOQ!$B631)*$G631</f>
        <v>#VALUE!</v>
      </c>
      <c r="BF631" s="53" t="e">
        <f>SUMIFS('[20]WorkDone DATA'!$L:$L,'[20]WorkDone DATA'!$N:$N,BOQ!BF$6,'[20]WorkDone DATA'!$G:$G,BOQ!$B631)*$G631</f>
        <v>#VALUE!</v>
      </c>
      <c r="BG631" s="53" t="e">
        <f>SUMIFS('[20]WorkDone DATA'!$L:$L,'[20]WorkDone DATA'!$N:$N,BOQ!BG$6,'[20]WorkDone DATA'!$G:$G,BOQ!$B631)*$G631</f>
        <v>#VALUE!</v>
      </c>
      <c r="BH631" s="53" t="e">
        <f>SUMIFS('[20]WorkDone DATA'!$L:$L,'[20]WorkDone DATA'!$N:$N,BOQ!BH$6,'[20]WorkDone DATA'!$G:$G,BOQ!$B631)*$G631</f>
        <v>#VALUE!</v>
      </c>
      <c r="BI631" s="53" t="e">
        <f>SUMIFS('[20]WorkDone DATA'!$L:$L,'[20]WorkDone DATA'!$N:$N,BOQ!BI$6,'[20]WorkDone DATA'!$G:$G,BOQ!$B631)*$G631</f>
        <v>#VALUE!</v>
      </c>
      <c r="BJ631" s="53" t="e">
        <f>SUMIFS('[20]WorkDone DATA'!$L:$L,'[20]WorkDone DATA'!$N:$N,BOQ!BJ$6,'[20]WorkDone DATA'!$G:$G,BOQ!$B631)*$G631</f>
        <v>#VALUE!</v>
      </c>
      <c r="BK631" s="53" t="e">
        <f>SUMIFS('[20]WorkDone DATA'!$L:$L,'[20]WorkDone DATA'!$N:$N,BOQ!BK$6,'[20]WorkDone DATA'!$G:$G,BOQ!$B631)*$G631</f>
        <v>#VALUE!</v>
      </c>
      <c r="BL631" s="53" t="e">
        <f>SUMIFS('[20]WorkDone DATA'!$L:$L,'[20]WorkDone DATA'!$N:$N,BOQ!BL$6,'[20]WorkDone DATA'!$G:$G,BOQ!$B631)*$G631</f>
        <v>#VALUE!</v>
      </c>
      <c r="BM631" s="53" t="e">
        <f>SUMIFS('[20]WorkDone DATA'!$L:$L,'[20]WorkDone DATA'!$N:$N,BOQ!BM$6,'[20]WorkDone DATA'!$G:$G,BOQ!$B631)*$G631</f>
        <v>#VALUE!</v>
      </c>
      <c r="BN631" s="53" t="e">
        <f>SUMIFS('[20]WorkDone DATA'!$L:$L,'[20]WorkDone DATA'!$N:$N,BOQ!BN$6,'[20]WorkDone DATA'!$G:$G,BOQ!$B631)*$G631</f>
        <v>#VALUE!</v>
      </c>
      <c r="BO631" s="53" t="e">
        <f>SUMIFS('[20]WorkDone DATA'!$L:$L,'[20]WorkDone DATA'!$N:$N,BOQ!BO$6,'[20]WorkDone DATA'!$G:$G,BOQ!$B631)*$G631</f>
        <v>#VALUE!</v>
      </c>
      <c r="BP631" s="53" t="e">
        <f>SUMIFS('[20]WorkDone DATA'!$L:$L,'[20]WorkDone DATA'!$N:$N,BOQ!BP$6,'[20]WorkDone DATA'!$G:$G,BOQ!$B631)*$G631</f>
        <v>#VALUE!</v>
      </c>
      <c r="BQ631" s="53" t="e">
        <f>SUMIFS('[20]WorkDone DATA'!$L:$L,'[20]WorkDone DATA'!$N:$N,BOQ!BQ$6,'[20]WorkDone DATA'!$G:$G,BOQ!$B631)*$G631</f>
        <v>#VALUE!</v>
      </c>
      <c r="BR631" s="53" t="e">
        <f>SUMIFS('[20]WorkDone DATA'!$L:$L,'[20]WorkDone DATA'!$N:$N,BOQ!BR$6,'[20]WorkDone DATA'!$G:$G,BOQ!$B631)*$G631</f>
        <v>#VALUE!</v>
      </c>
      <c r="BS631" s="53" t="e">
        <f>SUMIFS('[20]WorkDone DATA'!$L:$L,'[20]WorkDone DATA'!$N:$N,BOQ!BS$6,'[20]WorkDone DATA'!$G:$G,BOQ!$B631)*$G631</f>
        <v>#VALUE!</v>
      </c>
      <c r="BT631" s="53" t="e">
        <f>SUMIFS('[20]WorkDone DATA'!$L:$L,'[20]WorkDone DATA'!$N:$N,BOQ!BT$6,'[20]WorkDone DATA'!$G:$G,BOQ!$B631)*$G631</f>
        <v>#VALUE!</v>
      </c>
      <c r="BU631" s="53" t="e">
        <f>SUMIFS('[20]WorkDone DATA'!$L:$L,'[20]WorkDone DATA'!$N:$N,BOQ!BU$6,'[20]WorkDone DATA'!$G:$G,BOQ!$B631)*$G631</f>
        <v>#VALUE!</v>
      </c>
      <c r="BV631" s="53" t="e">
        <f>SUMIFS('[20]WorkDone DATA'!$L:$L,'[20]WorkDone DATA'!$N:$N,BOQ!BV$6,'[20]WorkDone DATA'!$G:$G,BOQ!$B631)*$G631</f>
        <v>#VALUE!</v>
      </c>
      <c r="BW631" s="53" t="e">
        <f>SUMIFS('[20]WorkDone DATA'!$L:$L,'[20]WorkDone DATA'!$N:$N,BOQ!BW$6,'[20]WorkDone DATA'!$G:$G,BOQ!$B631)*$G631</f>
        <v>#VALUE!</v>
      </c>
      <c r="BX631" s="53" t="e">
        <f>SUMIFS('[20]WorkDone DATA'!$L:$L,'[20]WorkDone DATA'!$N:$N,BOQ!BX$6,'[20]WorkDone DATA'!$G:$G,BOQ!$B631)*$G631</f>
        <v>#VALUE!</v>
      </c>
    </row>
    <row r="632" spans="1:76" ht="15.6" x14ac:dyDescent="0.35">
      <c r="A632" s="1" t="str">
        <f>C631</f>
        <v>4mm2 x 4core  BVX04ECV</v>
      </c>
      <c r="B632" s="42">
        <v>2.3460000000000001</v>
      </c>
      <c r="C632" s="164" t="s">
        <v>11</v>
      </c>
      <c r="D632" s="152" t="s">
        <v>27</v>
      </c>
      <c r="E632" s="82" t="s">
        <v>217</v>
      </c>
      <c r="F632" s="45">
        <v>1</v>
      </c>
      <c r="G632" s="52">
        <v>116.25</v>
      </c>
      <c r="H632" s="53">
        <f t="shared" si="86"/>
        <v>116.25</v>
      </c>
      <c r="K632" s="214" t="e">
        <f t="shared" si="87"/>
        <v>#VALUE!</v>
      </c>
      <c r="L632" s="220" t="e">
        <f t="shared" si="88"/>
        <v>#VALUE!</v>
      </c>
      <c r="M632" s="221" t="e">
        <f t="shared" si="89"/>
        <v>#VALUE!</v>
      </c>
      <c r="N632" s="219"/>
      <c r="O632" s="214" t="e">
        <f t="shared" si="90"/>
        <v>#VALUE!</v>
      </c>
      <c r="P632" s="215" t="e">
        <f t="shared" si="91"/>
        <v>#VALUE!</v>
      </c>
      <c r="R632" s="217" t="e">
        <f>SUMIFS('[20]WorkDone DATA'!$L:$L,'[20]WorkDone DATA'!$N:$N,BOQ!S$6,'[20]WorkDone DATA'!$G:$G,BOQ!$B632)</f>
        <v>#VALUE!</v>
      </c>
      <c r="S632" s="53" t="e">
        <f t="shared" si="92"/>
        <v>#VALUE!</v>
      </c>
      <c r="T632" s="217" t="e">
        <f>SUMIFS('[20]WorkDone DATA'!$L:$L,'[20]WorkDone DATA'!$N:$N,BOQ!U$6,'[20]WorkDone DATA'!$G:$G,BOQ!$B632)</f>
        <v>#VALUE!</v>
      </c>
      <c r="U632" s="53" t="e">
        <f t="shared" si="93"/>
        <v>#VALUE!</v>
      </c>
      <c r="V632" s="217"/>
      <c r="W632" s="53" t="e">
        <f>SUMIFS('[20]WorkDone DATA'!$L:$L,'[20]WorkDone DATA'!$N:$N,BOQ!W$6,'[20]WorkDone DATA'!$G:$G,BOQ!$B632)*$G632</f>
        <v>#VALUE!</v>
      </c>
      <c r="X632" s="217"/>
      <c r="Y632" s="53" t="e">
        <f>SUMIFS('[20]WorkDone DATA'!$L:$L,'[20]WorkDone DATA'!$N:$N,BOQ!Y$6,'[20]WorkDone DATA'!$G:$G,BOQ!$B632)*$G632</f>
        <v>#VALUE!</v>
      </c>
      <c r="Z632" s="217"/>
      <c r="AA632" s="53" t="e">
        <f>SUMIFS('[20]WorkDone DATA'!$L:$L,'[20]WorkDone DATA'!$N:$N,BOQ!AA$6,'[20]WorkDone DATA'!$G:$G,BOQ!$B632)*$G632</f>
        <v>#VALUE!</v>
      </c>
      <c r="AB632" s="53" t="e">
        <f>SUMIFS('[20]WorkDone DATA'!$L:$L,'[20]WorkDone DATA'!$N:$N,BOQ!AB$6,'[20]WorkDone DATA'!$G:$G,BOQ!$B632)*$G632</f>
        <v>#VALUE!</v>
      </c>
      <c r="AC632" s="53" t="e">
        <f>SUMIFS('[20]WorkDone DATA'!$L:$L,'[20]WorkDone DATA'!$N:$N,BOQ!AC$6,'[20]WorkDone DATA'!$G:$G,BOQ!$B632)*$G632</f>
        <v>#VALUE!</v>
      </c>
      <c r="AD632" s="53" t="e">
        <f>SUMIFS('[20]WorkDone DATA'!$L:$L,'[20]WorkDone DATA'!$N:$N,BOQ!AD$6,'[20]WorkDone DATA'!$G:$G,BOQ!$B632)*$G632</f>
        <v>#VALUE!</v>
      </c>
      <c r="AE632" s="53" t="e">
        <f>SUMIFS('[20]WorkDone DATA'!$L:$L,'[20]WorkDone DATA'!$N:$N,BOQ!AE$6,'[20]WorkDone DATA'!$G:$G,BOQ!$B632)*$G632</f>
        <v>#VALUE!</v>
      </c>
      <c r="AF632" s="53" t="e">
        <f>SUMIFS('[20]WorkDone DATA'!$L:$L,'[20]WorkDone DATA'!$N:$N,BOQ!AF$6,'[20]WorkDone DATA'!$G:$G,BOQ!$B632)*$G632</f>
        <v>#VALUE!</v>
      </c>
      <c r="AG632" s="53" t="e">
        <f>SUMIFS('[20]WorkDone DATA'!$L:$L,'[20]WorkDone DATA'!$N:$N,BOQ!AG$6,'[20]WorkDone DATA'!$G:$G,BOQ!$B632)*$G632</f>
        <v>#VALUE!</v>
      </c>
      <c r="AH632" s="53" t="e">
        <f>SUMIFS('[20]WorkDone DATA'!$L:$L,'[20]WorkDone DATA'!$N:$N,BOQ!AH$6,'[20]WorkDone DATA'!$G:$G,BOQ!$B632)*$G632</f>
        <v>#VALUE!</v>
      </c>
      <c r="AI632" s="53" t="e">
        <f>SUMIFS('[20]WorkDone DATA'!$L:$L,'[20]WorkDone DATA'!$N:$N,BOQ!AI$6,'[20]WorkDone DATA'!$G:$G,BOQ!$B632)*$G632</f>
        <v>#VALUE!</v>
      </c>
      <c r="AJ632" s="53" t="e">
        <f>SUMIFS('[20]WorkDone DATA'!$L:$L,'[20]WorkDone DATA'!$N:$N,BOQ!AJ$6,'[20]WorkDone DATA'!$G:$G,BOQ!$B632)*$G632</f>
        <v>#VALUE!</v>
      </c>
      <c r="AK632" s="53" t="e">
        <f>SUMIFS('[20]WorkDone DATA'!$L:$L,'[20]WorkDone DATA'!$N:$N,BOQ!AK$6,'[20]WorkDone DATA'!$G:$G,BOQ!$B632)*$G632</f>
        <v>#VALUE!</v>
      </c>
      <c r="AL632" s="53" t="e">
        <f>SUMIFS('[20]WorkDone DATA'!$L:$L,'[20]WorkDone DATA'!$N:$N,BOQ!AL$6,'[20]WorkDone DATA'!$G:$G,BOQ!$B632)*$G632</f>
        <v>#VALUE!</v>
      </c>
      <c r="AM632" s="53" t="e">
        <f>SUMIFS('[20]WorkDone DATA'!$L:$L,'[20]WorkDone DATA'!$N:$N,BOQ!AM$6,'[20]WorkDone DATA'!$G:$G,BOQ!$B632)*$G632</f>
        <v>#VALUE!</v>
      </c>
      <c r="AN632" s="53" t="e">
        <f>SUMIFS('[20]WorkDone DATA'!$L:$L,'[20]WorkDone DATA'!$N:$N,BOQ!AN$6,'[20]WorkDone DATA'!$G:$G,BOQ!$B632)*$G632</f>
        <v>#VALUE!</v>
      </c>
      <c r="AO632" s="53" t="e">
        <f>SUMIFS('[20]WorkDone DATA'!$L:$L,'[20]WorkDone DATA'!$N:$N,BOQ!AO$6,'[20]WorkDone DATA'!$G:$G,BOQ!$B632)*$G632</f>
        <v>#VALUE!</v>
      </c>
      <c r="AP632" s="53" t="e">
        <f>SUMIFS('[20]WorkDone DATA'!$L:$L,'[20]WorkDone DATA'!$N:$N,BOQ!AP$6,'[20]WorkDone DATA'!$G:$G,BOQ!$B632)*$G632</f>
        <v>#VALUE!</v>
      </c>
      <c r="AQ632" s="53" t="e">
        <f>SUMIFS('[20]WorkDone DATA'!$L:$L,'[20]WorkDone DATA'!$N:$N,BOQ!AQ$6,'[20]WorkDone DATA'!$G:$G,BOQ!$B632)*$G632</f>
        <v>#VALUE!</v>
      </c>
      <c r="AR632" s="53" t="e">
        <f>SUMIFS('[20]WorkDone DATA'!$L:$L,'[20]WorkDone DATA'!$N:$N,BOQ!AR$6,'[20]WorkDone DATA'!$G:$G,BOQ!$B632)*$G632</f>
        <v>#VALUE!</v>
      </c>
      <c r="AS632" s="53" t="e">
        <f>SUMIFS('[20]WorkDone DATA'!$L:$L,'[20]WorkDone DATA'!$N:$N,BOQ!AS$6,'[20]WorkDone DATA'!$G:$G,BOQ!$B632)*$G632</f>
        <v>#VALUE!</v>
      </c>
      <c r="AT632" s="53" t="e">
        <f>SUMIFS('[20]WorkDone DATA'!$L:$L,'[20]WorkDone DATA'!$N:$N,BOQ!AT$6,'[20]WorkDone DATA'!$G:$G,BOQ!$B632)*$G632</f>
        <v>#VALUE!</v>
      </c>
      <c r="AU632" s="53" t="e">
        <f>SUMIFS('[20]WorkDone DATA'!$L:$L,'[20]WorkDone DATA'!$N:$N,BOQ!AU$6,'[20]WorkDone DATA'!$G:$G,BOQ!$B632)*$G632</f>
        <v>#VALUE!</v>
      </c>
      <c r="AV632" s="53" t="e">
        <f>SUMIFS('[20]WorkDone DATA'!$L:$L,'[20]WorkDone DATA'!$N:$N,BOQ!AV$6,'[20]WorkDone DATA'!$G:$G,BOQ!$B632)*$G632</f>
        <v>#VALUE!</v>
      </c>
      <c r="AW632" s="53" t="e">
        <f>SUMIFS('[20]WorkDone DATA'!$L:$L,'[20]WorkDone DATA'!$N:$N,BOQ!AW$6,'[20]WorkDone DATA'!$G:$G,BOQ!$B632)*$G632</f>
        <v>#VALUE!</v>
      </c>
      <c r="AX632" s="53" t="e">
        <f>SUMIFS('[20]WorkDone DATA'!$L:$L,'[20]WorkDone DATA'!$N:$N,BOQ!AX$6,'[20]WorkDone DATA'!$G:$G,BOQ!$B632)*$G632</f>
        <v>#VALUE!</v>
      </c>
      <c r="AY632" s="53" t="e">
        <f>SUMIFS('[20]WorkDone DATA'!$L:$L,'[20]WorkDone DATA'!$N:$N,BOQ!AY$6,'[20]WorkDone DATA'!$G:$G,BOQ!$B632)*$G632</f>
        <v>#VALUE!</v>
      </c>
      <c r="AZ632" s="53" t="e">
        <f>SUMIFS('[20]WorkDone DATA'!$L:$L,'[20]WorkDone DATA'!$N:$N,BOQ!AZ$6,'[20]WorkDone DATA'!$G:$G,BOQ!$B632)*$G632</f>
        <v>#VALUE!</v>
      </c>
      <c r="BA632" s="53" t="e">
        <f>SUMIFS('[20]WorkDone DATA'!$L:$L,'[20]WorkDone DATA'!$N:$N,BOQ!BA$6,'[20]WorkDone DATA'!$G:$G,BOQ!$B632)*$G632</f>
        <v>#VALUE!</v>
      </c>
      <c r="BB632" s="53" t="e">
        <f>SUMIFS('[20]WorkDone DATA'!$L:$L,'[20]WorkDone DATA'!$N:$N,BOQ!BB$6,'[20]WorkDone DATA'!$G:$G,BOQ!$B632)*$G632</f>
        <v>#VALUE!</v>
      </c>
      <c r="BC632" s="53" t="e">
        <f>SUMIFS('[20]WorkDone DATA'!$L:$L,'[20]WorkDone DATA'!$N:$N,BOQ!BC$6,'[20]WorkDone DATA'!$G:$G,BOQ!$B632)*$G632</f>
        <v>#VALUE!</v>
      </c>
      <c r="BD632" s="53" t="e">
        <f>SUMIFS('[20]WorkDone DATA'!$L:$L,'[20]WorkDone DATA'!$N:$N,BOQ!BD$6,'[20]WorkDone DATA'!$G:$G,BOQ!$B632)*$G632</f>
        <v>#VALUE!</v>
      </c>
      <c r="BE632" s="53" t="e">
        <f>SUMIFS('[20]WorkDone DATA'!$L:$L,'[20]WorkDone DATA'!$N:$N,BOQ!BE$6,'[20]WorkDone DATA'!$G:$G,BOQ!$B632)*$G632</f>
        <v>#VALUE!</v>
      </c>
      <c r="BF632" s="53" t="e">
        <f>SUMIFS('[20]WorkDone DATA'!$L:$L,'[20]WorkDone DATA'!$N:$N,BOQ!BF$6,'[20]WorkDone DATA'!$G:$G,BOQ!$B632)*$G632</f>
        <v>#VALUE!</v>
      </c>
      <c r="BG632" s="53" t="e">
        <f>SUMIFS('[20]WorkDone DATA'!$L:$L,'[20]WorkDone DATA'!$N:$N,BOQ!BG$6,'[20]WorkDone DATA'!$G:$G,BOQ!$B632)*$G632</f>
        <v>#VALUE!</v>
      </c>
      <c r="BH632" s="53" t="e">
        <f>SUMIFS('[20]WorkDone DATA'!$L:$L,'[20]WorkDone DATA'!$N:$N,BOQ!BH$6,'[20]WorkDone DATA'!$G:$G,BOQ!$B632)*$G632</f>
        <v>#VALUE!</v>
      </c>
      <c r="BI632" s="53" t="e">
        <f>SUMIFS('[20]WorkDone DATA'!$L:$L,'[20]WorkDone DATA'!$N:$N,BOQ!BI$6,'[20]WorkDone DATA'!$G:$G,BOQ!$B632)*$G632</f>
        <v>#VALUE!</v>
      </c>
      <c r="BJ632" s="53" t="e">
        <f>SUMIFS('[20]WorkDone DATA'!$L:$L,'[20]WorkDone DATA'!$N:$N,BOQ!BJ$6,'[20]WorkDone DATA'!$G:$G,BOQ!$B632)*$G632</f>
        <v>#VALUE!</v>
      </c>
      <c r="BK632" s="53" t="e">
        <f>SUMIFS('[20]WorkDone DATA'!$L:$L,'[20]WorkDone DATA'!$N:$N,BOQ!BK$6,'[20]WorkDone DATA'!$G:$G,BOQ!$B632)*$G632</f>
        <v>#VALUE!</v>
      </c>
      <c r="BL632" s="53" t="e">
        <f>SUMIFS('[20]WorkDone DATA'!$L:$L,'[20]WorkDone DATA'!$N:$N,BOQ!BL$6,'[20]WorkDone DATA'!$G:$G,BOQ!$B632)*$G632</f>
        <v>#VALUE!</v>
      </c>
      <c r="BM632" s="53" t="e">
        <f>SUMIFS('[20]WorkDone DATA'!$L:$L,'[20]WorkDone DATA'!$N:$N,BOQ!BM$6,'[20]WorkDone DATA'!$G:$G,BOQ!$B632)*$G632</f>
        <v>#VALUE!</v>
      </c>
      <c r="BN632" s="53" t="e">
        <f>SUMIFS('[20]WorkDone DATA'!$L:$L,'[20]WorkDone DATA'!$N:$N,BOQ!BN$6,'[20]WorkDone DATA'!$G:$G,BOQ!$B632)*$G632</f>
        <v>#VALUE!</v>
      </c>
      <c r="BO632" s="53" t="e">
        <f>SUMIFS('[20]WorkDone DATA'!$L:$L,'[20]WorkDone DATA'!$N:$N,BOQ!BO$6,'[20]WorkDone DATA'!$G:$G,BOQ!$B632)*$G632</f>
        <v>#VALUE!</v>
      </c>
      <c r="BP632" s="53" t="e">
        <f>SUMIFS('[20]WorkDone DATA'!$L:$L,'[20]WorkDone DATA'!$N:$N,BOQ!BP$6,'[20]WorkDone DATA'!$G:$G,BOQ!$B632)*$G632</f>
        <v>#VALUE!</v>
      </c>
      <c r="BQ632" s="53" t="e">
        <f>SUMIFS('[20]WorkDone DATA'!$L:$L,'[20]WorkDone DATA'!$N:$N,BOQ!BQ$6,'[20]WorkDone DATA'!$G:$G,BOQ!$B632)*$G632</f>
        <v>#VALUE!</v>
      </c>
      <c r="BR632" s="53" t="e">
        <f>SUMIFS('[20]WorkDone DATA'!$L:$L,'[20]WorkDone DATA'!$N:$N,BOQ!BR$6,'[20]WorkDone DATA'!$G:$G,BOQ!$B632)*$G632</f>
        <v>#VALUE!</v>
      </c>
      <c r="BS632" s="53" t="e">
        <f>SUMIFS('[20]WorkDone DATA'!$L:$L,'[20]WorkDone DATA'!$N:$N,BOQ!BS$6,'[20]WorkDone DATA'!$G:$G,BOQ!$B632)*$G632</f>
        <v>#VALUE!</v>
      </c>
      <c r="BT632" s="53" t="e">
        <f>SUMIFS('[20]WorkDone DATA'!$L:$L,'[20]WorkDone DATA'!$N:$N,BOQ!BT$6,'[20]WorkDone DATA'!$G:$G,BOQ!$B632)*$G632</f>
        <v>#VALUE!</v>
      </c>
      <c r="BU632" s="53" t="e">
        <f>SUMIFS('[20]WorkDone DATA'!$L:$L,'[20]WorkDone DATA'!$N:$N,BOQ!BU$6,'[20]WorkDone DATA'!$G:$G,BOQ!$B632)*$G632</f>
        <v>#VALUE!</v>
      </c>
      <c r="BV632" s="53" t="e">
        <f>SUMIFS('[20]WorkDone DATA'!$L:$L,'[20]WorkDone DATA'!$N:$N,BOQ!BV$6,'[20]WorkDone DATA'!$G:$G,BOQ!$B632)*$G632</f>
        <v>#VALUE!</v>
      </c>
      <c r="BW632" s="53" t="e">
        <f>SUMIFS('[20]WorkDone DATA'!$L:$L,'[20]WorkDone DATA'!$N:$N,BOQ!BW$6,'[20]WorkDone DATA'!$G:$G,BOQ!$B632)*$G632</f>
        <v>#VALUE!</v>
      </c>
      <c r="BX632" s="53" t="e">
        <f>SUMIFS('[20]WorkDone DATA'!$L:$L,'[20]WorkDone DATA'!$N:$N,BOQ!BX$6,'[20]WorkDone DATA'!$G:$G,BOQ!$B632)*$G632</f>
        <v>#VALUE!</v>
      </c>
    </row>
    <row r="633" spans="1:76" ht="15.6" x14ac:dyDescent="0.35">
      <c r="A633" s="1" t="str">
        <f>C631</f>
        <v>4mm2 x 4core  BVX04ECV</v>
      </c>
      <c r="B633" s="42">
        <v>2.347</v>
      </c>
      <c r="C633" s="164" t="s">
        <v>53</v>
      </c>
      <c r="D633" s="152" t="s">
        <v>46</v>
      </c>
      <c r="E633" s="82" t="s">
        <v>217</v>
      </c>
      <c r="F633" s="45">
        <v>1</v>
      </c>
      <c r="G633" s="52">
        <v>268.05</v>
      </c>
      <c r="H633" s="53">
        <f t="shared" si="86"/>
        <v>268.05</v>
      </c>
      <c r="K633" s="214" t="e">
        <f t="shared" si="87"/>
        <v>#VALUE!</v>
      </c>
      <c r="L633" s="220" t="e">
        <f t="shared" si="88"/>
        <v>#VALUE!</v>
      </c>
      <c r="M633" s="221" t="e">
        <f t="shared" si="89"/>
        <v>#VALUE!</v>
      </c>
      <c r="N633" s="219"/>
      <c r="O633" s="214" t="e">
        <f t="shared" si="90"/>
        <v>#VALUE!</v>
      </c>
      <c r="P633" s="215" t="e">
        <f t="shared" si="91"/>
        <v>#VALUE!</v>
      </c>
      <c r="R633" s="217" t="e">
        <f>SUMIFS('[20]WorkDone DATA'!$L:$L,'[20]WorkDone DATA'!$N:$N,BOQ!S$6,'[20]WorkDone DATA'!$G:$G,BOQ!$B633)</f>
        <v>#VALUE!</v>
      </c>
      <c r="S633" s="53" t="e">
        <f t="shared" si="92"/>
        <v>#VALUE!</v>
      </c>
      <c r="T633" s="217" t="e">
        <f>SUMIFS('[20]WorkDone DATA'!$L:$L,'[20]WorkDone DATA'!$N:$N,BOQ!U$6,'[20]WorkDone DATA'!$G:$G,BOQ!$B633)</f>
        <v>#VALUE!</v>
      </c>
      <c r="U633" s="53" t="e">
        <f t="shared" si="93"/>
        <v>#VALUE!</v>
      </c>
      <c r="V633" s="217"/>
      <c r="W633" s="53" t="e">
        <f>SUMIFS('[20]WorkDone DATA'!$L:$L,'[20]WorkDone DATA'!$N:$N,BOQ!W$6,'[20]WorkDone DATA'!$G:$G,BOQ!$B633)*$G633</f>
        <v>#VALUE!</v>
      </c>
      <c r="X633" s="217"/>
      <c r="Y633" s="53" t="e">
        <f>SUMIFS('[20]WorkDone DATA'!$L:$L,'[20]WorkDone DATA'!$N:$N,BOQ!Y$6,'[20]WorkDone DATA'!$G:$G,BOQ!$B633)*$G633</f>
        <v>#VALUE!</v>
      </c>
      <c r="Z633" s="217"/>
      <c r="AA633" s="53" t="e">
        <f>SUMIFS('[20]WorkDone DATA'!$L:$L,'[20]WorkDone DATA'!$N:$N,BOQ!AA$6,'[20]WorkDone DATA'!$G:$G,BOQ!$B633)*$G633</f>
        <v>#VALUE!</v>
      </c>
      <c r="AB633" s="53" t="e">
        <f>SUMIFS('[20]WorkDone DATA'!$L:$L,'[20]WorkDone DATA'!$N:$N,BOQ!AB$6,'[20]WorkDone DATA'!$G:$G,BOQ!$B633)*$G633</f>
        <v>#VALUE!</v>
      </c>
      <c r="AC633" s="53" t="e">
        <f>SUMIFS('[20]WorkDone DATA'!$L:$L,'[20]WorkDone DATA'!$N:$N,BOQ!AC$6,'[20]WorkDone DATA'!$G:$G,BOQ!$B633)*$G633</f>
        <v>#VALUE!</v>
      </c>
      <c r="AD633" s="53" t="e">
        <f>SUMIFS('[20]WorkDone DATA'!$L:$L,'[20]WorkDone DATA'!$N:$N,BOQ!AD$6,'[20]WorkDone DATA'!$G:$G,BOQ!$B633)*$G633</f>
        <v>#VALUE!</v>
      </c>
      <c r="AE633" s="53" t="e">
        <f>SUMIFS('[20]WorkDone DATA'!$L:$L,'[20]WorkDone DATA'!$N:$N,BOQ!AE$6,'[20]WorkDone DATA'!$G:$G,BOQ!$B633)*$G633</f>
        <v>#VALUE!</v>
      </c>
      <c r="AF633" s="53" t="e">
        <f>SUMIFS('[20]WorkDone DATA'!$L:$L,'[20]WorkDone DATA'!$N:$N,BOQ!AF$6,'[20]WorkDone DATA'!$G:$G,BOQ!$B633)*$G633</f>
        <v>#VALUE!</v>
      </c>
      <c r="AG633" s="53" t="e">
        <f>SUMIFS('[20]WorkDone DATA'!$L:$L,'[20]WorkDone DATA'!$N:$N,BOQ!AG$6,'[20]WorkDone DATA'!$G:$G,BOQ!$B633)*$G633</f>
        <v>#VALUE!</v>
      </c>
      <c r="AH633" s="53" t="e">
        <f>SUMIFS('[20]WorkDone DATA'!$L:$L,'[20]WorkDone DATA'!$N:$N,BOQ!AH$6,'[20]WorkDone DATA'!$G:$G,BOQ!$B633)*$G633</f>
        <v>#VALUE!</v>
      </c>
      <c r="AI633" s="53" t="e">
        <f>SUMIFS('[20]WorkDone DATA'!$L:$L,'[20]WorkDone DATA'!$N:$N,BOQ!AI$6,'[20]WorkDone DATA'!$G:$G,BOQ!$B633)*$G633</f>
        <v>#VALUE!</v>
      </c>
      <c r="AJ633" s="53" t="e">
        <f>SUMIFS('[20]WorkDone DATA'!$L:$L,'[20]WorkDone DATA'!$N:$N,BOQ!AJ$6,'[20]WorkDone DATA'!$G:$G,BOQ!$B633)*$G633</f>
        <v>#VALUE!</v>
      </c>
      <c r="AK633" s="53" t="e">
        <f>SUMIFS('[20]WorkDone DATA'!$L:$L,'[20]WorkDone DATA'!$N:$N,BOQ!AK$6,'[20]WorkDone DATA'!$G:$G,BOQ!$B633)*$G633</f>
        <v>#VALUE!</v>
      </c>
      <c r="AL633" s="53" t="e">
        <f>SUMIFS('[20]WorkDone DATA'!$L:$L,'[20]WorkDone DATA'!$N:$N,BOQ!AL$6,'[20]WorkDone DATA'!$G:$G,BOQ!$B633)*$G633</f>
        <v>#VALUE!</v>
      </c>
      <c r="AM633" s="53" t="e">
        <f>SUMIFS('[20]WorkDone DATA'!$L:$L,'[20]WorkDone DATA'!$N:$N,BOQ!AM$6,'[20]WorkDone DATA'!$G:$G,BOQ!$B633)*$G633</f>
        <v>#VALUE!</v>
      </c>
      <c r="AN633" s="53" t="e">
        <f>SUMIFS('[20]WorkDone DATA'!$L:$L,'[20]WorkDone DATA'!$N:$N,BOQ!AN$6,'[20]WorkDone DATA'!$G:$G,BOQ!$B633)*$G633</f>
        <v>#VALUE!</v>
      </c>
      <c r="AO633" s="53" t="e">
        <f>SUMIFS('[20]WorkDone DATA'!$L:$L,'[20]WorkDone DATA'!$N:$N,BOQ!AO$6,'[20]WorkDone DATA'!$G:$G,BOQ!$B633)*$G633</f>
        <v>#VALUE!</v>
      </c>
      <c r="AP633" s="53" t="e">
        <f>SUMIFS('[20]WorkDone DATA'!$L:$L,'[20]WorkDone DATA'!$N:$N,BOQ!AP$6,'[20]WorkDone DATA'!$G:$G,BOQ!$B633)*$G633</f>
        <v>#VALUE!</v>
      </c>
      <c r="AQ633" s="53" t="e">
        <f>SUMIFS('[20]WorkDone DATA'!$L:$L,'[20]WorkDone DATA'!$N:$N,BOQ!AQ$6,'[20]WorkDone DATA'!$G:$G,BOQ!$B633)*$G633</f>
        <v>#VALUE!</v>
      </c>
      <c r="AR633" s="53" t="e">
        <f>SUMIFS('[20]WorkDone DATA'!$L:$L,'[20]WorkDone DATA'!$N:$N,BOQ!AR$6,'[20]WorkDone DATA'!$G:$G,BOQ!$B633)*$G633</f>
        <v>#VALUE!</v>
      </c>
      <c r="AS633" s="53" t="e">
        <f>SUMIFS('[20]WorkDone DATA'!$L:$L,'[20]WorkDone DATA'!$N:$N,BOQ!AS$6,'[20]WorkDone DATA'!$G:$G,BOQ!$B633)*$G633</f>
        <v>#VALUE!</v>
      </c>
      <c r="AT633" s="53" t="e">
        <f>SUMIFS('[20]WorkDone DATA'!$L:$L,'[20]WorkDone DATA'!$N:$N,BOQ!AT$6,'[20]WorkDone DATA'!$G:$G,BOQ!$B633)*$G633</f>
        <v>#VALUE!</v>
      </c>
      <c r="AU633" s="53" t="e">
        <f>SUMIFS('[20]WorkDone DATA'!$L:$L,'[20]WorkDone DATA'!$N:$N,BOQ!AU$6,'[20]WorkDone DATA'!$G:$G,BOQ!$B633)*$G633</f>
        <v>#VALUE!</v>
      </c>
      <c r="AV633" s="53" t="e">
        <f>SUMIFS('[20]WorkDone DATA'!$L:$L,'[20]WorkDone DATA'!$N:$N,BOQ!AV$6,'[20]WorkDone DATA'!$G:$G,BOQ!$B633)*$G633</f>
        <v>#VALUE!</v>
      </c>
      <c r="AW633" s="53" t="e">
        <f>SUMIFS('[20]WorkDone DATA'!$L:$L,'[20]WorkDone DATA'!$N:$N,BOQ!AW$6,'[20]WorkDone DATA'!$G:$G,BOQ!$B633)*$G633</f>
        <v>#VALUE!</v>
      </c>
      <c r="AX633" s="53" t="e">
        <f>SUMIFS('[20]WorkDone DATA'!$L:$L,'[20]WorkDone DATA'!$N:$N,BOQ!AX$6,'[20]WorkDone DATA'!$G:$G,BOQ!$B633)*$G633</f>
        <v>#VALUE!</v>
      </c>
      <c r="AY633" s="53" t="e">
        <f>SUMIFS('[20]WorkDone DATA'!$L:$L,'[20]WorkDone DATA'!$N:$N,BOQ!AY$6,'[20]WorkDone DATA'!$G:$G,BOQ!$B633)*$G633</f>
        <v>#VALUE!</v>
      </c>
      <c r="AZ633" s="53" t="e">
        <f>SUMIFS('[20]WorkDone DATA'!$L:$L,'[20]WorkDone DATA'!$N:$N,BOQ!AZ$6,'[20]WorkDone DATA'!$G:$G,BOQ!$B633)*$G633</f>
        <v>#VALUE!</v>
      </c>
      <c r="BA633" s="53" t="e">
        <f>SUMIFS('[20]WorkDone DATA'!$L:$L,'[20]WorkDone DATA'!$N:$N,BOQ!BA$6,'[20]WorkDone DATA'!$G:$G,BOQ!$B633)*$G633</f>
        <v>#VALUE!</v>
      </c>
      <c r="BB633" s="53" t="e">
        <f>SUMIFS('[20]WorkDone DATA'!$L:$L,'[20]WorkDone DATA'!$N:$N,BOQ!BB$6,'[20]WorkDone DATA'!$G:$G,BOQ!$B633)*$G633</f>
        <v>#VALUE!</v>
      </c>
      <c r="BC633" s="53" t="e">
        <f>SUMIFS('[20]WorkDone DATA'!$L:$L,'[20]WorkDone DATA'!$N:$N,BOQ!BC$6,'[20]WorkDone DATA'!$G:$G,BOQ!$B633)*$G633</f>
        <v>#VALUE!</v>
      </c>
      <c r="BD633" s="53" t="e">
        <f>SUMIFS('[20]WorkDone DATA'!$L:$L,'[20]WorkDone DATA'!$N:$N,BOQ!BD$6,'[20]WorkDone DATA'!$G:$G,BOQ!$B633)*$G633</f>
        <v>#VALUE!</v>
      </c>
      <c r="BE633" s="53" t="e">
        <f>SUMIFS('[20]WorkDone DATA'!$L:$L,'[20]WorkDone DATA'!$N:$N,BOQ!BE$6,'[20]WorkDone DATA'!$G:$G,BOQ!$B633)*$G633</f>
        <v>#VALUE!</v>
      </c>
      <c r="BF633" s="53" t="e">
        <f>SUMIFS('[20]WorkDone DATA'!$L:$L,'[20]WorkDone DATA'!$N:$N,BOQ!BF$6,'[20]WorkDone DATA'!$G:$G,BOQ!$B633)*$G633</f>
        <v>#VALUE!</v>
      </c>
      <c r="BG633" s="53" t="e">
        <f>SUMIFS('[20]WorkDone DATA'!$L:$L,'[20]WorkDone DATA'!$N:$N,BOQ!BG$6,'[20]WorkDone DATA'!$G:$G,BOQ!$B633)*$G633</f>
        <v>#VALUE!</v>
      </c>
      <c r="BH633" s="53" t="e">
        <f>SUMIFS('[20]WorkDone DATA'!$L:$L,'[20]WorkDone DATA'!$N:$N,BOQ!BH$6,'[20]WorkDone DATA'!$G:$G,BOQ!$B633)*$G633</f>
        <v>#VALUE!</v>
      </c>
      <c r="BI633" s="53" t="e">
        <f>SUMIFS('[20]WorkDone DATA'!$L:$L,'[20]WorkDone DATA'!$N:$N,BOQ!BI$6,'[20]WorkDone DATA'!$G:$G,BOQ!$B633)*$G633</f>
        <v>#VALUE!</v>
      </c>
      <c r="BJ633" s="53" t="e">
        <f>SUMIFS('[20]WorkDone DATA'!$L:$L,'[20]WorkDone DATA'!$N:$N,BOQ!BJ$6,'[20]WorkDone DATA'!$G:$G,BOQ!$B633)*$G633</f>
        <v>#VALUE!</v>
      </c>
      <c r="BK633" s="53" t="e">
        <f>SUMIFS('[20]WorkDone DATA'!$L:$L,'[20]WorkDone DATA'!$N:$N,BOQ!BK$6,'[20]WorkDone DATA'!$G:$G,BOQ!$B633)*$G633</f>
        <v>#VALUE!</v>
      </c>
      <c r="BL633" s="53" t="e">
        <f>SUMIFS('[20]WorkDone DATA'!$L:$L,'[20]WorkDone DATA'!$N:$N,BOQ!BL$6,'[20]WorkDone DATA'!$G:$G,BOQ!$B633)*$G633</f>
        <v>#VALUE!</v>
      </c>
      <c r="BM633" s="53" t="e">
        <f>SUMIFS('[20]WorkDone DATA'!$L:$L,'[20]WorkDone DATA'!$N:$N,BOQ!BM$6,'[20]WorkDone DATA'!$G:$G,BOQ!$B633)*$G633</f>
        <v>#VALUE!</v>
      </c>
      <c r="BN633" s="53" t="e">
        <f>SUMIFS('[20]WorkDone DATA'!$L:$L,'[20]WorkDone DATA'!$N:$N,BOQ!BN$6,'[20]WorkDone DATA'!$G:$G,BOQ!$B633)*$G633</f>
        <v>#VALUE!</v>
      </c>
      <c r="BO633" s="53" t="e">
        <f>SUMIFS('[20]WorkDone DATA'!$L:$L,'[20]WorkDone DATA'!$N:$N,BOQ!BO$6,'[20]WorkDone DATA'!$G:$G,BOQ!$B633)*$G633</f>
        <v>#VALUE!</v>
      </c>
      <c r="BP633" s="53" t="e">
        <f>SUMIFS('[20]WorkDone DATA'!$L:$L,'[20]WorkDone DATA'!$N:$N,BOQ!BP$6,'[20]WorkDone DATA'!$G:$G,BOQ!$B633)*$G633</f>
        <v>#VALUE!</v>
      </c>
      <c r="BQ633" s="53" t="e">
        <f>SUMIFS('[20]WorkDone DATA'!$L:$L,'[20]WorkDone DATA'!$N:$N,BOQ!BQ$6,'[20]WorkDone DATA'!$G:$G,BOQ!$B633)*$G633</f>
        <v>#VALUE!</v>
      </c>
      <c r="BR633" s="53" t="e">
        <f>SUMIFS('[20]WorkDone DATA'!$L:$L,'[20]WorkDone DATA'!$N:$N,BOQ!BR$6,'[20]WorkDone DATA'!$G:$G,BOQ!$B633)*$G633</f>
        <v>#VALUE!</v>
      </c>
      <c r="BS633" s="53" t="e">
        <f>SUMIFS('[20]WorkDone DATA'!$L:$L,'[20]WorkDone DATA'!$N:$N,BOQ!BS$6,'[20]WorkDone DATA'!$G:$G,BOQ!$B633)*$G633</f>
        <v>#VALUE!</v>
      </c>
      <c r="BT633" s="53" t="e">
        <f>SUMIFS('[20]WorkDone DATA'!$L:$L,'[20]WorkDone DATA'!$N:$N,BOQ!BT$6,'[20]WorkDone DATA'!$G:$G,BOQ!$B633)*$G633</f>
        <v>#VALUE!</v>
      </c>
      <c r="BU633" s="53" t="e">
        <f>SUMIFS('[20]WorkDone DATA'!$L:$L,'[20]WorkDone DATA'!$N:$N,BOQ!BU$6,'[20]WorkDone DATA'!$G:$G,BOQ!$B633)*$G633</f>
        <v>#VALUE!</v>
      </c>
      <c r="BV633" s="53" t="e">
        <f>SUMIFS('[20]WorkDone DATA'!$L:$L,'[20]WorkDone DATA'!$N:$N,BOQ!BV$6,'[20]WorkDone DATA'!$G:$G,BOQ!$B633)*$G633</f>
        <v>#VALUE!</v>
      </c>
      <c r="BW633" s="53" t="e">
        <f>SUMIFS('[20]WorkDone DATA'!$L:$L,'[20]WorkDone DATA'!$N:$N,BOQ!BW$6,'[20]WorkDone DATA'!$G:$G,BOQ!$B633)*$G633</f>
        <v>#VALUE!</v>
      </c>
      <c r="BX633" s="53" t="e">
        <f>SUMIFS('[20]WorkDone DATA'!$L:$L,'[20]WorkDone DATA'!$N:$N,BOQ!BX$6,'[20]WorkDone DATA'!$G:$G,BOQ!$B633)*$G633</f>
        <v>#VALUE!</v>
      </c>
    </row>
    <row r="634" spans="1:76" ht="15.6" x14ac:dyDescent="0.35">
      <c r="A634" s="1"/>
      <c r="B634" s="42"/>
      <c r="C634" s="81" t="s">
        <v>68</v>
      </c>
      <c r="D634" s="58"/>
      <c r="E634" s="82"/>
      <c r="F634" s="45"/>
      <c r="G634" s="52"/>
      <c r="H634" s="53">
        <f t="shared" si="86"/>
        <v>0</v>
      </c>
      <c r="K634" s="214"/>
      <c r="L634" s="220" t="e">
        <f t="shared" si="88"/>
        <v>#VALUE!</v>
      </c>
      <c r="M634" s="221" t="e">
        <f t="shared" si="89"/>
        <v>#VALUE!</v>
      </c>
      <c r="N634" s="219"/>
      <c r="O634" s="214">
        <f t="shared" si="90"/>
        <v>0</v>
      </c>
      <c r="P634" s="215" t="e">
        <f t="shared" si="91"/>
        <v>#VALUE!</v>
      </c>
      <c r="R634" s="217" t="e">
        <f>SUMIFS('[20]WorkDone DATA'!$L:$L,'[20]WorkDone DATA'!$N:$N,BOQ!S$6,'[20]WorkDone DATA'!$G:$G,BOQ!$B634)</f>
        <v>#VALUE!</v>
      </c>
      <c r="S634" s="53" t="e">
        <f t="shared" si="92"/>
        <v>#VALUE!</v>
      </c>
      <c r="T634" s="217" t="e">
        <f>SUMIFS('[20]WorkDone DATA'!$L:$L,'[20]WorkDone DATA'!$N:$N,BOQ!U$6,'[20]WorkDone DATA'!$G:$G,BOQ!$B634)</f>
        <v>#VALUE!</v>
      </c>
      <c r="U634" s="53" t="e">
        <f t="shared" si="93"/>
        <v>#VALUE!</v>
      </c>
      <c r="V634" s="217"/>
      <c r="W634" s="53" t="e">
        <f>SUMIFS('[20]WorkDone DATA'!$L:$L,'[20]WorkDone DATA'!$N:$N,BOQ!W$6,'[20]WorkDone DATA'!$G:$G,BOQ!$B634)*$G634</f>
        <v>#VALUE!</v>
      </c>
      <c r="X634" s="217"/>
      <c r="Y634" s="53" t="e">
        <f>SUMIFS('[20]WorkDone DATA'!$L:$L,'[20]WorkDone DATA'!$N:$N,BOQ!Y$6,'[20]WorkDone DATA'!$G:$G,BOQ!$B634)*$G634</f>
        <v>#VALUE!</v>
      </c>
      <c r="Z634" s="217"/>
      <c r="AA634" s="53" t="e">
        <f>SUMIFS('[20]WorkDone DATA'!$L:$L,'[20]WorkDone DATA'!$N:$N,BOQ!AA$6,'[20]WorkDone DATA'!$G:$G,BOQ!$B634)*$G634</f>
        <v>#VALUE!</v>
      </c>
      <c r="AB634" s="53" t="e">
        <f>SUMIFS('[20]WorkDone DATA'!$L:$L,'[20]WorkDone DATA'!$N:$N,BOQ!AB$6,'[20]WorkDone DATA'!$G:$G,BOQ!$B634)*$G634</f>
        <v>#VALUE!</v>
      </c>
      <c r="AC634" s="53" t="e">
        <f>SUMIFS('[20]WorkDone DATA'!$L:$L,'[20]WorkDone DATA'!$N:$N,BOQ!AC$6,'[20]WorkDone DATA'!$G:$G,BOQ!$B634)*$G634</f>
        <v>#VALUE!</v>
      </c>
      <c r="AD634" s="53" t="e">
        <f>SUMIFS('[20]WorkDone DATA'!$L:$L,'[20]WorkDone DATA'!$N:$N,BOQ!AD$6,'[20]WorkDone DATA'!$G:$G,BOQ!$B634)*$G634</f>
        <v>#VALUE!</v>
      </c>
      <c r="AE634" s="53" t="e">
        <f>SUMIFS('[20]WorkDone DATA'!$L:$L,'[20]WorkDone DATA'!$N:$N,BOQ!AE$6,'[20]WorkDone DATA'!$G:$G,BOQ!$B634)*$G634</f>
        <v>#VALUE!</v>
      </c>
      <c r="AF634" s="53" t="e">
        <f>SUMIFS('[20]WorkDone DATA'!$L:$L,'[20]WorkDone DATA'!$N:$N,BOQ!AF$6,'[20]WorkDone DATA'!$G:$G,BOQ!$B634)*$G634</f>
        <v>#VALUE!</v>
      </c>
      <c r="AG634" s="53" t="e">
        <f>SUMIFS('[20]WorkDone DATA'!$L:$L,'[20]WorkDone DATA'!$N:$N,BOQ!AG$6,'[20]WorkDone DATA'!$G:$G,BOQ!$B634)*$G634</f>
        <v>#VALUE!</v>
      </c>
      <c r="AH634" s="53" t="e">
        <f>SUMIFS('[20]WorkDone DATA'!$L:$L,'[20]WorkDone DATA'!$N:$N,BOQ!AH$6,'[20]WorkDone DATA'!$G:$G,BOQ!$B634)*$G634</f>
        <v>#VALUE!</v>
      </c>
      <c r="AI634" s="53" t="e">
        <f>SUMIFS('[20]WorkDone DATA'!$L:$L,'[20]WorkDone DATA'!$N:$N,BOQ!AI$6,'[20]WorkDone DATA'!$G:$G,BOQ!$B634)*$G634</f>
        <v>#VALUE!</v>
      </c>
      <c r="AJ634" s="53" t="e">
        <f>SUMIFS('[20]WorkDone DATA'!$L:$L,'[20]WorkDone DATA'!$N:$N,BOQ!AJ$6,'[20]WorkDone DATA'!$G:$G,BOQ!$B634)*$G634</f>
        <v>#VALUE!</v>
      </c>
      <c r="AK634" s="53" t="e">
        <f>SUMIFS('[20]WorkDone DATA'!$L:$L,'[20]WorkDone DATA'!$N:$N,BOQ!AK$6,'[20]WorkDone DATA'!$G:$G,BOQ!$B634)*$G634</f>
        <v>#VALUE!</v>
      </c>
      <c r="AL634" s="53" t="e">
        <f>SUMIFS('[20]WorkDone DATA'!$L:$L,'[20]WorkDone DATA'!$N:$N,BOQ!AL$6,'[20]WorkDone DATA'!$G:$G,BOQ!$B634)*$G634</f>
        <v>#VALUE!</v>
      </c>
      <c r="AM634" s="53" t="e">
        <f>SUMIFS('[20]WorkDone DATA'!$L:$L,'[20]WorkDone DATA'!$N:$N,BOQ!AM$6,'[20]WorkDone DATA'!$G:$G,BOQ!$B634)*$G634</f>
        <v>#VALUE!</v>
      </c>
      <c r="AN634" s="53" t="e">
        <f>SUMIFS('[20]WorkDone DATA'!$L:$L,'[20]WorkDone DATA'!$N:$N,BOQ!AN$6,'[20]WorkDone DATA'!$G:$G,BOQ!$B634)*$G634</f>
        <v>#VALUE!</v>
      </c>
      <c r="AO634" s="53" t="e">
        <f>SUMIFS('[20]WorkDone DATA'!$L:$L,'[20]WorkDone DATA'!$N:$N,BOQ!AO$6,'[20]WorkDone DATA'!$G:$G,BOQ!$B634)*$G634</f>
        <v>#VALUE!</v>
      </c>
      <c r="AP634" s="53" t="e">
        <f>SUMIFS('[20]WorkDone DATA'!$L:$L,'[20]WorkDone DATA'!$N:$N,BOQ!AP$6,'[20]WorkDone DATA'!$G:$G,BOQ!$B634)*$G634</f>
        <v>#VALUE!</v>
      </c>
      <c r="AQ634" s="53" t="e">
        <f>SUMIFS('[20]WorkDone DATA'!$L:$L,'[20]WorkDone DATA'!$N:$N,BOQ!AQ$6,'[20]WorkDone DATA'!$G:$G,BOQ!$B634)*$G634</f>
        <v>#VALUE!</v>
      </c>
      <c r="AR634" s="53" t="e">
        <f>SUMIFS('[20]WorkDone DATA'!$L:$L,'[20]WorkDone DATA'!$N:$N,BOQ!AR$6,'[20]WorkDone DATA'!$G:$G,BOQ!$B634)*$G634</f>
        <v>#VALUE!</v>
      </c>
      <c r="AS634" s="53" t="e">
        <f>SUMIFS('[20]WorkDone DATA'!$L:$L,'[20]WorkDone DATA'!$N:$N,BOQ!AS$6,'[20]WorkDone DATA'!$G:$G,BOQ!$B634)*$G634</f>
        <v>#VALUE!</v>
      </c>
      <c r="AT634" s="53" t="e">
        <f>SUMIFS('[20]WorkDone DATA'!$L:$L,'[20]WorkDone DATA'!$N:$N,BOQ!AT$6,'[20]WorkDone DATA'!$G:$G,BOQ!$B634)*$G634</f>
        <v>#VALUE!</v>
      </c>
      <c r="AU634" s="53" t="e">
        <f>SUMIFS('[20]WorkDone DATA'!$L:$L,'[20]WorkDone DATA'!$N:$N,BOQ!AU$6,'[20]WorkDone DATA'!$G:$G,BOQ!$B634)*$G634</f>
        <v>#VALUE!</v>
      </c>
      <c r="AV634" s="53" t="e">
        <f>SUMIFS('[20]WorkDone DATA'!$L:$L,'[20]WorkDone DATA'!$N:$N,BOQ!AV$6,'[20]WorkDone DATA'!$G:$G,BOQ!$B634)*$G634</f>
        <v>#VALUE!</v>
      </c>
      <c r="AW634" s="53" t="e">
        <f>SUMIFS('[20]WorkDone DATA'!$L:$L,'[20]WorkDone DATA'!$N:$N,BOQ!AW$6,'[20]WorkDone DATA'!$G:$G,BOQ!$B634)*$G634</f>
        <v>#VALUE!</v>
      </c>
      <c r="AX634" s="53" t="e">
        <f>SUMIFS('[20]WorkDone DATA'!$L:$L,'[20]WorkDone DATA'!$N:$N,BOQ!AX$6,'[20]WorkDone DATA'!$G:$G,BOQ!$B634)*$G634</f>
        <v>#VALUE!</v>
      </c>
      <c r="AY634" s="53" t="e">
        <f>SUMIFS('[20]WorkDone DATA'!$L:$L,'[20]WorkDone DATA'!$N:$N,BOQ!AY$6,'[20]WorkDone DATA'!$G:$G,BOQ!$B634)*$G634</f>
        <v>#VALUE!</v>
      </c>
      <c r="AZ634" s="53" t="e">
        <f>SUMIFS('[20]WorkDone DATA'!$L:$L,'[20]WorkDone DATA'!$N:$N,BOQ!AZ$6,'[20]WorkDone DATA'!$G:$G,BOQ!$B634)*$G634</f>
        <v>#VALUE!</v>
      </c>
      <c r="BA634" s="53" t="e">
        <f>SUMIFS('[20]WorkDone DATA'!$L:$L,'[20]WorkDone DATA'!$N:$N,BOQ!BA$6,'[20]WorkDone DATA'!$G:$G,BOQ!$B634)*$G634</f>
        <v>#VALUE!</v>
      </c>
      <c r="BB634" s="53" t="e">
        <f>SUMIFS('[20]WorkDone DATA'!$L:$L,'[20]WorkDone DATA'!$N:$N,BOQ!BB$6,'[20]WorkDone DATA'!$G:$G,BOQ!$B634)*$G634</f>
        <v>#VALUE!</v>
      </c>
      <c r="BC634" s="53" t="e">
        <f>SUMIFS('[20]WorkDone DATA'!$L:$L,'[20]WorkDone DATA'!$N:$N,BOQ!BC$6,'[20]WorkDone DATA'!$G:$G,BOQ!$B634)*$G634</f>
        <v>#VALUE!</v>
      </c>
      <c r="BD634" s="53" t="e">
        <f>SUMIFS('[20]WorkDone DATA'!$L:$L,'[20]WorkDone DATA'!$N:$N,BOQ!BD$6,'[20]WorkDone DATA'!$G:$G,BOQ!$B634)*$G634</f>
        <v>#VALUE!</v>
      </c>
      <c r="BE634" s="53" t="e">
        <f>SUMIFS('[20]WorkDone DATA'!$L:$L,'[20]WorkDone DATA'!$N:$N,BOQ!BE$6,'[20]WorkDone DATA'!$G:$G,BOQ!$B634)*$G634</f>
        <v>#VALUE!</v>
      </c>
      <c r="BF634" s="53" t="e">
        <f>SUMIFS('[20]WorkDone DATA'!$L:$L,'[20]WorkDone DATA'!$N:$N,BOQ!BF$6,'[20]WorkDone DATA'!$G:$G,BOQ!$B634)*$G634</f>
        <v>#VALUE!</v>
      </c>
      <c r="BG634" s="53" t="e">
        <f>SUMIFS('[20]WorkDone DATA'!$L:$L,'[20]WorkDone DATA'!$N:$N,BOQ!BG$6,'[20]WorkDone DATA'!$G:$G,BOQ!$B634)*$G634</f>
        <v>#VALUE!</v>
      </c>
      <c r="BH634" s="53" t="e">
        <f>SUMIFS('[20]WorkDone DATA'!$L:$L,'[20]WorkDone DATA'!$N:$N,BOQ!BH$6,'[20]WorkDone DATA'!$G:$G,BOQ!$B634)*$G634</f>
        <v>#VALUE!</v>
      </c>
      <c r="BI634" s="53" t="e">
        <f>SUMIFS('[20]WorkDone DATA'!$L:$L,'[20]WorkDone DATA'!$N:$N,BOQ!BI$6,'[20]WorkDone DATA'!$G:$G,BOQ!$B634)*$G634</f>
        <v>#VALUE!</v>
      </c>
      <c r="BJ634" s="53" t="e">
        <f>SUMIFS('[20]WorkDone DATA'!$L:$L,'[20]WorkDone DATA'!$N:$N,BOQ!BJ$6,'[20]WorkDone DATA'!$G:$G,BOQ!$B634)*$G634</f>
        <v>#VALUE!</v>
      </c>
      <c r="BK634" s="53" t="e">
        <f>SUMIFS('[20]WorkDone DATA'!$L:$L,'[20]WorkDone DATA'!$N:$N,BOQ!BK$6,'[20]WorkDone DATA'!$G:$G,BOQ!$B634)*$G634</f>
        <v>#VALUE!</v>
      </c>
      <c r="BL634" s="53" t="e">
        <f>SUMIFS('[20]WorkDone DATA'!$L:$L,'[20]WorkDone DATA'!$N:$N,BOQ!BL$6,'[20]WorkDone DATA'!$G:$G,BOQ!$B634)*$G634</f>
        <v>#VALUE!</v>
      </c>
      <c r="BM634" s="53" t="e">
        <f>SUMIFS('[20]WorkDone DATA'!$L:$L,'[20]WorkDone DATA'!$N:$N,BOQ!BM$6,'[20]WorkDone DATA'!$G:$G,BOQ!$B634)*$G634</f>
        <v>#VALUE!</v>
      </c>
      <c r="BN634" s="53" t="e">
        <f>SUMIFS('[20]WorkDone DATA'!$L:$L,'[20]WorkDone DATA'!$N:$N,BOQ!BN$6,'[20]WorkDone DATA'!$G:$G,BOQ!$B634)*$G634</f>
        <v>#VALUE!</v>
      </c>
      <c r="BO634" s="53" t="e">
        <f>SUMIFS('[20]WorkDone DATA'!$L:$L,'[20]WorkDone DATA'!$N:$N,BOQ!BO$6,'[20]WorkDone DATA'!$G:$G,BOQ!$B634)*$G634</f>
        <v>#VALUE!</v>
      </c>
      <c r="BP634" s="53" t="e">
        <f>SUMIFS('[20]WorkDone DATA'!$L:$L,'[20]WorkDone DATA'!$N:$N,BOQ!BP$6,'[20]WorkDone DATA'!$G:$G,BOQ!$B634)*$G634</f>
        <v>#VALUE!</v>
      </c>
      <c r="BQ634" s="53" t="e">
        <f>SUMIFS('[20]WorkDone DATA'!$L:$L,'[20]WorkDone DATA'!$N:$N,BOQ!BQ$6,'[20]WorkDone DATA'!$G:$G,BOQ!$B634)*$G634</f>
        <v>#VALUE!</v>
      </c>
      <c r="BR634" s="53" t="e">
        <f>SUMIFS('[20]WorkDone DATA'!$L:$L,'[20]WorkDone DATA'!$N:$N,BOQ!BR$6,'[20]WorkDone DATA'!$G:$G,BOQ!$B634)*$G634</f>
        <v>#VALUE!</v>
      </c>
      <c r="BS634" s="53" t="e">
        <f>SUMIFS('[20]WorkDone DATA'!$L:$L,'[20]WorkDone DATA'!$N:$N,BOQ!BS$6,'[20]WorkDone DATA'!$G:$G,BOQ!$B634)*$G634</f>
        <v>#VALUE!</v>
      </c>
      <c r="BT634" s="53" t="e">
        <f>SUMIFS('[20]WorkDone DATA'!$L:$L,'[20]WorkDone DATA'!$N:$N,BOQ!BT$6,'[20]WorkDone DATA'!$G:$G,BOQ!$B634)*$G634</f>
        <v>#VALUE!</v>
      </c>
      <c r="BU634" s="53" t="e">
        <f>SUMIFS('[20]WorkDone DATA'!$L:$L,'[20]WorkDone DATA'!$N:$N,BOQ!BU$6,'[20]WorkDone DATA'!$G:$G,BOQ!$B634)*$G634</f>
        <v>#VALUE!</v>
      </c>
      <c r="BV634" s="53" t="e">
        <f>SUMIFS('[20]WorkDone DATA'!$L:$L,'[20]WorkDone DATA'!$N:$N,BOQ!BV$6,'[20]WorkDone DATA'!$G:$G,BOQ!$B634)*$G634</f>
        <v>#VALUE!</v>
      </c>
      <c r="BW634" s="53" t="e">
        <f>SUMIFS('[20]WorkDone DATA'!$L:$L,'[20]WorkDone DATA'!$N:$N,BOQ!BW$6,'[20]WorkDone DATA'!$G:$G,BOQ!$B634)*$G634</f>
        <v>#VALUE!</v>
      </c>
      <c r="BX634" s="53" t="e">
        <f>SUMIFS('[20]WorkDone DATA'!$L:$L,'[20]WorkDone DATA'!$N:$N,BOQ!BX$6,'[20]WorkDone DATA'!$G:$G,BOQ!$B634)*$G634</f>
        <v>#VALUE!</v>
      </c>
    </row>
    <row r="635" spans="1:76" ht="15.6" x14ac:dyDescent="0.35">
      <c r="A635" s="1" t="str">
        <f>C634</f>
        <v>4mm2 x 7core     (BVX07ECV</v>
      </c>
      <c r="B635" s="42">
        <v>2.3479999999999999</v>
      </c>
      <c r="C635" s="164" t="s">
        <v>11</v>
      </c>
      <c r="D635" s="152" t="s">
        <v>27</v>
      </c>
      <c r="E635" s="82" t="s">
        <v>217</v>
      </c>
      <c r="F635" s="45">
        <v>1</v>
      </c>
      <c r="G635" s="52">
        <v>142.79</v>
      </c>
      <c r="H635" s="53">
        <f t="shared" si="86"/>
        <v>142.79</v>
      </c>
      <c r="K635" s="214" t="e">
        <f t="shared" si="87"/>
        <v>#VALUE!</v>
      </c>
      <c r="L635" s="220" t="e">
        <f t="shared" si="88"/>
        <v>#VALUE!</v>
      </c>
      <c r="M635" s="221" t="e">
        <f t="shared" si="89"/>
        <v>#VALUE!</v>
      </c>
      <c r="N635" s="219"/>
      <c r="O635" s="214" t="e">
        <f t="shared" si="90"/>
        <v>#VALUE!</v>
      </c>
      <c r="P635" s="215" t="e">
        <f t="shared" si="91"/>
        <v>#VALUE!</v>
      </c>
      <c r="R635" s="217" t="e">
        <f>SUMIFS('[20]WorkDone DATA'!$L:$L,'[20]WorkDone DATA'!$N:$N,BOQ!S$6,'[20]WorkDone DATA'!$G:$G,BOQ!$B635)</f>
        <v>#VALUE!</v>
      </c>
      <c r="S635" s="53" t="e">
        <f t="shared" si="92"/>
        <v>#VALUE!</v>
      </c>
      <c r="T635" s="217" t="e">
        <f>SUMIFS('[20]WorkDone DATA'!$L:$L,'[20]WorkDone DATA'!$N:$N,BOQ!U$6,'[20]WorkDone DATA'!$G:$G,BOQ!$B635)</f>
        <v>#VALUE!</v>
      </c>
      <c r="U635" s="53" t="e">
        <f t="shared" si="93"/>
        <v>#VALUE!</v>
      </c>
      <c r="V635" s="217"/>
      <c r="W635" s="53" t="e">
        <f>SUMIFS('[20]WorkDone DATA'!$L:$L,'[20]WorkDone DATA'!$N:$N,BOQ!W$6,'[20]WorkDone DATA'!$G:$G,BOQ!$B635)*$G635</f>
        <v>#VALUE!</v>
      </c>
      <c r="X635" s="217"/>
      <c r="Y635" s="53" t="e">
        <f>SUMIFS('[20]WorkDone DATA'!$L:$L,'[20]WorkDone DATA'!$N:$N,BOQ!Y$6,'[20]WorkDone DATA'!$G:$G,BOQ!$B635)*$G635</f>
        <v>#VALUE!</v>
      </c>
      <c r="Z635" s="217"/>
      <c r="AA635" s="53" t="e">
        <f>SUMIFS('[20]WorkDone DATA'!$L:$L,'[20]WorkDone DATA'!$N:$N,BOQ!AA$6,'[20]WorkDone DATA'!$G:$G,BOQ!$B635)*$G635</f>
        <v>#VALUE!</v>
      </c>
      <c r="AB635" s="53" t="e">
        <f>SUMIFS('[20]WorkDone DATA'!$L:$L,'[20]WorkDone DATA'!$N:$N,BOQ!AB$6,'[20]WorkDone DATA'!$G:$G,BOQ!$B635)*$G635</f>
        <v>#VALUE!</v>
      </c>
      <c r="AC635" s="53" t="e">
        <f>SUMIFS('[20]WorkDone DATA'!$L:$L,'[20]WorkDone DATA'!$N:$N,BOQ!AC$6,'[20]WorkDone DATA'!$G:$G,BOQ!$B635)*$G635</f>
        <v>#VALUE!</v>
      </c>
      <c r="AD635" s="53" t="e">
        <f>SUMIFS('[20]WorkDone DATA'!$L:$L,'[20]WorkDone DATA'!$N:$N,BOQ!AD$6,'[20]WorkDone DATA'!$G:$G,BOQ!$B635)*$G635</f>
        <v>#VALUE!</v>
      </c>
      <c r="AE635" s="53" t="e">
        <f>SUMIFS('[20]WorkDone DATA'!$L:$L,'[20]WorkDone DATA'!$N:$N,BOQ!AE$6,'[20]WorkDone DATA'!$G:$G,BOQ!$B635)*$G635</f>
        <v>#VALUE!</v>
      </c>
      <c r="AF635" s="53" t="e">
        <f>SUMIFS('[20]WorkDone DATA'!$L:$L,'[20]WorkDone DATA'!$N:$N,BOQ!AF$6,'[20]WorkDone DATA'!$G:$G,BOQ!$B635)*$G635</f>
        <v>#VALUE!</v>
      </c>
      <c r="AG635" s="53" t="e">
        <f>SUMIFS('[20]WorkDone DATA'!$L:$L,'[20]WorkDone DATA'!$N:$N,BOQ!AG$6,'[20]WorkDone DATA'!$G:$G,BOQ!$B635)*$G635</f>
        <v>#VALUE!</v>
      </c>
      <c r="AH635" s="53" t="e">
        <f>SUMIFS('[20]WorkDone DATA'!$L:$L,'[20]WorkDone DATA'!$N:$N,BOQ!AH$6,'[20]WorkDone DATA'!$G:$G,BOQ!$B635)*$G635</f>
        <v>#VALUE!</v>
      </c>
      <c r="AI635" s="53" t="e">
        <f>SUMIFS('[20]WorkDone DATA'!$L:$L,'[20]WorkDone DATA'!$N:$N,BOQ!AI$6,'[20]WorkDone DATA'!$G:$G,BOQ!$B635)*$G635</f>
        <v>#VALUE!</v>
      </c>
      <c r="AJ635" s="53" t="e">
        <f>SUMIFS('[20]WorkDone DATA'!$L:$L,'[20]WorkDone DATA'!$N:$N,BOQ!AJ$6,'[20]WorkDone DATA'!$G:$G,BOQ!$B635)*$G635</f>
        <v>#VALUE!</v>
      </c>
      <c r="AK635" s="53" t="e">
        <f>SUMIFS('[20]WorkDone DATA'!$L:$L,'[20]WorkDone DATA'!$N:$N,BOQ!AK$6,'[20]WorkDone DATA'!$G:$G,BOQ!$B635)*$G635</f>
        <v>#VALUE!</v>
      </c>
      <c r="AL635" s="53" t="e">
        <f>SUMIFS('[20]WorkDone DATA'!$L:$L,'[20]WorkDone DATA'!$N:$N,BOQ!AL$6,'[20]WorkDone DATA'!$G:$G,BOQ!$B635)*$G635</f>
        <v>#VALUE!</v>
      </c>
      <c r="AM635" s="53" t="e">
        <f>SUMIFS('[20]WorkDone DATA'!$L:$L,'[20]WorkDone DATA'!$N:$N,BOQ!AM$6,'[20]WorkDone DATA'!$G:$G,BOQ!$B635)*$G635</f>
        <v>#VALUE!</v>
      </c>
      <c r="AN635" s="53" t="e">
        <f>SUMIFS('[20]WorkDone DATA'!$L:$L,'[20]WorkDone DATA'!$N:$N,BOQ!AN$6,'[20]WorkDone DATA'!$G:$G,BOQ!$B635)*$G635</f>
        <v>#VALUE!</v>
      </c>
      <c r="AO635" s="53" t="e">
        <f>SUMIFS('[20]WorkDone DATA'!$L:$L,'[20]WorkDone DATA'!$N:$N,BOQ!AO$6,'[20]WorkDone DATA'!$G:$G,BOQ!$B635)*$G635</f>
        <v>#VALUE!</v>
      </c>
      <c r="AP635" s="53" t="e">
        <f>SUMIFS('[20]WorkDone DATA'!$L:$L,'[20]WorkDone DATA'!$N:$N,BOQ!AP$6,'[20]WorkDone DATA'!$G:$G,BOQ!$B635)*$G635</f>
        <v>#VALUE!</v>
      </c>
      <c r="AQ635" s="53" t="e">
        <f>SUMIFS('[20]WorkDone DATA'!$L:$L,'[20]WorkDone DATA'!$N:$N,BOQ!AQ$6,'[20]WorkDone DATA'!$G:$G,BOQ!$B635)*$G635</f>
        <v>#VALUE!</v>
      </c>
      <c r="AR635" s="53" t="e">
        <f>SUMIFS('[20]WorkDone DATA'!$L:$L,'[20]WorkDone DATA'!$N:$N,BOQ!AR$6,'[20]WorkDone DATA'!$G:$G,BOQ!$B635)*$G635</f>
        <v>#VALUE!</v>
      </c>
      <c r="AS635" s="53" t="e">
        <f>SUMIFS('[20]WorkDone DATA'!$L:$L,'[20]WorkDone DATA'!$N:$N,BOQ!AS$6,'[20]WorkDone DATA'!$G:$G,BOQ!$B635)*$G635</f>
        <v>#VALUE!</v>
      </c>
      <c r="AT635" s="53" t="e">
        <f>SUMIFS('[20]WorkDone DATA'!$L:$L,'[20]WorkDone DATA'!$N:$N,BOQ!AT$6,'[20]WorkDone DATA'!$G:$G,BOQ!$B635)*$G635</f>
        <v>#VALUE!</v>
      </c>
      <c r="AU635" s="53" t="e">
        <f>SUMIFS('[20]WorkDone DATA'!$L:$L,'[20]WorkDone DATA'!$N:$N,BOQ!AU$6,'[20]WorkDone DATA'!$G:$G,BOQ!$B635)*$G635</f>
        <v>#VALUE!</v>
      </c>
      <c r="AV635" s="53" t="e">
        <f>SUMIFS('[20]WorkDone DATA'!$L:$L,'[20]WorkDone DATA'!$N:$N,BOQ!AV$6,'[20]WorkDone DATA'!$G:$G,BOQ!$B635)*$G635</f>
        <v>#VALUE!</v>
      </c>
      <c r="AW635" s="53" t="e">
        <f>SUMIFS('[20]WorkDone DATA'!$L:$L,'[20]WorkDone DATA'!$N:$N,BOQ!AW$6,'[20]WorkDone DATA'!$G:$G,BOQ!$B635)*$G635</f>
        <v>#VALUE!</v>
      </c>
      <c r="AX635" s="53" t="e">
        <f>SUMIFS('[20]WorkDone DATA'!$L:$L,'[20]WorkDone DATA'!$N:$N,BOQ!AX$6,'[20]WorkDone DATA'!$G:$G,BOQ!$B635)*$G635</f>
        <v>#VALUE!</v>
      </c>
      <c r="AY635" s="53" t="e">
        <f>SUMIFS('[20]WorkDone DATA'!$L:$L,'[20]WorkDone DATA'!$N:$N,BOQ!AY$6,'[20]WorkDone DATA'!$G:$G,BOQ!$B635)*$G635</f>
        <v>#VALUE!</v>
      </c>
      <c r="AZ635" s="53" t="e">
        <f>SUMIFS('[20]WorkDone DATA'!$L:$L,'[20]WorkDone DATA'!$N:$N,BOQ!AZ$6,'[20]WorkDone DATA'!$G:$G,BOQ!$B635)*$G635</f>
        <v>#VALUE!</v>
      </c>
      <c r="BA635" s="53" t="e">
        <f>SUMIFS('[20]WorkDone DATA'!$L:$L,'[20]WorkDone DATA'!$N:$N,BOQ!BA$6,'[20]WorkDone DATA'!$G:$G,BOQ!$B635)*$G635</f>
        <v>#VALUE!</v>
      </c>
      <c r="BB635" s="53" t="e">
        <f>SUMIFS('[20]WorkDone DATA'!$L:$L,'[20]WorkDone DATA'!$N:$N,BOQ!BB$6,'[20]WorkDone DATA'!$G:$G,BOQ!$B635)*$G635</f>
        <v>#VALUE!</v>
      </c>
      <c r="BC635" s="53" t="e">
        <f>SUMIFS('[20]WorkDone DATA'!$L:$L,'[20]WorkDone DATA'!$N:$N,BOQ!BC$6,'[20]WorkDone DATA'!$G:$G,BOQ!$B635)*$G635</f>
        <v>#VALUE!</v>
      </c>
      <c r="BD635" s="53" t="e">
        <f>SUMIFS('[20]WorkDone DATA'!$L:$L,'[20]WorkDone DATA'!$N:$N,BOQ!BD$6,'[20]WorkDone DATA'!$G:$G,BOQ!$B635)*$G635</f>
        <v>#VALUE!</v>
      </c>
      <c r="BE635" s="53" t="e">
        <f>SUMIFS('[20]WorkDone DATA'!$L:$L,'[20]WorkDone DATA'!$N:$N,BOQ!BE$6,'[20]WorkDone DATA'!$G:$G,BOQ!$B635)*$G635</f>
        <v>#VALUE!</v>
      </c>
      <c r="BF635" s="53" t="e">
        <f>SUMIFS('[20]WorkDone DATA'!$L:$L,'[20]WorkDone DATA'!$N:$N,BOQ!BF$6,'[20]WorkDone DATA'!$G:$G,BOQ!$B635)*$G635</f>
        <v>#VALUE!</v>
      </c>
      <c r="BG635" s="53" t="e">
        <f>SUMIFS('[20]WorkDone DATA'!$L:$L,'[20]WorkDone DATA'!$N:$N,BOQ!BG$6,'[20]WorkDone DATA'!$G:$G,BOQ!$B635)*$G635</f>
        <v>#VALUE!</v>
      </c>
      <c r="BH635" s="53" t="e">
        <f>SUMIFS('[20]WorkDone DATA'!$L:$L,'[20]WorkDone DATA'!$N:$N,BOQ!BH$6,'[20]WorkDone DATA'!$G:$G,BOQ!$B635)*$G635</f>
        <v>#VALUE!</v>
      </c>
      <c r="BI635" s="53" t="e">
        <f>SUMIFS('[20]WorkDone DATA'!$L:$L,'[20]WorkDone DATA'!$N:$N,BOQ!BI$6,'[20]WorkDone DATA'!$G:$G,BOQ!$B635)*$G635</f>
        <v>#VALUE!</v>
      </c>
      <c r="BJ635" s="53" t="e">
        <f>SUMIFS('[20]WorkDone DATA'!$L:$L,'[20]WorkDone DATA'!$N:$N,BOQ!BJ$6,'[20]WorkDone DATA'!$G:$G,BOQ!$B635)*$G635</f>
        <v>#VALUE!</v>
      </c>
      <c r="BK635" s="53" t="e">
        <f>SUMIFS('[20]WorkDone DATA'!$L:$L,'[20]WorkDone DATA'!$N:$N,BOQ!BK$6,'[20]WorkDone DATA'!$G:$G,BOQ!$B635)*$G635</f>
        <v>#VALUE!</v>
      </c>
      <c r="BL635" s="53" t="e">
        <f>SUMIFS('[20]WorkDone DATA'!$L:$L,'[20]WorkDone DATA'!$N:$N,BOQ!BL$6,'[20]WorkDone DATA'!$G:$G,BOQ!$B635)*$G635</f>
        <v>#VALUE!</v>
      </c>
      <c r="BM635" s="53" t="e">
        <f>SUMIFS('[20]WorkDone DATA'!$L:$L,'[20]WorkDone DATA'!$N:$N,BOQ!BM$6,'[20]WorkDone DATA'!$G:$G,BOQ!$B635)*$G635</f>
        <v>#VALUE!</v>
      </c>
      <c r="BN635" s="53" t="e">
        <f>SUMIFS('[20]WorkDone DATA'!$L:$L,'[20]WorkDone DATA'!$N:$N,BOQ!BN$6,'[20]WorkDone DATA'!$G:$G,BOQ!$B635)*$G635</f>
        <v>#VALUE!</v>
      </c>
      <c r="BO635" s="53" t="e">
        <f>SUMIFS('[20]WorkDone DATA'!$L:$L,'[20]WorkDone DATA'!$N:$N,BOQ!BO$6,'[20]WorkDone DATA'!$G:$G,BOQ!$B635)*$G635</f>
        <v>#VALUE!</v>
      </c>
      <c r="BP635" s="53" t="e">
        <f>SUMIFS('[20]WorkDone DATA'!$L:$L,'[20]WorkDone DATA'!$N:$N,BOQ!BP$6,'[20]WorkDone DATA'!$G:$G,BOQ!$B635)*$G635</f>
        <v>#VALUE!</v>
      </c>
      <c r="BQ635" s="53" t="e">
        <f>SUMIFS('[20]WorkDone DATA'!$L:$L,'[20]WorkDone DATA'!$N:$N,BOQ!BQ$6,'[20]WorkDone DATA'!$G:$G,BOQ!$B635)*$G635</f>
        <v>#VALUE!</v>
      </c>
      <c r="BR635" s="53" t="e">
        <f>SUMIFS('[20]WorkDone DATA'!$L:$L,'[20]WorkDone DATA'!$N:$N,BOQ!BR$6,'[20]WorkDone DATA'!$G:$G,BOQ!$B635)*$G635</f>
        <v>#VALUE!</v>
      </c>
      <c r="BS635" s="53" t="e">
        <f>SUMIFS('[20]WorkDone DATA'!$L:$L,'[20]WorkDone DATA'!$N:$N,BOQ!BS$6,'[20]WorkDone DATA'!$G:$G,BOQ!$B635)*$G635</f>
        <v>#VALUE!</v>
      </c>
      <c r="BT635" s="53" t="e">
        <f>SUMIFS('[20]WorkDone DATA'!$L:$L,'[20]WorkDone DATA'!$N:$N,BOQ!BT$6,'[20]WorkDone DATA'!$G:$G,BOQ!$B635)*$G635</f>
        <v>#VALUE!</v>
      </c>
      <c r="BU635" s="53" t="e">
        <f>SUMIFS('[20]WorkDone DATA'!$L:$L,'[20]WorkDone DATA'!$N:$N,BOQ!BU$6,'[20]WorkDone DATA'!$G:$G,BOQ!$B635)*$G635</f>
        <v>#VALUE!</v>
      </c>
      <c r="BV635" s="53" t="e">
        <f>SUMIFS('[20]WorkDone DATA'!$L:$L,'[20]WorkDone DATA'!$N:$N,BOQ!BV$6,'[20]WorkDone DATA'!$G:$G,BOQ!$B635)*$G635</f>
        <v>#VALUE!</v>
      </c>
      <c r="BW635" s="53" t="e">
        <f>SUMIFS('[20]WorkDone DATA'!$L:$L,'[20]WorkDone DATA'!$N:$N,BOQ!BW$6,'[20]WorkDone DATA'!$G:$G,BOQ!$B635)*$G635</f>
        <v>#VALUE!</v>
      </c>
      <c r="BX635" s="53" t="e">
        <f>SUMIFS('[20]WorkDone DATA'!$L:$L,'[20]WorkDone DATA'!$N:$N,BOQ!BX$6,'[20]WorkDone DATA'!$G:$G,BOQ!$B635)*$G635</f>
        <v>#VALUE!</v>
      </c>
    </row>
    <row r="636" spans="1:76" ht="15.6" x14ac:dyDescent="0.35">
      <c r="A636" s="1" t="str">
        <f>C634</f>
        <v>4mm2 x 7core     (BVX07ECV</v>
      </c>
      <c r="B636" s="42">
        <v>2.3490000000000002</v>
      </c>
      <c r="C636" s="164" t="s">
        <v>53</v>
      </c>
      <c r="D636" s="152" t="s">
        <v>46</v>
      </c>
      <c r="E636" s="82" t="s">
        <v>217</v>
      </c>
      <c r="F636" s="45">
        <v>1</v>
      </c>
      <c r="G636" s="52">
        <v>308.11</v>
      </c>
      <c r="H636" s="53">
        <f t="shared" si="86"/>
        <v>308.11</v>
      </c>
      <c r="K636" s="214" t="e">
        <f t="shared" si="87"/>
        <v>#VALUE!</v>
      </c>
      <c r="L636" s="220" t="e">
        <f t="shared" si="88"/>
        <v>#VALUE!</v>
      </c>
      <c r="M636" s="221" t="e">
        <f t="shared" si="89"/>
        <v>#VALUE!</v>
      </c>
      <c r="N636" s="219"/>
      <c r="O636" s="214" t="e">
        <f t="shared" si="90"/>
        <v>#VALUE!</v>
      </c>
      <c r="P636" s="215" t="e">
        <f t="shared" si="91"/>
        <v>#VALUE!</v>
      </c>
      <c r="R636" s="217" t="e">
        <f>SUMIFS('[20]WorkDone DATA'!$L:$L,'[20]WorkDone DATA'!$N:$N,BOQ!S$6,'[20]WorkDone DATA'!$G:$G,BOQ!$B636)</f>
        <v>#VALUE!</v>
      </c>
      <c r="S636" s="53" t="e">
        <f t="shared" si="92"/>
        <v>#VALUE!</v>
      </c>
      <c r="T636" s="217" t="e">
        <f>SUMIFS('[20]WorkDone DATA'!$L:$L,'[20]WorkDone DATA'!$N:$N,BOQ!U$6,'[20]WorkDone DATA'!$G:$G,BOQ!$B636)</f>
        <v>#VALUE!</v>
      </c>
      <c r="U636" s="53" t="e">
        <f t="shared" si="93"/>
        <v>#VALUE!</v>
      </c>
      <c r="V636" s="217"/>
      <c r="W636" s="53" t="e">
        <f>SUMIFS('[20]WorkDone DATA'!$L:$L,'[20]WorkDone DATA'!$N:$N,BOQ!W$6,'[20]WorkDone DATA'!$G:$G,BOQ!$B636)*$G636</f>
        <v>#VALUE!</v>
      </c>
      <c r="X636" s="217"/>
      <c r="Y636" s="53" t="e">
        <f>SUMIFS('[20]WorkDone DATA'!$L:$L,'[20]WorkDone DATA'!$N:$N,BOQ!Y$6,'[20]WorkDone DATA'!$G:$G,BOQ!$B636)*$G636</f>
        <v>#VALUE!</v>
      </c>
      <c r="Z636" s="217"/>
      <c r="AA636" s="53" t="e">
        <f>SUMIFS('[20]WorkDone DATA'!$L:$L,'[20]WorkDone DATA'!$N:$N,BOQ!AA$6,'[20]WorkDone DATA'!$G:$G,BOQ!$B636)*$G636</f>
        <v>#VALUE!</v>
      </c>
      <c r="AB636" s="53" t="e">
        <f>SUMIFS('[20]WorkDone DATA'!$L:$L,'[20]WorkDone DATA'!$N:$N,BOQ!AB$6,'[20]WorkDone DATA'!$G:$G,BOQ!$B636)*$G636</f>
        <v>#VALUE!</v>
      </c>
      <c r="AC636" s="53" t="e">
        <f>SUMIFS('[20]WorkDone DATA'!$L:$L,'[20]WorkDone DATA'!$N:$N,BOQ!AC$6,'[20]WorkDone DATA'!$G:$G,BOQ!$B636)*$G636</f>
        <v>#VALUE!</v>
      </c>
      <c r="AD636" s="53" t="e">
        <f>SUMIFS('[20]WorkDone DATA'!$L:$L,'[20]WorkDone DATA'!$N:$N,BOQ!AD$6,'[20]WorkDone DATA'!$G:$G,BOQ!$B636)*$G636</f>
        <v>#VALUE!</v>
      </c>
      <c r="AE636" s="53" t="e">
        <f>SUMIFS('[20]WorkDone DATA'!$L:$L,'[20]WorkDone DATA'!$N:$N,BOQ!AE$6,'[20]WorkDone DATA'!$G:$G,BOQ!$B636)*$G636</f>
        <v>#VALUE!</v>
      </c>
      <c r="AF636" s="53" t="e">
        <f>SUMIFS('[20]WorkDone DATA'!$L:$L,'[20]WorkDone DATA'!$N:$N,BOQ!AF$6,'[20]WorkDone DATA'!$G:$G,BOQ!$B636)*$G636</f>
        <v>#VALUE!</v>
      </c>
      <c r="AG636" s="53" t="e">
        <f>SUMIFS('[20]WorkDone DATA'!$L:$L,'[20]WorkDone DATA'!$N:$N,BOQ!AG$6,'[20]WorkDone DATA'!$G:$G,BOQ!$B636)*$G636</f>
        <v>#VALUE!</v>
      </c>
      <c r="AH636" s="53" t="e">
        <f>SUMIFS('[20]WorkDone DATA'!$L:$L,'[20]WorkDone DATA'!$N:$N,BOQ!AH$6,'[20]WorkDone DATA'!$G:$G,BOQ!$B636)*$G636</f>
        <v>#VALUE!</v>
      </c>
      <c r="AI636" s="53" t="e">
        <f>SUMIFS('[20]WorkDone DATA'!$L:$L,'[20]WorkDone DATA'!$N:$N,BOQ!AI$6,'[20]WorkDone DATA'!$G:$G,BOQ!$B636)*$G636</f>
        <v>#VALUE!</v>
      </c>
      <c r="AJ636" s="53" t="e">
        <f>SUMIFS('[20]WorkDone DATA'!$L:$L,'[20]WorkDone DATA'!$N:$N,BOQ!AJ$6,'[20]WorkDone DATA'!$G:$G,BOQ!$B636)*$G636</f>
        <v>#VALUE!</v>
      </c>
      <c r="AK636" s="53" t="e">
        <f>SUMIFS('[20]WorkDone DATA'!$L:$L,'[20]WorkDone DATA'!$N:$N,BOQ!AK$6,'[20]WorkDone DATA'!$G:$G,BOQ!$B636)*$G636</f>
        <v>#VALUE!</v>
      </c>
      <c r="AL636" s="53" t="e">
        <f>SUMIFS('[20]WorkDone DATA'!$L:$L,'[20]WorkDone DATA'!$N:$N,BOQ!AL$6,'[20]WorkDone DATA'!$G:$G,BOQ!$B636)*$G636</f>
        <v>#VALUE!</v>
      </c>
      <c r="AM636" s="53" t="e">
        <f>SUMIFS('[20]WorkDone DATA'!$L:$L,'[20]WorkDone DATA'!$N:$N,BOQ!AM$6,'[20]WorkDone DATA'!$G:$G,BOQ!$B636)*$G636</f>
        <v>#VALUE!</v>
      </c>
      <c r="AN636" s="53" t="e">
        <f>SUMIFS('[20]WorkDone DATA'!$L:$L,'[20]WorkDone DATA'!$N:$N,BOQ!AN$6,'[20]WorkDone DATA'!$G:$G,BOQ!$B636)*$G636</f>
        <v>#VALUE!</v>
      </c>
      <c r="AO636" s="53" t="e">
        <f>SUMIFS('[20]WorkDone DATA'!$L:$L,'[20]WorkDone DATA'!$N:$N,BOQ!AO$6,'[20]WorkDone DATA'!$G:$G,BOQ!$B636)*$G636</f>
        <v>#VALUE!</v>
      </c>
      <c r="AP636" s="53" t="e">
        <f>SUMIFS('[20]WorkDone DATA'!$L:$L,'[20]WorkDone DATA'!$N:$N,BOQ!AP$6,'[20]WorkDone DATA'!$G:$G,BOQ!$B636)*$G636</f>
        <v>#VALUE!</v>
      </c>
      <c r="AQ636" s="53" t="e">
        <f>SUMIFS('[20]WorkDone DATA'!$L:$L,'[20]WorkDone DATA'!$N:$N,BOQ!AQ$6,'[20]WorkDone DATA'!$G:$G,BOQ!$B636)*$G636</f>
        <v>#VALUE!</v>
      </c>
      <c r="AR636" s="53" t="e">
        <f>SUMIFS('[20]WorkDone DATA'!$L:$L,'[20]WorkDone DATA'!$N:$N,BOQ!AR$6,'[20]WorkDone DATA'!$G:$G,BOQ!$B636)*$G636</f>
        <v>#VALUE!</v>
      </c>
      <c r="AS636" s="53" t="e">
        <f>SUMIFS('[20]WorkDone DATA'!$L:$L,'[20]WorkDone DATA'!$N:$N,BOQ!AS$6,'[20]WorkDone DATA'!$G:$G,BOQ!$B636)*$G636</f>
        <v>#VALUE!</v>
      </c>
      <c r="AT636" s="53" t="e">
        <f>SUMIFS('[20]WorkDone DATA'!$L:$L,'[20]WorkDone DATA'!$N:$N,BOQ!AT$6,'[20]WorkDone DATA'!$G:$G,BOQ!$B636)*$G636</f>
        <v>#VALUE!</v>
      </c>
      <c r="AU636" s="53" t="e">
        <f>SUMIFS('[20]WorkDone DATA'!$L:$L,'[20]WorkDone DATA'!$N:$N,BOQ!AU$6,'[20]WorkDone DATA'!$G:$G,BOQ!$B636)*$G636</f>
        <v>#VALUE!</v>
      </c>
      <c r="AV636" s="53" t="e">
        <f>SUMIFS('[20]WorkDone DATA'!$L:$L,'[20]WorkDone DATA'!$N:$N,BOQ!AV$6,'[20]WorkDone DATA'!$G:$G,BOQ!$B636)*$G636</f>
        <v>#VALUE!</v>
      </c>
      <c r="AW636" s="53" t="e">
        <f>SUMIFS('[20]WorkDone DATA'!$L:$L,'[20]WorkDone DATA'!$N:$N,BOQ!AW$6,'[20]WorkDone DATA'!$G:$G,BOQ!$B636)*$G636</f>
        <v>#VALUE!</v>
      </c>
      <c r="AX636" s="53" t="e">
        <f>SUMIFS('[20]WorkDone DATA'!$L:$L,'[20]WorkDone DATA'!$N:$N,BOQ!AX$6,'[20]WorkDone DATA'!$G:$G,BOQ!$B636)*$G636</f>
        <v>#VALUE!</v>
      </c>
      <c r="AY636" s="53" t="e">
        <f>SUMIFS('[20]WorkDone DATA'!$L:$L,'[20]WorkDone DATA'!$N:$N,BOQ!AY$6,'[20]WorkDone DATA'!$G:$G,BOQ!$B636)*$G636</f>
        <v>#VALUE!</v>
      </c>
      <c r="AZ636" s="53" t="e">
        <f>SUMIFS('[20]WorkDone DATA'!$L:$L,'[20]WorkDone DATA'!$N:$N,BOQ!AZ$6,'[20]WorkDone DATA'!$G:$G,BOQ!$B636)*$G636</f>
        <v>#VALUE!</v>
      </c>
      <c r="BA636" s="53" t="e">
        <f>SUMIFS('[20]WorkDone DATA'!$L:$L,'[20]WorkDone DATA'!$N:$N,BOQ!BA$6,'[20]WorkDone DATA'!$G:$G,BOQ!$B636)*$G636</f>
        <v>#VALUE!</v>
      </c>
      <c r="BB636" s="53" t="e">
        <f>SUMIFS('[20]WorkDone DATA'!$L:$L,'[20]WorkDone DATA'!$N:$N,BOQ!BB$6,'[20]WorkDone DATA'!$G:$G,BOQ!$B636)*$G636</f>
        <v>#VALUE!</v>
      </c>
      <c r="BC636" s="53" t="e">
        <f>SUMIFS('[20]WorkDone DATA'!$L:$L,'[20]WorkDone DATA'!$N:$N,BOQ!BC$6,'[20]WorkDone DATA'!$G:$G,BOQ!$B636)*$G636</f>
        <v>#VALUE!</v>
      </c>
      <c r="BD636" s="53" t="e">
        <f>SUMIFS('[20]WorkDone DATA'!$L:$L,'[20]WorkDone DATA'!$N:$N,BOQ!BD$6,'[20]WorkDone DATA'!$G:$G,BOQ!$B636)*$G636</f>
        <v>#VALUE!</v>
      </c>
      <c r="BE636" s="53" t="e">
        <f>SUMIFS('[20]WorkDone DATA'!$L:$L,'[20]WorkDone DATA'!$N:$N,BOQ!BE$6,'[20]WorkDone DATA'!$G:$G,BOQ!$B636)*$G636</f>
        <v>#VALUE!</v>
      </c>
      <c r="BF636" s="53" t="e">
        <f>SUMIFS('[20]WorkDone DATA'!$L:$L,'[20]WorkDone DATA'!$N:$N,BOQ!BF$6,'[20]WorkDone DATA'!$G:$G,BOQ!$B636)*$G636</f>
        <v>#VALUE!</v>
      </c>
      <c r="BG636" s="53" t="e">
        <f>SUMIFS('[20]WorkDone DATA'!$L:$L,'[20]WorkDone DATA'!$N:$N,BOQ!BG$6,'[20]WorkDone DATA'!$G:$G,BOQ!$B636)*$G636</f>
        <v>#VALUE!</v>
      </c>
      <c r="BH636" s="53" t="e">
        <f>SUMIFS('[20]WorkDone DATA'!$L:$L,'[20]WorkDone DATA'!$N:$N,BOQ!BH$6,'[20]WorkDone DATA'!$G:$G,BOQ!$B636)*$G636</f>
        <v>#VALUE!</v>
      </c>
      <c r="BI636" s="53" t="e">
        <f>SUMIFS('[20]WorkDone DATA'!$L:$L,'[20]WorkDone DATA'!$N:$N,BOQ!BI$6,'[20]WorkDone DATA'!$G:$G,BOQ!$B636)*$G636</f>
        <v>#VALUE!</v>
      </c>
      <c r="BJ636" s="53" t="e">
        <f>SUMIFS('[20]WorkDone DATA'!$L:$L,'[20]WorkDone DATA'!$N:$N,BOQ!BJ$6,'[20]WorkDone DATA'!$G:$G,BOQ!$B636)*$G636</f>
        <v>#VALUE!</v>
      </c>
      <c r="BK636" s="53" t="e">
        <f>SUMIFS('[20]WorkDone DATA'!$L:$L,'[20]WorkDone DATA'!$N:$N,BOQ!BK$6,'[20]WorkDone DATA'!$G:$G,BOQ!$B636)*$G636</f>
        <v>#VALUE!</v>
      </c>
      <c r="BL636" s="53" t="e">
        <f>SUMIFS('[20]WorkDone DATA'!$L:$L,'[20]WorkDone DATA'!$N:$N,BOQ!BL$6,'[20]WorkDone DATA'!$G:$G,BOQ!$B636)*$G636</f>
        <v>#VALUE!</v>
      </c>
      <c r="BM636" s="53" t="e">
        <f>SUMIFS('[20]WorkDone DATA'!$L:$L,'[20]WorkDone DATA'!$N:$N,BOQ!BM$6,'[20]WorkDone DATA'!$G:$G,BOQ!$B636)*$G636</f>
        <v>#VALUE!</v>
      </c>
      <c r="BN636" s="53" t="e">
        <f>SUMIFS('[20]WorkDone DATA'!$L:$L,'[20]WorkDone DATA'!$N:$N,BOQ!BN$6,'[20]WorkDone DATA'!$G:$G,BOQ!$B636)*$G636</f>
        <v>#VALUE!</v>
      </c>
      <c r="BO636" s="53" t="e">
        <f>SUMIFS('[20]WorkDone DATA'!$L:$L,'[20]WorkDone DATA'!$N:$N,BOQ!BO$6,'[20]WorkDone DATA'!$G:$G,BOQ!$B636)*$G636</f>
        <v>#VALUE!</v>
      </c>
      <c r="BP636" s="53" t="e">
        <f>SUMIFS('[20]WorkDone DATA'!$L:$L,'[20]WorkDone DATA'!$N:$N,BOQ!BP$6,'[20]WorkDone DATA'!$G:$G,BOQ!$B636)*$G636</f>
        <v>#VALUE!</v>
      </c>
      <c r="BQ636" s="53" t="e">
        <f>SUMIFS('[20]WorkDone DATA'!$L:$L,'[20]WorkDone DATA'!$N:$N,BOQ!BQ$6,'[20]WorkDone DATA'!$G:$G,BOQ!$B636)*$G636</f>
        <v>#VALUE!</v>
      </c>
      <c r="BR636" s="53" t="e">
        <f>SUMIFS('[20]WorkDone DATA'!$L:$L,'[20]WorkDone DATA'!$N:$N,BOQ!BR$6,'[20]WorkDone DATA'!$G:$G,BOQ!$B636)*$G636</f>
        <v>#VALUE!</v>
      </c>
      <c r="BS636" s="53" t="e">
        <f>SUMIFS('[20]WorkDone DATA'!$L:$L,'[20]WorkDone DATA'!$N:$N,BOQ!BS$6,'[20]WorkDone DATA'!$G:$G,BOQ!$B636)*$G636</f>
        <v>#VALUE!</v>
      </c>
      <c r="BT636" s="53" t="e">
        <f>SUMIFS('[20]WorkDone DATA'!$L:$L,'[20]WorkDone DATA'!$N:$N,BOQ!BT$6,'[20]WorkDone DATA'!$G:$G,BOQ!$B636)*$G636</f>
        <v>#VALUE!</v>
      </c>
      <c r="BU636" s="53" t="e">
        <f>SUMIFS('[20]WorkDone DATA'!$L:$L,'[20]WorkDone DATA'!$N:$N,BOQ!BU$6,'[20]WorkDone DATA'!$G:$G,BOQ!$B636)*$G636</f>
        <v>#VALUE!</v>
      </c>
      <c r="BV636" s="53" t="e">
        <f>SUMIFS('[20]WorkDone DATA'!$L:$L,'[20]WorkDone DATA'!$N:$N,BOQ!BV$6,'[20]WorkDone DATA'!$G:$G,BOQ!$B636)*$G636</f>
        <v>#VALUE!</v>
      </c>
      <c r="BW636" s="53" t="e">
        <f>SUMIFS('[20]WorkDone DATA'!$L:$L,'[20]WorkDone DATA'!$N:$N,BOQ!BW$6,'[20]WorkDone DATA'!$G:$G,BOQ!$B636)*$G636</f>
        <v>#VALUE!</v>
      </c>
      <c r="BX636" s="53" t="e">
        <f>SUMIFS('[20]WorkDone DATA'!$L:$L,'[20]WorkDone DATA'!$N:$N,BOQ!BX$6,'[20]WorkDone DATA'!$G:$G,BOQ!$B636)*$G636</f>
        <v>#VALUE!</v>
      </c>
    </row>
    <row r="637" spans="1:76" ht="15.6" x14ac:dyDescent="0.35">
      <c r="A637" s="1"/>
      <c r="B637" s="42"/>
      <c r="C637" s="81" t="s">
        <v>69</v>
      </c>
      <c r="D637" s="58"/>
      <c r="E637" s="82"/>
      <c r="F637" s="45"/>
      <c r="G637" s="52"/>
      <c r="H637" s="53">
        <f t="shared" si="86"/>
        <v>0</v>
      </c>
      <c r="K637" s="214"/>
      <c r="L637" s="220" t="e">
        <f t="shared" si="88"/>
        <v>#VALUE!</v>
      </c>
      <c r="M637" s="221" t="e">
        <f t="shared" si="89"/>
        <v>#VALUE!</v>
      </c>
      <c r="N637" s="219"/>
      <c r="O637" s="214">
        <f t="shared" si="90"/>
        <v>0</v>
      </c>
      <c r="P637" s="215" t="e">
        <f t="shared" si="91"/>
        <v>#VALUE!</v>
      </c>
      <c r="R637" s="217" t="e">
        <f>SUMIFS('[20]WorkDone DATA'!$L:$L,'[20]WorkDone DATA'!$N:$N,BOQ!S$6,'[20]WorkDone DATA'!$G:$G,BOQ!$B637)</f>
        <v>#VALUE!</v>
      </c>
      <c r="S637" s="53" t="e">
        <f t="shared" si="92"/>
        <v>#VALUE!</v>
      </c>
      <c r="T637" s="217" t="e">
        <f>SUMIFS('[20]WorkDone DATA'!$L:$L,'[20]WorkDone DATA'!$N:$N,BOQ!U$6,'[20]WorkDone DATA'!$G:$G,BOQ!$B637)</f>
        <v>#VALUE!</v>
      </c>
      <c r="U637" s="53" t="e">
        <f t="shared" si="93"/>
        <v>#VALUE!</v>
      </c>
      <c r="V637" s="217"/>
      <c r="W637" s="53" t="e">
        <f>SUMIFS('[20]WorkDone DATA'!$L:$L,'[20]WorkDone DATA'!$N:$N,BOQ!W$6,'[20]WorkDone DATA'!$G:$G,BOQ!$B637)*$G637</f>
        <v>#VALUE!</v>
      </c>
      <c r="X637" s="217"/>
      <c r="Y637" s="53" t="e">
        <f>SUMIFS('[20]WorkDone DATA'!$L:$L,'[20]WorkDone DATA'!$N:$N,BOQ!Y$6,'[20]WorkDone DATA'!$G:$G,BOQ!$B637)*$G637</f>
        <v>#VALUE!</v>
      </c>
      <c r="Z637" s="217"/>
      <c r="AA637" s="53" t="e">
        <f>SUMIFS('[20]WorkDone DATA'!$L:$L,'[20]WorkDone DATA'!$N:$N,BOQ!AA$6,'[20]WorkDone DATA'!$G:$G,BOQ!$B637)*$G637</f>
        <v>#VALUE!</v>
      </c>
      <c r="AB637" s="53" t="e">
        <f>SUMIFS('[20]WorkDone DATA'!$L:$L,'[20]WorkDone DATA'!$N:$N,BOQ!AB$6,'[20]WorkDone DATA'!$G:$G,BOQ!$B637)*$G637</f>
        <v>#VALUE!</v>
      </c>
      <c r="AC637" s="53" t="e">
        <f>SUMIFS('[20]WorkDone DATA'!$L:$L,'[20]WorkDone DATA'!$N:$N,BOQ!AC$6,'[20]WorkDone DATA'!$G:$G,BOQ!$B637)*$G637</f>
        <v>#VALUE!</v>
      </c>
      <c r="AD637" s="53" t="e">
        <f>SUMIFS('[20]WorkDone DATA'!$L:$L,'[20]WorkDone DATA'!$N:$N,BOQ!AD$6,'[20]WorkDone DATA'!$G:$G,BOQ!$B637)*$G637</f>
        <v>#VALUE!</v>
      </c>
      <c r="AE637" s="53" t="e">
        <f>SUMIFS('[20]WorkDone DATA'!$L:$L,'[20]WorkDone DATA'!$N:$N,BOQ!AE$6,'[20]WorkDone DATA'!$G:$G,BOQ!$B637)*$G637</f>
        <v>#VALUE!</v>
      </c>
      <c r="AF637" s="53" t="e">
        <f>SUMIFS('[20]WorkDone DATA'!$L:$L,'[20]WorkDone DATA'!$N:$N,BOQ!AF$6,'[20]WorkDone DATA'!$G:$G,BOQ!$B637)*$G637</f>
        <v>#VALUE!</v>
      </c>
      <c r="AG637" s="53" t="e">
        <f>SUMIFS('[20]WorkDone DATA'!$L:$L,'[20]WorkDone DATA'!$N:$N,BOQ!AG$6,'[20]WorkDone DATA'!$G:$G,BOQ!$B637)*$G637</f>
        <v>#VALUE!</v>
      </c>
      <c r="AH637" s="53" t="e">
        <f>SUMIFS('[20]WorkDone DATA'!$L:$L,'[20]WorkDone DATA'!$N:$N,BOQ!AH$6,'[20]WorkDone DATA'!$G:$G,BOQ!$B637)*$G637</f>
        <v>#VALUE!</v>
      </c>
      <c r="AI637" s="53" t="e">
        <f>SUMIFS('[20]WorkDone DATA'!$L:$L,'[20]WorkDone DATA'!$N:$N,BOQ!AI$6,'[20]WorkDone DATA'!$G:$G,BOQ!$B637)*$G637</f>
        <v>#VALUE!</v>
      </c>
      <c r="AJ637" s="53" t="e">
        <f>SUMIFS('[20]WorkDone DATA'!$L:$L,'[20]WorkDone DATA'!$N:$N,BOQ!AJ$6,'[20]WorkDone DATA'!$G:$G,BOQ!$B637)*$G637</f>
        <v>#VALUE!</v>
      </c>
      <c r="AK637" s="53" t="e">
        <f>SUMIFS('[20]WorkDone DATA'!$L:$L,'[20]WorkDone DATA'!$N:$N,BOQ!AK$6,'[20]WorkDone DATA'!$G:$G,BOQ!$B637)*$G637</f>
        <v>#VALUE!</v>
      </c>
      <c r="AL637" s="53" t="e">
        <f>SUMIFS('[20]WorkDone DATA'!$L:$L,'[20]WorkDone DATA'!$N:$N,BOQ!AL$6,'[20]WorkDone DATA'!$G:$G,BOQ!$B637)*$G637</f>
        <v>#VALUE!</v>
      </c>
      <c r="AM637" s="53" t="e">
        <f>SUMIFS('[20]WorkDone DATA'!$L:$L,'[20]WorkDone DATA'!$N:$N,BOQ!AM$6,'[20]WorkDone DATA'!$G:$G,BOQ!$B637)*$G637</f>
        <v>#VALUE!</v>
      </c>
      <c r="AN637" s="53" t="e">
        <f>SUMIFS('[20]WorkDone DATA'!$L:$L,'[20]WorkDone DATA'!$N:$N,BOQ!AN$6,'[20]WorkDone DATA'!$G:$G,BOQ!$B637)*$G637</f>
        <v>#VALUE!</v>
      </c>
      <c r="AO637" s="53" t="e">
        <f>SUMIFS('[20]WorkDone DATA'!$L:$L,'[20]WorkDone DATA'!$N:$N,BOQ!AO$6,'[20]WorkDone DATA'!$G:$G,BOQ!$B637)*$G637</f>
        <v>#VALUE!</v>
      </c>
      <c r="AP637" s="53" t="e">
        <f>SUMIFS('[20]WorkDone DATA'!$L:$L,'[20]WorkDone DATA'!$N:$N,BOQ!AP$6,'[20]WorkDone DATA'!$G:$G,BOQ!$B637)*$G637</f>
        <v>#VALUE!</v>
      </c>
      <c r="AQ637" s="53" t="e">
        <f>SUMIFS('[20]WorkDone DATA'!$L:$L,'[20]WorkDone DATA'!$N:$N,BOQ!AQ$6,'[20]WorkDone DATA'!$G:$G,BOQ!$B637)*$G637</f>
        <v>#VALUE!</v>
      </c>
      <c r="AR637" s="53" t="e">
        <f>SUMIFS('[20]WorkDone DATA'!$L:$L,'[20]WorkDone DATA'!$N:$N,BOQ!AR$6,'[20]WorkDone DATA'!$G:$G,BOQ!$B637)*$G637</f>
        <v>#VALUE!</v>
      </c>
      <c r="AS637" s="53" t="e">
        <f>SUMIFS('[20]WorkDone DATA'!$L:$L,'[20]WorkDone DATA'!$N:$N,BOQ!AS$6,'[20]WorkDone DATA'!$G:$G,BOQ!$B637)*$G637</f>
        <v>#VALUE!</v>
      </c>
      <c r="AT637" s="53" t="e">
        <f>SUMIFS('[20]WorkDone DATA'!$L:$L,'[20]WorkDone DATA'!$N:$N,BOQ!AT$6,'[20]WorkDone DATA'!$G:$G,BOQ!$B637)*$G637</f>
        <v>#VALUE!</v>
      </c>
      <c r="AU637" s="53" t="e">
        <f>SUMIFS('[20]WorkDone DATA'!$L:$L,'[20]WorkDone DATA'!$N:$N,BOQ!AU$6,'[20]WorkDone DATA'!$G:$G,BOQ!$B637)*$G637</f>
        <v>#VALUE!</v>
      </c>
      <c r="AV637" s="53" t="e">
        <f>SUMIFS('[20]WorkDone DATA'!$L:$L,'[20]WorkDone DATA'!$N:$N,BOQ!AV$6,'[20]WorkDone DATA'!$G:$G,BOQ!$B637)*$G637</f>
        <v>#VALUE!</v>
      </c>
      <c r="AW637" s="53" t="e">
        <f>SUMIFS('[20]WorkDone DATA'!$L:$L,'[20]WorkDone DATA'!$N:$N,BOQ!AW$6,'[20]WorkDone DATA'!$G:$G,BOQ!$B637)*$G637</f>
        <v>#VALUE!</v>
      </c>
      <c r="AX637" s="53" t="e">
        <f>SUMIFS('[20]WorkDone DATA'!$L:$L,'[20]WorkDone DATA'!$N:$N,BOQ!AX$6,'[20]WorkDone DATA'!$G:$G,BOQ!$B637)*$G637</f>
        <v>#VALUE!</v>
      </c>
      <c r="AY637" s="53" t="e">
        <f>SUMIFS('[20]WorkDone DATA'!$L:$L,'[20]WorkDone DATA'!$N:$N,BOQ!AY$6,'[20]WorkDone DATA'!$G:$G,BOQ!$B637)*$G637</f>
        <v>#VALUE!</v>
      </c>
      <c r="AZ637" s="53" t="e">
        <f>SUMIFS('[20]WorkDone DATA'!$L:$L,'[20]WorkDone DATA'!$N:$N,BOQ!AZ$6,'[20]WorkDone DATA'!$G:$G,BOQ!$B637)*$G637</f>
        <v>#VALUE!</v>
      </c>
      <c r="BA637" s="53" t="e">
        <f>SUMIFS('[20]WorkDone DATA'!$L:$L,'[20]WorkDone DATA'!$N:$N,BOQ!BA$6,'[20]WorkDone DATA'!$G:$G,BOQ!$B637)*$G637</f>
        <v>#VALUE!</v>
      </c>
      <c r="BB637" s="53" t="e">
        <f>SUMIFS('[20]WorkDone DATA'!$L:$L,'[20]WorkDone DATA'!$N:$N,BOQ!BB$6,'[20]WorkDone DATA'!$G:$G,BOQ!$B637)*$G637</f>
        <v>#VALUE!</v>
      </c>
      <c r="BC637" s="53" t="e">
        <f>SUMIFS('[20]WorkDone DATA'!$L:$L,'[20]WorkDone DATA'!$N:$N,BOQ!BC$6,'[20]WorkDone DATA'!$G:$G,BOQ!$B637)*$G637</f>
        <v>#VALUE!</v>
      </c>
      <c r="BD637" s="53" t="e">
        <f>SUMIFS('[20]WorkDone DATA'!$L:$L,'[20]WorkDone DATA'!$N:$N,BOQ!BD$6,'[20]WorkDone DATA'!$G:$G,BOQ!$B637)*$G637</f>
        <v>#VALUE!</v>
      </c>
      <c r="BE637" s="53" t="e">
        <f>SUMIFS('[20]WorkDone DATA'!$L:$L,'[20]WorkDone DATA'!$N:$N,BOQ!BE$6,'[20]WorkDone DATA'!$G:$G,BOQ!$B637)*$G637</f>
        <v>#VALUE!</v>
      </c>
      <c r="BF637" s="53" t="e">
        <f>SUMIFS('[20]WorkDone DATA'!$L:$L,'[20]WorkDone DATA'!$N:$N,BOQ!BF$6,'[20]WorkDone DATA'!$G:$G,BOQ!$B637)*$G637</f>
        <v>#VALUE!</v>
      </c>
      <c r="BG637" s="53" t="e">
        <f>SUMIFS('[20]WorkDone DATA'!$L:$L,'[20]WorkDone DATA'!$N:$N,BOQ!BG$6,'[20]WorkDone DATA'!$G:$G,BOQ!$B637)*$G637</f>
        <v>#VALUE!</v>
      </c>
      <c r="BH637" s="53" t="e">
        <f>SUMIFS('[20]WorkDone DATA'!$L:$L,'[20]WorkDone DATA'!$N:$N,BOQ!BH$6,'[20]WorkDone DATA'!$G:$G,BOQ!$B637)*$G637</f>
        <v>#VALUE!</v>
      </c>
      <c r="BI637" s="53" t="e">
        <f>SUMIFS('[20]WorkDone DATA'!$L:$L,'[20]WorkDone DATA'!$N:$N,BOQ!BI$6,'[20]WorkDone DATA'!$G:$G,BOQ!$B637)*$G637</f>
        <v>#VALUE!</v>
      </c>
      <c r="BJ637" s="53" t="e">
        <f>SUMIFS('[20]WorkDone DATA'!$L:$L,'[20]WorkDone DATA'!$N:$N,BOQ!BJ$6,'[20]WorkDone DATA'!$G:$G,BOQ!$B637)*$G637</f>
        <v>#VALUE!</v>
      </c>
      <c r="BK637" s="53" t="e">
        <f>SUMIFS('[20]WorkDone DATA'!$L:$L,'[20]WorkDone DATA'!$N:$N,BOQ!BK$6,'[20]WorkDone DATA'!$G:$G,BOQ!$B637)*$G637</f>
        <v>#VALUE!</v>
      </c>
      <c r="BL637" s="53" t="e">
        <f>SUMIFS('[20]WorkDone DATA'!$L:$L,'[20]WorkDone DATA'!$N:$N,BOQ!BL$6,'[20]WorkDone DATA'!$G:$G,BOQ!$B637)*$G637</f>
        <v>#VALUE!</v>
      </c>
      <c r="BM637" s="53" t="e">
        <f>SUMIFS('[20]WorkDone DATA'!$L:$L,'[20]WorkDone DATA'!$N:$N,BOQ!BM$6,'[20]WorkDone DATA'!$G:$G,BOQ!$B637)*$G637</f>
        <v>#VALUE!</v>
      </c>
      <c r="BN637" s="53" t="e">
        <f>SUMIFS('[20]WorkDone DATA'!$L:$L,'[20]WorkDone DATA'!$N:$N,BOQ!BN$6,'[20]WorkDone DATA'!$G:$G,BOQ!$B637)*$G637</f>
        <v>#VALUE!</v>
      </c>
      <c r="BO637" s="53" t="e">
        <f>SUMIFS('[20]WorkDone DATA'!$L:$L,'[20]WorkDone DATA'!$N:$N,BOQ!BO$6,'[20]WorkDone DATA'!$G:$G,BOQ!$B637)*$G637</f>
        <v>#VALUE!</v>
      </c>
      <c r="BP637" s="53" t="e">
        <f>SUMIFS('[20]WorkDone DATA'!$L:$L,'[20]WorkDone DATA'!$N:$N,BOQ!BP$6,'[20]WorkDone DATA'!$G:$G,BOQ!$B637)*$G637</f>
        <v>#VALUE!</v>
      </c>
      <c r="BQ637" s="53" t="e">
        <f>SUMIFS('[20]WorkDone DATA'!$L:$L,'[20]WorkDone DATA'!$N:$N,BOQ!BQ$6,'[20]WorkDone DATA'!$G:$G,BOQ!$B637)*$G637</f>
        <v>#VALUE!</v>
      </c>
      <c r="BR637" s="53" t="e">
        <f>SUMIFS('[20]WorkDone DATA'!$L:$L,'[20]WorkDone DATA'!$N:$N,BOQ!BR$6,'[20]WorkDone DATA'!$G:$G,BOQ!$B637)*$G637</f>
        <v>#VALUE!</v>
      </c>
      <c r="BS637" s="53" t="e">
        <f>SUMIFS('[20]WorkDone DATA'!$L:$L,'[20]WorkDone DATA'!$N:$N,BOQ!BS$6,'[20]WorkDone DATA'!$G:$G,BOQ!$B637)*$G637</f>
        <v>#VALUE!</v>
      </c>
      <c r="BT637" s="53" t="e">
        <f>SUMIFS('[20]WorkDone DATA'!$L:$L,'[20]WorkDone DATA'!$N:$N,BOQ!BT$6,'[20]WorkDone DATA'!$G:$G,BOQ!$B637)*$G637</f>
        <v>#VALUE!</v>
      </c>
      <c r="BU637" s="53" t="e">
        <f>SUMIFS('[20]WorkDone DATA'!$L:$L,'[20]WorkDone DATA'!$N:$N,BOQ!BU$6,'[20]WorkDone DATA'!$G:$G,BOQ!$B637)*$G637</f>
        <v>#VALUE!</v>
      </c>
      <c r="BV637" s="53" t="e">
        <f>SUMIFS('[20]WorkDone DATA'!$L:$L,'[20]WorkDone DATA'!$N:$N,BOQ!BV$6,'[20]WorkDone DATA'!$G:$G,BOQ!$B637)*$G637</f>
        <v>#VALUE!</v>
      </c>
      <c r="BW637" s="53" t="e">
        <f>SUMIFS('[20]WorkDone DATA'!$L:$L,'[20]WorkDone DATA'!$N:$N,BOQ!BW$6,'[20]WorkDone DATA'!$G:$G,BOQ!$B637)*$G637</f>
        <v>#VALUE!</v>
      </c>
      <c r="BX637" s="53" t="e">
        <f>SUMIFS('[20]WorkDone DATA'!$L:$L,'[20]WorkDone DATA'!$N:$N,BOQ!BX$6,'[20]WorkDone DATA'!$G:$G,BOQ!$B637)*$G637</f>
        <v>#VALUE!</v>
      </c>
    </row>
    <row r="638" spans="1:76" ht="15.6" x14ac:dyDescent="0.35">
      <c r="A638" s="1" t="str">
        <f>C637</f>
        <v>4mm2 x 12core  (BVX12ECV</v>
      </c>
      <c r="B638" s="42">
        <v>2.35</v>
      </c>
      <c r="C638" s="164" t="s">
        <v>11</v>
      </c>
      <c r="D638" s="152" t="s">
        <v>27</v>
      </c>
      <c r="E638" s="82" t="s">
        <v>217</v>
      </c>
      <c r="F638" s="45">
        <v>1</v>
      </c>
      <c r="G638" s="52">
        <v>157.38999999999999</v>
      </c>
      <c r="H638" s="53">
        <f t="shared" si="86"/>
        <v>157.38999999999999</v>
      </c>
      <c r="K638" s="214" t="e">
        <f t="shared" si="87"/>
        <v>#VALUE!</v>
      </c>
      <c r="L638" s="220" t="e">
        <f t="shared" si="88"/>
        <v>#VALUE!</v>
      </c>
      <c r="M638" s="221" t="e">
        <f t="shared" si="89"/>
        <v>#VALUE!</v>
      </c>
      <c r="N638" s="219"/>
      <c r="O638" s="214" t="e">
        <f t="shared" si="90"/>
        <v>#VALUE!</v>
      </c>
      <c r="P638" s="215" t="e">
        <f t="shared" si="91"/>
        <v>#VALUE!</v>
      </c>
      <c r="R638" s="217" t="e">
        <f>SUMIFS('[20]WorkDone DATA'!$L:$L,'[20]WorkDone DATA'!$N:$N,BOQ!S$6,'[20]WorkDone DATA'!$G:$G,BOQ!$B638)</f>
        <v>#VALUE!</v>
      </c>
      <c r="S638" s="53" t="e">
        <f t="shared" si="92"/>
        <v>#VALUE!</v>
      </c>
      <c r="T638" s="217" t="e">
        <f>SUMIFS('[20]WorkDone DATA'!$L:$L,'[20]WorkDone DATA'!$N:$N,BOQ!U$6,'[20]WorkDone DATA'!$G:$G,BOQ!$B638)</f>
        <v>#VALUE!</v>
      </c>
      <c r="U638" s="53" t="e">
        <f t="shared" si="93"/>
        <v>#VALUE!</v>
      </c>
      <c r="V638" s="217"/>
      <c r="W638" s="53" t="e">
        <f>SUMIFS('[20]WorkDone DATA'!$L:$L,'[20]WorkDone DATA'!$N:$N,BOQ!W$6,'[20]WorkDone DATA'!$G:$G,BOQ!$B638)*$G638</f>
        <v>#VALUE!</v>
      </c>
      <c r="X638" s="217"/>
      <c r="Y638" s="53" t="e">
        <f>SUMIFS('[20]WorkDone DATA'!$L:$L,'[20]WorkDone DATA'!$N:$N,BOQ!Y$6,'[20]WorkDone DATA'!$G:$G,BOQ!$B638)*$G638</f>
        <v>#VALUE!</v>
      </c>
      <c r="Z638" s="217"/>
      <c r="AA638" s="53" t="e">
        <f>SUMIFS('[20]WorkDone DATA'!$L:$L,'[20]WorkDone DATA'!$N:$N,BOQ!AA$6,'[20]WorkDone DATA'!$G:$G,BOQ!$B638)*$G638</f>
        <v>#VALUE!</v>
      </c>
      <c r="AB638" s="53" t="e">
        <f>SUMIFS('[20]WorkDone DATA'!$L:$L,'[20]WorkDone DATA'!$N:$N,BOQ!AB$6,'[20]WorkDone DATA'!$G:$G,BOQ!$B638)*$G638</f>
        <v>#VALUE!</v>
      </c>
      <c r="AC638" s="53" t="e">
        <f>SUMIFS('[20]WorkDone DATA'!$L:$L,'[20]WorkDone DATA'!$N:$N,BOQ!AC$6,'[20]WorkDone DATA'!$G:$G,BOQ!$B638)*$G638</f>
        <v>#VALUE!</v>
      </c>
      <c r="AD638" s="53" t="e">
        <f>SUMIFS('[20]WorkDone DATA'!$L:$L,'[20]WorkDone DATA'!$N:$N,BOQ!AD$6,'[20]WorkDone DATA'!$G:$G,BOQ!$B638)*$G638</f>
        <v>#VALUE!</v>
      </c>
      <c r="AE638" s="53" t="e">
        <f>SUMIFS('[20]WorkDone DATA'!$L:$L,'[20]WorkDone DATA'!$N:$N,BOQ!AE$6,'[20]WorkDone DATA'!$G:$G,BOQ!$B638)*$G638</f>
        <v>#VALUE!</v>
      </c>
      <c r="AF638" s="53" t="e">
        <f>SUMIFS('[20]WorkDone DATA'!$L:$L,'[20]WorkDone DATA'!$N:$N,BOQ!AF$6,'[20]WorkDone DATA'!$G:$G,BOQ!$B638)*$G638</f>
        <v>#VALUE!</v>
      </c>
      <c r="AG638" s="53" t="e">
        <f>SUMIFS('[20]WorkDone DATA'!$L:$L,'[20]WorkDone DATA'!$N:$N,BOQ!AG$6,'[20]WorkDone DATA'!$G:$G,BOQ!$B638)*$G638</f>
        <v>#VALUE!</v>
      </c>
      <c r="AH638" s="53" t="e">
        <f>SUMIFS('[20]WorkDone DATA'!$L:$L,'[20]WorkDone DATA'!$N:$N,BOQ!AH$6,'[20]WorkDone DATA'!$G:$G,BOQ!$B638)*$G638</f>
        <v>#VALUE!</v>
      </c>
      <c r="AI638" s="53" t="e">
        <f>SUMIFS('[20]WorkDone DATA'!$L:$L,'[20]WorkDone DATA'!$N:$N,BOQ!AI$6,'[20]WorkDone DATA'!$G:$G,BOQ!$B638)*$G638</f>
        <v>#VALUE!</v>
      </c>
      <c r="AJ638" s="53" t="e">
        <f>SUMIFS('[20]WorkDone DATA'!$L:$L,'[20]WorkDone DATA'!$N:$N,BOQ!AJ$6,'[20]WorkDone DATA'!$G:$G,BOQ!$B638)*$G638</f>
        <v>#VALUE!</v>
      </c>
      <c r="AK638" s="53" t="e">
        <f>SUMIFS('[20]WorkDone DATA'!$L:$L,'[20]WorkDone DATA'!$N:$N,BOQ!AK$6,'[20]WorkDone DATA'!$G:$G,BOQ!$B638)*$G638</f>
        <v>#VALUE!</v>
      </c>
      <c r="AL638" s="53" t="e">
        <f>SUMIFS('[20]WorkDone DATA'!$L:$L,'[20]WorkDone DATA'!$N:$N,BOQ!AL$6,'[20]WorkDone DATA'!$G:$G,BOQ!$B638)*$G638</f>
        <v>#VALUE!</v>
      </c>
      <c r="AM638" s="53" t="e">
        <f>SUMIFS('[20]WorkDone DATA'!$L:$L,'[20]WorkDone DATA'!$N:$N,BOQ!AM$6,'[20]WorkDone DATA'!$G:$G,BOQ!$B638)*$G638</f>
        <v>#VALUE!</v>
      </c>
      <c r="AN638" s="53" t="e">
        <f>SUMIFS('[20]WorkDone DATA'!$L:$L,'[20]WorkDone DATA'!$N:$N,BOQ!AN$6,'[20]WorkDone DATA'!$G:$G,BOQ!$B638)*$G638</f>
        <v>#VALUE!</v>
      </c>
      <c r="AO638" s="53" t="e">
        <f>SUMIFS('[20]WorkDone DATA'!$L:$L,'[20]WorkDone DATA'!$N:$N,BOQ!AO$6,'[20]WorkDone DATA'!$G:$G,BOQ!$B638)*$G638</f>
        <v>#VALUE!</v>
      </c>
      <c r="AP638" s="53" t="e">
        <f>SUMIFS('[20]WorkDone DATA'!$L:$L,'[20]WorkDone DATA'!$N:$N,BOQ!AP$6,'[20]WorkDone DATA'!$G:$G,BOQ!$B638)*$G638</f>
        <v>#VALUE!</v>
      </c>
      <c r="AQ638" s="53" t="e">
        <f>SUMIFS('[20]WorkDone DATA'!$L:$L,'[20]WorkDone DATA'!$N:$N,BOQ!AQ$6,'[20]WorkDone DATA'!$G:$G,BOQ!$B638)*$G638</f>
        <v>#VALUE!</v>
      </c>
      <c r="AR638" s="53" t="e">
        <f>SUMIFS('[20]WorkDone DATA'!$L:$L,'[20]WorkDone DATA'!$N:$N,BOQ!AR$6,'[20]WorkDone DATA'!$G:$G,BOQ!$B638)*$G638</f>
        <v>#VALUE!</v>
      </c>
      <c r="AS638" s="53" t="e">
        <f>SUMIFS('[20]WorkDone DATA'!$L:$L,'[20]WorkDone DATA'!$N:$N,BOQ!AS$6,'[20]WorkDone DATA'!$G:$G,BOQ!$B638)*$G638</f>
        <v>#VALUE!</v>
      </c>
      <c r="AT638" s="53" t="e">
        <f>SUMIFS('[20]WorkDone DATA'!$L:$L,'[20]WorkDone DATA'!$N:$N,BOQ!AT$6,'[20]WorkDone DATA'!$G:$G,BOQ!$B638)*$G638</f>
        <v>#VALUE!</v>
      </c>
      <c r="AU638" s="53" t="e">
        <f>SUMIFS('[20]WorkDone DATA'!$L:$L,'[20]WorkDone DATA'!$N:$N,BOQ!AU$6,'[20]WorkDone DATA'!$G:$G,BOQ!$B638)*$G638</f>
        <v>#VALUE!</v>
      </c>
      <c r="AV638" s="53" t="e">
        <f>SUMIFS('[20]WorkDone DATA'!$L:$L,'[20]WorkDone DATA'!$N:$N,BOQ!AV$6,'[20]WorkDone DATA'!$G:$G,BOQ!$B638)*$G638</f>
        <v>#VALUE!</v>
      </c>
      <c r="AW638" s="53" t="e">
        <f>SUMIFS('[20]WorkDone DATA'!$L:$L,'[20]WorkDone DATA'!$N:$N,BOQ!AW$6,'[20]WorkDone DATA'!$G:$G,BOQ!$B638)*$G638</f>
        <v>#VALUE!</v>
      </c>
      <c r="AX638" s="53" t="e">
        <f>SUMIFS('[20]WorkDone DATA'!$L:$L,'[20]WorkDone DATA'!$N:$N,BOQ!AX$6,'[20]WorkDone DATA'!$G:$G,BOQ!$B638)*$G638</f>
        <v>#VALUE!</v>
      </c>
      <c r="AY638" s="53" t="e">
        <f>SUMIFS('[20]WorkDone DATA'!$L:$L,'[20]WorkDone DATA'!$N:$N,BOQ!AY$6,'[20]WorkDone DATA'!$G:$G,BOQ!$B638)*$G638</f>
        <v>#VALUE!</v>
      </c>
      <c r="AZ638" s="53" t="e">
        <f>SUMIFS('[20]WorkDone DATA'!$L:$L,'[20]WorkDone DATA'!$N:$N,BOQ!AZ$6,'[20]WorkDone DATA'!$G:$G,BOQ!$B638)*$G638</f>
        <v>#VALUE!</v>
      </c>
      <c r="BA638" s="53" t="e">
        <f>SUMIFS('[20]WorkDone DATA'!$L:$L,'[20]WorkDone DATA'!$N:$N,BOQ!BA$6,'[20]WorkDone DATA'!$G:$G,BOQ!$B638)*$G638</f>
        <v>#VALUE!</v>
      </c>
      <c r="BB638" s="53" t="e">
        <f>SUMIFS('[20]WorkDone DATA'!$L:$L,'[20]WorkDone DATA'!$N:$N,BOQ!BB$6,'[20]WorkDone DATA'!$G:$G,BOQ!$B638)*$G638</f>
        <v>#VALUE!</v>
      </c>
      <c r="BC638" s="53" t="e">
        <f>SUMIFS('[20]WorkDone DATA'!$L:$L,'[20]WorkDone DATA'!$N:$N,BOQ!BC$6,'[20]WorkDone DATA'!$G:$G,BOQ!$B638)*$G638</f>
        <v>#VALUE!</v>
      </c>
      <c r="BD638" s="53" t="e">
        <f>SUMIFS('[20]WorkDone DATA'!$L:$L,'[20]WorkDone DATA'!$N:$N,BOQ!BD$6,'[20]WorkDone DATA'!$G:$G,BOQ!$B638)*$G638</f>
        <v>#VALUE!</v>
      </c>
      <c r="BE638" s="53" t="e">
        <f>SUMIFS('[20]WorkDone DATA'!$L:$L,'[20]WorkDone DATA'!$N:$N,BOQ!BE$6,'[20]WorkDone DATA'!$G:$G,BOQ!$B638)*$G638</f>
        <v>#VALUE!</v>
      </c>
      <c r="BF638" s="53" t="e">
        <f>SUMIFS('[20]WorkDone DATA'!$L:$L,'[20]WorkDone DATA'!$N:$N,BOQ!BF$6,'[20]WorkDone DATA'!$G:$G,BOQ!$B638)*$G638</f>
        <v>#VALUE!</v>
      </c>
      <c r="BG638" s="53" t="e">
        <f>SUMIFS('[20]WorkDone DATA'!$L:$L,'[20]WorkDone DATA'!$N:$N,BOQ!BG$6,'[20]WorkDone DATA'!$G:$G,BOQ!$B638)*$G638</f>
        <v>#VALUE!</v>
      </c>
      <c r="BH638" s="53" t="e">
        <f>SUMIFS('[20]WorkDone DATA'!$L:$L,'[20]WorkDone DATA'!$N:$N,BOQ!BH$6,'[20]WorkDone DATA'!$G:$G,BOQ!$B638)*$G638</f>
        <v>#VALUE!</v>
      </c>
      <c r="BI638" s="53" t="e">
        <f>SUMIFS('[20]WorkDone DATA'!$L:$L,'[20]WorkDone DATA'!$N:$N,BOQ!BI$6,'[20]WorkDone DATA'!$G:$G,BOQ!$B638)*$G638</f>
        <v>#VALUE!</v>
      </c>
      <c r="BJ638" s="53" t="e">
        <f>SUMIFS('[20]WorkDone DATA'!$L:$L,'[20]WorkDone DATA'!$N:$N,BOQ!BJ$6,'[20]WorkDone DATA'!$G:$G,BOQ!$B638)*$G638</f>
        <v>#VALUE!</v>
      </c>
      <c r="BK638" s="53" t="e">
        <f>SUMIFS('[20]WorkDone DATA'!$L:$L,'[20]WorkDone DATA'!$N:$N,BOQ!BK$6,'[20]WorkDone DATA'!$G:$G,BOQ!$B638)*$G638</f>
        <v>#VALUE!</v>
      </c>
      <c r="BL638" s="53" t="e">
        <f>SUMIFS('[20]WorkDone DATA'!$L:$L,'[20]WorkDone DATA'!$N:$N,BOQ!BL$6,'[20]WorkDone DATA'!$G:$G,BOQ!$B638)*$G638</f>
        <v>#VALUE!</v>
      </c>
      <c r="BM638" s="53" t="e">
        <f>SUMIFS('[20]WorkDone DATA'!$L:$L,'[20]WorkDone DATA'!$N:$N,BOQ!BM$6,'[20]WorkDone DATA'!$G:$G,BOQ!$B638)*$G638</f>
        <v>#VALUE!</v>
      </c>
      <c r="BN638" s="53" t="e">
        <f>SUMIFS('[20]WorkDone DATA'!$L:$L,'[20]WorkDone DATA'!$N:$N,BOQ!BN$6,'[20]WorkDone DATA'!$G:$G,BOQ!$B638)*$G638</f>
        <v>#VALUE!</v>
      </c>
      <c r="BO638" s="53" t="e">
        <f>SUMIFS('[20]WorkDone DATA'!$L:$L,'[20]WorkDone DATA'!$N:$N,BOQ!BO$6,'[20]WorkDone DATA'!$G:$G,BOQ!$B638)*$G638</f>
        <v>#VALUE!</v>
      </c>
      <c r="BP638" s="53" t="e">
        <f>SUMIFS('[20]WorkDone DATA'!$L:$L,'[20]WorkDone DATA'!$N:$N,BOQ!BP$6,'[20]WorkDone DATA'!$G:$G,BOQ!$B638)*$G638</f>
        <v>#VALUE!</v>
      </c>
      <c r="BQ638" s="53" t="e">
        <f>SUMIFS('[20]WorkDone DATA'!$L:$L,'[20]WorkDone DATA'!$N:$N,BOQ!BQ$6,'[20]WorkDone DATA'!$G:$G,BOQ!$B638)*$G638</f>
        <v>#VALUE!</v>
      </c>
      <c r="BR638" s="53" t="e">
        <f>SUMIFS('[20]WorkDone DATA'!$L:$L,'[20]WorkDone DATA'!$N:$N,BOQ!BR$6,'[20]WorkDone DATA'!$G:$G,BOQ!$B638)*$G638</f>
        <v>#VALUE!</v>
      </c>
      <c r="BS638" s="53" t="e">
        <f>SUMIFS('[20]WorkDone DATA'!$L:$L,'[20]WorkDone DATA'!$N:$N,BOQ!BS$6,'[20]WorkDone DATA'!$G:$G,BOQ!$B638)*$G638</f>
        <v>#VALUE!</v>
      </c>
      <c r="BT638" s="53" t="e">
        <f>SUMIFS('[20]WorkDone DATA'!$L:$L,'[20]WorkDone DATA'!$N:$N,BOQ!BT$6,'[20]WorkDone DATA'!$G:$G,BOQ!$B638)*$G638</f>
        <v>#VALUE!</v>
      </c>
      <c r="BU638" s="53" t="e">
        <f>SUMIFS('[20]WorkDone DATA'!$L:$L,'[20]WorkDone DATA'!$N:$N,BOQ!BU$6,'[20]WorkDone DATA'!$G:$G,BOQ!$B638)*$G638</f>
        <v>#VALUE!</v>
      </c>
      <c r="BV638" s="53" t="e">
        <f>SUMIFS('[20]WorkDone DATA'!$L:$L,'[20]WorkDone DATA'!$N:$N,BOQ!BV$6,'[20]WorkDone DATA'!$G:$G,BOQ!$B638)*$G638</f>
        <v>#VALUE!</v>
      </c>
      <c r="BW638" s="53" t="e">
        <f>SUMIFS('[20]WorkDone DATA'!$L:$L,'[20]WorkDone DATA'!$N:$N,BOQ!BW$6,'[20]WorkDone DATA'!$G:$G,BOQ!$B638)*$G638</f>
        <v>#VALUE!</v>
      </c>
      <c r="BX638" s="53" t="e">
        <f>SUMIFS('[20]WorkDone DATA'!$L:$L,'[20]WorkDone DATA'!$N:$N,BOQ!BX$6,'[20]WorkDone DATA'!$G:$G,BOQ!$B638)*$G638</f>
        <v>#VALUE!</v>
      </c>
    </row>
    <row r="639" spans="1:76" ht="15.6" x14ac:dyDescent="0.35">
      <c r="A639" s="1" t="str">
        <f>C637</f>
        <v>4mm2 x 12core  (BVX12ECV</v>
      </c>
      <c r="B639" s="42">
        <v>2.351</v>
      </c>
      <c r="C639" s="164" t="s">
        <v>53</v>
      </c>
      <c r="D639" s="152" t="s">
        <v>46</v>
      </c>
      <c r="E639" s="82" t="s">
        <v>217</v>
      </c>
      <c r="F639" s="45">
        <v>1</v>
      </c>
      <c r="G639" s="52">
        <v>469.45</v>
      </c>
      <c r="H639" s="53">
        <f t="shared" si="86"/>
        <v>469.45</v>
      </c>
      <c r="K639" s="214" t="e">
        <f t="shared" si="87"/>
        <v>#VALUE!</v>
      </c>
      <c r="L639" s="220" t="e">
        <f t="shared" si="88"/>
        <v>#VALUE!</v>
      </c>
      <c r="M639" s="221" t="e">
        <f t="shared" si="89"/>
        <v>#VALUE!</v>
      </c>
      <c r="N639" s="219"/>
      <c r="O639" s="214" t="e">
        <f t="shared" si="90"/>
        <v>#VALUE!</v>
      </c>
      <c r="P639" s="215" t="e">
        <f t="shared" si="91"/>
        <v>#VALUE!</v>
      </c>
      <c r="R639" s="217" t="e">
        <f>SUMIFS('[20]WorkDone DATA'!$L:$L,'[20]WorkDone DATA'!$N:$N,BOQ!S$6,'[20]WorkDone DATA'!$G:$G,BOQ!$B639)</f>
        <v>#VALUE!</v>
      </c>
      <c r="S639" s="53" t="e">
        <f t="shared" si="92"/>
        <v>#VALUE!</v>
      </c>
      <c r="T639" s="217" t="e">
        <f>SUMIFS('[20]WorkDone DATA'!$L:$L,'[20]WorkDone DATA'!$N:$N,BOQ!U$6,'[20]WorkDone DATA'!$G:$G,BOQ!$B639)</f>
        <v>#VALUE!</v>
      </c>
      <c r="U639" s="53" t="e">
        <f t="shared" si="93"/>
        <v>#VALUE!</v>
      </c>
      <c r="V639" s="217"/>
      <c r="W639" s="53" t="e">
        <f>SUMIFS('[20]WorkDone DATA'!$L:$L,'[20]WorkDone DATA'!$N:$N,BOQ!W$6,'[20]WorkDone DATA'!$G:$G,BOQ!$B639)*$G639</f>
        <v>#VALUE!</v>
      </c>
      <c r="X639" s="217"/>
      <c r="Y639" s="53" t="e">
        <f>SUMIFS('[20]WorkDone DATA'!$L:$L,'[20]WorkDone DATA'!$N:$N,BOQ!Y$6,'[20]WorkDone DATA'!$G:$G,BOQ!$B639)*$G639</f>
        <v>#VALUE!</v>
      </c>
      <c r="Z639" s="217"/>
      <c r="AA639" s="53" t="e">
        <f>SUMIFS('[20]WorkDone DATA'!$L:$L,'[20]WorkDone DATA'!$N:$N,BOQ!AA$6,'[20]WorkDone DATA'!$G:$G,BOQ!$B639)*$G639</f>
        <v>#VALUE!</v>
      </c>
      <c r="AB639" s="53" t="e">
        <f>SUMIFS('[20]WorkDone DATA'!$L:$L,'[20]WorkDone DATA'!$N:$N,BOQ!AB$6,'[20]WorkDone DATA'!$G:$G,BOQ!$B639)*$G639</f>
        <v>#VALUE!</v>
      </c>
      <c r="AC639" s="53" t="e">
        <f>SUMIFS('[20]WorkDone DATA'!$L:$L,'[20]WorkDone DATA'!$N:$N,BOQ!AC$6,'[20]WorkDone DATA'!$G:$G,BOQ!$B639)*$G639</f>
        <v>#VALUE!</v>
      </c>
      <c r="AD639" s="53" t="e">
        <f>SUMIFS('[20]WorkDone DATA'!$L:$L,'[20]WorkDone DATA'!$N:$N,BOQ!AD$6,'[20]WorkDone DATA'!$G:$G,BOQ!$B639)*$G639</f>
        <v>#VALUE!</v>
      </c>
      <c r="AE639" s="53" t="e">
        <f>SUMIFS('[20]WorkDone DATA'!$L:$L,'[20]WorkDone DATA'!$N:$N,BOQ!AE$6,'[20]WorkDone DATA'!$G:$G,BOQ!$B639)*$G639</f>
        <v>#VALUE!</v>
      </c>
      <c r="AF639" s="53" t="e">
        <f>SUMIFS('[20]WorkDone DATA'!$L:$L,'[20]WorkDone DATA'!$N:$N,BOQ!AF$6,'[20]WorkDone DATA'!$G:$G,BOQ!$B639)*$G639</f>
        <v>#VALUE!</v>
      </c>
      <c r="AG639" s="53" t="e">
        <f>SUMIFS('[20]WorkDone DATA'!$L:$L,'[20]WorkDone DATA'!$N:$N,BOQ!AG$6,'[20]WorkDone DATA'!$G:$G,BOQ!$B639)*$G639</f>
        <v>#VALUE!</v>
      </c>
      <c r="AH639" s="53" t="e">
        <f>SUMIFS('[20]WorkDone DATA'!$L:$L,'[20]WorkDone DATA'!$N:$N,BOQ!AH$6,'[20]WorkDone DATA'!$G:$G,BOQ!$B639)*$G639</f>
        <v>#VALUE!</v>
      </c>
      <c r="AI639" s="53" t="e">
        <f>SUMIFS('[20]WorkDone DATA'!$L:$L,'[20]WorkDone DATA'!$N:$N,BOQ!AI$6,'[20]WorkDone DATA'!$G:$G,BOQ!$B639)*$G639</f>
        <v>#VALUE!</v>
      </c>
      <c r="AJ639" s="53" t="e">
        <f>SUMIFS('[20]WorkDone DATA'!$L:$L,'[20]WorkDone DATA'!$N:$N,BOQ!AJ$6,'[20]WorkDone DATA'!$G:$G,BOQ!$B639)*$G639</f>
        <v>#VALUE!</v>
      </c>
      <c r="AK639" s="53" t="e">
        <f>SUMIFS('[20]WorkDone DATA'!$L:$L,'[20]WorkDone DATA'!$N:$N,BOQ!AK$6,'[20]WorkDone DATA'!$G:$G,BOQ!$B639)*$G639</f>
        <v>#VALUE!</v>
      </c>
      <c r="AL639" s="53" t="e">
        <f>SUMIFS('[20]WorkDone DATA'!$L:$L,'[20]WorkDone DATA'!$N:$N,BOQ!AL$6,'[20]WorkDone DATA'!$G:$G,BOQ!$B639)*$G639</f>
        <v>#VALUE!</v>
      </c>
      <c r="AM639" s="53" t="e">
        <f>SUMIFS('[20]WorkDone DATA'!$L:$L,'[20]WorkDone DATA'!$N:$N,BOQ!AM$6,'[20]WorkDone DATA'!$G:$G,BOQ!$B639)*$G639</f>
        <v>#VALUE!</v>
      </c>
      <c r="AN639" s="53" t="e">
        <f>SUMIFS('[20]WorkDone DATA'!$L:$L,'[20]WorkDone DATA'!$N:$N,BOQ!AN$6,'[20]WorkDone DATA'!$G:$G,BOQ!$B639)*$G639</f>
        <v>#VALUE!</v>
      </c>
      <c r="AO639" s="53" t="e">
        <f>SUMIFS('[20]WorkDone DATA'!$L:$L,'[20]WorkDone DATA'!$N:$N,BOQ!AO$6,'[20]WorkDone DATA'!$G:$G,BOQ!$B639)*$G639</f>
        <v>#VALUE!</v>
      </c>
      <c r="AP639" s="53" t="e">
        <f>SUMIFS('[20]WorkDone DATA'!$L:$L,'[20]WorkDone DATA'!$N:$N,BOQ!AP$6,'[20]WorkDone DATA'!$G:$G,BOQ!$B639)*$G639</f>
        <v>#VALUE!</v>
      </c>
      <c r="AQ639" s="53" t="e">
        <f>SUMIFS('[20]WorkDone DATA'!$L:$L,'[20]WorkDone DATA'!$N:$N,BOQ!AQ$6,'[20]WorkDone DATA'!$G:$G,BOQ!$B639)*$G639</f>
        <v>#VALUE!</v>
      </c>
      <c r="AR639" s="53" t="e">
        <f>SUMIFS('[20]WorkDone DATA'!$L:$L,'[20]WorkDone DATA'!$N:$N,BOQ!AR$6,'[20]WorkDone DATA'!$G:$G,BOQ!$B639)*$G639</f>
        <v>#VALUE!</v>
      </c>
      <c r="AS639" s="53" t="e">
        <f>SUMIFS('[20]WorkDone DATA'!$L:$L,'[20]WorkDone DATA'!$N:$N,BOQ!AS$6,'[20]WorkDone DATA'!$G:$G,BOQ!$B639)*$G639</f>
        <v>#VALUE!</v>
      </c>
      <c r="AT639" s="53" t="e">
        <f>SUMIFS('[20]WorkDone DATA'!$L:$L,'[20]WorkDone DATA'!$N:$N,BOQ!AT$6,'[20]WorkDone DATA'!$G:$G,BOQ!$B639)*$G639</f>
        <v>#VALUE!</v>
      </c>
      <c r="AU639" s="53" t="e">
        <f>SUMIFS('[20]WorkDone DATA'!$L:$L,'[20]WorkDone DATA'!$N:$N,BOQ!AU$6,'[20]WorkDone DATA'!$G:$G,BOQ!$B639)*$G639</f>
        <v>#VALUE!</v>
      </c>
      <c r="AV639" s="53" t="e">
        <f>SUMIFS('[20]WorkDone DATA'!$L:$L,'[20]WorkDone DATA'!$N:$N,BOQ!AV$6,'[20]WorkDone DATA'!$G:$G,BOQ!$B639)*$G639</f>
        <v>#VALUE!</v>
      </c>
      <c r="AW639" s="53" t="e">
        <f>SUMIFS('[20]WorkDone DATA'!$L:$L,'[20]WorkDone DATA'!$N:$N,BOQ!AW$6,'[20]WorkDone DATA'!$G:$G,BOQ!$B639)*$G639</f>
        <v>#VALUE!</v>
      </c>
      <c r="AX639" s="53" t="e">
        <f>SUMIFS('[20]WorkDone DATA'!$L:$L,'[20]WorkDone DATA'!$N:$N,BOQ!AX$6,'[20]WorkDone DATA'!$G:$G,BOQ!$B639)*$G639</f>
        <v>#VALUE!</v>
      </c>
      <c r="AY639" s="53" t="e">
        <f>SUMIFS('[20]WorkDone DATA'!$L:$L,'[20]WorkDone DATA'!$N:$N,BOQ!AY$6,'[20]WorkDone DATA'!$G:$G,BOQ!$B639)*$G639</f>
        <v>#VALUE!</v>
      </c>
      <c r="AZ639" s="53" t="e">
        <f>SUMIFS('[20]WorkDone DATA'!$L:$L,'[20]WorkDone DATA'!$N:$N,BOQ!AZ$6,'[20]WorkDone DATA'!$G:$G,BOQ!$B639)*$G639</f>
        <v>#VALUE!</v>
      </c>
      <c r="BA639" s="53" t="e">
        <f>SUMIFS('[20]WorkDone DATA'!$L:$L,'[20]WorkDone DATA'!$N:$N,BOQ!BA$6,'[20]WorkDone DATA'!$G:$G,BOQ!$B639)*$G639</f>
        <v>#VALUE!</v>
      </c>
      <c r="BB639" s="53" t="e">
        <f>SUMIFS('[20]WorkDone DATA'!$L:$L,'[20]WorkDone DATA'!$N:$N,BOQ!BB$6,'[20]WorkDone DATA'!$G:$G,BOQ!$B639)*$G639</f>
        <v>#VALUE!</v>
      </c>
      <c r="BC639" s="53" t="e">
        <f>SUMIFS('[20]WorkDone DATA'!$L:$L,'[20]WorkDone DATA'!$N:$N,BOQ!BC$6,'[20]WorkDone DATA'!$G:$G,BOQ!$B639)*$G639</f>
        <v>#VALUE!</v>
      </c>
      <c r="BD639" s="53" t="e">
        <f>SUMIFS('[20]WorkDone DATA'!$L:$L,'[20]WorkDone DATA'!$N:$N,BOQ!BD$6,'[20]WorkDone DATA'!$G:$G,BOQ!$B639)*$G639</f>
        <v>#VALUE!</v>
      </c>
      <c r="BE639" s="53" t="e">
        <f>SUMIFS('[20]WorkDone DATA'!$L:$L,'[20]WorkDone DATA'!$N:$N,BOQ!BE$6,'[20]WorkDone DATA'!$G:$G,BOQ!$B639)*$G639</f>
        <v>#VALUE!</v>
      </c>
      <c r="BF639" s="53" t="e">
        <f>SUMIFS('[20]WorkDone DATA'!$L:$L,'[20]WorkDone DATA'!$N:$N,BOQ!BF$6,'[20]WorkDone DATA'!$G:$G,BOQ!$B639)*$G639</f>
        <v>#VALUE!</v>
      </c>
      <c r="BG639" s="53" t="e">
        <f>SUMIFS('[20]WorkDone DATA'!$L:$L,'[20]WorkDone DATA'!$N:$N,BOQ!BG$6,'[20]WorkDone DATA'!$G:$G,BOQ!$B639)*$G639</f>
        <v>#VALUE!</v>
      </c>
      <c r="BH639" s="53" t="e">
        <f>SUMIFS('[20]WorkDone DATA'!$L:$L,'[20]WorkDone DATA'!$N:$N,BOQ!BH$6,'[20]WorkDone DATA'!$G:$G,BOQ!$B639)*$G639</f>
        <v>#VALUE!</v>
      </c>
      <c r="BI639" s="53" t="e">
        <f>SUMIFS('[20]WorkDone DATA'!$L:$L,'[20]WorkDone DATA'!$N:$N,BOQ!BI$6,'[20]WorkDone DATA'!$G:$G,BOQ!$B639)*$G639</f>
        <v>#VALUE!</v>
      </c>
      <c r="BJ639" s="53" t="e">
        <f>SUMIFS('[20]WorkDone DATA'!$L:$L,'[20]WorkDone DATA'!$N:$N,BOQ!BJ$6,'[20]WorkDone DATA'!$G:$G,BOQ!$B639)*$G639</f>
        <v>#VALUE!</v>
      </c>
      <c r="BK639" s="53" t="e">
        <f>SUMIFS('[20]WorkDone DATA'!$L:$L,'[20]WorkDone DATA'!$N:$N,BOQ!BK$6,'[20]WorkDone DATA'!$G:$G,BOQ!$B639)*$G639</f>
        <v>#VALUE!</v>
      </c>
      <c r="BL639" s="53" t="e">
        <f>SUMIFS('[20]WorkDone DATA'!$L:$L,'[20]WorkDone DATA'!$N:$N,BOQ!BL$6,'[20]WorkDone DATA'!$G:$G,BOQ!$B639)*$G639</f>
        <v>#VALUE!</v>
      </c>
      <c r="BM639" s="53" t="e">
        <f>SUMIFS('[20]WorkDone DATA'!$L:$L,'[20]WorkDone DATA'!$N:$N,BOQ!BM$6,'[20]WorkDone DATA'!$G:$G,BOQ!$B639)*$G639</f>
        <v>#VALUE!</v>
      </c>
      <c r="BN639" s="53" t="e">
        <f>SUMIFS('[20]WorkDone DATA'!$L:$L,'[20]WorkDone DATA'!$N:$N,BOQ!BN$6,'[20]WorkDone DATA'!$G:$G,BOQ!$B639)*$G639</f>
        <v>#VALUE!</v>
      </c>
      <c r="BO639" s="53" t="e">
        <f>SUMIFS('[20]WorkDone DATA'!$L:$L,'[20]WorkDone DATA'!$N:$N,BOQ!BO$6,'[20]WorkDone DATA'!$G:$G,BOQ!$B639)*$G639</f>
        <v>#VALUE!</v>
      </c>
      <c r="BP639" s="53" t="e">
        <f>SUMIFS('[20]WorkDone DATA'!$L:$L,'[20]WorkDone DATA'!$N:$N,BOQ!BP$6,'[20]WorkDone DATA'!$G:$G,BOQ!$B639)*$G639</f>
        <v>#VALUE!</v>
      </c>
      <c r="BQ639" s="53" t="e">
        <f>SUMIFS('[20]WorkDone DATA'!$L:$L,'[20]WorkDone DATA'!$N:$N,BOQ!BQ$6,'[20]WorkDone DATA'!$G:$G,BOQ!$B639)*$G639</f>
        <v>#VALUE!</v>
      </c>
      <c r="BR639" s="53" t="e">
        <f>SUMIFS('[20]WorkDone DATA'!$L:$L,'[20]WorkDone DATA'!$N:$N,BOQ!BR$6,'[20]WorkDone DATA'!$G:$G,BOQ!$B639)*$G639</f>
        <v>#VALUE!</v>
      </c>
      <c r="BS639" s="53" t="e">
        <f>SUMIFS('[20]WorkDone DATA'!$L:$L,'[20]WorkDone DATA'!$N:$N,BOQ!BS$6,'[20]WorkDone DATA'!$G:$G,BOQ!$B639)*$G639</f>
        <v>#VALUE!</v>
      </c>
      <c r="BT639" s="53" t="e">
        <f>SUMIFS('[20]WorkDone DATA'!$L:$L,'[20]WorkDone DATA'!$N:$N,BOQ!BT$6,'[20]WorkDone DATA'!$G:$G,BOQ!$B639)*$G639</f>
        <v>#VALUE!</v>
      </c>
      <c r="BU639" s="53" t="e">
        <f>SUMIFS('[20]WorkDone DATA'!$L:$L,'[20]WorkDone DATA'!$N:$N,BOQ!BU$6,'[20]WorkDone DATA'!$G:$G,BOQ!$B639)*$G639</f>
        <v>#VALUE!</v>
      </c>
      <c r="BV639" s="53" t="e">
        <f>SUMIFS('[20]WorkDone DATA'!$L:$L,'[20]WorkDone DATA'!$N:$N,BOQ!BV$6,'[20]WorkDone DATA'!$G:$G,BOQ!$B639)*$G639</f>
        <v>#VALUE!</v>
      </c>
      <c r="BW639" s="53" t="e">
        <f>SUMIFS('[20]WorkDone DATA'!$L:$L,'[20]WorkDone DATA'!$N:$N,BOQ!BW$6,'[20]WorkDone DATA'!$G:$G,BOQ!$B639)*$G639</f>
        <v>#VALUE!</v>
      </c>
      <c r="BX639" s="53" t="e">
        <f>SUMIFS('[20]WorkDone DATA'!$L:$L,'[20]WorkDone DATA'!$N:$N,BOQ!BX$6,'[20]WorkDone DATA'!$G:$G,BOQ!$B639)*$G639</f>
        <v>#VALUE!</v>
      </c>
    </row>
    <row r="640" spans="1:76" ht="15.6" x14ac:dyDescent="0.35">
      <c r="A640" s="1"/>
      <c r="B640" s="42"/>
      <c r="C640" s="81" t="s">
        <v>70</v>
      </c>
      <c r="D640" s="58"/>
      <c r="E640" s="82"/>
      <c r="F640" s="45"/>
      <c r="G640" s="52"/>
      <c r="H640" s="53">
        <f t="shared" si="86"/>
        <v>0</v>
      </c>
      <c r="K640" s="214"/>
      <c r="L640" s="220" t="e">
        <f t="shared" si="88"/>
        <v>#VALUE!</v>
      </c>
      <c r="M640" s="221" t="e">
        <f t="shared" si="89"/>
        <v>#VALUE!</v>
      </c>
      <c r="N640" s="219"/>
      <c r="O640" s="214">
        <f t="shared" si="90"/>
        <v>0</v>
      </c>
      <c r="P640" s="215" t="e">
        <f t="shared" si="91"/>
        <v>#VALUE!</v>
      </c>
      <c r="R640" s="217" t="e">
        <f>SUMIFS('[20]WorkDone DATA'!$L:$L,'[20]WorkDone DATA'!$N:$N,BOQ!S$6,'[20]WorkDone DATA'!$G:$G,BOQ!$B640)</f>
        <v>#VALUE!</v>
      </c>
      <c r="S640" s="53" t="e">
        <f t="shared" si="92"/>
        <v>#VALUE!</v>
      </c>
      <c r="T640" s="217" t="e">
        <f>SUMIFS('[20]WorkDone DATA'!$L:$L,'[20]WorkDone DATA'!$N:$N,BOQ!U$6,'[20]WorkDone DATA'!$G:$G,BOQ!$B640)</f>
        <v>#VALUE!</v>
      </c>
      <c r="U640" s="53" t="e">
        <f t="shared" si="93"/>
        <v>#VALUE!</v>
      </c>
      <c r="V640" s="217"/>
      <c r="W640" s="53" t="e">
        <f>SUMIFS('[20]WorkDone DATA'!$L:$L,'[20]WorkDone DATA'!$N:$N,BOQ!W$6,'[20]WorkDone DATA'!$G:$G,BOQ!$B640)*$G640</f>
        <v>#VALUE!</v>
      </c>
      <c r="X640" s="217"/>
      <c r="Y640" s="53" t="e">
        <f>SUMIFS('[20]WorkDone DATA'!$L:$L,'[20]WorkDone DATA'!$N:$N,BOQ!Y$6,'[20]WorkDone DATA'!$G:$G,BOQ!$B640)*$G640</f>
        <v>#VALUE!</v>
      </c>
      <c r="Z640" s="217"/>
      <c r="AA640" s="53" t="e">
        <f>SUMIFS('[20]WorkDone DATA'!$L:$L,'[20]WorkDone DATA'!$N:$N,BOQ!AA$6,'[20]WorkDone DATA'!$G:$G,BOQ!$B640)*$G640</f>
        <v>#VALUE!</v>
      </c>
      <c r="AB640" s="53" t="e">
        <f>SUMIFS('[20]WorkDone DATA'!$L:$L,'[20]WorkDone DATA'!$N:$N,BOQ!AB$6,'[20]WorkDone DATA'!$G:$G,BOQ!$B640)*$G640</f>
        <v>#VALUE!</v>
      </c>
      <c r="AC640" s="53" t="e">
        <f>SUMIFS('[20]WorkDone DATA'!$L:$L,'[20]WorkDone DATA'!$N:$N,BOQ!AC$6,'[20]WorkDone DATA'!$G:$G,BOQ!$B640)*$G640</f>
        <v>#VALUE!</v>
      </c>
      <c r="AD640" s="53" t="e">
        <f>SUMIFS('[20]WorkDone DATA'!$L:$L,'[20]WorkDone DATA'!$N:$N,BOQ!AD$6,'[20]WorkDone DATA'!$G:$G,BOQ!$B640)*$G640</f>
        <v>#VALUE!</v>
      </c>
      <c r="AE640" s="53" t="e">
        <f>SUMIFS('[20]WorkDone DATA'!$L:$L,'[20]WorkDone DATA'!$N:$N,BOQ!AE$6,'[20]WorkDone DATA'!$G:$G,BOQ!$B640)*$G640</f>
        <v>#VALUE!</v>
      </c>
      <c r="AF640" s="53" t="e">
        <f>SUMIFS('[20]WorkDone DATA'!$L:$L,'[20]WorkDone DATA'!$N:$N,BOQ!AF$6,'[20]WorkDone DATA'!$G:$G,BOQ!$B640)*$G640</f>
        <v>#VALUE!</v>
      </c>
      <c r="AG640" s="53" t="e">
        <f>SUMIFS('[20]WorkDone DATA'!$L:$L,'[20]WorkDone DATA'!$N:$N,BOQ!AG$6,'[20]WorkDone DATA'!$G:$G,BOQ!$B640)*$G640</f>
        <v>#VALUE!</v>
      </c>
      <c r="AH640" s="53" t="e">
        <f>SUMIFS('[20]WorkDone DATA'!$L:$L,'[20]WorkDone DATA'!$N:$N,BOQ!AH$6,'[20]WorkDone DATA'!$G:$G,BOQ!$B640)*$G640</f>
        <v>#VALUE!</v>
      </c>
      <c r="AI640" s="53" t="e">
        <f>SUMIFS('[20]WorkDone DATA'!$L:$L,'[20]WorkDone DATA'!$N:$N,BOQ!AI$6,'[20]WorkDone DATA'!$G:$G,BOQ!$B640)*$G640</f>
        <v>#VALUE!</v>
      </c>
      <c r="AJ640" s="53" t="e">
        <f>SUMIFS('[20]WorkDone DATA'!$L:$L,'[20]WorkDone DATA'!$N:$N,BOQ!AJ$6,'[20]WorkDone DATA'!$G:$G,BOQ!$B640)*$G640</f>
        <v>#VALUE!</v>
      </c>
      <c r="AK640" s="53" t="e">
        <f>SUMIFS('[20]WorkDone DATA'!$L:$L,'[20]WorkDone DATA'!$N:$N,BOQ!AK$6,'[20]WorkDone DATA'!$G:$G,BOQ!$B640)*$G640</f>
        <v>#VALUE!</v>
      </c>
      <c r="AL640" s="53" t="e">
        <f>SUMIFS('[20]WorkDone DATA'!$L:$L,'[20]WorkDone DATA'!$N:$N,BOQ!AL$6,'[20]WorkDone DATA'!$G:$G,BOQ!$B640)*$G640</f>
        <v>#VALUE!</v>
      </c>
      <c r="AM640" s="53" t="e">
        <f>SUMIFS('[20]WorkDone DATA'!$L:$L,'[20]WorkDone DATA'!$N:$N,BOQ!AM$6,'[20]WorkDone DATA'!$G:$G,BOQ!$B640)*$G640</f>
        <v>#VALUE!</v>
      </c>
      <c r="AN640" s="53" t="e">
        <f>SUMIFS('[20]WorkDone DATA'!$L:$L,'[20]WorkDone DATA'!$N:$N,BOQ!AN$6,'[20]WorkDone DATA'!$G:$G,BOQ!$B640)*$G640</f>
        <v>#VALUE!</v>
      </c>
      <c r="AO640" s="53" t="e">
        <f>SUMIFS('[20]WorkDone DATA'!$L:$L,'[20]WorkDone DATA'!$N:$N,BOQ!AO$6,'[20]WorkDone DATA'!$G:$G,BOQ!$B640)*$G640</f>
        <v>#VALUE!</v>
      </c>
      <c r="AP640" s="53" t="e">
        <f>SUMIFS('[20]WorkDone DATA'!$L:$L,'[20]WorkDone DATA'!$N:$N,BOQ!AP$6,'[20]WorkDone DATA'!$G:$G,BOQ!$B640)*$G640</f>
        <v>#VALUE!</v>
      </c>
      <c r="AQ640" s="53" t="e">
        <f>SUMIFS('[20]WorkDone DATA'!$L:$L,'[20]WorkDone DATA'!$N:$N,BOQ!AQ$6,'[20]WorkDone DATA'!$G:$G,BOQ!$B640)*$G640</f>
        <v>#VALUE!</v>
      </c>
      <c r="AR640" s="53" t="e">
        <f>SUMIFS('[20]WorkDone DATA'!$L:$L,'[20]WorkDone DATA'!$N:$N,BOQ!AR$6,'[20]WorkDone DATA'!$G:$G,BOQ!$B640)*$G640</f>
        <v>#VALUE!</v>
      </c>
      <c r="AS640" s="53" t="e">
        <f>SUMIFS('[20]WorkDone DATA'!$L:$L,'[20]WorkDone DATA'!$N:$N,BOQ!AS$6,'[20]WorkDone DATA'!$G:$G,BOQ!$B640)*$G640</f>
        <v>#VALUE!</v>
      </c>
      <c r="AT640" s="53" t="e">
        <f>SUMIFS('[20]WorkDone DATA'!$L:$L,'[20]WorkDone DATA'!$N:$N,BOQ!AT$6,'[20]WorkDone DATA'!$G:$G,BOQ!$B640)*$G640</f>
        <v>#VALUE!</v>
      </c>
      <c r="AU640" s="53" t="e">
        <f>SUMIFS('[20]WorkDone DATA'!$L:$L,'[20]WorkDone DATA'!$N:$N,BOQ!AU$6,'[20]WorkDone DATA'!$G:$G,BOQ!$B640)*$G640</f>
        <v>#VALUE!</v>
      </c>
      <c r="AV640" s="53" t="e">
        <f>SUMIFS('[20]WorkDone DATA'!$L:$L,'[20]WorkDone DATA'!$N:$N,BOQ!AV$6,'[20]WorkDone DATA'!$G:$G,BOQ!$B640)*$G640</f>
        <v>#VALUE!</v>
      </c>
      <c r="AW640" s="53" t="e">
        <f>SUMIFS('[20]WorkDone DATA'!$L:$L,'[20]WorkDone DATA'!$N:$N,BOQ!AW$6,'[20]WorkDone DATA'!$G:$G,BOQ!$B640)*$G640</f>
        <v>#VALUE!</v>
      </c>
      <c r="AX640" s="53" t="e">
        <f>SUMIFS('[20]WorkDone DATA'!$L:$L,'[20]WorkDone DATA'!$N:$N,BOQ!AX$6,'[20]WorkDone DATA'!$G:$G,BOQ!$B640)*$G640</f>
        <v>#VALUE!</v>
      </c>
      <c r="AY640" s="53" t="e">
        <f>SUMIFS('[20]WorkDone DATA'!$L:$L,'[20]WorkDone DATA'!$N:$N,BOQ!AY$6,'[20]WorkDone DATA'!$G:$G,BOQ!$B640)*$G640</f>
        <v>#VALUE!</v>
      </c>
      <c r="AZ640" s="53" t="e">
        <f>SUMIFS('[20]WorkDone DATA'!$L:$L,'[20]WorkDone DATA'!$N:$N,BOQ!AZ$6,'[20]WorkDone DATA'!$G:$G,BOQ!$B640)*$G640</f>
        <v>#VALUE!</v>
      </c>
      <c r="BA640" s="53" t="e">
        <f>SUMIFS('[20]WorkDone DATA'!$L:$L,'[20]WorkDone DATA'!$N:$N,BOQ!BA$6,'[20]WorkDone DATA'!$G:$G,BOQ!$B640)*$G640</f>
        <v>#VALUE!</v>
      </c>
      <c r="BB640" s="53" t="e">
        <f>SUMIFS('[20]WorkDone DATA'!$L:$L,'[20]WorkDone DATA'!$N:$N,BOQ!BB$6,'[20]WorkDone DATA'!$G:$G,BOQ!$B640)*$G640</f>
        <v>#VALUE!</v>
      </c>
      <c r="BC640" s="53" t="e">
        <f>SUMIFS('[20]WorkDone DATA'!$L:$L,'[20]WorkDone DATA'!$N:$N,BOQ!BC$6,'[20]WorkDone DATA'!$G:$G,BOQ!$B640)*$G640</f>
        <v>#VALUE!</v>
      </c>
      <c r="BD640" s="53" t="e">
        <f>SUMIFS('[20]WorkDone DATA'!$L:$L,'[20]WorkDone DATA'!$N:$N,BOQ!BD$6,'[20]WorkDone DATA'!$G:$G,BOQ!$B640)*$G640</f>
        <v>#VALUE!</v>
      </c>
      <c r="BE640" s="53" t="e">
        <f>SUMIFS('[20]WorkDone DATA'!$L:$L,'[20]WorkDone DATA'!$N:$N,BOQ!BE$6,'[20]WorkDone DATA'!$G:$G,BOQ!$B640)*$G640</f>
        <v>#VALUE!</v>
      </c>
      <c r="BF640" s="53" t="e">
        <f>SUMIFS('[20]WorkDone DATA'!$L:$L,'[20]WorkDone DATA'!$N:$N,BOQ!BF$6,'[20]WorkDone DATA'!$G:$G,BOQ!$B640)*$G640</f>
        <v>#VALUE!</v>
      </c>
      <c r="BG640" s="53" t="e">
        <f>SUMIFS('[20]WorkDone DATA'!$L:$L,'[20]WorkDone DATA'!$N:$N,BOQ!BG$6,'[20]WorkDone DATA'!$G:$G,BOQ!$B640)*$G640</f>
        <v>#VALUE!</v>
      </c>
      <c r="BH640" s="53" t="e">
        <f>SUMIFS('[20]WorkDone DATA'!$L:$L,'[20]WorkDone DATA'!$N:$N,BOQ!BH$6,'[20]WorkDone DATA'!$G:$G,BOQ!$B640)*$G640</f>
        <v>#VALUE!</v>
      </c>
      <c r="BI640" s="53" t="e">
        <f>SUMIFS('[20]WorkDone DATA'!$L:$L,'[20]WorkDone DATA'!$N:$N,BOQ!BI$6,'[20]WorkDone DATA'!$G:$G,BOQ!$B640)*$G640</f>
        <v>#VALUE!</v>
      </c>
      <c r="BJ640" s="53" t="e">
        <f>SUMIFS('[20]WorkDone DATA'!$L:$L,'[20]WorkDone DATA'!$N:$N,BOQ!BJ$6,'[20]WorkDone DATA'!$G:$G,BOQ!$B640)*$G640</f>
        <v>#VALUE!</v>
      </c>
      <c r="BK640" s="53" t="e">
        <f>SUMIFS('[20]WorkDone DATA'!$L:$L,'[20]WorkDone DATA'!$N:$N,BOQ!BK$6,'[20]WorkDone DATA'!$G:$G,BOQ!$B640)*$G640</f>
        <v>#VALUE!</v>
      </c>
      <c r="BL640" s="53" t="e">
        <f>SUMIFS('[20]WorkDone DATA'!$L:$L,'[20]WorkDone DATA'!$N:$N,BOQ!BL$6,'[20]WorkDone DATA'!$G:$G,BOQ!$B640)*$G640</f>
        <v>#VALUE!</v>
      </c>
      <c r="BM640" s="53" t="e">
        <f>SUMIFS('[20]WorkDone DATA'!$L:$L,'[20]WorkDone DATA'!$N:$N,BOQ!BM$6,'[20]WorkDone DATA'!$G:$G,BOQ!$B640)*$G640</f>
        <v>#VALUE!</v>
      </c>
      <c r="BN640" s="53" t="e">
        <f>SUMIFS('[20]WorkDone DATA'!$L:$L,'[20]WorkDone DATA'!$N:$N,BOQ!BN$6,'[20]WorkDone DATA'!$G:$G,BOQ!$B640)*$G640</f>
        <v>#VALUE!</v>
      </c>
      <c r="BO640" s="53" t="e">
        <f>SUMIFS('[20]WorkDone DATA'!$L:$L,'[20]WorkDone DATA'!$N:$N,BOQ!BO$6,'[20]WorkDone DATA'!$G:$G,BOQ!$B640)*$G640</f>
        <v>#VALUE!</v>
      </c>
      <c r="BP640" s="53" t="e">
        <f>SUMIFS('[20]WorkDone DATA'!$L:$L,'[20]WorkDone DATA'!$N:$N,BOQ!BP$6,'[20]WorkDone DATA'!$G:$G,BOQ!$B640)*$G640</f>
        <v>#VALUE!</v>
      </c>
      <c r="BQ640" s="53" t="e">
        <f>SUMIFS('[20]WorkDone DATA'!$L:$L,'[20]WorkDone DATA'!$N:$N,BOQ!BQ$6,'[20]WorkDone DATA'!$G:$G,BOQ!$B640)*$G640</f>
        <v>#VALUE!</v>
      </c>
      <c r="BR640" s="53" t="e">
        <f>SUMIFS('[20]WorkDone DATA'!$L:$L,'[20]WorkDone DATA'!$N:$N,BOQ!BR$6,'[20]WorkDone DATA'!$G:$G,BOQ!$B640)*$G640</f>
        <v>#VALUE!</v>
      </c>
      <c r="BS640" s="53" t="e">
        <f>SUMIFS('[20]WorkDone DATA'!$L:$L,'[20]WorkDone DATA'!$N:$N,BOQ!BS$6,'[20]WorkDone DATA'!$G:$G,BOQ!$B640)*$G640</f>
        <v>#VALUE!</v>
      </c>
      <c r="BT640" s="53" t="e">
        <f>SUMIFS('[20]WorkDone DATA'!$L:$L,'[20]WorkDone DATA'!$N:$N,BOQ!BT$6,'[20]WorkDone DATA'!$G:$G,BOQ!$B640)*$G640</f>
        <v>#VALUE!</v>
      </c>
      <c r="BU640" s="53" t="e">
        <f>SUMIFS('[20]WorkDone DATA'!$L:$L,'[20]WorkDone DATA'!$N:$N,BOQ!BU$6,'[20]WorkDone DATA'!$G:$G,BOQ!$B640)*$G640</f>
        <v>#VALUE!</v>
      </c>
      <c r="BV640" s="53" t="e">
        <f>SUMIFS('[20]WorkDone DATA'!$L:$L,'[20]WorkDone DATA'!$N:$N,BOQ!BV$6,'[20]WorkDone DATA'!$G:$G,BOQ!$B640)*$G640</f>
        <v>#VALUE!</v>
      </c>
      <c r="BW640" s="53" t="e">
        <f>SUMIFS('[20]WorkDone DATA'!$L:$L,'[20]WorkDone DATA'!$N:$N,BOQ!BW$6,'[20]WorkDone DATA'!$G:$G,BOQ!$B640)*$G640</f>
        <v>#VALUE!</v>
      </c>
      <c r="BX640" s="53" t="e">
        <f>SUMIFS('[20]WorkDone DATA'!$L:$L,'[20]WorkDone DATA'!$N:$N,BOQ!BX$6,'[20]WorkDone DATA'!$G:$G,BOQ!$B640)*$G640</f>
        <v>#VALUE!</v>
      </c>
    </row>
    <row r="641" spans="1:76" ht="15.6" x14ac:dyDescent="0.35">
      <c r="A641" s="1" t="str">
        <f>C640</f>
        <v>4mm2 x 19core    (BVX19ECV</v>
      </c>
      <c r="B641" s="42">
        <v>2.3519999999999999</v>
      </c>
      <c r="C641" s="164" t="s">
        <v>11</v>
      </c>
      <c r="D641" s="152" t="s">
        <v>27</v>
      </c>
      <c r="E641" s="82" t="s">
        <v>217</v>
      </c>
      <c r="F641" s="45">
        <v>1</v>
      </c>
      <c r="G641" s="52">
        <v>217.75</v>
      </c>
      <c r="H641" s="53">
        <f t="shared" si="86"/>
        <v>217.75</v>
      </c>
      <c r="K641" s="214" t="e">
        <f t="shared" si="87"/>
        <v>#VALUE!</v>
      </c>
      <c r="L641" s="220" t="e">
        <f t="shared" si="88"/>
        <v>#VALUE!</v>
      </c>
      <c r="M641" s="221" t="e">
        <f t="shared" si="89"/>
        <v>#VALUE!</v>
      </c>
      <c r="N641" s="219"/>
      <c r="O641" s="214" t="e">
        <f t="shared" si="90"/>
        <v>#VALUE!</v>
      </c>
      <c r="P641" s="215" t="e">
        <f t="shared" si="91"/>
        <v>#VALUE!</v>
      </c>
      <c r="R641" s="217" t="e">
        <f>SUMIFS('[20]WorkDone DATA'!$L:$L,'[20]WorkDone DATA'!$N:$N,BOQ!S$6,'[20]WorkDone DATA'!$G:$G,BOQ!$B641)</f>
        <v>#VALUE!</v>
      </c>
      <c r="S641" s="53" t="e">
        <f t="shared" si="92"/>
        <v>#VALUE!</v>
      </c>
      <c r="T641" s="217" t="e">
        <f>SUMIFS('[20]WorkDone DATA'!$L:$L,'[20]WorkDone DATA'!$N:$N,BOQ!U$6,'[20]WorkDone DATA'!$G:$G,BOQ!$B641)</f>
        <v>#VALUE!</v>
      </c>
      <c r="U641" s="53" t="e">
        <f t="shared" si="93"/>
        <v>#VALUE!</v>
      </c>
      <c r="V641" s="217"/>
      <c r="W641" s="53" t="e">
        <f>SUMIFS('[20]WorkDone DATA'!$L:$L,'[20]WorkDone DATA'!$N:$N,BOQ!W$6,'[20]WorkDone DATA'!$G:$G,BOQ!$B641)*$G641</f>
        <v>#VALUE!</v>
      </c>
      <c r="X641" s="217"/>
      <c r="Y641" s="53" t="e">
        <f>SUMIFS('[20]WorkDone DATA'!$L:$L,'[20]WorkDone DATA'!$N:$N,BOQ!Y$6,'[20]WorkDone DATA'!$G:$G,BOQ!$B641)*$G641</f>
        <v>#VALUE!</v>
      </c>
      <c r="Z641" s="217"/>
      <c r="AA641" s="53" t="e">
        <f>SUMIFS('[20]WorkDone DATA'!$L:$L,'[20]WorkDone DATA'!$N:$N,BOQ!AA$6,'[20]WorkDone DATA'!$G:$G,BOQ!$B641)*$G641</f>
        <v>#VALUE!</v>
      </c>
      <c r="AB641" s="53" t="e">
        <f>SUMIFS('[20]WorkDone DATA'!$L:$L,'[20]WorkDone DATA'!$N:$N,BOQ!AB$6,'[20]WorkDone DATA'!$G:$G,BOQ!$B641)*$G641</f>
        <v>#VALUE!</v>
      </c>
      <c r="AC641" s="53" t="e">
        <f>SUMIFS('[20]WorkDone DATA'!$L:$L,'[20]WorkDone DATA'!$N:$N,BOQ!AC$6,'[20]WorkDone DATA'!$G:$G,BOQ!$B641)*$G641</f>
        <v>#VALUE!</v>
      </c>
      <c r="AD641" s="53" t="e">
        <f>SUMIFS('[20]WorkDone DATA'!$L:$L,'[20]WorkDone DATA'!$N:$N,BOQ!AD$6,'[20]WorkDone DATA'!$G:$G,BOQ!$B641)*$G641</f>
        <v>#VALUE!</v>
      </c>
      <c r="AE641" s="53" t="e">
        <f>SUMIFS('[20]WorkDone DATA'!$L:$L,'[20]WorkDone DATA'!$N:$N,BOQ!AE$6,'[20]WorkDone DATA'!$G:$G,BOQ!$B641)*$G641</f>
        <v>#VALUE!</v>
      </c>
      <c r="AF641" s="53" t="e">
        <f>SUMIFS('[20]WorkDone DATA'!$L:$L,'[20]WorkDone DATA'!$N:$N,BOQ!AF$6,'[20]WorkDone DATA'!$G:$G,BOQ!$B641)*$G641</f>
        <v>#VALUE!</v>
      </c>
      <c r="AG641" s="53" t="e">
        <f>SUMIFS('[20]WorkDone DATA'!$L:$L,'[20]WorkDone DATA'!$N:$N,BOQ!AG$6,'[20]WorkDone DATA'!$G:$G,BOQ!$B641)*$G641</f>
        <v>#VALUE!</v>
      </c>
      <c r="AH641" s="53" t="e">
        <f>SUMIFS('[20]WorkDone DATA'!$L:$L,'[20]WorkDone DATA'!$N:$N,BOQ!AH$6,'[20]WorkDone DATA'!$G:$G,BOQ!$B641)*$G641</f>
        <v>#VALUE!</v>
      </c>
      <c r="AI641" s="53" t="e">
        <f>SUMIFS('[20]WorkDone DATA'!$L:$L,'[20]WorkDone DATA'!$N:$N,BOQ!AI$6,'[20]WorkDone DATA'!$G:$G,BOQ!$B641)*$G641</f>
        <v>#VALUE!</v>
      </c>
      <c r="AJ641" s="53" t="e">
        <f>SUMIFS('[20]WorkDone DATA'!$L:$L,'[20]WorkDone DATA'!$N:$N,BOQ!AJ$6,'[20]WorkDone DATA'!$G:$G,BOQ!$B641)*$G641</f>
        <v>#VALUE!</v>
      </c>
      <c r="AK641" s="53" t="e">
        <f>SUMIFS('[20]WorkDone DATA'!$L:$L,'[20]WorkDone DATA'!$N:$N,BOQ!AK$6,'[20]WorkDone DATA'!$G:$G,BOQ!$B641)*$G641</f>
        <v>#VALUE!</v>
      </c>
      <c r="AL641" s="53" t="e">
        <f>SUMIFS('[20]WorkDone DATA'!$L:$L,'[20]WorkDone DATA'!$N:$N,BOQ!AL$6,'[20]WorkDone DATA'!$G:$G,BOQ!$B641)*$G641</f>
        <v>#VALUE!</v>
      </c>
      <c r="AM641" s="53" t="e">
        <f>SUMIFS('[20]WorkDone DATA'!$L:$L,'[20]WorkDone DATA'!$N:$N,BOQ!AM$6,'[20]WorkDone DATA'!$G:$G,BOQ!$B641)*$G641</f>
        <v>#VALUE!</v>
      </c>
      <c r="AN641" s="53" t="e">
        <f>SUMIFS('[20]WorkDone DATA'!$L:$L,'[20]WorkDone DATA'!$N:$N,BOQ!AN$6,'[20]WorkDone DATA'!$G:$G,BOQ!$B641)*$G641</f>
        <v>#VALUE!</v>
      </c>
      <c r="AO641" s="53" t="e">
        <f>SUMIFS('[20]WorkDone DATA'!$L:$L,'[20]WorkDone DATA'!$N:$N,BOQ!AO$6,'[20]WorkDone DATA'!$G:$G,BOQ!$B641)*$G641</f>
        <v>#VALUE!</v>
      </c>
      <c r="AP641" s="53" t="e">
        <f>SUMIFS('[20]WorkDone DATA'!$L:$L,'[20]WorkDone DATA'!$N:$N,BOQ!AP$6,'[20]WorkDone DATA'!$G:$G,BOQ!$B641)*$G641</f>
        <v>#VALUE!</v>
      </c>
      <c r="AQ641" s="53" t="e">
        <f>SUMIFS('[20]WorkDone DATA'!$L:$L,'[20]WorkDone DATA'!$N:$N,BOQ!AQ$6,'[20]WorkDone DATA'!$G:$G,BOQ!$B641)*$G641</f>
        <v>#VALUE!</v>
      </c>
      <c r="AR641" s="53" t="e">
        <f>SUMIFS('[20]WorkDone DATA'!$L:$L,'[20]WorkDone DATA'!$N:$N,BOQ!AR$6,'[20]WorkDone DATA'!$G:$G,BOQ!$B641)*$G641</f>
        <v>#VALUE!</v>
      </c>
      <c r="AS641" s="53" t="e">
        <f>SUMIFS('[20]WorkDone DATA'!$L:$L,'[20]WorkDone DATA'!$N:$N,BOQ!AS$6,'[20]WorkDone DATA'!$G:$G,BOQ!$B641)*$G641</f>
        <v>#VALUE!</v>
      </c>
      <c r="AT641" s="53" t="e">
        <f>SUMIFS('[20]WorkDone DATA'!$L:$L,'[20]WorkDone DATA'!$N:$N,BOQ!AT$6,'[20]WorkDone DATA'!$G:$G,BOQ!$B641)*$G641</f>
        <v>#VALUE!</v>
      </c>
      <c r="AU641" s="53" t="e">
        <f>SUMIFS('[20]WorkDone DATA'!$L:$L,'[20]WorkDone DATA'!$N:$N,BOQ!AU$6,'[20]WorkDone DATA'!$G:$G,BOQ!$B641)*$G641</f>
        <v>#VALUE!</v>
      </c>
      <c r="AV641" s="53" t="e">
        <f>SUMIFS('[20]WorkDone DATA'!$L:$L,'[20]WorkDone DATA'!$N:$N,BOQ!AV$6,'[20]WorkDone DATA'!$G:$G,BOQ!$B641)*$G641</f>
        <v>#VALUE!</v>
      </c>
      <c r="AW641" s="53" t="e">
        <f>SUMIFS('[20]WorkDone DATA'!$L:$L,'[20]WorkDone DATA'!$N:$N,BOQ!AW$6,'[20]WorkDone DATA'!$G:$G,BOQ!$B641)*$G641</f>
        <v>#VALUE!</v>
      </c>
      <c r="AX641" s="53" t="e">
        <f>SUMIFS('[20]WorkDone DATA'!$L:$L,'[20]WorkDone DATA'!$N:$N,BOQ!AX$6,'[20]WorkDone DATA'!$G:$G,BOQ!$B641)*$G641</f>
        <v>#VALUE!</v>
      </c>
      <c r="AY641" s="53" t="e">
        <f>SUMIFS('[20]WorkDone DATA'!$L:$L,'[20]WorkDone DATA'!$N:$N,BOQ!AY$6,'[20]WorkDone DATA'!$G:$G,BOQ!$B641)*$G641</f>
        <v>#VALUE!</v>
      </c>
      <c r="AZ641" s="53" t="e">
        <f>SUMIFS('[20]WorkDone DATA'!$L:$L,'[20]WorkDone DATA'!$N:$N,BOQ!AZ$6,'[20]WorkDone DATA'!$G:$G,BOQ!$B641)*$G641</f>
        <v>#VALUE!</v>
      </c>
      <c r="BA641" s="53" t="e">
        <f>SUMIFS('[20]WorkDone DATA'!$L:$L,'[20]WorkDone DATA'!$N:$N,BOQ!BA$6,'[20]WorkDone DATA'!$G:$G,BOQ!$B641)*$G641</f>
        <v>#VALUE!</v>
      </c>
      <c r="BB641" s="53" t="e">
        <f>SUMIFS('[20]WorkDone DATA'!$L:$L,'[20]WorkDone DATA'!$N:$N,BOQ!BB$6,'[20]WorkDone DATA'!$G:$G,BOQ!$B641)*$G641</f>
        <v>#VALUE!</v>
      </c>
      <c r="BC641" s="53" t="e">
        <f>SUMIFS('[20]WorkDone DATA'!$L:$L,'[20]WorkDone DATA'!$N:$N,BOQ!BC$6,'[20]WorkDone DATA'!$G:$G,BOQ!$B641)*$G641</f>
        <v>#VALUE!</v>
      </c>
      <c r="BD641" s="53" t="e">
        <f>SUMIFS('[20]WorkDone DATA'!$L:$L,'[20]WorkDone DATA'!$N:$N,BOQ!BD$6,'[20]WorkDone DATA'!$G:$G,BOQ!$B641)*$G641</f>
        <v>#VALUE!</v>
      </c>
      <c r="BE641" s="53" t="e">
        <f>SUMIFS('[20]WorkDone DATA'!$L:$L,'[20]WorkDone DATA'!$N:$N,BOQ!BE$6,'[20]WorkDone DATA'!$G:$G,BOQ!$B641)*$G641</f>
        <v>#VALUE!</v>
      </c>
      <c r="BF641" s="53" t="e">
        <f>SUMIFS('[20]WorkDone DATA'!$L:$L,'[20]WorkDone DATA'!$N:$N,BOQ!BF$6,'[20]WorkDone DATA'!$G:$G,BOQ!$B641)*$G641</f>
        <v>#VALUE!</v>
      </c>
      <c r="BG641" s="53" t="e">
        <f>SUMIFS('[20]WorkDone DATA'!$L:$L,'[20]WorkDone DATA'!$N:$N,BOQ!BG$6,'[20]WorkDone DATA'!$G:$G,BOQ!$B641)*$G641</f>
        <v>#VALUE!</v>
      </c>
      <c r="BH641" s="53" t="e">
        <f>SUMIFS('[20]WorkDone DATA'!$L:$L,'[20]WorkDone DATA'!$N:$N,BOQ!BH$6,'[20]WorkDone DATA'!$G:$G,BOQ!$B641)*$G641</f>
        <v>#VALUE!</v>
      </c>
      <c r="BI641" s="53" t="e">
        <f>SUMIFS('[20]WorkDone DATA'!$L:$L,'[20]WorkDone DATA'!$N:$N,BOQ!BI$6,'[20]WorkDone DATA'!$G:$G,BOQ!$B641)*$G641</f>
        <v>#VALUE!</v>
      </c>
      <c r="BJ641" s="53" t="e">
        <f>SUMIFS('[20]WorkDone DATA'!$L:$L,'[20]WorkDone DATA'!$N:$N,BOQ!BJ$6,'[20]WorkDone DATA'!$G:$G,BOQ!$B641)*$G641</f>
        <v>#VALUE!</v>
      </c>
      <c r="BK641" s="53" t="e">
        <f>SUMIFS('[20]WorkDone DATA'!$L:$L,'[20]WorkDone DATA'!$N:$N,BOQ!BK$6,'[20]WorkDone DATA'!$G:$G,BOQ!$B641)*$G641</f>
        <v>#VALUE!</v>
      </c>
      <c r="BL641" s="53" t="e">
        <f>SUMIFS('[20]WorkDone DATA'!$L:$L,'[20]WorkDone DATA'!$N:$N,BOQ!BL$6,'[20]WorkDone DATA'!$G:$G,BOQ!$B641)*$G641</f>
        <v>#VALUE!</v>
      </c>
      <c r="BM641" s="53" t="e">
        <f>SUMIFS('[20]WorkDone DATA'!$L:$L,'[20]WorkDone DATA'!$N:$N,BOQ!BM$6,'[20]WorkDone DATA'!$G:$G,BOQ!$B641)*$G641</f>
        <v>#VALUE!</v>
      </c>
      <c r="BN641" s="53" t="e">
        <f>SUMIFS('[20]WorkDone DATA'!$L:$L,'[20]WorkDone DATA'!$N:$N,BOQ!BN$6,'[20]WorkDone DATA'!$G:$G,BOQ!$B641)*$G641</f>
        <v>#VALUE!</v>
      </c>
      <c r="BO641" s="53" t="e">
        <f>SUMIFS('[20]WorkDone DATA'!$L:$L,'[20]WorkDone DATA'!$N:$N,BOQ!BO$6,'[20]WorkDone DATA'!$G:$G,BOQ!$B641)*$G641</f>
        <v>#VALUE!</v>
      </c>
      <c r="BP641" s="53" t="e">
        <f>SUMIFS('[20]WorkDone DATA'!$L:$L,'[20]WorkDone DATA'!$N:$N,BOQ!BP$6,'[20]WorkDone DATA'!$G:$G,BOQ!$B641)*$G641</f>
        <v>#VALUE!</v>
      </c>
      <c r="BQ641" s="53" t="e">
        <f>SUMIFS('[20]WorkDone DATA'!$L:$L,'[20]WorkDone DATA'!$N:$N,BOQ!BQ$6,'[20]WorkDone DATA'!$G:$G,BOQ!$B641)*$G641</f>
        <v>#VALUE!</v>
      </c>
      <c r="BR641" s="53" t="e">
        <f>SUMIFS('[20]WorkDone DATA'!$L:$L,'[20]WorkDone DATA'!$N:$N,BOQ!BR$6,'[20]WorkDone DATA'!$G:$G,BOQ!$B641)*$G641</f>
        <v>#VALUE!</v>
      </c>
      <c r="BS641" s="53" t="e">
        <f>SUMIFS('[20]WorkDone DATA'!$L:$L,'[20]WorkDone DATA'!$N:$N,BOQ!BS$6,'[20]WorkDone DATA'!$G:$G,BOQ!$B641)*$G641</f>
        <v>#VALUE!</v>
      </c>
      <c r="BT641" s="53" t="e">
        <f>SUMIFS('[20]WorkDone DATA'!$L:$L,'[20]WorkDone DATA'!$N:$N,BOQ!BT$6,'[20]WorkDone DATA'!$G:$G,BOQ!$B641)*$G641</f>
        <v>#VALUE!</v>
      </c>
      <c r="BU641" s="53" t="e">
        <f>SUMIFS('[20]WorkDone DATA'!$L:$L,'[20]WorkDone DATA'!$N:$N,BOQ!BU$6,'[20]WorkDone DATA'!$G:$G,BOQ!$B641)*$G641</f>
        <v>#VALUE!</v>
      </c>
      <c r="BV641" s="53" t="e">
        <f>SUMIFS('[20]WorkDone DATA'!$L:$L,'[20]WorkDone DATA'!$N:$N,BOQ!BV$6,'[20]WorkDone DATA'!$G:$G,BOQ!$B641)*$G641</f>
        <v>#VALUE!</v>
      </c>
      <c r="BW641" s="53" t="e">
        <f>SUMIFS('[20]WorkDone DATA'!$L:$L,'[20]WorkDone DATA'!$N:$N,BOQ!BW$6,'[20]WorkDone DATA'!$G:$G,BOQ!$B641)*$G641</f>
        <v>#VALUE!</v>
      </c>
      <c r="BX641" s="53" t="e">
        <f>SUMIFS('[20]WorkDone DATA'!$L:$L,'[20]WorkDone DATA'!$N:$N,BOQ!BX$6,'[20]WorkDone DATA'!$G:$G,BOQ!$B641)*$G641</f>
        <v>#VALUE!</v>
      </c>
    </row>
    <row r="642" spans="1:76" ht="15.6" x14ac:dyDescent="0.35">
      <c r="A642" s="1" t="str">
        <f>C640</f>
        <v>4mm2 x 19core    (BVX19ECV</v>
      </c>
      <c r="B642" s="42">
        <v>2.3529999999999998</v>
      </c>
      <c r="C642" s="164" t="s">
        <v>53</v>
      </c>
      <c r="D642" s="152" t="s">
        <v>46</v>
      </c>
      <c r="E642" s="82" t="s">
        <v>217</v>
      </c>
      <c r="F642" s="45">
        <v>1</v>
      </c>
      <c r="G642" s="52">
        <v>536.11</v>
      </c>
      <c r="H642" s="53">
        <f t="shared" si="86"/>
        <v>536.11</v>
      </c>
      <c r="K642" s="214" t="e">
        <f t="shared" si="87"/>
        <v>#VALUE!</v>
      </c>
      <c r="L642" s="220" t="e">
        <f t="shared" si="88"/>
        <v>#VALUE!</v>
      </c>
      <c r="M642" s="221" t="e">
        <f t="shared" si="89"/>
        <v>#VALUE!</v>
      </c>
      <c r="N642" s="219"/>
      <c r="O642" s="214" t="e">
        <f t="shared" si="90"/>
        <v>#VALUE!</v>
      </c>
      <c r="P642" s="215" t="e">
        <f t="shared" si="91"/>
        <v>#VALUE!</v>
      </c>
      <c r="R642" s="217" t="e">
        <f>SUMIFS('[20]WorkDone DATA'!$L:$L,'[20]WorkDone DATA'!$N:$N,BOQ!S$6,'[20]WorkDone DATA'!$G:$G,BOQ!$B642)</f>
        <v>#VALUE!</v>
      </c>
      <c r="S642" s="53" t="e">
        <f t="shared" si="92"/>
        <v>#VALUE!</v>
      </c>
      <c r="T642" s="217" t="e">
        <f>SUMIFS('[20]WorkDone DATA'!$L:$L,'[20]WorkDone DATA'!$N:$N,BOQ!U$6,'[20]WorkDone DATA'!$G:$G,BOQ!$B642)</f>
        <v>#VALUE!</v>
      </c>
      <c r="U642" s="53" t="e">
        <f t="shared" si="93"/>
        <v>#VALUE!</v>
      </c>
      <c r="V642" s="217"/>
      <c r="W642" s="53" t="e">
        <f>SUMIFS('[20]WorkDone DATA'!$L:$L,'[20]WorkDone DATA'!$N:$N,BOQ!W$6,'[20]WorkDone DATA'!$G:$G,BOQ!$B642)*$G642</f>
        <v>#VALUE!</v>
      </c>
      <c r="X642" s="217"/>
      <c r="Y642" s="53" t="e">
        <f>SUMIFS('[20]WorkDone DATA'!$L:$L,'[20]WorkDone DATA'!$N:$N,BOQ!Y$6,'[20]WorkDone DATA'!$G:$G,BOQ!$B642)*$G642</f>
        <v>#VALUE!</v>
      </c>
      <c r="Z642" s="217"/>
      <c r="AA642" s="53" t="e">
        <f>SUMIFS('[20]WorkDone DATA'!$L:$L,'[20]WorkDone DATA'!$N:$N,BOQ!AA$6,'[20]WorkDone DATA'!$G:$G,BOQ!$B642)*$G642</f>
        <v>#VALUE!</v>
      </c>
      <c r="AB642" s="53" t="e">
        <f>SUMIFS('[20]WorkDone DATA'!$L:$L,'[20]WorkDone DATA'!$N:$N,BOQ!AB$6,'[20]WorkDone DATA'!$G:$G,BOQ!$B642)*$G642</f>
        <v>#VALUE!</v>
      </c>
      <c r="AC642" s="53" t="e">
        <f>SUMIFS('[20]WorkDone DATA'!$L:$L,'[20]WorkDone DATA'!$N:$N,BOQ!AC$6,'[20]WorkDone DATA'!$G:$G,BOQ!$B642)*$G642</f>
        <v>#VALUE!</v>
      </c>
      <c r="AD642" s="53" t="e">
        <f>SUMIFS('[20]WorkDone DATA'!$L:$L,'[20]WorkDone DATA'!$N:$N,BOQ!AD$6,'[20]WorkDone DATA'!$G:$G,BOQ!$B642)*$G642</f>
        <v>#VALUE!</v>
      </c>
      <c r="AE642" s="53" t="e">
        <f>SUMIFS('[20]WorkDone DATA'!$L:$L,'[20]WorkDone DATA'!$N:$N,BOQ!AE$6,'[20]WorkDone DATA'!$G:$G,BOQ!$B642)*$G642</f>
        <v>#VALUE!</v>
      </c>
      <c r="AF642" s="53" t="e">
        <f>SUMIFS('[20]WorkDone DATA'!$L:$L,'[20]WorkDone DATA'!$N:$N,BOQ!AF$6,'[20]WorkDone DATA'!$G:$G,BOQ!$B642)*$G642</f>
        <v>#VALUE!</v>
      </c>
      <c r="AG642" s="53" t="e">
        <f>SUMIFS('[20]WorkDone DATA'!$L:$L,'[20]WorkDone DATA'!$N:$N,BOQ!AG$6,'[20]WorkDone DATA'!$G:$G,BOQ!$B642)*$G642</f>
        <v>#VALUE!</v>
      </c>
      <c r="AH642" s="53" t="e">
        <f>SUMIFS('[20]WorkDone DATA'!$L:$L,'[20]WorkDone DATA'!$N:$N,BOQ!AH$6,'[20]WorkDone DATA'!$G:$G,BOQ!$B642)*$G642</f>
        <v>#VALUE!</v>
      </c>
      <c r="AI642" s="53" t="e">
        <f>SUMIFS('[20]WorkDone DATA'!$L:$L,'[20]WorkDone DATA'!$N:$N,BOQ!AI$6,'[20]WorkDone DATA'!$G:$G,BOQ!$B642)*$G642</f>
        <v>#VALUE!</v>
      </c>
      <c r="AJ642" s="53" t="e">
        <f>SUMIFS('[20]WorkDone DATA'!$L:$L,'[20]WorkDone DATA'!$N:$N,BOQ!AJ$6,'[20]WorkDone DATA'!$G:$G,BOQ!$B642)*$G642</f>
        <v>#VALUE!</v>
      </c>
      <c r="AK642" s="53" t="e">
        <f>SUMIFS('[20]WorkDone DATA'!$L:$L,'[20]WorkDone DATA'!$N:$N,BOQ!AK$6,'[20]WorkDone DATA'!$G:$G,BOQ!$B642)*$G642</f>
        <v>#VALUE!</v>
      </c>
      <c r="AL642" s="53" t="e">
        <f>SUMIFS('[20]WorkDone DATA'!$L:$L,'[20]WorkDone DATA'!$N:$N,BOQ!AL$6,'[20]WorkDone DATA'!$G:$G,BOQ!$B642)*$G642</f>
        <v>#VALUE!</v>
      </c>
      <c r="AM642" s="53" t="e">
        <f>SUMIFS('[20]WorkDone DATA'!$L:$L,'[20]WorkDone DATA'!$N:$N,BOQ!AM$6,'[20]WorkDone DATA'!$G:$G,BOQ!$B642)*$G642</f>
        <v>#VALUE!</v>
      </c>
      <c r="AN642" s="53" t="e">
        <f>SUMIFS('[20]WorkDone DATA'!$L:$L,'[20]WorkDone DATA'!$N:$N,BOQ!AN$6,'[20]WorkDone DATA'!$G:$G,BOQ!$B642)*$G642</f>
        <v>#VALUE!</v>
      </c>
      <c r="AO642" s="53" t="e">
        <f>SUMIFS('[20]WorkDone DATA'!$L:$L,'[20]WorkDone DATA'!$N:$N,BOQ!AO$6,'[20]WorkDone DATA'!$G:$G,BOQ!$B642)*$G642</f>
        <v>#VALUE!</v>
      </c>
      <c r="AP642" s="53" t="e">
        <f>SUMIFS('[20]WorkDone DATA'!$L:$L,'[20]WorkDone DATA'!$N:$N,BOQ!AP$6,'[20]WorkDone DATA'!$G:$G,BOQ!$B642)*$G642</f>
        <v>#VALUE!</v>
      </c>
      <c r="AQ642" s="53" t="e">
        <f>SUMIFS('[20]WorkDone DATA'!$L:$L,'[20]WorkDone DATA'!$N:$N,BOQ!AQ$6,'[20]WorkDone DATA'!$G:$G,BOQ!$B642)*$G642</f>
        <v>#VALUE!</v>
      </c>
      <c r="AR642" s="53" t="e">
        <f>SUMIFS('[20]WorkDone DATA'!$L:$L,'[20]WorkDone DATA'!$N:$N,BOQ!AR$6,'[20]WorkDone DATA'!$G:$G,BOQ!$B642)*$G642</f>
        <v>#VALUE!</v>
      </c>
      <c r="AS642" s="53" t="e">
        <f>SUMIFS('[20]WorkDone DATA'!$L:$L,'[20]WorkDone DATA'!$N:$N,BOQ!AS$6,'[20]WorkDone DATA'!$G:$G,BOQ!$B642)*$G642</f>
        <v>#VALUE!</v>
      </c>
      <c r="AT642" s="53" t="e">
        <f>SUMIFS('[20]WorkDone DATA'!$L:$L,'[20]WorkDone DATA'!$N:$N,BOQ!AT$6,'[20]WorkDone DATA'!$G:$G,BOQ!$B642)*$G642</f>
        <v>#VALUE!</v>
      </c>
      <c r="AU642" s="53" t="e">
        <f>SUMIFS('[20]WorkDone DATA'!$L:$L,'[20]WorkDone DATA'!$N:$N,BOQ!AU$6,'[20]WorkDone DATA'!$G:$G,BOQ!$B642)*$G642</f>
        <v>#VALUE!</v>
      </c>
      <c r="AV642" s="53" t="e">
        <f>SUMIFS('[20]WorkDone DATA'!$L:$L,'[20]WorkDone DATA'!$N:$N,BOQ!AV$6,'[20]WorkDone DATA'!$G:$G,BOQ!$B642)*$G642</f>
        <v>#VALUE!</v>
      </c>
      <c r="AW642" s="53" t="e">
        <f>SUMIFS('[20]WorkDone DATA'!$L:$L,'[20]WorkDone DATA'!$N:$N,BOQ!AW$6,'[20]WorkDone DATA'!$G:$G,BOQ!$B642)*$G642</f>
        <v>#VALUE!</v>
      </c>
      <c r="AX642" s="53" t="e">
        <f>SUMIFS('[20]WorkDone DATA'!$L:$L,'[20]WorkDone DATA'!$N:$N,BOQ!AX$6,'[20]WorkDone DATA'!$G:$G,BOQ!$B642)*$G642</f>
        <v>#VALUE!</v>
      </c>
      <c r="AY642" s="53" t="e">
        <f>SUMIFS('[20]WorkDone DATA'!$L:$L,'[20]WorkDone DATA'!$N:$N,BOQ!AY$6,'[20]WorkDone DATA'!$G:$G,BOQ!$B642)*$G642</f>
        <v>#VALUE!</v>
      </c>
      <c r="AZ642" s="53" t="e">
        <f>SUMIFS('[20]WorkDone DATA'!$L:$L,'[20]WorkDone DATA'!$N:$N,BOQ!AZ$6,'[20]WorkDone DATA'!$G:$G,BOQ!$B642)*$G642</f>
        <v>#VALUE!</v>
      </c>
      <c r="BA642" s="53" t="e">
        <f>SUMIFS('[20]WorkDone DATA'!$L:$L,'[20]WorkDone DATA'!$N:$N,BOQ!BA$6,'[20]WorkDone DATA'!$G:$G,BOQ!$B642)*$G642</f>
        <v>#VALUE!</v>
      </c>
      <c r="BB642" s="53" t="e">
        <f>SUMIFS('[20]WorkDone DATA'!$L:$L,'[20]WorkDone DATA'!$N:$N,BOQ!BB$6,'[20]WorkDone DATA'!$G:$G,BOQ!$B642)*$G642</f>
        <v>#VALUE!</v>
      </c>
      <c r="BC642" s="53" t="e">
        <f>SUMIFS('[20]WorkDone DATA'!$L:$L,'[20]WorkDone DATA'!$N:$N,BOQ!BC$6,'[20]WorkDone DATA'!$G:$G,BOQ!$B642)*$G642</f>
        <v>#VALUE!</v>
      </c>
      <c r="BD642" s="53" t="e">
        <f>SUMIFS('[20]WorkDone DATA'!$L:$L,'[20]WorkDone DATA'!$N:$N,BOQ!BD$6,'[20]WorkDone DATA'!$G:$G,BOQ!$B642)*$G642</f>
        <v>#VALUE!</v>
      </c>
      <c r="BE642" s="53" t="e">
        <f>SUMIFS('[20]WorkDone DATA'!$L:$L,'[20]WorkDone DATA'!$N:$N,BOQ!BE$6,'[20]WorkDone DATA'!$G:$G,BOQ!$B642)*$G642</f>
        <v>#VALUE!</v>
      </c>
      <c r="BF642" s="53" t="e">
        <f>SUMIFS('[20]WorkDone DATA'!$L:$L,'[20]WorkDone DATA'!$N:$N,BOQ!BF$6,'[20]WorkDone DATA'!$G:$G,BOQ!$B642)*$G642</f>
        <v>#VALUE!</v>
      </c>
      <c r="BG642" s="53" t="e">
        <f>SUMIFS('[20]WorkDone DATA'!$L:$L,'[20]WorkDone DATA'!$N:$N,BOQ!BG$6,'[20]WorkDone DATA'!$G:$G,BOQ!$B642)*$G642</f>
        <v>#VALUE!</v>
      </c>
      <c r="BH642" s="53" t="e">
        <f>SUMIFS('[20]WorkDone DATA'!$L:$L,'[20]WorkDone DATA'!$N:$N,BOQ!BH$6,'[20]WorkDone DATA'!$G:$G,BOQ!$B642)*$G642</f>
        <v>#VALUE!</v>
      </c>
      <c r="BI642" s="53" t="e">
        <f>SUMIFS('[20]WorkDone DATA'!$L:$L,'[20]WorkDone DATA'!$N:$N,BOQ!BI$6,'[20]WorkDone DATA'!$G:$G,BOQ!$B642)*$G642</f>
        <v>#VALUE!</v>
      </c>
      <c r="BJ642" s="53" t="e">
        <f>SUMIFS('[20]WorkDone DATA'!$L:$L,'[20]WorkDone DATA'!$N:$N,BOQ!BJ$6,'[20]WorkDone DATA'!$G:$G,BOQ!$B642)*$G642</f>
        <v>#VALUE!</v>
      </c>
      <c r="BK642" s="53" t="e">
        <f>SUMIFS('[20]WorkDone DATA'!$L:$L,'[20]WorkDone DATA'!$N:$N,BOQ!BK$6,'[20]WorkDone DATA'!$G:$G,BOQ!$B642)*$G642</f>
        <v>#VALUE!</v>
      </c>
      <c r="BL642" s="53" t="e">
        <f>SUMIFS('[20]WorkDone DATA'!$L:$L,'[20]WorkDone DATA'!$N:$N,BOQ!BL$6,'[20]WorkDone DATA'!$G:$G,BOQ!$B642)*$G642</f>
        <v>#VALUE!</v>
      </c>
      <c r="BM642" s="53" t="e">
        <f>SUMIFS('[20]WorkDone DATA'!$L:$L,'[20]WorkDone DATA'!$N:$N,BOQ!BM$6,'[20]WorkDone DATA'!$G:$G,BOQ!$B642)*$G642</f>
        <v>#VALUE!</v>
      </c>
      <c r="BN642" s="53" t="e">
        <f>SUMIFS('[20]WorkDone DATA'!$L:$L,'[20]WorkDone DATA'!$N:$N,BOQ!BN$6,'[20]WorkDone DATA'!$G:$G,BOQ!$B642)*$G642</f>
        <v>#VALUE!</v>
      </c>
      <c r="BO642" s="53" t="e">
        <f>SUMIFS('[20]WorkDone DATA'!$L:$L,'[20]WorkDone DATA'!$N:$N,BOQ!BO$6,'[20]WorkDone DATA'!$G:$G,BOQ!$B642)*$G642</f>
        <v>#VALUE!</v>
      </c>
      <c r="BP642" s="53" t="e">
        <f>SUMIFS('[20]WorkDone DATA'!$L:$L,'[20]WorkDone DATA'!$N:$N,BOQ!BP$6,'[20]WorkDone DATA'!$G:$G,BOQ!$B642)*$G642</f>
        <v>#VALUE!</v>
      </c>
      <c r="BQ642" s="53" t="e">
        <f>SUMIFS('[20]WorkDone DATA'!$L:$L,'[20]WorkDone DATA'!$N:$N,BOQ!BQ$6,'[20]WorkDone DATA'!$G:$G,BOQ!$B642)*$G642</f>
        <v>#VALUE!</v>
      </c>
      <c r="BR642" s="53" t="e">
        <f>SUMIFS('[20]WorkDone DATA'!$L:$L,'[20]WorkDone DATA'!$N:$N,BOQ!BR$6,'[20]WorkDone DATA'!$G:$G,BOQ!$B642)*$G642</f>
        <v>#VALUE!</v>
      </c>
      <c r="BS642" s="53" t="e">
        <f>SUMIFS('[20]WorkDone DATA'!$L:$L,'[20]WorkDone DATA'!$N:$N,BOQ!BS$6,'[20]WorkDone DATA'!$G:$G,BOQ!$B642)*$G642</f>
        <v>#VALUE!</v>
      </c>
      <c r="BT642" s="53" t="e">
        <f>SUMIFS('[20]WorkDone DATA'!$L:$L,'[20]WorkDone DATA'!$N:$N,BOQ!BT$6,'[20]WorkDone DATA'!$G:$G,BOQ!$B642)*$G642</f>
        <v>#VALUE!</v>
      </c>
      <c r="BU642" s="53" t="e">
        <f>SUMIFS('[20]WorkDone DATA'!$L:$L,'[20]WorkDone DATA'!$N:$N,BOQ!BU$6,'[20]WorkDone DATA'!$G:$G,BOQ!$B642)*$G642</f>
        <v>#VALUE!</v>
      </c>
      <c r="BV642" s="53" t="e">
        <f>SUMIFS('[20]WorkDone DATA'!$L:$L,'[20]WorkDone DATA'!$N:$N,BOQ!BV$6,'[20]WorkDone DATA'!$G:$G,BOQ!$B642)*$G642</f>
        <v>#VALUE!</v>
      </c>
      <c r="BW642" s="53" t="e">
        <f>SUMIFS('[20]WorkDone DATA'!$L:$L,'[20]WorkDone DATA'!$N:$N,BOQ!BW$6,'[20]WorkDone DATA'!$G:$G,BOQ!$B642)*$G642</f>
        <v>#VALUE!</v>
      </c>
      <c r="BX642" s="53" t="e">
        <f>SUMIFS('[20]WorkDone DATA'!$L:$L,'[20]WorkDone DATA'!$N:$N,BOQ!BX$6,'[20]WorkDone DATA'!$G:$G,BOQ!$B642)*$G642</f>
        <v>#VALUE!</v>
      </c>
    </row>
    <row r="643" spans="1:76" ht="15.6" x14ac:dyDescent="0.35">
      <c r="A643" s="1"/>
      <c r="B643" s="42"/>
      <c r="C643" s="81" t="s">
        <v>71</v>
      </c>
      <c r="D643" s="58"/>
      <c r="E643" s="82"/>
      <c r="F643" s="45"/>
      <c r="G643" s="52"/>
      <c r="H643" s="53">
        <f t="shared" si="86"/>
        <v>0</v>
      </c>
      <c r="K643" s="214"/>
      <c r="L643" s="220" t="e">
        <f t="shared" si="88"/>
        <v>#VALUE!</v>
      </c>
      <c r="M643" s="221" t="e">
        <f t="shared" si="89"/>
        <v>#VALUE!</v>
      </c>
      <c r="N643" s="219"/>
      <c r="O643" s="214">
        <f t="shared" si="90"/>
        <v>0</v>
      </c>
      <c r="P643" s="215" t="e">
        <f t="shared" si="91"/>
        <v>#VALUE!</v>
      </c>
      <c r="R643" s="217" t="e">
        <f>SUMIFS('[20]WorkDone DATA'!$L:$L,'[20]WorkDone DATA'!$N:$N,BOQ!S$6,'[20]WorkDone DATA'!$G:$G,BOQ!$B643)</f>
        <v>#VALUE!</v>
      </c>
      <c r="S643" s="53" t="e">
        <f t="shared" si="92"/>
        <v>#VALUE!</v>
      </c>
      <c r="T643" s="217" t="e">
        <f>SUMIFS('[20]WorkDone DATA'!$L:$L,'[20]WorkDone DATA'!$N:$N,BOQ!U$6,'[20]WorkDone DATA'!$G:$G,BOQ!$B643)</f>
        <v>#VALUE!</v>
      </c>
      <c r="U643" s="53" t="e">
        <f t="shared" si="93"/>
        <v>#VALUE!</v>
      </c>
      <c r="V643" s="217"/>
      <c r="W643" s="53" t="e">
        <f>SUMIFS('[20]WorkDone DATA'!$L:$L,'[20]WorkDone DATA'!$N:$N,BOQ!W$6,'[20]WorkDone DATA'!$G:$G,BOQ!$B643)*$G643</f>
        <v>#VALUE!</v>
      </c>
      <c r="X643" s="217"/>
      <c r="Y643" s="53" t="e">
        <f>SUMIFS('[20]WorkDone DATA'!$L:$L,'[20]WorkDone DATA'!$N:$N,BOQ!Y$6,'[20]WorkDone DATA'!$G:$G,BOQ!$B643)*$G643</f>
        <v>#VALUE!</v>
      </c>
      <c r="Z643" s="217"/>
      <c r="AA643" s="53" t="e">
        <f>SUMIFS('[20]WorkDone DATA'!$L:$L,'[20]WorkDone DATA'!$N:$N,BOQ!AA$6,'[20]WorkDone DATA'!$G:$G,BOQ!$B643)*$G643</f>
        <v>#VALUE!</v>
      </c>
      <c r="AB643" s="53" t="e">
        <f>SUMIFS('[20]WorkDone DATA'!$L:$L,'[20]WorkDone DATA'!$N:$N,BOQ!AB$6,'[20]WorkDone DATA'!$G:$G,BOQ!$B643)*$G643</f>
        <v>#VALUE!</v>
      </c>
      <c r="AC643" s="53" t="e">
        <f>SUMIFS('[20]WorkDone DATA'!$L:$L,'[20]WorkDone DATA'!$N:$N,BOQ!AC$6,'[20]WorkDone DATA'!$G:$G,BOQ!$B643)*$G643</f>
        <v>#VALUE!</v>
      </c>
      <c r="AD643" s="53" t="e">
        <f>SUMIFS('[20]WorkDone DATA'!$L:$L,'[20]WorkDone DATA'!$N:$N,BOQ!AD$6,'[20]WorkDone DATA'!$G:$G,BOQ!$B643)*$G643</f>
        <v>#VALUE!</v>
      </c>
      <c r="AE643" s="53" t="e">
        <f>SUMIFS('[20]WorkDone DATA'!$L:$L,'[20]WorkDone DATA'!$N:$N,BOQ!AE$6,'[20]WorkDone DATA'!$G:$G,BOQ!$B643)*$G643</f>
        <v>#VALUE!</v>
      </c>
      <c r="AF643" s="53" t="e">
        <f>SUMIFS('[20]WorkDone DATA'!$L:$L,'[20]WorkDone DATA'!$N:$N,BOQ!AF$6,'[20]WorkDone DATA'!$G:$G,BOQ!$B643)*$G643</f>
        <v>#VALUE!</v>
      </c>
      <c r="AG643" s="53" t="e">
        <f>SUMIFS('[20]WorkDone DATA'!$L:$L,'[20]WorkDone DATA'!$N:$N,BOQ!AG$6,'[20]WorkDone DATA'!$G:$G,BOQ!$B643)*$G643</f>
        <v>#VALUE!</v>
      </c>
      <c r="AH643" s="53" t="e">
        <f>SUMIFS('[20]WorkDone DATA'!$L:$L,'[20]WorkDone DATA'!$N:$N,BOQ!AH$6,'[20]WorkDone DATA'!$G:$G,BOQ!$B643)*$G643</f>
        <v>#VALUE!</v>
      </c>
      <c r="AI643" s="53" t="e">
        <f>SUMIFS('[20]WorkDone DATA'!$L:$L,'[20]WorkDone DATA'!$N:$N,BOQ!AI$6,'[20]WorkDone DATA'!$G:$G,BOQ!$B643)*$G643</f>
        <v>#VALUE!</v>
      </c>
      <c r="AJ643" s="53" t="e">
        <f>SUMIFS('[20]WorkDone DATA'!$L:$L,'[20]WorkDone DATA'!$N:$N,BOQ!AJ$6,'[20]WorkDone DATA'!$G:$G,BOQ!$B643)*$G643</f>
        <v>#VALUE!</v>
      </c>
      <c r="AK643" s="53" t="e">
        <f>SUMIFS('[20]WorkDone DATA'!$L:$L,'[20]WorkDone DATA'!$N:$N,BOQ!AK$6,'[20]WorkDone DATA'!$G:$G,BOQ!$B643)*$G643</f>
        <v>#VALUE!</v>
      </c>
      <c r="AL643" s="53" t="e">
        <f>SUMIFS('[20]WorkDone DATA'!$L:$L,'[20]WorkDone DATA'!$N:$N,BOQ!AL$6,'[20]WorkDone DATA'!$G:$G,BOQ!$B643)*$G643</f>
        <v>#VALUE!</v>
      </c>
      <c r="AM643" s="53" t="e">
        <f>SUMIFS('[20]WorkDone DATA'!$L:$L,'[20]WorkDone DATA'!$N:$N,BOQ!AM$6,'[20]WorkDone DATA'!$G:$G,BOQ!$B643)*$G643</f>
        <v>#VALUE!</v>
      </c>
      <c r="AN643" s="53" t="e">
        <f>SUMIFS('[20]WorkDone DATA'!$L:$L,'[20]WorkDone DATA'!$N:$N,BOQ!AN$6,'[20]WorkDone DATA'!$G:$G,BOQ!$B643)*$G643</f>
        <v>#VALUE!</v>
      </c>
      <c r="AO643" s="53" t="e">
        <f>SUMIFS('[20]WorkDone DATA'!$L:$L,'[20]WorkDone DATA'!$N:$N,BOQ!AO$6,'[20]WorkDone DATA'!$G:$G,BOQ!$B643)*$G643</f>
        <v>#VALUE!</v>
      </c>
      <c r="AP643" s="53" t="e">
        <f>SUMIFS('[20]WorkDone DATA'!$L:$L,'[20]WorkDone DATA'!$N:$N,BOQ!AP$6,'[20]WorkDone DATA'!$G:$G,BOQ!$B643)*$G643</f>
        <v>#VALUE!</v>
      </c>
      <c r="AQ643" s="53" t="e">
        <f>SUMIFS('[20]WorkDone DATA'!$L:$L,'[20]WorkDone DATA'!$N:$N,BOQ!AQ$6,'[20]WorkDone DATA'!$G:$G,BOQ!$B643)*$G643</f>
        <v>#VALUE!</v>
      </c>
      <c r="AR643" s="53" t="e">
        <f>SUMIFS('[20]WorkDone DATA'!$L:$L,'[20]WorkDone DATA'!$N:$N,BOQ!AR$6,'[20]WorkDone DATA'!$G:$G,BOQ!$B643)*$G643</f>
        <v>#VALUE!</v>
      </c>
      <c r="AS643" s="53" t="e">
        <f>SUMIFS('[20]WorkDone DATA'!$L:$L,'[20]WorkDone DATA'!$N:$N,BOQ!AS$6,'[20]WorkDone DATA'!$G:$G,BOQ!$B643)*$G643</f>
        <v>#VALUE!</v>
      </c>
      <c r="AT643" s="53" t="e">
        <f>SUMIFS('[20]WorkDone DATA'!$L:$L,'[20]WorkDone DATA'!$N:$N,BOQ!AT$6,'[20]WorkDone DATA'!$G:$G,BOQ!$B643)*$G643</f>
        <v>#VALUE!</v>
      </c>
      <c r="AU643" s="53" t="e">
        <f>SUMIFS('[20]WorkDone DATA'!$L:$L,'[20]WorkDone DATA'!$N:$N,BOQ!AU$6,'[20]WorkDone DATA'!$G:$G,BOQ!$B643)*$G643</f>
        <v>#VALUE!</v>
      </c>
      <c r="AV643" s="53" t="e">
        <f>SUMIFS('[20]WorkDone DATA'!$L:$L,'[20]WorkDone DATA'!$N:$N,BOQ!AV$6,'[20]WorkDone DATA'!$G:$G,BOQ!$B643)*$G643</f>
        <v>#VALUE!</v>
      </c>
      <c r="AW643" s="53" t="e">
        <f>SUMIFS('[20]WorkDone DATA'!$L:$L,'[20]WorkDone DATA'!$N:$N,BOQ!AW$6,'[20]WorkDone DATA'!$G:$G,BOQ!$B643)*$G643</f>
        <v>#VALUE!</v>
      </c>
      <c r="AX643" s="53" t="e">
        <f>SUMIFS('[20]WorkDone DATA'!$L:$L,'[20]WorkDone DATA'!$N:$N,BOQ!AX$6,'[20]WorkDone DATA'!$G:$G,BOQ!$B643)*$G643</f>
        <v>#VALUE!</v>
      </c>
      <c r="AY643" s="53" t="e">
        <f>SUMIFS('[20]WorkDone DATA'!$L:$L,'[20]WorkDone DATA'!$N:$N,BOQ!AY$6,'[20]WorkDone DATA'!$G:$G,BOQ!$B643)*$G643</f>
        <v>#VALUE!</v>
      </c>
      <c r="AZ643" s="53" t="e">
        <f>SUMIFS('[20]WorkDone DATA'!$L:$L,'[20]WorkDone DATA'!$N:$N,BOQ!AZ$6,'[20]WorkDone DATA'!$G:$G,BOQ!$B643)*$G643</f>
        <v>#VALUE!</v>
      </c>
      <c r="BA643" s="53" t="e">
        <f>SUMIFS('[20]WorkDone DATA'!$L:$L,'[20]WorkDone DATA'!$N:$N,BOQ!BA$6,'[20]WorkDone DATA'!$G:$G,BOQ!$B643)*$G643</f>
        <v>#VALUE!</v>
      </c>
      <c r="BB643" s="53" t="e">
        <f>SUMIFS('[20]WorkDone DATA'!$L:$L,'[20]WorkDone DATA'!$N:$N,BOQ!BB$6,'[20]WorkDone DATA'!$G:$G,BOQ!$B643)*$G643</f>
        <v>#VALUE!</v>
      </c>
      <c r="BC643" s="53" t="e">
        <f>SUMIFS('[20]WorkDone DATA'!$L:$L,'[20]WorkDone DATA'!$N:$N,BOQ!BC$6,'[20]WorkDone DATA'!$G:$G,BOQ!$B643)*$G643</f>
        <v>#VALUE!</v>
      </c>
      <c r="BD643" s="53" t="e">
        <f>SUMIFS('[20]WorkDone DATA'!$L:$L,'[20]WorkDone DATA'!$N:$N,BOQ!BD$6,'[20]WorkDone DATA'!$G:$G,BOQ!$B643)*$G643</f>
        <v>#VALUE!</v>
      </c>
      <c r="BE643" s="53" t="e">
        <f>SUMIFS('[20]WorkDone DATA'!$L:$L,'[20]WorkDone DATA'!$N:$N,BOQ!BE$6,'[20]WorkDone DATA'!$G:$G,BOQ!$B643)*$G643</f>
        <v>#VALUE!</v>
      </c>
      <c r="BF643" s="53" t="e">
        <f>SUMIFS('[20]WorkDone DATA'!$L:$L,'[20]WorkDone DATA'!$N:$N,BOQ!BF$6,'[20]WorkDone DATA'!$G:$G,BOQ!$B643)*$G643</f>
        <v>#VALUE!</v>
      </c>
      <c r="BG643" s="53" t="e">
        <f>SUMIFS('[20]WorkDone DATA'!$L:$L,'[20]WorkDone DATA'!$N:$N,BOQ!BG$6,'[20]WorkDone DATA'!$G:$G,BOQ!$B643)*$G643</f>
        <v>#VALUE!</v>
      </c>
      <c r="BH643" s="53" t="e">
        <f>SUMIFS('[20]WorkDone DATA'!$L:$L,'[20]WorkDone DATA'!$N:$N,BOQ!BH$6,'[20]WorkDone DATA'!$G:$G,BOQ!$B643)*$G643</f>
        <v>#VALUE!</v>
      </c>
      <c r="BI643" s="53" t="e">
        <f>SUMIFS('[20]WorkDone DATA'!$L:$L,'[20]WorkDone DATA'!$N:$N,BOQ!BI$6,'[20]WorkDone DATA'!$G:$G,BOQ!$B643)*$G643</f>
        <v>#VALUE!</v>
      </c>
      <c r="BJ643" s="53" t="e">
        <f>SUMIFS('[20]WorkDone DATA'!$L:$L,'[20]WorkDone DATA'!$N:$N,BOQ!BJ$6,'[20]WorkDone DATA'!$G:$G,BOQ!$B643)*$G643</f>
        <v>#VALUE!</v>
      </c>
      <c r="BK643" s="53" t="e">
        <f>SUMIFS('[20]WorkDone DATA'!$L:$L,'[20]WorkDone DATA'!$N:$N,BOQ!BK$6,'[20]WorkDone DATA'!$G:$G,BOQ!$B643)*$G643</f>
        <v>#VALUE!</v>
      </c>
      <c r="BL643" s="53" t="e">
        <f>SUMIFS('[20]WorkDone DATA'!$L:$L,'[20]WorkDone DATA'!$N:$N,BOQ!BL$6,'[20]WorkDone DATA'!$G:$G,BOQ!$B643)*$G643</f>
        <v>#VALUE!</v>
      </c>
      <c r="BM643" s="53" t="e">
        <f>SUMIFS('[20]WorkDone DATA'!$L:$L,'[20]WorkDone DATA'!$N:$N,BOQ!BM$6,'[20]WorkDone DATA'!$G:$G,BOQ!$B643)*$G643</f>
        <v>#VALUE!</v>
      </c>
      <c r="BN643" s="53" t="e">
        <f>SUMIFS('[20]WorkDone DATA'!$L:$L,'[20]WorkDone DATA'!$N:$N,BOQ!BN$6,'[20]WorkDone DATA'!$G:$G,BOQ!$B643)*$G643</f>
        <v>#VALUE!</v>
      </c>
      <c r="BO643" s="53" t="e">
        <f>SUMIFS('[20]WorkDone DATA'!$L:$L,'[20]WorkDone DATA'!$N:$N,BOQ!BO$6,'[20]WorkDone DATA'!$G:$G,BOQ!$B643)*$G643</f>
        <v>#VALUE!</v>
      </c>
      <c r="BP643" s="53" t="e">
        <f>SUMIFS('[20]WorkDone DATA'!$L:$L,'[20]WorkDone DATA'!$N:$N,BOQ!BP$6,'[20]WorkDone DATA'!$G:$G,BOQ!$B643)*$G643</f>
        <v>#VALUE!</v>
      </c>
      <c r="BQ643" s="53" t="e">
        <f>SUMIFS('[20]WorkDone DATA'!$L:$L,'[20]WorkDone DATA'!$N:$N,BOQ!BQ$6,'[20]WorkDone DATA'!$G:$G,BOQ!$B643)*$G643</f>
        <v>#VALUE!</v>
      </c>
      <c r="BR643" s="53" t="e">
        <f>SUMIFS('[20]WorkDone DATA'!$L:$L,'[20]WorkDone DATA'!$N:$N,BOQ!BR$6,'[20]WorkDone DATA'!$G:$G,BOQ!$B643)*$G643</f>
        <v>#VALUE!</v>
      </c>
      <c r="BS643" s="53" t="e">
        <f>SUMIFS('[20]WorkDone DATA'!$L:$L,'[20]WorkDone DATA'!$N:$N,BOQ!BS$6,'[20]WorkDone DATA'!$G:$G,BOQ!$B643)*$G643</f>
        <v>#VALUE!</v>
      </c>
      <c r="BT643" s="53" t="e">
        <f>SUMIFS('[20]WorkDone DATA'!$L:$L,'[20]WorkDone DATA'!$N:$N,BOQ!BT$6,'[20]WorkDone DATA'!$G:$G,BOQ!$B643)*$G643</f>
        <v>#VALUE!</v>
      </c>
      <c r="BU643" s="53" t="e">
        <f>SUMIFS('[20]WorkDone DATA'!$L:$L,'[20]WorkDone DATA'!$N:$N,BOQ!BU$6,'[20]WorkDone DATA'!$G:$G,BOQ!$B643)*$G643</f>
        <v>#VALUE!</v>
      </c>
      <c r="BV643" s="53" t="e">
        <f>SUMIFS('[20]WorkDone DATA'!$L:$L,'[20]WorkDone DATA'!$N:$N,BOQ!BV$6,'[20]WorkDone DATA'!$G:$G,BOQ!$B643)*$G643</f>
        <v>#VALUE!</v>
      </c>
      <c r="BW643" s="53" t="e">
        <f>SUMIFS('[20]WorkDone DATA'!$L:$L,'[20]WorkDone DATA'!$N:$N,BOQ!BW$6,'[20]WorkDone DATA'!$G:$G,BOQ!$B643)*$G643</f>
        <v>#VALUE!</v>
      </c>
      <c r="BX643" s="53" t="e">
        <f>SUMIFS('[20]WorkDone DATA'!$L:$L,'[20]WorkDone DATA'!$N:$N,BOQ!BX$6,'[20]WorkDone DATA'!$G:$G,BOQ!$B643)*$G643</f>
        <v>#VALUE!</v>
      </c>
    </row>
    <row r="644" spans="1:76" ht="15.6" x14ac:dyDescent="0.35">
      <c r="A644" s="1" t="str">
        <f>C643</f>
        <v>4mm2 x 37 core (BVX37ECV)</v>
      </c>
      <c r="B644" s="42">
        <v>2.3540000000000001</v>
      </c>
      <c r="C644" s="164" t="s">
        <v>11</v>
      </c>
      <c r="D644" s="152" t="s">
        <v>27</v>
      </c>
      <c r="E644" s="82" t="s">
        <v>217</v>
      </c>
      <c r="F644" s="45">
        <v>1</v>
      </c>
      <c r="G644" s="52">
        <v>400.61</v>
      </c>
      <c r="H644" s="53">
        <f t="shared" si="86"/>
        <v>400.61</v>
      </c>
      <c r="K644" s="214" t="e">
        <f t="shared" si="87"/>
        <v>#VALUE!</v>
      </c>
      <c r="L644" s="220" t="e">
        <f t="shared" si="88"/>
        <v>#VALUE!</v>
      </c>
      <c r="M644" s="221" t="e">
        <f t="shared" si="89"/>
        <v>#VALUE!</v>
      </c>
      <c r="N644" s="219"/>
      <c r="O644" s="214" t="e">
        <f t="shared" si="90"/>
        <v>#VALUE!</v>
      </c>
      <c r="P644" s="215" t="e">
        <f t="shared" si="91"/>
        <v>#VALUE!</v>
      </c>
      <c r="R644" s="217" t="e">
        <f>SUMIFS('[20]WorkDone DATA'!$L:$L,'[20]WorkDone DATA'!$N:$N,BOQ!S$6,'[20]WorkDone DATA'!$G:$G,BOQ!$B644)</f>
        <v>#VALUE!</v>
      </c>
      <c r="S644" s="53" t="e">
        <f t="shared" si="92"/>
        <v>#VALUE!</v>
      </c>
      <c r="T644" s="217" t="e">
        <f>SUMIFS('[20]WorkDone DATA'!$L:$L,'[20]WorkDone DATA'!$N:$N,BOQ!U$6,'[20]WorkDone DATA'!$G:$G,BOQ!$B644)</f>
        <v>#VALUE!</v>
      </c>
      <c r="U644" s="53" t="e">
        <f t="shared" si="93"/>
        <v>#VALUE!</v>
      </c>
      <c r="V644" s="217"/>
      <c r="W644" s="53" t="e">
        <f>SUMIFS('[20]WorkDone DATA'!$L:$L,'[20]WorkDone DATA'!$N:$N,BOQ!W$6,'[20]WorkDone DATA'!$G:$G,BOQ!$B644)*$G644</f>
        <v>#VALUE!</v>
      </c>
      <c r="X644" s="217"/>
      <c r="Y644" s="53" t="e">
        <f>SUMIFS('[20]WorkDone DATA'!$L:$L,'[20]WorkDone DATA'!$N:$N,BOQ!Y$6,'[20]WorkDone DATA'!$G:$G,BOQ!$B644)*$G644</f>
        <v>#VALUE!</v>
      </c>
      <c r="Z644" s="217"/>
      <c r="AA644" s="53" t="e">
        <f>SUMIFS('[20]WorkDone DATA'!$L:$L,'[20]WorkDone DATA'!$N:$N,BOQ!AA$6,'[20]WorkDone DATA'!$G:$G,BOQ!$B644)*$G644</f>
        <v>#VALUE!</v>
      </c>
      <c r="AB644" s="53" t="e">
        <f>SUMIFS('[20]WorkDone DATA'!$L:$L,'[20]WorkDone DATA'!$N:$N,BOQ!AB$6,'[20]WorkDone DATA'!$G:$G,BOQ!$B644)*$G644</f>
        <v>#VALUE!</v>
      </c>
      <c r="AC644" s="53" t="e">
        <f>SUMIFS('[20]WorkDone DATA'!$L:$L,'[20]WorkDone DATA'!$N:$N,BOQ!AC$6,'[20]WorkDone DATA'!$G:$G,BOQ!$B644)*$G644</f>
        <v>#VALUE!</v>
      </c>
      <c r="AD644" s="53" t="e">
        <f>SUMIFS('[20]WorkDone DATA'!$L:$L,'[20]WorkDone DATA'!$N:$N,BOQ!AD$6,'[20]WorkDone DATA'!$G:$G,BOQ!$B644)*$G644</f>
        <v>#VALUE!</v>
      </c>
      <c r="AE644" s="53" t="e">
        <f>SUMIFS('[20]WorkDone DATA'!$L:$L,'[20]WorkDone DATA'!$N:$N,BOQ!AE$6,'[20]WorkDone DATA'!$G:$G,BOQ!$B644)*$G644</f>
        <v>#VALUE!</v>
      </c>
      <c r="AF644" s="53" t="e">
        <f>SUMIFS('[20]WorkDone DATA'!$L:$L,'[20]WorkDone DATA'!$N:$N,BOQ!AF$6,'[20]WorkDone DATA'!$G:$G,BOQ!$B644)*$G644</f>
        <v>#VALUE!</v>
      </c>
      <c r="AG644" s="53" t="e">
        <f>SUMIFS('[20]WorkDone DATA'!$L:$L,'[20]WorkDone DATA'!$N:$N,BOQ!AG$6,'[20]WorkDone DATA'!$G:$G,BOQ!$B644)*$G644</f>
        <v>#VALUE!</v>
      </c>
      <c r="AH644" s="53" t="e">
        <f>SUMIFS('[20]WorkDone DATA'!$L:$L,'[20]WorkDone DATA'!$N:$N,BOQ!AH$6,'[20]WorkDone DATA'!$G:$G,BOQ!$B644)*$G644</f>
        <v>#VALUE!</v>
      </c>
      <c r="AI644" s="53" t="e">
        <f>SUMIFS('[20]WorkDone DATA'!$L:$L,'[20]WorkDone DATA'!$N:$N,BOQ!AI$6,'[20]WorkDone DATA'!$G:$G,BOQ!$B644)*$G644</f>
        <v>#VALUE!</v>
      </c>
      <c r="AJ644" s="53" t="e">
        <f>SUMIFS('[20]WorkDone DATA'!$L:$L,'[20]WorkDone DATA'!$N:$N,BOQ!AJ$6,'[20]WorkDone DATA'!$G:$G,BOQ!$B644)*$G644</f>
        <v>#VALUE!</v>
      </c>
      <c r="AK644" s="53" t="e">
        <f>SUMIFS('[20]WorkDone DATA'!$L:$L,'[20]WorkDone DATA'!$N:$N,BOQ!AK$6,'[20]WorkDone DATA'!$G:$G,BOQ!$B644)*$G644</f>
        <v>#VALUE!</v>
      </c>
      <c r="AL644" s="53" t="e">
        <f>SUMIFS('[20]WorkDone DATA'!$L:$L,'[20]WorkDone DATA'!$N:$N,BOQ!AL$6,'[20]WorkDone DATA'!$G:$G,BOQ!$B644)*$G644</f>
        <v>#VALUE!</v>
      </c>
      <c r="AM644" s="53" t="e">
        <f>SUMIFS('[20]WorkDone DATA'!$L:$L,'[20]WorkDone DATA'!$N:$N,BOQ!AM$6,'[20]WorkDone DATA'!$G:$G,BOQ!$B644)*$G644</f>
        <v>#VALUE!</v>
      </c>
      <c r="AN644" s="53" t="e">
        <f>SUMIFS('[20]WorkDone DATA'!$L:$L,'[20]WorkDone DATA'!$N:$N,BOQ!AN$6,'[20]WorkDone DATA'!$G:$G,BOQ!$B644)*$G644</f>
        <v>#VALUE!</v>
      </c>
      <c r="AO644" s="53" t="e">
        <f>SUMIFS('[20]WorkDone DATA'!$L:$L,'[20]WorkDone DATA'!$N:$N,BOQ!AO$6,'[20]WorkDone DATA'!$G:$G,BOQ!$B644)*$G644</f>
        <v>#VALUE!</v>
      </c>
      <c r="AP644" s="53" t="e">
        <f>SUMIFS('[20]WorkDone DATA'!$L:$L,'[20]WorkDone DATA'!$N:$N,BOQ!AP$6,'[20]WorkDone DATA'!$G:$G,BOQ!$B644)*$G644</f>
        <v>#VALUE!</v>
      </c>
      <c r="AQ644" s="53" t="e">
        <f>SUMIFS('[20]WorkDone DATA'!$L:$L,'[20]WorkDone DATA'!$N:$N,BOQ!AQ$6,'[20]WorkDone DATA'!$G:$G,BOQ!$B644)*$G644</f>
        <v>#VALUE!</v>
      </c>
      <c r="AR644" s="53" t="e">
        <f>SUMIFS('[20]WorkDone DATA'!$L:$L,'[20]WorkDone DATA'!$N:$N,BOQ!AR$6,'[20]WorkDone DATA'!$G:$G,BOQ!$B644)*$G644</f>
        <v>#VALUE!</v>
      </c>
      <c r="AS644" s="53" t="e">
        <f>SUMIFS('[20]WorkDone DATA'!$L:$L,'[20]WorkDone DATA'!$N:$N,BOQ!AS$6,'[20]WorkDone DATA'!$G:$G,BOQ!$B644)*$G644</f>
        <v>#VALUE!</v>
      </c>
      <c r="AT644" s="53" t="e">
        <f>SUMIFS('[20]WorkDone DATA'!$L:$L,'[20]WorkDone DATA'!$N:$N,BOQ!AT$6,'[20]WorkDone DATA'!$G:$G,BOQ!$B644)*$G644</f>
        <v>#VALUE!</v>
      </c>
      <c r="AU644" s="53" t="e">
        <f>SUMIFS('[20]WorkDone DATA'!$L:$L,'[20]WorkDone DATA'!$N:$N,BOQ!AU$6,'[20]WorkDone DATA'!$G:$G,BOQ!$B644)*$G644</f>
        <v>#VALUE!</v>
      </c>
      <c r="AV644" s="53" t="e">
        <f>SUMIFS('[20]WorkDone DATA'!$L:$L,'[20]WorkDone DATA'!$N:$N,BOQ!AV$6,'[20]WorkDone DATA'!$G:$G,BOQ!$B644)*$G644</f>
        <v>#VALUE!</v>
      </c>
      <c r="AW644" s="53" t="e">
        <f>SUMIFS('[20]WorkDone DATA'!$L:$L,'[20]WorkDone DATA'!$N:$N,BOQ!AW$6,'[20]WorkDone DATA'!$G:$G,BOQ!$B644)*$G644</f>
        <v>#VALUE!</v>
      </c>
      <c r="AX644" s="53" t="e">
        <f>SUMIFS('[20]WorkDone DATA'!$L:$L,'[20]WorkDone DATA'!$N:$N,BOQ!AX$6,'[20]WorkDone DATA'!$G:$G,BOQ!$B644)*$G644</f>
        <v>#VALUE!</v>
      </c>
      <c r="AY644" s="53" t="e">
        <f>SUMIFS('[20]WorkDone DATA'!$L:$L,'[20]WorkDone DATA'!$N:$N,BOQ!AY$6,'[20]WorkDone DATA'!$G:$G,BOQ!$B644)*$G644</f>
        <v>#VALUE!</v>
      </c>
      <c r="AZ644" s="53" t="e">
        <f>SUMIFS('[20]WorkDone DATA'!$L:$L,'[20]WorkDone DATA'!$N:$N,BOQ!AZ$6,'[20]WorkDone DATA'!$G:$G,BOQ!$B644)*$G644</f>
        <v>#VALUE!</v>
      </c>
      <c r="BA644" s="53" t="e">
        <f>SUMIFS('[20]WorkDone DATA'!$L:$L,'[20]WorkDone DATA'!$N:$N,BOQ!BA$6,'[20]WorkDone DATA'!$G:$G,BOQ!$B644)*$G644</f>
        <v>#VALUE!</v>
      </c>
      <c r="BB644" s="53" t="e">
        <f>SUMIFS('[20]WorkDone DATA'!$L:$L,'[20]WorkDone DATA'!$N:$N,BOQ!BB$6,'[20]WorkDone DATA'!$G:$G,BOQ!$B644)*$G644</f>
        <v>#VALUE!</v>
      </c>
      <c r="BC644" s="53" t="e">
        <f>SUMIFS('[20]WorkDone DATA'!$L:$L,'[20]WorkDone DATA'!$N:$N,BOQ!BC$6,'[20]WorkDone DATA'!$G:$G,BOQ!$B644)*$G644</f>
        <v>#VALUE!</v>
      </c>
      <c r="BD644" s="53" t="e">
        <f>SUMIFS('[20]WorkDone DATA'!$L:$L,'[20]WorkDone DATA'!$N:$N,BOQ!BD$6,'[20]WorkDone DATA'!$G:$G,BOQ!$B644)*$G644</f>
        <v>#VALUE!</v>
      </c>
      <c r="BE644" s="53" t="e">
        <f>SUMIFS('[20]WorkDone DATA'!$L:$L,'[20]WorkDone DATA'!$N:$N,BOQ!BE$6,'[20]WorkDone DATA'!$G:$G,BOQ!$B644)*$G644</f>
        <v>#VALUE!</v>
      </c>
      <c r="BF644" s="53" t="e">
        <f>SUMIFS('[20]WorkDone DATA'!$L:$L,'[20]WorkDone DATA'!$N:$N,BOQ!BF$6,'[20]WorkDone DATA'!$G:$G,BOQ!$B644)*$G644</f>
        <v>#VALUE!</v>
      </c>
      <c r="BG644" s="53" t="e">
        <f>SUMIFS('[20]WorkDone DATA'!$L:$L,'[20]WorkDone DATA'!$N:$N,BOQ!BG$6,'[20]WorkDone DATA'!$G:$G,BOQ!$B644)*$G644</f>
        <v>#VALUE!</v>
      </c>
      <c r="BH644" s="53" t="e">
        <f>SUMIFS('[20]WorkDone DATA'!$L:$L,'[20]WorkDone DATA'!$N:$N,BOQ!BH$6,'[20]WorkDone DATA'!$G:$G,BOQ!$B644)*$G644</f>
        <v>#VALUE!</v>
      </c>
      <c r="BI644" s="53" t="e">
        <f>SUMIFS('[20]WorkDone DATA'!$L:$L,'[20]WorkDone DATA'!$N:$N,BOQ!BI$6,'[20]WorkDone DATA'!$G:$G,BOQ!$B644)*$G644</f>
        <v>#VALUE!</v>
      </c>
      <c r="BJ644" s="53" t="e">
        <f>SUMIFS('[20]WorkDone DATA'!$L:$L,'[20]WorkDone DATA'!$N:$N,BOQ!BJ$6,'[20]WorkDone DATA'!$G:$G,BOQ!$B644)*$G644</f>
        <v>#VALUE!</v>
      </c>
      <c r="BK644" s="53" t="e">
        <f>SUMIFS('[20]WorkDone DATA'!$L:$L,'[20]WorkDone DATA'!$N:$N,BOQ!BK$6,'[20]WorkDone DATA'!$G:$G,BOQ!$B644)*$G644</f>
        <v>#VALUE!</v>
      </c>
      <c r="BL644" s="53" t="e">
        <f>SUMIFS('[20]WorkDone DATA'!$L:$L,'[20]WorkDone DATA'!$N:$N,BOQ!BL$6,'[20]WorkDone DATA'!$G:$G,BOQ!$B644)*$G644</f>
        <v>#VALUE!</v>
      </c>
      <c r="BM644" s="53" t="e">
        <f>SUMIFS('[20]WorkDone DATA'!$L:$L,'[20]WorkDone DATA'!$N:$N,BOQ!BM$6,'[20]WorkDone DATA'!$G:$G,BOQ!$B644)*$G644</f>
        <v>#VALUE!</v>
      </c>
      <c r="BN644" s="53" t="e">
        <f>SUMIFS('[20]WorkDone DATA'!$L:$L,'[20]WorkDone DATA'!$N:$N,BOQ!BN$6,'[20]WorkDone DATA'!$G:$G,BOQ!$B644)*$G644</f>
        <v>#VALUE!</v>
      </c>
      <c r="BO644" s="53" t="e">
        <f>SUMIFS('[20]WorkDone DATA'!$L:$L,'[20]WorkDone DATA'!$N:$N,BOQ!BO$6,'[20]WorkDone DATA'!$G:$G,BOQ!$B644)*$G644</f>
        <v>#VALUE!</v>
      </c>
      <c r="BP644" s="53" t="e">
        <f>SUMIFS('[20]WorkDone DATA'!$L:$L,'[20]WorkDone DATA'!$N:$N,BOQ!BP$6,'[20]WorkDone DATA'!$G:$G,BOQ!$B644)*$G644</f>
        <v>#VALUE!</v>
      </c>
      <c r="BQ644" s="53" t="e">
        <f>SUMIFS('[20]WorkDone DATA'!$L:$L,'[20]WorkDone DATA'!$N:$N,BOQ!BQ$6,'[20]WorkDone DATA'!$G:$G,BOQ!$B644)*$G644</f>
        <v>#VALUE!</v>
      </c>
      <c r="BR644" s="53" t="e">
        <f>SUMIFS('[20]WorkDone DATA'!$L:$L,'[20]WorkDone DATA'!$N:$N,BOQ!BR$6,'[20]WorkDone DATA'!$G:$G,BOQ!$B644)*$G644</f>
        <v>#VALUE!</v>
      </c>
      <c r="BS644" s="53" t="e">
        <f>SUMIFS('[20]WorkDone DATA'!$L:$L,'[20]WorkDone DATA'!$N:$N,BOQ!BS$6,'[20]WorkDone DATA'!$G:$G,BOQ!$B644)*$G644</f>
        <v>#VALUE!</v>
      </c>
      <c r="BT644" s="53" t="e">
        <f>SUMIFS('[20]WorkDone DATA'!$L:$L,'[20]WorkDone DATA'!$N:$N,BOQ!BT$6,'[20]WorkDone DATA'!$G:$G,BOQ!$B644)*$G644</f>
        <v>#VALUE!</v>
      </c>
      <c r="BU644" s="53" t="e">
        <f>SUMIFS('[20]WorkDone DATA'!$L:$L,'[20]WorkDone DATA'!$N:$N,BOQ!BU$6,'[20]WorkDone DATA'!$G:$G,BOQ!$B644)*$G644</f>
        <v>#VALUE!</v>
      </c>
      <c r="BV644" s="53" t="e">
        <f>SUMIFS('[20]WorkDone DATA'!$L:$L,'[20]WorkDone DATA'!$N:$N,BOQ!BV$6,'[20]WorkDone DATA'!$G:$G,BOQ!$B644)*$G644</f>
        <v>#VALUE!</v>
      </c>
      <c r="BW644" s="53" t="e">
        <f>SUMIFS('[20]WorkDone DATA'!$L:$L,'[20]WorkDone DATA'!$N:$N,BOQ!BW$6,'[20]WorkDone DATA'!$G:$G,BOQ!$B644)*$G644</f>
        <v>#VALUE!</v>
      </c>
      <c r="BX644" s="53" t="e">
        <f>SUMIFS('[20]WorkDone DATA'!$L:$L,'[20]WorkDone DATA'!$N:$N,BOQ!BX$6,'[20]WorkDone DATA'!$G:$G,BOQ!$B644)*$G644</f>
        <v>#VALUE!</v>
      </c>
    </row>
    <row r="645" spans="1:76" ht="15.6" x14ac:dyDescent="0.35">
      <c r="A645" s="1" t="str">
        <f>C643</f>
        <v>4mm2 x 37 core (BVX37ECV)</v>
      </c>
      <c r="B645" s="42">
        <v>2.355</v>
      </c>
      <c r="C645" s="164" t="s">
        <v>53</v>
      </c>
      <c r="D645" s="152" t="s">
        <v>46</v>
      </c>
      <c r="E645" s="82" t="s">
        <v>217</v>
      </c>
      <c r="F645" s="45">
        <v>1</v>
      </c>
      <c r="G645" s="52">
        <v>804.97</v>
      </c>
      <c r="H645" s="53">
        <f t="shared" si="86"/>
        <v>804.97</v>
      </c>
      <c r="K645" s="214" t="e">
        <f t="shared" si="87"/>
        <v>#VALUE!</v>
      </c>
      <c r="L645" s="220" t="e">
        <f t="shared" si="88"/>
        <v>#VALUE!</v>
      </c>
      <c r="M645" s="221" t="e">
        <f t="shared" si="89"/>
        <v>#VALUE!</v>
      </c>
      <c r="N645" s="219"/>
      <c r="O645" s="214" t="e">
        <f t="shared" si="90"/>
        <v>#VALUE!</v>
      </c>
      <c r="P645" s="215" t="e">
        <f t="shared" si="91"/>
        <v>#VALUE!</v>
      </c>
      <c r="R645" s="217" t="e">
        <f>SUMIFS('[20]WorkDone DATA'!$L:$L,'[20]WorkDone DATA'!$N:$N,BOQ!S$6,'[20]WorkDone DATA'!$G:$G,BOQ!$B645)</f>
        <v>#VALUE!</v>
      </c>
      <c r="S645" s="53" t="e">
        <f t="shared" si="92"/>
        <v>#VALUE!</v>
      </c>
      <c r="T645" s="217" t="e">
        <f>SUMIFS('[20]WorkDone DATA'!$L:$L,'[20]WorkDone DATA'!$N:$N,BOQ!U$6,'[20]WorkDone DATA'!$G:$G,BOQ!$B645)</f>
        <v>#VALUE!</v>
      </c>
      <c r="U645" s="53" t="e">
        <f t="shared" si="93"/>
        <v>#VALUE!</v>
      </c>
      <c r="V645" s="217"/>
      <c r="W645" s="53" t="e">
        <f>SUMIFS('[20]WorkDone DATA'!$L:$L,'[20]WorkDone DATA'!$N:$N,BOQ!W$6,'[20]WorkDone DATA'!$G:$G,BOQ!$B645)*$G645</f>
        <v>#VALUE!</v>
      </c>
      <c r="X645" s="217"/>
      <c r="Y645" s="53" t="e">
        <f>SUMIFS('[20]WorkDone DATA'!$L:$L,'[20]WorkDone DATA'!$N:$N,BOQ!Y$6,'[20]WorkDone DATA'!$G:$G,BOQ!$B645)*$G645</f>
        <v>#VALUE!</v>
      </c>
      <c r="Z645" s="217"/>
      <c r="AA645" s="53" t="e">
        <f>SUMIFS('[20]WorkDone DATA'!$L:$L,'[20]WorkDone DATA'!$N:$N,BOQ!AA$6,'[20]WorkDone DATA'!$G:$G,BOQ!$B645)*$G645</f>
        <v>#VALUE!</v>
      </c>
      <c r="AB645" s="53" t="e">
        <f>SUMIFS('[20]WorkDone DATA'!$L:$L,'[20]WorkDone DATA'!$N:$N,BOQ!AB$6,'[20]WorkDone DATA'!$G:$G,BOQ!$B645)*$G645</f>
        <v>#VALUE!</v>
      </c>
      <c r="AC645" s="53" t="e">
        <f>SUMIFS('[20]WorkDone DATA'!$L:$L,'[20]WorkDone DATA'!$N:$N,BOQ!AC$6,'[20]WorkDone DATA'!$G:$G,BOQ!$B645)*$G645</f>
        <v>#VALUE!</v>
      </c>
      <c r="AD645" s="53" t="e">
        <f>SUMIFS('[20]WorkDone DATA'!$L:$L,'[20]WorkDone DATA'!$N:$N,BOQ!AD$6,'[20]WorkDone DATA'!$G:$G,BOQ!$B645)*$G645</f>
        <v>#VALUE!</v>
      </c>
      <c r="AE645" s="53" t="e">
        <f>SUMIFS('[20]WorkDone DATA'!$L:$L,'[20]WorkDone DATA'!$N:$N,BOQ!AE$6,'[20]WorkDone DATA'!$G:$G,BOQ!$B645)*$G645</f>
        <v>#VALUE!</v>
      </c>
      <c r="AF645" s="53" t="e">
        <f>SUMIFS('[20]WorkDone DATA'!$L:$L,'[20]WorkDone DATA'!$N:$N,BOQ!AF$6,'[20]WorkDone DATA'!$G:$G,BOQ!$B645)*$G645</f>
        <v>#VALUE!</v>
      </c>
      <c r="AG645" s="53" t="e">
        <f>SUMIFS('[20]WorkDone DATA'!$L:$L,'[20]WorkDone DATA'!$N:$N,BOQ!AG$6,'[20]WorkDone DATA'!$G:$G,BOQ!$B645)*$G645</f>
        <v>#VALUE!</v>
      </c>
      <c r="AH645" s="53" t="e">
        <f>SUMIFS('[20]WorkDone DATA'!$L:$L,'[20]WorkDone DATA'!$N:$N,BOQ!AH$6,'[20]WorkDone DATA'!$G:$G,BOQ!$B645)*$G645</f>
        <v>#VALUE!</v>
      </c>
      <c r="AI645" s="53" t="e">
        <f>SUMIFS('[20]WorkDone DATA'!$L:$L,'[20]WorkDone DATA'!$N:$N,BOQ!AI$6,'[20]WorkDone DATA'!$G:$G,BOQ!$B645)*$G645</f>
        <v>#VALUE!</v>
      </c>
      <c r="AJ645" s="53" t="e">
        <f>SUMIFS('[20]WorkDone DATA'!$L:$L,'[20]WorkDone DATA'!$N:$N,BOQ!AJ$6,'[20]WorkDone DATA'!$G:$G,BOQ!$B645)*$G645</f>
        <v>#VALUE!</v>
      </c>
      <c r="AK645" s="53" t="e">
        <f>SUMIFS('[20]WorkDone DATA'!$L:$L,'[20]WorkDone DATA'!$N:$N,BOQ!AK$6,'[20]WorkDone DATA'!$G:$G,BOQ!$B645)*$G645</f>
        <v>#VALUE!</v>
      </c>
      <c r="AL645" s="53" t="e">
        <f>SUMIFS('[20]WorkDone DATA'!$L:$L,'[20]WorkDone DATA'!$N:$N,BOQ!AL$6,'[20]WorkDone DATA'!$G:$G,BOQ!$B645)*$G645</f>
        <v>#VALUE!</v>
      </c>
      <c r="AM645" s="53" t="e">
        <f>SUMIFS('[20]WorkDone DATA'!$L:$L,'[20]WorkDone DATA'!$N:$N,BOQ!AM$6,'[20]WorkDone DATA'!$G:$G,BOQ!$B645)*$G645</f>
        <v>#VALUE!</v>
      </c>
      <c r="AN645" s="53" t="e">
        <f>SUMIFS('[20]WorkDone DATA'!$L:$L,'[20]WorkDone DATA'!$N:$N,BOQ!AN$6,'[20]WorkDone DATA'!$G:$G,BOQ!$B645)*$G645</f>
        <v>#VALUE!</v>
      </c>
      <c r="AO645" s="53" t="e">
        <f>SUMIFS('[20]WorkDone DATA'!$L:$L,'[20]WorkDone DATA'!$N:$N,BOQ!AO$6,'[20]WorkDone DATA'!$G:$G,BOQ!$B645)*$G645</f>
        <v>#VALUE!</v>
      </c>
      <c r="AP645" s="53" t="e">
        <f>SUMIFS('[20]WorkDone DATA'!$L:$L,'[20]WorkDone DATA'!$N:$N,BOQ!AP$6,'[20]WorkDone DATA'!$G:$G,BOQ!$B645)*$G645</f>
        <v>#VALUE!</v>
      </c>
      <c r="AQ645" s="53" t="e">
        <f>SUMIFS('[20]WorkDone DATA'!$L:$L,'[20]WorkDone DATA'!$N:$N,BOQ!AQ$6,'[20]WorkDone DATA'!$G:$G,BOQ!$B645)*$G645</f>
        <v>#VALUE!</v>
      </c>
      <c r="AR645" s="53" t="e">
        <f>SUMIFS('[20]WorkDone DATA'!$L:$L,'[20]WorkDone DATA'!$N:$N,BOQ!AR$6,'[20]WorkDone DATA'!$G:$G,BOQ!$B645)*$G645</f>
        <v>#VALUE!</v>
      </c>
      <c r="AS645" s="53" t="e">
        <f>SUMIFS('[20]WorkDone DATA'!$L:$L,'[20]WorkDone DATA'!$N:$N,BOQ!AS$6,'[20]WorkDone DATA'!$G:$G,BOQ!$B645)*$G645</f>
        <v>#VALUE!</v>
      </c>
      <c r="AT645" s="53" t="e">
        <f>SUMIFS('[20]WorkDone DATA'!$L:$L,'[20]WorkDone DATA'!$N:$N,BOQ!AT$6,'[20]WorkDone DATA'!$G:$G,BOQ!$B645)*$G645</f>
        <v>#VALUE!</v>
      </c>
      <c r="AU645" s="53" t="e">
        <f>SUMIFS('[20]WorkDone DATA'!$L:$L,'[20]WorkDone DATA'!$N:$N,BOQ!AU$6,'[20]WorkDone DATA'!$G:$G,BOQ!$B645)*$G645</f>
        <v>#VALUE!</v>
      </c>
      <c r="AV645" s="53" t="e">
        <f>SUMIFS('[20]WorkDone DATA'!$L:$L,'[20]WorkDone DATA'!$N:$N,BOQ!AV$6,'[20]WorkDone DATA'!$G:$G,BOQ!$B645)*$G645</f>
        <v>#VALUE!</v>
      </c>
      <c r="AW645" s="53" t="e">
        <f>SUMIFS('[20]WorkDone DATA'!$L:$L,'[20]WorkDone DATA'!$N:$N,BOQ!AW$6,'[20]WorkDone DATA'!$G:$G,BOQ!$B645)*$G645</f>
        <v>#VALUE!</v>
      </c>
      <c r="AX645" s="53" t="e">
        <f>SUMIFS('[20]WorkDone DATA'!$L:$L,'[20]WorkDone DATA'!$N:$N,BOQ!AX$6,'[20]WorkDone DATA'!$G:$G,BOQ!$B645)*$G645</f>
        <v>#VALUE!</v>
      </c>
      <c r="AY645" s="53" t="e">
        <f>SUMIFS('[20]WorkDone DATA'!$L:$L,'[20]WorkDone DATA'!$N:$N,BOQ!AY$6,'[20]WorkDone DATA'!$G:$G,BOQ!$B645)*$G645</f>
        <v>#VALUE!</v>
      </c>
      <c r="AZ645" s="53" t="e">
        <f>SUMIFS('[20]WorkDone DATA'!$L:$L,'[20]WorkDone DATA'!$N:$N,BOQ!AZ$6,'[20]WorkDone DATA'!$G:$G,BOQ!$B645)*$G645</f>
        <v>#VALUE!</v>
      </c>
      <c r="BA645" s="53" t="e">
        <f>SUMIFS('[20]WorkDone DATA'!$L:$L,'[20]WorkDone DATA'!$N:$N,BOQ!BA$6,'[20]WorkDone DATA'!$G:$G,BOQ!$B645)*$G645</f>
        <v>#VALUE!</v>
      </c>
      <c r="BB645" s="53" t="e">
        <f>SUMIFS('[20]WorkDone DATA'!$L:$L,'[20]WorkDone DATA'!$N:$N,BOQ!BB$6,'[20]WorkDone DATA'!$G:$G,BOQ!$B645)*$G645</f>
        <v>#VALUE!</v>
      </c>
      <c r="BC645" s="53" t="e">
        <f>SUMIFS('[20]WorkDone DATA'!$L:$L,'[20]WorkDone DATA'!$N:$N,BOQ!BC$6,'[20]WorkDone DATA'!$G:$G,BOQ!$B645)*$G645</f>
        <v>#VALUE!</v>
      </c>
      <c r="BD645" s="53" t="e">
        <f>SUMIFS('[20]WorkDone DATA'!$L:$L,'[20]WorkDone DATA'!$N:$N,BOQ!BD$6,'[20]WorkDone DATA'!$G:$G,BOQ!$B645)*$G645</f>
        <v>#VALUE!</v>
      </c>
      <c r="BE645" s="53" t="e">
        <f>SUMIFS('[20]WorkDone DATA'!$L:$L,'[20]WorkDone DATA'!$N:$N,BOQ!BE$6,'[20]WorkDone DATA'!$G:$G,BOQ!$B645)*$G645</f>
        <v>#VALUE!</v>
      </c>
      <c r="BF645" s="53" t="e">
        <f>SUMIFS('[20]WorkDone DATA'!$L:$L,'[20]WorkDone DATA'!$N:$N,BOQ!BF$6,'[20]WorkDone DATA'!$G:$G,BOQ!$B645)*$G645</f>
        <v>#VALUE!</v>
      </c>
      <c r="BG645" s="53" t="e">
        <f>SUMIFS('[20]WorkDone DATA'!$L:$L,'[20]WorkDone DATA'!$N:$N,BOQ!BG$6,'[20]WorkDone DATA'!$G:$G,BOQ!$B645)*$G645</f>
        <v>#VALUE!</v>
      </c>
      <c r="BH645" s="53" t="e">
        <f>SUMIFS('[20]WorkDone DATA'!$L:$L,'[20]WorkDone DATA'!$N:$N,BOQ!BH$6,'[20]WorkDone DATA'!$G:$G,BOQ!$B645)*$G645</f>
        <v>#VALUE!</v>
      </c>
      <c r="BI645" s="53" t="e">
        <f>SUMIFS('[20]WorkDone DATA'!$L:$L,'[20]WorkDone DATA'!$N:$N,BOQ!BI$6,'[20]WorkDone DATA'!$G:$G,BOQ!$B645)*$G645</f>
        <v>#VALUE!</v>
      </c>
      <c r="BJ645" s="53" t="e">
        <f>SUMIFS('[20]WorkDone DATA'!$L:$L,'[20]WorkDone DATA'!$N:$N,BOQ!BJ$6,'[20]WorkDone DATA'!$G:$G,BOQ!$B645)*$G645</f>
        <v>#VALUE!</v>
      </c>
      <c r="BK645" s="53" t="e">
        <f>SUMIFS('[20]WorkDone DATA'!$L:$L,'[20]WorkDone DATA'!$N:$N,BOQ!BK$6,'[20]WorkDone DATA'!$G:$G,BOQ!$B645)*$G645</f>
        <v>#VALUE!</v>
      </c>
      <c r="BL645" s="53" t="e">
        <f>SUMIFS('[20]WorkDone DATA'!$L:$L,'[20]WorkDone DATA'!$N:$N,BOQ!BL$6,'[20]WorkDone DATA'!$G:$G,BOQ!$B645)*$G645</f>
        <v>#VALUE!</v>
      </c>
      <c r="BM645" s="53" t="e">
        <f>SUMIFS('[20]WorkDone DATA'!$L:$L,'[20]WorkDone DATA'!$N:$N,BOQ!BM$6,'[20]WorkDone DATA'!$G:$G,BOQ!$B645)*$G645</f>
        <v>#VALUE!</v>
      </c>
      <c r="BN645" s="53" t="e">
        <f>SUMIFS('[20]WorkDone DATA'!$L:$L,'[20]WorkDone DATA'!$N:$N,BOQ!BN$6,'[20]WorkDone DATA'!$G:$G,BOQ!$B645)*$G645</f>
        <v>#VALUE!</v>
      </c>
      <c r="BO645" s="53" t="e">
        <f>SUMIFS('[20]WorkDone DATA'!$L:$L,'[20]WorkDone DATA'!$N:$N,BOQ!BO$6,'[20]WorkDone DATA'!$G:$G,BOQ!$B645)*$G645</f>
        <v>#VALUE!</v>
      </c>
      <c r="BP645" s="53" t="e">
        <f>SUMIFS('[20]WorkDone DATA'!$L:$L,'[20]WorkDone DATA'!$N:$N,BOQ!BP$6,'[20]WorkDone DATA'!$G:$G,BOQ!$B645)*$G645</f>
        <v>#VALUE!</v>
      </c>
      <c r="BQ645" s="53" t="e">
        <f>SUMIFS('[20]WorkDone DATA'!$L:$L,'[20]WorkDone DATA'!$N:$N,BOQ!BQ$6,'[20]WorkDone DATA'!$G:$G,BOQ!$B645)*$G645</f>
        <v>#VALUE!</v>
      </c>
      <c r="BR645" s="53" t="e">
        <f>SUMIFS('[20]WorkDone DATA'!$L:$L,'[20]WorkDone DATA'!$N:$N,BOQ!BR$6,'[20]WorkDone DATA'!$G:$G,BOQ!$B645)*$G645</f>
        <v>#VALUE!</v>
      </c>
      <c r="BS645" s="53" t="e">
        <f>SUMIFS('[20]WorkDone DATA'!$L:$L,'[20]WorkDone DATA'!$N:$N,BOQ!BS$6,'[20]WorkDone DATA'!$G:$G,BOQ!$B645)*$G645</f>
        <v>#VALUE!</v>
      </c>
      <c r="BT645" s="53" t="e">
        <f>SUMIFS('[20]WorkDone DATA'!$L:$L,'[20]WorkDone DATA'!$N:$N,BOQ!BT$6,'[20]WorkDone DATA'!$G:$G,BOQ!$B645)*$G645</f>
        <v>#VALUE!</v>
      </c>
      <c r="BU645" s="53" t="e">
        <f>SUMIFS('[20]WorkDone DATA'!$L:$L,'[20]WorkDone DATA'!$N:$N,BOQ!BU$6,'[20]WorkDone DATA'!$G:$G,BOQ!$B645)*$G645</f>
        <v>#VALUE!</v>
      </c>
      <c r="BV645" s="53" t="e">
        <f>SUMIFS('[20]WorkDone DATA'!$L:$L,'[20]WorkDone DATA'!$N:$N,BOQ!BV$6,'[20]WorkDone DATA'!$G:$G,BOQ!$B645)*$G645</f>
        <v>#VALUE!</v>
      </c>
      <c r="BW645" s="53" t="e">
        <f>SUMIFS('[20]WorkDone DATA'!$L:$L,'[20]WorkDone DATA'!$N:$N,BOQ!BW$6,'[20]WorkDone DATA'!$G:$G,BOQ!$B645)*$G645</f>
        <v>#VALUE!</v>
      </c>
      <c r="BX645" s="53" t="e">
        <f>SUMIFS('[20]WorkDone DATA'!$L:$L,'[20]WorkDone DATA'!$N:$N,BOQ!BX$6,'[20]WorkDone DATA'!$G:$G,BOQ!$B645)*$G645</f>
        <v>#VALUE!</v>
      </c>
    </row>
    <row r="646" spans="1:76" ht="15.6" x14ac:dyDescent="0.35">
      <c r="A646" s="1"/>
      <c r="B646" s="42"/>
      <c r="C646" s="163" t="s">
        <v>72</v>
      </c>
      <c r="D646" s="58"/>
      <c r="E646" s="82"/>
      <c r="F646" s="45"/>
      <c r="G646" s="52"/>
      <c r="H646" s="53">
        <f t="shared" si="86"/>
        <v>0</v>
      </c>
      <c r="K646" s="214"/>
      <c r="L646" s="220" t="e">
        <f t="shared" si="88"/>
        <v>#VALUE!</v>
      </c>
      <c r="M646" s="221" t="e">
        <f t="shared" si="89"/>
        <v>#VALUE!</v>
      </c>
      <c r="N646" s="219"/>
      <c r="O646" s="214">
        <f t="shared" si="90"/>
        <v>0</v>
      </c>
      <c r="P646" s="215" t="e">
        <f t="shared" si="91"/>
        <v>#VALUE!</v>
      </c>
      <c r="R646" s="217" t="e">
        <f>SUMIFS('[20]WorkDone DATA'!$L:$L,'[20]WorkDone DATA'!$N:$N,BOQ!S$6,'[20]WorkDone DATA'!$G:$G,BOQ!$B646)</f>
        <v>#VALUE!</v>
      </c>
      <c r="S646" s="53" t="e">
        <f t="shared" si="92"/>
        <v>#VALUE!</v>
      </c>
      <c r="T646" s="217" t="e">
        <f>SUMIFS('[20]WorkDone DATA'!$L:$L,'[20]WorkDone DATA'!$N:$N,BOQ!U$6,'[20]WorkDone DATA'!$G:$G,BOQ!$B646)</f>
        <v>#VALUE!</v>
      </c>
      <c r="U646" s="53" t="e">
        <f t="shared" si="93"/>
        <v>#VALUE!</v>
      </c>
      <c r="V646" s="217"/>
      <c r="W646" s="53" t="e">
        <f>SUMIFS('[20]WorkDone DATA'!$L:$L,'[20]WorkDone DATA'!$N:$N,BOQ!W$6,'[20]WorkDone DATA'!$G:$G,BOQ!$B646)*$G646</f>
        <v>#VALUE!</v>
      </c>
      <c r="X646" s="217"/>
      <c r="Y646" s="53" t="e">
        <f>SUMIFS('[20]WorkDone DATA'!$L:$L,'[20]WorkDone DATA'!$N:$N,BOQ!Y$6,'[20]WorkDone DATA'!$G:$G,BOQ!$B646)*$G646</f>
        <v>#VALUE!</v>
      </c>
      <c r="Z646" s="217"/>
      <c r="AA646" s="53" t="e">
        <f>SUMIFS('[20]WorkDone DATA'!$L:$L,'[20]WorkDone DATA'!$N:$N,BOQ!AA$6,'[20]WorkDone DATA'!$G:$G,BOQ!$B646)*$G646</f>
        <v>#VALUE!</v>
      </c>
      <c r="AB646" s="53" t="e">
        <f>SUMIFS('[20]WorkDone DATA'!$L:$L,'[20]WorkDone DATA'!$N:$N,BOQ!AB$6,'[20]WorkDone DATA'!$G:$G,BOQ!$B646)*$G646</f>
        <v>#VALUE!</v>
      </c>
      <c r="AC646" s="53" t="e">
        <f>SUMIFS('[20]WorkDone DATA'!$L:$L,'[20]WorkDone DATA'!$N:$N,BOQ!AC$6,'[20]WorkDone DATA'!$G:$G,BOQ!$B646)*$G646</f>
        <v>#VALUE!</v>
      </c>
      <c r="AD646" s="53" t="e">
        <f>SUMIFS('[20]WorkDone DATA'!$L:$L,'[20]WorkDone DATA'!$N:$N,BOQ!AD$6,'[20]WorkDone DATA'!$G:$G,BOQ!$B646)*$G646</f>
        <v>#VALUE!</v>
      </c>
      <c r="AE646" s="53" t="e">
        <f>SUMIFS('[20]WorkDone DATA'!$L:$L,'[20]WorkDone DATA'!$N:$N,BOQ!AE$6,'[20]WorkDone DATA'!$G:$G,BOQ!$B646)*$G646</f>
        <v>#VALUE!</v>
      </c>
      <c r="AF646" s="53" t="e">
        <f>SUMIFS('[20]WorkDone DATA'!$L:$L,'[20]WorkDone DATA'!$N:$N,BOQ!AF$6,'[20]WorkDone DATA'!$G:$G,BOQ!$B646)*$G646</f>
        <v>#VALUE!</v>
      </c>
      <c r="AG646" s="53" t="e">
        <f>SUMIFS('[20]WorkDone DATA'!$L:$L,'[20]WorkDone DATA'!$N:$N,BOQ!AG$6,'[20]WorkDone DATA'!$G:$G,BOQ!$B646)*$G646</f>
        <v>#VALUE!</v>
      </c>
      <c r="AH646" s="53" t="e">
        <f>SUMIFS('[20]WorkDone DATA'!$L:$L,'[20]WorkDone DATA'!$N:$N,BOQ!AH$6,'[20]WorkDone DATA'!$G:$G,BOQ!$B646)*$G646</f>
        <v>#VALUE!</v>
      </c>
      <c r="AI646" s="53" t="e">
        <f>SUMIFS('[20]WorkDone DATA'!$L:$L,'[20]WorkDone DATA'!$N:$N,BOQ!AI$6,'[20]WorkDone DATA'!$G:$G,BOQ!$B646)*$G646</f>
        <v>#VALUE!</v>
      </c>
      <c r="AJ646" s="53" t="e">
        <f>SUMIFS('[20]WorkDone DATA'!$L:$L,'[20]WorkDone DATA'!$N:$N,BOQ!AJ$6,'[20]WorkDone DATA'!$G:$G,BOQ!$B646)*$G646</f>
        <v>#VALUE!</v>
      </c>
      <c r="AK646" s="53" t="e">
        <f>SUMIFS('[20]WorkDone DATA'!$L:$L,'[20]WorkDone DATA'!$N:$N,BOQ!AK$6,'[20]WorkDone DATA'!$G:$G,BOQ!$B646)*$G646</f>
        <v>#VALUE!</v>
      </c>
      <c r="AL646" s="53" t="e">
        <f>SUMIFS('[20]WorkDone DATA'!$L:$L,'[20]WorkDone DATA'!$N:$N,BOQ!AL$6,'[20]WorkDone DATA'!$G:$G,BOQ!$B646)*$G646</f>
        <v>#VALUE!</v>
      </c>
      <c r="AM646" s="53" t="e">
        <f>SUMIFS('[20]WorkDone DATA'!$L:$L,'[20]WorkDone DATA'!$N:$N,BOQ!AM$6,'[20]WorkDone DATA'!$G:$G,BOQ!$B646)*$G646</f>
        <v>#VALUE!</v>
      </c>
      <c r="AN646" s="53" t="e">
        <f>SUMIFS('[20]WorkDone DATA'!$L:$L,'[20]WorkDone DATA'!$N:$N,BOQ!AN$6,'[20]WorkDone DATA'!$G:$G,BOQ!$B646)*$G646</f>
        <v>#VALUE!</v>
      </c>
      <c r="AO646" s="53" t="e">
        <f>SUMIFS('[20]WorkDone DATA'!$L:$L,'[20]WorkDone DATA'!$N:$N,BOQ!AO$6,'[20]WorkDone DATA'!$G:$G,BOQ!$B646)*$G646</f>
        <v>#VALUE!</v>
      </c>
      <c r="AP646" s="53" t="e">
        <f>SUMIFS('[20]WorkDone DATA'!$L:$L,'[20]WorkDone DATA'!$N:$N,BOQ!AP$6,'[20]WorkDone DATA'!$G:$G,BOQ!$B646)*$G646</f>
        <v>#VALUE!</v>
      </c>
      <c r="AQ646" s="53" t="e">
        <f>SUMIFS('[20]WorkDone DATA'!$L:$L,'[20]WorkDone DATA'!$N:$N,BOQ!AQ$6,'[20]WorkDone DATA'!$G:$G,BOQ!$B646)*$G646</f>
        <v>#VALUE!</v>
      </c>
      <c r="AR646" s="53" t="e">
        <f>SUMIFS('[20]WorkDone DATA'!$L:$L,'[20]WorkDone DATA'!$N:$N,BOQ!AR$6,'[20]WorkDone DATA'!$G:$G,BOQ!$B646)*$G646</f>
        <v>#VALUE!</v>
      </c>
      <c r="AS646" s="53" t="e">
        <f>SUMIFS('[20]WorkDone DATA'!$L:$L,'[20]WorkDone DATA'!$N:$N,BOQ!AS$6,'[20]WorkDone DATA'!$G:$G,BOQ!$B646)*$G646</f>
        <v>#VALUE!</v>
      </c>
      <c r="AT646" s="53" t="e">
        <f>SUMIFS('[20]WorkDone DATA'!$L:$L,'[20]WorkDone DATA'!$N:$N,BOQ!AT$6,'[20]WorkDone DATA'!$G:$G,BOQ!$B646)*$G646</f>
        <v>#VALUE!</v>
      </c>
      <c r="AU646" s="53" t="e">
        <f>SUMIFS('[20]WorkDone DATA'!$L:$L,'[20]WorkDone DATA'!$N:$N,BOQ!AU$6,'[20]WorkDone DATA'!$G:$G,BOQ!$B646)*$G646</f>
        <v>#VALUE!</v>
      </c>
      <c r="AV646" s="53" t="e">
        <f>SUMIFS('[20]WorkDone DATA'!$L:$L,'[20]WorkDone DATA'!$N:$N,BOQ!AV$6,'[20]WorkDone DATA'!$G:$G,BOQ!$B646)*$G646</f>
        <v>#VALUE!</v>
      </c>
      <c r="AW646" s="53" t="e">
        <f>SUMIFS('[20]WorkDone DATA'!$L:$L,'[20]WorkDone DATA'!$N:$N,BOQ!AW$6,'[20]WorkDone DATA'!$G:$G,BOQ!$B646)*$G646</f>
        <v>#VALUE!</v>
      </c>
      <c r="AX646" s="53" t="e">
        <f>SUMIFS('[20]WorkDone DATA'!$L:$L,'[20]WorkDone DATA'!$N:$N,BOQ!AX$6,'[20]WorkDone DATA'!$G:$G,BOQ!$B646)*$G646</f>
        <v>#VALUE!</v>
      </c>
      <c r="AY646" s="53" t="e">
        <f>SUMIFS('[20]WorkDone DATA'!$L:$L,'[20]WorkDone DATA'!$N:$N,BOQ!AY$6,'[20]WorkDone DATA'!$G:$G,BOQ!$B646)*$G646</f>
        <v>#VALUE!</v>
      </c>
      <c r="AZ646" s="53" t="e">
        <f>SUMIFS('[20]WorkDone DATA'!$L:$L,'[20]WorkDone DATA'!$N:$N,BOQ!AZ$6,'[20]WorkDone DATA'!$G:$G,BOQ!$B646)*$G646</f>
        <v>#VALUE!</v>
      </c>
      <c r="BA646" s="53" t="e">
        <f>SUMIFS('[20]WorkDone DATA'!$L:$L,'[20]WorkDone DATA'!$N:$N,BOQ!BA$6,'[20]WorkDone DATA'!$G:$G,BOQ!$B646)*$G646</f>
        <v>#VALUE!</v>
      </c>
      <c r="BB646" s="53" t="e">
        <f>SUMIFS('[20]WorkDone DATA'!$L:$L,'[20]WorkDone DATA'!$N:$N,BOQ!BB$6,'[20]WorkDone DATA'!$G:$G,BOQ!$B646)*$G646</f>
        <v>#VALUE!</v>
      </c>
      <c r="BC646" s="53" t="e">
        <f>SUMIFS('[20]WorkDone DATA'!$L:$L,'[20]WorkDone DATA'!$N:$N,BOQ!BC$6,'[20]WorkDone DATA'!$G:$G,BOQ!$B646)*$G646</f>
        <v>#VALUE!</v>
      </c>
      <c r="BD646" s="53" t="e">
        <f>SUMIFS('[20]WorkDone DATA'!$L:$L,'[20]WorkDone DATA'!$N:$N,BOQ!BD$6,'[20]WorkDone DATA'!$G:$G,BOQ!$B646)*$G646</f>
        <v>#VALUE!</v>
      </c>
      <c r="BE646" s="53" t="e">
        <f>SUMIFS('[20]WorkDone DATA'!$L:$L,'[20]WorkDone DATA'!$N:$N,BOQ!BE$6,'[20]WorkDone DATA'!$G:$G,BOQ!$B646)*$G646</f>
        <v>#VALUE!</v>
      </c>
      <c r="BF646" s="53" t="e">
        <f>SUMIFS('[20]WorkDone DATA'!$L:$L,'[20]WorkDone DATA'!$N:$N,BOQ!BF$6,'[20]WorkDone DATA'!$G:$G,BOQ!$B646)*$G646</f>
        <v>#VALUE!</v>
      </c>
      <c r="BG646" s="53" t="e">
        <f>SUMIFS('[20]WorkDone DATA'!$L:$L,'[20]WorkDone DATA'!$N:$N,BOQ!BG$6,'[20]WorkDone DATA'!$G:$G,BOQ!$B646)*$G646</f>
        <v>#VALUE!</v>
      </c>
      <c r="BH646" s="53" t="e">
        <f>SUMIFS('[20]WorkDone DATA'!$L:$L,'[20]WorkDone DATA'!$N:$N,BOQ!BH$6,'[20]WorkDone DATA'!$G:$G,BOQ!$B646)*$G646</f>
        <v>#VALUE!</v>
      </c>
      <c r="BI646" s="53" t="e">
        <f>SUMIFS('[20]WorkDone DATA'!$L:$L,'[20]WorkDone DATA'!$N:$N,BOQ!BI$6,'[20]WorkDone DATA'!$G:$G,BOQ!$B646)*$G646</f>
        <v>#VALUE!</v>
      </c>
      <c r="BJ646" s="53" t="e">
        <f>SUMIFS('[20]WorkDone DATA'!$L:$L,'[20]WorkDone DATA'!$N:$N,BOQ!BJ$6,'[20]WorkDone DATA'!$G:$G,BOQ!$B646)*$G646</f>
        <v>#VALUE!</v>
      </c>
      <c r="BK646" s="53" t="e">
        <f>SUMIFS('[20]WorkDone DATA'!$L:$L,'[20]WorkDone DATA'!$N:$N,BOQ!BK$6,'[20]WorkDone DATA'!$G:$G,BOQ!$B646)*$G646</f>
        <v>#VALUE!</v>
      </c>
      <c r="BL646" s="53" t="e">
        <f>SUMIFS('[20]WorkDone DATA'!$L:$L,'[20]WorkDone DATA'!$N:$N,BOQ!BL$6,'[20]WorkDone DATA'!$G:$G,BOQ!$B646)*$G646</f>
        <v>#VALUE!</v>
      </c>
      <c r="BM646" s="53" t="e">
        <f>SUMIFS('[20]WorkDone DATA'!$L:$L,'[20]WorkDone DATA'!$N:$N,BOQ!BM$6,'[20]WorkDone DATA'!$G:$G,BOQ!$B646)*$G646</f>
        <v>#VALUE!</v>
      </c>
      <c r="BN646" s="53" t="e">
        <f>SUMIFS('[20]WorkDone DATA'!$L:$L,'[20]WorkDone DATA'!$N:$N,BOQ!BN$6,'[20]WorkDone DATA'!$G:$G,BOQ!$B646)*$G646</f>
        <v>#VALUE!</v>
      </c>
      <c r="BO646" s="53" t="e">
        <f>SUMIFS('[20]WorkDone DATA'!$L:$L,'[20]WorkDone DATA'!$N:$N,BOQ!BO$6,'[20]WorkDone DATA'!$G:$G,BOQ!$B646)*$G646</f>
        <v>#VALUE!</v>
      </c>
      <c r="BP646" s="53" t="e">
        <f>SUMIFS('[20]WorkDone DATA'!$L:$L,'[20]WorkDone DATA'!$N:$N,BOQ!BP$6,'[20]WorkDone DATA'!$G:$G,BOQ!$B646)*$G646</f>
        <v>#VALUE!</v>
      </c>
      <c r="BQ646" s="53" t="e">
        <f>SUMIFS('[20]WorkDone DATA'!$L:$L,'[20]WorkDone DATA'!$N:$N,BOQ!BQ$6,'[20]WorkDone DATA'!$G:$G,BOQ!$B646)*$G646</f>
        <v>#VALUE!</v>
      </c>
      <c r="BR646" s="53" t="e">
        <f>SUMIFS('[20]WorkDone DATA'!$L:$L,'[20]WorkDone DATA'!$N:$N,BOQ!BR$6,'[20]WorkDone DATA'!$G:$G,BOQ!$B646)*$G646</f>
        <v>#VALUE!</v>
      </c>
      <c r="BS646" s="53" t="e">
        <f>SUMIFS('[20]WorkDone DATA'!$L:$L,'[20]WorkDone DATA'!$N:$N,BOQ!BS$6,'[20]WorkDone DATA'!$G:$G,BOQ!$B646)*$G646</f>
        <v>#VALUE!</v>
      </c>
      <c r="BT646" s="53" t="e">
        <f>SUMIFS('[20]WorkDone DATA'!$L:$L,'[20]WorkDone DATA'!$N:$N,BOQ!BT$6,'[20]WorkDone DATA'!$G:$G,BOQ!$B646)*$G646</f>
        <v>#VALUE!</v>
      </c>
      <c r="BU646" s="53" t="e">
        <f>SUMIFS('[20]WorkDone DATA'!$L:$L,'[20]WorkDone DATA'!$N:$N,BOQ!BU$6,'[20]WorkDone DATA'!$G:$G,BOQ!$B646)*$G646</f>
        <v>#VALUE!</v>
      </c>
      <c r="BV646" s="53" t="e">
        <f>SUMIFS('[20]WorkDone DATA'!$L:$L,'[20]WorkDone DATA'!$N:$N,BOQ!BV$6,'[20]WorkDone DATA'!$G:$G,BOQ!$B646)*$G646</f>
        <v>#VALUE!</v>
      </c>
      <c r="BW646" s="53" t="e">
        <f>SUMIFS('[20]WorkDone DATA'!$L:$L,'[20]WorkDone DATA'!$N:$N,BOQ!BW$6,'[20]WorkDone DATA'!$G:$G,BOQ!$B646)*$G646</f>
        <v>#VALUE!</v>
      </c>
      <c r="BX646" s="53" t="e">
        <f>SUMIFS('[20]WorkDone DATA'!$L:$L,'[20]WorkDone DATA'!$N:$N,BOQ!BX$6,'[20]WorkDone DATA'!$G:$G,BOQ!$B646)*$G646</f>
        <v>#VALUE!</v>
      </c>
    </row>
    <row r="647" spans="1:76" ht="15.6" x14ac:dyDescent="0.35">
      <c r="A647" s="1" t="str">
        <f>C646</f>
        <v>6mm2 x 2 core BVX02FCV</v>
      </c>
      <c r="B647" s="42">
        <v>2.3559999999999999</v>
      </c>
      <c r="C647" s="164" t="s">
        <v>11</v>
      </c>
      <c r="D647" s="152" t="s">
        <v>27</v>
      </c>
      <c r="E647" s="82" t="s">
        <v>217</v>
      </c>
      <c r="F647" s="45">
        <v>1</v>
      </c>
      <c r="G647" s="52">
        <v>121.59</v>
      </c>
      <c r="H647" s="53">
        <f t="shared" si="86"/>
        <v>121.59</v>
      </c>
      <c r="K647" s="214" t="e">
        <f t="shared" si="87"/>
        <v>#VALUE!</v>
      </c>
      <c r="L647" s="220" t="e">
        <f t="shared" si="88"/>
        <v>#VALUE!</v>
      </c>
      <c r="M647" s="221" t="e">
        <f t="shared" si="89"/>
        <v>#VALUE!</v>
      </c>
      <c r="N647" s="219"/>
      <c r="O647" s="214" t="e">
        <f t="shared" si="90"/>
        <v>#VALUE!</v>
      </c>
      <c r="P647" s="215" t="e">
        <f t="shared" si="91"/>
        <v>#VALUE!</v>
      </c>
      <c r="R647" s="217" t="e">
        <f>SUMIFS('[20]WorkDone DATA'!$L:$L,'[20]WorkDone DATA'!$N:$N,BOQ!S$6,'[20]WorkDone DATA'!$G:$G,BOQ!$B647)</f>
        <v>#VALUE!</v>
      </c>
      <c r="S647" s="53" t="e">
        <f t="shared" si="92"/>
        <v>#VALUE!</v>
      </c>
      <c r="T647" s="217" t="e">
        <f>SUMIFS('[20]WorkDone DATA'!$L:$L,'[20]WorkDone DATA'!$N:$N,BOQ!U$6,'[20]WorkDone DATA'!$G:$G,BOQ!$B647)</f>
        <v>#VALUE!</v>
      </c>
      <c r="U647" s="53" t="e">
        <f t="shared" si="93"/>
        <v>#VALUE!</v>
      </c>
      <c r="V647" s="217"/>
      <c r="W647" s="53" t="e">
        <f>SUMIFS('[20]WorkDone DATA'!$L:$L,'[20]WorkDone DATA'!$N:$N,BOQ!W$6,'[20]WorkDone DATA'!$G:$G,BOQ!$B647)*$G647</f>
        <v>#VALUE!</v>
      </c>
      <c r="X647" s="217"/>
      <c r="Y647" s="53" t="e">
        <f>SUMIFS('[20]WorkDone DATA'!$L:$L,'[20]WorkDone DATA'!$N:$N,BOQ!Y$6,'[20]WorkDone DATA'!$G:$G,BOQ!$B647)*$G647</f>
        <v>#VALUE!</v>
      </c>
      <c r="Z647" s="217"/>
      <c r="AA647" s="53" t="e">
        <f>SUMIFS('[20]WorkDone DATA'!$L:$L,'[20]WorkDone DATA'!$N:$N,BOQ!AA$6,'[20]WorkDone DATA'!$G:$G,BOQ!$B647)*$G647</f>
        <v>#VALUE!</v>
      </c>
      <c r="AB647" s="53" t="e">
        <f>SUMIFS('[20]WorkDone DATA'!$L:$L,'[20]WorkDone DATA'!$N:$N,BOQ!AB$6,'[20]WorkDone DATA'!$G:$G,BOQ!$B647)*$G647</f>
        <v>#VALUE!</v>
      </c>
      <c r="AC647" s="53" t="e">
        <f>SUMIFS('[20]WorkDone DATA'!$L:$L,'[20]WorkDone DATA'!$N:$N,BOQ!AC$6,'[20]WorkDone DATA'!$G:$G,BOQ!$B647)*$G647</f>
        <v>#VALUE!</v>
      </c>
      <c r="AD647" s="53" t="e">
        <f>SUMIFS('[20]WorkDone DATA'!$L:$L,'[20]WorkDone DATA'!$N:$N,BOQ!AD$6,'[20]WorkDone DATA'!$G:$G,BOQ!$B647)*$G647</f>
        <v>#VALUE!</v>
      </c>
      <c r="AE647" s="53" t="e">
        <f>SUMIFS('[20]WorkDone DATA'!$L:$L,'[20]WorkDone DATA'!$N:$N,BOQ!AE$6,'[20]WorkDone DATA'!$G:$G,BOQ!$B647)*$G647</f>
        <v>#VALUE!</v>
      </c>
      <c r="AF647" s="53" t="e">
        <f>SUMIFS('[20]WorkDone DATA'!$L:$L,'[20]WorkDone DATA'!$N:$N,BOQ!AF$6,'[20]WorkDone DATA'!$G:$G,BOQ!$B647)*$G647</f>
        <v>#VALUE!</v>
      </c>
      <c r="AG647" s="53" t="e">
        <f>SUMIFS('[20]WorkDone DATA'!$L:$L,'[20]WorkDone DATA'!$N:$N,BOQ!AG$6,'[20]WorkDone DATA'!$G:$G,BOQ!$B647)*$G647</f>
        <v>#VALUE!</v>
      </c>
      <c r="AH647" s="53" t="e">
        <f>SUMIFS('[20]WorkDone DATA'!$L:$L,'[20]WorkDone DATA'!$N:$N,BOQ!AH$6,'[20]WorkDone DATA'!$G:$G,BOQ!$B647)*$G647</f>
        <v>#VALUE!</v>
      </c>
      <c r="AI647" s="53" t="e">
        <f>SUMIFS('[20]WorkDone DATA'!$L:$L,'[20]WorkDone DATA'!$N:$N,BOQ!AI$6,'[20]WorkDone DATA'!$G:$G,BOQ!$B647)*$G647</f>
        <v>#VALUE!</v>
      </c>
      <c r="AJ647" s="53" t="e">
        <f>SUMIFS('[20]WorkDone DATA'!$L:$L,'[20]WorkDone DATA'!$N:$N,BOQ!AJ$6,'[20]WorkDone DATA'!$G:$G,BOQ!$B647)*$G647</f>
        <v>#VALUE!</v>
      </c>
      <c r="AK647" s="53" t="e">
        <f>SUMIFS('[20]WorkDone DATA'!$L:$L,'[20]WorkDone DATA'!$N:$N,BOQ!AK$6,'[20]WorkDone DATA'!$G:$G,BOQ!$B647)*$G647</f>
        <v>#VALUE!</v>
      </c>
      <c r="AL647" s="53" t="e">
        <f>SUMIFS('[20]WorkDone DATA'!$L:$L,'[20]WorkDone DATA'!$N:$N,BOQ!AL$6,'[20]WorkDone DATA'!$G:$G,BOQ!$B647)*$G647</f>
        <v>#VALUE!</v>
      </c>
      <c r="AM647" s="53" t="e">
        <f>SUMIFS('[20]WorkDone DATA'!$L:$L,'[20]WorkDone DATA'!$N:$N,BOQ!AM$6,'[20]WorkDone DATA'!$G:$G,BOQ!$B647)*$G647</f>
        <v>#VALUE!</v>
      </c>
      <c r="AN647" s="53" t="e">
        <f>SUMIFS('[20]WorkDone DATA'!$L:$L,'[20]WorkDone DATA'!$N:$N,BOQ!AN$6,'[20]WorkDone DATA'!$G:$G,BOQ!$B647)*$G647</f>
        <v>#VALUE!</v>
      </c>
      <c r="AO647" s="53" t="e">
        <f>SUMIFS('[20]WorkDone DATA'!$L:$L,'[20]WorkDone DATA'!$N:$N,BOQ!AO$6,'[20]WorkDone DATA'!$G:$G,BOQ!$B647)*$G647</f>
        <v>#VALUE!</v>
      </c>
      <c r="AP647" s="53" t="e">
        <f>SUMIFS('[20]WorkDone DATA'!$L:$L,'[20]WorkDone DATA'!$N:$N,BOQ!AP$6,'[20]WorkDone DATA'!$G:$G,BOQ!$B647)*$G647</f>
        <v>#VALUE!</v>
      </c>
      <c r="AQ647" s="53" t="e">
        <f>SUMIFS('[20]WorkDone DATA'!$L:$L,'[20]WorkDone DATA'!$N:$N,BOQ!AQ$6,'[20]WorkDone DATA'!$G:$G,BOQ!$B647)*$G647</f>
        <v>#VALUE!</v>
      </c>
      <c r="AR647" s="53" t="e">
        <f>SUMIFS('[20]WorkDone DATA'!$L:$L,'[20]WorkDone DATA'!$N:$N,BOQ!AR$6,'[20]WorkDone DATA'!$G:$G,BOQ!$B647)*$G647</f>
        <v>#VALUE!</v>
      </c>
      <c r="AS647" s="53" t="e">
        <f>SUMIFS('[20]WorkDone DATA'!$L:$L,'[20]WorkDone DATA'!$N:$N,BOQ!AS$6,'[20]WorkDone DATA'!$G:$G,BOQ!$B647)*$G647</f>
        <v>#VALUE!</v>
      </c>
      <c r="AT647" s="53" t="e">
        <f>SUMIFS('[20]WorkDone DATA'!$L:$L,'[20]WorkDone DATA'!$N:$N,BOQ!AT$6,'[20]WorkDone DATA'!$G:$G,BOQ!$B647)*$G647</f>
        <v>#VALUE!</v>
      </c>
      <c r="AU647" s="53" t="e">
        <f>SUMIFS('[20]WorkDone DATA'!$L:$L,'[20]WorkDone DATA'!$N:$N,BOQ!AU$6,'[20]WorkDone DATA'!$G:$G,BOQ!$B647)*$G647</f>
        <v>#VALUE!</v>
      </c>
      <c r="AV647" s="53" t="e">
        <f>SUMIFS('[20]WorkDone DATA'!$L:$L,'[20]WorkDone DATA'!$N:$N,BOQ!AV$6,'[20]WorkDone DATA'!$G:$G,BOQ!$B647)*$G647</f>
        <v>#VALUE!</v>
      </c>
      <c r="AW647" s="53" t="e">
        <f>SUMIFS('[20]WorkDone DATA'!$L:$L,'[20]WorkDone DATA'!$N:$N,BOQ!AW$6,'[20]WorkDone DATA'!$G:$G,BOQ!$B647)*$G647</f>
        <v>#VALUE!</v>
      </c>
      <c r="AX647" s="53" t="e">
        <f>SUMIFS('[20]WorkDone DATA'!$L:$L,'[20]WorkDone DATA'!$N:$N,BOQ!AX$6,'[20]WorkDone DATA'!$G:$G,BOQ!$B647)*$G647</f>
        <v>#VALUE!</v>
      </c>
      <c r="AY647" s="53" t="e">
        <f>SUMIFS('[20]WorkDone DATA'!$L:$L,'[20]WorkDone DATA'!$N:$N,BOQ!AY$6,'[20]WorkDone DATA'!$G:$G,BOQ!$B647)*$G647</f>
        <v>#VALUE!</v>
      </c>
      <c r="AZ647" s="53" t="e">
        <f>SUMIFS('[20]WorkDone DATA'!$L:$L,'[20]WorkDone DATA'!$N:$N,BOQ!AZ$6,'[20]WorkDone DATA'!$G:$G,BOQ!$B647)*$G647</f>
        <v>#VALUE!</v>
      </c>
      <c r="BA647" s="53" t="e">
        <f>SUMIFS('[20]WorkDone DATA'!$L:$L,'[20]WorkDone DATA'!$N:$N,BOQ!BA$6,'[20]WorkDone DATA'!$G:$G,BOQ!$B647)*$G647</f>
        <v>#VALUE!</v>
      </c>
      <c r="BB647" s="53" t="e">
        <f>SUMIFS('[20]WorkDone DATA'!$L:$L,'[20]WorkDone DATA'!$N:$N,BOQ!BB$6,'[20]WorkDone DATA'!$G:$G,BOQ!$B647)*$G647</f>
        <v>#VALUE!</v>
      </c>
      <c r="BC647" s="53" t="e">
        <f>SUMIFS('[20]WorkDone DATA'!$L:$L,'[20]WorkDone DATA'!$N:$N,BOQ!BC$6,'[20]WorkDone DATA'!$G:$G,BOQ!$B647)*$G647</f>
        <v>#VALUE!</v>
      </c>
      <c r="BD647" s="53" t="e">
        <f>SUMIFS('[20]WorkDone DATA'!$L:$L,'[20]WorkDone DATA'!$N:$N,BOQ!BD$6,'[20]WorkDone DATA'!$G:$G,BOQ!$B647)*$G647</f>
        <v>#VALUE!</v>
      </c>
      <c r="BE647" s="53" t="e">
        <f>SUMIFS('[20]WorkDone DATA'!$L:$L,'[20]WorkDone DATA'!$N:$N,BOQ!BE$6,'[20]WorkDone DATA'!$G:$G,BOQ!$B647)*$G647</f>
        <v>#VALUE!</v>
      </c>
      <c r="BF647" s="53" t="e">
        <f>SUMIFS('[20]WorkDone DATA'!$L:$L,'[20]WorkDone DATA'!$N:$N,BOQ!BF$6,'[20]WorkDone DATA'!$G:$G,BOQ!$B647)*$G647</f>
        <v>#VALUE!</v>
      </c>
      <c r="BG647" s="53" t="e">
        <f>SUMIFS('[20]WorkDone DATA'!$L:$L,'[20]WorkDone DATA'!$N:$N,BOQ!BG$6,'[20]WorkDone DATA'!$G:$G,BOQ!$B647)*$G647</f>
        <v>#VALUE!</v>
      </c>
      <c r="BH647" s="53" t="e">
        <f>SUMIFS('[20]WorkDone DATA'!$L:$L,'[20]WorkDone DATA'!$N:$N,BOQ!BH$6,'[20]WorkDone DATA'!$G:$G,BOQ!$B647)*$G647</f>
        <v>#VALUE!</v>
      </c>
      <c r="BI647" s="53" t="e">
        <f>SUMIFS('[20]WorkDone DATA'!$L:$L,'[20]WorkDone DATA'!$N:$N,BOQ!BI$6,'[20]WorkDone DATA'!$G:$G,BOQ!$B647)*$G647</f>
        <v>#VALUE!</v>
      </c>
      <c r="BJ647" s="53" t="e">
        <f>SUMIFS('[20]WorkDone DATA'!$L:$L,'[20]WorkDone DATA'!$N:$N,BOQ!BJ$6,'[20]WorkDone DATA'!$G:$G,BOQ!$B647)*$G647</f>
        <v>#VALUE!</v>
      </c>
      <c r="BK647" s="53" t="e">
        <f>SUMIFS('[20]WorkDone DATA'!$L:$L,'[20]WorkDone DATA'!$N:$N,BOQ!BK$6,'[20]WorkDone DATA'!$G:$G,BOQ!$B647)*$G647</f>
        <v>#VALUE!</v>
      </c>
      <c r="BL647" s="53" t="e">
        <f>SUMIFS('[20]WorkDone DATA'!$L:$L,'[20]WorkDone DATA'!$N:$N,BOQ!BL$6,'[20]WorkDone DATA'!$G:$G,BOQ!$B647)*$G647</f>
        <v>#VALUE!</v>
      </c>
      <c r="BM647" s="53" t="e">
        <f>SUMIFS('[20]WorkDone DATA'!$L:$L,'[20]WorkDone DATA'!$N:$N,BOQ!BM$6,'[20]WorkDone DATA'!$G:$G,BOQ!$B647)*$G647</f>
        <v>#VALUE!</v>
      </c>
      <c r="BN647" s="53" t="e">
        <f>SUMIFS('[20]WorkDone DATA'!$L:$L,'[20]WorkDone DATA'!$N:$N,BOQ!BN$6,'[20]WorkDone DATA'!$G:$G,BOQ!$B647)*$G647</f>
        <v>#VALUE!</v>
      </c>
      <c r="BO647" s="53" t="e">
        <f>SUMIFS('[20]WorkDone DATA'!$L:$L,'[20]WorkDone DATA'!$N:$N,BOQ!BO$6,'[20]WorkDone DATA'!$G:$G,BOQ!$B647)*$G647</f>
        <v>#VALUE!</v>
      </c>
      <c r="BP647" s="53" t="e">
        <f>SUMIFS('[20]WorkDone DATA'!$L:$L,'[20]WorkDone DATA'!$N:$N,BOQ!BP$6,'[20]WorkDone DATA'!$G:$G,BOQ!$B647)*$G647</f>
        <v>#VALUE!</v>
      </c>
      <c r="BQ647" s="53" t="e">
        <f>SUMIFS('[20]WorkDone DATA'!$L:$L,'[20]WorkDone DATA'!$N:$N,BOQ!BQ$6,'[20]WorkDone DATA'!$G:$G,BOQ!$B647)*$G647</f>
        <v>#VALUE!</v>
      </c>
      <c r="BR647" s="53" t="e">
        <f>SUMIFS('[20]WorkDone DATA'!$L:$L,'[20]WorkDone DATA'!$N:$N,BOQ!BR$6,'[20]WorkDone DATA'!$G:$G,BOQ!$B647)*$G647</f>
        <v>#VALUE!</v>
      </c>
      <c r="BS647" s="53" t="e">
        <f>SUMIFS('[20]WorkDone DATA'!$L:$L,'[20]WorkDone DATA'!$N:$N,BOQ!BS$6,'[20]WorkDone DATA'!$G:$G,BOQ!$B647)*$G647</f>
        <v>#VALUE!</v>
      </c>
      <c r="BT647" s="53" t="e">
        <f>SUMIFS('[20]WorkDone DATA'!$L:$L,'[20]WorkDone DATA'!$N:$N,BOQ!BT$6,'[20]WorkDone DATA'!$G:$G,BOQ!$B647)*$G647</f>
        <v>#VALUE!</v>
      </c>
      <c r="BU647" s="53" t="e">
        <f>SUMIFS('[20]WorkDone DATA'!$L:$L,'[20]WorkDone DATA'!$N:$N,BOQ!BU$6,'[20]WorkDone DATA'!$G:$G,BOQ!$B647)*$G647</f>
        <v>#VALUE!</v>
      </c>
      <c r="BV647" s="53" t="e">
        <f>SUMIFS('[20]WorkDone DATA'!$L:$L,'[20]WorkDone DATA'!$N:$N,BOQ!BV$6,'[20]WorkDone DATA'!$G:$G,BOQ!$B647)*$G647</f>
        <v>#VALUE!</v>
      </c>
      <c r="BW647" s="53" t="e">
        <f>SUMIFS('[20]WorkDone DATA'!$L:$L,'[20]WorkDone DATA'!$N:$N,BOQ!BW$6,'[20]WorkDone DATA'!$G:$G,BOQ!$B647)*$G647</f>
        <v>#VALUE!</v>
      </c>
      <c r="BX647" s="53" t="e">
        <f>SUMIFS('[20]WorkDone DATA'!$L:$L,'[20]WorkDone DATA'!$N:$N,BOQ!BX$6,'[20]WorkDone DATA'!$G:$G,BOQ!$B647)*$G647</f>
        <v>#VALUE!</v>
      </c>
    </row>
    <row r="648" spans="1:76" ht="15.6" x14ac:dyDescent="0.35">
      <c r="A648" s="1" t="str">
        <f>C646</f>
        <v>6mm2 x 2 core BVX02FCV</v>
      </c>
      <c r="B648" s="42">
        <v>2.3570000000000002</v>
      </c>
      <c r="C648" s="164" t="s">
        <v>53</v>
      </c>
      <c r="D648" s="152" t="s">
        <v>46</v>
      </c>
      <c r="E648" s="82" t="s">
        <v>217</v>
      </c>
      <c r="F648" s="45">
        <v>1</v>
      </c>
      <c r="G648" s="52">
        <v>321.8</v>
      </c>
      <c r="H648" s="53">
        <f t="shared" si="86"/>
        <v>321.8</v>
      </c>
      <c r="K648" s="214" t="e">
        <f t="shared" si="87"/>
        <v>#VALUE!</v>
      </c>
      <c r="L648" s="220" t="e">
        <f t="shared" si="88"/>
        <v>#VALUE!</v>
      </c>
      <c r="M648" s="221" t="e">
        <f t="shared" si="89"/>
        <v>#VALUE!</v>
      </c>
      <c r="N648" s="219"/>
      <c r="O648" s="214" t="e">
        <f t="shared" si="90"/>
        <v>#VALUE!</v>
      </c>
      <c r="P648" s="215" t="e">
        <f t="shared" si="91"/>
        <v>#VALUE!</v>
      </c>
      <c r="R648" s="217" t="e">
        <f>SUMIFS('[20]WorkDone DATA'!$L:$L,'[20]WorkDone DATA'!$N:$N,BOQ!S$6,'[20]WorkDone DATA'!$G:$G,BOQ!$B648)</f>
        <v>#VALUE!</v>
      </c>
      <c r="S648" s="53" t="e">
        <f t="shared" si="92"/>
        <v>#VALUE!</v>
      </c>
      <c r="T648" s="217" t="e">
        <f>SUMIFS('[20]WorkDone DATA'!$L:$L,'[20]WorkDone DATA'!$N:$N,BOQ!U$6,'[20]WorkDone DATA'!$G:$G,BOQ!$B648)</f>
        <v>#VALUE!</v>
      </c>
      <c r="U648" s="53" t="e">
        <f t="shared" si="93"/>
        <v>#VALUE!</v>
      </c>
      <c r="V648" s="217"/>
      <c r="W648" s="53" t="e">
        <f>SUMIFS('[20]WorkDone DATA'!$L:$L,'[20]WorkDone DATA'!$N:$N,BOQ!W$6,'[20]WorkDone DATA'!$G:$G,BOQ!$B648)*$G648</f>
        <v>#VALUE!</v>
      </c>
      <c r="X648" s="217"/>
      <c r="Y648" s="53" t="e">
        <f>SUMIFS('[20]WorkDone DATA'!$L:$L,'[20]WorkDone DATA'!$N:$N,BOQ!Y$6,'[20]WorkDone DATA'!$G:$G,BOQ!$B648)*$G648</f>
        <v>#VALUE!</v>
      </c>
      <c r="Z648" s="217"/>
      <c r="AA648" s="53" t="e">
        <f>SUMIFS('[20]WorkDone DATA'!$L:$L,'[20]WorkDone DATA'!$N:$N,BOQ!AA$6,'[20]WorkDone DATA'!$G:$G,BOQ!$B648)*$G648</f>
        <v>#VALUE!</v>
      </c>
      <c r="AB648" s="53" t="e">
        <f>SUMIFS('[20]WorkDone DATA'!$L:$L,'[20]WorkDone DATA'!$N:$N,BOQ!AB$6,'[20]WorkDone DATA'!$G:$G,BOQ!$B648)*$G648</f>
        <v>#VALUE!</v>
      </c>
      <c r="AC648" s="53" t="e">
        <f>SUMIFS('[20]WorkDone DATA'!$L:$L,'[20]WorkDone DATA'!$N:$N,BOQ!AC$6,'[20]WorkDone DATA'!$G:$G,BOQ!$B648)*$G648</f>
        <v>#VALUE!</v>
      </c>
      <c r="AD648" s="53" t="e">
        <f>SUMIFS('[20]WorkDone DATA'!$L:$L,'[20]WorkDone DATA'!$N:$N,BOQ!AD$6,'[20]WorkDone DATA'!$G:$G,BOQ!$B648)*$G648</f>
        <v>#VALUE!</v>
      </c>
      <c r="AE648" s="53" t="e">
        <f>SUMIFS('[20]WorkDone DATA'!$L:$L,'[20]WorkDone DATA'!$N:$N,BOQ!AE$6,'[20]WorkDone DATA'!$G:$G,BOQ!$B648)*$G648</f>
        <v>#VALUE!</v>
      </c>
      <c r="AF648" s="53" t="e">
        <f>SUMIFS('[20]WorkDone DATA'!$L:$L,'[20]WorkDone DATA'!$N:$N,BOQ!AF$6,'[20]WorkDone DATA'!$G:$G,BOQ!$B648)*$G648</f>
        <v>#VALUE!</v>
      </c>
      <c r="AG648" s="53" t="e">
        <f>SUMIFS('[20]WorkDone DATA'!$L:$L,'[20]WorkDone DATA'!$N:$N,BOQ!AG$6,'[20]WorkDone DATA'!$G:$G,BOQ!$B648)*$G648</f>
        <v>#VALUE!</v>
      </c>
      <c r="AH648" s="53" t="e">
        <f>SUMIFS('[20]WorkDone DATA'!$L:$L,'[20]WorkDone DATA'!$N:$N,BOQ!AH$6,'[20]WorkDone DATA'!$G:$G,BOQ!$B648)*$G648</f>
        <v>#VALUE!</v>
      </c>
      <c r="AI648" s="53" t="e">
        <f>SUMIFS('[20]WorkDone DATA'!$L:$L,'[20]WorkDone DATA'!$N:$N,BOQ!AI$6,'[20]WorkDone DATA'!$G:$G,BOQ!$B648)*$G648</f>
        <v>#VALUE!</v>
      </c>
      <c r="AJ648" s="53" t="e">
        <f>SUMIFS('[20]WorkDone DATA'!$L:$L,'[20]WorkDone DATA'!$N:$N,BOQ!AJ$6,'[20]WorkDone DATA'!$G:$G,BOQ!$B648)*$G648</f>
        <v>#VALUE!</v>
      </c>
      <c r="AK648" s="53" t="e">
        <f>SUMIFS('[20]WorkDone DATA'!$L:$L,'[20]WorkDone DATA'!$N:$N,BOQ!AK$6,'[20]WorkDone DATA'!$G:$G,BOQ!$B648)*$G648</f>
        <v>#VALUE!</v>
      </c>
      <c r="AL648" s="53" t="e">
        <f>SUMIFS('[20]WorkDone DATA'!$L:$L,'[20]WorkDone DATA'!$N:$N,BOQ!AL$6,'[20]WorkDone DATA'!$G:$G,BOQ!$B648)*$G648</f>
        <v>#VALUE!</v>
      </c>
      <c r="AM648" s="53" t="e">
        <f>SUMIFS('[20]WorkDone DATA'!$L:$L,'[20]WorkDone DATA'!$N:$N,BOQ!AM$6,'[20]WorkDone DATA'!$G:$G,BOQ!$B648)*$G648</f>
        <v>#VALUE!</v>
      </c>
      <c r="AN648" s="53" t="e">
        <f>SUMIFS('[20]WorkDone DATA'!$L:$L,'[20]WorkDone DATA'!$N:$N,BOQ!AN$6,'[20]WorkDone DATA'!$G:$G,BOQ!$B648)*$G648</f>
        <v>#VALUE!</v>
      </c>
      <c r="AO648" s="53" t="e">
        <f>SUMIFS('[20]WorkDone DATA'!$L:$L,'[20]WorkDone DATA'!$N:$N,BOQ!AO$6,'[20]WorkDone DATA'!$G:$G,BOQ!$B648)*$G648</f>
        <v>#VALUE!</v>
      </c>
      <c r="AP648" s="53" t="e">
        <f>SUMIFS('[20]WorkDone DATA'!$L:$L,'[20]WorkDone DATA'!$N:$N,BOQ!AP$6,'[20]WorkDone DATA'!$G:$G,BOQ!$B648)*$G648</f>
        <v>#VALUE!</v>
      </c>
      <c r="AQ648" s="53" t="e">
        <f>SUMIFS('[20]WorkDone DATA'!$L:$L,'[20]WorkDone DATA'!$N:$N,BOQ!AQ$6,'[20]WorkDone DATA'!$G:$G,BOQ!$B648)*$G648</f>
        <v>#VALUE!</v>
      </c>
      <c r="AR648" s="53" t="e">
        <f>SUMIFS('[20]WorkDone DATA'!$L:$L,'[20]WorkDone DATA'!$N:$N,BOQ!AR$6,'[20]WorkDone DATA'!$G:$G,BOQ!$B648)*$G648</f>
        <v>#VALUE!</v>
      </c>
      <c r="AS648" s="53" t="e">
        <f>SUMIFS('[20]WorkDone DATA'!$L:$L,'[20]WorkDone DATA'!$N:$N,BOQ!AS$6,'[20]WorkDone DATA'!$G:$G,BOQ!$B648)*$G648</f>
        <v>#VALUE!</v>
      </c>
      <c r="AT648" s="53" t="e">
        <f>SUMIFS('[20]WorkDone DATA'!$L:$L,'[20]WorkDone DATA'!$N:$N,BOQ!AT$6,'[20]WorkDone DATA'!$G:$G,BOQ!$B648)*$G648</f>
        <v>#VALUE!</v>
      </c>
      <c r="AU648" s="53" t="e">
        <f>SUMIFS('[20]WorkDone DATA'!$L:$L,'[20]WorkDone DATA'!$N:$N,BOQ!AU$6,'[20]WorkDone DATA'!$G:$G,BOQ!$B648)*$G648</f>
        <v>#VALUE!</v>
      </c>
      <c r="AV648" s="53" t="e">
        <f>SUMIFS('[20]WorkDone DATA'!$L:$L,'[20]WorkDone DATA'!$N:$N,BOQ!AV$6,'[20]WorkDone DATA'!$G:$G,BOQ!$B648)*$G648</f>
        <v>#VALUE!</v>
      </c>
      <c r="AW648" s="53" t="e">
        <f>SUMIFS('[20]WorkDone DATA'!$L:$L,'[20]WorkDone DATA'!$N:$N,BOQ!AW$6,'[20]WorkDone DATA'!$G:$G,BOQ!$B648)*$G648</f>
        <v>#VALUE!</v>
      </c>
      <c r="AX648" s="53" t="e">
        <f>SUMIFS('[20]WorkDone DATA'!$L:$L,'[20]WorkDone DATA'!$N:$N,BOQ!AX$6,'[20]WorkDone DATA'!$G:$G,BOQ!$B648)*$G648</f>
        <v>#VALUE!</v>
      </c>
      <c r="AY648" s="53" t="e">
        <f>SUMIFS('[20]WorkDone DATA'!$L:$L,'[20]WorkDone DATA'!$N:$N,BOQ!AY$6,'[20]WorkDone DATA'!$G:$G,BOQ!$B648)*$G648</f>
        <v>#VALUE!</v>
      </c>
      <c r="AZ648" s="53" t="e">
        <f>SUMIFS('[20]WorkDone DATA'!$L:$L,'[20]WorkDone DATA'!$N:$N,BOQ!AZ$6,'[20]WorkDone DATA'!$G:$G,BOQ!$B648)*$G648</f>
        <v>#VALUE!</v>
      </c>
      <c r="BA648" s="53" t="e">
        <f>SUMIFS('[20]WorkDone DATA'!$L:$L,'[20]WorkDone DATA'!$N:$N,BOQ!BA$6,'[20]WorkDone DATA'!$G:$G,BOQ!$B648)*$G648</f>
        <v>#VALUE!</v>
      </c>
      <c r="BB648" s="53" t="e">
        <f>SUMIFS('[20]WorkDone DATA'!$L:$L,'[20]WorkDone DATA'!$N:$N,BOQ!BB$6,'[20]WorkDone DATA'!$G:$G,BOQ!$B648)*$G648</f>
        <v>#VALUE!</v>
      </c>
      <c r="BC648" s="53" t="e">
        <f>SUMIFS('[20]WorkDone DATA'!$L:$L,'[20]WorkDone DATA'!$N:$N,BOQ!BC$6,'[20]WorkDone DATA'!$G:$G,BOQ!$B648)*$G648</f>
        <v>#VALUE!</v>
      </c>
      <c r="BD648" s="53" t="e">
        <f>SUMIFS('[20]WorkDone DATA'!$L:$L,'[20]WorkDone DATA'!$N:$N,BOQ!BD$6,'[20]WorkDone DATA'!$G:$G,BOQ!$B648)*$G648</f>
        <v>#VALUE!</v>
      </c>
      <c r="BE648" s="53" t="e">
        <f>SUMIFS('[20]WorkDone DATA'!$L:$L,'[20]WorkDone DATA'!$N:$N,BOQ!BE$6,'[20]WorkDone DATA'!$G:$G,BOQ!$B648)*$G648</f>
        <v>#VALUE!</v>
      </c>
      <c r="BF648" s="53" t="e">
        <f>SUMIFS('[20]WorkDone DATA'!$L:$L,'[20]WorkDone DATA'!$N:$N,BOQ!BF$6,'[20]WorkDone DATA'!$G:$G,BOQ!$B648)*$G648</f>
        <v>#VALUE!</v>
      </c>
      <c r="BG648" s="53" t="e">
        <f>SUMIFS('[20]WorkDone DATA'!$L:$L,'[20]WorkDone DATA'!$N:$N,BOQ!BG$6,'[20]WorkDone DATA'!$G:$G,BOQ!$B648)*$G648</f>
        <v>#VALUE!</v>
      </c>
      <c r="BH648" s="53" t="e">
        <f>SUMIFS('[20]WorkDone DATA'!$L:$L,'[20]WorkDone DATA'!$N:$N,BOQ!BH$6,'[20]WorkDone DATA'!$G:$G,BOQ!$B648)*$G648</f>
        <v>#VALUE!</v>
      </c>
      <c r="BI648" s="53" t="e">
        <f>SUMIFS('[20]WorkDone DATA'!$L:$L,'[20]WorkDone DATA'!$N:$N,BOQ!BI$6,'[20]WorkDone DATA'!$G:$G,BOQ!$B648)*$G648</f>
        <v>#VALUE!</v>
      </c>
      <c r="BJ648" s="53" t="e">
        <f>SUMIFS('[20]WorkDone DATA'!$L:$L,'[20]WorkDone DATA'!$N:$N,BOQ!BJ$6,'[20]WorkDone DATA'!$G:$G,BOQ!$B648)*$G648</f>
        <v>#VALUE!</v>
      </c>
      <c r="BK648" s="53" t="e">
        <f>SUMIFS('[20]WorkDone DATA'!$L:$L,'[20]WorkDone DATA'!$N:$N,BOQ!BK$6,'[20]WorkDone DATA'!$G:$G,BOQ!$B648)*$G648</f>
        <v>#VALUE!</v>
      </c>
      <c r="BL648" s="53" t="e">
        <f>SUMIFS('[20]WorkDone DATA'!$L:$L,'[20]WorkDone DATA'!$N:$N,BOQ!BL$6,'[20]WorkDone DATA'!$G:$G,BOQ!$B648)*$G648</f>
        <v>#VALUE!</v>
      </c>
      <c r="BM648" s="53" t="e">
        <f>SUMIFS('[20]WorkDone DATA'!$L:$L,'[20]WorkDone DATA'!$N:$N,BOQ!BM$6,'[20]WorkDone DATA'!$G:$G,BOQ!$B648)*$G648</f>
        <v>#VALUE!</v>
      </c>
      <c r="BN648" s="53" t="e">
        <f>SUMIFS('[20]WorkDone DATA'!$L:$L,'[20]WorkDone DATA'!$N:$N,BOQ!BN$6,'[20]WorkDone DATA'!$G:$G,BOQ!$B648)*$G648</f>
        <v>#VALUE!</v>
      </c>
      <c r="BO648" s="53" t="e">
        <f>SUMIFS('[20]WorkDone DATA'!$L:$L,'[20]WorkDone DATA'!$N:$N,BOQ!BO$6,'[20]WorkDone DATA'!$G:$G,BOQ!$B648)*$G648</f>
        <v>#VALUE!</v>
      </c>
      <c r="BP648" s="53" t="e">
        <f>SUMIFS('[20]WorkDone DATA'!$L:$L,'[20]WorkDone DATA'!$N:$N,BOQ!BP$6,'[20]WorkDone DATA'!$G:$G,BOQ!$B648)*$G648</f>
        <v>#VALUE!</v>
      </c>
      <c r="BQ648" s="53" t="e">
        <f>SUMIFS('[20]WorkDone DATA'!$L:$L,'[20]WorkDone DATA'!$N:$N,BOQ!BQ$6,'[20]WorkDone DATA'!$G:$G,BOQ!$B648)*$G648</f>
        <v>#VALUE!</v>
      </c>
      <c r="BR648" s="53" t="e">
        <f>SUMIFS('[20]WorkDone DATA'!$L:$L,'[20]WorkDone DATA'!$N:$N,BOQ!BR$6,'[20]WorkDone DATA'!$G:$G,BOQ!$B648)*$G648</f>
        <v>#VALUE!</v>
      </c>
      <c r="BS648" s="53" t="e">
        <f>SUMIFS('[20]WorkDone DATA'!$L:$L,'[20]WorkDone DATA'!$N:$N,BOQ!BS$6,'[20]WorkDone DATA'!$G:$G,BOQ!$B648)*$G648</f>
        <v>#VALUE!</v>
      </c>
      <c r="BT648" s="53" t="e">
        <f>SUMIFS('[20]WorkDone DATA'!$L:$L,'[20]WorkDone DATA'!$N:$N,BOQ!BT$6,'[20]WorkDone DATA'!$G:$G,BOQ!$B648)*$G648</f>
        <v>#VALUE!</v>
      </c>
      <c r="BU648" s="53" t="e">
        <f>SUMIFS('[20]WorkDone DATA'!$L:$L,'[20]WorkDone DATA'!$N:$N,BOQ!BU$6,'[20]WorkDone DATA'!$G:$G,BOQ!$B648)*$G648</f>
        <v>#VALUE!</v>
      </c>
      <c r="BV648" s="53" t="e">
        <f>SUMIFS('[20]WorkDone DATA'!$L:$L,'[20]WorkDone DATA'!$N:$N,BOQ!BV$6,'[20]WorkDone DATA'!$G:$G,BOQ!$B648)*$G648</f>
        <v>#VALUE!</v>
      </c>
      <c r="BW648" s="53" t="e">
        <f>SUMIFS('[20]WorkDone DATA'!$L:$L,'[20]WorkDone DATA'!$N:$N,BOQ!BW$6,'[20]WorkDone DATA'!$G:$G,BOQ!$B648)*$G648</f>
        <v>#VALUE!</v>
      </c>
      <c r="BX648" s="53" t="e">
        <f>SUMIFS('[20]WorkDone DATA'!$L:$L,'[20]WorkDone DATA'!$N:$N,BOQ!BX$6,'[20]WorkDone DATA'!$G:$G,BOQ!$B648)*$G648</f>
        <v>#VALUE!</v>
      </c>
    </row>
    <row r="649" spans="1:76" ht="15.6" x14ac:dyDescent="0.35">
      <c r="A649" s="1"/>
      <c r="B649" s="42"/>
      <c r="C649" s="81" t="s">
        <v>33</v>
      </c>
      <c r="D649" s="58"/>
      <c r="E649" s="82"/>
      <c r="F649" s="45"/>
      <c r="G649" s="52"/>
      <c r="H649" s="53">
        <f t="shared" si="86"/>
        <v>0</v>
      </c>
      <c r="K649" s="214"/>
      <c r="L649" s="220" t="e">
        <f t="shared" si="88"/>
        <v>#VALUE!</v>
      </c>
      <c r="M649" s="221" t="e">
        <f t="shared" si="89"/>
        <v>#VALUE!</v>
      </c>
      <c r="N649" s="219"/>
      <c r="O649" s="214">
        <f t="shared" si="90"/>
        <v>0</v>
      </c>
      <c r="P649" s="215" t="e">
        <f t="shared" si="91"/>
        <v>#VALUE!</v>
      </c>
      <c r="R649" s="217" t="e">
        <f>SUMIFS('[20]WorkDone DATA'!$L:$L,'[20]WorkDone DATA'!$N:$N,BOQ!S$6,'[20]WorkDone DATA'!$G:$G,BOQ!$B649)</f>
        <v>#VALUE!</v>
      </c>
      <c r="S649" s="53" t="e">
        <f t="shared" si="92"/>
        <v>#VALUE!</v>
      </c>
      <c r="T649" s="217" t="e">
        <f>SUMIFS('[20]WorkDone DATA'!$L:$L,'[20]WorkDone DATA'!$N:$N,BOQ!U$6,'[20]WorkDone DATA'!$G:$G,BOQ!$B649)</f>
        <v>#VALUE!</v>
      </c>
      <c r="U649" s="53" t="e">
        <f t="shared" si="93"/>
        <v>#VALUE!</v>
      </c>
      <c r="V649" s="217"/>
      <c r="W649" s="53" t="e">
        <f>SUMIFS('[20]WorkDone DATA'!$L:$L,'[20]WorkDone DATA'!$N:$N,BOQ!W$6,'[20]WorkDone DATA'!$G:$G,BOQ!$B649)*$G649</f>
        <v>#VALUE!</v>
      </c>
      <c r="X649" s="217"/>
      <c r="Y649" s="53" t="e">
        <f>SUMIFS('[20]WorkDone DATA'!$L:$L,'[20]WorkDone DATA'!$N:$N,BOQ!Y$6,'[20]WorkDone DATA'!$G:$G,BOQ!$B649)*$G649</f>
        <v>#VALUE!</v>
      </c>
      <c r="Z649" s="217"/>
      <c r="AA649" s="53" t="e">
        <f>SUMIFS('[20]WorkDone DATA'!$L:$L,'[20]WorkDone DATA'!$N:$N,BOQ!AA$6,'[20]WorkDone DATA'!$G:$G,BOQ!$B649)*$G649</f>
        <v>#VALUE!</v>
      </c>
      <c r="AB649" s="53" t="e">
        <f>SUMIFS('[20]WorkDone DATA'!$L:$L,'[20]WorkDone DATA'!$N:$N,BOQ!AB$6,'[20]WorkDone DATA'!$G:$G,BOQ!$B649)*$G649</f>
        <v>#VALUE!</v>
      </c>
      <c r="AC649" s="53" t="e">
        <f>SUMIFS('[20]WorkDone DATA'!$L:$L,'[20]WorkDone DATA'!$N:$N,BOQ!AC$6,'[20]WorkDone DATA'!$G:$G,BOQ!$B649)*$G649</f>
        <v>#VALUE!</v>
      </c>
      <c r="AD649" s="53" t="e">
        <f>SUMIFS('[20]WorkDone DATA'!$L:$L,'[20]WorkDone DATA'!$N:$N,BOQ!AD$6,'[20]WorkDone DATA'!$G:$G,BOQ!$B649)*$G649</f>
        <v>#VALUE!</v>
      </c>
      <c r="AE649" s="53" t="e">
        <f>SUMIFS('[20]WorkDone DATA'!$L:$L,'[20]WorkDone DATA'!$N:$N,BOQ!AE$6,'[20]WorkDone DATA'!$G:$G,BOQ!$B649)*$G649</f>
        <v>#VALUE!</v>
      </c>
      <c r="AF649" s="53" t="e">
        <f>SUMIFS('[20]WorkDone DATA'!$L:$L,'[20]WorkDone DATA'!$N:$N,BOQ!AF$6,'[20]WorkDone DATA'!$G:$G,BOQ!$B649)*$G649</f>
        <v>#VALUE!</v>
      </c>
      <c r="AG649" s="53" t="e">
        <f>SUMIFS('[20]WorkDone DATA'!$L:$L,'[20]WorkDone DATA'!$N:$N,BOQ!AG$6,'[20]WorkDone DATA'!$G:$G,BOQ!$B649)*$G649</f>
        <v>#VALUE!</v>
      </c>
      <c r="AH649" s="53" t="e">
        <f>SUMIFS('[20]WorkDone DATA'!$L:$L,'[20]WorkDone DATA'!$N:$N,BOQ!AH$6,'[20]WorkDone DATA'!$G:$G,BOQ!$B649)*$G649</f>
        <v>#VALUE!</v>
      </c>
      <c r="AI649" s="53" t="e">
        <f>SUMIFS('[20]WorkDone DATA'!$L:$L,'[20]WorkDone DATA'!$N:$N,BOQ!AI$6,'[20]WorkDone DATA'!$G:$G,BOQ!$B649)*$G649</f>
        <v>#VALUE!</v>
      </c>
      <c r="AJ649" s="53" t="e">
        <f>SUMIFS('[20]WorkDone DATA'!$L:$L,'[20]WorkDone DATA'!$N:$N,BOQ!AJ$6,'[20]WorkDone DATA'!$G:$G,BOQ!$B649)*$G649</f>
        <v>#VALUE!</v>
      </c>
      <c r="AK649" s="53" t="e">
        <f>SUMIFS('[20]WorkDone DATA'!$L:$L,'[20]WorkDone DATA'!$N:$N,BOQ!AK$6,'[20]WorkDone DATA'!$G:$G,BOQ!$B649)*$G649</f>
        <v>#VALUE!</v>
      </c>
      <c r="AL649" s="53" t="e">
        <f>SUMIFS('[20]WorkDone DATA'!$L:$L,'[20]WorkDone DATA'!$N:$N,BOQ!AL$6,'[20]WorkDone DATA'!$G:$G,BOQ!$B649)*$G649</f>
        <v>#VALUE!</v>
      </c>
      <c r="AM649" s="53" t="e">
        <f>SUMIFS('[20]WorkDone DATA'!$L:$L,'[20]WorkDone DATA'!$N:$N,BOQ!AM$6,'[20]WorkDone DATA'!$G:$G,BOQ!$B649)*$G649</f>
        <v>#VALUE!</v>
      </c>
      <c r="AN649" s="53" t="e">
        <f>SUMIFS('[20]WorkDone DATA'!$L:$L,'[20]WorkDone DATA'!$N:$N,BOQ!AN$6,'[20]WorkDone DATA'!$G:$G,BOQ!$B649)*$G649</f>
        <v>#VALUE!</v>
      </c>
      <c r="AO649" s="53" t="e">
        <f>SUMIFS('[20]WorkDone DATA'!$L:$L,'[20]WorkDone DATA'!$N:$N,BOQ!AO$6,'[20]WorkDone DATA'!$G:$G,BOQ!$B649)*$G649</f>
        <v>#VALUE!</v>
      </c>
      <c r="AP649" s="53" t="e">
        <f>SUMIFS('[20]WorkDone DATA'!$L:$L,'[20]WorkDone DATA'!$N:$N,BOQ!AP$6,'[20]WorkDone DATA'!$G:$G,BOQ!$B649)*$G649</f>
        <v>#VALUE!</v>
      </c>
      <c r="AQ649" s="53" t="e">
        <f>SUMIFS('[20]WorkDone DATA'!$L:$L,'[20]WorkDone DATA'!$N:$N,BOQ!AQ$6,'[20]WorkDone DATA'!$G:$G,BOQ!$B649)*$G649</f>
        <v>#VALUE!</v>
      </c>
      <c r="AR649" s="53" t="e">
        <f>SUMIFS('[20]WorkDone DATA'!$L:$L,'[20]WorkDone DATA'!$N:$N,BOQ!AR$6,'[20]WorkDone DATA'!$G:$G,BOQ!$B649)*$G649</f>
        <v>#VALUE!</v>
      </c>
      <c r="AS649" s="53" t="e">
        <f>SUMIFS('[20]WorkDone DATA'!$L:$L,'[20]WorkDone DATA'!$N:$N,BOQ!AS$6,'[20]WorkDone DATA'!$G:$G,BOQ!$B649)*$G649</f>
        <v>#VALUE!</v>
      </c>
      <c r="AT649" s="53" t="e">
        <f>SUMIFS('[20]WorkDone DATA'!$L:$L,'[20]WorkDone DATA'!$N:$N,BOQ!AT$6,'[20]WorkDone DATA'!$G:$G,BOQ!$B649)*$G649</f>
        <v>#VALUE!</v>
      </c>
      <c r="AU649" s="53" t="e">
        <f>SUMIFS('[20]WorkDone DATA'!$L:$L,'[20]WorkDone DATA'!$N:$N,BOQ!AU$6,'[20]WorkDone DATA'!$G:$G,BOQ!$B649)*$G649</f>
        <v>#VALUE!</v>
      </c>
      <c r="AV649" s="53" t="e">
        <f>SUMIFS('[20]WorkDone DATA'!$L:$L,'[20]WorkDone DATA'!$N:$N,BOQ!AV$6,'[20]WorkDone DATA'!$G:$G,BOQ!$B649)*$G649</f>
        <v>#VALUE!</v>
      </c>
      <c r="AW649" s="53" t="e">
        <f>SUMIFS('[20]WorkDone DATA'!$L:$L,'[20]WorkDone DATA'!$N:$N,BOQ!AW$6,'[20]WorkDone DATA'!$G:$G,BOQ!$B649)*$G649</f>
        <v>#VALUE!</v>
      </c>
      <c r="AX649" s="53" t="e">
        <f>SUMIFS('[20]WorkDone DATA'!$L:$L,'[20]WorkDone DATA'!$N:$N,BOQ!AX$6,'[20]WorkDone DATA'!$G:$G,BOQ!$B649)*$G649</f>
        <v>#VALUE!</v>
      </c>
      <c r="AY649" s="53" t="e">
        <f>SUMIFS('[20]WorkDone DATA'!$L:$L,'[20]WorkDone DATA'!$N:$N,BOQ!AY$6,'[20]WorkDone DATA'!$G:$G,BOQ!$B649)*$G649</f>
        <v>#VALUE!</v>
      </c>
      <c r="AZ649" s="53" t="e">
        <f>SUMIFS('[20]WorkDone DATA'!$L:$L,'[20]WorkDone DATA'!$N:$N,BOQ!AZ$6,'[20]WorkDone DATA'!$G:$G,BOQ!$B649)*$G649</f>
        <v>#VALUE!</v>
      </c>
      <c r="BA649" s="53" t="e">
        <f>SUMIFS('[20]WorkDone DATA'!$L:$L,'[20]WorkDone DATA'!$N:$N,BOQ!BA$6,'[20]WorkDone DATA'!$G:$G,BOQ!$B649)*$G649</f>
        <v>#VALUE!</v>
      </c>
      <c r="BB649" s="53" t="e">
        <f>SUMIFS('[20]WorkDone DATA'!$L:$L,'[20]WorkDone DATA'!$N:$N,BOQ!BB$6,'[20]WorkDone DATA'!$G:$G,BOQ!$B649)*$G649</f>
        <v>#VALUE!</v>
      </c>
      <c r="BC649" s="53" t="e">
        <f>SUMIFS('[20]WorkDone DATA'!$L:$L,'[20]WorkDone DATA'!$N:$N,BOQ!BC$6,'[20]WorkDone DATA'!$G:$G,BOQ!$B649)*$G649</f>
        <v>#VALUE!</v>
      </c>
      <c r="BD649" s="53" t="e">
        <f>SUMIFS('[20]WorkDone DATA'!$L:$L,'[20]WorkDone DATA'!$N:$N,BOQ!BD$6,'[20]WorkDone DATA'!$G:$G,BOQ!$B649)*$G649</f>
        <v>#VALUE!</v>
      </c>
      <c r="BE649" s="53" t="e">
        <f>SUMIFS('[20]WorkDone DATA'!$L:$L,'[20]WorkDone DATA'!$N:$N,BOQ!BE$6,'[20]WorkDone DATA'!$G:$G,BOQ!$B649)*$G649</f>
        <v>#VALUE!</v>
      </c>
      <c r="BF649" s="53" t="e">
        <f>SUMIFS('[20]WorkDone DATA'!$L:$L,'[20]WorkDone DATA'!$N:$N,BOQ!BF$6,'[20]WorkDone DATA'!$G:$G,BOQ!$B649)*$G649</f>
        <v>#VALUE!</v>
      </c>
      <c r="BG649" s="53" t="e">
        <f>SUMIFS('[20]WorkDone DATA'!$L:$L,'[20]WorkDone DATA'!$N:$N,BOQ!BG$6,'[20]WorkDone DATA'!$G:$G,BOQ!$B649)*$G649</f>
        <v>#VALUE!</v>
      </c>
      <c r="BH649" s="53" t="e">
        <f>SUMIFS('[20]WorkDone DATA'!$L:$L,'[20]WorkDone DATA'!$N:$N,BOQ!BH$6,'[20]WorkDone DATA'!$G:$G,BOQ!$B649)*$G649</f>
        <v>#VALUE!</v>
      </c>
      <c r="BI649" s="53" t="e">
        <f>SUMIFS('[20]WorkDone DATA'!$L:$L,'[20]WorkDone DATA'!$N:$N,BOQ!BI$6,'[20]WorkDone DATA'!$G:$G,BOQ!$B649)*$G649</f>
        <v>#VALUE!</v>
      </c>
      <c r="BJ649" s="53" t="e">
        <f>SUMIFS('[20]WorkDone DATA'!$L:$L,'[20]WorkDone DATA'!$N:$N,BOQ!BJ$6,'[20]WorkDone DATA'!$G:$G,BOQ!$B649)*$G649</f>
        <v>#VALUE!</v>
      </c>
      <c r="BK649" s="53" t="e">
        <f>SUMIFS('[20]WorkDone DATA'!$L:$L,'[20]WorkDone DATA'!$N:$N,BOQ!BK$6,'[20]WorkDone DATA'!$G:$G,BOQ!$B649)*$G649</f>
        <v>#VALUE!</v>
      </c>
      <c r="BL649" s="53" t="e">
        <f>SUMIFS('[20]WorkDone DATA'!$L:$L,'[20]WorkDone DATA'!$N:$N,BOQ!BL$6,'[20]WorkDone DATA'!$G:$G,BOQ!$B649)*$G649</f>
        <v>#VALUE!</v>
      </c>
      <c r="BM649" s="53" t="e">
        <f>SUMIFS('[20]WorkDone DATA'!$L:$L,'[20]WorkDone DATA'!$N:$N,BOQ!BM$6,'[20]WorkDone DATA'!$G:$G,BOQ!$B649)*$G649</f>
        <v>#VALUE!</v>
      </c>
      <c r="BN649" s="53" t="e">
        <f>SUMIFS('[20]WorkDone DATA'!$L:$L,'[20]WorkDone DATA'!$N:$N,BOQ!BN$6,'[20]WorkDone DATA'!$G:$G,BOQ!$B649)*$G649</f>
        <v>#VALUE!</v>
      </c>
      <c r="BO649" s="53" t="e">
        <f>SUMIFS('[20]WorkDone DATA'!$L:$L,'[20]WorkDone DATA'!$N:$N,BOQ!BO$6,'[20]WorkDone DATA'!$G:$G,BOQ!$B649)*$G649</f>
        <v>#VALUE!</v>
      </c>
      <c r="BP649" s="53" t="e">
        <f>SUMIFS('[20]WorkDone DATA'!$L:$L,'[20]WorkDone DATA'!$N:$N,BOQ!BP$6,'[20]WorkDone DATA'!$G:$G,BOQ!$B649)*$G649</f>
        <v>#VALUE!</v>
      </c>
      <c r="BQ649" s="53" t="e">
        <f>SUMIFS('[20]WorkDone DATA'!$L:$L,'[20]WorkDone DATA'!$N:$N,BOQ!BQ$6,'[20]WorkDone DATA'!$G:$G,BOQ!$B649)*$G649</f>
        <v>#VALUE!</v>
      </c>
      <c r="BR649" s="53" t="e">
        <f>SUMIFS('[20]WorkDone DATA'!$L:$L,'[20]WorkDone DATA'!$N:$N,BOQ!BR$6,'[20]WorkDone DATA'!$G:$G,BOQ!$B649)*$G649</f>
        <v>#VALUE!</v>
      </c>
      <c r="BS649" s="53" t="e">
        <f>SUMIFS('[20]WorkDone DATA'!$L:$L,'[20]WorkDone DATA'!$N:$N,BOQ!BS$6,'[20]WorkDone DATA'!$G:$G,BOQ!$B649)*$G649</f>
        <v>#VALUE!</v>
      </c>
      <c r="BT649" s="53" t="e">
        <f>SUMIFS('[20]WorkDone DATA'!$L:$L,'[20]WorkDone DATA'!$N:$N,BOQ!BT$6,'[20]WorkDone DATA'!$G:$G,BOQ!$B649)*$G649</f>
        <v>#VALUE!</v>
      </c>
      <c r="BU649" s="53" t="e">
        <f>SUMIFS('[20]WorkDone DATA'!$L:$L,'[20]WorkDone DATA'!$N:$N,BOQ!BU$6,'[20]WorkDone DATA'!$G:$G,BOQ!$B649)*$G649</f>
        <v>#VALUE!</v>
      </c>
      <c r="BV649" s="53" t="e">
        <f>SUMIFS('[20]WorkDone DATA'!$L:$L,'[20]WorkDone DATA'!$N:$N,BOQ!BV$6,'[20]WorkDone DATA'!$G:$G,BOQ!$B649)*$G649</f>
        <v>#VALUE!</v>
      </c>
      <c r="BW649" s="53" t="e">
        <f>SUMIFS('[20]WorkDone DATA'!$L:$L,'[20]WorkDone DATA'!$N:$N,BOQ!BW$6,'[20]WorkDone DATA'!$G:$G,BOQ!$B649)*$G649</f>
        <v>#VALUE!</v>
      </c>
      <c r="BX649" s="53" t="e">
        <f>SUMIFS('[20]WorkDone DATA'!$L:$L,'[20]WorkDone DATA'!$N:$N,BOQ!BX$6,'[20]WorkDone DATA'!$G:$G,BOQ!$B649)*$G649</f>
        <v>#VALUE!</v>
      </c>
    </row>
    <row r="650" spans="1:76" ht="15.6" x14ac:dyDescent="0.35">
      <c r="A650" s="1" t="str">
        <f>C649</f>
        <v>16mm2 x 2core   (BVX02HCV</v>
      </c>
      <c r="B650" s="42">
        <v>2.3580000000000001</v>
      </c>
      <c r="C650" s="164" t="s">
        <v>11</v>
      </c>
      <c r="D650" s="152" t="s">
        <v>27</v>
      </c>
      <c r="E650" s="82" t="s">
        <v>217</v>
      </c>
      <c r="F650" s="45">
        <v>1</v>
      </c>
      <c r="G650" s="52">
        <v>265.69</v>
      </c>
      <c r="H650" s="53">
        <f t="shared" si="86"/>
        <v>265.69</v>
      </c>
      <c r="K650" s="214" t="e">
        <f t="shared" si="87"/>
        <v>#VALUE!</v>
      </c>
      <c r="L650" s="220" t="e">
        <f t="shared" si="88"/>
        <v>#VALUE!</v>
      </c>
      <c r="M650" s="221" t="e">
        <f t="shared" si="89"/>
        <v>#VALUE!</v>
      </c>
      <c r="N650" s="219"/>
      <c r="O650" s="214" t="e">
        <f t="shared" si="90"/>
        <v>#VALUE!</v>
      </c>
      <c r="P650" s="215" t="e">
        <f t="shared" si="91"/>
        <v>#VALUE!</v>
      </c>
      <c r="R650" s="217" t="e">
        <f>SUMIFS('[20]WorkDone DATA'!$L:$L,'[20]WorkDone DATA'!$N:$N,BOQ!S$6,'[20]WorkDone DATA'!$G:$G,BOQ!$B650)</f>
        <v>#VALUE!</v>
      </c>
      <c r="S650" s="53" t="e">
        <f t="shared" si="92"/>
        <v>#VALUE!</v>
      </c>
      <c r="T650" s="217" t="e">
        <f>SUMIFS('[20]WorkDone DATA'!$L:$L,'[20]WorkDone DATA'!$N:$N,BOQ!U$6,'[20]WorkDone DATA'!$G:$G,BOQ!$B650)</f>
        <v>#VALUE!</v>
      </c>
      <c r="U650" s="53" t="e">
        <f t="shared" si="93"/>
        <v>#VALUE!</v>
      </c>
      <c r="V650" s="217"/>
      <c r="W650" s="53" t="e">
        <f>SUMIFS('[20]WorkDone DATA'!$L:$L,'[20]WorkDone DATA'!$N:$N,BOQ!W$6,'[20]WorkDone DATA'!$G:$G,BOQ!$B650)*$G650</f>
        <v>#VALUE!</v>
      </c>
      <c r="X650" s="217"/>
      <c r="Y650" s="53" t="e">
        <f>SUMIFS('[20]WorkDone DATA'!$L:$L,'[20]WorkDone DATA'!$N:$N,BOQ!Y$6,'[20]WorkDone DATA'!$G:$G,BOQ!$B650)*$G650</f>
        <v>#VALUE!</v>
      </c>
      <c r="Z650" s="217"/>
      <c r="AA650" s="53" t="e">
        <f>SUMIFS('[20]WorkDone DATA'!$L:$L,'[20]WorkDone DATA'!$N:$N,BOQ!AA$6,'[20]WorkDone DATA'!$G:$G,BOQ!$B650)*$G650</f>
        <v>#VALUE!</v>
      </c>
      <c r="AB650" s="53" t="e">
        <f>SUMIFS('[20]WorkDone DATA'!$L:$L,'[20]WorkDone DATA'!$N:$N,BOQ!AB$6,'[20]WorkDone DATA'!$G:$G,BOQ!$B650)*$G650</f>
        <v>#VALUE!</v>
      </c>
      <c r="AC650" s="53" t="e">
        <f>SUMIFS('[20]WorkDone DATA'!$L:$L,'[20]WorkDone DATA'!$N:$N,BOQ!AC$6,'[20]WorkDone DATA'!$G:$G,BOQ!$B650)*$G650</f>
        <v>#VALUE!</v>
      </c>
      <c r="AD650" s="53" t="e">
        <f>SUMIFS('[20]WorkDone DATA'!$L:$L,'[20]WorkDone DATA'!$N:$N,BOQ!AD$6,'[20]WorkDone DATA'!$G:$G,BOQ!$B650)*$G650</f>
        <v>#VALUE!</v>
      </c>
      <c r="AE650" s="53" t="e">
        <f>SUMIFS('[20]WorkDone DATA'!$L:$L,'[20]WorkDone DATA'!$N:$N,BOQ!AE$6,'[20]WorkDone DATA'!$G:$G,BOQ!$B650)*$G650</f>
        <v>#VALUE!</v>
      </c>
      <c r="AF650" s="53" t="e">
        <f>SUMIFS('[20]WorkDone DATA'!$L:$L,'[20]WorkDone DATA'!$N:$N,BOQ!AF$6,'[20]WorkDone DATA'!$G:$G,BOQ!$B650)*$G650</f>
        <v>#VALUE!</v>
      </c>
      <c r="AG650" s="53" t="e">
        <f>SUMIFS('[20]WorkDone DATA'!$L:$L,'[20]WorkDone DATA'!$N:$N,BOQ!AG$6,'[20]WorkDone DATA'!$G:$G,BOQ!$B650)*$G650</f>
        <v>#VALUE!</v>
      </c>
      <c r="AH650" s="53" t="e">
        <f>SUMIFS('[20]WorkDone DATA'!$L:$L,'[20]WorkDone DATA'!$N:$N,BOQ!AH$6,'[20]WorkDone DATA'!$G:$G,BOQ!$B650)*$G650</f>
        <v>#VALUE!</v>
      </c>
      <c r="AI650" s="53" t="e">
        <f>SUMIFS('[20]WorkDone DATA'!$L:$L,'[20]WorkDone DATA'!$N:$N,BOQ!AI$6,'[20]WorkDone DATA'!$G:$G,BOQ!$B650)*$G650</f>
        <v>#VALUE!</v>
      </c>
      <c r="AJ650" s="53" t="e">
        <f>SUMIFS('[20]WorkDone DATA'!$L:$L,'[20]WorkDone DATA'!$N:$N,BOQ!AJ$6,'[20]WorkDone DATA'!$G:$G,BOQ!$B650)*$G650</f>
        <v>#VALUE!</v>
      </c>
      <c r="AK650" s="53" t="e">
        <f>SUMIFS('[20]WorkDone DATA'!$L:$L,'[20]WorkDone DATA'!$N:$N,BOQ!AK$6,'[20]WorkDone DATA'!$G:$G,BOQ!$B650)*$G650</f>
        <v>#VALUE!</v>
      </c>
      <c r="AL650" s="53" t="e">
        <f>SUMIFS('[20]WorkDone DATA'!$L:$L,'[20]WorkDone DATA'!$N:$N,BOQ!AL$6,'[20]WorkDone DATA'!$G:$G,BOQ!$B650)*$G650</f>
        <v>#VALUE!</v>
      </c>
      <c r="AM650" s="53" t="e">
        <f>SUMIFS('[20]WorkDone DATA'!$L:$L,'[20]WorkDone DATA'!$N:$N,BOQ!AM$6,'[20]WorkDone DATA'!$G:$G,BOQ!$B650)*$G650</f>
        <v>#VALUE!</v>
      </c>
      <c r="AN650" s="53" t="e">
        <f>SUMIFS('[20]WorkDone DATA'!$L:$L,'[20]WorkDone DATA'!$N:$N,BOQ!AN$6,'[20]WorkDone DATA'!$G:$G,BOQ!$B650)*$G650</f>
        <v>#VALUE!</v>
      </c>
      <c r="AO650" s="53" t="e">
        <f>SUMIFS('[20]WorkDone DATA'!$L:$L,'[20]WorkDone DATA'!$N:$N,BOQ!AO$6,'[20]WorkDone DATA'!$G:$G,BOQ!$B650)*$G650</f>
        <v>#VALUE!</v>
      </c>
      <c r="AP650" s="53" t="e">
        <f>SUMIFS('[20]WorkDone DATA'!$L:$L,'[20]WorkDone DATA'!$N:$N,BOQ!AP$6,'[20]WorkDone DATA'!$G:$G,BOQ!$B650)*$G650</f>
        <v>#VALUE!</v>
      </c>
      <c r="AQ650" s="53" t="e">
        <f>SUMIFS('[20]WorkDone DATA'!$L:$L,'[20]WorkDone DATA'!$N:$N,BOQ!AQ$6,'[20]WorkDone DATA'!$G:$G,BOQ!$B650)*$G650</f>
        <v>#VALUE!</v>
      </c>
      <c r="AR650" s="53" t="e">
        <f>SUMIFS('[20]WorkDone DATA'!$L:$L,'[20]WorkDone DATA'!$N:$N,BOQ!AR$6,'[20]WorkDone DATA'!$G:$G,BOQ!$B650)*$G650</f>
        <v>#VALUE!</v>
      </c>
      <c r="AS650" s="53" t="e">
        <f>SUMIFS('[20]WorkDone DATA'!$L:$L,'[20]WorkDone DATA'!$N:$N,BOQ!AS$6,'[20]WorkDone DATA'!$G:$G,BOQ!$B650)*$G650</f>
        <v>#VALUE!</v>
      </c>
      <c r="AT650" s="53" t="e">
        <f>SUMIFS('[20]WorkDone DATA'!$L:$L,'[20]WorkDone DATA'!$N:$N,BOQ!AT$6,'[20]WorkDone DATA'!$G:$G,BOQ!$B650)*$G650</f>
        <v>#VALUE!</v>
      </c>
      <c r="AU650" s="53" t="e">
        <f>SUMIFS('[20]WorkDone DATA'!$L:$L,'[20]WorkDone DATA'!$N:$N,BOQ!AU$6,'[20]WorkDone DATA'!$G:$G,BOQ!$B650)*$G650</f>
        <v>#VALUE!</v>
      </c>
      <c r="AV650" s="53" t="e">
        <f>SUMIFS('[20]WorkDone DATA'!$L:$L,'[20]WorkDone DATA'!$N:$N,BOQ!AV$6,'[20]WorkDone DATA'!$G:$G,BOQ!$B650)*$G650</f>
        <v>#VALUE!</v>
      </c>
      <c r="AW650" s="53" t="e">
        <f>SUMIFS('[20]WorkDone DATA'!$L:$L,'[20]WorkDone DATA'!$N:$N,BOQ!AW$6,'[20]WorkDone DATA'!$G:$G,BOQ!$B650)*$G650</f>
        <v>#VALUE!</v>
      </c>
      <c r="AX650" s="53" t="e">
        <f>SUMIFS('[20]WorkDone DATA'!$L:$L,'[20]WorkDone DATA'!$N:$N,BOQ!AX$6,'[20]WorkDone DATA'!$G:$G,BOQ!$B650)*$G650</f>
        <v>#VALUE!</v>
      </c>
      <c r="AY650" s="53" t="e">
        <f>SUMIFS('[20]WorkDone DATA'!$L:$L,'[20]WorkDone DATA'!$N:$N,BOQ!AY$6,'[20]WorkDone DATA'!$G:$G,BOQ!$B650)*$G650</f>
        <v>#VALUE!</v>
      </c>
      <c r="AZ650" s="53" t="e">
        <f>SUMIFS('[20]WorkDone DATA'!$L:$L,'[20]WorkDone DATA'!$N:$N,BOQ!AZ$6,'[20]WorkDone DATA'!$G:$G,BOQ!$B650)*$G650</f>
        <v>#VALUE!</v>
      </c>
      <c r="BA650" s="53" t="e">
        <f>SUMIFS('[20]WorkDone DATA'!$L:$L,'[20]WorkDone DATA'!$N:$N,BOQ!BA$6,'[20]WorkDone DATA'!$G:$G,BOQ!$B650)*$G650</f>
        <v>#VALUE!</v>
      </c>
      <c r="BB650" s="53" t="e">
        <f>SUMIFS('[20]WorkDone DATA'!$L:$L,'[20]WorkDone DATA'!$N:$N,BOQ!BB$6,'[20]WorkDone DATA'!$G:$G,BOQ!$B650)*$G650</f>
        <v>#VALUE!</v>
      </c>
      <c r="BC650" s="53" t="e">
        <f>SUMIFS('[20]WorkDone DATA'!$L:$L,'[20]WorkDone DATA'!$N:$N,BOQ!BC$6,'[20]WorkDone DATA'!$G:$G,BOQ!$B650)*$G650</f>
        <v>#VALUE!</v>
      </c>
      <c r="BD650" s="53" t="e">
        <f>SUMIFS('[20]WorkDone DATA'!$L:$L,'[20]WorkDone DATA'!$N:$N,BOQ!BD$6,'[20]WorkDone DATA'!$G:$G,BOQ!$B650)*$G650</f>
        <v>#VALUE!</v>
      </c>
      <c r="BE650" s="53" t="e">
        <f>SUMIFS('[20]WorkDone DATA'!$L:$L,'[20]WorkDone DATA'!$N:$N,BOQ!BE$6,'[20]WorkDone DATA'!$G:$G,BOQ!$B650)*$G650</f>
        <v>#VALUE!</v>
      </c>
      <c r="BF650" s="53" t="e">
        <f>SUMIFS('[20]WorkDone DATA'!$L:$L,'[20]WorkDone DATA'!$N:$N,BOQ!BF$6,'[20]WorkDone DATA'!$G:$G,BOQ!$B650)*$G650</f>
        <v>#VALUE!</v>
      </c>
      <c r="BG650" s="53" t="e">
        <f>SUMIFS('[20]WorkDone DATA'!$L:$L,'[20]WorkDone DATA'!$N:$N,BOQ!BG$6,'[20]WorkDone DATA'!$G:$G,BOQ!$B650)*$G650</f>
        <v>#VALUE!</v>
      </c>
      <c r="BH650" s="53" t="e">
        <f>SUMIFS('[20]WorkDone DATA'!$L:$L,'[20]WorkDone DATA'!$N:$N,BOQ!BH$6,'[20]WorkDone DATA'!$G:$G,BOQ!$B650)*$G650</f>
        <v>#VALUE!</v>
      </c>
      <c r="BI650" s="53" t="e">
        <f>SUMIFS('[20]WorkDone DATA'!$L:$L,'[20]WorkDone DATA'!$N:$N,BOQ!BI$6,'[20]WorkDone DATA'!$G:$G,BOQ!$B650)*$G650</f>
        <v>#VALUE!</v>
      </c>
      <c r="BJ650" s="53" t="e">
        <f>SUMIFS('[20]WorkDone DATA'!$L:$L,'[20]WorkDone DATA'!$N:$N,BOQ!BJ$6,'[20]WorkDone DATA'!$G:$G,BOQ!$B650)*$G650</f>
        <v>#VALUE!</v>
      </c>
      <c r="BK650" s="53" t="e">
        <f>SUMIFS('[20]WorkDone DATA'!$L:$L,'[20]WorkDone DATA'!$N:$N,BOQ!BK$6,'[20]WorkDone DATA'!$G:$G,BOQ!$B650)*$G650</f>
        <v>#VALUE!</v>
      </c>
      <c r="BL650" s="53" t="e">
        <f>SUMIFS('[20]WorkDone DATA'!$L:$L,'[20]WorkDone DATA'!$N:$N,BOQ!BL$6,'[20]WorkDone DATA'!$G:$G,BOQ!$B650)*$G650</f>
        <v>#VALUE!</v>
      </c>
      <c r="BM650" s="53" t="e">
        <f>SUMIFS('[20]WorkDone DATA'!$L:$L,'[20]WorkDone DATA'!$N:$N,BOQ!BM$6,'[20]WorkDone DATA'!$G:$G,BOQ!$B650)*$G650</f>
        <v>#VALUE!</v>
      </c>
      <c r="BN650" s="53" t="e">
        <f>SUMIFS('[20]WorkDone DATA'!$L:$L,'[20]WorkDone DATA'!$N:$N,BOQ!BN$6,'[20]WorkDone DATA'!$G:$G,BOQ!$B650)*$G650</f>
        <v>#VALUE!</v>
      </c>
      <c r="BO650" s="53" t="e">
        <f>SUMIFS('[20]WorkDone DATA'!$L:$L,'[20]WorkDone DATA'!$N:$N,BOQ!BO$6,'[20]WorkDone DATA'!$G:$G,BOQ!$B650)*$G650</f>
        <v>#VALUE!</v>
      </c>
      <c r="BP650" s="53" t="e">
        <f>SUMIFS('[20]WorkDone DATA'!$L:$L,'[20]WorkDone DATA'!$N:$N,BOQ!BP$6,'[20]WorkDone DATA'!$G:$G,BOQ!$B650)*$G650</f>
        <v>#VALUE!</v>
      </c>
      <c r="BQ650" s="53" t="e">
        <f>SUMIFS('[20]WorkDone DATA'!$L:$L,'[20]WorkDone DATA'!$N:$N,BOQ!BQ$6,'[20]WorkDone DATA'!$G:$G,BOQ!$B650)*$G650</f>
        <v>#VALUE!</v>
      </c>
      <c r="BR650" s="53" t="e">
        <f>SUMIFS('[20]WorkDone DATA'!$L:$L,'[20]WorkDone DATA'!$N:$N,BOQ!BR$6,'[20]WorkDone DATA'!$G:$G,BOQ!$B650)*$G650</f>
        <v>#VALUE!</v>
      </c>
      <c r="BS650" s="53" t="e">
        <f>SUMIFS('[20]WorkDone DATA'!$L:$L,'[20]WorkDone DATA'!$N:$N,BOQ!BS$6,'[20]WorkDone DATA'!$G:$G,BOQ!$B650)*$G650</f>
        <v>#VALUE!</v>
      </c>
      <c r="BT650" s="53" t="e">
        <f>SUMIFS('[20]WorkDone DATA'!$L:$L,'[20]WorkDone DATA'!$N:$N,BOQ!BT$6,'[20]WorkDone DATA'!$G:$G,BOQ!$B650)*$G650</f>
        <v>#VALUE!</v>
      </c>
      <c r="BU650" s="53" t="e">
        <f>SUMIFS('[20]WorkDone DATA'!$L:$L,'[20]WorkDone DATA'!$N:$N,BOQ!BU$6,'[20]WorkDone DATA'!$G:$G,BOQ!$B650)*$G650</f>
        <v>#VALUE!</v>
      </c>
      <c r="BV650" s="53" t="e">
        <f>SUMIFS('[20]WorkDone DATA'!$L:$L,'[20]WorkDone DATA'!$N:$N,BOQ!BV$6,'[20]WorkDone DATA'!$G:$G,BOQ!$B650)*$G650</f>
        <v>#VALUE!</v>
      </c>
      <c r="BW650" s="53" t="e">
        <f>SUMIFS('[20]WorkDone DATA'!$L:$L,'[20]WorkDone DATA'!$N:$N,BOQ!BW$6,'[20]WorkDone DATA'!$G:$G,BOQ!$B650)*$G650</f>
        <v>#VALUE!</v>
      </c>
      <c r="BX650" s="53" t="e">
        <f>SUMIFS('[20]WorkDone DATA'!$L:$L,'[20]WorkDone DATA'!$N:$N,BOQ!BX$6,'[20]WorkDone DATA'!$G:$G,BOQ!$B650)*$G650</f>
        <v>#VALUE!</v>
      </c>
    </row>
    <row r="651" spans="1:76" ht="15.6" x14ac:dyDescent="0.35">
      <c r="A651" s="1" t="str">
        <f>C649</f>
        <v>16mm2 x 2core   (BVX02HCV</v>
      </c>
      <c r="B651" s="42">
        <v>2.359</v>
      </c>
      <c r="C651" s="164" t="s">
        <v>53</v>
      </c>
      <c r="D651" s="152" t="s">
        <v>46</v>
      </c>
      <c r="E651" s="82" t="s">
        <v>217</v>
      </c>
      <c r="F651" s="45">
        <v>1</v>
      </c>
      <c r="G651" s="52">
        <v>335.08</v>
      </c>
      <c r="H651" s="53">
        <f t="shared" si="86"/>
        <v>335.08</v>
      </c>
      <c r="K651" s="214" t="e">
        <f t="shared" si="87"/>
        <v>#VALUE!</v>
      </c>
      <c r="L651" s="220" t="e">
        <f t="shared" si="88"/>
        <v>#VALUE!</v>
      </c>
      <c r="M651" s="221" t="e">
        <f t="shared" si="89"/>
        <v>#VALUE!</v>
      </c>
      <c r="N651" s="219"/>
      <c r="O651" s="214" t="e">
        <f t="shared" si="90"/>
        <v>#VALUE!</v>
      </c>
      <c r="P651" s="215" t="e">
        <f t="shared" si="91"/>
        <v>#VALUE!</v>
      </c>
      <c r="R651" s="217" t="e">
        <f>SUMIFS('[20]WorkDone DATA'!$L:$L,'[20]WorkDone DATA'!$N:$N,BOQ!S$6,'[20]WorkDone DATA'!$G:$G,BOQ!$B651)</f>
        <v>#VALUE!</v>
      </c>
      <c r="S651" s="53" t="e">
        <f t="shared" si="92"/>
        <v>#VALUE!</v>
      </c>
      <c r="T651" s="217" t="e">
        <f>SUMIFS('[20]WorkDone DATA'!$L:$L,'[20]WorkDone DATA'!$N:$N,BOQ!U$6,'[20]WorkDone DATA'!$G:$G,BOQ!$B651)</f>
        <v>#VALUE!</v>
      </c>
      <c r="U651" s="53" t="e">
        <f t="shared" si="93"/>
        <v>#VALUE!</v>
      </c>
      <c r="V651" s="217"/>
      <c r="W651" s="53" t="e">
        <f>SUMIFS('[20]WorkDone DATA'!$L:$L,'[20]WorkDone DATA'!$N:$N,BOQ!W$6,'[20]WorkDone DATA'!$G:$G,BOQ!$B651)*$G651</f>
        <v>#VALUE!</v>
      </c>
      <c r="X651" s="217"/>
      <c r="Y651" s="53" t="e">
        <f>SUMIFS('[20]WorkDone DATA'!$L:$L,'[20]WorkDone DATA'!$N:$N,BOQ!Y$6,'[20]WorkDone DATA'!$G:$G,BOQ!$B651)*$G651</f>
        <v>#VALUE!</v>
      </c>
      <c r="Z651" s="217"/>
      <c r="AA651" s="53" t="e">
        <f>SUMIFS('[20]WorkDone DATA'!$L:$L,'[20]WorkDone DATA'!$N:$N,BOQ!AA$6,'[20]WorkDone DATA'!$G:$G,BOQ!$B651)*$G651</f>
        <v>#VALUE!</v>
      </c>
      <c r="AB651" s="53" t="e">
        <f>SUMIFS('[20]WorkDone DATA'!$L:$L,'[20]WorkDone DATA'!$N:$N,BOQ!AB$6,'[20]WorkDone DATA'!$G:$G,BOQ!$B651)*$G651</f>
        <v>#VALUE!</v>
      </c>
      <c r="AC651" s="53" t="e">
        <f>SUMIFS('[20]WorkDone DATA'!$L:$L,'[20]WorkDone DATA'!$N:$N,BOQ!AC$6,'[20]WorkDone DATA'!$G:$G,BOQ!$B651)*$G651</f>
        <v>#VALUE!</v>
      </c>
      <c r="AD651" s="53" t="e">
        <f>SUMIFS('[20]WorkDone DATA'!$L:$L,'[20]WorkDone DATA'!$N:$N,BOQ!AD$6,'[20]WorkDone DATA'!$G:$G,BOQ!$B651)*$G651</f>
        <v>#VALUE!</v>
      </c>
      <c r="AE651" s="53" t="e">
        <f>SUMIFS('[20]WorkDone DATA'!$L:$L,'[20]WorkDone DATA'!$N:$N,BOQ!AE$6,'[20]WorkDone DATA'!$G:$G,BOQ!$B651)*$G651</f>
        <v>#VALUE!</v>
      </c>
      <c r="AF651" s="53" t="e">
        <f>SUMIFS('[20]WorkDone DATA'!$L:$L,'[20]WorkDone DATA'!$N:$N,BOQ!AF$6,'[20]WorkDone DATA'!$G:$G,BOQ!$B651)*$G651</f>
        <v>#VALUE!</v>
      </c>
      <c r="AG651" s="53" t="e">
        <f>SUMIFS('[20]WorkDone DATA'!$L:$L,'[20]WorkDone DATA'!$N:$N,BOQ!AG$6,'[20]WorkDone DATA'!$G:$G,BOQ!$B651)*$G651</f>
        <v>#VALUE!</v>
      </c>
      <c r="AH651" s="53" t="e">
        <f>SUMIFS('[20]WorkDone DATA'!$L:$L,'[20]WorkDone DATA'!$N:$N,BOQ!AH$6,'[20]WorkDone DATA'!$G:$G,BOQ!$B651)*$G651</f>
        <v>#VALUE!</v>
      </c>
      <c r="AI651" s="53" t="e">
        <f>SUMIFS('[20]WorkDone DATA'!$L:$L,'[20]WorkDone DATA'!$N:$N,BOQ!AI$6,'[20]WorkDone DATA'!$G:$G,BOQ!$B651)*$G651</f>
        <v>#VALUE!</v>
      </c>
      <c r="AJ651" s="53" t="e">
        <f>SUMIFS('[20]WorkDone DATA'!$L:$L,'[20]WorkDone DATA'!$N:$N,BOQ!AJ$6,'[20]WorkDone DATA'!$G:$G,BOQ!$B651)*$G651</f>
        <v>#VALUE!</v>
      </c>
      <c r="AK651" s="53" t="e">
        <f>SUMIFS('[20]WorkDone DATA'!$L:$L,'[20]WorkDone DATA'!$N:$N,BOQ!AK$6,'[20]WorkDone DATA'!$G:$G,BOQ!$B651)*$G651</f>
        <v>#VALUE!</v>
      </c>
      <c r="AL651" s="53" t="e">
        <f>SUMIFS('[20]WorkDone DATA'!$L:$L,'[20]WorkDone DATA'!$N:$N,BOQ!AL$6,'[20]WorkDone DATA'!$G:$G,BOQ!$B651)*$G651</f>
        <v>#VALUE!</v>
      </c>
      <c r="AM651" s="53" t="e">
        <f>SUMIFS('[20]WorkDone DATA'!$L:$L,'[20]WorkDone DATA'!$N:$N,BOQ!AM$6,'[20]WorkDone DATA'!$G:$G,BOQ!$B651)*$G651</f>
        <v>#VALUE!</v>
      </c>
      <c r="AN651" s="53" t="e">
        <f>SUMIFS('[20]WorkDone DATA'!$L:$L,'[20]WorkDone DATA'!$N:$N,BOQ!AN$6,'[20]WorkDone DATA'!$G:$G,BOQ!$B651)*$G651</f>
        <v>#VALUE!</v>
      </c>
      <c r="AO651" s="53" t="e">
        <f>SUMIFS('[20]WorkDone DATA'!$L:$L,'[20]WorkDone DATA'!$N:$N,BOQ!AO$6,'[20]WorkDone DATA'!$G:$G,BOQ!$B651)*$G651</f>
        <v>#VALUE!</v>
      </c>
      <c r="AP651" s="53" t="e">
        <f>SUMIFS('[20]WorkDone DATA'!$L:$L,'[20]WorkDone DATA'!$N:$N,BOQ!AP$6,'[20]WorkDone DATA'!$G:$G,BOQ!$B651)*$G651</f>
        <v>#VALUE!</v>
      </c>
      <c r="AQ651" s="53" t="e">
        <f>SUMIFS('[20]WorkDone DATA'!$L:$L,'[20]WorkDone DATA'!$N:$N,BOQ!AQ$6,'[20]WorkDone DATA'!$G:$G,BOQ!$B651)*$G651</f>
        <v>#VALUE!</v>
      </c>
      <c r="AR651" s="53" t="e">
        <f>SUMIFS('[20]WorkDone DATA'!$L:$L,'[20]WorkDone DATA'!$N:$N,BOQ!AR$6,'[20]WorkDone DATA'!$G:$G,BOQ!$B651)*$G651</f>
        <v>#VALUE!</v>
      </c>
      <c r="AS651" s="53" t="e">
        <f>SUMIFS('[20]WorkDone DATA'!$L:$L,'[20]WorkDone DATA'!$N:$N,BOQ!AS$6,'[20]WorkDone DATA'!$G:$G,BOQ!$B651)*$G651</f>
        <v>#VALUE!</v>
      </c>
      <c r="AT651" s="53" t="e">
        <f>SUMIFS('[20]WorkDone DATA'!$L:$L,'[20]WorkDone DATA'!$N:$N,BOQ!AT$6,'[20]WorkDone DATA'!$G:$G,BOQ!$B651)*$G651</f>
        <v>#VALUE!</v>
      </c>
      <c r="AU651" s="53" t="e">
        <f>SUMIFS('[20]WorkDone DATA'!$L:$L,'[20]WorkDone DATA'!$N:$N,BOQ!AU$6,'[20]WorkDone DATA'!$G:$G,BOQ!$B651)*$G651</f>
        <v>#VALUE!</v>
      </c>
      <c r="AV651" s="53" t="e">
        <f>SUMIFS('[20]WorkDone DATA'!$L:$L,'[20]WorkDone DATA'!$N:$N,BOQ!AV$6,'[20]WorkDone DATA'!$G:$G,BOQ!$B651)*$G651</f>
        <v>#VALUE!</v>
      </c>
      <c r="AW651" s="53" t="e">
        <f>SUMIFS('[20]WorkDone DATA'!$L:$L,'[20]WorkDone DATA'!$N:$N,BOQ!AW$6,'[20]WorkDone DATA'!$G:$G,BOQ!$B651)*$G651</f>
        <v>#VALUE!</v>
      </c>
      <c r="AX651" s="53" t="e">
        <f>SUMIFS('[20]WorkDone DATA'!$L:$L,'[20]WorkDone DATA'!$N:$N,BOQ!AX$6,'[20]WorkDone DATA'!$G:$G,BOQ!$B651)*$G651</f>
        <v>#VALUE!</v>
      </c>
      <c r="AY651" s="53" t="e">
        <f>SUMIFS('[20]WorkDone DATA'!$L:$L,'[20]WorkDone DATA'!$N:$N,BOQ!AY$6,'[20]WorkDone DATA'!$G:$G,BOQ!$B651)*$G651</f>
        <v>#VALUE!</v>
      </c>
      <c r="AZ651" s="53" t="e">
        <f>SUMIFS('[20]WorkDone DATA'!$L:$L,'[20]WorkDone DATA'!$N:$N,BOQ!AZ$6,'[20]WorkDone DATA'!$G:$G,BOQ!$B651)*$G651</f>
        <v>#VALUE!</v>
      </c>
      <c r="BA651" s="53" t="e">
        <f>SUMIFS('[20]WorkDone DATA'!$L:$L,'[20]WorkDone DATA'!$N:$N,BOQ!BA$6,'[20]WorkDone DATA'!$G:$G,BOQ!$B651)*$G651</f>
        <v>#VALUE!</v>
      </c>
      <c r="BB651" s="53" t="e">
        <f>SUMIFS('[20]WorkDone DATA'!$L:$L,'[20]WorkDone DATA'!$N:$N,BOQ!BB$6,'[20]WorkDone DATA'!$G:$G,BOQ!$B651)*$G651</f>
        <v>#VALUE!</v>
      </c>
      <c r="BC651" s="53" t="e">
        <f>SUMIFS('[20]WorkDone DATA'!$L:$L,'[20]WorkDone DATA'!$N:$N,BOQ!BC$6,'[20]WorkDone DATA'!$G:$G,BOQ!$B651)*$G651</f>
        <v>#VALUE!</v>
      </c>
      <c r="BD651" s="53" t="e">
        <f>SUMIFS('[20]WorkDone DATA'!$L:$L,'[20]WorkDone DATA'!$N:$N,BOQ!BD$6,'[20]WorkDone DATA'!$G:$G,BOQ!$B651)*$G651</f>
        <v>#VALUE!</v>
      </c>
      <c r="BE651" s="53" t="e">
        <f>SUMIFS('[20]WorkDone DATA'!$L:$L,'[20]WorkDone DATA'!$N:$N,BOQ!BE$6,'[20]WorkDone DATA'!$G:$G,BOQ!$B651)*$G651</f>
        <v>#VALUE!</v>
      </c>
      <c r="BF651" s="53" t="e">
        <f>SUMIFS('[20]WorkDone DATA'!$L:$L,'[20]WorkDone DATA'!$N:$N,BOQ!BF$6,'[20]WorkDone DATA'!$G:$G,BOQ!$B651)*$G651</f>
        <v>#VALUE!</v>
      </c>
      <c r="BG651" s="53" t="e">
        <f>SUMIFS('[20]WorkDone DATA'!$L:$L,'[20]WorkDone DATA'!$N:$N,BOQ!BG$6,'[20]WorkDone DATA'!$G:$G,BOQ!$B651)*$G651</f>
        <v>#VALUE!</v>
      </c>
      <c r="BH651" s="53" t="e">
        <f>SUMIFS('[20]WorkDone DATA'!$L:$L,'[20]WorkDone DATA'!$N:$N,BOQ!BH$6,'[20]WorkDone DATA'!$G:$G,BOQ!$B651)*$G651</f>
        <v>#VALUE!</v>
      </c>
      <c r="BI651" s="53" t="e">
        <f>SUMIFS('[20]WorkDone DATA'!$L:$L,'[20]WorkDone DATA'!$N:$N,BOQ!BI$6,'[20]WorkDone DATA'!$G:$G,BOQ!$B651)*$G651</f>
        <v>#VALUE!</v>
      </c>
      <c r="BJ651" s="53" t="e">
        <f>SUMIFS('[20]WorkDone DATA'!$L:$L,'[20]WorkDone DATA'!$N:$N,BOQ!BJ$6,'[20]WorkDone DATA'!$G:$G,BOQ!$B651)*$G651</f>
        <v>#VALUE!</v>
      </c>
      <c r="BK651" s="53" t="e">
        <f>SUMIFS('[20]WorkDone DATA'!$L:$L,'[20]WorkDone DATA'!$N:$N,BOQ!BK$6,'[20]WorkDone DATA'!$G:$G,BOQ!$B651)*$G651</f>
        <v>#VALUE!</v>
      </c>
      <c r="BL651" s="53" t="e">
        <f>SUMIFS('[20]WorkDone DATA'!$L:$L,'[20]WorkDone DATA'!$N:$N,BOQ!BL$6,'[20]WorkDone DATA'!$G:$G,BOQ!$B651)*$G651</f>
        <v>#VALUE!</v>
      </c>
      <c r="BM651" s="53" t="e">
        <f>SUMIFS('[20]WorkDone DATA'!$L:$L,'[20]WorkDone DATA'!$N:$N,BOQ!BM$6,'[20]WorkDone DATA'!$G:$G,BOQ!$B651)*$G651</f>
        <v>#VALUE!</v>
      </c>
      <c r="BN651" s="53" t="e">
        <f>SUMIFS('[20]WorkDone DATA'!$L:$L,'[20]WorkDone DATA'!$N:$N,BOQ!BN$6,'[20]WorkDone DATA'!$G:$G,BOQ!$B651)*$G651</f>
        <v>#VALUE!</v>
      </c>
      <c r="BO651" s="53" t="e">
        <f>SUMIFS('[20]WorkDone DATA'!$L:$L,'[20]WorkDone DATA'!$N:$N,BOQ!BO$6,'[20]WorkDone DATA'!$G:$G,BOQ!$B651)*$G651</f>
        <v>#VALUE!</v>
      </c>
      <c r="BP651" s="53" t="e">
        <f>SUMIFS('[20]WorkDone DATA'!$L:$L,'[20]WorkDone DATA'!$N:$N,BOQ!BP$6,'[20]WorkDone DATA'!$G:$G,BOQ!$B651)*$G651</f>
        <v>#VALUE!</v>
      </c>
      <c r="BQ651" s="53" t="e">
        <f>SUMIFS('[20]WorkDone DATA'!$L:$L,'[20]WorkDone DATA'!$N:$N,BOQ!BQ$6,'[20]WorkDone DATA'!$G:$G,BOQ!$B651)*$G651</f>
        <v>#VALUE!</v>
      </c>
      <c r="BR651" s="53" t="e">
        <f>SUMIFS('[20]WorkDone DATA'!$L:$L,'[20]WorkDone DATA'!$N:$N,BOQ!BR$6,'[20]WorkDone DATA'!$G:$G,BOQ!$B651)*$G651</f>
        <v>#VALUE!</v>
      </c>
      <c r="BS651" s="53" t="e">
        <f>SUMIFS('[20]WorkDone DATA'!$L:$L,'[20]WorkDone DATA'!$N:$N,BOQ!BS$6,'[20]WorkDone DATA'!$G:$G,BOQ!$B651)*$G651</f>
        <v>#VALUE!</v>
      </c>
      <c r="BT651" s="53" t="e">
        <f>SUMIFS('[20]WorkDone DATA'!$L:$L,'[20]WorkDone DATA'!$N:$N,BOQ!BT$6,'[20]WorkDone DATA'!$G:$G,BOQ!$B651)*$G651</f>
        <v>#VALUE!</v>
      </c>
      <c r="BU651" s="53" t="e">
        <f>SUMIFS('[20]WorkDone DATA'!$L:$L,'[20]WorkDone DATA'!$N:$N,BOQ!BU$6,'[20]WorkDone DATA'!$G:$G,BOQ!$B651)*$G651</f>
        <v>#VALUE!</v>
      </c>
      <c r="BV651" s="53" t="e">
        <f>SUMIFS('[20]WorkDone DATA'!$L:$L,'[20]WorkDone DATA'!$N:$N,BOQ!BV$6,'[20]WorkDone DATA'!$G:$G,BOQ!$B651)*$G651</f>
        <v>#VALUE!</v>
      </c>
      <c r="BW651" s="53" t="e">
        <f>SUMIFS('[20]WorkDone DATA'!$L:$L,'[20]WorkDone DATA'!$N:$N,BOQ!BW$6,'[20]WorkDone DATA'!$G:$G,BOQ!$B651)*$G651</f>
        <v>#VALUE!</v>
      </c>
      <c r="BX651" s="53" t="e">
        <f>SUMIFS('[20]WorkDone DATA'!$L:$L,'[20]WorkDone DATA'!$N:$N,BOQ!BX$6,'[20]WorkDone DATA'!$G:$G,BOQ!$B651)*$G651</f>
        <v>#VALUE!</v>
      </c>
    </row>
    <row r="652" spans="1:76" ht="15.6" x14ac:dyDescent="0.35">
      <c r="A652" s="1"/>
      <c r="B652" s="42"/>
      <c r="C652" s="81" t="s">
        <v>73</v>
      </c>
      <c r="D652" s="58"/>
      <c r="E652" s="82"/>
      <c r="F652" s="45"/>
      <c r="G652" s="52"/>
      <c r="H652" s="53">
        <f t="shared" ref="H652:H715" si="94">G652*F652</f>
        <v>0</v>
      </c>
      <c r="K652" s="214"/>
      <c r="L652" s="220" t="e">
        <f t="shared" ref="L652:L715" si="95">SUMIF(R645:Y645,S645,R652:Y652)</f>
        <v>#VALUE!</v>
      </c>
      <c r="M652" s="221" t="e">
        <f t="shared" ref="M652:M715" si="96">SUMIF(R645:BX645,S645,R652:BX652)</f>
        <v>#VALUE!</v>
      </c>
      <c r="N652" s="219"/>
      <c r="O652" s="214">
        <f t="shared" ref="O652:O715" si="97">F652-K652</f>
        <v>0</v>
      </c>
      <c r="P652" s="215" t="e">
        <f t="shared" ref="P652:P715" si="98">H652-M652</f>
        <v>#VALUE!</v>
      </c>
      <c r="R652" s="217" t="e">
        <f>SUMIFS('[20]WorkDone DATA'!$L:$L,'[20]WorkDone DATA'!$N:$N,BOQ!S$6,'[20]WorkDone DATA'!$G:$G,BOQ!$B652)</f>
        <v>#VALUE!</v>
      </c>
      <c r="S652" s="53" t="e">
        <f t="shared" ref="S652:S715" si="99">R652*G652</f>
        <v>#VALUE!</v>
      </c>
      <c r="T652" s="217" t="e">
        <f>SUMIFS('[20]WorkDone DATA'!$L:$L,'[20]WorkDone DATA'!$N:$N,BOQ!U$6,'[20]WorkDone DATA'!$G:$G,BOQ!$B652)</f>
        <v>#VALUE!</v>
      </c>
      <c r="U652" s="53" t="e">
        <f t="shared" si="93"/>
        <v>#VALUE!</v>
      </c>
      <c r="V652" s="217"/>
      <c r="W652" s="53" t="e">
        <f>SUMIFS('[20]WorkDone DATA'!$L:$L,'[20]WorkDone DATA'!$N:$N,BOQ!W$6,'[20]WorkDone DATA'!$G:$G,BOQ!$B652)*$G652</f>
        <v>#VALUE!</v>
      </c>
      <c r="X652" s="217"/>
      <c r="Y652" s="53" t="e">
        <f>SUMIFS('[20]WorkDone DATA'!$L:$L,'[20]WorkDone DATA'!$N:$N,BOQ!Y$6,'[20]WorkDone DATA'!$G:$G,BOQ!$B652)*$G652</f>
        <v>#VALUE!</v>
      </c>
      <c r="Z652" s="217"/>
      <c r="AA652" s="53" t="e">
        <f>SUMIFS('[20]WorkDone DATA'!$L:$L,'[20]WorkDone DATA'!$N:$N,BOQ!AA$6,'[20]WorkDone DATA'!$G:$G,BOQ!$B652)*$G652</f>
        <v>#VALUE!</v>
      </c>
      <c r="AB652" s="53" t="e">
        <f>SUMIFS('[20]WorkDone DATA'!$L:$L,'[20]WorkDone DATA'!$N:$N,BOQ!AB$6,'[20]WorkDone DATA'!$G:$G,BOQ!$B652)*$G652</f>
        <v>#VALUE!</v>
      </c>
      <c r="AC652" s="53" t="e">
        <f>SUMIFS('[20]WorkDone DATA'!$L:$L,'[20]WorkDone DATA'!$N:$N,BOQ!AC$6,'[20]WorkDone DATA'!$G:$G,BOQ!$B652)*$G652</f>
        <v>#VALUE!</v>
      </c>
      <c r="AD652" s="53" t="e">
        <f>SUMIFS('[20]WorkDone DATA'!$L:$L,'[20]WorkDone DATA'!$N:$N,BOQ!AD$6,'[20]WorkDone DATA'!$G:$G,BOQ!$B652)*$G652</f>
        <v>#VALUE!</v>
      </c>
      <c r="AE652" s="53" t="e">
        <f>SUMIFS('[20]WorkDone DATA'!$L:$L,'[20]WorkDone DATA'!$N:$N,BOQ!AE$6,'[20]WorkDone DATA'!$G:$G,BOQ!$B652)*$G652</f>
        <v>#VALUE!</v>
      </c>
      <c r="AF652" s="53" t="e">
        <f>SUMIFS('[20]WorkDone DATA'!$L:$L,'[20]WorkDone DATA'!$N:$N,BOQ!AF$6,'[20]WorkDone DATA'!$G:$G,BOQ!$B652)*$G652</f>
        <v>#VALUE!</v>
      </c>
      <c r="AG652" s="53" t="e">
        <f>SUMIFS('[20]WorkDone DATA'!$L:$L,'[20]WorkDone DATA'!$N:$N,BOQ!AG$6,'[20]WorkDone DATA'!$G:$G,BOQ!$B652)*$G652</f>
        <v>#VALUE!</v>
      </c>
      <c r="AH652" s="53" t="e">
        <f>SUMIFS('[20]WorkDone DATA'!$L:$L,'[20]WorkDone DATA'!$N:$N,BOQ!AH$6,'[20]WorkDone DATA'!$G:$G,BOQ!$B652)*$G652</f>
        <v>#VALUE!</v>
      </c>
      <c r="AI652" s="53" t="e">
        <f>SUMIFS('[20]WorkDone DATA'!$L:$L,'[20]WorkDone DATA'!$N:$N,BOQ!AI$6,'[20]WorkDone DATA'!$G:$G,BOQ!$B652)*$G652</f>
        <v>#VALUE!</v>
      </c>
      <c r="AJ652" s="53" t="e">
        <f>SUMIFS('[20]WorkDone DATA'!$L:$L,'[20]WorkDone DATA'!$N:$N,BOQ!AJ$6,'[20]WorkDone DATA'!$G:$G,BOQ!$B652)*$G652</f>
        <v>#VALUE!</v>
      </c>
      <c r="AK652" s="53" t="e">
        <f>SUMIFS('[20]WorkDone DATA'!$L:$L,'[20]WorkDone DATA'!$N:$N,BOQ!AK$6,'[20]WorkDone DATA'!$G:$G,BOQ!$B652)*$G652</f>
        <v>#VALUE!</v>
      </c>
      <c r="AL652" s="53" t="e">
        <f>SUMIFS('[20]WorkDone DATA'!$L:$L,'[20]WorkDone DATA'!$N:$N,BOQ!AL$6,'[20]WorkDone DATA'!$G:$G,BOQ!$B652)*$G652</f>
        <v>#VALUE!</v>
      </c>
      <c r="AM652" s="53" t="e">
        <f>SUMIFS('[20]WorkDone DATA'!$L:$L,'[20]WorkDone DATA'!$N:$N,BOQ!AM$6,'[20]WorkDone DATA'!$G:$G,BOQ!$B652)*$G652</f>
        <v>#VALUE!</v>
      </c>
      <c r="AN652" s="53" t="e">
        <f>SUMIFS('[20]WorkDone DATA'!$L:$L,'[20]WorkDone DATA'!$N:$N,BOQ!AN$6,'[20]WorkDone DATA'!$G:$G,BOQ!$B652)*$G652</f>
        <v>#VALUE!</v>
      </c>
      <c r="AO652" s="53" t="e">
        <f>SUMIFS('[20]WorkDone DATA'!$L:$L,'[20]WorkDone DATA'!$N:$N,BOQ!AO$6,'[20]WorkDone DATA'!$G:$G,BOQ!$B652)*$G652</f>
        <v>#VALUE!</v>
      </c>
      <c r="AP652" s="53" t="e">
        <f>SUMIFS('[20]WorkDone DATA'!$L:$L,'[20]WorkDone DATA'!$N:$N,BOQ!AP$6,'[20]WorkDone DATA'!$G:$G,BOQ!$B652)*$G652</f>
        <v>#VALUE!</v>
      </c>
      <c r="AQ652" s="53" t="e">
        <f>SUMIFS('[20]WorkDone DATA'!$L:$L,'[20]WorkDone DATA'!$N:$N,BOQ!AQ$6,'[20]WorkDone DATA'!$G:$G,BOQ!$B652)*$G652</f>
        <v>#VALUE!</v>
      </c>
      <c r="AR652" s="53" t="e">
        <f>SUMIFS('[20]WorkDone DATA'!$L:$L,'[20]WorkDone DATA'!$N:$N,BOQ!AR$6,'[20]WorkDone DATA'!$G:$G,BOQ!$B652)*$G652</f>
        <v>#VALUE!</v>
      </c>
      <c r="AS652" s="53" t="e">
        <f>SUMIFS('[20]WorkDone DATA'!$L:$L,'[20]WorkDone DATA'!$N:$N,BOQ!AS$6,'[20]WorkDone DATA'!$G:$G,BOQ!$B652)*$G652</f>
        <v>#VALUE!</v>
      </c>
      <c r="AT652" s="53" t="e">
        <f>SUMIFS('[20]WorkDone DATA'!$L:$L,'[20]WorkDone DATA'!$N:$N,BOQ!AT$6,'[20]WorkDone DATA'!$G:$G,BOQ!$B652)*$G652</f>
        <v>#VALUE!</v>
      </c>
      <c r="AU652" s="53" t="e">
        <f>SUMIFS('[20]WorkDone DATA'!$L:$L,'[20]WorkDone DATA'!$N:$N,BOQ!AU$6,'[20]WorkDone DATA'!$G:$G,BOQ!$B652)*$G652</f>
        <v>#VALUE!</v>
      </c>
      <c r="AV652" s="53" t="e">
        <f>SUMIFS('[20]WorkDone DATA'!$L:$L,'[20]WorkDone DATA'!$N:$N,BOQ!AV$6,'[20]WorkDone DATA'!$G:$G,BOQ!$B652)*$G652</f>
        <v>#VALUE!</v>
      </c>
      <c r="AW652" s="53" t="e">
        <f>SUMIFS('[20]WorkDone DATA'!$L:$L,'[20]WorkDone DATA'!$N:$N,BOQ!AW$6,'[20]WorkDone DATA'!$G:$G,BOQ!$B652)*$G652</f>
        <v>#VALUE!</v>
      </c>
      <c r="AX652" s="53" t="e">
        <f>SUMIFS('[20]WorkDone DATA'!$L:$L,'[20]WorkDone DATA'!$N:$N,BOQ!AX$6,'[20]WorkDone DATA'!$G:$G,BOQ!$B652)*$G652</f>
        <v>#VALUE!</v>
      </c>
      <c r="AY652" s="53" t="e">
        <f>SUMIFS('[20]WorkDone DATA'!$L:$L,'[20]WorkDone DATA'!$N:$N,BOQ!AY$6,'[20]WorkDone DATA'!$G:$G,BOQ!$B652)*$G652</f>
        <v>#VALUE!</v>
      </c>
      <c r="AZ652" s="53" t="e">
        <f>SUMIFS('[20]WorkDone DATA'!$L:$L,'[20]WorkDone DATA'!$N:$N,BOQ!AZ$6,'[20]WorkDone DATA'!$G:$G,BOQ!$B652)*$G652</f>
        <v>#VALUE!</v>
      </c>
      <c r="BA652" s="53" t="e">
        <f>SUMIFS('[20]WorkDone DATA'!$L:$L,'[20]WorkDone DATA'!$N:$N,BOQ!BA$6,'[20]WorkDone DATA'!$G:$G,BOQ!$B652)*$G652</f>
        <v>#VALUE!</v>
      </c>
      <c r="BB652" s="53" t="e">
        <f>SUMIFS('[20]WorkDone DATA'!$L:$L,'[20]WorkDone DATA'!$N:$N,BOQ!BB$6,'[20]WorkDone DATA'!$G:$G,BOQ!$B652)*$G652</f>
        <v>#VALUE!</v>
      </c>
      <c r="BC652" s="53" t="e">
        <f>SUMIFS('[20]WorkDone DATA'!$L:$L,'[20]WorkDone DATA'!$N:$N,BOQ!BC$6,'[20]WorkDone DATA'!$G:$G,BOQ!$B652)*$G652</f>
        <v>#VALUE!</v>
      </c>
      <c r="BD652" s="53" t="e">
        <f>SUMIFS('[20]WorkDone DATA'!$L:$L,'[20]WorkDone DATA'!$N:$N,BOQ!BD$6,'[20]WorkDone DATA'!$G:$G,BOQ!$B652)*$G652</f>
        <v>#VALUE!</v>
      </c>
      <c r="BE652" s="53" t="e">
        <f>SUMIFS('[20]WorkDone DATA'!$L:$L,'[20]WorkDone DATA'!$N:$N,BOQ!BE$6,'[20]WorkDone DATA'!$G:$G,BOQ!$B652)*$G652</f>
        <v>#VALUE!</v>
      </c>
      <c r="BF652" s="53" t="e">
        <f>SUMIFS('[20]WorkDone DATA'!$L:$L,'[20]WorkDone DATA'!$N:$N,BOQ!BF$6,'[20]WorkDone DATA'!$G:$G,BOQ!$B652)*$G652</f>
        <v>#VALUE!</v>
      </c>
      <c r="BG652" s="53" t="e">
        <f>SUMIFS('[20]WorkDone DATA'!$L:$L,'[20]WorkDone DATA'!$N:$N,BOQ!BG$6,'[20]WorkDone DATA'!$G:$G,BOQ!$B652)*$G652</f>
        <v>#VALUE!</v>
      </c>
      <c r="BH652" s="53" t="e">
        <f>SUMIFS('[20]WorkDone DATA'!$L:$L,'[20]WorkDone DATA'!$N:$N,BOQ!BH$6,'[20]WorkDone DATA'!$G:$G,BOQ!$B652)*$G652</f>
        <v>#VALUE!</v>
      </c>
      <c r="BI652" s="53" t="e">
        <f>SUMIFS('[20]WorkDone DATA'!$L:$L,'[20]WorkDone DATA'!$N:$N,BOQ!BI$6,'[20]WorkDone DATA'!$G:$G,BOQ!$B652)*$G652</f>
        <v>#VALUE!</v>
      </c>
      <c r="BJ652" s="53" t="e">
        <f>SUMIFS('[20]WorkDone DATA'!$L:$L,'[20]WorkDone DATA'!$N:$N,BOQ!BJ$6,'[20]WorkDone DATA'!$G:$G,BOQ!$B652)*$G652</f>
        <v>#VALUE!</v>
      </c>
      <c r="BK652" s="53" t="e">
        <f>SUMIFS('[20]WorkDone DATA'!$L:$L,'[20]WorkDone DATA'!$N:$N,BOQ!BK$6,'[20]WorkDone DATA'!$G:$G,BOQ!$B652)*$G652</f>
        <v>#VALUE!</v>
      </c>
      <c r="BL652" s="53" t="e">
        <f>SUMIFS('[20]WorkDone DATA'!$L:$L,'[20]WorkDone DATA'!$N:$N,BOQ!BL$6,'[20]WorkDone DATA'!$G:$G,BOQ!$B652)*$G652</f>
        <v>#VALUE!</v>
      </c>
      <c r="BM652" s="53" t="e">
        <f>SUMIFS('[20]WorkDone DATA'!$L:$L,'[20]WorkDone DATA'!$N:$N,BOQ!BM$6,'[20]WorkDone DATA'!$G:$G,BOQ!$B652)*$G652</f>
        <v>#VALUE!</v>
      </c>
      <c r="BN652" s="53" t="e">
        <f>SUMIFS('[20]WorkDone DATA'!$L:$L,'[20]WorkDone DATA'!$N:$N,BOQ!BN$6,'[20]WorkDone DATA'!$G:$G,BOQ!$B652)*$G652</f>
        <v>#VALUE!</v>
      </c>
      <c r="BO652" s="53" t="e">
        <f>SUMIFS('[20]WorkDone DATA'!$L:$L,'[20]WorkDone DATA'!$N:$N,BOQ!BO$6,'[20]WorkDone DATA'!$G:$G,BOQ!$B652)*$G652</f>
        <v>#VALUE!</v>
      </c>
      <c r="BP652" s="53" t="e">
        <f>SUMIFS('[20]WorkDone DATA'!$L:$L,'[20]WorkDone DATA'!$N:$N,BOQ!BP$6,'[20]WorkDone DATA'!$G:$G,BOQ!$B652)*$G652</f>
        <v>#VALUE!</v>
      </c>
      <c r="BQ652" s="53" t="e">
        <f>SUMIFS('[20]WorkDone DATA'!$L:$L,'[20]WorkDone DATA'!$N:$N,BOQ!BQ$6,'[20]WorkDone DATA'!$G:$G,BOQ!$B652)*$G652</f>
        <v>#VALUE!</v>
      </c>
      <c r="BR652" s="53" t="e">
        <f>SUMIFS('[20]WorkDone DATA'!$L:$L,'[20]WorkDone DATA'!$N:$N,BOQ!BR$6,'[20]WorkDone DATA'!$G:$G,BOQ!$B652)*$G652</f>
        <v>#VALUE!</v>
      </c>
      <c r="BS652" s="53" t="e">
        <f>SUMIFS('[20]WorkDone DATA'!$L:$L,'[20]WorkDone DATA'!$N:$N,BOQ!BS$6,'[20]WorkDone DATA'!$G:$G,BOQ!$B652)*$G652</f>
        <v>#VALUE!</v>
      </c>
      <c r="BT652" s="53" t="e">
        <f>SUMIFS('[20]WorkDone DATA'!$L:$L,'[20]WorkDone DATA'!$N:$N,BOQ!BT$6,'[20]WorkDone DATA'!$G:$G,BOQ!$B652)*$G652</f>
        <v>#VALUE!</v>
      </c>
      <c r="BU652" s="53" t="e">
        <f>SUMIFS('[20]WorkDone DATA'!$L:$L,'[20]WorkDone DATA'!$N:$N,BOQ!BU$6,'[20]WorkDone DATA'!$G:$G,BOQ!$B652)*$G652</f>
        <v>#VALUE!</v>
      </c>
      <c r="BV652" s="53" t="e">
        <f>SUMIFS('[20]WorkDone DATA'!$L:$L,'[20]WorkDone DATA'!$N:$N,BOQ!BV$6,'[20]WorkDone DATA'!$G:$G,BOQ!$B652)*$G652</f>
        <v>#VALUE!</v>
      </c>
      <c r="BW652" s="53" t="e">
        <f>SUMIFS('[20]WorkDone DATA'!$L:$L,'[20]WorkDone DATA'!$N:$N,BOQ!BW$6,'[20]WorkDone DATA'!$G:$G,BOQ!$B652)*$G652</f>
        <v>#VALUE!</v>
      </c>
      <c r="BX652" s="53" t="e">
        <f>SUMIFS('[20]WorkDone DATA'!$L:$L,'[20]WorkDone DATA'!$N:$N,BOQ!BX$6,'[20]WorkDone DATA'!$G:$G,BOQ!$B652)*$G652</f>
        <v>#VALUE!</v>
      </c>
    </row>
    <row r="653" spans="1:76" ht="15.6" x14ac:dyDescent="0.35">
      <c r="A653" s="1" t="str">
        <f>C652</f>
        <v>25mm2 x 3 core (BVX03KCV)</v>
      </c>
      <c r="B653" s="42">
        <v>2.36</v>
      </c>
      <c r="C653" s="164" t="s">
        <v>11</v>
      </c>
      <c r="D653" s="152" t="s">
        <v>27</v>
      </c>
      <c r="E653" s="82" t="s">
        <v>217</v>
      </c>
      <c r="F653" s="45">
        <v>1</v>
      </c>
      <c r="G653" s="52">
        <v>361.96</v>
      </c>
      <c r="H653" s="53">
        <f t="shared" si="94"/>
        <v>361.96</v>
      </c>
      <c r="K653" s="214" t="e">
        <f t="shared" ref="K653:K715" si="100">M653/G653</f>
        <v>#VALUE!</v>
      </c>
      <c r="L653" s="220" t="e">
        <f t="shared" si="95"/>
        <v>#VALUE!</v>
      </c>
      <c r="M653" s="221" t="e">
        <f t="shared" si="96"/>
        <v>#VALUE!</v>
      </c>
      <c r="N653" s="219"/>
      <c r="O653" s="214" t="e">
        <f t="shared" si="97"/>
        <v>#VALUE!</v>
      </c>
      <c r="P653" s="215" t="e">
        <f t="shared" si="98"/>
        <v>#VALUE!</v>
      </c>
      <c r="R653" s="217" t="e">
        <f>SUMIFS('[20]WorkDone DATA'!$L:$L,'[20]WorkDone DATA'!$N:$N,BOQ!S$6,'[20]WorkDone DATA'!$G:$G,BOQ!$B653)</f>
        <v>#VALUE!</v>
      </c>
      <c r="S653" s="53" t="e">
        <f t="shared" si="99"/>
        <v>#VALUE!</v>
      </c>
      <c r="T653" s="217" t="e">
        <f>SUMIFS('[20]WorkDone DATA'!$L:$L,'[20]WorkDone DATA'!$N:$N,BOQ!U$6,'[20]WorkDone DATA'!$G:$G,BOQ!$B653)</f>
        <v>#VALUE!</v>
      </c>
      <c r="U653" s="53" t="e">
        <f t="shared" ref="U653:U716" si="101">T653*G653</f>
        <v>#VALUE!</v>
      </c>
      <c r="V653" s="217"/>
      <c r="W653" s="53" t="e">
        <f>SUMIFS('[20]WorkDone DATA'!$L:$L,'[20]WorkDone DATA'!$N:$N,BOQ!W$6,'[20]WorkDone DATA'!$G:$G,BOQ!$B653)*$G653</f>
        <v>#VALUE!</v>
      </c>
      <c r="X653" s="217"/>
      <c r="Y653" s="53" t="e">
        <f>SUMIFS('[20]WorkDone DATA'!$L:$L,'[20]WorkDone DATA'!$N:$N,BOQ!Y$6,'[20]WorkDone DATA'!$G:$G,BOQ!$B653)*$G653</f>
        <v>#VALUE!</v>
      </c>
      <c r="Z653" s="217"/>
      <c r="AA653" s="53" t="e">
        <f>SUMIFS('[20]WorkDone DATA'!$L:$L,'[20]WorkDone DATA'!$N:$N,BOQ!AA$6,'[20]WorkDone DATA'!$G:$G,BOQ!$B653)*$G653</f>
        <v>#VALUE!</v>
      </c>
      <c r="AB653" s="53" t="e">
        <f>SUMIFS('[20]WorkDone DATA'!$L:$L,'[20]WorkDone DATA'!$N:$N,BOQ!AB$6,'[20]WorkDone DATA'!$G:$G,BOQ!$B653)*$G653</f>
        <v>#VALUE!</v>
      </c>
      <c r="AC653" s="53" t="e">
        <f>SUMIFS('[20]WorkDone DATA'!$L:$L,'[20]WorkDone DATA'!$N:$N,BOQ!AC$6,'[20]WorkDone DATA'!$G:$G,BOQ!$B653)*$G653</f>
        <v>#VALUE!</v>
      </c>
      <c r="AD653" s="53" t="e">
        <f>SUMIFS('[20]WorkDone DATA'!$L:$L,'[20]WorkDone DATA'!$N:$N,BOQ!AD$6,'[20]WorkDone DATA'!$G:$G,BOQ!$B653)*$G653</f>
        <v>#VALUE!</v>
      </c>
      <c r="AE653" s="53" t="e">
        <f>SUMIFS('[20]WorkDone DATA'!$L:$L,'[20]WorkDone DATA'!$N:$N,BOQ!AE$6,'[20]WorkDone DATA'!$G:$G,BOQ!$B653)*$G653</f>
        <v>#VALUE!</v>
      </c>
      <c r="AF653" s="53" t="e">
        <f>SUMIFS('[20]WorkDone DATA'!$L:$L,'[20]WorkDone DATA'!$N:$N,BOQ!AF$6,'[20]WorkDone DATA'!$G:$G,BOQ!$B653)*$G653</f>
        <v>#VALUE!</v>
      </c>
      <c r="AG653" s="53" t="e">
        <f>SUMIFS('[20]WorkDone DATA'!$L:$L,'[20]WorkDone DATA'!$N:$N,BOQ!AG$6,'[20]WorkDone DATA'!$G:$G,BOQ!$B653)*$G653</f>
        <v>#VALUE!</v>
      </c>
      <c r="AH653" s="53" t="e">
        <f>SUMIFS('[20]WorkDone DATA'!$L:$L,'[20]WorkDone DATA'!$N:$N,BOQ!AH$6,'[20]WorkDone DATA'!$G:$G,BOQ!$B653)*$G653</f>
        <v>#VALUE!</v>
      </c>
      <c r="AI653" s="53" t="e">
        <f>SUMIFS('[20]WorkDone DATA'!$L:$L,'[20]WorkDone DATA'!$N:$N,BOQ!AI$6,'[20]WorkDone DATA'!$G:$G,BOQ!$B653)*$G653</f>
        <v>#VALUE!</v>
      </c>
      <c r="AJ653" s="53" t="e">
        <f>SUMIFS('[20]WorkDone DATA'!$L:$L,'[20]WorkDone DATA'!$N:$N,BOQ!AJ$6,'[20]WorkDone DATA'!$G:$G,BOQ!$B653)*$G653</f>
        <v>#VALUE!</v>
      </c>
      <c r="AK653" s="53" t="e">
        <f>SUMIFS('[20]WorkDone DATA'!$L:$L,'[20]WorkDone DATA'!$N:$N,BOQ!AK$6,'[20]WorkDone DATA'!$G:$G,BOQ!$B653)*$G653</f>
        <v>#VALUE!</v>
      </c>
      <c r="AL653" s="53" t="e">
        <f>SUMIFS('[20]WorkDone DATA'!$L:$L,'[20]WorkDone DATA'!$N:$N,BOQ!AL$6,'[20]WorkDone DATA'!$G:$G,BOQ!$B653)*$G653</f>
        <v>#VALUE!</v>
      </c>
      <c r="AM653" s="53" t="e">
        <f>SUMIFS('[20]WorkDone DATA'!$L:$L,'[20]WorkDone DATA'!$N:$N,BOQ!AM$6,'[20]WorkDone DATA'!$G:$G,BOQ!$B653)*$G653</f>
        <v>#VALUE!</v>
      </c>
      <c r="AN653" s="53" t="e">
        <f>SUMIFS('[20]WorkDone DATA'!$L:$L,'[20]WorkDone DATA'!$N:$N,BOQ!AN$6,'[20]WorkDone DATA'!$G:$G,BOQ!$B653)*$G653</f>
        <v>#VALUE!</v>
      </c>
      <c r="AO653" s="53" t="e">
        <f>SUMIFS('[20]WorkDone DATA'!$L:$L,'[20]WorkDone DATA'!$N:$N,BOQ!AO$6,'[20]WorkDone DATA'!$G:$G,BOQ!$B653)*$G653</f>
        <v>#VALUE!</v>
      </c>
      <c r="AP653" s="53" t="e">
        <f>SUMIFS('[20]WorkDone DATA'!$L:$L,'[20]WorkDone DATA'!$N:$N,BOQ!AP$6,'[20]WorkDone DATA'!$G:$G,BOQ!$B653)*$G653</f>
        <v>#VALUE!</v>
      </c>
      <c r="AQ653" s="53" t="e">
        <f>SUMIFS('[20]WorkDone DATA'!$L:$L,'[20]WorkDone DATA'!$N:$N,BOQ!AQ$6,'[20]WorkDone DATA'!$G:$G,BOQ!$B653)*$G653</f>
        <v>#VALUE!</v>
      </c>
      <c r="AR653" s="53" t="e">
        <f>SUMIFS('[20]WorkDone DATA'!$L:$L,'[20]WorkDone DATA'!$N:$N,BOQ!AR$6,'[20]WorkDone DATA'!$G:$G,BOQ!$B653)*$G653</f>
        <v>#VALUE!</v>
      </c>
      <c r="AS653" s="53" t="e">
        <f>SUMIFS('[20]WorkDone DATA'!$L:$L,'[20]WorkDone DATA'!$N:$N,BOQ!AS$6,'[20]WorkDone DATA'!$G:$G,BOQ!$B653)*$G653</f>
        <v>#VALUE!</v>
      </c>
      <c r="AT653" s="53" t="e">
        <f>SUMIFS('[20]WorkDone DATA'!$L:$L,'[20]WorkDone DATA'!$N:$N,BOQ!AT$6,'[20]WorkDone DATA'!$G:$G,BOQ!$B653)*$G653</f>
        <v>#VALUE!</v>
      </c>
      <c r="AU653" s="53" t="e">
        <f>SUMIFS('[20]WorkDone DATA'!$L:$L,'[20]WorkDone DATA'!$N:$N,BOQ!AU$6,'[20]WorkDone DATA'!$G:$G,BOQ!$B653)*$G653</f>
        <v>#VALUE!</v>
      </c>
      <c r="AV653" s="53" t="e">
        <f>SUMIFS('[20]WorkDone DATA'!$L:$L,'[20]WorkDone DATA'!$N:$N,BOQ!AV$6,'[20]WorkDone DATA'!$G:$G,BOQ!$B653)*$G653</f>
        <v>#VALUE!</v>
      </c>
      <c r="AW653" s="53" t="e">
        <f>SUMIFS('[20]WorkDone DATA'!$L:$L,'[20]WorkDone DATA'!$N:$N,BOQ!AW$6,'[20]WorkDone DATA'!$G:$G,BOQ!$B653)*$G653</f>
        <v>#VALUE!</v>
      </c>
      <c r="AX653" s="53" t="e">
        <f>SUMIFS('[20]WorkDone DATA'!$L:$L,'[20]WorkDone DATA'!$N:$N,BOQ!AX$6,'[20]WorkDone DATA'!$G:$G,BOQ!$B653)*$G653</f>
        <v>#VALUE!</v>
      </c>
      <c r="AY653" s="53" t="e">
        <f>SUMIFS('[20]WorkDone DATA'!$L:$L,'[20]WorkDone DATA'!$N:$N,BOQ!AY$6,'[20]WorkDone DATA'!$G:$G,BOQ!$B653)*$G653</f>
        <v>#VALUE!</v>
      </c>
      <c r="AZ653" s="53" t="e">
        <f>SUMIFS('[20]WorkDone DATA'!$L:$L,'[20]WorkDone DATA'!$N:$N,BOQ!AZ$6,'[20]WorkDone DATA'!$G:$G,BOQ!$B653)*$G653</f>
        <v>#VALUE!</v>
      </c>
      <c r="BA653" s="53" t="e">
        <f>SUMIFS('[20]WorkDone DATA'!$L:$L,'[20]WorkDone DATA'!$N:$N,BOQ!BA$6,'[20]WorkDone DATA'!$G:$G,BOQ!$B653)*$G653</f>
        <v>#VALUE!</v>
      </c>
      <c r="BB653" s="53" t="e">
        <f>SUMIFS('[20]WorkDone DATA'!$L:$L,'[20]WorkDone DATA'!$N:$N,BOQ!BB$6,'[20]WorkDone DATA'!$G:$G,BOQ!$B653)*$G653</f>
        <v>#VALUE!</v>
      </c>
      <c r="BC653" s="53" t="e">
        <f>SUMIFS('[20]WorkDone DATA'!$L:$L,'[20]WorkDone DATA'!$N:$N,BOQ!BC$6,'[20]WorkDone DATA'!$G:$G,BOQ!$B653)*$G653</f>
        <v>#VALUE!</v>
      </c>
      <c r="BD653" s="53" t="e">
        <f>SUMIFS('[20]WorkDone DATA'!$L:$L,'[20]WorkDone DATA'!$N:$N,BOQ!BD$6,'[20]WorkDone DATA'!$G:$G,BOQ!$B653)*$G653</f>
        <v>#VALUE!</v>
      </c>
      <c r="BE653" s="53" t="e">
        <f>SUMIFS('[20]WorkDone DATA'!$L:$L,'[20]WorkDone DATA'!$N:$N,BOQ!BE$6,'[20]WorkDone DATA'!$G:$G,BOQ!$B653)*$G653</f>
        <v>#VALUE!</v>
      </c>
      <c r="BF653" s="53" t="e">
        <f>SUMIFS('[20]WorkDone DATA'!$L:$L,'[20]WorkDone DATA'!$N:$N,BOQ!BF$6,'[20]WorkDone DATA'!$G:$G,BOQ!$B653)*$G653</f>
        <v>#VALUE!</v>
      </c>
      <c r="BG653" s="53" t="e">
        <f>SUMIFS('[20]WorkDone DATA'!$L:$L,'[20]WorkDone DATA'!$N:$N,BOQ!BG$6,'[20]WorkDone DATA'!$G:$G,BOQ!$B653)*$G653</f>
        <v>#VALUE!</v>
      </c>
      <c r="BH653" s="53" t="e">
        <f>SUMIFS('[20]WorkDone DATA'!$L:$L,'[20]WorkDone DATA'!$N:$N,BOQ!BH$6,'[20]WorkDone DATA'!$G:$G,BOQ!$B653)*$G653</f>
        <v>#VALUE!</v>
      </c>
      <c r="BI653" s="53" t="e">
        <f>SUMIFS('[20]WorkDone DATA'!$L:$L,'[20]WorkDone DATA'!$N:$N,BOQ!BI$6,'[20]WorkDone DATA'!$G:$G,BOQ!$B653)*$G653</f>
        <v>#VALUE!</v>
      </c>
      <c r="BJ653" s="53" t="e">
        <f>SUMIFS('[20]WorkDone DATA'!$L:$L,'[20]WorkDone DATA'!$N:$N,BOQ!BJ$6,'[20]WorkDone DATA'!$G:$G,BOQ!$B653)*$G653</f>
        <v>#VALUE!</v>
      </c>
      <c r="BK653" s="53" t="e">
        <f>SUMIFS('[20]WorkDone DATA'!$L:$L,'[20]WorkDone DATA'!$N:$N,BOQ!BK$6,'[20]WorkDone DATA'!$G:$G,BOQ!$B653)*$G653</f>
        <v>#VALUE!</v>
      </c>
      <c r="BL653" s="53" t="e">
        <f>SUMIFS('[20]WorkDone DATA'!$L:$L,'[20]WorkDone DATA'!$N:$N,BOQ!BL$6,'[20]WorkDone DATA'!$G:$G,BOQ!$B653)*$G653</f>
        <v>#VALUE!</v>
      </c>
      <c r="BM653" s="53" t="e">
        <f>SUMIFS('[20]WorkDone DATA'!$L:$L,'[20]WorkDone DATA'!$N:$N,BOQ!BM$6,'[20]WorkDone DATA'!$G:$G,BOQ!$B653)*$G653</f>
        <v>#VALUE!</v>
      </c>
      <c r="BN653" s="53" t="e">
        <f>SUMIFS('[20]WorkDone DATA'!$L:$L,'[20]WorkDone DATA'!$N:$N,BOQ!BN$6,'[20]WorkDone DATA'!$G:$G,BOQ!$B653)*$G653</f>
        <v>#VALUE!</v>
      </c>
      <c r="BO653" s="53" t="e">
        <f>SUMIFS('[20]WorkDone DATA'!$L:$L,'[20]WorkDone DATA'!$N:$N,BOQ!BO$6,'[20]WorkDone DATA'!$G:$G,BOQ!$B653)*$G653</f>
        <v>#VALUE!</v>
      </c>
      <c r="BP653" s="53" t="e">
        <f>SUMIFS('[20]WorkDone DATA'!$L:$L,'[20]WorkDone DATA'!$N:$N,BOQ!BP$6,'[20]WorkDone DATA'!$G:$G,BOQ!$B653)*$G653</f>
        <v>#VALUE!</v>
      </c>
      <c r="BQ653" s="53" t="e">
        <f>SUMIFS('[20]WorkDone DATA'!$L:$L,'[20]WorkDone DATA'!$N:$N,BOQ!BQ$6,'[20]WorkDone DATA'!$G:$G,BOQ!$B653)*$G653</f>
        <v>#VALUE!</v>
      </c>
      <c r="BR653" s="53" t="e">
        <f>SUMIFS('[20]WorkDone DATA'!$L:$L,'[20]WorkDone DATA'!$N:$N,BOQ!BR$6,'[20]WorkDone DATA'!$G:$G,BOQ!$B653)*$G653</f>
        <v>#VALUE!</v>
      </c>
      <c r="BS653" s="53" t="e">
        <f>SUMIFS('[20]WorkDone DATA'!$L:$L,'[20]WorkDone DATA'!$N:$N,BOQ!BS$6,'[20]WorkDone DATA'!$G:$G,BOQ!$B653)*$G653</f>
        <v>#VALUE!</v>
      </c>
      <c r="BT653" s="53" t="e">
        <f>SUMIFS('[20]WorkDone DATA'!$L:$L,'[20]WorkDone DATA'!$N:$N,BOQ!BT$6,'[20]WorkDone DATA'!$G:$G,BOQ!$B653)*$G653</f>
        <v>#VALUE!</v>
      </c>
      <c r="BU653" s="53" t="e">
        <f>SUMIFS('[20]WorkDone DATA'!$L:$L,'[20]WorkDone DATA'!$N:$N,BOQ!BU$6,'[20]WorkDone DATA'!$G:$G,BOQ!$B653)*$G653</f>
        <v>#VALUE!</v>
      </c>
      <c r="BV653" s="53" t="e">
        <f>SUMIFS('[20]WorkDone DATA'!$L:$L,'[20]WorkDone DATA'!$N:$N,BOQ!BV$6,'[20]WorkDone DATA'!$G:$G,BOQ!$B653)*$G653</f>
        <v>#VALUE!</v>
      </c>
      <c r="BW653" s="53" t="e">
        <f>SUMIFS('[20]WorkDone DATA'!$L:$L,'[20]WorkDone DATA'!$N:$N,BOQ!BW$6,'[20]WorkDone DATA'!$G:$G,BOQ!$B653)*$G653</f>
        <v>#VALUE!</v>
      </c>
      <c r="BX653" s="53" t="e">
        <f>SUMIFS('[20]WorkDone DATA'!$L:$L,'[20]WorkDone DATA'!$N:$N,BOQ!BX$6,'[20]WorkDone DATA'!$G:$G,BOQ!$B653)*$G653</f>
        <v>#VALUE!</v>
      </c>
    </row>
    <row r="654" spans="1:76" ht="15.6" x14ac:dyDescent="0.35">
      <c r="A654" s="1" t="str">
        <f>C652</f>
        <v>25mm2 x 3 core (BVX03KCV)</v>
      </c>
      <c r="B654" s="42">
        <v>2.3609999999999998</v>
      </c>
      <c r="C654" s="164" t="s">
        <v>53</v>
      </c>
      <c r="D654" s="152" t="s">
        <v>46</v>
      </c>
      <c r="E654" s="82" t="s">
        <v>217</v>
      </c>
      <c r="F654" s="45">
        <v>1</v>
      </c>
      <c r="G654" s="52">
        <v>402.08</v>
      </c>
      <c r="H654" s="53">
        <f t="shared" si="94"/>
        <v>402.08</v>
      </c>
      <c r="K654" s="214" t="e">
        <f t="shared" si="100"/>
        <v>#VALUE!</v>
      </c>
      <c r="L654" s="220" t="e">
        <f t="shared" si="95"/>
        <v>#VALUE!</v>
      </c>
      <c r="M654" s="221" t="e">
        <f t="shared" si="96"/>
        <v>#VALUE!</v>
      </c>
      <c r="N654" s="219"/>
      <c r="O654" s="214" t="e">
        <f t="shared" si="97"/>
        <v>#VALUE!</v>
      </c>
      <c r="P654" s="215" t="e">
        <f t="shared" si="98"/>
        <v>#VALUE!</v>
      </c>
      <c r="R654" s="217" t="e">
        <f>SUMIFS('[20]WorkDone DATA'!$L:$L,'[20]WorkDone DATA'!$N:$N,BOQ!S$6,'[20]WorkDone DATA'!$G:$G,BOQ!$B654)</f>
        <v>#VALUE!</v>
      </c>
      <c r="S654" s="53" t="e">
        <f t="shared" si="99"/>
        <v>#VALUE!</v>
      </c>
      <c r="T654" s="217" t="e">
        <f>SUMIFS('[20]WorkDone DATA'!$L:$L,'[20]WorkDone DATA'!$N:$N,BOQ!U$6,'[20]WorkDone DATA'!$G:$G,BOQ!$B654)</f>
        <v>#VALUE!</v>
      </c>
      <c r="U654" s="53" t="e">
        <f t="shared" si="101"/>
        <v>#VALUE!</v>
      </c>
      <c r="V654" s="217"/>
      <c r="W654" s="53" t="e">
        <f>SUMIFS('[20]WorkDone DATA'!$L:$L,'[20]WorkDone DATA'!$N:$N,BOQ!W$6,'[20]WorkDone DATA'!$G:$G,BOQ!$B654)*$G654</f>
        <v>#VALUE!</v>
      </c>
      <c r="X654" s="217"/>
      <c r="Y654" s="53" t="e">
        <f>SUMIFS('[20]WorkDone DATA'!$L:$L,'[20]WorkDone DATA'!$N:$N,BOQ!Y$6,'[20]WorkDone DATA'!$G:$G,BOQ!$B654)*$G654</f>
        <v>#VALUE!</v>
      </c>
      <c r="Z654" s="217"/>
      <c r="AA654" s="53" t="e">
        <f>SUMIFS('[20]WorkDone DATA'!$L:$L,'[20]WorkDone DATA'!$N:$N,BOQ!AA$6,'[20]WorkDone DATA'!$G:$G,BOQ!$B654)*$G654</f>
        <v>#VALUE!</v>
      </c>
      <c r="AB654" s="53" t="e">
        <f>SUMIFS('[20]WorkDone DATA'!$L:$L,'[20]WorkDone DATA'!$N:$N,BOQ!AB$6,'[20]WorkDone DATA'!$G:$G,BOQ!$B654)*$G654</f>
        <v>#VALUE!</v>
      </c>
      <c r="AC654" s="53" t="e">
        <f>SUMIFS('[20]WorkDone DATA'!$L:$L,'[20]WorkDone DATA'!$N:$N,BOQ!AC$6,'[20]WorkDone DATA'!$G:$G,BOQ!$B654)*$G654</f>
        <v>#VALUE!</v>
      </c>
      <c r="AD654" s="53" t="e">
        <f>SUMIFS('[20]WorkDone DATA'!$L:$L,'[20]WorkDone DATA'!$N:$N,BOQ!AD$6,'[20]WorkDone DATA'!$G:$G,BOQ!$B654)*$G654</f>
        <v>#VALUE!</v>
      </c>
      <c r="AE654" s="53" t="e">
        <f>SUMIFS('[20]WorkDone DATA'!$L:$L,'[20]WorkDone DATA'!$N:$N,BOQ!AE$6,'[20]WorkDone DATA'!$G:$G,BOQ!$B654)*$G654</f>
        <v>#VALUE!</v>
      </c>
      <c r="AF654" s="53" t="e">
        <f>SUMIFS('[20]WorkDone DATA'!$L:$L,'[20]WorkDone DATA'!$N:$N,BOQ!AF$6,'[20]WorkDone DATA'!$G:$G,BOQ!$B654)*$G654</f>
        <v>#VALUE!</v>
      </c>
      <c r="AG654" s="53" t="e">
        <f>SUMIFS('[20]WorkDone DATA'!$L:$L,'[20]WorkDone DATA'!$N:$N,BOQ!AG$6,'[20]WorkDone DATA'!$G:$G,BOQ!$B654)*$G654</f>
        <v>#VALUE!</v>
      </c>
      <c r="AH654" s="53" t="e">
        <f>SUMIFS('[20]WorkDone DATA'!$L:$L,'[20]WorkDone DATA'!$N:$N,BOQ!AH$6,'[20]WorkDone DATA'!$G:$G,BOQ!$B654)*$G654</f>
        <v>#VALUE!</v>
      </c>
      <c r="AI654" s="53" t="e">
        <f>SUMIFS('[20]WorkDone DATA'!$L:$L,'[20]WorkDone DATA'!$N:$N,BOQ!AI$6,'[20]WorkDone DATA'!$G:$G,BOQ!$B654)*$G654</f>
        <v>#VALUE!</v>
      </c>
      <c r="AJ654" s="53" t="e">
        <f>SUMIFS('[20]WorkDone DATA'!$L:$L,'[20]WorkDone DATA'!$N:$N,BOQ!AJ$6,'[20]WorkDone DATA'!$G:$G,BOQ!$B654)*$G654</f>
        <v>#VALUE!</v>
      </c>
      <c r="AK654" s="53" t="e">
        <f>SUMIFS('[20]WorkDone DATA'!$L:$L,'[20]WorkDone DATA'!$N:$N,BOQ!AK$6,'[20]WorkDone DATA'!$G:$G,BOQ!$B654)*$G654</f>
        <v>#VALUE!</v>
      </c>
      <c r="AL654" s="53" t="e">
        <f>SUMIFS('[20]WorkDone DATA'!$L:$L,'[20]WorkDone DATA'!$N:$N,BOQ!AL$6,'[20]WorkDone DATA'!$G:$G,BOQ!$B654)*$G654</f>
        <v>#VALUE!</v>
      </c>
      <c r="AM654" s="53" t="e">
        <f>SUMIFS('[20]WorkDone DATA'!$L:$L,'[20]WorkDone DATA'!$N:$N,BOQ!AM$6,'[20]WorkDone DATA'!$G:$G,BOQ!$B654)*$G654</f>
        <v>#VALUE!</v>
      </c>
      <c r="AN654" s="53" t="e">
        <f>SUMIFS('[20]WorkDone DATA'!$L:$L,'[20]WorkDone DATA'!$N:$N,BOQ!AN$6,'[20]WorkDone DATA'!$G:$G,BOQ!$B654)*$G654</f>
        <v>#VALUE!</v>
      </c>
      <c r="AO654" s="53" t="e">
        <f>SUMIFS('[20]WorkDone DATA'!$L:$L,'[20]WorkDone DATA'!$N:$N,BOQ!AO$6,'[20]WorkDone DATA'!$G:$G,BOQ!$B654)*$G654</f>
        <v>#VALUE!</v>
      </c>
      <c r="AP654" s="53" t="e">
        <f>SUMIFS('[20]WorkDone DATA'!$L:$L,'[20]WorkDone DATA'!$N:$N,BOQ!AP$6,'[20]WorkDone DATA'!$G:$G,BOQ!$B654)*$G654</f>
        <v>#VALUE!</v>
      </c>
      <c r="AQ654" s="53" t="e">
        <f>SUMIFS('[20]WorkDone DATA'!$L:$L,'[20]WorkDone DATA'!$N:$N,BOQ!AQ$6,'[20]WorkDone DATA'!$G:$G,BOQ!$B654)*$G654</f>
        <v>#VALUE!</v>
      </c>
      <c r="AR654" s="53" t="e">
        <f>SUMIFS('[20]WorkDone DATA'!$L:$L,'[20]WorkDone DATA'!$N:$N,BOQ!AR$6,'[20]WorkDone DATA'!$G:$G,BOQ!$B654)*$G654</f>
        <v>#VALUE!</v>
      </c>
      <c r="AS654" s="53" t="e">
        <f>SUMIFS('[20]WorkDone DATA'!$L:$L,'[20]WorkDone DATA'!$N:$N,BOQ!AS$6,'[20]WorkDone DATA'!$G:$G,BOQ!$B654)*$G654</f>
        <v>#VALUE!</v>
      </c>
      <c r="AT654" s="53" t="e">
        <f>SUMIFS('[20]WorkDone DATA'!$L:$L,'[20]WorkDone DATA'!$N:$N,BOQ!AT$6,'[20]WorkDone DATA'!$G:$G,BOQ!$B654)*$G654</f>
        <v>#VALUE!</v>
      </c>
      <c r="AU654" s="53" t="e">
        <f>SUMIFS('[20]WorkDone DATA'!$L:$L,'[20]WorkDone DATA'!$N:$N,BOQ!AU$6,'[20]WorkDone DATA'!$G:$G,BOQ!$B654)*$G654</f>
        <v>#VALUE!</v>
      </c>
      <c r="AV654" s="53" t="e">
        <f>SUMIFS('[20]WorkDone DATA'!$L:$L,'[20]WorkDone DATA'!$N:$N,BOQ!AV$6,'[20]WorkDone DATA'!$G:$G,BOQ!$B654)*$G654</f>
        <v>#VALUE!</v>
      </c>
      <c r="AW654" s="53" t="e">
        <f>SUMIFS('[20]WorkDone DATA'!$L:$L,'[20]WorkDone DATA'!$N:$N,BOQ!AW$6,'[20]WorkDone DATA'!$G:$G,BOQ!$B654)*$G654</f>
        <v>#VALUE!</v>
      </c>
      <c r="AX654" s="53" t="e">
        <f>SUMIFS('[20]WorkDone DATA'!$L:$L,'[20]WorkDone DATA'!$N:$N,BOQ!AX$6,'[20]WorkDone DATA'!$G:$G,BOQ!$B654)*$G654</f>
        <v>#VALUE!</v>
      </c>
      <c r="AY654" s="53" t="e">
        <f>SUMIFS('[20]WorkDone DATA'!$L:$L,'[20]WorkDone DATA'!$N:$N,BOQ!AY$6,'[20]WorkDone DATA'!$G:$G,BOQ!$B654)*$G654</f>
        <v>#VALUE!</v>
      </c>
      <c r="AZ654" s="53" t="e">
        <f>SUMIFS('[20]WorkDone DATA'!$L:$L,'[20]WorkDone DATA'!$N:$N,BOQ!AZ$6,'[20]WorkDone DATA'!$G:$G,BOQ!$B654)*$G654</f>
        <v>#VALUE!</v>
      </c>
      <c r="BA654" s="53" t="e">
        <f>SUMIFS('[20]WorkDone DATA'!$L:$L,'[20]WorkDone DATA'!$N:$N,BOQ!BA$6,'[20]WorkDone DATA'!$G:$G,BOQ!$B654)*$G654</f>
        <v>#VALUE!</v>
      </c>
      <c r="BB654" s="53" t="e">
        <f>SUMIFS('[20]WorkDone DATA'!$L:$L,'[20]WorkDone DATA'!$N:$N,BOQ!BB$6,'[20]WorkDone DATA'!$G:$G,BOQ!$B654)*$G654</f>
        <v>#VALUE!</v>
      </c>
      <c r="BC654" s="53" t="e">
        <f>SUMIFS('[20]WorkDone DATA'!$L:$L,'[20]WorkDone DATA'!$N:$N,BOQ!BC$6,'[20]WorkDone DATA'!$G:$G,BOQ!$B654)*$G654</f>
        <v>#VALUE!</v>
      </c>
      <c r="BD654" s="53" t="e">
        <f>SUMIFS('[20]WorkDone DATA'!$L:$L,'[20]WorkDone DATA'!$N:$N,BOQ!BD$6,'[20]WorkDone DATA'!$G:$G,BOQ!$B654)*$G654</f>
        <v>#VALUE!</v>
      </c>
      <c r="BE654" s="53" t="e">
        <f>SUMIFS('[20]WorkDone DATA'!$L:$L,'[20]WorkDone DATA'!$N:$N,BOQ!BE$6,'[20]WorkDone DATA'!$G:$G,BOQ!$B654)*$G654</f>
        <v>#VALUE!</v>
      </c>
      <c r="BF654" s="53" t="e">
        <f>SUMIFS('[20]WorkDone DATA'!$L:$L,'[20]WorkDone DATA'!$N:$N,BOQ!BF$6,'[20]WorkDone DATA'!$G:$G,BOQ!$B654)*$G654</f>
        <v>#VALUE!</v>
      </c>
      <c r="BG654" s="53" t="e">
        <f>SUMIFS('[20]WorkDone DATA'!$L:$L,'[20]WorkDone DATA'!$N:$N,BOQ!BG$6,'[20]WorkDone DATA'!$G:$G,BOQ!$B654)*$G654</f>
        <v>#VALUE!</v>
      </c>
      <c r="BH654" s="53" t="e">
        <f>SUMIFS('[20]WorkDone DATA'!$L:$L,'[20]WorkDone DATA'!$N:$N,BOQ!BH$6,'[20]WorkDone DATA'!$G:$G,BOQ!$B654)*$G654</f>
        <v>#VALUE!</v>
      </c>
      <c r="BI654" s="53" t="e">
        <f>SUMIFS('[20]WorkDone DATA'!$L:$L,'[20]WorkDone DATA'!$N:$N,BOQ!BI$6,'[20]WorkDone DATA'!$G:$G,BOQ!$B654)*$G654</f>
        <v>#VALUE!</v>
      </c>
      <c r="BJ654" s="53" t="e">
        <f>SUMIFS('[20]WorkDone DATA'!$L:$L,'[20]WorkDone DATA'!$N:$N,BOQ!BJ$6,'[20]WorkDone DATA'!$G:$G,BOQ!$B654)*$G654</f>
        <v>#VALUE!</v>
      </c>
      <c r="BK654" s="53" t="e">
        <f>SUMIFS('[20]WorkDone DATA'!$L:$L,'[20]WorkDone DATA'!$N:$N,BOQ!BK$6,'[20]WorkDone DATA'!$G:$G,BOQ!$B654)*$G654</f>
        <v>#VALUE!</v>
      </c>
      <c r="BL654" s="53" t="e">
        <f>SUMIFS('[20]WorkDone DATA'!$L:$L,'[20]WorkDone DATA'!$N:$N,BOQ!BL$6,'[20]WorkDone DATA'!$G:$G,BOQ!$B654)*$G654</f>
        <v>#VALUE!</v>
      </c>
      <c r="BM654" s="53" t="e">
        <f>SUMIFS('[20]WorkDone DATA'!$L:$L,'[20]WorkDone DATA'!$N:$N,BOQ!BM$6,'[20]WorkDone DATA'!$G:$G,BOQ!$B654)*$G654</f>
        <v>#VALUE!</v>
      </c>
      <c r="BN654" s="53" t="e">
        <f>SUMIFS('[20]WorkDone DATA'!$L:$L,'[20]WorkDone DATA'!$N:$N,BOQ!BN$6,'[20]WorkDone DATA'!$G:$G,BOQ!$B654)*$G654</f>
        <v>#VALUE!</v>
      </c>
      <c r="BO654" s="53" t="e">
        <f>SUMIFS('[20]WorkDone DATA'!$L:$L,'[20]WorkDone DATA'!$N:$N,BOQ!BO$6,'[20]WorkDone DATA'!$G:$G,BOQ!$B654)*$G654</f>
        <v>#VALUE!</v>
      </c>
      <c r="BP654" s="53" t="e">
        <f>SUMIFS('[20]WorkDone DATA'!$L:$L,'[20]WorkDone DATA'!$N:$N,BOQ!BP$6,'[20]WorkDone DATA'!$G:$G,BOQ!$B654)*$G654</f>
        <v>#VALUE!</v>
      </c>
      <c r="BQ654" s="53" t="e">
        <f>SUMIFS('[20]WorkDone DATA'!$L:$L,'[20]WorkDone DATA'!$N:$N,BOQ!BQ$6,'[20]WorkDone DATA'!$G:$G,BOQ!$B654)*$G654</f>
        <v>#VALUE!</v>
      </c>
      <c r="BR654" s="53" t="e">
        <f>SUMIFS('[20]WorkDone DATA'!$L:$L,'[20]WorkDone DATA'!$N:$N,BOQ!BR$6,'[20]WorkDone DATA'!$G:$G,BOQ!$B654)*$G654</f>
        <v>#VALUE!</v>
      </c>
      <c r="BS654" s="53" t="e">
        <f>SUMIFS('[20]WorkDone DATA'!$L:$L,'[20]WorkDone DATA'!$N:$N,BOQ!BS$6,'[20]WorkDone DATA'!$G:$G,BOQ!$B654)*$G654</f>
        <v>#VALUE!</v>
      </c>
      <c r="BT654" s="53" t="e">
        <f>SUMIFS('[20]WorkDone DATA'!$L:$L,'[20]WorkDone DATA'!$N:$N,BOQ!BT$6,'[20]WorkDone DATA'!$G:$G,BOQ!$B654)*$G654</f>
        <v>#VALUE!</v>
      </c>
      <c r="BU654" s="53" t="e">
        <f>SUMIFS('[20]WorkDone DATA'!$L:$L,'[20]WorkDone DATA'!$N:$N,BOQ!BU$6,'[20]WorkDone DATA'!$G:$G,BOQ!$B654)*$G654</f>
        <v>#VALUE!</v>
      </c>
      <c r="BV654" s="53" t="e">
        <f>SUMIFS('[20]WorkDone DATA'!$L:$L,'[20]WorkDone DATA'!$N:$N,BOQ!BV$6,'[20]WorkDone DATA'!$G:$G,BOQ!$B654)*$G654</f>
        <v>#VALUE!</v>
      </c>
      <c r="BW654" s="53" t="e">
        <f>SUMIFS('[20]WorkDone DATA'!$L:$L,'[20]WorkDone DATA'!$N:$N,BOQ!BW$6,'[20]WorkDone DATA'!$G:$G,BOQ!$B654)*$G654</f>
        <v>#VALUE!</v>
      </c>
      <c r="BX654" s="53" t="e">
        <f>SUMIFS('[20]WorkDone DATA'!$L:$L,'[20]WorkDone DATA'!$N:$N,BOQ!BX$6,'[20]WorkDone DATA'!$G:$G,BOQ!$B654)*$G654</f>
        <v>#VALUE!</v>
      </c>
    </row>
    <row r="655" spans="1:76" ht="15.6" x14ac:dyDescent="0.35">
      <c r="A655" s="1"/>
      <c r="B655" s="42"/>
      <c r="C655" s="163" t="s">
        <v>74</v>
      </c>
      <c r="D655" s="58"/>
      <c r="E655" s="82"/>
      <c r="F655" s="45"/>
      <c r="G655" s="52"/>
      <c r="H655" s="53">
        <f t="shared" si="94"/>
        <v>0</v>
      </c>
      <c r="K655" s="214"/>
      <c r="L655" s="220" t="e">
        <f t="shared" si="95"/>
        <v>#VALUE!</v>
      </c>
      <c r="M655" s="221" t="e">
        <f t="shared" si="96"/>
        <v>#VALUE!</v>
      </c>
      <c r="N655" s="219"/>
      <c r="O655" s="214">
        <f t="shared" si="97"/>
        <v>0</v>
      </c>
      <c r="P655" s="215" t="e">
        <f t="shared" si="98"/>
        <v>#VALUE!</v>
      </c>
      <c r="R655" s="217" t="e">
        <f>SUMIFS('[20]WorkDone DATA'!$L:$L,'[20]WorkDone DATA'!$N:$N,BOQ!S$6,'[20]WorkDone DATA'!$G:$G,BOQ!$B655)</f>
        <v>#VALUE!</v>
      </c>
      <c r="S655" s="53" t="e">
        <f t="shared" si="99"/>
        <v>#VALUE!</v>
      </c>
      <c r="T655" s="217" t="e">
        <f>SUMIFS('[20]WorkDone DATA'!$L:$L,'[20]WorkDone DATA'!$N:$N,BOQ!U$6,'[20]WorkDone DATA'!$G:$G,BOQ!$B655)</f>
        <v>#VALUE!</v>
      </c>
      <c r="U655" s="53" t="e">
        <f t="shared" si="101"/>
        <v>#VALUE!</v>
      </c>
      <c r="V655" s="217"/>
      <c r="W655" s="53" t="e">
        <f>SUMIFS('[20]WorkDone DATA'!$L:$L,'[20]WorkDone DATA'!$N:$N,BOQ!W$6,'[20]WorkDone DATA'!$G:$G,BOQ!$B655)*$G655</f>
        <v>#VALUE!</v>
      </c>
      <c r="X655" s="217"/>
      <c r="Y655" s="53" t="e">
        <f>SUMIFS('[20]WorkDone DATA'!$L:$L,'[20]WorkDone DATA'!$N:$N,BOQ!Y$6,'[20]WorkDone DATA'!$G:$G,BOQ!$B655)*$G655</f>
        <v>#VALUE!</v>
      </c>
      <c r="Z655" s="217"/>
      <c r="AA655" s="53" t="e">
        <f>SUMIFS('[20]WorkDone DATA'!$L:$L,'[20]WorkDone DATA'!$N:$N,BOQ!AA$6,'[20]WorkDone DATA'!$G:$G,BOQ!$B655)*$G655</f>
        <v>#VALUE!</v>
      </c>
      <c r="AB655" s="53" t="e">
        <f>SUMIFS('[20]WorkDone DATA'!$L:$L,'[20]WorkDone DATA'!$N:$N,BOQ!AB$6,'[20]WorkDone DATA'!$G:$G,BOQ!$B655)*$G655</f>
        <v>#VALUE!</v>
      </c>
      <c r="AC655" s="53" t="e">
        <f>SUMIFS('[20]WorkDone DATA'!$L:$L,'[20]WorkDone DATA'!$N:$N,BOQ!AC$6,'[20]WorkDone DATA'!$G:$G,BOQ!$B655)*$G655</f>
        <v>#VALUE!</v>
      </c>
      <c r="AD655" s="53" t="e">
        <f>SUMIFS('[20]WorkDone DATA'!$L:$L,'[20]WorkDone DATA'!$N:$N,BOQ!AD$6,'[20]WorkDone DATA'!$G:$G,BOQ!$B655)*$G655</f>
        <v>#VALUE!</v>
      </c>
      <c r="AE655" s="53" t="e">
        <f>SUMIFS('[20]WorkDone DATA'!$L:$L,'[20]WorkDone DATA'!$N:$N,BOQ!AE$6,'[20]WorkDone DATA'!$G:$G,BOQ!$B655)*$G655</f>
        <v>#VALUE!</v>
      </c>
      <c r="AF655" s="53" t="e">
        <f>SUMIFS('[20]WorkDone DATA'!$L:$L,'[20]WorkDone DATA'!$N:$N,BOQ!AF$6,'[20]WorkDone DATA'!$G:$G,BOQ!$B655)*$G655</f>
        <v>#VALUE!</v>
      </c>
      <c r="AG655" s="53" t="e">
        <f>SUMIFS('[20]WorkDone DATA'!$L:$L,'[20]WorkDone DATA'!$N:$N,BOQ!AG$6,'[20]WorkDone DATA'!$G:$G,BOQ!$B655)*$G655</f>
        <v>#VALUE!</v>
      </c>
      <c r="AH655" s="53" t="e">
        <f>SUMIFS('[20]WorkDone DATA'!$L:$L,'[20]WorkDone DATA'!$N:$N,BOQ!AH$6,'[20]WorkDone DATA'!$G:$G,BOQ!$B655)*$G655</f>
        <v>#VALUE!</v>
      </c>
      <c r="AI655" s="53" t="e">
        <f>SUMIFS('[20]WorkDone DATA'!$L:$L,'[20]WorkDone DATA'!$N:$N,BOQ!AI$6,'[20]WorkDone DATA'!$G:$G,BOQ!$B655)*$G655</f>
        <v>#VALUE!</v>
      </c>
      <c r="AJ655" s="53" t="e">
        <f>SUMIFS('[20]WorkDone DATA'!$L:$L,'[20]WorkDone DATA'!$N:$N,BOQ!AJ$6,'[20]WorkDone DATA'!$G:$G,BOQ!$B655)*$G655</f>
        <v>#VALUE!</v>
      </c>
      <c r="AK655" s="53" t="e">
        <f>SUMIFS('[20]WorkDone DATA'!$L:$L,'[20]WorkDone DATA'!$N:$N,BOQ!AK$6,'[20]WorkDone DATA'!$G:$G,BOQ!$B655)*$G655</f>
        <v>#VALUE!</v>
      </c>
      <c r="AL655" s="53" t="e">
        <f>SUMIFS('[20]WorkDone DATA'!$L:$L,'[20]WorkDone DATA'!$N:$N,BOQ!AL$6,'[20]WorkDone DATA'!$G:$G,BOQ!$B655)*$G655</f>
        <v>#VALUE!</v>
      </c>
      <c r="AM655" s="53" t="e">
        <f>SUMIFS('[20]WorkDone DATA'!$L:$L,'[20]WorkDone DATA'!$N:$N,BOQ!AM$6,'[20]WorkDone DATA'!$G:$G,BOQ!$B655)*$G655</f>
        <v>#VALUE!</v>
      </c>
      <c r="AN655" s="53" t="e">
        <f>SUMIFS('[20]WorkDone DATA'!$L:$L,'[20]WorkDone DATA'!$N:$N,BOQ!AN$6,'[20]WorkDone DATA'!$G:$G,BOQ!$B655)*$G655</f>
        <v>#VALUE!</v>
      </c>
      <c r="AO655" s="53" t="e">
        <f>SUMIFS('[20]WorkDone DATA'!$L:$L,'[20]WorkDone DATA'!$N:$N,BOQ!AO$6,'[20]WorkDone DATA'!$G:$G,BOQ!$B655)*$G655</f>
        <v>#VALUE!</v>
      </c>
      <c r="AP655" s="53" t="e">
        <f>SUMIFS('[20]WorkDone DATA'!$L:$L,'[20]WorkDone DATA'!$N:$N,BOQ!AP$6,'[20]WorkDone DATA'!$G:$G,BOQ!$B655)*$G655</f>
        <v>#VALUE!</v>
      </c>
      <c r="AQ655" s="53" t="e">
        <f>SUMIFS('[20]WorkDone DATA'!$L:$L,'[20]WorkDone DATA'!$N:$N,BOQ!AQ$6,'[20]WorkDone DATA'!$G:$G,BOQ!$B655)*$G655</f>
        <v>#VALUE!</v>
      </c>
      <c r="AR655" s="53" t="e">
        <f>SUMIFS('[20]WorkDone DATA'!$L:$L,'[20]WorkDone DATA'!$N:$N,BOQ!AR$6,'[20]WorkDone DATA'!$G:$G,BOQ!$B655)*$G655</f>
        <v>#VALUE!</v>
      </c>
      <c r="AS655" s="53" t="e">
        <f>SUMIFS('[20]WorkDone DATA'!$L:$L,'[20]WorkDone DATA'!$N:$N,BOQ!AS$6,'[20]WorkDone DATA'!$G:$G,BOQ!$B655)*$G655</f>
        <v>#VALUE!</v>
      </c>
      <c r="AT655" s="53" t="e">
        <f>SUMIFS('[20]WorkDone DATA'!$L:$L,'[20]WorkDone DATA'!$N:$N,BOQ!AT$6,'[20]WorkDone DATA'!$G:$G,BOQ!$B655)*$G655</f>
        <v>#VALUE!</v>
      </c>
      <c r="AU655" s="53" t="e">
        <f>SUMIFS('[20]WorkDone DATA'!$L:$L,'[20]WorkDone DATA'!$N:$N,BOQ!AU$6,'[20]WorkDone DATA'!$G:$G,BOQ!$B655)*$G655</f>
        <v>#VALUE!</v>
      </c>
      <c r="AV655" s="53" t="e">
        <f>SUMIFS('[20]WorkDone DATA'!$L:$L,'[20]WorkDone DATA'!$N:$N,BOQ!AV$6,'[20]WorkDone DATA'!$G:$G,BOQ!$B655)*$G655</f>
        <v>#VALUE!</v>
      </c>
      <c r="AW655" s="53" t="e">
        <f>SUMIFS('[20]WorkDone DATA'!$L:$L,'[20]WorkDone DATA'!$N:$N,BOQ!AW$6,'[20]WorkDone DATA'!$G:$G,BOQ!$B655)*$G655</f>
        <v>#VALUE!</v>
      </c>
      <c r="AX655" s="53" t="e">
        <f>SUMIFS('[20]WorkDone DATA'!$L:$L,'[20]WorkDone DATA'!$N:$N,BOQ!AX$6,'[20]WorkDone DATA'!$G:$G,BOQ!$B655)*$G655</f>
        <v>#VALUE!</v>
      </c>
      <c r="AY655" s="53" t="e">
        <f>SUMIFS('[20]WorkDone DATA'!$L:$L,'[20]WorkDone DATA'!$N:$N,BOQ!AY$6,'[20]WorkDone DATA'!$G:$G,BOQ!$B655)*$G655</f>
        <v>#VALUE!</v>
      </c>
      <c r="AZ655" s="53" t="e">
        <f>SUMIFS('[20]WorkDone DATA'!$L:$L,'[20]WorkDone DATA'!$N:$N,BOQ!AZ$6,'[20]WorkDone DATA'!$G:$G,BOQ!$B655)*$G655</f>
        <v>#VALUE!</v>
      </c>
      <c r="BA655" s="53" t="e">
        <f>SUMIFS('[20]WorkDone DATA'!$L:$L,'[20]WorkDone DATA'!$N:$N,BOQ!BA$6,'[20]WorkDone DATA'!$G:$G,BOQ!$B655)*$G655</f>
        <v>#VALUE!</v>
      </c>
      <c r="BB655" s="53" t="e">
        <f>SUMIFS('[20]WorkDone DATA'!$L:$L,'[20]WorkDone DATA'!$N:$N,BOQ!BB$6,'[20]WorkDone DATA'!$G:$G,BOQ!$B655)*$G655</f>
        <v>#VALUE!</v>
      </c>
      <c r="BC655" s="53" t="e">
        <f>SUMIFS('[20]WorkDone DATA'!$L:$L,'[20]WorkDone DATA'!$N:$N,BOQ!BC$6,'[20]WorkDone DATA'!$G:$G,BOQ!$B655)*$G655</f>
        <v>#VALUE!</v>
      </c>
      <c r="BD655" s="53" t="e">
        <f>SUMIFS('[20]WorkDone DATA'!$L:$L,'[20]WorkDone DATA'!$N:$N,BOQ!BD$6,'[20]WorkDone DATA'!$G:$G,BOQ!$B655)*$G655</f>
        <v>#VALUE!</v>
      </c>
      <c r="BE655" s="53" t="e">
        <f>SUMIFS('[20]WorkDone DATA'!$L:$L,'[20]WorkDone DATA'!$N:$N,BOQ!BE$6,'[20]WorkDone DATA'!$G:$G,BOQ!$B655)*$G655</f>
        <v>#VALUE!</v>
      </c>
      <c r="BF655" s="53" t="e">
        <f>SUMIFS('[20]WorkDone DATA'!$L:$L,'[20]WorkDone DATA'!$N:$N,BOQ!BF$6,'[20]WorkDone DATA'!$G:$G,BOQ!$B655)*$G655</f>
        <v>#VALUE!</v>
      </c>
      <c r="BG655" s="53" t="e">
        <f>SUMIFS('[20]WorkDone DATA'!$L:$L,'[20]WorkDone DATA'!$N:$N,BOQ!BG$6,'[20]WorkDone DATA'!$G:$G,BOQ!$B655)*$G655</f>
        <v>#VALUE!</v>
      </c>
      <c r="BH655" s="53" t="e">
        <f>SUMIFS('[20]WorkDone DATA'!$L:$L,'[20]WorkDone DATA'!$N:$N,BOQ!BH$6,'[20]WorkDone DATA'!$G:$G,BOQ!$B655)*$G655</f>
        <v>#VALUE!</v>
      </c>
      <c r="BI655" s="53" t="e">
        <f>SUMIFS('[20]WorkDone DATA'!$L:$L,'[20]WorkDone DATA'!$N:$N,BOQ!BI$6,'[20]WorkDone DATA'!$G:$G,BOQ!$B655)*$G655</f>
        <v>#VALUE!</v>
      </c>
      <c r="BJ655" s="53" t="e">
        <f>SUMIFS('[20]WorkDone DATA'!$L:$L,'[20]WorkDone DATA'!$N:$N,BOQ!BJ$6,'[20]WorkDone DATA'!$G:$G,BOQ!$B655)*$G655</f>
        <v>#VALUE!</v>
      </c>
      <c r="BK655" s="53" t="e">
        <f>SUMIFS('[20]WorkDone DATA'!$L:$L,'[20]WorkDone DATA'!$N:$N,BOQ!BK$6,'[20]WorkDone DATA'!$G:$G,BOQ!$B655)*$G655</f>
        <v>#VALUE!</v>
      </c>
      <c r="BL655" s="53" t="e">
        <f>SUMIFS('[20]WorkDone DATA'!$L:$L,'[20]WorkDone DATA'!$N:$N,BOQ!BL$6,'[20]WorkDone DATA'!$G:$G,BOQ!$B655)*$G655</f>
        <v>#VALUE!</v>
      </c>
      <c r="BM655" s="53" t="e">
        <f>SUMIFS('[20]WorkDone DATA'!$L:$L,'[20]WorkDone DATA'!$N:$N,BOQ!BM$6,'[20]WorkDone DATA'!$G:$G,BOQ!$B655)*$G655</f>
        <v>#VALUE!</v>
      </c>
      <c r="BN655" s="53" t="e">
        <f>SUMIFS('[20]WorkDone DATA'!$L:$L,'[20]WorkDone DATA'!$N:$N,BOQ!BN$6,'[20]WorkDone DATA'!$G:$G,BOQ!$B655)*$G655</f>
        <v>#VALUE!</v>
      </c>
      <c r="BO655" s="53" t="e">
        <f>SUMIFS('[20]WorkDone DATA'!$L:$L,'[20]WorkDone DATA'!$N:$N,BOQ!BO$6,'[20]WorkDone DATA'!$G:$G,BOQ!$B655)*$G655</f>
        <v>#VALUE!</v>
      </c>
      <c r="BP655" s="53" t="e">
        <f>SUMIFS('[20]WorkDone DATA'!$L:$L,'[20]WorkDone DATA'!$N:$N,BOQ!BP$6,'[20]WorkDone DATA'!$G:$G,BOQ!$B655)*$G655</f>
        <v>#VALUE!</v>
      </c>
      <c r="BQ655" s="53" t="e">
        <f>SUMIFS('[20]WorkDone DATA'!$L:$L,'[20]WorkDone DATA'!$N:$N,BOQ!BQ$6,'[20]WorkDone DATA'!$G:$G,BOQ!$B655)*$G655</f>
        <v>#VALUE!</v>
      </c>
      <c r="BR655" s="53" t="e">
        <f>SUMIFS('[20]WorkDone DATA'!$L:$L,'[20]WorkDone DATA'!$N:$N,BOQ!BR$6,'[20]WorkDone DATA'!$G:$G,BOQ!$B655)*$G655</f>
        <v>#VALUE!</v>
      </c>
      <c r="BS655" s="53" t="e">
        <f>SUMIFS('[20]WorkDone DATA'!$L:$L,'[20]WorkDone DATA'!$N:$N,BOQ!BS$6,'[20]WorkDone DATA'!$G:$G,BOQ!$B655)*$G655</f>
        <v>#VALUE!</v>
      </c>
      <c r="BT655" s="53" t="e">
        <f>SUMIFS('[20]WorkDone DATA'!$L:$L,'[20]WorkDone DATA'!$N:$N,BOQ!BT$6,'[20]WorkDone DATA'!$G:$G,BOQ!$B655)*$G655</f>
        <v>#VALUE!</v>
      </c>
      <c r="BU655" s="53" t="e">
        <f>SUMIFS('[20]WorkDone DATA'!$L:$L,'[20]WorkDone DATA'!$N:$N,BOQ!BU$6,'[20]WorkDone DATA'!$G:$G,BOQ!$B655)*$G655</f>
        <v>#VALUE!</v>
      </c>
      <c r="BV655" s="53" t="e">
        <f>SUMIFS('[20]WorkDone DATA'!$L:$L,'[20]WorkDone DATA'!$N:$N,BOQ!BV$6,'[20]WorkDone DATA'!$G:$G,BOQ!$B655)*$G655</f>
        <v>#VALUE!</v>
      </c>
      <c r="BW655" s="53" t="e">
        <f>SUMIFS('[20]WorkDone DATA'!$L:$L,'[20]WorkDone DATA'!$N:$N,BOQ!BW$6,'[20]WorkDone DATA'!$G:$G,BOQ!$B655)*$G655</f>
        <v>#VALUE!</v>
      </c>
      <c r="BX655" s="53" t="e">
        <f>SUMIFS('[20]WorkDone DATA'!$L:$L,'[20]WorkDone DATA'!$N:$N,BOQ!BX$6,'[20]WorkDone DATA'!$G:$G,BOQ!$B655)*$G655</f>
        <v>#VALUE!</v>
      </c>
    </row>
    <row r="656" spans="1:76" ht="15.6" x14ac:dyDescent="0.35">
      <c r="A656" s="1" t="str">
        <f>C655</f>
        <v>35mm2 x 4 core BVX04LCV</v>
      </c>
      <c r="B656" s="42">
        <v>2.3620000000000001</v>
      </c>
      <c r="C656" s="164" t="s">
        <v>11</v>
      </c>
      <c r="D656" s="152" t="s">
        <v>27</v>
      </c>
      <c r="E656" s="82" t="s">
        <v>217</v>
      </c>
      <c r="F656" s="45">
        <v>1</v>
      </c>
      <c r="G656" s="52">
        <v>544.17999999999995</v>
      </c>
      <c r="H656" s="53">
        <f t="shared" si="94"/>
        <v>544.17999999999995</v>
      </c>
      <c r="K656" s="214" t="e">
        <f t="shared" si="100"/>
        <v>#VALUE!</v>
      </c>
      <c r="L656" s="220" t="e">
        <f t="shared" si="95"/>
        <v>#VALUE!</v>
      </c>
      <c r="M656" s="221" t="e">
        <f t="shared" si="96"/>
        <v>#VALUE!</v>
      </c>
      <c r="N656" s="219"/>
      <c r="O656" s="214" t="e">
        <f t="shared" si="97"/>
        <v>#VALUE!</v>
      </c>
      <c r="P656" s="215" t="e">
        <f t="shared" si="98"/>
        <v>#VALUE!</v>
      </c>
      <c r="R656" s="217" t="e">
        <f>SUMIFS('[20]WorkDone DATA'!$L:$L,'[20]WorkDone DATA'!$N:$N,BOQ!S$6,'[20]WorkDone DATA'!$G:$G,BOQ!$B656)</f>
        <v>#VALUE!</v>
      </c>
      <c r="S656" s="53" t="e">
        <f t="shared" si="99"/>
        <v>#VALUE!</v>
      </c>
      <c r="T656" s="217" t="e">
        <f>SUMIFS('[20]WorkDone DATA'!$L:$L,'[20]WorkDone DATA'!$N:$N,BOQ!U$6,'[20]WorkDone DATA'!$G:$G,BOQ!$B656)</f>
        <v>#VALUE!</v>
      </c>
      <c r="U656" s="53" t="e">
        <f t="shared" si="101"/>
        <v>#VALUE!</v>
      </c>
      <c r="V656" s="217"/>
      <c r="W656" s="53" t="e">
        <f>SUMIFS('[20]WorkDone DATA'!$L:$L,'[20]WorkDone DATA'!$N:$N,BOQ!W$6,'[20]WorkDone DATA'!$G:$G,BOQ!$B656)*$G656</f>
        <v>#VALUE!</v>
      </c>
      <c r="X656" s="217"/>
      <c r="Y656" s="53" t="e">
        <f>SUMIFS('[20]WorkDone DATA'!$L:$L,'[20]WorkDone DATA'!$N:$N,BOQ!Y$6,'[20]WorkDone DATA'!$G:$G,BOQ!$B656)*$G656</f>
        <v>#VALUE!</v>
      </c>
      <c r="Z656" s="217"/>
      <c r="AA656" s="53" t="e">
        <f>SUMIFS('[20]WorkDone DATA'!$L:$L,'[20]WorkDone DATA'!$N:$N,BOQ!AA$6,'[20]WorkDone DATA'!$G:$G,BOQ!$B656)*$G656</f>
        <v>#VALUE!</v>
      </c>
      <c r="AB656" s="53" t="e">
        <f>SUMIFS('[20]WorkDone DATA'!$L:$L,'[20]WorkDone DATA'!$N:$N,BOQ!AB$6,'[20]WorkDone DATA'!$G:$G,BOQ!$B656)*$G656</f>
        <v>#VALUE!</v>
      </c>
      <c r="AC656" s="53" t="e">
        <f>SUMIFS('[20]WorkDone DATA'!$L:$L,'[20]WorkDone DATA'!$N:$N,BOQ!AC$6,'[20]WorkDone DATA'!$G:$G,BOQ!$B656)*$G656</f>
        <v>#VALUE!</v>
      </c>
      <c r="AD656" s="53" t="e">
        <f>SUMIFS('[20]WorkDone DATA'!$L:$L,'[20]WorkDone DATA'!$N:$N,BOQ!AD$6,'[20]WorkDone DATA'!$G:$G,BOQ!$B656)*$G656</f>
        <v>#VALUE!</v>
      </c>
      <c r="AE656" s="53" t="e">
        <f>SUMIFS('[20]WorkDone DATA'!$L:$L,'[20]WorkDone DATA'!$N:$N,BOQ!AE$6,'[20]WorkDone DATA'!$G:$G,BOQ!$B656)*$G656</f>
        <v>#VALUE!</v>
      </c>
      <c r="AF656" s="53" t="e">
        <f>SUMIFS('[20]WorkDone DATA'!$L:$L,'[20]WorkDone DATA'!$N:$N,BOQ!AF$6,'[20]WorkDone DATA'!$G:$G,BOQ!$B656)*$G656</f>
        <v>#VALUE!</v>
      </c>
      <c r="AG656" s="53" t="e">
        <f>SUMIFS('[20]WorkDone DATA'!$L:$L,'[20]WorkDone DATA'!$N:$N,BOQ!AG$6,'[20]WorkDone DATA'!$G:$G,BOQ!$B656)*$G656</f>
        <v>#VALUE!</v>
      </c>
      <c r="AH656" s="53" t="e">
        <f>SUMIFS('[20]WorkDone DATA'!$L:$L,'[20]WorkDone DATA'!$N:$N,BOQ!AH$6,'[20]WorkDone DATA'!$G:$G,BOQ!$B656)*$G656</f>
        <v>#VALUE!</v>
      </c>
      <c r="AI656" s="53" t="e">
        <f>SUMIFS('[20]WorkDone DATA'!$L:$L,'[20]WorkDone DATA'!$N:$N,BOQ!AI$6,'[20]WorkDone DATA'!$G:$G,BOQ!$B656)*$G656</f>
        <v>#VALUE!</v>
      </c>
      <c r="AJ656" s="53" t="e">
        <f>SUMIFS('[20]WorkDone DATA'!$L:$L,'[20]WorkDone DATA'!$N:$N,BOQ!AJ$6,'[20]WorkDone DATA'!$G:$G,BOQ!$B656)*$G656</f>
        <v>#VALUE!</v>
      </c>
      <c r="AK656" s="53" t="e">
        <f>SUMIFS('[20]WorkDone DATA'!$L:$L,'[20]WorkDone DATA'!$N:$N,BOQ!AK$6,'[20]WorkDone DATA'!$G:$G,BOQ!$B656)*$G656</f>
        <v>#VALUE!</v>
      </c>
      <c r="AL656" s="53" t="e">
        <f>SUMIFS('[20]WorkDone DATA'!$L:$L,'[20]WorkDone DATA'!$N:$N,BOQ!AL$6,'[20]WorkDone DATA'!$G:$G,BOQ!$B656)*$G656</f>
        <v>#VALUE!</v>
      </c>
      <c r="AM656" s="53" t="e">
        <f>SUMIFS('[20]WorkDone DATA'!$L:$L,'[20]WorkDone DATA'!$N:$N,BOQ!AM$6,'[20]WorkDone DATA'!$G:$G,BOQ!$B656)*$G656</f>
        <v>#VALUE!</v>
      </c>
      <c r="AN656" s="53" t="e">
        <f>SUMIFS('[20]WorkDone DATA'!$L:$L,'[20]WorkDone DATA'!$N:$N,BOQ!AN$6,'[20]WorkDone DATA'!$G:$G,BOQ!$B656)*$G656</f>
        <v>#VALUE!</v>
      </c>
      <c r="AO656" s="53" t="e">
        <f>SUMIFS('[20]WorkDone DATA'!$L:$L,'[20]WorkDone DATA'!$N:$N,BOQ!AO$6,'[20]WorkDone DATA'!$G:$G,BOQ!$B656)*$G656</f>
        <v>#VALUE!</v>
      </c>
      <c r="AP656" s="53" t="e">
        <f>SUMIFS('[20]WorkDone DATA'!$L:$L,'[20]WorkDone DATA'!$N:$N,BOQ!AP$6,'[20]WorkDone DATA'!$G:$G,BOQ!$B656)*$G656</f>
        <v>#VALUE!</v>
      </c>
      <c r="AQ656" s="53" t="e">
        <f>SUMIFS('[20]WorkDone DATA'!$L:$L,'[20]WorkDone DATA'!$N:$N,BOQ!AQ$6,'[20]WorkDone DATA'!$G:$G,BOQ!$B656)*$G656</f>
        <v>#VALUE!</v>
      </c>
      <c r="AR656" s="53" t="e">
        <f>SUMIFS('[20]WorkDone DATA'!$L:$L,'[20]WorkDone DATA'!$N:$N,BOQ!AR$6,'[20]WorkDone DATA'!$G:$G,BOQ!$B656)*$G656</f>
        <v>#VALUE!</v>
      </c>
      <c r="AS656" s="53" t="e">
        <f>SUMIFS('[20]WorkDone DATA'!$L:$L,'[20]WorkDone DATA'!$N:$N,BOQ!AS$6,'[20]WorkDone DATA'!$G:$G,BOQ!$B656)*$G656</f>
        <v>#VALUE!</v>
      </c>
      <c r="AT656" s="53" t="e">
        <f>SUMIFS('[20]WorkDone DATA'!$L:$L,'[20]WorkDone DATA'!$N:$N,BOQ!AT$6,'[20]WorkDone DATA'!$G:$G,BOQ!$B656)*$G656</f>
        <v>#VALUE!</v>
      </c>
      <c r="AU656" s="53" t="e">
        <f>SUMIFS('[20]WorkDone DATA'!$L:$L,'[20]WorkDone DATA'!$N:$N,BOQ!AU$6,'[20]WorkDone DATA'!$G:$G,BOQ!$B656)*$G656</f>
        <v>#VALUE!</v>
      </c>
      <c r="AV656" s="53" t="e">
        <f>SUMIFS('[20]WorkDone DATA'!$L:$L,'[20]WorkDone DATA'!$N:$N,BOQ!AV$6,'[20]WorkDone DATA'!$G:$G,BOQ!$B656)*$G656</f>
        <v>#VALUE!</v>
      </c>
      <c r="AW656" s="53" t="e">
        <f>SUMIFS('[20]WorkDone DATA'!$L:$L,'[20]WorkDone DATA'!$N:$N,BOQ!AW$6,'[20]WorkDone DATA'!$G:$G,BOQ!$B656)*$G656</f>
        <v>#VALUE!</v>
      </c>
      <c r="AX656" s="53" t="e">
        <f>SUMIFS('[20]WorkDone DATA'!$L:$L,'[20]WorkDone DATA'!$N:$N,BOQ!AX$6,'[20]WorkDone DATA'!$G:$G,BOQ!$B656)*$G656</f>
        <v>#VALUE!</v>
      </c>
      <c r="AY656" s="53" t="e">
        <f>SUMIFS('[20]WorkDone DATA'!$L:$L,'[20]WorkDone DATA'!$N:$N,BOQ!AY$6,'[20]WorkDone DATA'!$G:$G,BOQ!$B656)*$G656</f>
        <v>#VALUE!</v>
      </c>
      <c r="AZ656" s="53" t="e">
        <f>SUMIFS('[20]WorkDone DATA'!$L:$L,'[20]WorkDone DATA'!$N:$N,BOQ!AZ$6,'[20]WorkDone DATA'!$G:$G,BOQ!$B656)*$G656</f>
        <v>#VALUE!</v>
      </c>
      <c r="BA656" s="53" t="e">
        <f>SUMIFS('[20]WorkDone DATA'!$L:$L,'[20]WorkDone DATA'!$N:$N,BOQ!BA$6,'[20]WorkDone DATA'!$G:$G,BOQ!$B656)*$G656</f>
        <v>#VALUE!</v>
      </c>
      <c r="BB656" s="53" t="e">
        <f>SUMIFS('[20]WorkDone DATA'!$L:$L,'[20]WorkDone DATA'!$N:$N,BOQ!BB$6,'[20]WorkDone DATA'!$G:$G,BOQ!$B656)*$G656</f>
        <v>#VALUE!</v>
      </c>
      <c r="BC656" s="53" t="e">
        <f>SUMIFS('[20]WorkDone DATA'!$L:$L,'[20]WorkDone DATA'!$N:$N,BOQ!BC$6,'[20]WorkDone DATA'!$G:$G,BOQ!$B656)*$G656</f>
        <v>#VALUE!</v>
      </c>
      <c r="BD656" s="53" t="e">
        <f>SUMIFS('[20]WorkDone DATA'!$L:$L,'[20]WorkDone DATA'!$N:$N,BOQ!BD$6,'[20]WorkDone DATA'!$G:$G,BOQ!$B656)*$G656</f>
        <v>#VALUE!</v>
      </c>
      <c r="BE656" s="53" t="e">
        <f>SUMIFS('[20]WorkDone DATA'!$L:$L,'[20]WorkDone DATA'!$N:$N,BOQ!BE$6,'[20]WorkDone DATA'!$G:$G,BOQ!$B656)*$G656</f>
        <v>#VALUE!</v>
      </c>
      <c r="BF656" s="53" t="e">
        <f>SUMIFS('[20]WorkDone DATA'!$L:$L,'[20]WorkDone DATA'!$N:$N,BOQ!BF$6,'[20]WorkDone DATA'!$G:$G,BOQ!$B656)*$G656</f>
        <v>#VALUE!</v>
      </c>
      <c r="BG656" s="53" t="e">
        <f>SUMIFS('[20]WorkDone DATA'!$L:$L,'[20]WorkDone DATA'!$N:$N,BOQ!BG$6,'[20]WorkDone DATA'!$G:$G,BOQ!$B656)*$G656</f>
        <v>#VALUE!</v>
      </c>
      <c r="BH656" s="53" t="e">
        <f>SUMIFS('[20]WorkDone DATA'!$L:$L,'[20]WorkDone DATA'!$N:$N,BOQ!BH$6,'[20]WorkDone DATA'!$G:$G,BOQ!$B656)*$G656</f>
        <v>#VALUE!</v>
      </c>
      <c r="BI656" s="53" t="e">
        <f>SUMIFS('[20]WorkDone DATA'!$L:$L,'[20]WorkDone DATA'!$N:$N,BOQ!BI$6,'[20]WorkDone DATA'!$G:$G,BOQ!$B656)*$G656</f>
        <v>#VALUE!</v>
      </c>
      <c r="BJ656" s="53" t="e">
        <f>SUMIFS('[20]WorkDone DATA'!$L:$L,'[20]WorkDone DATA'!$N:$N,BOQ!BJ$6,'[20]WorkDone DATA'!$G:$G,BOQ!$B656)*$G656</f>
        <v>#VALUE!</v>
      </c>
      <c r="BK656" s="53" t="e">
        <f>SUMIFS('[20]WorkDone DATA'!$L:$L,'[20]WorkDone DATA'!$N:$N,BOQ!BK$6,'[20]WorkDone DATA'!$G:$G,BOQ!$B656)*$G656</f>
        <v>#VALUE!</v>
      </c>
      <c r="BL656" s="53" t="e">
        <f>SUMIFS('[20]WorkDone DATA'!$L:$L,'[20]WorkDone DATA'!$N:$N,BOQ!BL$6,'[20]WorkDone DATA'!$G:$G,BOQ!$B656)*$G656</f>
        <v>#VALUE!</v>
      </c>
      <c r="BM656" s="53" t="e">
        <f>SUMIFS('[20]WorkDone DATA'!$L:$L,'[20]WorkDone DATA'!$N:$N,BOQ!BM$6,'[20]WorkDone DATA'!$G:$G,BOQ!$B656)*$G656</f>
        <v>#VALUE!</v>
      </c>
      <c r="BN656" s="53" t="e">
        <f>SUMIFS('[20]WorkDone DATA'!$L:$L,'[20]WorkDone DATA'!$N:$N,BOQ!BN$6,'[20]WorkDone DATA'!$G:$G,BOQ!$B656)*$G656</f>
        <v>#VALUE!</v>
      </c>
      <c r="BO656" s="53" t="e">
        <f>SUMIFS('[20]WorkDone DATA'!$L:$L,'[20]WorkDone DATA'!$N:$N,BOQ!BO$6,'[20]WorkDone DATA'!$G:$G,BOQ!$B656)*$G656</f>
        <v>#VALUE!</v>
      </c>
      <c r="BP656" s="53" t="e">
        <f>SUMIFS('[20]WorkDone DATA'!$L:$L,'[20]WorkDone DATA'!$N:$N,BOQ!BP$6,'[20]WorkDone DATA'!$G:$G,BOQ!$B656)*$G656</f>
        <v>#VALUE!</v>
      </c>
      <c r="BQ656" s="53" t="e">
        <f>SUMIFS('[20]WorkDone DATA'!$L:$L,'[20]WorkDone DATA'!$N:$N,BOQ!BQ$6,'[20]WorkDone DATA'!$G:$G,BOQ!$B656)*$G656</f>
        <v>#VALUE!</v>
      </c>
      <c r="BR656" s="53" t="e">
        <f>SUMIFS('[20]WorkDone DATA'!$L:$L,'[20]WorkDone DATA'!$N:$N,BOQ!BR$6,'[20]WorkDone DATA'!$G:$G,BOQ!$B656)*$G656</f>
        <v>#VALUE!</v>
      </c>
      <c r="BS656" s="53" t="e">
        <f>SUMIFS('[20]WorkDone DATA'!$L:$L,'[20]WorkDone DATA'!$N:$N,BOQ!BS$6,'[20]WorkDone DATA'!$G:$G,BOQ!$B656)*$G656</f>
        <v>#VALUE!</v>
      </c>
      <c r="BT656" s="53" t="e">
        <f>SUMIFS('[20]WorkDone DATA'!$L:$L,'[20]WorkDone DATA'!$N:$N,BOQ!BT$6,'[20]WorkDone DATA'!$G:$G,BOQ!$B656)*$G656</f>
        <v>#VALUE!</v>
      </c>
      <c r="BU656" s="53" t="e">
        <f>SUMIFS('[20]WorkDone DATA'!$L:$L,'[20]WorkDone DATA'!$N:$N,BOQ!BU$6,'[20]WorkDone DATA'!$G:$G,BOQ!$B656)*$G656</f>
        <v>#VALUE!</v>
      </c>
      <c r="BV656" s="53" t="e">
        <f>SUMIFS('[20]WorkDone DATA'!$L:$L,'[20]WorkDone DATA'!$N:$N,BOQ!BV$6,'[20]WorkDone DATA'!$G:$G,BOQ!$B656)*$G656</f>
        <v>#VALUE!</v>
      </c>
      <c r="BW656" s="53" t="e">
        <f>SUMIFS('[20]WorkDone DATA'!$L:$L,'[20]WorkDone DATA'!$N:$N,BOQ!BW$6,'[20]WorkDone DATA'!$G:$G,BOQ!$B656)*$G656</f>
        <v>#VALUE!</v>
      </c>
      <c r="BX656" s="53" t="e">
        <f>SUMIFS('[20]WorkDone DATA'!$L:$L,'[20]WorkDone DATA'!$N:$N,BOQ!BX$6,'[20]WorkDone DATA'!$G:$G,BOQ!$B656)*$G656</f>
        <v>#VALUE!</v>
      </c>
    </row>
    <row r="657" spans="1:76" ht="15.6" x14ac:dyDescent="0.35">
      <c r="A657" s="1" t="str">
        <f>C655</f>
        <v>35mm2 x 4 core BVX04LCV</v>
      </c>
      <c r="B657" s="42">
        <v>2.363</v>
      </c>
      <c r="C657" s="164" t="s">
        <v>53</v>
      </c>
      <c r="D657" s="152" t="s">
        <v>46</v>
      </c>
      <c r="E657" s="82" t="s">
        <v>217</v>
      </c>
      <c r="F657" s="45">
        <v>1</v>
      </c>
      <c r="G657" s="52">
        <v>509.62</v>
      </c>
      <c r="H657" s="53">
        <f t="shared" si="94"/>
        <v>509.62</v>
      </c>
      <c r="K657" s="214" t="e">
        <f t="shared" si="100"/>
        <v>#VALUE!</v>
      </c>
      <c r="L657" s="220" t="e">
        <f t="shared" si="95"/>
        <v>#VALUE!</v>
      </c>
      <c r="M657" s="221" t="e">
        <f t="shared" si="96"/>
        <v>#VALUE!</v>
      </c>
      <c r="N657" s="219"/>
      <c r="O657" s="214" t="e">
        <f t="shared" si="97"/>
        <v>#VALUE!</v>
      </c>
      <c r="P657" s="215" t="e">
        <f t="shared" si="98"/>
        <v>#VALUE!</v>
      </c>
      <c r="R657" s="217" t="e">
        <f>SUMIFS('[20]WorkDone DATA'!$L:$L,'[20]WorkDone DATA'!$N:$N,BOQ!S$6,'[20]WorkDone DATA'!$G:$G,BOQ!$B657)</f>
        <v>#VALUE!</v>
      </c>
      <c r="S657" s="53" t="e">
        <f t="shared" si="99"/>
        <v>#VALUE!</v>
      </c>
      <c r="T657" s="217" t="e">
        <f>SUMIFS('[20]WorkDone DATA'!$L:$L,'[20]WorkDone DATA'!$N:$N,BOQ!U$6,'[20]WorkDone DATA'!$G:$G,BOQ!$B657)</f>
        <v>#VALUE!</v>
      </c>
      <c r="U657" s="53" t="e">
        <f t="shared" si="101"/>
        <v>#VALUE!</v>
      </c>
      <c r="V657" s="217"/>
      <c r="W657" s="53" t="e">
        <f>SUMIFS('[20]WorkDone DATA'!$L:$L,'[20]WorkDone DATA'!$N:$N,BOQ!W$6,'[20]WorkDone DATA'!$G:$G,BOQ!$B657)*$G657</f>
        <v>#VALUE!</v>
      </c>
      <c r="X657" s="217"/>
      <c r="Y657" s="53" t="e">
        <f>SUMIFS('[20]WorkDone DATA'!$L:$L,'[20]WorkDone DATA'!$N:$N,BOQ!Y$6,'[20]WorkDone DATA'!$G:$G,BOQ!$B657)*$G657</f>
        <v>#VALUE!</v>
      </c>
      <c r="Z657" s="217"/>
      <c r="AA657" s="53" t="e">
        <f>SUMIFS('[20]WorkDone DATA'!$L:$L,'[20]WorkDone DATA'!$N:$N,BOQ!AA$6,'[20]WorkDone DATA'!$G:$G,BOQ!$B657)*$G657</f>
        <v>#VALUE!</v>
      </c>
      <c r="AB657" s="53" t="e">
        <f>SUMIFS('[20]WorkDone DATA'!$L:$L,'[20]WorkDone DATA'!$N:$N,BOQ!AB$6,'[20]WorkDone DATA'!$G:$G,BOQ!$B657)*$G657</f>
        <v>#VALUE!</v>
      </c>
      <c r="AC657" s="53" t="e">
        <f>SUMIFS('[20]WorkDone DATA'!$L:$L,'[20]WorkDone DATA'!$N:$N,BOQ!AC$6,'[20]WorkDone DATA'!$G:$G,BOQ!$B657)*$G657</f>
        <v>#VALUE!</v>
      </c>
      <c r="AD657" s="53" t="e">
        <f>SUMIFS('[20]WorkDone DATA'!$L:$L,'[20]WorkDone DATA'!$N:$N,BOQ!AD$6,'[20]WorkDone DATA'!$G:$G,BOQ!$B657)*$G657</f>
        <v>#VALUE!</v>
      </c>
      <c r="AE657" s="53" t="e">
        <f>SUMIFS('[20]WorkDone DATA'!$L:$L,'[20]WorkDone DATA'!$N:$N,BOQ!AE$6,'[20]WorkDone DATA'!$G:$G,BOQ!$B657)*$G657</f>
        <v>#VALUE!</v>
      </c>
      <c r="AF657" s="53" t="e">
        <f>SUMIFS('[20]WorkDone DATA'!$L:$L,'[20]WorkDone DATA'!$N:$N,BOQ!AF$6,'[20]WorkDone DATA'!$G:$G,BOQ!$B657)*$G657</f>
        <v>#VALUE!</v>
      </c>
      <c r="AG657" s="53" t="e">
        <f>SUMIFS('[20]WorkDone DATA'!$L:$L,'[20]WorkDone DATA'!$N:$N,BOQ!AG$6,'[20]WorkDone DATA'!$G:$G,BOQ!$B657)*$G657</f>
        <v>#VALUE!</v>
      </c>
      <c r="AH657" s="53" t="e">
        <f>SUMIFS('[20]WorkDone DATA'!$L:$L,'[20]WorkDone DATA'!$N:$N,BOQ!AH$6,'[20]WorkDone DATA'!$G:$G,BOQ!$B657)*$G657</f>
        <v>#VALUE!</v>
      </c>
      <c r="AI657" s="53" t="e">
        <f>SUMIFS('[20]WorkDone DATA'!$L:$L,'[20]WorkDone DATA'!$N:$N,BOQ!AI$6,'[20]WorkDone DATA'!$G:$G,BOQ!$B657)*$G657</f>
        <v>#VALUE!</v>
      </c>
      <c r="AJ657" s="53" t="e">
        <f>SUMIFS('[20]WorkDone DATA'!$L:$L,'[20]WorkDone DATA'!$N:$N,BOQ!AJ$6,'[20]WorkDone DATA'!$G:$G,BOQ!$B657)*$G657</f>
        <v>#VALUE!</v>
      </c>
      <c r="AK657" s="53" t="e">
        <f>SUMIFS('[20]WorkDone DATA'!$L:$L,'[20]WorkDone DATA'!$N:$N,BOQ!AK$6,'[20]WorkDone DATA'!$G:$G,BOQ!$B657)*$G657</f>
        <v>#VALUE!</v>
      </c>
      <c r="AL657" s="53" t="e">
        <f>SUMIFS('[20]WorkDone DATA'!$L:$L,'[20]WorkDone DATA'!$N:$N,BOQ!AL$6,'[20]WorkDone DATA'!$G:$G,BOQ!$B657)*$G657</f>
        <v>#VALUE!</v>
      </c>
      <c r="AM657" s="53" t="e">
        <f>SUMIFS('[20]WorkDone DATA'!$L:$L,'[20]WorkDone DATA'!$N:$N,BOQ!AM$6,'[20]WorkDone DATA'!$G:$G,BOQ!$B657)*$G657</f>
        <v>#VALUE!</v>
      </c>
      <c r="AN657" s="53" t="e">
        <f>SUMIFS('[20]WorkDone DATA'!$L:$L,'[20]WorkDone DATA'!$N:$N,BOQ!AN$6,'[20]WorkDone DATA'!$G:$G,BOQ!$B657)*$G657</f>
        <v>#VALUE!</v>
      </c>
      <c r="AO657" s="53" t="e">
        <f>SUMIFS('[20]WorkDone DATA'!$L:$L,'[20]WorkDone DATA'!$N:$N,BOQ!AO$6,'[20]WorkDone DATA'!$G:$G,BOQ!$B657)*$G657</f>
        <v>#VALUE!</v>
      </c>
      <c r="AP657" s="53" t="e">
        <f>SUMIFS('[20]WorkDone DATA'!$L:$L,'[20]WorkDone DATA'!$N:$N,BOQ!AP$6,'[20]WorkDone DATA'!$G:$G,BOQ!$B657)*$G657</f>
        <v>#VALUE!</v>
      </c>
      <c r="AQ657" s="53" t="e">
        <f>SUMIFS('[20]WorkDone DATA'!$L:$L,'[20]WorkDone DATA'!$N:$N,BOQ!AQ$6,'[20]WorkDone DATA'!$G:$G,BOQ!$B657)*$G657</f>
        <v>#VALUE!</v>
      </c>
      <c r="AR657" s="53" t="e">
        <f>SUMIFS('[20]WorkDone DATA'!$L:$L,'[20]WorkDone DATA'!$N:$N,BOQ!AR$6,'[20]WorkDone DATA'!$G:$G,BOQ!$B657)*$G657</f>
        <v>#VALUE!</v>
      </c>
      <c r="AS657" s="53" t="e">
        <f>SUMIFS('[20]WorkDone DATA'!$L:$L,'[20]WorkDone DATA'!$N:$N,BOQ!AS$6,'[20]WorkDone DATA'!$G:$G,BOQ!$B657)*$G657</f>
        <v>#VALUE!</v>
      </c>
      <c r="AT657" s="53" t="e">
        <f>SUMIFS('[20]WorkDone DATA'!$L:$L,'[20]WorkDone DATA'!$N:$N,BOQ!AT$6,'[20]WorkDone DATA'!$G:$G,BOQ!$B657)*$G657</f>
        <v>#VALUE!</v>
      </c>
      <c r="AU657" s="53" t="e">
        <f>SUMIFS('[20]WorkDone DATA'!$L:$L,'[20]WorkDone DATA'!$N:$N,BOQ!AU$6,'[20]WorkDone DATA'!$G:$G,BOQ!$B657)*$G657</f>
        <v>#VALUE!</v>
      </c>
      <c r="AV657" s="53" t="e">
        <f>SUMIFS('[20]WorkDone DATA'!$L:$L,'[20]WorkDone DATA'!$N:$N,BOQ!AV$6,'[20]WorkDone DATA'!$G:$G,BOQ!$B657)*$G657</f>
        <v>#VALUE!</v>
      </c>
      <c r="AW657" s="53" t="e">
        <f>SUMIFS('[20]WorkDone DATA'!$L:$L,'[20]WorkDone DATA'!$N:$N,BOQ!AW$6,'[20]WorkDone DATA'!$G:$G,BOQ!$B657)*$G657</f>
        <v>#VALUE!</v>
      </c>
      <c r="AX657" s="53" t="e">
        <f>SUMIFS('[20]WorkDone DATA'!$L:$L,'[20]WorkDone DATA'!$N:$N,BOQ!AX$6,'[20]WorkDone DATA'!$G:$G,BOQ!$B657)*$G657</f>
        <v>#VALUE!</v>
      </c>
      <c r="AY657" s="53" t="e">
        <f>SUMIFS('[20]WorkDone DATA'!$L:$L,'[20]WorkDone DATA'!$N:$N,BOQ!AY$6,'[20]WorkDone DATA'!$G:$G,BOQ!$B657)*$G657</f>
        <v>#VALUE!</v>
      </c>
      <c r="AZ657" s="53" t="e">
        <f>SUMIFS('[20]WorkDone DATA'!$L:$L,'[20]WorkDone DATA'!$N:$N,BOQ!AZ$6,'[20]WorkDone DATA'!$G:$G,BOQ!$B657)*$G657</f>
        <v>#VALUE!</v>
      </c>
      <c r="BA657" s="53" t="e">
        <f>SUMIFS('[20]WorkDone DATA'!$L:$L,'[20]WorkDone DATA'!$N:$N,BOQ!BA$6,'[20]WorkDone DATA'!$G:$G,BOQ!$B657)*$G657</f>
        <v>#VALUE!</v>
      </c>
      <c r="BB657" s="53" t="e">
        <f>SUMIFS('[20]WorkDone DATA'!$L:$L,'[20]WorkDone DATA'!$N:$N,BOQ!BB$6,'[20]WorkDone DATA'!$G:$G,BOQ!$B657)*$G657</f>
        <v>#VALUE!</v>
      </c>
      <c r="BC657" s="53" t="e">
        <f>SUMIFS('[20]WorkDone DATA'!$L:$L,'[20]WorkDone DATA'!$N:$N,BOQ!BC$6,'[20]WorkDone DATA'!$G:$G,BOQ!$B657)*$G657</f>
        <v>#VALUE!</v>
      </c>
      <c r="BD657" s="53" t="e">
        <f>SUMIFS('[20]WorkDone DATA'!$L:$L,'[20]WorkDone DATA'!$N:$N,BOQ!BD$6,'[20]WorkDone DATA'!$G:$G,BOQ!$B657)*$G657</f>
        <v>#VALUE!</v>
      </c>
      <c r="BE657" s="53" t="e">
        <f>SUMIFS('[20]WorkDone DATA'!$L:$L,'[20]WorkDone DATA'!$N:$N,BOQ!BE$6,'[20]WorkDone DATA'!$G:$G,BOQ!$B657)*$G657</f>
        <v>#VALUE!</v>
      </c>
      <c r="BF657" s="53" t="e">
        <f>SUMIFS('[20]WorkDone DATA'!$L:$L,'[20]WorkDone DATA'!$N:$N,BOQ!BF$6,'[20]WorkDone DATA'!$G:$G,BOQ!$B657)*$G657</f>
        <v>#VALUE!</v>
      </c>
      <c r="BG657" s="53" t="e">
        <f>SUMIFS('[20]WorkDone DATA'!$L:$L,'[20]WorkDone DATA'!$N:$N,BOQ!BG$6,'[20]WorkDone DATA'!$G:$G,BOQ!$B657)*$G657</f>
        <v>#VALUE!</v>
      </c>
      <c r="BH657" s="53" t="e">
        <f>SUMIFS('[20]WorkDone DATA'!$L:$L,'[20]WorkDone DATA'!$N:$N,BOQ!BH$6,'[20]WorkDone DATA'!$G:$G,BOQ!$B657)*$G657</f>
        <v>#VALUE!</v>
      </c>
      <c r="BI657" s="53" t="e">
        <f>SUMIFS('[20]WorkDone DATA'!$L:$L,'[20]WorkDone DATA'!$N:$N,BOQ!BI$6,'[20]WorkDone DATA'!$G:$G,BOQ!$B657)*$G657</f>
        <v>#VALUE!</v>
      </c>
      <c r="BJ657" s="53" t="e">
        <f>SUMIFS('[20]WorkDone DATA'!$L:$L,'[20]WorkDone DATA'!$N:$N,BOQ!BJ$6,'[20]WorkDone DATA'!$G:$G,BOQ!$B657)*$G657</f>
        <v>#VALUE!</v>
      </c>
      <c r="BK657" s="53" t="e">
        <f>SUMIFS('[20]WorkDone DATA'!$L:$L,'[20]WorkDone DATA'!$N:$N,BOQ!BK$6,'[20]WorkDone DATA'!$G:$G,BOQ!$B657)*$G657</f>
        <v>#VALUE!</v>
      </c>
      <c r="BL657" s="53" t="e">
        <f>SUMIFS('[20]WorkDone DATA'!$L:$L,'[20]WorkDone DATA'!$N:$N,BOQ!BL$6,'[20]WorkDone DATA'!$G:$G,BOQ!$B657)*$G657</f>
        <v>#VALUE!</v>
      </c>
      <c r="BM657" s="53" t="e">
        <f>SUMIFS('[20]WorkDone DATA'!$L:$L,'[20]WorkDone DATA'!$N:$N,BOQ!BM$6,'[20]WorkDone DATA'!$G:$G,BOQ!$B657)*$G657</f>
        <v>#VALUE!</v>
      </c>
      <c r="BN657" s="53" t="e">
        <f>SUMIFS('[20]WorkDone DATA'!$L:$L,'[20]WorkDone DATA'!$N:$N,BOQ!BN$6,'[20]WorkDone DATA'!$G:$G,BOQ!$B657)*$G657</f>
        <v>#VALUE!</v>
      </c>
      <c r="BO657" s="53" t="e">
        <f>SUMIFS('[20]WorkDone DATA'!$L:$L,'[20]WorkDone DATA'!$N:$N,BOQ!BO$6,'[20]WorkDone DATA'!$G:$G,BOQ!$B657)*$G657</f>
        <v>#VALUE!</v>
      </c>
      <c r="BP657" s="53" t="e">
        <f>SUMIFS('[20]WorkDone DATA'!$L:$L,'[20]WorkDone DATA'!$N:$N,BOQ!BP$6,'[20]WorkDone DATA'!$G:$G,BOQ!$B657)*$G657</f>
        <v>#VALUE!</v>
      </c>
      <c r="BQ657" s="53" t="e">
        <f>SUMIFS('[20]WorkDone DATA'!$L:$L,'[20]WorkDone DATA'!$N:$N,BOQ!BQ$6,'[20]WorkDone DATA'!$G:$G,BOQ!$B657)*$G657</f>
        <v>#VALUE!</v>
      </c>
      <c r="BR657" s="53" t="e">
        <f>SUMIFS('[20]WorkDone DATA'!$L:$L,'[20]WorkDone DATA'!$N:$N,BOQ!BR$6,'[20]WorkDone DATA'!$G:$G,BOQ!$B657)*$G657</f>
        <v>#VALUE!</v>
      </c>
      <c r="BS657" s="53" t="e">
        <f>SUMIFS('[20]WorkDone DATA'!$L:$L,'[20]WorkDone DATA'!$N:$N,BOQ!BS$6,'[20]WorkDone DATA'!$G:$G,BOQ!$B657)*$G657</f>
        <v>#VALUE!</v>
      </c>
      <c r="BT657" s="53" t="e">
        <f>SUMIFS('[20]WorkDone DATA'!$L:$L,'[20]WorkDone DATA'!$N:$N,BOQ!BT$6,'[20]WorkDone DATA'!$G:$G,BOQ!$B657)*$G657</f>
        <v>#VALUE!</v>
      </c>
      <c r="BU657" s="53" t="e">
        <f>SUMIFS('[20]WorkDone DATA'!$L:$L,'[20]WorkDone DATA'!$N:$N,BOQ!BU$6,'[20]WorkDone DATA'!$G:$G,BOQ!$B657)*$G657</f>
        <v>#VALUE!</v>
      </c>
      <c r="BV657" s="53" t="e">
        <f>SUMIFS('[20]WorkDone DATA'!$L:$L,'[20]WorkDone DATA'!$N:$N,BOQ!BV$6,'[20]WorkDone DATA'!$G:$G,BOQ!$B657)*$G657</f>
        <v>#VALUE!</v>
      </c>
      <c r="BW657" s="53" t="e">
        <f>SUMIFS('[20]WorkDone DATA'!$L:$L,'[20]WorkDone DATA'!$N:$N,BOQ!BW$6,'[20]WorkDone DATA'!$G:$G,BOQ!$B657)*$G657</f>
        <v>#VALUE!</v>
      </c>
      <c r="BX657" s="53" t="e">
        <f>SUMIFS('[20]WorkDone DATA'!$L:$L,'[20]WorkDone DATA'!$N:$N,BOQ!BX$6,'[20]WorkDone DATA'!$G:$G,BOQ!$B657)*$G657</f>
        <v>#VALUE!</v>
      </c>
    </row>
    <row r="658" spans="1:76" ht="15.6" x14ac:dyDescent="0.35">
      <c r="A658" s="1"/>
      <c r="B658" s="42"/>
      <c r="C658" s="81" t="s">
        <v>75</v>
      </c>
      <c r="D658" s="58"/>
      <c r="E658" s="82"/>
      <c r="F658" s="45"/>
      <c r="G658" s="52"/>
      <c r="H658" s="53">
        <f t="shared" si="94"/>
        <v>0</v>
      </c>
      <c r="K658" s="214"/>
      <c r="L658" s="220" t="e">
        <f t="shared" si="95"/>
        <v>#VALUE!</v>
      </c>
      <c r="M658" s="221" t="e">
        <f t="shared" si="96"/>
        <v>#VALUE!</v>
      </c>
      <c r="N658" s="219"/>
      <c r="O658" s="214">
        <f t="shared" si="97"/>
        <v>0</v>
      </c>
      <c r="P658" s="215" t="e">
        <f t="shared" si="98"/>
        <v>#VALUE!</v>
      </c>
      <c r="R658" s="217" t="e">
        <f>SUMIFS('[20]WorkDone DATA'!$L:$L,'[20]WorkDone DATA'!$N:$N,BOQ!S$6,'[20]WorkDone DATA'!$G:$G,BOQ!$B658)</f>
        <v>#VALUE!</v>
      </c>
      <c r="S658" s="53" t="e">
        <f t="shared" si="99"/>
        <v>#VALUE!</v>
      </c>
      <c r="T658" s="217" t="e">
        <f>SUMIFS('[20]WorkDone DATA'!$L:$L,'[20]WorkDone DATA'!$N:$N,BOQ!U$6,'[20]WorkDone DATA'!$G:$G,BOQ!$B658)</f>
        <v>#VALUE!</v>
      </c>
      <c r="U658" s="53" t="e">
        <f t="shared" si="101"/>
        <v>#VALUE!</v>
      </c>
      <c r="V658" s="217"/>
      <c r="W658" s="53" t="e">
        <f>SUMIFS('[20]WorkDone DATA'!$L:$L,'[20]WorkDone DATA'!$N:$N,BOQ!W$6,'[20]WorkDone DATA'!$G:$G,BOQ!$B658)*$G658</f>
        <v>#VALUE!</v>
      </c>
      <c r="X658" s="217"/>
      <c r="Y658" s="53" t="e">
        <f>SUMIFS('[20]WorkDone DATA'!$L:$L,'[20]WorkDone DATA'!$N:$N,BOQ!Y$6,'[20]WorkDone DATA'!$G:$G,BOQ!$B658)*$G658</f>
        <v>#VALUE!</v>
      </c>
      <c r="Z658" s="217"/>
      <c r="AA658" s="53" t="e">
        <f>SUMIFS('[20]WorkDone DATA'!$L:$L,'[20]WorkDone DATA'!$N:$N,BOQ!AA$6,'[20]WorkDone DATA'!$G:$G,BOQ!$B658)*$G658</f>
        <v>#VALUE!</v>
      </c>
      <c r="AB658" s="53" t="e">
        <f>SUMIFS('[20]WorkDone DATA'!$L:$L,'[20]WorkDone DATA'!$N:$N,BOQ!AB$6,'[20]WorkDone DATA'!$G:$G,BOQ!$B658)*$G658</f>
        <v>#VALUE!</v>
      </c>
      <c r="AC658" s="53" t="e">
        <f>SUMIFS('[20]WorkDone DATA'!$L:$L,'[20]WorkDone DATA'!$N:$N,BOQ!AC$6,'[20]WorkDone DATA'!$G:$G,BOQ!$B658)*$G658</f>
        <v>#VALUE!</v>
      </c>
      <c r="AD658" s="53" t="e">
        <f>SUMIFS('[20]WorkDone DATA'!$L:$L,'[20]WorkDone DATA'!$N:$N,BOQ!AD$6,'[20]WorkDone DATA'!$G:$G,BOQ!$B658)*$G658</f>
        <v>#VALUE!</v>
      </c>
      <c r="AE658" s="53" t="e">
        <f>SUMIFS('[20]WorkDone DATA'!$L:$L,'[20]WorkDone DATA'!$N:$N,BOQ!AE$6,'[20]WorkDone DATA'!$G:$G,BOQ!$B658)*$G658</f>
        <v>#VALUE!</v>
      </c>
      <c r="AF658" s="53" t="e">
        <f>SUMIFS('[20]WorkDone DATA'!$L:$L,'[20]WorkDone DATA'!$N:$N,BOQ!AF$6,'[20]WorkDone DATA'!$G:$G,BOQ!$B658)*$G658</f>
        <v>#VALUE!</v>
      </c>
      <c r="AG658" s="53" t="e">
        <f>SUMIFS('[20]WorkDone DATA'!$L:$L,'[20]WorkDone DATA'!$N:$N,BOQ!AG$6,'[20]WorkDone DATA'!$G:$G,BOQ!$B658)*$G658</f>
        <v>#VALUE!</v>
      </c>
      <c r="AH658" s="53" t="e">
        <f>SUMIFS('[20]WorkDone DATA'!$L:$L,'[20]WorkDone DATA'!$N:$N,BOQ!AH$6,'[20]WorkDone DATA'!$G:$G,BOQ!$B658)*$G658</f>
        <v>#VALUE!</v>
      </c>
      <c r="AI658" s="53" t="e">
        <f>SUMIFS('[20]WorkDone DATA'!$L:$L,'[20]WorkDone DATA'!$N:$N,BOQ!AI$6,'[20]WorkDone DATA'!$G:$G,BOQ!$B658)*$G658</f>
        <v>#VALUE!</v>
      </c>
      <c r="AJ658" s="53" t="e">
        <f>SUMIFS('[20]WorkDone DATA'!$L:$L,'[20]WorkDone DATA'!$N:$N,BOQ!AJ$6,'[20]WorkDone DATA'!$G:$G,BOQ!$B658)*$G658</f>
        <v>#VALUE!</v>
      </c>
      <c r="AK658" s="53" t="e">
        <f>SUMIFS('[20]WorkDone DATA'!$L:$L,'[20]WorkDone DATA'!$N:$N,BOQ!AK$6,'[20]WorkDone DATA'!$G:$G,BOQ!$B658)*$G658</f>
        <v>#VALUE!</v>
      </c>
      <c r="AL658" s="53" t="e">
        <f>SUMIFS('[20]WorkDone DATA'!$L:$L,'[20]WorkDone DATA'!$N:$N,BOQ!AL$6,'[20]WorkDone DATA'!$G:$G,BOQ!$B658)*$G658</f>
        <v>#VALUE!</v>
      </c>
      <c r="AM658" s="53" t="e">
        <f>SUMIFS('[20]WorkDone DATA'!$L:$L,'[20]WorkDone DATA'!$N:$N,BOQ!AM$6,'[20]WorkDone DATA'!$G:$G,BOQ!$B658)*$G658</f>
        <v>#VALUE!</v>
      </c>
      <c r="AN658" s="53" t="e">
        <f>SUMIFS('[20]WorkDone DATA'!$L:$L,'[20]WorkDone DATA'!$N:$N,BOQ!AN$6,'[20]WorkDone DATA'!$G:$G,BOQ!$B658)*$G658</f>
        <v>#VALUE!</v>
      </c>
      <c r="AO658" s="53" t="e">
        <f>SUMIFS('[20]WorkDone DATA'!$L:$L,'[20]WorkDone DATA'!$N:$N,BOQ!AO$6,'[20]WorkDone DATA'!$G:$G,BOQ!$B658)*$G658</f>
        <v>#VALUE!</v>
      </c>
      <c r="AP658" s="53" t="e">
        <f>SUMIFS('[20]WorkDone DATA'!$L:$L,'[20]WorkDone DATA'!$N:$N,BOQ!AP$6,'[20]WorkDone DATA'!$G:$G,BOQ!$B658)*$G658</f>
        <v>#VALUE!</v>
      </c>
      <c r="AQ658" s="53" t="e">
        <f>SUMIFS('[20]WorkDone DATA'!$L:$L,'[20]WorkDone DATA'!$N:$N,BOQ!AQ$6,'[20]WorkDone DATA'!$G:$G,BOQ!$B658)*$G658</f>
        <v>#VALUE!</v>
      </c>
      <c r="AR658" s="53" t="e">
        <f>SUMIFS('[20]WorkDone DATA'!$L:$L,'[20]WorkDone DATA'!$N:$N,BOQ!AR$6,'[20]WorkDone DATA'!$G:$G,BOQ!$B658)*$G658</f>
        <v>#VALUE!</v>
      </c>
      <c r="AS658" s="53" t="e">
        <f>SUMIFS('[20]WorkDone DATA'!$L:$L,'[20]WorkDone DATA'!$N:$N,BOQ!AS$6,'[20]WorkDone DATA'!$G:$G,BOQ!$B658)*$G658</f>
        <v>#VALUE!</v>
      </c>
      <c r="AT658" s="53" t="e">
        <f>SUMIFS('[20]WorkDone DATA'!$L:$L,'[20]WorkDone DATA'!$N:$N,BOQ!AT$6,'[20]WorkDone DATA'!$G:$G,BOQ!$B658)*$G658</f>
        <v>#VALUE!</v>
      </c>
      <c r="AU658" s="53" t="e">
        <f>SUMIFS('[20]WorkDone DATA'!$L:$L,'[20]WorkDone DATA'!$N:$N,BOQ!AU$6,'[20]WorkDone DATA'!$G:$G,BOQ!$B658)*$G658</f>
        <v>#VALUE!</v>
      </c>
      <c r="AV658" s="53" t="e">
        <f>SUMIFS('[20]WorkDone DATA'!$L:$L,'[20]WorkDone DATA'!$N:$N,BOQ!AV$6,'[20]WorkDone DATA'!$G:$G,BOQ!$B658)*$G658</f>
        <v>#VALUE!</v>
      </c>
      <c r="AW658" s="53" t="e">
        <f>SUMIFS('[20]WorkDone DATA'!$L:$L,'[20]WorkDone DATA'!$N:$N,BOQ!AW$6,'[20]WorkDone DATA'!$G:$G,BOQ!$B658)*$G658</f>
        <v>#VALUE!</v>
      </c>
      <c r="AX658" s="53" t="e">
        <f>SUMIFS('[20]WorkDone DATA'!$L:$L,'[20]WorkDone DATA'!$N:$N,BOQ!AX$6,'[20]WorkDone DATA'!$G:$G,BOQ!$B658)*$G658</f>
        <v>#VALUE!</v>
      </c>
      <c r="AY658" s="53" t="e">
        <f>SUMIFS('[20]WorkDone DATA'!$L:$L,'[20]WorkDone DATA'!$N:$N,BOQ!AY$6,'[20]WorkDone DATA'!$G:$G,BOQ!$B658)*$G658</f>
        <v>#VALUE!</v>
      </c>
      <c r="AZ658" s="53" t="e">
        <f>SUMIFS('[20]WorkDone DATA'!$L:$L,'[20]WorkDone DATA'!$N:$N,BOQ!AZ$6,'[20]WorkDone DATA'!$G:$G,BOQ!$B658)*$G658</f>
        <v>#VALUE!</v>
      </c>
      <c r="BA658" s="53" t="e">
        <f>SUMIFS('[20]WorkDone DATA'!$L:$L,'[20]WorkDone DATA'!$N:$N,BOQ!BA$6,'[20]WorkDone DATA'!$G:$G,BOQ!$B658)*$G658</f>
        <v>#VALUE!</v>
      </c>
      <c r="BB658" s="53" t="e">
        <f>SUMIFS('[20]WorkDone DATA'!$L:$L,'[20]WorkDone DATA'!$N:$N,BOQ!BB$6,'[20]WorkDone DATA'!$G:$G,BOQ!$B658)*$G658</f>
        <v>#VALUE!</v>
      </c>
      <c r="BC658" s="53" t="e">
        <f>SUMIFS('[20]WorkDone DATA'!$L:$L,'[20]WorkDone DATA'!$N:$N,BOQ!BC$6,'[20]WorkDone DATA'!$G:$G,BOQ!$B658)*$G658</f>
        <v>#VALUE!</v>
      </c>
      <c r="BD658" s="53" t="e">
        <f>SUMIFS('[20]WorkDone DATA'!$L:$L,'[20]WorkDone DATA'!$N:$N,BOQ!BD$6,'[20]WorkDone DATA'!$G:$G,BOQ!$B658)*$G658</f>
        <v>#VALUE!</v>
      </c>
      <c r="BE658" s="53" t="e">
        <f>SUMIFS('[20]WorkDone DATA'!$L:$L,'[20]WorkDone DATA'!$N:$N,BOQ!BE$6,'[20]WorkDone DATA'!$G:$G,BOQ!$B658)*$G658</f>
        <v>#VALUE!</v>
      </c>
      <c r="BF658" s="53" t="e">
        <f>SUMIFS('[20]WorkDone DATA'!$L:$L,'[20]WorkDone DATA'!$N:$N,BOQ!BF$6,'[20]WorkDone DATA'!$G:$G,BOQ!$B658)*$G658</f>
        <v>#VALUE!</v>
      </c>
      <c r="BG658" s="53" t="e">
        <f>SUMIFS('[20]WorkDone DATA'!$L:$L,'[20]WorkDone DATA'!$N:$N,BOQ!BG$6,'[20]WorkDone DATA'!$G:$G,BOQ!$B658)*$G658</f>
        <v>#VALUE!</v>
      </c>
      <c r="BH658" s="53" t="e">
        <f>SUMIFS('[20]WorkDone DATA'!$L:$L,'[20]WorkDone DATA'!$N:$N,BOQ!BH$6,'[20]WorkDone DATA'!$G:$G,BOQ!$B658)*$G658</f>
        <v>#VALUE!</v>
      </c>
      <c r="BI658" s="53" t="e">
        <f>SUMIFS('[20]WorkDone DATA'!$L:$L,'[20]WorkDone DATA'!$N:$N,BOQ!BI$6,'[20]WorkDone DATA'!$G:$G,BOQ!$B658)*$G658</f>
        <v>#VALUE!</v>
      </c>
      <c r="BJ658" s="53" t="e">
        <f>SUMIFS('[20]WorkDone DATA'!$L:$L,'[20]WorkDone DATA'!$N:$N,BOQ!BJ$6,'[20]WorkDone DATA'!$G:$G,BOQ!$B658)*$G658</f>
        <v>#VALUE!</v>
      </c>
      <c r="BK658" s="53" t="e">
        <f>SUMIFS('[20]WorkDone DATA'!$L:$L,'[20]WorkDone DATA'!$N:$N,BOQ!BK$6,'[20]WorkDone DATA'!$G:$G,BOQ!$B658)*$G658</f>
        <v>#VALUE!</v>
      </c>
      <c r="BL658" s="53" t="e">
        <f>SUMIFS('[20]WorkDone DATA'!$L:$L,'[20]WorkDone DATA'!$N:$N,BOQ!BL$6,'[20]WorkDone DATA'!$G:$G,BOQ!$B658)*$G658</f>
        <v>#VALUE!</v>
      </c>
      <c r="BM658" s="53" t="e">
        <f>SUMIFS('[20]WorkDone DATA'!$L:$L,'[20]WorkDone DATA'!$N:$N,BOQ!BM$6,'[20]WorkDone DATA'!$G:$G,BOQ!$B658)*$G658</f>
        <v>#VALUE!</v>
      </c>
      <c r="BN658" s="53" t="e">
        <f>SUMIFS('[20]WorkDone DATA'!$L:$L,'[20]WorkDone DATA'!$N:$N,BOQ!BN$6,'[20]WorkDone DATA'!$G:$G,BOQ!$B658)*$G658</f>
        <v>#VALUE!</v>
      </c>
      <c r="BO658" s="53" t="e">
        <f>SUMIFS('[20]WorkDone DATA'!$L:$L,'[20]WorkDone DATA'!$N:$N,BOQ!BO$6,'[20]WorkDone DATA'!$G:$G,BOQ!$B658)*$G658</f>
        <v>#VALUE!</v>
      </c>
      <c r="BP658" s="53" t="e">
        <f>SUMIFS('[20]WorkDone DATA'!$L:$L,'[20]WorkDone DATA'!$N:$N,BOQ!BP$6,'[20]WorkDone DATA'!$G:$G,BOQ!$B658)*$G658</f>
        <v>#VALUE!</v>
      </c>
      <c r="BQ658" s="53" t="e">
        <f>SUMIFS('[20]WorkDone DATA'!$L:$L,'[20]WorkDone DATA'!$N:$N,BOQ!BQ$6,'[20]WorkDone DATA'!$G:$G,BOQ!$B658)*$G658</f>
        <v>#VALUE!</v>
      </c>
      <c r="BR658" s="53" t="e">
        <f>SUMIFS('[20]WorkDone DATA'!$L:$L,'[20]WorkDone DATA'!$N:$N,BOQ!BR$6,'[20]WorkDone DATA'!$G:$G,BOQ!$B658)*$G658</f>
        <v>#VALUE!</v>
      </c>
      <c r="BS658" s="53" t="e">
        <f>SUMIFS('[20]WorkDone DATA'!$L:$L,'[20]WorkDone DATA'!$N:$N,BOQ!BS$6,'[20]WorkDone DATA'!$G:$G,BOQ!$B658)*$G658</f>
        <v>#VALUE!</v>
      </c>
      <c r="BT658" s="53" t="e">
        <f>SUMIFS('[20]WorkDone DATA'!$L:$L,'[20]WorkDone DATA'!$N:$N,BOQ!BT$6,'[20]WorkDone DATA'!$G:$G,BOQ!$B658)*$G658</f>
        <v>#VALUE!</v>
      </c>
      <c r="BU658" s="53" t="e">
        <f>SUMIFS('[20]WorkDone DATA'!$L:$L,'[20]WorkDone DATA'!$N:$N,BOQ!BU$6,'[20]WorkDone DATA'!$G:$G,BOQ!$B658)*$G658</f>
        <v>#VALUE!</v>
      </c>
      <c r="BV658" s="53" t="e">
        <f>SUMIFS('[20]WorkDone DATA'!$L:$L,'[20]WorkDone DATA'!$N:$N,BOQ!BV$6,'[20]WorkDone DATA'!$G:$G,BOQ!$B658)*$G658</f>
        <v>#VALUE!</v>
      </c>
      <c r="BW658" s="53" t="e">
        <f>SUMIFS('[20]WorkDone DATA'!$L:$L,'[20]WorkDone DATA'!$N:$N,BOQ!BW$6,'[20]WorkDone DATA'!$G:$G,BOQ!$B658)*$G658</f>
        <v>#VALUE!</v>
      </c>
      <c r="BX658" s="53" t="e">
        <f>SUMIFS('[20]WorkDone DATA'!$L:$L,'[20]WorkDone DATA'!$N:$N,BOQ!BX$6,'[20]WorkDone DATA'!$G:$G,BOQ!$B658)*$G658</f>
        <v>#VALUE!</v>
      </c>
    </row>
    <row r="659" spans="1:76" ht="15.6" x14ac:dyDescent="0.35">
      <c r="A659" s="1" t="str">
        <f>C658</f>
        <v>95mm2 x 2core (BVX02PCV)</v>
      </c>
      <c r="B659" s="42">
        <v>2.3639999999999999</v>
      </c>
      <c r="C659" s="164" t="s">
        <v>11</v>
      </c>
      <c r="D659" s="152" t="s">
        <v>27</v>
      </c>
      <c r="E659" s="82" t="s">
        <v>217</v>
      </c>
      <c r="F659" s="45">
        <v>1</v>
      </c>
      <c r="G659" s="52">
        <v>655.29999999999995</v>
      </c>
      <c r="H659" s="53">
        <f t="shared" si="94"/>
        <v>655.29999999999995</v>
      </c>
      <c r="K659" s="214" t="e">
        <f t="shared" si="100"/>
        <v>#VALUE!</v>
      </c>
      <c r="L659" s="220" t="e">
        <f t="shared" si="95"/>
        <v>#VALUE!</v>
      </c>
      <c r="M659" s="221" t="e">
        <f t="shared" si="96"/>
        <v>#VALUE!</v>
      </c>
      <c r="N659" s="219"/>
      <c r="O659" s="214" t="e">
        <f t="shared" si="97"/>
        <v>#VALUE!</v>
      </c>
      <c r="P659" s="215" t="e">
        <f t="shared" si="98"/>
        <v>#VALUE!</v>
      </c>
      <c r="R659" s="217" t="e">
        <f>SUMIFS('[20]WorkDone DATA'!$L:$L,'[20]WorkDone DATA'!$N:$N,BOQ!S$6,'[20]WorkDone DATA'!$G:$G,BOQ!$B659)</f>
        <v>#VALUE!</v>
      </c>
      <c r="S659" s="53" t="e">
        <f t="shared" si="99"/>
        <v>#VALUE!</v>
      </c>
      <c r="T659" s="217" t="e">
        <f>SUMIFS('[20]WorkDone DATA'!$L:$L,'[20]WorkDone DATA'!$N:$N,BOQ!U$6,'[20]WorkDone DATA'!$G:$G,BOQ!$B659)</f>
        <v>#VALUE!</v>
      </c>
      <c r="U659" s="53" t="e">
        <f t="shared" si="101"/>
        <v>#VALUE!</v>
      </c>
      <c r="V659" s="217"/>
      <c r="W659" s="53" t="e">
        <f>SUMIFS('[20]WorkDone DATA'!$L:$L,'[20]WorkDone DATA'!$N:$N,BOQ!W$6,'[20]WorkDone DATA'!$G:$G,BOQ!$B659)*$G659</f>
        <v>#VALUE!</v>
      </c>
      <c r="X659" s="217"/>
      <c r="Y659" s="53" t="e">
        <f>SUMIFS('[20]WorkDone DATA'!$L:$L,'[20]WorkDone DATA'!$N:$N,BOQ!Y$6,'[20]WorkDone DATA'!$G:$G,BOQ!$B659)*$G659</f>
        <v>#VALUE!</v>
      </c>
      <c r="Z659" s="217"/>
      <c r="AA659" s="53" t="e">
        <f>SUMIFS('[20]WorkDone DATA'!$L:$L,'[20]WorkDone DATA'!$N:$N,BOQ!AA$6,'[20]WorkDone DATA'!$G:$G,BOQ!$B659)*$G659</f>
        <v>#VALUE!</v>
      </c>
      <c r="AB659" s="53" t="e">
        <f>SUMIFS('[20]WorkDone DATA'!$L:$L,'[20]WorkDone DATA'!$N:$N,BOQ!AB$6,'[20]WorkDone DATA'!$G:$G,BOQ!$B659)*$G659</f>
        <v>#VALUE!</v>
      </c>
      <c r="AC659" s="53" t="e">
        <f>SUMIFS('[20]WorkDone DATA'!$L:$L,'[20]WorkDone DATA'!$N:$N,BOQ!AC$6,'[20]WorkDone DATA'!$G:$G,BOQ!$B659)*$G659</f>
        <v>#VALUE!</v>
      </c>
      <c r="AD659" s="53" t="e">
        <f>SUMIFS('[20]WorkDone DATA'!$L:$L,'[20]WorkDone DATA'!$N:$N,BOQ!AD$6,'[20]WorkDone DATA'!$G:$G,BOQ!$B659)*$G659</f>
        <v>#VALUE!</v>
      </c>
      <c r="AE659" s="53" t="e">
        <f>SUMIFS('[20]WorkDone DATA'!$L:$L,'[20]WorkDone DATA'!$N:$N,BOQ!AE$6,'[20]WorkDone DATA'!$G:$G,BOQ!$B659)*$G659</f>
        <v>#VALUE!</v>
      </c>
      <c r="AF659" s="53" t="e">
        <f>SUMIFS('[20]WorkDone DATA'!$L:$L,'[20]WorkDone DATA'!$N:$N,BOQ!AF$6,'[20]WorkDone DATA'!$G:$G,BOQ!$B659)*$G659</f>
        <v>#VALUE!</v>
      </c>
      <c r="AG659" s="53" t="e">
        <f>SUMIFS('[20]WorkDone DATA'!$L:$L,'[20]WorkDone DATA'!$N:$N,BOQ!AG$6,'[20]WorkDone DATA'!$G:$G,BOQ!$B659)*$G659</f>
        <v>#VALUE!</v>
      </c>
      <c r="AH659" s="53" t="e">
        <f>SUMIFS('[20]WorkDone DATA'!$L:$L,'[20]WorkDone DATA'!$N:$N,BOQ!AH$6,'[20]WorkDone DATA'!$G:$G,BOQ!$B659)*$G659</f>
        <v>#VALUE!</v>
      </c>
      <c r="AI659" s="53" t="e">
        <f>SUMIFS('[20]WorkDone DATA'!$L:$L,'[20]WorkDone DATA'!$N:$N,BOQ!AI$6,'[20]WorkDone DATA'!$G:$G,BOQ!$B659)*$G659</f>
        <v>#VALUE!</v>
      </c>
      <c r="AJ659" s="53" t="e">
        <f>SUMIFS('[20]WorkDone DATA'!$L:$L,'[20]WorkDone DATA'!$N:$N,BOQ!AJ$6,'[20]WorkDone DATA'!$G:$G,BOQ!$B659)*$G659</f>
        <v>#VALUE!</v>
      </c>
      <c r="AK659" s="53" t="e">
        <f>SUMIFS('[20]WorkDone DATA'!$L:$L,'[20]WorkDone DATA'!$N:$N,BOQ!AK$6,'[20]WorkDone DATA'!$G:$G,BOQ!$B659)*$G659</f>
        <v>#VALUE!</v>
      </c>
      <c r="AL659" s="53" t="e">
        <f>SUMIFS('[20]WorkDone DATA'!$L:$L,'[20]WorkDone DATA'!$N:$N,BOQ!AL$6,'[20]WorkDone DATA'!$G:$G,BOQ!$B659)*$G659</f>
        <v>#VALUE!</v>
      </c>
      <c r="AM659" s="53" t="e">
        <f>SUMIFS('[20]WorkDone DATA'!$L:$L,'[20]WorkDone DATA'!$N:$N,BOQ!AM$6,'[20]WorkDone DATA'!$G:$G,BOQ!$B659)*$G659</f>
        <v>#VALUE!</v>
      </c>
      <c r="AN659" s="53" t="e">
        <f>SUMIFS('[20]WorkDone DATA'!$L:$L,'[20]WorkDone DATA'!$N:$N,BOQ!AN$6,'[20]WorkDone DATA'!$G:$G,BOQ!$B659)*$G659</f>
        <v>#VALUE!</v>
      </c>
      <c r="AO659" s="53" t="e">
        <f>SUMIFS('[20]WorkDone DATA'!$L:$L,'[20]WorkDone DATA'!$N:$N,BOQ!AO$6,'[20]WorkDone DATA'!$G:$G,BOQ!$B659)*$G659</f>
        <v>#VALUE!</v>
      </c>
      <c r="AP659" s="53" t="e">
        <f>SUMIFS('[20]WorkDone DATA'!$L:$L,'[20]WorkDone DATA'!$N:$N,BOQ!AP$6,'[20]WorkDone DATA'!$G:$G,BOQ!$B659)*$G659</f>
        <v>#VALUE!</v>
      </c>
      <c r="AQ659" s="53" t="e">
        <f>SUMIFS('[20]WorkDone DATA'!$L:$L,'[20]WorkDone DATA'!$N:$N,BOQ!AQ$6,'[20]WorkDone DATA'!$G:$G,BOQ!$B659)*$G659</f>
        <v>#VALUE!</v>
      </c>
      <c r="AR659" s="53" t="e">
        <f>SUMIFS('[20]WorkDone DATA'!$L:$L,'[20]WorkDone DATA'!$N:$N,BOQ!AR$6,'[20]WorkDone DATA'!$G:$G,BOQ!$B659)*$G659</f>
        <v>#VALUE!</v>
      </c>
      <c r="AS659" s="53" t="e">
        <f>SUMIFS('[20]WorkDone DATA'!$L:$L,'[20]WorkDone DATA'!$N:$N,BOQ!AS$6,'[20]WorkDone DATA'!$G:$G,BOQ!$B659)*$G659</f>
        <v>#VALUE!</v>
      </c>
      <c r="AT659" s="53" t="e">
        <f>SUMIFS('[20]WorkDone DATA'!$L:$L,'[20]WorkDone DATA'!$N:$N,BOQ!AT$6,'[20]WorkDone DATA'!$G:$G,BOQ!$B659)*$G659</f>
        <v>#VALUE!</v>
      </c>
      <c r="AU659" s="53" t="e">
        <f>SUMIFS('[20]WorkDone DATA'!$L:$L,'[20]WorkDone DATA'!$N:$N,BOQ!AU$6,'[20]WorkDone DATA'!$G:$G,BOQ!$B659)*$G659</f>
        <v>#VALUE!</v>
      </c>
      <c r="AV659" s="53" t="e">
        <f>SUMIFS('[20]WorkDone DATA'!$L:$L,'[20]WorkDone DATA'!$N:$N,BOQ!AV$6,'[20]WorkDone DATA'!$G:$G,BOQ!$B659)*$G659</f>
        <v>#VALUE!</v>
      </c>
      <c r="AW659" s="53" t="e">
        <f>SUMIFS('[20]WorkDone DATA'!$L:$L,'[20]WorkDone DATA'!$N:$N,BOQ!AW$6,'[20]WorkDone DATA'!$G:$G,BOQ!$B659)*$G659</f>
        <v>#VALUE!</v>
      </c>
      <c r="AX659" s="53" t="e">
        <f>SUMIFS('[20]WorkDone DATA'!$L:$L,'[20]WorkDone DATA'!$N:$N,BOQ!AX$6,'[20]WorkDone DATA'!$G:$G,BOQ!$B659)*$G659</f>
        <v>#VALUE!</v>
      </c>
      <c r="AY659" s="53" t="e">
        <f>SUMIFS('[20]WorkDone DATA'!$L:$L,'[20]WorkDone DATA'!$N:$N,BOQ!AY$6,'[20]WorkDone DATA'!$G:$G,BOQ!$B659)*$G659</f>
        <v>#VALUE!</v>
      </c>
      <c r="AZ659" s="53" t="e">
        <f>SUMIFS('[20]WorkDone DATA'!$L:$L,'[20]WorkDone DATA'!$N:$N,BOQ!AZ$6,'[20]WorkDone DATA'!$G:$G,BOQ!$B659)*$G659</f>
        <v>#VALUE!</v>
      </c>
      <c r="BA659" s="53" t="e">
        <f>SUMIFS('[20]WorkDone DATA'!$L:$L,'[20]WorkDone DATA'!$N:$N,BOQ!BA$6,'[20]WorkDone DATA'!$G:$G,BOQ!$B659)*$G659</f>
        <v>#VALUE!</v>
      </c>
      <c r="BB659" s="53" t="e">
        <f>SUMIFS('[20]WorkDone DATA'!$L:$L,'[20]WorkDone DATA'!$N:$N,BOQ!BB$6,'[20]WorkDone DATA'!$G:$G,BOQ!$B659)*$G659</f>
        <v>#VALUE!</v>
      </c>
      <c r="BC659" s="53" t="e">
        <f>SUMIFS('[20]WorkDone DATA'!$L:$L,'[20]WorkDone DATA'!$N:$N,BOQ!BC$6,'[20]WorkDone DATA'!$G:$G,BOQ!$B659)*$G659</f>
        <v>#VALUE!</v>
      </c>
      <c r="BD659" s="53" t="e">
        <f>SUMIFS('[20]WorkDone DATA'!$L:$L,'[20]WorkDone DATA'!$N:$N,BOQ!BD$6,'[20]WorkDone DATA'!$G:$G,BOQ!$B659)*$G659</f>
        <v>#VALUE!</v>
      </c>
      <c r="BE659" s="53" t="e">
        <f>SUMIFS('[20]WorkDone DATA'!$L:$L,'[20]WorkDone DATA'!$N:$N,BOQ!BE$6,'[20]WorkDone DATA'!$G:$G,BOQ!$B659)*$G659</f>
        <v>#VALUE!</v>
      </c>
      <c r="BF659" s="53" t="e">
        <f>SUMIFS('[20]WorkDone DATA'!$L:$L,'[20]WorkDone DATA'!$N:$N,BOQ!BF$6,'[20]WorkDone DATA'!$G:$G,BOQ!$B659)*$G659</f>
        <v>#VALUE!</v>
      </c>
      <c r="BG659" s="53" t="e">
        <f>SUMIFS('[20]WorkDone DATA'!$L:$L,'[20]WorkDone DATA'!$N:$N,BOQ!BG$6,'[20]WorkDone DATA'!$G:$G,BOQ!$B659)*$G659</f>
        <v>#VALUE!</v>
      </c>
      <c r="BH659" s="53" t="e">
        <f>SUMIFS('[20]WorkDone DATA'!$L:$L,'[20]WorkDone DATA'!$N:$N,BOQ!BH$6,'[20]WorkDone DATA'!$G:$G,BOQ!$B659)*$G659</f>
        <v>#VALUE!</v>
      </c>
      <c r="BI659" s="53" t="e">
        <f>SUMIFS('[20]WorkDone DATA'!$L:$L,'[20]WorkDone DATA'!$N:$N,BOQ!BI$6,'[20]WorkDone DATA'!$G:$G,BOQ!$B659)*$G659</f>
        <v>#VALUE!</v>
      </c>
      <c r="BJ659" s="53" t="e">
        <f>SUMIFS('[20]WorkDone DATA'!$L:$L,'[20]WorkDone DATA'!$N:$N,BOQ!BJ$6,'[20]WorkDone DATA'!$G:$G,BOQ!$B659)*$G659</f>
        <v>#VALUE!</v>
      </c>
      <c r="BK659" s="53" t="e">
        <f>SUMIFS('[20]WorkDone DATA'!$L:$L,'[20]WorkDone DATA'!$N:$N,BOQ!BK$6,'[20]WorkDone DATA'!$G:$G,BOQ!$B659)*$G659</f>
        <v>#VALUE!</v>
      </c>
      <c r="BL659" s="53" t="e">
        <f>SUMIFS('[20]WorkDone DATA'!$L:$L,'[20]WorkDone DATA'!$N:$N,BOQ!BL$6,'[20]WorkDone DATA'!$G:$G,BOQ!$B659)*$G659</f>
        <v>#VALUE!</v>
      </c>
      <c r="BM659" s="53" t="e">
        <f>SUMIFS('[20]WorkDone DATA'!$L:$L,'[20]WorkDone DATA'!$N:$N,BOQ!BM$6,'[20]WorkDone DATA'!$G:$G,BOQ!$B659)*$G659</f>
        <v>#VALUE!</v>
      </c>
      <c r="BN659" s="53" t="e">
        <f>SUMIFS('[20]WorkDone DATA'!$L:$L,'[20]WorkDone DATA'!$N:$N,BOQ!BN$6,'[20]WorkDone DATA'!$G:$G,BOQ!$B659)*$G659</f>
        <v>#VALUE!</v>
      </c>
      <c r="BO659" s="53" t="e">
        <f>SUMIFS('[20]WorkDone DATA'!$L:$L,'[20]WorkDone DATA'!$N:$N,BOQ!BO$6,'[20]WorkDone DATA'!$G:$G,BOQ!$B659)*$G659</f>
        <v>#VALUE!</v>
      </c>
      <c r="BP659" s="53" t="e">
        <f>SUMIFS('[20]WorkDone DATA'!$L:$L,'[20]WorkDone DATA'!$N:$N,BOQ!BP$6,'[20]WorkDone DATA'!$G:$G,BOQ!$B659)*$G659</f>
        <v>#VALUE!</v>
      </c>
      <c r="BQ659" s="53" t="e">
        <f>SUMIFS('[20]WorkDone DATA'!$L:$L,'[20]WorkDone DATA'!$N:$N,BOQ!BQ$6,'[20]WorkDone DATA'!$G:$G,BOQ!$B659)*$G659</f>
        <v>#VALUE!</v>
      </c>
      <c r="BR659" s="53" t="e">
        <f>SUMIFS('[20]WorkDone DATA'!$L:$L,'[20]WorkDone DATA'!$N:$N,BOQ!BR$6,'[20]WorkDone DATA'!$G:$G,BOQ!$B659)*$G659</f>
        <v>#VALUE!</v>
      </c>
      <c r="BS659" s="53" t="e">
        <f>SUMIFS('[20]WorkDone DATA'!$L:$L,'[20]WorkDone DATA'!$N:$N,BOQ!BS$6,'[20]WorkDone DATA'!$G:$G,BOQ!$B659)*$G659</f>
        <v>#VALUE!</v>
      </c>
      <c r="BT659" s="53" t="e">
        <f>SUMIFS('[20]WorkDone DATA'!$L:$L,'[20]WorkDone DATA'!$N:$N,BOQ!BT$6,'[20]WorkDone DATA'!$G:$G,BOQ!$B659)*$G659</f>
        <v>#VALUE!</v>
      </c>
      <c r="BU659" s="53" t="e">
        <f>SUMIFS('[20]WorkDone DATA'!$L:$L,'[20]WorkDone DATA'!$N:$N,BOQ!BU$6,'[20]WorkDone DATA'!$G:$G,BOQ!$B659)*$G659</f>
        <v>#VALUE!</v>
      </c>
      <c r="BV659" s="53" t="e">
        <f>SUMIFS('[20]WorkDone DATA'!$L:$L,'[20]WorkDone DATA'!$N:$N,BOQ!BV$6,'[20]WorkDone DATA'!$G:$G,BOQ!$B659)*$G659</f>
        <v>#VALUE!</v>
      </c>
      <c r="BW659" s="53" t="e">
        <f>SUMIFS('[20]WorkDone DATA'!$L:$L,'[20]WorkDone DATA'!$N:$N,BOQ!BW$6,'[20]WorkDone DATA'!$G:$G,BOQ!$B659)*$G659</f>
        <v>#VALUE!</v>
      </c>
      <c r="BX659" s="53" t="e">
        <f>SUMIFS('[20]WorkDone DATA'!$L:$L,'[20]WorkDone DATA'!$N:$N,BOQ!BX$6,'[20]WorkDone DATA'!$G:$G,BOQ!$B659)*$G659</f>
        <v>#VALUE!</v>
      </c>
    </row>
    <row r="660" spans="1:76" ht="15.6" x14ac:dyDescent="0.35">
      <c r="A660" s="1" t="str">
        <f>C658</f>
        <v>95mm2 x 2core (BVX02PCV)</v>
      </c>
      <c r="B660" s="42">
        <v>2.3650000000000002</v>
      </c>
      <c r="C660" s="164" t="s">
        <v>53</v>
      </c>
      <c r="D660" s="152" t="s">
        <v>46</v>
      </c>
      <c r="E660" s="82" t="s">
        <v>217</v>
      </c>
      <c r="F660" s="45">
        <v>1</v>
      </c>
      <c r="G660" s="52">
        <v>670.14</v>
      </c>
      <c r="H660" s="53">
        <f t="shared" si="94"/>
        <v>670.14</v>
      </c>
      <c r="K660" s="214" t="e">
        <f t="shared" si="100"/>
        <v>#VALUE!</v>
      </c>
      <c r="L660" s="220" t="e">
        <f t="shared" si="95"/>
        <v>#VALUE!</v>
      </c>
      <c r="M660" s="221" t="e">
        <f t="shared" si="96"/>
        <v>#VALUE!</v>
      </c>
      <c r="N660" s="219"/>
      <c r="O660" s="214" t="e">
        <f t="shared" si="97"/>
        <v>#VALUE!</v>
      </c>
      <c r="P660" s="215" t="e">
        <f t="shared" si="98"/>
        <v>#VALUE!</v>
      </c>
      <c r="R660" s="217" t="e">
        <f>SUMIFS('[20]WorkDone DATA'!$L:$L,'[20]WorkDone DATA'!$N:$N,BOQ!S$6,'[20]WorkDone DATA'!$G:$G,BOQ!$B660)</f>
        <v>#VALUE!</v>
      </c>
      <c r="S660" s="53" t="e">
        <f t="shared" si="99"/>
        <v>#VALUE!</v>
      </c>
      <c r="T660" s="217" t="e">
        <f>SUMIFS('[20]WorkDone DATA'!$L:$L,'[20]WorkDone DATA'!$N:$N,BOQ!U$6,'[20]WorkDone DATA'!$G:$G,BOQ!$B660)</f>
        <v>#VALUE!</v>
      </c>
      <c r="U660" s="53" t="e">
        <f t="shared" si="101"/>
        <v>#VALUE!</v>
      </c>
      <c r="V660" s="217"/>
      <c r="W660" s="53" t="e">
        <f>SUMIFS('[20]WorkDone DATA'!$L:$L,'[20]WorkDone DATA'!$N:$N,BOQ!W$6,'[20]WorkDone DATA'!$G:$G,BOQ!$B660)*$G660</f>
        <v>#VALUE!</v>
      </c>
      <c r="X660" s="217"/>
      <c r="Y660" s="53" t="e">
        <f>SUMIFS('[20]WorkDone DATA'!$L:$L,'[20]WorkDone DATA'!$N:$N,BOQ!Y$6,'[20]WorkDone DATA'!$G:$G,BOQ!$B660)*$G660</f>
        <v>#VALUE!</v>
      </c>
      <c r="Z660" s="217"/>
      <c r="AA660" s="53" t="e">
        <f>SUMIFS('[20]WorkDone DATA'!$L:$L,'[20]WorkDone DATA'!$N:$N,BOQ!AA$6,'[20]WorkDone DATA'!$G:$G,BOQ!$B660)*$G660</f>
        <v>#VALUE!</v>
      </c>
      <c r="AB660" s="53" t="e">
        <f>SUMIFS('[20]WorkDone DATA'!$L:$L,'[20]WorkDone DATA'!$N:$N,BOQ!AB$6,'[20]WorkDone DATA'!$G:$G,BOQ!$B660)*$G660</f>
        <v>#VALUE!</v>
      </c>
      <c r="AC660" s="53" t="e">
        <f>SUMIFS('[20]WorkDone DATA'!$L:$L,'[20]WorkDone DATA'!$N:$N,BOQ!AC$6,'[20]WorkDone DATA'!$G:$G,BOQ!$B660)*$G660</f>
        <v>#VALUE!</v>
      </c>
      <c r="AD660" s="53" t="e">
        <f>SUMIFS('[20]WorkDone DATA'!$L:$L,'[20]WorkDone DATA'!$N:$N,BOQ!AD$6,'[20]WorkDone DATA'!$G:$G,BOQ!$B660)*$G660</f>
        <v>#VALUE!</v>
      </c>
      <c r="AE660" s="53" t="e">
        <f>SUMIFS('[20]WorkDone DATA'!$L:$L,'[20]WorkDone DATA'!$N:$N,BOQ!AE$6,'[20]WorkDone DATA'!$G:$G,BOQ!$B660)*$G660</f>
        <v>#VALUE!</v>
      </c>
      <c r="AF660" s="53" t="e">
        <f>SUMIFS('[20]WorkDone DATA'!$L:$L,'[20]WorkDone DATA'!$N:$N,BOQ!AF$6,'[20]WorkDone DATA'!$G:$G,BOQ!$B660)*$G660</f>
        <v>#VALUE!</v>
      </c>
      <c r="AG660" s="53" t="e">
        <f>SUMIFS('[20]WorkDone DATA'!$L:$L,'[20]WorkDone DATA'!$N:$N,BOQ!AG$6,'[20]WorkDone DATA'!$G:$G,BOQ!$B660)*$G660</f>
        <v>#VALUE!</v>
      </c>
      <c r="AH660" s="53" t="e">
        <f>SUMIFS('[20]WorkDone DATA'!$L:$L,'[20]WorkDone DATA'!$N:$N,BOQ!AH$6,'[20]WorkDone DATA'!$G:$G,BOQ!$B660)*$G660</f>
        <v>#VALUE!</v>
      </c>
      <c r="AI660" s="53" t="e">
        <f>SUMIFS('[20]WorkDone DATA'!$L:$L,'[20]WorkDone DATA'!$N:$N,BOQ!AI$6,'[20]WorkDone DATA'!$G:$G,BOQ!$B660)*$G660</f>
        <v>#VALUE!</v>
      </c>
      <c r="AJ660" s="53" t="e">
        <f>SUMIFS('[20]WorkDone DATA'!$L:$L,'[20]WorkDone DATA'!$N:$N,BOQ!AJ$6,'[20]WorkDone DATA'!$G:$G,BOQ!$B660)*$G660</f>
        <v>#VALUE!</v>
      </c>
      <c r="AK660" s="53" t="e">
        <f>SUMIFS('[20]WorkDone DATA'!$L:$L,'[20]WorkDone DATA'!$N:$N,BOQ!AK$6,'[20]WorkDone DATA'!$G:$G,BOQ!$B660)*$G660</f>
        <v>#VALUE!</v>
      </c>
      <c r="AL660" s="53" t="e">
        <f>SUMIFS('[20]WorkDone DATA'!$L:$L,'[20]WorkDone DATA'!$N:$N,BOQ!AL$6,'[20]WorkDone DATA'!$G:$G,BOQ!$B660)*$G660</f>
        <v>#VALUE!</v>
      </c>
      <c r="AM660" s="53" t="e">
        <f>SUMIFS('[20]WorkDone DATA'!$L:$L,'[20]WorkDone DATA'!$N:$N,BOQ!AM$6,'[20]WorkDone DATA'!$G:$G,BOQ!$B660)*$G660</f>
        <v>#VALUE!</v>
      </c>
      <c r="AN660" s="53" t="e">
        <f>SUMIFS('[20]WorkDone DATA'!$L:$L,'[20]WorkDone DATA'!$N:$N,BOQ!AN$6,'[20]WorkDone DATA'!$G:$G,BOQ!$B660)*$G660</f>
        <v>#VALUE!</v>
      </c>
      <c r="AO660" s="53" t="e">
        <f>SUMIFS('[20]WorkDone DATA'!$L:$L,'[20]WorkDone DATA'!$N:$N,BOQ!AO$6,'[20]WorkDone DATA'!$G:$G,BOQ!$B660)*$G660</f>
        <v>#VALUE!</v>
      </c>
      <c r="AP660" s="53" t="e">
        <f>SUMIFS('[20]WorkDone DATA'!$L:$L,'[20]WorkDone DATA'!$N:$N,BOQ!AP$6,'[20]WorkDone DATA'!$G:$G,BOQ!$B660)*$G660</f>
        <v>#VALUE!</v>
      </c>
      <c r="AQ660" s="53" t="e">
        <f>SUMIFS('[20]WorkDone DATA'!$L:$L,'[20]WorkDone DATA'!$N:$N,BOQ!AQ$6,'[20]WorkDone DATA'!$G:$G,BOQ!$B660)*$G660</f>
        <v>#VALUE!</v>
      </c>
      <c r="AR660" s="53" t="e">
        <f>SUMIFS('[20]WorkDone DATA'!$L:$L,'[20]WorkDone DATA'!$N:$N,BOQ!AR$6,'[20]WorkDone DATA'!$G:$G,BOQ!$B660)*$G660</f>
        <v>#VALUE!</v>
      </c>
      <c r="AS660" s="53" t="e">
        <f>SUMIFS('[20]WorkDone DATA'!$L:$L,'[20]WorkDone DATA'!$N:$N,BOQ!AS$6,'[20]WorkDone DATA'!$G:$G,BOQ!$B660)*$G660</f>
        <v>#VALUE!</v>
      </c>
      <c r="AT660" s="53" t="e">
        <f>SUMIFS('[20]WorkDone DATA'!$L:$L,'[20]WorkDone DATA'!$N:$N,BOQ!AT$6,'[20]WorkDone DATA'!$G:$G,BOQ!$B660)*$G660</f>
        <v>#VALUE!</v>
      </c>
      <c r="AU660" s="53" t="e">
        <f>SUMIFS('[20]WorkDone DATA'!$L:$L,'[20]WorkDone DATA'!$N:$N,BOQ!AU$6,'[20]WorkDone DATA'!$G:$G,BOQ!$B660)*$G660</f>
        <v>#VALUE!</v>
      </c>
      <c r="AV660" s="53" t="e">
        <f>SUMIFS('[20]WorkDone DATA'!$L:$L,'[20]WorkDone DATA'!$N:$N,BOQ!AV$6,'[20]WorkDone DATA'!$G:$G,BOQ!$B660)*$G660</f>
        <v>#VALUE!</v>
      </c>
      <c r="AW660" s="53" t="e">
        <f>SUMIFS('[20]WorkDone DATA'!$L:$L,'[20]WorkDone DATA'!$N:$N,BOQ!AW$6,'[20]WorkDone DATA'!$G:$G,BOQ!$B660)*$G660</f>
        <v>#VALUE!</v>
      </c>
      <c r="AX660" s="53" t="e">
        <f>SUMIFS('[20]WorkDone DATA'!$L:$L,'[20]WorkDone DATA'!$N:$N,BOQ!AX$6,'[20]WorkDone DATA'!$G:$G,BOQ!$B660)*$G660</f>
        <v>#VALUE!</v>
      </c>
      <c r="AY660" s="53" t="e">
        <f>SUMIFS('[20]WorkDone DATA'!$L:$L,'[20]WorkDone DATA'!$N:$N,BOQ!AY$6,'[20]WorkDone DATA'!$G:$G,BOQ!$B660)*$G660</f>
        <v>#VALUE!</v>
      </c>
      <c r="AZ660" s="53" t="e">
        <f>SUMIFS('[20]WorkDone DATA'!$L:$L,'[20]WorkDone DATA'!$N:$N,BOQ!AZ$6,'[20]WorkDone DATA'!$G:$G,BOQ!$B660)*$G660</f>
        <v>#VALUE!</v>
      </c>
      <c r="BA660" s="53" t="e">
        <f>SUMIFS('[20]WorkDone DATA'!$L:$L,'[20]WorkDone DATA'!$N:$N,BOQ!BA$6,'[20]WorkDone DATA'!$G:$G,BOQ!$B660)*$G660</f>
        <v>#VALUE!</v>
      </c>
      <c r="BB660" s="53" t="e">
        <f>SUMIFS('[20]WorkDone DATA'!$L:$L,'[20]WorkDone DATA'!$N:$N,BOQ!BB$6,'[20]WorkDone DATA'!$G:$G,BOQ!$B660)*$G660</f>
        <v>#VALUE!</v>
      </c>
      <c r="BC660" s="53" t="e">
        <f>SUMIFS('[20]WorkDone DATA'!$L:$L,'[20]WorkDone DATA'!$N:$N,BOQ!BC$6,'[20]WorkDone DATA'!$G:$G,BOQ!$B660)*$G660</f>
        <v>#VALUE!</v>
      </c>
      <c r="BD660" s="53" t="e">
        <f>SUMIFS('[20]WorkDone DATA'!$L:$L,'[20]WorkDone DATA'!$N:$N,BOQ!BD$6,'[20]WorkDone DATA'!$G:$G,BOQ!$B660)*$G660</f>
        <v>#VALUE!</v>
      </c>
      <c r="BE660" s="53" t="e">
        <f>SUMIFS('[20]WorkDone DATA'!$L:$L,'[20]WorkDone DATA'!$N:$N,BOQ!BE$6,'[20]WorkDone DATA'!$G:$G,BOQ!$B660)*$G660</f>
        <v>#VALUE!</v>
      </c>
      <c r="BF660" s="53" t="e">
        <f>SUMIFS('[20]WorkDone DATA'!$L:$L,'[20]WorkDone DATA'!$N:$N,BOQ!BF$6,'[20]WorkDone DATA'!$G:$G,BOQ!$B660)*$G660</f>
        <v>#VALUE!</v>
      </c>
      <c r="BG660" s="53" t="e">
        <f>SUMIFS('[20]WorkDone DATA'!$L:$L,'[20]WorkDone DATA'!$N:$N,BOQ!BG$6,'[20]WorkDone DATA'!$G:$G,BOQ!$B660)*$G660</f>
        <v>#VALUE!</v>
      </c>
      <c r="BH660" s="53" t="e">
        <f>SUMIFS('[20]WorkDone DATA'!$L:$L,'[20]WorkDone DATA'!$N:$N,BOQ!BH$6,'[20]WorkDone DATA'!$G:$G,BOQ!$B660)*$G660</f>
        <v>#VALUE!</v>
      </c>
      <c r="BI660" s="53" t="e">
        <f>SUMIFS('[20]WorkDone DATA'!$L:$L,'[20]WorkDone DATA'!$N:$N,BOQ!BI$6,'[20]WorkDone DATA'!$G:$G,BOQ!$B660)*$G660</f>
        <v>#VALUE!</v>
      </c>
      <c r="BJ660" s="53" t="e">
        <f>SUMIFS('[20]WorkDone DATA'!$L:$L,'[20]WorkDone DATA'!$N:$N,BOQ!BJ$6,'[20]WorkDone DATA'!$G:$G,BOQ!$B660)*$G660</f>
        <v>#VALUE!</v>
      </c>
      <c r="BK660" s="53" t="e">
        <f>SUMIFS('[20]WorkDone DATA'!$L:$L,'[20]WorkDone DATA'!$N:$N,BOQ!BK$6,'[20]WorkDone DATA'!$G:$G,BOQ!$B660)*$G660</f>
        <v>#VALUE!</v>
      </c>
      <c r="BL660" s="53" t="e">
        <f>SUMIFS('[20]WorkDone DATA'!$L:$L,'[20]WorkDone DATA'!$N:$N,BOQ!BL$6,'[20]WorkDone DATA'!$G:$G,BOQ!$B660)*$G660</f>
        <v>#VALUE!</v>
      </c>
      <c r="BM660" s="53" t="e">
        <f>SUMIFS('[20]WorkDone DATA'!$L:$L,'[20]WorkDone DATA'!$N:$N,BOQ!BM$6,'[20]WorkDone DATA'!$G:$G,BOQ!$B660)*$G660</f>
        <v>#VALUE!</v>
      </c>
      <c r="BN660" s="53" t="e">
        <f>SUMIFS('[20]WorkDone DATA'!$L:$L,'[20]WorkDone DATA'!$N:$N,BOQ!BN$6,'[20]WorkDone DATA'!$G:$G,BOQ!$B660)*$G660</f>
        <v>#VALUE!</v>
      </c>
      <c r="BO660" s="53" t="e">
        <f>SUMIFS('[20]WorkDone DATA'!$L:$L,'[20]WorkDone DATA'!$N:$N,BOQ!BO$6,'[20]WorkDone DATA'!$G:$G,BOQ!$B660)*$G660</f>
        <v>#VALUE!</v>
      </c>
      <c r="BP660" s="53" t="e">
        <f>SUMIFS('[20]WorkDone DATA'!$L:$L,'[20]WorkDone DATA'!$N:$N,BOQ!BP$6,'[20]WorkDone DATA'!$G:$G,BOQ!$B660)*$G660</f>
        <v>#VALUE!</v>
      </c>
      <c r="BQ660" s="53" t="e">
        <f>SUMIFS('[20]WorkDone DATA'!$L:$L,'[20]WorkDone DATA'!$N:$N,BOQ!BQ$6,'[20]WorkDone DATA'!$G:$G,BOQ!$B660)*$G660</f>
        <v>#VALUE!</v>
      </c>
      <c r="BR660" s="53" t="e">
        <f>SUMIFS('[20]WorkDone DATA'!$L:$L,'[20]WorkDone DATA'!$N:$N,BOQ!BR$6,'[20]WorkDone DATA'!$G:$G,BOQ!$B660)*$G660</f>
        <v>#VALUE!</v>
      </c>
      <c r="BS660" s="53" t="e">
        <f>SUMIFS('[20]WorkDone DATA'!$L:$L,'[20]WorkDone DATA'!$N:$N,BOQ!BS$6,'[20]WorkDone DATA'!$G:$G,BOQ!$B660)*$G660</f>
        <v>#VALUE!</v>
      </c>
      <c r="BT660" s="53" t="e">
        <f>SUMIFS('[20]WorkDone DATA'!$L:$L,'[20]WorkDone DATA'!$N:$N,BOQ!BT$6,'[20]WorkDone DATA'!$G:$G,BOQ!$B660)*$G660</f>
        <v>#VALUE!</v>
      </c>
      <c r="BU660" s="53" t="e">
        <f>SUMIFS('[20]WorkDone DATA'!$L:$L,'[20]WorkDone DATA'!$N:$N,BOQ!BU$6,'[20]WorkDone DATA'!$G:$G,BOQ!$B660)*$G660</f>
        <v>#VALUE!</v>
      </c>
      <c r="BV660" s="53" t="e">
        <f>SUMIFS('[20]WorkDone DATA'!$L:$L,'[20]WorkDone DATA'!$N:$N,BOQ!BV$6,'[20]WorkDone DATA'!$G:$G,BOQ!$B660)*$G660</f>
        <v>#VALUE!</v>
      </c>
      <c r="BW660" s="53" t="e">
        <f>SUMIFS('[20]WorkDone DATA'!$L:$L,'[20]WorkDone DATA'!$N:$N,BOQ!BW$6,'[20]WorkDone DATA'!$G:$G,BOQ!$B660)*$G660</f>
        <v>#VALUE!</v>
      </c>
      <c r="BX660" s="53" t="e">
        <f>SUMIFS('[20]WorkDone DATA'!$L:$L,'[20]WorkDone DATA'!$N:$N,BOQ!BX$6,'[20]WorkDone DATA'!$G:$G,BOQ!$B660)*$G660</f>
        <v>#VALUE!</v>
      </c>
    </row>
    <row r="661" spans="1:76" ht="15.6" x14ac:dyDescent="0.35">
      <c r="A661" s="1"/>
      <c r="B661" s="42"/>
      <c r="C661" s="81" t="s">
        <v>76</v>
      </c>
      <c r="D661" s="58"/>
      <c r="E661" s="82"/>
      <c r="F661" s="45"/>
      <c r="G661" s="52"/>
      <c r="H661" s="53">
        <f t="shared" si="94"/>
        <v>0</v>
      </c>
      <c r="K661" s="214"/>
      <c r="L661" s="220" t="e">
        <f t="shared" si="95"/>
        <v>#VALUE!</v>
      </c>
      <c r="M661" s="221" t="e">
        <f t="shared" si="96"/>
        <v>#VALUE!</v>
      </c>
      <c r="N661" s="219"/>
      <c r="O661" s="214">
        <f t="shared" si="97"/>
        <v>0</v>
      </c>
      <c r="P661" s="215" t="e">
        <f t="shared" si="98"/>
        <v>#VALUE!</v>
      </c>
      <c r="R661" s="217" t="e">
        <f>SUMIFS('[20]WorkDone DATA'!$L:$L,'[20]WorkDone DATA'!$N:$N,BOQ!S$6,'[20]WorkDone DATA'!$G:$G,BOQ!$B661)</f>
        <v>#VALUE!</v>
      </c>
      <c r="S661" s="53" t="e">
        <f t="shared" si="99"/>
        <v>#VALUE!</v>
      </c>
      <c r="T661" s="217" t="e">
        <f>SUMIFS('[20]WorkDone DATA'!$L:$L,'[20]WorkDone DATA'!$N:$N,BOQ!U$6,'[20]WorkDone DATA'!$G:$G,BOQ!$B661)</f>
        <v>#VALUE!</v>
      </c>
      <c r="U661" s="53" t="e">
        <f t="shared" si="101"/>
        <v>#VALUE!</v>
      </c>
      <c r="V661" s="217"/>
      <c r="W661" s="53" t="e">
        <f>SUMIFS('[20]WorkDone DATA'!$L:$L,'[20]WorkDone DATA'!$N:$N,BOQ!W$6,'[20]WorkDone DATA'!$G:$G,BOQ!$B661)*$G661</f>
        <v>#VALUE!</v>
      </c>
      <c r="X661" s="217"/>
      <c r="Y661" s="53" t="e">
        <f>SUMIFS('[20]WorkDone DATA'!$L:$L,'[20]WorkDone DATA'!$N:$N,BOQ!Y$6,'[20]WorkDone DATA'!$G:$G,BOQ!$B661)*$G661</f>
        <v>#VALUE!</v>
      </c>
      <c r="Z661" s="217"/>
      <c r="AA661" s="53" t="e">
        <f>SUMIFS('[20]WorkDone DATA'!$L:$L,'[20]WorkDone DATA'!$N:$N,BOQ!AA$6,'[20]WorkDone DATA'!$G:$G,BOQ!$B661)*$G661</f>
        <v>#VALUE!</v>
      </c>
      <c r="AB661" s="53" t="e">
        <f>SUMIFS('[20]WorkDone DATA'!$L:$L,'[20]WorkDone DATA'!$N:$N,BOQ!AB$6,'[20]WorkDone DATA'!$G:$G,BOQ!$B661)*$G661</f>
        <v>#VALUE!</v>
      </c>
      <c r="AC661" s="53" t="e">
        <f>SUMIFS('[20]WorkDone DATA'!$L:$L,'[20]WorkDone DATA'!$N:$N,BOQ!AC$6,'[20]WorkDone DATA'!$G:$G,BOQ!$B661)*$G661</f>
        <v>#VALUE!</v>
      </c>
      <c r="AD661" s="53" t="e">
        <f>SUMIFS('[20]WorkDone DATA'!$L:$L,'[20]WorkDone DATA'!$N:$N,BOQ!AD$6,'[20]WorkDone DATA'!$G:$G,BOQ!$B661)*$G661</f>
        <v>#VALUE!</v>
      </c>
      <c r="AE661" s="53" t="e">
        <f>SUMIFS('[20]WorkDone DATA'!$L:$L,'[20]WorkDone DATA'!$N:$N,BOQ!AE$6,'[20]WorkDone DATA'!$G:$G,BOQ!$B661)*$G661</f>
        <v>#VALUE!</v>
      </c>
      <c r="AF661" s="53" t="e">
        <f>SUMIFS('[20]WorkDone DATA'!$L:$L,'[20]WorkDone DATA'!$N:$N,BOQ!AF$6,'[20]WorkDone DATA'!$G:$G,BOQ!$B661)*$G661</f>
        <v>#VALUE!</v>
      </c>
      <c r="AG661" s="53" t="e">
        <f>SUMIFS('[20]WorkDone DATA'!$L:$L,'[20]WorkDone DATA'!$N:$N,BOQ!AG$6,'[20]WorkDone DATA'!$G:$G,BOQ!$B661)*$G661</f>
        <v>#VALUE!</v>
      </c>
      <c r="AH661" s="53" t="e">
        <f>SUMIFS('[20]WorkDone DATA'!$L:$L,'[20]WorkDone DATA'!$N:$N,BOQ!AH$6,'[20]WorkDone DATA'!$G:$G,BOQ!$B661)*$G661</f>
        <v>#VALUE!</v>
      </c>
      <c r="AI661" s="53" t="e">
        <f>SUMIFS('[20]WorkDone DATA'!$L:$L,'[20]WorkDone DATA'!$N:$N,BOQ!AI$6,'[20]WorkDone DATA'!$G:$G,BOQ!$B661)*$G661</f>
        <v>#VALUE!</v>
      </c>
      <c r="AJ661" s="53" t="e">
        <f>SUMIFS('[20]WorkDone DATA'!$L:$L,'[20]WorkDone DATA'!$N:$N,BOQ!AJ$6,'[20]WorkDone DATA'!$G:$G,BOQ!$B661)*$G661</f>
        <v>#VALUE!</v>
      </c>
      <c r="AK661" s="53" t="e">
        <f>SUMIFS('[20]WorkDone DATA'!$L:$L,'[20]WorkDone DATA'!$N:$N,BOQ!AK$6,'[20]WorkDone DATA'!$G:$G,BOQ!$B661)*$G661</f>
        <v>#VALUE!</v>
      </c>
      <c r="AL661" s="53" t="e">
        <f>SUMIFS('[20]WorkDone DATA'!$L:$L,'[20]WorkDone DATA'!$N:$N,BOQ!AL$6,'[20]WorkDone DATA'!$G:$G,BOQ!$B661)*$G661</f>
        <v>#VALUE!</v>
      </c>
      <c r="AM661" s="53" t="e">
        <f>SUMIFS('[20]WorkDone DATA'!$L:$L,'[20]WorkDone DATA'!$N:$N,BOQ!AM$6,'[20]WorkDone DATA'!$G:$G,BOQ!$B661)*$G661</f>
        <v>#VALUE!</v>
      </c>
      <c r="AN661" s="53" t="e">
        <f>SUMIFS('[20]WorkDone DATA'!$L:$L,'[20]WorkDone DATA'!$N:$N,BOQ!AN$6,'[20]WorkDone DATA'!$G:$G,BOQ!$B661)*$G661</f>
        <v>#VALUE!</v>
      </c>
      <c r="AO661" s="53" t="e">
        <f>SUMIFS('[20]WorkDone DATA'!$L:$L,'[20]WorkDone DATA'!$N:$N,BOQ!AO$6,'[20]WorkDone DATA'!$G:$G,BOQ!$B661)*$G661</f>
        <v>#VALUE!</v>
      </c>
      <c r="AP661" s="53" t="e">
        <f>SUMIFS('[20]WorkDone DATA'!$L:$L,'[20]WorkDone DATA'!$N:$N,BOQ!AP$6,'[20]WorkDone DATA'!$G:$G,BOQ!$B661)*$G661</f>
        <v>#VALUE!</v>
      </c>
      <c r="AQ661" s="53" t="e">
        <f>SUMIFS('[20]WorkDone DATA'!$L:$L,'[20]WorkDone DATA'!$N:$N,BOQ!AQ$6,'[20]WorkDone DATA'!$G:$G,BOQ!$B661)*$G661</f>
        <v>#VALUE!</v>
      </c>
      <c r="AR661" s="53" t="e">
        <f>SUMIFS('[20]WorkDone DATA'!$L:$L,'[20]WorkDone DATA'!$N:$N,BOQ!AR$6,'[20]WorkDone DATA'!$G:$G,BOQ!$B661)*$G661</f>
        <v>#VALUE!</v>
      </c>
      <c r="AS661" s="53" t="e">
        <f>SUMIFS('[20]WorkDone DATA'!$L:$L,'[20]WorkDone DATA'!$N:$N,BOQ!AS$6,'[20]WorkDone DATA'!$G:$G,BOQ!$B661)*$G661</f>
        <v>#VALUE!</v>
      </c>
      <c r="AT661" s="53" t="e">
        <f>SUMIFS('[20]WorkDone DATA'!$L:$L,'[20]WorkDone DATA'!$N:$N,BOQ!AT$6,'[20]WorkDone DATA'!$G:$G,BOQ!$B661)*$G661</f>
        <v>#VALUE!</v>
      </c>
      <c r="AU661" s="53" t="e">
        <f>SUMIFS('[20]WorkDone DATA'!$L:$L,'[20]WorkDone DATA'!$N:$N,BOQ!AU$6,'[20]WorkDone DATA'!$G:$G,BOQ!$B661)*$G661</f>
        <v>#VALUE!</v>
      </c>
      <c r="AV661" s="53" t="e">
        <f>SUMIFS('[20]WorkDone DATA'!$L:$L,'[20]WorkDone DATA'!$N:$N,BOQ!AV$6,'[20]WorkDone DATA'!$G:$G,BOQ!$B661)*$G661</f>
        <v>#VALUE!</v>
      </c>
      <c r="AW661" s="53" t="e">
        <f>SUMIFS('[20]WorkDone DATA'!$L:$L,'[20]WorkDone DATA'!$N:$N,BOQ!AW$6,'[20]WorkDone DATA'!$G:$G,BOQ!$B661)*$G661</f>
        <v>#VALUE!</v>
      </c>
      <c r="AX661" s="53" t="e">
        <f>SUMIFS('[20]WorkDone DATA'!$L:$L,'[20]WorkDone DATA'!$N:$N,BOQ!AX$6,'[20]WorkDone DATA'!$G:$G,BOQ!$B661)*$G661</f>
        <v>#VALUE!</v>
      </c>
      <c r="AY661" s="53" t="e">
        <f>SUMIFS('[20]WorkDone DATA'!$L:$L,'[20]WorkDone DATA'!$N:$N,BOQ!AY$6,'[20]WorkDone DATA'!$G:$G,BOQ!$B661)*$G661</f>
        <v>#VALUE!</v>
      </c>
      <c r="AZ661" s="53" t="e">
        <f>SUMIFS('[20]WorkDone DATA'!$L:$L,'[20]WorkDone DATA'!$N:$N,BOQ!AZ$6,'[20]WorkDone DATA'!$G:$G,BOQ!$B661)*$G661</f>
        <v>#VALUE!</v>
      </c>
      <c r="BA661" s="53" t="e">
        <f>SUMIFS('[20]WorkDone DATA'!$L:$L,'[20]WorkDone DATA'!$N:$N,BOQ!BA$6,'[20]WorkDone DATA'!$G:$G,BOQ!$B661)*$G661</f>
        <v>#VALUE!</v>
      </c>
      <c r="BB661" s="53" t="e">
        <f>SUMIFS('[20]WorkDone DATA'!$L:$L,'[20]WorkDone DATA'!$N:$N,BOQ!BB$6,'[20]WorkDone DATA'!$G:$G,BOQ!$B661)*$G661</f>
        <v>#VALUE!</v>
      </c>
      <c r="BC661" s="53" t="e">
        <f>SUMIFS('[20]WorkDone DATA'!$L:$L,'[20]WorkDone DATA'!$N:$N,BOQ!BC$6,'[20]WorkDone DATA'!$G:$G,BOQ!$B661)*$G661</f>
        <v>#VALUE!</v>
      </c>
      <c r="BD661" s="53" t="e">
        <f>SUMIFS('[20]WorkDone DATA'!$L:$L,'[20]WorkDone DATA'!$N:$N,BOQ!BD$6,'[20]WorkDone DATA'!$G:$G,BOQ!$B661)*$G661</f>
        <v>#VALUE!</v>
      </c>
      <c r="BE661" s="53" t="e">
        <f>SUMIFS('[20]WorkDone DATA'!$L:$L,'[20]WorkDone DATA'!$N:$N,BOQ!BE$6,'[20]WorkDone DATA'!$G:$G,BOQ!$B661)*$G661</f>
        <v>#VALUE!</v>
      </c>
      <c r="BF661" s="53" t="e">
        <f>SUMIFS('[20]WorkDone DATA'!$L:$L,'[20]WorkDone DATA'!$N:$N,BOQ!BF$6,'[20]WorkDone DATA'!$G:$G,BOQ!$B661)*$G661</f>
        <v>#VALUE!</v>
      </c>
      <c r="BG661" s="53" t="e">
        <f>SUMIFS('[20]WorkDone DATA'!$L:$L,'[20]WorkDone DATA'!$N:$N,BOQ!BG$6,'[20]WorkDone DATA'!$G:$G,BOQ!$B661)*$G661</f>
        <v>#VALUE!</v>
      </c>
      <c r="BH661" s="53" t="e">
        <f>SUMIFS('[20]WorkDone DATA'!$L:$L,'[20]WorkDone DATA'!$N:$N,BOQ!BH$6,'[20]WorkDone DATA'!$G:$G,BOQ!$B661)*$G661</f>
        <v>#VALUE!</v>
      </c>
      <c r="BI661" s="53" t="e">
        <f>SUMIFS('[20]WorkDone DATA'!$L:$L,'[20]WorkDone DATA'!$N:$N,BOQ!BI$6,'[20]WorkDone DATA'!$G:$G,BOQ!$B661)*$G661</f>
        <v>#VALUE!</v>
      </c>
      <c r="BJ661" s="53" t="e">
        <f>SUMIFS('[20]WorkDone DATA'!$L:$L,'[20]WorkDone DATA'!$N:$N,BOQ!BJ$6,'[20]WorkDone DATA'!$G:$G,BOQ!$B661)*$G661</f>
        <v>#VALUE!</v>
      </c>
      <c r="BK661" s="53" t="e">
        <f>SUMIFS('[20]WorkDone DATA'!$L:$L,'[20]WorkDone DATA'!$N:$N,BOQ!BK$6,'[20]WorkDone DATA'!$G:$G,BOQ!$B661)*$G661</f>
        <v>#VALUE!</v>
      </c>
      <c r="BL661" s="53" t="e">
        <f>SUMIFS('[20]WorkDone DATA'!$L:$L,'[20]WorkDone DATA'!$N:$N,BOQ!BL$6,'[20]WorkDone DATA'!$G:$G,BOQ!$B661)*$G661</f>
        <v>#VALUE!</v>
      </c>
      <c r="BM661" s="53" t="e">
        <f>SUMIFS('[20]WorkDone DATA'!$L:$L,'[20]WorkDone DATA'!$N:$N,BOQ!BM$6,'[20]WorkDone DATA'!$G:$G,BOQ!$B661)*$G661</f>
        <v>#VALUE!</v>
      </c>
      <c r="BN661" s="53" t="e">
        <f>SUMIFS('[20]WorkDone DATA'!$L:$L,'[20]WorkDone DATA'!$N:$N,BOQ!BN$6,'[20]WorkDone DATA'!$G:$G,BOQ!$B661)*$G661</f>
        <v>#VALUE!</v>
      </c>
      <c r="BO661" s="53" t="e">
        <f>SUMIFS('[20]WorkDone DATA'!$L:$L,'[20]WorkDone DATA'!$N:$N,BOQ!BO$6,'[20]WorkDone DATA'!$G:$G,BOQ!$B661)*$G661</f>
        <v>#VALUE!</v>
      </c>
      <c r="BP661" s="53" t="e">
        <f>SUMIFS('[20]WorkDone DATA'!$L:$L,'[20]WorkDone DATA'!$N:$N,BOQ!BP$6,'[20]WorkDone DATA'!$G:$G,BOQ!$B661)*$G661</f>
        <v>#VALUE!</v>
      </c>
      <c r="BQ661" s="53" t="e">
        <f>SUMIFS('[20]WorkDone DATA'!$L:$L,'[20]WorkDone DATA'!$N:$N,BOQ!BQ$6,'[20]WorkDone DATA'!$G:$G,BOQ!$B661)*$G661</f>
        <v>#VALUE!</v>
      </c>
      <c r="BR661" s="53" t="e">
        <f>SUMIFS('[20]WorkDone DATA'!$L:$L,'[20]WorkDone DATA'!$N:$N,BOQ!BR$6,'[20]WorkDone DATA'!$G:$G,BOQ!$B661)*$G661</f>
        <v>#VALUE!</v>
      </c>
      <c r="BS661" s="53" t="e">
        <f>SUMIFS('[20]WorkDone DATA'!$L:$L,'[20]WorkDone DATA'!$N:$N,BOQ!BS$6,'[20]WorkDone DATA'!$G:$G,BOQ!$B661)*$G661</f>
        <v>#VALUE!</v>
      </c>
      <c r="BT661" s="53" t="e">
        <f>SUMIFS('[20]WorkDone DATA'!$L:$L,'[20]WorkDone DATA'!$N:$N,BOQ!BT$6,'[20]WorkDone DATA'!$G:$G,BOQ!$B661)*$G661</f>
        <v>#VALUE!</v>
      </c>
      <c r="BU661" s="53" t="e">
        <f>SUMIFS('[20]WorkDone DATA'!$L:$L,'[20]WorkDone DATA'!$N:$N,BOQ!BU$6,'[20]WorkDone DATA'!$G:$G,BOQ!$B661)*$G661</f>
        <v>#VALUE!</v>
      </c>
      <c r="BV661" s="53" t="e">
        <f>SUMIFS('[20]WorkDone DATA'!$L:$L,'[20]WorkDone DATA'!$N:$N,BOQ!BV$6,'[20]WorkDone DATA'!$G:$G,BOQ!$B661)*$G661</f>
        <v>#VALUE!</v>
      </c>
      <c r="BW661" s="53" t="e">
        <f>SUMIFS('[20]WorkDone DATA'!$L:$L,'[20]WorkDone DATA'!$N:$N,BOQ!BW$6,'[20]WorkDone DATA'!$G:$G,BOQ!$B661)*$G661</f>
        <v>#VALUE!</v>
      </c>
      <c r="BX661" s="53" t="e">
        <f>SUMIFS('[20]WorkDone DATA'!$L:$L,'[20]WorkDone DATA'!$N:$N,BOQ!BX$6,'[20]WorkDone DATA'!$G:$G,BOQ!$B661)*$G661</f>
        <v>#VALUE!</v>
      </c>
    </row>
    <row r="662" spans="1:76" ht="15.6" x14ac:dyDescent="0.35">
      <c r="A662" s="1" t="str">
        <f>C661</f>
        <v>95mm2 X 3 core BVX03PCV</v>
      </c>
      <c r="B662" s="42">
        <v>2.3660000000000001</v>
      </c>
      <c r="C662" s="164" t="s">
        <v>11</v>
      </c>
      <c r="D662" s="152" t="s">
        <v>27</v>
      </c>
      <c r="E662" s="82" t="s">
        <v>217</v>
      </c>
      <c r="F662" s="45">
        <v>1</v>
      </c>
      <c r="G662" s="52">
        <v>681.22</v>
      </c>
      <c r="H662" s="53">
        <f t="shared" si="94"/>
        <v>681.22</v>
      </c>
      <c r="K662" s="214" t="e">
        <f t="shared" si="100"/>
        <v>#VALUE!</v>
      </c>
      <c r="L662" s="220" t="e">
        <f t="shared" si="95"/>
        <v>#VALUE!</v>
      </c>
      <c r="M662" s="221" t="e">
        <f t="shared" si="96"/>
        <v>#VALUE!</v>
      </c>
      <c r="N662" s="219"/>
      <c r="O662" s="214" t="e">
        <f t="shared" si="97"/>
        <v>#VALUE!</v>
      </c>
      <c r="P662" s="215" t="e">
        <f t="shared" si="98"/>
        <v>#VALUE!</v>
      </c>
      <c r="R662" s="217" t="e">
        <f>SUMIFS('[20]WorkDone DATA'!$L:$L,'[20]WorkDone DATA'!$N:$N,BOQ!S$6,'[20]WorkDone DATA'!$G:$G,BOQ!$B662)</f>
        <v>#VALUE!</v>
      </c>
      <c r="S662" s="53" t="e">
        <f t="shared" si="99"/>
        <v>#VALUE!</v>
      </c>
      <c r="T662" s="217" t="e">
        <f>SUMIFS('[20]WorkDone DATA'!$L:$L,'[20]WorkDone DATA'!$N:$N,BOQ!U$6,'[20]WorkDone DATA'!$G:$G,BOQ!$B662)</f>
        <v>#VALUE!</v>
      </c>
      <c r="U662" s="53" t="e">
        <f t="shared" si="101"/>
        <v>#VALUE!</v>
      </c>
      <c r="V662" s="217"/>
      <c r="W662" s="53" t="e">
        <f>SUMIFS('[20]WorkDone DATA'!$L:$L,'[20]WorkDone DATA'!$N:$N,BOQ!W$6,'[20]WorkDone DATA'!$G:$G,BOQ!$B662)*$G662</f>
        <v>#VALUE!</v>
      </c>
      <c r="X662" s="217"/>
      <c r="Y662" s="53" t="e">
        <f>SUMIFS('[20]WorkDone DATA'!$L:$L,'[20]WorkDone DATA'!$N:$N,BOQ!Y$6,'[20]WorkDone DATA'!$G:$G,BOQ!$B662)*$G662</f>
        <v>#VALUE!</v>
      </c>
      <c r="Z662" s="217"/>
      <c r="AA662" s="53" t="e">
        <f>SUMIFS('[20]WorkDone DATA'!$L:$L,'[20]WorkDone DATA'!$N:$N,BOQ!AA$6,'[20]WorkDone DATA'!$G:$G,BOQ!$B662)*$G662</f>
        <v>#VALUE!</v>
      </c>
      <c r="AB662" s="53" t="e">
        <f>SUMIFS('[20]WorkDone DATA'!$L:$L,'[20]WorkDone DATA'!$N:$N,BOQ!AB$6,'[20]WorkDone DATA'!$G:$G,BOQ!$B662)*$G662</f>
        <v>#VALUE!</v>
      </c>
      <c r="AC662" s="53" t="e">
        <f>SUMIFS('[20]WorkDone DATA'!$L:$L,'[20]WorkDone DATA'!$N:$N,BOQ!AC$6,'[20]WorkDone DATA'!$G:$G,BOQ!$B662)*$G662</f>
        <v>#VALUE!</v>
      </c>
      <c r="AD662" s="53" t="e">
        <f>SUMIFS('[20]WorkDone DATA'!$L:$L,'[20]WorkDone DATA'!$N:$N,BOQ!AD$6,'[20]WorkDone DATA'!$G:$G,BOQ!$B662)*$G662</f>
        <v>#VALUE!</v>
      </c>
      <c r="AE662" s="53" t="e">
        <f>SUMIFS('[20]WorkDone DATA'!$L:$L,'[20]WorkDone DATA'!$N:$N,BOQ!AE$6,'[20]WorkDone DATA'!$G:$G,BOQ!$B662)*$G662</f>
        <v>#VALUE!</v>
      </c>
      <c r="AF662" s="53" t="e">
        <f>SUMIFS('[20]WorkDone DATA'!$L:$L,'[20]WorkDone DATA'!$N:$N,BOQ!AF$6,'[20]WorkDone DATA'!$G:$G,BOQ!$B662)*$G662</f>
        <v>#VALUE!</v>
      </c>
      <c r="AG662" s="53" t="e">
        <f>SUMIFS('[20]WorkDone DATA'!$L:$L,'[20]WorkDone DATA'!$N:$N,BOQ!AG$6,'[20]WorkDone DATA'!$G:$G,BOQ!$B662)*$G662</f>
        <v>#VALUE!</v>
      </c>
      <c r="AH662" s="53" t="e">
        <f>SUMIFS('[20]WorkDone DATA'!$L:$L,'[20]WorkDone DATA'!$N:$N,BOQ!AH$6,'[20]WorkDone DATA'!$G:$G,BOQ!$B662)*$G662</f>
        <v>#VALUE!</v>
      </c>
      <c r="AI662" s="53" t="e">
        <f>SUMIFS('[20]WorkDone DATA'!$L:$L,'[20]WorkDone DATA'!$N:$N,BOQ!AI$6,'[20]WorkDone DATA'!$G:$G,BOQ!$B662)*$G662</f>
        <v>#VALUE!</v>
      </c>
      <c r="AJ662" s="53" t="e">
        <f>SUMIFS('[20]WorkDone DATA'!$L:$L,'[20]WorkDone DATA'!$N:$N,BOQ!AJ$6,'[20]WorkDone DATA'!$G:$G,BOQ!$B662)*$G662</f>
        <v>#VALUE!</v>
      </c>
      <c r="AK662" s="53" t="e">
        <f>SUMIFS('[20]WorkDone DATA'!$L:$L,'[20]WorkDone DATA'!$N:$N,BOQ!AK$6,'[20]WorkDone DATA'!$G:$G,BOQ!$B662)*$G662</f>
        <v>#VALUE!</v>
      </c>
      <c r="AL662" s="53" t="e">
        <f>SUMIFS('[20]WorkDone DATA'!$L:$L,'[20]WorkDone DATA'!$N:$N,BOQ!AL$6,'[20]WorkDone DATA'!$G:$G,BOQ!$B662)*$G662</f>
        <v>#VALUE!</v>
      </c>
      <c r="AM662" s="53" t="e">
        <f>SUMIFS('[20]WorkDone DATA'!$L:$L,'[20]WorkDone DATA'!$N:$N,BOQ!AM$6,'[20]WorkDone DATA'!$G:$G,BOQ!$B662)*$G662</f>
        <v>#VALUE!</v>
      </c>
      <c r="AN662" s="53" t="e">
        <f>SUMIFS('[20]WorkDone DATA'!$L:$L,'[20]WorkDone DATA'!$N:$N,BOQ!AN$6,'[20]WorkDone DATA'!$G:$G,BOQ!$B662)*$G662</f>
        <v>#VALUE!</v>
      </c>
      <c r="AO662" s="53" t="e">
        <f>SUMIFS('[20]WorkDone DATA'!$L:$L,'[20]WorkDone DATA'!$N:$N,BOQ!AO$6,'[20]WorkDone DATA'!$G:$G,BOQ!$B662)*$G662</f>
        <v>#VALUE!</v>
      </c>
      <c r="AP662" s="53" t="e">
        <f>SUMIFS('[20]WorkDone DATA'!$L:$L,'[20]WorkDone DATA'!$N:$N,BOQ!AP$6,'[20]WorkDone DATA'!$G:$G,BOQ!$B662)*$G662</f>
        <v>#VALUE!</v>
      </c>
      <c r="AQ662" s="53" t="e">
        <f>SUMIFS('[20]WorkDone DATA'!$L:$L,'[20]WorkDone DATA'!$N:$N,BOQ!AQ$6,'[20]WorkDone DATA'!$G:$G,BOQ!$B662)*$G662</f>
        <v>#VALUE!</v>
      </c>
      <c r="AR662" s="53" t="e">
        <f>SUMIFS('[20]WorkDone DATA'!$L:$L,'[20]WorkDone DATA'!$N:$N,BOQ!AR$6,'[20]WorkDone DATA'!$G:$G,BOQ!$B662)*$G662</f>
        <v>#VALUE!</v>
      </c>
      <c r="AS662" s="53" t="e">
        <f>SUMIFS('[20]WorkDone DATA'!$L:$L,'[20]WorkDone DATA'!$N:$N,BOQ!AS$6,'[20]WorkDone DATA'!$G:$G,BOQ!$B662)*$G662</f>
        <v>#VALUE!</v>
      </c>
      <c r="AT662" s="53" t="e">
        <f>SUMIFS('[20]WorkDone DATA'!$L:$L,'[20]WorkDone DATA'!$N:$N,BOQ!AT$6,'[20]WorkDone DATA'!$G:$G,BOQ!$B662)*$G662</f>
        <v>#VALUE!</v>
      </c>
      <c r="AU662" s="53" t="e">
        <f>SUMIFS('[20]WorkDone DATA'!$L:$L,'[20]WorkDone DATA'!$N:$N,BOQ!AU$6,'[20]WorkDone DATA'!$G:$G,BOQ!$B662)*$G662</f>
        <v>#VALUE!</v>
      </c>
      <c r="AV662" s="53" t="e">
        <f>SUMIFS('[20]WorkDone DATA'!$L:$L,'[20]WorkDone DATA'!$N:$N,BOQ!AV$6,'[20]WorkDone DATA'!$G:$G,BOQ!$B662)*$G662</f>
        <v>#VALUE!</v>
      </c>
      <c r="AW662" s="53" t="e">
        <f>SUMIFS('[20]WorkDone DATA'!$L:$L,'[20]WorkDone DATA'!$N:$N,BOQ!AW$6,'[20]WorkDone DATA'!$G:$G,BOQ!$B662)*$G662</f>
        <v>#VALUE!</v>
      </c>
      <c r="AX662" s="53" t="e">
        <f>SUMIFS('[20]WorkDone DATA'!$L:$L,'[20]WorkDone DATA'!$N:$N,BOQ!AX$6,'[20]WorkDone DATA'!$G:$G,BOQ!$B662)*$G662</f>
        <v>#VALUE!</v>
      </c>
      <c r="AY662" s="53" t="e">
        <f>SUMIFS('[20]WorkDone DATA'!$L:$L,'[20]WorkDone DATA'!$N:$N,BOQ!AY$6,'[20]WorkDone DATA'!$G:$G,BOQ!$B662)*$G662</f>
        <v>#VALUE!</v>
      </c>
      <c r="AZ662" s="53" t="e">
        <f>SUMIFS('[20]WorkDone DATA'!$L:$L,'[20]WorkDone DATA'!$N:$N,BOQ!AZ$6,'[20]WorkDone DATA'!$G:$G,BOQ!$B662)*$G662</f>
        <v>#VALUE!</v>
      </c>
      <c r="BA662" s="53" t="e">
        <f>SUMIFS('[20]WorkDone DATA'!$L:$L,'[20]WorkDone DATA'!$N:$N,BOQ!BA$6,'[20]WorkDone DATA'!$G:$G,BOQ!$B662)*$G662</f>
        <v>#VALUE!</v>
      </c>
      <c r="BB662" s="53" t="e">
        <f>SUMIFS('[20]WorkDone DATA'!$L:$L,'[20]WorkDone DATA'!$N:$N,BOQ!BB$6,'[20]WorkDone DATA'!$G:$G,BOQ!$B662)*$G662</f>
        <v>#VALUE!</v>
      </c>
      <c r="BC662" s="53" t="e">
        <f>SUMIFS('[20]WorkDone DATA'!$L:$L,'[20]WorkDone DATA'!$N:$N,BOQ!BC$6,'[20]WorkDone DATA'!$G:$G,BOQ!$B662)*$G662</f>
        <v>#VALUE!</v>
      </c>
      <c r="BD662" s="53" t="e">
        <f>SUMIFS('[20]WorkDone DATA'!$L:$L,'[20]WorkDone DATA'!$N:$N,BOQ!BD$6,'[20]WorkDone DATA'!$G:$G,BOQ!$B662)*$G662</f>
        <v>#VALUE!</v>
      </c>
      <c r="BE662" s="53" t="e">
        <f>SUMIFS('[20]WorkDone DATA'!$L:$L,'[20]WorkDone DATA'!$N:$N,BOQ!BE$6,'[20]WorkDone DATA'!$G:$G,BOQ!$B662)*$G662</f>
        <v>#VALUE!</v>
      </c>
      <c r="BF662" s="53" t="e">
        <f>SUMIFS('[20]WorkDone DATA'!$L:$L,'[20]WorkDone DATA'!$N:$N,BOQ!BF$6,'[20]WorkDone DATA'!$G:$G,BOQ!$B662)*$G662</f>
        <v>#VALUE!</v>
      </c>
      <c r="BG662" s="53" t="e">
        <f>SUMIFS('[20]WorkDone DATA'!$L:$L,'[20]WorkDone DATA'!$N:$N,BOQ!BG$6,'[20]WorkDone DATA'!$G:$G,BOQ!$B662)*$G662</f>
        <v>#VALUE!</v>
      </c>
      <c r="BH662" s="53" t="e">
        <f>SUMIFS('[20]WorkDone DATA'!$L:$L,'[20]WorkDone DATA'!$N:$N,BOQ!BH$6,'[20]WorkDone DATA'!$G:$G,BOQ!$B662)*$G662</f>
        <v>#VALUE!</v>
      </c>
      <c r="BI662" s="53" t="e">
        <f>SUMIFS('[20]WorkDone DATA'!$L:$L,'[20]WorkDone DATA'!$N:$N,BOQ!BI$6,'[20]WorkDone DATA'!$G:$G,BOQ!$B662)*$G662</f>
        <v>#VALUE!</v>
      </c>
      <c r="BJ662" s="53" t="e">
        <f>SUMIFS('[20]WorkDone DATA'!$L:$L,'[20]WorkDone DATA'!$N:$N,BOQ!BJ$6,'[20]WorkDone DATA'!$G:$G,BOQ!$B662)*$G662</f>
        <v>#VALUE!</v>
      </c>
      <c r="BK662" s="53" t="e">
        <f>SUMIFS('[20]WorkDone DATA'!$L:$L,'[20]WorkDone DATA'!$N:$N,BOQ!BK$6,'[20]WorkDone DATA'!$G:$G,BOQ!$B662)*$G662</f>
        <v>#VALUE!</v>
      </c>
      <c r="BL662" s="53" t="e">
        <f>SUMIFS('[20]WorkDone DATA'!$L:$L,'[20]WorkDone DATA'!$N:$N,BOQ!BL$6,'[20]WorkDone DATA'!$G:$G,BOQ!$B662)*$G662</f>
        <v>#VALUE!</v>
      </c>
      <c r="BM662" s="53" t="e">
        <f>SUMIFS('[20]WorkDone DATA'!$L:$L,'[20]WorkDone DATA'!$N:$N,BOQ!BM$6,'[20]WorkDone DATA'!$G:$G,BOQ!$B662)*$G662</f>
        <v>#VALUE!</v>
      </c>
      <c r="BN662" s="53" t="e">
        <f>SUMIFS('[20]WorkDone DATA'!$L:$L,'[20]WorkDone DATA'!$N:$N,BOQ!BN$6,'[20]WorkDone DATA'!$G:$G,BOQ!$B662)*$G662</f>
        <v>#VALUE!</v>
      </c>
      <c r="BO662" s="53" t="e">
        <f>SUMIFS('[20]WorkDone DATA'!$L:$L,'[20]WorkDone DATA'!$N:$N,BOQ!BO$6,'[20]WorkDone DATA'!$G:$G,BOQ!$B662)*$G662</f>
        <v>#VALUE!</v>
      </c>
      <c r="BP662" s="53" t="e">
        <f>SUMIFS('[20]WorkDone DATA'!$L:$L,'[20]WorkDone DATA'!$N:$N,BOQ!BP$6,'[20]WorkDone DATA'!$G:$G,BOQ!$B662)*$G662</f>
        <v>#VALUE!</v>
      </c>
      <c r="BQ662" s="53" t="e">
        <f>SUMIFS('[20]WorkDone DATA'!$L:$L,'[20]WorkDone DATA'!$N:$N,BOQ!BQ$6,'[20]WorkDone DATA'!$G:$G,BOQ!$B662)*$G662</f>
        <v>#VALUE!</v>
      </c>
      <c r="BR662" s="53" t="e">
        <f>SUMIFS('[20]WorkDone DATA'!$L:$L,'[20]WorkDone DATA'!$N:$N,BOQ!BR$6,'[20]WorkDone DATA'!$G:$G,BOQ!$B662)*$G662</f>
        <v>#VALUE!</v>
      </c>
      <c r="BS662" s="53" t="e">
        <f>SUMIFS('[20]WorkDone DATA'!$L:$L,'[20]WorkDone DATA'!$N:$N,BOQ!BS$6,'[20]WorkDone DATA'!$G:$G,BOQ!$B662)*$G662</f>
        <v>#VALUE!</v>
      </c>
      <c r="BT662" s="53" t="e">
        <f>SUMIFS('[20]WorkDone DATA'!$L:$L,'[20]WorkDone DATA'!$N:$N,BOQ!BT$6,'[20]WorkDone DATA'!$G:$G,BOQ!$B662)*$G662</f>
        <v>#VALUE!</v>
      </c>
      <c r="BU662" s="53" t="e">
        <f>SUMIFS('[20]WorkDone DATA'!$L:$L,'[20]WorkDone DATA'!$N:$N,BOQ!BU$6,'[20]WorkDone DATA'!$G:$G,BOQ!$B662)*$G662</f>
        <v>#VALUE!</v>
      </c>
      <c r="BV662" s="53" t="e">
        <f>SUMIFS('[20]WorkDone DATA'!$L:$L,'[20]WorkDone DATA'!$N:$N,BOQ!BV$6,'[20]WorkDone DATA'!$G:$G,BOQ!$B662)*$G662</f>
        <v>#VALUE!</v>
      </c>
      <c r="BW662" s="53" t="e">
        <f>SUMIFS('[20]WorkDone DATA'!$L:$L,'[20]WorkDone DATA'!$N:$N,BOQ!BW$6,'[20]WorkDone DATA'!$G:$G,BOQ!$B662)*$G662</f>
        <v>#VALUE!</v>
      </c>
      <c r="BX662" s="53" t="e">
        <f>SUMIFS('[20]WorkDone DATA'!$L:$L,'[20]WorkDone DATA'!$N:$N,BOQ!BX$6,'[20]WorkDone DATA'!$G:$G,BOQ!$B662)*$G662</f>
        <v>#VALUE!</v>
      </c>
    </row>
    <row r="663" spans="1:76" ht="15.6" x14ac:dyDescent="0.35">
      <c r="A663" s="1" t="str">
        <f>C661</f>
        <v>95mm2 X 3 core BVX03PCV</v>
      </c>
      <c r="B663" s="42">
        <v>2.367</v>
      </c>
      <c r="C663" s="164" t="s">
        <v>53</v>
      </c>
      <c r="D663" s="152" t="s">
        <v>46</v>
      </c>
      <c r="E663" s="82" t="s">
        <v>217</v>
      </c>
      <c r="F663" s="45">
        <v>1</v>
      </c>
      <c r="G663" s="52">
        <v>804.97</v>
      </c>
      <c r="H663" s="53">
        <f t="shared" si="94"/>
        <v>804.97</v>
      </c>
      <c r="K663" s="214" t="e">
        <f t="shared" si="100"/>
        <v>#VALUE!</v>
      </c>
      <c r="L663" s="220" t="e">
        <f t="shared" si="95"/>
        <v>#VALUE!</v>
      </c>
      <c r="M663" s="221" t="e">
        <f t="shared" si="96"/>
        <v>#VALUE!</v>
      </c>
      <c r="N663" s="219"/>
      <c r="O663" s="214" t="e">
        <f t="shared" si="97"/>
        <v>#VALUE!</v>
      </c>
      <c r="P663" s="215" t="e">
        <f t="shared" si="98"/>
        <v>#VALUE!</v>
      </c>
      <c r="R663" s="217" t="e">
        <f>SUMIFS('[20]WorkDone DATA'!$L:$L,'[20]WorkDone DATA'!$N:$N,BOQ!S$6,'[20]WorkDone DATA'!$G:$G,BOQ!$B663)</f>
        <v>#VALUE!</v>
      </c>
      <c r="S663" s="53" t="e">
        <f t="shared" si="99"/>
        <v>#VALUE!</v>
      </c>
      <c r="T663" s="217" t="e">
        <f>SUMIFS('[20]WorkDone DATA'!$L:$L,'[20]WorkDone DATA'!$N:$N,BOQ!U$6,'[20]WorkDone DATA'!$G:$G,BOQ!$B663)</f>
        <v>#VALUE!</v>
      </c>
      <c r="U663" s="53" t="e">
        <f t="shared" si="101"/>
        <v>#VALUE!</v>
      </c>
      <c r="V663" s="217"/>
      <c r="W663" s="53" t="e">
        <f>SUMIFS('[20]WorkDone DATA'!$L:$L,'[20]WorkDone DATA'!$N:$N,BOQ!W$6,'[20]WorkDone DATA'!$G:$G,BOQ!$B663)*$G663</f>
        <v>#VALUE!</v>
      </c>
      <c r="X663" s="217"/>
      <c r="Y663" s="53" t="e">
        <f>SUMIFS('[20]WorkDone DATA'!$L:$L,'[20]WorkDone DATA'!$N:$N,BOQ!Y$6,'[20]WorkDone DATA'!$G:$G,BOQ!$B663)*$G663</f>
        <v>#VALUE!</v>
      </c>
      <c r="Z663" s="217"/>
      <c r="AA663" s="53" t="e">
        <f>SUMIFS('[20]WorkDone DATA'!$L:$L,'[20]WorkDone DATA'!$N:$N,BOQ!AA$6,'[20]WorkDone DATA'!$G:$G,BOQ!$B663)*$G663</f>
        <v>#VALUE!</v>
      </c>
      <c r="AB663" s="53" t="e">
        <f>SUMIFS('[20]WorkDone DATA'!$L:$L,'[20]WorkDone DATA'!$N:$N,BOQ!AB$6,'[20]WorkDone DATA'!$G:$G,BOQ!$B663)*$G663</f>
        <v>#VALUE!</v>
      </c>
      <c r="AC663" s="53" t="e">
        <f>SUMIFS('[20]WorkDone DATA'!$L:$L,'[20]WorkDone DATA'!$N:$N,BOQ!AC$6,'[20]WorkDone DATA'!$G:$G,BOQ!$B663)*$G663</f>
        <v>#VALUE!</v>
      </c>
      <c r="AD663" s="53" t="e">
        <f>SUMIFS('[20]WorkDone DATA'!$L:$L,'[20]WorkDone DATA'!$N:$N,BOQ!AD$6,'[20]WorkDone DATA'!$G:$G,BOQ!$B663)*$G663</f>
        <v>#VALUE!</v>
      </c>
      <c r="AE663" s="53" t="e">
        <f>SUMIFS('[20]WorkDone DATA'!$L:$L,'[20]WorkDone DATA'!$N:$N,BOQ!AE$6,'[20]WorkDone DATA'!$G:$G,BOQ!$B663)*$G663</f>
        <v>#VALUE!</v>
      </c>
      <c r="AF663" s="53" t="e">
        <f>SUMIFS('[20]WorkDone DATA'!$L:$L,'[20]WorkDone DATA'!$N:$N,BOQ!AF$6,'[20]WorkDone DATA'!$G:$G,BOQ!$B663)*$G663</f>
        <v>#VALUE!</v>
      </c>
      <c r="AG663" s="53" t="e">
        <f>SUMIFS('[20]WorkDone DATA'!$L:$L,'[20]WorkDone DATA'!$N:$N,BOQ!AG$6,'[20]WorkDone DATA'!$G:$G,BOQ!$B663)*$G663</f>
        <v>#VALUE!</v>
      </c>
      <c r="AH663" s="53" t="e">
        <f>SUMIFS('[20]WorkDone DATA'!$L:$L,'[20]WorkDone DATA'!$N:$N,BOQ!AH$6,'[20]WorkDone DATA'!$G:$G,BOQ!$B663)*$G663</f>
        <v>#VALUE!</v>
      </c>
      <c r="AI663" s="53" t="e">
        <f>SUMIFS('[20]WorkDone DATA'!$L:$L,'[20]WorkDone DATA'!$N:$N,BOQ!AI$6,'[20]WorkDone DATA'!$G:$G,BOQ!$B663)*$G663</f>
        <v>#VALUE!</v>
      </c>
      <c r="AJ663" s="53" t="e">
        <f>SUMIFS('[20]WorkDone DATA'!$L:$L,'[20]WorkDone DATA'!$N:$N,BOQ!AJ$6,'[20]WorkDone DATA'!$G:$G,BOQ!$B663)*$G663</f>
        <v>#VALUE!</v>
      </c>
      <c r="AK663" s="53" t="e">
        <f>SUMIFS('[20]WorkDone DATA'!$L:$L,'[20]WorkDone DATA'!$N:$N,BOQ!AK$6,'[20]WorkDone DATA'!$G:$G,BOQ!$B663)*$G663</f>
        <v>#VALUE!</v>
      </c>
      <c r="AL663" s="53" t="e">
        <f>SUMIFS('[20]WorkDone DATA'!$L:$L,'[20]WorkDone DATA'!$N:$N,BOQ!AL$6,'[20]WorkDone DATA'!$G:$G,BOQ!$B663)*$G663</f>
        <v>#VALUE!</v>
      </c>
      <c r="AM663" s="53" t="e">
        <f>SUMIFS('[20]WorkDone DATA'!$L:$L,'[20]WorkDone DATA'!$N:$N,BOQ!AM$6,'[20]WorkDone DATA'!$G:$G,BOQ!$B663)*$G663</f>
        <v>#VALUE!</v>
      </c>
      <c r="AN663" s="53" t="e">
        <f>SUMIFS('[20]WorkDone DATA'!$L:$L,'[20]WorkDone DATA'!$N:$N,BOQ!AN$6,'[20]WorkDone DATA'!$G:$G,BOQ!$B663)*$G663</f>
        <v>#VALUE!</v>
      </c>
      <c r="AO663" s="53" t="e">
        <f>SUMIFS('[20]WorkDone DATA'!$L:$L,'[20]WorkDone DATA'!$N:$N,BOQ!AO$6,'[20]WorkDone DATA'!$G:$G,BOQ!$B663)*$G663</f>
        <v>#VALUE!</v>
      </c>
      <c r="AP663" s="53" t="e">
        <f>SUMIFS('[20]WorkDone DATA'!$L:$L,'[20]WorkDone DATA'!$N:$N,BOQ!AP$6,'[20]WorkDone DATA'!$G:$G,BOQ!$B663)*$G663</f>
        <v>#VALUE!</v>
      </c>
      <c r="AQ663" s="53" t="e">
        <f>SUMIFS('[20]WorkDone DATA'!$L:$L,'[20]WorkDone DATA'!$N:$N,BOQ!AQ$6,'[20]WorkDone DATA'!$G:$G,BOQ!$B663)*$G663</f>
        <v>#VALUE!</v>
      </c>
      <c r="AR663" s="53" t="e">
        <f>SUMIFS('[20]WorkDone DATA'!$L:$L,'[20]WorkDone DATA'!$N:$N,BOQ!AR$6,'[20]WorkDone DATA'!$G:$G,BOQ!$B663)*$G663</f>
        <v>#VALUE!</v>
      </c>
      <c r="AS663" s="53" t="e">
        <f>SUMIFS('[20]WorkDone DATA'!$L:$L,'[20]WorkDone DATA'!$N:$N,BOQ!AS$6,'[20]WorkDone DATA'!$G:$G,BOQ!$B663)*$G663</f>
        <v>#VALUE!</v>
      </c>
      <c r="AT663" s="53" t="e">
        <f>SUMIFS('[20]WorkDone DATA'!$L:$L,'[20]WorkDone DATA'!$N:$N,BOQ!AT$6,'[20]WorkDone DATA'!$G:$G,BOQ!$B663)*$G663</f>
        <v>#VALUE!</v>
      </c>
      <c r="AU663" s="53" t="e">
        <f>SUMIFS('[20]WorkDone DATA'!$L:$L,'[20]WorkDone DATA'!$N:$N,BOQ!AU$6,'[20]WorkDone DATA'!$G:$G,BOQ!$B663)*$G663</f>
        <v>#VALUE!</v>
      </c>
      <c r="AV663" s="53" t="e">
        <f>SUMIFS('[20]WorkDone DATA'!$L:$L,'[20]WorkDone DATA'!$N:$N,BOQ!AV$6,'[20]WorkDone DATA'!$G:$G,BOQ!$B663)*$G663</f>
        <v>#VALUE!</v>
      </c>
      <c r="AW663" s="53" t="e">
        <f>SUMIFS('[20]WorkDone DATA'!$L:$L,'[20]WorkDone DATA'!$N:$N,BOQ!AW$6,'[20]WorkDone DATA'!$G:$G,BOQ!$B663)*$G663</f>
        <v>#VALUE!</v>
      </c>
      <c r="AX663" s="53" t="e">
        <f>SUMIFS('[20]WorkDone DATA'!$L:$L,'[20]WorkDone DATA'!$N:$N,BOQ!AX$6,'[20]WorkDone DATA'!$G:$G,BOQ!$B663)*$G663</f>
        <v>#VALUE!</v>
      </c>
      <c r="AY663" s="53" t="e">
        <f>SUMIFS('[20]WorkDone DATA'!$L:$L,'[20]WorkDone DATA'!$N:$N,BOQ!AY$6,'[20]WorkDone DATA'!$G:$G,BOQ!$B663)*$G663</f>
        <v>#VALUE!</v>
      </c>
      <c r="AZ663" s="53" t="e">
        <f>SUMIFS('[20]WorkDone DATA'!$L:$L,'[20]WorkDone DATA'!$N:$N,BOQ!AZ$6,'[20]WorkDone DATA'!$G:$G,BOQ!$B663)*$G663</f>
        <v>#VALUE!</v>
      </c>
      <c r="BA663" s="53" t="e">
        <f>SUMIFS('[20]WorkDone DATA'!$L:$L,'[20]WorkDone DATA'!$N:$N,BOQ!BA$6,'[20]WorkDone DATA'!$G:$G,BOQ!$B663)*$G663</f>
        <v>#VALUE!</v>
      </c>
      <c r="BB663" s="53" t="e">
        <f>SUMIFS('[20]WorkDone DATA'!$L:$L,'[20]WorkDone DATA'!$N:$N,BOQ!BB$6,'[20]WorkDone DATA'!$G:$G,BOQ!$B663)*$G663</f>
        <v>#VALUE!</v>
      </c>
      <c r="BC663" s="53" t="e">
        <f>SUMIFS('[20]WorkDone DATA'!$L:$L,'[20]WorkDone DATA'!$N:$N,BOQ!BC$6,'[20]WorkDone DATA'!$G:$G,BOQ!$B663)*$G663</f>
        <v>#VALUE!</v>
      </c>
      <c r="BD663" s="53" t="e">
        <f>SUMIFS('[20]WorkDone DATA'!$L:$L,'[20]WorkDone DATA'!$N:$N,BOQ!BD$6,'[20]WorkDone DATA'!$G:$G,BOQ!$B663)*$G663</f>
        <v>#VALUE!</v>
      </c>
      <c r="BE663" s="53" t="e">
        <f>SUMIFS('[20]WorkDone DATA'!$L:$L,'[20]WorkDone DATA'!$N:$N,BOQ!BE$6,'[20]WorkDone DATA'!$G:$G,BOQ!$B663)*$G663</f>
        <v>#VALUE!</v>
      </c>
      <c r="BF663" s="53" t="e">
        <f>SUMIFS('[20]WorkDone DATA'!$L:$L,'[20]WorkDone DATA'!$N:$N,BOQ!BF$6,'[20]WorkDone DATA'!$G:$G,BOQ!$B663)*$G663</f>
        <v>#VALUE!</v>
      </c>
      <c r="BG663" s="53" t="e">
        <f>SUMIFS('[20]WorkDone DATA'!$L:$L,'[20]WorkDone DATA'!$N:$N,BOQ!BG$6,'[20]WorkDone DATA'!$G:$G,BOQ!$B663)*$G663</f>
        <v>#VALUE!</v>
      </c>
      <c r="BH663" s="53" t="e">
        <f>SUMIFS('[20]WorkDone DATA'!$L:$L,'[20]WorkDone DATA'!$N:$N,BOQ!BH$6,'[20]WorkDone DATA'!$G:$G,BOQ!$B663)*$G663</f>
        <v>#VALUE!</v>
      </c>
      <c r="BI663" s="53" t="e">
        <f>SUMIFS('[20]WorkDone DATA'!$L:$L,'[20]WorkDone DATA'!$N:$N,BOQ!BI$6,'[20]WorkDone DATA'!$G:$G,BOQ!$B663)*$G663</f>
        <v>#VALUE!</v>
      </c>
      <c r="BJ663" s="53" t="e">
        <f>SUMIFS('[20]WorkDone DATA'!$L:$L,'[20]WorkDone DATA'!$N:$N,BOQ!BJ$6,'[20]WorkDone DATA'!$G:$G,BOQ!$B663)*$G663</f>
        <v>#VALUE!</v>
      </c>
      <c r="BK663" s="53" t="e">
        <f>SUMIFS('[20]WorkDone DATA'!$L:$L,'[20]WorkDone DATA'!$N:$N,BOQ!BK$6,'[20]WorkDone DATA'!$G:$G,BOQ!$B663)*$G663</f>
        <v>#VALUE!</v>
      </c>
      <c r="BL663" s="53" t="e">
        <f>SUMIFS('[20]WorkDone DATA'!$L:$L,'[20]WorkDone DATA'!$N:$N,BOQ!BL$6,'[20]WorkDone DATA'!$G:$G,BOQ!$B663)*$G663</f>
        <v>#VALUE!</v>
      </c>
      <c r="BM663" s="53" t="e">
        <f>SUMIFS('[20]WorkDone DATA'!$L:$L,'[20]WorkDone DATA'!$N:$N,BOQ!BM$6,'[20]WorkDone DATA'!$G:$G,BOQ!$B663)*$G663</f>
        <v>#VALUE!</v>
      </c>
      <c r="BN663" s="53" t="e">
        <f>SUMIFS('[20]WorkDone DATA'!$L:$L,'[20]WorkDone DATA'!$N:$N,BOQ!BN$6,'[20]WorkDone DATA'!$G:$G,BOQ!$B663)*$G663</f>
        <v>#VALUE!</v>
      </c>
      <c r="BO663" s="53" t="e">
        <f>SUMIFS('[20]WorkDone DATA'!$L:$L,'[20]WorkDone DATA'!$N:$N,BOQ!BO$6,'[20]WorkDone DATA'!$G:$G,BOQ!$B663)*$G663</f>
        <v>#VALUE!</v>
      </c>
      <c r="BP663" s="53" t="e">
        <f>SUMIFS('[20]WorkDone DATA'!$L:$L,'[20]WorkDone DATA'!$N:$N,BOQ!BP$6,'[20]WorkDone DATA'!$G:$G,BOQ!$B663)*$G663</f>
        <v>#VALUE!</v>
      </c>
      <c r="BQ663" s="53" t="e">
        <f>SUMIFS('[20]WorkDone DATA'!$L:$L,'[20]WorkDone DATA'!$N:$N,BOQ!BQ$6,'[20]WorkDone DATA'!$G:$G,BOQ!$B663)*$G663</f>
        <v>#VALUE!</v>
      </c>
      <c r="BR663" s="53" t="e">
        <f>SUMIFS('[20]WorkDone DATA'!$L:$L,'[20]WorkDone DATA'!$N:$N,BOQ!BR$6,'[20]WorkDone DATA'!$G:$G,BOQ!$B663)*$G663</f>
        <v>#VALUE!</v>
      </c>
      <c r="BS663" s="53" t="e">
        <f>SUMIFS('[20]WorkDone DATA'!$L:$L,'[20]WorkDone DATA'!$N:$N,BOQ!BS$6,'[20]WorkDone DATA'!$G:$G,BOQ!$B663)*$G663</f>
        <v>#VALUE!</v>
      </c>
      <c r="BT663" s="53" t="e">
        <f>SUMIFS('[20]WorkDone DATA'!$L:$L,'[20]WorkDone DATA'!$N:$N,BOQ!BT$6,'[20]WorkDone DATA'!$G:$G,BOQ!$B663)*$G663</f>
        <v>#VALUE!</v>
      </c>
      <c r="BU663" s="53" t="e">
        <f>SUMIFS('[20]WorkDone DATA'!$L:$L,'[20]WorkDone DATA'!$N:$N,BOQ!BU$6,'[20]WorkDone DATA'!$G:$G,BOQ!$B663)*$G663</f>
        <v>#VALUE!</v>
      </c>
      <c r="BV663" s="53" t="e">
        <f>SUMIFS('[20]WorkDone DATA'!$L:$L,'[20]WorkDone DATA'!$N:$N,BOQ!BV$6,'[20]WorkDone DATA'!$G:$G,BOQ!$B663)*$G663</f>
        <v>#VALUE!</v>
      </c>
      <c r="BW663" s="53" t="e">
        <f>SUMIFS('[20]WorkDone DATA'!$L:$L,'[20]WorkDone DATA'!$N:$N,BOQ!BW$6,'[20]WorkDone DATA'!$G:$G,BOQ!$B663)*$G663</f>
        <v>#VALUE!</v>
      </c>
      <c r="BX663" s="53" t="e">
        <f>SUMIFS('[20]WorkDone DATA'!$L:$L,'[20]WorkDone DATA'!$N:$N,BOQ!BX$6,'[20]WorkDone DATA'!$G:$G,BOQ!$B663)*$G663</f>
        <v>#VALUE!</v>
      </c>
    </row>
    <row r="664" spans="1:76" ht="15.6" x14ac:dyDescent="0.35">
      <c r="A664" s="1"/>
      <c r="B664" s="42"/>
      <c r="C664" s="81" t="s">
        <v>78</v>
      </c>
      <c r="D664" s="58"/>
      <c r="E664" s="82"/>
      <c r="F664" s="45"/>
      <c r="G664" s="52"/>
      <c r="H664" s="53">
        <f t="shared" si="94"/>
        <v>0</v>
      </c>
      <c r="K664" s="214"/>
      <c r="L664" s="220" t="e">
        <f t="shared" si="95"/>
        <v>#VALUE!</v>
      </c>
      <c r="M664" s="221" t="e">
        <f t="shared" si="96"/>
        <v>#VALUE!</v>
      </c>
      <c r="N664" s="219"/>
      <c r="O664" s="214">
        <f t="shared" si="97"/>
        <v>0</v>
      </c>
      <c r="P664" s="215" t="e">
        <f t="shared" si="98"/>
        <v>#VALUE!</v>
      </c>
      <c r="R664" s="217" t="e">
        <f>SUMIFS('[20]WorkDone DATA'!$L:$L,'[20]WorkDone DATA'!$N:$N,BOQ!S$6,'[20]WorkDone DATA'!$G:$G,BOQ!$B664)</f>
        <v>#VALUE!</v>
      </c>
      <c r="S664" s="53" t="e">
        <f t="shared" si="99"/>
        <v>#VALUE!</v>
      </c>
      <c r="T664" s="217" t="e">
        <f>SUMIFS('[20]WorkDone DATA'!$L:$L,'[20]WorkDone DATA'!$N:$N,BOQ!U$6,'[20]WorkDone DATA'!$G:$G,BOQ!$B664)</f>
        <v>#VALUE!</v>
      </c>
      <c r="U664" s="53" t="e">
        <f t="shared" si="101"/>
        <v>#VALUE!</v>
      </c>
      <c r="V664" s="217"/>
      <c r="W664" s="53" t="e">
        <f>SUMIFS('[20]WorkDone DATA'!$L:$L,'[20]WorkDone DATA'!$N:$N,BOQ!W$6,'[20]WorkDone DATA'!$G:$G,BOQ!$B664)*$G664</f>
        <v>#VALUE!</v>
      </c>
      <c r="X664" s="217"/>
      <c r="Y664" s="53" t="e">
        <f>SUMIFS('[20]WorkDone DATA'!$L:$L,'[20]WorkDone DATA'!$N:$N,BOQ!Y$6,'[20]WorkDone DATA'!$G:$G,BOQ!$B664)*$G664</f>
        <v>#VALUE!</v>
      </c>
      <c r="Z664" s="217"/>
      <c r="AA664" s="53" t="e">
        <f>SUMIFS('[20]WorkDone DATA'!$L:$L,'[20]WorkDone DATA'!$N:$N,BOQ!AA$6,'[20]WorkDone DATA'!$G:$G,BOQ!$B664)*$G664</f>
        <v>#VALUE!</v>
      </c>
      <c r="AB664" s="53" t="e">
        <f>SUMIFS('[20]WorkDone DATA'!$L:$L,'[20]WorkDone DATA'!$N:$N,BOQ!AB$6,'[20]WorkDone DATA'!$G:$G,BOQ!$B664)*$G664</f>
        <v>#VALUE!</v>
      </c>
      <c r="AC664" s="53" t="e">
        <f>SUMIFS('[20]WorkDone DATA'!$L:$L,'[20]WorkDone DATA'!$N:$N,BOQ!AC$6,'[20]WorkDone DATA'!$G:$G,BOQ!$B664)*$G664</f>
        <v>#VALUE!</v>
      </c>
      <c r="AD664" s="53" t="e">
        <f>SUMIFS('[20]WorkDone DATA'!$L:$L,'[20]WorkDone DATA'!$N:$N,BOQ!AD$6,'[20]WorkDone DATA'!$G:$G,BOQ!$B664)*$G664</f>
        <v>#VALUE!</v>
      </c>
      <c r="AE664" s="53" t="e">
        <f>SUMIFS('[20]WorkDone DATA'!$L:$L,'[20]WorkDone DATA'!$N:$N,BOQ!AE$6,'[20]WorkDone DATA'!$G:$G,BOQ!$B664)*$G664</f>
        <v>#VALUE!</v>
      </c>
      <c r="AF664" s="53" t="e">
        <f>SUMIFS('[20]WorkDone DATA'!$L:$L,'[20]WorkDone DATA'!$N:$N,BOQ!AF$6,'[20]WorkDone DATA'!$G:$G,BOQ!$B664)*$G664</f>
        <v>#VALUE!</v>
      </c>
      <c r="AG664" s="53" t="e">
        <f>SUMIFS('[20]WorkDone DATA'!$L:$L,'[20]WorkDone DATA'!$N:$N,BOQ!AG$6,'[20]WorkDone DATA'!$G:$G,BOQ!$B664)*$G664</f>
        <v>#VALUE!</v>
      </c>
      <c r="AH664" s="53" t="e">
        <f>SUMIFS('[20]WorkDone DATA'!$L:$L,'[20]WorkDone DATA'!$N:$N,BOQ!AH$6,'[20]WorkDone DATA'!$G:$G,BOQ!$B664)*$G664</f>
        <v>#VALUE!</v>
      </c>
      <c r="AI664" s="53" t="e">
        <f>SUMIFS('[20]WorkDone DATA'!$L:$L,'[20]WorkDone DATA'!$N:$N,BOQ!AI$6,'[20]WorkDone DATA'!$G:$G,BOQ!$B664)*$G664</f>
        <v>#VALUE!</v>
      </c>
      <c r="AJ664" s="53" t="e">
        <f>SUMIFS('[20]WorkDone DATA'!$L:$L,'[20]WorkDone DATA'!$N:$N,BOQ!AJ$6,'[20]WorkDone DATA'!$G:$G,BOQ!$B664)*$G664</f>
        <v>#VALUE!</v>
      </c>
      <c r="AK664" s="53" t="e">
        <f>SUMIFS('[20]WorkDone DATA'!$L:$L,'[20]WorkDone DATA'!$N:$N,BOQ!AK$6,'[20]WorkDone DATA'!$G:$G,BOQ!$B664)*$G664</f>
        <v>#VALUE!</v>
      </c>
      <c r="AL664" s="53" t="e">
        <f>SUMIFS('[20]WorkDone DATA'!$L:$L,'[20]WorkDone DATA'!$N:$N,BOQ!AL$6,'[20]WorkDone DATA'!$G:$G,BOQ!$B664)*$G664</f>
        <v>#VALUE!</v>
      </c>
      <c r="AM664" s="53" t="e">
        <f>SUMIFS('[20]WorkDone DATA'!$L:$L,'[20]WorkDone DATA'!$N:$N,BOQ!AM$6,'[20]WorkDone DATA'!$G:$G,BOQ!$B664)*$G664</f>
        <v>#VALUE!</v>
      </c>
      <c r="AN664" s="53" t="e">
        <f>SUMIFS('[20]WorkDone DATA'!$L:$L,'[20]WorkDone DATA'!$N:$N,BOQ!AN$6,'[20]WorkDone DATA'!$G:$G,BOQ!$B664)*$G664</f>
        <v>#VALUE!</v>
      </c>
      <c r="AO664" s="53" t="e">
        <f>SUMIFS('[20]WorkDone DATA'!$L:$L,'[20]WorkDone DATA'!$N:$N,BOQ!AO$6,'[20]WorkDone DATA'!$G:$G,BOQ!$B664)*$G664</f>
        <v>#VALUE!</v>
      </c>
      <c r="AP664" s="53" t="e">
        <f>SUMIFS('[20]WorkDone DATA'!$L:$L,'[20]WorkDone DATA'!$N:$N,BOQ!AP$6,'[20]WorkDone DATA'!$G:$G,BOQ!$B664)*$G664</f>
        <v>#VALUE!</v>
      </c>
      <c r="AQ664" s="53" t="e">
        <f>SUMIFS('[20]WorkDone DATA'!$L:$L,'[20]WorkDone DATA'!$N:$N,BOQ!AQ$6,'[20]WorkDone DATA'!$G:$G,BOQ!$B664)*$G664</f>
        <v>#VALUE!</v>
      </c>
      <c r="AR664" s="53" t="e">
        <f>SUMIFS('[20]WorkDone DATA'!$L:$L,'[20]WorkDone DATA'!$N:$N,BOQ!AR$6,'[20]WorkDone DATA'!$G:$G,BOQ!$B664)*$G664</f>
        <v>#VALUE!</v>
      </c>
      <c r="AS664" s="53" t="e">
        <f>SUMIFS('[20]WorkDone DATA'!$L:$L,'[20]WorkDone DATA'!$N:$N,BOQ!AS$6,'[20]WorkDone DATA'!$G:$G,BOQ!$B664)*$G664</f>
        <v>#VALUE!</v>
      </c>
      <c r="AT664" s="53" t="e">
        <f>SUMIFS('[20]WorkDone DATA'!$L:$L,'[20]WorkDone DATA'!$N:$N,BOQ!AT$6,'[20]WorkDone DATA'!$G:$G,BOQ!$B664)*$G664</f>
        <v>#VALUE!</v>
      </c>
      <c r="AU664" s="53" t="e">
        <f>SUMIFS('[20]WorkDone DATA'!$L:$L,'[20]WorkDone DATA'!$N:$N,BOQ!AU$6,'[20]WorkDone DATA'!$G:$G,BOQ!$B664)*$G664</f>
        <v>#VALUE!</v>
      </c>
      <c r="AV664" s="53" t="e">
        <f>SUMIFS('[20]WorkDone DATA'!$L:$L,'[20]WorkDone DATA'!$N:$N,BOQ!AV$6,'[20]WorkDone DATA'!$G:$G,BOQ!$B664)*$G664</f>
        <v>#VALUE!</v>
      </c>
      <c r="AW664" s="53" t="e">
        <f>SUMIFS('[20]WorkDone DATA'!$L:$L,'[20]WorkDone DATA'!$N:$N,BOQ!AW$6,'[20]WorkDone DATA'!$G:$G,BOQ!$B664)*$G664</f>
        <v>#VALUE!</v>
      </c>
      <c r="AX664" s="53" t="e">
        <f>SUMIFS('[20]WorkDone DATA'!$L:$L,'[20]WorkDone DATA'!$N:$N,BOQ!AX$6,'[20]WorkDone DATA'!$G:$G,BOQ!$B664)*$G664</f>
        <v>#VALUE!</v>
      </c>
      <c r="AY664" s="53" t="e">
        <f>SUMIFS('[20]WorkDone DATA'!$L:$L,'[20]WorkDone DATA'!$N:$N,BOQ!AY$6,'[20]WorkDone DATA'!$G:$G,BOQ!$B664)*$G664</f>
        <v>#VALUE!</v>
      </c>
      <c r="AZ664" s="53" t="e">
        <f>SUMIFS('[20]WorkDone DATA'!$L:$L,'[20]WorkDone DATA'!$N:$N,BOQ!AZ$6,'[20]WorkDone DATA'!$G:$G,BOQ!$B664)*$G664</f>
        <v>#VALUE!</v>
      </c>
      <c r="BA664" s="53" t="e">
        <f>SUMIFS('[20]WorkDone DATA'!$L:$L,'[20]WorkDone DATA'!$N:$N,BOQ!BA$6,'[20]WorkDone DATA'!$G:$G,BOQ!$B664)*$G664</f>
        <v>#VALUE!</v>
      </c>
      <c r="BB664" s="53" t="e">
        <f>SUMIFS('[20]WorkDone DATA'!$L:$L,'[20]WorkDone DATA'!$N:$N,BOQ!BB$6,'[20]WorkDone DATA'!$G:$G,BOQ!$B664)*$G664</f>
        <v>#VALUE!</v>
      </c>
      <c r="BC664" s="53" t="e">
        <f>SUMIFS('[20]WorkDone DATA'!$L:$L,'[20]WorkDone DATA'!$N:$N,BOQ!BC$6,'[20]WorkDone DATA'!$G:$G,BOQ!$B664)*$G664</f>
        <v>#VALUE!</v>
      </c>
      <c r="BD664" s="53" t="e">
        <f>SUMIFS('[20]WorkDone DATA'!$L:$L,'[20]WorkDone DATA'!$N:$N,BOQ!BD$6,'[20]WorkDone DATA'!$G:$G,BOQ!$B664)*$G664</f>
        <v>#VALUE!</v>
      </c>
      <c r="BE664" s="53" t="e">
        <f>SUMIFS('[20]WorkDone DATA'!$L:$L,'[20]WorkDone DATA'!$N:$N,BOQ!BE$6,'[20]WorkDone DATA'!$G:$G,BOQ!$B664)*$G664</f>
        <v>#VALUE!</v>
      </c>
      <c r="BF664" s="53" t="e">
        <f>SUMIFS('[20]WorkDone DATA'!$L:$L,'[20]WorkDone DATA'!$N:$N,BOQ!BF$6,'[20]WorkDone DATA'!$G:$G,BOQ!$B664)*$G664</f>
        <v>#VALUE!</v>
      </c>
      <c r="BG664" s="53" t="e">
        <f>SUMIFS('[20]WorkDone DATA'!$L:$L,'[20]WorkDone DATA'!$N:$N,BOQ!BG$6,'[20]WorkDone DATA'!$G:$G,BOQ!$B664)*$G664</f>
        <v>#VALUE!</v>
      </c>
      <c r="BH664" s="53" t="e">
        <f>SUMIFS('[20]WorkDone DATA'!$L:$L,'[20]WorkDone DATA'!$N:$N,BOQ!BH$6,'[20]WorkDone DATA'!$G:$G,BOQ!$B664)*$G664</f>
        <v>#VALUE!</v>
      </c>
      <c r="BI664" s="53" t="e">
        <f>SUMIFS('[20]WorkDone DATA'!$L:$L,'[20]WorkDone DATA'!$N:$N,BOQ!BI$6,'[20]WorkDone DATA'!$G:$G,BOQ!$B664)*$G664</f>
        <v>#VALUE!</v>
      </c>
      <c r="BJ664" s="53" t="e">
        <f>SUMIFS('[20]WorkDone DATA'!$L:$L,'[20]WorkDone DATA'!$N:$N,BOQ!BJ$6,'[20]WorkDone DATA'!$G:$G,BOQ!$B664)*$G664</f>
        <v>#VALUE!</v>
      </c>
      <c r="BK664" s="53" t="e">
        <f>SUMIFS('[20]WorkDone DATA'!$L:$L,'[20]WorkDone DATA'!$N:$N,BOQ!BK$6,'[20]WorkDone DATA'!$G:$G,BOQ!$B664)*$G664</f>
        <v>#VALUE!</v>
      </c>
      <c r="BL664" s="53" t="e">
        <f>SUMIFS('[20]WorkDone DATA'!$L:$L,'[20]WorkDone DATA'!$N:$N,BOQ!BL$6,'[20]WorkDone DATA'!$G:$G,BOQ!$B664)*$G664</f>
        <v>#VALUE!</v>
      </c>
      <c r="BM664" s="53" t="e">
        <f>SUMIFS('[20]WorkDone DATA'!$L:$L,'[20]WorkDone DATA'!$N:$N,BOQ!BM$6,'[20]WorkDone DATA'!$G:$G,BOQ!$B664)*$G664</f>
        <v>#VALUE!</v>
      </c>
      <c r="BN664" s="53" t="e">
        <f>SUMIFS('[20]WorkDone DATA'!$L:$L,'[20]WorkDone DATA'!$N:$N,BOQ!BN$6,'[20]WorkDone DATA'!$G:$G,BOQ!$B664)*$G664</f>
        <v>#VALUE!</v>
      </c>
      <c r="BO664" s="53" t="e">
        <f>SUMIFS('[20]WorkDone DATA'!$L:$L,'[20]WorkDone DATA'!$N:$N,BOQ!BO$6,'[20]WorkDone DATA'!$G:$G,BOQ!$B664)*$G664</f>
        <v>#VALUE!</v>
      </c>
      <c r="BP664" s="53" t="e">
        <f>SUMIFS('[20]WorkDone DATA'!$L:$L,'[20]WorkDone DATA'!$N:$N,BOQ!BP$6,'[20]WorkDone DATA'!$G:$G,BOQ!$B664)*$G664</f>
        <v>#VALUE!</v>
      </c>
      <c r="BQ664" s="53" t="e">
        <f>SUMIFS('[20]WorkDone DATA'!$L:$L,'[20]WorkDone DATA'!$N:$N,BOQ!BQ$6,'[20]WorkDone DATA'!$G:$G,BOQ!$B664)*$G664</f>
        <v>#VALUE!</v>
      </c>
      <c r="BR664" s="53" t="e">
        <f>SUMIFS('[20]WorkDone DATA'!$L:$L,'[20]WorkDone DATA'!$N:$N,BOQ!BR$6,'[20]WorkDone DATA'!$G:$G,BOQ!$B664)*$G664</f>
        <v>#VALUE!</v>
      </c>
      <c r="BS664" s="53" t="e">
        <f>SUMIFS('[20]WorkDone DATA'!$L:$L,'[20]WorkDone DATA'!$N:$N,BOQ!BS$6,'[20]WorkDone DATA'!$G:$G,BOQ!$B664)*$G664</f>
        <v>#VALUE!</v>
      </c>
      <c r="BT664" s="53" t="e">
        <f>SUMIFS('[20]WorkDone DATA'!$L:$L,'[20]WorkDone DATA'!$N:$N,BOQ!BT$6,'[20]WorkDone DATA'!$G:$G,BOQ!$B664)*$G664</f>
        <v>#VALUE!</v>
      </c>
      <c r="BU664" s="53" t="e">
        <f>SUMIFS('[20]WorkDone DATA'!$L:$L,'[20]WorkDone DATA'!$N:$N,BOQ!BU$6,'[20]WorkDone DATA'!$G:$G,BOQ!$B664)*$G664</f>
        <v>#VALUE!</v>
      </c>
      <c r="BV664" s="53" t="e">
        <f>SUMIFS('[20]WorkDone DATA'!$L:$L,'[20]WorkDone DATA'!$N:$N,BOQ!BV$6,'[20]WorkDone DATA'!$G:$G,BOQ!$B664)*$G664</f>
        <v>#VALUE!</v>
      </c>
      <c r="BW664" s="53" t="e">
        <f>SUMIFS('[20]WorkDone DATA'!$L:$L,'[20]WorkDone DATA'!$N:$N,BOQ!BW$6,'[20]WorkDone DATA'!$G:$G,BOQ!$B664)*$G664</f>
        <v>#VALUE!</v>
      </c>
      <c r="BX664" s="53" t="e">
        <f>SUMIFS('[20]WorkDone DATA'!$L:$L,'[20]WorkDone DATA'!$N:$N,BOQ!BX$6,'[20]WorkDone DATA'!$G:$G,BOQ!$B664)*$G664</f>
        <v>#VALUE!</v>
      </c>
    </row>
    <row r="665" spans="1:76" ht="15.6" x14ac:dyDescent="0.35">
      <c r="A665" s="1" t="str">
        <f>C664</f>
        <v>95mm2 x 4 core BVX04SCV</v>
      </c>
      <c r="B665" s="42">
        <v>2.3679999999999999</v>
      </c>
      <c r="C665" s="164" t="s">
        <v>11</v>
      </c>
      <c r="D665" s="152" t="s">
        <v>27</v>
      </c>
      <c r="E665" s="82" t="s">
        <v>217</v>
      </c>
      <c r="F665" s="45">
        <v>1</v>
      </c>
      <c r="G665" s="52">
        <v>777.54</v>
      </c>
      <c r="H665" s="53">
        <f t="shared" si="94"/>
        <v>777.54</v>
      </c>
      <c r="K665" s="214" t="e">
        <f t="shared" si="100"/>
        <v>#VALUE!</v>
      </c>
      <c r="L665" s="220" t="e">
        <f t="shared" si="95"/>
        <v>#VALUE!</v>
      </c>
      <c r="M665" s="221" t="e">
        <f t="shared" si="96"/>
        <v>#VALUE!</v>
      </c>
      <c r="N665" s="219"/>
      <c r="O665" s="214" t="e">
        <f t="shared" si="97"/>
        <v>#VALUE!</v>
      </c>
      <c r="P665" s="215" t="e">
        <f t="shared" si="98"/>
        <v>#VALUE!</v>
      </c>
      <c r="R665" s="217" t="e">
        <f>SUMIFS('[20]WorkDone DATA'!$L:$L,'[20]WorkDone DATA'!$N:$N,BOQ!S$6,'[20]WorkDone DATA'!$G:$G,BOQ!$B665)</f>
        <v>#VALUE!</v>
      </c>
      <c r="S665" s="53" t="e">
        <f t="shared" si="99"/>
        <v>#VALUE!</v>
      </c>
      <c r="T665" s="217" t="e">
        <f>SUMIFS('[20]WorkDone DATA'!$L:$L,'[20]WorkDone DATA'!$N:$N,BOQ!U$6,'[20]WorkDone DATA'!$G:$G,BOQ!$B665)</f>
        <v>#VALUE!</v>
      </c>
      <c r="U665" s="53" t="e">
        <f t="shared" si="101"/>
        <v>#VALUE!</v>
      </c>
      <c r="V665" s="217"/>
      <c r="W665" s="53" t="e">
        <f>SUMIFS('[20]WorkDone DATA'!$L:$L,'[20]WorkDone DATA'!$N:$N,BOQ!W$6,'[20]WorkDone DATA'!$G:$G,BOQ!$B665)*$G665</f>
        <v>#VALUE!</v>
      </c>
      <c r="X665" s="217"/>
      <c r="Y665" s="53" t="e">
        <f>SUMIFS('[20]WorkDone DATA'!$L:$L,'[20]WorkDone DATA'!$N:$N,BOQ!Y$6,'[20]WorkDone DATA'!$G:$G,BOQ!$B665)*$G665</f>
        <v>#VALUE!</v>
      </c>
      <c r="Z665" s="217"/>
      <c r="AA665" s="53" t="e">
        <f>SUMIFS('[20]WorkDone DATA'!$L:$L,'[20]WorkDone DATA'!$N:$N,BOQ!AA$6,'[20]WorkDone DATA'!$G:$G,BOQ!$B665)*$G665</f>
        <v>#VALUE!</v>
      </c>
      <c r="AB665" s="53" t="e">
        <f>SUMIFS('[20]WorkDone DATA'!$L:$L,'[20]WorkDone DATA'!$N:$N,BOQ!AB$6,'[20]WorkDone DATA'!$G:$G,BOQ!$B665)*$G665</f>
        <v>#VALUE!</v>
      </c>
      <c r="AC665" s="53" t="e">
        <f>SUMIFS('[20]WorkDone DATA'!$L:$L,'[20]WorkDone DATA'!$N:$N,BOQ!AC$6,'[20]WorkDone DATA'!$G:$G,BOQ!$B665)*$G665</f>
        <v>#VALUE!</v>
      </c>
      <c r="AD665" s="53" t="e">
        <f>SUMIFS('[20]WorkDone DATA'!$L:$L,'[20]WorkDone DATA'!$N:$N,BOQ!AD$6,'[20]WorkDone DATA'!$G:$G,BOQ!$B665)*$G665</f>
        <v>#VALUE!</v>
      </c>
      <c r="AE665" s="53" t="e">
        <f>SUMIFS('[20]WorkDone DATA'!$L:$L,'[20]WorkDone DATA'!$N:$N,BOQ!AE$6,'[20]WorkDone DATA'!$G:$G,BOQ!$B665)*$G665</f>
        <v>#VALUE!</v>
      </c>
      <c r="AF665" s="53" t="e">
        <f>SUMIFS('[20]WorkDone DATA'!$L:$L,'[20]WorkDone DATA'!$N:$N,BOQ!AF$6,'[20]WorkDone DATA'!$G:$G,BOQ!$B665)*$G665</f>
        <v>#VALUE!</v>
      </c>
      <c r="AG665" s="53" t="e">
        <f>SUMIFS('[20]WorkDone DATA'!$L:$L,'[20]WorkDone DATA'!$N:$N,BOQ!AG$6,'[20]WorkDone DATA'!$G:$G,BOQ!$B665)*$G665</f>
        <v>#VALUE!</v>
      </c>
      <c r="AH665" s="53" t="e">
        <f>SUMIFS('[20]WorkDone DATA'!$L:$L,'[20]WorkDone DATA'!$N:$N,BOQ!AH$6,'[20]WorkDone DATA'!$G:$G,BOQ!$B665)*$G665</f>
        <v>#VALUE!</v>
      </c>
      <c r="AI665" s="53" t="e">
        <f>SUMIFS('[20]WorkDone DATA'!$L:$L,'[20]WorkDone DATA'!$N:$N,BOQ!AI$6,'[20]WorkDone DATA'!$G:$G,BOQ!$B665)*$G665</f>
        <v>#VALUE!</v>
      </c>
      <c r="AJ665" s="53" t="e">
        <f>SUMIFS('[20]WorkDone DATA'!$L:$L,'[20]WorkDone DATA'!$N:$N,BOQ!AJ$6,'[20]WorkDone DATA'!$G:$G,BOQ!$B665)*$G665</f>
        <v>#VALUE!</v>
      </c>
      <c r="AK665" s="53" t="e">
        <f>SUMIFS('[20]WorkDone DATA'!$L:$L,'[20]WorkDone DATA'!$N:$N,BOQ!AK$6,'[20]WorkDone DATA'!$G:$G,BOQ!$B665)*$G665</f>
        <v>#VALUE!</v>
      </c>
      <c r="AL665" s="53" t="e">
        <f>SUMIFS('[20]WorkDone DATA'!$L:$L,'[20]WorkDone DATA'!$N:$N,BOQ!AL$6,'[20]WorkDone DATA'!$G:$G,BOQ!$B665)*$G665</f>
        <v>#VALUE!</v>
      </c>
      <c r="AM665" s="53" t="e">
        <f>SUMIFS('[20]WorkDone DATA'!$L:$L,'[20]WorkDone DATA'!$N:$N,BOQ!AM$6,'[20]WorkDone DATA'!$G:$G,BOQ!$B665)*$G665</f>
        <v>#VALUE!</v>
      </c>
      <c r="AN665" s="53" t="e">
        <f>SUMIFS('[20]WorkDone DATA'!$L:$L,'[20]WorkDone DATA'!$N:$N,BOQ!AN$6,'[20]WorkDone DATA'!$G:$G,BOQ!$B665)*$G665</f>
        <v>#VALUE!</v>
      </c>
      <c r="AO665" s="53" t="e">
        <f>SUMIFS('[20]WorkDone DATA'!$L:$L,'[20]WorkDone DATA'!$N:$N,BOQ!AO$6,'[20]WorkDone DATA'!$G:$G,BOQ!$B665)*$G665</f>
        <v>#VALUE!</v>
      </c>
      <c r="AP665" s="53" t="e">
        <f>SUMIFS('[20]WorkDone DATA'!$L:$L,'[20]WorkDone DATA'!$N:$N,BOQ!AP$6,'[20]WorkDone DATA'!$G:$G,BOQ!$B665)*$G665</f>
        <v>#VALUE!</v>
      </c>
      <c r="AQ665" s="53" t="e">
        <f>SUMIFS('[20]WorkDone DATA'!$L:$L,'[20]WorkDone DATA'!$N:$N,BOQ!AQ$6,'[20]WorkDone DATA'!$G:$G,BOQ!$B665)*$G665</f>
        <v>#VALUE!</v>
      </c>
      <c r="AR665" s="53" t="e">
        <f>SUMIFS('[20]WorkDone DATA'!$L:$L,'[20]WorkDone DATA'!$N:$N,BOQ!AR$6,'[20]WorkDone DATA'!$G:$G,BOQ!$B665)*$G665</f>
        <v>#VALUE!</v>
      </c>
      <c r="AS665" s="53" t="e">
        <f>SUMIFS('[20]WorkDone DATA'!$L:$L,'[20]WorkDone DATA'!$N:$N,BOQ!AS$6,'[20]WorkDone DATA'!$G:$G,BOQ!$B665)*$G665</f>
        <v>#VALUE!</v>
      </c>
      <c r="AT665" s="53" t="e">
        <f>SUMIFS('[20]WorkDone DATA'!$L:$L,'[20]WorkDone DATA'!$N:$N,BOQ!AT$6,'[20]WorkDone DATA'!$G:$G,BOQ!$B665)*$G665</f>
        <v>#VALUE!</v>
      </c>
      <c r="AU665" s="53" t="e">
        <f>SUMIFS('[20]WorkDone DATA'!$L:$L,'[20]WorkDone DATA'!$N:$N,BOQ!AU$6,'[20]WorkDone DATA'!$G:$G,BOQ!$B665)*$G665</f>
        <v>#VALUE!</v>
      </c>
      <c r="AV665" s="53" t="e">
        <f>SUMIFS('[20]WorkDone DATA'!$L:$L,'[20]WorkDone DATA'!$N:$N,BOQ!AV$6,'[20]WorkDone DATA'!$G:$G,BOQ!$B665)*$G665</f>
        <v>#VALUE!</v>
      </c>
      <c r="AW665" s="53" t="e">
        <f>SUMIFS('[20]WorkDone DATA'!$L:$L,'[20]WorkDone DATA'!$N:$N,BOQ!AW$6,'[20]WorkDone DATA'!$G:$G,BOQ!$B665)*$G665</f>
        <v>#VALUE!</v>
      </c>
      <c r="AX665" s="53" t="e">
        <f>SUMIFS('[20]WorkDone DATA'!$L:$L,'[20]WorkDone DATA'!$N:$N,BOQ!AX$6,'[20]WorkDone DATA'!$G:$G,BOQ!$B665)*$G665</f>
        <v>#VALUE!</v>
      </c>
      <c r="AY665" s="53" t="e">
        <f>SUMIFS('[20]WorkDone DATA'!$L:$L,'[20]WorkDone DATA'!$N:$N,BOQ!AY$6,'[20]WorkDone DATA'!$G:$G,BOQ!$B665)*$G665</f>
        <v>#VALUE!</v>
      </c>
      <c r="AZ665" s="53" t="e">
        <f>SUMIFS('[20]WorkDone DATA'!$L:$L,'[20]WorkDone DATA'!$N:$N,BOQ!AZ$6,'[20]WorkDone DATA'!$G:$G,BOQ!$B665)*$G665</f>
        <v>#VALUE!</v>
      </c>
      <c r="BA665" s="53" t="e">
        <f>SUMIFS('[20]WorkDone DATA'!$L:$L,'[20]WorkDone DATA'!$N:$N,BOQ!BA$6,'[20]WorkDone DATA'!$G:$G,BOQ!$B665)*$G665</f>
        <v>#VALUE!</v>
      </c>
      <c r="BB665" s="53" t="e">
        <f>SUMIFS('[20]WorkDone DATA'!$L:$L,'[20]WorkDone DATA'!$N:$N,BOQ!BB$6,'[20]WorkDone DATA'!$G:$G,BOQ!$B665)*$G665</f>
        <v>#VALUE!</v>
      </c>
      <c r="BC665" s="53" t="e">
        <f>SUMIFS('[20]WorkDone DATA'!$L:$L,'[20]WorkDone DATA'!$N:$N,BOQ!BC$6,'[20]WorkDone DATA'!$G:$G,BOQ!$B665)*$G665</f>
        <v>#VALUE!</v>
      </c>
      <c r="BD665" s="53" t="e">
        <f>SUMIFS('[20]WorkDone DATA'!$L:$L,'[20]WorkDone DATA'!$N:$N,BOQ!BD$6,'[20]WorkDone DATA'!$G:$G,BOQ!$B665)*$G665</f>
        <v>#VALUE!</v>
      </c>
      <c r="BE665" s="53" t="e">
        <f>SUMIFS('[20]WorkDone DATA'!$L:$L,'[20]WorkDone DATA'!$N:$N,BOQ!BE$6,'[20]WorkDone DATA'!$G:$G,BOQ!$B665)*$G665</f>
        <v>#VALUE!</v>
      </c>
      <c r="BF665" s="53" t="e">
        <f>SUMIFS('[20]WorkDone DATA'!$L:$L,'[20]WorkDone DATA'!$N:$N,BOQ!BF$6,'[20]WorkDone DATA'!$G:$G,BOQ!$B665)*$G665</f>
        <v>#VALUE!</v>
      </c>
      <c r="BG665" s="53" t="e">
        <f>SUMIFS('[20]WorkDone DATA'!$L:$L,'[20]WorkDone DATA'!$N:$N,BOQ!BG$6,'[20]WorkDone DATA'!$G:$G,BOQ!$B665)*$G665</f>
        <v>#VALUE!</v>
      </c>
      <c r="BH665" s="53" t="e">
        <f>SUMIFS('[20]WorkDone DATA'!$L:$L,'[20]WorkDone DATA'!$N:$N,BOQ!BH$6,'[20]WorkDone DATA'!$G:$G,BOQ!$B665)*$G665</f>
        <v>#VALUE!</v>
      </c>
      <c r="BI665" s="53" t="e">
        <f>SUMIFS('[20]WorkDone DATA'!$L:$L,'[20]WorkDone DATA'!$N:$N,BOQ!BI$6,'[20]WorkDone DATA'!$G:$G,BOQ!$B665)*$G665</f>
        <v>#VALUE!</v>
      </c>
      <c r="BJ665" s="53" t="e">
        <f>SUMIFS('[20]WorkDone DATA'!$L:$L,'[20]WorkDone DATA'!$N:$N,BOQ!BJ$6,'[20]WorkDone DATA'!$G:$G,BOQ!$B665)*$G665</f>
        <v>#VALUE!</v>
      </c>
      <c r="BK665" s="53" t="e">
        <f>SUMIFS('[20]WorkDone DATA'!$L:$L,'[20]WorkDone DATA'!$N:$N,BOQ!BK$6,'[20]WorkDone DATA'!$G:$G,BOQ!$B665)*$G665</f>
        <v>#VALUE!</v>
      </c>
      <c r="BL665" s="53" t="e">
        <f>SUMIFS('[20]WorkDone DATA'!$L:$L,'[20]WorkDone DATA'!$N:$N,BOQ!BL$6,'[20]WorkDone DATA'!$G:$G,BOQ!$B665)*$G665</f>
        <v>#VALUE!</v>
      </c>
      <c r="BM665" s="53" t="e">
        <f>SUMIFS('[20]WorkDone DATA'!$L:$L,'[20]WorkDone DATA'!$N:$N,BOQ!BM$6,'[20]WorkDone DATA'!$G:$G,BOQ!$B665)*$G665</f>
        <v>#VALUE!</v>
      </c>
      <c r="BN665" s="53" t="e">
        <f>SUMIFS('[20]WorkDone DATA'!$L:$L,'[20]WorkDone DATA'!$N:$N,BOQ!BN$6,'[20]WorkDone DATA'!$G:$G,BOQ!$B665)*$G665</f>
        <v>#VALUE!</v>
      </c>
      <c r="BO665" s="53" t="e">
        <f>SUMIFS('[20]WorkDone DATA'!$L:$L,'[20]WorkDone DATA'!$N:$N,BOQ!BO$6,'[20]WorkDone DATA'!$G:$G,BOQ!$B665)*$G665</f>
        <v>#VALUE!</v>
      </c>
      <c r="BP665" s="53" t="e">
        <f>SUMIFS('[20]WorkDone DATA'!$L:$L,'[20]WorkDone DATA'!$N:$N,BOQ!BP$6,'[20]WorkDone DATA'!$G:$G,BOQ!$B665)*$G665</f>
        <v>#VALUE!</v>
      </c>
      <c r="BQ665" s="53" t="e">
        <f>SUMIFS('[20]WorkDone DATA'!$L:$L,'[20]WorkDone DATA'!$N:$N,BOQ!BQ$6,'[20]WorkDone DATA'!$G:$G,BOQ!$B665)*$G665</f>
        <v>#VALUE!</v>
      </c>
      <c r="BR665" s="53" t="e">
        <f>SUMIFS('[20]WorkDone DATA'!$L:$L,'[20]WorkDone DATA'!$N:$N,BOQ!BR$6,'[20]WorkDone DATA'!$G:$G,BOQ!$B665)*$G665</f>
        <v>#VALUE!</v>
      </c>
      <c r="BS665" s="53" t="e">
        <f>SUMIFS('[20]WorkDone DATA'!$L:$L,'[20]WorkDone DATA'!$N:$N,BOQ!BS$6,'[20]WorkDone DATA'!$G:$G,BOQ!$B665)*$G665</f>
        <v>#VALUE!</v>
      </c>
      <c r="BT665" s="53" t="e">
        <f>SUMIFS('[20]WorkDone DATA'!$L:$L,'[20]WorkDone DATA'!$N:$N,BOQ!BT$6,'[20]WorkDone DATA'!$G:$G,BOQ!$B665)*$G665</f>
        <v>#VALUE!</v>
      </c>
      <c r="BU665" s="53" t="e">
        <f>SUMIFS('[20]WorkDone DATA'!$L:$L,'[20]WorkDone DATA'!$N:$N,BOQ!BU$6,'[20]WorkDone DATA'!$G:$G,BOQ!$B665)*$G665</f>
        <v>#VALUE!</v>
      </c>
      <c r="BV665" s="53" t="e">
        <f>SUMIFS('[20]WorkDone DATA'!$L:$L,'[20]WorkDone DATA'!$N:$N,BOQ!BV$6,'[20]WorkDone DATA'!$G:$G,BOQ!$B665)*$G665</f>
        <v>#VALUE!</v>
      </c>
      <c r="BW665" s="53" t="e">
        <f>SUMIFS('[20]WorkDone DATA'!$L:$L,'[20]WorkDone DATA'!$N:$N,BOQ!BW$6,'[20]WorkDone DATA'!$G:$G,BOQ!$B665)*$G665</f>
        <v>#VALUE!</v>
      </c>
      <c r="BX665" s="53" t="e">
        <f>SUMIFS('[20]WorkDone DATA'!$L:$L,'[20]WorkDone DATA'!$N:$N,BOQ!BX$6,'[20]WorkDone DATA'!$G:$G,BOQ!$B665)*$G665</f>
        <v>#VALUE!</v>
      </c>
    </row>
    <row r="666" spans="1:76" ht="15.6" x14ac:dyDescent="0.35">
      <c r="A666" s="1" t="str">
        <f>C664</f>
        <v>95mm2 x 4 core BVX04SCV</v>
      </c>
      <c r="B666" s="42">
        <v>2.3689999999999998</v>
      </c>
      <c r="C666" s="164" t="s">
        <v>53</v>
      </c>
      <c r="D666" s="152" t="s">
        <v>46</v>
      </c>
      <c r="E666" s="82" t="s">
        <v>217</v>
      </c>
      <c r="F666" s="45">
        <v>1</v>
      </c>
      <c r="G666" s="52">
        <v>845.6</v>
      </c>
      <c r="H666" s="53">
        <f t="shared" si="94"/>
        <v>845.6</v>
      </c>
      <c r="K666" s="214" t="e">
        <f t="shared" si="100"/>
        <v>#VALUE!</v>
      </c>
      <c r="L666" s="220" t="e">
        <f t="shared" si="95"/>
        <v>#VALUE!</v>
      </c>
      <c r="M666" s="221" t="e">
        <f t="shared" si="96"/>
        <v>#VALUE!</v>
      </c>
      <c r="N666" s="219"/>
      <c r="O666" s="214" t="e">
        <f t="shared" si="97"/>
        <v>#VALUE!</v>
      </c>
      <c r="P666" s="215" t="e">
        <f t="shared" si="98"/>
        <v>#VALUE!</v>
      </c>
      <c r="R666" s="217" t="e">
        <f>SUMIFS('[20]WorkDone DATA'!$L:$L,'[20]WorkDone DATA'!$N:$N,BOQ!S$6,'[20]WorkDone DATA'!$G:$G,BOQ!$B666)</f>
        <v>#VALUE!</v>
      </c>
      <c r="S666" s="53" t="e">
        <f t="shared" si="99"/>
        <v>#VALUE!</v>
      </c>
      <c r="T666" s="217" t="e">
        <f>SUMIFS('[20]WorkDone DATA'!$L:$L,'[20]WorkDone DATA'!$N:$N,BOQ!U$6,'[20]WorkDone DATA'!$G:$G,BOQ!$B666)</f>
        <v>#VALUE!</v>
      </c>
      <c r="U666" s="53" t="e">
        <f t="shared" si="101"/>
        <v>#VALUE!</v>
      </c>
      <c r="V666" s="217"/>
      <c r="W666" s="53" t="e">
        <f>SUMIFS('[20]WorkDone DATA'!$L:$L,'[20]WorkDone DATA'!$N:$N,BOQ!W$6,'[20]WorkDone DATA'!$G:$G,BOQ!$B666)*$G666</f>
        <v>#VALUE!</v>
      </c>
      <c r="X666" s="217"/>
      <c r="Y666" s="53" t="e">
        <f>SUMIFS('[20]WorkDone DATA'!$L:$L,'[20]WorkDone DATA'!$N:$N,BOQ!Y$6,'[20]WorkDone DATA'!$G:$G,BOQ!$B666)*$G666</f>
        <v>#VALUE!</v>
      </c>
      <c r="Z666" s="217"/>
      <c r="AA666" s="53" t="e">
        <f>SUMIFS('[20]WorkDone DATA'!$L:$L,'[20]WorkDone DATA'!$N:$N,BOQ!AA$6,'[20]WorkDone DATA'!$G:$G,BOQ!$B666)*$G666</f>
        <v>#VALUE!</v>
      </c>
      <c r="AB666" s="53" t="e">
        <f>SUMIFS('[20]WorkDone DATA'!$L:$L,'[20]WorkDone DATA'!$N:$N,BOQ!AB$6,'[20]WorkDone DATA'!$G:$G,BOQ!$B666)*$G666</f>
        <v>#VALUE!</v>
      </c>
      <c r="AC666" s="53" t="e">
        <f>SUMIFS('[20]WorkDone DATA'!$L:$L,'[20]WorkDone DATA'!$N:$N,BOQ!AC$6,'[20]WorkDone DATA'!$G:$G,BOQ!$B666)*$G666</f>
        <v>#VALUE!</v>
      </c>
      <c r="AD666" s="53" t="e">
        <f>SUMIFS('[20]WorkDone DATA'!$L:$L,'[20]WorkDone DATA'!$N:$N,BOQ!AD$6,'[20]WorkDone DATA'!$G:$G,BOQ!$B666)*$G666</f>
        <v>#VALUE!</v>
      </c>
      <c r="AE666" s="53" t="e">
        <f>SUMIFS('[20]WorkDone DATA'!$L:$L,'[20]WorkDone DATA'!$N:$N,BOQ!AE$6,'[20]WorkDone DATA'!$G:$G,BOQ!$B666)*$G666</f>
        <v>#VALUE!</v>
      </c>
      <c r="AF666" s="53" t="e">
        <f>SUMIFS('[20]WorkDone DATA'!$L:$L,'[20]WorkDone DATA'!$N:$N,BOQ!AF$6,'[20]WorkDone DATA'!$G:$G,BOQ!$B666)*$G666</f>
        <v>#VALUE!</v>
      </c>
      <c r="AG666" s="53" t="e">
        <f>SUMIFS('[20]WorkDone DATA'!$L:$L,'[20]WorkDone DATA'!$N:$N,BOQ!AG$6,'[20]WorkDone DATA'!$G:$G,BOQ!$B666)*$G666</f>
        <v>#VALUE!</v>
      </c>
      <c r="AH666" s="53" t="e">
        <f>SUMIFS('[20]WorkDone DATA'!$L:$L,'[20]WorkDone DATA'!$N:$N,BOQ!AH$6,'[20]WorkDone DATA'!$G:$G,BOQ!$B666)*$G666</f>
        <v>#VALUE!</v>
      </c>
      <c r="AI666" s="53" t="e">
        <f>SUMIFS('[20]WorkDone DATA'!$L:$L,'[20]WorkDone DATA'!$N:$N,BOQ!AI$6,'[20]WorkDone DATA'!$G:$G,BOQ!$B666)*$G666</f>
        <v>#VALUE!</v>
      </c>
      <c r="AJ666" s="53" t="e">
        <f>SUMIFS('[20]WorkDone DATA'!$L:$L,'[20]WorkDone DATA'!$N:$N,BOQ!AJ$6,'[20]WorkDone DATA'!$G:$G,BOQ!$B666)*$G666</f>
        <v>#VALUE!</v>
      </c>
      <c r="AK666" s="53" t="e">
        <f>SUMIFS('[20]WorkDone DATA'!$L:$L,'[20]WorkDone DATA'!$N:$N,BOQ!AK$6,'[20]WorkDone DATA'!$G:$G,BOQ!$B666)*$G666</f>
        <v>#VALUE!</v>
      </c>
      <c r="AL666" s="53" t="e">
        <f>SUMIFS('[20]WorkDone DATA'!$L:$L,'[20]WorkDone DATA'!$N:$N,BOQ!AL$6,'[20]WorkDone DATA'!$G:$G,BOQ!$B666)*$G666</f>
        <v>#VALUE!</v>
      </c>
      <c r="AM666" s="53" t="e">
        <f>SUMIFS('[20]WorkDone DATA'!$L:$L,'[20]WorkDone DATA'!$N:$N,BOQ!AM$6,'[20]WorkDone DATA'!$G:$G,BOQ!$B666)*$G666</f>
        <v>#VALUE!</v>
      </c>
      <c r="AN666" s="53" t="e">
        <f>SUMIFS('[20]WorkDone DATA'!$L:$L,'[20]WorkDone DATA'!$N:$N,BOQ!AN$6,'[20]WorkDone DATA'!$G:$G,BOQ!$B666)*$G666</f>
        <v>#VALUE!</v>
      </c>
      <c r="AO666" s="53" t="e">
        <f>SUMIFS('[20]WorkDone DATA'!$L:$L,'[20]WorkDone DATA'!$N:$N,BOQ!AO$6,'[20]WorkDone DATA'!$G:$G,BOQ!$B666)*$G666</f>
        <v>#VALUE!</v>
      </c>
      <c r="AP666" s="53" t="e">
        <f>SUMIFS('[20]WorkDone DATA'!$L:$L,'[20]WorkDone DATA'!$N:$N,BOQ!AP$6,'[20]WorkDone DATA'!$G:$G,BOQ!$B666)*$G666</f>
        <v>#VALUE!</v>
      </c>
      <c r="AQ666" s="53" t="e">
        <f>SUMIFS('[20]WorkDone DATA'!$L:$L,'[20]WorkDone DATA'!$N:$N,BOQ!AQ$6,'[20]WorkDone DATA'!$G:$G,BOQ!$B666)*$G666</f>
        <v>#VALUE!</v>
      </c>
      <c r="AR666" s="53" t="e">
        <f>SUMIFS('[20]WorkDone DATA'!$L:$L,'[20]WorkDone DATA'!$N:$N,BOQ!AR$6,'[20]WorkDone DATA'!$G:$G,BOQ!$B666)*$G666</f>
        <v>#VALUE!</v>
      </c>
      <c r="AS666" s="53" t="e">
        <f>SUMIFS('[20]WorkDone DATA'!$L:$L,'[20]WorkDone DATA'!$N:$N,BOQ!AS$6,'[20]WorkDone DATA'!$G:$G,BOQ!$B666)*$G666</f>
        <v>#VALUE!</v>
      </c>
      <c r="AT666" s="53" t="e">
        <f>SUMIFS('[20]WorkDone DATA'!$L:$L,'[20]WorkDone DATA'!$N:$N,BOQ!AT$6,'[20]WorkDone DATA'!$G:$G,BOQ!$B666)*$G666</f>
        <v>#VALUE!</v>
      </c>
      <c r="AU666" s="53" t="e">
        <f>SUMIFS('[20]WorkDone DATA'!$L:$L,'[20]WorkDone DATA'!$N:$N,BOQ!AU$6,'[20]WorkDone DATA'!$G:$G,BOQ!$B666)*$G666</f>
        <v>#VALUE!</v>
      </c>
      <c r="AV666" s="53" t="e">
        <f>SUMIFS('[20]WorkDone DATA'!$L:$L,'[20]WorkDone DATA'!$N:$N,BOQ!AV$6,'[20]WorkDone DATA'!$G:$G,BOQ!$B666)*$G666</f>
        <v>#VALUE!</v>
      </c>
      <c r="AW666" s="53" t="e">
        <f>SUMIFS('[20]WorkDone DATA'!$L:$L,'[20]WorkDone DATA'!$N:$N,BOQ!AW$6,'[20]WorkDone DATA'!$G:$G,BOQ!$B666)*$G666</f>
        <v>#VALUE!</v>
      </c>
      <c r="AX666" s="53" t="e">
        <f>SUMIFS('[20]WorkDone DATA'!$L:$L,'[20]WorkDone DATA'!$N:$N,BOQ!AX$6,'[20]WorkDone DATA'!$G:$G,BOQ!$B666)*$G666</f>
        <v>#VALUE!</v>
      </c>
      <c r="AY666" s="53" t="e">
        <f>SUMIFS('[20]WorkDone DATA'!$L:$L,'[20]WorkDone DATA'!$N:$N,BOQ!AY$6,'[20]WorkDone DATA'!$G:$G,BOQ!$B666)*$G666</f>
        <v>#VALUE!</v>
      </c>
      <c r="AZ666" s="53" t="e">
        <f>SUMIFS('[20]WorkDone DATA'!$L:$L,'[20]WorkDone DATA'!$N:$N,BOQ!AZ$6,'[20]WorkDone DATA'!$G:$G,BOQ!$B666)*$G666</f>
        <v>#VALUE!</v>
      </c>
      <c r="BA666" s="53" t="e">
        <f>SUMIFS('[20]WorkDone DATA'!$L:$L,'[20]WorkDone DATA'!$N:$N,BOQ!BA$6,'[20]WorkDone DATA'!$G:$G,BOQ!$B666)*$G666</f>
        <v>#VALUE!</v>
      </c>
      <c r="BB666" s="53" t="e">
        <f>SUMIFS('[20]WorkDone DATA'!$L:$L,'[20]WorkDone DATA'!$N:$N,BOQ!BB$6,'[20]WorkDone DATA'!$G:$G,BOQ!$B666)*$G666</f>
        <v>#VALUE!</v>
      </c>
      <c r="BC666" s="53" t="e">
        <f>SUMIFS('[20]WorkDone DATA'!$L:$L,'[20]WorkDone DATA'!$N:$N,BOQ!BC$6,'[20]WorkDone DATA'!$G:$G,BOQ!$B666)*$G666</f>
        <v>#VALUE!</v>
      </c>
      <c r="BD666" s="53" t="e">
        <f>SUMIFS('[20]WorkDone DATA'!$L:$L,'[20]WorkDone DATA'!$N:$N,BOQ!BD$6,'[20]WorkDone DATA'!$G:$G,BOQ!$B666)*$G666</f>
        <v>#VALUE!</v>
      </c>
      <c r="BE666" s="53" t="e">
        <f>SUMIFS('[20]WorkDone DATA'!$L:$L,'[20]WorkDone DATA'!$N:$N,BOQ!BE$6,'[20]WorkDone DATA'!$G:$G,BOQ!$B666)*$G666</f>
        <v>#VALUE!</v>
      </c>
      <c r="BF666" s="53" t="e">
        <f>SUMIFS('[20]WorkDone DATA'!$L:$L,'[20]WorkDone DATA'!$N:$N,BOQ!BF$6,'[20]WorkDone DATA'!$G:$G,BOQ!$B666)*$G666</f>
        <v>#VALUE!</v>
      </c>
      <c r="BG666" s="53" t="e">
        <f>SUMIFS('[20]WorkDone DATA'!$L:$L,'[20]WorkDone DATA'!$N:$N,BOQ!BG$6,'[20]WorkDone DATA'!$G:$G,BOQ!$B666)*$G666</f>
        <v>#VALUE!</v>
      </c>
      <c r="BH666" s="53" t="e">
        <f>SUMIFS('[20]WorkDone DATA'!$L:$L,'[20]WorkDone DATA'!$N:$N,BOQ!BH$6,'[20]WorkDone DATA'!$G:$G,BOQ!$B666)*$G666</f>
        <v>#VALUE!</v>
      </c>
      <c r="BI666" s="53" t="e">
        <f>SUMIFS('[20]WorkDone DATA'!$L:$L,'[20]WorkDone DATA'!$N:$N,BOQ!BI$6,'[20]WorkDone DATA'!$G:$G,BOQ!$B666)*$G666</f>
        <v>#VALUE!</v>
      </c>
      <c r="BJ666" s="53" t="e">
        <f>SUMIFS('[20]WorkDone DATA'!$L:$L,'[20]WorkDone DATA'!$N:$N,BOQ!BJ$6,'[20]WorkDone DATA'!$G:$G,BOQ!$B666)*$G666</f>
        <v>#VALUE!</v>
      </c>
      <c r="BK666" s="53" t="e">
        <f>SUMIFS('[20]WorkDone DATA'!$L:$L,'[20]WorkDone DATA'!$N:$N,BOQ!BK$6,'[20]WorkDone DATA'!$G:$G,BOQ!$B666)*$G666</f>
        <v>#VALUE!</v>
      </c>
      <c r="BL666" s="53" t="e">
        <f>SUMIFS('[20]WorkDone DATA'!$L:$L,'[20]WorkDone DATA'!$N:$N,BOQ!BL$6,'[20]WorkDone DATA'!$G:$G,BOQ!$B666)*$G666</f>
        <v>#VALUE!</v>
      </c>
      <c r="BM666" s="53" t="e">
        <f>SUMIFS('[20]WorkDone DATA'!$L:$L,'[20]WorkDone DATA'!$N:$N,BOQ!BM$6,'[20]WorkDone DATA'!$G:$G,BOQ!$B666)*$G666</f>
        <v>#VALUE!</v>
      </c>
      <c r="BN666" s="53" t="e">
        <f>SUMIFS('[20]WorkDone DATA'!$L:$L,'[20]WorkDone DATA'!$N:$N,BOQ!BN$6,'[20]WorkDone DATA'!$G:$G,BOQ!$B666)*$G666</f>
        <v>#VALUE!</v>
      </c>
      <c r="BO666" s="53" t="e">
        <f>SUMIFS('[20]WorkDone DATA'!$L:$L,'[20]WorkDone DATA'!$N:$N,BOQ!BO$6,'[20]WorkDone DATA'!$G:$G,BOQ!$B666)*$G666</f>
        <v>#VALUE!</v>
      </c>
      <c r="BP666" s="53" t="e">
        <f>SUMIFS('[20]WorkDone DATA'!$L:$L,'[20]WorkDone DATA'!$N:$N,BOQ!BP$6,'[20]WorkDone DATA'!$G:$G,BOQ!$B666)*$G666</f>
        <v>#VALUE!</v>
      </c>
      <c r="BQ666" s="53" t="e">
        <f>SUMIFS('[20]WorkDone DATA'!$L:$L,'[20]WorkDone DATA'!$N:$N,BOQ!BQ$6,'[20]WorkDone DATA'!$G:$G,BOQ!$B666)*$G666</f>
        <v>#VALUE!</v>
      </c>
      <c r="BR666" s="53" t="e">
        <f>SUMIFS('[20]WorkDone DATA'!$L:$L,'[20]WorkDone DATA'!$N:$N,BOQ!BR$6,'[20]WorkDone DATA'!$G:$G,BOQ!$B666)*$G666</f>
        <v>#VALUE!</v>
      </c>
      <c r="BS666" s="53" t="e">
        <f>SUMIFS('[20]WorkDone DATA'!$L:$L,'[20]WorkDone DATA'!$N:$N,BOQ!BS$6,'[20]WorkDone DATA'!$G:$G,BOQ!$B666)*$G666</f>
        <v>#VALUE!</v>
      </c>
      <c r="BT666" s="53" t="e">
        <f>SUMIFS('[20]WorkDone DATA'!$L:$L,'[20]WorkDone DATA'!$N:$N,BOQ!BT$6,'[20]WorkDone DATA'!$G:$G,BOQ!$B666)*$G666</f>
        <v>#VALUE!</v>
      </c>
      <c r="BU666" s="53" t="e">
        <f>SUMIFS('[20]WorkDone DATA'!$L:$L,'[20]WorkDone DATA'!$N:$N,BOQ!BU$6,'[20]WorkDone DATA'!$G:$G,BOQ!$B666)*$G666</f>
        <v>#VALUE!</v>
      </c>
      <c r="BV666" s="53" t="e">
        <f>SUMIFS('[20]WorkDone DATA'!$L:$L,'[20]WorkDone DATA'!$N:$N,BOQ!BV$6,'[20]WorkDone DATA'!$G:$G,BOQ!$B666)*$G666</f>
        <v>#VALUE!</v>
      </c>
      <c r="BW666" s="53" t="e">
        <f>SUMIFS('[20]WorkDone DATA'!$L:$L,'[20]WorkDone DATA'!$N:$N,BOQ!BW$6,'[20]WorkDone DATA'!$G:$G,BOQ!$B666)*$G666</f>
        <v>#VALUE!</v>
      </c>
      <c r="BX666" s="53" t="e">
        <f>SUMIFS('[20]WorkDone DATA'!$L:$L,'[20]WorkDone DATA'!$N:$N,BOQ!BX$6,'[20]WorkDone DATA'!$G:$G,BOQ!$B666)*$G666</f>
        <v>#VALUE!</v>
      </c>
    </row>
    <row r="667" spans="1:76" ht="15.6" x14ac:dyDescent="0.35">
      <c r="A667" s="1"/>
      <c r="B667" s="42"/>
      <c r="C667" s="81" t="s">
        <v>80</v>
      </c>
      <c r="D667" s="58"/>
      <c r="E667" s="82"/>
      <c r="F667" s="45"/>
      <c r="G667" s="52"/>
      <c r="H667" s="53">
        <f t="shared" si="94"/>
        <v>0</v>
      </c>
      <c r="K667" s="214"/>
      <c r="L667" s="220" t="e">
        <f t="shared" si="95"/>
        <v>#VALUE!</v>
      </c>
      <c r="M667" s="221" t="e">
        <f t="shared" si="96"/>
        <v>#VALUE!</v>
      </c>
      <c r="N667" s="219"/>
      <c r="O667" s="214">
        <f t="shared" si="97"/>
        <v>0</v>
      </c>
      <c r="P667" s="215" t="e">
        <f t="shared" si="98"/>
        <v>#VALUE!</v>
      </c>
      <c r="R667" s="217" t="e">
        <f>SUMIFS('[20]WorkDone DATA'!$L:$L,'[20]WorkDone DATA'!$N:$N,BOQ!S$6,'[20]WorkDone DATA'!$G:$G,BOQ!$B667)</f>
        <v>#VALUE!</v>
      </c>
      <c r="S667" s="53" t="e">
        <f t="shared" si="99"/>
        <v>#VALUE!</v>
      </c>
      <c r="T667" s="217" t="e">
        <f>SUMIFS('[20]WorkDone DATA'!$L:$L,'[20]WorkDone DATA'!$N:$N,BOQ!U$6,'[20]WorkDone DATA'!$G:$G,BOQ!$B667)</f>
        <v>#VALUE!</v>
      </c>
      <c r="U667" s="53" t="e">
        <f t="shared" si="101"/>
        <v>#VALUE!</v>
      </c>
      <c r="V667" s="217"/>
      <c r="W667" s="53" t="e">
        <f>SUMIFS('[20]WorkDone DATA'!$L:$L,'[20]WorkDone DATA'!$N:$N,BOQ!W$6,'[20]WorkDone DATA'!$G:$G,BOQ!$B667)*$G667</f>
        <v>#VALUE!</v>
      </c>
      <c r="X667" s="217"/>
      <c r="Y667" s="53" t="e">
        <f>SUMIFS('[20]WorkDone DATA'!$L:$L,'[20]WorkDone DATA'!$N:$N,BOQ!Y$6,'[20]WorkDone DATA'!$G:$G,BOQ!$B667)*$G667</f>
        <v>#VALUE!</v>
      </c>
      <c r="Z667" s="217"/>
      <c r="AA667" s="53" t="e">
        <f>SUMIFS('[20]WorkDone DATA'!$L:$L,'[20]WorkDone DATA'!$N:$N,BOQ!AA$6,'[20]WorkDone DATA'!$G:$G,BOQ!$B667)*$G667</f>
        <v>#VALUE!</v>
      </c>
      <c r="AB667" s="53" t="e">
        <f>SUMIFS('[20]WorkDone DATA'!$L:$L,'[20]WorkDone DATA'!$N:$N,BOQ!AB$6,'[20]WorkDone DATA'!$G:$G,BOQ!$B667)*$G667</f>
        <v>#VALUE!</v>
      </c>
      <c r="AC667" s="53" t="e">
        <f>SUMIFS('[20]WorkDone DATA'!$L:$L,'[20]WorkDone DATA'!$N:$N,BOQ!AC$6,'[20]WorkDone DATA'!$G:$G,BOQ!$B667)*$G667</f>
        <v>#VALUE!</v>
      </c>
      <c r="AD667" s="53" t="e">
        <f>SUMIFS('[20]WorkDone DATA'!$L:$L,'[20]WorkDone DATA'!$N:$N,BOQ!AD$6,'[20]WorkDone DATA'!$G:$G,BOQ!$B667)*$G667</f>
        <v>#VALUE!</v>
      </c>
      <c r="AE667" s="53" t="e">
        <f>SUMIFS('[20]WorkDone DATA'!$L:$L,'[20]WorkDone DATA'!$N:$N,BOQ!AE$6,'[20]WorkDone DATA'!$G:$G,BOQ!$B667)*$G667</f>
        <v>#VALUE!</v>
      </c>
      <c r="AF667" s="53" t="e">
        <f>SUMIFS('[20]WorkDone DATA'!$L:$L,'[20]WorkDone DATA'!$N:$N,BOQ!AF$6,'[20]WorkDone DATA'!$G:$G,BOQ!$B667)*$G667</f>
        <v>#VALUE!</v>
      </c>
      <c r="AG667" s="53" t="e">
        <f>SUMIFS('[20]WorkDone DATA'!$L:$L,'[20]WorkDone DATA'!$N:$N,BOQ!AG$6,'[20]WorkDone DATA'!$G:$G,BOQ!$B667)*$G667</f>
        <v>#VALUE!</v>
      </c>
      <c r="AH667" s="53" t="e">
        <f>SUMIFS('[20]WorkDone DATA'!$L:$L,'[20]WorkDone DATA'!$N:$N,BOQ!AH$6,'[20]WorkDone DATA'!$G:$G,BOQ!$B667)*$G667</f>
        <v>#VALUE!</v>
      </c>
      <c r="AI667" s="53" t="e">
        <f>SUMIFS('[20]WorkDone DATA'!$L:$L,'[20]WorkDone DATA'!$N:$N,BOQ!AI$6,'[20]WorkDone DATA'!$G:$G,BOQ!$B667)*$G667</f>
        <v>#VALUE!</v>
      </c>
      <c r="AJ667" s="53" t="e">
        <f>SUMIFS('[20]WorkDone DATA'!$L:$L,'[20]WorkDone DATA'!$N:$N,BOQ!AJ$6,'[20]WorkDone DATA'!$G:$G,BOQ!$B667)*$G667</f>
        <v>#VALUE!</v>
      </c>
      <c r="AK667" s="53" t="e">
        <f>SUMIFS('[20]WorkDone DATA'!$L:$L,'[20]WorkDone DATA'!$N:$N,BOQ!AK$6,'[20]WorkDone DATA'!$G:$G,BOQ!$B667)*$G667</f>
        <v>#VALUE!</v>
      </c>
      <c r="AL667" s="53" t="e">
        <f>SUMIFS('[20]WorkDone DATA'!$L:$L,'[20]WorkDone DATA'!$N:$N,BOQ!AL$6,'[20]WorkDone DATA'!$G:$G,BOQ!$B667)*$G667</f>
        <v>#VALUE!</v>
      </c>
      <c r="AM667" s="53" t="e">
        <f>SUMIFS('[20]WorkDone DATA'!$L:$L,'[20]WorkDone DATA'!$N:$N,BOQ!AM$6,'[20]WorkDone DATA'!$G:$G,BOQ!$B667)*$G667</f>
        <v>#VALUE!</v>
      </c>
      <c r="AN667" s="53" t="e">
        <f>SUMIFS('[20]WorkDone DATA'!$L:$L,'[20]WorkDone DATA'!$N:$N,BOQ!AN$6,'[20]WorkDone DATA'!$G:$G,BOQ!$B667)*$G667</f>
        <v>#VALUE!</v>
      </c>
      <c r="AO667" s="53" t="e">
        <f>SUMIFS('[20]WorkDone DATA'!$L:$L,'[20]WorkDone DATA'!$N:$N,BOQ!AO$6,'[20]WorkDone DATA'!$G:$G,BOQ!$B667)*$G667</f>
        <v>#VALUE!</v>
      </c>
      <c r="AP667" s="53" t="e">
        <f>SUMIFS('[20]WorkDone DATA'!$L:$L,'[20]WorkDone DATA'!$N:$N,BOQ!AP$6,'[20]WorkDone DATA'!$G:$G,BOQ!$B667)*$G667</f>
        <v>#VALUE!</v>
      </c>
      <c r="AQ667" s="53" t="e">
        <f>SUMIFS('[20]WorkDone DATA'!$L:$L,'[20]WorkDone DATA'!$N:$N,BOQ!AQ$6,'[20]WorkDone DATA'!$G:$G,BOQ!$B667)*$G667</f>
        <v>#VALUE!</v>
      </c>
      <c r="AR667" s="53" t="e">
        <f>SUMIFS('[20]WorkDone DATA'!$L:$L,'[20]WorkDone DATA'!$N:$N,BOQ!AR$6,'[20]WorkDone DATA'!$G:$G,BOQ!$B667)*$G667</f>
        <v>#VALUE!</v>
      </c>
      <c r="AS667" s="53" t="e">
        <f>SUMIFS('[20]WorkDone DATA'!$L:$L,'[20]WorkDone DATA'!$N:$N,BOQ!AS$6,'[20]WorkDone DATA'!$G:$G,BOQ!$B667)*$G667</f>
        <v>#VALUE!</v>
      </c>
      <c r="AT667" s="53" t="e">
        <f>SUMIFS('[20]WorkDone DATA'!$L:$L,'[20]WorkDone DATA'!$N:$N,BOQ!AT$6,'[20]WorkDone DATA'!$G:$G,BOQ!$B667)*$G667</f>
        <v>#VALUE!</v>
      </c>
      <c r="AU667" s="53" t="e">
        <f>SUMIFS('[20]WorkDone DATA'!$L:$L,'[20]WorkDone DATA'!$N:$N,BOQ!AU$6,'[20]WorkDone DATA'!$G:$G,BOQ!$B667)*$G667</f>
        <v>#VALUE!</v>
      </c>
      <c r="AV667" s="53" t="e">
        <f>SUMIFS('[20]WorkDone DATA'!$L:$L,'[20]WorkDone DATA'!$N:$N,BOQ!AV$6,'[20]WorkDone DATA'!$G:$G,BOQ!$B667)*$G667</f>
        <v>#VALUE!</v>
      </c>
      <c r="AW667" s="53" t="e">
        <f>SUMIFS('[20]WorkDone DATA'!$L:$L,'[20]WorkDone DATA'!$N:$N,BOQ!AW$6,'[20]WorkDone DATA'!$G:$G,BOQ!$B667)*$G667</f>
        <v>#VALUE!</v>
      </c>
      <c r="AX667" s="53" t="e">
        <f>SUMIFS('[20]WorkDone DATA'!$L:$L,'[20]WorkDone DATA'!$N:$N,BOQ!AX$6,'[20]WorkDone DATA'!$G:$G,BOQ!$B667)*$G667</f>
        <v>#VALUE!</v>
      </c>
      <c r="AY667" s="53" t="e">
        <f>SUMIFS('[20]WorkDone DATA'!$L:$L,'[20]WorkDone DATA'!$N:$N,BOQ!AY$6,'[20]WorkDone DATA'!$G:$G,BOQ!$B667)*$G667</f>
        <v>#VALUE!</v>
      </c>
      <c r="AZ667" s="53" t="e">
        <f>SUMIFS('[20]WorkDone DATA'!$L:$L,'[20]WorkDone DATA'!$N:$N,BOQ!AZ$6,'[20]WorkDone DATA'!$G:$G,BOQ!$B667)*$G667</f>
        <v>#VALUE!</v>
      </c>
      <c r="BA667" s="53" t="e">
        <f>SUMIFS('[20]WorkDone DATA'!$L:$L,'[20]WorkDone DATA'!$N:$N,BOQ!BA$6,'[20]WorkDone DATA'!$G:$G,BOQ!$B667)*$G667</f>
        <v>#VALUE!</v>
      </c>
      <c r="BB667" s="53" t="e">
        <f>SUMIFS('[20]WorkDone DATA'!$L:$L,'[20]WorkDone DATA'!$N:$N,BOQ!BB$6,'[20]WorkDone DATA'!$G:$G,BOQ!$B667)*$G667</f>
        <v>#VALUE!</v>
      </c>
      <c r="BC667" s="53" t="e">
        <f>SUMIFS('[20]WorkDone DATA'!$L:$L,'[20]WorkDone DATA'!$N:$N,BOQ!BC$6,'[20]WorkDone DATA'!$G:$G,BOQ!$B667)*$G667</f>
        <v>#VALUE!</v>
      </c>
      <c r="BD667" s="53" t="e">
        <f>SUMIFS('[20]WorkDone DATA'!$L:$L,'[20]WorkDone DATA'!$N:$N,BOQ!BD$6,'[20]WorkDone DATA'!$G:$G,BOQ!$B667)*$G667</f>
        <v>#VALUE!</v>
      </c>
      <c r="BE667" s="53" t="e">
        <f>SUMIFS('[20]WorkDone DATA'!$L:$L,'[20]WorkDone DATA'!$N:$N,BOQ!BE$6,'[20]WorkDone DATA'!$G:$G,BOQ!$B667)*$G667</f>
        <v>#VALUE!</v>
      </c>
      <c r="BF667" s="53" t="e">
        <f>SUMIFS('[20]WorkDone DATA'!$L:$L,'[20]WorkDone DATA'!$N:$N,BOQ!BF$6,'[20]WorkDone DATA'!$G:$G,BOQ!$B667)*$G667</f>
        <v>#VALUE!</v>
      </c>
      <c r="BG667" s="53" t="e">
        <f>SUMIFS('[20]WorkDone DATA'!$L:$L,'[20]WorkDone DATA'!$N:$N,BOQ!BG$6,'[20]WorkDone DATA'!$G:$G,BOQ!$B667)*$G667</f>
        <v>#VALUE!</v>
      </c>
      <c r="BH667" s="53" t="e">
        <f>SUMIFS('[20]WorkDone DATA'!$L:$L,'[20]WorkDone DATA'!$N:$N,BOQ!BH$6,'[20]WorkDone DATA'!$G:$G,BOQ!$B667)*$G667</f>
        <v>#VALUE!</v>
      </c>
      <c r="BI667" s="53" t="e">
        <f>SUMIFS('[20]WorkDone DATA'!$L:$L,'[20]WorkDone DATA'!$N:$N,BOQ!BI$6,'[20]WorkDone DATA'!$G:$G,BOQ!$B667)*$G667</f>
        <v>#VALUE!</v>
      </c>
      <c r="BJ667" s="53" t="e">
        <f>SUMIFS('[20]WorkDone DATA'!$L:$L,'[20]WorkDone DATA'!$N:$N,BOQ!BJ$6,'[20]WorkDone DATA'!$G:$G,BOQ!$B667)*$G667</f>
        <v>#VALUE!</v>
      </c>
      <c r="BK667" s="53" t="e">
        <f>SUMIFS('[20]WorkDone DATA'!$L:$L,'[20]WorkDone DATA'!$N:$N,BOQ!BK$6,'[20]WorkDone DATA'!$G:$G,BOQ!$B667)*$G667</f>
        <v>#VALUE!</v>
      </c>
      <c r="BL667" s="53" t="e">
        <f>SUMIFS('[20]WorkDone DATA'!$L:$L,'[20]WorkDone DATA'!$N:$N,BOQ!BL$6,'[20]WorkDone DATA'!$G:$G,BOQ!$B667)*$G667</f>
        <v>#VALUE!</v>
      </c>
      <c r="BM667" s="53" t="e">
        <f>SUMIFS('[20]WorkDone DATA'!$L:$L,'[20]WorkDone DATA'!$N:$N,BOQ!BM$6,'[20]WorkDone DATA'!$G:$G,BOQ!$B667)*$G667</f>
        <v>#VALUE!</v>
      </c>
      <c r="BN667" s="53" t="e">
        <f>SUMIFS('[20]WorkDone DATA'!$L:$L,'[20]WorkDone DATA'!$N:$N,BOQ!BN$6,'[20]WorkDone DATA'!$G:$G,BOQ!$B667)*$G667</f>
        <v>#VALUE!</v>
      </c>
      <c r="BO667" s="53" t="e">
        <f>SUMIFS('[20]WorkDone DATA'!$L:$L,'[20]WorkDone DATA'!$N:$N,BOQ!BO$6,'[20]WorkDone DATA'!$G:$G,BOQ!$B667)*$G667</f>
        <v>#VALUE!</v>
      </c>
      <c r="BP667" s="53" t="e">
        <f>SUMIFS('[20]WorkDone DATA'!$L:$L,'[20]WorkDone DATA'!$N:$N,BOQ!BP$6,'[20]WorkDone DATA'!$G:$G,BOQ!$B667)*$G667</f>
        <v>#VALUE!</v>
      </c>
      <c r="BQ667" s="53" t="e">
        <f>SUMIFS('[20]WorkDone DATA'!$L:$L,'[20]WorkDone DATA'!$N:$N,BOQ!BQ$6,'[20]WorkDone DATA'!$G:$G,BOQ!$B667)*$G667</f>
        <v>#VALUE!</v>
      </c>
      <c r="BR667" s="53" t="e">
        <f>SUMIFS('[20]WorkDone DATA'!$L:$L,'[20]WorkDone DATA'!$N:$N,BOQ!BR$6,'[20]WorkDone DATA'!$G:$G,BOQ!$B667)*$G667</f>
        <v>#VALUE!</v>
      </c>
      <c r="BS667" s="53" t="e">
        <f>SUMIFS('[20]WorkDone DATA'!$L:$L,'[20]WorkDone DATA'!$N:$N,BOQ!BS$6,'[20]WorkDone DATA'!$G:$G,BOQ!$B667)*$G667</f>
        <v>#VALUE!</v>
      </c>
      <c r="BT667" s="53" t="e">
        <f>SUMIFS('[20]WorkDone DATA'!$L:$L,'[20]WorkDone DATA'!$N:$N,BOQ!BT$6,'[20]WorkDone DATA'!$G:$G,BOQ!$B667)*$G667</f>
        <v>#VALUE!</v>
      </c>
      <c r="BU667" s="53" t="e">
        <f>SUMIFS('[20]WorkDone DATA'!$L:$L,'[20]WorkDone DATA'!$N:$N,BOQ!BU$6,'[20]WorkDone DATA'!$G:$G,BOQ!$B667)*$G667</f>
        <v>#VALUE!</v>
      </c>
      <c r="BV667" s="53" t="e">
        <f>SUMIFS('[20]WorkDone DATA'!$L:$L,'[20]WorkDone DATA'!$N:$N,BOQ!BV$6,'[20]WorkDone DATA'!$G:$G,BOQ!$B667)*$G667</f>
        <v>#VALUE!</v>
      </c>
      <c r="BW667" s="53" t="e">
        <f>SUMIFS('[20]WorkDone DATA'!$L:$L,'[20]WorkDone DATA'!$N:$N,BOQ!BW$6,'[20]WorkDone DATA'!$G:$G,BOQ!$B667)*$G667</f>
        <v>#VALUE!</v>
      </c>
      <c r="BX667" s="53" t="e">
        <f>SUMIFS('[20]WorkDone DATA'!$L:$L,'[20]WorkDone DATA'!$N:$N,BOQ!BX$6,'[20]WorkDone DATA'!$G:$G,BOQ!$B667)*$G667</f>
        <v>#VALUE!</v>
      </c>
    </row>
    <row r="668" spans="1:76" ht="15.6" x14ac:dyDescent="0.35">
      <c r="A668" s="1" t="str">
        <f>C667</f>
        <v>185mm2 x 3 core BVX03SCV</v>
      </c>
      <c r="B668" s="42">
        <v>2.37</v>
      </c>
      <c r="C668" s="164" t="s">
        <v>11</v>
      </c>
      <c r="D668" s="152" t="s">
        <v>27</v>
      </c>
      <c r="E668" s="82" t="s">
        <v>217</v>
      </c>
      <c r="F668" s="45">
        <v>1</v>
      </c>
      <c r="G668" s="52">
        <v>1784.4</v>
      </c>
      <c r="H668" s="53">
        <f t="shared" si="94"/>
        <v>1784.4</v>
      </c>
      <c r="K668" s="214" t="e">
        <f t="shared" si="100"/>
        <v>#VALUE!</v>
      </c>
      <c r="L668" s="220" t="e">
        <f t="shared" si="95"/>
        <v>#VALUE!</v>
      </c>
      <c r="M668" s="221" t="e">
        <f t="shared" si="96"/>
        <v>#VALUE!</v>
      </c>
      <c r="N668" s="219"/>
      <c r="O668" s="214" t="e">
        <f t="shared" si="97"/>
        <v>#VALUE!</v>
      </c>
      <c r="P668" s="215" t="e">
        <f t="shared" si="98"/>
        <v>#VALUE!</v>
      </c>
      <c r="R668" s="217" t="e">
        <f>SUMIFS('[20]WorkDone DATA'!$L:$L,'[20]WorkDone DATA'!$N:$N,BOQ!S$6,'[20]WorkDone DATA'!$G:$G,BOQ!$B668)</f>
        <v>#VALUE!</v>
      </c>
      <c r="S668" s="53" t="e">
        <f t="shared" si="99"/>
        <v>#VALUE!</v>
      </c>
      <c r="T668" s="217" t="e">
        <f>SUMIFS('[20]WorkDone DATA'!$L:$L,'[20]WorkDone DATA'!$N:$N,BOQ!U$6,'[20]WorkDone DATA'!$G:$G,BOQ!$B668)</f>
        <v>#VALUE!</v>
      </c>
      <c r="U668" s="53" t="e">
        <f t="shared" si="101"/>
        <v>#VALUE!</v>
      </c>
      <c r="V668" s="217"/>
      <c r="W668" s="53" t="e">
        <f>SUMIFS('[20]WorkDone DATA'!$L:$L,'[20]WorkDone DATA'!$N:$N,BOQ!W$6,'[20]WorkDone DATA'!$G:$G,BOQ!$B668)*$G668</f>
        <v>#VALUE!</v>
      </c>
      <c r="X668" s="217"/>
      <c r="Y668" s="53" t="e">
        <f>SUMIFS('[20]WorkDone DATA'!$L:$L,'[20]WorkDone DATA'!$N:$N,BOQ!Y$6,'[20]WorkDone DATA'!$G:$G,BOQ!$B668)*$G668</f>
        <v>#VALUE!</v>
      </c>
      <c r="Z668" s="217"/>
      <c r="AA668" s="53" t="e">
        <f>SUMIFS('[20]WorkDone DATA'!$L:$L,'[20]WorkDone DATA'!$N:$N,BOQ!AA$6,'[20]WorkDone DATA'!$G:$G,BOQ!$B668)*$G668</f>
        <v>#VALUE!</v>
      </c>
      <c r="AB668" s="53" t="e">
        <f>SUMIFS('[20]WorkDone DATA'!$L:$L,'[20]WorkDone DATA'!$N:$N,BOQ!AB$6,'[20]WorkDone DATA'!$G:$G,BOQ!$B668)*$G668</f>
        <v>#VALUE!</v>
      </c>
      <c r="AC668" s="53" t="e">
        <f>SUMIFS('[20]WorkDone DATA'!$L:$L,'[20]WorkDone DATA'!$N:$N,BOQ!AC$6,'[20]WorkDone DATA'!$G:$G,BOQ!$B668)*$G668</f>
        <v>#VALUE!</v>
      </c>
      <c r="AD668" s="53" t="e">
        <f>SUMIFS('[20]WorkDone DATA'!$L:$L,'[20]WorkDone DATA'!$N:$N,BOQ!AD$6,'[20]WorkDone DATA'!$G:$G,BOQ!$B668)*$G668</f>
        <v>#VALUE!</v>
      </c>
      <c r="AE668" s="53" t="e">
        <f>SUMIFS('[20]WorkDone DATA'!$L:$L,'[20]WorkDone DATA'!$N:$N,BOQ!AE$6,'[20]WorkDone DATA'!$G:$G,BOQ!$B668)*$G668</f>
        <v>#VALUE!</v>
      </c>
      <c r="AF668" s="53" t="e">
        <f>SUMIFS('[20]WorkDone DATA'!$L:$L,'[20]WorkDone DATA'!$N:$N,BOQ!AF$6,'[20]WorkDone DATA'!$G:$G,BOQ!$B668)*$G668</f>
        <v>#VALUE!</v>
      </c>
      <c r="AG668" s="53" t="e">
        <f>SUMIFS('[20]WorkDone DATA'!$L:$L,'[20]WorkDone DATA'!$N:$N,BOQ!AG$6,'[20]WorkDone DATA'!$G:$G,BOQ!$B668)*$G668</f>
        <v>#VALUE!</v>
      </c>
      <c r="AH668" s="53" t="e">
        <f>SUMIFS('[20]WorkDone DATA'!$L:$L,'[20]WorkDone DATA'!$N:$N,BOQ!AH$6,'[20]WorkDone DATA'!$G:$G,BOQ!$B668)*$G668</f>
        <v>#VALUE!</v>
      </c>
      <c r="AI668" s="53" t="e">
        <f>SUMIFS('[20]WorkDone DATA'!$L:$L,'[20]WorkDone DATA'!$N:$N,BOQ!AI$6,'[20]WorkDone DATA'!$G:$G,BOQ!$B668)*$G668</f>
        <v>#VALUE!</v>
      </c>
      <c r="AJ668" s="53" t="e">
        <f>SUMIFS('[20]WorkDone DATA'!$L:$L,'[20]WorkDone DATA'!$N:$N,BOQ!AJ$6,'[20]WorkDone DATA'!$G:$G,BOQ!$B668)*$G668</f>
        <v>#VALUE!</v>
      </c>
      <c r="AK668" s="53" t="e">
        <f>SUMIFS('[20]WorkDone DATA'!$L:$L,'[20]WorkDone DATA'!$N:$N,BOQ!AK$6,'[20]WorkDone DATA'!$G:$G,BOQ!$B668)*$G668</f>
        <v>#VALUE!</v>
      </c>
      <c r="AL668" s="53" t="e">
        <f>SUMIFS('[20]WorkDone DATA'!$L:$L,'[20]WorkDone DATA'!$N:$N,BOQ!AL$6,'[20]WorkDone DATA'!$G:$G,BOQ!$B668)*$G668</f>
        <v>#VALUE!</v>
      </c>
      <c r="AM668" s="53" t="e">
        <f>SUMIFS('[20]WorkDone DATA'!$L:$L,'[20]WorkDone DATA'!$N:$N,BOQ!AM$6,'[20]WorkDone DATA'!$G:$G,BOQ!$B668)*$G668</f>
        <v>#VALUE!</v>
      </c>
      <c r="AN668" s="53" t="e">
        <f>SUMIFS('[20]WorkDone DATA'!$L:$L,'[20]WorkDone DATA'!$N:$N,BOQ!AN$6,'[20]WorkDone DATA'!$G:$G,BOQ!$B668)*$G668</f>
        <v>#VALUE!</v>
      </c>
      <c r="AO668" s="53" t="e">
        <f>SUMIFS('[20]WorkDone DATA'!$L:$L,'[20]WorkDone DATA'!$N:$N,BOQ!AO$6,'[20]WorkDone DATA'!$G:$G,BOQ!$B668)*$G668</f>
        <v>#VALUE!</v>
      </c>
      <c r="AP668" s="53" t="e">
        <f>SUMIFS('[20]WorkDone DATA'!$L:$L,'[20]WorkDone DATA'!$N:$N,BOQ!AP$6,'[20]WorkDone DATA'!$G:$G,BOQ!$B668)*$G668</f>
        <v>#VALUE!</v>
      </c>
      <c r="AQ668" s="53" t="e">
        <f>SUMIFS('[20]WorkDone DATA'!$L:$L,'[20]WorkDone DATA'!$N:$N,BOQ!AQ$6,'[20]WorkDone DATA'!$G:$G,BOQ!$B668)*$G668</f>
        <v>#VALUE!</v>
      </c>
      <c r="AR668" s="53" t="e">
        <f>SUMIFS('[20]WorkDone DATA'!$L:$L,'[20]WorkDone DATA'!$N:$N,BOQ!AR$6,'[20]WorkDone DATA'!$G:$G,BOQ!$B668)*$G668</f>
        <v>#VALUE!</v>
      </c>
      <c r="AS668" s="53" t="e">
        <f>SUMIFS('[20]WorkDone DATA'!$L:$L,'[20]WorkDone DATA'!$N:$N,BOQ!AS$6,'[20]WorkDone DATA'!$G:$G,BOQ!$B668)*$G668</f>
        <v>#VALUE!</v>
      </c>
      <c r="AT668" s="53" t="e">
        <f>SUMIFS('[20]WorkDone DATA'!$L:$L,'[20]WorkDone DATA'!$N:$N,BOQ!AT$6,'[20]WorkDone DATA'!$G:$G,BOQ!$B668)*$G668</f>
        <v>#VALUE!</v>
      </c>
      <c r="AU668" s="53" t="e">
        <f>SUMIFS('[20]WorkDone DATA'!$L:$L,'[20]WorkDone DATA'!$N:$N,BOQ!AU$6,'[20]WorkDone DATA'!$G:$G,BOQ!$B668)*$G668</f>
        <v>#VALUE!</v>
      </c>
      <c r="AV668" s="53" t="e">
        <f>SUMIFS('[20]WorkDone DATA'!$L:$L,'[20]WorkDone DATA'!$N:$N,BOQ!AV$6,'[20]WorkDone DATA'!$G:$G,BOQ!$B668)*$G668</f>
        <v>#VALUE!</v>
      </c>
      <c r="AW668" s="53" t="e">
        <f>SUMIFS('[20]WorkDone DATA'!$L:$L,'[20]WorkDone DATA'!$N:$N,BOQ!AW$6,'[20]WorkDone DATA'!$G:$G,BOQ!$B668)*$G668</f>
        <v>#VALUE!</v>
      </c>
      <c r="AX668" s="53" t="e">
        <f>SUMIFS('[20]WorkDone DATA'!$L:$L,'[20]WorkDone DATA'!$N:$N,BOQ!AX$6,'[20]WorkDone DATA'!$G:$G,BOQ!$B668)*$G668</f>
        <v>#VALUE!</v>
      </c>
      <c r="AY668" s="53" t="e">
        <f>SUMIFS('[20]WorkDone DATA'!$L:$L,'[20]WorkDone DATA'!$N:$N,BOQ!AY$6,'[20]WorkDone DATA'!$G:$G,BOQ!$B668)*$G668</f>
        <v>#VALUE!</v>
      </c>
      <c r="AZ668" s="53" t="e">
        <f>SUMIFS('[20]WorkDone DATA'!$L:$L,'[20]WorkDone DATA'!$N:$N,BOQ!AZ$6,'[20]WorkDone DATA'!$G:$G,BOQ!$B668)*$G668</f>
        <v>#VALUE!</v>
      </c>
      <c r="BA668" s="53" t="e">
        <f>SUMIFS('[20]WorkDone DATA'!$L:$L,'[20]WorkDone DATA'!$N:$N,BOQ!BA$6,'[20]WorkDone DATA'!$G:$G,BOQ!$B668)*$G668</f>
        <v>#VALUE!</v>
      </c>
      <c r="BB668" s="53" t="e">
        <f>SUMIFS('[20]WorkDone DATA'!$L:$L,'[20]WorkDone DATA'!$N:$N,BOQ!BB$6,'[20]WorkDone DATA'!$G:$G,BOQ!$B668)*$G668</f>
        <v>#VALUE!</v>
      </c>
      <c r="BC668" s="53" t="e">
        <f>SUMIFS('[20]WorkDone DATA'!$L:$L,'[20]WorkDone DATA'!$N:$N,BOQ!BC$6,'[20]WorkDone DATA'!$G:$G,BOQ!$B668)*$G668</f>
        <v>#VALUE!</v>
      </c>
      <c r="BD668" s="53" t="e">
        <f>SUMIFS('[20]WorkDone DATA'!$L:$L,'[20]WorkDone DATA'!$N:$N,BOQ!BD$6,'[20]WorkDone DATA'!$G:$G,BOQ!$B668)*$G668</f>
        <v>#VALUE!</v>
      </c>
      <c r="BE668" s="53" t="e">
        <f>SUMIFS('[20]WorkDone DATA'!$L:$L,'[20]WorkDone DATA'!$N:$N,BOQ!BE$6,'[20]WorkDone DATA'!$G:$G,BOQ!$B668)*$G668</f>
        <v>#VALUE!</v>
      </c>
      <c r="BF668" s="53" t="e">
        <f>SUMIFS('[20]WorkDone DATA'!$L:$L,'[20]WorkDone DATA'!$N:$N,BOQ!BF$6,'[20]WorkDone DATA'!$G:$G,BOQ!$B668)*$G668</f>
        <v>#VALUE!</v>
      </c>
      <c r="BG668" s="53" t="e">
        <f>SUMIFS('[20]WorkDone DATA'!$L:$L,'[20]WorkDone DATA'!$N:$N,BOQ!BG$6,'[20]WorkDone DATA'!$G:$G,BOQ!$B668)*$G668</f>
        <v>#VALUE!</v>
      </c>
      <c r="BH668" s="53" t="e">
        <f>SUMIFS('[20]WorkDone DATA'!$L:$L,'[20]WorkDone DATA'!$N:$N,BOQ!BH$6,'[20]WorkDone DATA'!$G:$G,BOQ!$B668)*$G668</f>
        <v>#VALUE!</v>
      </c>
      <c r="BI668" s="53" t="e">
        <f>SUMIFS('[20]WorkDone DATA'!$L:$L,'[20]WorkDone DATA'!$N:$N,BOQ!BI$6,'[20]WorkDone DATA'!$G:$G,BOQ!$B668)*$G668</f>
        <v>#VALUE!</v>
      </c>
      <c r="BJ668" s="53" t="e">
        <f>SUMIFS('[20]WorkDone DATA'!$L:$L,'[20]WorkDone DATA'!$N:$N,BOQ!BJ$6,'[20]WorkDone DATA'!$G:$G,BOQ!$B668)*$G668</f>
        <v>#VALUE!</v>
      </c>
      <c r="BK668" s="53" t="e">
        <f>SUMIFS('[20]WorkDone DATA'!$L:$L,'[20]WorkDone DATA'!$N:$N,BOQ!BK$6,'[20]WorkDone DATA'!$G:$G,BOQ!$B668)*$G668</f>
        <v>#VALUE!</v>
      </c>
      <c r="BL668" s="53" t="e">
        <f>SUMIFS('[20]WorkDone DATA'!$L:$L,'[20]WorkDone DATA'!$N:$N,BOQ!BL$6,'[20]WorkDone DATA'!$G:$G,BOQ!$B668)*$G668</f>
        <v>#VALUE!</v>
      </c>
      <c r="BM668" s="53" t="e">
        <f>SUMIFS('[20]WorkDone DATA'!$L:$L,'[20]WorkDone DATA'!$N:$N,BOQ!BM$6,'[20]WorkDone DATA'!$G:$G,BOQ!$B668)*$G668</f>
        <v>#VALUE!</v>
      </c>
      <c r="BN668" s="53" t="e">
        <f>SUMIFS('[20]WorkDone DATA'!$L:$L,'[20]WorkDone DATA'!$N:$N,BOQ!BN$6,'[20]WorkDone DATA'!$G:$G,BOQ!$B668)*$G668</f>
        <v>#VALUE!</v>
      </c>
      <c r="BO668" s="53" t="e">
        <f>SUMIFS('[20]WorkDone DATA'!$L:$L,'[20]WorkDone DATA'!$N:$N,BOQ!BO$6,'[20]WorkDone DATA'!$G:$G,BOQ!$B668)*$G668</f>
        <v>#VALUE!</v>
      </c>
      <c r="BP668" s="53" t="e">
        <f>SUMIFS('[20]WorkDone DATA'!$L:$L,'[20]WorkDone DATA'!$N:$N,BOQ!BP$6,'[20]WorkDone DATA'!$G:$G,BOQ!$B668)*$G668</f>
        <v>#VALUE!</v>
      </c>
      <c r="BQ668" s="53" t="e">
        <f>SUMIFS('[20]WorkDone DATA'!$L:$L,'[20]WorkDone DATA'!$N:$N,BOQ!BQ$6,'[20]WorkDone DATA'!$G:$G,BOQ!$B668)*$G668</f>
        <v>#VALUE!</v>
      </c>
      <c r="BR668" s="53" t="e">
        <f>SUMIFS('[20]WorkDone DATA'!$L:$L,'[20]WorkDone DATA'!$N:$N,BOQ!BR$6,'[20]WorkDone DATA'!$G:$G,BOQ!$B668)*$G668</f>
        <v>#VALUE!</v>
      </c>
      <c r="BS668" s="53" t="e">
        <f>SUMIFS('[20]WorkDone DATA'!$L:$L,'[20]WorkDone DATA'!$N:$N,BOQ!BS$6,'[20]WorkDone DATA'!$G:$G,BOQ!$B668)*$G668</f>
        <v>#VALUE!</v>
      </c>
      <c r="BT668" s="53" t="e">
        <f>SUMIFS('[20]WorkDone DATA'!$L:$L,'[20]WorkDone DATA'!$N:$N,BOQ!BT$6,'[20]WorkDone DATA'!$G:$G,BOQ!$B668)*$G668</f>
        <v>#VALUE!</v>
      </c>
      <c r="BU668" s="53" t="e">
        <f>SUMIFS('[20]WorkDone DATA'!$L:$L,'[20]WorkDone DATA'!$N:$N,BOQ!BU$6,'[20]WorkDone DATA'!$G:$G,BOQ!$B668)*$G668</f>
        <v>#VALUE!</v>
      </c>
      <c r="BV668" s="53" t="e">
        <f>SUMIFS('[20]WorkDone DATA'!$L:$L,'[20]WorkDone DATA'!$N:$N,BOQ!BV$6,'[20]WorkDone DATA'!$G:$G,BOQ!$B668)*$G668</f>
        <v>#VALUE!</v>
      </c>
      <c r="BW668" s="53" t="e">
        <f>SUMIFS('[20]WorkDone DATA'!$L:$L,'[20]WorkDone DATA'!$N:$N,BOQ!BW$6,'[20]WorkDone DATA'!$G:$G,BOQ!$B668)*$G668</f>
        <v>#VALUE!</v>
      </c>
      <c r="BX668" s="53" t="e">
        <f>SUMIFS('[20]WorkDone DATA'!$L:$L,'[20]WorkDone DATA'!$N:$N,BOQ!BX$6,'[20]WorkDone DATA'!$G:$G,BOQ!$B668)*$G668</f>
        <v>#VALUE!</v>
      </c>
    </row>
    <row r="669" spans="1:76" ht="15.6" x14ac:dyDescent="0.35">
      <c r="A669" s="1" t="str">
        <f>C667</f>
        <v>185mm2 x 3 core BVX03SCV</v>
      </c>
      <c r="B669" s="42">
        <v>2.371</v>
      </c>
      <c r="C669" s="164" t="s">
        <v>53</v>
      </c>
      <c r="D669" s="152" t="s">
        <v>46</v>
      </c>
      <c r="E669" s="82" t="s">
        <v>217</v>
      </c>
      <c r="F669" s="45">
        <v>1</v>
      </c>
      <c r="G669" s="52">
        <v>1072.22</v>
      </c>
      <c r="H669" s="53">
        <f t="shared" si="94"/>
        <v>1072.22</v>
      </c>
      <c r="K669" s="214" t="e">
        <f t="shared" si="100"/>
        <v>#VALUE!</v>
      </c>
      <c r="L669" s="220" t="e">
        <f t="shared" si="95"/>
        <v>#VALUE!</v>
      </c>
      <c r="M669" s="221" t="e">
        <f t="shared" si="96"/>
        <v>#VALUE!</v>
      </c>
      <c r="N669" s="219"/>
      <c r="O669" s="214" t="e">
        <f t="shared" si="97"/>
        <v>#VALUE!</v>
      </c>
      <c r="P669" s="215" t="e">
        <f t="shared" si="98"/>
        <v>#VALUE!</v>
      </c>
      <c r="R669" s="217" t="e">
        <f>SUMIFS('[20]WorkDone DATA'!$L:$L,'[20]WorkDone DATA'!$N:$N,BOQ!S$6,'[20]WorkDone DATA'!$G:$G,BOQ!$B669)</f>
        <v>#VALUE!</v>
      </c>
      <c r="S669" s="53" t="e">
        <f t="shared" si="99"/>
        <v>#VALUE!</v>
      </c>
      <c r="T669" s="217" t="e">
        <f>SUMIFS('[20]WorkDone DATA'!$L:$L,'[20]WorkDone DATA'!$N:$N,BOQ!U$6,'[20]WorkDone DATA'!$G:$G,BOQ!$B669)</f>
        <v>#VALUE!</v>
      </c>
      <c r="U669" s="53" t="e">
        <f t="shared" si="101"/>
        <v>#VALUE!</v>
      </c>
      <c r="V669" s="217"/>
      <c r="W669" s="53" t="e">
        <f>SUMIFS('[20]WorkDone DATA'!$L:$L,'[20]WorkDone DATA'!$N:$N,BOQ!W$6,'[20]WorkDone DATA'!$G:$G,BOQ!$B669)*$G669</f>
        <v>#VALUE!</v>
      </c>
      <c r="X669" s="217"/>
      <c r="Y669" s="53" t="e">
        <f>SUMIFS('[20]WorkDone DATA'!$L:$L,'[20]WorkDone DATA'!$N:$N,BOQ!Y$6,'[20]WorkDone DATA'!$G:$G,BOQ!$B669)*$G669</f>
        <v>#VALUE!</v>
      </c>
      <c r="Z669" s="217"/>
      <c r="AA669" s="53" t="e">
        <f>SUMIFS('[20]WorkDone DATA'!$L:$L,'[20]WorkDone DATA'!$N:$N,BOQ!AA$6,'[20]WorkDone DATA'!$G:$G,BOQ!$B669)*$G669</f>
        <v>#VALUE!</v>
      </c>
      <c r="AB669" s="53" t="e">
        <f>SUMIFS('[20]WorkDone DATA'!$L:$L,'[20]WorkDone DATA'!$N:$N,BOQ!AB$6,'[20]WorkDone DATA'!$G:$G,BOQ!$B669)*$G669</f>
        <v>#VALUE!</v>
      </c>
      <c r="AC669" s="53" t="e">
        <f>SUMIFS('[20]WorkDone DATA'!$L:$L,'[20]WorkDone DATA'!$N:$N,BOQ!AC$6,'[20]WorkDone DATA'!$G:$G,BOQ!$B669)*$G669</f>
        <v>#VALUE!</v>
      </c>
      <c r="AD669" s="53" t="e">
        <f>SUMIFS('[20]WorkDone DATA'!$L:$L,'[20]WorkDone DATA'!$N:$N,BOQ!AD$6,'[20]WorkDone DATA'!$G:$G,BOQ!$B669)*$G669</f>
        <v>#VALUE!</v>
      </c>
      <c r="AE669" s="53" t="e">
        <f>SUMIFS('[20]WorkDone DATA'!$L:$L,'[20]WorkDone DATA'!$N:$N,BOQ!AE$6,'[20]WorkDone DATA'!$G:$G,BOQ!$B669)*$G669</f>
        <v>#VALUE!</v>
      </c>
      <c r="AF669" s="53" t="e">
        <f>SUMIFS('[20]WorkDone DATA'!$L:$L,'[20]WorkDone DATA'!$N:$N,BOQ!AF$6,'[20]WorkDone DATA'!$G:$G,BOQ!$B669)*$G669</f>
        <v>#VALUE!</v>
      </c>
      <c r="AG669" s="53" t="e">
        <f>SUMIFS('[20]WorkDone DATA'!$L:$L,'[20]WorkDone DATA'!$N:$N,BOQ!AG$6,'[20]WorkDone DATA'!$G:$G,BOQ!$B669)*$G669</f>
        <v>#VALUE!</v>
      </c>
      <c r="AH669" s="53" t="e">
        <f>SUMIFS('[20]WorkDone DATA'!$L:$L,'[20]WorkDone DATA'!$N:$N,BOQ!AH$6,'[20]WorkDone DATA'!$G:$G,BOQ!$B669)*$G669</f>
        <v>#VALUE!</v>
      </c>
      <c r="AI669" s="53" t="e">
        <f>SUMIFS('[20]WorkDone DATA'!$L:$L,'[20]WorkDone DATA'!$N:$N,BOQ!AI$6,'[20]WorkDone DATA'!$G:$G,BOQ!$B669)*$G669</f>
        <v>#VALUE!</v>
      </c>
      <c r="AJ669" s="53" t="e">
        <f>SUMIFS('[20]WorkDone DATA'!$L:$L,'[20]WorkDone DATA'!$N:$N,BOQ!AJ$6,'[20]WorkDone DATA'!$G:$G,BOQ!$B669)*$G669</f>
        <v>#VALUE!</v>
      </c>
      <c r="AK669" s="53" t="e">
        <f>SUMIFS('[20]WorkDone DATA'!$L:$L,'[20]WorkDone DATA'!$N:$N,BOQ!AK$6,'[20]WorkDone DATA'!$G:$G,BOQ!$B669)*$G669</f>
        <v>#VALUE!</v>
      </c>
      <c r="AL669" s="53" t="e">
        <f>SUMIFS('[20]WorkDone DATA'!$L:$L,'[20]WorkDone DATA'!$N:$N,BOQ!AL$6,'[20]WorkDone DATA'!$G:$G,BOQ!$B669)*$G669</f>
        <v>#VALUE!</v>
      </c>
      <c r="AM669" s="53" t="e">
        <f>SUMIFS('[20]WorkDone DATA'!$L:$L,'[20]WorkDone DATA'!$N:$N,BOQ!AM$6,'[20]WorkDone DATA'!$G:$G,BOQ!$B669)*$G669</f>
        <v>#VALUE!</v>
      </c>
      <c r="AN669" s="53" t="e">
        <f>SUMIFS('[20]WorkDone DATA'!$L:$L,'[20]WorkDone DATA'!$N:$N,BOQ!AN$6,'[20]WorkDone DATA'!$G:$G,BOQ!$B669)*$G669</f>
        <v>#VALUE!</v>
      </c>
      <c r="AO669" s="53" t="e">
        <f>SUMIFS('[20]WorkDone DATA'!$L:$L,'[20]WorkDone DATA'!$N:$N,BOQ!AO$6,'[20]WorkDone DATA'!$G:$G,BOQ!$B669)*$G669</f>
        <v>#VALUE!</v>
      </c>
      <c r="AP669" s="53" t="e">
        <f>SUMIFS('[20]WorkDone DATA'!$L:$L,'[20]WorkDone DATA'!$N:$N,BOQ!AP$6,'[20]WorkDone DATA'!$G:$G,BOQ!$B669)*$G669</f>
        <v>#VALUE!</v>
      </c>
      <c r="AQ669" s="53" t="e">
        <f>SUMIFS('[20]WorkDone DATA'!$L:$L,'[20]WorkDone DATA'!$N:$N,BOQ!AQ$6,'[20]WorkDone DATA'!$G:$G,BOQ!$B669)*$G669</f>
        <v>#VALUE!</v>
      </c>
      <c r="AR669" s="53" t="e">
        <f>SUMIFS('[20]WorkDone DATA'!$L:$L,'[20]WorkDone DATA'!$N:$N,BOQ!AR$6,'[20]WorkDone DATA'!$G:$G,BOQ!$B669)*$G669</f>
        <v>#VALUE!</v>
      </c>
      <c r="AS669" s="53" t="e">
        <f>SUMIFS('[20]WorkDone DATA'!$L:$L,'[20]WorkDone DATA'!$N:$N,BOQ!AS$6,'[20]WorkDone DATA'!$G:$G,BOQ!$B669)*$G669</f>
        <v>#VALUE!</v>
      </c>
      <c r="AT669" s="53" t="e">
        <f>SUMIFS('[20]WorkDone DATA'!$L:$L,'[20]WorkDone DATA'!$N:$N,BOQ!AT$6,'[20]WorkDone DATA'!$G:$G,BOQ!$B669)*$G669</f>
        <v>#VALUE!</v>
      </c>
      <c r="AU669" s="53" t="e">
        <f>SUMIFS('[20]WorkDone DATA'!$L:$L,'[20]WorkDone DATA'!$N:$N,BOQ!AU$6,'[20]WorkDone DATA'!$G:$G,BOQ!$B669)*$G669</f>
        <v>#VALUE!</v>
      </c>
      <c r="AV669" s="53" t="e">
        <f>SUMIFS('[20]WorkDone DATA'!$L:$L,'[20]WorkDone DATA'!$N:$N,BOQ!AV$6,'[20]WorkDone DATA'!$G:$G,BOQ!$B669)*$G669</f>
        <v>#VALUE!</v>
      </c>
      <c r="AW669" s="53" t="e">
        <f>SUMIFS('[20]WorkDone DATA'!$L:$L,'[20]WorkDone DATA'!$N:$N,BOQ!AW$6,'[20]WorkDone DATA'!$G:$G,BOQ!$B669)*$G669</f>
        <v>#VALUE!</v>
      </c>
      <c r="AX669" s="53" t="e">
        <f>SUMIFS('[20]WorkDone DATA'!$L:$L,'[20]WorkDone DATA'!$N:$N,BOQ!AX$6,'[20]WorkDone DATA'!$G:$G,BOQ!$B669)*$G669</f>
        <v>#VALUE!</v>
      </c>
      <c r="AY669" s="53" t="e">
        <f>SUMIFS('[20]WorkDone DATA'!$L:$L,'[20]WorkDone DATA'!$N:$N,BOQ!AY$6,'[20]WorkDone DATA'!$G:$G,BOQ!$B669)*$G669</f>
        <v>#VALUE!</v>
      </c>
      <c r="AZ669" s="53" t="e">
        <f>SUMIFS('[20]WorkDone DATA'!$L:$L,'[20]WorkDone DATA'!$N:$N,BOQ!AZ$6,'[20]WorkDone DATA'!$G:$G,BOQ!$B669)*$G669</f>
        <v>#VALUE!</v>
      </c>
      <c r="BA669" s="53" t="e">
        <f>SUMIFS('[20]WorkDone DATA'!$L:$L,'[20]WorkDone DATA'!$N:$N,BOQ!BA$6,'[20]WorkDone DATA'!$G:$G,BOQ!$B669)*$G669</f>
        <v>#VALUE!</v>
      </c>
      <c r="BB669" s="53" t="e">
        <f>SUMIFS('[20]WorkDone DATA'!$L:$L,'[20]WorkDone DATA'!$N:$N,BOQ!BB$6,'[20]WorkDone DATA'!$G:$G,BOQ!$B669)*$G669</f>
        <v>#VALUE!</v>
      </c>
      <c r="BC669" s="53" t="e">
        <f>SUMIFS('[20]WorkDone DATA'!$L:$L,'[20]WorkDone DATA'!$N:$N,BOQ!BC$6,'[20]WorkDone DATA'!$G:$G,BOQ!$B669)*$G669</f>
        <v>#VALUE!</v>
      </c>
      <c r="BD669" s="53" t="e">
        <f>SUMIFS('[20]WorkDone DATA'!$L:$L,'[20]WorkDone DATA'!$N:$N,BOQ!BD$6,'[20]WorkDone DATA'!$G:$G,BOQ!$B669)*$G669</f>
        <v>#VALUE!</v>
      </c>
      <c r="BE669" s="53" t="e">
        <f>SUMIFS('[20]WorkDone DATA'!$L:$L,'[20]WorkDone DATA'!$N:$N,BOQ!BE$6,'[20]WorkDone DATA'!$G:$G,BOQ!$B669)*$G669</f>
        <v>#VALUE!</v>
      </c>
      <c r="BF669" s="53" t="e">
        <f>SUMIFS('[20]WorkDone DATA'!$L:$L,'[20]WorkDone DATA'!$N:$N,BOQ!BF$6,'[20]WorkDone DATA'!$G:$G,BOQ!$B669)*$G669</f>
        <v>#VALUE!</v>
      </c>
      <c r="BG669" s="53" t="e">
        <f>SUMIFS('[20]WorkDone DATA'!$L:$L,'[20]WorkDone DATA'!$N:$N,BOQ!BG$6,'[20]WorkDone DATA'!$G:$G,BOQ!$B669)*$G669</f>
        <v>#VALUE!</v>
      </c>
      <c r="BH669" s="53" t="e">
        <f>SUMIFS('[20]WorkDone DATA'!$L:$L,'[20]WorkDone DATA'!$N:$N,BOQ!BH$6,'[20]WorkDone DATA'!$G:$G,BOQ!$B669)*$G669</f>
        <v>#VALUE!</v>
      </c>
      <c r="BI669" s="53" t="e">
        <f>SUMIFS('[20]WorkDone DATA'!$L:$L,'[20]WorkDone DATA'!$N:$N,BOQ!BI$6,'[20]WorkDone DATA'!$G:$G,BOQ!$B669)*$G669</f>
        <v>#VALUE!</v>
      </c>
      <c r="BJ669" s="53" t="e">
        <f>SUMIFS('[20]WorkDone DATA'!$L:$L,'[20]WorkDone DATA'!$N:$N,BOQ!BJ$6,'[20]WorkDone DATA'!$G:$G,BOQ!$B669)*$G669</f>
        <v>#VALUE!</v>
      </c>
      <c r="BK669" s="53" t="e">
        <f>SUMIFS('[20]WorkDone DATA'!$L:$L,'[20]WorkDone DATA'!$N:$N,BOQ!BK$6,'[20]WorkDone DATA'!$G:$G,BOQ!$B669)*$G669</f>
        <v>#VALUE!</v>
      </c>
      <c r="BL669" s="53" t="e">
        <f>SUMIFS('[20]WorkDone DATA'!$L:$L,'[20]WorkDone DATA'!$N:$N,BOQ!BL$6,'[20]WorkDone DATA'!$G:$G,BOQ!$B669)*$G669</f>
        <v>#VALUE!</v>
      </c>
      <c r="BM669" s="53" t="e">
        <f>SUMIFS('[20]WorkDone DATA'!$L:$L,'[20]WorkDone DATA'!$N:$N,BOQ!BM$6,'[20]WorkDone DATA'!$G:$G,BOQ!$B669)*$G669</f>
        <v>#VALUE!</v>
      </c>
      <c r="BN669" s="53" t="e">
        <f>SUMIFS('[20]WorkDone DATA'!$L:$L,'[20]WorkDone DATA'!$N:$N,BOQ!BN$6,'[20]WorkDone DATA'!$G:$G,BOQ!$B669)*$G669</f>
        <v>#VALUE!</v>
      </c>
      <c r="BO669" s="53" t="e">
        <f>SUMIFS('[20]WorkDone DATA'!$L:$L,'[20]WorkDone DATA'!$N:$N,BOQ!BO$6,'[20]WorkDone DATA'!$G:$G,BOQ!$B669)*$G669</f>
        <v>#VALUE!</v>
      </c>
      <c r="BP669" s="53" t="e">
        <f>SUMIFS('[20]WorkDone DATA'!$L:$L,'[20]WorkDone DATA'!$N:$N,BOQ!BP$6,'[20]WorkDone DATA'!$G:$G,BOQ!$B669)*$G669</f>
        <v>#VALUE!</v>
      </c>
      <c r="BQ669" s="53" t="e">
        <f>SUMIFS('[20]WorkDone DATA'!$L:$L,'[20]WorkDone DATA'!$N:$N,BOQ!BQ$6,'[20]WorkDone DATA'!$G:$G,BOQ!$B669)*$G669</f>
        <v>#VALUE!</v>
      </c>
      <c r="BR669" s="53" t="e">
        <f>SUMIFS('[20]WorkDone DATA'!$L:$L,'[20]WorkDone DATA'!$N:$N,BOQ!BR$6,'[20]WorkDone DATA'!$G:$G,BOQ!$B669)*$G669</f>
        <v>#VALUE!</v>
      </c>
      <c r="BS669" s="53" t="e">
        <f>SUMIFS('[20]WorkDone DATA'!$L:$L,'[20]WorkDone DATA'!$N:$N,BOQ!BS$6,'[20]WorkDone DATA'!$G:$G,BOQ!$B669)*$G669</f>
        <v>#VALUE!</v>
      </c>
      <c r="BT669" s="53" t="e">
        <f>SUMIFS('[20]WorkDone DATA'!$L:$L,'[20]WorkDone DATA'!$N:$N,BOQ!BT$6,'[20]WorkDone DATA'!$G:$G,BOQ!$B669)*$G669</f>
        <v>#VALUE!</v>
      </c>
      <c r="BU669" s="53" t="e">
        <f>SUMIFS('[20]WorkDone DATA'!$L:$L,'[20]WorkDone DATA'!$N:$N,BOQ!BU$6,'[20]WorkDone DATA'!$G:$G,BOQ!$B669)*$G669</f>
        <v>#VALUE!</v>
      </c>
      <c r="BV669" s="53" t="e">
        <f>SUMIFS('[20]WorkDone DATA'!$L:$L,'[20]WorkDone DATA'!$N:$N,BOQ!BV$6,'[20]WorkDone DATA'!$G:$G,BOQ!$B669)*$G669</f>
        <v>#VALUE!</v>
      </c>
      <c r="BW669" s="53" t="e">
        <f>SUMIFS('[20]WorkDone DATA'!$L:$L,'[20]WorkDone DATA'!$N:$N,BOQ!BW$6,'[20]WorkDone DATA'!$G:$G,BOQ!$B669)*$G669</f>
        <v>#VALUE!</v>
      </c>
      <c r="BX669" s="53" t="e">
        <f>SUMIFS('[20]WorkDone DATA'!$L:$L,'[20]WorkDone DATA'!$N:$N,BOQ!BX$6,'[20]WorkDone DATA'!$G:$G,BOQ!$B669)*$G669</f>
        <v>#VALUE!</v>
      </c>
    </row>
    <row r="670" spans="1:76" ht="15.6" x14ac:dyDescent="0.35">
      <c r="A670" s="1"/>
      <c r="B670" s="42"/>
      <c r="C670" s="65"/>
      <c r="D670" s="58"/>
      <c r="E670" s="77"/>
      <c r="F670" s="45"/>
      <c r="G670" s="52"/>
      <c r="H670" s="53">
        <f t="shared" si="94"/>
        <v>0</v>
      </c>
      <c r="K670" s="214"/>
      <c r="L670" s="220" t="e">
        <f t="shared" si="95"/>
        <v>#VALUE!</v>
      </c>
      <c r="M670" s="221" t="e">
        <f t="shared" si="96"/>
        <v>#VALUE!</v>
      </c>
      <c r="N670" s="219"/>
      <c r="O670" s="214">
        <f t="shared" si="97"/>
        <v>0</v>
      </c>
      <c r="P670" s="215" t="e">
        <f t="shared" si="98"/>
        <v>#VALUE!</v>
      </c>
      <c r="R670" s="217" t="e">
        <f>SUMIFS('[20]WorkDone DATA'!$L:$L,'[20]WorkDone DATA'!$N:$N,BOQ!S$6,'[20]WorkDone DATA'!$G:$G,BOQ!$B670)</f>
        <v>#VALUE!</v>
      </c>
      <c r="S670" s="53" t="e">
        <f t="shared" si="99"/>
        <v>#VALUE!</v>
      </c>
      <c r="T670" s="217" t="e">
        <f>SUMIFS('[20]WorkDone DATA'!$L:$L,'[20]WorkDone DATA'!$N:$N,BOQ!U$6,'[20]WorkDone DATA'!$G:$G,BOQ!$B670)</f>
        <v>#VALUE!</v>
      </c>
      <c r="U670" s="53" t="e">
        <f t="shared" si="101"/>
        <v>#VALUE!</v>
      </c>
      <c r="V670" s="217"/>
      <c r="W670" s="53" t="e">
        <f>SUMIFS('[20]WorkDone DATA'!$L:$L,'[20]WorkDone DATA'!$N:$N,BOQ!W$6,'[20]WorkDone DATA'!$G:$G,BOQ!$B670)*$G670</f>
        <v>#VALUE!</v>
      </c>
      <c r="X670" s="217"/>
      <c r="Y670" s="53" t="e">
        <f>SUMIFS('[20]WorkDone DATA'!$L:$L,'[20]WorkDone DATA'!$N:$N,BOQ!Y$6,'[20]WorkDone DATA'!$G:$G,BOQ!$B670)*$G670</f>
        <v>#VALUE!</v>
      </c>
      <c r="Z670" s="217"/>
      <c r="AA670" s="53" t="e">
        <f>SUMIFS('[20]WorkDone DATA'!$L:$L,'[20]WorkDone DATA'!$N:$N,BOQ!AA$6,'[20]WorkDone DATA'!$G:$G,BOQ!$B670)*$G670</f>
        <v>#VALUE!</v>
      </c>
      <c r="AB670" s="53" t="e">
        <f>SUMIFS('[20]WorkDone DATA'!$L:$L,'[20]WorkDone DATA'!$N:$N,BOQ!AB$6,'[20]WorkDone DATA'!$G:$G,BOQ!$B670)*$G670</f>
        <v>#VALUE!</v>
      </c>
      <c r="AC670" s="53" t="e">
        <f>SUMIFS('[20]WorkDone DATA'!$L:$L,'[20]WorkDone DATA'!$N:$N,BOQ!AC$6,'[20]WorkDone DATA'!$G:$G,BOQ!$B670)*$G670</f>
        <v>#VALUE!</v>
      </c>
      <c r="AD670" s="53" t="e">
        <f>SUMIFS('[20]WorkDone DATA'!$L:$L,'[20]WorkDone DATA'!$N:$N,BOQ!AD$6,'[20]WorkDone DATA'!$G:$G,BOQ!$B670)*$G670</f>
        <v>#VALUE!</v>
      </c>
      <c r="AE670" s="53" t="e">
        <f>SUMIFS('[20]WorkDone DATA'!$L:$L,'[20]WorkDone DATA'!$N:$N,BOQ!AE$6,'[20]WorkDone DATA'!$G:$G,BOQ!$B670)*$G670</f>
        <v>#VALUE!</v>
      </c>
      <c r="AF670" s="53" t="e">
        <f>SUMIFS('[20]WorkDone DATA'!$L:$L,'[20]WorkDone DATA'!$N:$N,BOQ!AF$6,'[20]WorkDone DATA'!$G:$G,BOQ!$B670)*$G670</f>
        <v>#VALUE!</v>
      </c>
      <c r="AG670" s="53" t="e">
        <f>SUMIFS('[20]WorkDone DATA'!$L:$L,'[20]WorkDone DATA'!$N:$N,BOQ!AG$6,'[20]WorkDone DATA'!$G:$G,BOQ!$B670)*$G670</f>
        <v>#VALUE!</v>
      </c>
      <c r="AH670" s="53" t="e">
        <f>SUMIFS('[20]WorkDone DATA'!$L:$L,'[20]WorkDone DATA'!$N:$N,BOQ!AH$6,'[20]WorkDone DATA'!$G:$G,BOQ!$B670)*$G670</f>
        <v>#VALUE!</v>
      </c>
      <c r="AI670" s="53" t="e">
        <f>SUMIFS('[20]WorkDone DATA'!$L:$L,'[20]WorkDone DATA'!$N:$N,BOQ!AI$6,'[20]WorkDone DATA'!$G:$G,BOQ!$B670)*$G670</f>
        <v>#VALUE!</v>
      </c>
      <c r="AJ670" s="53" t="e">
        <f>SUMIFS('[20]WorkDone DATA'!$L:$L,'[20]WorkDone DATA'!$N:$N,BOQ!AJ$6,'[20]WorkDone DATA'!$G:$G,BOQ!$B670)*$G670</f>
        <v>#VALUE!</v>
      </c>
      <c r="AK670" s="53" t="e">
        <f>SUMIFS('[20]WorkDone DATA'!$L:$L,'[20]WorkDone DATA'!$N:$N,BOQ!AK$6,'[20]WorkDone DATA'!$G:$G,BOQ!$B670)*$G670</f>
        <v>#VALUE!</v>
      </c>
      <c r="AL670" s="53" t="e">
        <f>SUMIFS('[20]WorkDone DATA'!$L:$L,'[20]WorkDone DATA'!$N:$N,BOQ!AL$6,'[20]WorkDone DATA'!$G:$G,BOQ!$B670)*$G670</f>
        <v>#VALUE!</v>
      </c>
      <c r="AM670" s="53" t="e">
        <f>SUMIFS('[20]WorkDone DATA'!$L:$L,'[20]WorkDone DATA'!$N:$N,BOQ!AM$6,'[20]WorkDone DATA'!$G:$G,BOQ!$B670)*$G670</f>
        <v>#VALUE!</v>
      </c>
      <c r="AN670" s="53" t="e">
        <f>SUMIFS('[20]WorkDone DATA'!$L:$L,'[20]WorkDone DATA'!$N:$N,BOQ!AN$6,'[20]WorkDone DATA'!$G:$G,BOQ!$B670)*$G670</f>
        <v>#VALUE!</v>
      </c>
      <c r="AO670" s="53" t="e">
        <f>SUMIFS('[20]WorkDone DATA'!$L:$L,'[20]WorkDone DATA'!$N:$N,BOQ!AO$6,'[20]WorkDone DATA'!$G:$G,BOQ!$B670)*$G670</f>
        <v>#VALUE!</v>
      </c>
      <c r="AP670" s="53" t="e">
        <f>SUMIFS('[20]WorkDone DATA'!$L:$L,'[20]WorkDone DATA'!$N:$N,BOQ!AP$6,'[20]WorkDone DATA'!$G:$G,BOQ!$B670)*$G670</f>
        <v>#VALUE!</v>
      </c>
      <c r="AQ670" s="53" t="e">
        <f>SUMIFS('[20]WorkDone DATA'!$L:$L,'[20]WorkDone DATA'!$N:$N,BOQ!AQ$6,'[20]WorkDone DATA'!$G:$G,BOQ!$B670)*$G670</f>
        <v>#VALUE!</v>
      </c>
      <c r="AR670" s="53" t="e">
        <f>SUMIFS('[20]WorkDone DATA'!$L:$L,'[20]WorkDone DATA'!$N:$N,BOQ!AR$6,'[20]WorkDone DATA'!$G:$G,BOQ!$B670)*$G670</f>
        <v>#VALUE!</v>
      </c>
      <c r="AS670" s="53" t="e">
        <f>SUMIFS('[20]WorkDone DATA'!$L:$L,'[20]WorkDone DATA'!$N:$N,BOQ!AS$6,'[20]WorkDone DATA'!$G:$G,BOQ!$B670)*$G670</f>
        <v>#VALUE!</v>
      </c>
      <c r="AT670" s="53" t="e">
        <f>SUMIFS('[20]WorkDone DATA'!$L:$L,'[20]WorkDone DATA'!$N:$N,BOQ!AT$6,'[20]WorkDone DATA'!$G:$G,BOQ!$B670)*$G670</f>
        <v>#VALUE!</v>
      </c>
      <c r="AU670" s="53" t="e">
        <f>SUMIFS('[20]WorkDone DATA'!$L:$L,'[20]WorkDone DATA'!$N:$N,BOQ!AU$6,'[20]WorkDone DATA'!$G:$G,BOQ!$B670)*$G670</f>
        <v>#VALUE!</v>
      </c>
      <c r="AV670" s="53" t="e">
        <f>SUMIFS('[20]WorkDone DATA'!$L:$L,'[20]WorkDone DATA'!$N:$N,BOQ!AV$6,'[20]WorkDone DATA'!$G:$G,BOQ!$B670)*$G670</f>
        <v>#VALUE!</v>
      </c>
      <c r="AW670" s="53" t="e">
        <f>SUMIFS('[20]WorkDone DATA'!$L:$L,'[20]WorkDone DATA'!$N:$N,BOQ!AW$6,'[20]WorkDone DATA'!$G:$G,BOQ!$B670)*$G670</f>
        <v>#VALUE!</v>
      </c>
      <c r="AX670" s="53" t="e">
        <f>SUMIFS('[20]WorkDone DATA'!$L:$L,'[20]WorkDone DATA'!$N:$N,BOQ!AX$6,'[20]WorkDone DATA'!$G:$G,BOQ!$B670)*$G670</f>
        <v>#VALUE!</v>
      </c>
      <c r="AY670" s="53" t="e">
        <f>SUMIFS('[20]WorkDone DATA'!$L:$L,'[20]WorkDone DATA'!$N:$N,BOQ!AY$6,'[20]WorkDone DATA'!$G:$G,BOQ!$B670)*$G670</f>
        <v>#VALUE!</v>
      </c>
      <c r="AZ670" s="53" t="e">
        <f>SUMIFS('[20]WorkDone DATA'!$L:$L,'[20]WorkDone DATA'!$N:$N,BOQ!AZ$6,'[20]WorkDone DATA'!$G:$G,BOQ!$B670)*$G670</f>
        <v>#VALUE!</v>
      </c>
      <c r="BA670" s="53" t="e">
        <f>SUMIFS('[20]WorkDone DATA'!$L:$L,'[20]WorkDone DATA'!$N:$N,BOQ!BA$6,'[20]WorkDone DATA'!$G:$G,BOQ!$B670)*$G670</f>
        <v>#VALUE!</v>
      </c>
      <c r="BB670" s="53" t="e">
        <f>SUMIFS('[20]WorkDone DATA'!$L:$L,'[20]WorkDone DATA'!$N:$N,BOQ!BB$6,'[20]WorkDone DATA'!$G:$G,BOQ!$B670)*$G670</f>
        <v>#VALUE!</v>
      </c>
      <c r="BC670" s="53" t="e">
        <f>SUMIFS('[20]WorkDone DATA'!$L:$L,'[20]WorkDone DATA'!$N:$N,BOQ!BC$6,'[20]WorkDone DATA'!$G:$G,BOQ!$B670)*$G670</f>
        <v>#VALUE!</v>
      </c>
      <c r="BD670" s="53" t="e">
        <f>SUMIFS('[20]WorkDone DATA'!$L:$L,'[20]WorkDone DATA'!$N:$N,BOQ!BD$6,'[20]WorkDone DATA'!$G:$G,BOQ!$B670)*$G670</f>
        <v>#VALUE!</v>
      </c>
      <c r="BE670" s="53" t="e">
        <f>SUMIFS('[20]WorkDone DATA'!$L:$L,'[20]WorkDone DATA'!$N:$N,BOQ!BE$6,'[20]WorkDone DATA'!$G:$G,BOQ!$B670)*$G670</f>
        <v>#VALUE!</v>
      </c>
      <c r="BF670" s="53" t="e">
        <f>SUMIFS('[20]WorkDone DATA'!$L:$L,'[20]WorkDone DATA'!$N:$N,BOQ!BF$6,'[20]WorkDone DATA'!$G:$G,BOQ!$B670)*$G670</f>
        <v>#VALUE!</v>
      </c>
      <c r="BG670" s="53" t="e">
        <f>SUMIFS('[20]WorkDone DATA'!$L:$L,'[20]WorkDone DATA'!$N:$N,BOQ!BG$6,'[20]WorkDone DATA'!$G:$G,BOQ!$B670)*$G670</f>
        <v>#VALUE!</v>
      </c>
      <c r="BH670" s="53" t="e">
        <f>SUMIFS('[20]WorkDone DATA'!$L:$L,'[20]WorkDone DATA'!$N:$N,BOQ!BH$6,'[20]WorkDone DATA'!$G:$G,BOQ!$B670)*$G670</f>
        <v>#VALUE!</v>
      </c>
      <c r="BI670" s="53" t="e">
        <f>SUMIFS('[20]WorkDone DATA'!$L:$L,'[20]WorkDone DATA'!$N:$N,BOQ!BI$6,'[20]WorkDone DATA'!$G:$G,BOQ!$B670)*$G670</f>
        <v>#VALUE!</v>
      </c>
      <c r="BJ670" s="53" t="e">
        <f>SUMIFS('[20]WorkDone DATA'!$L:$L,'[20]WorkDone DATA'!$N:$N,BOQ!BJ$6,'[20]WorkDone DATA'!$G:$G,BOQ!$B670)*$G670</f>
        <v>#VALUE!</v>
      </c>
      <c r="BK670" s="53" t="e">
        <f>SUMIFS('[20]WorkDone DATA'!$L:$L,'[20]WorkDone DATA'!$N:$N,BOQ!BK$6,'[20]WorkDone DATA'!$G:$G,BOQ!$B670)*$G670</f>
        <v>#VALUE!</v>
      </c>
      <c r="BL670" s="53" t="e">
        <f>SUMIFS('[20]WorkDone DATA'!$L:$L,'[20]WorkDone DATA'!$N:$N,BOQ!BL$6,'[20]WorkDone DATA'!$G:$G,BOQ!$B670)*$G670</f>
        <v>#VALUE!</v>
      </c>
      <c r="BM670" s="53" t="e">
        <f>SUMIFS('[20]WorkDone DATA'!$L:$L,'[20]WorkDone DATA'!$N:$N,BOQ!BM$6,'[20]WorkDone DATA'!$G:$G,BOQ!$B670)*$G670</f>
        <v>#VALUE!</v>
      </c>
      <c r="BN670" s="53" t="e">
        <f>SUMIFS('[20]WorkDone DATA'!$L:$L,'[20]WorkDone DATA'!$N:$N,BOQ!BN$6,'[20]WorkDone DATA'!$G:$G,BOQ!$B670)*$G670</f>
        <v>#VALUE!</v>
      </c>
      <c r="BO670" s="53" t="e">
        <f>SUMIFS('[20]WorkDone DATA'!$L:$L,'[20]WorkDone DATA'!$N:$N,BOQ!BO$6,'[20]WorkDone DATA'!$G:$G,BOQ!$B670)*$G670</f>
        <v>#VALUE!</v>
      </c>
      <c r="BP670" s="53" t="e">
        <f>SUMIFS('[20]WorkDone DATA'!$L:$L,'[20]WorkDone DATA'!$N:$N,BOQ!BP$6,'[20]WorkDone DATA'!$G:$G,BOQ!$B670)*$G670</f>
        <v>#VALUE!</v>
      </c>
      <c r="BQ670" s="53" t="e">
        <f>SUMIFS('[20]WorkDone DATA'!$L:$L,'[20]WorkDone DATA'!$N:$N,BOQ!BQ$6,'[20]WorkDone DATA'!$G:$G,BOQ!$B670)*$G670</f>
        <v>#VALUE!</v>
      </c>
      <c r="BR670" s="53" t="e">
        <f>SUMIFS('[20]WorkDone DATA'!$L:$L,'[20]WorkDone DATA'!$N:$N,BOQ!BR$6,'[20]WorkDone DATA'!$G:$G,BOQ!$B670)*$G670</f>
        <v>#VALUE!</v>
      </c>
      <c r="BS670" s="53" t="e">
        <f>SUMIFS('[20]WorkDone DATA'!$L:$L,'[20]WorkDone DATA'!$N:$N,BOQ!BS$6,'[20]WorkDone DATA'!$G:$G,BOQ!$B670)*$G670</f>
        <v>#VALUE!</v>
      </c>
      <c r="BT670" s="53" t="e">
        <f>SUMIFS('[20]WorkDone DATA'!$L:$L,'[20]WorkDone DATA'!$N:$N,BOQ!BT$6,'[20]WorkDone DATA'!$G:$G,BOQ!$B670)*$G670</f>
        <v>#VALUE!</v>
      </c>
      <c r="BU670" s="53" t="e">
        <f>SUMIFS('[20]WorkDone DATA'!$L:$L,'[20]WorkDone DATA'!$N:$N,BOQ!BU$6,'[20]WorkDone DATA'!$G:$G,BOQ!$B670)*$G670</f>
        <v>#VALUE!</v>
      </c>
      <c r="BV670" s="53" t="e">
        <f>SUMIFS('[20]WorkDone DATA'!$L:$L,'[20]WorkDone DATA'!$N:$N,BOQ!BV$6,'[20]WorkDone DATA'!$G:$G,BOQ!$B670)*$G670</f>
        <v>#VALUE!</v>
      </c>
      <c r="BW670" s="53" t="e">
        <f>SUMIFS('[20]WorkDone DATA'!$L:$L,'[20]WorkDone DATA'!$N:$N,BOQ!BW$6,'[20]WorkDone DATA'!$G:$G,BOQ!$B670)*$G670</f>
        <v>#VALUE!</v>
      </c>
      <c r="BX670" s="53" t="e">
        <f>SUMIFS('[20]WorkDone DATA'!$L:$L,'[20]WorkDone DATA'!$N:$N,BOQ!BX$6,'[20]WorkDone DATA'!$G:$G,BOQ!$B670)*$G670</f>
        <v>#VALUE!</v>
      </c>
    </row>
    <row r="671" spans="1:76" ht="15.6" x14ac:dyDescent="0.35">
      <c r="A671" s="1"/>
      <c r="B671" s="42"/>
      <c r="C671" s="146" t="s">
        <v>98</v>
      </c>
      <c r="D671" s="58"/>
      <c r="E671" s="77"/>
      <c r="F671" s="45"/>
      <c r="G671" s="52"/>
      <c r="H671" s="53">
        <f t="shared" si="94"/>
        <v>0</v>
      </c>
      <c r="K671" s="214"/>
      <c r="L671" s="220" t="e">
        <f t="shared" si="95"/>
        <v>#VALUE!</v>
      </c>
      <c r="M671" s="221" t="e">
        <f t="shared" si="96"/>
        <v>#VALUE!</v>
      </c>
      <c r="N671" s="219"/>
      <c r="O671" s="214">
        <f t="shared" si="97"/>
        <v>0</v>
      </c>
      <c r="P671" s="215" t="e">
        <f t="shared" si="98"/>
        <v>#VALUE!</v>
      </c>
      <c r="R671" s="217" t="e">
        <f>SUMIFS('[20]WorkDone DATA'!$L:$L,'[20]WorkDone DATA'!$N:$N,BOQ!S$6,'[20]WorkDone DATA'!$G:$G,BOQ!$B671)</f>
        <v>#VALUE!</v>
      </c>
      <c r="S671" s="53" t="e">
        <f t="shared" si="99"/>
        <v>#VALUE!</v>
      </c>
      <c r="T671" s="217" t="e">
        <f>SUMIFS('[20]WorkDone DATA'!$L:$L,'[20]WorkDone DATA'!$N:$N,BOQ!U$6,'[20]WorkDone DATA'!$G:$G,BOQ!$B671)</f>
        <v>#VALUE!</v>
      </c>
      <c r="U671" s="53" t="e">
        <f t="shared" si="101"/>
        <v>#VALUE!</v>
      </c>
      <c r="V671" s="217"/>
      <c r="W671" s="53" t="e">
        <f>SUMIFS('[20]WorkDone DATA'!$L:$L,'[20]WorkDone DATA'!$N:$N,BOQ!W$6,'[20]WorkDone DATA'!$G:$G,BOQ!$B671)*$G671</f>
        <v>#VALUE!</v>
      </c>
      <c r="X671" s="217"/>
      <c r="Y671" s="53" t="e">
        <f>SUMIFS('[20]WorkDone DATA'!$L:$L,'[20]WorkDone DATA'!$N:$N,BOQ!Y$6,'[20]WorkDone DATA'!$G:$G,BOQ!$B671)*$G671</f>
        <v>#VALUE!</v>
      </c>
      <c r="Z671" s="217"/>
      <c r="AA671" s="53" t="e">
        <f>SUMIFS('[20]WorkDone DATA'!$L:$L,'[20]WorkDone DATA'!$N:$N,BOQ!AA$6,'[20]WorkDone DATA'!$G:$G,BOQ!$B671)*$G671</f>
        <v>#VALUE!</v>
      </c>
      <c r="AB671" s="53" t="e">
        <f>SUMIFS('[20]WorkDone DATA'!$L:$L,'[20]WorkDone DATA'!$N:$N,BOQ!AB$6,'[20]WorkDone DATA'!$G:$G,BOQ!$B671)*$G671</f>
        <v>#VALUE!</v>
      </c>
      <c r="AC671" s="53" t="e">
        <f>SUMIFS('[20]WorkDone DATA'!$L:$L,'[20]WorkDone DATA'!$N:$N,BOQ!AC$6,'[20]WorkDone DATA'!$G:$G,BOQ!$B671)*$G671</f>
        <v>#VALUE!</v>
      </c>
      <c r="AD671" s="53" t="e">
        <f>SUMIFS('[20]WorkDone DATA'!$L:$L,'[20]WorkDone DATA'!$N:$N,BOQ!AD$6,'[20]WorkDone DATA'!$G:$G,BOQ!$B671)*$G671</f>
        <v>#VALUE!</v>
      </c>
      <c r="AE671" s="53" t="e">
        <f>SUMIFS('[20]WorkDone DATA'!$L:$L,'[20]WorkDone DATA'!$N:$N,BOQ!AE$6,'[20]WorkDone DATA'!$G:$G,BOQ!$B671)*$G671</f>
        <v>#VALUE!</v>
      </c>
      <c r="AF671" s="53" t="e">
        <f>SUMIFS('[20]WorkDone DATA'!$L:$L,'[20]WorkDone DATA'!$N:$N,BOQ!AF$6,'[20]WorkDone DATA'!$G:$G,BOQ!$B671)*$G671</f>
        <v>#VALUE!</v>
      </c>
      <c r="AG671" s="53" t="e">
        <f>SUMIFS('[20]WorkDone DATA'!$L:$L,'[20]WorkDone DATA'!$N:$N,BOQ!AG$6,'[20]WorkDone DATA'!$G:$G,BOQ!$B671)*$G671</f>
        <v>#VALUE!</v>
      </c>
      <c r="AH671" s="53" t="e">
        <f>SUMIFS('[20]WorkDone DATA'!$L:$L,'[20]WorkDone DATA'!$N:$N,BOQ!AH$6,'[20]WorkDone DATA'!$G:$G,BOQ!$B671)*$G671</f>
        <v>#VALUE!</v>
      </c>
      <c r="AI671" s="53" t="e">
        <f>SUMIFS('[20]WorkDone DATA'!$L:$L,'[20]WorkDone DATA'!$N:$N,BOQ!AI$6,'[20]WorkDone DATA'!$G:$G,BOQ!$B671)*$G671</f>
        <v>#VALUE!</v>
      </c>
      <c r="AJ671" s="53" t="e">
        <f>SUMIFS('[20]WorkDone DATA'!$L:$L,'[20]WorkDone DATA'!$N:$N,BOQ!AJ$6,'[20]WorkDone DATA'!$G:$G,BOQ!$B671)*$G671</f>
        <v>#VALUE!</v>
      </c>
      <c r="AK671" s="53" t="e">
        <f>SUMIFS('[20]WorkDone DATA'!$L:$L,'[20]WorkDone DATA'!$N:$N,BOQ!AK$6,'[20]WorkDone DATA'!$G:$G,BOQ!$B671)*$G671</f>
        <v>#VALUE!</v>
      </c>
      <c r="AL671" s="53" t="e">
        <f>SUMIFS('[20]WorkDone DATA'!$L:$L,'[20]WorkDone DATA'!$N:$N,BOQ!AL$6,'[20]WorkDone DATA'!$G:$G,BOQ!$B671)*$G671</f>
        <v>#VALUE!</v>
      </c>
      <c r="AM671" s="53" t="e">
        <f>SUMIFS('[20]WorkDone DATA'!$L:$L,'[20]WorkDone DATA'!$N:$N,BOQ!AM$6,'[20]WorkDone DATA'!$G:$G,BOQ!$B671)*$G671</f>
        <v>#VALUE!</v>
      </c>
      <c r="AN671" s="53" t="e">
        <f>SUMIFS('[20]WorkDone DATA'!$L:$L,'[20]WorkDone DATA'!$N:$N,BOQ!AN$6,'[20]WorkDone DATA'!$G:$G,BOQ!$B671)*$G671</f>
        <v>#VALUE!</v>
      </c>
      <c r="AO671" s="53" t="e">
        <f>SUMIFS('[20]WorkDone DATA'!$L:$L,'[20]WorkDone DATA'!$N:$N,BOQ!AO$6,'[20]WorkDone DATA'!$G:$G,BOQ!$B671)*$G671</f>
        <v>#VALUE!</v>
      </c>
      <c r="AP671" s="53" t="e">
        <f>SUMIFS('[20]WorkDone DATA'!$L:$L,'[20]WorkDone DATA'!$N:$N,BOQ!AP$6,'[20]WorkDone DATA'!$G:$G,BOQ!$B671)*$G671</f>
        <v>#VALUE!</v>
      </c>
      <c r="AQ671" s="53" t="e">
        <f>SUMIFS('[20]WorkDone DATA'!$L:$L,'[20]WorkDone DATA'!$N:$N,BOQ!AQ$6,'[20]WorkDone DATA'!$G:$G,BOQ!$B671)*$G671</f>
        <v>#VALUE!</v>
      </c>
      <c r="AR671" s="53" t="e">
        <f>SUMIFS('[20]WorkDone DATA'!$L:$L,'[20]WorkDone DATA'!$N:$N,BOQ!AR$6,'[20]WorkDone DATA'!$G:$G,BOQ!$B671)*$G671</f>
        <v>#VALUE!</v>
      </c>
      <c r="AS671" s="53" t="e">
        <f>SUMIFS('[20]WorkDone DATA'!$L:$L,'[20]WorkDone DATA'!$N:$N,BOQ!AS$6,'[20]WorkDone DATA'!$G:$G,BOQ!$B671)*$G671</f>
        <v>#VALUE!</v>
      </c>
      <c r="AT671" s="53" t="e">
        <f>SUMIFS('[20]WorkDone DATA'!$L:$L,'[20]WorkDone DATA'!$N:$N,BOQ!AT$6,'[20]WorkDone DATA'!$G:$G,BOQ!$B671)*$G671</f>
        <v>#VALUE!</v>
      </c>
      <c r="AU671" s="53" t="e">
        <f>SUMIFS('[20]WorkDone DATA'!$L:$L,'[20]WorkDone DATA'!$N:$N,BOQ!AU$6,'[20]WorkDone DATA'!$G:$G,BOQ!$B671)*$G671</f>
        <v>#VALUE!</v>
      </c>
      <c r="AV671" s="53" t="e">
        <f>SUMIFS('[20]WorkDone DATA'!$L:$L,'[20]WorkDone DATA'!$N:$N,BOQ!AV$6,'[20]WorkDone DATA'!$G:$G,BOQ!$B671)*$G671</f>
        <v>#VALUE!</v>
      </c>
      <c r="AW671" s="53" t="e">
        <f>SUMIFS('[20]WorkDone DATA'!$L:$L,'[20]WorkDone DATA'!$N:$N,BOQ!AW$6,'[20]WorkDone DATA'!$G:$G,BOQ!$B671)*$G671</f>
        <v>#VALUE!</v>
      </c>
      <c r="AX671" s="53" t="e">
        <f>SUMIFS('[20]WorkDone DATA'!$L:$L,'[20]WorkDone DATA'!$N:$N,BOQ!AX$6,'[20]WorkDone DATA'!$G:$G,BOQ!$B671)*$G671</f>
        <v>#VALUE!</v>
      </c>
      <c r="AY671" s="53" t="e">
        <f>SUMIFS('[20]WorkDone DATA'!$L:$L,'[20]WorkDone DATA'!$N:$N,BOQ!AY$6,'[20]WorkDone DATA'!$G:$G,BOQ!$B671)*$G671</f>
        <v>#VALUE!</v>
      </c>
      <c r="AZ671" s="53" t="e">
        <f>SUMIFS('[20]WorkDone DATA'!$L:$L,'[20]WorkDone DATA'!$N:$N,BOQ!AZ$6,'[20]WorkDone DATA'!$G:$G,BOQ!$B671)*$G671</f>
        <v>#VALUE!</v>
      </c>
      <c r="BA671" s="53" t="e">
        <f>SUMIFS('[20]WorkDone DATA'!$L:$L,'[20]WorkDone DATA'!$N:$N,BOQ!BA$6,'[20]WorkDone DATA'!$G:$G,BOQ!$B671)*$G671</f>
        <v>#VALUE!</v>
      </c>
      <c r="BB671" s="53" t="e">
        <f>SUMIFS('[20]WorkDone DATA'!$L:$L,'[20]WorkDone DATA'!$N:$N,BOQ!BB$6,'[20]WorkDone DATA'!$G:$G,BOQ!$B671)*$G671</f>
        <v>#VALUE!</v>
      </c>
      <c r="BC671" s="53" t="e">
        <f>SUMIFS('[20]WorkDone DATA'!$L:$L,'[20]WorkDone DATA'!$N:$N,BOQ!BC$6,'[20]WorkDone DATA'!$G:$G,BOQ!$B671)*$G671</f>
        <v>#VALUE!</v>
      </c>
      <c r="BD671" s="53" t="e">
        <f>SUMIFS('[20]WorkDone DATA'!$L:$L,'[20]WorkDone DATA'!$N:$N,BOQ!BD$6,'[20]WorkDone DATA'!$G:$G,BOQ!$B671)*$G671</f>
        <v>#VALUE!</v>
      </c>
      <c r="BE671" s="53" t="e">
        <f>SUMIFS('[20]WorkDone DATA'!$L:$L,'[20]WorkDone DATA'!$N:$N,BOQ!BE$6,'[20]WorkDone DATA'!$G:$G,BOQ!$B671)*$G671</f>
        <v>#VALUE!</v>
      </c>
      <c r="BF671" s="53" t="e">
        <f>SUMIFS('[20]WorkDone DATA'!$L:$L,'[20]WorkDone DATA'!$N:$N,BOQ!BF$6,'[20]WorkDone DATA'!$G:$G,BOQ!$B671)*$G671</f>
        <v>#VALUE!</v>
      </c>
      <c r="BG671" s="53" t="e">
        <f>SUMIFS('[20]WorkDone DATA'!$L:$L,'[20]WorkDone DATA'!$N:$N,BOQ!BG$6,'[20]WorkDone DATA'!$G:$G,BOQ!$B671)*$G671</f>
        <v>#VALUE!</v>
      </c>
      <c r="BH671" s="53" t="e">
        <f>SUMIFS('[20]WorkDone DATA'!$L:$L,'[20]WorkDone DATA'!$N:$N,BOQ!BH$6,'[20]WorkDone DATA'!$G:$G,BOQ!$B671)*$G671</f>
        <v>#VALUE!</v>
      </c>
      <c r="BI671" s="53" t="e">
        <f>SUMIFS('[20]WorkDone DATA'!$L:$L,'[20]WorkDone DATA'!$N:$N,BOQ!BI$6,'[20]WorkDone DATA'!$G:$G,BOQ!$B671)*$G671</f>
        <v>#VALUE!</v>
      </c>
      <c r="BJ671" s="53" t="e">
        <f>SUMIFS('[20]WorkDone DATA'!$L:$L,'[20]WorkDone DATA'!$N:$N,BOQ!BJ$6,'[20]WorkDone DATA'!$G:$G,BOQ!$B671)*$G671</f>
        <v>#VALUE!</v>
      </c>
      <c r="BK671" s="53" t="e">
        <f>SUMIFS('[20]WorkDone DATA'!$L:$L,'[20]WorkDone DATA'!$N:$N,BOQ!BK$6,'[20]WorkDone DATA'!$G:$G,BOQ!$B671)*$G671</f>
        <v>#VALUE!</v>
      </c>
      <c r="BL671" s="53" t="e">
        <f>SUMIFS('[20]WorkDone DATA'!$L:$L,'[20]WorkDone DATA'!$N:$N,BOQ!BL$6,'[20]WorkDone DATA'!$G:$G,BOQ!$B671)*$G671</f>
        <v>#VALUE!</v>
      </c>
      <c r="BM671" s="53" t="e">
        <f>SUMIFS('[20]WorkDone DATA'!$L:$L,'[20]WorkDone DATA'!$N:$N,BOQ!BM$6,'[20]WorkDone DATA'!$G:$G,BOQ!$B671)*$G671</f>
        <v>#VALUE!</v>
      </c>
      <c r="BN671" s="53" t="e">
        <f>SUMIFS('[20]WorkDone DATA'!$L:$L,'[20]WorkDone DATA'!$N:$N,BOQ!BN$6,'[20]WorkDone DATA'!$G:$G,BOQ!$B671)*$G671</f>
        <v>#VALUE!</v>
      </c>
      <c r="BO671" s="53" t="e">
        <f>SUMIFS('[20]WorkDone DATA'!$L:$L,'[20]WorkDone DATA'!$N:$N,BOQ!BO$6,'[20]WorkDone DATA'!$G:$G,BOQ!$B671)*$G671</f>
        <v>#VALUE!</v>
      </c>
      <c r="BP671" s="53" t="e">
        <f>SUMIFS('[20]WorkDone DATA'!$L:$L,'[20]WorkDone DATA'!$N:$N,BOQ!BP$6,'[20]WorkDone DATA'!$G:$G,BOQ!$B671)*$G671</f>
        <v>#VALUE!</v>
      </c>
      <c r="BQ671" s="53" t="e">
        <f>SUMIFS('[20]WorkDone DATA'!$L:$L,'[20]WorkDone DATA'!$N:$N,BOQ!BQ$6,'[20]WorkDone DATA'!$G:$G,BOQ!$B671)*$G671</f>
        <v>#VALUE!</v>
      </c>
      <c r="BR671" s="53" t="e">
        <f>SUMIFS('[20]WorkDone DATA'!$L:$L,'[20]WorkDone DATA'!$N:$N,BOQ!BR$6,'[20]WorkDone DATA'!$G:$G,BOQ!$B671)*$G671</f>
        <v>#VALUE!</v>
      </c>
      <c r="BS671" s="53" t="e">
        <f>SUMIFS('[20]WorkDone DATA'!$L:$L,'[20]WorkDone DATA'!$N:$N,BOQ!BS$6,'[20]WorkDone DATA'!$G:$G,BOQ!$B671)*$G671</f>
        <v>#VALUE!</v>
      </c>
      <c r="BT671" s="53" t="e">
        <f>SUMIFS('[20]WorkDone DATA'!$L:$L,'[20]WorkDone DATA'!$N:$N,BOQ!BT$6,'[20]WorkDone DATA'!$G:$G,BOQ!$B671)*$G671</f>
        <v>#VALUE!</v>
      </c>
      <c r="BU671" s="53" t="e">
        <f>SUMIFS('[20]WorkDone DATA'!$L:$L,'[20]WorkDone DATA'!$N:$N,BOQ!BU$6,'[20]WorkDone DATA'!$G:$G,BOQ!$B671)*$G671</f>
        <v>#VALUE!</v>
      </c>
      <c r="BV671" s="53" t="e">
        <f>SUMIFS('[20]WorkDone DATA'!$L:$L,'[20]WorkDone DATA'!$N:$N,BOQ!BV$6,'[20]WorkDone DATA'!$G:$G,BOQ!$B671)*$G671</f>
        <v>#VALUE!</v>
      </c>
      <c r="BW671" s="53" t="e">
        <f>SUMIFS('[20]WorkDone DATA'!$L:$L,'[20]WorkDone DATA'!$N:$N,BOQ!BW$6,'[20]WorkDone DATA'!$G:$G,BOQ!$B671)*$G671</f>
        <v>#VALUE!</v>
      </c>
      <c r="BX671" s="53" t="e">
        <f>SUMIFS('[20]WorkDone DATA'!$L:$L,'[20]WorkDone DATA'!$N:$N,BOQ!BX$6,'[20]WorkDone DATA'!$G:$G,BOQ!$B671)*$G671</f>
        <v>#VALUE!</v>
      </c>
    </row>
    <row r="672" spans="1:76" ht="15.6" x14ac:dyDescent="0.35">
      <c r="A672" s="1"/>
      <c r="B672" s="42"/>
      <c r="C672" s="146" t="s">
        <v>219</v>
      </c>
      <c r="D672" s="58"/>
      <c r="E672" s="77"/>
      <c r="F672" s="45"/>
      <c r="G672" s="52"/>
      <c r="H672" s="53">
        <f t="shared" si="94"/>
        <v>0</v>
      </c>
      <c r="K672" s="214"/>
      <c r="L672" s="220" t="e">
        <f t="shared" si="95"/>
        <v>#VALUE!</v>
      </c>
      <c r="M672" s="221" t="e">
        <f t="shared" si="96"/>
        <v>#VALUE!</v>
      </c>
      <c r="N672" s="219"/>
      <c r="O672" s="214">
        <f t="shared" si="97"/>
        <v>0</v>
      </c>
      <c r="P672" s="215" t="e">
        <f t="shared" si="98"/>
        <v>#VALUE!</v>
      </c>
      <c r="R672" s="217" t="e">
        <f>SUMIFS('[20]WorkDone DATA'!$L:$L,'[20]WorkDone DATA'!$N:$N,BOQ!S$6,'[20]WorkDone DATA'!$G:$G,BOQ!$B672)</f>
        <v>#VALUE!</v>
      </c>
      <c r="S672" s="53" t="e">
        <f t="shared" si="99"/>
        <v>#VALUE!</v>
      </c>
      <c r="T672" s="217" t="e">
        <f>SUMIFS('[20]WorkDone DATA'!$L:$L,'[20]WorkDone DATA'!$N:$N,BOQ!U$6,'[20]WorkDone DATA'!$G:$G,BOQ!$B672)</f>
        <v>#VALUE!</v>
      </c>
      <c r="U672" s="53" t="e">
        <f t="shared" si="101"/>
        <v>#VALUE!</v>
      </c>
      <c r="V672" s="217"/>
      <c r="W672" s="53" t="e">
        <f>SUMIFS('[20]WorkDone DATA'!$L:$L,'[20]WorkDone DATA'!$N:$N,BOQ!W$6,'[20]WorkDone DATA'!$G:$G,BOQ!$B672)*$G672</f>
        <v>#VALUE!</v>
      </c>
      <c r="X672" s="217"/>
      <c r="Y672" s="53" t="e">
        <f>SUMIFS('[20]WorkDone DATA'!$L:$L,'[20]WorkDone DATA'!$N:$N,BOQ!Y$6,'[20]WorkDone DATA'!$G:$G,BOQ!$B672)*$G672</f>
        <v>#VALUE!</v>
      </c>
      <c r="Z672" s="217"/>
      <c r="AA672" s="53" t="e">
        <f>SUMIFS('[20]WorkDone DATA'!$L:$L,'[20]WorkDone DATA'!$N:$N,BOQ!AA$6,'[20]WorkDone DATA'!$G:$G,BOQ!$B672)*$G672</f>
        <v>#VALUE!</v>
      </c>
      <c r="AB672" s="53" t="e">
        <f>SUMIFS('[20]WorkDone DATA'!$L:$L,'[20]WorkDone DATA'!$N:$N,BOQ!AB$6,'[20]WorkDone DATA'!$G:$G,BOQ!$B672)*$G672</f>
        <v>#VALUE!</v>
      </c>
      <c r="AC672" s="53" t="e">
        <f>SUMIFS('[20]WorkDone DATA'!$L:$L,'[20]WorkDone DATA'!$N:$N,BOQ!AC$6,'[20]WorkDone DATA'!$G:$G,BOQ!$B672)*$G672</f>
        <v>#VALUE!</v>
      </c>
      <c r="AD672" s="53" t="e">
        <f>SUMIFS('[20]WorkDone DATA'!$L:$L,'[20]WorkDone DATA'!$N:$N,BOQ!AD$6,'[20]WorkDone DATA'!$G:$G,BOQ!$B672)*$G672</f>
        <v>#VALUE!</v>
      </c>
      <c r="AE672" s="53" t="e">
        <f>SUMIFS('[20]WorkDone DATA'!$L:$L,'[20]WorkDone DATA'!$N:$N,BOQ!AE$6,'[20]WorkDone DATA'!$G:$G,BOQ!$B672)*$G672</f>
        <v>#VALUE!</v>
      </c>
      <c r="AF672" s="53" t="e">
        <f>SUMIFS('[20]WorkDone DATA'!$L:$L,'[20]WorkDone DATA'!$N:$N,BOQ!AF$6,'[20]WorkDone DATA'!$G:$G,BOQ!$B672)*$G672</f>
        <v>#VALUE!</v>
      </c>
      <c r="AG672" s="53" t="e">
        <f>SUMIFS('[20]WorkDone DATA'!$L:$L,'[20]WorkDone DATA'!$N:$N,BOQ!AG$6,'[20]WorkDone DATA'!$G:$G,BOQ!$B672)*$G672</f>
        <v>#VALUE!</v>
      </c>
      <c r="AH672" s="53" t="e">
        <f>SUMIFS('[20]WorkDone DATA'!$L:$L,'[20]WorkDone DATA'!$N:$N,BOQ!AH$6,'[20]WorkDone DATA'!$G:$G,BOQ!$B672)*$G672</f>
        <v>#VALUE!</v>
      </c>
      <c r="AI672" s="53" t="e">
        <f>SUMIFS('[20]WorkDone DATA'!$L:$L,'[20]WorkDone DATA'!$N:$N,BOQ!AI$6,'[20]WorkDone DATA'!$G:$G,BOQ!$B672)*$G672</f>
        <v>#VALUE!</v>
      </c>
      <c r="AJ672" s="53" t="e">
        <f>SUMIFS('[20]WorkDone DATA'!$L:$L,'[20]WorkDone DATA'!$N:$N,BOQ!AJ$6,'[20]WorkDone DATA'!$G:$G,BOQ!$B672)*$G672</f>
        <v>#VALUE!</v>
      </c>
      <c r="AK672" s="53" t="e">
        <f>SUMIFS('[20]WorkDone DATA'!$L:$L,'[20]WorkDone DATA'!$N:$N,BOQ!AK$6,'[20]WorkDone DATA'!$G:$G,BOQ!$B672)*$G672</f>
        <v>#VALUE!</v>
      </c>
      <c r="AL672" s="53" t="e">
        <f>SUMIFS('[20]WorkDone DATA'!$L:$L,'[20]WorkDone DATA'!$N:$N,BOQ!AL$6,'[20]WorkDone DATA'!$G:$G,BOQ!$B672)*$G672</f>
        <v>#VALUE!</v>
      </c>
      <c r="AM672" s="53" t="e">
        <f>SUMIFS('[20]WorkDone DATA'!$L:$L,'[20]WorkDone DATA'!$N:$N,BOQ!AM$6,'[20]WorkDone DATA'!$G:$G,BOQ!$B672)*$G672</f>
        <v>#VALUE!</v>
      </c>
      <c r="AN672" s="53" t="e">
        <f>SUMIFS('[20]WorkDone DATA'!$L:$L,'[20]WorkDone DATA'!$N:$N,BOQ!AN$6,'[20]WorkDone DATA'!$G:$G,BOQ!$B672)*$G672</f>
        <v>#VALUE!</v>
      </c>
      <c r="AO672" s="53" t="e">
        <f>SUMIFS('[20]WorkDone DATA'!$L:$L,'[20]WorkDone DATA'!$N:$N,BOQ!AO$6,'[20]WorkDone DATA'!$G:$G,BOQ!$B672)*$G672</f>
        <v>#VALUE!</v>
      </c>
      <c r="AP672" s="53" t="e">
        <f>SUMIFS('[20]WorkDone DATA'!$L:$L,'[20]WorkDone DATA'!$N:$N,BOQ!AP$6,'[20]WorkDone DATA'!$G:$G,BOQ!$B672)*$G672</f>
        <v>#VALUE!</v>
      </c>
      <c r="AQ672" s="53" t="e">
        <f>SUMIFS('[20]WorkDone DATA'!$L:$L,'[20]WorkDone DATA'!$N:$N,BOQ!AQ$6,'[20]WorkDone DATA'!$G:$G,BOQ!$B672)*$G672</f>
        <v>#VALUE!</v>
      </c>
      <c r="AR672" s="53" t="e">
        <f>SUMIFS('[20]WorkDone DATA'!$L:$L,'[20]WorkDone DATA'!$N:$N,BOQ!AR$6,'[20]WorkDone DATA'!$G:$G,BOQ!$B672)*$G672</f>
        <v>#VALUE!</v>
      </c>
      <c r="AS672" s="53" t="e">
        <f>SUMIFS('[20]WorkDone DATA'!$L:$L,'[20]WorkDone DATA'!$N:$N,BOQ!AS$6,'[20]WorkDone DATA'!$G:$G,BOQ!$B672)*$G672</f>
        <v>#VALUE!</v>
      </c>
      <c r="AT672" s="53" t="e">
        <f>SUMIFS('[20]WorkDone DATA'!$L:$L,'[20]WorkDone DATA'!$N:$N,BOQ!AT$6,'[20]WorkDone DATA'!$G:$G,BOQ!$B672)*$G672</f>
        <v>#VALUE!</v>
      </c>
      <c r="AU672" s="53" t="e">
        <f>SUMIFS('[20]WorkDone DATA'!$L:$L,'[20]WorkDone DATA'!$N:$N,BOQ!AU$6,'[20]WorkDone DATA'!$G:$G,BOQ!$B672)*$G672</f>
        <v>#VALUE!</v>
      </c>
      <c r="AV672" s="53" t="e">
        <f>SUMIFS('[20]WorkDone DATA'!$L:$L,'[20]WorkDone DATA'!$N:$N,BOQ!AV$6,'[20]WorkDone DATA'!$G:$G,BOQ!$B672)*$G672</f>
        <v>#VALUE!</v>
      </c>
      <c r="AW672" s="53" t="e">
        <f>SUMIFS('[20]WorkDone DATA'!$L:$L,'[20]WorkDone DATA'!$N:$N,BOQ!AW$6,'[20]WorkDone DATA'!$G:$G,BOQ!$B672)*$G672</f>
        <v>#VALUE!</v>
      </c>
      <c r="AX672" s="53" t="e">
        <f>SUMIFS('[20]WorkDone DATA'!$L:$L,'[20]WorkDone DATA'!$N:$N,BOQ!AX$6,'[20]WorkDone DATA'!$G:$G,BOQ!$B672)*$G672</f>
        <v>#VALUE!</v>
      </c>
      <c r="AY672" s="53" t="e">
        <f>SUMIFS('[20]WorkDone DATA'!$L:$L,'[20]WorkDone DATA'!$N:$N,BOQ!AY$6,'[20]WorkDone DATA'!$G:$G,BOQ!$B672)*$G672</f>
        <v>#VALUE!</v>
      </c>
      <c r="AZ672" s="53" t="e">
        <f>SUMIFS('[20]WorkDone DATA'!$L:$L,'[20]WorkDone DATA'!$N:$N,BOQ!AZ$6,'[20]WorkDone DATA'!$G:$G,BOQ!$B672)*$G672</f>
        <v>#VALUE!</v>
      </c>
      <c r="BA672" s="53" t="e">
        <f>SUMIFS('[20]WorkDone DATA'!$L:$L,'[20]WorkDone DATA'!$N:$N,BOQ!BA$6,'[20]WorkDone DATA'!$G:$G,BOQ!$B672)*$G672</f>
        <v>#VALUE!</v>
      </c>
      <c r="BB672" s="53" t="e">
        <f>SUMIFS('[20]WorkDone DATA'!$L:$L,'[20]WorkDone DATA'!$N:$N,BOQ!BB$6,'[20]WorkDone DATA'!$G:$G,BOQ!$B672)*$G672</f>
        <v>#VALUE!</v>
      </c>
      <c r="BC672" s="53" t="e">
        <f>SUMIFS('[20]WorkDone DATA'!$L:$L,'[20]WorkDone DATA'!$N:$N,BOQ!BC$6,'[20]WorkDone DATA'!$G:$G,BOQ!$B672)*$G672</f>
        <v>#VALUE!</v>
      </c>
      <c r="BD672" s="53" t="e">
        <f>SUMIFS('[20]WorkDone DATA'!$L:$L,'[20]WorkDone DATA'!$N:$N,BOQ!BD$6,'[20]WorkDone DATA'!$G:$G,BOQ!$B672)*$G672</f>
        <v>#VALUE!</v>
      </c>
      <c r="BE672" s="53" t="e">
        <f>SUMIFS('[20]WorkDone DATA'!$L:$L,'[20]WorkDone DATA'!$N:$N,BOQ!BE$6,'[20]WorkDone DATA'!$G:$G,BOQ!$B672)*$G672</f>
        <v>#VALUE!</v>
      </c>
      <c r="BF672" s="53" t="e">
        <f>SUMIFS('[20]WorkDone DATA'!$L:$L,'[20]WorkDone DATA'!$N:$N,BOQ!BF$6,'[20]WorkDone DATA'!$G:$G,BOQ!$B672)*$G672</f>
        <v>#VALUE!</v>
      </c>
      <c r="BG672" s="53" t="e">
        <f>SUMIFS('[20]WorkDone DATA'!$L:$L,'[20]WorkDone DATA'!$N:$N,BOQ!BG$6,'[20]WorkDone DATA'!$G:$G,BOQ!$B672)*$G672</f>
        <v>#VALUE!</v>
      </c>
      <c r="BH672" s="53" t="e">
        <f>SUMIFS('[20]WorkDone DATA'!$L:$L,'[20]WorkDone DATA'!$N:$N,BOQ!BH$6,'[20]WorkDone DATA'!$G:$G,BOQ!$B672)*$G672</f>
        <v>#VALUE!</v>
      </c>
      <c r="BI672" s="53" t="e">
        <f>SUMIFS('[20]WorkDone DATA'!$L:$L,'[20]WorkDone DATA'!$N:$N,BOQ!BI$6,'[20]WorkDone DATA'!$G:$G,BOQ!$B672)*$G672</f>
        <v>#VALUE!</v>
      </c>
      <c r="BJ672" s="53" t="e">
        <f>SUMIFS('[20]WorkDone DATA'!$L:$L,'[20]WorkDone DATA'!$N:$N,BOQ!BJ$6,'[20]WorkDone DATA'!$G:$G,BOQ!$B672)*$G672</f>
        <v>#VALUE!</v>
      </c>
      <c r="BK672" s="53" t="e">
        <f>SUMIFS('[20]WorkDone DATA'!$L:$L,'[20]WorkDone DATA'!$N:$N,BOQ!BK$6,'[20]WorkDone DATA'!$G:$G,BOQ!$B672)*$G672</f>
        <v>#VALUE!</v>
      </c>
      <c r="BL672" s="53" t="e">
        <f>SUMIFS('[20]WorkDone DATA'!$L:$L,'[20]WorkDone DATA'!$N:$N,BOQ!BL$6,'[20]WorkDone DATA'!$G:$G,BOQ!$B672)*$G672</f>
        <v>#VALUE!</v>
      </c>
      <c r="BM672" s="53" t="e">
        <f>SUMIFS('[20]WorkDone DATA'!$L:$L,'[20]WorkDone DATA'!$N:$N,BOQ!BM$6,'[20]WorkDone DATA'!$G:$G,BOQ!$B672)*$G672</f>
        <v>#VALUE!</v>
      </c>
      <c r="BN672" s="53" t="e">
        <f>SUMIFS('[20]WorkDone DATA'!$L:$L,'[20]WorkDone DATA'!$N:$N,BOQ!BN$6,'[20]WorkDone DATA'!$G:$G,BOQ!$B672)*$G672</f>
        <v>#VALUE!</v>
      </c>
      <c r="BO672" s="53" t="e">
        <f>SUMIFS('[20]WorkDone DATA'!$L:$L,'[20]WorkDone DATA'!$N:$N,BOQ!BO$6,'[20]WorkDone DATA'!$G:$G,BOQ!$B672)*$G672</f>
        <v>#VALUE!</v>
      </c>
      <c r="BP672" s="53" t="e">
        <f>SUMIFS('[20]WorkDone DATA'!$L:$L,'[20]WorkDone DATA'!$N:$N,BOQ!BP$6,'[20]WorkDone DATA'!$G:$G,BOQ!$B672)*$G672</f>
        <v>#VALUE!</v>
      </c>
      <c r="BQ672" s="53" t="e">
        <f>SUMIFS('[20]WorkDone DATA'!$L:$L,'[20]WorkDone DATA'!$N:$N,BOQ!BQ$6,'[20]WorkDone DATA'!$G:$G,BOQ!$B672)*$G672</f>
        <v>#VALUE!</v>
      </c>
      <c r="BR672" s="53" t="e">
        <f>SUMIFS('[20]WorkDone DATA'!$L:$L,'[20]WorkDone DATA'!$N:$N,BOQ!BR$6,'[20]WorkDone DATA'!$G:$G,BOQ!$B672)*$G672</f>
        <v>#VALUE!</v>
      </c>
      <c r="BS672" s="53" t="e">
        <f>SUMIFS('[20]WorkDone DATA'!$L:$L,'[20]WorkDone DATA'!$N:$N,BOQ!BS$6,'[20]WorkDone DATA'!$G:$G,BOQ!$B672)*$G672</f>
        <v>#VALUE!</v>
      </c>
      <c r="BT672" s="53" t="e">
        <f>SUMIFS('[20]WorkDone DATA'!$L:$L,'[20]WorkDone DATA'!$N:$N,BOQ!BT$6,'[20]WorkDone DATA'!$G:$G,BOQ!$B672)*$G672</f>
        <v>#VALUE!</v>
      </c>
      <c r="BU672" s="53" t="e">
        <f>SUMIFS('[20]WorkDone DATA'!$L:$L,'[20]WorkDone DATA'!$N:$N,BOQ!BU$6,'[20]WorkDone DATA'!$G:$G,BOQ!$B672)*$G672</f>
        <v>#VALUE!</v>
      </c>
      <c r="BV672" s="53" t="e">
        <f>SUMIFS('[20]WorkDone DATA'!$L:$L,'[20]WorkDone DATA'!$N:$N,BOQ!BV$6,'[20]WorkDone DATA'!$G:$G,BOQ!$B672)*$G672</f>
        <v>#VALUE!</v>
      </c>
      <c r="BW672" s="53" t="e">
        <f>SUMIFS('[20]WorkDone DATA'!$L:$L,'[20]WorkDone DATA'!$N:$N,BOQ!BW$6,'[20]WorkDone DATA'!$G:$G,BOQ!$B672)*$G672</f>
        <v>#VALUE!</v>
      </c>
      <c r="BX672" s="53" t="e">
        <f>SUMIFS('[20]WorkDone DATA'!$L:$L,'[20]WorkDone DATA'!$N:$N,BOQ!BX$6,'[20]WorkDone DATA'!$G:$G,BOQ!$B672)*$G672</f>
        <v>#VALUE!</v>
      </c>
    </row>
    <row r="673" spans="1:76" ht="15.6" x14ac:dyDescent="0.35">
      <c r="A673" s="1"/>
      <c r="B673" s="42"/>
      <c r="C673" s="146"/>
      <c r="D673" s="58"/>
      <c r="E673" s="77"/>
      <c r="F673" s="45"/>
      <c r="G673" s="52"/>
      <c r="H673" s="53">
        <f t="shared" si="94"/>
        <v>0</v>
      </c>
      <c r="K673" s="214"/>
      <c r="L673" s="220" t="e">
        <f t="shared" si="95"/>
        <v>#VALUE!</v>
      </c>
      <c r="M673" s="221" t="e">
        <f t="shared" si="96"/>
        <v>#VALUE!</v>
      </c>
      <c r="N673" s="219"/>
      <c r="O673" s="214">
        <f t="shared" si="97"/>
        <v>0</v>
      </c>
      <c r="P673" s="215" t="e">
        <f t="shared" si="98"/>
        <v>#VALUE!</v>
      </c>
      <c r="R673" s="217" t="e">
        <f>SUMIFS('[20]WorkDone DATA'!$L:$L,'[20]WorkDone DATA'!$N:$N,BOQ!S$6,'[20]WorkDone DATA'!$G:$G,BOQ!$B673)</f>
        <v>#VALUE!</v>
      </c>
      <c r="S673" s="53" t="e">
        <f t="shared" si="99"/>
        <v>#VALUE!</v>
      </c>
      <c r="T673" s="217" t="e">
        <f>SUMIFS('[20]WorkDone DATA'!$L:$L,'[20]WorkDone DATA'!$N:$N,BOQ!U$6,'[20]WorkDone DATA'!$G:$G,BOQ!$B673)</f>
        <v>#VALUE!</v>
      </c>
      <c r="U673" s="53" t="e">
        <f t="shared" si="101"/>
        <v>#VALUE!</v>
      </c>
      <c r="V673" s="217"/>
      <c r="W673" s="53" t="e">
        <f>SUMIFS('[20]WorkDone DATA'!$L:$L,'[20]WorkDone DATA'!$N:$N,BOQ!W$6,'[20]WorkDone DATA'!$G:$G,BOQ!$B673)*$G673</f>
        <v>#VALUE!</v>
      </c>
      <c r="X673" s="217"/>
      <c r="Y673" s="53" t="e">
        <f>SUMIFS('[20]WorkDone DATA'!$L:$L,'[20]WorkDone DATA'!$N:$N,BOQ!Y$6,'[20]WorkDone DATA'!$G:$G,BOQ!$B673)*$G673</f>
        <v>#VALUE!</v>
      </c>
      <c r="Z673" s="217"/>
      <c r="AA673" s="53" t="e">
        <f>SUMIFS('[20]WorkDone DATA'!$L:$L,'[20]WorkDone DATA'!$N:$N,BOQ!AA$6,'[20]WorkDone DATA'!$G:$G,BOQ!$B673)*$G673</f>
        <v>#VALUE!</v>
      </c>
      <c r="AB673" s="53" t="e">
        <f>SUMIFS('[20]WorkDone DATA'!$L:$L,'[20]WorkDone DATA'!$N:$N,BOQ!AB$6,'[20]WorkDone DATA'!$G:$G,BOQ!$B673)*$G673</f>
        <v>#VALUE!</v>
      </c>
      <c r="AC673" s="53" t="e">
        <f>SUMIFS('[20]WorkDone DATA'!$L:$L,'[20]WorkDone DATA'!$N:$N,BOQ!AC$6,'[20]WorkDone DATA'!$G:$G,BOQ!$B673)*$G673</f>
        <v>#VALUE!</v>
      </c>
      <c r="AD673" s="53" t="e">
        <f>SUMIFS('[20]WorkDone DATA'!$L:$L,'[20]WorkDone DATA'!$N:$N,BOQ!AD$6,'[20]WorkDone DATA'!$G:$G,BOQ!$B673)*$G673</f>
        <v>#VALUE!</v>
      </c>
      <c r="AE673" s="53" t="e">
        <f>SUMIFS('[20]WorkDone DATA'!$L:$L,'[20]WorkDone DATA'!$N:$N,BOQ!AE$6,'[20]WorkDone DATA'!$G:$G,BOQ!$B673)*$G673</f>
        <v>#VALUE!</v>
      </c>
      <c r="AF673" s="53" t="e">
        <f>SUMIFS('[20]WorkDone DATA'!$L:$L,'[20]WorkDone DATA'!$N:$N,BOQ!AF$6,'[20]WorkDone DATA'!$G:$G,BOQ!$B673)*$G673</f>
        <v>#VALUE!</v>
      </c>
      <c r="AG673" s="53" t="e">
        <f>SUMIFS('[20]WorkDone DATA'!$L:$L,'[20]WorkDone DATA'!$N:$N,BOQ!AG$6,'[20]WorkDone DATA'!$G:$G,BOQ!$B673)*$G673</f>
        <v>#VALUE!</v>
      </c>
      <c r="AH673" s="53" t="e">
        <f>SUMIFS('[20]WorkDone DATA'!$L:$L,'[20]WorkDone DATA'!$N:$N,BOQ!AH$6,'[20]WorkDone DATA'!$G:$G,BOQ!$B673)*$G673</f>
        <v>#VALUE!</v>
      </c>
      <c r="AI673" s="53" t="e">
        <f>SUMIFS('[20]WorkDone DATA'!$L:$L,'[20]WorkDone DATA'!$N:$N,BOQ!AI$6,'[20]WorkDone DATA'!$G:$G,BOQ!$B673)*$G673</f>
        <v>#VALUE!</v>
      </c>
      <c r="AJ673" s="53" t="e">
        <f>SUMIFS('[20]WorkDone DATA'!$L:$L,'[20]WorkDone DATA'!$N:$N,BOQ!AJ$6,'[20]WorkDone DATA'!$G:$G,BOQ!$B673)*$G673</f>
        <v>#VALUE!</v>
      </c>
      <c r="AK673" s="53" t="e">
        <f>SUMIFS('[20]WorkDone DATA'!$L:$L,'[20]WorkDone DATA'!$N:$N,BOQ!AK$6,'[20]WorkDone DATA'!$G:$G,BOQ!$B673)*$G673</f>
        <v>#VALUE!</v>
      </c>
      <c r="AL673" s="53" t="e">
        <f>SUMIFS('[20]WorkDone DATA'!$L:$L,'[20]WorkDone DATA'!$N:$N,BOQ!AL$6,'[20]WorkDone DATA'!$G:$G,BOQ!$B673)*$G673</f>
        <v>#VALUE!</v>
      </c>
      <c r="AM673" s="53" t="e">
        <f>SUMIFS('[20]WorkDone DATA'!$L:$L,'[20]WorkDone DATA'!$N:$N,BOQ!AM$6,'[20]WorkDone DATA'!$G:$G,BOQ!$B673)*$G673</f>
        <v>#VALUE!</v>
      </c>
      <c r="AN673" s="53" t="e">
        <f>SUMIFS('[20]WorkDone DATA'!$L:$L,'[20]WorkDone DATA'!$N:$N,BOQ!AN$6,'[20]WorkDone DATA'!$G:$G,BOQ!$B673)*$G673</f>
        <v>#VALUE!</v>
      </c>
      <c r="AO673" s="53" t="e">
        <f>SUMIFS('[20]WorkDone DATA'!$L:$L,'[20]WorkDone DATA'!$N:$N,BOQ!AO$6,'[20]WorkDone DATA'!$G:$G,BOQ!$B673)*$G673</f>
        <v>#VALUE!</v>
      </c>
      <c r="AP673" s="53" t="e">
        <f>SUMIFS('[20]WorkDone DATA'!$L:$L,'[20]WorkDone DATA'!$N:$N,BOQ!AP$6,'[20]WorkDone DATA'!$G:$G,BOQ!$B673)*$G673</f>
        <v>#VALUE!</v>
      </c>
      <c r="AQ673" s="53" t="e">
        <f>SUMIFS('[20]WorkDone DATA'!$L:$L,'[20]WorkDone DATA'!$N:$N,BOQ!AQ$6,'[20]WorkDone DATA'!$G:$G,BOQ!$B673)*$G673</f>
        <v>#VALUE!</v>
      </c>
      <c r="AR673" s="53" t="e">
        <f>SUMIFS('[20]WorkDone DATA'!$L:$L,'[20]WorkDone DATA'!$N:$N,BOQ!AR$6,'[20]WorkDone DATA'!$G:$G,BOQ!$B673)*$G673</f>
        <v>#VALUE!</v>
      </c>
      <c r="AS673" s="53" t="e">
        <f>SUMIFS('[20]WorkDone DATA'!$L:$L,'[20]WorkDone DATA'!$N:$N,BOQ!AS$6,'[20]WorkDone DATA'!$G:$G,BOQ!$B673)*$G673</f>
        <v>#VALUE!</v>
      </c>
      <c r="AT673" s="53" t="e">
        <f>SUMIFS('[20]WorkDone DATA'!$L:$L,'[20]WorkDone DATA'!$N:$N,BOQ!AT$6,'[20]WorkDone DATA'!$G:$G,BOQ!$B673)*$G673</f>
        <v>#VALUE!</v>
      </c>
      <c r="AU673" s="53" t="e">
        <f>SUMIFS('[20]WorkDone DATA'!$L:$L,'[20]WorkDone DATA'!$N:$N,BOQ!AU$6,'[20]WorkDone DATA'!$G:$G,BOQ!$B673)*$G673</f>
        <v>#VALUE!</v>
      </c>
      <c r="AV673" s="53" t="e">
        <f>SUMIFS('[20]WorkDone DATA'!$L:$L,'[20]WorkDone DATA'!$N:$N,BOQ!AV$6,'[20]WorkDone DATA'!$G:$G,BOQ!$B673)*$G673</f>
        <v>#VALUE!</v>
      </c>
      <c r="AW673" s="53" t="e">
        <f>SUMIFS('[20]WorkDone DATA'!$L:$L,'[20]WorkDone DATA'!$N:$N,BOQ!AW$6,'[20]WorkDone DATA'!$G:$G,BOQ!$B673)*$G673</f>
        <v>#VALUE!</v>
      </c>
      <c r="AX673" s="53" t="e">
        <f>SUMIFS('[20]WorkDone DATA'!$L:$L,'[20]WorkDone DATA'!$N:$N,BOQ!AX$6,'[20]WorkDone DATA'!$G:$G,BOQ!$B673)*$G673</f>
        <v>#VALUE!</v>
      </c>
      <c r="AY673" s="53" t="e">
        <f>SUMIFS('[20]WorkDone DATA'!$L:$L,'[20]WorkDone DATA'!$N:$N,BOQ!AY$6,'[20]WorkDone DATA'!$G:$G,BOQ!$B673)*$G673</f>
        <v>#VALUE!</v>
      </c>
      <c r="AZ673" s="53" t="e">
        <f>SUMIFS('[20]WorkDone DATA'!$L:$L,'[20]WorkDone DATA'!$N:$N,BOQ!AZ$6,'[20]WorkDone DATA'!$G:$G,BOQ!$B673)*$G673</f>
        <v>#VALUE!</v>
      </c>
      <c r="BA673" s="53" t="e">
        <f>SUMIFS('[20]WorkDone DATA'!$L:$L,'[20]WorkDone DATA'!$N:$N,BOQ!BA$6,'[20]WorkDone DATA'!$G:$G,BOQ!$B673)*$G673</f>
        <v>#VALUE!</v>
      </c>
      <c r="BB673" s="53" t="e">
        <f>SUMIFS('[20]WorkDone DATA'!$L:$L,'[20]WorkDone DATA'!$N:$N,BOQ!BB$6,'[20]WorkDone DATA'!$G:$G,BOQ!$B673)*$G673</f>
        <v>#VALUE!</v>
      </c>
      <c r="BC673" s="53" t="e">
        <f>SUMIFS('[20]WorkDone DATA'!$L:$L,'[20]WorkDone DATA'!$N:$N,BOQ!BC$6,'[20]WorkDone DATA'!$G:$G,BOQ!$B673)*$G673</f>
        <v>#VALUE!</v>
      </c>
      <c r="BD673" s="53" t="e">
        <f>SUMIFS('[20]WorkDone DATA'!$L:$L,'[20]WorkDone DATA'!$N:$N,BOQ!BD$6,'[20]WorkDone DATA'!$G:$G,BOQ!$B673)*$G673</f>
        <v>#VALUE!</v>
      </c>
      <c r="BE673" s="53" t="e">
        <f>SUMIFS('[20]WorkDone DATA'!$L:$L,'[20]WorkDone DATA'!$N:$N,BOQ!BE$6,'[20]WorkDone DATA'!$G:$G,BOQ!$B673)*$G673</f>
        <v>#VALUE!</v>
      </c>
      <c r="BF673" s="53" t="e">
        <f>SUMIFS('[20]WorkDone DATA'!$L:$L,'[20]WorkDone DATA'!$N:$N,BOQ!BF$6,'[20]WorkDone DATA'!$G:$G,BOQ!$B673)*$G673</f>
        <v>#VALUE!</v>
      </c>
      <c r="BG673" s="53" t="e">
        <f>SUMIFS('[20]WorkDone DATA'!$L:$L,'[20]WorkDone DATA'!$N:$N,BOQ!BG$6,'[20]WorkDone DATA'!$G:$G,BOQ!$B673)*$G673</f>
        <v>#VALUE!</v>
      </c>
      <c r="BH673" s="53" t="e">
        <f>SUMIFS('[20]WorkDone DATA'!$L:$L,'[20]WorkDone DATA'!$N:$N,BOQ!BH$6,'[20]WorkDone DATA'!$G:$G,BOQ!$B673)*$G673</f>
        <v>#VALUE!</v>
      </c>
      <c r="BI673" s="53" t="e">
        <f>SUMIFS('[20]WorkDone DATA'!$L:$L,'[20]WorkDone DATA'!$N:$N,BOQ!BI$6,'[20]WorkDone DATA'!$G:$G,BOQ!$B673)*$G673</f>
        <v>#VALUE!</v>
      </c>
      <c r="BJ673" s="53" t="e">
        <f>SUMIFS('[20]WorkDone DATA'!$L:$L,'[20]WorkDone DATA'!$N:$N,BOQ!BJ$6,'[20]WorkDone DATA'!$G:$G,BOQ!$B673)*$G673</f>
        <v>#VALUE!</v>
      </c>
      <c r="BK673" s="53" t="e">
        <f>SUMIFS('[20]WorkDone DATA'!$L:$L,'[20]WorkDone DATA'!$N:$N,BOQ!BK$6,'[20]WorkDone DATA'!$G:$G,BOQ!$B673)*$G673</f>
        <v>#VALUE!</v>
      </c>
      <c r="BL673" s="53" t="e">
        <f>SUMIFS('[20]WorkDone DATA'!$L:$L,'[20]WorkDone DATA'!$N:$N,BOQ!BL$6,'[20]WorkDone DATA'!$G:$G,BOQ!$B673)*$G673</f>
        <v>#VALUE!</v>
      </c>
      <c r="BM673" s="53" t="e">
        <f>SUMIFS('[20]WorkDone DATA'!$L:$L,'[20]WorkDone DATA'!$N:$N,BOQ!BM$6,'[20]WorkDone DATA'!$G:$G,BOQ!$B673)*$G673</f>
        <v>#VALUE!</v>
      </c>
      <c r="BN673" s="53" t="e">
        <f>SUMIFS('[20]WorkDone DATA'!$L:$L,'[20]WorkDone DATA'!$N:$N,BOQ!BN$6,'[20]WorkDone DATA'!$G:$G,BOQ!$B673)*$G673</f>
        <v>#VALUE!</v>
      </c>
      <c r="BO673" s="53" t="e">
        <f>SUMIFS('[20]WorkDone DATA'!$L:$L,'[20]WorkDone DATA'!$N:$N,BOQ!BO$6,'[20]WorkDone DATA'!$G:$G,BOQ!$B673)*$G673</f>
        <v>#VALUE!</v>
      </c>
      <c r="BP673" s="53" t="e">
        <f>SUMIFS('[20]WorkDone DATA'!$L:$L,'[20]WorkDone DATA'!$N:$N,BOQ!BP$6,'[20]WorkDone DATA'!$G:$G,BOQ!$B673)*$G673</f>
        <v>#VALUE!</v>
      </c>
      <c r="BQ673" s="53" t="e">
        <f>SUMIFS('[20]WorkDone DATA'!$L:$L,'[20]WorkDone DATA'!$N:$N,BOQ!BQ$6,'[20]WorkDone DATA'!$G:$G,BOQ!$B673)*$G673</f>
        <v>#VALUE!</v>
      </c>
      <c r="BR673" s="53" t="e">
        <f>SUMIFS('[20]WorkDone DATA'!$L:$L,'[20]WorkDone DATA'!$N:$N,BOQ!BR$6,'[20]WorkDone DATA'!$G:$G,BOQ!$B673)*$G673</f>
        <v>#VALUE!</v>
      </c>
      <c r="BS673" s="53" t="e">
        <f>SUMIFS('[20]WorkDone DATA'!$L:$L,'[20]WorkDone DATA'!$N:$N,BOQ!BS$6,'[20]WorkDone DATA'!$G:$G,BOQ!$B673)*$G673</f>
        <v>#VALUE!</v>
      </c>
      <c r="BT673" s="53" t="e">
        <f>SUMIFS('[20]WorkDone DATA'!$L:$L,'[20]WorkDone DATA'!$N:$N,BOQ!BT$6,'[20]WorkDone DATA'!$G:$G,BOQ!$B673)*$G673</f>
        <v>#VALUE!</v>
      </c>
      <c r="BU673" s="53" t="e">
        <f>SUMIFS('[20]WorkDone DATA'!$L:$L,'[20]WorkDone DATA'!$N:$N,BOQ!BU$6,'[20]WorkDone DATA'!$G:$G,BOQ!$B673)*$G673</f>
        <v>#VALUE!</v>
      </c>
      <c r="BV673" s="53" t="e">
        <f>SUMIFS('[20]WorkDone DATA'!$L:$L,'[20]WorkDone DATA'!$N:$N,BOQ!BV$6,'[20]WorkDone DATA'!$G:$G,BOQ!$B673)*$G673</f>
        <v>#VALUE!</v>
      </c>
      <c r="BW673" s="53" t="e">
        <f>SUMIFS('[20]WorkDone DATA'!$L:$L,'[20]WorkDone DATA'!$N:$N,BOQ!BW$6,'[20]WorkDone DATA'!$G:$G,BOQ!$B673)*$G673</f>
        <v>#VALUE!</v>
      </c>
      <c r="BX673" s="53" t="e">
        <f>SUMIFS('[20]WorkDone DATA'!$L:$L,'[20]WorkDone DATA'!$N:$N,BOQ!BX$6,'[20]WorkDone DATA'!$G:$G,BOQ!$B673)*$G673</f>
        <v>#VALUE!</v>
      </c>
    </row>
    <row r="674" spans="1:76" ht="15.6" x14ac:dyDescent="0.35">
      <c r="A674" s="1"/>
      <c r="B674" s="42"/>
      <c r="C674" s="81" t="s">
        <v>26</v>
      </c>
      <c r="D674" s="58"/>
      <c r="E674" s="77"/>
      <c r="F674" s="45"/>
      <c r="G674" s="52"/>
      <c r="H674" s="53">
        <f t="shared" si="94"/>
        <v>0</v>
      </c>
      <c r="K674" s="214"/>
      <c r="L674" s="220" t="e">
        <f t="shared" si="95"/>
        <v>#VALUE!</v>
      </c>
      <c r="M674" s="221" t="e">
        <f t="shared" si="96"/>
        <v>#VALUE!</v>
      </c>
      <c r="N674" s="219"/>
      <c r="O674" s="214">
        <f t="shared" si="97"/>
        <v>0</v>
      </c>
      <c r="P674" s="215" t="e">
        <f t="shared" si="98"/>
        <v>#VALUE!</v>
      </c>
      <c r="R674" s="217" t="e">
        <f>SUMIFS('[20]WorkDone DATA'!$L:$L,'[20]WorkDone DATA'!$N:$N,BOQ!S$6,'[20]WorkDone DATA'!$G:$G,BOQ!$B674)</f>
        <v>#VALUE!</v>
      </c>
      <c r="S674" s="53" t="e">
        <f t="shared" si="99"/>
        <v>#VALUE!</v>
      </c>
      <c r="T674" s="217" t="e">
        <f>SUMIFS('[20]WorkDone DATA'!$L:$L,'[20]WorkDone DATA'!$N:$N,BOQ!U$6,'[20]WorkDone DATA'!$G:$G,BOQ!$B674)</f>
        <v>#VALUE!</v>
      </c>
      <c r="U674" s="53" t="e">
        <f t="shared" si="101"/>
        <v>#VALUE!</v>
      </c>
      <c r="V674" s="217"/>
      <c r="W674" s="53" t="e">
        <f>SUMIFS('[20]WorkDone DATA'!$L:$L,'[20]WorkDone DATA'!$N:$N,BOQ!W$6,'[20]WorkDone DATA'!$G:$G,BOQ!$B674)*$G674</f>
        <v>#VALUE!</v>
      </c>
      <c r="X674" s="217"/>
      <c r="Y674" s="53" t="e">
        <f>SUMIFS('[20]WorkDone DATA'!$L:$L,'[20]WorkDone DATA'!$N:$N,BOQ!Y$6,'[20]WorkDone DATA'!$G:$G,BOQ!$B674)*$G674</f>
        <v>#VALUE!</v>
      </c>
      <c r="Z674" s="217"/>
      <c r="AA674" s="53" t="e">
        <f>SUMIFS('[20]WorkDone DATA'!$L:$L,'[20]WorkDone DATA'!$N:$N,BOQ!AA$6,'[20]WorkDone DATA'!$G:$G,BOQ!$B674)*$G674</f>
        <v>#VALUE!</v>
      </c>
      <c r="AB674" s="53" t="e">
        <f>SUMIFS('[20]WorkDone DATA'!$L:$L,'[20]WorkDone DATA'!$N:$N,BOQ!AB$6,'[20]WorkDone DATA'!$G:$G,BOQ!$B674)*$G674</f>
        <v>#VALUE!</v>
      </c>
      <c r="AC674" s="53" t="e">
        <f>SUMIFS('[20]WorkDone DATA'!$L:$L,'[20]WorkDone DATA'!$N:$N,BOQ!AC$6,'[20]WorkDone DATA'!$G:$G,BOQ!$B674)*$G674</f>
        <v>#VALUE!</v>
      </c>
      <c r="AD674" s="53" t="e">
        <f>SUMIFS('[20]WorkDone DATA'!$L:$L,'[20]WorkDone DATA'!$N:$N,BOQ!AD$6,'[20]WorkDone DATA'!$G:$G,BOQ!$B674)*$G674</f>
        <v>#VALUE!</v>
      </c>
      <c r="AE674" s="53" t="e">
        <f>SUMIFS('[20]WorkDone DATA'!$L:$L,'[20]WorkDone DATA'!$N:$N,BOQ!AE$6,'[20]WorkDone DATA'!$G:$G,BOQ!$B674)*$G674</f>
        <v>#VALUE!</v>
      </c>
      <c r="AF674" s="53" t="e">
        <f>SUMIFS('[20]WorkDone DATA'!$L:$L,'[20]WorkDone DATA'!$N:$N,BOQ!AF$6,'[20]WorkDone DATA'!$G:$G,BOQ!$B674)*$G674</f>
        <v>#VALUE!</v>
      </c>
      <c r="AG674" s="53" t="e">
        <f>SUMIFS('[20]WorkDone DATA'!$L:$L,'[20]WorkDone DATA'!$N:$N,BOQ!AG$6,'[20]WorkDone DATA'!$G:$G,BOQ!$B674)*$G674</f>
        <v>#VALUE!</v>
      </c>
      <c r="AH674" s="53" t="e">
        <f>SUMIFS('[20]WorkDone DATA'!$L:$L,'[20]WorkDone DATA'!$N:$N,BOQ!AH$6,'[20]WorkDone DATA'!$G:$G,BOQ!$B674)*$G674</f>
        <v>#VALUE!</v>
      </c>
      <c r="AI674" s="53" t="e">
        <f>SUMIFS('[20]WorkDone DATA'!$L:$L,'[20]WorkDone DATA'!$N:$N,BOQ!AI$6,'[20]WorkDone DATA'!$G:$G,BOQ!$B674)*$G674</f>
        <v>#VALUE!</v>
      </c>
      <c r="AJ674" s="53" t="e">
        <f>SUMIFS('[20]WorkDone DATA'!$L:$L,'[20]WorkDone DATA'!$N:$N,BOQ!AJ$6,'[20]WorkDone DATA'!$G:$G,BOQ!$B674)*$G674</f>
        <v>#VALUE!</v>
      </c>
      <c r="AK674" s="53" t="e">
        <f>SUMIFS('[20]WorkDone DATA'!$L:$L,'[20]WorkDone DATA'!$N:$N,BOQ!AK$6,'[20]WorkDone DATA'!$G:$G,BOQ!$B674)*$G674</f>
        <v>#VALUE!</v>
      </c>
      <c r="AL674" s="53" t="e">
        <f>SUMIFS('[20]WorkDone DATA'!$L:$L,'[20]WorkDone DATA'!$N:$N,BOQ!AL$6,'[20]WorkDone DATA'!$G:$G,BOQ!$B674)*$G674</f>
        <v>#VALUE!</v>
      </c>
      <c r="AM674" s="53" t="e">
        <f>SUMIFS('[20]WorkDone DATA'!$L:$L,'[20]WorkDone DATA'!$N:$N,BOQ!AM$6,'[20]WorkDone DATA'!$G:$G,BOQ!$B674)*$G674</f>
        <v>#VALUE!</v>
      </c>
      <c r="AN674" s="53" t="e">
        <f>SUMIFS('[20]WorkDone DATA'!$L:$L,'[20]WorkDone DATA'!$N:$N,BOQ!AN$6,'[20]WorkDone DATA'!$G:$G,BOQ!$B674)*$G674</f>
        <v>#VALUE!</v>
      </c>
      <c r="AO674" s="53" t="e">
        <f>SUMIFS('[20]WorkDone DATA'!$L:$L,'[20]WorkDone DATA'!$N:$N,BOQ!AO$6,'[20]WorkDone DATA'!$G:$G,BOQ!$B674)*$G674</f>
        <v>#VALUE!</v>
      </c>
      <c r="AP674" s="53" t="e">
        <f>SUMIFS('[20]WorkDone DATA'!$L:$L,'[20]WorkDone DATA'!$N:$N,BOQ!AP$6,'[20]WorkDone DATA'!$G:$G,BOQ!$B674)*$G674</f>
        <v>#VALUE!</v>
      </c>
      <c r="AQ674" s="53" t="e">
        <f>SUMIFS('[20]WorkDone DATA'!$L:$L,'[20]WorkDone DATA'!$N:$N,BOQ!AQ$6,'[20]WorkDone DATA'!$G:$G,BOQ!$B674)*$G674</f>
        <v>#VALUE!</v>
      </c>
      <c r="AR674" s="53" t="e">
        <f>SUMIFS('[20]WorkDone DATA'!$L:$L,'[20]WorkDone DATA'!$N:$N,BOQ!AR$6,'[20]WorkDone DATA'!$G:$G,BOQ!$B674)*$G674</f>
        <v>#VALUE!</v>
      </c>
      <c r="AS674" s="53" t="e">
        <f>SUMIFS('[20]WorkDone DATA'!$L:$L,'[20]WorkDone DATA'!$N:$N,BOQ!AS$6,'[20]WorkDone DATA'!$G:$G,BOQ!$B674)*$G674</f>
        <v>#VALUE!</v>
      </c>
      <c r="AT674" s="53" t="e">
        <f>SUMIFS('[20]WorkDone DATA'!$L:$L,'[20]WorkDone DATA'!$N:$N,BOQ!AT$6,'[20]WorkDone DATA'!$G:$G,BOQ!$B674)*$G674</f>
        <v>#VALUE!</v>
      </c>
      <c r="AU674" s="53" t="e">
        <f>SUMIFS('[20]WorkDone DATA'!$L:$L,'[20]WorkDone DATA'!$N:$N,BOQ!AU$6,'[20]WorkDone DATA'!$G:$G,BOQ!$B674)*$G674</f>
        <v>#VALUE!</v>
      </c>
      <c r="AV674" s="53" t="e">
        <f>SUMIFS('[20]WorkDone DATA'!$L:$L,'[20]WorkDone DATA'!$N:$N,BOQ!AV$6,'[20]WorkDone DATA'!$G:$G,BOQ!$B674)*$G674</f>
        <v>#VALUE!</v>
      </c>
      <c r="AW674" s="53" t="e">
        <f>SUMIFS('[20]WorkDone DATA'!$L:$L,'[20]WorkDone DATA'!$N:$N,BOQ!AW$6,'[20]WorkDone DATA'!$G:$G,BOQ!$B674)*$G674</f>
        <v>#VALUE!</v>
      </c>
      <c r="AX674" s="53" t="e">
        <f>SUMIFS('[20]WorkDone DATA'!$L:$L,'[20]WorkDone DATA'!$N:$N,BOQ!AX$6,'[20]WorkDone DATA'!$G:$G,BOQ!$B674)*$G674</f>
        <v>#VALUE!</v>
      </c>
      <c r="AY674" s="53" t="e">
        <f>SUMIFS('[20]WorkDone DATA'!$L:$L,'[20]WorkDone DATA'!$N:$N,BOQ!AY$6,'[20]WorkDone DATA'!$G:$G,BOQ!$B674)*$G674</f>
        <v>#VALUE!</v>
      </c>
      <c r="AZ674" s="53" t="e">
        <f>SUMIFS('[20]WorkDone DATA'!$L:$L,'[20]WorkDone DATA'!$N:$N,BOQ!AZ$6,'[20]WorkDone DATA'!$G:$G,BOQ!$B674)*$G674</f>
        <v>#VALUE!</v>
      </c>
      <c r="BA674" s="53" t="e">
        <f>SUMIFS('[20]WorkDone DATA'!$L:$L,'[20]WorkDone DATA'!$N:$N,BOQ!BA$6,'[20]WorkDone DATA'!$G:$G,BOQ!$B674)*$G674</f>
        <v>#VALUE!</v>
      </c>
      <c r="BB674" s="53" t="e">
        <f>SUMIFS('[20]WorkDone DATA'!$L:$L,'[20]WorkDone DATA'!$N:$N,BOQ!BB$6,'[20]WorkDone DATA'!$G:$G,BOQ!$B674)*$G674</f>
        <v>#VALUE!</v>
      </c>
      <c r="BC674" s="53" t="e">
        <f>SUMIFS('[20]WorkDone DATA'!$L:$L,'[20]WorkDone DATA'!$N:$N,BOQ!BC$6,'[20]WorkDone DATA'!$G:$G,BOQ!$B674)*$G674</f>
        <v>#VALUE!</v>
      </c>
      <c r="BD674" s="53" t="e">
        <f>SUMIFS('[20]WorkDone DATA'!$L:$L,'[20]WorkDone DATA'!$N:$N,BOQ!BD$6,'[20]WorkDone DATA'!$G:$G,BOQ!$B674)*$G674</f>
        <v>#VALUE!</v>
      </c>
      <c r="BE674" s="53" t="e">
        <f>SUMIFS('[20]WorkDone DATA'!$L:$L,'[20]WorkDone DATA'!$N:$N,BOQ!BE$6,'[20]WorkDone DATA'!$G:$G,BOQ!$B674)*$G674</f>
        <v>#VALUE!</v>
      </c>
      <c r="BF674" s="53" t="e">
        <f>SUMIFS('[20]WorkDone DATA'!$L:$L,'[20]WorkDone DATA'!$N:$N,BOQ!BF$6,'[20]WorkDone DATA'!$G:$G,BOQ!$B674)*$G674</f>
        <v>#VALUE!</v>
      </c>
      <c r="BG674" s="53" t="e">
        <f>SUMIFS('[20]WorkDone DATA'!$L:$L,'[20]WorkDone DATA'!$N:$N,BOQ!BG$6,'[20]WorkDone DATA'!$G:$G,BOQ!$B674)*$G674</f>
        <v>#VALUE!</v>
      </c>
      <c r="BH674" s="53" t="e">
        <f>SUMIFS('[20]WorkDone DATA'!$L:$L,'[20]WorkDone DATA'!$N:$N,BOQ!BH$6,'[20]WorkDone DATA'!$G:$G,BOQ!$B674)*$G674</f>
        <v>#VALUE!</v>
      </c>
      <c r="BI674" s="53" t="e">
        <f>SUMIFS('[20]WorkDone DATA'!$L:$L,'[20]WorkDone DATA'!$N:$N,BOQ!BI$6,'[20]WorkDone DATA'!$G:$G,BOQ!$B674)*$G674</f>
        <v>#VALUE!</v>
      </c>
      <c r="BJ674" s="53" t="e">
        <f>SUMIFS('[20]WorkDone DATA'!$L:$L,'[20]WorkDone DATA'!$N:$N,BOQ!BJ$6,'[20]WorkDone DATA'!$G:$G,BOQ!$B674)*$G674</f>
        <v>#VALUE!</v>
      </c>
      <c r="BK674" s="53" t="e">
        <f>SUMIFS('[20]WorkDone DATA'!$L:$L,'[20]WorkDone DATA'!$N:$N,BOQ!BK$6,'[20]WorkDone DATA'!$G:$G,BOQ!$B674)*$G674</f>
        <v>#VALUE!</v>
      </c>
      <c r="BL674" s="53" t="e">
        <f>SUMIFS('[20]WorkDone DATA'!$L:$L,'[20]WorkDone DATA'!$N:$N,BOQ!BL$6,'[20]WorkDone DATA'!$G:$G,BOQ!$B674)*$G674</f>
        <v>#VALUE!</v>
      </c>
      <c r="BM674" s="53" t="e">
        <f>SUMIFS('[20]WorkDone DATA'!$L:$L,'[20]WorkDone DATA'!$N:$N,BOQ!BM$6,'[20]WorkDone DATA'!$G:$G,BOQ!$B674)*$G674</f>
        <v>#VALUE!</v>
      </c>
      <c r="BN674" s="53" t="e">
        <f>SUMIFS('[20]WorkDone DATA'!$L:$L,'[20]WorkDone DATA'!$N:$N,BOQ!BN$6,'[20]WorkDone DATA'!$G:$G,BOQ!$B674)*$G674</f>
        <v>#VALUE!</v>
      </c>
      <c r="BO674" s="53" t="e">
        <f>SUMIFS('[20]WorkDone DATA'!$L:$L,'[20]WorkDone DATA'!$N:$N,BOQ!BO$6,'[20]WorkDone DATA'!$G:$G,BOQ!$B674)*$G674</f>
        <v>#VALUE!</v>
      </c>
      <c r="BP674" s="53" t="e">
        <f>SUMIFS('[20]WorkDone DATA'!$L:$L,'[20]WorkDone DATA'!$N:$N,BOQ!BP$6,'[20]WorkDone DATA'!$G:$G,BOQ!$B674)*$G674</f>
        <v>#VALUE!</v>
      </c>
      <c r="BQ674" s="53" t="e">
        <f>SUMIFS('[20]WorkDone DATA'!$L:$L,'[20]WorkDone DATA'!$N:$N,BOQ!BQ$6,'[20]WorkDone DATA'!$G:$G,BOQ!$B674)*$G674</f>
        <v>#VALUE!</v>
      </c>
      <c r="BR674" s="53" t="e">
        <f>SUMIFS('[20]WorkDone DATA'!$L:$L,'[20]WorkDone DATA'!$N:$N,BOQ!BR$6,'[20]WorkDone DATA'!$G:$G,BOQ!$B674)*$G674</f>
        <v>#VALUE!</v>
      </c>
      <c r="BS674" s="53" t="e">
        <f>SUMIFS('[20]WorkDone DATA'!$L:$L,'[20]WorkDone DATA'!$N:$N,BOQ!BS$6,'[20]WorkDone DATA'!$G:$G,BOQ!$B674)*$G674</f>
        <v>#VALUE!</v>
      </c>
      <c r="BT674" s="53" t="e">
        <f>SUMIFS('[20]WorkDone DATA'!$L:$L,'[20]WorkDone DATA'!$N:$N,BOQ!BT$6,'[20]WorkDone DATA'!$G:$G,BOQ!$B674)*$G674</f>
        <v>#VALUE!</v>
      </c>
      <c r="BU674" s="53" t="e">
        <f>SUMIFS('[20]WorkDone DATA'!$L:$L,'[20]WorkDone DATA'!$N:$N,BOQ!BU$6,'[20]WorkDone DATA'!$G:$G,BOQ!$B674)*$G674</f>
        <v>#VALUE!</v>
      </c>
      <c r="BV674" s="53" t="e">
        <f>SUMIFS('[20]WorkDone DATA'!$L:$L,'[20]WorkDone DATA'!$N:$N,BOQ!BV$6,'[20]WorkDone DATA'!$G:$G,BOQ!$B674)*$G674</f>
        <v>#VALUE!</v>
      </c>
      <c r="BW674" s="53" t="e">
        <f>SUMIFS('[20]WorkDone DATA'!$L:$L,'[20]WorkDone DATA'!$N:$N,BOQ!BW$6,'[20]WorkDone DATA'!$G:$G,BOQ!$B674)*$G674</f>
        <v>#VALUE!</v>
      </c>
      <c r="BX674" s="53" t="e">
        <f>SUMIFS('[20]WorkDone DATA'!$L:$L,'[20]WorkDone DATA'!$N:$N,BOQ!BX$6,'[20]WorkDone DATA'!$G:$G,BOQ!$B674)*$G674</f>
        <v>#VALUE!</v>
      </c>
    </row>
    <row r="675" spans="1:76" ht="15.6" x14ac:dyDescent="0.35">
      <c r="A675" s="1" t="str">
        <f>C674</f>
        <v>Twisted pair</v>
      </c>
      <c r="B675" s="42">
        <v>2.3719999999999999</v>
      </c>
      <c r="C675" s="164" t="s">
        <v>220</v>
      </c>
      <c r="D675" s="165" t="s">
        <v>221</v>
      </c>
      <c r="E675" s="166" t="s">
        <v>222</v>
      </c>
      <c r="F675" s="45">
        <v>12</v>
      </c>
      <c r="G675" s="52">
        <v>49.9</v>
      </c>
      <c r="H675" s="53">
        <f t="shared" si="94"/>
        <v>598.79999999999995</v>
      </c>
      <c r="K675" s="214" t="e">
        <f t="shared" si="100"/>
        <v>#VALUE!</v>
      </c>
      <c r="L675" s="220" t="e">
        <f t="shared" si="95"/>
        <v>#VALUE!</v>
      </c>
      <c r="M675" s="221" t="e">
        <f t="shared" si="96"/>
        <v>#VALUE!</v>
      </c>
      <c r="N675" s="219"/>
      <c r="O675" s="214" t="e">
        <f t="shared" si="97"/>
        <v>#VALUE!</v>
      </c>
      <c r="P675" s="215" t="e">
        <f t="shared" si="98"/>
        <v>#VALUE!</v>
      </c>
      <c r="R675" s="217" t="e">
        <f>SUMIFS('[20]WorkDone DATA'!$L:$L,'[20]WorkDone DATA'!$N:$N,BOQ!S$6,'[20]WorkDone DATA'!$G:$G,BOQ!$B675)</f>
        <v>#VALUE!</v>
      </c>
      <c r="S675" s="53" t="e">
        <f t="shared" si="99"/>
        <v>#VALUE!</v>
      </c>
      <c r="T675" s="217" t="e">
        <f>SUMIFS('[20]WorkDone DATA'!$L:$L,'[20]WorkDone DATA'!$N:$N,BOQ!U$6,'[20]WorkDone DATA'!$G:$G,BOQ!$B675)</f>
        <v>#VALUE!</v>
      </c>
      <c r="U675" s="53" t="e">
        <f t="shared" si="101"/>
        <v>#VALUE!</v>
      </c>
      <c r="V675" s="217"/>
      <c r="W675" s="53" t="e">
        <f>SUMIFS('[20]WorkDone DATA'!$L:$L,'[20]WorkDone DATA'!$N:$N,BOQ!W$6,'[20]WorkDone DATA'!$G:$G,BOQ!$B675)*$G675</f>
        <v>#VALUE!</v>
      </c>
      <c r="X675" s="217"/>
      <c r="Y675" s="53" t="e">
        <f>SUMIFS('[20]WorkDone DATA'!$L:$L,'[20]WorkDone DATA'!$N:$N,BOQ!Y$6,'[20]WorkDone DATA'!$G:$G,BOQ!$B675)*$G675</f>
        <v>#VALUE!</v>
      </c>
      <c r="Z675" s="217"/>
      <c r="AA675" s="53" t="e">
        <f>SUMIFS('[20]WorkDone DATA'!$L:$L,'[20]WorkDone DATA'!$N:$N,BOQ!AA$6,'[20]WorkDone DATA'!$G:$G,BOQ!$B675)*$G675</f>
        <v>#VALUE!</v>
      </c>
      <c r="AB675" s="53" t="e">
        <f>SUMIFS('[20]WorkDone DATA'!$L:$L,'[20]WorkDone DATA'!$N:$N,BOQ!AB$6,'[20]WorkDone DATA'!$G:$G,BOQ!$B675)*$G675</f>
        <v>#VALUE!</v>
      </c>
      <c r="AC675" s="53" t="e">
        <f>SUMIFS('[20]WorkDone DATA'!$L:$L,'[20]WorkDone DATA'!$N:$N,BOQ!AC$6,'[20]WorkDone DATA'!$G:$G,BOQ!$B675)*$G675</f>
        <v>#VALUE!</v>
      </c>
      <c r="AD675" s="53" t="e">
        <f>SUMIFS('[20]WorkDone DATA'!$L:$L,'[20]WorkDone DATA'!$N:$N,BOQ!AD$6,'[20]WorkDone DATA'!$G:$G,BOQ!$B675)*$G675</f>
        <v>#VALUE!</v>
      </c>
      <c r="AE675" s="53" t="e">
        <f>SUMIFS('[20]WorkDone DATA'!$L:$L,'[20]WorkDone DATA'!$N:$N,BOQ!AE$6,'[20]WorkDone DATA'!$G:$G,BOQ!$B675)*$G675</f>
        <v>#VALUE!</v>
      </c>
      <c r="AF675" s="53" t="e">
        <f>SUMIFS('[20]WorkDone DATA'!$L:$L,'[20]WorkDone DATA'!$N:$N,BOQ!AF$6,'[20]WorkDone DATA'!$G:$G,BOQ!$B675)*$G675</f>
        <v>#VALUE!</v>
      </c>
      <c r="AG675" s="53" t="e">
        <f>SUMIFS('[20]WorkDone DATA'!$L:$L,'[20]WorkDone DATA'!$N:$N,BOQ!AG$6,'[20]WorkDone DATA'!$G:$G,BOQ!$B675)*$G675</f>
        <v>#VALUE!</v>
      </c>
      <c r="AH675" s="53" t="e">
        <f>SUMIFS('[20]WorkDone DATA'!$L:$L,'[20]WorkDone DATA'!$N:$N,BOQ!AH$6,'[20]WorkDone DATA'!$G:$G,BOQ!$B675)*$G675</f>
        <v>#VALUE!</v>
      </c>
      <c r="AI675" s="53" t="e">
        <f>SUMIFS('[20]WorkDone DATA'!$L:$L,'[20]WorkDone DATA'!$N:$N,BOQ!AI$6,'[20]WorkDone DATA'!$G:$G,BOQ!$B675)*$G675</f>
        <v>#VALUE!</v>
      </c>
      <c r="AJ675" s="53" t="e">
        <f>SUMIFS('[20]WorkDone DATA'!$L:$L,'[20]WorkDone DATA'!$N:$N,BOQ!AJ$6,'[20]WorkDone DATA'!$G:$G,BOQ!$B675)*$G675</f>
        <v>#VALUE!</v>
      </c>
      <c r="AK675" s="53" t="e">
        <f>SUMIFS('[20]WorkDone DATA'!$L:$L,'[20]WorkDone DATA'!$N:$N,BOQ!AK$6,'[20]WorkDone DATA'!$G:$G,BOQ!$B675)*$G675</f>
        <v>#VALUE!</v>
      </c>
      <c r="AL675" s="53" t="e">
        <f>SUMIFS('[20]WorkDone DATA'!$L:$L,'[20]WorkDone DATA'!$N:$N,BOQ!AL$6,'[20]WorkDone DATA'!$G:$G,BOQ!$B675)*$G675</f>
        <v>#VALUE!</v>
      </c>
      <c r="AM675" s="53" t="e">
        <f>SUMIFS('[20]WorkDone DATA'!$L:$L,'[20]WorkDone DATA'!$N:$N,BOQ!AM$6,'[20]WorkDone DATA'!$G:$G,BOQ!$B675)*$G675</f>
        <v>#VALUE!</v>
      </c>
      <c r="AN675" s="53" t="e">
        <f>SUMIFS('[20]WorkDone DATA'!$L:$L,'[20]WorkDone DATA'!$N:$N,BOQ!AN$6,'[20]WorkDone DATA'!$G:$G,BOQ!$B675)*$G675</f>
        <v>#VALUE!</v>
      </c>
      <c r="AO675" s="53" t="e">
        <f>SUMIFS('[20]WorkDone DATA'!$L:$L,'[20]WorkDone DATA'!$N:$N,BOQ!AO$6,'[20]WorkDone DATA'!$G:$G,BOQ!$B675)*$G675</f>
        <v>#VALUE!</v>
      </c>
      <c r="AP675" s="53" t="e">
        <f>SUMIFS('[20]WorkDone DATA'!$L:$L,'[20]WorkDone DATA'!$N:$N,BOQ!AP$6,'[20]WorkDone DATA'!$G:$G,BOQ!$B675)*$G675</f>
        <v>#VALUE!</v>
      </c>
      <c r="AQ675" s="53" t="e">
        <f>SUMIFS('[20]WorkDone DATA'!$L:$L,'[20]WorkDone DATA'!$N:$N,BOQ!AQ$6,'[20]WorkDone DATA'!$G:$G,BOQ!$B675)*$G675</f>
        <v>#VALUE!</v>
      </c>
      <c r="AR675" s="53" t="e">
        <f>SUMIFS('[20]WorkDone DATA'!$L:$L,'[20]WorkDone DATA'!$N:$N,BOQ!AR$6,'[20]WorkDone DATA'!$G:$G,BOQ!$B675)*$G675</f>
        <v>#VALUE!</v>
      </c>
      <c r="AS675" s="53" t="e">
        <f>SUMIFS('[20]WorkDone DATA'!$L:$L,'[20]WorkDone DATA'!$N:$N,BOQ!AS$6,'[20]WorkDone DATA'!$G:$G,BOQ!$B675)*$G675</f>
        <v>#VALUE!</v>
      </c>
      <c r="AT675" s="53" t="e">
        <f>SUMIFS('[20]WorkDone DATA'!$L:$L,'[20]WorkDone DATA'!$N:$N,BOQ!AT$6,'[20]WorkDone DATA'!$G:$G,BOQ!$B675)*$G675</f>
        <v>#VALUE!</v>
      </c>
      <c r="AU675" s="53" t="e">
        <f>SUMIFS('[20]WorkDone DATA'!$L:$L,'[20]WorkDone DATA'!$N:$N,BOQ!AU$6,'[20]WorkDone DATA'!$G:$G,BOQ!$B675)*$G675</f>
        <v>#VALUE!</v>
      </c>
      <c r="AV675" s="53" t="e">
        <f>SUMIFS('[20]WorkDone DATA'!$L:$L,'[20]WorkDone DATA'!$N:$N,BOQ!AV$6,'[20]WorkDone DATA'!$G:$G,BOQ!$B675)*$G675</f>
        <v>#VALUE!</v>
      </c>
      <c r="AW675" s="53" t="e">
        <f>SUMIFS('[20]WorkDone DATA'!$L:$L,'[20]WorkDone DATA'!$N:$N,BOQ!AW$6,'[20]WorkDone DATA'!$G:$G,BOQ!$B675)*$G675</f>
        <v>#VALUE!</v>
      </c>
      <c r="AX675" s="53" t="e">
        <f>SUMIFS('[20]WorkDone DATA'!$L:$L,'[20]WorkDone DATA'!$N:$N,BOQ!AX$6,'[20]WorkDone DATA'!$G:$G,BOQ!$B675)*$G675</f>
        <v>#VALUE!</v>
      </c>
      <c r="AY675" s="53" t="e">
        <f>SUMIFS('[20]WorkDone DATA'!$L:$L,'[20]WorkDone DATA'!$N:$N,BOQ!AY$6,'[20]WorkDone DATA'!$G:$G,BOQ!$B675)*$G675</f>
        <v>#VALUE!</v>
      </c>
      <c r="AZ675" s="53" t="e">
        <f>SUMIFS('[20]WorkDone DATA'!$L:$L,'[20]WorkDone DATA'!$N:$N,BOQ!AZ$6,'[20]WorkDone DATA'!$G:$G,BOQ!$B675)*$G675</f>
        <v>#VALUE!</v>
      </c>
      <c r="BA675" s="53" t="e">
        <f>SUMIFS('[20]WorkDone DATA'!$L:$L,'[20]WorkDone DATA'!$N:$N,BOQ!BA$6,'[20]WorkDone DATA'!$G:$G,BOQ!$B675)*$G675</f>
        <v>#VALUE!</v>
      </c>
      <c r="BB675" s="53" t="e">
        <f>SUMIFS('[20]WorkDone DATA'!$L:$L,'[20]WorkDone DATA'!$N:$N,BOQ!BB$6,'[20]WorkDone DATA'!$G:$G,BOQ!$B675)*$G675</f>
        <v>#VALUE!</v>
      </c>
      <c r="BC675" s="53" t="e">
        <f>SUMIFS('[20]WorkDone DATA'!$L:$L,'[20]WorkDone DATA'!$N:$N,BOQ!BC$6,'[20]WorkDone DATA'!$G:$G,BOQ!$B675)*$G675</f>
        <v>#VALUE!</v>
      </c>
      <c r="BD675" s="53" t="e">
        <f>SUMIFS('[20]WorkDone DATA'!$L:$L,'[20]WorkDone DATA'!$N:$N,BOQ!BD$6,'[20]WorkDone DATA'!$G:$G,BOQ!$B675)*$G675</f>
        <v>#VALUE!</v>
      </c>
      <c r="BE675" s="53" t="e">
        <f>SUMIFS('[20]WorkDone DATA'!$L:$L,'[20]WorkDone DATA'!$N:$N,BOQ!BE$6,'[20]WorkDone DATA'!$G:$G,BOQ!$B675)*$G675</f>
        <v>#VALUE!</v>
      </c>
      <c r="BF675" s="53" t="e">
        <f>SUMIFS('[20]WorkDone DATA'!$L:$L,'[20]WorkDone DATA'!$N:$N,BOQ!BF$6,'[20]WorkDone DATA'!$G:$G,BOQ!$B675)*$G675</f>
        <v>#VALUE!</v>
      </c>
      <c r="BG675" s="53" t="e">
        <f>SUMIFS('[20]WorkDone DATA'!$L:$L,'[20]WorkDone DATA'!$N:$N,BOQ!BG$6,'[20]WorkDone DATA'!$G:$G,BOQ!$B675)*$G675</f>
        <v>#VALUE!</v>
      </c>
      <c r="BH675" s="53" t="e">
        <f>SUMIFS('[20]WorkDone DATA'!$L:$L,'[20]WorkDone DATA'!$N:$N,BOQ!BH$6,'[20]WorkDone DATA'!$G:$G,BOQ!$B675)*$G675</f>
        <v>#VALUE!</v>
      </c>
      <c r="BI675" s="53" t="e">
        <f>SUMIFS('[20]WorkDone DATA'!$L:$L,'[20]WorkDone DATA'!$N:$N,BOQ!BI$6,'[20]WorkDone DATA'!$G:$G,BOQ!$B675)*$G675</f>
        <v>#VALUE!</v>
      </c>
      <c r="BJ675" s="53" t="e">
        <f>SUMIFS('[20]WorkDone DATA'!$L:$L,'[20]WorkDone DATA'!$N:$N,BOQ!BJ$6,'[20]WorkDone DATA'!$G:$G,BOQ!$B675)*$G675</f>
        <v>#VALUE!</v>
      </c>
      <c r="BK675" s="53" t="e">
        <f>SUMIFS('[20]WorkDone DATA'!$L:$L,'[20]WorkDone DATA'!$N:$N,BOQ!BK$6,'[20]WorkDone DATA'!$G:$G,BOQ!$B675)*$G675</f>
        <v>#VALUE!</v>
      </c>
      <c r="BL675" s="53" t="e">
        <f>SUMIFS('[20]WorkDone DATA'!$L:$L,'[20]WorkDone DATA'!$N:$N,BOQ!BL$6,'[20]WorkDone DATA'!$G:$G,BOQ!$B675)*$G675</f>
        <v>#VALUE!</v>
      </c>
      <c r="BM675" s="53" t="e">
        <f>SUMIFS('[20]WorkDone DATA'!$L:$L,'[20]WorkDone DATA'!$N:$N,BOQ!BM$6,'[20]WorkDone DATA'!$G:$G,BOQ!$B675)*$G675</f>
        <v>#VALUE!</v>
      </c>
      <c r="BN675" s="53" t="e">
        <f>SUMIFS('[20]WorkDone DATA'!$L:$L,'[20]WorkDone DATA'!$N:$N,BOQ!BN$6,'[20]WorkDone DATA'!$G:$G,BOQ!$B675)*$G675</f>
        <v>#VALUE!</v>
      </c>
      <c r="BO675" s="53" t="e">
        <f>SUMIFS('[20]WorkDone DATA'!$L:$L,'[20]WorkDone DATA'!$N:$N,BOQ!BO$6,'[20]WorkDone DATA'!$G:$G,BOQ!$B675)*$G675</f>
        <v>#VALUE!</v>
      </c>
      <c r="BP675" s="53" t="e">
        <f>SUMIFS('[20]WorkDone DATA'!$L:$L,'[20]WorkDone DATA'!$N:$N,BOQ!BP$6,'[20]WorkDone DATA'!$G:$G,BOQ!$B675)*$G675</f>
        <v>#VALUE!</v>
      </c>
      <c r="BQ675" s="53" t="e">
        <f>SUMIFS('[20]WorkDone DATA'!$L:$L,'[20]WorkDone DATA'!$N:$N,BOQ!BQ$6,'[20]WorkDone DATA'!$G:$G,BOQ!$B675)*$G675</f>
        <v>#VALUE!</v>
      </c>
      <c r="BR675" s="53" t="e">
        <f>SUMIFS('[20]WorkDone DATA'!$L:$L,'[20]WorkDone DATA'!$N:$N,BOQ!BR$6,'[20]WorkDone DATA'!$G:$G,BOQ!$B675)*$G675</f>
        <v>#VALUE!</v>
      </c>
      <c r="BS675" s="53" t="e">
        <f>SUMIFS('[20]WorkDone DATA'!$L:$L,'[20]WorkDone DATA'!$N:$N,BOQ!BS$6,'[20]WorkDone DATA'!$G:$G,BOQ!$B675)*$G675</f>
        <v>#VALUE!</v>
      </c>
      <c r="BT675" s="53" t="e">
        <f>SUMIFS('[20]WorkDone DATA'!$L:$L,'[20]WorkDone DATA'!$N:$N,BOQ!BT$6,'[20]WorkDone DATA'!$G:$G,BOQ!$B675)*$G675</f>
        <v>#VALUE!</v>
      </c>
      <c r="BU675" s="53" t="e">
        <f>SUMIFS('[20]WorkDone DATA'!$L:$L,'[20]WorkDone DATA'!$N:$N,BOQ!BU$6,'[20]WorkDone DATA'!$G:$G,BOQ!$B675)*$G675</f>
        <v>#VALUE!</v>
      </c>
      <c r="BV675" s="53" t="e">
        <f>SUMIFS('[20]WorkDone DATA'!$L:$L,'[20]WorkDone DATA'!$N:$N,BOQ!BV$6,'[20]WorkDone DATA'!$G:$G,BOQ!$B675)*$G675</f>
        <v>#VALUE!</v>
      </c>
      <c r="BW675" s="53" t="e">
        <f>SUMIFS('[20]WorkDone DATA'!$L:$L,'[20]WorkDone DATA'!$N:$N,BOQ!BW$6,'[20]WorkDone DATA'!$G:$G,BOQ!$B675)*$G675</f>
        <v>#VALUE!</v>
      </c>
      <c r="BX675" s="53" t="e">
        <f>SUMIFS('[20]WorkDone DATA'!$L:$L,'[20]WorkDone DATA'!$N:$N,BOQ!BX$6,'[20]WorkDone DATA'!$G:$G,BOQ!$B675)*$G675</f>
        <v>#VALUE!</v>
      </c>
    </row>
    <row r="676" spans="1:76" ht="15.6" x14ac:dyDescent="0.35">
      <c r="A676" s="1"/>
      <c r="B676" s="42"/>
      <c r="C676" s="81" t="s">
        <v>223</v>
      </c>
      <c r="D676" s="165"/>
      <c r="E676" s="167"/>
      <c r="F676" s="45"/>
      <c r="G676" s="52"/>
      <c r="H676" s="53">
        <f t="shared" si="94"/>
        <v>0</v>
      </c>
      <c r="K676" s="214"/>
      <c r="L676" s="220" t="e">
        <f t="shared" si="95"/>
        <v>#VALUE!</v>
      </c>
      <c r="M676" s="221" t="e">
        <f t="shared" si="96"/>
        <v>#VALUE!</v>
      </c>
      <c r="N676" s="219"/>
      <c r="O676" s="214">
        <f t="shared" si="97"/>
        <v>0</v>
      </c>
      <c r="P676" s="215" t="e">
        <f t="shared" si="98"/>
        <v>#VALUE!</v>
      </c>
      <c r="R676" s="217" t="e">
        <f>SUMIFS('[20]WorkDone DATA'!$L:$L,'[20]WorkDone DATA'!$N:$N,BOQ!S$6,'[20]WorkDone DATA'!$G:$G,BOQ!$B676)</f>
        <v>#VALUE!</v>
      </c>
      <c r="S676" s="53" t="e">
        <f t="shared" si="99"/>
        <v>#VALUE!</v>
      </c>
      <c r="T676" s="217" t="e">
        <f>SUMIFS('[20]WorkDone DATA'!$L:$L,'[20]WorkDone DATA'!$N:$N,BOQ!U$6,'[20]WorkDone DATA'!$G:$G,BOQ!$B676)</f>
        <v>#VALUE!</v>
      </c>
      <c r="U676" s="53" t="e">
        <f t="shared" si="101"/>
        <v>#VALUE!</v>
      </c>
      <c r="V676" s="217"/>
      <c r="W676" s="53" t="e">
        <f>SUMIFS('[20]WorkDone DATA'!$L:$L,'[20]WorkDone DATA'!$N:$N,BOQ!W$6,'[20]WorkDone DATA'!$G:$G,BOQ!$B676)*$G676</f>
        <v>#VALUE!</v>
      </c>
      <c r="X676" s="217"/>
      <c r="Y676" s="53" t="e">
        <f>SUMIFS('[20]WorkDone DATA'!$L:$L,'[20]WorkDone DATA'!$N:$N,BOQ!Y$6,'[20]WorkDone DATA'!$G:$G,BOQ!$B676)*$G676</f>
        <v>#VALUE!</v>
      </c>
      <c r="Z676" s="217"/>
      <c r="AA676" s="53" t="e">
        <f>SUMIFS('[20]WorkDone DATA'!$L:$L,'[20]WorkDone DATA'!$N:$N,BOQ!AA$6,'[20]WorkDone DATA'!$G:$G,BOQ!$B676)*$G676</f>
        <v>#VALUE!</v>
      </c>
      <c r="AB676" s="53" t="e">
        <f>SUMIFS('[20]WorkDone DATA'!$L:$L,'[20]WorkDone DATA'!$N:$N,BOQ!AB$6,'[20]WorkDone DATA'!$G:$G,BOQ!$B676)*$G676</f>
        <v>#VALUE!</v>
      </c>
      <c r="AC676" s="53" t="e">
        <f>SUMIFS('[20]WorkDone DATA'!$L:$L,'[20]WorkDone DATA'!$N:$N,BOQ!AC$6,'[20]WorkDone DATA'!$G:$G,BOQ!$B676)*$G676</f>
        <v>#VALUE!</v>
      </c>
      <c r="AD676" s="53" t="e">
        <f>SUMIFS('[20]WorkDone DATA'!$L:$L,'[20]WorkDone DATA'!$N:$N,BOQ!AD$6,'[20]WorkDone DATA'!$G:$G,BOQ!$B676)*$G676</f>
        <v>#VALUE!</v>
      </c>
      <c r="AE676" s="53" t="e">
        <f>SUMIFS('[20]WorkDone DATA'!$L:$L,'[20]WorkDone DATA'!$N:$N,BOQ!AE$6,'[20]WorkDone DATA'!$G:$G,BOQ!$B676)*$G676</f>
        <v>#VALUE!</v>
      </c>
      <c r="AF676" s="53" t="e">
        <f>SUMIFS('[20]WorkDone DATA'!$L:$L,'[20]WorkDone DATA'!$N:$N,BOQ!AF$6,'[20]WorkDone DATA'!$G:$G,BOQ!$B676)*$G676</f>
        <v>#VALUE!</v>
      </c>
      <c r="AG676" s="53" t="e">
        <f>SUMIFS('[20]WorkDone DATA'!$L:$L,'[20]WorkDone DATA'!$N:$N,BOQ!AG$6,'[20]WorkDone DATA'!$G:$G,BOQ!$B676)*$G676</f>
        <v>#VALUE!</v>
      </c>
      <c r="AH676" s="53" t="e">
        <f>SUMIFS('[20]WorkDone DATA'!$L:$L,'[20]WorkDone DATA'!$N:$N,BOQ!AH$6,'[20]WorkDone DATA'!$G:$G,BOQ!$B676)*$G676</f>
        <v>#VALUE!</v>
      </c>
      <c r="AI676" s="53" t="e">
        <f>SUMIFS('[20]WorkDone DATA'!$L:$L,'[20]WorkDone DATA'!$N:$N,BOQ!AI$6,'[20]WorkDone DATA'!$G:$G,BOQ!$B676)*$G676</f>
        <v>#VALUE!</v>
      </c>
      <c r="AJ676" s="53" t="e">
        <f>SUMIFS('[20]WorkDone DATA'!$L:$L,'[20]WorkDone DATA'!$N:$N,BOQ!AJ$6,'[20]WorkDone DATA'!$G:$G,BOQ!$B676)*$G676</f>
        <v>#VALUE!</v>
      </c>
      <c r="AK676" s="53" t="e">
        <f>SUMIFS('[20]WorkDone DATA'!$L:$L,'[20]WorkDone DATA'!$N:$N,BOQ!AK$6,'[20]WorkDone DATA'!$G:$G,BOQ!$B676)*$G676</f>
        <v>#VALUE!</v>
      </c>
      <c r="AL676" s="53" t="e">
        <f>SUMIFS('[20]WorkDone DATA'!$L:$L,'[20]WorkDone DATA'!$N:$N,BOQ!AL$6,'[20]WorkDone DATA'!$G:$G,BOQ!$B676)*$G676</f>
        <v>#VALUE!</v>
      </c>
      <c r="AM676" s="53" t="e">
        <f>SUMIFS('[20]WorkDone DATA'!$L:$L,'[20]WorkDone DATA'!$N:$N,BOQ!AM$6,'[20]WorkDone DATA'!$G:$G,BOQ!$B676)*$G676</f>
        <v>#VALUE!</v>
      </c>
      <c r="AN676" s="53" t="e">
        <f>SUMIFS('[20]WorkDone DATA'!$L:$L,'[20]WorkDone DATA'!$N:$N,BOQ!AN$6,'[20]WorkDone DATA'!$G:$G,BOQ!$B676)*$G676</f>
        <v>#VALUE!</v>
      </c>
      <c r="AO676" s="53" t="e">
        <f>SUMIFS('[20]WorkDone DATA'!$L:$L,'[20]WorkDone DATA'!$N:$N,BOQ!AO$6,'[20]WorkDone DATA'!$G:$G,BOQ!$B676)*$G676</f>
        <v>#VALUE!</v>
      </c>
      <c r="AP676" s="53" t="e">
        <f>SUMIFS('[20]WorkDone DATA'!$L:$L,'[20]WorkDone DATA'!$N:$N,BOQ!AP$6,'[20]WorkDone DATA'!$G:$G,BOQ!$B676)*$G676</f>
        <v>#VALUE!</v>
      </c>
      <c r="AQ676" s="53" t="e">
        <f>SUMIFS('[20]WorkDone DATA'!$L:$L,'[20]WorkDone DATA'!$N:$N,BOQ!AQ$6,'[20]WorkDone DATA'!$G:$G,BOQ!$B676)*$G676</f>
        <v>#VALUE!</v>
      </c>
      <c r="AR676" s="53" t="e">
        <f>SUMIFS('[20]WorkDone DATA'!$L:$L,'[20]WorkDone DATA'!$N:$N,BOQ!AR$6,'[20]WorkDone DATA'!$G:$G,BOQ!$B676)*$G676</f>
        <v>#VALUE!</v>
      </c>
      <c r="AS676" s="53" t="e">
        <f>SUMIFS('[20]WorkDone DATA'!$L:$L,'[20]WorkDone DATA'!$N:$N,BOQ!AS$6,'[20]WorkDone DATA'!$G:$G,BOQ!$B676)*$G676</f>
        <v>#VALUE!</v>
      </c>
      <c r="AT676" s="53" t="e">
        <f>SUMIFS('[20]WorkDone DATA'!$L:$L,'[20]WorkDone DATA'!$N:$N,BOQ!AT$6,'[20]WorkDone DATA'!$G:$G,BOQ!$B676)*$G676</f>
        <v>#VALUE!</v>
      </c>
      <c r="AU676" s="53" t="e">
        <f>SUMIFS('[20]WorkDone DATA'!$L:$L,'[20]WorkDone DATA'!$N:$N,BOQ!AU$6,'[20]WorkDone DATA'!$G:$G,BOQ!$B676)*$G676</f>
        <v>#VALUE!</v>
      </c>
      <c r="AV676" s="53" t="e">
        <f>SUMIFS('[20]WorkDone DATA'!$L:$L,'[20]WorkDone DATA'!$N:$N,BOQ!AV$6,'[20]WorkDone DATA'!$G:$G,BOQ!$B676)*$G676</f>
        <v>#VALUE!</v>
      </c>
      <c r="AW676" s="53" t="e">
        <f>SUMIFS('[20]WorkDone DATA'!$L:$L,'[20]WorkDone DATA'!$N:$N,BOQ!AW$6,'[20]WorkDone DATA'!$G:$G,BOQ!$B676)*$G676</f>
        <v>#VALUE!</v>
      </c>
      <c r="AX676" s="53" t="e">
        <f>SUMIFS('[20]WorkDone DATA'!$L:$L,'[20]WorkDone DATA'!$N:$N,BOQ!AX$6,'[20]WorkDone DATA'!$G:$G,BOQ!$B676)*$G676</f>
        <v>#VALUE!</v>
      </c>
      <c r="AY676" s="53" t="e">
        <f>SUMIFS('[20]WorkDone DATA'!$L:$L,'[20]WorkDone DATA'!$N:$N,BOQ!AY$6,'[20]WorkDone DATA'!$G:$G,BOQ!$B676)*$G676</f>
        <v>#VALUE!</v>
      </c>
      <c r="AZ676" s="53" t="e">
        <f>SUMIFS('[20]WorkDone DATA'!$L:$L,'[20]WorkDone DATA'!$N:$N,BOQ!AZ$6,'[20]WorkDone DATA'!$G:$G,BOQ!$B676)*$G676</f>
        <v>#VALUE!</v>
      </c>
      <c r="BA676" s="53" t="e">
        <f>SUMIFS('[20]WorkDone DATA'!$L:$L,'[20]WorkDone DATA'!$N:$N,BOQ!BA$6,'[20]WorkDone DATA'!$G:$G,BOQ!$B676)*$G676</f>
        <v>#VALUE!</v>
      </c>
      <c r="BB676" s="53" t="e">
        <f>SUMIFS('[20]WorkDone DATA'!$L:$L,'[20]WorkDone DATA'!$N:$N,BOQ!BB$6,'[20]WorkDone DATA'!$G:$G,BOQ!$B676)*$G676</f>
        <v>#VALUE!</v>
      </c>
      <c r="BC676" s="53" t="e">
        <f>SUMIFS('[20]WorkDone DATA'!$L:$L,'[20]WorkDone DATA'!$N:$N,BOQ!BC$6,'[20]WorkDone DATA'!$G:$G,BOQ!$B676)*$G676</f>
        <v>#VALUE!</v>
      </c>
      <c r="BD676" s="53" t="e">
        <f>SUMIFS('[20]WorkDone DATA'!$L:$L,'[20]WorkDone DATA'!$N:$N,BOQ!BD$6,'[20]WorkDone DATA'!$G:$G,BOQ!$B676)*$G676</f>
        <v>#VALUE!</v>
      </c>
      <c r="BE676" s="53" t="e">
        <f>SUMIFS('[20]WorkDone DATA'!$L:$L,'[20]WorkDone DATA'!$N:$N,BOQ!BE$6,'[20]WorkDone DATA'!$G:$G,BOQ!$B676)*$G676</f>
        <v>#VALUE!</v>
      </c>
      <c r="BF676" s="53" t="e">
        <f>SUMIFS('[20]WorkDone DATA'!$L:$L,'[20]WorkDone DATA'!$N:$N,BOQ!BF$6,'[20]WorkDone DATA'!$G:$G,BOQ!$B676)*$G676</f>
        <v>#VALUE!</v>
      </c>
      <c r="BG676" s="53" t="e">
        <f>SUMIFS('[20]WorkDone DATA'!$L:$L,'[20]WorkDone DATA'!$N:$N,BOQ!BG$6,'[20]WorkDone DATA'!$G:$G,BOQ!$B676)*$G676</f>
        <v>#VALUE!</v>
      </c>
      <c r="BH676" s="53" t="e">
        <f>SUMIFS('[20]WorkDone DATA'!$L:$L,'[20]WorkDone DATA'!$N:$N,BOQ!BH$6,'[20]WorkDone DATA'!$G:$G,BOQ!$B676)*$G676</f>
        <v>#VALUE!</v>
      </c>
      <c r="BI676" s="53" t="e">
        <f>SUMIFS('[20]WorkDone DATA'!$L:$L,'[20]WorkDone DATA'!$N:$N,BOQ!BI$6,'[20]WorkDone DATA'!$G:$G,BOQ!$B676)*$G676</f>
        <v>#VALUE!</v>
      </c>
      <c r="BJ676" s="53" t="e">
        <f>SUMIFS('[20]WorkDone DATA'!$L:$L,'[20]WorkDone DATA'!$N:$N,BOQ!BJ$6,'[20]WorkDone DATA'!$G:$G,BOQ!$B676)*$G676</f>
        <v>#VALUE!</v>
      </c>
      <c r="BK676" s="53" t="e">
        <f>SUMIFS('[20]WorkDone DATA'!$L:$L,'[20]WorkDone DATA'!$N:$N,BOQ!BK$6,'[20]WorkDone DATA'!$G:$G,BOQ!$B676)*$G676</f>
        <v>#VALUE!</v>
      </c>
      <c r="BL676" s="53" t="e">
        <f>SUMIFS('[20]WorkDone DATA'!$L:$L,'[20]WorkDone DATA'!$N:$N,BOQ!BL$6,'[20]WorkDone DATA'!$G:$G,BOQ!$B676)*$G676</f>
        <v>#VALUE!</v>
      </c>
      <c r="BM676" s="53" t="e">
        <f>SUMIFS('[20]WorkDone DATA'!$L:$L,'[20]WorkDone DATA'!$N:$N,BOQ!BM$6,'[20]WorkDone DATA'!$G:$G,BOQ!$B676)*$G676</f>
        <v>#VALUE!</v>
      </c>
      <c r="BN676" s="53" t="e">
        <f>SUMIFS('[20]WorkDone DATA'!$L:$L,'[20]WorkDone DATA'!$N:$N,BOQ!BN$6,'[20]WorkDone DATA'!$G:$G,BOQ!$B676)*$G676</f>
        <v>#VALUE!</v>
      </c>
      <c r="BO676" s="53" t="e">
        <f>SUMIFS('[20]WorkDone DATA'!$L:$L,'[20]WorkDone DATA'!$N:$N,BOQ!BO$6,'[20]WorkDone DATA'!$G:$G,BOQ!$B676)*$G676</f>
        <v>#VALUE!</v>
      </c>
      <c r="BP676" s="53" t="e">
        <f>SUMIFS('[20]WorkDone DATA'!$L:$L,'[20]WorkDone DATA'!$N:$N,BOQ!BP$6,'[20]WorkDone DATA'!$G:$G,BOQ!$B676)*$G676</f>
        <v>#VALUE!</v>
      </c>
      <c r="BQ676" s="53" t="e">
        <f>SUMIFS('[20]WorkDone DATA'!$L:$L,'[20]WorkDone DATA'!$N:$N,BOQ!BQ$6,'[20]WorkDone DATA'!$G:$G,BOQ!$B676)*$G676</f>
        <v>#VALUE!</v>
      </c>
      <c r="BR676" s="53" t="e">
        <f>SUMIFS('[20]WorkDone DATA'!$L:$L,'[20]WorkDone DATA'!$N:$N,BOQ!BR$6,'[20]WorkDone DATA'!$G:$G,BOQ!$B676)*$G676</f>
        <v>#VALUE!</v>
      </c>
      <c r="BS676" s="53" t="e">
        <f>SUMIFS('[20]WorkDone DATA'!$L:$L,'[20]WorkDone DATA'!$N:$N,BOQ!BS$6,'[20]WorkDone DATA'!$G:$G,BOQ!$B676)*$G676</f>
        <v>#VALUE!</v>
      </c>
      <c r="BT676" s="53" t="e">
        <f>SUMIFS('[20]WorkDone DATA'!$L:$L,'[20]WorkDone DATA'!$N:$N,BOQ!BT$6,'[20]WorkDone DATA'!$G:$G,BOQ!$B676)*$G676</f>
        <v>#VALUE!</v>
      </c>
      <c r="BU676" s="53" t="e">
        <f>SUMIFS('[20]WorkDone DATA'!$L:$L,'[20]WorkDone DATA'!$N:$N,BOQ!BU$6,'[20]WorkDone DATA'!$G:$G,BOQ!$B676)*$G676</f>
        <v>#VALUE!</v>
      </c>
      <c r="BV676" s="53" t="e">
        <f>SUMIFS('[20]WorkDone DATA'!$L:$L,'[20]WorkDone DATA'!$N:$N,BOQ!BV$6,'[20]WorkDone DATA'!$G:$G,BOQ!$B676)*$G676</f>
        <v>#VALUE!</v>
      </c>
      <c r="BW676" s="53" t="e">
        <f>SUMIFS('[20]WorkDone DATA'!$L:$L,'[20]WorkDone DATA'!$N:$N,BOQ!BW$6,'[20]WorkDone DATA'!$G:$G,BOQ!$B676)*$G676</f>
        <v>#VALUE!</v>
      </c>
      <c r="BX676" s="53" t="e">
        <f>SUMIFS('[20]WorkDone DATA'!$L:$L,'[20]WorkDone DATA'!$N:$N,BOQ!BX$6,'[20]WorkDone DATA'!$G:$G,BOQ!$B676)*$G676</f>
        <v>#VALUE!</v>
      </c>
    </row>
    <row r="677" spans="1:76" ht="15.6" x14ac:dyDescent="0.35">
      <c r="A677" s="1" t="str">
        <f>C676</f>
        <v>0.5 mm2 x 8core   (UVG08ACV</v>
      </c>
      <c r="B677" s="42">
        <v>2.3730000000000002</v>
      </c>
      <c r="C677" s="164" t="s">
        <v>220</v>
      </c>
      <c r="D677" s="165" t="s">
        <v>221</v>
      </c>
      <c r="E677" s="166" t="s">
        <v>222</v>
      </c>
      <c r="F677" s="45">
        <v>44</v>
      </c>
      <c r="G677" s="52">
        <v>110.9</v>
      </c>
      <c r="H677" s="53">
        <f t="shared" si="94"/>
        <v>4879.6000000000004</v>
      </c>
      <c r="K677" s="214" t="e">
        <f t="shared" si="100"/>
        <v>#VALUE!</v>
      </c>
      <c r="L677" s="220" t="e">
        <f t="shared" si="95"/>
        <v>#VALUE!</v>
      </c>
      <c r="M677" s="221" t="e">
        <f t="shared" si="96"/>
        <v>#VALUE!</v>
      </c>
      <c r="N677" s="219"/>
      <c r="O677" s="214" t="e">
        <f t="shared" si="97"/>
        <v>#VALUE!</v>
      </c>
      <c r="P677" s="215" t="e">
        <f t="shared" si="98"/>
        <v>#VALUE!</v>
      </c>
      <c r="R677" s="217" t="e">
        <f>SUMIFS('[20]WorkDone DATA'!$L:$L,'[20]WorkDone DATA'!$N:$N,BOQ!S$6,'[20]WorkDone DATA'!$G:$G,BOQ!$B677)</f>
        <v>#VALUE!</v>
      </c>
      <c r="S677" s="53" t="e">
        <f t="shared" si="99"/>
        <v>#VALUE!</v>
      </c>
      <c r="T677" s="217" t="e">
        <f>SUMIFS('[20]WorkDone DATA'!$L:$L,'[20]WorkDone DATA'!$N:$N,BOQ!U$6,'[20]WorkDone DATA'!$G:$G,BOQ!$B677)</f>
        <v>#VALUE!</v>
      </c>
      <c r="U677" s="53" t="e">
        <f t="shared" si="101"/>
        <v>#VALUE!</v>
      </c>
      <c r="V677" s="217"/>
      <c r="W677" s="53" t="e">
        <f>SUMIFS('[20]WorkDone DATA'!$L:$L,'[20]WorkDone DATA'!$N:$N,BOQ!W$6,'[20]WorkDone DATA'!$G:$G,BOQ!$B677)*$G677</f>
        <v>#VALUE!</v>
      </c>
      <c r="X677" s="217"/>
      <c r="Y677" s="53" t="e">
        <f>SUMIFS('[20]WorkDone DATA'!$L:$L,'[20]WorkDone DATA'!$N:$N,BOQ!Y$6,'[20]WorkDone DATA'!$G:$G,BOQ!$B677)*$G677</f>
        <v>#VALUE!</v>
      </c>
      <c r="Z677" s="217"/>
      <c r="AA677" s="53" t="e">
        <f>SUMIFS('[20]WorkDone DATA'!$L:$L,'[20]WorkDone DATA'!$N:$N,BOQ!AA$6,'[20]WorkDone DATA'!$G:$G,BOQ!$B677)*$G677</f>
        <v>#VALUE!</v>
      </c>
      <c r="AB677" s="53" t="e">
        <f>SUMIFS('[20]WorkDone DATA'!$L:$L,'[20]WorkDone DATA'!$N:$N,BOQ!AB$6,'[20]WorkDone DATA'!$G:$G,BOQ!$B677)*$G677</f>
        <v>#VALUE!</v>
      </c>
      <c r="AC677" s="53" t="e">
        <f>SUMIFS('[20]WorkDone DATA'!$L:$L,'[20]WorkDone DATA'!$N:$N,BOQ!AC$6,'[20]WorkDone DATA'!$G:$G,BOQ!$B677)*$G677</f>
        <v>#VALUE!</v>
      </c>
      <c r="AD677" s="53" t="e">
        <f>SUMIFS('[20]WorkDone DATA'!$L:$L,'[20]WorkDone DATA'!$N:$N,BOQ!AD$6,'[20]WorkDone DATA'!$G:$G,BOQ!$B677)*$G677</f>
        <v>#VALUE!</v>
      </c>
      <c r="AE677" s="53" t="e">
        <f>SUMIFS('[20]WorkDone DATA'!$L:$L,'[20]WorkDone DATA'!$N:$N,BOQ!AE$6,'[20]WorkDone DATA'!$G:$G,BOQ!$B677)*$G677</f>
        <v>#VALUE!</v>
      </c>
      <c r="AF677" s="53" t="e">
        <f>SUMIFS('[20]WorkDone DATA'!$L:$L,'[20]WorkDone DATA'!$N:$N,BOQ!AF$6,'[20]WorkDone DATA'!$G:$G,BOQ!$B677)*$G677</f>
        <v>#VALUE!</v>
      </c>
      <c r="AG677" s="53" t="e">
        <f>SUMIFS('[20]WorkDone DATA'!$L:$L,'[20]WorkDone DATA'!$N:$N,BOQ!AG$6,'[20]WorkDone DATA'!$G:$G,BOQ!$B677)*$G677</f>
        <v>#VALUE!</v>
      </c>
      <c r="AH677" s="53" t="e">
        <f>SUMIFS('[20]WorkDone DATA'!$L:$L,'[20]WorkDone DATA'!$N:$N,BOQ!AH$6,'[20]WorkDone DATA'!$G:$G,BOQ!$B677)*$G677</f>
        <v>#VALUE!</v>
      </c>
      <c r="AI677" s="53" t="e">
        <f>SUMIFS('[20]WorkDone DATA'!$L:$L,'[20]WorkDone DATA'!$N:$N,BOQ!AI$6,'[20]WorkDone DATA'!$G:$G,BOQ!$B677)*$G677</f>
        <v>#VALUE!</v>
      </c>
      <c r="AJ677" s="53" t="e">
        <f>SUMIFS('[20]WorkDone DATA'!$L:$L,'[20]WorkDone DATA'!$N:$N,BOQ!AJ$6,'[20]WorkDone DATA'!$G:$G,BOQ!$B677)*$G677</f>
        <v>#VALUE!</v>
      </c>
      <c r="AK677" s="53" t="e">
        <f>SUMIFS('[20]WorkDone DATA'!$L:$L,'[20]WorkDone DATA'!$N:$N,BOQ!AK$6,'[20]WorkDone DATA'!$G:$G,BOQ!$B677)*$G677</f>
        <v>#VALUE!</v>
      </c>
      <c r="AL677" s="53" t="e">
        <f>SUMIFS('[20]WorkDone DATA'!$L:$L,'[20]WorkDone DATA'!$N:$N,BOQ!AL$6,'[20]WorkDone DATA'!$G:$G,BOQ!$B677)*$G677</f>
        <v>#VALUE!</v>
      </c>
      <c r="AM677" s="53" t="e">
        <f>SUMIFS('[20]WorkDone DATA'!$L:$L,'[20]WorkDone DATA'!$N:$N,BOQ!AM$6,'[20]WorkDone DATA'!$G:$G,BOQ!$B677)*$G677</f>
        <v>#VALUE!</v>
      </c>
      <c r="AN677" s="53" t="e">
        <f>SUMIFS('[20]WorkDone DATA'!$L:$L,'[20]WorkDone DATA'!$N:$N,BOQ!AN$6,'[20]WorkDone DATA'!$G:$G,BOQ!$B677)*$G677</f>
        <v>#VALUE!</v>
      </c>
      <c r="AO677" s="53" t="e">
        <f>SUMIFS('[20]WorkDone DATA'!$L:$L,'[20]WorkDone DATA'!$N:$N,BOQ!AO$6,'[20]WorkDone DATA'!$G:$G,BOQ!$B677)*$G677</f>
        <v>#VALUE!</v>
      </c>
      <c r="AP677" s="53" t="e">
        <f>SUMIFS('[20]WorkDone DATA'!$L:$L,'[20]WorkDone DATA'!$N:$N,BOQ!AP$6,'[20]WorkDone DATA'!$G:$G,BOQ!$B677)*$G677</f>
        <v>#VALUE!</v>
      </c>
      <c r="AQ677" s="53" t="e">
        <f>SUMIFS('[20]WorkDone DATA'!$L:$L,'[20]WorkDone DATA'!$N:$N,BOQ!AQ$6,'[20]WorkDone DATA'!$G:$G,BOQ!$B677)*$G677</f>
        <v>#VALUE!</v>
      </c>
      <c r="AR677" s="53" t="e">
        <f>SUMIFS('[20]WorkDone DATA'!$L:$L,'[20]WorkDone DATA'!$N:$N,BOQ!AR$6,'[20]WorkDone DATA'!$G:$G,BOQ!$B677)*$G677</f>
        <v>#VALUE!</v>
      </c>
      <c r="AS677" s="53" t="e">
        <f>SUMIFS('[20]WorkDone DATA'!$L:$L,'[20]WorkDone DATA'!$N:$N,BOQ!AS$6,'[20]WorkDone DATA'!$G:$G,BOQ!$B677)*$G677</f>
        <v>#VALUE!</v>
      </c>
      <c r="AT677" s="53" t="e">
        <f>SUMIFS('[20]WorkDone DATA'!$L:$L,'[20]WorkDone DATA'!$N:$N,BOQ!AT$6,'[20]WorkDone DATA'!$G:$G,BOQ!$B677)*$G677</f>
        <v>#VALUE!</v>
      </c>
      <c r="AU677" s="53" t="e">
        <f>SUMIFS('[20]WorkDone DATA'!$L:$L,'[20]WorkDone DATA'!$N:$N,BOQ!AU$6,'[20]WorkDone DATA'!$G:$G,BOQ!$B677)*$G677</f>
        <v>#VALUE!</v>
      </c>
      <c r="AV677" s="53" t="e">
        <f>SUMIFS('[20]WorkDone DATA'!$L:$L,'[20]WorkDone DATA'!$N:$N,BOQ!AV$6,'[20]WorkDone DATA'!$G:$G,BOQ!$B677)*$G677</f>
        <v>#VALUE!</v>
      </c>
      <c r="AW677" s="53" t="e">
        <f>SUMIFS('[20]WorkDone DATA'!$L:$L,'[20]WorkDone DATA'!$N:$N,BOQ!AW$6,'[20]WorkDone DATA'!$G:$G,BOQ!$B677)*$G677</f>
        <v>#VALUE!</v>
      </c>
      <c r="AX677" s="53" t="e">
        <f>SUMIFS('[20]WorkDone DATA'!$L:$L,'[20]WorkDone DATA'!$N:$N,BOQ!AX$6,'[20]WorkDone DATA'!$G:$G,BOQ!$B677)*$G677</f>
        <v>#VALUE!</v>
      </c>
      <c r="AY677" s="53" t="e">
        <f>SUMIFS('[20]WorkDone DATA'!$L:$L,'[20]WorkDone DATA'!$N:$N,BOQ!AY$6,'[20]WorkDone DATA'!$G:$G,BOQ!$B677)*$G677</f>
        <v>#VALUE!</v>
      </c>
      <c r="AZ677" s="53" t="e">
        <f>SUMIFS('[20]WorkDone DATA'!$L:$L,'[20]WorkDone DATA'!$N:$N,BOQ!AZ$6,'[20]WorkDone DATA'!$G:$G,BOQ!$B677)*$G677</f>
        <v>#VALUE!</v>
      </c>
      <c r="BA677" s="53" t="e">
        <f>SUMIFS('[20]WorkDone DATA'!$L:$L,'[20]WorkDone DATA'!$N:$N,BOQ!BA$6,'[20]WorkDone DATA'!$G:$G,BOQ!$B677)*$G677</f>
        <v>#VALUE!</v>
      </c>
      <c r="BB677" s="53" t="e">
        <f>SUMIFS('[20]WorkDone DATA'!$L:$L,'[20]WorkDone DATA'!$N:$N,BOQ!BB$6,'[20]WorkDone DATA'!$G:$G,BOQ!$B677)*$G677</f>
        <v>#VALUE!</v>
      </c>
      <c r="BC677" s="53" t="e">
        <f>SUMIFS('[20]WorkDone DATA'!$L:$L,'[20]WorkDone DATA'!$N:$N,BOQ!BC$6,'[20]WorkDone DATA'!$G:$G,BOQ!$B677)*$G677</f>
        <v>#VALUE!</v>
      </c>
      <c r="BD677" s="53" t="e">
        <f>SUMIFS('[20]WorkDone DATA'!$L:$L,'[20]WorkDone DATA'!$N:$N,BOQ!BD$6,'[20]WorkDone DATA'!$G:$G,BOQ!$B677)*$G677</f>
        <v>#VALUE!</v>
      </c>
      <c r="BE677" s="53" t="e">
        <f>SUMIFS('[20]WorkDone DATA'!$L:$L,'[20]WorkDone DATA'!$N:$N,BOQ!BE$6,'[20]WorkDone DATA'!$G:$G,BOQ!$B677)*$G677</f>
        <v>#VALUE!</v>
      </c>
      <c r="BF677" s="53" t="e">
        <f>SUMIFS('[20]WorkDone DATA'!$L:$L,'[20]WorkDone DATA'!$N:$N,BOQ!BF$6,'[20]WorkDone DATA'!$G:$G,BOQ!$B677)*$G677</f>
        <v>#VALUE!</v>
      </c>
      <c r="BG677" s="53" t="e">
        <f>SUMIFS('[20]WorkDone DATA'!$L:$L,'[20]WorkDone DATA'!$N:$N,BOQ!BG$6,'[20]WorkDone DATA'!$G:$G,BOQ!$B677)*$G677</f>
        <v>#VALUE!</v>
      </c>
      <c r="BH677" s="53" t="e">
        <f>SUMIFS('[20]WorkDone DATA'!$L:$L,'[20]WorkDone DATA'!$N:$N,BOQ!BH$6,'[20]WorkDone DATA'!$G:$G,BOQ!$B677)*$G677</f>
        <v>#VALUE!</v>
      </c>
      <c r="BI677" s="53" t="e">
        <f>SUMIFS('[20]WorkDone DATA'!$L:$L,'[20]WorkDone DATA'!$N:$N,BOQ!BI$6,'[20]WorkDone DATA'!$G:$G,BOQ!$B677)*$G677</f>
        <v>#VALUE!</v>
      </c>
      <c r="BJ677" s="53" t="e">
        <f>SUMIFS('[20]WorkDone DATA'!$L:$L,'[20]WorkDone DATA'!$N:$N,BOQ!BJ$6,'[20]WorkDone DATA'!$G:$G,BOQ!$B677)*$G677</f>
        <v>#VALUE!</v>
      </c>
      <c r="BK677" s="53" t="e">
        <f>SUMIFS('[20]WorkDone DATA'!$L:$L,'[20]WorkDone DATA'!$N:$N,BOQ!BK$6,'[20]WorkDone DATA'!$G:$G,BOQ!$B677)*$G677</f>
        <v>#VALUE!</v>
      </c>
      <c r="BL677" s="53" t="e">
        <f>SUMIFS('[20]WorkDone DATA'!$L:$L,'[20]WorkDone DATA'!$N:$N,BOQ!BL$6,'[20]WorkDone DATA'!$G:$G,BOQ!$B677)*$G677</f>
        <v>#VALUE!</v>
      </c>
      <c r="BM677" s="53" t="e">
        <f>SUMIFS('[20]WorkDone DATA'!$L:$L,'[20]WorkDone DATA'!$N:$N,BOQ!BM$6,'[20]WorkDone DATA'!$G:$G,BOQ!$B677)*$G677</f>
        <v>#VALUE!</v>
      </c>
      <c r="BN677" s="53" t="e">
        <f>SUMIFS('[20]WorkDone DATA'!$L:$L,'[20]WorkDone DATA'!$N:$N,BOQ!BN$6,'[20]WorkDone DATA'!$G:$G,BOQ!$B677)*$G677</f>
        <v>#VALUE!</v>
      </c>
      <c r="BO677" s="53" t="e">
        <f>SUMIFS('[20]WorkDone DATA'!$L:$L,'[20]WorkDone DATA'!$N:$N,BOQ!BO$6,'[20]WorkDone DATA'!$G:$G,BOQ!$B677)*$G677</f>
        <v>#VALUE!</v>
      </c>
      <c r="BP677" s="53" t="e">
        <f>SUMIFS('[20]WorkDone DATA'!$L:$L,'[20]WorkDone DATA'!$N:$N,BOQ!BP$6,'[20]WorkDone DATA'!$G:$G,BOQ!$B677)*$G677</f>
        <v>#VALUE!</v>
      </c>
      <c r="BQ677" s="53" t="e">
        <f>SUMIFS('[20]WorkDone DATA'!$L:$L,'[20]WorkDone DATA'!$N:$N,BOQ!BQ$6,'[20]WorkDone DATA'!$G:$G,BOQ!$B677)*$G677</f>
        <v>#VALUE!</v>
      </c>
      <c r="BR677" s="53" t="e">
        <f>SUMIFS('[20]WorkDone DATA'!$L:$L,'[20]WorkDone DATA'!$N:$N,BOQ!BR$6,'[20]WorkDone DATA'!$G:$G,BOQ!$B677)*$G677</f>
        <v>#VALUE!</v>
      </c>
      <c r="BS677" s="53" t="e">
        <f>SUMIFS('[20]WorkDone DATA'!$L:$L,'[20]WorkDone DATA'!$N:$N,BOQ!BS$6,'[20]WorkDone DATA'!$G:$G,BOQ!$B677)*$G677</f>
        <v>#VALUE!</v>
      </c>
      <c r="BT677" s="53" t="e">
        <f>SUMIFS('[20]WorkDone DATA'!$L:$L,'[20]WorkDone DATA'!$N:$N,BOQ!BT$6,'[20]WorkDone DATA'!$G:$G,BOQ!$B677)*$G677</f>
        <v>#VALUE!</v>
      </c>
      <c r="BU677" s="53" t="e">
        <f>SUMIFS('[20]WorkDone DATA'!$L:$L,'[20]WorkDone DATA'!$N:$N,BOQ!BU$6,'[20]WorkDone DATA'!$G:$G,BOQ!$B677)*$G677</f>
        <v>#VALUE!</v>
      </c>
      <c r="BV677" s="53" t="e">
        <f>SUMIFS('[20]WorkDone DATA'!$L:$L,'[20]WorkDone DATA'!$N:$N,BOQ!BV$6,'[20]WorkDone DATA'!$G:$G,BOQ!$B677)*$G677</f>
        <v>#VALUE!</v>
      </c>
      <c r="BW677" s="53" t="e">
        <f>SUMIFS('[20]WorkDone DATA'!$L:$L,'[20]WorkDone DATA'!$N:$N,BOQ!BW$6,'[20]WorkDone DATA'!$G:$G,BOQ!$B677)*$G677</f>
        <v>#VALUE!</v>
      </c>
      <c r="BX677" s="53" t="e">
        <f>SUMIFS('[20]WorkDone DATA'!$L:$L,'[20]WorkDone DATA'!$N:$N,BOQ!BX$6,'[20]WorkDone DATA'!$G:$G,BOQ!$B677)*$G677</f>
        <v>#VALUE!</v>
      </c>
    </row>
    <row r="678" spans="1:76" ht="15.6" x14ac:dyDescent="0.35">
      <c r="A678" s="1"/>
      <c r="B678" s="42"/>
      <c r="C678" s="81" t="s">
        <v>56</v>
      </c>
      <c r="D678" s="165"/>
      <c r="E678" s="167"/>
      <c r="F678" s="45"/>
      <c r="G678" s="52"/>
      <c r="H678" s="53">
        <f t="shared" si="94"/>
        <v>0</v>
      </c>
      <c r="K678" s="214"/>
      <c r="L678" s="220" t="e">
        <f t="shared" si="95"/>
        <v>#VALUE!</v>
      </c>
      <c r="M678" s="221" t="e">
        <f t="shared" si="96"/>
        <v>#VALUE!</v>
      </c>
      <c r="N678" s="219"/>
      <c r="O678" s="214">
        <f t="shared" si="97"/>
        <v>0</v>
      </c>
      <c r="P678" s="215" t="e">
        <f t="shared" si="98"/>
        <v>#VALUE!</v>
      </c>
      <c r="R678" s="217" t="e">
        <f>SUMIFS('[20]WorkDone DATA'!$L:$L,'[20]WorkDone DATA'!$N:$N,BOQ!S$6,'[20]WorkDone DATA'!$G:$G,BOQ!$B678)</f>
        <v>#VALUE!</v>
      </c>
      <c r="S678" s="53" t="e">
        <f t="shared" si="99"/>
        <v>#VALUE!</v>
      </c>
      <c r="T678" s="217" t="e">
        <f>SUMIFS('[20]WorkDone DATA'!$L:$L,'[20]WorkDone DATA'!$N:$N,BOQ!U$6,'[20]WorkDone DATA'!$G:$G,BOQ!$B678)</f>
        <v>#VALUE!</v>
      </c>
      <c r="U678" s="53" t="e">
        <f t="shared" si="101"/>
        <v>#VALUE!</v>
      </c>
      <c r="V678" s="217"/>
      <c r="W678" s="53" t="e">
        <f>SUMIFS('[20]WorkDone DATA'!$L:$L,'[20]WorkDone DATA'!$N:$N,BOQ!W$6,'[20]WorkDone DATA'!$G:$G,BOQ!$B678)*$G678</f>
        <v>#VALUE!</v>
      </c>
      <c r="X678" s="217"/>
      <c r="Y678" s="53" t="e">
        <f>SUMIFS('[20]WorkDone DATA'!$L:$L,'[20]WorkDone DATA'!$N:$N,BOQ!Y$6,'[20]WorkDone DATA'!$G:$G,BOQ!$B678)*$G678</f>
        <v>#VALUE!</v>
      </c>
      <c r="Z678" s="217"/>
      <c r="AA678" s="53" t="e">
        <f>SUMIFS('[20]WorkDone DATA'!$L:$L,'[20]WorkDone DATA'!$N:$N,BOQ!AA$6,'[20]WorkDone DATA'!$G:$G,BOQ!$B678)*$G678</f>
        <v>#VALUE!</v>
      </c>
      <c r="AB678" s="53" t="e">
        <f>SUMIFS('[20]WorkDone DATA'!$L:$L,'[20]WorkDone DATA'!$N:$N,BOQ!AB$6,'[20]WorkDone DATA'!$G:$G,BOQ!$B678)*$G678</f>
        <v>#VALUE!</v>
      </c>
      <c r="AC678" s="53" t="e">
        <f>SUMIFS('[20]WorkDone DATA'!$L:$L,'[20]WorkDone DATA'!$N:$N,BOQ!AC$6,'[20]WorkDone DATA'!$G:$G,BOQ!$B678)*$G678</f>
        <v>#VALUE!</v>
      </c>
      <c r="AD678" s="53" t="e">
        <f>SUMIFS('[20]WorkDone DATA'!$L:$L,'[20]WorkDone DATA'!$N:$N,BOQ!AD$6,'[20]WorkDone DATA'!$G:$G,BOQ!$B678)*$G678</f>
        <v>#VALUE!</v>
      </c>
      <c r="AE678" s="53" t="e">
        <f>SUMIFS('[20]WorkDone DATA'!$L:$L,'[20]WorkDone DATA'!$N:$N,BOQ!AE$6,'[20]WorkDone DATA'!$G:$G,BOQ!$B678)*$G678</f>
        <v>#VALUE!</v>
      </c>
      <c r="AF678" s="53" t="e">
        <f>SUMIFS('[20]WorkDone DATA'!$L:$L,'[20]WorkDone DATA'!$N:$N,BOQ!AF$6,'[20]WorkDone DATA'!$G:$G,BOQ!$B678)*$G678</f>
        <v>#VALUE!</v>
      </c>
      <c r="AG678" s="53" t="e">
        <f>SUMIFS('[20]WorkDone DATA'!$L:$L,'[20]WorkDone DATA'!$N:$N,BOQ!AG$6,'[20]WorkDone DATA'!$G:$G,BOQ!$B678)*$G678</f>
        <v>#VALUE!</v>
      </c>
      <c r="AH678" s="53" t="e">
        <f>SUMIFS('[20]WorkDone DATA'!$L:$L,'[20]WorkDone DATA'!$N:$N,BOQ!AH$6,'[20]WorkDone DATA'!$G:$G,BOQ!$B678)*$G678</f>
        <v>#VALUE!</v>
      </c>
      <c r="AI678" s="53" t="e">
        <f>SUMIFS('[20]WorkDone DATA'!$L:$L,'[20]WorkDone DATA'!$N:$N,BOQ!AI$6,'[20]WorkDone DATA'!$G:$G,BOQ!$B678)*$G678</f>
        <v>#VALUE!</v>
      </c>
      <c r="AJ678" s="53" t="e">
        <f>SUMIFS('[20]WorkDone DATA'!$L:$L,'[20]WorkDone DATA'!$N:$N,BOQ!AJ$6,'[20]WorkDone DATA'!$G:$G,BOQ!$B678)*$G678</f>
        <v>#VALUE!</v>
      </c>
      <c r="AK678" s="53" t="e">
        <f>SUMIFS('[20]WorkDone DATA'!$L:$L,'[20]WorkDone DATA'!$N:$N,BOQ!AK$6,'[20]WorkDone DATA'!$G:$G,BOQ!$B678)*$G678</f>
        <v>#VALUE!</v>
      </c>
      <c r="AL678" s="53" t="e">
        <f>SUMIFS('[20]WorkDone DATA'!$L:$L,'[20]WorkDone DATA'!$N:$N,BOQ!AL$6,'[20]WorkDone DATA'!$G:$G,BOQ!$B678)*$G678</f>
        <v>#VALUE!</v>
      </c>
      <c r="AM678" s="53" t="e">
        <f>SUMIFS('[20]WorkDone DATA'!$L:$L,'[20]WorkDone DATA'!$N:$N,BOQ!AM$6,'[20]WorkDone DATA'!$G:$G,BOQ!$B678)*$G678</f>
        <v>#VALUE!</v>
      </c>
      <c r="AN678" s="53" t="e">
        <f>SUMIFS('[20]WorkDone DATA'!$L:$L,'[20]WorkDone DATA'!$N:$N,BOQ!AN$6,'[20]WorkDone DATA'!$G:$G,BOQ!$B678)*$G678</f>
        <v>#VALUE!</v>
      </c>
      <c r="AO678" s="53" t="e">
        <f>SUMIFS('[20]WorkDone DATA'!$L:$L,'[20]WorkDone DATA'!$N:$N,BOQ!AO$6,'[20]WorkDone DATA'!$G:$G,BOQ!$B678)*$G678</f>
        <v>#VALUE!</v>
      </c>
      <c r="AP678" s="53" t="e">
        <f>SUMIFS('[20]WorkDone DATA'!$L:$L,'[20]WorkDone DATA'!$N:$N,BOQ!AP$6,'[20]WorkDone DATA'!$G:$G,BOQ!$B678)*$G678</f>
        <v>#VALUE!</v>
      </c>
      <c r="AQ678" s="53" t="e">
        <f>SUMIFS('[20]WorkDone DATA'!$L:$L,'[20]WorkDone DATA'!$N:$N,BOQ!AQ$6,'[20]WorkDone DATA'!$G:$G,BOQ!$B678)*$G678</f>
        <v>#VALUE!</v>
      </c>
      <c r="AR678" s="53" t="e">
        <f>SUMIFS('[20]WorkDone DATA'!$L:$L,'[20]WorkDone DATA'!$N:$N,BOQ!AR$6,'[20]WorkDone DATA'!$G:$G,BOQ!$B678)*$G678</f>
        <v>#VALUE!</v>
      </c>
      <c r="AS678" s="53" t="e">
        <f>SUMIFS('[20]WorkDone DATA'!$L:$L,'[20]WorkDone DATA'!$N:$N,BOQ!AS$6,'[20]WorkDone DATA'!$G:$G,BOQ!$B678)*$G678</f>
        <v>#VALUE!</v>
      </c>
      <c r="AT678" s="53" t="e">
        <f>SUMIFS('[20]WorkDone DATA'!$L:$L,'[20]WorkDone DATA'!$N:$N,BOQ!AT$6,'[20]WorkDone DATA'!$G:$G,BOQ!$B678)*$G678</f>
        <v>#VALUE!</v>
      </c>
      <c r="AU678" s="53" t="e">
        <f>SUMIFS('[20]WorkDone DATA'!$L:$L,'[20]WorkDone DATA'!$N:$N,BOQ!AU$6,'[20]WorkDone DATA'!$G:$G,BOQ!$B678)*$G678</f>
        <v>#VALUE!</v>
      </c>
      <c r="AV678" s="53" t="e">
        <f>SUMIFS('[20]WorkDone DATA'!$L:$L,'[20]WorkDone DATA'!$N:$N,BOQ!AV$6,'[20]WorkDone DATA'!$G:$G,BOQ!$B678)*$G678</f>
        <v>#VALUE!</v>
      </c>
      <c r="AW678" s="53" t="e">
        <f>SUMIFS('[20]WorkDone DATA'!$L:$L,'[20]WorkDone DATA'!$N:$N,BOQ!AW$6,'[20]WorkDone DATA'!$G:$G,BOQ!$B678)*$G678</f>
        <v>#VALUE!</v>
      </c>
      <c r="AX678" s="53" t="e">
        <f>SUMIFS('[20]WorkDone DATA'!$L:$L,'[20]WorkDone DATA'!$N:$N,BOQ!AX$6,'[20]WorkDone DATA'!$G:$G,BOQ!$B678)*$G678</f>
        <v>#VALUE!</v>
      </c>
      <c r="AY678" s="53" t="e">
        <f>SUMIFS('[20]WorkDone DATA'!$L:$L,'[20]WorkDone DATA'!$N:$N,BOQ!AY$6,'[20]WorkDone DATA'!$G:$G,BOQ!$B678)*$G678</f>
        <v>#VALUE!</v>
      </c>
      <c r="AZ678" s="53" t="e">
        <f>SUMIFS('[20]WorkDone DATA'!$L:$L,'[20]WorkDone DATA'!$N:$N,BOQ!AZ$6,'[20]WorkDone DATA'!$G:$G,BOQ!$B678)*$G678</f>
        <v>#VALUE!</v>
      </c>
      <c r="BA678" s="53" t="e">
        <f>SUMIFS('[20]WorkDone DATA'!$L:$L,'[20]WorkDone DATA'!$N:$N,BOQ!BA$6,'[20]WorkDone DATA'!$G:$G,BOQ!$B678)*$G678</f>
        <v>#VALUE!</v>
      </c>
      <c r="BB678" s="53" t="e">
        <f>SUMIFS('[20]WorkDone DATA'!$L:$L,'[20]WorkDone DATA'!$N:$N,BOQ!BB$6,'[20]WorkDone DATA'!$G:$G,BOQ!$B678)*$G678</f>
        <v>#VALUE!</v>
      </c>
      <c r="BC678" s="53" t="e">
        <f>SUMIFS('[20]WorkDone DATA'!$L:$L,'[20]WorkDone DATA'!$N:$N,BOQ!BC$6,'[20]WorkDone DATA'!$G:$G,BOQ!$B678)*$G678</f>
        <v>#VALUE!</v>
      </c>
      <c r="BD678" s="53" t="e">
        <f>SUMIFS('[20]WorkDone DATA'!$L:$L,'[20]WorkDone DATA'!$N:$N,BOQ!BD$6,'[20]WorkDone DATA'!$G:$G,BOQ!$B678)*$G678</f>
        <v>#VALUE!</v>
      </c>
      <c r="BE678" s="53" t="e">
        <f>SUMIFS('[20]WorkDone DATA'!$L:$L,'[20]WorkDone DATA'!$N:$N,BOQ!BE$6,'[20]WorkDone DATA'!$G:$G,BOQ!$B678)*$G678</f>
        <v>#VALUE!</v>
      </c>
      <c r="BF678" s="53" t="e">
        <f>SUMIFS('[20]WorkDone DATA'!$L:$L,'[20]WorkDone DATA'!$N:$N,BOQ!BF$6,'[20]WorkDone DATA'!$G:$G,BOQ!$B678)*$G678</f>
        <v>#VALUE!</v>
      </c>
      <c r="BG678" s="53" t="e">
        <f>SUMIFS('[20]WorkDone DATA'!$L:$L,'[20]WorkDone DATA'!$N:$N,BOQ!BG$6,'[20]WorkDone DATA'!$G:$G,BOQ!$B678)*$G678</f>
        <v>#VALUE!</v>
      </c>
      <c r="BH678" s="53" t="e">
        <f>SUMIFS('[20]WorkDone DATA'!$L:$L,'[20]WorkDone DATA'!$N:$N,BOQ!BH$6,'[20]WorkDone DATA'!$G:$G,BOQ!$B678)*$G678</f>
        <v>#VALUE!</v>
      </c>
      <c r="BI678" s="53" t="e">
        <f>SUMIFS('[20]WorkDone DATA'!$L:$L,'[20]WorkDone DATA'!$N:$N,BOQ!BI$6,'[20]WorkDone DATA'!$G:$G,BOQ!$B678)*$G678</f>
        <v>#VALUE!</v>
      </c>
      <c r="BJ678" s="53" t="e">
        <f>SUMIFS('[20]WorkDone DATA'!$L:$L,'[20]WorkDone DATA'!$N:$N,BOQ!BJ$6,'[20]WorkDone DATA'!$G:$G,BOQ!$B678)*$G678</f>
        <v>#VALUE!</v>
      </c>
      <c r="BK678" s="53" t="e">
        <f>SUMIFS('[20]WorkDone DATA'!$L:$L,'[20]WorkDone DATA'!$N:$N,BOQ!BK$6,'[20]WorkDone DATA'!$G:$G,BOQ!$B678)*$G678</f>
        <v>#VALUE!</v>
      </c>
      <c r="BL678" s="53" t="e">
        <f>SUMIFS('[20]WorkDone DATA'!$L:$L,'[20]WorkDone DATA'!$N:$N,BOQ!BL$6,'[20]WorkDone DATA'!$G:$G,BOQ!$B678)*$G678</f>
        <v>#VALUE!</v>
      </c>
      <c r="BM678" s="53" t="e">
        <f>SUMIFS('[20]WorkDone DATA'!$L:$L,'[20]WorkDone DATA'!$N:$N,BOQ!BM$6,'[20]WorkDone DATA'!$G:$G,BOQ!$B678)*$G678</f>
        <v>#VALUE!</v>
      </c>
      <c r="BN678" s="53" t="e">
        <f>SUMIFS('[20]WorkDone DATA'!$L:$L,'[20]WorkDone DATA'!$N:$N,BOQ!BN$6,'[20]WorkDone DATA'!$G:$G,BOQ!$B678)*$G678</f>
        <v>#VALUE!</v>
      </c>
      <c r="BO678" s="53" t="e">
        <f>SUMIFS('[20]WorkDone DATA'!$L:$L,'[20]WorkDone DATA'!$N:$N,BOQ!BO$6,'[20]WorkDone DATA'!$G:$G,BOQ!$B678)*$G678</f>
        <v>#VALUE!</v>
      </c>
      <c r="BP678" s="53" t="e">
        <f>SUMIFS('[20]WorkDone DATA'!$L:$L,'[20]WorkDone DATA'!$N:$N,BOQ!BP$6,'[20]WorkDone DATA'!$G:$G,BOQ!$B678)*$G678</f>
        <v>#VALUE!</v>
      </c>
      <c r="BQ678" s="53" t="e">
        <f>SUMIFS('[20]WorkDone DATA'!$L:$L,'[20]WorkDone DATA'!$N:$N,BOQ!BQ$6,'[20]WorkDone DATA'!$G:$G,BOQ!$B678)*$G678</f>
        <v>#VALUE!</v>
      </c>
      <c r="BR678" s="53" t="e">
        <f>SUMIFS('[20]WorkDone DATA'!$L:$L,'[20]WorkDone DATA'!$N:$N,BOQ!BR$6,'[20]WorkDone DATA'!$G:$G,BOQ!$B678)*$G678</f>
        <v>#VALUE!</v>
      </c>
      <c r="BS678" s="53" t="e">
        <f>SUMIFS('[20]WorkDone DATA'!$L:$L,'[20]WorkDone DATA'!$N:$N,BOQ!BS$6,'[20]WorkDone DATA'!$G:$G,BOQ!$B678)*$G678</f>
        <v>#VALUE!</v>
      </c>
      <c r="BT678" s="53" t="e">
        <f>SUMIFS('[20]WorkDone DATA'!$L:$L,'[20]WorkDone DATA'!$N:$N,BOQ!BT$6,'[20]WorkDone DATA'!$G:$G,BOQ!$B678)*$G678</f>
        <v>#VALUE!</v>
      </c>
      <c r="BU678" s="53" t="e">
        <f>SUMIFS('[20]WorkDone DATA'!$L:$L,'[20]WorkDone DATA'!$N:$N,BOQ!BU$6,'[20]WorkDone DATA'!$G:$G,BOQ!$B678)*$G678</f>
        <v>#VALUE!</v>
      </c>
      <c r="BV678" s="53" t="e">
        <f>SUMIFS('[20]WorkDone DATA'!$L:$L,'[20]WorkDone DATA'!$N:$N,BOQ!BV$6,'[20]WorkDone DATA'!$G:$G,BOQ!$B678)*$G678</f>
        <v>#VALUE!</v>
      </c>
      <c r="BW678" s="53" t="e">
        <f>SUMIFS('[20]WorkDone DATA'!$L:$L,'[20]WorkDone DATA'!$N:$N,BOQ!BW$6,'[20]WorkDone DATA'!$G:$G,BOQ!$B678)*$G678</f>
        <v>#VALUE!</v>
      </c>
      <c r="BX678" s="53" t="e">
        <f>SUMIFS('[20]WorkDone DATA'!$L:$L,'[20]WorkDone DATA'!$N:$N,BOQ!BX$6,'[20]WorkDone DATA'!$G:$G,BOQ!$B678)*$G678</f>
        <v>#VALUE!</v>
      </c>
    </row>
    <row r="679" spans="1:76" ht="15.6" x14ac:dyDescent="0.35">
      <c r="A679" s="1" t="str">
        <f>C678</f>
        <v>0.75mm2 x 4core  (BVS04BCV</v>
      </c>
      <c r="B679" s="42">
        <v>2.3740000000000001</v>
      </c>
      <c r="C679" s="164" t="s">
        <v>220</v>
      </c>
      <c r="D679" s="165" t="s">
        <v>221</v>
      </c>
      <c r="E679" s="166" t="s">
        <v>222</v>
      </c>
      <c r="F679" s="45">
        <v>12</v>
      </c>
      <c r="G679" s="52">
        <v>99.82</v>
      </c>
      <c r="H679" s="53">
        <f t="shared" si="94"/>
        <v>1197.8399999999999</v>
      </c>
      <c r="K679" s="214" t="e">
        <f t="shared" si="100"/>
        <v>#VALUE!</v>
      </c>
      <c r="L679" s="220" t="e">
        <f t="shared" si="95"/>
        <v>#VALUE!</v>
      </c>
      <c r="M679" s="221" t="e">
        <f t="shared" si="96"/>
        <v>#VALUE!</v>
      </c>
      <c r="N679" s="219"/>
      <c r="O679" s="214" t="e">
        <f t="shared" si="97"/>
        <v>#VALUE!</v>
      </c>
      <c r="P679" s="215" t="e">
        <f t="shared" si="98"/>
        <v>#VALUE!</v>
      </c>
      <c r="R679" s="217" t="e">
        <f>SUMIFS('[20]WorkDone DATA'!$L:$L,'[20]WorkDone DATA'!$N:$N,BOQ!S$6,'[20]WorkDone DATA'!$G:$G,BOQ!$B679)</f>
        <v>#VALUE!</v>
      </c>
      <c r="S679" s="53" t="e">
        <f t="shared" si="99"/>
        <v>#VALUE!</v>
      </c>
      <c r="T679" s="217" t="e">
        <f>SUMIFS('[20]WorkDone DATA'!$L:$L,'[20]WorkDone DATA'!$N:$N,BOQ!U$6,'[20]WorkDone DATA'!$G:$G,BOQ!$B679)</f>
        <v>#VALUE!</v>
      </c>
      <c r="U679" s="53" t="e">
        <f t="shared" si="101"/>
        <v>#VALUE!</v>
      </c>
      <c r="V679" s="217"/>
      <c r="W679" s="53" t="e">
        <f>SUMIFS('[20]WorkDone DATA'!$L:$L,'[20]WorkDone DATA'!$N:$N,BOQ!W$6,'[20]WorkDone DATA'!$G:$G,BOQ!$B679)*$G679</f>
        <v>#VALUE!</v>
      </c>
      <c r="X679" s="217"/>
      <c r="Y679" s="53" t="e">
        <f>SUMIFS('[20]WorkDone DATA'!$L:$L,'[20]WorkDone DATA'!$N:$N,BOQ!Y$6,'[20]WorkDone DATA'!$G:$G,BOQ!$B679)*$G679</f>
        <v>#VALUE!</v>
      </c>
      <c r="Z679" s="217"/>
      <c r="AA679" s="53" t="e">
        <f>SUMIFS('[20]WorkDone DATA'!$L:$L,'[20]WorkDone DATA'!$N:$N,BOQ!AA$6,'[20]WorkDone DATA'!$G:$G,BOQ!$B679)*$G679</f>
        <v>#VALUE!</v>
      </c>
      <c r="AB679" s="53" t="e">
        <f>SUMIFS('[20]WorkDone DATA'!$L:$L,'[20]WorkDone DATA'!$N:$N,BOQ!AB$6,'[20]WorkDone DATA'!$G:$G,BOQ!$B679)*$G679</f>
        <v>#VALUE!</v>
      </c>
      <c r="AC679" s="53" t="e">
        <f>SUMIFS('[20]WorkDone DATA'!$L:$L,'[20]WorkDone DATA'!$N:$N,BOQ!AC$6,'[20]WorkDone DATA'!$G:$G,BOQ!$B679)*$G679</f>
        <v>#VALUE!</v>
      </c>
      <c r="AD679" s="53" t="e">
        <f>SUMIFS('[20]WorkDone DATA'!$L:$L,'[20]WorkDone DATA'!$N:$N,BOQ!AD$6,'[20]WorkDone DATA'!$G:$G,BOQ!$B679)*$G679</f>
        <v>#VALUE!</v>
      </c>
      <c r="AE679" s="53" t="e">
        <f>SUMIFS('[20]WorkDone DATA'!$L:$L,'[20]WorkDone DATA'!$N:$N,BOQ!AE$6,'[20]WorkDone DATA'!$G:$G,BOQ!$B679)*$G679</f>
        <v>#VALUE!</v>
      </c>
      <c r="AF679" s="53" t="e">
        <f>SUMIFS('[20]WorkDone DATA'!$L:$L,'[20]WorkDone DATA'!$N:$N,BOQ!AF$6,'[20]WorkDone DATA'!$G:$G,BOQ!$B679)*$G679</f>
        <v>#VALUE!</v>
      </c>
      <c r="AG679" s="53" t="e">
        <f>SUMIFS('[20]WorkDone DATA'!$L:$L,'[20]WorkDone DATA'!$N:$N,BOQ!AG$6,'[20]WorkDone DATA'!$G:$G,BOQ!$B679)*$G679</f>
        <v>#VALUE!</v>
      </c>
      <c r="AH679" s="53" t="e">
        <f>SUMIFS('[20]WorkDone DATA'!$L:$L,'[20]WorkDone DATA'!$N:$N,BOQ!AH$6,'[20]WorkDone DATA'!$G:$G,BOQ!$B679)*$G679</f>
        <v>#VALUE!</v>
      </c>
      <c r="AI679" s="53" t="e">
        <f>SUMIFS('[20]WorkDone DATA'!$L:$L,'[20]WorkDone DATA'!$N:$N,BOQ!AI$6,'[20]WorkDone DATA'!$G:$G,BOQ!$B679)*$G679</f>
        <v>#VALUE!</v>
      </c>
      <c r="AJ679" s="53" t="e">
        <f>SUMIFS('[20]WorkDone DATA'!$L:$L,'[20]WorkDone DATA'!$N:$N,BOQ!AJ$6,'[20]WorkDone DATA'!$G:$G,BOQ!$B679)*$G679</f>
        <v>#VALUE!</v>
      </c>
      <c r="AK679" s="53" t="e">
        <f>SUMIFS('[20]WorkDone DATA'!$L:$L,'[20]WorkDone DATA'!$N:$N,BOQ!AK$6,'[20]WorkDone DATA'!$G:$G,BOQ!$B679)*$G679</f>
        <v>#VALUE!</v>
      </c>
      <c r="AL679" s="53" t="e">
        <f>SUMIFS('[20]WorkDone DATA'!$L:$L,'[20]WorkDone DATA'!$N:$N,BOQ!AL$6,'[20]WorkDone DATA'!$G:$G,BOQ!$B679)*$G679</f>
        <v>#VALUE!</v>
      </c>
      <c r="AM679" s="53" t="e">
        <f>SUMIFS('[20]WorkDone DATA'!$L:$L,'[20]WorkDone DATA'!$N:$N,BOQ!AM$6,'[20]WorkDone DATA'!$G:$G,BOQ!$B679)*$G679</f>
        <v>#VALUE!</v>
      </c>
      <c r="AN679" s="53" t="e">
        <f>SUMIFS('[20]WorkDone DATA'!$L:$L,'[20]WorkDone DATA'!$N:$N,BOQ!AN$6,'[20]WorkDone DATA'!$G:$G,BOQ!$B679)*$G679</f>
        <v>#VALUE!</v>
      </c>
      <c r="AO679" s="53" t="e">
        <f>SUMIFS('[20]WorkDone DATA'!$L:$L,'[20]WorkDone DATA'!$N:$N,BOQ!AO$6,'[20]WorkDone DATA'!$G:$G,BOQ!$B679)*$G679</f>
        <v>#VALUE!</v>
      </c>
      <c r="AP679" s="53" t="e">
        <f>SUMIFS('[20]WorkDone DATA'!$L:$L,'[20]WorkDone DATA'!$N:$N,BOQ!AP$6,'[20]WorkDone DATA'!$G:$G,BOQ!$B679)*$G679</f>
        <v>#VALUE!</v>
      </c>
      <c r="AQ679" s="53" t="e">
        <f>SUMIFS('[20]WorkDone DATA'!$L:$L,'[20]WorkDone DATA'!$N:$N,BOQ!AQ$6,'[20]WorkDone DATA'!$G:$G,BOQ!$B679)*$G679</f>
        <v>#VALUE!</v>
      </c>
      <c r="AR679" s="53" t="e">
        <f>SUMIFS('[20]WorkDone DATA'!$L:$L,'[20]WorkDone DATA'!$N:$N,BOQ!AR$6,'[20]WorkDone DATA'!$G:$G,BOQ!$B679)*$G679</f>
        <v>#VALUE!</v>
      </c>
      <c r="AS679" s="53" t="e">
        <f>SUMIFS('[20]WorkDone DATA'!$L:$L,'[20]WorkDone DATA'!$N:$N,BOQ!AS$6,'[20]WorkDone DATA'!$G:$G,BOQ!$B679)*$G679</f>
        <v>#VALUE!</v>
      </c>
      <c r="AT679" s="53" t="e">
        <f>SUMIFS('[20]WorkDone DATA'!$L:$L,'[20]WorkDone DATA'!$N:$N,BOQ!AT$6,'[20]WorkDone DATA'!$G:$G,BOQ!$B679)*$G679</f>
        <v>#VALUE!</v>
      </c>
      <c r="AU679" s="53" t="e">
        <f>SUMIFS('[20]WorkDone DATA'!$L:$L,'[20]WorkDone DATA'!$N:$N,BOQ!AU$6,'[20]WorkDone DATA'!$G:$G,BOQ!$B679)*$G679</f>
        <v>#VALUE!</v>
      </c>
      <c r="AV679" s="53" t="e">
        <f>SUMIFS('[20]WorkDone DATA'!$L:$L,'[20]WorkDone DATA'!$N:$N,BOQ!AV$6,'[20]WorkDone DATA'!$G:$G,BOQ!$B679)*$G679</f>
        <v>#VALUE!</v>
      </c>
      <c r="AW679" s="53" t="e">
        <f>SUMIFS('[20]WorkDone DATA'!$L:$L,'[20]WorkDone DATA'!$N:$N,BOQ!AW$6,'[20]WorkDone DATA'!$G:$G,BOQ!$B679)*$G679</f>
        <v>#VALUE!</v>
      </c>
      <c r="AX679" s="53" t="e">
        <f>SUMIFS('[20]WorkDone DATA'!$L:$L,'[20]WorkDone DATA'!$N:$N,BOQ!AX$6,'[20]WorkDone DATA'!$G:$G,BOQ!$B679)*$G679</f>
        <v>#VALUE!</v>
      </c>
      <c r="AY679" s="53" t="e">
        <f>SUMIFS('[20]WorkDone DATA'!$L:$L,'[20]WorkDone DATA'!$N:$N,BOQ!AY$6,'[20]WorkDone DATA'!$G:$G,BOQ!$B679)*$G679</f>
        <v>#VALUE!</v>
      </c>
      <c r="AZ679" s="53" t="e">
        <f>SUMIFS('[20]WorkDone DATA'!$L:$L,'[20]WorkDone DATA'!$N:$N,BOQ!AZ$6,'[20]WorkDone DATA'!$G:$G,BOQ!$B679)*$G679</f>
        <v>#VALUE!</v>
      </c>
      <c r="BA679" s="53" t="e">
        <f>SUMIFS('[20]WorkDone DATA'!$L:$L,'[20]WorkDone DATA'!$N:$N,BOQ!BA$6,'[20]WorkDone DATA'!$G:$G,BOQ!$B679)*$G679</f>
        <v>#VALUE!</v>
      </c>
      <c r="BB679" s="53" t="e">
        <f>SUMIFS('[20]WorkDone DATA'!$L:$L,'[20]WorkDone DATA'!$N:$N,BOQ!BB$6,'[20]WorkDone DATA'!$G:$G,BOQ!$B679)*$G679</f>
        <v>#VALUE!</v>
      </c>
      <c r="BC679" s="53" t="e">
        <f>SUMIFS('[20]WorkDone DATA'!$L:$L,'[20]WorkDone DATA'!$N:$N,BOQ!BC$6,'[20]WorkDone DATA'!$G:$G,BOQ!$B679)*$G679</f>
        <v>#VALUE!</v>
      </c>
      <c r="BD679" s="53" t="e">
        <f>SUMIFS('[20]WorkDone DATA'!$L:$L,'[20]WorkDone DATA'!$N:$N,BOQ!BD$6,'[20]WorkDone DATA'!$G:$G,BOQ!$B679)*$G679</f>
        <v>#VALUE!</v>
      </c>
      <c r="BE679" s="53" t="e">
        <f>SUMIFS('[20]WorkDone DATA'!$L:$L,'[20]WorkDone DATA'!$N:$N,BOQ!BE$6,'[20]WorkDone DATA'!$G:$G,BOQ!$B679)*$G679</f>
        <v>#VALUE!</v>
      </c>
      <c r="BF679" s="53" t="e">
        <f>SUMIFS('[20]WorkDone DATA'!$L:$L,'[20]WorkDone DATA'!$N:$N,BOQ!BF$6,'[20]WorkDone DATA'!$G:$G,BOQ!$B679)*$G679</f>
        <v>#VALUE!</v>
      </c>
      <c r="BG679" s="53" t="e">
        <f>SUMIFS('[20]WorkDone DATA'!$L:$L,'[20]WorkDone DATA'!$N:$N,BOQ!BG$6,'[20]WorkDone DATA'!$G:$G,BOQ!$B679)*$G679</f>
        <v>#VALUE!</v>
      </c>
      <c r="BH679" s="53" t="e">
        <f>SUMIFS('[20]WorkDone DATA'!$L:$L,'[20]WorkDone DATA'!$N:$N,BOQ!BH$6,'[20]WorkDone DATA'!$G:$G,BOQ!$B679)*$G679</f>
        <v>#VALUE!</v>
      </c>
      <c r="BI679" s="53" t="e">
        <f>SUMIFS('[20]WorkDone DATA'!$L:$L,'[20]WorkDone DATA'!$N:$N,BOQ!BI$6,'[20]WorkDone DATA'!$G:$G,BOQ!$B679)*$G679</f>
        <v>#VALUE!</v>
      </c>
      <c r="BJ679" s="53" t="e">
        <f>SUMIFS('[20]WorkDone DATA'!$L:$L,'[20]WorkDone DATA'!$N:$N,BOQ!BJ$6,'[20]WorkDone DATA'!$G:$G,BOQ!$B679)*$G679</f>
        <v>#VALUE!</v>
      </c>
      <c r="BK679" s="53" t="e">
        <f>SUMIFS('[20]WorkDone DATA'!$L:$L,'[20]WorkDone DATA'!$N:$N,BOQ!BK$6,'[20]WorkDone DATA'!$G:$G,BOQ!$B679)*$G679</f>
        <v>#VALUE!</v>
      </c>
      <c r="BL679" s="53" t="e">
        <f>SUMIFS('[20]WorkDone DATA'!$L:$L,'[20]WorkDone DATA'!$N:$N,BOQ!BL$6,'[20]WorkDone DATA'!$G:$G,BOQ!$B679)*$G679</f>
        <v>#VALUE!</v>
      </c>
      <c r="BM679" s="53" t="e">
        <f>SUMIFS('[20]WorkDone DATA'!$L:$L,'[20]WorkDone DATA'!$N:$N,BOQ!BM$6,'[20]WorkDone DATA'!$G:$G,BOQ!$B679)*$G679</f>
        <v>#VALUE!</v>
      </c>
      <c r="BN679" s="53" t="e">
        <f>SUMIFS('[20]WorkDone DATA'!$L:$L,'[20]WorkDone DATA'!$N:$N,BOQ!BN$6,'[20]WorkDone DATA'!$G:$G,BOQ!$B679)*$G679</f>
        <v>#VALUE!</v>
      </c>
      <c r="BO679" s="53" t="e">
        <f>SUMIFS('[20]WorkDone DATA'!$L:$L,'[20]WorkDone DATA'!$N:$N,BOQ!BO$6,'[20]WorkDone DATA'!$G:$G,BOQ!$B679)*$G679</f>
        <v>#VALUE!</v>
      </c>
      <c r="BP679" s="53" t="e">
        <f>SUMIFS('[20]WorkDone DATA'!$L:$L,'[20]WorkDone DATA'!$N:$N,BOQ!BP$6,'[20]WorkDone DATA'!$G:$G,BOQ!$B679)*$G679</f>
        <v>#VALUE!</v>
      </c>
      <c r="BQ679" s="53" t="e">
        <f>SUMIFS('[20]WorkDone DATA'!$L:$L,'[20]WorkDone DATA'!$N:$N,BOQ!BQ$6,'[20]WorkDone DATA'!$G:$G,BOQ!$B679)*$G679</f>
        <v>#VALUE!</v>
      </c>
      <c r="BR679" s="53" t="e">
        <f>SUMIFS('[20]WorkDone DATA'!$L:$L,'[20]WorkDone DATA'!$N:$N,BOQ!BR$6,'[20]WorkDone DATA'!$G:$G,BOQ!$B679)*$G679</f>
        <v>#VALUE!</v>
      </c>
      <c r="BS679" s="53" t="e">
        <f>SUMIFS('[20]WorkDone DATA'!$L:$L,'[20]WorkDone DATA'!$N:$N,BOQ!BS$6,'[20]WorkDone DATA'!$G:$G,BOQ!$B679)*$G679</f>
        <v>#VALUE!</v>
      </c>
      <c r="BT679" s="53" t="e">
        <f>SUMIFS('[20]WorkDone DATA'!$L:$L,'[20]WorkDone DATA'!$N:$N,BOQ!BT$6,'[20]WorkDone DATA'!$G:$G,BOQ!$B679)*$G679</f>
        <v>#VALUE!</v>
      </c>
      <c r="BU679" s="53" t="e">
        <f>SUMIFS('[20]WorkDone DATA'!$L:$L,'[20]WorkDone DATA'!$N:$N,BOQ!BU$6,'[20]WorkDone DATA'!$G:$G,BOQ!$B679)*$G679</f>
        <v>#VALUE!</v>
      </c>
      <c r="BV679" s="53" t="e">
        <f>SUMIFS('[20]WorkDone DATA'!$L:$L,'[20]WorkDone DATA'!$N:$N,BOQ!BV$6,'[20]WorkDone DATA'!$G:$G,BOQ!$B679)*$G679</f>
        <v>#VALUE!</v>
      </c>
      <c r="BW679" s="53" t="e">
        <f>SUMIFS('[20]WorkDone DATA'!$L:$L,'[20]WorkDone DATA'!$N:$N,BOQ!BW$6,'[20]WorkDone DATA'!$G:$G,BOQ!$B679)*$G679</f>
        <v>#VALUE!</v>
      </c>
      <c r="BX679" s="53" t="e">
        <f>SUMIFS('[20]WorkDone DATA'!$L:$L,'[20]WorkDone DATA'!$N:$N,BOQ!BX$6,'[20]WorkDone DATA'!$G:$G,BOQ!$B679)*$G679</f>
        <v>#VALUE!</v>
      </c>
    </row>
    <row r="680" spans="1:76" ht="15.6" x14ac:dyDescent="0.35">
      <c r="A680" s="1"/>
      <c r="B680" s="42"/>
      <c r="C680" s="81" t="s">
        <v>224</v>
      </c>
      <c r="D680" s="165"/>
      <c r="E680" s="167"/>
      <c r="F680" s="45"/>
      <c r="G680" s="52"/>
      <c r="H680" s="53">
        <f t="shared" si="94"/>
        <v>0</v>
      </c>
      <c r="K680" s="214"/>
      <c r="L680" s="220" t="e">
        <f t="shared" si="95"/>
        <v>#VALUE!</v>
      </c>
      <c r="M680" s="221" t="e">
        <f t="shared" si="96"/>
        <v>#VALUE!</v>
      </c>
      <c r="N680" s="219"/>
      <c r="O680" s="214">
        <f t="shared" si="97"/>
        <v>0</v>
      </c>
      <c r="P680" s="215" t="e">
        <f t="shared" si="98"/>
        <v>#VALUE!</v>
      </c>
      <c r="R680" s="217" t="e">
        <f>SUMIFS('[20]WorkDone DATA'!$L:$L,'[20]WorkDone DATA'!$N:$N,BOQ!S$6,'[20]WorkDone DATA'!$G:$G,BOQ!$B680)</f>
        <v>#VALUE!</v>
      </c>
      <c r="S680" s="53" t="e">
        <f t="shared" si="99"/>
        <v>#VALUE!</v>
      </c>
      <c r="T680" s="217" t="e">
        <f>SUMIFS('[20]WorkDone DATA'!$L:$L,'[20]WorkDone DATA'!$N:$N,BOQ!U$6,'[20]WorkDone DATA'!$G:$G,BOQ!$B680)</f>
        <v>#VALUE!</v>
      </c>
      <c r="U680" s="53" t="e">
        <f t="shared" si="101"/>
        <v>#VALUE!</v>
      </c>
      <c r="V680" s="217"/>
      <c r="W680" s="53" t="e">
        <f>SUMIFS('[20]WorkDone DATA'!$L:$L,'[20]WorkDone DATA'!$N:$N,BOQ!W$6,'[20]WorkDone DATA'!$G:$G,BOQ!$B680)*$G680</f>
        <v>#VALUE!</v>
      </c>
      <c r="X680" s="217"/>
      <c r="Y680" s="53" t="e">
        <f>SUMIFS('[20]WorkDone DATA'!$L:$L,'[20]WorkDone DATA'!$N:$N,BOQ!Y$6,'[20]WorkDone DATA'!$G:$G,BOQ!$B680)*$G680</f>
        <v>#VALUE!</v>
      </c>
      <c r="Z680" s="217"/>
      <c r="AA680" s="53" t="e">
        <f>SUMIFS('[20]WorkDone DATA'!$L:$L,'[20]WorkDone DATA'!$N:$N,BOQ!AA$6,'[20]WorkDone DATA'!$G:$G,BOQ!$B680)*$G680</f>
        <v>#VALUE!</v>
      </c>
      <c r="AB680" s="53" t="e">
        <f>SUMIFS('[20]WorkDone DATA'!$L:$L,'[20]WorkDone DATA'!$N:$N,BOQ!AB$6,'[20]WorkDone DATA'!$G:$G,BOQ!$B680)*$G680</f>
        <v>#VALUE!</v>
      </c>
      <c r="AC680" s="53" t="e">
        <f>SUMIFS('[20]WorkDone DATA'!$L:$L,'[20]WorkDone DATA'!$N:$N,BOQ!AC$6,'[20]WorkDone DATA'!$G:$G,BOQ!$B680)*$G680</f>
        <v>#VALUE!</v>
      </c>
      <c r="AD680" s="53" t="e">
        <f>SUMIFS('[20]WorkDone DATA'!$L:$L,'[20]WorkDone DATA'!$N:$N,BOQ!AD$6,'[20]WorkDone DATA'!$G:$G,BOQ!$B680)*$G680</f>
        <v>#VALUE!</v>
      </c>
      <c r="AE680" s="53" t="e">
        <f>SUMIFS('[20]WorkDone DATA'!$L:$L,'[20]WorkDone DATA'!$N:$N,BOQ!AE$6,'[20]WorkDone DATA'!$G:$G,BOQ!$B680)*$G680</f>
        <v>#VALUE!</v>
      </c>
      <c r="AF680" s="53" t="e">
        <f>SUMIFS('[20]WorkDone DATA'!$L:$L,'[20]WorkDone DATA'!$N:$N,BOQ!AF$6,'[20]WorkDone DATA'!$G:$G,BOQ!$B680)*$G680</f>
        <v>#VALUE!</v>
      </c>
      <c r="AG680" s="53" t="e">
        <f>SUMIFS('[20]WorkDone DATA'!$L:$L,'[20]WorkDone DATA'!$N:$N,BOQ!AG$6,'[20]WorkDone DATA'!$G:$G,BOQ!$B680)*$G680</f>
        <v>#VALUE!</v>
      </c>
      <c r="AH680" s="53" t="e">
        <f>SUMIFS('[20]WorkDone DATA'!$L:$L,'[20]WorkDone DATA'!$N:$N,BOQ!AH$6,'[20]WorkDone DATA'!$G:$G,BOQ!$B680)*$G680</f>
        <v>#VALUE!</v>
      </c>
      <c r="AI680" s="53" t="e">
        <f>SUMIFS('[20]WorkDone DATA'!$L:$L,'[20]WorkDone DATA'!$N:$N,BOQ!AI$6,'[20]WorkDone DATA'!$G:$G,BOQ!$B680)*$G680</f>
        <v>#VALUE!</v>
      </c>
      <c r="AJ680" s="53" t="e">
        <f>SUMIFS('[20]WorkDone DATA'!$L:$L,'[20]WorkDone DATA'!$N:$N,BOQ!AJ$6,'[20]WorkDone DATA'!$G:$G,BOQ!$B680)*$G680</f>
        <v>#VALUE!</v>
      </c>
      <c r="AK680" s="53" t="e">
        <f>SUMIFS('[20]WorkDone DATA'!$L:$L,'[20]WorkDone DATA'!$N:$N,BOQ!AK$6,'[20]WorkDone DATA'!$G:$G,BOQ!$B680)*$G680</f>
        <v>#VALUE!</v>
      </c>
      <c r="AL680" s="53" t="e">
        <f>SUMIFS('[20]WorkDone DATA'!$L:$L,'[20]WorkDone DATA'!$N:$N,BOQ!AL$6,'[20]WorkDone DATA'!$G:$G,BOQ!$B680)*$G680</f>
        <v>#VALUE!</v>
      </c>
      <c r="AM680" s="53" t="e">
        <f>SUMIFS('[20]WorkDone DATA'!$L:$L,'[20]WorkDone DATA'!$N:$N,BOQ!AM$6,'[20]WorkDone DATA'!$G:$G,BOQ!$B680)*$G680</f>
        <v>#VALUE!</v>
      </c>
      <c r="AN680" s="53" t="e">
        <f>SUMIFS('[20]WorkDone DATA'!$L:$L,'[20]WorkDone DATA'!$N:$N,BOQ!AN$6,'[20]WorkDone DATA'!$G:$G,BOQ!$B680)*$G680</f>
        <v>#VALUE!</v>
      </c>
      <c r="AO680" s="53" t="e">
        <f>SUMIFS('[20]WorkDone DATA'!$L:$L,'[20]WorkDone DATA'!$N:$N,BOQ!AO$6,'[20]WorkDone DATA'!$G:$G,BOQ!$B680)*$G680</f>
        <v>#VALUE!</v>
      </c>
      <c r="AP680" s="53" t="e">
        <f>SUMIFS('[20]WorkDone DATA'!$L:$L,'[20]WorkDone DATA'!$N:$N,BOQ!AP$6,'[20]WorkDone DATA'!$G:$G,BOQ!$B680)*$G680</f>
        <v>#VALUE!</v>
      </c>
      <c r="AQ680" s="53" t="e">
        <f>SUMIFS('[20]WorkDone DATA'!$L:$L,'[20]WorkDone DATA'!$N:$N,BOQ!AQ$6,'[20]WorkDone DATA'!$G:$G,BOQ!$B680)*$G680</f>
        <v>#VALUE!</v>
      </c>
      <c r="AR680" s="53" t="e">
        <f>SUMIFS('[20]WorkDone DATA'!$L:$L,'[20]WorkDone DATA'!$N:$N,BOQ!AR$6,'[20]WorkDone DATA'!$G:$G,BOQ!$B680)*$G680</f>
        <v>#VALUE!</v>
      </c>
      <c r="AS680" s="53" t="e">
        <f>SUMIFS('[20]WorkDone DATA'!$L:$L,'[20]WorkDone DATA'!$N:$N,BOQ!AS$6,'[20]WorkDone DATA'!$G:$G,BOQ!$B680)*$G680</f>
        <v>#VALUE!</v>
      </c>
      <c r="AT680" s="53" t="e">
        <f>SUMIFS('[20]WorkDone DATA'!$L:$L,'[20]WorkDone DATA'!$N:$N,BOQ!AT$6,'[20]WorkDone DATA'!$G:$G,BOQ!$B680)*$G680</f>
        <v>#VALUE!</v>
      </c>
      <c r="AU680" s="53" t="e">
        <f>SUMIFS('[20]WorkDone DATA'!$L:$L,'[20]WorkDone DATA'!$N:$N,BOQ!AU$6,'[20]WorkDone DATA'!$G:$G,BOQ!$B680)*$G680</f>
        <v>#VALUE!</v>
      </c>
      <c r="AV680" s="53" t="e">
        <f>SUMIFS('[20]WorkDone DATA'!$L:$L,'[20]WorkDone DATA'!$N:$N,BOQ!AV$6,'[20]WorkDone DATA'!$G:$G,BOQ!$B680)*$G680</f>
        <v>#VALUE!</v>
      </c>
      <c r="AW680" s="53" t="e">
        <f>SUMIFS('[20]WorkDone DATA'!$L:$L,'[20]WorkDone DATA'!$N:$N,BOQ!AW$6,'[20]WorkDone DATA'!$G:$G,BOQ!$B680)*$G680</f>
        <v>#VALUE!</v>
      </c>
      <c r="AX680" s="53" t="e">
        <f>SUMIFS('[20]WorkDone DATA'!$L:$L,'[20]WorkDone DATA'!$N:$N,BOQ!AX$6,'[20]WorkDone DATA'!$G:$G,BOQ!$B680)*$G680</f>
        <v>#VALUE!</v>
      </c>
      <c r="AY680" s="53" t="e">
        <f>SUMIFS('[20]WorkDone DATA'!$L:$L,'[20]WorkDone DATA'!$N:$N,BOQ!AY$6,'[20]WorkDone DATA'!$G:$G,BOQ!$B680)*$G680</f>
        <v>#VALUE!</v>
      </c>
      <c r="AZ680" s="53" t="e">
        <f>SUMIFS('[20]WorkDone DATA'!$L:$L,'[20]WorkDone DATA'!$N:$N,BOQ!AZ$6,'[20]WorkDone DATA'!$G:$G,BOQ!$B680)*$G680</f>
        <v>#VALUE!</v>
      </c>
      <c r="BA680" s="53" t="e">
        <f>SUMIFS('[20]WorkDone DATA'!$L:$L,'[20]WorkDone DATA'!$N:$N,BOQ!BA$6,'[20]WorkDone DATA'!$G:$G,BOQ!$B680)*$G680</f>
        <v>#VALUE!</v>
      </c>
      <c r="BB680" s="53" t="e">
        <f>SUMIFS('[20]WorkDone DATA'!$L:$L,'[20]WorkDone DATA'!$N:$N,BOQ!BB$6,'[20]WorkDone DATA'!$G:$G,BOQ!$B680)*$G680</f>
        <v>#VALUE!</v>
      </c>
      <c r="BC680" s="53" t="e">
        <f>SUMIFS('[20]WorkDone DATA'!$L:$L,'[20]WorkDone DATA'!$N:$N,BOQ!BC$6,'[20]WorkDone DATA'!$G:$G,BOQ!$B680)*$G680</f>
        <v>#VALUE!</v>
      </c>
      <c r="BD680" s="53" t="e">
        <f>SUMIFS('[20]WorkDone DATA'!$L:$L,'[20]WorkDone DATA'!$N:$N,BOQ!BD$6,'[20]WorkDone DATA'!$G:$G,BOQ!$B680)*$G680</f>
        <v>#VALUE!</v>
      </c>
      <c r="BE680" s="53" t="e">
        <f>SUMIFS('[20]WorkDone DATA'!$L:$L,'[20]WorkDone DATA'!$N:$N,BOQ!BE$6,'[20]WorkDone DATA'!$G:$G,BOQ!$B680)*$G680</f>
        <v>#VALUE!</v>
      </c>
      <c r="BF680" s="53" t="e">
        <f>SUMIFS('[20]WorkDone DATA'!$L:$L,'[20]WorkDone DATA'!$N:$N,BOQ!BF$6,'[20]WorkDone DATA'!$G:$G,BOQ!$B680)*$G680</f>
        <v>#VALUE!</v>
      </c>
      <c r="BG680" s="53" t="e">
        <f>SUMIFS('[20]WorkDone DATA'!$L:$L,'[20]WorkDone DATA'!$N:$N,BOQ!BG$6,'[20]WorkDone DATA'!$G:$G,BOQ!$B680)*$G680</f>
        <v>#VALUE!</v>
      </c>
      <c r="BH680" s="53" t="e">
        <f>SUMIFS('[20]WorkDone DATA'!$L:$L,'[20]WorkDone DATA'!$N:$N,BOQ!BH$6,'[20]WorkDone DATA'!$G:$G,BOQ!$B680)*$G680</f>
        <v>#VALUE!</v>
      </c>
      <c r="BI680" s="53" t="e">
        <f>SUMIFS('[20]WorkDone DATA'!$L:$L,'[20]WorkDone DATA'!$N:$N,BOQ!BI$6,'[20]WorkDone DATA'!$G:$G,BOQ!$B680)*$G680</f>
        <v>#VALUE!</v>
      </c>
      <c r="BJ680" s="53" t="e">
        <f>SUMIFS('[20]WorkDone DATA'!$L:$L,'[20]WorkDone DATA'!$N:$N,BOQ!BJ$6,'[20]WorkDone DATA'!$G:$G,BOQ!$B680)*$G680</f>
        <v>#VALUE!</v>
      </c>
      <c r="BK680" s="53" t="e">
        <f>SUMIFS('[20]WorkDone DATA'!$L:$L,'[20]WorkDone DATA'!$N:$N,BOQ!BK$6,'[20]WorkDone DATA'!$G:$G,BOQ!$B680)*$G680</f>
        <v>#VALUE!</v>
      </c>
      <c r="BL680" s="53" t="e">
        <f>SUMIFS('[20]WorkDone DATA'!$L:$L,'[20]WorkDone DATA'!$N:$N,BOQ!BL$6,'[20]WorkDone DATA'!$G:$G,BOQ!$B680)*$G680</f>
        <v>#VALUE!</v>
      </c>
      <c r="BM680" s="53" t="e">
        <f>SUMIFS('[20]WorkDone DATA'!$L:$L,'[20]WorkDone DATA'!$N:$N,BOQ!BM$6,'[20]WorkDone DATA'!$G:$G,BOQ!$B680)*$G680</f>
        <v>#VALUE!</v>
      </c>
      <c r="BN680" s="53" t="e">
        <f>SUMIFS('[20]WorkDone DATA'!$L:$L,'[20]WorkDone DATA'!$N:$N,BOQ!BN$6,'[20]WorkDone DATA'!$G:$G,BOQ!$B680)*$G680</f>
        <v>#VALUE!</v>
      </c>
      <c r="BO680" s="53" t="e">
        <f>SUMIFS('[20]WorkDone DATA'!$L:$L,'[20]WorkDone DATA'!$N:$N,BOQ!BO$6,'[20]WorkDone DATA'!$G:$G,BOQ!$B680)*$G680</f>
        <v>#VALUE!</v>
      </c>
      <c r="BP680" s="53" t="e">
        <f>SUMIFS('[20]WorkDone DATA'!$L:$L,'[20]WorkDone DATA'!$N:$N,BOQ!BP$6,'[20]WorkDone DATA'!$G:$G,BOQ!$B680)*$G680</f>
        <v>#VALUE!</v>
      </c>
      <c r="BQ680" s="53" t="e">
        <f>SUMIFS('[20]WorkDone DATA'!$L:$L,'[20]WorkDone DATA'!$N:$N,BOQ!BQ$6,'[20]WorkDone DATA'!$G:$G,BOQ!$B680)*$G680</f>
        <v>#VALUE!</v>
      </c>
      <c r="BR680" s="53" t="e">
        <f>SUMIFS('[20]WorkDone DATA'!$L:$L,'[20]WorkDone DATA'!$N:$N,BOQ!BR$6,'[20]WorkDone DATA'!$G:$G,BOQ!$B680)*$G680</f>
        <v>#VALUE!</v>
      </c>
      <c r="BS680" s="53" t="e">
        <f>SUMIFS('[20]WorkDone DATA'!$L:$L,'[20]WorkDone DATA'!$N:$N,BOQ!BS$6,'[20]WorkDone DATA'!$G:$G,BOQ!$B680)*$G680</f>
        <v>#VALUE!</v>
      </c>
      <c r="BT680" s="53" t="e">
        <f>SUMIFS('[20]WorkDone DATA'!$L:$L,'[20]WorkDone DATA'!$N:$N,BOQ!BT$6,'[20]WorkDone DATA'!$G:$G,BOQ!$B680)*$G680</f>
        <v>#VALUE!</v>
      </c>
      <c r="BU680" s="53" t="e">
        <f>SUMIFS('[20]WorkDone DATA'!$L:$L,'[20]WorkDone DATA'!$N:$N,BOQ!BU$6,'[20]WorkDone DATA'!$G:$G,BOQ!$B680)*$G680</f>
        <v>#VALUE!</v>
      </c>
      <c r="BV680" s="53" t="e">
        <f>SUMIFS('[20]WorkDone DATA'!$L:$L,'[20]WorkDone DATA'!$N:$N,BOQ!BV$6,'[20]WorkDone DATA'!$G:$G,BOQ!$B680)*$G680</f>
        <v>#VALUE!</v>
      </c>
      <c r="BW680" s="53" t="e">
        <f>SUMIFS('[20]WorkDone DATA'!$L:$L,'[20]WorkDone DATA'!$N:$N,BOQ!BW$6,'[20]WorkDone DATA'!$G:$G,BOQ!$B680)*$G680</f>
        <v>#VALUE!</v>
      </c>
      <c r="BX680" s="53" t="e">
        <f>SUMIFS('[20]WorkDone DATA'!$L:$L,'[20]WorkDone DATA'!$N:$N,BOQ!BX$6,'[20]WorkDone DATA'!$G:$G,BOQ!$B680)*$G680</f>
        <v>#VALUE!</v>
      </c>
    </row>
    <row r="681" spans="1:76" ht="15.6" x14ac:dyDescent="0.35">
      <c r="A681" s="1" t="str">
        <f>C680</f>
        <v>0.75mm2 x 16core  (UVG16ADV</v>
      </c>
      <c r="B681" s="42">
        <v>2.375</v>
      </c>
      <c r="C681" s="164" t="s">
        <v>220</v>
      </c>
      <c r="D681" s="165" t="s">
        <v>221</v>
      </c>
      <c r="E681" s="166" t="s">
        <v>222</v>
      </c>
      <c r="F681" s="45">
        <v>110</v>
      </c>
      <c r="G681" s="52">
        <v>166.35</v>
      </c>
      <c r="H681" s="53">
        <f t="shared" si="94"/>
        <v>18298.5</v>
      </c>
      <c r="K681" s="214" t="e">
        <f t="shared" si="100"/>
        <v>#VALUE!</v>
      </c>
      <c r="L681" s="220" t="e">
        <f t="shared" si="95"/>
        <v>#VALUE!</v>
      </c>
      <c r="M681" s="221" t="e">
        <f t="shared" si="96"/>
        <v>#VALUE!</v>
      </c>
      <c r="N681" s="219"/>
      <c r="O681" s="214" t="e">
        <f t="shared" si="97"/>
        <v>#VALUE!</v>
      </c>
      <c r="P681" s="215" t="e">
        <f t="shared" si="98"/>
        <v>#VALUE!</v>
      </c>
      <c r="R681" s="217" t="e">
        <f>SUMIFS('[20]WorkDone DATA'!$L:$L,'[20]WorkDone DATA'!$N:$N,BOQ!S$6,'[20]WorkDone DATA'!$G:$G,BOQ!$B681)</f>
        <v>#VALUE!</v>
      </c>
      <c r="S681" s="53" t="e">
        <f t="shared" si="99"/>
        <v>#VALUE!</v>
      </c>
      <c r="T681" s="217" t="e">
        <f>SUMIFS('[20]WorkDone DATA'!$L:$L,'[20]WorkDone DATA'!$N:$N,BOQ!U$6,'[20]WorkDone DATA'!$G:$G,BOQ!$B681)</f>
        <v>#VALUE!</v>
      </c>
      <c r="U681" s="53" t="e">
        <f t="shared" si="101"/>
        <v>#VALUE!</v>
      </c>
      <c r="V681" s="217"/>
      <c r="W681" s="53" t="e">
        <f>SUMIFS('[20]WorkDone DATA'!$L:$L,'[20]WorkDone DATA'!$N:$N,BOQ!W$6,'[20]WorkDone DATA'!$G:$G,BOQ!$B681)*$G681</f>
        <v>#VALUE!</v>
      </c>
      <c r="X681" s="217"/>
      <c r="Y681" s="53" t="e">
        <f>SUMIFS('[20]WorkDone DATA'!$L:$L,'[20]WorkDone DATA'!$N:$N,BOQ!Y$6,'[20]WorkDone DATA'!$G:$G,BOQ!$B681)*$G681</f>
        <v>#VALUE!</v>
      </c>
      <c r="Z681" s="217"/>
      <c r="AA681" s="53" t="e">
        <f>SUMIFS('[20]WorkDone DATA'!$L:$L,'[20]WorkDone DATA'!$N:$N,BOQ!AA$6,'[20]WorkDone DATA'!$G:$G,BOQ!$B681)*$G681</f>
        <v>#VALUE!</v>
      </c>
      <c r="AB681" s="53" t="e">
        <f>SUMIFS('[20]WorkDone DATA'!$L:$L,'[20]WorkDone DATA'!$N:$N,BOQ!AB$6,'[20]WorkDone DATA'!$G:$G,BOQ!$B681)*$G681</f>
        <v>#VALUE!</v>
      </c>
      <c r="AC681" s="53" t="e">
        <f>SUMIFS('[20]WorkDone DATA'!$L:$L,'[20]WorkDone DATA'!$N:$N,BOQ!AC$6,'[20]WorkDone DATA'!$G:$G,BOQ!$B681)*$G681</f>
        <v>#VALUE!</v>
      </c>
      <c r="AD681" s="53" t="e">
        <f>SUMIFS('[20]WorkDone DATA'!$L:$L,'[20]WorkDone DATA'!$N:$N,BOQ!AD$6,'[20]WorkDone DATA'!$G:$G,BOQ!$B681)*$G681</f>
        <v>#VALUE!</v>
      </c>
      <c r="AE681" s="53" t="e">
        <f>SUMIFS('[20]WorkDone DATA'!$L:$L,'[20]WorkDone DATA'!$N:$N,BOQ!AE$6,'[20]WorkDone DATA'!$G:$G,BOQ!$B681)*$G681</f>
        <v>#VALUE!</v>
      </c>
      <c r="AF681" s="53" t="e">
        <f>SUMIFS('[20]WorkDone DATA'!$L:$L,'[20]WorkDone DATA'!$N:$N,BOQ!AF$6,'[20]WorkDone DATA'!$G:$G,BOQ!$B681)*$G681</f>
        <v>#VALUE!</v>
      </c>
      <c r="AG681" s="53" t="e">
        <f>SUMIFS('[20]WorkDone DATA'!$L:$L,'[20]WorkDone DATA'!$N:$N,BOQ!AG$6,'[20]WorkDone DATA'!$G:$G,BOQ!$B681)*$G681</f>
        <v>#VALUE!</v>
      </c>
      <c r="AH681" s="53" t="e">
        <f>SUMIFS('[20]WorkDone DATA'!$L:$L,'[20]WorkDone DATA'!$N:$N,BOQ!AH$6,'[20]WorkDone DATA'!$G:$G,BOQ!$B681)*$G681</f>
        <v>#VALUE!</v>
      </c>
      <c r="AI681" s="53" t="e">
        <f>SUMIFS('[20]WorkDone DATA'!$L:$L,'[20]WorkDone DATA'!$N:$N,BOQ!AI$6,'[20]WorkDone DATA'!$G:$G,BOQ!$B681)*$G681</f>
        <v>#VALUE!</v>
      </c>
      <c r="AJ681" s="53" t="e">
        <f>SUMIFS('[20]WorkDone DATA'!$L:$L,'[20]WorkDone DATA'!$N:$N,BOQ!AJ$6,'[20]WorkDone DATA'!$G:$G,BOQ!$B681)*$G681</f>
        <v>#VALUE!</v>
      </c>
      <c r="AK681" s="53" t="e">
        <f>SUMIFS('[20]WorkDone DATA'!$L:$L,'[20]WorkDone DATA'!$N:$N,BOQ!AK$6,'[20]WorkDone DATA'!$G:$G,BOQ!$B681)*$G681</f>
        <v>#VALUE!</v>
      </c>
      <c r="AL681" s="53" t="e">
        <f>SUMIFS('[20]WorkDone DATA'!$L:$L,'[20]WorkDone DATA'!$N:$N,BOQ!AL$6,'[20]WorkDone DATA'!$G:$G,BOQ!$B681)*$G681</f>
        <v>#VALUE!</v>
      </c>
      <c r="AM681" s="53" t="e">
        <f>SUMIFS('[20]WorkDone DATA'!$L:$L,'[20]WorkDone DATA'!$N:$N,BOQ!AM$6,'[20]WorkDone DATA'!$G:$G,BOQ!$B681)*$G681</f>
        <v>#VALUE!</v>
      </c>
      <c r="AN681" s="53" t="e">
        <f>SUMIFS('[20]WorkDone DATA'!$L:$L,'[20]WorkDone DATA'!$N:$N,BOQ!AN$6,'[20]WorkDone DATA'!$G:$G,BOQ!$B681)*$G681</f>
        <v>#VALUE!</v>
      </c>
      <c r="AO681" s="53" t="e">
        <f>SUMIFS('[20]WorkDone DATA'!$L:$L,'[20]WorkDone DATA'!$N:$N,BOQ!AO$6,'[20]WorkDone DATA'!$G:$G,BOQ!$B681)*$G681</f>
        <v>#VALUE!</v>
      </c>
      <c r="AP681" s="53" t="e">
        <f>SUMIFS('[20]WorkDone DATA'!$L:$L,'[20]WorkDone DATA'!$N:$N,BOQ!AP$6,'[20]WorkDone DATA'!$G:$G,BOQ!$B681)*$G681</f>
        <v>#VALUE!</v>
      </c>
      <c r="AQ681" s="53" t="e">
        <f>SUMIFS('[20]WorkDone DATA'!$L:$L,'[20]WorkDone DATA'!$N:$N,BOQ!AQ$6,'[20]WorkDone DATA'!$G:$G,BOQ!$B681)*$G681</f>
        <v>#VALUE!</v>
      </c>
      <c r="AR681" s="53" t="e">
        <f>SUMIFS('[20]WorkDone DATA'!$L:$L,'[20]WorkDone DATA'!$N:$N,BOQ!AR$6,'[20]WorkDone DATA'!$G:$G,BOQ!$B681)*$G681</f>
        <v>#VALUE!</v>
      </c>
      <c r="AS681" s="53" t="e">
        <f>SUMIFS('[20]WorkDone DATA'!$L:$L,'[20]WorkDone DATA'!$N:$N,BOQ!AS$6,'[20]WorkDone DATA'!$G:$G,BOQ!$B681)*$G681</f>
        <v>#VALUE!</v>
      </c>
      <c r="AT681" s="53" t="e">
        <f>SUMIFS('[20]WorkDone DATA'!$L:$L,'[20]WorkDone DATA'!$N:$N,BOQ!AT$6,'[20]WorkDone DATA'!$G:$G,BOQ!$B681)*$G681</f>
        <v>#VALUE!</v>
      </c>
      <c r="AU681" s="53" t="e">
        <f>SUMIFS('[20]WorkDone DATA'!$L:$L,'[20]WorkDone DATA'!$N:$N,BOQ!AU$6,'[20]WorkDone DATA'!$G:$G,BOQ!$B681)*$G681</f>
        <v>#VALUE!</v>
      </c>
      <c r="AV681" s="53" t="e">
        <f>SUMIFS('[20]WorkDone DATA'!$L:$L,'[20]WorkDone DATA'!$N:$N,BOQ!AV$6,'[20]WorkDone DATA'!$G:$G,BOQ!$B681)*$G681</f>
        <v>#VALUE!</v>
      </c>
      <c r="AW681" s="53" t="e">
        <f>SUMIFS('[20]WorkDone DATA'!$L:$L,'[20]WorkDone DATA'!$N:$N,BOQ!AW$6,'[20]WorkDone DATA'!$G:$G,BOQ!$B681)*$G681</f>
        <v>#VALUE!</v>
      </c>
      <c r="AX681" s="53" t="e">
        <f>SUMIFS('[20]WorkDone DATA'!$L:$L,'[20]WorkDone DATA'!$N:$N,BOQ!AX$6,'[20]WorkDone DATA'!$G:$G,BOQ!$B681)*$G681</f>
        <v>#VALUE!</v>
      </c>
      <c r="AY681" s="53" t="e">
        <f>SUMIFS('[20]WorkDone DATA'!$L:$L,'[20]WorkDone DATA'!$N:$N,BOQ!AY$6,'[20]WorkDone DATA'!$G:$G,BOQ!$B681)*$G681</f>
        <v>#VALUE!</v>
      </c>
      <c r="AZ681" s="53" t="e">
        <f>SUMIFS('[20]WorkDone DATA'!$L:$L,'[20]WorkDone DATA'!$N:$N,BOQ!AZ$6,'[20]WorkDone DATA'!$G:$G,BOQ!$B681)*$G681</f>
        <v>#VALUE!</v>
      </c>
      <c r="BA681" s="53" t="e">
        <f>SUMIFS('[20]WorkDone DATA'!$L:$L,'[20]WorkDone DATA'!$N:$N,BOQ!BA$6,'[20]WorkDone DATA'!$G:$G,BOQ!$B681)*$G681</f>
        <v>#VALUE!</v>
      </c>
      <c r="BB681" s="53" t="e">
        <f>SUMIFS('[20]WorkDone DATA'!$L:$L,'[20]WorkDone DATA'!$N:$N,BOQ!BB$6,'[20]WorkDone DATA'!$G:$G,BOQ!$B681)*$G681</f>
        <v>#VALUE!</v>
      </c>
      <c r="BC681" s="53" t="e">
        <f>SUMIFS('[20]WorkDone DATA'!$L:$L,'[20]WorkDone DATA'!$N:$N,BOQ!BC$6,'[20]WorkDone DATA'!$G:$G,BOQ!$B681)*$G681</f>
        <v>#VALUE!</v>
      </c>
      <c r="BD681" s="53" t="e">
        <f>SUMIFS('[20]WorkDone DATA'!$L:$L,'[20]WorkDone DATA'!$N:$N,BOQ!BD$6,'[20]WorkDone DATA'!$G:$G,BOQ!$B681)*$G681</f>
        <v>#VALUE!</v>
      </c>
      <c r="BE681" s="53" t="e">
        <f>SUMIFS('[20]WorkDone DATA'!$L:$L,'[20]WorkDone DATA'!$N:$N,BOQ!BE$6,'[20]WorkDone DATA'!$G:$G,BOQ!$B681)*$G681</f>
        <v>#VALUE!</v>
      </c>
      <c r="BF681" s="53" t="e">
        <f>SUMIFS('[20]WorkDone DATA'!$L:$L,'[20]WorkDone DATA'!$N:$N,BOQ!BF$6,'[20]WorkDone DATA'!$G:$G,BOQ!$B681)*$G681</f>
        <v>#VALUE!</v>
      </c>
      <c r="BG681" s="53" t="e">
        <f>SUMIFS('[20]WorkDone DATA'!$L:$L,'[20]WorkDone DATA'!$N:$N,BOQ!BG$6,'[20]WorkDone DATA'!$G:$G,BOQ!$B681)*$G681</f>
        <v>#VALUE!</v>
      </c>
      <c r="BH681" s="53" t="e">
        <f>SUMIFS('[20]WorkDone DATA'!$L:$L,'[20]WorkDone DATA'!$N:$N,BOQ!BH$6,'[20]WorkDone DATA'!$G:$G,BOQ!$B681)*$G681</f>
        <v>#VALUE!</v>
      </c>
      <c r="BI681" s="53" t="e">
        <f>SUMIFS('[20]WorkDone DATA'!$L:$L,'[20]WorkDone DATA'!$N:$N,BOQ!BI$6,'[20]WorkDone DATA'!$G:$G,BOQ!$B681)*$G681</f>
        <v>#VALUE!</v>
      </c>
      <c r="BJ681" s="53" t="e">
        <f>SUMIFS('[20]WorkDone DATA'!$L:$L,'[20]WorkDone DATA'!$N:$N,BOQ!BJ$6,'[20]WorkDone DATA'!$G:$G,BOQ!$B681)*$G681</f>
        <v>#VALUE!</v>
      </c>
      <c r="BK681" s="53" t="e">
        <f>SUMIFS('[20]WorkDone DATA'!$L:$L,'[20]WorkDone DATA'!$N:$N,BOQ!BK$6,'[20]WorkDone DATA'!$G:$G,BOQ!$B681)*$G681</f>
        <v>#VALUE!</v>
      </c>
      <c r="BL681" s="53" t="e">
        <f>SUMIFS('[20]WorkDone DATA'!$L:$L,'[20]WorkDone DATA'!$N:$N,BOQ!BL$6,'[20]WorkDone DATA'!$G:$G,BOQ!$B681)*$G681</f>
        <v>#VALUE!</v>
      </c>
      <c r="BM681" s="53" t="e">
        <f>SUMIFS('[20]WorkDone DATA'!$L:$L,'[20]WorkDone DATA'!$N:$N,BOQ!BM$6,'[20]WorkDone DATA'!$G:$G,BOQ!$B681)*$G681</f>
        <v>#VALUE!</v>
      </c>
      <c r="BN681" s="53" t="e">
        <f>SUMIFS('[20]WorkDone DATA'!$L:$L,'[20]WorkDone DATA'!$N:$N,BOQ!BN$6,'[20]WorkDone DATA'!$G:$G,BOQ!$B681)*$G681</f>
        <v>#VALUE!</v>
      </c>
      <c r="BO681" s="53" t="e">
        <f>SUMIFS('[20]WorkDone DATA'!$L:$L,'[20]WorkDone DATA'!$N:$N,BOQ!BO$6,'[20]WorkDone DATA'!$G:$G,BOQ!$B681)*$G681</f>
        <v>#VALUE!</v>
      </c>
      <c r="BP681" s="53" t="e">
        <f>SUMIFS('[20]WorkDone DATA'!$L:$L,'[20]WorkDone DATA'!$N:$N,BOQ!BP$6,'[20]WorkDone DATA'!$G:$G,BOQ!$B681)*$G681</f>
        <v>#VALUE!</v>
      </c>
      <c r="BQ681" s="53" t="e">
        <f>SUMIFS('[20]WorkDone DATA'!$L:$L,'[20]WorkDone DATA'!$N:$N,BOQ!BQ$6,'[20]WorkDone DATA'!$G:$G,BOQ!$B681)*$G681</f>
        <v>#VALUE!</v>
      </c>
      <c r="BR681" s="53" t="e">
        <f>SUMIFS('[20]WorkDone DATA'!$L:$L,'[20]WorkDone DATA'!$N:$N,BOQ!BR$6,'[20]WorkDone DATA'!$G:$G,BOQ!$B681)*$G681</f>
        <v>#VALUE!</v>
      </c>
      <c r="BS681" s="53" t="e">
        <f>SUMIFS('[20]WorkDone DATA'!$L:$L,'[20]WorkDone DATA'!$N:$N,BOQ!BS$6,'[20]WorkDone DATA'!$G:$G,BOQ!$B681)*$G681</f>
        <v>#VALUE!</v>
      </c>
      <c r="BT681" s="53" t="e">
        <f>SUMIFS('[20]WorkDone DATA'!$L:$L,'[20]WorkDone DATA'!$N:$N,BOQ!BT$6,'[20]WorkDone DATA'!$G:$G,BOQ!$B681)*$G681</f>
        <v>#VALUE!</v>
      </c>
      <c r="BU681" s="53" t="e">
        <f>SUMIFS('[20]WorkDone DATA'!$L:$L,'[20]WorkDone DATA'!$N:$N,BOQ!BU$6,'[20]WorkDone DATA'!$G:$G,BOQ!$B681)*$G681</f>
        <v>#VALUE!</v>
      </c>
      <c r="BV681" s="53" t="e">
        <f>SUMIFS('[20]WorkDone DATA'!$L:$L,'[20]WorkDone DATA'!$N:$N,BOQ!BV$6,'[20]WorkDone DATA'!$G:$G,BOQ!$B681)*$G681</f>
        <v>#VALUE!</v>
      </c>
      <c r="BW681" s="53" t="e">
        <f>SUMIFS('[20]WorkDone DATA'!$L:$L,'[20]WorkDone DATA'!$N:$N,BOQ!BW$6,'[20]WorkDone DATA'!$G:$G,BOQ!$B681)*$G681</f>
        <v>#VALUE!</v>
      </c>
      <c r="BX681" s="53" t="e">
        <f>SUMIFS('[20]WorkDone DATA'!$L:$L,'[20]WorkDone DATA'!$N:$N,BOQ!BX$6,'[20]WorkDone DATA'!$G:$G,BOQ!$B681)*$G681</f>
        <v>#VALUE!</v>
      </c>
    </row>
    <row r="682" spans="1:76" ht="15.6" x14ac:dyDescent="0.35">
      <c r="A682" s="1"/>
      <c r="B682" s="42"/>
      <c r="C682" s="81" t="s">
        <v>211</v>
      </c>
      <c r="D682" s="165"/>
      <c r="E682" s="167"/>
      <c r="F682" s="45"/>
      <c r="G682" s="52"/>
      <c r="H682" s="53">
        <f t="shared" si="94"/>
        <v>0</v>
      </c>
      <c r="K682" s="214"/>
      <c r="L682" s="220" t="e">
        <f t="shared" si="95"/>
        <v>#VALUE!</v>
      </c>
      <c r="M682" s="221" t="e">
        <f t="shared" si="96"/>
        <v>#VALUE!</v>
      </c>
      <c r="N682" s="219"/>
      <c r="O682" s="214">
        <f t="shared" si="97"/>
        <v>0</v>
      </c>
      <c r="P682" s="215" t="e">
        <f t="shared" si="98"/>
        <v>#VALUE!</v>
      </c>
      <c r="R682" s="217" t="e">
        <f>SUMIFS('[20]WorkDone DATA'!$L:$L,'[20]WorkDone DATA'!$N:$N,BOQ!S$6,'[20]WorkDone DATA'!$G:$G,BOQ!$B682)</f>
        <v>#VALUE!</v>
      </c>
      <c r="S682" s="53" t="e">
        <f t="shared" si="99"/>
        <v>#VALUE!</v>
      </c>
      <c r="T682" s="217" t="e">
        <f>SUMIFS('[20]WorkDone DATA'!$L:$L,'[20]WorkDone DATA'!$N:$N,BOQ!U$6,'[20]WorkDone DATA'!$G:$G,BOQ!$B682)</f>
        <v>#VALUE!</v>
      </c>
      <c r="U682" s="53" t="e">
        <f t="shared" si="101"/>
        <v>#VALUE!</v>
      </c>
      <c r="V682" s="217"/>
      <c r="W682" s="53" t="e">
        <f>SUMIFS('[20]WorkDone DATA'!$L:$L,'[20]WorkDone DATA'!$N:$N,BOQ!W$6,'[20]WorkDone DATA'!$G:$G,BOQ!$B682)*$G682</f>
        <v>#VALUE!</v>
      </c>
      <c r="X682" s="217"/>
      <c r="Y682" s="53" t="e">
        <f>SUMIFS('[20]WorkDone DATA'!$L:$L,'[20]WorkDone DATA'!$N:$N,BOQ!Y$6,'[20]WorkDone DATA'!$G:$G,BOQ!$B682)*$G682</f>
        <v>#VALUE!</v>
      </c>
      <c r="Z682" s="217"/>
      <c r="AA682" s="53" t="e">
        <f>SUMIFS('[20]WorkDone DATA'!$L:$L,'[20]WorkDone DATA'!$N:$N,BOQ!AA$6,'[20]WorkDone DATA'!$G:$G,BOQ!$B682)*$G682</f>
        <v>#VALUE!</v>
      </c>
      <c r="AB682" s="53" t="e">
        <f>SUMIFS('[20]WorkDone DATA'!$L:$L,'[20]WorkDone DATA'!$N:$N,BOQ!AB$6,'[20]WorkDone DATA'!$G:$G,BOQ!$B682)*$G682</f>
        <v>#VALUE!</v>
      </c>
      <c r="AC682" s="53" t="e">
        <f>SUMIFS('[20]WorkDone DATA'!$L:$L,'[20]WorkDone DATA'!$N:$N,BOQ!AC$6,'[20]WorkDone DATA'!$G:$G,BOQ!$B682)*$G682</f>
        <v>#VALUE!</v>
      </c>
      <c r="AD682" s="53" t="e">
        <f>SUMIFS('[20]WorkDone DATA'!$L:$L,'[20]WorkDone DATA'!$N:$N,BOQ!AD$6,'[20]WorkDone DATA'!$G:$G,BOQ!$B682)*$G682</f>
        <v>#VALUE!</v>
      </c>
      <c r="AE682" s="53" t="e">
        <f>SUMIFS('[20]WorkDone DATA'!$L:$L,'[20]WorkDone DATA'!$N:$N,BOQ!AE$6,'[20]WorkDone DATA'!$G:$G,BOQ!$B682)*$G682</f>
        <v>#VALUE!</v>
      </c>
      <c r="AF682" s="53" t="e">
        <f>SUMIFS('[20]WorkDone DATA'!$L:$L,'[20]WorkDone DATA'!$N:$N,BOQ!AF$6,'[20]WorkDone DATA'!$G:$G,BOQ!$B682)*$G682</f>
        <v>#VALUE!</v>
      </c>
      <c r="AG682" s="53" t="e">
        <f>SUMIFS('[20]WorkDone DATA'!$L:$L,'[20]WorkDone DATA'!$N:$N,BOQ!AG$6,'[20]WorkDone DATA'!$G:$G,BOQ!$B682)*$G682</f>
        <v>#VALUE!</v>
      </c>
      <c r="AH682" s="53" t="e">
        <f>SUMIFS('[20]WorkDone DATA'!$L:$L,'[20]WorkDone DATA'!$N:$N,BOQ!AH$6,'[20]WorkDone DATA'!$G:$G,BOQ!$B682)*$G682</f>
        <v>#VALUE!</v>
      </c>
      <c r="AI682" s="53" t="e">
        <f>SUMIFS('[20]WorkDone DATA'!$L:$L,'[20]WorkDone DATA'!$N:$N,BOQ!AI$6,'[20]WorkDone DATA'!$G:$G,BOQ!$B682)*$G682</f>
        <v>#VALUE!</v>
      </c>
      <c r="AJ682" s="53" t="e">
        <f>SUMIFS('[20]WorkDone DATA'!$L:$L,'[20]WorkDone DATA'!$N:$N,BOQ!AJ$6,'[20]WorkDone DATA'!$G:$G,BOQ!$B682)*$G682</f>
        <v>#VALUE!</v>
      </c>
      <c r="AK682" s="53" t="e">
        <f>SUMIFS('[20]WorkDone DATA'!$L:$L,'[20]WorkDone DATA'!$N:$N,BOQ!AK$6,'[20]WorkDone DATA'!$G:$G,BOQ!$B682)*$G682</f>
        <v>#VALUE!</v>
      </c>
      <c r="AL682" s="53" t="e">
        <f>SUMIFS('[20]WorkDone DATA'!$L:$L,'[20]WorkDone DATA'!$N:$N,BOQ!AL$6,'[20]WorkDone DATA'!$G:$G,BOQ!$B682)*$G682</f>
        <v>#VALUE!</v>
      </c>
      <c r="AM682" s="53" t="e">
        <f>SUMIFS('[20]WorkDone DATA'!$L:$L,'[20]WorkDone DATA'!$N:$N,BOQ!AM$6,'[20]WorkDone DATA'!$G:$G,BOQ!$B682)*$G682</f>
        <v>#VALUE!</v>
      </c>
      <c r="AN682" s="53" t="e">
        <f>SUMIFS('[20]WorkDone DATA'!$L:$L,'[20]WorkDone DATA'!$N:$N,BOQ!AN$6,'[20]WorkDone DATA'!$G:$G,BOQ!$B682)*$G682</f>
        <v>#VALUE!</v>
      </c>
      <c r="AO682" s="53" t="e">
        <f>SUMIFS('[20]WorkDone DATA'!$L:$L,'[20]WorkDone DATA'!$N:$N,BOQ!AO$6,'[20]WorkDone DATA'!$G:$G,BOQ!$B682)*$G682</f>
        <v>#VALUE!</v>
      </c>
      <c r="AP682" s="53" t="e">
        <f>SUMIFS('[20]WorkDone DATA'!$L:$L,'[20]WorkDone DATA'!$N:$N,BOQ!AP$6,'[20]WorkDone DATA'!$G:$G,BOQ!$B682)*$G682</f>
        <v>#VALUE!</v>
      </c>
      <c r="AQ682" s="53" t="e">
        <f>SUMIFS('[20]WorkDone DATA'!$L:$L,'[20]WorkDone DATA'!$N:$N,BOQ!AQ$6,'[20]WorkDone DATA'!$G:$G,BOQ!$B682)*$G682</f>
        <v>#VALUE!</v>
      </c>
      <c r="AR682" s="53" t="e">
        <f>SUMIFS('[20]WorkDone DATA'!$L:$L,'[20]WorkDone DATA'!$N:$N,BOQ!AR$6,'[20]WorkDone DATA'!$G:$G,BOQ!$B682)*$G682</f>
        <v>#VALUE!</v>
      </c>
      <c r="AS682" s="53" t="e">
        <f>SUMIFS('[20]WorkDone DATA'!$L:$L,'[20]WorkDone DATA'!$N:$N,BOQ!AS$6,'[20]WorkDone DATA'!$G:$G,BOQ!$B682)*$G682</f>
        <v>#VALUE!</v>
      </c>
      <c r="AT682" s="53" t="e">
        <f>SUMIFS('[20]WorkDone DATA'!$L:$L,'[20]WorkDone DATA'!$N:$N,BOQ!AT$6,'[20]WorkDone DATA'!$G:$G,BOQ!$B682)*$G682</f>
        <v>#VALUE!</v>
      </c>
      <c r="AU682" s="53" t="e">
        <f>SUMIFS('[20]WorkDone DATA'!$L:$L,'[20]WorkDone DATA'!$N:$N,BOQ!AU$6,'[20]WorkDone DATA'!$G:$G,BOQ!$B682)*$G682</f>
        <v>#VALUE!</v>
      </c>
      <c r="AV682" s="53" t="e">
        <f>SUMIFS('[20]WorkDone DATA'!$L:$L,'[20]WorkDone DATA'!$N:$N,BOQ!AV$6,'[20]WorkDone DATA'!$G:$G,BOQ!$B682)*$G682</f>
        <v>#VALUE!</v>
      </c>
      <c r="AW682" s="53" t="e">
        <f>SUMIFS('[20]WorkDone DATA'!$L:$L,'[20]WorkDone DATA'!$N:$N,BOQ!AW$6,'[20]WorkDone DATA'!$G:$G,BOQ!$B682)*$G682</f>
        <v>#VALUE!</v>
      </c>
      <c r="AX682" s="53" t="e">
        <f>SUMIFS('[20]WorkDone DATA'!$L:$L,'[20]WorkDone DATA'!$N:$N,BOQ!AX$6,'[20]WorkDone DATA'!$G:$G,BOQ!$B682)*$G682</f>
        <v>#VALUE!</v>
      </c>
      <c r="AY682" s="53" t="e">
        <f>SUMIFS('[20]WorkDone DATA'!$L:$L,'[20]WorkDone DATA'!$N:$N,BOQ!AY$6,'[20]WorkDone DATA'!$G:$G,BOQ!$B682)*$G682</f>
        <v>#VALUE!</v>
      </c>
      <c r="AZ682" s="53" t="e">
        <f>SUMIFS('[20]WorkDone DATA'!$L:$L,'[20]WorkDone DATA'!$N:$N,BOQ!AZ$6,'[20]WorkDone DATA'!$G:$G,BOQ!$B682)*$G682</f>
        <v>#VALUE!</v>
      </c>
      <c r="BA682" s="53" t="e">
        <f>SUMIFS('[20]WorkDone DATA'!$L:$L,'[20]WorkDone DATA'!$N:$N,BOQ!BA$6,'[20]WorkDone DATA'!$G:$G,BOQ!$B682)*$G682</f>
        <v>#VALUE!</v>
      </c>
      <c r="BB682" s="53" t="e">
        <f>SUMIFS('[20]WorkDone DATA'!$L:$L,'[20]WorkDone DATA'!$N:$N,BOQ!BB$6,'[20]WorkDone DATA'!$G:$G,BOQ!$B682)*$G682</f>
        <v>#VALUE!</v>
      </c>
      <c r="BC682" s="53" t="e">
        <f>SUMIFS('[20]WorkDone DATA'!$L:$L,'[20]WorkDone DATA'!$N:$N,BOQ!BC$6,'[20]WorkDone DATA'!$G:$G,BOQ!$B682)*$G682</f>
        <v>#VALUE!</v>
      </c>
      <c r="BD682" s="53" t="e">
        <f>SUMIFS('[20]WorkDone DATA'!$L:$L,'[20]WorkDone DATA'!$N:$N,BOQ!BD$6,'[20]WorkDone DATA'!$G:$G,BOQ!$B682)*$G682</f>
        <v>#VALUE!</v>
      </c>
      <c r="BE682" s="53" t="e">
        <f>SUMIFS('[20]WorkDone DATA'!$L:$L,'[20]WorkDone DATA'!$N:$N,BOQ!BE$6,'[20]WorkDone DATA'!$G:$G,BOQ!$B682)*$G682</f>
        <v>#VALUE!</v>
      </c>
      <c r="BF682" s="53" t="e">
        <f>SUMIFS('[20]WorkDone DATA'!$L:$L,'[20]WorkDone DATA'!$N:$N,BOQ!BF$6,'[20]WorkDone DATA'!$G:$G,BOQ!$B682)*$G682</f>
        <v>#VALUE!</v>
      </c>
      <c r="BG682" s="53" t="e">
        <f>SUMIFS('[20]WorkDone DATA'!$L:$L,'[20]WorkDone DATA'!$N:$N,BOQ!BG$6,'[20]WorkDone DATA'!$G:$G,BOQ!$B682)*$G682</f>
        <v>#VALUE!</v>
      </c>
      <c r="BH682" s="53" t="e">
        <f>SUMIFS('[20]WorkDone DATA'!$L:$L,'[20]WorkDone DATA'!$N:$N,BOQ!BH$6,'[20]WorkDone DATA'!$G:$G,BOQ!$B682)*$G682</f>
        <v>#VALUE!</v>
      </c>
      <c r="BI682" s="53" t="e">
        <f>SUMIFS('[20]WorkDone DATA'!$L:$L,'[20]WorkDone DATA'!$N:$N,BOQ!BI$6,'[20]WorkDone DATA'!$G:$G,BOQ!$B682)*$G682</f>
        <v>#VALUE!</v>
      </c>
      <c r="BJ682" s="53" t="e">
        <f>SUMIFS('[20]WorkDone DATA'!$L:$L,'[20]WorkDone DATA'!$N:$N,BOQ!BJ$6,'[20]WorkDone DATA'!$G:$G,BOQ!$B682)*$G682</f>
        <v>#VALUE!</v>
      </c>
      <c r="BK682" s="53" t="e">
        <f>SUMIFS('[20]WorkDone DATA'!$L:$L,'[20]WorkDone DATA'!$N:$N,BOQ!BK$6,'[20]WorkDone DATA'!$G:$G,BOQ!$B682)*$G682</f>
        <v>#VALUE!</v>
      </c>
      <c r="BL682" s="53" t="e">
        <f>SUMIFS('[20]WorkDone DATA'!$L:$L,'[20]WorkDone DATA'!$N:$N,BOQ!BL$6,'[20]WorkDone DATA'!$G:$G,BOQ!$B682)*$G682</f>
        <v>#VALUE!</v>
      </c>
      <c r="BM682" s="53" t="e">
        <f>SUMIFS('[20]WorkDone DATA'!$L:$L,'[20]WorkDone DATA'!$N:$N,BOQ!BM$6,'[20]WorkDone DATA'!$G:$G,BOQ!$B682)*$G682</f>
        <v>#VALUE!</v>
      </c>
      <c r="BN682" s="53" t="e">
        <f>SUMIFS('[20]WorkDone DATA'!$L:$L,'[20]WorkDone DATA'!$N:$N,BOQ!BN$6,'[20]WorkDone DATA'!$G:$G,BOQ!$B682)*$G682</f>
        <v>#VALUE!</v>
      </c>
      <c r="BO682" s="53" t="e">
        <f>SUMIFS('[20]WorkDone DATA'!$L:$L,'[20]WorkDone DATA'!$N:$N,BOQ!BO$6,'[20]WorkDone DATA'!$G:$G,BOQ!$B682)*$G682</f>
        <v>#VALUE!</v>
      </c>
      <c r="BP682" s="53" t="e">
        <f>SUMIFS('[20]WorkDone DATA'!$L:$L,'[20]WorkDone DATA'!$N:$N,BOQ!BP$6,'[20]WorkDone DATA'!$G:$G,BOQ!$B682)*$G682</f>
        <v>#VALUE!</v>
      </c>
      <c r="BQ682" s="53" t="e">
        <f>SUMIFS('[20]WorkDone DATA'!$L:$L,'[20]WorkDone DATA'!$N:$N,BOQ!BQ$6,'[20]WorkDone DATA'!$G:$G,BOQ!$B682)*$G682</f>
        <v>#VALUE!</v>
      </c>
      <c r="BR682" s="53" t="e">
        <f>SUMIFS('[20]WorkDone DATA'!$L:$L,'[20]WorkDone DATA'!$N:$N,BOQ!BR$6,'[20]WorkDone DATA'!$G:$G,BOQ!$B682)*$G682</f>
        <v>#VALUE!</v>
      </c>
      <c r="BS682" s="53" t="e">
        <f>SUMIFS('[20]WorkDone DATA'!$L:$L,'[20]WorkDone DATA'!$N:$N,BOQ!BS$6,'[20]WorkDone DATA'!$G:$G,BOQ!$B682)*$G682</f>
        <v>#VALUE!</v>
      </c>
      <c r="BT682" s="53" t="e">
        <f>SUMIFS('[20]WorkDone DATA'!$L:$L,'[20]WorkDone DATA'!$N:$N,BOQ!BT$6,'[20]WorkDone DATA'!$G:$G,BOQ!$B682)*$G682</f>
        <v>#VALUE!</v>
      </c>
      <c r="BU682" s="53" t="e">
        <f>SUMIFS('[20]WorkDone DATA'!$L:$L,'[20]WorkDone DATA'!$N:$N,BOQ!BU$6,'[20]WorkDone DATA'!$G:$G,BOQ!$B682)*$G682</f>
        <v>#VALUE!</v>
      </c>
      <c r="BV682" s="53" t="e">
        <f>SUMIFS('[20]WorkDone DATA'!$L:$L,'[20]WorkDone DATA'!$N:$N,BOQ!BV$6,'[20]WorkDone DATA'!$G:$G,BOQ!$B682)*$G682</f>
        <v>#VALUE!</v>
      </c>
      <c r="BW682" s="53" t="e">
        <f>SUMIFS('[20]WorkDone DATA'!$L:$L,'[20]WorkDone DATA'!$N:$N,BOQ!BW$6,'[20]WorkDone DATA'!$G:$G,BOQ!$B682)*$G682</f>
        <v>#VALUE!</v>
      </c>
      <c r="BX682" s="53" t="e">
        <f>SUMIFS('[20]WorkDone DATA'!$L:$L,'[20]WorkDone DATA'!$N:$N,BOQ!BX$6,'[20]WorkDone DATA'!$G:$G,BOQ!$B682)*$G682</f>
        <v>#VALUE!</v>
      </c>
    </row>
    <row r="683" spans="1:76" ht="15.6" x14ac:dyDescent="0.35">
      <c r="A683" s="1" t="str">
        <f>C682</f>
        <v>0.75mm2 x 20core  (UVG20ACV</v>
      </c>
      <c r="B683" s="42">
        <v>2.3759999999999999</v>
      </c>
      <c r="C683" s="164" t="s">
        <v>220</v>
      </c>
      <c r="D683" s="165" t="s">
        <v>221</v>
      </c>
      <c r="E683" s="166" t="s">
        <v>222</v>
      </c>
      <c r="F683" s="45">
        <v>102</v>
      </c>
      <c r="G683" s="52">
        <v>277.27</v>
      </c>
      <c r="H683" s="53">
        <f t="shared" si="94"/>
        <v>28281.539999999997</v>
      </c>
      <c r="K683" s="214" t="e">
        <f t="shared" si="100"/>
        <v>#VALUE!</v>
      </c>
      <c r="L683" s="220" t="e">
        <f t="shared" si="95"/>
        <v>#VALUE!</v>
      </c>
      <c r="M683" s="221" t="e">
        <f t="shared" si="96"/>
        <v>#VALUE!</v>
      </c>
      <c r="N683" s="219"/>
      <c r="O683" s="214" t="e">
        <f t="shared" si="97"/>
        <v>#VALUE!</v>
      </c>
      <c r="P683" s="215" t="e">
        <f t="shared" si="98"/>
        <v>#VALUE!</v>
      </c>
      <c r="R683" s="217" t="e">
        <f>SUMIFS('[20]WorkDone DATA'!$L:$L,'[20]WorkDone DATA'!$N:$N,BOQ!S$6,'[20]WorkDone DATA'!$G:$G,BOQ!$B683)</f>
        <v>#VALUE!</v>
      </c>
      <c r="S683" s="53" t="e">
        <f t="shared" si="99"/>
        <v>#VALUE!</v>
      </c>
      <c r="T683" s="217" t="e">
        <f>SUMIFS('[20]WorkDone DATA'!$L:$L,'[20]WorkDone DATA'!$N:$N,BOQ!U$6,'[20]WorkDone DATA'!$G:$G,BOQ!$B683)</f>
        <v>#VALUE!</v>
      </c>
      <c r="U683" s="53" t="e">
        <f t="shared" si="101"/>
        <v>#VALUE!</v>
      </c>
      <c r="V683" s="217"/>
      <c r="W683" s="53" t="e">
        <f>SUMIFS('[20]WorkDone DATA'!$L:$L,'[20]WorkDone DATA'!$N:$N,BOQ!W$6,'[20]WorkDone DATA'!$G:$G,BOQ!$B683)*$G683</f>
        <v>#VALUE!</v>
      </c>
      <c r="X683" s="217"/>
      <c r="Y683" s="53" t="e">
        <f>SUMIFS('[20]WorkDone DATA'!$L:$L,'[20]WorkDone DATA'!$N:$N,BOQ!Y$6,'[20]WorkDone DATA'!$G:$G,BOQ!$B683)*$G683</f>
        <v>#VALUE!</v>
      </c>
      <c r="Z683" s="217"/>
      <c r="AA683" s="53" t="e">
        <f>SUMIFS('[20]WorkDone DATA'!$L:$L,'[20]WorkDone DATA'!$N:$N,BOQ!AA$6,'[20]WorkDone DATA'!$G:$G,BOQ!$B683)*$G683</f>
        <v>#VALUE!</v>
      </c>
      <c r="AB683" s="53" t="e">
        <f>SUMIFS('[20]WorkDone DATA'!$L:$L,'[20]WorkDone DATA'!$N:$N,BOQ!AB$6,'[20]WorkDone DATA'!$G:$G,BOQ!$B683)*$G683</f>
        <v>#VALUE!</v>
      </c>
      <c r="AC683" s="53" t="e">
        <f>SUMIFS('[20]WorkDone DATA'!$L:$L,'[20]WorkDone DATA'!$N:$N,BOQ!AC$6,'[20]WorkDone DATA'!$G:$G,BOQ!$B683)*$G683</f>
        <v>#VALUE!</v>
      </c>
      <c r="AD683" s="53" t="e">
        <f>SUMIFS('[20]WorkDone DATA'!$L:$L,'[20]WorkDone DATA'!$N:$N,BOQ!AD$6,'[20]WorkDone DATA'!$G:$G,BOQ!$B683)*$G683</f>
        <v>#VALUE!</v>
      </c>
      <c r="AE683" s="53" t="e">
        <f>SUMIFS('[20]WorkDone DATA'!$L:$L,'[20]WorkDone DATA'!$N:$N,BOQ!AE$6,'[20]WorkDone DATA'!$G:$G,BOQ!$B683)*$G683</f>
        <v>#VALUE!</v>
      </c>
      <c r="AF683" s="53" t="e">
        <f>SUMIFS('[20]WorkDone DATA'!$L:$L,'[20]WorkDone DATA'!$N:$N,BOQ!AF$6,'[20]WorkDone DATA'!$G:$G,BOQ!$B683)*$G683</f>
        <v>#VALUE!</v>
      </c>
      <c r="AG683" s="53" t="e">
        <f>SUMIFS('[20]WorkDone DATA'!$L:$L,'[20]WorkDone DATA'!$N:$N,BOQ!AG$6,'[20]WorkDone DATA'!$G:$G,BOQ!$B683)*$G683</f>
        <v>#VALUE!</v>
      </c>
      <c r="AH683" s="53" t="e">
        <f>SUMIFS('[20]WorkDone DATA'!$L:$L,'[20]WorkDone DATA'!$N:$N,BOQ!AH$6,'[20]WorkDone DATA'!$G:$G,BOQ!$B683)*$G683</f>
        <v>#VALUE!</v>
      </c>
      <c r="AI683" s="53" t="e">
        <f>SUMIFS('[20]WorkDone DATA'!$L:$L,'[20]WorkDone DATA'!$N:$N,BOQ!AI$6,'[20]WorkDone DATA'!$G:$G,BOQ!$B683)*$G683</f>
        <v>#VALUE!</v>
      </c>
      <c r="AJ683" s="53" t="e">
        <f>SUMIFS('[20]WorkDone DATA'!$L:$L,'[20]WorkDone DATA'!$N:$N,BOQ!AJ$6,'[20]WorkDone DATA'!$G:$G,BOQ!$B683)*$G683</f>
        <v>#VALUE!</v>
      </c>
      <c r="AK683" s="53" t="e">
        <f>SUMIFS('[20]WorkDone DATA'!$L:$L,'[20]WorkDone DATA'!$N:$N,BOQ!AK$6,'[20]WorkDone DATA'!$G:$G,BOQ!$B683)*$G683</f>
        <v>#VALUE!</v>
      </c>
      <c r="AL683" s="53" t="e">
        <f>SUMIFS('[20]WorkDone DATA'!$L:$L,'[20]WorkDone DATA'!$N:$N,BOQ!AL$6,'[20]WorkDone DATA'!$G:$G,BOQ!$B683)*$G683</f>
        <v>#VALUE!</v>
      </c>
      <c r="AM683" s="53" t="e">
        <f>SUMIFS('[20]WorkDone DATA'!$L:$L,'[20]WorkDone DATA'!$N:$N,BOQ!AM$6,'[20]WorkDone DATA'!$G:$G,BOQ!$B683)*$G683</f>
        <v>#VALUE!</v>
      </c>
      <c r="AN683" s="53" t="e">
        <f>SUMIFS('[20]WorkDone DATA'!$L:$L,'[20]WorkDone DATA'!$N:$N,BOQ!AN$6,'[20]WorkDone DATA'!$G:$G,BOQ!$B683)*$G683</f>
        <v>#VALUE!</v>
      </c>
      <c r="AO683" s="53" t="e">
        <f>SUMIFS('[20]WorkDone DATA'!$L:$L,'[20]WorkDone DATA'!$N:$N,BOQ!AO$6,'[20]WorkDone DATA'!$G:$G,BOQ!$B683)*$G683</f>
        <v>#VALUE!</v>
      </c>
      <c r="AP683" s="53" t="e">
        <f>SUMIFS('[20]WorkDone DATA'!$L:$L,'[20]WorkDone DATA'!$N:$N,BOQ!AP$6,'[20]WorkDone DATA'!$G:$G,BOQ!$B683)*$G683</f>
        <v>#VALUE!</v>
      </c>
      <c r="AQ683" s="53" t="e">
        <f>SUMIFS('[20]WorkDone DATA'!$L:$L,'[20]WorkDone DATA'!$N:$N,BOQ!AQ$6,'[20]WorkDone DATA'!$G:$G,BOQ!$B683)*$G683</f>
        <v>#VALUE!</v>
      </c>
      <c r="AR683" s="53" t="e">
        <f>SUMIFS('[20]WorkDone DATA'!$L:$L,'[20]WorkDone DATA'!$N:$N,BOQ!AR$6,'[20]WorkDone DATA'!$G:$G,BOQ!$B683)*$G683</f>
        <v>#VALUE!</v>
      </c>
      <c r="AS683" s="53" t="e">
        <f>SUMIFS('[20]WorkDone DATA'!$L:$L,'[20]WorkDone DATA'!$N:$N,BOQ!AS$6,'[20]WorkDone DATA'!$G:$G,BOQ!$B683)*$G683</f>
        <v>#VALUE!</v>
      </c>
      <c r="AT683" s="53" t="e">
        <f>SUMIFS('[20]WorkDone DATA'!$L:$L,'[20]WorkDone DATA'!$N:$N,BOQ!AT$6,'[20]WorkDone DATA'!$G:$G,BOQ!$B683)*$G683</f>
        <v>#VALUE!</v>
      </c>
      <c r="AU683" s="53" t="e">
        <f>SUMIFS('[20]WorkDone DATA'!$L:$L,'[20]WorkDone DATA'!$N:$N,BOQ!AU$6,'[20]WorkDone DATA'!$G:$G,BOQ!$B683)*$G683</f>
        <v>#VALUE!</v>
      </c>
      <c r="AV683" s="53" t="e">
        <f>SUMIFS('[20]WorkDone DATA'!$L:$L,'[20]WorkDone DATA'!$N:$N,BOQ!AV$6,'[20]WorkDone DATA'!$G:$G,BOQ!$B683)*$G683</f>
        <v>#VALUE!</v>
      </c>
      <c r="AW683" s="53" t="e">
        <f>SUMIFS('[20]WorkDone DATA'!$L:$L,'[20]WorkDone DATA'!$N:$N,BOQ!AW$6,'[20]WorkDone DATA'!$G:$G,BOQ!$B683)*$G683</f>
        <v>#VALUE!</v>
      </c>
      <c r="AX683" s="53" t="e">
        <f>SUMIFS('[20]WorkDone DATA'!$L:$L,'[20]WorkDone DATA'!$N:$N,BOQ!AX$6,'[20]WorkDone DATA'!$G:$G,BOQ!$B683)*$G683</f>
        <v>#VALUE!</v>
      </c>
      <c r="AY683" s="53" t="e">
        <f>SUMIFS('[20]WorkDone DATA'!$L:$L,'[20]WorkDone DATA'!$N:$N,BOQ!AY$6,'[20]WorkDone DATA'!$G:$G,BOQ!$B683)*$G683</f>
        <v>#VALUE!</v>
      </c>
      <c r="AZ683" s="53" t="e">
        <f>SUMIFS('[20]WorkDone DATA'!$L:$L,'[20]WorkDone DATA'!$N:$N,BOQ!AZ$6,'[20]WorkDone DATA'!$G:$G,BOQ!$B683)*$G683</f>
        <v>#VALUE!</v>
      </c>
      <c r="BA683" s="53" t="e">
        <f>SUMIFS('[20]WorkDone DATA'!$L:$L,'[20]WorkDone DATA'!$N:$N,BOQ!BA$6,'[20]WorkDone DATA'!$G:$G,BOQ!$B683)*$G683</f>
        <v>#VALUE!</v>
      </c>
      <c r="BB683" s="53" t="e">
        <f>SUMIFS('[20]WorkDone DATA'!$L:$L,'[20]WorkDone DATA'!$N:$N,BOQ!BB$6,'[20]WorkDone DATA'!$G:$G,BOQ!$B683)*$G683</f>
        <v>#VALUE!</v>
      </c>
      <c r="BC683" s="53" t="e">
        <f>SUMIFS('[20]WorkDone DATA'!$L:$L,'[20]WorkDone DATA'!$N:$N,BOQ!BC$6,'[20]WorkDone DATA'!$G:$G,BOQ!$B683)*$G683</f>
        <v>#VALUE!</v>
      </c>
      <c r="BD683" s="53" t="e">
        <f>SUMIFS('[20]WorkDone DATA'!$L:$L,'[20]WorkDone DATA'!$N:$N,BOQ!BD$6,'[20]WorkDone DATA'!$G:$G,BOQ!$B683)*$G683</f>
        <v>#VALUE!</v>
      </c>
      <c r="BE683" s="53" t="e">
        <f>SUMIFS('[20]WorkDone DATA'!$L:$L,'[20]WorkDone DATA'!$N:$N,BOQ!BE$6,'[20]WorkDone DATA'!$G:$G,BOQ!$B683)*$G683</f>
        <v>#VALUE!</v>
      </c>
      <c r="BF683" s="53" t="e">
        <f>SUMIFS('[20]WorkDone DATA'!$L:$L,'[20]WorkDone DATA'!$N:$N,BOQ!BF$6,'[20]WorkDone DATA'!$G:$G,BOQ!$B683)*$G683</f>
        <v>#VALUE!</v>
      </c>
      <c r="BG683" s="53" t="e">
        <f>SUMIFS('[20]WorkDone DATA'!$L:$L,'[20]WorkDone DATA'!$N:$N,BOQ!BG$6,'[20]WorkDone DATA'!$G:$G,BOQ!$B683)*$G683</f>
        <v>#VALUE!</v>
      </c>
      <c r="BH683" s="53" t="e">
        <f>SUMIFS('[20]WorkDone DATA'!$L:$L,'[20]WorkDone DATA'!$N:$N,BOQ!BH$6,'[20]WorkDone DATA'!$G:$G,BOQ!$B683)*$G683</f>
        <v>#VALUE!</v>
      </c>
      <c r="BI683" s="53" t="e">
        <f>SUMIFS('[20]WorkDone DATA'!$L:$L,'[20]WorkDone DATA'!$N:$N,BOQ!BI$6,'[20]WorkDone DATA'!$G:$G,BOQ!$B683)*$G683</f>
        <v>#VALUE!</v>
      </c>
      <c r="BJ683" s="53" t="e">
        <f>SUMIFS('[20]WorkDone DATA'!$L:$L,'[20]WorkDone DATA'!$N:$N,BOQ!BJ$6,'[20]WorkDone DATA'!$G:$G,BOQ!$B683)*$G683</f>
        <v>#VALUE!</v>
      </c>
      <c r="BK683" s="53" t="e">
        <f>SUMIFS('[20]WorkDone DATA'!$L:$L,'[20]WorkDone DATA'!$N:$N,BOQ!BK$6,'[20]WorkDone DATA'!$G:$G,BOQ!$B683)*$G683</f>
        <v>#VALUE!</v>
      </c>
      <c r="BL683" s="53" t="e">
        <f>SUMIFS('[20]WorkDone DATA'!$L:$L,'[20]WorkDone DATA'!$N:$N,BOQ!BL$6,'[20]WorkDone DATA'!$G:$G,BOQ!$B683)*$G683</f>
        <v>#VALUE!</v>
      </c>
      <c r="BM683" s="53" t="e">
        <f>SUMIFS('[20]WorkDone DATA'!$L:$L,'[20]WorkDone DATA'!$N:$N,BOQ!BM$6,'[20]WorkDone DATA'!$G:$G,BOQ!$B683)*$G683</f>
        <v>#VALUE!</v>
      </c>
      <c r="BN683" s="53" t="e">
        <f>SUMIFS('[20]WorkDone DATA'!$L:$L,'[20]WorkDone DATA'!$N:$N,BOQ!BN$6,'[20]WorkDone DATA'!$G:$G,BOQ!$B683)*$G683</f>
        <v>#VALUE!</v>
      </c>
      <c r="BO683" s="53" t="e">
        <f>SUMIFS('[20]WorkDone DATA'!$L:$L,'[20]WorkDone DATA'!$N:$N,BOQ!BO$6,'[20]WorkDone DATA'!$G:$G,BOQ!$B683)*$G683</f>
        <v>#VALUE!</v>
      </c>
      <c r="BP683" s="53" t="e">
        <f>SUMIFS('[20]WorkDone DATA'!$L:$L,'[20]WorkDone DATA'!$N:$N,BOQ!BP$6,'[20]WorkDone DATA'!$G:$G,BOQ!$B683)*$G683</f>
        <v>#VALUE!</v>
      </c>
      <c r="BQ683" s="53" t="e">
        <f>SUMIFS('[20]WorkDone DATA'!$L:$L,'[20]WorkDone DATA'!$N:$N,BOQ!BQ$6,'[20]WorkDone DATA'!$G:$G,BOQ!$B683)*$G683</f>
        <v>#VALUE!</v>
      </c>
      <c r="BR683" s="53" t="e">
        <f>SUMIFS('[20]WorkDone DATA'!$L:$L,'[20]WorkDone DATA'!$N:$N,BOQ!BR$6,'[20]WorkDone DATA'!$G:$G,BOQ!$B683)*$G683</f>
        <v>#VALUE!</v>
      </c>
      <c r="BS683" s="53" t="e">
        <f>SUMIFS('[20]WorkDone DATA'!$L:$L,'[20]WorkDone DATA'!$N:$N,BOQ!BS$6,'[20]WorkDone DATA'!$G:$G,BOQ!$B683)*$G683</f>
        <v>#VALUE!</v>
      </c>
      <c r="BT683" s="53" t="e">
        <f>SUMIFS('[20]WorkDone DATA'!$L:$L,'[20]WorkDone DATA'!$N:$N,BOQ!BT$6,'[20]WorkDone DATA'!$G:$G,BOQ!$B683)*$G683</f>
        <v>#VALUE!</v>
      </c>
      <c r="BU683" s="53" t="e">
        <f>SUMIFS('[20]WorkDone DATA'!$L:$L,'[20]WorkDone DATA'!$N:$N,BOQ!BU$6,'[20]WorkDone DATA'!$G:$G,BOQ!$B683)*$G683</f>
        <v>#VALUE!</v>
      </c>
      <c r="BV683" s="53" t="e">
        <f>SUMIFS('[20]WorkDone DATA'!$L:$L,'[20]WorkDone DATA'!$N:$N,BOQ!BV$6,'[20]WorkDone DATA'!$G:$G,BOQ!$B683)*$G683</f>
        <v>#VALUE!</v>
      </c>
      <c r="BW683" s="53" t="e">
        <f>SUMIFS('[20]WorkDone DATA'!$L:$L,'[20]WorkDone DATA'!$N:$N,BOQ!BW$6,'[20]WorkDone DATA'!$G:$G,BOQ!$B683)*$G683</f>
        <v>#VALUE!</v>
      </c>
      <c r="BX683" s="53" t="e">
        <f>SUMIFS('[20]WorkDone DATA'!$L:$L,'[20]WorkDone DATA'!$N:$N,BOQ!BX$6,'[20]WorkDone DATA'!$G:$G,BOQ!$B683)*$G683</f>
        <v>#VALUE!</v>
      </c>
    </row>
    <row r="684" spans="1:76" ht="15.6" x14ac:dyDescent="0.35">
      <c r="A684" s="1"/>
      <c r="B684" s="42"/>
      <c r="C684" s="81" t="s">
        <v>212</v>
      </c>
      <c r="D684" s="165"/>
      <c r="E684" s="167"/>
      <c r="F684" s="45"/>
      <c r="G684" s="52"/>
      <c r="H684" s="53">
        <f t="shared" si="94"/>
        <v>0</v>
      </c>
      <c r="K684" s="214"/>
      <c r="L684" s="220" t="e">
        <f t="shared" si="95"/>
        <v>#VALUE!</v>
      </c>
      <c r="M684" s="221" t="e">
        <f t="shared" si="96"/>
        <v>#VALUE!</v>
      </c>
      <c r="N684" s="219"/>
      <c r="O684" s="214">
        <f t="shared" si="97"/>
        <v>0</v>
      </c>
      <c r="P684" s="215" t="e">
        <f t="shared" si="98"/>
        <v>#VALUE!</v>
      </c>
      <c r="R684" s="217" t="e">
        <f>SUMIFS('[20]WorkDone DATA'!$L:$L,'[20]WorkDone DATA'!$N:$N,BOQ!S$6,'[20]WorkDone DATA'!$G:$G,BOQ!$B684)</f>
        <v>#VALUE!</v>
      </c>
      <c r="S684" s="53" t="e">
        <f t="shared" si="99"/>
        <v>#VALUE!</v>
      </c>
      <c r="T684" s="217" t="e">
        <f>SUMIFS('[20]WorkDone DATA'!$L:$L,'[20]WorkDone DATA'!$N:$N,BOQ!U$6,'[20]WorkDone DATA'!$G:$G,BOQ!$B684)</f>
        <v>#VALUE!</v>
      </c>
      <c r="U684" s="53" t="e">
        <f t="shared" si="101"/>
        <v>#VALUE!</v>
      </c>
      <c r="V684" s="217"/>
      <c r="W684" s="53" t="e">
        <f>SUMIFS('[20]WorkDone DATA'!$L:$L,'[20]WorkDone DATA'!$N:$N,BOQ!W$6,'[20]WorkDone DATA'!$G:$G,BOQ!$B684)*$G684</f>
        <v>#VALUE!</v>
      </c>
      <c r="X684" s="217"/>
      <c r="Y684" s="53" t="e">
        <f>SUMIFS('[20]WorkDone DATA'!$L:$L,'[20]WorkDone DATA'!$N:$N,BOQ!Y$6,'[20]WorkDone DATA'!$G:$G,BOQ!$B684)*$G684</f>
        <v>#VALUE!</v>
      </c>
      <c r="Z684" s="217"/>
      <c r="AA684" s="53" t="e">
        <f>SUMIFS('[20]WorkDone DATA'!$L:$L,'[20]WorkDone DATA'!$N:$N,BOQ!AA$6,'[20]WorkDone DATA'!$G:$G,BOQ!$B684)*$G684</f>
        <v>#VALUE!</v>
      </c>
      <c r="AB684" s="53" t="e">
        <f>SUMIFS('[20]WorkDone DATA'!$L:$L,'[20]WorkDone DATA'!$N:$N,BOQ!AB$6,'[20]WorkDone DATA'!$G:$G,BOQ!$B684)*$G684</f>
        <v>#VALUE!</v>
      </c>
      <c r="AC684" s="53" t="e">
        <f>SUMIFS('[20]WorkDone DATA'!$L:$L,'[20]WorkDone DATA'!$N:$N,BOQ!AC$6,'[20]WorkDone DATA'!$G:$G,BOQ!$B684)*$G684</f>
        <v>#VALUE!</v>
      </c>
      <c r="AD684" s="53" t="e">
        <f>SUMIFS('[20]WorkDone DATA'!$L:$L,'[20]WorkDone DATA'!$N:$N,BOQ!AD$6,'[20]WorkDone DATA'!$G:$G,BOQ!$B684)*$G684</f>
        <v>#VALUE!</v>
      </c>
      <c r="AE684" s="53" t="e">
        <f>SUMIFS('[20]WorkDone DATA'!$L:$L,'[20]WorkDone DATA'!$N:$N,BOQ!AE$6,'[20]WorkDone DATA'!$G:$G,BOQ!$B684)*$G684</f>
        <v>#VALUE!</v>
      </c>
      <c r="AF684" s="53" t="e">
        <f>SUMIFS('[20]WorkDone DATA'!$L:$L,'[20]WorkDone DATA'!$N:$N,BOQ!AF$6,'[20]WorkDone DATA'!$G:$G,BOQ!$B684)*$G684</f>
        <v>#VALUE!</v>
      </c>
      <c r="AG684" s="53" t="e">
        <f>SUMIFS('[20]WorkDone DATA'!$L:$L,'[20]WorkDone DATA'!$N:$N,BOQ!AG$6,'[20]WorkDone DATA'!$G:$G,BOQ!$B684)*$G684</f>
        <v>#VALUE!</v>
      </c>
      <c r="AH684" s="53" t="e">
        <f>SUMIFS('[20]WorkDone DATA'!$L:$L,'[20]WorkDone DATA'!$N:$N,BOQ!AH$6,'[20]WorkDone DATA'!$G:$G,BOQ!$B684)*$G684</f>
        <v>#VALUE!</v>
      </c>
      <c r="AI684" s="53" t="e">
        <f>SUMIFS('[20]WorkDone DATA'!$L:$L,'[20]WorkDone DATA'!$N:$N,BOQ!AI$6,'[20]WorkDone DATA'!$G:$G,BOQ!$B684)*$G684</f>
        <v>#VALUE!</v>
      </c>
      <c r="AJ684" s="53" t="e">
        <f>SUMIFS('[20]WorkDone DATA'!$L:$L,'[20]WorkDone DATA'!$N:$N,BOQ!AJ$6,'[20]WorkDone DATA'!$G:$G,BOQ!$B684)*$G684</f>
        <v>#VALUE!</v>
      </c>
      <c r="AK684" s="53" t="e">
        <f>SUMIFS('[20]WorkDone DATA'!$L:$L,'[20]WorkDone DATA'!$N:$N,BOQ!AK$6,'[20]WorkDone DATA'!$G:$G,BOQ!$B684)*$G684</f>
        <v>#VALUE!</v>
      </c>
      <c r="AL684" s="53" t="e">
        <f>SUMIFS('[20]WorkDone DATA'!$L:$L,'[20]WorkDone DATA'!$N:$N,BOQ!AL$6,'[20]WorkDone DATA'!$G:$G,BOQ!$B684)*$G684</f>
        <v>#VALUE!</v>
      </c>
      <c r="AM684" s="53" t="e">
        <f>SUMIFS('[20]WorkDone DATA'!$L:$L,'[20]WorkDone DATA'!$N:$N,BOQ!AM$6,'[20]WorkDone DATA'!$G:$G,BOQ!$B684)*$G684</f>
        <v>#VALUE!</v>
      </c>
      <c r="AN684" s="53" t="e">
        <f>SUMIFS('[20]WorkDone DATA'!$L:$L,'[20]WorkDone DATA'!$N:$N,BOQ!AN$6,'[20]WorkDone DATA'!$G:$G,BOQ!$B684)*$G684</f>
        <v>#VALUE!</v>
      </c>
      <c r="AO684" s="53" t="e">
        <f>SUMIFS('[20]WorkDone DATA'!$L:$L,'[20]WorkDone DATA'!$N:$N,BOQ!AO$6,'[20]WorkDone DATA'!$G:$G,BOQ!$B684)*$G684</f>
        <v>#VALUE!</v>
      </c>
      <c r="AP684" s="53" t="e">
        <f>SUMIFS('[20]WorkDone DATA'!$L:$L,'[20]WorkDone DATA'!$N:$N,BOQ!AP$6,'[20]WorkDone DATA'!$G:$G,BOQ!$B684)*$G684</f>
        <v>#VALUE!</v>
      </c>
      <c r="AQ684" s="53" t="e">
        <f>SUMIFS('[20]WorkDone DATA'!$L:$L,'[20]WorkDone DATA'!$N:$N,BOQ!AQ$6,'[20]WorkDone DATA'!$G:$G,BOQ!$B684)*$G684</f>
        <v>#VALUE!</v>
      </c>
      <c r="AR684" s="53" t="e">
        <f>SUMIFS('[20]WorkDone DATA'!$L:$L,'[20]WorkDone DATA'!$N:$N,BOQ!AR$6,'[20]WorkDone DATA'!$G:$G,BOQ!$B684)*$G684</f>
        <v>#VALUE!</v>
      </c>
      <c r="AS684" s="53" t="e">
        <f>SUMIFS('[20]WorkDone DATA'!$L:$L,'[20]WorkDone DATA'!$N:$N,BOQ!AS$6,'[20]WorkDone DATA'!$G:$G,BOQ!$B684)*$G684</f>
        <v>#VALUE!</v>
      </c>
      <c r="AT684" s="53" t="e">
        <f>SUMIFS('[20]WorkDone DATA'!$L:$L,'[20]WorkDone DATA'!$N:$N,BOQ!AT$6,'[20]WorkDone DATA'!$G:$G,BOQ!$B684)*$G684</f>
        <v>#VALUE!</v>
      </c>
      <c r="AU684" s="53" t="e">
        <f>SUMIFS('[20]WorkDone DATA'!$L:$L,'[20]WorkDone DATA'!$N:$N,BOQ!AU$6,'[20]WorkDone DATA'!$G:$G,BOQ!$B684)*$G684</f>
        <v>#VALUE!</v>
      </c>
      <c r="AV684" s="53" t="e">
        <f>SUMIFS('[20]WorkDone DATA'!$L:$L,'[20]WorkDone DATA'!$N:$N,BOQ!AV$6,'[20]WorkDone DATA'!$G:$G,BOQ!$B684)*$G684</f>
        <v>#VALUE!</v>
      </c>
      <c r="AW684" s="53" t="e">
        <f>SUMIFS('[20]WorkDone DATA'!$L:$L,'[20]WorkDone DATA'!$N:$N,BOQ!AW$6,'[20]WorkDone DATA'!$G:$G,BOQ!$B684)*$G684</f>
        <v>#VALUE!</v>
      </c>
      <c r="AX684" s="53" t="e">
        <f>SUMIFS('[20]WorkDone DATA'!$L:$L,'[20]WorkDone DATA'!$N:$N,BOQ!AX$6,'[20]WorkDone DATA'!$G:$G,BOQ!$B684)*$G684</f>
        <v>#VALUE!</v>
      </c>
      <c r="AY684" s="53" t="e">
        <f>SUMIFS('[20]WorkDone DATA'!$L:$L,'[20]WorkDone DATA'!$N:$N,BOQ!AY$6,'[20]WorkDone DATA'!$G:$G,BOQ!$B684)*$G684</f>
        <v>#VALUE!</v>
      </c>
      <c r="AZ684" s="53" t="e">
        <f>SUMIFS('[20]WorkDone DATA'!$L:$L,'[20]WorkDone DATA'!$N:$N,BOQ!AZ$6,'[20]WorkDone DATA'!$G:$G,BOQ!$B684)*$G684</f>
        <v>#VALUE!</v>
      </c>
      <c r="BA684" s="53" t="e">
        <f>SUMIFS('[20]WorkDone DATA'!$L:$L,'[20]WorkDone DATA'!$N:$N,BOQ!BA$6,'[20]WorkDone DATA'!$G:$G,BOQ!$B684)*$G684</f>
        <v>#VALUE!</v>
      </c>
      <c r="BB684" s="53" t="e">
        <f>SUMIFS('[20]WorkDone DATA'!$L:$L,'[20]WorkDone DATA'!$N:$N,BOQ!BB$6,'[20]WorkDone DATA'!$G:$G,BOQ!$B684)*$G684</f>
        <v>#VALUE!</v>
      </c>
      <c r="BC684" s="53" t="e">
        <f>SUMIFS('[20]WorkDone DATA'!$L:$L,'[20]WorkDone DATA'!$N:$N,BOQ!BC$6,'[20]WorkDone DATA'!$G:$G,BOQ!$B684)*$G684</f>
        <v>#VALUE!</v>
      </c>
      <c r="BD684" s="53" t="e">
        <f>SUMIFS('[20]WorkDone DATA'!$L:$L,'[20]WorkDone DATA'!$N:$N,BOQ!BD$6,'[20]WorkDone DATA'!$G:$G,BOQ!$B684)*$G684</f>
        <v>#VALUE!</v>
      </c>
      <c r="BE684" s="53" t="e">
        <f>SUMIFS('[20]WorkDone DATA'!$L:$L,'[20]WorkDone DATA'!$N:$N,BOQ!BE$6,'[20]WorkDone DATA'!$G:$G,BOQ!$B684)*$G684</f>
        <v>#VALUE!</v>
      </c>
      <c r="BF684" s="53" t="e">
        <f>SUMIFS('[20]WorkDone DATA'!$L:$L,'[20]WorkDone DATA'!$N:$N,BOQ!BF$6,'[20]WorkDone DATA'!$G:$G,BOQ!$B684)*$G684</f>
        <v>#VALUE!</v>
      </c>
      <c r="BG684" s="53" t="e">
        <f>SUMIFS('[20]WorkDone DATA'!$L:$L,'[20]WorkDone DATA'!$N:$N,BOQ!BG$6,'[20]WorkDone DATA'!$G:$G,BOQ!$B684)*$G684</f>
        <v>#VALUE!</v>
      </c>
      <c r="BH684" s="53" t="e">
        <f>SUMIFS('[20]WorkDone DATA'!$L:$L,'[20]WorkDone DATA'!$N:$N,BOQ!BH$6,'[20]WorkDone DATA'!$G:$G,BOQ!$B684)*$G684</f>
        <v>#VALUE!</v>
      </c>
      <c r="BI684" s="53" t="e">
        <f>SUMIFS('[20]WorkDone DATA'!$L:$L,'[20]WorkDone DATA'!$N:$N,BOQ!BI$6,'[20]WorkDone DATA'!$G:$G,BOQ!$B684)*$G684</f>
        <v>#VALUE!</v>
      </c>
      <c r="BJ684" s="53" t="e">
        <f>SUMIFS('[20]WorkDone DATA'!$L:$L,'[20]WorkDone DATA'!$N:$N,BOQ!BJ$6,'[20]WorkDone DATA'!$G:$G,BOQ!$B684)*$G684</f>
        <v>#VALUE!</v>
      </c>
      <c r="BK684" s="53" t="e">
        <f>SUMIFS('[20]WorkDone DATA'!$L:$L,'[20]WorkDone DATA'!$N:$N,BOQ!BK$6,'[20]WorkDone DATA'!$G:$G,BOQ!$B684)*$G684</f>
        <v>#VALUE!</v>
      </c>
      <c r="BL684" s="53" t="e">
        <f>SUMIFS('[20]WorkDone DATA'!$L:$L,'[20]WorkDone DATA'!$N:$N,BOQ!BL$6,'[20]WorkDone DATA'!$G:$G,BOQ!$B684)*$G684</f>
        <v>#VALUE!</v>
      </c>
      <c r="BM684" s="53" t="e">
        <f>SUMIFS('[20]WorkDone DATA'!$L:$L,'[20]WorkDone DATA'!$N:$N,BOQ!BM$6,'[20]WorkDone DATA'!$G:$G,BOQ!$B684)*$G684</f>
        <v>#VALUE!</v>
      </c>
      <c r="BN684" s="53" t="e">
        <f>SUMIFS('[20]WorkDone DATA'!$L:$L,'[20]WorkDone DATA'!$N:$N,BOQ!BN$6,'[20]WorkDone DATA'!$G:$G,BOQ!$B684)*$G684</f>
        <v>#VALUE!</v>
      </c>
      <c r="BO684" s="53" t="e">
        <f>SUMIFS('[20]WorkDone DATA'!$L:$L,'[20]WorkDone DATA'!$N:$N,BOQ!BO$6,'[20]WorkDone DATA'!$G:$G,BOQ!$B684)*$G684</f>
        <v>#VALUE!</v>
      </c>
      <c r="BP684" s="53" t="e">
        <f>SUMIFS('[20]WorkDone DATA'!$L:$L,'[20]WorkDone DATA'!$N:$N,BOQ!BP$6,'[20]WorkDone DATA'!$G:$G,BOQ!$B684)*$G684</f>
        <v>#VALUE!</v>
      </c>
      <c r="BQ684" s="53" t="e">
        <f>SUMIFS('[20]WorkDone DATA'!$L:$L,'[20]WorkDone DATA'!$N:$N,BOQ!BQ$6,'[20]WorkDone DATA'!$G:$G,BOQ!$B684)*$G684</f>
        <v>#VALUE!</v>
      </c>
      <c r="BR684" s="53" t="e">
        <f>SUMIFS('[20]WorkDone DATA'!$L:$L,'[20]WorkDone DATA'!$N:$N,BOQ!BR$6,'[20]WorkDone DATA'!$G:$G,BOQ!$B684)*$G684</f>
        <v>#VALUE!</v>
      </c>
      <c r="BS684" s="53" t="e">
        <f>SUMIFS('[20]WorkDone DATA'!$L:$L,'[20]WorkDone DATA'!$N:$N,BOQ!BS$6,'[20]WorkDone DATA'!$G:$G,BOQ!$B684)*$G684</f>
        <v>#VALUE!</v>
      </c>
      <c r="BT684" s="53" t="e">
        <f>SUMIFS('[20]WorkDone DATA'!$L:$L,'[20]WorkDone DATA'!$N:$N,BOQ!BT$6,'[20]WorkDone DATA'!$G:$G,BOQ!$B684)*$G684</f>
        <v>#VALUE!</v>
      </c>
      <c r="BU684" s="53" t="e">
        <f>SUMIFS('[20]WorkDone DATA'!$L:$L,'[20]WorkDone DATA'!$N:$N,BOQ!BU$6,'[20]WorkDone DATA'!$G:$G,BOQ!$B684)*$G684</f>
        <v>#VALUE!</v>
      </c>
      <c r="BV684" s="53" t="e">
        <f>SUMIFS('[20]WorkDone DATA'!$L:$L,'[20]WorkDone DATA'!$N:$N,BOQ!BV$6,'[20]WorkDone DATA'!$G:$G,BOQ!$B684)*$G684</f>
        <v>#VALUE!</v>
      </c>
      <c r="BW684" s="53" t="e">
        <f>SUMIFS('[20]WorkDone DATA'!$L:$L,'[20]WorkDone DATA'!$N:$N,BOQ!BW$6,'[20]WorkDone DATA'!$G:$G,BOQ!$B684)*$G684</f>
        <v>#VALUE!</v>
      </c>
      <c r="BX684" s="53" t="e">
        <f>SUMIFS('[20]WorkDone DATA'!$L:$L,'[20]WorkDone DATA'!$N:$N,BOQ!BX$6,'[20]WorkDone DATA'!$G:$G,BOQ!$B684)*$G684</f>
        <v>#VALUE!</v>
      </c>
    </row>
    <row r="685" spans="1:76" ht="15.6" x14ac:dyDescent="0.35">
      <c r="A685" s="1" t="str">
        <f>C684</f>
        <v>0.75mm2 x 32core  (UVG32ADV</v>
      </c>
      <c r="B685" s="42">
        <v>2.3769999999999998</v>
      </c>
      <c r="C685" s="164" t="s">
        <v>220</v>
      </c>
      <c r="D685" s="165" t="s">
        <v>221</v>
      </c>
      <c r="E685" s="166" t="s">
        <v>222</v>
      </c>
      <c r="F685" s="45">
        <v>18</v>
      </c>
      <c r="G685" s="52">
        <v>332.72</v>
      </c>
      <c r="H685" s="53">
        <f t="shared" si="94"/>
        <v>5988.9600000000009</v>
      </c>
      <c r="K685" s="214" t="e">
        <f t="shared" si="100"/>
        <v>#VALUE!</v>
      </c>
      <c r="L685" s="220" t="e">
        <f t="shared" si="95"/>
        <v>#VALUE!</v>
      </c>
      <c r="M685" s="221" t="e">
        <f t="shared" si="96"/>
        <v>#VALUE!</v>
      </c>
      <c r="N685" s="219"/>
      <c r="O685" s="214" t="e">
        <f t="shared" si="97"/>
        <v>#VALUE!</v>
      </c>
      <c r="P685" s="215" t="e">
        <f t="shared" si="98"/>
        <v>#VALUE!</v>
      </c>
      <c r="R685" s="217" t="e">
        <f>SUMIFS('[20]WorkDone DATA'!$L:$L,'[20]WorkDone DATA'!$N:$N,BOQ!S$6,'[20]WorkDone DATA'!$G:$G,BOQ!$B685)</f>
        <v>#VALUE!</v>
      </c>
      <c r="S685" s="53" t="e">
        <f t="shared" si="99"/>
        <v>#VALUE!</v>
      </c>
      <c r="T685" s="217" t="e">
        <f>SUMIFS('[20]WorkDone DATA'!$L:$L,'[20]WorkDone DATA'!$N:$N,BOQ!U$6,'[20]WorkDone DATA'!$G:$G,BOQ!$B685)</f>
        <v>#VALUE!</v>
      </c>
      <c r="U685" s="53" t="e">
        <f t="shared" si="101"/>
        <v>#VALUE!</v>
      </c>
      <c r="V685" s="217"/>
      <c r="W685" s="53" t="e">
        <f>SUMIFS('[20]WorkDone DATA'!$L:$L,'[20]WorkDone DATA'!$N:$N,BOQ!W$6,'[20]WorkDone DATA'!$G:$G,BOQ!$B685)*$G685</f>
        <v>#VALUE!</v>
      </c>
      <c r="X685" s="217"/>
      <c r="Y685" s="53" t="e">
        <f>SUMIFS('[20]WorkDone DATA'!$L:$L,'[20]WorkDone DATA'!$N:$N,BOQ!Y$6,'[20]WorkDone DATA'!$G:$G,BOQ!$B685)*$G685</f>
        <v>#VALUE!</v>
      </c>
      <c r="Z685" s="217"/>
      <c r="AA685" s="53" t="e">
        <f>SUMIFS('[20]WorkDone DATA'!$L:$L,'[20]WorkDone DATA'!$N:$N,BOQ!AA$6,'[20]WorkDone DATA'!$G:$G,BOQ!$B685)*$G685</f>
        <v>#VALUE!</v>
      </c>
      <c r="AB685" s="53" t="e">
        <f>SUMIFS('[20]WorkDone DATA'!$L:$L,'[20]WorkDone DATA'!$N:$N,BOQ!AB$6,'[20]WorkDone DATA'!$G:$G,BOQ!$B685)*$G685</f>
        <v>#VALUE!</v>
      </c>
      <c r="AC685" s="53" t="e">
        <f>SUMIFS('[20]WorkDone DATA'!$L:$L,'[20]WorkDone DATA'!$N:$N,BOQ!AC$6,'[20]WorkDone DATA'!$G:$G,BOQ!$B685)*$G685</f>
        <v>#VALUE!</v>
      </c>
      <c r="AD685" s="53" t="e">
        <f>SUMIFS('[20]WorkDone DATA'!$L:$L,'[20]WorkDone DATA'!$N:$N,BOQ!AD$6,'[20]WorkDone DATA'!$G:$G,BOQ!$B685)*$G685</f>
        <v>#VALUE!</v>
      </c>
      <c r="AE685" s="53" t="e">
        <f>SUMIFS('[20]WorkDone DATA'!$L:$L,'[20]WorkDone DATA'!$N:$N,BOQ!AE$6,'[20]WorkDone DATA'!$G:$G,BOQ!$B685)*$G685</f>
        <v>#VALUE!</v>
      </c>
      <c r="AF685" s="53" t="e">
        <f>SUMIFS('[20]WorkDone DATA'!$L:$L,'[20]WorkDone DATA'!$N:$N,BOQ!AF$6,'[20]WorkDone DATA'!$G:$G,BOQ!$B685)*$G685</f>
        <v>#VALUE!</v>
      </c>
      <c r="AG685" s="53" t="e">
        <f>SUMIFS('[20]WorkDone DATA'!$L:$L,'[20]WorkDone DATA'!$N:$N,BOQ!AG$6,'[20]WorkDone DATA'!$G:$G,BOQ!$B685)*$G685</f>
        <v>#VALUE!</v>
      </c>
      <c r="AH685" s="53" t="e">
        <f>SUMIFS('[20]WorkDone DATA'!$L:$L,'[20]WorkDone DATA'!$N:$N,BOQ!AH$6,'[20]WorkDone DATA'!$G:$G,BOQ!$B685)*$G685</f>
        <v>#VALUE!</v>
      </c>
      <c r="AI685" s="53" t="e">
        <f>SUMIFS('[20]WorkDone DATA'!$L:$L,'[20]WorkDone DATA'!$N:$N,BOQ!AI$6,'[20]WorkDone DATA'!$G:$G,BOQ!$B685)*$G685</f>
        <v>#VALUE!</v>
      </c>
      <c r="AJ685" s="53" t="e">
        <f>SUMIFS('[20]WorkDone DATA'!$L:$L,'[20]WorkDone DATA'!$N:$N,BOQ!AJ$6,'[20]WorkDone DATA'!$G:$G,BOQ!$B685)*$G685</f>
        <v>#VALUE!</v>
      </c>
      <c r="AK685" s="53" t="e">
        <f>SUMIFS('[20]WorkDone DATA'!$L:$L,'[20]WorkDone DATA'!$N:$N,BOQ!AK$6,'[20]WorkDone DATA'!$G:$G,BOQ!$B685)*$G685</f>
        <v>#VALUE!</v>
      </c>
      <c r="AL685" s="53" t="e">
        <f>SUMIFS('[20]WorkDone DATA'!$L:$L,'[20]WorkDone DATA'!$N:$N,BOQ!AL$6,'[20]WorkDone DATA'!$G:$G,BOQ!$B685)*$G685</f>
        <v>#VALUE!</v>
      </c>
      <c r="AM685" s="53" t="e">
        <f>SUMIFS('[20]WorkDone DATA'!$L:$L,'[20]WorkDone DATA'!$N:$N,BOQ!AM$6,'[20]WorkDone DATA'!$G:$G,BOQ!$B685)*$G685</f>
        <v>#VALUE!</v>
      </c>
      <c r="AN685" s="53" t="e">
        <f>SUMIFS('[20]WorkDone DATA'!$L:$L,'[20]WorkDone DATA'!$N:$N,BOQ!AN$6,'[20]WorkDone DATA'!$G:$G,BOQ!$B685)*$G685</f>
        <v>#VALUE!</v>
      </c>
      <c r="AO685" s="53" t="e">
        <f>SUMIFS('[20]WorkDone DATA'!$L:$L,'[20]WorkDone DATA'!$N:$N,BOQ!AO$6,'[20]WorkDone DATA'!$G:$G,BOQ!$B685)*$G685</f>
        <v>#VALUE!</v>
      </c>
      <c r="AP685" s="53" t="e">
        <f>SUMIFS('[20]WorkDone DATA'!$L:$L,'[20]WorkDone DATA'!$N:$N,BOQ!AP$6,'[20]WorkDone DATA'!$G:$G,BOQ!$B685)*$G685</f>
        <v>#VALUE!</v>
      </c>
      <c r="AQ685" s="53" t="e">
        <f>SUMIFS('[20]WorkDone DATA'!$L:$L,'[20]WorkDone DATA'!$N:$N,BOQ!AQ$6,'[20]WorkDone DATA'!$G:$G,BOQ!$B685)*$G685</f>
        <v>#VALUE!</v>
      </c>
      <c r="AR685" s="53" t="e">
        <f>SUMIFS('[20]WorkDone DATA'!$L:$L,'[20]WorkDone DATA'!$N:$N,BOQ!AR$6,'[20]WorkDone DATA'!$G:$G,BOQ!$B685)*$G685</f>
        <v>#VALUE!</v>
      </c>
      <c r="AS685" s="53" t="e">
        <f>SUMIFS('[20]WorkDone DATA'!$L:$L,'[20]WorkDone DATA'!$N:$N,BOQ!AS$6,'[20]WorkDone DATA'!$G:$G,BOQ!$B685)*$G685</f>
        <v>#VALUE!</v>
      </c>
      <c r="AT685" s="53" t="e">
        <f>SUMIFS('[20]WorkDone DATA'!$L:$L,'[20]WorkDone DATA'!$N:$N,BOQ!AT$6,'[20]WorkDone DATA'!$G:$G,BOQ!$B685)*$G685</f>
        <v>#VALUE!</v>
      </c>
      <c r="AU685" s="53" t="e">
        <f>SUMIFS('[20]WorkDone DATA'!$L:$L,'[20]WorkDone DATA'!$N:$N,BOQ!AU$6,'[20]WorkDone DATA'!$G:$G,BOQ!$B685)*$G685</f>
        <v>#VALUE!</v>
      </c>
      <c r="AV685" s="53" t="e">
        <f>SUMIFS('[20]WorkDone DATA'!$L:$L,'[20]WorkDone DATA'!$N:$N,BOQ!AV$6,'[20]WorkDone DATA'!$G:$G,BOQ!$B685)*$G685</f>
        <v>#VALUE!</v>
      </c>
      <c r="AW685" s="53" t="e">
        <f>SUMIFS('[20]WorkDone DATA'!$L:$L,'[20]WorkDone DATA'!$N:$N,BOQ!AW$6,'[20]WorkDone DATA'!$G:$G,BOQ!$B685)*$G685</f>
        <v>#VALUE!</v>
      </c>
      <c r="AX685" s="53" t="e">
        <f>SUMIFS('[20]WorkDone DATA'!$L:$L,'[20]WorkDone DATA'!$N:$N,BOQ!AX$6,'[20]WorkDone DATA'!$G:$G,BOQ!$B685)*$G685</f>
        <v>#VALUE!</v>
      </c>
      <c r="AY685" s="53" t="e">
        <f>SUMIFS('[20]WorkDone DATA'!$L:$L,'[20]WorkDone DATA'!$N:$N,BOQ!AY$6,'[20]WorkDone DATA'!$G:$G,BOQ!$B685)*$G685</f>
        <v>#VALUE!</v>
      </c>
      <c r="AZ685" s="53" t="e">
        <f>SUMIFS('[20]WorkDone DATA'!$L:$L,'[20]WorkDone DATA'!$N:$N,BOQ!AZ$6,'[20]WorkDone DATA'!$G:$G,BOQ!$B685)*$G685</f>
        <v>#VALUE!</v>
      </c>
      <c r="BA685" s="53" t="e">
        <f>SUMIFS('[20]WorkDone DATA'!$L:$L,'[20]WorkDone DATA'!$N:$N,BOQ!BA$6,'[20]WorkDone DATA'!$G:$G,BOQ!$B685)*$G685</f>
        <v>#VALUE!</v>
      </c>
      <c r="BB685" s="53" t="e">
        <f>SUMIFS('[20]WorkDone DATA'!$L:$L,'[20]WorkDone DATA'!$N:$N,BOQ!BB$6,'[20]WorkDone DATA'!$G:$G,BOQ!$B685)*$G685</f>
        <v>#VALUE!</v>
      </c>
      <c r="BC685" s="53" t="e">
        <f>SUMIFS('[20]WorkDone DATA'!$L:$L,'[20]WorkDone DATA'!$N:$N,BOQ!BC$6,'[20]WorkDone DATA'!$G:$G,BOQ!$B685)*$G685</f>
        <v>#VALUE!</v>
      </c>
      <c r="BD685" s="53" t="e">
        <f>SUMIFS('[20]WorkDone DATA'!$L:$L,'[20]WorkDone DATA'!$N:$N,BOQ!BD$6,'[20]WorkDone DATA'!$G:$G,BOQ!$B685)*$G685</f>
        <v>#VALUE!</v>
      </c>
      <c r="BE685" s="53" t="e">
        <f>SUMIFS('[20]WorkDone DATA'!$L:$L,'[20]WorkDone DATA'!$N:$N,BOQ!BE$6,'[20]WorkDone DATA'!$G:$G,BOQ!$B685)*$G685</f>
        <v>#VALUE!</v>
      </c>
      <c r="BF685" s="53" t="e">
        <f>SUMIFS('[20]WorkDone DATA'!$L:$L,'[20]WorkDone DATA'!$N:$N,BOQ!BF$6,'[20]WorkDone DATA'!$G:$G,BOQ!$B685)*$G685</f>
        <v>#VALUE!</v>
      </c>
      <c r="BG685" s="53" t="e">
        <f>SUMIFS('[20]WorkDone DATA'!$L:$L,'[20]WorkDone DATA'!$N:$N,BOQ!BG$6,'[20]WorkDone DATA'!$G:$G,BOQ!$B685)*$G685</f>
        <v>#VALUE!</v>
      </c>
      <c r="BH685" s="53" t="e">
        <f>SUMIFS('[20]WorkDone DATA'!$L:$L,'[20]WorkDone DATA'!$N:$N,BOQ!BH$6,'[20]WorkDone DATA'!$G:$G,BOQ!$B685)*$G685</f>
        <v>#VALUE!</v>
      </c>
      <c r="BI685" s="53" t="e">
        <f>SUMIFS('[20]WorkDone DATA'!$L:$L,'[20]WorkDone DATA'!$N:$N,BOQ!BI$6,'[20]WorkDone DATA'!$G:$G,BOQ!$B685)*$G685</f>
        <v>#VALUE!</v>
      </c>
      <c r="BJ685" s="53" t="e">
        <f>SUMIFS('[20]WorkDone DATA'!$L:$L,'[20]WorkDone DATA'!$N:$N,BOQ!BJ$6,'[20]WorkDone DATA'!$G:$G,BOQ!$B685)*$G685</f>
        <v>#VALUE!</v>
      </c>
      <c r="BK685" s="53" t="e">
        <f>SUMIFS('[20]WorkDone DATA'!$L:$L,'[20]WorkDone DATA'!$N:$N,BOQ!BK$6,'[20]WorkDone DATA'!$G:$G,BOQ!$B685)*$G685</f>
        <v>#VALUE!</v>
      </c>
      <c r="BL685" s="53" t="e">
        <f>SUMIFS('[20]WorkDone DATA'!$L:$L,'[20]WorkDone DATA'!$N:$N,BOQ!BL$6,'[20]WorkDone DATA'!$G:$G,BOQ!$B685)*$G685</f>
        <v>#VALUE!</v>
      </c>
      <c r="BM685" s="53" t="e">
        <f>SUMIFS('[20]WorkDone DATA'!$L:$L,'[20]WorkDone DATA'!$N:$N,BOQ!BM$6,'[20]WorkDone DATA'!$G:$G,BOQ!$B685)*$G685</f>
        <v>#VALUE!</v>
      </c>
      <c r="BN685" s="53" t="e">
        <f>SUMIFS('[20]WorkDone DATA'!$L:$L,'[20]WorkDone DATA'!$N:$N,BOQ!BN$6,'[20]WorkDone DATA'!$G:$G,BOQ!$B685)*$G685</f>
        <v>#VALUE!</v>
      </c>
      <c r="BO685" s="53" t="e">
        <f>SUMIFS('[20]WorkDone DATA'!$L:$L,'[20]WorkDone DATA'!$N:$N,BOQ!BO$6,'[20]WorkDone DATA'!$G:$G,BOQ!$B685)*$G685</f>
        <v>#VALUE!</v>
      </c>
      <c r="BP685" s="53" t="e">
        <f>SUMIFS('[20]WorkDone DATA'!$L:$L,'[20]WorkDone DATA'!$N:$N,BOQ!BP$6,'[20]WorkDone DATA'!$G:$G,BOQ!$B685)*$G685</f>
        <v>#VALUE!</v>
      </c>
      <c r="BQ685" s="53" t="e">
        <f>SUMIFS('[20]WorkDone DATA'!$L:$L,'[20]WorkDone DATA'!$N:$N,BOQ!BQ$6,'[20]WorkDone DATA'!$G:$G,BOQ!$B685)*$G685</f>
        <v>#VALUE!</v>
      </c>
      <c r="BR685" s="53" t="e">
        <f>SUMIFS('[20]WorkDone DATA'!$L:$L,'[20]WorkDone DATA'!$N:$N,BOQ!BR$6,'[20]WorkDone DATA'!$G:$G,BOQ!$B685)*$G685</f>
        <v>#VALUE!</v>
      </c>
      <c r="BS685" s="53" t="e">
        <f>SUMIFS('[20]WorkDone DATA'!$L:$L,'[20]WorkDone DATA'!$N:$N,BOQ!BS$6,'[20]WorkDone DATA'!$G:$G,BOQ!$B685)*$G685</f>
        <v>#VALUE!</v>
      </c>
      <c r="BT685" s="53" t="e">
        <f>SUMIFS('[20]WorkDone DATA'!$L:$L,'[20]WorkDone DATA'!$N:$N,BOQ!BT$6,'[20]WorkDone DATA'!$G:$G,BOQ!$B685)*$G685</f>
        <v>#VALUE!</v>
      </c>
      <c r="BU685" s="53" t="e">
        <f>SUMIFS('[20]WorkDone DATA'!$L:$L,'[20]WorkDone DATA'!$N:$N,BOQ!BU$6,'[20]WorkDone DATA'!$G:$G,BOQ!$B685)*$G685</f>
        <v>#VALUE!</v>
      </c>
      <c r="BV685" s="53" t="e">
        <f>SUMIFS('[20]WorkDone DATA'!$L:$L,'[20]WorkDone DATA'!$N:$N,BOQ!BV$6,'[20]WorkDone DATA'!$G:$G,BOQ!$B685)*$G685</f>
        <v>#VALUE!</v>
      </c>
      <c r="BW685" s="53" t="e">
        <f>SUMIFS('[20]WorkDone DATA'!$L:$L,'[20]WorkDone DATA'!$N:$N,BOQ!BW$6,'[20]WorkDone DATA'!$G:$G,BOQ!$B685)*$G685</f>
        <v>#VALUE!</v>
      </c>
      <c r="BX685" s="53" t="e">
        <f>SUMIFS('[20]WorkDone DATA'!$L:$L,'[20]WorkDone DATA'!$N:$N,BOQ!BX$6,'[20]WorkDone DATA'!$G:$G,BOQ!$B685)*$G685</f>
        <v>#VALUE!</v>
      </c>
    </row>
    <row r="686" spans="1:76" ht="15.6" x14ac:dyDescent="0.35">
      <c r="A686" s="1"/>
      <c r="B686" s="42"/>
      <c r="C686" s="163" t="s">
        <v>216</v>
      </c>
      <c r="D686" s="165"/>
      <c r="E686" s="167"/>
      <c r="F686" s="45"/>
      <c r="G686" s="52"/>
      <c r="H686" s="53">
        <f t="shared" si="94"/>
        <v>0</v>
      </c>
      <c r="K686" s="214"/>
      <c r="L686" s="220" t="e">
        <f t="shared" si="95"/>
        <v>#VALUE!</v>
      </c>
      <c r="M686" s="221" t="e">
        <f t="shared" si="96"/>
        <v>#VALUE!</v>
      </c>
      <c r="N686" s="219"/>
      <c r="O686" s="214">
        <f t="shared" si="97"/>
        <v>0</v>
      </c>
      <c r="P686" s="215" t="e">
        <f t="shared" si="98"/>
        <v>#VALUE!</v>
      </c>
      <c r="R686" s="217" t="e">
        <f>SUMIFS('[20]WorkDone DATA'!$L:$L,'[20]WorkDone DATA'!$N:$N,BOQ!S$6,'[20]WorkDone DATA'!$G:$G,BOQ!$B686)</f>
        <v>#VALUE!</v>
      </c>
      <c r="S686" s="53" t="e">
        <f t="shared" si="99"/>
        <v>#VALUE!</v>
      </c>
      <c r="T686" s="217" t="e">
        <f>SUMIFS('[20]WorkDone DATA'!$L:$L,'[20]WorkDone DATA'!$N:$N,BOQ!U$6,'[20]WorkDone DATA'!$G:$G,BOQ!$B686)</f>
        <v>#VALUE!</v>
      </c>
      <c r="U686" s="53" t="e">
        <f t="shared" si="101"/>
        <v>#VALUE!</v>
      </c>
      <c r="V686" s="217"/>
      <c r="W686" s="53" t="e">
        <f>SUMIFS('[20]WorkDone DATA'!$L:$L,'[20]WorkDone DATA'!$N:$N,BOQ!W$6,'[20]WorkDone DATA'!$G:$G,BOQ!$B686)*$G686</f>
        <v>#VALUE!</v>
      </c>
      <c r="X686" s="217"/>
      <c r="Y686" s="53" t="e">
        <f>SUMIFS('[20]WorkDone DATA'!$L:$L,'[20]WorkDone DATA'!$N:$N,BOQ!Y$6,'[20]WorkDone DATA'!$G:$G,BOQ!$B686)*$G686</f>
        <v>#VALUE!</v>
      </c>
      <c r="Z686" s="217"/>
      <c r="AA686" s="53" t="e">
        <f>SUMIFS('[20]WorkDone DATA'!$L:$L,'[20]WorkDone DATA'!$N:$N,BOQ!AA$6,'[20]WorkDone DATA'!$G:$G,BOQ!$B686)*$G686</f>
        <v>#VALUE!</v>
      </c>
      <c r="AB686" s="53" t="e">
        <f>SUMIFS('[20]WorkDone DATA'!$L:$L,'[20]WorkDone DATA'!$N:$N,BOQ!AB$6,'[20]WorkDone DATA'!$G:$G,BOQ!$B686)*$G686</f>
        <v>#VALUE!</v>
      </c>
      <c r="AC686" s="53" t="e">
        <f>SUMIFS('[20]WorkDone DATA'!$L:$L,'[20]WorkDone DATA'!$N:$N,BOQ!AC$6,'[20]WorkDone DATA'!$G:$G,BOQ!$B686)*$G686</f>
        <v>#VALUE!</v>
      </c>
      <c r="AD686" s="53" t="e">
        <f>SUMIFS('[20]WorkDone DATA'!$L:$L,'[20]WorkDone DATA'!$N:$N,BOQ!AD$6,'[20]WorkDone DATA'!$G:$G,BOQ!$B686)*$G686</f>
        <v>#VALUE!</v>
      </c>
      <c r="AE686" s="53" t="e">
        <f>SUMIFS('[20]WorkDone DATA'!$L:$L,'[20]WorkDone DATA'!$N:$N,BOQ!AE$6,'[20]WorkDone DATA'!$G:$G,BOQ!$B686)*$G686</f>
        <v>#VALUE!</v>
      </c>
      <c r="AF686" s="53" t="e">
        <f>SUMIFS('[20]WorkDone DATA'!$L:$L,'[20]WorkDone DATA'!$N:$N,BOQ!AF$6,'[20]WorkDone DATA'!$G:$G,BOQ!$B686)*$G686</f>
        <v>#VALUE!</v>
      </c>
      <c r="AG686" s="53" t="e">
        <f>SUMIFS('[20]WorkDone DATA'!$L:$L,'[20]WorkDone DATA'!$N:$N,BOQ!AG$6,'[20]WorkDone DATA'!$G:$G,BOQ!$B686)*$G686</f>
        <v>#VALUE!</v>
      </c>
      <c r="AH686" s="53" t="e">
        <f>SUMIFS('[20]WorkDone DATA'!$L:$L,'[20]WorkDone DATA'!$N:$N,BOQ!AH$6,'[20]WorkDone DATA'!$G:$G,BOQ!$B686)*$G686</f>
        <v>#VALUE!</v>
      </c>
      <c r="AI686" s="53" t="e">
        <f>SUMIFS('[20]WorkDone DATA'!$L:$L,'[20]WorkDone DATA'!$N:$N,BOQ!AI$6,'[20]WorkDone DATA'!$G:$G,BOQ!$B686)*$G686</f>
        <v>#VALUE!</v>
      </c>
      <c r="AJ686" s="53" t="e">
        <f>SUMIFS('[20]WorkDone DATA'!$L:$L,'[20]WorkDone DATA'!$N:$N,BOQ!AJ$6,'[20]WorkDone DATA'!$G:$G,BOQ!$B686)*$G686</f>
        <v>#VALUE!</v>
      </c>
      <c r="AK686" s="53" t="e">
        <f>SUMIFS('[20]WorkDone DATA'!$L:$L,'[20]WorkDone DATA'!$N:$N,BOQ!AK$6,'[20]WorkDone DATA'!$G:$G,BOQ!$B686)*$G686</f>
        <v>#VALUE!</v>
      </c>
      <c r="AL686" s="53" t="e">
        <f>SUMIFS('[20]WorkDone DATA'!$L:$L,'[20]WorkDone DATA'!$N:$N,BOQ!AL$6,'[20]WorkDone DATA'!$G:$G,BOQ!$B686)*$G686</f>
        <v>#VALUE!</v>
      </c>
      <c r="AM686" s="53" t="e">
        <f>SUMIFS('[20]WorkDone DATA'!$L:$L,'[20]WorkDone DATA'!$N:$N,BOQ!AM$6,'[20]WorkDone DATA'!$G:$G,BOQ!$B686)*$G686</f>
        <v>#VALUE!</v>
      </c>
      <c r="AN686" s="53" t="e">
        <f>SUMIFS('[20]WorkDone DATA'!$L:$L,'[20]WorkDone DATA'!$N:$N,BOQ!AN$6,'[20]WorkDone DATA'!$G:$G,BOQ!$B686)*$G686</f>
        <v>#VALUE!</v>
      </c>
      <c r="AO686" s="53" t="e">
        <f>SUMIFS('[20]WorkDone DATA'!$L:$L,'[20]WorkDone DATA'!$N:$N,BOQ!AO$6,'[20]WorkDone DATA'!$G:$G,BOQ!$B686)*$G686</f>
        <v>#VALUE!</v>
      </c>
      <c r="AP686" s="53" t="e">
        <f>SUMIFS('[20]WorkDone DATA'!$L:$L,'[20]WorkDone DATA'!$N:$N,BOQ!AP$6,'[20]WorkDone DATA'!$G:$G,BOQ!$B686)*$G686</f>
        <v>#VALUE!</v>
      </c>
      <c r="AQ686" s="53" t="e">
        <f>SUMIFS('[20]WorkDone DATA'!$L:$L,'[20]WorkDone DATA'!$N:$N,BOQ!AQ$6,'[20]WorkDone DATA'!$G:$G,BOQ!$B686)*$G686</f>
        <v>#VALUE!</v>
      </c>
      <c r="AR686" s="53" t="e">
        <f>SUMIFS('[20]WorkDone DATA'!$L:$L,'[20]WorkDone DATA'!$N:$N,BOQ!AR$6,'[20]WorkDone DATA'!$G:$G,BOQ!$B686)*$G686</f>
        <v>#VALUE!</v>
      </c>
      <c r="AS686" s="53" t="e">
        <f>SUMIFS('[20]WorkDone DATA'!$L:$L,'[20]WorkDone DATA'!$N:$N,BOQ!AS$6,'[20]WorkDone DATA'!$G:$G,BOQ!$B686)*$G686</f>
        <v>#VALUE!</v>
      </c>
      <c r="AT686" s="53" t="e">
        <f>SUMIFS('[20]WorkDone DATA'!$L:$L,'[20]WorkDone DATA'!$N:$N,BOQ!AT$6,'[20]WorkDone DATA'!$G:$G,BOQ!$B686)*$G686</f>
        <v>#VALUE!</v>
      </c>
      <c r="AU686" s="53" t="e">
        <f>SUMIFS('[20]WorkDone DATA'!$L:$L,'[20]WorkDone DATA'!$N:$N,BOQ!AU$6,'[20]WorkDone DATA'!$G:$G,BOQ!$B686)*$G686</f>
        <v>#VALUE!</v>
      </c>
      <c r="AV686" s="53" t="e">
        <f>SUMIFS('[20]WorkDone DATA'!$L:$L,'[20]WorkDone DATA'!$N:$N,BOQ!AV$6,'[20]WorkDone DATA'!$G:$G,BOQ!$B686)*$G686</f>
        <v>#VALUE!</v>
      </c>
      <c r="AW686" s="53" t="e">
        <f>SUMIFS('[20]WorkDone DATA'!$L:$L,'[20]WorkDone DATA'!$N:$N,BOQ!AW$6,'[20]WorkDone DATA'!$G:$G,BOQ!$B686)*$G686</f>
        <v>#VALUE!</v>
      </c>
      <c r="AX686" s="53" t="e">
        <f>SUMIFS('[20]WorkDone DATA'!$L:$L,'[20]WorkDone DATA'!$N:$N,BOQ!AX$6,'[20]WorkDone DATA'!$G:$G,BOQ!$B686)*$G686</f>
        <v>#VALUE!</v>
      </c>
      <c r="AY686" s="53" t="e">
        <f>SUMIFS('[20]WorkDone DATA'!$L:$L,'[20]WorkDone DATA'!$N:$N,BOQ!AY$6,'[20]WorkDone DATA'!$G:$G,BOQ!$B686)*$G686</f>
        <v>#VALUE!</v>
      </c>
      <c r="AZ686" s="53" t="e">
        <f>SUMIFS('[20]WorkDone DATA'!$L:$L,'[20]WorkDone DATA'!$N:$N,BOQ!AZ$6,'[20]WorkDone DATA'!$G:$G,BOQ!$B686)*$G686</f>
        <v>#VALUE!</v>
      </c>
      <c r="BA686" s="53" t="e">
        <f>SUMIFS('[20]WorkDone DATA'!$L:$L,'[20]WorkDone DATA'!$N:$N,BOQ!BA$6,'[20]WorkDone DATA'!$G:$G,BOQ!$B686)*$G686</f>
        <v>#VALUE!</v>
      </c>
      <c r="BB686" s="53" t="e">
        <f>SUMIFS('[20]WorkDone DATA'!$L:$L,'[20]WorkDone DATA'!$N:$N,BOQ!BB$6,'[20]WorkDone DATA'!$G:$G,BOQ!$B686)*$G686</f>
        <v>#VALUE!</v>
      </c>
      <c r="BC686" s="53" t="e">
        <f>SUMIFS('[20]WorkDone DATA'!$L:$L,'[20]WorkDone DATA'!$N:$N,BOQ!BC$6,'[20]WorkDone DATA'!$G:$G,BOQ!$B686)*$G686</f>
        <v>#VALUE!</v>
      </c>
      <c r="BD686" s="53" t="e">
        <f>SUMIFS('[20]WorkDone DATA'!$L:$L,'[20]WorkDone DATA'!$N:$N,BOQ!BD$6,'[20]WorkDone DATA'!$G:$G,BOQ!$B686)*$G686</f>
        <v>#VALUE!</v>
      </c>
      <c r="BE686" s="53" t="e">
        <f>SUMIFS('[20]WorkDone DATA'!$L:$L,'[20]WorkDone DATA'!$N:$N,BOQ!BE$6,'[20]WorkDone DATA'!$G:$G,BOQ!$B686)*$G686</f>
        <v>#VALUE!</v>
      </c>
      <c r="BF686" s="53" t="e">
        <f>SUMIFS('[20]WorkDone DATA'!$L:$L,'[20]WorkDone DATA'!$N:$N,BOQ!BF$6,'[20]WorkDone DATA'!$G:$G,BOQ!$B686)*$G686</f>
        <v>#VALUE!</v>
      </c>
      <c r="BG686" s="53" t="e">
        <f>SUMIFS('[20]WorkDone DATA'!$L:$L,'[20]WorkDone DATA'!$N:$N,BOQ!BG$6,'[20]WorkDone DATA'!$G:$G,BOQ!$B686)*$G686</f>
        <v>#VALUE!</v>
      </c>
      <c r="BH686" s="53" t="e">
        <f>SUMIFS('[20]WorkDone DATA'!$L:$L,'[20]WorkDone DATA'!$N:$N,BOQ!BH$6,'[20]WorkDone DATA'!$G:$G,BOQ!$B686)*$G686</f>
        <v>#VALUE!</v>
      </c>
      <c r="BI686" s="53" t="e">
        <f>SUMIFS('[20]WorkDone DATA'!$L:$L,'[20]WorkDone DATA'!$N:$N,BOQ!BI$6,'[20]WorkDone DATA'!$G:$G,BOQ!$B686)*$G686</f>
        <v>#VALUE!</v>
      </c>
      <c r="BJ686" s="53" t="e">
        <f>SUMIFS('[20]WorkDone DATA'!$L:$L,'[20]WorkDone DATA'!$N:$N,BOQ!BJ$6,'[20]WorkDone DATA'!$G:$G,BOQ!$B686)*$G686</f>
        <v>#VALUE!</v>
      </c>
      <c r="BK686" s="53" t="e">
        <f>SUMIFS('[20]WorkDone DATA'!$L:$L,'[20]WorkDone DATA'!$N:$N,BOQ!BK$6,'[20]WorkDone DATA'!$G:$G,BOQ!$B686)*$G686</f>
        <v>#VALUE!</v>
      </c>
      <c r="BL686" s="53" t="e">
        <f>SUMIFS('[20]WorkDone DATA'!$L:$L,'[20]WorkDone DATA'!$N:$N,BOQ!BL$6,'[20]WorkDone DATA'!$G:$G,BOQ!$B686)*$G686</f>
        <v>#VALUE!</v>
      </c>
      <c r="BM686" s="53" t="e">
        <f>SUMIFS('[20]WorkDone DATA'!$L:$L,'[20]WorkDone DATA'!$N:$N,BOQ!BM$6,'[20]WorkDone DATA'!$G:$G,BOQ!$B686)*$G686</f>
        <v>#VALUE!</v>
      </c>
      <c r="BN686" s="53" t="e">
        <f>SUMIFS('[20]WorkDone DATA'!$L:$L,'[20]WorkDone DATA'!$N:$N,BOQ!BN$6,'[20]WorkDone DATA'!$G:$G,BOQ!$B686)*$G686</f>
        <v>#VALUE!</v>
      </c>
      <c r="BO686" s="53" t="e">
        <f>SUMIFS('[20]WorkDone DATA'!$L:$L,'[20]WorkDone DATA'!$N:$N,BOQ!BO$6,'[20]WorkDone DATA'!$G:$G,BOQ!$B686)*$G686</f>
        <v>#VALUE!</v>
      </c>
      <c r="BP686" s="53" t="e">
        <f>SUMIFS('[20]WorkDone DATA'!$L:$L,'[20]WorkDone DATA'!$N:$N,BOQ!BP$6,'[20]WorkDone DATA'!$G:$G,BOQ!$B686)*$G686</f>
        <v>#VALUE!</v>
      </c>
      <c r="BQ686" s="53" t="e">
        <f>SUMIFS('[20]WorkDone DATA'!$L:$L,'[20]WorkDone DATA'!$N:$N,BOQ!BQ$6,'[20]WorkDone DATA'!$G:$G,BOQ!$B686)*$G686</f>
        <v>#VALUE!</v>
      </c>
      <c r="BR686" s="53" t="e">
        <f>SUMIFS('[20]WorkDone DATA'!$L:$L,'[20]WorkDone DATA'!$N:$N,BOQ!BR$6,'[20]WorkDone DATA'!$G:$G,BOQ!$B686)*$G686</f>
        <v>#VALUE!</v>
      </c>
      <c r="BS686" s="53" t="e">
        <f>SUMIFS('[20]WorkDone DATA'!$L:$L,'[20]WorkDone DATA'!$N:$N,BOQ!BS$6,'[20]WorkDone DATA'!$G:$G,BOQ!$B686)*$G686</f>
        <v>#VALUE!</v>
      </c>
      <c r="BT686" s="53" t="e">
        <f>SUMIFS('[20]WorkDone DATA'!$L:$L,'[20]WorkDone DATA'!$N:$N,BOQ!BT$6,'[20]WorkDone DATA'!$G:$G,BOQ!$B686)*$G686</f>
        <v>#VALUE!</v>
      </c>
      <c r="BU686" s="53" t="e">
        <f>SUMIFS('[20]WorkDone DATA'!$L:$L,'[20]WorkDone DATA'!$N:$N,BOQ!BU$6,'[20]WorkDone DATA'!$G:$G,BOQ!$B686)*$G686</f>
        <v>#VALUE!</v>
      </c>
      <c r="BV686" s="53" t="e">
        <f>SUMIFS('[20]WorkDone DATA'!$L:$L,'[20]WorkDone DATA'!$N:$N,BOQ!BV$6,'[20]WorkDone DATA'!$G:$G,BOQ!$B686)*$G686</f>
        <v>#VALUE!</v>
      </c>
      <c r="BW686" s="53" t="e">
        <f>SUMIFS('[20]WorkDone DATA'!$L:$L,'[20]WorkDone DATA'!$N:$N,BOQ!BW$6,'[20]WorkDone DATA'!$G:$G,BOQ!$B686)*$G686</f>
        <v>#VALUE!</v>
      </c>
      <c r="BX686" s="53" t="e">
        <f>SUMIFS('[20]WorkDone DATA'!$L:$L,'[20]WorkDone DATA'!$N:$N,BOQ!BX$6,'[20]WorkDone DATA'!$G:$G,BOQ!$B686)*$G686</f>
        <v>#VALUE!</v>
      </c>
    </row>
    <row r="687" spans="1:76" ht="15.6" x14ac:dyDescent="0.35">
      <c r="A687" s="1" t="str">
        <f>C686</f>
        <v>1.5mm2 x 2 core BVX02CCV</v>
      </c>
      <c r="B687" s="42">
        <v>2.3780000000000001</v>
      </c>
      <c r="C687" s="164" t="s">
        <v>220</v>
      </c>
      <c r="D687" s="165" t="s">
        <v>221</v>
      </c>
      <c r="E687" s="166" t="s">
        <v>222</v>
      </c>
      <c r="F687" s="45">
        <v>80</v>
      </c>
      <c r="G687" s="52">
        <v>87.79</v>
      </c>
      <c r="H687" s="53">
        <f t="shared" si="94"/>
        <v>7023.2000000000007</v>
      </c>
      <c r="K687" s="214" t="e">
        <f t="shared" si="100"/>
        <v>#VALUE!</v>
      </c>
      <c r="L687" s="220" t="e">
        <f t="shared" si="95"/>
        <v>#VALUE!</v>
      </c>
      <c r="M687" s="221" t="e">
        <f t="shared" si="96"/>
        <v>#VALUE!</v>
      </c>
      <c r="N687" s="219"/>
      <c r="O687" s="214" t="e">
        <f t="shared" si="97"/>
        <v>#VALUE!</v>
      </c>
      <c r="P687" s="215" t="e">
        <f t="shared" si="98"/>
        <v>#VALUE!</v>
      </c>
      <c r="R687" s="217" t="e">
        <f>SUMIFS('[20]WorkDone DATA'!$L:$L,'[20]WorkDone DATA'!$N:$N,BOQ!S$6,'[20]WorkDone DATA'!$G:$G,BOQ!$B687)</f>
        <v>#VALUE!</v>
      </c>
      <c r="S687" s="53" t="e">
        <f t="shared" si="99"/>
        <v>#VALUE!</v>
      </c>
      <c r="T687" s="217" t="e">
        <f>SUMIFS('[20]WorkDone DATA'!$L:$L,'[20]WorkDone DATA'!$N:$N,BOQ!U$6,'[20]WorkDone DATA'!$G:$G,BOQ!$B687)</f>
        <v>#VALUE!</v>
      </c>
      <c r="U687" s="53" t="e">
        <f t="shared" si="101"/>
        <v>#VALUE!</v>
      </c>
      <c r="V687" s="217"/>
      <c r="W687" s="53" t="e">
        <f>SUMIFS('[20]WorkDone DATA'!$L:$L,'[20]WorkDone DATA'!$N:$N,BOQ!W$6,'[20]WorkDone DATA'!$G:$G,BOQ!$B687)*$G687</f>
        <v>#VALUE!</v>
      </c>
      <c r="X687" s="217"/>
      <c r="Y687" s="53" t="e">
        <f>SUMIFS('[20]WorkDone DATA'!$L:$L,'[20]WorkDone DATA'!$N:$N,BOQ!Y$6,'[20]WorkDone DATA'!$G:$G,BOQ!$B687)*$G687</f>
        <v>#VALUE!</v>
      </c>
      <c r="Z687" s="217"/>
      <c r="AA687" s="53" t="e">
        <f>SUMIFS('[20]WorkDone DATA'!$L:$L,'[20]WorkDone DATA'!$N:$N,BOQ!AA$6,'[20]WorkDone DATA'!$G:$G,BOQ!$B687)*$G687</f>
        <v>#VALUE!</v>
      </c>
      <c r="AB687" s="53" t="e">
        <f>SUMIFS('[20]WorkDone DATA'!$L:$L,'[20]WorkDone DATA'!$N:$N,BOQ!AB$6,'[20]WorkDone DATA'!$G:$G,BOQ!$B687)*$G687</f>
        <v>#VALUE!</v>
      </c>
      <c r="AC687" s="53" t="e">
        <f>SUMIFS('[20]WorkDone DATA'!$L:$L,'[20]WorkDone DATA'!$N:$N,BOQ!AC$6,'[20]WorkDone DATA'!$G:$G,BOQ!$B687)*$G687</f>
        <v>#VALUE!</v>
      </c>
      <c r="AD687" s="53" t="e">
        <f>SUMIFS('[20]WorkDone DATA'!$L:$L,'[20]WorkDone DATA'!$N:$N,BOQ!AD$6,'[20]WorkDone DATA'!$G:$G,BOQ!$B687)*$G687</f>
        <v>#VALUE!</v>
      </c>
      <c r="AE687" s="53" t="e">
        <f>SUMIFS('[20]WorkDone DATA'!$L:$L,'[20]WorkDone DATA'!$N:$N,BOQ!AE$6,'[20]WorkDone DATA'!$G:$G,BOQ!$B687)*$G687</f>
        <v>#VALUE!</v>
      </c>
      <c r="AF687" s="53" t="e">
        <f>SUMIFS('[20]WorkDone DATA'!$L:$L,'[20]WorkDone DATA'!$N:$N,BOQ!AF$6,'[20]WorkDone DATA'!$G:$G,BOQ!$B687)*$G687</f>
        <v>#VALUE!</v>
      </c>
      <c r="AG687" s="53" t="e">
        <f>SUMIFS('[20]WorkDone DATA'!$L:$L,'[20]WorkDone DATA'!$N:$N,BOQ!AG$6,'[20]WorkDone DATA'!$G:$G,BOQ!$B687)*$G687</f>
        <v>#VALUE!</v>
      </c>
      <c r="AH687" s="53" t="e">
        <f>SUMIFS('[20]WorkDone DATA'!$L:$L,'[20]WorkDone DATA'!$N:$N,BOQ!AH$6,'[20]WorkDone DATA'!$G:$G,BOQ!$B687)*$G687</f>
        <v>#VALUE!</v>
      </c>
      <c r="AI687" s="53" t="e">
        <f>SUMIFS('[20]WorkDone DATA'!$L:$L,'[20]WorkDone DATA'!$N:$N,BOQ!AI$6,'[20]WorkDone DATA'!$G:$G,BOQ!$B687)*$G687</f>
        <v>#VALUE!</v>
      </c>
      <c r="AJ687" s="53" t="e">
        <f>SUMIFS('[20]WorkDone DATA'!$L:$L,'[20]WorkDone DATA'!$N:$N,BOQ!AJ$6,'[20]WorkDone DATA'!$G:$G,BOQ!$B687)*$G687</f>
        <v>#VALUE!</v>
      </c>
      <c r="AK687" s="53" t="e">
        <f>SUMIFS('[20]WorkDone DATA'!$L:$L,'[20]WorkDone DATA'!$N:$N,BOQ!AK$6,'[20]WorkDone DATA'!$G:$G,BOQ!$B687)*$G687</f>
        <v>#VALUE!</v>
      </c>
      <c r="AL687" s="53" t="e">
        <f>SUMIFS('[20]WorkDone DATA'!$L:$L,'[20]WorkDone DATA'!$N:$N,BOQ!AL$6,'[20]WorkDone DATA'!$G:$G,BOQ!$B687)*$G687</f>
        <v>#VALUE!</v>
      </c>
      <c r="AM687" s="53" t="e">
        <f>SUMIFS('[20]WorkDone DATA'!$L:$L,'[20]WorkDone DATA'!$N:$N,BOQ!AM$6,'[20]WorkDone DATA'!$G:$G,BOQ!$B687)*$G687</f>
        <v>#VALUE!</v>
      </c>
      <c r="AN687" s="53" t="e">
        <f>SUMIFS('[20]WorkDone DATA'!$L:$L,'[20]WorkDone DATA'!$N:$N,BOQ!AN$6,'[20]WorkDone DATA'!$G:$G,BOQ!$B687)*$G687</f>
        <v>#VALUE!</v>
      </c>
      <c r="AO687" s="53" t="e">
        <f>SUMIFS('[20]WorkDone DATA'!$L:$L,'[20]WorkDone DATA'!$N:$N,BOQ!AO$6,'[20]WorkDone DATA'!$G:$G,BOQ!$B687)*$G687</f>
        <v>#VALUE!</v>
      </c>
      <c r="AP687" s="53" t="e">
        <f>SUMIFS('[20]WorkDone DATA'!$L:$L,'[20]WorkDone DATA'!$N:$N,BOQ!AP$6,'[20]WorkDone DATA'!$G:$G,BOQ!$B687)*$G687</f>
        <v>#VALUE!</v>
      </c>
      <c r="AQ687" s="53" t="e">
        <f>SUMIFS('[20]WorkDone DATA'!$L:$L,'[20]WorkDone DATA'!$N:$N,BOQ!AQ$6,'[20]WorkDone DATA'!$G:$G,BOQ!$B687)*$G687</f>
        <v>#VALUE!</v>
      </c>
      <c r="AR687" s="53" t="e">
        <f>SUMIFS('[20]WorkDone DATA'!$L:$L,'[20]WorkDone DATA'!$N:$N,BOQ!AR$6,'[20]WorkDone DATA'!$G:$G,BOQ!$B687)*$G687</f>
        <v>#VALUE!</v>
      </c>
      <c r="AS687" s="53" t="e">
        <f>SUMIFS('[20]WorkDone DATA'!$L:$L,'[20]WorkDone DATA'!$N:$N,BOQ!AS$6,'[20]WorkDone DATA'!$G:$G,BOQ!$B687)*$G687</f>
        <v>#VALUE!</v>
      </c>
      <c r="AT687" s="53" t="e">
        <f>SUMIFS('[20]WorkDone DATA'!$L:$L,'[20]WorkDone DATA'!$N:$N,BOQ!AT$6,'[20]WorkDone DATA'!$G:$G,BOQ!$B687)*$G687</f>
        <v>#VALUE!</v>
      </c>
      <c r="AU687" s="53" t="e">
        <f>SUMIFS('[20]WorkDone DATA'!$L:$L,'[20]WorkDone DATA'!$N:$N,BOQ!AU$6,'[20]WorkDone DATA'!$G:$G,BOQ!$B687)*$G687</f>
        <v>#VALUE!</v>
      </c>
      <c r="AV687" s="53" t="e">
        <f>SUMIFS('[20]WorkDone DATA'!$L:$L,'[20]WorkDone DATA'!$N:$N,BOQ!AV$6,'[20]WorkDone DATA'!$G:$G,BOQ!$B687)*$G687</f>
        <v>#VALUE!</v>
      </c>
      <c r="AW687" s="53" t="e">
        <f>SUMIFS('[20]WorkDone DATA'!$L:$L,'[20]WorkDone DATA'!$N:$N,BOQ!AW$6,'[20]WorkDone DATA'!$G:$G,BOQ!$B687)*$G687</f>
        <v>#VALUE!</v>
      </c>
      <c r="AX687" s="53" t="e">
        <f>SUMIFS('[20]WorkDone DATA'!$L:$L,'[20]WorkDone DATA'!$N:$N,BOQ!AX$6,'[20]WorkDone DATA'!$G:$G,BOQ!$B687)*$G687</f>
        <v>#VALUE!</v>
      </c>
      <c r="AY687" s="53" t="e">
        <f>SUMIFS('[20]WorkDone DATA'!$L:$L,'[20]WorkDone DATA'!$N:$N,BOQ!AY$6,'[20]WorkDone DATA'!$G:$G,BOQ!$B687)*$G687</f>
        <v>#VALUE!</v>
      </c>
      <c r="AZ687" s="53" t="e">
        <f>SUMIFS('[20]WorkDone DATA'!$L:$L,'[20]WorkDone DATA'!$N:$N,BOQ!AZ$6,'[20]WorkDone DATA'!$G:$G,BOQ!$B687)*$G687</f>
        <v>#VALUE!</v>
      </c>
      <c r="BA687" s="53" t="e">
        <f>SUMIFS('[20]WorkDone DATA'!$L:$L,'[20]WorkDone DATA'!$N:$N,BOQ!BA$6,'[20]WorkDone DATA'!$G:$G,BOQ!$B687)*$G687</f>
        <v>#VALUE!</v>
      </c>
      <c r="BB687" s="53" t="e">
        <f>SUMIFS('[20]WorkDone DATA'!$L:$L,'[20]WorkDone DATA'!$N:$N,BOQ!BB$6,'[20]WorkDone DATA'!$G:$G,BOQ!$B687)*$G687</f>
        <v>#VALUE!</v>
      </c>
      <c r="BC687" s="53" t="e">
        <f>SUMIFS('[20]WorkDone DATA'!$L:$L,'[20]WorkDone DATA'!$N:$N,BOQ!BC$6,'[20]WorkDone DATA'!$G:$G,BOQ!$B687)*$G687</f>
        <v>#VALUE!</v>
      </c>
      <c r="BD687" s="53" t="e">
        <f>SUMIFS('[20]WorkDone DATA'!$L:$L,'[20]WorkDone DATA'!$N:$N,BOQ!BD$6,'[20]WorkDone DATA'!$G:$G,BOQ!$B687)*$G687</f>
        <v>#VALUE!</v>
      </c>
      <c r="BE687" s="53" t="e">
        <f>SUMIFS('[20]WorkDone DATA'!$L:$L,'[20]WorkDone DATA'!$N:$N,BOQ!BE$6,'[20]WorkDone DATA'!$G:$G,BOQ!$B687)*$G687</f>
        <v>#VALUE!</v>
      </c>
      <c r="BF687" s="53" t="e">
        <f>SUMIFS('[20]WorkDone DATA'!$L:$L,'[20]WorkDone DATA'!$N:$N,BOQ!BF$6,'[20]WorkDone DATA'!$G:$G,BOQ!$B687)*$G687</f>
        <v>#VALUE!</v>
      </c>
      <c r="BG687" s="53" t="e">
        <f>SUMIFS('[20]WorkDone DATA'!$L:$L,'[20]WorkDone DATA'!$N:$N,BOQ!BG$6,'[20]WorkDone DATA'!$G:$G,BOQ!$B687)*$G687</f>
        <v>#VALUE!</v>
      </c>
      <c r="BH687" s="53" t="e">
        <f>SUMIFS('[20]WorkDone DATA'!$L:$L,'[20]WorkDone DATA'!$N:$N,BOQ!BH$6,'[20]WorkDone DATA'!$G:$G,BOQ!$B687)*$G687</f>
        <v>#VALUE!</v>
      </c>
      <c r="BI687" s="53" t="e">
        <f>SUMIFS('[20]WorkDone DATA'!$L:$L,'[20]WorkDone DATA'!$N:$N,BOQ!BI$6,'[20]WorkDone DATA'!$G:$G,BOQ!$B687)*$G687</f>
        <v>#VALUE!</v>
      </c>
      <c r="BJ687" s="53" t="e">
        <f>SUMIFS('[20]WorkDone DATA'!$L:$L,'[20]WorkDone DATA'!$N:$N,BOQ!BJ$6,'[20]WorkDone DATA'!$G:$G,BOQ!$B687)*$G687</f>
        <v>#VALUE!</v>
      </c>
      <c r="BK687" s="53" t="e">
        <f>SUMIFS('[20]WorkDone DATA'!$L:$L,'[20]WorkDone DATA'!$N:$N,BOQ!BK$6,'[20]WorkDone DATA'!$G:$G,BOQ!$B687)*$G687</f>
        <v>#VALUE!</v>
      </c>
      <c r="BL687" s="53" t="e">
        <f>SUMIFS('[20]WorkDone DATA'!$L:$L,'[20]WorkDone DATA'!$N:$N,BOQ!BL$6,'[20]WorkDone DATA'!$G:$G,BOQ!$B687)*$G687</f>
        <v>#VALUE!</v>
      </c>
      <c r="BM687" s="53" t="e">
        <f>SUMIFS('[20]WorkDone DATA'!$L:$L,'[20]WorkDone DATA'!$N:$N,BOQ!BM$6,'[20]WorkDone DATA'!$G:$G,BOQ!$B687)*$G687</f>
        <v>#VALUE!</v>
      </c>
      <c r="BN687" s="53" t="e">
        <f>SUMIFS('[20]WorkDone DATA'!$L:$L,'[20]WorkDone DATA'!$N:$N,BOQ!BN$6,'[20]WorkDone DATA'!$G:$G,BOQ!$B687)*$G687</f>
        <v>#VALUE!</v>
      </c>
      <c r="BO687" s="53" t="e">
        <f>SUMIFS('[20]WorkDone DATA'!$L:$L,'[20]WorkDone DATA'!$N:$N,BOQ!BO$6,'[20]WorkDone DATA'!$G:$G,BOQ!$B687)*$G687</f>
        <v>#VALUE!</v>
      </c>
      <c r="BP687" s="53" t="e">
        <f>SUMIFS('[20]WorkDone DATA'!$L:$L,'[20]WorkDone DATA'!$N:$N,BOQ!BP$6,'[20]WorkDone DATA'!$G:$G,BOQ!$B687)*$G687</f>
        <v>#VALUE!</v>
      </c>
      <c r="BQ687" s="53" t="e">
        <f>SUMIFS('[20]WorkDone DATA'!$L:$L,'[20]WorkDone DATA'!$N:$N,BOQ!BQ$6,'[20]WorkDone DATA'!$G:$G,BOQ!$B687)*$G687</f>
        <v>#VALUE!</v>
      </c>
      <c r="BR687" s="53" t="e">
        <f>SUMIFS('[20]WorkDone DATA'!$L:$L,'[20]WorkDone DATA'!$N:$N,BOQ!BR$6,'[20]WorkDone DATA'!$G:$G,BOQ!$B687)*$G687</f>
        <v>#VALUE!</v>
      </c>
      <c r="BS687" s="53" t="e">
        <f>SUMIFS('[20]WorkDone DATA'!$L:$L,'[20]WorkDone DATA'!$N:$N,BOQ!BS$6,'[20]WorkDone DATA'!$G:$G,BOQ!$B687)*$G687</f>
        <v>#VALUE!</v>
      </c>
      <c r="BT687" s="53" t="e">
        <f>SUMIFS('[20]WorkDone DATA'!$L:$L,'[20]WorkDone DATA'!$N:$N,BOQ!BT$6,'[20]WorkDone DATA'!$G:$G,BOQ!$B687)*$G687</f>
        <v>#VALUE!</v>
      </c>
      <c r="BU687" s="53" t="e">
        <f>SUMIFS('[20]WorkDone DATA'!$L:$L,'[20]WorkDone DATA'!$N:$N,BOQ!BU$6,'[20]WorkDone DATA'!$G:$G,BOQ!$B687)*$G687</f>
        <v>#VALUE!</v>
      </c>
      <c r="BV687" s="53" t="e">
        <f>SUMIFS('[20]WorkDone DATA'!$L:$L,'[20]WorkDone DATA'!$N:$N,BOQ!BV$6,'[20]WorkDone DATA'!$G:$G,BOQ!$B687)*$G687</f>
        <v>#VALUE!</v>
      </c>
      <c r="BW687" s="53" t="e">
        <f>SUMIFS('[20]WorkDone DATA'!$L:$L,'[20]WorkDone DATA'!$N:$N,BOQ!BW$6,'[20]WorkDone DATA'!$G:$G,BOQ!$B687)*$G687</f>
        <v>#VALUE!</v>
      </c>
      <c r="BX687" s="53" t="e">
        <f>SUMIFS('[20]WorkDone DATA'!$L:$L,'[20]WorkDone DATA'!$N:$N,BOQ!BX$6,'[20]WorkDone DATA'!$G:$G,BOQ!$B687)*$G687</f>
        <v>#VALUE!</v>
      </c>
    </row>
    <row r="688" spans="1:76" ht="15.6" x14ac:dyDescent="0.35">
      <c r="A688" s="1"/>
      <c r="B688" s="42"/>
      <c r="C688" s="81" t="s">
        <v>218</v>
      </c>
      <c r="D688" s="165"/>
      <c r="E688" s="167"/>
      <c r="F688" s="45"/>
      <c r="G688" s="52"/>
      <c r="H688" s="53">
        <f t="shared" si="94"/>
        <v>0</v>
      </c>
      <c r="K688" s="214"/>
      <c r="L688" s="220" t="e">
        <f t="shared" si="95"/>
        <v>#VALUE!</v>
      </c>
      <c r="M688" s="221" t="e">
        <f t="shared" si="96"/>
        <v>#VALUE!</v>
      </c>
      <c r="N688" s="219"/>
      <c r="O688" s="214">
        <f t="shared" si="97"/>
        <v>0</v>
      </c>
      <c r="P688" s="215" t="e">
        <f t="shared" si="98"/>
        <v>#VALUE!</v>
      </c>
      <c r="R688" s="217" t="e">
        <f>SUMIFS('[20]WorkDone DATA'!$L:$L,'[20]WorkDone DATA'!$N:$N,BOQ!S$6,'[20]WorkDone DATA'!$G:$G,BOQ!$B688)</f>
        <v>#VALUE!</v>
      </c>
      <c r="S688" s="53" t="e">
        <f t="shared" si="99"/>
        <v>#VALUE!</v>
      </c>
      <c r="T688" s="217" t="e">
        <f>SUMIFS('[20]WorkDone DATA'!$L:$L,'[20]WorkDone DATA'!$N:$N,BOQ!U$6,'[20]WorkDone DATA'!$G:$G,BOQ!$B688)</f>
        <v>#VALUE!</v>
      </c>
      <c r="U688" s="53" t="e">
        <f t="shared" si="101"/>
        <v>#VALUE!</v>
      </c>
      <c r="V688" s="217"/>
      <c r="W688" s="53" t="e">
        <f>SUMIFS('[20]WorkDone DATA'!$L:$L,'[20]WorkDone DATA'!$N:$N,BOQ!W$6,'[20]WorkDone DATA'!$G:$G,BOQ!$B688)*$G688</f>
        <v>#VALUE!</v>
      </c>
      <c r="X688" s="217"/>
      <c r="Y688" s="53" t="e">
        <f>SUMIFS('[20]WorkDone DATA'!$L:$L,'[20]WorkDone DATA'!$N:$N,BOQ!Y$6,'[20]WorkDone DATA'!$G:$G,BOQ!$B688)*$G688</f>
        <v>#VALUE!</v>
      </c>
      <c r="Z688" s="217"/>
      <c r="AA688" s="53" t="e">
        <f>SUMIFS('[20]WorkDone DATA'!$L:$L,'[20]WorkDone DATA'!$N:$N,BOQ!AA$6,'[20]WorkDone DATA'!$G:$G,BOQ!$B688)*$G688</f>
        <v>#VALUE!</v>
      </c>
      <c r="AB688" s="53" t="e">
        <f>SUMIFS('[20]WorkDone DATA'!$L:$L,'[20]WorkDone DATA'!$N:$N,BOQ!AB$6,'[20]WorkDone DATA'!$G:$G,BOQ!$B688)*$G688</f>
        <v>#VALUE!</v>
      </c>
      <c r="AC688" s="53" t="e">
        <f>SUMIFS('[20]WorkDone DATA'!$L:$L,'[20]WorkDone DATA'!$N:$N,BOQ!AC$6,'[20]WorkDone DATA'!$G:$G,BOQ!$B688)*$G688</f>
        <v>#VALUE!</v>
      </c>
      <c r="AD688" s="53" t="e">
        <f>SUMIFS('[20]WorkDone DATA'!$L:$L,'[20]WorkDone DATA'!$N:$N,BOQ!AD$6,'[20]WorkDone DATA'!$G:$G,BOQ!$B688)*$G688</f>
        <v>#VALUE!</v>
      </c>
      <c r="AE688" s="53" t="e">
        <f>SUMIFS('[20]WorkDone DATA'!$L:$L,'[20]WorkDone DATA'!$N:$N,BOQ!AE$6,'[20]WorkDone DATA'!$G:$G,BOQ!$B688)*$G688</f>
        <v>#VALUE!</v>
      </c>
      <c r="AF688" s="53" t="e">
        <f>SUMIFS('[20]WorkDone DATA'!$L:$L,'[20]WorkDone DATA'!$N:$N,BOQ!AF$6,'[20]WorkDone DATA'!$G:$G,BOQ!$B688)*$G688</f>
        <v>#VALUE!</v>
      </c>
      <c r="AG688" s="53" t="e">
        <f>SUMIFS('[20]WorkDone DATA'!$L:$L,'[20]WorkDone DATA'!$N:$N,BOQ!AG$6,'[20]WorkDone DATA'!$G:$G,BOQ!$B688)*$G688</f>
        <v>#VALUE!</v>
      </c>
      <c r="AH688" s="53" t="e">
        <f>SUMIFS('[20]WorkDone DATA'!$L:$L,'[20]WorkDone DATA'!$N:$N,BOQ!AH$6,'[20]WorkDone DATA'!$G:$G,BOQ!$B688)*$G688</f>
        <v>#VALUE!</v>
      </c>
      <c r="AI688" s="53" t="e">
        <f>SUMIFS('[20]WorkDone DATA'!$L:$L,'[20]WorkDone DATA'!$N:$N,BOQ!AI$6,'[20]WorkDone DATA'!$G:$G,BOQ!$B688)*$G688</f>
        <v>#VALUE!</v>
      </c>
      <c r="AJ688" s="53" t="e">
        <f>SUMIFS('[20]WorkDone DATA'!$L:$L,'[20]WorkDone DATA'!$N:$N,BOQ!AJ$6,'[20]WorkDone DATA'!$G:$G,BOQ!$B688)*$G688</f>
        <v>#VALUE!</v>
      </c>
      <c r="AK688" s="53" t="e">
        <f>SUMIFS('[20]WorkDone DATA'!$L:$L,'[20]WorkDone DATA'!$N:$N,BOQ!AK$6,'[20]WorkDone DATA'!$G:$G,BOQ!$B688)*$G688</f>
        <v>#VALUE!</v>
      </c>
      <c r="AL688" s="53" t="e">
        <f>SUMIFS('[20]WorkDone DATA'!$L:$L,'[20]WorkDone DATA'!$N:$N,BOQ!AL$6,'[20]WorkDone DATA'!$G:$G,BOQ!$B688)*$G688</f>
        <v>#VALUE!</v>
      </c>
      <c r="AM688" s="53" t="e">
        <f>SUMIFS('[20]WorkDone DATA'!$L:$L,'[20]WorkDone DATA'!$N:$N,BOQ!AM$6,'[20]WorkDone DATA'!$G:$G,BOQ!$B688)*$G688</f>
        <v>#VALUE!</v>
      </c>
      <c r="AN688" s="53" t="e">
        <f>SUMIFS('[20]WorkDone DATA'!$L:$L,'[20]WorkDone DATA'!$N:$N,BOQ!AN$6,'[20]WorkDone DATA'!$G:$G,BOQ!$B688)*$G688</f>
        <v>#VALUE!</v>
      </c>
      <c r="AO688" s="53" t="e">
        <f>SUMIFS('[20]WorkDone DATA'!$L:$L,'[20]WorkDone DATA'!$N:$N,BOQ!AO$6,'[20]WorkDone DATA'!$G:$G,BOQ!$B688)*$G688</f>
        <v>#VALUE!</v>
      </c>
      <c r="AP688" s="53" t="e">
        <f>SUMIFS('[20]WorkDone DATA'!$L:$L,'[20]WorkDone DATA'!$N:$N,BOQ!AP$6,'[20]WorkDone DATA'!$G:$G,BOQ!$B688)*$G688</f>
        <v>#VALUE!</v>
      </c>
      <c r="AQ688" s="53" t="e">
        <f>SUMIFS('[20]WorkDone DATA'!$L:$L,'[20]WorkDone DATA'!$N:$N,BOQ!AQ$6,'[20]WorkDone DATA'!$G:$G,BOQ!$B688)*$G688</f>
        <v>#VALUE!</v>
      </c>
      <c r="AR688" s="53" t="e">
        <f>SUMIFS('[20]WorkDone DATA'!$L:$L,'[20]WorkDone DATA'!$N:$N,BOQ!AR$6,'[20]WorkDone DATA'!$G:$G,BOQ!$B688)*$G688</f>
        <v>#VALUE!</v>
      </c>
      <c r="AS688" s="53" t="e">
        <f>SUMIFS('[20]WorkDone DATA'!$L:$L,'[20]WorkDone DATA'!$N:$N,BOQ!AS$6,'[20]WorkDone DATA'!$G:$G,BOQ!$B688)*$G688</f>
        <v>#VALUE!</v>
      </c>
      <c r="AT688" s="53" t="e">
        <f>SUMIFS('[20]WorkDone DATA'!$L:$L,'[20]WorkDone DATA'!$N:$N,BOQ!AT$6,'[20]WorkDone DATA'!$G:$G,BOQ!$B688)*$G688</f>
        <v>#VALUE!</v>
      </c>
      <c r="AU688" s="53" t="e">
        <f>SUMIFS('[20]WorkDone DATA'!$L:$L,'[20]WorkDone DATA'!$N:$N,BOQ!AU$6,'[20]WorkDone DATA'!$G:$G,BOQ!$B688)*$G688</f>
        <v>#VALUE!</v>
      </c>
      <c r="AV688" s="53" t="e">
        <f>SUMIFS('[20]WorkDone DATA'!$L:$L,'[20]WorkDone DATA'!$N:$N,BOQ!AV$6,'[20]WorkDone DATA'!$G:$G,BOQ!$B688)*$G688</f>
        <v>#VALUE!</v>
      </c>
      <c r="AW688" s="53" t="e">
        <f>SUMIFS('[20]WorkDone DATA'!$L:$L,'[20]WorkDone DATA'!$N:$N,BOQ!AW$6,'[20]WorkDone DATA'!$G:$G,BOQ!$B688)*$G688</f>
        <v>#VALUE!</v>
      </c>
      <c r="AX688" s="53" t="e">
        <f>SUMIFS('[20]WorkDone DATA'!$L:$L,'[20]WorkDone DATA'!$N:$N,BOQ!AX$6,'[20]WorkDone DATA'!$G:$G,BOQ!$B688)*$G688</f>
        <v>#VALUE!</v>
      </c>
      <c r="AY688" s="53" t="e">
        <f>SUMIFS('[20]WorkDone DATA'!$L:$L,'[20]WorkDone DATA'!$N:$N,BOQ!AY$6,'[20]WorkDone DATA'!$G:$G,BOQ!$B688)*$G688</f>
        <v>#VALUE!</v>
      </c>
      <c r="AZ688" s="53" t="e">
        <f>SUMIFS('[20]WorkDone DATA'!$L:$L,'[20]WorkDone DATA'!$N:$N,BOQ!AZ$6,'[20]WorkDone DATA'!$G:$G,BOQ!$B688)*$G688</f>
        <v>#VALUE!</v>
      </c>
      <c r="BA688" s="53" t="e">
        <f>SUMIFS('[20]WorkDone DATA'!$L:$L,'[20]WorkDone DATA'!$N:$N,BOQ!BA$6,'[20]WorkDone DATA'!$G:$G,BOQ!$B688)*$G688</f>
        <v>#VALUE!</v>
      </c>
      <c r="BB688" s="53" t="e">
        <f>SUMIFS('[20]WorkDone DATA'!$L:$L,'[20]WorkDone DATA'!$N:$N,BOQ!BB$6,'[20]WorkDone DATA'!$G:$G,BOQ!$B688)*$G688</f>
        <v>#VALUE!</v>
      </c>
      <c r="BC688" s="53" t="e">
        <f>SUMIFS('[20]WorkDone DATA'!$L:$L,'[20]WorkDone DATA'!$N:$N,BOQ!BC$6,'[20]WorkDone DATA'!$G:$G,BOQ!$B688)*$G688</f>
        <v>#VALUE!</v>
      </c>
      <c r="BD688" s="53" t="e">
        <f>SUMIFS('[20]WorkDone DATA'!$L:$L,'[20]WorkDone DATA'!$N:$N,BOQ!BD$6,'[20]WorkDone DATA'!$G:$G,BOQ!$B688)*$G688</f>
        <v>#VALUE!</v>
      </c>
      <c r="BE688" s="53" t="e">
        <f>SUMIFS('[20]WorkDone DATA'!$L:$L,'[20]WorkDone DATA'!$N:$N,BOQ!BE$6,'[20]WorkDone DATA'!$G:$G,BOQ!$B688)*$G688</f>
        <v>#VALUE!</v>
      </c>
      <c r="BF688" s="53" t="e">
        <f>SUMIFS('[20]WorkDone DATA'!$L:$L,'[20]WorkDone DATA'!$N:$N,BOQ!BF$6,'[20]WorkDone DATA'!$G:$G,BOQ!$B688)*$G688</f>
        <v>#VALUE!</v>
      </c>
      <c r="BG688" s="53" t="e">
        <f>SUMIFS('[20]WorkDone DATA'!$L:$L,'[20]WorkDone DATA'!$N:$N,BOQ!BG$6,'[20]WorkDone DATA'!$G:$G,BOQ!$B688)*$G688</f>
        <v>#VALUE!</v>
      </c>
      <c r="BH688" s="53" t="e">
        <f>SUMIFS('[20]WorkDone DATA'!$L:$L,'[20]WorkDone DATA'!$N:$N,BOQ!BH$6,'[20]WorkDone DATA'!$G:$G,BOQ!$B688)*$G688</f>
        <v>#VALUE!</v>
      </c>
      <c r="BI688" s="53" t="e">
        <f>SUMIFS('[20]WorkDone DATA'!$L:$L,'[20]WorkDone DATA'!$N:$N,BOQ!BI$6,'[20]WorkDone DATA'!$G:$G,BOQ!$B688)*$G688</f>
        <v>#VALUE!</v>
      </c>
      <c r="BJ688" s="53" t="e">
        <f>SUMIFS('[20]WorkDone DATA'!$L:$L,'[20]WorkDone DATA'!$N:$N,BOQ!BJ$6,'[20]WorkDone DATA'!$G:$G,BOQ!$B688)*$G688</f>
        <v>#VALUE!</v>
      </c>
      <c r="BK688" s="53" t="e">
        <f>SUMIFS('[20]WorkDone DATA'!$L:$L,'[20]WorkDone DATA'!$N:$N,BOQ!BK$6,'[20]WorkDone DATA'!$G:$G,BOQ!$B688)*$G688</f>
        <v>#VALUE!</v>
      </c>
      <c r="BL688" s="53" t="e">
        <f>SUMIFS('[20]WorkDone DATA'!$L:$L,'[20]WorkDone DATA'!$N:$N,BOQ!BL$6,'[20]WorkDone DATA'!$G:$G,BOQ!$B688)*$G688</f>
        <v>#VALUE!</v>
      </c>
      <c r="BM688" s="53" t="e">
        <f>SUMIFS('[20]WorkDone DATA'!$L:$L,'[20]WorkDone DATA'!$N:$N,BOQ!BM$6,'[20]WorkDone DATA'!$G:$G,BOQ!$B688)*$G688</f>
        <v>#VALUE!</v>
      </c>
      <c r="BN688" s="53" t="e">
        <f>SUMIFS('[20]WorkDone DATA'!$L:$L,'[20]WorkDone DATA'!$N:$N,BOQ!BN$6,'[20]WorkDone DATA'!$G:$G,BOQ!$B688)*$G688</f>
        <v>#VALUE!</v>
      </c>
      <c r="BO688" s="53" t="e">
        <f>SUMIFS('[20]WorkDone DATA'!$L:$L,'[20]WorkDone DATA'!$N:$N,BOQ!BO$6,'[20]WorkDone DATA'!$G:$G,BOQ!$B688)*$G688</f>
        <v>#VALUE!</v>
      </c>
      <c r="BP688" s="53" t="e">
        <f>SUMIFS('[20]WorkDone DATA'!$L:$L,'[20]WorkDone DATA'!$N:$N,BOQ!BP$6,'[20]WorkDone DATA'!$G:$G,BOQ!$B688)*$G688</f>
        <v>#VALUE!</v>
      </c>
      <c r="BQ688" s="53" t="e">
        <f>SUMIFS('[20]WorkDone DATA'!$L:$L,'[20]WorkDone DATA'!$N:$N,BOQ!BQ$6,'[20]WorkDone DATA'!$G:$G,BOQ!$B688)*$G688</f>
        <v>#VALUE!</v>
      </c>
      <c r="BR688" s="53" t="e">
        <f>SUMIFS('[20]WorkDone DATA'!$L:$L,'[20]WorkDone DATA'!$N:$N,BOQ!BR$6,'[20]WorkDone DATA'!$G:$G,BOQ!$B688)*$G688</f>
        <v>#VALUE!</v>
      </c>
      <c r="BS688" s="53" t="e">
        <f>SUMIFS('[20]WorkDone DATA'!$L:$L,'[20]WorkDone DATA'!$N:$N,BOQ!BS$6,'[20]WorkDone DATA'!$G:$G,BOQ!$B688)*$G688</f>
        <v>#VALUE!</v>
      </c>
      <c r="BT688" s="53" t="e">
        <f>SUMIFS('[20]WorkDone DATA'!$L:$L,'[20]WorkDone DATA'!$N:$N,BOQ!BT$6,'[20]WorkDone DATA'!$G:$G,BOQ!$B688)*$G688</f>
        <v>#VALUE!</v>
      </c>
      <c r="BU688" s="53" t="e">
        <f>SUMIFS('[20]WorkDone DATA'!$L:$L,'[20]WorkDone DATA'!$N:$N,BOQ!BU$6,'[20]WorkDone DATA'!$G:$G,BOQ!$B688)*$G688</f>
        <v>#VALUE!</v>
      </c>
      <c r="BV688" s="53" t="e">
        <f>SUMIFS('[20]WorkDone DATA'!$L:$L,'[20]WorkDone DATA'!$N:$N,BOQ!BV$6,'[20]WorkDone DATA'!$G:$G,BOQ!$B688)*$G688</f>
        <v>#VALUE!</v>
      </c>
      <c r="BW688" s="53" t="e">
        <f>SUMIFS('[20]WorkDone DATA'!$L:$L,'[20]WorkDone DATA'!$N:$N,BOQ!BW$6,'[20]WorkDone DATA'!$G:$G,BOQ!$B688)*$G688</f>
        <v>#VALUE!</v>
      </c>
      <c r="BX688" s="53" t="e">
        <f>SUMIFS('[20]WorkDone DATA'!$L:$L,'[20]WorkDone DATA'!$N:$N,BOQ!BX$6,'[20]WorkDone DATA'!$G:$G,BOQ!$B688)*$G688</f>
        <v>#VALUE!</v>
      </c>
    </row>
    <row r="689" spans="1:76" ht="15.6" x14ac:dyDescent="0.35">
      <c r="A689" s="1" t="str">
        <f>C688</f>
        <v>2.5mm2 x 2core  (BVX02DCV</v>
      </c>
      <c r="B689" s="42">
        <v>2.379</v>
      </c>
      <c r="C689" s="164" t="s">
        <v>220</v>
      </c>
      <c r="D689" s="165" t="s">
        <v>221</v>
      </c>
      <c r="E689" s="166" t="s">
        <v>222</v>
      </c>
      <c r="F689" s="45">
        <v>1198</v>
      </c>
      <c r="G689" s="52">
        <v>97.54</v>
      </c>
      <c r="H689" s="53">
        <f t="shared" si="94"/>
        <v>116852.92000000001</v>
      </c>
      <c r="K689" s="214" t="e">
        <f t="shared" si="100"/>
        <v>#VALUE!</v>
      </c>
      <c r="L689" s="220" t="e">
        <f t="shared" si="95"/>
        <v>#VALUE!</v>
      </c>
      <c r="M689" s="221" t="e">
        <f t="shared" si="96"/>
        <v>#VALUE!</v>
      </c>
      <c r="N689" s="219"/>
      <c r="O689" s="214" t="e">
        <f t="shared" si="97"/>
        <v>#VALUE!</v>
      </c>
      <c r="P689" s="215" t="e">
        <f t="shared" si="98"/>
        <v>#VALUE!</v>
      </c>
      <c r="R689" s="217" t="e">
        <f>SUMIFS('[20]WorkDone DATA'!$L:$L,'[20]WorkDone DATA'!$N:$N,BOQ!S$6,'[20]WorkDone DATA'!$G:$G,BOQ!$B689)</f>
        <v>#VALUE!</v>
      </c>
      <c r="S689" s="53" t="e">
        <f t="shared" si="99"/>
        <v>#VALUE!</v>
      </c>
      <c r="T689" s="217" t="e">
        <f>SUMIFS('[20]WorkDone DATA'!$L:$L,'[20]WorkDone DATA'!$N:$N,BOQ!U$6,'[20]WorkDone DATA'!$G:$G,BOQ!$B689)</f>
        <v>#VALUE!</v>
      </c>
      <c r="U689" s="53" t="e">
        <f t="shared" si="101"/>
        <v>#VALUE!</v>
      </c>
      <c r="V689" s="217"/>
      <c r="W689" s="53" t="e">
        <f>SUMIFS('[20]WorkDone DATA'!$L:$L,'[20]WorkDone DATA'!$N:$N,BOQ!W$6,'[20]WorkDone DATA'!$G:$G,BOQ!$B689)*$G689</f>
        <v>#VALUE!</v>
      </c>
      <c r="X689" s="217"/>
      <c r="Y689" s="53" t="e">
        <f>SUMIFS('[20]WorkDone DATA'!$L:$L,'[20]WorkDone DATA'!$N:$N,BOQ!Y$6,'[20]WorkDone DATA'!$G:$G,BOQ!$B689)*$G689</f>
        <v>#VALUE!</v>
      </c>
      <c r="Z689" s="217"/>
      <c r="AA689" s="53" t="e">
        <f>SUMIFS('[20]WorkDone DATA'!$L:$L,'[20]WorkDone DATA'!$N:$N,BOQ!AA$6,'[20]WorkDone DATA'!$G:$G,BOQ!$B689)*$G689</f>
        <v>#VALUE!</v>
      </c>
      <c r="AB689" s="53" t="e">
        <f>SUMIFS('[20]WorkDone DATA'!$L:$L,'[20]WorkDone DATA'!$N:$N,BOQ!AB$6,'[20]WorkDone DATA'!$G:$G,BOQ!$B689)*$G689</f>
        <v>#VALUE!</v>
      </c>
      <c r="AC689" s="53" t="e">
        <f>SUMIFS('[20]WorkDone DATA'!$L:$L,'[20]WorkDone DATA'!$N:$N,BOQ!AC$6,'[20]WorkDone DATA'!$G:$G,BOQ!$B689)*$G689</f>
        <v>#VALUE!</v>
      </c>
      <c r="AD689" s="53" t="e">
        <f>SUMIFS('[20]WorkDone DATA'!$L:$L,'[20]WorkDone DATA'!$N:$N,BOQ!AD$6,'[20]WorkDone DATA'!$G:$G,BOQ!$B689)*$G689</f>
        <v>#VALUE!</v>
      </c>
      <c r="AE689" s="53" t="e">
        <f>SUMIFS('[20]WorkDone DATA'!$L:$L,'[20]WorkDone DATA'!$N:$N,BOQ!AE$6,'[20]WorkDone DATA'!$G:$G,BOQ!$B689)*$G689</f>
        <v>#VALUE!</v>
      </c>
      <c r="AF689" s="53" t="e">
        <f>SUMIFS('[20]WorkDone DATA'!$L:$L,'[20]WorkDone DATA'!$N:$N,BOQ!AF$6,'[20]WorkDone DATA'!$G:$G,BOQ!$B689)*$G689</f>
        <v>#VALUE!</v>
      </c>
      <c r="AG689" s="53" t="e">
        <f>SUMIFS('[20]WorkDone DATA'!$L:$L,'[20]WorkDone DATA'!$N:$N,BOQ!AG$6,'[20]WorkDone DATA'!$G:$G,BOQ!$B689)*$G689</f>
        <v>#VALUE!</v>
      </c>
      <c r="AH689" s="53" t="e">
        <f>SUMIFS('[20]WorkDone DATA'!$L:$L,'[20]WorkDone DATA'!$N:$N,BOQ!AH$6,'[20]WorkDone DATA'!$G:$G,BOQ!$B689)*$G689</f>
        <v>#VALUE!</v>
      </c>
      <c r="AI689" s="53" t="e">
        <f>SUMIFS('[20]WorkDone DATA'!$L:$L,'[20]WorkDone DATA'!$N:$N,BOQ!AI$6,'[20]WorkDone DATA'!$G:$G,BOQ!$B689)*$G689</f>
        <v>#VALUE!</v>
      </c>
      <c r="AJ689" s="53" t="e">
        <f>SUMIFS('[20]WorkDone DATA'!$L:$L,'[20]WorkDone DATA'!$N:$N,BOQ!AJ$6,'[20]WorkDone DATA'!$G:$G,BOQ!$B689)*$G689</f>
        <v>#VALUE!</v>
      </c>
      <c r="AK689" s="53" t="e">
        <f>SUMIFS('[20]WorkDone DATA'!$L:$L,'[20]WorkDone DATA'!$N:$N,BOQ!AK$6,'[20]WorkDone DATA'!$G:$G,BOQ!$B689)*$G689</f>
        <v>#VALUE!</v>
      </c>
      <c r="AL689" s="53" t="e">
        <f>SUMIFS('[20]WorkDone DATA'!$L:$L,'[20]WorkDone DATA'!$N:$N,BOQ!AL$6,'[20]WorkDone DATA'!$G:$G,BOQ!$B689)*$G689</f>
        <v>#VALUE!</v>
      </c>
      <c r="AM689" s="53" t="e">
        <f>SUMIFS('[20]WorkDone DATA'!$L:$L,'[20]WorkDone DATA'!$N:$N,BOQ!AM$6,'[20]WorkDone DATA'!$G:$G,BOQ!$B689)*$G689</f>
        <v>#VALUE!</v>
      </c>
      <c r="AN689" s="53" t="e">
        <f>SUMIFS('[20]WorkDone DATA'!$L:$L,'[20]WorkDone DATA'!$N:$N,BOQ!AN$6,'[20]WorkDone DATA'!$G:$G,BOQ!$B689)*$G689</f>
        <v>#VALUE!</v>
      </c>
      <c r="AO689" s="53" t="e">
        <f>SUMIFS('[20]WorkDone DATA'!$L:$L,'[20]WorkDone DATA'!$N:$N,BOQ!AO$6,'[20]WorkDone DATA'!$G:$G,BOQ!$B689)*$G689</f>
        <v>#VALUE!</v>
      </c>
      <c r="AP689" s="53" t="e">
        <f>SUMIFS('[20]WorkDone DATA'!$L:$L,'[20]WorkDone DATA'!$N:$N,BOQ!AP$6,'[20]WorkDone DATA'!$G:$G,BOQ!$B689)*$G689</f>
        <v>#VALUE!</v>
      </c>
      <c r="AQ689" s="53" t="e">
        <f>SUMIFS('[20]WorkDone DATA'!$L:$L,'[20]WorkDone DATA'!$N:$N,BOQ!AQ$6,'[20]WorkDone DATA'!$G:$G,BOQ!$B689)*$G689</f>
        <v>#VALUE!</v>
      </c>
      <c r="AR689" s="53" t="e">
        <f>SUMIFS('[20]WorkDone DATA'!$L:$L,'[20]WorkDone DATA'!$N:$N,BOQ!AR$6,'[20]WorkDone DATA'!$G:$G,BOQ!$B689)*$G689</f>
        <v>#VALUE!</v>
      </c>
      <c r="AS689" s="53" t="e">
        <f>SUMIFS('[20]WorkDone DATA'!$L:$L,'[20]WorkDone DATA'!$N:$N,BOQ!AS$6,'[20]WorkDone DATA'!$G:$G,BOQ!$B689)*$G689</f>
        <v>#VALUE!</v>
      </c>
      <c r="AT689" s="53" t="e">
        <f>SUMIFS('[20]WorkDone DATA'!$L:$L,'[20]WorkDone DATA'!$N:$N,BOQ!AT$6,'[20]WorkDone DATA'!$G:$G,BOQ!$B689)*$G689</f>
        <v>#VALUE!</v>
      </c>
      <c r="AU689" s="53" t="e">
        <f>SUMIFS('[20]WorkDone DATA'!$L:$L,'[20]WorkDone DATA'!$N:$N,BOQ!AU$6,'[20]WorkDone DATA'!$G:$G,BOQ!$B689)*$G689</f>
        <v>#VALUE!</v>
      </c>
      <c r="AV689" s="53" t="e">
        <f>SUMIFS('[20]WorkDone DATA'!$L:$L,'[20]WorkDone DATA'!$N:$N,BOQ!AV$6,'[20]WorkDone DATA'!$G:$G,BOQ!$B689)*$G689</f>
        <v>#VALUE!</v>
      </c>
      <c r="AW689" s="53" t="e">
        <f>SUMIFS('[20]WorkDone DATA'!$L:$L,'[20]WorkDone DATA'!$N:$N,BOQ!AW$6,'[20]WorkDone DATA'!$G:$G,BOQ!$B689)*$G689</f>
        <v>#VALUE!</v>
      </c>
      <c r="AX689" s="53" t="e">
        <f>SUMIFS('[20]WorkDone DATA'!$L:$L,'[20]WorkDone DATA'!$N:$N,BOQ!AX$6,'[20]WorkDone DATA'!$G:$G,BOQ!$B689)*$G689</f>
        <v>#VALUE!</v>
      </c>
      <c r="AY689" s="53" t="e">
        <f>SUMIFS('[20]WorkDone DATA'!$L:$L,'[20]WorkDone DATA'!$N:$N,BOQ!AY$6,'[20]WorkDone DATA'!$G:$G,BOQ!$B689)*$G689</f>
        <v>#VALUE!</v>
      </c>
      <c r="AZ689" s="53" t="e">
        <f>SUMIFS('[20]WorkDone DATA'!$L:$L,'[20]WorkDone DATA'!$N:$N,BOQ!AZ$6,'[20]WorkDone DATA'!$G:$G,BOQ!$B689)*$G689</f>
        <v>#VALUE!</v>
      </c>
      <c r="BA689" s="53" t="e">
        <f>SUMIFS('[20]WorkDone DATA'!$L:$L,'[20]WorkDone DATA'!$N:$N,BOQ!BA$6,'[20]WorkDone DATA'!$G:$G,BOQ!$B689)*$G689</f>
        <v>#VALUE!</v>
      </c>
      <c r="BB689" s="53" t="e">
        <f>SUMIFS('[20]WorkDone DATA'!$L:$L,'[20]WorkDone DATA'!$N:$N,BOQ!BB$6,'[20]WorkDone DATA'!$G:$G,BOQ!$B689)*$G689</f>
        <v>#VALUE!</v>
      </c>
      <c r="BC689" s="53" t="e">
        <f>SUMIFS('[20]WorkDone DATA'!$L:$L,'[20]WorkDone DATA'!$N:$N,BOQ!BC$6,'[20]WorkDone DATA'!$G:$G,BOQ!$B689)*$G689</f>
        <v>#VALUE!</v>
      </c>
      <c r="BD689" s="53" t="e">
        <f>SUMIFS('[20]WorkDone DATA'!$L:$L,'[20]WorkDone DATA'!$N:$N,BOQ!BD$6,'[20]WorkDone DATA'!$G:$G,BOQ!$B689)*$G689</f>
        <v>#VALUE!</v>
      </c>
      <c r="BE689" s="53" t="e">
        <f>SUMIFS('[20]WorkDone DATA'!$L:$L,'[20]WorkDone DATA'!$N:$N,BOQ!BE$6,'[20]WorkDone DATA'!$G:$G,BOQ!$B689)*$G689</f>
        <v>#VALUE!</v>
      </c>
      <c r="BF689" s="53" t="e">
        <f>SUMIFS('[20]WorkDone DATA'!$L:$L,'[20]WorkDone DATA'!$N:$N,BOQ!BF$6,'[20]WorkDone DATA'!$G:$G,BOQ!$B689)*$G689</f>
        <v>#VALUE!</v>
      </c>
      <c r="BG689" s="53" t="e">
        <f>SUMIFS('[20]WorkDone DATA'!$L:$L,'[20]WorkDone DATA'!$N:$N,BOQ!BG$6,'[20]WorkDone DATA'!$G:$G,BOQ!$B689)*$G689</f>
        <v>#VALUE!</v>
      </c>
      <c r="BH689" s="53" t="e">
        <f>SUMIFS('[20]WorkDone DATA'!$L:$L,'[20]WorkDone DATA'!$N:$N,BOQ!BH$6,'[20]WorkDone DATA'!$G:$G,BOQ!$B689)*$G689</f>
        <v>#VALUE!</v>
      </c>
      <c r="BI689" s="53" t="e">
        <f>SUMIFS('[20]WorkDone DATA'!$L:$L,'[20]WorkDone DATA'!$N:$N,BOQ!BI$6,'[20]WorkDone DATA'!$G:$G,BOQ!$B689)*$G689</f>
        <v>#VALUE!</v>
      </c>
      <c r="BJ689" s="53" t="e">
        <f>SUMIFS('[20]WorkDone DATA'!$L:$L,'[20]WorkDone DATA'!$N:$N,BOQ!BJ$6,'[20]WorkDone DATA'!$G:$G,BOQ!$B689)*$G689</f>
        <v>#VALUE!</v>
      </c>
      <c r="BK689" s="53" t="e">
        <f>SUMIFS('[20]WorkDone DATA'!$L:$L,'[20]WorkDone DATA'!$N:$N,BOQ!BK$6,'[20]WorkDone DATA'!$G:$G,BOQ!$B689)*$G689</f>
        <v>#VALUE!</v>
      </c>
      <c r="BL689" s="53" t="e">
        <f>SUMIFS('[20]WorkDone DATA'!$L:$L,'[20]WorkDone DATA'!$N:$N,BOQ!BL$6,'[20]WorkDone DATA'!$G:$G,BOQ!$B689)*$G689</f>
        <v>#VALUE!</v>
      </c>
      <c r="BM689" s="53" t="e">
        <f>SUMIFS('[20]WorkDone DATA'!$L:$L,'[20]WorkDone DATA'!$N:$N,BOQ!BM$6,'[20]WorkDone DATA'!$G:$G,BOQ!$B689)*$G689</f>
        <v>#VALUE!</v>
      </c>
      <c r="BN689" s="53" t="e">
        <f>SUMIFS('[20]WorkDone DATA'!$L:$L,'[20]WorkDone DATA'!$N:$N,BOQ!BN$6,'[20]WorkDone DATA'!$G:$G,BOQ!$B689)*$G689</f>
        <v>#VALUE!</v>
      </c>
      <c r="BO689" s="53" t="e">
        <f>SUMIFS('[20]WorkDone DATA'!$L:$L,'[20]WorkDone DATA'!$N:$N,BOQ!BO$6,'[20]WorkDone DATA'!$G:$G,BOQ!$B689)*$G689</f>
        <v>#VALUE!</v>
      </c>
      <c r="BP689" s="53" t="e">
        <f>SUMIFS('[20]WorkDone DATA'!$L:$L,'[20]WorkDone DATA'!$N:$N,BOQ!BP$6,'[20]WorkDone DATA'!$G:$G,BOQ!$B689)*$G689</f>
        <v>#VALUE!</v>
      </c>
      <c r="BQ689" s="53" t="e">
        <f>SUMIFS('[20]WorkDone DATA'!$L:$L,'[20]WorkDone DATA'!$N:$N,BOQ!BQ$6,'[20]WorkDone DATA'!$G:$G,BOQ!$B689)*$G689</f>
        <v>#VALUE!</v>
      </c>
      <c r="BR689" s="53" t="e">
        <f>SUMIFS('[20]WorkDone DATA'!$L:$L,'[20]WorkDone DATA'!$N:$N,BOQ!BR$6,'[20]WorkDone DATA'!$G:$G,BOQ!$B689)*$G689</f>
        <v>#VALUE!</v>
      </c>
      <c r="BS689" s="53" t="e">
        <f>SUMIFS('[20]WorkDone DATA'!$L:$L,'[20]WorkDone DATA'!$N:$N,BOQ!BS$6,'[20]WorkDone DATA'!$G:$G,BOQ!$B689)*$G689</f>
        <v>#VALUE!</v>
      </c>
      <c r="BT689" s="53" t="e">
        <f>SUMIFS('[20]WorkDone DATA'!$L:$L,'[20]WorkDone DATA'!$N:$N,BOQ!BT$6,'[20]WorkDone DATA'!$G:$G,BOQ!$B689)*$G689</f>
        <v>#VALUE!</v>
      </c>
      <c r="BU689" s="53" t="e">
        <f>SUMIFS('[20]WorkDone DATA'!$L:$L,'[20]WorkDone DATA'!$N:$N,BOQ!BU$6,'[20]WorkDone DATA'!$G:$G,BOQ!$B689)*$G689</f>
        <v>#VALUE!</v>
      </c>
      <c r="BV689" s="53" t="e">
        <f>SUMIFS('[20]WorkDone DATA'!$L:$L,'[20]WorkDone DATA'!$N:$N,BOQ!BV$6,'[20]WorkDone DATA'!$G:$G,BOQ!$B689)*$G689</f>
        <v>#VALUE!</v>
      </c>
      <c r="BW689" s="53" t="e">
        <f>SUMIFS('[20]WorkDone DATA'!$L:$L,'[20]WorkDone DATA'!$N:$N,BOQ!BW$6,'[20]WorkDone DATA'!$G:$G,BOQ!$B689)*$G689</f>
        <v>#VALUE!</v>
      </c>
      <c r="BX689" s="53" t="e">
        <f>SUMIFS('[20]WorkDone DATA'!$L:$L,'[20]WorkDone DATA'!$N:$N,BOQ!BX$6,'[20]WorkDone DATA'!$G:$G,BOQ!$B689)*$G689</f>
        <v>#VALUE!</v>
      </c>
    </row>
    <row r="690" spans="1:76" ht="15.6" x14ac:dyDescent="0.35">
      <c r="A690" s="1"/>
      <c r="B690" s="42"/>
      <c r="C690" s="81" t="s">
        <v>29</v>
      </c>
      <c r="D690" s="165"/>
      <c r="E690" s="167"/>
      <c r="F690" s="45"/>
      <c r="G690" s="52"/>
      <c r="H690" s="53">
        <f t="shared" si="94"/>
        <v>0</v>
      </c>
      <c r="K690" s="214"/>
      <c r="L690" s="220" t="e">
        <f t="shared" si="95"/>
        <v>#VALUE!</v>
      </c>
      <c r="M690" s="221" t="e">
        <f t="shared" si="96"/>
        <v>#VALUE!</v>
      </c>
      <c r="N690" s="219"/>
      <c r="O690" s="214">
        <f t="shared" si="97"/>
        <v>0</v>
      </c>
      <c r="P690" s="215" t="e">
        <f t="shared" si="98"/>
        <v>#VALUE!</v>
      </c>
      <c r="R690" s="217" t="e">
        <f>SUMIFS('[20]WorkDone DATA'!$L:$L,'[20]WorkDone DATA'!$N:$N,BOQ!S$6,'[20]WorkDone DATA'!$G:$G,BOQ!$B690)</f>
        <v>#VALUE!</v>
      </c>
      <c r="S690" s="53" t="e">
        <f t="shared" si="99"/>
        <v>#VALUE!</v>
      </c>
      <c r="T690" s="217" t="e">
        <f>SUMIFS('[20]WorkDone DATA'!$L:$L,'[20]WorkDone DATA'!$N:$N,BOQ!U$6,'[20]WorkDone DATA'!$G:$G,BOQ!$B690)</f>
        <v>#VALUE!</v>
      </c>
      <c r="U690" s="53" t="e">
        <f t="shared" si="101"/>
        <v>#VALUE!</v>
      </c>
      <c r="V690" s="217"/>
      <c r="W690" s="53" t="e">
        <f>SUMIFS('[20]WorkDone DATA'!$L:$L,'[20]WorkDone DATA'!$N:$N,BOQ!W$6,'[20]WorkDone DATA'!$G:$G,BOQ!$B690)*$G690</f>
        <v>#VALUE!</v>
      </c>
      <c r="X690" s="217"/>
      <c r="Y690" s="53" t="e">
        <f>SUMIFS('[20]WorkDone DATA'!$L:$L,'[20]WorkDone DATA'!$N:$N,BOQ!Y$6,'[20]WorkDone DATA'!$G:$G,BOQ!$B690)*$G690</f>
        <v>#VALUE!</v>
      </c>
      <c r="Z690" s="217"/>
      <c r="AA690" s="53" t="e">
        <f>SUMIFS('[20]WorkDone DATA'!$L:$L,'[20]WorkDone DATA'!$N:$N,BOQ!AA$6,'[20]WorkDone DATA'!$G:$G,BOQ!$B690)*$G690</f>
        <v>#VALUE!</v>
      </c>
      <c r="AB690" s="53" t="e">
        <f>SUMIFS('[20]WorkDone DATA'!$L:$L,'[20]WorkDone DATA'!$N:$N,BOQ!AB$6,'[20]WorkDone DATA'!$G:$G,BOQ!$B690)*$G690</f>
        <v>#VALUE!</v>
      </c>
      <c r="AC690" s="53" t="e">
        <f>SUMIFS('[20]WorkDone DATA'!$L:$L,'[20]WorkDone DATA'!$N:$N,BOQ!AC$6,'[20]WorkDone DATA'!$G:$G,BOQ!$B690)*$G690</f>
        <v>#VALUE!</v>
      </c>
      <c r="AD690" s="53" t="e">
        <f>SUMIFS('[20]WorkDone DATA'!$L:$L,'[20]WorkDone DATA'!$N:$N,BOQ!AD$6,'[20]WorkDone DATA'!$G:$G,BOQ!$B690)*$G690</f>
        <v>#VALUE!</v>
      </c>
      <c r="AE690" s="53" t="e">
        <f>SUMIFS('[20]WorkDone DATA'!$L:$L,'[20]WorkDone DATA'!$N:$N,BOQ!AE$6,'[20]WorkDone DATA'!$G:$G,BOQ!$B690)*$G690</f>
        <v>#VALUE!</v>
      </c>
      <c r="AF690" s="53" t="e">
        <f>SUMIFS('[20]WorkDone DATA'!$L:$L,'[20]WorkDone DATA'!$N:$N,BOQ!AF$6,'[20]WorkDone DATA'!$G:$G,BOQ!$B690)*$G690</f>
        <v>#VALUE!</v>
      </c>
      <c r="AG690" s="53" t="e">
        <f>SUMIFS('[20]WorkDone DATA'!$L:$L,'[20]WorkDone DATA'!$N:$N,BOQ!AG$6,'[20]WorkDone DATA'!$G:$G,BOQ!$B690)*$G690</f>
        <v>#VALUE!</v>
      </c>
      <c r="AH690" s="53" t="e">
        <f>SUMIFS('[20]WorkDone DATA'!$L:$L,'[20]WorkDone DATA'!$N:$N,BOQ!AH$6,'[20]WorkDone DATA'!$G:$G,BOQ!$B690)*$G690</f>
        <v>#VALUE!</v>
      </c>
      <c r="AI690" s="53" t="e">
        <f>SUMIFS('[20]WorkDone DATA'!$L:$L,'[20]WorkDone DATA'!$N:$N,BOQ!AI$6,'[20]WorkDone DATA'!$G:$G,BOQ!$B690)*$G690</f>
        <v>#VALUE!</v>
      </c>
      <c r="AJ690" s="53" t="e">
        <f>SUMIFS('[20]WorkDone DATA'!$L:$L,'[20]WorkDone DATA'!$N:$N,BOQ!AJ$6,'[20]WorkDone DATA'!$G:$G,BOQ!$B690)*$G690</f>
        <v>#VALUE!</v>
      </c>
      <c r="AK690" s="53" t="e">
        <f>SUMIFS('[20]WorkDone DATA'!$L:$L,'[20]WorkDone DATA'!$N:$N,BOQ!AK$6,'[20]WorkDone DATA'!$G:$G,BOQ!$B690)*$G690</f>
        <v>#VALUE!</v>
      </c>
      <c r="AL690" s="53" t="e">
        <f>SUMIFS('[20]WorkDone DATA'!$L:$L,'[20]WorkDone DATA'!$N:$N,BOQ!AL$6,'[20]WorkDone DATA'!$G:$G,BOQ!$B690)*$G690</f>
        <v>#VALUE!</v>
      </c>
      <c r="AM690" s="53" t="e">
        <f>SUMIFS('[20]WorkDone DATA'!$L:$L,'[20]WorkDone DATA'!$N:$N,BOQ!AM$6,'[20]WorkDone DATA'!$G:$G,BOQ!$B690)*$G690</f>
        <v>#VALUE!</v>
      </c>
      <c r="AN690" s="53" t="e">
        <f>SUMIFS('[20]WorkDone DATA'!$L:$L,'[20]WorkDone DATA'!$N:$N,BOQ!AN$6,'[20]WorkDone DATA'!$G:$G,BOQ!$B690)*$G690</f>
        <v>#VALUE!</v>
      </c>
      <c r="AO690" s="53" t="e">
        <f>SUMIFS('[20]WorkDone DATA'!$L:$L,'[20]WorkDone DATA'!$N:$N,BOQ!AO$6,'[20]WorkDone DATA'!$G:$G,BOQ!$B690)*$G690</f>
        <v>#VALUE!</v>
      </c>
      <c r="AP690" s="53" t="e">
        <f>SUMIFS('[20]WorkDone DATA'!$L:$L,'[20]WorkDone DATA'!$N:$N,BOQ!AP$6,'[20]WorkDone DATA'!$G:$G,BOQ!$B690)*$G690</f>
        <v>#VALUE!</v>
      </c>
      <c r="AQ690" s="53" t="e">
        <f>SUMIFS('[20]WorkDone DATA'!$L:$L,'[20]WorkDone DATA'!$N:$N,BOQ!AQ$6,'[20]WorkDone DATA'!$G:$G,BOQ!$B690)*$G690</f>
        <v>#VALUE!</v>
      </c>
      <c r="AR690" s="53" t="e">
        <f>SUMIFS('[20]WorkDone DATA'!$L:$L,'[20]WorkDone DATA'!$N:$N,BOQ!AR$6,'[20]WorkDone DATA'!$G:$G,BOQ!$B690)*$G690</f>
        <v>#VALUE!</v>
      </c>
      <c r="AS690" s="53" t="e">
        <f>SUMIFS('[20]WorkDone DATA'!$L:$L,'[20]WorkDone DATA'!$N:$N,BOQ!AS$6,'[20]WorkDone DATA'!$G:$G,BOQ!$B690)*$G690</f>
        <v>#VALUE!</v>
      </c>
      <c r="AT690" s="53" t="e">
        <f>SUMIFS('[20]WorkDone DATA'!$L:$L,'[20]WorkDone DATA'!$N:$N,BOQ!AT$6,'[20]WorkDone DATA'!$G:$G,BOQ!$B690)*$G690</f>
        <v>#VALUE!</v>
      </c>
      <c r="AU690" s="53" t="e">
        <f>SUMIFS('[20]WorkDone DATA'!$L:$L,'[20]WorkDone DATA'!$N:$N,BOQ!AU$6,'[20]WorkDone DATA'!$G:$G,BOQ!$B690)*$G690</f>
        <v>#VALUE!</v>
      </c>
      <c r="AV690" s="53" t="e">
        <f>SUMIFS('[20]WorkDone DATA'!$L:$L,'[20]WorkDone DATA'!$N:$N,BOQ!AV$6,'[20]WorkDone DATA'!$G:$G,BOQ!$B690)*$G690</f>
        <v>#VALUE!</v>
      </c>
      <c r="AW690" s="53" t="e">
        <f>SUMIFS('[20]WorkDone DATA'!$L:$L,'[20]WorkDone DATA'!$N:$N,BOQ!AW$6,'[20]WorkDone DATA'!$G:$G,BOQ!$B690)*$G690</f>
        <v>#VALUE!</v>
      </c>
      <c r="AX690" s="53" t="e">
        <f>SUMIFS('[20]WorkDone DATA'!$L:$L,'[20]WorkDone DATA'!$N:$N,BOQ!AX$6,'[20]WorkDone DATA'!$G:$G,BOQ!$B690)*$G690</f>
        <v>#VALUE!</v>
      </c>
      <c r="AY690" s="53" t="e">
        <f>SUMIFS('[20]WorkDone DATA'!$L:$L,'[20]WorkDone DATA'!$N:$N,BOQ!AY$6,'[20]WorkDone DATA'!$G:$G,BOQ!$B690)*$G690</f>
        <v>#VALUE!</v>
      </c>
      <c r="AZ690" s="53" t="e">
        <f>SUMIFS('[20]WorkDone DATA'!$L:$L,'[20]WorkDone DATA'!$N:$N,BOQ!AZ$6,'[20]WorkDone DATA'!$G:$G,BOQ!$B690)*$G690</f>
        <v>#VALUE!</v>
      </c>
      <c r="BA690" s="53" t="e">
        <f>SUMIFS('[20]WorkDone DATA'!$L:$L,'[20]WorkDone DATA'!$N:$N,BOQ!BA$6,'[20]WorkDone DATA'!$G:$G,BOQ!$B690)*$G690</f>
        <v>#VALUE!</v>
      </c>
      <c r="BB690" s="53" t="e">
        <f>SUMIFS('[20]WorkDone DATA'!$L:$L,'[20]WorkDone DATA'!$N:$N,BOQ!BB$6,'[20]WorkDone DATA'!$G:$G,BOQ!$B690)*$G690</f>
        <v>#VALUE!</v>
      </c>
      <c r="BC690" s="53" t="e">
        <f>SUMIFS('[20]WorkDone DATA'!$L:$L,'[20]WorkDone DATA'!$N:$N,BOQ!BC$6,'[20]WorkDone DATA'!$G:$G,BOQ!$B690)*$G690</f>
        <v>#VALUE!</v>
      </c>
      <c r="BD690" s="53" t="e">
        <f>SUMIFS('[20]WorkDone DATA'!$L:$L,'[20]WorkDone DATA'!$N:$N,BOQ!BD$6,'[20]WorkDone DATA'!$G:$G,BOQ!$B690)*$G690</f>
        <v>#VALUE!</v>
      </c>
      <c r="BE690" s="53" t="e">
        <f>SUMIFS('[20]WorkDone DATA'!$L:$L,'[20]WorkDone DATA'!$N:$N,BOQ!BE$6,'[20]WorkDone DATA'!$G:$G,BOQ!$B690)*$G690</f>
        <v>#VALUE!</v>
      </c>
      <c r="BF690" s="53" t="e">
        <f>SUMIFS('[20]WorkDone DATA'!$L:$L,'[20]WorkDone DATA'!$N:$N,BOQ!BF$6,'[20]WorkDone DATA'!$G:$G,BOQ!$B690)*$G690</f>
        <v>#VALUE!</v>
      </c>
      <c r="BG690" s="53" t="e">
        <f>SUMIFS('[20]WorkDone DATA'!$L:$L,'[20]WorkDone DATA'!$N:$N,BOQ!BG$6,'[20]WorkDone DATA'!$G:$G,BOQ!$B690)*$G690</f>
        <v>#VALUE!</v>
      </c>
      <c r="BH690" s="53" t="e">
        <f>SUMIFS('[20]WorkDone DATA'!$L:$L,'[20]WorkDone DATA'!$N:$N,BOQ!BH$6,'[20]WorkDone DATA'!$G:$G,BOQ!$B690)*$G690</f>
        <v>#VALUE!</v>
      </c>
      <c r="BI690" s="53" t="e">
        <f>SUMIFS('[20]WorkDone DATA'!$L:$L,'[20]WorkDone DATA'!$N:$N,BOQ!BI$6,'[20]WorkDone DATA'!$G:$G,BOQ!$B690)*$G690</f>
        <v>#VALUE!</v>
      </c>
      <c r="BJ690" s="53" t="e">
        <f>SUMIFS('[20]WorkDone DATA'!$L:$L,'[20]WorkDone DATA'!$N:$N,BOQ!BJ$6,'[20]WorkDone DATA'!$G:$G,BOQ!$B690)*$G690</f>
        <v>#VALUE!</v>
      </c>
      <c r="BK690" s="53" t="e">
        <f>SUMIFS('[20]WorkDone DATA'!$L:$L,'[20]WorkDone DATA'!$N:$N,BOQ!BK$6,'[20]WorkDone DATA'!$G:$G,BOQ!$B690)*$G690</f>
        <v>#VALUE!</v>
      </c>
      <c r="BL690" s="53" t="e">
        <f>SUMIFS('[20]WorkDone DATA'!$L:$L,'[20]WorkDone DATA'!$N:$N,BOQ!BL$6,'[20]WorkDone DATA'!$G:$G,BOQ!$B690)*$G690</f>
        <v>#VALUE!</v>
      </c>
      <c r="BM690" s="53" t="e">
        <f>SUMIFS('[20]WorkDone DATA'!$L:$L,'[20]WorkDone DATA'!$N:$N,BOQ!BM$6,'[20]WorkDone DATA'!$G:$G,BOQ!$B690)*$G690</f>
        <v>#VALUE!</v>
      </c>
      <c r="BN690" s="53" t="e">
        <f>SUMIFS('[20]WorkDone DATA'!$L:$L,'[20]WorkDone DATA'!$N:$N,BOQ!BN$6,'[20]WorkDone DATA'!$G:$G,BOQ!$B690)*$G690</f>
        <v>#VALUE!</v>
      </c>
      <c r="BO690" s="53" t="e">
        <f>SUMIFS('[20]WorkDone DATA'!$L:$L,'[20]WorkDone DATA'!$N:$N,BOQ!BO$6,'[20]WorkDone DATA'!$G:$G,BOQ!$B690)*$G690</f>
        <v>#VALUE!</v>
      </c>
      <c r="BP690" s="53" t="e">
        <f>SUMIFS('[20]WorkDone DATA'!$L:$L,'[20]WorkDone DATA'!$N:$N,BOQ!BP$6,'[20]WorkDone DATA'!$G:$G,BOQ!$B690)*$G690</f>
        <v>#VALUE!</v>
      </c>
      <c r="BQ690" s="53" t="e">
        <f>SUMIFS('[20]WorkDone DATA'!$L:$L,'[20]WorkDone DATA'!$N:$N,BOQ!BQ$6,'[20]WorkDone DATA'!$G:$G,BOQ!$B690)*$G690</f>
        <v>#VALUE!</v>
      </c>
      <c r="BR690" s="53" t="e">
        <f>SUMIFS('[20]WorkDone DATA'!$L:$L,'[20]WorkDone DATA'!$N:$N,BOQ!BR$6,'[20]WorkDone DATA'!$G:$G,BOQ!$B690)*$G690</f>
        <v>#VALUE!</v>
      </c>
      <c r="BS690" s="53" t="e">
        <f>SUMIFS('[20]WorkDone DATA'!$L:$L,'[20]WorkDone DATA'!$N:$N,BOQ!BS$6,'[20]WorkDone DATA'!$G:$G,BOQ!$B690)*$G690</f>
        <v>#VALUE!</v>
      </c>
      <c r="BT690" s="53" t="e">
        <f>SUMIFS('[20]WorkDone DATA'!$L:$L,'[20]WorkDone DATA'!$N:$N,BOQ!BT$6,'[20]WorkDone DATA'!$G:$G,BOQ!$B690)*$G690</f>
        <v>#VALUE!</v>
      </c>
      <c r="BU690" s="53" t="e">
        <f>SUMIFS('[20]WorkDone DATA'!$L:$L,'[20]WorkDone DATA'!$N:$N,BOQ!BU$6,'[20]WorkDone DATA'!$G:$G,BOQ!$B690)*$G690</f>
        <v>#VALUE!</v>
      </c>
      <c r="BV690" s="53" t="e">
        <f>SUMIFS('[20]WorkDone DATA'!$L:$L,'[20]WorkDone DATA'!$N:$N,BOQ!BV$6,'[20]WorkDone DATA'!$G:$G,BOQ!$B690)*$G690</f>
        <v>#VALUE!</v>
      </c>
      <c r="BW690" s="53" t="e">
        <f>SUMIFS('[20]WorkDone DATA'!$L:$L,'[20]WorkDone DATA'!$N:$N,BOQ!BW$6,'[20]WorkDone DATA'!$G:$G,BOQ!$B690)*$G690</f>
        <v>#VALUE!</v>
      </c>
      <c r="BX690" s="53" t="e">
        <f>SUMIFS('[20]WorkDone DATA'!$L:$L,'[20]WorkDone DATA'!$N:$N,BOQ!BX$6,'[20]WorkDone DATA'!$G:$G,BOQ!$B690)*$G690</f>
        <v>#VALUE!</v>
      </c>
    </row>
    <row r="691" spans="1:76" ht="15.6" x14ac:dyDescent="0.35">
      <c r="A691" s="1" t="str">
        <f>C690</f>
        <v>2.5mm2 x 4core  (BVX04DCV</v>
      </c>
      <c r="B691" s="42">
        <v>2.38</v>
      </c>
      <c r="C691" s="164" t="s">
        <v>220</v>
      </c>
      <c r="D691" s="165" t="s">
        <v>221</v>
      </c>
      <c r="E691" s="166" t="s">
        <v>222</v>
      </c>
      <c r="F691" s="45">
        <v>318</v>
      </c>
      <c r="G691" s="52">
        <v>65.84</v>
      </c>
      <c r="H691" s="53">
        <f t="shared" si="94"/>
        <v>20937.120000000003</v>
      </c>
      <c r="K691" s="214" t="e">
        <f t="shared" si="100"/>
        <v>#VALUE!</v>
      </c>
      <c r="L691" s="220" t="e">
        <f t="shared" si="95"/>
        <v>#VALUE!</v>
      </c>
      <c r="M691" s="221" t="e">
        <f t="shared" si="96"/>
        <v>#VALUE!</v>
      </c>
      <c r="N691" s="219"/>
      <c r="O691" s="214" t="e">
        <f t="shared" si="97"/>
        <v>#VALUE!</v>
      </c>
      <c r="P691" s="215" t="e">
        <f t="shared" si="98"/>
        <v>#VALUE!</v>
      </c>
      <c r="R691" s="217" t="e">
        <f>SUMIFS('[20]WorkDone DATA'!$L:$L,'[20]WorkDone DATA'!$N:$N,BOQ!S$6,'[20]WorkDone DATA'!$G:$G,BOQ!$B691)</f>
        <v>#VALUE!</v>
      </c>
      <c r="S691" s="53" t="e">
        <f t="shared" si="99"/>
        <v>#VALUE!</v>
      </c>
      <c r="T691" s="217" t="e">
        <f>SUMIFS('[20]WorkDone DATA'!$L:$L,'[20]WorkDone DATA'!$N:$N,BOQ!U$6,'[20]WorkDone DATA'!$G:$G,BOQ!$B691)</f>
        <v>#VALUE!</v>
      </c>
      <c r="U691" s="53" t="e">
        <f t="shared" si="101"/>
        <v>#VALUE!</v>
      </c>
      <c r="V691" s="217"/>
      <c r="W691" s="53" t="e">
        <f>SUMIFS('[20]WorkDone DATA'!$L:$L,'[20]WorkDone DATA'!$N:$N,BOQ!W$6,'[20]WorkDone DATA'!$G:$G,BOQ!$B691)*$G691</f>
        <v>#VALUE!</v>
      </c>
      <c r="X691" s="217"/>
      <c r="Y691" s="53" t="e">
        <f>SUMIFS('[20]WorkDone DATA'!$L:$L,'[20]WorkDone DATA'!$N:$N,BOQ!Y$6,'[20]WorkDone DATA'!$G:$G,BOQ!$B691)*$G691</f>
        <v>#VALUE!</v>
      </c>
      <c r="Z691" s="217"/>
      <c r="AA691" s="53" t="e">
        <f>SUMIFS('[20]WorkDone DATA'!$L:$L,'[20]WorkDone DATA'!$N:$N,BOQ!AA$6,'[20]WorkDone DATA'!$G:$G,BOQ!$B691)*$G691</f>
        <v>#VALUE!</v>
      </c>
      <c r="AB691" s="53" t="e">
        <f>SUMIFS('[20]WorkDone DATA'!$L:$L,'[20]WorkDone DATA'!$N:$N,BOQ!AB$6,'[20]WorkDone DATA'!$G:$G,BOQ!$B691)*$G691</f>
        <v>#VALUE!</v>
      </c>
      <c r="AC691" s="53" t="e">
        <f>SUMIFS('[20]WorkDone DATA'!$L:$L,'[20]WorkDone DATA'!$N:$N,BOQ!AC$6,'[20]WorkDone DATA'!$G:$G,BOQ!$B691)*$G691</f>
        <v>#VALUE!</v>
      </c>
      <c r="AD691" s="53" t="e">
        <f>SUMIFS('[20]WorkDone DATA'!$L:$L,'[20]WorkDone DATA'!$N:$N,BOQ!AD$6,'[20]WorkDone DATA'!$G:$G,BOQ!$B691)*$G691</f>
        <v>#VALUE!</v>
      </c>
      <c r="AE691" s="53" t="e">
        <f>SUMIFS('[20]WorkDone DATA'!$L:$L,'[20]WorkDone DATA'!$N:$N,BOQ!AE$6,'[20]WorkDone DATA'!$G:$G,BOQ!$B691)*$G691</f>
        <v>#VALUE!</v>
      </c>
      <c r="AF691" s="53" t="e">
        <f>SUMIFS('[20]WorkDone DATA'!$L:$L,'[20]WorkDone DATA'!$N:$N,BOQ!AF$6,'[20]WorkDone DATA'!$G:$G,BOQ!$B691)*$G691</f>
        <v>#VALUE!</v>
      </c>
      <c r="AG691" s="53" t="e">
        <f>SUMIFS('[20]WorkDone DATA'!$L:$L,'[20]WorkDone DATA'!$N:$N,BOQ!AG$6,'[20]WorkDone DATA'!$G:$G,BOQ!$B691)*$G691</f>
        <v>#VALUE!</v>
      </c>
      <c r="AH691" s="53" t="e">
        <f>SUMIFS('[20]WorkDone DATA'!$L:$L,'[20]WorkDone DATA'!$N:$N,BOQ!AH$6,'[20]WorkDone DATA'!$G:$G,BOQ!$B691)*$G691</f>
        <v>#VALUE!</v>
      </c>
      <c r="AI691" s="53" t="e">
        <f>SUMIFS('[20]WorkDone DATA'!$L:$L,'[20]WorkDone DATA'!$N:$N,BOQ!AI$6,'[20]WorkDone DATA'!$G:$G,BOQ!$B691)*$G691</f>
        <v>#VALUE!</v>
      </c>
      <c r="AJ691" s="53" t="e">
        <f>SUMIFS('[20]WorkDone DATA'!$L:$L,'[20]WorkDone DATA'!$N:$N,BOQ!AJ$6,'[20]WorkDone DATA'!$G:$G,BOQ!$B691)*$G691</f>
        <v>#VALUE!</v>
      </c>
      <c r="AK691" s="53" t="e">
        <f>SUMIFS('[20]WorkDone DATA'!$L:$L,'[20]WorkDone DATA'!$N:$N,BOQ!AK$6,'[20]WorkDone DATA'!$G:$G,BOQ!$B691)*$G691</f>
        <v>#VALUE!</v>
      </c>
      <c r="AL691" s="53" t="e">
        <f>SUMIFS('[20]WorkDone DATA'!$L:$L,'[20]WorkDone DATA'!$N:$N,BOQ!AL$6,'[20]WorkDone DATA'!$G:$G,BOQ!$B691)*$G691</f>
        <v>#VALUE!</v>
      </c>
      <c r="AM691" s="53" t="e">
        <f>SUMIFS('[20]WorkDone DATA'!$L:$L,'[20]WorkDone DATA'!$N:$N,BOQ!AM$6,'[20]WorkDone DATA'!$G:$G,BOQ!$B691)*$G691</f>
        <v>#VALUE!</v>
      </c>
      <c r="AN691" s="53" t="e">
        <f>SUMIFS('[20]WorkDone DATA'!$L:$L,'[20]WorkDone DATA'!$N:$N,BOQ!AN$6,'[20]WorkDone DATA'!$G:$G,BOQ!$B691)*$G691</f>
        <v>#VALUE!</v>
      </c>
      <c r="AO691" s="53" t="e">
        <f>SUMIFS('[20]WorkDone DATA'!$L:$L,'[20]WorkDone DATA'!$N:$N,BOQ!AO$6,'[20]WorkDone DATA'!$G:$G,BOQ!$B691)*$G691</f>
        <v>#VALUE!</v>
      </c>
      <c r="AP691" s="53" t="e">
        <f>SUMIFS('[20]WorkDone DATA'!$L:$L,'[20]WorkDone DATA'!$N:$N,BOQ!AP$6,'[20]WorkDone DATA'!$G:$G,BOQ!$B691)*$G691</f>
        <v>#VALUE!</v>
      </c>
      <c r="AQ691" s="53" t="e">
        <f>SUMIFS('[20]WorkDone DATA'!$L:$L,'[20]WorkDone DATA'!$N:$N,BOQ!AQ$6,'[20]WorkDone DATA'!$G:$G,BOQ!$B691)*$G691</f>
        <v>#VALUE!</v>
      </c>
      <c r="AR691" s="53" t="e">
        <f>SUMIFS('[20]WorkDone DATA'!$L:$L,'[20]WorkDone DATA'!$N:$N,BOQ!AR$6,'[20]WorkDone DATA'!$G:$G,BOQ!$B691)*$G691</f>
        <v>#VALUE!</v>
      </c>
      <c r="AS691" s="53" t="e">
        <f>SUMIFS('[20]WorkDone DATA'!$L:$L,'[20]WorkDone DATA'!$N:$N,BOQ!AS$6,'[20]WorkDone DATA'!$G:$G,BOQ!$B691)*$G691</f>
        <v>#VALUE!</v>
      </c>
      <c r="AT691" s="53" t="e">
        <f>SUMIFS('[20]WorkDone DATA'!$L:$L,'[20]WorkDone DATA'!$N:$N,BOQ!AT$6,'[20]WorkDone DATA'!$G:$G,BOQ!$B691)*$G691</f>
        <v>#VALUE!</v>
      </c>
      <c r="AU691" s="53" t="e">
        <f>SUMIFS('[20]WorkDone DATA'!$L:$L,'[20]WorkDone DATA'!$N:$N,BOQ!AU$6,'[20]WorkDone DATA'!$G:$G,BOQ!$B691)*$G691</f>
        <v>#VALUE!</v>
      </c>
      <c r="AV691" s="53" t="e">
        <f>SUMIFS('[20]WorkDone DATA'!$L:$L,'[20]WorkDone DATA'!$N:$N,BOQ!AV$6,'[20]WorkDone DATA'!$G:$G,BOQ!$B691)*$G691</f>
        <v>#VALUE!</v>
      </c>
      <c r="AW691" s="53" t="e">
        <f>SUMIFS('[20]WorkDone DATA'!$L:$L,'[20]WorkDone DATA'!$N:$N,BOQ!AW$6,'[20]WorkDone DATA'!$G:$G,BOQ!$B691)*$G691</f>
        <v>#VALUE!</v>
      </c>
      <c r="AX691" s="53" t="e">
        <f>SUMIFS('[20]WorkDone DATA'!$L:$L,'[20]WorkDone DATA'!$N:$N,BOQ!AX$6,'[20]WorkDone DATA'!$G:$G,BOQ!$B691)*$G691</f>
        <v>#VALUE!</v>
      </c>
      <c r="AY691" s="53" t="e">
        <f>SUMIFS('[20]WorkDone DATA'!$L:$L,'[20]WorkDone DATA'!$N:$N,BOQ!AY$6,'[20]WorkDone DATA'!$G:$G,BOQ!$B691)*$G691</f>
        <v>#VALUE!</v>
      </c>
      <c r="AZ691" s="53" t="e">
        <f>SUMIFS('[20]WorkDone DATA'!$L:$L,'[20]WorkDone DATA'!$N:$N,BOQ!AZ$6,'[20]WorkDone DATA'!$G:$G,BOQ!$B691)*$G691</f>
        <v>#VALUE!</v>
      </c>
      <c r="BA691" s="53" t="e">
        <f>SUMIFS('[20]WorkDone DATA'!$L:$L,'[20]WorkDone DATA'!$N:$N,BOQ!BA$6,'[20]WorkDone DATA'!$G:$G,BOQ!$B691)*$G691</f>
        <v>#VALUE!</v>
      </c>
      <c r="BB691" s="53" t="e">
        <f>SUMIFS('[20]WorkDone DATA'!$L:$L,'[20]WorkDone DATA'!$N:$N,BOQ!BB$6,'[20]WorkDone DATA'!$G:$G,BOQ!$B691)*$G691</f>
        <v>#VALUE!</v>
      </c>
      <c r="BC691" s="53" t="e">
        <f>SUMIFS('[20]WorkDone DATA'!$L:$L,'[20]WorkDone DATA'!$N:$N,BOQ!BC$6,'[20]WorkDone DATA'!$G:$G,BOQ!$B691)*$G691</f>
        <v>#VALUE!</v>
      </c>
      <c r="BD691" s="53" t="e">
        <f>SUMIFS('[20]WorkDone DATA'!$L:$L,'[20]WorkDone DATA'!$N:$N,BOQ!BD$6,'[20]WorkDone DATA'!$G:$G,BOQ!$B691)*$G691</f>
        <v>#VALUE!</v>
      </c>
      <c r="BE691" s="53" t="e">
        <f>SUMIFS('[20]WorkDone DATA'!$L:$L,'[20]WorkDone DATA'!$N:$N,BOQ!BE$6,'[20]WorkDone DATA'!$G:$G,BOQ!$B691)*$G691</f>
        <v>#VALUE!</v>
      </c>
      <c r="BF691" s="53" t="e">
        <f>SUMIFS('[20]WorkDone DATA'!$L:$L,'[20]WorkDone DATA'!$N:$N,BOQ!BF$6,'[20]WorkDone DATA'!$G:$G,BOQ!$B691)*$G691</f>
        <v>#VALUE!</v>
      </c>
      <c r="BG691" s="53" t="e">
        <f>SUMIFS('[20]WorkDone DATA'!$L:$L,'[20]WorkDone DATA'!$N:$N,BOQ!BG$6,'[20]WorkDone DATA'!$G:$G,BOQ!$B691)*$G691</f>
        <v>#VALUE!</v>
      </c>
      <c r="BH691" s="53" t="e">
        <f>SUMIFS('[20]WorkDone DATA'!$L:$L,'[20]WorkDone DATA'!$N:$N,BOQ!BH$6,'[20]WorkDone DATA'!$G:$G,BOQ!$B691)*$G691</f>
        <v>#VALUE!</v>
      </c>
      <c r="BI691" s="53" t="e">
        <f>SUMIFS('[20]WorkDone DATA'!$L:$L,'[20]WorkDone DATA'!$N:$N,BOQ!BI$6,'[20]WorkDone DATA'!$G:$G,BOQ!$B691)*$G691</f>
        <v>#VALUE!</v>
      </c>
      <c r="BJ691" s="53" t="e">
        <f>SUMIFS('[20]WorkDone DATA'!$L:$L,'[20]WorkDone DATA'!$N:$N,BOQ!BJ$6,'[20]WorkDone DATA'!$G:$G,BOQ!$B691)*$G691</f>
        <v>#VALUE!</v>
      </c>
      <c r="BK691" s="53" t="e">
        <f>SUMIFS('[20]WorkDone DATA'!$L:$L,'[20]WorkDone DATA'!$N:$N,BOQ!BK$6,'[20]WorkDone DATA'!$G:$G,BOQ!$B691)*$G691</f>
        <v>#VALUE!</v>
      </c>
      <c r="BL691" s="53" t="e">
        <f>SUMIFS('[20]WorkDone DATA'!$L:$L,'[20]WorkDone DATA'!$N:$N,BOQ!BL$6,'[20]WorkDone DATA'!$G:$G,BOQ!$B691)*$G691</f>
        <v>#VALUE!</v>
      </c>
      <c r="BM691" s="53" t="e">
        <f>SUMIFS('[20]WorkDone DATA'!$L:$L,'[20]WorkDone DATA'!$N:$N,BOQ!BM$6,'[20]WorkDone DATA'!$G:$G,BOQ!$B691)*$G691</f>
        <v>#VALUE!</v>
      </c>
      <c r="BN691" s="53" t="e">
        <f>SUMIFS('[20]WorkDone DATA'!$L:$L,'[20]WorkDone DATA'!$N:$N,BOQ!BN$6,'[20]WorkDone DATA'!$G:$G,BOQ!$B691)*$G691</f>
        <v>#VALUE!</v>
      </c>
      <c r="BO691" s="53" t="e">
        <f>SUMIFS('[20]WorkDone DATA'!$L:$L,'[20]WorkDone DATA'!$N:$N,BOQ!BO$6,'[20]WorkDone DATA'!$G:$G,BOQ!$B691)*$G691</f>
        <v>#VALUE!</v>
      </c>
      <c r="BP691" s="53" t="e">
        <f>SUMIFS('[20]WorkDone DATA'!$L:$L,'[20]WorkDone DATA'!$N:$N,BOQ!BP$6,'[20]WorkDone DATA'!$G:$G,BOQ!$B691)*$G691</f>
        <v>#VALUE!</v>
      </c>
      <c r="BQ691" s="53" t="e">
        <f>SUMIFS('[20]WorkDone DATA'!$L:$L,'[20]WorkDone DATA'!$N:$N,BOQ!BQ$6,'[20]WorkDone DATA'!$G:$G,BOQ!$B691)*$G691</f>
        <v>#VALUE!</v>
      </c>
      <c r="BR691" s="53" t="e">
        <f>SUMIFS('[20]WorkDone DATA'!$L:$L,'[20]WorkDone DATA'!$N:$N,BOQ!BR$6,'[20]WorkDone DATA'!$G:$G,BOQ!$B691)*$G691</f>
        <v>#VALUE!</v>
      </c>
      <c r="BS691" s="53" t="e">
        <f>SUMIFS('[20]WorkDone DATA'!$L:$L,'[20]WorkDone DATA'!$N:$N,BOQ!BS$6,'[20]WorkDone DATA'!$G:$G,BOQ!$B691)*$G691</f>
        <v>#VALUE!</v>
      </c>
      <c r="BT691" s="53" t="e">
        <f>SUMIFS('[20]WorkDone DATA'!$L:$L,'[20]WorkDone DATA'!$N:$N,BOQ!BT$6,'[20]WorkDone DATA'!$G:$G,BOQ!$B691)*$G691</f>
        <v>#VALUE!</v>
      </c>
      <c r="BU691" s="53" t="e">
        <f>SUMIFS('[20]WorkDone DATA'!$L:$L,'[20]WorkDone DATA'!$N:$N,BOQ!BU$6,'[20]WorkDone DATA'!$G:$G,BOQ!$B691)*$G691</f>
        <v>#VALUE!</v>
      </c>
      <c r="BV691" s="53" t="e">
        <f>SUMIFS('[20]WorkDone DATA'!$L:$L,'[20]WorkDone DATA'!$N:$N,BOQ!BV$6,'[20]WorkDone DATA'!$G:$G,BOQ!$B691)*$G691</f>
        <v>#VALUE!</v>
      </c>
      <c r="BW691" s="53" t="e">
        <f>SUMIFS('[20]WorkDone DATA'!$L:$L,'[20]WorkDone DATA'!$N:$N,BOQ!BW$6,'[20]WorkDone DATA'!$G:$G,BOQ!$B691)*$G691</f>
        <v>#VALUE!</v>
      </c>
      <c r="BX691" s="53" t="e">
        <f>SUMIFS('[20]WorkDone DATA'!$L:$L,'[20]WorkDone DATA'!$N:$N,BOQ!BX$6,'[20]WorkDone DATA'!$G:$G,BOQ!$B691)*$G691</f>
        <v>#VALUE!</v>
      </c>
    </row>
    <row r="692" spans="1:76" ht="15.6" x14ac:dyDescent="0.35">
      <c r="A692" s="1"/>
      <c r="B692" s="42"/>
      <c r="C692" s="81" t="s">
        <v>30</v>
      </c>
      <c r="D692" s="165"/>
      <c r="E692" s="167"/>
      <c r="F692" s="45"/>
      <c r="G692" s="52"/>
      <c r="H692" s="53">
        <f t="shared" si="94"/>
        <v>0</v>
      </c>
      <c r="K692" s="214"/>
      <c r="L692" s="220" t="e">
        <f t="shared" si="95"/>
        <v>#VALUE!</v>
      </c>
      <c r="M692" s="221" t="e">
        <f t="shared" si="96"/>
        <v>#VALUE!</v>
      </c>
      <c r="N692" s="219"/>
      <c r="O692" s="214">
        <f t="shared" si="97"/>
        <v>0</v>
      </c>
      <c r="P692" s="215" t="e">
        <f t="shared" si="98"/>
        <v>#VALUE!</v>
      </c>
      <c r="R692" s="217" t="e">
        <f>SUMIFS('[20]WorkDone DATA'!$L:$L,'[20]WorkDone DATA'!$N:$N,BOQ!S$6,'[20]WorkDone DATA'!$G:$G,BOQ!$B692)</f>
        <v>#VALUE!</v>
      </c>
      <c r="S692" s="53" t="e">
        <f t="shared" si="99"/>
        <v>#VALUE!</v>
      </c>
      <c r="T692" s="217" t="e">
        <f>SUMIFS('[20]WorkDone DATA'!$L:$L,'[20]WorkDone DATA'!$N:$N,BOQ!U$6,'[20]WorkDone DATA'!$G:$G,BOQ!$B692)</f>
        <v>#VALUE!</v>
      </c>
      <c r="U692" s="53" t="e">
        <f t="shared" si="101"/>
        <v>#VALUE!</v>
      </c>
      <c r="V692" s="217"/>
      <c r="W692" s="53" t="e">
        <f>SUMIFS('[20]WorkDone DATA'!$L:$L,'[20]WorkDone DATA'!$N:$N,BOQ!W$6,'[20]WorkDone DATA'!$G:$G,BOQ!$B692)*$G692</f>
        <v>#VALUE!</v>
      </c>
      <c r="X692" s="217"/>
      <c r="Y692" s="53" t="e">
        <f>SUMIFS('[20]WorkDone DATA'!$L:$L,'[20]WorkDone DATA'!$N:$N,BOQ!Y$6,'[20]WorkDone DATA'!$G:$G,BOQ!$B692)*$G692</f>
        <v>#VALUE!</v>
      </c>
      <c r="Z692" s="217"/>
      <c r="AA692" s="53" t="e">
        <f>SUMIFS('[20]WorkDone DATA'!$L:$L,'[20]WorkDone DATA'!$N:$N,BOQ!AA$6,'[20]WorkDone DATA'!$G:$G,BOQ!$B692)*$G692</f>
        <v>#VALUE!</v>
      </c>
      <c r="AB692" s="53" t="e">
        <f>SUMIFS('[20]WorkDone DATA'!$L:$L,'[20]WorkDone DATA'!$N:$N,BOQ!AB$6,'[20]WorkDone DATA'!$G:$G,BOQ!$B692)*$G692</f>
        <v>#VALUE!</v>
      </c>
      <c r="AC692" s="53" t="e">
        <f>SUMIFS('[20]WorkDone DATA'!$L:$L,'[20]WorkDone DATA'!$N:$N,BOQ!AC$6,'[20]WorkDone DATA'!$G:$G,BOQ!$B692)*$G692</f>
        <v>#VALUE!</v>
      </c>
      <c r="AD692" s="53" t="e">
        <f>SUMIFS('[20]WorkDone DATA'!$L:$L,'[20]WorkDone DATA'!$N:$N,BOQ!AD$6,'[20]WorkDone DATA'!$G:$G,BOQ!$B692)*$G692</f>
        <v>#VALUE!</v>
      </c>
      <c r="AE692" s="53" t="e">
        <f>SUMIFS('[20]WorkDone DATA'!$L:$L,'[20]WorkDone DATA'!$N:$N,BOQ!AE$6,'[20]WorkDone DATA'!$G:$G,BOQ!$B692)*$G692</f>
        <v>#VALUE!</v>
      </c>
      <c r="AF692" s="53" t="e">
        <f>SUMIFS('[20]WorkDone DATA'!$L:$L,'[20]WorkDone DATA'!$N:$N,BOQ!AF$6,'[20]WorkDone DATA'!$G:$G,BOQ!$B692)*$G692</f>
        <v>#VALUE!</v>
      </c>
      <c r="AG692" s="53" t="e">
        <f>SUMIFS('[20]WorkDone DATA'!$L:$L,'[20]WorkDone DATA'!$N:$N,BOQ!AG$6,'[20]WorkDone DATA'!$G:$G,BOQ!$B692)*$G692</f>
        <v>#VALUE!</v>
      </c>
      <c r="AH692" s="53" t="e">
        <f>SUMIFS('[20]WorkDone DATA'!$L:$L,'[20]WorkDone DATA'!$N:$N,BOQ!AH$6,'[20]WorkDone DATA'!$G:$G,BOQ!$B692)*$G692</f>
        <v>#VALUE!</v>
      </c>
      <c r="AI692" s="53" t="e">
        <f>SUMIFS('[20]WorkDone DATA'!$L:$L,'[20]WorkDone DATA'!$N:$N,BOQ!AI$6,'[20]WorkDone DATA'!$G:$G,BOQ!$B692)*$G692</f>
        <v>#VALUE!</v>
      </c>
      <c r="AJ692" s="53" t="e">
        <f>SUMIFS('[20]WorkDone DATA'!$L:$L,'[20]WorkDone DATA'!$N:$N,BOQ!AJ$6,'[20]WorkDone DATA'!$G:$G,BOQ!$B692)*$G692</f>
        <v>#VALUE!</v>
      </c>
      <c r="AK692" s="53" t="e">
        <f>SUMIFS('[20]WorkDone DATA'!$L:$L,'[20]WorkDone DATA'!$N:$N,BOQ!AK$6,'[20]WorkDone DATA'!$G:$G,BOQ!$B692)*$G692</f>
        <v>#VALUE!</v>
      </c>
      <c r="AL692" s="53" t="e">
        <f>SUMIFS('[20]WorkDone DATA'!$L:$L,'[20]WorkDone DATA'!$N:$N,BOQ!AL$6,'[20]WorkDone DATA'!$G:$G,BOQ!$B692)*$G692</f>
        <v>#VALUE!</v>
      </c>
      <c r="AM692" s="53" t="e">
        <f>SUMIFS('[20]WorkDone DATA'!$L:$L,'[20]WorkDone DATA'!$N:$N,BOQ!AM$6,'[20]WorkDone DATA'!$G:$G,BOQ!$B692)*$G692</f>
        <v>#VALUE!</v>
      </c>
      <c r="AN692" s="53" t="e">
        <f>SUMIFS('[20]WorkDone DATA'!$L:$L,'[20]WorkDone DATA'!$N:$N,BOQ!AN$6,'[20]WorkDone DATA'!$G:$G,BOQ!$B692)*$G692</f>
        <v>#VALUE!</v>
      </c>
      <c r="AO692" s="53" t="e">
        <f>SUMIFS('[20]WorkDone DATA'!$L:$L,'[20]WorkDone DATA'!$N:$N,BOQ!AO$6,'[20]WorkDone DATA'!$G:$G,BOQ!$B692)*$G692</f>
        <v>#VALUE!</v>
      </c>
      <c r="AP692" s="53" t="e">
        <f>SUMIFS('[20]WorkDone DATA'!$L:$L,'[20]WorkDone DATA'!$N:$N,BOQ!AP$6,'[20]WorkDone DATA'!$G:$G,BOQ!$B692)*$G692</f>
        <v>#VALUE!</v>
      </c>
      <c r="AQ692" s="53" t="e">
        <f>SUMIFS('[20]WorkDone DATA'!$L:$L,'[20]WorkDone DATA'!$N:$N,BOQ!AQ$6,'[20]WorkDone DATA'!$G:$G,BOQ!$B692)*$G692</f>
        <v>#VALUE!</v>
      </c>
      <c r="AR692" s="53" t="e">
        <f>SUMIFS('[20]WorkDone DATA'!$L:$L,'[20]WorkDone DATA'!$N:$N,BOQ!AR$6,'[20]WorkDone DATA'!$G:$G,BOQ!$B692)*$G692</f>
        <v>#VALUE!</v>
      </c>
      <c r="AS692" s="53" t="e">
        <f>SUMIFS('[20]WorkDone DATA'!$L:$L,'[20]WorkDone DATA'!$N:$N,BOQ!AS$6,'[20]WorkDone DATA'!$G:$G,BOQ!$B692)*$G692</f>
        <v>#VALUE!</v>
      </c>
      <c r="AT692" s="53" t="e">
        <f>SUMIFS('[20]WorkDone DATA'!$L:$L,'[20]WorkDone DATA'!$N:$N,BOQ!AT$6,'[20]WorkDone DATA'!$G:$G,BOQ!$B692)*$G692</f>
        <v>#VALUE!</v>
      </c>
      <c r="AU692" s="53" t="e">
        <f>SUMIFS('[20]WorkDone DATA'!$L:$L,'[20]WorkDone DATA'!$N:$N,BOQ!AU$6,'[20]WorkDone DATA'!$G:$G,BOQ!$B692)*$G692</f>
        <v>#VALUE!</v>
      </c>
      <c r="AV692" s="53" t="e">
        <f>SUMIFS('[20]WorkDone DATA'!$L:$L,'[20]WorkDone DATA'!$N:$N,BOQ!AV$6,'[20]WorkDone DATA'!$G:$G,BOQ!$B692)*$G692</f>
        <v>#VALUE!</v>
      </c>
      <c r="AW692" s="53" t="e">
        <f>SUMIFS('[20]WorkDone DATA'!$L:$L,'[20]WorkDone DATA'!$N:$N,BOQ!AW$6,'[20]WorkDone DATA'!$G:$G,BOQ!$B692)*$G692</f>
        <v>#VALUE!</v>
      </c>
      <c r="AX692" s="53" t="e">
        <f>SUMIFS('[20]WorkDone DATA'!$L:$L,'[20]WorkDone DATA'!$N:$N,BOQ!AX$6,'[20]WorkDone DATA'!$G:$G,BOQ!$B692)*$G692</f>
        <v>#VALUE!</v>
      </c>
      <c r="AY692" s="53" t="e">
        <f>SUMIFS('[20]WorkDone DATA'!$L:$L,'[20]WorkDone DATA'!$N:$N,BOQ!AY$6,'[20]WorkDone DATA'!$G:$G,BOQ!$B692)*$G692</f>
        <v>#VALUE!</v>
      </c>
      <c r="AZ692" s="53" t="e">
        <f>SUMIFS('[20]WorkDone DATA'!$L:$L,'[20]WorkDone DATA'!$N:$N,BOQ!AZ$6,'[20]WorkDone DATA'!$G:$G,BOQ!$B692)*$G692</f>
        <v>#VALUE!</v>
      </c>
      <c r="BA692" s="53" t="e">
        <f>SUMIFS('[20]WorkDone DATA'!$L:$L,'[20]WorkDone DATA'!$N:$N,BOQ!BA$6,'[20]WorkDone DATA'!$G:$G,BOQ!$B692)*$G692</f>
        <v>#VALUE!</v>
      </c>
      <c r="BB692" s="53" t="e">
        <f>SUMIFS('[20]WorkDone DATA'!$L:$L,'[20]WorkDone DATA'!$N:$N,BOQ!BB$6,'[20]WorkDone DATA'!$G:$G,BOQ!$B692)*$G692</f>
        <v>#VALUE!</v>
      </c>
      <c r="BC692" s="53" t="e">
        <f>SUMIFS('[20]WorkDone DATA'!$L:$L,'[20]WorkDone DATA'!$N:$N,BOQ!BC$6,'[20]WorkDone DATA'!$G:$G,BOQ!$B692)*$G692</f>
        <v>#VALUE!</v>
      </c>
      <c r="BD692" s="53" t="e">
        <f>SUMIFS('[20]WorkDone DATA'!$L:$L,'[20]WorkDone DATA'!$N:$N,BOQ!BD$6,'[20]WorkDone DATA'!$G:$G,BOQ!$B692)*$G692</f>
        <v>#VALUE!</v>
      </c>
      <c r="BE692" s="53" t="e">
        <f>SUMIFS('[20]WorkDone DATA'!$L:$L,'[20]WorkDone DATA'!$N:$N,BOQ!BE$6,'[20]WorkDone DATA'!$G:$G,BOQ!$B692)*$G692</f>
        <v>#VALUE!</v>
      </c>
      <c r="BF692" s="53" t="e">
        <f>SUMIFS('[20]WorkDone DATA'!$L:$L,'[20]WorkDone DATA'!$N:$N,BOQ!BF$6,'[20]WorkDone DATA'!$G:$G,BOQ!$B692)*$G692</f>
        <v>#VALUE!</v>
      </c>
      <c r="BG692" s="53" t="e">
        <f>SUMIFS('[20]WorkDone DATA'!$L:$L,'[20]WorkDone DATA'!$N:$N,BOQ!BG$6,'[20]WorkDone DATA'!$G:$G,BOQ!$B692)*$G692</f>
        <v>#VALUE!</v>
      </c>
      <c r="BH692" s="53" t="e">
        <f>SUMIFS('[20]WorkDone DATA'!$L:$L,'[20]WorkDone DATA'!$N:$N,BOQ!BH$6,'[20]WorkDone DATA'!$G:$G,BOQ!$B692)*$G692</f>
        <v>#VALUE!</v>
      </c>
      <c r="BI692" s="53" t="e">
        <f>SUMIFS('[20]WorkDone DATA'!$L:$L,'[20]WorkDone DATA'!$N:$N,BOQ!BI$6,'[20]WorkDone DATA'!$G:$G,BOQ!$B692)*$G692</f>
        <v>#VALUE!</v>
      </c>
      <c r="BJ692" s="53" t="e">
        <f>SUMIFS('[20]WorkDone DATA'!$L:$L,'[20]WorkDone DATA'!$N:$N,BOQ!BJ$6,'[20]WorkDone DATA'!$G:$G,BOQ!$B692)*$G692</f>
        <v>#VALUE!</v>
      </c>
      <c r="BK692" s="53" t="e">
        <f>SUMIFS('[20]WorkDone DATA'!$L:$L,'[20]WorkDone DATA'!$N:$N,BOQ!BK$6,'[20]WorkDone DATA'!$G:$G,BOQ!$B692)*$G692</f>
        <v>#VALUE!</v>
      </c>
      <c r="BL692" s="53" t="e">
        <f>SUMIFS('[20]WorkDone DATA'!$L:$L,'[20]WorkDone DATA'!$N:$N,BOQ!BL$6,'[20]WorkDone DATA'!$G:$G,BOQ!$B692)*$G692</f>
        <v>#VALUE!</v>
      </c>
      <c r="BM692" s="53" t="e">
        <f>SUMIFS('[20]WorkDone DATA'!$L:$L,'[20]WorkDone DATA'!$N:$N,BOQ!BM$6,'[20]WorkDone DATA'!$G:$G,BOQ!$B692)*$G692</f>
        <v>#VALUE!</v>
      </c>
      <c r="BN692" s="53" t="e">
        <f>SUMIFS('[20]WorkDone DATA'!$L:$L,'[20]WorkDone DATA'!$N:$N,BOQ!BN$6,'[20]WorkDone DATA'!$G:$G,BOQ!$B692)*$G692</f>
        <v>#VALUE!</v>
      </c>
      <c r="BO692" s="53" t="e">
        <f>SUMIFS('[20]WorkDone DATA'!$L:$L,'[20]WorkDone DATA'!$N:$N,BOQ!BO$6,'[20]WorkDone DATA'!$G:$G,BOQ!$B692)*$G692</f>
        <v>#VALUE!</v>
      </c>
      <c r="BP692" s="53" t="e">
        <f>SUMIFS('[20]WorkDone DATA'!$L:$L,'[20]WorkDone DATA'!$N:$N,BOQ!BP$6,'[20]WorkDone DATA'!$G:$G,BOQ!$B692)*$G692</f>
        <v>#VALUE!</v>
      </c>
      <c r="BQ692" s="53" t="e">
        <f>SUMIFS('[20]WorkDone DATA'!$L:$L,'[20]WorkDone DATA'!$N:$N,BOQ!BQ$6,'[20]WorkDone DATA'!$G:$G,BOQ!$B692)*$G692</f>
        <v>#VALUE!</v>
      </c>
      <c r="BR692" s="53" t="e">
        <f>SUMIFS('[20]WorkDone DATA'!$L:$L,'[20]WorkDone DATA'!$N:$N,BOQ!BR$6,'[20]WorkDone DATA'!$G:$G,BOQ!$B692)*$G692</f>
        <v>#VALUE!</v>
      </c>
      <c r="BS692" s="53" t="e">
        <f>SUMIFS('[20]WorkDone DATA'!$L:$L,'[20]WorkDone DATA'!$N:$N,BOQ!BS$6,'[20]WorkDone DATA'!$G:$G,BOQ!$B692)*$G692</f>
        <v>#VALUE!</v>
      </c>
      <c r="BT692" s="53" t="e">
        <f>SUMIFS('[20]WorkDone DATA'!$L:$L,'[20]WorkDone DATA'!$N:$N,BOQ!BT$6,'[20]WorkDone DATA'!$G:$G,BOQ!$B692)*$G692</f>
        <v>#VALUE!</v>
      </c>
      <c r="BU692" s="53" t="e">
        <f>SUMIFS('[20]WorkDone DATA'!$L:$L,'[20]WorkDone DATA'!$N:$N,BOQ!BU$6,'[20]WorkDone DATA'!$G:$G,BOQ!$B692)*$G692</f>
        <v>#VALUE!</v>
      </c>
      <c r="BV692" s="53" t="e">
        <f>SUMIFS('[20]WorkDone DATA'!$L:$L,'[20]WorkDone DATA'!$N:$N,BOQ!BV$6,'[20]WorkDone DATA'!$G:$G,BOQ!$B692)*$G692</f>
        <v>#VALUE!</v>
      </c>
      <c r="BW692" s="53" t="e">
        <f>SUMIFS('[20]WorkDone DATA'!$L:$L,'[20]WorkDone DATA'!$N:$N,BOQ!BW$6,'[20]WorkDone DATA'!$G:$G,BOQ!$B692)*$G692</f>
        <v>#VALUE!</v>
      </c>
      <c r="BX692" s="53" t="e">
        <f>SUMIFS('[20]WorkDone DATA'!$L:$L,'[20]WorkDone DATA'!$N:$N,BOQ!BX$6,'[20]WorkDone DATA'!$G:$G,BOQ!$B692)*$G692</f>
        <v>#VALUE!</v>
      </c>
    </row>
    <row r="693" spans="1:76" ht="15.6" x14ac:dyDescent="0.35">
      <c r="A693" s="1" t="str">
        <f>C692</f>
        <v>2.5mm2 x 3 core (BVX3DCV)</v>
      </c>
      <c r="B693" s="42">
        <v>2.3810000000000002</v>
      </c>
      <c r="C693" s="164" t="s">
        <v>220</v>
      </c>
      <c r="D693" s="165" t="s">
        <v>221</v>
      </c>
      <c r="E693" s="166" t="s">
        <v>222</v>
      </c>
      <c r="F693" s="45">
        <v>286</v>
      </c>
      <c r="G693" s="52">
        <v>65.84</v>
      </c>
      <c r="H693" s="53">
        <f t="shared" si="94"/>
        <v>18830.240000000002</v>
      </c>
      <c r="K693" s="214" t="e">
        <f t="shared" si="100"/>
        <v>#VALUE!</v>
      </c>
      <c r="L693" s="220" t="e">
        <f t="shared" si="95"/>
        <v>#VALUE!</v>
      </c>
      <c r="M693" s="221" t="e">
        <f t="shared" si="96"/>
        <v>#VALUE!</v>
      </c>
      <c r="N693" s="219"/>
      <c r="O693" s="214" t="e">
        <f t="shared" si="97"/>
        <v>#VALUE!</v>
      </c>
      <c r="P693" s="215" t="e">
        <f t="shared" si="98"/>
        <v>#VALUE!</v>
      </c>
      <c r="R693" s="217" t="e">
        <f>SUMIFS('[20]WorkDone DATA'!$L:$L,'[20]WorkDone DATA'!$N:$N,BOQ!S$6,'[20]WorkDone DATA'!$G:$G,BOQ!$B693)</f>
        <v>#VALUE!</v>
      </c>
      <c r="S693" s="53" t="e">
        <f t="shared" si="99"/>
        <v>#VALUE!</v>
      </c>
      <c r="T693" s="217" t="e">
        <f>SUMIFS('[20]WorkDone DATA'!$L:$L,'[20]WorkDone DATA'!$N:$N,BOQ!U$6,'[20]WorkDone DATA'!$G:$G,BOQ!$B693)</f>
        <v>#VALUE!</v>
      </c>
      <c r="U693" s="53" t="e">
        <f t="shared" si="101"/>
        <v>#VALUE!</v>
      </c>
      <c r="V693" s="217"/>
      <c r="W693" s="53" t="e">
        <f>SUMIFS('[20]WorkDone DATA'!$L:$L,'[20]WorkDone DATA'!$N:$N,BOQ!W$6,'[20]WorkDone DATA'!$G:$G,BOQ!$B693)*$G693</f>
        <v>#VALUE!</v>
      </c>
      <c r="X693" s="217"/>
      <c r="Y693" s="53" t="e">
        <f>SUMIFS('[20]WorkDone DATA'!$L:$L,'[20]WorkDone DATA'!$N:$N,BOQ!Y$6,'[20]WorkDone DATA'!$G:$G,BOQ!$B693)*$G693</f>
        <v>#VALUE!</v>
      </c>
      <c r="Z693" s="217"/>
      <c r="AA693" s="53" t="e">
        <f>SUMIFS('[20]WorkDone DATA'!$L:$L,'[20]WorkDone DATA'!$N:$N,BOQ!AA$6,'[20]WorkDone DATA'!$G:$G,BOQ!$B693)*$G693</f>
        <v>#VALUE!</v>
      </c>
      <c r="AB693" s="53" t="e">
        <f>SUMIFS('[20]WorkDone DATA'!$L:$L,'[20]WorkDone DATA'!$N:$N,BOQ!AB$6,'[20]WorkDone DATA'!$G:$G,BOQ!$B693)*$G693</f>
        <v>#VALUE!</v>
      </c>
      <c r="AC693" s="53" t="e">
        <f>SUMIFS('[20]WorkDone DATA'!$L:$L,'[20]WorkDone DATA'!$N:$N,BOQ!AC$6,'[20]WorkDone DATA'!$G:$G,BOQ!$B693)*$G693</f>
        <v>#VALUE!</v>
      </c>
      <c r="AD693" s="53" t="e">
        <f>SUMIFS('[20]WorkDone DATA'!$L:$L,'[20]WorkDone DATA'!$N:$N,BOQ!AD$6,'[20]WorkDone DATA'!$G:$G,BOQ!$B693)*$G693</f>
        <v>#VALUE!</v>
      </c>
      <c r="AE693" s="53" t="e">
        <f>SUMIFS('[20]WorkDone DATA'!$L:$L,'[20]WorkDone DATA'!$N:$N,BOQ!AE$6,'[20]WorkDone DATA'!$G:$G,BOQ!$B693)*$G693</f>
        <v>#VALUE!</v>
      </c>
      <c r="AF693" s="53" t="e">
        <f>SUMIFS('[20]WorkDone DATA'!$L:$L,'[20]WorkDone DATA'!$N:$N,BOQ!AF$6,'[20]WorkDone DATA'!$G:$G,BOQ!$B693)*$G693</f>
        <v>#VALUE!</v>
      </c>
      <c r="AG693" s="53" t="e">
        <f>SUMIFS('[20]WorkDone DATA'!$L:$L,'[20]WorkDone DATA'!$N:$N,BOQ!AG$6,'[20]WorkDone DATA'!$G:$G,BOQ!$B693)*$G693</f>
        <v>#VALUE!</v>
      </c>
      <c r="AH693" s="53" t="e">
        <f>SUMIFS('[20]WorkDone DATA'!$L:$L,'[20]WorkDone DATA'!$N:$N,BOQ!AH$6,'[20]WorkDone DATA'!$G:$G,BOQ!$B693)*$G693</f>
        <v>#VALUE!</v>
      </c>
      <c r="AI693" s="53" t="e">
        <f>SUMIFS('[20]WorkDone DATA'!$L:$L,'[20]WorkDone DATA'!$N:$N,BOQ!AI$6,'[20]WorkDone DATA'!$G:$G,BOQ!$B693)*$G693</f>
        <v>#VALUE!</v>
      </c>
      <c r="AJ693" s="53" t="e">
        <f>SUMIFS('[20]WorkDone DATA'!$L:$L,'[20]WorkDone DATA'!$N:$N,BOQ!AJ$6,'[20]WorkDone DATA'!$G:$G,BOQ!$B693)*$G693</f>
        <v>#VALUE!</v>
      </c>
      <c r="AK693" s="53" t="e">
        <f>SUMIFS('[20]WorkDone DATA'!$L:$L,'[20]WorkDone DATA'!$N:$N,BOQ!AK$6,'[20]WorkDone DATA'!$G:$G,BOQ!$B693)*$G693</f>
        <v>#VALUE!</v>
      </c>
      <c r="AL693" s="53" t="e">
        <f>SUMIFS('[20]WorkDone DATA'!$L:$L,'[20]WorkDone DATA'!$N:$N,BOQ!AL$6,'[20]WorkDone DATA'!$G:$G,BOQ!$B693)*$G693</f>
        <v>#VALUE!</v>
      </c>
      <c r="AM693" s="53" t="e">
        <f>SUMIFS('[20]WorkDone DATA'!$L:$L,'[20]WorkDone DATA'!$N:$N,BOQ!AM$6,'[20]WorkDone DATA'!$G:$G,BOQ!$B693)*$G693</f>
        <v>#VALUE!</v>
      </c>
      <c r="AN693" s="53" t="e">
        <f>SUMIFS('[20]WorkDone DATA'!$L:$L,'[20]WorkDone DATA'!$N:$N,BOQ!AN$6,'[20]WorkDone DATA'!$G:$G,BOQ!$B693)*$G693</f>
        <v>#VALUE!</v>
      </c>
      <c r="AO693" s="53" t="e">
        <f>SUMIFS('[20]WorkDone DATA'!$L:$L,'[20]WorkDone DATA'!$N:$N,BOQ!AO$6,'[20]WorkDone DATA'!$G:$G,BOQ!$B693)*$G693</f>
        <v>#VALUE!</v>
      </c>
      <c r="AP693" s="53" t="e">
        <f>SUMIFS('[20]WorkDone DATA'!$L:$L,'[20]WorkDone DATA'!$N:$N,BOQ!AP$6,'[20]WorkDone DATA'!$G:$G,BOQ!$B693)*$G693</f>
        <v>#VALUE!</v>
      </c>
      <c r="AQ693" s="53" t="e">
        <f>SUMIFS('[20]WorkDone DATA'!$L:$L,'[20]WorkDone DATA'!$N:$N,BOQ!AQ$6,'[20]WorkDone DATA'!$G:$G,BOQ!$B693)*$G693</f>
        <v>#VALUE!</v>
      </c>
      <c r="AR693" s="53" t="e">
        <f>SUMIFS('[20]WorkDone DATA'!$L:$L,'[20]WorkDone DATA'!$N:$N,BOQ!AR$6,'[20]WorkDone DATA'!$G:$G,BOQ!$B693)*$G693</f>
        <v>#VALUE!</v>
      </c>
      <c r="AS693" s="53" t="e">
        <f>SUMIFS('[20]WorkDone DATA'!$L:$L,'[20]WorkDone DATA'!$N:$N,BOQ!AS$6,'[20]WorkDone DATA'!$G:$G,BOQ!$B693)*$G693</f>
        <v>#VALUE!</v>
      </c>
      <c r="AT693" s="53" t="e">
        <f>SUMIFS('[20]WorkDone DATA'!$L:$L,'[20]WorkDone DATA'!$N:$N,BOQ!AT$6,'[20]WorkDone DATA'!$G:$G,BOQ!$B693)*$G693</f>
        <v>#VALUE!</v>
      </c>
      <c r="AU693" s="53" t="e">
        <f>SUMIFS('[20]WorkDone DATA'!$L:$L,'[20]WorkDone DATA'!$N:$N,BOQ!AU$6,'[20]WorkDone DATA'!$G:$G,BOQ!$B693)*$G693</f>
        <v>#VALUE!</v>
      </c>
      <c r="AV693" s="53" t="e">
        <f>SUMIFS('[20]WorkDone DATA'!$L:$L,'[20]WorkDone DATA'!$N:$N,BOQ!AV$6,'[20]WorkDone DATA'!$G:$G,BOQ!$B693)*$G693</f>
        <v>#VALUE!</v>
      </c>
      <c r="AW693" s="53" t="e">
        <f>SUMIFS('[20]WorkDone DATA'!$L:$L,'[20]WorkDone DATA'!$N:$N,BOQ!AW$6,'[20]WorkDone DATA'!$G:$G,BOQ!$B693)*$G693</f>
        <v>#VALUE!</v>
      </c>
      <c r="AX693" s="53" t="e">
        <f>SUMIFS('[20]WorkDone DATA'!$L:$L,'[20]WorkDone DATA'!$N:$N,BOQ!AX$6,'[20]WorkDone DATA'!$G:$G,BOQ!$B693)*$G693</f>
        <v>#VALUE!</v>
      </c>
      <c r="AY693" s="53" t="e">
        <f>SUMIFS('[20]WorkDone DATA'!$L:$L,'[20]WorkDone DATA'!$N:$N,BOQ!AY$6,'[20]WorkDone DATA'!$G:$G,BOQ!$B693)*$G693</f>
        <v>#VALUE!</v>
      </c>
      <c r="AZ693" s="53" t="e">
        <f>SUMIFS('[20]WorkDone DATA'!$L:$L,'[20]WorkDone DATA'!$N:$N,BOQ!AZ$6,'[20]WorkDone DATA'!$G:$G,BOQ!$B693)*$G693</f>
        <v>#VALUE!</v>
      </c>
      <c r="BA693" s="53" t="e">
        <f>SUMIFS('[20]WorkDone DATA'!$L:$L,'[20]WorkDone DATA'!$N:$N,BOQ!BA$6,'[20]WorkDone DATA'!$G:$G,BOQ!$B693)*$G693</f>
        <v>#VALUE!</v>
      </c>
      <c r="BB693" s="53" t="e">
        <f>SUMIFS('[20]WorkDone DATA'!$L:$L,'[20]WorkDone DATA'!$N:$N,BOQ!BB$6,'[20]WorkDone DATA'!$G:$G,BOQ!$B693)*$G693</f>
        <v>#VALUE!</v>
      </c>
      <c r="BC693" s="53" t="e">
        <f>SUMIFS('[20]WorkDone DATA'!$L:$L,'[20]WorkDone DATA'!$N:$N,BOQ!BC$6,'[20]WorkDone DATA'!$G:$G,BOQ!$B693)*$G693</f>
        <v>#VALUE!</v>
      </c>
      <c r="BD693" s="53" t="e">
        <f>SUMIFS('[20]WorkDone DATA'!$L:$L,'[20]WorkDone DATA'!$N:$N,BOQ!BD$6,'[20]WorkDone DATA'!$G:$G,BOQ!$B693)*$G693</f>
        <v>#VALUE!</v>
      </c>
      <c r="BE693" s="53" t="e">
        <f>SUMIFS('[20]WorkDone DATA'!$L:$L,'[20]WorkDone DATA'!$N:$N,BOQ!BE$6,'[20]WorkDone DATA'!$G:$G,BOQ!$B693)*$G693</f>
        <v>#VALUE!</v>
      </c>
      <c r="BF693" s="53" t="e">
        <f>SUMIFS('[20]WorkDone DATA'!$L:$L,'[20]WorkDone DATA'!$N:$N,BOQ!BF$6,'[20]WorkDone DATA'!$G:$G,BOQ!$B693)*$G693</f>
        <v>#VALUE!</v>
      </c>
      <c r="BG693" s="53" t="e">
        <f>SUMIFS('[20]WorkDone DATA'!$L:$L,'[20]WorkDone DATA'!$N:$N,BOQ!BG$6,'[20]WorkDone DATA'!$G:$G,BOQ!$B693)*$G693</f>
        <v>#VALUE!</v>
      </c>
      <c r="BH693" s="53" t="e">
        <f>SUMIFS('[20]WorkDone DATA'!$L:$L,'[20]WorkDone DATA'!$N:$N,BOQ!BH$6,'[20]WorkDone DATA'!$G:$G,BOQ!$B693)*$G693</f>
        <v>#VALUE!</v>
      </c>
      <c r="BI693" s="53" t="e">
        <f>SUMIFS('[20]WorkDone DATA'!$L:$L,'[20]WorkDone DATA'!$N:$N,BOQ!BI$6,'[20]WorkDone DATA'!$G:$G,BOQ!$B693)*$G693</f>
        <v>#VALUE!</v>
      </c>
      <c r="BJ693" s="53" t="e">
        <f>SUMIFS('[20]WorkDone DATA'!$L:$L,'[20]WorkDone DATA'!$N:$N,BOQ!BJ$6,'[20]WorkDone DATA'!$G:$G,BOQ!$B693)*$G693</f>
        <v>#VALUE!</v>
      </c>
      <c r="BK693" s="53" t="e">
        <f>SUMIFS('[20]WorkDone DATA'!$L:$L,'[20]WorkDone DATA'!$N:$N,BOQ!BK$6,'[20]WorkDone DATA'!$G:$G,BOQ!$B693)*$G693</f>
        <v>#VALUE!</v>
      </c>
      <c r="BL693" s="53" t="e">
        <f>SUMIFS('[20]WorkDone DATA'!$L:$L,'[20]WorkDone DATA'!$N:$N,BOQ!BL$6,'[20]WorkDone DATA'!$G:$G,BOQ!$B693)*$G693</f>
        <v>#VALUE!</v>
      </c>
      <c r="BM693" s="53" t="e">
        <f>SUMIFS('[20]WorkDone DATA'!$L:$L,'[20]WorkDone DATA'!$N:$N,BOQ!BM$6,'[20]WorkDone DATA'!$G:$G,BOQ!$B693)*$G693</f>
        <v>#VALUE!</v>
      </c>
      <c r="BN693" s="53" t="e">
        <f>SUMIFS('[20]WorkDone DATA'!$L:$L,'[20]WorkDone DATA'!$N:$N,BOQ!BN$6,'[20]WorkDone DATA'!$G:$G,BOQ!$B693)*$G693</f>
        <v>#VALUE!</v>
      </c>
      <c r="BO693" s="53" t="e">
        <f>SUMIFS('[20]WorkDone DATA'!$L:$L,'[20]WorkDone DATA'!$N:$N,BOQ!BO$6,'[20]WorkDone DATA'!$G:$G,BOQ!$B693)*$G693</f>
        <v>#VALUE!</v>
      </c>
      <c r="BP693" s="53" t="e">
        <f>SUMIFS('[20]WorkDone DATA'!$L:$L,'[20]WorkDone DATA'!$N:$N,BOQ!BP$6,'[20]WorkDone DATA'!$G:$G,BOQ!$B693)*$G693</f>
        <v>#VALUE!</v>
      </c>
      <c r="BQ693" s="53" t="e">
        <f>SUMIFS('[20]WorkDone DATA'!$L:$L,'[20]WorkDone DATA'!$N:$N,BOQ!BQ$6,'[20]WorkDone DATA'!$G:$G,BOQ!$B693)*$G693</f>
        <v>#VALUE!</v>
      </c>
      <c r="BR693" s="53" t="e">
        <f>SUMIFS('[20]WorkDone DATA'!$L:$L,'[20]WorkDone DATA'!$N:$N,BOQ!BR$6,'[20]WorkDone DATA'!$G:$G,BOQ!$B693)*$G693</f>
        <v>#VALUE!</v>
      </c>
      <c r="BS693" s="53" t="e">
        <f>SUMIFS('[20]WorkDone DATA'!$L:$L,'[20]WorkDone DATA'!$N:$N,BOQ!BS$6,'[20]WorkDone DATA'!$G:$G,BOQ!$B693)*$G693</f>
        <v>#VALUE!</v>
      </c>
      <c r="BT693" s="53" t="e">
        <f>SUMIFS('[20]WorkDone DATA'!$L:$L,'[20]WorkDone DATA'!$N:$N,BOQ!BT$6,'[20]WorkDone DATA'!$G:$G,BOQ!$B693)*$G693</f>
        <v>#VALUE!</v>
      </c>
      <c r="BU693" s="53" t="e">
        <f>SUMIFS('[20]WorkDone DATA'!$L:$L,'[20]WorkDone DATA'!$N:$N,BOQ!BU$6,'[20]WorkDone DATA'!$G:$G,BOQ!$B693)*$G693</f>
        <v>#VALUE!</v>
      </c>
      <c r="BV693" s="53" t="e">
        <f>SUMIFS('[20]WorkDone DATA'!$L:$L,'[20]WorkDone DATA'!$N:$N,BOQ!BV$6,'[20]WorkDone DATA'!$G:$G,BOQ!$B693)*$G693</f>
        <v>#VALUE!</v>
      </c>
      <c r="BW693" s="53" t="e">
        <f>SUMIFS('[20]WorkDone DATA'!$L:$L,'[20]WorkDone DATA'!$N:$N,BOQ!BW$6,'[20]WorkDone DATA'!$G:$G,BOQ!$B693)*$G693</f>
        <v>#VALUE!</v>
      </c>
      <c r="BX693" s="53" t="e">
        <f>SUMIFS('[20]WorkDone DATA'!$L:$L,'[20]WorkDone DATA'!$N:$N,BOQ!BX$6,'[20]WorkDone DATA'!$G:$G,BOQ!$B693)*$G693</f>
        <v>#VALUE!</v>
      </c>
    </row>
    <row r="694" spans="1:76" ht="15.6" x14ac:dyDescent="0.35">
      <c r="A694" s="1"/>
      <c r="B694" s="42"/>
      <c r="C694" s="80" t="s">
        <v>61</v>
      </c>
      <c r="D694" s="165"/>
      <c r="E694" s="167"/>
      <c r="F694" s="45"/>
      <c r="G694" s="52"/>
      <c r="H694" s="53">
        <f t="shared" si="94"/>
        <v>0</v>
      </c>
      <c r="K694" s="214"/>
      <c r="L694" s="220" t="e">
        <f t="shared" si="95"/>
        <v>#VALUE!</v>
      </c>
      <c r="M694" s="221" t="e">
        <f t="shared" si="96"/>
        <v>#VALUE!</v>
      </c>
      <c r="N694" s="219"/>
      <c r="O694" s="214">
        <f t="shared" si="97"/>
        <v>0</v>
      </c>
      <c r="P694" s="215" t="e">
        <f t="shared" si="98"/>
        <v>#VALUE!</v>
      </c>
      <c r="R694" s="217" t="e">
        <f>SUMIFS('[20]WorkDone DATA'!$L:$L,'[20]WorkDone DATA'!$N:$N,BOQ!S$6,'[20]WorkDone DATA'!$G:$G,BOQ!$B694)</f>
        <v>#VALUE!</v>
      </c>
      <c r="S694" s="53" t="e">
        <f t="shared" si="99"/>
        <v>#VALUE!</v>
      </c>
      <c r="T694" s="217" t="e">
        <f>SUMIFS('[20]WorkDone DATA'!$L:$L,'[20]WorkDone DATA'!$N:$N,BOQ!U$6,'[20]WorkDone DATA'!$G:$G,BOQ!$B694)</f>
        <v>#VALUE!</v>
      </c>
      <c r="U694" s="53" t="e">
        <f t="shared" si="101"/>
        <v>#VALUE!</v>
      </c>
      <c r="V694" s="217"/>
      <c r="W694" s="53" t="e">
        <f>SUMIFS('[20]WorkDone DATA'!$L:$L,'[20]WorkDone DATA'!$N:$N,BOQ!W$6,'[20]WorkDone DATA'!$G:$G,BOQ!$B694)*$G694</f>
        <v>#VALUE!</v>
      </c>
      <c r="X694" s="217"/>
      <c r="Y694" s="53" t="e">
        <f>SUMIFS('[20]WorkDone DATA'!$L:$L,'[20]WorkDone DATA'!$N:$N,BOQ!Y$6,'[20]WorkDone DATA'!$G:$G,BOQ!$B694)*$G694</f>
        <v>#VALUE!</v>
      </c>
      <c r="Z694" s="217"/>
      <c r="AA694" s="53" t="e">
        <f>SUMIFS('[20]WorkDone DATA'!$L:$L,'[20]WorkDone DATA'!$N:$N,BOQ!AA$6,'[20]WorkDone DATA'!$G:$G,BOQ!$B694)*$G694</f>
        <v>#VALUE!</v>
      </c>
      <c r="AB694" s="53" t="e">
        <f>SUMIFS('[20]WorkDone DATA'!$L:$L,'[20]WorkDone DATA'!$N:$N,BOQ!AB$6,'[20]WorkDone DATA'!$G:$G,BOQ!$B694)*$G694</f>
        <v>#VALUE!</v>
      </c>
      <c r="AC694" s="53" t="e">
        <f>SUMIFS('[20]WorkDone DATA'!$L:$L,'[20]WorkDone DATA'!$N:$N,BOQ!AC$6,'[20]WorkDone DATA'!$G:$G,BOQ!$B694)*$G694</f>
        <v>#VALUE!</v>
      </c>
      <c r="AD694" s="53" t="e">
        <f>SUMIFS('[20]WorkDone DATA'!$L:$L,'[20]WorkDone DATA'!$N:$N,BOQ!AD$6,'[20]WorkDone DATA'!$G:$G,BOQ!$B694)*$G694</f>
        <v>#VALUE!</v>
      </c>
      <c r="AE694" s="53" t="e">
        <f>SUMIFS('[20]WorkDone DATA'!$L:$L,'[20]WorkDone DATA'!$N:$N,BOQ!AE$6,'[20]WorkDone DATA'!$G:$G,BOQ!$B694)*$G694</f>
        <v>#VALUE!</v>
      </c>
      <c r="AF694" s="53" t="e">
        <f>SUMIFS('[20]WorkDone DATA'!$L:$L,'[20]WorkDone DATA'!$N:$N,BOQ!AF$6,'[20]WorkDone DATA'!$G:$G,BOQ!$B694)*$G694</f>
        <v>#VALUE!</v>
      </c>
      <c r="AG694" s="53" t="e">
        <f>SUMIFS('[20]WorkDone DATA'!$L:$L,'[20]WorkDone DATA'!$N:$N,BOQ!AG$6,'[20]WorkDone DATA'!$G:$G,BOQ!$B694)*$G694</f>
        <v>#VALUE!</v>
      </c>
      <c r="AH694" s="53" t="e">
        <f>SUMIFS('[20]WorkDone DATA'!$L:$L,'[20]WorkDone DATA'!$N:$N,BOQ!AH$6,'[20]WorkDone DATA'!$G:$G,BOQ!$B694)*$G694</f>
        <v>#VALUE!</v>
      </c>
      <c r="AI694" s="53" t="e">
        <f>SUMIFS('[20]WorkDone DATA'!$L:$L,'[20]WorkDone DATA'!$N:$N,BOQ!AI$6,'[20]WorkDone DATA'!$G:$G,BOQ!$B694)*$G694</f>
        <v>#VALUE!</v>
      </c>
      <c r="AJ694" s="53" t="e">
        <f>SUMIFS('[20]WorkDone DATA'!$L:$L,'[20]WorkDone DATA'!$N:$N,BOQ!AJ$6,'[20]WorkDone DATA'!$G:$G,BOQ!$B694)*$G694</f>
        <v>#VALUE!</v>
      </c>
      <c r="AK694" s="53" t="e">
        <f>SUMIFS('[20]WorkDone DATA'!$L:$L,'[20]WorkDone DATA'!$N:$N,BOQ!AK$6,'[20]WorkDone DATA'!$G:$G,BOQ!$B694)*$G694</f>
        <v>#VALUE!</v>
      </c>
      <c r="AL694" s="53" t="e">
        <f>SUMIFS('[20]WorkDone DATA'!$L:$L,'[20]WorkDone DATA'!$N:$N,BOQ!AL$6,'[20]WorkDone DATA'!$G:$G,BOQ!$B694)*$G694</f>
        <v>#VALUE!</v>
      </c>
      <c r="AM694" s="53" t="e">
        <f>SUMIFS('[20]WorkDone DATA'!$L:$L,'[20]WorkDone DATA'!$N:$N,BOQ!AM$6,'[20]WorkDone DATA'!$G:$G,BOQ!$B694)*$G694</f>
        <v>#VALUE!</v>
      </c>
      <c r="AN694" s="53" t="e">
        <f>SUMIFS('[20]WorkDone DATA'!$L:$L,'[20]WorkDone DATA'!$N:$N,BOQ!AN$6,'[20]WorkDone DATA'!$G:$G,BOQ!$B694)*$G694</f>
        <v>#VALUE!</v>
      </c>
      <c r="AO694" s="53" t="e">
        <f>SUMIFS('[20]WorkDone DATA'!$L:$L,'[20]WorkDone DATA'!$N:$N,BOQ!AO$6,'[20]WorkDone DATA'!$G:$G,BOQ!$B694)*$G694</f>
        <v>#VALUE!</v>
      </c>
      <c r="AP694" s="53" t="e">
        <f>SUMIFS('[20]WorkDone DATA'!$L:$L,'[20]WorkDone DATA'!$N:$N,BOQ!AP$6,'[20]WorkDone DATA'!$G:$G,BOQ!$B694)*$G694</f>
        <v>#VALUE!</v>
      </c>
      <c r="AQ694" s="53" t="e">
        <f>SUMIFS('[20]WorkDone DATA'!$L:$L,'[20]WorkDone DATA'!$N:$N,BOQ!AQ$6,'[20]WorkDone DATA'!$G:$G,BOQ!$B694)*$G694</f>
        <v>#VALUE!</v>
      </c>
      <c r="AR694" s="53" t="e">
        <f>SUMIFS('[20]WorkDone DATA'!$L:$L,'[20]WorkDone DATA'!$N:$N,BOQ!AR$6,'[20]WorkDone DATA'!$G:$G,BOQ!$B694)*$G694</f>
        <v>#VALUE!</v>
      </c>
      <c r="AS694" s="53" t="e">
        <f>SUMIFS('[20]WorkDone DATA'!$L:$L,'[20]WorkDone DATA'!$N:$N,BOQ!AS$6,'[20]WorkDone DATA'!$G:$G,BOQ!$B694)*$G694</f>
        <v>#VALUE!</v>
      </c>
      <c r="AT694" s="53" t="e">
        <f>SUMIFS('[20]WorkDone DATA'!$L:$L,'[20]WorkDone DATA'!$N:$N,BOQ!AT$6,'[20]WorkDone DATA'!$G:$G,BOQ!$B694)*$G694</f>
        <v>#VALUE!</v>
      </c>
      <c r="AU694" s="53" t="e">
        <f>SUMIFS('[20]WorkDone DATA'!$L:$L,'[20]WorkDone DATA'!$N:$N,BOQ!AU$6,'[20]WorkDone DATA'!$G:$G,BOQ!$B694)*$G694</f>
        <v>#VALUE!</v>
      </c>
      <c r="AV694" s="53" t="e">
        <f>SUMIFS('[20]WorkDone DATA'!$L:$L,'[20]WorkDone DATA'!$N:$N,BOQ!AV$6,'[20]WorkDone DATA'!$G:$G,BOQ!$B694)*$G694</f>
        <v>#VALUE!</v>
      </c>
      <c r="AW694" s="53" t="e">
        <f>SUMIFS('[20]WorkDone DATA'!$L:$L,'[20]WorkDone DATA'!$N:$N,BOQ!AW$6,'[20]WorkDone DATA'!$G:$G,BOQ!$B694)*$G694</f>
        <v>#VALUE!</v>
      </c>
      <c r="AX694" s="53" t="e">
        <f>SUMIFS('[20]WorkDone DATA'!$L:$L,'[20]WorkDone DATA'!$N:$N,BOQ!AX$6,'[20]WorkDone DATA'!$G:$G,BOQ!$B694)*$G694</f>
        <v>#VALUE!</v>
      </c>
      <c r="AY694" s="53" t="e">
        <f>SUMIFS('[20]WorkDone DATA'!$L:$L,'[20]WorkDone DATA'!$N:$N,BOQ!AY$6,'[20]WorkDone DATA'!$G:$G,BOQ!$B694)*$G694</f>
        <v>#VALUE!</v>
      </c>
      <c r="AZ694" s="53" t="e">
        <f>SUMIFS('[20]WorkDone DATA'!$L:$L,'[20]WorkDone DATA'!$N:$N,BOQ!AZ$6,'[20]WorkDone DATA'!$G:$G,BOQ!$B694)*$G694</f>
        <v>#VALUE!</v>
      </c>
      <c r="BA694" s="53" t="e">
        <f>SUMIFS('[20]WorkDone DATA'!$L:$L,'[20]WorkDone DATA'!$N:$N,BOQ!BA$6,'[20]WorkDone DATA'!$G:$G,BOQ!$B694)*$G694</f>
        <v>#VALUE!</v>
      </c>
      <c r="BB694" s="53" t="e">
        <f>SUMIFS('[20]WorkDone DATA'!$L:$L,'[20]WorkDone DATA'!$N:$N,BOQ!BB$6,'[20]WorkDone DATA'!$G:$G,BOQ!$B694)*$G694</f>
        <v>#VALUE!</v>
      </c>
      <c r="BC694" s="53" t="e">
        <f>SUMIFS('[20]WorkDone DATA'!$L:$L,'[20]WorkDone DATA'!$N:$N,BOQ!BC$6,'[20]WorkDone DATA'!$G:$G,BOQ!$B694)*$G694</f>
        <v>#VALUE!</v>
      </c>
      <c r="BD694" s="53" t="e">
        <f>SUMIFS('[20]WorkDone DATA'!$L:$L,'[20]WorkDone DATA'!$N:$N,BOQ!BD$6,'[20]WorkDone DATA'!$G:$G,BOQ!$B694)*$G694</f>
        <v>#VALUE!</v>
      </c>
      <c r="BE694" s="53" t="e">
        <f>SUMIFS('[20]WorkDone DATA'!$L:$L,'[20]WorkDone DATA'!$N:$N,BOQ!BE$6,'[20]WorkDone DATA'!$G:$G,BOQ!$B694)*$G694</f>
        <v>#VALUE!</v>
      </c>
      <c r="BF694" s="53" t="e">
        <f>SUMIFS('[20]WorkDone DATA'!$L:$L,'[20]WorkDone DATA'!$N:$N,BOQ!BF$6,'[20]WorkDone DATA'!$G:$G,BOQ!$B694)*$G694</f>
        <v>#VALUE!</v>
      </c>
      <c r="BG694" s="53" t="e">
        <f>SUMIFS('[20]WorkDone DATA'!$L:$L,'[20]WorkDone DATA'!$N:$N,BOQ!BG$6,'[20]WorkDone DATA'!$G:$G,BOQ!$B694)*$G694</f>
        <v>#VALUE!</v>
      </c>
      <c r="BH694" s="53" t="e">
        <f>SUMIFS('[20]WorkDone DATA'!$L:$L,'[20]WorkDone DATA'!$N:$N,BOQ!BH$6,'[20]WorkDone DATA'!$G:$G,BOQ!$B694)*$G694</f>
        <v>#VALUE!</v>
      </c>
      <c r="BI694" s="53" t="e">
        <f>SUMIFS('[20]WorkDone DATA'!$L:$L,'[20]WorkDone DATA'!$N:$N,BOQ!BI$6,'[20]WorkDone DATA'!$G:$G,BOQ!$B694)*$G694</f>
        <v>#VALUE!</v>
      </c>
      <c r="BJ694" s="53" t="e">
        <f>SUMIFS('[20]WorkDone DATA'!$L:$L,'[20]WorkDone DATA'!$N:$N,BOQ!BJ$6,'[20]WorkDone DATA'!$G:$G,BOQ!$B694)*$G694</f>
        <v>#VALUE!</v>
      </c>
      <c r="BK694" s="53" t="e">
        <f>SUMIFS('[20]WorkDone DATA'!$L:$L,'[20]WorkDone DATA'!$N:$N,BOQ!BK$6,'[20]WorkDone DATA'!$G:$G,BOQ!$B694)*$G694</f>
        <v>#VALUE!</v>
      </c>
      <c r="BL694" s="53" t="e">
        <f>SUMIFS('[20]WorkDone DATA'!$L:$L,'[20]WorkDone DATA'!$N:$N,BOQ!BL$6,'[20]WorkDone DATA'!$G:$G,BOQ!$B694)*$G694</f>
        <v>#VALUE!</v>
      </c>
      <c r="BM694" s="53" t="e">
        <f>SUMIFS('[20]WorkDone DATA'!$L:$L,'[20]WorkDone DATA'!$N:$N,BOQ!BM$6,'[20]WorkDone DATA'!$G:$G,BOQ!$B694)*$G694</f>
        <v>#VALUE!</v>
      </c>
      <c r="BN694" s="53" t="e">
        <f>SUMIFS('[20]WorkDone DATA'!$L:$L,'[20]WorkDone DATA'!$N:$N,BOQ!BN$6,'[20]WorkDone DATA'!$G:$G,BOQ!$B694)*$G694</f>
        <v>#VALUE!</v>
      </c>
      <c r="BO694" s="53" t="e">
        <f>SUMIFS('[20]WorkDone DATA'!$L:$L,'[20]WorkDone DATA'!$N:$N,BOQ!BO$6,'[20]WorkDone DATA'!$G:$G,BOQ!$B694)*$G694</f>
        <v>#VALUE!</v>
      </c>
      <c r="BP694" s="53" t="e">
        <f>SUMIFS('[20]WorkDone DATA'!$L:$L,'[20]WorkDone DATA'!$N:$N,BOQ!BP$6,'[20]WorkDone DATA'!$G:$G,BOQ!$B694)*$G694</f>
        <v>#VALUE!</v>
      </c>
      <c r="BQ694" s="53" t="e">
        <f>SUMIFS('[20]WorkDone DATA'!$L:$L,'[20]WorkDone DATA'!$N:$N,BOQ!BQ$6,'[20]WorkDone DATA'!$G:$G,BOQ!$B694)*$G694</f>
        <v>#VALUE!</v>
      </c>
      <c r="BR694" s="53" t="e">
        <f>SUMIFS('[20]WorkDone DATA'!$L:$L,'[20]WorkDone DATA'!$N:$N,BOQ!BR$6,'[20]WorkDone DATA'!$G:$G,BOQ!$B694)*$G694</f>
        <v>#VALUE!</v>
      </c>
      <c r="BS694" s="53" t="e">
        <f>SUMIFS('[20]WorkDone DATA'!$L:$L,'[20]WorkDone DATA'!$N:$N,BOQ!BS$6,'[20]WorkDone DATA'!$G:$G,BOQ!$B694)*$G694</f>
        <v>#VALUE!</v>
      </c>
      <c r="BT694" s="53" t="e">
        <f>SUMIFS('[20]WorkDone DATA'!$L:$L,'[20]WorkDone DATA'!$N:$N,BOQ!BT$6,'[20]WorkDone DATA'!$G:$G,BOQ!$B694)*$G694</f>
        <v>#VALUE!</v>
      </c>
      <c r="BU694" s="53" t="e">
        <f>SUMIFS('[20]WorkDone DATA'!$L:$L,'[20]WorkDone DATA'!$N:$N,BOQ!BU$6,'[20]WorkDone DATA'!$G:$G,BOQ!$B694)*$G694</f>
        <v>#VALUE!</v>
      </c>
      <c r="BV694" s="53" t="e">
        <f>SUMIFS('[20]WorkDone DATA'!$L:$L,'[20]WorkDone DATA'!$N:$N,BOQ!BV$6,'[20]WorkDone DATA'!$G:$G,BOQ!$B694)*$G694</f>
        <v>#VALUE!</v>
      </c>
      <c r="BW694" s="53" t="e">
        <f>SUMIFS('[20]WorkDone DATA'!$L:$L,'[20]WorkDone DATA'!$N:$N,BOQ!BW$6,'[20]WorkDone DATA'!$G:$G,BOQ!$B694)*$G694</f>
        <v>#VALUE!</v>
      </c>
      <c r="BX694" s="53" t="e">
        <f>SUMIFS('[20]WorkDone DATA'!$L:$L,'[20]WorkDone DATA'!$N:$N,BOQ!BX$6,'[20]WorkDone DATA'!$G:$G,BOQ!$B694)*$G694</f>
        <v>#VALUE!</v>
      </c>
    </row>
    <row r="695" spans="1:76" ht="15.6" x14ac:dyDescent="0.35">
      <c r="A695" s="1" t="str">
        <f>C694</f>
        <v>2.5mm2 x4 core cabtyre</v>
      </c>
      <c r="B695" s="42">
        <v>2.3820000000000001</v>
      </c>
      <c r="C695" s="164" t="s">
        <v>220</v>
      </c>
      <c r="D695" s="165" t="s">
        <v>221</v>
      </c>
      <c r="E695" s="166" t="s">
        <v>222</v>
      </c>
      <c r="F695" s="45">
        <v>100</v>
      </c>
      <c r="G695" s="52">
        <v>70.23</v>
      </c>
      <c r="H695" s="53">
        <f t="shared" si="94"/>
        <v>7023</v>
      </c>
      <c r="K695" s="214" t="e">
        <f t="shared" si="100"/>
        <v>#VALUE!</v>
      </c>
      <c r="L695" s="220" t="e">
        <f t="shared" si="95"/>
        <v>#VALUE!</v>
      </c>
      <c r="M695" s="221" t="e">
        <f t="shared" si="96"/>
        <v>#VALUE!</v>
      </c>
      <c r="N695" s="219"/>
      <c r="O695" s="214" t="e">
        <f t="shared" si="97"/>
        <v>#VALUE!</v>
      </c>
      <c r="P695" s="215" t="e">
        <f t="shared" si="98"/>
        <v>#VALUE!</v>
      </c>
      <c r="R695" s="217" t="e">
        <f>SUMIFS('[20]WorkDone DATA'!$L:$L,'[20]WorkDone DATA'!$N:$N,BOQ!S$6,'[20]WorkDone DATA'!$G:$G,BOQ!$B695)</f>
        <v>#VALUE!</v>
      </c>
      <c r="S695" s="53" t="e">
        <f t="shared" si="99"/>
        <v>#VALUE!</v>
      </c>
      <c r="T695" s="217" t="e">
        <f>SUMIFS('[20]WorkDone DATA'!$L:$L,'[20]WorkDone DATA'!$N:$N,BOQ!U$6,'[20]WorkDone DATA'!$G:$G,BOQ!$B695)</f>
        <v>#VALUE!</v>
      </c>
      <c r="U695" s="53" t="e">
        <f t="shared" si="101"/>
        <v>#VALUE!</v>
      </c>
      <c r="V695" s="217"/>
      <c r="W695" s="53" t="e">
        <f>SUMIFS('[20]WorkDone DATA'!$L:$L,'[20]WorkDone DATA'!$N:$N,BOQ!W$6,'[20]WorkDone DATA'!$G:$G,BOQ!$B695)*$G695</f>
        <v>#VALUE!</v>
      </c>
      <c r="X695" s="217"/>
      <c r="Y695" s="53" t="e">
        <f>SUMIFS('[20]WorkDone DATA'!$L:$L,'[20]WorkDone DATA'!$N:$N,BOQ!Y$6,'[20]WorkDone DATA'!$G:$G,BOQ!$B695)*$G695</f>
        <v>#VALUE!</v>
      </c>
      <c r="Z695" s="217"/>
      <c r="AA695" s="53" t="e">
        <f>SUMIFS('[20]WorkDone DATA'!$L:$L,'[20]WorkDone DATA'!$N:$N,BOQ!AA$6,'[20]WorkDone DATA'!$G:$G,BOQ!$B695)*$G695</f>
        <v>#VALUE!</v>
      </c>
      <c r="AB695" s="53" t="e">
        <f>SUMIFS('[20]WorkDone DATA'!$L:$L,'[20]WorkDone DATA'!$N:$N,BOQ!AB$6,'[20]WorkDone DATA'!$G:$G,BOQ!$B695)*$G695</f>
        <v>#VALUE!</v>
      </c>
      <c r="AC695" s="53" t="e">
        <f>SUMIFS('[20]WorkDone DATA'!$L:$L,'[20]WorkDone DATA'!$N:$N,BOQ!AC$6,'[20]WorkDone DATA'!$G:$G,BOQ!$B695)*$G695</f>
        <v>#VALUE!</v>
      </c>
      <c r="AD695" s="53" t="e">
        <f>SUMIFS('[20]WorkDone DATA'!$L:$L,'[20]WorkDone DATA'!$N:$N,BOQ!AD$6,'[20]WorkDone DATA'!$G:$G,BOQ!$B695)*$G695</f>
        <v>#VALUE!</v>
      </c>
      <c r="AE695" s="53" t="e">
        <f>SUMIFS('[20]WorkDone DATA'!$L:$L,'[20]WorkDone DATA'!$N:$N,BOQ!AE$6,'[20]WorkDone DATA'!$G:$G,BOQ!$B695)*$G695</f>
        <v>#VALUE!</v>
      </c>
      <c r="AF695" s="53" t="e">
        <f>SUMIFS('[20]WorkDone DATA'!$L:$L,'[20]WorkDone DATA'!$N:$N,BOQ!AF$6,'[20]WorkDone DATA'!$G:$G,BOQ!$B695)*$G695</f>
        <v>#VALUE!</v>
      </c>
      <c r="AG695" s="53" t="e">
        <f>SUMIFS('[20]WorkDone DATA'!$L:$L,'[20]WorkDone DATA'!$N:$N,BOQ!AG$6,'[20]WorkDone DATA'!$G:$G,BOQ!$B695)*$G695</f>
        <v>#VALUE!</v>
      </c>
      <c r="AH695" s="53" t="e">
        <f>SUMIFS('[20]WorkDone DATA'!$L:$L,'[20]WorkDone DATA'!$N:$N,BOQ!AH$6,'[20]WorkDone DATA'!$G:$G,BOQ!$B695)*$G695</f>
        <v>#VALUE!</v>
      </c>
      <c r="AI695" s="53" t="e">
        <f>SUMIFS('[20]WorkDone DATA'!$L:$L,'[20]WorkDone DATA'!$N:$N,BOQ!AI$6,'[20]WorkDone DATA'!$G:$G,BOQ!$B695)*$G695</f>
        <v>#VALUE!</v>
      </c>
      <c r="AJ695" s="53" t="e">
        <f>SUMIFS('[20]WorkDone DATA'!$L:$L,'[20]WorkDone DATA'!$N:$N,BOQ!AJ$6,'[20]WorkDone DATA'!$G:$G,BOQ!$B695)*$G695</f>
        <v>#VALUE!</v>
      </c>
      <c r="AK695" s="53" t="e">
        <f>SUMIFS('[20]WorkDone DATA'!$L:$L,'[20]WorkDone DATA'!$N:$N,BOQ!AK$6,'[20]WorkDone DATA'!$G:$G,BOQ!$B695)*$G695</f>
        <v>#VALUE!</v>
      </c>
      <c r="AL695" s="53" t="e">
        <f>SUMIFS('[20]WorkDone DATA'!$L:$L,'[20]WorkDone DATA'!$N:$N,BOQ!AL$6,'[20]WorkDone DATA'!$G:$G,BOQ!$B695)*$G695</f>
        <v>#VALUE!</v>
      </c>
      <c r="AM695" s="53" t="e">
        <f>SUMIFS('[20]WorkDone DATA'!$L:$L,'[20]WorkDone DATA'!$N:$N,BOQ!AM$6,'[20]WorkDone DATA'!$G:$G,BOQ!$B695)*$G695</f>
        <v>#VALUE!</v>
      </c>
      <c r="AN695" s="53" t="e">
        <f>SUMIFS('[20]WorkDone DATA'!$L:$L,'[20]WorkDone DATA'!$N:$N,BOQ!AN$6,'[20]WorkDone DATA'!$G:$G,BOQ!$B695)*$G695</f>
        <v>#VALUE!</v>
      </c>
      <c r="AO695" s="53" t="e">
        <f>SUMIFS('[20]WorkDone DATA'!$L:$L,'[20]WorkDone DATA'!$N:$N,BOQ!AO$6,'[20]WorkDone DATA'!$G:$G,BOQ!$B695)*$G695</f>
        <v>#VALUE!</v>
      </c>
      <c r="AP695" s="53" t="e">
        <f>SUMIFS('[20]WorkDone DATA'!$L:$L,'[20]WorkDone DATA'!$N:$N,BOQ!AP$6,'[20]WorkDone DATA'!$G:$G,BOQ!$B695)*$G695</f>
        <v>#VALUE!</v>
      </c>
      <c r="AQ695" s="53" t="e">
        <f>SUMIFS('[20]WorkDone DATA'!$L:$L,'[20]WorkDone DATA'!$N:$N,BOQ!AQ$6,'[20]WorkDone DATA'!$G:$G,BOQ!$B695)*$G695</f>
        <v>#VALUE!</v>
      </c>
      <c r="AR695" s="53" t="e">
        <f>SUMIFS('[20]WorkDone DATA'!$L:$L,'[20]WorkDone DATA'!$N:$N,BOQ!AR$6,'[20]WorkDone DATA'!$G:$G,BOQ!$B695)*$G695</f>
        <v>#VALUE!</v>
      </c>
      <c r="AS695" s="53" t="e">
        <f>SUMIFS('[20]WorkDone DATA'!$L:$L,'[20]WorkDone DATA'!$N:$N,BOQ!AS$6,'[20]WorkDone DATA'!$G:$G,BOQ!$B695)*$G695</f>
        <v>#VALUE!</v>
      </c>
      <c r="AT695" s="53" t="e">
        <f>SUMIFS('[20]WorkDone DATA'!$L:$L,'[20]WorkDone DATA'!$N:$N,BOQ!AT$6,'[20]WorkDone DATA'!$G:$G,BOQ!$B695)*$G695</f>
        <v>#VALUE!</v>
      </c>
      <c r="AU695" s="53" t="e">
        <f>SUMIFS('[20]WorkDone DATA'!$L:$L,'[20]WorkDone DATA'!$N:$N,BOQ!AU$6,'[20]WorkDone DATA'!$G:$G,BOQ!$B695)*$G695</f>
        <v>#VALUE!</v>
      </c>
      <c r="AV695" s="53" t="e">
        <f>SUMIFS('[20]WorkDone DATA'!$L:$L,'[20]WorkDone DATA'!$N:$N,BOQ!AV$6,'[20]WorkDone DATA'!$G:$G,BOQ!$B695)*$G695</f>
        <v>#VALUE!</v>
      </c>
      <c r="AW695" s="53" t="e">
        <f>SUMIFS('[20]WorkDone DATA'!$L:$L,'[20]WorkDone DATA'!$N:$N,BOQ!AW$6,'[20]WorkDone DATA'!$G:$G,BOQ!$B695)*$G695</f>
        <v>#VALUE!</v>
      </c>
      <c r="AX695" s="53" t="e">
        <f>SUMIFS('[20]WorkDone DATA'!$L:$L,'[20]WorkDone DATA'!$N:$N,BOQ!AX$6,'[20]WorkDone DATA'!$G:$G,BOQ!$B695)*$G695</f>
        <v>#VALUE!</v>
      </c>
      <c r="AY695" s="53" t="e">
        <f>SUMIFS('[20]WorkDone DATA'!$L:$L,'[20]WorkDone DATA'!$N:$N,BOQ!AY$6,'[20]WorkDone DATA'!$G:$G,BOQ!$B695)*$G695</f>
        <v>#VALUE!</v>
      </c>
      <c r="AZ695" s="53" t="e">
        <f>SUMIFS('[20]WorkDone DATA'!$L:$L,'[20]WorkDone DATA'!$N:$N,BOQ!AZ$6,'[20]WorkDone DATA'!$G:$G,BOQ!$B695)*$G695</f>
        <v>#VALUE!</v>
      </c>
      <c r="BA695" s="53" t="e">
        <f>SUMIFS('[20]WorkDone DATA'!$L:$L,'[20]WorkDone DATA'!$N:$N,BOQ!BA$6,'[20]WorkDone DATA'!$G:$G,BOQ!$B695)*$G695</f>
        <v>#VALUE!</v>
      </c>
      <c r="BB695" s="53" t="e">
        <f>SUMIFS('[20]WorkDone DATA'!$L:$L,'[20]WorkDone DATA'!$N:$N,BOQ!BB$6,'[20]WorkDone DATA'!$G:$G,BOQ!$B695)*$G695</f>
        <v>#VALUE!</v>
      </c>
      <c r="BC695" s="53" t="e">
        <f>SUMIFS('[20]WorkDone DATA'!$L:$L,'[20]WorkDone DATA'!$N:$N,BOQ!BC$6,'[20]WorkDone DATA'!$G:$G,BOQ!$B695)*$G695</f>
        <v>#VALUE!</v>
      </c>
      <c r="BD695" s="53" t="e">
        <f>SUMIFS('[20]WorkDone DATA'!$L:$L,'[20]WorkDone DATA'!$N:$N,BOQ!BD$6,'[20]WorkDone DATA'!$G:$G,BOQ!$B695)*$G695</f>
        <v>#VALUE!</v>
      </c>
      <c r="BE695" s="53" t="e">
        <f>SUMIFS('[20]WorkDone DATA'!$L:$L,'[20]WorkDone DATA'!$N:$N,BOQ!BE$6,'[20]WorkDone DATA'!$G:$G,BOQ!$B695)*$G695</f>
        <v>#VALUE!</v>
      </c>
      <c r="BF695" s="53" t="e">
        <f>SUMIFS('[20]WorkDone DATA'!$L:$L,'[20]WorkDone DATA'!$N:$N,BOQ!BF$6,'[20]WorkDone DATA'!$G:$G,BOQ!$B695)*$G695</f>
        <v>#VALUE!</v>
      </c>
      <c r="BG695" s="53" t="e">
        <f>SUMIFS('[20]WorkDone DATA'!$L:$L,'[20]WorkDone DATA'!$N:$N,BOQ!BG$6,'[20]WorkDone DATA'!$G:$G,BOQ!$B695)*$G695</f>
        <v>#VALUE!</v>
      </c>
      <c r="BH695" s="53" t="e">
        <f>SUMIFS('[20]WorkDone DATA'!$L:$L,'[20]WorkDone DATA'!$N:$N,BOQ!BH$6,'[20]WorkDone DATA'!$G:$G,BOQ!$B695)*$G695</f>
        <v>#VALUE!</v>
      </c>
      <c r="BI695" s="53" t="e">
        <f>SUMIFS('[20]WorkDone DATA'!$L:$L,'[20]WorkDone DATA'!$N:$N,BOQ!BI$6,'[20]WorkDone DATA'!$G:$G,BOQ!$B695)*$G695</f>
        <v>#VALUE!</v>
      </c>
      <c r="BJ695" s="53" t="e">
        <f>SUMIFS('[20]WorkDone DATA'!$L:$L,'[20]WorkDone DATA'!$N:$N,BOQ!BJ$6,'[20]WorkDone DATA'!$G:$G,BOQ!$B695)*$G695</f>
        <v>#VALUE!</v>
      </c>
      <c r="BK695" s="53" t="e">
        <f>SUMIFS('[20]WorkDone DATA'!$L:$L,'[20]WorkDone DATA'!$N:$N,BOQ!BK$6,'[20]WorkDone DATA'!$G:$G,BOQ!$B695)*$G695</f>
        <v>#VALUE!</v>
      </c>
      <c r="BL695" s="53" t="e">
        <f>SUMIFS('[20]WorkDone DATA'!$L:$L,'[20]WorkDone DATA'!$N:$N,BOQ!BL$6,'[20]WorkDone DATA'!$G:$G,BOQ!$B695)*$G695</f>
        <v>#VALUE!</v>
      </c>
      <c r="BM695" s="53" t="e">
        <f>SUMIFS('[20]WorkDone DATA'!$L:$L,'[20]WorkDone DATA'!$N:$N,BOQ!BM$6,'[20]WorkDone DATA'!$G:$G,BOQ!$B695)*$G695</f>
        <v>#VALUE!</v>
      </c>
      <c r="BN695" s="53" t="e">
        <f>SUMIFS('[20]WorkDone DATA'!$L:$L,'[20]WorkDone DATA'!$N:$N,BOQ!BN$6,'[20]WorkDone DATA'!$G:$G,BOQ!$B695)*$G695</f>
        <v>#VALUE!</v>
      </c>
      <c r="BO695" s="53" t="e">
        <f>SUMIFS('[20]WorkDone DATA'!$L:$L,'[20]WorkDone DATA'!$N:$N,BOQ!BO$6,'[20]WorkDone DATA'!$G:$G,BOQ!$B695)*$G695</f>
        <v>#VALUE!</v>
      </c>
      <c r="BP695" s="53" t="e">
        <f>SUMIFS('[20]WorkDone DATA'!$L:$L,'[20]WorkDone DATA'!$N:$N,BOQ!BP$6,'[20]WorkDone DATA'!$G:$G,BOQ!$B695)*$G695</f>
        <v>#VALUE!</v>
      </c>
      <c r="BQ695" s="53" t="e">
        <f>SUMIFS('[20]WorkDone DATA'!$L:$L,'[20]WorkDone DATA'!$N:$N,BOQ!BQ$6,'[20]WorkDone DATA'!$G:$G,BOQ!$B695)*$G695</f>
        <v>#VALUE!</v>
      </c>
      <c r="BR695" s="53" t="e">
        <f>SUMIFS('[20]WorkDone DATA'!$L:$L,'[20]WorkDone DATA'!$N:$N,BOQ!BR$6,'[20]WorkDone DATA'!$G:$G,BOQ!$B695)*$G695</f>
        <v>#VALUE!</v>
      </c>
      <c r="BS695" s="53" t="e">
        <f>SUMIFS('[20]WorkDone DATA'!$L:$L,'[20]WorkDone DATA'!$N:$N,BOQ!BS$6,'[20]WorkDone DATA'!$G:$G,BOQ!$B695)*$G695</f>
        <v>#VALUE!</v>
      </c>
      <c r="BT695" s="53" t="e">
        <f>SUMIFS('[20]WorkDone DATA'!$L:$L,'[20]WorkDone DATA'!$N:$N,BOQ!BT$6,'[20]WorkDone DATA'!$G:$G,BOQ!$B695)*$G695</f>
        <v>#VALUE!</v>
      </c>
      <c r="BU695" s="53" t="e">
        <f>SUMIFS('[20]WorkDone DATA'!$L:$L,'[20]WorkDone DATA'!$N:$N,BOQ!BU$6,'[20]WorkDone DATA'!$G:$G,BOQ!$B695)*$G695</f>
        <v>#VALUE!</v>
      </c>
      <c r="BV695" s="53" t="e">
        <f>SUMIFS('[20]WorkDone DATA'!$L:$L,'[20]WorkDone DATA'!$N:$N,BOQ!BV$6,'[20]WorkDone DATA'!$G:$G,BOQ!$B695)*$G695</f>
        <v>#VALUE!</v>
      </c>
      <c r="BW695" s="53" t="e">
        <f>SUMIFS('[20]WorkDone DATA'!$L:$L,'[20]WorkDone DATA'!$N:$N,BOQ!BW$6,'[20]WorkDone DATA'!$G:$G,BOQ!$B695)*$G695</f>
        <v>#VALUE!</v>
      </c>
      <c r="BX695" s="53" t="e">
        <f>SUMIFS('[20]WorkDone DATA'!$L:$L,'[20]WorkDone DATA'!$N:$N,BOQ!BX$6,'[20]WorkDone DATA'!$G:$G,BOQ!$B695)*$G695</f>
        <v>#VALUE!</v>
      </c>
    </row>
    <row r="696" spans="1:76" ht="15.6" x14ac:dyDescent="0.35">
      <c r="A696" s="1"/>
      <c r="B696" s="42"/>
      <c r="C696" s="80" t="s">
        <v>225</v>
      </c>
      <c r="D696" s="165"/>
      <c r="E696" s="167"/>
      <c r="F696" s="45"/>
      <c r="G696" s="52"/>
      <c r="H696" s="53">
        <f t="shared" si="94"/>
        <v>0</v>
      </c>
      <c r="K696" s="214"/>
      <c r="L696" s="220" t="e">
        <f t="shared" si="95"/>
        <v>#VALUE!</v>
      </c>
      <c r="M696" s="221" t="e">
        <f t="shared" si="96"/>
        <v>#VALUE!</v>
      </c>
      <c r="N696" s="219"/>
      <c r="O696" s="214">
        <f t="shared" si="97"/>
        <v>0</v>
      </c>
      <c r="P696" s="215" t="e">
        <f t="shared" si="98"/>
        <v>#VALUE!</v>
      </c>
      <c r="R696" s="217" t="e">
        <f>SUMIFS('[20]WorkDone DATA'!$L:$L,'[20]WorkDone DATA'!$N:$N,BOQ!S$6,'[20]WorkDone DATA'!$G:$G,BOQ!$B696)</f>
        <v>#VALUE!</v>
      </c>
      <c r="S696" s="53" t="e">
        <f t="shared" si="99"/>
        <v>#VALUE!</v>
      </c>
      <c r="T696" s="217" t="e">
        <f>SUMIFS('[20]WorkDone DATA'!$L:$L,'[20]WorkDone DATA'!$N:$N,BOQ!U$6,'[20]WorkDone DATA'!$G:$G,BOQ!$B696)</f>
        <v>#VALUE!</v>
      </c>
      <c r="U696" s="53" t="e">
        <f t="shared" si="101"/>
        <v>#VALUE!</v>
      </c>
      <c r="V696" s="217"/>
      <c r="W696" s="53" t="e">
        <f>SUMIFS('[20]WorkDone DATA'!$L:$L,'[20]WorkDone DATA'!$N:$N,BOQ!W$6,'[20]WorkDone DATA'!$G:$G,BOQ!$B696)*$G696</f>
        <v>#VALUE!</v>
      </c>
      <c r="X696" s="217"/>
      <c r="Y696" s="53" t="e">
        <f>SUMIFS('[20]WorkDone DATA'!$L:$L,'[20]WorkDone DATA'!$N:$N,BOQ!Y$6,'[20]WorkDone DATA'!$G:$G,BOQ!$B696)*$G696</f>
        <v>#VALUE!</v>
      </c>
      <c r="Z696" s="217"/>
      <c r="AA696" s="53" t="e">
        <f>SUMIFS('[20]WorkDone DATA'!$L:$L,'[20]WorkDone DATA'!$N:$N,BOQ!AA$6,'[20]WorkDone DATA'!$G:$G,BOQ!$B696)*$G696</f>
        <v>#VALUE!</v>
      </c>
      <c r="AB696" s="53" t="e">
        <f>SUMIFS('[20]WorkDone DATA'!$L:$L,'[20]WorkDone DATA'!$N:$N,BOQ!AB$6,'[20]WorkDone DATA'!$G:$G,BOQ!$B696)*$G696</f>
        <v>#VALUE!</v>
      </c>
      <c r="AC696" s="53" t="e">
        <f>SUMIFS('[20]WorkDone DATA'!$L:$L,'[20]WorkDone DATA'!$N:$N,BOQ!AC$6,'[20]WorkDone DATA'!$G:$G,BOQ!$B696)*$G696</f>
        <v>#VALUE!</v>
      </c>
      <c r="AD696" s="53" t="e">
        <f>SUMIFS('[20]WorkDone DATA'!$L:$L,'[20]WorkDone DATA'!$N:$N,BOQ!AD$6,'[20]WorkDone DATA'!$G:$G,BOQ!$B696)*$G696</f>
        <v>#VALUE!</v>
      </c>
      <c r="AE696" s="53" t="e">
        <f>SUMIFS('[20]WorkDone DATA'!$L:$L,'[20]WorkDone DATA'!$N:$N,BOQ!AE$6,'[20]WorkDone DATA'!$G:$G,BOQ!$B696)*$G696</f>
        <v>#VALUE!</v>
      </c>
      <c r="AF696" s="53" t="e">
        <f>SUMIFS('[20]WorkDone DATA'!$L:$L,'[20]WorkDone DATA'!$N:$N,BOQ!AF$6,'[20]WorkDone DATA'!$G:$G,BOQ!$B696)*$G696</f>
        <v>#VALUE!</v>
      </c>
      <c r="AG696" s="53" t="e">
        <f>SUMIFS('[20]WorkDone DATA'!$L:$L,'[20]WorkDone DATA'!$N:$N,BOQ!AG$6,'[20]WorkDone DATA'!$G:$G,BOQ!$B696)*$G696</f>
        <v>#VALUE!</v>
      </c>
      <c r="AH696" s="53" t="e">
        <f>SUMIFS('[20]WorkDone DATA'!$L:$L,'[20]WorkDone DATA'!$N:$N,BOQ!AH$6,'[20]WorkDone DATA'!$G:$G,BOQ!$B696)*$G696</f>
        <v>#VALUE!</v>
      </c>
      <c r="AI696" s="53" t="e">
        <f>SUMIFS('[20]WorkDone DATA'!$L:$L,'[20]WorkDone DATA'!$N:$N,BOQ!AI$6,'[20]WorkDone DATA'!$G:$G,BOQ!$B696)*$G696</f>
        <v>#VALUE!</v>
      </c>
      <c r="AJ696" s="53" t="e">
        <f>SUMIFS('[20]WorkDone DATA'!$L:$L,'[20]WorkDone DATA'!$N:$N,BOQ!AJ$6,'[20]WorkDone DATA'!$G:$G,BOQ!$B696)*$G696</f>
        <v>#VALUE!</v>
      </c>
      <c r="AK696" s="53" t="e">
        <f>SUMIFS('[20]WorkDone DATA'!$L:$L,'[20]WorkDone DATA'!$N:$N,BOQ!AK$6,'[20]WorkDone DATA'!$G:$G,BOQ!$B696)*$G696</f>
        <v>#VALUE!</v>
      </c>
      <c r="AL696" s="53" t="e">
        <f>SUMIFS('[20]WorkDone DATA'!$L:$L,'[20]WorkDone DATA'!$N:$N,BOQ!AL$6,'[20]WorkDone DATA'!$G:$G,BOQ!$B696)*$G696</f>
        <v>#VALUE!</v>
      </c>
      <c r="AM696" s="53" t="e">
        <f>SUMIFS('[20]WorkDone DATA'!$L:$L,'[20]WorkDone DATA'!$N:$N,BOQ!AM$6,'[20]WorkDone DATA'!$G:$G,BOQ!$B696)*$G696</f>
        <v>#VALUE!</v>
      </c>
      <c r="AN696" s="53" t="e">
        <f>SUMIFS('[20]WorkDone DATA'!$L:$L,'[20]WorkDone DATA'!$N:$N,BOQ!AN$6,'[20]WorkDone DATA'!$G:$G,BOQ!$B696)*$G696</f>
        <v>#VALUE!</v>
      </c>
      <c r="AO696" s="53" t="e">
        <f>SUMIFS('[20]WorkDone DATA'!$L:$L,'[20]WorkDone DATA'!$N:$N,BOQ!AO$6,'[20]WorkDone DATA'!$G:$G,BOQ!$B696)*$G696</f>
        <v>#VALUE!</v>
      </c>
      <c r="AP696" s="53" t="e">
        <f>SUMIFS('[20]WorkDone DATA'!$L:$L,'[20]WorkDone DATA'!$N:$N,BOQ!AP$6,'[20]WorkDone DATA'!$G:$G,BOQ!$B696)*$G696</f>
        <v>#VALUE!</v>
      </c>
      <c r="AQ696" s="53" t="e">
        <f>SUMIFS('[20]WorkDone DATA'!$L:$L,'[20]WorkDone DATA'!$N:$N,BOQ!AQ$6,'[20]WorkDone DATA'!$G:$G,BOQ!$B696)*$G696</f>
        <v>#VALUE!</v>
      </c>
      <c r="AR696" s="53" t="e">
        <f>SUMIFS('[20]WorkDone DATA'!$L:$L,'[20]WorkDone DATA'!$N:$N,BOQ!AR$6,'[20]WorkDone DATA'!$G:$G,BOQ!$B696)*$G696</f>
        <v>#VALUE!</v>
      </c>
      <c r="AS696" s="53" t="e">
        <f>SUMIFS('[20]WorkDone DATA'!$L:$L,'[20]WorkDone DATA'!$N:$N,BOQ!AS$6,'[20]WorkDone DATA'!$G:$G,BOQ!$B696)*$G696</f>
        <v>#VALUE!</v>
      </c>
      <c r="AT696" s="53" t="e">
        <f>SUMIFS('[20]WorkDone DATA'!$L:$L,'[20]WorkDone DATA'!$N:$N,BOQ!AT$6,'[20]WorkDone DATA'!$G:$G,BOQ!$B696)*$G696</f>
        <v>#VALUE!</v>
      </c>
      <c r="AU696" s="53" t="e">
        <f>SUMIFS('[20]WorkDone DATA'!$L:$L,'[20]WorkDone DATA'!$N:$N,BOQ!AU$6,'[20]WorkDone DATA'!$G:$G,BOQ!$B696)*$G696</f>
        <v>#VALUE!</v>
      </c>
      <c r="AV696" s="53" t="e">
        <f>SUMIFS('[20]WorkDone DATA'!$L:$L,'[20]WorkDone DATA'!$N:$N,BOQ!AV$6,'[20]WorkDone DATA'!$G:$G,BOQ!$B696)*$G696</f>
        <v>#VALUE!</v>
      </c>
      <c r="AW696" s="53" t="e">
        <f>SUMIFS('[20]WorkDone DATA'!$L:$L,'[20]WorkDone DATA'!$N:$N,BOQ!AW$6,'[20]WorkDone DATA'!$G:$G,BOQ!$B696)*$G696</f>
        <v>#VALUE!</v>
      </c>
      <c r="AX696" s="53" t="e">
        <f>SUMIFS('[20]WorkDone DATA'!$L:$L,'[20]WorkDone DATA'!$N:$N,BOQ!AX$6,'[20]WorkDone DATA'!$G:$G,BOQ!$B696)*$G696</f>
        <v>#VALUE!</v>
      </c>
      <c r="AY696" s="53" t="e">
        <f>SUMIFS('[20]WorkDone DATA'!$L:$L,'[20]WorkDone DATA'!$N:$N,BOQ!AY$6,'[20]WorkDone DATA'!$G:$G,BOQ!$B696)*$G696</f>
        <v>#VALUE!</v>
      </c>
      <c r="AZ696" s="53" t="e">
        <f>SUMIFS('[20]WorkDone DATA'!$L:$L,'[20]WorkDone DATA'!$N:$N,BOQ!AZ$6,'[20]WorkDone DATA'!$G:$G,BOQ!$B696)*$G696</f>
        <v>#VALUE!</v>
      </c>
      <c r="BA696" s="53" t="e">
        <f>SUMIFS('[20]WorkDone DATA'!$L:$L,'[20]WorkDone DATA'!$N:$N,BOQ!BA$6,'[20]WorkDone DATA'!$G:$G,BOQ!$B696)*$G696</f>
        <v>#VALUE!</v>
      </c>
      <c r="BB696" s="53" t="e">
        <f>SUMIFS('[20]WorkDone DATA'!$L:$L,'[20]WorkDone DATA'!$N:$N,BOQ!BB$6,'[20]WorkDone DATA'!$G:$G,BOQ!$B696)*$G696</f>
        <v>#VALUE!</v>
      </c>
      <c r="BC696" s="53" t="e">
        <f>SUMIFS('[20]WorkDone DATA'!$L:$L,'[20]WorkDone DATA'!$N:$N,BOQ!BC$6,'[20]WorkDone DATA'!$G:$G,BOQ!$B696)*$G696</f>
        <v>#VALUE!</v>
      </c>
      <c r="BD696" s="53" t="e">
        <f>SUMIFS('[20]WorkDone DATA'!$L:$L,'[20]WorkDone DATA'!$N:$N,BOQ!BD$6,'[20]WorkDone DATA'!$G:$G,BOQ!$B696)*$G696</f>
        <v>#VALUE!</v>
      </c>
      <c r="BE696" s="53" t="e">
        <f>SUMIFS('[20]WorkDone DATA'!$L:$L,'[20]WorkDone DATA'!$N:$N,BOQ!BE$6,'[20]WorkDone DATA'!$G:$G,BOQ!$B696)*$G696</f>
        <v>#VALUE!</v>
      </c>
      <c r="BF696" s="53" t="e">
        <f>SUMIFS('[20]WorkDone DATA'!$L:$L,'[20]WorkDone DATA'!$N:$N,BOQ!BF$6,'[20]WorkDone DATA'!$G:$G,BOQ!$B696)*$G696</f>
        <v>#VALUE!</v>
      </c>
      <c r="BG696" s="53" t="e">
        <f>SUMIFS('[20]WorkDone DATA'!$L:$L,'[20]WorkDone DATA'!$N:$N,BOQ!BG$6,'[20]WorkDone DATA'!$G:$G,BOQ!$B696)*$G696</f>
        <v>#VALUE!</v>
      </c>
      <c r="BH696" s="53" t="e">
        <f>SUMIFS('[20]WorkDone DATA'!$L:$L,'[20]WorkDone DATA'!$N:$N,BOQ!BH$6,'[20]WorkDone DATA'!$G:$G,BOQ!$B696)*$G696</f>
        <v>#VALUE!</v>
      </c>
      <c r="BI696" s="53" t="e">
        <f>SUMIFS('[20]WorkDone DATA'!$L:$L,'[20]WorkDone DATA'!$N:$N,BOQ!BI$6,'[20]WorkDone DATA'!$G:$G,BOQ!$B696)*$G696</f>
        <v>#VALUE!</v>
      </c>
      <c r="BJ696" s="53" t="e">
        <f>SUMIFS('[20]WorkDone DATA'!$L:$L,'[20]WorkDone DATA'!$N:$N,BOQ!BJ$6,'[20]WorkDone DATA'!$G:$G,BOQ!$B696)*$G696</f>
        <v>#VALUE!</v>
      </c>
      <c r="BK696" s="53" t="e">
        <f>SUMIFS('[20]WorkDone DATA'!$L:$L,'[20]WorkDone DATA'!$N:$N,BOQ!BK$6,'[20]WorkDone DATA'!$G:$G,BOQ!$B696)*$G696</f>
        <v>#VALUE!</v>
      </c>
      <c r="BL696" s="53" t="e">
        <f>SUMIFS('[20]WorkDone DATA'!$L:$L,'[20]WorkDone DATA'!$N:$N,BOQ!BL$6,'[20]WorkDone DATA'!$G:$G,BOQ!$B696)*$G696</f>
        <v>#VALUE!</v>
      </c>
      <c r="BM696" s="53" t="e">
        <f>SUMIFS('[20]WorkDone DATA'!$L:$L,'[20]WorkDone DATA'!$N:$N,BOQ!BM$6,'[20]WorkDone DATA'!$G:$G,BOQ!$B696)*$G696</f>
        <v>#VALUE!</v>
      </c>
      <c r="BN696" s="53" t="e">
        <f>SUMIFS('[20]WorkDone DATA'!$L:$L,'[20]WorkDone DATA'!$N:$N,BOQ!BN$6,'[20]WorkDone DATA'!$G:$G,BOQ!$B696)*$G696</f>
        <v>#VALUE!</v>
      </c>
      <c r="BO696" s="53" t="e">
        <f>SUMIFS('[20]WorkDone DATA'!$L:$L,'[20]WorkDone DATA'!$N:$N,BOQ!BO$6,'[20]WorkDone DATA'!$G:$G,BOQ!$B696)*$G696</f>
        <v>#VALUE!</v>
      </c>
      <c r="BP696" s="53" t="e">
        <f>SUMIFS('[20]WorkDone DATA'!$L:$L,'[20]WorkDone DATA'!$N:$N,BOQ!BP$6,'[20]WorkDone DATA'!$G:$G,BOQ!$B696)*$G696</f>
        <v>#VALUE!</v>
      </c>
      <c r="BQ696" s="53" t="e">
        <f>SUMIFS('[20]WorkDone DATA'!$L:$L,'[20]WorkDone DATA'!$N:$N,BOQ!BQ$6,'[20]WorkDone DATA'!$G:$G,BOQ!$B696)*$G696</f>
        <v>#VALUE!</v>
      </c>
      <c r="BR696" s="53" t="e">
        <f>SUMIFS('[20]WorkDone DATA'!$L:$L,'[20]WorkDone DATA'!$N:$N,BOQ!BR$6,'[20]WorkDone DATA'!$G:$G,BOQ!$B696)*$G696</f>
        <v>#VALUE!</v>
      </c>
      <c r="BS696" s="53" t="e">
        <f>SUMIFS('[20]WorkDone DATA'!$L:$L,'[20]WorkDone DATA'!$N:$N,BOQ!BS$6,'[20]WorkDone DATA'!$G:$G,BOQ!$B696)*$G696</f>
        <v>#VALUE!</v>
      </c>
      <c r="BT696" s="53" t="e">
        <f>SUMIFS('[20]WorkDone DATA'!$L:$L,'[20]WorkDone DATA'!$N:$N,BOQ!BT$6,'[20]WorkDone DATA'!$G:$G,BOQ!$B696)*$G696</f>
        <v>#VALUE!</v>
      </c>
      <c r="BU696" s="53" t="e">
        <f>SUMIFS('[20]WorkDone DATA'!$L:$L,'[20]WorkDone DATA'!$N:$N,BOQ!BU$6,'[20]WorkDone DATA'!$G:$G,BOQ!$B696)*$G696</f>
        <v>#VALUE!</v>
      </c>
      <c r="BV696" s="53" t="e">
        <f>SUMIFS('[20]WorkDone DATA'!$L:$L,'[20]WorkDone DATA'!$N:$N,BOQ!BV$6,'[20]WorkDone DATA'!$G:$G,BOQ!$B696)*$G696</f>
        <v>#VALUE!</v>
      </c>
      <c r="BW696" s="53" t="e">
        <f>SUMIFS('[20]WorkDone DATA'!$L:$L,'[20]WorkDone DATA'!$N:$N,BOQ!BW$6,'[20]WorkDone DATA'!$G:$G,BOQ!$B696)*$G696</f>
        <v>#VALUE!</v>
      </c>
      <c r="BX696" s="53" t="e">
        <f>SUMIFS('[20]WorkDone DATA'!$L:$L,'[20]WorkDone DATA'!$N:$N,BOQ!BX$6,'[20]WorkDone DATA'!$G:$G,BOQ!$B696)*$G696</f>
        <v>#VALUE!</v>
      </c>
    </row>
    <row r="697" spans="1:76" ht="15.6" x14ac:dyDescent="0.35">
      <c r="A697" s="1" t="str">
        <f>C696</f>
        <v>2.5mm2 x4 core flexible tail  (5M x202 trailing cable2,5 x 4c)</v>
      </c>
      <c r="B697" s="42">
        <v>2.383</v>
      </c>
      <c r="C697" s="164" t="s">
        <v>220</v>
      </c>
      <c r="D697" s="165" t="s">
        <v>221</v>
      </c>
      <c r="E697" s="166" t="s">
        <v>222</v>
      </c>
      <c r="F697" s="45">
        <v>40</v>
      </c>
      <c r="G697" s="52">
        <v>65.84</v>
      </c>
      <c r="H697" s="53">
        <f t="shared" si="94"/>
        <v>2633.6000000000004</v>
      </c>
      <c r="K697" s="214" t="e">
        <f t="shared" si="100"/>
        <v>#VALUE!</v>
      </c>
      <c r="L697" s="220" t="e">
        <f t="shared" si="95"/>
        <v>#VALUE!</v>
      </c>
      <c r="M697" s="221" t="e">
        <f t="shared" si="96"/>
        <v>#VALUE!</v>
      </c>
      <c r="N697" s="219"/>
      <c r="O697" s="214" t="e">
        <f t="shared" si="97"/>
        <v>#VALUE!</v>
      </c>
      <c r="P697" s="215" t="e">
        <f t="shared" si="98"/>
        <v>#VALUE!</v>
      </c>
      <c r="R697" s="217" t="e">
        <f>SUMIFS('[20]WorkDone DATA'!$L:$L,'[20]WorkDone DATA'!$N:$N,BOQ!S$6,'[20]WorkDone DATA'!$G:$G,BOQ!$B697)</f>
        <v>#VALUE!</v>
      </c>
      <c r="S697" s="53" t="e">
        <f t="shared" si="99"/>
        <v>#VALUE!</v>
      </c>
      <c r="T697" s="217" t="e">
        <f>SUMIFS('[20]WorkDone DATA'!$L:$L,'[20]WorkDone DATA'!$N:$N,BOQ!U$6,'[20]WorkDone DATA'!$G:$G,BOQ!$B697)</f>
        <v>#VALUE!</v>
      </c>
      <c r="U697" s="53" t="e">
        <f t="shared" si="101"/>
        <v>#VALUE!</v>
      </c>
      <c r="V697" s="217"/>
      <c r="W697" s="53" t="e">
        <f>SUMIFS('[20]WorkDone DATA'!$L:$L,'[20]WorkDone DATA'!$N:$N,BOQ!W$6,'[20]WorkDone DATA'!$G:$G,BOQ!$B697)*$G697</f>
        <v>#VALUE!</v>
      </c>
      <c r="X697" s="217"/>
      <c r="Y697" s="53" t="e">
        <f>SUMIFS('[20]WorkDone DATA'!$L:$L,'[20]WorkDone DATA'!$N:$N,BOQ!Y$6,'[20]WorkDone DATA'!$G:$G,BOQ!$B697)*$G697</f>
        <v>#VALUE!</v>
      </c>
      <c r="Z697" s="217"/>
      <c r="AA697" s="53" t="e">
        <f>SUMIFS('[20]WorkDone DATA'!$L:$L,'[20]WorkDone DATA'!$N:$N,BOQ!AA$6,'[20]WorkDone DATA'!$G:$G,BOQ!$B697)*$G697</f>
        <v>#VALUE!</v>
      </c>
      <c r="AB697" s="53" t="e">
        <f>SUMIFS('[20]WorkDone DATA'!$L:$L,'[20]WorkDone DATA'!$N:$N,BOQ!AB$6,'[20]WorkDone DATA'!$G:$G,BOQ!$B697)*$G697</f>
        <v>#VALUE!</v>
      </c>
      <c r="AC697" s="53" t="e">
        <f>SUMIFS('[20]WorkDone DATA'!$L:$L,'[20]WorkDone DATA'!$N:$N,BOQ!AC$6,'[20]WorkDone DATA'!$G:$G,BOQ!$B697)*$G697</f>
        <v>#VALUE!</v>
      </c>
      <c r="AD697" s="53" t="e">
        <f>SUMIFS('[20]WorkDone DATA'!$L:$L,'[20]WorkDone DATA'!$N:$N,BOQ!AD$6,'[20]WorkDone DATA'!$G:$G,BOQ!$B697)*$G697</f>
        <v>#VALUE!</v>
      </c>
      <c r="AE697" s="53" t="e">
        <f>SUMIFS('[20]WorkDone DATA'!$L:$L,'[20]WorkDone DATA'!$N:$N,BOQ!AE$6,'[20]WorkDone DATA'!$G:$G,BOQ!$B697)*$G697</f>
        <v>#VALUE!</v>
      </c>
      <c r="AF697" s="53" t="e">
        <f>SUMIFS('[20]WorkDone DATA'!$L:$L,'[20]WorkDone DATA'!$N:$N,BOQ!AF$6,'[20]WorkDone DATA'!$G:$G,BOQ!$B697)*$G697</f>
        <v>#VALUE!</v>
      </c>
      <c r="AG697" s="53" t="e">
        <f>SUMIFS('[20]WorkDone DATA'!$L:$L,'[20]WorkDone DATA'!$N:$N,BOQ!AG$6,'[20]WorkDone DATA'!$G:$G,BOQ!$B697)*$G697</f>
        <v>#VALUE!</v>
      </c>
      <c r="AH697" s="53" t="e">
        <f>SUMIFS('[20]WorkDone DATA'!$L:$L,'[20]WorkDone DATA'!$N:$N,BOQ!AH$6,'[20]WorkDone DATA'!$G:$G,BOQ!$B697)*$G697</f>
        <v>#VALUE!</v>
      </c>
      <c r="AI697" s="53" t="e">
        <f>SUMIFS('[20]WorkDone DATA'!$L:$L,'[20]WorkDone DATA'!$N:$N,BOQ!AI$6,'[20]WorkDone DATA'!$G:$G,BOQ!$B697)*$G697</f>
        <v>#VALUE!</v>
      </c>
      <c r="AJ697" s="53" t="e">
        <f>SUMIFS('[20]WorkDone DATA'!$L:$L,'[20]WorkDone DATA'!$N:$N,BOQ!AJ$6,'[20]WorkDone DATA'!$G:$G,BOQ!$B697)*$G697</f>
        <v>#VALUE!</v>
      </c>
      <c r="AK697" s="53" t="e">
        <f>SUMIFS('[20]WorkDone DATA'!$L:$L,'[20]WorkDone DATA'!$N:$N,BOQ!AK$6,'[20]WorkDone DATA'!$G:$G,BOQ!$B697)*$G697</f>
        <v>#VALUE!</v>
      </c>
      <c r="AL697" s="53" t="e">
        <f>SUMIFS('[20]WorkDone DATA'!$L:$L,'[20]WorkDone DATA'!$N:$N,BOQ!AL$6,'[20]WorkDone DATA'!$G:$G,BOQ!$B697)*$G697</f>
        <v>#VALUE!</v>
      </c>
      <c r="AM697" s="53" t="e">
        <f>SUMIFS('[20]WorkDone DATA'!$L:$L,'[20]WorkDone DATA'!$N:$N,BOQ!AM$6,'[20]WorkDone DATA'!$G:$G,BOQ!$B697)*$G697</f>
        <v>#VALUE!</v>
      </c>
      <c r="AN697" s="53" t="e">
        <f>SUMIFS('[20]WorkDone DATA'!$L:$L,'[20]WorkDone DATA'!$N:$N,BOQ!AN$6,'[20]WorkDone DATA'!$G:$G,BOQ!$B697)*$G697</f>
        <v>#VALUE!</v>
      </c>
      <c r="AO697" s="53" t="e">
        <f>SUMIFS('[20]WorkDone DATA'!$L:$L,'[20]WorkDone DATA'!$N:$N,BOQ!AO$6,'[20]WorkDone DATA'!$G:$G,BOQ!$B697)*$G697</f>
        <v>#VALUE!</v>
      </c>
      <c r="AP697" s="53" t="e">
        <f>SUMIFS('[20]WorkDone DATA'!$L:$L,'[20]WorkDone DATA'!$N:$N,BOQ!AP$6,'[20]WorkDone DATA'!$G:$G,BOQ!$B697)*$G697</f>
        <v>#VALUE!</v>
      </c>
      <c r="AQ697" s="53" t="e">
        <f>SUMIFS('[20]WorkDone DATA'!$L:$L,'[20]WorkDone DATA'!$N:$N,BOQ!AQ$6,'[20]WorkDone DATA'!$G:$G,BOQ!$B697)*$G697</f>
        <v>#VALUE!</v>
      </c>
      <c r="AR697" s="53" t="e">
        <f>SUMIFS('[20]WorkDone DATA'!$L:$L,'[20]WorkDone DATA'!$N:$N,BOQ!AR$6,'[20]WorkDone DATA'!$G:$G,BOQ!$B697)*$G697</f>
        <v>#VALUE!</v>
      </c>
      <c r="AS697" s="53" t="e">
        <f>SUMIFS('[20]WorkDone DATA'!$L:$L,'[20]WorkDone DATA'!$N:$N,BOQ!AS$6,'[20]WorkDone DATA'!$G:$G,BOQ!$B697)*$G697</f>
        <v>#VALUE!</v>
      </c>
      <c r="AT697" s="53" t="e">
        <f>SUMIFS('[20]WorkDone DATA'!$L:$L,'[20]WorkDone DATA'!$N:$N,BOQ!AT$6,'[20]WorkDone DATA'!$G:$G,BOQ!$B697)*$G697</f>
        <v>#VALUE!</v>
      </c>
      <c r="AU697" s="53" t="e">
        <f>SUMIFS('[20]WorkDone DATA'!$L:$L,'[20]WorkDone DATA'!$N:$N,BOQ!AU$6,'[20]WorkDone DATA'!$G:$G,BOQ!$B697)*$G697</f>
        <v>#VALUE!</v>
      </c>
      <c r="AV697" s="53" t="e">
        <f>SUMIFS('[20]WorkDone DATA'!$L:$L,'[20]WorkDone DATA'!$N:$N,BOQ!AV$6,'[20]WorkDone DATA'!$G:$G,BOQ!$B697)*$G697</f>
        <v>#VALUE!</v>
      </c>
      <c r="AW697" s="53" t="e">
        <f>SUMIFS('[20]WorkDone DATA'!$L:$L,'[20]WorkDone DATA'!$N:$N,BOQ!AW$6,'[20]WorkDone DATA'!$G:$G,BOQ!$B697)*$G697</f>
        <v>#VALUE!</v>
      </c>
      <c r="AX697" s="53" t="e">
        <f>SUMIFS('[20]WorkDone DATA'!$L:$L,'[20]WorkDone DATA'!$N:$N,BOQ!AX$6,'[20]WorkDone DATA'!$G:$G,BOQ!$B697)*$G697</f>
        <v>#VALUE!</v>
      </c>
      <c r="AY697" s="53" t="e">
        <f>SUMIFS('[20]WorkDone DATA'!$L:$L,'[20]WorkDone DATA'!$N:$N,BOQ!AY$6,'[20]WorkDone DATA'!$G:$G,BOQ!$B697)*$G697</f>
        <v>#VALUE!</v>
      </c>
      <c r="AZ697" s="53" t="e">
        <f>SUMIFS('[20]WorkDone DATA'!$L:$L,'[20]WorkDone DATA'!$N:$N,BOQ!AZ$6,'[20]WorkDone DATA'!$G:$G,BOQ!$B697)*$G697</f>
        <v>#VALUE!</v>
      </c>
      <c r="BA697" s="53" t="e">
        <f>SUMIFS('[20]WorkDone DATA'!$L:$L,'[20]WorkDone DATA'!$N:$N,BOQ!BA$6,'[20]WorkDone DATA'!$G:$G,BOQ!$B697)*$G697</f>
        <v>#VALUE!</v>
      </c>
      <c r="BB697" s="53" t="e">
        <f>SUMIFS('[20]WorkDone DATA'!$L:$L,'[20]WorkDone DATA'!$N:$N,BOQ!BB$6,'[20]WorkDone DATA'!$G:$G,BOQ!$B697)*$G697</f>
        <v>#VALUE!</v>
      </c>
      <c r="BC697" s="53" t="e">
        <f>SUMIFS('[20]WorkDone DATA'!$L:$L,'[20]WorkDone DATA'!$N:$N,BOQ!BC$6,'[20]WorkDone DATA'!$G:$G,BOQ!$B697)*$G697</f>
        <v>#VALUE!</v>
      </c>
      <c r="BD697" s="53" t="e">
        <f>SUMIFS('[20]WorkDone DATA'!$L:$L,'[20]WorkDone DATA'!$N:$N,BOQ!BD$6,'[20]WorkDone DATA'!$G:$G,BOQ!$B697)*$G697</f>
        <v>#VALUE!</v>
      </c>
      <c r="BE697" s="53" t="e">
        <f>SUMIFS('[20]WorkDone DATA'!$L:$L,'[20]WorkDone DATA'!$N:$N,BOQ!BE$6,'[20]WorkDone DATA'!$G:$G,BOQ!$B697)*$G697</f>
        <v>#VALUE!</v>
      </c>
      <c r="BF697" s="53" t="e">
        <f>SUMIFS('[20]WorkDone DATA'!$L:$L,'[20]WorkDone DATA'!$N:$N,BOQ!BF$6,'[20]WorkDone DATA'!$G:$G,BOQ!$B697)*$G697</f>
        <v>#VALUE!</v>
      </c>
      <c r="BG697" s="53" t="e">
        <f>SUMIFS('[20]WorkDone DATA'!$L:$L,'[20]WorkDone DATA'!$N:$N,BOQ!BG$6,'[20]WorkDone DATA'!$G:$G,BOQ!$B697)*$G697</f>
        <v>#VALUE!</v>
      </c>
      <c r="BH697" s="53" t="e">
        <f>SUMIFS('[20]WorkDone DATA'!$L:$L,'[20]WorkDone DATA'!$N:$N,BOQ!BH$6,'[20]WorkDone DATA'!$G:$G,BOQ!$B697)*$G697</f>
        <v>#VALUE!</v>
      </c>
      <c r="BI697" s="53" t="e">
        <f>SUMIFS('[20]WorkDone DATA'!$L:$L,'[20]WorkDone DATA'!$N:$N,BOQ!BI$6,'[20]WorkDone DATA'!$G:$G,BOQ!$B697)*$G697</f>
        <v>#VALUE!</v>
      </c>
      <c r="BJ697" s="53" t="e">
        <f>SUMIFS('[20]WorkDone DATA'!$L:$L,'[20]WorkDone DATA'!$N:$N,BOQ!BJ$6,'[20]WorkDone DATA'!$G:$G,BOQ!$B697)*$G697</f>
        <v>#VALUE!</v>
      </c>
      <c r="BK697" s="53" t="e">
        <f>SUMIFS('[20]WorkDone DATA'!$L:$L,'[20]WorkDone DATA'!$N:$N,BOQ!BK$6,'[20]WorkDone DATA'!$G:$G,BOQ!$B697)*$G697</f>
        <v>#VALUE!</v>
      </c>
      <c r="BL697" s="53" t="e">
        <f>SUMIFS('[20]WorkDone DATA'!$L:$L,'[20]WorkDone DATA'!$N:$N,BOQ!BL$6,'[20]WorkDone DATA'!$G:$G,BOQ!$B697)*$G697</f>
        <v>#VALUE!</v>
      </c>
      <c r="BM697" s="53" t="e">
        <f>SUMIFS('[20]WorkDone DATA'!$L:$L,'[20]WorkDone DATA'!$N:$N,BOQ!BM$6,'[20]WorkDone DATA'!$G:$G,BOQ!$B697)*$G697</f>
        <v>#VALUE!</v>
      </c>
      <c r="BN697" s="53" t="e">
        <f>SUMIFS('[20]WorkDone DATA'!$L:$L,'[20]WorkDone DATA'!$N:$N,BOQ!BN$6,'[20]WorkDone DATA'!$G:$G,BOQ!$B697)*$G697</f>
        <v>#VALUE!</v>
      </c>
      <c r="BO697" s="53" t="e">
        <f>SUMIFS('[20]WorkDone DATA'!$L:$L,'[20]WorkDone DATA'!$N:$N,BOQ!BO$6,'[20]WorkDone DATA'!$G:$G,BOQ!$B697)*$G697</f>
        <v>#VALUE!</v>
      </c>
      <c r="BP697" s="53" t="e">
        <f>SUMIFS('[20]WorkDone DATA'!$L:$L,'[20]WorkDone DATA'!$N:$N,BOQ!BP$6,'[20]WorkDone DATA'!$G:$G,BOQ!$B697)*$G697</f>
        <v>#VALUE!</v>
      </c>
      <c r="BQ697" s="53" t="e">
        <f>SUMIFS('[20]WorkDone DATA'!$L:$L,'[20]WorkDone DATA'!$N:$N,BOQ!BQ$6,'[20]WorkDone DATA'!$G:$G,BOQ!$B697)*$G697</f>
        <v>#VALUE!</v>
      </c>
      <c r="BR697" s="53" t="e">
        <f>SUMIFS('[20]WorkDone DATA'!$L:$L,'[20]WorkDone DATA'!$N:$N,BOQ!BR$6,'[20]WorkDone DATA'!$G:$G,BOQ!$B697)*$G697</f>
        <v>#VALUE!</v>
      </c>
      <c r="BS697" s="53" t="e">
        <f>SUMIFS('[20]WorkDone DATA'!$L:$L,'[20]WorkDone DATA'!$N:$N,BOQ!BS$6,'[20]WorkDone DATA'!$G:$G,BOQ!$B697)*$G697</f>
        <v>#VALUE!</v>
      </c>
      <c r="BT697" s="53" t="e">
        <f>SUMIFS('[20]WorkDone DATA'!$L:$L,'[20]WorkDone DATA'!$N:$N,BOQ!BT$6,'[20]WorkDone DATA'!$G:$G,BOQ!$B697)*$G697</f>
        <v>#VALUE!</v>
      </c>
      <c r="BU697" s="53" t="e">
        <f>SUMIFS('[20]WorkDone DATA'!$L:$L,'[20]WorkDone DATA'!$N:$N,BOQ!BU$6,'[20]WorkDone DATA'!$G:$G,BOQ!$B697)*$G697</f>
        <v>#VALUE!</v>
      </c>
      <c r="BV697" s="53" t="e">
        <f>SUMIFS('[20]WorkDone DATA'!$L:$L,'[20]WorkDone DATA'!$N:$N,BOQ!BV$6,'[20]WorkDone DATA'!$G:$G,BOQ!$B697)*$G697</f>
        <v>#VALUE!</v>
      </c>
      <c r="BW697" s="53" t="e">
        <f>SUMIFS('[20]WorkDone DATA'!$L:$L,'[20]WorkDone DATA'!$N:$N,BOQ!BW$6,'[20]WorkDone DATA'!$G:$G,BOQ!$B697)*$G697</f>
        <v>#VALUE!</v>
      </c>
      <c r="BX697" s="53" t="e">
        <f>SUMIFS('[20]WorkDone DATA'!$L:$L,'[20]WorkDone DATA'!$N:$N,BOQ!BX$6,'[20]WorkDone DATA'!$G:$G,BOQ!$B697)*$G697</f>
        <v>#VALUE!</v>
      </c>
    </row>
    <row r="698" spans="1:76" ht="15.6" x14ac:dyDescent="0.35">
      <c r="A698" s="1"/>
      <c r="B698" s="42"/>
      <c r="C698" s="81" t="s">
        <v>63</v>
      </c>
      <c r="D698" s="165"/>
      <c r="E698" s="167"/>
      <c r="F698" s="45"/>
      <c r="G698" s="52"/>
      <c r="H698" s="53">
        <f t="shared" si="94"/>
        <v>0</v>
      </c>
      <c r="K698" s="214"/>
      <c r="L698" s="220" t="e">
        <f t="shared" si="95"/>
        <v>#VALUE!</v>
      </c>
      <c r="M698" s="221" t="e">
        <f t="shared" si="96"/>
        <v>#VALUE!</v>
      </c>
      <c r="N698" s="219"/>
      <c r="O698" s="214">
        <f t="shared" si="97"/>
        <v>0</v>
      </c>
      <c r="P698" s="215" t="e">
        <f t="shared" si="98"/>
        <v>#VALUE!</v>
      </c>
      <c r="R698" s="217" t="e">
        <f>SUMIFS('[20]WorkDone DATA'!$L:$L,'[20]WorkDone DATA'!$N:$N,BOQ!S$6,'[20]WorkDone DATA'!$G:$G,BOQ!$B698)</f>
        <v>#VALUE!</v>
      </c>
      <c r="S698" s="53" t="e">
        <f t="shared" si="99"/>
        <v>#VALUE!</v>
      </c>
      <c r="T698" s="217" t="e">
        <f>SUMIFS('[20]WorkDone DATA'!$L:$L,'[20]WorkDone DATA'!$N:$N,BOQ!U$6,'[20]WorkDone DATA'!$G:$G,BOQ!$B698)</f>
        <v>#VALUE!</v>
      </c>
      <c r="U698" s="53" t="e">
        <f t="shared" si="101"/>
        <v>#VALUE!</v>
      </c>
      <c r="V698" s="217"/>
      <c r="W698" s="53" t="e">
        <f>SUMIFS('[20]WorkDone DATA'!$L:$L,'[20]WorkDone DATA'!$N:$N,BOQ!W$6,'[20]WorkDone DATA'!$G:$G,BOQ!$B698)*$G698</f>
        <v>#VALUE!</v>
      </c>
      <c r="X698" s="217"/>
      <c r="Y698" s="53" t="e">
        <f>SUMIFS('[20]WorkDone DATA'!$L:$L,'[20]WorkDone DATA'!$N:$N,BOQ!Y$6,'[20]WorkDone DATA'!$G:$G,BOQ!$B698)*$G698</f>
        <v>#VALUE!</v>
      </c>
      <c r="Z698" s="217"/>
      <c r="AA698" s="53" t="e">
        <f>SUMIFS('[20]WorkDone DATA'!$L:$L,'[20]WorkDone DATA'!$N:$N,BOQ!AA$6,'[20]WorkDone DATA'!$G:$G,BOQ!$B698)*$G698</f>
        <v>#VALUE!</v>
      </c>
      <c r="AB698" s="53" t="e">
        <f>SUMIFS('[20]WorkDone DATA'!$L:$L,'[20]WorkDone DATA'!$N:$N,BOQ!AB$6,'[20]WorkDone DATA'!$G:$G,BOQ!$B698)*$G698</f>
        <v>#VALUE!</v>
      </c>
      <c r="AC698" s="53" t="e">
        <f>SUMIFS('[20]WorkDone DATA'!$L:$L,'[20]WorkDone DATA'!$N:$N,BOQ!AC$6,'[20]WorkDone DATA'!$G:$G,BOQ!$B698)*$G698</f>
        <v>#VALUE!</v>
      </c>
      <c r="AD698" s="53" t="e">
        <f>SUMIFS('[20]WorkDone DATA'!$L:$L,'[20]WorkDone DATA'!$N:$N,BOQ!AD$6,'[20]WorkDone DATA'!$G:$G,BOQ!$B698)*$G698</f>
        <v>#VALUE!</v>
      </c>
      <c r="AE698" s="53" t="e">
        <f>SUMIFS('[20]WorkDone DATA'!$L:$L,'[20]WorkDone DATA'!$N:$N,BOQ!AE$6,'[20]WorkDone DATA'!$G:$G,BOQ!$B698)*$G698</f>
        <v>#VALUE!</v>
      </c>
      <c r="AF698" s="53" t="e">
        <f>SUMIFS('[20]WorkDone DATA'!$L:$L,'[20]WorkDone DATA'!$N:$N,BOQ!AF$6,'[20]WorkDone DATA'!$G:$G,BOQ!$B698)*$G698</f>
        <v>#VALUE!</v>
      </c>
      <c r="AG698" s="53" t="e">
        <f>SUMIFS('[20]WorkDone DATA'!$L:$L,'[20]WorkDone DATA'!$N:$N,BOQ!AG$6,'[20]WorkDone DATA'!$G:$G,BOQ!$B698)*$G698</f>
        <v>#VALUE!</v>
      </c>
      <c r="AH698" s="53" t="e">
        <f>SUMIFS('[20]WorkDone DATA'!$L:$L,'[20]WorkDone DATA'!$N:$N,BOQ!AH$6,'[20]WorkDone DATA'!$G:$G,BOQ!$B698)*$G698</f>
        <v>#VALUE!</v>
      </c>
      <c r="AI698" s="53" t="e">
        <f>SUMIFS('[20]WorkDone DATA'!$L:$L,'[20]WorkDone DATA'!$N:$N,BOQ!AI$6,'[20]WorkDone DATA'!$G:$G,BOQ!$B698)*$G698</f>
        <v>#VALUE!</v>
      </c>
      <c r="AJ698" s="53" t="e">
        <f>SUMIFS('[20]WorkDone DATA'!$L:$L,'[20]WorkDone DATA'!$N:$N,BOQ!AJ$6,'[20]WorkDone DATA'!$G:$G,BOQ!$B698)*$G698</f>
        <v>#VALUE!</v>
      </c>
      <c r="AK698" s="53" t="e">
        <f>SUMIFS('[20]WorkDone DATA'!$L:$L,'[20]WorkDone DATA'!$N:$N,BOQ!AK$6,'[20]WorkDone DATA'!$G:$G,BOQ!$B698)*$G698</f>
        <v>#VALUE!</v>
      </c>
      <c r="AL698" s="53" t="e">
        <f>SUMIFS('[20]WorkDone DATA'!$L:$L,'[20]WorkDone DATA'!$N:$N,BOQ!AL$6,'[20]WorkDone DATA'!$G:$G,BOQ!$B698)*$G698</f>
        <v>#VALUE!</v>
      </c>
      <c r="AM698" s="53" t="e">
        <f>SUMIFS('[20]WorkDone DATA'!$L:$L,'[20]WorkDone DATA'!$N:$N,BOQ!AM$6,'[20]WorkDone DATA'!$G:$G,BOQ!$B698)*$G698</f>
        <v>#VALUE!</v>
      </c>
      <c r="AN698" s="53" t="e">
        <f>SUMIFS('[20]WorkDone DATA'!$L:$L,'[20]WorkDone DATA'!$N:$N,BOQ!AN$6,'[20]WorkDone DATA'!$G:$G,BOQ!$B698)*$G698</f>
        <v>#VALUE!</v>
      </c>
      <c r="AO698" s="53" t="e">
        <f>SUMIFS('[20]WorkDone DATA'!$L:$L,'[20]WorkDone DATA'!$N:$N,BOQ!AO$6,'[20]WorkDone DATA'!$G:$G,BOQ!$B698)*$G698</f>
        <v>#VALUE!</v>
      </c>
      <c r="AP698" s="53" t="e">
        <f>SUMIFS('[20]WorkDone DATA'!$L:$L,'[20]WorkDone DATA'!$N:$N,BOQ!AP$6,'[20]WorkDone DATA'!$G:$G,BOQ!$B698)*$G698</f>
        <v>#VALUE!</v>
      </c>
      <c r="AQ698" s="53" t="e">
        <f>SUMIFS('[20]WorkDone DATA'!$L:$L,'[20]WorkDone DATA'!$N:$N,BOQ!AQ$6,'[20]WorkDone DATA'!$G:$G,BOQ!$B698)*$G698</f>
        <v>#VALUE!</v>
      </c>
      <c r="AR698" s="53" t="e">
        <f>SUMIFS('[20]WorkDone DATA'!$L:$L,'[20]WorkDone DATA'!$N:$N,BOQ!AR$6,'[20]WorkDone DATA'!$G:$G,BOQ!$B698)*$G698</f>
        <v>#VALUE!</v>
      </c>
      <c r="AS698" s="53" t="e">
        <f>SUMIFS('[20]WorkDone DATA'!$L:$L,'[20]WorkDone DATA'!$N:$N,BOQ!AS$6,'[20]WorkDone DATA'!$G:$G,BOQ!$B698)*$G698</f>
        <v>#VALUE!</v>
      </c>
      <c r="AT698" s="53" t="e">
        <f>SUMIFS('[20]WorkDone DATA'!$L:$L,'[20]WorkDone DATA'!$N:$N,BOQ!AT$6,'[20]WorkDone DATA'!$G:$G,BOQ!$B698)*$G698</f>
        <v>#VALUE!</v>
      </c>
      <c r="AU698" s="53" t="e">
        <f>SUMIFS('[20]WorkDone DATA'!$L:$L,'[20]WorkDone DATA'!$N:$N,BOQ!AU$6,'[20]WorkDone DATA'!$G:$G,BOQ!$B698)*$G698</f>
        <v>#VALUE!</v>
      </c>
      <c r="AV698" s="53" t="e">
        <f>SUMIFS('[20]WorkDone DATA'!$L:$L,'[20]WorkDone DATA'!$N:$N,BOQ!AV$6,'[20]WorkDone DATA'!$G:$G,BOQ!$B698)*$G698</f>
        <v>#VALUE!</v>
      </c>
      <c r="AW698" s="53" t="e">
        <f>SUMIFS('[20]WorkDone DATA'!$L:$L,'[20]WorkDone DATA'!$N:$N,BOQ!AW$6,'[20]WorkDone DATA'!$G:$G,BOQ!$B698)*$G698</f>
        <v>#VALUE!</v>
      </c>
      <c r="AX698" s="53" t="e">
        <f>SUMIFS('[20]WorkDone DATA'!$L:$L,'[20]WorkDone DATA'!$N:$N,BOQ!AX$6,'[20]WorkDone DATA'!$G:$G,BOQ!$B698)*$G698</f>
        <v>#VALUE!</v>
      </c>
      <c r="AY698" s="53" t="e">
        <f>SUMIFS('[20]WorkDone DATA'!$L:$L,'[20]WorkDone DATA'!$N:$N,BOQ!AY$6,'[20]WorkDone DATA'!$G:$G,BOQ!$B698)*$G698</f>
        <v>#VALUE!</v>
      </c>
      <c r="AZ698" s="53" t="e">
        <f>SUMIFS('[20]WorkDone DATA'!$L:$L,'[20]WorkDone DATA'!$N:$N,BOQ!AZ$6,'[20]WorkDone DATA'!$G:$G,BOQ!$B698)*$G698</f>
        <v>#VALUE!</v>
      </c>
      <c r="BA698" s="53" t="e">
        <f>SUMIFS('[20]WorkDone DATA'!$L:$L,'[20]WorkDone DATA'!$N:$N,BOQ!BA$6,'[20]WorkDone DATA'!$G:$G,BOQ!$B698)*$G698</f>
        <v>#VALUE!</v>
      </c>
      <c r="BB698" s="53" t="e">
        <f>SUMIFS('[20]WorkDone DATA'!$L:$L,'[20]WorkDone DATA'!$N:$N,BOQ!BB$6,'[20]WorkDone DATA'!$G:$G,BOQ!$B698)*$G698</f>
        <v>#VALUE!</v>
      </c>
      <c r="BC698" s="53" t="e">
        <f>SUMIFS('[20]WorkDone DATA'!$L:$L,'[20]WorkDone DATA'!$N:$N,BOQ!BC$6,'[20]WorkDone DATA'!$G:$G,BOQ!$B698)*$G698</f>
        <v>#VALUE!</v>
      </c>
      <c r="BD698" s="53" t="e">
        <f>SUMIFS('[20]WorkDone DATA'!$L:$L,'[20]WorkDone DATA'!$N:$N,BOQ!BD$6,'[20]WorkDone DATA'!$G:$G,BOQ!$B698)*$G698</f>
        <v>#VALUE!</v>
      </c>
      <c r="BE698" s="53" t="e">
        <f>SUMIFS('[20]WorkDone DATA'!$L:$L,'[20]WorkDone DATA'!$N:$N,BOQ!BE$6,'[20]WorkDone DATA'!$G:$G,BOQ!$B698)*$G698</f>
        <v>#VALUE!</v>
      </c>
      <c r="BF698" s="53" t="e">
        <f>SUMIFS('[20]WorkDone DATA'!$L:$L,'[20]WorkDone DATA'!$N:$N,BOQ!BF$6,'[20]WorkDone DATA'!$G:$G,BOQ!$B698)*$G698</f>
        <v>#VALUE!</v>
      </c>
      <c r="BG698" s="53" t="e">
        <f>SUMIFS('[20]WorkDone DATA'!$L:$L,'[20]WorkDone DATA'!$N:$N,BOQ!BG$6,'[20]WorkDone DATA'!$G:$G,BOQ!$B698)*$G698</f>
        <v>#VALUE!</v>
      </c>
      <c r="BH698" s="53" t="e">
        <f>SUMIFS('[20]WorkDone DATA'!$L:$L,'[20]WorkDone DATA'!$N:$N,BOQ!BH$6,'[20]WorkDone DATA'!$G:$G,BOQ!$B698)*$G698</f>
        <v>#VALUE!</v>
      </c>
      <c r="BI698" s="53" t="e">
        <f>SUMIFS('[20]WorkDone DATA'!$L:$L,'[20]WorkDone DATA'!$N:$N,BOQ!BI$6,'[20]WorkDone DATA'!$G:$G,BOQ!$B698)*$G698</f>
        <v>#VALUE!</v>
      </c>
      <c r="BJ698" s="53" t="e">
        <f>SUMIFS('[20]WorkDone DATA'!$L:$L,'[20]WorkDone DATA'!$N:$N,BOQ!BJ$6,'[20]WorkDone DATA'!$G:$G,BOQ!$B698)*$G698</f>
        <v>#VALUE!</v>
      </c>
      <c r="BK698" s="53" t="e">
        <f>SUMIFS('[20]WorkDone DATA'!$L:$L,'[20]WorkDone DATA'!$N:$N,BOQ!BK$6,'[20]WorkDone DATA'!$G:$G,BOQ!$B698)*$G698</f>
        <v>#VALUE!</v>
      </c>
      <c r="BL698" s="53" t="e">
        <f>SUMIFS('[20]WorkDone DATA'!$L:$L,'[20]WorkDone DATA'!$N:$N,BOQ!BL$6,'[20]WorkDone DATA'!$G:$G,BOQ!$B698)*$G698</f>
        <v>#VALUE!</v>
      </c>
      <c r="BM698" s="53" t="e">
        <f>SUMIFS('[20]WorkDone DATA'!$L:$L,'[20]WorkDone DATA'!$N:$N,BOQ!BM$6,'[20]WorkDone DATA'!$G:$G,BOQ!$B698)*$G698</f>
        <v>#VALUE!</v>
      </c>
      <c r="BN698" s="53" t="e">
        <f>SUMIFS('[20]WorkDone DATA'!$L:$L,'[20]WorkDone DATA'!$N:$N,BOQ!BN$6,'[20]WorkDone DATA'!$G:$G,BOQ!$B698)*$G698</f>
        <v>#VALUE!</v>
      </c>
      <c r="BO698" s="53" t="e">
        <f>SUMIFS('[20]WorkDone DATA'!$L:$L,'[20]WorkDone DATA'!$N:$N,BOQ!BO$6,'[20]WorkDone DATA'!$G:$G,BOQ!$B698)*$G698</f>
        <v>#VALUE!</v>
      </c>
      <c r="BP698" s="53" t="e">
        <f>SUMIFS('[20]WorkDone DATA'!$L:$L,'[20]WorkDone DATA'!$N:$N,BOQ!BP$6,'[20]WorkDone DATA'!$G:$G,BOQ!$B698)*$G698</f>
        <v>#VALUE!</v>
      </c>
      <c r="BQ698" s="53" t="e">
        <f>SUMIFS('[20]WorkDone DATA'!$L:$L,'[20]WorkDone DATA'!$N:$N,BOQ!BQ$6,'[20]WorkDone DATA'!$G:$G,BOQ!$B698)*$G698</f>
        <v>#VALUE!</v>
      </c>
      <c r="BR698" s="53" t="e">
        <f>SUMIFS('[20]WorkDone DATA'!$L:$L,'[20]WorkDone DATA'!$N:$N,BOQ!BR$6,'[20]WorkDone DATA'!$G:$G,BOQ!$B698)*$G698</f>
        <v>#VALUE!</v>
      </c>
      <c r="BS698" s="53" t="e">
        <f>SUMIFS('[20]WorkDone DATA'!$L:$L,'[20]WorkDone DATA'!$N:$N,BOQ!BS$6,'[20]WorkDone DATA'!$G:$G,BOQ!$B698)*$G698</f>
        <v>#VALUE!</v>
      </c>
      <c r="BT698" s="53" t="e">
        <f>SUMIFS('[20]WorkDone DATA'!$L:$L,'[20]WorkDone DATA'!$N:$N,BOQ!BT$6,'[20]WorkDone DATA'!$G:$G,BOQ!$B698)*$G698</f>
        <v>#VALUE!</v>
      </c>
      <c r="BU698" s="53" t="e">
        <f>SUMIFS('[20]WorkDone DATA'!$L:$L,'[20]WorkDone DATA'!$N:$N,BOQ!BU$6,'[20]WorkDone DATA'!$G:$G,BOQ!$B698)*$G698</f>
        <v>#VALUE!</v>
      </c>
      <c r="BV698" s="53" t="e">
        <f>SUMIFS('[20]WorkDone DATA'!$L:$L,'[20]WorkDone DATA'!$N:$N,BOQ!BV$6,'[20]WorkDone DATA'!$G:$G,BOQ!$B698)*$G698</f>
        <v>#VALUE!</v>
      </c>
      <c r="BW698" s="53" t="e">
        <f>SUMIFS('[20]WorkDone DATA'!$L:$L,'[20]WorkDone DATA'!$N:$N,BOQ!BW$6,'[20]WorkDone DATA'!$G:$G,BOQ!$B698)*$G698</f>
        <v>#VALUE!</v>
      </c>
      <c r="BX698" s="53" t="e">
        <f>SUMIFS('[20]WorkDone DATA'!$L:$L,'[20]WorkDone DATA'!$N:$N,BOQ!BX$6,'[20]WorkDone DATA'!$G:$G,BOQ!$B698)*$G698</f>
        <v>#VALUE!</v>
      </c>
    </row>
    <row r="699" spans="1:76" ht="15.6" x14ac:dyDescent="0.35">
      <c r="A699" s="1" t="str">
        <f>C698</f>
        <v>2.5mm2 x 7core  (BVX07DCV</v>
      </c>
      <c r="B699" s="42">
        <v>2.3839999999999999</v>
      </c>
      <c r="C699" s="164" t="s">
        <v>220</v>
      </c>
      <c r="D699" s="165" t="s">
        <v>221</v>
      </c>
      <c r="E699" s="166" t="s">
        <v>222</v>
      </c>
      <c r="F699" s="45">
        <v>295</v>
      </c>
      <c r="G699" s="52">
        <v>87.79</v>
      </c>
      <c r="H699" s="53">
        <f t="shared" si="94"/>
        <v>25898.050000000003</v>
      </c>
      <c r="K699" s="214" t="e">
        <f t="shared" si="100"/>
        <v>#VALUE!</v>
      </c>
      <c r="L699" s="220" t="e">
        <f t="shared" si="95"/>
        <v>#VALUE!</v>
      </c>
      <c r="M699" s="221" t="e">
        <f t="shared" si="96"/>
        <v>#VALUE!</v>
      </c>
      <c r="N699" s="219"/>
      <c r="O699" s="214" t="e">
        <f t="shared" si="97"/>
        <v>#VALUE!</v>
      </c>
      <c r="P699" s="215" t="e">
        <f t="shared" si="98"/>
        <v>#VALUE!</v>
      </c>
      <c r="R699" s="217" t="e">
        <f>SUMIFS('[20]WorkDone DATA'!$L:$L,'[20]WorkDone DATA'!$N:$N,BOQ!S$6,'[20]WorkDone DATA'!$G:$G,BOQ!$B699)</f>
        <v>#VALUE!</v>
      </c>
      <c r="S699" s="53" t="e">
        <f t="shared" si="99"/>
        <v>#VALUE!</v>
      </c>
      <c r="T699" s="217" t="e">
        <f>SUMIFS('[20]WorkDone DATA'!$L:$L,'[20]WorkDone DATA'!$N:$N,BOQ!U$6,'[20]WorkDone DATA'!$G:$G,BOQ!$B699)</f>
        <v>#VALUE!</v>
      </c>
      <c r="U699" s="53" t="e">
        <f t="shared" si="101"/>
        <v>#VALUE!</v>
      </c>
      <c r="V699" s="217"/>
      <c r="W699" s="53" t="e">
        <f>SUMIFS('[20]WorkDone DATA'!$L:$L,'[20]WorkDone DATA'!$N:$N,BOQ!W$6,'[20]WorkDone DATA'!$G:$G,BOQ!$B699)*$G699</f>
        <v>#VALUE!</v>
      </c>
      <c r="X699" s="217"/>
      <c r="Y699" s="53" t="e">
        <f>SUMIFS('[20]WorkDone DATA'!$L:$L,'[20]WorkDone DATA'!$N:$N,BOQ!Y$6,'[20]WorkDone DATA'!$G:$G,BOQ!$B699)*$G699</f>
        <v>#VALUE!</v>
      </c>
      <c r="Z699" s="217"/>
      <c r="AA699" s="53" t="e">
        <f>SUMIFS('[20]WorkDone DATA'!$L:$L,'[20]WorkDone DATA'!$N:$N,BOQ!AA$6,'[20]WorkDone DATA'!$G:$G,BOQ!$B699)*$G699</f>
        <v>#VALUE!</v>
      </c>
      <c r="AB699" s="53" t="e">
        <f>SUMIFS('[20]WorkDone DATA'!$L:$L,'[20]WorkDone DATA'!$N:$N,BOQ!AB$6,'[20]WorkDone DATA'!$G:$G,BOQ!$B699)*$G699</f>
        <v>#VALUE!</v>
      </c>
      <c r="AC699" s="53" t="e">
        <f>SUMIFS('[20]WorkDone DATA'!$L:$L,'[20]WorkDone DATA'!$N:$N,BOQ!AC$6,'[20]WorkDone DATA'!$G:$G,BOQ!$B699)*$G699</f>
        <v>#VALUE!</v>
      </c>
      <c r="AD699" s="53" t="e">
        <f>SUMIFS('[20]WorkDone DATA'!$L:$L,'[20]WorkDone DATA'!$N:$N,BOQ!AD$6,'[20]WorkDone DATA'!$G:$G,BOQ!$B699)*$G699</f>
        <v>#VALUE!</v>
      </c>
      <c r="AE699" s="53" t="e">
        <f>SUMIFS('[20]WorkDone DATA'!$L:$L,'[20]WorkDone DATA'!$N:$N,BOQ!AE$6,'[20]WorkDone DATA'!$G:$G,BOQ!$B699)*$G699</f>
        <v>#VALUE!</v>
      </c>
      <c r="AF699" s="53" t="e">
        <f>SUMIFS('[20]WorkDone DATA'!$L:$L,'[20]WorkDone DATA'!$N:$N,BOQ!AF$6,'[20]WorkDone DATA'!$G:$G,BOQ!$B699)*$G699</f>
        <v>#VALUE!</v>
      </c>
      <c r="AG699" s="53" t="e">
        <f>SUMIFS('[20]WorkDone DATA'!$L:$L,'[20]WorkDone DATA'!$N:$N,BOQ!AG$6,'[20]WorkDone DATA'!$G:$G,BOQ!$B699)*$G699</f>
        <v>#VALUE!</v>
      </c>
      <c r="AH699" s="53" t="e">
        <f>SUMIFS('[20]WorkDone DATA'!$L:$L,'[20]WorkDone DATA'!$N:$N,BOQ!AH$6,'[20]WorkDone DATA'!$G:$G,BOQ!$B699)*$G699</f>
        <v>#VALUE!</v>
      </c>
      <c r="AI699" s="53" t="e">
        <f>SUMIFS('[20]WorkDone DATA'!$L:$L,'[20]WorkDone DATA'!$N:$N,BOQ!AI$6,'[20]WorkDone DATA'!$G:$G,BOQ!$B699)*$G699</f>
        <v>#VALUE!</v>
      </c>
      <c r="AJ699" s="53" t="e">
        <f>SUMIFS('[20]WorkDone DATA'!$L:$L,'[20]WorkDone DATA'!$N:$N,BOQ!AJ$6,'[20]WorkDone DATA'!$G:$G,BOQ!$B699)*$G699</f>
        <v>#VALUE!</v>
      </c>
      <c r="AK699" s="53" t="e">
        <f>SUMIFS('[20]WorkDone DATA'!$L:$L,'[20]WorkDone DATA'!$N:$N,BOQ!AK$6,'[20]WorkDone DATA'!$G:$G,BOQ!$B699)*$G699</f>
        <v>#VALUE!</v>
      </c>
      <c r="AL699" s="53" t="e">
        <f>SUMIFS('[20]WorkDone DATA'!$L:$L,'[20]WorkDone DATA'!$N:$N,BOQ!AL$6,'[20]WorkDone DATA'!$G:$G,BOQ!$B699)*$G699</f>
        <v>#VALUE!</v>
      </c>
      <c r="AM699" s="53" t="e">
        <f>SUMIFS('[20]WorkDone DATA'!$L:$L,'[20]WorkDone DATA'!$N:$N,BOQ!AM$6,'[20]WorkDone DATA'!$G:$G,BOQ!$B699)*$G699</f>
        <v>#VALUE!</v>
      </c>
      <c r="AN699" s="53" t="e">
        <f>SUMIFS('[20]WorkDone DATA'!$L:$L,'[20]WorkDone DATA'!$N:$N,BOQ!AN$6,'[20]WorkDone DATA'!$G:$G,BOQ!$B699)*$G699</f>
        <v>#VALUE!</v>
      </c>
      <c r="AO699" s="53" t="e">
        <f>SUMIFS('[20]WorkDone DATA'!$L:$L,'[20]WorkDone DATA'!$N:$N,BOQ!AO$6,'[20]WorkDone DATA'!$G:$G,BOQ!$B699)*$G699</f>
        <v>#VALUE!</v>
      </c>
      <c r="AP699" s="53" t="e">
        <f>SUMIFS('[20]WorkDone DATA'!$L:$L,'[20]WorkDone DATA'!$N:$N,BOQ!AP$6,'[20]WorkDone DATA'!$G:$G,BOQ!$B699)*$G699</f>
        <v>#VALUE!</v>
      </c>
      <c r="AQ699" s="53" t="e">
        <f>SUMIFS('[20]WorkDone DATA'!$L:$L,'[20]WorkDone DATA'!$N:$N,BOQ!AQ$6,'[20]WorkDone DATA'!$G:$G,BOQ!$B699)*$G699</f>
        <v>#VALUE!</v>
      </c>
      <c r="AR699" s="53" t="e">
        <f>SUMIFS('[20]WorkDone DATA'!$L:$L,'[20]WorkDone DATA'!$N:$N,BOQ!AR$6,'[20]WorkDone DATA'!$G:$G,BOQ!$B699)*$G699</f>
        <v>#VALUE!</v>
      </c>
      <c r="AS699" s="53" t="e">
        <f>SUMIFS('[20]WorkDone DATA'!$L:$L,'[20]WorkDone DATA'!$N:$N,BOQ!AS$6,'[20]WorkDone DATA'!$G:$G,BOQ!$B699)*$G699</f>
        <v>#VALUE!</v>
      </c>
      <c r="AT699" s="53" t="e">
        <f>SUMIFS('[20]WorkDone DATA'!$L:$L,'[20]WorkDone DATA'!$N:$N,BOQ!AT$6,'[20]WorkDone DATA'!$G:$G,BOQ!$B699)*$G699</f>
        <v>#VALUE!</v>
      </c>
      <c r="AU699" s="53" t="e">
        <f>SUMIFS('[20]WorkDone DATA'!$L:$L,'[20]WorkDone DATA'!$N:$N,BOQ!AU$6,'[20]WorkDone DATA'!$G:$G,BOQ!$B699)*$G699</f>
        <v>#VALUE!</v>
      </c>
      <c r="AV699" s="53" t="e">
        <f>SUMIFS('[20]WorkDone DATA'!$L:$L,'[20]WorkDone DATA'!$N:$N,BOQ!AV$6,'[20]WorkDone DATA'!$G:$G,BOQ!$B699)*$G699</f>
        <v>#VALUE!</v>
      </c>
      <c r="AW699" s="53" t="e">
        <f>SUMIFS('[20]WorkDone DATA'!$L:$L,'[20]WorkDone DATA'!$N:$N,BOQ!AW$6,'[20]WorkDone DATA'!$G:$G,BOQ!$B699)*$G699</f>
        <v>#VALUE!</v>
      </c>
      <c r="AX699" s="53" t="e">
        <f>SUMIFS('[20]WorkDone DATA'!$L:$L,'[20]WorkDone DATA'!$N:$N,BOQ!AX$6,'[20]WorkDone DATA'!$G:$G,BOQ!$B699)*$G699</f>
        <v>#VALUE!</v>
      </c>
      <c r="AY699" s="53" t="e">
        <f>SUMIFS('[20]WorkDone DATA'!$L:$L,'[20]WorkDone DATA'!$N:$N,BOQ!AY$6,'[20]WorkDone DATA'!$G:$G,BOQ!$B699)*$G699</f>
        <v>#VALUE!</v>
      </c>
      <c r="AZ699" s="53" t="e">
        <f>SUMIFS('[20]WorkDone DATA'!$L:$L,'[20]WorkDone DATA'!$N:$N,BOQ!AZ$6,'[20]WorkDone DATA'!$G:$G,BOQ!$B699)*$G699</f>
        <v>#VALUE!</v>
      </c>
      <c r="BA699" s="53" t="e">
        <f>SUMIFS('[20]WorkDone DATA'!$L:$L,'[20]WorkDone DATA'!$N:$N,BOQ!BA$6,'[20]WorkDone DATA'!$G:$G,BOQ!$B699)*$G699</f>
        <v>#VALUE!</v>
      </c>
      <c r="BB699" s="53" t="e">
        <f>SUMIFS('[20]WorkDone DATA'!$L:$L,'[20]WorkDone DATA'!$N:$N,BOQ!BB$6,'[20]WorkDone DATA'!$G:$G,BOQ!$B699)*$G699</f>
        <v>#VALUE!</v>
      </c>
      <c r="BC699" s="53" t="e">
        <f>SUMIFS('[20]WorkDone DATA'!$L:$L,'[20]WorkDone DATA'!$N:$N,BOQ!BC$6,'[20]WorkDone DATA'!$G:$G,BOQ!$B699)*$G699</f>
        <v>#VALUE!</v>
      </c>
      <c r="BD699" s="53" t="e">
        <f>SUMIFS('[20]WorkDone DATA'!$L:$L,'[20]WorkDone DATA'!$N:$N,BOQ!BD$6,'[20]WorkDone DATA'!$G:$G,BOQ!$B699)*$G699</f>
        <v>#VALUE!</v>
      </c>
      <c r="BE699" s="53" t="e">
        <f>SUMIFS('[20]WorkDone DATA'!$L:$L,'[20]WorkDone DATA'!$N:$N,BOQ!BE$6,'[20]WorkDone DATA'!$G:$G,BOQ!$B699)*$G699</f>
        <v>#VALUE!</v>
      </c>
      <c r="BF699" s="53" t="e">
        <f>SUMIFS('[20]WorkDone DATA'!$L:$L,'[20]WorkDone DATA'!$N:$N,BOQ!BF$6,'[20]WorkDone DATA'!$G:$G,BOQ!$B699)*$G699</f>
        <v>#VALUE!</v>
      </c>
      <c r="BG699" s="53" t="e">
        <f>SUMIFS('[20]WorkDone DATA'!$L:$L,'[20]WorkDone DATA'!$N:$N,BOQ!BG$6,'[20]WorkDone DATA'!$G:$G,BOQ!$B699)*$G699</f>
        <v>#VALUE!</v>
      </c>
      <c r="BH699" s="53" t="e">
        <f>SUMIFS('[20]WorkDone DATA'!$L:$L,'[20]WorkDone DATA'!$N:$N,BOQ!BH$6,'[20]WorkDone DATA'!$G:$G,BOQ!$B699)*$G699</f>
        <v>#VALUE!</v>
      </c>
      <c r="BI699" s="53" t="e">
        <f>SUMIFS('[20]WorkDone DATA'!$L:$L,'[20]WorkDone DATA'!$N:$N,BOQ!BI$6,'[20]WorkDone DATA'!$G:$G,BOQ!$B699)*$G699</f>
        <v>#VALUE!</v>
      </c>
      <c r="BJ699" s="53" t="e">
        <f>SUMIFS('[20]WorkDone DATA'!$L:$L,'[20]WorkDone DATA'!$N:$N,BOQ!BJ$6,'[20]WorkDone DATA'!$G:$G,BOQ!$B699)*$G699</f>
        <v>#VALUE!</v>
      </c>
      <c r="BK699" s="53" t="e">
        <f>SUMIFS('[20]WorkDone DATA'!$L:$L,'[20]WorkDone DATA'!$N:$N,BOQ!BK$6,'[20]WorkDone DATA'!$G:$G,BOQ!$B699)*$G699</f>
        <v>#VALUE!</v>
      </c>
      <c r="BL699" s="53" t="e">
        <f>SUMIFS('[20]WorkDone DATA'!$L:$L,'[20]WorkDone DATA'!$N:$N,BOQ!BL$6,'[20]WorkDone DATA'!$G:$G,BOQ!$B699)*$G699</f>
        <v>#VALUE!</v>
      </c>
      <c r="BM699" s="53" t="e">
        <f>SUMIFS('[20]WorkDone DATA'!$L:$L,'[20]WorkDone DATA'!$N:$N,BOQ!BM$6,'[20]WorkDone DATA'!$G:$G,BOQ!$B699)*$G699</f>
        <v>#VALUE!</v>
      </c>
      <c r="BN699" s="53" t="e">
        <f>SUMIFS('[20]WorkDone DATA'!$L:$L,'[20]WorkDone DATA'!$N:$N,BOQ!BN$6,'[20]WorkDone DATA'!$G:$G,BOQ!$B699)*$G699</f>
        <v>#VALUE!</v>
      </c>
      <c r="BO699" s="53" t="e">
        <f>SUMIFS('[20]WorkDone DATA'!$L:$L,'[20]WorkDone DATA'!$N:$N,BOQ!BO$6,'[20]WorkDone DATA'!$G:$G,BOQ!$B699)*$G699</f>
        <v>#VALUE!</v>
      </c>
      <c r="BP699" s="53" t="e">
        <f>SUMIFS('[20]WorkDone DATA'!$L:$L,'[20]WorkDone DATA'!$N:$N,BOQ!BP$6,'[20]WorkDone DATA'!$G:$G,BOQ!$B699)*$G699</f>
        <v>#VALUE!</v>
      </c>
      <c r="BQ699" s="53" t="e">
        <f>SUMIFS('[20]WorkDone DATA'!$L:$L,'[20]WorkDone DATA'!$N:$N,BOQ!BQ$6,'[20]WorkDone DATA'!$G:$G,BOQ!$B699)*$G699</f>
        <v>#VALUE!</v>
      </c>
      <c r="BR699" s="53" t="e">
        <f>SUMIFS('[20]WorkDone DATA'!$L:$L,'[20]WorkDone DATA'!$N:$N,BOQ!BR$6,'[20]WorkDone DATA'!$G:$G,BOQ!$B699)*$G699</f>
        <v>#VALUE!</v>
      </c>
      <c r="BS699" s="53" t="e">
        <f>SUMIFS('[20]WorkDone DATA'!$L:$L,'[20]WorkDone DATA'!$N:$N,BOQ!BS$6,'[20]WorkDone DATA'!$G:$G,BOQ!$B699)*$G699</f>
        <v>#VALUE!</v>
      </c>
      <c r="BT699" s="53" t="e">
        <f>SUMIFS('[20]WorkDone DATA'!$L:$L,'[20]WorkDone DATA'!$N:$N,BOQ!BT$6,'[20]WorkDone DATA'!$G:$G,BOQ!$B699)*$G699</f>
        <v>#VALUE!</v>
      </c>
      <c r="BU699" s="53" t="e">
        <f>SUMIFS('[20]WorkDone DATA'!$L:$L,'[20]WorkDone DATA'!$N:$N,BOQ!BU$6,'[20]WorkDone DATA'!$G:$G,BOQ!$B699)*$G699</f>
        <v>#VALUE!</v>
      </c>
      <c r="BV699" s="53" t="e">
        <f>SUMIFS('[20]WorkDone DATA'!$L:$L,'[20]WorkDone DATA'!$N:$N,BOQ!BV$6,'[20]WorkDone DATA'!$G:$G,BOQ!$B699)*$G699</f>
        <v>#VALUE!</v>
      </c>
      <c r="BW699" s="53" t="e">
        <f>SUMIFS('[20]WorkDone DATA'!$L:$L,'[20]WorkDone DATA'!$N:$N,BOQ!BW$6,'[20]WorkDone DATA'!$G:$G,BOQ!$B699)*$G699</f>
        <v>#VALUE!</v>
      </c>
      <c r="BX699" s="53" t="e">
        <f>SUMIFS('[20]WorkDone DATA'!$L:$L,'[20]WorkDone DATA'!$N:$N,BOQ!BX$6,'[20]WorkDone DATA'!$G:$G,BOQ!$B699)*$G699</f>
        <v>#VALUE!</v>
      </c>
    </row>
    <row r="700" spans="1:76" ht="15.6" x14ac:dyDescent="0.35">
      <c r="A700" s="1"/>
      <c r="B700" s="42"/>
      <c r="C700" s="81" t="s">
        <v>64</v>
      </c>
      <c r="D700" s="165"/>
      <c r="E700" s="167"/>
      <c r="F700" s="45"/>
      <c r="G700" s="52"/>
      <c r="H700" s="53">
        <f t="shared" si="94"/>
        <v>0</v>
      </c>
      <c r="K700" s="214"/>
      <c r="L700" s="220" t="e">
        <f t="shared" si="95"/>
        <v>#VALUE!</v>
      </c>
      <c r="M700" s="221" t="e">
        <f t="shared" si="96"/>
        <v>#VALUE!</v>
      </c>
      <c r="N700" s="219"/>
      <c r="O700" s="214">
        <f t="shared" si="97"/>
        <v>0</v>
      </c>
      <c r="P700" s="215" t="e">
        <f t="shared" si="98"/>
        <v>#VALUE!</v>
      </c>
      <c r="R700" s="217" t="e">
        <f>SUMIFS('[20]WorkDone DATA'!$L:$L,'[20]WorkDone DATA'!$N:$N,BOQ!S$6,'[20]WorkDone DATA'!$G:$G,BOQ!$B700)</f>
        <v>#VALUE!</v>
      </c>
      <c r="S700" s="53" t="e">
        <f t="shared" si="99"/>
        <v>#VALUE!</v>
      </c>
      <c r="T700" s="217" t="e">
        <f>SUMIFS('[20]WorkDone DATA'!$L:$L,'[20]WorkDone DATA'!$N:$N,BOQ!U$6,'[20]WorkDone DATA'!$G:$G,BOQ!$B700)</f>
        <v>#VALUE!</v>
      </c>
      <c r="U700" s="53" t="e">
        <f t="shared" si="101"/>
        <v>#VALUE!</v>
      </c>
      <c r="V700" s="217"/>
      <c r="W700" s="53" t="e">
        <f>SUMIFS('[20]WorkDone DATA'!$L:$L,'[20]WorkDone DATA'!$N:$N,BOQ!W$6,'[20]WorkDone DATA'!$G:$G,BOQ!$B700)*$G700</f>
        <v>#VALUE!</v>
      </c>
      <c r="X700" s="217"/>
      <c r="Y700" s="53" t="e">
        <f>SUMIFS('[20]WorkDone DATA'!$L:$L,'[20]WorkDone DATA'!$N:$N,BOQ!Y$6,'[20]WorkDone DATA'!$G:$G,BOQ!$B700)*$G700</f>
        <v>#VALUE!</v>
      </c>
      <c r="Z700" s="217"/>
      <c r="AA700" s="53" t="e">
        <f>SUMIFS('[20]WorkDone DATA'!$L:$L,'[20]WorkDone DATA'!$N:$N,BOQ!AA$6,'[20]WorkDone DATA'!$G:$G,BOQ!$B700)*$G700</f>
        <v>#VALUE!</v>
      </c>
      <c r="AB700" s="53" t="e">
        <f>SUMIFS('[20]WorkDone DATA'!$L:$L,'[20]WorkDone DATA'!$N:$N,BOQ!AB$6,'[20]WorkDone DATA'!$G:$G,BOQ!$B700)*$G700</f>
        <v>#VALUE!</v>
      </c>
      <c r="AC700" s="53" t="e">
        <f>SUMIFS('[20]WorkDone DATA'!$L:$L,'[20]WorkDone DATA'!$N:$N,BOQ!AC$6,'[20]WorkDone DATA'!$G:$G,BOQ!$B700)*$G700</f>
        <v>#VALUE!</v>
      </c>
      <c r="AD700" s="53" t="e">
        <f>SUMIFS('[20]WorkDone DATA'!$L:$L,'[20]WorkDone DATA'!$N:$N,BOQ!AD$6,'[20]WorkDone DATA'!$G:$G,BOQ!$B700)*$G700</f>
        <v>#VALUE!</v>
      </c>
      <c r="AE700" s="53" t="e">
        <f>SUMIFS('[20]WorkDone DATA'!$L:$L,'[20]WorkDone DATA'!$N:$N,BOQ!AE$6,'[20]WorkDone DATA'!$G:$G,BOQ!$B700)*$G700</f>
        <v>#VALUE!</v>
      </c>
      <c r="AF700" s="53" t="e">
        <f>SUMIFS('[20]WorkDone DATA'!$L:$L,'[20]WorkDone DATA'!$N:$N,BOQ!AF$6,'[20]WorkDone DATA'!$G:$G,BOQ!$B700)*$G700</f>
        <v>#VALUE!</v>
      </c>
      <c r="AG700" s="53" t="e">
        <f>SUMIFS('[20]WorkDone DATA'!$L:$L,'[20]WorkDone DATA'!$N:$N,BOQ!AG$6,'[20]WorkDone DATA'!$G:$G,BOQ!$B700)*$G700</f>
        <v>#VALUE!</v>
      </c>
      <c r="AH700" s="53" t="e">
        <f>SUMIFS('[20]WorkDone DATA'!$L:$L,'[20]WorkDone DATA'!$N:$N,BOQ!AH$6,'[20]WorkDone DATA'!$G:$G,BOQ!$B700)*$G700</f>
        <v>#VALUE!</v>
      </c>
      <c r="AI700" s="53" t="e">
        <f>SUMIFS('[20]WorkDone DATA'!$L:$L,'[20]WorkDone DATA'!$N:$N,BOQ!AI$6,'[20]WorkDone DATA'!$G:$G,BOQ!$B700)*$G700</f>
        <v>#VALUE!</v>
      </c>
      <c r="AJ700" s="53" t="e">
        <f>SUMIFS('[20]WorkDone DATA'!$L:$L,'[20]WorkDone DATA'!$N:$N,BOQ!AJ$6,'[20]WorkDone DATA'!$G:$G,BOQ!$B700)*$G700</f>
        <v>#VALUE!</v>
      </c>
      <c r="AK700" s="53" t="e">
        <f>SUMIFS('[20]WorkDone DATA'!$L:$L,'[20]WorkDone DATA'!$N:$N,BOQ!AK$6,'[20]WorkDone DATA'!$G:$G,BOQ!$B700)*$G700</f>
        <v>#VALUE!</v>
      </c>
      <c r="AL700" s="53" t="e">
        <f>SUMIFS('[20]WorkDone DATA'!$L:$L,'[20]WorkDone DATA'!$N:$N,BOQ!AL$6,'[20]WorkDone DATA'!$G:$G,BOQ!$B700)*$G700</f>
        <v>#VALUE!</v>
      </c>
      <c r="AM700" s="53" t="e">
        <f>SUMIFS('[20]WorkDone DATA'!$L:$L,'[20]WorkDone DATA'!$N:$N,BOQ!AM$6,'[20]WorkDone DATA'!$G:$G,BOQ!$B700)*$G700</f>
        <v>#VALUE!</v>
      </c>
      <c r="AN700" s="53" t="e">
        <f>SUMIFS('[20]WorkDone DATA'!$L:$L,'[20]WorkDone DATA'!$N:$N,BOQ!AN$6,'[20]WorkDone DATA'!$G:$G,BOQ!$B700)*$G700</f>
        <v>#VALUE!</v>
      </c>
      <c r="AO700" s="53" t="e">
        <f>SUMIFS('[20]WorkDone DATA'!$L:$L,'[20]WorkDone DATA'!$N:$N,BOQ!AO$6,'[20]WorkDone DATA'!$G:$G,BOQ!$B700)*$G700</f>
        <v>#VALUE!</v>
      </c>
      <c r="AP700" s="53" t="e">
        <f>SUMIFS('[20]WorkDone DATA'!$L:$L,'[20]WorkDone DATA'!$N:$N,BOQ!AP$6,'[20]WorkDone DATA'!$G:$G,BOQ!$B700)*$G700</f>
        <v>#VALUE!</v>
      </c>
      <c r="AQ700" s="53" t="e">
        <f>SUMIFS('[20]WorkDone DATA'!$L:$L,'[20]WorkDone DATA'!$N:$N,BOQ!AQ$6,'[20]WorkDone DATA'!$G:$G,BOQ!$B700)*$G700</f>
        <v>#VALUE!</v>
      </c>
      <c r="AR700" s="53" t="e">
        <f>SUMIFS('[20]WorkDone DATA'!$L:$L,'[20]WorkDone DATA'!$N:$N,BOQ!AR$6,'[20]WorkDone DATA'!$G:$G,BOQ!$B700)*$G700</f>
        <v>#VALUE!</v>
      </c>
      <c r="AS700" s="53" t="e">
        <f>SUMIFS('[20]WorkDone DATA'!$L:$L,'[20]WorkDone DATA'!$N:$N,BOQ!AS$6,'[20]WorkDone DATA'!$G:$G,BOQ!$B700)*$G700</f>
        <v>#VALUE!</v>
      </c>
      <c r="AT700" s="53" t="e">
        <f>SUMIFS('[20]WorkDone DATA'!$L:$L,'[20]WorkDone DATA'!$N:$N,BOQ!AT$6,'[20]WorkDone DATA'!$G:$G,BOQ!$B700)*$G700</f>
        <v>#VALUE!</v>
      </c>
      <c r="AU700" s="53" t="e">
        <f>SUMIFS('[20]WorkDone DATA'!$L:$L,'[20]WorkDone DATA'!$N:$N,BOQ!AU$6,'[20]WorkDone DATA'!$G:$G,BOQ!$B700)*$G700</f>
        <v>#VALUE!</v>
      </c>
      <c r="AV700" s="53" t="e">
        <f>SUMIFS('[20]WorkDone DATA'!$L:$L,'[20]WorkDone DATA'!$N:$N,BOQ!AV$6,'[20]WorkDone DATA'!$G:$G,BOQ!$B700)*$G700</f>
        <v>#VALUE!</v>
      </c>
      <c r="AW700" s="53" t="e">
        <f>SUMIFS('[20]WorkDone DATA'!$L:$L,'[20]WorkDone DATA'!$N:$N,BOQ!AW$6,'[20]WorkDone DATA'!$G:$G,BOQ!$B700)*$G700</f>
        <v>#VALUE!</v>
      </c>
      <c r="AX700" s="53" t="e">
        <f>SUMIFS('[20]WorkDone DATA'!$L:$L,'[20]WorkDone DATA'!$N:$N,BOQ!AX$6,'[20]WorkDone DATA'!$G:$G,BOQ!$B700)*$G700</f>
        <v>#VALUE!</v>
      </c>
      <c r="AY700" s="53" t="e">
        <f>SUMIFS('[20]WorkDone DATA'!$L:$L,'[20]WorkDone DATA'!$N:$N,BOQ!AY$6,'[20]WorkDone DATA'!$G:$G,BOQ!$B700)*$G700</f>
        <v>#VALUE!</v>
      </c>
      <c r="AZ700" s="53" t="e">
        <f>SUMIFS('[20]WorkDone DATA'!$L:$L,'[20]WorkDone DATA'!$N:$N,BOQ!AZ$6,'[20]WorkDone DATA'!$G:$G,BOQ!$B700)*$G700</f>
        <v>#VALUE!</v>
      </c>
      <c r="BA700" s="53" t="e">
        <f>SUMIFS('[20]WorkDone DATA'!$L:$L,'[20]WorkDone DATA'!$N:$N,BOQ!BA$6,'[20]WorkDone DATA'!$G:$G,BOQ!$B700)*$G700</f>
        <v>#VALUE!</v>
      </c>
      <c r="BB700" s="53" t="e">
        <f>SUMIFS('[20]WorkDone DATA'!$L:$L,'[20]WorkDone DATA'!$N:$N,BOQ!BB$6,'[20]WorkDone DATA'!$G:$G,BOQ!$B700)*$G700</f>
        <v>#VALUE!</v>
      </c>
      <c r="BC700" s="53" t="e">
        <f>SUMIFS('[20]WorkDone DATA'!$L:$L,'[20]WorkDone DATA'!$N:$N,BOQ!BC$6,'[20]WorkDone DATA'!$G:$G,BOQ!$B700)*$G700</f>
        <v>#VALUE!</v>
      </c>
      <c r="BD700" s="53" t="e">
        <f>SUMIFS('[20]WorkDone DATA'!$L:$L,'[20]WorkDone DATA'!$N:$N,BOQ!BD$6,'[20]WorkDone DATA'!$G:$G,BOQ!$B700)*$G700</f>
        <v>#VALUE!</v>
      </c>
      <c r="BE700" s="53" t="e">
        <f>SUMIFS('[20]WorkDone DATA'!$L:$L,'[20]WorkDone DATA'!$N:$N,BOQ!BE$6,'[20]WorkDone DATA'!$G:$G,BOQ!$B700)*$G700</f>
        <v>#VALUE!</v>
      </c>
      <c r="BF700" s="53" t="e">
        <f>SUMIFS('[20]WorkDone DATA'!$L:$L,'[20]WorkDone DATA'!$N:$N,BOQ!BF$6,'[20]WorkDone DATA'!$G:$G,BOQ!$B700)*$G700</f>
        <v>#VALUE!</v>
      </c>
      <c r="BG700" s="53" t="e">
        <f>SUMIFS('[20]WorkDone DATA'!$L:$L,'[20]WorkDone DATA'!$N:$N,BOQ!BG$6,'[20]WorkDone DATA'!$G:$G,BOQ!$B700)*$G700</f>
        <v>#VALUE!</v>
      </c>
      <c r="BH700" s="53" t="e">
        <f>SUMIFS('[20]WorkDone DATA'!$L:$L,'[20]WorkDone DATA'!$N:$N,BOQ!BH$6,'[20]WorkDone DATA'!$G:$G,BOQ!$B700)*$G700</f>
        <v>#VALUE!</v>
      </c>
      <c r="BI700" s="53" t="e">
        <f>SUMIFS('[20]WorkDone DATA'!$L:$L,'[20]WorkDone DATA'!$N:$N,BOQ!BI$6,'[20]WorkDone DATA'!$G:$G,BOQ!$B700)*$G700</f>
        <v>#VALUE!</v>
      </c>
      <c r="BJ700" s="53" t="e">
        <f>SUMIFS('[20]WorkDone DATA'!$L:$L,'[20]WorkDone DATA'!$N:$N,BOQ!BJ$6,'[20]WorkDone DATA'!$G:$G,BOQ!$B700)*$G700</f>
        <v>#VALUE!</v>
      </c>
      <c r="BK700" s="53" t="e">
        <f>SUMIFS('[20]WorkDone DATA'!$L:$L,'[20]WorkDone DATA'!$N:$N,BOQ!BK$6,'[20]WorkDone DATA'!$G:$G,BOQ!$B700)*$G700</f>
        <v>#VALUE!</v>
      </c>
      <c r="BL700" s="53" t="e">
        <f>SUMIFS('[20]WorkDone DATA'!$L:$L,'[20]WorkDone DATA'!$N:$N,BOQ!BL$6,'[20]WorkDone DATA'!$G:$G,BOQ!$B700)*$G700</f>
        <v>#VALUE!</v>
      </c>
      <c r="BM700" s="53" t="e">
        <f>SUMIFS('[20]WorkDone DATA'!$L:$L,'[20]WorkDone DATA'!$N:$N,BOQ!BM$6,'[20]WorkDone DATA'!$G:$G,BOQ!$B700)*$G700</f>
        <v>#VALUE!</v>
      </c>
      <c r="BN700" s="53" t="e">
        <f>SUMIFS('[20]WorkDone DATA'!$L:$L,'[20]WorkDone DATA'!$N:$N,BOQ!BN$6,'[20]WorkDone DATA'!$G:$G,BOQ!$B700)*$G700</f>
        <v>#VALUE!</v>
      </c>
      <c r="BO700" s="53" t="e">
        <f>SUMIFS('[20]WorkDone DATA'!$L:$L,'[20]WorkDone DATA'!$N:$N,BOQ!BO$6,'[20]WorkDone DATA'!$G:$G,BOQ!$B700)*$G700</f>
        <v>#VALUE!</v>
      </c>
      <c r="BP700" s="53" t="e">
        <f>SUMIFS('[20]WorkDone DATA'!$L:$L,'[20]WorkDone DATA'!$N:$N,BOQ!BP$6,'[20]WorkDone DATA'!$G:$G,BOQ!$B700)*$G700</f>
        <v>#VALUE!</v>
      </c>
      <c r="BQ700" s="53" t="e">
        <f>SUMIFS('[20]WorkDone DATA'!$L:$L,'[20]WorkDone DATA'!$N:$N,BOQ!BQ$6,'[20]WorkDone DATA'!$G:$G,BOQ!$B700)*$G700</f>
        <v>#VALUE!</v>
      </c>
      <c r="BR700" s="53" t="e">
        <f>SUMIFS('[20]WorkDone DATA'!$L:$L,'[20]WorkDone DATA'!$N:$N,BOQ!BR$6,'[20]WorkDone DATA'!$G:$G,BOQ!$B700)*$G700</f>
        <v>#VALUE!</v>
      </c>
      <c r="BS700" s="53" t="e">
        <f>SUMIFS('[20]WorkDone DATA'!$L:$L,'[20]WorkDone DATA'!$N:$N,BOQ!BS$6,'[20]WorkDone DATA'!$G:$G,BOQ!$B700)*$G700</f>
        <v>#VALUE!</v>
      </c>
      <c r="BT700" s="53" t="e">
        <f>SUMIFS('[20]WorkDone DATA'!$L:$L,'[20]WorkDone DATA'!$N:$N,BOQ!BT$6,'[20]WorkDone DATA'!$G:$G,BOQ!$B700)*$G700</f>
        <v>#VALUE!</v>
      </c>
      <c r="BU700" s="53" t="e">
        <f>SUMIFS('[20]WorkDone DATA'!$L:$L,'[20]WorkDone DATA'!$N:$N,BOQ!BU$6,'[20]WorkDone DATA'!$G:$G,BOQ!$B700)*$G700</f>
        <v>#VALUE!</v>
      </c>
      <c r="BV700" s="53" t="e">
        <f>SUMIFS('[20]WorkDone DATA'!$L:$L,'[20]WorkDone DATA'!$N:$N,BOQ!BV$6,'[20]WorkDone DATA'!$G:$G,BOQ!$B700)*$G700</f>
        <v>#VALUE!</v>
      </c>
      <c r="BW700" s="53" t="e">
        <f>SUMIFS('[20]WorkDone DATA'!$L:$L,'[20]WorkDone DATA'!$N:$N,BOQ!BW$6,'[20]WorkDone DATA'!$G:$G,BOQ!$B700)*$G700</f>
        <v>#VALUE!</v>
      </c>
      <c r="BX700" s="53" t="e">
        <f>SUMIFS('[20]WorkDone DATA'!$L:$L,'[20]WorkDone DATA'!$N:$N,BOQ!BX$6,'[20]WorkDone DATA'!$G:$G,BOQ!$B700)*$G700</f>
        <v>#VALUE!</v>
      </c>
    </row>
    <row r="701" spans="1:76" ht="15.6" x14ac:dyDescent="0.35">
      <c r="A701" s="1" t="str">
        <f>C700</f>
        <v>2.5mm2 x 12 core (BVX12DCV)</v>
      </c>
      <c r="B701" s="42">
        <v>2.3849999999999998</v>
      </c>
      <c r="C701" s="164" t="s">
        <v>220</v>
      </c>
      <c r="D701" s="165" t="s">
        <v>221</v>
      </c>
      <c r="E701" s="166" t="s">
        <v>222</v>
      </c>
      <c r="F701" s="45">
        <v>88</v>
      </c>
      <c r="G701" s="52">
        <v>131.6</v>
      </c>
      <c r="H701" s="53">
        <f t="shared" si="94"/>
        <v>11580.8</v>
      </c>
      <c r="K701" s="214" t="e">
        <f t="shared" si="100"/>
        <v>#VALUE!</v>
      </c>
      <c r="L701" s="220" t="e">
        <f t="shared" si="95"/>
        <v>#VALUE!</v>
      </c>
      <c r="M701" s="221" t="e">
        <f t="shared" si="96"/>
        <v>#VALUE!</v>
      </c>
      <c r="N701" s="219"/>
      <c r="O701" s="214" t="e">
        <f t="shared" si="97"/>
        <v>#VALUE!</v>
      </c>
      <c r="P701" s="215" t="e">
        <f t="shared" si="98"/>
        <v>#VALUE!</v>
      </c>
      <c r="R701" s="217" t="e">
        <f>SUMIFS('[20]WorkDone DATA'!$L:$L,'[20]WorkDone DATA'!$N:$N,BOQ!S$6,'[20]WorkDone DATA'!$G:$G,BOQ!$B701)</f>
        <v>#VALUE!</v>
      </c>
      <c r="S701" s="53" t="e">
        <f t="shared" si="99"/>
        <v>#VALUE!</v>
      </c>
      <c r="T701" s="217" t="e">
        <f>SUMIFS('[20]WorkDone DATA'!$L:$L,'[20]WorkDone DATA'!$N:$N,BOQ!U$6,'[20]WorkDone DATA'!$G:$G,BOQ!$B701)</f>
        <v>#VALUE!</v>
      </c>
      <c r="U701" s="53" t="e">
        <f t="shared" si="101"/>
        <v>#VALUE!</v>
      </c>
      <c r="V701" s="217"/>
      <c r="W701" s="53" t="e">
        <f>SUMIFS('[20]WorkDone DATA'!$L:$L,'[20]WorkDone DATA'!$N:$N,BOQ!W$6,'[20]WorkDone DATA'!$G:$G,BOQ!$B701)*$G701</f>
        <v>#VALUE!</v>
      </c>
      <c r="X701" s="217"/>
      <c r="Y701" s="53" t="e">
        <f>SUMIFS('[20]WorkDone DATA'!$L:$L,'[20]WorkDone DATA'!$N:$N,BOQ!Y$6,'[20]WorkDone DATA'!$G:$G,BOQ!$B701)*$G701</f>
        <v>#VALUE!</v>
      </c>
      <c r="Z701" s="217"/>
      <c r="AA701" s="53" t="e">
        <f>SUMIFS('[20]WorkDone DATA'!$L:$L,'[20]WorkDone DATA'!$N:$N,BOQ!AA$6,'[20]WorkDone DATA'!$G:$G,BOQ!$B701)*$G701</f>
        <v>#VALUE!</v>
      </c>
      <c r="AB701" s="53" t="e">
        <f>SUMIFS('[20]WorkDone DATA'!$L:$L,'[20]WorkDone DATA'!$N:$N,BOQ!AB$6,'[20]WorkDone DATA'!$G:$G,BOQ!$B701)*$G701</f>
        <v>#VALUE!</v>
      </c>
      <c r="AC701" s="53" t="e">
        <f>SUMIFS('[20]WorkDone DATA'!$L:$L,'[20]WorkDone DATA'!$N:$N,BOQ!AC$6,'[20]WorkDone DATA'!$G:$G,BOQ!$B701)*$G701</f>
        <v>#VALUE!</v>
      </c>
      <c r="AD701" s="53" t="e">
        <f>SUMIFS('[20]WorkDone DATA'!$L:$L,'[20]WorkDone DATA'!$N:$N,BOQ!AD$6,'[20]WorkDone DATA'!$G:$G,BOQ!$B701)*$G701</f>
        <v>#VALUE!</v>
      </c>
      <c r="AE701" s="53" t="e">
        <f>SUMIFS('[20]WorkDone DATA'!$L:$L,'[20]WorkDone DATA'!$N:$N,BOQ!AE$6,'[20]WorkDone DATA'!$G:$G,BOQ!$B701)*$G701</f>
        <v>#VALUE!</v>
      </c>
      <c r="AF701" s="53" t="e">
        <f>SUMIFS('[20]WorkDone DATA'!$L:$L,'[20]WorkDone DATA'!$N:$N,BOQ!AF$6,'[20]WorkDone DATA'!$G:$G,BOQ!$B701)*$G701</f>
        <v>#VALUE!</v>
      </c>
      <c r="AG701" s="53" t="e">
        <f>SUMIFS('[20]WorkDone DATA'!$L:$L,'[20]WorkDone DATA'!$N:$N,BOQ!AG$6,'[20]WorkDone DATA'!$G:$G,BOQ!$B701)*$G701</f>
        <v>#VALUE!</v>
      </c>
      <c r="AH701" s="53" t="e">
        <f>SUMIFS('[20]WorkDone DATA'!$L:$L,'[20]WorkDone DATA'!$N:$N,BOQ!AH$6,'[20]WorkDone DATA'!$G:$G,BOQ!$B701)*$G701</f>
        <v>#VALUE!</v>
      </c>
      <c r="AI701" s="53" t="e">
        <f>SUMIFS('[20]WorkDone DATA'!$L:$L,'[20]WorkDone DATA'!$N:$N,BOQ!AI$6,'[20]WorkDone DATA'!$G:$G,BOQ!$B701)*$G701</f>
        <v>#VALUE!</v>
      </c>
      <c r="AJ701" s="53" t="e">
        <f>SUMIFS('[20]WorkDone DATA'!$L:$L,'[20]WorkDone DATA'!$N:$N,BOQ!AJ$6,'[20]WorkDone DATA'!$G:$G,BOQ!$B701)*$G701</f>
        <v>#VALUE!</v>
      </c>
      <c r="AK701" s="53" t="e">
        <f>SUMIFS('[20]WorkDone DATA'!$L:$L,'[20]WorkDone DATA'!$N:$N,BOQ!AK$6,'[20]WorkDone DATA'!$G:$G,BOQ!$B701)*$G701</f>
        <v>#VALUE!</v>
      </c>
      <c r="AL701" s="53" t="e">
        <f>SUMIFS('[20]WorkDone DATA'!$L:$L,'[20]WorkDone DATA'!$N:$N,BOQ!AL$6,'[20]WorkDone DATA'!$G:$G,BOQ!$B701)*$G701</f>
        <v>#VALUE!</v>
      </c>
      <c r="AM701" s="53" t="e">
        <f>SUMIFS('[20]WorkDone DATA'!$L:$L,'[20]WorkDone DATA'!$N:$N,BOQ!AM$6,'[20]WorkDone DATA'!$G:$G,BOQ!$B701)*$G701</f>
        <v>#VALUE!</v>
      </c>
      <c r="AN701" s="53" t="e">
        <f>SUMIFS('[20]WorkDone DATA'!$L:$L,'[20]WorkDone DATA'!$N:$N,BOQ!AN$6,'[20]WorkDone DATA'!$G:$G,BOQ!$B701)*$G701</f>
        <v>#VALUE!</v>
      </c>
      <c r="AO701" s="53" t="e">
        <f>SUMIFS('[20]WorkDone DATA'!$L:$L,'[20]WorkDone DATA'!$N:$N,BOQ!AO$6,'[20]WorkDone DATA'!$G:$G,BOQ!$B701)*$G701</f>
        <v>#VALUE!</v>
      </c>
      <c r="AP701" s="53" t="e">
        <f>SUMIFS('[20]WorkDone DATA'!$L:$L,'[20]WorkDone DATA'!$N:$N,BOQ!AP$6,'[20]WorkDone DATA'!$G:$G,BOQ!$B701)*$G701</f>
        <v>#VALUE!</v>
      </c>
      <c r="AQ701" s="53" t="e">
        <f>SUMIFS('[20]WorkDone DATA'!$L:$L,'[20]WorkDone DATA'!$N:$N,BOQ!AQ$6,'[20]WorkDone DATA'!$G:$G,BOQ!$B701)*$G701</f>
        <v>#VALUE!</v>
      </c>
      <c r="AR701" s="53" t="e">
        <f>SUMIFS('[20]WorkDone DATA'!$L:$L,'[20]WorkDone DATA'!$N:$N,BOQ!AR$6,'[20]WorkDone DATA'!$G:$G,BOQ!$B701)*$G701</f>
        <v>#VALUE!</v>
      </c>
      <c r="AS701" s="53" t="e">
        <f>SUMIFS('[20]WorkDone DATA'!$L:$L,'[20]WorkDone DATA'!$N:$N,BOQ!AS$6,'[20]WorkDone DATA'!$G:$G,BOQ!$B701)*$G701</f>
        <v>#VALUE!</v>
      </c>
      <c r="AT701" s="53" t="e">
        <f>SUMIFS('[20]WorkDone DATA'!$L:$L,'[20]WorkDone DATA'!$N:$N,BOQ!AT$6,'[20]WorkDone DATA'!$G:$G,BOQ!$B701)*$G701</f>
        <v>#VALUE!</v>
      </c>
      <c r="AU701" s="53" t="e">
        <f>SUMIFS('[20]WorkDone DATA'!$L:$L,'[20]WorkDone DATA'!$N:$N,BOQ!AU$6,'[20]WorkDone DATA'!$G:$G,BOQ!$B701)*$G701</f>
        <v>#VALUE!</v>
      </c>
      <c r="AV701" s="53" t="e">
        <f>SUMIFS('[20]WorkDone DATA'!$L:$L,'[20]WorkDone DATA'!$N:$N,BOQ!AV$6,'[20]WorkDone DATA'!$G:$G,BOQ!$B701)*$G701</f>
        <v>#VALUE!</v>
      </c>
      <c r="AW701" s="53" t="e">
        <f>SUMIFS('[20]WorkDone DATA'!$L:$L,'[20]WorkDone DATA'!$N:$N,BOQ!AW$6,'[20]WorkDone DATA'!$G:$G,BOQ!$B701)*$G701</f>
        <v>#VALUE!</v>
      </c>
      <c r="AX701" s="53" t="e">
        <f>SUMIFS('[20]WorkDone DATA'!$L:$L,'[20]WorkDone DATA'!$N:$N,BOQ!AX$6,'[20]WorkDone DATA'!$G:$G,BOQ!$B701)*$G701</f>
        <v>#VALUE!</v>
      </c>
      <c r="AY701" s="53" t="e">
        <f>SUMIFS('[20]WorkDone DATA'!$L:$L,'[20]WorkDone DATA'!$N:$N,BOQ!AY$6,'[20]WorkDone DATA'!$G:$G,BOQ!$B701)*$G701</f>
        <v>#VALUE!</v>
      </c>
      <c r="AZ701" s="53" t="e">
        <f>SUMIFS('[20]WorkDone DATA'!$L:$L,'[20]WorkDone DATA'!$N:$N,BOQ!AZ$6,'[20]WorkDone DATA'!$G:$G,BOQ!$B701)*$G701</f>
        <v>#VALUE!</v>
      </c>
      <c r="BA701" s="53" t="e">
        <f>SUMIFS('[20]WorkDone DATA'!$L:$L,'[20]WorkDone DATA'!$N:$N,BOQ!BA$6,'[20]WorkDone DATA'!$G:$G,BOQ!$B701)*$G701</f>
        <v>#VALUE!</v>
      </c>
      <c r="BB701" s="53" t="e">
        <f>SUMIFS('[20]WorkDone DATA'!$L:$L,'[20]WorkDone DATA'!$N:$N,BOQ!BB$6,'[20]WorkDone DATA'!$G:$G,BOQ!$B701)*$G701</f>
        <v>#VALUE!</v>
      </c>
      <c r="BC701" s="53" t="e">
        <f>SUMIFS('[20]WorkDone DATA'!$L:$L,'[20]WorkDone DATA'!$N:$N,BOQ!BC$6,'[20]WorkDone DATA'!$G:$G,BOQ!$B701)*$G701</f>
        <v>#VALUE!</v>
      </c>
      <c r="BD701" s="53" t="e">
        <f>SUMIFS('[20]WorkDone DATA'!$L:$L,'[20]WorkDone DATA'!$N:$N,BOQ!BD$6,'[20]WorkDone DATA'!$G:$G,BOQ!$B701)*$G701</f>
        <v>#VALUE!</v>
      </c>
      <c r="BE701" s="53" t="e">
        <f>SUMIFS('[20]WorkDone DATA'!$L:$L,'[20]WorkDone DATA'!$N:$N,BOQ!BE$6,'[20]WorkDone DATA'!$G:$G,BOQ!$B701)*$G701</f>
        <v>#VALUE!</v>
      </c>
      <c r="BF701" s="53" t="e">
        <f>SUMIFS('[20]WorkDone DATA'!$L:$L,'[20]WorkDone DATA'!$N:$N,BOQ!BF$6,'[20]WorkDone DATA'!$G:$G,BOQ!$B701)*$G701</f>
        <v>#VALUE!</v>
      </c>
      <c r="BG701" s="53" t="e">
        <f>SUMIFS('[20]WorkDone DATA'!$L:$L,'[20]WorkDone DATA'!$N:$N,BOQ!BG$6,'[20]WorkDone DATA'!$G:$G,BOQ!$B701)*$G701</f>
        <v>#VALUE!</v>
      </c>
      <c r="BH701" s="53" t="e">
        <f>SUMIFS('[20]WorkDone DATA'!$L:$L,'[20]WorkDone DATA'!$N:$N,BOQ!BH$6,'[20]WorkDone DATA'!$G:$G,BOQ!$B701)*$G701</f>
        <v>#VALUE!</v>
      </c>
      <c r="BI701" s="53" t="e">
        <f>SUMIFS('[20]WorkDone DATA'!$L:$L,'[20]WorkDone DATA'!$N:$N,BOQ!BI$6,'[20]WorkDone DATA'!$G:$G,BOQ!$B701)*$G701</f>
        <v>#VALUE!</v>
      </c>
      <c r="BJ701" s="53" t="e">
        <f>SUMIFS('[20]WorkDone DATA'!$L:$L,'[20]WorkDone DATA'!$N:$N,BOQ!BJ$6,'[20]WorkDone DATA'!$G:$G,BOQ!$B701)*$G701</f>
        <v>#VALUE!</v>
      </c>
      <c r="BK701" s="53" t="e">
        <f>SUMIFS('[20]WorkDone DATA'!$L:$L,'[20]WorkDone DATA'!$N:$N,BOQ!BK$6,'[20]WorkDone DATA'!$G:$G,BOQ!$B701)*$G701</f>
        <v>#VALUE!</v>
      </c>
      <c r="BL701" s="53" t="e">
        <f>SUMIFS('[20]WorkDone DATA'!$L:$L,'[20]WorkDone DATA'!$N:$N,BOQ!BL$6,'[20]WorkDone DATA'!$G:$G,BOQ!$B701)*$G701</f>
        <v>#VALUE!</v>
      </c>
      <c r="BM701" s="53" t="e">
        <f>SUMIFS('[20]WorkDone DATA'!$L:$L,'[20]WorkDone DATA'!$N:$N,BOQ!BM$6,'[20]WorkDone DATA'!$G:$G,BOQ!$B701)*$G701</f>
        <v>#VALUE!</v>
      </c>
      <c r="BN701" s="53" t="e">
        <f>SUMIFS('[20]WorkDone DATA'!$L:$L,'[20]WorkDone DATA'!$N:$N,BOQ!BN$6,'[20]WorkDone DATA'!$G:$G,BOQ!$B701)*$G701</f>
        <v>#VALUE!</v>
      </c>
      <c r="BO701" s="53" t="e">
        <f>SUMIFS('[20]WorkDone DATA'!$L:$L,'[20]WorkDone DATA'!$N:$N,BOQ!BO$6,'[20]WorkDone DATA'!$G:$G,BOQ!$B701)*$G701</f>
        <v>#VALUE!</v>
      </c>
      <c r="BP701" s="53" t="e">
        <f>SUMIFS('[20]WorkDone DATA'!$L:$L,'[20]WorkDone DATA'!$N:$N,BOQ!BP$6,'[20]WorkDone DATA'!$G:$G,BOQ!$B701)*$G701</f>
        <v>#VALUE!</v>
      </c>
      <c r="BQ701" s="53" t="e">
        <f>SUMIFS('[20]WorkDone DATA'!$L:$L,'[20]WorkDone DATA'!$N:$N,BOQ!BQ$6,'[20]WorkDone DATA'!$G:$G,BOQ!$B701)*$G701</f>
        <v>#VALUE!</v>
      </c>
      <c r="BR701" s="53" t="e">
        <f>SUMIFS('[20]WorkDone DATA'!$L:$L,'[20]WorkDone DATA'!$N:$N,BOQ!BR$6,'[20]WorkDone DATA'!$G:$G,BOQ!$B701)*$G701</f>
        <v>#VALUE!</v>
      </c>
      <c r="BS701" s="53" t="e">
        <f>SUMIFS('[20]WorkDone DATA'!$L:$L,'[20]WorkDone DATA'!$N:$N,BOQ!BS$6,'[20]WorkDone DATA'!$G:$G,BOQ!$B701)*$G701</f>
        <v>#VALUE!</v>
      </c>
      <c r="BT701" s="53" t="e">
        <f>SUMIFS('[20]WorkDone DATA'!$L:$L,'[20]WorkDone DATA'!$N:$N,BOQ!BT$6,'[20]WorkDone DATA'!$G:$G,BOQ!$B701)*$G701</f>
        <v>#VALUE!</v>
      </c>
      <c r="BU701" s="53" t="e">
        <f>SUMIFS('[20]WorkDone DATA'!$L:$L,'[20]WorkDone DATA'!$N:$N,BOQ!BU$6,'[20]WorkDone DATA'!$G:$G,BOQ!$B701)*$G701</f>
        <v>#VALUE!</v>
      </c>
      <c r="BV701" s="53" t="e">
        <f>SUMIFS('[20]WorkDone DATA'!$L:$L,'[20]WorkDone DATA'!$N:$N,BOQ!BV$6,'[20]WorkDone DATA'!$G:$G,BOQ!$B701)*$G701</f>
        <v>#VALUE!</v>
      </c>
      <c r="BW701" s="53" t="e">
        <f>SUMIFS('[20]WorkDone DATA'!$L:$L,'[20]WorkDone DATA'!$N:$N,BOQ!BW$6,'[20]WorkDone DATA'!$G:$G,BOQ!$B701)*$G701</f>
        <v>#VALUE!</v>
      </c>
      <c r="BX701" s="53" t="e">
        <f>SUMIFS('[20]WorkDone DATA'!$L:$L,'[20]WorkDone DATA'!$N:$N,BOQ!BX$6,'[20]WorkDone DATA'!$G:$G,BOQ!$B701)*$G701</f>
        <v>#VALUE!</v>
      </c>
    </row>
    <row r="702" spans="1:76" ht="15.6" x14ac:dyDescent="0.35">
      <c r="A702" s="1"/>
      <c r="B702" s="42"/>
      <c r="C702" s="81" t="s">
        <v>65</v>
      </c>
      <c r="D702" s="165"/>
      <c r="E702" s="167"/>
      <c r="F702" s="45"/>
      <c r="G702" s="52"/>
      <c r="H702" s="53">
        <f t="shared" si="94"/>
        <v>0</v>
      </c>
      <c r="K702" s="214"/>
      <c r="L702" s="220" t="e">
        <f t="shared" si="95"/>
        <v>#VALUE!</v>
      </c>
      <c r="M702" s="221" t="e">
        <f t="shared" si="96"/>
        <v>#VALUE!</v>
      </c>
      <c r="N702" s="219"/>
      <c r="O702" s="214">
        <f t="shared" si="97"/>
        <v>0</v>
      </c>
      <c r="P702" s="215" t="e">
        <f t="shared" si="98"/>
        <v>#VALUE!</v>
      </c>
      <c r="R702" s="217" t="e">
        <f>SUMIFS('[20]WorkDone DATA'!$L:$L,'[20]WorkDone DATA'!$N:$N,BOQ!S$6,'[20]WorkDone DATA'!$G:$G,BOQ!$B702)</f>
        <v>#VALUE!</v>
      </c>
      <c r="S702" s="53" t="e">
        <f t="shared" si="99"/>
        <v>#VALUE!</v>
      </c>
      <c r="T702" s="217" t="e">
        <f>SUMIFS('[20]WorkDone DATA'!$L:$L,'[20]WorkDone DATA'!$N:$N,BOQ!U$6,'[20]WorkDone DATA'!$G:$G,BOQ!$B702)</f>
        <v>#VALUE!</v>
      </c>
      <c r="U702" s="53" t="e">
        <f t="shared" si="101"/>
        <v>#VALUE!</v>
      </c>
      <c r="V702" s="217"/>
      <c r="W702" s="53" t="e">
        <f>SUMIFS('[20]WorkDone DATA'!$L:$L,'[20]WorkDone DATA'!$N:$N,BOQ!W$6,'[20]WorkDone DATA'!$G:$G,BOQ!$B702)*$G702</f>
        <v>#VALUE!</v>
      </c>
      <c r="X702" s="217"/>
      <c r="Y702" s="53" t="e">
        <f>SUMIFS('[20]WorkDone DATA'!$L:$L,'[20]WorkDone DATA'!$N:$N,BOQ!Y$6,'[20]WorkDone DATA'!$G:$G,BOQ!$B702)*$G702</f>
        <v>#VALUE!</v>
      </c>
      <c r="Z702" s="217"/>
      <c r="AA702" s="53" t="e">
        <f>SUMIFS('[20]WorkDone DATA'!$L:$L,'[20]WorkDone DATA'!$N:$N,BOQ!AA$6,'[20]WorkDone DATA'!$G:$G,BOQ!$B702)*$G702</f>
        <v>#VALUE!</v>
      </c>
      <c r="AB702" s="53" t="e">
        <f>SUMIFS('[20]WorkDone DATA'!$L:$L,'[20]WorkDone DATA'!$N:$N,BOQ!AB$6,'[20]WorkDone DATA'!$G:$G,BOQ!$B702)*$G702</f>
        <v>#VALUE!</v>
      </c>
      <c r="AC702" s="53" t="e">
        <f>SUMIFS('[20]WorkDone DATA'!$L:$L,'[20]WorkDone DATA'!$N:$N,BOQ!AC$6,'[20]WorkDone DATA'!$G:$G,BOQ!$B702)*$G702</f>
        <v>#VALUE!</v>
      </c>
      <c r="AD702" s="53" t="e">
        <f>SUMIFS('[20]WorkDone DATA'!$L:$L,'[20]WorkDone DATA'!$N:$N,BOQ!AD$6,'[20]WorkDone DATA'!$G:$G,BOQ!$B702)*$G702</f>
        <v>#VALUE!</v>
      </c>
      <c r="AE702" s="53" t="e">
        <f>SUMIFS('[20]WorkDone DATA'!$L:$L,'[20]WorkDone DATA'!$N:$N,BOQ!AE$6,'[20]WorkDone DATA'!$G:$G,BOQ!$B702)*$G702</f>
        <v>#VALUE!</v>
      </c>
      <c r="AF702" s="53" t="e">
        <f>SUMIFS('[20]WorkDone DATA'!$L:$L,'[20]WorkDone DATA'!$N:$N,BOQ!AF$6,'[20]WorkDone DATA'!$G:$G,BOQ!$B702)*$G702</f>
        <v>#VALUE!</v>
      </c>
      <c r="AG702" s="53" t="e">
        <f>SUMIFS('[20]WorkDone DATA'!$L:$L,'[20]WorkDone DATA'!$N:$N,BOQ!AG$6,'[20]WorkDone DATA'!$G:$G,BOQ!$B702)*$G702</f>
        <v>#VALUE!</v>
      </c>
      <c r="AH702" s="53" t="e">
        <f>SUMIFS('[20]WorkDone DATA'!$L:$L,'[20]WorkDone DATA'!$N:$N,BOQ!AH$6,'[20]WorkDone DATA'!$G:$G,BOQ!$B702)*$G702</f>
        <v>#VALUE!</v>
      </c>
      <c r="AI702" s="53" t="e">
        <f>SUMIFS('[20]WorkDone DATA'!$L:$L,'[20]WorkDone DATA'!$N:$N,BOQ!AI$6,'[20]WorkDone DATA'!$G:$G,BOQ!$B702)*$G702</f>
        <v>#VALUE!</v>
      </c>
      <c r="AJ702" s="53" t="e">
        <f>SUMIFS('[20]WorkDone DATA'!$L:$L,'[20]WorkDone DATA'!$N:$N,BOQ!AJ$6,'[20]WorkDone DATA'!$G:$G,BOQ!$B702)*$G702</f>
        <v>#VALUE!</v>
      </c>
      <c r="AK702" s="53" t="e">
        <f>SUMIFS('[20]WorkDone DATA'!$L:$L,'[20]WorkDone DATA'!$N:$N,BOQ!AK$6,'[20]WorkDone DATA'!$G:$G,BOQ!$B702)*$G702</f>
        <v>#VALUE!</v>
      </c>
      <c r="AL702" s="53" t="e">
        <f>SUMIFS('[20]WorkDone DATA'!$L:$L,'[20]WorkDone DATA'!$N:$N,BOQ!AL$6,'[20]WorkDone DATA'!$G:$G,BOQ!$B702)*$G702</f>
        <v>#VALUE!</v>
      </c>
      <c r="AM702" s="53" t="e">
        <f>SUMIFS('[20]WorkDone DATA'!$L:$L,'[20]WorkDone DATA'!$N:$N,BOQ!AM$6,'[20]WorkDone DATA'!$G:$G,BOQ!$B702)*$G702</f>
        <v>#VALUE!</v>
      </c>
      <c r="AN702" s="53" t="e">
        <f>SUMIFS('[20]WorkDone DATA'!$L:$L,'[20]WorkDone DATA'!$N:$N,BOQ!AN$6,'[20]WorkDone DATA'!$G:$G,BOQ!$B702)*$G702</f>
        <v>#VALUE!</v>
      </c>
      <c r="AO702" s="53" t="e">
        <f>SUMIFS('[20]WorkDone DATA'!$L:$L,'[20]WorkDone DATA'!$N:$N,BOQ!AO$6,'[20]WorkDone DATA'!$G:$G,BOQ!$B702)*$G702</f>
        <v>#VALUE!</v>
      </c>
      <c r="AP702" s="53" t="e">
        <f>SUMIFS('[20]WorkDone DATA'!$L:$L,'[20]WorkDone DATA'!$N:$N,BOQ!AP$6,'[20]WorkDone DATA'!$G:$G,BOQ!$B702)*$G702</f>
        <v>#VALUE!</v>
      </c>
      <c r="AQ702" s="53" t="e">
        <f>SUMIFS('[20]WorkDone DATA'!$L:$L,'[20]WorkDone DATA'!$N:$N,BOQ!AQ$6,'[20]WorkDone DATA'!$G:$G,BOQ!$B702)*$G702</f>
        <v>#VALUE!</v>
      </c>
      <c r="AR702" s="53" t="e">
        <f>SUMIFS('[20]WorkDone DATA'!$L:$L,'[20]WorkDone DATA'!$N:$N,BOQ!AR$6,'[20]WorkDone DATA'!$G:$G,BOQ!$B702)*$G702</f>
        <v>#VALUE!</v>
      </c>
      <c r="AS702" s="53" t="e">
        <f>SUMIFS('[20]WorkDone DATA'!$L:$L,'[20]WorkDone DATA'!$N:$N,BOQ!AS$6,'[20]WorkDone DATA'!$G:$G,BOQ!$B702)*$G702</f>
        <v>#VALUE!</v>
      </c>
      <c r="AT702" s="53" t="e">
        <f>SUMIFS('[20]WorkDone DATA'!$L:$L,'[20]WorkDone DATA'!$N:$N,BOQ!AT$6,'[20]WorkDone DATA'!$G:$G,BOQ!$B702)*$G702</f>
        <v>#VALUE!</v>
      </c>
      <c r="AU702" s="53" t="e">
        <f>SUMIFS('[20]WorkDone DATA'!$L:$L,'[20]WorkDone DATA'!$N:$N,BOQ!AU$6,'[20]WorkDone DATA'!$G:$G,BOQ!$B702)*$G702</f>
        <v>#VALUE!</v>
      </c>
      <c r="AV702" s="53" t="e">
        <f>SUMIFS('[20]WorkDone DATA'!$L:$L,'[20]WorkDone DATA'!$N:$N,BOQ!AV$6,'[20]WorkDone DATA'!$G:$G,BOQ!$B702)*$G702</f>
        <v>#VALUE!</v>
      </c>
      <c r="AW702" s="53" t="e">
        <f>SUMIFS('[20]WorkDone DATA'!$L:$L,'[20]WorkDone DATA'!$N:$N,BOQ!AW$6,'[20]WorkDone DATA'!$G:$G,BOQ!$B702)*$G702</f>
        <v>#VALUE!</v>
      </c>
      <c r="AX702" s="53" t="e">
        <f>SUMIFS('[20]WorkDone DATA'!$L:$L,'[20]WorkDone DATA'!$N:$N,BOQ!AX$6,'[20]WorkDone DATA'!$G:$G,BOQ!$B702)*$G702</f>
        <v>#VALUE!</v>
      </c>
      <c r="AY702" s="53" t="e">
        <f>SUMIFS('[20]WorkDone DATA'!$L:$L,'[20]WorkDone DATA'!$N:$N,BOQ!AY$6,'[20]WorkDone DATA'!$G:$G,BOQ!$B702)*$G702</f>
        <v>#VALUE!</v>
      </c>
      <c r="AZ702" s="53" t="e">
        <f>SUMIFS('[20]WorkDone DATA'!$L:$L,'[20]WorkDone DATA'!$N:$N,BOQ!AZ$6,'[20]WorkDone DATA'!$G:$G,BOQ!$B702)*$G702</f>
        <v>#VALUE!</v>
      </c>
      <c r="BA702" s="53" t="e">
        <f>SUMIFS('[20]WorkDone DATA'!$L:$L,'[20]WorkDone DATA'!$N:$N,BOQ!BA$6,'[20]WorkDone DATA'!$G:$G,BOQ!$B702)*$G702</f>
        <v>#VALUE!</v>
      </c>
      <c r="BB702" s="53" t="e">
        <f>SUMIFS('[20]WorkDone DATA'!$L:$L,'[20]WorkDone DATA'!$N:$N,BOQ!BB$6,'[20]WorkDone DATA'!$G:$G,BOQ!$B702)*$G702</f>
        <v>#VALUE!</v>
      </c>
      <c r="BC702" s="53" t="e">
        <f>SUMIFS('[20]WorkDone DATA'!$L:$L,'[20]WorkDone DATA'!$N:$N,BOQ!BC$6,'[20]WorkDone DATA'!$G:$G,BOQ!$B702)*$G702</f>
        <v>#VALUE!</v>
      </c>
      <c r="BD702" s="53" t="e">
        <f>SUMIFS('[20]WorkDone DATA'!$L:$L,'[20]WorkDone DATA'!$N:$N,BOQ!BD$6,'[20]WorkDone DATA'!$G:$G,BOQ!$B702)*$G702</f>
        <v>#VALUE!</v>
      </c>
      <c r="BE702" s="53" t="e">
        <f>SUMIFS('[20]WorkDone DATA'!$L:$L,'[20]WorkDone DATA'!$N:$N,BOQ!BE$6,'[20]WorkDone DATA'!$G:$G,BOQ!$B702)*$G702</f>
        <v>#VALUE!</v>
      </c>
      <c r="BF702" s="53" t="e">
        <f>SUMIFS('[20]WorkDone DATA'!$L:$L,'[20]WorkDone DATA'!$N:$N,BOQ!BF$6,'[20]WorkDone DATA'!$G:$G,BOQ!$B702)*$G702</f>
        <v>#VALUE!</v>
      </c>
      <c r="BG702" s="53" t="e">
        <f>SUMIFS('[20]WorkDone DATA'!$L:$L,'[20]WorkDone DATA'!$N:$N,BOQ!BG$6,'[20]WorkDone DATA'!$G:$G,BOQ!$B702)*$G702</f>
        <v>#VALUE!</v>
      </c>
      <c r="BH702" s="53" t="e">
        <f>SUMIFS('[20]WorkDone DATA'!$L:$L,'[20]WorkDone DATA'!$N:$N,BOQ!BH$6,'[20]WorkDone DATA'!$G:$G,BOQ!$B702)*$G702</f>
        <v>#VALUE!</v>
      </c>
      <c r="BI702" s="53" t="e">
        <f>SUMIFS('[20]WorkDone DATA'!$L:$L,'[20]WorkDone DATA'!$N:$N,BOQ!BI$6,'[20]WorkDone DATA'!$G:$G,BOQ!$B702)*$G702</f>
        <v>#VALUE!</v>
      </c>
      <c r="BJ702" s="53" t="e">
        <f>SUMIFS('[20]WorkDone DATA'!$L:$L,'[20]WorkDone DATA'!$N:$N,BOQ!BJ$6,'[20]WorkDone DATA'!$G:$G,BOQ!$B702)*$G702</f>
        <v>#VALUE!</v>
      </c>
      <c r="BK702" s="53" t="e">
        <f>SUMIFS('[20]WorkDone DATA'!$L:$L,'[20]WorkDone DATA'!$N:$N,BOQ!BK$6,'[20]WorkDone DATA'!$G:$G,BOQ!$B702)*$G702</f>
        <v>#VALUE!</v>
      </c>
      <c r="BL702" s="53" t="e">
        <f>SUMIFS('[20]WorkDone DATA'!$L:$L,'[20]WorkDone DATA'!$N:$N,BOQ!BL$6,'[20]WorkDone DATA'!$G:$G,BOQ!$B702)*$G702</f>
        <v>#VALUE!</v>
      </c>
      <c r="BM702" s="53" t="e">
        <f>SUMIFS('[20]WorkDone DATA'!$L:$L,'[20]WorkDone DATA'!$N:$N,BOQ!BM$6,'[20]WorkDone DATA'!$G:$G,BOQ!$B702)*$G702</f>
        <v>#VALUE!</v>
      </c>
      <c r="BN702" s="53" t="e">
        <f>SUMIFS('[20]WorkDone DATA'!$L:$L,'[20]WorkDone DATA'!$N:$N,BOQ!BN$6,'[20]WorkDone DATA'!$G:$G,BOQ!$B702)*$G702</f>
        <v>#VALUE!</v>
      </c>
      <c r="BO702" s="53" t="e">
        <f>SUMIFS('[20]WorkDone DATA'!$L:$L,'[20]WorkDone DATA'!$N:$N,BOQ!BO$6,'[20]WorkDone DATA'!$G:$G,BOQ!$B702)*$G702</f>
        <v>#VALUE!</v>
      </c>
      <c r="BP702" s="53" t="e">
        <f>SUMIFS('[20]WorkDone DATA'!$L:$L,'[20]WorkDone DATA'!$N:$N,BOQ!BP$6,'[20]WorkDone DATA'!$G:$G,BOQ!$B702)*$G702</f>
        <v>#VALUE!</v>
      </c>
      <c r="BQ702" s="53" t="e">
        <f>SUMIFS('[20]WorkDone DATA'!$L:$L,'[20]WorkDone DATA'!$N:$N,BOQ!BQ$6,'[20]WorkDone DATA'!$G:$G,BOQ!$B702)*$G702</f>
        <v>#VALUE!</v>
      </c>
      <c r="BR702" s="53" t="e">
        <f>SUMIFS('[20]WorkDone DATA'!$L:$L,'[20]WorkDone DATA'!$N:$N,BOQ!BR$6,'[20]WorkDone DATA'!$G:$G,BOQ!$B702)*$G702</f>
        <v>#VALUE!</v>
      </c>
      <c r="BS702" s="53" t="e">
        <f>SUMIFS('[20]WorkDone DATA'!$L:$L,'[20]WorkDone DATA'!$N:$N,BOQ!BS$6,'[20]WorkDone DATA'!$G:$G,BOQ!$B702)*$G702</f>
        <v>#VALUE!</v>
      </c>
      <c r="BT702" s="53" t="e">
        <f>SUMIFS('[20]WorkDone DATA'!$L:$L,'[20]WorkDone DATA'!$N:$N,BOQ!BT$6,'[20]WorkDone DATA'!$G:$G,BOQ!$B702)*$G702</f>
        <v>#VALUE!</v>
      </c>
      <c r="BU702" s="53" t="e">
        <f>SUMIFS('[20]WorkDone DATA'!$L:$L,'[20]WorkDone DATA'!$N:$N,BOQ!BU$6,'[20]WorkDone DATA'!$G:$G,BOQ!$B702)*$G702</f>
        <v>#VALUE!</v>
      </c>
      <c r="BV702" s="53" t="e">
        <f>SUMIFS('[20]WorkDone DATA'!$L:$L,'[20]WorkDone DATA'!$N:$N,BOQ!BV$6,'[20]WorkDone DATA'!$G:$G,BOQ!$B702)*$G702</f>
        <v>#VALUE!</v>
      </c>
      <c r="BW702" s="53" t="e">
        <f>SUMIFS('[20]WorkDone DATA'!$L:$L,'[20]WorkDone DATA'!$N:$N,BOQ!BW$6,'[20]WorkDone DATA'!$G:$G,BOQ!$B702)*$G702</f>
        <v>#VALUE!</v>
      </c>
      <c r="BX702" s="53" t="e">
        <f>SUMIFS('[20]WorkDone DATA'!$L:$L,'[20]WorkDone DATA'!$N:$N,BOQ!BX$6,'[20]WorkDone DATA'!$G:$G,BOQ!$B702)*$G702</f>
        <v>#VALUE!</v>
      </c>
    </row>
    <row r="703" spans="1:76" ht="15.6" x14ac:dyDescent="0.35">
      <c r="A703" s="1" t="str">
        <f>C702</f>
        <v>2.5mm2 x 19core  (BVX19DCV</v>
      </c>
      <c r="B703" s="42">
        <v>2.3860000000000001</v>
      </c>
      <c r="C703" s="164" t="s">
        <v>220</v>
      </c>
      <c r="D703" s="165" t="s">
        <v>221</v>
      </c>
      <c r="E703" s="166" t="s">
        <v>222</v>
      </c>
      <c r="F703" s="45">
        <v>136</v>
      </c>
      <c r="G703" s="52">
        <v>268.05</v>
      </c>
      <c r="H703" s="53">
        <f t="shared" si="94"/>
        <v>36454.800000000003</v>
      </c>
      <c r="K703" s="214" t="e">
        <f t="shared" si="100"/>
        <v>#VALUE!</v>
      </c>
      <c r="L703" s="220" t="e">
        <f t="shared" si="95"/>
        <v>#VALUE!</v>
      </c>
      <c r="M703" s="221" t="e">
        <f t="shared" si="96"/>
        <v>#VALUE!</v>
      </c>
      <c r="N703" s="219"/>
      <c r="O703" s="214" t="e">
        <f t="shared" si="97"/>
        <v>#VALUE!</v>
      </c>
      <c r="P703" s="215" t="e">
        <f t="shared" si="98"/>
        <v>#VALUE!</v>
      </c>
      <c r="R703" s="217" t="e">
        <f>SUMIFS('[20]WorkDone DATA'!$L:$L,'[20]WorkDone DATA'!$N:$N,BOQ!S$6,'[20]WorkDone DATA'!$G:$G,BOQ!$B703)</f>
        <v>#VALUE!</v>
      </c>
      <c r="S703" s="53" t="e">
        <f t="shared" si="99"/>
        <v>#VALUE!</v>
      </c>
      <c r="T703" s="217" t="e">
        <f>SUMIFS('[20]WorkDone DATA'!$L:$L,'[20]WorkDone DATA'!$N:$N,BOQ!U$6,'[20]WorkDone DATA'!$G:$G,BOQ!$B703)</f>
        <v>#VALUE!</v>
      </c>
      <c r="U703" s="53" t="e">
        <f t="shared" si="101"/>
        <v>#VALUE!</v>
      </c>
      <c r="V703" s="217"/>
      <c r="W703" s="53" t="e">
        <f>SUMIFS('[20]WorkDone DATA'!$L:$L,'[20]WorkDone DATA'!$N:$N,BOQ!W$6,'[20]WorkDone DATA'!$G:$G,BOQ!$B703)*$G703</f>
        <v>#VALUE!</v>
      </c>
      <c r="X703" s="217"/>
      <c r="Y703" s="53" t="e">
        <f>SUMIFS('[20]WorkDone DATA'!$L:$L,'[20]WorkDone DATA'!$N:$N,BOQ!Y$6,'[20]WorkDone DATA'!$G:$G,BOQ!$B703)*$G703</f>
        <v>#VALUE!</v>
      </c>
      <c r="Z703" s="217"/>
      <c r="AA703" s="53" t="e">
        <f>SUMIFS('[20]WorkDone DATA'!$L:$L,'[20]WorkDone DATA'!$N:$N,BOQ!AA$6,'[20]WorkDone DATA'!$G:$G,BOQ!$B703)*$G703</f>
        <v>#VALUE!</v>
      </c>
      <c r="AB703" s="53" t="e">
        <f>SUMIFS('[20]WorkDone DATA'!$L:$L,'[20]WorkDone DATA'!$N:$N,BOQ!AB$6,'[20]WorkDone DATA'!$G:$G,BOQ!$B703)*$G703</f>
        <v>#VALUE!</v>
      </c>
      <c r="AC703" s="53" t="e">
        <f>SUMIFS('[20]WorkDone DATA'!$L:$L,'[20]WorkDone DATA'!$N:$N,BOQ!AC$6,'[20]WorkDone DATA'!$G:$G,BOQ!$B703)*$G703</f>
        <v>#VALUE!</v>
      </c>
      <c r="AD703" s="53" t="e">
        <f>SUMIFS('[20]WorkDone DATA'!$L:$L,'[20]WorkDone DATA'!$N:$N,BOQ!AD$6,'[20]WorkDone DATA'!$G:$G,BOQ!$B703)*$G703</f>
        <v>#VALUE!</v>
      </c>
      <c r="AE703" s="53" t="e">
        <f>SUMIFS('[20]WorkDone DATA'!$L:$L,'[20]WorkDone DATA'!$N:$N,BOQ!AE$6,'[20]WorkDone DATA'!$G:$G,BOQ!$B703)*$G703</f>
        <v>#VALUE!</v>
      </c>
      <c r="AF703" s="53" t="e">
        <f>SUMIFS('[20]WorkDone DATA'!$L:$L,'[20]WorkDone DATA'!$N:$N,BOQ!AF$6,'[20]WorkDone DATA'!$G:$G,BOQ!$B703)*$G703</f>
        <v>#VALUE!</v>
      </c>
      <c r="AG703" s="53" t="e">
        <f>SUMIFS('[20]WorkDone DATA'!$L:$L,'[20]WorkDone DATA'!$N:$N,BOQ!AG$6,'[20]WorkDone DATA'!$G:$G,BOQ!$B703)*$G703</f>
        <v>#VALUE!</v>
      </c>
      <c r="AH703" s="53" t="e">
        <f>SUMIFS('[20]WorkDone DATA'!$L:$L,'[20]WorkDone DATA'!$N:$N,BOQ!AH$6,'[20]WorkDone DATA'!$G:$G,BOQ!$B703)*$G703</f>
        <v>#VALUE!</v>
      </c>
      <c r="AI703" s="53" t="e">
        <f>SUMIFS('[20]WorkDone DATA'!$L:$L,'[20]WorkDone DATA'!$N:$N,BOQ!AI$6,'[20]WorkDone DATA'!$G:$G,BOQ!$B703)*$G703</f>
        <v>#VALUE!</v>
      </c>
      <c r="AJ703" s="53" t="e">
        <f>SUMIFS('[20]WorkDone DATA'!$L:$L,'[20]WorkDone DATA'!$N:$N,BOQ!AJ$6,'[20]WorkDone DATA'!$G:$G,BOQ!$B703)*$G703</f>
        <v>#VALUE!</v>
      </c>
      <c r="AK703" s="53" t="e">
        <f>SUMIFS('[20]WorkDone DATA'!$L:$L,'[20]WorkDone DATA'!$N:$N,BOQ!AK$6,'[20]WorkDone DATA'!$G:$G,BOQ!$B703)*$G703</f>
        <v>#VALUE!</v>
      </c>
      <c r="AL703" s="53" t="e">
        <f>SUMIFS('[20]WorkDone DATA'!$L:$L,'[20]WorkDone DATA'!$N:$N,BOQ!AL$6,'[20]WorkDone DATA'!$G:$G,BOQ!$B703)*$G703</f>
        <v>#VALUE!</v>
      </c>
      <c r="AM703" s="53" t="e">
        <f>SUMIFS('[20]WorkDone DATA'!$L:$L,'[20]WorkDone DATA'!$N:$N,BOQ!AM$6,'[20]WorkDone DATA'!$G:$G,BOQ!$B703)*$G703</f>
        <v>#VALUE!</v>
      </c>
      <c r="AN703" s="53" t="e">
        <f>SUMIFS('[20]WorkDone DATA'!$L:$L,'[20]WorkDone DATA'!$N:$N,BOQ!AN$6,'[20]WorkDone DATA'!$G:$G,BOQ!$B703)*$G703</f>
        <v>#VALUE!</v>
      </c>
      <c r="AO703" s="53" t="e">
        <f>SUMIFS('[20]WorkDone DATA'!$L:$L,'[20]WorkDone DATA'!$N:$N,BOQ!AO$6,'[20]WorkDone DATA'!$G:$G,BOQ!$B703)*$G703</f>
        <v>#VALUE!</v>
      </c>
      <c r="AP703" s="53" t="e">
        <f>SUMIFS('[20]WorkDone DATA'!$L:$L,'[20]WorkDone DATA'!$N:$N,BOQ!AP$6,'[20]WorkDone DATA'!$G:$G,BOQ!$B703)*$G703</f>
        <v>#VALUE!</v>
      </c>
      <c r="AQ703" s="53" t="e">
        <f>SUMIFS('[20]WorkDone DATA'!$L:$L,'[20]WorkDone DATA'!$N:$N,BOQ!AQ$6,'[20]WorkDone DATA'!$G:$G,BOQ!$B703)*$G703</f>
        <v>#VALUE!</v>
      </c>
      <c r="AR703" s="53" t="e">
        <f>SUMIFS('[20]WorkDone DATA'!$L:$L,'[20]WorkDone DATA'!$N:$N,BOQ!AR$6,'[20]WorkDone DATA'!$G:$G,BOQ!$B703)*$G703</f>
        <v>#VALUE!</v>
      </c>
      <c r="AS703" s="53" t="e">
        <f>SUMIFS('[20]WorkDone DATA'!$L:$L,'[20]WorkDone DATA'!$N:$N,BOQ!AS$6,'[20]WorkDone DATA'!$G:$G,BOQ!$B703)*$G703</f>
        <v>#VALUE!</v>
      </c>
      <c r="AT703" s="53" t="e">
        <f>SUMIFS('[20]WorkDone DATA'!$L:$L,'[20]WorkDone DATA'!$N:$N,BOQ!AT$6,'[20]WorkDone DATA'!$G:$G,BOQ!$B703)*$G703</f>
        <v>#VALUE!</v>
      </c>
      <c r="AU703" s="53" t="e">
        <f>SUMIFS('[20]WorkDone DATA'!$L:$L,'[20]WorkDone DATA'!$N:$N,BOQ!AU$6,'[20]WorkDone DATA'!$G:$G,BOQ!$B703)*$G703</f>
        <v>#VALUE!</v>
      </c>
      <c r="AV703" s="53" t="e">
        <f>SUMIFS('[20]WorkDone DATA'!$L:$L,'[20]WorkDone DATA'!$N:$N,BOQ!AV$6,'[20]WorkDone DATA'!$G:$G,BOQ!$B703)*$G703</f>
        <v>#VALUE!</v>
      </c>
      <c r="AW703" s="53" t="e">
        <f>SUMIFS('[20]WorkDone DATA'!$L:$L,'[20]WorkDone DATA'!$N:$N,BOQ!AW$6,'[20]WorkDone DATA'!$G:$G,BOQ!$B703)*$G703</f>
        <v>#VALUE!</v>
      </c>
      <c r="AX703" s="53" t="e">
        <f>SUMIFS('[20]WorkDone DATA'!$L:$L,'[20]WorkDone DATA'!$N:$N,BOQ!AX$6,'[20]WorkDone DATA'!$G:$G,BOQ!$B703)*$G703</f>
        <v>#VALUE!</v>
      </c>
      <c r="AY703" s="53" t="e">
        <f>SUMIFS('[20]WorkDone DATA'!$L:$L,'[20]WorkDone DATA'!$N:$N,BOQ!AY$6,'[20]WorkDone DATA'!$G:$G,BOQ!$B703)*$G703</f>
        <v>#VALUE!</v>
      </c>
      <c r="AZ703" s="53" t="e">
        <f>SUMIFS('[20]WorkDone DATA'!$L:$L,'[20]WorkDone DATA'!$N:$N,BOQ!AZ$6,'[20]WorkDone DATA'!$G:$G,BOQ!$B703)*$G703</f>
        <v>#VALUE!</v>
      </c>
      <c r="BA703" s="53" t="e">
        <f>SUMIFS('[20]WorkDone DATA'!$L:$L,'[20]WorkDone DATA'!$N:$N,BOQ!BA$6,'[20]WorkDone DATA'!$G:$G,BOQ!$B703)*$G703</f>
        <v>#VALUE!</v>
      </c>
      <c r="BB703" s="53" t="e">
        <f>SUMIFS('[20]WorkDone DATA'!$L:$L,'[20]WorkDone DATA'!$N:$N,BOQ!BB$6,'[20]WorkDone DATA'!$G:$G,BOQ!$B703)*$G703</f>
        <v>#VALUE!</v>
      </c>
      <c r="BC703" s="53" t="e">
        <f>SUMIFS('[20]WorkDone DATA'!$L:$L,'[20]WorkDone DATA'!$N:$N,BOQ!BC$6,'[20]WorkDone DATA'!$G:$G,BOQ!$B703)*$G703</f>
        <v>#VALUE!</v>
      </c>
      <c r="BD703" s="53" t="e">
        <f>SUMIFS('[20]WorkDone DATA'!$L:$L,'[20]WorkDone DATA'!$N:$N,BOQ!BD$6,'[20]WorkDone DATA'!$G:$G,BOQ!$B703)*$G703</f>
        <v>#VALUE!</v>
      </c>
      <c r="BE703" s="53" t="e">
        <f>SUMIFS('[20]WorkDone DATA'!$L:$L,'[20]WorkDone DATA'!$N:$N,BOQ!BE$6,'[20]WorkDone DATA'!$G:$G,BOQ!$B703)*$G703</f>
        <v>#VALUE!</v>
      </c>
      <c r="BF703" s="53" t="e">
        <f>SUMIFS('[20]WorkDone DATA'!$L:$L,'[20]WorkDone DATA'!$N:$N,BOQ!BF$6,'[20]WorkDone DATA'!$G:$G,BOQ!$B703)*$G703</f>
        <v>#VALUE!</v>
      </c>
      <c r="BG703" s="53" t="e">
        <f>SUMIFS('[20]WorkDone DATA'!$L:$L,'[20]WorkDone DATA'!$N:$N,BOQ!BG$6,'[20]WorkDone DATA'!$G:$G,BOQ!$B703)*$G703</f>
        <v>#VALUE!</v>
      </c>
      <c r="BH703" s="53" t="e">
        <f>SUMIFS('[20]WorkDone DATA'!$L:$L,'[20]WorkDone DATA'!$N:$N,BOQ!BH$6,'[20]WorkDone DATA'!$G:$G,BOQ!$B703)*$G703</f>
        <v>#VALUE!</v>
      </c>
      <c r="BI703" s="53" t="e">
        <f>SUMIFS('[20]WorkDone DATA'!$L:$L,'[20]WorkDone DATA'!$N:$N,BOQ!BI$6,'[20]WorkDone DATA'!$G:$G,BOQ!$B703)*$G703</f>
        <v>#VALUE!</v>
      </c>
      <c r="BJ703" s="53" t="e">
        <f>SUMIFS('[20]WorkDone DATA'!$L:$L,'[20]WorkDone DATA'!$N:$N,BOQ!BJ$6,'[20]WorkDone DATA'!$G:$G,BOQ!$B703)*$G703</f>
        <v>#VALUE!</v>
      </c>
      <c r="BK703" s="53" t="e">
        <f>SUMIFS('[20]WorkDone DATA'!$L:$L,'[20]WorkDone DATA'!$N:$N,BOQ!BK$6,'[20]WorkDone DATA'!$G:$G,BOQ!$B703)*$G703</f>
        <v>#VALUE!</v>
      </c>
      <c r="BL703" s="53" t="e">
        <f>SUMIFS('[20]WorkDone DATA'!$L:$L,'[20]WorkDone DATA'!$N:$N,BOQ!BL$6,'[20]WorkDone DATA'!$G:$G,BOQ!$B703)*$G703</f>
        <v>#VALUE!</v>
      </c>
      <c r="BM703" s="53" t="e">
        <f>SUMIFS('[20]WorkDone DATA'!$L:$L,'[20]WorkDone DATA'!$N:$N,BOQ!BM$6,'[20]WorkDone DATA'!$G:$G,BOQ!$B703)*$G703</f>
        <v>#VALUE!</v>
      </c>
      <c r="BN703" s="53" t="e">
        <f>SUMIFS('[20]WorkDone DATA'!$L:$L,'[20]WorkDone DATA'!$N:$N,BOQ!BN$6,'[20]WorkDone DATA'!$G:$G,BOQ!$B703)*$G703</f>
        <v>#VALUE!</v>
      </c>
      <c r="BO703" s="53" t="e">
        <f>SUMIFS('[20]WorkDone DATA'!$L:$L,'[20]WorkDone DATA'!$N:$N,BOQ!BO$6,'[20]WorkDone DATA'!$G:$G,BOQ!$B703)*$G703</f>
        <v>#VALUE!</v>
      </c>
      <c r="BP703" s="53" t="e">
        <f>SUMIFS('[20]WorkDone DATA'!$L:$L,'[20]WorkDone DATA'!$N:$N,BOQ!BP$6,'[20]WorkDone DATA'!$G:$G,BOQ!$B703)*$G703</f>
        <v>#VALUE!</v>
      </c>
      <c r="BQ703" s="53" t="e">
        <f>SUMIFS('[20]WorkDone DATA'!$L:$L,'[20]WorkDone DATA'!$N:$N,BOQ!BQ$6,'[20]WorkDone DATA'!$G:$G,BOQ!$B703)*$G703</f>
        <v>#VALUE!</v>
      </c>
      <c r="BR703" s="53" t="e">
        <f>SUMIFS('[20]WorkDone DATA'!$L:$L,'[20]WorkDone DATA'!$N:$N,BOQ!BR$6,'[20]WorkDone DATA'!$G:$G,BOQ!$B703)*$G703</f>
        <v>#VALUE!</v>
      </c>
      <c r="BS703" s="53" t="e">
        <f>SUMIFS('[20]WorkDone DATA'!$L:$L,'[20]WorkDone DATA'!$N:$N,BOQ!BS$6,'[20]WorkDone DATA'!$G:$G,BOQ!$B703)*$G703</f>
        <v>#VALUE!</v>
      </c>
      <c r="BT703" s="53" t="e">
        <f>SUMIFS('[20]WorkDone DATA'!$L:$L,'[20]WorkDone DATA'!$N:$N,BOQ!BT$6,'[20]WorkDone DATA'!$G:$G,BOQ!$B703)*$G703</f>
        <v>#VALUE!</v>
      </c>
      <c r="BU703" s="53" t="e">
        <f>SUMIFS('[20]WorkDone DATA'!$L:$L,'[20]WorkDone DATA'!$N:$N,BOQ!BU$6,'[20]WorkDone DATA'!$G:$G,BOQ!$B703)*$G703</f>
        <v>#VALUE!</v>
      </c>
      <c r="BV703" s="53" t="e">
        <f>SUMIFS('[20]WorkDone DATA'!$L:$L,'[20]WorkDone DATA'!$N:$N,BOQ!BV$6,'[20]WorkDone DATA'!$G:$G,BOQ!$B703)*$G703</f>
        <v>#VALUE!</v>
      </c>
      <c r="BW703" s="53" t="e">
        <f>SUMIFS('[20]WorkDone DATA'!$L:$L,'[20]WorkDone DATA'!$N:$N,BOQ!BW$6,'[20]WorkDone DATA'!$G:$G,BOQ!$B703)*$G703</f>
        <v>#VALUE!</v>
      </c>
      <c r="BX703" s="53" t="e">
        <f>SUMIFS('[20]WorkDone DATA'!$L:$L,'[20]WorkDone DATA'!$N:$N,BOQ!BX$6,'[20]WorkDone DATA'!$G:$G,BOQ!$B703)*$G703</f>
        <v>#VALUE!</v>
      </c>
    </row>
    <row r="704" spans="1:76" ht="15.6" x14ac:dyDescent="0.35">
      <c r="A704" s="1"/>
      <c r="B704" s="42"/>
      <c r="C704" s="81" t="s">
        <v>66</v>
      </c>
      <c r="D704" s="165"/>
      <c r="E704" s="167"/>
      <c r="F704" s="45"/>
      <c r="G704" s="52"/>
      <c r="H704" s="53">
        <f t="shared" si="94"/>
        <v>0</v>
      </c>
      <c r="K704" s="214"/>
      <c r="L704" s="220" t="e">
        <f t="shared" si="95"/>
        <v>#VALUE!</v>
      </c>
      <c r="M704" s="221" t="e">
        <f t="shared" si="96"/>
        <v>#VALUE!</v>
      </c>
      <c r="N704" s="219"/>
      <c r="O704" s="214">
        <f t="shared" si="97"/>
        <v>0</v>
      </c>
      <c r="P704" s="215" t="e">
        <f t="shared" si="98"/>
        <v>#VALUE!</v>
      </c>
      <c r="R704" s="217" t="e">
        <f>SUMIFS('[20]WorkDone DATA'!$L:$L,'[20]WorkDone DATA'!$N:$N,BOQ!S$6,'[20]WorkDone DATA'!$G:$G,BOQ!$B704)</f>
        <v>#VALUE!</v>
      </c>
      <c r="S704" s="53" t="e">
        <f t="shared" si="99"/>
        <v>#VALUE!</v>
      </c>
      <c r="T704" s="217" t="e">
        <f>SUMIFS('[20]WorkDone DATA'!$L:$L,'[20]WorkDone DATA'!$N:$N,BOQ!U$6,'[20]WorkDone DATA'!$G:$G,BOQ!$B704)</f>
        <v>#VALUE!</v>
      </c>
      <c r="U704" s="53" t="e">
        <f t="shared" si="101"/>
        <v>#VALUE!</v>
      </c>
      <c r="V704" s="217"/>
      <c r="W704" s="53" t="e">
        <f>SUMIFS('[20]WorkDone DATA'!$L:$L,'[20]WorkDone DATA'!$N:$N,BOQ!W$6,'[20]WorkDone DATA'!$G:$G,BOQ!$B704)*$G704</f>
        <v>#VALUE!</v>
      </c>
      <c r="X704" s="217"/>
      <c r="Y704" s="53" t="e">
        <f>SUMIFS('[20]WorkDone DATA'!$L:$L,'[20]WorkDone DATA'!$N:$N,BOQ!Y$6,'[20]WorkDone DATA'!$G:$G,BOQ!$B704)*$G704</f>
        <v>#VALUE!</v>
      </c>
      <c r="Z704" s="217"/>
      <c r="AA704" s="53" t="e">
        <f>SUMIFS('[20]WorkDone DATA'!$L:$L,'[20]WorkDone DATA'!$N:$N,BOQ!AA$6,'[20]WorkDone DATA'!$G:$G,BOQ!$B704)*$G704</f>
        <v>#VALUE!</v>
      </c>
      <c r="AB704" s="53" t="e">
        <f>SUMIFS('[20]WorkDone DATA'!$L:$L,'[20]WorkDone DATA'!$N:$N,BOQ!AB$6,'[20]WorkDone DATA'!$G:$G,BOQ!$B704)*$G704</f>
        <v>#VALUE!</v>
      </c>
      <c r="AC704" s="53" t="e">
        <f>SUMIFS('[20]WorkDone DATA'!$L:$L,'[20]WorkDone DATA'!$N:$N,BOQ!AC$6,'[20]WorkDone DATA'!$G:$G,BOQ!$B704)*$G704</f>
        <v>#VALUE!</v>
      </c>
      <c r="AD704" s="53" t="e">
        <f>SUMIFS('[20]WorkDone DATA'!$L:$L,'[20]WorkDone DATA'!$N:$N,BOQ!AD$6,'[20]WorkDone DATA'!$G:$G,BOQ!$B704)*$G704</f>
        <v>#VALUE!</v>
      </c>
      <c r="AE704" s="53" t="e">
        <f>SUMIFS('[20]WorkDone DATA'!$L:$L,'[20]WorkDone DATA'!$N:$N,BOQ!AE$6,'[20]WorkDone DATA'!$G:$G,BOQ!$B704)*$G704</f>
        <v>#VALUE!</v>
      </c>
      <c r="AF704" s="53" t="e">
        <f>SUMIFS('[20]WorkDone DATA'!$L:$L,'[20]WorkDone DATA'!$N:$N,BOQ!AF$6,'[20]WorkDone DATA'!$G:$G,BOQ!$B704)*$G704</f>
        <v>#VALUE!</v>
      </c>
      <c r="AG704" s="53" t="e">
        <f>SUMIFS('[20]WorkDone DATA'!$L:$L,'[20]WorkDone DATA'!$N:$N,BOQ!AG$6,'[20]WorkDone DATA'!$G:$G,BOQ!$B704)*$G704</f>
        <v>#VALUE!</v>
      </c>
      <c r="AH704" s="53" t="e">
        <f>SUMIFS('[20]WorkDone DATA'!$L:$L,'[20]WorkDone DATA'!$N:$N,BOQ!AH$6,'[20]WorkDone DATA'!$G:$G,BOQ!$B704)*$G704</f>
        <v>#VALUE!</v>
      </c>
      <c r="AI704" s="53" t="e">
        <f>SUMIFS('[20]WorkDone DATA'!$L:$L,'[20]WorkDone DATA'!$N:$N,BOQ!AI$6,'[20]WorkDone DATA'!$G:$G,BOQ!$B704)*$G704</f>
        <v>#VALUE!</v>
      </c>
      <c r="AJ704" s="53" t="e">
        <f>SUMIFS('[20]WorkDone DATA'!$L:$L,'[20]WorkDone DATA'!$N:$N,BOQ!AJ$6,'[20]WorkDone DATA'!$G:$G,BOQ!$B704)*$G704</f>
        <v>#VALUE!</v>
      </c>
      <c r="AK704" s="53" t="e">
        <f>SUMIFS('[20]WorkDone DATA'!$L:$L,'[20]WorkDone DATA'!$N:$N,BOQ!AK$6,'[20]WorkDone DATA'!$G:$G,BOQ!$B704)*$G704</f>
        <v>#VALUE!</v>
      </c>
      <c r="AL704" s="53" t="e">
        <f>SUMIFS('[20]WorkDone DATA'!$L:$L,'[20]WorkDone DATA'!$N:$N,BOQ!AL$6,'[20]WorkDone DATA'!$G:$G,BOQ!$B704)*$G704</f>
        <v>#VALUE!</v>
      </c>
      <c r="AM704" s="53" t="e">
        <f>SUMIFS('[20]WorkDone DATA'!$L:$L,'[20]WorkDone DATA'!$N:$N,BOQ!AM$6,'[20]WorkDone DATA'!$G:$G,BOQ!$B704)*$G704</f>
        <v>#VALUE!</v>
      </c>
      <c r="AN704" s="53" t="e">
        <f>SUMIFS('[20]WorkDone DATA'!$L:$L,'[20]WorkDone DATA'!$N:$N,BOQ!AN$6,'[20]WorkDone DATA'!$G:$G,BOQ!$B704)*$G704</f>
        <v>#VALUE!</v>
      </c>
      <c r="AO704" s="53" t="e">
        <f>SUMIFS('[20]WorkDone DATA'!$L:$L,'[20]WorkDone DATA'!$N:$N,BOQ!AO$6,'[20]WorkDone DATA'!$G:$G,BOQ!$B704)*$G704</f>
        <v>#VALUE!</v>
      </c>
      <c r="AP704" s="53" t="e">
        <f>SUMIFS('[20]WorkDone DATA'!$L:$L,'[20]WorkDone DATA'!$N:$N,BOQ!AP$6,'[20]WorkDone DATA'!$G:$G,BOQ!$B704)*$G704</f>
        <v>#VALUE!</v>
      </c>
      <c r="AQ704" s="53" t="e">
        <f>SUMIFS('[20]WorkDone DATA'!$L:$L,'[20]WorkDone DATA'!$N:$N,BOQ!AQ$6,'[20]WorkDone DATA'!$G:$G,BOQ!$B704)*$G704</f>
        <v>#VALUE!</v>
      </c>
      <c r="AR704" s="53" t="e">
        <f>SUMIFS('[20]WorkDone DATA'!$L:$L,'[20]WorkDone DATA'!$N:$N,BOQ!AR$6,'[20]WorkDone DATA'!$G:$G,BOQ!$B704)*$G704</f>
        <v>#VALUE!</v>
      </c>
      <c r="AS704" s="53" t="e">
        <f>SUMIFS('[20]WorkDone DATA'!$L:$L,'[20]WorkDone DATA'!$N:$N,BOQ!AS$6,'[20]WorkDone DATA'!$G:$G,BOQ!$B704)*$G704</f>
        <v>#VALUE!</v>
      </c>
      <c r="AT704" s="53" t="e">
        <f>SUMIFS('[20]WorkDone DATA'!$L:$L,'[20]WorkDone DATA'!$N:$N,BOQ!AT$6,'[20]WorkDone DATA'!$G:$G,BOQ!$B704)*$G704</f>
        <v>#VALUE!</v>
      </c>
      <c r="AU704" s="53" t="e">
        <f>SUMIFS('[20]WorkDone DATA'!$L:$L,'[20]WorkDone DATA'!$N:$N,BOQ!AU$6,'[20]WorkDone DATA'!$G:$G,BOQ!$B704)*$G704</f>
        <v>#VALUE!</v>
      </c>
      <c r="AV704" s="53" t="e">
        <f>SUMIFS('[20]WorkDone DATA'!$L:$L,'[20]WorkDone DATA'!$N:$N,BOQ!AV$6,'[20]WorkDone DATA'!$G:$G,BOQ!$B704)*$G704</f>
        <v>#VALUE!</v>
      </c>
      <c r="AW704" s="53" t="e">
        <f>SUMIFS('[20]WorkDone DATA'!$L:$L,'[20]WorkDone DATA'!$N:$N,BOQ!AW$6,'[20]WorkDone DATA'!$G:$G,BOQ!$B704)*$G704</f>
        <v>#VALUE!</v>
      </c>
      <c r="AX704" s="53" t="e">
        <f>SUMIFS('[20]WorkDone DATA'!$L:$L,'[20]WorkDone DATA'!$N:$N,BOQ!AX$6,'[20]WorkDone DATA'!$G:$G,BOQ!$B704)*$G704</f>
        <v>#VALUE!</v>
      </c>
      <c r="AY704" s="53" t="e">
        <f>SUMIFS('[20]WorkDone DATA'!$L:$L,'[20]WorkDone DATA'!$N:$N,BOQ!AY$6,'[20]WorkDone DATA'!$G:$G,BOQ!$B704)*$G704</f>
        <v>#VALUE!</v>
      </c>
      <c r="AZ704" s="53" t="e">
        <f>SUMIFS('[20]WorkDone DATA'!$L:$L,'[20]WorkDone DATA'!$N:$N,BOQ!AZ$6,'[20]WorkDone DATA'!$G:$G,BOQ!$B704)*$G704</f>
        <v>#VALUE!</v>
      </c>
      <c r="BA704" s="53" t="e">
        <f>SUMIFS('[20]WorkDone DATA'!$L:$L,'[20]WorkDone DATA'!$N:$N,BOQ!BA$6,'[20]WorkDone DATA'!$G:$G,BOQ!$B704)*$G704</f>
        <v>#VALUE!</v>
      </c>
      <c r="BB704" s="53" t="e">
        <f>SUMIFS('[20]WorkDone DATA'!$L:$L,'[20]WorkDone DATA'!$N:$N,BOQ!BB$6,'[20]WorkDone DATA'!$G:$G,BOQ!$B704)*$G704</f>
        <v>#VALUE!</v>
      </c>
      <c r="BC704" s="53" t="e">
        <f>SUMIFS('[20]WorkDone DATA'!$L:$L,'[20]WorkDone DATA'!$N:$N,BOQ!BC$6,'[20]WorkDone DATA'!$G:$G,BOQ!$B704)*$G704</f>
        <v>#VALUE!</v>
      </c>
      <c r="BD704" s="53" t="e">
        <f>SUMIFS('[20]WorkDone DATA'!$L:$L,'[20]WorkDone DATA'!$N:$N,BOQ!BD$6,'[20]WorkDone DATA'!$G:$G,BOQ!$B704)*$G704</f>
        <v>#VALUE!</v>
      </c>
      <c r="BE704" s="53" t="e">
        <f>SUMIFS('[20]WorkDone DATA'!$L:$L,'[20]WorkDone DATA'!$N:$N,BOQ!BE$6,'[20]WorkDone DATA'!$G:$G,BOQ!$B704)*$G704</f>
        <v>#VALUE!</v>
      </c>
      <c r="BF704" s="53" t="e">
        <f>SUMIFS('[20]WorkDone DATA'!$L:$L,'[20]WorkDone DATA'!$N:$N,BOQ!BF$6,'[20]WorkDone DATA'!$G:$G,BOQ!$B704)*$G704</f>
        <v>#VALUE!</v>
      </c>
      <c r="BG704" s="53" t="e">
        <f>SUMIFS('[20]WorkDone DATA'!$L:$L,'[20]WorkDone DATA'!$N:$N,BOQ!BG$6,'[20]WorkDone DATA'!$G:$G,BOQ!$B704)*$G704</f>
        <v>#VALUE!</v>
      </c>
      <c r="BH704" s="53" t="e">
        <f>SUMIFS('[20]WorkDone DATA'!$L:$L,'[20]WorkDone DATA'!$N:$N,BOQ!BH$6,'[20]WorkDone DATA'!$G:$G,BOQ!$B704)*$G704</f>
        <v>#VALUE!</v>
      </c>
      <c r="BI704" s="53" t="e">
        <f>SUMIFS('[20]WorkDone DATA'!$L:$L,'[20]WorkDone DATA'!$N:$N,BOQ!BI$6,'[20]WorkDone DATA'!$G:$G,BOQ!$B704)*$G704</f>
        <v>#VALUE!</v>
      </c>
      <c r="BJ704" s="53" t="e">
        <f>SUMIFS('[20]WorkDone DATA'!$L:$L,'[20]WorkDone DATA'!$N:$N,BOQ!BJ$6,'[20]WorkDone DATA'!$G:$G,BOQ!$B704)*$G704</f>
        <v>#VALUE!</v>
      </c>
      <c r="BK704" s="53" t="e">
        <f>SUMIFS('[20]WorkDone DATA'!$L:$L,'[20]WorkDone DATA'!$N:$N,BOQ!BK$6,'[20]WorkDone DATA'!$G:$G,BOQ!$B704)*$G704</f>
        <v>#VALUE!</v>
      </c>
      <c r="BL704" s="53" t="e">
        <f>SUMIFS('[20]WorkDone DATA'!$L:$L,'[20]WorkDone DATA'!$N:$N,BOQ!BL$6,'[20]WorkDone DATA'!$G:$G,BOQ!$B704)*$G704</f>
        <v>#VALUE!</v>
      </c>
      <c r="BM704" s="53" t="e">
        <f>SUMIFS('[20]WorkDone DATA'!$L:$L,'[20]WorkDone DATA'!$N:$N,BOQ!BM$6,'[20]WorkDone DATA'!$G:$G,BOQ!$B704)*$G704</f>
        <v>#VALUE!</v>
      </c>
      <c r="BN704" s="53" t="e">
        <f>SUMIFS('[20]WorkDone DATA'!$L:$L,'[20]WorkDone DATA'!$N:$N,BOQ!BN$6,'[20]WorkDone DATA'!$G:$G,BOQ!$B704)*$G704</f>
        <v>#VALUE!</v>
      </c>
      <c r="BO704" s="53" t="e">
        <f>SUMIFS('[20]WorkDone DATA'!$L:$L,'[20]WorkDone DATA'!$N:$N,BOQ!BO$6,'[20]WorkDone DATA'!$G:$G,BOQ!$B704)*$G704</f>
        <v>#VALUE!</v>
      </c>
      <c r="BP704" s="53" t="e">
        <f>SUMIFS('[20]WorkDone DATA'!$L:$L,'[20]WorkDone DATA'!$N:$N,BOQ!BP$6,'[20]WorkDone DATA'!$G:$G,BOQ!$B704)*$G704</f>
        <v>#VALUE!</v>
      </c>
      <c r="BQ704" s="53" t="e">
        <f>SUMIFS('[20]WorkDone DATA'!$L:$L,'[20]WorkDone DATA'!$N:$N,BOQ!BQ$6,'[20]WorkDone DATA'!$G:$G,BOQ!$B704)*$G704</f>
        <v>#VALUE!</v>
      </c>
      <c r="BR704" s="53" t="e">
        <f>SUMIFS('[20]WorkDone DATA'!$L:$L,'[20]WorkDone DATA'!$N:$N,BOQ!BR$6,'[20]WorkDone DATA'!$G:$G,BOQ!$B704)*$G704</f>
        <v>#VALUE!</v>
      </c>
      <c r="BS704" s="53" t="e">
        <f>SUMIFS('[20]WorkDone DATA'!$L:$L,'[20]WorkDone DATA'!$N:$N,BOQ!BS$6,'[20]WorkDone DATA'!$G:$G,BOQ!$B704)*$G704</f>
        <v>#VALUE!</v>
      </c>
      <c r="BT704" s="53" t="e">
        <f>SUMIFS('[20]WorkDone DATA'!$L:$L,'[20]WorkDone DATA'!$N:$N,BOQ!BT$6,'[20]WorkDone DATA'!$G:$G,BOQ!$B704)*$G704</f>
        <v>#VALUE!</v>
      </c>
      <c r="BU704" s="53" t="e">
        <f>SUMIFS('[20]WorkDone DATA'!$L:$L,'[20]WorkDone DATA'!$N:$N,BOQ!BU$6,'[20]WorkDone DATA'!$G:$G,BOQ!$B704)*$G704</f>
        <v>#VALUE!</v>
      </c>
      <c r="BV704" s="53" t="e">
        <f>SUMIFS('[20]WorkDone DATA'!$L:$L,'[20]WorkDone DATA'!$N:$N,BOQ!BV$6,'[20]WorkDone DATA'!$G:$G,BOQ!$B704)*$G704</f>
        <v>#VALUE!</v>
      </c>
      <c r="BW704" s="53" t="e">
        <f>SUMIFS('[20]WorkDone DATA'!$L:$L,'[20]WorkDone DATA'!$N:$N,BOQ!BW$6,'[20]WorkDone DATA'!$G:$G,BOQ!$B704)*$G704</f>
        <v>#VALUE!</v>
      </c>
      <c r="BX704" s="53" t="e">
        <f>SUMIFS('[20]WorkDone DATA'!$L:$L,'[20]WorkDone DATA'!$N:$N,BOQ!BX$6,'[20]WorkDone DATA'!$G:$G,BOQ!$B704)*$G704</f>
        <v>#VALUE!</v>
      </c>
    </row>
    <row r="705" spans="1:76" ht="15.6" x14ac:dyDescent="0.35">
      <c r="A705" s="1" t="str">
        <f>C704</f>
        <v>2.5mm2 x 37core  (BVX37DCV</v>
      </c>
      <c r="B705" s="42">
        <v>2.387</v>
      </c>
      <c r="C705" s="164" t="s">
        <v>220</v>
      </c>
      <c r="D705" s="165" t="s">
        <v>221</v>
      </c>
      <c r="E705" s="166" t="s">
        <v>222</v>
      </c>
      <c r="F705" s="45">
        <v>98</v>
      </c>
      <c r="G705" s="52">
        <v>335.08</v>
      </c>
      <c r="H705" s="53">
        <f t="shared" si="94"/>
        <v>32837.839999999997</v>
      </c>
      <c r="K705" s="214" t="e">
        <f t="shared" si="100"/>
        <v>#VALUE!</v>
      </c>
      <c r="L705" s="220" t="e">
        <f t="shared" si="95"/>
        <v>#VALUE!</v>
      </c>
      <c r="M705" s="221" t="e">
        <f t="shared" si="96"/>
        <v>#VALUE!</v>
      </c>
      <c r="N705" s="219"/>
      <c r="O705" s="214" t="e">
        <f t="shared" si="97"/>
        <v>#VALUE!</v>
      </c>
      <c r="P705" s="215" t="e">
        <f t="shared" si="98"/>
        <v>#VALUE!</v>
      </c>
      <c r="R705" s="217" t="e">
        <f>SUMIFS('[20]WorkDone DATA'!$L:$L,'[20]WorkDone DATA'!$N:$N,BOQ!S$6,'[20]WorkDone DATA'!$G:$G,BOQ!$B705)</f>
        <v>#VALUE!</v>
      </c>
      <c r="S705" s="53" t="e">
        <f t="shared" si="99"/>
        <v>#VALUE!</v>
      </c>
      <c r="T705" s="217" t="e">
        <f>SUMIFS('[20]WorkDone DATA'!$L:$L,'[20]WorkDone DATA'!$N:$N,BOQ!U$6,'[20]WorkDone DATA'!$G:$G,BOQ!$B705)</f>
        <v>#VALUE!</v>
      </c>
      <c r="U705" s="53" t="e">
        <f t="shared" si="101"/>
        <v>#VALUE!</v>
      </c>
      <c r="V705" s="217"/>
      <c r="W705" s="53" t="e">
        <f>SUMIFS('[20]WorkDone DATA'!$L:$L,'[20]WorkDone DATA'!$N:$N,BOQ!W$6,'[20]WorkDone DATA'!$G:$G,BOQ!$B705)*$G705</f>
        <v>#VALUE!</v>
      </c>
      <c r="X705" s="217"/>
      <c r="Y705" s="53" t="e">
        <f>SUMIFS('[20]WorkDone DATA'!$L:$L,'[20]WorkDone DATA'!$N:$N,BOQ!Y$6,'[20]WorkDone DATA'!$G:$G,BOQ!$B705)*$G705</f>
        <v>#VALUE!</v>
      </c>
      <c r="Z705" s="217"/>
      <c r="AA705" s="53" t="e">
        <f>SUMIFS('[20]WorkDone DATA'!$L:$L,'[20]WorkDone DATA'!$N:$N,BOQ!AA$6,'[20]WorkDone DATA'!$G:$G,BOQ!$B705)*$G705</f>
        <v>#VALUE!</v>
      </c>
      <c r="AB705" s="53" t="e">
        <f>SUMIFS('[20]WorkDone DATA'!$L:$L,'[20]WorkDone DATA'!$N:$N,BOQ!AB$6,'[20]WorkDone DATA'!$G:$G,BOQ!$B705)*$G705</f>
        <v>#VALUE!</v>
      </c>
      <c r="AC705" s="53" t="e">
        <f>SUMIFS('[20]WorkDone DATA'!$L:$L,'[20]WorkDone DATA'!$N:$N,BOQ!AC$6,'[20]WorkDone DATA'!$G:$G,BOQ!$B705)*$G705</f>
        <v>#VALUE!</v>
      </c>
      <c r="AD705" s="53" t="e">
        <f>SUMIFS('[20]WorkDone DATA'!$L:$L,'[20]WorkDone DATA'!$N:$N,BOQ!AD$6,'[20]WorkDone DATA'!$G:$G,BOQ!$B705)*$G705</f>
        <v>#VALUE!</v>
      </c>
      <c r="AE705" s="53" t="e">
        <f>SUMIFS('[20]WorkDone DATA'!$L:$L,'[20]WorkDone DATA'!$N:$N,BOQ!AE$6,'[20]WorkDone DATA'!$G:$G,BOQ!$B705)*$G705</f>
        <v>#VALUE!</v>
      </c>
      <c r="AF705" s="53" t="e">
        <f>SUMIFS('[20]WorkDone DATA'!$L:$L,'[20]WorkDone DATA'!$N:$N,BOQ!AF$6,'[20]WorkDone DATA'!$G:$G,BOQ!$B705)*$G705</f>
        <v>#VALUE!</v>
      </c>
      <c r="AG705" s="53" t="e">
        <f>SUMIFS('[20]WorkDone DATA'!$L:$L,'[20]WorkDone DATA'!$N:$N,BOQ!AG$6,'[20]WorkDone DATA'!$G:$G,BOQ!$B705)*$G705</f>
        <v>#VALUE!</v>
      </c>
      <c r="AH705" s="53" t="e">
        <f>SUMIFS('[20]WorkDone DATA'!$L:$L,'[20]WorkDone DATA'!$N:$N,BOQ!AH$6,'[20]WorkDone DATA'!$G:$G,BOQ!$B705)*$G705</f>
        <v>#VALUE!</v>
      </c>
      <c r="AI705" s="53" t="e">
        <f>SUMIFS('[20]WorkDone DATA'!$L:$L,'[20]WorkDone DATA'!$N:$N,BOQ!AI$6,'[20]WorkDone DATA'!$G:$G,BOQ!$B705)*$G705</f>
        <v>#VALUE!</v>
      </c>
      <c r="AJ705" s="53" t="e">
        <f>SUMIFS('[20]WorkDone DATA'!$L:$L,'[20]WorkDone DATA'!$N:$N,BOQ!AJ$6,'[20]WorkDone DATA'!$G:$G,BOQ!$B705)*$G705</f>
        <v>#VALUE!</v>
      </c>
      <c r="AK705" s="53" t="e">
        <f>SUMIFS('[20]WorkDone DATA'!$L:$L,'[20]WorkDone DATA'!$N:$N,BOQ!AK$6,'[20]WorkDone DATA'!$G:$G,BOQ!$B705)*$G705</f>
        <v>#VALUE!</v>
      </c>
      <c r="AL705" s="53" t="e">
        <f>SUMIFS('[20]WorkDone DATA'!$L:$L,'[20]WorkDone DATA'!$N:$N,BOQ!AL$6,'[20]WorkDone DATA'!$G:$G,BOQ!$B705)*$G705</f>
        <v>#VALUE!</v>
      </c>
      <c r="AM705" s="53" t="e">
        <f>SUMIFS('[20]WorkDone DATA'!$L:$L,'[20]WorkDone DATA'!$N:$N,BOQ!AM$6,'[20]WorkDone DATA'!$G:$G,BOQ!$B705)*$G705</f>
        <v>#VALUE!</v>
      </c>
      <c r="AN705" s="53" t="e">
        <f>SUMIFS('[20]WorkDone DATA'!$L:$L,'[20]WorkDone DATA'!$N:$N,BOQ!AN$6,'[20]WorkDone DATA'!$G:$G,BOQ!$B705)*$G705</f>
        <v>#VALUE!</v>
      </c>
      <c r="AO705" s="53" t="e">
        <f>SUMIFS('[20]WorkDone DATA'!$L:$L,'[20]WorkDone DATA'!$N:$N,BOQ!AO$6,'[20]WorkDone DATA'!$G:$G,BOQ!$B705)*$G705</f>
        <v>#VALUE!</v>
      </c>
      <c r="AP705" s="53" t="e">
        <f>SUMIFS('[20]WorkDone DATA'!$L:$L,'[20]WorkDone DATA'!$N:$N,BOQ!AP$6,'[20]WorkDone DATA'!$G:$G,BOQ!$B705)*$G705</f>
        <v>#VALUE!</v>
      </c>
      <c r="AQ705" s="53" t="e">
        <f>SUMIFS('[20]WorkDone DATA'!$L:$L,'[20]WorkDone DATA'!$N:$N,BOQ!AQ$6,'[20]WorkDone DATA'!$G:$G,BOQ!$B705)*$G705</f>
        <v>#VALUE!</v>
      </c>
      <c r="AR705" s="53" t="e">
        <f>SUMIFS('[20]WorkDone DATA'!$L:$L,'[20]WorkDone DATA'!$N:$N,BOQ!AR$6,'[20]WorkDone DATA'!$G:$G,BOQ!$B705)*$G705</f>
        <v>#VALUE!</v>
      </c>
      <c r="AS705" s="53" t="e">
        <f>SUMIFS('[20]WorkDone DATA'!$L:$L,'[20]WorkDone DATA'!$N:$N,BOQ!AS$6,'[20]WorkDone DATA'!$G:$G,BOQ!$B705)*$G705</f>
        <v>#VALUE!</v>
      </c>
      <c r="AT705" s="53" t="e">
        <f>SUMIFS('[20]WorkDone DATA'!$L:$L,'[20]WorkDone DATA'!$N:$N,BOQ!AT$6,'[20]WorkDone DATA'!$G:$G,BOQ!$B705)*$G705</f>
        <v>#VALUE!</v>
      </c>
      <c r="AU705" s="53" t="e">
        <f>SUMIFS('[20]WorkDone DATA'!$L:$L,'[20]WorkDone DATA'!$N:$N,BOQ!AU$6,'[20]WorkDone DATA'!$G:$G,BOQ!$B705)*$G705</f>
        <v>#VALUE!</v>
      </c>
      <c r="AV705" s="53" t="e">
        <f>SUMIFS('[20]WorkDone DATA'!$L:$L,'[20]WorkDone DATA'!$N:$N,BOQ!AV$6,'[20]WorkDone DATA'!$G:$G,BOQ!$B705)*$G705</f>
        <v>#VALUE!</v>
      </c>
      <c r="AW705" s="53" t="e">
        <f>SUMIFS('[20]WorkDone DATA'!$L:$L,'[20]WorkDone DATA'!$N:$N,BOQ!AW$6,'[20]WorkDone DATA'!$G:$G,BOQ!$B705)*$G705</f>
        <v>#VALUE!</v>
      </c>
      <c r="AX705" s="53" t="e">
        <f>SUMIFS('[20]WorkDone DATA'!$L:$L,'[20]WorkDone DATA'!$N:$N,BOQ!AX$6,'[20]WorkDone DATA'!$G:$G,BOQ!$B705)*$G705</f>
        <v>#VALUE!</v>
      </c>
      <c r="AY705" s="53" t="e">
        <f>SUMIFS('[20]WorkDone DATA'!$L:$L,'[20]WorkDone DATA'!$N:$N,BOQ!AY$6,'[20]WorkDone DATA'!$G:$G,BOQ!$B705)*$G705</f>
        <v>#VALUE!</v>
      </c>
      <c r="AZ705" s="53" t="e">
        <f>SUMIFS('[20]WorkDone DATA'!$L:$L,'[20]WorkDone DATA'!$N:$N,BOQ!AZ$6,'[20]WorkDone DATA'!$G:$G,BOQ!$B705)*$G705</f>
        <v>#VALUE!</v>
      </c>
      <c r="BA705" s="53" t="e">
        <f>SUMIFS('[20]WorkDone DATA'!$L:$L,'[20]WorkDone DATA'!$N:$N,BOQ!BA$6,'[20]WorkDone DATA'!$G:$G,BOQ!$B705)*$G705</f>
        <v>#VALUE!</v>
      </c>
      <c r="BB705" s="53" t="e">
        <f>SUMIFS('[20]WorkDone DATA'!$L:$L,'[20]WorkDone DATA'!$N:$N,BOQ!BB$6,'[20]WorkDone DATA'!$G:$G,BOQ!$B705)*$G705</f>
        <v>#VALUE!</v>
      </c>
      <c r="BC705" s="53" t="e">
        <f>SUMIFS('[20]WorkDone DATA'!$L:$L,'[20]WorkDone DATA'!$N:$N,BOQ!BC$6,'[20]WorkDone DATA'!$G:$G,BOQ!$B705)*$G705</f>
        <v>#VALUE!</v>
      </c>
      <c r="BD705" s="53" t="e">
        <f>SUMIFS('[20]WorkDone DATA'!$L:$L,'[20]WorkDone DATA'!$N:$N,BOQ!BD$6,'[20]WorkDone DATA'!$G:$G,BOQ!$B705)*$G705</f>
        <v>#VALUE!</v>
      </c>
      <c r="BE705" s="53" t="e">
        <f>SUMIFS('[20]WorkDone DATA'!$L:$L,'[20]WorkDone DATA'!$N:$N,BOQ!BE$6,'[20]WorkDone DATA'!$G:$G,BOQ!$B705)*$G705</f>
        <v>#VALUE!</v>
      </c>
      <c r="BF705" s="53" t="e">
        <f>SUMIFS('[20]WorkDone DATA'!$L:$L,'[20]WorkDone DATA'!$N:$N,BOQ!BF$6,'[20]WorkDone DATA'!$G:$G,BOQ!$B705)*$G705</f>
        <v>#VALUE!</v>
      </c>
      <c r="BG705" s="53" t="e">
        <f>SUMIFS('[20]WorkDone DATA'!$L:$L,'[20]WorkDone DATA'!$N:$N,BOQ!BG$6,'[20]WorkDone DATA'!$G:$G,BOQ!$B705)*$G705</f>
        <v>#VALUE!</v>
      </c>
      <c r="BH705" s="53" t="e">
        <f>SUMIFS('[20]WorkDone DATA'!$L:$L,'[20]WorkDone DATA'!$N:$N,BOQ!BH$6,'[20]WorkDone DATA'!$G:$G,BOQ!$B705)*$G705</f>
        <v>#VALUE!</v>
      </c>
      <c r="BI705" s="53" t="e">
        <f>SUMIFS('[20]WorkDone DATA'!$L:$L,'[20]WorkDone DATA'!$N:$N,BOQ!BI$6,'[20]WorkDone DATA'!$G:$G,BOQ!$B705)*$G705</f>
        <v>#VALUE!</v>
      </c>
      <c r="BJ705" s="53" t="e">
        <f>SUMIFS('[20]WorkDone DATA'!$L:$L,'[20]WorkDone DATA'!$N:$N,BOQ!BJ$6,'[20]WorkDone DATA'!$G:$G,BOQ!$B705)*$G705</f>
        <v>#VALUE!</v>
      </c>
      <c r="BK705" s="53" t="e">
        <f>SUMIFS('[20]WorkDone DATA'!$L:$L,'[20]WorkDone DATA'!$N:$N,BOQ!BK$6,'[20]WorkDone DATA'!$G:$G,BOQ!$B705)*$G705</f>
        <v>#VALUE!</v>
      </c>
      <c r="BL705" s="53" t="e">
        <f>SUMIFS('[20]WorkDone DATA'!$L:$L,'[20]WorkDone DATA'!$N:$N,BOQ!BL$6,'[20]WorkDone DATA'!$G:$G,BOQ!$B705)*$G705</f>
        <v>#VALUE!</v>
      </c>
      <c r="BM705" s="53" t="e">
        <f>SUMIFS('[20]WorkDone DATA'!$L:$L,'[20]WorkDone DATA'!$N:$N,BOQ!BM$6,'[20]WorkDone DATA'!$G:$G,BOQ!$B705)*$G705</f>
        <v>#VALUE!</v>
      </c>
      <c r="BN705" s="53" t="e">
        <f>SUMIFS('[20]WorkDone DATA'!$L:$L,'[20]WorkDone DATA'!$N:$N,BOQ!BN$6,'[20]WorkDone DATA'!$G:$G,BOQ!$B705)*$G705</f>
        <v>#VALUE!</v>
      </c>
      <c r="BO705" s="53" t="e">
        <f>SUMIFS('[20]WorkDone DATA'!$L:$L,'[20]WorkDone DATA'!$N:$N,BOQ!BO$6,'[20]WorkDone DATA'!$G:$G,BOQ!$B705)*$G705</f>
        <v>#VALUE!</v>
      </c>
      <c r="BP705" s="53" t="e">
        <f>SUMIFS('[20]WorkDone DATA'!$L:$L,'[20]WorkDone DATA'!$N:$N,BOQ!BP$6,'[20]WorkDone DATA'!$G:$G,BOQ!$B705)*$G705</f>
        <v>#VALUE!</v>
      </c>
      <c r="BQ705" s="53" t="e">
        <f>SUMIFS('[20]WorkDone DATA'!$L:$L,'[20]WorkDone DATA'!$N:$N,BOQ!BQ$6,'[20]WorkDone DATA'!$G:$G,BOQ!$B705)*$G705</f>
        <v>#VALUE!</v>
      </c>
      <c r="BR705" s="53" t="e">
        <f>SUMIFS('[20]WorkDone DATA'!$L:$L,'[20]WorkDone DATA'!$N:$N,BOQ!BR$6,'[20]WorkDone DATA'!$G:$G,BOQ!$B705)*$G705</f>
        <v>#VALUE!</v>
      </c>
      <c r="BS705" s="53" t="e">
        <f>SUMIFS('[20]WorkDone DATA'!$L:$L,'[20]WorkDone DATA'!$N:$N,BOQ!BS$6,'[20]WorkDone DATA'!$G:$G,BOQ!$B705)*$G705</f>
        <v>#VALUE!</v>
      </c>
      <c r="BT705" s="53" t="e">
        <f>SUMIFS('[20]WorkDone DATA'!$L:$L,'[20]WorkDone DATA'!$N:$N,BOQ!BT$6,'[20]WorkDone DATA'!$G:$G,BOQ!$B705)*$G705</f>
        <v>#VALUE!</v>
      </c>
      <c r="BU705" s="53" t="e">
        <f>SUMIFS('[20]WorkDone DATA'!$L:$L,'[20]WorkDone DATA'!$N:$N,BOQ!BU$6,'[20]WorkDone DATA'!$G:$G,BOQ!$B705)*$G705</f>
        <v>#VALUE!</v>
      </c>
      <c r="BV705" s="53" t="e">
        <f>SUMIFS('[20]WorkDone DATA'!$L:$L,'[20]WorkDone DATA'!$N:$N,BOQ!BV$6,'[20]WorkDone DATA'!$G:$G,BOQ!$B705)*$G705</f>
        <v>#VALUE!</v>
      </c>
      <c r="BW705" s="53" t="e">
        <f>SUMIFS('[20]WorkDone DATA'!$L:$L,'[20]WorkDone DATA'!$N:$N,BOQ!BW$6,'[20]WorkDone DATA'!$G:$G,BOQ!$B705)*$G705</f>
        <v>#VALUE!</v>
      </c>
      <c r="BX705" s="53" t="e">
        <f>SUMIFS('[20]WorkDone DATA'!$L:$L,'[20]WorkDone DATA'!$N:$N,BOQ!BX$6,'[20]WorkDone DATA'!$G:$G,BOQ!$B705)*$G705</f>
        <v>#VALUE!</v>
      </c>
    </row>
    <row r="706" spans="1:76" ht="15.6" x14ac:dyDescent="0.35">
      <c r="A706" s="1"/>
      <c r="B706" s="42"/>
      <c r="C706" s="81" t="s">
        <v>31</v>
      </c>
      <c r="D706" s="165"/>
      <c r="E706" s="167"/>
      <c r="F706" s="45"/>
      <c r="G706" s="52"/>
      <c r="H706" s="53">
        <f t="shared" si="94"/>
        <v>0</v>
      </c>
      <c r="K706" s="214"/>
      <c r="L706" s="220" t="e">
        <f t="shared" si="95"/>
        <v>#VALUE!</v>
      </c>
      <c r="M706" s="221" t="e">
        <f t="shared" si="96"/>
        <v>#VALUE!</v>
      </c>
      <c r="N706" s="219"/>
      <c r="O706" s="214">
        <f t="shared" si="97"/>
        <v>0</v>
      </c>
      <c r="P706" s="215" t="e">
        <f t="shared" si="98"/>
        <v>#VALUE!</v>
      </c>
      <c r="R706" s="217" t="e">
        <f>SUMIFS('[20]WorkDone DATA'!$L:$L,'[20]WorkDone DATA'!$N:$N,BOQ!S$6,'[20]WorkDone DATA'!$G:$G,BOQ!$B706)</f>
        <v>#VALUE!</v>
      </c>
      <c r="S706" s="53" t="e">
        <f t="shared" si="99"/>
        <v>#VALUE!</v>
      </c>
      <c r="T706" s="217" t="e">
        <f>SUMIFS('[20]WorkDone DATA'!$L:$L,'[20]WorkDone DATA'!$N:$N,BOQ!U$6,'[20]WorkDone DATA'!$G:$G,BOQ!$B706)</f>
        <v>#VALUE!</v>
      </c>
      <c r="U706" s="53" t="e">
        <f t="shared" si="101"/>
        <v>#VALUE!</v>
      </c>
      <c r="V706" s="217"/>
      <c r="W706" s="53" t="e">
        <f>SUMIFS('[20]WorkDone DATA'!$L:$L,'[20]WorkDone DATA'!$N:$N,BOQ!W$6,'[20]WorkDone DATA'!$G:$G,BOQ!$B706)*$G706</f>
        <v>#VALUE!</v>
      </c>
      <c r="X706" s="217"/>
      <c r="Y706" s="53" t="e">
        <f>SUMIFS('[20]WorkDone DATA'!$L:$L,'[20]WorkDone DATA'!$N:$N,BOQ!Y$6,'[20]WorkDone DATA'!$G:$G,BOQ!$B706)*$G706</f>
        <v>#VALUE!</v>
      </c>
      <c r="Z706" s="217"/>
      <c r="AA706" s="53" t="e">
        <f>SUMIFS('[20]WorkDone DATA'!$L:$L,'[20]WorkDone DATA'!$N:$N,BOQ!AA$6,'[20]WorkDone DATA'!$G:$G,BOQ!$B706)*$G706</f>
        <v>#VALUE!</v>
      </c>
      <c r="AB706" s="53" t="e">
        <f>SUMIFS('[20]WorkDone DATA'!$L:$L,'[20]WorkDone DATA'!$N:$N,BOQ!AB$6,'[20]WorkDone DATA'!$G:$G,BOQ!$B706)*$G706</f>
        <v>#VALUE!</v>
      </c>
      <c r="AC706" s="53" t="e">
        <f>SUMIFS('[20]WorkDone DATA'!$L:$L,'[20]WorkDone DATA'!$N:$N,BOQ!AC$6,'[20]WorkDone DATA'!$G:$G,BOQ!$B706)*$G706</f>
        <v>#VALUE!</v>
      </c>
      <c r="AD706" s="53" t="e">
        <f>SUMIFS('[20]WorkDone DATA'!$L:$L,'[20]WorkDone DATA'!$N:$N,BOQ!AD$6,'[20]WorkDone DATA'!$G:$G,BOQ!$B706)*$G706</f>
        <v>#VALUE!</v>
      </c>
      <c r="AE706" s="53" t="e">
        <f>SUMIFS('[20]WorkDone DATA'!$L:$L,'[20]WorkDone DATA'!$N:$N,BOQ!AE$6,'[20]WorkDone DATA'!$G:$G,BOQ!$B706)*$G706</f>
        <v>#VALUE!</v>
      </c>
      <c r="AF706" s="53" t="e">
        <f>SUMIFS('[20]WorkDone DATA'!$L:$L,'[20]WorkDone DATA'!$N:$N,BOQ!AF$6,'[20]WorkDone DATA'!$G:$G,BOQ!$B706)*$G706</f>
        <v>#VALUE!</v>
      </c>
      <c r="AG706" s="53" t="e">
        <f>SUMIFS('[20]WorkDone DATA'!$L:$L,'[20]WorkDone DATA'!$N:$N,BOQ!AG$6,'[20]WorkDone DATA'!$G:$G,BOQ!$B706)*$G706</f>
        <v>#VALUE!</v>
      </c>
      <c r="AH706" s="53" t="e">
        <f>SUMIFS('[20]WorkDone DATA'!$L:$L,'[20]WorkDone DATA'!$N:$N,BOQ!AH$6,'[20]WorkDone DATA'!$G:$G,BOQ!$B706)*$G706</f>
        <v>#VALUE!</v>
      </c>
      <c r="AI706" s="53" t="e">
        <f>SUMIFS('[20]WorkDone DATA'!$L:$L,'[20]WorkDone DATA'!$N:$N,BOQ!AI$6,'[20]WorkDone DATA'!$G:$G,BOQ!$B706)*$G706</f>
        <v>#VALUE!</v>
      </c>
      <c r="AJ706" s="53" t="e">
        <f>SUMIFS('[20]WorkDone DATA'!$L:$L,'[20]WorkDone DATA'!$N:$N,BOQ!AJ$6,'[20]WorkDone DATA'!$G:$G,BOQ!$B706)*$G706</f>
        <v>#VALUE!</v>
      </c>
      <c r="AK706" s="53" t="e">
        <f>SUMIFS('[20]WorkDone DATA'!$L:$L,'[20]WorkDone DATA'!$N:$N,BOQ!AK$6,'[20]WorkDone DATA'!$G:$G,BOQ!$B706)*$G706</f>
        <v>#VALUE!</v>
      </c>
      <c r="AL706" s="53" t="e">
        <f>SUMIFS('[20]WorkDone DATA'!$L:$L,'[20]WorkDone DATA'!$N:$N,BOQ!AL$6,'[20]WorkDone DATA'!$G:$G,BOQ!$B706)*$G706</f>
        <v>#VALUE!</v>
      </c>
      <c r="AM706" s="53" t="e">
        <f>SUMIFS('[20]WorkDone DATA'!$L:$L,'[20]WorkDone DATA'!$N:$N,BOQ!AM$6,'[20]WorkDone DATA'!$G:$G,BOQ!$B706)*$G706</f>
        <v>#VALUE!</v>
      </c>
      <c r="AN706" s="53" t="e">
        <f>SUMIFS('[20]WorkDone DATA'!$L:$L,'[20]WorkDone DATA'!$N:$N,BOQ!AN$6,'[20]WorkDone DATA'!$G:$G,BOQ!$B706)*$G706</f>
        <v>#VALUE!</v>
      </c>
      <c r="AO706" s="53" t="e">
        <f>SUMIFS('[20]WorkDone DATA'!$L:$L,'[20]WorkDone DATA'!$N:$N,BOQ!AO$6,'[20]WorkDone DATA'!$G:$G,BOQ!$B706)*$G706</f>
        <v>#VALUE!</v>
      </c>
      <c r="AP706" s="53" t="e">
        <f>SUMIFS('[20]WorkDone DATA'!$L:$L,'[20]WorkDone DATA'!$N:$N,BOQ!AP$6,'[20]WorkDone DATA'!$G:$G,BOQ!$B706)*$G706</f>
        <v>#VALUE!</v>
      </c>
      <c r="AQ706" s="53" t="e">
        <f>SUMIFS('[20]WorkDone DATA'!$L:$L,'[20]WorkDone DATA'!$N:$N,BOQ!AQ$6,'[20]WorkDone DATA'!$G:$G,BOQ!$B706)*$G706</f>
        <v>#VALUE!</v>
      </c>
      <c r="AR706" s="53" t="e">
        <f>SUMIFS('[20]WorkDone DATA'!$L:$L,'[20]WorkDone DATA'!$N:$N,BOQ!AR$6,'[20]WorkDone DATA'!$G:$G,BOQ!$B706)*$G706</f>
        <v>#VALUE!</v>
      </c>
      <c r="AS706" s="53" t="e">
        <f>SUMIFS('[20]WorkDone DATA'!$L:$L,'[20]WorkDone DATA'!$N:$N,BOQ!AS$6,'[20]WorkDone DATA'!$G:$G,BOQ!$B706)*$G706</f>
        <v>#VALUE!</v>
      </c>
      <c r="AT706" s="53" t="e">
        <f>SUMIFS('[20]WorkDone DATA'!$L:$L,'[20]WorkDone DATA'!$N:$N,BOQ!AT$6,'[20]WorkDone DATA'!$G:$G,BOQ!$B706)*$G706</f>
        <v>#VALUE!</v>
      </c>
      <c r="AU706" s="53" t="e">
        <f>SUMIFS('[20]WorkDone DATA'!$L:$L,'[20]WorkDone DATA'!$N:$N,BOQ!AU$6,'[20]WorkDone DATA'!$G:$G,BOQ!$B706)*$G706</f>
        <v>#VALUE!</v>
      </c>
      <c r="AV706" s="53" t="e">
        <f>SUMIFS('[20]WorkDone DATA'!$L:$L,'[20]WorkDone DATA'!$N:$N,BOQ!AV$6,'[20]WorkDone DATA'!$G:$G,BOQ!$B706)*$G706</f>
        <v>#VALUE!</v>
      </c>
      <c r="AW706" s="53" t="e">
        <f>SUMIFS('[20]WorkDone DATA'!$L:$L,'[20]WorkDone DATA'!$N:$N,BOQ!AW$6,'[20]WorkDone DATA'!$G:$G,BOQ!$B706)*$G706</f>
        <v>#VALUE!</v>
      </c>
      <c r="AX706" s="53" t="e">
        <f>SUMIFS('[20]WorkDone DATA'!$L:$L,'[20]WorkDone DATA'!$N:$N,BOQ!AX$6,'[20]WorkDone DATA'!$G:$G,BOQ!$B706)*$G706</f>
        <v>#VALUE!</v>
      </c>
      <c r="AY706" s="53" t="e">
        <f>SUMIFS('[20]WorkDone DATA'!$L:$L,'[20]WorkDone DATA'!$N:$N,BOQ!AY$6,'[20]WorkDone DATA'!$G:$G,BOQ!$B706)*$G706</f>
        <v>#VALUE!</v>
      </c>
      <c r="AZ706" s="53" t="e">
        <f>SUMIFS('[20]WorkDone DATA'!$L:$L,'[20]WorkDone DATA'!$N:$N,BOQ!AZ$6,'[20]WorkDone DATA'!$G:$G,BOQ!$B706)*$G706</f>
        <v>#VALUE!</v>
      </c>
      <c r="BA706" s="53" t="e">
        <f>SUMIFS('[20]WorkDone DATA'!$L:$L,'[20]WorkDone DATA'!$N:$N,BOQ!BA$6,'[20]WorkDone DATA'!$G:$G,BOQ!$B706)*$G706</f>
        <v>#VALUE!</v>
      </c>
      <c r="BB706" s="53" t="e">
        <f>SUMIFS('[20]WorkDone DATA'!$L:$L,'[20]WorkDone DATA'!$N:$N,BOQ!BB$6,'[20]WorkDone DATA'!$G:$G,BOQ!$B706)*$G706</f>
        <v>#VALUE!</v>
      </c>
      <c r="BC706" s="53" t="e">
        <f>SUMIFS('[20]WorkDone DATA'!$L:$L,'[20]WorkDone DATA'!$N:$N,BOQ!BC$6,'[20]WorkDone DATA'!$G:$G,BOQ!$B706)*$G706</f>
        <v>#VALUE!</v>
      </c>
      <c r="BD706" s="53" t="e">
        <f>SUMIFS('[20]WorkDone DATA'!$L:$L,'[20]WorkDone DATA'!$N:$N,BOQ!BD$6,'[20]WorkDone DATA'!$G:$G,BOQ!$B706)*$G706</f>
        <v>#VALUE!</v>
      </c>
      <c r="BE706" s="53" t="e">
        <f>SUMIFS('[20]WorkDone DATA'!$L:$L,'[20]WorkDone DATA'!$N:$N,BOQ!BE$6,'[20]WorkDone DATA'!$G:$G,BOQ!$B706)*$G706</f>
        <v>#VALUE!</v>
      </c>
      <c r="BF706" s="53" t="e">
        <f>SUMIFS('[20]WorkDone DATA'!$L:$L,'[20]WorkDone DATA'!$N:$N,BOQ!BF$6,'[20]WorkDone DATA'!$G:$G,BOQ!$B706)*$G706</f>
        <v>#VALUE!</v>
      </c>
      <c r="BG706" s="53" t="e">
        <f>SUMIFS('[20]WorkDone DATA'!$L:$L,'[20]WorkDone DATA'!$N:$N,BOQ!BG$6,'[20]WorkDone DATA'!$G:$G,BOQ!$B706)*$G706</f>
        <v>#VALUE!</v>
      </c>
      <c r="BH706" s="53" t="e">
        <f>SUMIFS('[20]WorkDone DATA'!$L:$L,'[20]WorkDone DATA'!$N:$N,BOQ!BH$6,'[20]WorkDone DATA'!$G:$G,BOQ!$B706)*$G706</f>
        <v>#VALUE!</v>
      </c>
      <c r="BI706" s="53" t="e">
        <f>SUMIFS('[20]WorkDone DATA'!$L:$L,'[20]WorkDone DATA'!$N:$N,BOQ!BI$6,'[20]WorkDone DATA'!$G:$G,BOQ!$B706)*$G706</f>
        <v>#VALUE!</v>
      </c>
      <c r="BJ706" s="53" t="e">
        <f>SUMIFS('[20]WorkDone DATA'!$L:$L,'[20]WorkDone DATA'!$N:$N,BOQ!BJ$6,'[20]WorkDone DATA'!$G:$G,BOQ!$B706)*$G706</f>
        <v>#VALUE!</v>
      </c>
      <c r="BK706" s="53" t="e">
        <f>SUMIFS('[20]WorkDone DATA'!$L:$L,'[20]WorkDone DATA'!$N:$N,BOQ!BK$6,'[20]WorkDone DATA'!$G:$G,BOQ!$B706)*$G706</f>
        <v>#VALUE!</v>
      </c>
      <c r="BL706" s="53" t="e">
        <f>SUMIFS('[20]WorkDone DATA'!$L:$L,'[20]WorkDone DATA'!$N:$N,BOQ!BL$6,'[20]WorkDone DATA'!$G:$G,BOQ!$B706)*$G706</f>
        <v>#VALUE!</v>
      </c>
      <c r="BM706" s="53" t="e">
        <f>SUMIFS('[20]WorkDone DATA'!$L:$L,'[20]WorkDone DATA'!$N:$N,BOQ!BM$6,'[20]WorkDone DATA'!$G:$G,BOQ!$B706)*$G706</f>
        <v>#VALUE!</v>
      </c>
      <c r="BN706" s="53" t="e">
        <f>SUMIFS('[20]WorkDone DATA'!$L:$L,'[20]WorkDone DATA'!$N:$N,BOQ!BN$6,'[20]WorkDone DATA'!$G:$G,BOQ!$B706)*$G706</f>
        <v>#VALUE!</v>
      </c>
      <c r="BO706" s="53" t="e">
        <f>SUMIFS('[20]WorkDone DATA'!$L:$L,'[20]WorkDone DATA'!$N:$N,BOQ!BO$6,'[20]WorkDone DATA'!$G:$G,BOQ!$B706)*$G706</f>
        <v>#VALUE!</v>
      </c>
      <c r="BP706" s="53" t="e">
        <f>SUMIFS('[20]WorkDone DATA'!$L:$L,'[20]WorkDone DATA'!$N:$N,BOQ!BP$6,'[20]WorkDone DATA'!$G:$G,BOQ!$B706)*$G706</f>
        <v>#VALUE!</v>
      </c>
      <c r="BQ706" s="53" t="e">
        <f>SUMIFS('[20]WorkDone DATA'!$L:$L,'[20]WorkDone DATA'!$N:$N,BOQ!BQ$6,'[20]WorkDone DATA'!$G:$G,BOQ!$B706)*$G706</f>
        <v>#VALUE!</v>
      </c>
      <c r="BR706" s="53" t="e">
        <f>SUMIFS('[20]WorkDone DATA'!$L:$L,'[20]WorkDone DATA'!$N:$N,BOQ!BR$6,'[20]WorkDone DATA'!$G:$G,BOQ!$B706)*$G706</f>
        <v>#VALUE!</v>
      </c>
      <c r="BS706" s="53" t="e">
        <f>SUMIFS('[20]WorkDone DATA'!$L:$L,'[20]WorkDone DATA'!$N:$N,BOQ!BS$6,'[20]WorkDone DATA'!$G:$G,BOQ!$B706)*$G706</f>
        <v>#VALUE!</v>
      </c>
      <c r="BT706" s="53" t="e">
        <f>SUMIFS('[20]WorkDone DATA'!$L:$L,'[20]WorkDone DATA'!$N:$N,BOQ!BT$6,'[20]WorkDone DATA'!$G:$G,BOQ!$B706)*$G706</f>
        <v>#VALUE!</v>
      </c>
      <c r="BU706" s="53" t="e">
        <f>SUMIFS('[20]WorkDone DATA'!$L:$L,'[20]WorkDone DATA'!$N:$N,BOQ!BU$6,'[20]WorkDone DATA'!$G:$G,BOQ!$B706)*$G706</f>
        <v>#VALUE!</v>
      </c>
      <c r="BV706" s="53" t="e">
        <f>SUMIFS('[20]WorkDone DATA'!$L:$L,'[20]WorkDone DATA'!$N:$N,BOQ!BV$6,'[20]WorkDone DATA'!$G:$G,BOQ!$B706)*$G706</f>
        <v>#VALUE!</v>
      </c>
      <c r="BW706" s="53" t="e">
        <f>SUMIFS('[20]WorkDone DATA'!$L:$L,'[20]WorkDone DATA'!$N:$N,BOQ!BW$6,'[20]WorkDone DATA'!$G:$G,BOQ!$B706)*$G706</f>
        <v>#VALUE!</v>
      </c>
      <c r="BX706" s="53" t="e">
        <f>SUMIFS('[20]WorkDone DATA'!$L:$L,'[20]WorkDone DATA'!$N:$N,BOQ!BX$6,'[20]WorkDone DATA'!$G:$G,BOQ!$B706)*$G706</f>
        <v>#VALUE!</v>
      </c>
    </row>
    <row r="707" spans="1:76" ht="15.6" x14ac:dyDescent="0.35">
      <c r="A707" s="1" t="str">
        <f>C706</f>
        <v>4mm2 x 2 core (BVX02ECV)</v>
      </c>
      <c r="B707" s="42">
        <v>2.3879999999999999</v>
      </c>
      <c r="C707" s="164" t="s">
        <v>220</v>
      </c>
      <c r="D707" s="165" t="s">
        <v>221</v>
      </c>
      <c r="E707" s="166" t="s">
        <v>222</v>
      </c>
      <c r="F707" s="45">
        <v>585</v>
      </c>
      <c r="G707" s="52">
        <v>87.79</v>
      </c>
      <c r="H707" s="53">
        <f t="shared" si="94"/>
        <v>51357.15</v>
      </c>
      <c r="K707" s="214" t="e">
        <f t="shared" si="100"/>
        <v>#VALUE!</v>
      </c>
      <c r="L707" s="220" t="e">
        <f t="shared" si="95"/>
        <v>#VALUE!</v>
      </c>
      <c r="M707" s="221" t="e">
        <f t="shared" si="96"/>
        <v>#VALUE!</v>
      </c>
      <c r="N707" s="219"/>
      <c r="O707" s="214" t="e">
        <f t="shared" si="97"/>
        <v>#VALUE!</v>
      </c>
      <c r="P707" s="215" t="e">
        <f t="shared" si="98"/>
        <v>#VALUE!</v>
      </c>
      <c r="R707" s="217" t="e">
        <f>SUMIFS('[20]WorkDone DATA'!$L:$L,'[20]WorkDone DATA'!$N:$N,BOQ!S$6,'[20]WorkDone DATA'!$G:$G,BOQ!$B707)</f>
        <v>#VALUE!</v>
      </c>
      <c r="S707" s="53" t="e">
        <f t="shared" si="99"/>
        <v>#VALUE!</v>
      </c>
      <c r="T707" s="217" t="e">
        <f>SUMIFS('[20]WorkDone DATA'!$L:$L,'[20]WorkDone DATA'!$N:$N,BOQ!U$6,'[20]WorkDone DATA'!$G:$G,BOQ!$B707)</f>
        <v>#VALUE!</v>
      </c>
      <c r="U707" s="53" t="e">
        <f t="shared" si="101"/>
        <v>#VALUE!</v>
      </c>
      <c r="V707" s="217"/>
      <c r="W707" s="53" t="e">
        <f>SUMIFS('[20]WorkDone DATA'!$L:$L,'[20]WorkDone DATA'!$N:$N,BOQ!W$6,'[20]WorkDone DATA'!$G:$G,BOQ!$B707)*$G707</f>
        <v>#VALUE!</v>
      </c>
      <c r="X707" s="217"/>
      <c r="Y707" s="53" t="e">
        <f>SUMIFS('[20]WorkDone DATA'!$L:$L,'[20]WorkDone DATA'!$N:$N,BOQ!Y$6,'[20]WorkDone DATA'!$G:$G,BOQ!$B707)*$G707</f>
        <v>#VALUE!</v>
      </c>
      <c r="Z707" s="217"/>
      <c r="AA707" s="53" t="e">
        <f>SUMIFS('[20]WorkDone DATA'!$L:$L,'[20]WorkDone DATA'!$N:$N,BOQ!AA$6,'[20]WorkDone DATA'!$G:$G,BOQ!$B707)*$G707</f>
        <v>#VALUE!</v>
      </c>
      <c r="AB707" s="53" t="e">
        <f>SUMIFS('[20]WorkDone DATA'!$L:$L,'[20]WorkDone DATA'!$N:$N,BOQ!AB$6,'[20]WorkDone DATA'!$G:$G,BOQ!$B707)*$G707</f>
        <v>#VALUE!</v>
      </c>
      <c r="AC707" s="53" t="e">
        <f>SUMIFS('[20]WorkDone DATA'!$L:$L,'[20]WorkDone DATA'!$N:$N,BOQ!AC$6,'[20]WorkDone DATA'!$G:$G,BOQ!$B707)*$G707</f>
        <v>#VALUE!</v>
      </c>
      <c r="AD707" s="53" t="e">
        <f>SUMIFS('[20]WorkDone DATA'!$L:$L,'[20]WorkDone DATA'!$N:$N,BOQ!AD$6,'[20]WorkDone DATA'!$G:$G,BOQ!$B707)*$G707</f>
        <v>#VALUE!</v>
      </c>
      <c r="AE707" s="53" t="e">
        <f>SUMIFS('[20]WorkDone DATA'!$L:$L,'[20]WorkDone DATA'!$N:$N,BOQ!AE$6,'[20]WorkDone DATA'!$G:$G,BOQ!$B707)*$G707</f>
        <v>#VALUE!</v>
      </c>
      <c r="AF707" s="53" t="e">
        <f>SUMIFS('[20]WorkDone DATA'!$L:$L,'[20]WorkDone DATA'!$N:$N,BOQ!AF$6,'[20]WorkDone DATA'!$G:$G,BOQ!$B707)*$G707</f>
        <v>#VALUE!</v>
      </c>
      <c r="AG707" s="53" t="e">
        <f>SUMIFS('[20]WorkDone DATA'!$L:$L,'[20]WorkDone DATA'!$N:$N,BOQ!AG$6,'[20]WorkDone DATA'!$G:$G,BOQ!$B707)*$G707</f>
        <v>#VALUE!</v>
      </c>
      <c r="AH707" s="53" t="e">
        <f>SUMIFS('[20]WorkDone DATA'!$L:$L,'[20]WorkDone DATA'!$N:$N,BOQ!AH$6,'[20]WorkDone DATA'!$G:$G,BOQ!$B707)*$G707</f>
        <v>#VALUE!</v>
      </c>
      <c r="AI707" s="53" t="e">
        <f>SUMIFS('[20]WorkDone DATA'!$L:$L,'[20]WorkDone DATA'!$N:$N,BOQ!AI$6,'[20]WorkDone DATA'!$G:$G,BOQ!$B707)*$G707</f>
        <v>#VALUE!</v>
      </c>
      <c r="AJ707" s="53" t="e">
        <f>SUMIFS('[20]WorkDone DATA'!$L:$L,'[20]WorkDone DATA'!$N:$N,BOQ!AJ$6,'[20]WorkDone DATA'!$G:$G,BOQ!$B707)*$G707</f>
        <v>#VALUE!</v>
      </c>
      <c r="AK707" s="53" t="e">
        <f>SUMIFS('[20]WorkDone DATA'!$L:$L,'[20]WorkDone DATA'!$N:$N,BOQ!AK$6,'[20]WorkDone DATA'!$G:$G,BOQ!$B707)*$G707</f>
        <v>#VALUE!</v>
      </c>
      <c r="AL707" s="53" t="e">
        <f>SUMIFS('[20]WorkDone DATA'!$L:$L,'[20]WorkDone DATA'!$N:$N,BOQ!AL$6,'[20]WorkDone DATA'!$G:$G,BOQ!$B707)*$G707</f>
        <v>#VALUE!</v>
      </c>
      <c r="AM707" s="53" t="e">
        <f>SUMIFS('[20]WorkDone DATA'!$L:$L,'[20]WorkDone DATA'!$N:$N,BOQ!AM$6,'[20]WorkDone DATA'!$G:$G,BOQ!$B707)*$G707</f>
        <v>#VALUE!</v>
      </c>
      <c r="AN707" s="53" t="e">
        <f>SUMIFS('[20]WorkDone DATA'!$L:$L,'[20]WorkDone DATA'!$N:$N,BOQ!AN$6,'[20]WorkDone DATA'!$G:$G,BOQ!$B707)*$G707</f>
        <v>#VALUE!</v>
      </c>
      <c r="AO707" s="53" t="e">
        <f>SUMIFS('[20]WorkDone DATA'!$L:$L,'[20]WorkDone DATA'!$N:$N,BOQ!AO$6,'[20]WorkDone DATA'!$G:$G,BOQ!$B707)*$G707</f>
        <v>#VALUE!</v>
      </c>
      <c r="AP707" s="53" t="e">
        <f>SUMIFS('[20]WorkDone DATA'!$L:$L,'[20]WorkDone DATA'!$N:$N,BOQ!AP$6,'[20]WorkDone DATA'!$G:$G,BOQ!$B707)*$G707</f>
        <v>#VALUE!</v>
      </c>
      <c r="AQ707" s="53" t="e">
        <f>SUMIFS('[20]WorkDone DATA'!$L:$L,'[20]WorkDone DATA'!$N:$N,BOQ!AQ$6,'[20]WorkDone DATA'!$G:$G,BOQ!$B707)*$G707</f>
        <v>#VALUE!</v>
      </c>
      <c r="AR707" s="53" t="e">
        <f>SUMIFS('[20]WorkDone DATA'!$L:$L,'[20]WorkDone DATA'!$N:$N,BOQ!AR$6,'[20]WorkDone DATA'!$G:$G,BOQ!$B707)*$G707</f>
        <v>#VALUE!</v>
      </c>
      <c r="AS707" s="53" t="e">
        <f>SUMIFS('[20]WorkDone DATA'!$L:$L,'[20]WorkDone DATA'!$N:$N,BOQ!AS$6,'[20]WorkDone DATA'!$G:$G,BOQ!$B707)*$G707</f>
        <v>#VALUE!</v>
      </c>
      <c r="AT707" s="53" t="e">
        <f>SUMIFS('[20]WorkDone DATA'!$L:$L,'[20]WorkDone DATA'!$N:$N,BOQ!AT$6,'[20]WorkDone DATA'!$G:$G,BOQ!$B707)*$G707</f>
        <v>#VALUE!</v>
      </c>
      <c r="AU707" s="53" t="e">
        <f>SUMIFS('[20]WorkDone DATA'!$L:$L,'[20]WorkDone DATA'!$N:$N,BOQ!AU$6,'[20]WorkDone DATA'!$G:$G,BOQ!$B707)*$G707</f>
        <v>#VALUE!</v>
      </c>
      <c r="AV707" s="53" t="e">
        <f>SUMIFS('[20]WorkDone DATA'!$L:$L,'[20]WorkDone DATA'!$N:$N,BOQ!AV$6,'[20]WorkDone DATA'!$G:$G,BOQ!$B707)*$G707</f>
        <v>#VALUE!</v>
      </c>
      <c r="AW707" s="53" t="e">
        <f>SUMIFS('[20]WorkDone DATA'!$L:$L,'[20]WorkDone DATA'!$N:$N,BOQ!AW$6,'[20]WorkDone DATA'!$G:$G,BOQ!$B707)*$G707</f>
        <v>#VALUE!</v>
      </c>
      <c r="AX707" s="53" t="e">
        <f>SUMIFS('[20]WorkDone DATA'!$L:$L,'[20]WorkDone DATA'!$N:$N,BOQ!AX$6,'[20]WorkDone DATA'!$G:$G,BOQ!$B707)*$G707</f>
        <v>#VALUE!</v>
      </c>
      <c r="AY707" s="53" t="e">
        <f>SUMIFS('[20]WorkDone DATA'!$L:$L,'[20]WorkDone DATA'!$N:$N,BOQ!AY$6,'[20]WorkDone DATA'!$G:$G,BOQ!$B707)*$G707</f>
        <v>#VALUE!</v>
      </c>
      <c r="AZ707" s="53" t="e">
        <f>SUMIFS('[20]WorkDone DATA'!$L:$L,'[20]WorkDone DATA'!$N:$N,BOQ!AZ$6,'[20]WorkDone DATA'!$G:$G,BOQ!$B707)*$G707</f>
        <v>#VALUE!</v>
      </c>
      <c r="BA707" s="53" t="e">
        <f>SUMIFS('[20]WorkDone DATA'!$L:$L,'[20]WorkDone DATA'!$N:$N,BOQ!BA$6,'[20]WorkDone DATA'!$G:$G,BOQ!$B707)*$G707</f>
        <v>#VALUE!</v>
      </c>
      <c r="BB707" s="53" t="e">
        <f>SUMIFS('[20]WorkDone DATA'!$L:$L,'[20]WorkDone DATA'!$N:$N,BOQ!BB$6,'[20]WorkDone DATA'!$G:$G,BOQ!$B707)*$G707</f>
        <v>#VALUE!</v>
      </c>
      <c r="BC707" s="53" t="e">
        <f>SUMIFS('[20]WorkDone DATA'!$L:$L,'[20]WorkDone DATA'!$N:$N,BOQ!BC$6,'[20]WorkDone DATA'!$G:$G,BOQ!$B707)*$G707</f>
        <v>#VALUE!</v>
      </c>
      <c r="BD707" s="53" t="e">
        <f>SUMIFS('[20]WorkDone DATA'!$L:$L,'[20]WorkDone DATA'!$N:$N,BOQ!BD$6,'[20]WorkDone DATA'!$G:$G,BOQ!$B707)*$G707</f>
        <v>#VALUE!</v>
      </c>
      <c r="BE707" s="53" t="e">
        <f>SUMIFS('[20]WorkDone DATA'!$L:$L,'[20]WorkDone DATA'!$N:$N,BOQ!BE$6,'[20]WorkDone DATA'!$G:$G,BOQ!$B707)*$G707</f>
        <v>#VALUE!</v>
      </c>
      <c r="BF707" s="53" t="e">
        <f>SUMIFS('[20]WorkDone DATA'!$L:$L,'[20]WorkDone DATA'!$N:$N,BOQ!BF$6,'[20]WorkDone DATA'!$G:$G,BOQ!$B707)*$G707</f>
        <v>#VALUE!</v>
      </c>
      <c r="BG707" s="53" t="e">
        <f>SUMIFS('[20]WorkDone DATA'!$L:$L,'[20]WorkDone DATA'!$N:$N,BOQ!BG$6,'[20]WorkDone DATA'!$G:$G,BOQ!$B707)*$G707</f>
        <v>#VALUE!</v>
      </c>
      <c r="BH707" s="53" t="e">
        <f>SUMIFS('[20]WorkDone DATA'!$L:$L,'[20]WorkDone DATA'!$N:$N,BOQ!BH$6,'[20]WorkDone DATA'!$G:$G,BOQ!$B707)*$G707</f>
        <v>#VALUE!</v>
      </c>
      <c r="BI707" s="53" t="e">
        <f>SUMIFS('[20]WorkDone DATA'!$L:$L,'[20]WorkDone DATA'!$N:$N,BOQ!BI$6,'[20]WorkDone DATA'!$G:$G,BOQ!$B707)*$G707</f>
        <v>#VALUE!</v>
      </c>
      <c r="BJ707" s="53" t="e">
        <f>SUMIFS('[20]WorkDone DATA'!$L:$L,'[20]WorkDone DATA'!$N:$N,BOQ!BJ$6,'[20]WorkDone DATA'!$G:$G,BOQ!$B707)*$G707</f>
        <v>#VALUE!</v>
      </c>
      <c r="BK707" s="53" t="e">
        <f>SUMIFS('[20]WorkDone DATA'!$L:$L,'[20]WorkDone DATA'!$N:$N,BOQ!BK$6,'[20]WorkDone DATA'!$G:$G,BOQ!$B707)*$G707</f>
        <v>#VALUE!</v>
      </c>
      <c r="BL707" s="53" t="e">
        <f>SUMIFS('[20]WorkDone DATA'!$L:$L,'[20]WorkDone DATA'!$N:$N,BOQ!BL$6,'[20]WorkDone DATA'!$G:$G,BOQ!$B707)*$G707</f>
        <v>#VALUE!</v>
      </c>
      <c r="BM707" s="53" t="e">
        <f>SUMIFS('[20]WorkDone DATA'!$L:$L,'[20]WorkDone DATA'!$N:$N,BOQ!BM$6,'[20]WorkDone DATA'!$G:$G,BOQ!$B707)*$G707</f>
        <v>#VALUE!</v>
      </c>
      <c r="BN707" s="53" t="e">
        <f>SUMIFS('[20]WorkDone DATA'!$L:$L,'[20]WorkDone DATA'!$N:$N,BOQ!BN$6,'[20]WorkDone DATA'!$G:$G,BOQ!$B707)*$G707</f>
        <v>#VALUE!</v>
      </c>
      <c r="BO707" s="53" t="e">
        <f>SUMIFS('[20]WorkDone DATA'!$L:$L,'[20]WorkDone DATA'!$N:$N,BOQ!BO$6,'[20]WorkDone DATA'!$G:$G,BOQ!$B707)*$G707</f>
        <v>#VALUE!</v>
      </c>
      <c r="BP707" s="53" t="e">
        <f>SUMIFS('[20]WorkDone DATA'!$L:$L,'[20]WorkDone DATA'!$N:$N,BOQ!BP$6,'[20]WorkDone DATA'!$G:$G,BOQ!$B707)*$G707</f>
        <v>#VALUE!</v>
      </c>
      <c r="BQ707" s="53" t="e">
        <f>SUMIFS('[20]WorkDone DATA'!$L:$L,'[20]WorkDone DATA'!$N:$N,BOQ!BQ$6,'[20]WorkDone DATA'!$G:$G,BOQ!$B707)*$G707</f>
        <v>#VALUE!</v>
      </c>
      <c r="BR707" s="53" t="e">
        <f>SUMIFS('[20]WorkDone DATA'!$L:$L,'[20]WorkDone DATA'!$N:$N,BOQ!BR$6,'[20]WorkDone DATA'!$G:$G,BOQ!$B707)*$G707</f>
        <v>#VALUE!</v>
      </c>
      <c r="BS707" s="53" t="e">
        <f>SUMIFS('[20]WorkDone DATA'!$L:$L,'[20]WorkDone DATA'!$N:$N,BOQ!BS$6,'[20]WorkDone DATA'!$G:$G,BOQ!$B707)*$G707</f>
        <v>#VALUE!</v>
      </c>
      <c r="BT707" s="53" t="e">
        <f>SUMIFS('[20]WorkDone DATA'!$L:$L,'[20]WorkDone DATA'!$N:$N,BOQ!BT$6,'[20]WorkDone DATA'!$G:$G,BOQ!$B707)*$G707</f>
        <v>#VALUE!</v>
      </c>
      <c r="BU707" s="53" t="e">
        <f>SUMIFS('[20]WorkDone DATA'!$L:$L,'[20]WorkDone DATA'!$N:$N,BOQ!BU$6,'[20]WorkDone DATA'!$G:$G,BOQ!$B707)*$G707</f>
        <v>#VALUE!</v>
      </c>
      <c r="BV707" s="53" t="e">
        <f>SUMIFS('[20]WorkDone DATA'!$L:$L,'[20]WorkDone DATA'!$N:$N,BOQ!BV$6,'[20]WorkDone DATA'!$G:$G,BOQ!$B707)*$G707</f>
        <v>#VALUE!</v>
      </c>
      <c r="BW707" s="53" t="e">
        <f>SUMIFS('[20]WorkDone DATA'!$L:$L,'[20]WorkDone DATA'!$N:$N,BOQ!BW$6,'[20]WorkDone DATA'!$G:$G,BOQ!$B707)*$G707</f>
        <v>#VALUE!</v>
      </c>
      <c r="BX707" s="53" t="e">
        <f>SUMIFS('[20]WorkDone DATA'!$L:$L,'[20]WorkDone DATA'!$N:$N,BOQ!BX$6,'[20]WorkDone DATA'!$G:$G,BOQ!$B707)*$G707</f>
        <v>#VALUE!</v>
      </c>
    </row>
    <row r="708" spans="1:76" ht="15.6" x14ac:dyDescent="0.35">
      <c r="A708" s="1"/>
      <c r="B708" s="42"/>
      <c r="C708" s="81" t="s">
        <v>67</v>
      </c>
      <c r="D708" s="165"/>
      <c r="E708" s="167"/>
      <c r="F708" s="45"/>
      <c r="G708" s="52"/>
      <c r="H708" s="53">
        <f t="shared" si="94"/>
        <v>0</v>
      </c>
      <c r="K708" s="214"/>
      <c r="L708" s="220" t="e">
        <f t="shared" si="95"/>
        <v>#VALUE!</v>
      </c>
      <c r="M708" s="221" t="e">
        <f t="shared" si="96"/>
        <v>#VALUE!</v>
      </c>
      <c r="N708" s="219"/>
      <c r="O708" s="214">
        <f t="shared" si="97"/>
        <v>0</v>
      </c>
      <c r="P708" s="215" t="e">
        <f t="shared" si="98"/>
        <v>#VALUE!</v>
      </c>
      <c r="R708" s="217" t="e">
        <f>SUMIFS('[20]WorkDone DATA'!$L:$L,'[20]WorkDone DATA'!$N:$N,BOQ!S$6,'[20]WorkDone DATA'!$G:$G,BOQ!$B708)</f>
        <v>#VALUE!</v>
      </c>
      <c r="S708" s="53" t="e">
        <f t="shared" si="99"/>
        <v>#VALUE!</v>
      </c>
      <c r="T708" s="217" t="e">
        <f>SUMIFS('[20]WorkDone DATA'!$L:$L,'[20]WorkDone DATA'!$N:$N,BOQ!U$6,'[20]WorkDone DATA'!$G:$G,BOQ!$B708)</f>
        <v>#VALUE!</v>
      </c>
      <c r="U708" s="53" t="e">
        <f t="shared" si="101"/>
        <v>#VALUE!</v>
      </c>
      <c r="V708" s="217"/>
      <c r="W708" s="53" t="e">
        <f>SUMIFS('[20]WorkDone DATA'!$L:$L,'[20]WorkDone DATA'!$N:$N,BOQ!W$6,'[20]WorkDone DATA'!$G:$G,BOQ!$B708)*$G708</f>
        <v>#VALUE!</v>
      </c>
      <c r="X708" s="217"/>
      <c r="Y708" s="53" t="e">
        <f>SUMIFS('[20]WorkDone DATA'!$L:$L,'[20]WorkDone DATA'!$N:$N,BOQ!Y$6,'[20]WorkDone DATA'!$G:$G,BOQ!$B708)*$G708</f>
        <v>#VALUE!</v>
      </c>
      <c r="Z708" s="217"/>
      <c r="AA708" s="53" t="e">
        <f>SUMIFS('[20]WorkDone DATA'!$L:$L,'[20]WorkDone DATA'!$N:$N,BOQ!AA$6,'[20]WorkDone DATA'!$G:$G,BOQ!$B708)*$G708</f>
        <v>#VALUE!</v>
      </c>
      <c r="AB708" s="53" t="e">
        <f>SUMIFS('[20]WorkDone DATA'!$L:$L,'[20]WorkDone DATA'!$N:$N,BOQ!AB$6,'[20]WorkDone DATA'!$G:$G,BOQ!$B708)*$G708</f>
        <v>#VALUE!</v>
      </c>
      <c r="AC708" s="53" t="e">
        <f>SUMIFS('[20]WorkDone DATA'!$L:$L,'[20]WorkDone DATA'!$N:$N,BOQ!AC$6,'[20]WorkDone DATA'!$G:$G,BOQ!$B708)*$G708</f>
        <v>#VALUE!</v>
      </c>
      <c r="AD708" s="53" t="e">
        <f>SUMIFS('[20]WorkDone DATA'!$L:$L,'[20]WorkDone DATA'!$N:$N,BOQ!AD$6,'[20]WorkDone DATA'!$G:$G,BOQ!$B708)*$G708</f>
        <v>#VALUE!</v>
      </c>
      <c r="AE708" s="53" t="e">
        <f>SUMIFS('[20]WorkDone DATA'!$L:$L,'[20]WorkDone DATA'!$N:$N,BOQ!AE$6,'[20]WorkDone DATA'!$G:$G,BOQ!$B708)*$G708</f>
        <v>#VALUE!</v>
      </c>
      <c r="AF708" s="53" t="e">
        <f>SUMIFS('[20]WorkDone DATA'!$L:$L,'[20]WorkDone DATA'!$N:$N,BOQ!AF$6,'[20]WorkDone DATA'!$G:$G,BOQ!$B708)*$G708</f>
        <v>#VALUE!</v>
      </c>
      <c r="AG708" s="53" t="e">
        <f>SUMIFS('[20]WorkDone DATA'!$L:$L,'[20]WorkDone DATA'!$N:$N,BOQ!AG$6,'[20]WorkDone DATA'!$G:$G,BOQ!$B708)*$G708</f>
        <v>#VALUE!</v>
      </c>
      <c r="AH708" s="53" t="e">
        <f>SUMIFS('[20]WorkDone DATA'!$L:$L,'[20]WorkDone DATA'!$N:$N,BOQ!AH$6,'[20]WorkDone DATA'!$G:$G,BOQ!$B708)*$G708</f>
        <v>#VALUE!</v>
      </c>
      <c r="AI708" s="53" t="e">
        <f>SUMIFS('[20]WorkDone DATA'!$L:$L,'[20]WorkDone DATA'!$N:$N,BOQ!AI$6,'[20]WorkDone DATA'!$G:$G,BOQ!$B708)*$G708</f>
        <v>#VALUE!</v>
      </c>
      <c r="AJ708" s="53" t="e">
        <f>SUMIFS('[20]WorkDone DATA'!$L:$L,'[20]WorkDone DATA'!$N:$N,BOQ!AJ$6,'[20]WorkDone DATA'!$G:$G,BOQ!$B708)*$G708</f>
        <v>#VALUE!</v>
      </c>
      <c r="AK708" s="53" t="e">
        <f>SUMIFS('[20]WorkDone DATA'!$L:$L,'[20]WorkDone DATA'!$N:$N,BOQ!AK$6,'[20]WorkDone DATA'!$G:$G,BOQ!$B708)*$G708</f>
        <v>#VALUE!</v>
      </c>
      <c r="AL708" s="53" t="e">
        <f>SUMIFS('[20]WorkDone DATA'!$L:$L,'[20]WorkDone DATA'!$N:$N,BOQ!AL$6,'[20]WorkDone DATA'!$G:$G,BOQ!$B708)*$G708</f>
        <v>#VALUE!</v>
      </c>
      <c r="AM708" s="53" t="e">
        <f>SUMIFS('[20]WorkDone DATA'!$L:$L,'[20]WorkDone DATA'!$N:$N,BOQ!AM$6,'[20]WorkDone DATA'!$G:$G,BOQ!$B708)*$G708</f>
        <v>#VALUE!</v>
      </c>
      <c r="AN708" s="53" t="e">
        <f>SUMIFS('[20]WorkDone DATA'!$L:$L,'[20]WorkDone DATA'!$N:$N,BOQ!AN$6,'[20]WorkDone DATA'!$G:$G,BOQ!$B708)*$G708</f>
        <v>#VALUE!</v>
      </c>
      <c r="AO708" s="53" t="e">
        <f>SUMIFS('[20]WorkDone DATA'!$L:$L,'[20]WorkDone DATA'!$N:$N,BOQ!AO$6,'[20]WorkDone DATA'!$G:$G,BOQ!$B708)*$G708</f>
        <v>#VALUE!</v>
      </c>
      <c r="AP708" s="53" t="e">
        <f>SUMIFS('[20]WorkDone DATA'!$L:$L,'[20]WorkDone DATA'!$N:$N,BOQ!AP$6,'[20]WorkDone DATA'!$G:$G,BOQ!$B708)*$G708</f>
        <v>#VALUE!</v>
      </c>
      <c r="AQ708" s="53" t="e">
        <f>SUMIFS('[20]WorkDone DATA'!$L:$L,'[20]WorkDone DATA'!$N:$N,BOQ!AQ$6,'[20]WorkDone DATA'!$G:$G,BOQ!$B708)*$G708</f>
        <v>#VALUE!</v>
      </c>
      <c r="AR708" s="53" t="e">
        <f>SUMIFS('[20]WorkDone DATA'!$L:$L,'[20]WorkDone DATA'!$N:$N,BOQ!AR$6,'[20]WorkDone DATA'!$G:$G,BOQ!$B708)*$G708</f>
        <v>#VALUE!</v>
      </c>
      <c r="AS708" s="53" t="e">
        <f>SUMIFS('[20]WorkDone DATA'!$L:$L,'[20]WorkDone DATA'!$N:$N,BOQ!AS$6,'[20]WorkDone DATA'!$G:$G,BOQ!$B708)*$G708</f>
        <v>#VALUE!</v>
      </c>
      <c r="AT708" s="53" t="e">
        <f>SUMIFS('[20]WorkDone DATA'!$L:$L,'[20]WorkDone DATA'!$N:$N,BOQ!AT$6,'[20]WorkDone DATA'!$G:$G,BOQ!$B708)*$G708</f>
        <v>#VALUE!</v>
      </c>
      <c r="AU708" s="53" t="e">
        <f>SUMIFS('[20]WorkDone DATA'!$L:$L,'[20]WorkDone DATA'!$N:$N,BOQ!AU$6,'[20]WorkDone DATA'!$G:$G,BOQ!$B708)*$G708</f>
        <v>#VALUE!</v>
      </c>
      <c r="AV708" s="53" t="e">
        <f>SUMIFS('[20]WorkDone DATA'!$L:$L,'[20]WorkDone DATA'!$N:$N,BOQ!AV$6,'[20]WorkDone DATA'!$G:$G,BOQ!$B708)*$G708</f>
        <v>#VALUE!</v>
      </c>
      <c r="AW708" s="53" t="e">
        <f>SUMIFS('[20]WorkDone DATA'!$L:$L,'[20]WorkDone DATA'!$N:$N,BOQ!AW$6,'[20]WorkDone DATA'!$G:$G,BOQ!$B708)*$G708</f>
        <v>#VALUE!</v>
      </c>
      <c r="AX708" s="53" t="e">
        <f>SUMIFS('[20]WorkDone DATA'!$L:$L,'[20]WorkDone DATA'!$N:$N,BOQ!AX$6,'[20]WorkDone DATA'!$G:$G,BOQ!$B708)*$G708</f>
        <v>#VALUE!</v>
      </c>
      <c r="AY708" s="53" t="e">
        <f>SUMIFS('[20]WorkDone DATA'!$L:$L,'[20]WorkDone DATA'!$N:$N,BOQ!AY$6,'[20]WorkDone DATA'!$G:$G,BOQ!$B708)*$G708</f>
        <v>#VALUE!</v>
      </c>
      <c r="AZ708" s="53" t="e">
        <f>SUMIFS('[20]WorkDone DATA'!$L:$L,'[20]WorkDone DATA'!$N:$N,BOQ!AZ$6,'[20]WorkDone DATA'!$G:$G,BOQ!$B708)*$G708</f>
        <v>#VALUE!</v>
      </c>
      <c r="BA708" s="53" t="e">
        <f>SUMIFS('[20]WorkDone DATA'!$L:$L,'[20]WorkDone DATA'!$N:$N,BOQ!BA$6,'[20]WorkDone DATA'!$G:$G,BOQ!$B708)*$G708</f>
        <v>#VALUE!</v>
      </c>
      <c r="BB708" s="53" t="e">
        <f>SUMIFS('[20]WorkDone DATA'!$L:$L,'[20]WorkDone DATA'!$N:$N,BOQ!BB$6,'[20]WorkDone DATA'!$G:$G,BOQ!$B708)*$G708</f>
        <v>#VALUE!</v>
      </c>
      <c r="BC708" s="53" t="e">
        <f>SUMIFS('[20]WorkDone DATA'!$L:$L,'[20]WorkDone DATA'!$N:$N,BOQ!BC$6,'[20]WorkDone DATA'!$G:$G,BOQ!$B708)*$G708</f>
        <v>#VALUE!</v>
      </c>
      <c r="BD708" s="53" t="e">
        <f>SUMIFS('[20]WorkDone DATA'!$L:$L,'[20]WorkDone DATA'!$N:$N,BOQ!BD$6,'[20]WorkDone DATA'!$G:$G,BOQ!$B708)*$G708</f>
        <v>#VALUE!</v>
      </c>
      <c r="BE708" s="53" t="e">
        <f>SUMIFS('[20]WorkDone DATA'!$L:$L,'[20]WorkDone DATA'!$N:$N,BOQ!BE$6,'[20]WorkDone DATA'!$G:$G,BOQ!$B708)*$G708</f>
        <v>#VALUE!</v>
      </c>
      <c r="BF708" s="53" t="e">
        <f>SUMIFS('[20]WorkDone DATA'!$L:$L,'[20]WorkDone DATA'!$N:$N,BOQ!BF$6,'[20]WorkDone DATA'!$G:$G,BOQ!$B708)*$G708</f>
        <v>#VALUE!</v>
      </c>
      <c r="BG708" s="53" t="e">
        <f>SUMIFS('[20]WorkDone DATA'!$L:$L,'[20]WorkDone DATA'!$N:$N,BOQ!BG$6,'[20]WorkDone DATA'!$G:$G,BOQ!$B708)*$G708</f>
        <v>#VALUE!</v>
      </c>
      <c r="BH708" s="53" t="e">
        <f>SUMIFS('[20]WorkDone DATA'!$L:$L,'[20]WorkDone DATA'!$N:$N,BOQ!BH$6,'[20]WorkDone DATA'!$G:$G,BOQ!$B708)*$G708</f>
        <v>#VALUE!</v>
      </c>
      <c r="BI708" s="53" t="e">
        <f>SUMIFS('[20]WorkDone DATA'!$L:$L,'[20]WorkDone DATA'!$N:$N,BOQ!BI$6,'[20]WorkDone DATA'!$G:$G,BOQ!$B708)*$G708</f>
        <v>#VALUE!</v>
      </c>
      <c r="BJ708" s="53" t="e">
        <f>SUMIFS('[20]WorkDone DATA'!$L:$L,'[20]WorkDone DATA'!$N:$N,BOQ!BJ$6,'[20]WorkDone DATA'!$G:$G,BOQ!$B708)*$G708</f>
        <v>#VALUE!</v>
      </c>
      <c r="BK708" s="53" t="e">
        <f>SUMIFS('[20]WorkDone DATA'!$L:$L,'[20]WorkDone DATA'!$N:$N,BOQ!BK$6,'[20]WorkDone DATA'!$G:$G,BOQ!$B708)*$G708</f>
        <v>#VALUE!</v>
      </c>
      <c r="BL708" s="53" t="e">
        <f>SUMIFS('[20]WorkDone DATA'!$L:$L,'[20]WorkDone DATA'!$N:$N,BOQ!BL$6,'[20]WorkDone DATA'!$G:$G,BOQ!$B708)*$G708</f>
        <v>#VALUE!</v>
      </c>
      <c r="BM708" s="53" t="e">
        <f>SUMIFS('[20]WorkDone DATA'!$L:$L,'[20]WorkDone DATA'!$N:$N,BOQ!BM$6,'[20]WorkDone DATA'!$G:$G,BOQ!$B708)*$G708</f>
        <v>#VALUE!</v>
      </c>
      <c r="BN708" s="53" t="e">
        <f>SUMIFS('[20]WorkDone DATA'!$L:$L,'[20]WorkDone DATA'!$N:$N,BOQ!BN$6,'[20]WorkDone DATA'!$G:$G,BOQ!$B708)*$G708</f>
        <v>#VALUE!</v>
      </c>
      <c r="BO708" s="53" t="e">
        <f>SUMIFS('[20]WorkDone DATA'!$L:$L,'[20]WorkDone DATA'!$N:$N,BOQ!BO$6,'[20]WorkDone DATA'!$G:$G,BOQ!$B708)*$G708</f>
        <v>#VALUE!</v>
      </c>
      <c r="BP708" s="53" t="e">
        <f>SUMIFS('[20]WorkDone DATA'!$L:$L,'[20]WorkDone DATA'!$N:$N,BOQ!BP$6,'[20]WorkDone DATA'!$G:$G,BOQ!$B708)*$G708</f>
        <v>#VALUE!</v>
      </c>
      <c r="BQ708" s="53" t="e">
        <f>SUMIFS('[20]WorkDone DATA'!$L:$L,'[20]WorkDone DATA'!$N:$N,BOQ!BQ$6,'[20]WorkDone DATA'!$G:$G,BOQ!$B708)*$G708</f>
        <v>#VALUE!</v>
      </c>
      <c r="BR708" s="53" t="e">
        <f>SUMIFS('[20]WorkDone DATA'!$L:$L,'[20]WorkDone DATA'!$N:$N,BOQ!BR$6,'[20]WorkDone DATA'!$G:$G,BOQ!$B708)*$G708</f>
        <v>#VALUE!</v>
      </c>
      <c r="BS708" s="53" t="e">
        <f>SUMIFS('[20]WorkDone DATA'!$L:$L,'[20]WorkDone DATA'!$N:$N,BOQ!BS$6,'[20]WorkDone DATA'!$G:$G,BOQ!$B708)*$G708</f>
        <v>#VALUE!</v>
      </c>
      <c r="BT708" s="53" t="e">
        <f>SUMIFS('[20]WorkDone DATA'!$L:$L,'[20]WorkDone DATA'!$N:$N,BOQ!BT$6,'[20]WorkDone DATA'!$G:$G,BOQ!$B708)*$G708</f>
        <v>#VALUE!</v>
      </c>
      <c r="BU708" s="53" t="e">
        <f>SUMIFS('[20]WorkDone DATA'!$L:$L,'[20]WorkDone DATA'!$N:$N,BOQ!BU$6,'[20]WorkDone DATA'!$G:$G,BOQ!$B708)*$G708</f>
        <v>#VALUE!</v>
      </c>
      <c r="BV708" s="53" t="e">
        <f>SUMIFS('[20]WorkDone DATA'!$L:$L,'[20]WorkDone DATA'!$N:$N,BOQ!BV$6,'[20]WorkDone DATA'!$G:$G,BOQ!$B708)*$G708</f>
        <v>#VALUE!</v>
      </c>
      <c r="BW708" s="53" t="e">
        <f>SUMIFS('[20]WorkDone DATA'!$L:$L,'[20]WorkDone DATA'!$N:$N,BOQ!BW$6,'[20]WorkDone DATA'!$G:$G,BOQ!$B708)*$G708</f>
        <v>#VALUE!</v>
      </c>
      <c r="BX708" s="53" t="e">
        <f>SUMIFS('[20]WorkDone DATA'!$L:$L,'[20]WorkDone DATA'!$N:$N,BOQ!BX$6,'[20]WorkDone DATA'!$G:$G,BOQ!$B708)*$G708</f>
        <v>#VALUE!</v>
      </c>
    </row>
    <row r="709" spans="1:76" ht="15.6" x14ac:dyDescent="0.35">
      <c r="A709" s="1" t="str">
        <f>C708</f>
        <v>4mm2 x 3 core (BVX03ECV)</v>
      </c>
      <c r="B709" s="42">
        <v>2.3890000000000002</v>
      </c>
      <c r="C709" s="164" t="s">
        <v>220</v>
      </c>
      <c r="D709" s="165" t="s">
        <v>221</v>
      </c>
      <c r="E709" s="166" t="s">
        <v>222</v>
      </c>
      <c r="F709" s="45">
        <v>293</v>
      </c>
      <c r="G709" s="52">
        <v>100.9</v>
      </c>
      <c r="H709" s="53">
        <f t="shared" si="94"/>
        <v>29563.7</v>
      </c>
      <c r="K709" s="214" t="e">
        <f t="shared" si="100"/>
        <v>#VALUE!</v>
      </c>
      <c r="L709" s="220" t="e">
        <f t="shared" si="95"/>
        <v>#VALUE!</v>
      </c>
      <c r="M709" s="221" t="e">
        <f t="shared" si="96"/>
        <v>#VALUE!</v>
      </c>
      <c r="N709" s="219"/>
      <c r="O709" s="214" t="e">
        <f t="shared" si="97"/>
        <v>#VALUE!</v>
      </c>
      <c r="P709" s="215" t="e">
        <f t="shared" si="98"/>
        <v>#VALUE!</v>
      </c>
      <c r="R709" s="217" t="e">
        <f>SUMIFS('[20]WorkDone DATA'!$L:$L,'[20]WorkDone DATA'!$N:$N,BOQ!S$6,'[20]WorkDone DATA'!$G:$G,BOQ!$B709)</f>
        <v>#VALUE!</v>
      </c>
      <c r="S709" s="53" t="e">
        <f t="shared" si="99"/>
        <v>#VALUE!</v>
      </c>
      <c r="T709" s="217" t="e">
        <f>SUMIFS('[20]WorkDone DATA'!$L:$L,'[20]WorkDone DATA'!$N:$N,BOQ!U$6,'[20]WorkDone DATA'!$G:$G,BOQ!$B709)</f>
        <v>#VALUE!</v>
      </c>
      <c r="U709" s="53" t="e">
        <f t="shared" si="101"/>
        <v>#VALUE!</v>
      </c>
      <c r="V709" s="217"/>
      <c r="W709" s="53" t="e">
        <f>SUMIFS('[20]WorkDone DATA'!$L:$L,'[20]WorkDone DATA'!$N:$N,BOQ!W$6,'[20]WorkDone DATA'!$G:$G,BOQ!$B709)*$G709</f>
        <v>#VALUE!</v>
      </c>
      <c r="X709" s="217"/>
      <c r="Y709" s="53" t="e">
        <f>SUMIFS('[20]WorkDone DATA'!$L:$L,'[20]WorkDone DATA'!$N:$N,BOQ!Y$6,'[20]WorkDone DATA'!$G:$G,BOQ!$B709)*$G709</f>
        <v>#VALUE!</v>
      </c>
      <c r="Z709" s="217"/>
      <c r="AA709" s="53" t="e">
        <f>SUMIFS('[20]WorkDone DATA'!$L:$L,'[20]WorkDone DATA'!$N:$N,BOQ!AA$6,'[20]WorkDone DATA'!$G:$G,BOQ!$B709)*$G709</f>
        <v>#VALUE!</v>
      </c>
      <c r="AB709" s="53" t="e">
        <f>SUMIFS('[20]WorkDone DATA'!$L:$L,'[20]WorkDone DATA'!$N:$N,BOQ!AB$6,'[20]WorkDone DATA'!$G:$G,BOQ!$B709)*$G709</f>
        <v>#VALUE!</v>
      </c>
      <c r="AC709" s="53" t="e">
        <f>SUMIFS('[20]WorkDone DATA'!$L:$L,'[20]WorkDone DATA'!$N:$N,BOQ!AC$6,'[20]WorkDone DATA'!$G:$G,BOQ!$B709)*$G709</f>
        <v>#VALUE!</v>
      </c>
      <c r="AD709" s="53" t="e">
        <f>SUMIFS('[20]WorkDone DATA'!$L:$L,'[20]WorkDone DATA'!$N:$N,BOQ!AD$6,'[20]WorkDone DATA'!$G:$G,BOQ!$B709)*$G709</f>
        <v>#VALUE!</v>
      </c>
      <c r="AE709" s="53" t="e">
        <f>SUMIFS('[20]WorkDone DATA'!$L:$L,'[20]WorkDone DATA'!$N:$N,BOQ!AE$6,'[20]WorkDone DATA'!$G:$G,BOQ!$B709)*$G709</f>
        <v>#VALUE!</v>
      </c>
      <c r="AF709" s="53" t="e">
        <f>SUMIFS('[20]WorkDone DATA'!$L:$L,'[20]WorkDone DATA'!$N:$N,BOQ!AF$6,'[20]WorkDone DATA'!$G:$G,BOQ!$B709)*$G709</f>
        <v>#VALUE!</v>
      </c>
      <c r="AG709" s="53" t="e">
        <f>SUMIFS('[20]WorkDone DATA'!$L:$L,'[20]WorkDone DATA'!$N:$N,BOQ!AG$6,'[20]WorkDone DATA'!$G:$G,BOQ!$B709)*$G709</f>
        <v>#VALUE!</v>
      </c>
      <c r="AH709" s="53" t="e">
        <f>SUMIFS('[20]WorkDone DATA'!$L:$L,'[20]WorkDone DATA'!$N:$N,BOQ!AH$6,'[20]WorkDone DATA'!$G:$G,BOQ!$B709)*$G709</f>
        <v>#VALUE!</v>
      </c>
      <c r="AI709" s="53" t="e">
        <f>SUMIFS('[20]WorkDone DATA'!$L:$L,'[20]WorkDone DATA'!$N:$N,BOQ!AI$6,'[20]WorkDone DATA'!$G:$G,BOQ!$B709)*$G709</f>
        <v>#VALUE!</v>
      </c>
      <c r="AJ709" s="53" t="e">
        <f>SUMIFS('[20]WorkDone DATA'!$L:$L,'[20]WorkDone DATA'!$N:$N,BOQ!AJ$6,'[20]WorkDone DATA'!$G:$G,BOQ!$B709)*$G709</f>
        <v>#VALUE!</v>
      </c>
      <c r="AK709" s="53" t="e">
        <f>SUMIFS('[20]WorkDone DATA'!$L:$L,'[20]WorkDone DATA'!$N:$N,BOQ!AK$6,'[20]WorkDone DATA'!$G:$G,BOQ!$B709)*$G709</f>
        <v>#VALUE!</v>
      </c>
      <c r="AL709" s="53" t="e">
        <f>SUMIFS('[20]WorkDone DATA'!$L:$L,'[20]WorkDone DATA'!$N:$N,BOQ!AL$6,'[20]WorkDone DATA'!$G:$G,BOQ!$B709)*$G709</f>
        <v>#VALUE!</v>
      </c>
      <c r="AM709" s="53" t="e">
        <f>SUMIFS('[20]WorkDone DATA'!$L:$L,'[20]WorkDone DATA'!$N:$N,BOQ!AM$6,'[20]WorkDone DATA'!$G:$G,BOQ!$B709)*$G709</f>
        <v>#VALUE!</v>
      </c>
      <c r="AN709" s="53" t="e">
        <f>SUMIFS('[20]WorkDone DATA'!$L:$L,'[20]WorkDone DATA'!$N:$N,BOQ!AN$6,'[20]WorkDone DATA'!$G:$G,BOQ!$B709)*$G709</f>
        <v>#VALUE!</v>
      </c>
      <c r="AO709" s="53" t="e">
        <f>SUMIFS('[20]WorkDone DATA'!$L:$L,'[20]WorkDone DATA'!$N:$N,BOQ!AO$6,'[20]WorkDone DATA'!$G:$G,BOQ!$B709)*$G709</f>
        <v>#VALUE!</v>
      </c>
      <c r="AP709" s="53" t="e">
        <f>SUMIFS('[20]WorkDone DATA'!$L:$L,'[20]WorkDone DATA'!$N:$N,BOQ!AP$6,'[20]WorkDone DATA'!$G:$G,BOQ!$B709)*$G709</f>
        <v>#VALUE!</v>
      </c>
      <c r="AQ709" s="53" t="e">
        <f>SUMIFS('[20]WorkDone DATA'!$L:$L,'[20]WorkDone DATA'!$N:$N,BOQ!AQ$6,'[20]WorkDone DATA'!$G:$G,BOQ!$B709)*$G709</f>
        <v>#VALUE!</v>
      </c>
      <c r="AR709" s="53" t="e">
        <f>SUMIFS('[20]WorkDone DATA'!$L:$L,'[20]WorkDone DATA'!$N:$N,BOQ!AR$6,'[20]WorkDone DATA'!$G:$G,BOQ!$B709)*$G709</f>
        <v>#VALUE!</v>
      </c>
      <c r="AS709" s="53" t="e">
        <f>SUMIFS('[20]WorkDone DATA'!$L:$L,'[20]WorkDone DATA'!$N:$N,BOQ!AS$6,'[20]WorkDone DATA'!$G:$G,BOQ!$B709)*$G709</f>
        <v>#VALUE!</v>
      </c>
      <c r="AT709" s="53" t="e">
        <f>SUMIFS('[20]WorkDone DATA'!$L:$L,'[20]WorkDone DATA'!$N:$N,BOQ!AT$6,'[20]WorkDone DATA'!$G:$G,BOQ!$B709)*$G709</f>
        <v>#VALUE!</v>
      </c>
      <c r="AU709" s="53" t="e">
        <f>SUMIFS('[20]WorkDone DATA'!$L:$L,'[20]WorkDone DATA'!$N:$N,BOQ!AU$6,'[20]WorkDone DATA'!$G:$G,BOQ!$B709)*$G709</f>
        <v>#VALUE!</v>
      </c>
      <c r="AV709" s="53" t="e">
        <f>SUMIFS('[20]WorkDone DATA'!$L:$L,'[20]WorkDone DATA'!$N:$N,BOQ!AV$6,'[20]WorkDone DATA'!$G:$G,BOQ!$B709)*$G709</f>
        <v>#VALUE!</v>
      </c>
      <c r="AW709" s="53" t="e">
        <f>SUMIFS('[20]WorkDone DATA'!$L:$L,'[20]WorkDone DATA'!$N:$N,BOQ!AW$6,'[20]WorkDone DATA'!$G:$G,BOQ!$B709)*$G709</f>
        <v>#VALUE!</v>
      </c>
      <c r="AX709" s="53" t="e">
        <f>SUMIFS('[20]WorkDone DATA'!$L:$L,'[20]WorkDone DATA'!$N:$N,BOQ!AX$6,'[20]WorkDone DATA'!$G:$G,BOQ!$B709)*$G709</f>
        <v>#VALUE!</v>
      </c>
      <c r="AY709" s="53" t="e">
        <f>SUMIFS('[20]WorkDone DATA'!$L:$L,'[20]WorkDone DATA'!$N:$N,BOQ!AY$6,'[20]WorkDone DATA'!$G:$G,BOQ!$B709)*$G709</f>
        <v>#VALUE!</v>
      </c>
      <c r="AZ709" s="53" t="e">
        <f>SUMIFS('[20]WorkDone DATA'!$L:$L,'[20]WorkDone DATA'!$N:$N,BOQ!AZ$6,'[20]WorkDone DATA'!$G:$G,BOQ!$B709)*$G709</f>
        <v>#VALUE!</v>
      </c>
      <c r="BA709" s="53" t="e">
        <f>SUMIFS('[20]WorkDone DATA'!$L:$L,'[20]WorkDone DATA'!$N:$N,BOQ!BA$6,'[20]WorkDone DATA'!$G:$G,BOQ!$B709)*$G709</f>
        <v>#VALUE!</v>
      </c>
      <c r="BB709" s="53" t="e">
        <f>SUMIFS('[20]WorkDone DATA'!$L:$L,'[20]WorkDone DATA'!$N:$N,BOQ!BB$6,'[20]WorkDone DATA'!$G:$G,BOQ!$B709)*$G709</f>
        <v>#VALUE!</v>
      </c>
      <c r="BC709" s="53" t="e">
        <f>SUMIFS('[20]WorkDone DATA'!$L:$L,'[20]WorkDone DATA'!$N:$N,BOQ!BC$6,'[20]WorkDone DATA'!$G:$G,BOQ!$B709)*$G709</f>
        <v>#VALUE!</v>
      </c>
      <c r="BD709" s="53" t="e">
        <f>SUMIFS('[20]WorkDone DATA'!$L:$L,'[20]WorkDone DATA'!$N:$N,BOQ!BD$6,'[20]WorkDone DATA'!$G:$G,BOQ!$B709)*$G709</f>
        <v>#VALUE!</v>
      </c>
      <c r="BE709" s="53" t="e">
        <f>SUMIFS('[20]WorkDone DATA'!$L:$L,'[20]WorkDone DATA'!$N:$N,BOQ!BE$6,'[20]WorkDone DATA'!$G:$G,BOQ!$B709)*$G709</f>
        <v>#VALUE!</v>
      </c>
      <c r="BF709" s="53" t="e">
        <f>SUMIFS('[20]WorkDone DATA'!$L:$L,'[20]WorkDone DATA'!$N:$N,BOQ!BF$6,'[20]WorkDone DATA'!$G:$G,BOQ!$B709)*$G709</f>
        <v>#VALUE!</v>
      </c>
      <c r="BG709" s="53" t="e">
        <f>SUMIFS('[20]WorkDone DATA'!$L:$L,'[20]WorkDone DATA'!$N:$N,BOQ!BG$6,'[20]WorkDone DATA'!$G:$G,BOQ!$B709)*$G709</f>
        <v>#VALUE!</v>
      </c>
      <c r="BH709" s="53" t="e">
        <f>SUMIFS('[20]WorkDone DATA'!$L:$L,'[20]WorkDone DATA'!$N:$N,BOQ!BH$6,'[20]WorkDone DATA'!$G:$G,BOQ!$B709)*$G709</f>
        <v>#VALUE!</v>
      </c>
      <c r="BI709" s="53" t="e">
        <f>SUMIFS('[20]WorkDone DATA'!$L:$L,'[20]WorkDone DATA'!$N:$N,BOQ!BI$6,'[20]WorkDone DATA'!$G:$G,BOQ!$B709)*$G709</f>
        <v>#VALUE!</v>
      </c>
      <c r="BJ709" s="53" t="e">
        <f>SUMIFS('[20]WorkDone DATA'!$L:$L,'[20]WorkDone DATA'!$N:$N,BOQ!BJ$6,'[20]WorkDone DATA'!$G:$G,BOQ!$B709)*$G709</f>
        <v>#VALUE!</v>
      </c>
      <c r="BK709" s="53" t="e">
        <f>SUMIFS('[20]WorkDone DATA'!$L:$L,'[20]WorkDone DATA'!$N:$N,BOQ!BK$6,'[20]WorkDone DATA'!$G:$G,BOQ!$B709)*$G709</f>
        <v>#VALUE!</v>
      </c>
      <c r="BL709" s="53" t="e">
        <f>SUMIFS('[20]WorkDone DATA'!$L:$L,'[20]WorkDone DATA'!$N:$N,BOQ!BL$6,'[20]WorkDone DATA'!$G:$G,BOQ!$B709)*$G709</f>
        <v>#VALUE!</v>
      </c>
      <c r="BM709" s="53" t="e">
        <f>SUMIFS('[20]WorkDone DATA'!$L:$L,'[20]WorkDone DATA'!$N:$N,BOQ!BM$6,'[20]WorkDone DATA'!$G:$G,BOQ!$B709)*$G709</f>
        <v>#VALUE!</v>
      </c>
      <c r="BN709" s="53" t="e">
        <f>SUMIFS('[20]WorkDone DATA'!$L:$L,'[20]WorkDone DATA'!$N:$N,BOQ!BN$6,'[20]WorkDone DATA'!$G:$G,BOQ!$B709)*$G709</f>
        <v>#VALUE!</v>
      </c>
      <c r="BO709" s="53" t="e">
        <f>SUMIFS('[20]WorkDone DATA'!$L:$L,'[20]WorkDone DATA'!$N:$N,BOQ!BO$6,'[20]WorkDone DATA'!$G:$G,BOQ!$B709)*$G709</f>
        <v>#VALUE!</v>
      </c>
      <c r="BP709" s="53" t="e">
        <f>SUMIFS('[20]WorkDone DATA'!$L:$L,'[20]WorkDone DATA'!$N:$N,BOQ!BP$6,'[20]WorkDone DATA'!$G:$G,BOQ!$B709)*$G709</f>
        <v>#VALUE!</v>
      </c>
      <c r="BQ709" s="53" t="e">
        <f>SUMIFS('[20]WorkDone DATA'!$L:$L,'[20]WorkDone DATA'!$N:$N,BOQ!BQ$6,'[20]WorkDone DATA'!$G:$G,BOQ!$B709)*$G709</f>
        <v>#VALUE!</v>
      </c>
      <c r="BR709" s="53" t="e">
        <f>SUMIFS('[20]WorkDone DATA'!$L:$L,'[20]WorkDone DATA'!$N:$N,BOQ!BR$6,'[20]WorkDone DATA'!$G:$G,BOQ!$B709)*$G709</f>
        <v>#VALUE!</v>
      </c>
      <c r="BS709" s="53" t="e">
        <f>SUMIFS('[20]WorkDone DATA'!$L:$L,'[20]WorkDone DATA'!$N:$N,BOQ!BS$6,'[20]WorkDone DATA'!$G:$G,BOQ!$B709)*$G709</f>
        <v>#VALUE!</v>
      </c>
      <c r="BT709" s="53" t="e">
        <f>SUMIFS('[20]WorkDone DATA'!$L:$L,'[20]WorkDone DATA'!$N:$N,BOQ!BT$6,'[20]WorkDone DATA'!$G:$G,BOQ!$B709)*$G709</f>
        <v>#VALUE!</v>
      </c>
      <c r="BU709" s="53" t="e">
        <f>SUMIFS('[20]WorkDone DATA'!$L:$L,'[20]WorkDone DATA'!$N:$N,BOQ!BU$6,'[20]WorkDone DATA'!$G:$G,BOQ!$B709)*$G709</f>
        <v>#VALUE!</v>
      </c>
      <c r="BV709" s="53" t="e">
        <f>SUMIFS('[20]WorkDone DATA'!$L:$L,'[20]WorkDone DATA'!$N:$N,BOQ!BV$6,'[20]WorkDone DATA'!$G:$G,BOQ!$B709)*$G709</f>
        <v>#VALUE!</v>
      </c>
      <c r="BW709" s="53" t="e">
        <f>SUMIFS('[20]WorkDone DATA'!$L:$L,'[20]WorkDone DATA'!$N:$N,BOQ!BW$6,'[20]WorkDone DATA'!$G:$G,BOQ!$B709)*$G709</f>
        <v>#VALUE!</v>
      </c>
      <c r="BX709" s="53" t="e">
        <f>SUMIFS('[20]WorkDone DATA'!$L:$L,'[20]WorkDone DATA'!$N:$N,BOQ!BX$6,'[20]WorkDone DATA'!$G:$G,BOQ!$B709)*$G709</f>
        <v>#VALUE!</v>
      </c>
    </row>
    <row r="710" spans="1:76" ht="15.6" x14ac:dyDescent="0.35">
      <c r="A710" s="1"/>
      <c r="B710" s="42"/>
      <c r="C710" s="81" t="s">
        <v>32</v>
      </c>
      <c r="D710" s="165"/>
      <c r="E710" s="167"/>
      <c r="F710" s="45"/>
      <c r="G710" s="52"/>
      <c r="H710" s="53">
        <f t="shared" si="94"/>
        <v>0</v>
      </c>
      <c r="K710" s="214"/>
      <c r="L710" s="220" t="e">
        <f t="shared" si="95"/>
        <v>#VALUE!</v>
      </c>
      <c r="M710" s="221" t="e">
        <f t="shared" si="96"/>
        <v>#VALUE!</v>
      </c>
      <c r="N710" s="219"/>
      <c r="O710" s="214">
        <f t="shared" si="97"/>
        <v>0</v>
      </c>
      <c r="P710" s="215" t="e">
        <f t="shared" si="98"/>
        <v>#VALUE!</v>
      </c>
      <c r="R710" s="217" t="e">
        <f>SUMIFS('[20]WorkDone DATA'!$L:$L,'[20]WorkDone DATA'!$N:$N,BOQ!S$6,'[20]WorkDone DATA'!$G:$G,BOQ!$B710)</f>
        <v>#VALUE!</v>
      </c>
      <c r="S710" s="53" t="e">
        <f t="shared" si="99"/>
        <v>#VALUE!</v>
      </c>
      <c r="T710" s="217" t="e">
        <f>SUMIFS('[20]WorkDone DATA'!$L:$L,'[20]WorkDone DATA'!$N:$N,BOQ!U$6,'[20]WorkDone DATA'!$G:$G,BOQ!$B710)</f>
        <v>#VALUE!</v>
      </c>
      <c r="U710" s="53" t="e">
        <f t="shared" si="101"/>
        <v>#VALUE!</v>
      </c>
      <c r="V710" s="217"/>
      <c r="W710" s="53" t="e">
        <f>SUMIFS('[20]WorkDone DATA'!$L:$L,'[20]WorkDone DATA'!$N:$N,BOQ!W$6,'[20]WorkDone DATA'!$G:$G,BOQ!$B710)*$G710</f>
        <v>#VALUE!</v>
      </c>
      <c r="X710" s="217"/>
      <c r="Y710" s="53" t="e">
        <f>SUMIFS('[20]WorkDone DATA'!$L:$L,'[20]WorkDone DATA'!$N:$N,BOQ!Y$6,'[20]WorkDone DATA'!$G:$G,BOQ!$B710)*$G710</f>
        <v>#VALUE!</v>
      </c>
      <c r="Z710" s="217"/>
      <c r="AA710" s="53" t="e">
        <f>SUMIFS('[20]WorkDone DATA'!$L:$L,'[20]WorkDone DATA'!$N:$N,BOQ!AA$6,'[20]WorkDone DATA'!$G:$G,BOQ!$B710)*$G710</f>
        <v>#VALUE!</v>
      </c>
      <c r="AB710" s="53" t="e">
        <f>SUMIFS('[20]WorkDone DATA'!$L:$L,'[20]WorkDone DATA'!$N:$N,BOQ!AB$6,'[20]WorkDone DATA'!$G:$G,BOQ!$B710)*$G710</f>
        <v>#VALUE!</v>
      </c>
      <c r="AC710" s="53" t="e">
        <f>SUMIFS('[20]WorkDone DATA'!$L:$L,'[20]WorkDone DATA'!$N:$N,BOQ!AC$6,'[20]WorkDone DATA'!$G:$G,BOQ!$B710)*$G710</f>
        <v>#VALUE!</v>
      </c>
      <c r="AD710" s="53" t="e">
        <f>SUMIFS('[20]WorkDone DATA'!$L:$L,'[20]WorkDone DATA'!$N:$N,BOQ!AD$6,'[20]WorkDone DATA'!$G:$G,BOQ!$B710)*$G710</f>
        <v>#VALUE!</v>
      </c>
      <c r="AE710" s="53" t="e">
        <f>SUMIFS('[20]WorkDone DATA'!$L:$L,'[20]WorkDone DATA'!$N:$N,BOQ!AE$6,'[20]WorkDone DATA'!$G:$G,BOQ!$B710)*$G710</f>
        <v>#VALUE!</v>
      </c>
      <c r="AF710" s="53" t="e">
        <f>SUMIFS('[20]WorkDone DATA'!$L:$L,'[20]WorkDone DATA'!$N:$N,BOQ!AF$6,'[20]WorkDone DATA'!$G:$G,BOQ!$B710)*$G710</f>
        <v>#VALUE!</v>
      </c>
      <c r="AG710" s="53" t="e">
        <f>SUMIFS('[20]WorkDone DATA'!$L:$L,'[20]WorkDone DATA'!$N:$N,BOQ!AG$6,'[20]WorkDone DATA'!$G:$G,BOQ!$B710)*$G710</f>
        <v>#VALUE!</v>
      </c>
      <c r="AH710" s="53" t="e">
        <f>SUMIFS('[20]WorkDone DATA'!$L:$L,'[20]WorkDone DATA'!$N:$N,BOQ!AH$6,'[20]WorkDone DATA'!$G:$G,BOQ!$B710)*$G710</f>
        <v>#VALUE!</v>
      </c>
      <c r="AI710" s="53" t="e">
        <f>SUMIFS('[20]WorkDone DATA'!$L:$L,'[20]WorkDone DATA'!$N:$N,BOQ!AI$6,'[20]WorkDone DATA'!$G:$G,BOQ!$B710)*$G710</f>
        <v>#VALUE!</v>
      </c>
      <c r="AJ710" s="53" t="e">
        <f>SUMIFS('[20]WorkDone DATA'!$L:$L,'[20]WorkDone DATA'!$N:$N,BOQ!AJ$6,'[20]WorkDone DATA'!$G:$G,BOQ!$B710)*$G710</f>
        <v>#VALUE!</v>
      </c>
      <c r="AK710" s="53" t="e">
        <f>SUMIFS('[20]WorkDone DATA'!$L:$L,'[20]WorkDone DATA'!$N:$N,BOQ!AK$6,'[20]WorkDone DATA'!$G:$G,BOQ!$B710)*$G710</f>
        <v>#VALUE!</v>
      </c>
      <c r="AL710" s="53" t="e">
        <f>SUMIFS('[20]WorkDone DATA'!$L:$L,'[20]WorkDone DATA'!$N:$N,BOQ!AL$6,'[20]WorkDone DATA'!$G:$G,BOQ!$B710)*$G710</f>
        <v>#VALUE!</v>
      </c>
      <c r="AM710" s="53" t="e">
        <f>SUMIFS('[20]WorkDone DATA'!$L:$L,'[20]WorkDone DATA'!$N:$N,BOQ!AM$6,'[20]WorkDone DATA'!$G:$G,BOQ!$B710)*$G710</f>
        <v>#VALUE!</v>
      </c>
      <c r="AN710" s="53" t="e">
        <f>SUMIFS('[20]WorkDone DATA'!$L:$L,'[20]WorkDone DATA'!$N:$N,BOQ!AN$6,'[20]WorkDone DATA'!$G:$G,BOQ!$B710)*$G710</f>
        <v>#VALUE!</v>
      </c>
      <c r="AO710" s="53" t="e">
        <f>SUMIFS('[20]WorkDone DATA'!$L:$L,'[20]WorkDone DATA'!$N:$N,BOQ!AO$6,'[20]WorkDone DATA'!$G:$G,BOQ!$B710)*$G710</f>
        <v>#VALUE!</v>
      </c>
      <c r="AP710" s="53" t="e">
        <f>SUMIFS('[20]WorkDone DATA'!$L:$L,'[20]WorkDone DATA'!$N:$N,BOQ!AP$6,'[20]WorkDone DATA'!$G:$G,BOQ!$B710)*$G710</f>
        <v>#VALUE!</v>
      </c>
      <c r="AQ710" s="53" t="e">
        <f>SUMIFS('[20]WorkDone DATA'!$L:$L,'[20]WorkDone DATA'!$N:$N,BOQ!AQ$6,'[20]WorkDone DATA'!$G:$G,BOQ!$B710)*$G710</f>
        <v>#VALUE!</v>
      </c>
      <c r="AR710" s="53" t="e">
        <f>SUMIFS('[20]WorkDone DATA'!$L:$L,'[20]WorkDone DATA'!$N:$N,BOQ!AR$6,'[20]WorkDone DATA'!$G:$G,BOQ!$B710)*$G710</f>
        <v>#VALUE!</v>
      </c>
      <c r="AS710" s="53" t="e">
        <f>SUMIFS('[20]WorkDone DATA'!$L:$L,'[20]WorkDone DATA'!$N:$N,BOQ!AS$6,'[20]WorkDone DATA'!$G:$G,BOQ!$B710)*$G710</f>
        <v>#VALUE!</v>
      </c>
      <c r="AT710" s="53" t="e">
        <f>SUMIFS('[20]WorkDone DATA'!$L:$L,'[20]WorkDone DATA'!$N:$N,BOQ!AT$6,'[20]WorkDone DATA'!$G:$G,BOQ!$B710)*$G710</f>
        <v>#VALUE!</v>
      </c>
      <c r="AU710" s="53" t="e">
        <f>SUMIFS('[20]WorkDone DATA'!$L:$L,'[20]WorkDone DATA'!$N:$N,BOQ!AU$6,'[20]WorkDone DATA'!$G:$G,BOQ!$B710)*$G710</f>
        <v>#VALUE!</v>
      </c>
      <c r="AV710" s="53" t="e">
        <f>SUMIFS('[20]WorkDone DATA'!$L:$L,'[20]WorkDone DATA'!$N:$N,BOQ!AV$6,'[20]WorkDone DATA'!$G:$G,BOQ!$B710)*$G710</f>
        <v>#VALUE!</v>
      </c>
      <c r="AW710" s="53" t="e">
        <f>SUMIFS('[20]WorkDone DATA'!$L:$L,'[20]WorkDone DATA'!$N:$N,BOQ!AW$6,'[20]WorkDone DATA'!$G:$G,BOQ!$B710)*$G710</f>
        <v>#VALUE!</v>
      </c>
      <c r="AX710" s="53" t="e">
        <f>SUMIFS('[20]WorkDone DATA'!$L:$L,'[20]WorkDone DATA'!$N:$N,BOQ!AX$6,'[20]WorkDone DATA'!$G:$G,BOQ!$B710)*$G710</f>
        <v>#VALUE!</v>
      </c>
      <c r="AY710" s="53" t="e">
        <f>SUMIFS('[20]WorkDone DATA'!$L:$L,'[20]WorkDone DATA'!$N:$N,BOQ!AY$6,'[20]WorkDone DATA'!$G:$G,BOQ!$B710)*$G710</f>
        <v>#VALUE!</v>
      </c>
      <c r="AZ710" s="53" t="e">
        <f>SUMIFS('[20]WorkDone DATA'!$L:$L,'[20]WorkDone DATA'!$N:$N,BOQ!AZ$6,'[20]WorkDone DATA'!$G:$G,BOQ!$B710)*$G710</f>
        <v>#VALUE!</v>
      </c>
      <c r="BA710" s="53" t="e">
        <f>SUMIFS('[20]WorkDone DATA'!$L:$L,'[20]WorkDone DATA'!$N:$N,BOQ!BA$6,'[20]WorkDone DATA'!$G:$G,BOQ!$B710)*$G710</f>
        <v>#VALUE!</v>
      </c>
      <c r="BB710" s="53" t="e">
        <f>SUMIFS('[20]WorkDone DATA'!$L:$L,'[20]WorkDone DATA'!$N:$N,BOQ!BB$6,'[20]WorkDone DATA'!$G:$G,BOQ!$B710)*$G710</f>
        <v>#VALUE!</v>
      </c>
      <c r="BC710" s="53" t="e">
        <f>SUMIFS('[20]WorkDone DATA'!$L:$L,'[20]WorkDone DATA'!$N:$N,BOQ!BC$6,'[20]WorkDone DATA'!$G:$G,BOQ!$B710)*$G710</f>
        <v>#VALUE!</v>
      </c>
      <c r="BD710" s="53" t="e">
        <f>SUMIFS('[20]WorkDone DATA'!$L:$L,'[20]WorkDone DATA'!$N:$N,BOQ!BD$6,'[20]WorkDone DATA'!$G:$G,BOQ!$B710)*$G710</f>
        <v>#VALUE!</v>
      </c>
      <c r="BE710" s="53" t="e">
        <f>SUMIFS('[20]WorkDone DATA'!$L:$L,'[20]WorkDone DATA'!$N:$N,BOQ!BE$6,'[20]WorkDone DATA'!$G:$G,BOQ!$B710)*$G710</f>
        <v>#VALUE!</v>
      </c>
      <c r="BF710" s="53" t="e">
        <f>SUMIFS('[20]WorkDone DATA'!$L:$L,'[20]WorkDone DATA'!$N:$N,BOQ!BF$6,'[20]WorkDone DATA'!$G:$G,BOQ!$B710)*$G710</f>
        <v>#VALUE!</v>
      </c>
      <c r="BG710" s="53" t="e">
        <f>SUMIFS('[20]WorkDone DATA'!$L:$L,'[20]WorkDone DATA'!$N:$N,BOQ!BG$6,'[20]WorkDone DATA'!$G:$G,BOQ!$B710)*$G710</f>
        <v>#VALUE!</v>
      </c>
      <c r="BH710" s="53" t="e">
        <f>SUMIFS('[20]WorkDone DATA'!$L:$L,'[20]WorkDone DATA'!$N:$N,BOQ!BH$6,'[20]WorkDone DATA'!$G:$G,BOQ!$B710)*$G710</f>
        <v>#VALUE!</v>
      </c>
      <c r="BI710" s="53" t="e">
        <f>SUMIFS('[20]WorkDone DATA'!$L:$L,'[20]WorkDone DATA'!$N:$N,BOQ!BI$6,'[20]WorkDone DATA'!$G:$G,BOQ!$B710)*$G710</f>
        <v>#VALUE!</v>
      </c>
      <c r="BJ710" s="53" t="e">
        <f>SUMIFS('[20]WorkDone DATA'!$L:$L,'[20]WorkDone DATA'!$N:$N,BOQ!BJ$6,'[20]WorkDone DATA'!$G:$G,BOQ!$B710)*$G710</f>
        <v>#VALUE!</v>
      </c>
      <c r="BK710" s="53" t="e">
        <f>SUMIFS('[20]WorkDone DATA'!$L:$L,'[20]WorkDone DATA'!$N:$N,BOQ!BK$6,'[20]WorkDone DATA'!$G:$G,BOQ!$B710)*$G710</f>
        <v>#VALUE!</v>
      </c>
      <c r="BL710" s="53" t="e">
        <f>SUMIFS('[20]WorkDone DATA'!$L:$L,'[20]WorkDone DATA'!$N:$N,BOQ!BL$6,'[20]WorkDone DATA'!$G:$G,BOQ!$B710)*$G710</f>
        <v>#VALUE!</v>
      </c>
      <c r="BM710" s="53" t="e">
        <f>SUMIFS('[20]WorkDone DATA'!$L:$L,'[20]WorkDone DATA'!$N:$N,BOQ!BM$6,'[20]WorkDone DATA'!$G:$G,BOQ!$B710)*$G710</f>
        <v>#VALUE!</v>
      </c>
      <c r="BN710" s="53" t="e">
        <f>SUMIFS('[20]WorkDone DATA'!$L:$L,'[20]WorkDone DATA'!$N:$N,BOQ!BN$6,'[20]WorkDone DATA'!$G:$G,BOQ!$B710)*$G710</f>
        <v>#VALUE!</v>
      </c>
      <c r="BO710" s="53" t="e">
        <f>SUMIFS('[20]WorkDone DATA'!$L:$L,'[20]WorkDone DATA'!$N:$N,BOQ!BO$6,'[20]WorkDone DATA'!$G:$G,BOQ!$B710)*$G710</f>
        <v>#VALUE!</v>
      </c>
      <c r="BP710" s="53" t="e">
        <f>SUMIFS('[20]WorkDone DATA'!$L:$L,'[20]WorkDone DATA'!$N:$N,BOQ!BP$6,'[20]WorkDone DATA'!$G:$G,BOQ!$B710)*$G710</f>
        <v>#VALUE!</v>
      </c>
      <c r="BQ710" s="53" t="e">
        <f>SUMIFS('[20]WorkDone DATA'!$L:$L,'[20]WorkDone DATA'!$N:$N,BOQ!BQ$6,'[20]WorkDone DATA'!$G:$G,BOQ!$B710)*$G710</f>
        <v>#VALUE!</v>
      </c>
      <c r="BR710" s="53" t="e">
        <f>SUMIFS('[20]WorkDone DATA'!$L:$L,'[20]WorkDone DATA'!$N:$N,BOQ!BR$6,'[20]WorkDone DATA'!$G:$G,BOQ!$B710)*$G710</f>
        <v>#VALUE!</v>
      </c>
      <c r="BS710" s="53" t="e">
        <f>SUMIFS('[20]WorkDone DATA'!$L:$L,'[20]WorkDone DATA'!$N:$N,BOQ!BS$6,'[20]WorkDone DATA'!$G:$G,BOQ!$B710)*$G710</f>
        <v>#VALUE!</v>
      </c>
      <c r="BT710" s="53" t="e">
        <f>SUMIFS('[20]WorkDone DATA'!$L:$L,'[20]WorkDone DATA'!$N:$N,BOQ!BT$6,'[20]WorkDone DATA'!$G:$G,BOQ!$B710)*$G710</f>
        <v>#VALUE!</v>
      </c>
      <c r="BU710" s="53" t="e">
        <f>SUMIFS('[20]WorkDone DATA'!$L:$L,'[20]WorkDone DATA'!$N:$N,BOQ!BU$6,'[20]WorkDone DATA'!$G:$G,BOQ!$B710)*$G710</f>
        <v>#VALUE!</v>
      </c>
      <c r="BV710" s="53" t="e">
        <f>SUMIFS('[20]WorkDone DATA'!$L:$L,'[20]WorkDone DATA'!$N:$N,BOQ!BV$6,'[20]WorkDone DATA'!$G:$G,BOQ!$B710)*$G710</f>
        <v>#VALUE!</v>
      </c>
      <c r="BW710" s="53" t="e">
        <f>SUMIFS('[20]WorkDone DATA'!$L:$L,'[20]WorkDone DATA'!$N:$N,BOQ!BW$6,'[20]WorkDone DATA'!$G:$G,BOQ!$B710)*$G710</f>
        <v>#VALUE!</v>
      </c>
      <c r="BX710" s="53" t="e">
        <f>SUMIFS('[20]WorkDone DATA'!$L:$L,'[20]WorkDone DATA'!$N:$N,BOQ!BX$6,'[20]WorkDone DATA'!$G:$G,BOQ!$B710)*$G710</f>
        <v>#VALUE!</v>
      </c>
    </row>
    <row r="711" spans="1:76" ht="15.6" x14ac:dyDescent="0.35">
      <c r="A711" s="1" t="str">
        <f>C710</f>
        <v>4mm2 x 4core  BVX04ECV</v>
      </c>
      <c r="B711" s="42">
        <v>2.39</v>
      </c>
      <c r="C711" s="164" t="s">
        <v>220</v>
      </c>
      <c r="D711" s="165" t="s">
        <v>221</v>
      </c>
      <c r="E711" s="166" t="s">
        <v>222</v>
      </c>
      <c r="F711" s="45">
        <v>932</v>
      </c>
      <c r="G711" s="52">
        <v>131.6</v>
      </c>
      <c r="H711" s="53">
        <f t="shared" si="94"/>
        <v>122651.2</v>
      </c>
      <c r="K711" s="214" t="e">
        <f t="shared" si="100"/>
        <v>#VALUE!</v>
      </c>
      <c r="L711" s="220" t="e">
        <f t="shared" si="95"/>
        <v>#VALUE!</v>
      </c>
      <c r="M711" s="221" t="e">
        <f t="shared" si="96"/>
        <v>#VALUE!</v>
      </c>
      <c r="N711" s="219"/>
      <c r="O711" s="214" t="e">
        <f t="shared" si="97"/>
        <v>#VALUE!</v>
      </c>
      <c r="P711" s="215" t="e">
        <f t="shared" si="98"/>
        <v>#VALUE!</v>
      </c>
      <c r="R711" s="217" t="e">
        <f>SUMIFS('[20]WorkDone DATA'!$L:$L,'[20]WorkDone DATA'!$N:$N,BOQ!S$6,'[20]WorkDone DATA'!$G:$G,BOQ!$B711)</f>
        <v>#VALUE!</v>
      </c>
      <c r="S711" s="53" t="e">
        <f t="shared" si="99"/>
        <v>#VALUE!</v>
      </c>
      <c r="T711" s="217" t="e">
        <f>SUMIFS('[20]WorkDone DATA'!$L:$L,'[20]WorkDone DATA'!$N:$N,BOQ!U$6,'[20]WorkDone DATA'!$G:$G,BOQ!$B711)</f>
        <v>#VALUE!</v>
      </c>
      <c r="U711" s="53" t="e">
        <f t="shared" si="101"/>
        <v>#VALUE!</v>
      </c>
      <c r="V711" s="217"/>
      <c r="W711" s="53" t="e">
        <f>SUMIFS('[20]WorkDone DATA'!$L:$L,'[20]WorkDone DATA'!$N:$N,BOQ!W$6,'[20]WorkDone DATA'!$G:$G,BOQ!$B711)*$G711</f>
        <v>#VALUE!</v>
      </c>
      <c r="X711" s="217"/>
      <c r="Y711" s="53" t="e">
        <f>SUMIFS('[20]WorkDone DATA'!$L:$L,'[20]WorkDone DATA'!$N:$N,BOQ!Y$6,'[20]WorkDone DATA'!$G:$G,BOQ!$B711)*$G711</f>
        <v>#VALUE!</v>
      </c>
      <c r="Z711" s="217"/>
      <c r="AA711" s="53" t="e">
        <f>SUMIFS('[20]WorkDone DATA'!$L:$L,'[20]WorkDone DATA'!$N:$N,BOQ!AA$6,'[20]WorkDone DATA'!$G:$G,BOQ!$B711)*$G711</f>
        <v>#VALUE!</v>
      </c>
      <c r="AB711" s="53" t="e">
        <f>SUMIFS('[20]WorkDone DATA'!$L:$L,'[20]WorkDone DATA'!$N:$N,BOQ!AB$6,'[20]WorkDone DATA'!$G:$G,BOQ!$B711)*$G711</f>
        <v>#VALUE!</v>
      </c>
      <c r="AC711" s="53" t="e">
        <f>SUMIFS('[20]WorkDone DATA'!$L:$L,'[20]WorkDone DATA'!$N:$N,BOQ!AC$6,'[20]WorkDone DATA'!$G:$G,BOQ!$B711)*$G711</f>
        <v>#VALUE!</v>
      </c>
      <c r="AD711" s="53" t="e">
        <f>SUMIFS('[20]WorkDone DATA'!$L:$L,'[20]WorkDone DATA'!$N:$N,BOQ!AD$6,'[20]WorkDone DATA'!$G:$G,BOQ!$B711)*$G711</f>
        <v>#VALUE!</v>
      </c>
      <c r="AE711" s="53" t="e">
        <f>SUMIFS('[20]WorkDone DATA'!$L:$L,'[20]WorkDone DATA'!$N:$N,BOQ!AE$6,'[20]WorkDone DATA'!$G:$G,BOQ!$B711)*$G711</f>
        <v>#VALUE!</v>
      </c>
      <c r="AF711" s="53" t="e">
        <f>SUMIFS('[20]WorkDone DATA'!$L:$L,'[20]WorkDone DATA'!$N:$N,BOQ!AF$6,'[20]WorkDone DATA'!$G:$G,BOQ!$B711)*$G711</f>
        <v>#VALUE!</v>
      </c>
      <c r="AG711" s="53" t="e">
        <f>SUMIFS('[20]WorkDone DATA'!$L:$L,'[20]WorkDone DATA'!$N:$N,BOQ!AG$6,'[20]WorkDone DATA'!$G:$G,BOQ!$B711)*$G711</f>
        <v>#VALUE!</v>
      </c>
      <c r="AH711" s="53" t="e">
        <f>SUMIFS('[20]WorkDone DATA'!$L:$L,'[20]WorkDone DATA'!$N:$N,BOQ!AH$6,'[20]WorkDone DATA'!$G:$G,BOQ!$B711)*$G711</f>
        <v>#VALUE!</v>
      </c>
      <c r="AI711" s="53" t="e">
        <f>SUMIFS('[20]WorkDone DATA'!$L:$L,'[20]WorkDone DATA'!$N:$N,BOQ!AI$6,'[20]WorkDone DATA'!$G:$G,BOQ!$B711)*$G711</f>
        <v>#VALUE!</v>
      </c>
      <c r="AJ711" s="53" t="e">
        <f>SUMIFS('[20]WorkDone DATA'!$L:$L,'[20]WorkDone DATA'!$N:$N,BOQ!AJ$6,'[20]WorkDone DATA'!$G:$G,BOQ!$B711)*$G711</f>
        <v>#VALUE!</v>
      </c>
      <c r="AK711" s="53" t="e">
        <f>SUMIFS('[20]WorkDone DATA'!$L:$L,'[20]WorkDone DATA'!$N:$N,BOQ!AK$6,'[20]WorkDone DATA'!$G:$G,BOQ!$B711)*$G711</f>
        <v>#VALUE!</v>
      </c>
      <c r="AL711" s="53" t="e">
        <f>SUMIFS('[20]WorkDone DATA'!$L:$L,'[20]WorkDone DATA'!$N:$N,BOQ!AL$6,'[20]WorkDone DATA'!$G:$G,BOQ!$B711)*$G711</f>
        <v>#VALUE!</v>
      </c>
      <c r="AM711" s="53" t="e">
        <f>SUMIFS('[20]WorkDone DATA'!$L:$L,'[20]WorkDone DATA'!$N:$N,BOQ!AM$6,'[20]WorkDone DATA'!$G:$G,BOQ!$B711)*$G711</f>
        <v>#VALUE!</v>
      </c>
      <c r="AN711" s="53" t="e">
        <f>SUMIFS('[20]WorkDone DATA'!$L:$L,'[20]WorkDone DATA'!$N:$N,BOQ!AN$6,'[20]WorkDone DATA'!$G:$G,BOQ!$B711)*$G711</f>
        <v>#VALUE!</v>
      </c>
      <c r="AO711" s="53" t="e">
        <f>SUMIFS('[20]WorkDone DATA'!$L:$L,'[20]WorkDone DATA'!$N:$N,BOQ!AO$6,'[20]WorkDone DATA'!$G:$G,BOQ!$B711)*$G711</f>
        <v>#VALUE!</v>
      </c>
      <c r="AP711" s="53" t="e">
        <f>SUMIFS('[20]WorkDone DATA'!$L:$L,'[20]WorkDone DATA'!$N:$N,BOQ!AP$6,'[20]WorkDone DATA'!$G:$G,BOQ!$B711)*$G711</f>
        <v>#VALUE!</v>
      </c>
      <c r="AQ711" s="53" t="e">
        <f>SUMIFS('[20]WorkDone DATA'!$L:$L,'[20]WorkDone DATA'!$N:$N,BOQ!AQ$6,'[20]WorkDone DATA'!$G:$G,BOQ!$B711)*$G711</f>
        <v>#VALUE!</v>
      </c>
      <c r="AR711" s="53" t="e">
        <f>SUMIFS('[20]WorkDone DATA'!$L:$L,'[20]WorkDone DATA'!$N:$N,BOQ!AR$6,'[20]WorkDone DATA'!$G:$G,BOQ!$B711)*$G711</f>
        <v>#VALUE!</v>
      </c>
      <c r="AS711" s="53" t="e">
        <f>SUMIFS('[20]WorkDone DATA'!$L:$L,'[20]WorkDone DATA'!$N:$N,BOQ!AS$6,'[20]WorkDone DATA'!$G:$G,BOQ!$B711)*$G711</f>
        <v>#VALUE!</v>
      </c>
      <c r="AT711" s="53" t="e">
        <f>SUMIFS('[20]WorkDone DATA'!$L:$L,'[20]WorkDone DATA'!$N:$N,BOQ!AT$6,'[20]WorkDone DATA'!$G:$G,BOQ!$B711)*$G711</f>
        <v>#VALUE!</v>
      </c>
      <c r="AU711" s="53" t="e">
        <f>SUMIFS('[20]WorkDone DATA'!$L:$L,'[20]WorkDone DATA'!$N:$N,BOQ!AU$6,'[20]WorkDone DATA'!$G:$G,BOQ!$B711)*$G711</f>
        <v>#VALUE!</v>
      </c>
      <c r="AV711" s="53" t="e">
        <f>SUMIFS('[20]WorkDone DATA'!$L:$L,'[20]WorkDone DATA'!$N:$N,BOQ!AV$6,'[20]WorkDone DATA'!$G:$G,BOQ!$B711)*$G711</f>
        <v>#VALUE!</v>
      </c>
      <c r="AW711" s="53" t="e">
        <f>SUMIFS('[20]WorkDone DATA'!$L:$L,'[20]WorkDone DATA'!$N:$N,BOQ!AW$6,'[20]WorkDone DATA'!$G:$G,BOQ!$B711)*$G711</f>
        <v>#VALUE!</v>
      </c>
      <c r="AX711" s="53" t="e">
        <f>SUMIFS('[20]WorkDone DATA'!$L:$L,'[20]WorkDone DATA'!$N:$N,BOQ!AX$6,'[20]WorkDone DATA'!$G:$G,BOQ!$B711)*$G711</f>
        <v>#VALUE!</v>
      </c>
      <c r="AY711" s="53" t="e">
        <f>SUMIFS('[20]WorkDone DATA'!$L:$L,'[20]WorkDone DATA'!$N:$N,BOQ!AY$6,'[20]WorkDone DATA'!$G:$G,BOQ!$B711)*$G711</f>
        <v>#VALUE!</v>
      </c>
      <c r="AZ711" s="53" t="e">
        <f>SUMIFS('[20]WorkDone DATA'!$L:$L,'[20]WorkDone DATA'!$N:$N,BOQ!AZ$6,'[20]WorkDone DATA'!$G:$G,BOQ!$B711)*$G711</f>
        <v>#VALUE!</v>
      </c>
      <c r="BA711" s="53" t="e">
        <f>SUMIFS('[20]WorkDone DATA'!$L:$L,'[20]WorkDone DATA'!$N:$N,BOQ!BA$6,'[20]WorkDone DATA'!$G:$G,BOQ!$B711)*$G711</f>
        <v>#VALUE!</v>
      </c>
      <c r="BB711" s="53" t="e">
        <f>SUMIFS('[20]WorkDone DATA'!$L:$L,'[20]WorkDone DATA'!$N:$N,BOQ!BB$6,'[20]WorkDone DATA'!$G:$G,BOQ!$B711)*$G711</f>
        <v>#VALUE!</v>
      </c>
      <c r="BC711" s="53" t="e">
        <f>SUMIFS('[20]WorkDone DATA'!$L:$L,'[20]WorkDone DATA'!$N:$N,BOQ!BC$6,'[20]WorkDone DATA'!$G:$G,BOQ!$B711)*$G711</f>
        <v>#VALUE!</v>
      </c>
      <c r="BD711" s="53" t="e">
        <f>SUMIFS('[20]WorkDone DATA'!$L:$L,'[20]WorkDone DATA'!$N:$N,BOQ!BD$6,'[20]WorkDone DATA'!$G:$G,BOQ!$B711)*$G711</f>
        <v>#VALUE!</v>
      </c>
      <c r="BE711" s="53" t="e">
        <f>SUMIFS('[20]WorkDone DATA'!$L:$L,'[20]WorkDone DATA'!$N:$N,BOQ!BE$6,'[20]WorkDone DATA'!$G:$G,BOQ!$B711)*$G711</f>
        <v>#VALUE!</v>
      </c>
      <c r="BF711" s="53" t="e">
        <f>SUMIFS('[20]WorkDone DATA'!$L:$L,'[20]WorkDone DATA'!$N:$N,BOQ!BF$6,'[20]WorkDone DATA'!$G:$G,BOQ!$B711)*$G711</f>
        <v>#VALUE!</v>
      </c>
      <c r="BG711" s="53" t="e">
        <f>SUMIFS('[20]WorkDone DATA'!$L:$L,'[20]WorkDone DATA'!$N:$N,BOQ!BG$6,'[20]WorkDone DATA'!$G:$G,BOQ!$B711)*$G711</f>
        <v>#VALUE!</v>
      </c>
      <c r="BH711" s="53" t="e">
        <f>SUMIFS('[20]WorkDone DATA'!$L:$L,'[20]WorkDone DATA'!$N:$N,BOQ!BH$6,'[20]WorkDone DATA'!$G:$G,BOQ!$B711)*$G711</f>
        <v>#VALUE!</v>
      </c>
      <c r="BI711" s="53" t="e">
        <f>SUMIFS('[20]WorkDone DATA'!$L:$L,'[20]WorkDone DATA'!$N:$N,BOQ!BI$6,'[20]WorkDone DATA'!$G:$G,BOQ!$B711)*$G711</f>
        <v>#VALUE!</v>
      </c>
      <c r="BJ711" s="53" t="e">
        <f>SUMIFS('[20]WorkDone DATA'!$L:$L,'[20]WorkDone DATA'!$N:$N,BOQ!BJ$6,'[20]WorkDone DATA'!$G:$G,BOQ!$B711)*$G711</f>
        <v>#VALUE!</v>
      </c>
      <c r="BK711" s="53" t="e">
        <f>SUMIFS('[20]WorkDone DATA'!$L:$L,'[20]WorkDone DATA'!$N:$N,BOQ!BK$6,'[20]WorkDone DATA'!$G:$G,BOQ!$B711)*$G711</f>
        <v>#VALUE!</v>
      </c>
      <c r="BL711" s="53" t="e">
        <f>SUMIFS('[20]WorkDone DATA'!$L:$L,'[20]WorkDone DATA'!$N:$N,BOQ!BL$6,'[20]WorkDone DATA'!$G:$G,BOQ!$B711)*$G711</f>
        <v>#VALUE!</v>
      </c>
      <c r="BM711" s="53" t="e">
        <f>SUMIFS('[20]WorkDone DATA'!$L:$L,'[20]WorkDone DATA'!$N:$N,BOQ!BM$6,'[20]WorkDone DATA'!$G:$G,BOQ!$B711)*$G711</f>
        <v>#VALUE!</v>
      </c>
      <c r="BN711" s="53" t="e">
        <f>SUMIFS('[20]WorkDone DATA'!$L:$L,'[20]WorkDone DATA'!$N:$N,BOQ!BN$6,'[20]WorkDone DATA'!$G:$G,BOQ!$B711)*$G711</f>
        <v>#VALUE!</v>
      </c>
      <c r="BO711" s="53" t="e">
        <f>SUMIFS('[20]WorkDone DATA'!$L:$L,'[20]WorkDone DATA'!$N:$N,BOQ!BO$6,'[20]WorkDone DATA'!$G:$G,BOQ!$B711)*$G711</f>
        <v>#VALUE!</v>
      </c>
      <c r="BP711" s="53" t="e">
        <f>SUMIFS('[20]WorkDone DATA'!$L:$L,'[20]WorkDone DATA'!$N:$N,BOQ!BP$6,'[20]WorkDone DATA'!$G:$G,BOQ!$B711)*$G711</f>
        <v>#VALUE!</v>
      </c>
      <c r="BQ711" s="53" t="e">
        <f>SUMIFS('[20]WorkDone DATA'!$L:$L,'[20]WorkDone DATA'!$N:$N,BOQ!BQ$6,'[20]WorkDone DATA'!$G:$G,BOQ!$B711)*$G711</f>
        <v>#VALUE!</v>
      </c>
      <c r="BR711" s="53" t="e">
        <f>SUMIFS('[20]WorkDone DATA'!$L:$L,'[20]WorkDone DATA'!$N:$N,BOQ!BR$6,'[20]WorkDone DATA'!$G:$G,BOQ!$B711)*$G711</f>
        <v>#VALUE!</v>
      </c>
      <c r="BS711" s="53" t="e">
        <f>SUMIFS('[20]WorkDone DATA'!$L:$L,'[20]WorkDone DATA'!$N:$N,BOQ!BS$6,'[20]WorkDone DATA'!$G:$G,BOQ!$B711)*$G711</f>
        <v>#VALUE!</v>
      </c>
      <c r="BT711" s="53" t="e">
        <f>SUMIFS('[20]WorkDone DATA'!$L:$L,'[20]WorkDone DATA'!$N:$N,BOQ!BT$6,'[20]WorkDone DATA'!$G:$G,BOQ!$B711)*$G711</f>
        <v>#VALUE!</v>
      </c>
      <c r="BU711" s="53" t="e">
        <f>SUMIFS('[20]WorkDone DATA'!$L:$L,'[20]WorkDone DATA'!$N:$N,BOQ!BU$6,'[20]WorkDone DATA'!$G:$G,BOQ!$B711)*$G711</f>
        <v>#VALUE!</v>
      </c>
      <c r="BV711" s="53" t="e">
        <f>SUMIFS('[20]WorkDone DATA'!$L:$L,'[20]WorkDone DATA'!$N:$N,BOQ!BV$6,'[20]WorkDone DATA'!$G:$G,BOQ!$B711)*$G711</f>
        <v>#VALUE!</v>
      </c>
      <c r="BW711" s="53" t="e">
        <f>SUMIFS('[20]WorkDone DATA'!$L:$L,'[20]WorkDone DATA'!$N:$N,BOQ!BW$6,'[20]WorkDone DATA'!$G:$G,BOQ!$B711)*$G711</f>
        <v>#VALUE!</v>
      </c>
      <c r="BX711" s="53" t="e">
        <f>SUMIFS('[20]WorkDone DATA'!$L:$L,'[20]WorkDone DATA'!$N:$N,BOQ!BX$6,'[20]WorkDone DATA'!$G:$G,BOQ!$B711)*$G711</f>
        <v>#VALUE!</v>
      </c>
    </row>
    <row r="712" spans="1:76" ht="15.6" x14ac:dyDescent="0.35">
      <c r="A712" s="1"/>
      <c r="B712" s="42"/>
      <c r="C712" s="81" t="s">
        <v>68</v>
      </c>
      <c r="D712" s="165"/>
      <c r="E712" s="167"/>
      <c r="F712" s="45"/>
      <c r="G712" s="52"/>
      <c r="H712" s="53">
        <f t="shared" si="94"/>
        <v>0</v>
      </c>
      <c r="K712" s="214"/>
      <c r="L712" s="220" t="e">
        <f t="shared" si="95"/>
        <v>#VALUE!</v>
      </c>
      <c r="M712" s="221" t="e">
        <f t="shared" si="96"/>
        <v>#VALUE!</v>
      </c>
      <c r="N712" s="219"/>
      <c r="O712" s="214">
        <f t="shared" si="97"/>
        <v>0</v>
      </c>
      <c r="P712" s="215" t="e">
        <f t="shared" si="98"/>
        <v>#VALUE!</v>
      </c>
      <c r="R712" s="217" t="e">
        <f>SUMIFS('[20]WorkDone DATA'!$L:$L,'[20]WorkDone DATA'!$N:$N,BOQ!S$6,'[20]WorkDone DATA'!$G:$G,BOQ!$B712)</f>
        <v>#VALUE!</v>
      </c>
      <c r="S712" s="53" t="e">
        <f t="shared" si="99"/>
        <v>#VALUE!</v>
      </c>
      <c r="T712" s="217" t="e">
        <f>SUMIFS('[20]WorkDone DATA'!$L:$L,'[20]WorkDone DATA'!$N:$N,BOQ!U$6,'[20]WorkDone DATA'!$G:$G,BOQ!$B712)</f>
        <v>#VALUE!</v>
      </c>
      <c r="U712" s="53" t="e">
        <f t="shared" si="101"/>
        <v>#VALUE!</v>
      </c>
      <c r="V712" s="217"/>
      <c r="W712" s="53" t="e">
        <f>SUMIFS('[20]WorkDone DATA'!$L:$L,'[20]WorkDone DATA'!$N:$N,BOQ!W$6,'[20]WorkDone DATA'!$G:$G,BOQ!$B712)*$G712</f>
        <v>#VALUE!</v>
      </c>
      <c r="X712" s="217"/>
      <c r="Y712" s="53" t="e">
        <f>SUMIFS('[20]WorkDone DATA'!$L:$L,'[20]WorkDone DATA'!$N:$N,BOQ!Y$6,'[20]WorkDone DATA'!$G:$G,BOQ!$B712)*$G712</f>
        <v>#VALUE!</v>
      </c>
      <c r="Z712" s="217"/>
      <c r="AA712" s="53" t="e">
        <f>SUMIFS('[20]WorkDone DATA'!$L:$L,'[20]WorkDone DATA'!$N:$N,BOQ!AA$6,'[20]WorkDone DATA'!$G:$G,BOQ!$B712)*$G712</f>
        <v>#VALUE!</v>
      </c>
      <c r="AB712" s="53" t="e">
        <f>SUMIFS('[20]WorkDone DATA'!$L:$L,'[20]WorkDone DATA'!$N:$N,BOQ!AB$6,'[20]WorkDone DATA'!$G:$G,BOQ!$B712)*$G712</f>
        <v>#VALUE!</v>
      </c>
      <c r="AC712" s="53" t="e">
        <f>SUMIFS('[20]WorkDone DATA'!$L:$L,'[20]WorkDone DATA'!$N:$N,BOQ!AC$6,'[20]WorkDone DATA'!$G:$G,BOQ!$B712)*$G712</f>
        <v>#VALUE!</v>
      </c>
      <c r="AD712" s="53" t="e">
        <f>SUMIFS('[20]WorkDone DATA'!$L:$L,'[20]WorkDone DATA'!$N:$N,BOQ!AD$6,'[20]WorkDone DATA'!$G:$G,BOQ!$B712)*$G712</f>
        <v>#VALUE!</v>
      </c>
      <c r="AE712" s="53" t="e">
        <f>SUMIFS('[20]WorkDone DATA'!$L:$L,'[20]WorkDone DATA'!$N:$N,BOQ!AE$6,'[20]WorkDone DATA'!$G:$G,BOQ!$B712)*$G712</f>
        <v>#VALUE!</v>
      </c>
      <c r="AF712" s="53" t="e">
        <f>SUMIFS('[20]WorkDone DATA'!$L:$L,'[20]WorkDone DATA'!$N:$N,BOQ!AF$6,'[20]WorkDone DATA'!$G:$G,BOQ!$B712)*$G712</f>
        <v>#VALUE!</v>
      </c>
      <c r="AG712" s="53" t="e">
        <f>SUMIFS('[20]WorkDone DATA'!$L:$L,'[20]WorkDone DATA'!$N:$N,BOQ!AG$6,'[20]WorkDone DATA'!$G:$G,BOQ!$B712)*$G712</f>
        <v>#VALUE!</v>
      </c>
      <c r="AH712" s="53" t="e">
        <f>SUMIFS('[20]WorkDone DATA'!$L:$L,'[20]WorkDone DATA'!$N:$N,BOQ!AH$6,'[20]WorkDone DATA'!$G:$G,BOQ!$B712)*$G712</f>
        <v>#VALUE!</v>
      </c>
      <c r="AI712" s="53" t="e">
        <f>SUMIFS('[20]WorkDone DATA'!$L:$L,'[20]WorkDone DATA'!$N:$N,BOQ!AI$6,'[20]WorkDone DATA'!$G:$G,BOQ!$B712)*$G712</f>
        <v>#VALUE!</v>
      </c>
      <c r="AJ712" s="53" t="e">
        <f>SUMIFS('[20]WorkDone DATA'!$L:$L,'[20]WorkDone DATA'!$N:$N,BOQ!AJ$6,'[20]WorkDone DATA'!$G:$G,BOQ!$B712)*$G712</f>
        <v>#VALUE!</v>
      </c>
      <c r="AK712" s="53" t="e">
        <f>SUMIFS('[20]WorkDone DATA'!$L:$L,'[20]WorkDone DATA'!$N:$N,BOQ!AK$6,'[20]WorkDone DATA'!$G:$G,BOQ!$B712)*$G712</f>
        <v>#VALUE!</v>
      </c>
      <c r="AL712" s="53" t="e">
        <f>SUMIFS('[20]WorkDone DATA'!$L:$L,'[20]WorkDone DATA'!$N:$N,BOQ!AL$6,'[20]WorkDone DATA'!$G:$G,BOQ!$B712)*$G712</f>
        <v>#VALUE!</v>
      </c>
      <c r="AM712" s="53" t="e">
        <f>SUMIFS('[20]WorkDone DATA'!$L:$L,'[20]WorkDone DATA'!$N:$N,BOQ!AM$6,'[20]WorkDone DATA'!$G:$G,BOQ!$B712)*$G712</f>
        <v>#VALUE!</v>
      </c>
      <c r="AN712" s="53" t="e">
        <f>SUMIFS('[20]WorkDone DATA'!$L:$L,'[20]WorkDone DATA'!$N:$N,BOQ!AN$6,'[20]WorkDone DATA'!$G:$G,BOQ!$B712)*$G712</f>
        <v>#VALUE!</v>
      </c>
      <c r="AO712" s="53" t="e">
        <f>SUMIFS('[20]WorkDone DATA'!$L:$L,'[20]WorkDone DATA'!$N:$N,BOQ!AO$6,'[20]WorkDone DATA'!$G:$G,BOQ!$B712)*$G712</f>
        <v>#VALUE!</v>
      </c>
      <c r="AP712" s="53" t="e">
        <f>SUMIFS('[20]WorkDone DATA'!$L:$L,'[20]WorkDone DATA'!$N:$N,BOQ!AP$6,'[20]WorkDone DATA'!$G:$G,BOQ!$B712)*$G712</f>
        <v>#VALUE!</v>
      </c>
      <c r="AQ712" s="53" t="e">
        <f>SUMIFS('[20]WorkDone DATA'!$L:$L,'[20]WorkDone DATA'!$N:$N,BOQ!AQ$6,'[20]WorkDone DATA'!$G:$G,BOQ!$B712)*$G712</f>
        <v>#VALUE!</v>
      </c>
      <c r="AR712" s="53" t="e">
        <f>SUMIFS('[20]WorkDone DATA'!$L:$L,'[20]WorkDone DATA'!$N:$N,BOQ!AR$6,'[20]WorkDone DATA'!$G:$G,BOQ!$B712)*$G712</f>
        <v>#VALUE!</v>
      </c>
      <c r="AS712" s="53" t="e">
        <f>SUMIFS('[20]WorkDone DATA'!$L:$L,'[20]WorkDone DATA'!$N:$N,BOQ!AS$6,'[20]WorkDone DATA'!$G:$G,BOQ!$B712)*$G712</f>
        <v>#VALUE!</v>
      </c>
      <c r="AT712" s="53" t="e">
        <f>SUMIFS('[20]WorkDone DATA'!$L:$L,'[20]WorkDone DATA'!$N:$N,BOQ!AT$6,'[20]WorkDone DATA'!$G:$G,BOQ!$B712)*$G712</f>
        <v>#VALUE!</v>
      </c>
      <c r="AU712" s="53" t="e">
        <f>SUMIFS('[20]WorkDone DATA'!$L:$L,'[20]WorkDone DATA'!$N:$N,BOQ!AU$6,'[20]WorkDone DATA'!$G:$G,BOQ!$B712)*$G712</f>
        <v>#VALUE!</v>
      </c>
      <c r="AV712" s="53" t="e">
        <f>SUMIFS('[20]WorkDone DATA'!$L:$L,'[20]WorkDone DATA'!$N:$N,BOQ!AV$6,'[20]WorkDone DATA'!$G:$G,BOQ!$B712)*$G712</f>
        <v>#VALUE!</v>
      </c>
      <c r="AW712" s="53" t="e">
        <f>SUMIFS('[20]WorkDone DATA'!$L:$L,'[20]WorkDone DATA'!$N:$N,BOQ!AW$6,'[20]WorkDone DATA'!$G:$G,BOQ!$B712)*$G712</f>
        <v>#VALUE!</v>
      </c>
      <c r="AX712" s="53" t="e">
        <f>SUMIFS('[20]WorkDone DATA'!$L:$L,'[20]WorkDone DATA'!$N:$N,BOQ!AX$6,'[20]WorkDone DATA'!$G:$G,BOQ!$B712)*$G712</f>
        <v>#VALUE!</v>
      </c>
      <c r="AY712" s="53" t="e">
        <f>SUMIFS('[20]WorkDone DATA'!$L:$L,'[20]WorkDone DATA'!$N:$N,BOQ!AY$6,'[20]WorkDone DATA'!$G:$G,BOQ!$B712)*$G712</f>
        <v>#VALUE!</v>
      </c>
      <c r="AZ712" s="53" t="e">
        <f>SUMIFS('[20]WorkDone DATA'!$L:$L,'[20]WorkDone DATA'!$N:$N,BOQ!AZ$6,'[20]WorkDone DATA'!$G:$G,BOQ!$B712)*$G712</f>
        <v>#VALUE!</v>
      </c>
      <c r="BA712" s="53" t="e">
        <f>SUMIFS('[20]WorkDone DATA'!$L:$L,'[20]WorkDone DATA'!$N:$N,BOQ!BA$6,'[20]WorkDone DATA'!$G:$G,BOQ!$B712)*$G712</f>
        <v>#VALUE!</v>
      </c>
      <c r="BB712" s="53" t="e">
        <f>SUMIFS('[20]WorkDone DATA'!$L:$L,'[20]WorkDone DATA'!$N:$N,BOQ!BB$6,'[20]WorkDone DATA'!$G:$G,BOQ!$B712)*$G712</f>
        <v>#VALUE!</v>
      </c>
      <c r="BC712" s="53" t="e">
        <f>SUMIFS('[20]WorkDone DATA'!$L:$L,'[20]WorkDone DATA'!$N:$N,BOQ!BC$6,'[20]WorkDone DATA'!$G:$G,BOQ!$B712)*$G712</f>
        <v>#VALUE!</v>
      </c>
      <c r="BD712" s="53" t="e">
        <f>SUMIFS('[20]WorkDone DATA'!$L:$L,'[20]WorkDone DATA'!$N:$N,BOQ!BD$6,'[20]WorkDone DATA'!$G:$G,BOQ!$B712)*$G712</f>
        <v>#VALUE!</v>
      </c>
      <c r="BE712" s="53" t="e">
        <f>SUMIFS('[20]WorkDone DATA'!$L:$L,'[20]WorkDone DATA'!$N:$N,BOQ!BE$6,'[20]WorkDone DATA'!$G:$G,BOQ!$B712)*$G712</f>
        <v>#VALUE!</v>
      </c>
      <c r="BF712" s="53" t="e">
        <f>SUMIFS('[20]WorkDone DATA'!$L:$L,'[20]WorkDone DATA'!$N:$N,BOQ!BF$6,'[20]WorkDone DATA'!$G:$G,BOQ!$B712)*$G712</f>
        <v>#VALUE!</v>
      </c>
      <c r="BG712" s="53" t="e">
        <f>SUMIFS('[20]WorkDone DATA'!$L:$L,'[20]WorkDone DATA'!$N:$N,BOQ!BG$6,'[20]WorkDone DATA'!$G:$G,BOQ!$B712)*$G712</f>
        <v>#VALUE!</v>
      </c>
      <c r="BH712" s="53" t="e">
        <f>SUMIFS('[20]WorkDone DATA'!$L:$L,'[20]WorkDone DATA'!$N:$N,BOQ!BH$6,'[20]WorkDone DATA'!$G:$G,BOQ!$B712)*$G712</f>
        <v>#VALUE!</v>
      </c>
      <c r="BI712" s="53" t="e">
        <f>SUMIFS('[20]WorkDone DATA'!$L:$L,'[20]WorkDone DATA'!$N:$N,BOQ!BI$6,'[20]WorkDone DATA'!$G:$G,BOQ!$B712)*$G712</f>
        <v>#VALUE!</v>
      </c>
      <c r="BJ712" s="53" t="e">
        <f>SUMIFS('[20]WorkDone DATA'!$L:$L,'[20]WorkDone DATA'!$N:$N,BOQ!BJ$6,'[20]WorkDone DATA'!$G:$G,BOQ!$B712)*$G712</f>
        <v>#VALUE!</v>
      </c>
      <c r="BK712" s="53" t="e">
        <f>SUMIFS('[20]WorkDone DATA'!$L:$L,'[20]WorkDone DATA'!$N:$N,BOQ!BK$6,'[20]WorkDone DATA'!$G:$G,BOQ!$B712)*$G712</f>
        <v>#VALUE!</v>
      </c>
      <c r="BL712" s="53" t="e">
        <f>SUMIFS('[20]WorkDone DATA'!$L:$L,'[20]WorkDone DATA'!$N:$N,BOQ!BL$6,'[20]WorkDone DATA'!$G:$G,BOQ!$B712)*$G712</f>
        <v>#VALUE!</v>
      </c>
      <c r="BM712" s="53" t="e">
        <f>SUMIFS('[20]WorkDone DATA'!$L:$L,'[20]WorkDone DATA'!$N:$N,BOQ!BM$6,'[20]WorkDone DATA'!$G:$G,BOQ!$B712)*$G712</f>
        <v>#VALUE!</v>
      </c>
      <c r="BN712" s="53" t="e">
        <f>SUMIFS('[20]WorkDone DATA'!$L:$L,'[20]WorkDone DATA'!$N:$N,BOQ!BN$6,'[20]WorkDone DATA'!$G:$G,BOQ!$B712)*$G712</f>
        <v>#VALUE!</v>
      </c>
      <c r="BO712" s="53" t="e">
        <f>SUMIFS('[20]WorkDone DATA'!$L:$L,'[20]WorkDone DATA'!$N:$N,BOQ!BO$6,'[20]WorkDone DATA'!$G:$G,BOQ!$B712)*$G712</f>
        <v>#VALUE!</v>
      </c>
      <c r="BP712" s="53" t="e">
        <f>SUMIFS('[20]WorkDone DATA'!$L:$L,'[20]WorkDone DATA'!$N:$N,BOQ!BP$6,'[20]WorkDone DATA'!$G:$G,BOQ!$B712)*$G712</f>
        <v>#VALUE!</v>
      </c>
      <c r="BQ712" s="53" t="e">
        <f>SUMIFS('[20]WorkDone DATA'!$L:$L,'[20]WorkDone DATA'!$N:$N,BOQ!BQ$6,'[20]WorkDone DATA'!$G:$G,BOQ!$B712)*$G712</f>
        <v>#VALUE!</v>
      </c>
      <c r="BR712" s="53" t="e">
        <f>SUMIFS('[20]WorkDone DATA'!$L:$L,'[20]WorkDone DATA'!$N:$N,BOQ!BR$6,'[20]WorkDone DATA'!$G:$G,BOQ!$B712)*$G712</f>
        <v>#VALUE!</v>
      </c>
      <c r="BS712" s="53" t="e">
        <f>SUMIFS('[20]WorkDone DATA'!$L:$L,'[20]WorkDone DATA'!$N:$N,BOQ!BS$6,'[20]WorkDone DATA'!$G:$G,BOQ!$B712)*$G712</f>
        <v>#VALUE!</v>
      </c>
      <c r="BT712" s="53" t="e">
        <f>SUMIFS('[20]WorkDone DATA'!$L:$L,'[20]WorkDone DATA'!$N:$N,BOQ!BT$6,'[20]WorkDone DATA'!$G:$G,BOQ!$B712)*$G712</f>
        <v>#VALUE!</v>
      </c>
      <c r="BU712" s="53" t="e">
        <f>SUMIFS('[20]WorkDone DATA'!$L:$L,'[20]WorkDone DATA'!$N:$N,BOQ!BU$6,'[20]WorkDone DATA'!$G:$G,BOQ!$B712)*$G712</f>
        <v>#VALUE!</v>
      </c>
      <c r="BV712" s="53" t="e">
        <f>SUMIFS('[20]WorkDone DATA'!$L:$L,'[20]WorkDone DATA'!$N:$N,BOQ!BV$6,'[20]WorkDone DATA'!$G:$G,BOQ!$B712)*$G712</f>
        <v>#VALUE!</v>
      </c>
      <c r="BW712" s="53" t="e">
        <f>SUMIFS('[20]WorkDone DATA'!$L:$L,'[20]WorkDone DATA'!$N:$N,BOQ!BW$6,'[20]WorkDone DATA'!$G:$G,BOQ!$B712)*$G712</f>
        <v>#VALUE!</v>
      </c>
      <c r="BX712" s="53" t="e">
        <f>SUMIFS('[20]WorkDone DATA'!$L:$L,'[20]WorkDone DATA'!$N:$N,BOQ!BX$6,'[20]WorkDone DATA'!$G:$G,BOQ!$B712)*$G712</f>
        <v>#VALUE!</v>
      </c>
    </row>
    <row r="713" spans="1:76" ht="15.6" x14ac:dyDescent="0.35">
      <c r="A713" s="1" t="str">
        <f>C712</f>
        <v>4mm2 x 7core     (BVX07ECV</v>
      </c>
      <c r="B713" s="42">
        <v>2.391</v>
      </c>
      <c r="C713" s="164" t="s">
        <v>220</v>
      </c>
      <c r="D713" s="165" t="s">
        <v>221</v>
      </c>
      <c r="E713" s="166" t="s">
        <v>222</v>
      </c>
      <c r="F713" s="45">
        <v>126</v>
      </c>
      <c r="G713" s="52">
        <v>214.44</v>
      </c>
      <c r="H713" s="53">
        <f t="shared" si="94"/>
        <v>27019.439999999999</v>
      </c>
      <c r="K713" s="214" t="e">
        <f t="shared" si="100"/>
        <v>#VALUE!</v>
      </c>
      <c r="L713" s="220" t="e">
        <f t="shared" si="95"/>
        <v>#VALUE!</v>
      </c>
      <c r="M713" s="221" t="e">
        <f t="shared" si="96"/>
        <v>#VALUE!</v>
      </c>
      <c r="N713" s="219"/>
      <c r="O713" s="214" t="e">
        <f t="shared" si="97"/>
        <v>#VALUE!</v>
      </c>
      <c r="P713" s="215" t="e">
        <f t="shared" si="98"/>
        <v>#VALUE!</v>
      </c>
      <c r="R713" s="217" t="e">
        <f>SUMIFS('[20]WorkDone DATA'!$L:$L,'[20]WorkDone DATA'!$N:$N,BOQ!S$6,'[20]WorkDone DATA'!$G:$G,BOQ!$B713)</f>
        <v>#VALUE!</v>
      </c>
      <c r="S713" s="53" t="e">
        <f t="shared" si="99"/>
        <v>#VALUE!</v>
      </c>
      <c r="T713" s="217" t="e">
        <f>SUMIFS('[20]WorkDone DATA'!$L:$L,'[20]WorkDone DATA'!$N:$N,BOQ!U$6,'[20]WorkDone DATA'!$G:$G,BOQ!$B713)</f>
        <v>#VALUE!</v>
      </c>
      <c r="U713" s="53" t="e">
        <f t="shared" si="101"/>
        <v>#VALUE!</v>
      </c>
      <c r="V713" s="217"/>
      <c r="W713" s="53" t="e">
        <f>SUMIFS('[20]WorkDone DATA'!$L:$L,'[20]WorkDone DATA'!$N:$N,BOQ!W$6,'[20]WorkDone DATA'!$G:$G,BOQ!$B713)*$G713</f>
        <v>#VALUE!</v>
      </c>
      <c r="X713" s="217"/>
      <c r="Y713" s="53" t="e">
        <f>SUMIFS('[20]WorkDone DATA'!$L:$L,'[20]WorkDone DATA'!$N:$N,BOQ!Y$6,'[20]WorkDone DATA'!$G:$G,BOQ!$B713)*$G713</f>
        <v>#VALUE!</v>
      </c>
      <c r="Z713" s="217"/>
      <c r="AA713" s="53" t="e">
        <f>SUMIFS('[20]WorkDone DATA'!$L:$L,'[20]WorkDone DATA'!$N:$N,BOQ!AA$6,'[20]WorkDone DATA'!$G:$G,BOQ!$B713)*$G713</f>
        <v>#VALUE!</v>
      </c>
      <c r="AB713" s="53" t="e">
        <f>SUMIFS('[20]WorkDone DATA'!$L:$L,'[20]WorkDone DATA'!$N:$N,BOQ!AB$6,'[20]WorkDone DATA'!$G:$G,BOQ!$B713)*$G713</f>
        <v>#VALUE!</v>
      </c>
      <c r="AC713" s="53" t="e">
        <f>SUMIFS('[20]WorkDone DATA'!$L:$L,'[20]WorkDone DATA'!$N:$N,BOQ!AC$6,'[20]WorkDone DATA'!$G:$G,BOQ!$B713)*$G713</f>
        <v>#VALUE!</v>
      </c>
      <c r="AD713" s="53" t="e">
        <f>SUMIFS('[20]WorkDone DATA'!$L:$L,'[20]WorkDone DATA'!$N:$N,BOQ!AD$6,'[20]WorkDone DATA'!$G:$G,BOQ!$B713)*$G713</f>
        <v>#VALUE!</v>
      </c>
      <c r="AE713" s="53" t="e">
        <f>SUMIFS('[20]WorkDone DATA'!$L:$L,'[20]WorkDone DATA'!$N:$N,BOQ!AE$6,'[20]WorkDone DATA'!$G:$G,BOQ!$B713)*$G713</f>
        <v>#VALUE!</v>
      </c>
      <c r="AF713" s="53" t="e">
        <f>SUMIFS('[20]WorkDone DATA'!$L:$L,'[20]WorkDone DATA'!$N:$N,BOQ!AF$6,'[20]WorkDone DATA'!$G:$G,BOQ!$B713)*$G713</f>
        <v>#VALUE!</v>
      </c>
      <c r="AG713" s="53" t="e">
        <f>SUMIFS('[20]WorkDone DATA'!$L:$L,'[20]WorkDone DATA'!$N:$N,BOQ!AG$6,'[20]WorkDone DATA'!$G:$G,BOQ!$B713)*$G713</f>
        <v>#VALUE!</v>
      </c>
      <c r="AH713" s="53" t="e">
        <f>SUMIFS('[20]WorkDone DATA'!$L:$L,'[20]WorkDone DATA'!$N:$N,BOQ!AH$6,'[20]WorkDone DATA'!$G:$G,BOQ!$B713)*$G713</f>
        <v>#VALUE!</v>
      </c>
      <c r="AI713" s="53" t="e">
        <f>SUMIFS('[20]WorkDone DATA'!$L:$L,'[20]WorkDone DATA'!$N:$N,BOQ!AI$6,'[20]WorkDone DATA'!$G:$G,BOQ!$B713)*$G713</f>
        <v>#VALUE!</v>
      </c>
      <c r="AJ713" s="53" t="e">
        <f>SUMIFS('[20]WorkDone DATA'!$L:$L,'[20]WorkDone DATA'!$N:$N,BOQ!AJ$6,'[20]WorkDone DATA'!$G:$G,BOQ!$B713)*$G713</f>
        <v>#VALUE!</v>
      </c>
      <c r="AK713" s="53" t="e">
        <f>SUMIFS('[20]WorkDone DATA'!$L:$L,'[20]WorkDone DATA'!$N:$N,BOQ!AK$6,'[20]WorkDone DATA'!$G:$G,BOQ!$B713)*$G713</f>
        <v>#VALUE!</v>
      </c>
      <c r="AL713" s="53" t="e">
        <f>SUMIFS('[20]WorkDone DATA'!$L:$L,'[20]WorkDone DATA'!$N:$N,BOQ!AL$6,'[20]WorkDone DATA'!$G:$G,BOQ!$B713)*$G713</f>
        <v>#VALUE!</v>
      </c>
      <c r="AM713" s="53" t="e">
        <f>SUMIFS('[20]WorkDone DATA'!$L:$L,'[20]WorkDone DATA'!$N:$N,BOQ!AM$6,'[20]WorkDone DATA'!$G:$G,BOQ!$B713)*$G713</f>
        <v>#VALUE!</v>
      </c>
      <c r="AN713" s="53" t="e">
        <f>SUMIFS('[20]WorkDone DATA'!$L:$L,'[20]WorkDone DATA'!$N:$N,BOQ!AN$6,'[20]WorkDone DATA'!$G:$G,BOQ!$B713)*$G713</f>
        <v>#VALUE!</v>
      </c>
      <c r="AO713" s="53" t="e">
        <f>SUMIFS('[20]WorkDone DATA'!$L:$L,'[20]WorkDone DATA'!$N:$N,BOQ!AO$6,'[20]WorkDone DATA'!$G:$G,BOQ!$B713)*$G713</f>
        <v>#VALUE!</v>
      </c>
      <c r="AP713" s="53" t="e">
        <f>SUMIFS('[20]WorkDone DATA'!$L:$L,'[20]WorkDone DATA'!$N:$N,BOQ!AP$6,'[20]WorkDone DATA'!$G:$G,BOQ!$B713)*$G713</f>
        <v>#VALUE!</v>
      </c>
      <c r="AQ713" s="53" t="e">
        <f>SUMIFS('[20]WorkDone DATA'!$L:$L,'[20]WorkDone DATA'!$N:$N,BOQ!AQ$6,'[20]WorkDone DATA'!$G:$G,BOQ!$B713)*$G713</f>
        <v>#VALUE!</v>
      </c>
      <c r="AR713" s="53" t="e">
        <f>SUMIFS('[20]WorkDone DATA'!$L:$L,'[20]WorkDone DATA'!$N:$N,BOQ!AR$6,'[20]WorkDone DATA'!$G:$G,BOQ!$B713)*$G713</f>
        <v>#VALUE!</v>
      </c>
      <c r="AS713" s="53" t="e">
        <f>SUMIFS('[20]WorkDone DATA'!$L:$L,'[20]WorkDone DATA'!$N:$N,BOQ!AS$6,'[20]WorkDone DATA'!$G:$G,BOQ!$B713)*$G713</f>
        <v>#VALUE!</v>
      </c>
      <c r="AT713" s="53" t="e">
        <f>SUMIFS('[20]WorkDone DATA'!$L:$L,'[20]WorkDone DATA'!$N:$N,BOQ!AT$6,'[20]WorkDone DATA'!$G:$G,BOQ!$B713)*$G713</f>
        <v>#VALUE!</v>
      </c>
      <c r="AU713" s="53" t="e">
        <f>SUMIFS('[20]WorkDone DATA'!$L:$L,'[20]WorkDone DATA'!$N:$N,BOQ!AU$6,'[20]WorkDone DATA'!$G:$G,BOQ!$B713)*$G713</f>
        <v>#VALUE!</v>
      </c>
      <c r="AV713" s="53" t="e">
        <f>SUMIFS('[20]WorkDone DATA'!$L:$L,'[20]WorkDone DATA'!$N:$N,BOQ!AV$6,'[20]WorkDone DATA'!$G:$G,BOQ!$B713)*$G713</f>
        <v>#VALUE!</v>
      </c>
      <c r="AW713" s="53" t="e">
        <f>SUMIFS('[20]WorkDone DATA'!$L:$L,'[20]WorkDone DATA'!$N:$N,BOQ!AW$6,'[20]WorkDone DATA'!$G:$G,BOQ!$B713)*$G713</f>
        <v>#VALUE!</v>
      </c>
      <c r="AX713" s="53" t="e">
        <f>SUMIFS('[20]WorkDone DATA'!$L:$L,'[20]WorkDone DATA'!$N:$N,BOQ!AX$6,'[20]WorkDone DATA'!$G:$G,BOQ!$B713)*$G713</f>
        <v>#VALUE!</v>
      </c>
      <c r="AY713" s="53" t="e">
        <f>SUMIFS('[20]WorkDone DATA'!$L:$L,'[20]WorkDone DATA'!$N:$N,BOQ!AY$6,'[20]WorkDone DATA'!$G:$G,BOQ!$B713)*$G713</f>
        <v>#VALUE!</v>
      </c>
      <c r="AZ713" s="53" t="e">
        <f>SUMIFS('[20]WorkDone DATA'!$L:$L,'[20]WorkDone DATA'!$N:$N,BOQ!AZ$6,'[20]WorkDone DATA'!$G:$G,BOQ!$B713)*$G713</f>
        <v>#VALUE!</v>
      </c>
      <c r="BA713" s="53" t="e">
        <f>SUMIFS('[20]WorkDone DATA'!$L:$L,'[20]WorkDone DATA'!$N:$N,BOQ!BA$6,'[20]WorkDone DATA'!$G:$G,BOQ!$B713)*$G713</f>
        <v>#VALUE!</v>
      </c>
      <c r="BB713" s="53" t="e">
        <f>SUMIFS('[20]WorkDone DATA'!$L:$L,'[20]WorkDone DATA'!$N:$N,BOQ!BB$6,'[20]WorkDone DATA'!$G:$G,BOQ!$B713)*$G713</f>
        <v>#VALUE!</v>
      </c>
      <c r="BC713" s="53" t="e">
        <f>SUMIFS('[20]WorkDone DATA'!$L:$L,'[20]WorkDone DATA'!$N:$N,BOQ!BC$6,'[20]WorkDone DATA'!$G:$G,BOQ!$B713)*$G713</f>
        <v>#VALUE!</v>
      </c>
      <c r="BD713" s="53" t="e">
        <f>SUMIFS('[20]WorkDone DATA'!$L:$L,'[20]WorkDone DATA'!$N:$N,BOQ!BD$6,'[20]WorkDone DATA'!$G:$G,BOQ!$B713)*$G713</f>
        <v>#VALUE!</v>
      </c>
      <c r="BE713" s="53" t="e">
        <f>SUMIFS('[20]WorkDone DATA'!$L:$L,'[20]WorkDone DATA'!$N:$N,BOQ!BE$6,'[20]WorkDone DATA'!$G:$G,BOQ!$B713)*$G713</f>
        <v>#VALUE!</v>
      </c>
      <c r="BF713" s="53" t="e">
        <f>SUMIFS('[20]WorkDone DATA'!$L:$L,'[20]WorkDone DATA'!$N:$N,BOQ!BF$6,'[20]WorkDone DATA'!$G:$G,BOQ!$B713)*$G713</f>
        <v>#VALUE!</v>
      </c>
      <c r="BG713" s="53" t="e">
        <f>SUMIFS('[20]WorkDone DATA'!$L:$L,'[20]WorkDone DATA'!$N:$N,BOQ!BG$6,'[20]WorkDone DATA'!$G:$G,BOQ!$B713)*$G713</f>
        <v>#VALUE!</v>
      </c>
      <c r="BH713" s="53" t="e">
        <f>SUMIFS('[20]WorkDone DATA'!$L:$L,'[20]WorkDone DATA'!$N:$N,BOQ!BH$6,'[20]WorkDone DATA'!$G:$G,BOQ!$B713)*$G713</f>
        <v>#VALUE!</v>
      </c>
      <c r="BI713" s="53" t="e">
        <f>SUMIFS('[20]WorkDone DATA'!$L:$L,'[20]WorkDone DATA'!$N:$N,BOQ!BI$6,'[20]WorkDone DATA'!$G:$G,BOQ!$B713)*$G713</f>
        <v>#VALUE!</v>
      </c>
      <c r="BJ713" s="53" t="e">
        <f>SUMIFS('[20]WorkDone DATA'!$L:$L,'[20]WorkDone DATA'!$N:$N,BOQ!BJ$6,'[20]WorkDone DATA'!$G:$G,BOQ!$B713)*$G713</f>
        <v>#VALUE!</v>
      </c>
      <c r="BK713" s="53" t="e">
        <f>SUMIFS('[20]WorkDone DATA'!$L:$L,'[20]WorkDone DATA'!$N:$N,BOQ!BK$6,'[20]WorkDone DATA'!$G:$G,BOQ!$B713)*$G713</f>
        <v>#VALUE!</v>
      </c>
      <c r="BL713" s="53" t="e">
        <f>SUMIFS('[20]WorkDone DATA'!$L:$L,'[20]WorkDone DATA'!$N:$N,BOQ!BL$6,'[20]WorkDone DATA'!$G:$G,BOQ!$B713)*$G713</f>
        <v>#VALUE!</v>
      </c>
      <c r="BM713" s="53" t="e">
        <f>SUMIFS('[20]WorkDone DATA'!$L:$L,'[20]WorkDone DATA'!$N:$N,BOQ!BM$6,'[20]WorkDone DATA'!$G:$G,BOQ!$B713)*$G713</f>
        <v>#VALUE!</v>
      </c>
      <c r="BN713" s="53" t="e">
        <f>SUMIFS('[20]WorkDone DATA'!$L:$L,'[20]WorkDone DATA'!$N:$N,BOQ!BN$6,'[20]WorkDone DATA'!$G:$G,BOQ!$B713)*$G713</f>
        <v>#VALUE!</v>
      </c>
      <c r="BO713" s="53" t="e">
        <f>SUMIFS('[20]WorkDone DATA'!$L:$L,'[20]WorkDone DATA'!$N:$N,BOQ!BO$6,'[20]WorkDone DATA'!$G:$G,BOQ!$B713)*$G713</f>
        <v>#VALUE!</v>
      </c>
      <c r="BP713" s="53" t="e">
        <f>SUMIFS('[20]WorkDone DATA'!$L:$L,'[20]WorkDone DATA'!$N:$N,BOQ!BP$6,'[20]WorkDone DATA'!$G:$G,BOQ!$B713)*$G713</f>
        <v>#VALUE!</v>
      </c>
      <c r="BQ713" s="53" t="e">
        <f>SUMIFS('[20]WorkDone DATA'!$L:$L,'[20]WorkDone DATA'!$N:$N,BOQ!BQ$6,'[20]WorkDone DATA'!$G:$G,BOQ!$B713)*$G713</f>
        <v>#VALUE!</v>
      </c>
      <c r="BR713" s="53" t="e">
        <f>SUMIFS('[20]WorkDone DATA'!$L:$L,'[20]WorkDone DATA'!$N:$N,BOQ!BR$6,'[20]WorkDone DATA'!$G:$G,BOQ!$B713)*$G713</f>
        <v>#VALUE!</v>
      </c>
      <c r="BS713" s="53" t="e">
        <f>SUMIFS('[20]WorkDone DATA'!$L:$L,'[20]WorkDone DATA'!$N:$N,BOQ!BS$6,'[20]WorkDone DATA'!$G:$G,BOQ!$B713)*$G713</f>
        <v>#VALUE!</v>
      </c>
      <c r="BT713" s="53" t="e">
        <f>SUMIFS('[20]WorkDone DATA'!$L:$L,'[20]WorkDone DATA'!$N:$N,BOQ!BT$6,'[20]WorkDone DATA'!$G:$G,BOQ!$B713)*$G713</f>
        <v>#VALUE!</v>
      </c>
      <c r="BU713" s="53" t="e">
        <f>SUMIFS('[20]WorkDone DATA'!$L:$L,'[20]WorkDone DATA'!$N:$N,BOQ!BU$6,'[20]WorkDone DATA'!$G:$G,BOQ!$B713)*$G713</f>
        <v>#VALUE!</v>
      </c>
      <c r="BV713" s="53" t="e">
        <f>SUMIFS('[20]WorkDone DATA'!$L:$L,'[20]WorkDone DATA'!$N:$N,BOQ!BV$6,'[20]WorkDone DATA'!$G:$G,BOQ!$B713)*$G713</f>
        <v>#VALUE!</v>
      </c>
      <c r="BW713" s="53" t="e">
        <f>SUMIFS('[20]WorkDone DATA'!$L:$L,'[20]WorkDone DATA'!$N:$N,BOQ!BW$6,'[20]WorkDone DATA'!$G:$G,BOQ!$B713)*$G713</f>
        <v>#VALUE!</v>
      </c>
      <c r="BX713" s="53" t="e">
        <f>SUMIFS('[20]WorkDone DATA'!$L:$L,'[20]WorkDone DATA'!$N:$N,BOQ!BX$6,'[20]WorkDone DATA'!$G:$G,BOQ!$B713)*$G713</f>
        <v>#VALUE!</v>
      </c>
    </row>
    <row r="714" spans="1:76" ht="15.6" x14ac:dyDescent="0.35">
      <c r="A714" s="1"/>
      <c r="B714" s="42"/>
      <c r="C714" s="81" t="s">
        <v>69</v>
      </c>
      <c r="D714" s="165"/>
      <c r="E714" s="167"/>
      <c r="F714" s="45"/>
      <c r="G714" s="52"/>
      <c r="H714" s="53">
        <f t="shared" si="94"/>
        <v>0</v>
      </c>
      <c r="K714" s="214"/>
      <c r="L714" s="220" t="e">
        <f t="shared" si="95"/>
        <v>#VALUE!</v>
      </c>
      <c r="M714" s="221" t="e">
        <f t="shared" si="96"/>
        <v>#VALUE!</v>
      </c>
      <c r="N714" s="219"/>
      <c r="O714" s="214">
        <f t="shared" si="97"/>
        <v>0</v>
      </c>
      <c r="P714" s="215" t="e">
        <f t="shared" si="98"/>
        <v>#VALUE!</v>
      </c>
      <c r="R714" s="217" t="e">
        <f>SUMIFS('[20]WorkDone DATA'!$L:$L,'[20]WorkDone DATA'!$N:$N,BOQ!S$6,'[20]WorkDone DATA'!$G:$G,BOQ!$B714)</f>
        <v>#VALUE!</v>
      </c>
      <c r="S714" s="53" t="e">
        <f t="shared" si="99"/>
        <v>#VALUE!</v>
      </c>
      <c r="T714" s="217" t="e">
        <f>SUMIFS('[20]WorkDone DATA'!$L:$L,'[20]WorkDone DATA'!$N:$N,BOQ!U$6,'[20]WorkDone DATA'!$G:$G,BOQ!$B714)</f>
        <v>#VALUE!</v>
      </c>
      <c r="U714" s="53" t="e">
        <f t="shared" si="101"/>
        <v>#VALUE!</v>
      </c>
      <c r="V714" s="217"/>
      <c r="W714" s="53" t="e">
        <f>SUMIFS('[20]WorkDone DATA'!$L:$L,'[20]WorkDone DATA'!$N:$N,BOQ!W$6,'[20]WorkDone DATA'!$G:$G,BOQ!$B714)*$G714</f>
        <v>#VALUE!</v>
      </c>
      <c r="X714" s="217"/>
      <c r="Y714" s="53" t="e">
        <f>SUMIFS('[20]WorkDone DATA'!$L:$L,'[20]WorkDone DATA'!$N:$N,BOQ!Y$6,'[20]WorkDone DATA'!$G:$G,BOQ!$B714)*$G714</f>
        <v>#VALUE!</v>
      </c>
      <c r="Z714" s="217"/>
      <c r="AA714" s="53" t="e">
        <f>SUMIFS('[20]WorkDone DATA'!$L:$L,'[20]WorkDone DATA'!$N:$N,BOQ!AA$6,'[20]WorkDone DATA'!$G:$G,BOQ!$B714)*$G714</f>
        <v>#VALUE!</v>
      </c>
      <c r="AB714" s="53" t="e">
        <f>SUMIFS('[20]WorkDone DATA'!$L:$L,'[20]WorkDone DATA'!$N:$N,BOQ!AB$6,'[20]WorkDone DATA'!$G:$G,BOQ!$B714)*$G714</f>
        <v>#VALUE!</v>
      </c>
      <c r="AC714" s="53" t="e">
        <f>SUMIFS('[20]WorkDone DATA'!$L:$L,'[20]WorkDone DATA'!$N:$N,BOQ!AC$6,'[20]WorkDone DATA'!$G:$G,BOQ!$B714)*$G714</f>
        <v>#VALUE!</v>
      </c>
      <c r="AD714" s="53" t="e">
        <f>SUMIFS('[20]WorkDone DATA'!$L:$L,'[20]WorkDone DATA'!$N:$N,BOQ!AD$6,'[20]WorkDone DATA'!$G:$G,BOQ!$B714)*$G714</f>
        <v>#VALUE!</v>
      </c>
      <c r="AE714" s="53" t="e">
        <f>SUMIFS('[20]WorkDone DATA'!$L:$L,'[20]WorkDone DATA'!$N:$N,BOQ!AE$6,'[20]WorkDone DATA'!$G:$G,BOQ!$B714)*$G714</f>
        <v>#VALUE!</v>
      </c>
      <c r="AF714" s="53" t="e">
        <f>SUMIFS('[20]WorkDone DATA'!$L:$L,'[20]WorkDone DATA'!$N:$N,BOQ!AF$6,'[20]WorkDone DATA'!$G:$G,BOQ!$B714)*$G714</f>
        <v>#VALUE!</v>
      </c>
      <c r="AG714" s="53" t="e">
        <f>SUMIFS('[20]WorkDone DATA'!$L:$L,'[20]WorkDone DATA'!$N:$N,BOQ!AG$6,'[20]WorkDone DATA'!$G:$G,BOQ!$B714)*$G714</f>
        <v>#VALUE!</v>
      </c>
      <c r="AH714" s="53" t="e">
        <f>SUMIFS('[20]WorkDone DATA'!$L:$L,'[20]WorkDone DATA'!$N:$N,BOQ!AH$6,'[20]WorkDone DATA'!$G:$G,BOQ!$B714)*$G714</f>
        <v>#VALUE!</v>
      </c>
      <c r="AI714" s="53" t="e">
        <f>SUMIFS('[20]WorkDone DATA'!$L:$L,'[20]WorkDone DATA'!$N:$N,BOQ!AI$6,'[20]WorkDone DATA'!$G:$G,BOQ!$B714)*$G714</f>
        <v>#VALUE!</v>
      </c>
      <c r="AJ714" s="53" t="e">
        <f>SUMIFS('[20]WorkDone DATA'!$L:$L,'[20]WorkDone DATA'!$N:$N,BOQ!AJ$6,'[20]WorkDone DATA'!$G:$G,BOQ!$B714)*$G714</f>
        <v>#VALUE!</v>
      </c>
      <c r="AK714" s="53" t="e">
        <f>SUMIFS('[20]WorkDone DATA'!$L:$L,'[20]WorkDone DATA'!$N:$N,BOQ!AK$6,'[20]WorkDone DATA'!$G:$G,BOQ!$B714)*$G714</f>
        <v>#VALUE!</v>
      </c>
      <c r="AL714" s="53" t="e">
        <f>SUMIFS('[20]WorkDone DATA'!$L:$L,'[20]WorkDone DATA'!$N:$N,BOQ!AL$6,'[20]WorkDone DATA'!$G:$G,BOQ!$B714)*$G714</f>
        <v>#VALUE!</v>
      </c>
      <c r="AM714" s="53" t="e">
        <f>SUMIFS('[20]WorkDone DATA'!$L:$L,'[20]WorkDone DATA'!$N:$N,BOQ!AM$6,'[20]WorkDone DATA'!$G:$G,BOQ!$B714)*$G714</f>
        <v>#VALUE!</v>
      </c>
      <c r="AN714" s="53" t="e">
        <f>SUMIFS('[20]WorkDone DATA'!$L:$L,'[20]WorkDone DATA'!$N:$N,BOQ!AN$6,'[20]WorkDone DATA'!$G:$G,BOQ!$B714)*$G714</f>
        <v>#VALUE!</v>
      </c>
      <c r="AO714" s="53" t="e">
        <f>SUMIFS('[20]WorkDone DATA'!$L:$L,'[20]WorkDone DATA'!$N:$N,BOQ!AO$6,'[20]WorkDone DATA'!$G:$G,BOQ!$B714)*$G714</f>
        <v>#VALUE!</v>
      </c>
      <c r="AP714" s="53" t="e">
        <f>SUMIFS('[20]WorkDone DATA'!$L:$L,'[20]WorkDone DATA'!$N:$N,BOQ!AP$6,'[20]WorkDone DATA'!$G:$G,BOQ!$B714)*$G714</f>
        <v>#VALUE!</v>
      </c>
      <c r="AQ714" s="53" t="e">
        <f>SUMIFS('[20]WorkDone DATA'!$L:$L,'[20]WorkDone DATA'!$N:$N,BOQ!AQ$6,'[20]WorkDone DATA'!$G:$G,BOQ!$B714)*$G714</f>
        <v>#VALUE!</v>
      </c>
      <c r="AR714" s="53" t="e">
        <f>SUMIFS('[20]WorkDone DATA'!$L:$L,'[20]WorkDone DATA'!$N:$N,BOQ!AR$6,'[20]WorkDone DATA'!$G:$G,BOQ!$B714)*$G714</f>
        <v>#VALUE!</v>
      </c>
      <c r="AS714" s="53" t="e">
        <f>SUMIFS('[20]WorkDone DATA'!$L:$L,'[20]WorkDone DATA'!$N:$N,BOQ!AS$6,'[20]WorkDone DATA'!$G:$G,BOQ!$B714)*$G714</f>
        <v>#VALUE!</v>
      </c>
      <c r="AT714" s="53" t="e">
        <f>SUMIFS('[20]WorkDone DATA'!$L:$L,'[20]WorkDone DATA'!$N:$N,BOQ!AT$6,'[20]WorkDone DATA'!$G:$G,BOQ!$B714)*$G714</f>
        <v>#VALUE!</v>
      </c>
      <c r="AU714" s="53" t="e">
        <f>SUMIFS('[20]WorkDone DATA'!$L:$L,'[20]WorkDone DATA'!$N:$N,BOQ!AU$6,'[20]WorkDone DATA'!$G:$G,BOQ!$B714)*$G714</f>
        <v>#VALUE!</v>
      </c>
      <c r="AV714" s="53" t="e">
        <f>SUMIFS('[20]WorkDone DATA'!$L:$L,'[20]WorkDone DATA'!$N:$N,BOQ!AV$6,'[20]WorkDone DATA'!$G:$G,BOQ!$B714)*$G714</f>
        <v>#VALUE!</v>
      </c>
      <c r="AW714" s="53" t="e">
        <f>SUMIFS('[20]WorkDone DATA'!$L:$L,'[20]WorkDone DATA'!$N:$N,BOQ!AW$6,'[20]WorkDone DATA'!$G:$G,BOQ!$B714)*$G714</f>
        <v>#VALUE!</v>
      </c>
      <c r="AX714" s="53" t="e">
        <f>SUMIFS('[20]WorkDone DATA'!$L:$L,'[20]WorkDone DATA'!$N:$N,BOQ!AX$6,'[20]WorkDone DATA'!$G:$G,BOQ!$B714)*$G714</f>
        <v>#VALUE!</v>
      </c>
      <c r="AY714" s="53" t="e">
        <f>SUMIFS('[20]WorkDone DATA'!$L:$L,'[20]WorkDone DATA'!$N:$N,BOQ!AY$6,'[20]WorkDone DATA'!$G:$G,BOQ!$B714)*$G714</f>
        <v>#VALUE!</v>
      </c>
      <c r="AZ714" s="53" t="e">
        <f>SUMIFS('[20]WorkDone DATA'!$L:$L,'[20]WorkDone DATA'!$N:$N,BOQ!AZ$6,'[20]WorkDone DATA'!$G:$G,BOQ!$B714)*$G714</f>
        <v>#VALUE!</v>
      </c>
      <c r="BA714" s="53" t="e">
        <f>SUMIFS('[20]WorkDone DATA'!$L:$L,'[20]WorkDone DATA'!$N:$N,BOQ!BA$6,'[20]WorkDone DATA'!$G:$G,BOQ!$B714)*$G714</f>
        <v>#VALUE!</v>
      </c>
      <c r="BB714" s="53" t="e">
        <f>SUMIFS('[20]WorkDone DATA'!$L:$L,'[20]WorkDone DATA'!$N:$N,BOQ!BB$6,'[20]WorkDone DATA'!$G:$G,BOQ!$B714)*$G714</f>
        <v>#VALUE!</v>
      </c>
      <c r="BC714" s="53" t="e">
        <f>SUMIFS('[20]WorkDone DATA'!$L:$L,'[20]WorkDone DATA'!$N:$N,BOQ!BC$6,'[20]WorkDone DATA'!$G:$G,BOQ!$B714)*$G714</f>
        <v>#VALUE!</v>
      </c>
      <c r="BD714" s="53" t="e">
        <f>SUMIFS('[20]WorkDone DATA'!$L:$L,'[20]WorkDone DATA'!$N:$N,BOQ!BD$6,'[20]WorkDone DATA'!$G:$G,BOQ!$B714)*$G714</f>
        <v>#VALUE!</v>
      </c>
      <c r="BE714" s="53" t="e">
        <f>SUMIFS('[20]WorkDone DATA'!$L:$L,'[20]WorkDone DATA'!$N:$N,BOQ!BE$6,'[20]WorkDone DATA'!$G:$G,BOQ!$B714)*$G714</f>
        <v>#VALUE!</v>
      </c>
      <c r="BF714" s="53" t="e">
        <f>SUMIFS('[20]WorkDone DATA'!$L:$L,'[20]WorkDone DATA'!$N:$N,BOQ!BF$6,'[20]WorkDone DATA'!$G:$G,BOQ!$B714)*$G714</f>
        <v>#VALUE!</v>
      </c>
      <c r="BG714" s="53" t="e">
        <f>SUMIFS('[20]WorkDone DATA'!$L:$L,'[20]WorkDone DATA'!$N:$N,BOQ!BG$6,'[20]WorkDone DATA'!$G:$G,BOQ!$B714)*$G714</f>
        <v>#VALUE!</v>
      </c>
      <c r="BH714" s="53" t="e">
        <f>SUMIFS('[20]WorkDone DATA'!$L:$L,'[20]WorkDone DATA'!$N:$N,BOQ!BH$6,'[20]WorkDone DATA'!$G:$G,BOQ!$B714)*$G714</f>
        <v>#VALUE!</v>
      </c>
      <c r="BI714" s="53" t="e">
        <f>SUMIFS('[20]WorkDone DATA'!$L:$L,'[20]WorkDone DATA'!$N:$N,BOQ!BI$6,'[20]WorkDone DATA'!$G:$G,BOQ!$B714)*$G714</f>
        <v>#VALUE!</v>
      </c>
      <c r="BJ714" s="53" t="e">
        <f>SUMIFS('[20]WorkDone DATA'!$L:$L,'[20]WorkDone DATA'!$N:$N,BOQ!BJ$6,'[20]WorkDone DATA'!$G:$G,BOQ!$B714)*$G714</f>
        <v>#VALUE!</v>
      </c>
      <c r="BK714" s="53" t="e">
        <f>SUMIFS('[20]WorkDone DATA'!$L:$L,'[20]WorkDone DATA'!$N:$N,BOQ!BK$6,'[20]WorkDone DATA'!$G:$G,BOQ!$B714)*$G714</f>
        <v>#VALUE!</v>
      </c>
      <c r="BL714" s="53" t="e">
        <f>SUMIFS('[20]WorkDone DATA'!$L:$L,'[20]WorkDone DATA'!$N:$N,BOQ!BL$6,'[20]WorkDone DATA'!$G:$G,BOQ!$B714)*$G714</f>
        <v>#VALUE!</v>
      </c>
      <c r="BM714" s="53" t="e">
        <f>SUMIFS('[20]WorkDone DATA'!$L:$L,'[20]WorkDone DATA'!$N:$N,BOQ!BM$6,'[20]WorkDone DATA'!$G:$G,BOQ!$B714)*$G714</f>
        <v>#VALUE!</v>
      </c>
      <c r="BN714" s="53" t="e">
        <f>SUMIFS('[20]WorkDone DATA'!$L:$L,'[20]WorkDone DATA'!$N:$N,BOQ!BN$6,'[20]WorkDone DATA'!$G:$G,BOQ!$B714)*$G714</f>
        <v>#VALUE!</v>
      </c>
      <c r="BO714" s="53" t="e">
        <f>SUMIFS('[20]WorkDone DATA'!$L:$L,'[20]WorkDone DATA'!$N:$N,BOQ!BO$6,'[20]WorkDone DATA'!$G:$G,BOQ!$B714)*$G714</f>
        <v>#VALUE!</v>
      </c>
      <c r="BP714" s="53" t="e">
        <f>SUMIFS('[20]WorkDone DATA'!$L:$L,'[20]WorkDone DATA'!$N:$N,BOQ!BP$6,'[20]WorkDone DATA'!$G:$G,BOQ!$B714)*$G714</f>
        <v>#VALUE!</v>
      </c>
      <c r="BQ714" s="53" t="e">
        <f>SUMIFS('[20]WorkDone DATA'!$L:$L,'[20]WorkDone DATA'!$N:$N,BOQ!BQ$6,'[20]WorkDone DATA'!$G:$G,BOQ!$B714)*$G714</f>
        <v>#VALUE!</v>
      </c>
      <c r="BR714" s="53" t="e">
        <f>SUMIFS('[20]WorkDone DATA'!$L:$L,'[20]WorkDone DATA'!$N:$N,BOQ!BR$6,'[20]WorkDone DATA'!$G:$G,BOQ!$B714)*$G714</f>
        <v>#VALUE!</v>
      </c>
      <c r="BS714" s="53" t="e">
        <f>SUMIFS('[20]WorkDone DATA'!$L:$L,'[20]WorkDone DATA'!$N:$N,BOQ!BS$6,'[20]WorkDone DATA'!$G:$G,BOQ!$B714)*$G714</f>
        <v>#VALUE!</v>
      </c>
      <c r="BT714" s="53" t="e">
        <f>SUMIFS('[20]WorkDone DATA'!$L:$L,'[20]WorkDone DATA'!$N:$N,BOQ!BT$6,'[20]WorkDone DATA'!$G:$G,BOQ!$B714)*$G714</f>
        <v>#VALUE!</v>
      </c>
      <c r="BU714" s="53" t="e">
        <f>SUMIFS('[20]WorkDone DATA'!$L:$L,'[20]WorkDone DATA'!$N:$N,BOQ!BU$6,'[20]WorkDone DATA'!$G:$G,BOQ!$B714)*$G714</f>
        <v>#VALUE!</v>
      </c>
      <c r="BV714" s="53" t="e">
        <f>SUMIFS('[20]WorkDone DATA'!$L:$L,'[20]WorkDone DATA'!$N:$N,BOQ!BV$6,'[20]WorkDone DATA'!$G:$G,BOQ!$B714)*$G714</f>
        <v>#VALUE!</v>
      </c>
      <c r="BW714" s="53" t="e">
        <f>SUMIFS('[20]WorkDone DATA'!$L:$L,'[20]WorkDone DATA'!$N:$N,BOQ!BW$6,'[20]WorkDone DATA'!$G:$G,BOQ!$B714)*$G714</f>
        <v>#VALUE!</v>
      </c>
      <c r="BX714" s="53" t="e">
        <f>SUMIFS('[20]WorkDone DATA'!$L:$L,'[20]WorkDone DATA'!$N:$N,BOQ!BX$6,'[20]WorkDone DATA'!$G:$G,BOQ!$B714)*$G714</f>
        <v>#VALUE!</v>
      </c>
    </row>
    <row r="715" spans="1:76" ht="15.6" x14ac:dyDescent="0.35">
      <c r="A715" s="1" t="str">
        <f>C714</f>
        <v>4mm2 x 12core  (BVX12ECV</v>
      </c>
      <c r="B715" s="42">
        <v>2.3919999999999999</v>
      </c>
      <c r="C715" s="164" t="s">
        <v>220</v>
      </c>
      <c r="D715" s="165" t="s">
        <v>221</v>
      </c>
      <c r="E715" s="166" t="s">
        <v>222</v>
      </c>
      <c r="F715" s="45">
        <v>65</v>
      </c>
      <c r="G715" s="52">
        <v>223.37</v>
      </c>
      <c r="H715" s="53">
        <f t="shared" si="94"/>
        <v>14519.050000000001</v>
      </c>
      <c r="K715" s="214" t="e">
        <f t="shared" si="100"/>
        <v>#VALUE!</v>
      </c>
      <c r="L715" s="220" t="e">
        <f t="shared" si="95"/>
        <v>#VALUE!</v>
      </c>
      <c r="M715" s="221" t="e">
        <f t="shared" si="96"/>
        <v>#VALUE!</v>
      </c>
      <c r="N715" s="219"/>
      <c r="O715" s="214" t="e">
        <f t="shared" si="97"/>
        <v>#VALUE!</v>
      </c>
      <c r="P715" s="215" t="e">
        <f t="shared" si="98"/>
        <v>#VALUE!</v>
      </c>
      <c r="R715" s="217" t="e">
        <f>SUMIFS('[20]WorkDone DATA'!$L:$L,'[20]WorkDone DATA'!$N:$N,BOQ!S$6,'[20]WorkDone DATA'!$G:$G,BOQ!$B715)</f>
        <v>#VALUE!</v>
      </c>
      <c r="S715" s="53" t="e">
        <f t="shared" si="99"/>
        <v>#VALUE!</v>
      </c>
      <c r="T715" s="217" t="e">
        <f>SUMIFS('[20]WorkDone DATA'!$L:$L,'[20]WorkDone DATA'!$N:$N,BOQ!U$6,'[20]WorkDone DATA'!$G:$G,BOQ!$B715)</f>
        <v>#VALUE!</v>
      </c>
      <c r="U715" s="53" t="e">
        <f t="shared" si="101"/>
        <v>#VALUE!</v>
      </c>
      <c r="V715" s="217"/>
      <c r="W715" s="53" t="e">
        <f>SUMIFS('[20]WorkDone DATA'!$L:$L,'[20]WorkDone DATA'!$N:$N,BOQ!W$6,'[20]WorkDone DATA'!$G:$G,BOQ!$B715)*$G715</f>
        <v>#VALUE!</v>
      </c>
      <c r="X715" s="217"/>
      <c r="Y715" s="53" t="e">
        <f>SUMIFS('[20]WorkDone DATA'!$L:$L,'[20]WorkDone DATA'!$N:$N,BOQ!Y$6,'[20]WorkDone DATA'!$G:$G,BOQ!$B715)*$G715</f>
        <v>#VALUE!</v>
      </c>
      <c r="Z715" s="217"/>
      <c r="AA715" s="53" t="e">
        <f>SUMIFS('[20]WorkDone DATA'!$L:$L,'[20]WorkDone DATA'!$N:$N,BOQ!AA$6,'[20]WorkDone DATA'!$G:$G,BOQ!$B715)*$G715</f>
        <v>#VALUE!</v>
      </c>
      <c r="AB715" s="53" t="e">
        <f>SUMIFS('[20]WorkDone DATA'!$L:$L,'[20]WorkDone DATA'!$N:$N,BOQ!AB$6,'[20]WorkDone DATA'!$G:$G,BOQ!$B715)*$G715</f>
        <v>#VALUE!</v>
      </c>
      <c r="AC715" s="53" t="e">
        <f>SUMIFS('[20]WorkDone DATA'!$L:$L,'[20]WorkDone DATA'!$N:$N,BOQ!AC$6,'[20]WorkDone DATA'!$G:$G,BOQ!$B715)*$G715</f>
        <v>#VALUE!</v>
      </c>
      <c r="AD715" s="53" t="e">
        <f>SUMIFS('[20]WorkDone DATA'!$L:$L,'[20]WorkDone DATA'!$N:$N,BOQ!AD$6,'[20]WorkDone DATA'!$G:$G,BOQ!$B715)*$G715</f>
        <v>#VALUE!</v>
      </c>
      <c r="AE715" s="53" t="e">
        <f>SUMIFS('[20]WorkDone DATA'!$L:$L,'[20]WorkDone DATA'!$N:$N,BOQ!AE$6,'[20]WorkDone DATA'!$G:$G,BOQ!$B715)*$G715</f>
        <v>#VALUE!</v>
      </c>
      <c r="AF715" s="53" t="e">
        <f>SUMIFS('[20]WorkDone DATA'!$L:$L,'[20]WorkDone DATA'!$N:$N,BOQ!AF$6,'[20]WorkDone DATA'!$G:$G,BOQ!$B715)*$G715</f>
        <v>#VALUE!</v>
      </c>
      <c r="AG715" s="53" t="e">
        <f>SUMIFS('[20]WorkDone DATA'!$L:$L,'[20]WorkDone DATA'!$N:$N,BOQ!AG$6,'[20]WorkDone DATA'!$G:$G,BOQ!$B715)*$G715</f>
        <v>#VALUE!</v>
      </c>
      <c r="AH715" s="53" t="e">
        <f>SUMIFS('[20]WorkDone DATA'!$L:$L,'[20]WorkDone DATA'!$N:$N,BOQ!AH$6,'[20]WorkDone DATA'!$G:$G,BOQ!$B715)*$G715</f>
        <v>#VALUE!</v>
      </c>
      <c r="AI715" s="53" t="e">
        <f>SUMIFS('[20]WorkDone DATA'!$L:$L,'[20]WorkDone DATA'!$N:$N,BOQ!AI$6,'[20]WorkDone DATA'!$G:$G,BOQ!$B715)*$G715</f>
        <v>#VALUE!</v>
      </c>
      <c r="AJ715" s="53" t="e">
        <f>SUMIFS('[20]WorkDone DATA'!$L:$L,'[20]WorkDone DATA'!$N:$N,BOQ!AJ$6,'[20]WorkDone DATA'!$G:$G,BOQ!$B715)*$G715</f>
        <v>#VALUE!</v>
      </c>
      <c r="AK715" s="53" t="e">
        <f>SUMIFS('[20]WorkDone DATA'!$L:$L,'[20]WorkDone DATA'!$N:$N,BOQ!AK$6,'[20]WorkDone DATA'!$G:$G,BOQ!$B715)*$G715</f>
        <v>#VALUE!</v>
      </c>
      <c r="AL715" s="53" t="e">
        <f>SUMIFS('[20]WorkDone DATA'!$L:$L,'[20]WorkDone DATA'!$N:$N,BOQ!AL$6,'[20]WorkDone DATA'!$G:$G,BOQ!$B715)*$G715</f>
        <v>#VALUE!</v>
      </c>
      <c r="AM715" s="53" t="e">
        <f>SUMIFS('[20]WorkDone DATA'!$L:$L,'[20]WorkDone DATA'!$N:$N,BOQ!AM$6,'[20]WorkDone DATA'!$G:$G,BOQ!$B715)*$G715</f>
        <v>#VALUE!</v>
      </c>
      <c r="AN715" s="53" t="e">
        <f>SUMIFS('[20]WorkDone DATA'!$L:$L,'[20]WorkDone DATA'!$N:$N,BOQ!AN$6,'[20]WorkDone DATA'!$G:$G,BOQ!$B715)*$G715</f>
        <v>#VALUE!</v>
      </c>
      <c r="AO715" s="53" t="e">
        <f>SUMIFS('[20]WorkDone DATA'!$L:$L,'[20]WorkDone DATA'!$N:$N,BOQ!AO$6,'[20]WorkDone DATA'!$G:$G,BOQ!$B715)*$G715</f>
        <v>#VALUE!</v>
      </c>
      <c r="AP715" s="53" t="e">
        <f>SUMIFS('[20]WorkDone DATA'!$L:$L,'[20]WorkDone DATA'!$N:$N,BOQ!AP$6,'[20]WorkDone DATA'!$G:$G,BOQ!$B715)*$G715</f>
        <v>#VALUE!</v>
      </c>
      <c r="AQ715" s="53" t="e">
        <f>SUMIFS('[20]WorkDone DATA'!$L:$L,'[20]WorkDone DATA'!$N:$N,BOQ!AQ$6,'[20]WorkDone DATA'!$G:$G,BOQ!$B715)*$G715</f>
        <v>#VALUE!</v>
      </c>
      <c r="AR715" s="53" t="e">
        <f>SUMIFS('[20]WorkDone DATA'!$L:$L,'[20]WorkDone DATA'!$N:$N,BOQ!AR$6,'[20]WorkDone DATA'!$G:$G,BOQ!$B715)*$G715</f>
        <v>#VALUE!</v>
      </c>
      <c r="AS715" s="53" t="e">
        <f>SUMIFS('[20]WorkDone DATA'!$L:$L,'[20]WorkDone DATA'!$N:$N,BOQ!AS$6,'[20]WorkDone DATA'!$G:$G,BOQ!$B715)*$G715</f>
        <v>#VALUE!</v>
      </c>
      <c r="AT715" s="53" t="e">
        <f>SUMIFS('[20]WorkDone DATA'!$L:$L,'[20]WorkDone DATA'!$N:$N,BOQ!AT$6,'[20]WorkDone DATA'!$G:$G,BOQ!$B715)*$G715</f>
        <v>#VALUE!</v>
      </c>
      <c r="AU715" s="53" t="e">
        <f>SUMIFS('[20]WorkDone DATA'!$L:$L,'[20]WorkDone DATA'!$N:$N,BOQ!AU$6,'[20]WorkDone DATA'!$G:$G,BOQ!$B715)*$G715</f>
        <v>#VALUE!</v>
      </c>
      <c r="AV715" s="53" t="e">
        <f>SUMIFS('[20]WorkDone DATA'!$L:$L,'[20]WorkDone DATA'!$N:$N,BOQ!AV$6,'[20]WorkDone DATA'!$G:$G,BOQ!$B715)*$G715</f>
        <v>#VALUE!</v>
      </c>
      <c r="AW715" s="53" t="e">
        <f>SUMIFS('[20]WorkDone DATA'!$L:$L,'[20]WorkDone DATA'!$N:$N,BOQ!AW$6,'[20]WorkDone DATA'!$G:$G,BOQ!$B715)*$G715</f>
        <v>#VALUE!</v>
      </c>
      <c r="AX715" s="53" t="e">
        <f>SUMIFS('[20]WorkDone DATA'!$L:$L,'[20]WorkDone DATA'!$N:$N,BOQ!AX$6,'[20]WorkDone DATA'!$G:$G,BOQ!$B715)*$G715</f>
        <v>#VALUE!</v>
      </c>
      <c r="AY715" s="53" t="e">
        <f>SUMIFS('[20]WorkDone DATA'!$L:$L,'[20]WorkDone DATA'!$N:$N,BOQ!AY$6,'[20]WorkDone DATA'!$G:$G,BOQ!$B715)*$G715</f>
        <v>#VALUE!</v>
      </c>
      <c r="AZ715" s="53" t="e">
        <f>SUMIFS('[20]WorkDone DATA'!$L:$L,'[20]WorkDone DATA'!$N:$N,BOQ!AZ$6,'[20]WorkDone DATA'!$G:$G,BOQ!$B715)*$G715</f>
        <v>#VALUE!</v>
      </c>
      <c r="BA715" s="53" t="e">
        <f>SUMIFS('[20]WorkDone DATA'!$L:$L,'[20]WorkDone DATA'!$N:$N,BOQ!BA$6,'[20]WorkDone DATA'!$G:$G,BOQ!$B715)*$G715</f>
        <v>#VALUE!</v>
      </c>
      <c r="BB715" s="53" t="e">
        <f>SUMIFS('[20]WorkDone DATA'!$L:$L,'[20]WorkDone DATA'!$N:$N,BOQ!BB$6,'[20]WorkDone DATA'!$G:$G,BOQ!$B715)*$G715</f>
        <v>#VALUE!</v>
      </c>
      <c r="BC715" s="53" t="e">
        <f>SUMIFS('[20]WorkDone DATA'!$L:$L,'[20]WorkDone DATA'!$N:$N,BOQ!BC$6,'[20]WorkDone DATA'!$G:$G,BOQ!$B715)*$G715</f>
        <v>#VALUE!</v>
      </c>
      <c r="BD715" s="53" t="e">
        <f>SUMIFS('[20]WorkDone DATA'!$L:$L,'[20]WorkDone DATA'!$N:$N,BOQ!BD$6,'[20]WorkDone DATA'!$G:$G,BOQ!$B715)*$G715</f>
        <v>#VALUE!</v>
      </c>
      <c r="BE715" s="53" t="e">
        <f>SUMIFS('[20]WorkDone DATA'!$L:$L,'[20]WorkDone DATA'!$N:$N,BOQ!BE$6,'[20]WorkDone DATA'!$G:$G,BOQ!$B715)*$G715</f>
        <v>#VALUE!</v>
      </c>
      <c r="BF715" s="53" t="e">
        <f>SUMIFS('[20]WorkDone DATA'!$L:$L,'[20]WorkDone DATA'!$N:$N,BOQ!BF$6,'[20]WorkDone DATA'!$G:$G,BOQ!$B715)*$G715</f>
        <v>#VALUE!</v>
      </c>
      <c r="BG715" s="53" t="e">
        <f>SUMIFS('[20]WorkDone DATA'!$L:$L,'[20]WorkDone DATA'!$N:$N,BOQ!BG$6,'[20]WorkDone DATA'!$G:$G,BOQ!$B715)*$G715</f>
        <v>#VALUE!</v>
      </c>
      <c r="BH715" s="53" t="e">
        <f>SUMIFS('[20]WorkDone DATA'!$L:$L,'[20]WorkDone DATA'!$N:$N,BOQ!BH$6,'[20]WorkDone DATA'!$G:$G,BOQ!$B715)*$G715</f>
        <v>#VALUE!</v>
      </c>
      <c r="BI715" s="53" t="e">
        <f>SUMIFS('[20]WorkDone DATA'!$L:$L,'[20]WorkDone DATA'!$N:$N,BOQ!BI$6,'[20]WorkDone DATA'!$G:$G,BOQ!$B715)*$G715</f>
        <v>#VALUE!</v>
      </c>
      <c r="BJ715" s="53" t="e">
        <f>SUMIFS('[20]WorkDone DATA'!$L:$L,'[20]WorkDone DATA'!$N:$N,BOQ!BJ$6,'[20]WorkDone DATA'!$G:$G,BOQ!$B715)*$G715</f>
        <v>#VALUE!</v>
      </c>
      <c r="BK715" s="53" t="e">
        <f>SUMIFS('[20]WorkDone DATA'!$L:$L,'[20]WorkDone DATA'!$N:$N,BOQ!BK$6,'[20]WorkDone DATA'!$G:$G,BOQ!$B715)*$G715</f>
        <v>#VALUE!</v>
      </c>
      <c r="BL715" s="53" t="e">
        <f>SUMIFS('[20]WorkDone DATA'!$L:$L,'[20]WorkDone DATA'!$N:$N,BOQ!BL$6,'[20]WorkDone DATA'!$G:$G,BOQ!$B715)*$G715</f>
        <v>#VALUE!</v>
      </c>
      <c r="BM715" s="53" t="e">
        <f>SUMIFS('[20]WorkDone DATA'!$L:$L,'[20]WorkDone DATA'!$N:$N,BOQ!BM$6,'[20]WorkDone DATA'!$G:$G,BOQ!$B715)*$G715</f>
        <v>#VALUE!</v>
      </c>
      <c r="BN715" s="53" t="e">
        <f>SUMIFS('[20]WorkDone DATA'!$L:$L,'[20]WorkDone DATA'!$N:$N,BOQ!BN$6,'[20]WorkDone DATA'!$G:$G,BOQ!$B715)*$G715</f>
        <v>#VALUE!</v>
      </c>
      <c r="BO715" s="53" t="e">
        <f>SUMIFS('[20]WorkDone DATA'!$L:$L,'[20]WorkDone DATA'!$N:$N,BOQ!BO$6,'[20]WorkDone DATA'!$G:$G,BOQ!$B715)*$G715</f>
        <v>#VALUE!</v>
      </c>
      <c r="BP715" s="53" t="e">
        <f>SUMIFS('[20]WorkDone DATA'!$L:$L,'[20]WorkDone DATA'!$N:$N,BOQ!BP$6,'[20]WorkDone DATA'!$G:$G,BOQ!$B715)*$G715</f>
        <v>#VALUE!</v>
      </c>
      <c r="BQ715" s="53" t="e">
        <f>SUMIFS('[20]WorkDone DATA'!$L:$L,'[20]WorkDone DATA'!$N:$N,BOQ!BQ$6,'[20]WorkDone DATA'!$G:$G,BOQ!$B715)*$G715</f>
        <v>#VALUE!</v>
      </c>
      <c r="BR715" s="53" t="e">
        <f>SUMIFS('[20]WorkDone DATA'!$L:$L,'[20]WorkDone DATA'!$N:$N,BOQ!BR$6,'[20]WorkDone DATA'!$G:$G,BOQ!$B715)*$G715</f>
        <v>#VALUE!</v>
      </c>
      <c r="BS715" s="53" t="e">
        <f>SUMIFS('[20]WorkDone DATA'!$L:$L,'[20]WorkDone DATA'!$N:$N,BOQ!BS$6,'[20]WorkDone DATA'!$G:$G,BOQ!$B715)*$G715</f>
        <v>#VALUE!</v>
      </c>
      <c r="BT715" s="53" t="e">
        <f>SUMIFS('[20]WorkDone DATA'!$L:$L,'[20]WorkDone DATA'!$N:$N,BOQ!BT$6,'[20]WorkDone DATA'!$G:$G,BOQ!$B715)*$G715</f>
        <v>#VALUE!</v>
      </c>
      <c r="BU715" s="53" t="e">
        <f>SUMIFS('[20]WorkDone DATA'!$L:$L,'[20]WorkDone DATA'!$N:$N,BOQ!BU$6,'[20]WorkDone DATA'!$G:$G,BOQ!$B715)*$G715</f>
        <v>#VALUE!</v>
      </c>
      <c r="BV715" s="53" t="e">
        <f>SUMIFS('[20]WorkDone DATA'!$L:$L,'[20]WorkDone DATA'!$N:$N,BOQ!BV$6,'[20]WorkDone DATA'!$G:$G,BOQ!$B715)*$G715</f>
        <v>#VALUE!</v>
      </c>
      <c r="BW715" s="53" t="e">
        <f>SUMIFS('[20]WorkDone DATA'!$L:$L,'[20]WorkDone DATA'!$N:$N,BOQ!BW$6,'[20]WorkDone DATA'!$G:$G,BOQ!$B715)*$G715</f>
        <v>#VALUE!</v>
      </c>
      <c r="BX715" s="53" t="e">
        <f>SUMIFS('[20]WorkDone DATA'!$L:$L,'[20]WorkDone DATA'!$N:$N,BOQ!BX$6,'[20]WorkDone DATA'!$G:$G,BOQ!$B715)*$G715</f>
        <v>#VALUE!</v>
      </c>
    </row>
    <row r="716" spans="1:76" ht="15.6" x14ac:dyDescent="0.35">
      <c r="A716" s="1"/>
      <c r="B716" s="42"/>
      <c r="C716" s="81" t="s">
        <v>70</v>
      </c>
      <c r="D716" s="165"/>
      <c r="E716" s="167"/>
      <c r="F716" s="45"/>
      <c r="G716" s="52"/>
      <c r="H716" s="53">
        <f t="shared" ref="H716:H779" si="102">G716*F716</f>
        <v>0</v>
      </c>
      <c r="K716" s="214"/>
      <c r="L716" s="220" t="e">
        <f t="shared" ref="L716:L779" si="103">SUMIF(R709:Y709,S709,R716:Y716)</f>
        <v>#VALUE!</v>
      </c>
      <c r="M716" s="221" t="e">
        <f t="shared" ref="M716:M779" si="104">SUMIF(R709:BX709,S709,R716:BX716)</f>
        <v>#VALUE!</v>
      </c>
      <c r="N716" s="219"/>
      <c r="O716" s="214">
        <f t="shared" ref="O716:O779" si="105">F716-K716</f>
        <v>0</v>
      </c>
      <c r="P716" s="215" t="e">
        <f t="shared" ref="P716:P779" si="106">H716-M716</f>
        <v>#VALUE!</v>
      </c>
      <c r="R716" s="217" t="e">
        <f>SUMIFS('[20]WorkDone DATA'!$L:$L,'[20]WorkDone DATA'!$N:$N,BOQ!S$6,'[20]WorkDone DATA'!$G:$G,BOQ!$B716)</f>
        <v>#VALUE!</v>
      </c>
      <c r="S716" s="53" t="e">
        <f t="shared" ref="S716:S779" si="107">R716*G716</f>
        <v>#VALUE!</v>
      </c>
      <c r="T716" s="217" t="e">
        <f>SUMIFS('[20]WorkDone DATA'!$L:$L,'[20]WorkDone DATA'!$N:$N,BOQ!U$6,'[20]WorkDone DATA'!$G:$G,BOQ!$B716)</f>
        <v>#VALUE!</v>
      </c>
      <c r="U716" s="53" t="e">
        <f t="shared" si="101"/>
        <v>#VALUE!</v>
      </c>
      <c r="V716" s="217"/>
      <c r="W716" s="53" t="e">
        <f>SUMIFS('[20]WorkDone DATA'!$L:$L,'[20]WorkDone DATA'!$N:$N,BOQ!W$6,'[20]WorkDone DATA'!$G:$G,BOQ!$B716)*$G716</f>
        <v>#VALUE!</v>
      </c>
      <c r="X716" s="217"/>
      <c r="Y716" s="53" t="e">
        <f>SUMIFS('[20]WorkDone DATA'!$L:$L,'[20]WorkDone DATA'!$N:$N,BOQ!Y$6,'[20]WorkDone DATA'!$G:$G,BOQ!$B716)*$G716</f>
        <v>#VALUE!</v>
      </c>
      <c r="Z716" s="217"/>
      <c r="AA716" s="53" t="e">
        <f>SUMIFS('[20]WorkDone DATA'!$L:$L,'[20]WorkDone DATA'!$N:$N,BOQ!AA$6,'[20]WorkDone DATA'!$G:$G,BOQ!$B716)*$G716</f>
        <v>#VALUE!</v>
      </c>
      <c r="AB716" s="53" t="e">
        <f>SUMIFS('[20]WorkDone DATA'!$L:$L,'[20]WorkDone DATA'!$N:$N,BOQ!AB$6,'[20]WorkDone DATA'!$G:$G,BOQ!$B716)*$G716</f>
        <v>#VALUE!</v>
      </c>
      <c r="AC716" s="53" t="e">
        <f>SUMIFS('[20]WorkDone DATA'!$L:$L,'[20]WorkDone DATA'!$N:$N,BOQ!AC$6,'[20]WorkDone DATA'!$G:$G,BOQ!$B716)*$G716</f>
        <v>#VALUE!</v>
      </c>
      <c r="AD716" s="53" t="e">
        <f>SUMIFS('[20]WorkDone DATA'!$L:$L,'[20]WorkDone DATA'!$N:$N,BOQ!AD$6,'[20]WorkDone DATA'!$G:$G,BOQ!$B716)*$G716</f>
        <v>#VALUE!</v>
      </c>
      <c r="AE716" s="53" t="e">
        <f>SUMIFS('[20]WorkDone DATA'!$L:$L,'[20]WorkDone DATA'!$N:$N,BOQ!AE$6,'[20]WorkDone DATA'!$G:$G,BOQ!$B716)*$G716</f>
        <v>#VALUE!</v>
      </c>
      <c r="AF716" s="53" t="e">
        <f>SUMIFS('[20]WorkDone DATA'!$L:$L,'[20]WorkDone DATA'!$N:$N,BOQ!AF$6,'[20]WorkDone DATA'!$G:$G,BOQ!$B716)*$G716</f>
        <v>#VALUE!</v>
      </c>
      <c r="AG716" s="53" t="e">
        <f>SUMIFS('[20]WorkDone DATA'!$L:$L,'[20]WorkDone DATA'!$N:$N,BOQ!AG$6,'[20]WorkDone DATA'!$G:$G,BOQ!$B716)*$G716</f>
        <v>#VALUE!</v>
      </c>
      <c r="AH716" s="53" t="e">
        <f>SUMIFS('[20]WorkDone DATA'!$L:$L,'[20]WorkDone DATA'!$N:$N,BOQ!AH$6,'[20]WorkDone DATA'!$G:$G,BOQ!$B716)*$G716</f>
        <v>#VALUE!</v>
      </c>
      <c r="AI716" s="53" t="e">
        <f>SUMIFS('[20]WorkDone DATA'!$L:$L,'[20]WorkDone DATA'!$N:$N,BOQ!AI$6,'[20]WorkDone DATA'!$G:$G,BOQ!$B716)*$G716</f>
        <v>#VALUE!</v>
      </c>
      <c r="AJ716" s="53" t="e">
        <f>SUMIFS('[20]WorkDone DATA'!$L:$L,'[20]WorkDone DATA'!$N:$N,BOQ!AJ$6,'[20]WorkDone DATA'!$G:$G,BOQ!$B716)*$G716</f>
        <v>#VALUE!</v>
      </c>
      <c r="AK716" s="53" t="e">
        <f>SUMIFS('[20]WorkDone DATA'!$L:$L,'[20]WorkDone DATA'!$N:$N,BOQ!AK$6,'[20]WorkDone DATA'!$G:$G,BOQ!$B716)*$G716</f>
        <v>#VALUE!</v>
      </c>
      <c r="AL716" s="53" t="e">
        <f>SUMIFS('[20]WorkDone DATA'!$L:$L,'[20]WorkDone DATA'!$N:$N,BOQ!AL$6,'[20]WorkDone DATA'!$G:$G,BOQ!$B716)*$G716</f>
        <v>#VALUE!</v>
      </c>
      <c r="AM716" s="53" t="e">
        <f>SUMIFS('[20]WorkDone DATA'!$L:$L,'[20]WorkDone DATA'!$N:$N,BOQ!AM$6,'[20]WorkDone DATA'!$G:$G,BOQ!$B716)*$G716</f>
        <v>#VALUE!</v>
      </c>
      <c r="AN716" s="53" t="e">
        <f>SUMIFS('[20]WorkDone DATA'!$L:$L,'[20]WorkDone DATA'!$N:$N,BOQ!AN$6,'[20]WorkDone DATA'!$G:$G,BOQ!$B716)*$G716</f>
        <v>#VALUE!</v>
      </c>
      <c r="AO716" s="53" t="e">
        <f>SUMIFS('[20]WorkDone DATA'!$L:$L,'[20]WorkDone DATA'!$N:$N,BOQ!AO$6,'[20]WorkDone DATA'!$G:$G,BOQ!$B716)*$G716</f>
        <v>#VALUE!</v>
      </c>
      <c r="AP716" s="53" t="e">
        <f>SUMIFS('[20]WorkDone DATA'!$L:$L,'[20]WorkDone DATA'!$N:$N,BOQ!AP$6,'[20]WorkDone DATA'!$G:$G,BOQ!$B716)*$G716</f>
        <v>#VALUE!</v>
      </c>
      <c r="AQ716" s="53" t="e">
        <f>SUMIFS('[20]WorkDone DATA'!$L:$L,'[20]WorkDone DATA'!$N:$N,BOQ!AQ$6,'[20]WorkDone DATA'!$G:$G,BOQ!$B716)*$G716</f>
        <v>#VALUE!</v>
      </c>
      <c r="AR716" s="53" t="e">
        <f>SUMIFS('[20]WorkDone DATA'!$L:$L,'[20]WorkDone DATA'!$N:$N,BOQ!AR$6,'[20]WorkDone DATA'!$G:$G,BOQ!$B716)*$G716</f>
        <v>#VALUE!</v>
      </c>
      <c r="AS716" s="53" t="e">
        <f>SUMIFS('[20]WorkDone DATA'!$L:$L,'[20]WorkDone DATA'!$N:$N,BOQ!AS$6,'[20]WorkDone DATA'!$G:$G,BOQ!$B716)*$G716</f>
        <v>#VALUE!</v>
      </c>
      <c r="AT716" s="53" t="e">
        <f>SUMIFS('[20]WorkDone DATA'!$L:$L,'[20]WorkDone DATA'!$N:$N,BOQ!AT$6,'[20]WorkDone DATA'!$G:$G,BOQ!$B716)*$G716</f>
        <v>#VALUE!</v>
      </c>
      <c r="AU716" s="53" t="e">
        <f>SUMIFS('[20]WorkDone DATA'!$L:$L,'[20]WorkDone DATA'!$N:$N,BOQ!AU$6,'[20]WorkDone DATA'!$G:$G,BOQ!$B716)*$G716</f>
        <v>#VALUE!</v>
      </c>
      <c r="AV716" s="53" t="e">
        <f>SUMIFS('[20]WorkDone DATA'!$L:$L,'[20]WorkDone DATA'!$N:$N,BOQ!AV$6,'[20]WorkDone DATA'!$G:$G,BOQ!$B716)*$G716</f>
        <v>#VALUE!</v>
      </c>
      <c r="AW716" s="53" t="e">
        <f>SUMIFS('[20]WorkDone DATA'!$L:$L,'[20]WorkDone DATA'!$N:$N,BOQ!AW$6,'[20]WorkDone DATA'!$G:$G,BOQ!$B716)*$G716</f>
        <v>#VALUE!</v>
      </c>
      <c r="AX716" s="53" t="e">
        <f>SUMIFS('[20]WorkDone DATA'!$L:$L,'[20]WorkDone DATA'!$N:$N,BOQ!AX$6,'[20]WorkDone DATA'!$G:$G,BOQ!$B716)*$G716</f>
        <v>#VALUE!</v>
      </c>
      <c r="AY716" s="53" t="e">
        <f>SUMIFS('[20]WorkDone DATA'!$L:$L,'[20]WorkDone DATA'!$N:$N,BOQ!AY$6,'[20]WorkDone DATA'!$G:$G,BOQ!$B716)*$G716</f>
        <v>#VALUE!</v>
      </c>
      <c r="AZ716" s="53" t="e">
        <f>SUMIFS('[20]WorkDone DATA'!$L:$L,'[20]WorkDone DATA'!$N:$N,BOQ!AZ$6,'[20]WorkDone DATA'!$G:$G,BOQ!$B716)*$G716</f>
        <v>#VALUE!</v>
      </c>
      <c r="BA716" s="53" t="e">
        <f>SUMIFS('[20]WorkDone DATA'!$L:$L,'[20]WorkDone DATA'!$N:$N,BOQ!BA$6,'[20]WorkDone DATA'!$G:$G,BOQ!$B716)*$G716</f>
        <v>#VALUE!</v>
      </c>
      <c r="BB716" s="53" t="e">
        <f>SUMIFS('[20]WorkDone DATA'!$L:$L,'[20]WorkDone DATA'!$N:$N,BOQ!BB$6,'[20]WorkDone DATA'!$G:$G,BOQ!$B716)*$G716</f>
        <v>#VALUE!</v>
      </c>
      <c r="BC716" s="53" t="e">
        <f>SUMIFS('[20]WorkDone DATA'!$L:$L,'[20]WorkDone DATA'!$N:$N,BOQ!BC$6,'[20]WorkDone DATA'!$G:$G,BOQ!$B716)*$G716</f>
        <v>#VALUE!</v>
      </c>
      <c r="BD716" s="53" t="e">
        <f>SUMIFS('[20]WorkDone DATA'!$L:$L,'[20]WorkDone DATA'!$N:$N,BOQ!BD$6,'[20]WorkDone DATA'!$G:$G,BOQ!$B716)*$G716</f>
        <v>#VALUE!</v>
      </c>
      <c r="BE716" s="53" t="e">
        <f>SUMIFS('[20]WorkDone DATA'!$L:$L,'[20]WorkDone DATA'!$N:$N,BOQ!BE$6,'[20]WorkDone DATA'!$G:$G,BOQ!$B716)*$G716</f>
        <v>#VALUE!</v>
      </c>
      <c r="BF716" s="53" t="e">
        <f>SUMIFS('[20]WorkDone DATA'!$L:$L,'[20]WorkDone DATA'!$N:$N,BOQ!BF$6,'[20]WorkDone DATA'!$G:$G,BOQ!$B716)*$G716</f>
        <v>#VALUE!</v>
      </c>
      <c r="BG716" s="53" t="e">
        <f>SUMIFS('[20]WorkDone DATA'!$L:$L,'[20]WorkDone DATA'!$N:$N,BOQ!BG$6,'[20]WorkDone DATA'!$G:$G,BOQ!$B716)*$G716</f>
        <v>#VALUE!</v>
      </c>
      <c r="BH716" s="53" t="e">
        <f>SUMIFS('[20]WorkDone DATA'!$L:$L,'[20]WorkDone DATA'!$N:$N,BOQ!BH$6,'[20]WorkDone DATA'!$G:$G,BOQ!$B716)*$G716</f>
        <v>#VALUE!</v>
      </c>
      <c r="BI716" s="53" t="e">
        <f>SUMIFS('[20]WorkDone DATA'!$L:$L,'[20]WorkDone DATA'!$N:$N,BOQ!BI$6,'[20]WorkDone DATA'!$G:$G,BOQ!$B716)*$G716</f>
        <v>#VALUE!</v>
      </c>
      <c r="BJ716" s="53" t="e">
        <f>SUMIFS('[20]WorkDone DATA'!$L:$L,'[20]WorkDone DATA'!$N:$N,BOQ!BJ$6,'[20]WorkDone DATA'!$G:$G,BOQ!$B716)*$G716</f>
        <v>#VALUE!</v>
      </c>
      <c r="BK716" s="53" t="e">
        <f>SUMIFS('[20]WorkDone DATA'!$L:$L,'[20]WorkDone DATA'!$N:$N,BOQ!BK$6,'[20]WorkDone DATA'!$G:$G,BOQ!$B716)*$G716</f>
        <v>#VALUE!</v>
      </c>
      <c r="BL716" s="53" t="e">
        <f>SUMIFS('[20]WorkDone DATA'!$L:$L,'[20]WorkDone DATA'!$N:$N,BOQ!BL$6,'[20]WorkDone DATA'!$G:$G,BOQ!$B716)*$G716</f>
        <v>#VALUE!</v>
      </c>
      <c r="BM716" s="53" t="e">
        <f>SUMIFS('[20]WorkDone DATA'!$L:$L,'[20]WorkDone DATA'!$N:$N,BOQ!BM$6,'[20]WorkDone DATA'!$G:$G,BOQ!$B716)*$G716</f>
        <v>#VALUE!</v>
      </c>
      <c r="BN716" s="53" t="e">
        <f>SUMIFS('[20]WorkDone DATA'!$L:$L,'[20]WorkDone DATA'!$N:$N,BOQ!BN$6,'[20]WorkDone DATA'!$G:$G,BOQ!$B716)*$G716</f>
        <v>#VALUE!</v>
      </c>
      <c r="BO716" s="53" t="e">
        <f>SUMIFS('[20]WorkDone DATA'!$L:$L,'[20]WorkDone DATA'!$N:$N,BOQ!BO$6,'[20]WorkDone DATA'!$G:$G,BOQ!$B716)*$G716</f>
        <v>#VALUE!</v>
      </c>
      <c r="BP716" s="53" t="e">
        <f>SUMIFS('[20]WorkDone DATA'!$L:$L,'[20]WorkDone DATA'!$N:$N,BOQ!BP$6,'[20]WorkDone DATA'!$G:$G,BOQ!$B716)*$G716</f>
        <v>#VALUE!</v>
      </c>
      <c r="BQ716" s="53" t="e">
        <f>SUMIFS('[20]WorkDone DATA'!$L:$L,'[20]WorkDone DATA'!$N:$N,BOQ!BQ$6,'[20]WorkDone DATA'!$G:$G,BOQ!$B716)*$G716</f>
        <v>#VALUE!</v>
      </c>
      <c r="BR716" s="53" t="e">
        <f>SUMIFS('[20]WorkDone DATA'!$L:$L,'[20]WorkDone DATA'!$N:$N,BOQ!BR$6,'[20]WorkDone DATA'!$G:$G,BOQ!$B716)*$G716</f>
        <v>#VALUE!</v>
      </c>
      <c r="BS716" s="53" t="e">
        <f>SUMIFS('[20]WorkDone DATA'!$L:$L,'[20]WorkDone DATA'!$N:$N,BOQ!BS$6,'[20]WorkDone DATA'!$G:$G,BOQ!$B716)*$G716</f>
        <v>#VALUE!</v>
      </c>
      <c r="BT716" s="53" t="e">
        <f>SUMIFS('[20]WorkDone DATA'!$L:$L,'[20]WorkDone DATA'!$N:$N,BOQ!BT$6,'[20]WorkDone DATA'!$G:$G,BOQ!$B716)*$G716</f>
        <v>#VALUE!</v>
      </c>
      <c r="BU716" s="53" t="e">
        <f>SUMIFS('[20]WorkDone DATA'!$L:$L,'[20]WorkDone DATA'!$N:$N,BOQ!BU$6,'[20]WorkDone DATA'!$G:$G,BOQ!$B716)*$G716</f>
        <v>#VALUE!</v>
      </c>
      <c r="BV716" s="53" t="e">
        <f>SUMIFS('[20]WorkDone DATA'!$L:$L,'[20]WorkDone DATA'!$N:$N,BOQ!BV$6,'[20]WorkDone DATA'!$G:$G,BOQ!$B716)*$G716</f>
        <v>#VALUE!</v>
      </c>
      <c r="BW716" s="53" t="e">
        <f>SUMIFS('[20]WorkDone DATA'!$L:$L,'[20]WorkDone DATA'!$N:$N,BOQ!BW$6,'[20]WorkDone DATA'!$G:$G,BOQ!$B716)*$G716</f>
        <v>#VALUE!</v>
      </c>
      <c r="BX716" s="53" t="e">
        <f>SUMIFS('[20]WorkDone DATA'!$L:$L,'[20]WorkDone DATA'!$N:$N,BOQ!BX$6,'[20]WorkDone DATA'!$G:$G,BOQ!$B716)*$G716</f>
        <v>#VALUE!</v>
      </c>
    </row>
    <row r="717" spans="1:76" ht="15.6" x14ac:dyDescent="0.35">
      <c r="A717" s="1" t="str">
        <f>C716</f>
        <v>4mm2 x 19core    (BVX19ECV</v>
      </c>
      <c r="B717" s="42">
        <v>2.3929999999999998</v>
      </c>
      <c r="C717" s="164" t="s">
        <v>220</v>
      </c>
      <c r="D717" s="165" t="s">
        <v>221</v>
      </c>
      <c r="E717" s="166" t="s">
        <v>222</v>
      </c>
      <c r="F717" s="45">
        <v>18</v>
      </c>
      <c r="G717" s="52">
        <v>268.05</v>
      </c>
      <c r="H717" s="53">
        <f t="shared" si="102"/>
        <v>4824.9000000000005</v>
      </c>
      <c r="K717" s="214" t="e">
        <f t="shared" ref="K717:K780" si="108">M717/G717</f>
        <v>#VALUE!</v>
      </c>
      <c r="L717" s="220" t="e">
        <f t="shared" si="103"/>
        <v>#VALUE!</v>
      </c>
      <c r="M717" s="221" t="e">
        <f t="shared" si="104"/>
        <v>#VALUE!</v>
      </c>
      <c r="N717" s="219"/>
      <c r="O717" s="214" t="e">
        <f t="shared" si="105"/>
        <v>#VALUE!</v>
      </c>
      <c r="P717" s="215" t="e">
        <f t="shared" si="106"/>
        <v>#VALUE!</v>
      </c>
      <c r="R717" s="217" t="e">
        <f>SUMIFS('[20]WorkDone DATA'!$L:$L,'[20]WorkDone DATA'!$N:$N,BOQ!S$6,'[20]WorkDone DATA'!$G:$G,BOQ!$B717)</f>
        <v>#VALUE!</v>
      </c>
      <c r="S717" s="53" t="e">
        <f t="shared" si="107"/>
        <v>#VALUE!</v>
      </c>
      <c r="T717" s="217" t="e">
        <f>SUMIFS('[20]WorkDone DATA'!$L:$L,'[20]WorkDone DATA'!$N:$N,BOQ!U$6,'[20]WorkDone DATA'!$G:$G,BOQ!$B717)</f>
        <v>#VALUE!</v>
      </c>
      <c r="U717" s="53" t="e">
        <f t="shared" ref="U717:U780" si="109">T717*G717</f>
        <v>#VALUE!</v>
      </c>
      <c r="V717" s="217"/>
      <c r="W717" s="53" t="e">
        <f>SUMIFS('[20]WorkDone DATA'!$L:$L,'[20]WorkDone DATA'!$N:$N,BOQ!W$6,'[20]WorkDone DATA'!$G:$G,BOQ!$B717)*$G717</f>
        <v>#VALUE!</v>
      </c>
      <c r="X717" s="217"/>
      <c r="Y717" s="53" t="e">
        <f>SUMIFS('[20]WorkDone DATA'!$L:$L,'[20]WorkDone DATA'!$N:$N,BOQ!Y$6,'[20]WorkDone DATA'!$G:$G,BOQ!$B717)*$G717</f>
        <v>#VALUE!</v>
      </c>
      <c r="Z717" s="217"/>
      <c r="AA717" s="53" t="e">
        <f>SUMIFS('[20]WorkDone DATA'!$L:$L,'[20]WorkDone DATA'!$N:$N,BOQ!AA$6,'[20]WorkDone DATA'!$G:$G,BOQ!$B717)*$G717</f>
        <v>#VALUE!</v>
      </c>
      <c r="AB717" s="53" t="e">
        <f>SUMIFS('[20]WorkDone DATA'!$L:$L,'[20]WorkDone DATA'!$N:$N,BOQ!AB$6,'[20]WorkDone DATA'!$G:$G,BOQ!$B717)*$G717</f>
        <v>#VALUE!</v>
      </c>
      <c r="AC717" s="53" t="e">
        <f>SUMIFS('[20]WorkDone DATA'!$L:$L,'[20]WorkDone DATA'!$N:$N,BOQ!AC$6,'[20]WorkDone DATA'!$G:$G,BOQ!$B717)*$G717</f>
        <v>#VALUE!</v>
      </c>
      <c r="AD717" s="53" t="e">
        <f>SUMIFS('[20]WorkDone DATA'!$L:$L,'[20]WorkDone DATA'!$N:$N,BOQ!AD$6,'[20]WorkDone DATA'!$G:$G,BOQ!$B717)*$G717</f>
        <v>#VALUE!</v>
      </c>
      <c r="AE717" s="53" t="e">
        <f>SUMIFS('[20]WorkDone DATA'!$L:$L,'[20]WorkDone DATA'!$N:$N,BOQ!AE$6,'[20]WorkDone DATA'!$G:$G,BOQ!$B717)*$G717</f>
        <v>#VALUE!</v>
      </c>
      <c r="AF717" s="53" t="e">
        <f>SUMIFS('[20]WorkDone DATA'!$L:$L,'[20]WorkDone DATA'!$N:$N,BOQ!AF$6,'[20]WorkDone DATA'!$G:$G,BOQ!$B717)*$G717</f>
        <v>#VALUE!</v>
      </c>
      <c r="AG717" s="53" t="e">
        <f>SUMIFS('[20]WorkDone DATA'!$L:$L,'[20]WorkDone DATA'!$N:$N,BOQ!AG$6,'[20]WorkDone DATA'!$G:$G,BOQ!$B717)*$G717</f>
        <v>#VALUE!</v>
      </c>
      <c r="AH717" s="53" t="e">
        <f>SUMIFS('[20]WorkDone DATA'!$L:$L,'[20]WorkDone DATA'!$N:$N,BOQ!AH$6,'[20]WorkDone DATA'!$G:$G,BOQ!$B717)*$G717</f>
        <v>#VALUE!</v>
      </c>
      <c r="AI717" s="53" t="e">
        <f>SUMIFS('[20]WorkDone DATA'!$L:$L,'[20]WorkDone DATA'!$N:$N,BOQ!AI$6,'[20]WorkDone DATA'!$G:$G,BOQ!$B717)*$G717</f>
        <v>#VALUE!</v>
      </c>
      <c r="AJ717" s="53" t="e">
        <f>SUMIFS('[20]WorkDone DATA'!$L:$L,'[20]WorkDone DATA'!$N:$N,BOQ!AJ$6,'[20]WorkDone DATA'!$G:$G,BOQ!$B717)*$G717</f>
        <v>#VALUE!</v>
      </c>
      <c r="AK717" s="53" t="e">
        <f>SUMIFS('[20]WorkDone DATA'!$L:$L,'[20]WorkDone DATA'!$N:$N,BOQ!AK$6,'[20]WorkDone DATA'!$G:$G,BOQ!$B717)*$G717</f>
        <v>#VALUE!</v>
      </c>
      <c r="AL717" s="53" t="e">
        <f>SUMIFS('[20]WorkDone DATA'!$L:$L,'[20]WorkDone DATA'!$N:$N,BOQ!AL$6,'[20]WorkDone DATA'!$G:$G,BOQ!$B717)*$G717</f>
        <v>#VALUE!</v>
      </c>
      <c r="AM717" s="53" t="e">
        <f>SUMIFS('[20]WorkDone DATA'!$L:$L,'[20]WorkDone DATA'!$N:$N,BOQ!AM$6,'[20]WorkDone DATA'!$G:$G,BOQ!$B717)*$G717</f>
        <v>#VALUE!</v>
      </c>
      <c r="AN717" s="53" t="e">
        <f>SUMIFS('[20]WorkDone DATA'!$L:$L,'[20]WorkDone DATA'!$N:$N,BOQ!AN$6,'[20]WorkDone DATA'!$G:$G,BOQ!$B717)*$G717</f>
        <v>#VALUE!</v>
      </c>
      <c r="AO717" s="53" t="e">
        <f>SUMIFS('[20]WorkDone DATA'!$L:$L,'[20]WorkDone DATA'!$N:$N,BOQ!AO$6,'[20]WorkDone DATA'!$G:$G,BOQ!$B717)*$G717</f>
        <v>#VALUE!</v>
      </c>
      <c r="AP717" s="53" t="e">
        <f>SUMIFS('[20]WorkDone DATA'!$L:$L,'[20]WorkDone DATA'!$N:$N,BOQ!AP$6,'[20]WorkDone DATA'!$G:$G,BOQ!$B717)*$G717</f>
        <v>#VALUE!</v>
      </c>
      <c r="AQ717" s="53" t="e">
        <f>SUMIFS('[20]WorkDone DATA'!$L:$L,'[20]WorkDone DATA'!$N:$N,BOQ!AQ$6,'[20]WorkDone DATA'!$G:$G,BOQ!$B717)*$G717</f>
        <v>#VALUE!</v>
      </c>
      <c r="AR717" s="53" t="e">
        <f>SUMIFS('[20]WorkDone DATA'!$L:$L,'[20]WorkDone DATA'!$N:$N,BOQ!AR$6,'[20]WorkDone DATA'!$G:$G,BOQ!$B717)*$G717</f>
        <v>#VALUE!</v>
      </c>
      <c r="AS717" s="53" t="e">
        <f>SUMIFS('[20]WorkDone DATA'!$L:$L,'[20]WorkDone DATA'!$N:$N,BOQ!AS$6,'[20]WorkDone DATA'!$G:$G,BOQ!$B717)*$G717</f>
        <v>#VALUE!</v>
      </c>
      <c r="AT717" s="53" t="e">
        <f>SUMIFS('[20]WorkDone DATA'!$L:$L,'[20]WorkDone DATA'!$N:$N,BOQ!AT$6,'[20]WorkDone DATA'!$G:$G,BOQ!$B717)*$G717</f>
        <v>#VALUE!</v>
      </c>
      <c r="AU717" s="53" t="e">
        <f>SUMIFS('[20]WorkDone DATA'!$L:$L,'[20]WorkDone DATA'!$N:$N,BOQ!AU$6,'[20]WorkDone DATA'!$G:$G,BOQ!$B717)*$G717</f>
        <v>#VALUE!</v>
      </c>
      <c r="AV717" s="53" t="e">
        <f>SUMIFS('[20]WorkDone DATA'!$L:$L,'[20]WorkDone DATA'!$N:$N,BOQ!AV$6,'[20]WorkDone DATA'!$G:$G,BOQ!$B717)*$G717</f>
        <v>#VALUE!</v>
      </c>
      <c r="AW717" s="53" t="e">
        <f>SUMIFS('[20]WorkDone DATA'!$L:$L,'[20]WorkDone DATA'!$N:$N,BOQ!AW$6,'[20]WorkDone DATA'!$G:$G,BOQ!$B717)*$G717</f>
        <v>#VALUE!</v>
      </c>
      <c r="AX717" s="53" t="e">
        <f>SUMIFS('[20]WorkDone DATA'!$L:$L,'[20]WorkDone DATA'!$N:$N,BOQ!AX$6,'[20]WorkDone DATA'!$G:$G,BOQ!$B717)*$G717</f>
        <v>#VALUE!</v>
      </c>
      <c r="AY717" s="53" t="e">
        <f>SUMIFS('[20]WorkDone DATA'!$L:$L,'[20]WorkDone DATA'!$N:$N,BOQ!AY$6,'[20]WorkDone DATA'!$G:$G,BOQ!$B717)*$G717</f>
        <v>#VALUE!</v>
      </c>
      <c r="AZ717" s="53" t="e">
        <f>SUMIFS('[20]WorkDone DATA'!$L:$L,'[20]WorkDone DATA'!$N:$N,BOQ!AZ$6,'[20]WorkDone DATA'!$G:$G,BOQ!$B717)*$G717</f>
        <v>#VALUE!</v>
      </c>
      <c r="BA717" s="53" t="e">
        <f>SUMIFS('[20]WorkDone DATA'!$L:$L,'[20]WorkDone DATA'!$N:$N,BOQ!BA$6,'[20]WorkDone DATA'!$G:$G,BOQ!$B717)*$G717</f>
        <v>#VALUE!</v>
      </c>
      <c r="BB717" s="53" t="e">
        <f>SUMIFS('[20]WorkDone DATA'!$L:$L,'[20]WorkDone DATA'!$N:$N,BOQ!BB$6,'[20]WorkDone DATA'!$G:$G,BOQ!$B717)*$G717</f>
        <v>#VALUE!</v>
      </c>
      <c r="BC717" s="53" t="e">
        <f>SUMIFS('[20]WorkDone DATA'!$L:$L,'[20]WorkDone DATA'!$N:$N,BOQ!BC$6,'[20]WorkDone DATA'!$G:$G,BOQ!$B717)*$G717</f>
        <v>#VALUE!</v>
      </c>
      <c r="BD717" s="53" t="e">
        <f>SUMIFS('[20]WorkDone DATA'!$L:$L,'[20]WorkDone DATA'!$N:$N,BOQ!BD$6,'[20]WorkDone DATA'!$G:$G,BOQ!$B717)*$G717</f>
        <v>#VALUE!</v>
      </c>
      <c r="BE717" s="53" t="e">
        <f>SUMIFS('[20]WorkDone DATA'!$L:$L,'[20]WorkDone DATA'!$N:$N,BOQ!BE$6,'[20]WorkDone DATA'!$G:$G,BOQ!$B717)*$G717</f>
        <v>#VALUE!</v>
      </c>
      <c r="BF717" s="53" t="e">
        <f>SUMIFS('[20]WorkDone DATA'!$L:$L,'[20]WorkDone DATA'!$N:$N,BOQ!BF$6,'[20]WorkDone DATA'!$G:$G,BOQ!$B717)*$G717</f>
        <v>#VALUE!</v>
      </c>
      <c r="BG717" s="53" t="e">
        <f>SUMIFS('[20]WorkDone DATA'!$L:$L,'[20]WorkDone DATA'!$N:$N,BOQ!BG$6,'[20]WorkDone DATA'!$G:$G,BOQ!$B717)*$G717</f>
        <v>#VALUE!</v>
      </c>
      <c r="BH717" s="53" t="e">
        <f>SUMIFS('[20]WorkDone DATA'!$L:$L,'[20]WorkDone DATA'!$N:$N,BOQ!BH$6,'[20]WorkDone DATA'!$G:$G,BOQ!$B717)*$G717</f>
        <v>#VALUE!</v>
      </c>
      <c r="BI717" s="53" t="e">
        <f>SUMIFS('[20]WorkDone DATA'!$L:$L,'[20]WorkDone DATA'!$N:$N,BOQ!BI$6,'[20]WorkDone DATA'!$G:$G,BOQ!$B717)*$G717</f>
        <v>#VALUE!</v>
      </c>
      <c r="BJ717" s="53" t="e">
        <f>SUMIFS('[20]WorkDone DATA'!$L:$L,'[20]WorkDone DATA'!$N:$N,BOQ!BJ$6,'[20]WorkDone DATA'!$G:$G,BOQ!$B717)*$G717</f>
        <v>#VALUE!</v>
      </c>
      <c r="BK717" s="53" t="e">
        <f>SUMIFS('[20]WorkDone DATA'!$L:$L,'[20]WorkDone DATA'!$N:$N,BOQ!BK$6,'[20]WorkDone DATA'!$G:$G,BOQ!$B717)*$G717</f>
        <v>#VALUE!</v>
      </c>
      <c r="BL717" s="53" t="e">
        <f>SUMIFS('[20]WorkDone DATA'!$L:$L,'[20]WorkDone DATA'!$N:$N,BOQ!BL$6,'[20]WorkDone DATA'!$G:$G,BOQ!$B717)*$G717</f>
        <v>#VALUE!</v>
      </c>
      <c r="BM717" s="53" t="e">
        <f>SUMIFS('[20]WorkDone DATA'!$L:$L,'[20]WorkDone DATA'!$N:$N,BOQ!BM$6,'[20]WorkDone DATA'!$G:$G,BOQ!$B717)*$G717</f>
        <v>#VALUE!</v>
      </c>
      <c r="BN717" s="53" t="e">
        <f>SUMIFS('[20]WorkDone DATA'!$L:$L,'[20]WorkDone DATA'!$N:$N,BOQ!BN$6,'[20]WorkDone DATA'!$G:$G,BOQ!$B717)*$G717</f>
        <v>#VALUE!</v>
      </c>
      <c r="BO717" s="53" t="e">
        <f>SUMIFS('[20]WorkDone DATA'!$L:$L,'[20]WorkDone DATA'!$N:$N,BOQ!BO$6,'[20]WorkDone DATA'!$G:$G,BOQ!$B717)*$G717</f>
        <v>#VALUE!</v>
      </c>
      <c r="BP717" s="53" t="e">
        <f>SUMIFS('[20]WorkDone DATA'!$L:$L,'[20]WorkDone DATA'!$N:$N,BOQ!BP$6,'[20]WorkDone DATA'!$G:$G,BOQ!$B717)*$G717</f>
        <v>#VALUE!</v>
      </c>
      <c r="BQ717" s="53" t="e">
        <f>SUMIFS('[20]WorkDone DATA'!$L:$L,'[20]WorkDone DATA'!$N:$N,BOQ!BQ$6,'[20]WorkDone DATA'!$G:$G,BOQ!$B717)*$G717</f>
        <v>#VALUE!</v>
      </c>
      <c r="BR717" s="53" t="e">
        <f>SUMIFS('[20]WorkDone DATA'!$L:$L,'[20]WorkDone DATA'!$N:$N,BOQ!BR$6,'[20]WorkDone DATA'!$G:$G,BOQ!$B717)*$G717</f>
        <v>#VALUE!</v>
      </c>
      <c r="BS717" s="53" t="e">
        <f>SUMIFS('[20]WorkDone DATA'!$L:$L,'[20]WorkDone DATA'!$N:$N,BOQ!BS$6,'[20]WorkDone DATA'!$G:$G,BOQ!$B717)*$G717</f>
        <v>#VALUE!</v>
      </c>
      <c r="BT717" s="53" t="e">
        <f>SUMIFS('[20]WorkDone DATA'!$L:$L,'[20]WorkDone DATA'!$N:$N,BOQ!BT$6,'[20]WorkDone DATA'!$G:$G,BOQ!$B717)*$G717</f>
        <v>#VALUE!</v>
      </c>
      <c r="BU717" s="53" t="e">
        <f>SUMIFS('[20]WorkDone DATA'!$L:$L,'[20]WorkDone DATA'!$N:$N,BOQ!BU$6,'[20]WorkDone DATA'!$G:$G,BOQ!$B717)*$G717</f>
        <v>#VALUE!</v>
      </c>
      <c r="BV717" s="53" t="e">
        <f>SUMIFS('[20]WorkDone DATA'!$L:$L,'[20]WorkDone DATA'!$N:$N,BOQ!BV$6,'[20]WorkDone DATA'!$G:$G,BOQ!$B717)*$G717</f>
        <v>#VALUE!</v>
      </c>
      <c r="BW717" s="53" t="e">
        <f>SUMIFS('[20]WorkDone DATA'!$L:$L,'[20]WorkDone DATA'!$N:$N,BOQ!BW$6,'[20]WorkDone DATA'!$G:$G,BOQ!$B717)*$G717</f>
        <v>#VALUE!</v>
      </c>
      <c r="BX717" s="53" t="e">
        <f>SUMIFS('[20]WorkDone DATA'!$L:$L,'[20]WorkDone DATA'!$N:$N,BOQ!BX$6,'[20]WorkDone DATA'!$G:$G,BOQ!$B717)*$G717</f>
        <v>#VALUE!</v>
      </c>
    </row>
    <row r="718" spans="1:76" ht="15.6" x14ac:dyDescent="0.35">
      <c r="A718" s="1"/>
      <c r="B718" s="42"/>
      <c r="C718" s="81" t="s">
        <v>71</v>
      </c>
      <c r="D718" s="165"/>
      <c r="E718" s="167"/>
      <c r="F718" s="45"/>
      <c r="G718" s="52"/>
      <c r="H718" s="53">
        <f t="shared" si="102"/>
        <v>0</v>
      </c>
      <c r="K718" s="214"/>
      <c r="L718" s="220" t="e">
        <f t="shared" si="103"/>
        <v>#VALUE!</v>
      </c>
      <c r="M718" s="221" t="e">
        <f t="shared" si="104"/>
        <v>#VALUE!</v>
      </c>
      <c r="N718" s="219"/>
      <c r="O718" s="214">
        <f t="shared" si="105"/>
        <v>0</v>
      </c>
      <c r="P718" s="215" t="e">
        <f t="shared" si="106"/>
        <v>#VALUE!</v>
      </c>
      <c r="R718" s="217" t="e">
        <f>SUMIFS('[20]WorkDone DATA'!$L:$L,'[20]WorkDone DATA'!$N:$N,BOQ!S$6,'[20]WorkDone DATA'!$G:$G,BOQ!$B718)</f>
        <v>#VALUE!</v>
      </c>
      <c r="S718" s="53" t="e">
        <f t="shared" si="107"/>
        <v>#VALUE!</v>
      </c>
      <c r="T718" s="217" t="e">
        <f>SUMIFS('[20]WorkDone DATA'!$L:$L,'[20]WorkDone DATA'!$N:$N,BOQ!U$6,'[20]WorkDone DATA'!$G:$G,BOQ!$B718)</f>
        <v>#VALUE!</v>
      </c>
      <c r="U718" s="53" t="e">
        <f t="shared" si="109"/>
        <v>#VALUE!</v>
      </c>
      <c r="V718" s="217"/>
      <c r="W718" s="53" t="e">
        <f>SUMIFS('[20]WorkDone DATA'!$L:$L,'[20]WorkDone DATA'!$N:$N,BOQ!W$6,'[20]WorkDone DATA'!$G:$G,BOQ!$B718)*$G718</f>
        <v>#VALUE!</v>
      </c>
      <c r="X718" s="217"/>
      <c r="Y718" s="53" t="e">
        <f>SUMIFS('[20]WorkDone DATA'!$L:$L,'[20]WorkDone DATA'!$N:$N,BOQ!Y$6,'[20]WorkDone DATA'!$G:$G,BOQ!$B718)*$G718</f>
        <v>#VALUE!</v>
      </c>
      <c r="Z718" s="217"/>
      <c r="AA718" s="53" t="e">
        <f>SUMIFS('[20]WorkDone DATA'!$L:$L,'[20]WorkDone DATA'!$N:$N,BOQ!AA$6,'[20]WorkDone DATA'!$G:$G,BOQ!$B718)*$G718</f>
        <v>#VALUE!</v>
      </c>
      <c r="AB718" s="53" t="e">
        <f>SUMIFS('[20]WorkDone DATA'!$L:$L,'[20]WorkDone DATA'!$N:$N,BOQ!AB$6,'[20]WorkDone DATA'!$G:$G,BOQ!$B718)*$G718</f>
        <v>#VALUE!</v>
      </c>
      <c r="AC718" s="53" t="e">
        <f>SUMIFS('[20]WorkDone DATA'!$L:$L,'[20]WorkDone DATA'!$N:$N,BOQ!AC$6,'[20]WorkDone DATA'!$G:$G,BOQ!$B718)*$G718</f>
        <v>#VALUE!</v>
      </c>
      <c r="AD718" s="53" t="e">
        <f>SUMIFS('[20]WorkDone DATA'!$L:$L,'[20]WorkDone DATA'!$N:$N,BOQ!AD$6,'[20]WorkDone DATA'!$G:$G,BOQ!$B718)*$G718</f>
        <v>#VALUE!</v>
      </c>
      <c r="AE718" s="53" t="e">
        <f>SUMIFS('[20]WorkDone DATA'!$L:$L,'[20]WorkDone DATA'!$N:$N,BOQ!AE$6,'[20]WorkDone DATA'!$G:$G,BOQ!$B718)*$G718</f>
        <v>#VALUE!</v>
      </c>
      <c r="AF718" s="53" t="e">
        <f>SUMIFS('[20]WorkDone DATA'!$L:$L,'[20]WorkDone DATA'!$N:$N,BOQ!AF$6,'[20]WorkDone DATA'!$G:$G,BOQ!$B718)*$G718</f>
        <v>#VALUE!</v>
      </c>
      <c r="AG718" s="53" t="e">
        <f>SUMIFS('[20]WorkDone DATA'!$L:$L,'[20]WorkDone DATA'!$N:$N,BOQ!AG$6,'[20]WorkDone DATA'!$G:$G,BOQ!$B718)*$G718</f>
        <v>#VALUE!</v>
      </c>
      <c r="AH718" s="53" t="e">
        <f>SUMIFS('[20]WorkDone DATA'!$L:$L,'[20]WorkDone DATA'!$N:$N,BOQ!AH$6,'[20]WorkDone DATA'!$G:$G,BOQ!$B718)*$G718</f>
        <v>#VALUE!</v>
      </c>
      <c r="AI718" s="53" t="e">
        <f>SUMIFS('[20]WorkDone DATA'!$L:$L,'[20]WorkDone DATA'!$N:$N,BOQ!AI$6,'[20]WorkDone DATA'!$G:$G,BOQ!$B718)*$G718</f>
        <v>#VALUE!</v>
      </c>
      <c r="AJ718" s="53" t="e">
        <f>SUMIFS('[20]WorkDone DATA'!$L:$L,'[20]WorkDone DATA'!$N:$N,BOQ!AJ$6,'[20]WorkDone DATA'!$G:$G,BOQ!$B718)*$G718</f>
        <v>#VALUE!</v>
      </c>
      <c r="AK718" s="53" t="e">
        <f>SUMIFS('[20]WorkDone DATA'!$L:$L,'[20]WorkDone DATA'!$N:$N,BOQ!AK$6,'[20]WorkDone DATA'!$G:$G,BOQ!$B718)*$G718</f>
        <v>#VALUE!</v>
      </c>
      <c r="AL718" s="53" t="e">
        <f>SUMIFS('[20]WorkDone DATA'!$L:$L,'[20]WorkDone DATA'!$N:$N,BOQ!AL$6,'[20]WorkDone DATA'!$G:$G,BOQ!$B718)*$G718</f>
        <v>#VALUE!</v>
      </c>
      <c r="AM718" s="53" t="e">
        <f>SUMIFS('[20]WorkDone DATA'!$L:$L,'[20]WorkDone DATA'!$N:$N,BOQ!AM$6,'[20]WorkDone DATA'!$G:$G,BOQ!$B718)*$G718</f>
        <v>#VALUE!</v>
      </c>
      <c r="AN718" s="53" t="e">
        <f>SUMIFS('[20]WorkDone DATA'!$L:$L,'[20]WorkDone DATA'!$N:$N,BOQ!AN$6,'[20]WorkDone DATA'!$G:$G,BOQ!$B718)*$G718</f>
        <v>#VALUE!</v>
      </c>
      <c r="AO718" s="53" t="e">
        <f>SUMIFS('[20]WorkDone DATA'!$L:$L,'[20]WorkDone DATA'!$N:$N,BOQ!AO$6,'[20]WorkDone DATA'!$G:$G,BOQ!$B718)*$G718</f>
        <v>#VALUE!</v>
      </c>
      <c r="AP718" s="53" t="e">
        <f>SUMIFS('[20]WorkDone DATA'!$L:$L,'[20]WorkDone DATA'!$N:$N,BOQ!AP$6,'[20]WorkDone DATA'!$G:$G,BOQ!$B718)*$G718</f>
        <v>#VALUE!</v>
      </c>
      <c r="AQ718" s="53" t="e">
        <f>SUMIFS('[20]WorkDone DATA'!$L:$L,'[20]WorkDone DATA'!$N:$N,BOQ!AQ$6,'[20]WorkDone DATA'!$G:$G,BOQ!$B718)*$G718</f>
        <v>#VALUE!</v>
      </c>
      <c r="AR718" s="53" t="e">
        <f>SUMIFS('[20]WorkDone DATA'!$L:$L,'[20]WorkDone DATA'!$N:$N,BOQ!AR$6,'[20]WorkDone DATA'!$G:$G,BOQ!$B718)*$G718</f>
        <v>#VALUE!</v>
      </c>
      <c r="AS718" s="53" t="e">
        <f>SUMIFS('[20]WorkDone DATA'!$L:$L,'[20]WorkDone DATA'!$N:$N,BOQ!AS$6,'[20]WorkDone DATA'!$G:$G,BOQ!$B718)*$G718</f>
        <v>#VALUE!</v>
      </c>
      <c r="AT718" s="53" t="e">
        <f>SUMIFS('[20]WorkDone DATA'!$L:$L,'[20]WorkDone DATA'!$N:$N,BOQ!AT$6,'[20]WorkDone DATA'!$G:$G,BOQ!$B718)*$G718</f>
        <v>#VALUE!</v>
      </c>
      <c r="AU718" s="53" t="e">
        <f>SUMIFS('[20]WorkDone DATA'!$L:$L,'[20]WorkDone DATA'!$N:$N,BOQ!AU$6,'[20]WorkDone DATA'!$G:$G,BOQ!$B718)*$G718</f>
        <v>#VALUE!</v>
      </c>
      <c r="AV718" s="53" t="e">
        <f>SUMIFS('[20]WorkDone DATA'!$L:$L,'[20]WorkDone DATA'!$N:$N,BOQ!AV$6,'[20]WorkDone DATA'!$G:$G,BOQ!$B718)*$G718</f>
        <v>#VALUE!</v>
      </c>
      <c r="AW718" s="53" t="e">
        <f>SUMIFS('[20]WorkDone DATA'!$L:$L,'[20]WorkDone DATA'!$N:$N,BOQ!AW$6,'[20]WorkDone DATA'!$G:$G,BOQ!$B718)*$G718</f>
        <v>#VALUE!</v>
      </c>
      <c r="AX718" s="53" t="e">
        <f>SUMIFS('[20]WorkDone DATA'!$L:$L,'[20]WorkDone DATA'!$N:$N,BOQ!AX$6,'[20]WorkDone DATA'!$G:$G,BOQ!$B718)*$G718</f>
        <v>#VALUE!</v>
      </c>
      <c r="AY718" s="53" t="e">
        <f>SUMIFS('[20]WorkDone DATA'!$L:$L,'[20]WorkDone DATA'!$N:$N,BOQ!AY$6,'[20]WorkDone DATA'!$G:$G,BOQ!$B718)*$G718</f>
        <v>#VALUE!</v>
      </c>
      <c r="AZ718" s="53" t="e">
        <f>SUMIFS('[20]WorkDone DATA'!$L:$L,'[20]WorkDone DATA'!$N:$N,BOQ!AZ$6,'[20]WorkDone DATA'!$G:$G,BOQ!$B718)*$G718</f>
        <v>#VALUE!</v>
      </c>
      <c r="BA718" s="53" t="e">
        <f>SUMIFS('[20]WorkDone DATA'!$L:$L,'[20]WorkDone DATA'!$N:$N,BOQ!BA$6,'[20]WorkDone DATA'!$G:$G,BOQ!$B718)*$G718</f>
        <v>#VALUE!</v>
      </c>
      <c r="BB718" s="53" t="e">
        <f>SUMIFS('[20]WorkDone DATA'!$L:$L,'[20]WorkDone DATA'!$N:$N,BOQ!BB$6,'[20]WorkDone DATA'!$G:$G,BOQ!$B718)*$G718</f>
        <v>#VALUE!</v>
      </c>
      <c r="BC718" s="53" t="e">
        <f>SUMIFS('[20]WorkDone DATA'!$L:$L,'[20]WorkDone DATA'!$N:$N,BOQ!BC$6,'[20]WorkDone DATA'!$G:$G,BOQ!$B718)*$G718</f>
        <v>#VALUE!</v>
      </c>
      <c r="BD718" s="53" t="e">
        <f>SUMIFS('[20]WorkDone DATA'!$L:$L,'[20]WorkDone DATA'!$N:$N,BOQ!BD$6,'[20]WorkDone DATA'!$G:$G,BOQ!$B718)*$G718</f>
        <v>#VALUE!</v>
      </c>
      <c r="BE718" s="53" t="e">
        <f>SUMIFS('[20]WorkDone DATA'!$L:$L,'[20]WorkDone DATA'!$N:$N,BOQ!BE$6,'[20]WorkDone DATA'!$G:$G,BOQ!$B718)*$G718</f>
        <v>#VALUE!</v>
      </c>
      <c r="BF718" s="53" t="e">
        <f>SUMIFS('[20]WorkDone DATA'!$L:$L,'[20]WorkDone DATA'!$N:$N,BOQ!BF$6,'[20]WorkDone DATA'!$G:$G,BOQ!$B718)*$G718</f>
        <v>#VALUE!</v>
      </c>
      <c r="BG718" s="53" t="e">
        <f>SUMIFS('[20]WorkDone DATA'!$L:$L,'[20]WorkDone DATA'!$N:$N,BOQ!BG$6,'[20]WorkDone DATA'!$G:$G,BOQ!$B718)*$G718</f>
        <v>#VALUE!</v>
      </c>
      <c r="BH718" s="53" t="e">
        <f>SUMIFS('[20]WorkDone DATA'!$L:$L,'[20]WorkDone DATA'!$N:$N,BOQ!BH$6,'[20]WorkDone DATA'!$G:$G,BOQ!$B718)*$G718</f>
        <v>#VALUE!</v>
      </c>
      <c r="BI718" s="53" t="e">
        <f>SUMIFS('[20]WorkDone DATA'!$L:$L,'[20]WorkDone DATA'!$N:$N,BOQ!BI$6,'[20]WorkDone DATA'!$G:$G,BOQ!$B718)*$G718</f>
        <v>#VALUE!</v>
      </c>
      <c r="BJ718" s="53" t="e">
        <f>SUMIFS('[20]WorkDone DATA'!$L:$L,'[20]WorkDone DATA'!$N:$N,BOQ!BJ$6,'[20]WorkDone DATA'!$G:$G,BOQ!$B718)*$G718</f>
        <v>#VALUE!</v>
      </c>
      <c r="BK718" s="53" t="e">
        <f>SUMIFS('[20]WorkDone DATA'!$L:$L,'[20]WorkDone DATA'!$N:$N,BOQ!BK$6,'[20]WorkDone DATA'!$G:$G,BOQ!$B718)*$G718</f>
        <v>#VALUE!</v>
      </c>
      <c r="BL718" s="53" t="e">
        <f>SUMIFS('[20]WorkDone DATA'!$L:$L,'[20]WorkDone DATA'!$N:$N,BOQ!BL$6,'[20]WorkDone DATA'!$G:$G,BOQ!$B718)*$G718</f>
        <v>#VALUE!</v>
      </c>
      <c r="BM718" s="53" t="e">
        <f>SUMIFS('[20]WorkDone DATA'!$L:$L,'[20]WorkDone DATA'!$N:$N,BOQ!BM$6,'[20]WorkDone DATA'!$G:$G,BOQ!$B718)*$G718</f>
        <v>#VALUE!</v>
      </c>
      <c r="BN718" s="53" t="e">
        <f>SUMIFS('[20]WorkDone DATA'!$L:$L,'[20]WorkDone DATA'!$N:$N,BOQ!BN$6,'[20]WorkDone DATA'!$G:$G,BOQ!$B718)*$G718</f>
        <v>#VALUE!</v>
      </c>
      <c r="BO718" s="53" t="e">
        <f>SUMIFS('[20]WorkDone DATA'!$L:$L,'[20]WorkDone DATA'!$N:$N,BOQ!BO$6,'[20]WorkDone DATA'!$G:$G,BOQ!$B718)*$G718</f>
        <v>#VALUE!</v>
      </c>
      <c r="BP718" s="53" t="e">
        <f>SUMIFS('[20]WorkDone DATA'!$L:$L,'[20]WorkDone DATA'!$N:$N,BOQ!BP$6,'[20]WorkDone DATA'!$G:$G,BOQ!$B718)*$G718</f>
        <v>#VALUE!</v>
      </c>
      <c r="BQ718" s="53" t="e">
        <f>SUMIFS('[20]WorkDone DATA'!$L:$L,'[20]WorkDone DATA'!$N:$N,BOQ!BQ$6,'[20]WorkDone DATA'!$G:$G,BOQ!$B718)*$G718</f>
        <v>#VALUE!</v>
      </c>
      <c r="BR718" s="53" t="e">
        <f>SUMIFS('[20]WorkDone DATA'!$L:$L,'[20]WorkDone DATA'!$N:$N,BOQ!BR$6,'[20]WorkDone DATA'!$G:$G,BOQ!$B718)*$G718</f>
        <v>#VALUE!</v>
      </c>
      <c r="BS718" s="53" t="e">
        <f>SUMIFS('[20]WorkDone DATA'!$L:$L,'[20]WorkDone DATA'!$N:$N,BOQ!BS$6,'[20]WorkDone DATA'!$G:$G,BOQ!$B718)*$G718</f>
        <v>#VALUE!</v>
      </c>
      <c r="BT718" s="53" t="e">
        <f>SUMIFS('[20]WorkDone DATA'!$L:$L,'[20]WorkDone DATA'!$N:$N,BOQ!BT$6,'[20]WorkDone DATA'!$G:$G,BOQ!$B718)*$G718</f>
        <v>#VALUE!</v>
      </c>
      <c r="BU718" s="53" t="e">
        <f>SUMIFS('[20]WorkDone DATA'!$L:$L,'[20]WorkDone DATA'!$N:$N,BOQ!BU$6,'[20]WorkDone DATA'!$G:$G,BOQ!$B718)*$G718</f>
        <v>#VALUE!</v>
      </c>
      <c r="BV718" s="53" t="e">
        <f>SUMIFS('[20]WorkDone DATA'!$L:$L,'[20]WorkDone DATA'!$N:$N,BOQ!BV$6,'[20]WorkDone DATA'!$G:$G,BOQ!$B718)*$G718</f>
        <v>#VALUE!</v>
      </c>
      <c r="BW718" s="53" t="e">
        <f>SUMIFS('[20]WorkDone DATA'!$L:$L,'[20]WorkDone DATA'!$N:$N,BOQ!BW$6,'[20]WorkDone DATA'!$G:$G,BOQ!$B718)*$G718</f>
        <v>#VALUE!</v>
      </c>
      <c r="BX718" s="53" t="e">
        <f>SUMIFS('[20]WorkDone DATA'!$L:$L,'[20]WorkDone DATA'!$N:$N,BOQ!BX$6,'[20]WorkDone DATA'!$G:$G,BOQ!$B718)*$G718</f>
        <v>#VALUE!</v>
      </c>
    </row>
    <row r="719" spans="1:76" ht="15.6" x14ac:dyDescent="0.35">
      <c r="A719" s="1" t="str">
        <f>C718</f>
        <v>4mm2 x 37 core (BVX37ECV)</v>
      </c>
      <c r="B719" s="42">
        <v>2.3940000000000001</v>
      </c>
      <c r="C719" s="164" t="s">
        <v>220</v>
      </c>
      <c r="D719" s="165" t="s">
        <v>221</v>
      </c>
      <c r="E719" s="166" t="s">
        <v>222</v>
      </c>
      <c r="F719" s="45">
        <v>12</v>
      </c>
      <c r="G719" s="52">
        <v>402.49</v>
      </c>
      <c r="H719" s="53">
        <f t="shared" si="102"/>
        <v>4829.88</v>
      </c>
      <c r="K719" s="214" t="e">
        <f t="shared" si="108"/>
        <v>#VALUE!</v>
      </c>
      <c r="L719" s="220" t="e">
        <f t="shared" si="103"/>
        <v>#VALUE!</v>
      </c>
      <c r="M719" s="221" t="e">
        <f t="shared" si="104"/>
        <v>#VALUE!</v>
      </c>
      <c r="N719" s="219"/>
      <c r="O719" s="214" t="e">
        <f t="shared" si="105"/>
        <v>#VALUE!</v>
      </c>
      <c r="P719" s="215" t="e">
        <f t="shared" si="106"/>
        <v>#VALUE!</v>
      </c>
      <c r="R719" s="217" t="e">
        <f>SUMIFS('[20]WorkDone DATA'!$L:$L,'[20]WorkDone DATA'!$N:$N,BOQ!S$6,'[20]WorkDone DATA'!$G:$G,BOQ!$B719)</f>
        <v>#VALUE!</v>
      </c>
      <c r="S719" s="53" t="e">
        <f t="shared" si="107"/>
        <v>#VALUE!</v>
      </c>
      <c r="T719" s="217" t="e">
        <f>SUMIFS('[20]WorkDone DATA'!$L:$L,'[20]WorkDone DATA'!$N:$N,BOQ!U$6,'[20]WorkDone DATA'!$G:$G,BOQ!$B719)</f>
        <v>#VALUE!</v>
      </c>
      <c r="U719" s="53" t="e">
        <f t="shared" si="109"/>
        <v>#VALUE!</v>
      </c>
      <c r="V719" s="217"/>
      <c r="W719" s="53" t="e">
        <f>SUMIFS('[20]WorkDone DATA'!$L:$L,'[20]WorkDone DATA'!$N:$N,BOQ!W$6,'[20]WorkDone DATA'!$G:$G,BOQ!$B719)*$G719</f>
        <v>#VALUE!</v>
      </c>
      <c r="X719" s="217"/>
      <c r="Y719" s="53" t="e">
        <f>SUMIFS('[20]WorkDone DATA'!$L:$L,'[20]WorkDone DATA'!$N:$N,BOQ!Y$6,'[20]WorkDone DATA'!$G:$G,BOQ!$B719)*$G719</f>
        <v>#VALUE!</v>
      </c>
      <c r="Z719" s="217"/>
      <c r="AA719" s="53" t="e">
        <f>SUMIFS('[20]WorkDone DATA'!$L:$L,'[20]WorkDone DATA'!$N:$N,BOQ!AA$6,'[20]WorkDone DATA'!$G:$G,BOQ!$B719)*$G719</f>
        <v>#VALUE!</v>
      </c>
      <c r="AB719" s="53" t="e">
        <f>SUMIFS('[20]WorkDone DATA'!$L:$L,'[20]WorkDone DATA'!$N:$N,BOQ!AB$6,'[20]WorkDone DATA'!$G:$G,BOQ!$B719)*$G719</f>
        <v>#VALUE!</v>
      </c>
      <c r="AC719" s="53" t="e">
        <f>SUMIFS('[20]WorkDone DATA'!$L:$L,'[20]WorkDone DATA'!$N:$N,BOQ!AC$6,'[20]WorkDone DATA'!$G:$G,BOQ!$B719)*$G719</f>
        <v>#VALUE!</v>
      </c>
      <c r="AD719" s="53" t="e">
        <f>SUMIFS('[20]WorkDone DATA'!$L:$L,'[20]WorkDone DATA'!$N:$N,BOQ!AD$6,'[20]WorkDone DATA'!$G:$G,BOQ!$B719)*$G719</f>
        <v>#VALUE!</v>
      </c>
      <c r="AE719" s="53" t="e">
        <f>SUMIFS('[20]WorkDone DATA'!$L:$L,'[20]WorkDone DATA'!$N:$N,BOQ!AE$6,'[20]WorkDone DATA'!$G:$G,BOQ!$B719)*$G719</f>
        <v>#VALUE!</v>
      </c>
      <c r="AF719" s="53" t="e">
        <f>SUMIFS('[20]WorkDone DATA'!$L:$L,'[20]WorkDone DATA'!$N:$N,BOQ!AF$6,'[20]WorkDone DATA'!$G:$G,BOQ!$B719)*$G719</f>
        <v>#VALUE!</v>
      </c>
      <c r="AG719" s="53" t="e">
        <f>SUMIFS('[20]WorkDone DATA'!$L:$L,'[20]WorkDone DATA'!$N:$N,BOQ!AG$6,'[20]WorkDone DATA'!$G:$G,BOQ!$B719)*$G719</f>
        <v>#VALUE!</v>
      </c>
      <c r="AH719" s="53" t="e">
        <f>SUMIFS('[20]WorkDone DATA'!$L:$L,'[20]WorkDone DATA'!$N:$N,BOQ!AH$6,'[20]WorkDone DATA'!$G:$G,BOQ!$B719)*$G719</f>
        <v>#VALUE!</v>
      </c>
      <c r="AI719" s="53" t="e">
        <f>SUMIFS('[20]WorkDone DATA'!$L:$L,'[20]WorkDone DATA'!$N:$N,BOQ!AI$6,'[20]WorkDone DATA'!$G:$G,BOQ!$B719)*$G719</f>
        <v>#VALUE!</v>
      </c>
      <c r="AJ719" s="53" t="e">
        <f>SUMIFS('[20]WorkDone DATA'!$L:$L,'[20]WorkDone DATA'!$N:$N,BOQ!AJ$6,'[20]WorkDone DATA'!$G:$G,BOQ!$B719)*$G719</f>
        <v>#VALUE!</v>
      </c>
      <c r="AK719" s="53" t="e">
        <f>SUMIFS('[20]WorkDone DATA'!$L:$L,'[20]WorkDone DATA'!$N:$N,BOQ!AK$6,'[20]WorkDone DATA'!$G:$G,BOQ!$B719)*$G719</f>
        <v>#VALUE!</v>
      </c>
      <c r="AL719" s="53" t="e">
        <f>SUMIFS('[20]WorkDone DATA'!$L:$L,'[20]WorkDone DATA'!$N:$N,BOQ!AL$6,'[20]WorkDone DATA'!$G:$G,BOQ!$B719)*$G719</f>
        <v>#VALUE!</v>
      </c>
      <c r="AM719" s="53" t="e">
        <f>SUMIFS('[20]WorkDone DATA'!$L:$L,'[20]WorkDone DATA'!$N:$N,BOQ!AM$6,'[20]WorkDone DATA'!$G:$G,BOQ!$B719)*$G719</f>
        <v>#VALUE!</v>
      </c>
      <c r="AN719" s="53" t="e">
        <f>SUMIFS('[20]WorkDone DATA'!$L:$L,'[20]WorkDone DATA'!$N:$N,BOQ!AN$6,'[20]WorkDone DATA'!$G:$G,BOQ!$B719)*$G719</f>
        <v>#VALUE!</v>
      </c>
      <c r="AO719" s="53" t="e">
        <f>SUMIFS('[20]WorkDone DATA'!$L:$L,'[20]WorkDone DATA'!$N:$N,BOQ!AO$6,'[20]WorkDone DATA'!$G:$G,BOQ!$B719)*$G719</f>
        <v>#VALUE!</v>
      </c>
      <c r="AP719" s="53" t="e">
        <f>SUMIFS('[20]WorkDone DATA'!$L:$L,'[20]WorkDone DATA'!$N:$N,BOQ!AP$6,'[20]WorkDone DATA'!$G:$G,BOQ!$B719)*$G719</f>
        <v>#VALUE!</v>
      </c>
      <c r="AQ719" s="53" t="e">
        <f>SUMIFS('[20]WorkDone DATA'!$L:$L,'[20]WorkDone DATA'!$N:$N,BOQ!AQ$6,'[20]WorkDone DATA'!$G:$G,BOQ!$B719)*$G719</f>
        <v>#VALUE!</v>
      </c>
      <c r="AR719" s="53" t="e">
        <f>SUMIFS('[20]WorkDone DATA'!$L:$L,'[20]WorkDone DATA'!$N:$N,BOQ!AR$6,'[20]WorkDone DATA'!$G:$G,BOQ!$B719)*$G719</f>
        <v>#VALUE!</v>
      </c>
      <c r="AS719" s="53" t="e">
        <f>SUMIFS('[20]WorkDone DATA'!$L:$L,'[20]WorkDone DATA'!$N:$N,BOQ!AS$6,'[20]WorkDone DATA'!$G:$G,BOQ!$B719)*$G719</f>
        <v>#VALUE!</v>
      </c>
      <c r="AT719" s="53" t="e">
        <f>SUMIFS('[20]WorkDone DATA'!$L:$L,'[20]WorkDone DATA'!$N:$N,BOQ!AT$6,'[20]WorkDone DATA'!$G:$G,BOQ!$B719)*$G719</f>
        <v>#VALUE!</v>
      </c>
      <c r="AU719" s="53" t="e">
        <f>SUMIFS('[20]WorkDone DATA'!$L:$L,'[20]WorkDone DATA'!$N:$N,BOQ!AU$6,'[20]WorkDone DATA'!$G:$G,BOQ!$B719)*$G719</f>
        <v>#VALUE!</v>
      </c>
      <c r="AV719" s="53" t="e">
        <f>SUMIFS('[20]WorkDone DATA'!$L:$L,'[20]WorkDone DATA'!$N:$N,BOQ!AV$6,'[20]WorkDone DATA'!$G:$G,BOQ!$B719)*$G719</f>
        <v>#VALUE!</v>
      </c>
      <c r="AW719" s="53" t="e">
        <f>SUMIFS('[20]WorkDone DATA'!$L:$L,'[20]WorkDone DATA'!$N:$N,BOQ!AW$6,'[20]WorkDone DATA'!$G:$G,BOQ!$B719)*$G719</f>
        <v>#VALUE!</v>
      </c>
      <c r="AX719" s="53" t="e">
        <f>SUMIFS('[20]WorkDone DATA'!$L:$L,'[20]WorkDone DATA'!$N:$N,BOQ!AX$6,'[20]WorkDone DATA'!$G:$G,BOQ!$B719)*$G719</f>
        <v>#VALUE!</v>
      </c>
      <c r="AY719" s="53" t="e">
        <f>SUMIFS('[20]WorkDone DATA'!$L:$L,'[20]WorkDone DATA'!$N:$N,BOQ!AY$6,'[20]WorkDone DATA'!$G:$G,BOQ!$B719)*$G719</f>
        <v>#VALUE!</v>
      </c>
      <c r="AZ719" s="53" t="e">
        <f>SUMIFS('[20]WorkDone DATA'!$L:$L,'[20]WorkDone DATA'!$N:$N,BOQ!AZ$6,'[20]WorkDone DATA'!$G:$G,BOQ!$B719)*$G719</f>
        <v>#VALUE!</v>
      </c>
      <c r="BA719" s="53" t="e">
        <f>SUMIFS('[20]WorkDone DATA'!$L:$L,'[20]WorkDone DATA'!$N:$N,BOQ!BA$6,'[20]WorkDone DATA'!$G:$G,BOQ!$B719)*$G719</f>
        <v>#VALUE!</v>
      </c>
      <c r="BB719" s="53" t="e">
        <f>SUMIFS('[20]WorkDone DATA'!$L:$L,'[20]WorkDone DATA'!$N:$N,BOQ!BB$6,'[20]WorkDone DATA'!$G:$G,BOQ!$B719)*$G719</f>
        <v>#VALUE!</v>
      </c>
      <c r="BC719" s="53" t="e">
        <f>SUMIFS('[20]WorkDone DATA'!$L:$L,'[20]WorkDone DATA'!$N:$N,BOQ!BC$6,'[20]WorkDone DATA'!$G:$G,BOQ!$B719)*$G719</f>
        <v>#VALUE!</v>
      </c>
      <c r="BD719" s="53" t="e">
        <f>SUMIFS('[20]WorkDone DATA'!$L:$L,'[20]WorkDone DATA'!$N:$N,BOQ!BD$6,'[20]WorkDone DATA'!$G:$G,BOQ!$B719)*$G719</f>
        <v>#VALUE!</v>
      </c>
      <c r="BE719" s="53" t="e">
        <f>SUMIFS('[20]WorkDone DATA'!$L:$L,'[20]WorkDone DATA'!$N:$N,BOQ!BE$6,'[20]WorkDone DATA'!$G:$G,BOQ!$B719)*$G719</f>
        <v>#VALUE!</v>
      </c>
      <c r="BF719" s="53" t="e">
        <f>SUMIFS('[20]WorkDone DATA'!$L:$L,'[20]WorkDone DATA'!$N:$N,BOQ!BF$6,'[20]WorkDone DATA'!$G:$G,BOQ!$B719)*$G719</f>
        <v>#VALUE!</v>
      </c>
      <c r="BG719" s="53" t="e">
        <f>SUMIFS('[20]WorkDone DATA'!$L:$L,'[20]WorkDone DATA'!$N:$N,BOQ!BG$6,'[20]WorkDone DATA'!$G:$G,BOQ!$B719)*$G719</f>
        <v>#VALUE!</v>
      </c>
      <c r="BH719" s="53" t="e">
        <f>SUMIFS('[20]WorkDone DATA'!$L:$L,'[20]WorkDone DATA'!$N:$N,BOQ!BH$6,'[20]WorkDone DATA'!$G:$G,BOQ!$B719)*$G719</f>
        <v>#VALUE!</v>
      </c>
      <c r="BI719" s="53" t="e">
        <f>SUMIFS('[20]WorkDone DATA'!$L:$L,'[20]WorkDone DATA'!$N:$N,BOQ!BI$6,'[20]WorkDone DATA'!$G:$G,BOQ!$B719)*$G719</f>
        <v>#VALUE!</v>
      </c>
      <c r="BJ719" s="53" t="e">
        <f>SUMIFS('[20]WorkDone DATA'!$L:$L,'[20]WorkDone DATA'!$N:$N,BOQ!BJ$6,'[20]WorkDone DATA'!$G:$G,BOQ!$B719)*$G719</f>
        <v>#VALUE!</v>
      </c>
      <c r="BK719" s="53" t="e">
        <f>SUMIFS('[20]WorkDone DATA'!$L:$L,'[20]WorkDone DATA'!$N:$N,BOQ!BK$6,'[20]WorkDone DATA'!$G:$G,BOQ!$B719)*$G719</f>
        <v>#VALUE!</v>
      </c>
      <c r="BL719" s="53" t="e">
        <f>SUMIFS('[20]WorkDone DATA'!$L:$L,'[20]WorkDone DATA'!$N:$N,BOQ!BL$6,'[20]WorkDone DATA'!$G:$G,BOQ!$B719)*$G719</f>
        <v>#VALUE!</v>
      </c>
      <c r="BM719" s="53" t="e">
        <f>SUMIFS('[20]WorkDone DATA'!$L:$L,'[20]WorkDone DATA'!$N:$N,BOQ!BM$6,'[20]WorkDone DATA'!$G:$G,BOQ!$B719)*$G719</f>
        <v>#VALUE!</v>
      </c>
      <c r="BN719" s="53" t="e">
        <f>SUMIFS('[20]WorkDone DATA'!$L:$L,'[20]WorkDone DATA'!$N:$N,BOQ!BN$6,'[20]WorkDone DATA'!$G:$G,BOQ!$B719)*$G719</f>
        <v>#VALUE!</v>
      </c>
      <c r="BO719" s="53" t="e">
        <f>SUMIFS('[20]WorkDone DATA'!$L:$L,'[20]WorkDone DATA'!$N:$N,BOQ!BO$6,'[20]WorkDone DATA'!$G:$G,BOQ!$B719)*$G719</f>
        <v>#VALUE!</v>
      </c>
      <c r="BP719" s="53" t="e">
        <f>SUMIFS('[20]WorkDone DATA'!$L:$L,'[20]WorkDone DATA'!$N:$N,BOQ!BP$6,'[20]WorkDone DATA'!$G:$G,BOQ!$B719)*$G719</f>
        <v>#VALUE!</v>
      </c>
      <c r="BQ719" s="53" t="e">
        <f>SUMIFS('[20]WorkDone DATA'!$L:$L,'[20]WorkDone DATA'!$N:$N,BOQ!BQ$6,'[20]WorkDone DATA'!$G:$G,BOQ!$B719)*$G719</f>
        <v>#VALUE!</v>
      </c>
      <c r="BR719" s="53" t="e">
        <f>SUMIFS('[20]WorkDone DATA'!$L:$L,'[20]WorkDone DATA'!$N:$N,BOQ!BR$6,'[20]WorkDone DATA'!$G:$G,BOQ!$B719)*$G719</f>
        <v>#VALUE!</v>
      </c>
      <c r="BS719" s="53" t="e">
        <f>SUMIFS('[20]WorkDone DATA'!$L:$L,'[20]WorkDone DATA'!$N:$N,BOQ!BS$6,'[20]WorkDone DATA'!$G:$G,BOQ!$B719)*$G719</f>
        <v>#VALUE!</v>
      </c>
      <c r="BT719" s="53" t="e">
        <f>SUMIFS('[20]WorkDone DATA'!$L:$L,'[20]WorkDone DATA'!$N:$N,BOQ!BT$6,'[20]WorkDone DATA'!$G:$G,BOQ!$B719)*$G719</f>
        <v>#VALUE!</v>
      </c>
      <c r="BU719" s="53" t="e">
        <f>SUMIFS('[20]WorkDone DATA'!$L:$L,'[20]WorkDone DATA'!$N:$N,BOQ!BU$6,'[20]WorkDone DATA'!$G:$G,BOQ!$B719)*$G719</f>
        <v>#VALUE!</v>
      </c>
      <c r="BV719" s="53" t="e">
        <f>SUMIFS('[20]WorkDone DATA'!$L:$L,'[20]WorkDone DATA'!$N:$N,BOQ!BV$6,'[20]WorkDone DATA'!$G:$G,BOQ!$B719)*$G719</f>
        <v>#VALUE!</v>
      </c>
      <c r="BW719" s="53" t="e">
        <f>SUMIFS('[20]WorkDone DATA'!$L:$L,'[20]WorkDone DATA'!$N:$N,BOQ!BW$6,'[20]WorkDone DATA'!$G:$G,BOQ!$B719)*$G719</f>
        <v>#VALUE!</v>
      </c>
      <c r="BX719" s="53" t="e">
        <f>SUMIFS('[20]WorkDone DATA'!$L:$L,'[20]WorkDone DATA'!$N:$N,BOQ!BX$6,'[20]WorkDone DATA'!$G:$G,BOQ!$B719)*$G719</f>
        <v>#VALUE!</v>
      </c>
    </row>
    <row r="720" spans="1:76" ht="15.6" x14ac:dyDescent="0.35">
      <c r="A720" s="1"/>
      <c r="B720" s="42"/>
      <c r="C720" s="163" t="s">
        <v>72</v>
      </c>
      <c r="D720" s="165"/>
      <c r="E720" s="167"/>
      <c r="F720" s="45"/>
      <c r="G720" s="52"/>
      <c r="H720" s="53">
        <f t="shared" si="102"/>
        <v>0</v>
      </c>
      <c r="K720" s="214"/>
      <c r="L720" s="220" t="e">
        <f t="shared" si="103"/>
        <v>#VALUE!</v>
      </c>
      <c r="M720" s="221" t="e">
        <f t="shared" si="104"/>
        <v>#VALUE!</v>
      </c>
      <c r="N720" s="219"/>
      <c r="O720" s="214">
        <f t="shared" si="105"/>
        <v>0</v>
      </c>
      <c r="P720" s="215" t="e">
        <f t="shared" si="106"/>
        <v>#VALUE!</v>
      </c>
      <c r="R720" s="217" t="e">
        <f>SUMIFS('[20]WorkDone DATA'!$L:$L,'[20]WorkDone DATA'!$N:$N,BOQ!S$6,'[20]WorkDone DATA'!$G:$G,BOQ!$B720)</f>
        <v>#VALUE!</v>
      </c>
      <c r="S720" s="53" t="e">
        <f t="shared" si="107"/>
        <v>#VALUE!</v>
      </c>
      <c r="T720" s="217" t="e">
        <f>SUMIFS('[20]WorkDone DATA'!$L:$L,'[20]WorkDone DATA'!$N:$N,BOQ!U$6,'[20]WorkDone DATA'!$G:$G,BOQ!$B720)</f>
        <v>#VALUE!</v>
      </c>
      <c r="U720" s="53" t="e">
        <f t="shared" si="109"/>
        <v>#VALUE!</v>
      </c>
      <c r="V720" s="217"/>
      <c r="W720" s="53" t="e">
        <f>SUMIFS('[20]WorkDone DATA'!$L:$L,'[20]WorkDone DATA'!$N:$N,BOQ!W$6,'[20]WorkDone DATA'!$G:$G,BOQ!$B720)*$G720</f>
        <v>#VALUE!</v>
      </c>
      <c r="X720" s="217"/>
      <c r="Y720" s="53" t="e">
        <f>SUMIFS('[20]WorkDone DATA'!$L:$L,'[20]WorkDone DATA'!$N:$N,BOQ!Y$6,'[20]WorkDone DATA'!$G:$G,BOQ!$B720)*$G720</f>
        <v>#VALUE!</v>
      </c>
      <c r="Z720" s="217"/>
      <c r="AA720" s="53" t="e">
        <f>SUMIFS('[20]WorkDone DATA'!$L:$L,'[20]WorkDone DATA'!$N:$N,BOQ!AA$6,'[20]WorkDone DATA'!$G:$G,BOQ!$B720)*$G720</f>
        <v>#VALUE!</v>
      </c>
      <c r="AB720" s="53" t="e">
        <f>SUMIFS('[20]WorkDone DATA'!$L:$L,'[20]WorkDone DATA'!$N:$N,BOQ!AB$6,'[20]WorkDone DATA'!$G:$G,BOQ!$B720)*$G720</f>
        <v>#VALUE!</v>
      </c>
      <c r="AC720" s="53" t="e">
        <f>SUMIFS('[20]WorkDone DATA'!$L:$L,'[20]WorkDone DATA'!$N:$N,BOQ!AC$6,'[20]WorkDone DATA'!$G:$G,BOQ!$B720)*$G720</f>
        <v>#VALUE!</v>
      </c>
      <c r="AD720" s="53" t="e">
        <f>SUMIFS('[20]WorkDone DATA'!$L:$L,'[20]WorkDone DATA'!$N:$N,BOQ!AD$6,'[20]WorkDone DATA'!$G:$G,BOQ!$B720)*$G720</f>
        <v>#VALUE!</v>
      </c>
      <c r="AE720" s="53" t="e">
        <f>SUMIFS('[20]WorkDone DATA'!$L:$L,'[20]WorkDone DATA'!$N:$N,BOQ!AE$6,'[20]WorkDone DATA'!$G:$G,BOQ!$B720)*$G720</f>
        <v>#VALUE!</v>
      </c>
      <c r="AF720" s="53" t="e">
        <f>SUMIFS('[20]WorkDone DATA'!$L:$L,'[20]WorkDone DATA'!$N:$N,BOQ!AF$6,'[20]WorkDone DATA'!$G:$G,BOQ!$B720)*$G720</f>
        <v>#VALUE!</v>
      </c>
      <c r="AG720" s="53" t="e">
        <f>SUMIFS('[20]WorkDone DATA'!$L:$L,'[20]WorkDone DATA'!$N:$N,BOQ!AG$6,'[20]WorkDone DATA'!$G:$G,BOQ!$B720)*$G720</f>
        <v>#VALUE!</v>
      </c>
      <c r="AH720" s="53" t="e">
        <f>SUMIFS('[20]WorkDone DATA'!$L:$L,'[20]WorkDone DATA'!$N:$N,BOQ!AH$6,'[20]WorkDone DATA'!$G:$G,BOQ!$B720)*$G720</f>
        <v>#VALUE!</v>
      </c>
      <c r="AI720" s="53" t="e">
        <f>SUMIFS('[20]WorkDone DATA'!$L:$L,'[20]WorkDone DATA'!$N:$N,BOQ!AI$6,'[20]WorkDone DATA'!$G:$G,BOQ!$B720)*$G720</f>
        <v>#VALUE!</v>
      </c>
      <c r="AJ720" s="53" t="e">
        <f>SUMIFS('[20]WorkDone DATA'!$L:$L,'[20]WorkDone DATA'!$N:$N,BOQ!AJ$6,'[20]WorkDone DATA'!$G:$G,BOQ!$B720)*$G720</f>
        <v>#VALUE!</v>
      </c>
      <c r="AK720" s="53" t="e">
        <f>SUMIFS('[20]WorkDone DATA'!$L:$L,'[20]WorkDone DATA'!$N:$N,BOQ!AK$6,'[20]WorkDone DATA'!$G:$G,BOQ!$B720)*$G720</f>
        <v>#VALUE!</v>
      </c>
      <c r="AL720" s="53" t="e">
        <f>SUMIFS('[20]WorkDone DATA'!$L:$L,'[20]WorkDone DATA'!$N:$N,BOQ!AL$6,'[20]WorkDone DATA'!$G:$G,BOQ!$B720)*$G720</f>
        <v>#VALUE!</v>
      </c>
      <c r="AM720" s="53" t="e">
        <f>SUMIFS('[20]WorkDone DATA'!$L:$L,'[20]WorkDone DATA'!$N:$N,BOQ!AM$6,'[20]WorkDone DATA'!$G:$G,BOQ!$B720)*$G720</f>
        <v>#VALUE!</v>
      </c>
      <c r="AN720" s="53" t="e">
        <f>SUMIFS('[20]WorkDone DATA'!$L:$L,'[20]WorkDone DATA'!$N:$N,BOQ!AN$6,'[20]WorkDone DATA'!$G:$G,BOQ!$B720)*$G720</f>
        <v>#VALUE!</v>
      </c>
      <c r="AO720" s="53" t="e">
        <f>SUMIFS('[20]WorkDone DATA'!$L:$L,'[20]WorkDone DATA'!$N:$N,BOQ!AO$6,'[20]WorkDone DATA'!$G:$G,BOQ!$B720)*$G720</f>
        <v>#VALUE!</v>
      </c>
      <c r="AP720" s="53" t="e">
        <f>SUMIFS('[20]WorkDone DATA'!$L:$L,'[20]WorkDone DATA'!$N:$N,BOQ!AP$6,'[20]WorkDone DATA'!$G:$G,BOQ!$B720)*$G720</f>
        <v>#VALUE!</v>
      </c>
      <c r="AQ720" s="53" t="e">
        <f>SUMIFS('[20]WorkDone DATA'!$L:$L,'[20]WorkDone DATA'!$N:$N,BOQ!AQ$6,'[20]WorkDone DATA'!$G:$G,BOQ!$B720)*$G720</f>
        <v>#VALUE!</v>
      </c>
      <c r="AR720" s="53" t="e">
        <f>SUMIFS('[20]WorkDone DATA'!$L:$L,'[20]WorkDone DATA'!$N:$N,BOQ!AR$6,'[20]WorkDone DATA'!$G:$G,BOQ!$B720)*$G720</f>
        <v>#VALUE!</v>
      </c>
      <c r="AS720" s="53" t="e">
        <f>SUMIFS('[20]WorkDone DATA'!$L:$L,'[20]WorkDone DATA'!$N:$N,BOQ!AS$6,'[20]WorkDone DATA'!$G:$G,BOQ!$B720)*$G720</f>
        <v>#VALUE!</v>
      </c>
      <c r="AT720" s="53" t="e">
        <f>SUMIFS('[20]WorkDone DATA'!$L:$L,'[20]WorkDone DATA'!$N:$N,BOQ!AT$6,'[20]WorkDone DATA'!$G:$G,BOQ!$B720)*$G720</f>
        <v>#VALUE!</v>
      </c>
      <c r="AU720" s="53" t="e">
        <f>SUMIFS('[20]WorkDone DATA'!$L:$L,'[20]WorkDone DATA'!$N:$N,BOQ!AU$6,'[20]WorkDone DATA'!$G:$G,BOQ!$B720)*$G720</f>
        <v>#VALUE!</v>
      </c>
      <c r="AV720" s="53" t="e">
        <f>SUMIFS('[20]WorkDone DATA'!$L:$L,'[20]WorkDone DATA'!$N:$N,BOQ!AV$6,'[20]WorkDone DATA'!$G:$G,BOQ!$B720)*$G720</f>
        <v>#VALUE!</v>
      </c>
      <c r="AW720" s="53" t="e">
        <f>SUMIFS('[20]WorkDone DATA'!$L:$L,'[20]WorkDone DATA'!$N:$N,BOQ!AW$6,'[20]WorkDone DATA'!$G:$G,BOQ!$B720)*$G720</f>
        <v>#VALUE!</v>
      </c>
      <c r="AX720" s="53" t="e">
        <f>SUMIFS('[20]WorkDone DATA'!$L:$L,'[20]WorkDone DATA'!$N:$N,BOQ!AX$6,'[20]WorkDone DATA'!$G:$G,BOQ!$B720)*$G720</f>
        <v>#VALUE!</v>
      </c>
      <c r="AY720" s="53" t="e">
        <f>SUMIFS('[20]WorkDone DATA'!$L:$L,'[20]WorkDone DATA'!$N:$N,BOQ!AY$6,'[20]WorkDone DATA'!$G:$G,BOQ!$B720)*$G720</f>
        <v>#VALUE!</v>
      </c>
      <c r="AZ720" s="53" t="e">
        <f>SUMIFS('[20]WorkDone DATA'!$L:$L,'[20]WorkDone DATA'!$N:$N,BOQ!AZ$6,'[20]WorkDone DATA'!$G:$G,BOQ!$B720)*$G720</f>
        <v>#VALUE!</v>
      </c>
      <c r="BA720" s="53" t="e">
        <f>SUMIFS('[20]WorkDone DATA'!$L:$L,'[20]WorkDone DATA'!$N:$N,BOQ!BA$6,'[20]WorkDone DATA'!$G:$G,BOQ!$B720)*$G720</f>
        <v>#VALUE!</v>
      </c>
      <c r="BB720" s="53" t="e">
        <f>SUMIFS('[20]WorkDone DATA'!$L:$L,'[20]WorkDone DATA'!$N:$N,BOQ!BB$6,'[20]WorkDone DATA'!$G:$G,BOQ!$B720)*$G720</f>
        <v>#VALUE!</v>
      </c>
      <c r="BC720" s="53" t="e">
        <f>SUMIFS('[20]WorkDone DATA'!$L:$L,'[20]WorkDone DATA'!$N:$N,BOQ!BC$6,'[20]WorkDone DATA'!$G:$G,BOQ!$B720)*$G720</f>
        <v>#VALUE!</v>
      </c>
      <c r="BD720" s="53" t="e">
        <f>SUMIFS('[20]WorkDone DATA'!$L:$L,'[20]WorkDone DATA'!$N:$N,BOQ!BD$6,'[20]WorkDone DATA'!$G:$G,BOQ!$B720)*$G720</f>
        <v>#VALUE!</v>
      </c>
      <c r="BE720" s="53" t="e">
        <f>SUMIFS('[20]WorkDone DATA'!$L:$L,'[20]WorkDone DATA'!$N:$N,BOQ!BE$6,'[20]WorkDone DATA'!$G:$G,BOQ!$B720)*$G720</f>
        <v>#VALUE!</v>
      </c>
      <c r="BF720" s="53" t="e">
        <f>SUMIFS('[20]WorkDone DATA'!$L:$L,'[20]WorkDone DATA'!$N:$N,BOQ!BF$6,'[20]WorkDone DATA'!$G:$G,BOQ!$B720)*$G720</f>
        <v>#VALUE!</v>
      </c>
      <c r="BG720" s="53" t="e">
        <f>SUMIFS('[20]WorkDone DATA'!$L:$L,'[20]WorkDone DATA'!$N:$N,BOQ!BG$6,'[20]WorkDone DATA'!$G:$G,BOQ!$B720)*$G720</f>
        <v>#VALUE!</v>
      </c>
      <c r="BH720" s="53" t="e">
        <f>SUMIFS('[20]WorkDone DATA'!$L:$L,'[20]WorkDone DATA'!$N:$N,BOQ!BH$6,'[20]WorkDone DATA'!$G:$G,BOQ!$B720)*$G720</f>
        <v>#VALUE!</v>
      </c>
      <c r="BI720" s="53" t="e">
        <f>SUMIFS('[20]WorkDone DATA'!$L:$L,'[20]WorkDone DATA'!$N:$N,BOQ!BI$6,'[20]WorkDone DATA'!$G:$G,BOQ!$B720)*$G720</f>
        <v>#VALUE!</v>
      </c>
      <c r="BJ720" s="53" t="e">
        <f>SUMIFS('[20]WorkDone DATA'!$L:$L,'[20]WorkDone DATA'!$N:$N,BOQ!BJ$6,'[20]WorkDone DATA'!$G:$G,BOQ!$B720)*$G720</f>
        <v>#VALUE!</v>
      </c>
      <c r="BK720" s="53" t="e">
        <f>SUMIFS('[20]WorkDone DATA'!$L:$L,'[20]WorkDone DATA'!$N:$N,BOQ!BK$6,'[20]WorkDone DATA'!$G:$G,BOQ!$B720)*$G720</f>
        <v>#VALUE!</v>
      </c>
      <c r="BL720" s="53" t="e">
        <f>SUMIFS('[20]WorkDone DATA'!$L:$L,'[20]WorkDone DATA'!$N:$N,BOQ!BL$6,'[20]WorkDone DATA'!$G:$G,BOQ!$B720)*$G720</f>
        <v>#VALUE!</v>
      </c>
      <c r="BM720" s="53" t="e">
        <f>SUMIFS('[20]WorkDone DATA'!$L:$L,'[20]WorkDone DATA'!$N:$N,BOQ!BM$6,'[20]WorkDone DATA'!$G:$G,BOQ!$B720)*$G720</f>
        <v>#VALUE!</v>
      </c>
      <c r="BN720" s="53" t="e">
        <f>SUMIFS('[20]WorkDone DATA'!$L:$L,'[20]WorkDone DATA'!$N:$N,BOQ!BN$6,'[20]WorkDone DATA'!$G:$G,BOQ!$B720)*$G720</f>
        <v>#VALUE!</v>
      </c>
      <c r="BO720" s="53" t="e">
        <f>SUMIFS('[20]WorkDone DATA'!$L:$L,'[20]WorkDone DATA'!$N:$N,BOQ!BO$6,'[20]WorkDone DATA'!$G:$G,BOQ!$B720)*$G720</f>
        <v>#VALUE!</v>
      </c>
      <c r="BP720" s="53" t="e">
        <f>SUMIFS('[20]WorkDone DATA'!$L:$L,'[20]WorkDone DATA'!$N:$N,BOQ!BP$6,'[20]WorkDone DATA'!$G:$G,BOQ!$B720)*$G720</f>
        <v>#VALUE!</v>
      </c>
      <c r="BQ720" s="53" t="e">
        <f>SUMIFS('[20]WorkDone DATA'!$L:$L,'[20]WorkDone DATA'!$N:$N,BOQ!BQ$6,'[20]WorkDone DATA'!$G:$G,BOQ!$B720)*$G720</f>
        <v>#VALUE!</v>
      </c>
      <c r="BR720" s="53" t="e">
        <f>SUMIFS('[20]WorkDone DATA'!$L:$L,'[20]WorkDone DATA'!$N:$N,BOQ!BR$6,'[20]WorkDone DATA'!$G:$G,BOQ!$B720)*$G720</f>
        <v>#VALUE!</v>
      </c>
      <c r="BS720" s="53" t="e">
        <f>SUMIFS('[20]WorkDone DATA'!$L:$L,'[20]WorkDone DATA'!$N:$N,BOQ!BS$6,'[20]WorkDone DATA'!$G:$G,BOQ!$B720)*$G720</f>
        <v>#VALUE!</v>
      </c>
      <c r="BT720" s="53" t="e">
        <f>SUMIFS('[20]WorkDone DATA'!$L:$L,'[20]WorkDone DATA'!$N:$N,BOQ!BT$6,'[20]WorkDone DATA'!$G:$G,BOQ!$B720)*$G720</f>
        <v>#VALUE!</v>
      </c>
      <c r="BU720" s="53" t="e">
        <f>SUMIFS('[20]WorkDone DATA'!$L:$L,'[20]WorkDone DATA'!$N:$N,BOQ!BU$6,'[20]WorkDone DATA'!$G:$G,BOQ!$B720)*$G720</f>
        <v>#VALUE!</v>
      </c>
      <c r="BV720" s="53" t="e">
        <f>SUMIFS('[20]WorkDone DATA'!$L:$L,'[20]WorkDone DATA'!$N:$N,BOQ!BV$6,'[20]WorkDone DATA'!$G:$G,BOQ!$B720)*$G720</f>
        <v>#VALUE!</v>
      </c>
      <c r="BW720" s="53" t="e">
        <f>SUMIFS('[20]WorkDone DATA'!$L:$L,'[20]WorkDone DATA'!$N:$N,BOQ!BW$6,'[20]WorkDone DATA'!$G:$G,BOQ!$B720)*$G720</f>
        <v>#VALUE!</v>
      </c>
      <c r="BX720" s="53" t="e">
        <f>SUMIFS('[20]WorkDone DATA'!$L:$L,'[20]WorkDone DATA'!$N:$N,BOQ!BX$6,'[20]WorkDone DATA'!$G:$G,BOQ!$B720)*$G720</f>
        <v>#VALUE!</v>
      </c>
    </row>
    <row r="721" spans="1:76" ht="15.6" x14ac:dyDescent="0.35">
      <c r="A721" s="1" t="str">
        <f>C720</f>
        <v>6mm2 x 2 core BVX02FCV</v>
      </c>
      <c r="B721" s="42">
        <v>2.395</v>
      </c>
      <c r="C721" s="164" t="s">
        <v>220</v>
      </c>
      <c r="D721" s="165" t="s">
        <v>221</v>
      </c>
      <c r="E721" s="166" t="s">
        <v>222</v>
      </c>
      <c r="F721" s="45">
        <v>96</v>
      </c>
      <c r="G721" s="52">
        <v>158.44</v>
      </c>
      <c r="H721" s="53">
        <f t="shared" si="102"/>
        <v>15210.24</v>
      </c>
      <c r="K721" s="214" t="e">
        <f t="shared" si="108"/>
        <v>#VALUE!</v>
      </c>
      <c r="L721" s="220" t="e">
        <f t="shared" si="103"/>
        <v>#VALUE!</v>
      </c>
      <c r="M721" s="221" t="e">
        <f t="shared" si="104"/>
        <v>#VALUE!</v>
      </c>
      <c r="N721" s="219"/>
      <c r="O721" s="214" t="e">
        <f t="shared" si="105"/>
        <v>#VALUE!</v>
      </c>
      <c r="P721" s="215" t="e">
        <f t="shared" si="106"/>
        <v>#VALUE!</v>
      </c>
      <c r="R721" s="217" t="e">
        <f>SUMIFS('[20]WorkDone DATA'!$L:$L,'[20]WorkDone DATA'!$N:$N,BOQ!S$6,'[20]WorkDone DATA'!$G:$G,BOQ!$B721)</f>
        <v>#VALUE!</v>
      </c>
      <c r="S721" s="53" t="e">
        <f t="shared" si="107"/>
        <v>#VALUE!</v>
      </c>
      <c r="T721" s="217" t="e">
        <f>SUMIFS('[20]WorkDone DATA'!$L:$L,'[20]WorkDone DATA'!$N:$N,BOQ!U$6,'[20]WorkDone DATA'!$G:$G,BOQ!$B721)</f>
        <v>#VALUE!</v>
      </c>
      <c r="U721" s="53" t="e">
        <f t="shared" si="109"/>
        <v>#VALUE!</v>
      </c>
      <c r="V721" s="217"/>
      <c r="W721" s="53" t="e">
        <f>SUMIFS('[20]WorkDone DATA'!$L:$L,'[20]WorkDone DATA'!$N:$N,BOQ!W$6,'[20]WorkDone DATA'!$G:$G,BOQ!$B721)*$G721</f>
        <v>#VALUE!</v>
      </c>
      <c r="X721" s="217"/>
      <c r="Y721" s="53" t="e">
        <f>SUMIFS('[20]WorkDone DATA'!$L:$L,'[20]WorkDone DATA'!$N:$N,BOQ!Y$6,'[20]WorkDone DATA'!$G:$G,BOQ!$B721)*$G721</f>
        <v>#VALUE!</v>
      </c>
      <c r="Z721" s="217"/>
      <c r="AA721" s="53" t="e">
        <f>SUMIFS('[20]WorkDone DATA'!$L:$L,'[20]WorkDone DATA'!$N:$N,BOQ!AA$6,'[20]WorkDone DATA'!$G:$G,BOQ!$B721)*$G721</f>
        <v>#VALUE!</v>
      </c>
      <c r="AB721" s="53" t="e">
        <f>SUMIFS('[20]WorkDone DATA'!$L:$L,'[20]WorkDone DATA'!$N:$N,BOQ!AB$6,'[20]WorkDone DATA'!$G:$G,BOQ!$B721)*$G721</f>
        <v>#VALUE!</v>
      </c>
      <c r="AC721" s="53" t="e">
        <f>SUMIFS('[20]WorkDone DATA'!$L:$L,'[20]WorkDone DATA'!$N:$N,BOQ!AC$6,'[20]WorkDone DATA'!$G:$G,BOQ!$B721)*$G721</f>
        <v>#VALUE!</v>
      </c>
      <c r="AD721" s="53" t="e">
        <f>SUMIFS('[20]WorkDone DATA'!$L:$L,'[20]WorkDone DATA'!$N:$N,BOQ!AD$6,'[20]WorkDone DATA'!$G:$G,BOQ!$B721)*$G721</f>
        <v>#VALUE!</v>
      </c>
      <c r="AE721" s="53" t="e">
        <f>SUMIFS('[20]WorkDone DATA'!$L:$L,'[20]WorkDone DATA'!$N:$N,BOQ!AE$6,'[20]WorkDone DATA'!$G:$G,BOQ!$B721)*$G721</f>
        <v>#VALUE!</v>
      </c>
      <c r="AF721" s="53" t="e">
        <f>SUMIFS('[20]WorkDone DATA'!$L:$L,'[20]WorkDone DATA'!$N:$N,BOQ!AF$6,'[20]WorkDone DATA'!$G:$G,BOQ!$B721)*$G721</f>
        <v>#VALUE!</v>
      </c>
      <c r="AG721" s="53" t="e">
        <f>SUMIFS('[20]WorkDone DATA'!$L:$L,'[20]WorkDone DATA'!$N:$N,BOQ!AG$6,'[20]WorkDone DATA'!$G:$G,BOQ!$B721)*$G721</f>
        <v>#VALUE!</v>
      </c>
      <c r="AH721" s="53" t="e">
        <f>SUMIFS('[20]WorkDone DATA'!$L:$L,'[20]WorkDone DATA'!$N:$N,BOQ!AH$6,'[20]WorkDone DATA'!$G:$G,BOQ!$B721)*$G721</f>
        <v>#VALUE!</v>
      </c>
      <c r="AI721" s="53" t="e">
        <f>SUMIFS('[20]WorkDone DATA'!$L:$L,'[20]WorkDone DATA'!$N:$N,BOQ!AI$6,'[20]WorkDone DATA'!$G:$G,BOQ!$B721)*$G721</f>
        <v>#VALUE!</v>
      </c>
      <c r="AJ721" s="53" t="e">
        <f>SUMIFS('[20]WorkDone DATA'!$L:$L,'[20]WorkDone DATA'!$N:$N,BOQ!AJ$6,'[20]WorkDone DATA'!$G:$G,BOQ!$B721)*$G721</f>
        <v>#VALUE!</v>
      </c>
      <c r="AK721" s="53" t="e">
        <f>SUMIFS('[20]WorkDone DATA'!$L:$L,'[20]WorkDone DATA'!$N:$N,BOQ!AK$6,'[20]WorkDone DATA'!$G:$G,BOQ!$B721)*$G721</f>
        <v>#VALUE!</v>
      </c>
      <c r="AL721" s="53" t="e">
        <f>SUMIFS('[20]WorkDone DATA'!$L:$L,'[20]WorkDone DATA'!$N:$N,BOQ!AL$6,'[20]WorkDone DATA'!$G:$G,BOQ!$B721)*$G721</f>
        <v>#VALUE!</v>
      </c>
      <c r="AM721" s="53" t="e">
        <f>SUMIFS('[20]WorkDone DATA'!$L:$L,'[20]WorkDone DATA'!$N:$N,BOQ!AM$6,'[20]WorkDone DATA'!$G:$G,BOQ!$B721)*$G721</f>
        <v>#VALUE!</v>
      </c>
      <c r="AN721" s="53" t="e">
        <f>SUMIFS('[20]WorkDone DATA'!$L:$L,'[20]WorkDone DATA'!$N:$N,BOQ!AN$6,'[20]WorkDone DATA'!$G:$G,BOQ!$B721)*$G721</f>
        <v>#VALUE!</v>
      </c>
      <c r="AO721" s="53" t="e">
        <f>SUMIFS('[20]WorkDone DATA'!$L:$L,'[20]WorkDone DATA'!$N:$N,BOQ!AO$6,'[20]WorkDone DATA'!$G:$G,BOQ!$B721)*$G721</f>
        <v>#VALUE!</v>
      </c>
      <c r="AP721" s="53" t="e">
        <f>SUMIFS('[20]WorkDone DATA'!$L:$L,'[20]WorkDone DATA'!$N:$N,BOQ!AP$6,'[20]WorkDone DATA'!$G:$G,BOQ!$B721)*$G721</f>
        <v>#VALUE!</v>
      </c>
      <c r="AQ721" s="53" t="e">
        <f>SUMIFS('[20]WorkDone DATA'!$L:$L,'[20]WorkDone DATA'!$N:$N,BOQ!AQ$6,'[20]WorkDone DATA'!$G:$G,BOQ!$B721)*$G721</f>
        <v>#VALUE!</v>
      </c>
      <c r="AR721" s="53" t="e">
        <f>SUMIFS('[20]WorkDone DATA'!$L:$L,'[20]WorkDone DATA'!$N:$N,BOQ!AR$6,'[20]WorkDone DATA'!$G:$G,BOQ!$B721)*$G721</f>
        <v>#VALUE!</v>
      </c>
      <c r="AS721" s="53" t="e">
        <f>SUMIFS('[20]WorkDone DATA'!$L:$L,'[20]WorkDone DATA'!$N:$N,BOQ!AS$6,'[20]WorkDone DATA'!$G:$G,BOQ!$B721)*$G721</f>
        <v>#VALUE!</v>
      </c>
      <c r="AT721" s="53" t="e">
        <f>SUMIFS('[20]WorkDone DATA'!$L:$L,'[20]WorkDone DATA'!$N:$N,BOQ!AT$6,'[20]WorkDone DATA'!$G:$G,BOQ!$B721)*$G721</f>
        <v>#VALUE!</v>
      </c>
      <c r="AU721" s="53" t="e">
        <f>SUMIFS('[20]WorkDone DATA'!$L:$L,'[20]WorkDone DATA'!$N:$N,BOQ!AU$6,'[20]WorkDone DATA'!$G:$G,BOQ!$B721)*$G721</f>
        <v>#VALUE!</v>
      </c>
      <c r="AV721" s="53" t="e">
        <f>SUMIFS('[20]WorkDone DATA'!$L:$L,'[20]WorkDone DATA'!$N:$N,BOQ!AV$6,'[20]WorkDone DATA'!$G:$G,BOQ!$B721)*$G721</f>
        <v>#VALUE!</v>
      </c>
      <c r="AW721" s="53" t="e">
        <f>SUMIFS('[20]WorkDone DATA'!$L:$L,'[20]WorkDone DATA'!$N:$N,BOQ!AW$6,'[20]WorkDone DATA'!$G:$G,BOQ!$B721)*$G721</f>
        <v>#VALUE!</v>
      </c>
      <c r="AX721" s="53" t="e">
        <f>SUMIFS('[20]WorkDone DATA'!$L:$L,'[20]WorkDone DATA'!$N:$N,BOQ!AX$6,'[20]WorkDone DATA'!$G:$G,BOQ!$B721)*$G721</f>
        <v>#VALUE!</v>
      </c>
      <c r="AY721" s="53" t="e">
        <f>SUMIFS('[20]WorkDone DATA'!$L:$L,'[20]WorkDone DATA'!$N:$N,BOQ!AY$6,'[20]WorkDone DATA'!$G:$G,BOQ!$B721)*$G721</f>
        <v>#VALUE!</v>
      </c>
      <c r="AZ721" s="53" t="e">
        <f>SUMIFS('[20]WorkDone DATA'!$L:$L,'[20]WorkDone DATA'!$N:$N,BOQ!AZ$6,'[20]WorkDone DATA'!$G:$G,BOQ!$B721)*$G721</f>
        <v>#VALUE!</v>
      </c>
      <c r="BA721" s="53" t="e">
        <f>SUMIFS('[20]WorkDone DATA'!$L:$L,'[20]WorkDone DATA'!$N:$N,BOQ!BA$6,'[20]WorkDone DATA'!$G:$G,BOQ!$B721)*$G721</f>
        <v>#VALUE!</v>
      </c>
      <c r="BB721" s="53" t="e">
        <f>SUMIFS('[20]WorkDone DATA'!$L:$L,'[20]WorkDone DATA'!$N:$N,BOQ!BB$6,'[20]WorkDone DATA'!$G:$G,BOQ!$B721)*$G721</f>
        <v>#VALUE!</v>
      </c>
      <c r="BC721" s="53" t="e">
        <f>SUMIFS('[20]WorkDone DATA'!$L:$L,'[20]WorkDone DATA'!$N:$N,BOQ!BC$6,'[20]WorkDone DATA'!$G:$G,BOQ!$B721)*$G721</f>
        <v>#VALUE!</v>
      </c>
      <c r="BD721" s="53" t="e">
        <f>SUMIFS('[20]WorkDone DATA'!$L:$L,'[20]WorkDone DATA'!$N:$N,BOQ!BD$6,'[20]WorkDone DATA'!$G:$G,BOQ!$B721)*$G721</f>
        <v>#VALUE!</v>
      </c>
      <c r="BE721" s="53" t="e">
        <f>SUMIFS('[20]WorkDone DATA'!$L:$L,'[20]WorkDone DATA'!$N:$N,BOQ!BE$6,'[20]WorkDone DATA'!$G:$G,BOQ!$B721)*$G721</f>
        <v>#VALUE!</v>
      </c>
      <c r="BF721" s="53" t="e">
        <f>SUMIFS('[20]WorkDone DATA'!$L:$L,'[20]WorkDone DATA'!$N:$N,BOQ!BF$6,'[20]WorkDone DATA'!$G:$G,BOQ!$B721)*$G721</f>
        <v>#VALUE!</v>
      </c>
      <c r="BG721" s="53" t="e">
        <f>SUMIFS('[20]WorkDone DATA'!$L:$L,'[20]WorkDone DATA'!$N:$N,BOQ!BG$6,'[20]WorkDone DATA'!$G:$G,BOQ!$B721)*$G721</f>
        <v>#VALUE!</v>
      </c>
      <c r="BH721" s="53" t="e">
        <f>SUMIFS('[20]WorkDone DATA'!$L:$L,'[20]WorkDone DATA'!$N:$N,BOQ!BH$6,'[20]WorkDone DATA'!$G:$G,BOQ!$B721)*$G721</f>
        <v>#VALUE!</v>
      </c>
      <c r="BI721" s="53" t="e">
        <f>SUMIFS('[20]WorkDone DATA'!$L:$L,'[20]WorkDone DATA'!$N:$N,BOQ!BI$6,'[20]WorkDone DATA'!$G:$G,BOQ!$B721)*$G721</f>
        <v>#VALUE!</v>
      </c>
      <c r="BJ721" s="53" t="e">
        <f>SUMIFS('[20]WorkDone DATA'!$L:$L,'[20]WorkDone DATA'!$N:$N,BOQ!BJ$6,'[20]WorkDone DATA'!$G:$G,BOQ!$B721)*$G721</f>
        <v>#VALUE!</v>
      </c>
      <c r="BK721" s="53" t="e">
        <f>SUMIFS('[20]WorkDone DATA'!$L:$L,'[20]WorkDone DATA'!$N:$N,BOQ!BK$6,'[20]WorkDone DATA'!$G:$G,BOQ!$B721)*$G721</f>
        <v>#VALUE!</v>
      </c>
      <c r="BL721" s="53" t="e">
        <f>SUMIFS('[20]WorkDone DATA'!$L:$L,'[20]WorkDone DATA'!$N:$N,BOQ!BL$6,'[20]WorkDone DATA'!$G:$G,BOQ!$B721)*$G721</f>
        <v>#VALUE!</v>
      </c>
      <c r="BM721" s="53" t="e">
        <f>SUMIFS('[20]WorkDone DATA'!$L:$L,'[20]WorkDone DATA'!$N:$N,BOQ!BM$6,'[20]WorkDone DATA'!$G:$G,BOQ!$B721)*$G721</f>
        <v>#VALUE!</v>
      </c>
      <c r="BN721" s="53" t="e">
        <f>SUMIFS('[20]WorkDone DATA'!$L:$L,'[20]WorkDone DATA'!$N:$N,BOQ!BN$6,'[20]WorkDone DATA'!$G:$G,BOQ!$B721)*$G721</f>
        <v>#VALUE!</v>
      </c>
      <c r="BO721" s="53" t="e">
        <f>SUMIFS('[20]WorkDone DATA'!$L:$L,'[20]WorkDone DATA'!$N:$N,BOQ!BO$6,'[20]WorkDone DATA'!$G:$G,BOQ!$B721)*$G721</f>
        <v>#VALUE!</v>
      </c>
      <c r="BP721" s="53" t="e">
        <f>SUMIFS('[20]WorkDone DATA'!$L:$L,'[20]WorkDone DATA'!$N:$N,BOQ!BP$6,'[20]WorkDone DATA'!$G:$G,BOQ!$B721)*$G721</f>
        <v>#VALUE!</v>
      </c>
      <c r="BQ721" s="53" t="e">
        <f>SUMIFS('[20]WorkDone DATA'!$L:$L,'[20]WorkDone DATA'!$N:$N,BOQ!BQ$6,'[20]WorkDone DATA'!$G:$G,BOQ!$B721)*$G721</f>
        <v>#VALUE!</v>
      </c>
      <c r="BR721" s="53" t="e">
        <f>SUMIFS('[20]WorkDone DATA'!$L:$L,'[20]WorkDone DATA'!$N:$N,BOQ!BR$6,'[20]WorkDone DATA'!$G:$G,BOQ!$B721)*$G721</f>
        <v>#VALUE!</v>
      </c>
      <c r="BS721" s="53" t="e">
        <f>SUMIFS('[20]WorkDone DATA'!$L:$L,'[20]WorkDone DATA'!$N:$N,BOQ!BS$6,'[20]WorkDone DATA'!$G:$G,BOQ!$B721)*$G721</f>
        <v>#VALUE!</v>
      </c>
      <c r="BT721" s="53" t="e">
        <f>SUMIFS('[20]WorkDone DATA'!$L:$L,'[20]WorkDone DATA'!$N:$N,BOQ!BT$6,'[20]WorkDone DATA'!$G:$G,BOQ!$B721)*$G721</f>
        <v>#VALUE!</v>
      </c>
      <c r="BU721" s="53" t="e">
        <f>SUMIFS('[20]WorkDone DATA'!$L:$L,'[20]WorkDone DATA'!$N:$N,BOQ!BU$6,'[20]WorkDone DATA'!$G:$G,BOQ!$B721)*$G721</f>
        <v>#VALUE!</v>
      </c>
      <c r="BV721" s="53" t="e">
        <f>SUMIFS('[20]WorkDone DATA'!$L:$L,'[20]WorkDone DATA'!$N:$N,BOQ!BV$6,'[20]WorkDone DATA'!$G:$G,BOQ!$B721)*$G721</f>
        <v>#VALUE!</v>
      </c>
      <c r="BW721" s="53" t="e">
        <f>SUMIFS('[20]WorkDone DATA'!$L:$L,'[20]WorkDone DATA'!$N:$N,BOQ!BW$6,'[20]WorkDone DATA'!$G:$G,BOQ!$B721)*$G721</f>
        <v>#VALUE!</v>
      </c>
      <c r="BX721" s="53" t="e">
        <f>SUMIFS('[20]WorkDone DATA'!$L:$L,'[20]WorkDone DATA'!$N:$N,BOQ!BX$6,'[20]WorkDone DATA'!$G:$G,BOQ!$B721)*$G721</f>
        <v>#VALUE!</v>
      </c>
    </row>
    <row r="722" spans="1:76" ht="15.6" x14ac:dyDescent="0.35">
      <c r="A722" s="1"/>
      <c r="B722" s="42"/>
      <c r="C722" s="81" t="s">
        <v>33</v>
      </c>
      <c r="D722" s="165"/>
      <c r="E722" s="167"/>
      <c r="F722" s="45"/>
      <c r="G722" s="52"/>
      <c r="H722" s="53">
        <f t="shared" si="102"/>
        <v>0</v>
      </c>
      <c r="K722" s="214"/>
      <c r="L722" s="220" t="e">
        <f t="shared" si="103"/>
        <v>#VALUE!</v>
      </c>
      <c r="M722" s="221" t="e">
        <f t="shared" si="104"/>
        <v>#VALUE!</v>
      </c>
      <c r="N722" s="219"/>
      <c r="O722" s="214">
        <f t="shared" si="105"/>
        <v>0</v>
      </c>
      <c r="P722" s="215" t="e">
        <f t="shared" si="106"/>
        <v>#VALUE!</v>
      </c>
      <c r="R722" s="217" t="e">
        <f>SUMIFS('[20]WorkDone DATA'!$L:$L,'[20]WorkDone DATA'!$N:$N,BOQ!S$6,'[20]WorkDone DATA'!$G:$G,BOQ!$B722)</f>
        <v>#VALUE!</v>
      </c>
      <c r="S722" s="53" t="e">
        <f t="shared" si="107"/>
        <v>#VALUE!</v>
      </c>
      <c r="T722" s="217" t="e">
        <f>SUMIFS('[20]WorkDone DATA'!$L:$L,'[20]WorkDone DATA'!$N:$N,BOQ!U$6,'[20]WorkDone DATA'!$G:$G,BOQ!$B722)</f>
        <v>#VALUE!</v>
      </c>
      <c r="U722" s="53" t="e">
        <f t="shared" si="109"/>
        <v>#VALUE!</v>
      </c>
      <c r="V722" s="217"/>
      <c r="W722" s="53" t="e">
        <f>SUMIFS('[20]WorkDone DATA'!$L:$L,'[20]WorkDone DATA'!$N:$N,BOQ!W$6,'[20]WorkDone DATA'!$G:$G,BOQ!$B722)*$G722</f>
        <v>#VALUE!</v>
      </c>
      <c r="X722" s="217"/>
      <c r="Y722" s="53" t="e">
        <f>SUMIFS('[20]WorkDone DATA'!$L:$L,'[20]WorkDone DATA'!$N:$N,BOQ!Y$6,'[20]WorkDone DATA'!$G:$G,BOQ!$B722)*$G722</f>
        <v>#VALUE!</v>
      </c>
      <c r="Z722" s="217"/>
      <c r="AA722" s="53" t="e">
        <f>SUMIFS('[20]WorkDone DATA'!$L:$L,'[20]WorkDone DATA'!$N:$N,BOQ!AA$6,'[20]WorkDone DATA'!$G:$G,BOQ!$B722)*$G722</f>
        <v>#VALUE!</v>
      </c>
      <c r="AB722" s="53" t="e">
        <f>SUMIFS('[20]WorkDone DATA'!$L:$L,'[20]WorkDone DATA'!$N:$N,BOQ!AB$6,'[20]WorkDone DATA'!$G:$G,BOQ!$B722)*$G722</f>
        <v>#VALUE!</v>
      </c>
      <c r="AC722" s="53" t="e">
        <f>SUMIFS('[20]WorkDone DATA'!$L:$L,'[20]WorkDone DATA'!$N:$N,BOQ!AC$6,'[20]WorkDone DATA'!$G:$G,BOQ!$B722)*$G722</f>
        <v>#VALUE!</v>
      </c>
      <c r="AD722" s="53" t="e">
        <f>SUMIFS('[20]WorkDone DATA'!$L:$L,'[20]WorkDone DATA'!$N:$N,BOQ!AD$6,'[20]WorkDone DATA'!$G:$G,BOQ!$B722)*$G722</f>
        <v>#VALUE!</v>
      </c>
      <c r="AE722" s="53" t="e">
        <f>SUMIFS('[20]WorkDone DATA'!$L:$L,'[20]WorkDone DATA'!$N:$N,BOQ!AE$6,'[20]WorkDone DATA'!$G:$G,BOQ!$B722)*$G722</f>
        <v>#VALUE!</v>
      </c>
      <c r="AF722" s="53" t="e">
        <f>SUMIFS('[20]WorkDone DATA'!$L:$L,'[20]WorkDone DATA'!$N:$N,BOQ!AF$6,'[20]WorkDone DATA'!$G:$G,BOQ!$B722)*$G722</f>
        <v>#VALUE!</v>
      </c>
      <c r="AG722" s="53" t="e">
        <f>SUMIFS('[20]WorkDone DATA'!$L:$L,'[20]WorkDone DATA'!$N:$N,BOQ!AG$6,'[20]WorkDone DATA'!$G:$G,BOQ!$B722)*$G722</f>
        <v>#VALUE!</v>
      </c>
      <c r="AH722" s="53" t="e">
        <f>SUMIFS('[20]WorkDone DATA'!$L:$L,'[20]WorkDone DATA'!$N:$N,BOQ!AH$6,'[20]WorkDone DATA'!$G:$G,BOQ!$B722)*$G722</f>
        <v>#VALUE!</v>
      </c>
      <c r="AI722" s="53" t="e">
        <f>SUMIFS('[20]WorkDone DATA'!$L:$L,'[20]WorkDone DATA'!$N:$N,BOQ!AI$6,'[20]WorkDone DATA'!$G:$G,BOQ!$B722)*$G722</f>
        <v>#VALUE!</v>
      </c>
      <c r="AJ722" s="53" t="e">
        <f>SUMIFS('[20]WorkDone DATA'!$L:$L,'[20]WorkDone DATA'!$N:$N,BOQ!AJ$6,'[20]WorkDone DATA'!$G:$G,BOQ!$B722)*$G722</f>
        <v>#VALUE!</v>
      </c>
      <c r="AK722" s="53" t="e">
        <f>SUMIFS('[20]WorkDone DATA'!$L:$L,'[20]WorkDone DATA'!$N:$N,BOQ!AK$6,'[20]WorkDone DATA'!$G:$G,BOQ!$B722)*$G722</f>
        <v>#VALUE!</v>
      </c>
      <c r="AL722" s="53" t="e">
        <f>SUMIFS('[20]WorkDone DATA'!$L:$L,'[20]WorkDone DATA'!$N:$N,BOQ!AL$6,'[20]WorkDone DATA'!$G:$G,BOQ!$B722)*$G722</f>
        <v>#VALUE!</v>
      </c>
      <c r="AM722" s="53" t="e">
        <f>SUMIFS('[20]WorkDone DATA'!$L:$L,'[20]WorkDone DATA'!$N:$N,BOQ!AM$6,'[20]WorkDone DATA'!$G:$G,BOQ!$B722)*$G722</f>
        <v>#VALUE!</v>
      </c>
      <c r="AN722" s="53" t="e">
        <f>SUMIFS('[20]WorkDone DATA'!$L:$L,'[20]WorkDone DATA'!$N:$N,BOQ!AN$6,'[20]WorkDone DATA'!$G:$G,BOQ!$B722)*$G722</f>
        <v>#VALUE!</v>
      </c>
      <c r="AO722" s="53" t="e">
        <f>SUMIFS('[20]WorkDone DATA'!$L:$L,'[20]WorkDone DATA'!$N:$N,BOQ!AO$6,'[20]WorkDone DATA'!$G:$G,BOQ!$B722)*$G722</f>
        <v>#VALUE!</v>
      </c>
      <c r="AP722" s="53" t="e">
        <f>SUMIFS('[20]WorkDone DATA'!$L:$L,'[20]WorkDone DATA'!$N:$N,BOQ!AP$6,'[20]WorkDone DATA'!$G:$G,BOQ!$B722)*$G722</f>
        <v>#VALUE!</v>
      </c>
      <c r="AQ722" s="53" t="e">
        <f>SUMIFS('[20]WorkDone DATA'!$L:$L,'[20]WorkDone DATA'!$N:$N,BOQ!AQ$6,'[20]WorkDone DATA'!$G:$G,BOQ!$B722)*$G722</f>
        <v>#VALUE!</v>
      </c>
      <c r="AR722" s="53" t="e">
        <f>SUMIFS('[20]WorkDone DATA'!$L:$L,'[20]WorkDone DATA'!$N:$N,BOQ!AR$6,'[20]WorkDone DATA'!$G:$G,BOQ!$B722)*$G722</f>
        <v>#VALUE!</v>
      </c>
      <c r="AS722" s="53" t="e">
        <f>SUMIFS('[20]WorkDone DATA'!$L:$L,'[20]WorkDone DATA'!$N:$N,BOQ!AS$6,'[20]WorkDone DATA'!$G:$G,BOQ!$B722)*$G722</f>
        <v>#VALUE!</v>
      </c>
      <c r="AT722" s="53" t="e">
        <f>SUMIFS('[20]WorkDone DATA'!$L:$L,'[20]WorkDone DATA'!$N:$N,BOQ!AT$6,'[20]WorkDone DATA'!$G:$G,BOQ!$B722)*$G722</f>
        <v>#VALUE!</v>
      </c>
      <c r="AU722" s="53" t="e">
        <f>SUMIFS('[20]WorkDone DATA'!$L:$L,'[20]WorkDone DATA'!$N:$N,BOQ!AU$6,'[20]WorkDone DATA'!$G:$G,BOQ!$B722)*$G722</f>
        <v>#VALUE!</v>
      </c>
      <c r="AV722" s="53" t="e">
        <f>SUMIFS('[20]WorkDone DATA'!$L:$L,'[20]WorkDone DATA'!$N:$N,BOQ!AV$6,'[20]WorkDone DATA'!$G:$G,BOQ!$B722)*$G722</f>
        <v>#VALUE!</v>
      </c>
      <c r="AW722" s="53" t="e">
        <f>SUMIFS('[20]WorkDone DATA'!$L:$L,'[20]WorkDone DATA'!$N:$N,BOQ!AW$6,'[20]WorkDone DATA'!$G:$G,BOQ!$B722)*$G722</f>
        <v>#VALUE!</v>
      </c>
      <c r="AX722" s="53" t="e">
        <f>SUMIFS('[20]WorkDone DATA'!$L:$L,'[20]WorkDone DATA'!$N:$N,BOQ!AX$6,'[20]WorkDone DATA'!$G:$G,BOQ!$B722)*$G722</f>
        <v>#VALUE!</v>
      </c>
      <c r="AY722" s="53" t="e">
        <f>SUMIFS('[20]WorkDone DATA'!$L:$L,'[20]WorkDone DATA'!$N:$N,BOQ!AY$6,'[20]WorkDone DATA'!$G:$G,BOQ!$B722)*$G722</f>
        <v>#VALUE!</v>
      </c>
      <c r="AZ722" s="53" t="e">
        <f>SUMIFS('[20]WorkDone DATA'!$L:$L,'[20]WorkDone DATA'!$N:$N,BOQ!AZ$6,'[20]WorkDone DATA'!$G:$G,BOQ!$B722)*$G722</f>
        <v>#VALUE!</v>
      </c>
      <c r="BA722" s="53" t="e">
        <f>SUMIFS('[20]WorkDone DATA'!$L:$L,'[20]WorkDone DATA'!$N:$N,BOQ!BA$6,'[20]WorkDone DATA'!$G:$G,BOQ!$B722)*$G722</f>
        <v>#VALUE!</v>
      </c>
      <c r="BB722" s="53" t="e">
        <f>SUMIFS('[20]WorkDone DATA'!$L:$L,'[20]WorkDone DATA'!$N:$N,BOQ!BB$6,'[20]WorkDone DATA'!$G:$G,BOQ!$B722)*$G722</f>
        <v>#VALUE!</v>
      </c>
      <c r="BC722" s="53" t="e">
        <f>SUMIFS('[20]WorkDone DATA'!$L:$L,'[20]WorkDone DATA'!$N:$N,BOQ!BC$6,'[20]WorkDone DATA'!$G:$G,BOQ!$B722)*$G722</f>
        <v>#VALUE!</v>
      </c>
      <c r="BD722" s="53" t="e">
        <f>SUMIFS('[20]WorkDone DATA'!$L:$L,'[20]WorkDone DATA'!$N:$N,BOQ!BD$6,'[20]WorkDone DATA'!$G:$G,BOQ!$B722)*$G722</f>
        <v>#VALUE!</v>
      </c>
      <c r="BE722" s="53" t="e">
        <f>SUMIFS('[20]WorkDone DATA'!$L:$L,'[20]WorkDone DATA'!$N:$N,BOQ!BE$6,'[20]WorkDone DATA'!$G:$G,BOQ!$B722)*$G722</f>
        <v>#VALUE!</v>
      </c>
      <c r="BF722" s="53" t="e">
        <f>SUMIFS('[20]WorkDone DATA'!$L:$L,'[20]WorkDone DATA'!$N:$N,BOQ!BF$6,'[20]WorkDone DATA'!$G:$G,BOQ!$B722)*$G722</f>
        <v>#VALUE!</v>
      </c>
      <c r="BG722" s="53" t="e">
        <f>SUMIFS('[20]WorkDone DATA'!$L:$L,'[20]WorkDone DATA'!$N:$N,BOQ!BG$6,'[20]WorkDone DATA'!$G:$G,BOQ!$B722)*$G722</f>
        <v>#VALUE!</v>
      </c>
      <c r="BH722" s="53" t="e">
        <f>SUMIFS('[20]WorkDone DATA'!$L:$L,'[20]WorkDone DATA'!$N:$N,BOQ!BH$6,'[20]WorkDone DATA'!$G:$G,BOQ!$B722)*$G722</f>
        <v>#VALUE!</v>
      </c>
      <c r="BI722" s="53" t="e">
        <f>SUMIFS('[20]WorkDone DATA'!$L:$L,'[20]WorkDone DATA'!$N:$N,BOQ!BI$6,'[20]WorkDone DATA'!$G:$G,BOQ!$B722)*$G722</f>
        <v>#VALUE!</v>
      </c>
      <c r="BJ722" s="53" t="e">
        <f>SUMIFS('[20]WorkDone DATA'!$L:$L,'[20]WorkDone DATA'!$N:$N,BOQ!BJ$6,'[20]WorkDone DATA'!$G:$G,BOQ!$B722)*$G722</f>
        <v>#VALUE!</v>
      </c>
      <c r="BK722" s="53" t="e">
        <f>SUMIFS('[20]WorkDone DATA'!$L:$L,'[20]WorkDone DATA'!$N:$N,BOQ!BK$6,'[20]WorkDone DATA'!$G:$G,BOQ!$B722)*$G722</f>
        <v>#VALUE!</v>
      </c>
      <c r="BL722" s="53" t="e">
        <f>SUMIFS('[20]WorkDone DATA'!$L:$L,'[20]WorkDone DATA'!$N:$N,BOQ!BL$6,'[20]WorkDone DATA'!$G:$G,BOQ!$B722)*$G722</f>
        <v>#VALUE!</v>
      </c>
      <c r="BM722" s="53" t="e">
        <f>SUMIFS('[20]WorkDone DATA'!$L:$L,'[20]WorkDone DATA'!$N:$N,BOQ!BM$6,'[20]WorkDone DATA'!$G:$G,BOQ!$B722)*$G722</f>
        <v>#VALUE!</v>
      </c>
      <c r="BN722" s="53" t="e">
        <f>SUMIFS('[20]WorkDone DATA'!$L:$L,'[20]WorkDone DATA'!$N:$N,BOQ!BN$6,'[20]WorkDone DATA'!$G:$G,BOQ!$B722)*$G722</f>
        <v>#VALUE!</v>
      </c>
      <c r="BO722" s="53" t="e">
        <f>SUMIFS('[20]WorkDone DATA'!$L:$L,'[20]WorkDone DATA'!$N:$N,BOQ!BO$6,'[20]WorkDone DATA'!$G:$G,BOQ!$B722)*$G722</f>
        <v>#VALUE!</v>
      </c>
      <c r="BP722" s="53" t="e">
        <f>SUMIFS('[20]WorkDone DATA'!$L:$L,'[20]WorkDone DATA'!$N:$N,BOQ!BP$6,'[20]WorkDone DATA'!$G:$G,BOQ!$B722)*$G722</f>
        <v>#VALUE!</v>
      </c>
      <c r="BQ722" s="53" t="e">
        <f>SUMIFS('[20]WorkDone DATA'!$L:$L,'[20]WorkDone DATA'!$N:$N,BOQ!BQ$6,'[20]WorkDone DATA'!$G:$G,BOQ!$B722)*$G722</f>
        <v>#VALUE!</v>
      </c>
      <c r="BR722" s="53" t="e">
        <f>SUMIFS('[20]WorkDone DATA'!$L:$L,'[20]WorkDone DATA'!$N:$N,BOQ!BR$6,'[20]WorkDone DATA'!$G:$G,BOQ!$B722)*$G722</f>
        <v>#VALUE!</v>
      </c>
      <c r="BS722" s="53" t="e">
        <f>SUMIFS('[20]WorkDone DATA'!$L:$L,'[20]WorkDone DATA'!$N:$N,BOQ!BS$6,'[20]WorkDone DATA'!$G:$G,BOQ!$B722)*$G722</f>
        <v>#VALUE!</v>
      </c>
      <c r="BT722" s="53" t="e">
        <f>SUMIFS('[20]WorkDone DATA'!$L:$L,'[20]WorkDone DATA'!$N:$N,BOQ!BT$6,'[20]WorkDone DATA'!$G:$G,BOQ!$B722)*$G722</f>
        <v>#VALUE!</v>
      </c>
      <c r="BU722" s="53" t="e">
        <f>SUMIFS('[20]WorkDone DATA'!$L:$L,'[20]WorkDone DATA'!$N:$N,BOQ!BU$6,'[20]WorkDone DATA'!$G:$G,BOQ!$B722)*$G722</f>
        <v>#VALUE!</v>
      </c>
      <c r="BV722" s="53" t="e">
        <f>SUMIFS('[20]WorkDone DATA'!$L:$L,'[20]WorkDone DATA'!$N:$N,BOQ!BV$6,'[20]WorkDone DATA'!$G:$G,BOQ!$B722)*$G722</f>
        <v>#VALUE!</v>
      </c>
      <c r="BW722" s="53" t="e">
        <f>SUMIFS('[20]WorkDone DATA'!$L:$L,'[20]WorkDone DATA'!$N:$N,BOQ!BW$6,'[20]WorkDone DATA'!$G:$G,BOQ!$B722)*$G722</f>
        <v>#VALUE!</v>
      </c>
      <c r="BX722" s="53" t="e">
        <f>SUMIFS('[20]WorkDone DATA'!$L:$L,'[20]WorkDone DATA'!$N:$N,BOQ!BX$6,'[20]WorkDone DATA'!$G:$G,BOQ!$B722)*$G722</f>
        <v>#VALUE!</v>
      </c>
    </row>
    <row r="723" spans="1:76" ht="15.6" x14ac:dyDescent="0.35">
      <c r="A723" s="1" t="str">
        <f>C722</f>
        <v>16mm2 x 2core   (BVX02HCV</v>
      </c>
      <c r="B723" s="42">
        <v>2.3959999999999999</v>
      </c>
      <c r="C723" s="164" t="s">
        <v>220</v>
      </c>
      <c r="D723" s="165" t="s">
        <v>221</v>
      </c>
      <c r="E723" s="166" t="s">
        <v>222</v>
      </c>
      <c r="F723" s="45">
        <v>248</v>
      </c>
      <c r="G723" s="52">
        <v>170.62</v>
      </c>
      <c r="H723" s="53">
        <f t="shared" si="102"/>
        <v>42313.760000000002</v>
      </c>
      <c r="K723" s="214" t="e">
        <f t="shared" si="108"/>
        <v>#VALUE!</v>
      </c>
      <c r="L723" s="220" t="e">
        <f t="shared" si="103"/>
        <v>#VALUE!</v>
      </c>
      <c r="M723" s="221" t="e">
        <f t="shared" si="104"/>
        <v>#VALUE!</v>
      </c>
      <c r="N723" s="219"/>
      <c r="O723" s="214" t="e">
        <f t="shared" si="105"/>
        <v>#VALUE!</v>
      </c>
      <c r="P723" s="215" t="e">
        <f t="shared" si="106"/>
        <v>#VALUE!</v>
      </c>
      <c r="R723" s="217" t="e">
        <f>SUMIFS('[20]WorkDone DATA'!$L:$L,'[20]WorkDone DATA'!$N:$N,BOQ!S$6,'[20]WorkDone DATA'!$G:$G,BOQ!$B723)</f>
        <v>#VALUE!</v>
      </c>
      <c r="S723" s="53" t="e">
        <f t="shared" si="107"/>
        <v>#VALUE!</v>
      </c>
      <c r="T723" s="217" t="e">
        <f>SUMIFS('[20]WorkDone DATA'!$L:$L,'[20]WorkDone DATA'!$N:$N,BOQ!U$6,'[20]WorkDone DATA'!$G:$G,BOQ!$B723)</f>
        <v>#VALUE!</v>
      </c>
      <c r="U723" s="53" t="e">
        <f t="shared" si="109"/>
        <v>#VALUE!</v>
      </c>
      <c r="V723" s="217"/>
      <c r="W723" s="53" t="e">
        <f>SUMIFS('[20]WorkDone DATA'!$L:$L,'[20]WorkDone DATA'!$N:$N,BOQ!W$6,'[20]WorkDone DATA'!$G:$G,BOQ!$B723)*$G723</f>
        <v>#VALUE!</v>
      </c>
      <c r="X723" s="217"/>
      <c r="Y723" s="53" t="e">
        <f>SUMIFS('[20]WorkDone DATA'!$L:$L,'[20]WorkDone DATA'!$N:$N,BOQ!Y$6,'[20]WorkDone DATA'!$G:$G,BOQ!$B723)*$G723</f>
        <v>#VALUE!</v>
      </c>
      <c r="Z723" s="217"/>
      <c r="AA723" s="53" t="e">
        <f>SUMIFS('[20]WorkDone DATA'!$L:$L,'[20]WorkDone DATA'!$N:$N,BOQ!AA$6,'[20]WorkDone DATA'!$G:$G,BOQ!$B723)*$G723</f>
        <v>#VALUE!</v>
      </c>
      <c r="AB723" s="53" t="e">
        <f>SUMIFS('[20]WorkDone DATA'!$L:$L,'[20]WorkDone DATA'!$N:$N,BOQ!AB$6,'[20]WorkDone DATA'!$G:$G,BOQ!$B723)*$G723</f>
        <v>#VALUE!</v>
      </c>
      <c r="AC723" s="53" t="e">
        <f>SUMIFS('[20]WorkDone DATA'!$L:$L,'[20]WorkDone DATA'!$N:$N,BOQ!AC$6,'[20]WorkDone DATA'!$G:$G,BOQ!$B723)*$G723</f>
        <v>#VALUE!</v>
      </c>
      <c r="AD723" s="53" t="e">
        <f>SUMIFS('[20]WorkDone DATA'!$L:$L,'[20]WorkDone DATA'!$N:$N,BOQ!AD$6,'[20]WorkDone DATA'!$G:$G,BOQ!$B723)*$G723</f>
        <v>#VALUE!</v>
      </c>
      <c r="AE723" s="53" t="e">
        <f>SUMIFS('[20]WorkDone DATA'!$L:$L,'[20]WorkDone DATA'!$N:$N,BOQ!AE$6,'[20]WorkDone DATA'!$G:$G,BOQ!$B723)*$G723</f>
        <v>#VALUE!</v>
      </c>
      <c r="AF723" s="53" t="e">
        <f>SUMIFS('[20]WorkDone DATA'!$L:$L,'[20]WorkDone DATA'!$N:$N,BOQ!AF$6,'[20]WorkDone DATA'!$G:$G,BOQ!$B723)*$G723</f>
        <v>#VALUE!</v>
      </c>
      <c r="AG723" s="53" t="e">
        <f>SUMIFS('[20]WorkDone DATA'!$L:$L,'[20]WorkDone DATA'!$N:$N,BOQ!AG$6,'[20]WorkDone DATA'!$G:$G,BOQ!$B723)*$G723</f>
        <v>#VALUE!</v>
      </c>
      <c r="AH723" s="53" t="e">
        <f>SUMIFS('[20]WorkDone DATA'!$L:$L,'[20]WorkDone DATA'!$N:$N,BOQ!AH$6,'[20]WorkDone DATA'!$G:$G,BOQ!$B723)*$G723</f>
        <v>#VALUE!</v>
      </c>
      <c r="AI723" s="53" t="e">
        <f>SUMIFS('[20]WorkDone DATA'!$L:$L,'[20]WorkDone DATA'!$N:$N,BOQ!AI$6,'[20]WorkDone DATA'!$G:$G,BOQ!$B723)*$G723</f>
        <v>#VALUE!</v>
      </c>
      <c r="AJ723" s="53" t="e">
        <f>SUMIFS('[20]WorkDone DATA'!$L:$L,'[20]WorkDone DATA'!$N:$N,BOQ!AJ$6,'[20]WorkDone DATA'!$G:$G,BOQ!$B723)*$G723</f>
        <v>#VALUE!</v>
      </c>
      <c r="AK723" s="53" t="e">
        <f>SUMIFS('[20]WorkDone DATA'!$L:$L,'[20]WorkDone DATA'!$N:$N,BOQ!AK$6,'[20]WorkDone DATA'!$G:$G,BOQ!$B723)*$G723</f>
        <v>#VALUE!</v>
      </c>
      <c r="AL723" s="53" t="e">
        <f>SUMIFS('[20]WorkDone DATA'!$L:$L,'[20]WorkDone DATA'!$N:$N,BOQ!AL$6,'[20]WorkDone DATA'!$G:$G,BOQ!$B723)*$G723</f>
        <v>#VALUE!</v>
      </c>
      <c r="AM723" s="53" t="e">
        <f>SUMIFS('[20]WorkDone DATA'!$L:$L,'[20]WorkDone DATA'!$N:$N,BOQ!AM$6,'[20]WorkDone DATA'!$G:$G,BOQ!$B723)*$G723</f>
        <v>#VALUE!</v>
      </c>
      <c r="AN723" s="53" t="e">
        <f>SUMIFS('[20]WorkDone DATA'!$L:$L,'[20]WorkDone DATA'!$N:$N,BOQ!AN$6,'[20]WorkDone DATA'!$G:$G,BOQ!$B723)*$G723</f>
        <v>#VALUE!</v>
      </c>
      <c r="AO723" s="53" t="e">
        <f>SUMIFS('[20]WorkDone DATA'!$L:$L,'[20]WorkDone DATA'!$N:$N,BOQ!AO$6,'[20]WorkDone DATA'!$G:$G,BOQ!$B723)*$G723</f>
        <v>#VALUE!</v>
      </c>
      <c r="AP723" s="53" t="e">
        <f>SUMIFS('[20]WorkDone DATA'!$L:$L,'[20]WorkDone DATA'!$N:$N,BOQ!AP$6,'[20]WorkDone DATA'!$G:$G,BOQ!$B723)*$G723</f>
        <v>#VALUE!</v>
      </c>
      <c r="AQ723" s="53" t="e">
        <f>SUMIFS('[20]WorkDone DATA'!$L:$L,'[20]WorkDone DATA'!$N:$N,BOQ!AQ$6,'[20]WorkDone DATA'!$G:$G,BOQ!$B723)*$G723</f>
        <v>#VALUE!</v>
      </c>
      <c r="AR723" s="53" t="e">
        <f>SUMIFS('[20]WorkDone DATA'!$L:$L,'[20]WorkDone DATA'!$N:$N,BOQ!AR$6,'[20]WorkDone DATA'!$G:$G,BOQ!$B723)*$G723</f>
        <v>#VALUE!</v>
      </c>
      <c r="AS723" s="53" t="e">
        <f>SUMIFS('[20]WorkDone DATA'!$L:$L,'[20]WorkDone DATA'!$N:$N,BOQ!AS$6,'[20]WorkDone DATA'!$G:$G,BOQ!$B723)*$G723</f>
        <v>#VALUE!</v>
      </c>
      <c r="AT723" s="53" t="e">
        <f>SUMIFS('[20]WorkDone DATA'!$L:$L,'[20]WorkDone DATA'!$N:$N,BOQ!AT$6,'[20]WorkDone DATA'!$G:$G,BOQ!$B723)*$G723</f>
        <v>#VALUE!</v>
      </c>
      <c r="AU723" s="53" t="e">
        <f>SUMIFS('[20]WorkDone DATA'!$L:$L,'[20]WorkDone DATA'!$N:$N,BOQ!AU$6,'[20]WorkDone DATA'!$G:$G,BOQ!$B723)*$G723</f>
        <v>#VALUE!</v>
      </c>
      <c r="AV723" s="53" t="e">
        <f>SUMIFS('[20]WorkDone DATA'!$L:$L,'[20]WorkDone DATA'!$N:$N,BOQ!AV$6,'[20]WorkDone DATA'!$G:$G,BOQ!$B723)*$G723</f>
        <v>#VALUE!</v>
      </c>
      <c r="AW723" s="53" t="e">
        <f>SUMIFS('[20]WorkDone DATA'!$L:$L,'[20]WorkDone DATA'!$N:$N,BOQ!AW$6,'[20]WorkDone DATA'!$G:$G,BOQ!$B723)*$G723</f>
        <v>#VALUE!</v>
      </c>
      <c r="AX723" s="53" t="e">
        <f>SUMIFS('[20]WorkDone DATA'!$L:$L,'[20]WorkDone DATA'!$N:$N,BOQ!AX$6,'[20]WorkDone DATA'!$G:$G,BOQ!$B723)*$G723</f>
        <v>#VALUE!</v>
      </c>
      <c r="AY723" s="53" t="e">
        <f>SUMIFS('[20]WorkDone DATA'!$L:$L,'[20]WorkDone DATA'!$N:$N,BOQ!AY$6,'[20]WorkDone DATA'!$G:$G,BOQ!$B723)*$G723</f>
        <v>#VALUE!</v>
      </c>
      <c r="AZ723" s="53" t="e">
        <f>SUMIFS('[20]WorkDone DATA'!$L:$L,'[20]WorkDone DATA'!$N:$N,BOQ!AZ$6,'[20]WorkDone DATA'!$G:$G,BOQ!$B723)*$G723</f>
        <v>#VALUE!</v>
      </c>
      <c r="BA723" s="53" t="e">
        <f>SUMIFS('[20]WorkDone DATA'!$L:$L,'[20]WorkDone DATA'!$N:$N,BOQ!BA$6,'[20]WorkDone DATA'!$G:$G,BOQ!$B723)*$G723</f>
        <v>#VALUE!</v>
      </c>
      <c r="BB723" s="53" t="e">
        <f>SUMIFS('[20]WorkDone DATA'!$L:$L,'[20]WorkDone DATA'!$N:$N,BOQ!BB$6,'[20]WorkDone DATA'!$G:$G,BOQ!$B723)*$G723</f>
        <v>#VALUE!</v>
      </c>
      <c r="BC723" s="53" t="e">
        <f>SUMIFS('[20]WorkDone DATA'!$L:$L,'[20]WorkDone DATA'!$N:$N,BOQ!BC$6,'[20]WorkDone DATA'!$G:$G,BOQ!$B723)*$G723</f>
        <v>#VALUE!</v>
      </c>
      <c r="BD723" s="53" t="e">
        <f>SUMIFS('[20]WorkDone DATA'!$L:$L,'[20]WorkDone DATA'!$N:$N,BOQ!BD$6,'[20]WorkDone DATA'!$G:$G,BOQ!$B723)*$G723</f>
        <v>#VALUE!</v>
      </c>
      <c r="BE723" s="53" t="e">
        <f>SUMIFS('[20]WorkDone DATA'!$L:$L,'[20]WorkDone DATA'!$N:$N,BOQ!BE$6,'[20]WorkDone DATA'!$G:$G,BOQ!$B723)*$G723</f>
        <v>#VALUE!</v>
      </c>
      <c r="BF723" s="53" t="e">
        <f>SUMIFS('[20]WorkDone DATA'!$L:$L,'[20]WorkDone DATA'!$N:$N,BOQ!BF$6,'[20]WorkDone DATA'!$G:$G,BOQ!$B723)*$G723</f>
        <v>#VALUE!</v>
      </c>
      <c r="BG723" s="53" t="e">
        <f>SUMIFS('[20]WorkDone DATA'!$L:$L,'[20]WorkDone DATA'!$N:$N,BOQ!BG$6,'[20]WorkDone DATA'!$G:$G,BOQ!$B723)*$G723</f>
        <v>#VALUE!</v>
      </c>
      <c r="BH723" s="53" t="e">
        <f>SUMIFS('[20]WorkDone DATA'!$L:$L,'[20]WorkDone DATA'!$N:$N,BOQ!BH$6,'[20]WorkDone DATA'!$G:$G,BOQ!$B723)*$G723</f>
        <v>#VALUE!</v>
      </c>
      <c r="BI723" s="53" t="e">
        <f>SUMIFS('[20]WorkDone DATA'!$L:$L,'[20]WorkDone DATA'!$N:$N,BOQ!BI$6,'[20]WorkDone DATA'!$G:$G,BOQ!$B723)*$G723</f>
        <v>#VALUE!</v>
      </c>
      <c r="BJ723" s="53" t="e">
        <f>SUMIFS('[20]WorkDone DATA'!$L:$L,'[20]WorkDone DATA'!$N:$N,BOQ!BJ$6,'[20]WorkDone DATA'!$G:$G,BOQ!$B723)*$G723</f>
        <v>#VALUE!</v>
      </c>
      <c r="BK723" s="53" t="e">
        <f>SUMIFS('[20]WorkDone DATA'!$L:$L,'[20]WorkDone DATA'!$N:$N,BOQ!BK$6,'[20]WorkDone DATA'!$G:$G,BOQ!$B723)*$G723</f>
        <v>#VALUE!</v>
      </c>
      <c r="BL723" s="53" t="e">
        <f>SUMIFS('[20]WorkDone DATA'!$L:$L,'[20]WorkDone DATA'!$N:$N,BOQ!BL$6,'[20]WorkDone DATA'!$G:$G,BOQ!$B723)*$G723</f>
        <v>#VALUE!</v>
      </c>
      <c r="BM723" s="53" t="e">
        <f>SUMIFS('[20]WorkDone DATA'!$L:$L,'[20]WorkDone DATA'!$N:$N,BOQ!BM$6,'[20]WorkDone DATA'!$G:$G,BOQ!$B723)*$G723</f>
        <v>#VALUE!</v>
      </c>
      <c r="BN723" s="53" t="e">
        <f>SUMIFS('[20]WorkDone DATA'!$L:$L,'[20]WorkDone DATA'!$N:$N,BOQ!BN$6,'[20]WorkDone DATA'!$G:$G,BOQ!$B723)*$G723</f>
        <v>#VALUE!</v>
      </c>
      <c r="BO723" s="53" t="e">
        <f>SUMIFS('[20]WorkDone DATA'!$L:$L,'[20]WorkDone DATA'!$N:$N,BOQ!BO$6,'[20]WorkDone DATA'!$G:$G,BOQ!$B723)*$G723</f>
        <v>#VALUE!</v>
      </c>
      <c r="BP723" s="53" t="e">
        <f>SUMIFS('[20]WorkDone DATA'!$L:$L,'[20]WorkDone DATA'!$N:$N,BOQ!BP$6,'[20]WorkDone DATA'!$G:$G,BOQ!$B723)*$G723</f>
        <v>#VALUE!</v>
      </c>
      <c r="BQ723" s="53" t="e">
        <f>SUMIFS('[20]WorkDone DATA'!$L:$L,'[20]WorkDone DATA'!$N:$N,BOQ!BQ$6,'[20]WorkDone DATA'!$G:$G,BOQ!$B723)*$G723</f>
        <v>#VALUE!</v>
      </c>
      <c r="BR723" s="53" t="e">
        <f>SUMIFS('[20]WorkDone DATA'!$L:$L,'[20]WorkDone DATA'!$N:$N,BOQ!BR$6,'[20]WorkDone DATA'!$G:$G,BOQ!$B723)*$G723</f>
        <v>#VALUE!</v>
      </c>
      <c r="BS723" s="53" t="e">
        <f>SUMIFS('[20]WorkDone DATA'!$L:$L,'[20]WorkDone DATA'!$N:$N,BOQ!BS$6,'[20]WorkDone DATA'!$G:$G,BOQ!$B723)*$G723</f>
        <v>#VALUE!</v>
      </c>
      <c r="BT723" s="53" t="e">
        <f>SUMIFS('[20]WorkDone DATA'!$L:$L,'[20]WorkDone DATA'!$N:$N,BOQ!BT$6,'[20]WorkDone DATA'!$G:$G,BOQ!$B723)*$G723</f>
        <v>#VALUE!</v>
      </c>
      <c r="BU723" s="53" t="e">
        <f>SUMIFS('[20]WorkDone DATA'!$L:$L,'[20]WorkDone DATA'!$N:$N,BOQ!BU$6,'[20]WorkDone DATA'!$G:$G,BOQ!$B723)*$G723</f>
        <v>#VALUE!</v>
      </c>
      <c r="BV723" s="53" t="e">
        <f>SUMIFS('[20]WorkDone DATA'!$L:$L,'[20]WorkDone DATA'!$N:$N,BOQ!BV$6,'[20]WorkDone DATA'!$G:$G,BOQ!$B723)*$G723</f>
        <v>#VALUE!</v>
      </c>
      <c r="BW723" s="53" t="e">
        <f>SUMIFS('[20]WorkDone DATA'!$L:$L,'[20]WorkDone DATA'!$N:$N,BOQ!BW$6,'[20]WorkDone DATA'!$G:$G,BOQ!$B723)*$G723</f>
        <v>#VALUE!</v>
      </c>
      <c r="BX723" s="53" t="e">
        <f>SUMIFS('[20]WorkDone DATA'!$L:$L,'[20]WorkDone DATA'!$N:$N,BOQ!BX$6,'[20]WorkDone DATA'!$G:$G,BOQ!$B723)*$G723</f>
        <v>#VALUE!</v>
      </c>
    </row>
    <row r="724" spans="1:76" ht="15.6" x14ac:dyDescent="0.35">
      <c r="A724" s="1"/>
      <c r="B724" s="42"/>
      <c r="C724" s="81" t="s">
        <v>73</v>
      </c>
      <c r="D724" s="165"/>
      <c r="E724" s="167"/>
      <c r="F724" s="45"/>
      <c r="G724" s="52"/>
      <c r="H724" s="53">
        <f t="shared" si="102"/>
        <v>0</v>
      </c>
      <c r="K724" s="214"/>
      <c r="L724" s="220" t="e">
        <f t="shared" si="103"/>
        <v>#VALUE!</v>
      </c>
      <c r="M724" s="221" t="e">
        <f t="shared" si="104"/>
        <v>#VALUE!</v>
      </c>
      <c r="N724" s="219"/>
      <c r="O724" s="214">
        <f t="shared" si="105"/>
        <v>0</v>
      </c>
      <c r="P724" s="215" t="e">
        <f t="shared" si="106"/>
        <v>#VALUE!</v>
      </c>
      <c r="R724" s="217" t="e">
        <f>SUMIFS('[20]WorkDone DATA'!$L:$L,'[20]WorkDone DATA'!$N:$N,BOQ!S$6,'[20]WorkDone DATA'!$G:$G,BOQ!$B724)</f>
        <v>#VALUE!</v>
      </c>
      <c r="S724" s="53" t="e">
        <f t="shared" si="107"/>
        <v>#VALUE!</v>
      </c>
      <c r="T724" s="217" t="e">
        <f>SUMIFS('[20]WorkDone DATA'!$L:$L,'[20]WorkDone DATA'!$N:$N,BOQ!U$6,'[20]WorkDone DATA'!$G:$G,BOQ!$B724)</f>
        <v>#VALUE!</v>
      </c>
      <c r="U724" s="53" t="e">
        <f t="shared" si="109"/>
        <v>#VALUE!</v>
      </c>
      <c r="V724" s="217"/>
      <c r="W724" s="53" t="e">
        <f>SUMIFS('[20]WorkDone DATA'!$L:$L,'[20]WorkDone DATA'!$N:$N,BOQ!W$6,'[20]WorkDone DATA'!$G:$G,BOQ!$B724)*$G724</f>
        <v>#VALUE!</v>
      </c>
      <c r="X724" s="217"/>
      <c r="Y724" s="53" t="e">
        <f>SUMIFS('[20]WorkDone DATA'!$L:$L,'[20]WorkDone DATA'!$N:$N,BOQ!Y$6,'[20]WorkDone DATA'!$G:$G,BOQ!$B724)*$G724</f>
        <v>#VALUE!</v>
      </c>
      <c r="Z724" s="217"/>
      <c r="AA724" s="53" t="e">
        <f>SUMIFS('[20]WorkDone DATA'!$L:$L,'[20]WorkDone DATA'!$N:$N,BOQ!AA$6,'[20]WorkDone DATA'!$G:$G,BOQ!$B724)*$G724</f>
        <v>#VALUE!</v>
      </c>
      <c r="AB724" s="53" t="e">
        <f>SUMIFS('[20]WorkDone DATA'!$L:$L,'[20]WorkDone DATA'!$N:$N,BOQ!AB$6,'[20]WorkDone DATA'!$G:$G,BOQ!$B724)*$G724</f>
        <v>#VALUE!</v>
      </c>
      <c r="AC724" s="53" t="e">
        <f>SUMIFS('[20]WorkDone DATA'!$L:$L,'[20]WorkDone DATA'!$N:$N,BOQ!AC$6,'[20]WorkDone DATA'!$G:$G,BOQ!$B724)*$G724</f>
        <v>#VALUE!</v>
      </c>
      <c r="AD724" s="53" t="e">
        <f>SUMIFS('[20]WorkDone DATA'!$L:$L,'[20]WorkDone DATA'!$N:$N,BOQ!AD$6,'[20]WorkDone DATA'!$G:$G,BOQ!$B724)*$G724</f>
        <v>#VALUE!</v>
      </c>
      <c r="AE724" s="53" t="e">
        <f>SUMIFS('[20]WorkDone DATA'!$L:$L,'[20]WorkDone DATA'!$N:$N,BOQ!AE$6,'[20]WorkDone DATA'!$G:$G,BOQ!$B724)*$G724</f>
        <v>#VALUE!</v>
      </c>
      <c r="AF724" s="53" t="e">
        <f>SUMIFS('[20]WorkDone DATA'!$L:$L,'[20]WorkDone DATA'!$N:$N,BOQ!AF$6,'[20]WorkDone DATA'!$G:$G,BOQ!$B724)*$G724</f>
        <v>#VALUE!</v>
      </c>
      <c r="AG724" s="53" t="e">
        <f>SUMIFS('[20]WorkDone DATA'!$L:$L,'[20]WorkDone DATA'!$N:$N,BOQ!AG$6,'[20]WorkDone DATA'!$G:$G,BOQ!$B724)*$G724</f>
        <v>#VALUE!</v>
      </c>
      <c r="AH724" s="53" t="e">
        <f>SUMIFS('[20]WorkDone DATA'!$L:$L,'[20]WorkDone DATA'!$N:$N,BOQ!AH$6,'[20]WorkDone DATA'!$G:$G,BOQ!$B724)*$G724</f>
        <v>#VALUE!</v>
      </c>
      <c r="AI724" s="53" t="e">
        <f>SUMIFS('[20]WorkDone DATA'!$L:$L,'[20]WorkDone DATA'!$N:$N,BOQ!AI$6,'[20]WorkDone DATA'!$G:$G,BOQ!$B724)*$G724</f>
        <v>#VALUE!</v>
      </c>
      <c r="AJ724" s="53" t="e">
        <f>SUMIFS('[20]WorkDone DATA'!$L:$L,'[20]WorkDone DATA'!$N:$N,BOQ!AJ$6,'[20]WorkDone DATA'!$G:$G,BOQ!$B724)*$G724</f>
        <v>#VALUE!</v>
      </c>
      <c r="AK724" s="53" t="e">
        <f>SUMIFS('[20]WorkDone DATA'!$L:$L,'[20]WorkDone DATA'!$N:$N,BOQ!AK$6,'[20]WorkDone DATA'!$G:$G,BOQ!$B724)*$G724</f>
        <v>#VALUE!</v>
      </c>
      <c r="AL724" s="53" t="e">
        <f>SUMIFS('[20]WorkDone DATA'!$L:$L,'[20]WorkDone DATA'!$N:$N,BOQ!AL$6,'[20]WorkDone DATA'!$G:$G,BOQ!$B724)*$G724</f>
        <v>#VALUE!</v>
      </c>
      <c r="AM724" s="53" t="e">
        <f>SUMIFS('[20]WorkDone DATA'!$L:$L,'[20]WorkDone DATA'!$N:$N,BOQ!AM$6,'[20]WorkDone DATA'!$G:$G,BOQ!$B724)*$G724</f>
        <v>#VALUE!</v>
      </c>
      <c r="AN724" s="53" t="e">
        <f>SUMIFS('[20]WorkDone DATA'!$L:$L,'[20]WorkDone DATA'!$N:$N,BOQ!AN$6,'[20]WorkDone DATA'!$G:$G,BOQ!$B724)*$G724</f>
        <v>#VALUE!</v>
      </c>
      <c r="AO724" s="53" t="e">
        <f>SUMIFS('[20]WorkDone DATA'!$L:$L,'[20]WorkDone DATA'!$N:$N,BOQ!AO$6,'[20]WorkDone DATA'!$G:$G,BOQ!$B724)*$G724</f>
        <v>#VALUE!</v>
      </c>
      <c r="AP724" s="53" t="e">
        <f>SUMIFS('[20]WorkDone DATA'!$L:$L,'[20]WorkDone DATA'!$N:$N,BOQ!AP$6,'[20]WorkDone DATA'!$G:$G,BOQ!$B724)*$G724</f>
        <v>#VALUE!</v>
      </c>
      <c r="AQ724" s="53" t="e">
        <f>SUMIFS('[20]WorkDone DATA'!$L:$L,'[20]WorkDone DATA'!$N:$N,BOQ!AQ$6,'[20]WorkDone DATA'!$G:$G,BOQ!$B724)*$G724</f>
        <v>#VALUE!</v>
      </c>
      <c r="AR724" s="53" t="e">
        <f>SUMIFS('[20]WorkDone DATA'!$L:$L,'[20]WorkDone DATA'!$N:$N,BOQ!AR$6,'[20]WorkDone DATA'!$G:$G,BOQ!$B724)*$G724</f>
        <v>#VALUE!</v>
      </c>
      <c r="AS724" s="53" t="e">
        <f>SUMIFS('[20]WorkDone DATA'!$L:$L,'[20]WorkDone DATA'!$N:$N,BOQ!AS$6,'[20]WorkDone DATA'!$G:$G,BOQ!$B724)*$G724</f>
        <v>#VALUE!</v>
      </c>
      <c r="AT724" s="53" t="e">
        <f>SUMIFS('[20]WorkDone DATA'!$L:$L,'[20]WorkDone DATA'!$N:$N,BOQ!AT$6,'[20]WorkDone DATA'!$G:$G,BOQ!$B724)*$G724</f>
        <v>#VALUE!</v>
      </c>
      <c r="AU724" s="53" t="e">
        <f>SUMIFS('[20]WorkDone DATA'!$L:$L,'[20]WorkDone DATA'!$N:$N,BOQ!AU$6,'[20]WorkDone DATA'!$G:$G,BOQ!$B724)*$G724</f>
        <v>#VALUE!</v>
      </c>
      <c r="AV724" s="53" t="e">
        <f>SUMIFS('[20]WorkDone DATA'!$L:$L,'[20]WorkDone DATA'!$N:$N,BOQ!AV$6,'[20]WorkDone DATA'!$G:$G,BOQ!$B724)*$G724</f>
        <v>#VALUE!</v>
      </c>
      <c r="AW724" s="53" t="e">
        <f>SUMIFS('[20]WorkDone DATA'!$L:$L,'[20]WorkDone DATA'!$N:$N,BOQ!AW$6,'[20]WorkDone DATA'!$G:$G,BOQ!$B724)*$G724</f>
        <v>#VALUE!</v>
      </c>
      <c r="AX724" s="53" t="e">
        <f>SUMIFS('[20]WorkDone DATA'!$L:$L,'[20]WorkDone DATA'!$N:$N,BOQ!AX$6,'[20]WorkDone DATA'!$G:$G,BOQ!$B724)*$G724</f>
        <v>#VALUE!</v>
      </c>
      <c r="AY724" s="53" t="e">
        <f>SUMIFS('[20]WorkDone DATA'!$L:$L,'[20]WorkDone DATA'!$N:$N,BOQ!AY$6,'[20]WorkDone DATA'!$G:$G,BOQ!$B724)*$G724</f>
        <v>#VALUE!</v>
      </c>
      <c r="AZ724" s="53" t="e">
        <f>SUMIFS('[20]WorkDone DATA'!$L:$L,'[20]WorkDone DATA'!$N:$N,BOQ!AZ$6,'[20]WorkDone DATA'!$G:$G,BOQ!$B724)*$G724</f>
        <v>#VALUE!</v>
      </c>
      <c r="BA724" s="53" t="e">
        <f>SUMIFS('[20]WorkDone DATA'!$L:$L,'[20]WorkDone DATA'!$N:$N,BOQ!BA$6,'[20]WorkDone DATA'!$G:$G,BOQ!$B724)*$G724</f>
        <v>#VALUE!</v>
      </c>
      <c r="BB724" s="53" t="e">
        <f>SUMIFS('[20]WorkDone DATA'!$L:$L,'[20]WorkDone DATA'!$N:$N,BOQ!BB$6,'[20]WorkDone DATA'!$G:$G,BOQ!$B724)*$G724</f>
        <v>#VALUE!</v>
      </c>
      <c r="BC724" s="53" t="e">
        <f>SUMIFS('[20]WorkDone DATA'!$L:$L,'[20]WorkDone DATA'!$N:$N,BOQ!BC$6,'[20]WorkDone DATA'!$G:$G,BOQ!$B724)*$G724</f>
        <v>#VALUE!</v>
      </c>
      <c r="BD724" s="53" t="e">
        <f>SUMIFS('[20]WorkDone DATA'!$L:$L,'[20]WorkDone DATA'!$N:$N,BOQ!BD$6,'[20]WorkDone DATA'!$G:$G,BOQ!$B724)*$G724</f>
        <v>#VALUE!</v>
      </c>
      <c r="BE724" s="53" t="e">
        <f>SUMIFS('[20]WorkDone DATA'!$L:$L,'[20]WorkDone DATA'!$N:$N,BOQ!BE$6,'[20]WorkDone DATA'!$G:$G,BOQ!$B724)*$G724</f>
        <v>#VALUE!</v>
      </c>
      <c r="BF724" s="53" t="e">
        <f>SUMIFS('[20]WorkDone DATA'!$L:$L,'[20]WorkDone DATA'!$N:$N,BOQ!BF$6,'[20]WorkDone DATA'!$G:$G,BOQ!$B724)*$G724</f>
        <v>#VALUE!</v>
      </c>
      <c r="BG724" s="53" t="e">
        <f>SUMIFS('[20]WorkDone DATA'!$L:$L,'[20]WorkDone DATA'!$N:$N,BOQ!BG$6,'[20]WorkDone DATA'!$G:$G,BOQ!$B724)*$G724</f>
        <v>#VALUE!</v>
      </c>
      <c r="BH724" s="53" t="e">
        <f>SUMIFS('[20]WorkDone DATA'!$L:$L,'[20]WorkDone DATA'!$N:$N,BOQ!BH$6,'[20]WorkDone DATA'!$G:$G,BOQ!$B724)*$G724</f>
        <v>#VALUE!</v>
      </c>
      <c r="BI724" s="53" t="e">
        <f>SUMIFS('[20]WorkDone DATA'!$L:$L,'[20]WorkDone DATA'!$N:$N,BOQ!BI$6,'[20]WorkDone DATA'!$G:$G,BOQ!$B724)*$G724</f>
        <v>#VALUE!</v>
      </c>
      <c r="BJ724" s="53" t="e">
        <f>SUMIFS('[20]WorkDone DATA'!$L:$L,'[20]WorkDone DATA'!$N:$N,BOQ!BJ$6,'[20]WorkDone DATA'!$G:$G,BOQ!$B724)*$G724</f>
        <v>#VALUE!</v>
      </c>
      <c r="BK724" s="53" t="e">
        <f>SUMIFS('[20]WorkDone DATA'!$L:$L,'[20]WorkDone DATA'!$N:$N,BOQ!BK$6,'[20]WorkDone DATA'!$G:$G,BOQ!$B724)*$G724</f>
        <v>#VALUE!</v>
      </c>
      <c r="BL724" s="53" t="e">
        <f>SUMIFS('[20]WorkDone DATA'!$L:$L,'[20]WorkDone DATA'!$N:$N,BOQ!BL$6,'[20]WorkDone DATA'!$G:$G,BOQ!$B724)*$G724</f>
        <v>#VALUE!</v>
      </c>
      <c r="BM724" s="53" t="e">
        <f>SUMIFS('[20]WorkDone DATA'!$L:$L,'[20]WorkDone DATA'!$N:$N,BOQ!BM$6,'[20]WorkDone DATA'!$G:$G,BOQ!$B724)*$G724</f>
        <v>#VALUE!</v>
      </c>
      <c r="BN724" s="53" t="e">
        <f>SUMIFS('[20]WorkDone DATA'!$L:$L,'[20]WorkDone DATA'!$N:$N,BOQ!BN$6,'[20]WorkDone DATA'!$G:$G,BOQ!$B724)*$G724</f>
        <v>#VALUE!</v>
      </c>
      <c r="BO724" s="53" t="e">
        <f>SUMIFS('[20]WorkDone DATA'!$L:$L,'[20]WorkDone DATA'!$N:$N,BOQ!BO$6,'[20]WorkDone DATA'!$G:$G,BOQ!$B724)*$G724</f>
        <v>#VALUE!</v>
      </c>
      <c r="BP724" s="53" t="e">
        <f>SUMIFS('[20]WorkDone DATA'!$L:$L,'[20]WorkDone DATA'!$N:$N,BOQ!BP$6,'[20]WorkDone DATA'!$G:$G,BOQ!$B724)*$G724</f>
        <v>#VALUE!</v>
      </c>
      <c r="BQ724" s="53" t="e">
        <f>SUMIFS('[20]WorkDone DATA'!$L:$L,'[20]WorkDone DATA'!$N:$N,BOQ!BQ$6,'[20]WorkDone DATA'!$G:$G,BOQ!$B724)*$G724</f>
        <v>#VALUE!</v>
      </c>
      <c r="BR724" s="53" t="e">
        <f>SUMIFS('[20]WorkDone DATA'!$L:$L,'[20]WorkDone DATA'!$N:$N,BOQ!BR$6,'[20]WorkDone DATA'!$G:$G,BOQ!$B724)*$G724</f>
        <v>#VALUE!</v>
      </c>
      <c r="BS724" s="53" t="e">
        <f>SUMIFS('[20]WorkDone DATA'!$L:$L,'[20]WorkDone DATA'!$N:$N,BOQ!BS$6,'[20]WorkDone DATA'!$G:$G,BOQ!$B724)*$G724</f>
        <v>#VALUE!</v>
      </c>
      <c r="BT724" s="53" t="e">
        <f>SUMIFS('[20]WorkDone DATA'!$L:$L,'[20]WorkDone DATA'!$N:$N,BOQ!BT$6,'[20]WorkDone DATA'!$G:$G,BOQ!$B724)*$G724</f>
        <v>#VALUE!</v>
      </c>
      <c r="BU724" s="53" t="e">
        <f>SUMIFS('[20]WorkDone DATA'!$L:$L,'[20]WorkDone DATA'!$N:$N,BOQ!BU$6,'[20]WorkDone DATA'!$G:$G,BOQ!$B724)*$G724</f>
        <v>#VALUE!</v>
      </c>
      <c r="BV724" s="53" t="e">
        <f>SUMIFS('[20]WorkDone DATA'!$L:$L,'[20]WorkDone DATA'!$N:$N,BOQ!BV$6,'[20]WorkDone DATA'!$G:$G,BOQ!$B724)*$G724</f>
        <v>#VALUE!</v>
      </c>
      <c r="BW724" s="53" t="e">
        <f>SUMIFS('[20]WorkDone DATA'!$L:$L,'[20]WorkDone DATA'!$N:$N,BOQ!BW$6,'[20]WorkDone DATA'!$G:$G,BOQ!$B724)*$G724</f>
        <v>#VALUE!</v>
      </c>
      <c r="BX724" s="53" t="e">
        <f>SUMIFS('[20]WorkDone DATA'!$L:$L,'[20]WorkDone DATA'!$N:$N,BOQ!BX$6,'[20]WorkDone DATA'!$G:$G,BOQ!$B724)*$G724</f>
        <v>#VALUE!</v>
      </c>
    </row>
    <row r="725" spans="1:76" ht="15.6" x14ac:dyDescent="0.35">
      <c r="A725" s="1" t="str">
        <f>C724</f>
        <v>25mm2 x 3 core (BVX03KCV)</v>
      </c>
      <c r="B725" s="42">
        <v>2.3970000000000002</v>
      </c>
      <c r="C725" s="164" t="s">
        <v>220</v>
      </c>
      <c r="D725" s="165" t="s">
        <v>221</v>
      </c>
      <c r="E725" s="166" t="s">
        <v>222</v>
      </c>
      <c r="F725" s="45">
        <v>48</v>
      </c>
      <c r="G725" s="52">
        <v>184.83</v>
      </c>
      <c r="H725" s="53">
        <f t="shared" si="102"/>
        <v>8871.84</v>
      </c>
      <c r="K725" s="214" t="e">
        <f t="shared" si="108"/>
        <v>#VALUE!</v>
      </c>
      <c r="L725" s="220" t="e">
        <f t="shared" si="103"/>
        <v>#VALUE!</v>
      </c>
      <c r="M725" s="221" t="e">
        <f t="shared" si="104"/>
        <v>#VALUE!</v>
      </c>
      <c r="N725" s="219"/>
      <c r="O725" s="214" t="e">
        <f t="shared" si="105"/>
        <v>#VALUE!</v>
      </c>
      <c r="P725" s="215" t="e">
        <f t="shared" si="106"/>
        <v>#VALUE!</v>
      </c>
      <c r="R725" s="217" t="e">
        <f>SUMIFS('[20]WorkDone DATA'!$L:$L,'[20]WorkDone DATA'!$N:$N,BOQ!S$6,'[20]WorkDone DATA'!$G:$G,BOQ!$B725)</f>
        <v>#VALUE!</v>
      </c>
      <c r="S725" s="53" t="e">
        <f t="shared" si="107"/>
        <v>#VALUE!</v>
      </c>
      <c r="T725" s="217" t="e">
        <f>SUMIFS('[20]WorkDone DATA'!$L:$L,'[20]WorkDone DATA'!$N:$N,BOQ!U$6,'[20]WorkDone DATA'!$G:$G,BOQ!$B725)</f>
        <v>#VALUE!</v>
      </c>
      <c r="U725" s="53" t="e">
        <f t="shared" si="109"/>
        <v>#VALUE!</v>
      </c>
      <c r="V725" s="217"/>
      <c r="W725" s="53" t="e">
        <f>SUMIFS('[20]WorkDone DATA'!$L:$L,'[20]WorkDone DATA'!$N:$N,BOQ!W$6,'[20]WorkDone DATA'!$G:$G,BOQ!$B725)*$G725</f>
        <v>#VALUE!</v>
      </c>
      <c r="X725" s="217"/>
      <c r="Y725" s="53" t="e">
        <f>SUMIFS('[20]WorkDone DATA'!$L:$L,'[20]WorkDone DATA'!$N:$N,BOQ!Y$6,'[20]WorkDone DATA'!$G:$G,BOQ!$B725)*$G725</f>
        <v>#VALUE!</v>
      </c>
      <c r="Z725" s="217"/>
      <c r="AA725" s="53" t="e">
        <f>SUMIFS('[20]WorkDone DATA'!$L:$L,'[20]WorkDone DATA'!$N:$N,BOQ!AA$6,'[20]WorkDone DATA'!$G:$G,BOQ!$B725)*$G725</f>
        <v>#VALUE!</v>
      </c>
      <c r="AB725" s="53" t="e">
        <f>SUMIFS('[20]WorkDone DATA'!$L:$L,'[20]WorkDone DATA'!$N:$N,BOQ!AB$6,'[20]WorkDone DATA'!$G:$G,BOQ!$B725)*$G725</f>
        <v>#VALUE!</v>
      </c>
      <c r="AC725" s="53" t="e">
        <f>SUMIFS('[20]WorkDone DATA'!$L:$L,'[20]WorkDone DATA'!$N:$N,BOQ!AC$6,'[20]WorkDone DATA'!$G:$G,BOQ!$B725)*$G725</f>
        <v>#VALUE!</v>
      </c>
      <c r="AD725" s="53" t="e">
        <f>SUMIFS('[20]WorkDone DATA'!$L:$L,'[20]WorkDone DATA'!$N:$N,BOQ!AD$6,'[20]WorkDone DATA'!$G:$G,BOQ!$B725)*$G725</f>
        <v>#VALUE!</v>
      </c>
      <c r="AE725" s="53" t="e">
        <f>SUMIFS('[20]WorkDone DATA'!$L:$L,'[20]WorkDone DATA'!$N:$N,BOQ!AE$6,'[20]WorkDone DATA'!$G:$G,BOQ!$B725)*$G725</f>
        <v>#VALUE!</v>
      </c>
      <c r="AF725" s="53" t="e">
        <f>SUMIFS('[20]WorkDone DATA'!$L:$L,'[20]WorkDone DATA'!$N:$N,BOQ!AF$6,'[20]WorkDone DATA'!$G:$G,BOQ!$B725)*$G725</f>
        <v>#VALUE!</v>
      </c>
      <c r="AG725" s="53" t="e">
        <f>SUMIFS('[20]WorkDone DATA'!$L:$L,'[20]WorkDone DATA'!$N:$N,BOQ!AG$6,'[20]WorkDone DATA'!$G:$G,BOQ!$B725)*$G725</f>
        <v>#VALUE!</v>
      </c>
      <c r="AH725" s="53" t="e">
        <f>SUMIFS('[20]WorkDone DATA'!$L:$L,'[20]WorkDone DATA'!$N:$N,BOQ!AH$6,'[20]WorkDone DATA'!$G:$G,BOQ!$B725)*$G725</f>
        <v>#VALUE!</v>
      </c>
      <c r="AI725" s="53" t="e">
        <f>SUMIFS('[20]WorkDone DATA'!$L:$L,'[20]WorkDone DATA'!$N:$N,BOQ!AI$6,'[20]WorkDone DATA'!$G:$G,BOQ!$B725)*$G725</f>
        <v>#VALUE!</v>
      </c>
      <c r="AJ725" s="53" t="e">
        <f>SUMIFS('[20]WorkDone DATA'!$L:$L,'[20]WorkDone DATA'!$N:$N,BOQ!AJ$6,'[20]WorkDone DATA'!$G:$G,BOQ!$B725)*$G725</f>
        <v>#VALUE!</v>
      </c>
      <c r="AK725" s="53" t="e">
        <f>SUMIFS('[20]WorkDone DATA'!$L:$L,'[20]WorkDone DATA'!$N:$N,BOQ!AK$6,'[20]WorkDone DATA'!$G:$G,BOQ!$B725)*$G725</f>
        <v>#VALUE!</v>
      </c>
      <c r="AL725" s="53" t="e">
        <f>SUMIFS('[20]WorkDone DATA'!$L:$L,'[20]WorkDone DATA'!$N:$N,BOQ!AL$6,'[20]WorkDone DATA'!$G:$G,BOQ!$B725)*$G725</f>
        <v>#VALUE!</v>
      </c>
      <c r="AM725" s="53" t="e">
        <f>SUMIFS('[20]WorkDone DATA'!$L:$L,'[20]WorkDone DATA'!$N:$N,BOQ!AM$6,'[20]WorkDone DATA'!$G:$G,BOQ!$B725)*$G725</f>
        <v>#VALUE!</v>
      </c>
      <c r="AN725" s="53" t="e">
        <f>SUMIFS('[20]WorkDone DATA'!$L:$L,'[20]WorkDone DATA'!$N:$N,BOQ!AN$6,'[20]WorkDone DATA'!$G:$G,BOQ!$B725)*$G725</f>
        <v>#VALUE!</v>
      </c>
      <c r="AO725" s="53" t="e">
        <f>SUMIFS('[20]WorkDone DATA'!$L:$L,'[20]WorkDone DATA'!$N:$N,BOQ!AO$6,'[20]WorkDone DATA'!$G:$G,BOQ!$B725)*$G725</f>
        <v>#VALUE!</v>
      </c>
      <c r="AP725" s="53" t="e">
        <f>SUMIFS('[20]WorkDone DATA'!$L:$L,'[20]WorkDone DATA'!$N:$N,BOQ!AP$6,'[20]WorkDone DATA'!$G:$G,BOQ!$B725)*$G725</f>
        <v>#VALUE!</v>
      </c>
      <c r="AQ725" s="53" t="e">
        <f>SUMIFS('[20]WorkDone DATA'!$L:$L,'[20]WorkDone DATA'!$N:$N,BOQ!AQ$6,'[20]WorkDone DATA'!$G:$G,BOQ!$B725)*$G725</f>
        <v>#VALUE!</v>
      </c>
      <c r="AR725" s="53" t="e">
        <f>SUMIFS('[20]WorkDone DATA'!$L:$L,'[20]WorkDone DATA'!$N:$N,BOQ!AR$6,'[20]WorkDone DATA'!$G:$G,BOQ!$B725)*$G725</f>
        <v>#VALUE!</v>
      </c>
      <c r="AS725" s="53" t="e">
        <f>SUMIFS('[20]WorkDone DATA'!$L:$L,'[20]WorkDone DATA'!$N:$N,BOQ!AS$6,'[20]WorkDone DATA'!$G:$G,BOQ!$B725)*$G725</f>
        <v>#VALUE!</v>
      </c>
      <c r="AT725" s="53" t="e">
        <f>SUMIFS('[20]WorkDone DATA'!$L:$L,'[20]WorkDone DATA'!$N:$N,BOQ!AT$6,'[20]WorkDone DATA'!$G:$G,BOQ!$B725)*$G725</f>
        <v>#VALUE!</v>
      </c>
      <c r="AU725" s="53" t="e">
        <f>SUMIFS('[20]WorkDone DATA'!$L:$L,'[20]WorkDone DATA'!$N:$N,BOQ!AU$6,'[20]WorkDone DATA'!$G:$G,BOQ!$B725)*$G725</f>
        <v>#VALUE!</v>
      </c>
      <c r="AV725" s="53" t="e">
        <f>SUMIFS('[20]WorkDone DATA'!$L:$L,'[20]WorkDone DATA'!$N:$N,BOQ!AV$6,'[20]WorkDone DATA'!$G:$G,BOQ!$B725)*$G725</f>
        <v>#VALUE!</v>
      </c>
      <c r="AW725" s="53" t="e">
        <f>SUMIFS('[20]WorkDone DATA'!$L:$L,'[20]WorkDone DATA'!$N:$N,BOQ!AW$6,'[20]WorkDone DATA'!$G:$G,BOQ!$B725)*$G725</f>
        <v>#VALUE!</v>
      </c>
      <c r="AX725" s="53" t="e">
        <f>SUMIFS('[20]WorkDone DATA'!$L:$L,'[20]WorkDone DATA'!$N:$N,BOQ!AX$6,'[20]WorkDone DATA'!$G:$G,BOQ!$B725)*$G725</f>
        <v>#VALUE!</v>
      </c>
      <c r="AY725" s="53" t="e">
        <f>SUMIFS('[20]WorkDone DATA'!$L:$L,'[20]WorkDone DATA'!$N:$N,BOQ!AY$6,'[20]WorkDone DATA'!$G:$G,BOQ!$B725)*$G725</f>
        <v>#VALUE!</v>
      </c>
      <c r="AZ725" s="53" t="e">
        <f>SUMIFS('[20]WorkDone DATA'!$L:$L,'[20]WorkDone DATA'!$N:$N,BOQ!AZ$6,'[20]WorkDone DATA'!$G:$G,BOQ!$B725)*$G725</f>
        <v>#VALUE!</v>
      </c>
      <c r="BA725" s="53" t="e">
        <f>SUMIFS('[20]WorkDone DATA'!$L:$L,'[20]WorkDone DATA'!$N:$N,BOQ!BA$6,'[20]WorkDone DATA'!$G:$G,BOQ!$B725)*$G725</f>
        <v>#VALUE!</v>
      </c>
      <c r="BB725" s="53" t="e">
        <f>SUMIFS('[20]WorkDone DATA'!$L:$L,'[20]WorkDone DATA'!$N:$N,BOQ!BB$6,'[20]WorkDone DATA'!$G:$G,BOQ!$B725)*$G725</f>
        <v>#VALUE!</v>
      </c>
      <c r="BC725" s="53" t="e">
        <f>SUMIFS('[20]WorkDone DATA'!$L:$L,'[20]WorkDone DATA'!$N:$N,BOQ!BC$6,'[20]WorkDone DATA'!$G:$G,BOQ!$B725)*$G725</f>
        <v>#VALUE!</v>
      </c>
      <c r="BD725" s="53" t="e">
        <f>SUMIFS('[20]WorkDone DATA'!$L:$L,'[20]WorkDone DATA'!$N:$N,BOQ!BD$6,'[20]WorkDone DATA'!$G:$G,BOQ!$B725)*$G725</f>
        <v>#VALUE!</v>
      </c>
      <c r="BE725" s="53" t="e">
        <f>SUMIFS('[20]WorkDone DATA'!$L:$L,'[20]WorkDone DATA'!$N:$N,BOQ!BE$6,'[20]WorkDone DATA'!$G:$G,BOQ!$B725)*$G725</f>
        <v>#VALUE!</v>
      </c>
      <c r="BF725" s="53" t="e">
        <f>SUMIFS('[20]WorkDone DATA'!$L:$L,'[20]WorkDone DATA'!$N:$N,BOQ!BF$6,'[20]WorkDone DATA'!$G:$G,BOQ!$B725)*$G725</f>
        <v>#VALUE!</v>
      </c>
      <c r="BG725" s="53" t="e">
        <f>SUMIFS('[20]WorkDone DATA'!$L:$L,'[20]WorkDone DATA'!$N:$N,BOQ!BG$6,'[20]WorkDone DATA'!$G:$G,BOQ!$B725)*$G725</f>
        <v>#VALUE!</v>
      </c>
      <c r="BH725" s="53" t="e">
        <f>SUMIFS('[20]WorkDone DATA'!$L:$L,'[20]WorkDone DATA'!$N:$N,BOQ!BH$6,'[20]WorkDone DATA'!$G:$G,BOQ!$B725)*$G725</f>
        <v>#VALUE!</v>
      </c>
      <c r="BI725" s="53" t="e">
        <f>SUMIFS('[20]WorkDone DATA'!$L:$L,'[20]WorkDone DATA'!$N:$N,BOQ!BI$6,'[20]WorkDone DATA'!$G:$G,BOQ!$B725)*$G725</f>
        <v>#VALUE!</v>
      </c>
      <c r="BJ725" s="53" t="e">
        <f>SUMIFS('[20]WorkDone DATA'!$L:$L,'[20]WorkDone DATA'!$N:$N,BOQ!BJ$6,'[20]WorkDone DATA'!$G:$G,BOQ!$B725)*$G725</f>
        <v>#VALUE!</v>
      </c>
      <c r="BK725" s="53" t="e">
        <f>SUMIFS('[20]WorkDone DATA'!$L:$L,'[20]WorkDone DATA'!$N:$N,BOQ!BK$6,'[20]WorkDone DATA'!$G:$G,BOQ!$B725)*$G725</f>
        <v>#VALUE!</v>
      </c>
      <c r="BL725" s="53" t="e">
        <f>SUMIFS('[20]WorkDone DATA'!$L:$L,'[20]WorkDone DATA'!$N:$N,BOQ!BL$6,'[20]WorkDone DATA'!$G:$G,BOQ!$B725)*$G725</f>
        <v>#VALUE!</v>
      </c>
      <c r="BM725" s="53" t="e">
        <f>SUMIFS('[20]WorkDone DATA'!$L:$L,'[20]WorkDone DATA'!$N:$N,BOQ!BM$6,'[20]WorkDone DATA'!$G:$G,BOQ!$B725)*$G725</f>
        <v>#VALUE!</v>
      </c>
      <c r="BN725" s="53" t="e">
        <f>SUMIFS('[20]WorkDone DATA'!$L:$L,'[20]WorkDone DATA'!$N:$N,BOQ!BN$6,'[20]WorkDone DATA'!$G:$G,BOQ!$B725)*$G725</f>
        <v>#VALUE!</v>
      </c>
      <c r="BO725" s="53" t="e">
        <f>SUMIFS('[20]WorkDone DATA'!$L:$L,'[20]WorkDone DATA'!$N:$N,BOQ!BO$6,'[20]WorkDone DATA'!$G:$G,BOQ!$B725)*$G725</f>
        <v>#VALUE!</v>
      </c>
      <c r="BP725" s="53" t="e">
        <f>SUMIFS('[20]WorkDone DATA'!$L:$L,'[20]WorkDone DATA'!$N:$N,BOQ!BP$6,'[20]WorkDone DATA'!$G:$G,BOQ!$B725)*$G725</f>
        <v>#VALUE!</v>
      </c>
      <c r="BQ725" s="53" t="e">
        <f>SUMIFS('[20]WorkDone DATA'!$L:$L,'[20]WorkDone DATA'!$N:$N,BOQ!BQ$6,'[20]WorkDone DATA'!$G:$G,BOQ!$B725)*$G725</f>
        <v>#VALUE!</v>
      </c>
      <c r="BR725" s="53" t="e">
        <f>SUMIFS('[20]WorkDone DATA'!$L:$L,'[20]WorkDone DATA'!$N:$N,BOQ!BR$6,'[20]WorkDone DATA'!$G:$G,BOQ!$B725)*$G725</f>
        <v>#VALUE!</v>
      </c>
      <c r="BS725" s="53" t="e">
        <f>SUMIFS('[20]WorkDone DATA'!$L:$L,'[20]WorkDone DATA'!$N:$N,BOQ!BS$6,'[20]WorkDone DATA'!$G:$G,BOQ!$B725)*$G725</f>
        <v>#VALUE!</v>
      </c>
      <c r="BT725" s="53" t="e">
        <f>SUMIFS('[20]WorkDone DATA'!$L:$L,'[20]WorkDone DATA'!$N:$N,BOQ!BT$6,'[20]WorkDone DATA'!$G:$G,BOQ!$B725)*$G725</f>
        <v>#VALUE!</v>
      </c>
      <c r="BU725" s="53" t="e">
        <f>SUMIFS('[20]WorkDone DATA'!$L:$L,'[20]WorkDone DATA'!$N:$N,BOQ!BU$6,'[20]WorkDone DATA'!$G:$G,BOQ!$B725)*$G725</f>
        <v>#VALUE!</v>
      </c>
      <c r="BV725" s="53" t="e">
        <f>SUMIFS('[20]WorkDone DATA'!$L:$L,'[20]WorkDone DATA'!$N:$N,BOQ!BV$6,'[20]WorkDone DATA'!$G:$G,BOQ!$B725)*$G725</f>
        <v>#VALUE!</v>
      </c>
      <c r="BW725" s="53" t="e">
        <f>SUMIFS('[20]WorkDone DATA'!$L:$L,'[20]WorkDone DATA'!$N:$N,BOQ!BW$6,'[20]WorkDone DATA'!$G:$G,BOQ!$B725)*$G725</f>
        <v>#VALUE!</v>
      </c>
      <c r="BX725" s="53" t="e">
        <f>SUMIFS('[20]WorkDone DATA'!$L:$L,'[20]WorkDone DATA'!$N:$N,BOQ!BX$6,'[20]WorkDone DATA'!$G:$G,BOQ!$B725)*$G725</f>
        <v>#VALUE!</v>
      </c>
    </row>
    <row r="726" spans="1:76" ht="15.6" x14ac:dyDescent="0.35">
      <c r="A726" s="1"/>
      <c r="B726" s="42"/>
      <c r="C726" s="163" t="s">
        <v>74</v>
      </c>
      <c r="D726" s="165"/>
      <c r="E726" s="167"/>
      <c r="F726" s="45"/>
      <c r="G726" s="52"/>
      <c r="H726" s="53">
        <f t="shared" si="102"/>
        <v>0</v>
      </c>
      <c r="K726" s="214"/>
      <c r="L726" s="220" t="e">
        <f t="shared" si="103"/>
        <v>#VALUE!</v>
      </c>
      <c r="M726" s="221" t="e">
        <f t="shared" si="104"/>
        <v>#VALUE!</v>
      </c>
      <c r="N726" s="219"/>
      <c r="O726" s="214">
        <f t="shared" si="105"/>
        <v>0</v>
      </c>
      <c r="P726" s="215" t="e">
        <f t="shared" si="106"/>
        <v>#VALUE!</v>
      </c>
      <c r="R726" s="217" t="e">
        <f>SUMIFS('[20]WorkDone DATA'!$L:$L,'[20]WorkDone DATA'!$N:$N,BOQ!S$6,'[20]WorkDone DATA'!$G:$G,BOQ!$B726)</f>
        <v>#VALUE!</v>
      </c>
      <c r="S726" s="53" t="e">
        <f t="shared" si="107"/>
        <v>#VALUE!</v>
      </c>
      <c r="T726" s="217" t="e">
        <f>SUMIFS('[20]WorkDone DATA'!$L:$L,'[20]WorkDone DATA'!$N:$N,BOQ!U$6,'[20]WorkDone DATA'!$G:$G,BOQ!$B726)</f>
        <v>#VALUE!</v>
      </c>
      <c r="U726" s="53" t="e">
        <f t="shared" si="109"/>
        <v>#VALUE!</v>
      </c>
      <c r="V726" s="217"/>
      <c r="W726" s="53" t="e">
        <f>SUMIFS('[20]WorkDone DATA'!$L:$L,'[20]WorkDone DATA'!$N:$N,BOQ!W$6,'[20]WorkDone DATA'!$G:$G,BOQ!$B726)*$G726</f>
        <v>#VALUE!</v>
      </c>
      <c r="X726" s="217"/>
      <c r="Y726" s="53" t="e">
        <f>SUMIFS('[20]WorkDone DATA'!$L:$L,'[20]WorkDone DATA'!$N:$N,BOQ!Y$6,'[20]WorkDone DATA'!$G:$G,BOQ!$B726)*$G726</f>
        <v>#VALUE!</v>
      </c>
      <c r="Z726" s="217"/>
      <c r="AA726" s="53" t="e">
        <f>SUMIFS('[20]WorkDone DATA'!$L:$L,'[20]WorkDone DATA'!$N:$N,BOQ!AA$6,'[20]WorkDone DATA'!$G:$G,BOQ!$B726)*$G726</f>
        <v>#VALUE!</v>
      </c>
      <c r="AB726" s="53" t="e">
        <f>SUMIFS('[20]WorkDone DATA'!$L:$L,'[20]WorkDone DATA'!$N:$N,BOQ!AB$6,'[20]WorkDone DATA'!$G:$G,BOQ!$B726)*$G726</f>
        <v>#VALUE!</v>
      </c>
      <c r="AC726" s="53" t="e">
        <f>SUMIFS('[20]WorkDone DATA'!$L:$L,'[20]WorkDone DATA'!$N:$N,BOQ!AC$6,'[20]WorkDone DATA'!$G:$G,BOQ!$B726)*$G726</f>
        <v>#VALUE!</v>
      </c>
      <c r="AD726" s="53" t="e">
        <f>SUMIFS('[20]WorkDone DATA'!$L:$L,'[20]WorkDone DATA'!$N:$N,BOQ!AD$6,'[20]WorkDone DATA'!$G:$G,BOQ!$B726)*$G726</f>
        <v>#VALUE!</v>
      </c>
      <c r="AE726" s="53" t="e">
        <f>SUMIFS('[20]WorkDone DATA'!$L:$L,'[20]WorkDone DATA'!$N:$N,BOQ!AE$6,'[20]WorkDone DATA'!$G:$G,BOQ!$B726)*$G726</f>
        <v>#VALUE!</v>
      </c>
      <c r="AF726" s="53" t="e">
        <f>SUMIFS('[20]WorkDone DATA'!$L:$L,'[20]WorkDone DATA'!$N:$N,BOQ!AF$6,'[20]WorkDone DATA'!$G:$G,BOQ!$B726)*$G726</f>
        <v>#VALUE!</v>
      </c>
      <c r="AG726" s="53" t="e">
        <f>SUMIFS('[20]WorkDone DATA'!$L:$L,'[20]WorkDone DATA'!$N:$N,BOQ!AG$6,'[20]WorkDone DATA'!$G:$G,BOQ!$B726)*$G726</f>
        <v>#VALUE!</v>
      </c>
      <c r="AH726" s="53" t="e">
        <f>SUMIFS('[20]WorkDone DATA'!$L:$L,'[20]WorkDone DATA'!$N:$N,BOQ!AH$6,'[20]WorkDone DATA'!$G:$G,BOQ!$B726)*$G726</f>
        <v>#VALUE!</v>
      </c>
      <c r="AI726" s="53" t="e">
        <f>SUMIFS('[20]WorkDone DATA'!$L:$L,'[20]WorkDone DATA'!$N:$N,BOQ!AI$6,'[20]WorkDone DATA'!$G:$G,BOQ!$B726)*$G726</f>
        <v>#VALUE!</v>
      </c>
      <c r="AJ726" s="53" t="e">
        <f>SUMIFS('[20]WorkDone DATA'!$L:$L,'[20]WorkDone DATA'!$N:$N,BOQ!AJ$6,'[20]WorkDone DATA'!$G:$G,BOQ!$B726)*$G726</f>
        <v>#VALUE!</v>
      </c>
      <c r="AK726" s="53" t="e">
        <f>SUMIFS('[20]WorkDone DATA'!$L:$L,'[20]WorkDone DATA'!$N:$N,BOQ!AK$6,'[20]WorkDone DATA'!$G:$G,BOQ!$B726)*$G726</f>
        <v>#VALUE!</v>
      </c>
      <c r="AL726" s="53" t="e">
        <f>SUMIFS('[20]WorkDone DATA'!$L:$L,'[20]WorkDone DATA'!$N:$N,BOQ!AL$6,'[20]WorkDone DATA'!$G:$G,BOQ!$B726)*$G726</f>
        <v>#VALUE!</v>
      </c>
      <c r="AM726" s="53" t="e">
        <f>SUMIFS('[20]WorkDone DATA'!$L:$L,'[20]WorkDone DATA'!$N:$N,BOQ!AM$6,'[20]WorkDone DATA'!$G:$G,BOQ!$B726)*$G726</f>
        <v>#VALUE!</v>
      </c>
      <c r="AN726" s="53" t="e">
        <f>SUMIFS('[20]WorkDone DATA'!$L:$L,'[20]WorkDone DATA'!$N:$N,BOQ!AN$6,'[20]WorkDone DATA'!$G:$G,BOQ!$B726)*$G726</f>
        <v>#VALUE!</v>
      </c>
      <c r="AO726" s="53" t="e">
        <f>SUMIFS('[20]WorkDone DATA'!$L:$L,'[20]WorkDone DATA'!$N:$N,BOQ!AO$6,'[20]WorkDone DATA'!$G:$G,BOQ!$B726)*$G726</f>
        <v>#VALUE!</v>
      </c>
      <c r="AP726" s="53" t="e">
        <f>SUMIFS('[20]WorkDone DATA'!$L:$L,'[20]WorkDone DATA'!$N:$N,BOQ!AP$6,'[20]WorkDone DATA'!$G:$G,BOQ!$B726)*$G726</f>
        <v>#VALUE!</v>
      </c>
      <c r="AQ726" s="53" t="e">
        <f>SUMIFS('[20]WorkDone DATA'!$L:$L,'[20]WorkDone DATA'!$N:$N,BOQ!AQ$6,'[20]WorkDone DATA'!$G:$G,BOQ!$B726)*$G726</f>
        <v>#VALUE!</v>
      </c>
      <c r="AR726" s="53" t="e">
        <f>SUMIFS('[20]WorkDone DATA'!$L:$L,'[20]WorkDone DATA'!$N:$N,BOQ!AR$6,'[20]WorkDone DATA'!$G:$G,BOQ!$B726)*$G726</f>
        <v>#VALUE!</v>
      </c>
      <c r="AS726" s="53" t="e">
        <f>SUMIFS('[20]WorkDone DATA'!$L:$L,'[20]WorkDone DATA'!$N:$N,BOQ!AS$6,'[20]WorkDone DATA'!$G:$G,BOQ!$B726)*$G726</f>
        <v>#VALUE!</v>
      </c>
      <c r="AT726" s="53" t="e">
        <f>SUMIFS('[20]WorkDone DATA'!$L:$L,'[20]WorkDone DATA'!$N:$N,BOQ!AT$6,'[20]WorkDone DATA'!$G:$G,BOQ!$B726)*$G726</f>
        <v>#VALUE!</v>
      </c>
      <c r="AU726" s="53" t="e">
        <f>SUMIFS('[20]WorkDone DATA'!$L:$L,'[20]WorkDone DATA'!$N:$N,BOQ!AU$6,'[20]WorkDone DATA'!$G:$G,BOQ!$B726)*$G726</f>
        <v>#VALUE!</v>
      </c>
      <c r="AV726" s="53" t="e">
        <f>SUMIFS('[20]WorkDone DATA'!$L:$L,'[20]WorkDone DATA'!$N:$N,BOQ!AV$6,'[20]WorkDone DATA'!$G:$G,BOQ!$B726)*$G726</f>
        <v>#VALUE!</v>
      </c>
      <c r="AW726" s="53" t="e">
        <f>SUMIFS('[20]WorkDone DATA'!$L:$L,'[20]WorkDone DATA'!$N:$N,BOQ!AW$6,'[20]WorkDone DATA'!$G:$G,BOQ!$B726)*$G726</f>
        <v>#VALUE!</v>
      </c>
      <c r="AX726" s="53" t="e">
        <f>SUMIFS('[20]WorkDone DATA'!$L:$L,'[20]WorkDone DATA'!$N:$N,BOQ!AX$6,'[20]WorkDone DATA'!$G:$G,BOQ!$B726)*$G726</f>
        <v>#VALUE!</v>
      </c>
      <c r="AY726" s="53" t="e">
        <f>SUMIFS('[20]WorkDone DATA'!$L:$L,'[20]WorkDone DATA'!$N:$N,BOQ!AY$6,'[20]WorkDone DATA'!$G:$G,BOQ!$B726)*$G726</f>
        <v>#VALUE!</v>
      </c>
      <c r="AZ726" s="53" t="e">
        <f>SUMIFS('[20]WorkDone DATA'!$L:$L,'[20]WorkDone DATA'!$N:$N,BOQ!AZ$6,'[20]WorkDone DATA'!$G:$G,BOQ!$B726)*$G726</f>
        <v>#VALUE!</v>
      </c>
      <c r="BA726" s="53" t="e">
        <f>SUMIFS('[20]WorkDone DATA'!$L:$L,'[20]WorkDone DATA'!$N:$N,BOQ!BA$6,'[20]WorkDone DATA'!$G:$G,BOQ!$B726)*$G726</f>
        <v>#VALUE!</v>
      </c>
      <c r="BB726" s="53" t="e">
        <f>SUMIFS('[20]WorkDone DATA'!$L:$L,'[20]WorkDone DATA'!$N:$N,BOQ!BB$6,'[20]WorkDone DATA'!$G:$G,BOQ!$B726)*$G726</f>
        <v>#VALUE!</v>
      </c>
      <c r="BC726" s="53" t="e">
        <f>SUMIFS('[20]WorkDone DATA'!$L:$L,'[20]WorkDone DATA'!$N:$N,BOQ!BC$6,'[20]WorkDone DATA'!$G:$G,BOQ!$B726)*$G726</f>
        <v>#VALUE!</v>
      </c>
      <c r="BD726" s="53" t="e">
        <f>SUMIFS('[20]WorkDone DATA'!$L:$L,'[20]WorkDone DATA'!$N:$N,BOQ!BD$6,'[20]WorkDone DATA'!$G:$G,BOQ!$B726)*$G726</f>
        <v>#VALUE!</v>
      </c>
      <c r="BE726" s="53" t="e">
        <f>SUMIFS('[20]WorkDone DATA'!$L:$L,'[20]WorkDone DATA'!$N:$N,BOQ!BE$6,'[20]WorkDone DATA'!$G:$G,BOQ!$B726)*$G726</f>
        <v>#VALUE!</v>
      </c>
      <c r="BF726" s="53" t="e">
        <f>SUMIFS('[20]WorkDone DATA'!$L:$L,'[20]WorkDone DATA'!$N:$N,BOQ!BF$6,'[20]WorkDone DATA'!$G:$G,BOQ!$B726)*$G726</f>
        <v>#VALUE!</v>
      </c>
      <c r="BG726" s="53" t="e">
        <f>SUMIFS('[20]WorkDone DATA'!$L:$L,'[20]WorkDone DATA'!$N:$N,BOQ!BG$6,'[20]WorkDone DATA'!$G:$G,BOQ!$B726)*$G726</f>
        <v>#VALUE!</v>
      </c>
      <c r="BH726" s="53" t="e">
        <f>SUMIFS('[20]WorkDone DATA'!$L:$L,'[20]WorkDone DATA'!$N:$N,BOQ!BH$6,'[20]WorkDone DATA'!$G:$G,BOQ!$B726)*$G726</f>
        <v>#VALUE!</v>
      </c>
      <c r="BI726" s="53" t="e">
        <f>SUMIFS('[20]WorkDone DATA'!$L:$L,'[20]WorkDone DATA'!$N:$N,BOQ!BI$6,'[20]WorkDone DATA'!$G:$G,BOQ!$B726)*$G726</f>
        <v>#VALUE!</v>
      </c>
      <c r="BJ726" s="53" t="e">
        <f>SUMIFS('[20]WorkDone DATA'!$L:$L,'[20]WorkDone DATA'!$N:$N,BOQ!BJ$6,'[20]WorkDone DATA'!$G:$G,BOQ!$B726)*$G726</f>
        <v>#VALUE!</v>
      </c>
      <c r="BK726" s="53" t="e">
        <f>SUMIFS('[20]WorkDone DATA'!$L:$L,'[20]WorkDone DATA'!$N:$N,BOQ!BK$6,'[20]WorkDone DATA'!$G:$G,BOQ!$B726)*$G726</f>
        <v>#VALUE!</v>
      </c>
      <c r="BL726" s="53" t="e">
        <f>SUMIFS('[20]WorkDone DATA'!$L:$L,'[20]WorkDone DATA'!$N:$N,BOQ!BL$6,'[20]WorkDone DATA'!$G:$G,BOQ!$B726)*$G726</f>
        <v>#VALUE!</v>
      </c>
      <c r="BM726" s="53" t="e">
        <f>SUMIFS('[20]WorkDone DATA'!$L:$L,'[20]WorkDone DATA'!$N:$N,BOQ!BM$6,'[20]WorkDone DATA'!$G:$G,BOQ!$B726)*$G726</f>
        <v>#VALUE!</v>
      </c>
      <c r="BN726" s="53" t="e">
        <f>SUMIFS('[20]WorkDone DATA'!$L:$L,'[20]WorkDone DATA'!$N:$N,BOQ!BN$6,'[20]WorkDone DATA'!$G:$G,BOQ!$B726)*$G726</f>
        <v>#VALUE!</v>
      </c>
      <c r="BO726" s="53" t="e">
        <f>SUMIFS('[20]WorkDone DATA'!$L:$L,'[20]WorkDone DATA'!$N:$N,BOQ!BO$6,'[20]WorkDone DATA'!$G:$G,BOQ!$B726)*$G726</f>
        <v>#VALUE!</v>
      </c>
      <c r="BP726" s="53" t="e">
        <f>SUMIFS('[20]WorkDone DATA'!$L:$L,'[20]WorkDone DATA'!$N:$N,BOQ!BP$6,'[20]WorkDone DATA'!$G:$G,BOQ!$B726)*$G726</f>
        <v>#VALUE!</v>
      </c>
      <c r="BQ726" s="53" t="e">
        <f>SUMIFS('[20]WorkDone DATA'!$L:$L,'[20]WorkDone DATA'!$N:$N,BOQ!BQ$6,'[20]WorkDone DATA'!$G:$G,BOQ!$B726)*$G726</f>
        <v>#VALUE!</v>
      </c>
      <c r="BR726" s="53" t="e">
        <f>SUMIFS('[20]WorkDone DATA'!$L:$L,'[20]WorkDone DATA'!$N:$N,BOQ!BR$6,'[20]WorkDone DATA'!$G:$G,BOQ!$B726)*$G726</f>
        <v>#VALUE!</v>
      </c>
      <c r="BS726" s="53" t="e">
        <f>SUMIFS('[20]WorkDone DATA'!$L:$L,'[20]WorkDone DATA'!$N:$N,BOQ!BS$6,'[20]WorkDone DATA'!$G:$G,BOQ!$B726)*$G726</f>
        <v>#VALUE!</v>
      </c>
      <c r="BT726" s="53" t="e">
        <f>SUMIFS('[20]WorkDone DATA'!$L:$L,'[20]WorkDone DATA'!$N:$N,BOQ!BT$6,'[20]WorkDone DATA'!$G:$G,BOQ!$B726)*$G726</f>
        <v>#VALUE!</v>
      </c>
      <c r="BU726" s="53" t="e">
        <f>SUMIFS('[20]WorkDone DATA'!$L:$L,'[20]WorkDone DATA'!$N:$N,BOQ!BU$6,'[20]WorkDone DATA'!$G:$G,BOQ!$B726)*$G726</f>
        <v>#VALUE!</v>
      </c>
      <c r="BV726" s="53" t="e">
        <f>SUMIFS('[20]WorkDone DATA'!$L:$L,'[20]WorkDone DATA'!$N:$N,BOQ!BV$6,'[20]WorkDone DATA'!$G:$G,BOQ!$B726)*$G726</f>
        <v>#VALUE!</v>
      </c>
      <c r="BW726" s="53" t="e">
        <f>SUMIFS('[20]WorkDone DATA'!$L:$L,'[20]WorkDone DATA'!$N:$N,BOQ!BW$6,'[20]WorkDone DATA'!$G:$G,BOQ!$B726)*$G726</f>
        <v>#VALUE!</v>
      </c>
      <c r="BX726" s="53" t="e">
        <f>SUMIFS('[20]WorkDone DATA'!$L:$L,'[20]WorkDone DATA'!$N:$N,BOQ!BX$6,'[20]WorkDone DATA'!$G:$G,BOQ!$B726)*$G726</f>
        <v>#VALUE!</v>
      </c>
    </row>
    <row r="727" spans="1:76" ht="15.6" x14ac:dyDescent="0.35">
      <c r="A727" s="1" t="str">
        <f>C726</f>
        <v>35mm2 x 4 core BVX04LCV</v>
      </c>
      <c r="B727" s="42">
        <v>2.3980000000000001</v>
      </c>
      <c r="C727" s="164" t="s">
        <v>220</v>
      </c>
      <c r="D727" s="165" t="s">
        <v>221</v>
      </c>
      <c r="E727" s="166" t="s">
        <v>222</v>
      </c>
      <c r="F727" s="45">
        <v>620</v>
      </c>
      <c r="G727" s="52">
        <v>251.94</v>
      </c>
      <c r="H727" s="53">
        <f t="shared" si="102"/>
        <v>156202.79999999999</v>
      </c>
      <c r="K727" s="214" t="e">
        <f t="shared" si="108"/>
        <v>#VALUE!</v>
      </c>
      <c r="L727" s="220" t="e">
        <f t="shared" si="103"/>
        <v>#VALUE!</v>
      </c>
      <c r="M727" s="221" t="e">
        <f t="shared" si="104"/>
        <v>#VALUE!</v>
      </c>
      <c r="N727" s="219"/>
      <c r="O727" s="214" t="e">
        <f t="shared" si="105"/>
        <v>#VALUE!</v>
      </c>
      <c r="P727" s="215" t="e">
        <f t="shared" si="106"/>
        <v>#VALUE!</v>
      </c>
      <c r="R727" s="217" t="e">
        <f>SUMIFS('[20]WorkDone DATA'!$L:$L,'[20]WorkDone DATA'!$N:$N,BOQ!S$6,'[20]WorkDone DATA'!$G:$G,BOQ!$B727)</f>
        <v>#VALUE!</v>
      </c>
      <c r="S727" s="53" t="e">
        <f t="shared" si="107"/>
        <v>#VALUE!</v>
      </c>
      <c r="T727" s="217" t="e">
        <f>SUMIFS('[20]WorkDone DATA'!$L:$L,'[20]WorkDone DATA'!$N:$N,BOQ!U$6,'[20]WorkDone DATA'!$G:$G,BOQ!$B727)</f>
        <v>#VALUE!</v>
      </c>
      <c r="U727" s="53" t="e">
        <f t="shared" si="109"/>
        <v>#VALUE!</v>
      </c>
      <c r="V727" s="217"/>
      <c r="W727" s="53" t="e">
        <f>SUMIFS('[20]WorkDone DATA'!$L:$L,'[20]WorkDone DATA'!$N:$N,BOQ!W$6,'[20]WorkDone DATA'!$G:$G,BOQ!$B727)*$G727</f>
        <v>#VALUE!</v>
      </c>
      <c r="X727" s="217"/>
      <c r="Y727" s="53" t="e">
        <f>SUMIFS('[20]WorkDone DATA'!$L:$L,'[20]WorkDone DATA'!$N:$N,BOQ!Y$6,'[20]WorkDone DATA'!$G:$G,BOQ!$B727)*$G727</f>
        <v>#VALUE!</v>
      </c>
      <c r="Z727" s="217"/>
      <c r="AA727" s="53" t="e">
        <f>SUMIFS('[20]WorkDone DATA'!$L:$L,'[20]WorkDone DATA'!$N:$N,BOQ!AA$6,'[20]WorkDone DATA'!$G:$G,BOQ!$B727)*$G727</f>
        <v>#VALUE!</v>
      </c>
      <c r="AB727" s="53" t="e">
        <f>SUMIFS('[20]WorkDone DATA'!$L:$L,'[20]WorkDone DATA'!$N:$N,BOQ!AB$6,'[20]WorkDone DATA'!$G:$G,BOQ!$B727)*$G727</f>
        <v>#VALUE!</v>
      </c>
      <c r="AC727" s="53" t="e">
        <f>SUMIFS('[20]WorkDone DATA'!$L:$L,'[20]WorkDone DATA'!$N:$N,BOQ!AC$6,'[20]WorkDone DATA'!$G:$G,BOQ!$B727)*$G727</f>
        <v>#VALUE!</v>
      </c>
      <c r="AD727" s="53" t="e">
        <f>SUMIFS('[20]WorkDone DATA'!$L:$L,'[20]WorkDone DATA'!$N:$N,BOQ!AD$6,'[20]WorkDone DATA'!$G:$G,BOQ!$B727)*$G727</f>
        <v>#VALUE!</v>
      </c>
      <c r="AE727" s="53" t="e">
        <f>SUMIFS('[20]WorkDone DATA'!$L:$L,'[20]WorkDone DATA'!$N:$N,BOQ!AE$6,'[20]WorkDone DATA'!$G:$G,BOQ!$B727)*$G727</f>
        <v>#VALUE!</v>
      </c>
      <c r="AF727" s="53" t="e">
        <f>SUMIFS('[20]WorkDone DATA'!$L:$L,'[20]WorkDone DATA'!$N:$N,BOQ!AF$6,'[20]WorkDone DATA'!$G:$G,BOQ!$B727)*$G727</f>
        <v>#VALUE!</v>
      </c>
      <c r="AG727" s="53" t="e">
        <f>SUMIFS('[20]WorkDone DATA'!$L:$L,'[20]WorkDone DATA'!$N:$N,BOQ!AG$6,'[20]WorkDone DATA'!$G:$G,BOQ!$B727)*$G727</f>
        <v>#VALUE!</v>
      </c>
      <c r="AH727" s="53" t="e">
        <f>SUMIFS('[20]WorkDone DATA'!$L:$L,'[20]WorkDone DATA'!$N:$N,BOQ!AH$6,'[20]WorkDone DATA'!$G:$G,BOQ!$B727)*$G727</f>
        <v>#VALUE!</v>
      </c>
      <c r="AI727" s="53" t="e">
        <f>SUMIFS('[20]WorkDone DATA'!$L:$L,'[20]WorkDone DATA'!$N:$N,BOQ!AI$6,'[20]WorkDone DATA'!$G:$G,BOQ!$B727)*$G727</f>
        <v>#VALUE!</v>
      </c>
      <c r="AJ727" s="53" t="e">
        <f>SUMIFS('[20]WorkDone DATA'!$L:$L,'[20]WorkDone DATA'!$N:$N,BOQ!AJ$6,'[20]WorkDone DATA'!$G:$G,BOQ!$B727)*$G727</f>
        <v>#VALUE!</v>
      </c>
      <c r="AK727" s="53" t="e">
        <f>SUMIFS('[20]WorkDone DATA'!$L:$L,'[20]WorkDone DATA'!$N:$N,BOQ!AK$6,'[20]WorkDone DATA'!$G:$G,BOQ!$B727)*$G727</f>
        <v>#VALUE!</v>
      </c>
      <c r="AL727" s="53" t="e">
        <f>SUMIFS('[20]WorkDone DATA'!$L:$L,'[20]WorkDone DATA'!$N:$N,BOQ!AL$6,'[20]WorkDone DATA'!$G:$G,BOQ!$B727)*$G727</f>
        <v>#VALUE!</v>
      </c>
      <c r="AM727" s="53" t="e">
        <f>SUMIFS('[20]WorkDone DATA'!$L:$L,'[20]WorkDone DATA'!$N:$N,BOQ!AM$6,'[20]WorkDone DATA'!$G:$G,BOQ!$B727)*$G727</f>
        <v>#VALUE!</v>
      </c>
      <c r="AN727" s="53" t="e">
        <f>SUMIFS('[20]WorkDone DATA'!$L:$L,'[20]WorkDone DATA'!$N:$N,BOQ!AN$6,'[20]WorkDone DATA'!$G:$G,BOQ!$B727)*$G727</f>
        <v>#VALUE!</v>
      </c>
      <c r="AO727" s="53" t="e">
        <f>SUMIFS('[20]WorkDone DATA'!$L:$L,'[20]WorkDone DATA'!$N:$N,BOQ!AO$6,'[20]WorkDone DATA'!$G:$G,BOQ!$B727)*$G727</f>
        <v>#VALUE!</v>
      </c>
      <c r="AP727" s="53" t="e">
        <f>SUMIFS('[20]WorkDone DATA'!$L:$L,'[20]WorkDone DATA'!$N:$N,BOQ!AP$6,'[20]WorkDone DATA'!$G:$G,BOQ!$B727)*$G727</f>
        <v>#VALUE!</v>
      </c>
      <c r="AQ727" s="53" t="e">
        <f>SUMIFS('[20]WorkDone DATA'!$L:$L,'[20]WorkDone DATA'!$N:$N,BOQ!AQ$6,'[20]WorkDone DATA'!$G:$G,BOQ!$B727)*$G727</f>
        <v>#VALUE!</v>
      </c>
      <c r="AR727" s="53" t="e">
        <f>SUMIFS('[20]WorkDone DATA'!$L:$L,'[20]WorkDone DATA'!$N:$N,BOQ!AR$6,'[20]WorkDone DATA'!$G:$G,BOQ!$B727)*$G727</f>
        <v>#VALUE!</v>
      </c>
      <c r="AS727" s="53" t="e">
        <f>SUMIFS('[20]WorkDone DATA'!$L:$L,'[20]WorkDone DATA'!$N:$N,BOQ!AS$6,'[20]WorkDone DATA'!$G:$G,BOQ!$B727)*$G727</f>
        <v>#VALUE!</v>
      </c>
      <c r="AT727" s="53" t="e">
        <f>SUMIFS('[20]WorkDone DATA'!$L:$L,'[20]WorkDone DATA'!$N:$N,BOQ!AT$6,'[20]WorkDone DATA'!$G:$G,BOQ!$B727)*$G727</f>
        <v>#VALUE!</v>
      </c>
      <c r="AU727" s="53" t="e">
        <f>SUMIFS('[20]WorkDone DATA'!$L:$L,'[20]WorkDone DATA'!$N:$N,BOQ!AU$6,'[20]WorkDone DATA'!$G:$G,BOQ!$B727)*$G727</f>
        <v>#VALUE!</v>
      </c>
      <c r="AV727" s="53" t="e">
        <f>SUMIFS('[20]WorkDone DATA'!$L:$L,'[20]WorkDone DATA'!$N:$N,BOQ!AV$6,'[20]WorkDone DATA'!$G:$G,BOQ!$B727)*$G727</f>
        <v>#VALUE!</v>
      </c>
      <c r="AW727" s="53" t="e">
        <f>SUMIFS('[20]WorkDone DATA'!$L:$L,'[20]WorkDone DATA'!$N:$N,BOQ!AW$6,'[20]WorkDone DATA'!$G:$G,BOQ!$B727)*$G727</f>
        <v>#VALUE!</v>
      </c>
      <c r="AX727" s="53" t="e">
        <f>SUMIFS('[20]WorkDone DATA'!$L:$L,'[20]WorkDone DATA'!$N:$N,BOQ!AX$6,'[20]WorkDone DATA'!$G:$G,BOQ!$B727)*$G727</f>
        <v>#VALUE!</v>
      </c>
      <c r="AY727" s="53" t="e">
        <f>SUMIFS('[20]WorkDone DATA'!$L:$L,'[20]WorkDone DATA'!$N:$N,BOQ!AY$6,'[20]WorkDone DATA'!$G:$G,BOQ!$B727)*$G727</f>
        <v>#VALUE!</v>
      </c>
      <c r="AZ727" s="53" t="e">
        <f>SUMIFS('[20]WorkDone DATA'!$L:$L,'[20]WorkDone DATA'!$N:$N,BOQ!AZ$6,'[20]WorkDone DATA'!$G:$G,BOQ!$B727)*$G727</f>
        <v>#VALUE!</v>
      </c>
      <c r="BA727" s="53" t="e">
        <f>SUMIFS('[20]WorkDone DATA'!$L:$L,'[20]WorkDone DATA'!$N:$N,BOQ!BA$6,'[20]WorkDone DATA'!$G:$G,BOQ!$B727)*$G727</f>
        <v>#VALUE!</v>
      </c>
      <c r="BB727" s="53" t="e">
        <f>SUMIFS('[20]WorkDone DATA'!$L:$L,'[20]WorkDone DATA'!$N:$N,BOQ!BB$6,'[20]WorkDone DATA'!$G:$G,BOQ!$B727)*$G727</f>
        <v>#VALUE!</v>
      </c>
      <c r="BC727" s="53" t="e">
        <f>SUMIFS('[20]WorkDone DATA'!$L:$L,'[20]WorkDone DATA'!$N:$N,BOQ!BC$6,'[20]WorkDone DATA'!$G:$G,BOQ!$B727)*$G727</f>
        <v>#VALUE!</v>
      </c>
      <c r="BD727" s="53" t="e">
        <f>SUMIFS('[20]WorkDone DATA'!$L:$L,'[20]WorkDone DATA'!$N:$N,BOQ!BD$6,'[20]WorkDone DATA'!$G:$G,BOQ!$B727)*$G727</f>
        <v>#VALUE!</v>
      </c>
      <c r="BE727" s="53" t="e">
        <f>SUMIFS('[20]WorkDone DATA'!$L:$L,'[20]WorkDone DATA'!$N:$N,BOQ!BE$6,'[20]WorkDone DATA'!$G:$G,BOQ!$B727)*$G727</f>
        <v>#VALUE!</v>
      </c>
      <c r="BF727" s="53" t="e">
        <f>SUMIFS('[20]WorkDone DATA'!$L:$L,'[20]WorkDone DATA'!$N:$N,BOQ!BF$6,'[20]WorkDone DATA'!$G:$G,BOQ!$B727)*$G727</f>
        <v>#VALUE!</v>
      </c>
      <c r="BG727" s="53" t="e">
        <f>SUMIFS('[20]WorkDone DATA'!$L:$L,'[20]WorkDone DATA'!$N:$N,BOQ!BG$6,'[20]WorkDone DATA'!$G:$G,BOQ!$B727)*$G727</f>
        <v>#VALUE!</v>
      </c>
      <c r="BH727" s="53" t="e">
        <f>SUMIFS('[20]WorkDone DATA'!$L:$L,'[20]WorkDone DATA'!$N:$N,BOQ!BH$6,'[20]WorkDone DATA'!$G:$G,BOQ!$B727)*$G727</f>
        <v>#VALUE!</v>
      </c>
      <c r="BI727" s="53" t="e">
        <f>SUMIFS('[20]WorkDone DATA'!$L:$L,'[20]WorkDone DATA'!$N:$N,BOQ!BI$6,'[20]WorkDone DATA'!$G:$G,BOQ!$B727)*$G727</f>
        <v>#VALUE!</v>
      </c>
      <c r="BJ727" s="53" t="e">
        <f>SUMIFS('[20]WorkDone DATA'!$L:$L,'[20]WorkDone DATA'!$N:$N,BOQ!BJ$6,'[20]WorkDone DATA'!$G:$G,BOQ!$B727)*$G727</f>
        <v>#VALUE!</v>
      </c>
      <c r="BK727" s="53" t="e">
        <f>SUMIFS('[20]WorkDone DATA'!$L:$L,'[20]WorkDone DATA'!$N:$N,BOQ!BK$6,'[20]WorkDone DATA'!$G:$G,BOQ!$B727)*$G727</f>
        <v>#VALUE!</v>
      </c>
      <c r="BL727" s="53" t="e">
        <f>SUMIFS('[20]WorkDone DATA'!$L:$L,'[20]WorkDone DATA'!$N:$N,BOQ!BL$6,'[20]WorkDone DATA'!$G:$G,BOQ!$B727)*$G727</f>
        <v>#VALUE!</v>
      </c>
      <c r="BM727" s="53" t="e">
        <f>SUMIFS('[20]WorkDone DATA'!$L:$L,'[20]WorkDone DATA'!$N:$N,BOQ!BM$6,'[20]WorkDone DATA'!$G:$G,BOQ!$B727)*$G727</f>
        <v>#VALUE!</v>
      </c>
      <c r="BN727" s="53" t="e">
        <f>SUMIFS('[20]WorkDone DATA'!$L:$L,'[20]WorkDone DATA'!$N:$N,BOQ!BN$6,'[20]WorkDone DATA'!$G:$G,BOQ!$B727)*$G727</f>
        <v>#VALUE!</v>
      </c>
      <c r="BO727" s="53" t="e">
        <f>SUMIFS('[20]WorkDone DATA'!$L:$L,'[20]WorkDone DATA'!$N:$N,BOQ!BO$6,'[20]WorkDone DATA'!$G:$G,BOQ!$B727)*$G727</f>
        <v>#VALUE!</v>
      </c>
      <c r="BP727" s="53" t="e">
        <f>SUMIFS('[20]WorkDone DATA'!$L:$L,'[20]WorkDone DATA'!$N:$N,BOQ!BP$6,'[20]WorkDone DATA'!$G:$G,BOQ!$B727)*$G727</f>
        <v>#VALUE!</v>
      </c>
      <c r="BQ727" s="53" t="e">
        <f>SUMIFS('[20]WorkDone DATA'!$L:$L,'[20]WorkDone DATA'!$N:$N,BOQ!BQ$6,'[20]WorkDone DATA'!$G:$G,BOQ!$B727)*$G727</f>
        <v>#VALUE!</v>
      </c>
      <c r="BR727" s="53" t="e">
        <f>SUMIFS('[20]WorkDone DATA'!$L:$L,'[20]WorkDone DATA'!$N:$N,BOQ!BR$6,'[20]WorkDone DATA'!$G:$G,BOQ!$B727)*$G727</f>
        <v>#VALUE!</v>
      </c>
      <c r="BS727" s="53" t="e">
        <f>SUMIFS('[20]WorkDone DATA'!$L:$L,'[20]WorkDone DATA'!$N:$N,BOQ!BS$6,'[20]WorkDone DATA'!$G:$G,BOQ!$B727)*$G727</f>
        <v>#VALUE!</v>
      </c>
      <c r="BT727" s="53" t="e">
        <f>SUMIFS('[20]WorkDone DATA'!$L:$L,'[20]WorkDone DATA'!$N:$N,BOQ!BT$6,'[20]WorkDone DATA'!$G:$G,BOQ!$B727)*$G727</f>
        <v>#VALUE!</v>
      </c>
      <c r="BU727" s="53" t="e">
        <f>SUMIFS('[20]WorkDone DATA'!$L:$L,'[20]WorkDone DATA'!$N:$N,BOQ!BU$6,'[20]WorkDone DATA'!$G:$G,BOQ!$B727)*$G727</f>
        <v>#VALUE!</v>
      </c>
      <c r="BV727" s="53" t="e">
        <f>SUMIFS('[20]WorkDone DATA'!$L:$L,'[20]WorkDone DATA'!$N:$N,BOQ!BV$6,'[20]WorkDone DATA'!$G:$G,BOQ!$B727)*$G727</f>
        <v>#VALUE!</v>
      </c>
      <c r="BW727" s="53" t="e">
        <f>SUMIFS('[20]WorkDone DATA'!$L:$L,'[20]WorkDone DATA'!$N:$N,BOQ!BW$6,'[20]WorkDone DATA'!$G:$G,BOQ!$B727)*$G727</f>
        <v>#VALUE!</v>
      </c>
      <c r="BX727" s="53" t="e">
        <f>SUMIFS('[20]WorkDone DATA'!$L:$L,'[20]WorkDone DATA'!$N:$N,BOQ!BX$6,'[20]WorkDone DATA'!$G:$G,BOQ!$B727)*$G727</f>
        <v>#VALUE!</v>
      </c>
    </row>
    <row r="728" spans="1:76" ht="15.6" x14ac:dyDescent="0.35">
      <c r="A728" s="1"/>
      <c r="B728" s="42"/>
      <c r="C728" s="81" t="s">
        <v>75</v>
      </c>
      <c r="D728" s="165"/>
      <c r="E728" s="167"/>
      <c r="F728" s="45"/>
      <c r="G728" s="52"/>
      <c r="H728" s="53">
        <f t="shared" si="102"/>
        <v>0</v>
      </c>
      <c r="K728" s="214"/>
      <c r="L728" s="220" t="e">
        <f t="shared" si="103"/>
        <v>#VALUE!</v>
      </c>
      <c r="M728" s="221" t="e">
        <f t="shared" si="104"/>
        <v>#VALUE!</v>
      </c>
      <c r="N728" s="219"/>
      <c r="O728" s="214">
        <f t="shared" si="105"/>
        <v>0</v>
      </c>
      <c r="P728" s="215" t="e">
        <f t="shared" si="106"/>
        <v>#VALUE!</v>
      </c>
      <c r="R728" s="217" t="e">
        <f>SUMIFS('[20]WorkDone DATA'!$L:$L,'[20]WorkDone DATA'!$N:$N,BOQ!S$6,'[20]WorkDone DATA'!$G:$G,BOQ!$B728)</f>
        <v>#VALUE!</v>
      </c>
      <c r="S728" s="53" t="e">
        <f t="shared" si="107"/>
        <v>#VALUE!</v>
      </c>
      <c r="T728" s="217" t="e">
        <f>SUMIFS('[20]WorkDone DATA'!$L:$L,'[20]WorkDone DATA'!$N:$N,BOQ!U$6,'[20]WorkDone DATA'!$G:$G,BOQ!$B728)</f>
        <v>#VALUE!</v>
      </c>
      <c r="U728" s="53" t="e">
        <f t="shared" si="109"/>
        <v>#VALUE!</v>
      </c>
      <c r="V728" s="217"/>
      <c r="W728" s="53" t="e">
        <f>SUMIFS('[20]WorkDone DATA'!$L:$L,'[20]WorkDone DATA'!$N:$N,BOQ!W$6,'[20]WorkDone DATA'!$G:$G,BOQ!$B728)*$G728</f>
        <v>#VALUE!</v>
      </c>
      <c r="X728" s="217"/>
      <c r="Y728" s="53" t="e">
        <f>SUMIFS('[20]WorkDone DATA'!$L:$L,'[20]WorkDone DATA'!$N:$N,BOQ!Y$6,'[20]WorkDone DATA'!$G:$G,BOQ!$B728)*$G728</f>
        <v>#VALUE!</v>
      </c>
      <c r="Z728" s="217"/>
      <c r="AA728" s="53" t="e">
        <f>SUMIFS('[20]WorkDone DATA'!$L:$L,'[20]WorkDone DATA'!$N:$N,BOQ!AA$6,'[20]WorkDone DATA'!$G:$G,BOQ!$B728)*$G728</f>
        <v>#VALUE!</v>
      </c>
      <c r="AB728" s="53" t="e">
        <f>SUMIFS('[20]WorkDone DATA'!$L:$L,'[20]WorkDone DATA'!$N:$N,BOQ!AB$6,'[20]WorkDone DATA'!$G:$G,BOQ!$B728)*$G728</f>
        <v>#VALUE!</v>
      </c>
      <c r="AC728" s="53" t="e">
        <f>SUMIFS('[20]WorkDone DATA'!$L:$L,'[20]WorkDone DATA'!$N:$N,BOQ!AC$6,'[20]WorkDone DATA'!$G:$G,BOQ!$B728)*$G728</f>
        <v>#VALUE!</v>
      </c>
      <c r="AD728" s="53" t="e">
        <f>SUMIFS('[20]WorkDone DATA'!$L:$L,'[20]WorkDone DATA'!$N:$N,BOQ!AD$6,'[20]WorkDone DATA'!$G:$G,BOQ!$B728)*$G728</f>
        <v>#VALUE!</v>
      </c>
      <c r="AE728" s="53" t="e">
        <f>SUMIFS('[20]WorkDone DATA'!$L:$L,'[20]WorkDone DATA'!$N:$N,BOQ!AE$6,'[20]WorkDone DATA'!$G:$G,BOQ!$B728)*$G728</f>
        <v>#VALUE!</v>
      </c>
      <c r="AF728" s="53" t="e">
        <f>SUMIFS('[20]WorkDone DATA'!$L:$L,'[20]WorkDone DATA'!$N:$N,BOQ!AF$6,'[20]WorkDone DATA'!$G:$G,BOQ!$B728)*$G728</f>
        <v>#VALUE!</v>
      </c>
      <c r="AG728" s="53" t="e">
        <f>SUMIFS('[20]WorkDone DATA'!$L:$L,'[20]WorkDone DATA'!$N:$N,BOQ!AG$6,'[20]WorkDone DATA'!$G:$G,BOQ!$B728)*$G728</f>
        <v>#VALUE!</v>
      </c>
      <c r="AH728" s="53" t="e">
        <f>SUMIFS('[20]WorkDone DATA'!$L:$L,'[20]WorkDone DATA'!$N:$N,BOQ!AH$6,'[20]WorkDone DATA'!$G:$G,BOQ!$B728)*$G728</f>
        <v>#VALUE!</v>
      </c>
      <c r="AI728" s="53" t="e">
        <f>SUMIFS('[20]WorkDone DATA'!$L:$L,'[20]WorkDone DATA'!$N:$N,BOQ!AI$6,'[20]WorkDone DATA'!$G:$G,BOQ!$B728)*$G728</f>
        <v>#VALUE!</v>
      </c>
      <c r="AJ728" s="53" t="e">
        <f>SUMIFS('[20]WorkDone DATA'!$L:$L,'[20]WorkDone DATA'!$N:$N,BOQ!AJ$6,'[20]WorkDone DATA'!$G:$G,BOQ!$B728)*$G728</f>
        <v>#VALUE!</v>
      </c>
      <c r="AK728" s="53" t="e">
        <f>SUMIFS('[20]WorkDone DATA'!$L:$L,'[20]WorkDone DATA'!$N:$N,BOQ!AK$6,'[20]WorkDone DATA'!$G:$G,BOQ!$B728)*$G728</f>
        <v>#VALUE!</v>
      </c>
      <c r="AL728" s="53" t="e">
        <f>SUMIFS('[20]WorkDone DATA'!$L:$L,'[20]WorkDone DATA'!$N:$N,BOQ!AL$6,'[20]WorkDone DATA'!$G:$G,BOQ!$B728)*$G728</f>
        <v>#VALUE!</v>
      </c>
      <c r="AM728" s="53" t="e">
        <f>SUMIFS('[20]WorkDone DATA'!$L:$L,'[20]WorkDone DATA'!$N:$N,BOQ!AM$6,'[20]WorkDone DATA'!$G:$G,BOQ!$B728)*$G728</f>
        <v>#VALUE!</v>
      </c>
      <c r="AN728" s="53" t="e">
        <f>SUMIFS('[20]WorkDone DATA'!$L:$L,'[20]WorkDone DATA'!$N:$N,BOQ!AN$6,'[20]WorkDone DATA'!$G:$G,BOQ!$B728)*$G728</f>
        <v>#VALUE!</v>
      </c>
      <c r="AO728" s="53" t="e">
        <f>SUMIFS('[20]WorkDone DATA'!$L:$L,'[20]WorkDone DATA'!$N:$N,BOQ!AO$6,'[20]WorkDone DATA'!$G:$G,BOQ!$B728)*$G728</f>
        <v>#VALUE!</v>
      </c>
      <c r="AP728" s="53" t="e">
        <f>SUMIFS('[20]WorkDone DATA'!$L:$L,'[20]WorkDone DATA'!$N:$N,BOQ!AP$6,'[20]WorkDone DATA'!$G:$G,BOQ!$B728)*$G728</f>
        <v>#VALUE!</v>
      </c>
      <c r="AQ728" s="53" t="e">
        <f>SUMIFS('[20]WorkDone DATA'!$L:$L,'[20]WorkDone DATA'!$N:$N,BOQ!AQ$6,'[20]WorkDone DATA'!$G:$G,BOQ!$B728)*$G728</f>
        <v>#VALUE!</v>
      </c>
      <c r="AR728" s="53" t="e">
        <f>SUMIFS('[20]WorkDone DATA'!$L:$L,'[20]WorkDone DATA'!$N:$N,BOQ!AR$6,'[20]WorkDone DATA'!$G:$G,BOQ!$B728)*$G728</f>
        <v>#VALUE!</v>
      </c>
      <c r="AS728" s="53" t="e">
        <f>SUMIFS('[20]WorkDone DATA'!$L:$L,'[20]WorkDone DATA'!$N:$N,BOQ!AS$6,'[20]WorkDone DATA'!$G:$G,BOQ!$B728)*$G728</f>
        <v>#VALUE!</v>
      </c>
      <c r="AT728" s="53" t="e">
        <f>SUMIFS('[20]WorkDone DATA'!$L:$L,'[20]WorkDone DATA'!$N:$N,BOQ!AT$6,'[20]WorkDone DATA'!$G:$G,BOQ!$B728)*$G728</f>
        <v>#VALUE!</v>
      </c>
      <c r="AU728" s="53" t="e">
        <f>SUMIFS('[20]WorkDone DATA'!$L:$L,'[20]WorkDone DATA'!$N:$N,BOQ!AU$6,'[20]WorkDone DATA'!$G:$G,BOQ!$B728)*$G728</f>
        <v>#VALUE!</v>
      </c>
      <c r="AV728" s="53" t="e">
        <f>SUMIFS('[20]WorkDone DATA'!$L:$L,'[20]WorkDone DATA'!$N:$N,BOQ!AV$6,'[20]WorkDone DATA'!$G:$G,BOQ!$B728)*$G728</f>
        <v>#VALUE!</v>
      </c>
      <c r="AW728" s="53" t="e">
        <f>SUMIFS('[20]WorkDone DATA'!$L:$L,'[20]WorkDone DATA'!$N:$N,BOQ!AW$6,'[20]WorkDone DATA'!$G:$G,BOQ!$B728)*$G728</f>
        <v>#VALUE!</v>
      </c>
      <c r="AX728" s="53" t="e">
        <f>SUMIFS('[20]WorkDone DATA'!$L:$L,'[20]WorkDone DATA'!$N:$N,BOQ!AX$6,'[20]WorkDone DATA'!$G:$G,BOQ!$B728)*$G728</f>
        <v>#VALUE!</v>
      </c>
      <c r="AY728" s="53" t="e">
        <f>SUMIFS('[20]WorkDone DATA'!$L:$L,'[20]WorkDone DATA'!$N:$N,BOQ!AY$6,'[20]WorkDone DATA'!$G:$G,BOQ!$B728)*$G728</f>
        <v>#VALUE!</v>
      </c>
      <c r="AZ728" s="53" t="e">
        <f>SUMIFS('[20]WorkDone DATA'!$L:$L,'[20]WorkDone DATA'!$N:$N,BOQ!AZ$6,'[20]WorkDone DATA'!$G:$G,BOQ!$B728)*$G728</f>
        <v>#VALUE!</v>
      </c>
      <c r="BA728" s="53" t="e">
        <f>SUMIFS('[20]WorkDone DATA'!$L:$L,'[20]WorkDone DATA'!$N:$N,BOQ!BA$6,'[20]WorkDone DATA'!$G:$G,BOQ!$B728)*$G728</f>
        <v>#VALUE!</v>
      </c>
      <c r="BB728" s="53" t="e">
        <f>SUMIFS('[20]WorkDone DATA'!$L:$L,'[20]WorkDone DATA'!$N:$N,BOQ!BB$6,'[20]WorkDone DATA'!$G:$G,BOQ!$B728)*$G728</f>
        <v>#VALUE!</v>
      </c>
      <c r="BC728" s="53" t="e">
        <f>SUMIFS('[20]WorkDone DATA'!$L:$L,'[20]WorkDone DATA'!$N:$N,BOQ!BC$6,'[20]WorkDone DATA'!$G:$G,BOQ!$B728)*$G728</f>
        <v>#VALUE!</v>
      </c>
      <c r="BD728" s="53" t="e">
        <f>SUMIFS('[20]WorkDone DATA'!$L:$L,'[20]WorkDone DATA'!$N:$N,BOQ!BD$6,'[20]WorkDone DATA'!$G:$G,BOQ!$B728)*$G728</f>
        <v>#VALUE!</v>
      </c>
      <c r="BE728" s="53" t="e">
        <f>SUMIFS('[20]WorkDone DATA'!$L:$L,'[20]WorkDone DATA'!$N:$N,BOQ!BE$6,'[20]WorkDone DATA'!$G:$G,BOQ!$B728)*$G728</f>
        <v>#VALUE!</v>
      </c>
      <c r="BF728" s="53" t="e">
        <f>SUMIFS('[20]WorkDone DATA'!$L:$L,'[20]WorkDone DATA'!$N:$N,BOQ!BF$6,'[20]WorkDone DATA'!$G:$G,BOQ!$B728)*$G728</f>
        <v>#VALUE!</v>
      </c>
      <c r="BG728" s="53" t="e">
        <f>SUMIFS('[20]WorkDone DATA'!$L:$L,'[20]WorkDone DATA'!$N:$N,BOQ!BG$6,'[20]WorkDone DATA'!$G:$G,BOQ!$B728)*$G728</f>
        <v>#VALUE!</v>
      </c>
      <c r="BH728" s="53" t="e">
        <f>SUMIFS('[20]WorkDone DATA'!$L:$L,'[20]WorkDone DATA'!$N:$N,BOQ!BH$6,'[20]WorkDone DATA'!$G:$G,BOQ!$B728)*$G728</f>
        <v>#VALUE!</v>
      </c>
      <c r="BI728" s="53" t="e">
        <f>SUMIFS('[20]WorkDone DATA'!$L:$L,'[20]WorkDone DATA'!$N:$N,BOQ!BI$6,'[20]WorkDone DATA'!$G:$G,BOQ!$B728)*$G728</f>
        <v>#VALUE!</v>
      </c>
      <c r="BJ728" s="53" t="e">
        <f>SUMIFS('[20]WorkDone DATA'!$L:$L,'[20]WorkDone DATA'!$N:$N,BOQ!BJ$6,'[20]WorkDone DATA'!$G:$G,BOQ!$B728)*$G728</f>
        <v>#VALUE!</v>
      </c>
      <c r="BK728" s="53" t="e">
        <f>SUMIFS('[20]WorkDone DATA'!$L:$L,'[20]WorkDone DATA'!$N:$N,BOQ!BK$6,'[20]WorkDone DATA'!$G:$G,BOQ!$B728)*$G728</f>
        <v>#VALUE!</v>
      </c>
      <c r="BL728" s="53" t="e">
        <f>SUMIFS('[20]WorkDone DATA'!$L:$L,'[20]WorkDone DATA'!$N:$N,BOQ!BL$6,'[20]WorkDone DATA'!$G:$G,BOQ!$B728)*$G728</f>
        <v>#VALUE!</v>
      </c>
      <c r="BM728" s="53" t="e">
        <f>SUMIFS('[20]WorkDone DATA'!$L:$L,'[20]WorkDone DATA'!$N:$N,BOQ!BM$6,'[20]WorkDone DATA'!$G:$G,BOQ!$B728)*$G728</f>
        <v>#VALUE!</v>
      </c>
      <c r="BN728" s="53" t="e">
        <f>SUMIFS('[20]WorkDone DATA'!$L:$L,'[20]WorkDone DATA'!$N:$N,BOQ!BN$6,'[20]WorkDone DATA'!$G:$G,BOQ!$B728)*$G728</f>
        <v>#VALUE!</v>
      </c>
      <c r="BO728" s="53" t="e">
        <f>SUMIFS('[20]WorkDone DATA'!$L:$L,'[20]WorkDone DATA'!$N:$N,BOQ!BO$6,'[20]WorkDone DATA'!$G:$G,BOQ!$B728)*$G728</f>
        <v>#VALUE!</v>
      </c>
      <c r="BP728" s="53" t="e">
        <f>SUMIFS('[20]WorkDone DATA'!$L:$L,'[20]WorkDone DATA'!$N:$N,BOQ!BP$6,'[20]WorkDone DATA'!$G:$G,BOQ!$B728)*$G728</f>
        <v>#VALUE!</v>
      </c>
      <c r="BQ728" s="53" t="e">
        <f>SUMIFS('[20]WorkDone DATA'!$L:$L,'[20]WorkDone DATA'!$N:$N,BOQ!BQ$6,'[20]WorkDone DATA'!$G:$G,BOQ!$B728)*$G728</f>
        <v>#VALUE!</v>
      </c>
      <c r="BR728" s="53" t="e">
        <f>SUMIFS('[20]WorkDone DATA'!$L:$L,'[20]WorkDone DATA'!$N:$N,BOQ!BR$6,'[20]WorkDone DATA'!$G:$G,BOQ!$B728)*$G728</f>
        <v>#VALUE!</v>
      </c>
      <c r="BS728" s="53" t="e">
        <f>SUMIFS('[20]WorkDone DATA'!$L:$L,'[20]WorkDone DATA'!$N:$N,BOQ!BS$6,'[20]WorkDone DATA'!$G:$G,BOQ!$B728)*$G728</f>
        <v>#VALUE!</v>
      </c>
      <c r="BT728" s="53" t="e">
        <f>SUMIFS('[20]WorkDone DATA'!$L:$L,'[20]WorkDone DATA'!$N:$N,BOQ!BT$6,'[20]WorkDone DATA'!$G:$G,BOQ!$B728)*$G728</f>
        <v>#VALUE!</v>
      </c>
      <c r="BU728" s="53" t="e">
        <f>SUMIFS('[20]WorkDone DATA'!$L:$L,'[20]WorkDone DATA'!$N:$N,BOQ!BU$6,'[20]WorkDone DATA'!$G:$G,BOQ!$B728)*$G728</f>
        <v>#VALUE!</v>
      </c>
      <c r="BV728" s="53" t="e">
        <f>SUMIFS('[20]WorkDone DATA'!$L:$L,'[20]WorkDone DATA'!$N:$N,BOQ!BV$6,'[20]WorkDone DATA'!$G:$G,BOQ!$B728)*$G728</f>
        <v>#VALUE!</v>
      </c>
      <c r="BW728" s="53" t="e">
        <f>SUMIFS('[20]WorkDone DATA'!$L:$L,'[20]WorkDone DATA'!$N:$N,BOQ!BW$6,'[20]WorkDone DATA'!$G:$G,BOQ!$B728)*$G728</f>
        <v>#VALUE!</v>
      </c>
      <c r="BX728" s="53" t="e">
        <f>SUMIFS('[20]WorkDone DATA'!$L:$L,'[20]WorkDone DATA'!$N:$N,BOQ!BX$6,'[20]WorkDone DATA'!$G:$G,BOQ!$B728)*$G728</f>
        <v>#VALUE!</v>
      </c>
    </row>
    <row r="729" spans="1:76" ht="15.6" x14ac:dyDescent="0.35">
      <c r="A729" s="1" t="str">
        <f>C728</f>
        <v>95mm2 x 2core (BVX02PCV)</v>
      </c>
      <c r="B729" s="42">
        <v>2.399</v>
      </c>
      <c r="C729" s="164" t="s">
        <v>220</v>
      </c>
      <c r="D729" s="165" t="s">
        <v>221</v>
      </c>
      <c r="E729" s="166" t="s">
        <v>222</v>
      </c>
      <c r="F729" s="45">
        <v>325</v>
      </c>
      <c r="G729" s="52">
        <v>268.05</v>
      </c>
      <c r="H729" s="53">
        <f t="shared" si="102"/>
        <v>87116.25</v>
      </c>
      <c r="K729" s="214" t="e">
        <f t="shared" si="108"/>
        <v>#VALUE!</v>
      </c>
      <c r="L729" s="220" t="e">
        <f t="shared" si="103"/>
        <v>#VALUE!</v>
      </c>
      <c r="M729" s="221" t="e">
        <f t="shared" si="104"/>
        <v>#VALUE!</v>
      </c>
      <c r="N729" s="219"/>
      <c r="O729" s="214" t="e">
        <f t="shared" si="105"/>
        <v>#VALUE!</v>
      </c>
      <c r="P729" s="215" t="e">
        <f t="shared" si="106"/>
        <v>#VALUE!</v>
      </c>
      <c r="R729" s="217" t="e">
        <f>SUMIFS('[20]WorkDone DATA'!$L:$L,'[20]WorkDone DATA'!$N:$N,BOQ!S$6,'[20]WorkDone DATA'!$G:$G,BOQ!$B729)</f>
        <v>#VALUE!</v>
      </c>
      <c r="S729" s="53" t="e">
        <f t="shared" si="107"/>
        <v>#VALUE!</v>
      </c>
      <c r="T729" s="217" t="e">
        <f>SUMIFS('[20]WorkDone DATA'!$L:$L,'[20]WorkDone DATA'!$N:$N,BOQ!U$6,'[20]WorkDone DATA'!$G:$G,BOQ!$B729)</f>
        <v>#VALUE!</v>
      </c>
      <c r="U729" s="53" t="e">
        <f t="shared" si="109"/>
        <v>#VALUE!</v>
      </c>
      <c r="V729" s="217"/>
      <c r="W729" s="53" t="e">
        <f>SUMIFS('[20]WorkDone DATA'!$L:$L,'[20]WorkDone DATA'!$N:$N,BOQ!W$6,'[20]WorkDone DATA'!$G:$G,BOQ!$B729)*$G729</f>
        <v>#VALUE!</v>
      </c>
      <c r="X729" s="217"/>
      <c r="Y729" s="53" t="e">
        <f>SUMIFS('[20]WorkDone DATA'!$L:$L,'[20]WorkDone DATA'!$N:$N,BOQ!Y$6,'[20]WorkDone DATA'!$G:$G,BOQ!$B729)*$G729</f>
        <v>#VALUE!</v>
      </c>
      <c r="Z729" s="217"/>
      <c r="AA729" s="53" t="e">
        <f>SUMIFS('[20]WorkDone DATA'!$L:$L,'[20]WorkDone DATA'!$N:$N,BOQ!AA$6,'[20]WorkDone DATA'!$G:$G,BOQ!$B729)*$G729</f>
        <v>#VALUE!</v>
      </c>
      <c r="AB729" s="53" t="e">
        <f>SUMIFS('[20]WorkDone DATA'!$L:$L,'[20]WorkDone DATA'!$N:$N,BOQ!AB$6,'[20]WorkDone DATA'!$G:$G,BOQ!$B729)*$G729</f>
        <v>#VALUE!</v>
      </c>
      <c r="AC729" s="53" t="e">
        <f>SUMIFS('[20]WorkDone DATA'!$L:$L,'[20]WorkDone DATA'!$N:$N,BOQ!AC$6,'[20]WorkDone DATA'!$G:$G,BOQ!$B729)*$G729</f>
        <v>#VALUE!</v>
      </c>
      <c r="AD729" s="53" t="e">
        <f>SUMIFS('[20]WorkDone DATA'!$L:$L,'[20]WorkDone DATA'!$N:$N,BOQ!AD$6,'[20]WorkDone DATA'!$G:$G,BOQ!$B729)*$G729</f>
        <v>#VALUE!</v>
      </c>
      <c r="AE729" s="53" t="e">
        <f>SUMIFS('[20]WorkDone DATA'!$L:$L,'[20]WorkDone DATA'!$N:$N,BOQ!AE$6,'[20]WorkDone DATA'!$G:$G,BOQ!$B729)*$G729</f>
        <v>#VALUE!</v>
      </c>
      <c r="AF729" s="53" t="e">
        <f>SUMIFS('[20]WorkDone DATA'!$L:$L,'[20]WorkDone DATA'!$N:$N,BOQ!AF$6,'[20]WorkDone DATA'!$G:$G,BOQ!$B729)*$G729</f>
        <v>#VALUE!</v>
      </c>
      <c r="AG729" s="53" t="e">
        <f>SUMIFS('[20]WorkDone DATA'!$L:$L,'[20]WorkDone DATA'!$N:$N,BOQ!AG$6,'[20]WorkDone DATA'!$G:$G,BOQ!$B729)*$G729</f>
        <v>#VALUE!</v>
      </c>
      <c r="AH729" s="53" t="e">
        <f>SUMIFS('[20]WorkDone DATA'!$L:$L,'[20]WorkDone DATA'!$N:$N,BOQ!AH$6,'[20]WorkDone DATA'!$G:$G,BOQ!$B729)*$G729</f>
        <v>#VALUE!</v>
      </c>
      <c r="AI729" s="53" t="e">
        <f>SUMIFS('[20]WorkDone DATA'!$L:$L,'[20]WorkDone DATA'!$N:$N,BOQ!AI$6,'[20]WorkDone DATA'!$G:$G,BOQ!$B729)*$G729</f>
        <v>#VALUE!</v>
      </c>
      <c r="AJ729" s="53" t="e">
        <f>SUMIFS('[20]WorkDone DATA'!$L:$L,'[20]WorkDone DATA'!$N:$N,BOQ!AJ$6,'[20]WorkDone DATA'!$G:$G,BOQ!$B729)*$G729</f>
        <v>#VALUE!</v>
      </c>
      <c r="AK729" s="53" t="e">
        <f>SUMIFS('[20]WorkDone DATA'!$L:$L,'[20]WorkDone DATA'!$N:$N,BOQ!AK$6,'[20]WorkDone DATA'!$G:$G,BOQ!$B729)*$G729</f>
        <v>#VALUE!</v>
      </c>
      <c r="AL729" s="53" t="e">
        <f>SUMIFS('[20]WorkDone DATA'!$L:$L,'[20]WorkDone DATA'!$N:$N,BOQ!AL$6,'[20]WorkDone DATA'!$G:$G,BOQ!$B729)*$G729</f>
        <v>#VALUE!</v>
      </c>
      <c r="AM729" s="53" t="e">
        <f>SUMIFS('[20]WorkDone DATA'!$L:$L,'[20]WorkDone DATA'!$N:$N,BOQ!AM$6,'[20]WorkDone DATA'!$G:$G,BOQ!$B729)*$G729</f>
        <v>#VALUE!</v>
      </c>
      <c r="AN729" s="53" t="e">
        <f>SUMIFS('[20]WorkDone DATA'!$L:$L,'[20]WorkDone DATA'!$N:$N,BOQ!AN$6,'[20]WorkDone DATA'!$G:$G,BOQ!$B729)*$G729</f>
        <v>#VALUE!</v>
      </c>
      <c r="AO729" s="53" t="e">
        <f>SUMIFS('[20]WorkDone DATA'!$L:$L,'[20]WorkDone DATA'!$N:$N,BOQ!AO$6,'[20]WorkDone DATA'!$G:$G,BOQ!$B729)*$G729</f>
        <v>#VALUE!</v>
      </c>
      <c r="AP729" s="53" t="e">
        <f>SUMIFS('[20]WorkDone DATA'!$L:$L,'[20]WorkDone DATA'!$N:$N,BOQ!AP$6,'[20]WorkDone DATA'!$G:$G,BOQ!$B729)*$G729</f>
        <v>#VALUE!</v>
      </c>
      <c r="AQ729" s="53" t="e">
        <f>SUMIFS('[20]WorkDone DATA'!$L:$L,'[20]WorkDone DATA'!$N:$N,BOQ!AQ$6,'[20]WorkDone DATA'!$G:$G,BOQ!$B729)*$G729</f>
        <v>#VALUE!</v>
      </c>
      <c r="AR729" s="53" t="e">
        <f>SUMIFS('[20]WorkDone DATA'!$L:$L,'[20]WorkDone DATA'!$N:$N,BOQ!AR$6,'[20]WorkDone DATA'!$G:$G,BOQ!$B729)*$G729</f>
        <v>#VALUE!</v>
      </c>
      <c r="AS729" s="53" t="e">
        <f>SUMIFS('[20]WorkDone DATA'!$L:$L,'[20]WorkDone DATA'!$N:$N,BOQ!AS$6,'[20]WorkDone DATA'!$G:$G,BOQ!$B729)*$G729</f>
        <v>#VALUE!</v>
      </c>
      <c r="AT729" s="53" t="e">
        <f>SUMIFS('[20]WorkDone DATA'!$L:$L,'[20]WorkDone DATA'!$N:$N,BOQ!AT$6,'[20]WorkDone DATA'!$G:$G,BOQ!$B729)*$G729</f>
        <v>#VALUE!</v>
      </c>
      <c r="AU729" s="53" t="e">
        <f>SUMIFS('[20]WorkDone DATA'!$L:$L,'[20]WorkDone DATA'!$N:$N,BOQ!AU$6,'[20]WorkDone DATA'!$G:$G,BOQ!$B729)*$G729</f>
        <v>#VALUE!</v>
      </c>
      <c r="AV729" s="53" t="e">
        <f>SUMIFS('[20]WorkDone DATA'!$L:$L,'[20]WorkDone DATA'!$N:$N,BOQ!AV$6,'[20]WorkDone DATA'!$G:$G,BOQ!$B729)*$G729</f>
        <v>#VALUE!</v>
      </c>
      <c r="AW729" s="53" t="e">
        <f>SUMIFS('[20]WorkDone DATA'!$L:$L,'[20]WorkDone DATA'!$N:$N,BOQ!AW$6,'[20]WorkDone DATA'!$G:$G,BOQ!$B729)*$G729</f>
        <v>#VALUE!</v>
      </c>
      <c r="AX729" s="53" t="e">
        <f>SUMIFS('[20]WorkDone DATA'!$L:$L,'[20]WorkDone DATA'!$N:$N,BOQ!AX$6,'[20]WorkDone DATA'!$G:$G,BOQ!$B729)*$G729</f>
        <v>#VALUE!</v>
      </c>
      <c r="AY729" s="53" t="e">
        <f>SUMIFS('[20]WorkDone DATA'!$L:$L,'[20]WorkDone DATA'!$N:$N,BOQ!AY$6,'[20]WorkDone DATA'!$G:$G,BOQ!$B729)*$G729</f>
        <v>#VALUE!</v>
      </c>
      <c r="AZ729" s="53" t="e">
        <f>SUMIFS('[20]WorkDone DATA'!$L:$L,'[20]WorkDone DATA'!$N:$N,BOQ!AZ$6,'[20]WorkDone DATA'!$G:$G,BOQ!$B729)*$G729</f>
        <v>#VALUE!</v>
      </c>
      <c r="BA729" s="53" t="e">
        <f>SUMIFS('[20]WorkDone DATA'!$L:$L,'[20]WorkDone DATA'!$N:$N,BOQ!BA$6,'[20]WorkDone DATA'!$G:$G,BOQ!$B729)*$G729</f>
        <v>#VALUE!</v>
      </c>
      <c r="BB729" s="53" t="e">
        <f>SUMIFS('[20]WorkDone DATA'!$L:$L,'[20]WorkDone DATA'!$N:$N,BOQ!BB$6,'[20]WorkDone DATA'!$G:$G,BOQ!$B729)*$G729</f>
        <v>#VALUE!</v>
      </c>
      <c r="BC729" s="53" t="e">
        <f>SUMIFS('[20]WorkDone DATA'!$L:$L,'[20]WorkDone DATA'!$N:$N,BOQ!BC$6,'[20]WorkDone DATA'!$G:$G,BOQ!$B729)*$G729</f>
        <v>#VALUE!</v>
      </c>
      <c r="BD729" s="53" t="e">
        <f>SUMIFS('[20]WorkDone DATA'!$L:$L,'[20]WorkDone DATA'!$N:$N,BOQ!BD$6,'[20]WorkDone DATA'!$G:$G,BOQ!$B729)*$G729</f>
        <v>#VALUE!</v>
      </c>
      <c r="BE729" s="53" t="e">
        <f>SUMIFS('[20]WorkDone DATA'!$L:$L,'[20]WorkDone DATA'!$N:$N,BOQ!BE$6,'[20]WorkDone DATA'!$G:$G,BOQ!$B729)*$G729</f>
        <v>#VALUE!</v>
      </c>
      <c r="BF729" s="53" t="e">
        <f>SUMIFS('[20]WorkDone DATA'!$L:$L,'[20]WorkDone DATA'!$N:$N,BOQ!BF$6,'[20]WorkDone DATA'!$G:$G,BOQ!$B729)*$G729</f>
        <v>#VALUE!</v>
      </c>
      <c r="BG729" s="53" t="e">
        <f>SUMIFS('[20]WorkDone DATA'!$L:$L,'[20]WorkDone DATA'!$N:$N,BOQ!BG$6,'[20]WorkDone DATA'!$G:$G,BOQ!$B729)*$G729</f>
        <v>#VALUE!</v>
      </c>
      <c r="BH729" s="53" t="e">
        <f>SUMIFS('[20]WorkDone DATA'!$L:$L,'[20]WorkDone DATA'!$N:$N,BOQ!BH$6,'[20]WorkDone DATA'!$G:$G,BOQ!$B729)*$G729</f>
        <v>#VALUE!</v>
      </c>
      <c r="BI729" s="53" t="e">
        <f>SUMIFS('[20]WorkDone DATA'!$L:$L,'[20]WorkDone DATA'!$N:$N,BOQ!BI$6,'[20]WorkDone DATA'!$G:$G,BOQ!$B729)*$G729</f>
        <v>#VALUE!</v>
      </c>
      <c r="BJ729" s="53" t="e">
        <f>SUMIFS('[20]WorkDone DATA'!$L:$L,'[20]WorkDone DATA'!$N:$N,BOQ!BJ$6,'[20]WorkDone DATA'!$G:$G,BOQ!$B729)*$G729</f>
        <v>#VALUE!</v>
      </c>
      <c r="BK729" s="53" t="e">
        <f>SUMIFS('[20]WorkDone DATA'!$L:$L,'[20]WorkDone DATA'!$N:$N,BOQ!BK$6,'[20]WorkDone DATA'!$G:$G,BOQ!$B729)*$G729</f>
        <v>#VALUE!</v>
      </c>
      <c r="BL729" s="53" t="e">
        <f>SUMIFS('[20]WorkDone DATA'!$L:$L,'[20]WorkDone DATA'!$N:$N,BOQ!BL$6,'[20]WorkDone DATA'!$G:$G,BOQ!$B729)*$G729</f>
        <v>#VALUE!</v>
      </c>
      <c r="BM729" s="53" t="e">
        <f>SUMIFS('[20]WorkDone DATA'!$L:$L,'[20]WorkDone DATA'!$N:$N,BOQ!BM$6,'[20]WorkDone DATA'!$G:$G,BOQ!$B729)*$G729</f>
        <v>#VALUE!</v>
      </c>
      <c r="BN729" s="53" t="e">
        <f>SUMIFS('[20]WorkDone DATA'!$L:$L,'[20]WorkDone DATA'!$N:$N,BOQ!BN$6,'[20]WorkDone DATA'!$G:$G,BOQ!$B729)*$G729</f>
        <v>#VALUE!</v>
      </c>
      <c r="BO729" s="53" t="e">
        <f>SUMIFS('[20]WorkDone DATA'!$L:$L,'[20]WorkDone DATA'!$N:$N,BOQ!BO$6,'[20]WorkDone DATA'!$G:$G,BOQ!$B729)*$G729</f>
        <v>#VALUE!</v>
      </c>
      <c r="BP729" s="53" t="e">
        <f>SUMIFS('[20]WorkDone DATA'!$L:$L,'[20]WorkDone DATA'!$N:$N,BOQ!BP$6,'[20]WorkDone DATA'!$G:$G,BOQ!$B729)*$G729</f>
        <v>#VALUE!</v>
      </c>
      <c r="BQ729" s="53" t="e">
        <f>SUMIFS('[20]WorkDone DATA'!$L:$L,'[20]WorkDone DATA'!$N:$N,BOQ!BQ$6,'[20]WorkDone DATA'!$G:$G,BOQ!$B729)*$G729</f>
        <v>#VALUE!</v>
      </c>
      <c r="BR729" s="53" t="e">
        <f>SUMIFS('[20]WorkDone DATA'!$L:$L,'[20]WorkDone DATA'!$N:$N,BOQ!BR$6,'[20]WorkDone DATA'!$G:$G,BOQ!$B729)*$G729</f>
        <v>#VALUE!</v>
      </c>
      <c r="BS729" s="53" t="e">
        <f>SUMIFS('[20]WorkDone DATA'!$L:$L,'[20]WorkDone DATA'!$N:$N,BOQ!BS$6,'[20]WorkDone DATA'!$G:$G,BOQ!$B729)*$G729</f>
        <v>#VALUE!</v>
      </c>
      <c r="BT729" s="53" t="e">
        <f>SUMIFS('[20]WorkDone DATA'!$L:$L,'[20]WorkDone DATA'!$N:$N,BOQ!BT$6,'[20]WorkDone DATA'!$G:$G,BOQ!$B729)*$G729</f>
        <v>#VALUE!</v>
      </c>
      <c r="BU729" s="53" t="e">
        <f>SUMIFS('[20]WorkDone DATA'!$L:$L,'[20]WorkDone DATA'!$N:$N,BOQ!BU$6,'[20]WorkDone DATA'!$G:$G,BOQ!$B729)*$G729</f>
        <v>#VALUE!</v>
      </c>
      <c r="BV729" s="53" t="e">
        <f>SUMIFS('[20]WorkDone DATA'!$L:$L,'[20]WorkDone DATA'!$N:$N,BOQ!BV$6,'[20]WorkDone DATA'!$G:$G,BOQ!$B729)*$G729</f>
        <v>#VALUE!</v>
      </c>
      <c r="BW729" s="53" t="e">
        <f>SUMIFS('[20]WorkDone DATA'!$L:$L,'[20]WorkDone DATA'!$N:$N,BOQ!BW$6,'[20]WorkDone DATA'!$G:$G,BOQ!$B729)*$G729</f>
        <v>#VALUE!</v>
      </c>
      <c r="BX729" s="53" t="e">
        <f>SUMIFS('[20]WorkDone DATA'!$L:$L,'[20]WorkDone DATA'!$N:$N,BOQ!BX$6,'[20]WorkDone DATA'!$G:$G,BOQ!$B729)*$G729</f>
        <v>#VALUE!</v>
      </c>
    </row>
    <row r="730" spans="1:76" ht="15.6" x14ac:dyDescent="0.35">
      <c r="A730" s="1"/>
      <c r="B730" s="42"/>
      <c r="C730" s="81" t="s">
        <v>76</v>
      </c>
      <c r="D730" s="165"/>
      <c r="E730" s="167"/>
      <c r="F730" s="45"/>
      <c r="G730" s="52"/>
      <c r="H730" s="53">
        <f t="shared" si="102"/>
        <v>0</v>
      </c>
      <c r="K730" s="214"/>
      <c r="L730" s="220" t="e">
        <f t="shared" si="103"/>
        <v>#VALUE!</v>
      </c>
      <c r="M730" s="221" t="e">
        <f t="shared" si="104"/>
        <v>#VALUE!</v>
      </c>
      <c r="N730" s="219"/>
      <c r="O730" s="214">
        <f t="shared" si="105"/>
        <v>0</v>
      </c>
      <c r="P730" s="215" t="e">
        <f t="shared" si="106"/>
        <v>#VALUE!</v>
      </c>
      <c r="R730" s="217" t="e">
        <f>SUMIFS('[20]WorkDone DATA'!$L:$L,'[20]WorkDone DATA'!$N:$N,BOQ!S$6,'[20]WorkDone DATA'!$G:$G,BOQ!$B730)</f>
        <v>#VALUE!</v>
      </c>
      <c r="S730" s="53" t="e">
        <f t="shared" si="107"/>
        <v>#VALUE!</v>
      </c>
      <c r="T730" s="217" t="e">
        <f>SUMIFS('[20]WorkDone DATA'!$L:$L,'[20]WorkDone DATA'!$N:$N,BOQ!U$6,'[20]WorkDone DATA'!$G:$G,BOQ!$B730)</f>
        <v>#VALUE!</v>
      </c>
      <c r="U730" s="53" t="e">
        <f t="shared" si="109"/>
        <v>#VALUE!</v>
      </c>
      <c r="V730" s="217"/>
      <c r="W730" s="53" t="e">
        <f>SUMIFS('[20]WorkDone DATA'!$L:$L,'[20]WorkDone DATA'!$N:$N,BOQ!W$6,'[20]WorkDone DATA'!$G:$G,BOQ!$B730)*$G730</f>
        <v>#VALUE!</v>
      </c>
      <c r="X730" s="217"/>
      <c r="Y730" s="53" t="e">
        <f>SUMIFS('[20]WorkDone DATA'!$L:$L,'[20]WorkDone DATA'!$N:$N,BOQ!Y$6,'[20]WorkDone DATA'!$G:$G,BOQ!$B730)*$G730</f>
        <v>#VALUE!</v>
      </c>
      <c r="Z730" s="217"/>
      <c r="AA730" s="53" t="e">
        <f>SUMIFS('[20]WorkDone DATA'!$L:$L,'[20]WorkDone DATA'!$N:$N,BOQ!AA$6,'[20]WorkDone DATA'!$G:$G,BOQ!$B730)*$G730</f>
        <v>#VALUE!</v>
      </c>
      <c r="AB730" s="53" t="e">
        <f>SUMIFS('[20]WorkDone DATA'!$L:$L,'[20]WorkDone DATA'!$N:$N,BOQ!AB$6,'[20]WorkDone DATA'!$G:$G,BOQ!$B730)*$G730</f>
        <v>#VALUE!</v>
      </c>
      <c r="AC730" s="53" t="e">
        <f>SUMIFS('[20]WorkDone DATA'!$L:$L,'[20]WorkDone DATA'!$N:$N,BOQ!AC$6,'[20]WorkDone DATA'!$G:$G,BOQ!$B730)*$G730</f>
        <v>#VALUE!</v>
      </c>
      <c r="AD730" s="53" t="e">
        <f>SUMIFS('[20]WorkDone DATA'!$L:$L,'[20]WorkDone DATA'!$N:$N,BOQ!AD$6,'[20]WorkDone DATA'!$G:$G,BOQ!$B730)*$G730</f>
        <v>#VALUE!</v>
      </c>
      <c r="AE730" s="53" t="e">
        <f>SUMIFS('[20]WorkDone DATA'!$L:$L,'[20]WorkDone DATA'!$N:$N,BOQ!AE$6,'[20]WorkDone DATA'!$G:$G,BOQ!$B730)*$G730</f>
        <v>#VALUE!</v>
      </c>
      <c r="AF730" s="53" t="e">
        <f>SUMIFS('[20]WorkDone DATA'!$L:$L,'[20]WorkDone DATA'!$N:$N,BOQ!AF$6,'[20]WorkDone DATA'!$G:$G,BOQ!$B730)*$G730</f>
        <v>#VALUE!</v>
      </c>
      <c r="AG730" s="53" t="e">
        <f>SUMIFS('[20]WorkDone DATA'!$L:$L,'[20]WorkDone DATA'!$N:$N,BOQ!AG$6,'[20]WorkDone DATA'!$G:$G,BOQ!$B730)*$G730</f>
        <v>#VALUE!</v>
      </c>
      <c r="AH730" s="53" t="e">
        <f>SUMIFS('[20]WorkDone DATA'!$L:$L,'[20]WorkDone DATA'!$N:$N,BOQ!AH$6,'[20]WorkDone DATA'!$G:$G,BOQ!$B730)*$G730</f>
        <v>#VALUE!</v>
      </c>
      <c r="AI730" s="53" t="e">
        <f>SUMIFS('[20]WorkDone DATA'!$L:$L,'[20]WorkDone DATA'!$N:$N,BOQ!AI$6,'[20]WorkDone DATA'!$G:$G,BOQ!$B730)*$G730</f>
        <v>#VALUE!</v>
      </c>
      <c r="AJ730" s="53" t="e">
        <f>SUMIFS('[20]WorkDone DATA'!$L:$L,'[20]WorkDone DATA'!$N:$N,BOQ!AJ$6,'[20]WorkDone DATA'!$G:$G,BOQ!$B730)*$G730</f>
        <v>#VALUE!</v>
      </c>
      <c r="AK730" s="53" t="e">
        <f>SUMIFS('[20]WorkDone DATA'!$L:$L,'[20]WorkDone DATA'!$N:$N,BOQ!AK$6,'[20]WorkDone DATA'!$G:$G,BOQ!$B730)*$G730</f>
        <v>#VALUE!</v>
      </c>
      <c r="AL730" s="53" t="e">
        <f>SUMIFS('[20]WorkDone DATA'!$L:$L,'[20]WorkDone DATA'!$N:$N,BOQ!AL$6,'[20]WorkDone DATA'!$G:$G,BOQ!$B730)*$G730</f>
        <v>#VALUE!</v>
      </c>
      <c r="AM730" s="53" t="e">
        <f>SUMIFS('[20]WorkDone DATA'!$L:$L,'[20]WorkDone DATA'!$N:$N,BOQ!AM$6,'[20]WorkDone DATA'!$G:$G,BOQ!$B730)*$G730</f>
        <v>#VALUE!</v>
      </c>
      <c r="AN730" s="53" t="e">
        <f>SUMIFS('[20]WorkDone DATA'!$L:$L,'[20]WorkDone DATA'!$N:$N,BOQ!AN$6,'[20]WorkDone DATA'!$G:$G,BOQ!$B730)*$G730</f>
        <v>#VALUE!</v>
      </c>
      <c r="AO730" s="53" t="e">
        <f>SUMIFS('[20]WorkDone DATA'!$L:$L,'[20]WorkDone DATA'!$N:$N,BOQ!AO$6,'[20]WorkDone DATA'!$G:$G,BOQ!$B730)*$G730</f>
        <v>#VALUE!</v>
      </c>
      <c r="AP730" s="53" t="e">
        <f>SUMIFS('[20]WorkDone DATA'!$L:$L,'[20]WorkDone DATA'!$N:$N,BOQ!AP$6,'[20]WorkDone DATA'!$G:$G,BOQ!$B730)*$G730</f>
        <v>#VALUE!</v>
      </c>
      <c r="AQ730" s="53" t="e">
        <f>SUMIFS('[20]WorkDone DATA'!$L:$L,'[20]WorkDone DATA'!$N:$N,BOQ!AQ$6,'[20]WorkDone DATA'!$G:$G,BOQ!$B730)*$G730</f>
        <v>#VALUE!</v>
      </c>
      <c r="AR730" s="53" t="e">
        <f>SUMIFS('[20]WorkDone DATA'!$L:$L,'[20]WorkDone DATA'!$N:$N,BOQ!AR$6,'[20]WorkDone DATA'!$G:$G,BOQ!$B730)*$G730</f>
        <v>#VALUE!</v>
      </c>
      <c r="AS730" s="53" t="e">
        <f>SUMIFS('[20]WorkDone DATA'!$L:$L,'[20]WorkDone DATA'!$N:$N,BOQ!AS$6,'[20]WorkDone DATA'!$G:$G,BOQ!$B730)*$G730</f>
        <v>#VALUE!</v>
      </c>
      <c r="AT730" s="53" t="e">
        <f>SUMIFS('[20]WorkDone DATA'!$L:$L,'[20]WorkDone DATA'!$N:$N,BOQ!AT$6,'[20]WorkDone DATA'!$G:$G,BOQ!$B730)*$G730</f>
        <v>#VALUE!</v>
      </c>
      <c r="AU730" s="53" t="e">
        <f>SUMIFS('[20]WorkDone DATA'!$L:$L,'[20]WorkDone DATA'!$N:$N,BOQ!AU$6,'[20]WorkDone DATA'!$G:$G,BOQ!$B730)*$G730</f>
        <v>#VALUE!</v>
      </c>
      <c r="AV730" s="53" t="e">
        <f>SUMIFS('[20]WorkDone DATA'!$L:$L,'[20]WorkDone DATA'!$N:$N,BOQ!AV$6,'[20]WorkDone DATA'!$G:$G,BOQ!$B730)*$G730</f>
        <v>#VALUE!</v>
      </c>
      <c r="AW730" s="53" t="e">
        <f>SUMIFS('[20]WorkDone DATA'!$L:$L,'[20]WorkDone DATA'!$N:$N,BOQ!AW$6,'[20]WorkDone DATA'!$G:$G,BOQ!$B730)*$G730</f>
        <v>#VALUE!</v>
      </c>
      <c r="AX730" s="53" t="e">
        <f>SUMIFS('[20]WorkDone DATA'!$L:$L,'[20]WorkDone DATA'!$N:$N,BOQ!AX$6,'[20]WorkDone DATA'!$G:$G,BOQ!$B730)*$G730</f>
        <v>#VALUE!</v>
      </c>
      <c r="AY730" s="53" t="e">
        <f>SUMIFS('[20]WorkDone DATA'!$L:$L,'[20]WorkDone DATA'!$N:$N,BOQ!AY$6,'[20]WorkDone DATA'!$G:$G,BOQ!$B730)*$G730</f>
        <v>#VALUE!</v>
      </c>
      <c r="AZ730" s="53" t="e">
        <f>SUMIFS('[20]WorkDone DATA'!$L:$L,'[20]WorkDone DATA'!$N:$N,BOQ!AZ$6,'[20]WorkDone DATA'!$G:$G,BOQ!$B730)*$G730</f>
        <v>#VALUE!</v>
      </c>
      <c r="BA730" s="53" t="e">
        <f>SUMIFS('[20]WorkDone DATA'!$L:$L,'[20]WorkDone DATA'!$N:$N,BOQ!BA$6,'[20]WorkDone DATA'!$G:$G,BOQ!$B730)*$G730</f>
        <v>#VALUE!</v>
      </c>
      <c r="BB730" s="53" t="e">
        <f>SUMIFS('[20]WorkDone DATA'!$L:$L,'[20]WorkDone DATA'!$N:$N,BOQ!BB$6,'[20]WorkDone DATA'!$G:$G,BOQ!$B730)*$G730</f>
        <v>#VALUE!</v>
      </c>
      <c r="BC730" s="53" t="e">
        <f>SUMIFS('[20]WorkDone DATA'!$L:$L,'[20]WorkDone DATA'!$N:$N,BOQ!BC$6,'[20]WorkDone DATA'!$G:$G,BOQ!$B730)*$G730</f>
        <v>#VALUE!</v>
      </c>
      <c r="BD730" s="53" t="e">
        <f>SUMIFS('[20]WorkDone DATA'!$L:$L,'[20]WorkDone DATA'!$N:$N,BOQ!BD$6,'[20]WorkDone DATA'!$G:$G,BOQ!$B730)*$G730</f>
        <v>#VALUE!</v>
      </c>
      <c r="BE730" s="53" t="e">
        <f>SUMIFS('[20]WorkDone DATA'!$L:$L,'[20]WorkDone DATA'!$N:$N,BOQ!BE$6,'[20]WorkDone DATA'!$G:$G,BOQ!$B730)*$G730</f>
        <v>#VALUE!</v>
      </c>
      <c r="BF730" s="53" t="e">
        <f>SUMIFS('[20]WorkDone DATA'!$L:$L,'[20]WorkDone DATA'!$N:$N,BOQ!BF$6,'[20]WorkDone DATA'!$G:$G,BOQ!$B730)*$G730</f>
        <v>#VALUE!</v>
      </c>
      <c r="BG730" s="53" t="e">
        <f>SUMIFS('[20]WorkDone DATA'!$L:$L,'[20]WorkDone DATA'!$N:$N,BOQ!BG$6,'[20]WorkDone DATA'!$G:$G,BOQ!$B730)*$G730</f>
        <v>#VALUE!</v>
      </c>
      <c r="BH730" s="53" t="e">
        <f>SUMIFS('[20]WorkDone DATA'!$L:$L,'[20]WorkDone DATA'!$N:$N,BOQ!BH$6,'[20]WorkDone DATA'!$G:$G,BOQ!$B730)*$G730</f>
        <v>#VALUE!</v>
      </c>
      <c r="BI730" s="53" t="e">
        <f>SUMIFS('[20]WorkDone DATA'!$L:$L,'[20]WorkDone DATA'!$N:$N,BOQ!BI$6,'[20]WorkDone DATA'!$G:$G,BOQ!$B730)*$G730</f>
        <v>#VALUE!</v>
      </c>
      <c r="BJ730" s="53" t="e">
        <f>SUMIFS('[20]WorkDone DATA'!$L:$L,'[20]WorkDone DATA'!$N:$N,BOQ!BJ$6,'[20]WorkDone DATA'!$G:$G,BOQ!$B730)*$G730</f>
        <v>#VALUE!</v>
      </c>
      <c r="BK730" s="53" t="e">
        <f>SUMIFS('[20]WorkDone DATA'!$L:$L,'[20]WorkDone DATA'!$N:$N,BOQ!BK$6,'[20]WorkDone DATA'!$G:$G,BOQ!$B730)*$G730</f>
        <v>#VALUE!</v>
      </c>
      <c r="BL730" s="53" t="e">
        <f>SUMIFS('[20]WorkDone DATA'!$L:$L,'[20]WorkDone DATA'!$N:$N,BOQ!BL$6,'[20]WorkDone DATA'!$G:$G,BOQ!$B730)*$G730</f>
        <v>#VALUE!</v>
      </c>
      <c r="BM730" s="53" t="e">
        <f>SUMIFS('[20]WorkDone DATA'!$L:$L,'[20]WorkDone DATA'!$N:$N,BOQ!BM$6,'[20]WorkDone DATA'!$G:$G,BOQ!$B730)*$G730</f>
        <v>#VALUE!</v>
      </c>
      <c r="BN730" s="53" t="e">
        <f>SUMIFS('[20]WorkDone DATA'!$L:$L,'[20]WorkDone DATA'!$N:$N,BOQ!BN$6,'[20]WorkDone DATA'!$G:$G,BOQ!$B730)*$G730</f>
        <v>#VALUE!</v>
      </c>
      <c r="BO730" s="53" t="e">
        <f>SUMIFS('[20]WorkDone DATA'!$L:$L,'[20]WorkDone DATA'!$N:$N,BOQ!BO$6,'[20]WorkDone DATA'!$G:$G,BOQ!$B730)*$G730</f>
        <v>#VALUE!</v>
      </c>
      <c r="BP730" s="53" t="e">
        <f>SUMIFS('[20]WorkDone DATA'!$L:$L,'[20]WorkDone DATA'!$N:$N,BOQ!BP$6,'[20]WorkDone DATA'!$G:$G,BOQ!$B730)*$G730</f>
        <v>#VALUE!</v>
      </c>
      <c r="BQ730" s="53" t="e">
        <f>SUMIFS('[20]WorkDone DATA'!$L:$L,'[20]WorkDone DATA'!$N:$N,BOQ!BQ$6,'[20]WorkDone DATA'!$G:$G,BOQ!$B730)*$G730</f>
        <v>#VALUE!</v>
      </c>
      <c r="BR730" s="53" t="e">
        <f>SUMIFS('[20]WorkDone DATA'!$L:$L,'[20]WorkDone DATA'!$N:$N,BOQ!BR$6,'[20]WorkDone DATA'!$G:$G,BOQ!$B730)*$G730</f>
        <v>#VALUE!</v>
      </c>
      <c r="BS730" s="53" t="e">
        <f>SUMIFS('[20]WorkDone DATA'!$L:$L,'[20]WorkDone DATA'!$N:$N,BOQ!BS$6,'[20]WorkDone DATA'!$G:$G,BOQ!$B730)*$G730</f>
        <v>#VALUE!</v>
      </c>
      <c r="BT730" s="53" t="e">
        <f>SUMIFS('[20]WorkDone DATA'!$L:$L,'[20]WorkDone DATA'!$N:$N,BOQ!BT$6,'[20]WorkDone DATA'!$G:$G,BOQ!$B730)*$G730</f>
        <v>#VALUE!</v>
      </c>
      <c r="BU730" s="53" t="e">
        <f>SUMIFS('[20]WorkDone DATA'!$L:$L,'[20]WorkDone DATA'!$N:$N,BOQ!BU$6,'[20]WorkDone DATA'!$G:$G,BOQ!$B730)*$G730</f>
        <v>#VALUE!</v>
      </c>
      <c r="BV730" s="53" t="e">
        <f>SUMIFS('[20]WorkDone DATA'!$L:$L,'[20]WorkDone DATA'!$N:$N,BOQ!BV$6,'[20]WorkDone DATA'!$G:$G,BOQ!$B730)*$G730</f>
        <v>#VALUE!</v>
      </c>
      <c r="BW730" s="53" t="e">
        <f>SUMIFS('[20]WorkDone DATA'!$L:$L,'[20]WorkDone DATA'!$N:$N,BOQ!BW$6,'[20]WorkDone DATA'!$G:$G,BOQ!$B730)*$G730</f>
        <v>#VALUE!</v>
      </c>
      <c r="BX730" s="53" t="e">
        <f>SUMIFS('[20]WorkDone DATA'!$L:$L,'[20]WorkDone DATA'!$N:$N,BOQ!BX$6,'[20]WorkDone DATA'!$G:$G,BOQ!$B730)*$G730</f>
        <v>#VALUE!</v>
      </c>
    </row>
    <row r="731" spans="1:76" ht="15.6" x14ac:dyDescent="0.35">
      <c r="A731" s="1" t="str">
        <f>C730</f>
        <v>95mm2 X 3 core BVX03PCV</v>
      </c>
      <c r="B731" s="42">
        <v>2.4</v>
      </c>
      <c r="C731" s="164" t="s">
        <v>220</v>
      </c>
      <c r="D731" s="165" t="s">
        <v>221</v>
      </c>
      <c r="E731" s="166" t="s">
        <v>222</v>
      </c>
      <c r="F731" s="45">
        <v>220</v>
      </c>
      <c r="G731" s="52">
        <v>335.08</v>
      </c>
      <c r="H731" s="53">
        <f t="shared" si="102"/>
        <v>73717.599999999991</v>
      </c>
      <c r="K731" s="214" t="e">
        <f t="shared" si="108"/>
        <v>#VALUE!</v>
      </c>
      <c r="L731" s="220" t="e">
        <f t="shared" si="103"/>
        <v>#VALUE!</v>
      </c>
      <c r="M731" s="221" t="e">
        <f t="shared" si="104"/>
        <v>#VALUE!</v>
      </c>
      <c r="N731" s="219"/>
      <c r="O731" s="214" t="e">
        <f t="shared" si="105"/>
        <v>#VALUE!</v>
      </c>
      <c r="P731" s="215" t="e">
        <f t="shared" si="106"/>
        <v>#VALUE!</v>
      </c>
      <c r="R731" s="217" t="e">
        <f>SUMIFS('[20]WorkDone DATA'!$L:$L,'[20]WorkDone DATA'!$N:$N,BOQ!S$6,'[20]WorkDone DATA'!$G:$G,BOQ!$B731)</f>
        <v>#VALUE!</v>
      </c>
      <c r="S731" s="53" t="e">
        <f t="shared" si="107"/>
        <v>#VALUE!</v>
      </c>
      <c r="T731" s="217" t="e">
        <f>SUMIFS('[20]WorkDone DATA'!$L:$L,'[20]WorkDone DATA'!$N:$N,BOQ!U$6,'[20]WorkDone DATA'!$G:$G,BOQ!$B731)</f>
        <v>#VALUE!</v>
      </c>
      <c r="U731" s="53" t="e">
        <f t="shared" si="109"/>
        <v>#VALUE!</v>
      </c>
      <c r="V731" s="217"/>
      <c r="W731" s="53" t="e">
        <f>SUMIFS('[20]WorkDone DATA'!$L:$L,'[20]WorkDone DATA'!$N:$N,BOQ!W$6,'[20]WorkDone DATA'!$G:$G,BOQ!$B731)*$G731</f>
        <v>#VALUE!</v>
      </c>
      <c r="X731" s="217"/>
      <c r="Y731" s="53" t="e">
        <f>SUMIFS('[20]WorkDone DATA'!$L:$L,'[20]WorkDone DATA'!$N:$N,BOQ!Y$6,'[20]WorkDone DATA'!$G:$G,BOQ!$B731)*$G731</f>
        <v>#VALUE!</v>
      </c>
      <c r="Z731" s="217"/>
      <c r="AA731" s="53" t="e">
        <f>SUMIFS('[20]WorkDone DATA'!$L:$L,'[20]WorkDone DATA'!$N:$N,BOQ!AA$6,'[20]WorkDone DATA'!$G:$G,BOQ!$B731)*$G731</f>
        <v>#VALUE!</v>
      </c>
      <c r="AB731" s="53" t="e">
        <f>SUMIFS('[20]WorkDone DATA'!$L:$L,'[20]WorkDone DATA'!$N:$N,BOQ!AB$6,'[20]WorkDone DATA'!$G:$G,BOQ!$B731)*$G731</f>
        <v>#VALUE!</v>
      </c>
      <c r="AC731" s="53" t="e">
        <f>SUMIFS('[20]WorkDone DATA'!$L:$L,'[20]WorkDone DATA'!$N:$N,BOQ!AC$6,'[20]WorkDone DATA'!$G:$G,BOQ!$B731)*$G731</f>
        <v>#VALUE!</v>
      </c>
      <c r="AD731" s="53" t="e">
        <f>SUMIFS('[20]WorkDone DATA'!$L:$L,'[20]WorkDone DATA'!$N:$N,BOQ!AD$6,'[20]WorkDone DATA'!$G:$G,BOQ!$B731)*$G731</f>
        <v>#VALUE!</v>
      </c>
      <c r="AE731" s="53" t="e">
        <f>SUMIFS('[20]WorkDone DATA'!$L:$L,'[20]WorkDone DATA'!$N:$N,BOQ!AE$6,'[20]WorkDone DATA'!$G:$G,BOQ!$B731)*$G731</f>
        <v>#VALUE!</v>
      </c>
      <c r="AF731" s="53" t="e">
        <f>SUMIFS('[20]WorkDone DATA'!$L:$L,'[20]WorkDone DATA'!$N:$N,BOQ!AF$6,'[20]WorkDone DATA'!$G:$G,BOQ!$B731)*$G731</f>
        <v>#VALUE!</v>
      </c>
      <c r="AG731" s="53" t="e">
        <f>SUMIFS('[20]WorkDone DATA'!$L:$L,'[20]WorkDone DATA'!$N:$N,BOQ!AG$6,'[20]WorkDone DATA'!$G:$G,BOQ!$B731)*$G731</f>
        <v>#VALUE!</v>
      </c>
      <c r="AH731" s="53" t="e">
        <f>SUMIFS('[20]WorkDone DATA'!$L:$L,'[20]WorkDone DATA'!$N:$N,BOQ!AH$6,'[20]WorkDone DATA'!$G:$G,BOQ!$B731)*$G731</f>
        <v>#VALUE!</v>
      </c>
      <c r="AI731" s="53" t="e">
        <f>SUMIFS('[20]WorkDone DATA'!$L:$L,'[20]WorkDone DATA'!$N:$N,BOQ!AI$6,'[20]WorkDone DATA'!$G:$G,BOQ!$B731)*$G731</f>
        <v>#VALUE!</v>
      </c>
      <c r="AJ731" s="53" t="e">
        <f>SUMIFS('[20]WorkDone DATA'!$L:$L,'[20]WorkDone DATA'!$N:$N,BOQ!AJ$6,'[20]WorkDone DATA'!$G:$G,BOQ!$B731)*$G731</f>
        <v>#VALUE!</v>
      </c>
      <c r="AK731" s="53" t="e">
        <f>SUMIFS('[20]WorkDone DATA'!$L:$L,'[20]WorkDone DATA'!$N:$N,BOQ!AK$6,'[20]WorkDone DATA'!$G:$G,BOQ!$B731)*$G731</f>
        <v>#VALUE!</v>
      </c>
      <c r="AL731" s="53" t="e">
        <f>SUMIFS('[20]WorkDone DATA'!$L:$L,'[20]WorkDone DATA'!$N:$N,BOQ!AL$6,'[20]WorkDone DATA'!$G:$G,BOQ!$B731)*$G731</f>
        <v>#VALUE!</v>
      </c>
      <c r="AM731" s="53" t="e">
        <f>SUMIFS('[20]WorkDone DATA'!$L:$L,'[20]WorkDone DATA'!$N:$N,BOQ!AM$6,'[20]WorkDone DATA'!$G:$G,BOQ!$B731)*$G731</f>
        <v>#VALUE!</v>
      </c>
      <c r="AN731" s="53" t="e">
        <f>SUMIFS('[20]WorkDone DATA'!$L:$L,'[20]WorkDone DATA'!$N:$N,BOQ!AN$6,'[20]WorkDone DATA'!$G:$G,BOQ!$B731)*$G731</f>
        <v>#VALUE!</v>
      </c>
      <c r="AO731" s="53" t="e">
        <f>SUMIFS('[20]WorkDone DATA'!$L:$L,'[20]WorkDone DATA'!$N:$N,BOQ!AO$6,'[20]WorkDone DATA'!$G:$G,BOQ!$B731)*$G731</f>
        <v>#VALUE!</v>
      </c>
      <c r="AP731" s="53" t="e">
        <f>SUMIFS('[20]WorkDone DATA'!$L:$L,'[20]WorkDone DATA'!$N:$N,BOQ!AP$6,'[20]WorkDone DATA'!$G:$G,BOQ!$B731)*$G731</f>
        <v>#VALUE!</v>
      </c>
      <c r="AQ731" s="53" t="e">
        <f>SUMIFS('[20]WorkDone DATA'!$L:$L,'[20]WorkDone DATA'!$N:$N,BOQ!AQ$6,'[20]WorkDone DATA'!$G:$G,BOQ!$B731)*$G731</f>
        <v>#VALUE!</v>
      </c>
      <c r="AR731" s="53" t="e">
        <f>SUMIFS('[20]WorkDone DATA'!$L:$L,'[20]WorkDone DATA'!$N:$N,BOQ!AR$6,'[20]WorkDone DATA'!$G:$G,BOQ!$B731)*$G731</f>
        <v>#VALUE!</v>
      </c>
      <c r="AS731" s="53" t="e">
        <f>SUMIFS('[20]WorkDone DATA'!$L:$L,'[20]WorkDone DATA'!$N:$N,BOQ!AS$6,'[20]WorkDone DATA'!$G:$G,BOQ!$B731)*$G731</f>
        <v>#VALUE!</v>
      </c>
      <c r="AT731" s="53" t="e">
        <f>SUMIFS('[20]WorkDone DATA'!$L:$L,'[20]WorkDone DATA'!$N:$N,BOQ!AT$6,'[20]WorkDone DATA'!$G:$G,BOQ!$B731)*$G731</f>
        <v>#VALUE!</v>
      </c>
      <c r="AU731" s="53" t="e">
        <f>SUMIFS('[20]WorkDone DATA'!$L:$L,'[20]WorkDone DATA'!$N:$N,BOQ!AU$6,'[20]WorkDone DATA'!$G:$G,BOQ!$B731)*$G731</f>
        <v>#VALUE!</v>
      </c>
      <c r="AV731" s="53" t="e">
        <f>SUMIFS('[20]WorkDone DATA'!$L:$L,'[20]WorkDone DATA'!$N:$N,BOQ!AV$6,'[20]WorkDone DATA'!$G:$G,BOQ!$B731)*$G731</f>
        <v>#VALUE!</v>
      </c>
      <c r="AW731" s="53" t="e">
        <f>SUMIFS('[20]WorkDone DATA'!$L:$L,'[20]WorkDone DATA'!$N:$N,BOQ!AW$6,'[20]WorkDone DATA'!$G:$G,BOQ!$B731)*$G731</f>
        <v>#VALUE!</v>
      </c>
      <c r="AX731" s="53" t="e">
        <f>SUMIFS('[20]WorkDone DATA'!$L:$L,'[20]WorkDone DATA'!$N:$N,BOQ!AX$6,'[20]WorkDone DATA'!$G:$G,BOQ!$B731)*$G731</f>
        <v>#VALUE!</v>
      </c>
      <c r="AY731" s="53" t="e">
        <f>SUMIFS('[20]WorkDone DATA'!$L:$L,'[20]WorkDone DATA'!$N:$N,BOQ!AY$6,'[20]WorkDone DATA'!$G:$G,BOQ!$B731)*$G731</f>
        <v>#VALUE!</v>
      </c>
      <c r="AZ731" s="53" t="e">
        <f>SUMIFS('[20]WorkDone DATA'!$L:$L,'[20]WorkDone DATA'!$N:$N,BOQ!AZ$6,'[20]WorkDone DATA'!$G:$G,BOQ!$B731)*$G731</f>
        <v>#VALUE!</v>
      </c>
      <c r="BA731" s="53" t="e">
        <f>SUMIFS('[20]WorkDone DATA'!$L:$L,'[20]WorkDone DATA'!$N:$N,BOQ!BA$6,'[20]WorkDone DATA'!$G:$G,BOQ!$B731)*$G731</f>
        <v>#VALUE!</v>
      </c>
      <c r="BB731" s="53" t="e">
        <f>SUMIFS('[20]WorkDone DATA'!$L:$L,'[20]WorkDone DATA'!$N:$N,BOQ!BB$6,'[20]WorkDone DATA'!$G:$G,BOQ!$B731)*$G731</f>
        <v>#VALUE!</v>
      </c>
      <c r="BC731" s="53" t="e">
        <f>SUMIFS('[20]WorkDone DATA'!$L:$L,'[20]WorkDone DATA'!$N:$N,BOQ!BC$6,'[20]WorkDone DATA'!$G:$G,BOQ!$B731)*$G731</f>
        <v>#VALUE!</v>
      </c>
      <c r="BD731" s="53" t="e">
        <f>SUMIFS('[20]WorkDone DATA'!$L:$L,'[20]WorkDone DATA'!$N:$N,BOQ!BD$6,'[20]WorkDone DATA'!$G:$G,BOQ!$B731)*$G731</f>
        <v>#VALUE!</v>
      </c>
      <c r="BE731" s="53" t="e">
        <f>SUMIFS('[20]WorkDone DATA'!$L:$L,'[20]WorkDone DATA'!$N:$N,BOQ!BE$6,'[20]WorkDone DATA'!$G:$G,BOQ!$B731)*$G731</f>
        <v>#VALUE!</v>
      </c>
      <c r="BF731" s="53" t="e">
        <f>SUMIFS('[20]WorkDone DATA'!$L:$L,'[20]WorkDone DATA'!$N:$N,BOQ!BF$6,'[20]WorkDone DATA'!$G:$G,BOQ!$B731)*$G731</f>
        <v>#VALUE!</v>
      </c>
      <c r="BG731" s="53" t="e">
        <f>SUMIFS('[20]WorkDone DATA'!$L:$L,'[20]WorkDone DATA'!$N:$N,BOQ!BG$6,'[20]WorkDone DATA'!$G:$G,BOQ!$B731)*$G731</f>
        <v>#VALUE!</v>
      </c>
      <c r="BH731" s="53" t="e">
        <f>SUMIFS('[20]WorkDone DATA'!$L:$L,'[20]WorkDone DATA'!$N:$N,BOQ!BH$6,'[20]WorkDone DATA'!$G:$G,BOQ!$B731)*$G731</f>
        <v>#VALUE!</v>
      </c>
      <c r="BI731" s="53" t="e">
        <f>SUMIFS('[20]WorkDone DATA'!$L:$L,'[20]WorkDone DATA'!$N:$N,BOQ!BI$6,'[20]WorkDone DATA'!$G:$G,BOQ!$B731)*$G731</f>
        <v>#VALUE!</v>
      </c>
      <c r="BJ731" s="53" t="e">
        <f>SUMIFS('[20]WorkDone DATA'!$L:$L,'[20]WorkDone DATA'!$N:$N,BOQ!BJ$6,'[20]WorkDone DATA'!$G:$G,BOQ!$B731)*$G731</f>
        <v>#VALUE!</v>
      </c>
      <c r="BK731" s="53" t="e">
        <f>SUMIFS('[20]WorkDone DATA'!$L:$L,'[20]WorkDone DATA'!$N:$N,BOQ!BK$6,'[20]WorkDone DATA'!$G:$G,BOQ!$B731)*$G731</f>
        <v>#VALUE!</v>
      </c>
      <c r="BL731" s="53" t="e">
        <f>SUMIFS('[20]WorkDone DATA'!$L:$L,'[20]WorkDone DATA'!$N:$N,BOQ!BL$6,'[20]WorkDone DATA'!$G:$G,BOQ!$B731)*$G731</f>
        <v>#VALUE!</v>
      </c>
      <c r="BM731" s="53" t="e">
        <f>SUMIFS('[20]WorkDone DATA'!$L:$L,'[20]WorkDone DATA'!$N:$N,BOQ!BM$6,'[20]WorkDone DATA'!$G:$G,BOQ!$B731)*$G731</f>
        <v>#VALUE!</v>
      </c>
      <c r="BN731" s="53" t="e">
        <f>SUMIFS('[20]WorkDone DATA'!$L:$L,'[20]WorkDone DATA'!$N:$N,BOQ!BN$6,'[20]WorkDone DATA'!$G:$G,BOQ!$B731)*$G731</f>
        <v>#VALUE!</v>
      </c>
      <c r="BO731" s="53" t="e">
        <f>SUMIFS('[20]WorkDone DATA'!$L:$L,'[20]WorkDone DATA'!$N:$N,BOQ!BO$6,'[20]WorkDone DATA'!$G:$G,BOQ!$B731)*$G731</f>
        <v>#VALUE!</v>
      </c>
      <c r="BP731" s="53" t="e">
        <f>SUMIFS('[20]WorkDone DATA'!$L:$L,'[20]WorkDone DATA'!$N:$N,BOQ!BP$6,'[20]WorkDone DATA'!$G:$G,BOQ!$B731)*$G731</f>
        <v>#VALUE!</v>
      </c>
      <c r="BQ731" s="53" t="e">
        <f>SUMIFS('[20]WorkDone DATA'!$L:$L,'[20]WorkDone DATA'!$N:$N,BOQ!BQ$6,'[20]WorkDone DATA'!$G:$G,BOQ!$B731)*$G731</f>
        <v>#VALUE!</v>
      </c>
      <c r="BR731" s="53" t="e">
        <f>SUMIFS('[20]WorkDone DATA'!$L:$L,'[20]WorkDone DATA'!$N:$N,BOQ!BR$6,'[20]WorkDone DATA'!$G:$G,BOQ!$B731)*$G731</f>
        <v>#VALUE!</v>
      </c>
      <c r="BS731" s="53" t="e">
        <f>SUMIFS('[20]WorkDone DATA'!$L:$L,'[20]WorkDone DATA'!$N:$N,BOQ!BS$6,'[20]WorkDone DATA'!$G:$G,BOQ!$B731)*$G731</f>
        <v>#VALUE!</v>
      </c>
      <c r="BT731" s="53" t="e">
        <f>SUMIFS('[20]WorkDone DATA'!$L:$L,'[20]WorkDone DATA'!$N:$N,BOQ!BT$6,'[20]WorkDone DATA'!$G:$G,BOQ!$B731)*$G731</f>
        <v>#VALUE!</v>
      </c>
      <c r="BU731" s="53" t="e">
        <f>SUMIFS('[20]WorkDone DATA'!$L:$L,'[20]WorkDone DATA'!$N:$N,BOQ!BU$6,'[20]WorkDone DATA'!$G:$G,BOQ!$B731)*$G731</f>
        <v>#VALUE!</v>
      </c>
      <c r="BV731" s="53" t="e">
        <f>SUMIFS('[20]WorkDone DATA'!$L:$L,'[20]WorkDone DATA'!$N:$N,BOQ!BV$6,'[20]WorkDone DATA'!$G:$G,BOQ!$B731)*$G731</f>
        <v>#VALUE!</v>
      </c>
      <c r="BW731" s="53" t="e">
        <f>SUMIFS('[20]WorkDone DATA'!$L:$L,'[20]WorkDone DATA'!$N:$N,BOQ!BW$6,'[20]WorkDone DATA'!$G:$G,BOQ!$B731)*$G731</f>
        <v>#VALUE!</v>
      </c>
      <c r="BX731" s="53" t="e">
        <f>SUMIFS('[20]WorkDone DATA'!$L:$L,'[20]WorkDone DATA'!$N:$N,BOQ!BX$6,'[20]WorkDone DATA'!$G:$G,BOQ!$B731)*$G731</f>
        <v>#VALUE!</v>
      </c>
    </row>
    <row r="732" spans="1:76" ht="15.6" x14ac:dyDescent="0.35">
      <c r="A732" s="1"/>
      <c r="B732" s="42"/>
      <c r="C732" s="81" t="s">
        <v>78</v>
      </c>
      <c r="D732" s="165"/>
      <c r="E732" s="167"/>
      <c r="F732" s="45"/>
      <c r="G732" s="52"/>
      <c r="H732" s="53">
        <f t="shared" si="102"/>
        <v>0</v>
      </c>
      <c r="K732" s="214"/>
      <c r="L732" s="220" t="e">
        <f t="shared" si="103"/>
        <v>#VALUE!</v>
      </c>
      <c r="M732" s="221" t="e">
        <f t="shared" si="104"/>
        <v>#VALUE!</v>
      </c>
      <c r="N732" s="219"/>
      <c r="O732" s="214">
        <f t="shared" si="105"/>
        <v>0</v>
      </c>
      <c r="P732" s="215" t="e">
        <f t="shared" si="106"/>
        <v>#VALUE!</v>
      </c>
      <c r="R732" s="217" t="e">
        <f>SUMIFS('[20]WorkDone DATA'!$L:$L,'[20]WorkDone DATA'!$N:$N,BOQ!S$6,'[20]WorkDone DATA'!$G:$G,BOQ!$B732)</f>
        <v>#VALUE!</v>
      </c>
      <c r="S732" s="53" t="e">
        <f t="shared" si="107"/>
        <v>#VALUE!</v>
      </c>
      <c r="T732" s="217" t="e">
        <f>SUMIFS('[20]WorkDone DATA'!$L:$L,'[20]WorkDone DATA'!$N:$N,BOQ!U$6,'[20]WorkDone DATA'!$G:$G,BOQ!$B732)</f>
        <v>#VALUE!</v>
      </c>
      <c r="U732" s="53" t="e">
        <f t="shared" si="109"/>
        <v>#VALUE!</v>
      </c>
      <c r="V732" s="217"/>
      <c r="W732" s="53" t="e">
        <f>SUMIFS('[20]WorkDone DATA'!$L:$L,'[20]WorkDone DATA'!$N:$N,BOQ!W$6,'[20]WorkDone DATA'!$G:$G,BOQ!$B732)*$G732</f>
        <v>#VALUE!</v>
      </c>
      <c r="X732" s="217"/>
      <c r="Y732" s="53" t="e">
        <f>SUMIFS('[20]WorkDone DATA'!$L:$L,'[20]WorkDone DATA'!$N:$N,BOQ!Y$6,'[20]WorkDone DATA'!$G:$G,BOQ!$B732)*$G732</f>
        <v>#VALUE!</v>
      </c>
      <c r="Z732" s="217"/>
      <c r="AA732" s="53" t="e">
        <f>SUMIFS('[20]WorkDone DATA'!$L:$L,'[20]WorkDone DATA'!$N:$N,BOQ!AA$6,'[20]WorkDone DATA'!$G:$G,BOQ!$B732)*$G732</f>
        <v>#VALUE!</v>
      </c>
      <c r="AB732" s="53" t="e">
        <f>SUMIFS('[20]WorkDone DATA'!$L:$L,'[20]WorkDone DATA'!$N:$N,BOQ!AB$6,'[20]WorkDone DATA'!$G:$G,BOQ!$B732)*$G732</f>
        <v>#VALUE!</v>
      </c>
      <c r="AC732" s="53" t="e">
        <f>SUMIFS('[20]WorkDone DATA'!$L:$L,'[20]WorkDone DATA'!$N:$N,BOQ!AC$6,'[20]WorkDone DATA'!$G:$G,BOQ!$B732)*$G732</f>
        <v>#VALUE!</v>
      </c>
      <c r="AD732" s="53" t="e">
        <f>SUMIFS('[20]WorkDone DATA'!$L:$L,'[20]WorkDone DATA'!$N:$N,BOQ!AD$6,'[20]WorkDone DATA'!$G:$G,BOQ!$B732)*$G732</f>
        <v>#VALUE!</v>
      </c>
      <c r="AE732" s="53" t="e">
        <f>SUMIFS('[20]WorkDone DATA'!$L:$L,'[20]WorkDone DATA'!$N:$N,BOQ!AE$6,'[20]WorkDone DATA'!$G:$G,BOQ!$B732)*$G732</f>
        <v>#VALUE!</v>
      </c>
      <c r="AF732" s="53" t="e">
        <f>SUMIFS('[20]WorkDone DATA'!$L:$L,'[20]WorkDone DATA'!$N:$N,BOQ!AF$6,'[20]WorkDone DATA'!$G:$G,BOQ!$B732)*$G732</f>
        <v>#VALUE!</v>
      </c>
      <c r="AG732" s="53" t="e">
        <f>SUMIFS('[20]WorkDone DATA'!$L:$L,'[20]WorkDone DATA'!$N:$N,BOQ!AG$6,'[20]WorkDone DATA'!$G:$G,BOQ!$B732)*$G732</f>
        <v>#VALUE!</v>
      </c>
      <c r="AH732" s="53" t="e">
        <f>SUMIFS('[20]WorkDone DATA'!$L:$L,'[20]WorkDone DATA'!$N:$N,BOQ!AH$6,'[20]WorkDone DATA'!$G:$G,BOQ!$B732)*$G732</f>
        <v>#VALUE!</v>
      </c>
      <c r="AI732" s="53" t="e">
        <f>SUMIFS('[20]WorkDone DATA'!$L:$L,'[20]WorkDone DATA'!$N:$N,BOQ!AI$6,'[20]WorkDone DATA'!$G:$G,BOQ!$B732)*$G732</f>
        <v>#VALUE!</v>
      </c>
      <c r="AJ732" s="53" t="e">
        <f>SUMIFS('[20]WorkDone DATA'!$L:$L,'[20]WorkDone DATA'!$N:$N,BOQ!AJ$6,'[20]WorkDone DATA'!$G:$G,BOQ!$B732)*$G732</f>
        <v>#VALUE!</v>
      </c>
      <c r="AK732" s="53" t="e">
        <f>SUMIFS('[20]WorkDone DATA'!$L:$L,'[20]WorkDone DATA'!$N:$N,BOQ!AK$6,'[20]WorkDone DATA'!$G:$G,BOQ!$B732)*$G732</f>
        <v>#VALUE!</v>
      </c>
      <c r="AL732" s="53" t="e">
        <f>SUMIFS('[20]WorkDone DATA'!$L:$L,'[20]WorkDone DATA'!$N:$N,BOQ!AL$6,'[20]WorkDone DATA'!$G:$G,BOQ!$B732)*$G732</f>
        <v>#VALUE!</v>
      </c>
      <c r="AM732" s="53" t="e">
        <f>SUMIFS('[20]WorkDone DATA'!$L:$L,'[20]WorkDone DATA'!$N:$N,BOQ!AM$6,'[20]WorkDone DATA'!$G:$G,BOQ!$B732)*$G732</f>
        <v>#VALUE!</v>
      </c>
      <c r="AN732" s="53" t="e">
        <f>SUMIFS('[20]WorkDone DATA'!$L:$L,'[20]WorkDone DATA'!$N:$N,BOQ!AN$6,'[20]WorkDone DATA'!$G:$G,BOQ!$B732)*$G732</f>
        <v>#VALUE!</v>
      </c>
      <c r="AO732" s="53" t="e">
        <f>SUMIFS('[20]WorkDone DATA'!$L:$L,'[20]WorkDone DATA'!$N:$N,BOQ!AO$6,'[20]WorkDone DATA'!$G:$G,BOQ!$B732)*$G732</f>
        <v>#VALUE!</v>
      </c>
      <c r="AP732" s="53" t="e">
        <f>SUMIFS('[20]WorkDone DATA'!$L:$L,'[20]WorkDone DATA'!$N:$N,BOQ!AP$6,'[20]WorkDone DATA'!$G:$G,BOQ!$B732)*$G732</f>
        <v>#VALUE!</v>
      </c>
      <c r="AQ732" s="53" t="e">
        <f>SUMIFS('[20]WorkDone DATA'!$L:$L,'[20]WorkDone DATA'!$N:$N,BOQ!AQ$6,'[20]WorkDone DATA'!$G:$G,BOQ!$B732)*$G732</f>
        <v>#VALUE!</v>
      </c>
      <c r="AR732" s="53" t="e">
        <f>SUMIFS('[20]WorkDone DATA'!$L:$L,'[20]WorkDone DATA'!$N:$N,BOQ!AR$6,'[20]WorkDone DATA'!$G:$G,BOQ!$B732)*$G732</f>
        <v>#VALUE!</v>
      </c>
      <c r="AS732" s="53" t="e">
        <f>SUMIFS('[20]WorkDone DATA'!$L:$L,'[20]WorkDone DATA'!$N:$N,BOQ!AS$6,'[20]WorkDone DATA'!$G:$G,BOQ!$B732)*$G732</f>
        <v>#VALUE!</v>
      </c>
      <c r="AT732" s="53" t="e">
        <f>SUMIFS('[20]WorkDone DATA'!$L:$L,'[20]WorkDone DATA'!$N:$N,BOQ!AT$6,'[20]WorkDone DATA'!$G:$G,BOQ!$B732)*$G732</f>
        <v>#VALUE!</v>
      </c>
      <c r="AU732" s="53" t="e">
        <f>SUMIFS('[20]WorkDone DATA'!$L:$L,'[20]WorkDone DATA'!$N:$N,BOQ!AU$6,'[20]WorkDone DATA'!$G:$G,BOQ!$B732)*$G732</f>
        <v>#VALUE!</v>
      </c>
      <c r="AV732" s="53" t="e">
        <f>SUMIFS('[20]WorkDone DATA'!$L:$L,'[20]WorkDone DATA'!$N:$N,BOQ!AV$6,'[20]WorkDone DATA'!$G:$G,BOQ!$B732)*$G732</f>
        <v>#VALUE!</v>
      </c>
      <c r="AW732" s="53" t="e">
        <f>SUMIFS('[20]WorkDone DATA'!$L:$L,'[20]WorkDone DATA'!$N:$N,BOQ!AW$6,'[20]WorkDone DATA'!$G:$G,BOQ!$B732)*$G732</f>
        <v>#VALUE!</v>
      </c>
      <c r="AX732" s="53" t="e">
        <f>SUMIFS('[20]WorkDone DATA'!$L:$L,'[20]WorkDone DATA'!$N:$N,BOQ!AX$6,'[20]WorkDone DATA'!$G:$G,BOQ!$B732)*$G732</f>
        <v>#VALUE!</v>
      </c>
      <c r="AY732" s="53" t="e">
        <f>SUMIFS('[20]WorkDone DATA'!$L:$L,'[20]WorkDone DATA'!$N:$N,BOQ!AY$6,'[20]WorkDone DATA'!$G:$G,BOQ!$B732)*$G732</f>
        <v>#VALUE!</v>
      </c>
      <c r="AZ732" s="53" t="e">
        <f>SUMIFS('[20]WorkDone DATA'!$L:$L,'[20]WorkDone DATA'!$N:$N,BOQ!AZ$6,'[20]WorkDone DATA'!$G:$G,BOQ!$B732)*$G732</f>
        <v>#VALUE!</v>
      </c>
      <c r="BA732" s="53" t="e">
        <f>SUMIFS('[20]WorkDone DATA'!$L:$L,'[20]WorkDone DATA'!$N:$N,BOQ!BA$6,'[20]WorkDone DATA'!$G:$G,BOQ!$B732)*$G732</f>
        <v>#VALUE!</v>
      </c>
      <c r="BB732" s="53" t="e">
        <f>SUMIFS('[20]WorkDone DATA'!$L:$L,'[20]WorkDone DATA'!$N:$N,BOQ!BB$6,'[20]WorkDone DATA'!$G:$G,BOQ!$B732)*$G732</f>
        <v>#VALUE!</v>
      </c>
      <c r="BC732" s="53" t="e">
        <f>SUMIFS('[20]WorkDone DATA'!$L:$L,'[20]WorkDone DATA'!$N:$N,BOQ!BC$6,'[20]WorkDone DATA'!$G:$G,BOQ!$B732)*$G732</f>
        <v>#VALUE!</v>
      </c>
      <c r="BD732" s="53" t="e">
        <f>SUMIFS('[20]WorkDone DATA'!$L:$L,'[20]WorkDone DATA'!$N:$N,BOQ!BD$6,'[20]WorkDone DATA'!$G:$G,BOQ!$B732)*$G732</f>
        <v>#VALUE!</v>
      </c>
      <c r="BE732" s="53" t="e">
        <f>SUMIFS('[20]WorkDone DATA'!$L:$L,'[20]WorkDone DATA'!$N:$N,BOQ!BE$6,'[20]WorkDone DATA'!$G:$G,BOQ!$B732)*$G732</f>
        <v>#VALUE!</v>
      </c>
      <c r="BF732" s="53" t="e">
        <f>SUMIFS('[20]WorkDone DATA'!$L:$L,'[20]WorkDone DATA'!$N:$N,BOQ!BF$6,'[20]WorkDone DATA'!$G:$G,BOQ!$B732)*$G732</f>
        <v>#VALUE!</v>
      </c>
      <c r="BG732" s="53" t="e">
        <f>SUMIFS('[20]WorkDone DATA'!$L:$L,'[20]WorkDone DATA'!$N:$N,BOQ!BG$6,'[20]WorkDone DATA'!$G:$G,BOQ!$B732)*$G732</f>
        <v>#VALUE!</v>
      </c>
      <c r="BH732" s="53" t="e">
        <f>SUMIFS('[20]WorkDone DATA'!$L:$L,'[20]WorkDone DATA'!$N:$N,BOQ!BH$6,'[20]WorkDone DATA'!$G:$G,BOQ!$B732)*$G732</f>
        <v>#VALUE!</v>
      </c>
      <c r="BI732" s="53" t="e">
        <f>SUMIFS('[20]WorkDone DATA'!$L:$L,'[20]WorkDone DATA'!$N:$N,BOQ!BI$6,'[20]WorkDone DATA'!$G:$G,BOQ!$B732)*$G732</f>
        <v>#VALUE!</v>
      </c>
      <c r="BJ732" s="53" t="e">
        <f>SUMIFS('[20]WorkDone DATA'!$L:$L,'[20]WorkDone DATA'!$N:$N,BOQ!BJ$6,'[20]WorkDone DATA'!$G:$G,BOQ!$B732)*$G732</f>
        <v>#VALUE!</v>
      </c>
      <c r="BK732" s="53" t="e">
        <f>SUMIFS('[20]WorkDone DATA'!$L:$L,'[20]WorkDone DATA'!$N:$N,BOQ!BK$6,'[20]WorkDone DATA'!$G:$G,BOQ!$B732)*$G732</f>
        <v>#VALUE!</v>
      </c>
      <c r="BL732" s="53" t="e">
        <f>SUMIFS('[20]WorkDone DATA'!$L:$L,'[20]WorkDone DATA'!$N:$N,BOQ!BL$6,'[20]WorkDone DATA'!$G:$G,BOQ!$B732)*$G732</f>
        <v>#VALUE!</v>
      </c>
      <c r="BM732" s="53" t="e">
        <f>SUMIFS('[20]WorkDone DATA'!$L:$L,'[20]WorkDone DATA'!$N:$N,BOQ!BM$6,'[20]WorkDone DATA'!$G:$G,BOQ!$B732)*$G732</f>
        <v>#VALUE!</v>
      </c>
      <c r="BN732" s="53" t="e">
        <f>SUMIFS('[20]WorkDone DATA'!$L:$L,'[20]WorkDone DATA'!$N:$N,BOQ!BN$6,'[20]WorkDone DATA'!$G:$G,BOQ!$B732)*$G732</f>
        <v>#VALUE!</v>
      </c>
      <c r="BO732" s="53" t="e">
        <f>SUMIFS('[20]WorkDone DATA'!$L:$L,'[20]WorkDone DATA'!$N:$N,BOQ!BO$6,'[20]WorkDone DATA'!$G:$G,BOQ!$B732)*$G732</f>
        <v>#VALUE!</v>
      </c>
      <c r="BP732" s="53" t="e">
        <f>SUMIFS('[20]WorkDone DATA'!$L:$L,'[20]WorkDone DATA'!$N:$N,BOQ!BP$6,'[20]WorkDone DATA'!$G:$G,BOQ!$B732)*$G732</f>
        <v>#VALUE!</v>
      </c>
      <c r="BQ732" s="53" t="e">
        <f>SUMIFS('[20]WorkDone DATA'!$L:$L,'[20]WorkDone DATA'!$N:$N,BOQ!BQ$6,'[20]WorkDone DATA'!$G:$G,BOQ!$B732)*$G732</f>
        <v>#VALUE!</v>
      </c>
      <c r="BR732" s="53" t="e">
        <f>SUMIFS('[20]WorkDone DATA'!$L:$L,'[20]WorkDone DATA'!$N:$N,BOQ!BR$6,'[20]WorkDone DATA'!$G:$G,BOQ!$B732)*$G732</f>
        <v>#VALUE!</v>
      </c>
      <c r="BS732" s="53" t="e">
        <f>SUMIFS('[20]WorkDone DATA'!$L:$L,'[20]WorkDone DATA'!$N:$N,BOQ!BS$6,'[20]WorkDone DATA'!$G:$G,BOQ!$B732)*$G732</f>
        <v>#VALUE!</v>
      </c>
      <c r="BT732" s="53" t="e">
        <f>SUMIFS('[20]WorkDone DATA'!$L:$L,'[20]WorkDone DATA'!$N:$N,BOQ!BT$6,'[20]WorkDone DATA'!$G:$G,BOQ!$B732)*$G732</f>
        <v>#VALUE!</v>
      </c>
      <c r="BU732" s="53" t="e">
        <f>SUMIFS('[20]WorkDone DATA'!$L:$L,'[20]WorkDone DATA'!$N:$N,BOQ!BU$6,'[20]WorkDone DATA'!$G:$G,BOQ!$B732)*$G732</f>
        <v>#VALUE!</v>
      </c>
      <c r="BV732" s="53" t="e">
        <f>SUMIFS('[20]WorkDone DATA'!$L:$L,'[20]WorkDone DATA'!$N:$N,BOQ!BV$6,'[20]WorkDone DATA'!$G:$G,BOQ!$B732)*$G732</f>
        <v>#VALUE!</v>
      </c>
      <c r="BW732" s="53" t="e">
        <f>SUMIFS('[20]WorkDone DATA'!$L:$L,'[20]WorkDone DATA'!$N:$N,BOQ!BW$6,'[20]WorkDone DATA'!$G:$G,BOQ!$B732)*$G732</f>
        <v>#VALUE!</v>
      </c>
      <c r="BX732" s="53" t="e">
        <f>SUMIFS('[20]WorkDone DATA'!$L:$L,'[20]WorkDone DATA'!$N:$N,BOQ!BX$6,'[20]WorkDone DATA'!$G:$G,BOQ!$B732)*$G732</f>
        <v>#VALUE!</v>
      </c>
    </row>
    <row r="733" spans="1:76" ht="15.6" x14ac:dyDescent="0.35">
      <c r="A733" s="1" t="str">
        <f>C732</f>
        <v>95mm2 x 4 core BVX04SCV</v>
      </c>
      <c r="B733" s="42">
        <v>2.4009999999999998</v>
      </c>
      <c r="C733" s="164" t="s">
        <v>220</v>
      </c>
      <c r="D733" s="165" t="s">
        <v>221</v>
      </c>
      <c r="E733" s="166" t="s">
        <v>222</v>
      </c>
      <c r="F733" s="45">
        <v>71</v>
      </c>
      <c r="G733" s="52">
        <v>368.2</v>
      </c>
      <c r="H733" s="53">
        <f t="shared" si="102"/>
        <v>26142.2</v>
      </c>
      <c r="K733" s="214" t="e">
        <f t="shared" si="108"/>
        <v>#VALUE!</v>
      </c>
      <c r="L733" s="220" t="e">
        <f t="shared" si="103"/>
        <v>#VALUE!</v>
      </c>
      <c r="M733" s="221" t="e">
        <f t="shared" si="104"/>
        <v>#VALUE!</v>
      </c>
      <c r="N733" s="219"/>
      <c r="O733" s="214" t="e">
        <f t="shared" si="105"/>
        <v>#VALUE!</v>
      </c>
      <c r="P733" s="215" t="e">
        <f t="shared" si="106"/>
        <v>#VALUE!</v>
      </c>
      <c r="R733" s="217" t="e">
        <f>SUMIFS('[20]WorkDone DATA'!$L:$L,'[20]WorkDone DATA'!$N:$N,BOQ!S$6,'[20]WorkDone DATA'!$G:$G,BOQ!$B733)</f>
        <v>#VALUE!</v>
      </c>
      <c r="S733" s="53" t="e">
        <f t="shared" si="107"/>
        <v>#VALUE!</v>
      </c>
      <c r="T733" s="217" t="e">
        <f>SUMIFS('[20]WorkDone DATA'!$L:$L,'[20]WorkDone DATA'!$N:$N,BOQ!U$6,'[20]WorkDone DATA'!$G:$G,BOQ!$B733)</f>
        <v>#VALUE!</v>
      </c>
      <c r="U733" s="53" t="e">
        <f t="shared" si="109"/>
        <v>#VALUE!</v>
      </c>
      <c r="V733" s="217"/>
      <c r="W733" s="53" t="e">
        <f>SUMIFS('[20]WorkDone DATA'!$L:$L,'[20]WorkDone DATA'!$N:$N,BOQ!W$6,'[20]WorkDone DATA'!$G:$G,BOQ!$B733)*$G733</f>
        <v>#VALUE!</v>
      </c>
      <c r="X733" s="217"/>
      <c r="Y733" s="53" t="e">
        <f>SUMIFS('[20]WorkDone DATA'!$L:$L,'[20]WorkDone DATA'!$N:$N,BOQ!Y$6,'[20]WorkDone DATA'!$G:$G,BOQ!$B733)*$G733</f>
        <v>#VALUE!</v>
      </c>
      <c r="Z733" s="217"/>
      <c r="AA733" s="53" t="e">
        <f>SUMIFS('[20]WorkDone DATA'!$L:$L,'[20]WorkDone DATA'!$N:$N,BOQ!AA$6,'[20]WorkDone DATA'!$G:$G,BOQ!$B733)*$G733</f>
        <v>#VALUE!</v>
      </c>
      <c r="AB733" s="53" t="e">
        <f>SUMIFS('[20]WorkDone DATA'!$L:$L,'[20]WorkDone DATA'!$N:$N,BOQ!AB$6,'[20]WorkDone DATA'!$G:$G,BOQ!$B733)*$G733</f>
        <v>#VALUE!</v>
      </c>
      <c r="AC733" s="53" t="e">
        <f>SUMIFS('[20]WorkDone DATA'!$L:$L,'[20]WorkDone DATA'!$N:$N,BOQ!AC$6,'[20]WorkDone DATA'!$G:$G,BOQ!$B733)*$G733</f>
        <v>#VALUE!</v>
      </c>
      <c r="AD733" s="53" t="e">
        <f>SUMIFS('[20]WorkDone DATA'!$L:$L,'[20]WorkDone DATA'!$N:$N,BOQ!AD$6,'[20]WorkDone DATA'!$G:$G,BOQ!$B733)*$G733</f>
        <v>#VALUE!</v>
      </c>
      <c r="AE733" s="53" t="e">
        <f>SUMIFS('[20]WorkDone DATA'!$L:$L,'[20]WorkDone DATA'!$N:$N,BOQ!AE$6,'[20]WorkDone DATA'!$G:$G,BOQ!$B733)*$G733</f>
        <v>#VALUE!</v>
      </c>
      <c r="AF733" s="53" t="e">
        <f>SUMIFS('[20]WorkDone DATA'!$L:$L,'[20]WorkDone DATA'!$N:$N,BOQ!AF$6,'[20]WorkDone DATA'!$G:$G,BOQ!$B733)*$G733</f>
        <v>#VALUE!</v>
      </c>
      <c r="AG733" s="53" t="e">
        <f>SUMIFS('[20]WorkDone DATA'!$L:$L,'[20]WorkDone DATA'!$N:$N,BOQ!AG$6,'[20]WorkDone DATA'!$G:$G,BOQ!$B733)*$G733</f>
        <v>#VALUE!</v>
      </c>
      <c r="AH733" s="53" t="e">
        <f>SUMIFS('[20]WorkDone DATA'!$L:$L,'[20]WorkDone DATA'!$N:$N,BOQ!AH$6,'[20]WorkDone DATA'!$G:$G,BOQ!$B733)*$G733</f>
        <v>#VALUE!</v>
      </c>
      <c r="AI733" s="53" t="e">
        <f>SUMIFS('[20]WorkDone DATA'!$L:$L,'[20]WorkDone DATA'!$N:$N,BOQ!AI$6,'[20]WorkDone DATA'!$G:$G,BOQ!$B733)*$G733</f>
        <v>#VALUE!</v>
      </c>
      <c r="AJ733" s="53" t="e">
        <f>SUMIFS('[20]WorkDone DATA'!$L:$L,'[20]WorkDone DATA'!$N:$N,BOQ!AJ$6,'[20]WorkDone DATA'!$G:$G,BOQ!$B733)*$G733</f>
        <v>#VALUE!</v>
      </c>
      <c r="AK733" s="53" t="e">
        <f>SUMIFS('[20]WorkDone DATA'!$L:$L,'[20]WorkDone DATA'!$N:$N,BOQ!AK$6,'[20]WorkDone DATA'!$G:$G,BOQ!$B733)*$G733</f>
        <v>#VALUE!</v>
      </c>
      <c r="AL733" s="53" t="e">
        <f>SUMIFS('[20]WorkDone DATA'!$L:$L,'[20]WorkDone DATA'!$N:$N,BOQ!AL$6,'[20]WorkDone DATA'!$G:$G,BOQ!$B733)*$G733</f>
        <v>#VALUE!</v>
      </c>
      <c r="AM733" s="53" t="e">
        <f>SUMIFS('[20]WorkDone DATA'!$L:$L,'[20]WorkDone DATA'!$N:$N,BOQ!AM$6,'[20]WorkDone DATA'!$G:$G,BOQ!$B733)*$G733</f>
        <v>#VALUE!</v>
      </c>
      <c r="AN733" s="53" t="e">
        <f>SUMIFS('[20]WorkDone DATA'!$L:$L,'[20]WorkDone DATA'!$N:$N,BOQ!AN$6,'[20]WorkDone DATA'!$G:$G,BOQ!$B733)*$G733</f>
        <v>#VALUE!</v>
      </c>
      <c r="AO733" s="53" t="e">
        <f>SUMIFS('[20]WorkDone DATA'!$L:$L,'[20]WorkDone DATA'!$N:$N,BOQ!AO$6,'[20]WorkDone DATA'!$G:$G,BOQ!$B733)*$G733</f>
        <v>#VALUE!</v>
      </c>
      <c r="AP733" s="53" t="e">
        <f>SUMIFS('[20]WorkDone DATA'!$L:$L,'[20]WorkDone DATA'!$N:$N,BOQ!AP$6,'[20]WorkDone DATA'!$G:$G,BOQ!$B733)*$G733</f>
        <v>#VALUE!</v>
      </c>
      <c r="AQ733" s="53" t="e">
        <f>SUMIFS('[20]WorkDone DATA'!$L:$L,'[20]WorkDone DATA'!$N:$N,BOQ!AQ$6,'[20]WorkDone DATA'!$G:$G,BOQ!$B733)*$G733</f>
        <v>#VALUE!</v>
      </c>
      <c r="AR733" s="53" t="e">
        <f>SUMIFS('[20]WorkDone DATA'!$L:$L,'[20]WorkDone DATA'!$N:$N,BOQ!AR$6,'[20]WorkDone DATA'!$G:$G,BOQ!$B733)*$G733</f>
        <v>#VALUE!</v>
      </c>
      <c r="AS733" s="53" t="e">
        <f>SUMIFS('[20]WorkDone DATA'!$L:$L,'[20]WorkDone DATA'!$N:$N,BOQ!AS$6,'[20]WorkDone DATA'!$G:$G,BOQ!$B733)*$G733</f>
        <v>#VALUE!</v>
      </c>
      <c r="AT733" s="53" t="e">
        <f>SUMIFS('[20]WorkDone DATA'!$L:$L,'[20]WorkDone DATA'!$N:$N,BOQ!AT$6,'[20]WorkDone DATA'!$G:$G,BOQ!$B733)*$G733</f>
        <v>#VALUE!</v>
      </c>
      <c r="AU733" s="53" t="e">
        <f>SUMIFS('[20]WorkDone DATA'!$L:$L,'[20]WorkDone DATA'!$N:$N,BOQ!AU$6,'[20]WorkDone DATA'!$G:$G,BOQ!$B733)*$G733</f>
        <v>#VALUE!</v>
      </c>
      <c r="AV733" s="53" t="e">
        <f>SUMIFS('[20]WorkDone DATA'!$L:$L,'[20]WorkDone DATA'!$N:$N,BOQ!AV$6,'[20]WorkDone DATA'!$G:$G,BOQ!$B733)*$G733</f>
        <v>#VALUE!</v>
      </c>
      <c r="AW733" s="53" t="e">
        <f>SUMIFS('[20]WorkDone DATA'!$L:$L,'[20]WorkDone DATA'!$N:$N,BOQ!AW$6,'[20]WorkDone DATA'!$G:$G,BOQ!$B733)*$G733</f>
        <v>#VALUE!</v>
      </c>
      <c r="AX733" s="53" t="e">
        <f>SUMIFS('[20]WorkDone DATA'!$L:$L,'[20]WorkDone DATA'!$N:$N,BOQ!AX$6,'[20]WorkDone DATA'!$G:$G,BOQ!$B733)*$G733</f>
        <v>#VALUE!</v>
      </c>
      <c r="AY733" s="53" t="e">
        <f>SUMIFS('[20]WorkDone DATA'!$L:$L,'[20]WorkDone DATA'!$N:$N,BOQ!AY$6,'[20]WorkDone DATA'!$G:$G,BOQ!$B733)*$G733</f>
        <v>#VALUE!</v>
      </c>
      <c r="AZ733" s="53" t="e">
        <f>SUMIFS('[20]WorkDone DATA'!$L:$L,'[20]WorkDone DATA'!$N:$N,BOQ!AZ$6,'[20]WorkDone DATA'!$G:$G,BOQ!$B733)*$G733</f>
        <v>#VALUE!</v>
      </c>
      <c r="BA733" s="53" t="e">
        <f>SUMIFS('[20]WorkDone DATA'!$L:$L,'[20]WorkDone DATA'!$N:$N,BOQ!BA$6,'[20]WorkDone DATA'!$G:$G,BOQ!$B733)*$G733</f>
        <v>#VALUE!</v>
      </c>
      <c r="BB733" s="53" t="e">
        <f>SUMIFS('[20]WorkDone DATA'!$L:$L,'[20]WorkDone DATA'!$N:$N,BOQ!BB$6,'[20]WorkDone DATA'!$G:$G,BOQ!$B733)*$G733</f>
        <v>#VALUE!</v>
      </c>
      <c r="BC733" s="53" t="e">
        <f>SUMIFS('[20]WorkDone DATA'!$L:$L,'[20]WorkDone DATA'!$N:$N,BOQ!BC$6,'[20]WorkDone DATA'!$G:$G,BOQ!$B733)*$G733</f>
        <v>#VALUE!</v>
      </c>
      <c r="BD733" s="53" t="e">
        <f>SUMIFS('[20]WorkDone DATA'!$L:$L,'[20]WorkDone DATA'!$N:$N,BOQ!BD$6,'[20]WorkDone DATA'!$G:$G,BOQ!$B733)*$G733</f>
        <v>#VALUE!</v>
      </c>
      <c r="BE733" s="53" t="e">
        <f>SUMIFS('[20]WorkDone DATA'!$L:$L,'[20]WorkDone DATA'!$N:$N,BOQ!BE$6,'[20]WorkDone DATA'!$G:$G,BOQ!$B733)*$G733</f>
        <v>#VALUE!</v>
      </c>
      <c r="BF733" s="53" t="e">
        <f>SUMIFS('[20]WorkDone DATA'!$L:$L,'[20]WorkDone DATA'!$N:$N,BOQ!BF$6,'[20]WorkDone DATA'!$G:$G,BOQ!$B733)*$G733</f>
        <v>#VALUE!</v>
      </c>
      <c r="BG733" s="53" t="e">
        <f>SUMIFS('[20]WorkDone DATA'!$L:$L,'[20]WorkDone DATA'!$N:$N,BOQ!BG$6,'[20]WorkDone DATA'!$G:$G,BOQ!$B733)*$G733</f>
        <v>#VALUE!</v>
      </c>
      <c r="BH733" s="53" t="e">
        <f>SUMIFS('[20]WorkDone DATA'!$L:$L,'[20]WorkDone DATA'!$N:$N,BOQ!BH$6,'[20]WorkDone DATA'!$G:$G,BOQ!$B733)*$G733</f>
        <v>#VALUE!</v>
      </c>
      <c r="BI733" s="53" t="e">
        <f>SUMIFS('[20]WorkDone DATA'!$L:$L,'[20]WorkDone DATA'!$N:$N,BOQ!BI$6,'[20]WorkDone DATA'!$G:$G,BOQ!$B733)*$G733</f>
        <v>#VALUE!</v>
      </c>
      <c r="BJ733" s="53" t="e">
        <f>SUMIFS('[20]WorkDone DATA'!$L:$L,'[20]WorkDone DATA'!$N:$N,BOQ!BJ$6,'[20]WorkDone DATA'!$G:$G,BOQ!$B733)*$G733</f>
        <v>#VALUE!</v>
      </c>
      <c r="BK733" s="53" t="e">
        <f>SUMIFS('[20]WorkDone DATA'!$L:$L,'[20]WorkDone DATA'!$N:$N,BOQ!BK$6,'[20]WorkDone DATA'!$G:$G,BOQ!$B733)*$G733</f>
        <v>#VALUE!</v>
      </c>
      <c r="BL733" s="53" t="e">
        <f>SUMIFS('[20]WorkDone DATA'!$L:$L,'[20]WorkDone DATA'!$N:$N,BOQ!BL$6,'[20]WorkDone DATA'!$G:$G,BOQ!$B733)*$G733</f>
        <v>#VALUE!</v>
      </c>
      <c r="BM733" s="53" t="e">
        <f>SUMIFS('[20]WorkDone DATA'!$L:$L,'[20]WorkDone DATA'!$N:$N,BOQ!BM$6,'[20]WorkDone DATA'!$G:$G,BOQ!$B733)*$G733</f>
        <v>#VALUE!</v>
      </c>
      <c r="BN733" s="53" t="e">
        <f>SUMIFS('[20]WorkDone DATA'!$L:$L,'[20]WorkDone DATA'!$N:$N,BOQ!BN$6,'[20]WorkDone DATA'!$G:$G,BOQ!$B733)*$G733</f>
        <v>#VALUE!</v>
      </c>
      <c r="BO733" s="53" t="e">
        <f>SUMIFS('[20]WorkDone DATA'!$L:$L,'[20]WorkDone DATA'!$N:$N,BOQ!BO$6,'[20]WorkDone DATA'!$G:$G,BOQ!$B733)*$G733</f>
        <v>#VALUE!</v>
      </c>
      <c r="BP733" s="53" t="e">
        <f>SUMIFS('[20]WorkDone DATA'!$L:$L,'[20]WorkDone DATA'!$N:$N,BOQ!BP$6,'[20]WorkDone DATA'!$G:$G,BOQ!$B733)*$G733</f>
        <v>#VALUE!</v>
      </c>
      <c r="BQ733" s="53" t="e">
        <f>SUMIFS('[20]WorkDone DATA'!$L:$L,'[20]WorkDone DATA'!$N:$N,BOQ!BQ$6,'[20]WorkDone DATA'!$G:$G,BOQ!$B733)*$G733</f>
        <v>#VALUE!</v>
      </c>
      <c r="BR733" s="53" t="e">
        <f>SUMIFS('[20]WorkDone DATA'!$L:$L,'[20]WorkDone DATA'!$N:$N,BOQ!BR$6,'[20]WorkDone DATA'!$G:$G,BOQ!$B733)*$G733</f>
        <v>#VALUE!</v>
      </c>
      <c r="BS733" s="53" t="e">
        <f>SUMIFS('[20]WorkDone DATA'!$L:$L,'[20]WorkDone DATA'!$N:$N,BOQ!BS$6,'[20]WorkDone DATA'!$G:$G,BOQ!$B733)*$G733</f>
        <v>#VALUE!</v>
      </c>
      <c r="BT733" s="53" t="e">
        <f>SUMIFS('[20]WorkDone DATA'!$L:$L,'[20]WorkDone DATA'!$N:$N,BOQ!BT$6,'[20]WorkDone DATA'!$G:$G,BOQ!$B733)*$G733</f>
        <v>#VALUE!</v>
      </c>
      <c r="BU733" s="53" t="e">
        <f>SUMIFS('[20]WorkDone DATA'!$L:$L,'[20]WorkDone DATA'!$N:$N,BOQ!BU$6,'[20]WorkDone DATA'!$G:$G,BOQ!$B733)*$G733</f>
        <v>#VALUE!</v>
      </c>
      <c r="BV733" s="53" t="e">
        <f>SUMIFS('[20]WorkDone DATA'!$L:$L,'[20]WorkDone DATA'!$N:$N,BOQ!BV$6,'[20]WorkDone DATA'!$G:$G,BOQ!$B733)*$G733</f>
        <v>#VALUE!</v>
      </c>
      <c r="BW733" s="53" t="e">
        <f>SUMIFS('[20]WorkDone DATA'!$L:$L,'[20]WorkDone DATA'!$N:$N,BOQ!BW$6,'[20]WorkDone DATA'!$G:$G,BOQ!$B733)*$G733</f>
        <v>#VALUE!</v>
      </c>
      <c r="BX733" s="53" t="e">
        <f>SUMIFS('[20]WorkDone DATA'!$L:$L,'[20]WorkDone DATA'!$N:$N,BOQ!BX$6,'[20]WorkDone DATA'!$G:$G,BOQ!$B733)*$G733</f>
        <v>#VALUE!</v>
      </c>
    </row>
    <row r="734" spans="1:76" ht="15.6" x14ac:dyDescent="0.35">
      <c r="A734" s="1"/>
      <c r="B734" s="42"/>
      <c r="C734" s="81" t="s">
        <v>80</v>
      </c>
      <c r="D734" s="165"/>
      <c r="E734" s="167"/>
      <c r="F734" s="45"/>
      <c r="G734" s="52"/>
      <c r="H734" s="53">
        <f t="shared" si="102"/>
        <v>0</v>
      </c>
      <c r="K734" s="214"/>
      <c r="L734" s="220" t="e">
        <f t="shared" si="103"/>
        <v>#VALUE!</v>
      </c>
      <c r="M734" s="221" t="e">
        <f t="shared" si="104"/>
        <v>#VALUE!</v>
      </c>
      <c r="N734" s="219"/>
      <c r="O734" s="214">
        <f t="shared" si="105"/>
        <v>0</v>
      </c>
      <c r="P734" s="215" t="e">
        <f t="shared" si="106"/>
        <v>#VALUE!</v>
      </c>
      <c r="R734" s="217" t="e">
        <f>SUMIFS('[20]WorkDone DATA'!$L:$L,'[20]WorkDone DATA'!$N:$N,BOQ!S$6,'[20]WorkDone DATA'!$G:$G,BOQ!$B734)</f>
        <v>#VALUE!</v>
      </c>
      <c r="S734" s="53" t="e">
        <f t="shared" si="107"/>
        <v>#VALUE!</v>
      </c>
      <c r="T734" s="217" t="e">
        <f>SUMIFS('[20]WorkDone DATA'!$L:$L,'[20]WorkDone DATA'!$N:$N,BOQ!U$6,'[20]WorkDone DATA'!$G:$G,BOQ!$B734)</f>
        <v>#VALUE!</v>
      </c>
      <c r="U734" s="53" t="e">
        <f t="shared" si="109"/>
        <v>#VALUE!</v>
      </c>
      <c r="V734" s="217"/>
      <c r="W734" s="53" t="e">
        <f>SUMIFS('[20]WorkDone DATA'!$L:$L,'[20]WorkDone DATA'!$N:$N,BOQ!W$6,'[20]WorkDone DATA'!$G:$G,BOQ!$B734)*$G734</f>
        <v>#VALUE!</v>
      </c>
      <c r="X734" s="217"/>
      <c r="Y734" s="53" t="e">
        <f>SUMIFS('[20]WorkDone DATA'!$L:$L,'[20]WorkDone DATA'!$N:$N,BOQ!Y$6,'[20]WorkDone DATA'!$G:$G,BOQ!$B734)*$G734</f>
        <v>#VALUE!</v>
      </c>
      <c r="Z734" s="217"/>
      <c r="AA734" s="53" t="e">
        <f>SUMIFS('[20]WorkDone DATA'!$L:$L,'[20]WorkDone DATA'!$N:$N,BOQ!AA$6,'[20]WorkDone DATA'!$G:$G,BOQ!$B734)*$G734</f>
        <v>#VALUE!</v>
      </c>
      <c r="AB734" s="53" t="e">
        <f>SUMIFS('[20]WorkDone DATA'!$L:$L,'[20]WorkDone DATA'!$N:$N,BOQ!AB$6,'[20]WorkDone DATA'!$G:$G,BOQ!$B734)*$G734</f>
        <v>#VALUE!</v>
      </c>
      <c r="AC734" s="53" t="e">
        <f>SUMIFS('[20]WorkDone DATA'!$L:$L,'[20]WorkDone DATA'!$N:$N,BOQ!AC$6,'[20]WorkDone DATA'!$G:$G,BOQ!$B734)*$G734</f>
        <v>#VALUE!</v>
      </c>
      <c r="AD734" s="53" t="e">
        <f>SUMIFS('[20]WorkDone DATA'!$L:$L,'[20]WorkDone DATA'!$N:$N,BOQ!AD$6,'[20]WorkDone DATA'!$G:$G,BOQ!$B734)*$G734</f>
        <v>#VALUE!</v>
      </c>
      <c r="AE734" s="53" t="e">
        <f>SUMIFS('[20]WorkDone DATA'!$L:$L,'[20]WorkDone DATA'!$N:$N,BOQ!AE$6,'[20]WorkDone DATA'!$G:$G,BOQ!$B734)*$G734</f>
        <v>#VALUE!</v>
      </c>
      <c r="AF734" s="53" t="e">
        <f>SUMIFS('[20]WorkDone DATA'!$L:$L,'[20]WorkDone DATA'!$N:$N,BOQ!AF$6,'[20]WorkDone DATA'!$G:$G,BOQ!$B734)*$G734</f>
        <v>#VALUE!</v>
      </c>
      <c r="AG734" s="53" t="e">
        <f>SUMIFS('[20]WorkDone DATA'!$L:$L,'[20]WorkDone DATA'!$N:$N,BOQ!AG$6,'[20]WorkDone DATA'!$G:$G,BOQ!$B734)*$G734</f>
        <v>#VALUE!</v>
      </c>
      <c r="AH734" s="53" t="e">
        <f>SUMIFS('[20]WorkDone DATA'!$L:$L,'[20]WorkDone DATA'!$N:$N,BOQ!AH$6,'[20]WorkDone DATA'!$G:$G,BOQ!$B734)*$G734</f>
        <v>#VALUE!</v>
      </c>
      <c r="AI734" s="53" t="e">
        <f>SUMIFS('[20]WorkDone DATA'!$L:$L,'[20]WorkDone DATA'!$N:$N,BOQ!AI$6,'[20]WorkDone DATA'!$G:$G,BOQ!$B734)*$G734</f>
        <v>#VALUE!</v>
      </c>
      <c r="AJ734" s="53" t="e">
        <f>SUMIFS('[20]WorkDone DATA'!$L:$L,'[20]WorkDone DATA'!$N:$N,BOQ!AJ$6,'[20]WorkDone DATA'!$G:$G,BOQ!$B734)*$G734</f>
        <v>#VALUE!</v>
      </c>
      <c r="AK734" s="53" t="e">
        <f>SUMIFS('[20]WorkDone DATA'!$L:$L,'[20]WorkDone DATA'!$N:$N,BOQ!AK$6,'[20]WorkDone DATA'!$G:$G,BOQ!$B734)*$G734</f>
        <v>#VALUE!</v>
      </c>
      <c r="AL734" s="53" t="e">
        <f>SUMIFS('[20]WorkDone DATA'!$L:$L,'[20]WorkDone DATA'!$N:$N,BOQ!AL$6,'[20]WorkDone DATA'!$G:$G,BOQ!$B734)*$G734</f>
        <v>#VALUE!</v>
      </c>
      <c r="AM734" s="53" t="e">
        <f>SUMIFS('[20]WorkDone DATA'!$L:$L,'[20]WorkDone DATA'!$N:$N,BOQ!AM$6,'[20]WorkDone DATA'!$G:$G,BOQ!$B734)*$G734</f>
        <v>#VALUE!</v>
      </c>
      <c r="AN734" s="53" t="e">
        <f>SUMIFS('[20]WorkDone DATA'!$L:$L,'[20]WorkDone DATA'!$N:$N,BOQ!AN$6,'[20]WorkDone DATA'!$G:$G,BOQ!$B734)*$G734</f>
        <v>#VALUE!</v>
      </c>
      <c r="AO734" s="53" t="e">
        <f>SUMIFS('[20]WorkDone DATA'!$L:$L,'[20]WorkDone DATA'!$N:$N,BOQ!AO$6,'[20]WorkDone DATA'!$G:$G,BOQ!$B734)*$G734</f>
        <v>#VALUE!</v>
      </c>
      <c r="AP734" s="53" t="e">
        <f>SUMIFS('[20]WorkDone DATA'!$L:$L,'[20]WorkDone DATA'!$N:$N,BOQ!AP$6,'[20]WorkDone DATA'!$G:$G,BOQ!$B734)*$G734</f>
        <v>#VALUE!</v>
      </c>
      <c r="AQ734" s="53" t="e">
        <f>SUMIFS('[20]WorkDone DATA'!$L:$L,'[20]WorkDone DATA'!$N:$N,BOQ!AQ$6,'[20]WorkDone DATA'!$G:$G,BOQ!$B734)*$G734</f>
        <v>#VALUE!</v>
      </c>
      <c r="AR734" s="53" t="e">
        <f>SUMIFS('[20]WorkDone DATA'!$L:$L,'[20]WorkDone DATA'!$N:$N,BOQ!AR$6,'[20]WorkDone DATA'!$G:$G,BOQ!$B734)*$G734</f>
        <v>#VALUE!</v>
      </c>
      <c r="AS734" s="53" t="e">
        <f>SUMIFS('[20]WorkDone DATA'!$L:$L,'[20]WorkDone DATA'!$N:$N,BOQ!AS$6,'[20]WorkDone DATA'!$G:$G,BOQ!$B734)*$G734</f>
        <v>#VALUE!</v>
      </c>
      <c r="AT734" s="53" t="e">
        <f>SUMIFS('[20]WorkDone DATA'!$L:$L,'[20]WorkDone DATA'!$N:$N,BOQ!AT$6,'[20]WorkDone DATA'!$G:$G,BOQ!$B734)*$G734</f>
        <v>#VALUE!</v>
      </c>
      <c r="AU734" s="53" t="e">
        <f>SUMIFS('[20]WorkDone DATA'!$L:$L,'[20]WorkDone DATA'!$N:$N,BOQ!AU$6,'[20]WorkDone DATA'!$G:$G,BOQ!$B734)*$G734</f>
        <v>#VALUE!</v>
      </c>
      <c r="AV734" s="53" t="e">
        <f>SUMIFS('[20]WorkDone DATA'!$L:$L,'[20]WorkDone DATA'!$N:$N,BOQ!AV$6,'[20]WorkDone DATA'!$G:$G,BOQ!$B734)*$G734</f>
        <v>#VALUE!</v>
      </c>
      <c r="AW734" s="53" t="e">
        <f>SUMIFS('[20]WorkDone DATA'!$L:$L,'[20]WorkDone DATA'!$N:$N,BOQ!AW$6,'[20]WorkDone DATA'!$G:$G,BOQ!$B734)*$G734</f>
        <v>#VALUE!</v>
      </c>
      <c r="AX734" s="53" t="e">
        <f>SUMIFS('[20]WorkDone DATA'!$L:$L,'[20]WorkDone DATA'!$N:$N,BOQ!AX$6,'[20]WorkDone DATA'!$G:$G,BOQ!$B734)*$G734</f>
        <v>#VALUE!</v>
      </c>
      <c r="AY734" s="53" t="e">
        <f>SUMIFS('[20]WorkDone DATA'!$L:$L,'[20]WorkDone DATA'!$N:$N,BOQ!AY$6,'[20]WorkDone DATA'!$G:$G,BOQ!$B734)*$G734</f>
        <v>#VALUE!</v>
      </c>
      <c r="AZ734" s="53" t="e">
        <f>SUMIFS('[20]WorkDone DATA'!$L:$L,'[20]WorkDone DATA'!$N:$N,BOQ!AZ$6,'[20]WorkDone DATA'!$G:$G,BOQ!$B734)*$G734</f>
        <v>#VALUE!</v>
      </c>
      <c r="BA734" s="53" t="e">
        <f>SUMIFS('[20]WorkDone DATA'!$L:$L,'[20]WorkDone DATA'!$N:$N,BOQ!BA$6,'[20]WorkDone DATA'!$G:$G,BOQ!$B734)*$G734</f>
        <v>#VALUE!</v>
      </c>
      <c r="BB734" s="53" t="e">
        <f>SUMIFS('[20]WorkDone DATA'!$L:$L,'[20]WorkDone DATA'!$N:$N,BOQ!BB$6,'[20]WorkDone DATA'!$G:$G,BOQ!$B734)*$G734</f>
        <v>#VALUE!</v>
      </c>
      <c r="BC734" s="53" t="e">
        <f>SUMIFS('[20]WorkDone DATA'!$L:$L,'[20]WorkDone DATA'!$N:$N,BOQ!BC$6,'[20]WorkDone DATA'!$G:$G,BOQ!$B734)*$G734</f>
        <v>#VALUE!</v>
      </c>
      <c r="BD734" s="53" t="e">
        <f>SUMIFS('[20]WorkDone DATA'!$L:$L,'[20]WorkDone DATA'!$N:$N,BOQ!BD$6,'[20]WorkDone DATA'!$G:$G,BOQ!$B734)*$G734</f>
        <v>#VALUE!</v>
      </c>
      <c r="BE734" s="53" t="e">
        <f>SUMIFS('[20]WorkDone DATA'!$L:$L,'[20]WorkDone DATA'!$N:$N,BOQ!BE$6,'[20]WorkDone DATA'!$G:$G,BOQ!$B734)*$G734</f>
        <v>#VALUE!</v>
      </c>
      <c r="BF734" s="53" t="e">
        <f>SUMIFS('[20]WorkDone DATA'!$L:$L,'[20]WorkDone DATA'!$N:$N,BOQ!BF$6,'[20]WorkDone DATA'!$G:$G,BOQ!$B734)*$G734</f>
        <v>#VALUE!</v>
      </c>
      <c r="BG734" s="53" t="e">
        <f>SUMIFS('[20]WorkDone DATA'!$L:$L,'[20]WorkDone DATA'!$N:$N,BOQ!BG$6,'[20]WorkDone DATA'!$G:$G,BOQ!$B734)*$G734</f>
        <v>#VALUE!</v>
      </c>
      <c r="BH734" s="53" t="e">
        <f>SUMIFS('[20]WorkDone DATA'!$L:$L,'[20]WorkDone DATA'!$N:$N,BOQ!BH$6,'[20]WorkDone DATA'!$G:$G,BOQ!$B734)*$G734</f>
        <v>#VALUE!</v>
      </c>
      <c r="BI734" s="53" t="e">
        <f>SUMIFS('[20]WorkDone DATA'!$L:$L,'[20]WorkDone DATA'!$N:$N,BOQ!BI$6,'[20]WorkDone DATA'!$G:$G,BOQ!$B734)*$G734</f>
        <v>#VALUE!</v>
      </c>
      <c r="BJ734" s="53" t="e">
        <f>SUMIFS('[20]WorkDone DATA'!$L:$L,'[20]WorkDone DATA'!$N:$N,BOQ!BJ$6,'[20]WorkDone DATA'!$G:$G,BOQ!$B734)*$G734</f>
        <v>#VALUE!</v>
      </c>
      <c r="BK734" s="53" t="e">
        <f>SUMIFS('[20]WorkDone DATA'!$L:$L,'[20]WorkDone DATA'!$N:$N,BOQ!BK$6,'[20]WorkDone DATA'!$G:$G,BOQ!$B734)*$G734</f>
        <v>#VALUE!</v>
      </c>
      <c r="BL734" s="53" t="e">
        <f>SUMIFS('[20]WorkDone DATA'!$L:$L,'[20]WorkDone DATA'!$N:$N,BOQ!BL$6,'[20]WorkDone DATA'!$G:$G,BOQ!$B734)*$G734</f>
        <v>#VALUE!</v>
      </c>
      <c r="BM734" s="53" t="e">
        <f>SUMIFS('[20]WorkDone DATA'!$L:$L,'[20]WorkDone DATA'!$N:$N,BOQ!BM$6,'[20]WorkDone DATA'!$G:$G,BOQ!$B734)*$G734</f>
        <v>#VALUE!</v>
      </c>
      <c r="BN734" s="53" t="e">
        <f>SUMIFS('[20]WorkDone DATA'!$L:$L,'[20]WorkDone DATA'!$N:$N,BOQ!BN$6,'[20]WorkDone DATA'!$G:$G,BOQ!$B734)*$G734</f>
        <v>#VALUE!</v>
      </c>
      <c r="BO734" s="53" t="e">
        <f>SUMIFS('[20]WorkDone DATA'!$L:$L,'[20]WorkDone DATA'!$N:$N,BOQ!BO$6,'[20]WorkDone DATA'!$G:$G,BOQ!$B734)*$G734</f>
        <v>#VALUE!</v>
      </c>
      <c r="BP734" s="53" t="e">
        <f>SUMIFS('[20]WorkDone DATA'!$L:$L,'[20]WorkDone DATA'!$N:$N,BOQ!BP$6,'[20]WorkDone DATA'!$G:$G,BOQ!$B734)*$G734</f>
        <v>#VALUE!</v>
      </c>
      <c r="BQ734" s="53" t="e">
        <f>SUMIFS('[20]WorkDone DATA'!$L:$L,'[20]WorkDone DATA'!$N:$N,BOQ!BQ$6,'[20]WorkDone DATA'!$G:$G,BOQ!$B734)*$G734</f>
        <v>#VALUE!</v>
      </c>
      <c r="BR734" s="53" t="e">
        <f>SUMIFS('[20]WorkDone DATA'!$L:$L,'[20]WorkDone DATA'!$N:$N,BOQ!BR$6,'[20]WorkDone DATA'!$G:$G,BOQ!$B734)*$G734</f>
        <v>#VALUE!</v>
      </c>
      <c r="BS734" s="53" t="e">
        <f>SUMIFS('[20]WorkDone DATA'!$L:$L,'[20]WorkDone DATA'!$N:$N,BOQ!BS$6,'[20]WorkDone DATA'!$G:$G,BOQ!$B734)*$G734</f>
        <v>#VALUE!</v>
      </c>
      <c r="BT734" s="53" t="e">
        <f>SUMIFS('[20]WorkDone DATA'!$L:$L,'[20]WorkDone DATA'!$N:$N,BOQ!BT$6,'[20]WorkDone DATA'!$G:$G,BOQ!$B734)*$G734</f>
        <v>#VALUE!</v>
      </c>
      <c r="BU734" s="53" t="e">
        <f>SUMIFS('[20]WorkDone DATA'!$L:$L,'[20]WorkDone DATA'!$N:$N,BOQ!BU$6,'[20]WorkDone DATA'!$G:$G,BOQ!$B734)*$G734</f>
        <v>#VALUE!</v>
      </c>
      <c r="BV734" s="53" t="e">
        <f>SUMIFS('[20]WorkDone DATA'!$L:$L,'[20]WorkDone DATA'!$N:$N,BOQ!BV$6,'[20]WorkDone DATA'!$G:$G,BOQ!$B734)*$G734</f>
        <v>#VALUE!</v>
      </c>
      <c r="BW734" s="53" t="e">
        <f>SUMIFS('[20]WorkDone DATA'!$L:$L,'[20]WorkDone DATA'!$N:$N,BOQ!BW$6,'[20]WorkDone DATA'!$G:$G,BOQ!$B734)*$G734</f>
        <v>#VALUE!</v>
      </c>
      <c r="BX734" s="53" t="e">
        <f>SUMIFS('[20]WorkDone DATA'!$L:$L,'[20]WorkDone DATA'!$N:$N,BOQ!BX$6,'[20]WorkDone DATA'!$G:$G,BOQ!$B734)*$G734</f>
        <v>#VALUE!</v>
      </c>
    </row>
    <row r="735" spans="1:76" ht="15.6" x14ac:dyDescent="0.35">
      <c r="A735" s="1" t="str">
        <f>C734</f>
        <v>185mm2 x 3 core BVX03SCV</v>
      </c>
      <c r="B735" s="42">
        <v>2.4020000000000001</v>
      </c>
      <c r="C735" s="164" t="s">
        <v>220</v>
      </c>
      <c r="D735" s="165" t="s">
        <v>221</v>
      </c>
      <c r="E735" s="166" t="s">
        <v>222</v>
      </c>
      <c r="F735" s="45">
        <v>115</v>
      </c>
      <c r="G735" s="52">
        <v>536.11</v>
      </c>
      <c r="H735" s="53">
        <f t="shared" si="102"/>
        <v>61652.65</v>
      </c>
      <c r="K735" s="214" t="e">
        <f t="shared" si="108"/>
        <v>#VALUE!</v>
      </c>
      <c r="L735" s="220" t="e">
        <f t="shared" si="103"/>
        <v>#VALUE!</v>
      </c>
      <c r="M735" s="221" t="e">
        <f t="shared" si="104"/>
        <v>#VALUE!</v>
      </c>
      <c r="N735" s="219"/>
      <c r="O735" s="214" t="e">
        <f t="shared" si="105"/>
        <v>#VALUE!</v>
      </c>
      <c r="P735" s="215" t="e">
        <f t="shared" si="106"/>
        <v>#VALUE!</v>
      </c>
      <c r="R735" s="217" t="e">
        <f>SUMIFS('[20]WorkDone DATA'!$L:$L,'[20]WorkDone DATA'!$N:$N,BOQ!S$6,'[20]WorkDone DATA'!$G:$G,BOQ!$B735)</f>
        <v>#VALUE!</v>
      </c>
      <c r="S735" s="53" t="e">
        <f t="shared" si="107"/>
        <v>#VALUE!</v>
      </c>
      <c r="T735" s="217" t="e">
        <f>SUMIFS('[20]WorkDone DATA'!$L:$L,'[20]WorkDone DATA'!$N:$N,BOQ!U$6,'[20]WorkDone DATA'!$G:$G,BOQ!$B735)</f>
        <v>#VALUE!</v>
      </c>
      <c r="U735" s="53" t="e">
        <f t="shared" si="109"/>
        <v>#VALUE!</v>
      </c>
      <c r="V735" s="217"/>
      <c r="W735" s="53" t="e">
        <f>SUMIFS('[20]WorkDone DATA'!$L:$L,'[20]WorkDone DATA'!$N:$N,BOQ!W$6,'[20]WorkDone DATA'!$G:$G,BOQ!$B735)*$G735</f>
        <v>#VALUE!</v>
      </c>
      <c r="X735" s="217"/>
      <c r="Y735" s="53" t="e">
        <f>SUMIFS('[20]WorkDone DATA'!$L:$L,'[20]WorkDone DATA'!$N:$N,BOQ!Y$6,'[20]WorkDone DATA'!$G:$G,BOQ!$B735)*$G735</f>
        <v>#VALUE!</v>
      </c>
      <c r="Z735" s="217"/>
      <c r="AA735" s="53" t="e">
        <f>SUMIFS('[20]WorkDone DATA'!$L:$L,'[20]WorkDone DATA'!$N:$N,BOQ!AA$6,'[20]WorkDone DATA'!$G:$G,BOQ!$B735)*$G735</f>
        <v>#VALUE!</v>
      </c>
      <c r="AB735" s="53" t="e">
        <f>SUMIFS('[20]WorkDone DATA'!$L:$L,'[20]WorkDone DATA'!$N:$N,BOQ!AB$6,'[20]WorkDone DATA'!$G:$G,BOQ!$B735)*$G735</f>
        <v>#VALUE!</v>
      </c>
      <c r="AC735" s="53" t="e">
        <f>SUMIFS('[20]WorkDone DATA'!$L:$L,'[20]WorkDone DATA'!$N:$N,BOQ!AC$6,'[20]WorkDone DATA'!$G:$G,BOQ!$B735)*$G735</f>
        <v>#VALUE!</v>
      </c>
      <c r="AD735" s="53" t="e">
        <f>SUMIFS('[20]WorkDone DATA'!$L:$L,'[20]WorkDone DATA'!$N:$N,BOQ!AD$6,'[20]WorkDone DATA'!$G:$G,BOQ!$B735)*$G735</f>
        <v>#VALUE!</v>
      </c>
      <c r="AE735" s="53" t="e">
        <f>SUMIFS('[20]WorkDone DATA'!$L:$L,'[20]WorkDone DATA'!$N:$N,BOQ!AE$6,'[20]WorkDone DATA'!$G:$G,BOQ!$B735)*$G735</f>
        <v>#VALUE!</v>
      </c>
      <c r="AF735" s="53" t="e">
        <f>SUMIFS('[20]WorkDone DATA'!$L:$L,'[20]WorkDone DATA'!$N:$N,BOQ!AF$6,'[20]WorkDone DATA'!$G:$G,BOQ!$B735)*$G735</f>
        <v>#VALUE!</v>
      </c>
      <c r="AG735" s="53" t="e">
        <f>SUMIFS('[20]WorkDone DATA'!$L:$L,'[20]WorkDone DATA'!$N:$N,BOQ!AG$6,'[20]WorkDone DATA'!$G:$G,BOQ!$B735)*$G735</f>
        <v>#VALUE!</v>
      </c>
      <c r="AH735" s="53" t="e">
        <f>SUMIFS('[20]WorkDone DATA'!$L:$L,'[20]WorkDone DATA'!$N:$N,BOQ!AH$6,'[20]WorkDone DATA'!$G:$G,BOQ!$B735)*$G735</f>
        <v>#VALUE!</v>
      </c>
      <c r="AI735" s="53" t="e">
        <f>SUMIFS('[20]WorkDone DATA'!$L:$L,'[20]WorkDone DATA'!$N:$N,BOQ!AI$6,'[20]WorkDone DATA'!$G:$G,BOQ!$B735)*$G735</f>
        <v>#VALUE!</v>
      </c>
      <c r="AJ735" s="53" t="e">
        <f>SUMIFS('[20]WorkDone DATA'!$L:$L,'[20]WorkDone DATA'!$N:$N,BOQ!AJ$6,'[20]WorkDone DATA'!$G:$G,BOQ!$B735)*$G735</f>
        <v>#VALUE!</v>
      </c>
      <c r="AK735" s="53" t="e">
        <f>SUMIFS('[20]WorkDone DATA'!$L:$L,'[20]WorkDone DATA'!$N:$N,BOQ!AK$6,'[20]WorkDone DATA'!$G:$G,BOQ!$B735)*$G735</f>
        <v>#VALUE!</v>
      </c>
      <c r="AL735" s="53" t="e">
        <f>SUMIFS('[20]WorkDone DATA'!$L:$L,'[20]WorkDone DATA'!$N:$N,BOQ!AL$6,'[20]WorkDone DATA'!$G:$G,BOQ!$B735)*$G735</f>
        <v>#VALUE!</v>
      </c>
      <c r="AM735" s="53" t="e">
        <f>SUMIFS('[20]WorkDone DATA'!$L:$L,'[20]WorkDone DATA'!$N:$N,BOQ!AM$6,'[20]WorkDone DATA'!$G:$G,BOQ!$B735)*$G735</f>
        <v>#VALUE!</v>
      </c>
      <c r="AN735" s="53" t="e">
        <f>SUMIFS('[20]WorkDone DATA'!$L:$L,'[20]WorkDone DATA'!$N:$N,BOQ!AN$6,'[20]WorkDone DATA'!$G:$G,BOQ!$B735)*$G735</f>
        <v>#VALUE!</v>
      </c>
      <c r="AO735" s="53" t="e">
        <f>SUMIFS('[20]WorkDone DATA'!$L:$L,'[20]WorkDone DATA'!$N:$N,BOQ!AO$6,'[20]WorkDone DATA'!$G:$G,BOQ!$B735)*$G735</f>
        <v>#VALUE!</v>
      </c>
      <c r="AP735" s="53" t="e">
        <f>SUMIFS('[20]WorkDone DATA'!$L:$L,'[20]WorkDone DATA'!$N:$N,BOQ!AP$6,'[20]WorkDone DATA'!$G:$G,BOQ!$B735)*$G735</f>
        <v>#VALUE!</v>
      </c>
      <c r="AQ735" s="53" t="e">
        <f>SUMIFS('[20]WorkDone DATA'!$L:$L,'[20]WorkDone DATA'!$N:$N,BOQ!AQ$6,'[20]WorkDone DATA'!$G:$G,BOQ!$B735)*$G735</f>
        <v>#VALUE!</v>
      </c>
      <c r="AR735" s="53" t="e">
        <f>SUMIFS('[20]WorkDone DATA'!$L:$L,'[20]WorkDone DATA'!$N:$N,BOQ!AR$6,'[20]WorkDone DATA'!$G:$G,BOQ!$B735)*$G735</f>
        <v>#VALUE!</v>
      </c>
      <c r="AS735" s="53" t="e">
        <f>SUMIFS('[20]WorkDone DATA'!$L:$L,'[20]WorkDone DATA'!$N:$N,BOQ!AS$6,'[20]WorkDone DATA'!$G:$G,BOQ!$B735)*$G735</f>
        <v>#VALUE!</v>
      </c>
      <c r="AT735" s="53" t="e">
        <f>SUMIFS('[20]WorkDone DATA'!$L:$L,'[20]WorkDone DATA'!$N:$N,BOQ!AT$6,'[20]WorkDone DATA'!$G:$G,BOQ!$B735)*$G735</f>
        <v>#VALUE!</v>
      </c>
      <c r="AU735" s="53" t="e">
        <f>SUMIFS('[20]WorkDone DATA'!$L:$L,'[20]WorkDone DATA'!$N:$N,BOQ!AU$6,'[20]WorkDone DATA'!$G:$G,BOQ!$B735)*$G735</f>
        <v>#VALUE!</v>
      </c>
      <c r="AV735" s="53" t="e">
        <f>SUMIFS('[20]WorkDone DATA'!$L:$L,'[20]WorkDone DATA'!$N:$N,BOQ!AV$6,'[20]WorkDone DATA'!$G:$G,BOQ!$B735)*$G735</f>
        <v>#VALUE!</v>
      </c>
      <c r="AW735" s="53" t="e">
        <f>SUMIFS('[20]WorkDone DATA'!$L:$L,'[20]WorkDone DATA'!$N:$N,BOQ!AW$6,'[20]WorkDone DATA'!$G:$G,BOQ!$B735)*$G735</f>
        <v>#VALUE!</v>
      </c>
      <c r="AX735" s="53" t="e">
        <f>SUMIFS('[20]WorkDone DATA'!$L:$L,'[20]WorkDone DATA'!$N:$N,BOQ!AX$6,'[20]WorkDone DATA'!$G:$G,BOQ!$B735)*$G735</f>
        <v>#VALUE!</v>
      </c>
      <c r="AY735" s="53" t="e">
        <f>SUMIFS('[20]WorkDone DATA'!$L:$L,'[20]WorkDone DATA'!$N:$N,BOQ!AY$6,'[20]WorkDone DATA'!$G:$G,BOQ!$B735)*$G735</f>
        <v>#VALUE!</v>
      </c>
      <c r="AZ735" s="53" t="e">
        <f>SUMIFS('[20]WorkDone DATA'!$L:$L,'[20]WorkDone DATA'!$N:$N,BOQ!AZ$6,'[20]WorkDone DATA'!$G:$G,BOQ!$B735)*$G735</f>
        <v>#VALUE!</v>
      </c>
      <c r="BA735" s="53" t="e">
        <f>SUMIFS('[20]WorkDone DATA'!$L:$L,'[20]WorkDone DATA'!$N:$N,BOQ!BA$6,'[20]WorkDone DATA'!$G:$G,BOQ!$B735)*$G735</f>
        <v>#VALUE!</v>
      </c>
      <c r="BB735" s="53" t="e">
        <f>SUMIFS('[20]WorkDone DATA'!$L:$L,'[20]WorkDone DATA'!$N:$N,BOQ!BB$6,'[20]WorkDone DATA'!$G:$G,BOQ!$B735)*$G735</f>
        <v>#VALUE!</v>
      </c>
      <c r="BC735" s="53" t="e">
        <f>SUMIFS('[20]WorkDone DATA'!$L:$L,'[20]WorkDone DATA'!$N:$N,BOQ!BC$6,'[20]WorkDone DATA'!$G:$G,BOQ!$B735)*$G735</f>
        <v>#VALUE!</v>
      </c>
      <c r="BD735" s="53" t="e">
        <f>SUMIFS('[20]WorkDone DATA'!$L:$L,'[20]WorkDone DATA'!$N:$N,BOQ!BD$6,'[20]WorkDone DATA'!$G:$G,BOQ!$B735)*$G735</f>
        <v>#VALUE!</v>
      </c>
      <c r="BE735" s="53" t="e">
        <f>SUMIFS('[20]WorkDone DATA'!$L:$L,'[20]WorkDone DATA'!$N:$N,BOQ!BE$6,'[20]WorkDone DATA'!$G:$G,BOQ!$B735)*$G735</f>
        <v>#VALUE!</v>
      </c>
      <c r="BF735" s="53" t="e">
        <f>SUMIFS('[20]WorkDone DATA'!$L:$L,'[20]WorkDone DATA'!$N:$N,BOQ!BF$6,'[20]WorkDone DATA'!$G:$G,BOQ!$B735)*$G735</f>
        <v>#VALUE!</v>
      </c>
      <c r="BG735" s="53" t="e">
        <f>SUMIFS('[20]WorkDone DATA'!$L:$L,'[20]WorkDone DATA'!$N:$N,BOQ!BG$6,'[20]WorkDone DATA'!$G:$G,BOQ!$B735)*$G735</f>
        <v>#VALUE!</v>
      </c>
      <c r="BH735" s="53" t="e">
        <f>SUMIFS('[20]WorkDone DATA'!$L:$L,'[20]WorkDone DATA'!$N:$N,BOQ!BH$6,'[20]WorkDone DATA'!$G:$G,BOQ!$B735)*$G735</f>
        <v>#VALUE!</v>
      </c>
      <c r="BI735" s="53" t="e">
        <f>SUMIFS('[20]WorkDone DATA'!$L:$L,'[20]WorkDone DATA'!$N:$N,BOQ!BI$6,'[20]WorkDone DATA'!$G:$G,BOQ!$B735)*$G735</f>
        <v>#VALUE!</v>
      </c>
      <c r="BJ735" s="53" t="e">
        <f>SUMIFS('[20]WorkDone DATA'!$L:$L,'[20]WorkDone DATA'!$N:$N,BOQ!BJ$6,'[20]WorkDone DATA'!$G:$G,BOQ!$B735)*$G735</f>
        <v>#VALUE!</v>
      </c>
      <c r="BK735" s="53" t="e">
        <f>SUMIFS('[20]WorkDone DATA'!$L:$L,'[20]WorkDone DATA'!$N:$N,BOQ!BK$6,'[20]WorkDone DATA'!$G:$G,BOQ!$B735)*$G735</f>
        <v>#VALUE!</v>
      </c>
      <c r="BL735" s="53" t="e">
        <f>SUMIFS('[20]WorkDone DATA'!$L:$L,'[20]WorkDone DATA'!$N:$N,BOQ!BL$6,'[20]WorkDone DATA'!$G:$G,BOQ!$B735)*$G735</f>
        <v>#VALUE!</v>
      </c>
      <c r="BM735" s="53" t="e">
        <f>SUMIFS('[20]WorkDone DATA'!$L:$L,'[20]WorkDone DATA'!$N:$N,BOQ!BM$6,'[20]WorkDone DATA'!$G:$G,BOQ!$B735)*$G735</f>
        <v>#VALUE!</v>
      </c>
      <c r="BN735" s="53" t="e">
        <f>SUMIFS('[20]WorkDone DATA'!$L:$L,'[20]WorkDone DATA'!$N:$N,BOQ!BN$6,'[20]WorkDone DATA'!$G:$G,BOQ!$B735)*$G735</f>
        <v>#VALUE!</v>
      </c>
      <c r="BO735" s="53" t="e">
        <f>SUMIFS('[20]WorkDone DATA'!$L:$L,'[20]WorkDone DATA'!$N:$N,BOQ!BO$6,'[20]WorkDone DATA'!$G:$G,BOQ!$B735)*$G735</f>
        <v>#VALUE!</v>
      </c>
      <c r="BP735" s="53" t="e">
        <f>SUMIFS('[20]WorkDone DATA'!$L:$L,'[20]WorkDone DATA'!$N:$N,BOQ!BP$6,'[20]WorkDone DATA'!$G:$G,BOQ!$B735)*$G735</f>
        <v>#VALUE!</v>
      </c>
      <c r="BQ735" s="53" t="e">
        <f>SUMIFS('[20]WorkDone DATA'!$L:$L,'[20]WorkDone DATA'!$N:$N,BOQ!BQ$6,'[20]WorkDone DATA'!$G:$G,BOQ!$B735)*$G735</f>
        <v>#VALUE!</v>
      </c>
      <c r="BR735" s="53" t="e">
        <f>SUMIFS('[20]WorkDone DATA'!$L:$L,'[20]WorkDone DATA'!$N:$N,BOQ!BR$6,'[20]WorkDone DATA'!$G:$G,BOQ!$B735)*$G735</f>
        <v>#VALUE!</v>
      </c>
      <c r="BS735" s="53" t="e">
        <f>SUMIFS('[20]WorkDone DATA'!$L:$L,'[20]WorkDone DATA'!$N:$N,BOQ!BS$6,'[20]WorkDone DATA'!$G:$G,BOQ!$B735)*$G735</f>
        <v>#VALUE!</v>
      </c>
      <c r="BT735" s="53" t="e">
        <f>SUMIFS('[20]WorkDone DATA'!$L:$L,'[20]WorkDone DATA'!$N:$N,BOQ!BT$6,'[20]WorkDone DATA'!$G:$G,BOQ!$B735)*$G735</f>
        <v>#VALUE!</v>
      </c>
      <c r="BU735" s="53" t="e">
        <f>SUMIFS('[20]WorkDone DATA'!$L:$L,'[20]WorkDone DATA'!$N:$N,BOQ!BU$6,'[20]WorkDone DATA'!$G:$G,BOQ!$B735)*$G735</f>
        <v>#VALUE!</v>
      </c>
      <c r="BV735" s="53" t="e">
        <f>SUMIFS('[20]WorkDone DATA'!$L:$L,'[20]WorkDone DATA'!$N:$N,BOQ!BV$6,'[20]WorkDone DATA'!$G:$G,BOQ!$B735)*$G735</f>
        <v>#VALUE!</v>
      </c>
      <c r="BW735" s="53" t="e">
        <f>SUMIFS('[20]WorkDone DATA'!$L:$L,'[20]WorkDone DATA'!$N:$N,BOQ!BW$6,'[20]WorkDone DATA'!$G:$G,BOQ!$B735)*$G735</f>
        <v>#VALUE!</v>
      </c>
      <c r="BX735" s="53" t="e">
        <f>SUMIFS('[20]WorkDone DATA'!$L:$L,'[20]WorkDone DATA'!$N:$N,BOQ!BX$6,'[20]WorkDone DATA'!$G:$G,BOQ!$B735)*$G735</f>
        <v>#VALUE!</v>
      </c>
    </row>
    <row r="736" spans="1:76" ht="15.6" x14ac:dyDescent="0.35">
      <c r="A736" s="1"/>
      <c r="B736" s="42"/>
      <c r="C736" s="146"/>
      <c r="D736" s="82"/>
      <c r="E736" s="77"/>
      <c r="F736" s="45"/>
      <c r="G736" s="52"/>
      <c r="H736" s="53">
        <f t="shared" si="102"/>
        <v>0</v>
      </c>
      <c r="K736" s="214"/>
      <c r="L736" s="220" t="e">
        <f t="shared" si="103"/>
        <v>#VALUE!</v>
      </c>
      <c r="M736" s="221" t="e">
        <f t="shared" si="104"/>
        <v>#VALUE!</v>
      </c>
      <c r="N736" s="219"/>
      <c r="O736" s="214">
        <f t="shared" si="105"/>
        <v>0</v>
      </c>
      <c r="P736" s="215" t="e">
        <f t="shared" si="106"/>
        <v>#VALUE!</v>
      </c>
      <c r="R736" s="217" t="e">
        <f>SUMIFS('[20]WorkDone DATA'!$L:$L,'[20]WorkDone DATA'!$N:$N,BOQ!S$6,'[20]WorkDone DATA'!$G:$G,BOQ!$B736)</f>
        <v>#VALUE!</v>
      </c>
      <c r="S736" s="53" t="e">
        <f t="shared" si="107"/>
        <v>#VALUE!</v>
      </c>
      <c r="T736" s="217" t="e">
        <f>SUMIFS('[20]WorkDone DATA'!$L:$L,'[20]WorkDone DATA'!$N:$N,BOQ!U$6,'[20]WorkDone DATA'!$G:$G,BOQ!$B736)</f>
        <v>#VALUE!</v>
      </c>
      <c r="U736" s="53" t="e">
        <f t="shared" si="109"/>
        <v>#VALUE!</v>
      </c>
      <c r="V736" s="217"/>
      <c r="W736" s="53" t="e">
        <f>SUMIFS('[20]WorkDone DATA'!$L:$L,'[20]WorkDone DATA'!$N:$N,BOQ!W$6,'[20]WorkDone DATA'!$G:$G,BOQ!$B736)*$G736</f>
        <v>#VALUE!</v>
      </c>
      <c r="X736" s="217"/>
      <c r="Y736" s="53" t="e">
        <f>SUMIFS('[20]WorkDone DATA'!$L:$L,'[20]WorkDone DATA'!$N:$N,BOQ!Y$6,'[20]WorkDone DATA'!$G:$G,BOQ!$B736)*$G736</f>
        <v>#VALUE!</v>
      </c>
      <c r="Z736" s="217"/>
      <c r="AA736" s="53" t="e">
        <f>SUMIFS('[20]WorkDone DATA'!$L:$L,'[20]WorkDone DATA'!$N:$N,BOQ!AA$6,'[20]WorkDone DATA'!$G:$G,BOQ!$B736)*$G736</f>
        <v>#VALUE!</v>
      </c>
      <c r="AB736" s="53" t="e">
        <f>SUMIFS('[20]WorkDone DATA'!$L:$L,'[20]WorkDone DATA'!$N:$N,BOQ!AB$6,'[20]WorkDone DATA'!$G:$G,BOQ!$B736)*$G736</f>
        <v>#VALUE!</v>
      </c>
      <c r="AC736" s="53" t="e">
        <f>SUMIFS('[20]WorkDone DATA'!$L:$L,'[20]WorkDone DATA'!$N:$N,BOQ!AC$6,'[20]WorkDone DATA'!$G:$G,BOQ!$B736)*$G736</f>
        <v>#VALUE!</v>
      </c>
      <c r="AD736" s="53" t="e">
        <f>SUMIFS('[20]WorkDone DATA'!$L:$L,'[20]WorkDone DATA'!$N:$N,BOQ!AD$6,'[20]WorkDone DATA'!$G:$G,BOQ!$B736)*$G736</f>
        <v>#VALUE!</v>
      </c>
      <c r="AE736" s="53" t="e">
        <f>SUMIFS('[20]WorkDone DATA'!$L:$L,'[20]WorkDone DATA'!$N:$N,BOQ!AE$6,'[20]WorkDone DATA'!$G:$G,BOQ!$B736)*$G736</f>
        <v>#VALUE!</v>
      </c>
      <c r="AF736" s="53" t="e">
        <f>SUMIFS('[20]WorkDone DATA'!$L:$L,'[20]WorkDone DATA'!$N:$N,BOQ!AF$6,'[20]WorkDone DATA'!$G:$G,BOQ!$B736)*$G736</f>
        <v>#VALUE!</v>
      </c>
      <c r="AG736" s="53" t="e">
        <f>SUMIFS('[20]WorkDone DATA'!$L:$L,'[20]WorkDone DATA'!$N:$N,BOQ!AG$6,'[20]WorkDone DATA'!$G:$G,BOQ!$B736)*$G736</f>
        <v>#VALUE!</v>
      </c>
      <c r="AH736" s="53" t="e">
        <f>SUMIFS('[20]WorkDone DATA'!$L:$L,'[20]WorkDone DATA'!$N:$N,BOQ!AH$6,'[20]WorkDone DATA'!$G:$G,BOQ!$B736)*$G736</f>
        <v>#VALUE!</v>
      </c>
      <c r="AI736" s="53" t="e">
        <f>SUMIFS('[20]WorkDone DATA'!$L:$L,'[20]WorkDone DATA'!$N:$N,BOQ!AI$6,'[20]WorkDone DATA'!$G:$G,BOQ!$B736)*$G736</f>
        <v>#VALUE!</v>
      </c>
      <c r="AJ736" s="53" t="e">
        <f>SUMIFS('[20]WorkDone DATA'!$L:$L,'[20]WorkDone DATA'!$N:$N,BOQ!AJ$6,'[20]WorkDone DATA'!$G:$G,BOQ!$B736)*$G736</f>
        <v>#VALUE!</v>
      </c>
      <c r="AK736" s="53" t="e">
        <f>SUMIFS('[20]WorkDone DATA'!$L:$L,'[20]WorkDone DATA'!$N:$N,BOQ!AK$6,'[20]WorkDone DATA'!$G:$G,BOQ!$B736)*$G736</f>
        <v>#VALUE!</v>
      </c>
      <c r="AL736" s="53" t="e">
        <f>SUMIFS('[20]WorkDone DATA'!$L:$L,'[20]WorkDone DATA'!$N:$N,BOQ!AL$6,'[20]WorkDone DATA'!$G:$G,BOQ!$B736)*$G736</f>
        <v>#VALUE!</v>
      </c>
      <c r="AM736" s="53" t="e">
        <f>SUMIFS('[20]WorkDone DATA'!$L:$L,'[20]WorkDone DATA'!$N:$N,BOQ!AM$6,'[20]WorkDone DATA'!$G:$G,BOQ!$B736)*$G736</f>
        <v>#VALUE!</v>
      </c>
      <c r="AN736" s="53" t="e">
        <f>SUMIFS('[20]WorkDone DATA'!$L:$L,'[20]WorkDone DATA'!$N:$N,BOQ!AN$6,'[20]WorkDone DATA'!$G:$G,BOQ!$B736)*$G736</f>
        <v>#VALUE!</v>
      </c>
      <c r="AO736" s="53" t="e">
        <f>SUMIFS('[20]WorkDone DATA'!$L:$L,'[20]WorkDone DATA'!$N:$N,BOQ!AO$6,'[20]WorkDone DATA'!$G:$G,BOQ!$B736)*$G736</f>
        <v>#VALUE!</v>
      </c>
      <c r="AP736" s="53" t="e">
        <f>SUMIFS('[20]WorkDone DATA'!$L:$L,'[20]WorkDone DATA'!$N:$N,BOQ!AP$6,'[20]WorkDone DATA'!$G:$G,BOQ!$B736)*$G736</f>
        <v>#VALUE!</v>
      </c>
      <c r="AQ736" s="53" t="e">
        <f>SUMIFS('[20]WorkDone DATA'!$L:$L,'[20]WorkDone DATA'!$N:$N,BOQ!AQ$6,'[20]WorkDone DATA'!$G:$G,BOQ!$B736)*$G736</f>
        <v>#VALUE!</v>
      </c>
      <c r="AR736" s="53" t="e">
        <f>SUMIFS('[20]WorkDone DATA'!$L:$L,'[20]WorkDone DATA'!$N:$N,BOQ!AR$6,'[20]WorkDone DATA'!$G:$G,BOQ!$B736)*$G736</f>
        <v>#VALUE!</v>
      </c>
      <c r="AS736" s="53" t="e">
        <f>SUMIFS('[20]WorkDone DATA'!$L:$L,'[20]WorkDone DATA'!$N:$N,BOQ!AS$6,'[20]WorkDone DATA'!$G:$G,BOQ!$B736)*$G736</f>
        <v>#VALUE!</v>
      </c>
      <c r="AT736" s="53" t="e">
        <f>SUMIFS('[20]WorkDone DATA'!$L:$L,'[20]WorkDone DATA'!$N:$N,BOQ!AT$6,'[20]WorkDone DATA'!$G:$G,BOQ!$B736)*$G736</f>
        <v>#VALUE!</v>
      </c>
      <c r="AU736" s="53" t="e">
        <f>SUMIFS('[20]WorkDone DATA'!$L:$L,'[20]WorkDone DATA'!$N:$N,BOQ!AU$6,'[20]WorkDone DATA'!$G:$G,BOQ!$B736)*$G736</f>
        <v>#VALUE!</v>
      </c>
      <c r="AV736" s="53" t="e">
        <f>SUMIFS('[20]WorkDone DATA'!$L:$L,'[20]WorkDone DATA'!$N:$N,BOQ!AV$6,'[20]WorkDone DATA'!$G:$G,BOQ!$B736)*$G736</f>
        <v>#VALUE!</v>
      </c>
      <c r="AW736" s="53" t="e">
        <f>SUMIFS('[20]WorkDone DATA'!$L:$L,'[20]WorkDone DATA'!$N:$N,BOQ!AW$6,'[20]WorkDone DATA'!$G:$G,BOQ!$B736)*$G736</f>
        <v>#VALUE!</v>
      </c>
      <c r="AX736" s="53" t="e">
        <f>SUMIFS('[20]WorkDone DATA'!$L:$L,'[20]WorkDone DATA'!$N:$N,BOQ!AX$6,'[20]WorkDone DATA'!$G:$G,BOQ!$B736)*$G736</f>
        <v>#VALUE!</v>
      </c>
      <c r="AY736" s="53" t="e">
        <f>SUMIFS('[20]WorkDone DATA'!$L:$L,'[20]WorkDone DATA'!$N:$N,BOQ!AY$6,'[20]WorkDone DATA'!$G:$G,BOQ!$B736)*$G736</f>
        <v>#VALUE!</v>
      </c>
      <c r="AZ736" s="53" t="e">
        <f>SUMIFS('[20]WorkDone DATA'!$L:$L,'[20]WorkDone DATA'!$N:$N,BOQ!AZ$6,'[20]WorkDone DATA'!$G:$G,BOQ!$B736)*$G736</f>
        <v>#VALUE!</v>
      </c>
      <c r="BA736" s="53" t="e">
        <f>SUMIFS('[20]WorkDone DATA'!$L:$L,'[20]WorkDone DATA'!$N:$N,BOQ!BA$6,'[20]WorkDone DATA'!$G:$G,BOQ!$B736)*$G736</f>
        <v>#VALUE!</v>
      </c>
      <c r="BB736" s="53" t="e">
        <f>SUMIFS('[20]WorkDone DATA'!$L:$L,'[20]WorkDone DATA'!$N:$N,BOQ!BB$6,'[20]WorkDone DATA'!$G:$G,BOQ!$B736)*$G736</f>
        <v>#VALUE!</v>
      </c>
      <c r="BC736" s="53" t="e">
        <f>SUMIFS('[20]WorkDone DATA'!$L:$L,'[20]WorkDone DATA'!$N:$N,BOQ!BC$6,'[20]WorkDone DATA'!$G:$G,BOQ!$B736)*$G736</f>
        <v>#VALUE!</v>
      </c>
      <c r="BD736" s="53" t="e">
        <f>SUMIFS('[20]WorkDone DATA'!$L:$L,'[20]WorkDone DATA'!$N:$N,BOQ!BD$6,'[20]WorkDone DATA'!$G:$G,BOQ!$B736)*$G736</f>
        <v>#VALUE!</v>
      </c>
      <c r="BE736" s="53" t="e">
        <f>SUMIFS('[20]WorkDone DATA'!$L:$L,'[20]WorkDone DATA'!$N:$N,BOQ!BE$6,'[20]WorkDone DATA'!$G:$G,BOQ!$B736)*$G736</f>
        <v>#VALUE!</v>
      </c>
      <c r="BF736" s="53" t="e">
        <f>SUMIFS('[20]WorkDone DATA'!$L:$L,'[20]WorkDone DATA'!$N:$N,BOQ!BF$6,'[20]WorkDone DATA'!$G:$G,BOQ!$B736)*$G736</f>
        <v>#VALUE!</v>
      </c>
      <c r="BG736" s="53" t="e">
        <f>SUMIFS('[20]WorkDone DATA'!$L:$L,'[20]WorkDone DATA'!$N:$N,BOQ!BG$6,'[20]WorkDone DATA'!$G:$G,BOQ!$B736)*$G736</f>
        <v>#VALUE!</v>
      </c>
      <c r="BH736" s="53" t="e">
        <f>SUMIFS('[20]WorkDone DATA'!$L:$L,'[20]WorkDone DATA'!$N:$N,BOQ!BH$6,'[20]WorkDone DATA'!$G:$G,BOQ!$B736)*$G736</f>
        <v>#VALUE!</v>
      </c>
      <c r="BI736" s="53" t="e">
        <f>SUMIFS('[20]WorkDone DATA'!$L:$L,'[20]WorkDone DATA'!$N:$N,BOQ!BI$6,'[20]WorkDone DATA'!$G:$G,BOQ!$B736)*$G736</f>
        <v>#VALUE!</v>
      </c>
      <c r="BJ736" s="53" t="e">
        <f>SUMIFS('[20]WorkDone DATA'!$L:$L,'[20]WorkDone DATA'!$N:$N,BOQ!BJ$6,'[20]WorkDone DATA'!$G:$G,BOQ!$B736)*$G736</f>
        <v>#VALUE!</v>
      </c>
      <c r="BK736" s="53" t="e">
        <f>SUMIFS('[20]WorkDone DATA'!$L:$L,'[20]WorkDone DATA'!$N:$N,BOQ!BK$6,'[20]WorkDone DATA'!$G:$G,BOQ!$B736)*$G736</f>
        <v>#VALUE!</v>
      </c>
      <c r="BL736" s="53" t="e">
        <f>SUMIFS('[20]WorkDone DATA'!$L:$L,'[20]WorkDone DATA'!$N:$N,BOQ!BL$6,'[20]WorkDone DATA'!$G:$G,BOQ!$B736)*$G736</f>
        <v>#VALUE!</v>
      </c>
      <c r="BM736" s="53" t="e">
        <f>SUMIFS('[20]WorkDone DATA'!$L:$L,'[20]WorkDone DATA'!$N:$N,BOQ!BM$6,'[20]WorkDone DATA'!$G:$G,BOQ!$B736)*$G736</f>
        <v>#VALUE!</v>
      </c>
      <c r="BN736" s="53" t="e">
        <f>SUMIFS('[20]WorkDone DATA'!$L:$L,'[20]WorkDone DATA'!$N:$N,BOQ!BN$6,'[20]WorkDone DATA'!$G:$G,BOQ!$B736)*$G736</f>
        <v>#VALUE!</v>
      </c>
      <c r="BO736" s="53" t="e">
        <f>SUMIFS('[20]WorkDone DATA'!$L:$L,'[20]WorkDone DATA'!$N:$N,BOQ!BO$6,'[20]WorkDone DATA'!$G:$G,BOQ!$B736)*$G736</f>
        <v>#VALUE!</v>
      </c>
      <c r="BP736" s="53" t="e">
        <f>SUMIFS('[20]WorkDone DATA'!$L:$L,'[20]WorkDone DATA'!$N:$N,BOQ!BP$6,'[20]WorkDone DATA'!$G:$G,BOQ!$B736)*$G736</f>
        <v>#VALUE!</v>
      </c>
      <c r="BQ736" s="53" t="e">
        <f>SUMIFS('[20]WorkDone DATA'!$L:$L,'[20]WorkDone DATA'!$N:$N,BOQ!BQ$6,'[20]WorkDone DATA'!$G:$G,BOQ!$B736)*$G736</f>
        <v>#VALUE!</v>
      </c>
      <c r="BR736" s="53" t="e">
        <f>SUMIFS('[20]WorkDone DATA'!$L:$L,'[20]WorkDone DATA'!$N:$N,BOQ!BR$6,'[20]WorkDone DATA'!$G:$G,BOQ!$B736)*$G736</f>
        <v>#VALUE!</v>
      </c>
      <c r="BS736" s="53" t="e">
        <f>SUMIFS('[20]WorkDone DATA'!$L:$L,'[20]WorkDone DATA'!$N:$N,BOQ!BS$6,'[20]WorkDone DATA'!$G:$G,BOQ!$B736)*$G736</f>
        <v>#VALUE!</v>
      </c>
      <c r="BT736" s="53" t="e">
        <f>SUMIFS('[20]WorkDone DATA'!$L:$L,'[20]WorkDone DATA'!$N:$N,BOQ!BT$6,'[20]WorkDone DATA'!$G:$G,BOQ!$B736)*$G736</f>
        <v>#VALUE!</v>
      </c>
      <c r="BU736" s="53" t="e">
        <f>SUMIFS('[20]WorkDone DATA'!$L:$L,'[20]WorkDone DATA'!$N:$N,BOQ!BU$6,'[20]WorkDone DATA'!$G:$G,BOQ!$B736)*$G736</f>
        <v>#VALUE!</v>
      </c>
      <c r="BV736" s="53" t="e">
        <f>SUMIFS('[20]WorkDone DATA'!$L:$L,'[20]WorkDone DATA'!$N:$N,BOQ!BV$6,'[20]WorkDone DATA'!$G:$G,BOQ!$B736)*$G736</f>
        <v>#VALUE!</v>
      </c>
      <c r="BW736" s="53" t="e">
        <f>SUMIFS('[20]WorkDone DATA'!$L:$L,'[20]WorkDone DATA'!$N:$N,BOQ!BW$6,'[20]WorkDone DATA'!$G:$G,BOQ!$B736)*$G736</f>
        <v>#VALUE!</v>
      </c>
      <c r="BX736" s="53" t="e">
        <f>SUMIFS('[20]WorkDone DATA'!$L:$L,'[20]WorkDone DATA'!$N:$N,BOQ!BX$6,'[20]WorkDone DATA'!$G:$G,BOQ!$B736)*$G736</f>
        <v>#VALUE!</v>
      </c>
    </row>
    <row r="737" spans="1:76" ht="15.6" x14ac:dyDescent="0.35">
      <c r="A737" s="1"/>
      <c r="B737" s="42"/>
      <c r="C737" s="65"/>
      <c r="D737" s="58"/>
      <c r="E737" s="65"/>
      <c r="F737" s="45"/>
      <c r="G737" s="52"/>
      <c r="H737" s="53">
        <f t="shared" si="102"/>
        <v>0</v>
      </c>
      <c r="K737" s="214"/>
      <c r="L737" s="220" t="e">
        <f t="shared" si="103"/>
        <v>#VALUE!</v>
      </c>
      <c r="M737" s="221" t="e">
        <f t="shared" si="104"/>
        <v>#VALUE!</v>
      </c>
      <c r="N737" s="219"/>
      <c r="O737" s="214">
        <f t="shared" si="105"/>
        <v>0</v>
      </c>
      <c r="P737" s="215" t="e">
        <f t="shared" si="106"/>
        <v>#VALUE!</v>
      </c>
      <c r="R737" s="217" t="e">
        <f>SUMIFS('[20]WorkDone DATA'!$L:$L,'[20]WorkDone DATA'!$N:$N,BOQ!S$6,'[20]WorkDone DATA'!$G:$G,BOQ!$B737)</f>
        <v>#VALUE!</v>
      </c>
      <c r="S737" s="53" t="e">
        <f t="shared" si="107"/>
        <v>#VALUE!</v>
      </c>
      <c r="T737" s="217" t="e">
        <f>SUMIFS('[20]WorkDone DATA'!$L:$L,'[20]WorkDone DATA'!$N:$N,BOQ!U$6,'[20]WorkDone DATA'!$G:$G,BOQ!$B737)</f>
        <v>#VALUE!</v>
      </c>
      <c r="U737" s="53" t="e">
        <f t="shared" si="109"/>
        <v>#VALUE!</v>
      </c>
      <c r="V737" s="217"/>
      <c r="W737" s="53" t="e">
        <f>SUMIFS('[20]WorkDone DATA'!$L:$L,'[20]WorkDone DATA'!$N:$N,BOQ!W$6,'[20]WorkDone DATA'!$G:$G,BOQ!$B737)*$G737</f>
        <v>#VALUE!</v>
      </c>
      <c r="X737" s="217"/>
      <c r="Y737" s="53" t="e">
        <f>SUMIFS('[20]WorkDone DATA'!$L:$L,'[20]WorkDone DATA'!$N:$N,BOQ!Y$6,'[20]WorkDone DATA'!$G:$G,BOQ!$B737)*$G737</f>
        <v>#VALUE!</v>
      </c>
      <c r="Z737" s="217"/>
      <c r="AA737" s="53" t="e">
        <f>SUMIFS('[20]WorkDone DATA'!$L:$L,'[20]WorkDone DATA'!$N:$N,BOQ!AA$6,'[20]WorkDone DATA'!$G:$G,BOQ!$B737)*$G737</f>
        <v>#VALUE!</v>
      </c>
      <c r="AB737" s="53" t="e">
        <f>SUMIFS('[20]WorkDone DATA'!$L:$L,'[20]WorkDone DATA'!$N:$N,BOQ!AB$6,'[20]WorkDone DATA'!$G:$G,BOQ!$B737)*$G737</f>
        <v>#VALUE!</v>
      </c>
      <c r="AC737" s="53" t="e">
        <f>SUMIFS('[20]WorkDone DATA'!$L:$L,'[20]WorkDone DATA'!$N:$N,BOQ!AC$6,'[20]WorkDone DATA'!$G:$G,BOQ!$B737)*$G737</f>
        <v>#VALUE!</v>
      </c>
      <c r="AD737" s="53" t="e">
        <f>SUMIFS('[20]WorkDone DATA'!$L:$L,'[20]WorkDone DATA'!$N:$N,BOQ!AD$6,'[20]WorkDone DATA'!$G:$G,BOQ!$B737)*$G737</f>
        <v>#VALUE!</v>
      </c>
      <c r="AE737" s="53" t="e">
        <f>SUMIFS('[20]WorkDone DATA'!$L:$L,'[20]WorkDone DATA'!$N:$N,BOQ!AE$6,'[20]WorkDone DATA'!$G:$G,BOQ!$B737)*$G737</f>
        <v>#VALUE!</v>
      </c>
      <c r="AF737" s="53" t="e">
        <f>SUMIFS('[20]WorkDone DATA'!$L:$L,'[20]WorkDone DATA'!$N:$N,BOQ!AF$6,'[20]WorkDone DATA'!$G:$G,BOQ!$B737)*$G737</f>
        <v>#VALUE!</v>
      </c>
      <c r="AG737" s="53" t="e">
        <f>SUMIFS('[20]WorkDone DATA'!$L:$L,'[20]WorkDone DATA'!$N:$N,BOQ!AG$6,'[20]WorkDone DATA'!$G:$G,BOQ!$B737)*$G737</f>
        <v>#VALUE!</v>
      </c>
      <c r="AH737" s="53" t="e">
        <f>SUMIFS('[20]WorkDone DATA'!$L:$L,'[20]WorkDone DATA'!$N:$N,BOQ!AH$6,'[20]WorkDone DATA'!$G:$G,BOQ!$B737)*$G737</f>
        <v>#VALUE!</v>
      </c>
      <c r="AI737" s="53" t="e">
        <f>SUMIFS('[20]WorkDone DATA'!$L:$L,'[20]WorkDone DATA'!$N:$N,BOQ!AI$6,'[20]WorkDone DATA'!$G:$G,BOQ!$B737)*$G737</f>
        <v>#VALUE!</v>
      </c>
      <c r="AJ737" s="53" t="e">
        <f>SUMIFS('[20]WorkDone DATA'!$L:$L,'[20]WorkDone DATA'!$N:$N,BOQ!AJ$6,'[20]WorkDone DATA'!$G:$G,BOQ!$B737)*$G737</f>
        <v>#VALUE!</v>
      </c>
      <c r="AK737" s="53" t="e">
        <f>SUMIFS('[20]WorkDone DATA'!$L:$L,'[20]WorkDone DATA'!$N:$N,BOQ!AK$6,'[20]WorkDone DATA'!$G:$G,BOQ!$B737)*$G737</f>
        <v>#VALUE!</v>
      </c>
      <c r="AL737" s="53" t="e">
        <f>SUMIFS('[20]WorkDone DATA'!$L:$L,'[20]WorkDone DATA'!$N:$N,BOQ!AL$6,'[20]WorkDone DATA'!$G:$G,BOQ!$B737)*$G737</f>
        <v>#VALUE!</v>
      </c>
      <c r="AM737" s="53" t="e">
        <f>SUMIFS('[20]WorkDone DATA'!$L:$L,'[20]WorkDone DATA'!$N:$N,BOQ!AM$6,'[20]WorkDone DATA'!$G:$G,BOQ!$B737)*$G737</f>
        <v>#VALUE!</v>
      </c>
      <c r="AN737" s="53" t="e">
        <f>SUMIFS('[20]WorkDone DATA'!$L:$L,'[20]WorkDone DATA'!$N:$N,BOQ!AN$6,'[20]WorkDone DATA'!$G:$G,BOQ!$B737)*$G737</f>
        <v>#VALUE!</v>
      </c>
      <c r="AO737" s="53" t="e">
        <f>SUMIFS('[20]WorkDone DATA'!$L:$L,'[20]WorkDone DATA'!$N:$N,BOQ!AO$6,'[20]WorkDone DATA'!$G:$G,BOQ!$B737)*$G737</f>
        <v>#VALUE!</v>
      </c>
      <c r="AP737" s="53" t="e">
        <f>SUMIFS('[20]WorkDone DATA'!$L:$L,'[20]WorkDone DATA'!$N:$N,BOQ!AP$6,'[20]WorkDone DATA'!$G:$G,BOQ!$B737)*$G737</f>
        <v>#VALUE!</v>
      </c>
      <c r="AQ737" s="53" t="e">
        <f>SUMIFS('[20]WorkDone DATA'!$L:$L,'[20]WorkDone DATA'!$N:$N,BOQ!AQ$6,'[20]WorkDone DATA'!$G:$G,BOQ!$B737)*$G737</f>
        <v>#VALUE!</v>
      </c>
      <c r="AR737" s="53" t="e">
        <f>SUMIFS('[20]WorkDone DATA'!$L:$L,'[20]WorkDone DATA'!$N:$N,BOQ!AR$6,'[20]WorkDone DATA'!$G:$G,BOQ!$B737)*$G737</f>
        <v>#VALUE!</v>
      </c>
      <c r="AS737" s="53" t="e">
        <f>SUMIFS('[20]WorkDone DATA'!$L:$L,'[20]WorkDone DATA'!$N:$N,BOQ!AS$6,'[20]WorkDone DATA'!$G:$G,BOQ!$B737)*$G737</f>
        <v>#VALUE!</v>
      </c>
      <c r="AT737" s="53" t="e">
        <f>SUMIFS('[20]WorkDone DATA'!$L:$L,'[20]WorkDone DATA'!$N:$N,BOQ!AT$6,'[20]WorkDone DATA'!$G:$G,BOQ!$B737)*$G737</f>
        <v>#VALUE!</v>
      </c>
      <c r="AU737" s="53" t="e">
        <f>SUMIFS('[20]WorkDone DATA'!$L:$L,'[20]WorkDone DATA'!$N:$N,BOQ!AU$6,'[20]WorkDone DATA'!$G:$G,BOQ!$B737)*$G737</f>
        <v>#VALUE!</v>
      </c>
      <c r="AV737" s="53" t="e">
        <f>SUMIFS('[20]WorkDone DATA'!$L:$L,'[20]WorkDone DATA'!$N:$N,BOQ!AV$6,'[20]WorkDone DATA'!$G:$G,BOQ!$B737)*$G737</f>
        <v>#VALUE!</v>
      </c>
      <c r="AW737" s="53" t="e">
        <f>SUMIFS('[20]WorkDone DATA'!$L:$L,'[20]WorkDone DATA'!$N:$N,BOQ!AW$6,'[20]WorkDone DATA'!$G:$G,BOQ!$B737)*$G737</f>
        <v>#VALUE!</v>
      </c>
      <c r="AX737" s="53" t="e">
        <f>SUMIFS('[20]WorkDone DATA'!$L:$L,'[20]WorkDone DATA'!$N:$N,BOQ!AX$6,'[20]WorkDone DATA'!$G:$G,BOQ!$B737)*$G737</f>
        <v>#VALUE!</v>
      </c>
      <c r="AY737" s="53" t="e">
        <f>SUMIFS('[20]WorkDone DATA'!$L:$L,'[20]WorkDone DATA'!$N:$N,BOQ!AY$6,'[20]WorkDone DATA'!$G:$G,BOQ!$B737)*$G737</f>
        <v>#VALUE!</v>
      </c>
      <c r="AZ737" s="53" t="e">
        <f>SUMIFS('[20]WorkDone DATA'!$L:$L,'[20]WorkDone DATA'!$N:$N,BOQ!AZ$6,'[20]WorkDone DATA'!$G:$G,BOQ!$B737)*$G737</f>
        <v>#VALUE!</v>
      </c>
      <c r="BA737" s="53" t="e">
        <f>SUMIFS('[20]WorkDone DATA'!$L:$L,'[20]WorkDone DATA'!$N:$N,BOQ!BA$6,'[20]WorkDone DATA'!$G:$G,BOQ!$B737)*$G737</f>
        <v>#VALUE!</v>
      </c>
      <c r="BB737" s="53" t="e">
        <f>SUMIFS('[20]WorkDone DATA'!$L:$L,'[20]WorkDone DATA'!$N:$N,BOQ!BB$6,'[20]WorkDone DATA'!$G:$G,BOQ!$B737)*$G737</f>
        <v>#VALUE!</v>
      </c>
      <c r="BC737" s="53" t="e">
        <f>SUMIFS('[20]WorkDone DATA'!$L:$L,'[20]WorkDone DATA'!$N:$N,BOQ!BC$6,'[20]WorkDone DATA'!$G:$G,BOQ!$B737)*$G737</f>
        <v>#VALUE!</v>
      </c>
      <c r="BD737" s="53" t="e">
        <f>SUMIFS('[20]WorkDone DATA'!$L:$L,'[20]WorkDone DATA'!$N:$N,BOQ!BD$6,'[20]WorkDone DATA'!$G:$G,BOQ!$B737)*$G737</f>
        <v>#VALUE!</v>
      </c>
      <c r="BE737" s="53" t="e">
        <f>SUMIFS('[20]WorkDone DATA'!$L:$L,'[20]WorkDone DATA'!$N:$N,BOQ!BE$6,'[20]WorkDone DATA'!$G:$G,BOQ!$B737)*$G737</f>
        <v>#VALUE!</v>
      </c>
      <c r="BF737" s="53" t="e">
        <f>SUMIFS('[20]WorkDone DATA'!$L:$L,'[20]WorkDone DATA'!$N:$N,BOQ!BF$6,'[20]WorkDone DATA'!$G:$G,BOQ!$B737)*$G737</f>
        <v>#VALUE!</v>
      </c>
      <c r="BG737" s="53" t="e">
        <f>SUMIFS('[20]WorkDone DATA'!$L:$L,'[20]WorkDone DATA'!$N:$N,BOQ!BG$6,'[20]WorkDone DATA'!$G:$G,BOQ!$B737)*$G737</f>
        <v>#VALUE!</v>
      </c>
      <c r="BH737" s="53" t="e">
        <f>SUMIFS('[20]WorkDone DATA'!$L:$L,'[20]WorkDone DATA'!$N:$N,BOQ!BH$6,'[20]WorkDone DATA'!$G:$G,BOQ!$B737)*$G737</f>
        <v>#VALUE!</v>
      </c>
      <c r="BI737" s="53" t="e">
        <f>SUMIFS('[20]WorkDone DATA'!$L:$L,'[20]WorkDone DATA'!$N:$N,BOQ!BI$6,'[20]WorkDone DATA'!$G:$G,BOQ!$B737)*$G737</f>
        <v>#VALUE!</v>
      </c>
      <c r="BJ737" s="53" t="e">
        <f>SUMIFS('[20]WorkDone DATA'!$L:$L,'[20]WorkDone DATA'!$N:$N,BOQ!BJ$6,'[20]WorkDone DATA'!$G:$G,BOQ!$B737)*$G737</f>
        <v>#VALUE!</v>
      </c>
      <c r="BK737" s="53" t="e">
        <f>SUMIFS('[20]WorkDone DATA'!$L:$L,'[20]WorkDone DATA'!$N:$N,BOQ!BK$6,'[20]WorkDone DATA'!$G:$G,BOQ!$B737)*$G737</f>
        <v>#VALUE!</v>
      </c>
      <c r="BL737" s="53" t="e">
        <f>SUMIFS('[20]WorkDone DATA'!$L:$L,'[20]WorkDone DATA'!$N:$N,BOQ!BL$6,'[20]WorkDone DATA'!$G:$G,BOQ!$B737)*$G737</f>
        <v>#VALUE!</v>
      </c>
      <c r="BM737" s="53" t="e">
        <f>SUMIFS('[20]WorkDone DATA'!$L:$L,'[20]WorkDone DATA'!$N:$N,BOQ!BM$6,'[20]WorkDone DATA'!$G:$G,BOQ!$B737)*$G737</f>
        <v>#VALUE!</v>
      </c>
      <c r="BN737" s="53" t="e">
        <f>SUMIFS('[20]WorkDone DATA'!$L:$L,'[20]WorkDone DATA'!$N:$N,BOQ!BN$6,'[20]WorkDone DATA'!$G:$G,BOQ!$B737)*$G737</f>
        <v>#VALUE!</v>
      </c>
      <c r="BO737" s="53" t="e">
        <f>SUMIFS('[20]WorkDone DATA'!$L:$L,'[20]WorkDone DATA'!$N:$N,BOQ!BO$6,'[20]WorkDone DATA'!$G:$G,BOQ!$B737)*$G737</f>
        <v>#VALUE!</v>
      </c>
      <c r="BP737" s="53" t="e">
        <f>SUMIFS('[20]WorkDone DATA'!$L:$L,'[20]WorkDone DATA'!$N:$N,BOQ!BP$6,'[20]WorkDone DATA'!$G:$G,BOQ!$B737)*$G737</f>
        <v>#VALUE!</v>
      </c>
      <c r="BQ737" s="53" t="e">
        <f>SUMIFS('[20]WorkDone DATA'!$L:$L,'[20]WorkDone DATA'!$N:$N,BOQ!BQ$6,'[20]WorkDone DATA'!$G:$G,BOQ!$B737)*$G737</f>
        <v>#VALUE!</v>
      </c>
      <c r="BR737" s="53" t="e">
        <f>SUMIFS('[20]WorkDone DATA'!$L:$L,'[20]WorkDone DATA'!$N:$N,BOQ!BR$6,'[20]WorkDone DATA'!$G:$G,BOQ!$B737)*$G737</f>
        <v>#VALUE!</v>
      </c>
      <c r="BS737" s="53" t="e">
        <f>SUMIFS('[20]WorkDone DATA'!$L:$L,'[20]WorkDone DATA'!$N:$N,BOQ!BS$6,'[20]WorkDone DATA'!$G:$G,BOQ!$B737)*$G737</f>
        <v>#VALUE!</v>
      </c>
      <c r="BT737" s="53" t="e">
        <f>SUMIFS('[20]WorkDone DATA'!$L:$L,'[20]WorkDone DATA'!$N:$N,BOQ!BT$6,'[20]WorkDone DATA'!$G:$G,BOQ!$B737)*$G737</f>
        <v>#VALUE!</v>
      </c>
      <c r="BU737" s="53" t="e">
        <f>SUMIFS('[20]WorkDone DATA'!$L:$L,'[20]WorkDone DATA'!$N:$N,BOQ!BU$6,'[20]WorkDone DATA'!$G:$G,BOQ!$B737)*$G737</f>
        <v>#VALUE!</v>
      </c>
      <c r="BV737" s="53" t="e">
        <f>SUMIFS('[20]WorkDone DATA'!$L:$L,'[20]WorkDone DATA'!$N:$N,BOQ!BV$6,'[20]WorkDone DATA'!$G:$G,BOQ!$B737)*$G737</f>
        <v>#VALUE!</v>
      </c>
      <c r="BW737" s="53" t="e">
        <f>SUMIFS('[20]WorkDone DATA'!$L:$L,'[20]WorkDone DATA'!$N:$N,BOQ!BW$6,'[20]WorkDone DATA'!$G:$G,BOQ!$B737)*$G737</f>
        <v>#VALUE!</v>
      </c>
      <c r="BX737" s="53" t="e">
        <f>SUMIFS('[20]WorkDone DATA'!$L:$L,'[20]WorkDone DATA'!$N:$N,BOQ!BX$6,'[20]WorkDone DATA'!$G:$G,BOQ!$B737)*$G737</f>
        <v>#VALUE!</v>
      </c>
    </row>
    <row r="738" spans="1:76" ht="15.6" x14ac:dyDescent="0.35">
      <c r="A738" s="1"/>
      <c r="B738" s="42"/>
      <c r="C738" s="80" t="s">
        <v>226</v>
      </c>
      <c r="D738" s="58"/>
      <c r="E738" s="65"/>
      <c r="F738" s="45"/>
      <c r="G738" s="52"/>
      <c r="H738" s="53">
        <f t="shared" si="102"/>
        <v>0</v>
      </c>
      <c r="K738" s="214"/>
      <c r="L738" s="220" t="e">
        <f t="shared" si="103"/>
        <v>#VALUE!</v>
      </c>
      <c r="M738" s="221" t="e">
        <f t="shared" si="104"/>
        <v>#VALUE!</v>
      </c>
      <c r="N738" s="219"/>
      <c r="O738" s="214">
        <f t="shared" si="105"/>
        <v>0</v>
      </c>
      <c r="P738" s="215" t="e">
        <f t="shared" si="106"/>
        <v>#VALUE!</v>
      </c>
      <c r="R738" s="217" t="e">
        <f>SUMIFS('[20]WorkDone DATA'!$L:$L,'[20]WorkDone DATA'!$N:$N,BOQ!S$6,'[20]WorkDone DATA'!$G:$G,BOQ!$B738)</f>
        <v>#VALUE!</v>
      </c>
      <c r="S738" s="53" t="e">
        <f t="shared" si="107"/>
        <v>#VALUE!</v>
      </c>
      <c r="T738" s="217" t="e">
        <f>SUMIFS('[20]WorkDone DATA'!$L:$L,'[20]WorkDone DATA'!$N:$N,BOQ!U$6,'[20]WorkDone DATA'!$G:$G,BOQ!$B738)</f>
        <v>#VALUE!</v>
      </c>
      <c r="U738" s="53" t="e">
        <f t="shared" si="109"/>
        <v>#VALUE!</v>
      </c>
      <c r="V738" s="217"/>
      <c r="W738" s="53" t="e">
        <f>SUMIFS('[20]WorkDone DATA'!$L:$L,'[20]WorkDone DATA'!$N:$N,BOQ!W$6,'[20]WorkDone DATA'!$G:$G,BOQ!$B738)*$G738</f>
        <v>#VALUE!</v>
      </c>
      <c r="X738" s="217"/>
      <c r="Y738" s="53" t="e">
        <f>SUMIFS('[20]WorkDone DATA'!$L:$L,'[20]WorkDone DATA'!$N:$N,BOQ!Y$6,'[20]WorkDone DATA'!$G:$G,BOQ!$B738)*$G738</f>
        <v>#VALUE!</v>
      </c>
      <c r="Z738" s="217"/>
      <c r="AA738" s="53" t="e">
        <f>SUMIFS('[20]WorkDone DATA'!$L:$L,'[20]WorkDone DATA'!$N:$N,BOQ!AA$6,'[20]WorkDone DATA'!$G:$G,BOQ!$B738)*$G738</f>
        <v>#VALUE!</v>
      </c>
      <c r="AB738" s="53" t="e">
        <f>SUMIFS('[20]WorkDone DATA'!$L:$L,'[20]WorkDone DATA'!$N:$N,BOQ!AB$6,'[20]WorkDone DATA'!$G:$G,BOQ!$B738)*$G738</f>
        <v>#VALUE!</v>
      </c>
      <c r="AC738" s="53" t="e">
        <f>SUMIFS('[20]WorkDone DATA'!$L:$L,'[20]WorkDone DATA'!$N:$N,BOQ!AC$6,'[20]WorkDone DATA'!$G:$G,BOQ!$B738)*$G738</f>
        <v>#VALUE!</v>
      </c>
      <c r="AD738" s="53" t="e">
        <f>SUMIFS('[20]WorkDone DATA'!$L:$L,'[20]WorkDone DATA'!$N:$N,BOQ!AD$6,'[20]WorkDone DATA'!$G:$G,BOQ!$B738)*$G738</f>
        <v>#VALUE!</v>
      </c>
      <c r="AE738" s="53" t="e">
        <f>SUMIFS('[20]WorkDone DATA'!$L:$L,'[20]WorkDone DATA'!$N:$N,BOQ!AE$6,'[20]WorkDone DATA'!$G:$G,BOQ!$B738)*$G738</f>
        <v>#VALUE!</v>
      </c>
      <c r="AF738" s="53" t="e">
        <f>SUMIFS('[20]WorkDone DATA'!$L:$L,'[20]WorkDone DATA'!$N:$N,BOQ!AF$6,'[20]WorkDone DATA'!$G:$G,BOQ!$B738)*$G738</f>
        <v>#VALUE!</v>
      </c>
      <c r="AG738" s="53" t="e">
        <f>SUMIFS('[20]WorkDone DATA'!$L:$L,'[20]WorkDone DATA'!$N:$N,BOQ!AG$6,'[20]WorkDone DATA'!$G:$G,BOQ!$B738)*$G738</f>
        <v>#VALUE!</v>
      </c>
      <c r="AH738" s="53" t="e">
        <f>SUMIFS('[20]WorkDone DATA'!$L:$L,'[20]WorkDone DATA'!$N:$N,BOQ!AH$6,'[20]WorkDone DATA'!$G:$G,BOQ!$B738)*$G738</f>
        <v>#VALUE!</v>
      </c>
      <c r="AI738" s="53" t="e">
        <f>SUMIFS('[20]WorkDone DATA'!$L:$L,'[20]WorkDone DATA'!$N:$N,BOQ!AI$6,'[20]WorkDone DATA'!$G:$G,BOQ!$B738)*$G738</f>
        <v>#VALUE!</v>
      </c>
      <c r="AJ738" s="53" t="e">
        <f>SUMIFS('[20]WorkDone DATA'!$L:$L,'[20]WorkDone DATA'!$N:$N,BOQ!AJ$6,'[20]WorkDone DATA'!$G:$G,BOQ!$B738)*$G738</f>
        <v>#VALUE!</v>
      </c>
      <c r="AK738" s="53" t="e">
        <f>SUMIFS('[20]WorkDone DATA'!$L:$L,'[20]WorkDone DATA'!$N:$N,BOQ!AK$6,'[20]WorkDone DATA'!$G:$G,BOQ!$B738)*$G738</f>
        <v>#VALUE!</v>
      </c>
      <c r="AL738" s="53" t="e">
        <f>SUMIFS('[20]WorkDone DATA'!$L:$L,'[20]WorkDone DATA'!$N:$N,BOQ!AL$6,'[20]WorkDone DATA'!$G:$G,BOQ!$B738)*$G738</f>
        <v>#VALUE!</v>
      </c>
      <c r="AM738" s="53" t="e">
        <f>SUMIFS('[20]WorkDone DATA'!$L:$L,'[20]WorkDone DATA'!$N:$N,BOQ!AM$6,'[20]WorkDone DATA'!$G:$G,BOQ!$B738)*$G738</f>
        <v>#VALUE!</v>
      </c>
      <c r="AN738" s="53" t="e">
        <f>SUMIFS('[20]WorkDone DATA'!$L:$L,'[20]WorkDone DATA'!$N:$N,BOQ!AN$6,'[20]WorkDone DATA'!$G:$G,BOQ!$B738)*$G738</f>
        <v>#VALUE!</v>
      </c>
      <c r="AO738" s="53" t="e">
        <f>SUMIFS('[20]WorkDone DATA'!$L:$L,'[20]WorkDone DATA'!$N:$N,BOQ!AO$6,'[20]WorkDone DATA'!$G:$G,BOQ!$B738)*$G738</f>
        <v>#VALUE!</v>
      </c>
      <c r="AP738" s="53" t="e">
        <f>SUMIFS('[20]WorkDone DATA'!$L:$L,'[20]WorkDone DATA'!$N:$N,BOQ!AP$6,'[20]WorkDone DATA'!$G:$G,BOQ!$B738)*$G738</f>
        <v>#VALUE!</v>
      </c>
      <c r="AQ738" s="53" t="e">
        <f>SUMIFS('[20]WorkDone DATA'!$L:$L,'[20]WorkDone DATA'!$N:$N,BOQ!AQ$6,'[20]WorkDone DATA'!$G:$G,BOQ!$B738)*$G738</f>
        <v>#VALUE!</v>
      </c>
      <c r="AR738" s="53" t="e">
        <f>SUMIFS('[20]WorkDone DATA'!$L:$L,'[20]WorkDone DATA'!$N:$N,BOQ!AR$6,'[20]WorkDone DATA'!$G:$G,BOQ!$B738)*$G738</f>
        <v>#VALUE!</v>
      </c>
      <c r="AS738" s="53" t="e">
        <f>SUMIFS('[20]WorkDone DATA'!$L:$L,'[20]WorkDone DATA'!$N:$N,BOQ!AS$6,'[20]WorkDone DATA'!$G:$G,BOQ!$B738)*$G738</f>
        <v>#VALUE!</v>
      </c>
      <c r="AT738" s="53" t="e">
        <f>SUMIFS('[20]WorkDone DATA'!$L:$L,'[20]WorkDone DATA'!$N:$N,BOQ!AT$6,'[20]WorkDone DATA'!$G:$G,BOQ!$B738)*$G738</f>
        <v>#VALUE!</v>
      </c>
      <c r="AU738" s="53" t="e">
        <f>SUMIFS('[20]WorkDone DATA'!$L:$L,'[20]WorkDone DATA'!$N:$N,BOQ!AU$6,'[20]WorkDone DATA'!$G:$G,BOQ!$B738)*$G738</f>
        <v>#VALUE!</v>
      </c>
      <c r="AV738" s="53" t="e">
        <f>SUMIFS('[20]WorkDone DATA'!$L:$L,'[20]WorkDone DATA'!$N:$N,BOQ!AV$6,'[20]WorkDone DATA'!$G:$G,BOQ!$B738)*$G738</f>
        <v>#VALUE!</v>
      </c>
      <c r="AW738" s="53" t="e">
        <f>SUMIFS('[20]WorkDone DATA'!$L:$L,'[20]WorkDone DATA'!$N:$N,BOQ!AW$6,'[20]WorkDone DATA'!$G:$G,BOQ!$B738)*$G738</f>
        <v>#VALUE!</v>
      </c>
      <c r="AX738" s="53" t="e">
        <f>SUMIFS('[20]WorkDone DATA'!$L:$L,'[20]WorkDone DATA'!$N:$N,BOQ!AX$6,'[20]WorkDone DATA'!$G:$G,BOQ!$B738)*$G738</f>
        <v>#VALUE!</v>
      </c>
      <c r="AY738" s="53" t="e">
        <f>SUMIFS('[20]WorkDone DATA'!$L:$L,'[20]WorkDone DATA'!$N:$N,BOQ!AY$6,'[20]WorkDone DATA'!$G:$G,BOQ!$B738)*$G738</f>
        <v>#VALUE!</v>
      </c>
      <c r="AZ738" s="53" t="e">
        <f>SUMIFS('[20]WorkDone DATA'!$L:$L,'[20]WorkDone DATA'!$N:$N,BOQ!AZ$6,'[20]WorkDone DATA'!$G:$G,BOQ!$B738)*$G738</f>
        <v>#VALUE!</v>
      </c>
      <c r="BA738" s="53" t="e">
        <f>SUMIFS('[20]WorkDone DATA'!$L:$L,'[20]WorkDone DATA'!$N:$N,BOQ!BA$6,'[20]WorkDone DATA'!$G:$G,BOQ!$B738)*$G738</f>
        <v>#VALUE!</v>
      </c>
      <c r="BB738" s="53" t="e">
        <f>SUMIFS('[20]WorkDone DATA'!$L:$L,'[20]WorkDone DATA'!$N:$N,BOQ!BB$6,'[20]WorkDone DATA'!$G:$G,BOQ!$B738)*$G738</f>
        <v>#VALUE!</v>
      </c>
      <c r="BC738" s="53" t="e">
        <f>SUMIFS('[20]WorkDone DATA'!$L:$L,'[20]WorkDone DATA'!$N:$N,BOQ!BC$6,'[20]WorkDone DATA'!$G:$G,BOQ!$B738)*$G738</f>
        <v>#VALUE!</v>
      </c>
      <c r="BD738" s="53" t="e">
        <f>SUMIFS('[20]WorkDone DATA'!$L:$L,'[20]WorkDone DATA'!$N:$N,BOQ!BD$6,'[20]WorkDone DATA'!$G:$G,BOQ!$B738)*$G738</f>
        <v>#VALUE!</v>
      </c>
      <c r="BE738" s="53" t="e">
        <f>SUMIFS('[20]WorkDone DATA'!$L:$L,'[20]WorkDone DATA'!$N:$N,BOQ!BE$6,'[20]WorkDone DATA'!$G:$G,BOQ!$B738)*$G738</f>
        <v>#VALUE!</v>
      </c>
      <c r="BF738" s="53" t="e">
        <f>SUMIFS('[20]WorkDone DATA'!$L:$L,'[20]WorkDone DATA'!$N:$N,BOQ!BF$6,'[20]WorkDone DATA'!$G:$G,BOQ!$B738)*$G738</f>
        <v>#VALUE!</v>
      </c>
      <c r="BG738" s="53" t="e">
        <f>SUMIFS('[20]WorkDone DATA'!$L:$L,'[20]WorkDone DATA'!$N:$N,BOQ!BG$6,'[20]WorkDone DATA'!$G:$G,BOQ!$B738)*$G738</f>
        <v>#VALUE!</v>
      </c>
      <c r="BH738" s="53" t="e">
        <f>SUMIFS('[20]WorkDone DATA'!$L:$L,'[20]WorkDone DATA'!$N:$N,BOQ!BH$6,'[20]WorkDone DATA'!$G:$G,BOQ!$B738)*$G738</f>
        <v>#VALUE!</v>
      </c>
      <c r="BI738" s="53" t="e">
        <f>SUMIFS('[20]WorkDone DATA'!$L:$L,'[20]WorkDone DATA'!$N:$N,BOQ!BI$6,'[20]WorkDone DATA'!$G:$G,BOQ!$B738)*$G738</f>
        <v>#VALUE!</v>
      </c>
      <c r="BJ738" s="53" t="e">
        <f>SUMIFS('[20]WorkDone DATA'!$L:$L,'[20]WorkDone DATA'!$N:$N,BOQ!BJ$6,'[20]WorkDone DATA'!$G:$G,BOQ!$B738)*$G738</f>
        <v>#VALUE!</v>
      </c>
      <c r="BK738" s="53" t="e">
        <f>SUMIFS('[20]WorkDone DATA'!$L:$L,'[20]WorkDone DATA'!$N:$N,BOQ!BK$6,'[20]WorkDone DATA'!$G:$G,BOQ!$B738)*$G738</f>
        <v>#VALUE!</v>
      </c>
      <c r="BL738" s="53" t="e">
        <f>SUMIFS('[20]WorkDone DATA'!$L:$L,'[20]WorkDone DATA'!$N:$N,BOQ!BL$6,'[20]WorkDone DATA'!$G:$G,BOQ!$B738)*$G738</f>
        <v>#VALUE!</v>
      </c>
      <c r="BM738" s="53" t="e">
        <f>SUMIFS('[20]WorkDone DATA'!$L:$L,'[20]WorkDone DATA'!$N:$N,BOQ!BM$6,'[20]WorkDone DATA'!$G:$G,BOQ!$B738)*$G738</f>
        <v>#VALUE!</v>
      </c>
      <c r="BN738" s="53" t="e">
        <f>SUMIFS('[20]WorkDone DATA'!$L:$L,'[20]WorkDone DATA'!$N:$N,BOQ!BN$6,'[20]WorkDone DATA'!$G:$G,BOQ!$B738)*$G738</f>
        <v>#VALUE!</v>
      </c>
      <c r="BO738" s="53" t="e">
        <f>SUMIFS('[20]WorkDone DATA'!$L:$L,'[20]WorkDone DATA'!$N:$N,BOQ!BO$6,'[20]WorkDone DATA'!$G:$G,BOQ!$B738)*$G738</f>
        <v>#VALUE!</v>
      </c>
      <c r="BP738" s="53" t="e">
        <f>SUMIFS('[20]WorkDone DATA'!$L:$L,'[20]WorkDone DATA'!$N:$N,BOQ!BP$6,'[20]WorkDone DATA'!$G:$G,BOQ!$B738)*$G738</f>
        <v>#VALUE!</v>
      </c>
      <c r="BQ738" s="53" t="e">
        <f>SUMIFS('[20]WorkDone DATA'!$L:$L,'[20]WorkDone DATA'!$N:$N,BOQ!BQ$6,'[20]WorkDone DATA'!$G:$G,BOQ!$B738)*$G738</f>
        <v>#VALUE!</v>
      </c>
      <c r="BR738" s="53" t="e">
        <f>SUMIFS('[20]WorkDone DATA'!$L:$L,'[20]WorkDone DATA'!$N:$N,BOQ!BR$6,'[20]WorkDone DATA'!$G:$G,BOQ!$B738)*$G738</f>
        <v>#VALUE!</v>
      </c>
      <c r="BS738" s="53" t="e">
        <f>SUMIFS('[20]WorkDone DATA'!$L:$L,'[20]WorkDone DATA'!$N:$N,BOQ!BS$6,'[20]WorkDone DATA'!$G:$G,BOQ!$B738)*$G738</f>
        <v>#VALUE!</v>
      </c>
      <c r="BT738" s="53" t="e">
        <f>SUMIFS('[20]WorkDone DATA'!$L:$L,'[20]WorkDone DATA'!$N:$N,BOQ!BT$6,'[20]WorkDone DATA'!$G:$G,BOQ!$B738)*$G738</f>
        <v>#VALUE!</v>
      </c>
      <c r="BU738" s="53" t="e">
        <f>SUMIFS('[20]WorkDone DATA'!$L:$L,'[20]WorkDone DATA'!$N:$N,BOQ!BU$6,'[20]WorkDone DATA'!$G:$G,BOQ!$B738)*$G738</f>
        <v>#VALUE!</v>
      </c>
      <c r="BV738" s="53" t="e">
        <f>SUMIFS('[20]WorkDone DATA'!$L:$L,'[20]WorkDone DATA'!$N:$N,BOQ!BV$6,'[20]WorkDone DATA'!$G:$G,BOQ!$B738)*$G738</f>
        <v>#VALUE!</v>
      </c>
      <c r="BW738" s="53" t="e">
        <f>SUMIFS('[20]WorkDone DATA'!$L:$L,'[20]WorkDone DATA'!$N:$N,BOQ!BW$6,'[20]WorkDone DATA'!$G:$G,BOQ!$B738)*$G738</f>
        <v>#VALUE!</v>
      </c>
      <c r="BX738" s="53" t="e">
        <f>SUMIFS('[20]WorkDone DATA'!$L:$L,'[20]WorkDone DATA'!$N:$N,BOQ!BX$6,'[20]WorkDone DATA'!$G:$G,BOQ!$B738)*$G738</f>
        <v>#VALUE!</v>
      </c>
    </row>
    <row r="739" spans="1:76" ht="15.6" x14ac:dyDescent="0.35">
      <c r="A739" s="1"/>
      <c r="B739" s="42"/>
      <c r="C739" s="65"/>
      <c r="D739" s="58"/>
      <c r="E739" s="65"/>
      <c r="F739" s="45"/>
      <c r="G739" s="52"/>
      <c r="H739" s="53">
        <f t="shared" si="102"/>
        <v>0</v>
      </c>
      <c r="K739" s="214"/>
      <c r="L739" s="220" t="e">
        <f t="shared" si="103"/>
        <v>#VALUE!</v>
      </c>
      <c r="M739" s="221" t="e">
        <f t="shared" si="104"/>
        <v>#VALUE!</v>
      </c>
      <c r="N739" s="219"/>
      <c r="O739" s="214">
        <f t="shared" si="105"/>
        <v>0</v>
      </c>
      <c r="P739" s="215" t="e">
        <f t="shared" si="106"/>
        <v>#VALUE!</v>
      </c>
      <c r="R739" s="217" t="e">
        <f>SUMIFS('[20]WorkDone DATA'!$L:$L,'[20]WorkDone DATA'!$N:$N,BOQ!S$6,'[20]WorkDone DATA'!$G:$G,BOQ!$B739)</f>
        <v>#VALUE!</v>
      </c>
      <c r="S739" s="53" t="e">
        <f t="shared" si="107"/>
        <v>#VALUE!</v>
      </c>
      <c r="T739" s="217" t="e">
        <f>SUMIFS('[20]WorkDone DATA'!$L:$L,'[20]WorkDone DATA'!$N:$N,BOQ!U$6,'[20]WorkDone DATA'!$G:$G,BOQ!$B739)</f>
        <v>#VALUE!</v>
      </c>
      <c r="U739" s="53" t="e">
        <f t="shared" si="109"/>
        <v>#VALUE!</v>
      </c>
      <c r="V739" s="217"/>
      <c r="W739" s="53" t="e">
        <f>SUMIFS('[20]WorkDone DATA'!$L:$L,'[20]WorkDone DATA'!$N:$N,BOQ!W$6,'[20]WorkDone DATA'!$G:$G,BOQ!$B739)*$G739</f>
        <v>#VALUE!</v>
      </c>
      <c r="X739" s="217"/>
      <c r="Y739" s="53" t="e">
        <f>SUMIFS('[20]WorkDone DATA'!$L:$L,'[20]WorkDone DATA'!$N:$N,BOQ!Y$6,'[20]WorkDone DATA'!$G:$G,BOQ!$B739)*$G739</f>
        <v>#VALUE!</v>
      </c>
      <c r="Z739" s="217"/>
      <c r="AA739" s="53" t="e">
        <f>SUMIFS('[20]WorkDone DATA'!$L:$L,'[20]WorkDone DATA'!$N:$N,BOQ!AA$6,'[20]WorkDone DATA'!$G:$G,BOQ!$B739)*$G739</f>
        <v>#VALUE!</v>
      </c>
      <c r="AB739" s="53" t="e">
        <f>SUMIFS('[20]WorkDone DATA'!$L:$L,'[20]WorkDone DATA'!$N:$N,BOQ!AB$6,'[20]WorkDone DATA'!$G:$G,BOQ!$B739)*$G739</f>
        <v>#VALUE!</v>
      </c>
      <c r="AC739" s="53" t="e">
        <f>SUMIFS('[20]WorkDone DATA'!$L:$L,'[20]WorkDone DATA'!$N:$N,BOQ!AC$6,'[20]WorkDone DATA'!$G:$G,BOQ!$B739)*$G739</f>
        <v>#VALUE!</v>
      </c>
      <c r="AD739" s="53" t="e">
        <f>SUMIFS('[20]WorkDone DATA'!$L:$L,'[20]WorkDone DATA'!$N:$N,BOQ!AD$6,'[20]WorkDone DATA'!$G:$G,BOQ!$B739)*$G739</f>
        <v>#VALUE!</v>
      </c>
      <c r="AE739" s="53" t="e">
        <f>SUMIFS('[20]WorkDone DATA'!$L:$L,'[20]WorkDone DATA'!$N:$N,BOQ!AE$6,'[20]WorkDone DATA'!$G:$G,BOQ!$B739)*$G739</f>
        <v>#VALUE!</v>
      </c>
      <c r="AF739" s="53" t="e">
        <f>SUMIFS('[20]WorkDone DATA'!$L:$L,'[20]WorkDone DATA'!$N:$N,BOQ!AF$6,'[20]WorkDone DATA'!$G:$G,BOQ!$B739)*$G739</f>
        <v>#VALUE!</v>
      </c>
      <c r="AG739" s="53" t="e">
        <f>SUMIFS('[20]WorkDone DATA'!$L:$L,'[20]WorkDone DATA'!$N:$N,BOQ!AG$6,'[20]WorkDone DATA'!$G:$G,BOQ!$B739)*$G739</f>
        <v>#VALUE!</v>
      </c>
      <c r="AH739" s="53" t="e">
        <f>SUMIFS('[20]WorkDone DATA'!$L:$L,'[20]WorkDone DATA'!$N:$N,BOQ!AH$6,'[20]WorkDone DATA'!$G:$G,BOQ!$B739)*$G739</f>
        <v>#VALUE!</v>
      </c>
      <c r="AI739" s="53" t="e">
        <f>SUMIFS('[20]WorkDone DATA'!$L:$L,'[20]WorkDone DATA'!$N:$N,BOQ!AI$6,'[20]WorkDone DATA'!$G:$G,BOQ!$B739)*$G739</f>
        <v>#VALUE!</v>
      </c>
      <c r="AJ739" s="53" t="e">
        <f>SUMIFS('[20]WorkDone DATA'!$L:$L,'[20]WorkDone DATA'!$N:$N,BOQ!AJ$6,'[20]WorkDone DATA'!$G:$G,BOQ!$B739)*$G739</f>
        <v>#VALUE!</v>
      </c>
      <c r="AK739" s="53" t="e">
        <f>SUMIFS('[20]WorkDone DATA'!$L:$L,'[20]WorkDone DATA'!$N:$N,BOQ!AK$6,'[20]WorkDone DATA'!$G:$G,BOQ!$B739)*$G739</f>
        <v>#VALUE!</v>
      </c>
      <c r="AL739" s="53" t="e">
        <f>SUMIFS('[20]WorkDone DATA'!$L:$L,'[20]WorkDone DATA'!$N:$N,BOQ!AL$6,'[20]WorkDone DATA'!$G:$G,BOQ!$B739)*$G739</f>
        <v>#VALUE!</v>
      </c>
      <c r="AM739" s="53" t="e">
        <f>SUMIFS('[20]WorkDone DATA'!$L:$L,'[20]WorkDone DATA'!$N:$N,BOQ!AM$6,'[20]WorkDone DATA'!$G:$G,BOQ!$B739)*$G739</f>
        <v>#VALUE!</v>
      </c>
      <c r="AN739" s="53" t="e">
        <f>SUMIFS('[20]WorkDone DATA'!$L:$L,'[20]WorkDone DATA'!$N:$N,BOQ!AN$6,'[20]WorkDone DATA'!$G:$G,BOQ!$B739)*$G739</f>
        <v>#VALUE!</v>
      </c>
      <c r="AO739" s="53" t="e">
        <f>SUMIFS('[20]WorkDone DATA'!$L:$L,'[20]WorkDone DATA'!$N:$N,BOQ!AO$6,'[20]WorkDone DATA'!$G:$G,BOQ!$B739)*$G739</f>
        <v>#VALUE!</v>
      </c>
      <c r="AP739" s="53" t="e">
        <f>SUMIFS('[20]WorkDone DATA'!$L:$L,'[20]WorkDone DATA'!$N:$N,BOQ!AP$6,'[20]WorkDone DATA'!$G:$G,BOQ!$B739)*$G739</f>
        <v>#VALUE!</v>
      </c>
      <c r="AQ739" s="53" t="e">
        <f>SUMIFS('[20]WorkDone DATA'!$L:$L,'[20]WorkDone DATA'!$N:$N,BOQ!AQ$6,'[20]WorkDone DATA'!$G:$G,BOQ!$B739)*$G739</f>
        <v>#VALUE!</v>
      </c>
      <c r="AR739" s="53" t="e">
        <f>SUMIFS('[20]WorkDone DATA'!$L:$L,'[20]WorkDone DATA'!$N:$N,BOQ!AR$6,'[20]WorkDone DATA'!$G:$G,BOQ!$B739)*$G739</f>
        <v>#VALUE!</v>
      </c>
      <c r="AS739" s="53" t="e">
        <f>SUMIFS('[20]WorkDone DATA'!$L:$L,'[20]WorkDone DATA'!$N:$N,BOQ!AS$6,'[20]WorkDone DATA'!$G:$G,BOQ!$B739)*$G739</f>
        <v>#VALUE!</v>
      </c>
      <c r="AT739" s="53" t="e">
        <f>SUMIFS('[20]WorkDone DATA'!$L:$L,'[20]WorkDone DATA'!$N:$N,BOQ!AT$6,'[20]WorkDone DATA'!$G:$G,BOQ!$B739)*$G739</f>
        <v>#VALUE!</v>
      </c>
      <c r="AU739" s="53" t="e">
        <f>SUMIFS('[20]WorkDone DATA'!$L:$L,'[20]WorkDone DATA'!$N:$N,BOQ!AU$6,'[20]WorkDone DATA'!$G:$G,BOQ!$B739)*$G739</f>
        <v>#VALUE!</v>
      </c>
      <c r="AV739" s="53" t="e">
        <f>SUMIFS('[20]WorkDone DATA'!$L:$L,'[20]WorkDone DATA'!$N:$N,BOQ!AV$6,'[20]WorkDone DATA'!$G:$G,BOQ!$B739)*$G739</f>
        <v>#VALUE!</v>
      </c>
      <c r="AW739" s="53" t="e">
        <f>SUMIFS('[20]WorkDone DATA'!$L:$L,'[20]WorkDone DATA'!$N:$N,BOQ!AW$6,'[20]WorkDone DATA'!$G:$G,BOQ!$B739)*$G739</f>
        <v>#VALUE!</v>
      </c>
      <c r="AX739" s="53" t="e">
        <f>SUMIFS('[20]WorkDone DATA'!$L:$L,'[20]WorkDone DATA'!$N:$N,BOQ!AX$6,'[20]WorkDone DATA'!$G:$G,BOQ!$B739)*$G739</f>
        <v>#VALUE!</v>
      </c>
      <c r="AY739" s="53" t="e">
        <f>SUMIFS('[20]WorkDone DATA'!$L:$L,'[20]WorkDone DATA'!$N:$N,BOQ!AY$6,'[20]WorkDone DATA'!$G:$G,BOQ!$B739)*$G739</f>
        <v>#VALUE!</v>
      </c>
      <c r="AZ739" s="53" t="e">
        <f>SUMIFS('[20]WorkDone DATA'!$L:$L,'[20]WorkDone DATA'!$N:$N,BOQ!AZ$6,'[20]WorkDone DATA'!$G:$G,BOQ!$B739)*$G739</f>
        <v>#VALUE!</v>
      </c>
      <c r="BA739" s="53" t="e">
        <f>SUMIFS('[20]WorkDone DATA'!$L:$L,'[20]WorkDone DATA'!$N:$N,BOQ!BA$6,'[20]WorkDone DATA'!$G:$G,BOQ!$B739)*$G739</f>
        <v>#VALUE!</v>
      </c>
      <c r="BB739" s="53" t="e">
        <f>SUMIFS('[20]WorkDone DATA'!$L:$L,'[20]WorkDone DATA'!$N:$N,BOQ!BB$6,'[20]WorkDone DATA'!$G:$G,BOQ!$B739)*$G739</f>
        <v>#VALUE!</v>
      </c>
      <c r="BC739" s="53" t="e">
        <f>SUMIFS('[20]WorkDone DATA'!$L:$L,'[20]WorkDone DATA'!$N:$N,BOQ!BC$6,'[20]WorkDone DATA'!$G:$G,BOQ!$B739)*$G739</f>
        <v>#VALUE!</v>
      </c>
      <c r="BD739" s="53" t="e">
        <f>SUMIFS('[20]WorkDone DATA'!$L:$L,'[20]WorkDone DATA'!$N:$N,BOQ!BD$6,'[20]WorkDone DATA'!$G:$G,BOQ!$B739)*$G739</f>
        <v>#VALUE!</v>
      </c>
      <c r="BE739" s="53" t="e">
        <f>SUMIFS('[20]WorkDone DATA'!$L:$L,'[20]WorkDone DATA'!$N:$N,BOQ!BE$6,'[20]WorkDone DATA'!$G:$G,BOQ!$B739)*$G739</f>
        <v>#VALUE!</v>
      </c>
      <c r="BF739" s="53" t="e">
        <f>SUMIFS('[20]WorkDone DATA'!$L:$L,'[20]WorkDone DATA'!$N:$N,BOQ!BF$6,'[20]WorkDone DATA'!$G:$G,BOQ!$B739)*$G739</f>
        <v>#VALUE!</v>
      </c>
      <c r="BG739" s="53" t="e">
        <f>SUMIFS('[20]WorkDone DATA'!$L:$L,'[20]WorkDone DATA'!$N:$N,BOQ!BG$6,'[20]WorkDone DATA'!$G:$G,BOQ!$B739)*$G739</f>
        <v>#VALUE!</v>
      </c>
      <c r="BH739" s="53" t="e">
        <f>SUMIFS('[20]WorkDone DATA'!$L:$L,'[20]WorkDone DATA'!$N:$N,BOQ!BH$6,'[20]WorkDone DATA'!$G:$G,BOQ!$B739)*$G739</f>
        <v>#VALUE!</v>
      </c>
      <c r="BI739" s="53" t="e">
        <f>SUMIFS('[20]WorkDone DATA'!$L:$L,'[20]WorkDone DATA'!$N:$N,BOQ!BI$6,'[20]WorkDone DATA'!$G:$G,BOQ!$B739)*$G739</f>
        <v>#VALUE!</v>
      </c>
      <c r="BJ739" s="53" t="e">
        <f>SUMIFS('[20]WorkDone DATA'!$L:$L,'[20]WorkDone DATA'!$N:$N,BOQ!BJ$6,'[20]WorkDone DATA'!$G:$G,BOQ!$B739)*$G739</f>
        <v>#VALUE!</v>
      </c>
      <c r="BK739" s="53" t="e">
        <f>SUMIFS('[20]WorkDone DATA'!$L:$L,'[20]WorkDone DATA'!$N:$N,BOQ!BK$6,'[20]WorkDone DATA'!$G:$G,BOQ!$B739)*$G739</f>
        <v>#VALUE!</v>
      </c>
      <c r="BL739" s="53" t="e">
        <f>SUMIFS('[20]WorkDone DATA'!$L:$L,'[20]WorkDone DATA'!$N:$N,BOQ!BL$6,'[20]WorkDone DATA'!$G:$G,BOQ!$B739)*$G739</f>
        <v>#VALUE!</v>
      </c>
      <c r="BM739" s="53" t="e">
        <f>SUMIFS('[20]WorkDone DATA'!$L:$L,'[20]WorkDone DATA'!$N:$N,BOQ!BM$6,'[20]WorkDone DATA'!$G:$G,BOQ!$B739)*$G739</f>
        <v>#VALUE!</v>
      </c>
      <c r="BN739" s="53" t="e">
        <f>SUMIFS('[20]WorkDone DATA'!$L:$L,'[20]WorkDone DATA'!$N:$N,BOQ!BN$6,'[20]WorkDone DATA'!$G:$G,BOQ!$B739)*$G739</f>
        <v>#VALUE!</v>
      </c>
      <c r="BO739" s="53" t="e">
        <f>SUMIFS('[20]WorkDone DATA'!$L:$L,'[20]WorkDone DATA'!$N:$N,BOQ!BO$6,'[20]WorkDone DATA'!$G:$G,BOQ!$B739)*$G739</f>
        <v>#VALUE!</v>
      </c>
      <c r="BP739" s="53" t="e">
        <f>SUMIFS('[20]WorkDone DATA'!$L:$L,'[20]WorkDone DATA'!$N:$N,BOQ!BP$6,'[20]WorkDone DATA'!$G:$G,BOQ!$B739)*$G739</f>
        <v>#VALUE!</v>
      </c>
      <c r="BQ739" s="53" t="e">
        <f>SUMIFS('[20]WorkDone DATA'!$L:$L,'[20]WorkDone DATA'!$N:$N,BOQ!BQ$6,'[20]WorkDone DATA'!$G:$G,BOQ!$B739)*$G739</f>
        <v>#VALUE!</v>
      </c>
      <c r="BR739" s="53" t="e">
        <f>SUMIFS('[20]WorkDone DATA'!$L:$L,'[20]WorkDone DATA'!$N:$N,BOQ!BR$6,'[20]WorkDone DATA'!$G:$G,BOQ!$B739)*$G739</f>
        <v>#VALUE!</v>
      </c>
      <c r="BS739" s="53" t="e">
        <f>SUMIFS('[20]WorkDone DATA'!$L:$L,'[20]WorkDone DATA'!$N:$N,BOQ!BS$6,'[20]WorkDone DATA'!$G:$G,BOQ!$B739)*$G739</f>
        <v>#VALUE!</v>
      </c>
      <c r="BT739" s="53" t="e">
        <f>SUMIFS('[20]WorkDone DATA'!$L:$L,'[20]WorkDone DATA'!$N:$N,BOQ!BT$6,'[20]WorkDone DATA'!$G:$G,BOQ!$B739)*$G739</f>
        <v>#VALUE!</v>
      </c>
      <c r="BU739" s="53" t="e">
        <f>SUMIFS('[20]WorkDone DATA'!$L:$L,'[20]WorkDone DATA'!$N:$N,BOQ!BU$6,'[20]WorkDone DATA'!$G:$G,BOQ!$B739)*$G739</f>
        <v>#VALUE!</v>
      </c>
      <c r="BV739" s="53" t="e">
        <f>SUMIFS('[20]WorkDone DATA'!$L:$L,'[20]WorkDone DATA'!$N:$N,BOQ!BV$6,'[20]WorkDone DATA'!$G:$G,BOQ!$B739)*$G739</f>
        <v>#VALUE!</v>
      </c>
      <c r="BW739" s="53" t="e">
        <f>SUMIFS('[20]WorkDone DATA'!$L:$L,'[20]WorkDone DATA'!$N:$N,BOQ!BW$6,'[20]WorkDone DATA'!$G:$G,BOQ!$B739)*$G739</f>
        <v>#VALUE!</v>
      </c>
      <c r="BX739" s="53" t="e">
        <f>SUMIFS('[20]WorkDone DATA'!$L:$L,'[20]WorkDone DATA'!$N:$N,BOQ!BX$6,'[20]WorkDone DATA'!$G:$G,BOQ!$B739)*$G739</f>
        <v>#VALUE!</v>
      </c>
    </row>
    <row r="740" spans="1:76" ht="15.6" x14ac:dyDescent="0.35">
      <c r="A740" s="124" t="str">
        <f>C740</f>
        <v xml:space="preserve">Supply and install cable identification </v>
      </c>
      <c r="B740" s="42">
        <v>2.403</v>
      </c>
      <c r="C740" s="65" t="s">
        <v>227</v>
      </c>
      <c r="D740" s="152" t="s">
        <v>96</v>
      </c>
      <c r="E740" s="77" t="s">
        <v>93</v>
      </c>
      <c r="F740" s="45">
        <v>19445</v>
      </c>
      <c r="G740" s="52">
        <v>72.510000000000005</v>
      </c>
      <c r="H740" s="53">
        <f t="shared" si="102"/>
        <v>1409956.9500000002</v>
      </c>
      <c r="K740" s="214" t="e">
        <f t="shared" si="108"/>
        <v>#VALUE!</v>
      </c>
      <c r="L740" s="220" t="e">
        <f t="shared" si="103"/>
        <v>#VALUE!</v>
      </c>
      <c r="M740" s="221" t="e">
        <f t="shared" si="104"/>
        <v>#VALUE!</v>
      </c>
      <c r="N740" s="219"/>
      <c r="O740" s="214" t="e">
        <f t="shared" si="105"/>
        <v>#VALUE!</v>
      </c>
      <c r="P740" s="215" t="e">
        <f t="shared" si="106"/>
        <v>#VALUE!</v>
      </c>
      <c r="R740" s="217" t="e">
        <f>SUMIFS('[20]WorkDone DATA'!$L:$L,'[20]WorkDone DATA'!$N:$N,BOQ!S$6,'[20]WorkDone DATA'!$G:$G,BOQ!$B740)</f>
        <v>#VALUE!</v>
      </c>
      <c r="S740" s="53" t="e">
        <f t="shared" si="107"/>
        <v>#VALUE!</v>
      </c>
      <c r="T740" s="217" t="e">
        <f>SUMIFS('[20]WorkDone DATA'!$L:$L,'[20]WorkDone DATA'!$N:$N,BOQ!U$6,'[20]WorkDone DATA'!$G:$G,BOQ!$B740)</f>
        <v>#VALUE!</v>
      </c>
      <c r="U740" s="53" t="e">
        <f t="shared" si="109"/>
        <v>#VALUE!</v>
      </c>
      <c r="V740" s="217"/>
      <c r="W740" s="53" t="e">
        <f>SUMIFS('[20]WorkDone DATA'!$L:$L,'[20]WorkDone DATA'!$N:$N,BOQ!W$6,'[20]WorkDone DATA'!$G:$G,BOQ!$B740)*$G740</f>
        <v>#VALUE!</v>
      </c>
      <c r="X740" s="217"/>
      <c r="Y740" s="53" t="e">
        <f>SUMIFS('[20]WorkDone DATA'!$L:$L,'[20]WorkDone DATA'!$N:$N,BOQ!Y$6,'[20]WorkDone DATA'!$G:$G,BOQ!$B740)*$G740</f>
        <v>#VALUE!</v>
      </c>
      <c r="Z740" s="217"/>
      <c r="AA740" s="53" t="e">
        <f>SUMIFS('[20]WorkDone DATA'!$L:$L,'[20]WorkDone DATA'!$N:$N,BOQ!AA$6,'[20]WorkDone DATA'!$G:$G,BOQ!$B740)*$G740</f>
        <v>#VALUE!</v>
      </c>
      <c r="AB740" s="53" t="e">
        <f>SUMIFS('[20]WorkDone DATA'!$L:$L,'[20]WorkDone DATA'!$N:$N,BOQ!AB$6,'[20]WorkDone DATA'!$G:$G,BOQ!$B740)*$G740</f>
        <v>#VALUE!</v>
      </c>
      <c r="AC740" s="53" t="e">
        <f>SUMIFS('[20]WorkDone DATA'!$L:$L,'[20]WorkDone DATA'!$N:$N,BOQ!AC$6,'[20]WorkDone DATA'!$G:$G,BOQ!$B740)*$G740</f>
        <v>#VALUE!</v>
      </c>
      <c r="AD740" s="53" t="e">
        <f>SUMIFS('[20]WorkDone DATA'!$L:$L,'[20]WorkDone DATA'!$N:$N,BOQ!AD$6,'[20]WorkDone DATA'!$G:$G,BOQ!$B740)*$G740</f>
        <v>#VALUE!</v>
      </c>
      <c r="AE740" s="53" t="e">
        <f>SUMIFS('[20]WorkDone DATA'!$L:$L,'[20]WorkDone DATA'!$N:$N,BOQ!AE$6,'[20]WorkDone DATA'!$G:$G,BOQ!$B740)*$G740</f>
        <v>#VALUE!</v>
      </c>
      <c r="AF740" s="53" t="e">
        <f>SUMIFS('[20]WorkDone DATA'!$L:$L,'[20]WorkDone DATA'!$N:$N,BOQ!AF$6,'[20]WorkDone DATA'!$G:$G,BOQ!$B740)*$G740</f>
        <v>#VALUE!</v>
      </c>
      <c r="AG740" s="53" t="e">
        <f>SUMIFS('[20]WorkDone DATA'!$L:$L,'[20]WorkDone DATA'!$N:$N,BOQ!AG$6,'[20]WorkDone DATA'!$G:$G,BOQ!$B740)*$G740</f>
        <v>#VALUE!</v>
      </c>
      <c r="AH740" s="53" t="e">
        <f>SUMIFS('[20]WorkDone DATA'!$L:$L,'[20]WorkDone DATA'!$N:$N,BOQ!AH$6,'[20]WorkDone DATA'!$G:$G,BOQ!$B740)*$G740</f>
        <v>#VALUE!</v>
      </c>
      <c r="AI740" s="53" t="e">
        <f>SUMIFS('[20]WorkDone DATA'!$L:$L,'[20]WorkDone DATA'!$N:$N,BOQ!AI$6,'[20]WorkDone DATA'!$G:$G,BOQ!$B740)*$G740</f>
        <v>#VALUE!</v>
      </c>
      <c r="AJ740" s="53" t="e">
        <f>SUMIFS('[20]WorkDone DATA'!$L:$L,'[20]WorkDone DATA'!$N:$N,BOQ!AJ$6,'[20]WorkDone DATA'!$G:$G,BOQ!$B740)*$G740</f>
        <v>#VALUE!</v>
      </c>
      <c r="AK740" s="53" t="e">
        <f>SUMIFS('[20]WorkDone DATA'!$L:$L,'[20]WorkDone DATA'!$N:$N,BOQ!AK$6,'[20]WorkDone DATA'!$G:$G,BOQ!$B740)*$G740</f>
        <v>#VALUE!</v>
      </c>
      <c r="AL740" s="53" t="e">
        <f>SUMIFS('[20]WorkDone DATA'!$L:$L,'[20]WorkDone DATA'!$N:$N,BOQ!AL$6,'[20]WorkDone DATA'!$G:$G,BOQ!$B740)*$G740</f>
        <v>#VALUE!</v>
      </c>
      <c r="AM740" s="53" t="e">
        <f>SUMIFS('[20]WorkDone DATA'!$L:$L,'[20]WorkDone DATA'!$N:$N,BOQ!AM$6,'[20]WorkDone DATA'!$G:$G,BOQ!$B740)*$G740</f>
        <v>#VALUE!</v>
      </c>
      <c r="AN740" s="53" t="e">
        <f>SUMIFS('[20]WorkDone DATA'!$L:$L,'[20]WorkDone DATA'!$N:$N,BOQ!AN$6,'[20]WorkDone DATA'!$G:$G,BOQ!$B740)*$G740</f>
        <v>#VALUE!</v>
      </c>
      <c r="AO740" s="53" t="e">
        <f>SUMIFS('[20]WorkDone DATA'!$L:$L,'[20]WorkDone DATA'!$N:$N,BOQ!AO$6,'[20]WorkDone DATA'!$G:$G,BOQ!$B740)*$G740</f>
        <v>#VALUE!</v>
      </c>
      <c r="AP740" s="53" t="e">
        <f>SUMIFS('[20]WorkDone DATA'!$L:$L,'[20]WorkDone DATA'!$N:$N,BOQ!AP$6,'[20]WorkDone DATA'!$G:$G,BOQ!$B740)*$G740</f>
        <v>#VALUE!</v>
      </c>
      <c r="AQ740" s="53" t="e">
        <f>SUMIFS('[20]WorkDone DATA'!$L:$L,'[20]WorkDone DATA'!$N:$N,BOQ!AQ$6,'[20]WorkDone DATA'!$G:$G,BOQ!$B740)*$G740</f>
        <v>#VALUE!</v>
      </c>
      <c r="AR740" s="53" t="e">
        <f>SUMIFS('[20]WorkDone DATA'!$L:$L,'[20]WorkDone DATA'!$N:$N,BOQ!AR$6,'[20]WorkDone DATA'!$G:$G,BOQ!$B740)*$G740</f>
        <v>#VALUE!</v>
      </c>
      <c r="AS740" s="53" t="e">
        <f>SUMIFS('[20]WorkDone DATA'!$L:$L,'[20]WorkDone DATA'!$N:$N,BOQ!AS$6,'[20]WorkDone DATA'!$G:$G,BOQ!$B740)*$G740</f>
        <v>#VALUE!</v>
      </c>
      <c r="AT740" s="53" t="e">
        <f>SUMIFS('[20]WorkDone DATA'!$L:$L,'[20]WorkDone DATA'!$N:$N,BOQ!AT$6,'[20]WorkDone DATA'!$G:$G,BOQ!$B740)*$G740</f>
        <v>#VALUE!</v>
      </c>
      <c r="AU740" s="53" t="e">
        <f>SUMIFS('[20]WorkDone DATA'!$L:$L,'[20]WorkDone DATA'!$N:$N,BOQ!AU$6,'[20]WorkDone DATA'!$G:$G,BOQ!$B740)*$G740</f>
        <v>#VALUE!</v>
      </c>
      <c r="AV740" s="53" t="e">
        <f>SUMIFS('[20]WorkDone DATA'!$L:$L,'[20]WorkDone DATA'!$N:$N,BOQ!AV$6,'[20]WorkDone DATA'!$G:$G,BOQ!$B740)*$G740</f>
        <v>#VALUE!</v>
      </c>
      <c r="AW740" s="53" t="e">
        <f>SUMIFS('[20]WorkDone DATA'!$L:$L,'[20]WorkDone DATA'!$N:$N,BOQ!AW$6,'[20]WorkDone DATA'!$G:$G,BOQ!$B740)*$G740</f>
        <v>#VALUE!</v>
      </c>
      <c r="AX740" s="53" t="e">
        <f>SUMIFS('[20]WorkDone DATA'!$L:$L,'[20]WorkDone DATA'!$N:$N,BOQ!AX$6,'[20]WorkDone DATA'!$G:$G,BOQ!$B740)*$G740</f>
        <v>#VALUE!</v>
      </c>
      <c r="AY740" s="53" t="e">
        <f>SUMIFS('[20]WorkDone DATA'!$L:$L,'[20]WorkDone DATA'!$N:$N,BOQ!AY$6,'[20]WorkDone DATA'!$G:$G,BOQ!$B740)*$G740</f>
        <v>#VALUE!</v>
      </c>
      <c r="AZ740" s="53" t="e">
        <f>SUMIFS('[20]WorkDone DATA'!$L:$L,'[20]WorkDone DATA'!$N:$N,BOQ!AZ$6,'[20]WorkDone DATA'!$G:$G,BOQ!$B740)*$G740</f>
        <v>#VALUE!</v>
      </c>
      <c r="BA740" s="53" t="e">
        <f>SUMIFS('[20]WorkDone DATA'!$L:$L,'[20]WorkDone DATA'!$N:$N,BOQ!BA$6,'[20]WorkDone DATA'!$G:$G,BOQ!$B740)*$G740</f>
        <v>#VALUE!</v>
      </c>
      <c r="BB740" s="53" t="e">
        <f>SUMIFS('[20]WorkDone DATA'!$L:$L,'[20]WorkDone DATA'!$N:$N,BOQ!BB$6,'[20]WorkDone DATA'!$G:$G,BOQ!$B740)*$G740</f>
        <v>#VALUE!</v>
      </c>
      <c r="BC740" s="53" t="e">
        <f>SUMIFS('[20]WorkDone DATA'!$L:$L,'[20]WorkDone DATA'!$N:$N,BOQ!BC$6,'[20]WorkDone DATA'!$G:$G,BOQ!$B740)*$G740</f>
        <v>#VALUE!</v>
      </c>
      <c r="BD740" s="53" t="e">
        <f>SUMIFS('[20]WorkDone DATA'!$L:$L,'[20]WorkDone DATA'!$N:$N,BOQ!BD$6,'[20]WorkDone DATA'!$G:$G,BOQ!$B740)*$G740</f>
        <v>#VALUE!</v>
      </c>
      <c r="BE740" s="53" t="e">
        <f>SUMIFS('[20]WorkDone DATA'!$L:$L,'[20]WorkDone DATA'!$N:$N,BOQ!BE$6,'[20]WorkDone DATA'!$G:$G,BOQ!$B740)*$G740</f>
        <v>#VALUE!</v>
      </c>
      <c r="BF740" s="53" t="e">
        <f>SUMIFS('[20]WorkDone DATA'!$L:$L,'[20]WorkDone DATA'!$N:$N,BOQ!BF$6,'[20]WorkDone DATA'!$G:$G,BOQ!$B740)*$G740</f>
        <v>#VALUE!</v>
      </c>
      <c r="BG740" s="53" t="e">
        <f>SUMIFS('[20]WorkDone DATA'!$L:$L,'[20]WorkDone DATA'!$N:$N,BOQ!BG$6,'[20]WorkDone DATA'!$G:$G,BOQ!$B740)*$G740</f>
        <v>#VALUE!</v>
      </c>
      <c r="BH740" s="53" t="e">
        <f>SUMIFS('[20]WorkDone DATA'!$L:$L,'[20]WorkDone DATA'!$N:$N,BOQ!BH$6,'[20]WorkDone DATA'!$G:$G,BOQ!$B740)*$G740</f>
        <v>#VALUE!</v>
      </c>
      <c r="BI740" s="53" t="e">
        <f>SUMIFS('[20]WorkDone DATA'!$L:$L,'[20]WorkDone DATA'!$N:$N,BOQ!BI$6,'[20]WorkDone DATA'!$G:$G,BOQ!$B740)*$G740</f>
        <v>#VALUE!</v>
      </c>
      <c r="BJ740" s="53" t="e">
        <f>SUMIFS('[20]WorkDone DATA'!$L:$L,'[20]WorkDone DATA'!$N:$N,BOQ!BJ$6,'[20]WorkDone DATA'!$G:$G,BOQ!$B740)*$G740</f>
        <v>#VALUE!</v>
      </c>
      <c r="BK740" s="53" t="e">
        <f>SUMIFS('[20]WorkDone DATA'!$L:$L,'[20]WorkDone DATA'!$N:$N,BOQ!BK$6,'[20]WorkDone DATA'!$G:$G,BOQ!$B740)*$G740</f>
        <v>#VALUE!</v>
      </c>
      <c r="BL740" s="53" t="e">
        <f>SUMIFS('[20]WorkDone DATA'!$L:$L,'[20]WorkDone DATA'!$N:$N,BOQ!BL$6,'[20]WorkDone DATA'!$G:$G,BOQ!$B740)*$G740</f>
        <v>#VALUE!</v>
      </c>
      <c r="BM740" s="53" t="e">
        <f>SUMIFS('[20]WorkDone DATA'!$L:$L,'[20]WorkDone DATA'!$N:$N,BOQ!BM$6,'[20]WorkDone DATA'!$G:$G,BOQ!$B740)*$G740</f>
        <v>#VALUE!</v>
      </c>
      <c r="BN740" s="53" t="e">
        <f>SUMIFS('[20]WorkDone DATA'!$L:$L,'[20]WorkDone DATA'!$N:$N,BOQ!BN$6,'[20]WorkDone DATA'!$G:$G,BOQ!$B740)*$G740</f>
        <v>#VALUE!</v>
      </c>
      <c r="BO740" s="53" t="e">
        <f>SUMIFS('[20]WorkDone DATA'!$L:$L,'[20]WorkDone DATA'!$N:$N,BOQ!BO$6,'[20]WorkDone DATA'!$G:$G,BOQ!$B740)*$G740</f>
        <v>#VALUE!</v>
      </c>
      <c r="BP740" s="53" t="e">
        <f>SUMIFS('[20]WorkDone DATA'!$L:$L,'[20]WorkDone DATA'!$N:$N,BOQ!BP$6,'[20]WorkDone DATA'!$G:$G,BOQ!$B740)*$G740</f>
        <v>#VALUE!</v>
      </c>
      <c r="BQ740" s="53" t="e">
        <f>SUMIFS('[20]WorkDone DATA'!$L:$L,'[20]WorkDone DATA'!$N:$N,BOQ!BQ$6,'[20]WorkDone DATA'!$G:$G,BOQ!$B740)*$G740</f>
        <v>#VALUE!</v>
      </c>
      <c r="BR740" s="53" t="e">
        <f>SUMIFS('[20]WorkDone DATA'!$L:$L,'[20]WorkDone DATA'!$N:$N,BOQ!BR$6,'[20]WorkDone DATA'!$G:$G,BOQ!$B740)*$G740</f>
        <v>#VALUE!</v>
      </c>
      <c r="BS740" s="53" t="e">
        <f>SUMIFS('[20]WorkDone DATA'!$L:$L,'[20]WorkDone DATA'!$N:$N,BOQ!BS$6,'[20]WorkDone DATA'!$G:$G,BOQ!$B740)*$G740</f>
        <v>#VALUE!</v>
      </c>
      <c r="BT740" s="53" t="e">
        <f>SUMIFS('[20]WorkDone DATA'!$L:$L,'[20]WorkDone DATA'!$N:$N,BOQ!BT$6,'[20]WorkDone DATA'!$G:$G,BOQ!$B740)*$G740</f>
        <v>#VALUE!</v>
      </c>
      <c r="BU740" s="53" t="e">
        <f>SUMIFS('[20]WorkDone DATA'!$L:$L,'[20]WorkDone DATA'!$N:$N,BOQ!BU$6,'[20]WorkDone DATA'!$G:$G,BOQ!$B740)*$G740</f>
        <v>#VALUE!</v>
      </c>
      <c r="BV740" s="53" t="e">
        <f>SUMIFS('[20]WorkDone DATA'!$L:$L,'[20]WorkDone DATA'!$N:$N,BOQ!BV$6,'[20]WorkDone DATA'!$G:$G,BOQ!$B740)*$G740</f>
        <v>#VALUE!</v>
      </c>
      <c r="BW740" s="53" t="e">
        <f>SUMIFS('[20]WorkDone DATA'!$L:$L,'[20]WorkDone DATA'!$N:$N,BOQ!BW$6,'[20]WorkDone DATA'!$G:$G,BOQ!$B740)*$G740</f>
        <v>#VALUE!</v>
      </c>
      <c r="BX740" s="53" t="e">
        <f>SUMIFS('[20]WorkDone DATA'!$L:$L,'[20]WorkDone DATA'!$N:$N,BOQ!BX$6,'[20]WorkDone DATA'!$G:$G,BOQ!$B740)*$G740</f>
        <v>#VALUE!</v>
      </c>
    </row>
    <row r="741" spans="1:76" ht="15.6" x14ac:dyDescent="0.35">
      <c r="A741" s="1"/>
      <c r="B741" s="42"/>
      <c r="C741" s="65"/>
      <c r="D741" s="64"/>
      <c r="E741" s="77"/>
      <c r="F741" s="45"/>
      <c r="G741" s="52"/>
      <c r="H741" s="53">
        <f t="shared" si="102"/>
        <v>0</v>
      </c>
      <c r="K741" s="214"/>
      <c r="L741" s="220" t="e">
        <f t="shared" si="103"/>
        <v>#VALUE!</v>
      </c>
      <c r="M741" s="221" t="e">
        <f t="shared" si="104"/>
        <v>#VALUE!</v>
      </c>
      <c r="N741" s="219"/>
      <c r="O741" s="214">
        <f t="shared" si="105"/>
        <v>0</v>
      </c>
      <c r="P741" s="215" t="e">
        <f t="shared" si="106"/>
        <v>#VALUE!</v>
      </c>
      <c r="R741" s="217" t="e">
        <f>SUMIFS('[20]WorkDone DATA'!$L:$L,'[20]WorkDone DATA'!$N:$N,BOQ!S$6,'[20]WorkDone DATA'!$G:$G,BOQ!$B741)</f>
        <v>#VALUE!</v>
      </c>
      <c r="S741" s="53" t="e">
        <f t="shared" si="107"/>
        <v>#VALUE!</v>
      </c>
      <c r="T741" s="217" t="e">
        <f>SUMIFS('[20]WorkDone DATA'!$L:$L,'[20]WorkDone DATA'!$N:$N,BOQ!U$6,'[20]WorkDone DATA'!$G:$G,BOQ!$B741)</f>
        <v>#VALUE!</v>
      </c>
      <c r="U741" s="53" t="e">
        <f t="shared" si="109"/>
        <v>#VALUE!</v>
      </c>
      <c r="V741" s="217"/>
      <c r="W741" s="53" t="e">
        <f>SUMIFS('[20]WorkDone DATA'!$L:$L,'[20]WorkDone DATA'!$N:$N,BOQ!W$6,'[20]WorkDone DATA'!$G:$G,BOQ!$B741)*$G741</f>
        <v>#VALUE!</v>
      </c>
      <c r="X741" s="217"/>
      <c r="Y741" s="53" t="e">
        <f>SUMIFS('[20]WorkDone DATA'!$L:$L,'[20]WorkDone DATA'!$N:$N,BOQ!Y$6,'[20]WorkDone DATA'!$G:$G,BOQ!$B741)*$G741</f>
        <v>#VALUE!</v>
      </c>
      <c r="Z741" s="217"/>
      <c r="AA741" s="53" t="e">
        <f>SUMIFS('[20]WorkDone DATA'!$L:$L,'[20]WorkDone DATA'!$N:$N,BOQ!AA$6,'[20]WorkDone DATA'!$G:$G,BOQ!$B741)*$G741</f>
        <v>#VALUE!</v>
      </c>
      <c r="AB741" s="53" t="e">
        <f>SUMIFS('[20]WorkDone DATA'!$L:$L,'[20]WorkDone DATA'!$N:$N,BOQ!AB$6,'[20]WorkDone DATA'!$G:$G,BOQ!$B741)*$G741</f>
        <v>#VALUE!</v>
      </c>
      <c r="AC741" s="53" t="e">
        <f>SUMIFS('[20]WorkDone DATA'!$L:$L,'[20]WorkDone DATA'!$N:$N,BOQ!AC$6,'[20]WorkDone DATA'!$G:$G,BOQ!$B741)*$G741</f>
        <v>#VALUE!</v>
      </c>
      <c r="AD741" s="53" t="e">
        <f>SUMIFS('[20]WorkDone DATA'!$L:$L,'[20]WorkDone DATA'!$N:$N,BOQ!AD$6,'[20]WorkDone DATA'!$G:$G,BOQ!$B741)*$G741</f>
        <v>#VALUE!</v>
      </c>
      <c r="AE741" s="53" t="e">
        <f>SUMIFS('[20]WorkDone DATA'!$L:$L,'[20]WorkDone DATA'!$N:$N,BOQ!AE$6,'[20]WorkDone DATA'!$G:$G,BOQ!$B741)*$G741</f>
        <v>#VALUE!</v>
      </c>
      <c r="AF741" s="53" t="e">
        <f>SUMIFS('[20]WorkDone DATA'!$L:$L,'[20]WorkDone DATA'!$N:$N,BOQ!AF$6,'[20]WorkDone DATA'!$G:$G,BOQ!$B741)*$G741</f>
        <v>#VALUE!</v>
      </c>
      <c r="AG741" s="53" t="e">
        <f>SUMIFS('[20]WorkDone DATA'!$L:$L,'[20]WorkDone DATA'!$N:$N,BOQ!AG$6,'[20]WorkDone DATA'!$G:$G,BOQ!$B741)*$G741</f>
        <v>#VALUE!</v>
      </c>
      <c r="AH741" s="53" t="e">
        <f>SUMIFS('[20]WorkDone DATA'!$L:$L,'[20]WorkDone DATA'!$N:$N,BOQ!AH$6,'[20]WorkDone DATA'!$G:$G,BOQ!$B741)*$G741</f>
        <v>#VALUE!</v>
      </c>
      <c r="AI741" s="53" t="e">
        <f>SUMIFS('[20]WorkDone DATA'!$L:$L,'[20]WorkDone DATA'!$N:$N,BOQ!AI$6,'[20]WorkDone DATA'!$G:$G,BOQ!$B741)*$G741</f>
        <v>#VALUE!</v>
      </c>
      <c r="AJ741" s="53" t="e">
        <f>SUMIFS('[20]WorkDone DATA'!$L:$L,'[20]WorkDone DATA'!$N:$N,BOQ!AJ$6,'[20]WorkDone DATA'!$G:$G,BOQ!$B741)*$G741</f>
        <v>#VALUE!</v>
      </c>
      <c r="AK741" s="53" t="e">
        <f>SUMIFS('[20]WorkDone DATA'!$L:$L,'[20]WorkDone DATA'!$N:$N,BOQ!AK$6,'[20]WorkDone DATA'!$G:$G,BOQ!$B741)*$G741</f>
        <v>#VALUE!</v>
      </c>
      <c r="AL741" s="53" t="e">
        <f>SUMIFS('[20]WorkDone DATA'!$L:$L,'[20]WorkDone DATA'!$N:$N,BOQ!AL$6,'[20]WorkDone DATA'!$G:$G,BOQ!$B741)*$G741</f>
        <v>#VALUE!</v>
      </c>
      <c r="AM741" s="53" t="e">
        <f>SUMIFS('[20]WorkDone DATA'!$L:$L,'[20]WorkDone DATA'!$N:$N,BOQ!AM$6,'[20]WorkDone DATA'!$G:$G,BOQ!$B741)*$G741</f>
        <v>#VALUE!</v>
      </c>
      <c r="AN741" s="53" t="e">
        <f>SUMIFS('[20]WorkDone DATA'!$L:$L,'[20]WorkDone DATA'!$N:$N,BOQ!AN$6,'[20]WorkDone DATA'!$G:$G,BOQ!$B741)*$G741</f>
        <v>#VALUE!</v>
      </c>
      <c r="AO741" s="53" t="e">
        <f>SUMIFS('[20]WorkDone DATA'!$L:$L,'[20]WorkDone DATA'!$N:$N,BOQ!AO$6,'[20]WorkDone DATA'!$G:$G,BOQ!$B741)*$G741</f>
        <v>#VALUE!</v>
      </c>
      <c r="AP741" s="53" t="e">
        <f>SUMIFS('[20]WorkDone DATA'!$L:$L,'[20]WorkDone DATA'!$N:$N,BOQ!AP$6,'[20]WorkDone DATA'!$G:$G,BOQ!$B741)*$G741</f>
        <v>#VALUE!</v>
      </c>
      <c r="AQ741" s="53" t="e">
        <f>SUMIFS('[20]WorkDone DATA'!$L:$L,'[20]WorkDone DATA'!$N:$N,BOQ!AQ$6,'[20]WorkDone DATA'!$G:$G,BOQ!$B741)*$G741</f>
        <v>#VALUE!</v>
      </c>
      <c r="AR741" s="53" t="e">
        <f>SUMIFS('[20]WorkDone DATA'!$L:$L,'[20]WorkDone DATA'!$N:$N,BOQ!AR$6,'[20]WorkDone DATA'!$G:$G,BOQ!$B741)*$G741</f>
        <v>#VALUE!</v>
      </c>
      <c r="AS741" s="53" t="e">
        <f>SUMIFS('[20]WorkDone DATA'!$L:$L,'[20]WorkDone DATA'!$N:$N,BOQ!AS$6,'[20]WorkDone DATA'!$G:$G,BOQ!$B741)*$G741</f>
        <v>#VALUE!</v>
      </c>
      <c r="AT741" s="53" t="e">
        <f>SUMIFS('[20]WorkDone DATA'!$L:$L,'[20]WorkDone DATA'!$N:$N,BOQ!AT$6,'[20]WorkDone DATA'!$G:$G,BOQ!$B741)*$G741</f>
        <v>#VALUE!</v>
      </c>
      <c r="AU741" s="53" t="e">
        <f>SUMIFS('[20]WorkDone DATA'!$L:$L,'[20]WorkDone DATA'!$N:$N,BOQ!AU$6,'[20]WorkDone DATA'!$G:$G,BOQ!$B741)*$G741</f>
        <v>#VALUE!</v>
      </c>
      <c r="AV741" s="53" t="e">
        <f>SUMIFS('[20]WorkDone DATA'!$L:$L,'[20]WorkDone DATA'!$N:$N,BOQ!AV$6,'[20]WorkDone DATA'!$G:$G,BOQ!$B741)*$G741</f>
        <v>#VALUE!</v>
      </c>
      <c r="AW741" s="53" t="e">
        <f>SUMIFS('[20]WorkDone DATA'!$L:$L,'[20]WorkDone DATA'!$N:$N,BOQ!AW$6,'[20]WorkDone DATA'!$G:$G,BOQ!$B741)*$G741</f>
        <v>#VALUE!</v>
      </c>
      <c r="AX741" s="53" t="e">
        <f>SUMIFS('[20]WorkDone DATA'!$L:$L,'[20]WorkDone DATA'!$N:$N,BOQ!AX$6,'[20]WorkDone DATA'!$G:$G,BOQ!$B741)*$G741</f>
        <v>#VALUE!</v>
      </c>
      <c r="AY741" s="53" t="e">
        <f>SUMIFS('[20]WorkDone DATA'!$L:$L,'[20]WorkDone DATA'!$N:$N,BOQ!AY$6,'[20]WorkDone DATA'!$G:$G,BOQ!$B741)*$G741</f>
        <v>#VALUE!</v>
      </c>
      <c r="AZ741" s="53" t="e">
        <f>SUMIFS('[20]WorkDone DATA'!$L:$L,'[20]WorkDone DATA'!$N:$N,BOQ!AZ$6,'[20]WorkDone DATA'!$G:$G,BOQ!$B741)*$G741</f>
        <v>#VALUE!</v>
      </c>
      <c r="BA741" s="53" t="e">
        <f>SUMIFS('[20]WorkDone DATA'!$L:$L,'[20]WorkDone DATA'!$N:$N,BOQ!BA$6,'[20]WorkDone DATA'!$G:$G,BOQ!$B741)*$G741</f>
        <v>#VALUE!</v>
      </c>
      <c r="BB741" s="53" t="e">
        <f>SUMIFS('[20]WorkDone DATA'!$L:$L,'[20]WorkDone DATA'!$N:$N,BOQ!BB$6,'[20]WorkDone DATA'!$G:$G,BOQ!$B741)*$G741</f>
        <v>#VALUE!</v>
      </c>
      <c r="BC741" s="53" t="e">
        <f>SUMIFS('[20]WorkDone DATA'!$L:$L,'[20]WorkDone DATA'!$N:$N,BOQ!BC$6,'[20]WorkDone DATA'!$G:$G,BOQ!$B741)*$G741</f>
        <v>#VALUE!</v>
      </c>
      <c r="BD741" s="53" t="e">
        <f>SUMIFS('[20]WorkDone DATA'!$L:$L,'[20]WorkDone DATA'!$N:$N,BOQ!BD$6,'[20]WorkDone DATA'!$G:$G,BOQ!$B741)*$G741</f>
        <v>#VALUE!</v>
      </c>
      <c r="BE741" s="53" t="e">
        <f>SUMIFS('[20]WorkDone DATA'!$L:$L,'[20]WorkDone DATA'!$N:$N,BOQ!BE$6,'[20]WorkDone DATA'!$G:$G,BOQ!$B741)*$G741</f>
        <v>#VALUE!</v>
      </c>
      <c r="BF741" s="53" t="e">
        <f>SUMIFS('[20]WorkDone DATA'!$L:$L,'[20]WorkDone DATA'!$N:$N,BOQ!BF$6,'[20]WorkDone DATA'!$G:$G,BOQ!$B741)*$G741</f>
        <v>#VALUE!</v>
      </c>
      <c r="BG741" s="53" t="e">
        <f>SUMIFS('[20]WorkDone DATA'!$L:$L,'[20]WorkDone DATA'!$N:$N,BOQ!BG$6,'[20]WorkDone DATA'!$G:$G,BOQ!$B741)*$G741</f>
        <v>#VALUE!</v>
      </c>
      <c r="BH741" s="53" t="e">
        <f>SUMIFS('[20]WorkDone DATA'!$L:$L,'[20]WorkDone DATA'!$N:$N,BOQ!BH$6,'[20]WorkDone DATA'!$G:$G,BOQ!$B741)*$G741</f>
        <v>#VALUE!</v>
      </c>
      <c r="BI741" s="53" t="e">
        <f>SUMIFS('[20]WorkDone DATA'!$L:$L,'[20]WorkDone DATA'!$N:$N,BOQ!BI$6,'[20]WorkDone DATA'!$G:$G,BOQ!$B741)*$G741</f>
        <v>#VALUE!</v>
      </c>
      <c r="BJ741" s="53" t="e">
        <f>SUMIFS('[20]WorkDone DATA'!$L:$L,'[20]WorkDone DATA'!$N:$N,BOQ!BJ$6,'[20]WorkDone DATA'!$G:$G,BOQ!$B741)*$G741</f>
        <v>#VALUE!</v>
      </c>
      <c r="BK741" s="53" t="e">
        <f>SUMIFS('[20]WorkDone DATA'!$L:$L,'[20]WorkDone DATA'!$N:$N,BOQ!BK$6,'[20]WorkDone DATA'!$G:$G,BOQ!$B741)*$G741</f>
        <v>#VALUE!</v>
      </c>
      <c r="BL741" s="53" t="e">
        <f>SUMIFS('[20]WorkDone DATA'!$L:$L,'[20]WorkDone DATA'!$N:$N,BOQ!BL$6,'[20]WorkDone DATA'!$G:$G,BOQ!$B741)*$G741</f>
        <v>#VALUE!</v>
      </c>
      <c r="BM741" s="53" t="e">
        <f>SUMIFS('[20]WorkDone DATA'!$L:$L,'[20]WorkDone DATA'!$N:$N,BOQ!BM$6,'[20]WorkDone DATA'!$G:$G,BOQ!$B741)*$G741</f>
        <v>#VALUE!</v>
      </c>
      <c r="BN741" s="53" t="e">
        <f>SUMIFS('[20]WorkDone DATA'!$L:$L,'[20]WorkDone DATA'!$N:$N,BOQ!BN$6,'[20]WorkDone DATA'!$G:$G,BOQ!$B741)*$G741</f>
        <v>#VALUE!</v>
      </c>
      <c r="BO741" s="53" t="e">
        <f>SUMIFS('[20]WorkDone DATA'!$L:$L,'[20]WorkDone DATA'!$N:$N,BOQ!BO$6,'[20]WorkDone DATA'!$G:$G,BOQ!$B741)*$G741</f>
        <v>#VALUE!</v>
      </c>
      <c r="BP741" s="53" t="e">
        <f>SUMIFS('[20]WorkDone DATA'!$L:$L,'[20]WorkDone DATA'!$N:$N,BOQ!BP$6,'[20]WorkDone DATA'!$G:$G,BOQ!$B741)*$G741</f>
        <v>#VALUE!</v>
      </c>
      <c r="BQ741" s="53" t="e">
        <f>SUMIFS('[20]WorkDone DATA'!$L:$L,'[20]WorkDone DATA'!$N:$N,BOQ!BQ$6,'[20]WorkDone DATA'!$G:$G,BOQ!$B741)*$G741</f>
        <v>#VALUE!</v>
      </c>
      <c r="BR741" s="53" t="e">
        <f>SUMIFS('[20]WorkDone DATA'!$L:$L,'[20]WorkDone DATA'!$N:$N,BOQ!BR$6,'[20]WorkDone DATA'!$G:$G,BOQ!$B741)*$G741</f>
        <v>#VALUE!</v>
      </c>
      <c r="BS741" s="53" t="e">
        <f>SUMIFS('[20]WorkDone DATA'!$L:$L,'[20]WorkDone DATA'!$N:$N,BOQ!BS$6,'[20]WorkDone DATA'!$G:$G,BOQ!$B741)*$G741</f>
        <v>#VALUE!</v>
      </c>
      <c r="BT741" s="53" t="e">
        <f>SUMIFS('[20]WorkDone DATA'!$L:$L,'[20]WorkDone DATA'!$N:$N,BOQ!BT$6,'[20]WorkDone DATA'!$G:$G,BOQ!$B741)*$G741</f>
        <v>#VALUE!</v>
      </c>
      <c r="BU741" s="53" t="e">
        <f>SUMIFS('[20]WorkDone DATA'!$L:$L,'[20]WorkDone DATA'!$N:$N,BOQ!BU$6,'[20]WorkDone DATA'!$G:$G,BOQ!$B741)*$G741</f>
        <v>#VALUE!</v>
      </c>
      <c r="BV741" s="53" t="e">
        <f>SUMIFS('[20]WorkDone DATA'!$L:$L,'[20]WorkDone DATA'!$N:$N,BOQ!BV$6,'[20]WorkDone DATA'!$G:$G,BOQ!$B741)*$G741</f>
        <v>#VALUE!</v>
      </c>
      <c r="BW741" s="53" t="e">
        <f>SUMIFS('[20]WorkDone DATA'!$L:$L,'[20]WorkDone DATA'!$N:$N,BOQ!BW$6,'[20]WorkDone DATA'!$G:$G,BOQ!$B741)*$G741</f>
        <v>#VALUE!</v>
      </c>
      <c r="BX741" s="53" t="e">
        <f>SUMIFS('[20]WorkDone DATA'!$L:$L,'[20]WorkDone DATA'!$N:$N,BOQ!BX$6,'[20]WorkDone DATA'!$G:$G,BOQ!$B741)*$G741</f>
        <v>#VALUE!</v>
      </c>
    </row>
    <row r="742" spans="1:76" ht="15.6" x14ac:dyDescent="0.35">
      <c r="A742" s="1"/>
      <c r="B742" s="42"/>
      <c r="C742" s="81" t="s">
        <v>228</v>
      </c>
      <c r="D742" s="152"/>
      <c r="E742" s="77"/>
      <c r="F742" s="45"/>
      <c r="G742" s="52"/>
      <c r="H742" s="53">
        <f t="shared" si="102"/>
        <v>0</v>
      </c>
      <c r="K742" s="214"/>
      <c r="L742" s="220" t="e">
        <f t="shared" si="103"/>
        <v>#VALUE!</v>
      </c>
      <c r="M742" s="221" t="e">
        <f t="shared" si="104"/>
        <v>#VALUE!</v>
      </c>
      <c r="N742" s="219"/>
      <c r="O742" s="214">
        <f t="shared" si="105"/>
        <v>0</v>
      </c>
      <c r="P742" s="215" t="e">
        <f t="shared" si="106"/>
        <v>#VALUE!</v>
      </c>
      <c r="R742" s="217" t="e">
        <f>SUMIFS('[20]WorkDone DATA'!$L:$L,'[20]WorkDone DATA'!$N:$N,BOQ!S$6,'[20]WorkDone DATA'!$G:$G,BOQ!$B742)</f>
        <v>#VALUE!</v>
      </c>
      <c r="S742" s="53" t="e">
        <f t="shared" si="107"/>
        <v>#VALUE!</v>
      </c>
      <c r="T742" s="217" t="e">
        <f>SUMIFS('[20]WorkDone DATA'!$L:$L,'[20]WorkDone DATA'!$N:$N,BOQ!U$6,'[20]WorkDone DATA'!$G:$G,BOQ!$B742)</f>
        <v>#VALUE!</v>
      </c>
      <c r="U742" s="53" t="e">
        <f t="shared" si="109"/>
        <v>#VALUE!</v>
      </c>
      <c r="V742" s="217"/>
      <c r="W742" s="53" t="e">
        <f>SUMIFS('[20]WorkDone DATA'!$L:$L,'[20]WorkDone DATA'!$N:$N,BOQ!W$6,'[20]WorkDone DATA'!$G:$G,BOQ!$B742)*$G742</f>
        <v>#VALUE!</v>
      </c>
      <c r="X742" s="217"/>
      <c r="Y742" s="53" t="e">
        <f>SUMIFS('[20]WorkDone DATA'!$L:$L,'[20]WorkDone DATA'!$N:$N,BOQ!Y$6,'[20]WorkDone DATA'!$G:$G,BOQ!$B742)*$G742</f>
        <v>#VALUE!</v>
      </c>
      <c r="Z742" s="217"/>
      <c r="AA742" s="53" t="e">
        <f>SUMIFS('[20]WorkDone DATA'!$L:$L,'[20]WorkDone DATA'!$N:$N,BOQ!AA$6,'[20]WorkDone DATA'!$G:$G,BOQ!$B742)*$G742</f>
        <v>#VALUE!</v>
      </c>
      <c r="AB742" s="53" t="e">
        <f>SUMIFS('[20]WorkDone DATA'!$L:$L,'[20]WorkDone DATA'!$N:$N,BOQ!AB$6,'[20]WorkDone DATA'!$G:$G,BOQ!$B742)*$G742</f>
        <v>#VALUE!</v>
      </c>
      <c r="AC742" s="53" t="e">
        <f>SUMIFS('[20]WorkDone DATA'!$L:$L,'[20]WorkDone DATA'!$N:$N,BOQ!AC$6,'[20]WorkDone DATA'!$G:$G,BOQ!$B742)*$G742</f>
        <v>#VALUE!</v>
      </c>
      <c r="AD742" s="53" t="e">
        <f>SUMIFS('[20]WorkDone DATA'!$L:$L,'[20]WorkDone DATA'!$N:$N,BOQ!AD$6,'[20]WorkDone DATA'!$G:$G,BOQ!$B742)*$G742</f>
        <v>#VALUE!</v>
      </c>
      <c r="AE742" s="53" t="e">
        <f>SUMIFS('[20]WorkDone DATA'!$L:$L,'[20]WorkDone DATA'!$N:$N,BOQ!AE$6,'[20]WorkDone DATA'!$G:$G,BOQ!$B742)*$G742</f>
        <v>#VALUE!</v>
      </c>
      <c r="AF742" s="53" t="e">
        <f>SUMIFS('[20]WorkDone DATA'!$L:$L,'[20]WorkDone DATA'!$N:$N,BOQ!AF$6,'[20]WorkDone DATA'!$G:$G,BOQ!$B742)*$G742</f>
        <v>#VALUE!</v>
      </c>
      <c r="AG742" s="53" t="e">
        <f>SUMIFS('[20]WorkDone DATA'!$L:$L,'[20]WorkDone DATA'!$N:$N,BOQ!AG$6,'[20]WorkDone DATA'!$G:$G,BOQ!$B742)*$G742</f>
        <v>#VALUE!</v>
      </c>
      <c r="AH742" s="53" t="e">
        <f>SUMIFS('[20]WorkDone DATA'!$L:$L,'[20]WorkDone DATA'!$N:$N,BOQ!AH$6,'[20]WorkDone DATA'!$G:$G,BOQ!$B742)*$G742</f>
        <v>#VALUE!</v>
      </c>
      <c r="AI742" s="53" t="e">
        <f>SUMIFS('[20]WorkDone DATA'!$L:$L,'[20]WorkDone DATA'!$N:$N,BOQ!AI$6,'[20]WorkDone DATA'!$G:$G,BOQ!$B742)*$G742</f>
        <v>#VALUE!</v>
      </c>
      <c r="AJ742" s="53" t="e">
        <f>SUMIFS('[20]WorkDone DATA'!$L:$L,'[20]WorkDone DATA'!$N:$N,BOQ!AJ$6,'[20]WorkDone DATA'!$G:$G,BOQ!$B742)*$G742</f>
        <v>#VALUE!</v>
      </c>
      <c r="AK742" s="53" t="e">
        <f>SUMIFS('[20]WorkDone DATA'!$L:$L,'[20]WorkDone DATA'!$N:$N,BOQ!AK$6,'[20]WorkDone DATA'!$G:$G,BOQ!$B742)*$G742</f>
        <v>#VALUE!</v>
      </c>
      <c r="AL742" s="53" t="e">
        <f>SUMIFS('[20]WorkDone DATA'!$L:$L,'[20]WorkDone DATA'!$N:$N,BOQ!AL$6,'[20]WorkDone DATA'!$G:$G,BOQ!$B742)*$G742</f>
        <v>#VALUE!</v>
      </c>
      <c r="AM742" s="53" t="e">
        <f>SUMIFS('[20]WorkDone DATA'!$L:$L,'[20]WorkDone DATA'!$N:$N,BOQ!AM$6,'[20]WorkDone DATA'!$G:$G,BOQ!$B742)*$G742</f>
        <v>#VALUE!</v>
      </c>
      <c r="AN742" s="53" t="e">
        <f>SUMIFS('[20]WorkDone DATA'!$L:$L,'[20]WorkDone DATA'!$N:$N,BOQ!AN$6,'[20]WorkDone DATA'!$G:$G,BOQ!$B742)*$G742</f>
        <v>#VALUE!</v>
      </c>
      <c r="AO742" s="53" t="e">
        <f>SUMIFS('[20]WorkDone DATA'!$L:$L,'[20]WorkDone DATA'!$N:$N,BOQ!AO$6,'[20]WorkDone DATA'!$G:$G,BOQ!$B742)*$G742</f>
        <v>#VALUE!</v>
      </c>
      <c r="AP742" s="53" t="e">
        <f>SUMIFS('[20]WorkDone DATA'!$L:$L,'[20]WorkDone DATA'!$N:$N,BOQ!AP$6,'[20]WorkDone DATA'!$G:$G,BOQ!$B742)*$G742</f>
        <v>#VALUE!</v>
      </c>
      <c r="AQ742" s="53" t="e">
        <f>SUMIFS('[20]WorkDone DATA'!$L:$L,'[20]WorkDone DATA'!$N:$N,BOQ!AQ$6,'[20]WorkDone DATA'!$G:$G,BOQ!$B742)*$G742</f>
        <v>#VALUE!</v>
      </c>
      <c r="AR742" s="53" t="e">
        <f>SUMIFS('[20]WorkDone DATA'!$L:$L,'[20]WorkDone DATA'!$N:$N,BOQ!AR$6,'[20]WorkDone DATA'!$G:$G,BOQ!$B742)*$G742</f>
        <v>#VALUE!</v>
      </c>
      <c r="AS742" s="53" t="e">
        <f>SUMIFS('[20]WorkDone DATA'!$L:$L,'[20]WorkDone DATA'!$N:$N,BOQ!AS$6,'[20]WorkDone DATA'!$G:$G,BOQ!$B742)*$G742</f>
        <v>#VALUE!</v>
      </c>
      <c r="AT742" s="53" t="e">
        <f>SUMIFS('[20]WorkDone DATA'!$L:$L,'[20]WorkDone DATA'!$N:$N,BOQ!AT$6,'[20]WorkDone DATA'!$G:$G,BOQ!$B742)*$G742</f>
        <v>#VALUE!</v>
      </c>
      <c r="AU742" s="53" t="e">
        <f>SUMIFS('[20]WorkDone DATA'!$L:$L,'[20]WorkDone DATA'!$N:$N,BOQ!AU$6,'[20]WorkDone DATA'!$G:$G,BOQ!$B742)*$G742</f>
        <v>#VALUE!</v>
      </c>
      <c r="AV742" s="53" t="e">
        <f>SUMIFS('[20]WorkDone DATA'!$L:$L,'[20]WorkDone DATA'!$N:$N,BOQ!AV$6,'[20]WorkDone DATA'!$G:$G,BOQ!$B742)*$G742</f>
        <v>#VALUE!</v>
      </c>
      <c r="AW742" s="53" t="e">
        <f>SUMIFS('[20]WorkDone DATA'!$L:$L,'[20]WorkDone DATA'!$N:$N,BOQ!AW$6,'[20]WorkDone DATA'!$G:$G,BOQ!$B742)*$G742</f>
        <v>#VALUE!</v>
      </c>
      <c r="AX742" s="53" t="e">
        <f>SUMIFS('[20]WorkDone DATA'!$L:$L,'[20]WorkDone DATA'!$N:$N,BOQ!AX$6,'[20]WorkDone DATA'!$G:$G,BOQ!$B742)*$G742</f>
        <v>#VALUE!</v>
      </c>
      <c r="AY742" s="53" t="e">
        <f>SUMIFS('[20]WorkDone DATA'!$L:$L,'[20]WorkDone DATA'!$N:$N,BOQ!AY$6,'[20]WorkDone DATA'!$G:$G,BOQ!$B742)*$G742</f>
        <v>#VALUE!</v>
      </c>
      <c r="AZ742" s="53" t="e">
        <f>SUMIFS('[20]WorkDone DATA'!$L:$L,'[20]WorkDone DATA'!$N:$N,BOQ!AZ$6,'[20]WorkDone DATA'!$G:$G,BOQ!$B742)*$G742</f>
        <v>#VALUE!</v>
      </c>
      <c r="BA742" s="53" t="e">
        <f>SUMIFS('[20]WorkDone DATA'!$L:$L,'[20]WorkDone DATA'!$N:$N,BOQ!BA$6,'[20]WorkDone DATA'!$G:$G,BOQ!$B742)*$G742</f>
        <v>#VALUE!</v>
      </c>
      <c r="BB742" s="53" t="e">
        <f>SUMIFS('[20]WorkDone DATA'!$L:$L,'[20]WorkDone DATA'!$N:$N,BOQ!BB$6,'[20]WorkDone DATA'!$G:$G,BOQ!$B742)*$G742</f>
        <v>#VALUE!</v>
      </c>
      <c r="BC742" s="53" t="e">
        <f>SUMIFS('[20]WorkDone DATA'!$L:$L,'[20]WorkDone DATA'!$N:$N,BOQ!BC$6,'[20]WorkDone DATA'!$G:$G,BOQ!$B742)*$G742</f>
        <v>#VALUE!</v>
      </c>
      <c r="BD742" s="53" t="e">
        <f>SUMIFS('[20]WorkDone DATA'!$L:$L,'[20]WorkDone DATA'!$N:$N,BOQ!BD$6,'[20]WorkDone DATA'!$G:$G,BOQ!$B742)*$G742</f>
        <v>#VALUE!</v>
      </c>
      <c r="BE742" s="53" t="e">
        <f>SUMIFS('[20]WorkDone DATA'!$L:$L,'[20]WorkDone DATA'!$N:$N,BOQ!BE$6,'[20]WorkDone DATA'!$G:$G,BOQ!$B742)*$G742</f>
        <v>#VALUE!</v>
      </c>
      <c r="BF742" s="53" t="e">
        <f>SUMIFS('[20]WorkDone DATA'!$L:$L,'[20]WorkDone DATA'!$N:$N,BOQ!BF$6,'[20]WorkDone DATA'!$G:$G,BOQ!$B742)*$G742</f>
        <v>#VALUE!</v>
      </c>
      <c r="BG742" s="53" t="e">
        <f>SUMIFS('[20]WorkDone DATA'!$L:$L,'[20]WorkDone DATA'!$N:$N,BOQ!BG$6,'[20]WorkDone DATA'!$G:$G,BOQ!$B742)*$G742</f>
        <v>#VALUE!</v>
      </c>
      <c r="BH742" s="53" t="e">
        <f>SUMIFS('[20]WorkDone DATA'!$L:$L,'[20]WorkDone DATA'!$N:$N,BOQ!BH$6,'[20]WorkDone DATA'!$G:$G,BOQ!$B742)*$G742</f>
        <v>#VALUE!</v>
      </c>
      <c r="BI742" s="53" t="e">
        <f>SUMIFS('[20]WorkDone DATA'!$L:$L,'[20]WorkDone DATA'!$N:$N,BOQ!BI$6,'[20]WorkDone DATA'!$G:$G,BOQ!$B742)*$G742</f>
        <v>#VALUE!</v>
      </c>
      <c r="BJ742" s="53" t="e">
        <f>SUMIFS('[20]WorkDone DATA'!$L:$L,'[20]WorkDone DATA'!$N:$N,BOQ!BJ$6,'[20]WorkDone DATA'!$G:$G,BOQ!$B742)*$G742</f>
        <v>#VALUE!</v>
      </c>
      <c r="BK742" s="53" t="e">
        <f>SUMIFS('[20]WorkDone DATA'!$L:$L,'[20]WorkDone DATA'!$N:$N,BOQ!BK$6,'[20]WorkDone DATA'!$G:$G,BOQ!$B742)*$G742</f>
        <v>#VALUE!</v>
      </c>
      <c r="BL742" s="53" t="e">
        <f>SUMIFS('[20]WorkDone DATA'!$L:$L,'[20]WorkDone DATA'!$N:$N,BOQ!BL$6,'[20]WorkDone DATA'!$G:$G,BOQ!$B742)*$G742</f>
        <v>#VALUE!</v>
      </c>
      <c r="BM742" s="53" t="e">
        <f>SUMIFS('[20]WorkDone DATA'!$L:$L,'[20]WorkDone DATA'!$N:$N,BOQ!BM$6,'[20]WorkDone DATA'!$G:$G,BOQ!$B742)*$G742</f>
        <v>#VALUE!</v>
      </c>
      <c r="BN742" s="53" t="e">
        <f>SUMIFS('[20]WorkDone DATA'!$L:$L,'[20]WorkDone DATA'!$N:$N,BOQ!BN$6,'[20]WorkDone DATA'!$G:$G,BOQ!$B742)*$G742</f>
        <v>#VALUE!</v>
      </c>
      <c r="BO742" s="53" t="e">
        <f>SUMIFS('[20]WorkDone DATA'!$L:$L,'[20]WorkDone DATA'!$N:$N,BOQ!BO$6,'[20]WorkDone DATA'!$G:$G,BOQ!$B742)*$G742</f>
        <v>#VALUE!</v>
      </c>
      <c r="BP742" s="53" t="e">
        <f>SUMIFS('[20]WorkDone DATA'!$L:$L,'[20]WorkDone DATA'!$N:$N,BOQ!BP$6,'[20]WorkDone DATA'!$G:$G,BOQ!$B742)*$G742</f>
        <v>#VALUE!</v>
      </c>
      <c r="BQ742" s="53" t="e">
        <f>SUMIFS('[20]WorkDone DATA'!$L:$L,'[20]WorkDone DATA'!$N:$N,BOQ!BQ$6,'[20]WorkDone DATA'!$G:$G,BOQ!$B742)*$G742</f>
        <v>#VALUE!</v>
      </c>
      <c r="BR742" s="53" t="e">
        <f>SUMIFS('[20]WorkDone DATA'!$L:$L,'[20]WorkDone DATA'!$N:$N,BOQ!BR$6,'[20]WorkDone DATA'!$G:$G,BOQ!$B742)*$G742</f>
        <v>#VALUE!</v>
      </c>
      <c r="BS742" s="53" t="e">
        <f>SUMIFS('[20]WorkDone DATA'!$L:$L,'[20]WorkDone DATA'!$N:$N,BOQ!BS$6,'[20]WorkDone DATA'!$G:$G,BOQ!$B742)*$G742</f>
        <v>#VALUE!</v>
      </c>
      <c r="BT742" s="53" t="e">
        <f>SUMIFS('[20]WorkDone DATA'!$L:$L,'[20]WorkDone DATA'!$N:$N,BOQ!BT$6,'[20]WorkDone DATA'!$G:$G,BOQ!$B742)*$G742</f>
        <v>#VALUE!</v>
      </c>
      <c r="BU742" s="53" t="e">
        <f>SUMIFS('[20]WorkDone DATA'!$L:$L,'[20]WorkDone DATA'!$N:$N,BOQ!BU$6,'[20]WorkDone DATA'!$G:$G,BOQ!$B742)*$G742</f>
        <v>#VALUE!</v>
      </c>
      <c r="BV742" s="53" t="e">
        <f>SUMIFS('[20]WorkDone DATA'!$L:$L,'[20]WorkDone DATA'!$N:$N,BOQ!BV$6,'[20]WorkDone DATA'!$G:$G,BOQ!$B742)*$G742</f>
        <v>#VALUE!</v>
      </c>
      <c r="BW742" s="53" t="e">
        <f>SUMIFS('[20]WorkDone DATA'!$L:$L,'[20]WorkDone DATA'!$N:$N,BOQ!BW$6,'[20]WorkDone DATA'!$G:$G,BOQ!$B742)*$G742</f>
        <v>#VALUE!</v>
      </c>
      <c r="BX742" s="53" t="e">
        <f>SUMIFS('[20]WorkDone DATA'!$L:$L,'[20]WorkDone DATA'!$N:$N,BOQ!BX$6,'[20]WorkDone DATA'!$G:$G,BOQ!$B742)*$G742</f>
        <v>#VALUE!</v>
      </c>
    </row>
    <row r="743" spans="1:76" ht="15.6" x14ac:dyDescent="0.35">
      <c r="A743" s="124" t="str">
        <f>C743</f>
        <v xml:space="preserve">Supply and install cable identification </v>
      </c>
      <c r="B743" s="42">
        <v>2.4039999999999999</v>
      </c>
      <c r="C743" s="65" t="s">
        <v>227</v>
      </c>
      <c r="D743" s="152" t="s">
        <v>96</v>
      </c>
      <c r="E743" s="77" t="s">
        <v>93</v>
      </c>
      <c r="F743" s="45">
        <v>6000</v>
      </c>
      <c r="G743" s="52">
        <v>25.44</v>
      </c>
      <c r="H743" s="53">
        <f t="shared" si="102"/>
        <v>152640</v>
      </c>
      <c r="K743" s="214" t="e">
        <f t="shared" si="108"/>
        <v>#VALUE!</v>
      </c>
      <c r="L743" s="220" t="e">
        <f t="shared" si="103"/>
        <v>#VALUE!</v>
      </c>
      <c r="M743" s="221" t="e">
        <f t="shared" si="104"/>
        <v>#VALUE!</v>
      </c>
      <c r="N743" s="219"/>
      <c r="O743" s="214" t="e">
        <f t="shared" si="105"/>
        <v>#VALUE!</v>
      </c>
      <c r="P743" s="215" t="e">
        <f t="shared" si="106"/>
        <v>#VALUE!</v>
      </c>
      <c r="R743" s="217" t="e">
        <f>SUMIFS('[20]WorkDone DATA'!$L:$L,'[20]WorkDone DATA'!$N:$N,BOQ!S$6,'[20]WorkDone DATA'!$G:$G,BOQ!$B743)</f>
        <v>#VALUE!</v>
      </c>
      <c r="S743" s="53" t="e">
        <f t="shared" si="107"/>
        <v>#VALUE!</v>
      </c>
      <c r="T743" s="217" t="e">
        <f>SUMIFS('[20]WorkDone DATA'!$L:$L,'[20]WorkDone DATA'!$N:$N,BOQ!U$6,'[20]WorkDone DATA'!$G:$G,BOQ!$B743)</f>
        <v>#VALUE!</v>
      </c>
      <c r="U743" s="53" t="e">
        <f t="shared" si="109"/>
        <v>#VALUE!</v>
      </c>
      <c r="V743" s="217"/>
      <c r="W743" s="53" t="e">
        <f>SUMIFS('[20]WorkDone DATA'!$L:$L,'[20]WorkDone DATA'!$N:$N,BOQ!W$6,'[20]WorkDone DATA'!$G:$G,BOQ!$B743)*$G743</f>
        <v>#VALUE!</v>
      </c>
      <c r="X743" s="217"/>
      <c r="Y743" s="53" t="e">
        <f>SUMIFS('[20]WorkDone DATA'!$L:$L,'[20]WorkDone DATA'!$N:$N,BOQ!Y$6,'[20]WorkDone DATA'!$G:$G,BOQ!$B743)*$G743</f>
        <v>#VALUE!</v>
      </c>
      <c r="Z743" s="217"/>
      <c r="AA743" s="53" t="e">
        <f>SUMIFS('[20]WorkDone DATA'!$L:$L,'[20]WorkDone DATA'!$N:$N,BOQ!AA$6,'[20]WorkDone DATA'!$G:$G,BOQ!$B743)*$G743</f>
        <v>#VALUE!</v>
      </c>
      <c r="AB743" s="53" t="e">
        <f>SUMIFS('[20]WorkDone DATA'!$L:$L,'[20]WorkDone DATA'!$N:$N,BOQ!AB$6,'[20]WorkDone DATA'!$G:$G,BOQ!$B743)*$G743</f>
        <v>#VALUE!</v>
      </c>
      <c r="AC743" s="53" t="e">
        <f>SUMIFS('[20]WorkDone DATA'!$L:$L,'[20]WorkDone DATA'!$N:$N,BOQ!AC$6,'[20]WorkDone DATA'!$G:$G,BOQ!$B743)*$G743</f>
        <v>#VALUE!</v>
      </c>
      <c r="AD743" s="53" t="e">
        <f>SUMIFS('[20]WorkDone DATA'!$L:$L,'[20]WorkDone DATA'!$N:$N,BOQ!AD$6,'[20]WorkDone DATA'!$G:$G,BOQ!$B743)*$G743</f>
        <v>#VALUE!</v>
      </c>
      <c r="AE743" s="53" t="e">
        <f>SUMIFS('[20]WorkDone DATA'!$L:$L,'[20]WorkDone DATA'!$N:$N,BOQ!AE$6,'[20]WorkDone DATA'!$G:$G,BOQ!$B743)*$G743</f>
        <v>#VALUE!</v>
      </c>
      <c r="AF743" s="53" t="e">
        <f>SUMIFS('[20]WorkDone DATA'!$L:$L,'[20]WorkDone DATA'!$N:$N,BOQ!AF$6,'[20]WorkDone DATA'!$G:$G,BOQ!$B743)*$G743</f>
        <v>#VALUE!</v>
      </c>
      <c r="AG743" s="53" t="e">
        <f>SUMIFS('[20]WorkDone DATA'!$L:$L,'[20]WorkDone DATA'!$N:$N,BOQ!AG$6,'[20]WorkDone DATA'!$G:$G,BOQ!$B743)*$G743</f>
        <v>#VALUE!</v>
      </c>
      <c r="AH743" s="53" t="e">
        <f>SUMIFS('[20]WorkDone DATA'!$L:$L,'[20]WorkDone DATA'!$N:$N,BOQ!AH$6,'[20]WorkDone DATA'!$G:$G,BOQ!$B743)*$G743</f>
        <v>#VALUE!</v>
      </c>
      <c r="AI743" s="53" t="e">
        <f>SUMIFS('[20]WorkDone DATA'!$L:$L,'[20]WorkDone DATA'!$N:$N,BOQ!AI$6,'[20]WorkDone DATA'!$G:$G,BOQ!$B743)*$G743</f>
        <v>#VALUE!</v>
      </c>
      <c r="AJ743" s="53" t="e">
        <f>SUMIFS('[20]WorkDone DATA'!$L:$L,'[20]WorkDone DATA'!$N:$N,BOQ!AJ$6,'[20]WorkDone DATA'!$G:$G,BOQ!$B743)*$G743</f>
        <v>#VALUE!</v>
      </c>
      <c r="AK743" s="53" t="e">
        <f>SUMIFS('[20]WorkDone DATA'!$L:$L,'[20]WorkDone DATA'!$N:$N,BOQ!AK$6,'[20]WorkDone DATA'!$G:$G,BOQ!$B743)*$G743</f>
        <v>#VALUE!</v>
      </c>
      <c r="AL743" s="53" t="e">
        <f>SUMIFS('[20]WorkDone DATA'!$L:$L,'[20]WorkDone DATA'!$N:$N,BOQ!AL$6,'[20]WorkDone DATA'!$G:$G,BOQ!$B743)*$G743</f>
        <v>#VALUE!</v>
      </c>
      <c r="AM743" s="53" t="e">
        <f>SUMIFS('[20]WorkDone DATA'!$L:$L,'[20]WorkDone DATA'!$N:$N,BOQ!AM$6,'[20]WorkDone DATA'!$G:$G,BOQ!$B743)*$G743</f>
        <v>#VALUE!</v>
      </c>
      <c r="AN743" s="53" t="e">
        <f>SUMIFS('[20]WorkDone DATA'!$L:$L,'[20]WorkDone DATA'!$N:$N,BOQ!AN$6,'[20]WorkDone DATA'!$G:$G,BOQ!$B743)*$G743</f>
        <v>#VALUE!</v>
      </c>
      <c r="AO743" s="53" t="e">
        <f>SUMIFS('[20]WorkDone DATA'!$L:$L,'[20]WorkDone DATA'!$N:$N,BOQ!AO$6,'[20]WorkDone DATA'!$G:$G,BOQ!$B743)*$G743</f>
        <v>#VALUE!</v>
      </c>
      <c r="AP743" s="53" t="e">
        <f>SUMIFS('[20]WorkDone DATA'!$L:$L,'[20]WorkDone DATA'!$N:$N,BOQ!AP$6,'[20]WorkDone DATA'!$G:$G,BOQ!$B743)*$G743</f>
        <v>#VALUE!</v>
      </c>
      <c r="AQ743" s="53" t="e">
        <f>SUMIFS('[20]WorkDone DATA'!$L:$L,'[20]WorkDone DATA'!$N:$N,BOQ!AQ$6,'[20]WorkDone DATA'!$G:$G,BOQ!$B743)*$G743</f>
        <v>#VALUE!</v>
      </c>
      <c r="AR743" s="53" t="e">
        <f>SUMIFS('[20]WorkDone DATA'!$L:$L,'[20]WorkDone DATA'!$N:$N,BOQ!AR$6,'[20]WorkDone DATA'!$G:$G,BOQ!$B743)*$G743</f>
        <v>#VALUE!</v>
      </c>
      <c r="AS743" s="53" t="e">
        <f>SUMIFS('[20]WorkDone DATA'!$L:$L,'[20]WorkDone DATA'!$N:$N,BOQ!AS$6,'[20]WorkDone DATA'!$G:$G,BOQ!$B743)*$G743</f>
        <v>#VALUE!</v>
      </c>
      <c r="AT743" s="53" t="e">
        <f>SUMIFS('[20]WorkDone DATA'!$L:$L,'[20]WorkDone DATA'!$N:$N,BOQ!AT$6,'[20]WorkDone DATA'!$G:$G,BOQ!$B743)*$G743</f>
        <v>#VALUE!</v>
      </c>
      <c r="AU743" s="53" t="e">
        <f>SUMIFS('[20]WorkDone DATA'!$L:$L,'[20]WorkDone DATA'!$N:$N,BOQ!AU$6,'[20]WorkDone DATA'!$G:$G,BOQ!$B743)*$G743</f>
        <v>#VALUE!</v>
      </c>
      <c r="AV743" s="53" t="e">
        <f>SUMIFS('[20]WorkDone DATA'!$L:$L,'[20]WorkDone DATA'!$N:$N,BOQ!AV$6,'[20]WorkDone DATA'!$G:$G,BOQ!$B743)*$G743</f>
        <v>#VALUE!</v>
      </c>
      <c r="AW743" s="53" t="e">
        <f>SUMIFS('[20]WorkDone DATA'!$L:$L,'[20]WorkDone DATA'!$N:$N,BOQ!AW$6,'[20]WorkDone DATA'!$G:$G,BOQ!$B743)*$G743</f>
        <v>#VALUE!</v>
      </c>
      <c r="AX743" s="53" t="e">
        <f>SUMIFS('[20]WorkDone DATA'!$L:$L,'[20]WorkDone DATA'!$N:$N,BOQ!AX$6,'[20]WorkDone DATA'!$G:$G,BOQ!$B743)*$G743</f>
        <v>#VALUE!</v>
      </c>
      <c r="AY743" s="53" t="e">
        <f>SUMIFS('[20]WorkDone DATA'!$L:$L,'[20]WorkDone DATA'!$N:$N,BOQ!AY$6,'[20]WorkDone DATA'!$G:$G,BOQ!$B743)*$G743</f>
        <v>#VALUE!</v>
      </c>
      <c r="AZ743" s="53" t="e">
        <f>SUMIFS('[20]WorkDone DATA'!$L:$L,'[20]WorkDone DATA'!$N:$N,BOQ!AZ$6,'[20]WorkDone DATA'!$G:$G,BOQ!$B743)*$G743</f>
        <v>#VALUE!</v>
      </c>
      <c r="BA743" s="53" t="e">
        <f>SUMIFS('[20]WorkDone DATA'!$L:$L,'[20]WorkDone DATA'!$N:$N,BOQ!BA$6,'[20]WorkDone DATA'!$G:$G,BOQ!$B743)*$G743</f>
        <v>#VALUE!</v>
      </c>
      <c r="BB743" s="53" t="e">
        <f>SUMIFS('[20]WorkDone DATA'!$L:$L,'[20]WorkDone DATA'!$N:$N,BOQ!BB$6,'[20]WorkDone DATA'!$G:$G,BOQ!$B743)*$G743</f>
        <v>#VALUE!</v>
      </c>
      <c r="BC743" s="53" t="e">
        <f>SUMIFS('[20]WorkDone DATA'!$L:$L,'[20]WorkDone DATA'!$N:$N,BOQ!BC$6,'[20]WorkDone DATA'!$G:$G,BOQ!$B743)*$G743</f>
        <v>#VALUE!</v>
      </c>
      <c r="BD743" s="53" t="e">
        <f>SUMIFS('[20]WorkDone DATA'!$L:$L,'[20]WorkDone DATA'!$N:$N,BOQ!BD$6,'[20]WorkDone DATA'!$G:$G,BOQ!$B743)*$G743</f>
        <v>#VALUE!</v>
      </c>
      <c r="BE743" s="53" t="e">
        <f>SUMIFS('[20]WorkDone DATA'!$L:$L,'[20]WorkDone DATA'!$N:$N,BOQ!BE$6,'[20]WorkDone DATA'!$G:$G,BOQ!$B743)*$G743</f>
        <v>#VALUE!</v>
      </c>
      <c r="BF743" s="53" t="e">
        <f>SUMIFS('[20]WorkDone DATA'!$L:$L,'[20]WorkDone DATA'!$N:$N,BOQ!BF$6,'[20]WorkDone DATA'!$G:$G,BOQ!$B743)*$G743</f>
        <v>#VALUE!</v>
      </c>
      <c r="BG743" s="53" t="e">
        <f>SUMIFS('[20]WorkDone DATA'!$L:$L,'[20]WorkDone DATA'!$N:$N,BOQ!BG$6,'[20]WorkDone DATA'!$G:$G,BOQ!$B743)*$G743</f>
        <v>#VALUE!</v>
      </c>
      <c r="BH743" s="53" t="e">
        <f>SUMIFS('[20]WorkDone DATA'!$L:$L,'[20]WorkDone DATA'!$N:$N,BOQ!BH$6,'[20]WorkDone DATA'!$G:$G,BOQ!$B743)*$G743</f>
        <v>#VALUE!</v>
      </c>
      <c r="BI743" s="53" t="e">
        <f>SUMIFS('[20]WorkDone DATA'!$L:$L,'[20]WorkDone DATA'!$N:$N,BOQ!BI$6,'[20]WorkDone DATA'!$G:$G,BOQ!$B743)*$G743</f>
        <v>#VALUE!</v>
      </c>
      <c r="BJ743" s="53" t="e">
        <f>SUMIFS('[20]WorkDone DATA'!$L:$L,'[20]WorkDone DATA'!$N:$N,BOQ!BJ$6,'[20]WorkDone DATA'!$G:$G,BOQ!$B743)*$G743</f>
        <v>#VALUE!</v>
      </c>
      <c r="BK743" s="53" t="e">
        <f>SUMIFS('[20]WorkDone DATA'!$L:$L,'[20]WorkDone DATA'!$N:$N,BOQ!BK$6,'[20]WorkDone DATA'!$G:$G,BOQ!$B743)*$G743</f>
        <v>#VALUE!</v>
      </c>
      <c r="BL743" s="53" t="e">
        <f>SUMIFS('[20]WorkDone DATA'!$L:$L,'[20]WorkDone DATA'!$N:$N,BOQ!BL$6,'[20]WorkDone DATA'!$G:$G,BOQ!$B743)*$G743</f>
        <v>#VALUE!</v>
      </c>
      <c r="BM743" s="53" t="e">
        <f>SUMIFS('[20]WorkDone DATA'!$L:$L,'[20]WorkDone DATA'!$N:$N,BOQ!BM$6,'[20]WorkDone DATA'!$G:$G,BOQ!$B743)*$G743</f>
        <v>#VALUE!</v>
      </c>
      <c r="BN743" s="53" t="e">
        <f>SUMIFS('[20]WorkDone DATA'!$L:$L,'[20]WorkDone DATA'!$N:$N,BOQ!BN$6,'[20]WorkDone DATA'!$G:$G,BOQ!$B743)*$G743</f>
        <v>#VALUE!</v>
      </c>
      <c r="BO743" s="53" t="e">
        <f>SUMIFS('[20]WorkDone DATA'!$L:$L,'[20]WorkDone DATA'!$N:$N,BOQ!BO$6,'[20]WorkDone DATA'!$G:$G,BOQ!$B743)*$G743</f>
        <v>#VALUE!</v>
      </c>
      <c r="BP743" s="53" t="e">
        <f>SUMIFS('[20]WorkDone DATA'!$L:$L,'[20]WorkDone DATA'!$N:$N,BOQ!BP$6,'[20]WorkDone DATA'!$G:$G,BOQ!$B743)*$G743</f>
        <v>#VALUE!</v>
      </c>
      <c r="BQ743" s="53" t="e">
        <f>SUMIFS('[20]WorkDone DATA'!$L:$L,'[20]WorkDone DATA'!$N:$N,BOQ!BQ$6,'[20]WorkDone DATA'!$G:$G,BOQ!$B743)*$G743</f>
        <v>#VALUE!</v>
      </c>
      <c r="BR743" s="53" t="e">
        <f>SUMIFS('[20]WorkDone DATA'!$L:$L,'[20]WorkDone DATA'!$N:$N,BOQ!BR$6,'[20]WorkDone DATA'!$G:$G,BOQ!$B743)*$G743</f>
        <v>#VALUE!</v>
      </c>
      <c r="BS743" s="53" t="e">
        <f>SUMIFS('[20]WorkDone DATA'!$L:$L,'[20]WorkDone DATA'!$N:$N,BOQ!BS$6,'[20]WorkDone DATA'!$G:$G,BOQ!$B743)*$G743</f>
        <v>#VALUE!</v>
      </c>
      <c r="BT743" s="53" t="e">
        <f>SUMIFS('[20]WorkDone DATA'!$L:$L,'[20]WorkDone DATA'!$N:$N,BOQ!BT$6,'[20]WorkDone DATA'!$G:$G,BOQ!$B743)*$G743</f>
        <v>#VALUE!</v>
      </c>
      <c r="BU743" s="53" t="e">
        <f>SUMIFS('[20]WorkDone DATA'!$L:$L,'[20]WorkDone DATA'!$N:$N,BOQ!BU$6,'[20]WorkDone DATA'!$G:$G,BOQ!$B743)*$G743</f>
        <v>#VALUE!</v>
      </c>
      <c r="BV743" s="53" t="e">
        <f>SUMIFS('[20]WorkDone DATA'!$L:$L,'[20]WorkDone DATA'!$N:$N,BOQ!BV$6,'[20]WorkDone DATA'!$G:$G,BOQ!$B743)*$G743</f>
        <v>#VALUE!</v>
      </c>
      <c r="BW743" s="53" t="e">
        <f>SUMIFS('[20]WorkDone DATA'!$L:$L,'[20]WorkDone DATA'!$N:$N,BOQ!BW$6,'[20]WorkDone DATA'!$G:$G,BOQ!$B743)*$G743</f>
        <v>#VALUE!</v>
      </c>
      <c r="BX743" s="53" t="e">
        <f>SUMIFS('[20]WorkDone DATA'!$L:$L,'[20]WorkDone DATA'!$N:$N,BOQ!BX$6,'[20]WorkDone DATA'!$G:$G,BOQ!$B743)*$G743</f>
        <v>#VALUE!</v>
      </c>
    </row>
    <row r="744" spans="1:76" ht="15.6" x14ac:dyDescent="0.35">
      <c r="A744" s="1"/>
      <c r="B744" s="42"/>
      <c r="C744" s="65"/>
      <c r="D744" s="58"/>
      <c r="E744" s="65"/>
      <c r="F744" s="45"/>
      <c r="G744" s="52"/>
      <c r="H744" s="53">
        <f t="shared" si="102"/>
        <v>0</v>
      </c>
      <c r="K744" s="214"/>
      <c r="L744" s="220" t="e">
        <f t="shared" si="103"/>
        <v>#VALUE!</v>
      </c>
      <c r="M744" s="221" t="e">
        <f t="shared" si="104"/>
        <v>#VALUE!</v>
      </c>
      <c r="N744" s="219"/>
      <c r="O744" s="214">
        <f t="shared" si="105"/>
        <v>0</v>
      </c>
      <c r="P744" s="215" t="e">
        <f t="shared" si="106"/>
        <v>#VALUE!</v>
      </c>
      <c r="R744" s="217" t="e">
        <f>SUMIFS('[20]WorkDone DATA'!$L:$L,'[20]WorkDone DATA'!$N:$N,BOQ!S$6,'[20]WorkDone DATA'!$G:$G,BOQ!$B744)</f>
        <v>#VALUE!</v>
      </c>
      <c r="S744" s="53" t="e">
        <f t="shared" si="107"/>
        <v>#VALUE!</v>
      </c>
      <c r="T744" s="217" t="e">
        <f>SUMIFS('[20]WorkDone DATA'!$L:$L,'[20]WorkDone DATA'!$N:$N,BOQ!U$6,'[20]WorkDone DATA'!$G:$G,BOQ!$B744)</f>
        <v>#VALUE!</v>
      </c>
      <c r="U744" s="53" t="e">
        <f t="shared" si="109"/>
        <v>#VALUE!</v>
      </c>
      <c r="V744" s="217"/>
      <c r="W744" s="53" t="e">
        <f>SUMIFS('[20]WorkDone DATA'!$L:$L,'[20]WorkDone DATA'!$N:$N,BOQ!W$6,'[20]WorkDone DATA'!$G:$G,BOQ!$B744)*$G744</f>
        <v>#VALUE!</v>
      </c>
      <c r="X744" s="217"/>
      <c r="Y744" s="53" t="e">
        <f>SUMIFS('[20]WorkDone DATA'!$L:$L,'[20]WorkDone DATA'!$N:$N,BOQ!Y$6,'[20]WorkDone DATA'!$G:$G,BOQ!$B744)*$G744</f>
        <v>#VALUE!</v>
      </c>
      <c r="Z744" s="217"/>
      <c r="AA744" s="53" t="e">
        <f>SUMIFS('[20]WorkDone DATA'!$L:$L,'[20]WorkDone DATA'!$N:$N,BOQ!AA$6,'[20]WorkDone DATA'!$G:$G,BOQ!$B744)*$G744</f>
        <v>#VALUE!</v>
      </c>
      <c r="AB744" s="53" t="e">
        <f>SUMIFS('[20]WorkDone DATA'!$L:$L,'[20]WorkDone DATA'!$N:$N,BOQ!AB$6,'[20]WorkDone DATA'!$G:$G,BOQ!$B744)*$G744</f>
        <v>#VALUE!</v>
      </c>
      <c r="AC744" s="53" t="e">
        <f>SUMIFS('[20]WorkDone DATA'!$L:$L,'[20]WorkDone DATA'!$N:$N,BOQ!AC$6,'[20]WorkDone DATA'!$G:$G,BOQ!$B744)*$G744</f>
        <v>#VALUE!</v>
      </c>
      <c r="AD744" s="53" t="e">
        <f>SUMIFS('[20]WorkDone DATA'!$L:$L,'[20]WorkDone DATA'!$N:$N,BOQ!AD$6,'[20]WorkDone DATA'!$G:$G,BOQ!$B744)*$G744</f>
        <v>#VALUE!</v>
      </c>
      <c r="AE744" s="53" t="e">
        <f>SUMIFS('[20]WorkDone DATA'!$L:$L,'[20]WorkDone DATA'!$N:$N,BOQ!AE$6,'[20]WorkDone DATA'!$G:$G,BOQ!$B744)*$G744</f>
        <v>#VALUE!</v>
      </c>
      <c r="AF744" s="53" t="e">
        <f>SUMIFS('[20]WorkDone DATA'!$L:$L,'[20]WorkDone DATA'!$N:$N,BOQ!AF$6,'[20]WorkDone DATA'!$G:$G,BOQ!$B744)*$G744</f>
        <v>#VALUE!</v>
      </c>
      <c r="AG744" s="53" t="e">
        <f>SUMIFS('[20]WorkDone DATA'!$L:$L,'[20]WorkDone DATA'!$N:$N,BOQ!AG$6,'[20]WorkDone DATA'!$G:$G,BOQ!$B744)*$G744</f>
        <v>#VALUE!</v>
      </c>
      <c r="AH744" s="53" t="e">
        <f>SUMIFS('[20]WorkDone DATA'!$L:$L,'[20]WorkDone DATA'!$N:$N,BOQ!AH$6,'[20]WorkDone DATA'!$G:$G,BOQ!$B744)*$G744</f>
        <v>#VALUE!</v>
      </c>
      <c r="AI744" s="53" t="e">
        <f>SUMIFS('[20]WorkDone DATA'!$L:$L,'[20]WorkDone DATA'!$N:$N,BOQ!AI$6,'[20]WorkDone DATA'!$G:$G,BOQ!$B744)*$G744</f>
        <v>#VALUE!</v>
      </c>
      <c r="AJ744" s="53" t="e">
        <f>SUMIFS('[20]WorkDone DATA'!$L:$L,'[20]WorkDone DATA'!$N:$N,BOQ!AJ$6,'[20]WorkDone DATA'!$G:$G,BOQ!$B744)*$G744</f>
        <v>#VALUE!</v>
      </c>
      <c r="AK744" s="53" t="e">
        <f>SUMIFS('[20]WorkDone DATA'!$L:$L,'[20]WorkDone DATA'!$N:$N,BOQ!AK$6,'[20]WorkDone DATA'!$G:$G,BOQ!$B744)*$G744</f>
        <v>#VALUE!</v>
      </c>
      <c r="AL744" s="53" t="e">
        <f>SUMIFS('[20]WorkDone DATA'!$L:$L,'[20]WorkDone DATA'!$N:$N,BOQ!AL$6,'[20]WorkDone DATA'!$G:$G,BOQ!$B744)*$G744</f>
        <v>#VALUE!</v>
      </c>
      <c r="AM744" s="53" t="e">
        <f>SUMIFS('[20]WorkDone DATA'!$L:$L,'[20]WorkDone DATA'!$N:$N,BOQ!AM$6,'[20]WorkDone DATA'!$G:$G,BOQ!$B744)*$G744</f>
        <v>#VALUE!</v>
      </c>
      <c r="AN744" s="53" t="e">
        <f>SUMIFS('[20]WorkDone DATA'!$L:$L,'[20]WorkDone DATA'!$N:$N,BOQ!AN$6,'[20]WorkDone DATA'!$G:$G,BOQ!$B744)*$G744</f>
        <v>#VALUE!</v>
      </c>
      <c r="AO744" s="53" t="e">
        <f>SUMIFS('[20]WorkDone DATA'!$L:$L,'[20]WorkDone DATA'!$N:$N,BOQ!AO$6,'[20]WorkDone DATA'!$G:$G,BOQ!$B744)*$G744</f>
        <v>#VALUE!</v>
      </c>
      <c r="AP744" s="53" t="e">
        <f>SUMIFS('[20]WorkDone DATA'!$L:$L,'[20]WorkDone DATA'!$N:$N,BOQ!AP$6,'[20]WorkDone DATA'!$G:$G,BOQ!$B744)*$G744</f>
        <v>#VALUE!</v>
      </c>
      <c r="AQ744" s="53" t="e">
        <f>SUMIFS('[20]WorkDone DATA'!$L:$L,'[20]WorkDone DATA'!$N:$N,BOQ!AQ$6,'[20]WorkDone DATA'!$G:$G,BOQ!$B744)*$G744</f>
        <v>#VALUE!</v>
      </c>
      <c r="AR744" s="53" t="e">
        <f>SUMIFS('[20]WorkDone DATA'!$L:$L,'[20]WorkDone DATA'!$N:$N,BOQ!AR$6,'[20]WorkDone DATA'!$G:$G,BOQ!$B744)*$G744</f>
        <v>#VALUE!</v>
      </c>
      <c r="AS744" s="53" t="e">
        <f>SUMIFS('[20]WorkDone DATA'!$L:$L,'[20]WorkDone DATA'!$N:$N,BOQ!AS$6,'[20]WorkDone DATA'!$G:$G,BOQ!$B744)*$G744</f>
        <v>#VALUE!</v>
      </c>
      <c r="AT744" s="53" t="e">
        <f>SUMIFS('[20]WorkDone DATA'!$L:$L,'[20]WorkDone DATA'!$N:$N,BOQ!AT$6,'[20]WorkDone DATA'!$G:$G,BOQ!$B744)*$G744</f>
        <v>#VALUE!</v>
      </c>
      <c r="AU744" s="53" t="e">
        <f>SUMIFS('[20]WorkDone DATA'!$L:$L,'[20]WorkDone DATA'!$N:$N,BOQ!AU$6,'[20]WorkDone DATA'!$G:$G,BOQ!$B744)*$G744</f>
        <v>#VALUE!</v>
      </c>
      <c r="AV744" s="53" t="e">
        <f>SUMIFS('[20]WorkDone DATA'!$L:$L,'[20]WorkDone DATA'!$N:$N,BOQ!AV$6,'[20]WorkDone DATA'!$G:$G,BOQ!$B744)*$G744</f>
        <v>#VALUE!</v>
      </c>
      <c r="AW744" s="53" t="e">
        <f>SUMIFS('[20]WorkDone DATA'!$L:$L,'[20]WorkDone DATA'!$N:$N,BOQ!AW$6,'[20]WorkDone DATA'!$G:$G,BOQ!$B744)*$G744</f>
        <v>#VALUE!</v>
      </c>
      <c r="AX744" s="53" t="e">
        <f>SUMIFS('[20]WorkDone DATA'!$L:$L,'[20]WorkDone DATA'!$N:$N,BOQ!AX$6,'[20]WorkDone DATA'!$G:$G,BOQ!$B744)*$G744</f>
        <v>#VALUE!</v>
      </c>
      <c r="AY744" s="53" t="e">
        <f>SUMIFS('[20]WorkDone DATA'!$L:$L,'[20]WorkDone DATA'!$N:$N,BOQ!AY$6,'[20]WorkDone DATA'!$G:$G,BOQ!$B744)*$G744</f>
        <v>#VALUE!</v>
      </c>
      <c r="AZ744" s="53" t="e">
        <f>SUMIFS('[20]WorkDone DATA'!$L:$L,'[20]WorkDone DATA'!$N:$N,BOQ!AZ$6,'[20]WorkDone DATA'!$G:$G,BOQ!$B744)*$G744</f>
        <v>#VALUE!</v>
      </c>
      <c r="BA744" s="53" t="e">
        <f>SUMIFS('[20]WorkDone DATA'!$L:$L,'[20]WorkDone DATA'!$N:$N,BOQ!BA$6,'[20]WorkDone DATA'!$G:$G,BOQ!$B744)*$G744</f>
        <v>#VALUE!</v>
      </c>
      <c r="BB744" s="53" t="e">
        <f>SUMIFS('[20]WorkDone DATA'!$L:$L,'[20]WorkDone DATA'!$N:$N,BOQ!BB$6,'[20]WorkDone DATA'!$G:$G,BOQ!$B744)*$G744</f>
        <v>#VALUE!</v>
      </c>
      <c r="BC744" s="53" t="e">
        <f>SUMIFS('[20]WorkDone DATA'!$L:$L,'[20]WorkDone DATA'!$N:$N,BOQ!BC$6,'[20]WorkDone DATA'!$G:$G,BOQ!$B744)*$G744</f>
        <v>#VALUE!</v>
      </c>
      <c r="BD744" s="53" t="e">
        <f>SUMIFS('[20]WorkDone DATA'!$L:$L,'[20]WorkDone DATA'!$N:$N,BOQ!BD$6,'[20]WorkDone DATA'!$G:$G,BOQ!$B744)*$G744</f>
        <v>#VALUE!</v>
      </c>
      <c r="BE744" s="53" t="e">
        <f>SUMIFS('[20]WorkDone DATA'!$L:$L,'[20]WorkDone DATA'!$N:$N,BOQ!BE$6,'[20]WorkDone DATA'!$G:$G,BOQ!$B744)*$G744</f>
        <v>#VALUE!</v>
      </c>
      <c r="BF744" s="53" t="e">
        <f>SUMIFS('[20]WorkDone DATA'!$L:$L,'[20]WorkDone DATA'!$N:$N,BOQ!BF$6,'[20]WorkDone DATA'!$G:$G,BOQ!$B744)*$G744</f>
        <v>#VALUE!</v>
      </c>
      <c r="BG744" s="53" t="e">
        <f>SUMIFS('[20]WorkDone DATA'!$L:$L,'[20]WorkDone DATA'!$N:$N,BOQ!BG$6,'[20]WorkDone DATA'!$G:$G,BOQ!$B744)*$G744</f>
        <v>#VALUE!</v>
      </c>
      <c r="BH744" s="53" t="e">
        <f>SUMIFS('[20]WorkDone DATA'!$L:$L,'[20]WorkDone DATA'!$N:$N,BOQ!BH$6,'[20]WorkDone DATA'!$G:$G,BOQ!$B744)*$G744</f>
        <v>#VALUE!</v>
      </c>
      <c r="BI744" s="53" t="e">
        <f>SUMIFS('[20]WorkDone DATA'!$L:$L,'[20]WorkDone DATA'!$N:$N,BOQ!BI$6,'[20]WorkDone DATA'!$G:$G,BOQ!$B744)*$G744</f>
        <v>#VALUE!</v>
      </c>
      <c r="BJ744" s="53" t="e">
        <f>SUMIFS('[20]WorkDone DATA'!$L:$L,'[20]WorkDone DATA'!$N:$N,BOQ!BJ$6,'[20]WorkDone DATA'!$G:$G,BOQ!$B744)*$G744</f>
        <v>#VALUE!</v>
      </c>
      <c r="BK744" s="53" t="e">
        <f>SUMIFS('[20]WorkDone DATA'!$L:$L,'[20]WorkDone DATA'!$N:$N,BOQ!BK$6,'[20]WorkDone DATA'!$G:$G,BOQ!$B744)*$G744</f>
        <v>#VALUE!</v>
      </c>
      <c r="BL744" s="53" t="e">
        <f>SUMIFS('[20]WorkDone DATA'!$L:$L,'[20]WorkDone DATA'!$N:$N,BOQ!BL$6,'[20]WorkDone DATA'!$G:$G,BOQ!$B744)*$G744</f>
        <v>#VALUE!</v>
      </c>
      <c r="BM744" s="53" t="e">
        <f>SUMIFS('[20]WorkDone DATA'!$L:$L,'[20]WorkDone DATA'!$N:$N,BOQ!BM$6,'[20]WorkDone DATA'!$G:$G,BOQ!$B744)*$G744</f>
        <v>#VALUE!</v>
      </c>
      <c r="BN744" s="53" t="e">
        <f>SUMIFS('[20]WorkDone DATA'!$L:$L,'[20]WorkDone DATA'!$N:$N,BOQ!BN$6,'[20]WorkDone DATA'!$G:$G,BOQ!$B744)*$G744</f>
        <v>#VALUE!</v>
      </c>
      <c r="BO744" s="53" t="e">
        <f>SUMIFS('[20]WorkDone DATA'!$L:$L,'[20]WorkDone DATA'!$N:$N,BOQ!BO$6,'[20]WorkDone DATA'!$G:$G,BOQ!$B744)*$G744</f>
        <v>#VALUE!</v>
      </c>
      <c r="BP744" s="53" t="e">
        <f>SUMIFS('[20]WorkDone DATA'!$L:$L,'[20]WorkDone DATA'!$N:$N,BOQ!BP$6,'[20]WorkDone DATA'!$G:$G,BOQ!$B744)*$G744</f>
        <v>#VALUE!</v>
      </c>
      <c r="BQ744" s="53" t="e">
        <f>SUMIFS('[20]WorkDone DATA'!$L:$L,'[20]WorkDone DATA'!$N:$N,BOQ!BQ$6,'[20]WorkDone DATA'!$G:$G,BOQ!$B744)*$G744</f>
        <v>#VALUE!</v>
      </c>
      <c r="BR744" s="53" t="e">
        <f>SUMIFS('[20]WorkDone DATA'!$L:$L,'[20]WorkDone DATA'!$N:$N,BOQ!BR$6,'[20]WorkDone DATA'!$G:$G,BOQ!$B744)*$G744</f>
        <v>#VALUE!</v>
      </c>
      <c r="BS744" s="53" t="e">
        <f>SUMIFS('[20]WorkDone DATA'!$L:$L,'[20]WorkDone DATA'!$N:$N,BOQ!BS$6,'[20]WorkDone DATA'!$G:$G,BOQ!$B744)*$G744</f>
        <v>#VALUE!</v>
      </c>
      <c r="BT744" s="53" t="e">
        <f>SUMIFS('[20]WorkDone DATA'!$L:$L,'[20]WorkDone DATA'!$N:$N,BOQ!BT$6,'[20]WorkDone DATA'!$G:$G,BOQ!$B744)*$G744</f>
        <v>#VALUE!</v>
      </c>
      <c r="BU744" s="53" t="e">
        <f>SUMIFS('[20]WorkDone DATA'!$L:$L,'[20]WorkDone DATA'!$N:$N,BOQ!BU$6,'[20]WorkDone DATA'!$G:$G,BOQ!$B744)*$G744</f>
        <v>#VALUE!</v>
      </c>
      <c r="BV744" s="53" t="e">
        <f>SUMIFS('[20]WorkDone DATA'!$L:$L,'[20]WorkDone DATA'!$N:$N,BOQ!BV$6,'[20]WorkDone DATA'!$G:$G,BOQ!$B744)*$G744</f>
        <v>#VALUE!</v>
      </c>
      <c r="BW744" s="53" t="e">
        <f>SUMIFS('[20]WorkDone DATA'!$L:$L,'[20]WorkDone DATA'!$N:$N,BOQ!BW$6,'[20]WorkDone DATA'!$G:$G,BOQ!$B744)*$G744</f>
        <v>#VALUE!</v>
      </c>
      <c r="BX744" s="53" t="e">
        <f>SUMIFS('[20]WorkDone DATA'!$L:$L,'[20]WorkDone DATA'!$N:$N,BOQ!BX$6,'[20]WorkDone DATA'!$G:$G,BOQ!$B744)*$G744</f>
        <v>#VALUE!</v>
      </c>
    </row>
    <row r="745" spans="1:76" ht="15.6" x14ac:dyDescent="0.35">
      <c r="A745" s="1"/>
      <c r="B745" s="42"/>
      <c r="C745" s="143" t="s">
        <v>119</v>
      </c>
      <c r="D745" s="58"/>
      <c r="E745" s="77"/>
      <c r="F745" s="45"/>
      <c r="G745" s="52"/>
      <c r="H745" s="53">
        <f t="shared" si="102"/>
        <v>0</v>
      </c>
      <c r="K745" s="214"/>
      <c r="L745" s="220" t="e">
        <f t="shared" si="103"/>
        <v>#VALUE!</v>
      </c>
      <c r="M745" s="221" t="e">
        <f t="shared" si="104"/>
        <v>#VALUE!</v>
      </c>
      <c r="N745" s="219"/>
      <c r="O745" s="214">
        <f t="shared" si="105"/>
        <v>0</v>
      </c>
      <c r="P745" s="215" t="e">
        <f t="shared" si="106"/>
        <v>#VALUE!</v>
      </c>
      <c r="R745" s="217" t="e">
        <f>SUMIFS('[20]WorkDone DATA'!$L:$L,'[20]WorkDone DATA'!$N:$N,BOQ!S$6,'[20]WorkDone DATA'!$G:$G,BOQ!$B745)</f>
        <v>#VALUE!</v>
      </c>
      <c r="S745" s="53" t="e">
        <f t="shared" si="107"/>
        <v>#VALUE!</v>
      </c>
      <c r="T745" s="217" t="e">
        <f>SUMIFS('[20]WorkDone DATA'!$L:$L,'[20]WorkDone DATA'!$N:$N,BOQ!U$6,'[20]WorkDone DATA'!$G:$G,BOQ!$B745)</f>
        <v>#VALUE!</v>
      </c>
      <c r="U745" s="53" t="e">
        <f t="shared" si="109"/>
        <v>#VALUE!</v>
      </c>
      <c r="V745" s="217"/>
      <c r="W745" s="53" t="e">
        <f>SUMIFS('[20]WorkDone DATA'!$L:$L,'[20]WorkDone DATA'!$N:$N,BOQ!W$6,'[20]WorkDone DATA'!$G:$G,BOQ!$B745)*$G745</f>
        <v>#VALUE!</v>
      </c>
      <c r="X745" s="217"/>
      <c r="Y745" s="53" t="e">
        <f>SUMIFS('[20]WorkDone DATA'!$L:$L,'[20]WorkDone DATA'!$N:$N,BOQ!Y$6,'[20]WorkDone DATA'!$G:$G,BOQ!$B745)*$G745</f>
        <v>#VALUE!</v>
      </c>
      <c r="Z745" s="217"/>
      <c r="AA745" s="53" t="e">
        <f>SUMIFS('[20]WorkDone DATA'!$L:$L,'[20]WorkDone DATA'!$N:$N,BOQ!AA$6,'[20]WorkDone DATA'!$G:$G,BOQ!$B745)*$G745</f>
        <v>#VALUE!</v>
      </c>
      <c r="AB745" s="53" t="e">
        <f>SUMIFS('[20]WorkDone DATA'!$L:$L,'[20]WorkDone DATA'!$N:$N,BOQ!AB$6,'[20]WorkDone DATA'!$G:$G,BOQ!$B745)*$G745</f>
        <v>#VALUE!</v>
      </c>
      <c r="AC745" s="53" t="e">
        <f>SUMIFS('[20]WorkDone DATA'!$L:$L,'[20]WorkDone DATA'!$N:$N,BOQ!AC$6,'[20]WorkDone DATA'!$G:$G,BOQ!$B745)*$G745</f>
        <v>#VALUE!</v>
      </c>
      <c r="AD745" s="53" t="e">
        <f>SUMIFS('[20]WorkDone DATA'!$L:$L,'[20]WorkDone DATA'!$N:$N,BOQ!AD$6,'[20]WorkDone DATA'!$G:$G,BOQ!$B745)*$G745</f>
        <v>#VALUE!</v>
      </c>
      <c r="AE745" s="53" t="e">
        <f>SUMIFS('[20]WorkDone DATA'!$L:$L,'[20]WorkDone DATA'!$N:$N,BOQ!AE$6,'[20]WorkDone DATA'!$G:$G,BOQ!$B745)*$G745</f>
        <v>#VALUE!</v>
      </c>
      <c r="AF745" s="53" t="e">
        <f>SUMIFS('[20]WorkDone DATA'!$L:$L,'[20]WorkDone DATA'!$N:$N,BOQ!AF$6,'[20]WorkDone DATA'!$G:$G,BOQ!$B745)*$G745</f>
        <v>#VALUE!</v>
      </c>
      <c r="AG745" s="53" t="e">
        <f>SUMIFS('[20]WorkDone DATA'!$L:$L,'[20]WorkDone DATA'!$N:$N,BOQ!AG$6,'[20]WorkDone DATA'!$G:$G,BOQ!$B745)*$G745</f>
        <v>#VALUE!</v>
      </c>
      <c r="AH745" s="53" t="e">
        <f>SUMIFS('[20]WorkDone DATA'!$L:$L,'[20]WorkDone DATA'!$N:$N,BOQ!AH$6,'[20]WorkDone DATA'!$G:$G,BOQ!$B745)*$G745</f>
        <v>#VALUE!</v>
      </c>
      <c r="AI745" s="53" t="e">
        <f>SUMIFS('[20]WorkDone DATA'!$L:$L,'[20]WorkDone DATA'!$N:$N,BOQ!AI$6,'[20]WorkDone DATA'!$G:$G,BOQ!$B745)*$G745</f>
        <v>#VALUE!</v>
      </c>
      <c r="AJ745" s="53" t="e">
        <f>SUMIFS('[20]WorkDone DATA'!$L:$L,'[20]WorkDone DATA'!$N:$N,BOQ!AJ$6,'[20]WorkDone DATA'!$G:$G,BOQ!$B745)*$G745</f>
        <v>#VALUE!</v>
      </c>
      <c r="AK745" s="53" t="e">
        <f>SUMIFS('[20]WorkDone DATA'!$L:$L,'[20]WorkDone DATA'!$N:$N,BOQ!AK$6,'[20]WorkDone DATA'!$G:$G,BOQ!$B745)*$G745</f>
        <v>#VALUE!</v>
      </c>
      <c r="AL745" s="53" t="e">
        <f>SUMIFS('[20]WorkDone DATA'!$L:$L,'[20]WorkDone DATA'!$N:$N,BOQ!AL$6,'[20]WorkDone DATA'!$G:$G,BOQ!$B745)*$G745</f>
        <v>#VALUE!</v>
      </c>
      <c r="AM745" s="53" t="e">
        <f>SUMIFS('[20]WorkDone DATA'!$L:$L,'[20]WorkDone DATA'!$N:$N,BOQ!AM$6,'[20]WorkDone DATA'!$G:$G,BOQ!$B745)*$G745</f>
        <v>#VALUE!</v>
      </c>
      <c r="AN745" s="53" t="e">
        <f>SUMIFS('[20]WorkDone DATA'!$L:$L,'[20]WorkDone DATA'!$N:$N,BOQ!AN$6,'[20]WorkDone DATA'!$G:$G,BOQ!$B745)*$G745</f>
        <v>#VALUE!</v>
      </c>
      <c r="AO745" s="53" t="e">
        <f>SUMIFS('[20]WorkDone DATA'!$L:$L,'[20]WorkDone DATA'!$N:$N,BOQ!AO$6,'[20]WorkDone DATA'!$G:$G,BOQ!$B745)*$G745</f>
        <v>#VALUE!</v>
      </c>
      <c r="AP745" s="53" t="e">
        <f>SUMIFS('[20]WorkDone DATA'!$L:$L,'[20]WorkDone DATA'!$N:$N,BOQ!AP$6,'[20]WorkDone DATA'!$G:$G,BOQ!$B745)*$G745</f>
        <v>#VALUE!</v>
      </c>
      <c r="AQ745" s="53" t="e">
        <f>SUMIFS('[20]WorkDone DATA'!$L:$L,'[20]WorkDone DATA'!$N:$N,BOQ!AQ$6,'[20]WorkDone DATA'!$G:$G,BOQ!$B745)*$G745</f>
        <v>#VALUE!</v>
      </c>
      <c r="AR745" s="53" t="e">
        <f>SUMIFS('[20]WorkDone DATA'!$L:$L,'[20]WorkDone DATA'!$N:$N,BOQ!AR$6,'[20]WorkDone DATA'!$G:$G,BOQ!$B745)*$G745</f>
        <v>#VALUE!</v>
      </c>
      <c r="AS745" s="53" t="e">
        <f>SUMIFS('[20]WorkDone DATA'!$L:$L,'[20]WorkDone DATA'!$N:$N,BOQ!AS$6,'[20]WorkDone DATA'!$G:$G,BOQ!$B745)*$G745</f>
        <v>#VALUE!</v>
      </c>
      <c r="AT745" s="53" t="e">
        <f>SUMIFS('[20]WorkDone DATA'!$L:$L,'[20]WorkDone DATA'!$N:$N,BOQ!AT$6,'[20]WorkDone DATA'!$G:$G,BOQ!$B745)*$G745</f>
        <v>#VALUE!</v>
      </c>
      <c r="AU745" s="53" t="e">
        <f>SUMIFS('[20]WorkDone DATA'!$L:$L,'[20]WorkDone DATA'!$N:$N,BOQ!AU$6,'[20]WorkDone DATA'!$G:$G,BOQ!$B745)*$G745</f>
        <v>#VALUE!</v>
      </c>
      <c r="AV745" s="53" t="e">
        <f>SUMIFS('[20]WorkDone DATA'!$L:$L,'[20]WorkDone DATA'!$N:$N,BOQ!AV$6,'[20]WorkDone DATA'!$G:$G,BOQ!$B745)*$G745</f>
        <v>#VALUE!</v>
      </c>
      <c r="AW745" s="53" t="e">
        <f>SUMIFS('[20]WorkDone DATA'!$L:$L,'[20]WorkDone DATA'!$N:$N,BOQ!AW$6,'[20]WorkDone DATA'!$G:$G,BOQ!$B745)*$G745</f>
        <v>#VALUE!</v>
      </c>
      <c r="AX745" s="53" t="e">
        <f>SUMIFS('[20]WorkDone DATA'!$L:$L,'[20]WorkDone DATA'!$N:$N,BOQ!AX$6,'[20]WorkDone DATA'!$G:$G,BOQ!$B745)*$G745</f>
        <v>#VALUE!</v>
      </c>
      <c r="AY745" s="53" t="e">
        <f>SUMIFS('[20]WorkDone DATA'!$L:$L,'[20]WorkDone DATA'!$N:$N,BOQ!AY$6,'[20]WorkDone DATA'!$G:$G,BOQ!$B745)*$G745</f>
        <v>#VALUE!</v>
      </c>
      <c r="AZ745" s="53" t="e">
        <f>SUMIFS('[20]WorkDone DATA'!$L:$L,'[20]WorkDone DATA'!$N:$N,BOQ!AZ$6,'[20]WorkDone DATA'!$G:$G,BOQ!$B745)*$G745</f>
        <v>#VALUE!</v>
      </c>
      <c r="BA745" s="53" t="e">
        <f>SUMIFS('[20]WorkDone DATA'!$L:$L,'[20]WorkDone DATA'!$N:$N,BOQ!BA$6,'[20]WorkDone DATA'!$G:$G,BOQ!$B745)*$G745</f>
        <v>#VALUE!</v>
      </c>
      <c r="BB745" s="53" t="e">
        <f>SUMIFS('[20]WorkDone DATA'!$L:$L,'[20]WorkDone DATA'!$N:$N,BOQ!BB$6,'[20]WorkDone DATA'!$G:$G,BOQ!$B745)*$G745</f>
        <v>#VALUE!</v>
      </c>
      <c r="BC745" s="53" t="e">
        <f>SUMIFS('[20]WorkDone DATA'!$L:$L,'[20]WorkDone DATA'!$N:$N,BOQ!BC$6,'[20]WorkDone DATA'!$G:$G,BOQ!$B745)*$G745</f>
        <v>#VALUE!</v>
      </c>
      <c r="BD745" s="53" t="e">
        <f>SUMIFS('[20]WorkDone DATA'!$L:$L,'[20]WorkDone DATA'!$N:$N,BOQ!BD$6,'[20]WorkDone DATA'!$G:$G,BOQ!$B745)*$G745</f>
        <v>#VALUE!</v>
      </c>
      <c r="BE745" s="53" t="e">
        <f>SUMIFS('[20]WorkDone DATA'!$L:$L,'[20]WorkDone DATA'!$N:$N,BOQ!BE$6,'[20]WorkDone DATA'!$G:$G,BOQ!$B745)*$G745</f>
        <v>#VALUE!</v>
      </c>
      <c r="BF745" s="53" t="e">
        <f>SUMIFS('[20]WorkDone DATA'!$L:$L,'[20]WorkDone DATA'!$N:$N,BOQ!BF$6,'[20]WorkDone DATA'!$G:$G,BOQ!$B745)*$G745</f>
        <v>#VALUE!</v>
      </c>
      <c r="BG745" s="53" t="e">
        <f>SUMIFS('[20]WorkDone DATA'!$L:$L,'[20]WorkDone DATA'!$N:$N,BOQ!BG$6,'[20]WorkDone DATA'!$G:$G,BOQ!$B745)*$G745</f>
        <v>#VALUE!</v>
      </c>
      <c r="BH745" s="53" t="e">
        <f>SUMIFS('[20]WorkDone DATA'!$L:$L,'[20]WorkDone DATA'!$N:$N,BOQ!BH$6,'[20]WorkDone DATA'!$G:$G,BOQ!$B745)*$G745</f>
        <v>#VALUE!</v>
      </c>
      <c r="BI745" s="53" t="e">
        <f>SUMIFS('[20]WorkDone DATA'!$L:$L,'[20]WorkDone DATA'!$N:$N,BOQ!BI$6,'[20]WorkDone DATA'!$G:$G,BOQ!$B745)*$G745</f>
        <v>#VALUE!</v>
      </c>
      <c r="BJ745" s="53" t="e">
        <f>SUMIFS('[20]WorkDone DATA'!$L:$L,'[20]WorkDone DATA'!$N:$N,BOQ!BJ$6,'[20]WorkDone DATA'!$G:$G,BOQ!$B745)*$G745</f>
        <v>#VALUE!</v>
      </c>
      <c r="BK745" s="53" t="e">
        <f>SUMIFS('[20]WorkDone DATA'!$L:$L,'[20]WorkDone DATA'!$N:$N,BOQ!BK$6,'[20]WorkDone DATA'!$G:$G,BOQ!$B745)*$G745</f>
        <v>#VALUE!</v>
      </c>
      <c r="BL745" s="53" t="e">
        <f>SUMIFS('[20]WorkDone DATA'!$L:$L,'[20]WorkDone DATA'!$N:$N,BOQ!BL$6,'[20]WorkDone DATA'!$G:$G,BOQ!$B745)*$G745</f>
        <v>#VALUE!</v>
      </c>
      <c r="BM745" s="53" t="e">
        <f>SUMIFS('[20]WorkDone DATA'!$L:$L,'[20]WorkDone DATA'!$N:$N,BOQ!BM$6,'[20]WorkDone DATA'!$G:$G,BOQ!$B745)*$G745</f>
        <v>#VALUE!</v>
      </c>
      <c r="BN745" s="53" t="e">
        <f>SUMIFS('[20]WorkDone DATA'!$L:$L,'[20]WorkDone DATA'!$N:$N,BOQ!BN$6,'[20]WorkDone DATA'!$G:$G,BOQ!$B745)*$G745</f>
        <v>#VALUE!</v>
      </c>
      <c r="BO745" s="53" t="e">
        <f>SUMIFS('[20]WorkDone DATA'!$L:$L,'[20]WorkDone DATA'!$N:$N,BOQ!BO$6,'[20]WorkDone DATA'!$G:$G,BOQ!$B745)*$G745</f>
        <v>#VALUE!</v>
      </c>
      <c r="BP745" s="53" t="e">
        <f>SUMIFS('[20]WorkDone DATA'!$L:$L,'[20]WorkDone DATA'!$N:$N,BOQ!BP$6,'[20]WorkDone DATA'!$G:$G,BOQ!$B745)*$G745</f>
        <v>#VALUE!</v>
      </c>
      <c r="BQ745" s="53" t="e">
        <f>SUMIFS('[20]WorkDone DATA'!$L:$L,'[20]WorkDone DATA'!$N:$N,BOQ!BQ$6,'[20]WorkDone DATA'!$G:$G,BOQ!$B745)*$G745</f>
        <v>#VALUE!</v>
      </c>
      <c r="BR745" s="53" t="e">
        <f>SUMIFS('[20]WorkDone DATA'!$L:$L,'[20]WorkDone DATA'!$N:$N,BOQ!BR$6,'[20]WorkDone DATA'!$G:$G,BOQ!$B745)*$G745</f>
        <v>#VALUE!</v>
      </c>
      <c r="BS745" s="53" t="e">
        <f>SUMIFS('[20]WorkDone DATA'!$L:$L,'[20]WorkDone DATA'!$N:$N,BOQ!BS$6,'[20]WorkDone DATA'!$G:$G,BOQ!$B745)*$G745</f>
        <v>#VALUE!</v>
      </c>
      <c r="BT745" s="53" t="e">
        <f>SUMIFS('[20]WorkDone DATA'!$L:$L,'[20]WorkDone DATA'!$N:$N,BOQ!BT$6,'[20]WorkDone DATA'!$G:$G,BOQ!$B745)*$G745</f>
        <v>#VALUE!</v>
      </c>
      <c r="BU745" s="53" t="e">
        <f>SUMIFS('[20]WorkDone DATA'!$L:$L,'[20]WorkDone DATA'!$N:$N,BOQ!BU$6,'[20]WorkDone DATA'!$G:$G,BOQ!$B745)*$G745</f>
        <v>#VALUE!</v>
      </c>
      <c r="BV745" s="53" t="e">
        <f>SUMIFS('[20]WorkDone DATA'!$L:$L,'[20]WorkDone DATA'!$N:$N,BOQ!BV$6,'[20]WorkDone DATA'!$G:$G,BOQ!$B745)*$G745</f>
        <v>#VALUE!</v>
      </c>
      <c r="BW745" s="53" t="e">
        <f>SUMIFS('[20]WorkDone DATA'!$L:$L,'[20]WorkDone DATA'!$N:$N,BOQ!BW$6,'[20]WorkDone DATA'!$G:$G,BOQ!$B745)*$G745</f>
        <v>#VALUE!</v>
      </c>
      <c r="BX745" s="53" t="e">
        <f>SUMIFS('[20]WorkDone DATA'!$L:$L,'[20]WorkDone DATA'!$N:$N,BOQ!BX$6,'[20]WorkDone DATA'!$G:$G,BOQ!$B745)*$G745</f>
        <v>#VALUE!</v>
      </c>
    </row>
    <row r="746" spans="1:76" ht="15.6" x14ac:dyDescent="0.35">
      <c r="A746" s="1"/>
      <c r="B746" s="42"/>
      <c r="C746" s="150" t="s">
        <v>229</v>
      </c>
      <c r="D746" s="58"/>
      <c r="E746" s="77"/>
      <c r="F746" s="45"/>
      <c r="G746" s="52"/>
      <c r="H746" s="53">
        <f t="shared" si="102"/>
        <v>0</v>
      </c>
      <c r="K746" s="214"/>
      <c r="L746" s="220" t="e">
        <f t="shared" si="103"/>
        <v>#VALUE!</v>
      </c>
      <c r="M746" s="221" t="e">
        <f t="shared" si="104"/>
        <v>#VALUE!</v>
      </c>
      <c r="N746" s="219"/>
      <c r="O746" s="214">
        <f t="shared" si="105"/>
        <v>0</v>
      </c>
      <c r="P746" s="215" t="e">
        <f t="shared" si="106"/>
        <v>#VALUE!</v>
      </c>
      <c r="R746" s="217" t="e">
        <f>SUMIFS('[20]WorkDone DATA'!$L:$L,'[20]WorkDone DATA'!$N:$N,BOQ!S$6,'[20]WorkDone DATA'!$G:$G,BOQ!$B746)</f>
        <v>#VALUE!</v>
      </c>
      <c r="S746" s="53" t="e">
        <f t="shared" si="107"/>
        <v>#VALUE!</v>
      </c>
      <c r="T746" s="217" t="e">
        <f>SUMIFS('[20]WorkDone DATA'!$L:$L,'[20]WorkDone DATA'!$N:$N,BOQ!U$6,'[20]WorkDone DATA'!$G:$G,BOQ!$B746)</f>
        <v>#VALUE!</v>
      </c>
      <c r="U746" s="53" t="e">
        <f t="shared" si="109"/>
        <v>#VALUE!</v>
      </c>
      <c r="V746" s="217"/>
      <c r="W746" s="53" t="e">
        <f>SUMIFS('[20]WorkDone DATA'!$L:$L,'[20]WorkDone DATA'!$N:$N,BOQ!W$6,'[20]WorkDone DATA'!$G:$G,BOQ!$B746)*$G746</f>
        <v>#VALUE!</v>
      </c>
      <c r="X746" s="217"/>
      <c r="Y746" s="53" t="e">
        <f>SUMIFS('[20]WorkDone DATA'!$L:$L,'[20]WorkDone DATA'!$N:$N,BOQ!Y$6,'[20]WorkDone DATA'!$G:$G,BOQ!$B746)*$G746</f>
        <v>#VALUE!</v>
      </c>
      <c r="Z746" s="217"/>
      <c r="AA746" s="53" t="e">
        <f>SUMIFS('[20]WorkDone DATA'!$L:$L,'[20]WorkDone DATA'!$N:$N,BOQ!AA$6,'[20]WorkDone DATA'!$G:$G,BOQ!$B746)*$G746</f>
        <v>#VALUE!</v>
      </c>
      <c r="AB746" s="53" t="e">
        <f>SUMIFS('[20]WorkDone DATA'!$L:$L,'[20]WorkDone DATA'!$N:$N,BOQ!AB$6,'[20]WorkDone DATA'!$G:$G,BOQ!$B746)*$G746</f>
        <v>#VALUE!</v>
      </c>
      <c r="AC746" s="53" t="e">
        <f>SUMIFS('[20]WorkDone DATA'!$L:$L,'[20]WorkDone DATA'!$N:$N,BOQ!AC$6,'[20]WorkDone DATA'!$G:$G,BOQ!$B746)*$G746</f>
        <v>#VALUE!</v>
      </c>
      <c r="AD746" s="53" t="e">
        <f>SUMIFS('[20]WorkDone DATA'!$L:$L,'[20]WorkDone DATA'!$N:$N,BOQ!AD$6,'[20]WorkDone DATA'!$G:$G,BOQ!$B746)*$G746</f>
        <v>#VALUE!</v>
      </c>
      <c r="AE746" s="53" t="e">
        <f>SUMIFS('[20]WorkDone DATA'!$L:$L,'[20]WorkDone DATA'!$N:$N,BOQ!AE$6,'[20]WorkDone DATA'!$G:$G,BOQ!$B746)*$G746</f>
        <v>#VALUE!</v>
      </c>
      <c r="AF746" s="53" t="e">
        <f>SUMIFS('[20]WorkDone DATA'!$L:$L,'[20]WorkDone DATA'!$N:$N,BOQ!AF$6,'[20]WorkDone DATA'!$G:$G,BOQ!$B746)*$G746</f>
        <v>#VALUE!</v>
      </c>
      <c r="AG746" s="53" t="e">
        <f>SUMIFS('[20]WorkDone DATA'!$L:$L,'[20]WorkDone DATA'!$N:$N,BOQ!AG$6,'[20]WorkDone DATA'!$G:$G,BOQ!$B746)*$G746</f>
        <v>#VALUE!</v>
      </c>
      <c r="AH746" s="53" t="e">
        <f>SUMIFS('[20]WorkDone DATA'!$L:$L,'[20]WorkDone DATA'!$N:$N,BOQ!AH$6,'[20]WorkDone DATA'!$G:$G,BOQ!$B746)*$G746</f>
        <v>#VALUE!</v>
      </c>
      <c r="AI746" s="53" t="e">
        <f>SUMIFS('[20]WorkDone DATA'!$L:$L,'[20]WorkDone DATA'!$N:$N,BOQ!AI$6,'[20]WorkDone DATA'!$G:$G,BOQ!$B746)*$G746</f>
        <v>#VALUE!</v>
      </c>
      <c r="AJ746" s="53" t="e">
        <f>SUMIFS('[20]WorkDone DATA'!$L:$L,'[20]WorkDone DATA'!$N:$N,BOQ!AJ$6,'[20]WorkDone DATA'!$G:$G,BOQ!$B746)*$G746</f>
        <v>#VALUE!</v>
      </c>
      <c r="AK746" s="53" t="e">
        <f>SUMIFS('[20]WorkDone DATA'!$L:$L,'[20]WorkDone DATA'!$N:$N,BOQ!AK$6,'[20]WorkDone DATA'!$G:$G,BOQ!$B746)*$G746</f>
        <v>#VALUE!</v>
      </c>
      <c r="AL746" s="53" t="e">
        <f>SUMIFS('[20]WorkDone DATA'!$L:$L,'[20]WorkDone DATA'!$N:$N,BOQ!AL$6,'[20]WorkDone DATA'!$G:$G,BOQ!$B746)*$G746</f>
        <v>#VALUE!</v>
      </c>
      <c r="AM746" s="53" t="e">
        <f>SUMIFS('[20]WorkDone DATA'!$L:$L,'[20]WorkDone DATA'!$N:$N,BOQ!AM$6,'[20]WorkDone DATA'!$G:$G,BOQ!$B746)*$G746</f>
        <v>#VALUE!</v>
      </c>
      <c r="AN746" s="53" t="e">
        <f>SUMIFS('[20]WorkDone DATA'!$L:$L,'[20]WorkDone DATA'!$N:$N,BOQ!AN$6,'[20]WorkDone DATA'!$G:$G,BOQ!$B746)*$G746</f>
        <v>#VALUE!</v>
      </c>
      <c r="AO746" s="53" t="e">
        <f>SUMIFS('[20]WorkDone DATA'!$L:$L,'[20]WorkDone DATA'!$N:$N,BOQ!AO$6,'[20]WorkDone DATA'!$G:$G,BOQ!$B746)*$G746</f>
        <v>#VALUE!</v>
      </c>
      <c r="AP746" s="53" t="e">
        <f>SUMIFS('[20]WorkDone DATA'!$L:$L,'[20]WorkDone DATA'!$N:$N,BOQ!AP$6,'[20]WorkDone DATA'!$G:$G,BOQ!$B746)*$G746</f>
        <v>#VALUE!</v>
      </c>
      <c r="AQ746" s="53" t="e">
        <f>SUMIFS('[20]WorkDone DATA'!$L:$L,'[20]WorkDone DATA'!$N:$N,BOQ!AQ$6,'[20]WorkDone DATA'!$G:$G,BOQ!$B746)*$G746</f>
        <v>#VALUE!</v>
      </c>
      <c r="AR746" s="53" t="e">
        <f>SUMIFS('[20]WorkDone DATA'!$L:$L,'[20]WorkDone DATA'!$N:$N,BOQ!AR$6,'[20]WorkDone DATA'!$G:$G,BOQ!$B746)*$G746</f>
        <v>#VALUE!</v>
      </c>
      <c r="AS746" s="53" t="e">
        <f>SUMIFS('[20]WorkDone DATA'!$L:$L,'[20]WorkDone DATA'!$N:$N,BOQ!AS$6,'[20]WorkDone DATA'!$G:$G,BOQ!$B746)*$G746</f>
        <v>#VALUE!</v>
      </c>
      <c r="AT746" s="53" t="e">
        <f>SUMIFS('[20]WorkDone DATA'!$L:$L,'[20]WorkDone DATA'!$N:$N,BOQ!AT$6,'[20]WorkDone DATA'!$G:$G,BOQ!$B746)*$G746</f>
        <v>#VALUE!</v>
      </c>
      <c r="AU746" s="53" t="e">
        <f>SUMIFS('[20]WorkDone DATA'!$L:$L,'[20]WorkDone DATA'!$N:$N,BOQ!AU$6,'[20]WorkDone DATA'!$G:$G,BOQ!$B746)*$G746</f>
        <v>#VALUE!</v>
      </c>
      <c r="AV746" s="53" t="e">
        <f>SUMIFS('[20]WorkDone DATA'!$L:$L,'[20]WorkDone DATA'!$N:$N,BOQ!AV$6,'[20]WorkDone DATA'!$G:$G,BOQ!$B746)*$G746</f>
        <v>#VALUE!</v>
      </c>
      <c r="AW746" s="53" t="e">
        <f>SUMIFS('[20]WorkDone DATA'!$L:$L,'[20]WorkDone DATA'!$N:$N,BOQ!AW$6,'[20]WorkDone DATA'!$G:$G,BOQ!$B746)*$G746</f>
        <v>#VALUE!</v>
      </c>
      <c r="AX746" s="53" t="e">
        <f>SUMIFS('[20]WorkDone DATA'!$L:$L,'[20]WorkDone DATA'!$N:$N,BOQ!AX$6,'[20]WorkDone DATA'!$G:$G,BOQ!$B746)*$G746</f>
        <v>#VALUE!</v>
      </c>
      <c r="AY746" s="53" t="e">
        <f>SUMIFS('[20]WorkDone DATA'!$L:$L,'[20]WorkDone DATA'!$N:$N,BOQ!AY$6,'[20]WorkDone DATA'!$G:$G,BOQ!$B746)*$G746</f>
        <v>#VALUE!</v>
      </c>
      <c r="AZ746" s="53" t="e">
        <f>SUMIFS('[20]WorkDone DATA'!$L:$L,'[20]WorkDone DATA'!$N:$N,BOQ!AZ$6,'[20]WorkDone DATA'!$G:$G,BOQ!$B746)*$G746</f>
        <v>#VALUE!</v>
      </c>
      <c r="BA746" s="53" t="e">
        <f>SUMIFS('[20]WorkDone DATA'!$L:$L,'[20]WorkDone DATA'!$N:$N,BOQ!BA$6,'[20]WorkDone DATA'!$G:$G,BOQ!$B746)*$G746</f>
        <v>#VALUE!</v>
      </c>
      <c r="BB746" s="53" t="e">
        <f>SUMIFS('[20]WorkDone DATA'!$L:$L,'[20]WorkDone DATA'!$N:$N,BOQ!BB$6,'[20]WorkDone DATA'!$G:$G,BOQ!$B746)*$G746</f>
        <v>#VALUE!</v>
      </c>
      <c r="BC746" s="53" t="e">
        <f>SUMIFS('[20]WorkDone DATA'!$L:$L,'[20]WorkDone DATA'!$N:$N,BOQ!BC$6,'[20]WorkDone DATA'!$G:$G,BOQ!$B746)*$G746</f>
        <v>#VALUE!</v>
      </c>
      <c r="BD746" s="53" t="e">
        <f>SUMIFS('[20]WorkDone DATA'!$L:$L,'[20]WorkDone DATA'!$N:$N,BOQ!BD$6,'[20]WorkDone DATA'!$G:$G,BOQ!$B746)*$G746</f>
        <v>#VALUE!</v>
      </c>
      <c r="BE746" s="53" t="e">
        <f>SUMIFS('[20]WorkDone DATA'!$L:$L,'[20]WorkDone DATA'!$N:$N,BOQ!BE$6,'[20]WorkDone DATA'!$G:$G,BOQ!$B746)*$G746</f>
        <v>#VALUE!</v>
      </c>
      <c r="BF746" s="53" t="e">
        <f>SUMIFS('[20]WorkDone DATA'!$L:$L,'[20]WorkDone DATA'!$N:$N,BOQ!BF$6,'[20]WorkDone DATA'!$G:$G,BOQ!$B746)*$G746</f>
        <v>#VALUE!</v>
      </c>
      <c r="BG746" s="53" t="e">
        <f>SUMIFS('[20]WorkDone DATA'!$L:$L,'[20]WorkDone DATA'!$N:$N,BOQ!BG$6,'[20]WorkDone DATA'!$G:$G,BOQ!$B746)*$G746</f>
        <v>#VALUE!</v>
      </c>
      <c r="BH746" s="53" t="e">
        <f>SUMIFS('[20]WorkDone DATA'!$L:$L,'[20]WorkDone DATA'!$N:$N,BOQ!BH$6,'[20]WorkDone DATA'!$G:$G,BOQ!$B746)*$G746</f>
        <v>#VALUE!</v>
      </c>
      <c r="BI746" s="53" t="e">
        <f>SUMIFS('[20]WorkDone DATA'!$L:$L,'[20]WorkDone DATA'!$N:$N,BOQ!BI$6,'[20]WorkDone DATA'!$G:$G,BOQ!$B746)*$G746</f>
        <v>#VALUE!</v>
      </c>
      <c r="BJ746" s="53" t="e">
        <f>SUMIFS('[20]WorkDone DATA'!$L:$L,'[20]WorkDone DATA'!$N:$N,BOQ!BJ$6,'[20]WorkDone DATA'!$G:$G,BOQ!$B746)*$G746</f>
        <v>#VALUE!</v>
      </c>
      <c r="BK746" s="53" t="e">
        <f>SUMIFS('[20]WorkDone DATA'!$L:$L,'[20]WorkDone DATA'!$N:$N,BOQ!BK$6,'[20]WorkDone DATA'!$G:$G,BOQ!$B746)*$G746</f>
        <v>#VALUE!</v>
      </c>
      <c r="BL746" s="53" t="e">
        <f>SUMIFS('[20]WorkDone DATA'!$L:$L,'[20]WorkDone DATA'!$N:$N,BOQ!BL$6,'[20]WorkDone DATA'!$G:$G,BOQ!$B746)*$G746</f>
        <v>#VALUE!</v>
      </c>
      <c r="BM746" s="53" t="e">
        <f>SUMIFS('[20]WorkDone DATA'!$L:$L,'[20]WorkDone DATA'!$N:$N,BOQ!BM$6,'[20]WorkDone DATA'!$G:$G,BOQ!$B746)*$G746</f>
        <v>#VALUE!</v>
      </c>
      <c r="BN746" s="53" t="e">
        <f>SUMIFS('[20]WorkDone DATA'!$L:$L,'[20]WorkDone DATA'!$N:$N,BOQ!BN$6,'[20]WorkDone DATA'!$G:$G,BOQ!$B746)*$G746</f>
        <v>#VALUE!</v>
      </c>
      <c r="BO746" s="53" t="e">
        <f>SUMIFS('[20]WorkDone DATA'!$L:$L,'[20]WorkDone DATA'!$N:$N,BOQ!BO$6,'[20]WorkDone DATA'!$G:$G,BOQ!$B746)*$G746</f>
        <v>#VALUE!</v>
      </c>
      <c r="BP746" s="53" t="e">
        <f>SUMIFS('[20]WorkDone DATA'!$L:$L,'[20]WorkDone DATA'!$N:$N,BOQ!BP$6,'[20]WorkDone DATA'!$G:$G,BOQ!$B746)*$G746</f>
        <v>#VALUE!</v>
      </c>
      <c r="BQ746" s="53" t="e">
        <f>SUMIFS('[20]WorkDone DATA'!$L:$L,'[20]WorkDone DATA'!$N:$N,BOQ!BQ$6,'[20]WorkDone DATA'!$G:$G,BOQ!$B746)*$G746</f>
        <v>#VALUE!</v>
      </c>
      <c r="BR746" s="53" t="e">
        <f>SUMIFS('[20]WorkDone DATA'!$L:$L,'[20]WorkDone DATA'!$N:$N,BOQ!BR$6,'[20]WorkDone DATA'!$G:$G,BOQ!$B746)*$G746</f>
        <v>#VALUE!</v>
      </c>
      <c r="BS746" s="53" t="e">
        <f>SUMIFS('[20]WorkDone DATA'!$L:$L,'[20]WorkDone DATA'!$N:$N,BOQ!BS$6,'[20]WorkDone DATA'!$G:$G,BOQ!$B746)*$G746</f>
        <v>#VALUE!</v>
      </c>
      <c r="BT746" s="53" t="e">
        <f>SUMIFS('[20]WorkDone DATA'!$L:$L,'[20]WorkDone DATA'!$N:$N,BOQ!BT$6,'[20]WorkDone DATA'!$G:$G,BOQ!$B746)*$G746</f>
        <v>#VALUE!</v>
      </c>
      <c r="BU746" s="53" t="e">
        <f>SUMIFS('[20]WorkDone DATA'!$L:$L,'[20]WorkDone DATA'!$N:$N,BOQ!BU$6,'[20]WorkDone DATA'!$G:$G,BOQ!$B746)*$G746</f>
        <v>#VALUE!</v>
      </c>
      <c r="BV746" s="53" t="e">
        <f>SUMIFS('[20]WorkDone DATA'!$L:$L,'[20]WorkDone DATA'!$N:$N,BOQ!BV$6,'[20]WorkDone DATA'!$G:$G,BOQ!$B746)*$G746</f>
        <v>#VALUE!</v>
      </c>
      <c r="BW746" s="53" t="e">
        <f>SUMIFS('[20]WorkDone DATA'!$L:$L,'[20]WorkDone DATA'!$N:$N,BOQ!BW$6,'[20]WorkDone DATA'!$G:$G,BOQ!$B746)*$G746</f>
        <v>#VALUE!</v>
      </c>
      <c r="BX746" s="53" t="e">
        <f>SUMIFS('[20]WorkDone DATA'!$L:$L,'[20]WorkDone DATA'!$N:$N,BOQ!BX$6,'[20]WorkDone DATA'!$G:$G,BOQ!$B746)*$G746</f>
        <v>#VALUE!</v>
      </c>
    </row>
    <row r="747" spans="1:76" ht="15.6" x14ac:dyDescent="0.35">
      <c r="A747" s="1"/>
      <c r="B747" s="42"/>
      <c r="C747" s="150" t="s">
        <v>230</v>
      </c>
      <c r="D747" s="58"/>
      <c r="E747" s="77"/>
      <c r="F747" s="45"/>
      <c r="G747" s="52"/>
      <c r="H747" s="53">
        <f t="shared" si="102"/>
        <v>0</v>
      </c>
      <c r="K747" s="214"/>
      <c r="L747" s="220" t="e">
        <f t="shared" si="103"/>
        <v>#VALUE!</v>
      </c>
      <c r="M747" s="221" t="e">
        <f t="shared" si="104"/>
        <v>#VALUE!</v>
      </c>
      <c r="N747" s="219"/>
      <c r="O747" s="214">
        <f t="shared" si="105"/>
        <v>0</v>
      </c>
      <c r="P747" s="215" t="e">
        <f t="shared" si="106"/>
        <v>#VALUE!</v>
      </c>
      <c r="R747" s="217" t="e">
        <f>SUMIFS('[20]WorkDone DATA'!$L:$L,'[20]WorkDone DATA'!$N:$N,BOQ!S$6,'[20]WorkDone DATA'!$G:$G,BOQ!$B747)</f>
        <v>#VALUE!</v>
      </c>
      <c r="S747" s="53" t="e">
        <f t="shared" si="107"/>
        <v>#VALUE!</v>
      </c>
      <c r="T747" s="217" t="e">
        <f>SUMIFS('[20]WorkDone DATA'!$L:$L,'[20]WorkDone DATA'!$N:$N,BOQ!U$6,'[20]WorkDone DATA'!$G:$G,BOQ!$B747)</f>
        <v>#VALUE!</v>
      </c>
      <c r="U747" s="53" t="e">
        <f t="shared" si="109"/>
        <v>#VALUE!</v>
      </c>
      <c r="V747" s="217"/>
      <c r="W747" s="53" t="e">
        <f>SUMIFS('[20]WorkDone DATA'!$L:$L,'[20]WorkDone DATA'!$N:$N,BOQ!W$6,'[20]WorkDone DATA'!$G:$G,BOQ!$B747)*$G747</f>
        <v>#VALUE!</v>
      </c>
      <c r="X747" s="217"/>
      <c r="Y747" s="53" t="e">
        <f>SUMIFS('[20]WorkDone DATA'!$L:$L,'[20]WorkDone DATA'!$N:$N,BOQ!Y$6,'[20]WorkDone DATA'!$G:$G,BOQ!$B747)*$G747</f>
        <v>#VALUE!</v>
      </c>
      <c r="Z747" s="217"/>
      <c r="AA747" s="53" t="e">
        <f>SUMIFS('[20]WorkDone DATA'!$L:$L,'[20]WorkDone DATA'!$N:$N,BOQ!AA$6,'[20]WorkDone DATA'!$G:$G,BOQ!$B747)*$G747</f>
        <v>#VALUE!</v>
      </c>
      <c r="AB747" s="53" t="e">
        <f>SUMIFS('[20]WorkDone DATA'!$L:$L,'[20]WorkDone DATA'!$N:$N,BOQ!AB$6,'[20]WorkDone DATA'!$G:$G,BOQ!$B747)*$G747</f>
        <v>#VALUE!</v>
      </c>
      <c r="AC747" s="53" t="e">
        <f>SUMIFS('[20]WorkDone DATA'!$L:$L,'[20]WorkDone DATA'!$N:$N,BOQ!AC$6,'[20]WorkDone DATA'!$G:$G,BOQ!$B747)*$G747</f>
        <v>#VALUE!</v>
      </c>
      <c r="AD747" s="53" t="e">
        <f>SUMIFS('[20]WorkDone DATA'!$L:$L,'[20]WorkDone DATA'!$N:$N,BOQ!AD$6,'[20]WorkDone DATA'!$G:$G,BOQ!$B747)*$G747</f>
        <v>#VALUE!</v>
      </c>
      <c r="AE747" s="53" t="e">
        <f>SUMIFS('[20]WorkDone DATA'!$L:$L,'[20]WorkDone DATA'!$N:$N,BOQ!AE$6,'[20]WorkDone DATA'!$G:$G,BOQ!$B747)*$G747</f>
        <v>#VALUE!</v>
      </c>
      <c r="AF747" s="53" t="e">
        <f>SUMIFS('[20]WorkDone DATA'!$L:$L,'[20]WorkDone DATA'!$N:$N,BOQ!AF$6,'[20]WorkDone DATA'!$G:$G,BOQ!$B747)*$G747</f>
        <v>#VALUE!</v>
      </c>
      <c r="AG747" s="53" t="e">
        <f>SUMIFS('[20]WorkDone DATA'!$L:$L,'[20]WorkDone DATA'!$N:$N,BOQ!AG$6,'[20]WorkDone DATA'!$G:$G,BOQ!$B747)*$G747</f>
        <v>#VALUE!</v>
      </c>
      <c r="AH747" s="53" t="e">
        <f>SUMIFS('[20]WorkDone DATA'!$L:$L,'[20]WorkDone DATA'!$N:$N,BOQ!AH$6,'[20]WorkDone DATA'!$G:$G,BOQ!$B747)*$G747</f>
        <v>#VALUE!</v>
      </c>
      <c r="AI747" s="53" t="e">
        <f>SUMIFS('[20]WorkDone DATA'!$L:$L,'[20]WorkDone DATA'!$N:$N,BOQ!AI$6,'[20]WorkDone DATA'!$G:$G,BOQ!$B747)*$G747</f>
        <v>#VALUE!</v>
      </c>
      <c r="AJ747" s="53" t="e">
        <f>SUMIFS('[20]WorkDone DATA'!$L:$L,'[20]WorkDone DATA'!$N:$N,BOQ!AJ$6,'[20]WorkDone DATA'!$G:$G,BOQ!$B747)*$G747</f>
        <v>#VALUE!</v>
      </c>
      <c r="AK747" s="53" t="e">
        <f>SUMIFS('[20]WorkDone DATA'!$L:$L,'[20]WorkDone DATA'!$N:$N,BOQ!AK$6,'[20]WorkDone DATA'!$G:$G,BOQ!$B747)*$G747</f>
        <v>#VALUE!</v>
      </c>
      <c r="AL747" s="53" t="e">
        <f>SUMIFS('[20]WorkDone DATA'!$L:$L,'[20]WorkDone DATA'!$N:$N,BOQ!AL$6,'[20]WorkDone DATA'!$G:$G,BOQ!$B747)*$G747</f>
        <v>#VALUE!</v>
      </c>
      <c r="AM747" s="53" t="e">
        <f>SUMIFS('[20]WorkDone DATA'!$L:$L,'[20]WorkDone DATA'!$N:$N,BOQ!AM$6,'[20]WorkDone DATA'!$G:$G,BOQ!$B747)*$G747</f>
        <v>#VALUE!</v>
      </c>
      <c r="AN747" s="53" t="e">
        <f>SUMIFS('[20]WorkDone DATA'!$L:$L,'[20]WorkDone DATA'!$N:$N,BOQ!AN$6,'[20]WorkDone DATA'!$G:$G,BOQ!$B747)*$G747</f>
        <v>#VALUE!</v>
      </c>
      <c r="AO747" s="53" t="e">
        <f>SUMIFS('[20]WorkDone DATA'!$L:$L,'[20]WorkDone DATA'!$N:$N,BOQ!AO$6,'[20]WorkDone DATA'!$G:$G,BOQ!$B747)*$G747</f>
        <v>#VALUE!</v>
      </c>
      <c r="AP747" s="53" t="e">
        <f>SUMIFS('[20]WorkDone DATA'!$L:$L,'[20]WorkDone DATA'!$N:$N,BOQ!AP$6,'[20]WorkDone DATA'!$G:$G,BOQ!$B747)*$G747</f>
        <v>#VALUE!</v>
      </c>
      <c r="AQ747" s="53" t="e">
        <f>SUMIFS('[20]WorkDone DATA'!$L:$L,'[20]WorkDone DATA'!$N:$N,BOQ!AQ$6,'[20]WorkDone DATA'!$G:$G,BOQ!$B747)*$G747</f>
        <v>#VALUE!</v>
      </c>
      <c r="AR747" s="53" t="e">
        <f>SUMIFS('[20]WorkDone DATA'!$L:$L,'[20]WorkDone DATA'!$N:$N,BOQ!AR$6,'[20]WorkDone DATA'!$G:$G,BOQ!$B747)*$G747</f>
        <v>#VALUE!</v>
      </c>
      <c r="AS747" s="53" t="e">
        <f>SUMIFS('[20]WorkDone DATA'!$L:$L,'[20]WorkDone DATA'!$N:$N,BOQ!AS$6,'[20]WorkDone DATA'!$G:$G,BOQ!$B747)*$G747</f>
        <v>#VALUE!</v>
      </c>
      <c r="AT747" s="53" t="e">
        <f>SUMIFS('[20]WorkDone DATA'!$L:$L,'[20]WorkDone DATA'!$N:$N,BOQ!AT$6,'[20]WorkDone DATA'!$G:$G,BOQ!$B747)*$G747</f>
        <v>#VALUE!</v>
      </c>
      <c r="AU747" s="53" t="e">
        <f>SUMIFS('[20]WorkDone DATA'!$L:$L,'[20]WorkDone DATA'!$N:$N,BOQ!AU$6,'[20]WorkDone DATA'!$G:$G,BOQ!$B747)*$G747</f>
        <v>#VALUE!</v>
      </c>
      <c r="AV747" s="53" t="e">
        <f>SUMIFS('[20]WorkDone DATA'!$L:$L,'[20]WorkDone DATA'!$N:$N,BOQ!AV$6,'[20]WorkDone DATA'!$G:$G,BOQ!$B747)*$G747</f>
        <v>#VALUE!</v>
      </c>
      <c r="AW747" s="53" t="e">
        <f>SUMIFS('[20]WorkDone DATA'!$L:$L,'[20]WorkDone DATA'!$N:$N,BOQ!AW$6,'[20]WorkDone DATA'!$G:$G,BOQ!$B747)*$G747</f>
        <v>#VALUE!</v>
      </c>
      <c r="AX747" s="53" t="e">
        <f>SUMIFS('[20]WorkDone DATA'!$L:$L,'[20]WorkDone DATA'!$N:$N,BOQ!AX$6,'[20]WorkDone DATA'!$G:$G,BOQ!$B747)*$G747</f>
        <v>#VALUE!</v>
      </c>
      <c r="AY747" s="53" t="e">
        <f>SUMIFS('[20]WorkDone DATA'!$L:$L,'[20]WorkDone DATA'!$N:$N,BOQ!AY$6,'[20]WorkDone DATA'!$G:$G,BOQ!$B747)*$G747</f>
        <v>#VALUE!</v>
      </c>
      <c r="AZ747" s="53" t="e">
        <f>SUMIFS('[20]WorkDone DATA'!$L:$L,'[20]WorkDone DATA'!$N:$N,BOQ!AZ$6,'[20]WorkDone DATA'!$G:$G,BOQ!$B747)*$G747</f>
        <v>#VALUE!</v>
      </c>
      <c r="BA747" s="53" t="e">
        <f>SUMIFS('[20]WorkDone DATA'!$L:$L,'[20]WorkDone DATA'!$N:$N,BOQ!BA$6,'[20]WorkDone DATA'!$G:$G,BOQ!$B747)*$G747</f>
        <v>#VALUE!</v>
      </c>
      <c r="BB747" s="53" t="e">
        <f>SUMIFS('[20]WorkDone DATA'!$L:$L,'[20]WorkDone DATA'!$N:$N,BOQ!BB$6,'[20]WorkDone DATA'!$G:$G,BOQ!$B747)*$G747</f>
        <v>#VALUE!</v>
      </c>
      <c r="BC747" s="53" t="e">
        <f>SUMIFS('[20]WorkDone DATA'!$L:$L,'[20]WorkDone DATA'!$N:$N,BOQ!BC$6,'[20]WorkDone DATA'!$G:$G,BOQ!$B747)*$G747</f>
        <v>#VALUE!</v>
      </c>
      <c r="BD747" s="53" t="e">
        <f>SUMIFS('[20]WorkDone DATA'!$L:$L,'[20]WorkDone DATA'!$N:$N,BOQ!BD$6,'[20]WorkDone DATA'!$G:$G,BOQ!$B747)*$G747</f>
        <v>#VALUE!</v>
      </c>
      <c r="BE747" s="53" t="e">
        <f>SUMIFS('[20]WorkDone DATA'!$L:$L,'[20]WorkDone DATA'!$N:$N,BOQ!BE$6,'[20]WorkDone DATA'!$G:$G,BOQ!$B747)*$G747</f>
        <v>#VALUE!</v>
      </c>
      <c r="BF747" s="53" t="e">
        <f>SUMIFS('[20]WorkDone DATA'!$L:$L,'[20]WorkDone DATA'!$N:$N,BOQ!BF$6,'[20]WorkDone DATA'!$G:$G,BOQ!$B747)*$G747</f>
        <v>#VALUE!</v>
      </c>
      <c r="BG747" s="53" t="e">
        <f>SUMIFS('[20]WorkDone DATA'!$L:$L,'[20]WorkDone DATA'!$N:$N,BOQ!BG$6,'[20]WorkDone DATA'!$G:$G,BOQ!$B747)*$G747</f>
        <v>#VALUE!</v>
      </c>
      <c r="BH747" s="53" t="e">
        <f>SUMIFS('[20]WorkDone DATA'!$L:$L,'[20]WorkDone DATA'!$N:$N,BOQ!BH$6,'[20]WorkDone DATA'!$G:$G,BOQ!$B747)*$G747</f>
        <v>#VALUE!</v>
      </c>
      <c r="BI747" s="53" t="e">
        <f>SUMIFS('[20]WorkDone DATA'!$L:$L,'[20]WorkDone DATA'!$N:$N,BOQ!BI$6,'[20]WorkDone DATA'!$G:$G,BOQ!$B747)*$G747</f>
        <v>#VALUE!</v>
      </c>
      <c r="BJ747" s="53" t="e">
        <f>SUMIFS('[20]WorkDone DATA'!$L:$L,'[20]WorkDone DATA'!$N:$N,BOQ!BJ$6,'[20]WorkDone DATA'!$G:$G,BOQ!$B747)*$G747</f>
        <v>#VALUE!</v>
      </c>
      <c r="BK747" s="53" t="e">
        <f>SUMIFS('[20]WorkDone DATA'!$L:$L,'[20]WorkDone DATA'!$N:$N,BOQ!BK$6,'[20]WorkDone DATA'!$G:$G,BOQ!$B747)*$G747</f>
        <v>#VALUE!</v>
      </c>
      <c r="BL747" s="53" t="e">
        <f>SUMIFS('[20]WorkDone DATA'!$L:$L,'[20]WorkDone DATA'!$N:$N,BOQ!BL$6,'[20]WorkDone DATA'!$G:$G,BOQ!$B747)*$G747</f>
        <v>#VALUE!</v>
      </c>
      <c r="BM747" s="53" t="e">
        <f>SUMIFS('[20]WorkDone DATA'!$L:$L,'[20]WorkDone DATA'!$N:$N,BOQ!BM$6,'[20]WorkDone DATA'!$G:$G,BOQ!$B747)*$G747</f>
        <v>#VALUE!</v>
      </c>
      <c r="BN747" s="53" t="e">
        <f>SUMIFS('[20]WorkDone DATA'!$L:$L,'[20]WorkDone DATA'!$N:$N,BOQ!BN$6,'[20]WorkDone DATA'!$G:$G,BOQ!$B747)*$G747</f>
        <v>#VALUE!</v>
      </c>
      <c r="BO747" s="53" t="e">
        <f>SUMIFS('[20]WorkDone DATA'!$L:$L,'[20]WorkDone DATA'!$N:$N,BOQ!BO$6,'[20]WorkDone DATA'!$G:$G,BOQ!$B747)*$G747</f>
        <v>#VALUE!</v>
      </c>
      <c r="BP747" s="53" t="e">
        <f>SUMIFS('[20]WorkDone DATA'!$L:$L,'[20]WorkDone DATA'!$N:$N,BOQ!BP$6,'[20]WorkDone DATA'!$G:$G,BOQ!$B747)*$G747</f>
        <v>#VALUE!</v>
      </c>
      <c r="BQ747" s="53" t="e">
        <f>SUMIFS('[20]WorkDone DATA'!$L:$L,'[20]WorkDone DATA'!$N:$N,BOQ!BQ$6,'[20]WorkDone DATA'!$G:$G,BOQ!$B747)*$G747</f>
        <v>#VALUE!</v>
      </c>
      <c r="BR747" s="53" t="e">
        <f>SUMIFS('[20]WorkDone DATA'!$L:$L,'[20]WorkDone DATA'!$N:$N,BOQ!BR$6,'[20]WorkDone DATA'!$G:$G,BOQ!$B747)*$G747</f>
        <v>#VALUE!</v>
      </c>
      <c r="BS747" s="53" t="e">
        <f>SUMIFS('[20]WorkDone DATA'!$L:$L,'[20]WorkDone DATA'!$N:$N,BOQ!BS$6,'[20]WorkDone DATA'!$G:$G,BOQ!$B747)*$G747</f>
        <v>#VALUE!</v>
      </c>
      <c r="BT747" s="53" t="e">
        <f>SUMIFS('[20]WorkDone DATA'!$L:$L,'[20]WorkDone DATA'!$N:$N,BOQ!BT$6,'[20]WorkDone DATA'!$G:$G,BOQ!$B747)*$G747</f>
        <v>#VALUE!</v>
      </c>
      <c r="BU747" s="53" t="e">
        <f>SUMIFS('[20]WorkDone DATA'!$L:$L,'[20]WorkDone DATA'!$N:$N,BOQ!BU$6,'[20]WorkDone DATA'!$G:$G,BOQ!$B747)*$G747</f>
        <v>#VALUE!</v>
      </c>
      <c r="BV747" s="53" t="e">
        <f>SUMIFS('[20]WorkDone DATA'!$L:$L,'[20]WorkDone DATA'!$N:$N,BOQ!BV$6,'[20]WorkDone DATA'!$G:$G,BOQ!$B747)*$G747</f>
        <v>#VALUE!</v>
      </c>
      <c r="BW747" s="53" t="e">
        <f>SUMIFS('[20]WorkDone DATA'!$L:$L,'[20]WorkDone DATA'!$N:$N,BOQ!BW$6,'[20]WorkDone DATA'!$G:$G,BOQ!$B747)*$G747</f>
        <v>#VALUE!</v>
      </c>
      <c r="BX747" s="53" t="e">
        <f>SUMIFS('[20]WorkDone DATA'!$L:$L,'[20]WorkDone DATA'!$N:$N,BOQ!BX$6,'[20]WorkDone DATA'!$G:$G,BOQ!$B747)*$G747</f>
        <v>#VALUE!</v>
      </c>
    </row>
    <row r="748" spans="1:76" ht="15.6" x14ac:dyDescent="0.35">
      <c r="A748" s="1"/>
      <c r="B748" s="42"/>
      <c r="C748" s="65" t="s">
        <v>122</v>
      </c>
      <c r="D748" s="58"/>
      <c r="E748" s="77"/>
      <c r="F748" s="45"/>
      <c r="G748" s="52"/>
      <c r="H748" s="53">
        <f t="shared" si="102"/>
        <v>0</v>
      </c>
      <c r="K748" s="214"/>
      <c r="L748" s="220" t="e">
        <f t="shared" si="103"/>
        <v>#VALUE!</v>
      </c>
      <c r="M748" s="221" t="e">
        <f t="shared" si="104"/>
        <v>#VALUE!</v>
      </c>
      <c r="N748" s="219"/>
      <c r="O748" s="214">
        <f t="shared" si="105"/>
        <v>0</v>
      </c>
      <c r="P748" s="215" t="e">
        <f t="shared" si="106"/>
        <v>#VALUE!</v>
      </c>
      <c r="R748" s="217" t="e">
        <f>SUMIFS('[20]WorkDone DATA'!$L:$L,'[20]WorkDone DATA'!$N:$N,BOQ!S$6,'[20]WorkDone DATA'!$G:$G,BOQ!$B748)</f>
        <v>#VALUE!</v>
      </c>
      <c r="S748" s="53" t="e">
        <f t="shared" si="107"/>
        <v>#VALUE!</v>
      </c>
      <c r="T748" s="217" t="e">
        <f>SUMIFS('[20]WorkDone DATA'!$L:$L,'[20]WorkDone DATA'!$N:$N,BOQ!U$6,'[20]WorkDone DATA'!$G:$G,BOQ!$B748)</f>
        <v>#VALUE!</v>
      </c>
      <c r="U748" s="53" t="e">
        <f t="shared" si="109"/>
        <v>#VALUE!</v>
      </c>
      <c r="V748" s="217"/>
      <c r="W748" s="53" t="e">
        <f>SUMIFS('[20]WorkDone DATA'!$L:$L,'[20]WorkDone DATA'!$N:$N,BOQ!W$6,'[20]WorkDone DATA'!$G:$G,BOQ!$B748)*$G748</f>
        <v>#VALUE!</v>
      </c>
      <c r="X748" s="217"/>
      <c r="Y748" s="53" t="e">
        <f>SUMIFS('[20]WorkDone DATA'!$L:$L,'[20]WorkDone DATA'!$N:$N,BOQ!Y$6,'[20]WorkDone DATA'!$G:$G,BOQ!$B748)*$G748</f>
        <v>#VALUE!</v>
      </c>
      <c r="Z748" s="217"/>
      <c r="AA748" s="53" t="e">
        <f>SUMIFS('[20]WorkDone DATA'!$L:$L,'[20]WorkDone DATA'!$N:$N,BOQ!AA$6,'[20]WorkDone DATA'!$G:$G,BOQ!$B748)*$G748</f>
        <v>#VALUE!</v>
      </c>
      <c r="AB748" s="53" t="e">
        <f>SUMIFS('[20]WorkDone DATA'!$L:$L,'[20]WorkDone DATA'!$N:$N,BOQ!AB$6,'[20]WorkDone DATA'!$G:$G,BOQ!$B748)*$G748</f>
        <v>#VALUE!</v>
      </c>
      <c r="AC748" s="53" t="e">
        <f>SUMIFS('[20]WorkDone DATA'!$L:$L,'[20]WorkDone DATA'!$N:$N,BOQ!AC$6,'[20]WorkDone DATA'!$G:$G,BOQ!$B748)*$G748</f>
        <v>#VALUE!</v>
      </c>
      <c r="AD748" s="53" t="e">
        <f>SUMIFS('[20]WorkDone DATA'!$L:$L,'[20]WorkDone DATA'!$N:$N,BOQ!AD$6,'[20]WorkDone DATA'!$G:$G,BOQ!$B748)*$G748</f>
        <v>#VALUE!</v>
      </c>
      <c r="AE748" s="53" t="e">
        <f>SUMIFS('[20]WorkDone DATA'!$L:$L,'[20]WorkDone DATA'!$N:$N,BOQ!AE$6,'[20]WorkDone DATA'!$G:$G,BOQ!$B748)*$G748</f>
        <v>#VALUE!</v>
      </c>
      <c r="AF748" s="53" t="e">
        <f>SUMIFS('[20]WorkDone DATA'!$L:$L,'[20]WorkDone DATA'!$N:$N,BOQ!AF$6,'[20]WorkDone DATA'!$G:$G,BOQ!$B748)*$G748</f>
        <v>#VALUE!</v>
      </c>
      <c r="AG748" s="53" t="e">
        <f>SUMIFS('[20]WorkDone DATA'!$L:$L,'[20]WorkDone DATA'!$N:$N,BOQ!AG$6,'[20]WorkDone DATA'!$G:$G,BOQ!$B748)*$G748</f>
        <v>#VALUE!</v>
      </c>
      <c r="AH748" s="53" t="e">
        <f>SUMIFS('[20]WorkDone DATA'!$L:$L,'[20]WorkDone DATA'!$N:$N,BOQ!AH$6,'[20]WorkDone DATA'!$G:$G,BOQ!$B748)*$G748</f>
        <v>#VALUE!</v>
      </c>
      <c r="AI748" s="53" t="e">
        <f>SUMIFS('[20]WorkDone DATA'!$L:$L,'[20]WorkDone DATA'!$N:$N,BOQ!AI$6,'[20]WorkDone DATA'!$G:$G,BOQ!$B748)*$G748</f>
        <v>#VALUE!</v>
      </c>
      <c r="AJ748" s="53" t="e">
        <f>SUMIFS('[20]WorkDone DATA'!$L:$L,'[20]WorkDone DATA'!$N:$N,BOQ!AJ$6,'[20]WorkDone DATA'!$G:$G,BOQ!$B748)*$G748</f>
        <v>#VALUE!</v>
      </c>
      <c r="AK748" s="53" t="e">
        <f>SUMIFS('[20]WorkDone DATA'!$L:$L,'[20]WorkDone DATA'!$N:$N,BOQ!AK$6,'[20]WorkDone DATA'!$G:$G,BOQ!$B748)*$G748</f>
        <v>#VALUE!</v>
      </c>
      <c r="AL748" s="53" t="e">
        <f>SUMIFS('[20]WorkDone DATA'!$L:$L,'[20]WorkDone DATA'!$N:$N,BOQ!AL$6,'[20]WorkDone DATA'!$G:$G,BOQ!$B748)*$G748</f>
        <v>#VALUE!</v>
      </c>
      <c r="AM748" s="53" t="e">
        <f>SUMIFS('[20]WorkDone DATA'!$L:$L,'[20]WorkDone DATA'!$N:$N,BOQ!AM$6,'[20]WorkDone DATA'!$G:$G,BOQ!$B748)*$G748</f>
        <v>#VALUE!</v>
      </c>
      <c r="AN748" s="53" t="e">
        <f>SUMIFS('[20]WorkDone DATA'!$L:$L,'[20]WorkDone DATA'!$N:$N,BOQ!AN$6,'[20]WorkDone DATA'!$G:$G,BOQ!$B748)*$G748</f>
        <v>#VALUE!</v>
      </c>
      <c r="AO748" s="53" t="e">
        <f>SUMIFS('[20]WorkDone DATA'!$L:$L,'[20]WorkDone DATA'!$N:$N,BOQ!AO$6,'[20]WorkDone DATA'!$G:$G,BOQ!$B748)*$G748</f>
        <v>#VALUE!</v>
      </c>
      <c r="AP748" s="53" t="e">
        <f>SUMIFS('[20]WorkDone DATA'!$L:$L,'[20]WorkDone DATA'!$N:$N,BOQ!AP$6,'[20]WorkDone DATA'!$G:$G,BOQ!$B748)*$G748</f>
        <v>#VALUE!</v>
      </c>
      <c r="AQ748" s="53" t="e">
        <f>SUMIFS('[20]WorkDone DATA'!$L:$L,'[20]WorkDone DATA'!$N:$N,BOQ!AQ$6,'[20]WorkDone DATA'!$G:$G,BOQ!$B748)*$G748</f>
        <v>#VALUE!</v>
      </c>
      <c r="AR748" s="53" t="e">
        <f>SUMIFS('[20]WorkDone DATA'!$L:$L,'[20]WorkDone DATA'!$N:$N,BOQ!AR$6,'[20]WorkDone DATA'!$G:$G,BOQ!$B748)*$G748</f>
        <v>#VALUE!</v>
      </c>
      <c r="AS748" s="53" t="e">
        <f>SUMIFS('[20]WorkDone DATA'!$L:$L,'[20]WorkDone DATA'!$N:$N,BOQ!AS$6,'[20]WorkDone DATA'!$G:$G,BOQ!$B748)*$G748</f>
        <v>#VALUE!</v>
      </c>
      <c r="AT748" s="53" t="e">
        <f>SUMIFS('[20]WorkDone DATA'!$L:$L,'[20]WorkDone DATA'!$N:$N,BOQ!AT$6,'[20]WorkDone DATA'!$G:$G,BOQ!$B748)*$G748</f>
        <v>#VALUE!</v>
      </c>
      <c r="AU748" s="53" t="e">
        <f>SUMIFS('[20]WorkDone DATA'!$L:$L,'[20]WorkDone DATA'!$N:$N,BOQ!AU$6,'[20]WorkDone DATA'!$G:$G,BOQ!$B748)*$G748</f>
        <v>#VALUE!</v>
      </c>
      <c r="AV748" s="53" t="e">
        <f>SUMIFS('[20]WorkDone DATA'!$L:$L,'[20]WorkDone DATA'!$N:$N,BOQ!AV$6,'[20]WorkDone DATA'!$G:$G,BOQ!$B748)*$G748</f>
        <v>#VALUE!</v>
      </c>
      <c r="AW748" s="53" t="e">
        <f>SUMIFS('[20]WorkDone DATA'!$L:$L,'[20]WorkDone DATA'!$N:$N,BOQ!AW$6,'[20]WorkDone DATA'!$G:$G,BOQ!$B748)*$G748</f>
        <v>#VALUE!</v>
      </c>
      <c r="AX748" s="53" t="e">
        <f>SUMIFS('[20]WorkDone DATA'!$L:$L,'[20]WorkDone DATA'!$N:$N,BOQ!AX$6,'[20]WorkDone DATA'!$G:$G,BOQ!$B748)*$G748</f>
        <v>#VALUE!</v>
      </c>
      <c r="AY748" s="53" t="e">
        <f>SUMIFS('[20]WorkDone DATA'!$L:$L,'[20]WorkDone DATA'!$N:$N,BOQ!AY$6,'[20]WorkDone DATA'!$G:$G,BOQ!$B748)*$G748</f>
        <v>#VALUE!</v>
      </c>
      <c r="AZ748" s="53" t="e">
        <f>SUMIFS('[20]WorkDone DATA'!$L:$L,'[20]WorkDone DATA'!$N:$N,BOQ!AZ$6,'[20]WorkDone DATA'!$G:$G,BOQ!$B748)*$G748</f>
        <v>#VALUE!</v>
      </c>
      <c r="BA748" s="53" t="e">
        <f>SUMIFS('[20]WorkDone DATA'!$L:$L,'[20]WorkDone DATA'!$N:$N,BOQ!BA$6,'[20]WorkDone DATA'!$G:$G,BOQ!$B748)*$G748</f>
        <v>#VALUE!</v>
      </c>
      <c r="BB748" s="53" t="e">
        <f>SUMIFS('[20]WorkDone DATA'!$L:$L,'[20]WorkDone DATA'!$N:$N,BOQ!BB$6,'[20]WorkDone DATA'!$G:$G,BOQ!$B748)*$G748</f>
        <v>#VALUE!</v>
      </c>
      <c r="BC748" s="53" t="e">
        <f>SUMIFS('[20]WorkDone DATA'!$L:$L,'[20]WorkDone DATA'!$N:$N,BOQ!BC$6,'[20]WorkDone DATA'!$G:$G,BOQ!$B748)*$G748</f>
        <v>#VALUE!</v>
      </c>
      <c r="BD748" s="53" t="e">
        <f>SUMIFS('[20]WorkDone DATA'!$L:$L,'[20]WorkDone DATA'!$N:$N,BOQ!BD$6,'[20]WorkDone DATA'!$G:$G,BOQ!$B748)*$G748</f>
        <v>#VALUE!</v>
      </c>
      <c r="BE748" s="53" t="e">
        <f>SUMIFS('[20]WorkDone DATA'!$L:$L,'[20]WorkDone DATA'!$N:$N,BOQ!BE$6,'[20]WorkDone DATA'!$G:$G,BOQ!$B748)*$G748</f>
        <v>#VALUE!</v>
      </c>
      <c r="BF748" s="53" t="e">
        <f>SUMIFS('[20]WorkDone DATA'!$L:$L,'[20]WorkDone DATA'!$N:$N,BOQ!BF$6,'[20]WorkDone DATA'!$G:$G,BOQ!$B748)*$G748</f>
        <v>#VALUE!</v>
      </c>
      <c r="BG748" s="53" t="e">
        <f>SUMIFS('[20]WorkDone DATA'!$L:$L,'[20]WorkDone DATA'!$N:$N,BOQ!BG$6,'[20]WorkDone DATA'!$G:$G,BOQ!$B748)*$G748</f>
        <v>#VALUE!</v>
      </c>
      <c r="BH748" s="53" t="e">
        <f>SUMIFS('[20]WorkDone DATA'!$L:$L,'[20]WorkDone DATA'!$N:$N,BOQ!BH$6,'[20]WorkDone DATA'!$G:$G,BOQ!$B748)*$G748</f>
        <v>#VALUE!</v>
      </c>
      <c r="BI748" s="53" t="e">
        <f>SUMIFS('[20]WorkDone DATA'!$L:$L,'[20]WorkDone DATA'!$N:$N,BOQ!BI$6,'[20]WorkDone DATA'!$G:$G,BOQ!$B748)*$G748</f>
        <v>#VALUE!</v>
      </c>
      <c r="BJ748" s="53" t="e">
        <f>SUMIFS('[20]WorkDone DATA'!$L:$L,'[20]WorkDone DATA'!$N:$N,BOQ!BJ$6,'[20]WorkDone DATA'!$G:$G,BOQ!$B748)*$G748</f>
        <v>#VALUE!</v>
      </c>
      <c r="BK748" s="53" t="e">
        <f>SUMIFS('[20]WorkDone DATA'!$L:$L,'[20]WorkDone DATA'!$N:$N,BOQ!BK$6,'[20]WorkDone DATA'!$G:$G,BOQ!$B748)*$G748</f>
        <v>#VALUE!</v>
      </c>
      <c r="BL748" s="53" t="e">
        <f>SUMIFS('[20]WorkDone DATA'!$L:$L,'[20]WorkDone DATA'!$N:$N,BOQ!BL$6,'[20]WorkDone DATA'!$G:$G,BOQ!$B748)*$G748</f>
        <v>#VALUE!</v>
      </c>
      <c r="BM748" s="53" t="e">
        <f>SUMIFS('[20]WorkDone DATA'!$L:$L,'[20]WorkDone DATA'!$N:$N,BOQ!BM$6,'[20]WorkDone DATA'!$G:$G,BOQ!$B748)*$G748</f>
        <v>#VALUE!</v>
      </c>
      <c r="BN748" s="53" t="e">
        <f>SUMIFS('[20]WorkDone DATA'!$L:$L,'[20]WorkDone DATA'!$N:$N,BOQ!BN$6,'[20]WorkDone DATA'!$G:$G,BOQ!$B748)*$G748</f>
        <v>#VALUE!</v>
      </c>
      <c r="BO748" s="53" t="e">
        <f>SUMIFS('[20]WorkDone DATA'!$L:$L,'[20]WorkDone DATA'!$N:$N,BOQ!BO$6,'[20]WorkDone DATA'!$G:$G,BOQ!$B748)*$G748</f>
        <v>#VALUE!</v>
      </c>
      <c r="BP748" s="53" t="e">
        <f>SUMIFS('[20]WorkDone DATA'!$L:$L,'[20]WorkDone DATA'!$N:$N,BOQ!BP$6,'[20]WorkDone DATA'!$G:$G,BOQ!$B748)*$G748</f>
        <v>#VALUE!</v>
      </c>
      <c r="BQ748" s="53" t="e">
        <f>SUMIFS('[20]WorkDone DATA'!$L:$L,'[20]WorkDone DATA'!$N:$N,BOQ!BQ$6,'[20]WorkDone DATA'!$G:$G,BOQ!$B748)*$G748</f>
        <v>#VALUE!</v>
      </c>
      <c r="BR748" s="53" t="e">
        <f>SUMIFS('[20]WorkDone DATA'!$L:$L,'[20]WorkDone DATA'!$N:$N,BOQ!BR$6,'[20]WorkDone DATA'!$G:$G,BOQ!$B748)*$G748</f>
        <v>#VALUE!</v>
      </c>
      <c r="BS748" s="53" t="e">
        <f>SUMIFS('[20]WorkDone DATA'!$L:$L,'[20]WorkDone DATA'!$N:$N,BOQ!BS$6,'[20]WorkDone DATA'!$G:$G,BOQ!$B748)*$G748</f>
        <v>#VALUE!</v>
      </c>
      <c r="BT748" s="53" t="e">
        <f>SUMIFS('[20]WorkDone DATA'!$L:$L,'[20]WorkDone DATA'!$N:$N,BOQ!BT$6,'[20]WorkDone DATA'!$G:$G,BOQ!$B748)*$G748</f>
        <v>#VALUE!</v>
      </c>
      <c r="BU748" s="53" t="e">
        <f>SUMIFS('[20]WorkDone DATA'!$L:$L,'[20]WorkDone DATA'!$N:$N,BOQ!BU$6,'[20]WorkDone DATA'!$G:$G,BOQ!$B748)*$G748</f>
        <v>#VALUE!</v>
      </c>
      <c r="BV748" s="53" t="e">
        <f>SUMIFS('[20]WorkDone DATA'!$L:$L,'[20]WorkDone DATA'!$N:$N,BOQ!BV$6,'[20]WorkDone DATA'!$G:$G,BOQ!$B748)*$G748</f>
        <v>#VALUE!</v>
      </c>
      <c r="BW748" s="53" t="e">
        <f>SUMIFS('[20]WorkDone DATA'!$L:$L,'[20]WorkDone DATA'!$N:$N,BOQ!BW$6,'[20]WorkDone DATA'!$G:$G,BOQ!$B748)*$G748</f>
        <v>#VALUE!</v>
      </c>
      <c r="BX748" s="53" t="e">
        <f>SUMIFS('[20]WorkDone DATA'!$L:$L,'[20]WorkDone DATA'!$N:$N,BOQ!BX$6,'[20]WorkDone DATA'!$G:$G,BOQ!$B748)*$G748</f>
        <v>#VALUE!</v>
      </c>
    </row>
    <row r="749" spans="1:76" ht="15.6" x14ac:dyDescent="0.35">
      <c r="A749" s="1" t="str">
        <f>C748</f>
        <v>650mm Long x 89mm high (O-L 251-650)</v>
      </c>
      <c r="B749" s="42">
        <v>2.4050000000000002</v>
      </c>
      <c r="C749" s="164" t="s">
        <v>11</v>
      </c>
      <c r="D749" s="152" t="s">
        <v>96</v>
      </c>
      <c r="E749" s="77" t="s">
        <v>93</v>
      </c>
      <c r="F749" s="45">
        <v>150</v>
      </c>
      <c r="G749" s="52">
        <v>126.45</v>
      </c>
      <c r="H749" s="53">
        <f t="shared" si="102"/>
        <v>18967.5</v>
      </c>
      <c r="K749" s="214" t="e">
        <f t="shared" si="108"/>
        <v>#VALUE!</v>
      </c>
      <c r="L749" s="220" t="e">
        <f t="shared" si="103"/>
        <v>#VALUE!</v>
      </c>
      <c r="M749" s="221" t="e">
        <f t="shared" si="104"/>
        <v>#VALUE!</v>
      </c>
      <c r="N749" s="219"/>
      <c r="O749" s="214" t="e">
        <f t="shared" si="105"/>
        <v>#VALUE!</v>
      </c>
      <c r="P749" s="215" t="e">
        <f t="shared" si="106"/>
        <v>#VALUE!</v>
      </c>
      <c r="R749" s="217" t="e">
        <f>SUMIFS('[20]WorkDone DATA'!$L:$L,'[20]WorkDone DATA'!$N:$N,BOQ!S$6,'[20]WorkDone DATA'!$G:$G,BOQ!$B749)</f>
        <v>#VALUE!</v>
      </c>
      <c r="S749" s="53" t="e">
        <f t="shared" si="107"/>
        <v>#VALUE!</v>
      </c>
      <c r="T749" s="217" t="e">
        <f>SUMIFS('[20]WorkDone DATA'!$L:$L,'[20]WorkDone DATA'!$N:$N,BOQ!U$6,'[20]WorkDone DATA'!$G:$G,BOQ!$B749)</f>
        <v>#VALUE!</v>
      </c>
      <c r="U749" s="53" t="e">
        <f t="shared" si="109"/>
        <v>#VALUE!</v>
      </c>
      <c r="V749" s="217"/>
      <c r="W749" s="53" t="e">
        <f>SUMIFS('[20]WorkDone DATA'!$L:$L,'[20]WorkDone DATA'!$N:$N,BOQ!W$6,'[20]WorkDone DATA'!$G:$G,BOQ!$B749)*$G749</f>
        <v>#VALUE!</v>
      </c>
      <c r="X749" s="217"/>
      <c r="Y749" s="53" t="e">
        <f>SUMIFS('[20]WorkDone DATA'!$L:$L,'[20]WorkDone DATA'!$N:$N,BOQ!Y$6,'[20]WorkDone DATA'!$G:$G,BOQ!$B749)*$G749</f>
        <v>#VALUE!</v>
      </c>
      <c r="Z749" s="217"/>
      <c r="AA749" s="53" t="e">
        <f>SUMIFS('[20]WorkDone DATA'!$L:$L,'[20]WorkDone DATA'!$N:$N,BOQ!AA$6,'[20]WorkDone DATA'!$G:$G,BOQ!$B749)*$G749</f>
        <v>#VALUE!</v>
      </c>
      <c r="AB749" s="53" t="e">
        <f>SUMIFS('[20]WorkDone DATA'!$L:$L,'[20]WorkDone DATA'!$N:$N,BOQ!AB$6,'[20]WorkDone DATA'!$G:$G,BOQ!$B749)*$G749</f>
        <v>#VALUE!</v>
      </c>
      <c r="AC749" s="53" t="e">
        <f>SUMIFS('[20]WorkDone DATA'!$L:$L,'[20]WorkDone DATA'!$N:$N,BOQ!AC$6,'[20]WorkDone DATA'!$G:$G,BOQ!$B749)*$G749</f>
        <v>#VALUE!</v>
      </c>
      <c r="AD749" s="53" t="e">
        <f>SUMIFS('[20]WorkDone DATA'!$L:$L,'[20]WorkDone DATA'!$N:$N,BOQ!AD$6,'[20]WorkDone DATA'!$G:$G,BOQ!$B749)*$G749</f>
        <v>#VALUE!</v>
      </c>
      <c r="AE749" s="53" t="e">
        <f>SUMIFS('[20]WorkDone DATA'!$L:$L,'[20]WorkDone DATA'!$N:$N,BOQ!AE$6,'[20]WorkDone DATA'!$G:$G,BOQ!$B749)*$G749</f>
        <v>#VALUE!</v>
      </c>
      <c r="AF749" s="53" t="e">
        <f>SUMIFS('[20]WorkDone DATA'!$L:$L,'[20]WorkDone DATA'!$N:$N,BOQ!AF$6,'[20]WorkDone DATA'!$G:$G,BOQ!$B749)*$G749</f>
        <v>#VALUE!</v>
      </c>
      <c r="AG749" s="53" t="e">
        <f>SUMIFS('[20]WorkDone DATA'!$L:$L,'[20]WorkDone DATA'!$N:$N,BOQ!AG$6,'[20]WorkDone DATA'!$G:$G,BOQ!$B749)*$G749</f>
        <v>#VALUE!</v>
      </c>
      <c r="AH749" s="53" t="e">
        <f>SUMIFS('[20]WorkDone DATA'!$L:$L,'[20]WorkDone DATA'!$N:$N,BOQ!AH$6,'[20]WorkDone DATA'!$G:$G,BOQ!$B749)*$G749</f>
        <v>#VALUE!</v>
      </c>
      <c r="AI749" s="53" t="e">
        <f>SUMIFS('[20]WorkDone DATA'!$L:$L,'[20]WorkDone DATA'!$N:$N,BOQ!AI$6,'[20]WorkDone DATA'!$G:$G,BOQ!$B749)*$G749</f>
        <v>#VALUE!</v>
      </c>
      <c r="AJ749" s="53" t="e">
        <f>SUMIFS('[20]WorkDone DATA'!$L:$L,'[20]WorkDone DATA'!$N:$N,BOQ!AJ$6,'[20]WorkDone DATA'!$G:$G,BOQ!$B749)*$G749</f>
        <v>#VALUE!</v>
      </c>
      <c r="AK749" s="53" t="e">
        <f>SUMIFS('[20]WorkDone DATA'!$L:$L,'[20]WorkDone DATA'!$N:$N,BOQ!AK$6,'[20]WorkDone DATA'!$G:$G,BOQ!$B749)*$G749</f>
        <v>#VALUE!</v>
      </c>
      <c r="AL749" s="53" t="e">
        <f>SUMIFS('[20]WorkDone DATA'!$L:$L,'[20]WorkDone DATA'!$N:$N,BOQ!AL$6,'[20]WorkDone DATA'!$G:$G,BOQ!$B749)*$G749</f>
        <v>#VALUE!</v>
      </c>
      <c r="AM749" s="53" t="e">
        <f>SUMIFS('[20]WorkDone DATA'!$L:$L,'[20]WorkDone DATA'!$N:$N,BOQ!AM$6,'[20]WorkDone DATA'!$G:$G,BOQ!$B749)*$G749</f>
        <v>#VALUE!</v>
      </c>
      <c r="AN749" s="53" t="e">
        <f>SUMIFS('[20]WorkDone DATA'!$L:$L,'[20]WorkDone DATA'!$N:$N,BOQ!AN$6,'[20]WorkDone DATA'!$G:$G,BOQ!$B749)*$G749</f>
        <v>#VALUE!</v>
      </c>
      <c r="AO749" s="53" t="e">
        <f>SUMIFS('[20]WorkDone DATA'!$L:$L,'[20]WorkDone DATA'!$N:$N,BOQ!AO$6,'[20]WorkDone DATA'!$G:$G,BOQ!$B749)*$G749</f>
        <v>#VALUE!</v>
      </c>
      <c r="AP749" s="53" t="e">
        <f>SUMIFS('[20]WorkDone DATA'!$L:$L,'[20]WorkDone DATA'!$N:$N,BOQ!AP$6,'[20]WorkDone DATA'!$G:$G,BOQ!$B749)*$G749</f>
        <v>#VALUE!</v>
      </c>
      <c r="AQ749" s="53" t="e">
        <f>SUMIFS('[20]WorkDone DATA'!$L:$L,'[20]WorkDone DATA'!$N:$N,BOQ!AQ$6,'[20]WorkDone DATA'!$G:$G,BOQ!$B749)*$G749</f>
        <v>#VALUE!</v>
      </c>
      <c r="AR749" s="53" t="e">
        <f>SUMIFS('[20]WorkDone DATA'!$L:$L,'[20]WorkDone DATA'!$N:$N,BOQ!AR$6,'[20]WorkDone DATA'!$G:$G,BOQ!$B749)*$G749</f>
        <v>#VALUE!</v>
      </c>
      <c r="AS749" s="53" t="e">
        <f>SUMIFS('[20]WorkDone DATA'!$L:$L,'[20]WorkDone DATA'!$N:$N,BOQ!AS$6,'[20]WorkDone DATA'!$G:$G,BOQ!$B749)*$G749</f>
        <v>#VALUE!</v>
      </c>
      <c r="AT749" s="53" t="e">
        <f>SUMIFS('[20]WorkDone DATA'!$L:$L,'[20]WorkDone DATA'!$N:$N,BOQ!AT$6,'[20]WorkDone DATA'!$G:$G,BOQ!$B749)*$G749</f>
        <v>#VALUE!</v>
      </c>
      <c r="AU749" s="53" t="e">
        <f>SUMIFS('[20]WorkDone DATA'!$L:$L,'[20]WorkDone DATA'!$N:$N,BOQ!AU$6,'[20]WorkDone DATA'!$G:$G,BOQ!$B749)*$G749</f>
        <v>#VALUE!</v>
      </c>
      <c r="AV749" s="53" t="e">
        <f>SUMIFS('[20]WorkDone DATA'!$L:$L,'[20]WorkDone DATA'!$N:$N,BOQ!AV$6,'[20]WorkDone DATA'!$G:$G,BOQ!$B749)*$G749</f>
        <v>#VALUE!</v>
      </c>
      <c r="AW749" s="53" t="e">
        <f>SUMIFS('[20]WorkDone DATA'!$L:$L,'[20]WorkDone DATA'!$N:$N,BOQ!AW$6,'[20]WorkDone DATA'!$G:$G,BOQ!$B749)*$G749</f>
        <v>#VALUE!</v>
      </c>
      <c r="AX749" s="53" t="e">
        <f>SUMIFS('[20]WorkDone DATA'!$L:$L,'[20]WorkDone DATA'!$N:$N,BOQ!AX$6,'[20]WorkDone DATA'!$G:$G,BOQ!$B749)*$G749</f>
        <v>#VALUE!</v>
      </c>
      <c r="AY749" s="53" t="e">
        <f>SUMIFS('[20]WorkDone DATA'!$L:$L,'[20]WorkDone DATA'!$N:$N,BOQ!AY$6,'[20]WorkDone DATA'!$G:$G,BOQ!$B749)*$G749</f>
        <v>#VALUE!</v>
      </c>
      <c r="AZ749" s="53" t="e">
        <f>SUMIFS('[20]WorkDone DATA'!$L:$L,'[20]WorkDone DATA'!$N:$N,BOQ!AZ$6,'[20]WorkDone DATA'!$G:$G,BOQ!$B749)*$G749</f>
        <v>#VALUE!</v>
      </c>
      <c r="BA749" s="53" t="e">
        <f>SUMIFS('[20]WorkDone DATA'!$L:$L,'[20]WorkDone DATA'!$N:$N,BOQ!BA$6,'[20]WorkDone DATA'!$G:$G,BOQ!$B749)*$G749</f>
        <v>#VALUE!</v>
      </c>
      <c r="BB749" s="53" t="e">
        <f>SUMIFS('[20]WorkDone DATA'!$L:$L,'[20]WorkDone DATA'!$N:$N,BOQ!BB$6,'[20]WorkDone DATA'!$G:$G,BOQ!$B749)*$G749</f>
        <v>#VALUE!</v>
      </c>
      <c r="BC749" s="53" t="e">
        <f>SUMIFS('[20]WorkDone DATA'!$L:$L,'[20]WorkDone DATA'!$N:$N,BOQ!BC$6,'[20]WorkDone DATA'!$G:$G,BOQ!$B749)*$G749</f>
        <v>#VALUE!</v>
      </c>
      <c r="BD749" s="53" t="e">
        <f>SUMIFS('[20]WorkDone DATA'!$L:$L,'[20]WorkDone DATA'!$N:$N,BOQ!BD$6,'[20]WorkDone DATA'!$G:$G,BOQ!$B749)*$G749</f>
        <v>#VALUE!</v>
      </c>
      <c r="BE749" s="53" t="e">
        <f>SUMIFS('[20]WorkDone DATA'!$L:$L,'[20]WorkDone DATA'!$N:$N,BOQ!BE$6,'[20]WorkDone DATA'!$G:$G,BOQ!$B749)*$G749</f>
        <v>#VALUE!</v>
      </c>
      <c r="BF749" s="53" t="e">
        <f>SUMIFS('[20]WorkDone DATA'!$L:$L,'[20]WorkDone DATA'!$N:$N,BOQ!BF$6,'[20]WorkDone DATA'!$G:$G,BOQ!$B749)*$G749</f>
        <v>#VALUE!</v>
      </c>
      <c r="BG749" s="53" t="e">
        <f>SUMIFS('[20]WorkDone DATA'!$L:$L,'[20]WorkDone DATA'!$N:$N,BOQ!BG$6,'[20]WorkDone DATA'!$G:$G,BOQ!$B749)*$G749</f>
        <v>#VALUE!</v>
      </c>
      <c r="BH749" s="53" t="e">
        <f>SUMIFS('[20]WorkDone DATA'!$L:$L,'[20]WorkDone DATA'!$N:$N,BOQ!BH$6,'[20]WorkDone DATA'!$G:$G,BOQ!$B749)*$G749</f>
        <v>#VALUE!</v>
      </c>
      <c r="BI749" s="53" t="e">
        <f>SUMIFS('[20]WorkDone DATA'!$L:$L,'[20]WorkDone DATA'!$N:$N,BOQ!BI$6,'[20]WorkDone DATA'!$G:$G,BOQ!$B749)*$G749</f>
        <v>#VALUE!</v>
      </c>
      <c r="BJ749" s="53" t="e">
        <f>SUMIFS('[20]WorkDone DATA'!$L:$L,'[20]WorkDone DATA'!$N:$N,BOQ!BJ$6,'[20]WorkDone DATA'!$G:$G,BOQ!$B749)*$G749</f>
        <v>#VALUE!</v>
      </c>
      <c r="BK749" s="53" t="e">
        <f>SUMIFS('[20]WorkDone DATA'!$L:$L,'[20]WorkDone DATA'!$N:$N,BOQ!BK$6,'[20]WorkDone DATA'!$G:$G,BOQ!$B749)*$G749</f>
        <v>#VALUE!</v>
      </c>
      <c r="BL749" s="53" t="e">
        <f>SUMIFS('[20]WorkDone DATA'!$L:$L,'[20]WorkDone DATA'!$N:$N,BOQ!BL$6,'[20]WorkDone DATA'!$G:$G,BOQ!$B749)*$G749</f>
        <v>#VALUE!</v>
      </c>
      <c r="BM749" s="53" t="e">
        <f>SUMIFS('[20]WorkDone DATA'!$L:$L,'[20]WorkDone DATA'!$N:$N,BOQ!BM$6,'[20]WorkDone DATA'!$G:$G,BOQ!$B749)*$G749</f>
        <v>#VALUE!</v>
      </c>
      <c r="BN749" s="53" t="e">
        <f>SUMIFS('[20]WorkDone DATA'!$L:$L,'[20]WorkDone DATA'!$N:$N,BOQ!BN$6,'[20]WorkDone DATA'!$G:$G,BOQ!$B749)*$G749</f>
        <v>#VALUE!</v>
      </c>
      <c r="BO749" s="53" t="e">
        <f>SUMIFS('[20]WorkDone DATA'!$L:$L,'[20]WorkDone DATA'!$N:$N,BOQ!BO$6,'[20]WorkDone DATA'!$G:$G,BOQ!$B749)*$G749</f>
        <v>#VALUE!</v>
      </c>
      <c r="BP749" s="53" t="e">
        <f>SUMIFS('[20]WorkDone DATA'!$L:$L,'[20]WorkDone DATA'!$N:$N,BOQ!BP$6,'[20]WorkDone DATA'!$G:$G,BOQ!$B749)*$G749</f>
        <v>#VALUE!</v>
      </c>
      <c r="BQ749" s="53" t="e">
        <f>SUMIFS('[20]WorkDone DATA'!$L:$L,'[20]WorkDone DATA'!$N:$N,BOQ!BQ$6,'[20]WorkDone DATA'!$G:$G,BOQ!$B749)*$G749</f>
        <v>#VALUE!</v>
      </c>
      <c r="BR749" s="53" t="e">
        <f>SUMIFS('[20]WorkDone DATA'!$L:$L,'[20]WorkDone DATA'!$N:$N,BOQ!BR$6,'[20]WorkDone DATA'!$G:$G,BOQ!$B749)*$G749</f>
        <v>#VALUE!</v>
      </c>
      <c r="BS749" s="53" t="e">
        <f>SUMIFS('[20]WorkDone DATA'!$L:$L,'[20]WorkDone DATA'!$N:$N,BOQ!BS$6,'[20]WorkDone DATA'!$G:$G,BOQ!$B749)*$G749</f>
        <v>#VALUE!</v>
      </c>
      <c r="BT749" s="53" t="e">
        <f>SUMIFS('[20]WorkDone DATA'!$L:$L,'[20]WorkDone DATA'!$N:$N,BOQ!BT$6,'[20]WorkDone DATA'!$G:$G,BOQ!$B749)*$G749</f>
        <v>#VALUE!</v>
      </c>
      <c r="BU749" s="53" t="e">
        <f>SUMIFS('[20]WorkDone DATA'!$L:$L,'[20]WorkDone DATA'!$N:$N,BOQ!BU$6,'[20]WorkDone DATA'!$G:$G,BOQ!$B749)*$G749</f>
        <v>#VALUE!</v>
      </c>
      <c r="BV749" s="53" t="e">
        <f>SUMIFS('[20]WorkDone DATA'!$L:$L,'[20]WorkDone DATA'!$N:$N,BOQ!BV$6,'[20]WorkDone DATA'!$G:$G,BOQ!$B749)*$G749</f>
        <v>#VALUE!</v>
      </c>
      <c r="BW749" s="53" t="e">
        <f>SUMIFS('[20]WorkDone DATA'!$L:$L,'[20]WorkDone DATA'!$N:$N,BOQ!BW$6,'[20]WorkDone DATA'!$G:$G,BOQ!$B749)*$G749</f>
        <v>#VALUE!</v>
      </c>
      <c r="BX749" s="53" t="e">
        <f>SUMIFS('[20]WorkDone DATA'!$L:$L,'[20]WorkDone DATA'!$N:$N,BOQ!BX$6,'[20]WorkDone DATA'!$G:$G,BOQ!$B749)*$G749</f>
        <v>#VALUE!</v>
      </c>
    </row>
    <row r="750" spans="1:76" ht="15.6" x14ac:dyDescent="0.35">
      <c r="A750" s="1" t="str">
        <f>C748</f>
        <v>650mm Long x 89mm high (O-L 251-650)</v>
      </c>
      <c r="B750" s="42">
        <v>2.4060000000000001</v>
      </c>
      <c r="C750" s="164" t="s">
        <v>53</v>
      </c>
      <c r="D750" s="152" t="s">
        <v>46</v>
      </c>
      <c r="E750" s="77" t="s">
        <v>93</v>
      </c>
      <c r="F750" s="45">
        <v>150</v>
      </c>
      <c r="G750" s="52">
        <v>161.71</v>
      </c>
      <c r="H750" s="53">
        <f t="shared" si="102"/>
        <v>24256.5</v>
      </c>
      <c r="K750" s="214" t="e">
        <f t="shared" si="108"/>
        <v>#VALUE!</v>
      </c>
      <c r="L750" s="220" t="e">
        <f t="shared" si="103"/>
        <v>#VALUE!</v>
      </c>
      <c r="M750" s="221" t="e">
        <f t="shared" si="104"/>
        <v>#VALUE!</v>
      </c>
      <c r="N750" s="219"/>
      <c r="O750" s="214" t="e">
        <f t="shared" si="105"/>
        <v>#VALUE!</v>
      </c>
      <c r="P750" s="215" t="e">
        <f t="shared" si="106"/>
        <v>#VALUE!</v>
      </c>
      <c r="R750" s="217" t="e">
        <f>SUMIFS('[20]WorkDone DATA'!$L:$L,'[20]WorkDone DATA'!$N:$N,BOQ!S$6,'[20]WorkDone DATA'!$G:$G,BOQ!$B750)</f>
        <v>#VALUE!</v>
      </c>
      <c r="S750" s="53" t="e">
        <f t="shared" si="107"/>
        <v>#VALUE!</v>
      </c>
      <c r="T750" s="217" t="e">
        <f>SUMIFS('[20]WorkDone DATA'!$L:$L,'[20]WorkDone DATA'!$N:$N,BOQ!U$6,'[20]WorkDone DATA'!$G:$G,BOQ!$B750)</f>
        <v>#VALUE!</v>
      </c>
      <c r="U750" s="53" t="e">
        <f t="shared" si="109"/>
        <v>#VALUE!</v>
      </c>
      <c r="V750" s="217"/>
      <c r="W750" s="53" t="e">
        <f>SUMIFS('[20]WorkDone DATA'!$L:$L,'[20]WorkDone DATA'!$N:$N,BOQ!W$6,'[20]WorkDone DATA'!$G:$G,BOQ!$B750)*$G750</f>
        <v>#VALUE!</v>
      </c>
      <c r="X750" s="217"/>
      <c r="Y750" s="53" t="e">
        <f>SUMIFS('[20]WorkDone DATA'!$L:$L,'[20]WorkDone DATA'!$N:$N,BOQ!Y$6,'[20]WorkDone DATA'!$G:$G,BOQ!$B750)*$G750</f>
        <v>#VALUE!</v>
      </c>
      <c r="Z750" s="217"/>
      <c r="AA750" s="53" t="e">
        <f>SUMIFS('[20]WorkDone DATA'!$L:$L,'[20]WorkDone DATA'!$N:$N,BOQ!AA$6,'[20]WorkDone DATA'!$G:$G,BOQ!$B750)*$G750</f>
        <v>#VALUE!</v>
      </c>
      <c r="AB750" s="53" t="e">
        <f>SUMIFS('[20]WorkDone DATA'!$L:$L,'[20]WorkDone DATA'!$N:$N,BOQ!AB$6,'[20]WorkDone DATA'!$G:$G,BOQ!$B750)*$G750</f>
        <v>#VALUE!</v>
      </c>
      <c r="AC750" s="53" t="e">
        <f>SUMIFS('[20]WorkDone DATA'!$L:$L,'[20]WorkDone DATA'!$N:$N,BOQ!AC$6,'[20]WorkDone DATA'!$G:$G,BOQ!$B750)*$G750</f>
        <v>#VALUE!</v>
      </c>
      <c r="AD750" s="53" t="e">
        <f>SUMIFS('[20]WorkDone DATA'!$L:$L,'[20]WorkDone DATA'!$N:$N,BOQ!AD$6,'[20]WorkDone DATA'!$G:$G,BOQ!$B750)*$G750</f>
        <v>#VALUE!</v>
      </c>
      <c r="AE750" s="53" t="e">
        <f>SUMIFS('[20]WorkDone DATA'!$L:$L,'[20]WorkDone DATA'!$N:$N,BOQ!AE$6,'[20]WorkDone DATA'!$G:$G,BOQ!$B750)*$G750</f>
        <v>#VALUE!</v>
      </c>
      <c r="AF750" s="53" t="e">
        <f>SUMIFS('[20]WorkDone DATA'!$L:$L,'[20]WorkDone DATA'!$N:$N,BOQ!AF$6,'[20]WorkDone DATA'!$G:$G,BOQ!$B750)*$G750</f>
        <v>#VALUE!</v>
      </c>
      <c r="AG750" s="53" t="e">
        <f>SUMIFS('[20]WorkDone DATA'!$L:$L,'[20]WorkDone DATA'!$N:$N,BOQ!AG$6,'[20]WorkDone DATA'!$G:$G,BOQ!$B750)*$G750</f>
        <v>#VALUE!</v>
      </c>
      <c r="AH750" s="53" t="e">
        <f>SUMIFS('[20]WorkDone DATA'!$L:$L,'[20]WorkDone DATA'!$N:$N,BOQ!AH$6,'[20]WorkDone DATA'!$G:$G,BOQ!$B750)*$G750</f>
        <v>#VALUE!</v>
      </c>
      <c r="AI750" s="53" t="e">
        <f>SUMIFS('[20]WorkDone DATA'!$L:$L,'[20]WorkDone DATA'!$N:$N,BOQ!AI$6,'[20]WorkDone DATA'!$G:$G,BOQ!$B750)*$G750</f>
        <v>#VALUE!</v>
      </c>
      <c r="AJ750" s="53" t="e">
        <f>SUMIFS('[20]WorkDone DATA'!$L:$L,'[20]WorkDone DATA'!$N:$N,BOQ!AJ$6,'[20]WorkDone DATA'!$G:$G,BOQ!$B750)*$G750</f>
        <v>#VALUE!</v>
      </c>
      <c r="AK750" s="53" t="e">
        <f>SUMIFS('[20]WorkDone DATA'!$L:$L,'[20]WorkDone DATA'!$N:$N,BOQ!AK$6,'[20]WorkDone DATA'!$G:$G,BOQ!$B750)*$G750</f>
        <v>#VALUE!</v>
      </c>
      <c r="AL750" s="53" t="e">
        <f>SUMIFS('[20]WorkDone DATA'!$L:$L,'[20]WorkDone DATA'!$N:$N,BOQ!AL$6,'[20]WorkDone DATA'!$G:$G,BOQ!$B750)*$G750</f>
        <v>#VALUE!</v>
      </c>
      <c r="AM750" s="53" t="e">
        <f>SUMIFS('[20]WorkDone DATA'!$L:$L,'[20]WorkDone DATA'!$N:$N,BOQ!AM$6,'[20]WorkDone DATA'!$G:$G,BOQ!$B750)*$G750</f>
        <v>#VALUE!</v>
      </c>
      <c r="AN750" s="53" t="e">
        <f>SUMIFS('[20]WorkDone DATA'!$L:$L,'[20]WorkDone DATA'!$N:$N,BOQ!AN$6,'[20]WorkDone DATA'!$G:$G,BOQ!$B750)*$G750</f>
        <v>#VALUE!</v>
      </c>
      <c r="AO750" s="53" t="e">
        <f>SUMIFS('[20]WorkDone DATA'!$L:$L,'[20]WorkDone DATA'!$N:$N,BOQ!AO$6,'[20]WorkDone DATA'!$G:$G,BOQ!$B750)*$G750</f>
        <v>#VALUE!</v>
      </c>
      <c r="AP750" s="53" t="e">
        <f>SUMIFS('[20]WorkDone DATA'!$L:$L,'[20]WorkDone DATA'!$N:$N,BOQ!AP$6,'[20]WorkDone DATA'!$G:$G,BOQ!$B750)*$G750</f>
        <v>#VALUE!</v>
      </c>
      <c r="AQ750" s="53" t="e">
        <f>SUMIFS('[20]WorkDone DATA'!$L:$L,'[20]WorkDone DATA'!$N:$N,BOQ!AQ$6,'[20]WorkDone DATA'!$G:$G,BOQ!$B750)*$G750</f>
        <v>#VALUE!</v>
      </c>
      <c r="AR750" s="53" t="e">
        <f>SUMIFS('[20]WorkDone DATA'!$L:$L,'[20]WorkDone DATA'!$N:$N,BOQ!AR$6,'[20]WorkDone DATA'!$G:$G,BOQ!$B750)*$G750</f>
        <v>#VALUE!</v>
      </c>
      <c r="AS750" s="53" t="e">
        <f>SUMIFS('[20]WorkDone DATA'!$L:$L,'[20]WorkDone DATA'!$N:$N,BOQ!AS$6,'[20]WorkDone DATA'!$G:$G,BOQ!$B750)*$G750</f>
        <v>#VALUE!</v>
      </c>
      <c r="AT750" s="53" t="e">
        <f>SUMIFS('[20]WorkDone DATA'!$L:$L,'[20]WorkDone DATA'!$N:$N,BOQ!AT$6,'[20]WorkDone DATA'!$G:$G,BOQ!$B750)*$G750</f>
        <v>#VALUE!</v>
      </c>
      <c r="AU750" s="53" t="e">
        <f>SUMIFS('[20]WorkDone DATA'!$L:$L,'[20]WorkDone DATA'!$N:$N,BOQ!AU$6,'[20]WorkDone DATA'!$G:$G,BOQ!$B750)*$G750</f>
        <v>#VALUE!</v>
      </c>
      <c r="AV750" s="53" t="e">
        <f>SUMIFS('[20]WorkDone DATA'!$L:$L,'[20]WorkDone DATA'!$N:$N,BOQ!AV$6,'[20]WorkDone DATA'!$G:$G,BOQ!$B750)*$G750</f>
        <v>#VALUE!</v>
      </c>
      <c r="AW750" s="53" t="e">
        <f>SUMIFS('[20]WorkDone DATA'!$L:$L,'[20]WorkDone DATA'!$N:$N,BOQ!AW$6,'[20]WorkDone DATA'!$G:$G,BOQ!$B750)*$G750</f>
        <v>#VALUE!</v>
      </c>
      <c r="AX750" s="53" t="e">
        <f>SUMIFS('[20]WorkDone DATA'!$L:$L,'[20]WorkDone DATA'!$N:$N,BOQ!AX$6,'[20]WorkDone DATA'!$G:$G,BOQ!$B750)*$G750</f>
        <v>#VALUE!</v>
      </c>
      <c r="AY750" s="53" t="e">
        <f>SUMIFS('[20]WorkDone DATA'!$L:$L,'[20]WorkDone DATA'!$N:$N,BOQ!AY$6,'[20]WorkDone DATA'!$G:$G,BOQ!$B750)*$G750</f>
        <v>#VALUE!</v>
      </c>
      <c r="AZ750" s="53" t="e">
        <f>SUMIFS('[20]WorkDone DATA'!$L:$L,'[20]WorkDone DATA'!$N:$N,BOQ!AZ$6,'[20]WorkDone DATA'!$G:$G,BOQ!$B750)*$G750</f>
        <v>#VALUE!</v>
      </c>
      <c r="BA750" s="53" t="e">
        <f>SUMIFS('[20]WorkDone DATA'!$L:$L,'[20]WorkDone DATA'!$N:$N,BOQ!BA$6,'[20]WorkDone DATA'!$G:$G,BOQ!$B750)*$G750</f>
        <v>#VALUE!</v>
      </c>
      <c r="BB750" s="53" t="e">
        <f>SUMIFS('[20]WorkDone DATA'!$L:$L,'[20]WorkDone DATA'!$N:$N,BOQ!BB$6,'[20]WorkDone DATA'!$G:$G,BOQ!$B750)*$G750</f>
        <v>#VALUE!</v>
      </c>
      <c r="BC750" s="53" t="e">
        <f>SUMIFS('[20]WorkDone DATA'!$L:$L,'[20]WorkDone DATA'!$N:$N,BOQ!BC$6,'[20]WorkDone DATA'!$G:$G,BOQ!$B750)*$G750</f>
        <v>#VALUE!</v>
      </c>
      <c r="BD750" s="53" t="e">
        <f>SUMIFS('[20]WorkDone DATA'!$L:$L,'[20]WorkDone DATA'!$N:$N,BOQ!BD$6,'[20]WorkDone DATA'!$G:$G,BOQ!$B750)*$G750</f>
        <v>#VALUE!</v>
      </c>
      <c r="BE750" s="53" t="e">
        <f>SUMIFS('[20]WorkDone DATA'!$L:$L,'[20]WorkDone DATA'!$N:$N,BOQ!BE$6,'[20]WorkDone DATA'!$G:$G,BOQ!$B750)*$G750</f>
        <v>#VALUE!</v>
      </c>
      <c r="BF750" s="53" t="e">
        <f>SUMIFS('[20]WorkDone DATA'!$L:$L,'[20]WorkDone DATA'!$N:$N,BOQ!BF$6,'[20]WorkDone DATA'!$G:$G,BOQ!$B750)*$G750</f>
        <v>#VALUE!</v>
      </c>
      <c r="BG750" s="53" t="e">
        <f>SUMIFS('[20]WorkDone DATA'!$L:$L,'[20]WorkDone DATA'!$N:$N,BOQ!BG$6,'[20]WorkDone DATA'!$G:$G,BOQ!$B750)*$G750</f>
        <v>#VALUE!</v>
      </c>
      <c r="BH750" s="53" t="e">
        <f>SUMIFS('[20]WorkDone DATA'!$L:$L,'[20]WorkDone DATA'!$N:$N,BOQ!BH$6,'[20]WorkDone DATA'!$G:$G,BOQ!$B750)*$G750</f>
        <v>#VALUE!</v>
      </c>
      <c r="BI750" s="53" t="e">
        <f>SUMIFS('[20]WorkDone DATA'!$L:$L,'[20]WorkDone DATA'!$N:$N,BOQ!BI$6,'[20]WorkDone DATA'!$G:$G,BOQ!$B750)*$G750</f>
        <v>#VALUE!</v>
      </c>
      <c r="BJ750" s="53" t="e">
        <f>SUMIFS('[20]WorkDone DATA'!$L:$L,'[20]WorkDone DATA'!$N:$N,BOQ!BJ$6,'[20]WorkDone DATA'!$G:$G,BOQ!$B750)*$G750</f>
        <v>#VALUE!</v>
      </c>
      <c r="BK750" s="53" t="e">
        <f>SUMIFS('[20]WorkDone DATA'!$L:$L,'[20]WorkDone DATA'!$N:$N,BOQ!BK$6,'[20]WorkDone DATA'!$G:$G,BOQ!$B750)*$G750</f>
        <v>#VALUE!</v>
      </c>
      <c r="BL750" s="53" t="e">
        <f>SUMIFS('[20]WorkDone DATA'!$L:$L,'[20]WorkDone DATA'!$N:$N,BOQ!BL$6,'[20]WorkDone DATA'!$G:$G,BOQ!$B750)*$G750</f>
        <v>#VALUE!</v>
      </c>
      <c r="BM750" s="53" t="e">
        <f>SUMIFS('[20]WorkDone DATA'!$L:$L,'[20]WorkDone DATA'!$N:$N,BOQ!BM$6,'[20]WorkDone DATA'!$G:$G,BOQ!$B750)*$G750</f>
        <v>#VALUE!</v>
      </c>
      <c r="BN750" s="53" t="e">
        <f>SUMIFS('[20]WorkDone DATA'!$L:$L,'[20]WorkDone DATA'!$N:$N,BOQ!BN$6,'[20]WorkDone DATA'!$G:$G,BOQ!$B750)*$G750</f>
        <v>#VALUE!</v>
      </c>
      <c r="BO750" s="53" t="e">
        <f>SUMIFS('[20]WorkDone DATA'!$L:$L,'[20]WorkDone DATA'!$N:$N,BOQ!BO$6,'[20]WorkDone DATA'!$G:$G,BOQ!$B750)*$G750</f>
        <v>#VALUE!</v>
      </c>
      <c r="BP750" s="53" t="e">
        <f>SUMIFS('[20]WorkDone DATA'!$L:$L,'[20]WorkDone DATA'!$N:$N,BOQ!BP$6,'[20]WorkDone DATA'!$G:$G,BOQ!$B750)*$G750</f>
        <v>#VALUE!</v>
      </c>
      <c r="BQ750" s="53" t="e">
        <f>SUMIFS('[20]WorkDone DATA'!$L:$L,'[20]WorkDone DATA'!$N:$N,BOQ!BQ$6,'[20]WorkDone DATA'!$G:$G,BOQ!$B750)*$G750</f>
        <v>#VALUE!</v>
      </c>
      <c r="BR750" s="53" t="e">
        <f>SUMIFS('[20]WorkDone DATA'!$L:$L,'[20]WorkDone DATA'!$N:$N,BOQ!BR$6,'[20]WorkDone DATA'!$G:$G,BOQ!$B750)*$G750</f>
        <v>#VALUE!</v>
      </c>
      <c r="BS750" s="53" t="e">
        <f>SUMIFS('[20]WorkDone DATA'!$L:$L,'[20]WorkDone DATA'!$N:$N,BOQ!BS$6,'[20]WorkDone DATA'!$G:$G,BOQ!$B750)*$G750</f>
        <v>#VALUE!</v>
      </c>
      <c r="BT750" s="53" t="e">
        <f>SUMIFS('[20]WorkDone DATA'!$L:$L,'[20]WorkDone DATA'!$N:$N,BOQ!BT$6,'[20]WorkDone DATA'!$G:$G,BOQ!$B750)*$G750</f>
        <v>#VALUE!</v>
      </c>
      <c r="BU750" s="53" t="e">
        <f>SUMIFS('[20]WorkDone DATA'!$L:$L,'[20]WorkDone DATA'!$N:$N,BOQ!BU$6,'[20]WorkDone DATA'!$G:$G,BOQ!$B750)*$G750</f>
        <v>#VALUE!</v>
      </c>
      <c r="BV750" s="53" t="e">
        <f>SUMIFS('[20]WorkDone DATA'!$L:$L,'[20]WorkDone DATA'!$N:$N,BOQ!BV$6,'[20]WorkDone DATA'!$G:$G,BOQ!$B750)*$G750</f>
        <v>#VALUE!</v>
      </c>
      <c r="BW750" s="53" t="e">
        <f>SUMIFS('[20]WorkDone DATA'!$L:$L,'[20]WorkDone DATA'!$N:$N,BOQ!BW$6,'[20]WorkDone DATA'!$G:$G,BOQ!$B750)*$G750</f>
        <v>#VALUE!</v>
      </c>
      <c r="BX750" s="53" t="e">
        <f>SUMIFS('[20]WorkDone DATA'!$L:$L,'[20]WorkDone DATA'!$N:$N,BOQ!BX$6,'[20]WorkDone DATA'!$G:$G,BOQ!$B750)*$G750</f>
        <v>#VALUE!</v>
      </c>
    </row>
    <row r="751" spans="1:76" ht="15.6" x14ac:dyDescent="0.35">
      <c r="A751" s="1"/>
      <c r="B751" s="42"/>
      <c r="C751" s="150" t="s">
        <v>123</v>
      </c>
      <c r="D751" s="58"/>
      <c r="E751" s="77"/>
      <c r="F751" s="45"/>
      <c r="G751" s="52"/>
      <c r="H751" s="53">
        <f t="shared" si="102"/>
        <v>0</v>
      </c>
      <c r="K751" s="214"/>
      <c r="L751" s="220" t="e">
        <f t="shared" si="103"/>
        <v>#VALUE!</v>
      </c>
      <c r="M751" s="221" t="e">
        <f t="shared" si="104"/>
        <v>#VALUE!</v>
      </c>
      <c r="N751" s="219"/>
      <c r="O751" s="214">
        <f t="shared" si="105"/>
        <v>0</v>
      </c>
      <c r="P751" s="215" t="e">
        <f t="shared" si="106"/>
        <v>#VALUE!</v>
      </c>
      <c r="R751" s="217" t="e">
        <f>SUMIFS('[20]WorkDone DATA'!$L:$L,'[20]WorkDone DATA'!$N:$N,BOQ!S$6,'[20]WorkDone DATA'!$G:$G,BOQ!$B751)</f>
        <v>#VALUE!</v>
      </c>
      <c r="S751" s="53" t="e">
        <f t="shared" si="107"/>
        <v>#VALUE!</v>
      </c>
      <c r="T751" s="217" t="e">
        <f>SUMIFS('[20]WorkDone DATA'!$L:$L,'[20]WorkDone DATA'!$N:$N,BOQ!U$6,'[20]WorkDone DATA'!$G:$G,BOQ!$B751)</f>
        <v>#VALUE!</v>
      </c>
      <c r="U751" s="53" t="e">
        <f t="shared" si="109"/>
        <v>#VALUE!</v>
      </c>
      <c r="V751" s="217"/>
      <c r="W751" s="53" t="e">
        <f>SUMIFS('[20]WorkDone DATA'!$L:$L,'[20]WorkDone DATA'!$N:$N,BOQ!W$6,'[20]WorkDone DATA'!$G:$G,BOQ!$B751)*$G751</f>
        <v>#VALUE!</v>
      </c>
      <c r="X751" s="217"/>
      <c r="Y751" s="53" t="e">
        <f>SUMIFS('[20]WorkDone DATA'!$L:$L,'[20]WorkDone DATA'!$N:$N,BOQ!Y$6,'[20]WorkDone DATA'!$G:$G,BOQ!$B751)*$G751</f>
        <v>#VALUE!</v>
      </c>
      <c r="Z751" s="217"/>
      <c r="AA751" s="53" t="e">
        <f>SUMIFS('[20]WorkDone DATA'!$L:$L,'[20]WorkDone DATA'!$N:$N,BOQ!AA$6,'[20]WorkDone DATA'!$G:$G,BOQ!$B751)*$G751</f>
        <v>#VALUE!</v>
      </c>
      <c r="AB751" s="53" t="e">
        <f>SUMIFS('[20]WorkDone DATA'!$L:$L,'[20]WorkDone DATA'!$N:$N,BOQ!AB$6,'[20]WorkDone DATA'!$G:$G,BOQ!$B751)*$G751</f>
        <v>#VALUE!</v>
      </c>
      <c r="AC751" s="53" t="e">
        <f>SUMIFS('[20]WorkDone DATA'!$L:$L,'[20]WorkDone DATA'!$N:$N,BOQ!AC$6,'[20]WorkDone DATA'!$G:$G,BOQ!$B751)*$G751</f>
        <v>#VALUE!</v>
      </c>
      <c r="AD751" s="53" t="e">
        <f>SUMIFS('[20]WorkDone DATA'!$L:$L,'[20]WorkDone DATA'!$N:$N,BOQ!AD$6,'[20]WorkDone DATA'!$G:$G,BOQ!$B751)*$G751</f>
        <v>#VALUE!</v>
      </c>
      <c r="AE751" s="53" t="e">
        <f>SUMIFS('[20]WorkDone DATA'!$L:$L,'[20]WorkDone DATA'!$N:$N,BOQ!AE$6,'[20]WorkDone DATA'!$G:$G,BOQ!$B751)*$G751</f>
        <v>#VALUE!</v>
      </c>
      <c r="AF751" s="53" t="e">
        <f>SUMIFS('[20]WorkDone DATA'!$L:$L,'[20]WorkDone DATA'!$N:$N,BOQ!AF$6,'[20]WorkDone DATA'!$G:$G,BOQ!$B751)*$G751</f>
        <v>#VALUE!</v>
      </c>
      <c r="AG751" s="53" t="e">
        <f>SUMIFS('[20]WorkDone DATA'!$L:$L,'[20]WorkDone DATA'!$N:$N,BOQ!AG$6,'[20]WorkDone DATA'!$G:$G,BOQ!$B751)*$G751</f>
        <v>#VALUE!</v>
      </c>
      <c r="AH751" s="53" t="e">
        <f>SUMIFS('[20]WorkDone DATA'!$L:$L,'[20]WorkDone DATA'!$N:$N,BOQ!AH$6,'[20]WorkDone DATA'!$G:$G,BOQ!$B751)*$G751</f>
        <v>#VALUE!</v>
      </c>
      <c r="AI751" s="53" t="e">
        <f>SUMIFS('[20]WorkDone DATA'!$L:$L,'[20]WorkDone DATA'!$N:$N,BOQ!AI$6,'[20]WorkDone DATA'!$G:$G,BOQ!$B751)*$G751</f>
        <v>#VALUE!</v>
      </c>
      <c r="AJ751" s="53" t="e">
        <f>SUMIFS('[20]WorkDone DATA'!$L:$L,'[20]WorkDone DATA'!$N:$N,BOQ!AJ$6,'[20]WorkDone DATA'!$G:$G,BOQ!$B751)*$G751</f>
        <v>#VALUE!</v>
      </c>
      <c r="AK751" s="53" t="e">
        <f>SUMIFS('[20]WorkDone DATA'!$L:$L,'[20]WorkDone DATA'!$N:$N,BOQ!AK$6,'[20]WorkDone DATA'!$G:$G,BOQ!$B751)*$G751</f>
        <v>#VALUE!</v>
      </c>
      <c r="AL751" s="53" t="e">
        <f>SUMIFS('[20]WorkDone DATA'!$L:$L,'[20]WorkDone DATA'!$N:$N,BOQ!AL$6,'[20]WorkDone DATA'!$G:$G,BOQ!$B751)*$G751</f>
        <v>#VALUE!</v>
      </c>
      <c r="AM751" s="53" t="e">
        <f>SUMIFS('[20]WorkDone DATA'!$L:$L,'[20]WorkDone DATA'!$N:$N,BOQ!AM$6,'[20]WorkDone DATA'!$G:$G,BOQ!$B751)*$G751</f>
        <v>#VALUE!</v>
      </c>
      <c r="AN751" s="53" t="e">
        <f>SUMIFS('[20]WorkDone DATA'!$L:$L,'[20]WorkDone DATA'!$N:$N,BOQ!AN$6,'[20]WorkDone DATA'!$G:$G,BOQ!$B751)*$G751</f>
        <v>#VALUE!</v>
      </c>
      <c r="AO751" s="53" t="e">
        <f>SUMIFS('[20]WorkDone DATA'!$L:$L,'[20]WorkDone DATA'!$N:$N,BOQ!AO$6,'[20]WorkDone DATA'!$G:$G,BOQ!$B751)*$G751</f>
        <v>#VALUE!</v>
      </c>
      <c r="AP751" s="53" t="e">
        <f>SUMIFS('[20]WorkDone DATA'!$L:$L,'[20]WorkDone DATA'!$N:$N,BOQ!AP$6,'[20]WorkDone DATA'!$G:$G,BOQ!$B751)*$G751</f>
        <v>#VALUE!</v>
      </c>
      <c r="AQ751" s="53" t="e">
        <f>SUMIFS('[20]WorkDone DATA'!$L:$L,'[20]WorkDone DATA'!$N:$N,BOQ!AQ$6,'[20]WorkDone DATA'!$G:$G,BOQ!$B751)*$G751</f>
        <v>#VALUE!</v>
      </c>
      <c r="AR751" s="53" t="e">
        <f>SUMIFS('[20]WorkDone DATA'!$L:$L,'[20]WorkDone DATA'!$N:$N,BOQ!AR$6,'[20]WorkDone DATA'!$G:$G,BOQ!$B751)*$G751</f>
        <v>#VALUE!</v>
      </c>
      <c r="AS751" s="53" t="e">
        <f>SUMIFS('[20]WorkDone DATA'!$L:$L,'[20]WorkDone DATA'!$N:$N,BOQ!AS$6,'[20]WorkDone DATA'!$G:$G,BOQ!$B751)*$G751</f>
        <v>#VALUE!</v>
      </c>
      <c r="AT751" s="53" t="e">
        <f>SUMIFS('[20]WorkDone DATA'!$L:$L,'[20]WorkDone DATA'!$N:$N,BOQ!AT$6,'[20]WorkDone DATA'!$G:$G,BOQ!$B751)*$G751</f>
        <v>#VALUE!</v>
      </c>
      <c r="AU751" s="53" t="e">
        <f>SUMIFS('[20]WorkDone DATA'!$L:$L,'[20]WorkDone DATA'!$N:$N,BOQ!AU$6,'[20]WorkDone DATA'!$G:$G,BOQ!$B751)*$G751</f>
        <v>#VALUE!</v>
      </c>
      <c r="AV751" s="53" t="e">
        <f>SUMIFS('[20]WorkDone DATA'!$L:$L,'[20]WorkDone DATA'!$N:$N,BOQ!AV$6,'[20]WorkDone DATA'!$G:$G,BOQ!$B751)*$G751</f>
        <v>#VALUE!</v>
      </c>
      <c r="AW751" s="53" t="e">
        <f>SUMIFS('[20]WorkDone DATA'!$L:$L,'[20]WorkDone DATA'!$N:$N,BOQ!AW$6,'[20]WorkDone DATA'!$G:$G,BOQ!$B751)*$G751</f>
        <v>#VALUE!</v>
      </c>
      <c r="AX751" s="53" t="e">
        <f>SUMIFS('[20]WorkDone DATA'!$L:$L,'[20]WorkDone DATA'!$N:$N,BOQ!AX$6,'[20]WorkDone DATA'!$G:$G,BOQ!$B751)*$G751</f>
        <v>#VALUE!</v>
      </c>
      <c r="AY751" s="53" t="e">
        <f>SUMIFS('[20]WorkDone DATA'!$L:$L,'[20]WorkDone DATA'!$N:$N,BOQ!AY$6,'[20]WorkDone DATA'!$G:$G,BOQ!$B751)*$G751</f>
        <v>#VALUE!</v>
      </c>
      <c r="AZ751" s="53" t="e">
        <f>SUMIFS('[20]WorkDone DATA'!$L:$L,'[20]WorkDone DATA'!$N:$N,BOQ!AZ$6,'[20]WorkDone DATA'!$G:$G,BOQ!$B751)*$G751</f>
        <v>#VALUE!</v>
      </c>
      <c r="BA751" s="53" t="e">
        <f>SUMIFS('[20]WorkDone DATA'!$L:$L,'[20]WorkDone DATA'!$N:$N,BOQ!BA$6,'[20]WorkDone DATA'!$G:$G,BOQ!$B751)*$G751</f>
        <v>#VALUE!</v>
      </c>
      <c r="BB751" s="53" t="e">
        <f>SUMIFS('[20]WorkDone DATA'!$L:$L,'[20]WorkDone DATA'!$N:$N,BOQ!BB$6,'[20]WorkDone DATA'!$G:$G,BOQ!$B751)*$G751</f>
        <v>#VALUE!</v>
      </c>
      <c r="BC751" s="53" t="e">
        <f>SUMIFS('[20]WorkDone DATA'!$L:$L,'[20]WorkDone DATA'!$N:$N,BOQ!BC$6,'[20]WorkDone DATA'!$G:$G,BOQ!$B751)*$G751</f>
        <v>#VALUE!</v>
      </c>
      <c r="BD751" s="53" t="e">
        <f>SUMIFS('[20]WorkDone DATA'!$L:$L,'[20]WorkDone DATA'!$N:$N,BOQ!BD$6,'[20]WorkDone DATA'!$G:$G,BOQ!$B751)*$G751</f>
        <v>#VALUE!</v>
      </c>
      <c r="BE751" s="53" t="e">
        <f>SUMIFS('[20]WorkDone DATA'!$L:$L,'[20]WorkDone DATA'!$N:$N,BOQ!BE$6,'[20]WorkDone DATA'!$G:$G,BOQ!$B751)*$G751</f>
        <v>#VALUE!</v>
      </c>
      <c r="BF751" s="53" t="e">
        <f>SUMIFS('[20]WorkDone DATA'!$L:$L,'[20]WorkDone DATA'!$N:$N,BOQ!BF$6,'[20]WorkDone DATA'!$G:$G,BOQ!$B751)*$G751</f>
        <v>#VALUE!</v>
      </c>
      <c r="BG751" s="53" t="e">
        <f>SUMIFS('[20]WorkDone DATA'!$L:$L,'[20]WorkDone DATA'!$N:$N,BOQ!BG$6,'[20]WorkDone DATA'!$G:$G,BOQ!$B751)*$G751</f>
        <v>#VALUE!</v>
      </c>
      <c r="BH751" s="53" t="e">
        <f>SUMIFS('[20]WorkDone DATA'!$L:$L,'[20]WorkDone DATA'!$N:$N,BOQ!BH$6,'[20]WorkDone DATA'!$G:$G,BOQ!$B751)*$G751</f>
        <v>#VALUE!</v>
      </c>
      <c r="BI751" s="53" t="e">
        <f>SUMIFS('[20]WorkDone DATA'!$L:$L,'[20]WorkDone DATA'!$N:$N,BOQ!BI$6,'[20]WorkDone DATA'!$G:$G,BOQ!$B751)*$G751</f>
        <v>#VALUE!</v>
      </c>
      <c r="BJ751" s="53" t="e">
        <f>SUMIFS('[20]WorkDone DATA'!$L:$L,'[20]WorkDone DATA'!$N:$N,BOQ!BJ$6,'[20]WorkDone DATA'!$G:$G,BOQ!$B751)*$G751</f>
        <v>#VALUE!</v>
      </c>
      <c r="BK751" s="53" t="e">
        <f>SUMIFS('[20]WorkDone DATA'!$L:$L,'[20]WorkDone DATA'!$N:$N,BOQ!BK$6,'[20]WorkDone DATA'!$G:$G,BOQ!$B751)*$G751</f>
        <v>#VALUE!</v>
      </c>
      <c r="BL751" s="53" t="e">
        <f>SUMIFS('[20]WorkDone DATA'!$L:$L,'[20]WorkDone DATA'!$N:$N,BOQ!BL$6,'[20]WorkDone DATA'!$G:$G,BOQ!$B751)*$G751</f>
        <v>#VALUE!</v>
      </c>
      <c r="BM751" s="53" t="e">
        <f>SUMIFS('[20]WorkDone DATA'!$L:$L,'[20]WorkDone DATA'!$N:$N,BOQ!BM$6,'[20]WorkDone DATA'!$G:$G,BOQ!$B751)*$G751</f>
        <v>#VALUE!</v>
      </c>
      <c r="BN751" s="53" t="e">
        <f>SUMIFS('[20]WorkDone DATA'!$L:$L,'[20]WorkDone DATA'!$N:$N,BOQ!BN$6,'[20]WorkDone DATA'!$G:$G,BOQ!$B751)*$G751</f>
        <v>#VALUE!</v>
      </c>
      <c r="BO751" s="53" t="e">
        <f>SUMIFS('[20]WorkDone DATA'!$L:$L,'[20]WorkDone DATA'!$N:$N,BOQ!BO$6,'[20]WorkDone DATA'!$G:$G,BOQ!$B751)*$G751</f>
        <v>#VALUE!</v>
      </c>
      <c r="BP751" s="53" t="e">
        <f>SUMIFS('[20]WorkDone DATA'!$L:$L,'[20]WorkDone DATA'!$N:$N,BOQ!BP$6,'[20]WorkDone DATA'!$G:$G,BOQ!$B751)*$G751</f>
        <v>#VALUE!</v>
      </c>
      <c r="BQ751" s="53" t="e">
        <f>SUMIFS('[20]WorkDone DATA'!$L:$L,'[20]WorkDone DATA'!$N:$N,BOQ!BQ$6,'[20]WorkDone DATA'!$G:$G,BOQ!$B751)*$G751</f>
        <v>#VALUE!</v>
      </c>
      <c r="BR751" s="53" t="e">
        <f>SUMIFS('[20]WorkDone DATA'!$L:$L,'[20]WorkDone DATA'!$N:$N,BOQ!BR$6,'[20]WorkDone DATA'!$G:$G,BOQ!$B751)*$G751</f>
        <v>#VALUE!</v>
      </c>
      <c r="BS751" s="53" t="e">
        <f>SUMIFS('[20]WorkDone DATA'!$L:$L,'[20]WorkDone DATA'!$N:$N,BOQ!BS$6,'[20]WorkDone DATA'!$G:$G,BOQ!$B751)*$G751</f>
        <v>#VALUE!</v>
      </c>
      <c r="BT751" s="53" t="e">
        <f>SUMIFS('[20]WorkDone DATA'!$L:$L,'[20]WorkDone DATA'!$N:$N,BOQ!BT$6,'[20]WorkDone DATA'!$G:$G,BOQ!$B751)*$G751</f>
        <v>#VALUE!</v>
      </c>
      <c r="BU751" s="53" t="e">
        <f>SUMIFS('[20]WorkDone DATA'!$L:$L,'[20]WorkDone DATA'!$N:$N,BOQ!BU$6,'[20]WorkDone DATA'!$G:$G,BOQ!$B751)*$G751</f>
        <v>#VALUE!</v>
      </c>
      <c r="BV751" s="53" t="e">
        <f>SUMIFS('[20]WorkDone DATA'!$L:$L,'[20]WorkDone DATA'!$N:$N,BOQ!BV$6,'[20]WorkDone DATA'!$G:$G,BOQ!$B751)*$G751</f>
        <v>#VALUE!</v>
      </c>
      <c r="BW751" s="53" t="e">
        <f>SUMIFS('[20]WorkDone DATA'!$L:$L,'[20]WorkDone DATA'!$N:$N,BOQ!BW$6,'[20]WorkDone DATA'!$G:$G,BOQ!$B751)*$G751</f>
        <v>#VALUE!</v>
      </c>
      <c r="BX751" s="53" t="e">
        <f>SUMIFS('[20]WorkDone DATA'!$L:$L,'[20]WorkDone DATA'!$N:$N,BOQ!BX$6,'[20]WorkDone DATA'!$G:$G,BOQ!$B751)*$G751</f>
        <v>#VALUE!</v>
      </c>
    </row>
    <row r="752" spans="1:76" ht="15.6" x14ac:dyDescent="0.35">
      <c r="A752" s="1"/>
      <c r="B752" s="42"/>
      <c r="C752" s="65" t="s">
        <v>124</v>
      </c>
      <c r="D752" s="58"/>
      <c r="E752" s="233"/>
      <c r="F752" s="45"/>
      <c r="G752" s="52"/>
      <c r="H752" s="53">
        <f t="shared" si="102"/>
        <v>0</v>
      </c>
      <c r="K752" s="214"/>
      <c r="L752" s="220" t="e">
        <f t="shared" si="103"/>
        <v>#VALUE!</v>
      </c>
      <c r="M752" s="221" t="e">
        <f t="shared" si="104"/>
        <v>#VALUE!</v>
      </c>
      <c r="N752" s="219"/>
      <c r="O752" s="214">
        <f t="shared" si="105"/>
        <v>0</v>
      </c>
      <c r="P752" s="215" t="e">
        <f t="shared" si="106"/>
        <v>#VALUE!</v>
      </c>
      <c r="R752" s="217" t="e">
        <f>SUMIFS('[20]WorkDone DATA'!$L:$L,'[20]WorkDone DATA'!$N:$N,BOQ!S$6,'[20]WorkDone DATA'!$G:$G,BOQ!$B752)</f>
        <v>#VALUE!</v>
      </c>
      <c r="S752" s="53" t="e">
        <f t="shared" si="107"/>
        <v>#VALUE!</v>
      </c>
      <c r="T752" s="217" t="e">
        <f>SUMIFS('[20]WorkDone DATA'!$L:$L,'[20]WorkDone DATA'!$N:$N,BOQ!U$6,'[20]WorkDone DATA'!$G:$G,BOQ!$B752)</f>
        <v>#VALUE!</v>
      </c>
      <c r="U752" s="53" t="e">
        <f t="shared" si="109"/>
        <v>#VALUE!</v>
      </c>
      <c r="V752" s="217"/>
      <c r="W752" s="53" t="e">
        <f>SUMIFS('[20]WorkDone DATA'!$L:$L,'[20]WorkDone DATA'!$N:$N,BOQ!W$6,'[20]WorkDone DATA'!$G:$G,BOQ!$B752)*$G752</f>
        <v>#VALUE!</v>
      </c>
      <c r="X752" s="217"/>
      <c r="Y752" s="53" t="e">
        <f>SUMIFS('[20]WorkDone DATA'!$L:$L,'[20]WorkDone DATA'!$N:$N,BOQ!Y$6,'[20]WorkDone DATA'!$G:$G,BOQ!$B752)*$G752</f>
        <v>#VALUE!</v>
      </c>
      <c r="Z752" s="217"/>
      <c r="AA752" s="53" t="e">
        <f>SUMIFS('[20]WorkDone DATA'!$L:$L,'[20]WorkDone DATA'!$N:$N,BOQ!AA$6,'[20]WorkDone DATA'!$G:$G,BOQ!$B752)*$G752</f>
        <v>#VALUE!</v>
      </c>
      <c r="AB752" s="53" t="e">
        <f>SUMIFS('[20]WorkDone DATA'!$L:$L,'[20]WorkDone DATA'!$N:$N,BOQ!AB$6,'[20]WorkDone DATA'!$G:$G,BOQ!$B752)*$G752</f>
        <v>#VALUE!</v>
      </c>
      <c r="AC752" s="53" t="e">
        <f>SUMIFS('[20]WorkDone DATA'!$L:$L,'[20]WorkDone DATA'!$N:$N,BOQ!AC$6,'[20]WorkDone DATA'!$G:$G,BOQ!$B752)*$G752</f>
        <v>#VALUE!</v>
      </c>
      <c r="AD752" s="53" t="e">
        <f>SUMIFS('[20]WorkDone DATA'!$L:$L,'[20]WorkDone DATA'!$N:$N,BOQ!AD$6,'[20]WorkDone DATA'!$G:$G,BOQ!$B752)*$G752</f>
        <v>#VALUE!</v>
      </c>
      <c r="AE752" s="53" t="e">
        <f>SUMIFS('[20]WorkDone DATA'!$L:$L,'[20]WorkDone DATA'!$N:$N,BOQ!AE$6,'[20]WorkDone DATA'!$G:$G,BOQ!$B752)*$G752</f>
        <v>#VALUE!</v>
      </c>
      <c r="AF752" s="53" t="e">
        <f>SUMIFS('[20]WorkDone DATA'!$L:$L,'[20]WorkDone DATA'!$N:$N,BOQ!AF$6,'[20]WorkDone DATA'!$G:$G,BOQ!$B752)*$G752</f>
        <v>#VALUE!</v>
      </c>
      <c r="AG752" s="53" t="e">
        <f>SUMIFS('[20]WorkDone DATA'!$L:$L,'[20]WorkDone DATA'!$N:$N,BOQ!AG$6,'[20]WorkDone DATA'!$G:$G,BOQ!$B752)*$G752</f>
        <v>#VALUE!</v>
      </c>
      <c r="AH752" s="53" t="e">
        <f>SUMIFS('[20]WorkDone DATA'!$L:$L,'[20]WorkDone DATA'!$N:$N,BOQ!AH$6,'[20]WorkDone DATA'!$G:$G,BOQ!$B752)*$G752</f>
        <v>#VALUE!</v>
      </c>
      <c r="AI752" s="53" t="e">
        <f>SUMIFS('[20]WorkDone DATA'!$L:$L,'[20]WorkDone DATA'!$N:$N,BOQ!AI$6,'[20]WorkDone DATA'!$G:$G,BOQ!$B752)*$G752</f>
        <v>#VALUE!</v>
      </c>
      <c r="AJ752" s="53" t="e">
        <f>SUMIFS('[20]WorkDone DATA'!$L:$L,'[20]WorkDone DATA'!$N:$N,BOQ!AJ$6,'[20]WorkDone DATA'!$G:$G,BOQ!$B752)*$G752</f>
        <v>#VALUE!</v>
      </c>
      <c r="AK752" s="53" t="e">
        <f>SUMIFS('[20]WorkDone DATA'!$L:$L,'[20]WorkDone DATA'!$N:$N,BOQ!AK$6,'[20]WorkDone DATA'!$G:$G,BOQ!$B752)*$G752</f>
        <v>#VALUE!</v>
      </c>
      <c r="AL752" s="53" t="e">
        <f>SUMIFS('[20]WorkDone DATA'!$L:$L,'[20]WorkDone DATA'!$N:$N,BOQ!AL$6,'[20]WorkDone DATA'!$G:$G,BOQ!$B752)*$G752</f>
        <v>#VALUE!</v>
      </c>
      <c r="AM752" s="53" t="e">
        <f>SUMIFS('[20]WorkDone DATA'!$L:$L,'[20]WorkDone DATA'!$N:$N,BOQ!AM$6,'[20]WorkDone DATA'!$G:$G,BOQ!$B752)*$G752</f>
        <v>#VALUE!</v>
      </c>
      <c r="AN752" s="53" t="e">
        <f>SUMIFS('[20]WorkDone DATA'!$L:$L,'[20]WorkDone DATA'!$N:$N,BOQ!AN$6,'[20]WorkDone DATA'!$G:$G,BOQ!$B752)*$G752</f>
        <v>#VALUE!</v>
      </c>
      <c r="AO752" s="53" t="e">
        <f>SUMIFS('[20]WorkDone DATA'!$L:$L,'[20]WorkDone DATA'!$N:$N,BOQ!AO$6,'[20]WorkDone DATA'!$G:$G,BOQ!$B752)*$G752</f>
        <v>#VALUE!</v>
      </c>
      <c r="AP752" s="53" t="e">
        <f>SUMIFS('[20]WorkDone DATA'!$L:$L,'[20]WorkDone DATA'!$N:$N,BOQ!AP$6,'[20]WorkDone DATA'!$G:$G,BOQ!$B752)*$G752</f>
        <v>#VALUE!</v>
      </c>
      <c r="AQ752" s="53" t="e">
        <f>SUMIFS('[20]WorkDone DATA'!$L:$L,'[20]WorkDone DATA'!$N:$N,BOQ!AQ$6,'[20]WorkDone DATA'!$G:$G,BOQ!$B752)*$G752</f>
        <v>#VALUE!</v>
      </c>
      <c r="AR752" s="53" t="e">
        <f>SUMIFS('[20]WorkDone DATA'!$L:$L,'[20]WorkDone DATA'!$N:$N,BOQ!AR$6,'[20]WorkDone DATA'!$G:$G,BOQ!$B752)*$G752</f>
        <v>#VALUE!</v>
      </c>
      <c r="AS752" s="53" t="e">
        <f>SUMIFS('[20]WorkDone DATA'!$L:$L,'[20]WorkDone DATA'!$N:$N,BOQ!AS$6,'[20]WorkDone DATA'!$G:$G,BOQ!$B752)*$G752</f>
        <v>#VALUE!</v>
      </c>
      <c r="AT752" s="53" t="e">
        <f>SUMIFS('[20]WorkDone DATA'!$L:$L,'[20]WorkDone DATA'!$N:$N,BOQ!AT$6,'[20]WorkDone DATA'!$G:$G,BOQ!$B752)*$G752</f>
        <v>#VALUE!</v>
      </c>
      <c r="AU752" s="53" t="e">
        <f>SUMIFS('[20]WorkDone DATA'!$L:$L,'[20]WorkDone DATA'!$N:$N,BOQ!AU$6,'[20]WorkDone DATA'!$G:$G,BOQ!$B752)*$G752</f>
        <v>#VALUE!</v>
      </c>
      <c r="AV752" s="53" t="e">
        <f>SUMIFS('[20]WorkDone DATA'!$L:$L,'[20]WorkDone DATA'!$N:$N,BOQ!AV$6,'[20]WorkDone DATA'!$G:$G,BOQ!$B752)*$G752</f>
        <v>#VALUE!</v>
      </c>
      <c r="AW752" s="53" t="e">
        <f>SUMIFS('[20]WorkDone DATA'!$L:$L,'[20]WorkDone DATA'!$N:$N,BOQ!AW$6,'[20]WorkDone DATA'!$G:$G,BOQ!$B752)*$G752</f>
        <v>#VALUE!</v>
      </c>
      <c r="AX752" s="53" t="e">
        <f>SUMIFS('[20]WorkDone DATA'!$L:$L,'[20]WorkDone DATA'!$N:$N,BOQ!AX$6,'[20]WorkDone DATA'!$G:$G,BOQ!$B752)*$G752</f>
        <v>#VALUE!</v>
      </c>
      <c r="AY752" s="53" t="e">
        <f>SUMIFS('[20]WorkDone DATA'!$L:$L,'[20]WorkDone DATA'!$N:$N,BOQ!AY$6,'[20]WorkDone DATA'!$G:$G,BOQ!$B752)*$G752</f>
        <v>#VALUE!</v>
      </c>
      <c r="AZ752" s="53" t="e">
        <f>SUMIFS('[20]WorkDone DATA'!$L:$L,'[20]WorkDone DATA'!$N:$N,BOQ!AZ$6,'[20]WorkDone DATA'!$G:$G,BOQ!$B752)*$G752</f>
        <v>#VALUE!</v>
      </c>
      <c r="BA752" s="53" t="e">
        <f>SUMIFS('[20]WorkDone DATA'!$L:$L,'[20]WorkDone DATA'!$N:$N,BOQ!BA$6,'[20]WorkDone DATA'!$G:$G,BOQ!$B752)*$G752</f>
        <v>#VALUE!</v>
      </c>
      <c r="BB752" s="53" t="e">
        <f>SUMIFS('[20]WorkDone DATA'!$L:$L,'[20]WorkDone DATA'!$N:$N,BOQ!BB$6,'[20]WorkDone DATA'!$G:$G,BOQ!$B752)*$G752</f>
        <v>#VALUE!</v>
      </c>
      <c r="BC752" s="53" t="e">
        <f>SUMIFS('[20]WorkDone DATA'!$L:$L,'[20]WorkDone DATA'!$N:$N,BOQ!BC$6,'[20]WorkDone DATA'!$G:$G,BOQ!$B752)*$G752</f>
        <v>#VALUE!</v>
      </c>
      <c r="BD752" s="53" t="e">
        <f>SUMIFS('[20]WorkDone DATA'!$L:$L,'[20]WorkDone DATA'!$N:$N,BOQ!BD$6,'[20]WorkDone DATA'!$G:$G,BOQ!$B752)*$G752</f>
        <v>#VALUE!</v>
      </c>
      <c r="BE752" s="53" t="e">
        <f>SUMIFS('[20]WorkDone DATA'!$L:$L,'[20]WorkDone DATA'!$N:$N,BOQ!BE$6,'[20]WorkDone DATA'!$G:$G,BOQ!$B752)*$G752</f>
        <v>#VALUE!</v>
      </c>
      <c r="BF752" s="53" t="e">
        <f>SUMIFS('[20]WorkDone DATA'!$L:$L,'[20]WorkDone DATA'!$N:$N,BOQ!BF$6,'[20]WorkDone DATA'!$G:$G,BOQ!$B752)*$G752</f>
        <v>#VALUE!</v>
      </c>
      <c r="BG752" s="53" t="e">
        <f>SUMIFS('[20]WorkDone DATA'!$L:$L,'[20]WorkDone DATA'!$N:$N,BOQ!BG$6,'[20]WorkDone DATA'!$G:$G,BOQ!$B752)*$G752</f>
        <v>#VALUE!</v>
      </c>
      <c r="BH752" s="53" t="e">
        <f>SUMIFS('[20]WorkDone DATA'!$L:$L,'[20]WorkDone DATA'!$N:$N,BOQ!BH$6,'[20]WorkDone DATA'!$G:$G,BOQ!$B752)*$G752</f>
        <v>#VALUE!</v>
      </c>
      <c r="BI752" s="53" t="e">
        <f>SUMIFS('[20]WorkDone DATA'!$L:$L,'[20]WorkDone DATA'!$N:$N,BOQ!BI$6,'[20]WorkDone DATA'!$G:$G,BOQ!$B752)*$G752</f>
        <v>#VALUE!</v>
      </c>
      <c r="BJ752" s="53" t="e">
        <f>SUMIFS('[20]WorkDone DATA'!$L:$L,'[20]WorkDone DATA'!$N:$N,BOQ!BJ$6,'[20]WorkDone DATA'!$G:$G,BOQ!$B752)*$G752</f>
        <v>#VALUE!</v>
      </c>
      <c r="BK752" s="53" t="e">
        <f>SUMIFS('[20]WorkDone DATA'!$L:$L,'[20]WorkDone DATA'!$N:$N,BOQ!BK$6,'[20]WorkDone DATA'!$G:$G,BOQ!$B752)*$G752</f>
        <v>#VALUE!</v>
      </c>
      <c r="BL752" s="53" t="e">
        <f>SUMIFS('[20]WorkDone DATA'!$L:$L,'[20]WorkDone DATA'!$N:$N,BOQ!BL$6,'[20]WorkDone DATA'!$G:$G,BOQ!$B752)*$G752</f>
        <v>#VALUE!</v>
      </c>
      <c r="BM752" s="53" t="e">
        <f>SUMIFS('[20]WorkDone DATA'!$L:$L,'[20]WorkDone DATA'!$N:$N,BOQ!BM$6,'[20]WorkDone DATA'!$G:$G,BOQ!$B752)*$G752</f>
        <v>#VALUE!</v>
      </c>
      <c r="BN752" s="53" t="e">
        <f>SUMIFS('[20]WorkDone DATA'!$L:$L,'[20]WorkDone DATA'!$N:$N,BOQ!BN$6,'[20]WorkDone DATA'!$G:$G,BOQ!$B752)*$G752</f>
        <v>#VALUE!</v>
      </c>
      <c r="BO752" s="53" t="e">
        <f>SUMIFS('[20]WorkDone DATA'!$L:$L,'[20]WorkDone DATA'!$N:$N,BOQ!BO$6,'[20]WorkDone DATA'!$G:$G,BOQ!$B752)*$G752</f>
        <v>#VALUE!</v>
      </c>
      <c r="BP752" s="53" t="e">
        <f>SUMIFS('[20]WorkDone DATA'!$L:$L,'[20]WorkDone DATA'!$N:$N,BOQ!BP$6,'[20]WorkDone DATA'!$G:$G,BOQ!$B752)*$G752</f>
        <v>#VALUE!</v>
      </c>
      <c r="BQ752" s="53" t="e">
        <f>SUMIFS('[20]WorkDone DATA'!$L:$L,'[20]WorkDone DATA'!$N:$N,BOQ!BQ$6,'[20]WorkDone DATA'!$G:$G,BOQ!$B752)*$G752</f>
        <v>#VALUE!</v>
      </c>
      <c r="BR752" s="53" t="e">
        <f>SUMIFS('[20]WorkDone DATA'!$L:$L,'[20]WorkDone DATA'!$N:$N,BOQ!BR$6,'[20]WorkDone DATA'!$G:$G,BOQ!$B752)*$G752</f>
        <v>#VALUE!</v>
      </c>
      <c r="BS752" s="53" t="e">
        <f>SUMIFS('[20]WorkDone DATA'!$L:$L,'[20]WorkDone DATA'!$N:$N,BOQ!BS$6,'[20]WorkDone DATA'!$G:$G,BOQ!$B752)*$G752</f>
        <v>#VALUE!</v>
      </c>
      <c r="BT752" s="53" t="e">
        <f>SUMIFS('[20]WorkDone DATA'!$L:$L,'[20]WorkDone DATA'!$N:$N,BOQ!BT$6,'[20]WorkDone DATA'!$G:$G,BOQ!$B752)*$G752</f>
        <v>#VALUE!</v>
      </c>
      <c r="BU752" s="53" t="e">
        <f>SUMIFS('[20]WorkDone DATA'!$L:$L,'[20]WorkDone DATA'!$N:$N,BOQ!BU$6,'[20]WorkDone DATA'!$G:$G,BOQ!$B752)*$G752</f>
        <v>#VALUE!</v>
      </c>
      <c r="BV752" s="53" t="e">
        <f>SUMIFS('[20]WorkDone DATA'!$L:$L,'[20]WorkDone DATA'!$N:$N,BOQ!BV$6,'[20]WorkDone DATA'!$G:$G,BOQ!$B752)*$G752</f>
        <v>#VALUE!</v>
      </c>
      <c r="BW752" s="53" t="e">
        <f>SUMIFS('[20]WorkDone DATA'!$L:$L,'[20]WorkDone DATA'!$N:$N,BOQ!BW$6,'[20]WorkDone DATA'!$G:$G,BOQ!$B752)*$G752</f>
        <v>#VALUE!</v>
      </c>
      <c r="BX752" s="53" t="e">
        <f>SUMIFS('[20]WorkDone DATA'!$L:$L,'[20]WorkDone DATA'!$N:$N,BOQ!BX$6,'[20]WorkDone DATA'!$G:$G,BOQ!$B752)*$G752</f>
        <v>#VALUE!</v>
      </c>
    </row>
    <row r="753" spans="1:76" ht="15.6" x14ac:dyDescent="0.35">
      <c r="A753" s="1" t="str">
        <f>C752</f>
        <v>Double Uni-strut (90 x 45mm) Rack Support</v>
      </c>
      <c r="B753" s="42">
        <v>2.407</v>
      </c>
      <c r="C753" s="164" t="s">
        <v>11</v>
      </c>
      <c r="D753" s="152" t="s">
        <v>96</v>
      </c>
      <c r="E753" s="233" t="s">
        <v>13</v>
      </c>
      <c r="F753" s="45">
        <v>500</v>
      </c>
      <c r="G753" s="52">
        <v>297.02999999999997</v>
      </c>
      <c r="H753" s="53">
        <f t="shared" si="102"/>
        <v>148515</v>
      </c>
      <c r="K753" s="214" t="e">
        <f t="shared" si="108"/>
        <v>#VALUE!</v>
      </c>
      <c r="L753" s="220" t="e">
        <f t="shared" si="103"/>
        <v>#VALUE!</v>
      </c>
      <c r="M753" s="221" t="e">
        <f t="shared" si="104"/>
        <v>#VALUE!</v>
      </c>
      <c r="N753" s="219"/>
      <c r="O753" s="214" t="e">
        <f t="shared" si="105"/>
        <v>#VALUE!</v>
      </c>
      <c r="P753" s="215" t="e">
        <f t="shared" si="106"/>
        <v>#VALUE!</v>
      </c>
      <c r="R753" s="217" t="e">
        <f>SUMIFS('[20]WorkDone DATA'!$L:$L,'[20]WorkDone DATA'!$N:$N,BOQ!S$6,'[20]WorkDone DATA'!$G:$G,BOQ!$B753)</f>
        <v>#VALUE!</v>
      </c>
      <c r="S753" s="53" t="e">
        <f t="shared" si="107"/>
        <v>#VALUE!</v>
      </c>
      <c r="T753" s="217" t="e">
        <f>SUMIFS('[20]WorkDone DATA'!$L:$L,'[20]WorkDone DATA'!$N:$N,BOQ!U$6,'[20]WorkDone DATA'!$G:$G,BOQ!$B753)</f>
        <v>#VALUE!</v>
      </c>
      <c r="U753" s="53" t="e">
        <f t="shared" si="109"/>
        <v>#VALUE!</v>
      </c>
      <c r="V753" s="217"/>
      <c r="W753" s="53" t="e">
        <f>SUMIFS('[20]WorkDone DATA'!$L:$L,'[20]WorkDone DATA'!$N:$N,BOQ!W$6,'[20]WorkDone DATA'!$G:$G,BOQ!$B753)*$G753</f>
        <v>#VALUE!</v>
      </c>
      <c r="X753" s="217"/>
      <c r="Y753" s="53" t="e">
        <f>SUMIFS('[20]WorkDone DATA'!$L:$L,'[20]WorkDone DATA'!$N:$N,BOQ!Y$6,'[20]WorkDone DATA'!$G:$G,BOQ!$B753)*$G753</f>
        <v>#VALUE!</v>
      </c>
      <c r="Z753" s="217"/>
      <c r="AA753" s="53" t="e">
        <f>SUMIFS('[20]WorkDone DATA'!$L:$L,'[20]WorkDone DATA'!$N:$N,BOQ!AA$6,'[20]WorkDone DATA'!$G:$G,BOQ!$B753)*$G753</f>
        <v>#VALUE!</v>
      </c>
      <c r="AB753" s="53" t="e">
        <f>SUMIFS('[20]WorkDone DATA'!$L:$L,'[20]WorkDone DATA'!$N:$N,BOQ!AB$6,'[20]WorkDone DATA'!$G:$G,BOQ!$B753)*$G753</f>
        <v>#VALUE!</v>
      </c>
      <c r="AC753" s="53" t="e">
        <f>SUMIFS('[20]WorkDone DATA'!$L:$L,'[20]WorkDone DATA'!$N:$N,BOQ!AC$6,'[20]WorkDone DATA'!$G:$G,BOQ!$B753)*$G753</f>
        <v>#VALUE!</v>
      </c>
      <c r="AD753" s="53" t="e">
        <f>SUMIFS('[20]WorkDone DATA'!$L:$L,'[20]WorkDone DATA'!$N:$N,BOQ!AD$6,'[20]WorkDone DATA'!$G:$G,BOQ!$B753)*$G753</f>
        <v>#VALUE!</v>
      </c>
      <c r="AE753" s="53" t="e">
        <f>SUMIFS('[20]WorkDone DATA'!$L:$L,'[20]WorkDone DATA'!$N:$N,BOQ!AE$6,'[20]WorkDone DATA'!$G:$G,BOQ!$B753)*$G753</f>
        <v>#VALUE!</v>
      </c>
      <c r="AF753" s="53" t="e">
        <f>SUMIFS('[20]WorkDone DATA'!$L:$L,'[20]WorkDone DATA'!$N:$N,BOQ!AF$6,'[20]WorkDone DATA'!$G:$G,BOQ!$B753)*$G753</f>
        <v>#VALUE!</v>
      </c>
      <c r="AG753" s="53" t="e">
        <f>SUMIFS('[20]WorkDone DATA'!$L:$L,'[20]WorkDone DATA'!$N:$N,BOQ!AG$6,'[20]WorkDone DATA'!$G:$G,BOQ!$B753)*$G753</f>
        <v>#VALUE!</v>
      </c>
      <c r="AH753" s="53" t="e">
        <f>SUMIFS('[20]WorkDone DATA'!$L:$L,'[20]WorkDone DATA'!$N:$N,BOQ!AH$6,'[20]WorkDone DATA'!$G:$G,BOQ!$B753)*$G753</f>
        <v>#VALUE!</v>
      </c>
      <c r="AI753" s="53" t="e">
        <f>SUMIFS('[20]WorkDone DATA'!$L:$L,'[20]WorkDone DATA'!$N:$N,BOQ!AI$6,'[20]WorkDone DATA'!$G:$G,BOQ!$B753)*$G753</f>
        <v>#VALUE!</v>
      </c>
      <c r="AJ753" s="53" t="e">
        <f>SUMIFS('[20]WorkDone DATA'!$L:$L,'[20]WorkDone DATA'!$N:$N,BOQ!AJ$6,'[20]WorkDone DATA'!$G:$G,BOQ!$B753)*$G753</f>
        <v>#VALUE!</v>
      </c>
      <c r="AK753" s="53" t="e">
        <f>SUMIFS('[20]WorkDone DATA'!$L:$L,'[20]WorkDone DATA'!$N:$N,BOQ!AK$6,'[20]WorkDone DATA'!$G:$G,BOQ!$B753)*$G753</f>
        <v>#VALUE!</v>
      </c>
      <c r="AL753" s="53" t="e">
        <f>SUMIFS('[20]WorkDone DATA'!$L:$L,'[20]WorkDone DATA'!$N:$N,BOQ!AL$6,'[20]WorkDone DATA'!$G:$G,BOQ!$B753)*$G753</f>
        <v>#VALUE!</v>
      </c>
      <c r="AM753" s="53" t="e">
        <f>SUMIFS('[20]WorkDone DATA'!$L:$L,'[20]WorkDone DATA'!$N:$N,BOQ!AM$6,'[20]WorkDone DATA'!$G:$G,BOQ!$B753)*$G753</f>
        <v>#VALUE!</v>
      </c>
      <c r="AN753" s="53" t="e">
        <f>SUMIFS('[20]WorkDone DATA'!$L:$L,'[20]WorkDone DATA'!$N:$N,BOQ!AN$6,'[20]WorkDone DATA'!$G:$G,BOQ!$B753)*$G753</f>
        <v>#VALUE!</v>
      </c>
      <c r="AO753" s="53" t="e">
        <f>SUMIFS('[20]WorkDone DATA'!$L:$L,'[20]WorkDone DATA'!$N:$N,BOQ!AO$6,'[20]WorkDone DATA'!$G:$G,BOQ!$B753)*$G753</f>
        <v>#VALUE!</v>
      </c>
      <c r="AP753" s="53" t="e">
        <f>SUMIFS('[20]WorkDone DATA'!$L:$L,'[20]WorkDone DATA'!$N:$N,BOQ!AP$6,'[20]WorkDone DATA'!$G:$G,BOQ!$B753)*$G753</f>
        <v>#VALUE!</v>
      </c>
      <c r="AQ753" s="53" t="e">
        <f>SUMIFS('[20]WorkDone DATA'!$L:$L,'[20]WorkDone DATA'!$N:$N,BOQ!AQ$6,'[20]WorkDone DATA'!$G:$G,BOQ!$B753)*$G753</f>
        <v>#VALUE!</v>
      </c>
      <c r="AR753" s="53" t="e">
        <f>SUMIFS('[20]WorkDone DATA'!$L:$L,'[20]WorkDone DATA'!$N:$N,BOQ!AR$6,'[20]WorkDone DATA'!$G:$G,BOQ!$B753)*$G753</f>
        <v>#VALUE!</v>
      </c>
      <c r="AS753" s="53" t="e">
        <f>SUMIFS('[20]WorkDone DATA'!$L:$L,'[20]WorkDone DATA'!$N:$N,BOQ!AS$6,'[20]WorkDone DATA'!$G:$G,BOQ!$B753)*$G753</f>
        <v>#VALUE!</v>
      </c>
      <c r="AT753" s="53" t="e">
        <f>SUMIFS('[20]WorkDone DATA'!$L:$L,'[20]WorkDone DATA'!$N:$N,BOQ!AT$6,'[20]WorkDone DATA'!$G:$G,BOQ!$B753)*$G753</f>
        <v>#VALUE!</v>
      </c>
      <c r="AU753" s="53" t="e">
        <f>SUMIFS('[20]WorkDone DATA'!$L:$L,'[20]WorkDone DATA'!$N:$N,BOQ!AU$6,'[20]WorkDone DATA'!$G:$G,BOQ!$B753)*$G753</f>
        <v>#VALUE!</v>
      </c>
      <c r="AV753" s="53" t="e">
        <f>SUMIFS('[20]WorkDone DATA'!$L:$L,'[20]WorkDone DATA'!$N:$N,BOQ!AV$6,'[20]WorkDone DATA'!$G:$G,BOQ!$B753)*$G753</f>
        <v>#VALUE!</v>
      </c>
      <c r="AW753" s="53" t="e">
        <f>SUMIFS('[20]WorkDone DATA'!$L:$L,'[20]WorkDone DATA'!$N:$N,BOQ!AW$6,'[20]WorkDone DATA'!$G:$G,BOQ!$B753)*$G753</f>
        <v>#VALUE!</v>
      </c>
      <c r="AX753" s="53" t="e">
        <f>SUMIFS('[20]WorkDone DATA'!$L:$L,'[20]WorkDone DATA'!$N:$N,BOQ!AX$6,'[20]WorkDone DATA'!$G:$G,BOQ!$B753)*$G753</f>
        <v>#VALUE!</v>
      </c>
      <c r="AY753" s="53" t="e">
        <f>SUMIFS('[20]WorkDone DATA'!$L:$L,'[20]WorkDone DATA'!$N:$N,BOQ!AY$6,'[20]WorkDone DATA'!$G:$G,BOQ!$B753)*$G753</f>
        <v>#VALUE!</v>
      </c>
      <c r="AZ753" s="53" t="e">
        <f>SUMIFS('[20]WorkDone DATA'!$L:$L,'[20]WorkDone DATA'!$N:$N,BOQ!AZ$6,'[20]WorkDone DATA'!$G:$G,BOQ!$B753)*$G753</f>
        <v>#VALUE!</v>
      </c>
      <c r="BA753" s="53" t="e">
        <f>SUMIFS('[20]WorkDone DATA'!$L:$L,'[20]WorkDone DATA'!$N:$N,BOQ!BA$6,'[20]WorkDone DATA'!$G:$G,BOQ!$B753)*$G753</f>
        <v>#VALUE!</v>
      </c>
      <c r="BB753" s="53" t="e">
        <f>SUMIFS('[20]WorkDone DATA'!$L:$L,'[20]WorkDone DATA'!$N:$N,BOQ!BB$6,'[20]WorkDone DATA'!$G:$G,BOQ!$B753)*$G753</f>
        <v>#VALUE!</v>
      </c>
      <c r="BC753" s="53" t="e">
        <f>SUMIFS('[20]WorkDone DATA'!$L:$L,'[20]WorkDone DATA'!$N:$N,BOQ!BC$6,'[20]WorkDone DATA'!$G:$G,BOQ!$B753)*$G753</f>
        <v>#VALUE!</v>
      </c>
      <c r="BD753" s="53" t="e">
        <f>SUMIFS('[20]WorkDone DATA'!$L:$L,'[20]WorkDone DATA'!$N:$N,BOQ!BD$6,'[20]WorkDone DATA'!$G:$G,BOQ!$B753)*$G753</f>
        <v>#VALUE!</v>
      </c>
      <c r="BE753" s="53" t="e">
        <f>SUMIFS('[20]WorkDone DATA'!$L:$L,'[20]WorkDone DATA'!$N:$N,BOQ!BE$6,'[20]WorkDone DATA'!$G:$G,BOQ!$B753)*$G753</f>
        <v>#VALUE!</v>
      </c>
      <c r="BF753" s="53" t="e">
        <f>SUMIFS('[20]WorkDone DATA'!$L:$L,'[20]WorkDone DATA'!$N:$N,BOQ!BF$6,'[20]WorkDone DATA'!$G:$G,BOQ!$B753)*$G753</f>
        <v>#VALUE!</v>
      </c>
      <c r="BG753" s="53" t="e">
        <f>SUMIFS('[20]WorkDone DATA'!$L:$L,'[20]WorkDone DATA'!$N:$N,BOQ!BG$6,'[20]WorkDone DATA'!$G:$G,BOQ!$B753)*$G753</f>
        <v>#VALUE!</v>
      </c>
      <c r="BH753" s="53" t="e">
        <f>SUMIFS('[20]WorkDone DATA'!$L:$L,'[20]WorkDone DATA'!$N:$N,BOQ!BH$6,'[20]WorkDone DATA'!$G:$G,BOQ!$B753)*$G753</f>
        <v>#VALUE!</v>
      </c>
      <c r="BI753" s="53" t="e">
        <f>SUMIFS('[20]WorkDone DATA'!$L:$L,'[20]WorkDone DATA'!$N:$N,BOQ!BI$6,'[20]WorkDone DATA'!$G:$G,BOQ!$B753)*$G753</f>
        <v>#VALUE!</v>
      </c>
      <c r="BJ753" s="53" t="e">
        <f>SUMIFS('[20]WorkDone DATA'!$L:$L,'[20]WorkDone DATA'!$N:$N,BOQ!BJ$6,'[20]WorkDone DATA'!$G:$G,BOQ!$B753)*$G753</f>
        <v>#VALUE!</v>
      </c>
      <c r="BK753" s="53" t="e">
        <f>SUMIFS('[20]WorkDone DATA'!$L:$L,'[20]WorkDone DATA'!$N:$N,BOQ!BK$6,'[20]WorkDone DATA'!$G:$G,BOQ!$B753)*$G753</f>
        <v>#VALUE!</v>
      </c>
      <c r="BL753" s="53" t="e">
        <f>SUMIFS('[20]WorkDone DATA'!$L:$L,'[20]WorkDone DATA'!$N:$N,BOQ!BL$6,'[20]WorkDone DATA'!$G:$G,BOQ!$B753)*$G753</f>
        <v>#VALUE!</v>
      </c>
      <c r="BM753" s="53" t="e">
        <f>SUMIFS('[20]WorkDone DATA'!$L:$L,'[20]WorkDone DATA'!$N:$N,BOQ!BM$6,'[20]WorkDone DATA'!$G:$G,BOQ!$B753)*$G753</f>
        <v>#VALUE!</v>
      </c>
      <c r="BN753" s="53" t="e">
        <f>SUMIFS('[20]WorkDone DATA'!$L:$L,'[20]WorkDone DATA'!$N:$N,BOQ!BN$6,'[20]WorkDone DATA'!$G:$G,BOQ!$B753)*$G753</f>
        <v>#VALUE!</v>
      </c>
      <c r="BO753" s="53" t="e">
        <f>SUMIFS('[20]WorkDone DATA'!$L:$L,'[20]WorkDone DATA'!$N:$N,BOQ!BO$6,'[20]WorkDone DATA'!$G:$G,BOQ!$B753)*$G753</f>
        <v>#VALUE!</v>
      </c>
      <c r="BP753" s="53" t="e">
        <f>SUMIFS('[20]WorkDone DATA'!$L:$L,'[20]WorkDone DATA'!$N:$N,BOQ!BP$6,'[20]WorkDone DATA'!$G:$G,BOQ!$B753)*$G753</f>
        <v>#VALUE!</v>
      </c>
      <c r="BQ753" s="53" t="e">
        <f>SUMIFS('[20]WorkDone DATA'!$L:$L,'[20]WorkDone DATA'!$N:$N,BOQ!BQ$6,'[20]WorkDone DATA'!$G:$G,BOQ!$B753)*$G753</f>
        <v>#VALUE!</v>
      </c>
      <c r="BR753" s="53" t="e">
        <f>SUMIFS('[20]WorkDone DATA'!$L:$L,'[20]WorkDone DATA'!$N:$N,BOQ!BR$6,'[20]WorkDone DATA'!$G:$G,BOQ!$B753)*$G753</f>
        <v>#VALUE!</v>
      </c>
      <c r="BS753" s="53" t="e">
        <f>SUMIFS('[20]WorkDone DATA'!$L:$L,'[20]WorkDone DATA'!$N:$N,BOQ!BS$6,'[20]WorkDone DATA'!$G:$G,BOQ!$B753)*$G753</f>
        <v>#VALUE!</v>
      </c>
      <c r="BT753" s="53" t="e">
        <f>SUMIFS('[20]WorkDone DATA'!$L:$L,'[20]WorkDone DATA'!$N:$N,BOQ!BT$6,'[20]WorkDone DATA'!$G:$G,BOQ!$B753)*$G753</f>
        <v>#VALUE!</v>
      </c>
      <c r="BU753" s="53" t="e">
        <f>SUMIFS('[20]WorkDone DATA'!$L:$L,'[20]WorkDone DATA'!$N:$N,BOQ!BU$6,'[20]WorkDone DATA'!$G:$G,BOQ!$B753)*$G753</f>
        <v>#VALUE!</v>
      </c>
      <c r="BV753" s="53" t="e">
        <f>SUMIFS('[20]WorkDone DATA'!$L:$L,'[20]WorkDone DATA'!$N:$N,BOQ!BV$6,'[20]WorkDone DATA'!$G:$G,BOQ!$B753)*$G753</f>
        <v>#VALUE!</v>
      </c>
      <c r="BW753" s="53" t="e">
        <f>SUMIFS('[20]WorkDone DATA'!$L:$L,'[20]WorkDone DATA'!$N:$N,BOQ!BW$6,'[20]WorkDone DATA'!$G:$G,BOQ!$B753)*$G753</f>
        <v>#VALUE!</v>
      </c>
      <c r="BX753" s="53" t="e">
        <f>SUMIFS('[20]WorkDone DATA'!$L:$L,'[20]WorkDone DATA'!$N:$N,BOQ!BX$6,'[20]WorkDone DATA'!$G:$G,BOQ!$B753)*$G753</f>
        <v>#VALUE!</v>
      </c>
    </row>
    <row r="754" spans="1:76" ht="15.6" x14ac:dyDescent="0.35">
      <c r="A754" s="1" t="str">
        <f>C752</f>
        <v>Double Uni-strut (90 x 45mm) Rack Support</v>
      </c>
      <c r="B754" s="42">
        <v>2.4079999999999999</v>
      </c>
      <c r="C754" s="164" t="s">
        <v>53</v>
      </c>
      <c r="D754" s="152" t="s">
        <v>46</v>
      </c>
      <c r="E754" s="233" t="s">
        <v>13</v>
      </c>
      <c r="F754" s="45">
        <v>500</v>
      </c>
      <c r="G754" s="52">
        <v>242.45</v>
      </c>
      <c r="H754" s="53">
        <f t="shared" si="102"/>
        <v>121225</v>
      </c>
      <c r="K754" s="214" t="e">
        <f t="shared" si="108"/>
        <v>#VALUE!</v>
      </c>
      <c r="L754" s="220" t="e">
        <f t="shared" si="103"/>
        <v>#VALUE!</v>
      </c>
      <c r="M754" s="221" t="e">
        <f t="shared" si="104"/>
        <v>#VALUE!</v>
      </c>
      <c r="N754" s="219"/>
      <c r="O754" s="214" t="e">
        <f t="shared" si="105"/>
        <v>#VALUE!</v>
      </c>
      <c r="P754" s="215" t="e">
        <f t="shared" si="106"/>
        <v>#VALUE!</v>
      </c>
      <c r="R754" s="217" t="e">
        <f>SUMIFS('[20]WorkDone DATA'!$L:$L,'[20]WorkDone DATA'!$N:$N,BOQ!S$6,'[20]WorkDone DATA'!$G:$G,BOQ!$B754)</f>
        <v>#VALUE!</v>
      </c>
      <c r="S754" s="53" t="e">
        <f t="shared" si="107"/>
        <v>#VALUE!</v>
      </c>
      <c r="T754" s="217" t="e">
        <f>SUMIFS('[20]WorkDone DATA'!$L:$L,'[20]WorkDone DATA'!$N:$N,BOQ!U$6,'[20]WorkDone DATA'!$G:$G,BOQ!$B754)</f>
        <v>#VALUE!</v>
      </c>
      <c r="U754" s="53" t="e">
        <f t="shared" si="109"/>
        <v>#VALUE!</v>
      </c>
      <c r="V754" s="217"/>
      <c r="W754" s="53" t="e">
        <f>SUMIFS('[20]WorkDone DATA'!$L:$L,'[20]WorkDone DATA'!$N:$N,BOQ!W$6,'[20]WorkDone DATA'!$G:$G,BOQ!$B754)*$G754</f>
        <v>#VALUE!</v>
      </c>
      <c r="X754" s="217"/>
      <c r="Y754" s="53" t="e">
        <f>SUMIFS('[20]WorkDone DATA'!$L:$L,'[20]WorkDone DATA'!$N:$N,BOQ!Y$6,'[20]WorkDone DATA'!$G:$G,BOQ!$B754)*$G754</f>
        <v>#VALUE!</v>
      </c>
      <c r="Z754" s="217"/>
      <c r="AA754" s="53" t="e">
        <f>SUMIFS('[20]WorkDone DATA'!$L:$L,'[20]WorkDone DATA'!$N:$N,BOQ!AA$6,'[20]WorkDone DATA'!$G:$G,BOQ!$B754)*$G754</f>
        <v>#VALUE!</v>
      </c>
      <c r="AB754" s="53" t="e">
        <f>SUMIFS('[20]WorkDone DATA'!$L:$L,'[20]WorkDone DATA'!$N:$N,BOQ!AB$6,'[20]WorkDone DATA'!$G:$G,BOQ!$B754)*$G754</f>
        <v>#VALUE!</v>
      </c>
      <c r="AC754" s="53" t="e">
        <f>SUMIFS('[20]WorkDone DATA'!$L:$L,'[20]WorkDone DATA'!$N:$N,BOQ!AC$6,'[20]WorkDone DATA'!$G:$G,BOQ!$B754)*$G754</f>
        <v>#VALUE!</v>
      </c>
      <c r="AD754" s="53" t="e">
        <f>SUMIFS('[20]WorkDone DATA'!$L:$L,'[20]WorkDone DATA'!$N:$N,BOQ!AD$6,'[20]WorkDone DATA'!$G:$G,BOQ!$B754)*$G754</f>
        <v>#VALUE!</v>
      </c>
      <c r="AE754" s="53" t="e">
        <f>SUMIFS('[20]WorkDone DATA'!$L:$L,'[20]WorkDone DATA'!$N:$N,BOQ!AE$6,'[20]WorkDone DATA'!$G:$G,BOQ!$B754)*$G754</f>
        <v>#VALUE!</v>
      </c>
      <c r="AF754" s="53" t="e">
        <f>SUMIFS('[20]WorkDone DATA'!$L:$L,'[20]WorkDone DATA'!$N:$N,BOQ!AF$6,'[20]WorkDone DATA'!$G:$G,BOQ!$B754)*$G754</f>
        <v>#VALUE!</v>
      </c>
      <c r="AG754" s="53" t="e">
        <f>SUMIFS('[20]WorkDone DATA'!$L:$L,'[20]WorkDone DATA'!$N:$N,BOQ!AG$6,'[20]WorkDone DATA'!$G:$G,BOQ!$B754)*$G754</f>
        <v>#VALUE!</v>
      </c>
      <c r="AH754" s="53" t="e">
        <f>SUMIFS('[20]WorkDone DATA'!$L:$L,'[20]WorkDone DATA'!$N:$N,BOQ!AH$6,'[20]WorkDone DATA'!$G:$G,BOQ!$B754)*$G754</f>
        <v>#VALUE!</v>
      </c>
      <c r="AI754" s="53" t="e">
        <f>SUMIFS('[20]WorkDone DATA'!$L:$L,'[20]WorkDone DATA'!$N:$N,BOQ!AI$6,'[20]WorkDone DATA'!$G:$G,BOQ!$B754)*$G754</f>
        <v>#VALUE!</v>
      </c>
      <c r="AJ754" s="53" t="e">
        <f>SUMIFS('[20]WorkDone DATA'!$L:$L,'[20]WorkDone DATA'!$N:$N,BOQ!AJ$6,'[20]WorkDone DATA'!$G:$G,BOQ!$B754)*$G754</f>
        <v>#VALUE!</v>
      </c>
      <c r="AK754" s="53" t="e">
        <f>SUMIFS('[20]WorkDone DATA'!$L:$L,'[20]WorkDone DATA'!$N:$N,BOQ!AK$6,'[20]WorkDone DATA'!$G:$G,BOQ!$B754)*$G754</f>
        <v>#VALUE!</v>
      </c>
      <c r="AL754" s="53" t="e">
        <f>SUMIFS('[20]WorkDone DATA'!$L:$L,'[20]WorkDone DATA'!$N:$N,BOQ!AL$6,'[20]WorkDone DATA'!$G:$G,BOQ!$B754)*$G754</f>
        <v>#VALUE!</v>
      </c>
      <c r="AM754" s="53" t="e">
        <f>SUMIFS('[20]WorkDone DATA'!$L:$L,'[20]WorkDone DATA'!$N:$N,BOQ!AM$6,'[20]WorkDone DATA'!$G:$G,BOQ!$B754)*$G754</f>
        <v>#VALUE!</v>
      </c>
      <c r="AN754" s="53" t="e">
        <f>SUMIFS('[20]WorkDone DATA'!$L:$L,'[20]WorkDone DATA'!$N:$N,BOQ!AN$6,'[20]WorkDone DATA'!$G:$G,BOQ!$B754)*$G754</f>
        <v>#VALUE!</v>
      </c>
      <c r="AO754" s="53" t="e">
        <f>SUMIFS('[20]WorkDone DATA'!$L:$L,'[20]WorkDone DATA'!$N:$N,BOQ!AO$6,'[20]WorkDone DATA'!$G:$G,BOQ!$B754)*$G754</f>
        <v>#VALUE!</v>
      </c>
      <c r="AP754" s="53" t="e">
        <f>SUMIFS('[20]WorkDone DATA'!$L:$L,'[20]WorkDone DATA'!$N:$N,BOQ!AP$6,'[20]WorkDone DATA'!$G:$G,BOQ!$B754)*$G754</f>
        <v>#VALUE!</v>
      </c>
      <c r="AQ754" s="53" t="e">
        <f>SUMIFS('[20]WorkDone DATA'!$L:$L,'[20]WorkDone DATA'!$N:$N,BOQ!AQ$6,'[20]WorkDone DATA'!$G:$G,BOQ!$B754)*$G754</f>
        <v>#VALUE!</v>
      </c>
      <c r="AR754" s="53" t="e">
        <f>SUMIFS('[20]WorkDone DATA'!$L:$L,'[20]WorkDone DATA'!$N:$N,BOQ!AR$6,'[20]WorkDone DATA'!$G:$G,BOQ!$B754)*$G754</f>
        <v>#VALUE!</v>
      </c>
      <c r="AS754" s="53" t="e">
        <f>SUMIFS('[20]WorkDone DATA'!$L:$L,'[20]WorkDone DATA'!$N:$N,BOQ!AS$6,'[20]WorkDone DATA'!$G:$G,BOQ!$B754)*$G754</f>
        <v>#VALUE!</v>
      </c>
      <c r="AT754" s="53" t="e">
        <f>SUMIFS('[20]WorkDone DATA'!$L:$L,'[20]WorkDone DATA'!$N:$N,BOQ!AT$6,'[20]WorkDone DATA'!$G:$G,BOQ!$B754)*$G754</f>
        <v>#VALUE!</v>
      </c>
      <c r="AU754" s="53" t="e">
        <f>SUMIFS('[20]WorkDone DATA'!$L:$L,'[20]WorkDone DATA'!$N:$N,BOQ!AU$6,'[20]WorkDone DATA'!$G:$G,BOQ!$B754)*$G754</f>
        <v>#VALUE!</v>
      </c>
      <c r="AV754" s="53" t="e">
        <f>SUMIFS('[20]WorkDone DATA'!$L:$L,'[20]WorkDone DATA'!$N:$N,BOQ!AV$6,'[20]WorkDone DATA'!$G:$G,BOQ!$B754)*$G754</f>
        <v>#VALUE!</v>
      </c>
      <c r="AW754" s="53" t="e">
        <f>SUMIFS('[20]WorkDone DATA'!$L:$L,'[20]WorkDone DATA'!$N:$N,BOQ!AW$6,'[20]WorkDone DATA'!$G:$G,BOQ!$B754)*$G754</f>
        <v>#VALUE!</v>
      </c>
      <c r="AX754" s="53" t="e">
        <f>SUMIFS('[20]WorkDone DATA'!$L:$L,'[20]WorkDone DATA'!$N:$N,BOQ!AX$6,'[20]WorkDone DATA'!$G:$G,BOQ!$B754)*$G754</f>
        <v>#VALUE!</v>
      </c>
      <c r="AY754" s="53" t="e">
        <f>SUMIFS('[20]WorkDone DATA'!$L:$L,'[20]WorkDone DATA'!$N:$N,BOQ!AY$6,'[20]WorkDone DATA'!$G:$G,BOQ!$B754)*$G754</f>
        <v>#VALUE!</v>
      </c>
      <c r="AZ754" s="53" t="e">
        <f>SUMIFS('[20]WorkDone DATA'!$L:$L,'[20]WorkDone DATA'!$N:$N,BOQ!AZ$6,'[20]WorkDone DATA'!$G:$G,BOQ!$B754)*$G754</f>
        <v>#VALUE!</v>
      </c>
      <c r="BA754" s="53" t="e">
        <f>SUMIFS('[20]WorkDone DATA'!$L:$L,'[20]WorkDone DATA'!$N:$N,BOQ!BA$6,'[20]WorkDone DATA'!$G:$G,BOQ!$B754)*$G754</f>
        <v>#VALUE!</v>
      </c>
      <c r="BB754" s="53" t="e">
        <f>SUMIFS('[20]WorkDone DATA'!$L:$L,'[20]WorkDone DATA'!$N:$N,BOQ!BB$6,'[20]WorkDone DATA'!$G:$G,BOQ!$B754)*$G754</f>
        <v>#VALUE!</v>
      </c>
      <c r="BC754" s="53" t="e">
        <f>SUMIFS('[20]WorkDone DATA'!$L:$L,'[20]WorkDone DATA'!$N:$N,BOQ!BC$6,'[20]WorkDone DATA'!$G:$G,BOQ!$B754)*$G754</f>
        <v>#VALUE!</v>
      </c>
      <c r="BD754" s="53" t="e">
        <f>SUMIFS('[20]WorkDone DATA'!$L:$L,'[20]WorkDone DATA'!$N:$N,BOQ!BD$6,'[20]WorkDone DATA'!$G:$G,BOQ!$B754)*$G754</f>
        <v>#VALUE!</v>
      </c>
      <c r="BE754" s="53" t="e">
        <f>SUMIFS('[20]WorkDone DATA'!$L:$L,'[20]WorkDone DATA'!$N:$N,BOQ!BE$6,'[20]WorkDone DATA'!$G:$G,BOQ!$B754)*$G754</f>
        <v>#VALUE!</v>
      </c>
      <c r="BF754" s="53" t="e">
        <f>SUMIFS('[20]WorkDone DATA'!$L:$L,'[20]WorkDone DATA'!$N:$N,BOQ!BF$6,'[20]WorkDone DATA'!$G:$G,BOQ!$B754)*$G754</f>
        <v>#VALUE!</v>
      </c>
      <c r="BG754" s="53" t="e">
        <f>SUMIFS('[20]WorkDone DATA'!$L:$L,'[20]WorkDone DATA'!$N:$N,BOQ!BG$6,'[20]WorkDone DATA'!$G:$G,BOQ!$B754)*$G754</f>
        <v>#VALUE!</v>
      </c>
      <c r="BH754" s="53" t="e">
        <f>SUMIFS('[20]WorkDone DATA'!$L:$L,'[20]WorkDone DATA'!$N:$N,BOQ!BH$6,'[20]WorkDone DATA'!$G:$G,BOQ!$B754)*$G754</f>
        <v>#VALUE!</v>
      </c>
      <c r="BI754" s="53" t="e">
        <f>SUMIFS('[20]WorkDone DATA'!$L:$L,'[20]WorkDone DATA'!$N:$N,BOQ!BI$6,'[20]WorkDone DATA'!$G:$G,BOQ!$B754)*$G754</f>
        <v>#VALUE!</v>
      </c>
      <c r="BJ754" s="53" t="e">
        <f>SUMIFS('[20]WorkDone DATA'!$L:$L,'[20]WorkDone DATA'!$N:$N,BOQ!BJ$6,'[20]WorkDone DATA'!$G:$G,BOQ!$B754)*$G754</f>
        <v>#VALUE!</v>
      </c>
      <c r="BK754" s="53" t="e">
        <f>SUMIFS('[20]WorkDone DATA'!$L:$L,'[20]WorkDone DATA'!$N:$N,BOQ!BK$6,'[20]WorkDone DATA'!$G:$G,BOQ!$B754)*$G754</f>
        <v>#VALUE!</v>
      </c>
      <c r="BL754" s="53" t="e">
        <f>SUMIFS('[20]WorkDone DATA'!$L:$L,'[20]WorkDone DATA'!$N:$N,BOQ!BL$6,'[20]WorkDone DATA'!$G:$G,BOQ!$B754)*$G754</f>
        <v>#VALUE!</v>
      </c>
      <c r="BM754" s="53" t="e">
        <f>SUMIFS('[20]WorkDone DATA'!$L:$L,'[20]WorkDone DATA'!$N:$N,BOQ!BM$6,'[20]WorkDone DATA'!$G:$G,BOQ!$B754)*$G754</f>
        <v>#VALUE!</v>
      </c>
      <c r="BN754" s="53" t="e">
        <f>SUMIFS('[20]WorkDone DATA'!$L:$L,'[20]WorkDone DATA'!$N:$N,BOQ!BN$6,'[20]WorkDone DATA'!$G:$G,BOQ!$B754)*$G754</f>
        <v>#VALUE!</v>
      </c>
      <c r="BO754" s="53" t="e">
        <f>SUMIFS('[20]WorkDone DATA'!$L:$L,'[20]WorkDone DATA'!$N:$N,BOQ!BO$6,'[20]WorkDone DATA'!$G:$G,BOQ!$B754)*$G754</f>
        <v>#VALUE!</v>
      </c>
      <c r="BP754" s="53" t="e">
        <f>SUMIFS('[20]WorkDone DATA'!$L:$L,'[20]WorkDone DATA'!$N:$N,BOQ!BP$6,'[20]WorkDone DATA'!$G:$G,BOQ!$B754)*$G754</f>
        <v>#VALUE!</v>
      </c>
      <c r="BQ754" s="53" t="e">
        <f>SUMIFS('[20]WorkDone DATA'!$L:$L,'[20]WorkDone DATA'!$N:$N,BOQ!BQ$6,'[20]WorkDone DATA'!$G:$G,BOQ!$B754)*$G754</f>
        <v>#VALUE!</v>
      </c>
      <c r="BR754" s="53" t="e">
        <f>SUMIFS('[20]WorkDone DATA'!$L:$L,'[20]WorkDone DATA'!$N:$N,BOQ!BR$6,'[20]WorkDone DATA'!$G:$G,BOQ!$B754)*$G754</f>
        <v>#VALUE!</v>
      </c>
      <c r="BS754" s="53" t="e">
        <f>SUMIFS('[20]WorkDone DATA'!$L:$L,'[20]WorkDone DATA'!$N:$N,BOQ!BS$6,'[20]WorkDone DATA'!$G:$G,BOQ!$B754)*$G754</f>
        <v>#VALUE!</v>
      </c>
      <c r="BT754" s="53" t="e">
        <f>SUMIFS('[20]WorkDone DATA'!$L:$L,'[20]WorkDone DATA'!$N:$N,BOQ!BT$6,'[20]WorkDone DATA'!$G:$G,BOQ!$B754)*$G754</f>
        <v>#VALUE!</v>
      </c>
      <c r="BU754" s="53" t="e">
        <f>SUMIFS('[20]WorkDone DATA'!$L:$L,'[20]WorkDone DATA'!$N:$N,BOQ!BU$6,'[20]WorkDone DATA'!$G:$G,BOQ!$B754)*$G754</f>
        <v>#VALUE!</v>
      </c>
      <c r="BV754" s="53" t="e">
        <f>SUMIFS('[20]WorkDone DATA'!$L:$L,'[20]WorkDone DATA'!$N:$N,BOQ!BV$6,'[20]WorkDone DATA'!$G:$G,BOQ!$B754)*$G754</f>
        <v>#VALUE!</v>
      </c>
      <c r="BW754" s="53" t="e">
        <f>SUMIFS('[20]WorkDone DATA'!$L:$L,'[20]WorkDone DATA'!$N:$N,BOQ!BW$6,'[20]WorkDone DATA'!$G:$G,BOQ!$B754)*$G754</f>
        <v>#VALUE!</v>
      </c>
      <c r="BX754" s="53" t="e">
        <f>SUMIFS('[20]WorkDone DATA'!$L:$L,'[20]WorkDone DATA'!$N:$N,BOQ!BX$6,'[20]WorkDone DATA'!$G:$G,BOQ!$B754)*$G754</f>
        <v>#VALUE!</v>
      </c>
    </row>
    <row r="755" spans="1:76" ht="15.6" x14ac:dyDescent="0.35">
      <c r="A755" s="1"/>
      <c r="B755" s="42"/>
      <c r="C755" s="65"/>
      <c r="D755" s="58"/>
      <c r="E755" s="233"/>
      <c r="F755" s="45"/>
      <c r="G755" s="52"/>
      <c r="H755" s="53">
        <f t="shared" si="102"/>
        <v>0</v>
      </c>
      <c r="K755" s="214"/>
      <c r="L755" s="220" t="e">
        <f t="shared" si="103"/>
        <v>#VALUE!</v>
      </c>
      <c r="M755" s="221" t="e">
        <f t="shared" si="104"/>
        <v>#VALUE!</v>
      </c>
      <c r="N755" s="219"/>
      <c r="O755" s="214">
        <f t="shared" si="105"/>
        <v>0</v>
      </c>
      <c r="P755" s="215" t="e">
        <f t="shared" si="106"/>
        <v>#VALUE!</v>
      </c>
      <c r="R755" s="217" t="e">
        <f>SUMIFS('[20]WorkDone DATA'!$L:$L,'[20]WorkDone DATA'!$N:$N,BOQ!S$6,'[20]WorkDone DATA'!$G:$G,BOQ!$B755)</f>
        <v>#VALUE!</v>
      </c>
      <c r="S755" s="53" t="e">
        <f t="shared" si="107"/>
        <v>#VALUE!</v>
      </c>
      <c r="T755" s="217" t="e">
        <f>SUMIFS('[20]WorkDone DATA'!$L:$L,'[20]WorkDone DATA'!$N:$N,BOQ!U$6,'[20]WorkDone DATA'!$G:$G,BOQ!$B755)</f>
        <v>#VALUE!</v>
      </c>
      <c r="U755" s="53" t="e">
        <f t="shared" si="109"/>
        <v>#VALUE!</v>
      </c>
      <c r="V755" s="217"/>
      <c r="W755" s="53" t="e">
        <f>SUMIFS('[20]WorkDone DATA'!$L:$L,'[20]WorkDone DATA'!$N:$N,BOQ!W$6,'[20]WorkDone DATA'!$G:$G,BOQ!$B755)*$G755</f>
        <v>#VALUE!</v>
      </c>
      <c r="X755" s="217"/>
      <c r="Y755" s="53" t="e">
        <f>SUMIFS('[20]WorkDone DATA'!$L:$L,'[20]WorkDone DATA'!$N:$N,BOQ!Y$6,'[20]WorkDone DATA'!$G:$G,BOQ!$B755)*$G755</f>
        <v>#VALUE!</v>
      </c>
      <c r="Z755" s="217"/>
      <c r="AA755" s="53" t="e">
        <f>SUMIFS('[20]WorkDone DATA'!$L:$L,'[20]WorkDone DATA'!$N:$N,BOQ!AA$6,'[20]WorkDone DATA'!$G:$G,BOQ!$B755)*$G755</f>
        <v>#VALUE!</v>
      </c>
      <c r="AB755" s="53" t="e">
        <f>SUMIFS('[20]WorkDone DATA'!$L:$L,'[20]WorkDone DATA'!$N:$N,BOQ!AB$6,'[20]WorkDone DATA'!$G:$G,BOQ!$B755)*$G755</f>
        <v>#VALUE!</v>
      </c>
      <c r="AC755" s="53" t="e">
        <f>SUMIFS('[20]WorkDone DATA'!$L:$L,'[20]WorkDone DATA'!$N:$N,BOQ!AC$6,'[20]WorkDone DATA'!$G:$G,BOQ!$B755)*$G755</f>
        <v>#VALUE!</v>
      </c>
      <c r="AD755" s="53" t="e">
        <f>SUMIFS('[20]WorkDone DATA'!$L:$L,'[20]WorkDone DATA'!$N:$N,BOQ!AD$6,'[20]WorkDone DATA'!$G:$G,BOQ!$B755)*$G755</f>
        <v>#VALUE!</v>
      </c>
      <c r="AE755" s="53" t="e">
        <f>SUMIFS('[20]WorkDone DATA'!$L:$L,'[20]WorkDone DATA'!$N:$N,BOQ!AE$6,'[20]WorkDone DATA'!$G:$G,BOQ!$B755)*$G755</f>
        <v>#VALUE!</v>
      </c>
      <c r="AF755" s="53" t="e">
        <f>SUMIFS('[20]WorkDone DATA'!$L:$L,'[20]WorkDone DATA'!$N:$N,BOQ!AF$6,'[20]WorkDone DATA'!$G:$G,BOQ!$B755)*$G755</f>
        <v>#VALUE!</v>
      </c>
      <c r="AG755" s="53" t="e">
        <f>SUMIFS('[20]WorkDone DATA'!$L:$L,'[20]WorkDone DATA'!$N:$N,BOQ!AG$6,'[20]WorkDone DATA'!$G:$G,BOQ!$B755)*$G755</f>
        <v>#VALUE!</v>
      </c>
      <c r="AH755" s="53" t="e">
        <f>SUMIFS('[20]WorkDone DATA'!$L:$L,'[20]WorkDone DATA'!$N:$N,BOQ!AH$6,'[20]WorkDone DATA'!$G:$G,BOQ!$B755)*$G755</f>
        <v>#VALUE!</v>
      </c>
      <c r="AI755" s="53" t="e">
        <f>SUMIFS('[20]WorkDone DATA'!$L:$L,'[20]WorkDone DATA'!$N:$N,BOQ!AI$6,'[20]WorkDone DATA'!$G:$G,BOQ!$B755)*$G755</f>
        <v>#VALUE!</v>
      </c>
      <c r="AJ755" s="53" t="e">
        <f>SUMIFS('[20]WorkDone DATA'!$L:$L,'[20]WorkDone DATA'!$N:$N,BOQ!AJ$6,'[20]WorkDone DATA'!$G:$G,BOQ!$B755)*$G755</f>
        <v>#VALUE!</v>
      </c>
      <c r="AK755" s="53" t="e">
        <f>SUMIFS('[20]WorkDone DATA'!$L:$L,'[20]WorkDone DATA'!$N:$N,BOQ!AK$6,'[20]WorkDone DATA'!$G:$G,BOQ!$B755)*$G755</f>
        <v>#VALUE!</v>
      </c>
      <c r="AL755" s="53" t="e">
        <f>SUMIFS('[20]WorkDone DATA'!$L:$L,'[20]WorkDone DATA'!$N:$N,BOQ!AL$6,'[20]WorkDone DATA'!$G:$G,BOQ!$B755)*$G755</f>
        <v>#VALUE!</v>
      </c>
      <c r="AM755" s="53" t="e">
        <f>SUMIFS('[20]WorkDone DATA'!$L:$L,'[20]WorkDone DATA'!$N:$N,BOQ!AM$6,'[20]WorkDone DATA'!$G:$G,BOQ!$B755)*$G755</f>
        <v>#VALUE!</v>
      </c>
      <c r="AN755" s="53" t="e">
        <f>SUMIFS('[20]WorkDone DATA'!$L:$L,'[20]WorkDone DATA'!$N:$N,BOQ!AN$6,'[20]WorkDone DATA'!$G:$G,BOQ!$B755)*$G755</f>
        <v>#VALUE!</v>
      </c>
      <c r="AO755" s="53" t="e">
        <f>SUMIFS('[20]WorkDone DATA'!$L:$L,'[20]WorkDone DATA'!$N:$N,BOQ!AO$6,'[20]WorkDone DATA'!$G:$G,BOQ!$B755)*$G755</f>
        <v>#VALUE!</v>
      </c>
      <c r="AP755" s="53" t="e">
        <f>SUMIFS('[20]WorkDone DATA'!$L:$L,'[20]WorkDone DATA'!$N:$N,BOQ!AP$6,'[20]WorkDone DATA'!$G:$G,BOQ!$B755)*$G755</f>
        <v>#VALUE!</v>
      </c>
      <c r="AQ755" s="53" t="e">
        <f>SUMIFS('[20]WorkDone DATA'!$L:$L,'[20]WorkDone DATA'!$N:$N,BOQ!AQ$6,'[20]WorkDone DATA'!$G:$G,BOQ!$B755)*$G755</f>
        <v>#VALUE!</v>
      </c>
      <c r="AR755" s="53" t="e">
        <f>SUMIFS('[20]WorkDone DATA'!$L:$L,'[20]WorkDone DATA'!$N:$N,BOQ!AR$6,'[20]WorkDone DATA'!$G:$G,BOQ!$B755)*$G755</f>
        <v>#VALUE!</v>
      </c>
      <c r="AS755" s="53" t="e">
        <f>SUMIFS('[20]WorkDone DATA'!$L:$L,'[20]WorkDone DATA'!$N:$N,BOQ!AS$6,'[20]WorkDone DATA'!$G:$G,BOQ!$B755)*$G755</f>
        <v>#VALUE!</v>
      </c>
      <c r="AT755" s="53" t="e">
        <f>SUMIFS('[20]WorkDone DATA'!$L:$L,'[20]WorkDone DATA'!$N:$N,BOQ!AT$6,'[20]WorkDone DATA'!$G:$G,BOQ!$B755)*$G755</f>
        <v>#VALUE!</v>
      </c>
      <c r="AU755" s="53" t="e">
        <f>SUMIFS('[20]WorkDone DATA'!$L:$L,'[20]WorkDone DATA'!$N:$N,BOQ!AU$6,'[20]WorkDone DATA'!$G:$G,BOQ!$B755)*$G755</f>
        <v>#VALUE!</v>
      </c>
      <c r="AV755" s="53" t="e">
        <f>SUMIFS('[20]WorkDone DATA'!$L:$L,'[20]WorkDone DATA'!$N:$N,BOQ!AV$6,'[20]WorkDone DATA'!$G:$G,BOQ!$B755)*$G755</f>
        <v>#VALUE!</v>
      </c>
      <c r="AW755" s="53" t="e">
        <f>SUMIFS('[20]WorkDone DATA'!$L:$L,'[20]WorkDone DATA'!$N:$N,BOQ!AW$6,'[20]WorkDone DATA'!$G:$G,BOQ!$B755)*$G755</f>
        <v>#VALUE!</v>
      </c>
      <c r="AX755" s="53" t="e">
        <f>SUMIFS('[20]WorkDone DATA'!$L:$L,'[20]WorkDone DATA'!$N:$N,BOQ!AX$6,'[20]WorkDone DATA'!$G:$G,BOQ!$B755)*$G755</f>
        <v>#VALUE!</v>
      </c>
      <c r="AY755" s="53" t="e">
        <f>SUMIFS('[20]WorkDone DATA'!$L:$L,'[20]WorkDone DATA'!$N:$N,BOQ!AY$6,'[20]WorkDone DATA'!$G:$G,BOQ!$B755)*$G755</f>
        <v>#VALUE!</v>
      </c>
      <c r="AZ755" s="53" t="e">
        <f>SUMIFS('[20]WorkDone DATA'!$L:$L,'[20]WorkDone DATA'!$N:$N,BOQ!AZ$6,'[20]WorkDone DATA'!$G:$G,BOQ!$B755)*$G755</f>
        <v>#VALUE!</v>
      </c>
      <c r="BA755" s="53" t="e">
        <f>SUMIFS('[20]WorkDone DATA'!$L:$L,'[20]WorkDone DATA'!$N:$N,BOQ!BA$6,'[20]WorkDone DATA'!$G:$G,BOQ!$B755)*$G755</f>
        <v>#VALUE!</v>
      </c>
      <c r="BB755" s="53" t="e">
        <f>SUMIFS('[20]WorkDone DATA'!$L:$L,'[20]WorkDone DATA'!$N:$N,BOQ!BB$6,'[20]WorkDone DATA'!$G:$G,BOQ!$B755)*$G755</f>
        <v>#VALUE!</v>
      </c>
      <c r="BC755" s="53" t="e">
        <f>SUMIFS('[20]WorkDone DATA'!$L:$L,'[20]WorkDone DATA'!$N:$N,BOQ!BC$6,'[20]WorkDone DATA'!$G:$G,BOQ!$B755)*$G755</f>
        <v>#VALUE!</v>
      </c>
      <c r="BD755" s="53" t="e">
        <f>SUMIFS('[20]WorkDone DATA'!$L:$L,'[20]WorkDone DATA'!$N:$N,BOQ!BD$6,'[20]WorkDone DATA'!$G:$G,BOQ!$B755)*$G755</f>
        <v>#VALUE!</v>
      </c>
      <c r="BE755" s="53" t="e">
        <f>SUMIFS('[20]WorkDone DATA'!$L:$L,'[20]WorkDone DATA'!$N:$N,BOQ!BE$6,'[20]WorkDone DATA'!$G:$G,BOQ!$B755)*$G755</f>
        <v>#VALUE!</v>
      </c>
      <c r="BF755" s="53" t="e">
        <f>SUMIFS('[20]WorkDone DATA'!$L:$L,'[20]WorkDone DATA'!$N:$N,BOQ!BF$6,'[20]WorkDone DATA'!$G:$G,BOQ!$B755)*$G755</f>
        <v>#VALUE!</v>
      </c>
      <c r="BG755" s="53" t="e">
        <f>SUMIFS('[20]WorkDone DATA'!$L:$L,'[20]WorkDone DATA'!$N:$N,BOQ!BG$6,'[20]WorkDone DATA'!$G:$G,BOQ!$B755)*$G755</f>
        <v>#VALUE!</v>
      </c>
      <c r="BH755" s="53" t="e">
        <f>SUMIFS('[20]WorkDone DATA'!$L:$L,'[20]WorkDone DATA'!$N:$N,BOQ!BH$6,'[20]WorkDone DATA'!$G:$G,BOQ!$B755)*$G755</f>
        <v>#VALUE!</v>
      </c>
      <c r="BI755" s="53" t="e">
        <f>SUMIFS('[20]WorkDone DATA'!$L:$L,'[20]WorkDone DATA'!$N:$N,BOQ!BI$6,'[20]WorkDone DATA'!$G:$G,BOQ!$B755)*$G755</f>
        <v>#VALUE!</v>
      </c>
      <c r="BJ755" s="53" t="e">
        <f>SUMIFS('[20]WorkDone DATA'!$L:$L,'[20]WorkDone DATA'!$N:$N,BOQ!BJ$6,'[20]WorkDone DATA'!$G:$G,BOQ!$B755)*$G755</f>
        <v>#VALUE!</v>
      </c>
      <c r="BK755" s="53" t="e">
        <f>SUMIFS('[20]WorkDone DATA'!$L:$L,'[20]WorkDone DATA'!$N:$N,BOQ!BK$6,'[20]WorkDone DATA'!$G:$G,BOQ!$B755)*$G755</f>
        <v>#VALUE!</v>
      </c>
      <c r="BL755" s="53" t="e">
        <f>SUMIFS('[20]WorkDone DATA'!$L:$L,'[20]WorkDone DATA'!$N:$N,BOQ!BL$6,'[20]WorkDone DATA'!$G:$G,BOQ!$B755)*$G755</f>
        <v>#VALUE!</v>
      </c>
      <c r="BM755" s="53" t="e">
        <f>SUMIFS('[20]WorkDone DATA'!$L:$L,'[20]WorkDone DATA'!$N:$N,BOQ!BM$6,'[20]WorkDone DATA'!$G:$G,BOQ!$B755)*$G755</f>
        <v>#VALUE!</v>
      </c>
      <c r="BN755" s="53" t="e">
        <f>SUMIFS('[20]WorkDone DATA'!$L:$L,'[20]WorkDone DATA'!$N:$N,BOQ!BN$6,'[20]WorkDone DATA'!$G:$G,BOQ!$B755)*$G755</f>
        <v>#VALUE!</v>
      </c>
      <c r="BO755" s="53" t="e">
        <f>SUMIFS('[20]WorkDone DATA'!$L:$L,'[20]WorkDone DATA'!$N:$N,BOQ!BO$6,'[20]WorkDone DATA'!$G:$G,BOQ!$B755)*$G755</f>
        <v>#VALUE!</v>
      </c>
      <c r="BP755" s="53" t="e">
        <f>SUMIFS('[20]WorkDone DATA'!$L:$L,'[20]WorkDone DATA'!$N:$N,BOQ!BP$6,'[20]WorkDone DATA'!$G:$G,BOQ!$B755)*$G755</f>
        <v>#VALUE!</v>
      </c>
      <c r="BQ755" s="53" t="e">
        <f>SUMIFS('[20]WorkDone DATA'!$L:$L,'[20]WorkDone DATA'!$N:$N,BOQ!BQ$6,'[20]WorkDone DATA'!$G:$G,BOQ!$B755)*$G755</f>
        <v>#VALUE!</v>
      </c>
      <c r="BR755" s="53" t="e">
        <f>SUMIFS('[20]WorkDone DATA'!$L:$L,'[20]WorkDone DATA'!$N:$N,BOQ!BR$6,'[20]WorkDone DATA'!$G:$G,BOQ!$B755)*$G755</f>
        <v>#VALUE!</v>
      </c>
      <c r="BS755" s="53" t="e">
        <f>SUMIFS('[20]WorkDone DATA'!$L:$L,'[20]WorkDone DATA'!$N:$N,BOQ!BS$6,'[20]WorkDone DATA'!$G:$G,BOQ!$B755)*$G755</f>
        <v>#VALUE!</v>
      </c>
      <c r="BT755" s="53" t="e">
        <f>SUMIFS('[20]WorkDone DATA'!$L:$L,'[20]WorkDone DATA'!$N:$N,BOQ!BT$6,'[20]WorkDone DATA'!$G:$G,BOQ!$B755)*$G755</f>
        <v>#VALUE!</v>
      </c>
      <c r="BU755" s="53" t="e">
        <f>SUMIFS('[20]WorkDone DATA'!$L:$L,'[20]WorkDone DATA'!$N:$N,BOQ!BU$6,'[20]WorkDone DATA'!$G:$G,BOQ!$B755)*$G755</f>
        <v>#VALUE!</v>
      </c>
      <c r="BV755" s="53" t="e">
        <f>SUMIFS('[20]WorkDone DATA'!$L:$L,'[20]WorkDone DATA'!$N:$N,BOQ!BV$6,'[20]WorkDone DATA'!$G:$G,BOQ!$B755)*$G755</f>
        <v>#VALUE!</v>
      </c>
      <c r="BW755" s="53" t="e">
        <f>SUMIFS('[20]WorkDone DATA'!$L:$L,'[20]WorkDone DATA'!$N:$N,BOQ!BW$6,'[20]WorkDone DATA'!$G:$G,BOQ!$B755)*$G755</f>
        <v>#VALUE!</v>
      </c>
      <c r="BX755" s="53" t="e">
        <f>SUMIFS('[20]WorkDone DATA'!$L:$L,'[20]WorkDone DATA'!$N:$N,BOQ!BX$6,'[20]WorkDone DATA'!$G:$G,BOQ!$B755)*$G755</f>
        <v>#VALUE!</v>
      </c>
    </row>
    <row r="756" spans="1:76" ht="15.6" x14ac:dyDescent="0.35">
      <c r="A756" s="124" t="str">
        <f>C756</f>
        <v>Single Uni-strut (45 x 45mm) Rack Support</v>
      </c>
      <c r="B756" s="42">
        <v>2.4089999999999998</v>
      </c>
      <c r="C756" s="65" t="s">
        <v>125</v>
      </c>
      <c r="D756" s="152" t="s">
        <v>96</v>
      </c>
      <c r="E756" s="77" t="s">
        <v>13</v>
      </c>
      <c r="F756" s="45">
        <v>2400</v>
      </c>
      <c r="G756" s="52">
        <v>131.66</v>
      </c>
      <c r="H756" s="53">
        <f t="shared" si="102"/>
        <v>315984</v>
      </c>
      <c r="K756" s="214" t="e">
        <f t="shared" si="108"/>
        <v>#VALUE!</v>
      </c>
      <c r="L756" s="220" t="e">
        <f t="shared" si="103"/>
        <v>#VALUE!</v>
      </c>
      <c r="M756" s="221" t="e">
        <f t="shared" si="104"/>
        <v>#VALUE!</v>
      </c>
      <c r="N756" s="219"/>
      <c r="O756" s="214" t="e">
        <f t="shared" si="105"/>
        <v>#VALUE!</v>
      </c>
      <c r="P756" s="215" t="e">
        <f t="shared" si="106"/>
        <v>#VALUE!</v>
      </c>
      <c r="R756" s="217" t="e">
        <f>SUMIFS('[20]WorkDone DATA'!$L:$L,'[20]WorkDone DATA'!$N:$N,BOQ!S$6,'[20]WorkDone DATA'!$G:$G,BOQ!$B756)</f>
        <v>#VALUE!</v>
      </c>
      <c r="S756" s="53" t="e">
        <f t="shared" si="107"/>
        <v>#VALUE!</v>
      </c>
      <c r="T756" s="217" t="e">
        <f>SUMIFS('[20]WorkDone DATA'!$L:$L,'[20]WorkDone DATA'!$N:$N,BOQ!U$6,'[20]WorkDone DATA'!$G:$G,BOQ!$B756)</f>
        <v>#VALUE!</v>
      </c>
      <c r="U756" s="53" t="e">
        <f t="shared" si="109"/>
        <v>#VALUE!</v>
      </c>
      <c r="V756" s="217"/>
      <c r="W756" s="53" t="e">
        <f>SUMIFS('[20]WorkDone DATA'!$L:$L,'[20]WorkDone DATA'!$N:$N,BOQ!W$6,'[20]WorkDone DATA'!$G:$G,BOQ!$B756)*$G756</f>
        <v>#VALUE!</v>
      </c>
      <c r="X756" s="217"/>
      <c r="Y756" s="53" t="e">
        <f>SUMIFS('[20]WorkDone DATA'!$L:$L,'[20]WorkDone DATA'!$N:$N,BOQ!Y$6,'[20]WorkDone DATA'!$G:$G,BOQ!$B756)*$G756</f>
        <v>#VALUE!</v>
      </c>
      <c r="Z756" s="217"/>
      <c r="AA756" s="53" t="e">
        <f>SUMIFS('[20]WorkDone DATA'!$L:$L,'[20]WorkDone DATA'!$N:$N,BOQ!AA$6,'[20]WorkDone DATA'!$G:$G,BOQ!$B756)*$G756</f>
        <v>#VALUE!</v>
      </c>
      <c r="AB756" s="53" t="e">
        <f>SUMIFS('[20]WorkDone DATA'!$L:$L,'[20]WorkDone DATA'!$N:$N,BOQ!AB$6,'[20]WorkDone DATA'!$G:$G,BOQ!$B756)*$G756</f>
        <v>#VALUE!</v>
      </c>
      <c r="AC756" s="53" t="e">
        <f>SUMIFS('[20]WorkDone DATA'!$L:$L,'[20]WorkDone DATA'!$N:$N,BOQ!AC$6,'[20]WorkDone DATA'!$G:$G,BOQ!$B756)*$G756</f>
        <v>#VALUE!</v>
      </c>
      <c r="AD756" s="53" t="e">
        <f>SUMIFS('[20]WorkDone DATA'!$L:$L,'[20]WorkDone DATA'!$N:$N,BOQ!AD$6,'[20]WorkDone DATA'!$G:$G,BOQ!$B756)*$G756</f>
        <v>#VALUE!</v>
      </c>
      <c r="AE756" s="53" t="e">
        <f>SUMIFS('[20]WorkDone DATA'!$L:$L,'[20]WorkDone DATA'!$N:$N,BOQ!AE$6,'[20]WorkDone DATA'!$G:$G,BOQ!$B756)*$G756</f>
        <v>#VALUE!</v>
      </c>
      <c r="AF756" s="53" t="e">
        <f>SUMIFS('[20]WorkDone DATA'!$L:$L,'[20]WorkDone DATA'!$N:$N,BOQ!AF$6,'[20]WorkDone DATA'!$G:$G,BOQ!$B756)*$G756</f>
        <v>#VALUE!</v>
      </c>
      <c r="AG756" s="53" t="e">
        <f>SUMIFS('[20]WorkDone DATA'!$L:$L,'[20]WorkDone DATA'!$N:$N,BOQ!AG$6,'[20]WorkDone DATA'!$G:$G,BOQ!$B756)*$G756</f>
        <v>#VALUE!</v>
      </c>
      <c r="AH756" s="53" t="e">
        <f>SUMIFS('[20]WorkDone DATA'!$L:$L,'[20]WorkDone DATA'!$N:$N,BOQ!AH$6,'[20]WorkDone DATA'!$G:$G,BOQ!$B756)*$G756</f>
        <v>#VALUE!</v>
      </c>
      <c r="AI756" s="53" t="e">
        <f>SUMIFS('[20]WorkDone DATA'!$L:$L,'[20]WorkDone DATA'!$N:$N,BOQ!AI$6,'[20]WorkDone DATA'!$G:$G,BOQ!$B756)*$G756</f>
        <v>#VALUE!</v>
      </c>
      <c r="AJ756" s="53" t="e">
        <f>SUMIFS('[20]WorkDone DATA'!$L:$L,'[20]WorkDone DATA'!$N:$N,BOQ!AJ$6,'[20]WorkDone DATA'!$G:$G,BOQ!$B756)*$G756</f>
        <v>#VALUE!</v>
      </c>
      <c r="AK756" s="53" t="e">
        <f>SUMIFS('[20]WorkDone DATA'!$L:$L,'[20]WorkDone DATA'!$N:$N,BOQ!AK$6,'[20]WorkDone DATA'!$G:$G,BOQ!$B756)*$G756</f>
        <v>#VALUE!</v>
      </c>
      <c r="AL756" s="53" t="e">
        <f>SUMIFS('[20]WorkDone DATA'!$L:$L,'[20]WorkDone DATA'!$N:$N,BOQ!AL$6,'[20]WorkDone DATA'!$G:$G,BOQ!$B756)*$G756</f>
        <v>#VALUE!</v>
      </c>
      <c r="AM756" s="53" t="e">
        <f>SUMIFS('[20]WorkDone DATA'!$L:$L,'[20]WorkDone DATA'!$N:$N,BOQ!AM$6,'[20]WorkDone DATA'!$G:$G,BOQ!$B756)*$G756</f>
        <v>#VALUE!</v>
      </c>
      <c r="AN756" s="53" t="e">
        <f>SUMIFS('[20]WorkDone DATA'!$L:$L,'[20]WorkDone DATA'!$N:$N,BOQ!AN$6,'[20]WorkDone DATA'!$G:$G,BOQ!$B756)*$G756</f>
        <v>#VALUE!</v>
      </c>
      <c r="AO756" s="53" t="e">
        <f>SUMIFS('[20]WorkDone DATA'!$L:$L,'[20]WorkDone DATA'!$N:$N,BOQ!AO$6,'[20]WorkDone DATA'!$G:$G,BOQ!$B756)*$G756</f>
        <v>#VALUE!</v>
      </c>
      <c r="AP756" s="53" t="e">
        <f>SUMIFS('[20]WorkDone DATA'!$L:$L,'[20]WorkDone DATA'!$N:$N,BOQ!AP$6,'[20]WorkDone DATA'!$G:$G,BOQ!$B756)*$G756</f>
        <v>#VALUE!</v>
      </c>
      <c r="AQ756" s="53" t="e">
        <f>SUMIFS('[20]WorkDone DATA'!$L:$L,'[20]WorkDone DATA'!$N:$N,BOQ!AQ$6,'[20]WorkDone DATA'!$G:$G,BOQ!$B756)*$G756</f>
        <v>#VALUE!</v>
      </c>
      <c r="AR756" s="53" t="e">
        <f>SUMIFS('[20]WorkDone DATA'!$L:$L,'[20]WorkDone DATA'!$N:$N,BOQ!AR$6,'[20]WorkDone DATA'!$G:$G,BOQ!$B756)*$G756</f>
        <v>#VALUE!</v>
      </c>
      <c r="AS756" s="53" t="e">
        <f>SUMIFS('[20]WorkDone DATA'!$L:$L,'[20]WorkDone DATA'!$N:$N,BOQ!AS$6,'[20]WorkDone DATA'!$G:$G,BOQ!$B756)*$G756</f>
        <v>#VALUE!</v>
      </c>
      <c r="AT756" s="53" t="e">
        <f>SUMIFS('[20]WorkDone DATA'!$L:$L,'[20]WorkDone DATA'!$N:$N,BOQ!AT$6,'[20]WorkDone DATA'!$G:$G,BOQ!$B756)*$G756</f>
        <v>#VALUE!</v>
      </c>
      <c r="AU756" s="53" t="e">
        <f>SUMIFS('[20]WorkDone DATA'!$L:$L,'[20]WorkDone DATA'!$N:$N,BOQ!AU$6,'[20]WorkDone DATA'!$G:$G,BOQ!$B756)*$G756</f>
        <v>#VALUE!</v>
      </c>
      <c r="AV756" s="53" t="e">
        <f>SUMIFS('[20]WorkDone DATA'!$L:$L,'[20]WorkDone DATA'!$N:$N,BOQ!AV$6,'[20]WorkDone DATA'!$G:$G,BOQ!$B756)*$G756</f>
        <v>#VALUE!</v>
      </c>
      <c r="AW756" s="53" t="e">
        <f>SUMIFS('[20]WorkDone DATA'!$L:$L,'[20]WorkDone DATA'!$N:$N,BOQ!AW$6,'[20]WorkDone DATA'!$G:$G,BOQ!$B756)*$G756</f>
        <v>#VALUE!</v>
      </c>
      <c r="AX756" s="53" t="e">
        <f>SUMIFS('[20]WorkDone DATA'!$L:$L,'[20]WorkDone DATA'!$N:$N,BOQ!AX$6,'[20]WorkDone DATA'!$G:$G,BOQ!$B756)*$G756</f>
        <v>#VALUE!</v>
      </c>
      <c r="AY756" s="53" t="e">
        <f>SUMIFS('[20]WorkDone DATA'!$L:$L,'[20]WorkDone DATA'!$N:$N,BOQ!AY$6,'[20]WorkDone DATA'!$G:$G,BOQ!$B756)*$G756</f>
        <v>#VALUE!</v>
      </c>
      <c r="AZ756" s="53" t="e">
        <f>SUMIFS('[20]WorkDone DATA'!$L:$L,'[20]WorkDone DATA'!$N:$N,BOQ!AZ$6,'[20]WorkDone DATA'!$G:$G,BOQ!$B756)*$G756</f>
        <v>#VALUE!</v>
      </c>
      <c r="BA756" s="53" t="e">
        <f>SUMIFS('[20]WorkDone DATA'!$L:$L,'[20]WorkDone DATA'!$N:$N,BOQ!BA$6,'[20]WorkDone DATA'!$G:$G,BOQ!$B756)*$G756</f>
        <v>#VALUE!</v>
      </c>
      <c r="BB756" s="53" t="e">
        <f>SUMIFS('[20]WorkDone DATA'!$L:$L,'[20]WorkDone DATA'!$N:$N,BOQ!BB$6,'[20]WorkDone DATA'!$G:$G,BOQ!$B756)*$G756</f>
        <v>#VALUE!</v>
      </c>
      <c r="BC756" s="53" t="e">
        <f>SUMIFS('[20]WorkDone DATA'!$L:$L,'[20]WorkDone DATA'!$N:$N,BOQ!BC$6,'[20]WorkDone DATA'!$G:$G,BOQ!$B756)*$G756</f>
        <v>#VALUE!</v>
      </c>
      <c r="BD756" s="53" t="e">
        <f>SUMIFS('[20]WorkDone DATA'!$L:$L,'[20]WorkDone DATA'!$N:$N,BOQ!BD$6,'[20]WorkDone DATA'!$G:$G,BOQ!$B756)*$G756</f>
        <v>#VALUE!</v>
      </c>
      <c r="BE756" s="53" t="e">
        <f>SUMIFS('[20]WorkDone DATA'!$L:$L,'[20]WorkDone DATA'!$N:$N,BOQ!BE$6,'[20]WorkDone DATA'!$G:$G,BOQ!$B756)*$G756</f>
        <v>#VALUE!</v>
      </c>
      <c r="BF756" s="53" t="e">
        <f>SUMIFS('[20]WorkDone DATA'!$L:$L,'[20]WorkDone DATA'!$N:$N,BOQ!BF$6,'[20]WorkDone DATA'!$G:$G,BOQ!$B756)*$G756</f>
        <v>#VALUE!</v>
      </c>
      <c r="BG756" s="53" t="e">
        <f>SUMIFS('[20]WorkDone DATA'!$L:$L,'[20]WorkDone DATA'!$N:$N,BOQ!BG$6,'[20]WorkDone DATA'!$G:$G,BOQ!$B756)*$G756</f>
        <v>#VALUE!</v>
      </c>
      <c r="BH756" s="53" t="e">
        <f>SUMIFS('[20]WorkDone DATA'!$L:$L,'[20]WorkDone DATA'!$N:$N,BOQ!BH$6,'[20]WorkDone DATA'!$G:$G,BOQ!$B756)*$G756</f>
        <v>#VALUE!</v>
      </c>
      <c r="BI756" s="53" t="e">
        <f>SUMIFS('[20]WorkDone DATA'!$L:$L,'[20]WorkDone DATA'!$N:$N,BOQ!BI$6,'[20]WorkDone DATA'!$G:$G,BOQ!$B756)*$G756</f>
        <v>#VALUE!</v>
      </c>
      <c r="BJ756" s="53" t="e">
        <f>SUMIFS('[20]WorkDone DATA'!$L:$L,'[20]WorkDone DATA'!$N:$N,BOQ!BJ$6,'[20]WorkDone DATA'!$G:$G,BOQ!$B756)*$G756</f>
        <v>#VALUE!</v>
      </c>
      <c r="BK756" s="53" t="e">
        <f>SUMIFS('[20]WorkDone DATA'!$L:$L,'[20]WorkDone DATA'!$N:$N,BOQ!BK$6,'[20]WorkDone DATA'!$G:$G,BOQ!$B756)*$G756</f>
        <v>#VALUE!</v>
      </c>
      <c r="BL756" s="53" t="e">
        <f>SUMIFS('[20]WorkDone DATA'!$L:$L,'[20]WorkDone DATA'!$N:$N,BOQ!BL$6,'[20]WorkDone DATA'!$G:$G,BOQ!$B756)*$G756</f>
        <v>#VALUE!</v>
      </c>
      <c r="BM756" s="53" t="e">
        <f>SUMIFS('[20]WorkDone DATA'!$L:$L,'[20]WorkDone DATA'!$N:$N,BOQ!BM$6,'[20]WorkDone DATA'!$G:$G,BOQ!$B756)*$G756</f>
        <v>#VALUE!</v>
      </c>
      <c r="BN756" s="53" t="e">
        <f>SUMIFS('[20]WorkDone DATA'!$L:$L,'[20]WorkDone DATA'!$N:$N,BOQ!BN$6,'[20]WorkDone DATA'!$G:$G,BOQ!$B756)*$G756</f>
        <v>#VALUE!</v>
      </c>
      <c r="BO756" s="53" t="e">
        <f>SUMIFS('[20]WorkDone DATA'!$L:$L,'[20]WorkDone DATA'!$N:$N,BOQ!BO$6,'[20]WorkDone DATA'!$G:$G,BOQ!$B756)*$G756</f>
        <v>#VALUE!</v>
      </c>
      <c r="BP756" s="53" t="e">
        <f>SUMIFS('[20]WorkDone DATA'!$L:$L,'[20]WorkDone DATA'!$N:$N,BOQ!BP$6,'[20]WorkDone DATA'!$G:$G,BOQ!$B756)*$G756</f>
        <v>#VALUE!</v>
      </c>
      <c r="BQ756" s="53" t="e">
        <f>SUMIFS('[20]WorkDone DATA'!$L:$L,'[20]WorkDone DATA'!$N:$N,BOQ!BQ$6,'[20]WorkDone DATA'!$G:$G,BOQ!$B756)*$G756</f>
        <v>#VALUE!</v>
      </c>
      <c r="BR756" s="53" t="e">
        <f>SUMIFS('[20]WorkDone DATA'!$L:$L,'[20]WorkDone DATA'!$N:$N,BOQ!BR$6,'[20]WorkDone DATA'!$G:$G,BOQ!$B756)*$G756</f>
        <v>#VALUE!</v>
      </c>
      <c r="BS756" s="53" t="e">
        <f>SUMIFS('[20]WorkDone DATA'!$L:$L,'[20]WorkDone DATA'!$N:$N,BOQ!BS$6,'[20]WorkDone DATA'!$G:$G,BOQ!$B756)*$G756</f>
        <v>#VALUE!</v>
      </c>
      <c r="BT756" s="53" t="e">
        <f>SUMIFS('[20]WorkDone DATA'!$L:$L,'[20]WorkDone DATA'!$N:$N,BOQ!BT$6,'[20]WorkDone DATA'!$G:$G,BOQ!$B756)*$G756</f>
        <v>#VALUE!</v>
      </c>
      <c r="BU756" s="53" t="e">
        <f>SUMIFS('[20]WorkDone DATA'!$L:$L,'[20]WorkDone DATA'!$N:$N,BOQ!BU$6,'[20]WorkDone DATA'!$G:$G,BOQ!$B756)*$G756</f>
        <v>#VALUE!</v>
      </c>
      <c r="BV756" s="53" t="e">
        <f>SUMIFS('[20]WorkDone DATA'!$L:$L,'[20]WorkDone DATA'!$N:$N,BOQ!BV$6,'[20]WorkDone DATA'!$G:$G,BOQ!$B756)*$G756</f>
        <v>#VALUE!</v>
      </c>
      <c r="BW756" s="53" t="e">
        <f>SUMIFS('[20]WorkDone DATA'!$L:$L,'[20]WorkDone DATA'!$N:$N,BOQ!BW$6,'[20]WorkDone DATA'!$G:$G,BOQ!$B756)*$G756</f>
        <v>#VALUE!</v>
      </c>
      <c r="BX756" s="53" t="e">
        <f>SUMIFS('[20]WorkDone DATA'!$L:$L,'[20]WorkDone DATA'!$N:$N,BOQ!BX$6,'[20]WorkDone DATA'!$G:$G,BOQ!$B756)*$G756</f>
        <v>#VALUE!</v>
      </c>
    </row>
    <row r="757" spans="1:76" ht="15.6" x14ac:dyDescent="0.35">
      <c r="A757" s="1" t="str">
        <f>C756</f>
        <v>Single Uni-strut (45 x 45mm) Rack Support</v>
      </c>
      <c r="B757" s="42">
        <v>2.41</v>
      </c>
      <c r="C757" s="164" t="s">
        <v>11</v>
      </c>
      <c r="D757" s="152" t="s">
        <v>96</v>
      </c>
      <c r="E757" s="77" t="s">
        <v>13</v>
      </c>
      <c r="F757" s="45">
        <v>2400</v>
      </c>
      <c r="G757" s="52">
        <v>220.41</v>
      </c>
      <c r="H757" s="53">
        <f t="shared" si="102"/>
        <v>528984</v>
      </c>
      <c r="K757" s="214" t="e">
        <f t="shared" si="108"/>
        <v>#VALUE!</v>
      </c>
      <c r="L757" s="220" t="e">
        <f t="shared" si="103"/>
        <v>#VALUE!</v>
      </c>
      <c r="M757" s="221" t="e">
        <f t="shared" si="104"/>
        <v>#VALUE!</v>
      </c>
      <c r="N757" s="219"/>
      <c r="O757" s="214" t="e">
        <f t="shared" si="105"/>
        <v>#VALUE!</v>
      </c>
      <c r="P757" s="215" t="e">
        <f t="shared" si="106"/>
        <v>#VALUE!</v>
      </c>
      <c r="R757" s="217" t="e">
        <f>SUMIFS('[20]WorkDone DATA'!$L:$L,'[20]WorkDone DATA'!$N:$N,BOQ!S$6,'[20]WorkDone DATA'!$G:$G,BOQ!$B757)</f>
        <v>#VALUE!</v>
      </c>
      <c r="S757" s="53" t="e">
        <f t="shared" si="107"/>
        <v>#VALUE!</v>
      </c>
      <c r="T757" s="217" t="e">
        <f>SUMIFS('[20]WorkDone DATA'!$L:$L,'[20]WorkDone DATA'!$N:$N,BOQ!U$6,'[20]WorkDone DATA'!$G:$G,BOQ!$B757)</f>
        <v>#VALUE!</v>
      </c>
      <c r="U757" s="53" t="e">
        <f t="shared" si="109"/>
        <v>#VALUE!</v>
      </c>
      <c r="V757" s="217"/>
      <c r="W757" s="53" t="e">
        <f>SUMIFS('[20]WorkDone DATA'!$L:$L,'[20]WorkDone DATA'!$N:$N,BOQ!W$6,'[20]WorkDone DATA'!$G:$G,BOQ!$B757)*$G757</f>
        <v>#VALUE!</v>
      </c>
      <c r="X757" s="217"/>
      <c r="Y757" s="53" t="e">
        <f>SUMIFS('[20]WorkDone DATA'!$L:$L,'[20]WorkDone DATA'!$N:$N,BOQ!Y$6,'[20]WorkDone DATA'!$G:$G,BOQ!$B757)*$G757</f>
        <v>#VALUE!</v>
      </c>
      <c r="Z757" s="217"/>
      <c r="AA757" s="53" t="e">
        <f>SUMIFS('[20]WorkDone DATA'!$L:$L,'[20]WorkDone DATA'!$N:$N,BOQ!AA$6,'[20]WorkDone DATA'!$G:$G,BOQ!$B757)*$G757</f>
        <v>#VALUE!</v>
      </c>
      <c r="AB757" s="53" t="e">
        <f>SUMIFS('[20]WorkDone DATA'!$L:$L,'[20]WorkDone DATA'!$N:$N,BOQ!AB$6,'[20]WorkDone DATA'!$G:$G,BOQ!$B757)*$G757</f>
        <v>#VALUE!</v>
      </c>
      <c r="AC757" s="53" t="e">
        <f>SUMIFS('[20]WorkDone DATA'!$L:$L,'[20]WorkDone DATA'!$N:$N,BOQ!AC$6,'[20]WorkDone DATA'!$G:$G,BOQ!$B757)*$G757</f>
        <v>#VALUE!</v>
      </c>
      <c r="AD757" s="53" t="e">
        <f>SUMIFS('[20]WorkDone DATA'!$L:$L,'[20]WorkDone DATA'!$N:$N,BOQ!AD$6,'[20]WorkDone DATA'!$G:$G,BOQ!$B757)*$G757</f>
        <v>#VALUE!</v>
      </c>
      <c r="AE757" s="53" t="e">
        <f>SUMIFS('[20]WorkDone DATA'!$L:$L,'[20]WorkDone DATA'!$N:$N,BOQ!AE$6,'[20]WorkDone DATA'!$G:$G,BOQ!$B757)*$G757</f>
        <v>#VALUE!</v>
      </c>
      <c r="AF757" s="53" t="e">
        <f>SUMIFS('[20]WorkDone DATA'!$L:$L,'[20]WorkDone DATA'!$N:$N,BOQ!AF$6,'[20]WorkDone DATA'!$G:$G,BOQ!$B757)*$G757</f>
        <v>#VALUE!</v>
      </c>
      <c r="AG757" s="53" t="e">
        <f>SUMIFS('[20]WorkDone DATA'!$L:$L,'[20]WorkDone DATA'!$N:$N,BOQ!AG$6,'[20]WorkDone DATA'!$G:$G,BOQ!$B757)*$G757</f>
        <v>#VALUE!</v>
      </c>
      <c r="AH757" s="53" t="e">
        <f>SUMIFS('[20]WorkDone DATA'!$L:$L,'[20]WorkDone DATA'!$N:$N,BOQ!AH$6,'[20]WorkDone DATA'!$G:$G,BOQ!$B757)*$G757</f>
        <v>#VALUE!</v>
      </c>
      <c r="AI757" s="53" t="e">
        <f>SUMIFS('[20]WorkDone DATA'!$L:$L,'[20]WorkDone DATA'!$N:$N,BOQ!AI$6,'[20]WorkDone DATA'!$G:$G,BOQ!$B757)*$G757</f>
        <v>#VALUE!</v>
      </c>
      <c r="AJ757" s="53" t="e">
        <f>SUMIFS('[20]WorkDone DATA'!$L:$L,'[20]WorkDone DATA'!$N:$N,BOQ!AJ$6,'[20]WorkDone DATA'!$G:$G,BOQ!$B757)*$G757</f>
        <v>#VALUE!</v>
      </c>
      <c r="AK757" s="53" t="e">
        <f>SUMIFS('[20]WorkDone DATA'!$L:$L,'[20]WorkDone DATA'!$N:$N,BOQ!AK$6,'[20]WorkDone DATA'!$G:$G,BOQ!$B757)*$G757</f>
        <v>#VALUE!</v>
      </c>
      <c r="AL757" s="53" t="e">
        <f>SUMIFS('[20]WorkDone DATA'!$L:$L,'[20]WorkDone DATA'!$N:$N,BOQ!AL$6,'[20]WorkDone DATA'!$G:$G,BOQ!$B757)*$G757</f>
        <v>#VALUE!</v>
      </c>
      <c r="AM757" s="53" t="e">
        <f>SUMIFS('[20]WorkDone DATA'!$L:$L,'[20]WorkDone DATA'!$N:$N,BOQ!AM$6,'[20]WorkDone DATA'!$G:$G,BOQ!$B757)*$G757</f>
        <v>#VALUE!</v>
      </c>
      <c r="AN757" s="53" t="e">
        <f>SUMIFS('[20]WorkDone DATA'!$L:$L,'[20]WorkDone DATA'!$N:$N,BOQ!AN$6,'[20]WorkDone DATA'!$G:$G,BOQ!$B757)*$G757</f>
        <v>#VALUE!</v>
      </c>
      <c r="AO757" s="53" t="e">
        <f>SUMIFS('[20]WorkDone DATA'!$L:$L,'[20]WorkDone DATA'!$N:$N,BOQ!AO$6,'[20]WorkDone DATA'!$G:$G,BOQ!$B757)*$G757</f>
        <v>#VALUE!</v>
      </c>
      <c r="AP757" s="53" t="e">
        <f>SUMIFS('[20]WorkDone DATA'!$L:$L,'[20]WorkDone DATA'!$N:$N,BOQ!AP$6,'[20]WorkDone DATA'!$G:$G,BOQ!$B757)*$G757</f>
        <v>#VALUE!</v>
      </c>
      <c r="AQ757" s="53" t="e">
        <f>SUMIFS('[20]WorkDone DATA'!$L:$L,'[20]WorkDone DATA'!$N:$N,BOQ!AQ$6,'[20]WorkDone DATA'!$G:$G,BOQ!$B757)*$G757</f>
        <v>#VALUE!</v>
      </c>
      <c r="AR757" s="53" t="e">
        <f>SUMIFS('[20]WorkDone DATA'!$L:$L,'[20]WorkDone DATA'!$N:$N,BOQ!AR$6,'[20]WorkDone DATA'!$G:$G,BOQ!$B757)*$G757</f>
        <v>#VALUE!</v>
      </c>
      <c r="AS757" s="53" t="e">
        <f>SUMIFS('[20]WorkDone DATA'!$L:$L,'[20]WorkDone DATA'!$N:$N,BOQ!AS$6,'[20]WorkDone DATA'!$G:$G,BOQ!$B757)*$G757</f>
        <v>#VALUE!</v>
      </c>
      <c r="AT757" s="53" t="e">
        <f>SUMIFS('[20]WorkDone DATA'!$L:$L,'[20]WorkDone DATA'!$N:$N,BOQ!AT$6,'[20]WorkDone DATA'!$G:$G,BOQ!$B757)*$G757</f>
        <v>#VALUE!</v>
      </c>
      <c r="AU757" s="53" t="e">
        <f>SUMIFS('[20]WorkDone DATA'!$L:$L,'[20]WorkDone DATA'!$N:$N,BOQ!AU$6,'[20]WorkDone DATA'!$G:$G,BOQ!$B757)*$G757</f>
        <v>#VALUE!</v>
      </c>
      <c r="AV757" s="53" t="e">
        <f>SUMIFS('[20]WorkDone DATA'!$L:$L,'[20]WorkDone DATA'!$N:$N,BOQ!AV$6,'[20]WorkDone DATA'!$G:$G,BOQ!$B757)*$G757</f>
        <v>#VALUE!</v>
      </c>
      <c r="AW757" s="53" t="e">
        <f>SUMIFS('[20]WorkDone DATA'!$L:$L,'[20]WorkDone DATA'!$N:$N,BOQ!AW$6,'[20]WorkDone DATA'!$G:$G,BOQ!$B757)*$G757</f>
        <v>#VALUE!</v>
      </c>
      <c r="AX757" s="53" t="e">
        <f>SUMIFS('[20]WorkDone DATA'!$L:$L,'[20]WorkDone DATA'!$N:$N,BOQ!AX$6,'[20]WorkDone DATA'!$G:$G,BOQ!$B757)*$G757</f>
        <v>#VALUE!</v>
      </c>
      <c r="AY757" s="53" t="e">
        <f>SUMIFS('[20]WorkDone DATA'!$L:$L,'[20]WorkDone DATA'!$N:$N,BOQ!AY$6,'[20]WorkDone DATA'!$G:$G,BOQ!$B757)*$G757</f>
        <v>#VALUE!</v>
      </c>
      <c r="AZ757" s="53" t="e">
        <f>SUMIFS('[20]WorkDone DATA'!$L:$L,'[20]WorkDone DATA'!$N:$N,BOQ!AZ$6,'[20]WorkDone DATA'!$G:$G,BOQ!$B757)*$G757</f>
        <v>#VALUE!</v>
      </c>
      <c r="BA757" s="53" t="e">
        <f>SUMIFS('[20]WorkDone DATA'!$L:$L,'[20]WorkDone DATA'!$N:$N,BOQ!BA$6,'[20]WorkDone DATA'!$G:$G,BOQ!$B757)*$G757</f>
        <v>#VALUE!</v>
      </c>
      <c r="BB757" s="53" t="e">
        <f>SUMIFS('[20]WorkDone DATA'!$L:$L,'[20]WorkDone DATA'!$N:$N,BOQ!BB$6,'[20]WorkDone DATA'!$G:$G,BOQ!$B757)*$G757</f>
        <v>#VALUE!</v>
      </c>
      <c r="BC757" s="53" t="e">
        <f>SUMIFS('[20]WorkDone DATA'!$L:$L,'[20]WorkDone DATA'!$N:$N,BOQ!BC$6,'[20]WorkDone DATA'!$G:$G,BOQ!$B757)*$G757</f>
        <v>#VALUE!</v>
      </c>
      <c r="BD757" s="53" t="e">
        <f>SUMIFS('[20]WorkDone DATA'!$L:$L,'[20]WorkDone DATA'!$N:$N,BOQ!BD$6,'[20]WorkDone DATA'!$G:$G,BOQ!$B757)*$G757</f>
        <v>#VALUE!</v>
      </c>
      <c r="BE757" s="53" t="e">
        <f>SUMIFS('[20]WorkDone DATA'!$L:$L,'[20]WorkDone DATA'!$N:$N,BOQ!BE$6,'[20]WorkDone DATA'!$G:$G,BOQ!$B757)*$G757</f>
        <v>#VALUE!</v>
      </c>
      <c r="BF757" s="53" t="e">
        <f>SUMIFS('[20]WorkDone DATA'!$L:$L,'[20]WorkDone DATA'!$N:$N,BOQ!BF$6,'[20]WorkDone DATA'!$G:$G,BOQ!$B757)*$G757</f>
        <v>#VALUE!</v>
      </c>
      <c r="BG757" s="53" t="e">
        <f>SUMIFS('[20]WorkDone DATA'!$L:$L,'[20]WorkDone DATA'!$N:$N,BOQ!BG$6,'[20]WorkDone DATA'!$G:$G,BOQ!$B757)*$G757</f>
        <v>#VALUE!</v>
      </c>
      <c r="BH757" s="53" t="e">
        <f>SUMIFS('[20]WorkDone DATA'!$L:$L,'[20]WorkDone DATA'!$N:$N,BOQ!BH$6,'[20]WorkDone DATA'!$G:$G,BOQ!$B757)*$G757</f>
        <v>#VALUE!</v>
      </c>
      <c r="BI757" s="53" t="e">
        <f>SUMIFS('[20]WorkDone DATA'!$L:$L,'[20]WorkDone DATA'!$N:$N,BOQ!BI$6,'[20]WorkDone DATA'!$G:$G,BOQ!$B757)*$G757</f>
        <v>#VALUE!</v>
      </c>
      <c r="BJ757" s="53" t="e">
        <f>SUMIFS('[20]WorkDone DATA'!$L:$L,'[20]WorkDone DATA'!$N:$N,BOQ!BJ$6,'[20]WorkDone DATA'!$G:$G,BOQ!$B757)*$G757</f>
        <v>#VALUE!</v>
      </c>
      <c r="BK757" s="53" t="e">
        <f>SUMIFS('[20]WorkDone DATA'!$L:$L,'[20]WorkDone DATA'!$N:$N,BOQ!BK$6,'[20]WorkDone DATA'!$G:$G,BOQ!$B757)*$G757</f>
        <v>#VALUE!</v>
      </c>
      <c r="BL757" s="53" t="e">
        <f>SUMIFS('[20]WorkDone DATA'!$L:$L,'[20]WorkDone DATA'!$N:$N,BOQ!BL$6,'[20]WorkDone DATA'!$G:$G,BOQ!$B757)*$G757</f>
        <v>#VALUE!</v>
      </c>
      <c r="BM757" s="53" t="e">
        <f>SUMIFS('[20]WorkDone DATA'!$L:$L,'[20]WorkDone DATA'!$N:$N,BOQ!BM$6,'[20]WorkDone DATA'!$G:$G,BOQ!$B757)*$G757</f>
        <v>#VALUE!</v>
      </c>
      <c r="BN757" s="53" t="e">
        <f>SUMIFS('[20]WorkDone DATA'!$L:$L,'[20]WorkDone DATA'!$N:$N,BOQ!BN$6,'[20]WorkDone DATA'!$G:$G,BOQ!$B757)*$G757</f>
        <v>#VALUE!</v>
      </c>
      <c r="BO757" s="53" t="e">
        <f>SUMIFS('[20]WorkDone DATA'!$L:$L,'[20]WorkDone DATA'!$N:$N,BOQ!BO$6,'[20]WorkDone DATA'!$G:$G,BOQ!$B757)*$G757</f>
        <v>#VALUE!</v>
      </c>
      <c r="BP757" s="53" t="e">
        <f>SUMIFS('[20]WorkDone DATA'!$L:$L,'[20]WorkDone DATA'!$N:$N,BOQ!BP$6,'[20]WorkDone DATA'!$G:$G,BOQ!$B757)*$G757</f>
        <v>#VALUE!</v>
      </c>
      <c r="BQ757" s="53" t="e">
        <f>SUMIFS('[20]WorkDone DATA'!$L:$L,'[20]WorkDone DATA'!$N:$N,BOQ!BQ$6,'[20]WorkDone DATA'!$G:$G,BOQ!$B757)*$G757</f>
        <v>#VALUE!</v>
      </c>
      <c r="BR757" s="53" t="e">
        <f>SUMIFS('[20]WorkDone DATA'!$L:$L,'[20]WorkDone DATA'!$N:$N,BOQ!BR$6,'[20]WorkDone DATA'!$G:$G,BOQ!$B757)*$G757</f>
        <v>#VALUE!</v>
      </c>
      <c r="BS757" s="53" t="e">
        <f>SUMIFS('[20]WorkDone DATA'!$L:$L,'[20]WorkDone DATA'!$N:$N,BOQ!BS$6,'[20]WorkDone DATA'!$G:$G,BOQ!$B757)*$G757</f>
        <v>#VALUE!</v>
      </c>
      <c r="BT757" s="53" t="e">
        <f>SUMIFS('[20]WorkDone DATA'!$L:$L,'[20]WorkDone DATA'!$N:$N,BOQ!BT$6,'[20]WorkDone DATA'!$G:$G,BOQ!$B757)*$G757</f>
        <v>#VALUE!</v>
      </c>
      <c r="BU757" s="53" t="e">
        <f>SUMIFS('[20]WorkDone DATA'!$L:$L,'[20]WorkDone DATA'!$N:$N,BOQ!BU$6,'[20]WorkDone DATA'!$G:$G,BOQ!$B757)*$G757</f>
        <v>#VALUE!</v>
      </c>
      <c r="BV757" s="53" t="e">
        <f>SUMIFS('[20]WorkDone DATA'!$L:$L,'[20]WorkDone DATA'!$N:$N,BOQ!BV$6,'[20]WorkDone DATA'!$G:$G,BOQ!$B757)*$G757</f>
        <v>#VALUE!</v>
      </c>
      <c r="BW757" s="53" t="e">
        <f>SUMIFS('[20]WorkDone DATA'!$L:$L,'[20]WorkDone DATA'!$N:$N,BOQ!BW$6,'[20]WorkDone DATA'!$G:$G,BOQ!$B757)*$G757</f>
        <v>#VALUE!</v>
      </c>
      <c r="BX757" s="53" t="e">
        <f>SUMIFS('[20]WorkDone DATA'!$L:$L,'[20]WorkDone DATA'!$N:$N,BOQ!BX$6,'[20]WorkDone DATA'!$G:$G,BOQ!$B757)*$G757</f>
        <v>#VALUE!</v>
      </c>
    </row>
    <row r="758" spans="1:76" ht="15.6" x14ac:dyDescent="0.35">
      <c r="A758" s="1" t="str">
        <f>C756</f>
        <v>Single Uni-strut (45 x 45mm) Rack Support</v>
      </c>
      <c r="B758" s="42"/>
      <c r="C758" s="164" t="s">
        <v>53</v>
      </c>
      <c r="D758" s="58"/>
      <c r="E758" s="77"/>
      <c r="F758" s="45"/>
      <c r="G758" s="52"/>
      <c r="H758" s="53">
        <f t="shared" si="102"/>
        <v>0</v>
      </c>
      <c r="K758" s="214"/>
      <c r="L758" s="220" t="e">
        <f t="shared" si="103"/>
        <v>#VALUE!</v>
      </c>
      <c r="M758" s="221" t="e">
        <f t="shared" si="104"/>
        <v>#VALUE!</v>
      </c>
      <c r="N758" s="219"/>
      <c r="O758" s="214">
        <f t="shared" si="105"/>
        <v>0</v>
      </c>
      <c r="P758" s="215" t="e">
        <f t="shared" si="106"/>
        <v>#VALUE!</v>
      </c>
      <c r="R758" s="217" t="e">
        <f>SUMIFS('[20]WorkDone DATA'!$L:$L,'[20]WorkDone DATA'!$N:$N,BOQ!S$6,'[20]WorkDone DATA'!$G:$G,BOQ!$B758)</f>
        <v>#VALUE!</v>
      </c>
      <c r="S758" s="53" t="e">
        <f t="shared" si="107"/>
        <v>#VALUE!</v>
      </c>
      <c r="T758" s="217" t="e">
        <f>SUMIFS('[20]WorkDone DATA'!$L:$L,'[20]WorkDone DATA'!$N:$N,BOQ!U$6,'[20]WorkDone DATA'!$G:$G,BOQ!$B758)</f>
        <v>#VALUE!</v>
      </c>
      <c r="U758" s="53" t="e">
        <f t="shared" si="109"/>
        <v>#VALUE!</v>
      </c>
      <c r="V758" s="217"/>
      <c r="W758" s="53" t="e">
        <f>SUMIFS('[20]WorkDone DATA'!$L:$L,'[20]WorkDone DATA'!$N:$N,BOQ!W$6,'[20]WorkDone DATA'!$G:$G,BOQ!$B758)*$G758</f>
        <v>#VALUE!</v>
      </c>
      <c r="X758" s="217"/>
      <c r="Y758" s="53" t="e">
        <f>SUMIFS('[20]WorkDone DATA'!$L:$L,'[20]WorkDone DATA'!$N:$N,BOQ!Y$6,'[20]WorkDone DATA'!$G:$G,BOQ!$B758)*$G758</f>
        <v>#VALUE!</v>
      </c>
      <c r="Z758" s="217"/>
      <c r="AA758" s="53" t="e">
        <f>SUMIFS('[20]WorkDone DATA'!$L:$L,'[20]WorkDone DATA'!$N:$N,BOQ!AA$6,'[20]WorkDone DATA'!$G:$G,BOQ!$B758)*$G758</f>
        <v>#VALUE!</v>
      </c>
      <c r="AB758" s="53" t="e">
        <f>SUMIFS('[20]WorkDone DATA'!$L:$L,'[20]WorkDone DATA'!$N:$N,BOQ!AB$6,'[20]WorkDone DATA'!$G:$G,BOQ!$B758)*$G758</f>
        <v>#VALUE!</v>
      </c>
      <c r="AC758" s="53" t="e">
        <f>SUMIFS('[20]WorkDone DATA'!$L:$L,'[20]WorkDone DATA'!$N:$N,BOQ!AC$6,'[20]WorkDone DATA'!$G:$G,BOQ!$B758)*$G758</f>
        <v>#VALUE!</v>
      </c>
      <c r="AD758" s="53" t="e">
        <f>SUMIFS('[20]WorkDone DATA'!$L:$L,'[20]WorkDone DATA'!$N:$N,BOQ!AD$6,'[20]WorkDone DATA'!$G:$G,BOQ!$B758)*$G758</f>
        <v>#VALUE!</v>
      </c>
      <c r="AE758" s="53" t="e">
        <f>SUMIFS('[20]WorkDone DATA'!$L:$L,'[20]WorkDone DATA'!$N:$N,BOQ!AE$6,'[20]WorkDone DATA'!$G:$G,BOQ!$B758)*$G758</f>
        <v>#VALUE!</v>
      </c>
      <c r="AF758" s="53" t="e">
        <f>SUMIFS('[20]WorkDone DATA'!$L:$L,'[20]WorkDone DATA'!$N:$N,BOQ!AF$6,'[20]WorkDone DATA'!$G:$G,BOQ!$B758)*$G758</f>
        <v>#VALUE!</v>
      </c>
      <c r="AG758" s="53" t="e">
        <f>SUMIFS('[20]WorkDone DATA'!$L:$L,'[20]WorkDone DATA'!$N:$N,BOQ!AG$6,'[20]WorkDone DATA'!$G:$G,BOQ!$B758)*$G758</f>
        <v>#VALUE!</v>
      </c>
      <c r="AH758" s="53" t="e">
        <f>SUMIFS('[20]WorkDone DATA'!$L:$L,'[20]WorkDone DATA'!$N:$N,BOQ!AH$6,'[20]WorkDone DATA'!$G:$G,BOQ!$B758)*$G758</f>
        <v>#VALUE!</v>
      </c>
      <c r="AI758" s="53" t="e">
        <f>SUMIFS('[20]WorkDone DATA'!$L:$L,'[20]WorkDone DATA'!$N:$N,BOQ!AI$6,'[20]WorkDone DATA'!$G:$G,BOQ!$B758)*$G758</f>
        <v>#VALUE!</v>
      </c>
      <c r="AJ758" s="53" t="e">
        <f>SUMIFS('[20]WorkDone DATA'!$L:$L,'[20]WorkDone DATA'!$N:$N,BOQ!AJ$6,'[20]WorkDone DATA'!$G:$G,BOQ!$B758)*$G758</f>
        <v>#VALUE!</v>
      </c>
      <c r="AK758" s="53" t="e">
        <f>SUMIFS('[20]WorkDone DATA'!$L:$L,'[20]WorkDone DATA'!$N:$N,BOQ!AK$6,'[20]WorkDone DATA'!$G:$G,BOQ!$B758)*$G758</f>
        <v>#VALUE!</v>
      </c>
      <c r="AL758" s="53" t="e">
        <f>SUMIFS('[20]WorkDone DATA'!$L:$L,'[20]WorkDone DATA'!$N:$N,BOQ!AL$6,'[20]WorkDone DATA'!$G:$G,BOQ!$B758)*$G758</f>
        <v>#VALUE!</v>
      </c>
      <c r="AM758" s="53" t="e">
        <f>SUMIFS('[20]WorkDone DATA'!$L:$L,'[20]WorkDone DATA'!$N:$N,BOQ!AM$6,'[20]WorkDone DATA'!$G:$G,BOQ!$B758)*$G758</f>
        <v>#VALUE!</v>
      </c>
      <c r="AN758" s="53" t="e">
        <f>SUMIFS('[20]WorkDone DATA'!$L:$L,'[20]WorkDone DATA'!$N:$N,BOQ!AN$6,'[20]WorkDone DATA'!$G:$G,BOQ!$B758)*$G758</f>
        <v>#VALUE!</v>
      </c>
      <c r="AO758" s="53" t="e">
        <f>SUMIFS('[20]WorkDone DATA'!$L:$L,'[20]WorkDone DATA'!$N:$N,BOQ!AO$6,'[20]WorkDone DATA'!$G:$G,BOQ!$B758)*$G758</f>
        <v>#VALUE!</v>
      </c>
      <c r="AP758" s="53" t="e">
        <f>SUMIFS('[20]WorkDone DATA'!$L:$L,'[20]WorkDone DATA'!$N:$N,BOQ!AP$6,'[20]WorkDone DATA'!$G:$G,BOQ!$B758)*$G758</f>
        <v>#VALUE!</v>
      </c>
      <c r="AQ758" s="53" t="e">
        <f>SUMIFS('[20]WorkDone DATA'!$L:$L,'[20]WorkDone DATA'!$N:$N,BOQ!AQ$6,'[20]WorkDone DATA'!$G:$G,BOQ!$B758)*$G758</f>
        <v>#VALUE!</v>
      </c>
      <c r="AR758" s="53" t="e">
        <f>SUMIFS('[20]WorkDone DATA'!$L:$L,'[20]WorkDone DATA'!$N:$N,BOQ!AR$6,'[20]WorkDone DATA'!$G:$G,BOQ!$B758)*$G758</f>
        <v>#VALUE!</v>
      </c>
      <c r="AS758" s="53" t="e">
        <f>SUMIFS('[20]WorkDone DATA'!$L:$L,'[20]WorkDone DATA'!$N:$N,BOQ!AS$6,'[20]WorkDone DATA'!$G:$G,BOQ!$B758)*$G758</f>
        <v>#VALUE!</v>
      </c>
      <c r="AT758" s="53" t="e">
        <f>SUMIFS('[20]WorkDone DATA'!$L:$L,'[20]WorkDone DATA'!$N:$N,BOQ!AT$6,'[20]WorkDone DATA'!$G:$G,BOQ!$B758)*$G758</f>
        <v>#VALUE!</v>
      </c>
      <c r="AU758" s="53" t="e">
        <f>SUMIFS('[20]WorkDone DATA'!$L:$L,'[20]WorkDone DATA'!$N:$N,BOQ!AU$6,'[20]WorkDone DATA'!$G:$G,BOQ!$B758)*$G758</f>
        <v>#VALUE!</v>
      </c>
      <c r="AV758" s="53" t="e">
        <f>SUMIFS('[20]WorkDone DATA'!$L:$L,'[20]WorkDone DATA'!$N:$N,BOQ!AV$6,'[20]WorkDone DATA'!$G:$G,BOQ!$B758)*$G758</f>
        <v>#VALUE!</v>
      </c>
      <c r="AW758" s="53" t="e">
        <f>SUMIFS('[20]WorkDone DATA'!$L:$L,'[20]WorkDone DATA'!$N:$N,BOQ!AW$6,'[20]WorkDone DATA'!$G:$G,BOQ!$B758)*$G758</f>
        <v>#VALUE!</v>
      </c>
      <c r="AX758" s="53" t="e">
        <f>SUMIFS('[20]WorkDone DATA'!$L:$L,'[20]WorkDone DATA'!$N:$N,BOQ!AX$6,'[20]WorkDone DATA'!$G:$G,BOQ!$B758)*$G758</f>
        <v>#VALUE!</v>
      </c>
      <c r="AY758" s="53" t="e">
        <f>SUMIFS('[20]WorkDone DATA'!$L:$L,'[20]WorkDone DATA'!$N:$N,BOQ!AY$6,'[20]WorkDone DATA'!$G:$G,BOQ!$B758)*$G758</f>
        <v>#VALUE!</v>
      </c>
      <c r="AZ758" s="53" t="e">
        <f>SUMIFS('[20]WorkDone DATA'!$L:$L,'[20]WorkDone DATA'!$N:$N,BOQ!AZ$6,'[20]WorkDone DATA'!$G:$G,BOQ!$B758)*$G758</f>
        <v>#VALUE!</v>
      </c>
      <c r="BA758" s="53" t="e">
        <f>SUMIFS('[20]WorkDone DATA'!$L:$L,'[20]WorkDone DATA'!$N:$N,BOQ!BA$6,'[20]WorkDone DATA'!$G:$G,BOQ!$B758)*$G758</f>
        <v>#VALUE!</v>
      </c>
      <c r="BB758" s="53" t="e">
        <f>SUMIFS('[20]WorkDone DATA'!$L:$L,'[20]WorkDone DATA'!$N:$N,BOQ!BB$6,'[20]WorkDone DATA'!$G:$G,BOQ!$B758)*$G758</f>
        <v>#VALUE!</v>
      </c>
      <c r="BC758" s="53" t="e">
        <f>SUMIFS('[20]WorkDone DATA'!$L:$L,'[20]WorkDone DATA'!$N:$N,BOQ!BC$6,'[20]WorkDone DATA'!$G:$G,BOQ!$B758)*$G758</f>
        <v>#VALUE!</v>
      </c>
      <c r="BD758" s="53" t="e">
        <f>SUMIFS('[20]WorkDone DATA'!$L:$L,'[20]WorkDone DATA'!$N:$N,BOQ!BD$6,'[20]WorkDone DATA'!$G:$G,BOQ!$B758)*$G758</f>
        <v>#VALUE!</v>
      </c>
      <c r="BE758" s="53" t="e">
        <f>SUMIFS('[20]WorkDone DATA'!$L:$L,'[20]WorkDone DATA'!$N:$N,BOQ!BE$6,'[20]WorkDone DATA'!$G:$G,BOQ!$B758)*$G758</f>
        <v>#VALUE!</v>
      </c>
      <c r="BF758" s="53" t="e">
        <f>SUMIFS('[20]WorkDone DATA'!$L:$L,'[20]WorkDone DATA'!$N:$N,BOQ!BF$6,'[20]WorkDone DATA'!$G:$G,BOQ!$B758)*$G758</f>
        <v>#VALUE!</v>
      </c>
      <c r="BG758" s="53" t="e">
        <f>SUMIFS('[20]WorkDone DATA'!$L:$L,'[20]WorkDone DATA'!$N:$N,BOQ!BG$6,'[20]WorkDone DATA'!$G:$G,BOQ!$B758)*$G758</f>
        <v>#VALUE!</v>
      </c>
      <c r="BH758" s="53" t="e">
        <f>SUMIFS('[20]WorkDone DATA'!$L:$L,'[20]WorkDone DATA'!$N:$N,BOQ!BH$6,'[20]WorkDone DATA'!$G:$G,BOQ!$B758)*$G758</f>
        <v>#VALUE!</v>
      </c>
      <c r="BI758" s="53" t="e">
        <f>SUMIFS('[20]WorkDone DATA'!$L:$L,'[20]WorkDone DATA'!$N:$N,BOQ!BI$6,'[20]WorkDone DATA'!$G:$G,BOQ!$B758)*$G758</f>
        <v>#VALUE!</v>
      </c>
      <c r="BJ758" s="53" t="e">
        <f>SUMIFS('[20]WorkDone DATA'!$L:$L,'[20]WorkDone DATA'!$N:$N,BOQ!BJ$6,'[20]WorkDone DATA'!$G:$G,BOQ!$B758)*$G758</f>
        <v>#VALUE!</v>
      </c>
      <c r="BK758" s="53" t="e">
        <f>SUMIFS('[20]WorkDone DATA'!$L:$L,'[20]WorkDone DATA'!$N:$N,BOQ!BK$6,'[20]WorkDone DATA'!$G:$G,BOQ!$B758)*$G758</f>
        <v>#VALUE!</v>
      </c>
      <c r="BL758" s="53" t="e">
        <f>SUMIFS('[20]WorkDone DATA'!$L:$L,'[20]WorkDone DATA'!$N:$N,BOQ!BL$6,'[20]WorkDone DATA'!$G:$G,BOQ!$B758)*$G758</f>
        <v>#VALUE!</v>
      </c>
      <c r="BM758" s="53" t="e">
        <f>SUMIFS('[20]WorkDone DATA'!$L:$L,'[20]WorkDone DATA'!$N:$N,BOQ!BM$6,'[20]WorkDone DATA'!$G:$G,BOQ!$B758)*$G758</f>
        <v>#VALUE!</v>
      </c>
      <c r="BN758" s="53" t="e">
        <f>SUMIFS('[20]WorkDone DATA'!$L:$L,'[20]WorkDone DATA'!$N:$N,BOQ!BN$6,'[20]WorkDone DATA'!$G:$G,BOQ!$B758)*$G758</f>
        <v>#VALUE!</v>
      </c>
      <c r="BO758" s="53" t="e">
        <f>SUMIFS('[20]WorkDone DATA'!$L:$L,'[20]WorkDone DATA'!$N:$N,BOQ!BO$6,'[20]WorkDone DATA'!$G:$G,BOQ!$B758)*$G758</f>
        <v>#VALUE!</v>
      </c>
      <c r="BP758" s="53" t="e">
        <f>SUMIFS('[20]WorkDone DATA'!$L:$L,'[20]WorkDone DATA'!$N:$N,BOQ!BP$6,'[20]WorkDone DATA'!$G:$G,BOQ!$B758)*$G758</f>
        <v>#VALUE!</v>
      </c>
      <c r="BQ758" s="53" t="e">
        <f>SUMIFS('[20]WorkDone DATA'!$L:$L,'[20]WorkDone DATA'!$N:$N,BOQ!BQ$6,'[20]WorkDone DATA'!$G:$G,BOQ!$B758)*$G758</f>
        <v>#VALUE!</v>
      </c>
      <c r="BR758" s="53" t="e">
        <f>SUMIFS('[20]WorkDone DATA'!$L:$L,'[20]WorkDone DATA'!$N:$N,BOQ!BR$6,'[20]WorkDone DATA'!$G:$G,BOQ!$B758)*$G758</f>
        <v>#VALUE!</v>
      </c>
      <c r="BS758" s="53" t="e">
        <f>SUMIFS('[20]WorkDone DATA'!$L:$L,'[20]WorkDone DATA'!$N:$N,BOQ!BS$6,'[20]WorkDone DATA'!$G:$G,BOQ!$B758)*$G758</f>
        <v>#VALUE!</v>
      </c>
      <c r="BT758" s="53" t="e">
        <f>SUMIFS('[20]WorkDone DATA'!$L:$L,'[20]WorkDone DATA'!$N:$N,BOQ!BT$6,'[20]WorkDone DATA'!$G:$G,BOQ!$B758)*$G758</f>
        <v>#VALUE!</v>
      </c>
      <c r="BU758" s="53" t="e">
        <f>SUMIFS('[20]WorkDone DATA'!$L:$L,'[20]WorkDone DATA'!$N:$N,BOQ!BU$6,'[20]WorkDone DATA'!$G:$G,BOQ!$B758)*$G758</f>
        <v>#VALUE!</v>
      </c>
      <c r="BV758" s="53" t="e">
        <f>SUMIFS('[20]WorkDone DATA'!$L:$L,'[20]WorkDone DATA'!$N:$N,BOQ!BV$6,'[20]WorkDone DATA'!$G:$G,BOQ!$B758)*$G758</f>
        <v>#VALUE!</v>
      </c>
      <c r="BW758" s="53" t="e">
        <f>SUMIFS('[20]WorkDone DATA'!$L:$L,'[20]WorkDone DATA'!$N:$N,BOQ!BW$6,'[20]WorkDone DATA'!$G:$G,BOQ!$B758)*$G758</f>
        <v>#VALUE!</v>
      </c>
      <c r="BX758" s="53" t="e">
        <f>SUMIFS('[20]WorkDone DATA'!$L:$L,'[20]WorkDone DATA'!$N:$N,BOQ!BX$6,'[20]WorkDone DATA'!$G:$G,BOQ!$B758)*$G758</f>
        <v>#VALUE!</v>
      </c>
    </row>
    <row r="759" spans="1:76" ht="15.6" x14ac:dyDescent="0.35">
      <c r="A759" s="1"/>
      <c r="B759" s="42"/>
      <c r="C759" s="65"/>
      <c r="D759" s="58"/>
      <c r="E759" s="77"/>
      <c r="F759" s="45"/>
      <c r="G759" s="52"/>
      <c r="H759" s="53">
        <f t="shared" si="102"/>
        <v>0</v>
      </c>
      <c r="K759" s="214"/>
      <c r="L759" s="220" t="e">
        <f t="shared" si="103"/>
        <v>#VALUE!</v>
      </c>
      <c r="M759" s="221" t="e">
        <f t="shared" si="104"/>
        <v>#VALUE!</v>
      </c>
      <c r="N759" s="219"/>
      <c r="O759" s="214">
        <f t="shared" si="105"/>
        <v>0</v>
      </c>
      <c r="P759" s="215" t="e">
        <f t="shared" si="106"/>
        <v>#VALUE!</v>
      </c>
      <c r="R759" s="217" t="e">
        <f>SUMIFS('[20]WorkDone DATA'!$L:$L,'[20]WorkDone DATA'!$N:$N,BOQ!S$6,'[20]WorkDone DATA'!$G:$G,BOQ!$B759)</f>
        <v>#VALUE!</v>
      </c>
      <c r="S759" s="53" t="e">
        <f t="shared" si="107"/>
        <v>#VALUE!</v>
      </c>
      <c r="T759" s="217" t="e">
        <f>SUMIFS('[20]WorkDone DATA'!$L:$L,'[20]WorkDone DATA'!$N:$N,BOQ!U$6,'[20]WorkDone DATA'!$G:$G,BOQ!$B759)</f>
        <v>#VALUE!</v>
      </c>
      <c r="U759" s="53" t="e">
        <f t="shared" si="109"/>
        <v>#VALUE!</v>
      </c>
      <c r="V759" s="217"/>
      <c r="W759" s="53" t="e">
        <f>SUMIFS('[20]WorkDone DATA'!$L:$L,'[20]WorkDone DATA'!$N:$N,BOQ!W$6,'[20]WorkDone DATA'!$G:$G,BOQ!$B759)*$G759</f>
        <v>#VALUE!</v>
      </c>
      <c r="X759" s="217"/>
      <c r="Y759" s="53" t="e">
        <f>SUMIFS('[20]WorkDone DATA'!$L:$L,'[20]WorkDone DATA'!$N:$N,BOQ!Y$6,'[20]WorkDone DATA'!$G:$G,BOQ!$B759)*$G759</f>
        <v>#VALUE!</v>
      </c>
      <c r="Z759" s="217"/>
      <c r="AA759" s="53" t="e">
        <f>SUMIFS('[20]WorkDone DATA'!$L:$L,'[20]WorkDone DATA'!$N:$N,BOQ!AA$6,'[20]WorkDone DATA'!$G:$G,BOQ!$B759)*$G759</f>
        <v>#VALUE!</v>
      </c>
      <c r="AB759" s="53" t="e">
        <f>SUMIFS('[20]WorkDone DATA'!$L:$L,'[20]WorkDone DATA'!$N:$N,BOQ!AB$6,'[20]WorkDone DATA'!$G:$G,BOQ!$B759)*$G759</f>
        <v>#VALUE!</v>
      </c>
      <c r="AC759" s="53" t="e">
        <f>SUMIFS('[20]WorkDone DATA'!$L:$L,'[20]WorkDone DATA'!$N:$N,BOQ!AC$6,'[20]WorkDone DATA'!$G:$G,BOQ!$B759)*$G759</f>
        <v>#VALUE!</v>
      </c>
      <c r="AD759" s="53" t="e">
        <f>SUMIFS('[20]WorkDone DATA'!$L:$L,'[20]WorkDone DATA'!$N:$N,BOQ!AD$6,'[20]WorkDone DATA'!$G:$G,BOQ!$B759)*$G759</f>
        <v>#VALUE!</v>
      </c>
      <c r="AE759" s="53" t="e">
        <f>SUMIFS('[20]WorkDone DATA'!$L:$L,'[20]WorkDone DATA'!$N:$N,BOQ!AE$6,'[20]WorkDone DATA'!$G:$G,BOQ!$B759)*$G759</f>
        <v>#VALUE!</v>
      </c>
      <c r="AF759" s="53" t="e">
        <f>SUMIFS('[20]WorkDone DATA'!$L:$L,'[20]WorkDone DATA'!$N:$N,BOQ!AF$6,'[20]WorkDone DATA'!$G:$G,BOQ!$B759)*$G759</f>
        <v>#VALUE!</v>
      </c>
      <c r="AG759" s="53" t="e">
        <f>SUMIFS('[20]WorkDone DATA'!$L:$L,'[20]WorkDone DATA'!$N:$N,BOQ!AG$6,'[20]WorkDone DATA'!$G:$G,BOQ!$B759)*$G759</f>
        <v>#VALUE!</v>
      </c>
      <c r="AH759" s="53" t="e">
        <f>SUMIFS('[20]WorkDone DATA'!$L:$L,'[20]WorkDone DATA'!$N:$N,BOQ!AH$6,'[20]WorkDone DATA'!$G:$G,BOQ!$B759)*$G759</f>
        <v>#VALUE!</v>
      </c>
      <c r="AI759" s="53" t="e">
        <f>SUMIFS('[20]WorkDone DATA'!$L:$L,'[20]WorkDone DATA'!$N:$N,BOQ!AI$6,'[20]WorkDone DATA'!$G:$G,BOQ!$B759)*$G759</f>
        <v>#VALUE!</v>
      </c>
      <c r="AJ759" s="53" t="e">
        <f>SUMIFS('[20]WorkDone DATA'!$L:$L,'[20]WorkDone DATA'!$N:$N,BOQ!AJ$6,'[20]WorkDone DATA'!$G:$G,BOQ!$B759)*$G759</f>
        <v>#VALUE!</v>
      </c>
      <c r="AK759" s="53" t="e">
        <f>SUMIFS('[20]WorkDone DATA'!$L:$L,'[20]WorkDone DATA'!$N:$N,BOQ!AK$6,'[20]WorkDone DATA'!$G:$G,BOQ!$B759)*$G759</f>
        <v>#VALUE!</v>
      </c>
      <c r="AL759" s="53" t="e">
        <f>SUMIFS('[20]WorkDone DATA'!$L:$L,'[20]WorkDone DATA'!$N:$N,BOQ!AL$6,'[20]WorkDone DATA'!$G:$G,BOQ!$B759)*$G759</f>
        <v>#VALUE!</v>
      </c>
      <c r="AM759" s="53" t="e">
        <f>SUMIFS('[20]WorkDone DATA'!$L:$L,'[20]WorkDone DATA'!$N:$N,BOQ!AM$6,'[20]WorkDone DATA'!$G:$G,BOQ!$B759)*$G759</f>
        <v>#VALUE!</v>
      </c>
      <c r="AN759" s="53" t="e">
        <f>SUMIFS('[20]WorkDone DATA'!$L:$L,'[20]WorkDone DATA'!$N:$N,BOQ!AN$6,'[20]WorkDone DATA'!$G:$G,BOQ!$B759)*$G759</f>
        <v>#VALUE!</v>
      </c>
      <c r="AO759" s="53" t="e">
        <f>SUMIFS('[20]WorkDone DATA'!$L:$L,'[20]WorkDone DATA'!$N:$N,BOQ!AO$6,'[20]WorkDone DATA'!$G:$G,BOQ!$B759)*$G759</f>
        <v>#VALUE!</v>
      </c>
      <c r="AP759" s="53" t="e">
        <f>SUMIFS('[20]WorkDone DATA'!$L:$L,'[20]WorkDone DATA'!$N:$N,BOQ!AP$6,'[20]WorkDone DATA'!$G:$G,BOQ!$B759)*$G759</f>
        <v>#VALUE!</v>
      </c>
      <c r="AQ759" s="53" t="e">
        <f>SUMIFS('[20]WorkDone DATA'!$L:$L,'[20]WorkDone DATA'!$N:$N,BOQ!AQ$6,'[20]WorkDone DATA'!$G:$G,BOQ!$B759)*$G759</f>
        <v>#VALUE!</v>
      </c>
      <c r="AR759" s="53" t="e">
        <f>SUMIFS('[20]WorkDone DATA'!$L:$L,'[20]WorkDone DATA'!$N:$N,BOQ!AR$6,'[20]WorkDone DATA'!$G:$G,BOQ!$B759)*$G759</f>
        <v>#VALUE!</v>
      </c>
      <c r="AS759" s="53" t="e">
        <f>SUMIFS('[20]WorkDone DATA'!$L:$L,'[20]WorkDone DATA'!$N:$N,BOQ!AS$6,'[20]WorkDone DATA'!$G:$G,BOQ!$B759)*$G759</f>
        <v>#VALUE!</v>
      </c>
      <c r="AT759" s="53" t="e">
        <f>SUMIFS('[20]WorkDone DATA'!$L:$L,'[20]WorkDone DATA'!$N:$N,BOQ!AT$6,'[20]WorkDone DATA'!$G:$G,BOQ!$B759)*$G759</f>
        <v>#VALUE!</v>
      </c>
      <c r="AU759" s="53" t="e">
        <f>SUMIFS('[20]WorkDone DATA'!$L:$L,'[20]WorkDone DATA'!$N:$N,BOQ!AU$6,'[20]WorkDone DATA'!$G:$G,BOQ!$B759)*$G759</f>
        <v>#VALUE!</v>
      </c>
      <c r="AV759" s="53" t="e">
        <f>SUMIFS('[20]WorkDone DATA'!$L:$L,'[20]WorkDone DATA'!$N:$N,BOQ!AV$6,'[20]WorkDone DATA'!$G:$G,BOQ!$B759)*$G759</f>
        <v>#VALUE!</v>
      </c>
      <c r="AW759" s="53" t="e">
        <f>SUMIFS('[20]WorkDone DATA'!$L:$L,'[20]WorkDone DATA'!$N:$N,BOQ!AW$6,'[20]WorkDone DATA'!$G:$G,BOQ!$B759)*$G759</f>
        <v>#VALUE!</v>
      </c>
      <c r="AX759" s="53" t="e">
        <f>SUMIFS('[20]WorkDone DATA'!$L:$L,'[20]WorkDone DATA'!$N:$N,BOQ!AX$6,'[20]WorkDone DATA'!$G:$G,BOQ!$B759)*$G759</f>
        <v>#VALUE!</v>
      </c>
      <c r="AY759" s="53" t="e">
        <f>SUMIFS('[20]WorkDone DATA'!$L:$L,'[20]WorkDone DATA'!$N:$N,BOQ!AY$6,'[20]WorkDone DATA'!$G:$G,BOQ!$B759)*$G759</f>
        <v>#VALUE!</v>
      </c>
      <c r="AZ759" s="53" t="e">
        <f>SUMIFS('[20]WorkDone DATA'!$L:$L,'[20]WorkDone DATA'!$N:$N,BOQ!AZ$6,'[20]WorkDone DATA'!$G:$G,BOQ!$B759)*$G759</f>
        <v>#VALUE!</v>
      </c>
      <c r="BA759" s="53" t="e">
        <f>SUMIFS('[20]WorkDone DATA'!$L:$L,'[20]WorkDone DATA'!$N:$N,BOQ!BA$6,'[20]WorkDone DATA'!$G:$G,BOQ!$B759)*$G759</f>
        <v>#VALUE!</v>
      </c>
      <c r="BB759" s="53" t="e">
        <f>SUMIFS('[20]WorkDone DATA'!$L:$L,'[20]WorkDone DATA'!$N:$N,BOQ!BB$6,'[20]WorkDone DATA'!$G:$G,BOQ!$B759)*$G759</f>
        <v>#VALUE!</v>
      </c>
      <c r="BC759" s="53" t="e">
        <f>SUMIFS('[20]WorkDone DATA'!$L:$L,'[20]WorkDone DATA'!$N:$N,BOQ!BC$6,'[20]WorkDone DATA'!$G:$G,BOQ!$B759)*$G759</f>
        <v>#VALUE!</v>
      </c>
      <c r="BD759" s="53" t="e">
        <f>SUMIFS('[20]WorkDone DATA'!$L:$L,'[20]WorkDone DATA'!$N:$N,BOQ!BD$6,'[20]WorkDone DATA'!$G:$G,BOQ!$B759)*$G759</f>
        <v>#VALUE!</v>
      </c>
      <c r="BE759" s="53" t="e">
        <f>SUMIFS('[20]WorkDone DATA'!$L:$L,'[20]WorkDone DATA'!$N:$N,BOQ!BE$6,'[20]WorkDone DATA'!$G:$G,BOQ!$B759)*$G759</f>
        <v>#VALUE!</v>
      </c>
      <c r="BF759" s="53" t="e">
        <f>SUMIFS('[20]WorkDone DATA'!$L:$L,'[20]WorkDone DATA'!$N:$N,BOQ!BF$6,'[20]WorkDone DATA'!$G:$G,BOQ!$B759)*$G759</f>
        <v>#VALUE!</v>
      </c>
      <c r="BG759" s="53" t="e">
        <f>SUMIFS('[20]WorkDone DATA'!$L:$L,'[20]WorkDone DATA'!$N:$N,BOQ!BG$6,'[20]WorkDone DATA'!$G:$G,BOQ!$B759)*$G759</f>
        <v>#VALUE!</v>
      </c>
      <c r="BH759" s="53" t="e">
        <f>SUMIFS('[20]WorkDone DATA'!$L:$L,'[20]WorkDone DATA'!$N:$N,BOQ!BH$6,'[20]WorkDone DATA'!$G:$G,BOQ!$B759)*$G759</f>
        <v>#VALUE!</v>
      </c>
      <c r="BI759" s="53" t="e">
        <f>SUMIFS('[20]WorkDone DATA'!$L:$L,'[20]WorkDone DATA'!$N:$N,BOQ!BI$6,'[20]WorkDone DATA'!$G:$G,BOQ!$B759)*$G759</f>
        <v>#VALUE!</v>
      </c>
      <c r="BJ759" s="53" t="e">
        <f>SUMIFS('[20]WorkDone DATA'!$L:$L,'[20]WorkDone DATA'!$N:$N,BOQ!BJ$6,'[20]WorkDone DATA'!$G:$G,BOQ!$B759)*$G759</f>
        <v>#VALUE!</v>
      </c>
      <c r="BK759" s="53" t="e">
        <f>SUMIFS('[20]WorkDone DATA'!$L:$L,'[20]WorkDone DATA'!$N:$N,BOQ!BK$6,'[20]WorkDone DATA'!$G:$G,BOQ!$B759)*$G759</f>
        <v>#VALUE!</v>
      </c>
      <c r="BL759" s="53" t="e">
        <f>SUMIFS('[20]WorkDone DATA'!$L:$L,'[20]WorkDone DATA'!$N:$N,BOQ!BL$6,'[20]WorkDone DATA'!$G:$G,BOQ!$B759)*$G759</f>
        <v>#VALUE!</v>
      </c>
      <c r="BM759" s="53" t="e">
        <f>SUMIFS('[20]WorkDone DATA'!$L:$L,'[20]WorkDone DATA'!$N:$N,BOQ!BM$6,'[20]WorkDone DATA'!$G:$G,BOQ!$B759)*$G759</f>
        <v>#VALUE!</v>
      </c>
      <c r="BN759" s="53" t="e">
        <f>SUMIFS('[20]WorkDone DATA'!$L:$L,'[20]WorkDone DATA'!$N:$N,BOQ!BN$6,'[20]WorkDone DATA'!$G:$G,BOQ!$B759)*$G759</f>
        <v>#VALUE!</v>
      </c>
      <c r="BO759" s="53" t="e">
        <f>SUMIFS('[20]WorkDone DATA'!$L:$L,'[20]WorkDone DATA'!$N:$N,BOQ!BO$6,'[20]WorkDone DATA'!$G:$G,BOQ!$B759)*$G759</f>
        <v>#VALUE!</v>
      </c>
      <c r="BP759" s="53" t="e">
        <f>SUMIFS('[20]WorkDone DATA'!$L:$L,'[20]WorkDone DATA'!$N:$N,BOQ!BP$6,'[20]WorkDone DATA'!$G:$G,BOQ!$B759)*$G759</f>
        <v>#VALUE!</v>
      </c>
      <c r="BQ759" s="53" t="e">
        <f>SUMIFS('[20]WorkDone DATA'!$L:$L,'[20]WorkDone DATA'!$N:$N,BOQ!BQ$6,'[20]WorkDone DATA'!$G:$G,BOQ!$B759)*$G759</f>
        <v>#VALUE!</v>
      </c>
      <c r="BR759" s="53" t="e">
        <f>SUMIFS('[20]WorkDone DATA'!$L:$L,'[20]WorkDone DATA'!$N:$N,BOQ!BR$6,'[20]WorkDone DATA'!$G:$G,BOQ!$B759)*$G759</f>
        <v>#VALUE!</v>
      </c>
      <c r="BS759" s="53" t="e">
        <f>SUMIFS('[20]WorkDone DATA'!$L:$L,'[20]WorkDone DATA'!$N:$N,BOQ!BS$6,'[20]WorkDone DATA'!$G:$G,BOQ!$B759)*$G759</f>
        <v>#VALUE!</v>
      </c>
      <c r="BT759" s="53" t="e">
        <f>SUMIFS('[20]WorkDone DATA'!$L:$L,'[20]WorkDone DATA'!$N:$N,BOQ!BT$6,'[20]WorkDone DATA'!$G:$G,BOQ!$B759)*$G759</f>
        <v>#VALUE!</v>
      </c>
      <c r="BU759" s="53" t="e">
        <f>SUMIFS('[20]WorkDone DATA'!$L:$L,'[20]WorkDone DATA'!$N:$N,BOQ!BU$6,'[20]WorkDone DATA'!$G:$G,BOQ!$B759)*$G759</f>
        <v>#VALUE!</v>
      </c>
      <c r="BV759" s="53" t="e">
        <f>SUMIFS('[20]WorkDone DATA'!$L:$L,'[20]WorkDone DATA'!$N:$N,BOQ!BV$6,'[20]WorkDone DATA'!$G:$G,BOQ!$B759)*$G759</f>
        <v>#VALUE!</v>
      </c>
      <c r="BW759" s="53" t="e">
        <f>SUMIFS('[20]WorkDone DATA'!$L:$L,'[20]WorkDone DATA'!$N:$N,BOQ!BW$6,'[20]WorkDone DATA'!$G:$G,BOQ!$B759)*$G759</f>
        <v>#VALUE!</v>
      </c>
      <c r="BX759" s="53" t="e">
        <f>SUMIFS('[20]WorkDone DATA'!$L:$L,'[20]WorkDone DATA'!$N:$N,BOQ!BX$6,'[20]WorkDone DATA'!$G:$G,BOQ!$B759)*$G759</f>
        <v>#VALUE!</v>
      </c>
    </row>
    <row r="760" spans="1:76" ht="15.6" x14ac:dyDescent="0.35">
      <c r="A760" s="1"/>
      <c r="B760" s="42"/>
      <c r="C760" s="64" t="s">
        <v>120</v>
      </c>
      <c r="D760" s="58"/>
      <c r="E760" s="77"/>
      <c r="F760" s="45"/>
      <c r="G760" s="52"/>
      <c r="H760" s="53">
        <f t="shared" si="102"/>
        <v>0</v>
      </c>
      <c r="K760" s="214"/>
      <c r="L760" s="220" t="e">
        <f t="shared" si="103"/>
        <v>#VALUE!</v>
      </c>
      <c r="M760" s="221" t="e">
        <f t="shared" si="104"/>
        <v>#VALUE!</v>
      </c>
      <c r="N760" s="219"/>
      <c r="O760" s="214">
        <f t="shared" si="105"/>
        <v>0</v>
      </c>
      <c r="P760" s="215" t="e">
        <f t="shared" si="106"/>
        <v>#VALUE!</v>
      </c>
      <c r="R760" s="217" t="e">
        <f>SUMIFS('[20]WorkDone DATA'!$L:$L,'[20]WorkDone DATA'!$N:$N,BOQ!S$6,'[20]WorkDone DATA'!$G:$G,BOQ!$B760)</f>
        <v>#VALUE!</v>
      </c>
      <c r="S760" s="53" t="e">
        <f t="shared" si="107"/>
        <v>#VALUE!</v>
      </c>
      <c r="T760" s="217" t="e">
        <f>SUMIFS('[20]WorkDone DATA'!$L:$L,'[20]WorkDone DATA'!$N:$N,BOQ!U$6,'[20]WorkDone DATA'!$G:$G,BOQ!$B760)</f>
        <v>#VALUE!</v>
      </c>
      <c r="U760" s="53" t="e">
        <f t="shared" si="109"/>
        <v>#VALUE!</v>
      </c>
      <c r="V760" s="217"/>
      <c r="W760" s="53" t="e">
        <f>SUMIFS('[20]WorkDone DATA'!$L:$L,'[20]WorkDone DATA'!$N:$N,BOQ!W$6,'[20]WorkDone DATA'!$G:$G,BOQ!$B760)*$G760</f>
        <v>#VALUE!</v>
      </c>
      <c r="X760" s="217"/>
      <c r="Y760" s="53" t="e">
        <f>SUMIFS('[20]WorkDone DATA'!$L:$L,'[20]WorkDone DATA'!$N:$N,BOQ!Y$6,'[20]WorkDone DATA'!$G:$G,BOQ!$B760)*$G760</f>
        <v>#VALUE!</v>
      </c>
      <c r="Z760" s="217"/>
      <c r="AA760" s="53" t="e">
        <f>SUMIFS('[20]WorkDone DATA'!$L:$L,'[20]WorkDone DATA'!$N:$N,BOQ!AA$6,'[20]WorkDone DATA'!$G:$G,BOQ!$B760)*$G760</f>
        <v>#VALUE!</v>
      </c>
      <c r="AB760" s="53" t="e">
        <f>SUMIFS('[20]WorkDone DATA'!$L:$L,'[20]WorkDone DATA'!$N:$N,BOQ!AB$6,'[20]WorkDone DATA'!$G:$G,BOQ!$B760)*$G760</f>
        <v>#VALUE!</v>
      </c>
      <c r="AC760" s="53" t="e">
        <f>SUMIFS('[20]WorkDone DATA'!$L:$L,'[20]WorkDone DATA'!$N:$N,BOQ!AC$6,'[20]WorkDone DATA'!$G:$G,BOQ!$B760)*$G760</f>
        <v>#VALUE!</v>
      </c>
      <c r="AD760" s="53" t="e">
        <f>SUMIFS('[20]WorkDone DATA'!$L:$L,'[20]WorkDone DATA'!$N:$N,BOQ!AD$6,'[20]WorkDone DATA'!$G:$G,BOQ!$B760)*$G760</f>
        <v>#VALUE!</v>
      </c>
      <c r="AE760" s="53" t="e">
        <f>SUMIFS('[20]WorkDone DATA'!$L:$L,'[20]WorkDone DATA'!$N:$N,BOQ!AE$6,'[20]WorkDone DATA'!$G:$G,BOQ!$B760)*$G760</f>
        <v>#VALUE!</v>
      </c>
      <c r="AF760" s="53" t="e">
        <f>SUMIFS('[20]WorkDone DATA'!$L:$L,'[20]WorkDone DATA'!$N:$N,BOQ!AF$6,'[20]WorkDone DATA'!$G:$G,BOQ!$B760)*$G760</f>
        <v>#VALUE!</v>
      </c>
      <c r="AG760" s="53" t="e">
        <f>SUMIFS('[20]WorkDone DATA'!$L:$L,'[20]WorkDone DATA'!$N:$N,BOQ!AG$6,'[20]WorkDone DATA'!$G:$G,BOQ!$B760)*$G760</f>
        <v>#VALUE!</v>
      </c>
      <c r="AH760" s="53" t="e">
        <f>SUMIFS('[20]WorkDone DATA'!$L:$L,'[20]WorkDone DATA'!$N:$N,BOQ!AH$6,'[20]WorkDone DATA'!$G:$G,BOQ!$B760)*$G760</f>
        <v>#VALUE!</v>
      </c>
      <c r="AI760" s="53" t="e">
        <f>SUMIFS('[20]WorkDone DATA'!$L:$L,'[20]WorkDone DATA'!$N:$N,BOQ!AI$6,'[20]WorkDone DATA'!$G:$G,BOQ!$B760)*$G760</f>
        <v>#VALUE!</v>
      </c>
      <c r="AJ760" s="53" t="e">
        <f>SUMIFS('[20]WorkDone DATA'!$L:$L,'[20]WorkDone DATA'!$N:$N,BOQ!AJ$6,'[20]WorkDone DATA'!$G:$G,BOQ!$B760)*$G760</f>
        <v>#VALUE!</v>
      </c>
      <c r="AK760" s="53" t="e">
        <f>SUMIFS('[20]WorkDone DATA'!$L:$L,'[20]WorkDone DATA'!$N:$N,BOQ!AK$6,'[20]WorkDone DATA'!$G:$G,BOQ!$B760)*$G760</f>
        <v>#VALUE!</v>
      </c>
      <c r="AL760" s="53" t="e">
        <f>SUMIFS('[20]WorkDone DATA'!$L:$L,'[20]WorkDone DATA'!$N:$N,BOQ!AL$6,'[20]WorkDone DATA'!$G:$G,BOQ!$B760)*$G760</f>
        <v>#VALUE!</v>
      </c>
      <c r="AM760" s="53" t="e">
        <f>SUMIFS('[20]WorkDone DATA'!$L:$L,'[20]WorkDone DATA'!$N:$N,BOQ!AM$6,'[20]WorkDone DATA'!$G:$G,BOQ!$B760)*$G760</f>
        <v>#VALUE!</v>
      </c>
      <c r="AN760" s="53" t="e">
        <f>SUMIFS('[20]WorkDone DATA'!$L:$L,'[20]WorkDone DATA'!$N:$N,BOQ!AN$6,'[20]WorkDone DATA'!$G:$G,BOQ!$B760)*$G760</f>
        <v>#VALUE!</v>
      </c>
      <c r="AO760" s="53" t="e">
        <f>SUMIFS('[20]WorkDone DATA'!$L:$L,'[20]WorkDone DATA'!$N:$N,BOQ!AO$6,'[20]WorkDone DATA'!$G:$G,BOQ!$B760)*$G760</f>
        <v>#VALUE!</v>
      </c>
      <c r="AP760" s="53" t="e">
        <f>SUMIFS('[20]WorkDone DATA'!$L:$L,'[20]WorkDone DATA'!$N:$N,BOQ!AP$6,'[20]WorkDone DATA'!$G:$G,BOQ!$B760)*$G760</f>
        <v>#VALUE!</v>
      </c>
      <c r="AQ760" s="53" t="e">
        <f>SUMIFS('[20]WorkDone DATA'!$L:$L,'[20]WorkDone DATA'!$N:$N,BOQ!AQ$6,'[20]WorkDone DATA'!$G:$G,BOQ!$B760)*$G760</f>
        <v>#VALUE!</v>
      </c>
      <c r="AR760" s="53" t="e">
        <f>SUMIFS('[20]WorkDone DATA'!$L:$L,'[20]WorkDone DATA'!$N:$N,BOQ!AR$6,'[20]WorkDone DATA'!$G:$G,BOQ!$B760)*$G760</f>
        <v>#VALUE!</v>
      </c>
      <c r="AS760" s="53" t="e">
        <f>SUMIFS('[20]WorkDone DATA'!$L:$L,'[20]WorkDone DATA'!$N:$N,BOQ!AS$6,'[20]WorkDone DATA'!$G:$G,BOQ!$B760)*$G760</f>
        <v>#VALUE!</v>
      </c>
      <c r="AT760" s="53" t="e">
        <f>SUMIFS('[20]WorkDone DATA'!$L:$L,'[20]WorkDone DATA'!$N:$N,BOQ!AT$6,'[20]WorkDone DATA'!$G:$G,BOQ!$B760)*$G760</f>
        <v>#VALUE!</v>
      </c>
      <c r="AU760" s="53" t="e">
        <f>SUMIFS('[20]WorkDone DATA'!$L:$L,'[20]WorkDone DATA'!$N:$N,BOQ!AU$6,'[20]WorkDone DATA'!$G:$G,BOQ!$B760)*$G760</f>
        <v>#VALUE!</v>
      </c>
      <c r="AV760" s="53" t="e">
        <f>SUMIFS('[20]WorkDone DATA'!$L:$L,'[20]WorkDone DATA'!$N:$N,BOQ!AV$6,'[20]WorkDone DATA'!$G:$G,BOQ!$B760)*$G760</f>
        <v>#VALUE!</v>
      </c>
      <c r="AW760" s="53" t="e">
        <f>SUMIFS('[20]WorkDone DATA'!$L:$L,'[20]WorkDone DATA'!$N:$N,BOQ!AW$6,'[20]WorkDone DATA'!$G:$G,BOQ!$B760)*$G760</f>
        <v>#VALUE!</v>
      </c>
      <c r="AX760" s="53" t="e">
        <f>SUMIFS('[20]WorkDone DATA'!$L:$L,'[20]WorkDone DATA'!$N:$N,BOQ!AX$6,'[20]WorkDone DATA'!$G:$G,BOQ!$B760)*$G760</f>
        <v>#VALUE!</v>
      </c>
      <c r="AY760" s="53" t="e">
        <f>SUMIFS('[20]WorkDone DATA'!$L:$L,'[20]WorkDone DATA'!$N:$N,BOQ!AY$6,'[20]WorkDone DATA'!$G:$G,BOQ!$B760)*$G760</f>
        <v>#VALUE!</v>
      </c>
      <c r="AZ760" s="53" t="e">
        <f>SUMIFS('[20]WorkDone DATA'!$L:$L,'[20]WorkDone DATA'!$N:$N,BOQ!AZ$6,'[20]WorkDone DATA'!$G:$G,BOQ!$B760)*$G760</f>
        <v>#VALUE!</v>
      </c>
      <c r="BA760" s="53" t="e">
        <f>SUMIFS('[20]WorkDone DATA'!$L:$L,'[20]WorkDone DATA'!$N:$N,BOQ!BA$6,'[20]WorkDone DATA'!$G:$G,BOQ!$B760)*$G760</f>
        <v>#VALUE!</v>
      </c>
      <c r="BB760" s="53" t="e">
        <f>SUMIFS('[20]WorkDone DATA'!$L:$L,'[20]WorkDone DATA'!$N:$N,BOQ!BB$6,'[20]WorkDone DATA'!$G:$G,BOQ!$B760)*$G760</f>
        <v>#VALUE!</v>
      </c>
      <c r="BC760" s="53" t="e">
        <f>SUMIFS('[20]WorkDone DATA'!$L:$L,'[20]WorkDone DATA'!$N:$N,BOQ!BC$6,'[20]WorkDone DATA'!$G:$G,BOQ!$B760)*$G760</f>
        <v>#VALUE!</v>
      </c>
      <c r="BD760" s="53" t="e">
        <f>SUMIFS('[20]WorkDone DATA'!$L:$L,'[20]WorkDone DATA'!$N:$N,BOQ!BD$6,'[20]WorkDone DATA'!$G:$G,BOQ!$B760)*$G760</f>
        <v>#VALUE!</v>
      </c>
      <c r="BE760" s="53" t="e">
        <f>SUMIFS('[20]WorkDone DATA'!$L:$L,'[20]WorkDone DATA'!$N:$N,BOQ!BE$6,'[20]WorkDone DATA'!$G:$G,BOQ!$B760)*$G760</f>
        <v>#VALUE!</v>
      </c>
      <c r="BF760" s="53" t="e">
        <f>SUMIFS('[20]WorkDone DATA'!$L:$L,'[20]WorkDone DATA'!$N:$N,BOQ!BF$6,'[20]WorkDone DATA'!$G:$G,BOQ!$B760)*$G760</f>
        <v>#VALUE!</v>
      </c>
      <c r="BG760" s="53" t="e">
        <f>SUMIFS('[20]WorkDone DATA'!$L:$L,'[20]WorkDone DATA'!$N:$N,BOQ!BG$6,'[20]WorkDone DATA'!$G:$G,BOQ!$B760)*$G760</f>
        <v>#VALUE!</v>
      </c>
      <c r="BH760" s="53" t="e">
        <f>SUMIFS('[20]WorkDone DATA'!$L:$L,'[20]WorkDone DATA'!$N:$N,BOQ!BH$6,'[20]WorkDone DATA'!$G:$G,BOQ!$B760)*$G760</f>
        <v>#VALUE!</v>
      </c>
      <c r="BI760" s="53" t="e">
        <f>SUMIFS('[20]WorkDone DATA'!$L:$L,'[20]WorkDone DATA'!$N:$N,BOQ!BI$6,'[20]WorkDone DATA'!$G:$G,BOQ!$B760)*$G760</f>
        <v>#VALUE!</v>
      </c>
      <c r="BJ760" s="53" t="e">
        <f>SUMIFS('[20]WorkDone DATA'!$L:$L,'[20]WorkDone DATA'!$N:$N,BOQ!BJ$6,'[20]WorkDone DATA'!$G:$G,BOQ!$B760)*$G760</f>
        <v>#VALUE!</v>
      </c>
      <c r="BK760" s="53" t="e">
        <f>SUMIFS('[20]WorkDone DATA'!$L:$L,'[20]WorkDone DATA'!$N:$N,BOQ!BK$6,'[20]WorkDone DATA'!$G:$G,BOQ!$B760)*$G760</f>
        <v>#VALUE!</v>
      </c>
      <c r="BL760" s="53" t="e">
        <f>SUMIFS('[20]WorkDone DATA'!$L:$L,'[20]WorkDone DATA'!$N:$N,BOQ!BL$6,'[20]WorkDone DATA'!$G:$G,BOQ!$B760)*$G760</f>
        <v>#VALUE!</v>
      </c>
      <c r="BM760" s="53" t="e">
        <f>SUMIFS('[20]WorkDone DATA'!$L:$L,'[20]WorkDone DATA'!$N:$N,BOQ!BM$6,'[20]WorkDone DATA'!$G:$G,BOQ!$B760)*$G760</f>
        <v>#VALUE!</v>
      </c>
      <c r="BN760" s="53" t="e">
        <f>SUMIFS('[20]WorkDone DATA'!$L:$L,'[20]WorkDone DATA'!$N:$N,BOQ!BN$6,'[20]WorkDone DATA'!$G:$G,BOQ!$B760)*$G760</f>
        <v>#VALUE!</v>
      </c>
      <c r="BO760" s="53" t="e">
        <f>SUMIFS('[20]WorkDone DATA'!$L:$L,'[20]WorkDone DATA'!$N:$N,BOQ!BO$6,'[20]WorkDone DATA'!$G:$G,BOQ!$B760)*$G760</f>
        <v>#VALUE!</v>
      </c>
      <c r="BP760" s="53" t="e">
        <f>SUMIFS('[20]WorkDone DATA'!$L:$L,'[20]WorkDone DATA'!$N:$N,BOQ!BP$6,'[20]WorkDone DATA'!$G:$G,BOQ!$B760)*$G760</f>
        <v>#VALUE!</v>
      </c>
      <c r="BQ760" s="53" t="e">
        <f>SUMIFS('[20]WorkDone DATA'!$L:$L,'[20]WorkDone DATA'!$N:$N,BOQ!BQ$6,'[20]WorkDone DATA'!$G:$G,BOQ!$B760)*$G760</f>
        <v>#VALUE!</v>
      </c>
      <c r="BR760" s="53" t="e">
        <f>SUMIFS('[20]WorkDone DATA'!$L:$L,'[20]WorkDone DATA'!$N:$N,BOQ!BR$6,'[20]WorkDone DATA'!$G:$G,BOQ!$B760)*$G760</f>
        <v>#VALUE!</v>
      </c>
      <c r="BS760" s="53" t="e">
        <f>SUMIFS('[20]WorkDone DATA'!$L:$L,'[20]WorkDone DATA'!$N:$N,BOQ!BS$6,'[20]WorkDone DATA'!$G:$G,BOQ!$B760)*$G760</f>
        <v>#VALUE!</v>
      </c>
      <c r="BT760" s="53" t="e">
        <f>SUMIFS('[20]WorkDone DATA'!$L:$L,'[20]WorkDone DATA'!$N:$N,BOQ!BT$6,'[20]WorkDone DATA'!$G:$G,BOQ!$B760)*$G760</f>
        <v>#VALUE!</v>
      </c>
      <c r="BU760" s="53" t="e">
        <f>SUMIFS('[20]WorkDone DATA'!$L:$L,'[20]WorkDone DATA'!$N:$N,BOQ!BU$6,'[20]WorkDone DATA'!$G:$G,BOQ!$B760)*$G760</f>
        <v>#VALUE!</v>
      </c>
      <c r="BV760" s="53" t="e">
        <f>SUMIFS('[20]WorkDone DATA'!$L:$L,'[20]WorkDone DATA'!$N:$N,BOQ!BV$6,'[20]WorkDone DATA'!$G:$G,BOQ!$B760)*$G760</f>
        <v>#VALUE!</v>
      </c>
      <c r="BW760" s="53" t="e">
        <f>SUMIFS('[20]WorkDone DATA'!$L:$L,'[20]WorkDone DATA'!$N:$N,BOQ!BW$6,'[20]WorkDone DATA'!$G:$G,BOQ!$B760)*$G760</f>
        <v>#VALUE!</v>
      </c>
      <c r="BX760" s="53" t="e">
        <f>SUMIFS('[20]WorkDone DATA'!$L:$L,'[20]WorkDone DATA'!$N:$N,BOQ!BX$6,'[20]WorkDone DATA'!$G:$G,BOQ!$B760)*$G760</f>
        <v>#VALUE!</v>
      </c>
    </row>
    <row r="761" spans="1:76" ht="51.95" customHeight="1" x14ac:dyDescent="0.35">
      <c r="A761" s="1"/>
      <c r="B761" s="42"/>
      <c r="C761" s="79" t="s">
        <v>126</v>
      </c>
      <c r="D761" s="58"/>
      <c r="E761" s="77"/>
      <c r="F761" s="45"/>
      <c r="G761" s="52"/>
      <c r="H761" s="53">
        <f t="shared" si="102"/>
        <v>0</v>
      </c>
      <c r="K761" s="214"/>
      <c r="L761" s="220" t="e">
        <f t="shared" si="103"/>
        <v>#VALUE!</v>
      </c>
      <c r="M761" s="221" t="e">
        <f t="shared" si="104"/>
        <v>#VALUE!</v>
      </c>
      <c r="N761" s="219"/>
      <c r="O761" s="214">
        <f t="shared" si="105"/>
        <v>0</v>
      </c>
      <c r="P761" s="215" t="e">
        <f t="shared" si="106"/>
        <v>#VALUE!</v>
      </c>
      <c r="R761" s="217" t="e">
        <f>SUMIFS('[20]WorkDone DATA'!$L:$L,'[20]WorkDone DATA'!$N:$N,BOQ!S$6,'[20]WorkDone DATA'!$G:$G,BOQ!$B761)</f>
        <v>#VALUE!</v>
      </c>
      <c r="S761" s="53" t="e">
        <f t="shared" si="107"/>
        <v>#VALUE!</v>
      </c>
      <c r="T761" s="217" t="e">
        <f>SUMIFS('[20]WorkDone DATA'!$L:$L,'[20]WorkDone DATA'!$N:$N,BOQ!U$6,'[20]WorkDone DATA'!$G:$G,BOQ!$B761)</f>
        <v>#VALUE!</v>
      </c>
      <c r="U761" s="53" t="e">
        <f t="shared" si="109"/>
        <v>#VALUE!</v>
      </c>
      <c r="V761" s="217"/>
      <c r="W761" s="53" t="e">
        <f>SUMIFS('[20]WorkDone DATA'!$L:$L,'[20]WorkDone DATA'!$N:$N,BOQ!W$6,'[20]WorkDone DATA'!$G:$G,BOQ!$B761)*$G761</f>
        <v>#VALUE!</v>
      </c>
      <c r="X761" s="217"/>
      <c r="Y761" s="53" t="e">
        <f>SUMIFS('[20]WorkDone DATA'!$L:$L,'[20]WorkDone DATA'!$N:$N,BOQ!Y$6,'[20]WorkDone DATA'!$G:$G,BOQ!$B761)*$G761</f>
        <v>#VALUE!</v>
      </c>
      <c r="Z761" s="217"/>
      <c r="AA761" s="53" t="e">
        <f>SUMIFS('[20]WorkDone DATA'!$L:$L,'[20]WorkDone DATA'!$N:$N,BOQ!AA$6,'[20]WorkDone DATA'!$G:$G,BOQ!$B761)*$G761</f>
        <v>#VALUE!</v>
      </c>
      <c r="AB761" s="53" t="e">
        <f>SUMIFS('[20]WorkDone DATA'!$L:$L,'[20]WorkDone DATA'!$N:$N,BOQ!AB$6,'[20]WorkDone DATA'!$G:$G,BOQ!$B761)*$G761</f>
        <v>#VALUE!</v>
      </c>
      <c r="AC761" s="53" t="e">
        <f>SUMIFS('[20]WorkDone DATA'!$L:$L,'[20]WorkDone DATA'!$N:$N,BOQ!AC$6,'[20]WorkDone DATA'!$G:$G,BOQ!$B761)*$G761</f>
        <v>#VALUE!</v>
      </c>
      <c r="AD761" s="53" t="e">
        <f>SUMIFS('[20]WorkDone DATA'!$L:$L,'[20]WorkDone DATA'!$N:$N,BOQ!AD$6,'[20]WorkDone DATA'!$G:$G,BOQ!$B761)*$G761</f>
        <v>#VALUE!</v>
      </c>
      <c r="AE761" s="53" t="e">
        <f>SUMIFS('[20]WorkDone DATA'!$L:$L,'[20]WorkDone DATA'!$N:$N,BOQ!AE$6,'[20]WorkDone DATA'!$G:$G,BOQ!$B761)*$G761</f>
        <v>#VALUE!</v>
      </c>
      <c r="AF761" s="53" t="e">
        <f>SUMIFS('[20]WorkDone DATA'!$L:$L,'[20]WorkDone DATA'!$N:$N,BOQ!AF$6,'[20]WorkDone DATA'!$G:$G,BOQ!$B761)*$G761</f>
        <v>#VALUE!</v>
      </c>
      <c r="AG761" s="53" t="e">
        <f>SUMIFS('[20]WorkDone DATA'!$L:$L,'[20]WorkDone DATA'!$N:$N,BOQ!AG$6,'[20]WorkDone DATA'!$G:$G,BOQ!$B761)*$G761</f>
        <v>#VALUE!</v>
      </c>
      <c r="AH761" s="53" t="e">
        <f>SUMIFS('[20]WorkDone DATA'!$L:$L,'[20]WorkDone DATA'!$N:$N,BOQ!AH$6,'[20]WorkDone DATA'!$G:$G,BOQ!$B761)*$G761</f>
        <v>#VALUE!</v>
      </c>
      <c r="AI761" s="53" t="e">
        <f>SUMIFS('[20]WorkDone DATA'!$L:$L,'[20]WorkDone DATA'!$N:$N,BOQ!AI$6,'[20]WorkDone DATA'!$G:$G,BOQ!$B761)*$G761</f>
        <v>#VALUE!</v>
      </c>
      <c r="AJ761" s="53" t="e">
        <f>SUMIFS('[20]WorkDone DATA'!$L:$L,'[20]WorkDone DATA'!$N:$N,BOQ!AJ$6,'[20]WorkDone DATA'!$G:$G,BOQ!$B761)*$G761</f>
        <v>#VALUE!</v>
      </c>
      <c r="AK761" s="53" t="e">
        <f>SUMIFS('[20]WorkDone DATA'!$L:$L,'[20]WorkDone DATA'!$N:$N,BOQ!AK$6,'[20]WorkDone DATA'!$G:$G,BOQ!$B761)*$G761</f>
        <v>#VALUE!</v>
      </c>
      <c r="AL761" s="53" t="e">
        <f>SUMIFS('[20]WorkDone DATA'!$L:$L,'[20]WorkDone DATA'!$N:$N,BOQ!AL$6,'[20]WorkDone DATA'!$G:$G,BOQ!$B761)*$G761</f>
        <v>#VALUE!</v>
      </c>
      <c r="AM761" s="53" t="e">
        <f>SUMIFS('[20]WorkDone DATA'!$L:$L,'[20]WorkDone DATA'!$N:$N,BOQ!AM$6,'[20]WorkDone DATA'!$G:$G,BOQ!$B761)*$G761</f>
        <v>#VALUE!</v>
      </c>
      <c r="AN761" s="53" t="e">
        <f>SUMIFS('[20]WorkDone DATA'!$L:$L,'[20]WorkDone DATA'!$N:$N,BOQ!AN$6,'[20]WorkDone DATA'!$G:$G,BOQ!$B761)*$G761</f>
        <v>#VALUE!</v>
      </c>
      <c r="AO761" s="53" t="e">
        <f>SUMIFS('[20]WorkDone DATA'!$L:$L,'[20]WorkDone DATA'!$N:$N,BOQ!AO$6,'[20]WorkDone DATA'!$G:$G,BOQ!$B761)*$G761</f>
        <v>#VALUE!</v>
      </c>
      <c r="AP761" s="53" t="e">
        <f>SUMIFS('[20]WorkDone DATA'!$L:$L,'[20]WorkDone DATA'!$N:$N,BOQ!AP$6,'[20]WorkDone DATA'!$G:$G,BOQ!$B761)*$G761</f>
        <v>#VALUE!</v>
      </c>
      <c r="AQ761" s="53" t="e">
        <f>SUMIFS('[20]WorkDone DATA'!$L:$L,'[20]WorkDone DATA'!$N:$N,BOQ!AQ$6,'[20]WorkDone DATA'!$G:$G,BOQ!$B761)*$G761</f>
        <v>#VALUE!</v>
      </c>
      <c r="AR761" s="53" t="e">
        <f>SUMIFS('[20]WorkDone DATA'!$L:$L,'[20]WorkDone DATA'!$N:$N,BOQ!AR$6,'[20]WorkDone DATA'!$G:$G,BOQ!$B761)*$G761</f>
        <v>#VALUE!</v>
      </c>
      <c r="AS761" s="53" t="e">
        <f>SUMIFS('[20]WorkDone DATA'!$L:$L,'[20]WorkDone DATA'!$N:$N,BOQ!AS$6,'[20]WorkDone DATA'!$G:$G,BOQ!$B761)*$G761</f>
        <v>#VALUE!</v>
      </c>
      <c r="AT761" s="53" t="e">
        <f>SUMIFS('[20]WorkDone DATA'!$L:$L,'[20]WorkDone DATA'!$N:$N,BOQ!AT$6,'[20]WorkDone DATA'!$G:$G,BOQ!$B761)*$G761</f>
        <v>#VALUE!</v>
      </c>
      <c r="AU761" s="53" t="e">
        <f>SUMIFS('[20]WorkDone DATA'!$L:$L,'[20]WorkDone DATA'!$N:$N,BOQ!AU$6,'[20]WorkDone DATA'!$G:$G,BOQ!$B761)*$G761</f>
        <v>#VALUE!</v>
      </c>
      <c r="AV761" s="53" t="e">
        <f>SUMIFS('[20]WorkDone DATA'!$L:$L,'[20]WorkDone DATA'!$N:$N,BOQ!AV$6,'[20]WorkDone DATA'!$G:$G,BOQ!$B761)*$G761</f>
        <v>#VALUE!</v>
      </c>
      <c r="AW761" s="53" t="e">
        <f>SUMIFS('[20]WorkDone DATA'!$L:$L,'[20]WorkDone DATA'!$N:$N,BOQ!AW$6,'[20]WorkDone DATA'!$G:$G,BOQ!$B761)*$G761</f>
        <v>#VALUE!</v>
      </c>
      <c r="AX761" s="53" t="e">
        <f>SUMIFS('[20]WorkDone DATA'!$L:$L,'[20]WorkDone DATA'!$N:$N,BOQ!AX$6,'[20]WorkDone DATA'!$G:$G,BOQ!$B761)*$G761</f>
        <v>#VALUE!</v>
      </c>
      <c r="AY761" s="53" t="e">
        <f>SUMIFS('[20]WorkDone DATA'!$L:$L,'[20]WorkDone DATA'!$N:$N,BOQ!AY$6,'[20]WorkDone DATA'!$G:$G,BOQ!$B761)*$G761</f>
        <v>#VALUE!</v>
      </c>
      <c r="AZ761" s="53" t="e">
        <f>SUMIFS('[20]WorkDone DATA'!$L:$L,'[20]WorkDone DATA'!$N:$N,BOQ!AZ$6,'[20]WorkDone DATA'!$G:$G,BOQ!$B761)*$G761</f>
        <v>#VALUE!</v>
      </c>
      <c r="BA761" s="53" t="e">
        <f>SUMIFS('[20]WorkDone DATA'!$L:$L,'[20]WorkDone DATA'!$N:$N,BOQ!BA$6,'[20]WorkDone DATA'!$G:$G,BOQ!$B761)*$G761</f>
        <v>#VALUE!</v>
      </c>
      <c r="BB761" s="53" t="e">
        <f>SUMIFS('[20]WorkDone DATA'!$L:$L,'[20]WorkDone DATA'!$N:$N,BOQ!BB$6,'[20]WorkDone DATA'!$G:$G,BOQ!$B761)*$G761</f>
        <v>#VALUE!</v>
      </c>
      <c r="BC761" s="53" t="e">
        <f>SUMIFS('[20]WorkDone DATA'!$L:$L,'[20]WorkDone DATA'!$N:$N,BOQ!BC$6,'[20]WorkDone DATA'!$G:$G,BOQ!$B761)*$G761</f>
        <v>#VALUE!</v>
      </c>
      <c r="BD761" s="53" t="e">
        <f>SUMIFS('[20]WorkDone DATA'!$L:$L,'[20]WorkDone DATA'!$N:$N,BOQ!BD$6,'[20]WorkDone DATA'!$G:$G,BOQ!$B761)*$G761</f>
        <v>#VALUE!</v>
      </c>
      <c r="BE761" s="53" t="e">
        <f>SUMIFS('[20]WorkDone DATA'!$L:$L,'[20]WorkDone DATA'!$N:$N,BOQ!BE$6,'[20]WorkDone DATA'!$G:$G,BOQ!$B761)*$G761</f>
        <v>#VALUE!</v>
      </c>
      <c r="BF761" s="53" t="e">
        <f>SUMIFS('[20]WorkDone DATA'!$L:$L,'[20]WorkDone DATA'!$N:$N,BOQ!BF$6,'[20]WorkDone DATA'!$G:$G,BOQ!$B761)*$G761</f>
        <v>#VALUE!</v>
      </c>
      <c r="BG761" s="53" t="e">
        <f>SUMIFS('[20]WorkDone DATA'!$L:$L,'[20]WorkDone DATA'!$N:$N,BOQ!BG$6,'[20]WorkDone DATA'!$G:$G,BOQ!$B761)*$G761</f>
        <v>#VALUE!</v>
      </c>
      <c r="BH761" s="53" t="e">
        <f>SUMIFS('[20]WorkDone DATA'!$L:$L,'[20]WorkDone DATA'!$N:$N,BOQ!BH$6,'[20]WorkDone DATA'!$G:$G,BOQ!$B761)*$G761</f>
        <v>#VALUE!</v>
      </c>
      <c r="BI761" s="53" t="e">
        <f>SUMIFS('[20]WorkDone DATA'!$L:$L,'[20]WorkDone DATA'!$N:$N,BOQ!BI$6,'[20]WorkDone DATA'!$G:$G,BOQ!$B761)*$G761</f>
        <v>#VALUE!</v>
      </c>
      <c r="BJ761" s="53" t="e">
        <f>SUMIFS('[20]WorkDone DATA'!$L:$L,'[20]WorkDone DATA'!$N:$N,BOQ!BJ$6,'[20]WorkDone DATA'!$G:$G,BOQ!$B761)*$G761</f>
        <v>#VALUE!</v>
      </c>
      <c r="BK761" s="53" t="e">
        <f>SUMIFS('[20]WorkDone DATA'!$L:$L,'[20]WorkDone DATA'!$N:$N,BOQ!BK$6,'[20]WorkDone DATA'!$G:$G,BOQ!$B761)*$G761</f>
        <v>#VALUE!</v>
      </c>
      <c r="BL761" s="53" t="e">
        <f>SUMIFS('[20]WorkDone DATA'!$L:$L,'[20]WorkDone DATA'!$N:$N,BOQ!BL$6,'[20]WorkDone DATA'!$G:$G,BOQ!$B761)*$G761</f>
        <v>#VALUE!</v>
      </c>
      <c r="BM761" s="53" t="e">
        <f>SUMIFS('[20]WorkDone DATA'!$L:$L,'[20]WorkDone DATA'!$N:$N,BOQ!BM$6,'[20]WorkDone DATA'!$G:$G,BOQ!$B761)*$G761</f>
        <v>#VALUE!</v>
      </c>
      <c r="BN761" s="53" t="e">
        <f>SUMIFS('[20]WorkDone DATA'!$L:$L,'[20]WorkDone DATA'!$N:$N,BOQ!BN$6,'[20]WorkDone DATA'!$G:$G,BOQ!$B761)*$G761</f>
        <v>#VALUE!</v>
      </c>
      <c r="BO761" s="53" t="e">
        <f>SUMIFS('[20]WorkDone DATA'!$L:$L,'[20]WorkDone DATA'!$N:$N,BOQ!BO$6,'[20]WorkDone DATA'!$G:$G,BOQ!$B761)*$G761</f>
        <v>#VALUE!</v>
      </c>
      <c r="BP761" s="53" t="e">
        <f>SUMIFS('[20]WorkDone DATA'!$L:$L,'[20]WorkDone DATA'!$N:$N,BOQ!BP$6,'[20]WorkDone DATA'!$G:$G,BOQ!$B761)*$G761</f>
        <v>#VALUE!</v>
      </c>
      <c r="BQ761" s="53" t="e">
        <f>SUMIFS('[20]WorkDone DATA'!$L:$L,'[20]WorkDone DATA'!$N:$N,BOQ!BQ$6,'[20]WorkDone DATA'!$G:$G,BOQ!$B761)*$G761</f>
        <v>#VALUE!</v>
      </c>
      <c r="BR761" s="53" t="e">
        <f>SUMIFS('[20]WorkDone DATA'!$L:$L,'[20]WorkDone DATA'!$N:$N,BOQ!BR$6,'[20]WorkDone DATA'!$G:$G,BOQ!$B761)*$G761</f>
        <v>#VALUE!</v>
      </c>
      <c r="BS761" s="53" t="e">
        <f>SUMIFS('[20]WorkDone DATA'!$L:$L,'[20]WorkDone DATA'!$N:$N,BOQ!BS$6,'[20]WorkDone DATA'!$G:$G,BOQ!$B761)*$G761</f>
        <v>#VALUE!</v>
      </c>
      <c r="BT761" s="53" t="e">
        <f>SUMIFS('[20]WorkDone DATA'!$L:$L,'[20]WorkDone DATA'!$N:$N,BOQ!BT$6,'[20]WorkDone DATA'!$G:$G,BOQ!$B761)*$G761</f>
        <v>#VALUE!</v>
      </c>
      <c r="BU761" s="53" t="e">
        <f>SUMIFS('[20]WorkDone DATA'!$L:$L,'[20]WorkDone DATA'!$N:$N,BOQ!BU$6,'[20]WorkDone DATA'!$G:$G,BOQ!$B761)*$G761</f>
        <v>#VALUE!</v>
      </c>
      <c r="BV761" s="53" t="e">
        <f>SUMIFS('[20]WorkDone DATA'!$L:$L,'[20]WorkDone DATA'!$N:$N,BOQ!BV$6,'[20]WorkDone DATA'!$G:$G,BOQ!$B761)*$G761</f>
        <v>#VALUE!</v>
      </c>
      <c r="BW761" s="53" t="e">
        <f>SUMIFS('[20]WorkDone DATA'!$L:$L,'[20]WorkDone DATA'!$N:$N,BOQ!BW$6,'[20]WorkDone DATA'!$G:$G,BOQ!$B761)*$G761</f>
        <v>#VALUE!</v>
      </c>
      <c r="BX761" s="53" t="e">
        <f>SUMIFS('[20]WorkDone DATA'!$L:$L,'[20]WorkDone DATA'!$N:$N,BOQ!BX$6,'[20]WorkDone DATA'!$G:$G,BOQ!$B761)*$G761</f>
        <v>#VALUE!</v>
      </c>
    </row>
    <row r="762" spans="1:76" ht="15.6" x14ac:dyDescent="0.35">
      <c r="A762" s="1"/>
      <c r="B762" s="42"/>
      <c r="C762" s="65" t="s">
        <v>127</v>
      </c>
      <c r="D762" s="58"/>
      <c r="E762" s="77"/>
      <c r="F762" s="45"/>
      <c r="G762" s="52"/>
      <c r="H762" s="53">
        <f t="shared" si="102"/>
        <v>0</v>
      </c>
      <c r="K762" s="214"/>
      <c r="L762" s="220" t="e">
        <f t="shared" si="103"/>
        <v>#VALUE!</v>
      </c>
      <c r="M762" s="221" t="e">
        <f t="shared" si="104"/>
        <v>#VALUE!</v>
      </c>
      <c r="N762" s="219"/>
      <c r="O762" s="214">
        <f t="shared" si="105"/>
        <v>0</v>
      </c>
      <c r="P762" s="215" t="e">
        <f t="shared" si="106"/>
        <v>#VALUE!</v>
      </c>
      <c r="R762" s="217" t="e">
        <f>SUMIFS('[20]WorkDone DATA'!$L:$L,'[20]WorkDone DATA'!$N:$N,BOQ!S$6,'[20]WorkDone DATA'!$G:$G,BOQ!$B762)</f>
        <v>#VALUE!</v>
      </c>
      <c r="S762" s="53" t="e">
        <f t="shared" si="107"/>
        <v>#VALUE!</v>
      </c>
      <c r="T762" s="217" t="e">
        <f>SUMIFS('[20]WorkDone DATA'!$L:$L,'[20]WorkDone DATA'!$N:$N,BOQ!U$6,'[20]WorkDone DATA'!$G:$G,BOQ!$B762)</f>
        <v>#VALUE!</v>
      </c>
      <c r="U762" s="53" t="e">
        <f t="shared" si="109"/>
        <v>#VALUE!</v>
      </c>
      <c r="V762" s="217"/>
      <c r="W762" s="53" t="e">
        <f>SUMIFS('[20]WorkDone DATA'!$L:$L,'[20]WorkDone DATA'!$N:$N,BOQ!W$6,'[20]WorkDone DATA'!$G:$G,BOQ!$B762)*$G762</f>
        <v>#VALUE!</v>
      </c>
      <c r="X762" s="217"/>
      <c r="Y762" s="53" t="e">
        <f>SUMIFS('[20]WorkDone DATA'!$L:$L,'[20]WorkDone DATA'!$N:$N,BOQ!Y$6,'[20]WorkDone DATA'!$G:$G,BOQ!$B762)*$G762</f>
        <v>#VALUE!</v>
      </c>
      <c r="Z762" s="217"/>
      <c r="AA762" s="53" t="e">
        <f>SUMIFS('[20]WorkDone DATA'!$L:$L,'[20]WorkDone DATA'!$N:$N,BOQ!AA$6,'[20]WorkDone DATA'!$G:$G,BOQ!$B762)*$G762</f>
        <v>#VALUE!</v>
      </c>
      <c r="AB762" s="53" t="e">
        <f>SUMIFS('[20]WorkDone DATA'!$L:$L,'[20]WorkDone DATA'!$N:$N,BOQ!AB$6,'[20]WorkDone DATA'!$G:$G,BOQ!$B762)*$G762</f>
        <v>#VALUE!</v>
      </c>
      <c r="AC762" s="53" t="e">
        <f>SUMIFS('[20]WorkDone DATA'!$L:$L,'[20]WorkDone DATA'!$N:$N,BOQ!AC$6,'[20]WorkDone DATA'!$G:$G,BOQ!$B762)*$G762</f>
        <v>#VALUE!</v>
      </c>
      <c r="AD762" s="53" t="e">
        <f>SUMIFS('[20]WorkDone DATA'!$L:$L,'[20]WorkDone DATA'!$N:$N,BOQ!AD$6,'[20]WorkDone DATA'!$G:$G,BOQ!$B762)*$G762</f>
        <v>#VALUE!</v>
      </c>
      <c r="AE762" s="53" t="e">
        <f>SUMIFS('[20]WorkDone DATA'!$L:$L,'[20]WorkDone DATA'!$N:$N,BOQ!AE$6,'[20]WorkDone DATA'!$G:$G,BOQ!$B762)*$G762</f>
        <v>#VALUE!</v>
      </c>
      <c r="AF762" s="53" t="e">
        <f>SUMIFS('[20]WorkDone DATA'!$L:$L,'[20]WorkDone DATA'!$N:$N,BOQ!AF$6,'[20]WorkDone DATA'!$G:$G,BOQ!$B762)*$G762</f>
        <v>#VALUE!</v>
      </c>
      <c r="AG762" s="53" t="e">
        <f>SUMIFS('[20]WorkDone DATA'!$L:$L,'[20]WorkDone DATA'!$N:$N,BOQ!AG$6,'[20]WorkDone DATA'!$G:$G,BOQ!$B762)*$G762</f>
        <v>#VALUE!</v>
      </c>
      <c r="AH762" s="53" t="e">
        <f>SUMIFS('[20]WorkDone DATA'!$L:$L,'[20]WorkDone DATA'!$N:$N,BOQ!AH$6,'[20]WorkDone DATA'!$G:$G,BOQ!$B762)*$G762</f>
        <v>#VALUE!</v>
      </c>
      <c r="AI762" s="53" t="e">
        <f>SUMIFS('[20]WorkDone DATA'!$L:$L,'[20]WorkDone DATA'!$N:$N,BOQ!AI$6,'[20]WorkDone DATA'!$G:$G,BOQ!$B762)*$G762</f>
        <v>#VALUE!</v>
      </c>
      <c r="AJ762" s="53" t="e">
        <f>SUMIFS('[20]WorkDone DATA'!$L:$L,'[20]WorkDone DATA'!$N:$N,BOQ!AJ$6,'[20]WorkDone DATA'!$G:$G,BOQ!$B762)*$G762</f>
        <v>#VALUE!</v>
      </c>
      <c r="AK762" s="53" t="e">
        <f>SUMIFS('[20]WorkDone DATA'!$L:$L,'[20]WorkDone DATA'!$N:$N,BOQ!AK$6,'[20]WorkDone DATA'!$G:$G,BOQ!$B762)*$G762</f>
        <v>#VALUE!</v>
      </c>
      <c r="AL762" s="53" t="e">
        <f>SUMIFS('[20]WorkDone DATA'!$L:$L,'[20]WorkDone DATA'!$N:$N,BOQ!AL$6,'[20]WorkDone DATA'!$G:$G,BOQ!$B762)*$G762</f>
        <v>#VALUE!</v>
      </c>
      <c r="AM762" s="53" t="e">
        <f>SUMIFS('[20]WorkDone DATA'!$L:$L,'[20]WorkDone DATA'!$N:$N,BOQ!AM$6,'[20]WorkDone DATA'!$G:$G,BOQ!$B762)*$G762</f>
        <v>#VALUE!</v>
      </c>
      <c r="AN762" s="53" t="e">
        <f>SUMIFS('[20]WorkDone DATA'!$L:$L,'[20]WorkDone DATA'!$N:$N,BOQ!AN$6,'[20]WorkDone DATA'!$G:$G,BOQ!$B762)*$G762</f>
        <v>#VALUE!</v>
      </c>
      <c r="AO762" s="53" t="e">
        <f>SUMIFS('[20]WorkDone DATA'!$L:$L,'[20]WorkDone DATA'!$N:$N,BOQ!AO$6,'[20]WorkDone DATA'!$G:$G,BOQ!$B762)*$G762</f>
        <v>#VALUE!</v>
      </c>
      <c r="AP762" s="53" t="e">
        <f>SUMIFS('[20]WorkDone DATA'!$L:$L,'[20]WorkDone DATA'!$N:$N,BOQ!AP$6,'[20]WorkDone DATA'!$G:$G,BOQ!$B762)*$G762</f>
        <v>#VALUE!</v>
      </c>
      <c r="AQ762" s="53" t="e">
        <f>SUMIFS('[20]WorkDone DATA'!$L:$L,'[20]WorkDone DATA'!$N:$N,BOQ!AQ$6,'[20]WorkDone DATA'!$G:$G,BOQ!$B762)*$G762</f>
        <v>#VALUE!</v>
      </c>
      <c r="AR762" s="53" t="e">
        <f>SUMIFS('[20]WorkDone DATA'!$L:$L,'[20]WorkDone DATA'!$N:$N,BOQ!AR$6,'[20]WorkDone DATA'!$G:$G,BOQ!$B762)*$G762</f>
        <v>#VALUE!</v>
      </c>
      <c r="AS762" s="53" t="e">
        <f>SUMIFS('[20]WorkDone DATA'!$L:$L,'[20]WorkDone DATA'!$N:$N,BOQ!AS$6,'[20]WorkDone DATA'!$G:$G,BOQ!$B762)*$G762</f>
        <v>#VALUE!</v>
      </c>
      <c r="AT762" s="53" t="e">
        <f>SUMIFS('[20]WorkDone DATA'!$L:$L,'[20]WorkDone DATA'!$N:$N,BOQ!AT$6,'[20]WorkDone DATA'!$G:$G,BOQ!$B762)*$G762</f>
        <v>#VALUE!</v>
      </c>
      <c r="AU762" s="53" t="e">
        <f>SUMIFS('[20]WorkDone DATA'!$L:$L,'[20]WorkDone DATA'!$N:$N,BOQ!AU$6,'[20]WorkDone DATA'!$G:$G,BOQ!$B762)*$G762</f>
        <v>#VALUE!</v>
      </c>
      <c r="AV762" s="53" t="e">
        <f>SUMIFS('[20]WorkDone DATA'!$L:$L,'[20]WorkDone DATA'!$N:$N,BOQ!AV$6,'[20]WorkDone DATA'!$G:$G,BOQ!$B762)*$G762</f>
        <v>#VALUE!</v>
      </c>
      <c r="AW762" s="53" t="e">
        <f>SUMIFS('[20]WorkDone DATA'!$L:$L,'[20]WorkDone DATA'!$N:$N,BOQ!AW$6,'[20]WorkDone DATA'!$G:$G,BOQ!$B762)*$G762</f>
        <v>#VALUE!</v>
      </c>
      <c r="AX762" s="53" t="e">
        <f>SUMIFS('[20]WorkDone DATA'!$L:$L,'[20]WorkDone DATA'!$N:$N,BOQ!AX$6,'[20]WorkDone DATA'!$G:$G,BOQ!$B762)*$G762</f>
        <v>#VALUE!</v>
      </c>
      <c r="AY762" s="53" t="e">
        <f>SUMIFS('[20]WorkDone DATA'!$L:$L,'[20]WorkDone DATA'!$N:$N,BOQ!AY$6,'[20]WorkDone DATA'!$G:$G,BOQ!$B762)*$G762</f>
        <v>#VALUE!</v>
      </c>
      <c r="AZ762" s="53" t="e">
        <f>SUMIFS('[20]WorkDone DATA'!$L:$L,'[20]WorkDone DATA'!$N:$N,BOQ!AZ$6,'[20]WorkDone DATA'!$G:$G,BOQ!$B762)*$G762</f>
        <v>#VALUE!</v>
      </c>
      <c r="BA762" s="53" t="e">
        <f>SUMIFS('[20]WorkDone DATA'!$L:$L,'[20]WorkDone DATA'!$N:$N,BOQ!BA$6,'[20]WorkDone DATA'!$G:$G,BOQ!$B762)*$G762</f>
        <v>#VALUE!</v>
      </c>
      <c r="BB762" s="53" t="e">
        <f>SUMIFS('[20]WorkDone DATA'!$L:$L,'[20]WorkDone DATA'!$N:$N,BOQ!BB$6,'[20]WorkDone DATA'!$G:$G,BOQ!$B762)*$G762</f>
        <v>#VALUE!</v>
      </c>
      <c r="BC762" s="53" t="e">
        <f>SUMIFS('[20]WorkDone DATA'!$L:$L,'[20]WorkDone DATA'!$N:$N,BOQ!BC$6,'[20]WorkDone DATA'!$G:$G,BOQ!$B762)*$G762</f>
        <v>#VALUE!</v>
      </c>
      <c r="BD762" s="53" t="e">
        <f>SUMIFS('[20]WorkDone DATA'!$L:$L,'[20]WorkDone DATA'!$N:$N,BOQ!BD$6,'[20]WorkDone DATA'!$G:$G,BOQ!$B762)*$G762</f>
        <v>#VALUE!</v>
      </c>
      <c r="BE762" s="53" t="e">
        <f>SUMIFS('[20]WorkDone DATA'!$L:$L,'[20]WorkDone DATA'!$N:$N,BOQ!BE$6,'[20]WorkDone DATA'!$G:$G,BOQ!$B762)*$G762</f>
        <v>#VALUE!</v>
      </c>
      <c r="BF762" s="53" t="e">
        <f>SUMIFS('[20]WorkDone DATA'!$L:$L,'[20]WorkDone DATA'!$N:$N,BOQ!BF$6,'[20]WorkDone DATA'!$G:$G,BOQ!$B762)*$G762</f>
        <v>#VALUE!</v>
      </c>
      <c r="BG762" s="53" t="e">
        <f>SUMIFS('[20]WorkDone DATA'!$L:$L,'[20]WorkDone DATA'!$N:$N,BOQ!BG$6,'[20]WorkDone DATA'!$G:$G,BOQ!$B762)*$G762</f>
        <v>#VALUE!</v>
      </c>
      <c r="BH762" s="53" t="e">
        <f>SUMIFS('[20]WorkDone DATA'!$L:$L,'[20]WorkDone DATA'!$N:$N,BOQ!BH$6,'[20]WorkDone DATA'!$G:$G,BOQ!$B762)*$G762</f>
        <v>#VALUE!</v>
      </c>
      <c r="BI762" s="53" t="e">
        <f>SUMIFS('[20]WorkDone DATA'!$L:$L,'[20]WorkDone DATA'!$N:$N,BOQ!BI$6,'[20]WorkDone DATA'!$G:$G,BOQ!$B762)*$G762</f>
        <v>#VALUE!</v>
      </c>
      <c r="BJ762" s="53" t="e">
        <f>SUMIFS('[20]WorkDone DATA'!$L:$L,'[20]WorkDone DATA'!$N:$N,BOQ!BJ$6,'[20]WorkDone DATA'!$G:$G,BOQ!$B762)*$G762</f>
        <v>#VALUE!</v>
      </c>
      <c r="BK762" s="53" t="e">
        <f>SUMIFS('[20]WorkDone DATA'!$L:$L,'[20]WorkDone DATA'!$N:$N,BOQ!BK$6,'[20]WorkDone DATA'!$G:$G,BOQ!$B762)*$G762</f>
        <v>#VALUE!</v>
      </c>
      <c r="BL762" s="53" t="e">
        <f>SUMIFS('[20]WorkDone DATA'!$L:$L,'[20]WorkDone DATA'!$N:$N,BOQ!BL$6,'[20]WorkDone DATA'!$G:$G,BOQ!$B762)*$G762</f>
        <v>#VALUE!</v>
      </c>
      <c r="BM762" s="53" t="e">
        <f>SUMIFS('[20]WorkDone DATA'!$L:$L,'[20]WorkDone DATA'!$N:$N,BOQ!BM$6,'[20]WorkDone DATA'!$G:$G,BOQ!$B762)*$G762</f>
        <v>#VALUE!</v>
      </c>
      <c r="BN762" s="53" t="e">
        <f>SUMIFS('[20]WorkDone DATA'!$L:$L,'[20]WorkDone DATA'!$N:$N,BOQ!BN$6,'[20]WorkDone DATA'!$G:$G,BOQ!$B762)*$G762</f>
        <v>#VALUE!</v>
      </c>
      <c r="BO762" s="53" t="e">
        <f>SUMIFS('[20]WorkDone DATA'!$L:$L,'[20]WorkDone DATA'!$N:$N,BOQ!BO$6,'[20]WorkDone DATA'!$G:$G,BOQ!$B762)*$G762</f>
        <v>#VALUE!</v>
      </c>
      <c r="BP762" s="53" t="e">
        <f>SUMIFS('[20]WorkDone DATA'!$L:$L,'[20]WorkDone DATA'!$N:$N,BOQ!BP$6,'[20]WorkDone DATA'!$G:$G,BOQ!$B762)*$G762</f>
        <v>#VALUE!</v>
      </c>
      <c r="BQ762" s="53" t="e">
        <f>SUMIFS('[20]WorkDone DATA'!$L:$L,'[20]WorkDone DATA'!$N:$N,BOQ!BQ$6,'[20]WorkDone DATA'!$G:$G,BOQ!$B762)*$G762</f>
        <v>#VALUE!</v>
      </c>
      <c r="BR762" s="53" t="e">
        <f>SUMIFS('[20]WorkDone DATA'!$L:$L,'[20]WorkDone DATA'!$N:$N,BOQ!BR$6,'[20]WorkDone DATA'!$G:$G,BOQ!$B762)*$G762</f>
        <v>#VALUE!</v>
      </c>
      <c r="BS762" s="53" t="e">
        <f>SUMIFS('[20]WorkDone DATA'!$L:$L,'[20]WorkDone DATA'!$N:$N,BOQ!BS$6,'[20]WorkDone DATA'!$G:$G,BOQ!$B762)*$G762</f>
        <v>#VALUE!</v>
      </c>
      <c r="BT762" s="53" t="e">
        <f>SUMIFS('[20]WorkDone DATA'!$L:$L,'[20]WorkDone DATA'!$N:$N,BOQ!BT$6,'[20]WorkDone DATA'!$G:$G,BOQ!$B762)*$G762</f>
        <v>#VALUE!</v>
      </c>
      <c r="BU762" s="53" t="e">
        <f>SUMIFS('[20]WorkDone DATA'!$L:$L,'[20]WorkDone DATA'!$N:$N,BOQ!BU$6,'[20]WorkDone DATA'!$G:$G,BOQ!$B762)*$G762</f>
        <v>#VALUE!</v>
      </c>
      <c r="BV762" s="53" t="e">
        <f>SUMIFS('[20]WorkDone DATA'!$L:$L,'[20]WorkDone DATA'!$N:$N,BOQ!BV$6,'[20]WorkDone DATA'!$G:$G,BOQ!$B762)*$G762</f>
        <v>#VALUE!</v>
      </c>
      <c r="BW762" s="53" t="e">
        <f>SUMIFS('[20]WorkDone DATA'!$L:$L,'[20]WorkDone DATA'!$N:$N,BOQ!BW$6,'[20]WorkDone DATA'!$G:$G,BOQ!$B762)*$G762</f>
        <v>#VALUE!</v>
      </c>
      <c r="BX762" s="53" t="e">
        <f>SUMIFS('[20]WorkDone DATA'!$L:$L,'[20]WorkDone DATA'!$N:$N,BOQ!BX$6,'[20]WorkDone DATA'!$G:$G,BOQ!$B762)*$G762</f>
        <v>#VALUE!</v>
      </c>
    </row>
    <row r="763" spans="1:76" ht="15.6" x14ac:dyDescent="0.35">
      <c r="A763" s="1" t="str">
        <f>C762</f>
        <v>300mm x 75mm</v>
      </c>
      <c r="B763" s="42">
        <v>2.411</v>
      </c>
      <c r="C763" s="164" t="s">
        <v>11</v>
      </c>
      <c r="D763" s="58" t="s">
        <v>96</v>
      </c>
      <c r="E763" s="77" t="s">
        <v>13</v>
      </c>
      <c r="F763" s="45">
        <v>12800</v>
      </c>
      <c r="G763" s="52">
        <v>254.06</v>
      </c>
      <c r="H763" s="53">
        <f t="shared" si="102"/>
        <v>3251968</v>
      </c>
      <c r="K763" s="214" t="e">
        <f t="shared" si="108"/>
        <v>#VALUE!</v>
      </c>
      <c r="L763" s="220" t="e">
        <f t="shared" si="103"/>
        <v>#VALUE!</v>
      </c>
      <c r="M763" s="221" t="e">
        <f t="shared" si="104"/>
        <v>#VALUE!</v>
      </c>
      <c r="N763" s="219"/>
      <c r="O763" s="214" t="e">
        <f t="shared" si="105"/>
        <v>#VALUE!</v>
      </c>
      <c r="P763" s="215" t="e">
        <f t="shared" si="106"/>
        <v>#VALUE!</v>
      </c>
      <c r="R763" s="217" t="e">
        <f>SUMIFS('[20]WorkDone DATA'!$L:$L,'[20]WorkDone DATA'!$N:$N,BOQ!S$6,'[20]WorkDone DATA'!$G:$G,BOQ!$B763)</f>
        <v>#VALUE!</v>
      </c>
      <c r="S763" s="53" t="e">
        <f t="shared" si="107"/>
        <v>#VALUE!</v>
      </c>
      <c r="T763" s="217" t="e">
        <f>SUMIFS('[20]WorkDone DATA'!$L:$L,'[20]WorkDone DATA'!$N:$N,BOQ!U$6,'[20]WorkDone DATA'!$G:$G,BOQ!$B763)</f>
        <v>#VALUE!</v>
      </c>
      <c r="U763" s="53" t="e">
        <f t="shared" si="109"/>
        <v>#VALUE!</v>
      </c>
      <c r="V763" s="217"/>
      <c r="W763" s="53" t="e">
        <f>SUMIFS('[20]WorkDone DATA'!$L:$L,'[20]WorkDone DATA'!$N:$N,BOQ!W$6,'[20]WorkDone DATA'!$G:$G,BOQ!$B763)*$G763</f>
        <v>#VALUE!</v>
      </c>
      <c r="X763" s="217"/>
      <c r="Y763" s="53" t="e">
        <f>SUMIFS('[20]WorkDone DATA'!$L:$L,'[20]WorkDone DATA'!$N:$N,BOQ!Y$6,'[20]WorkDone DATA'!$G:$G,BOQ!$B763)*$G763</f>
        <v>#VALUE!</v>
      </c>
      <c r="Z763" s="217"/>
      <c r="AA763" s="53" t="e">
        <f>SUMIFS('[20]WorkDone DATA'!$L:$L,'[20]WorkDone DATA'!$N:$N,BOQ!AA$6,'[20]WorkDone DATA'!$G:$G,BOQ!$B763)*$G763</f>
        <v>#VALUE!</v>
      </c>
      <c r="AB763" s="53" t="e">
        <f>SUMIFS('[20]WorkDone DATA'!$L:$L,'[20]WorkDone DATA'!$N:$N,BOQ!AB$6,'[20]WorkDone DATA'!$G:$G,BOQ!$B763)*$G763</f>
        <v>#VALUE!</v>
      </c>
      <c r="AC763" s="53" t="e">
        <f>SUMIFS('[20]WorkDone DATA'!$L:$L,'[20]WorkDone DATA'!$N:$N,BOQ!AC$6,'[20]WorkDone DATA'!$G:$G,BOQ!$B763)*$G763</f>
        <v>#VALUE!</v>
      </c>
      <c r="AD763" s="53" t="e">
        <f>SUMIFS('[20]WorkDone DATA'!$L:$L,'[20]WorkDone DATA'!$N:$N,BOQ!AD$6,'[20]WorkDone DATA'!$G:$G,BOQ!$B763)*$G763</f>
        <v>#VALUE!</v>
      </c>
      <c r="AE763" s="53" t="e">
        <f>SUMIFS('[20]WorkDone DATA'!$L:$L,'[20]WorkDone DATA'!$N:$N,BOQ!AE$6,'[20]WorkDone DATA'!$G:$G,BOQ!$B763)*$G763</f>
        <v>#VALUE!</v>
      </c>
      <c r="AF763" s="53" t="e">
        <f>SUMIFS('[20]WorkDone DATA'!$L:$L,'[20]WorkDone DATA'!$N:$N,BOQ!AF$6,'[20]WorkDone DATA'!$G:$G,BOQ!$B763)*$G763</f>
        <v>#VALUE!</v>
      </c>
      <c r="AG763" s="53" t="e">
        <f>SUMIFS('[20]WorkDone DATA'!$L:$L,'[20]WorkDone DATA'!$N:$N,BOQ!AG$6,'[20]WorkDone DATA'!$G:$G,BOQ!$B763)*$G763</f>
        <v>#VALUE!</v>
      </c>
      <c r="AH763" s="53" t="e">
        <f>SUMIFS('[20]WorkDone DATA'!$L:$L,'[20]WorkDone DATA'!$N:$N,BOQ!AH$6,'[20]WorkDone DATA'!$G:$G,BOQ!$B763)*$G763</f>
        <v>#VALUE!</v>
      </c>
      <c r="AI763" s="53" t="e">
        <f>SUMIFS('[20]WorkDone DATA'!$L:$L,'[20]WorkDone DATA'!$N:$N,BOQ!AI$6,'[20]WorkDone DATA'!$G:$G,BOQ!$B763)*$G763</f>
        <v>#VALUE!</v>
      </c>
      <c r="AJ763" s="53" t="e">
        <f>SUMIFS('[20]WorkDone DATA'!$L:$L,'[20]WorkDone DATA'!$N:$N,BOQ!AJ$6,'[20]WorkDone DATA'!$G:$G,BOQ!$B763)*$G763</f>
        <v>#VALUE!</v>
      </c>
      <c r="AK763" s="53" t="e">
        <f>SUMIFS('[20]WorkDone DATA'!$L:$L,'[20]WorkDone DATA'!$N:$N,BOQ!AK$6,'[20]WorkDone DATA'!$G:$G,BOQ!$B763)*$G763</f>
        <v>#VALUE!</v>
      </c>
      <c r="AL763" s="53" t="e">
        <f>SUMIFS('[20]WorkDone DATA'!$L:$L,'[20]WorkDone DATA'!$N:$N,BOQ!AL$6,'[20]WorkDone DATA'!$G:$G,BOQ!$B763)*$G763</f>
        <v>#VALUE!</v>
      </c>
      <c r="AM763" s="53" t="e">
        <f>SUMIFS('[20]WorkDone DATA'!$L:$L,'[20]WorkDone DATA'!$N:$N,BOQ!AM$6,'[20]WorkDone DATA'!$G:$G,BOQ!$B763)*$G763</f>
        <v>#VALUE!</v>
      </c>
      <c r="AN763" s="53" t="e">
        <f>SUMIFS('[20]WorkDone DATA'!$L:$L,'[20]WorkDone DATA'!$N:$N,BOQ!AN$6,'[20]WorkDone DATA'!$G:$G,BOQ!$B763)*$G763</f>
        <v>#VALUE!</v>
      </c>
      <c r="AO763" s="53" t="e">
        <f>SUMIFS('[20]WorkDone DATA'!$L:$L,'[20]WorkDone DATA'!$N:$N,BOQ!AO$6,'[20]WorkDone DATA'!$G:$G,BOQ!$B763)*$G763</f>
        <v>#VALUE!</v>
      </c>
      <c r="AP763" s="53" t="e">
        <f>SUMIFS('[20]WorkDone DATA'!$L:$L,'[20]WorkDone DATA'!$N:$N,BOQ!AP$6,'[20]WorkDone DATA'!$G:$G,BOQ!$B763)*$G763</f>
        <v>#VALUE!</v>
      </c>
      <c r="AQ763" s="53" t="e">
        <f>SUMIFS('[20]WorkDone DATA'!$L:$L,'[20]WorkDone DATA'!$N:$N,BOQ!AQ$6,'[20]WorkDone DATA'!$G:$G,BOQ!$B763)*$G763</f>
        <v>#VALUE!</v>
      </c>
      <c r="AR763" s="53" t="e">
        <f>SUMIFS('[20]WorkDone DATA'!$L:$L,'[20]WorkDone DATA'!$N:$N,BOQ!AR$6,'[20]WorkDone DATA'!$G:$G,BOQ!$B763)*$G763</f>
        <v>#VALUE!</v>
      </c>
      <c r="AS763" s="53" t="e">
        <f>SUMIFS('[20]WorkDone DATA'!$L:$L,'[20]WorkDone DATA'!$N:$N,BOQ!AS$6,'[20]WorkDone DATA'!$G:$G,BOQ!$B763)*$G763</f>
        <v>#VALUE!</v>
      </c>
      <c r="AT763" s="53" t="e">
        <f>SUMIFS('[20]WorkDone DATA'!$L:$L,'[20]WorkDone DATA'!$N:$N,BOQ!AT$6,'[20]WorkDone DATA'!$G:$G,BOQ!$B763)*$G763</f>
        <v>#VALUE!</v>
      </c>
      <c r="AU763" s="53" t="e">
        <f>SUMIFS('[20]WorkDone DATA'!$L:$L,'[20]WorkDone DATA'!$N:$N,BOQ!AU$6,'[20]WorkDone DATA'!$G:$G,BOQ!$B763)*$G763</f>
        <v>#VALUE!</v>
      </c>
      <c r="AV763" s="53" t="e">
        <f>SUMIFS('[20]WorkDone DATA'!$L:$L,'[20]WorkDone DATA'!$N:$N,BOQ!AV$6,'[20]WorkDone DATA'!$G:$G,BOQ!$B763)*$G763</f>
        <v>#VALUE!</v>
      </c>
      <c r="AW763" s="53" t="e">
        <f>SUMIFS('[20]WorkDone DATA'!$L:$L,'[20]WorkDone DATA'!$N:$N,BOQ!AW$6,'[20]WorkDone DATA'!$G:$G,BOQ!$B763)*$G763</f>
        <v>#VALUE!</v>
      </c>
      <c r="AX763" s="53" t="e">
        <f>SUMIFS('[20]WorkDone DATA'!$L:$L,'[20]WorkDone DATA'!$N:$N,BOQ!AX$6,'[20]WorkDone DATA'!$G:$G,BOQ!$B763)*$G763</f>
        <v>#VALUE!</v>
      </c>
      <c r="AY763" s="53" t="e">
        <f>SUMIFS('[20]WorkDone DATA'!$L:$L,'[20]WorkDone DATA'!$N:$N,BOQ!AY$6,'[20]WorkDone DATA'!$G:$G,BOQ!$B763)*$G763</f>
        <v>#VALUE!</v>
      </c>
      <c r="AZ763" s="53" t="e">
        <f>SUMIFS('[20]WorkDone DATA'!$L:$L,'[20]WorkDone DATA'!$N:$N,BOQ!AZ$6,'[20]WorkDone DATA'!$G:$G,BOQ!$B763)*$G763</f>
        <v>#VALUE!</v>
      </c>
      <c r="BA763" s="53" t="e">
        <f>SUMIFS('[20]WorkDone DATA'!$L:$L,'[20]WorkDone DATA'!$N:$N,BOQ!BA$6,'[20]WorkDone DATA'!$G:$G,BOQ!$B763)*$G763</f>
        <v>#VALUE!</v>
      </c>
      <c r="BB763" s="53" t="e">
        <f>SUMIFS('[20]WorkDone DATA'!$L:$L,'[20]WorkDone DATA'!$N:$N,BOQ!BB$6,'[20]WorkDone DATA'!$G:$G,BOQ!$B763)*$G763</f>
        <v>#VALUE!</v>
      </c>
      <c r="BC763" s="53" t="e">
        <f>SUMIFS('[20]WorkDone DATA'!$L:$L,'[20]WorkDone DATA'!$N:$N,BOQ!BC$6,'[20]WorkDone DATA'!$G:$G,BOQ!$B763)*$G763</f>
        <v>#VALUE!</v>
      </c>
      <c r="BD763" s="53" t="e">
        <f>SUMIFS('[20]WorkDone DATA'!$L:$L,'[20]WorkDone DATA'!$N:$N,BOQ!BD$6,'[20]WorkDone DATA'!$G:$G,BOQ!$B763)*$G763</f>
        <v>#VALUE!</v>
      </c>
      <c r="BE763" s="53" t="e">
        <f>SUMIFS('[20]WorkDone DATA'!$L:$L,'[20]WorkDone DATA'!$N:$N,BOQ!BE$6,'[20]WorkDone DATA'!$G:$G,BOQ!$B763)*$G763</f>
        <v>#VALUE!</v>
      </c>
      <c r="BF763" s="53" t="e">
        <f>SUMIFS('[20]WorkDone DATA'!$L:$L,'[20]WorkDone DATA'!$N:$N,BOQ!BF$6,'[20]WorkDone DATA'!$G:$G,BOQ!$B763)*$G763</f>
        <v>#VALUE!</v>
      </c>
      <c r="BG763" s="53" t="e">
        <f>SUMIFS('[20]WorkDone DATA'!$L:$L,'[20]WorkDone DATA'!$N:$N,BOQ!BG$6,'[20]WorkDone DATA'!$G:$G,BOQ!$B763)*$G763</f>
        <v>#VALUE!</v>
      </c>
      <c r="BH763" s="53" t="e">
        <f>SUMIFS('[20]WorkDone DATA'!$L:$L,'[20]WorkDone DATA'!$N:$N,BOQ!BH$6,'[20]WorkDone DATA'!$G:$G,BOQ!$B763)*$G763</f>
        <v>#VALUE!</v>
      </c>
      <c r="BI763" s="53" t="e">
        <f>SUMIFS('[20]WorkDone DATA'!$L:$L,'[20]WorkDone DATA'!$N:$N,BOQ!BI$6,'[20]WorkDone DATA'!$G:$G,BOQ!$B763)*$G763</f>
        <v>#VALUE!</v>
      </c>
      <c r="BJ763" s="53" t="e">
        <f>SUMIFS('[20]WorkDone DATA'!$L:$L,'[20]WorkDone DATA'!$N:$N,BOQ!BJ$6,'[20]WorkDone DATA'!$G:$G,BOQ!$B763)*$G763</f>
        <v>#VALUE!</v>
      </c>
      <c r="BK763" s="53" t="e">
        <f>SUMIFS('[20]WorkDone DATA'!$L:$L,'[20]WorkDone DATA'!$N:$N,BOQ!BK$6,'[20]WorkDone DATA'!$G:$G,BOQ!$B763)*$G763</f>
        <v>#VALUE!</v>
      </c>
      <c r="BL763" s="53" t="e">
        <f>SUMIFS('[20]WorkDone DATA'!$L:$L,'[20]WorkDone DATA'!$N:$N,BOQ!BL$6,'[20]WorkDone DATA'!$G:$G,BOQ!$B763)*$G763</f>
        <v>#VALUE!</v>
      </c>
      <c r="BM763" s="53" t="e">
        <f>SUMIFS('[20]WorkDone DATA'!$L:$L,'[20]WorkDone DATA'!$N:$N,BOQ!BM$6,'[20]WorkDone DATA'!$G:$G,BOQ!$B763)*$G763</f>
        <v>#VALUE!</v>
      </c>
      <c r="BN763" s="53" t="e">
        <f>SUMIFS('[20]WorkDone DATA'!$L:$L,'[20]WorkDone DATA'!$N:$N,BOQ!BN$6,'[20]WorkDone DATA'!$G:$G,BOQ!$B763)*$G763</f>
        <v>#VALUE!</v>
      </c>
      <c r="BO763" s="53" t="e">
        <f>SUMIFS('[20]WorkDone DATA'!$L:$L,'[20]WorkDone DATA'!$N:$N,BOQ!BO$6,'[20]WorkDone DATA'!$G:$G,BOQ!$B763)*$G763</f>
        <v>#VALUE!</v>
      </c>
      <c r="BP763" s="53" t="e">
        <f>SUMIFS('[20]WorkDone DATA'!$L:$L,'[20]WorkDone DATA'!$N:$N,BOQ!BP$6,'[20]WorkDone DATA'!$G:$G,BOQ!$B763)*$G763</f>
        <v>#VALUE!</v>
      </c>
      <c r="BQ763" s="53" t="e">
        <f>SUMIFS('[20]WorkDone DATA'!$L:$L,'[20]WorkDone DATA'!$N:$N,BOQ!BQ$6,'[20]WorkDone DATA'!$G:$G,BOQ!$B763)*$G763</f>
        <v>#VALUE!</v>
      </c>
      <c r="BR763" s="53" t="e">
        <f>SUMIFS('[20]WorkDone DATA'!$L:$L,'[20]WorkDone DATA'!$N:$N,BOQ!BR$6,'[20]WorkDone DATA'!$G:$G,BOQ!$B763)*$G763</f>
        <v>#VALUE!</v>
      </c>
      <c r="BS763" s="53" t="e">
        <f>SUMIFS('[20]WorkDone DATA'!$L:$L,'[20]WorkDone DATA'!$N:$N,BOQ!BS$6,'[20]WorkDone DATA'!$G:$G,BOQ!$B763)*$G763</f>
        <v>#VALUE!</v>
      </c>
      <c r="BT763" s="53" t="e">
        <f>SUMIFS('[20]WorkDone DATA'!$L:$L,'[20]WorkDone DATA'!$N:$N,BOQ!BT$6,'[20]WorkDone DATA'!$G:$G,BOQ!$B763)*$G763</f>
        <v>#VALUE!</v>
      </c>
      <c r="BU763" s="53" t="e">
        <f>SUMIFS('[20]WorkDone DATA'!$L:$L,'[20]WorkDone DATA'!$N:$N,BOQ!BU$6,'[20]WorkDone DATA'!$G:$G,BOQ!$B763)*$G763</f>
        <v>#VALUE!</v>
      </c>
      <c r="BV763" s="53" t="e">
        <f>SUMIFS('[20]WorkDone DATA'!$L:$L,'[20]WorkDone DATA'!$N:$N,BOQ!BV$6,'[20]WorkDone DATA'!$G:$G,BOQ!$B763)*$G763</f>
        <v>#VALUE!</v>
      </c>
      <c r="BW763" s="53" t="e">
        <f>SUMIFS('[20]WorkDone DATA'!$L:$L,'[20]WorkDone DATA'!$N:$N,BOQ!BW$6,'[20]WorkDone DATA'!$G:$G,BOQ!$B763)*$G763</f>
        <v>#VALUE!</v>
      </c>
      <c r="BX763" s="53" t="e">
        <f>SUMIFS('[20]WorkDone DATA'!$L:$L,'[20]WorkDone DATA'!$N:$N,BOQ!BX$6,'[20]WorkDone DATA'!$G:$G,BOQ!$B763)*$G763</f>
        <v>#VALUE!</v>
      </c>
    </row>
    <row r="764" spans="1:76" ht="15.6" x14ac:dyDescent="0.35">
      <c r="A764" s="1" t="str">
        <f>C762</f>
        <v>300mm x 75mm</v>
      </c>
      <c r="B764" s="42">
        <v>2.4119999999999999</v>
      </c>
      <c r="C764" s="164" t="s">
        <v>53</v>
      </c>
      <c r="D764" s="58" t="s">
        <v>46</v>
      </c>
      <c r="E764" s="77" t="s">
        <v>13</v>
      </c>
      <c r="F764" s="45">
        <v>12800</v>
      </c>
      <c r="G764" s="52">
        <v>194.04</v>
      </c>
      <c r="H764" s="53">
        <f t="shared" si="102"/>
        <v>2483712</v>
      </c>
      <c r="K764" s="214" t="e">
        <f t="shared" si="108"/>
        <v>#VALUE!</v>
      </c>
      <c r="L764" s="220" t="e">
        <f t="shared" si="103"/>
        <v>#VALUE!</v>
      </c>
      <c r="M764" s="221" t="e">
        <f t="shared" si="104"/>
        <v>#VALUE!</v>
      </c>
      <c r="N764" s="219"/>
      <c r="O764" s="214" t="e">
        <f t="shared" si="105"/>
        <v>#VALUE!</v>
      </c>
      <c r="P764" s="215" t="e">
        <f t="shared" si="106"/>
        <v>#VALUE!</v>
      </c>
      <c r="R764" s="217" t="e">
        <f>SUMIFS('[20]WorkDone DATA'!$L:$L,'[20]WorkDone DATA'!$N:$N,BOQ!S$6,'[20]WorkDone DATA'!$G:$G,BOQ!$B764)</f>
        <v>#VALUE!</v>
      </c>
      <c r="S764" s="53" t="e">
        <f t="shared" si="107"/>
        <v>#VALUE!</v>
      </c>
      <c r="T764" s="217" t="e">
        <f>SUMIFS('[20]WorkDone DATA'!$L:$L,'[20]WorkDone DATA'!$N:$N,BOQ!U$6,'[20]WorkDone DATA'!$G:$G,BOQ!$B764)</f>
        <v>#VALUE!</v>
      </c>
      <c r="U764" s="53" t="e">
        <f t="shared" si="109"/>
        <v>#VALUE!</v>
      </c>
      <c r="V764" s="217"/>
      <c r="W764" s="53" t="e">
        <f>SUMIFS('[20]WorkDone DATA'!$L:$L,'[20]WorkDone DATA'!$N:$N,BOQ!W$6,'[20]WorkDone DATA'!$G:$G,BOQ!$B764)*$G764</f>
        <v>#VALUE!</v>
      </c>
      <c r="X764" s="217"/>
      <c r="Y764" s="53" t="e">
        <f>SUMIFS('[20]WorkDone DATA'!$L:$L,'[20]WorkDone DATA'!$N:$N,BOQ!Y$6,'[20]WorkDone DATA'!$G:$G,BOQ!$B764)*$G764</f>
        <v>#VALUE!</v>
      </c>
      <c r="Z764" s="217"/>
      <c r="AA764" s="53" t="e">
        <f>SUMIFS('[20]WorkDone DATA'!$L:$L,'[20]WorkDone DATA'!$N:$N,BOQ!AA$6,'[20]WorkDone DATA'!$G:$G,BOQ!$B764)*$G764</f>
        <v>#VALUE!</v>
      </c>
      <c r="AB764" s="53" t="e">
        <f>SUMIFS('[20]WorkDone DATA'!$L:$L,'[20]WorkDone DATA'!$N:$N,BOQ!AB$6,'[20]WorkDone DATA'!$G:$G,BOQ!$B764)*$G764</f>
        <v>#VALUE!</v>
      </c>
      <c r="AC764" s="53" t="e">
        <f>SUMIFS('[20]WorkDone DATA'!$L:$L,'[20]WorkDone DATA'!$N:$N,BOQ!AC$6,'[20]WorkDone DATA'!$G:$G,BOQ!$B764)*$G764</f>
        <v>#VALUE!</v>
      </c>
      <c r="AD764" s="53" t="e">
        <f>SUMIFS('[20]WorkDone DATA'!$L:$L,'[20]WorkDone DATA'!$N:$N,BOQ!AD$6,'[20]WorkDone DATA'!$G:$G,BOQ!$B764)*$G764</f>
        <v>#VALUE!</v>
      </c>
      <c r="AE764" s="53" t="e">
        <f>SUMIFS('[20]WorkDone DATA'!$L:$L,'[20]WorkDone DATA'!$N:$N,BOQ!AE$6,'[20]WorkDone DATA'!$G:$G,BOQ!$B764)*$G764</f>
        <v>#VALUE!</v>
      </c>
      <c r="AF764" s="53" t="e">
        <f>SUMIFS('[20]WorkDone DATA'!$L:$L,'[20]WorkDone DATA'!$N:$N,BOQ!AF$6,'[20]WorkDone DATA'!$G:$G,BOQ!$B764)*$G764</f>
        <v>#VALUE!</v>
      </c>
      <c r="AG764" s="53" t="e">
        <f>SUMIFS('[20]WorkDone DATA'!$L:$L,'[20]WorkDone DATA'!$N:$N,BOQ!AG$6,'[20]WorkDone DATA'!$G:$G,BOQ!$B764)*$G764</f>
        <v>#VALUE!</v>
      </c>
      <c r="AH764" s="53" t="e">
        <f>SUMIFS('[20]WorkDone DATA'!$L:$L,'[20]WorkDone DATA'!$N:$N,BOQ!AH$6,'[20]WorkDone DATA'!$G:$G,BOQ!$B764)*$G764</f>
        <v>#VALUE!</v>
      </c>
      <c r="AI764" s="53" t="e">
        <f>SUMIFS('[20]WorkDone DATA'!$L:$L,'[20]WorkDone DATA'!$N:$N,BOQ!AI$6,'[20]WorkDone DATA'!$G:$G,BOQ!$B764)*$G764</f>
        <v>#VALUE!</v>
      </c>
      <c r="AJ764" s="53" t="e">
        <f>SUMIFS('[20]WorkDone DATA'!$L:$L,'[20]WorkDone DATA'!$N:$N,BOQ!AJ$6,'[20]WorkDone DATA'!$G:$G,BOQ!$B764)*$G764</f>
        <v>#VALUE!</v>
      </c>
      <c r="AK764" s="53" t="e">
        <f>SUMIFS('[20]WorkDone DATA'!$L:$L,'[20]WorkDone DATA'!$N:$N,BOQ!AK$6,'[20]WorkDone DATA'!$G:$G,BOQ!$B764)*$G764</f>
        <v>#VALUE!</v>
      </c>
      <c r="AL764" s="53" t="e">
        <f>SUMIFS('[20]WorkDone DATA'!$L:$L,'[20]WorkDone DATA'!$N:$N,BOQ!AL$6,'[20]WorkDone DATA'!$G:$G,BOQ!$B764)*$G764</f>
        <v>#VALUE!</v>
      </c>
      <c r="AM764" s="53" t="e">
        <f>SUMIFS('[20]WorkDone DATA'!$L:$L,'[20]WorkDone DATA'!$N:$N,BOQ!AM$6,'[20]WorkDone DATA'!$G:$G,BOQ!$B764)*$G764</f>
        <v>#VALUE!</v>
      </c>
      <c r="AN764" s="53" t="e">
        <f>SUMIFS('[20]WorkDone DATA'!$L:$L,'[20]WorkDone DATA'!$N:$N,BOQ!AN$6,'[20]WorkDone DATA'!$G:$G,BOQ!$B764)*$G764</f>
        <v>#VALUE!</v>
      </c>
      <c r="AO764" s="53" t="e">
        <f>SUMIFS('[20]WorkDone DATA'!$L:$L,'[20]WorkDone DATA'!$N:$N,BOQ!AO$6,'[20]WorkDone DATA'!$G:$G,BOQ!$B764)*$G764</f>
        <v>#VALUE!</v>
      </c>
      <c r="AP764" s="53" t="e">
        <f>SUMIFS('[20]WorkDone DATA'!$L:$L,'[20]WorkDone DATA'!$N:$N,BOQ!AP$6,'[20]WorkDone DATA'!$G:$G,BOQ!$B764)*$G764</f>
        <v>#VALUE!</v>
      </c>
      <c r="AQ764" s="53" t="e">
        <f>SUMIFS('[20]WorkDone DATA'!$L:$L,'[20]WorkDone DATA'!$N:$N,BOQ!AQ$6,'[20]WorkDone DATA'!$G:$G,BOQ!$B764)*$G764</f>
        <v>#VALUE!</v>
      </c>
      <c r="AR764" s="53" t="e">
        <f>SUMIFS('[20]WorkDone DATA'!$L:$L,'[20]WorkDone DATA'!$N:$N,BOQ!AR$6,'[20]WorkDone DATA'!$G:$G,BOQ!$B764)*$G764</f>
        <v>#VALUE!</v>
      </c>
      <c r="AS764" s="53" t="e">
        <f>SUMIFS('[20]WorkDone DATA'!$L:$L,'[20]WorkDone DATA'!$N:$N,BOQ!AS$6,'[20]WorkDone DATA'!$G:$G,BOQ!$B764)*$G764</f>
        <v>#VALUE!</v>
      </c>
      <c r="AT764" s="53" t="e">
        <f>SUMIFS('[20]WorkDone DATA'!$L:$L,'[20]WorkDone DATA'!$N:$N,BOQ!AT$6,'[20]WorkDone DATA'!$G:$G,BOQ!$B764)*$G764</f>
        <v>#VALUE!</v>
      </c>
      <c r="AU764" s="53" t="e">
        <f>SUMIFS('[20]WorkDone DATA'!$L:$L,'[20]WorkDone DATA'!$N:$N,BOQ!AU$6,'[20]WorkDone DATA'!$G:$G,BOQ!$B764)*$G764</f>
        <v>#VALUE!</v>
      </c>
      <c r="AV764" s="53" t="e">
        <f>SUMIFS('[20]WorkDone DATA'!$L:$L,'[20]WorkDone DATA'!$N:$N,BOQ!AV$6,'[20]WorkDone DATA'!$G:$G,BOQ!$B764)*$G764</f>
        <v>#VALUE!</v>
      </c>
      <c r="AW764" s="53" t="e">
        <f>SUMIFS('[20]WorkDone DATA'!$L:$L,'[20]WorkDone DATA'!$N:$N,BOQ!AW$6,'[20]WorkDone DATA'!$G:$G,BOQ!$B764)*$G764</f>
        <v>#VALUE!</v>
      </c>
      <c r="AX764" s="53" t="e">
        <f>SUMIFS('[20]WorkDone DATA'!$L:$L,'[20]WorkDone DATA'!$N:$N,BOQ!AX$6,'[20]WorkDone DATA'!$G:$G,BOQ!$B764)*$G764</f>
        <v>#VALUE!</v>
      </c>
      <c r="AY764" s="53" t="e">
        <f>SUMIFS('[20]WorkDone DATA'!$L:$L,'[20]WorkDone DATA'!$N:$N,BOQ!AY$6,'[20]WorkDone DATA'!$G:$G,BOQ!$B764)*$G764</f>
        <v>#VALUE!</v>
      </c>
      <c r="AZ764" s="53" t="e">
        <f>SUMIFS('[20]WorkDone DATA'!$L:$L,'[20]WorkDone DATA'!$N:$N,BOQ!AZ$6,'[20]WorkDone DATA'!$G:$G,BOQ!$B764)*$G764</f>
        <v>#VALUE!</v>
      </c>
      <c r="BA764" s="53" t="e">
        <f>SUMIFS('[20]WorkDone DATA'!$L:$L,'[20]WorkDone DATA'!$N:$N,BOQ!BA$6,'[20]WorkDone DATA'!$G:$G,BOQ!$B764)*$G764</f>
        <v>#VALUE!</v>
      </c>
      <c r="BB764" s="53" t="e">
        <f>SUMIFS('[20]WorkDone DATA'!$L:$L,'[20]WorkDone DATA'!$N:$N,BOQ!BB$6,'[20]WorkDone DATA'!$G:$G,BOQ!$B764)*$G764</f>
        <v>#VALUE!</v>
      </c>
      <c r="BC764" s="53" t="e">
        <f>SUMIFS('[20]WorkDone DATA'!$L:$L,'[20]WorkDone DATA'!$N:$N,BOQ!BC$6,'[20]WorkDone DATA'!$G:$G,BOQ!$B764)*$G764</f>
        <v>#VALUE!</v>
      </c>
      <c r="BD764" s="53" t="e">
        <f>SUMIFS('[20]WorkDone DATA'!$L:$L,'[20]WorkDone DATA'!$N:$N,BOQ!BD$6,'[20]WorkDone DATA'!$G:$G,BOQ!$B764)*$G764</f>
        <v>#VALUE!</v>
      </c>
      <c r="BE764" s="53" t="e">
        <f>SUMIFS('[20]WorkDone DATA'!$L:$L,'[20]WorkDone DATA'!$N:$N,BOQ!BE$6,'[20]WorkDone DATA'!$G:$G,BOQ!$B764)*$G764</f>
        <v>#VALUE!</v>
      </c>
      <c r="BF764" s="53" t="e">
        <f>SUMIFS('[20]WorkDone DATA'!$L:$L,'[20]WorkDone DATA'!$N:$N,BOQ!BF$6,'[20]WorkDone DATA'!$G:$G,BOQ!$B764)*$G764</f>
        <v>#VALUE!</v>
      </c>
      <c r="BG764" s="53" t="e">
        <f>SUMIFS('[20]WorkDone DATA'!$L:$L,'[20]WorkDone DATA'!$N:$N,BOQ!BG$6,'[20]WorkDone DATA'!$G:$G,BOQ!$B764)*$G764</f>
        <v>#VALUE!</v>
      </c>
      <c r="BH764" s="53" t="e">
        <f>SUMIFS('[20]WorkDone DATA'!$L:$L,'[20]WorkDone DATA'!$N:$N,BOQ!BH$6,'[20]WorkDone DATA'!$G:$G,BOQ!$B764)*$G764</f>
        <v>#VALUE!</v>
      </c>
      <c r="BI764" s="53" t="e">
        <f>SUMIFS('[20]WorkDone DATA'!$L:$L,'[20]WorkDone DATA'!$N:$N,BOQ!BI$6,'[20]WorkDone DATA'!$G:$G,BOQ!$B764)*$G764</f>
        <v>#VALUE!</v>
      </c>
      <c r="BJ764" s="53" t="e">
        <f>SUMIFS('[20]WorkDone DATA'!$L:$L,'[20]WorkDone DATA'!$N:$N,BOQ!BJ$6,'[20]WorkDone DATA'!$G:$G,BOQ!$B764)*$G764</f>
        <v>#VALUE!</v>
      </c>
      <c r="BK764" s="53" t="e">
        <f>SUMIFS('[20]WorkDone DATA'!$L:$L,'[20]WorkDone DATA'!$N:$N,BOQ!BK$6,'[20]WorkDone DATA'!$G:$G,BOQ!$B764)*$G764</f>
        <v>#VALUE!</v>
      </c>
      <c r="BL764" s="53" t="e">
        <f>SUMIFS('[20]WorkDone DATA'!$L:$L,'[20]WorkDone DATA'!$N:$N,BOQ!BL$6,'[20]WorkDone DATA'!$G:$G,BOQ!$B764)*$G764</f>
        <v>#VALUE!</v>
      </c>
      <c r="BM764" s="53" t="e">
        <f>SUMIFS('[20]WorkDone DATA'!$L:$L,'[20]WorkDone DATA'!$N:$N,BOQ!BM$6,'[20]WorkDone DATA'!$G:$G,BOQ!$B764)*$G764</f>
        <v>#VALUE!</v>
      </c>
      <c r="BN764" s="53" t="e">
        <f>SUMIFS('[20]WorkDone DATA'!$L:$L,'[20]WorkDone DATA'!$N:$N,BOQ!BN$6,'[20]WorkDone DATA'!$G:$G,BOQ!$B764)*$G764</f>
        <v>#VALUE!</v>
      </c>
      <c r="BO764" s="53" t="e">
        <f>SUMIFS('[20]WorkDone DATA'!$L:$L,'[20]WorkDone DATA'!$N:$N,BOQ!BO$6,'[20]WorkDone DATA'!$G:$G,BOQ!$B764)*$G764</f>
        <v>#VALUE!</v>
      </c>
      <c r="BP764" s="53" t="e">
        <f>SUMIFS('[20]WorkDone DATA'!$L:$L,'[20]WorkDone DATA'!$N:$N,BOQ!BP$6,'[20]WorkDone DATA'!$G:$G,BOQ!$B764)*$G764</f>
        <v>#VALUE!</v>
      </c>
      <c r="BQ764" s="53" t="e">
        <f>SUMIFS('[20]WorkDone DATA'!$L:$L,'[20]WorkDone DATA'!$N:$N,BOQ!BQ$6,'[20]WorkDone DATA'!$G:$G,BOQ!$B764)*$G764</f>
        <v>#VALUE!</v>
      </c>
      <c r="BR764" s="53" t="e">
        <f>SUMIFS('[20]WorkDone DATA'!$L:$L,'[20]WorkDone DATA'!$N:$N,BOQ!BR$6,'[20]WorkDone DATA'!$G:$G,BOQ!$B764)*$G764</f>
        <v>#VALUE!</v>
      </c>
      <c r="BS764" s="53" t="e">
        <f>SUMIFS('[20]WorkDone DATA'!$L:$L,'[20]WorkDone DATA'!$N:$N,BOQ!BS$6,'[20]WorkDone DATA'!$G:$G,BOQ!$B764)*$G764</f>
        <v>#VALUE!</v>
      </c>
      <c r="BT764" s="53" t="e">
        <f>SUMIFS('[20]WorkDone DATA'!$L:$L,'[20]WorkDone DATA'!$N:$N,BOQ!BT$6,'[20]WorkDone DATA'!$G:$G,BOQ!$B764)*$G764</f>
        <v>#VALUE!</v>
      </c>
      <c r="BU764" s="53" t="e">
        <f>SUMIFS('[20]WorkDone DATA'!$L:$L,'[20]WorkDone DATA'!$N:$N,BOQ!BU$6,'[20]WorkDone DATA'!$G:$G,BOQ!$B764)*$G764</f>
        <v>#VALUE!</v>
      </c>
      <c r="BV764" s="53" t="e">
        <f>SUMIFS('[20]WorkDone DATA'!$L:$L,'[20]WorkDone DATA'!$N:$N,BOQ!BV$6,'[20]WorkDone DATA'!$G:$G,BOQ!$B764)*$G764</f>
        <v>#VALUE!</v>
      </c>
      <c r="BW764" s="53" t="e">
        <f>SUMIFS('[20]WorkDone DATA'!$L:$L,'[20]WorkDone DATA'!$N:$N,BOQ!BW$6,'[20]WorkDone DATA'!$G:$G,BOQ!$B764)*$G764</f>
        <v>#VALUE!</v>
      </c>
      <c r="BX764" s="53" t="e">
        <f>SUMIFS('[20]WorkDone DATA'!$L:$L,'[20]WorkDone DATA'!$N:$N,BOQ!BX$6,'[20]WorkDone DATA'!$G:$G,BOQ!$B764)*$G764</f>
        <v>#VALUE!</v>
      </c>
    </row>
    <row r="765" spans="1:76" ht="15.6" x14ac:dyDescent="0.35">
      <c r="A765" s="1"/>
      <c r="B765" s="42"/>
      <c r="C765" s="65" t="s">
        <v>128</v>
      </c>
      <c r="D765" s="58"/>
      <c r="E765" s="77"/>
      <c r="F765" s="45"/>
      <c r="G765" s="52"/>
      <c r="H765" s="53">
        <f t="shared" si="102"/>
        <v>0</v>
      </c>
      <c r="K765" s="214"/>
      <c r="L765" s="220" t="e">
        <f t="shared" si="103"/>
        <v>#VALUE!</v>
      </c>
      <c r="M765" s="221" t="e">
        <f t="shared" si="104"/>
        <v>#VALUE!</v>
      </c>
      <c r="N765" s="219"/>
      <c r="O765" s="214">
        <f t="shared" si="105"/>
        <v>0</v>
      </c>
      <c r="P765" s="215" t="e">
        <f t="shared" si="106"/>
        <v>#VALUE!</v>
      </c>
      <c r="R765" s="217" t="e">
        <f>SUMIFS('[20]WorkDone DATA'!$L:$L,'[20]WorkDone DATA'!$N:$N,BOQ!S$6,'[20]WorkDone DATA'!$G:$G,BOQ!$B765)</f>
        <v>#VALUE!</v>
      </c>
      <c r="S765" s="53" t="e">
        <f t="shared" si="107"/>
        <v>#VALUE!</v>
      </c>
      <c r="T765" s="217" t="e">
        <f>SUMIFS('[20]WorkDone DATA'!$L:$L,'[20]WorkDone DATA'!$N:$N,BOQ!U$6,'[20]WorkDone DATA'!$G:$G,BOQ!$B765)</f>
        <v>#VALUE!</v>
      </c>
      <c r="U765" s="53" t="e">
        <f t="shared" si="109"/>
        <v>#VALUE!</v>
      </c>
      <c r="V765" s="217"/>
      <c r="W765" s="53" t="e">
        <f>SUMIFS('[20]WorkDone DATA'!$L:$L,'[20]WorkDone DATA'!$N:$N,BOQ!W$6,'[20]WorkDone DATA'!$G:$G,BOQ!$B765)*$G765</f>
        <v>#VALUE!</v>
      </c>
      <c r="X765" s="217"/>
      <c r="Y765" s="53" t="e">
        <f>SUMIFS('[20]WorkDone DATA'!$L:$L,'[20]WorkDone DATA'!$N:$N,BOQ!Y$6,'[20]WorkDone DATA'!$G:$G,BOQ!$B765)*$G765</f>
        <v>#VALUE!</v>
      </c>
      <c r="Z765" s="217"/>
      <c r="AA765" s="53" t="e">
        <f>SUMIFS('[20]WorkDone DATA'!$L:$L,'[20]WorkDone DATA'!$N:$N,BOQ!AA$6,'[20]WorkDone DATA'!$G:$G,BOQ!$B765)*$G765</f>
        <v>#VALUE!</v>
      </c>
      <c r="AB765" s="53" t="e">
        <f>SUMIFS('[20]WorkDone DATA'!$L:$L,'[20]WorkDone DATA'!$N:$N,BOQ!AB$6,'[20]WorkDone DATA'!$G:$G,BOQ!$B765)*$G765</f>
        <v>#VALUE!</v>
      </c>
      <c r="AC765" s="53" t="e">
        <f>SUMIFS('[20]WorkDone DATA'!$L:$L,'[20]WorkDone DATA'!$N:$N,BOQ!AC$6,'[20]WorkDone DATA'!$G:$G,BOQ!$B765)*$G765</f>
        <v>#VALUE!</v>
      </c>
      <c r="AD765" s="53" t="e">
        <f>SUMIFS('[20]WorkDone DATA'!$L:$L,'[20]WorkDone DATA'!$N:$N,BOQ!AD$6,'[20]WorkDone DATA'!$G:$G,BOQ!$B765)*$G765</f>
        <v>#VALUE!</v>
      </c>
      <c r="AE765" s="53" t="e">
        <f>SUMIFS('[20]WorkDone DATA'!$L:$L,'[20]WorkDone DATA'!$N:$N,BOQ!AE$6,'[20]WorkDone DATA'!$G:$G,BOQ!$B765)*$G765</f>
        <v>#VALUE!</v>
      </c>
      <c r="AF765" s="53" t="e">
        <f>SUMIFS('[20]WorkDone DATA'!$L:$L,'[20]WorkDone DATA'!$N:$N,BOQ!AF$6,'[20]WorkDone DATA'!$G:$G,BOQ!$B765)*$G765</f>
        <v>#VALUE!</v>
      </c>
      <c r="AG765" s="53" t="e">
        <f>SUMIFS('[20]WorkDone DATA'!$L:$L,'[20]WorkDone DATA'!$N:$N,BOQ!AG$6,'[20]WorkDone DATA'!$G:$G,BOQ!$B765)*$G765</f>
        <v>#VALUE!</v>
      </c>
      <c r="AH765" s="53" t="e">
        <f>SUMIFS('[20]WorkDone DATA'!$L:$L,'[20]WorkDone DATA'!$N:$N,BOQ!AH$6,'[20]WorkDone DATA'!$G:$G,BOQ!$B765)*$G765</f>
        <v>#VALUE!</v>
      </c>
      <c r="AI765" s="53" t="e">
        <f>SUMIFS('[20]WorkDone DATA'!$L:$L,'[20]WorkDone DATA'!$N:$N,BOQ!AI$6,'[20]WorkDone DATA'!$G:$G,BOQ!$B765)*$G765</f>
        <v>#VALUE!</v>
      </c>
      <c r="AJ765" s="53" t="e">
        <f>SUMIFS('[20]WorkDone DATA'!$L:$L,'[20]WorkDone DATA'!$N:$N,BOQ!AJ$6,'[20]WorkDone DATA'!$G:$G,BOQ!$B765)*$G765</f>
        <v>#VALUE!</v>
      </c>
      <c r="AK765" s="53" t="e">
        <f>SUMIFS('[20]WorkDone DATA'!$L:$L,'[20]WorkDone DATA'!$N:$N,BOQ!AK$6,'[20]WorkDone DATA'!$G:$G,BOQ!$B765)*$G765</f>
        <v>#VALUE!</v>
      </c>
      <c r="AL765" s="53" t="e">
        <f>SUMIFS('[20]WorkDone DATA'!$L:$L,'[20]WorkDone DATA'!$N:$N,BOQ!AL$6,'[20]WorkDone DATA'!$G:$G,BOQ!$B765)*$G765</f>
        <v>#VALUE!</v>
      </c>
      <c r="AM765" s="53" t="e">
        <f>SUMIFS('[20]WorkDone DATA'!$L:$L,'[20]WorkDone DATA'!$N:$N,BOQ!AM$6,'[20]WorkDone DATA'!$G:$G,BOQ!$B765)*$G765</f>
        <v>#VALUE!</v>
      </c>
      <c r="AN765" s="53" t="e">
        <f>SUMIFS('[20]WorkDone DATA'!$L:$L,'[20]WorkDone DATA'!$N:$N,BOQ!AN$6,'[20]WorkDone DATA'!$G:$G,BOQ!$B765)*$G765</f>
        <v>#VALUE!</v>
      </c>
      <c r="AO765" s="53" t="e">
        <f>SUMIFS('[20]WorkDone DATA'!$L:$L,'[20]WorkDone DATA'!$N:$N,BOQ!AO$6,'[20]WorkDone DATA'!$G:$G,BOQ!$B765)*$G765</f>
        <v>#VALUE!</v>
      </c>
      <c r="AP765" s="53" t="e">
        <f>SUMIFS('[20]WorkDone DATA'!$L:$L,'[20]WorkDone DATA'!$N:$N,BOQ!AP$6,'[20]WorkDone DATA'!$G:$G,BOQ!$B765)*$G765</f>
        <v>#VALUE!</v>
      </c>
      <c r="AQ765" s="53" t="e">
        <f>SUMIFS('[20]WorkDone DATA'!$L:$L,'[20]WorkDone DATA'!$N:$N,BOQ!AQ$6,'[20]WorkDone DATA'!$G:$G,BOQ!$B765)*$G765</f>
        <v>#VALUE!</v>
      </c>
      <c r="AR765" s="53" t="e">
        <f>SUMIFS('[20]WorkDone DATA'!$L:$L,'[20]WorkDone DATA'!$N:$N,BOQ!AR$6,'[20]WorkDone DATA'!$G:$G,BOQ!$B765)*$G765</f>
        <v>#VALUE!</v>
      </c>
      <c r="AS765" s="53" t="e">
        <f>SUMIFS('[20]WorkDone DATA'!$L:$L,'[20]WorkDone DATA'!$N:$N,BOQ!AS$6,'[20]WorkDone DATA'!$G:$G,BOQ!$B765)*$G765</f>
        <v>#VALUE!</v>
      </c>
      <c r="AT765" s="53" t="e">
        <f>SUMIFS('[20]WorkDone DATA'!$L:$L,'[20]WorkDone DATA'!$N:$N,BOQ!AT$6,'[20]WorkDone DATA'!$G:$G,BOQ!$B765)*$G765</f>
        <v>#VALUE!</v>
      </c>
      <c r="AU765" s="53" t="e">
        <f>SUMIFS('[20]WorkDone DATA'!$L:$L,'[20]WorkDone DATA'!$N:$N,BOQ!AU$6,'[20]WorkDone DATA'!$G:$G,BOQ!$B765)*$G765</f>
        <v>#VALUE!</v>
      </c>
      <c r="AV765" s="53" t="e">
        <f>SUMIFS('[20]WorkDone DATA'!$L:$L,'[20]WorkDone DATA'!$N:$N,BOQ!AV$6,'[20]WorkDone DATA'!$G:$G,BOQ!$B765)*$G765</f>
        <v>#VALUE!</v>
      </c>
      <c r="AW765" s="53" t="e">
        <f>SUMIFS('[20]WorkDone DATA'!$L:$L,'[20]WorkDone DATA'!$N:$N,BOQ!AW$6,'[20]WorkDone DATA'!$G:$G,BOQ!$B765)*$G765</f>
        <v>#VALUE!</v>
      </c>
      <c r="AX765" s="53" t="e">
        <f>SUMIFS('[20]WorkDone DATA'!$L:$L,'[20]WorkDone DATA'!$N:$N,BOQ!AX$6,'[20]WorkDone DATA'!$G:$G,BOQ!$B765)*$G765</f>
        <v>#VALUE!</v>
      </c>
      <c r="AY765" s="53" t="e">
        <f>SUMIFS('[20]WorkDone DATA'!$L:$L,'[20]WorkDone DATA'!$N:$N,BOQ!AY$6,'[20]WorkDone DATA'!$G:$G,BOQ!$B765)*$G765</f>
        <v>#VALUE!</v>
      </c>
      <c r="AZ765" s="53" t="e">
        <f>SUMIFS('[20]WorkDone DATA'!$L:$L,'[20]WorkDone DATA'!$N:$N,BOQ!AZ$6,'[20]WorkDone DATA'!$G:$G,BOQ!$B765)*$G765</f>
        <v>#VALUE!</v>
      </c>
      <c r="BA765" s="53" t="e">
        <f>SUMIFS('[20]WorkDone DATA'!$L:$L,'[20]WorkDone DATA'!$N:$N,BOQ!BA$6,'[20]WorkDone DATA'!$G:$G,BOQ!$B765)*$G765</f>
        <v>#VALUE!</v>
      </c>
      <c r="BB765" s="53" t="e">
        <f>SUMIFS('[20]WorkDone DATA'!$L:$L,'[20]WorkDone DATA'!$N:$N,BOQ!BB$6,'[20]WorkDone DATA'!$G:$G,BOQ!$B765)*$G765</f>
        <v>#VALUE!</v>
      </c>
      <c r="BC765" s="53" t="e">
        <f>SUMIFS('[20]WorkDone DATA'!$L:$L,'[20]WorkDone DATA'!$N:$N,BOQ!BC$6,'[20]WorkDone DATA'!$G:$G,BOQ!$B765)*$G765</f>
        <v>#VALUE!</v>
      </c>
      <c r="BD765" s="53" t="e">
        <f>SUMIFS('[20]WorkDone DATA'!$L:$L,'[20]WorkDone DATA'!$N:$N,BOQ!BD$6,'[20]WorkDone DATA'!$G:$G,BOQ!$B765)*$G765</f>
        <v>#VALUE!</v>
      </c>
      <c r="BE765" s="53" t="e">
        <f>SUMIFS('[20]WorkDone DATA'!$L:$L,'[20]WorkDone DATA'!$N:$N,BOQ!BE$6,'[20]WorkDone DATA'!$G:$G,BOQ!$B765)*$G765</f>
        <v>#VALUE!</v>
      </c>
      <c r="BF765" s="53" t="e">
        <f>SUMIFS('[20]WorkDone DATA'!$L:$L,'[20]WorkDone DATA'!$N:$N,BOQ!BF$6,'[20]WorkDone DATA'!$G:$G,BOQ!$B765)*$G765</f>
        <v>#VALUE!</v>
      </c>
      <c r="BG765" s="53" t="e">
        <f>SUMIFS('[20]WorkDone DATA'!$L:$L,'[20]WorkDone DATA'!$N:$N,BOQ!BG$6,'[20]WorkDone DATA'!$G:$G,BOQ!$B765)*$G765</f>
        <v>#VALUE!</v>
      </c>
      <c r="BH765" s="53" t="e">
        <f>SUMIFS('[20]WorkDone DATA'!$L:$L,'[20]WorkDone DATA'!$N:$N,BOQ!BH$6,'[20]WorkDone DATA'!$G:$G,BOQ!$B765)*$G765</f>
        <v>#VALUE!</v>
      </c>
      <c r="BI765" s="53" t="e">
        <f>SUMIFS('[20]WorkDone DATA'!$L:$L,'[20]WorkDone DATA'!$N:$N,BOQ!BI$6,'[20]WorkDone DATA'!$G:$G,BOQ!$B765)*$G765</f>
        <v>#VALUE!</v>
      </c>
      <c r="BJ765" s="53" t="e">
        <f>SUMIFS('[20]WorkDone DATA'!$L:$L,'[20]WorkDone DATA'!$N:$N,BOQ!BJ$6,'[20]WorkDone DATA'!$G:$G,BOQ!$B765)*$G765</f>
        <v>#VALUE!</v>
      </c>
      <c r="BK765" s="53" t="e">
        <f>SUMIFS('[20]WorkDone DATA'!$L:$L,'[20]WorkDone DATA'!$N:$N,BOQ!BK$6,'[20]WorkDone DATA'!$G:$G,BOQ!$B765)*$G765</f>
        <v>#VALUE!</v>
      </c>
      <c r="BL765" s="53" t="e">
        <f>SUMIFS('[20]WorkDone DATA'!$L:$L,'[20]WorkDone DATA'!$N:$N,BOQ!BL$6,'[20]WorkDone DATA'!$G:$G,BOQ!$B765)*$G765</f>
        <v>#VALUE!</v>
      </c>
      <c r="BM765" s="53" t="e">
        <f>SUMIFS('[20]WorkDone DATA'!$L:$L,'[20]WorkDone DATA'!$N:$N,BOQ!BM$6,'[20]WorkDone DATA'!$G:$G,BOQ!$B765)*$G765</f>
        <v>#VALUE!</v>
      </c>
      <c r="BN765" s="53" t="e">
        <f>SUMIFS('[20]WorkDone DATA'!$L:$L,'[20]WorkDone DATA'!$N:$N,BOQ!BN$6,'[20]WorkDone DATA'!$G:$G,BOQ!$B765)*$G765</f>
        <v>#VALUE!</v>
      </c>
      <c r="BO765" s="53" t="e">
        <f>SUMIFS('[20]WorkDone DATA'!$L:$L,'[20]WorkDone DATA'!$N:$N,BOQ!BO$6,'[20]WorkDone DATA'!$G:$G,BOQ!$B765)*$G765</f>
        <v>#VALUE!</v>
      </c>
      <c r="BP765" s="53" t="e">
        <f>SUMIFS('[20]WorkDone DATA'!$L:$L,'[20]WorkDone DATA'!$N:$N,BOQ!BP$6,'[20]WorkDone DATA'!$G:$G,BOQ!$B765)*$G765</f>
        <v>#VALUE!</v>
      </c>
      <c r="BQ765" s="53" t="e">
        <f>SUMIFS('[20]WorkDone DATA'!$L:$L,'[20]WorkDone DATA'!$N:$N,BOQ!BQ$6,'[20]WorkDone DATA'!$G:$G,BOQ!$B765)*$G765</f>
        <v>#VALUE!</v>
      </c>
      <c r="BR765" s="53" t="e">
        <f>SUMIFS('[20]WorkDone DATA'!$L:$L,'[20]WorkDone DATA'!$N:$N,BOQ!BR$6,'[20]WorkDone DATA'!$G:$G,BOQ!$B765)*$G765</f>
        <v>#VALUE!</v>
      </c>
      <c r="BS765" s="53" t="e">
        <f>SUMIFS('[20]WorkDone DATA'!$L:$L,'[20]WorkDone DATA'!$N:$N,BOQ!BS$6,'[20]WorkDone DATA'!$G:$G,BOQ!$B765)*$G765</f>
        <v>#VALUE!</v>
      </c>
      <c r="BT765" s="53" t="e">
        <f>SUMIFS('[20]WorkDone DATA'!$L:$L,'[20]WorkDone DATA'!$N:$N,BOQ!BT$6,'[20]WorkDone DATA'!$G:$G,BOQ!$B765)*$G765</f>
        <v>#VALUE!</v>
      </c>
      <c r="BU765" s="53" t="e">
        <f>SUMIFS('[20]WorkDone DATA'!$L:$L,'[20]WorkDone DATA'!$N:$N,BOQ!BU$6,'[20]WorkDone DATA'!$G:$G,BOQ!$B765)*$G765</f>
        <v>#VALUE!</v>
      </c>
      <c r="BV765" s="53" t="e">
        <f>SUMIFS('[20]WorkDone DATA'!$L:$L,'[20]WorkDone DATA'!$N:$N,BOQ!BV$6,'[20]WorkDone DATA'!$G:$G,BOQ!$B765)*$G765</f>
        <v>#VALUE!</v>
      </c>
      <c r="BW765" s="53" t="e">
        <f>SUMIFS('[20]WorkDone DATA'!$L:$L,'[20]WorkDone DATA'!$N:$N,BOQ!BW$6,'[20]WorkDone DATA'!$G:$G,BOQ!$B765)*$G765</f>
        <v>#VALUE!</v>
      </c>
      <c r="BX765" s="53" t="e">
        <f>SUMIFS('[20]WorkDone DATA'!$L:$L,'[20]WorkDone DATA'!$N:$N,BOQ!BX$6,'[20]WorkDone DATA'!$G:$G,BOQ!$B765)*$G765</f>
        <v>#VALUE!</v>
      </c>
    </row>
    <row r="766" spans="1:76" ht="15.6" x14ac:dyDescent="0.35">
      <c r="A766" s="1" t="str">
        <f>C765</f>
        <v>600mm x 75mm</v>
      </c>
      <c r="B766" s="42">
        <v>2.4129999999999998</v>
      </c>
      <c r="C766" s="164" t="s">
        <v>11</v>
      </c>
      <c r="D766" s="58" t="s">
        <v>96</v>
      </c>
      <c r="E766" s="77" t="s">
        <v>13</v>
      </c>
      <c r="F766" s="45">
        <v>12800</v>
      </c>
      <c r="G766" s="52">
        <v>290.24</v>
      </c>
      <c r="H766" s="53">
        <f t="shared" si="102"/>
        <v>3715072</v>
      </c>
      <c r="K766" s="214" t="e">
        <f t="shared" si="108"/>
        <v>#VALUE!</v>
      </c>
      <c r="L766" s="220" t="e">
        <f t="shared" si="103"/>
        <v>#VALUE!</v>
      </c>
      <c r="M766" s="221" t="e">
        <f t="shared" si="104"/>
        <v>#VALUE!</v>
      </c>
      <c r="N766" s="219"/>
      <c r="O766" s="214" t="e">
        <f t="shared" si="105"/>
        <v>#VALUE!</v>
      </c>
      <c r="P766" s="215" t="e">
        <f t="shared" si="106"/>
        <v>#VALUE!</v>
      </c>
      <c r="R766" s="217" t="e">
        <f>SUMIFS('[20]WorkDone DATA'!$L:$L,'[20]WorkDone DATA'!$N:$N,BOQ!S$6,'[20]WorkDone DATA'!$G:$G,BOQ!$B766)</f>
        <v>#VALUE!</v>
      </c>
      <c r="S766" s="53" t="e">
        <f t="shared" si="107"/>
        <v>#VALUE!</v>
      </c>
      <c r="T766" s="217" t="e">
        <f>SUMIFS('[20]WorkDone DATA'!$L:$L,'[20]WorkDone DATA'!$N:$N,BOQ!U$6,'[20]WorkDone DATA'!$G:$G,BOQ!$B766)</f>
        <v>#VALUE!</v>
      </c>
      <c r="U766" s="53" t="e">
        <f t="shared" si="109"/>
        <v>#VALUE!</v>
      </c>
      <c r="V766" s="217"/>
      <c r="W766" s="53" t="e">
        <f>SUMIFS('[20]WorkDone DATA'!$L:$L,'[20]WorkDone DATA'!$N:$N,BOQ!W$6,'[20]WorkDone DATA'!$G:$G,BOQ!$B766)*$G766</f>
        <v>#VALUE!</v>
      </c>
      <c r="X766" s="217"/>
      <c r="Y766" s="53" t="e">
        <f>SUMIFS('[20]WorkDone DATA'!$L:$L,'[20]WorkDone DATA'!$N:$N,BOQ!Y$6,'[20]WorkDone DATA'!$G:$G,BOQ!$B766)*$G766</f>
        <v>#VALUE!</v>
      </c>
      <c r="Z766" s="217"/>
      <c r="AA766" s="53" t="e">
        <f>SUMIFS('[20]WorkDone DATA'!$L:$L,'[20]WorkDone DATA'!$N:$N,BOQ!AA$6,'[20]WorkDone DATA'!$G:$G,BOQ!$B766)*$G766</f>
        <v>#VALUE!</v>
      </c>
      <c r="AB766" s="53" t="e">
        <f>SUMIFS('[20]WorkDone DATA'!$L:$L,'[20]WorkDone DATA'!$N:$N,BOQ!AB$6,'[20]WorkDone DATA'!$G:$G,BOQ!$B766)*$G766</f>
        <v>#VALUE!</v>
      </c>
      <c r="AC766" s="53" t="e">
        <f>SUMIFS('[20]WorkDone DATA'!$L:$L,'[20]WorkDone DATA'!$N:$N,BOQ!AC$6,'[20]WorkDone DATA'!$G:$G,BOQ!$B766)*$G766</f>
        <v>#VALUE!</v>
      </c>
      <c r="AD766" s="53" t="e">
        <f>SUMIFS('[20]WorkDone DATA'!$L:$L,'[20]WorkDone DATA'!$N:$N,BOQ!AD$6,'[20]WorkDone DATA'!$G:$G,BOQ!$B766)*$G766</f>
        <v>#VALUE!</v>
      </c>
      <c r="AE766" s="53" t="e">
        <f>SUMIFS('[20]WorkDone DATA'!$L:$L,'[20]WorkDone DATA'!$N:$N,BOQ!AE$6,'[20]WorkDone DATA'!$G:$G,BOQ!$B766)*$G766</f>
        <v>#VALUE!</v>
      </c>
      <c r="AF766" s="53" t="e">
        <f>SUMIFS('[20]WorkDone DATA'!$L:$L,'[20]WorkDone DATA'!$N:$N,BOQ!AF$6,'[20]WorkDone DATA'!$G:$G,BOQ!$B766)*$G766</f>
        <v>#VALUE!</v>
      </c>
      <c r="AG766" s="53" t="e">
        <f>SUMIFS('[20]WorkDone DATA'!$L:$L,'[20]WorkDone DATA'!$N:$N,BOQ!AG$6,'[20]WorkDone DATA'!$G:$G,BOQ!$B766)*$G766</f>
        <v>#VALUE!</v>
      </c>
      <c r="AH766" s="53" t="e">
        <f>SUMIFS('[20]WorkDone DATA'!$L:$L,'[20]WorkDone DATA'!$N:$N,BOQ!AH$6,'[20]WorkDone DATA'!$G:$G,BOQ!$B766)*$G766</f>
        <v>#VALUE!</v>
      </c>
      <c r="AI766" s="53" t="e">
        <f>SUMIFS('[20]WorkDone DATA'!$L:$L,'[20]WorkDone DATA'!$N:$N,BOQ!AI$6,'[20]WorkDone DATA'!$G:$G,BOQ!$B766)*$G766</f>
        <v>#VALUE!</v>
      </c>
      <c r="AJ766" s="53" t="e">
        <f>SUMIFS('[20]WorkDone DATA'!$L:$L,'[20]WorkDone DATA'!$N:$N,BOQ!AJ$6,'[20]WorkDone DATA'!$G:$G,BOQ!$B766)*$G766</f>
        <v>#VALUE!</v>
      </c>
      <c r="AK766" s="53" t="e">
        <f>SUMIFS('[20]WorkDone DATA'!$L:$L,'[20]WorkDone DATA'!$N:$N,BOQ!AK$6,'[20]WorkDone DATA'!$G:$G,BOQ!$B766)*$G766</f>
        <v>#VALUE!</v>
      </c>
      <c r="AL766" s="53" t="e">
        <f>SUMIFS('[20]WorkDone DATA'!$L:$L,'[20]WorkDone DATA'!$N:$N,BOQ!AL$6,'[20]WorkDone DATA'!$G:$G,BOQ!$B766)*$G766</f>
        <v>#VALUE!</v>
      </c>
      <c r="AM766" s="53" t="e">
        <f>SUMIFS('[20]WorkDone DATA'!$L:$L,'[20]WorkDone DATA'!$N:$N,BOQ!AM$6,'[20]WorkDone DATA'!$G:$G,BOQ!$B766)*$G766</f>
        <v>#VALUE!</v>
      </c>
      <c r="AN766" s="53" t="e">
        <f>SUMIFS('[20]WorkDone DATA'!$L:$L,'[20]WorkDone DATA'!$N:$N,BOQ!AN$6,'[20]WorkDone DATA'!$G:$G,BOQ!$B766)*$G766</f>
        <v>#VALUE!</v>
      </c>
      <c r="AO766" s="53" t="e">
        <f>SUMIFS('[20]WorkDone DATA'!$L:$L,'[20]WorkDone DATA'!$N:$N,BOQ!AO$6,'[20]WorkDone DATA'!$G:$G,BOQ!$B766)*$G766</f>
        <v>#VALUE!</v>
      </c>
      <c r="AP766" s="53" t="e">
        <f>SUMIFS('[20]WorkDone DATA'!$L:$L,'[20]WorkDone DATA'!$N:$N,BOQ!AP$6,'[20]WorkDone DATA'!$G:$G,BOQ!$B766)*$G766</f>
        <v>#VALUE!</v>
      </c>
      <c r="AQ766" s="53" t="e">
        <f>SUMIFS('[20]WorkDone DATA'!$L:$L,'[20]WorkDone DATA'!$N:$N,BOQ!AQ$6,'[20]WorkDone DATA'!$G:$G,BOQ!$B766)*$G766</f>
        <v>#VALUE!</v>
      </c>
      <c r="AR766" s="53" t="e">
        <f>SUMIFS('[20]WorkDone DATA'!$L:$L,'[20]WorkDone DATA'!$N:$N,BOQ!AR$6,'[20]WorkDone DATA'!$G:$G,BOQ!$B766)*$G766</f>
        <v>#VALUE!</v>
      </c>
      <c r="AS766" s="53" t="e">
        <f>SUMIFS('[20]WorkDone DATA'!$L:$L,'[20]WorkDone DATA'!$N:$N,BOQ!AS$6,'[20]WorkDone DATA'!$G:$G,BOQ!$B766)*$G766</f>
        <v>#VALUE!</v>
      </c>
      <c r="AT766" s="53" t="e">
        <f>SUMIFS('[20]WorkDone DATA'!$L:$L,'[20]WorkDone DATA'!$N:$N,BOQ!AT$6,'[20]WorkDone DATA'!$G:$G,BOQ!$B766)*$G766</f>
        <v>#VALUE!</v>
      </c>
      <c r="AU766" s="53" t="e">
        <f>SUMIFS('[20]WorkDone DATA'!$L:$L,'[20]WorkDone DATA'!$N:$N,BOQ!AU$6,'[20]WorkDone DATA'!$G:$G,BOQ!$B766)*$G766</f>
        <v>#VALUE!</v>
      </c>
      <c r="AV766" s="53" t="e">
        <f>SUMIFS('[20]WorkDone DATA'!$L:$L,'[20]WorkDone DATA'!$N:$N,BOQ!AV$6,'[20]WorkDone DATA'!$G:$G,BOQ!$B766)*$G766</f>
        <v>#VALUE!</v>
      </c>
      <c r="AW766" s="53" t="e">
        <f>SUMIFS('[20]WorkDone DATA'!$L:$L,'[20]WorkDone DATA'!$N:$N,BOQ!AW$6,'[20]WorkDone DATA'!$G:$G,BOQ!$B766)*$G766</f>
        <v>#VALUE!</v>
      </c>
      <c r="AX766" s="53" t="e">
        <f>SUMIFS('[20]WorkDone DATA'!$L:$L,'[20]WorkDone DATA'!$N:$N,BOQ!AX$6,'[20]WorkDone DATA'!$G:$G,BOQ!$B766)*$G766</f>
        <v>#VALUE!</v>
      </c>
      <c r="AY766" s="53" t="e">
        <f>SUMIFS('[20]WorkDone DATA'!$L:$L,'[20]WorkDone DATA'!$N:$N,BOQ!AY$6,'[20]WorkDone DATA'!$G:$G,BOQ!$B766)*$G766</f>
        <v>#VALUE!</v>
      </c>
      <c r="AZ766" s="53" t="e">
        <f>SUMIFS('[20]WorkDone DATA'!$L:$L,'[20]WorkDone DATA'!$N:$N,BOQ!AZ$6,'[20]WorkDone DATA'!$G:$G,BOQ!$B766)*$G766</f>
        <v>#VALUE!</v>
      </c>
      <c r="BA766" s="53" t="e">
        <f>SUMIFS('[20]WorkDone DATA'!$L:$L,'[20]WorkDone DATA'!$N:$N,BOQ!BA$6,'[20]WorkDone DATA'!$G:$G,BOQ!$B766)*$G766</f>
        <v>#VALUE!</v>
      </c>
      <c r="BB766" s="53" t="e">
        <f>SUMIFS('[20]WorkDone DATA'!$L:$L,'[20]WorkDone DATA'!$N:$N,BOQ!BB$6,'[20]WorkDone DATA'!$G:$G,BOQ!$B766)*$G766</f>
        <v>#VALUE!</v>
      </c>
      <c r="BC766" s="53" t="e">
        <f>SUMIFS('[20]WorkDone DATA'!$L:$L,'[20]WorkDone DATA'!$N:$N,BOQ!BC$6,'[20]WorkDone DATA'!$G:$G,BOQ!$B766)*$G766</f>
        <v>#VALUE!</v>
      </c>
      <c r="BD766" s="53" t="e">
        <f>SUMIFS('[20]WorkDone DATA'!$L:$L,'[20]WorkDone DATA'!$N:$N,BOQ!BD$6,'[20]WorkDone DATA'!$G:$G,BOQ!$B766)*$G766</f>
        <v>#VALUE!</v>
      </c>
      <c r="BE766" s="53" t="e">
        <f>SUMIFS('[20]WorkDone DATA'!$L:$L,'[20]WorkDone DATA'!$N:$N,BOQ!BE$6,'[20]WorkDone DATA'!$G:$G,BOQ!$B766)*$G766</f>
        <v>#VALUE!</v>
      </c>
      <c r="BF766" s="53" t="e">
        <f>SUMIFS('[20]WorkDone DATA'!$L:$L,'[20]WorkDone DATA'!$N:$N,BOQ!BF$6,'[20]WorkDone DATA'!$G:$G,BOQ!$B766)*$G766</f>
        <v>#VALUE!</v>
      </c>
      <c r="BG766" s="53" t="e">
        <f>SUMIFS('[20]WorkDone DATA'!$L:$L,'[20]WorkDone DATA'!$N:$N,BOQ!BG$6,'[20]WorkDone DATA'!$G:$G,BOQ!$B766)*$G766</f>
        <v>#VALUE!</v>
      </c>
      <c r="BH766" s="53" t="e">
        <f>SUMIFS('[20]WorkDone DATA'!$L:$L,'[20]WorkDone DATA'!$N:$N,BOQ!BH$6,'[20]WorkDone DATA'!$G:$G,BOQ!$B766)*$G766</f>
        <v>#VALUE!</v>
      </c>
      <c r="BI766" s="53" t="e">
        <f>SUMIFS('[20]WorkDone DATA'!$L:$L,'[20]WorkDone DATA'!$N:$N,BOQ!BI$6,'[20]WorkDone DATA'!$G:$G,BOQ!$B766)*$G766</f>
        <v>#VALUE!</v>
      </c>
      <c r="BJ766" s="53" t="e">
        <f>SUMIFS('[20]WorkDone DATA'!$L:$L,'[20]WorkDone DATA'!$N:$N,BOQ!BJ$6,'[20]WorkDone DATA'!$G:$G,BOQ!$B766)*$G766</f>
        <v>#VALUE!</v>
      </c>
      <c r="BK766" s="53" t="e">
        <f>SUMIFS('[20]WorkDone DATA'!$L:$L,'[20]WorkDone DATA'!$N:$N,BOQ!BK$6,'[20]WorkDone DATA'!$G:$G,BOQ!$B766)*$G766</f>
        <v>#VALUE!</v>
      </c>
      <c r="BL766" s="53" t="e">
        <f>SUMIFS('[20]WorkDone DATA'!$L:$L,'[20]WorkDone DATA'!$N:$N,BOQ!BL$6,'[20]WorkDone DATA'!$G:$G,BOQ!$B766)*$G766</f>
        <v>#VALUE!</v>
      </c>
      <c r="BM766" s="53" t="e">
        <f>SUMIFS('[20]WorkDone DATA'!$L:$L,'[20]WorkDone DATA'!$N:$N,BOQ!BM$6,'[20]WorkDone DATA'!$G:$G,BOQ!$B766)*$G766</f>
        <v>#VALUE!</v>
      </c>
      <c r="BN766" s="53" t="e">
        <f>SUMIFS('[20]WorkDone DATA'!$L:$L,'[20]WorkDone DATA'!$N:$N,BOQ!BN$6,'[20]WorkDone DATA'!$G:$G,BOQ!$B766)*$G766</f>
        <v>#VALUE!</v>
      </c>
      <c r="BO766" s="53" t="e">
        <f>SUMIFS('[20]WorkDone DATA'!$L:$L,'[20]WorkDone DATA'!$N:$N,BOQ!BO$6,'[20]WorkDone DATA'!$G:$G,BOQ!$B766)*$G766</f>
        <v>#VALUE!</v>
      </c>
      <c r="BP766" s="53" t="e">
        <f>SUMIFS('[20]WorkDone DATA'!$L:$L,'[20]WorkDone DATA'!$N:$N,BOQ!BP$6,'[20]WorkDone DATA'!$G:$G,BOQ!$B766)*$G766</f>
        <v>#VALUE!</v>
      </c>
      <c r="BQ766" s="53" t="e">
        <f>SUMIFS('[20]WorkDone DATA'!$L:$L,'[20]WorkDone DATA'!$N:$N,BOQ!BQ$6,'[20]WorkDone DATA'!$G:$G,BOQ!$B766)*$G766</f>
        <v>#VALUE!</v>
      </c>
      <c r="BR766" s="53" t="e">
        <f>SUMIFS('[20]WorkDone DATA'!$L:$L,'[20]WorkDone DATA'!$N:$N,BOQ!BR$6,'[20]WorkDone DATA'!$G:$G,BOQ!$B766)*$G766</f>
        <v>#VALUE!</v>
      </c>
      <c r="BS766" s="53" t="e">
        <f>SUMIFS('[20]WorkDone DATA'!$L:$L,'[20]WorkDone DATA'!$N:$N,BOQ!BS$6,'[20]WorkDone DATA'!$G:$G,BOQ!$B766)*$G766</f>
        <v>#VALUE!</v>
      </c>
      <c r="BT766" s="53" t="e">
        <f>SUMIFS('[20]WorkDone DATA'!$L:$L,'[20]WorkDone DATA'!$N:$N,BOQ!BT$6,'[20]WorkDone DATA'!$G:$G,BOQ!$B766)*$G766</f>
        <v>#VALUE!</v>
      </c>
      <c r="BU766" s="53" t="e">
        <f>SUMIFS('[20]WorkDone DATA'!$L:$L,'[20]WorkDone DATA'!$N:$N,BOQ!BU$6,'[20]WorkDone DATA'!$G:$G,BOQ!$B766)*$G766</f>
        <v>#VALUE!</v>
      </c>
      <c r="BV766" s="53" t="e">
        <f>SUMIFS('[20]WorkDone DATA'!$L:$L,'[20]WorkDone DATA'!$N:$N,BOQ!BV$6,'[20]WorkDone DATA'!$G:$G,BOQ!$B766)*$G766</f>
        <v>#VALUE!</v>
      </c>
      <c r="BW766" s="53" t="e">
        <f>SUMIFS('[20]WorkDone DATA'!$L:$L,'[20]WorkDone DATA'!$N:$N,BOQ!BW$6,'[20]WorkDone DATA'!$G:$G,BOQ!$B766)*$G766</f>
        <v>#VALUE!</v>
      </c>
      <c r="BX766" s="53" t="e">
        <f>SUMIFS('[20]WorkDone DATA'!$L:$L,'[20]WorkDone DATA'!$N:$N,BOQ!BX$6,'[20]WorkDone DATA'!$G:$G,BOQ!$B766)*$G766</f>
        <v>#VALUE!</v>
      </c>
    </row>
    <row r="767" spans="1:76" ht="15.6" x14ac:dyDescent="0.35">
      <c r="A767" s="1" t="str">
        <f>C765</f>
        <v>600mm x 75mm</v>
      </c>
      <c r="B767" s="42">
        <v>2.4140000000000001</v>
      </c>
      <c r="C767" s="164" t="s">
        <v>53</v>
      </c>
      <c r="D767" s="58" t="s">
        <v>46</v>
      </c>
      <c r="E767" s="77" t="s">
        <v>13</v>
      </c>
      <c r="F767" s="45">
        <v>12800</v>
      </c>
      <c r="G767" s="52">
        <v>277.2</v>
      </c>
      <c r="H767" s="53">
        <f t="shared" si="102"/>
        <v>3548160</v>
      </c>
      <c r="K767" s="214" t="e">
        <f t="shared" si="108"/>
        <v>#VALUE!</v>
      </c>
      <c r="L767" s="220" t="e">
        <f t="shared" si="103"/>
        <v>#VALUE!</v>
      </c>
      <c r="M767" s="221" t="e">
        <f t="shared" si="104"/>
        <v>#VALUE!</v>
      </c>
      <c r="N767" s="219"/>
      <c r="O767" s="214" t="e">
        <f t="shared" si="105"/>
        <v>#VALUE!</v>
      </c>
      <c r="P767" s="215" t="e">
        <f t="shared" si="106"/>
        <v>#VALUE!</v>
      </c>
      <c r="R767" s="217" t="e">
        <f>SUMIFS('[20]WorkDone DATA'!$L:$L,'[20]WorkDone DATA'!$N:$N,BOQ!S$6,'[20]WorkDone DATA'!$G:$G,BOQ!$B767)</f>
        <v>#VALUE!</v>
      </c>
      <c r="S767" s="53" t="e">
        <f t="shared" si="107"/>
        <v>#VALUE!</v>
      </c>
      <c r="T767" s="217" t="e">
        <f>SUMIFS('[20]WorkDone DATA'!$L:$L,'[20]WorkDone DATA'!$N:$N,BOQ!U$6,'[20]WorkDone DATA'!$G:$G,BOQ!$B767)</f>
        <v>#VALUE!</v>
      </c>
      <c r="U767" s="53" t="e">
        <f t="shared" si="109"/>
        <v>#VALUE!</v>
      </c>
      <c r="V767" s="217"/>
      <c r="W767" s="53" t="e">
        <f>SUMIFS('[20]WorkDone DATA'!$L:$L,'[20]WorkDone DATA'!$N:$N,BOQ!W$6,'[20]WorkDone DATA'!$G:$G,BOQ!$B767)*$G767</f>
        <v>#VALUE!</v>
      </c>
      <c r="X767" s="217"/>
      <c r="Y767" s="53" t="e">
        <f>SUMIFS('[20]WorkDone DATA'!$L:$L,'[20]WorkDone DATA'!$N:$N,BOQ!Y$6,'[20]WorkDone DATA'!$G:$G,BOQ!$B767)*$G767</f>
        <v>#VALUE!</v>
      </c>
      <c r="Z767" s="217"/>
      <c r="AA767" s="53" t="e">
        <f>SUMIFS('[20]WorkDone DATA'!$L:$L,'[20]WorkDone DATA'!$N:$N,BOQ!AA$6,'[20]WorkDone DATA'!$G:$G,BOQ!$B767)*$G767</f>
        <v>#VALUE!</v>
      </c>
      <c r="AB767" s="53" t="e">
        <f>SUMIFS('[20]WorkDone DATA'!$L:$L,'[20]WorkDone DATA'!$N:$N,BOQ!AB$6,'[20]WorkDone DATA'!$G:$G,BOQ!$B767)*$G767</f>
        <v>#VALUE!</v>
      </c>
      <c r="AC767" s="53" t="e">
        <f>SUMIFS('[20]WorkDone DATA'!$L:$L,'[20]WorkDone DATA'!$N:$N,BOQ!AC$6,'[20]WorkDone DATA'!$G:$G,BOQ!$B767)*$G767</f>
        <v>#VALUE!</v>
      </c>
      <c r="AD767" s="53" t="e">
        <f>SUMIFS('[20]WorkDone DATA'!$L:$L,'[20]WorkDone DATA'!$N:$N,BOQ!AD$6,'[20]WorkDone DATA'!$G:$G,BOQ!$B767)*$G767</f>
        <v>#VALUE!</v>
      </c>
      <c r="AE767" s="53" t="e">
        <f>SUMIFS('[20]WorkDone DATA'!$L:$L,'[20]WorkDone DATA'!$N:$N,BOQ!AE$6,'[20]WorkDone DATA'!$G:$G,BOQ!$B767)*$G767</f>
        <v>#VALUE!</v>
      </c>
      <c r="AF767" s="53" t="e">
        <f>SUMIFS('[20]WorkDone DATA'!$L:$L,'[20]WorkDone DATA'!$N:$N,BOQ!AF$6,'[20]WorkDone DATA'!$G:$G,BOQ!$B767)*$G767</f>
        <v>#VALUE!</v>
      </c>
      <c r="AG767" s="53" t="e">
        <f>SUMIFS('[20]WorkDone DATA'!$L:$L,'[20]WorkDone DATA'!$N:$N,BOQ!AG$6,'[20]WorkDone DATA'!$G:$G,BOQ!$B767)*$G767</f>
        <v>#VALUE!</v>
      </c>
      <c r="AH767" s="53" t="e">
        <f>SUMIFS('[20]WorkDone DATA'!$L:$L,'[20]WorkDone DATA'!$N:$N,BOQ!AH$6,'[20]WorkDone DATA'!$G:$G,BOQ!$B767)*$G767</f>
        <v>#VALUE!</v>
      </c>
      <c r="AI767" s="53" t="e">
        <f>SUMIFS('[20]WorkDone DATA'!$L:$L,'[20]WorkDone DATA'!$N:$N,BOQ!AI$6,'[20]WorkDone DATA'!$G:$G,BOQ!$B767)*$G767</f>
        <v>#VALUE!</v>
      </c>
      <c r="AJ767" s="53" t="e">
        <f>SUMIFS('[20]WorkDone DATA'!$L:$L,'[20]WorkDone DATA'!$N:$N,BOQ!AJ$6,'[20]WorkDone DATA'!$G:$G,BOQ!$B767)*$G767</f>
        <v>#VALUE!</v>
      </c>
      <c r="AK767" s="53" t="e">
        <f>SUMIFS('[20]WorkDone DATA'!$L:$L,'[20]WorkDone DATA'!$N:$N,BOQ!AK$6,'[20]WorkDone DATA'!$G:$G,BOQ!$B767)*$G767</f>
        <v>#VALUE!</v>
      </c>
      <c r="AL767" s="53" t="e">
        <f>SUMIFS('[20]WorkDone DATA'!$L:$L,'[20]WorkDone DATA'!$N:$N,BOQ!AL$6,'[20]WorkDone DATA'!$G:$G,BOQ!$B767)*$G767</f>
        <v>#VALUE!</v>
      </c>
      <c r="AM767" s="53" t="e">
        <f>SUMIFS('[20]WorkDone DATA'!$L:$L,'[20]WorkDone DATA'!$N:$N,BOQ!AM$6,'[20]WorkDone DATA'!$G:$G,BOQ!$B767)*$G767</f>
        <v>#VALUE!</v>
      </c>
      <c r="AN767" s="53" t="e">
        <f>SUMIFS('[20]WorkDone DATA'!$L:$L,'[20]WorkDone DATA'!$N:$N,BOQ!AN$6,'[20]WorkDone DATA'!$G:$G,BOQ!$B767)*$G767</f>
        <v>#VALUE!</v>
      </c>
      <c r="AO767" s="53" t="e">
        <f>SUMIFS('[20]WorkDone DATA'!$L:$L,'[20]WorkDone DATA'!$N:$N,BOQ!AO$6,'[20]WorkDone DATA'!$G:$G,BOQ!$B767)*$G767</f>
        <v>#VALUE!</v>
      </c>
      <c r="AP767" s="53" t="e">
        <f>SUMIFS('[20]WorkDone DATA'!$L:$L,'[20]WorkDone DATA'!$N:$N,BOQ!AP$6,'[20]WorkDone DATA'!$G:$G,BOQ!$B767)*$G767</f>
        <v>#VALUE!</v>
      </c>
      <c r="AQ767" s="53" t="e">
        <f>SUMIFS('[20]WorkDone DATA'!$L:$L,'[20]WorkDone DATA'!$N:$N,BOQ!AQ$6,'[20]WorkDone DATA'!$G:$G,BOQ!$B767)*$G767</f>
        <v>#VALUE!</v>
      </c>
      <c r="AR767" s="53" t="e">
        <f>SUMIFS('[20]WorkDone DATA'!$L:$L,'[20]WorkDone DATA'!$N:$N,BOQ!AR$6,'[20]WorkDone DATA'!$G:$G,BOQ!$B767)*$G767</f>
        <v>#VALUE!</v>
      </c>
      <c r="AS767" s="53" t="e">
        <f>SUMIFS('[20]WorkDone DATA'!$L:$L,'[20]WorkDone DATA'!$N:$N,BOQ!AS$6,'[20]WorkDone DATA'!$G:$G,BOQ!$B767)*$G767</f>
        <v>#VALUE!</v>
      </c>
      <c r="AT767" s="53" t="e">
        <f>SUMIFS('[20]WorkDone DATA'!$L:$L,'[20]WorkDone DATA'!$N:$N,BOQ!AT$6,'[20]WorkDone DATA'!$G:$G,BOQ!$B767)*$G767</f>
        <v>#VALUE!</v>
      </c>
      <c r="AU767" s="53" t="e">
        <f>SUMIFS('[20]WorkDone DATA'!$L:$L,'[20]WorkDone DATA'!$N:$N,BOQ!AU$6,'[20]WorkDone DATA'!$G:$G,BOQ!$B767)*$G767</f>
        <v>#VALUE!</v>
      </c>
      <c r="AV767" s="53" t="e">
        <f>SUMIFS('[20]WorkDone DATA'!$L:$L,'[20]WorkDone DATA'!$N:$N,BOQ!AV$6,'[20]WorkDone DATA'!$G:$G,BOQ!$B767)*$G767</f>
        <v>#VALUE!</v>
      </c>
      <c r="AW767" s="53" t="e">
        <f>SUMIFS('[20]WorkDone DATA'!$L:$L,'[20]WorkDone DATA'!$N:$N,BOQ!AW$6,'[20]WorkDone DATA'!$G:$G,BOQ!$B767)*$G767</f>
        <v>#VALUE!</v>
      </c>
      <c r="AX767" s="53" t="e">
        <f>SUMIFS('[20]WorkDone DATA'!$L:$L,'[20]WorkDone DATA'!$N:$N,BOQ!AX$6,'[20]WorkDone DATA'!$G:$G,BOQ!$B767)*$G767</f>
        <v>#VALUE!</v>
      </c>
      <c r="AY767" s="53" t="e">
        <f>SUMIFS('[20]WorkDone DATA'!$L:$L,'[20]WorkDone DATA'!$N:$N,BOQ!AY$6,'[20]WorkDone DATA'!$G:$G,BOQ!$B767)*$G767</f>
        <v>#VALUE!</v>
      </c>
      <c r="AZ767" s="53" t="e">
        <f>SUMIFS('[20]WorkDone DATA'!$L:$L,'[20]WorkDone DATA'!$N:$N,BOQ!AZ$6,'[20]WorkDone DATA'!$G:$G,BOQ!$B767)*$G767</f>
        <v>#VALUE!</v>
      </c>
      <c r="BA767" s="53" t="e">
        <f>SUMIFS('[20]WorkDone DATA'!$L:$L,'[20]WorkDone DATA'!$N:$N,BOQ!BA$6,'[20]WorkDone DATA'!$G:$G,BOQ!$B767)*$G767</f>
        <v>#VALUE!</v>
      </c>
      <c r="BB767" s="53" t="e">
        <f>SUMIFS('[20]WorkDone DATA'!$L:$L,'[20]WorkDone DATA'!$N:$N,BOQ!BB$6,'[20]WorkDone DATA'!$G:$G,BOQ!$B767)*$G767</f>
        <v>#VALUE!</v>
      </c>
      <c r="BC767" s="53" t="e">
        <f>SUMIFS('[20]WorkDone DATA'!$L:$L,'[20]WorkDone DATA'!$N:$N,BOQ!BC$6,'[20]WorkDone DATA'!$G:$G,BOQ!$B767)*$G767</f>
        <v>#VALUE!</v>
      </c>
      <c r="BD767" s="53" t="e">
        <f>SUMIFS('[20]WorkDone DATA'!$L:$L,'[20]WorkDone DATA'!$N:$N,BOQ!BD$6,'[20]WorkDone DATA'!$G:$G,BOQ!$B767)*$G767</f>
        <v>#VALUE!</v>
      </c>
      <c r="BE767" s="53" t="e">
        <f>SUMIFS('[20]WorkDone DATA'!$L:$L,'[20]WorkDone DATA'!$N:$N,BOQ!BE$6,'[20]WorkDone DATA'!$G:$G,BOQ!$B767)*$G767</f>
        <v>#VALUE!</v>
      </c>
      <c r="BF767" s="53" t="e">
        <f>SUMIFS('[20]WorkDone DATA'!$L:$L,'[20]WorkDone DATA'!$N:$N,BOQ!BF$6,'[20]WorkDone DATA'!$G:$G,BOQ!$B767)*$G767</f>
        <v>#VALUE!</v>
      </c>
      <c r="BG767" s="53" t="e">
        <f>SUMIFS('[20]WorkDone DATA'!$L:$L,'[20]WorkDone DATA'!$N:$N,BOQ!BG$6,'[20]WorkDone DATA'!$G:$G,BOQ!$B767)*$G767</f>
        <v>#VALUE!</v>
      </c>
      <c r="BH767" s="53" t="e">
        <f>SUMIFS('[20]WorkDone DATA'!$L:$L,'[20]WorkDone DATA'!$N:$N,BOQ!BH$6,'[20]WorkDone DATA'!$G:$G,BOQ!$B767)*$G767</f>
        <v>#VALUE!</v>
      </c>
      <c r="BI767" s="53" t="e">
        <f>SUMIFS('[20]WorkDone DATA'!$L:$L,'[20]WorkDone DATA'!$N:$N,BOQ!BI$6,'[20]WorkDone DATA'!$G:$G,BOQ!$B767)*$G767</f>
        <v>#VALUE!</v>
      </c>
      <c r="BJ767" s="53" t="e">
        <f>SUMIFS('[20]WorkDone DATA'!$L:$L,'[20]WorkDone DATA'!$N:$N,BOQ!BJ$6,'[20]WorkDone DATA'!$G:$G,BOQ!$B767)*$G767</f>
        <v>#VALUE!</v>
      </c>
      <c r="BK767" s="53" t="e">
        <f>SUMIFS('[20]WorkDone DATA'!$L:$L,'[20]WorkDone DATA'!$N:$N,BOQ!BK$6,'[20]WorkDone DATA'!$G:$G,BOQ!$B767)*$G767</f>
        <v>#VALUE!</v>
      </c>
      <c r="BL767" s="53" t="e">
        <f>SUMIFS('[20]WorkDone DATA'!$L:$L,'[20]WorkDone DATA'!$N:$N,BOQ!BL$6,'[20]WorkDone DATA'!$G:$G,BOQ!$B767)*$G767</f>
        <v>#VALUE!</v>
      </c>
      <c r="BM767" s="53" t="e">
        <f>SUMIFS('[20]WorkDone DATA'!$L:$L,'[20]WorkDone DATA'!$N:$N,BOQ!BM$6,'[20]WorkDone DATA'!$G:$G,BOQ!$B767)*$G767</f>
        <v>#VALUE!</v>
      </c>
      <c r="BN767" s="53" t="e">
        <f>SUMIFS('[20]WorkDone DATA'!$L:$L,'[20]WorkDone DATA'!$N:$N,BOQ!BN$6,'[20]WorkDone DATA'!$G:$G,BOQ!$B767)*$G767</f>
        <v>#VALUE!</v>
      </c>
      <c r="BO767" s="53" t="e">
        <f>SUMIFS('[20]WorkDone DATA'!$L:$L,'[20]WorkDone DATA'!$N:$N,BOQ!BO$6,'[20]WorkDone DATA'!$G:$G,BOQ!$B767)*$G767</f>
        <v>#VALUE!</v>
      </c>
      <c r="BP767" s="53" t="e">
        <f>SUMIFS('[20]WorkDone DATA'!$L:$L,'[20]WorkDone DATA'!$N:$N,BOQ!BP$6,'[20]WorkDone DATA'!$G:$G,BOQ!$B767)*$G767</f>
        <v>#VALUE!</v>
      </c>
      <c r="BQ767" s="53" t="e">
        <f>SUMIFS('[20]WorkDone DATA'!$L:$L,'[20]WorkDone DATA'!$N:$N,BOQ!BQ$6,'[20]WorkDone DATA'!$G:$G,BOQ!$B767)*$G767</f>
        <v>#VALUE!</v>
      </c>
      <c r="BR767" s="53" t="e">
        <f>SUMIFS('[20]WorkDone DATA'!$L:$L,'[20]WorkDone DATA'!$N:$N,BOQ!BR$6,'[20]WorkDone DATA'!$G:$G,BOQ!$B767)*$G767</f>
        <v>#VALUE!</v>
      </c>
      <c r="BS767" s="53" t="e">
        <f>SUMIFS('[20]WorkDone DATA'!$L:$L,'[20]WorkDone DATA'!$N:$N,BOQ!BS$6,'[20]WorkDone DATA'!$G:$G,BOQ!$B767)*$G767</f>
        <v>#VALUE!</v>
      </c>
      <c r="BT767" s="53" t="e">
        <f>SUMIFS('[20]WorkDone DATA'!$L:$L,'[20]WorkDone DATA'!$N:$N,BOQ!BT$6,'[20]WorkDone DATA'!$G:$G,BOQ!$B767)*$G767</f>
        <v>#VALUE!</v>
      </c>
      <c r="BU767" s="53" t="e">
        <f>SUMIFS('[20]WorkDone DATA'!$L:$L,'[20]WorkDone DATA'!$N:$N,BOQ!BU$6,'[20]WorkDone DATA'!$G:$G,BOQ!$B767)*$G767</f>
        <v>#VALUE!</v>
      </c>
      <c r="BV767" s="53" t="e">
        <f>SUMIFS('[20]WorkDone DATA'!$L:$L,'[20]WorkDone DATA'!$N:$N,BOQ!BV$6,'[20]WorkDone DATA'!$G:$G,BOQ!$B767)*$G767</f>
        <v>#VALUE!</v>
      </c>
      <c r="BW767" s="53" t="e">
        <f>SUMIFS('[20]WorkDone DATA'!$L:$L,'[20]WorkDone DATA'!$N:$N,BOQ!BW$6,'[20]WorkDone DATA'!$G:$G,BOQ!$B767)*$G767</f>
        <v>#VALUE!</v>
      </c>
      <c r="BX767" s="53" t="e">
        <f>SUMIFS('[20]WorkDone DATA'!$L:$L,'[20]WorkDone DATA'!$N:$N,BOQ!BX$6,'[20]WorkDone DATA'!$G:$G,BOQ!$B767)*$G767</f>
        <v>#VALUE!</v>
      </c>
    </row>
    <row r="768" spans="1:76" ht="49.5" customHeight="1" x14ac:dyDescent="0.35">
      <c r="A768" s="1"/>
      <c r="B768" s="42"/>
      <c r="C768" s="79" t="s">
        <v>129</v>
      </c>
      <c r="D768" s="58"/>
      <c r="E768" s="77"/>
      <c r="F768" s="45"/>
      <c r="G768" s="52"/>
      <c r="H768" s="53">
        <f t="shared" si="102"/>
        <v>0</v>
      </c>
      <c r="K768" s="214"/>
      <c r="L768" s="220" t="e">
        <f t="shared" si="103"/>
        <v>#VALUE!</v>
      </c>
      <c r="M768" s="221" t="e">
        <f t="shared" si="104"/>
        <v>#VALUE!</v>
      </c>
      <c r="N768" s="219"/>
      <c r="O768" s="214">
        <f t="shared" si="105"/>
        <v>0</v>
      </c>
      <c r="P768" s="215" t="e">
        <f t="shared" si="106"/>
        <v>#VALUE!</v>
      </c>
      <c r="R768" s="217" t="e">
        <f>SUMIFS('[20]WorkDone DATA'!$L:$L,'[20]WorkDone DATA'!$N:$N,BOQ!S$6,'[20]WorkDone DATA'!$G:$G,BOQ!$B768)</f>
        <v>#VALUE!</v>
      </c>
      <c r="S768" s="53" t="e">
        <f t="shared" si="107"/>
        <v>#VALUE!</v>
      </c>
      <c r="T768" s="217" t="e">
        <f>SUMIFS('[20]WorkDone DATA'!$L:$L,'[20]WorkDone DATA'!$N:$N,BOQ!U$6,'[20]WorkDone DATA'!$G:$G,BOQ!$B768)</f>
        <v>#VALUE!</v>
      </c>
      <c r="U768" s="53" t="e">
        <f t="shared" si="109"/>
        <v>#VALUE!</v>
      </c>
      <c r="V768" s="217"/>
      <c r="W768" s="53" t="e">
        <f>SUMIFS('[20]WorkDone DATA'!$L:$L,'[20]WorkDone DATA'!$N:$N,BOQ!W$6,'[20]WorkDone DATA'!$G:$G,BOQ!$B768)*$G768</f>
        <v>#VALUE!</v>
      </c>
      <c r="X768" s="217"/>
      <c r="Y768" s="53" t="e">
        <f>SUMIFS('[20]WorkDone DATA'!$L:$L,'[20]WorkDone DATA'!$N:$N,BOQ!Y$6,'[20]WorkDone DATA'!$G:$G,BOQ!$B768)*$G768</f>
        <v>#VALUE!</v>
      </c>
      <c r="Z768" s="217"/>
      <c r="AA768" s="53" t="e">
        <f>SUMIFS('[20]WorkDone DATA'!$L:$L,'[20]WorkDone DATA'!$N:$N,BOQ!AA$6,'[20]WorkDone DATA'!$G:$G,BOQ!$B768)*$G768</f>
        <v>#VALUE!</v>
      </c>
      <c r="AB768" s="53" t="e">
        <f>SUMIFS('[20]WorkDone DATA'!$L:$L,'[20]WorkDone DATA'!$N:$N,BOQ!AB$6,'[20]WorkDone DATA'!$G:$G,BOQ!$B768)*$G768</f>
        <v>#VALUE!</v>
      </c>
      <c r="AC768" s="53" t="e">
        <f>SUMIFS('[20]WorkDone DATA'!$L:$L,'[20]WorkDone DATA'!$N:$N,BOQ!AC$6,'[20]WorkDone DATA'!$G:$G,BOQ!$B768)*$G768</f>
        <v>#VALUE!</v>
      </c>
      <c r="AD768" s="53" t="e">
        <f>SUMIFS('[20]WorkDone DATA'!$L:$L,'[20]WorkDone DATA'!$N:$N,BOQ!AD$6,'[20]WorkDone DATA'!$G:$G,BOQ!$B768)*$G768</f>
        <v>#VALUE!</v>
      </c>
      <c r="AE768" s="53" t="e">
        <f>SUMIFS('[20]WorkDone DATA'!$L:$L,'[20]WorkDone DATA'!$N:$N,BOQ!AE$6,'[20]WorkDone DATA'!$G:$G,BOQ!$B768)*$G768</f>
        <v>#VALUE!</v>
      </c>
      <c r="AF768" s="53" t="e">
        <f>SUMIFS('[20]WorkDone DATA'!$L:$L,'[20]WorkDone DATA'!$N:$N,BOQ!AF$6,'[20]WorkDone DATA'!$G:$G,BOQ!$B768)*$G768</f>
        <v>#VALUE!</v>
      </c>
      <c r="AG768" s="53" t="e">
        <f>SUMIFS('[20]WorkDone DATA'!$L:$L,'[20]WorkDone DATA'!$N:$N,BOQ!AG$6,'[20]WorkDone DATA'!$G:$G,BOQ!$B768)*$G768</f>
        <v>#VALUE!</v>
      </c>
      <c r="AH768" s="53" t="e">
        <f>SUMIFS('[20]WorkDone DATA'!$L:$L,'[20]WorkDone DATA'!$N:$N,BOQ!AH$6,'[20]WorkDone DATA'!$G:$G,BOQ!$B768)*$G768</f>
        <v>#VALUE!</v>
      </c>
      <c r="AI768" s="53" t="e">
        <f>SUMIFS('[20]WorkDone DATA'!$L:$L,'[20]WorkDone DATA'!$N:$N,BOQ!AI$6,'[20]WorkDone DATA'!$G:$G,BOQ!$B768)*$G768</f>
        <v>#VALUE!</v>
      </c>
      <c r="AJ768" s="53" t="e">
        <f>SUMIFS('[20]WorkDone DATA'!$L:$L,'[20]WorkDone DATA'!$N:$N,BOQ!AJ$6,'[20]WorkDone DATA'!$G:$G,BOQ!$B768)*$G768</f>
        <v>#VALUE!</v>
      </c>
      <c r="AK768" s="53" t="e">
        <f>SUMIFS('[20]WorkDone DATA'!$L:$L,'[20]WorkDone DATA'!$N:$N,BOQ!AK$6,'[20]WorkDone DATA'!$G:$G,BOQ!$B768)*$G768</f>
        <v>#VALUE!</v>
      </c>
      <c r="AL768" s="53" t="e">
        <f>SUMIFS('[20]WorkDone DATA'!$L:$L,'[20]WorkDone DATA'!$N:$N,BOQ!AL$6,'[20]WorkDone DATA'!$G:$G,BOQ!$B768)*$G768</f>
        <v>#VALUE!</v>
      </c>
      <c r="AM768" s="53" t="e">
        <f>SUMIFS('[20]WorkDone DATA'!$L:$L,'[20]WorkDone DATA'!$N:$N,BOQ!AM$6,'[20]WorkDone DATA'!$G:$G,BOQ!$B768)*$G768</f>
        <v>#VALUE!</v>
      </c>
      <c r="AN768" s="53" t="e">
        <f>SUMIFS('[20]WorkDone DATA'!$L:$L,'[20]WorkDone DATA'!$N:$N,BOQ!AN$6,'[20]WorkDone DATA'!$G:$G,BOQ!$B768)*$G768</f>
        <v>#VALUE!</v>
      </c>
      <c r="AO768" s="53" t="e">
        <f>SUMIFS('[20]WorkDone DATA'!$L:$L,'[20]WorkDone DATA'!$N:$N,BOQ!AO$6,'[20]WorkDone DATA'!$G:$G,BOQ!$B768)*$G768</f>
        <v>#VALUE!</v>
      </c>
      <c r="AP768" s="53" t="e">
        <f>SUMIFS('[20]WorkDone DATA'!$L:$L,'[20]WorkDone DATA'!$N:$N,BOQ!AP$6,'[20]WorkDone DATA'!$G:$G,BOQ!$B768)*$G768</f>
        <v>#VALUE!</v>
      </c>
      <c r="AQ768" s="53" t="e">
        <f>SUMIFS('[20]WorkDone DATA'!$L:$L,'[20]WorkDone DATA'!$N:$N,BOQ!AQ$6,'[20]WorkDone DATA'!$G:$G,BOQ!$B768)*$G768</f>
        <v>#VALUE!</v>
      </c>
      <c r="AR768" s="53" t="e">
        <f>SUMIFS('[20]WorkDone DATA'!$L:$L,'[20]WorkDone DATA'!$N:$N,BOQ!AR$6,'[20]WorkDone DATA'!$G:$G,BOQ!$B768)*$G768</f>
        <v>#VALUE!</v>
      </c>
      <c r="AS768" s="53" t="e">
        <f>SUMIFS('[20]WorkDone DATA'!$L:$L,'[20]WorkDone DATA'!$N:$N,BOQ!AS$6,'[20]WorkDone DATA'!$G:$G,BOQ!$B768)*$G768</f>
        <v>#VALUE!</v>
      </c>
      <c r="AT768" s="53" t="e">
        <f>SUMIFS('[20]WorkDone DATA'!$L:$L,'[20]WorkDone DATA'!$N:$N,BOQ!AT$6,'[20]WorkDone DATA'!$G:$G,BOQ!$B768)*$G768</f>
        <v>#VALUE!</v>
      </c>
      <c r="AU768" s="53" t="e">
        <f>SUMIFS('[20]WorkDone DATA'!$L:$L,'[20]WorkDone DATA'!$N:$N,BOQ!AU$6,'[20]WorkDone DATA'!$G:$G,BOQ!$B768)*$G768</f>
        <v>#VALUE!</v>
      </c>
      <c r="AV768" s="53" t="e">
        <f>SUMIFS('[20]WorkDone DATA'!$L:$L,'[20]WorkDone DATA'!$N:$N,BOQ!AV$6,'[20]WorkDone DATA'!$G:$G,BOQ!$B768)*$G768</f>
        <v>#VALUE!</v>
      </c>
      <c r="AW768" s="53" t="e">
        <f>SUMIFS('[20]WorkDone DATA'!$L:$L,'[20]WorkDone DATA'!$N:$N,BOQ!AW$6,'[20]WorkDone DATA'!$G:$G,BOQ!$B768)*$G768</f>
        <v>#VALUE!</v>
      </c>
      <c r="AX768" s="53" t="e">
        <f>SUMIFS('[20]WorkDone DATA'!$L:$L,'[20]WorkDone DATA'!$N:$N,BOQ!AX$6,'[20]WorkDone DATA'!$G:$G,BOQ!$B768)*$G768</f>
        <v>#VALUE!</v>
      </c>
      <c r="AY768" s="53" t="e">
        <f>SUMIFS('[20]WorkDone DATA'!$L:$L,'[20]WorkDone DATA'!$N:$N,BOQ!AY$6,'[20]WorkDone DATA'!$G:$G,BOQ!$B768)*$G768</f>
        <v>#VALUE!</v>
      </c>
      <c r="AZ768" s="53" t="e">
        <f>SUMIFS('[20]WorkDone DATA'!$L:$L,'[20]WorkDone DATA'!$N:$N,BOQ!AZ$6,'[20]WorkDone DATA'!$G:$G,BOQ!$B768)*$G768</f>
        <v>#VALUE!</v>
      </c>
      <c r="BA768" s="53" t="e">
        <f>SUMIFS('[20]WorkDone DATA'!$L:$L,'[20]WorkDone DATA'!$N:$N,BOQ!BA$6,'[20]WorkDone DATA'!$G:$G,BOQ!$B768)*$G768</f>
        <v>#VALUE!</v>
      </c>
      <c r="BB768" s="53" t="e">
        <f>SUMIFS('[20]WorkDone DATA'!$L:$L,'[20]WorkDone DATA'!$N:$N,BOQ!BB$6,'[20]WorkDone DATA'!$G:$G,BOQ!$B768)*$G768</f>
        <v>#VALUE!</v>
      </c>
      <c r="BC768" s="53" t="e">
        <f>SUMIFS('[20]WorkDone DATA'!$L:$L,'[20]WorkDone DATA'!$N:$N,BOQ!BC$6,'[20]WorkDone DATA'!$G:$G,BOQ!$B768)*$G768</f>
        <v>#VALUE!</v>
      </c>
      <c r="BD768" s="53" t="e">
        <f>SUMIFS('[20]WorkDone DATA'!$L:$L,'[20]WorkDone DATA'!$N:$N,BOQ!BD$6,'[20]WorkDone DATA'!$G:$G,BOQ!$B768)*$G768</f>
        <v>#VALUE!</v>
      </c>
      <c r="BE768" s="53" t="e">
        <f>SUMIFS('[20]WorkDone DATA'!$L:$L,'[20]WorkDone DATA'!$N:$N,BOQ!BE$6,'[20]WorkDone DATA'!$G:$G,BOQ!$B768)*$G768</f>
        <v>#VALUE!</v>
      </c>
      <c r="BF768" s="53" t="e">
        <f>SUMIFS('[20]WorkDone DATA'!$L:$L,'[20]WorkDone DATA'!$N:$N,BOQ!BF$6,'[20]WorkDone DATA'!$G:$G,BOQ!$B768)*$G768</f>
        <v>#VALUE!</v>
      </c>
      <c r="BG768" s="53" t="e">
        <f>SUMIFS('[20]WorkDone DATA'!$L:$L,'[20]WorkDone DATA'!$N:$N,BOQ!BG$6,'[20]WorkDone DATA'!$G:$G,BOQ!$B768)*$G768</f>
        <v>#VALUE!</v>
      </c>
      <c r="BH768" s="53" t="e">
        <f>SUMIFS('[20]WorkDone DATA'!$L:$L,'[20]WorkDone DATA'!$N:$N,BOQ!BH$6,'[20]WorkDone DATA'!$G:$G,BOQ!$B768)*$G768</f>
        <v>#VALUE!</v>
      </c>
      <c r="BI768" s="53" t="e">
        <f>SUMIFS('[20]WorkDone DATA'!$L:$L,'[20]WorkDone DATA'!$N:$N,BOQ!BI$6,'[20]WorkDone DATA'!$G:$G,BOQ!$B768)*$G768</f>
        <v>#VALUE!</v>
      </c>
      <c r="BJ768" s="53" t="e">
        <f>SUMIFS('[20]WorkDone DATA'!$L:$L,'[20]WorkDone DATA'!$N:$N,BOQ!BJ$6,'[20]WorkDone DATA'!$G:$G,BOQ!$B768)*$G768</f>
        <v>#VALUE!</v>
      </c>
      <c r="BK768" s="53" t="e">
        <f>SUMIFS('[20]WorkDone DATA'!$L:$L,'[20]WorkDone DATA'!$N:$N,BOQ!BK$6,'[20]WorkDone DATA'!$G:$G,BOQ!$B768)*$G768</f>
        <v>#VALUE!</v>
      </c>
      <c r="BL768" s="53" t="e">
        <f>SUMIFS('[20]WorkDone DATA'!$L:$L,'[20]WorkDone DATA'!$N:$N,BOQ!BL$6,'[20]WorkDone DATA'!$G:$G,BOQ!$B768)*$G768</f>
        <v>#VALUE!</v>
      </c>
      <c r="BM768" s="53" t="e">
        <f>SUMIFS('[20]WorkDone DATA'!$L:$L,'[20]WorkDone DATA'!$N:$N,BOQ!BM$6,'[20]WorkDone DATA'!$G:$G,BOQ!$B768)*$G768</f>
        <v>#VALUE!</v>
      </c>
      <c r="BN768" s="53" t="e">
        <f>SUMIFS('[20]WorkDone DATA'!$L:$L,'[20]WorkDone DATA'!$N:$N,BOQ!BN$6,'[20]WorkDone DATA'!$G:$G,BOQ!$B768)*$G768</f>
        <v>#VALUE!</v>
      </c>
      <c r="BO768" s="53" t="e">
        <f>SUMIFS('[20]WorkDone DATA'!$L:$L,'[20]WorkDone DATA'!$N:$N,BOQ!BO$6,'[20]WorkDone DATA'!$G:$G,BOQ!$B768)*$G768</f>
        <v>#VALUE!</v>
      </c>
      <c r="BP768" s="53" t="e">
        <f>SUMIFS('[20]WorkDone DATA'!$L:$L,'[20]WorkDone DATA'!$N:$N,BOQ!BP$6,'[20]WorkDone DATA'!$G:$G,BOQ!$B768)*$G768</f>
        <v>#VALUE!</v>
      </c>
      <c r="BQ768" s="53" t="e">
        <f>SUMIFS('[20]WorkDone DATA'!$L:$L,'[20]WorkDone DATA'!$N:$N,BOQ!BQ$6,'[20]WorkDone DATA'!$G:$G,BOQ!$B768)*$G768</f>
        <v>#VALUE!</v>
      </c>
      <c r="BR768" s="53" t="e">
        <f>SUMIFS('[20]WorkDone DATA'!$L:$L,'[20]WorkDone DATA'!$N:$N,BOQ!BR$6,'[20]WorkDone DATA'!$G:$G,BOQ!$B768)*$G768</f>
        <v>#VALUE!</v>
      </c>
      <c r="BS768" s="53" t="e">
        <f>SUMIFS('[20]WorkDone DATA'!$L:$L,'[20]WorkDone DATA'!$N:$N,BOQ!BS$6,'[20]WorkDone DATA'!$G:$G,BOQ!$B768)*$G768</f>
        <v>#VALUE!</v>
      </c>
      <c r="BT768" s="53" t="e">
        <f>SUMIFS('[20]WorkDone DATA'!$L:$L,'[20]WorkDone DATA'!$N:$N,BOQ!BT$6,'[20]WorkDone DATA'!$G:$G,BOQ!$B768)*$G768</f>
        <v>#VALUE!</v>
      </c>
      <c r="BU768" s="53" t="e">
        <f>SUMIFS('[20]WorkDone DATA'!$L:$L,'[20]WorkDone DATA'!$N:$N,BOQ!BU$6,'[20]WorkDone DATA'!$G:$G,BOQ!$B768)*$G768</f>
        <v>#VALUE!</v>
      </c>
      <c r="BV768" s="53" t="e">
        <f>SUMIFS('[20]WorkDone DATA'!$L:$L,'[20]WorkDone DATA'!$N:$N,BOQ!BV$6,'[20]WorkDone DATA'!$G:$G,BOQ!$B768)*$G768</f>
        <v>#VALUE!</v>
      </c>
      <c r="BW768" s="53" t="e">
        <f>SUMIFS('[20]WorkDone DATA'!$L:$L,'[20]WorkDone DATA'!$N:$N,BOQ!BW$6,'[20]WorkDone DATA'!$G:$G,BOQ!$B768)*$G768</f>
        <v>#VALUE!</v>
      </c>
      <c r="BX768" s="53" t="e">
        <f>SUMIFS('[20]WorkDone DATA'!$L:$L,'[20]WorkDone DATA'!$N:$N,BOQ!BX$6,'[20]WorkDone DATA'!$G:$G,BOQ!$B768)*$G768</f>
        <v>#VALUE!</v>
      </c>
    </row>
    <row r="769" spans="1:76" ht="15.6" x14ac:dyDescent="0.35">
      <c r="A769" s="1"/>
      <c r="B769" s="42"/>
      <c r="C769" s="64" t="s">
        <v>130</v>
      </c>
      <c r="D769" s="58"/>
      <c r="E769" s="77"/>
      <c r="F769" s="45"/>
      <c r="G769" s="52"/>
      <c r="H769" s="53">
        <f t="shared" si="102"/>
        <v>0</v>
      </c>
      <c r="K769" s="214"/>
      <c r="L769" s="220" t="e">
        <f t="shared" si="103"/>
        <v>#VALUE!</v>
      </c>
      <c r="M769" s="221" t="e">
        <f t="shared" si="104"/>
        <v>#VALUE!</v>
      </c>
      <c r="N769" s="219"/>
      <c r="O769" s="214">
        <f t="shared" si="105"/>
        <v>0</v>
      </c>
      <c r="P769" s="215" t="e">
        <f t="shared" si="106"/>
        <v>#VALUE!</v>
      </c>
      <c r="R769" s="217" t="e">
        <f>SUMIFS('[20]WorkDone DATA'!$L:$L,'[20]WorkDone DATA'!$N:$N,BOQ!S$6,'[20]WorkDone DATA'!$G:$G,BOQ!$B769)</f>
        <v>#VALUE!</v>
      </c>
      <c r="S769" s="53" t="e">
        <f t="shared" si="107"/>
        <v>#VALUE!</v>
      </c>
      <c r="T769" s="217" t="e">
        <f>SUMIFS('[20]WorkDone DATA'!$L:$L,'[20]WorkDone DATA'!$N:$N,BOQ!U$6,'[20]WorkDone DATA'!$G:$G,BOQ!$B769)</f>
        <v>#VALUE!</v>
      </c>
      <c r="U769" s="53" t="e">
        <f t="shared" si="109"/>
        <v>#VALUE!</v>
      </c>
      <c r="V769" s="217"/>
      <c r="W769" s="53" t="e">
        <f>SUMIFS('[20]WorkDone DATA'!$L:$L,'[20]WorkDone DATA'!$N:$N,BOQ!W$6,'[20]WorkDone DATA'!$G:$G,BOQ!$B769)*$G769</f>
        <v>#VALUE!</v>
      </c>
      <c r="X769" s="217"/>
      <c r="Y769" s="53" t="e">
        <f>SUMIFS('[20]WorkDone DATA'!$L:$L,'[20]WorkDone DATA'!$N:$N,BOQ!Y$6,'[20]WorkDone DATA'!$G:$G,BOQ!$B769)*$G769</f>
        <v>#VALUE!</v>
      </c>
      <c r="Z769" s="217"/>
      <c r="AA769" s="53" t="e">
        <f>SUMIFS('[20]WorkDone DATA'!$L:$L,'[20]WorkDone DATA'!$N:$N,BOQ!AA$6,'[20]WorkDone DATA'!$G:$G,BOQ!$B769)*$G769</f>
        <v>#VALUE!</v>
      </c>
      <c r="AB769" s="53" t="e">
        <f>SUMIFS('[20]WorkDone DATA'!$L:$L,'[20]WorkDone DATA'!$N:$N,BOQ!AB$6,'[20]WorkDone DATA'!$G:$G,BOQ!$B769)*$G769</f>
        <v>#VALUE!</v>
      </c>
      <c r="AC769" s="53" t="e">
        <f>SUMIFS('[20]WorkDone DATA'!$L:$L,'[20]WorkDone DATA'!$N:$N,BOQ!AC$6,'[20]WorkDone DATA'!$G:$G,BOQ!$B769)*$G769</f>
        <v>#VALUE!</v>
      </c>
      <c r="AD769" s="53" t="e">
        <f>SUMIFS('[20]WorkDone DATA'!$L:$L,'[20]WorkDone DATA'!$N:$N,BOQ!AD$6,'[20]WorkDone DATA'!$G:$G,BOQ!$B769)*$G769</f>
        <v>#VALUE!</v>
      </c>
      <c r="AE769" s="53" t="e">
        <f>SUMIFS('[20]WorkDone DATA'!$L:$L,'[20]WorkDone DATA'!$N:$N,BOQ!AE$6,'[20]WorkDone DATA'!$G:$G,BOQ!$B769)*$G769</f>
        <v>#VALUE!</v>
      </c>
      <c r="AF769" s="53" t="e">
        <f>SUMIFS('[20]WorkDone DATA'!$L:$L,'[20]WorkDone DATA'!$N:$N,BOQ!AF$6,'[20]WorkDone DATA'!$G:$G,BOQ!$B769)*$G769</f>
        <v>#VALUE!</v>
      </c>
      <c r="AG769" s="53" t="e">
        <f>SUMIFS('[20]WorkDone DATA'!$L:$L,'[20]WorkDone DATA'!$N:$N,BOQ!AG$6,'[20]WorkDone DATA'!$G:$G,BOQ!$B769)*$G769</f>
        <v>#VALUE!</v>
      </c>
      <c r="AH769" s="53" t="e">
        <f>SUMIFS('[20]WorkDone DATA'!$L:$L,'[20]WorkDone DATA'!$N:$N,BOQ!AH$6,'[20]WorkDone DATA'!$G:$G,BOQ!$B769)*$G769</f>
        <v>#VALUE!</v>
      </c>
      <c r="AI769" s="53" t="e">
        <f>SUMIFS('[20]WorkDone DATA'!$L:$L,'[20]WorkDone DATA'!$N:$N,BOQ!AI$6,'[20]WorkDone DATA'!$G:$G,BOQ!$B769)*$G769</f>
        <v>#VALUE!</v>
      </c>
      <c r="AJ769" s="53" t="e">
        <f>SUMIFS('[20]WorkDone DATA'!$L:$L,'[20]WorkDone DATA'!$N:$N,BOQ!AJ$6,'[20]WorkDone DATA'!$G:$G,BOQ!$B769)*$G769</f>
        <v>#VALUE!</v>
      </c>
      <c r="AK769" s="53" t="e">
        <f>SUMIFS('[20]WorkDone DATA'!$L:$L,'[20]WorkDone DATA'!$N:$N,BOQ!AK$6,'[20]WorkDone DATA'!$G:$G,BOQ!$B769)*$G769</f>
        <v>#VALUE!</v>
      </c>
      <c r="AL769" s="53" t="e">
        <f>SUMIFS('[20]WorkDone DATA'!$L:$L,'[20]WorkDone DATA'!$N:$N,BOQ!AL$6,'[20]WorkDone DATA'!$G:$G,BOQ!$B769)*$G769</f>
        <v>#VALUE!</v>
      </c>
      <c r="AM769" s="53" t="e">
        <f>SUMIFS('[20]WorkDone DATA'!$L:$L,'[20]WorkDone DATA'!$N:$N,BOQ!AM$6,'[20]WorkDone DATA'!$G:$G,BOQ!$B769)*$G769</f>
        <v>#VALUE!</v>
      </c>
      <c r="AN769" s="53" t="e">
        <f>SUMIFS('[20]WorkDone DATA'!$L:$L,'[20]WorkDone DATA'!$N:$N,BOQ!AN$6,'[20]WorkDone DATA'!$G:$G,BOQ!$B769)*$G769</f>
        <v>#VALUE!</v>
      </c>
      <c r="AO769" s="53" t="e">
        <f>SUMIFS('[20]WorkDone DATA'!$L:$L,'[20]WorkDone DATA'!$N:$N,BOQ!AO$6,'[20]WorkDone DATA'!$G:$G,BOQ!$B769)*$G769</f>
        <v>#VALUE!</v>
      </c>
      <c r="AP769" s="53" t="e">
        <f>SUMIFS('[20]WorkDone DATA'!$L:$L,'[20]WorkDone DATA'!$N:$N,BOQ!AP$6,'[20]WorkDone DATA'!$G:$G,BOQ!$B769)*$G769</f>
        <v>#VALUE!</v>
      </c>
      <c r="AQ769" s="53" t="e">
        <f>SUMIFS('[20]WorkDone DATA'!$L:$L,'[20]WorkDone DATA'!$N:$N,BOQ!AQ$6,'[20]WorkDone DATA'!$G:$G,BOQ!$B769)*$G769</f>
        <v>#VALUE!</v>
      </c>
      <c r="AR769" s="53" t="e">
        <f>SUMIFS('[20]WorkDone DATA'!$L:$L,'[20]WorkDone DATA'!$N:$N,BOQ!AR$6,'[20]WorkDone DATA'!$G:$G,BOQ!$B769)*$G769</f>
        <v>#VALUE!</v>
      </c>
      <c r="AS769" s="53" t="e">
        <f>SUMIFS('[20]WorkDone DATA'!$L:$L,'[20]WorkDone DATA'!$N:$N,BOQ!AS$6,'[20]WorkDone DATA'!$G:$G,BOQ!$B769)*$G769</f>
        <v>#VALUE!</v>
      </c>
      <c r="AT769" s="53" t="e">
        <f>SUMIFS('[20]WorkDone DATA'!$L:$L,'[20]WorkDone DATA'!$N:$N,BOQ!AT$6,'[20]WorkDone DATA'!$G:$G,BOQ!$B769)*$G769</f>
        <v>#VALUE!</v>
      </c>
      <c r="AU769" s="53" t="e">
        <f>SUMIFS('[20]WorkDone DATA'!$L:$L,'[20]WorkDone DATA'!$N:$N,BOQ!AU$6,'[20]WorkDone DATA'!$G:$G,BOQ!$B769)*$G769</f>
        <v>#VALUE!</v>
      </c>
      <c r="AV769" s="53" t="e">
        <f>SUMIFS('[20]WorkDone DATA'!$L:$L,'[20]WorkDone DATA'!$N:$N,BOQ!AV$6,'[20]WorkDone DATA'!$G:$G,BOQ!$B769)*$G769</f>
        <v>#VALUE!</v>
      </c>
      <c r="AW769" s="53" t="e">
        <f>SUMIFS('[20]WorkDone DATA'!$L:$L,'[20]WorkDone DATA'!$N:$N,BOQ!AW$6,'[20]WorkDone DATA'!$G:$G,BOQ!$B769)*$G769</f>
        <v>#VALUE!</v>
      </c>
      <c r="AX769" s="53" t="e">
        <f>SUMIFS('[20]WorkDone DATA'!$L:$L,'[20]WorkDone DATA'!$N:$N,BOQ!AX$6,'[20]WorkDone DATA'!$G:$G,BOQ!$B769)*$G769</f>
        <v>#VALUE!</v>
      </c>
      <c r="AY769" s="53" t="e">
        <f>SUMIFS('[20]WorkDone DATA'!$L:$L,'[20]WorkDone DATA'!$N:$N,BOQ!AY$6,'[20]WorkDone DATA'!$G:$G,BOQ!$B769)*$G769</f>
        <v>#VALUE!</v>
      </c>
      <c r="AZ769" s="53" t="e">
        <f>SUMIFS('[20]WorkDone DATA'!$L:$L,'[20]WorkDone DATA'!$N:$N,BOQ!AZ$6,'[20]WorkDone DATA'!$G:$G,BOQ!$B769)*$G769</f>
        <v>#VALUE!</v>
      </c>
      <c r="BA769" s="53" t="e">
        <f>SUMIFS('[20]WorkDone DATA'!$L:$L,'[20]WorkDone DATA'!$N:$N,BOQ!BA$6,'[20]WorkDone DATA'!$G:$G,BOQ!$B769)*$G769</f>
        <v>#VALUE!</v>
      </c>
      <c r="BB769" s="53" t="e">
        <f>SUMIFS('[20]WorkDone DATA'!$L:$L,'[20]WorkDone DATA'!$N:$N,BOQ!BB$6,'[20]WorkDone DATA'!$G:$G,BOQ!$B769)*$G769</f>
        <v>#VALUE!</v>
      </c>
      <c r="BC769" s="53" t="e">
        <f>SUMIFS('[20]WorkDone DATA'!$L:$L,'[20]WorkDone DATA'!$N:$N,BOQ!BC$6,'[20]WorkDone DATA'!$G:$G,BOQ!$B769)*$G769</f>
        <v>#VALUE!</v>
      </c>
      <c r="BD769" s="53" t="e">
        <f>SUMIFS('[20]WorkDone DATA'!$L:$L,'[20]WorkDone DATA'!$N:$N,BOQ!BD$6,'[20]WorkDone DATA'!$G:$G,BOQ!$B769)*$G769</f>
        <v>#VALUE!</v>
      </c>
      <c r="BE769" s="53" t="e">
        <f>SUMIFS('[20]WorkDone DATA'!$L:$L,'[20]WorkDone DATA'!$N:$N,BOQ!BE$6,'[20]WorkDone DATA'!$G:$G,BOQ!$B769)*$G769</f>
        <v>#VALUE!</v>
      </c>
      <c r="BF769" s="53" t="e">
        <f>SUMIFS('[20]WorkDone DATA'!$L:$L,'[20]WorkDone DATA'!$N:$N,BOQ!BF$6,'[20]WorkDone DATA'!$G:$G,BOQ!$B769)*$G769</f>
        <v>#VALUE!</v>
      </c>
      <c r="BG769" s="53" t="e">
        <f>SUMIFS('[20]WorkDone DATA'!$L:$L,'[20]WorkDone DATA'!$N:$N,BOQ!BG$6,'[20]WorkDone DATA'!$G:$G,BOQ!$B769)*$G769</f>
        <v>#VALUE!</v>
      </c>
      <c r="BH769" s="53" t="e">
        <f>SUMIFS('[20]WorkDone DATA'!$L:$L,'[20]WorkDone DATA'!$N:$N,BOQ!BH$6,'[20]WorkDone DATA'!$G:$G,BOQ!$B769)*$G769</f>
        <v>#VALUE!</v>
      </c>
      <c r="BI769" s="53" t="e">
        <f>SUMIFS('[20]WorkDone DATA'!$L:$L,'[20]WorkDone DATA'!$N:$N,BOQ!BI$6,'[20]WorkDone DATA'!$G:$G,BOQ!$B769)*$G769</f>
        <v>#VALUE!</v>
      </c>
      <c r="BJ769" s="53" t="e">
        <f>SUMIFS('[20]WorkDone DATA'!$L:$L,'[20]WorkDone DATA'!$N:$N,BOQ!BJ$6,'[20]WorkDone DATA'!$G:$G,BOQ!$B769)*$G769</f>
        <v>#VALUE!</v>
      </c>
      <c r="BK769" s="53" t="e">
        <f>SUMIFS('[20]WorkDone DATA'!$L:$L,'[20]WorkDone DATA'!$N:$N,BOQ!BK$6,'[20]WorkDone DATA'!$G:$G,BOQ!$B769)*$G769</f>
        <v>#VALUE!</v>
      </c>
      <c r="BL769" s="53" t="e">
        <f>SUMIFS('[20]WorkDone DATA'!$L:$L,'[20]WorkDone DATA'!$N:$N,BOQ!BL$6,'[20]WorkDone DATA'!$G:$G,BOQ!$B769)*$G769</f>
        <v>#VALUE!</v>
      </c>
      <c r="BM769" s="53" t="e">
        <f>SUMIFS('[20]WorkDone DATA'!$L:$L,'[20]WorkDone DATA'!$N:$N,BOQ!BM$6,'[20]WorkDone DATA'!$G:$G,BOQ!$B769)*$G769</f>
        <v>#VALUE!</v>
      </c>
      <c r="BN769" s="53" t="e">
        <f>SUMIFS('[20]WorkDone DATA'!$L:$L,'[20]WorkDone DATA'!$N:$N,BOQ!BN$6,'[20]WorkDone DATA'!$G:$G,BOQ!$B769)*$G769</f>
        <v>#VALUE!</v>
      </c>
      <c r="BO769" s="53" t="e">
        <f>SUMIFS('[20]WorkDone DATA'!$L:$L,'[20]WorkDone DATA'!$N:$N,BOQ!BO$6,'[20]WorkDone DATA'!$G:$G,BOQ!$B769)*$G769</f>
        <v>#VALUE!</v>
      </c>
      <c r="BP769" s="53" t="e">
        <f>SUMIFS('[20]WorkDone DATA'!$L:$L,'[20]WorkDone DATA'!$N:$N,BOQ!BP$6,'[20]WorkDone DATA'!$G:$G,BOQ!$B769)*$G769</f>
        <v>#VALUE!</v>
      </c>
      <c r="BQ769" s="53" t="e">
        <f>SUMIFS('[20]WorkDone DATA'!$L:$L,'[20]WorkDone DATA'!$N:$N,BOQ!BQ$6,'[20]WorkDone DATA'!$G:$G,BOQ!$B769)*$G769</f>
        <v>#VALUE!</v>
      </c>
      <c r="BR769" s="53" t="e">
        <f>SUMIFS('[20]WorkDone DATA'!$L:$L,'[20]WorkDone DATA'!$N:$N,BOQ!BR$6,'[20]WorkDone DATA'!$G:$G,BOQ!$B769)*$G769</f>
        <v>#VALUE!</v>
      </c>
      <c r="BS769" s="53" t="e">
        <f>SUMIFS('[20]WorkDone DATA'!$L:$L,'[20]WorkDone DATA'!$N:$N,BOQ!BS$6,'[20]WorkDone DATA'!$G:$G,BOQ!$B769)*$G769</f>
        <v>#VALUE!</v>
      </c>
      <c r="BT769" s="53" t="e">
        <f>SUMIFS('[20]WorkDone DATA'!$L:$L,'[20]WorkDone DATA'!$N:$N,BOQ!BT$6,'[20]WorkDone DATA'!$G:$G,BOQ!$B769)*$G769</f>
        <v>#VALUE!</v>
      </c>
      <c r="BU769" s="53" t="e">
        <f>SUMIFS('[20]WorkDone DATA'!$L:$L,'[20]WorkDone DATA'!$N:$N,BOQ!BU$6,'[20]WorkDone DATA'!$G:$G,BOQ!$B769)*$G769</f>
        <v>#VALUE!</v>
      </c>
      <c r="BV769" s="53" t="e">
        <f>SUMIFS('[20]WorkDone DATA'!$L:$L,'[20]WorkDone DATA'!$N:$N,BOQ!BV$6,'[20]WorkDone DATA'!$G:$G,BOQ!$B769)*$G769</f>
        <v>#VALUE!</v>
      </c>
      <c r="BW769" s="53" t="e">
        <f>SUMIFS('[20]WorkDone DATA'!$L:$L,'[20]WorkDone DATA'!$N:$N,BOQ!BW$6,'[20]WorkDone DATA'!$G:$G,BOQ!$B769)*$G769</f>
        <v>#VALUE!</v>
      </c>
      <c r="BX769" s="53" t="e">
        <f>SUMIFS('[20]WorkDone DATA'!$L:$L,'[20]WorkDone DATA'!$N:$N,BOQ!BX$6,'[20]WorkDone DATA'!$G:$G,BOQ!$B769)*$G769</f>
        <v>#VALUE!</v>
      </c>
    </row>
    <row r="770" spans="1:76" ht="15.6" x14ac:dyDescent="0.35">
      <c r="A770" s="1" t="str">
        <f>C769</f>
        <v>300mm Wide x 75mm 90 degree horizontal bend</v>
      </c>
      <c r="B770" s="42">
        <v>2.415</v>
      </c>
      <c r="C770" s="65" t="s">
        <v>11</v>
      </c>
      <c r="D770" s="58" t="s">
        <v>96</v>
      </c>
      <c r="E770" s="77" t="s">
        <v>93</v>
      </c>
      <c r="F770" s="45">
        <v>300</v>
      </c>
      <c r="G770" s="52">
        <v>617.01</v>
      </c>
      <c r="H770" s="53">
        <f t="shared" si="102"/>
        <v>185103</v>
      </c>
      <c r="K770" s="214" t="e">
        <f t="shared" si="108"/>
        <v>#VALUE!</v>
      </c>
      <c r="L770" s="220" t="e">
        <f t="shared" si="103"/>
        <v>#VALUE!</v>
      </c>
      <c r="M770" s="221" t="e">
        <f t="shared" si="104"/>
        <v>#VALUE!</v>
      </c>
      <c r="N770" s="219"/>
      <c r="O770" s="214" t="e">
        <f t="shared" si="105"/>
        <v>#VALUE!</v>
      </c>
      <c r="P770" s="215" t="e">
        <f t="shared" si="106"/>
        <v>#VALUE!</v>
      </c>
      <c r="R770" s="217" t="e">
        <f>SUMIFS('[20]WorkDone DATA'!$L:$L,'[20]WorkDone DATA'!$N:$N,BOQ!S$6,'[20]WorkDone DATA'!$G:$G,BOQ!$B770)</f>
        <v>#VALUE!</v>
      </c>
      <c r="S770" s="53" t="e">
        <f t="shared" si="107"/>
        <v>#VALUE!</v>
      </c>
      <c r="T770" s="217" t="e">
        <f>SUMIFS('[20]WorkDone DATA'!$L:$L,'[20]WorkDone DATA'!$N:$N,BOQ!U$6,'[20]WorkDone DATA'!$G:$G,BOQ!$B770)</f>
        <v>#VALUE!</v>
      </c>
      <c r="U770" s="53" t="e">
        <f t="shared" si="109"/>
        <v>#VALUE!</v>
      </c>
      <c r="V770" s="217"/>
      <c r="W770" s="53" t="e">
        <f>SUMIFS('[20]WorkDone DATA'!$L:$L,'[20]WorkDone DATA'!$N:$N,BOQ!W$6,'[20]WorkDone DATA'!$G:$G,BOQ!$B770)*$G770</f>
        <v>#VALUE!</v>
      </c>
      <c r="X770" s="217"/>
      <c r="Y770" s="53" t="e">
        <f>SUMIFS('[20]WorkDone DATA'!$L:$L,'[20]WorkDone DATA'!$N:$N,BOQ!Y$6,'[20]WorkDone DATA'!$G:$G,BOQ!$B770)*$G770</f>
        <v>#VALUE!</v>
      </c>
      <c r="Z770" s="217"/>
      <c r="AA770" s="53" t="e">
        <f>SUMIFS('[20]WorkDone DATA'!$L:$L,'[20]WorkDone DATA'!$N:$N,BOQ!AA$6,'[20]WorkDone DATA'!$G:$G,BOQ!$B770)*$G770</f>
        <v>#VALUE!</v>
      </c>
      <c r="AB770" s="53" t="e">
        <f>SUMIFS('[20]WorkDone DATA'!$L:$L,'[20]WorkDone DATA'!$N:$N,BOQ!AB$6,'[20]WorkDone DATA'!$G:$G,BOQ!$B770)*$G770</f>
        <v>#VALUE!</v>
      </c>
      <c r="AC770" s="53" t="e">
        <f>SUMIFS('[20]WorkDone DATA'!$L:$L,'[20]WorkDone DATA'!$N:$N,BOQ!AC$6,'[20]WorkDone DATA'!$G:$G,BOQ!$B770)*$G770</f>
        <v>#VALUE!</v>
      </c>
      <c r="AD770" s="53" t="e">
        <f>SUMIFS('[20]WorkDone DATA'!$L:$L,'[20]WorkDone DATA'!$N:$N,BOQ!AD$6,'[20]WorkDone DATA'!$G:$G,BOQ!$B770)*$G770</f>
        <v>#VALUE!</v>
      </c>
      <c r="AE770" s="53" t="e">
        <f>SUMIFS('[20]WorkDone DATA'!$L:$L,'[20]WorkDone DATA'!$N:$N,BOQ!AE$6,'[20]WorkDone DATA'!$G:$G,BOQ!$B770)*$G770</f>
        <v>#VALUE!</v>
      </c>
      <c r="AF770" s="53" t="e">
        <f>SUMIFS('[20]WorkDone DATA'!$L:$L,'[20]WorkDone DATA'!$N:$N,BOQ!AF$6,'[20]WorkDone DATA'!$G:$G,BOQ!$B770)*$G770</f>
        <v>#VALUE!</v>
      </c>
      <c r="AG770" s="53" t="e">
        <f>SUMIFS('[20]WorkDone DATA'!$L:$L,'[20]WorkDone DATA'!$N:$N,BOQ!AG$6,'[20]WorkDone DATA'!$G:$G,BOQ!$B770)*$G770</f>
        <v>#VALUE!</v>
      </c>
      <c r="AH770" s="53" t="e">
        <f>SUMIFS('[20]WorkDone DATA'!$L:$L,'[20]WorkDone DATA'!$N:$N,BOQ!AH$6,'[20]WorkDone DATA'!$G:$G,BOQ!$B770)*$G770</f>
        <v>#VALUE!</v>
      </c>
      <c r="AI770" s="53" t="e">
        <f>SUMIFS('[20]WorkDone DATA'!$L:$L,'[20]WorkDone DATA'!$N:$N,BOQ!AI$6,'[20]WorkDone DATA'!$G:$G,BOQ!$B770)*$G770</f>
        <v>#VALUE!</v>
      </c>
      <c r="AJ770" s="53" t="e">
        <f>SUMIFS('[20]WorkDone DATA'!$L:$L,'[20]WorkDone DATA'!$N:$N,BOQ!AJ$6,'[20]WorkDone DATA'!$G:$G,BOQ!$B770)*$G770</f>
        <v>#VALUE!</v>
      </c>
      <c r="AK770" s="53" t="e">
        <f>SUMIFS('[20]WorkDone DATA'!$L:$L,'[20]WorkDone DATA'!$N:$N,BOQ!AK$6,'[20]WorkDone DATA'!$G:$G,BOQ!$B770)*$G770</f>
        <v>#VALUE!</v>
      </c>
      <c r="AL770" s="53" t="e">
        <f>SUMIFS('[20]WorkDone DATA'!$L:$L,'[20]WorkDone DATA'!$N:$N,BOQ!AL$6,'[20]WorkDone DATA'!$G:$G,BOQ!$B770)*$G770</f>
        <v>#VALUE!</v>
      </c>
      <c r="AM770" s="53" t="e">
        <f>SUMIFS('[20]WorkDone DATA'!$L:$L,'[20]WorkDone DATA'!$N:$N,BOQ!AM$6,'[20]WorkDone DATA'!$G:$G,BOQ!$B770)*$G770</f>
        <v>#VALUE!</v>
      </c>
      <c r="AN770" s="53" t="e">
        <f>SUMIFS('[20]WorkDone DATA'!$L:$L,'[20]WorkDone DATA'!$N:$N,BOQ!AN$6,'[20]WorkDone DATA'!$G:$G,BOQ!$B770)*$G770</f>
        <v>#VALUE!</v>
      </c>
      <c r="AO770" s="53" t="e">
        <f>SUMIFS('[20]WorkDone DATA'!$L:$L,'[20]WorkDone DATA'!$N:$N,BOQ!AO$6,'[20]WorkDone DATA'!$G:$G,BOQ!$B770)*$G770</f>
        <v>#VALUE!</v>
      </c>
      <c r="AP770" s="53" t="e">
        <f>SUMIFS('[20]WorkDone DATA'!$L:$L,'[20]WorkDone DATA'!$N:$N,BOQ!AP$6,'[20]WorkDone DATA'!$G:$G,BOQ!$B770)*$G770</f>
        <v>#VALUE!</v>
      </c>
      <c r="AQ770" s="53" t="e">
        <f>SUMIFS('[20]WorkDone DATA'!$L:$L,'[20]WorkDone DATA'!$N:$N,BOQ!AQ$6,'[20]WorkDone DATA'!$G:$G,BOQ!$B770)*$G770</f>
        <v>#VALUE!</v>
      </c>
      <c r="AR770" s="53" t="e">
        <f>SUMIFS('[20]WorkDone DATA'!$L:$L,'[20]WorkDone DATA'!$N:$N,BOQ!AR$6,'[20]WorkDone DATA'!$G:$G,BOQ!$B770)*$G770</f>
        <v>#VALUE!</v>
      </c>
      <c r="AS770" s="53" t="e">
        <f>SUMIFS('[20]WorkDone DATA'!$L:$L,'[20]WorkDone DATA'!$N:$N,BOQ!AS$6,'[20]WorkDone DATA'!$G:$G,BOQ!$B770)*$G770</f>
        <v>#VALUE!</v>
      </c>
      <c r="AT770" s="53" t="e">
        <f>SUMIFS('[20]WorkDone DATA'!$L:$L,'[20]WorkDone DATA'!$N:$N,BOQ!AT$6,'[20]WorkDone DATA'!$G:$G,BOQ!$B770)*$G770</f>
        <v>#VALUE!</v>
      </c>
      <c r="AU770" s="53" t="e">
        <f>SUMIFS('[20]WorkDone DATA'!$L:$L,'[20]WorkDone DATA'!$N:$N,BOQ!AU$6,'[20]WorkDone DATA'!$G:$G,BOQ!$B770)*$G770</f>
        <v>#VALUE!</v>
      </c>
      <c r="AV770" s="53" t="e">
        <f>SUMIFS('[20]WorkDone DATA'!$L:$L,'[20]WorkDone DATA'!$N:$N,BOQ!AV$6,'[20]WorkDone DATA'!$G:$G,BOQ!$B770)*$G770</f>
        <v>#VALUE!</v>
      </c>
      <c r="AW770" s="53" t="e">
        <f>SUMIFS('[20]WorkDone DATA'!$L:$L,'[20]WorkDone DATA'!$N:$N,BOQ!AW$6,'[20]WorkDone DATA'!$G:$G,BOQ!$B770)*$G770</f>
        <v>#VALUE!</v>
      </c>
      <c r="AX770" s="53" t="e">
        <f>SUMIFS('[20]WorkDone DATA'!$L:$L,'[20]WorkDone DATA'!$N:$N,BOQ!AX$6,'[20]WorkDone DATA'!$G:$G,BOQ!$B770)*$G770</f>
        <v>#VALUE!</v>
      </c>
      <c r="AY770" s="53" t="e">
        <f>SUMIFS('[20]WorkDone DATA'!$L:$L,'[20]WorkDone DATA'!$N:$N,BOQ!AY$6,'[20]WorkDone DATA'!$G:$G,BOQ!$B770)*$G770</f>
        <v>#VALUE!</v>
      </c>
      <c r="AZ770" s="53" t="e">
        <f>SUMIFS('[20]WorkDone DATA'!$L:$L,'[20]WorkDone DATA'!$N:$N,BOQ!AZ$6,'[20]WorkDone DATA'!$G:$G,BOQ!$B770)*$G770</f>
        <v>#VALUE!</v>
      </c>
      <c r="BA770" s="53" t="e">
        <f>SUMIFS('[20]WorkDone DATA'!$L:$L,'[20]WorkDone DATA'!$N:$N,BOQ!BA$6,'[20]WorkDone DATA'!$G:$G,BOQ!$B770)*$G770</f>
        <v>#VALUE!</v>
      </c>
      <c r="BB770" s="53" t="e">
        <f>SUMIFS('[20]WorkDone DATA'!$L:$L,'[20]WorkDone DATA'!$N:$N,BOQ!BB$6,'[20]WorkDone DATA'!$G:$G,BOQ!$B770)*$G770</f>
        <v>#VALUE!</v>
      </c>
      <c r="BC770" s="53" t="e">
        <f>SUMIFS('[20]WorkDone DATA'!$L:$L,'[20]WorkDone DATA'!$N:$N,BOQ!BC$6,'[20]WorkDone DATA'!$G:$G,BOQ!$B770)*$G770</f>
        <v>#VALUE!</v>
      </c>
      <c r="BD770" s="53" t="e">
        <f>SUMIFS('[20]WorkDone DATA'!$L:$L,'[20]WorkDone DATA'!$N:$N,BOQ!BD$6,'[20]WorkDone DATA'!$G:$G,BOQ!$B770)*$G770</f>
        <v>#VALUE!</v>
      </c>
      <c r="BE770" s="53" t="e">
        <f>SUMIFS('[20]WorkDone DATA'!$L:$L,'[20]WorkDone DATA'!$N:$N,BOQ!BE$6,'[20]WorkDone DATA'!$G:$G,BOQ!$B770)*$G770</f>
        <v>#VALUE!</v>
      </c>
      <c r="BF770" s="53" t="e">
        <f>SUMIFS('[20]WorkDone DATA'!$L:$L,'[20]WorkDone DATA'!$N:$N,BOQ!BF$6,'[20]WorkDone DATA'!$G:$G,BOQ!$B770)*$G770</f>
        <v>#VALUE!</v>
      </c>
      <c r="BG770" s="53" t="e">
        <f>SUMIFS('[20]WorkDone DATA'!$L:$L,'[20]WorkDone DATA'!$N:$N,BOQ!BG$6,'[20]WorkDone DATA'!$G:$G,BOQ!$B770)*$G770</f>
        <v>#VALUE!</v>
      </c>
      <c r="BH770" s="53" t="e">
        <f>SUMIFS('[20]WorkDone DATA'!$L:$L,'[20]WorkDone DATA'!$N:$N,BOQ!BH$6,'[20]WorkDone DATA'!$G:$G,BOQ!$B770)*$G770</f>
        <v>#VALUE!</v>
      </c>
      <c r="BI770" s="53" t="e">
        <f>SUMIFS('[20]WorkDone DATA'!$L:$L,'[20]WorkDone DATA'!$N:$N,BOQ!BI$6,'[20]WorkDone DATA'!$G:$G,BOQ!$B770)*$G770</f>
        <v>#VALUE!</v>
      </c>
      <c r="BJ770" s="53" t="e">
        <f>SUMIFS('[20]WorkDone DATA'!$L:$L,'[20]WorkDone DATA'!$N:$N,BOQ!BJ$6,'[20]WorkDone DATA'!$G:$G,BOQ!$B770)*$G770</f>
        <v>#VALUE!</v>
      </c>
      <c r="BK770" s="53" t="e">
        <f>SUMIFS('[20]WorkDone DATA'!$L:$L,'[20]WorkDone DATA'!$N:$N,BOQ!BK$6,'[20]WorkDone DATA'!$G:$G,BOQ!$B770)*$G770</f>
        <v>#VALUE!</v>
      </c>
      <c r="BL770" s="53" t="e">
        <f>SUMIFS('[20]WorkDone DATA'!$L:$L,'[20]WorkDone DATA'!$N:$N,BOQ!BL$6,'[20]WorkDone DATA'!$G:$G,BOQ!$B770)*$G770</f>
        <v>#VALUE!</v>
      </c>
      <c r="BM770" s="53" t="e">
        <f>SUMIFS('[20]WorkDone DATA'!$L:$L,'[20]WorkDone DATA'!$N:$N,BOQ!BM$6,'[20]WorkDone DATA'!$G:$G,BOQ!$B770)*$G770</f>
        <v>#VALUE!</v>
      </c>
      <c r="BN770" s="53" t="e">
        <f>SUMIFS('[20]WorkDone DATA'!$L:$L,'[20]WorkDone DATA'!$N:$N,BOQ!BN$6,'[20]WorkDone DATA'!$G:$G,BOQ!$B770)*$G770</f>
        <v>#VALUE!</v>
      </c>
      <c r="BO770" s="53" t="e">
        <f>SUMIFS('[20]WorkDone DATA'!$L:$L,'[20]WorkDone DATA'!$N:$N,BOQ!BO$6,'[20]WorkDone DATA'!$G:$G,BOQ!$B770)*$G770</f>
        <v>#VALUE!</v>
      </c>
      <c r="BP770" s="53" t="e">
        <f>SUMIFS('[20]WorkDone DATA'!$L:$L,'[20]WorkDone DATA'!$N:$N,BOQ!BP$6,'[20]WorkDone DATA'!$G:$G,BOQ!$B770)*$G770</f>
        <v>#VALUE!</v>
      </c>
      <c r="BQ770" s="53" t="e">
        <f>SUMIFS('[20]WorkDone DATA'!$L:$L,'[20]WorkDone DATA'!$N:$N,BOQ!BQ$6,'[20]WorkDone DATA'!$G:$G,BOQ!$B770)*$G770</f>
        <v>#VALUE!</v>
      </c>
      <c r="BR770" s="53" t="e">
        <f>SUMIFS('[20]WorkDone DATA'!$L:$L,'[20]WorkDone DATA'!$N:$N,BOQ!BR$6,'[20]WorkDone DATA'!$G:$G,BOQ!$B770)*$G770</f>
        <v>#VALUE!</v>
      </c>
      <c r="BS770" s="53" t="e">
        <f>SUMIFS('[20]WorkDone DATA'!$L:$L,'[20]WorkDone DATA'!$N:$N,BOQ!BS$6,'[20]WorkDone DATA'!$G:$G,BOQ!$B770)*$G770</f>
        <v>#VALUE!</v>
      </c>
      <c r="BT770" s="53" t="e">
        <f>SUMIFS('[20]WorkDone DATA'!$L:$L,'[20]WorkDone DATA'!$N:$N,BOQ!BT$6,'[20]WorkDone DATA'!$G:$G,BOQ!$B770)*$G770</f>
        <v>#VALUE!</v>
      </c>
      <c r="BU770" s="53" t="e">
        <f>SUMIFS('[20]WorkDone DATA'!$L:$L,'[20]WorkDone DATA'!$N:$N,BOQ!BU$6,'[20]WorkDone DATA'!$G:$G,BOQ!$B770)*$G770</f>
        <v>#VALUE!</v>
      </c>
      <c r="BV770" s="53" t="e">
        <f>SUMIFS('[20]WorkDone DATA'!$L:$L,'[20]WorkDone DATA'!$N:$N,BOQ!BV$6,'[20]WorkDone DATA'!$G:$G,BOQ!$B770)*$G770</f>
        <v>#VALUE!</v>
      </c>
      <c r="BW770" s="53" t="e">
        <f>SUMIFS('[20]WorkDone DATA'!$L:$L,'[20]WorkDone DATA'!$N:$N,BOQ!BW$6,'[20]WorkDone DATA'!$G:$G,BOQ!$B770)*$G770</f>
        <v>#VALUE!</v>
      </c>
      <c r="BX770" s="53" t="e">
        <f>SUMIFS('[20]WorkDone DATA'!$L:$L,'[20]WorkDone DATA'!$N:$N,BOQ!BX$6,'[20]WorkDone DATA'!$G:$G,BOQ!$B770)*$G770</f>
        <v>#VALUE!</v>
      </c>
    </row>
    <row r="771" spans="1:76" ht="15.6" x14ac:dyDescent="0.35">
      <c r="A771" s="1" t="str">
        <f>C769</f>
        <v>300mm Wide x 75mm 90 degree horizontal bend</v>
      </c>
      <c r="B771" s="42">
        <v>2.4159999999999999</v>
      </c>
      <c r="C771" s="65" t="s">
        <v>53</v>
      </c>
      <c r="D771" s="58" t="s">
        <v>46</v>
      </c>
      <c r="E771" s="77" t="s">
        <v>93</v>
      </c>
      <c r="F771" s="45">
        <v>300</v>
      </c>
      <c r="G771" s="52">
        <v>323.39999999999998</v>
      </c>
      <c r="H771" s="53">
        <f t="shared" si="102"/>
        <v>97020</v>
      </c>
      <c r="K771" s="214" t="e">
        <f t="shared" si="108"/>
        <v>#VALUE!</v>
      </c>
      <c r="L771" s="220" t="e">
        <f t="shared" si="103"/>
        <v>#VALUE!</v>
      </c>
      <c r="M771" s="221" t="e">
        <f t="shared" si="104"/>
        <v>#VALUE!</v>
      </c>
      <c r="N771" s="219"/>
      <c r="O771" s="214" t="e">
        <f t="shared" si="105"/>
        <v>#VALUE!</v>
      </c>
      <c r="P771" s="215" t="e">
        <f t="shared" si="106"/>
        <v>#VALUE!</v>
      </c>
      <c r="R771" s="217" t="e">
        <f>SUMIFS('[20]WorkDone DATA'!$L:$L,'[20]WorkDone DATA'!$N:$N,BOQ!S$6,'[20]WorkDone DATA'!$G:$G,BOQ!$B771)</f>
        <v>#VALUE!</v>
      </c>
      <c r="S771" s="53" t="e">
        <f t="shared" si="107"/>
        <v>#VALUE!</v>
      </c>
      <c r="T771" s="217" t="e">
        <f>SUMIFS('[20]WorkDone DATA'!$L:$L,'[20]WorkDone DATA'!$N:$N,BOQ!U$6,'[20]WorkDone DATA'!$G:$G,BOQ!$B771)</f>
        <v>#VALUE!</v>
      </c>
      <c r="U771" s="53" t="e">
        <f t="shared" si="109"/>
        <v>#VALUE!</v>
      </c>
      <c r="V771" s="217"/>
      <c r="W771" s="53" t="e">
        <f>SUMIFS('[20]WorkDone DATA'!$L:$L,'[20]WorkDone DATA'!$N:$N,BOQ!W$6,'[20]WorkDone DATA'!$G:$G,BOQ!$B771)*$G771</f>
        <v>#VALUE!</v>
      </c>
      <c r="X771" s="217"/>
      <c r="Y771" s="53" t="e">
        <f>SUMIFS('[20]WorkDone DATA'!$L:$L,'[20]WorkDone DATA'!$N:$N,BOQ!Y$6,'[20]WorkDone DATA'!$G:$G,BOQ!$B771)*$G771</f>
        <v>#VALUE!</v>
      </c>
      <c r="Z771" s="217"/>
      <c r="AA771" s="53" t="e">
        <f>SUMIFS('[20]WorkDone DATA'!$L:$L,'[20]WorkDone DATA'!$N:$N,BOQ!AA$6,'[20]WorkDone DATA'!$G:$G,BOQ!$B771)*$G771</f>
        <v>#VALUE!</v>
      </c>
      <c r="AB771" s="53" t="e">
        <f>SUMIFS('[20]WorkDone DATA'!$L:$L,'[20]WorkDone DATA'!$N:$N,BOQ!AB$6,'[20]WorkDone DATA'!$G:$G,BOQ!$B771)*$G771</f>
        <v>#VALUE!</v>
      </c>
      <c r="AC771" s="53" t="e">
        <f>SUMIFS('[20]WorkDone DATA'!$L:$L,'[20]WorkDone DATA'!$N:$N,BOQ!AC$6,'[20]WorkDone DATA'!$G:$G,BOQ!$B771)*$G771</f>
        <v>#VALUE!</v>
      </c>
      <c r="AD771" s="53" t="e">
        <f>SUMIFS('[20]WorkDone DATA'!$L:$L,'[20]WorkDone DATA'!$N:$N,BOQ!AD$6,'[20]WorkDone DATA'!$G:$G,BOQ!$B771)*$G771</f>
        <v>#VALUE!</v>
      </c>
      <c r="AE771" s="53" t="e">
        <f>SUMIFS('[20]WorkDone DATA'!$L:$L,'[20]WorkDone DATA'!$N:$N,BOQ!AE$6,'[20]WorkDone DATA'!$G:$G,BOQ!$B771)*$G771</f>
        <v>#VALUE!</v>
      </c>
      <c r="AF771" s="53" t="e">
        <f>SUMIFS('[20]WorkDone DATA'!$L:$L,'[20]WorkDone DATA'!$N:$N,BOQ!AF$6,'[20]WorkDone DATA'!$G:$G,BOQ!$B771)*$G771</f>
        <v>#VALUE!</v>
      </c>
      <c r="AG771" s="53" t="e">
        <f>SUMIFS('[20]WorkDone DATA'!$L:$L,'[20]WorkDone DATA'!$N:$N,BOQ!AG$6,'[20]WorkDone DATA'!$G:$G,BOQ!$B771)*$G771</f>
        <v>#VALUE!</v>
      </c>
      <c r="AH771" s="53" t="e">
        <f>SUMIFS('[20]WorkDone DATA'!$L:$L,'[20]WorkDone DATA'!$N:$N,BOQ!AH$6,'[20]WorkDone DATA'!$G:$G,BOQ!$B771)*$G771</f>
        <v>#VALUE!</v>
      </c>
      <c r="AI771" s="53" t="e">
        <f>SUMIFS('[20]WorkDone DATA'!$L:$L,'[20]WorkDone DATA'!$N:$N,BOQ!AI$6,'[20]WorkDone DATA'!$G:$G,BOQ!$B771)*$G771</f>
        <v>#VALUE!</v>
      </c>
      <c r="AJ771" s="53" t="e">
        <f>SUMIFS('[20]WorkDone DATA'!$L:$L,'[20]WorkDone DATA'!$N:$N,BOQ!AJ$6,'[20]WorkDone DATA'!$G:$G,BOQ!$B771)*$G771</f>
        <v>#VALUE!</v>
      </c>
      <c r="AK771" s="53" t="e">
        <f>SUMIFS('[20]WorkDone DATA'!$L:$L,'[20]WorkDone DATA'!$N:$N,BOQ!AK$6,'[20]WorkDone DATA'!$G:$G,BOQ!$B771)*$G771</f>
        <v>#VALUE!</v>
      </c>
      <c r="AL771" s="53" t="e">
        <f>SUMIFS('[20]WorkDone DATA'!$L:$L,'[20]WorkDone DATA'!$N:$N,BOQ!AL$6,'[20]WorkDone DATA'!$G:$G,BOQ!$B771)*$G771</f>
        <v>#VALUE!</v>
      </c>
      <c r="AM771" s="53" t="e">
        <f>SUMIFS('[20]WorkDone DATA'!$L:$L,'[20]WorkDone DATA'!$N:$N,BOQ!AM$6,'[20]WorkDone DATA'!$G:$G,BOQ!$B771)*$G771</f>
        <v>#VALUE!</v>
      </c>
      <c r="AN771" s="53" t="e">
        <f>SUMIFS('[20]WorkDone DATA'!$L:$L,'[20]WorkDone DATA'!$N:$N,BOQ!AN$6,'[20]WorkDone DATA'!$G:$G,BOQ!$B771)*$G771</f>
        <v>#VALUE!</v>
      </c>
      <c r="AO771" s="53" t="e">
        <f>SUMIFS('[20]WorkDone DATA'!$L:$L,'[20]WorkDone DATA'!$N:$N,BOQ!AO$6,'[20]WorkDone DATA'!$G:$G,BOQ!$B771)*$G771</f>
        <v>#VALUE!</v>
      </c>
      <c r="AP771" s="53" t="e">
        <f>SUMIFS('[20]WorkDone DATA'!$L:$L,'[20]WorkDone DATA'!$N:$N,BOQ!AP$6,'[20]WorkDone DATA'!$G:$G,BOQ!$B771)*$G771</f>
        <v>#VALUE!</v>
      </c>
      <c r="AQ771" s="53" t="e">
        <f>SUMIFS('[20]WorkDone DATA'!$L:$L,'[20]WorkDone DATA'!$N:$N,BOQ!AQ$6,'[20]WorkDone DATA'!$G:$G,BOQ!$B771)*$G771</f>
        <v>#VALUE!</v>
      </c>
      <c r="AR771" s="53" t="e">
        <f>SUMIFS('[20]WorkDone DATA'!$L:$L,'[20]WorkDone DATA'!$N:$N,BOQ!AR$6,'[20]WorkDone DATA'!$G:$G,BOQ!$B771)*$G771</f>
        <v>#VALUE!</v>
      </c>
      <c r="AS771" s="53" t="e">
        <f>SUMIFS('[20]WorkDone DATA'!$L:$L,'[20]WorkDone DATA'!$N:$N,BOQ!AS$6,'[20]WorkDone DATA'!$G:$G,BOQ!$B771)*$G771</f>
        <v>#VALUE!</v>
      </c>
      <c r="AT771" s="53" t="e">
        <f>SUMIFS('[20]WorkDone DATA'!$L:$L,'[20]WorkDone DATA'!$N:$N,BOQ!AT$6,'[20]WorkDone DATA'!$G:$G,BOQ!$B771)*$G771</f>
        <v>#VALUE!</v>
      </c>
      <c r="AU771" s="53" t="e">
        <f>SUMIFS('[20]WorkDone DATA'!$L:$L,'[20]WorkDone DATA'!$N:$N,BOQ!AU$6,'[20]WorkDone DATA'!$G:$G,BOQ!$B771)*$G771</f>
        <v>#VALUE!</v>
      </c>
      <c r="AV771" s="53" t="e">
        <f>SUMIFS('[20]WorkDone DATA'!$L:$L,'[20]WorkDone DATA'!$N:$N,BOQ!AV$6,'[20]WorkDone DATA'!$G:$G,BOQ!$B771)*$G771</f>
        <v>#VALUE!</v>
      </c>
      <c r="AW771" s="53" t="e">
        <f>SUMIFS('[20]WorkDone DATA'!$L:$L,'[20]WorkDone DATA'!$N:$N,BOQ!AW$6,'[20]WorkDone DATA'!$G:$G,BOQ!$B771)*$G771</f>
        <v>#VALUE!</v>
      </c>
      <c r="AX771" s="53" t="e">
        <f>SUMIFS('[20]WorkDone DATA'!$L:$L,'[20]WorkDone DATA'!$N:$N,BOQ!AX$6,'[20]WorkDone DATA'!$G:$G,BOQ!$B771)*$G771</f>
        <v>#VALUE!</v>
      </c>
      <c r="AY771" s="53" t="e">
        <f>SUMIFS('[20]WorkDone DATA'!$L:$L,'[20]WorkDone DATA'!$N:$N,BOQ!AY$6,'[20]WorkDone DATA'!$G:$G,BOQ!$B771)*$G771</f>
        <v>#VALUE!</v>
      </c>
      <c r="AZ771" s="53" t="e">
        <f>SUMIFS('[20]WorkDone DATA'!$L:$L,'[20]WorkDone DATA'!$N:$N,BOQ!AZ$6,'[20]WorkDone DATA'!$G:$G,BOQ!$B771)*$G771</f>
        <v>#VALUE!</v>
      </c>
      <c r="BA771" s="53" t="e">
        <f>SUMIFS('[20]WorkDone DATA'!$L:$L,'[20]WorkDone DATA'!$N:$N,BOQ!BA$6,'[20]WorkDone DATA'!$G:$G,BOQ!$B771)*$G771</f>
        <v>#VALUE!</v>
      </c>
      <c r="BB771" s="53" t="e">
        <f>SUMIFS('[20]WorkDone DATA'!$L:$L,'[20]WorkDone DATA'!$N:$N,BOQ!BB$6,'[20]WorkDone DATA'!$G:$G,BOQ!$B771)*$G771</f>
        <v>#VALUE!</v>
      </c>
      <c r="BC771" s="53" t="e">
        <f>SUMIFS('[20]WorkDone DATA'!$L:$L,'[20]WorkDone DATA'!$N:$N,BOQ!BC$6,'[20]WorkDone DATA'!$G:$G,BOQ!$B771)*$G771</f>
        <v>#VALUE!</v>
      </c>
      <c r="BD771" s="53" t="e">
        <f>SUMIFS('[20]WorkDone DATA'!$L:$L,'[20]WorkDone DATA'!$N:$N,BOQ!BD$6,'[20]WorkDone DATA'!$G:$G,BOQ!$B771)*$G771</f>
        <v>#VALUE!</v>
      </c>
      <c r="BE771" s="53" t="e">
        <f>SUMIFS('[20]WorkDone DATA'!$L:$L,'[20]WorkDone DATA'!$N:$N,BOQ!BE$6,'[20]WorkDone DATA'!$G:$G,BOQ!$B771)*$G771</f>
        <v>#VALUE!</v>
      </c>
      <c r="BF771" s="53" t="e">
        <f>SUMIFS('[20]WorkDone DATA'!$L:$L,'[20]WorkDone DATA'!$N:$N,BOQ!BF$6,'[20]WorkDone DATA'!$G:$G,BOQ!$B771)*$G771</f>
        <v>#VALUE!</v>
      </c>
      <c r="BG771" s="53" t="e">
        <f>SUMIFS('[20]WorkDone DATA'!$L:$L,'[20]WorkDone DATA'!$N:$N,BOQ!BG$6,'[20]WorkDone DATA'!$G:$G,BOQ!$B771)*$G771</f>
        <v>#VALUE!</v>
      </c>
      <c r="BH771" s="53" t="e">
        <f>SUMIFS('[20]WorkDone DATA'!$L:$L,'[20]WorkDone DATA'!$N:$N,BOQ!BH$6,'[20]WorkDone DATA'!$G:$G,BOQ!$B771)*$G771</f>
        <v>#VALUE!</v>
      </c>
      <c r="BI771" s="53" t="e">
        <f>SUMIFS('[20]WorkDone DATA'!$L:$L,'[20]WorkDone DATA'!$N:$N,BOQ!BI$6,'[20]WorkDone DATA'!$G:$G,BOQ!$B771)*$G771</f>
        <v>#VALUE!</v>
      </c>
      <c r="BJ771" s="53" t="e">
        <f>SUMIFS('[20]WorkDone DATA'!$L:$L,'[20]WorkDone DATA'!$N:$N,BOQ!BJ$6,'[20]WorkDone DATA'!$G:$G,BOQ!$B771)*$G771</f>
        <v>#VALUE!</v>
      </c>
      <c r="BK771" s="53" t="e">
        <f>SUMIFS('[20]WorkDone DATA'!$L:$L,'[20]WorkDone DATA'!$N:$N,BOQ!BK$6,'[20]WorkDone DATA'!$G:$G,BOQ!$B771)*$G771</f>
        <v>#VALUE!</v>
      </c>
      <c r="BL771" s="53" t="e">
        <f>SUMIFS('[20]WorkDone DATA'!$L:$L,'[20]WorkDone DATA'!$N:$N,BOQ!BL$6,'[20]WorkDone DATA'!$G:$G,BOQ!$B771)*$G771</f>
        <v>#VALUE!</v>
      </c>
      <c r="BM771" s="53" t="e">
        <f>SUMIFS('[20]WorkDone DATA'!$L:$L,'[20]WorkDone DATA'!$N:$N,BOQ!BM$6,'[20]WorkDone DATA'!$G:$G,BOQ!$B771)*$G771</f>
        <v>#VALUE!</v>
      </c>
      <c r="BN771" s="53" t="e">
        <f>SUMIFS('[20]WorkDone DATA'!$L:$L,'[20]WorkDone DATA'!$N:$N,BOQ!BN$6,'[20]WorkDone DATA'!$G:$G,BOQ!$B771)*$G771</f>
        <v>#VALUE!</v>
      </c>
      <c r="BO771" s="53" t="e">
        <f>SUMIFS('[20]WorkDone DATA'!$L:$L,'[20]WorkDone DATA'!$N:$N,BOQ!BO$6,'[20]WorkDone DATA'!$G:$G,BOQ!$B771)*$G771</f>
        <v>#VALUE!</v>
      </c>
      <c r="BP771" s="53" t="e">
        <f>SUMIFS('[20]WorkDone DATA'!$L:$L,'[20]WorkDone DATA'!$N:$N,BOQ!BP$6,'[20]WorkDone DATA'!$G:$G,BOQ!$B771)*$G771</f>
        <v>#VALUE!</v>
      </c>
      <c r="BQ771" s="53" t="e">
        <f>SUMIFS('[20]WorkDone DATA'!$L:$L,'[20]WorkDone DATA'!$N:$N,BOQ!BQ$6,'[20]WorkDone DATA'!$G:$G,BOQ!$B771)*$G771</f>
        <v>#VALUE!</v>
      </c>
      <c r="BR771" s="53" t="e">
        <f>SUMIFS('[20]WorkDone DATA'!$L:$L,'[20]WorkDone DATA'!$N:$N,BOQ!BR$6,'[20]WorkDone DATA'!$G:$G,BOQ!$B771)*$G771</f>
        <v>#VALUE!</v>
      </c>
      <c r="BS771" s="53" t="e">
        <f>SUMIFS('[20]WorkDone DATA'!$L:$L,'[20]WorkDone DATA'!$N:$N,BOQ!BS$6,'[20]WorkDone DATA'!$G:$G,BOQ!$B771)*$G771</f>
        <v>#VALUE!</v>
      </c>
      <c r="BT771" s="53" t="e">
        <f>SUMIFS('[20]WorkDone DATA'!$L:$L,'[20]WorkDone DATA'!$N:$N,BOQ!BT$6,'[20]WorkDone DATA'!$G:$G,BOQ!$B771)*$G771</f>
        <v>#VALUE!</v>
      </c>
      <c r="BU771" s="53" t="e">
        <f>SUMIFS('[20]WorkDone DATA'!$L:$L,'[20]WorkDone DATA'!$N:$N,BOQ!BU$6,'[20]WorkDone DATA'!$G:$G,BOQ!$B771)*$G771</f>
        <v>#VALUE!</v>
      </c>
      <c r="BV771" s="53" t="e">
        <f>SUMIFS('[20]WorkDone DATA'!$L:$L,'[20]WorkDone DATA'!$N:$N,BOQ!BV$6,'[20]WorkDone DATA'!$G:$G,BOQ!$B771)*$G771</f>
        <v>#VALUE!</v>
      </c>
      <c r="BW771" s="53" t="e">
        <f>SUMIFS('[20]WorkDone DATA'!$L:$L,'[20]WorkDone DATA'!$N:$N,BOQ!BW$6,'[20]WorkDone DATA'!$G:$G,BOQ!$B771)*$G771</f>
        <v>#VALUE!</v>
      </c>
      <c r="BX771" s="53" t="e">
        <f>SUMIFS('[20]WorkDone DATA'!$L:$L,'[20]WorkDone DATA'!$N:$N,BOQ!BX$6,'[20]WorkDone DATA'!$G:$G,BOQ!$B771)*$G771</f>
        <v>#VALUE!</v>
      </c>
    </row>
    <row r="772" spans="1:76" ht="15.6" x14ac:dyDescent="0.35">
      <c r="A772" s="1"/>
      <c r="B772" s="42"/>
      <c r="C772" s="64" t="s">
        <v>131</v>
      </c>
      <c r="D772" s="58"/>
      <c r="E772" s="77"/>
      <c r="F772" s="45"/>
      <c r="G772" s="52"/>
      <c r="H772" s="53">
        <f t="shared" si="102"/>
        <v>0</v>
      </c>
      <c r="K772" s="214"/>
      <c r="L772" s="220" t="e">
        <f t="shared" si="103"/>
        <v>#VALUE!</v>
      </c>
      <c r="M772" s="221" t="e">
        <f t="shared" si="104"/>
        <v>#VALUE!</v>
      </c>
      <c r="N772" s="219"/>
      <c r="O772" s="214">
        <f t="shared" si="105"/>
        <v>0</v>
      </c>
      <c r="P772" s="215" t="e">
        <f t="shared" si="106"/>
        <v>#VALUE!</v>
      </c>
      <c r="R772" s="217" t="e">
        <f>SUMIFS('[20]WorkDone DATA'!$L:$L,'[20]WorkDone DATA'!$N:$N,BOQ!S$6,'[20]WorkDone DATA'!$G:$G,BOQ!$B772)</f>
        <v>#VALUE!</v>
      </c>
      <c r="S772" s="53" t="e">
        <f t="shared" si="107"/>
        <v>#VALUE!</v>
      </c>
      <c r="T772" s="217" t="e">
        <f>SUMIFS('[20]WorkDone DATA'!$L:$L,'[20]WorkDone DATA'!$N:$N,BOQ!U$6,'[20]WorkDone DATA'!$G:$G,BOQ!$B772)</f>
        <v>#VALUE!</v>
      </c>
      <c r="U772" s="53" t="e">
        <f t="shared" si="109"/>
        <v>#VALUE!</v>
      </c>
      <c r="V772" s="217"/>
      <c r="W772" s="53" t="e">
        <f>SUMIFS('[20]WorkDone DATA'!$L:$L,'[20]WorkDone DATA'!$N:$N,BOQ!W$6,'[20]WorkDone DATA'!$G:$G,BOQ!$B772)*$G772</f>
        <v>#VALUE!</v>
      </c>
      <c r="X772" s="217"/>
      <c r="Y772" s="53" t="e">
        <f>SUMIFS('[20]WorkDone DATA'!$L:$L,'[20]WorkDone DATA'!$N:$N,BOQ!Y$6,'[20]WorkDone DATA'!$G:$G,BOQ!$B772)*$G772</f>
        <v>#VALUE!</v>
      </c>
      <c r="Z772" s="217"/>
      <c r="AA772" s="53" t="e">
        <f>SUMIFS('[20]WorkDone DATA'!$L:$L,'[20]WorkDone DATA'!$N:$N,BOQ!AA$6,'[20]WorkDone DATA'!$G:$G,BOQ!$B772)*$G772</f>
        <v>#VALUE!</v>
      </c>
      <c r="AB772" s="53" t="e">
        <f>SUMIFS('[20]WorkDone DATA'!$L:$L,'[20]WorkDone DATA'!$N:$N,BOQ!AB$6,'[20]WorkDone DATA'!$G:$G,BOQ!$B772)*$G772</f>
        <v>#VALUE!</v>
      </c>
      <c r="AC772" s="53" t="e">
        <f>SUMIFS('[20]WorkDone DATA'!$L:$L,'[20]WorkDone DATA'!$N:$N,BOQ!AC$6,'[20]WorkDone DATA'!$G:$G,BOQ!$B772)*$G772</f>
        <v>#VALUE!</v>
      </c>
      <c r="AD772" s="53" t="e">
        <f>SUMIFS('[20]WorkDone DATA'!$L:$L,'[20]WorkDone DATA'!$N:$N,BOQ!AD$6,'[20]WorkDone DATA'!$G:$G,BOQ!$B772)*$G772</f>
        <v>#VALUE!</v>
      </c>
      <c r="AE772" s="53" t="e">
        <f>SUMIFS('[20]WorkDone DATA'!$L:$L,'[20]WorkDone DATA'!$N:$N,BOQ!AE$6,'[20]WorkDone DATA'!$G:$G,BOQ!$B772)*$G772</f>
        <v>#VALUE!</v>
      </c>
      <c r="AF772" s="53" t="e">
        <f>SUMIFS('[20]WorkDone DATA'!$L:$L,'[20]WorkDone DATA'!$N:$N,BOQ!AF$6,'[20]WorkDone DATA'!$G:$G,BOQ!$B772)*$G772</f>
        <v>#VALUE!</v>
      </c>
      <c r="AG772" s="53" t="e">
        <f>SUMIFS('[20]WorkDone DATA'!$L:$L,'[20]WorkDone DATA'!$N:$N,BOQ!AG$6,'[20]WorkDone DATA'!$G:$G,BOQ!$B772)*$G772</f>
        <v>#VALUE!</v>
      </c>
      <c r="AH772" s="53" t="e">
        <f>SUMIFS('[20]WorkDone DATA'!$L:$L,'[20]WorkDone DATA'!$N:$N,BOQ!AH$6,'[20]WorkDone DATA'!$G:$G,BOQ!$B772)*$G772</f>
        <v>#VALUE!</v>
      </c>
      <c r="AI772" s="53" t="e">
        <f>SUMIFS('[20]WorkDone DATA'!$L:$L,'[20]WorkDone DATA'!$N:$N,BOQ!AI$6,'[20]WorkDone DATA'!$G:$G,BOQ!$B772)*$G772</f>
        <v>#VALUE!</v>
      </c>
      <c r="AJ772" s="53" t="e">
        <f>SUMIFS('[20]WorkDone DATA'!$L:$L,'[20]WorkDone DATA'!$N:$N,BOQ!AJ$6,'[20]WorkDone DATA'!$G:$G,BOQ!$B772)*$G772</f>
        <v>#VALUE!</v>
      </c>
      <c r="AK772" s="53" t="e">
        <f>SUMIFS('[20]WorkDone DATA'!$L:$L,'[20]WorkDone DATA'!$N:$N,BOQ!AK$6,'[20]WorkDone DATA'!$G:$G,BOQ!$B772)*$G772</f>
        <v>#VALUE!</v>
      </c>
      <c r="AL772" s="53" t="e">
        <f>SUMIFS('[20]WorkDone DATA'!$L:$L,'[20]WorkDone DATA'!$N:$N,BOQ!AL$6,'[20]WorkDone DATA'!$G:$G,BOQ!$B772)*$G772</f>
        <v>#VALUE!</v>
      </c>
      <c r="AM772" s="53" t="e">
        <f>SUMIFS('[20]WorkDone DATA'!$L:$L,'[20]WorkDone DATA'!$N:$N,BOQ!AM$6,'[20]WorkDone DATA'!$G:$G,BOQ!$B772)*$G772</f>
        <v>#VALUE!</v>
      </c>
      <c r="AN772" s="53" t="e">
        <f>SUMIFS('[20]WorkDone DATA'!$L:$L,'[20]WorkDone DATA'!$N:$N,BOQ!AN$6,'[20]WorkDone DATA'!$G:$G,BOQ!$B772)*$G772</f>
        <v>#VALUE!</v>
      </c>
      <c r="AO772" s="53" t="e">
        <f>SUMIFS('[20]WorkDone DATA'!$L:$L,'[20]WorkDone DATA'!$N:$N,BOQ!AO$6,'[20]WorkDone DATA'!$G:$G,BOQ!$B772)*$G772</f>
        <v>#VALUE!</v>
      </c>
      <c r="AP772" s="53" t="e">
        <f>SUMIFS('[20]WorkDone DATA'!$L:$L,'[20]WorkDone DATA'!$N:$N,BOQ!AP$6,'[20]WorkDone DATA'!$G:$G,BOQ!$B772)*$G772</f>
        <v>#VALUE!</v>
      </c>
      <c r="AQ772" s="53" t="e">
        <f>SUMIFS('[20]WorkDone DATA'!$L:$L,'[20]WorkDone DATA'!$N:$N,BOQ!AQ$6,'[20]WorkDone DATA'!$G:$G,BOQ!$B772)*$G772</f>
        <v>#VALUE!</v>
      </c>
      <c r="AR772" s="53" t="e">
        <f>SUMIFS('[20]WorkDone DATA'!$L:$L,'[20]WorkDone DATA'!$N:$N,BOQ!AR$6,'[20]WorkDone DATA'!$G:$G,BOQ!$B772)*$G772</f>
        <v>#VALUE!</v>
      </c>
      <c r="AS772" s="53" t="e">
        <f>SUMIFS('[20]WorkDone DATA'!$L:$L,'[20]WorkDone DATA'!$N:$N,BOQ!AS$6,'[20]WorkDone DATA'!$G:$G,BOQ!$B772)*$G772</f>
        <v>#VALUE!</v>
      </c>
      <c r="AT772" s="53" t="e">
        <f>SUMIFS('[20]WorkDone DATA'!$L:$L,'[20]WorkDone DATA'!$N:$N,BOQ!AT$6,'[20]WorkDone DATA'!$G:$G,BOQ!$B772)*$G772</f>
        <v>#VALUE!</v>
      </c>
      <c r="AU772" s="53" t="e">
        <f>SUMIFS('[20]WorkDone DATA'!$L:$L,'[20]WorkDone DATA'!$N:$N,BOQ!AU$6,'[20]WorkDone DATA'!$G:$G,BOQ!$B772)*$G772</f>
        <v>#VALUE!</v>
      </c>
      <c r="AV772" s="53" t="e">
        <f>SUMIFS('[20]WorkDone DATA'!$L:$L,'[20]WorkDone DATA'!$N:$N,BOQ!AV$6,'[20]WorkDone DATA'!$G:$G,BOQ!$B772)*$G772</f>
        <v>#VALUE!</v>
      </c>
      <c r="AW772" s="53" t="e">
        <f>SUMIFS('[20]WorkDone DATA'!$L:$L,'[20]WorkDone DATA'!$N:$N,BOQ!AW$6,'[20]WorkDone DATA'!$G:$G,BOQ!$B772)*$G772</f>
        <v>#VALUE!</v>
      </c>
      <c r="AX772" s="53" t="e">
        <f>SUMIFS('[20]WorkDone DATA'!$L:$L,'[20]WorkDone DATA'!$N:$N,BOQ!AX$6,'[20]WorkDone DATA'!$G:$G,BOQ!$B772)*$G772</f>
        <v>#VALUE!</v>
      </c>
      <c r="AY772" s="53" t="e">
        <f>SUMIFS('[20]WorkDone DATA'!$L:$L,'[20]WorkDone DATA'!$N:$N,BOQ!AY$6,'[20]WorkDone DATA'!$G:$G,BOQ!$B772)*$G772</f>
        <v>#VALUE!</v>
      </c>
      <c r="AZ772" s="53" t="e">
        <f>SUMIFS('[20]WorkDone DATA'!$L:$L,'[20]WorkDone DATA'!$N:$N,BOQ!AZ$6,'[20]WorkDone DATA'!$G:$G,BOQ!$B772)*$G772</f>
        <v>#VALUE!</v>
      </c>
      <c r="BA772" s="53" t="e">
        <f>SUMIFS('[20]WorkDone DATA'!$L:$L,'[20]WorkDone DATA'!$N:$N,BOQ!BA$6,'[20]WorkDone DATA'!$G:$G,BOQ!$B772)*$G772</f>
        <v>#VALUE!</v>
      </c>
      <c r="BB772" s="53" t="e">
        <f>SUMIFS('[20]WorkDone DATA'!$L:$L,'[20]WorkDone DATA'!$N:$N,BOQ!BB$6,'[20]WorkDone DATA'!$G:$G,BOQ!$B772)*$G772</f>
        <v>#VALUE!</v>
      </c>
      <c r="BC772" s="53" t="e">
        <f>SUMIFS('[20]WorkDone DATA'!$L:$L,'[20]WorkDone DATA'!$N:$N,BOQ!BC$6,'[20]WorkDone DATA'!$G:$G,BOQ!$B772)*$G772</f>
        <v>#VALUE!</v>
      </c>
      <c r="BD772" s="53" t="e">
        <f>SUMIFS('[20]WorkDone DATA'!$L:$L,'[20]WorkDone DATA'!$N:$N,BOQ!BD$6,'[20]WorkDone DATA'!$G:$G,BOQ!$B772)*$G772</f>
        <v>#VALUE!</v>
      </c>
      <c r="BE772" s="53" t="e">
        <f>SUMIFS('[20]WorkDone DATA'!$L:$L,'[20]WorkDone DATA'!$N:$N,BOQ!BE$6,'[20]WorkDone DATA'!$G:$G,BOQ!$B772)*$G772</f>
        <v>#VALUE!</v>
      </c>
      <c r="BF772" s="53" t="e">
        <f>SUMIFS('[20]WorkDone DATA'!$L:$L,'[20]WorkDone DATA'!$N:$N,BOQ!BF$6,'[20]WorkDone DATA'!$G:$G,BOQ!$B772)*$G772</f>
        <v>#VALUE!</v>
      </c>
      <c r="BG772" s="53" t="e">
        <f>SUMIFS('[20]WorkDone DATA'!$L:$L,'[20]WorkDone DATA'!$N:$N,BOQ!BG$6,'[20]WorkDone DATA'!$G:$G,BOQ!$B772)*$G772</f>
        <v>#VALUE!</v>
      </c>
      <c r="BH772" s="53" t="e">
        <f>SUMIFS('[20]WorkDone DATA'!$L:$L,'[20]WorkDone DATA'!$N:$N,BOQ!BH$6,'[20]WorkDone DATA'!$G:$G,BOQ!$B772)*$G772</f>
        <v>#VALUE!</v>
      </c>
      <c r="BI772" s="53" t="e">
        <f>SUMIFS('[20]WorkDone DATA'!$L:$L,'[20]WorkDone DATA'!$N:$N,BOQ!BI$6,'[20]WorkDone DATA'!$G:$G,BOQ!$B772)*$G772</f>
        <v>#VALUE!</v>
      </c>
      <c r="BJ772" s="53" t="e">
        <f>SUMIFS('[20]WorkDone DATA'!$L:$L,'[20]WorkDone DATA'!$N:$N,BOQ!BJ$6,'[20]WorkDone DATA'!$G:$G,BOQ!$B772)*$G772</f>
        <v>#VALUE!</v>
      </c>
      <c r="BK772" s="53" t="e">
        <f>SUMIFS('[20]WorkDone DATA'!$L:$L,'[20]WorkDone DATA'!$N:$N,BOQ!BK$6,'[20]WorkDone DATA'!$G:$G,BOQ!$B772)*$G772</f>
        <v>#VALUE!</v>
      </c>
      <c r="BL772" s="53" t="e">
        <f>SUMIFS('[20]WorkDone DATA'!$L:$L,'[20]WorkDone DATA'!$N:$N,BOQ!BL$6,'[20]WorkDone DATA'!$G:$G,BOQ!$B772)*$G772</f>
        <v>#VALUE!</v>
      </c>
      <c r="BM772" s="53" t="e">
        <f>SUMIFS('[20]WorkDone DATA'!$L:$L,'[20]WorkDone DATA'!$N:$N,BOQ!BM$6,'[20]WorkDone DATA'!$G:$G,BOQ!$B772)*$G772</f>
        <v>#VALUE!</v>
      </c>
      <c r="BN772" s="53" t="e">
        <f>SUMIFS('[20]WorkDone DATA'!$L:$L,'[20]WorkDone DATA'!$N:$N,BOQ!BN$6,'[20]WorkDone DATA'!$G:$G,BOQ!$B772)*$G772</f>
        <v>#VALUE!</v>
      </c>
      <c r="BO772" s="53" t="e">
        <f>SUMIFS('[20]WorkDone DATA'!$L:$L,'[20]WorkDone DATA'!$N:$N,BOQ!BO$6,'[20]WorkDone DATA'!$G:$G,BOQ!$B772)*$G772</f>
        <v>#VALUE!</v>
      </c>
      <c r="BP772" s="53" t="e">
        <f>SUMIFS('[20]WorkDone DATA'!$L:$L,'[20]WorkDone DATA'!$N:$N,BOQ!BP$6,'[20]WorkDone DATA'!$G:$G,BOQ!$B772)*$G772</f>
        <v>#VALUE!</v>
      </c>
      <c r="BQ772" s="53" t="e">
        <f>SUMIFS('[20]WorkDone DATA'!$L:$L,'[20]WorkDone DATA'!$N:$N,BOQ!BQ$6,'[20]WorkDone DATA'!$G:$G,BOQ!$B772)*$G772</f>
        <v>#VALUE!</v>
      </c>
      <c r="BR772" s="53" t="e">
        <f>SUMIFS('[20]WorkDone DATA'!$L:$L,'[20]WorkDone DATA'!$N:$N,BOQ!BR$6,'[20]WorkDone DATA'!$G:$G,BOQ!$B772)*$G772</f>
        <v>#VALUE!</v>
      </c>
      <c r="BS772" s="53" t="e">
        <f>SUMIFS('[20]WorkDone DATA'!$L:$L,'[20]WorkDone DATA'!$N:$N,BOQ!BS$6,'[20]WorkDone DATA'!$G:$G,BOQ!$B772)*$G772</f>
        <v>#VALUE!</v>
      </c>
      <c r="BT772" s="53" t="e">
        <f>SUMIFS('[20]WorkDone DATA'!$L:$L,'[20]WorkDone DATA'!$N:$N,BOQ!BT$6,'[20]WorkDone DATA'!$G:$G,BOQ!$B772)*$G772</f>
        <v>#VALUE!</v>
      </c>
      <c r="BU772" s="53" t="e">
        <f>SUMIFS('[20]WorkDone DATA'!$L:$L,'[20]WorkDone DATA'!$N:$N,BOQ!BU$6,'[20]WorkDone DATA'!$G:$G,BOQ!$B772)*$G772</f>
        <v>#VALUE!</v>
      </c>
      <c r="BV772" s="53" t="e">
        <f>SUMIFS('[20]WorkDone DATA'!$L:$L,'[20]WorkDone DATA'!$N:$N,BOQ!BV$6,'[20]WorkDone DATA'!$G:$G,BOQ!$B772)*$G772</f>
        <v>#VALUE!</v>
      </c>
      <c r="BW772" s="53" t="e">
        <f>SUMIFS('[20]WorkDone DATA'!$L:$L,'[20]WorkDone DATA'!$N:$N,BOQ!BW$6,'[20]WorkDone DATA'!$G:$G,BOQ!$B772)*$G772</f>
        <v>#VALUE!</v>
      </c>
      <c r="BX772" s="53" t="e">
        <f>SUMIFS('[20]WorkDone DATA'!$L:$L,'[20]WorkDone DATA'!$N:$N,BOQ!BX$6,'[20]WorkDone DATA'!$G:$G,BOQ!$B772)*$G772</f>
        <v>#VALUE!</v>
      </c>
    </row>
    <row r="773" spans="1:76" ht="15.6" x14ac:dyDescent="0.35">
      <c r="A773" s="1" t="str">
        <f>C772</f>
        <v>300mm Wide x 75mm 90 degree external/int bend</v>
      </c>
      <c r="B773" s="42">
        <v>2.4169999999999998</v>
      </c>
      <c r="C773" s="65" t="s">
        <v>11</v>
      </c>
      <c r="D773" s="58" t="s">
        <v>96</v>
      </c>
      <c r="E773" s="77" t="s">
        <v>93</v>
      </c>
      <c r="F773" s="45">
        <v>300</v>
      </c>
      <c r="G773" s="52">
        <v>397.07</v>
      </c>
      <c r="H773" s="53">
        <f t="shared" si="102"/>
        <v>119121</v>
      </c>
      <c r="K773" s="214" t="e">
        <f t="shared" si="108"/>
        <v>#VALUE!</v>
      </c>
      <c r="L773" s="220" t="e">
        <f t="shared" si="103"/>
        <v>#VALUE!</v>
      </c>
      <c r="M773" s="221" t="e">
        <f t="shared" si="104"/>
        <v>#VALUE!</v>
      </c>
      <c r="N773" s="219"/>
      <c r="O773" s="214" t="e">
        <f t="shared" si="105"/>
        <v>#VALUE!</v>
      </c>
      <c r="P773" s="215" t="e">
        <f t="shared" si="106"/>
        <v>#VALUE!</v>
      </c>
      <c r="R773" s="217" t="e">
        <f>SUMIFS('[20]WorkDone DATA'!$L:$L,'[20]WorkDone DATA'!$N:$N,BOQ!S$6,'[20]WorkDone DATA'!$G:$G,BOQ!$B773)</f>
        <v>#VALUE!</v>
      </c>
      <c r="S773" s="53" t="e">
        <f t="shared" si="107"/>
        <v>#VALUE!</v>
      </c>
      <c r="T773" s="217" t="e">
        <f>SUMIFS('[20]WorkDone DATA'!$L:$L,'[20]WorkDone DATA'!$N:$N,BOQ!U$6,'[20]WorkDone DATA'!$G:$G,BOQ!$B773)</f>
        <v>#VALUE!</v>
      </c>
      <c r="U773" s="53" t="e">
        <f t="shared" si="109"/>
        <v>#VALUE!</v>
      </c>
      <c r="V773" s="217"/>
      <c r="W773" s="53" t="e">
        <f>SUMIFS('[20]WorkDone DATA'!$L:$L,'[20]WorkDone DATA'!$N:$N,BOQ!W$6,'[20]WorkDone DATA'!$G:$G,BOQ!$B773)*$G773</f>
        <v>#VALUE!</v>
      </c>
      <c r="X773" s="217"/>
      <c r="Y773" s="53" t="e">
        <f>SUMIFS('[20]WorkDone DATA'!$L:$L,'[20]WorkDone DATA'!$N:$N,BOQ!Y$6,'[20]WorkDone DATA'!$G:$G,BOQ!$B773)*$G773</f>
        <v>#VALUE!</v>
      </c>
      <c r="Z773" s="217"/>
      <c r="AA773" s="53" t="e">
        <f>SUMIFS('[20]WorkDone DATA'!$L:$L,'[20]WorkDone DATA'!$N:$N,BOQ!AA$6,'[20]WorkDone DATA'!$G:$G,BOQ!$B773)*$G773</f>
        <v>#VALUE!</v>
      </c>
      <c r="AB773" s="53" t="e">
        <f>SUMIFS('[20]WorkDone DATA'!$L:$L,'[20]WorkDone DATA'!$N:$N,BOQ!AB$6,'[20]WorkDone DATA'!$G:$G,BOQ!$B773)*$G773</f>
        <v>#VALUE!</v>
      </c>
      <c r="AC773" s="53" t="e">
        <f>SUMIFS('[20]WorkDone DATA'!$L:$L,'[20]WorkDone DATA'!$N:$N,BOQ!AC$6,'[20]WorkDone DATA'!$G:$G,BOQ!$B773)*$G773</f>
        <v>#VALUE!</v>
      </c>
      <c r="AD773" s="53" t="e">
        <f>SUMIFS('[20]WorkDone DATA'!$L:$L,'[20]WorkDone DATA'!$N:$N,BOQ!AD$6,'[20]WorkDone DATA'!$G:$G,BOQ!$B773)*$G773</f>
        <v>#VALUE!</v>
      </c>
      <c r="AE773" s="53" t="e">
        <f>SUMIFS('[20]WorkDone DATA'!$L:$L,'[20]WorkDone DATA'!$N:$N,BOQ!AE$6,'[20]WorkDone DATA'!$G:$G,BOQ!$B773)*$G773</f>
        <v>#VALUE!</v>
      </c>
      <c r="AF773" s="53" t="e">
        <f>SUMIFS('[20]WorkDone DATA'!$L:$L,'[20]WorkDone DATA'!$N:$N,BOQ!AF$6,'[20]WorkDone DATA'!$G:$G,BOQ!$B773)*$G773</f>
        <v>#VALUE!</v>
      </c>
      <c r="AG773" s="53" t="e">
        <f>SUMIFS('[20]WorkDone DATA'!$L:$L,'[20]WorkDone DATA'!$N:$N,BOQ!AG$6,'[20]WorkDone DATA'!$G:$G,BOQ!$B773)*$G773</f>
        <v>#VALUE!</v>
      </c>
      <c r="AH773" s="53" t="e">
        <f>SUMIFS('[20]WorkDone DATA'!$L:$L,'[20]WorkDone DATA'!$N:$N,BOQ!AH$6,'[20]WorkDone DATA'!$G:$G,BOQ!$B773)*$G773</f>
        <v>#VALUE!</v>
      </c>
      <c r="AI773" s="53" t="e">
        <f>SUMIFS('[20]WorkDone DATA'!$L:$L,'[20]WorkDone DATA'!$N:$N,BOQ!AI$6,'[20]WorkDone DATA'!$G:$G,BOQ!$B773)*$G773</f>
        <v>#VALUE!</v>
      </c>
      <c r="AJ773" s="53" t="e">
        <f>SUMIFS('[20]WorkDone DATA'!$L:$L,'[20]WorkDone DATA'!$N:$N,BOQ!AJ$6,'[20]WorkDone DATA'!$G:$G,BOQ!$B773)*$G773</f>
        <v>#VALUE!</v>
      </c>
      <c r="AK773" s="53" t="e">
        <f>SUMIFS('[20]WorkDone DATA'!$L:$L,'[20]WorkDone DATA'!$N:$N,BOQ!AK$6,'[20]WorkDone DATA'!$G:$G,BOQ!$B773)*$G773</f>
        <v>#VALUE!</v>
      </c>
      <c r="AL773" s="53" t="e">
        <f>SUMIFS('[20]WorkDone DATA'!$L:$L,'[20]WorkDone DATA'!$N:$N,BOQ!AL$6,'[20]WorkDone DATA'!$G:$G,BOQ!$B773)*$G773</f>
        <v>#VALUE!</v>
      </c>
      <c r="AM773" s="53" t="e">
        <f>SUMIFS('[20]WorkDone DATA'!$L:$L,'[20]WorkDone DATA'!$N:$N,BOQ!AM$6,'[20]WorkDone DATA'!$G:$G,BOQ!$B773)*$G773</f>
        <v>#VALUE!</v>
      </c>
      <c r="AN773" s="53" t="e">
        <f>SUMIFS('[20]WorkDone DATA'!$L:$L,'[20]WorkDone DATA'!$N:$N,BOQ!AN$6,'[20]WorkDone DATA'!$G:$G,BOQ!$B773)*$G773</f>
        <v>#VALUE!</v>
      </c>
      <c r="AO773" s="53" t="e">
        <f>SUMIFS('[20]WorkDone DATA'!$L:$L,'[20]WorkDone DATA'!$N:$N,BOQ!AO$6,'[20]WorkDone DATA'!$G:$G,BOQ!$B773)*$G773</f>
        <v>#VALUE!</v>
      </c>
      <c r="AP773" s="53" t="e">
        <f>SUMIFS('[20]WorkDone DATA'!$L:$L,'[20]WorkDone DATA'!$N:$N,BOQ!AP$6,'[20]WorkDone DATA'!$G:$G,BOQ!$B773)*$G773</f>
        <v>#VALUE!</v>
      </c>
      <c r="AQ773" s="53" t="e">
        <f>SUMIFS('[20]WorkDone DATA'!$L:$L,'[20]WorkDone DATA'!$N:$N,BOQ!AQ$6,'[20]WorkDone DATA'!$G:$G,BOQ!$B773)*$G773</f>
        <v>#VALUE!</v>
      </c>
      <c r="AR773" s="53" t="e">
        <f>SUMIFS('[20]WorkDone DATA'!$L:$L,'[20]WorkDone DATA'!$N:$N,BOQ!AR$6,'[20]WorkDone DATA'!$G:$G,BOQ!$B773)*$G773</f>
        <v>#VALUE!</v>
      </c>
      <c r="AS773" s="53" t="e">
        <f>SUMIFS('[20]WorkDone DATA'!$L:$L,'[20]WorkDone DATA'!$N:$N,BOQ!AS$6,'[20]WorkDone DATA'!$G:$G,BOQ!$B773)*$G773</f>
        <v>#VALUE!</v>
      </c>
      <c r="AT773" s="53" t="e">
        <f>SUMIFS('[20]WorkDone DATA'!$L:$L,'[20]WorkDone DATA'!$N:$N,BOQ!AT$6,'[20]WorkDone DATA'!$G:$G,BOQ!$B773)*$G773</f>
        <v>#VALUE!</v>
      </c>
      <c r="AU773" s="53" t="e">
        <f>SUMIFS('[20]WorkDone DATA'!$L:$L,'[20]WorkDone DATA'!$N:$N,BOQ!AU$6,'[20]WorkDone DATA'!$G:$G,BOQ!$B773)*$G773</f>
        <v>#VALUE!</v>
      </c>
      <c r="AV773" s="53" t="e">
        <f>SUMIFS('[20]WorkDone DATA'!$L:$L,'[20]WorkDone DATA'!$N:$N,BOQ!AV$6,'[20]WorkDone DATA'!$G:$G,BOQ!$B773)*$G773</f>
        <v>#VALUE!</v>
      </c>
      <c r="AW773" s="53" t="e">
        <f>SUMIFS('[20]WorkDone DATA'!$L:$L,'[20]WorkDone DATA'!$N:$N,BOQ!AW$6,'[20]WorkDone DATA'!$G:$G,BOQ!$B773)*$G773</f>
        <v>#VALUE!</v>
      </c>
      <c r="AX773" s="53" t="e">
        <f>SUMIFS('[20]WorkDone DATA'!$L:$L,'[20]WorkDone DATA'!$N:$N,BOQ!AX$6,'[20]WorkDone DATA'!$G:$G,BOQ!$B773)*$G773</f>
        <v>#VALUE!</v>
      </c>
      <c r="AY773" s="53" t="e">
        <f>SUMIFS('[20]WorkDone DATA'!$L:$L,'[20]WorkDone DATA'!$N:$N,BOQ!AY$6,'[20]WorkDone DATA'!$G:$G,BOQ!$B773)*$G773</f>
        <v>#VALUE!</v>
      </c>
      <c r="AZ773" s="53" t="e">
        <f>SUMIFS('[20]WorkDone DATA'!$L:$L,'[20]WorkDone DATA'!$N:$N,BOQ!AZ$6,'[20]WorkDone DATA'!$G:$G,BOQ!$B773)*$G773</f>
        <v>#VALUE!</v>
      </c>
      <c r="BA773" s="53" t="e">
        <f>SUMIFS('[20]WorkDone DATA'!$L:$L,'[20]WorkDone DATA'!$N:$N,BOQ!BA$6,'[20]WorkDone DATA'!$G:$G,BOQ!$B773)*$G773</f>
        <v>#VALUE!</v>
      </c>
      <c r="BB773" s="53" t="e">
        <f>SUMIFS('[20]WorkDone DATA'!$L:$L,'[20]WorkDone DATA'!$N:$N,BOQ!BB$6,'[20]WorkDone DATA'!$G:$G,BOQ!$B773)*$G773</f>
        <v>#VALUE!</v>
      </c>
      <c r="BC773" s="53" t="e">
        <f>SUMIFS('[20]WorkDone DATA'!$L:$L,'[20]WorkDone DATA'!$N:$N,BOQ!BC$6,'[20]WorkDone DATA'!$G:$G,BOQ!$B773)*$G773</f>
        <v>#VALUE!</v>
      </c>
      <c r="BD773" s="53" t="e">
        <f>SUMIFS('[20]WorkDone DATA'!$L:$L,'[20]WorkDone DATA'!$N:$N,BOQ!BD$6,'[20]WorkDone DATA'!$G:$G,BOQ!$B773)*$G773</f>
        <v>#VALUE!</v>
      </c>
      <c r="BE773" s="53" t="e">
        <f>SUMIFS('[20]WorkDone DATA'!$L:$L,'[20]WorkDone DATA'!$N:$N,BOQ!BE$6,'[20]WorkDone DATA'!$G:$G,BOQ!$B773)*$G773</f>
        <v>#VALUE!</v>
      </c>
      <c r="BF773" s="53" t="e">
        <f>SUMIFS('[20]WorkDone DATA'!$L:$L,'[20]WorkDone DATA'!$N:$N,BOQ!BF$6,'[20]WorkDone DATA'!$G:$G,BOQ!$B773)*$G773</f>
        <v>#VALUE!</v>
      </c>
      <c r="BG773" s="53" t="e">
        <f>SUMIFS('[20]WorkDone DATA'!$L:$L,'[20]WorkDone DATA'!$N:$N,BOQ!BG$6,'[20]WorkDone DATA'!$G:$G,BOQ!$B773)*$G773</f>
        <v>#VALUE!</v>
      </c>
      <c r="BH773" s="53" t="e">
        <f>SUMIFS('[20]WorkDone DATA'!$L:$L,'[20]WorkDone DATA'!$N:$N,BOQ!BH$6,'[20]WorkDone DATA'!$G:$G,BOQ!$B773)*$G773</f>
        <v>#VALUE!</v>
      </c>
      <c r="BI773" s="53" t="e">
        <f>SUMIFS('[20]WorkDone DATA'!$L:$L,'[20]WorkDone DATA'!$N:$N,BOQ!BI$6,'[20]WorkDone DATA'!$G:$G,BOQ!$B773)*$G773</f>
        <v>#VALUE!</v>
      </c>
      <c r="BJ773" s="53" t="e">
        <f>SUMIFS('[20]WorkDone DATA'!$L:$L,'[20]WorkDone DATA'!$N:$N,BOQ!BJ$6,'[20]WorkDone DATA'!$G:$G,BOQ!$B773)*$G773</f>
        <v>#VALUE!</v>
      </c>
      <c r="BK773" s="53" t="e">
        <f>SUMIFS('[20]WorkDone DATA'!$L:$L,'[20]WorkDone DATA'!$N:$N,BOQ!BK$6,'[20]WorkDone DATA'!$G:$G,BOQ!$B773)*$G773</f>
        <v>#VALUE!</v>
      </c>
      <c r="BL773" s="53" t="e">
        <f>SUMIFS('[20]WorkDone DATA'!$L:$L,'[20]WorkDone DATA'!$N:$N,BOQ!BL$6,'[20]WorkDone DATA'!$G:$G,BOQ!$B773)*$G773</f>
        <v>#VALUE!</v>
      </c>
      <c r="BM773" s="53" t="e">
        <f>SUMIFS('[20]WorkDone DATA'!$L:$L,'[20]WorkDone DATA'!$N:$N,BOQ!BM$6,'[20]WorkDone DATA'!$G:$G,BOQ!$B773)*$G773</f>
        <v>#VALUE!</v>
      </c>
      <c r="BN773" s="53" t="e">
        <f>SUMIFS('[20]WorkDone DATA'!$L:$L,'[20]WorkDone DATA'!$N:$N,BOQ!BN$6,'[20]WorkDone DATA'!$G:$G,BOQ!$B773)*$G773</f>
        <v>#VALUE!</v>
      </c>
      <c r="BO773" s="53" t="e">
        <f>SUMIFS('[20]WorkDone DATA'!$L:$L,'[20]WorkDone DATA'!$N:$N,BOQ!BO$6,'[20]WorkDone DATA'!$G:$G,BOQ!$B773)*$G773</f>
        <v>#VALUE!</v>
      </c>
      <c r="BP773" s="53" t="e">
        <f>SUMIFS('[20]WorkDone DATA'!$L:$L,'[20]WorkDone DATA'!$N:$N,BOQ!BP$6,'[20]WorkDone DATA'!$G:$G,BOQ!$B773)*$G773</f>
        <v>#VALUE!</v>
      </c>
      <c r="BQ773" s="53" t="e">
        <f>SUMIFS('[20]WorkDone DATA'!$L:$L,'[20]WorkDone DATA'!$N:$N,BOQ!BQ$6,'[20]WorkDone DATA'!$G:$G,BOQ!$B773)*$G773</f>
        <v>#VALUE!</v>
      </c>
      <c r="BR773" s="53" t="e">
        <f>SUMIFS('[20]WorkDone DATA'!$L:$L,'[20]WorkDone DATA'!$N:$N,BOQ!BR$6,'[20]WorkDone DATA'!$G:$G,BOQ!$B773)*$G773</f>
        <v>#VALUE!</v>
      </c>
      <c r="BS773" s="53" t="e">
        <f>SUMIFS('[20]WorkDone DATA'!$L:$L,'[20]WorkDone DATA'!$N:$N,BOQ!BS$6,'[20]WorkDone DATA'!$G:$G,BOQ!$B773)*$G773</f>
        <v>#VALUE!</v>
      </c>
      <c r="BT773" s="53" t="e">
        <f>SUMIFS('[20]WorkDone DATA'!$L:$L,'[20]WorkDone DATA'!$N:$N,BOQ!BT$6,'[20]WorkDone DATA'!$G:$G,BOQ!$B773)*$G773</f>
        <v>#VALUE!</v>
      </c>
      <c r="BU773" s="53" t="e">
        <f>SUMIFS('[20]WorkDone DATA'!$L:$L,'[20]WorkDone DATA'!$N:$N,BOQ!BU$6,'[20]WorkDone DATA'!$G:$G,BOQ!$B773)*$G773</f>
        <v>#VALUE!</v>
      </c>
      <c r="BV773" s="53" t="e">
        <f>SUMIFS('[20]WorkDone DATA'!$L:$L,'[20]WorkDone DATA'!$N:$N,BOQ!BV$6,'[20]WorkDone DATA'!$G:$G,BOQ!$B773)*$G773</f>
        <v>#VALUE!</v>
      </c>
      <c r="BW773" s="53" t="e">
        <f>SUMIFS('[20]WorkDone DATA'!$L:$L,'[20]WorkDone DATA'!$N:$N,BOQ!BW$6,'[20]WorkDone DATA'!$G:$G,BOQ!$B773)*$G773</f>
        <v>#VALUE!</v>
      </c>
      <c r="BX773" s="53" t="e">
        <f>SUMIFS('[20]WorkDone DATA'!$L:$L,'[20]WorkDone DATA'!$N:$N,BOQ!BX$6,'[20]WorkDone DATA'!$G:$G,BOQ!$B773)*$G773</f>
        <v>#VALUE!</v>
      </c>
    </row>
    <row r="774" spans="1:76" ht="15.6" x14ac:dyDescent="0.35">
      <c r="A774" s="1" t="str">
        <f>C772</f>
        <v>300mm Wide x 75mm 90 degree external/int bend</v>
      </c>
      <c r="B774" s="42">
        <v>2.4180000000000001</v>
      </c>
      <c r="C774" s="65" t="s">
        <v>53</v>
      </c>
      <c r="D774" s="58" t="s">
        <v>46</v>
      </c>
      <c r="E774" s="77" t="s">
        <v>93</v>
      </c>
      <c r="F774" s="45">
        <v>300</v>
      </c>
      <c r="G774" s="52">
        <v>323.39999999999998</v>
      </c>
      <c r="H774" s="53">
        <f t="shared" si="102"/>
        <v>97020</v>
      </c>
      <c r="K774" s="214" t="e">
        <f t="shared" si="108"/>
        <v>#VALUE!</v>
      </c>
      <c r="L774" s="220" t="e">
        <f t="shared" si="103"/>
        <v>#VALUE!</v>
      </c>
      <c r="M774" s="221" t="e">
        <f t="shared" si="104"/>
        <v>#VALUE!</v>
      </c>
      <c r="N774" s="219"/>
      <c r="O774" s="214" t="e">
        <f t="shared" si="105"/>
        <v>#VALUE!</v>
      </c>
      <c r="P774" s="215" t="e">
        <f t="shared" si="106"/>
        <v>#VALUE!</v>
      </c>
      <c r="R774" s="217" t="e">
        <f>SUMIFS('[20]WorkDone DATA'!$L:$L,'[20]WorkDone DATA'!$N:$N,BOQ!S$6,'[20]WorkDone DATA'!$G:$G,BOQ!$B774)</f>
        <v>#VALUE!</v>
      </c>
      <c r="S774" s="53" t="e">
        <f t="shared" si="107"/>
        <v>#VALUE!</v>
      </c>
      <c r="T774" s="217" t="e">
        <f>SUMIFS('[20]WorkDone DATA'!$L:$L,'[20]WorkDone DATA'!$N:$N,BOQ!U$6,'[20]WorkDone DATA'!$G:$G,BOQ!$B774)</f>
        <v>#VALUE!</v>
      </c>
      <c r="U774" s="53" t="e">
        <f t="shared" si="109"/>
        <v>#VALUE!</v>
      </c>
      <c r="V774" s="217"/>
      <c r="W774" s="53" t="e">
        <f>SUMIFS('[20]WorkDone DATA'!$L:$L,'[20]WorkDone DATA'!$N:$N,BOQ!W$6,'[20]WorkDone DATA'!$G:$G,BOQ!$B774)*$G774</f>
        <v>#VALUE!</v>
      </c>
      <c r="X774" s="217"/>
      <c r="Y774" s="53" t="e">
        <f>SUMIFS('[20]WorkDone DATA'!$L:$L,'[20]WorkDone DATA'!$N:$N,BOQ!Y$6,'[20]WorkDone DATA'!$G:$G,BOQ!$B774)*$G774</f>
        <v>#VALUE!</v>
      </c>
      <c r="Z774" s="217"/>
      <c r="AA774" s="53" t="e">
        <f>SUMIFS('[20]WorkDone DATA'!$L:$L,'[20]WorkDone DATA'!$N:$N,BOQ!AA$6,'[20]WorkDone DATA'!$G:$G,BOQ!$B774)*$G774</f>
        <v>#VALUE!</v>
      </c>
      <c r="AB774" s="53" t="e">
        <f>SUMIFS('[20]WorkDone DATA'!$L:$L,'[20]WorkDone DATA'!$N:$N,BOQ!AB$6,'[20]WorkDone DATA'!$G:$G,BOQ!$B774)*$G774</f>
        <v>#VALUE!</v>
      </c>
      <c r="AC774" s="53" t="e">
        <f>SUMIFS('[20]WorkDone DATA'!$L:$L,'[20]WorkDone DATA'!$N:$N,BOQ!AC$6,'[20]WorkDone DATA'!$G:$G,BOQ!$B774)*$G774</f>
        <v>#VALUE!</v>
      </c>
      <c r="AD774" s="53" t="e">
        <f>SUMIFS('[20]WorkDone DATA'!$L:$L,'[20]WorkDone DATA'!$N:$N,BOQ!AD$6,'[20]WorkDone DATA'!$G:$G,BOQ!$B774)*$G774</f>
        <v>#VALUE!</v>
      </c>
      <c r="AE774" s="53" t="e">
        <f>SUMIFS('[20]WorkDone DATA'!$L:$L,'[20]WorkDone DATA'!$N:$N,BOQ!AE$6,'[20]WorkDone DATA'!$G:$G,BOQ!$B774)*$G774</f>
        <v>#VALUE!</v>
      </c>
      <c r="AF774" s="53" t="e">
        <f>SUMIFS('[20]WorkDone DATA'!$L:$L,'[20]WorkDone DATA'!$N:$N,BOQ!AF$6,'[20]WorkDone DATA'!$G:$G,BOQ!$B774)*$G774</f>
        <v>#VALUE!</v>
      </c>
      <c r="AG774" s="53" t="e">
        <f>SUMIFS('[20]WorkDone DATA'!$L:$L,'[20]WorkDone DATA'!$N:$N,BOQ!AG$6,'[20]WorkDone DATA'!$G:$G,BOQ!$B774)*$G774</f>
        <v>#VALUE!</v>
      </c>
      <c r="AH774" s="53" t="e">
        <f>SUMIFS('[20]WorkDone DATA'!$L:$L,'[20]WorkDone DATA'!$N:$N,BOQ!AH$6,'[20]WorkDone DATA'!$G:$G,BOQ!$B774)*$G774</f>
        <v>#VALUE!</v>
      </c>
      <c r="AI774" s="53" t="e">
        <f>SUMIFS('[20]WorkDone DATA'!$L:$L,'[20]WorkDone DATA'!$N:$N,BOQ!AI$6,'[20]WorkDone DATA'!$G:$G,BOQ!$B774)*$G774</f>
        <v>#VALUE!</v>
      </c>
      <c r="AJ774" s="53" t="e">
        <f>SUMIFS('[20]WorkDone DATA'!$L:$L,'[20]WorkDone DATA'!$N:$N,BOQ!AJ$6,'[20]WorkDone DATA'!$G:$G,BOQ!$B774)*$G774</f>
        <v>#VALUE!</v>
      </c>
      <c r="AK774" s="53" t="e">
        <f>SUMIFS('[20]WorkDone DATA'!$L:$L,'[20]WorkDone DATA'!$N:$N,BOQ!AK$6,'[20]WorkDone DATA'!$G:$G,BOQ!$B774)*$G774</f>
        <v>#VALUE!</v>
      </c>
      <c r="AL774" s="53" t="e">
        <f>SUMIFS('[20]WorkDone DATA'!$L:$L,'[20]WorkDone DATA'!$N:$N,BOQ!AL$6,'[20]WorkDone DATA'!$G:$G,BOQ!$B774)*$G774</f>
        <v>#VALUE!</v>
      </c>
      <c r="AM774" s="53" t="e">
        <f>SUMIFS('[20]WorkDone DATA'!$L:$L,'[20]WorkDone DATA'!$N:$N,BOQ!AM$6,'[20]WorkDone DATA'!$G:$G,BOQ!$B774)*$G774</f>
        <v>#VALUE!</v>
      </c>
      <c r="AN774" s="53" t="e">
        <f>SUMIFS('[20]WorkDone DATA'!$L:$L,'[20]WorkDone DATA'!$N:$N,BOQ!AN$6,'[20]WorkDone DATA'!$G:$G,BOQ!$B774)*$G774</f>
        <v>#VALUE!</v>
      </c>
      <c r="AO774" s="53" t="e">
        <f>SUMIFS('[20]WorkDone DATA'!$L:$L,'[20]WorkDone DATA'!$N:$N,BOQ!AO$6,'[20]WorkDone DATA'!$G:$G,BOQ!$B774)*$G774</f>
        <v>#VALUE!</v>
      </c>
      <c r="AP774" s="53" t="e">
        <f>SUMIFS('[20]WorkDone DATA'!$L:$L,'[20]WorkDone DATA'!$N:$N,BOQ!AP$6,'[20]WorkDone DATA'!$G:$G,BOQ!$B774)*$G774</f>
        <v>#VALUE!</v>
      </c>
      <c r="AQ774" s="53" t="e">
        <f>SUMIFS('[20]WorkDone DATA'!$L:$L,'[20]WorkDone DATA'!$N:$N,BOQ!AQ$6,'[20]WorkDone DATA'!$G:$G,BOQ!$B774)*$G774</f>
        <v>#VALUE!</v>
      </c>
      <c r="AR774" s="53" t="e">
        <f>SUMIFS('[20]WorkDone DATA'!$L:$L,'[20]WorkDone DATA'!$N:$N,BOQ!AR$6,'[20]WorkDone DATA'!$G:$G,BOQ!$B774)*$G774</f>
        <v>#VALUE!</v>
      </c>
      <c r="AS774" s="53" t="e">
        <f>SUMIFS('[20]WorkDone DATA'!$L:$L,'[20]WorkDone DATA'!$N:$N,BOQ!AS$6,'[20]WorkDone DATA'!$G:$G,BOQ!$B774)*$G774</f>
        <v>#VALUE!</v>
      </c>
      <c r="AT774" s="53" t="e">
        <f>SUMIFS('[20]WorkDone DATA'!$L:$L,'[20]WorkDone DATA'!$N:$N,BOQ!AT$6,'[20]WorkDone DATA'!$G:$G,BOQ!$B774)*$G774</f>
        <v>#VALUE!</v>
      </c>
      <c r="AU774" s="53" t="e">
        <f>SUMIFS('[20]WorkDone DATA'!$L:$L,'[20]WorkDone DATA'!$N:$N,BOQ!AU$6,'[20]WorkDone DATA'!$G:$G,BOQ!$B774)*$G774</f>
        <v>#VALUE!</v>
      </c>
      <c r="AV774" s="53" t="e">
        <f>SUMIFS('[20]WorkDone DATA'!$L:$L,'[20]WorkDone DATA'!$N:$N,BOQ!AV$6,'[20]WorkDone DATA'!$G:$G,BOQ!$B774)*$G774</f>
        <v>#VALUE!</v>
      </c>
      <c r="AW774" s="53" t="e">
        <f>SUMIFS('[20]WorkDone DATA'!$L:$L,'[20]WorkDone DATA'!$N:$N,BOQ!AW$6,'[20]WorkDone DATA'!$G:$G,BOQ!$B774)*$G774</f>
        <v>#VALUE!</v>
      </c>
      <c r="AX774" s="53" t="e">
        <f>SUMIFS('[20]WorkDone DATA'!$L:$L,'[20]WorkDone DATA'!$N:$N,BOQ!AX$6,'[20]WorkDone DATA'!$G:$G,BOQ!$B774)*$G774</f>
        <v>#VALUE!</v>
      </c>
      <c r="AY774" s="53" t="e">
        <f>SUMIFS('[20]WorkDone DATA'!$L:$L,'[20]WorkDone DATA'!$N:$N,BOQ!AY$6,'[20]WorkDone DATA'!$G:$G,BOQ!$B774)*$G774</f>
        <v>#VALUE!</v>
      </c>
      <c r="AZ774" s="53" t="e">
        <f>SUMIFS('[20]WorkDone DATA'!$L:$L,'[20]WorkDone DATA'!$N:$N,BOQ!AZ$6,'[20]WorkDone DATA'!$G:$G,BOQ!$B774)*$G774</f>
        <v>#VALUE!</v>
      </c>
      <c r="BA774" s="53" t="e">
        <f>SUMIFS('[20]WorkDone DATA'!$L:$L,'[20]WorkDone DATA'!$N:$N,BOQ!BA$6,'[20]WorkDone DATA'!$G:$G,BOQ!$B774)*$G774</f>
        <v>#VALUE!</v>
      </c>
      <c r="BB774" s="53" t="e">
        <f>SUMIFS('[20]WorkDone DATA'!$L:$L,'[20]WorkDone DATA'!$N:$N,BOQ!BB$6,'[20]WorkDone DATA'!$G:$G,BOQ!$B774)*$G774</f>
        <v>#VALUE!</v>
      </c>
      <c r="BC774" s="53" t="e">
        <f>SUMIFS('[20]WorkDone DATA'!$L:$L,'[20]WorkDone DATA'!$N:$N,BOQ!BC$6,'[20]WorkDone DATA'!$G:$G,BOQ!$B774)*$G774</f>
        <v>#VALUE!</v>
      </c>
      <c r="BD774" s="53" t="e">
        <f>SUMIFS('[20]WorkDone DATA'!$L:$L,'[20]WorkDone DATA'!$N:$N,BOQ!BD$6,'[20]WorkDone DATA'!$G:$G,BOQ!$B774)*$G774</f>
        <v>#VALUE!</v>
      </c>
      <c r="BE774" s="53" t="e">
        <f>SUMIFS('[20]WorkDone DATA'!$L:$L,'[20]WorkDone DATA'!$N:$N,BOQ!BE$6,'[20]WorkDone DATA'!$G:$G,BOQ!$B774)*$G774</f>
        <v>#VALUE!</v>
      </c>
      <c r="BF774" s="53" t="e">
        <f>SUMIFS('[20]WorkDone DATA'!$L:$L,'[20]WorkDone DATA'!$N:$N,BOQ!BF$6,'[20]WorkDone DATA'!$G:$G,BOQ!$B774)*$G774</f>
        <v>#VALUE!</v>
      </c>
      <c r="BG774" s="53" t="e">
        <f>SUMIFS('[20]WorkDone DATA'!$L:$L,'[20]WorkDone DATA'!$N:$N,BOQ!BG$6,'[20]WorkDone DATA'!$G:$G,BOQ!$B774)*$G774</f>
        <v>#VALUE!</v>
      </c>
      <c r="BH774" s="53" t="e">
        <f>SUMIFS('[20]WorkDone DATA'!$L:$L,'[20]WorkDone DATA'!$N:$N,BOQ!BH$6,'[20]WorkDone DATA'!$G:$G,BOQ!$B774)*$G774</f>
        <v>#VALUE!</v>
      </c>
      <c r="BI774" s="53" t="e">
        <f>SUMIFS('[20]WorkDone DATA'!$L:$L,'[20]WorkDone DATA'!$N:$N,BOQ!BI$6,'[20]WorkDone DATA'!$G:$G,BOQ!$B774)*$G774</f>
        <v>#VALUE!</v>
      </c>
      <c r="BJ774" s="53" t="e">
        <f>SUMIFS('[20]WorkDone DATA'!$L:$L,'[20]WorkDone DATA'!$N:$N,BOQ!BJ$6,'[20]WorkDone DATA'!$G:$G,BOQ!$B774)*$G774</f>
        <v>#VALUE!</v>
      </c>
      <c r="BK774" s="53" t="e">
        <f>SUMIFS('[20]WorkDone DATA'!$L:$L,'[20]WorkDone DATA'!$N:$N,BOQ!BK$6,'[20]WorkDone DATA'!$G:$G,BOQ!$B774)*$G774</f>
        <v>#VALUE!</v>
      </c>
      <c r="BL774" s="53" t="e">
        <f>SUMIFS('[20]WorkDone DATA'!$L:$L,'[20]WorkDone DATA'!$N:$N,BOQ!BL$6,'[20]WorkDone DATA'!$G:$G,BOQ!$B774)*$G774</f>
        <v>#VALUE!</v>
      </c>
      <c r="BM774" s="53" t="e">
        <f>SUMIFS('[20]WorkDone DATA'!$L:$L,'[20]WorkDone DATA'!$N:$N,BOQ!BM$6,'[20]WorkDone DATA'!$G:$G,BOQ!$B774)*$G774</f>
        <v>#VALUE!</v>
      </c>
      <c r="BN774" s="53" t="e">
        <f>SUMIFS('[20]WorkDone DATA'!$L:$L,'[20]WorkDone DATA'!$N:$N,BOQ!BN$6,'[20]WorkDone DATA'!$G:$G,BOQ!$B774)*$G774</f>
        <v>#VALUE!</v>
      </c>
      <c r="BO774" s="53" t="e">
        <f>SUMIFS('[20]WorkDone DATA'!$L:$L,'[20]WorkDone DATA'!$N:$N,BOQ!BO$6,'[20]WorkDone DATA'!$G:$G,BOQ!$B774)*$G774</f>
        <v>#VALUE!</v>
      </c>
      <c r="BP774" s="53" t="e">
        <f>SUMIFS('[20]WorkDone DATA'!$L:$L,'[20]WorkDone DATA'!$N:$N,BOQ!BP$6,'[20]WorkDone DATA'!$G:$G,BOQ!$B774)*$G774</f>
        <v>#VALUE!</v>
      </c>
      <c r="BQ774" s="53" t="e">
        <f>SUMIFS('[20]WorkDone DATA'!$L:$L,'[20]WorkDone DATA'!$N:$N,BOQ!BQ$6,'[20]WorkDone DATA'!$G:$G,BOQ!$B774)*$G774</f>
        <v>#VALUE!</v>
      </c>
      <c r="BR774" s="53" t="e">
        <f>SUMIFS('[20]WorkDone DATA'!$L:$L,'[20]WorkDone DATA'!$N:$N,BOQ!BR$6,'[20]WorkDone DATA'!$G:$G,BOQ!$B774)*$G774</f>
        <v>#VALUE!</v>
      </c>
      <c r="BS774" s="53" t="e">
        <f>SUMIFS('[20]WorkDone DATA'!$L:$L,'[20]WorkDone DATA'!$N:$N,BOQ!BS$6,'[20]WorkDone DATA'!$G:$G,BOQ!$B774)*$G774</f>
        <v>#VALUE!</v>
      </c>
      <c r="BT774" s="53" t="e">
        <f>SUMIFS('[20]WorkDone DATA'!$L:$L,'[20]WorkDone DATA'!$N:$N,BOQ!BT$6,'[20]WorkDone DATA'!$G:$G,BOQ!$B774)*$G774</f>
        <v>#VALUE!</v>
      </c>
      <c r="BU774" s="53" t="e">
        <f>SUMIFS('[20]WorkDone DATA'!$L:$L,'[20]WorkDone DATA'!$N:$N,BOQ!BU$6,'[20]WorkDone DATA'!$G:$G,BOQ!$B774)*$G774</f>
        <v>#VALUE!</v>
      </c>
      <c r="BV774" s="53" t="e">
        <f>SUMIFS('[20]WorkDone DATA'!$L:$L,'[20]WorkDone DATA'!$N:$N,BOQ!BV$6,'[20]WorkDone DATA'!$G:$G,BOQ!$B774)*$G774</f>
        <v>#VALUE!</v>
      </c>
      <c r="BW774" s="53" t="e">
        <f>SUMIFS('[20]WorkDone DATA'!$L:$L,'[20]WorkDone DATA'!$N:$N,BOQ!BW$6,'[20]WorkDone DATA'!$G:$G,BOQ!$B774)*$G774</f>
        <v>#VALUE!</v>
      </c>
      <c r="BX774" s="53" t="e">
        <f>SUMIFS('[20]WorkDone DATA'!$L:$L,'[20]WorkDone DATA'!$N:$N,BOQ!BX$6,'[20]WorkDone DATA'!$G:$G,BOQ!$B774)*$G774</f>
        <v>#VALUE!</v>
      </c>
    </row>
    <row r="775" spans="1:76" ht="15.6" x14ac:dyDescent="0.35">
      <c r="A775" s="1"/>
      <c r="B775" s="42"/>
      <c r="C775" s="64" t="s">
        <v>132</v>
      </c>
      <c r="D775" s="58"/>
      <c r="E775" s="77"/>
      <c r="F775" s="45"/>
      <c r="G775" s="52"/>
      <c r="H775" s="53">
        <f t="shared" si="102"/>
        <v>0</v>
      </c>
      <c r="K775" s="214"/>
      <c r="L775" s="220" t="e">
        <f t="shared" si="103"/>
        <v>#VALUE!</v>
      </c>
      <c r="M775" s="221" t="e">
        <f t="shared" si="104"/>
        <v>#VALUE!</v>
      </c>
      <c r="N775" s="219"/>
      <c r="O775" s="214">
        <f t="shared" si="105"/>
        <v>0</v>
      </c>
      <c r="P775" s="215" t="e">
        <f t="shared" si="106"/>
        <v>#VALUE!</v>
      </c>
      <c r="R775" s="217" t="e">
        <f>SUMIFS('[20]WorkDone DATA'!$L:$L,'[20]WorkDone DATA'!$N:$N,BOQ!S$6,'[20]WorkDone DATA'!$G:$G,BOQ!$B775)</f>
        <v>#VALUE!</v>
      </c>
      <c r="S775" s="53" t="e">
        <f t="shared" si="107"/>
        <v>#VALUE!</v>
      </c>
      <c r="T775" s="217" t="e">
        <f>SUMIFS('[20]WorkDone DATA'!$L:$L,'[20]WorkDone DATA'!$N:$N,BOQ!U$6,'[20]WorkDone DATA'!$G:$G,BOQ!$B775)</f>
        <v>#VALUE!</v>
      </c>
      <c r="U775" s="53" t="e">
        <f t="shared" si="109"/>
        <v>#VALUE!</v>
      </c>
      <c r="V775" s="217"/>
      <c r="W775" s="53" t="e">
        <f>SUMIFS('[20]WorkDone DATA'!$L:$L,'[20]WorkDone DATA'!$N:$N,BOQ!W$6,'[20]WorkDone DATA'!$G:$G,BOQ!$B775)*$G775</f>
        <v>#VALUE!</v>
      </c>
      <c r="X775" s="217"/>
      <c r="Y775" s="53" t="e">
        <f>SUMIFS('[20]WorkDone DATA'!$L:$L,'[20]WorkDone DATA'!$N:$N,BOQ!Y$6,'[20]WorkDone DATA'!$G:$G,BOQ!$B775)*$G775</f>
        <v>#VALUE!</v>
      </c>
      <c r="Z775" s="217"/>
      <c r="AA775" s="53" t="e">
        <f>SUMIFS('[20]WorkDone DATA'!$L:$L,'[20]WorkDone DATA'!$N:$N,BOQ!AA$6,'[20]WorkDone DATA'!$G:$G,BOQ!$B775)*$G775</f>
        <v>#VALUE!</v>
      </c>
      <c r="AB775" s="53" t="e">
        <f>SUMIFS('[20]WorkDone DATA'!$L:$L,'[20]WorkDone DATA'!$N:$N,BOQ!AB$6,'[20]WorkDone DATA'!$G:$G,BOQ!$B775)*$G775</f>
        <v>#VALUE!</v>
      </c>
      <c r="AC775" s="53" t="e">
        <f>SUMIFS('[20]WorkDone DATA'!$L:$L,'[20]WorkDone DATA'!$N:$N,BOQ!AC$6,'[20]WorkDone DATA'!$G:$G,BOQ!$B775)*$G775</f>
        <v>#VALUE!</v>
      </c>
      <c r="AD775" s="53" t="e">
        <f>SUMIFS('[20]WorkDone DATA'!$L:$L,'[20]WorkDone DATA'!$N:$N,BOQ!AD$6,'[20]WorkDone DATA'!$G:$G,BOQ!$B775)*$G775</f>
        <v>#VALUE!</v>
      </c>
      <c r="AE775" s="53" t="e">
        <f>SUMIFS('[20]WorkDone DATA'!$L:$L,'[20]WorkDone DATA'!$N:$N,BOQ!AE$6,'[20]WorkDone DATA'!$G:$G,BOQ!$B775)*$G775</f>
        <v>#VALUE!</v>
      </c>
      <c r="AF775" s="53" t="e">
        <f>SUMIFS('[20]WorkDone DATA'!$L:$L,'[20]WorkDone DATA'!$N:$N,BOQ!AF$6,'[20]WorkDone DATA'!$G:$G,BOQ!$B775)*$G775</f>
        <v>#VALUE!</v>
      </c>
      <c r="AG775" s="53" t="e">
        <f>SUMIFS('[20]WorkDone DATA'!$L:$L,'[20]WorkDone DATA'!$N:$N,BOQ!AG$6,'[20]WorkDone DATA'!$G:$G,BOQ!$B775)*$G775</f>
        <v>#VALUE!</v>
      </c>
      <c r="AH775" s="53" t="e">
        <f>SUMIFS('[20]WorkDone DATA'!$L:$L,'[20]WorkDone DATA'!$N:$N,BOQ!AH$6,'[20]WorkDone DATA'!$G:$G,BOQ!$B775)*$G775</f>
        <v>#VALUE!</v>
      </c>
      <c r="AI775" s="53" t="e">
        <f>SUMIFS('[20]WorkDone DATA'!$L:$L,'[20]WorkDone DATA'!$N:$N,BOQ!AI$6,'[20]WorkDone DATA'!$G:$G,BOQ!$B775)*$G775</f>
        <v>#VALUE!</v>
      </c>
      <c r="AJ775" s="53" t="e">
        <f>SUMIFS('[20]WorkDone DATA'!$L:$L,'[20]WorkDone DATA'!$N:$N,BOQ!AJ$6,'[20]WorkDone DATA'!$G:$G,BOQ!$B775)*$G775</f>
        <v>#VALUE!</v>
      </c>
      <c r="AK775" s="53" t="e">
        <f>SUMIFS('[20]WorkDone DATA'!$L:$L,'[20]WorkDone DATA'!$N:$N,BOQ!AK$6,'[20]WorkDone DATA'!$G:$G,BOQ!$B775)*$G775</f>
        <v>#VALUE!</v>
      </c>
      <c r="AL775" s="53" t="e">
        <f>SUMIFS('[20]WorkDone DATA'!$L:$L,'[20]WorkDone DATA'!$N:$N,BOQ!AL$6,'[20]WorkDone DATA'!$G:$G,BOQ!$B775)*$G775</f>
        <v>#VALUE!</v>
      </c>
      <c r="AM775" s="53" t="e">
        <f>SUMIFS('[20]WorkDone DATA'!$L:$L,'[20]WorkDone DATA'!$N:$N,BOQ!AM$6,'[20]WorkDone DATA'!$G:$G,BOQ!$B775)*$G775</f>
        <v>#VALUE!</v>
      </c>
      <c r="AN775" s="53" t="e">
        <f>SUMIFS('[20]WorkDone DATA'!$L:$L,'[20]WorkDone DATA'!$N:$N,BOQ!AN$6,'[20]WorkDone DATA'!$G:$G,BOQ!$B775)*$G775</f>
        <v>#VALUE!</v>
      </c>
      <c r="AO775" s="53" t="e">
        <f>SUMIFS('[20]WorkDone DATA'!$L:$L,'[20]WorkDone DATA'!$N:$N,BOQ!AO$6,'[20]WorkDone DATA'!$G:$G,BOQ!$B775)*$G775</f>
        <v>#VALUE!</v>
      </c>
      <c r="AP775" s="53" t="e">
        <f>SUMIFS('[20]WorkDone DATA'!$L:$L,'[20]WorkDone DATA'!$N:$N,BOQ!AP$6,'[20]WorkDone DATA'!$G:$G,BOQ!$B775)*$G775</f>
        <v>#VALUE!</v>
      </c>
      <c r="AQ775" s="53" t="e">
        <f>SUMIFS('[20]WorkDone DATA'!$L:$L,'[20]WorkDone DATA'!$N:$N,BOQ!AQ$6,'[20]WorkDone DATA'!$G:$G,BOQ!$B775)*$G775</f>
        <v>#VALUE!</v>
      </c>
      <c r="AR775" s="53" t="e">
        <f>SUMIFS('[20]WorkDone DATA'!$L:$L,'[20]WorkDone DATA'!$N:$N,BOQ!AR$6,'[20]WorkDone DATA'!$G:$G,BOQ!$B775)*$G775</f>
        <v>#VALUE!</v>
      </c>
      <c r="AS775" s="53" t="e">
        <f>SUMIFS('[20]WorkDone DATA'!$L:$L,'[20]WorkDone DATA'!$N:$N,BOQ!AS$6,'[20]WorkDone DATA'!$G:$G,BOQ!$B775)*$G775</f>
        <v>#VALUE!</v>
      </c>
      <c r="AT775" s="53" t="e">
        <f>SUMIFS('[20]WorkDone DATA'!$L:$L,'[20]WorkDone DATA'!$N:$N,BOQ!AT$6,'[20]WorkDone DATA'!$G:$G,BOQ!$B775)*$G775</f>
        <v>#VALUE!</v>
      </c>
      <c r="AU775" s="53" t="e">
        <f>SUMIFS('[20]WorkDone DATA'!$L:$L,'[20]WorkDone DATA'!$N:$N,BOQ!AU$6,'[20]WorkDone DATA'!$G:$G,BOQ!$B775)*$G775</f>
        <v>#VALUE!</v>
      </c>
      <c r="AV775" s="53" t="e">
        <f>SUMIFS('[20]WorkDone DATA'!$L:$L,'[20]WorkDone DATA'!$N:$N,BOQ!AV$6,'[20]WorkDone DATA'!$G:$G,BOQ!$B775)*$G775</f>
        <v>#VALUE!</v>
      </c>
      <c r="AW775" s="53" t="e">
        <f>SUMIFS('[20]WorkDone DATA'!$L:$L,'[20]WorkDone DATA'!$N:$N,BOQ!AW$6,'[20]WorkDone DATA'!$G:$G,BOQ!$B775)*$G775</f>
        <v>#VALUE!</v>
      </c>
      <c r="AX775" s="53" t="e">
        <f>SUMIFS('[20]WorkDone DATA'!$L:$L,'[20]WorkDone DATA'!$N:$N,BOQ!AX$6,'[20]WorkDone DATA'!$G:$G,BOQ!$B775)*$G775</f>
        <v>#VALUE!</v>
      </c>
      <c r="AY775" s="53" t="e">
        <f>SUMIFS('[20]WorkDone DATA'!$L:$L,'[20]WorkDone DATA'!$N:$N,BOQ!AY$6,'[20]WorkDone DATA'!$G:$G,BOQ!$B775)*$G775</f>
        <v>#VALUE!</v>
      </c>
      <c r="AZ775" s="53" t="e">
        <f>SUMIFS('[20]WorkDone DATA'!$L:$L,'[20]WorkDone DATA'!$N:$N,BOQ!AZ$6,'[20]WorkDone DATA'!$G:$G,BOQ!$B775)*$G775</f>
        <v>#VALUE!</v>
      </c>
      <c r="BA775" s="53" t="e">
        <f>SUMIFS('[20]WorkDone DATA'!$L:$L,'[20]WorkDone DATA'!$N:$N,BOQ!BA$6,'[20]WorkDone DATA'!$G:$G,BOQ!$B775)*$G775</f>
        <v>#VALUE!</v>
      </c>
      <c r="BB775" s="53" t="e">
        <f>SUMIFS('[20]WorkDone DATA'!$L:$L,'[20]WorkDone DATA'!$N:$N,BOQ!BB$6,'[20]WorkDone DATA'!$G:$G,BOQ!$B775)*$G775</f>
        <v>#VALUE!</v>
      </c>
      <c r="BC775" s="53" t="e">
        <f>SUMIFS('[20]WorkDone DATA'!$L:$L,'[20]WorkDone DATA'!$N:$N,BOQ!BC$6,'[20]WorkDone DATA'!$G:$G,BOQ!$B775)*$G775</f>
        <v>#VALUE!</v>
      </c>
      <c r="BD775" s="53" t="e">
        <f>SUMIFS('[20]WorkDone DATA'!$L:$L,'[20]WorkDone DATA'!$N:$N,BOQ!BD$6,'[20]WorkDone DATA'!$G:$G,BOQ!$B775)*$G775</f>
        <v>#VALUE!</v>
      </c>
      <c r="BE775" s="53" t="e">
        <f>SUMIFS('[20]WorkDone DATA'!$L:$L,'[20]WorkDone DATA'!$N:$N,BOQ!BE$6,'[20]WorkDone DATA'!$G:$G,BOQ!$B775)*$G775</f>
        <v>#VALUE!</v>
      </c>
      <c r="BF775" s="53" t="e">
        <f>SUMIFS('[20]WorkDone DATA'!$L:$L,'[20]WorkDone DATA'!$N:$N,BOQ!BF$6,'[20]WorkDone DATA'!$G:$G,BOQ!$B775)*$G775</f>
        <v>#VALUE!</v>
      </c>
      <c r="BG775" s="53" t="e">
        <f>SUMIFS('[20]WorkDone DATA'!$L:$L,'[20]WorkDone DATA'!$N:$N,BOQ!BG$6,'[20]WorkDone DATA'!$G:$G,BOQ!$B775)*$G775</f>
        <v>#VALUE!</v>
      </c>
      <c r="BH775" s="53" t="e">
        <f>SUMIFS('[20]WorkDone DATA'!$L:$L,'[20]WorkDone DATA'!$N:$N,BOQ!BH$6,'[20]WorkDone DATA'!$G:$G,BOQ!$B775)*$G775</f>
        <v>#VALUE!</v>
      </c>
      <c r="BI775" s="53" t="e">
        <f>SUMIFS('[20]WorkDone DATA'!$L:$L,'[20]WorkDone DATA'!$N:$N,BOQ!BI$6,'[20]WorkDone DATA'!$G:$G,BOQ!$B775)*$G775</f>
        <v>#VALUE!</v>
      </c>
      <c r="BJ775" s="53" t="e">
        <f>SUMIFS('[20]WorkDone DATA'!$L:$L,'[20]WorkDone DATA'!$N:$N,BOQ!BJ$6,'[20]WorkDone DATA'!$G:$G,BOQ!$B775)*$G775</f>
        <v>#VALUE!</v>
      </c>
      <c r="BK775" s="53" t="e">
        <f>SUMIFS('[20]WorkDone DATA'!$L:$L,'[20]WorkDone DATA'!$N:$N,BOQ!BK$6,'[20]WorkDone DATA'!$G:$G,BOQ!$B775)*$G775</f>
        <v>#VALUE!</v>
      </c>
      <c r="BL775" s="53" t="e">
        <f>SUMIFS('[20]WorkDone DATA'!$L:$L,'[20]WorkDone DATA'!$N:$N,BOQ!BL$6,'[20]WorkDone DATA'!$G:$G,BOQ!$B775)*$G775</f>
        <v>#VALUE!</v>
      </c>
      <c r="BM775" s="53" t="e">
        <f>SUMIFS('[20]WorkDone DATA'!$L:$L,'[20]WorkDone DATA'!$N:$N,BOQ!BM$6,'[20]WorkDone DATA'!$G:$G,BOQ!$B775)*$G775</f>
        <v>#VALUE!</v>
      </c>
      <c r="BN775" s="53" t="e">
        <f>SUMIFS('[20]WorkDone DATA'!$L:$L,'[20]WorkDone DATA'!$N:$N,BOQ!BN$6,'[20]WorkDone DATA'!$G:$G,BOQ!$B775)*$G775</f>
        <v>#VALUE!</v>
      </c>
      <c r="BO775" s="53" t="e">
        <f>SUMIFS('[20]WorkDone DATA'!$L:$L,'[20]WorkDone DATA'!$N:$N,BOQ!BO$6,'[20]WorkDone DATA'!$G:$G,BOQ!$B775)*$G775</f>
        <v>#VALUE!</v>
      </c>
      <c r="BP775" s="53" t="e">
        <f>SUMIFS('[20]WorkDone DATA'!$L:$L,'[20]WorkDone DATA'!$N:$N,BOQ!BP$6,'[20]WorkDone DATA'!$G:$G,BOQ!$B775)*$G775</f>
        <v>#VALUE!</v>
      </c>
      <c r="BQ775" s="53" t="e">
        <f>SUMIFS('[20]WorkDone DATA'!$L:$L,'[20]WorkDone DATA'!$N:$N,BOQ!BQ$6,'[20]WorkDone DATA'!$G:$G,BOQ!$B775)*$G775</f>
        <v>#VALUE!</v>
      </c>
      <c r="BR775" s="53" t="e">
        <f>SUMIFS('[20]WorkDone DATA'!$L:$L,'[20]WorkDone DATA'!$N:$N,BOQ!BR$6,'[20]WorkDone DATA'!$G:$G,BOQ!$B775)*$G775</f>
        <v>#VALUE!</v>
      </c>
      <c r="BS775" s="53" t="e">
        <f>SUMIFS('[20]WorkDone DATA'!$L:$L,'[20]WorkDone DATA'!$N:$N,BOQ!BS$6,'[20]WorkDone DATA'!$G:$G,BOQ!$B775)*$G775</f>
        <v>#VALUE!</v>
      </c>
      <c r="BT775" s="53" t="e">
        <f>SUMIFS('[20]WorkDone DATA'!$L:$L,'[20]WorkDone DATA'!$N:$N,BOQ!BT$6,'[20]WorkDone DATA'!$G:$G,BOQ!$B775)*$G775</f>
        <v>#VALUE!</v>
      </c>
      <c r="BU775" s="53" t="e">
        <f>SUMIFS('[20]WorkDone DATA'!$L:$L,'[20]WorkDone DATA'!$N:$N,BOQ!BU$6,'[20]WorkDone DATA'!$G:$G,BOQ!$B775)*$G775</f>
        <v>#VALUE!</v>
      </c>
      <c r="BV775" s="53" t="e">
        <f>SUMIFS('[20]WorkDone DATA'!$L:$L,'[20]WorkDone DATA'!$N:$N,BOQ!BV$6,'[20]WorkDone DATA'!$G:$G,BOQ!$B775)*$G775</f>
        <v>#VALUE!</v>
      </c>
      <c r="BW775" s="53" t="e">
        <f>SUMIFS('[20]WorkDone DATA'!$L:$L,'[20]WorkDone DATA'!$N:$N,BOQ!BW$6,'[20]WorkDone DATA'!$G:$G,BOQ!$B775)*$G775</f>
        <v>#VALUE!</v>
      </c>
      <c r="BX775" s="53" t="e">
        <f>SUMIFS('[20]WorkDone DATA'!$L:$L,'[20]WorkDone DATA'!$N:$N,BOQ!BX$6,'[20]WorkDone DATA'!$G:$G,BOQ!$B775)*$G775</f>
        <v>#VALUE!</v>
      </c>
    </row>
    <row r="776" spans="1:76" ht="15.6" x14ac:dyDescent="0.35">
      <c r="A776" s="1" t="str">
        <f>C775</f>
        <v>600mm Wide x 75mm 90 degree horizontal bend</v>
      </c>
      <c r="B776" s="42">
        <v>2.419</v>
      </c>
      <c r="C776" s="65" t="s">
        <v>11</v>
      </c>
      <c r="D776" s="58" t="s">
        <v>96</v>
      </c>
      <c r="E776" s="77" t="s">
        <v>93</v>
      </c>
      <c r="F776" s="45">
        <v>300</v>
      </c>
      <c r="G776" s="52">
        <v>1473.45</v>
      </c>
      <c r="H776" s="53">
        <f t="shared" si="102"/>
        <v>442035</v>
      </c>
      <c r="K776" s="214" t="e">
        <f t="shared" si="108"/>
        <v>#VALUE!</v>
      </c>
      <c r="L776" s="220" t="e">
        <f t="shared" si="103"/>
        <v>#VALUE!</v>
      </c>
      <c r="M776" s="221" t="e">
        <f t="shared" si="104"/>
        <v>#VALUE!</v>
      </c>
      <c r="N776" s="219"/>
      <c r="O776" s="214" t="e">
        <f t="shared" si="105"/>
        <v>#VALUE!</v>
      </c>
      <c r="P776" s="215" t="e">
        <f t="shared" si="106"/>
        <v>#VALUE!</v>
      </c>
      <c r="R776" s="217" t="e">
        <f>SUMIFS('[20]WorkDone DATA'!$L:$L,'[20]WorkDone DATA'!$N:$N,BOQ!S$6,'[20]WorkDone DATA'!$G:$G,BOQ!$B776)</f>
        <v>#VALUE!</v>
      </c>
      <c r="S776" s="53" t="e">
        <f t="shared" si="107"/>
        <v>#VALUE!</v>
      </c>
      <c r="T776" s="217" t="e">
        <f>SUMIFS('[20]WorkDone DATA'!$L:$L,'[20]WorkDone DATA'!$N:$N,BOQ!U$6,'[20]WorkDone DATA'!$G:$G,BOQ!$B776)</f>
        <v>#VALUE!</v>
      </c>
      <c r="U776" s="53" t="e">
        <f t="shared" si="109"/>
        <v>#VALUE!</v>
      </c>
      <c r="V776" s="217"/>
      <c r="W776" s="53" t="e">
        <f>SUMIFS('[20]WorkDone DATA'!$L:$L,'[20]WorkDone DATA'!$N:$N,BOQ!W$6,'[20]WorkDone DATA'!$G:$G,BOQ!$B776)*$G776</f>
        <v>#VALUE!</v>
      </c>
      <c r="X776" s="217"/>
      <c r="Y776" s="53" t="e">
        <f>SUMIFS('[20]WorkDone DATA'!$L:$L,'[20]WorkDone DATA'!$N:$N,BOQ!Y$6,'[20]WorkDone DATA'!$G:$G,BOQ!$B776)*$G776</f>
        <v>#VALUE!</v>
      </c>
      <c r="Z776" s="217"/>
      <c r="AA776" s="53" t="e">
        <f>SUMIFS('[20]WorkDone DATA'!$L:$L,'[20]WorkDone DATA'!$N:$N,BOQ!AA$6,'[20]WorkDone DATA'!$G:$G,BOQ!$B776)*$G776</f>
        <v>#VALUE!</v>
      </c>
      <c r="AB776" s="53" t="e">
        <f>SUMIFS('[20]WorkDone DATA'!$L:$L,'[20]WorkDone DATA'!$N:$N,BOQ!AB$6,'[20]WorkDone DATA'!$G:$G,BOQ!$B776)*$G776</f>
        <v>#VALUE!</v>
      </c>
      <c r="AC776" s="53" t="e">
        <f>SUMIFS('[20]WorkDone DATA'!$L:$L,'[20]WorkDone DATA'!$N:$N,BOQ!AC$6,'[20]WorkDone DATA'!$G:$G,BOQ!$B776)*$G776</f>
        <v>#VALUE!</v>
      </c>
      <c r="AD776" s="53" t="e">
        <f>SUMIFS('[20]WorkDone DATA'!$L:$L,'[20]WorkDone DATA'!$N:$N,BOQ!AD$6,'[20]WorkDone DATA'!$G:$G,BOQ!$B776)*$G776</f>
        <v>#VALUE!</v>
      </c>
      <c r="AE776" s="53" t="e">
        <f>SUMIFS('[20]WorkDone DATA'!$L:$L,'[20]WorkDone DATA'!$N:$N,BOQ!AE$6,'[20]WorkDone DATA'!$G:$G,BOQ!$B776)*$G776</f>
        <v>#VALUE!</v>
      </c>
      <c r="AF776" s="53" t="e">
        <f>SUMIFS('[20]WorkDone DATA'!$L:$L,'[20]WorkDone DATA'!$N:$N,BOQ!AF$6,'[20]WorkDone DATA'!$G:$G,BOQ!$B776)*$G776</f>
        <v>#VALUE!</v>
      </c>
      <c r="AG776" s="53" t="e">
        <f>SUMIFS('[20]WorkDone DATA'!$L:$L,'[20]WorkDone DATA'!$N:$N,BOQ!AG$6,'[20]WorkDone DATA'!$G:$G,BOQ!$B776)*$G776</f>
        <v>#VALUE!</v>
      </c>
      <c r="AH776" s="53" t="e">
        <f>SUMIFS('[20]WorkDone DATA'!$L:$L,'[20]WorkDone DATA'!$N:$N,BOQ!AH$6,'[20]WorkDone DATA'!$G:$G,BOQ!$B776)*$G776</f>
        <v>#VALUE!</v>
      </c>
      <c r="AI776" s="53" t="e">
        <f>SUMIFS('[20]WorkDone DATA'!$L:$L,'[20]WorkDone DATA'!$N:$N,BOQ!AI$6,'[20]WorkDone DATA'!$G:$G,BOQ!$B776)*$G776</f>
        <v>#VALUE!</v>
      </c>
      <c r="AJ776" s="53" t="e">
        <f>SUMIFS('[20]WorkDone DATA'!$L:$L,'[20]WorkDone DATA'!$N:$N,BOQ!AJ$6,'[20]WorkDone DATA'!$G:$G,BOQ!$B776)*$G776</f>
        <v>#VALUE!</v>
      </c>
      <c r="AK776" s="53" t="e">
        <f>SUMIFS('[20]WorkDone DATA'!$L:$L,'[20]WorkDone DATA'!$N:$N,BOQ!AK$6,'[20]WorkDone DATA'!$G:$G,BOQ!$B776)*$G776</f>
        <v>#VALUE!</v>
      </c>
      <c r="AL776" s="53" t="e">
        <f>SUMIFS('[20]WorkDone DATA'!$L:$L,'[20]WorkDone DATA'!$N:$N,BOQ!AL$6,'[20]WorkDone DATA'!$G:$G,BOQ!$B776)*$G776</f>
        <v>#VALUE!</v>
      </c>
      <c r="AM776" s="53" t="e">
        <f>SUMIFS('[20]WorkDone DATA'!$L:$L,'[20]WorkDone DATA'!$N:$N,BOQ!AM$6,'[20]WorkDone DATA'!$G:$G,BOQ!$B776)*$G776</f>
        <v>#VALUE!</v>
      </c>
      <c r="AN776" s="53" t="e">
        <f>SUMIFS('[20]WorkDone DATA'!$L:$L,'[20]WorkDone DATA'!$N:$N,BOQ!AN$6,'[20]WorkDone DATA'!$G:$G,BOQ!$B776)*$G776</f>
        <v>#VALUE!</v>
      </c>
      <c r="AO776" s="53" t="e">
        <f>SUMIFS('[20]WorkDone DATA'!$L:$L,'[20]WorkDone DATA'!$N:$N,BOQ!AO$6,'[20]WorkDone DATA'!$G:$G,BOQ!$B776)*$G776</f>
        <v>#VALUE!</v>
      </c>
      <c r="AP776" s="53" t="e">
        <f>SUMIFS('[20]WorkDone DATA'!$L:$L,'[20]WorkDone DATA'!$N:$N,BOQ!AP$6,'[20]WorkDone DATA'!$G:$G,BOQ!$B776)*$G776</f>
        <v>#VALUE!</v>
      </c>
      <c r="AQ776" s="53" t="e">
        <f>SUMIFS('[20]WorkDone DATA'!$L:$L,'[20]WorkDone DATA'!$N:$N,BOQ!AQ$6,'[20]WorkDone DATA'!$G:$G,BOQ!$B776)*$G776</f>
        <v>#VALUE!</v>
      </c>
      <c r="AR776" s="53" t="e">
        <f>SUMIFS('[20]WorkDone DATA'!$L:$L,'[20]WorkDone DATA'!$N:$N,BOQ!AR$6,'[20]WorkDone DATA'!$G:$G,BOQ!$B776)*$G776</f>
        <v>#VALUE!</v>
      </c>
      <c r="AS776" s="53" t="e">
        <f>SUMIFS('[20]WorkDone DATA'!$L:$L,'[20]WorkDone DATA'!$N:$N,BOQ!AS$6,'[20]WorkDone DATA'!$G:$G,BOQ!$B776)*$G776</f>
        <v>#VALUE!</v>
      </c>
      <c r="AT776" s="53" t="e">
        <f>SUMIFS('[20]WorkDone DATA'!$L:$L,'[20]WorkDone DATA'!$N:$N,BOQ!AT$6,'[20]WorkDone DATA'!$G:$G,BOQ!$B776)*$G776</f>
        <v>#VALUE!</v>
      </c>
      <c r="AU776" s="53" t="e">
        <f>SUMIFS('[20]WorkDone DATA'!$L:$L,'[20]WorkDone DATA'!$N:$N,BOQ!AU$6,'[20]WorkDone DATA'!$G:$G,BOQ!$B776)*$G776</f>
        <v>#VALUE!</v>
      </c>
      <c r="AV776" s="53" t="e">
        <f>SUMIFS('[20]WorkDone DATA'!$L:$L,'[20]WorkDone DATA'!$N:$N,BOQ!AV$6,'[20]WorkDone DATA'!$G:$G,BOQ!$B776)*$G776</f>
        <v>#VALUE!</v>
      </c>
      <c r="AW776" s="53" t="e">
        <f>SUMIFS('[20]WorkDone DATA'!$L:$L,'[20]WorkDone DATA'!$N:$N,BOQ!AW$6,'[20]WorkDone DATA'!$G:$G,BOQ!$B776)*$G776</f>
        <v>#VALUE!</v>
      </c>
      <c r="AX776" s="53" t="e">
        <f>SUMIFS('[20]WorkDone DATA'!$L:$L,'[20]WorkDone DATA'!$N:$N,BOQ!AX$6,'[20]WorkDone DATA'!$G:$G,BOQ!$B776)*$G776</f>
        <v>#VALUE!</v>
      </c>
      <c r="AY776" s="53" t="e">
        <f>SUMIFS('[20]WorkDone DATA'!$L:$L,'[20]WorkDone DATA'!$N:$N,BOQ!AY$6,'[20]WorkDone DATA'!$G:$G,BOQ!$B776)*$G776</f>
        <v>#VALUE!</v>
      </c>
      <c r="AZ776" s="53" t="e">
        <f>SUMIFS('[20]WorkDone DATA'!$L:$L,'[20]WorkDone DATA'!$N:$N,BOQ!AZ$6,'[20]WorkDone DATA'!$G:$G,BOQ!$B776)*$G776</f>
        <v>#VALUE!</v>
      </c>
      <c r="BA776" s="53" t="e">
        <f>SUMIFS('[20]WorkDone DATA'!$L:$L,'[20]WorkDone DATA'!$N:$N,BOQ!BA$6,'[20]WorkDone DATA'!$G:$G,BOQ!$B776)*$G776</f>
        <v>#VALUE!</v>
      </c>
      <c r="BB776" s="53" t="e">
        <f>SUMIFS('[20]WorkDone DATA'!$L:$L,'[20]WorkDone DATA'!$N:$N,BOQ!BB$6,'[20]WorkDone DATA'!$G:$G,BOQ!$B776)*$G776</f>
        <v>#VALUE!</v>
      </c>
      <c r="BC776" s="53" t="e">
        <f>SUMIFS('[20]WorkDone DATA'!$L:$L,'[20]WorkDone DATA'!$N:$N,BOQ!BC$6,'[20]WorkDone DATA'!$G:$G,BOQ!$B776)*$G776</f>
        <v>#VALUE!</v>
      </c>
      <c r="BD776" s="53" t="e">
        <f>SUMIFS('[20]WorkDone DATA'!$L:$L,'[20]WorkDone DATA'!$N:$N,BOQ!BD$6,'[20]WorkDone DATA'!$G:$G,BOQ!$B776)*$G776</f>
        <v>#VALUE!</v>
      </c>
      <c r="BE776" s="53" t="e">
        <f>SUMIFS('[20]WorkDone DATA'!$L:$L,'[20]WorkDone DATA'!$N:$N,BOQ!BE$6,'[20]WorkDone DATA'!$G:$G,BOQ!$B776)*$G776</f>
        <v>#VALUE!</v>
      </c>
      <c r="BF776" s="53" t="e">
        <f>SUMIFS('[20]WorkDone DATA'!$L:$L,'[20]WorkDone DATA'!$N:$N,BOQ!BF$6,'[20]WorkDone DATA'!$G:$G,BOQ!$B776)*$G776</f>
        <v>#VALUE!</v>
      </c>
      <c r="BG776" s="53" t="e">
        <f>SUMIFS('[20]WorkDone DATA'!$L:$L,'[20]WorkDone DATA'!$N:$N,BOQ!BG$6,'[20]WorkDone DATA'!$G:$G,BOQ!$B776)*$G776</f>
        <v>#VALUE!</v>
      </c>
      <c r="BH776" s="53" t="e">
        <f>SUMIFS('[20]WorkDone DATA'!$L:$L,'[20]WorkDone DATA'!$N:$N,BOQ!BH$6,'[20]WorkDone DATA'!$G:$G,BOQ!$B776)*$G776</f>
        <v>#VALUE!</v>
      </c>
      <c r="BI776" s="53" t="e">
        <f>SUMIFS('[20]WorkDone DATA'!$L:$L,'[20]WorkDone DATA'!$N:$N,BOQ!BI$6,'[20]WorkDone DATA'!$G:$G,BOQ!$B776)*$G776</f>
        <v>#VALUE!</v>
      </c>
      <c r="BJ776" s="53" t="e">
        <f>SUMIFS('[20]WorkDone DATA'!$L:$L,'[20]WorkDone DATA'!$N:$N,BOQ!BJ$6,'[20]WorkDone DATA'!$G:$G,BOQ!$B776)*$G776</f>
        <v>#VALUE!</v>
      </c>
      <c r="BK776" s="53" t="e">
        <f>SUMIFS('[20]WorkDone DATA'!$L:$L,'[20]WorkDone DATA'!$N:$N,BOQ!BK$6,'[20]WorkDone DATA'!$G:$G,BOQ!$B776)*$G776</f>
        <v>#VALUE!</v>
      </c>
      <c r="BL776" s="53" t="e">
        <f>SUMIFS('[20]WorkDone DATA'!$L:$L,'[20]WorkDone DATA'!$N:$N,BOQ!BL$6,'[20]WorkDone DATA'!$G:$G,BOQ!$B776)*$G776</f>
        <v>#VALUE!</v>
      </c>
      <c r="BM776" s="53" t="e">
        <f>SUMIFS('[20]WorkDone DATA'!$L:$L,'[20]WorkDone DATA'!$N:$N,BOQ!BM$6,'[20]WorkDone DATA'!$G:$G,BOQ!$B776)*$G776</f>
        <v>#VALUE!</v>
      </c>
      <c r="BN776" s="53" t="e">
        <f>SUMIFS('[20]WorkDone DATA'!$L:$L,'[20]WorkDone DATA'!$N:$N,BOQ!BN$6,'[20]WorkDone DATA'!$G:$G,BOQ!$B776)*$G776</f>
        <v>#VALUE!</v>
      </c>
      <c r="BO776" s="53" t="e">
        <f>SUMIFS('[20]WorkDone DATA'!$L:$L,'[20]WorkDone DATA'!$N:$N,BOQ!BO$6,'[20]WorkDone DATA'!$G:$G,BOQ!$B776)*$G776</f>
        <v>#VALUE!</v>
      </c>
      <c r="BP776" s="53" t="e">
        <f>SUMIFS('[20]WorkDone DATA'!$L:$L,'[20]WorkDone DATA'!$N:$N,BOQ!BP$6,'[20]WorkDone DATA'!$G:$G,BOQ!$B776)*$G776</f>
        <v>#VALUE!</v>
      </c>
      <c r="BQ776" s="53" t="e">
        <f>SUMIFS('[20]WorkDone DATA'!$L:$L,'[20]WorkDone DATA'!$N:$N,BOQ!BQ$6,'[20]WorkDone DATA'!$G:$G,BOQ!$B776)*$G776</f>
        <v>#VALUE!</v>
      </c>
      <c r="BR776" s="53" t="e">
        <f>SUMIFS('[20]WorkDone DATA'!$L:$L,'[20]WorkDone DATA'!$N:$N,BOQ!BR$6,'[20]WorkDone DATA'!$G:$G,BOQ!$B776)*$G776</f>
        <v>#VALUE!</v>
      </c>
      <c r="BS776" s="53" t="e">
        <f>SUMIFS('[20]WorkDone DATA'!$L:$L,'[20]WorkDone DATA'!$N:$N,BOQ!BS$6,'[20]WorkDone DATA'!$G:$G,BOQ!$B776)*$G776</f>
        <v>#VALUE!</v>
      </c>
      <c r="BT776" s="53" t="e">
        <f>SUMIFS('[20]WorkDone DATA'!$L:$L,'[20]WorkDone DATA'!$N:$N,BOQ!BT$6,'[20]WorkDone DATA'!$G:$G,BOQ!$B776)*$G776</f>
        <v>#VALUE!</v>
      </c>
      <c r="BU776" s="53" t="e">
        <f>SUMIFS('[20]WorkDone DATA'!$L:$L,'[20]WorkDone DATA'!$N:$N,BOQ!BU$6,'[20]WorkDone DATA'!$G:$G,BOQ!$B776)*$G776</f>
        <v>#VALUE!</v>
      </c>
      <c r="BV776" s="53" t="e">
        <f>SUMIFS('[20]WorkDone DATA'!$L:$L,'[20]WorkDone DATA'!$N:$N,BOQ!BV$6,'[20]WorkDone DATA'!$G:$G,BOQ!$B776)*$G776</f>
        <v>#VALUE!</v>
      </c>
      <c r="BW776" s="53" t="e">
        <f>SUMIFS('[20]WorkDone DATA'!$L:$L,'[20]WorkDone DATA'!$N:$N,BOQ!BW$6,'[20]WorkDone DATA'!$G:$G,BOQ!$B776)*$G776</f>
        <v>#VALUE!</v>
      </c>
      <c r="BX776" s="53" t="e">
        <f>SUMIFS('[20]WorkDone DATA'!$L:$L,'[20]WorkDone DATA'!$N:$N,BOQ!BX$6,'[20]WorkDone DATA'!$G:$G,BOQ!$B776)*$G776</f>
        <v>#VALUE!</v>
      </c>
    </row>
    <row r="777" spans="1:76" ht="15.6" x14ac:dyDescent="0.35">
      <c r="A777" s="1" t="str">
        <f>C775</f>
        <v>600mm Wide x 75mm 90 degree horizontal bend</v>
      </c>
      <c r="B777" s="42">
        <v>2.42</v>
      </c>
      <c r="C777" s="65" t="s">
        <v>53</v>
      </c>
      <c r="D777" s="58" t="s">
        <v>46</v>
      </c>
      <c r="E777" s="77" t="s">
        <v>93</v>
      </c>
      <c r="F777" s="45">
        <v>300</v>
      </c>
      <c r="G777" s="52">
        <v>563.97</v>
      </c>
      <c r="H777" s="53">
        <f t="shared" si="102"/>
        <v>169191</v>
      </c>
      <c r="K777" s="214" t="e">
        <f t="shared" si="108"/>
        <v>#VALUE!</v>
      </c>
      <c r="L777" s="220" t="e">
        <f t="shared" si="103"/>
        <v>#VALUE!</v>
      </c>
      <c r="M777" s="221" t="e">
        <f t="shared" si="104"/>
        <v>#VALUE!</v>
      </c>
      <c r="N777" s="219"/>
      <c r="O777" s="214" t="e">
        <f t="shared" si="105"/>
        <v>#VALUE!</v>
      </c>
      <c r="P777" s="215" t="e">
        <f t="shared" si="106"/>
        <v>#VALUE!</v>
      </c>
      <c r="R777" s="217" t="e">
        <f>SUMIFS('[20]WorkDone DATA'!$L:$L,'[20]WorkDone DATA'!$N:$N,BOQ!S$6,'[20]WorkDone DATA'!$G:$G,BOQ!$B777)</f>
        <v>#VALUE!</v>
      </c>
      <c r="S777" s="53" t="e">
        <f t="shared" si="107"/>
        <v>#VALUE!</v>
      </c>
      <c r="T777" s="217" t="e">
        <f>SUMIFS('[20]WorkDone DATA'!$L:$L,'[20]WorkDone DATA'!$N:$N,BOQ!U$6,'[20]WorkDone DATA'!$G:$G,BOQ!$B777)</f>
        <v>#VALUE!</v>
      </c>
      <c r="U777" s="53" t="e">
        <f t="shared" si="109"/>
        <v>#VALUE!</v>
      </c>
      <c r="V777" s="217"/>
      <c r="W777" s="53" t="e">
        <f>SUMIFS('[20]WorkDone DATA'!$L:$L,'[20]WorkDone DATA'!$N:$N,BOQ!W$6,'[20]WorkDone DATA'!$G:$G,BOQ!$B777)*$G777</f>
        <v>#VALUE!</v>
      </c>
      <c r="X777" s="217"/>
      <c r="Y777" s="53" t="e">
        <f>SUMIFS('[20]WorkDone DATA'!$L:$L,'[20]WorkDone DATA'!$N:$N,BOQ!Y$6,'[20]WorkDone DATA'!$G:$G,BOQ!$B777)*$G777</f>
        <v>#VALUE!</v>
      </c>
      <c r="Z777" s="217"/>
      <c r="AA777" s="53" t="e">
        <f>SUMIFS('[20]WorkDone DATA'!$L:$L,'[20]WorkDone DATA'!$N:$N,BOQ!AA$6,'[20]WorkDone DATA'!$G:$G,BOQ!$B777)*$G777</f>
        <v>#VALUE!</v>
      </c>
      <c r="AB777" s="53" t="e">
        <f>SUMIFS('[20]WorkDone DATA'!$L:$L,'[20]WorkDone DATA'!$N:$N,BOQ!AB$6,'[20]WorkDone DATA'!$G:$G,BOQ!$B777)*$G777</f>
        <v>#VALUE!</v>
      </c>
      <c r="AC777" s="53" t="e">
        <f>SUMIFS('[20]WorkDone DATA'!$L:$L,'[20]WorkDone DATA'!$N:$N,BOQ!AC$6,'[20]WorkDone DATA'!$G:$G,BOQ!$B777)*$G777</f>
        <v>#VALUE!</v>
      </c>
      <c r="AD777" s="53" t="e">
        <f>SUMIFS('[20]WorkDone DATA'!$L:$L,'[20]WorkDone DATA'!$N:$N,BOQ!AD$6,'[20]WorkDone DATA'!$G:$G,BOQ!$B777)*$G777</f>
        <v>#VALUE!</v>
      </c>
      <c r="AE777" s="53" t="e">
        <f>SUMIFS('[20]WorkDone DATA'!$L:$L,'[20]WorkDone DATA'!$N:$N,BOQ!AE$6,'[20]WorkDone DATA'!$G:$G,BOQ!$B777)*$G777</f>
        <v>#VALUE!</v>
      </c>
      <c r="AF777" s="53" t="e">
        <f>SUMIFS('[20]WorkDone DATA'!$L:$L,'[20]WorkDone DATA'!$N:$N,BOQ!AF$6,'[20]WorkDone DATA'!$G:$G,BOQ!$B777)*$G777</f>
        <v>#VALUE!</v>
      </c>
      <c r="AG777" s="53" t="e">
        <f>SUMIFS('[20]WorkDone DATA'!$L:$L,'[20]WorkDone DATA'!$N:$N,BOQ!AG$6,'[20]WorkDone DATA'!$G:$G,BOQ!$B777)*$G777</f>
        <v>#VALUE!</v>
      </c>
      <c r="AH777" s="53" t="e">
        <f>SUMIFS('[20]WorkDone DATA'!$L:$L,'[20]WorkDone DATA'!$N:$N,BOQ!AH$6,'[20]WorkDone DATA'!$G:$G,BOQ!$B777)*$G777</f>
        <v>#VALUE!</v>
      </c>
      <c r="AI777" s="53" t="e">
        <f>SUMIFS('[20]WorkDone DATA'!$L:$L,'[20]WorkDone DATA'!$N:$N,BOQ!AI$6,'[20]WorkDone DATA'!$G:$G,BOQ!$B777)*$G777</f>
        <v>#VALUE!</v>
      </c>
      <c r="AJ777" s="53" t="e">
        <f>SUMIFS('[20]WorkDone DATA'!$L:$L,'[20]WorkDone DATA'!$N:$N,BOQ!AJ$6,'[20]WorkDone DATA'!$G:$G,BOQ!$B777)*$G777</f>
        <v>#VALUE!</v>
      </c>
      <c r="AK777" s="53" t="e">
        <f>SUMIFS('[20]WorkDone DATA'!$L:$L,'[20]WorkDone DATA'!$N:$N,BOQ!AK$6,'[20]WorkDone DATA'!$G:$G,BOQ!$B777)*$G777</f>
        <v>#VALUE!</v>
      </c>
      <c r="AL777" s="53" t="e">
        <f>SUMIFS('[20]WorkDone DATA'!$L:$L,'[20]WorkDone DATA'!$N:$N,BOQ!AL$6,'[20]WorkDone DATA'!$G:$G,BOQ!$B777)*$G777</f>
        <v>#VALUE!</v>
      </c>
      <c r="AM777" s="53" t="e">
        <f>SUMIFS('[20]WorkDone DATA'!$L:$L,'[20]WorkDone DATA'!$N:$N,BOQ!AM$6,'[20]WorkDone DATA'!$G:$G,BOQ!$B777)*$G777</f>
        <v>#VALUE!</v>
      </c>
      <c r="AN777" s="53" t="e">
        <f>SUMIFS('[20]WorkDone DATA'!$L:$L,'[20]WorkDone DATA'!$N:$N,BOQ!AN$6,'[20]WorkDone DATA'!$G:$G,BOQ!$B777)*$G777</f>
        <v>#VALUE!</v>
      </c>
      <c r="AO777" s="53" t="e">
        <f>SUMIFS('[20]WorkDone DATA'!$L:$L,'[20]WorkDone DATA'!$N:$N,BOQ!AO$6,'[20]WorkDone DATA'!$G:$G,BOQ!$B777)*$G777</f>
        <v>#VALUE!</v>
      </c>
      <c r="AP777" s="53" t="e">
        <f>SUMIFS('[20]WorkDone DATA'!$L:$L,'[20]WorkDone DATA'!$N:$N,BOQ!AP$6,'[20]WorkDone DATA'!$G:$G,BOQ!$B777)*$G777</f>
        <v>#VALUE!</v>
      </c>
      <c r="AQ777" s="53" t="e">
        <f>SUMIFS('[20]WorkDone DATA'!$L:$L,'[20]WorkDone DATA'!$N:$N,BOQ!AQ$6,'[20]WorkDone DATA'!$G:$G,BOQ!$B777)*$G777</f>
        <v>#VALUE!</v>
      </c>
      <c r="AR777" s="53" t="e">
        <f>SUMIFS('[20]WorkDone DATA'!$L:$L,'[20]WorkDone DATA'!$N:$N,BOQ!AR$6,'[20]WorkDone DATA'!$G:$G,BOQ!$B777)*$G777</f>
        <v>#VALUE!</v>
      </c>
      <c r="AS777" s="53" t="e">
        <f>SUMIFS('[20]WorkDone DATA'!$L:$L,'[20]WorkDone DATA'!$N:$N,BOQ!AS$6,'[20]WorkDone DATA'!$G:$G,BOQ!$B777)*$G777</f>
        <v>#VALUE!</v>
      </c>
      <c r="AT777" s="53" t="e">
        <f>SUMIFS('[20]WorkDone DATA'!$L:$L,'[20]WorkDone DATA'!$N:$N,BOQ!AT$6,'[20]WorkDone DATA'!$G:$G,BOQ!$B777)*$G777</f>
        <v>#VALUE!</v>
      </c>
      <c r="AU777" s="53" t="e">
        <f>SUMIFS('[20]WorkDone DATA'!$L:$L,'[20]WorkDone DATA'!$N:$N,BOQ!AU$6,'[20]WorkDone DATA'!$G:$G,BOQ!$B777)*$G777</f>
        <v>#VALUE!</v>
      </c>
      <c r="AV777" s="53" t="e">
        <f>SUMIFS('[20]WorkDone DATA'!$L:$L,'[20]WorkDone DATA'!$N:$N,BOQ!AV$6,'[20]WorkDone DATA'!$G:$G,BOQ!$B777)*$G777</f>
        <v>#VALUE!</v>
      </c>
      <c r="AW777" s="53" t="e">
        <f>SUMIFS('[20]WorkDone DATA'!$L:$L,'[20]WorkDone DATA'!$N:$N,BOQ!AW$6,'[20]WorkDone DATA'!$G:$G,BOQ!$B777)*$G777</f>
        <v>#VALUE!</v>
      </c>
      <c r="AX777" s="53" t="e">
        <f>SUMIFS('[20]WorkDone DATA'!$L:$L,'[20]WorkDone DATA'!$N:$N,BOQ!AX$6,'[20]WorkDone DATA'!$G:$G,BOQ!$B777)*$G777</f>
        <v>#VALUE!</v>
      </c>
      <c r="AY777" s="53" t="e">
        <f>SUMIFS('[20]WorkDone DATA'!$L:$L,'[20]WorkDone DATA'!$N:$N,BOQ!AY$6,'[20]WorkDone DATA'!$G:$G,BOQ!$B777)*$G777</f>
        <v>#VALUE!</v>
      </c>
      <c r="AZ777" s="53" t="e">
        <f>SUMIFS('[20]WorkDone DATA'!$L:$L,'[20]WorkDone DATA'!$N:$N,BOQ!AZ$6,'[20]WorkDone DATA'!$G:$G,BOQ!$B777)*$G777</f>
        <v>#VALUE!</v>
      </c>
      <c r="BA777" s="53" t="e">
        <f>SUMIFS('[20]WorkDone DATA'!$L:$L,'[20]WorkDone DATA'!$N:$N,BOQ!BA$6,'[20]WorkDone DATA'!$G:$G,BOQ!$B777)*$G777</f>
        <v>#VALUE!</v>
      </c>
      <c r="BB777" s="53" t="e">
        <f>SUMIFS('[20]WorkDone DATA'!$L:$L,'[20]WorkDone DATA'!$N:$N,BOQ!BB$6,'[20]WorkDone DATA'!$G:$G,BOQ!$B777)*$G777</f>
        <v>#VALUE!</v>
      </c>
      <c r="BC777" s="53" t="e">
        <f>SUMIFS('[20]WorkDone DATA'!$L:$L,'[20]WorkDone DATA'!$N:$N,BOQ!BC$6,'[20]WorkDone DATA'!$G:$G,BOQ!$B777)*$G777</f>
        <v>#VALUE!</v>
      </c>
      <c r="BD777" s="53" t="e">
        <f>SUMIFS('[20]WorkDone DATA'!$L:$L,'[20]WorkDone DATA'!$N:$N,BOQ!BD$6,'[20]WorkDone DATA'!$G:$G,BOQ!$B777)*$G777</f>
        <v>#VALUE!</v>
      </c>
      <c r="BE777" s="53" t="e">
        <f>SUMIFS('[20]WorkDone DATA'!$L:$L,'[20]WorkDone DATA'!$N:$N,BOQ!BE$6,'[20]WorkDone DATA'!$G:$G,BOQ!$B777)*$G777</f>
        <v>#VALUE!</v>
      </c>
      <c r="BF777" s="53" t="e">
        <f>SUMIFS('[20]WorkDone DATA'!$L:$L,'[20]WorkDone DATA'!$N:$N,BOQ!BF$6,'[20]WorkDone DATA'!$G:$G,BOQ!$B777)*$G777</f>
        <v>#VALUE!</v>
      </c>
      <c r="BG777" s="53" t="e">
        <f>SUMIFS('[20]WorkDone DATA'!$L:$L,'[20]WorkDone DATA'!$N:$N,BOQ!BG$6,'[20]WorkDone DATA'!$G:$G,BOQ!$B777)*$G777</f>
        <v>#VALUE!</v>
      </c>
      <c r="BH777" s="53" t="e">
        <f>SUMIFS('[20]WorkDone DATA'!$L:$L,'[20]WorkDone DATA'!$N:$N,BOQ!BH$6,'[20]WorkDone DATA'!$G:$G,BOQ!$B777)*$G777</f>
        <v>#VALUE!</v>
      </c>
      <c r="BI777" s="53" t="e">
        <f>SUMIFS('[20]WorkDone DATA'!$L:$L,'[20]WorkDone DATA'!$N:$N,BOQ!BI$6,'[20]WorkDone DATA'!$G:$G,BOQ!$B777)*$G777</f>
        <v>#VALUE!</v>
      </c>
      <c r="BJ777" s="53" t="e">
        <f>SUMIFS('[20]WorkDone DATA'!$L:$L,'[20]WorkDone DATA'!$N:$N,BOQ!BJ$6,'[20]WorkDone DATA'!$G:$G,BOQ!$B777)*$G777</f>
        <v>#VALUE!</v>
      </c>
      <c r="BK777" s="53" t="e">
        <f>SUMIFS('[20]WorkDone DATA'!$L:$L,'[20]WorkDone DATA'!$N:$N,BOQ!BK$6,'[20]WorkDone DATA'!$G:$G,BOQ!$B777)*$G777</f>
        <v>#VALUE!</v>
      </c>
      <c r="BL777" s="53" t="e">
        <f>SUMIFS('[20]WorkDone DATA'!$L:$L,'[20]WorkDone DATA'!$N:$N,BOQ!BL$6,'[20]WorkDone DATA'!$G:$G,BOQ!$B777)*$G777</f>
        <v>#VALUE!</v>
      </c>
      <c r="BM777" s="53" t="e">
        <f>SUMIFS('[20]WorkDone DATA'!$L:$L,'[20]WorkDone DATA'!$N:$N,BOQ!BM$6,'[20]WorkDone DATA'!$G:$G,BOQ!$B777)*$G777</f>
        <v>#VALUE!</v>
      </c>
      <c r="BN777" s="53" t="e">
        <f>SUMIFS('[20]WorkDone DATA'!$L:$L,'[20]WorkDone DATA'!$N:$N,BOQ!BN$6,'[20]WorkDone DATA'!$G:$G,BOQ!$B777)*$G777</f>
        <v>#VALUE!</v>
      </c>
      <c r="BO777" s="53" t="e">
        <f>SUMIFS('[20]WorkDone DATA'!$L:$L,'[20]WorkDone DATA'!$N:$N,BOQ!BO$6,'[20]WorkDone DATA'!$G:$G,BOQ!$B777)*$G777</f>
        <v>#VALUE!</v>
      </c>
      <c r="BP777" s="53" t="e">
        <f>SUMIFS('[20]WorkDone DATA'!$L:$L,'[20]WorkDone DATA'!$N:$N,BOQ!BP$6,'[20]WorkDone DATA'!$G:$G,BOQ!$B777)*$G777</f>
        <v>#VALUE!</v>
      </c>
      <c r="BQ777" s="53" t="e">
        <f>SUMIFS('[20]WorkDone DATA'!$L:$L,'[20]WorkDone DATA'!$N:$N,BOQ!BQ$6,'[20]WorkDone DATA'!$G:$G,BOQ!$B777)*$G777</f>
        <v>#VALUE!</v>
      </c>
      <c r="BR777" s="53" t="e">
        <f>SUMIFS('[20]WorkDone DATA'!$L:$L,'[20]WorkDone DATA'!$N:$N,BOQ!BR$6,'[20]WorkDone DATA'!$G:$G,BOQ!$B777)*$G777</f>
        <v>#VALUE!</v>
      </c>
      <c r="BS777" s="53" t="e">
        <f>SUMIFS('[20]WorkDone DATA'!$L:$L,'[20]WorkDone DATA'!$N:$N,BOQ!BS$6,'[20]WorkDone DATA'!$G:$G,BOQ!$B777)*$G777</f>
        <v>#VALUE!</v>
      </c>
      <c r="BT777" s="53" t="e">
        <f>SUMIFS('[20]WorkDone DATA'!$L:$L,'[20]WorkDone DATA'!$N:$N,BOQ!BT$6,'[20]WorkDone DATA'!$G:$G,BOQ!$B777)*$G777</f>
        <v>#VALUE!</v>
      </c>
      <c r="BU777" s="53" t="e">
        <f>SUMIFS('[20]WorkDone DATA'!$L:$L,'[20]WorkDone DATA'!$N:$N,BOQ!BU$6,'[20]WorkDone DATA'!$G:$G,BOQ!$B777)*$G777</f>
        <v>#VALUE!</v>
      </c>
      <c r="BV777" s="53" t="e">
        <f>SUMIFS('[20]WorkDone DATA'!$L:$L,'[20]WorkDone DATA'!$N:$N,BOQ!BV$6,'[20]WorkDone DATA'!$G:$G,BOQ!$B777)*$G777</f>
        <v>#VALUE!</v>
      </c>
      <c r="BW777" s="53" t="e">
        <f>SUMIFS('[20]WorkDone DATA'!$L:$L,'[20]WorkDone DATA'!$N:$N,BOQ!BW$6,'[20]WorkDone DATA'!$G:$G,BOQ!$B777)*$G777</f>
        <v>#VALUE!</v>
      </c>
      <c r="BX777" s="53" t="e">
        <f>SUMIFS('[20]WorkDone DATA'!$L:$L,'[20]WorkDone DATA'!$N:$N,BOQ!BX$6,'[20]WorkDone DATA'!$G:$G,BOQ!$B777)*$G777</f>
        <v>#VALUE!</v>
      </c>
    </row>
    <row r="778" spans="1:76" ht="15.6" x14ac:dyDescent="0.35">
      <c r="A778" s="1"/>
      <c r="B778" s="42"/>
      <c r="C778" s="64" t="s">
        <v>133</v>
      </c>
      <c r="D778" s="58"/>
      <c r="E778" s="77"/>
      <c r="F778" s="45"/>
      <c r="G778" s="52"/>
      <c r="H778" s="53">
        <f t="shared" si="102"/>
        <v>0</v>
      </c>
      <c r="K778" s="214"/>
      <c r="L778" s="220" t="e">
        <f t="shared" si="103"/>
        <v>#VALUE!</v>
      </c>
      <c r="M778" s="221" t="e">
        <f t="shared" si="104"/>
        <v>#VALUE!</v>
      </c>
      <c r="N778" s="219"/>
      <c r="O778" s="214">
        <f t="shared" si="105"/>
        <v>0</v>
      </c>
      <c r="P778" s="215" t="e">
        <f t="shared" si="106"/>
        <v>#VALUE!</v>
      </c>
      <c r="R778" s="217" t="e">
        <f>SUMIFS('[20]WorkDone DATA'!$L:$L,'[20]WorkDone DATA'!$N:$N,BOQ!S$6,'[20]WorkDone DATA'!$G:$G,BOQ!$B778)</f>
        <v>#VALUE!</v>
      </c>
      <c r="S778" s="53" t="e">
        <f t="shared" si="107"/>
        <v>#VALUE!</v>
      </c>
      <c r="T778" s="217" t="e">
        <f>SUMIFS('[20]WorkDone DATA'!$L:$L,'[20]WorkDone DATA'!$N:$N,BOQ!U$6,'[20]WorkDone DATA'!$G:$G,BOQ!$B778)</f>
        <v>#VALUE!</v>
      </c>
      <c r="U778" s="53" t="e">
        <f t="shared" si="109"/>
        <v>#VALUE!</v>
      </c>
      <c r="V778" s="217"/>
      <c r="W778" s="53" t="e">
        <f>SUMIFS('[20]WorkDone DATA'!$L:$L,'[20]WorkDone DATA'!$N:$N,BOQ!W$6,'[20]WorkDone DATA'!$G:$G,BOQ!$B778)*$G778</f>
        <v>#VALUE!</v>
      </c>
      <c r="X778" s="217"/>
      <c r="Y778" s="53" t="e">
        <f>SUMIFS('[20]WorkDone DATA'!$L:$L,'[20]WorkDone DATA'!$N:$N,BOQ!Y$6,'[20]WorkDone DATA'!$G:$G,BOQ!$B778)*$G778</f>
        <v>#VALUE!</v>
      </c>
      <c r="Z778" s="217"/>
      <c r="AA778" s="53" t="e">
        <f>SUMIFS('[20]WorkDone DATA'!$L:$L,'[20]WorkDone DATA'!$N:$N,BOQ!AA$6,'[20]WorkDone DATA'!$G:$G,BOQ!$B778)*$G778</f>
        <v>#VALUE!</v>
      </c>
      <c r="AB778" s="53" t="e">
        <f>SUMIFS('[20]WorkDone DATA'!$L:$L,'[20]WorkDone DATA'!$N:$N,BOQ!AB$6,'[20]WorkDone DATA'!$G:$G,BOQ!$B778)*$G778</f>
        <v>#VALUE!</v>
      </c>
      <c r="AC778" s="53" t="e">
        <f>SUMIFS('[20]WorkDone DATA'!$L:$L,'[20]WorkDone DATA'!$N:$N,BOQ!AC$6,'[20]WorkDone DATA'!$G:$G,BOQ!$B778)*$G778</f>
        <v>#VALUE!</v>
      </c>
      <c r="AD778" s="53" t="e">
        <f>SUMIFS('[20]WorkDone DATA'!$L:$L,'[20]WorkDone DATA'!$N:$N,BOQ!AD$6,'[20]WorkDone DATA'!$G:$G,BOQ!$B778)*$G778</f>
        <v>#VALUE!</v>
      </c>
      <c r="AE778" s="53" t="e">
        <f>SUMIFS('[20]WorkDone DATA'!$L:$L,'[20]WorkDone DATA'!$N:$N,BOQ!AE$6,'[20]WorkDone DATA'!$G:$G,BOQ!$B778)*$G778</f>
        <v>#VALUE!</v>
      </c>
      <c r="AF778" s="53" t="e">
        <f>SUMIFS('[20]WorkDone DATA'!$L:$L,'[20]WorkDone DATA'!$N:$N,BOQ!AF$6,'[20]WorkDone DATA'!$G:$G,BOQ!$B778)*$G778</f>
        <v>#VALUE!</v>
      </c>
      <c r="AG778" s="53" t="e">
        <f>SUMIFS('[20]WorkDone DATA'!$L:$L,'[20]WorkDone DATA'!$N:$N,BOQ!AG$6,'[20]WorkDone DATA'!$G:$G,BOQ!$B778)*$G778</f>
        <v>#VALUE!</v>
      </c>
      <c r="AH778" s="53" t="e">
        <f>SUMIFS('[20]WorkDone DATA'!$L:$L,'[20]WorkDone DATA'!$N:$N,BOQ!AH$6,'[20]WorkDone DATA'!$G:$G,BOQ!$B778)*$G778</f>
        <v>#VALUE!</v>
      </c>
      <c r="AI778" s="53" t="e">
        <f>SUMIFS('[20]WorkDone DATA'!$L:$L,'[20]WorkDone DATA'!$N:$N,BOQ!AI$6,'[20]WorkDone DATA'!$G:$G,BOQ!$B778)*$G778</f>
        <v>#VALUE!</v>
      </c>
      <c r="AJ778" s="53" t="e">
        <f>SUMIFS('[20]WorkDone DATA'!$L:$L,'[20]WorkDone DATA'!$N:$N,BOQ!AJ$6,'[20]WorkDone DATA'!$G:$G,BOQ!$B778)*$G778</f>
        <v>#VALUE!</v>
      </c>
      <c r="AK778" s="53" t="e">
        <f>SUMIFS('[20]WorkDone DATA'!$L:$L,'[20]WorkDone DATA'!$N:$N,BOQ!AK$6,'[20]WorkDone DATA'!$G:$G,BOQ!$B778)*$G778</f>
        <v>#VALUE!</v>
      </c>
      <c r="AL778" s="53" t="e">
        <f>SUMIFS('[20]WorkDone DATA'!$L:$L,'[20]WorkDone DATA'!$N:$N,BOQ!AL$6,'[20]WorkDone DATA'!$G:$G,BOQ!$B778)*$G778</f>
        <v>#VALUE!</v>
      </c>
      <c r="AM778" s="53" t="e">
        <f>SUMIFS('[20]WorkDone DATA'!$L:$L,'[20]WorkDone DATA'!$N:$N,BOQ!AM$6,'[20]WorkDone DATA'!$G:$G,BOQ!$B778)*$G778</f>
        <v>#VALUE!</v>
      </c>
      <c r="AN778" s="53" t="e">
        <f>SUMIFS('[20]WorkDone DATA'!$L:$L,'[20]WorkDone DATA'!$N:$N,BOQ!AN$6,'[20]WorkDone DATA'!$G:$G,BOQ!$B778)*$G778</f>
        <v>#VALUE!</v>
      </c>
      <c r="AO778" s="53" t="e">
        <f>SUMIFS('[20]WorkDone DATA'!$L:$L,'[20]WorkDone DATA'!$N:$N,BOQ!AO$6,'[20]WorkDone DATA'!$G:$G,BOQ!$B778)*$G778</f>
        <v>#VALUE!</v>
      </c>
      <c r="AP778" s="53" t="e">
        <f>SUMIFS('[20]WorkDone DATA'!$L:$L,'[20]WorkDone DATA'!$N:$N,BOQ!AP$6,'[20]WorkDone DATA'!$G:$G,BOQ!$B778)*$G778</f>
        <v>#VALUE!</v>
      </c>
      <c r="AQ778" s="53" t="e">
        <f>SUMIFS('[20]WorkDone DATA'!$L:$L,'[20]WorkDone DATA'!$N:$N,BOQ!AQ$6,'[20]WorkDone DATA'!$G:$G,BOQ!$B778)*$G778</f>
        <v>#VALUE!</v>
      </c>
      <c r="AR778" s="53" t="e">
        <f>SUMIFS('[20]WorkDone DATA'!$L:$L,'[20]WorkDone DATA'!$N:$N,BOQ!AR$6,'[20]WorkDone DATA'!$G:$G,BOQ!$B778)*$G778</f>
        <v>#VALUE!</v>
      </c>
      <c r="AS778" s="53" t="e">
        <f>SUMIFS('[20]WorkDone DATA'!$L:$L,'[20]WorkDone DATA'!$N:$N,BOQ!AS$6,'[20]WorkDone DATA'!$G:$G,BOQ!$B778)*$G778</f>
        <v>#VALUE!</v>
      </c>
      <c r="AT778" s="53" t="e">
        <f>SUMIFS('[20]WorkDone DATA'!$L:$L,'[20]WorkDone DATA'!$N:$N,BOQ!AT$6,'[20]WorkDone DATA'!$G:$G,BOQ!$B778)*$G778</f>
        <v>#VALUE!</v>
      </c>
      <c r="AU778" s="53" t="e">
        <f>SUMIFS('[20]WorkDone DATA'!$L:$L,'[20]WorkDone DATA'!$N:$N,BOQ!AU$6,'[20]WorkDone DATA'!$G:$G,BOQ!$B778)*$G778</f>
        <v>#VALUE!</v>
      </c>
      <c r="AV778" s="53" t="e">
        <f>SUMIFS('[20]WorkDone DATA'!$L:$L,'[20]WorkDone DATA'!$N:$N,BOQ!AV$6,'[20]WorkDone DATA'!$G:$G,BOQ!$B778)*$G778</f>
        <v>#VALUE!</v>
      </c>
      <c r="AW778" s="53" t="e">
        <f>SUMIFS('[20]WorkDone DATA'!$L:$L,'[20]WorkDone DATA'!$N:$N,BOQ!AW$6,'[20]WorkDone DATA'!$G:$G,BOQ!$B778)*$G778</f>
        <v>#VALUE!</v>
      </c>
      <c r="AX778" s="53" t="e">
        <f>SUMIFS('[20]WorkDone DATA'!$L:$L,'[20]WorkDone DATA'!$N:$N,BOQ!AX$6,'[20]WorkDone DATA'!$G:$G,BOQ!$B778)*$G778</f>
        <v>#VALUE!</v>
      </c>
      <c r="AY778" s="53" t="e">
        <f>SUMIFS('[20]WorkDone DATA'!$L:$L,'[20]WorkDone DATA'!$N:$N,BOQ!AY$6,'[20]WorkDone DATA'!$G:$G,BOQ!$B778)*$G778</f>
        <v>#VALUE!</v>
      </c>
      <c r="AZ778" s="53" t="e">
        <f>SUMIFS('[20]WorkDone DATA'!$L:$L,'[20]WorkDone DATA'!$N:$N,BOQ!AZ$6,'[20]WorkDone DATA'!$G:$G,BOQ!$B778)*$G778</f>
        <v>#VALUE!</v>
      </c>
      <c r="BA778" s="53" t="e">
        <f>SUMIFS('[20]WorkDone DATA'!$L:$L,'[20]WorkDone DATA'!$N:$N,BOQ!BA$6,'[20]WorkDone DATA'!$G:$G,BOQ!$B778)*$G778</f>
        <v>#VALUE!</v>
      </c>
      <c r="BB778" s="53" t="e">
        <f>SUMIFS('[20]WorkDone DATA'!$L:$L,'[20]WorkDone DATA'!$N:$N,BOQ!BB$6,'[20]WorkDone DATA'!$G:$G,BOQ!$B778)*$G778</f>
        <v>#VALUE!</v>
      </c>
      <c r="BC778" s="53" t="e">
        <f>SUMIFS('[20]WorkDone DATA'!$L:$L,'[20]WorkDone DATA'!$N:$N,BOQ!BC$6,'[20]WorkDone DATA'!$G:$G,BOQ!$B778)*$G778</f>
        <v>#VALUE!</v>
      </c>
      <c r="BD778" s="53" t="e">
        <f>SUMIFS('[20]WorkDone DATA'!$L:$L,'[20]WorkDone DATA'!$N:$N,BOQ!BD$6,'[20]WorkDone DATA'!$G:$G,BOQ!$B778)*$G778</f>
        <v>#VALUE!</v>
      </c>
      <c r="BE778" s="53" t="e">
        <f>SUMIFS('[20]WorkDone DATA'!$L:$L,'[20]WorkDone DATA'!$N:$N,BOQ!BE$6,'[20]WorkDone DATA'!$G:$G,BOQ!$B778)*$G778</f>
        <v>#VALUE!</v>
      </c>
      <c r="BF778" s="53" t="e">
        <f>SUMIFS('[20]WorkDone DATA'!$L:$L,'[20]WorkDone DATA'!$N:$N,BOQ!BF$6,'[20]WorkDone DATA'!$G:$G,BOQ!$B778)*$G778</f>
        <v>#VALUE!</v>
      </c>
      <c r="BG778" s="53" t="e">
        <f>SUMIFS('[20]WorkDone DATA'!$L:$L,'[20]WorkDone DATA'!$N:$N,BOQ!BG$6,'[20]WorkDone DATA'!$G:$G,BOQ!$B778)*$G778</f>
        <v>#VALUE!</v>
      </c>
      <c r="BH778" s="53" t="e">
        <f>SUMIFS('[20]WorkDone DATA'!$L:$L,'[20]WorkDone DATA'!$N:$N,BOQ!BH$6,'[20]WorkDone DATA'!$G:$G,BOQ!$B778)*$G778</f>
        <v>#VALUE!</v>
      </c>
      <c r="BI778" s="53" t="e">
        <f>SUMIFS('[20]WorkDone DATA'!$L:$L,'[20]WorkDone DATA'!$N:$N,BOQ!BI$6,'[20]WorkDone DATA'!$G:$G,BOQ!$B778)*$G778</f>
        <v>#VALUE!</v>
      </c>
      <c r="BJ778" s="53" t="e">
        <f>SUMIFS('[20]WorkDone DATA'!$L:$L,'[20]WorkDone DATA'!$N:$N,BOQ!BJ$6,'[20]WorkDone DATA'!$G:$G,BOQ!$B778)*$G778</f>
        <v>#VALUE!</v>
      </c>
      <c r="BK778" s="53" t="e">
        <f>SUMIFS('[20]WorkDone DATA'!$L:$L,'[20]WorkDone DATA'!$N:$N,BOQ!BK$6,'[20]WorkDone DATA'!$G:$G,BOQ!$B778)*$G778</f>
        <v>#VALUE!</v>
      </c>
      <c r="BL778" s="53" t="e">
        <f>SUMIFS('[20]WorkDone DATA'!$L:$L,'[20]WorkDone DATA'!$N:$N,BOQ!BL$6,'[20]WorkDone DATA'!$G:$G,BOQ!$B778)*$G778</f>
        <v>#VALUE!</v>
      </c>
      <c r="BM778" s="53" t="e">
        <f>SUMIFS('[20]WorkDone DATA'!$L:$L,'[20]WorkDone DATA'!$N:$N,BOQ!BM$6,'[20]WorkDone DATA'!$G:$G,BOQ!$B778)*$G778</f>
        <v>#VALUE!</v>
      </c>
      <c r="BN778" s="53" t="e">
        <f>SUMIFS('[20]WorkDone DATA'!$L:$L,'[20]WorkDone DATA'!$N:$N,BOQ!BN$6,'[20]WorkDone DATA'!$G:$G,BOQ!$B778)*$G778</f>
        <v>#VALUE!</v>
      </c>
      <c r="BO778" s="53" t="e">
        <f>SUMIFS('[20]WorkDone DATA'!$L:$L,'[20]WorkDone DATA'!$N:$N,BOQ!BO$6,'[20]WorkDone DATA'!$G:$G,BOQ!$B778)*$G778</f>
        <v>#VALUE!</v>
      </c>
      <c r="BP778" s="53" t="e">
        <f>SUMIFS('[20]WorkDone DATA'!$L:$L,'[20]WorkDone DATA'!$N:$N,BOQ!BP$6,'[20]WorkDone DATA'!$G:$G,BOQ!$B778)*$G778</f>
        <v>#VALUE!</v>
      </c>
      <c r="BQ778" s="53" t="e">
        <f>SUMIFS('[20]WorkDone DATA'!$L:$L,'[20]WorkDone DATA'!$N:$N,BOQ!BQ$6,'[20]WorkDone DATA'!$G:$G,BOQ!$B778)*$G778</f>
        <v>#VALUE!</v>
      </c>
      <c r="BR778" s="53" t="e">
        <f>SUMIFS('[20]WorkDone DATA'!$L:$L,'[20]WorkDone DATA'!$N:$N,BOQ!BR$6,'[20]WorkDone DATA'!$G:$G,BOQ!$B778)*$G778</f>
        <v>#VALUE!</v>
      </c>
      <c r="BS778" s="53" t="e">
        <f>SUMIFS('[20]WorkDone DATA'!$L:$L,'[20]WorkDone DATA'!$N:$N,BOQ!BS$6,'[20]WorkDone DATA'!$G:$G,BOQ!$B778)*$G778</f>
        <v>#VALUE!</v>
      </c>
      <c r="BT778" s="53" t="e">
        <f>SUMIFS('[20]WorkDone DATA'!$L:$L,'[20]WorkDone DATA'!$N:$N,BOQ!BT$6,'[20]WorkDone DATA'!$G:$G,BOQ!$B778)*$G778</f>
        <v>#VALUE!</v>
      </c>
      <c r="BU778" s="53" t="e">
        <f>SUMIFS('[20]WorkDone DATA'!$L:$L,'[20]WorkDone DATA'!$N:$N,BOQ!BU$6,'[20]WorkDone DATA'!$G:$G,BOQ!$B778)*$G778</f>
        <v>#VALUE!</v>
      </c>
      <c r="BV778" s="53" t="e">
        <f>SUMIFS('[20]WorkDone DATA'!$L:$L,'[20]WorkDone DATA'!$N:$N,BOQ!BV$6,'[20]WorkDone DATA'!$G:$G,BOQ!$B778)*$G778</f>
        <v>#VALUE!</v>
      </c>
      <c r="BW778" s="53" t="e">
        <f>SUMIFS('[20]WorkDone DATA'!$L:$L,'[20]WorkDone DATA'!$N:$N,BOQ!BW$6,'[20]WorkDone DATA'!$G:$G,BOQ!$B778)*$G778</f>
        <v>#VALUE!</v>
      </c>
      <c r="BX778" s="53" t="e">
        <f>SUMIFS('[20]WorkDone DATA'!$L:$L,'[20]WorkDone DATA'!$N:$N,BOQ!BX$6,'[20]WorkDone DATA'!$G:$G,BOQ!$B778)*$G778</f>
        <v>#VALUE!</v>
      </c>
    </row>
    <row r="779" spans="1:76" ht="15.6" x14ac:dyDescent="0.35">
      <c r="A779" s="1" t="str">
        <f>C778</f>
        <v>600mm Wide x 75mm 90 degree external/int bend</v>
      </c>
      <c r="B779" s="42">
        <v>2.4209999999999998</v>
      </c>
      <c r="C779" s="65" t="s">
        <v>11</v>
      </c>
      <c r="D779" s="58" t="s">
        <v>96</v>
      </c>
      <c r="E779" s="77" t="s">
        <v>93</v>
      </c>
      <c r="F779" s="45">
        <v>300</v>
      </c>
      <c r="G779" s="52">
        <v>561.16999999999996</v>
      </c>
      <c r="H779" s="53">
        <f t="shared" si="102"/>
        <v>168351</v>
      </c>
      <c r="K779" s="214" t="e">
        <f t="shared" si="108"/>
        <v>#VALUE!</v>
      </c>
      <c r="L779" s="220" t="e">
        <f t="shared" si="103"/>
        <v>#VALUE!</v>
      </c>
      <c r="M779" s="221" t="e">
        <f t="shared" si="104"/>
        <v>#VALUE!</v>
      </c>
      <c r="N779" s="219"/>
      <c r="O779" s="214" t="e">
        <f t="shared" si="105"/>
        <v>#VALUE!</v>
      </c>
      <c r="P779" s="215" t="e">
        <f t="shared" si="106"/>
        <v>#VALUE!</v>
      </c>
      <c r="R779" s="217" t="e">
        <f>SUMIFS('[20]WorkDone DATA'!$L:$L,'[20]WorkDone DATA'!$N:$N,BOQ!S$6,'[20]WorkDone DATA'!$G:$G,BOQ!$B779)</f>
        <v>#VALUE!</v>
      </c>
      <c r="S779" s="53" t="e">
        <f t="shared" si="107"/>
        <v>#VALUE!</v>
      </c>
      <c r="T779" s="217" t="e">
        <f>SUMIFS('[20]WorkDone DATA'!$L:$L,'[20]WorkDone DATA'!$N:$N,BOQ!U$6,'[20]WorkDone DATA'!$G:$G,BOQ!$B779)</f>
        <v>#VALUE!</v>
      </c>
      <c r="U779" s="53" t="e">
        <f t="shared" si="109"/>
        <v>#VALUE!</v>
      </c>
      <c r="V779" s="217"/>
      <c r="W779" s="53" t="e">
        <f>SUMIFS('[20]WorkDone DATA'!$L:$L,'[20]WorkDone DATA'!$N:$N,BOQ!W$6,'[20]WorkDone DATA'!$G:$G,BOQ!$B779)*$G779</f>
        <v>#VALUE!</v>
      </c>
      <c r="X779" s="217"/>
      <c r="Y779" s="53" t="e">
        <f>SUMIFS('[20]WorkDone DATA'!$L:$L,'[20]WorkDone DATA'!$N:$N,BOQ!Y$6,'[20]WorkDone DATA'!$G:$G,BOQ!$B779)*$G779</f>
        <v>#VALUE!</v>
      </c>
      <c r="Z779" s="217"/>
      <c r="AA779" s="53" t="e">
        <f>SUMIFS('[20]WorkDone DATA'!$L:$L,'[20]WorkDone DATA'!$N:$N,BOQ!AA$6,'[20]WorkDone DATA'!$G:$G,BOQ!$B779)*$G779</f>
        <v>#VALUE!</v>
      </c>
      <c r="AB779" s="53" t="e">
        <f>SUMIFS('[20]WorkDone DATA'!$L:$L,'[20]WorkDone DATA'!$N:$N,BOQ!AB$6,'[20]WorkDone DATA'!$G:$G,BOQ!$B779)*$G779</f>
        <v>#VALUE!</v>
      </c>
      <c r="AC779" s="53" t="e">
        <f>SUMIFS('[20]WorkDone DATA'!$L:$L,'[20]WorkDone DATA'!$N:$N,BOQ!AC$6,'[20]WorkDone DATA'!$G:$G,BOQ!$B779)*$G779</f>
        <v>#VALUE!</v>
      </c>
      <c r="AD779" s="53" t="e">
        <f>SUMIFS('[20]WorkDone DATA'!$L:$L,'[20]WorkDone DATA'!$N:$N,BOQ!AD$6,'[20]WorkDone DATA'!$G:$G,BOQ!$B779)*$G779</f>
        <v>#VALUE!</v>
      </c>
      <c r="AE779" s="53" t="e">
        <f>SUMIFS('[20]WorkDone DATA'!$L:$L,'[20]WorkDone DATA'!$N:$N,BOQ!AE$6,'[20]WorkDone DATA'!$G:$G,BOQ!$B779)*$G779</f>
        <v>#VALUE!</v>
      </c>
      <c r="AF779" s="53" t="e">
        <f>SUMIFS('[20]WorkDone DATA'!$L:$L,'[20]WorkDone DATA'!$N:$N,BOQ!AF$6,'[20]WorkDone DATA'!$G:$G,BOQ!$B779)*$G779</f>
        <v>#VALUE!</v>
      </c>
      <c r="AG779" s="53" t="e">
        <f>SUMIFS('[20]WorkDone DATA'!$L:$L,'[20]WorkDone DATA'!$N:$N,BOQ!AG$6,'[20]WorkDone DATA'!$G:$G,BOQ!$B779)*$G779</f>
        <v>#VALUE!</v>
      </c>
      <c r="AH779" s="53" t="e">
        <f>SUMIFS('[20]WorkDone DATA'!$L:$L,'[20]WorkDone DATA'!$N:$N,BOQ!AH$6,'[20]WorkDone DATA'!$G:$G,BOQ!$B779)*$G779</f>
        <v>#VALUE!</v>
      </c>
      <c r="AI779" s="53" t="e">
        <f>SUMIFS('[20]WorkDone DATA'!$L:$L,'[20]WorkDone DATA'!$N:$N,BOQ!AI$6,'[20]WorkDone DATA'!$G:$G,BOQ!$B779)*$G779</f>
        <v>#VALUE!</v>
      </c>
      <c r="AJ779" s="53" t="e">
        <f>SUMIFS('[20]WorkDone DATA'!$L:$L,'[20]WorkDone DATA'!$N:$N,BOQ!AJ$6,'[20]WorkDone DATA'!$G:$G,BOQ!$B779)*$G779</f>
        <v>#VALUE!</v>
      </c>
      <c r="AK779" s="53" t="e">
        <f>SUMIFS('[20]WorkDone DATA'!$L:$L,'[20]WorkDone DATA'!$N:$N,BOQ!AK$6,'[20]WorkDone DATA'!$G:$G,BOQ!$B779)*$G779</f>
        <v>#VALUE!</v>
      </c>
      <c r="AL779" s="53" t="e">
        <f>SUMIFS('[20]WorkDone DATA'!$L:$L,'[20]WorkDone DATA'!$N:$N,BOQ!AL$6,'[20]WorkDone DATA'!$G:$G,BOQ!$B779)*$G779</f>
        <v>#VALUE!</v>
      </c>
      <c r="AM779" s="53" t="e">
        <f>SUMIFS('[20]WorkDone DATA'!$L:$L,'[20]WorkDone DATA'!$N:$N,BOQ!AM$6,'[20]WorkDone DATA'!$G:$G,BOQ!$B779)*$G779</f>
        <v>#VALUE!</v>
      </c>
      <c r="AN779" s="53" t="e">
        <f>SUMIFS('[20]WorkDone DATA'!$L:$L,'[20]WorkDone DATA'!$N:$N,BOQ!AN$6,'[20]WorkDone DATA'!$G:$G,BOQ!$B779)*$G779</f>
        <v>#VALUE!</v>
      </c>
      <c r="AO779" s="53" t="e">
        <f>SUMIFS('[20]WorkDone DATA'!$L:$L,'[20]WorkDone DATA'!$N:$N,BOQ!AO$6,'[20]WorkDone DATA'!$G:$G,BOQ!$B779)*$G779</f>
        <v>#VALUE!</v>
      </c>
      <c r="AP779" s="53" t="e">
        <f>SUMIFS('[20]WorkDone DATA'!$L:$L,'[20]WorkDone DATA'!$N:$N,BOQ!AP$6,'[20]WorkDone DATA'!$G:$G,BOQ!$B779)*$G779</f>
        <v>#VALUE!</v>
      </c>
      <c r="AQ779" s="53" t="e">
        <f>SUMIFS('[20]WorkDone DATA'!$L:$L,'[20]WorkDone DATA'!$N:$N,BOQ!AQ$6,'[20]WorkDone DATA'!$G:$G,BOQ!$B779)*$G779</f>
        <v>#VALUE!</v>
      </c>
      <c r="AR779" s="53" t="e">
        <f>SUMIFS('[20]WorkDone DATA'!$L:$L,'[20]WorkDone DATA'!$N:$N,BOQ!AR$6,'[20]WorkDone DATA'!$G:$G,BOQ!$B779)*$G779</f>
        <v>#VALUE!</v>
      </c>
      <c r="AS779" s="53" t="e">
        <f>SUMIFS('[20]WorkDone DATA'!$L:$L,'[20]WorkDone DATA'!$N:$N,BOQ!AS$6,'[20]WorkDone DATA'!$G:$G,BOQ!$B779)*$G779</f>
        <v>#VALUE!</v>
      </c>
      <c r="AT779" s="53" t="e">
        <f>SUMIFS('[20]WorkDone DATA'!$L:$L,'[20]WorkDone DATA'!$N:$N,BOQ!AT$6,'[20]WorkDone DATA'!$G:$G,BOQ!$B779)*$G779</f>
        <v>#VALUE!</v>
      </c>
      <c r="AU779" s="53" t="e">
        <f>SUMIFS('[20]WorkDone DATA'!$L:$L,'[20]WorkDone DATA'!$N:$N,BOQ!AU$6,'[20]WorkDone DATA'!$G:$G,BOQ!$B779)*$G779</f>
        <v>#VALUE!</v>
      </c>
      <c r="AV779" s="53" t="e">
        <f>SUMIFS('[20]WorkDone DATA'!$L:$L,'[20]WorkDone DATA'!$N:$N,BOQ!AV$6,'[20]WorkDone DATA'!$G:$G,BOQ!$B779)*$G779</f>
        <v>#VALUE!</v>
      </c>
      <c r="AW779" s="53" t="e">
        <f>SUMIFS('[20]WorkDone DATA'!$L:$L,'[20]WorkDone DATA'!$N:$N,BOQ!AW$6,'[20]WorkDone DATA'!$G:$G,BOQ!$B779)*$G779</f>
        <v>#VALUE!</v>
      </c>
      <c r="AX779" s="53" t="e">
        <f>SUMIFS('[20]WorkDone DATA'!$L:$L,'[20]WorkDone DATA'!$N:$N,BOQ!AX$6,'[20]WorkDone DATA'!$G:$G,BOQ!$B779)*$G779</f>
        <v>#VALUE!</v>
      </c>
      <c r="AY779" s="53" t="e">
        <f>SUMIFS('[20]WorkDone DATA'!$L:$L,'[20]WorkDone DATA'!$N:$N,BOQ!AY$6,'[20]WorkDone DATA'!$G:$G,BOQ!$B779)*$G779</f>
        <v>#VALUE!</v>
      </c>
      <c r="AZ779" s="53" t="e">
        <f>SUMIFS('[20]WorkDone DATA'!$L:$L,'[20]WorkDone DATA'!$N:$N,BOQ!AZ$6,'[20]WorkDone DATA'!$G:$G,BOQ!$B779)*$G779</f>
        <v>#VALUE!</v>
      </c>
      <c r="BA779" s="53" t="e">
        <f>SUMIFS('[20]WorkDone DATA'!$L:$L,'[20]WorkDone DATA'!$N:$N,BOQ!BA$6,'[20]WorkDone DATA'!$G:$G,BOQ!$B779)*$G779</f>
        <v>#VALUE!</v>
      </c>
      <c r="BB779" s="53" t="e">
        <f>SUMIFS('[20]WorkDone DATA'!$L:$L,'[20]WorkDone DATA'!$N:$N,BOQ!BB$6,'[20]WorkDone DATA'!$G:$G,BOQ!$B779)*$G779</f>
        <v>#VALUE!</v>
      </c>
      <c r="BC779" s="53" t="e">
        <f>SUMIFS('[20]WorkDone DATA'!$L:$L,'[20]WorkDone DATA'!$N:$N,BOQ!BC$6,'[20]WorkDone DATA'!$G:$G,BOQ!$B779)*$G779</f>
        <v>#VALUE!</v>
      </c>
      <c r="BD779" s="53" t="e">
        <f>SUMIFS('[20]WorkDone DATA'!$L:$L,'[20]WorkDone DATA'!$N:$N,BOQ!BD$6,'[20]WorkDone DATA'!$G:$G,BOQ!$B779)*$G779</f>
        <v>#VALUE!</v>
      </c>
      <c r="BE779" s="53" t="e">
        <f>SUMIFS('[20]WorkDone DATA'!$L:$L,'[20]WorkDone DATA'!$N:$N,BOQ!BE$6,'[20]WorkDone DATA'!$G:$G,BOQ!$B779)*$G779</f>
        <v>#VALUE!</v>
      </c>
      <c r="BF779" s="53" t="e">
        <f>SUMIFS('[20]WorkDone DATA'!$L:$L,'[20]WorkDone DATA'!$N:$N,BOQ!BF$6,'[20]WorkDone DATA'!$G:$G,BOQ!$B779)*$G779</f>
        <v>#VALUE!</v>
      </c>
      <c r="BG779" s="53" t="e">
        <f>SUMIFS('[20]WorkDone DATA'!$L:$L,'[20]WorkDone DATA'!$N:$N,BOQ!BG$6,'[20]WorkDone DATA'!$G:$G,BOQ!$B779)*$G779</f>
        <v>#VALUE!</v>
      </c>
      <c r="BH779" s="53" t="e">
        <f>SUMIFS('[20]WorkDone DATA'!$L:$L,'[20]WorkDone DATA'!$N:$N,BOQ!BH$6,'[20]WorkDone DATA'!$G:$G,BOQ!$B779)*$G779</f>
        <v>#VALUE!</v>
      </c>
      <c r="BI779" s="53" t="e">
        <f>SUMIFS('[20]WorkDone DATA'!$L:$L,'[20]WorkDone DATA'!$N:$N,BOQ!BI$6,'[20]WorkDone DATA'!$G:$G,BOQ!$B779)*$G779</f>
        <v>#VALUE!</v>
      </c>
      <c r="BJ779" s="53" t="e">
        <f>SUMIFS('[20]WorkDone DATA'!$L:$L,'[20]WorkDone DATA'!$N:$N,BOQ!BJ$6,'[20]WorkDone DATA'!$G:$G,BOQ!$B779)*$G779</f>
        <v>#VALUE!</v>
      </c>
      <c r="BK779" s="53" t="e">
        <f>SUMIFS('[20]WorkDone DATA'!$L:$L,'[20]WorkDone DATA'!$N:$N,BOQ!BK$6,'[20]WorkDone DATA'!$G:$G,BOQ!$B779)*$G779</f>
        <v>#VALUE!</v>
      </c>
      <c r="BL779" s="53" t="e">
        <f>SUMIFS('[20]WorkDone DATA'!$L:$L,'[20]WorkDone DATA'!$N:$N,BOQ!BL$6,'[20]WorkDone DATA'!$G:$G,BOQ!$B779)*$G779</f>
        <v>#VALUE!</v>
      </c>
      <c r="BM779" s="53" t="e">
        <f>SUMIFS('[20]WorkDone DATA'!$L:$L,'[20]WorkDone DATA'!$N:$N,BOQ!BM$6,'[20]WorkDone DATA'!$G:$G,BOQ!$B779)*$G779</f>
        <v>#VALUE!</v>
      </c>
      <c r="BN779" s="53" t="e">
        <f>SUMIFS('[20]WorkDone DATA'!$L:$L,'[20]WorkDone DATA'!$N:$N,BOQ!BN$6,'[20]WorkDone DATA'!$G:$G,BOQ!$B779)*$G779</f>
        <v>#VALUE!</v>
      </c>
      <c r="BO779" s="53" t="e">
        <f>SUMIFS('[20]WorkDone DATA'!$L:$L,'[20]WorkDone DATA'!$N:$N,BOQ!BO$6,'[20]WorkDone DATA'!$G:$G,BOQ!$B779)*$G779</f>
        <v>#VALUE!</v>
      </c>
      <c r="BP779" s="53" t="e">
        <f>SUMIFS('[20]WorkDone DATA'!$L:$L,'[20]WorkDone DATA'!$N:$N,BOQ!BP$6,'[20]WorkDone DATA'!$G:$G,BOQ!$B779)*$G779</f>
        <v>#VALUE!</v>
      </c>
      <c r="BQ779" s="53" t="e">
        <f>SUMIFS('[20]WorkDone DATA'!$L:$L,'[20]WorkDone DATA'!$N:$N,BOQ!BQ$6,'[20]WorkDone DATA'!$G:$G,BOQ!$B779)*$G779</f>
        <v>#VALUE!</v>
      </c>
      <c r="BR779" s="53" t="e">
        <f>SUMIFS('[20]WorkDone DATA'!$L:$L,'[20]WorkDone DATA'!$N:$N,BOQ!BR$6,'[20]WorkDone DATA'!$G:$G,BOQ!$B779)*$G779</f>
        <v>#VALUE!</v>
      </c>
      <c r="BS779" s="53" t="e">
        <f>SUMIFS('[20]WorkDone DATA'!$L:$L,'[20]WorkDone DATA'!$N:$N,BOQ!BS$6,'[20]WorkDone DATA'!$G:$G,BOQ!$B779)*$G779</f>
        <v>#VALUE!</v>
      </c>
      <c r="BT779" s="53" t="e">
        <f>SUMIFS('[20]WorkDone DATA'!$L:$L,'[20]WorkDone DATA'!$N:$N,BOQ!BT$6,'[20]WorkDone DATA'!$G:$G,BOQ!$B779)*$G779</f>
        <v>#VALUE!</v>
      </c>
      <c r="BU779" s="53" t="e">
        <f>SUMIFS('[20]WorkDone DATA'!$L:$L,'[20]WorkDone DATA'!$N:$N,BOQ!BU$6,'[20]WorkDone DATA'!$G:$G,BOQ!$B779)*$G779</f>
        <v>#VALUE!</v>
      </c>
      <c r="BV779" s="53" t="e">
        <f>SUMIFS('[20]WorkDone DATA'!$L:$L,'[20]WorkDone DATA'!$N:$N,BOQ!BV$6,'[20]WorkDone DATA'!$G:$G,BOQ!$B779)*$G779</f>
        <v>#VALUE!</v>
      </c>
      <c r="BW779" s="53" t="e">
        <f>SUMIFS('[20]WorkDone DATA'!$L:$L,'[20]WorkDone DATA'!$N:$N,BOQ!BW$6,'[20]WorkDone DATA'!$G:$G,BOQ!$B779)*$G779</f>
        <v>#VALUE!</v>
      </c>
      <c r="BX779" s="53" t="e">
        <f>SUMIFS('[20]WorkDone DATA'!$L:$L,'[20]WorkDone DATA'!$N:$N,BOQ!BX$6,'[20]WorkDone DATA'!$G:$G,BOQ!$B779)*$G779</f>
        <v>#VALUE!</v>
      </c>
    </row>
    <row r="780" spans="1:76" ht="15.6" x14ac:dyDescent="0.35">
      <c r="A780" s="1" t="str">
        <f>C778</f>
        <v>600mm Wide x 75mm 90 degree external/int bend</v>
      </c>
      <c r="B780" s="42">
        <v>2.4220000000000002</v>
      </c>
      <c r="C780" s="65" t="s">
        <v>53</v>
      </c>
      <c r="D780" s="58" t="s">
        <v>46</v>
      </c>
      <c r="E780" s="77" t="s">
        <v>93</v>
      </c>
      <c r="F780" s="45">
        <v>300</v>
      </c>
      <c r="G780" s="52">
        <v>563.97</v>
      </c>
      <c r="H780" s="53">
        <f t="shared" ref="H780:H843" si="110">G780*F780</f>
        <v>169191</v>
      </c>
      <c r="K780" s="214" t="e">
        <f t="shared" si="108"/>
        <v>#VALUE!</v>
      </c>
      <c r="L780" s="220" t="e">
        <f t="shared" ref="L780:L843" si="111">SUMIF(R773:Y773,S773,R780:Y780)</f>
        <v>#VALUE!</v>
      </c>
      <c r="M780" s="221" t="e">
        <f t="shared" ref="M780:M843" si="112">SUMIF(R773:BX773,S773,R780:BX780)</f>
        <v>#VALUE!</v>
      </c>
      <c r="N780" s="219"/>
      <c r="O780" s="214" t="e">
        <f t="shared" ref="O780:O843" si="113">F780-K780</f>
        <v>#VALUE!</v>
      </c>
      <c r="P780" s="215" t="e">
        <f t="shared" ref="P780:P843" si="114">H780-M780</f>
        <v>#VALUE!</v>
      </c>
      <c r="R780" s="217" t="e">
        <f>SUMIFS('[20]WorkDone DATA'!$L:$L,'[20]WorkDone DATA'!$N:$N,BOQ!S$6,'[20]WorkDone DATA'!$G:$G,BOQ!$B780)</f>
        <v>#VALUE!</v>
      </c>
      <c r="S780" s="53" t="e">
        <f t="shared" ref="S780:S843" si="115">R780*G780</f>
        <v>#VALUE!</v>
      </c>
      <c r="T780" s="217" t="e">
        <f>SUMIFS('[20]WorkDone DATA'!$L:$L,'[20]WorkDone DATA'!$N:$N,BOQ!U$6,'[20]WorkDone DATA'!$G:$G,BOQ!$B780)</f>
        <v>#VALUE!</v>
      </c>
      <c r="U780" s="53" t="e">
        <f t="shared" si="109"/>
        <v>#VALUE!</v>
      </c>
      <c r="V780" s="217"/>
      <c r="W780" s="53" t="e">
        <f>SUMIFS('[20]WorkDone DATA'!$L:$L,'[20]WorkDone DATA'!$N:$N,BOQ!W$6,'[20]WorkDone DATA'!$G:$G,BOQ!$B780)*$G780</f>
        <v>#VALUE!</v>
      </c>
      <c r="X780" s="217"/>
      <c r="Y780" s="53" t="e">
        <f>SUMIFS('[20]WorkDone DATA'!$L:$L,'[20]WorkDone DATA'!$N:$N,BOQ!Y$6,'[20]WorkDone DATA'!$G:$G,BOQ!$B780)*$G780</f>
        <v>#VALUE!</v>
      </c>
      <c r="Z780" s="217"/>
      <c r="AA780" s="53" t="e">
        <f>SUMIFS('[20]WorkDone DATA'!$L:$L,'[20]WorkDone DATA'!$N:$N,BOQ!AA$6,'[20]WorkDone DATA'!$G:$G,BOQ!$B780)*$G780</f>
        <v>#VALUE!</v>
      </c>
      <c r="AB780" s="53" t="e">
        <f>SUMIFS('[20]WorkDone DATA'!$L:$L,'[20]WorkDone DATA'!$N:$N,BOQ!AB$6,'[20]WorkDone DATA'!$G:$G,BOQ!$B780)*$G780</f>
        <v>#VALUE!</v>
      </c>
      <c r="AC780" s="53" t="e">
        <f>SUMIFS('[20]WorkDone DATA'!$L:$L,'[20]WorkDone DATA'!$N:$N,BOQ!AC$6,'[20]WorkDone DATA'!$G:$G,BOQ!$B780)*$G780</f>
        <v>#VALUE!</v>
      </c>
      <c r="AD780" s="53" t="e">
        <f>SUMIFS('[20]WorkDone DATA'!$L:$L,'[20]WorkDone DATA'!$N:$N,BOQ!AD$6,'[20]WorkDone DATA'!$G:$G,BOQ!$B780)*$G780</f>
        <v>#VALUE!</v>
      </c>
      <c r="AE780" s="53" t="e">
        <f>SUMIFS('[20]WorkDone DATA'!$L:$L,'[20]WorkDone DATA'!$N:$N,BOQ!AE$6,'[20]WorkDone DATA'!$G:$G,BOQ!$B780)*$G780</f>
        <v>#VALUE!</v>
      </c>
      <c r="AF780" s="53" t="e">
        <f>SUMIFS('[20]WorkDone DATA'!$L:$L,'[20]WorkDone DATA'!$N:$N,BOQ!AF$6,'[20]WorkDone DATA'!$G:$G,BOQ!$B780)*$G780</f>
        <v>#VALUE!</v>
      </c>
      <c r="AG780" s="53" t="e">
        <f>SUMIFS('[20]WorkDone DATA'!$L:$L,'[20]WorkDone DATA'!$N:$N,BOQ!AG$6,'[20]WorkDone DATA'!$G:$G,BOQ!$B780)*$G780</f>
        <v>#VALUE!</v>
      </c>
      <c r="AH780" s="53" t="e">
        <f>SUMIFS('[20]WorkDone DATA'!$L:$L,'[20]WorkDone DATA'!$N:$N,BOQ!AH$6,'[20]WorkDone DATA'!$G:$G,BOQ!$B780)*$G780</f>
        <v>#VALUE!</v>
      </c>
      <c r="AI780" s="53" t="e">
        <f>SUMIFS('[20]WorkDone DATA'!$L:$L,'[20]WorkDone DATA'!$N:$N,BOQ!AI$6,'[20]WorkDone DATA'!$G:$G,BOQ!$B780)*$G780</f>
        <v>#VALUE!</v>
      </c>
      <c r="AJ780" s="53" t="e">
        <f>SUMIFS('[20]WorkDone DATA'!$L:$L,'[20]WorkDone DATA'!$N:$N,BOQ!AJ$6,'[20]WorkDone DATA'!$G:$G,BOQ!$B780)*$G780</f>
        <v>#VALUE!</v>
      </c>
      <c r="AK780" s="53" t="e">
        <f>SUMIFS('[20]WorkDone DATA'!$L:$L,'[20]WorkDone DATA'!$N:$N,BOQ!AK$6,'[20]WorkDone DATA'!$G:$G,BOQ!$B780)*$G780</f>
        <v>#VALUE!</v>
      </c>
      <c r="AL780" s="53" t="e">
        <f>SUMIFS('[20]WorkDone DATA'!$L:$L,'[20]WorkDone DATA'!$N:$N,BOQ!AL$6,'[20]WorkDone DATA'!$G:$G,BOQ!$B780)*$G780</f>
        <v>#VALUE!</v>
      </c>
      <c r="AM780" s="53" t="e">
        <f>SUMIFS('[20]WorkDone DATA'!$L:$L,'[20]WorkDone DATA'!$N:$N,BOQ!AM$6,'[20]WorkDone DATA'!$G:$G,BOQ!$B780)*$G780</f>
        <v>#VALUE!</v>
      </c>
      <c r="AN780" s="53" t="e">
        <f>SUMIFS('[20]WorkDone DATA'!$L:$L,'[20]WorkDone DATA'!$N:$N,BOQ!AN$6,'[20]WorkDone DATA'!$G:$G,BOQ!$B780)*$G780</f>
        <v>#VALUE!</v>
      </c>
      <c r="AO780" s="53" t="e">
        <f>SUMIFS('[20]WorkDone DATA'!$L:$L,'[20]WorkDone DATA'!$N:$N,BOQ!AO$6,'[20]WorkDone DATA'!$G:$G,BOQ!$B780)*$G780</f>
        <v>#VALUE!</v>
      </c>
      <c r="AP780" s="53" t="e">
        <f>SUMIFS('[20]WorkDone DATA'!$L:$L,'[20]WorkDone DATA'!$N:$N,BOQ!AP$6,'[20]WorkDone DATA'!$G:$G,BOQ!$B780)*$G780</f>
        <v>#VALUE!</v>
      </c>
      <c r="AQ780" s="53" t="e">
        <f>SUMIFS('[20]WorkDone DATA'!$L:$L,'[20]WorkDone DATA'!$N:$N,BOQ!AQ$6,'[20]WorkDone DATA'!$G:$G,BOQ!$B780)*$G780</f>
        <v>#VALUE!</v>
      </c>
      <c r="AR780" s="53" t="e">
        <f>SUMIFS('[20]WorkDone DATA'!$L:$L,'[20]WorkDone DATA'!$N:$N,BOQ!AR$6,'[20]WorkDone DATA'!$G:$G,BOQ!$B780)*$G780</f>
        <v>#VALUE!</v>
      </c>
      <c r="AS780" s="53" t="e">
        <f>SUMIFS('[20]WorkDone DATA'!$L:$L,'[20]WorkDone DATA'!$N:$N,BOQ!AS$6,'[20]WorkDone DATA'!$G:$G,BOQ!$B780)*$G780</f>
        <v>#VALUE!</v>
      </c>
      <c r="AT780" s="53" t="e">
        <f>SUMIFS('[20]WorkDone DATA'!$L:$L,'[20]WorkDone DATA'!$N:$N,BOQ!AT$6,'[20]WorkDone DATA'!$G:$G,BOQ!$B780)*$G780</f>
        <v>#VALUE!</v>
      </c>
      <c r="AU780" s="53" t="e">
        <f>SUMIFS('[20]WorkDone DATA'!$L:$L,'[20]WorkDone DATA'!$N:$N,BOQ!AU$6,'[20]WorkDone DATA'!$G:$G,BOQ!$B780)*$G780</f>
        <v>#VALUE!</v>
      </c>
      <c r="AV780" s="53" t="e">
        <f>SUMIFS('[20]WorkDone DATA'!$L:$L,'[20]WorkDone DATA'!$N:$N,BOQ!AV$6,'[20]WorkDone DATA'!$G:$G,BOQ!$B780)*$G780</f>
        <v>#VALUE!</v>
      </c>
      <c r="AW780" s="53" t="e">
        <f>SUMIFS('[20]WorkDone DATA'!$L:$L,'[20]WorkDone DATA'!$N:$N,BOQ!AW$6,'[20]WorkDone DATA'!$G:$G,BOQ!$B780)*$G780</f>
        <v>#VALUE!</v>
      </c>
      <c r="AX780" s="53" t="e">
        <f>SUMIFS('[20]WorkDone DATA'!$L:$L,'[20]WorkDone DATA'!$N:$N,BOQ!AX$6,'[20]WorkDone DATA'!$G:$G,BOQ!$B780)*$G780</f>
        <v>#VALUE!</v>
      </c>
      <c r="AY780" s="53" t="e">
        <f>SUMIFS('[20]WorkDone DATA'!$L:$L,'[20]WorkDone DATA'!$N:$N,BOQ!AY$6,'[20]WorkDone DATA'!$G:$G,BOQ!$B780)*$G780</f>
        <v>#VALUE!</v>
      </c>
      <c r="AZ780" s="53" t="e">
        <f>SUMIFS('[20]WorkDone DATA'!$L:$L,'[20]WorkDone DATA'!$N:$N,BOQ!AZ$6,'[20]WorkDone DATA'!$G:$G,BOQ!$B780)*$G780</f>
        <v>#VALUE!</v>
      </c>
      <c r="BA780" s="53" t="e">
        <f>SUMIFS('[20]WorkDone DATA'!$L:$L,'[20]WorkDone DATA'!$N:$N,BOQ!BA$6,'[20]WorkDone DATA'!$G:$G,BOQ!$B780)*$G780</f>
        <v>#VALUE!</v>
      </c>
      <c r="BB780" s="53" t="e">
        <f>SUMIFS('[20]WorkDone DATA'!$L:$L,'[20]WorkDone DATA'!$N:$N,BOQ!BB$6,'[20]WorkDone DATA'!$G:$G,BOQ!$B780)*$G780</f>
        <v>#VALUE!</v>
      </c>
      <c r="BC780" s="53" t="e">
        <f>SUMIFS('[20]WorkDone DATA'!$L:$L,'[20]WorkDone DATA'!$N:$N,BOQ!BC$6,'[20]WorkDone DATA'!$G:$G,BOQ!$B780)*$G780</f>
        <v>#VALUE!</v>
      </c>
      <c r="BD780" s="53" t="e">
        <f>SUMIFS('[20]WorkDone DATA'!$L:$L,'[20]WorkDone DATA'!$N:$N,BOQ!BD$6,'[20]WorkDone DATA'!$G:$G,BOQ!$B780)*$G780</f>
        <v>#VALUE!</v>
      </c>
      <c r="BE780" s="53" t="e">
        <f>SUMIFS('[20]WorkDone DATA'!$L:$L,'[20]WorkDone DATA'!$N:$N,BOQ!BE$6,'[20]WorkDone DATA'!$G:$G,BOQ!$B780)*$G780</f>
        <v>#VALUE!</v>
      </c>
      <c r="BF780" s="53" t="e">
        <f>SUMIFS('[20]WorkDone DATA'!$L:$L,'[20]WorkDone DATA'!$N:$N,BOQ!BF$6,'[20]WorkDone DATA'!$G:$G,BOQ!$B780)*$G780</f>
        <v>#VALUE!</v>
      </c>
      <c r="BG780" s="53" t="e">
        <f>SUMIFS('[20]WorkDone DATA'!$L:$L,'[20]WorkDone DATA'!$N:$N,BOQ!BG$6,'[20]WorkDone DATA'!$G:$G,BOQ!$B780)*$G780</f>
        <v>#VALUE!</v>
      </c>
      <c r="BH780" s="53" t="e">
        <f>SUMIFS('[20]WorkDone DATA'!$L:$L,'[20]WorkDone DATA'!$N:$N,BOQ!BH$6,'[20]WorkDone DATA'!$G:$G,BOQ!$B780)*$G780</f>
        <v>#VALUE!</v>
      </c>
      <c r="BI780" s="53" t="e">
        <f>SUMIFS('[20]WorkDone DATA'!$L:$L,'[20]WorkDone DATA'!$N:$N,BOQ!BI$6,'[20]WorkDone DATA'!$G:$G,BOQ!$B780)*$G780</f>
        <v>#VALUE!</v>
      </c>
      <c r="BJ780" s="53" t="e">
        <f>SUMIFS('[20]WorkDone DATA'!$L:$L,'[20]WorkDone DATA'!$N:$N,BOQ!BJ$6,'[20]WorkDone DATA'!$G:$G,BOQ!$B780)*$G780</f>
        <v>#VALUE!</v>
      </c>
      <c r="BK780" s="53" t="e">
        <f>SUMIFS('[20]WorkDone DATA'!$L:$L,'[20]WorkDone DATA'!$N:$N,BOQ!BK$6,'[20]WorkDone DATA'!$G:$G,BOQ!$B780)*$G780</f>
        <v>#VALUE!</v>
      </c>
      <c r="BL780" s="53" t="e">
        <f>SUMIFS('[20]WorkDone DATA'!$L:$L,'[20]WorkDone DATA'!$N:$N,BOQ!BL$6,'[20]WorkDone DATA'!$G:$G,BOQ!$B780)*$G780</f>
        <v>#VALUE!</v>
      </c>
      <c r="BM780" s="53" t="e">
        <f>SUMIFS('[20]WorkDone DATA'!$L:$L,'[20]WorkDone DATA'!$N:$N,BOQ!BM$6,'[20]WorkDone DATA'!$G:$G,BOQ!$B780)*$G780</f>
        <v>#VALUE!</v>
      </c>
      <c r="BN780" s="53" t="e">
        <f>SUMIFS('[20]WorkDone DATA'!$L:$L,'[20]WorkDone DATA'!$N:$N,BOQ!BN$6,'[20]WorkDone DATA'!$G:$G,BOQ!$B780)*$G780</f>
        <v>#VALUE!</v>
      </c>
      <c r="BO780" s="53" t="e">
        <f>SUMIFS('[20]WorkDone DATA'!$L:$L,'[20]WorkDone DATA'!$N:$N,BOQ!BO$6,'[20]WorkDone DATA'!$G:$G,BOQ!$B780)*$G780</f>
        <v>#VALUE!</v>
      </c>
      <c r="BP780" s="53" t="e">
        <f>SUMIFS('[20]WorkDone DATA'!$L:$L,'[20]WorkDone DATA'!$N:$N,BOQ!BP$6,'[20]WorkDone DATA'!$G:$G,BOQ!$B780)*$G780</f>
        <v>#VALUE!</v>
      </c>
      <c r="BQ780" s="53" t="e">
        <f>SUMIFS('[20]WorkDone DATA'!$L:$L,'[20]WorkDone DATA'!$N:$N,BOQ!BQ$6,'[20]WorkDone DATA'!$G:$G,BOQ!$B780)*$G780</f>
        <v>#VALUE!</v>
      </c>
      <c r="BR780" s="53" t="e">
        <f>SUMIFS('[20]WorkDone DATA'!$L:$L,'[20]WorkDone DATA'!$N:$N,BOQ!BR$6,'[20]WorkDone DATA'!$G:$G,BOQ!$B780)*$G780</f>
        <v>#VALUE!</v>
      </c>
      <c r="BS780" s="53" t="e">
        <f>SUMIFS('[20]WorkDone DATA'!$L:$L,'[20]WorkDone DATA'!$N:$N,BOQ!BS$6,'[20]WorkDone DATA'!$G:$G,BOQ!$B780)*$G780</f>
        <v>#VALUE!</v>
      </c>
      <c r="BT780" s="53" t="e">
        <f>SUMIFS('[20]WorkDone DATA'!$L:$L,'[20]WorkDone DATA'!$N:$N,BOQ!BT$6,'[20]WorkDone DATA'!$G:$G,BOQ!$B780)*$G780</f>
        <v>#VALUE!</v>
      </c>
      <c r="BU780" s="53" t="e">
        <f>SUMIFS('[20]WorkDone DATA'!$L:$L,'[20]WorkDone DATA'!$N:$N,BOQ!BU$6,'[20]WorkDone DATA'!$G:$G,BOQ!$B780)*$G780</f>
        <v>#VALUE!</v>
      </c>
      <c r="BV780" s="53" t="e">
        <f>SUMIFS('[20]WorkDone DATA'!$L:$L,'[20]WorkDone DATA'!$N:$N,BOQ!BV$6,'[20]WorkDone DATA'!$G:$G,BOQ!$B780)*$G780</f>
        <v>#VALUE!</v>
      </c>
      <c r="BW780" s="53" t="e">
        <f>SUMIFS('[20]WorkDone DATA'!$L:$L,'[20]WorkDone DATA'!$N:$N,BOQ!BW$6,'[20]WorkDone DATA'!$G:$G,BOQ!$B780)*$G780</f>
        <v>#VALUE!</v>
      </c>
      <c r="BX780" s="53" t="e">
        <f>SUMIFS('[20]WorkDone DATA'!$L:$L,'[20]WorkDone DATA'!$N:$N,BOQ!BX$6,'[20]WorkDone DATA'!$G:$G,BOQ!$B780)*$G780</f>
        <v>#VALUE!</v>
      </c>
    </row>
    <row r="781" spans="1:76" ht="15.6" x14ac:dyDescent="0.35">
      <c r="A781" s="1"/>
      <c r="B781" s="42"/>
      <c r="C781" s="64" t="s">
        <v>134</v>
      </c>
      <c r="D781" s="58"/>
      <c r="E781" s="77"/>
      <c r="F781" s="45"/>
      <c r="G781" s="52"/>
      <c r="H781" s="53">
        <f t="shared" si="110"/>
        <v>0</v>
      </c>
      <c r="K781" s="214"/>
      <c r="L781" s="220" t="e">
        <f t="shared" si="111"/>
        <v>#VALUE!</v>
      </c>
      <c r="M781" s="221" t="e">
        <f t="shared" si="112"/>
        <v>#VALUE!</v>
      </c>
      <c r="N781" s="219"/>
      <c r="O781" s="214">
        <f t="shared" si="113"/>
        <v>0</v>
      </c>
      <c r="P781" s="215" t="e">
        <f t="shared" si="114"/>
        <v>#VALUE!</v>
      </c>
      <c r="R781" s="217" t="e">
        <f>SUMIFS('[20]WorkDone DATA'!$L:$L,'[20]WorkDone DATA'!$N:$N,BOQ!S$6,'[20]WorkDone DATA'!$G:$G,BOQ!$B781)</f>
        <v>#VALUE!</v>
      </c>
      <c r="S781" s="53" t="e">
        <f t="shared" si="115"/>
        <v>#VALUE!</v>
      </c>
      <c r="T781" s="217" t="e">
        <f>SUMIFS('[20]WorkDone DATA'!$L:$L,'[20]WorkDone DATA'!$N:$N,BOQ!U$6,'[20]WorkDone DATA'!$G:$G,BOQ!$B781)</f>
        <v>#VALUE!</v>
      </c>
      <c r="U781" s="53" t="e">
        <f t="shared" ref="U781:U844" si="116">T781*G781</f>
        <v>#VALUE!</v>
      </c>
      <c r="V781" s="217"/>
      <c r="W781" s="53" t="e">
        <f>SUMIFS('[20]WorkDone DATA'!$L:$L,'[20]WorkDone DATA'!$N:$N,BOQ!W$6,'[20]WorkDone DATA'!$G:$G,BOQ!$B781)*$G781</f>
        <v>#VALUE!</v>
      </c>
      <c r="X781" s="217"/>
      <c r="Y781" s="53" t="e">
        <f>SUMIFS('[20]WorkDone DATA'!$L:$L,'[20]WorkDone DATA'!$N:$N,BOQ!Y$6,'[20]WorkDone DATA'!$G:$G,BOQ!$B781)*$G781</f>
        <v>#VALUE!</v>
      </c>
      <c r="Z781" s="217"/>
      <c r="AA781" s="53" t="e">
        <f>SUMIFS('[20]WorkDone DATA'!$L:$L,'[20]WorkDone DATA'!$N:$N,BOQ!AA$6,'[20]WorkDone DATA'!$G:$G,BOQ!$B781)*$G781</f>
        <v>#VALUE!</v>
      </c>
      <c r="AB781" s="53" t="e">
        <f>SUMIFS('[20]WorkDone DATA'!$L:$L,'[20]WorkDone DATA'!$N:$N,BOQ!AB$6,'[20]WorkDone DATA'!$G:$G,BOQ!$B781)*$G781</f>
        <v>#VALUE!</v>
      </c>
      <c r="AC781" s="53" t="e">
        <f>SUMIFS('[20]WorkDone DATA'!$L:$L,'[20]WorkDone DATA'!$N:$N,BOQ!AC$6,'[20]WorkDone DATA'!$G:$G,BOQ!$B781)*$G781</f>
        <v>#VALUE!</v>
      </c>
      <c r="AD781" s="53" t="e">
        <f>SUMIFS('[20]WorkDone DATA'!$L:$L,'[20]WorkDone DATA'!$N:$N,BOQ!AD$6,'[20]WorkDone DATA'!$G:$G,BOQ!$B781)*$G781</f>
        <v>#VALUE!</v>
      </c>
      <c r="AE781" s="53" t="e">
        <f>SUMIFS('[20]WorkDone DATA'!$L:$L,'[20]WorkDone DATA'!$N:$N,BOQ!AE$6,'[20]WorkDone DATA'!$G:$G,BOQ!$B781)*$G781</f>
        <v>#VALUE!</v>
      </c>
      <c r="AF781" s="53" t="e">
        <f>SUMIFS('[20]WorkDone DATA'!$L:$L,'[20]WorkDone DATA'!$N:$N,BOQ!AF$6,'[20]WorkDone DATA'!$G:$G,BOQ!$B781)*$G781</f>
        <v>#VALUE!</v>
      </c>
      <c r="AG781" s="53" t="e">
        <f>SUMIFS('[20]WorkDone DATA'!$L:$L,'[20]WorkDone DATA'!$N:$N,BOQ!AG$6,'[20]WorkDone DATA'!$G:$G,BOQ!$B781)*$G781</f>
        <v>#VALUE!</v>
      </c>
      <c r="AH781" s="53" t="e">
        <f>SUMIFS('[20]WorkDone DATA'!$L:$L,'[20]WorkDone DATA'!$N:$N,BOQ!AH$6,'[20]WorkDone DATA'!$G:$G,BOQ!$B781)*$G781</f>
        <v>#VALUE!</v>
      </c>
      <c r="AI781" s="53" t="e">
        <f>SUMIFS('[20]WorkDone DATA'!$L:$L,'[20]WorkDone DATA'!$N:$N,BOQ!AI$6,'[20]WorkDone DATA'!$G:$G,BOQ!$B781)*$G781</f>
        <v>#VALUE!</v>
      </c>
      <c r="AJ781" s="53" t="e">
        <f>SUMIFS('[20]WorkDone DATA'!$L:$L,'[20]WorkDone DATA'!$N:$N,BOQ!AJ$6,'[20]WorkDone DATA'!$G:$G,BOQ!$B781)*$G781</f>
        <v>#VALUE!</v>
      </c>
      <c r="AK781" s="53" t="e">
        <f>SUMIFS('[20]WorkDone DATA'!$L:$L,'[20]WorkDone DATA'!$N:$N,BOQ!AK$6,'[20]WorkDone DATA'!$G:$G,BOQ!$B781)*$G781</f>
        <v>#VALUE!</v>
      </c>
      <c r="AL781" s="53" t="e">
        <f>SUMIFS('[20]WorkDone DATA'!$L:$L,'[20]WorkDone DATA'!$N:$N,BOQ!AL$6,'[20]WorkDone DATA'!$G:$G,BOQ!$B781)*$G781</f>
        <v>#VALUE!</v>
      </c>
      <c r="AM781" s="53" t="e">
        <f>SUMIFS('[20]WorkDone DATA'!$L:$L,'[20]WorkDone DATA'!$N:$N,BOQ!AM$6,'[20]WorkDone DATA'!$G:$G,BOQ!$B781)*$G781</f>
        <v>#VALUE!</v>
      </c>
      <c r="AN781" s="53" t="e">
        <f>SUMIFS('[20]WorkDone DATA'!$L:$L,'[20]WorkDone DATA'!$N:$N,BOQ!AN$6,'[20]WorkDone DATA'!$G:$G,BOQ!$B781)*$G781</f>
        <v>#VALUE!</v>
      </c>
      <c r="AO781" s="53" t="e">
        <f>SUMIFS('[20]WorkDone DATA'!$L:$L,'[20]WorkDone DATA'!$N:$N,BOQ!AO$6,'[20]WorkDone DATA'!$G:$G,BOQ!$B781)*$G781</f>
        <v>#VALUE!</v>
      </c>
      <c r="AP781" s="53" t="e">
        <f>SUMIFS('[20]WorkDone DATA'!$L:$L,'[20]WorkDone DATA'!$N:$N,BOQ!AP$6,'[20]WorkDone DATA'!$G:$G,BOQ!$B781)*$G781</f>
        <v>#VALUE!</v>
      </c>
      <c r="AQ781" s="53" t="e">
        <f>SUMIFS('[20]WorkDone DATA'!$L:$L,'[20]WorkDone DATA'!$N:$N,BOQ!AQ$6,'[20]WorkDone DATA'!$G:$G,BOQ!$B781)*$G781</f>
        <v>#VALUE!</v>
      </c>
      <c r="AR781" s="53" t="e">
        <f>SUMIFS('[20]WorkDone DATA'!$L:$L,'[20]WorkDone DATA'!$N:$N,BOQ!AR$6,'[20]WorkDone DATA'!$G:$G,BOQ!$B781)*$G781</f>
        <v>#VALUE!</v>
      </c>
      <c r="AS781" s="53" t="e">
        <f>SUMIFS('[20]WorkDone DATA'!$L:$L,'[20]WorkDone DATA'!$N:$N,BOQ!AS$6,'[20]WorkDone DATA'!$G:$G,BOQ!$B781)*$G781</f>
        <v>#VALUE!</v>
      </c>
      <c r="AT781" s="53" t="e">
        <f>SUMIFS('[20]WorkDone DATA'!$L:$L,'[20]WorkDone DATA'!$N:$N,BOQ!AT$6,'[20]WorkDone DATA'!$G:$G,BOQ!$B781)*$G781</f>
        <v>#VALUE!</v>
      </c>
      <c r="AU781" s="53" t="e">
        <f>SUMIFS('[20]WorkDone DATA'!$L:$L,'[20]WorkDone DATA'!$N:$N,BOQ!AU$6,'[20]WorkDone DATA'!$G:$G,BOQ!$B781)*$G781</f>
        <v>#VALUE!</v>
      </c>
      <c r="AV781" s="53" t="e">
        <f>SUMIFS('[20]WorkDone DATA'!$L:$L,'[20]WorkDone DATA'!$N:$N,BOQ!AV$6,'[20]WorkDone DATA'!$G:$G,BOQ!$B781)*$G781</f>
        <v>#VALUE!</v>
      </c>
      <c r="AW781" s="53" t="e">
        <f>SUMIFS('[20]WorkDone DATA'!$L:$L,'[20]WorkDone DATA'!$N:$N,BOQ!AW$6,'[20]WorkDone DATA'!$G:$G,BOQ!$B781)*$G781</f>
        <v>#VALUE!</v>
      </c>
      <c r="AX781" s="53" t="e">
        <f>SUMIFS('[20]WorkDone DATA'!$L:$L,'[20]WorkDone DATA'!$N:$N,BOQ!AX$6,'[20]WorkDone DATA'!$G:$G,BOQ!$B781)*$G781</f>
        <v>#VALUE!</v>
      </c>
      <c r="AY781" s="53" t="e">
        <f>SUMIFS('[20]WorkDone DATA'!$L:$L,'[20]WorkDone DATA'!$N:$N,BOQ!AY$6,'[20]WorkDone DATA'!$G:$G,BOQ!$B781)*$G781</f>
        <v>#VALUE!</v>
      </c>
      <c r="AZ781" s="53" t="e">
        <f>SUMIFS('[20]WorkDone DATA'!$L:$L,'[20]WorkDone DATA'!$N:$N,BOQ!AZ$6,'[20]WorkDone DATA'!$G:$G,BOQ!$B781)*$G781</f>
        <v>#VALUE!</v>
      </c>
      <c r="BA781" s="53" t="e">
        <f>SUMIFS('[20]WorkDone DATA'!$L:$L,'[20]WorkDone DATA'!$N:$N,BOQ!BA$6,'[20]WorkDone DATA'!$G:$G,BOQ!$B781)*$G781</f>
        <v>#VALUE!</v>
      </c>
      <c r="BB781" s="53" t="e">
        <f>SUMIFS('[20]WorkDone DATA'!$L:$L,'[20]WorkDone DATA'!$N:$N,BOQ!BB$6,'[20]WorkDone DATA'!$G:$G,BOQ!$B781)*$G781</f>
        <v>#VALUE!</v>
      </c>
      <c r="BC781" s="53" t="e">
        <f>SUMIFS('[20]WorkDone DATA'!$L:$L,'[20]WorkDone DATA'!$N:$N,BOQ!BC$6,'[20]WorkDone DATA'!$G:$G,BOQ!$B781)*$G781</f>
        <v>#VALUE!</v>
      </c>
      <c r="BD781" s="53" t="e">
        <f>SUMIFS('[20]WorkDone DATA'!$L:$L,'[20]WorkDone DATA'!$N:$N,BOQ!BD$6,'[20]WorkDone DATA'!$G:$G,BOQ!$B781)*$G781</f>
        <v>#VALUE!</v>
      </c>
      <c r="BE781" s="53" t="e">
        <f>SUMIFS('[20]WorkDone DATA'!$L:$L,'[20]WorkDone DATA'!$N:$N,BOQ!BE$6,'[20]WorkDone DATA'!$G:$G,BOQ!$B781)*$G781</f>
        <v>#VALUE!</v>
      </c>
      <c r="BF781" s="53" t="e">
        <f>SUMIFS('[20]WorkDone DATA'!$L:$L,'[20]WorkDone DATA'!$N:$N,BOQ!BF$6,'[20]WorkDone DATA'!$G:$G,BOQ!$B781)*$G781</f>
        <v>#VALUE!</v>
      </c>
      <c r="BG781" s="53" t="e">
        <f>SUMIFS('[20]WorkDone DATA'!$L:$L,'[20]WorkDone DATA'!$N:$N,BOQ!BG$6,'[20]WorkDone DATA'!$G:$G,BOQ!$B781)*$G781</f>
        <v>#VALUE!</v>
      </c>
      <c r="BH781" s="53" t="e">
        <f>SUMIFS('[20]WorkDone DATA'!$L:$L,'[20]WorkDone DATA'!$N:$N,BOQ!BH$6,'[20]WorkDone DATA'!$G:$G,BOQ!$B781)*$G781</f>
        <v>#VALUE!</v>
      </c>
      <c r="BI781" s="53" t="e">
        <f>SUMIFS('[20]WorkDone DATA'!$L:$L,'[20]WorkDone DATA'!$N:$N,BOQ!BI$6,'[20]WorkDone DATA'!$G:$G,BOQ!$B781)*$G781</f>
        <v>#VALUE!</v>
      </c>
      <c r="BJ781" s="53" t="e">
        <f>SUMIFS('[20]WorkDone DATA'!$L:$L,'[20]WorkDone DATA'!$N:$N,BOQ!BJ$6,'[20]WorkDone DATA'!$G:$G,BOQ!$B781)*$G781</f>
        <v>#VALUE!</v>
      </c>
      <c r="BK781" s="53" t="e">
        <f>SUMIFS('[20]WorkDone DATA'!$L:$L,'[20]WorkDone DATA'!$N:$N,BOQ!BK$6,'[20]WorkDone DATA'!$G:$G,BOQ!$B781)*$G781</f>
        <v>#VALUE!</v>
      </c>
      <c r="BL781" s="53" t="e">
        <f>SUMIFS('[20]WorkDone DATA'!$L:$L,'[20]WorkDone DATA'!$N:$N,BOQ!BL$6,'[20]WorkDone DATA'!$G:$G,BOQ!$B781)*$G781</f>
        <v>#VALUE!</v>
      </c>
      <c r="BM781" s="53" t="e">
        <f>SUMIFS('[20]WorkDone DATA'!$L:$L,'[20]WorkDone DATA'!$N:$N,BOQ!BM$6,'[20]WorkDone DATA'!$G:$G,BOQ!$B781)*$G781</f>
        <v>#VALUE!</v>
      </c>
      <c r="BN781" s="53" t="e">
        <f>SUMIFS('[20]WorkDone DATA'!$L:$L,'[20]WorkDone DATA'!$N:$N,BOQ!BN$6,'[20]WorkDone DATA'!$G:$G,BOQ!$B781)*$G781</f>
        <v>#VALUE!</v>
      </c>
      <c r="BO781" s="53" t="e">
        <f>SUMIFS('[20]WorkDone DATA'!$L:$L,'[20]WorkDone DATA'!$N:$N,BOQ!BO$6,'[20]WorkDone DATA'!$G:$G,BOQ!$B781)*$G781</f>
        <v>#VALUE!</v>
      </c>
      <c r="BP781" s="53" t="e">
        <f>SUMIFS('[20]WorkDone DATA'!$L:$L,'[20]WorkDone DATA'!$N:$N,BOQ!BP$6,'[20]WorkDone DATA'!$G:$G,BOQ!$B781)*$G781</f>
        <v>#VALUE!</v>
      </c>
      <c r="BQ781" s="53" t="e">
        <f>SUMIFS('[20]WorkDone DATA'!$L:$L,'[20]WorkDone DATA'!$N:$N,BOQ!BQ$6,'[20]WorkDone DATA'!$G:$G,BOQ!$B781)*$G781</f>
        <v>#VALUE!</v>
      </c>
      <c r="BR781" s="53" t="e">
        <f>SUMIFS('[20]WorkDone DATA'!$L:$L,'[20]WorkDone DATA'!$N:$N,BOQ!BR$6,'[20]WorkDone DATA'!$G:$G,BOQ!$B781)*$G781</f>
        <v>#VALUE!</v>
      </c>
      <c r="BS781" s="53" t="e">
        <f>SUMIFS('[20]WorkDone DATA'!$L:$L,'[20]WorkDone DATA'!$N:$N,BOQ!BS$6,'[20]WorkDone DATA'!$G:$G,BOQ!$B781)*$G781</f>
        <v>#VALUE!</v>
      </c>
      <c r="BT781" s="53" t="e">
        <f>SUMIFS('[20]WorkDone DATA'!$L:$L,'[20]WorkDone DATA'!$N:$N,BOQ!BT$6,'[20]WorkDone DATA'!$G:$G,BOQ!$B781)*$G781</f>
        <v>#VALUE!</v>
      </c>
      <c r="BU781" s="53" t="e">
        <f>SUMIFS('[20]WorkDone DATA'!$L:$L,'[20]WorkDone DATA'!$N:$N,BOQ!BU$6,'[20]WorkDone DATA'!$G:$G,BOQ!$B781)*$G781</f>
        <v>#VALUE!</v>
      </c>
      <c r="BV781" s="53" t="e">
        <f>SUMIFS('[20]WorkDone DATA'!$L:$L,'[20]WorkDone DATA'!$N:$N,BOQ!BV$6,'[20]WorkDone DATA'!$G:$G,BOQ!$B781)*$G781</f>
        <v>#VALUE!</v>
      </c>
      <c r="BW781" s="53" t="e">
        <f>SUMIFS('[20]WorkDone DATA'!$L:$L,'[20]WorkDone DATA'!$N:$N,BOQ!BW$6,'[20]WorkDone DATA'!$G:$G,BOQ!$B781)*$G781</f>
        <v>#VALUE!</v>
      </c>
      <c r="BX781" s="53" t="e">
        <f>SUMIFS('[20]WorkDone DATA'!$L:$L,'[20]WorkDone DATA'!$N:$N,BOQ!BX$6,'[20]WorkDone DATA'!$G:$G,BOQ!$B781)*$G781</f>
        <v>#VALUE!</v>
      </c>
    </row>
    <row r="782" spans="1:76" ht="15.6" x14ac:dyDescent="0.35">
      <c r="A782" s="1" t="str">
        <f>C781</f>
        <v>300mm Wide x 75mm tee</v>
      </c>
      <c r="B782" s="42">
        <v>2.423</v>
      </c>
      <c r="C782" s="65" t="s">
        <v>11</v>
      </c>
      <c r="D782" s="58" t="s">
        <v>96</v>
      </c>
      <c r="E782" s="77" t="s">
        <v>93</v>
      </c>
      <c r="F782" s="45">
        <v>150</v>
      </c>
      <c r="G782" s="52">
        <v>832.84</v>
      </c>
      <c r="H782" s="53">
        <f t="shared" si="110"/>
        <v>124926</v>
      </c>
      <c r="K782" s="214" t="e">
        <f t="shared" ref="K782:K844" si="117">M782/G782</f>
        <v>#VALUE!</v>
      </c>
      <c r="L782" s="220" t="e">
        <f t="shared" si="111"/>
        <v>#VALUE!</v>
      </c>
      <c r="M782" s="221" t="e">
        <f t="shared" si="112"/>
        <v>#VALUE!</v>
      </c>
      <c r="N782" s="219"/>
      <c r="O782" s="214" t="e">
        <f t="shared" si="113"/>
        <v>#VALUE!</v>
      </c>
      <c r="P782" s="215" t="e">
        <f t="shared" si="114"/>
        <v>#VALUE!</v>
      </c>
      <c r="R782" s="217" t="e">
        <f>SUMIFS('[20]WorkDone DATA'!$L:$L,'[20]WorkDone DATA'!$N:$N,BOQ!S$6,'[20]WorkDone DATA'!$G:$G,BOQ!$B782)</f>
        <v>#VALUE!</v>
      </c>
      <c r="S782" s="53" t="e">
        <f t="shared" si="115"/>
        <v>#VALUE!</v>
      </c>
      <c r="T782" s="217" t="e">
        <f>SUMIFS('[20]WorkDone DATA'!$L:$L,'[20]WorkDone DATA'!$N:$N,BOQ!U$6,'[20]WorkDone DATA'!$G:$G,BOQ!$B782)</f>
        <v>#VALUE!</v>
      </c>
      <c r="U782" s="53" t="e">
        <f t="shared" si="116"/>
        <v>#VALUE!</v>
      </c>
      <c r="V782" s="217"/>
      <c r="W782" s="53" t="e">
        <f>SUMIFS('[20]WorkDone DATA'!$L:$L,'[20]WorkDone DATA'!$N:$N,BOQ!W$6,'[20]WorkDone DATA'!$G:$G,BOQ!$B782)*$G782</f>
        <v>#VALUE!</v>
      </c>
      <c r="X782" s="217"/>
      <c r="Y782" s="53" t="e">
        <f>SUMIFS('[20]WorkDone DATA'!$L:$L,'[20]WorkDone DATA'!$N:$N,BOQ!Y$6,'[20]WorkDone DATA'!$G:$G,BOQ!$B782)*$G782</f>
        <v>#VALUE!</v>
      </c>
      <c r="Z782" s="217"/>
      <c r="AA782" s="53" t="e">
        <f>SUMIFS('[20]WorkDone DATA'!$L:$L,'[20]WorkDone DATA'!$N:$N,BOQ!AA$6,'[20]WorkDone DATA'!$G:$G,BOQ!$B782)*$G782</f>
        <v>#VALUE!</v>
      </c>
      <c r="AB782" s="53" t="e">
        <f>SUMIFS('[20]WorkDone DATA'!$L:$L,'[20]WorkDone DATA'!$N:$N,BOQ!AB$6,'[20]WorkDone DATA'!$G:$G,BOQ!$B782)*$G782</f>
        <v>#VALUE!</v>
      </c>
      <c r="AC782" s="53" t="e">
        <f>SUMIFS('[20]WorkDone DATA'!$L:$L,'[20]WorkDone DATA'!$N:$N,BOQ!AC$6,'[20]WorkDone DATA'!$G:$G,BOQ!$B782)*$G782</f>
        <v>#VALUE!</v>
      </c>
      <c r="AD782" s="53" t="e">
        <f>SUMIFS('[20]WorkDone DATA'!$L:$L,'[20]WorkDone DATA'!$N:$N,BOQ!AD$6,'[20]WorkDone DATA'!$G:$G,BOQ!$B782)*$G782</f>
        <v>#VALUE!</v>
      </c>
      <c r="AE782" s="53" t="e">
        <f>SUMIFS('[20]WorkDone DATA'!$L:$L,'[20]WorkDone DATA'!$N:$N,BOQ!AE$6,'[20]WorkDone DATA'!$G:$G,BOQ!$B782)*$G782</f>
        <v>#VALUE!</v>
      </c>
      <c r="AF782" s="53" t="e">
        <f>SUMIFS('[20]WorkDone DATA'!$L:$L,'[20]WorkDone DATA'!$N:$N,BOQ!AF$6,'[20]WorkDone DATA'!$G:$G,BOQ!$B782)*$G782</f>
        <v>#VALUE!</v>
      </c>
      <c r="AG782" s="53" t="e">
        <f>SUMIFS('[20]WorkDone DATA'!$L:$L,'[20]WorkDone DATA'!$N:$N,BOQ!AG$6,'[20]WorkDone DATA'!$G:$G,BOQ!$B782)*$G782</f>
        <v>#VALUE!</v>
      </c>
      <c r="AH782" s="53" t="e">
        <f>SUMIFS('[20]WorkDone DATA'!$L:$L,'[20]WorkDone DATA'!$N:$N,BOQ!AH$6,'[20]WorkDone DATA'!$G:$G,BOQ!$B782)*$G782</f>
        <v>#VALUE!</v>
      </c>
      <c r="AI782" s="53" t="e">
        <f>SUMIFS('[20]WorkDone DATA'!$L:$L,'[20]WorkDone DATA'!$N:$N,BOQ!AI$6,'[20]WorkDone DATA'!$G:$G,BOQ!$B782)*$G782</f>
        <v>#VALUE!</v>
      </c>
      <c r="AJ782" s="53" t="e">
        <f>SUMIFS('[20]WorkDone DATA'!$L:$L,'[20]WorkDone DATA'!$N:$N,BOQ!AJ$6,'[20]WorkDone DATA'!$G:$G,BOQ!$B782)*$G782</f>
        <v>#VALUE!</v>
      </c>
      <c r="AK782" s="53" t="e">
        <f>SUMIFS('[20]WorkDone DATA'!$L:$L,'[20]WorkDone DATA'!$N:$N,BOQ!AK$6,'[20]WorkDone DATA'!$G:$G,BOQ!$B782)*$G782</f>
        <v>#VALUE!</v>
      </c>
      <c r="AL782" s="53" t="e">
        <f>SUMIFS('[20]WorkDone DATA'!$L:$L,'[20]WorkDone DATA'!$N:$N,BOQ!AL$6,'[20]WorkDone DATA'!$G:$G,BOQ!$B782)*$G782</f>
        <v>#VALUE!</v>
      </c>
      <c r="AM782" s="53" t="e">
        <f>SUMIFS('[20]WorkDone DATA'!$L:$L,'[20]WorkDone DATA'!$N:$N,BOQ!AM$6,'[20]WorkDone DATA'!$G:$G,BOQ!$B782)*$G782</f>
        <v>#VALUE!</v>
      </c>
      <c r="AN782" s="53" t="e">
        <f>SUMIFS('[20]WorkDone DATA'!$L:$L,'[20]WorkDone DATA'!$N:$N,BOQ!AN$6,'[20]WorkDone DATA'!$G:$G,BOQ!$B782)*$G782</f>
        <v>#VALUE!</v>
      </c>
      <c r="AO782" s="53" t="e">
        <f>SUMIFS('[20]WorkDone DATA'!$L:$L,'[20]WorkDone DATA'!$N:$N,BOQ!AO$6,'[20]WorkDone DATA'!$G:$G,BOQ!$B782)*$G782</f>
        <v>#VALUE!</v>
      </c>
      <c r="AP782" s="53" t="e">
        <f>SUMIFS('[20]WorkDone DATA'!$L:$L,'[20]WorkDone DATA'!$N:$N,BOQ!AP$6,'[20]WorkDone DATA'!$G:$G,BOQ!$B782)*$G782</f>
        <v>#VALUE!</v>
      </c>
      <c r="AQ782" s="53" t="e">
        <f>SUMIFS('[20]WorkDone DATA'!$L:$L,'[20]WorkDone DATA'!$N:$N,BOQ!AQ$6,'[20]WorkDone DATA'!$G:$G,BOQ!$B782)*$G782</f>
        <v>#VALUE!</v>
      </c>
      <c r="AR782" s="53" t="e">
        <f>SUMIFS('[20]WorkDone DATA'!$L:$L,'[20]WorkDone DATA'!$N:$N,BOQ!AR$6,'[20]WorkDone DATA'!$G:$G,BOQ!$B782)*$G782</f>
        <v>#VALUE!</v>
      </c>
      <c r="AS782" s="53" t="e">
        <f>SUMIFS('[20]WorkDone DATA'!$L:$L,'[20]WorkDone DATA'!$N:$N,BOQ!AS$6,'[20]WorkDone DATA'!$G:$G,BOQ!$B782)*$G782</f>
        <v>#VALUE!</v>
      </c>
      <c r="AT782" s="53" t="e">
        <f>SUMIFS('[20]WorkDone DATA'!$L:$L,'[20]WorkDone DATA'!$N:$N,BOQ!AT$6,'[20]WorkDone DATA'!$G:$G,BOQ!$B782)*$G782</f>
        <v>#VALUE!</v>
      </c>
      <c r="AU782" s="53" t="e">
        <f>SUMIFS('[20]WorkDone DATA'!$L:$L,'[20]WorkDone DATA'!$N:$N,BOQ!AU$6,'[20]WorkDone DATA'!$G:$G,BOQ!$B782)*$G782</f>
        <v>#VALUE!</v>
      </c>
      <c r="AV782" s="53" t="e">
        <f>SUMIFS('[20]WorkDone DATA'!$L:$L,'[20]WorkDone DATA'!$N:$N,BOQ!AV$6,'[20]WorkDone DATA'!$G:$G,BOQ!$B782)*$G782</f>
        <v>#VALUE!</v>
      </c>
      <c r="AW782" s="53" t="e">
        <f>SUMIFS('[20]WorkDone DATA'!$L:$L,'[20]WorkDone DATA'!$N:$N,BOQ!AW$6,'[20]WorkDone DATA'!$G:$G,BOQ!$B782)*$G782</f>
        <v>#VALUE!</v>
      </c>
      <c r="AX782" s="53" t="e">
        <f>SUMIFS('[20]WorkDone DATA'!$L:$L,'[20]WorkDone DATA'!$N:$N,BOQ!AX$6,'[20]WorkDone DATA'!$G:$G,BOQ!$B782)*$G782</f>
        <v>#VALUE!</v>
      </c>
      <c r="AY782" s="53" t="e">
        <f>SUMIFS('[20]WorkDone DATA'!$L:$L,'[20]WorkDone DATA'!$N:$N,BOQ!AY$6,'[20]WorkDone DATA'!$G:$G,BOQ!$B782)*$G782</f>
        <v>#VALUE!</v>
      </c>
      <c r="AZ782" s="53" t="e">
        <f>SUMIFS('[20]WorkDone DATA'!$L:$L,'[20]WorkDone DATA'!$N:$N,BOQ!AZ$6,'[20]WorkDone DATA'!$G:$G,BOQ!$B782)*$G782</f>
        <v>#VALUE!</v>
      </c>
      <c r="BA782" s="53" t="e">
        <f>SUMIFS('[20]WorkDone DATA'!$L:$L,'[20]WorkDone DATA'!$N:$N,BOQ!BA$6,'[20]WorkDone DATA'!$G:$G,BOQ!$B782)*$G782</f>
        <v>#VALUE!</v>
      </c>
      <c r="BB782" s="53" t="e">
        <f>SUMIFS('[20]WorkDone DATA'!$L:$L,'[20]WorkDone DATA'!$N:$N,BOQ!BB$6,'[20]WorkDone DATA'!$G:$G,BOQ!$B782)*$G782</f>
        <v>#VALUE!</v>
      </c>
      <c r="BC782" s="53" t="e">
        <f>SUMIFS('[20]WorkDone DATA'!$L:$L,'[20]WorkDone DATA'!$N:$N,BOQ!BC$6,'[20]WorkDone DATA'!$G:$G,BOQ!$B782)*$G782</f>
        <v>#VALUE!</v>
      </c>
      <c r="BD782" s="53" t="e">
        <f>SUMIFS('[20]WorkDone DATA'!$L:$L,'[20]WorkDone DATA'!$N:$N,BOQ!BD$6,'[20]WorkDone DATA'!$G:$G,BOQ!$B782)*$G782</f>
        <v>#VALUE!</v>
      </c>
      <c r="BE782" s="53" t="e">
        <f>SUMIFS('[20]WorkDone DATA'!$L:$L,'[20]WorkDone DATA'!$N:$N,BOQ!BE$6,'[20]WorkDone DATA'!$G:$G,BOQ!$B782)*$G782</f>
        <v>#VALUE!</v>
      </c>
      <c r="BF782" s="53" t="e">
        <f>SUMIFS('[20]WorkDone DATA'!$L:$L,'[20]WorkDone DATA'!$N:$N,BOQ!BF$6,'[20]WorkDone DATA'!$G:$G,BOQ!$B782)*$G782</f>
        <v>#VALUE!</v>
      </c>
      <c r="BG782" s="53" t="e">
        <f>SUMIFS('[20]WorkDone DATA'!$L:$L,'[20]WorkDone DATA'!$N:$N,BOQ!BG$6,'[20]WorkDone DATA'!$G:$G,BOQ!$B782)*$G782</f>
        <v>#VALUE!</v>
      </c>
      <c r="BH782" s="53" t="e">
        <f>SUMIFS('[20]WorkDone DATA'!$L:$L,'[20]WorkDone DATA'!$N:$N,BOQ!BH$6,'[20]WorkDone DATA'!$G:$G,BOQ!$B782)*$G782</f>
        <v>#VALUE!</v>
      </c>
      <c r="BI782" s="53" t="e">
        <f>SUMIFS('[20]WorkDone DATA'!$L:$L,'[20]WorkDone DATA'!$N:$N,BOQ!BI$6,'[20]WorkDone DATA'!$G:$G,BOQ!$B782)*$G782</f>
        <v>#VALUE!</v>
      </c>
      <c r="BJ782" s="53" t="e">
        <f>SUMIFS('[20]WorkDone DATA'!$L:$L,'[20]WorkDone DATA'!$N:$N,BOQ!BJ$6,'[20]WorkDone DATA'!$G:$G,BOQ!$B782)*$G782</f>
        <v>#VALUE!</v>
      </c>
      <c r="BK782" s="53" t="e">
        <f>SUMIFS('[20]WorkDone DATA'!$L:$L,'[20]WorkDone DATA'!$N:$N,BOQ!BK$6,'[20]WorkDone DATA'!$G:$G,BOQ!$B782)*$G782</f>
        <v>#VALUE!</v>
      </c>
      <c r="BL782" s="53" t="e">
        <f>SUMIFS('[20]WorkDone DATA'!$L:$L,'[20]WorkDone DATA'!$N:$N,BOQ!BL$6,'[20]WorkDone DATA'!$G:$G,BOQ!$B782)*$G782</f>
        <v>#VALUE!</v>
      </c>
      <c r="BM782" s="53" t="e">
        <f>SUMIFS('[20]WorkDone DATA'!$L:$L,'[20]WorkDone DATA'!$N:$N,BOQ!BM$6,'[20]WorkDone DATA'!$G:$G,BOQ!$B782)*$G782</f>
        <v>#VALUE!</v>
      </c>
      <c r="BN782" s="53" t="e">
        <f>SUMIFS('[20]WorkDone DATA'!$L:$L,'[20]WorkDone DATA'!$N:$N,BOQ!BN$6,'[20]WorkDone DATA'!$G:$G,BOQ!$B782)*$G782</f>
        <v>#VALUE!</v>
      </c>
      <c r="BO782" s="53" t="e">
        <f>SUMIFS('[20]WorkDone DATA'!$L:$L,'[20]WorkDone DATA'!$N:$N,BOQ!BO$6,'[20]WorkDone DATA'!$G:$G,BOQ!$B782)*$G782</f>
        <v>#VALUE!</v>
      </c>
      <c r="BP782" s="53" t="e">
        <f>SUMIFS('[20]WorkDone DATA'!$L:$L,'[20]WorkDone DATA'!$N:$N,BOQ!BP$6,'[20]WorkDone DATA'!$G:$G,BOQ!$B782)*$G782</f>
        <v>#VALUE!</v>
      </c>
      <c r="BQ782" s="53" t="e">
        <f>SUMIFS('[20]WorkDone DATA'!$L:$L,'[20]WorkDone DATA'!$N:$N,BOQ!BQ$6,'[20]WorkDone DATA'!$G:$G,BOQ!$B782)*$G782</f>
        <v>#VALUE!</v>
      </c>
      <c r="BR782" s="53" t="e">
        <f>SUMIFS('[20]WorkDone DATA'!$L:$L,'[20]WorkDone DATA'!$N:$N,BOQ!BR$6,'[20]WorkDone DATA'!$G:$G,BOQ!$B782)*$G782</f>
        <v>#VALUE!</v>
      </c>
      <c r="BS782" s="53" t="e">
        <f>SUMIFS('[20]WorkDone DATA'!$L:$L,'[20]WorkDone DATA'!$N:$N,BOQ!BS$6,'[20]WorkDone DATA'!$G:$G,BOQ!$B782)*$G782</f>
        <v>#VALUE!</v>
      </c>
      <c r="BT782" s="53" t="e">
        <f>SUMIFS('[20]WorkDone DATA'!$L:$L,'[20]WorkDone DATA'!$N:$N,BOQ!BT$6,'[20]WorkDone DATA'!$G:$G,BOQ!$B782)*$G782</f>
        <v>#VALUE!</v>
      </c>
      <c r="BU782" s="53" t="e">
        <f>SUMIFS('[20]WorkDone DATA'!$L:$L,'[20]WorkDone DATA'!$N:$N,BOQ!BU$6,'[20]WorkDone DATA'!$G:$G,BOQ!$B782)*$G782</f>
        <v>#VALUE!</v>
      </c>
      <c r="BV782" s="53" t="e">
        <f>SUMIFS('[20]WorkDone DATA'!$L:$L,'[20]WorkDone DATA'!$N:$N,BOQ!BV$6,'[20]WorkDone DATA'!$G:$G,BOQ!$B782)*$G782</f>
        <v>#VALUE!</v>
      </c>
      <c r="BW782" s="53" t="e">
        <f>SUMIFS('[20]WorkDone DATA'!$L:$L,'[20]WorkDone DATA'!$N:$N,BOQ!BW$6,'[20]WorkDone DATA'!$G:$G,BOQ!$B782)*$G782</f>
        <v>#VALUE!</v>
      </c>
      <c r="BX782" s="53" t="e">
        <f>SUMIFS('[20]WorkDone DATA'!$L:$L,'[20]WorkDone DATA'!$N:$N,BOQ!BX$6,'[20]WorkDone DATA'!$G:$G,BOQ!$B782)*$G782</f>
        <v>#VALUE!</v>
      </c>
    </row>
    <row r="783" spans="1:76" ht="15.6" x14ac:dyDescent="0.35">
      <c r="A783" s="1" t="str">
        <f>C781</f>
        <v>300mm Wide x 75mm tee</v>
      </c>
      <c r="B783" s="42">
        <v>2.4239999999999999</v>
      </c>
      <c r="C783" s="65" t="s">
        <v>53</v>
      </c>
      <c r="D783" s="58" t="s">
        <v>46</v>
      </c>
      <c r="E783" s="77" t="s">
        <v>93</v>
      </c>
      <c r="F783" s="45">
        <v>150</v>
      </c>
      <c r="G783" s="52">
        <v>546.38</v>
      </c>
      <c r="H783" s="53">
        <f t="shared" si="110"/>
        <v>81957</v>
      </c>
      <c r="K783" s="214" t="e">
        <f t="shared" si="117"/>
        <v>#VALUE!</v>
      </c>
      <c r="L783" s="220" t="e">
        <f t="shared" si="111"/>
        <v>#VALUE!</v>
      </c>
      <c r="M783" s="221" t="e">
        <f t="shared" si="112"/>
        <v>#VALUE!</v>
      </c>
      <c r="N783" s="219"/>
      <c r="O783" s="214" t="e">
        <f t="shared" si="113"/>
        <v>#VALUE!</v>
      </c>
      <c r="P783" s="215" t="e">
        <f t="shared" si="114"/>
        <v>#VALUE!</v>
      </c>
      <c r="R783" s="217" t="e">
        <f>SUMIFS('[20]WorkDone DATA'!$L:$L,'[20]WorkDone DATA'!$N:$N,BOQ!S$6,'[20]WorkDone DATA'!$G:$G,BOQ!$B783)</f>
        <v>#VALUE!</v>
      </c>
      <c r="S783" s="53" t="e">
        <f t="shared" si="115"/>
        <v>#VALUE!</v>
      </c>
      <c r="T783" s="217" t="e">
        <f>SUMIFS('[20]WorkDone DATA'!$L:$L,'[20]WorkDone DATA'!$N:$N,BOQ!U$6,'[20]WorkDone DATA'!$G:$G,BOQ!$B783)</f>
        <v>#VALUE!</v>
      </c>
      <c r="U783" s="53" t="e">
        <f t="shared" si="116"/>
        <v>#VALUE!</v>
      </c>
      <c r="V783" s="217"/>
      <c r="W783" s="53" t="e">
        <f>SUMIFS('[20]WorkDone DATA'!$L:$L,'[20]WorkDone DATA'!$N:$N,BOQ!W$6,'[20]WorkDone DATA'!$G:$G,BOQ!$B783)*$G783</f>
        <v>#VALUE!</v>
      </c>
      <c r="X783" s="217"/>
      <c r="Y783" s="53" t="e">
        <f>SUMIFS('[20]WorkDone DATA'!$L:$L,'[20]WorkDone DATA'!$N:$N,BOQ!Y$6,'[20]WorkDone DATA'!$G:$G,BOQ!$B783)*$G783</f>
        <v>#VALUE!</v>
      </c>
      <c r="Z783" s="217"/>
      <c r="AA783" s="53" t="e">
        <f>SUMIFS('[20]WorkDone DATA'!$L:$L,'[20]WorkDone DATA'!$N:$N,BOQ!AA$6,'[20]WorkDone DATA'!$G:$G,BOQ!$B783)*$G783</f>
        <v>#VALUE!</v>
      </c>
      <c r="AB783" s="53" t="e">
        <f>SUMIFS('[20]WorkDone DATA'!$L:$L,'[20]WorkDone DATA'!$N:$N,BOQ!AB$6,'[20]WorkDone DATA'!$G:$G,BOQ!$B783)*$G783</f>
        <v>#VALUE!</v>
      </c>
      <c r="AC783" s="53" t="e">
        <f>SUMIFS('[20]WorkDone DATA'!$L:$L,'[20]WorkDone DATA'!$N:$N,BOQ!AC$6,'[20]WorkDone DATA'!$G:$G,BOQ!$B783)*$G783</f>
        <v>#VALUE!</v>
      </c>
      <c r="AD783" s="53" t="e">
        <f>SUMIFS('[20]WorkDone DATA'!$L:$L,'[20]WorkDone DATA'!$N:$N,BOQ!AD$6,'[20]WorkDone DATA'!$G:$G,BOQ!$B783)*$G783</f>
        <v>#VALUE!</v>
      </c>
      <c r="AE783" s="53" t="e">
        <f>SUMIFS('[20]WorkDone DATA'!$L:$L,'[20]WorkDone DATA'!$N:$N,BOQ!AE$6,'[20]WorkDone DATA'!$G:$G,BOQ!$B783)*$G783</f>
        <v>#VALUE!</v>
      </c>
      <c r="AF783" s="53" t="e">
        <f>SUMIFS('[20]WorkDone DATA'!$L:$L,'[20]WorkDone DATA'!$N:$N,BOQ!AF$6,'[20]WorkDone DATA'!$G:$G,BOQ!$B783)*$G783</f>
        <v>#VALUE!</v>
      </c>
      <c r="AG783" s="53" t="e">
        <f>SUMIFS('[20]WorkDone DATA'!$L:$L,'[20]WorkDone DATA'!$N:$N,BOQ!AG$6,'[20]WorkDone DATA'!$G:$G,BOQ!$B783)*$G783</f>
        <v>#VALUE!</v>
      </c>
      <c r="AH783" s="53" t="e">
        <f>SUMIFS('[20]WorkDone DATA'!$L:$L,'[20]WorkDone DATA'!$N:$N,BOQ!AH$6,'[20]WorkDone DATA'!$G:$G,BOQ!$B783)*$G783</f>
        <v>#VALUE!</v>
      </c>
      <c r="AI783" s="53" t="e">
        <f>SUMIFS('[20]WorkDone DATA'!$L:$L,'[20]WorkDone DATA'!$N:$N,BOQ!AI$6,'[20]WorkDone DATA'!$G:$G,BOQ!$B783)*$G783</f>
        <v>#VALUE!</v>
      </c>
      <c r="AJ783" s="53" t="e">
        <f>SUMIFS('[20]WorkDone DATA'!$L:$L,'[20]WorkDone DATA'!$N:$N,BOQ!AJ$6,'[20]WorkDone DATA'!$G:$G,BOQ!$B783)*$G783</f>
        <v>#VALUE!</v>
      </c>
      <c r="AK783" s="53" t="e">
        <f>SUMIFS('[20]WorkDone DATA'!$L:$L,'[20]WorkDone DATA'!$N:$N,BOQ!AK$6,'[20]WorkDone DATA'!$G:$G,BOQ!$B783)*$G783</f>
        <v>#VALUE!</v>
      </c>
      <c r="AL783" s="53" t="e">
        <f>SUMIFS('[20]WorkDone DATA'!$L:$L,'[20]WorkDone DATA'!$N:$N,BOQ!AL$6,'[20]WorkDone DATA'!$G:$G,BOQ!$B783)*$G783</f>
        <v>#VALUE!</v>
      </c>
      <c r="AM783" s="53" t="e">
        <f>SUMIFS('[20]WorkDone DATA'!$L:$L,'[20]WorkDone DATA'!$N:$N,BOQ!AM$6,'[20]WorkDone DATA'!$G:$G,BOQ!$B783)*$G783</f>
        <v>#VALUE!</v>
      </c>
      <c r="AN783" s="53" t="e">
        <f>SUMIFS('[20]WorkDone DATA'!$L:$L,'[20]WorkDone DATA'!$N:$N,BOQ!AN$6,'[20]WorkDone DATA'!$G:$G,BOQ!$B783)*$G783</f>
        <v>#VALUE!</v>
      </c>
      <c r="AO783" s="53" t="e">
        <f>SUMIFS('[20]WorkDone DATA'!$L:$L,'[20]WorkDone DATA'!$N:$N,BOQ!AO$6,'[20]WorkDone DATA'!$G:$G,BOQ!$B783)*$G783</f>
        <v>#VALUE!</v>
      </c>
      <c r="AP783" s="53" t="e">
        <f>SUMIFS('[20]WorkDone DATA'!$L:$L,'[20]WorkDone DATA'!$N:$N,BOQ!AP$6,'[20]WorkDone DATA'!$G:$G,BOQ!$B783)*$G783</f>
        <v>#VALUE!</v>
      </c>
      <c r="AQ783" s="53" t="e">
        <f>SUMIFS('[20]WorkDone DATA'!$L:$L,'[20]WorkDone DATA'!$N:$N,BOQ!AQ$6,'[20]WorkDone DATA'!$G:$G,BOQ!$B783)*$G783</f>
        <v>#VALUE!</v>
      </c>
      <c r="AR783" s="53" t="e">
        <f>SUMIFS('[20]WorkDone DATA'!$L:$L,'[20]WorkDone DATA'!$N:$N,BOQ!AR$6,'[20]WorkDone DATA'!$G:$G,BOQ!$B783)*$G783</f>
        <v>#VALUE!</v>
      </c>
      <c r="AS783" s="53" t="e">
        <f>SUMIFS('[20]WorkDone DATA'!$L:$L,'[20]WorkDone DATA'!$N:$N,BOQ!AS$6,'[20]WorkDone DATA'!$G:$G,BOQ!$B783)*$G783</f>
        <v>#VALUE!</v>
      </c>
      <c r="AT783" s="53" t="e">
        <f>SUMIFS('[20]WorkDone DATA'!$L:$L,'[20]WorkDone DATA'!$N:$N,BOQ!AT$6,'[20]WorkDone DATA'!$G:$G,BOQ!$B783)*$G783</f>
        <v>#VALUE!</v>
      </c>
      <c r="AU783" s="53" t="e">
        <f>SUMIFS('[20]WorkDone DATA'!$L:$L,'[20]WorkDone DATA'!$N:$N,BOQ!AU$6,'[20]WorkDone DATA'!$G:$G,BOQ!$B783)*$G783</f>
        <v>#VALUE!</v>
      </c>
      <c r="AV783" s="53" t="e">
        <f>SUMIFS('[20]WorkDone DATA'!$L:$L,'[20]WorkDone DATA'!$N:$N,BOQ!AV$6,'[20]WorkDone DATA'!$G:$G,BOQ!$B783)*$G783</f>
        <v>#VALUE!</v>
      </c>
      <c r="AW783" s="53" t="e">
        <f>SUMIFS('[20]WorkDone DATA'!$L:$L,'[20]WorkDone DATA'!$N:$N,BOQ!AW$6,'[20]WorkDone DATA'!$G:$G,BOQ!$B783)*$G783</f>
        <v>#VALUE!</v>
      </c>
      <c r="AX783" s="53" t="e">
        <f>SUMIFS('[20]WorkDone DATA'!$L:$L,'[20]WorkDone DATA'!$N:$N,BOQ!AX$6,'[20]WorkDone DATA'!$G:$G,BOQ!$B783)*$G783</f>
        <v>#VALUE!</v>
      </c>
      <c r="AY783" s="53" t="e">
        <f>SUMIFS('[20]WorkDone DATA'!$L:$L,'[20]WorkDone DATA'!$N:$N,BOQ!AY$6,'[20]WorkDone DATA'!$G:$G,BOQ!$B783)*$G783</f>
        <v>#VALUE!</v>
      </c>
      <c r="AZ783" s="53" t="e">
        <f>SUMIFS('[20]WorkDone DATA'!$L:$L,'[20]WorkDone DATA'!$N:$N,BOQ!AZ$6,'[20]WorkDone DATA'!$G:$G,BOQ!$B783)*$G783</f>
        <v>#VALUE!</v>
      </c>
      <c r="BA783" s="53" t="e">
        <f>SUMIFS('[20]WorkDone DATA'!$L:$L,'[20]WorkDone DATA'!$N:$N,BOQ!BA$6,'[20]WorkDone DATA'!$G:$G,BOQ!$B783)*$G783</f>
        <v>#VALUE!</v>
      </c>
      <c r="BB783" s="53" t="e">
        <f>SUMIFS('[20]WorkDone DATA'!$L:$L,'[20]WorkDone DATA'!$N:$N,BOQ!BB$6,'[20]WorkDone DATA'!$G:$G,BOQ!$B783)*$G783</f>
        <v>#VALUE!</v>
      </c>
      <c r="BC783" s="53" t="e">
        <f>SUMIFS('[20]WorkDone DATA'!$L:$L,'[20]WorkDone DATA'!$N:$N,BOQ!BC$6,'[20]WorkDone DATA'!$G:$G,BOQ!$B783)*$G783</f>
        <v>#VALUE!</v>
      </c>
      <c r="BD783" s="53" t="e">
        <f>SUMIFS('[20]WorkDone DATA'!$L:$L,'[20]WorkDone DATA'!$N:$N,BOQ!BD$6,'[20]WorkDone DATA'!$G:$G,BOQ!$B783)*$G783</f>
        <v>#VALUE!</v>
      </c>
      <c r="BE783" s="53" t="e">
        <f>SUMIFS('[20]WorkDone DATA'!$L:$L,'[20]WorkDone DATA'!$N:$N,BOQ!BE$6,'[20]WorkDone DATA'!$G:$G,BOQ!$B783)*$G783</f>
        <v>#VALUE!</v>
      </c>
      <c r="BF783" s="53" t="e">
        <f>SUMIFS('[20]WorkDone DATA'!$L:$L,'[20]WorkDone DATA'!$N:$N,BOQ!BF$6,'[20]WorkDone DATA'!$G:$G,BOQ!$B783)*$G783</f>
        <v>#VALUE!</v>
      </c>
      <c r="BG783" s="53" t="e">
        <f>SUMIFS('[20]WorkDone DATA'!$L:$L,'[20]WorkDone DATA'!$N:$N,BOQ!BG$6,'[20]WorkDone DATA'!$G:$G,BOQ!$B783)*$G783</f>
        <v>#VALUE!</v>
      </c>
      <c r="BH783" s="53" t="e">
        <f>SUMIFS('[20]WorkDone DATA'!$L:$L,'[20]WorkDone DATA'!$N:$N,BOQ!BH$6,'[20]WorkDone DATA'!$G:$G,BOQ!$B783)*$G783</f>
        <v>#VALUE!</v>
      </c>
      <c r="BI783" s="53" t="e">
        <f>SUMIFS('[20]WorkDone DATA'!$L:$L,'[20]WorkDone DATA'!$N:$N,BOQ!BI$6,'[20]WorkDone DATA'!$G:$G,BOQ!$B783)*$G783</f>
        <v>#VALUE!</v>
      </c>
      <c r="BJ783" s="53" t="e">
        <f>SUMIFS('[20]WorkDone DATA'!$L:$L,'[20]WorkDone DATA'!$N:$N,BOQ!BJ$6,'[20]WorkDone DATA'!$G:$G,BOQ!$B783)*$G783</f>
        <v>#VALUE!</v>
      </c>
      <c r="BK783" s="53" t="e">
        <f>SUMIFS('[20]WorkDone DATA'!$L:$L,'[20]WorkDone DATA'!$N:$N,BOQ!BK$6,'[20]WorkDone DATA'!$G:$G,BOQ!$B783)*$G783</f>
        <v>#VALUE!</v>
      </c>
      <c r="BL783" s="53" t="e">
        <f>SUMIFS('[20]WorkDone DATA'!$L:$L,'[20]WorkDone DATA'!$N:$N,BOQ!BL$6,'[20]WorkDone DATA'!$G:$G,BOQ!$B783)*$G783</f>
        <v>#VALUE!</v>
      </c>
      <c r="BM783" s="53" t="e">
        <f>SUMIFS('[20]WorkDone DATA'!$L:$L,'[20]WorkDone DATA'!$N:$N,BOQ!BM$6,'[20]WorkDone DATA'!$G:$G,BOQ!$B783)*$G783</f>
        <v>#VALUE!</v>
      </c>
      <c r="BN783" s="53" t="e">
        <f>SUMIFS('[20]WorkDone DATA'!$L:$L,'[20]WorkDone DATA'!$N:$N,BOQ!BN$6,'[20]WorkDone DATA'!$G:$G,BOQ!$B783)*$G783</f>
        <v>#VALUE!</v>
      </c>
      <c r="BO783" s="53" t="e">
        <f>SUMIFS('[20]WorkDone DATA'!$L:$L,'[20]WorkDone DATA'!$N:$N,BOQ!BO$6,'[20]WorkDone DATA'!$G:$G,BOQ!$B783)*$G783</f>
        <v>#VALUE!</v>
      </c>
      <c r="BP783" s="53" t="e">
        <f>SUMIFS('[20]WorkDone DATA'!$L:$L,'[20]WorkDone DATA'!$N:$N,BOQ!BP$6,'[20]WorkDone DATA'!$G:$G,BOQ!$B783)*$G783</f>
        <v>#VALUE!</v>
      </c>
      <c r="BQ783" s="53" t="e">
        <f>SUMIFS('[20]WorkDone DATA'!$L:$L,'[20]WorkDone DATA'!$N:$N,BOQ!BQ$6,'[20]WorkDone DATA'!$G:$G,BOQ!$B783)*$G783</f>
        <v>#VALUE!</v>
      </c>
      <c r="BR783" s="53" t="e">
        <f>SUMIFS('[20]WorkDone DATA'!$L:$L,'[20]WorkDone DATA'!$N:$N,BOQ!BR$6,'[20]WorkDone DATA'!$G:$G,BOQ!$B783)*$G783</f>
        <v>#VALUE!</v>
      </c>
      <c r="BS783" s="53" t="e">
        <f>SUMIFS('[20]WorkDone DATA'!$L:$L,'[20]WorkDone DATA'!$N:$N,BOQ!BS$6,'[20]WorkDone DATA'!$G:$G,BOQ!$B783)*$G783</f>
        <v>#VALUE!</v>
      </c>
      <c r="BT783" s="53" t="e">
        <f>SUMIFS('[20]WorkDone DATA'!$L:$L,'[20]WorkDone DATA'!$N:$N,BOQ!BT$6,'[20]WorkDone DATA'!$G:$G,BOQ!$B783)*$G783</f>
        <v>#VALUE!</v>
      </c>
      <c r="BU783" s="53" t="e">
        <f>SUMIFS('[20]WorkDone DATA'!$L:$L,'[20]WorkDone DATA'!$N:$N,BOQ!BU$6,'[20]WorkDone DATA'!$G:$G,BOQ!$B783)*$G783</f>
        <v>#VALUE!</v>
      </c>
      <c r="BV783" s="53" t="e">
        <f>SUMIFS('[20]WorkDone DATA'!$L:$L,'[20]WorkDone DATA'!$N:$N,BOQ!BV$6,'[20]WorkDone DATA'!$G:$G,BOQ!$B783)*$G783</f>
        <v>#VALUE!</v>
      </c>
      <c r="BW783" s="53" t="e">
        <f>SUMIFS('[20]WorkDone DATA'!$L:$L,'[20]WorkDone DATA'!$N:$N,BOQ!BW$6,'[20]WorkDone DATA'!$G:$G,BOQ!$B783)*$G783</f>
        <v>#VALUE!</v>
      </c>
      <c r="BX783" s="53" t="e">
        <f>SUMIFS('[20]WorkDone DATA'!$L:$L,'[20]WorkDone DATA'!$N:$N,BOQ!BX$6,'[20]WorkDone DATA'!$G:$G,BOQ!$B783)*$G783</f>
        <v>#VALUE!</v>
      </c>
    </row>
    <row r="784" spans="1:76" ht="15.6" x14ac:dyDescent="0.35">
      <c r="A784" s="1"/>
      <c r="B784" s="42"/>
      <c r="C784" s="64" t="s">
        <v>135</v>
      </c>
      <c r="D784" s="58"/>
      <c r="E784" s="77"/>
      <c r="F784" s="45"/>
      <c r="G784" s="52"/>
      <c r="H784" s="53">
        <f t="shared" si="110"/>
        <v>0</v>
      </c>
      <c r="K784" s="214"/>
      <c r="L784" s="220" t="e">
        <f t="shared" si="111"/>
        <v>#VALUE!</v>
      </c>
      <c r="M784" s="221" t="e">
        <f t="shared" si="112"/>
        <v>#VALUE!</v>
      </c>
      <c r="N784" s="219"/>
      <c r="O784" s="214">
        <f t="shared" si="113"/>
        <v>0</v>
      </c>
      <c r="P784" s="215" t="e">
        <f t="shared" si="114"/>
        <v>#VALUE!</v>
      </c>
      <c r="R784" s="217" t="e">
        <f>SUMIFS('[20]WorkDone DATA'!$L:$L,'[20]WorkDone DATA'!$N:$N,BOQ!S$6,'[20]WorkDone DATA'!$G:$G,BOQ!$B784)</f>
        <v>#VALUE!</v>
      </c>
      <c r="S784" s="53" t="e">
        <f t="shared" si="115"/>
        <v>#VALUE!</v>
      </c>
      <c r="T784" s="217" t="e">
        <f>SUMIFS('[20]WorkDone DATA'!$L:$L,'[20]WorkDone DATA'!$N:$N,BOQ!U$6,'[20]WorkDone DATA'!$G:$G,BOQ!$B784)</f>
        <v>#VALUE!</v>
      </c>
      <c r="U784" s="53" t="e">
        <f t="shared" si="116"/>
        <v>#VALUE!</v>
      </c>
      <c r="V784" s="217"/>
      <c r="W784" s="53" t="e">
        <f>SUMIFS('[20]WorkDone DATA'!$L:$L,'[20]WorkDone DATA'!$N:$N,BOQ!W$6,'[20]WorkDone DATA'!$G:$G,BOQ!$B784)*$G784</f>
        <v>#VALUE!</v>
      </c>
      <c r="X784" s="217"/>
      <c r="Y784" s="53" t="e">
        <f>SUMIFS('[20]WorkDone DATA'!$L:$L,'[20]WorkDone DATA'!$N:$N,BOQ!Y$6,'[20]WorkDone DATA'!$G:$G,BOQ!$B784)*$G784</f>
        <v>#VALUE!</v>
      </c>
      <c r="Z784" s="217"/>
      <c r="AA784" s="53" t="e">
        <f>SUMIFS('[20]WorkDone DATA'!$L:$L,'[20]WorkDone DATA'!$N:$N,BOQ!AA$6,'[20]WorkDone DATA'!$G:$G,BOQ!$B784)*$G784</f>
        <v>#VALUE!</v>
      </c>
      <c r="AB784" s="53" t="e">
        <f>SUMIFS('[20]WorkDone DATA'!$L:$L,'[20]WorkDone DATA'!$N:$N,BOQ!AB$6,'[20]WorkDone DATA'!$G:$G,BOQ!$B784)*$G784</f>
        <v>#VALUE!</v>
      </c>
      <c r="AC784" s="53" t="e">
        <f>SUMIFS('[20]WorkDone DATA'!$L:$L,'[20]WorkDone DATA'!$N:$N,BOQ!AC$6,'[20]WorkDone DATA'!$G:$G,BOQ!$B784)*$G784</f>
        <v>#VALUE!</v>
      </c>
      <c r="AD784" s="53" t="e">
        <f>SUMIFS('[20]WorkDone DATA'!$L:$L,'[20]WorkDone DATA'!$N:$N,BOQ!AD$6,'[20]WorkDone DATA'!$G:$G,BOQ!$B784)*$G784</f>
        <v>#VALUE!</v>
      </c>
      <c r="AE784" s="53" t="e">
        <f>SUMIFS('[20]WorkDone DATA'!$L:$L,'[20]WorkDone DATA'!$N:$N,BOQ!AE$6,'[20]WorkDone DATA'!$G:$G,BOQ!$B784)*$G784</f>
        <v>#VALUE!</v>
      </c>
      <c r="AF784" s="53" t="e">
        <f>SUMIFS('[20]WorkDone DATA'!$L:$L,'[20]WorkDone DATA'!$N:$N,BOQ!AF$6,'[20]WorkDone DATA'!$G:$G,BOQ!$B784)*$G784</f>
        <v>#VALUE!</v>
      </c>
      <c r="AG784" s="53" t="e">
        <f>SUMIFS('[20]WorkDone DATA'!$L:$L,'[20]WorkDone DATA'!$N:$N,BOQ!AG$6,'[20]WorkDone DATA'!$G:$G,BOQ!$B784)*$G784</f>
        <v>#VALUE!</v>
      </c>
      <c r="AH784" s="53" t="e">
        <f>SUMIFS('[20]WorkDone DATA'!$L:$L,'[20]WorkDone DATA'!$N:$N,BOQ!AH$6,'[20]WorkDone DATA'!$G:$G,BOQ!$B784)*$G784</f>
        <v>#VALUE!</v>
      </c>
      <c r="AI784" s="53" t="e">
        <f>SUMIFS('[20]WorkDone DATA'!$L:$L,'[20]WorkDone DATA'!$N:$N,BOQ!AI$6,'[20]WorkDone DATA'!$G:$G,BOQ!$B784)*$G784</f>
        <v>#VALUE!</v>
      </c>
      <c r="AJ784" s="53" t="e">
        <f>SUMIFS('[20]WorkDone DATA'!$L:$L,'[20]WorkDone DATA'!$N:$N,BOQ!AJ$6,'[20]WorkDone DATA'!$G:$G,BOQ!$B784)*$G784</f>
        <v>#VALUE!</v>
      </c>
      <c r="AK784" s="53" t="e">
        <f>SUMIFS('[20]WorkDone DATA'!$L:$L,'[20]WorkDone DATA'!$N:$N,BOQ!AK$6,'[20]WorkDone DATA'!$G:$G,BOQ!$B784)*$G784</f>
        <v>#VALUE!</v>
      </c>
      <c r="AL784" s="53" t="e">
        <f>SUMIFS('[20]WorkDone DATA'!$L:$L,'[20]WorkDone DATA'!$N:$N,BOQ!AL$6,'[20]WorkDone DATA'!$G:$G,BOQ!$B784)*$G784</f>
        <v>#VALUE!</v>
      </c>
      <c r="AM784" s="53" t="e">
        <f>SUMIFS('[20]WorkDone DATA'!$L:$L,'[20]WorkDone DATA'!$N:$N,BOQ!AM$6,'[20]WorkDone DATA'!$G:$G,BOQ!$B784)*$G784</f>
        <v>#VALUE!</v>
      </c>
      <c r="AN784" s="53" t="e">
        <f>SUMIFS('[20]WorkDone DATA'!$L:$L,'[20]WorkDone DATA'!$N:$N,BOQ!AN$6,'[20]WorkDone DATA'!$G:$G,BOQ!$B784)*$G784</f>
        <v>#VALUE!</v>
      </c>
      <c r="AO784" s="53" t="e">
        <f>SUMIFS('[20]WorkDone DATA'!$L:$L,'[20]WorkDone DATA'!$N:$N,BOQ!AO$6,'[20]WorkDone DATA'!$G:$G,BOQ!$B784)*$G784</f>
        <v>#VALUE!</v>
      </c>
      <c r="AP784" s="53" t="e">
        <f>SUMIFS('[20]WorkDone DATA'!$L:$L,'[20]WorkDone DATA'!$N:$N,BOQ!AP$6,'[20]WorkDone DATA'!$G:$G,BOQ!$B784)*$G784</f>
        <v>#VALUE!</v>
      </c>
      <c r="AQ784" s="53" t="e">
        <f>SUMIFS('[20]WorkDone DATA'!$L:$L,'[20]WorkDone DATA'!$N:$N,BOQ!AQ$6,'[20]WorkDone DATA'!$G:$G,BOQ!$B784)*$G784</f>
        <v>#VALUE!</v>
      </c>
      <c r="AR784" s="53" t="e">
        <f>SUMIFS('[20]WorkDone DATA'!$L:$L,'[20]WorkDone DATA'!$N:$N,BOQ!AR$6,'[20]WorkDone DATA'!$G:$G,BOQ!$B784)*$G784</f>
        <v>#VALUE!</v>
      </c>
      <c r="AS784" s="53" t="e">
        <f>SUMIFS('[20]WorkDone DATA'!$L:$L,'[20]WorkDone DATA'!$N:$N,BOQ!AS$6,'[20]WorkDone DATA'!$G:$G,BOQ!$B784)*$G784</f>
        <v>#VALUE!</v>
      </c>
      <c r="AT784" s="53" t="e">
        <f>SUMIFS('[20]WorkDone DATA'!$L:$L,'[20]WorkDone DATA'!$N:$N,BOQ!AT$6,'[20]WorkDone DATA'!$G:$G,BOQ!$B784)*$G784</f>
        <v>#VALUE!</v>
      </c>
      <c r="AU784" s="53" t="e">
        <f>SUMIFS('[20]WorkDone DATA'!$L:$L,'[20]WorkDone DATA'!$N:$N,BOQ!AU$6,'[20]WorkDone DATA'!$G:$G,BOQ!$B784)*$G784</f>
        <v>#VALUE!</v>
      </c>
      <c r="AV784" s="53" t="e">
        <f>SUMIFS('[20]WorkDone DATA'!$L:$L,'[20]WorkDone DATA'!$N:$N,BOQ!AV$6,'[20]WorkDone DATA'!$G:$G,BOQ!$B784)*$G784</f>
        <v>#VALUE!</v>
      </c>
      <c r="AW784" s="53" t="e">
        <f>SUMIFS('[20]WorkDone DATA'!$L:$L,'[20]WorkDone DATA'!$N:$N,BOQ!AW$6,'[20]WorkDone DATA'!$G:$G,BOQ!$B784)*$G784</f>
        <v>#VALUE!</v>
      </c>
      <c r="AX784" s="53" t="e">
        <f>SUMIFS('[20]WorkDone DATA'!$L:$L,'[20]WorkDone DATA'!$N:$N,BOQ!AX$6,'[20]WorkDone DATA'!$G:$G,BOQ!$B784)*$G784</f>
        <v>#VALUE!</v>
      </c>
      <c r="AY784" s="53" t="e">
        <f>SUMIFS('[20]WorkDone DATA'!$L:$L,'[20]WorkDone DATA'!$N:$N,BOQ!AY$6,'[20]WorkDone DATA'!$G:$G,BOQ!$B784)*$G784</f>
        <v>#VALUE!</v>
      </c>
      <c r="AZ784" s="53" t="e">
        <f>SUMIFS('[20]WorkDone DATA'!$L:$L,'[20]WorkDone DATA'!$N:$N,BOQ!AZ$6,'[20]WorkDone DATA'!$G:$G,BOQ!$B784)*$G784</f>
        <v>#VALUE!</v>
      </c>
      <c r="BA784" s="53" t="e">
        <f>SUMIFS('[20]WorkDone DATA'!$L:$L,'[20]WorkDone DATA'!$N:$N,BOQ!BA$6,'[20]WorkDone DATA'!$G:$G,BOQ!$B784)*$G784</f>
        <v>#VALUE!</v>
      </c>
      <c r="BB784" s="53" t="e">
        <f>SUMIFS('[20]WorkDone DATA'!$L:$L,'[20]WorkDone DATA'!$N:$N,BOQ!BB$6,'[20]WorkDone DATA'!$G:$G,BOQ!$B784)*$G784</f>
        <v>#VALUE!</v>
      </c>
      <c r="BC784" s="53" t="e">
        <f>SUMIFS('[20]WorkDone DATA'!$L:$L,'[20]WorkDone DATA'!$N:$N,BOQ!BC$6,'[20]WorkDone DATA'!$G:$G,BOQ!$B784)*$G784</f>
        <v>#VALUE!</v>
      </c>
      <c r="BD784" s="53" t="e">
        <f>SUMIFS('[20]WorkDone DATA'!$L:$L,'[20]WorkDone DATA'!$N:$N,BOQ!BD$6,'[20]WorkDone DATA'!$G:$G,BOQ!$B784)*$G784</f>
        <v>#VALUE!</v>
      </c>
      <c r="BE784" s="53" t="e">
        <f>SUMIFS('[20]WorkDone DATA'!$L:$L,'[20]WorkDone DATA'!$N:$N,BOQ!BE$6,'[20]WorkDone DATA'!$G:$G,BOQ!$B784)*$G784</f>
        <v>#VALUE!</v>
      </c>
      <c r="BF784" s="53" t="e">
        <f>SUMIFS('[20]WorkDone DATA'!$L:$L,'[20]WorkDone DATA'!$N:$N,BOQ!BF$6,'[20]WorkDone DATA'!$G:$G,BOQ!$B784)*$G784</f>
        <v>#VALUE!</v>
      </c>
      <c r="BG784" s="53" t="e">
        <f>SUMIFS('[20]WorkDone DATA'!$L:$L,'[20]WorkDone DATA'!$N:$N,BOQ!BG$6,'[20]WorkDone DATA'!$G:$G,BOQ!$B784)*$G784</f>
        <v>#VALUE!</v>
      </c>
      <c r="BH784" s="53" t="e">
        <f>SUMIFS('[20]WorkDone DATA'!$L:$L,'[20]WorkDone DATA'!$N:$N,BOQ!BH$6,'[20]WorkDone DATA'!$G:$G,BOQ!$B784)*$G784</f>
        <v>#VALUE!</v>
      </c>
      <c r="BI784" s="53" t="e">
        <f>SUMIFS('[20]WorkDone DATA'!$L:$L,'[20]WorkDone DATA'!$N:$N,BOQ!BI$6,'[20]WorkDone DATA'!$G:$G,BOQ!$B784)*$G784</f>
        <v>#VALUE!</v>
      </c>
      <c r="BJ784" s="53" t="e">
        <f>SUMIFS('[20]WorkDone DATA'!$L:$L,'[20]WorkDone DATA'!$N:$N,BOQ!BJ$6,'[20]WorkDone DATA'!$G:$G,BOQ!$B784)*$G784</f>
        <v>#VALUE!</v>
      </c>
      <c r="BK784" s="53" t="e">
        <f>SUMIFS('[20]WorkDone DATA'!$L:$L,'[20]WorkDone DATA'!$N:$N,BOQ!BK$6,'[20]WorkDone DATA'!$G:$G,BOQ!$B784)*$G784</f>
        <v>#VALUE!</v>
      </c>
      <c r="BL784" s="53" t="e">
        <f>SUMIFS('[20]WorkDone DATA'!$L:$L,'[20]WorkDone DATA'!$N:$N,BOQ!BL$6,'[20]WorkDone DATA'!$G:$G,BOQ!$B784)*$G784</f>
        <v>#VALUE!</v>
      </c>
      <c r="BM784" s="53" t="e">
        <f>SUMIFS('[20]WorkDone DATA'!$L:$L,'[20]WorkDone DATA'!$N:$N,BOQ!BM$6,'[20]WorkDone DATA'!$G:$G,BOQ!$B784)*$G784</f>
        <v>#VALUE!</v>
      </c>
      <c r="BN784" s="53" t="e">
        <f>SUMIFS('[20]WorkDone DATA'!$L:$L,'[20]WorkDone DATA'!$N:$N,BOQ!BN$6,'[20]WorkDone DATA'!$G:$G,BOQ!$B784)*$G784</f>
        <v>#VALUE!</v>
      </c>
      <c r="BO784" s="53" t="e">
        <f>SUMIFS('[20]WorkDone DATA'!$L:$L,'[20]WorkDone DATA'!$N:$N,BOQ!BO$6,'[20]WorkDone DATA'!$G:$G,BOQ!$B784)*$G784</f>
        <v>#VALUE!</v>
      </c>
      <c r="BP784" s="53" t="e">
        <f>SUMIFS('[20]WorkDone DATA'!$L:$L,'[20]WorkDone DATA'!$N:$N,BOQ!BP$6,'[20]WorkDone DATA'!$G:$G,BOQ!$B784)*$G784</f>
        <v>#VALUE!</v>
      </c>
      <c r="BQ784" s="53" t="e">
        <f>SUMIFS('[20]WorkDone DATA'!$L:$L,'[20]WorkDone DATA'!$N:$N,BOQ!BQ$6,'[20]WorkDone DATA'!$G:$G,BOQ!$B784)*$G784</f>
        <v>#VALUE!</v>
      </c>
      <c r="BR784" s="53" t="e">
        <f>SUMIFS('[20]WorkDone DATA'!$L:$L,'[20]WorkDone DATA'!$N:$N,BOQ!BR$6,'[20]WorkDone DATA'!$G:$G,BOQ!$B784)*$G784</f>
        <v>#VALUE!</v>
      </c>
      <c r="BS784" s="53" t="e">
        <f>SUMIFS('[20]WorkDone DATA'!$L:$L,'[20]WorkDone DATA'!$N:$N,BOQ!BS$6,'[20]WorkDone DATA'!$G:$G,BOQ!$B784)*$G784</f>
        <v>#VALUE!</v>
      </c>
      <c r="BT784" s="53" t="e">
        <f>SUMIFS('[20]WorkDone DATA'!$L:$L,'[20]WorkDone DATA'!$N:$N,BOQ!BT$6,'[20]WorkDone DATA'!$G:$G,BOQ!$B784)*$G784</f>
        <v>#VALUE!</v>
      </c>
      <c r="BU784" s="53" t="e">
        <f>SUMIFS('[20]WorkDone DATA'!$L:$L,'[20]WorkDone DATA'!$N:$N,BOQ!BU$6,'[20]WorkDone DATA'!$G:$G,BOQ!$B784)*$G784</f>
        <v>#VALUE!</v>
      </c>
      <c r="BV784" s="53" t="e">
        <f>SUMIFS('[20]WorkDone DATA'!$L:$L,'[20]WorkDone DATA'!$N:$N,BOQ!BV$6,'[20]WorkDone DATA'!$G:$G,BOQ!$B784)*$G784</f>
        <v>#VALUE!</v>
      </c>
      <c r="BW784" s="53" t="e">
        <f>SUMIFS('[20]WorkDone DATA'!$L:$L,'[20]WorkDone DATA'!$N:$N,BOQ!BW$6,'[20]WorkDone DATA'!$G:$G,BOQ!$B784)*$G784</f>
        <v>#VALUE!</v>
      </c>
      <c r="BX784" s="53" t="e">
        <f>SUMIFS('[20]WorkDone DATA'!$L:$L,'[20]WorkDone DATA'!$N:$N,BOQ!BX$6,'[20]WorkDone DATA'!$G:$G,BOQ!$B784)*$G784</f>
        <v>#VALUE!</v>
      </c>
    </row>
    <row r="785" spans="1:76" ht="15.6" x14ac:dyDescent="0.35">
      <c r="A785" s="1" t="str">
        <f>C784</f>
        <v>600mm Wide x 75mm tee</v>
      </c>
      <c r="B785" s="42">
        <v>2.4249999999999998</v>
      </c>
      <c r="C785" s="65" t="s">
        <v>11</v>
      </c>
      <c r="D785" s="58" t="s">
        <v>96</v>
      </c>
      <c r="E785" s="77" t="s">
        <v>93</v>
      </c>
      <c r="F785" s="45">
        <v>150</v>
      </c>
      <c r="G785" s="52">
        <v>1172.8599999999999</v>
      </c>
      <c r="H785" s="53">
        <f t="shared" si="110"/>
        <v>175928.99999999997</v>
      </c>
      <c r="K785" s="214" t="e">
        <f t="shared" si="117"/>
        <v>#VALUE!</v>
      </c>
      <c r="L785" s="220" t="e">
        <f t="shared" si="111"/>
        <v>#VALUE!</v>
      </c>
      <c r="M785" s="221" t="e">
        <f t="shared" si="112"/>
        <v>#VALUE!</v>
      </c>
      <c r="N785" s="219"/>
      <c r="O785" s="214" t="e">
        <f t="shared" si="113"/>
        <v>#VALUE!</v>
      </c>
      <c r="P785" s="215" t="e">
        <f t="shared" si="114"/>
        <v>#VALUE!</v>
      </c>
      <c r="R785" s="217" t="e">
        <f>SUMIFS('[20]WorkDone DATA'!$L:$L,'[20]WorkDone DATA'!$N:$N,BOQ!S$6,'[20]WorkDone DATA'!$G:$G,BOQ!$B785)</f>
        <v>#VALUE!</v>
      </c>
      <c r="S785" s="53" t="e">
        <f t="shared" si="115"/>
        <v>#VALUE!</v>
      </c>
      <c r="T785" s="217" t="e">
        <f>SUMIFS('[20]WorkDone DATA'!$L:$L,'[20]WorkDone DATA'!$N:$N,BOQ!U$6,'[20]WorkDone DATA'!$G:$G,BOQ!$B785)</f>
        <v>#VALUE!</v>
      </c>
      <c r="U785" s="53" t="e">
        <f t="shared" si="116"/>
        <v>#VALUE!</v>
      </c>
      <c r="V785" s="217"/>
      <c r="W785" s="53" t="e">
        <f>SUMIFS('[20]WorkDone DATA'!$L:$L,'[20]WorkDone DATA'!$N:$N,BOQ!W$6,'[20]WorkDone DATA'!$G:$G,BOQ!$B785)*$G785</f>
        <v>#VALUE!</v>
      </c>
      <c r="X785" s="217"/>
      <c r="Y785" s="53" t="e">
        <f>SUMIFS('[20]WorkDone DATA'!$L:$L,'[20]WorkDone DATA'!$N:$N,BOQ!Y$6,'[20]WorkDone DATA'!$G:$G,BOQ!$B785)*$G785</f>
        <v>#VALUE!</v>
      </c>
      <c r="Z785" s="217"/>
      <c r="AA785" s="53" t="e">
        <f>SUMIFS('[20]WorkDone DATA'!$L:$L,'[20]WorkDone DATA'!$N:$N,BOQ!AA$6,'[20]WorkDone DATA'!$G:$G,BOQ!$B785)*$G785</f>
        <v>#VALUE!</v>
      </c>
      <c r="AB785" s="53" t="e">
        <f>SUMIFS('[20]WorkDone DATA'!$L:$L,'[20]WorkDone DATA'!$N:$N,BOQ!AB$6,'[20]WorkDone DATA'!$G:$G,BOQ!$B785)*$G785</f>
        <v>#VALUE!</v>
      </c>
      <c r="AC785" s="53" t="e">
        <f>SUMIFS('[20]WorkDone DATA'!$L:$L,'[20]WorkDone DATA'!$N:$N,BOQ!AC$6,'[20]WorkDone DATA'!$G:$G,BOQ!$B785)*$G785</f>
        <v>#VALUE!</v>
      </c>
      <c r="AD785" s="53" t="e">
        <f>SUMIFS('[20]WorkDone DATA'!$L:$L,'[20]WorkDone DATA'!$N:$N,BOQ!AD$6,'[20]WorkDone DATA'!$G:$G,BOQ!$B785)*$G785</f>
        <v>#VALUE!</v>
      </c>
      <c r="AE785" s="53" t="e">
        <f>SUMIFS('[20]WorkDone DATA'!$L:$L,'[20]WorkDone DATA'!$N:$N,BOQ!AE$6,'[20]WorkDone DATA'!$G:$G,BOQ!$B785)*$G785</f>
        <v>#VALUE!</v>
      </c>
      <c r="AF785" s="53" t="e">
        <f>SUMIFS('[20]WorkDone DATA'!$L:$L,'[20]WorkDone DATA'!$N:$N,BOQ!AF$6,'[20]WorkDone DATA'!$G:$G,BOQ!$B785)*$G785</f>
        <v>#VALUE!</v>
      </c>
      <c r="AG785" s="53" t="e">
        <f>SUMIFS('[20]WorkDone DATA'!$L:$L,'[20]WorkDone DATA'!$N:$N,BOQ!AG$6,'[20]WorkDone DATA'!$G:$G,BOQ!$B785)*$G785</f>
        <v>#VALUE!</v>
      </c>
      <c r="AH785" s="53" t="e">
        <f>SUMIFS('[20]WorkDone DATA'!$L:$L,'[20]WorkDone DATA'!$N:$N,BOQ!AH$6,'[20]WorkDone DATA'!$G:$G,BOQ!$B785)*$G785</f>
        <v>#VALUE!</v>
      </c>
      <c r="AI785" s="53" t="e">
        <f>SUMIFS('[20]WorkDone DATA'!$L:$L,'[20]WorkDone DATA'!$N:$N,BOQ!AI$6,'[20]WorkDone DATA'!$G:$G,BOQ!$B785)*$G785</f>
        <v>#VALUE!</v>
      </c>
      <c r="AJ785" s="53" t="e">
        <f>SUMIFS('[20]WorkDone DATA'!$L:$L,'[20]WorkDone DATA'!$N:$N,BOQ!AJ$6,'[20]WorkDone DATA'!$G:$G,BOQ!$B785)*$G785</f>
        <v>#VALUE!</v>
      </c>
      <c r="AK785" s="53" t="e">
        <f>SUMIFS('[20]WorkDone DATA'!$L:$L,'[20]WorkDone DATA'!$N:$N,BOQ!AK$6,'[20]WorkDone DATA'!$G:$G,BOQ!$B785)*$G785</f>
        <v>#VALUE!</v>
      </c>
      <c r="AL785" s="53" t="e">
        <f>SUMIFS('[20]WorkDone DATA'!$L:$L,'[20]WorkDone DATA'!$N:$N,BOQ!AL$6,'[20]WorkDone DATA'!$G:$G,BOQ!$B785)*$G785</f>
        <v>#VALUE!</v>
      </c>
      <c r="AM785" s="53" t="e">
        <f>SUMIFS('[20]WorkDone DATA'!$L:$L,'[20]WorkDone DATA'!$N:$N,BOQ!AM$6,'[20]WorkDone DATA'!$G:$G,BOQ!$B785)*$G785</f>
        <v>#VALUE!</v>
      </c>
      <c r="AN785" s="53" t="e">
        <f>SUMIFS('[20]WorkDone DATA'!$L:$L,'[20]WorkDone DATA'!$N:$N,BOQ!AN$6,'[20]WorkDone DATA'!$G:$G,BOQ!$B785)*$G785</f>
        <v>#VALUE!</v>
      </c>
      <c r="AO785" s="53" t="e">
        <f>SUMIFS('[20]WorkDone DATA'!$L:$L,'[20]WorkDone DATA'!$N:$N,BOQ!AO$6,'[20]WorkDone DATA'!$G:$G,BOQ!$B785)*$G785</f>
        <v>#VALUE!</v>
      </c>
      <c r="AP785" s="53" t="e">
        <f>SUMIFS('[20]WorkDone DATA'!$L:$L,'[20]WorkDone DATA'!$N:$N,BOQ!AP$6,'[20]WorkDone DATA'!$G:$G,BOQ!$B785)*$G785</f>
        <v>#VALUE!</v>
      </c>
      <c r="AQ785" s="53" t="e">
        <f>SUMIFS('[20]WorkDone DATA'!$L:$L,'[20]WorkDone DATA'!$N:$N,BOQ!AQ$6,'[20]WorkDone DATA'!$G:$G,BOQ!$B785)*$G785</f>
        <v>#VALUE!</v>
      </c>
      <c r="AR785" s="53" t="e">
        <f>SUMIFS('[20]WorkDone DATA'!$L:$L,'[20]WorkDone DATA'!$N:$N,BOQ!AR$6,'[20]WorkDone DATA'!$G:$G,BOQ!$B785)*$G785</f>
        <v>#VALUE!</v>
      </c>
      <c r="AS785" s="53" t="e">
        <f>SUMIFS('[20]WorkDone DATA'!$L:$L,'[20]WorkDone DATA'!$N:$N,BOQ!AS$6,'[20]WorkDone DATA'!$G:$G,BOQ!$B785)*$G785</f>
        <v>#VALUE!</v>
      </c>
      <c r="AT785" s="53" t="e">
        <f>SUMIFS('[20]WorkDone DATA'!$L:$L,'[20]WorkDone DATA'!$N:$N,BOQ!AT$6,'[20]WorkDone DATA'!$G:$G,BOQ!$B785)*$G785</f>
        <v>#VALUE!</v>
      </c>
      <c r="AU785" s="53" t="e">
        <f>SUMIFS('[20]WorkDone DATA'!$L:$L,'[20]WorkDone DATA'!$N:$N,BOQ!AU$6,'[20]WorkDone DATA'!$G:$G,BOQ!$B785)*$G785</f>
        <v>#VALUE!</v>
      </c>
      <c r="AV785" s="53" t="e">
        <f>SUMIFS('[20]WorkDone DATA'!$L:$L,'[20]WorkDone DATA'!$N:$N,BOQ!AV$6,'[20]WorkDone DATA'!$G:$G,BOQ!$B785)*$G785</f>
        <v>#VALUE!</v>
      </c>
      <c r="AW785" s="53" t="e">
        <f>SUMIFS('[20]WorkDone DATA'!$L:$L,'[20]WorkDone DATA'!$N:$N,BOQ!AW$6,'[20]WorkDone DATA'!$G:$G,BOQ!$B785)*$G785</f>
        <v>#VALUE!</v>
      </c>
      <c r="AX785" s="53" t="e">
        <f>SUMIFS('[20]WorkDone DATA'!$L:$L,'[20]WorkDone DATA'!$N:$N,BOQ!AX$6,'[20]WorkDone DATA'!$G:$G,BOQ!$B785)*$G785</f>
        <v>#VALUE!</v>
      </c>
      <c r="AY785" s="53" t="e">
        <f>SUMIFS('[20]WorkDone DATA'!$L:$L,'[20]WorkDone DATA'!$N:$N,BOQ!AY$6,'[20]WorkDone DATA'!$G:$G,BOQ!$B785)*$G785</f>
        <v>#VALUE!</v>
      </c>
      <c r="AZ785" s="53" t="e">
        <f>SUMIFS('[20]WorkDone DATA'!$L:$L,'[20]WorkDone DATA'!$N:$N,BOQ!AZ$6,'[20]WorkDone DATA'!$G:$G,BOQ!$B785)*$G785</f>
        <v>#VALUE!</v>
      </c>
      <c r="BA785" s="53" t="e">
        <f>SUMIFS('[20]WorkDone DATA'!$L:$L,'[20]WorkDone DATA'!$N:$N,BOQ!BA$6,'[20]WorkDone DATA'!$G:$G,BOQ!$B785)*$G785</f>
        <v>#VALUE!</v>
      </c>
      <c r="BB785" s="53" t="e">
        <f>SUMIFS('[20]WorkDone DATA'!$L:$L,'[20]WorkDone DATA'!$N:$N,BOQ!BB$6,'[20]WorkDone DATA'!$G:$G,BOQ!$B785)*$G785</f>
        <v>#VALUE!</v>
      </c>
      <c r="BC785" s="53" t="e">
        <f>SUMIFS('[20]WorkDone DATA'!$L:$L,'[20]WorkDone DATA'!$N:$N,BOQ!BC$6,'[20]WorkDone DATA'!$G:$G,BOQ!$B785)*$G785</f>
        <v>#VALUE!</v>
      </c>
      <c r="BD785" s="53" t="e">
        <f>SUMIFS('[20]WorkDone DATA'!$L:$L,'[20]WorkDone DATA'!$N:$N,BOQ!BD$6,'[20]WorkDone DATA'!$G:$G,BOQ!$B785)*$G785</f>
        <v>#VALUE!</v>
      </c>
      <c r="BE785" s="53" t="e">
        <f>SUMIFS('[20]WorkDone DATA'!$L:$L,'[20]WorkDone DATA'!$N:$N,BOQ!BE$6,'[20]WorkDone DATA'!$G:$G,BOQ!$B785)*$G785</f>
        <v>#VALUE!</v>
      </c>
      <c r="BF785" s="53" t="e">
        <f>SUMIFS('[20]WorkDone DATA'!$L:$L,'[20]WorkDone DATA'!$N:$N,BOQ!BF$6,'[20]WorkDone DATA'!$G:$G,BOQ!$B785)*$G785</f>
        <v>#VALUE!</v>
      </c>
      <c r="BG785" s="53" t="e">
        <f>SUMIFS('[20]WorkDone DATA'!$L:$L,'[20]WorkDone DATA'!$N:$N,BOQ!BG$6,'[20]WorkDone DATA'!$G:$G,BOQ!$B785)*$G785</f>
        <v>#VALUE!</v>
      </c>
      <c r="BH785" s="53" t="e">
        <f>SUMIFS('[20]WorkDone DATA'!$L:$L,'[20]WorkDone DATA'!$N:$N,BOQ!BH$6,'[20]WorkDone DATA'!$G:$G,BOQ!$B785)*$G785</f>
        <v>#VALUE!</v>
      </c>
      <c r="BI785" s="53" t="e">
        <f>SUMIFS('[20]WorkDone DATA'!$L:$L,'[20]WorkDone DATA'!$N:$N,BOQ!BI$6,'[20]WorkDone DATA'!$G:$G,BOQ!$B785)*$G785</f>
        <v>#VALUE!</v>
      </c>
      <c r="BJ785" s="53" t="e">
        <f>SUMIFS('[20]WorkDone DATA'!$L:$L,'[20]WorkDone DATA'!$N:$N,BOQ!BJ$6,'[20]WorkDone DATA'!$G:$G,BOQ!$B785)*$G785</f>
        <v>#VALUE!</v>
      </c>
      <c r="BK785" s="53" t="e">
        <f>SUMIFS('[20]WorkDone DATA'!$L:$L,'[20]WorkDone DATA'!$N:$N,BOQ!BK$6,'[20]WorkDone DATA'!$G:$G,BOQ!$B785)*$G785</f>
        <v>#VALUE!</v>
      </c>
      <c r="BL785" s="53" t="e">
        <f>SUMIFS('[20]WorkDone DATA'!$L:$L,'[20]WorkDone DATA'!$N:$N,BOQ!BL$6,'[20]WorkDone DATA'!$G:$G,BOQ!$B785)*$G785</f>
        <v>#VALUE!</v>
      </c>
      <c r="BM785" s="53" t="e">
        <f>SUMIFS('[20]WorkDone DATA'!$L:$L,'[20]WorkDone DATA'!$N:$N,BOQ!BM$6,'[20]WorkDone DATA'!$G:$G,BOQ!$B785)*$G785</f>
        <v>#VALUE!</v>
      </c>
      <c r="BN785" s="53" t="e">
        <f>SUMIFS('[20]WorkDone DATA'!$L:$L,'[20]WorkDone DATA'!$N:$N,BOQ!BN$6,'[20]WorkDone DATA'!$G:$G,BOQ!$B785)*$G785</f>
        <v>#VALUE!</v>
      </c>
      <c r="BO785" s="53" t="e">
        <f>SUMIFS('[20]WorkDone DATA'!$L:$L,'[20]WorkDone DATA'!$N:$N,BOQ!BO$6,'[20]WorkDone DATA'!$G:$G,BOQ!$B785)*$G785</f>
        <v>#VALUE!</v>
      </c>
      <c r="BP785" s="53" t="e">
        <f>SUMIFS('[20]WorkDone DATA'!$L:$L,'[20]WorkDone DATA'!$N:$N,BOQ!BP$6,'[20]WorkDone DATA'!$G:$G,BOQ!$B785)*$G785</f>
        <v>#VALUE!</v>
      </c>
      <c r="BQ785" s="53" t="e">
        <f>SUMIFS('[20]WorkDone DATA'!$L:$L,'[20]WorkDone DATA'!$N:$N,BOQ!BQ$6,'[20]WorkDone DATA'!$G:$G,BOQ!$B785)*$G785</f>
        <v>#VALUE!</v>
      </c>
      <c r="BR785" s="53" t="e">
        <f>SUMIFS('[20]WorkDone DATA'!$L:$L,'[20]WorkDone DATA'!$N:$N,BOQ!BR$6,'[20]WorkDone DATA'!$G:$G,BOQ!$B785)*$G785</f>
        <v>#VALUE!</v>
      </c>
      <c r="BS785" s="53" t="e">
        <f>SUMIFS('[20]WorkDone DATA'!$L:$L,'[20]WorkDone DATA'!$N:$N,BOQ!BS$6,'[20]WorkDone DATA'!$G:$G,BOQ!$B785)*$G785</f>
        <v>#VALUE!</v>
      </c>
      <c r="BT785" s="53" t="e">
        <f>SUMIFS('[20]WorkDone DATA'!$L:$L,'[20]WorkDone DATA'!$N:$N,BOQ!BT$6,'[20]WorkDone DATA'!$G:$G,BOQ!$B785)*$G785</f>
        <v>#VALUE!</v>
      </c>
      <c r="BU785" s="53" t="e">
        <f>SUMIFS('[20]WorkDone DATA'!$L:$L,'[20]WorkDone DATA'!$N:$N,BOQ!BU$6,'[20]WorkDone DATA'!$G:$G,BOQ!$B785)*$G785</f>
        <v>#VALUE!</v>
      </c>
      <c r="BV785" s="53" t="e">
        <f>SUMIFS('[20]WorkDone DATA'!$L:$L,'[20]WorkDone DATA'!$N:$N,BOQ!BV$6,'[20]WorkDone DATA'!$G:$G,BOQ!$B785)*$G785</f>
        <v>#VALUE!</v>
      </c>
      <c r="BW785" s="53" t="e">
        <f>SUMIFS('[20]WorkDone DATA'!$L:$L,'[20]WorkDone DATA'!$N:$N,BOQ!BW$6,'[20]WorkDone DATA'!$G:$G,BOQ!$B785)*$G785</f>
        <v>#VALUE!</v>
      </c>
      <c r="BX785" s="53" t="e">
        <f>SUMIFS('[20]WorkDone DATA'!$L:$L,'[20]WorkDone DATA'!$N:$N,BOQ!BX$6,'[20]WorkDone DATA'!$G:$G,BOQ!$B785)*$G785</f>
        <v>#VALUE!</v>
      </c>
    </row>
    <row r="786" spans="1:76" ht="15.6" x14ac:dyDescent="0.35">
      <c r="A786" s="1" t="str">
        <f>C784</f>
        <v>600mm Wide x 75mm tee</v>
      </c>
      <c r="B786" s="42">
        <v>2.4260000000000002</v>
      </c>
      <c r="C786" s="65" t="s">
        <v>53</v>
      </c>
      <c r="D786" s="58" t="s">
        <v>46</v>
      </c>
      <c r="E786" s="77" t="s">
        <v>93</v>
      </c>
      <c r="F786" s="45">
        <v>150</v>
      </c>
      <c r="G786" s="52">
        <v>655.11</v>
      </c>
      <c r="H786" s="53">
        <f t="shared" si="110"/>
        <v>98266.5</v>
      </c>
      <c r="K786" s="214" t="e">
        <f t="shared" si="117"/>
        <v>#VALUE!</v>
      </c>
      <c r="L786" s="220" t="e">
        <f t="shared" si="111"/>
        <v>#VALUE!</v>
      </c>
      <c r="M786" s="221" t="e">
        <f t="shared" si="112"/>
        <v>#VALUE!</v>
      </c>
      <c r="N786" s="219"/>
      <c r="O786" s="214" t="e">
        <f t="shared" si="113"/>
        <v>#VALUE!</v>
      </c>
      <c r="P786" s="215" t="e">
        <f t="shared" si="114"/>
        <v>#VALUE!</v>
      </c>
      <c r="R786" s="217" t="e">
        <f>SUMIFS('[20]WorkDone DATA'!$L:$L,'[20]WorkDone DATA'!$N:$N,BOQ!S$6,'[20]WorkDone DATA'!$G:$G,BOQ!$B786)</f>
        <v>#VALUE!</v>
      </c>
      <c r="S786" s="53" t="e">
        <f t="shared" si="115"/>
        <v>#VALUE!</v>
      </c>
      <c r="T786" s="217" t="e">
        <f>SUMIFS('[20]WorkDone DATA'!$L:$L,'[20]WorkDone DATA'!$N:$N,BOQ!U$6,'[20]WorkDone DATA'!$G:$G,BOQ!$B786)</f>
        <v>#VALUE!</v>
      </c>
      <c r="U786" s="53" t="e">
        <f t="shared" si="116"/>
        <v>#VALUE!</v>
      </c>
      <c r="V786" s="217"/>
      <c r="W786" s="53" t="e">
        <f>SUMIFS('[20]WorkDone DATA'!$L:$L,'[20]WorkDone DATA'!$N:$N,BOQ!W$6,'[20]WorkDone DATA'!$G:$G,BOQ!$B786)*$G786</f>
        <v>#VALUE!</v>
      </c>
      <c r="X786" s="217"/>
      <c r="Y786" s="53" t="e">
        <f>SUMIFS('[20]WorkDone DATA'!$L:$L,'[20]WorkDone DATA'!$N:$N,BOQ!Y$6,'[20]WorkDone DATA'!$G:$G,BOQ!$B786)*$G786</f>
        <v>#VALUE!</v>
      </c>
      <c r="Z786" s="217"/>
      <c r="AA786" s="53" t="e">
        <f>SUMIFS('[20]WorkDone DATA'!$L:$L,'[20]WorkDone DATA'!$N:$N,BOQ!AA$6,'[20]WorkDone DATA'!$G:$G,BOQ!$B786)*$G786</f>
        <v>#VALUE!</v>
      </c>
      <c r="AB786" s="53" t="e">
        <f>SUMIFS('[20]WorkDone DATA'!$L:$L,'[20]WorkDone DATA'!$N:$N,BOQ!AB$6,'[20]WorkDone DATA'!$G:$G,BOQ!$B786)*$G786</f>
        <v>#VALUE!</v>
      </c>
      <c r="AC786" s="53" t="e">
        <f>SUMIFS('[20]WorkDone DATA'!$L:$L,'[20]WorkDone DATA'!$N:$N,BOQ!AC$6,'[20]WorkDone DATA'!$G:$G,BOQ!$B786)*$G786</f>
        <v>#VALUE!</v>
      </c>
      <c r="AD786" s="53" t="e">
        <f>SUMIFS('[20]WorkDone DATA'!$L:$L,'[20]WorkDone DATA'!$N:$N,BOQ!AD$6,'[20]WorkDone DATA'!$G:$G,BOQ!$B786)*$G786</f>
        <v>#VALUE!</v>
      </c>
      <c r="AE786" s="53" t="e">
        <f>SUMIFS('[20]WorkDone DATA'!$L:$L,'[20]WorkDone DATA'!$N:$N,BOQ!AE$6,'[20]WorkDone DATA'!$G:$G,BOQ!$B786)*$G786</f>
        <v>#VALUE!</v>
      </c>
      <c r="AF786" s="53" t="e">
        <f>SUMIFS('[20]WorkDone DATA'!$L:$L,'[20]WorkDone DATA'!$N:$N,BOQ!AF$6,'[20]WorkDone DATA'!$G:$G,BOQ!$B786)*$G786</f>
        <v>#VALUE!</v>
      </c>
      <c r="AG786" s="53" t="e">
        <f>SUMIFS('[20]WorkDone DATA'!$L:$L,'[20]WorkDone DATA'!$N:$N,BOQ!AG$6,'[20]WorkDone DATA'!$G:$G,BOQ!$B786)*$G786</f>
        <v>#VALUE!</v>
      </c>
      <c r="AH786" s="53" t="e">
        <f>SUMIFS('[20]WorkDone DATA'!$L:$L,'[20]WorkDone DATA'!$N:$N,BOQ!AH$6,'[20]WorkDone DATA'!$G:$G,BOQ!$B786)*$G786</f>
        <v>#VALUE!</v>
      </c>
      <c r="AI786" s="53" t="e">
        <f>SUMIFS('[20]WorkDone DATA'!$L:$L,'[20]WorkDone DATA'!$N:$N,BOQ!AI$6,'[20]WorkDone DATA'!$G:$G,BOQ!$B786)*$G786</f>
        <v>#VALUE!</v>
      </c>
      <c r="AJ786" s="53" t="e">
        <f>SUMIFS('[20]WorkDone DATA'!$L:$L,'[20]WorkDone DATA'!$N:$N,BOQ!AJ$6,'[20]WorkDone DATA'!$G:$G,BOQ!$B786)*$G786</f>
        <v>#VALUE!</v>
      </c>
      <c r="AK786" s="53" t="e">
        <f>SUMIFS('[20]WorkDone DATA'!$L:$L,'[20]WorkDone DATA'!$N:$N,BOQ!AK$6,'[20]WorkDone DATA'!$G:$G,BOQ!$B786)*$G786</f>
        <v>#VALUE!</v>
      </c>
      <c r="AL786" s="53" t="e">
        <f>SUMIFS('[20]WorkDone DATA'!$L:$L,'[20]WorkDone DATA'!$N:$N,BOQ!AL$6,'[20]WorkDone DATA'!$G:$G,BOQ!$B786)*$G786</f>
        <v>#VALUE!</v>
      </c>
      <c r="AM786" s="53" t="e">
        <f>SUMIFS('[20]WorkDone DATA'!$L:$L,'[20]WorkDone DATA'!$N:$N,BOQ!AM$6,'[20]WorkDone DATA'!$G:$G,BOQ!$B786)*$G786</f>
        <v>#VALUE!</v>
      </c>
      <c r="AN786" s="53" t="e">
        <f>SUMIFS('[20]WorkDone DATA'!$L:$L,'[20]WorkDone DATA'!$N:$N,BOQ!AN$6,'[20]WorkDone DATA'!$G:$G,BOQ!$B786)*$G786</f>
        <v>#VALUE!</v>
      </c>
      <c r="AO786" s="53" t="e">
        <f>SUMIFS('[20]WorkDone DATA'!$L:$L,'[20]WorkDone DATA'!$N:$N,BOQ!AO$6,'[20]WorkDone DATA'!$G:$G,BOQ!$B786)*$G786</f>
        <v>#VALUE!</v>
      </c>
      <c r="AP786" s="53" t="e">
        <f>SUMIFS('[20]WorkDone DATA'!$L:$L,'[20]WorkDone DATA'!$N:$N,BOQ!AP$6,'[20]WorkDone DATA'!$G:$G,BOQ!$B786)*$G786</f>
        <v>#VALUE!</v>
      </c>
      <c r="AQ786" s="53" t="e">
        <f>SUMIFS('[20]WorkDone DATA'!$L:$L,'[20]WorkDone DATA'!$N:$N,BOQ!AQ$6,'[20]WorkDone DATA'!$G:$G,BOQ!$B786)*$G786</f>
        <v>#VALUE!</v>
      </c>
      <c r="AR786" s="53" t="e">
        <f>SUMIFS('[20]WorkDone DATA'!$L:$L,'[20]WorkDone DATA'!$N:$N,BOQ!AR$6,'[20]WorkDone DATA'!$G:$G,BOQ!$B786)*$G786</f>
        <v>#VALUE!</v>
      </c>
      <c r="AS786" s="53" t="e">
        <f>SUMIFS('[20]WorkDone DATA'!$L:$L,'[20]WorkDone DATA'!$N:$N,BOQ!AS$6,'[20]WorkDone DATA'!$G:$G,BOQ!$B786)*$G786</f>
        <v>#VALUE!</v>
      </c>
      <c r="AT786" s="53" t="e">
        <f>SUMIFS('[20]WorkDone DATA'!$L:$L,'[20]WorkDone DATA'!$N:$N,BOQ!AT$6,'[20]WorkDone DATA'!$G:$G,BOQ!$B786)*$G786</f>
        <v>#VALUE!</v>
      </c>
      <c r="AU786" s="53" t="e">
        <f>SUMIFS('[20]WorkDone DATA'!$L:$L,'[20]WorkDone DATA'!$N:$N,BOQ!AU$6,'[20]WorkDone DATA'!$G:$G,BOQ!$B786)*$G786</f>
        <v>#VALUE!</v>
      </c>
      <c r="AV786" s="53" t="e">
        <f>SUMIFS('[20]WorkDone DATA'!$L:$L,'[20]WorkDone DATA'!$N:$N,BOQ!AV$6,'[20]WorkDone DATA'!$G:$G,BOQ!$B786)*$G786</f>
        <v>#VALUE!</v>
      </c>
      <c r="AW786" s="53" t="e">
        <f>SUMIFS('[20]WorkDone DATA'!$L:$L,'[20]WorkDone DATA'!$N:$N,BOQ!AW$6,'[20]WorkDone DATA'!$G:$G,BOQ!$B786)*$G786</f>
        <v>#VALUE!</v>
      </c>
      <c r="AX786" s="53" t="e">
        <f>SUMIFS('[20]WorkDone DATA'!$L:$L,'[20]WorkDone DATA'!$N:$N,BOQ!AX$6,'[20]WorkDone DATA'!$G:$G,BOQ!$B786)*$G786</f>
        <v>#VALUE!</v>
      </c>
      <c r="AY786" s="53" t="e">
        <f>SUMIFS('[20]WorkDone DATA'!$L:$L,'[20]WorkDone DATA'!$N:$N,BOQ!AY$6,'[20]WorkDone DATA'!$G:$G,BOQ!$B786)*$G786</f>
        <v>#VALUE!</v>
      </c>
      <c r="AZ786" s="53" t="e">
        <f>SUMIFS('[20]WorkDone DATA'!$L:$L,'[20]WorkDone DATA'!$N:$N,BOQ!AZ$6,'[20]WorkDone DATA'!$G:$G,BOQ!$B786)*$G786</f>
        <v>#VALUE!</v>
      </c>
      <c r="BA786" s="53" t="e">
        <f>SUMIFS('[20]WorkDone DATA'!$L:$L,'[20]WorkDone DATA'!$N:$N,BOQ!BA$6,'[20]WorkDone DATA'!$G:$G,BOQ!$B786)*$G786</f>
        <v>#VALUE!</v>
      </c>
      <c r="BB786" s="53" t="e">
        <f>SUMIFS('[20]WorkDone DATA'!$L:$L,'[20]WorkDone DATA'!$N:$N,BOQ!BB$6,'[20]WorkDone DATA'!$G:$G,BOQ!$B786)*$G786</f>
        <v>#VALUE!</v>
      </c>
      <c r="BC786" s="53" t="e">
        <f>SUMIFS('[20]WorkDone DATA'!$L:$L,'[20]WorkDone DATA'!$N:$N,BOQ!BC$6,'[20]WorkDone DATA'!$G:$G,BOQ!$B786)*$G786</f>
        <v>#VALUE!</v>
      </c>
      <c r="BD786" s="53" t="e">
        <f>SUMIFS('[20]WorkDone DATA'!$L:$L,'[20]WorkDone DATA'!$N:$N,BOQ!BD$6,'[20]WorkDone DATA'!$G:$G,BOQ!$B786)*$G786</f>
        <v>#VALUE!</v>
      </c>
      <c r="BE786" s="53" t="e">
        <f>SUMIFS('[20]WorkDone DATA'!$L:$L,'[20]WorkDone DATA'!$N:$N,BOQ!BE$6,'[20]WorkDone DATA'!$G:$G,BOQ!$B786)*$G786</f>
        <v>#VALUE!</v>
      </c>
      <c r="BF786" s="53" t="e">
        <f>SUMIFS('[20]WorkDone DATA'!$L:$L,'[20]WorkDone DATA'!$N:$N,BOQ!BF$6,'[20]WorkDone DATA'!$G:$G,BOQ!$B786)*$G786</f>
        <v>#VALUE!</v>
      </c>
      <c r="BG786" s="53" t="e">
        <f>SUMIFS('[20]WorkDone DATA'!$L:$L,'[20]WorkDone DATA'!$N:$N,BOQ!BG$6,'[20]WorkDone DATA'!$G:$G,BOQ!$B786)*$G786</f>
        <v>#VALUE!</v>
      </c>
      <c r="BH786" s="53" t="e">
        <f>SUMIFS('[20]WorkDone DATA'!$L:$L,'[20]WorkDone DATA'!$N:$N,BOQ!BH$6,'[20]WorkDone DATA'!$G:$G,BOQ!$B786)*$G786</f>
        <v>#VALUE!</v>
      </c>
      <c r="BI786" s="53" t="e">
        <f>SUMIFS('[20]WorkDone DATA'!$L:$L,'[20]WorkDone DATA'!$N:$N,BOQ!BI$6,'[20]WorkDone DATA'!$G:$G,BOQ!$B786)*$G786</f>
        <v>#VALUE!</v>
      </c>
      <c r="BJ786" s="53" t="e">
        <f>SUMIFS('[20]WorkDone DATA'!$L:$L,'[20]WorkDone DATA'!$N:$N,BOQ!BJ$6,'[20]WorkDone DATA'!$G:$G,BOQ!$B786)*$G786</f>
        <v>#VALUE!</v>
      </c>
      <c r="BK786" s="53" t="e">
        <f>SUMIFS('[20]WorkDone DATA'!$L:$L,'[20]WorkDone DATA'!$N:$N,BOQ!BK$6,'[20]WorkDone DATA'!$G:$G,BOQ!$B786)*$G786</f>
        <v>#VALUE!</v>
      </c>
      <c r="BL786" s="53" t="e">
        <f>SUMIFS('[20]WorkDone DATA'!$L:$L,'[20]WorkDone DATA'!$N:$N,BOQ!BL$6,'[20]WorkDone DATA'!$G:$G,BOQ!$B786)*$G786</f>
        <v>#VALUE!</v>
      </c>
      <c r="BM786" s="53" t="e">
        <f>SUMIFS('[20]WorkDone DATA'!$L:$L,'[20]WorkDone DATA'!$N:$N,BOQ!BM$6,'[20]WorkDone DATA'!$G:$G,BOQ!$B786)*$G786</f>
        <v>#VALUE!</v>
      </c>
      <c r="BN786" s="53" t="e">
        <f>SUMIFS('[20]WorkDone DATA'!$L:$L,'[20]WorkDone DATA'!$N:$N,BOQ!BN$6,'[20]WorkDone DATA'!$G:$G,BOQ!$B786)*$G786</f>
        <v>#VALUE!</v>
      </c>
      <c r="BO786" s="53" t="e">
        <f>SUMIFS('[20]WorkDone DATA'!$L:$L,'[20]WorkDone DATA'!$N:$N,BOQ!BO$6,'[20]WorkDone DATA'!$G:$G,BOQ!$B786)*$G786</f>
        <v>#VALUE!</v>
      </c>
      <c r="BP786" s="53" t="e">
        <f>SUMIFS('[20]WorkDone DATA'!$L:$L,'[20]WorkDone DATA'!$N:$N,BOQ!BP$6,'[20]WorkDone DATA'!$G:$G,BOQ!$B786)*$G786</f>
        <v>#VALUE!</v>
      </c>
      <c r="BQ786" s="53" t="e">
        <f>SUMIFS('[20]WorkDone DATA'!$L:$L,'[20]WorkDone DATA'!$N:$N,BOQ!BQ$6,'[20]WorkDone DATA'!$G:$G,BOQ!$B786)*$G786</f>
        <v>#VALUE!</v>
      </c>
      <c r="BR786" s="53" t="e">
        <f>SUMIFS('[20]WorkDone DATA'!$L:$L,'[20]WorkDone DATA'!$N:$N,BOQ!BR$6,'[20]WorkDone DATA'!$G:$G,BOQ!$B786)*$G786</f>
        <v>#VALUE!</v>
      </c>
      <c r="BS786" s="53" t="e">
        <f>SUMIFS('[20]WorkDone DATA'!$L:$L,'[20]WorkDone DATA'!$N:$N,BOQ!BS$6,'[20]WorkDone DATA'!$G:$G,BOQ!$B786)*$G786</f>
        <v>#VALUE!</v>
      </c>
      <c r="BT786" s="53" t="e">
        <f>SUMIFS('[20]WorkDone DATA'!$L:$L,'[20]WorkDone DATA'!$N:$N,BOQ!BT$6,'[20]WorkDone DATA'!$G:$G,BOQ!$B786)*$G786</f>
        <v>#VALUE!</v>
      </c>
      <c r="BU786" s="53" t="e">
        <f>SUMIFS('[20]WorkDone DATA'!$L:$L,'[20]WorkDone DATA'!$N:$N,BOQ!BU$6,'[20]WorkDone DATA'!$G:$G,BOQ!$B786)*$G786</f>
        <v>#VALUE!</v>
      </c>
      <c r="BV786" s="53" t="e">
        <f>SUMIFS('[20]WorkDone DATA'!$L:$L,'[20]WorkDone DATA'!$N:$N,BOQ!BV$6,'[20]WorkDone DATA'!$G:$G,BOQ!$B786)*$G786</f>
        <v>#VALUE!</v>
      </c>
      <c r="BW786" s="53" t="e">
        <f>SUMIFS('[20]WorkDone DATA'!$L:$L,'[20]WorkDone DATA'!$N:$N,BOQ!BW$6,'[20]WorkDone DATA'!$G:$G,BOQ!$B786)*$G786</f>
        <v>#VALUE!</v>
      </c>
      <c r="BX786" s="53" t="e">
        <f>SUMIFS('[20]WorkDone DATA'!$L:$L,'[20]WorkDone DATA'!$N:$N,BOQ!BX$6,'[20]WorkDone DATA'!$G:$G,BOQ!$B786)*$G786</f>
        <v>#VALUE!</v>
      </c>
    </row>
    <row r="787" spans="1:76" ht="15.6" x14ac:dyDescent="0.35">
      <c r="A787" s="1"/>
      <c r="B787" s="42"/>
      <c r="C787" s="65"/>
      <c r="D787" s="58"/>
      <c r="E787" s="77"/>
      <c r="F787" s="45"/>
      <c r="G787" s="52"/>
      <c r="H787" s="53">
        <f t="shared" si="110"/>
        <v>0</v>
      </c>
      <c r="K787" s="214"/>
      <c r="L787" s="220" t="e">
        <f t="shared" si="111"/>
        <v>#VALUE!</v>
      </c>
      <c r="M787" s="221" t="e">
        <f t="shared" si="112"/>
        <v>#VALUE!</v>
      </c>
      <c r="N787" s="219"/>
      <c r="O787" s="214">
        <f t="shared" si="113"/>
        <v>0</v>
      </c>
      <c r="P787" s="215" t="e">
        <f t="shared" si="114"/>
        <v>#VALUE!</v>
      </c>
      <c r="R787" s="217" t="e">
        <f>SUMIFS('[20]WorkDone DATA'!$L:$L,'[20]WorkDone DATA'!$N:$N,BOQ!S$6,'[20]WorkDone DATA'!$G:$G,BOQ!$B787)</f>
        <v>#VALUE!</v>
      </c>
      <c r="S787" s="53" t="e">
        <f t="shared" si="115"/>
        <v>#VALUE!</v>
      </c>
      <c r="T787" s="217" t="e">
        <f>SUMIFS('[20]WorkDone DATA'!$L:$L,'[20]WorkDone DATA'!$N:$N,BOQ!U$6,'[20]WorkDone DATA'!$G:$G,BOQ!$B787)</f>
        <v>#VALUE!</v>
      </c>
      <c r="U787" s="53" t="e">
        <f t="shared" si="116"/>
        <v>#VALUE!</v>
      </c>
      <c r="V787" s="217"/>
      <c r="W787" s="53" t="e">
        <f>SUMIFS('[20]WorkDone DATA'!$L:$L,'[20]WorkDone DATA'!$N:$N,BOQ!W$6,'[20]WorkDone DATA'!$G:$G,BOQ!$B787)*$G787</f>
        <v>#VALUE!</v>
      </c>
      <c r="X787" s="217"/>
      <c r="Y787" s="53" t="e">
        <f>SUMIFS('[20]WorkDone DATA'!$L:$L,'[20]WorkDone DATA'!$N:$N,BOQ!Y$6,'[20]WorkDone DATA'!$G:$G,BOQ!$B787)*$G787</f>
        <v>#VALUE!</v>
      </c>
      <c r="Z787" s="217"/>
      <c r="AA787" s="53" t="e">
        <f>SUMIFS('[20]WorkDone DATA'!$L:$L,'[20]WorkDone DATA'!$N:$N,BOQ!AA$6,'[20]WorkDone DATA'!$G:$G,BOQ!$B787)*$G787</f>
        <v>#VALUE!</v>
      </c>
      <c r="AB787" s="53" t="e">
        <f>SUMIFS('[20]WorkDone DATA'!$L:$L,'[20]WorkDone DATA'!$N:$N,BOQ!AB$6,'[20]WorkDone DATA'!$G:$G,BOQ!$B787)*$G787</f>
        <v>#VALUE!</v>
      </c>
      <c r="AC787" s="53" t="e">
        <f>SUMIFS('[20]WorkDone DATA'!$L:$L,'[20]WorkDone DATA'!$N:$N,BOQ!AC$6,'[20]WorkDone DATA'!$G:$G,BOQ!$B787)*$G787</f>
        <v>#VALUE!</v>
      </c>
      <c r="AD787" s="53" t="e">
        <f>SUMIFS('[20]WorkDone DATA'!$L:$L,'[20]WorkDone DATA'!$N:$N,BOQ!AD$6,'[20]WorkDone DATA'!$G:$G,BOQ!$B787)*$G787</f>
        <v>#VALUE!</v>
      </c>
      <c r="AE787" s="53" t="e">
        <f>SUMIFS('[20]WorkDone DATA'!$L:$L,'[20]WorkDone DATA'!$N:$N,BOQ!AE$6,'[20]WorkDone DATA'!$G:$G,BOQ!$B787)*$G787</f>
        <v>#VALUE!</v>
      </c>
      <c r="AF787" s="53" t="e">
        <f>SUMIFS('[20]WorkDone DATA'!$L:$L,'[20]WorkDone DATA'!$N:$N,BOQ!AF$6,'[20]WorkDone DATA'!$G:$G,BOQ!$B787)*$G787</f>
        <v>#VALUE!</v>
      </c>
      <c r="AG787" s="53" t="e">
        <f>SUMIFS('[20]WorkDone DATA'!$L:$L,'[20]WorkDone DATA'!$N:$N,BOQ!AG$6,'[20]WorkDone DATA'!$G:$G,BOQ!$B787)*$G787</f>
        <v>#VALUE!</v>
      </c>
      <c r="AH787" s="53" t="e">
        <f>SUMIFS('[20]WorkDone DATA'!$L:$L,'[20]WorkDone DATA'!$N:$N,BOQ!AH$6,'[20]WorkDone DATA'!$G:$G,BOQ!$B787)*$G787</f>
        <v>#VALUE!</v>
      </c>
      <c r="AI787" s="53" t="e">
        <f>SUMIFS('[20]WorkDone DATA'!$L:$L,'[20]WorkDone DATA'!$N:$N,BOQ!AI$6,'[20]WorkDone DATA'!$G:$G,BOQ!$B787)*$G787</f>
        <v>#VALUE!</v>
      </c>
      <c r="AJ787" s="53" t="e">
        <f>SUMIFS('[20]WorkDone DATA'!$L:$L,'[20]WorkDone DATA'!$N:$N,BOQ!AJ$6,'[20]WorkDone DATA'!$G:$G,BOQ!$B787)*$G787</f>
        <v>#VALUE!</v>
      </c>
      <c r="AK787" s="53" t="e">
        <f>SUMIFS('[20]WorkDone DATA'!$L:$L,'[20]WorkDone DATA'!$N:$N,BOQ!AK$6,'[20]WorkDone DATA'!$G:$G,BOQ!$B787)*$G787</f>
        <v>#VALUE!</v>
      </c>
      <c r="AL787" s="53" t="e">
        <f>SUMIFS('[20]WorkDone DATA'!$L:$L,'[20]WorkDone DATA'!$N:$N,BOQ!AL$6,'[20]WorkDone DATA'!$G:$G,BOQ!$B787)*$G787</f>
        <v>#VALUE!</v>
      </c>
      <c r="AM787" s="53" t="e">
        <f>SUMIFS('[20]WorkDone DATA'!$L:$L,'[20]WorkDone DATA'!$N:$N,BOQ!AM$6,'[20]WorkDone DATA'!$G:$G,BOQ!$B787)*$G787</f>
        <v>#VALUE!</v>
      </c>
      <c r="AN787" s="53" t="e">
        <f>SUMIFS('[20]WorkDone DATA'!$L:$L,'[20]WorkDone DATA'!$N:$N,BOQ!AN$6,'[20]WorkDone DATA'!$G:$G,BOQ!$B787)*$G787</f>
        <v>#VALUE!</v>
      </c>
      <c r="AO787" s="53" t="e">
        <f>SUMIFS('[20]WorkDone DATA'!$L:$L,'[20]WorkDone DATA'!$N:$N,BOQ!AO$6,'[20]WorkDone DATA'!$G:$G,BOQ!$B787)*$G787</f>
        <v>#VALUE!</v>
      </c>
      <c r="AP787" s="53" t="e">
        <f>SUMIFS('[20]WorkDone DATA'!$L:$L,'[20]WorkDone DATA'!$N:$N,BOQ!AP$6,'[20]WorkDone DATA'!$G:$G,BOQ!$B787)*$G787</f>
        <v>#VALUE!</v>
      </c>
      <c r="AQ787" s="53" t="e">
        <f>SUMIFS('[20]WorkDone DATA'!$L:$L,'[20]WorkDone DATA'!$N:$N,BOQ!AQ$6,'[20]WorkDone DATA'!$G:$G,BOQ!$B787)*$G787</f>
        <v>#VALUE!</v>
      </c>
      <c r="AR787" s="53" t="e">
        <f>SUMIFS('[20]WorkDone DATA'!$L:$L,'[20]WorkDone DATA'!$N:$N,BOQ!AR$6,'[20]WorkDone DATA'!$G:$G,BOQ!$B787)*$G787</f>
        <v>#VALUE!</v>
      </c>
      <c r="AS787" s="53" t="e">
        <f>SUMIFS('[20]WorkDone DATA'!$L:$L,'[20]WorkDone DATA'!$N:$N,BOQ!AS$6,'[20]WorkDone DATA'!$G:$G,BOQ!$B787)*$G787</f>
        <v>#VALUE!</v>
      </c>
      <c r="AT787" s="53" t="e">
        <f>SUMIFS('[20]WorkDone DATA'!$L:$L,'[20]WorkDone DATA'!$N:$N,BOQ!AT$6,'[20]WorkDone DATA'!$G:$G,BOQ!$B787)*$G787</f>
        <v>#VALUE!</v>
      </c>
      <c r="AU787" s="53" t="e">
        <f>SUMIFS('[20]WorkDone DATA'!$L:$L,'[20]WorkDone DATA'!$N:$N,BOQ!AU$6,'[20]WorkDone DATA'!$G:$G,BOQ!$B787)*$G787</f>
        <v>#VALUE!</v>
      </c>
      <c r="AV787" s="53" t="e">
        <f>SUMIFS('[20]WorkDone DATA'!$L:$L,'[20]WorkDone DATA'!$N:$N,BOQ!AV$6,'[20]WorkDone DATA'!$G:$G,BOQ!$B787)*$G787</f>
        <v>#VALUE!</v>
      </c>
      <c r="AW787" s="53" t="e">
        <f>SUMIFS('[20]WorkDone DATA'!$L:$L,'[20]WorkDone DATA'!$N:$N,BOQ!AW$6,'[20]WorkDone DATA'!$G:$G,BOQ!$B787)*$G787</f>
        <v>#VALUE!</v>
      </c>
      <c r="AX787" s="53" t="e">
        <f>SUMIFS('[20]WorkDone DATA'!$L:$L,'[20]WorkDone DATA'!$N:$N,BOQ!AX$6,'[20]WorkDone DATA'!$G:$G,BOQ!$B787)*$G787</f>
        <v>#VALUE!</v>
      </c>
      <c r="AY787" s="53" t="e">
        <f>SUMIFS('[20]WorkDone DATA'!$L:$L,'[20]WorkDone DATA'!$N:$N,BOQ!AY$6,'[20]WorkDone DATA'!$G:$G,BOQ!$B787)*$G787</f>
        <v>#VALUE!</v>
      </c>
      <c r="AZ787" s="53" t="e">
        <f>SUMIFS('[20]WorkDone DATA'!$L:$L,'[20]WorkDone DATA'!$N:$N,BOQ!AZ$6,'[20]WorkDone DATA'!$G:$G,BOQ!$B787)*$G787</f>
        <v>#VALUE!</v>
      </c>
      <c r="BA787" s="53" t="e">
        <f>SUMIFS('[20]WorkDone DATA'!$L:$L,'[20]WorkDone DATA'!$N:$N,BOQ!BA$6,'[20]WorkDone DATA'!$G:$G,BOQ!$B787)*$G787</f>
        <v>#VALUE!</v>
      </c>
      <c r="BB787" s="53" t="e">
        <f>SUMIFS('[20]WorkDone DATA'!$L:$L,'[20]WorkDone DATA'!$N:$N,BOQ!BB$6,'[20]WorkDone DATA'!$G:$G,BOQ!$B787)*$G787</f>
        <v>#VALUE!</v>
      </c>
      <c r="BC787" s="53" t="e">
        <f>SUMIFS('[20]WorkDone DATA'!$L:$L,'[20]WorkDone DATA'!$N:$N,BOQ!BC$6,'[20]WorkDone DATA'!$G:$G,BOQ!$B787)*$G787</f>
        <v>#VALUE!</v>
      </c>
      <c r="BD787" s="53" t="e">
        <f>SUMIFS('[20]WorkDone DATA'!$L:$L,'[20]WorkDone DATA'!$N:$N,BOQ!BD$6,'[20]WorkDone DATA'!$G:$G,BOQ!$B787)*$G787</f>
        <v>#VALUE!</v>
      </c>
      <c r="BE787" s="53" t="e">
        <f>SUMIFS('[20]WorkDone DATA'!$L:$L,'[20]WorkDone DATA'!$N:$N,BOQ!BE$6,'[20]WorkDone DATA'!$G:$G,BOQ!$B787)*$G787</f>
        <v>#VALUE!</v>
      </c>
      <c r="BF787" s="53" t="e">
        <f>SUMIFS('[20]WorkDone DATA'!$L:$L,'[20]WorkDone DATA'!$N:$N,BOQ!BF$6,'[20]WorkDone DATA'!$G:$G,BOQ!$B787)*$G787</f>
        <v>#VALUE!</v>
      </c>
      <c r="BG787" s="53" t="e">
        <f>SUMIFS('[20]WorkDone DATA'!$L:$L,'[20]WorkDone DATA'!$N:$N,BOQ!BG$6,'[20]WorkDone DATA'!$G:$G,BOQ!$B787)*$G787</f>
        <v>#VALUE!</v>
      </c>
      <c r="BH787" s="53" t="e">
        <f>SUMIFS('[20]WorkDone DATA'!$L:$L,'[20]WorkDone DATA'!$N:$N,BOQ!BH$6,'[20]WorkDone DATA'!$G:$G,BOQ!$B787)*$G787</f>
        <v>#VALUE!</v>
      </c>
      <c r="BI787" s="53" t="e">
        <f>SUMIFS('[20]WorkDone DATA'!$L:$L,'[20]WorkDone DATA'!$N:$N,BOQ!BI$6,'[20]WorkDone DATA'!$G:$G,BOQ!$B787)*$G787</f>
        <v>#VALUE!</v>
      </c>
      <c r="BJ787" s="53" t="e">
        <f>SUMIFS('[20]WorkDone DATA'!$L:$L,'[20]WorkDone DATA'!$N:$N,BOQ!BJ$6,'[20]WorkDone DATA'!$G:$G,BOQ!$B787)*$G787</f>
        <v>#VALUE!</v>
      </c>
      <c r="BK787" s="53" t="e">
        <f>SUMIFS('[20]WorkDone DATA'!$L:$L,'[20]WorkDone DATA'!$N:$N,BOQ!BK$6,'[20]WorkDone DATA'!$G:$G,BOQ!$B787)*$G787</f>
        <v>#VALUE!</v>
      </c>
      <c r="BL787" s="53" t="e">
        <f>SUMIFS('[20]WorkDone DATA'!$L:$L,'[20]WorkDone DATA'!$N:$N,BOQ!BL$6,'[20]WorkDone DATA'!$G:$G,BOQ!$B787)*$G787</f>
        <v>#VALUE!</v>
      </c>
      <c r="BM787" s="53" t="e">
        <f>SUMIFS('[20]WorkDone DATA'!$L:$L,'[20]WorkDone DATA'!$N:$N,BOQ!BM$6,'[20]WorkDone DATA'!$G:$G,BOQ!$B787)*$G787</f>
        <v>#VALUE!</v>
      </c>
      <c r="BN787" s="53" t="e">
        <f>SUMIFS('[20]WorkDone DATA'!$L:$L,'[20]WorkDone DATA'!$N:$N,BOQ!BN$6,'[20]WorkDone DATA'!$G:$G,BOQ!$B787)*$G787</f>
        <v>#VALUE!</v>
      </c>
      <c r="BO787" s="53" t="e">
        <f>SUMIFS('[20]WorkDone DATA'!$L:$L,'[20]WorkDone DATA'!$N:$N,BOQ!BO$6,'[20]WorkDone DATA'!$G:$G,BOQ!$B787)*$G787</f>
        <v>#VALUE!</v>
      </c>
      <c r="BP787" s="53" t="e">
        <f>SUMIFS('[20]WorkDone DATA'!$L:$L,'[20]WorkDone DATA'!$N:$N,BOQ!BP$6,'[20]WorkDone DATA'!$G:$G,BOQ!$B787)*$G787</f>
        <v>#VALUE!</v>
      </c>
      <c r="BQ787" s="53" t="e">
        <f>SUMIFS('[20]WorkDone DATA'!$L:$L,'[20]WorkDone DATA'!$N:$N,BOQ!BQ$6,'[20]WorkDone DATA'!$G:$G,BOQ!$B787)*$G787</f>
        <v>#VALUE!</v>
      </c>
      <c r="BR787" s="53" t="e">
        <f>SUMIFS('[20]WorkDone DATA'!$L:$L,'[20]WorkDone DATA'!$N:$N,BOQ!BR$6,'[20]WorkDone DATA'!$G:$G,BOQ!$B787)*$G787</f>
        <v>#VALUE!</v>
      </c>
      <c r="BS787" s="53" t="e">
        <f>SUMIFS('[20]WorkDone DATA'!$L:$L,'[20]WorkDone DATA'!$N:$N,BOQ!BS$6,'[20]WorkDone DATA'!$G:$G,BOQ!$B787)*$G787</f>
        <v>#VALUE!</v>
      </c>
      <c r="BT787" s="53" t="e">
        <f>SUMIFS('[20]WorkDone DATA'!$L:$L,'[20]WorkDone DATA'!$N:$N,BOQ!BT$6,'[20]WorkDone DATA'!$G:$G,BOQ!$B787)*$G787</f>
        <v>#VALUE!</v>
      </c>
      <c r="BU787" s="53" t="e">
        <f>SUMIFS('[20]WorkDone DATA'!$L:$L,'[20]WorkDone DATA'!$N:$N,BOQ!BU$6,'[20]WorkDone DATA'!$G:$G,BOQ!$B787)*$G787</f>
        <v>#VALUE!</v>
      </c>
      <c r="BV787" s="53" t="e">
        <f>SUMIFS('[20]WorkDone DATA'!$L:$L,'[20]WorkDone DATA'!$N:$N,BOQ!BV$6,'[20]WorkDone DATA'!$G:$G,BOQ!$B787)*$G787</f>
        <v>#VALUE!</v>
      </c>
      <c r="BW787" s="53" t="e">
        <f>SUMIFS('[20]WorkDone DATA'!$L:$L,'[20]WorkDone DATA'!$N:$N,BOQ!BW$6,'[20]WorkDone DATA'!$G:$G,BOQ!$B787)*$G787</f>
        <v>#VALUE!</v>
      </c>
      <c r="BX787" s="53" t="e">
        <f>SUMIFS('[20]WorkDone DATA'!$L:$L,'[20]WorkDone DATA'!$N:$N,BOQ!BX$6,'[20]WorkDone DATA'!$G:$G,BOQ!$B787)*$G787</f>
        <v>#VALUE!</v>
      </c>
    </row>
    <row r="788" spans="1:76" ht="15.6" x14ac:dyDescent="0.35">
      <c r="A788" s="1"/>
      <c r="B788" s="42"/>
      <c r="C788" s="64" t="s">
        <v>136</v>
      </c>
      <c r="D788" s="58"/>
      <c r="E788" s="77"/>
      <c r="F788" s="45"/>
      <c r="G788" s="52"/>
      <c r="H788" s="53">
        <f t="shared" si="110"/>
        <v>0</v>
      </c>
      <c r="K788" s="214"/>
      <c r="L788" s="220" t="e">
        <f t="shared" si="111"/>
        <v>#VALUE!</v>
      </c>
      <c r="M788" s="221" t="e">
        <f t="shared" si="112"/>
        <v>#VALUE!</v>
      </c>
      <c r="N788" s="219"/>
      <c r="O788" s="214">
        <f t="shared" si="113"/>
        <v>0</v>
      </c>
      <c r="P788" s="215" t="e">
        <f t="shared" si="114"/>
        <v>#VALUE!</v>
      </c>
      <c r="R788" s="217" t="e">
        <f>SUMIFS('[20]WorkDone DATA'!$L:$L,'[20]WorkDone DATA'!$N:$N,BOQ!S$6,'[20]WorkDone DATA'!$G:$G,BOQ!$B788)</f>
        <v>#VALUE!</v>
      </c>
      <c r="S788" s="53" t="e">
        <f t="shared" si="115"/>
        <v>#VALUE!</v>
      </c>
      <c r="T788" s="217" t="e">
        <f>SUMIFS('[20]WorkDone DATA'!$L:$L,'[20]WorkDone DATA'!$N:$N,BOQ!U$6,'[20]WorkDone DATA'!$G:$G,BOQ!$B788)</f>
        <v>#VALUE!</v>
      </c>
      <c r="U788" s="53" t="e">
        <f t="shared" si="116"/>
        <v>#VALUE!</v>
      </c>
      <c r="V788" s="217"/>
      <c r="W788" s="53" t="e">
        <f>SUMIFS('[20]WorkDone DATA'!$L:$L,'[20]WorkDone DATA'!$N:$N,BOQ!W$6,'[20]WorkDone DATA'!$G:$G,BOQ!$B788)*$G788</f>
        <v>#VALUE!</v>
      </c>
      <c r="X788" s="217"/>
      <c r="Y788" s="53" t="e">
        <f>SUMIFS('[20]WorkDone DATA'!$L:$L,'[20]WorkDone DATA'!$N:$N,BOQ!Y$6,'[20]WorkDone DATA'!$G:$G,BOQ!$B788)*$G788</f>
        <v>#VALUE!</v>
      </c>
      <c r="Z788" s="217"/>
      <c r="AA788" s="53" t="e">
        <f>SUMIFS('[20]WorkDone DATA'!$L:$L,'[20]WorkDone DATA'!$N:$N,BOQ!AA$6,'[20]WorkDone DATA'!$G:$G,BOQ!$B788)*$G788</f>
        <v>#VALUE!</v>
      </c>
      <c r="AB788" s="53" t="e">
        <f>SUMIFS('[20]WorkDone DATA'!$L:$L,'[20]WorkDone DATA'!$N:$N,BOQ!AB$6,'[20]WorkDone DATA'!$G:$G,BOQ!$B788)*$G788</f>
        <v>#VALUE!</v>
      </c>
      <c r="AC788" s="53" t="e">
        <f>SUMIFS('[20]WorkDone DATA'!$L:$L,'[20]WorkDone DATA'!$N:$N,BOQ!AC$6,'[20]WorkDone DATA'!$G:$G,BOQ!$B788)*$G788</f>
        <v>#VALUE!</v>
      </c>
      <c r="AD788" s="53" t="e">
        <f>SUMIFS('[20]WorkDone DATA'!$L:$L,'[20]WorkDone DATA'!$N:$N,BOQ!AD$6,'[20]WorkDone DATA'!$G:$G,BOQ!$B788)*$G788</f>
        <v>#VALUE!</v>
      </c>
      <c r="AE788" s="53" t="e">
        <f>SUMIFS('[20]WorkDone DATA'!$L:$L,'[20]WorkDone DATA'!$N:$N,BOQ!AE$6,'[20]WorkDone DATA'!$G:$G,BOQ!$B788)*$G788</f>
        <v>#VALUE!</v>
      </c>
      <c r="AF788" s="53" t="e">
        <f>SUMIFS('[20]WorkDone DATA'!$L:$L,'[20]WorkDone DATA'!$N:$N,BOQ!AF$6,'[20]WorkDone DATA'!$G:$G,BOQ!$B788)*$G788</f>
        <v>#VALUE!</v>
      </c>
      <c r="AG788" s="53" t="e">
        <f>SUMIFS('[20]WorkDone DATA'!$L:$L,'[20]WorkDone DATA'!$N:$N,BOQ!AG$6,'[20]WorkDone DATA'!$G:$G,BOQ!$B788)*$G788</f>
        <v>#VALUE!</v>
      </c>
      <c r="AH788" s="53" t="e">
        <f>SUMIFS('[20]WorkDone DATA'!$L:$L,'[20]WorkDone DATA'!$N:$N,BOQ!AH$6,'[20]WorkDone DATA'!$G:$G,BOQ!$B788)*$G788</f>
        <v>#VALUE!</v>
      </c>
      <c r="AI788" s="53" t="e">
        <f>SUMIFS('[20]WorkDone DATA'!$L:$L,'[20]WorkDone DATA'!$N:$N,BOQ!AI$6,'[20]WorkDone DATA'!$G:$G,BOQ!$B788)*$G788</f>
        <v>#VALUE!</v>
      </c>
      <c r="AJ788" s="53" t="e">
        <f>SUMIFS('[20]WorkDone DATA'!$L:$L,'[20]WorkDone DATA'!$N:$N,BOQ!AJ$6,'[20]WorkDone DATA'!$G:$G,BOQ!$B788)*$G788</f>
        <v>#VALUE!</v>
      </c>
      <c r="AK788" s="53" t="e">
        <f>SUMIFS('[20]WorkDone DATA'!$L:$L,'[20]WorkDone DATA'!$N:$N,BOQ!AK$6,'[20]WorkDone DATA'!$G:$G,BOQ!$B788)*$G788</f>
        <v>#VALUE!</v>
      </c>
      <c r="AL788" s="53" t="e">
        <f>SUMIFS('[20]WorkDone DATA'!$L:$L,'[20]WorkDone DATA'!$N:$N,BOQ!AL$6,'[20]WorkDone DATA'!$G:$G,BOQ!$B788)*$G788</f>
        <v>#VALUE!</v>
      </c>
      <c r="AM788" s="53" t="e">
        <f>SUMIFS('[20]WorkDone DATA'!$L:$L,'[20]WorkDone DATA'!$N:$N,BOQ!AM$6,'[20]WorkDone DATA'!$G:$G,BOQ!$B788)*$G788</f>
        <v>#VALUE!</v>
      </c>
      <c r="AN788" s="53" t="e">
        <f>SUMIFS('[20]WorkDone DATA'!$L:$L,'[20]WorkDone DATA'!$N:$N,BOQ!AN$6,'[20]WorkDone DATA'!$G:$G,BOQ!$B788)*$G788</f>
        <v>#VALUE!</v>
      </c>
      <c r="AO788" s="53" t="e">
        <f>SUMIFS('[20]WorkDone DATA'!$L:$L,'[20]WorkDone DATA'!$N:$N,BOQ!AO$6,'[20]WorkDone DATA'!$G:$G,BOQ!$B788)*$G788</f>
        <v>#VALUE!</v>
      </c>
      <c r="AP788" s="53" t="e">
        <f>SUMIFS('[20]WorkDone DATA'!$L:$L,'[20]WorkDone DATA'!$N:$N,BOQ!AP$6,'[20]WorkDone DATA'!$G:$G,BOQ!$B788)*$G788</f>
        <v>#VALUE!</v>
      </c>
      <c r="AQ788" s="53" t="e">
        <f>SUMIFS('[20]WorkDone DATA'!$L:$L,'[20]WorkDone DATA'!$N:$N,BOQ!AQ$6,'[20]WorkDone DATA'!$G:$G,BOQ!$B788)*$G788</f>
        <v>#VALUE!</v>
      </c>
      <c r="AR788" s="53" t="e">
        <f>SUMIFS('[20]WorkDone DATA'!$L:$L,'[20]WorkDone DATA'!$N:$N,BOQ!AR$6,'[20]WorkDone DATA'!$G:$G,BOQ!$B788)*$G788</f>
        <v>#VALUE!</v>
      </c>
      <c r="AS788" s="53" t="e">
        <f>SUMIFS('[20]WorkDone DATA'!$L:$L,'[20]WorkDone DATA'!$N:$N,BOQ!AS$6,'[20]WorkDone DATA'!$G:$G,BOQ!$B788)*$G788</f>
        <v>#VALUE!</v>
      </c>
      <c r="AT788" s="53" t="e">
        <f>SUMIFS('[20]WorkDone DATA'!$L:$L,'[20]WorkDone DATA'!$N:$N,BOQ!AT$6,'[20]WorkDone DATA'!$G:$G,BOQ!$B788)*$G788</f>
        <v>#VALUE!</v>
      </c>
      <c r="AU788" s="53" t="e">
        <f>SUMIFS('[20]WorkDone DATA'!$L:$L,'[20]WorkDone DATA'!$N:$N,BOQ!AU$6,'[20]WorkDone DATA'!$G:$G,BOQ!$B788)*$G788</f>
        <v>#VALUE!</v>
      </c>
      <c r="AV788" s="53" t="e">
        <f>SUMIFS('[20]WorkDone DATA'!$L:$L,'[20]WorkDone DATA'!$N:$N,BOQ!AV$6,'[20]WorkDone DATA'!$G:$G,BOQ!$B788)*$G788</f>
        <v>#VALUE!</v>
      </c>
      <c r="AW788" s="53" t="e">
        <f>SUMIFS('[20]WorkDone DATA'!$L:$L,'[20]WorkDone DATA'!$N:$N,BOQ!AW$6,'[20]WorkDone DATA'!$G:$G,BOQ!$B788)*$G788</f>
        <v>#VALUE!</v>
      </c>
      <c r="AX788" s="53" t="e">
        <f>SUMIFS('[20]WorkDone DATA'!$L:$L,'[20]WorkDone DATA'!$N:$N,BOQ!AX$6,'[20]WorkDone DATA'!$G:$G,BOQ!$B788)*$G788</f>
        <v>#VALUE!</v>
      </c>
      <c r="AY788" s="53" t="e">
        <f>SUMIFS('[20]WorkDone DATA'!$L:$L,'[20]WorkDone DATA'!$N:$N,BOQ!AY$6,'[20]WorkDone DATA'!$G:$G,BOQ!$B788)*$G788</f>
        <v>#VALUE!</v>
      </c>
      <c r="AZ788" s="53" t="e">
        <f>SUMIFS('[20]WorkDone DATA'!$L:$L,'[20]WorkDone DATA'!$N:$N,BOQ!AZ$6,'[20]WorkDone DATA'!$G:$G,BOQ!$B788)*$G788</f>
        <v>#VALUE!</v>
      </c>
      <c r="BA788" s="53" t="e">
        <f>SUMIFS('[20]WorkDone DATA'!$L:$L,'[20]WorkDone DATA'!$N:$N,BOQ!BA$6,'[20]WorkDone DATA'!$G:$G,BOQ!$B788)*$G788</f>
        <v>#VALUE!</v>
      </c>
      <c r="BB788" s="53" t="e">
        <f>SUMIFS('[20]WorkDone DATA'!$L:$L,'[20]WorkDone DATA'!$N:$N,BOQ!BB$6,'[20]WorkDone DATA'!$G:$G,BOQ!$B788)*$G788</f>
        <v>#VALUE!</v>
      </c>
      <c r="BC788" s="53" t="e">
        <f>SUMIFS('[20]WorkDone DATA'!$L:$L,'[20]WorkDone DATA'!$N:$N,BOQ!BC$6,'[20]WorkDone DATA'!$G:$G,BOQ!$B788)*$G788</f>
        <v>#VALUE!</v>
      </c>
      <c r="BD788" s="53" t="e">
        <f>SUMIFS('[20]WorkDone DATA'!$L:$L,'[20]WorkDone DATA'!$N:$N,BOQ!BD$6,'[20]WorkDone DATA'!$G:$G,BOQ!$B788)*$G788</f>
        <v>#VALUE!</v>
      </c>
      <c r="BE788" s="53" t="e">
        <f>SUMIFS('[20]WorkDone DATA'!$L:$L,'[20]WorkDone DATA'!$N:$N,BOQ!BE$6,'[20]WorkDone DATA'!$G:$G,BOQ!$B788)*$G788</f>
        <v>#VALUE!</v>
      </c>
      <c r="BF788" s="53" t="e">
        <f>SUMIFS('[20]WorkDone DATA'!$L:$L,'[20]WorkDone DATA'!$N:$N,BOQ!BF$6,'[20]WorkDone DATA'!$G:$G,BOQ!$B788)*$G788</f>
        <v>#VALUE!</v>
      </c>
      <c r="BG788" s="53" t="e">
        <f>SUMIFS('[20]WorkDone DATA'!$L:$L,'[20]WorkDone DATA'!$N:$N,BOQ!BG$6,'[20]WorkDone DATA'!$G:$G,BOQ!$B788)*$G788</f>
        <v>#VALUE!</v>
      </c>
      <c r="BH788" s="53" t="e">
        <f>SUMIFS('[20]WorkDone DATA'!$L:$L,'[20]WorkDone DATA'!$N:$N,BOQ!BH$6,'[20]WorkDone DATA'!$G:$G,BOQ!$B788)*$G788</f>
        <v>#VALUE!</v>
      </c>
      <c r="BI788" s="53" t="e">
        <f>SUMIFS('[20]WorkDone DATA'!$L:$L,'[20]WorkDone DATA'!$N:$N,BOQ!BI$6,'[20]WorkDone DATA'!$G:$G,BOQ!$B788)*$G788</f>
        <v>#VALUE!</v>
      </c>
      <c r="BJ788" s="53" t="e">
        <f>SUMIFS('[20]WorkDone DATA'!$L:$L,'[20]WorkDone DATA'!$N:$N,BOQ!BJ$6,'[20]WorkDone DATA'!$G:$G,BOQ!$B788)*$G788</f>
        <v>#VALUE!</v>
      </c>
      <c r="BK788" s="53" t="e">
        <f>SUMIFS('[20]WorkDone DATA'!$L:$L,'[20]WorkDone DATA'!$N:$N,BOQ!BK$6,'[20]WorkDone DATA'!$G:$G,BOQ!$B788)*$G788</f>
        <v>#VALUE!</v>
      </c>
      <c r="BL788" s="53" t="e">
        <f>SUMIFS('[20]WorkDone DATA'!$L:$L,'[20]WorkDone DATA'!$N:$N,BOQ!BL$6,'[20]WorkDone DATA'!$G:$G,BOQ!$B788)*$G788</f>
        <v>#VALUE!</v>
      </c>
      <c r="BM788" s="53" t="e">
        <f>SUMIFS('[20]WorkDone DATA'!$L:$L,'[20]WorkDone DATA'!$N:$N,BOQ!BM$6,'[20]WorkDone DATA'!$G:$G,BOQ!$B788)*$G788</f>
        <v>#VALUE!</v>
      </c>
      <c r="BN788" s="53" t="e">
        <f>SUMIFS('[20]WorkDone DATA'!$L:$L,'[20]WorkDone DATA'!$N:$N,BOQ!BN$6,'[20]WorkDone DATA'!$G:$G,BOQ!$B788)*$G788</f>
        <v>#VALUE!</v>
      </c>
      <c r="BO788" s="53" t="e">
        <f>SUMIFS('[20]WorkDone DATA'!$L:$L,'[20]WorkDone DATA'!$N:$N,BOQ!BO$6,'[20]WorkDone DATA'!$G:$G,BOQ!$B788)*$G788</f>
        <v>#VALUE!</v>
      </c>
      <c r="BP788" s="53" t="e">
        <f>SUMIFS('[20]WorkDone DATA'!$L:$L,'[20]WorkDone DATA'!$N:$N,BOQ!BP$6,'[20]WorkDone DATA'!$G:$G,BOQ!$B788)*$G788</f>
        <v>#VALUE!</v>
      </c>
      <c r="BQ788" s="53" t="e">
        <f>SUMIFS('[20]WorkDone DATA'!$L:$L,'[20]WorkDone DATA'!$N:$N,BOQ!BQ$6,'[20]WorkDone DATA'!$G:$G,BOQ!$B788)*$G788</f>
        <v>#VALUE!</v>
      </c>
      <c r="BR788" s="53" t="e">
        <f>SUMIFS('[20]WorkDone DATA'!$L:$L,'[20]WorkDone DATA'!$N:$N,BOQ!BR$6,'[20]WorkDone DATA'!$G:$G,BOQ!$B788)*$G788</f>
        <v>#VALUE!</v>
      </c>
      <c r="BS788" s="53" t="e">
        <f>SUMIFS('[20]WorkDone DATA'!$L:$L,'[20]WorkDone DATA'!$N:$N,BOQ!BS$6,'[20]WorkDone DATA'!$G:$G,BOQ!$B788)*$G788</f>
        <v>#VALUE!</v>
      </c>
      <c r="BT788" s="53" t="e">
        <f>SUMIFS('[20]WorkDone DATA'!$L:$L,'[20]WorkDone DATA'!$N:$N,BOQ!BT$6,'[20]WorkDone DATA'!$G:$G,BOQ!$B788)*$G788</f>
        <v>#VALUE!</v>
      </c>
      <c r="BU788" s="53" t="e">
        <f>SUMIFS('[20]WorkDone DATA'!$L:$L,'[20]WorkDone DATA'!$N:$N,BOQ!BU$6,'[20]WorkDone DATA'!$G:$G,BOQ!$B788)*$G788</f>
        <v>#VALUE!</v>
      </c>
      <c r="BV788" s="53" t="e">
        <f>SUMIFS('[20]WorkDone DATA'!$L:$L,'[20]WorkDone DATA'!$N:$N,BOQ!BV$6,'[20]WorkDone DATA'!$G:$G,BOQ!$B788)*$G788</f>
        <v>#VALUE!</v>
      </c>
      <c r="BW788" s="53" t="e">
        <f>SUMIFS('[20]WorkDone DATA'!$L:$L,'[20]WorkDone DATA'!$N:$N,BOQ!BW$6,'[20]WorkDone DATA'!$G:$G,BOQ!$B788)*$G788</f>
        <v>#VALUE!</v>
      </c>
      <c r="BX788" s="53" t="e">
        <f>SUMIFS('[20]WorkDone DATA'!$L:$L,'[20]WorkDone DATA'!$N:$N,BOQ!BX$6,'[20]WorkDone DATA'!$G:$G,BOQ!$B788)*$G788</f>
        <v>#VALUE!</v>
      </c>
    </row>
    <row r="789" spans="1:76" ht="15.6" x14ac:dyDescent="0.35">
      <c r="A789" s="1"/>
      <c r="B789" s="42"/>
      <c r="C789" s="150" t="s">
        <v>137</v>
      </c>
      <c r="D789" s="58"/>
      <c r="E789" s="77"/>
      <c r="F789" s="45"/>
      <c r="G789" s="52"/>
      <c r="H789" s="53">
        <f t="shared" si="110"/>
        <v>0</v>
      </c>
      <c r="K789" s="214"/>
      <c r="L789" s="220" t="e">
        <f t="shared" si="111"/>
        <v>#VALUE!</v>
      </c>
      <c r="M789" s="221" t="e">
        <f t="shared" si="112"/>
        <v>#VALUE!</v>
      </c>
      <c r="N789" s="219"/>
      <c r="O789" s="214">
        <f t="shared" si="113"/>
        <v>0</v>
      </c>
      <c r="P789" s="215" t="e">
        <f t="shared" si="114"/>
        <v>#VALUE!</v>
      </c>
      <c r="R789" s="217" t="e">
        <f>SUMIFS('[20]WorkDone DATA'!$L:$L,'[20]WorkDone DATA'!$N:$N,BOQ!S$6,'[20]WorkDone DATA'!$G:$G,BOQ!$B789)</f>
        <v>#VALUE!</v>
      </c>
      <c r="S789" s="53" t="e">
        <f t="shared" si="115"/>
        <v>#VALUE!</v>
      </c>
      <c r="T789" s="217" t="e">
        <f>SUMIFS('[20]WorkDone DATA'!$L:$L,'[20]WorkDone DATA'!$N:$N,BOQ!U$6,'[20]WorkDone DATA'!$G:$G,BOQ!$B789)</f>
        <v>#VALUE!</v>
      </c>
      <c r="U789" s="53" t="e">
        <f t="shared" si="116"/>
        <v>#VALUE!</v>
      </c>
      <c r="V789" s="217"/>
      <c r="W789" s="53" t="e">
        <f>SUMIFS('[20]WorkDone DATA'!$L:$L,'[20]WorkDone DATA'!$N:$N,BOQ!W$6,'[20]WorkDone DATA'!$G:$G,BOQ!$B789)*$G789</f>
        <v>#VALUE!</v>
      </c>
      <c r="X789" s="217"/>
      <c r="Y789" s="53" t="e">
        <f>SUMIFS('[20]WorkDone DATA'!$L:$L,'[20]WorkDone DATA'!$N:$N,BOQ!Y$6,'[20]WorkDone DATA'!$G:$G,BOQ!$B789)*$G789</f>
        <v>#VALUE!</v>
      </c>
      <c r="Z789" s="217"/>
      <c r="AA789" s="53" t="e">
        <f>SUMIFS('[20]WorkDone DATA'!$L:$L,'[20]WorkDone DATA'!$N:$N,BOQ!AA$6,'[20]WorkDone DATA'!$G:$G,BOQ!$B789)*$G789</f>
        <v>#VALUE!</v>
      </c>
      <c r="AB789" s="53" t="e">
        <f>SUMIFS('[20]WorkDone DATA'!$L:$L,'[20]WorkDone DATA'!$N:$N,BOQ!AB$6,'[20]WorkDone DATA'!$G:$G,BOQ!$B789)*$G789</f>
        <v>#VALUE!</v>
      </c>
      <c r="AC789" s="53" t="e">
        <f>SUMIFS('[20]WorkDone DATA'!$L:$L,'[20]WorkDone DATA'!$N:$N,BOQ!AC$6,'[20]WorkDone DATA'!$G:$G,BOQ!$B789)*$G789</f>
        <v>#VALUE!</v>
      </c>
      <c r="AD789" s="53" t="e">
        <f>SUMIFS('[20]WorkDone DATA'!$L:$L,'[20]WorkDone DATA'!$N:$N,BOQ!AD$6,'[20]WorkDone DATA'!$G:$G,BOQ!$B789)*$G789</f>
        <v>#VALUE!</v>
      </c>
      <c r="AE789" s="53" t="e">
        <f>SUMIFS('[20]WorkDone DATA'!$L:$L,'[20]WorkDone DATA'!$N:$N,BOQ!AE$6,'[20]WorkDone DATA'!$G:$G,BOQ!$B789)*$G789</f>
        <v>#VALUE!</v>
      </c>
      <c r="AF789" s="53" t="e">
        <f>SUMIFS('[20]WorkDone DATA'!$L:$L,'[20]WorkDone DATA'!$N:$N,BOQ!AF$6,'[20]WorkDone DATA'!$G:$G,BOQ!$B789)*$G789</f>
        <v>#VALUE!</v>
      </c>
      <c r="AG789" s="53" t="e">
        <f>SUMIFS('[20]WorkDone DATA'!$L:$L,'[20]WorkDone DATA'!$N:$N,BOQ!AG$6,'[20]WorkDone DATA'!$G:$G,BOQ!$B789)*$G789</f>
        <v>#VALUE!</v>
      </c>
      <c r="AH789" s="53" t="e">
        <f>SUMIFS('[20]WorkDone DATA'!$L:$L,'[20]WorkDone DATA'!$N:$N,BOQ!AH$6,'[20]WorkDone DATA'!$G:$G,BOQ!$B789)*$G789</f>
        <v>#VALUE!</v>
      </c>
      <c r="AI789" s="53" t="e">
        <f>SUMIFS('[20]WorkDone DATA'!$L:$L,'[20]WorkDone DATA'!$N:$N,BOQ!AI$6,'[20]WorkDone DATA'!$G:$G,BOQ!$B789)*$G789</f>
        <v>#VALUE!</v>
      </c>
      <c r="AJ789" s="53" t="e">
        <f>SUMIFS('[20]WorkDone DATA'!$L:$L,'[20]WorkDone DATA'!$N:$N,BOQ!AJ$6,'[20]WorkDone DATA'!$G:$G,BOQ!$B789)*$G789</f>
        <v>#VALUE!</v>
      </c>
      <c r="AK789" s="53" t="e">
        <f>SUMIFS('[20]WorkDone DATA'!$L:$L,'[20]WorkDone DATA'!$N:$N,BOQ!AK$6,'[20]WorkDone DATA'!$G:$G,BOQ!$B789)*$G789</f>
        <v>#VALUE!</v>
      </c>
      <c r="AL789" s="53" t="e">
        <f>SUMIFS('[20]WorkDone DATA'!$L:$L,'[20]WorkDone DATA'!$N:$N,BOQ!AL$6,'[20]WorkDone DATA'!$G:$G,BOQ!$B789)*$G789</f>
        <v>#VALUE!</v>
      </c>
      <c r="AM789" s="53" t="e">
        <f>SUMIFS('[20]WorkDone DATA'!$L:$L,'[20]WorkDone DATA'!$N:$N,BOQ!AM$6,'[20]WorkDone DATA'!$G:$G,BOQ!$B789)*$G789</f>
        <v>#VALUE!</v>
      </c>
      <c r="AN789" s="53" t="e">
        <f>SUMIFS('[20]WorkDone DATA'!$L:$L,'[20]WorkDone DATA'!$N:$N,BOQ!AN$6,'[20]WorkDone DATA'!$G:$G,BOQ!$B789)*$G789</f>
        <v>#VALUE!</v>
      </c>
      <c r="AO789" s="53" t="e">
        <f>SUMIFS('[20]WorkDone DATA'!$L:$L,'[20]WorkDone DATA'!$N:$N,BOQ!AO$6,'[20]WorkDone DATA'!$G:$G,BOQ!$B789)*$G789</f>
        <v>#VALUE!</v>
      </c>
      <c r="AP789" s="53" t="e">
        <f>SUMIFS('[20]WorkDone DATA'!$L:$L,'[20]WorkDone DATA'!$N:$N,BOQ!AP$6,'[20]WorkDone DATA'!$G:$G,BOQ!$B789)*$G789</f>
        <v>#VALUE!</v>
      </c>
      <c r="AQ789" s="53" t="e">
        <f>SUMIFS('[20]WorkDone DATA'!$L:$L,'[20]WorkDone DATA'!$N:$N,BOQ!AQ$6,'[20]WorkDone DATA'!$G:$G,BOQ!$B789)*$G789</f>
        <v>#VALUE!</v>
      </c>
      <c r="AR789" s="53" t="e">
        <f>SUMIFS('[20]WorkDone DATA'!$L:$L,'[20]WorkDone DATA'!$N:$N,BOQ!AR$6,'[20]WorkDone DATA'!$G:$G,BOQ!$B789)*$G789</f>
        <v>#VALUE!</v>
      </c>
      <c r="AS789" s="53" t="e">
        <f>SUMIFS('[20]WorkDone DATA'!$L:$L,'[20]WorkDone DATA'!$N:$N,BOQ!AS$6,'[20]WorkDone DATA'!$G:$G,BOQ!$B789)*$G789</f>
        <v>#VALUE!</v>
      </c>
      <c r="AT789" s="53" t="e">
        <f>SUMIFS('[20]WorkDone DATA'!$L:$L,'[20]WorkDone DATA'!$N:$N,BOQ!AT$6,'[20]WorkDone DATA'!$G:$G,BOQ!$B789)*$G789</f>
        <v>#VALUE!</v>
      </c>
      <c r="AU789" s="53" t="e">
        <f>SUMIFS('[20]WorkDone DATA'!$L:$L,'[20]WorkDone DATA'!$N:$N,BOQ!AU$6,'[20]WorkDone DATA'!$G:$G,BOQ!$B789)*$G789</f>
        <v>#VALUE!</v>
      </c>
      <c r="AV789" s="53" t="e">
        <f>SUMIFS('[20]WorkDone DATA'!$L:$L,'[20]WorkDone DATA'!$N:$N,BOQ!AV$6,'[20]WorkDone DATA'!$G:$G,BOQ!$B789)*$G789</f>
        <v>#VALUE!</v>
      </c>
      <c r="AW789" s="53" t="e">
        <f>SUMIFS('[20]WorkDone DATA'!$L:$L,'[20]WorkDone DATA'!$N:$N,BOQ!AW$6,'[20]WorkDone DATA'!$G:$G,BOQ!$B789)*$G789</f>
        <v>#VALUE!</v>
      </c>
      <c r="AX789" s="53" t="e">
        <f>SUMIFS('[20]WorkDone DATA'!$L:$L,'[20]WorkDone DATA'!$N:$N,BOQ!AX$6,'[20]WorkDone DATA'!$G:$G,BOQ!$B789)*$G789</f>
        <v>#VALUE!</v>
      </c>
      <c r="AY789" s="53" t="e">
        <f>SUMIFS('[20]WorkDone DATA'!$L:$L,'[20]WorkDone DATA'!$N:$N,BOQ!AY$6,'[20]WorkDone DATA'!$G:$G,BOQ!$B789)*$G789</f>
        <v>#VALUE!</v>
      </c>
      <c r="AZ789" s="53" t="e">
        <f>SUMIFS('[20]WorkDone DATA'!$L:$L,'[20]WorkDone DATA'!$N:$N,BOQ!AZ$6,'[20]WorkDone DATA'!$G:$G,BOQ!$B789)*$G789</f>
        <v>#VALUE!</v>
      </c>
      <c r="BA789" s="53" t="e">
        <f>SUMIFS('[20]WorkDone DATA'!$L:$L,'[20]WorkDone DATA'!$N:$N,BOQ!BA$6,'[20]WorkDone DATA'!$G:$G,BOQ!$B789)*$G789</f>
        <v>#VALUE!</v>
      </c>
      <c r="BB789" s="53" t="e">
        <f>SUMIFS('[20]WorkDone DATA'!$L:$L,'[20]WorkDone DATA'!$N:$N,BOQ!BB$6,'[20]WorkDone DATA'!$G:$G,BOQ!$B789)*$G789</f>
        <v>#VALUE!</v>
      </c>
      <c r="BC789" s="53" t="e">
        <f>SUMIFS('[20]WorkDone DATA'!$L:$L,'[20]WorkDone DATA'!$N:$N,BOQ!BC$6,'[20]WorkDone DATA'!$G:$G,BOQ!$B789)*$G789</f>
        <v>#VALUE!</v>
      </c>
      <c r="BD789" s="53" t="e">
        <f>SUMIFS('[20]WorkDone DATA'!$L:$L,'[20]WorkDone DATA'!$N:$N,BOQ!BD$6,'[20]WorkDone DATA'!$G:$G,BOQ!$B789)*$G789</f>
        <v>#VALUE!</v>
      </c>
      <c r="BE789" s="53" t="e">
        <f>SUMIFS('[20]WorkDone DATA'!$L:$L,'[20]WorkDone DATA'!$N:$N,BOQ!BE$6,'[20]WorkDone DATA'!$G:$G,BOQ!$B789)*$G789</f>
        <v>#VALUE!</v>
      </c>
      <c r="BF789" s="53" t="e">
        <f>SUMIFS('[20]WorkDone DATA'!$L:$L,'[20]WorkDone DATA'!$N:$N,BOQ!BF$6,'[20]WorkDone DATA'!$G:$G,BOQ!$B789)*$G789</f>
        <v>#VALUE!</v>
      </c>
      <c r="BG789" s="53" t="e">
        <f>SUMIFS('[20]WorkDone DATA'!$L:$L,'[20]WorkDone DATA'!$N:$N,BOQ!BG$6,'[20]WorkDone DATA'!$G:$G,BOQ!$B789)*$G789</f>
        <v>#VALUE!</v>
      </c>
      <c r="BH789" s="53" t="e">
        <f>SUMIFS('[20]WorkDone DATA'!$L:$L,'[20]WorkDone DATA'!$N:$N,BOQ!BH$6,'[20]WorkDone DATA'!$G:$G,BOQ!$B789)*$G789</f>
        <v>#VALUE!</v>
      </c>
      <c r="BI789" s="53" t="e">
        <f>SUMIFS('[20]WorkDone DATA'!$L:$L,'[20]WorkDone DATA'!$N:$N,BOQ!BI$6,'[20]WorkDone DATA'!$G:$G,BOQ!$B789)*$G789</f>
        <v>#VALUE!</v>
      </c>
      <c r="BJ789" s="53" t="e">
        <f>SUMIFS('[20]WorkDone DATA'!$L:$L,'[20]WorkDone DATA'!$N:$N,BOQ!BJ$6,'[20]WorkDone DATA'!$G:$G,BOQ!$B789)*$G789</f>
        <v>#VALUE!</v>
      </c>
      <c r="BK789" s="53" t="e">
        <f>SUMIFS('[20]WorkDone DATA'!$L:$L,'[20]WorkDone DATA'!$N:$N,BOQ!BK$6,'[20]WorkDone DATA'!$G:$G,BOQ!$B789)*$G789</f>
        <v>#VALUE!</v>
      </c>
      <c r="BL789" s="53" t="e">
        <f>SUMIFS('[20]WorkDone DATA'!$L:$L,'[20]WorkDone DATA'!$N:$N,BOQ!BL$6,'[20]WorkDone DATA'!$G:$G,BOQ!$B789)*$G789</f>
        <v>#VALUE!</v>
      </c>
      <c r="BM789" s="53" t="e">
        <f>SUMIFS('[20]WorkDone DATA'!$L:$L,'[20]WorkDone DATA'!$N:$N,BOQ!BM$6,'[20]WorkDone DATA'!$G:$G,BOQ!$B789)*$G789</f>
        <v>#VALUE!</v>
      </c>
      <c r="BN789" s="53" t="e">
        <f>SUMIFS('[20]WorkDone DATA'!$L:$L,'[20]WorkDone DATA'!$N:$N,BOQ!BN$6,'[20]WorkDone DATA'!$G:$G,BOQ!$B789)*$G789</f>
        <v>#VALUE!</v>
      </c>
      <c r="BO789" s="53" t="e">
        <f>SUMIFS('[20]WorkDone DATA'!$L:$L,'[20]WorkDone DATA'!$N:$N,BOQ!BO$6,'[20]WorkDone DATA'!$G:$G,BOQ!$B789)*$G789</f>
        <v>#VALUE!</v>
      </c>
      <c r="BP789" s="53" t="e">
        <f>SUMIFS('[20]WorkDone DATA'!$L:$L,'[20]WorkDone DATA'!$N:$N,BOQ!BP$6,'[20]WorkDone DATA'!$G:$G,BOQ!$B789)*$G789</f>
        <v>#VALUE!</v>
      </c>
      <c r="BQ789" s="53" t="e">
        <f>SUMIFS('[20]WorkDone DATA'!$L:$L,'[20]WorkDone DATA'!$N:$N,BOQ!BQ$6,'[20]WorkDone DATA'!$G:$G,BOQ!$B789)*$G789</f>
        <v>#VALUE!</v>
      </c>
      <c r="BR789" s="53" t="e">
        <f>SUMIFS('[20]WorkDone DATA'!$L:$L,'[20]WorkDone DATA'!$N:$N,BOQ!BR$6,'[20]WorkDone DATA'!$G:$G,BOQ!$B789)*$G789</f>
        <v>#VALUE!</v>
      </c>
      <c r="BS789" s="53" t="e">
        <f>SUMIFS('[20]WorkDone DATA'!$L:$L,'[20]WorkDone DATA'!$N:$N,BOQ!BS$6,'[20]WorkDone DATA'!$G:$G,BOQ!$B789)*$G789</f>
        <v>#VALUE!</v>
      </c>
      <c r="BT789" s="53" t="e">
        <f>SUMIFS('[20]WorkDone DATA'!$L:$L,'[20]WorkDone DATA'!$N:$N,BOQ!BT$6,'[20]WorkDone DATA'!$G:$G,BOQ!$B789)*$G789</f>
        <v>#VALUE!</v>
      </c>
      <c r="BU789" s="53" t="e">
        <f>SUMIFS('[20]WorkDone DATA'!$L:$L,'[20]WorkDone DATA'!$N:$N,BOQ!BU$6,'[20]WorkDone DATA'!$G:$G,BOQ!$B789)*$G789</f>
        <v>#VALUE!</v>
      </c>
      <c r="BV789" s="53" t="e">
        <f>SUMIFS('[20]WorkDone DATA'!$L:$L,'[20]WorkDone DATA'!$N:$N,BOQ!BV$6,'[20]WorkDone DATA'!$G:$G,BOQ!$B789)*$G789</f>
        <v>#VALUE!</v>
      </c>
      <c r="BW789" s="53" t="e">
        <f>SUMIFS('[20]WorkDone DATA'!$L:$L,'[20]WorkDone DATA'!$N:$N,BOQ!BW$6,'[20]WorkDone DATA'!$G:$G,BOQ!$B789)*$G789</f>
        <v>#VALUE!</v>
      </c>
      <c r="BX789" s="53" t="e">
        <f>SUMIFS('[20]WorkDone DATA'!$L:$L,'[20]WorkDone DATA'!$N:$N,BOQ!BX$6,'[20]WorkDone DATA'!$G:$G,BOQ!$B789)*$G789</f>
        <v>#VALUE!</v>
      </c>
    </row>
    <row r="790" spans="1:76" ht="26.45" x14ac:dyDescent="0.35">
      <c r="A790" s="1"/>
      <c r="B790" s="42"/>
      <c r="C790" s="80" t="s">
        <v>138</v>
      </c>
      <c r="D790" s="58"/>
      <c r="E790" s="77"/>
      <c r="F790" s="45"/>
      <c r="G790" s="52"/>
      <c r="H790" s="53">
        <f t="shared" si="110"/>
        <v>0</v>
      </c>
      <c r="K790" s="214"/>
      <c r="L790" s="220" t="e">
        <f t="shared" si="111"/>
        <v>#VALUE!</v>
      </c>
      <c r="M790" s="221" t="e">
        <f t="shared" si="112"/>
        <v>#VALUE!</v>
      </c>
      <c r="N790" s="219"/>
      <c r="O790" s="214">
        <f t="shared" si="113"/>
        <v>0</v>
      </c>
      <c r="P790" s="215" t="e">
        <f t="shared" si="114"/>
        <v>#VALUE!</v>
      </c>
      <c r="R790" s="217" t="e">
        <f>SUMIFS('[20]WorkDone DATA'!$L:$L,'[20]WorkDone DATA'!$N:$N,BOQ!S$6,'[20]WorkDone DATA'!$G:$G,BOQ!$B790)</f>
        <v>#VALUE!</v>
      </c>
      <c r="S790" s="53" t="e">
        <f t="shared" si="115"/>
        <v>#VALUE!</v>
      </c>
      <c r="T790" s="217" t="e">
        <f>SUMIFS('[20]WorkDone DATA'!$L:$L,'[20]WorkDone DATA'!$N:$N,BOQ!U$6,'[20]WorkDone DATA'!$G:$G,BOQ!$B790)</f>
        <v>#VALUE!</v>
      </c>
      <c r="U790" s="53" t="e">
        <f t="shared" si="116"/>
        <v>#VALUE!</v>
      </c>
      <c r="V790" s="217"/>
      <c r="W790" s="53" t="e">
        <f>SUMIFS('[20]WorkDone DATA'!$L:$L,'[20]WorkDone DATA'!$N:$N,BOQ!W$6,'[20]WorkDone DATA'!$G:$G,BOQ!$B790)*$G790</f>
        <v>#VALUE!</v>
      </c>
      <c r="X790" s="217"/>
      <c r="Y790" s="53" t="e">
        <f>SUMIFS('[20]WorkDone DATA'!$L:$L,'[20]WorkDone DATA'!$N:$N,BOQ!Y$6,'[20]WorkDone DATA'!$G:$G,BOQ!$B790)*$G790</f>
        <v>#VALUE!</v>
      </c>
      <c r="Z790" s="217"/>
      <c r="AA790" s="53" t="e">
        <f>SUMIFS('[20]WorkDone DATA'!$L:$L,'[20]WorkDone DATA'!$N:$N,BOQ!AA$6,'[20]WorkDone DATA'!$G:$G,BOQ!$B790)*$G790</f>
        <v>#VALUE!</v>
      </c>
      <c r="AB790" s="53" t="e">
        <f>SUMIFS('[20]WorkDone DATA'!$L:$L,'[20]WorkDone DATA'!$N:$N,BOQ!AB$6,'[20]WorkDone DATA'!$G:$G,BOQ!$B790)*$G790</f>
        <v>#VALUE!</v>
      </c>
      <c r="AC790" s="53" t="e">
        <f>SUMIFS('[20]WorkDone DATA'!$L:$L,'[20]WorkDone DATA'!$N:$N,BOQ!AC$6,'[20]WorkDone DATA'!$G:$G,BOQ!$B790)*$G790</f>
        <v>#VALUE!</v>
      </c>
      <c r="AD790" s="53" t="e">
        <f>SUMIFS('[20]WorkDone DATA'!$L:$L,'[20]WorkDone DATA'!$N:$N,BOQ!AD$6,'[20]WorkDone DATA'!$G:$G,BOQ!$B790)*$G790</f>
        <v>#VALUE!</v>
      </c>
      <c r="AE790" s="53" t="e">
        <f>SUMIFS('[20]WorkDone DATA'!$L:$L,'[20]WorkDone DATA'!$N:$N,BOQ!AE$6,'[20]WorkDone DATA'!$G:$G,BOQ!$B790)*$G790</f>
        <v>#VALUE!</v>
      </c>
      <c r="AF790" s="53" t="e">
        <f>SUMIFS('[20]WorkDone DATA'!$L:$L,'[20]WorkDone DATA'!$N:$N,BOQ!AF$6,'[20]WorkDone DATA'!$G:$G,BOQ!$B790)*$G790</f>
        <v>#VALUE!</v>
      </c>
      <c r="AG790" s="53" t="e">
        <f>SUMIFS('[20]WorkDone DATA'!$L:$L,'[20]WorkDone DATA'!$N:$N,BOQ!AG$6,'[20]WorkDone DATA'!$G:$G,BOQ!$B790)*$G790</f>
        <v>#VALUE!</v>
      </c>
      <c r="AH790" s="53" t="e">
        <f>SUMIFS('[20]WorkDone DATA'!$L:$L,'[20]WorkDone DATA'!$N:$N,BOQ!AH$6,'[20]WorkDone DATA'!$G:$G,BOQ!$B790)*$G790</f>
        <v>#VALUE!</v>
      </c>
      <c r="AI790" s="53" t="e">
        <f>SUMIFS('[20]WorkDone DATA'!$L:$L,'[20]WorkDone DATA'!$N:$N,BOQ!AI$6,'[20]WorkDone DATA'!$G:$G,BOQ!$B790)*$G790</f>
        <v>#VALUE!</v>
      </c>
      <c r="AJ790" s="53" t="e">
        <f>SUMIFS('[20]WorkDone DATA'!$L:$L,'[20]WorkDone DATA'!$N:$N,BOQ!AJ$6,'[20]WorkDone DATA'!$G:$G,BOQ!$B790)*$G790</f>
        <v>#VALUE!</v>
      </c>
      <c r="AK790" s="53" t="e">
        <f>SUMIFS('[20]WorkDone DATA'!$L:$L,'[20]WorkDone DATA'!$N:$N,BOQ!AK$6,'[20]WorkDone DATA'!$G:$G,BOQ!$B790)*$G790</f>
        <v>#VALUE!</v>
      </c>
      <c r="AL790" s="53" t="e">
        <f>SUMIFS('[20]WorkDone DATA'!$L:$L,'[20]WorkDone DATA'!$N:$N,BOQ!AL$6,'[20]WorkDone DATA'!$G:$G,BOQ!$B790)*$G790</f>
        <v>#VALUE!</v>
      </c>
      <c r="AM790" s="53" t="e">
        <f>SUMIFS('[20]WorkDone DATA'!$L:$L,'[20]WorkDone DATA'!$N:$N,BOQ!AM$6,'[20]WorkDone DATA'!$G:$G,BOQ!$B790)*$G790</f>
        <v>#VALUE!</v>
      </c>
      <c r="AN790" s="53" t="e">
        <f>SUMIFS('[20]WorkDone DATA'!$L:$L,'[20]WorkDone DATA'!$N:$N,BOQ!AN$6,'[20]WorkDone DATA'!$G:$G,BOQ!$B790)*$G790</f>
        <v>#VALUE!</v>
      </c>
      <c r="AO790" s="53" t="e">
        <f>SUMIFS('[20]WorkDone DATA'!$L:$L,'[20]WorkDone DATA'!$N:$N,BOQ!AO$6,'[20]WorkDone DATA'!$G:$G,BOQ!$B790)*$G790</f>
        <v>#VALUE!</v>
      </c>
      <c r="AP790" s="53" t="e">
        <f>SUMIFS('[20]WorkDone DATA'!$L:$L,'[20]WorkDone DATA'!$N:$N,BOQ!AP$6,'[20]WorkDone DATA'!$G:$G,BOQ!$B790)*$G790</f>
        <v>#VALUE!</v>
      </c>
      <c r="AQ790" s="53" t="e">
        <f>SUMIFS('[20]WorkDone DATA'!$L:$L,'[20]WorkDone DATA'!$N:$N,BOQ!AQ$6,'[20]WorkDone DATA'!$G:$G,BOQ!$B790)*$G790</f>
        <v>#VALUE!</v>
      </c>
      <c r="AR790" s="53" t="e">
        <f>SUMIFS('[20]WorkDone DATA'!$L:$L,'[20]WorkDone DATA'!$N:$N,BOQ!AR$6,'[20]WorkDone DATA'!$G:$G,BOQ!$B790)*$G790</f>
        <v>#VALUE!</v>
      </c>
      <c r="AS790" s="53" t="e">
        <f>SUMIFS('[20]WorkDone DATA'!$L:$L,'[20]WorkDone DATA'!$N:$N,BOQ!AS$6,'[20]WorkDone DATA'!$G:$G,BOQ!$B790)*$G790</f>
        <v>#VALUE!</v>
      </c>
      <c r="AT790" s="53" t="e">
        <f>SUMIFS('[20]WorkDone DATA'!$L:$L,'[20]WorkDone DATA'!$N:$N,BOQ!AT$6,'[20]WorkDone DATA'!$G:$G,BOQ!$B790)*$G790</f>
        <v>#VALUE!</v>
      </c>
      <c r="AU790" s="53" t="e">
        <f>SUMIFS('[20]WorkDone DATA'!$L:$L,'[20]WorkDone DATA'!$N:$N,BOQ!AU$6,'[20]WorkDone DATA'!$G:$G,BOQ!$B790)*$G790</f>
        <v>#VALUE!</v>
      </c>
      <c r="AV790" s="53" t="e">
        <f>SUMIFS('[20]WorkDone DATA'!$L:$L,'[20]WorkDone DATA'!$N:$N,BOQ!AV$6,'[20]WorkDone DATA'!$G:$G,BOQ!$B790)*$G790</f>
        <v>#VALUE!</v>
      </c>
      <c r="AW790" s="53" t="e">
        <f>SUMIFS('[20]WorkDone DATA'!$L:$L,'[20]WorkDone DATA'!$N:$N,BOQ!AW$6,'[20]WorkDone DATA'!$G:$G,BOQ!$B790)*$G790</f>
        <v>#VALUE!</v>
      </c>
      <c r="AX790" s="53" t="e">
        <f>SUMIFS('[20]WorkDone DATA'!$L:$L,'[20]WorkDone DATA'!$N:$N,BOQ!AX$6,'[20]WorkDone DATA'!$G:$G,BOQ!$B790)*$G790</f>
        <v>#VALUE!</v>
      </c>
      <c r="AY790" s="53" t="e">
        <f>SUMIFS('[20]WorkDone DATA'!$L:$L,'[20]WorkDone DATA'!$N:$N,BOQ!AY$6,'[20]WorkDone DATA'!$G:$G,BOQ!$B790)*$G790</f>
        <v>#VALUE!</v>
      </c>
      <c r="AZ790" s="53" t="e">
        <f>SUMIFS('[20]WorkDone DATA'!$L:$L,'[20]WorkDone DATA'!$N:$N,BOQ!AZ$6,'[20]WorkDone DATA'!$G:$G,BOQ!$B790)*$G790</f>
        <v>#VALUE!</v>
      </c>
      <c r="BA790" s="53" t="e">
        <f>SUMIFS('[20]WorkDone DATA'!$L:$L,'[20]WorkDone DATA'!$N:$N,BOQ!BA$6,'[20]WorkDone DATA'!$G:$G,BOQ!$B790)*$G790</f>
        <v>#VALUE!</v>
      </c>
      <c r="BB790" s="53" t="e">
        <f>SUMIFS('[20]WorkDone DATA'!$L:$L,'[20]WorkDone DATA'!$N:$N,BOQ!BB$6,'[20]WorkDone DATA'!$G:$G,BOQ!$B790)*$G790</f>
        <v>#VALUE!</v>
      </c>
      <c r="BC790" s="53" t="e">
        <f>SUMIFS('[20]WorkDone DATA'!$L:$L,'[20]WorkDone DATA'!$N:$N,BOQ!BC$6,'[20]WorkDone DATA'!$G:$G,BOQ!$B790)*$G790</f>
        <v>#VALUE!</v>
      </c>
      <c r="BD790" s="53" t="e">
        <f>SUMIFS('[20]WorkDone DATA'!$L:$L,'[20]WorkDone DATA'!$N:$N,BOQ!BD$6,'[20]WorkDone DATA'!$G:$G,BOQ!$B790)*$G790</f>
        <v>#VALUE!</v>
      </c>
      <c r="BE790" s="53" t="e">
        <f>SUMIFS('[20]WorkDone DATA'!$L:$L,'[20]WorkDone DATA'!$N:$N,BOQ!BE$6,'[20]WorkDone DATA'!$G:$G,BOQ!$B790)*$G790</f>
        <v>#VALUE!</v>
      </c>
      <c r="BF790" s="53" t="e">
        <f>SUMIFS('[20]WorkDone DATA'!$L:$L,'[20]WorkDone DATA'!$N:$N,BOQ!BF$6,'[20]WorkDone DATA'!$G:$G,BOQ!$B790)*$G790</f>
        <v>#VALUE!</v>
      </c>
      <c r="BG790" s="53" t="e">
        <f>SUMIFS('[20]WorkDone DATA'!$L:$L,'[20]WorkDone DATA'!$N:$N,BOQ!BG$6,'[20]WorkDone DATA'!$G:$G,BOQ!$B790)*$G790</f>
        <v>#VALUE!</v>
      </c>
      <c r="BH790" s="53" t="e">
        <f>SUMIFS('[20]WorkDone DATA'!$L:$L,'[20]WorkDone DATA'!$N:$N,BOQ!BH$6,'[20]WorkDone DATA'!$G:$G,BOQ!$B790)*$G790</f>
        <v>#VALUE!</v>
      </c>
      <c r="BI790" s="53" t="e">
        <f>SUMIFS('[20]WorkDone DATA'!$L:$L,'[20]WorkDone DATA'!$N:$N,BOQ!BI$6,'[20]WorkDone DATA'!$G:$G,BOQ!$B790)*$G790</f>
        <v>#VALUE!</v>
      </c>
      <c r="BJ790" s="53" t="e">
        <f>SUMIFS('[20]WorkDone DATA'!$L:$L,'[20]WorkDone DATA'!$N:$N,BOQ!BJ$6,'[20]WorkDone DATA'!$G:$G,BOQ!$B790)*$G790</f>
        <v>#VALUE!</v>
      </c>
      <c r="BK790" s="53" t="e">
        <f>SUMIFS('[20]WorkDone DATA'!$L:$L,'[20]WorkDone DATA'!$N:$N,BOQ!BK$6,'[20]WorkDone DATA'!$G:$G,BOQ!$B790)*$G790</f>
        <v>#VALUE!</v>
      </c>
      <c r="BL790" s="53" t="e">
        <f>SUMIFS('[20]WorkDone DATA'!$L:$L,'[20]WorkDone DATA'!$N:$N,BOQ!BL$6,'[20]WorkDone DATA'!$G:$G,BOQ!$B790)*$G790</f>
        <v>#VALUE!</v>
      </c>
      <c r="BM790" s="53" t="e">
        <f>SUMIFS('[20]WorkDone DATA'!$L:$L,'[20]WorkDone DATA'!$N:$N,BOQ!BM$6,'[20]WorkDone DATA'!$G:$G,BOQ!$B790)*$G790</f>
        <v>#VALUE!</v>
      </c>
      <c r="BN790" s="53" t="e">
        <f>SUMIFS('[20]WorkDone DATA'!$L:$L,'[20]WorkDone DATA'!$N:$N,BOQ!BN$6,'[20]WorkDone DATA'!$G:$G,BOQ!$B790)*$G790</f>
        <v>#VALUE!</v>
      </c>
      <c r="BO790" s="53" t="e">
        <f>SUMIFS('[20]WorkDone DATA'!$L:$L,'[20]WorkDone DATA'!$N:$N,BOQ!BO$6,'[20]WorkDone DATA'!$G:$G,BOQ!$B790)*$G790</f>
        <v>#VALUE!</v>
      </c>
      <c r="BP790" s="53" t="e">
        <f>SUMIFS('[20]WorkDone DATA'!$L:$L,'[20]WorkDone DATA'!$N:$N,BOQ!BP$6,'[20]WorkDone DATA'!$G:$G,BOQ!$B790)*$G790</f>
        <v>#VALUE!</v>
      </c>
      <c r="BQ790" s="53" t="e">
        <f>SUMIFS('[20]WorkDone DATA'!$L:$L,'[20]WorkDone DATA'!$N:$N,BOQ!BQ$6,'[20]WorkDone DATA'!$G:$G,BOQ!$B790)*$G790</f>
        <v>#VALUE!</v>
      </c>
      <c r="BR790" s="53" t="e">
        <f>SUMIFS('[20]WorkDone DATA'!$L:$L,'[20]WorkDone DATA'!$N:$N,BOQ!BR$6,'[20]WorkDone DATA'!$G:$G,BOQ!$B790)*$G790</f>
        <v>#VALUE!</v>
      </c>
      <c r="BS790" s="53" t="e">
        <f>SUMIFS('[20]WorkDone DATA'!$L:$L,'[20]WorkDone DATA'!$N:$N,BOQ!BS$6,'[20]WorkDone DATA'!$G:$G,BOQ!$B790)*$G790</f>
        <v>#VALUE!</v>
      </c>
      <c r="BT790" s="53" t="e">
        <f>SUMIFS('[20]WorkDone DATA'!$L:$L,'[20]WorkDone DATA'!$N:$N,BOQ!BT$6,'[20]WorkDone DATA'!$G:$G,BOQ!$B790)*$G790</f>
        <v>#VALUE!</v>
      </c>
      <c r="BU790" s="53" t="e">
        <f>SUMIFS('[20]WorkDone DATA'!$L:$L,'[20]WorkDone DATA'!$N:$N,BOQ!BU$6,'[20]WorkDone DATA'!$G:$G,BOQ!$B790)*$G790</f>
        <v>#VALUE!</v>
      </c>
      <c r="BV790" s="53" t="e">
        <f>SUMIFS('[20]WorkDone DATA'!$L:$L,'[20]WorkDone DATA'!$N:$N,BOQ!BV$6,'[20]WorkDone DATA'!$G:$G,BOQ!$B790)*$G790</f>
        <v>#VALUE!</v>
      </c>
      <c r="BW790" s="53" t="e">
        <f>SUMIFS('[20]WorkDone DATA'!$L:$L,'[20]WorkDone DATA'!$N:$N,BOQ!BW$6,'[20]WorkDone DATA'!$G:$G,BOQ!$B790)*$G790</f>
        <v>#VALUE!</v>
      </c>
      <c r="BX790" s="53" t="e">
        <f>SUMIFS('[20]WorkDone DATA'!$L:$L,'[20]WorkDone DATA'!$N:$N,BOQ!BX$6,'[20]WorkDone DATA'!$G:$G,BOQ!$B790)*$G790</f>
        <v>#VALUE!</v>
      </c>
    </row>
    <row r="791" spans="1:76" ht="15.6" x14ac:dyDescent="0.35">
      <c r="A791" s="1"/>
      <c r="B791" s="42"/>
      <c r="C791" s="80" t="s">
        <v>139</v>
      </c>
      <c r="D791" s="58"/>
      <c r="E791" s="77"/>
      <c r="F791" s="45"/>
      <c r="G791" s="52"/>
      <c r="H791" s="53">
        <f t="shared" si="110"/>
        <v>0</v>
      </c>
      <c r="K791" s="214"/>
      <c r="L791" s="220" t="e">
        <f t="shared" si="111"/>
        <v>#VALUE!</v>
      </c>
      <c r="M791" s="221" t="e">
        <f t="shared" si="112"/>
        <v>#VALUE!</v>
      </c>
      <c r="N791" s="219"/>
      <c r="O791" s="214">
        <f t="shared" si="113"/>
        <v>0</v>
      </c>
      <c r="P791" s="215" t="e">
        <f t="shared" si="114"/>
        <v>#VALUE!</v>
      </c>
      <c r="R791" s="217" t="e">
        <f>SUMIFS('[20]WorkDone DATA'!$L:$L,'[20]WorkDone DATA'!$N:$N,BOQ!S$6,'[20]WorkDone DATA'!$G:$G,BOQ!$B791)</f>
        <v>#VALUE!</v>
      </c>
      <c r="S791" s="53" t="e">
        <f t="shared" si="115"/>
        <v>#VALUE!</v>
      </c>
      <c r="T791" s="217" t="e">
        <f>SUMIFS('[20]WorkDone DATA'!$L:$L,'[20]WorkDone DATA'!$N:$N,BOQ!U$6,'[20]WorkDone DATA'!$G:$G,BOQ!$B791)</f>
        <v>#VALUE!</v>
      </c>
      <c r="U791" s="53" t="e">
        <f t="shared" si="116"/>
        <v>#VALUE!</v>
      </c>
      <c r="V791" s="217"/>
      <c r="W791" s="53" t="e">
        <f>SUMIFS('[20]WorkDone DATA'!$L:$L,'[20]WorkDone DATA'!$N:$N,BOQ!W$6,'[20]WorkDone DATA'!$G:$G,BOQ!$B791)*$G791</f>
        <v>#VALUE!</v>
      </c>
      <c r="X791" s="217"/>
      <c r="Y791" s="53" t="e">
        <f>SUMIFS('[20]WorkDone DATA'!$L:$L,'[20]WorkDone DATA'!$N:$N,BOQ!Y$6,'[20]WorkDone DATA'!$G:$G,BOQ!$B791)*$G791</f>
        <v>#VALUE!</v>
      </c>
      <c r="Z791" s="217"/>
      <c r="AA791" s="53" t="e">
        <f>SUMIFS('[20]WorkDone DATA'!$L:$L,'[20]WorkDone DATA'!$N:$N,BOQ!AA$6,'[20]WorkDone DATA'!$G:$G,BOQ!$B791)*$G791</f>
        <v>#VALUE!</v>
      </c>
      <c r="AB791" s="53" t="e">
        <f>SUMIFS('[20]WorkDone DATA'!$L:$L,'[20]WorkDone DATA'!$N:$N,BOQ!AB$6,'[20]WorkDone DATA'!$G:$G,BOQ!$B791)*$G791</f>
        <v>#VALUE!</v>
      </c>
      <c r="AC791" s="53" t="e">
        <f>SUMIFS('[20]WorkDone DATA'!$L:$L,'[20]WorkDone DATA'!$N:$N,BOQ!AC$6,'[20]WorkDone DATA'!$G:$G,BOQ!$B791)*$G791</f>
        <v>#VALUE!</v>
      </c>
      <c r="AD791" s="53" t="e">
        <f>SUMIFS('[20]WorkDone DATA'!$L:$L,'[20]WorkDone DATA'!$N:$N,BOQ!AD$6,'[20]WorkDone DATA'!$G:$G,BOQ!$B791)*$G791</f>
        <v>#VALUE!</v>
      </c>
      <c r="AE791" s="53" t="e">
        <f>SUMIFS('[20]WorkDone DATA'!$L:$L,'[20]WorkDone DATA'!$N:$N,BOQ!AE$6,'[20]WorkDone DATA'!$G:$G,BOQ!$B791)*$G791</f>
        <v>#VALUE!</v>
      </c>
      <c r="AF791" s="53" t="e">
        <f>SUMIFS('[20]WorkDone DATA'!$L:$L,'[20]WorkDone DATA'!$N:$N,BOQ!AF$6,'[20]WorkDone DATA'!$G:$G,BOQ!$B791)*$G791</f>
        <v>#VALUE!</v>
      </c>
      <c r="AG791" s="53" t="e">
        <f>SUMIFS('[20]WorkDone DATA'!$L:$L,'[20]WorkDone DATA'!$N:$N,BOQ!AG$6,'[20]WorkDone DATA'!$G:$G,BOQ!$B791)*$G791</f>
        <v>#VALUE!</v>
      </c>
      <c r="AH791" s="53" t="e">
        <f>SUMIFS('[20]WorkDone DATA'!$L:$L,'[20]WorkDone DATA'!$N:$N,BOQ!AH$6,'[20]WorkDone DATA'!$G:$G,BOQ!$B791)*$G791</f>
        <v>#VALUE!</v>
      </c>
      <c r="AI791" s="53" t="e">
        <f>SUMIFS('[20]WorkDone DATA'!$L:$L,'[20]WorkDone DATA'!$N:$N,BOQ!AI$6,'[20]WorkDone DATA'!$G:$G,BOQ!$B791)*$G791</f>
        <v>#VALUE!</v>
      </c>
      <c r="AJ791" s="53" t="e">
        <f>SUMIFS('[20]WorkDone DATA'!$L:$L,'[20]WorkDone DATA'!$N:$N,BOQ!AJ$6,'[20]WorkDone DATA'!$G:$G,BOQ!$B791)*$G791</f>
        <v>#VALUE!</v>
      </c>
      <c r="AK791" s="53" t="e">
        <f>SUMIFS('[20]WorkDone DATA'!$L:$L,'[20]WorkDone DATA'!$N:$N,BOQ!AK$6,'[20]WorkDone DATA'!$G:$G,BOQ!$B791)*$G791</f>
        <v>#VALUE!</v>
      </c>
      <c r="AL791" s="53" t="e">
        <f>SUMIFS('[20]WorkDone DATA'!$L:$L,'[20]WorkDone DATA'!$N:$N,BOQ!AL$6,'[20]WorkDone DATA'!$G:$G,BOQ!$B791)*$G791</f>
        <v>#VALUE!</v>
      </c>
      <c r="AM791" s="53" t="e">
        <f>SUMIFS('[20]WorkDone DATA'!$L:$L,'[20]WorkDone DATA'!$N:$N,BOQ!AM$6,'[20]WorkDone DATA'!$G:$G,BOQ!$B791)*$G791</f>
        <v>#VALUE!</v>
      </c>
      <c r="AN791" s="53" t="e">
        <f>SUMIFS('[20]WorkDone DATA'!$L:$L,'[20]WorkDone DATA'!$N:$N,BOQ!AN$6,'[20]WorkDone DATA'!$G:$G,BOQ!$B791)*$G791</f>
        <v>#VALUE!</v>
      </c>
      <c r="AO791" s="53" t="e">
        <f>SUMIFS('[20]WorkDone DATA'!$L:$L,'[20]WorkDone DATA'!$N:$N,BOQ!AO$6,'[20]WorkDone DATA'!$G:$G,BOQ!$B791)*$G791</f>
        <v>#VALUE!</v>
      </c>
      <c r="AP791" s="53" t="e">
        <f>SUMIFS('[20]WorkDone DATA'!$L:$L,'[20]WorkDone DATA'!$N:$N,BOQ!AP$6,'[20]WorkDone DATA'!$G:$G,BOQ!$B791)*$G791</f>
        <v>#VALUE!</v>
      </c>
      <c r="AQ791" s="53" t="e">
        <f>SUMIFS('[20]WorkDone DATA'!$L:$L,'[20]WorkDone DATA'!$N:$N,BOQ!AQ$6,'[20]WorkDone DATA'!$G:$G,BOQ!$B791)*$G791</f>
        <v>#VALUE!</v>
      </c>
      <c r="AR791" s="53" t="e">
        <f>SUMIFS('[20]WorkDone DATA'!$L:$L,'[20]WorkDone DATA'!$N:$N,BOQ!AR$6,'[20]WorkDone DATA'!$G:$G,BOQ!$B791)*$G791</f>
        <v>#VALUE!</v>
      </c>
      <c r="AS791" s="53" t="e">
        <f>SUMIFS('[20]WorkDone DATA'!$L:$L,'[20]WorkDone DATA'!$N:$N,BOQ!AS$6,'[20]WorkDone DATA'!$G:$G,BOQ!$B791)*$G791</f>
        <v>#VALUE!</v>
      </c>
      <c r="AT791" s="53" t="e">
        <f>SUMIFS('[20]WorkDone DATA'!$L:$L,'[20]WorkDone DATA'!$N:$N,BOQ!AT$6,'[20]WorkDone DATA'!$G:$G,BOQ!$B791)*$G791</f>
        <v>#VALUE!</v>
      </c>
      <c r="AU791" s="53" t="e">
        <f>SUMIFS('[20]WorkDone DATA'!$L:$L,'[20]WorkDone DATA'!$N:$N,BOQ!AU$6,'[20]WorkDone DATA'!$G:$G,BOQ!$B791)*$G791</f>
        <v>#VALUE!</v>
      </c>
      <c r="AV791" s="53" t="e">
        <f>SUMIFS('[20]WorkDone DATA'!$L:$L,'[20]WorkDone DATA'!$N:$N,BOQ!AV$6,'[20]WorkDone DATA'!$G:$G,BOQ!$B791)*$G791</f>
        <v>#VALUE!</v>
      </c>
      <c r="AW791" s="53" t="e">
        <f>SUMIFS('[20]WorkDone DATA'!$L:$L,'[20]WorkDone DATA'!$N:$N,BOQ!AW$6,'[20]WorkDone DATA'!$G:$G,BOQ!$B791)*$G791</f>
        <v>#VALUE!</v>
      </c>
      <c r="AX791" s="53" t="e">
        <f>SUMIFS('[20]WorkDone DATA'!$L:$L,'[20]WorkDone DATA'!$N:$N,BOQ!AX$6,'[20]WorkDone DATA'!$G:$G,BOQ!$B791)*$G791</f>
        <v>#VALUE!</v>
      </c>
      <c r="AY791" s="53" t="e">
        <f>SUMIFS('[20]WorkDone DATA'!$L:$L,'[20]WorkDone DATA'!$N:$N,BOQ!AY$6,'[20]WorkDone DATA'!$G:$G,BOQ!$B791)*$G791</f>
        <v>#VALUE!</v>
      </c>
      <c r="AZ791" s="53" t="e">
        <f>SUMIFS('[20]WorkDone DATA'!$L:$L,'[20]WorkDone DATA'!$N:$N,BOQ!AZ$6,'[20]WorkDone DATA'!$G:$G,BOQ!$B791)*$G791</f>
        <v>#VALUE!</v>
      </c>
      <c r="BA791" s="53" t="e">
        <f>SUMIFS('[20]WorkDone DATA'!$L:$L,'[20]WorkDone DATA'!$N:$N,BOQ!BA$6,'[20]WorkDone DATA'!$G:$G,BOQ!$B791)*$G791</f>
        <v>#VALUE!</v>
      </c>
      <c r="BB791" s="53" t="e">
        <f>SUMIFS('[20]WorkDone DATA'!$L:$L,'[20]WorkDone DATA'!$N:$N,BOQ!BB$6,'[20]WorkDone DATA'!$G:$G,BOQ!$B791)*$G791</f>
        <v>#VALUE!</v>
      </c>
      <c r="BC791" s="53" t="e">
        <f>SUMIFS('[20]WorkDone DATA'!$L:$L,'[20]WorkDone DATA'!$N:$N,BOQ!BC$6,'[20]WorkDone DATA'!$G:$G,BOQ!$B791)*$G791</f>
        <v>#VALUE!</v>
      </c>
      <c r="BD791" s="53" t="e">
        <f>SUMIFS('[20]WorkDone DATA'!$L:$L,'[20]WorkDone DATA'!$N:$N,BOQ!BD$6,'[20]WorkDone DATA'!$G:$G,BOQ!$B791)*$G791</f>
        <v>#VALUE!</v>
      </c>
      <c r="BE791" s="53" t="e">
        <f>SUMIFS('[20]WorkDone DATA'!$L:$L,'[20]WorkDone DATA'!$N:$N,BOQ!BE$6,'[20]WorkDone DATA'!$G:$G,BOQ!$B791)*$G791</f>
        <v>#VALUE!</v>
      </c>
      <c r="BF791" s="53" t="e">
        <f>SUMIFS('[20]WorkDone DATA'!$L:$L,'[20]WorkDone DATA'!$N:$N,BOQ!BF$6,'[20]WorkDone DATA'!$G:$G,BOQ!$B791)*$G791</f>
        <v>#VALUE!</v>
      </c>
      <c r="BG791" s="53" t="e">
        <f>SUMIFS('[20]WorkDone DATA'!$L:$L,'[20]WorkDone DATA'!$N:$N,BOQ!BG$6,'[20]WorkDone DATA'!$G:$G,BOQ!$B791)*$G791</f>
        <v>#VALUE!</v>
      </c>
      <c r="BH791" s="53" t="e">
        <f>SUMIFS('[20]WorkDone DATA'!$L:$L,'[20]WorkDone DATA'!$N:$N,BOQ!BH$6,'[20]WorkDone DATA'!$G:$G,BOQ!$B791)*$G791</f>
        <v>#VALUE!</v>
      </c>
      <c r="BI791" s="53" t="e">
        <f>SUMIFS('[20]WorkDone DATA'!$L:$L,'[20]WorkDone DATA'!$N:$N,BOQ!BI$6,'[20]WorkDone DATA'!$G:$G,BOQ!$B791)*$G791</f>
        <v>#VALUE!</v>
      </c>
      <c r="BJ791" s="53" t="e">
        <f>SUMIFS('[20]WorkDone DATA'!$L:$L,'[20]WorkDone DATA'!$N:$N,BOQ!BJ$6,'[20]WorkDone DATA'!$G:$G,BOQ!$B791)*$G791</f>
        <v>#VALUE!</v>
      </c>
      <c r="BK791" s="53" t="e">
        <f>SUMIFS('[20]WorkDone DATA'!$L:$L,'[20]WorkDone DATA'!$N:$N,BOQ!BK$6,'[20]WorkDone DATA'!$G:$G,BOQ!$B791)*$G791</f>
        <v>#VALUE!</v>
      </c>
      <c r="BL791" s="53" t="e">
        <f>SUMIFS('[20]WorkDone DATA'!$L:$L,'[20]WorkDone DATA'!$N:$N,BOQ!BL$6,'[20]WorkDone DATA'!$G:$G,BOQ!$B791)*$G791</f>
        <v>#VALUE!</v>
      </c>
      <c r="BM791" s="53" t="e">
        <f>SUMIFS('[20]WorkDone DATA'!$L:$L,'[20]WorkDone DATA'!$N:$N,BOQ!BM$6,'[20]WorkDone DATA'!$G:$G,BOQ!$B791)*$G791</f>
        <v>#VALUE!</v>
      </c>
      <c r="BN791" s="53" t="e">
        <f>SUMIFS('[20]WorkDone DATA'!$L:$L,'[20]WorkDone DATA'!$N:$N,BOQ!BN$6,'[20]WorkDone DATA'!$G:$G,BOQ!$B791)*$G791</f>
        <v>#VALUE!</v>
      </c>
      <c r="BO791" s="53" t="e">
        <f>SUMIFS('[20]WorkDone DATA'!$L:$L,'[20]WorkDone DATA'!$N:$N,BOQ!BO$6,'[20]WorkDone DATA'!$G:$G,BOQ!$B791)*$G791</f>
        <v>#VALUE!</v>
      </c>
      <c r="BP791" s="53" t="e">
        <f>SUMIFS('[20]WorkDone DATA'!$L:$L,'[20]WorkDone DATA'!$N:$N,BOQ!BP$6,'[20]WorkDone DATA'!$G:$G,BOQ!$B791)*$G791</f>
        <v>#VALUE!</v>
      </c>
      <c r="BQ791" s="53" t="e">
        <f>SUMIFS('[20]WorkDone DATA'!$L:$L,'[20]WorkDone DATA'!$N:$N,BOQ!BQ$6,'[20]WorkDone DATA'!$G:$G,BOQ!$B791)*$G791</f>
        <v>#VALUE!</v>
      </c>
      <c r="BR791" s="53" t="e">
        <f>SUMIFS('[20]WorkDone DATA'!$L:$L,'[20]WorkDone DATA'!$N:$N,BOQ!BR$6,'[20]WorkDone DATA'!$G:$G,BOQ!$B791)*$G791</f>
        <v>#VALUE!</v>
      </c>
      <c r="BS791" s="53" t="e">
        <f>SUMIFS('[20]WorkDone DATA'!$L:$L,'[20]WorkDone DATA'!$N:$N,BOQ!BS$6,'[20]WorkDone DATA'!$G:$G,BOQ!$B791)*$G791</f>
        <v>#VALUE!</v>
      </c>
      <c r="BT791" s="53" t="e">
        <f>SUMIFS('[20]WorkDone DATA'!$L:$L,'[20]WorkDone DATA'!$N:$N,BOQ!BT$6,'[20]WorkDone DATA'!$G:$G,BOQ!$B791)*$G791</f>
        <v>#VALUE!</v>
      </c>
      <c r="BU791" s="53" t="e">
        <f>SUMIFS('[20]WorkDone DATA'!$L:$L,'[20]WorkDone DATA'!$N:$N,BOQ!BU$6,'[20]WorkDone DATA'!$G:$G,BOQ!$B791)*$G791</f>
        <v>#VALUE!</v>
      </c>
      <c r="BV791" s="53" t="e">
        <f>SUMIFS('[20]WorkDone DATA'!$L:$L,'[20]WorkDone DATA'!$N:$N,BOQ!BV$6,'[20]WorkDone DATA'!$G:$G,BOQ!$B791)*$G791</f>
        <v>#VALUE!</v>
      </c>
      <c r="BW791" s="53" t="e">
        <f>SUMIFS('[20]WorkDone DATA'!$L:$L,'[20]WorkDone DATA'!$N:$N,BOQ!BW$6,'[20]WorkDone DATA'!$G:$G,BOQ!$B791)*$G791</f>
        <v>#VALUE!</v>
      </c>
      <c r="BX791" s="53" t="e">
        <f>SUMIFS('[20]WorkDone DATA'!$L:$L,'[20]WorkDone DATA'!$N:$N,BOQ!BX$6,'[20]WorkDone DATA'!$G:$G,BOQ!$B791)*$G791</f>
        <v>#VALUE!</v>
      </c>
    </row>
    <row r="792" spans="1:76" ht="15.6" x14ac:dyDescent="0.35">
      <c r="A792" s="1" t="str">
        <f>C791</f>
        <v>41.3mm x 41.3mm x 2.5mm Thick (O-L 1000)</v>
      </c>
      <c r="B792" s="42">
        <v>2.427</v>
      </c>
      <c r="C792" s="65" t="s">
        <v>11</v>
      </c>
      <c r="D792" s="58" t="s">
        <v>96</v>
      </c>
      <c r="E792" s="77" t="s">
        <v>13</v>
      </c>
      <c r="F792" s="45">
        <v>6000</v>
      </c>
      <c r="G792" s="52">
        <v>140.87</v>
      </c>
      <c r="H792" s="53">
        <f t="shared" si="110"/>
        <v>845220</v>
      </c>
      <c r="K792" s="214" t="e">
        <f t="shared" si="117"/>
        <v>#VALUE!</v>
      </c>
      <c r="L792" s="220" t="e">
        <f t="shared" si="111"/>
        <v>#VALUE!</v>
      </c>
      <c r="M792" s="221" t="e">
        <f t="shared" si="112"/>
        <v>#VALUE!</v>
      </c>
      <c r="N792" s="219"/>
      <c r="O792" s="214" t="e">
        <f t="shared" si="113"/>
        <v>#VALUE!</v>
      </c>
      <c r="P792" s="215" t="e">
        <f t="shared" si="114"/>
        <v>#VALUE!</v>
      </c>
      <c r="R792" s="217" t="e">
        <f>SUMIFS('[20]WorkDone DATA'!$L:$L,'[20]WorkDone DATA'!$N:$N,BOQ!S$6,'[20]WorkDone DATA'!$G:$G,BOQ!$B792)</f>
        <v>#VALUE!</v>
      </c>
      <c r="S792" s="53" t="e">
        <f t="shared" si="115"/>
        <v>#VALUE!</v>
      </c>
      <c r="T792" s="217" t="e">
        <f>SUMIFS('[20]WorkDone DATA'!$L:$L,'[20]WorkDone DATA'!$N:$N,BOQ!U$6,'[20]WorkDone DATA'!$G:$G,BOQ!$B792)</f>
        <v>#VALUE!</v>
      </c>
      <c r="U792" s="53" t="e">
        <f t="shared" si="116"/>
        <v>#VALUE!</v>
      </c>
      <c r="V792" s="217"/>
      <c r="W792" s="53" t="e">
        <f>SUMIFS('[20]WorkDone DATA'!$L:$L,'[20]WorkDone DATA'!$N:$N,BOQ!W$6,'[20]WorkDone DATA'!$G:$G,BOQ!$B792)*$G792</f>
        <v>#VALUE!</v>
      </c>
      <c r="X792" s="217"/>
      <c r="Y792" s="53" t="e">
        <f>SUMIFS('[20]WorkDone DATA'!$L:$L,'[20]WorkDone DATA'!$N:$N,BOQ!Y$6,'[20]WorkDone DATA'!$G:$G,BOQ!$B792)*$G792</f>
        <v>#VALUE!</v>
      </c>
      <c r="Z792" s="217"/>
      <c r="AA792" s="53" t="e">
        <f>SUMIFS('[20]WorkDone DATA'!$L:$L,'[20]WorkDone DATA'!$N:$N,BOQ!AA$6,'[20]WorkDone DATA'!$G:$G,BOQ!$B792)*$G792</f>
        <v>#VALUE!</v>
      </c>
      <c r="AB792" s="53" t="e">
        <f>SUMIFS('[20]WorkDone DATA'!$L:$L,'[20]WorkDone DATA'!$N:$N,BOQ!AB$6,'[20]WorkDone DATA'!$G:$G,BOQ!$B792)*$G792</f>
        <v>#VALUE!</v>
      </c>
      <c r="AC792" s="53" t="e">
        <f>SUMIFS('[20]WorkDone DATA'!$L:$L,'[20]WorkDone DATA'!$N:$N,BOQ!AC$6,'[20]WorkDone DATA'!$G:$G,BOQ!$B792)*$G792</f>
        <v>#VALUE!</v>
      </c>
      <c r="AD792" s="53" t="e">
        <f>SUMIFS('[20]WorkDone DATA'!$L:$L,'[20]WorkDone DATA'!$N:$N,BOQ!AD$6,'[20]WorkDone DATA'!$G:$G,BOQ!$B792)*$G792</f>
        <v>#VALUE!</v>
      </c>
      <c r="AE792" s="53" t="e">
        <f>SUMIFS('[20]WorkDone DATA'!$L:$L,'[20]WorkDone DATA'!$N:$N,BOQ!AE$6,'[20]WorkDone DATA'!$G:$G,BOQ!$B792)*$G792</f>
        <v>#VALUE!</v>
      </c>
      <c r="AF792" s="53" t="e">
        <f>SUMIFS('[20]WorkDone DATA'!$L:$L,'[20]WorkDone DATA'!$N:$N,BOQ!AF$6,'[20]WorkDone DATA'!$G:$G,BOQ!$B792)*$G792</f>
        <v>#VALUE!</v>
      </c>
      <c r="AG792" s="53" t="e">
        <f>SUMIFS('[20]WorkDone DATA'!$L:$L,'[20]WorkDone DATA'!$N:$N,BOQ!AG$6,'[20]WorkDone DATA'!$G:$G,BOQ!$B792)*$G792</f>
        <v>#VALUE!</v>
      </c>
      <c r="AH792" s="53" t="e">
        <f>SUMIFS('[20]WorkDone DATA'!$L:$L,'[20]WorkDone DATA'!$N:$N,BOQ!AH$6,'[20]WorkDone DATA'!$G:$G,BOQ!$B792)*$G792</f>
        <v>#VALUE!</v>
      </c>
      <c r="AI792" s="53" t="e">
        <f>SUMIFS('[20]WorkDone DATA'!$L:$L,'[20]WorkDone DATA'!$N:$N,BOQ!AI$6,'[20]WorkDone DATA'!$G:$G,BOQ!$B792)*$G792</f>
        <v>#VALUE!</v>
      </c>
      <c r="AJ792" s="53" t="e">
        <f>SUMIFS('[20]WorkDone DATA'!$L:$L,'[20]WorkDone DATA'!$N:$N,BOQ!AJ$6,'[20]WorkDone DATA'!$G:$G,BOQ!$B792)*$G792</f>
        <v>#VALUE!</v>
      </c>
      <c r="AK792" s="53" t="e">
        <f>SUMIFS('[20]WorkDone DATA'!$L:$L,'[20]WorkDone DATA'!$N:$N,BOQ!AK$6,'[20]WorkDone DATA'!$G:$G,BOQ!$B792)*$G792</f>
        <v>#VALUE!</v>
      </c>
      <c r="AL792" s="53" t="e">
        <f>SUMIFS('[20]WorkDone DATA'!$L:$L,'[20]WorkDone DATA'!$N:$N,BOQ!AL$6,'[20]WorkDone DATA'!$G:$G,BOQ!$B792)*$G792</f>
        <v>#VALUE!</v>
      </c>
      <c r="AM792" s="53" t="e">
        <f>SUMIFS('[20]WorkDone DATA'!$L:$L,'[20]WorkDone DATA'!$N:$N,BOQ!AM$6,'[20]WorkDone DATA'!$G:$G,BOQ!$B792)*$G792</f>
        <v>#VALUE!</v>
      </c>
      <c r="AN792" s="53" t="e">
        <f>SUMIFS('[20]WorkDone DATA'!$L:$L,'[20]WorkDone DATA'!$N:$N,BOQ!AN$6,'[20]WorkDone DATA'!$G:$G,BOQ!$B792)*$G792</f>
        <v>#VALUE!</v>
      </c>
      <c r="AO792" s="53" t="e">
        <f>SUMIFS('[20]WorkDone DATA'!$L:$L,'[20]WorkDone DATA'!$N:$N,BOQ!AO$6,'[20]WorkDone DATA'!$G:$G,BOQ!$B792)*$G792</f>
        <v>#VALUE!</v>
      </c>
      <c r="AP792" s="53" t="e">
        <f>SUMIFS('[20]WorkDone DATA'!$L:$L,'[20]WorkDone DATA'!$N:$N,BOQ!AP$6,'[20]WorkDone DATA'!$G:$G,BOQ!$B792)*$G792</f>
        <v>#VALUE!</v>
      </c>
      <c r="AQ792" s="53" t="e">
        <f>SUMIFS('[20]WorkDone DATA'!$L:$L,'[20]WorkDone DATA'!$N:$N,BOQ!AQ$6,'[20]WorkDone DATA'!$G:$G,BOQ!$B792)*$G792</f>
        <v>#VALUE!</v>
      </c>
      <c r="AR792" s="53" t="e">
        <f>SUMIFS('[20]WorkDone DATA'!$L:$L,'[20]WorkDone DATA'!$N:$N,BOQ!AR$6,'[20]WorkDone DATA'!$G:$G,BOQ!$B792)*$G792</f>
        <v>#VALUE!</v>
      </c>
      <c r="AS792" s="53" t="e">
        <f>SUMIFS('[20]WorkDone DATA'!$L:$L,'[20]WorkDone DATA'!$N:$N,BOQ!AS$6,'[20]WorkDone DATA'!$G:$G,BOQ!$B792)*$G792</f>
        <v>#VALUE!</v>
      </c>
      <c r="AT792" s="53" t="e">
        <f>SUMIFS('[20]WorkDone DATA'!$L:$L,'[20]WorkDone DATA'!$N:$N,BOQ!AT$6,'[20]WorkDone DATA'!$G:$G,BOQ!$B792)*$G792</f>
        <v>#VALUE!</v>
      </c>
      <c r="AU792" s="53" t="e">
        <f>SUMIFS('[20]WorkDone DATA'!$L:$L,'[20]WorkDone DATA'!$N:$N,BOQ!AU$6,'[20]WorkDone DATA'!$G:$G,BOQ!$B792)*$G792</f>
        <v>#VALUE!</v>
      </c>
      <c r="AV792" s="53" t="e">
        <f>SUMIFS('[20]WorkDone DATA'!$L:$L,'[20]WorkDone DATA'!$N:$N,BOQ!AV$6,'[20]WorkDone DATA'!$G:$G,BOQ!$B792)*$G792</f>
        <v>#VALUE!</v>
      </c>
      <c r="AW792" s="53" t="e">
        <f>SUMIFS('[20]WorkDone DATA'!$L:$L,'[20]WorkDone DATA'!$N:$N,BOQ!AW$6,'[20]WorkDone DATA'!$G:$G,BOQ!$B792)*$G792</f>
        <v>#VALUE!</v>
      </c>
      <c r="AX792" s="53" t="e">
        <f>SUMIFS('[20]WorkDone DATA'!$L:$L,'[20]WorkDone DATA'!$N:$N,BOQ!AX$6,'[20]WorkDone DATA'!$G:$G,BOQ!$B792)*$G792</f>
        <v>#VALUE!</v>
      </c>
      <c r="AY792" s="53" t="e">
        <f>SUMIFS('[20]WorkDone DATA'!$L:$L,'[20]WorkDone DATA'!$N:$N,BOQ!AY$6,'[20]WorkDone DATA'!$G:$G,BOQ!$B792)*$G792</f>
        <v>#VALUE!</v>
      </c>
      <c r="AZ792" s="53" t="e">
        <f>SUMIFS('[20]WorkDone DATA'!$L:$L,'[20]WorkDone DATA'!$N:$N,BOQ!AZ$6,'[20]WorkDone DATA'!$G:$G,BOQ!$B792)*$G792</f>
        <v>#VALUE!</v>
      </c>
      <c r="BA792" s="53" t="e">
        <f>SUMIFS('[20]WorkDone DATA'!$L:$L,'[20]WorkDone DATA'!$N:$N,BOQ!BA$6,'[20]WorkDone DATA'!$G:$G,BOQ!$B792)*$G792</f>
        <v>#VALUE!</v>
      </c>
      <c r="BB792" s="53" t="e">
        <f>SUMIFS('[20]WorkDone DATA'!$L:$L,'[20]WorkDone DATA'!$N:$N,BOQ!BB$6,'[20]WorkDone DATA'!$G:$G,BOQ!$B792)*$G792</f>
        <v>#VALUE!</v>
      </c>
      <c r="BC792" s="53" t="e">
        <f>SUMIFS('[20]WorkDone DATA'!$L:$L,'[20]WorkDone DATA'!$N:$N,BOQ!BC$6,'[20]WorkDone DATA'!$G:$G,BOQ!$B792)*$G792</f>
        <v>#VALUE!</v>
      </c>
      <c r="BD792" s="53" t="e">
        <f>SUMIFS('[20]WorkDone DATA'!$L:$L,'[20]WorkDone DATA'!$N:$N,BOQ!BD$6,'[20]WorkDone DATA'!$G:$G,BOQ!$B792)*$G792</f>
        <v>#VALUE!</v>
      </c>
      <c r="BE792" s="53" t="e">
        <f>SUMIFS('[20]WorkDone DATA'!$L:$L,'[20]WorkDone DATA'!$N:$N,BOQ!BE$6,'[20]WorkDone DATA'!$G:$G,BOQ!$B792)*$G792</f>
        <v>#VALUE!</v>
      </c>
      <c r="BF792" s="53" t="e">
        <f>SUMIFS('[20]WorkDone DATA'!$L:$L,'[20]WorkDone DATA'!$N:$N,BOQ!BF$6,'[20]WorkDone DATA'!$G:$G,BOQ!$B792)*$G792</f>
        <v>#VALUE!</v>
      </c>
      <c r="BG792" s="53" t="e">
        <f>SUMIFS('[20]WorkDone DATA'!$L:$L,'[20]WorkDone DATA'!$N:$N,BOQ!BG$6,'[20]WorkDone DATA'!$G:$G,BOQ!$B792)*$G792</f>
        <v>#VALUE!</v>
      </c>
      <c r="BH792" s="53" t="e">
        <f>SUMIFS('[20]WorkDone DATA'!$L:$L,'[20]WorkDone DATA'!$N:$N,BOQ!BH$6,'[20]WorkDone DATA'!$G:$G,BOQ!$B792)*$G792</f>
        <v>#VALUE!</v>
      </c>
      <c r="BI792" s="53" t="e">
        <f>SUMIFS('[20]WorkDone DATA'!$L:$L,'[20]WorkDone DATA'!$N:$N,BOQ!BI$6,'[20]WorkDone DATA'!$G:$G,BOQ!$B792)*$G792</f>
        <v>#VALUE!</v>
      </c>
      <c r="BJ792" s="53" t="e">
        <f>SUMIFS('[20]WorkDone DATA'!$L:$L,'[20]WorkDone DATA'!$N:$N,BOQ!BJ$6,'[20]WorkDone DATA'!$G:$G,BOQ!$B792)*$G792</f>
        <v>#VALUE!</v>
      </c>
      <c r="BK792" s="53" t="e">
        <f>SUMIFS('[20]WorkDone DATA'!$L:$L,'[20]WorkDone DATA'!$N:$N,BOQ!BK$6,'[20]WorkDone DATA'!$G:$G,BOQ!$B792)*$G792</f>
        <v>#VALUE!</v>
      </c>
      <c r="BL792" s="53" t="e">
        <f>SUMIFS('[20]WorkDone DATA'!$L:$L,'[20]WorkDone DATA'!$N:$N,BOQ!BL$6,'[20]WorkDone DATA'!$G:$G,BOQ!$B792)*$G792</f>
        <v>#VALUE!</v>
      </c>
      <c r="BM792" s="53" t="e">
        <f>SUMIFS('[20]WorkDone DATA'!$L:$L,'[20]WorkDone DATA'!$N:$N,BOQ!BM$6,'[20]WorkDone DATA'!$G:$G,BOQ!$B792)*$G792</f>
        <v>#VALUE!</v>
      </c>
      <c r="BN792" s="53" t="e">
        <f>SUMIFS('[20]WorkDone DATA'!$L:$L,'[20]WorkDone DATA'!$N:$N,BOQ!BN$6,'[20]WorkDone DATA'!$G:$G,BOQ!$B792)*$G792</f>
        <v>#VALUE!</v>
      </c>
      <c r="BO792" s="53" t="e">
        <f>SUMIFS('[20]WorkDone DATA'!$L:$L,'[20]WorkDone DATA'!$N:$N,BOQ!BO$6,'[20]WorkDone DATA'!$G:$G,BOQ!$B792)*$G792</f>
        <v>#VALUE!</v>
      </c>
      <c r="BP792" s="53" t="e">
        <f>SUMIFS('[20]WorkDone DATA'!$L:$L,'[20]WorkDone DATA'!$N:$N,BOQ!BP$6,'[20]WorkDone DATA'!$G:$G,BOQ!$B792)*$G792</f>
        <v>#VALUE!</v>
      </c>
      <c r="BQ792" s="53" t="e">
        <f>SUMIFS('[20]WorkDone DATA'!$L:$L,'[20]WorkDone DATA'!$N:$N,BOQ!BQ$6,'[20]WorkDone DATA'!$G:$G,BOQ!$B792)*$G792</f>
        <v>#VALUE!</v>
      </c>
      <c r="BR792" s="53" t="e">
        <f>SUMIFS('[20]WorkDone DATA'!$L:$L,'[20]WorkDone DATA'!$N:$N,BOQ!BR$6,'[20]WorkDone DATA'!$G:$G,BOQ!$B792)*$G792</f>
        <v>#VALUE!</v>
      </c>
      <c r="BS792" s="53" t="e">
        <f>SUMIFS('[20]WorkDone DATA'!$L:$L,'[20]WorkDone DATA'!$N:$N,BOQ!BS$6,'[20]WorkDone DATA'!$G:$G,BOQ!$B792)*$G792</f>
        <v>#VALUE!</v>
      </c>
      <c r="BT792" s="53" t="e">
        <f>SUMIFS('[20]WorkDone DATA'!$L:$L,'[20]WorkDone DATA'!$N:$N,BOQ!BT$6,'[20]WorkDone DATA'!$G:$G,BOQ!$B792)*$G792</f>
        <v>#VALUE!</v>
      </c>
      <c r="BU792" s="53" t="e">
        <f>SUMIFS('[20]WorkDone DATA'!$L:$L,'[20]WorkDone DATA'!$N:$N,BOQ!BU$6,'[20]WorkDone DATA'!$G:$G,BOQ!$B792)*$G792</f>
        <v>#VALUE!</v>
      </c>
      <c r="BV792" s="53" t="e">
        <f>SUMIFS('[20]WorkDone DATA'!$L:$L,'[20]WorkDone DATA'!$N:$N,BOQ!BV$6,'[20]WorkDone DATA'!$G:$G,BOQ!$B792)*$G792</f>
        <v>#VALUE!</v>
      </c>
      <c r="BW792" s="53" t="e">
        <f>SUMIFS('[20]WorkDone DATA'!$L:$L,'[20]WorkDone DATA'!$N:$N,BOQ!BW$6,'[20]WorkDone DATA'!$G:$G,BOQ!$B792)*$G792</f>
        <v>#VALUE!</v>
      </c>
      <c r="BX792" s="53" t="e">
        <f>SUMIFS('[20]WorkDone DATA'!$L:$L,'[20]WorkDone DATA'!$N:$N,BOQ!BX$6,'[20]WorkDone DATA'!$G:$G,BOQ!$B792)*$G792</f>
        <v>#VALUE!</v>
      </c>
    </row>
    <row r="793" spans="1:76" ht="15.6" x14ac:dyDescent="0.35">
      <c r="A793" s="1" t="str">
        <f>C791</f>
        <v>41.3mm x 41.3mm x 2.5mm Thick (O-L 1000)</v>
      </c>
      <c r="B793" s="42">
        <v>2.4279999999999999</v>
      </c>
      <c r="C793" s="65" t="s">
        <v>53</v>
      </c>
      <c r="D793" s="58" t="s">
        <v>46</v>
      </c>
      <c r="E793" s="77" t="s">
        <v>13</v>
      </c>
      <c r="F793" s="45">
        <v>6000</v>
      </c>
      <c r="G793" s="52">
        <v>235.84</v>
      </c>
      <c r="H793" s="53">
        <f t="shared" si="110"/>
        <v>1415040</v>
      </c>
      <c r="K793" s="214" t="e">
        <f t="shared" si="117"/>
        <v>#VALUE!</v>
      </c>
      <c r="L793" s="220" t="e">
        <f t="shared" si="111"/>
        <v>#VALUE!</v>
      </c>
      <c r="M793" s="221" t="e">
        <f t="shared" si="112"/>
        <v>#VALUE!</v>
      </c>
      <c r="N793" s="219"/>
      <c r="O793" s="214" t="e">
        <f t="shared" si="113"/>
        <v>#VALUE!</v>
      </c>
      <c r="P793" s="215" t="e">
        <f t="shared" si="114"/>
        <v>#VALUE!</v>
      </c>
      <c r="R793" s="217" t="e">
        <f>SUMIFS('[20]WorkDone DATA'!$L:$L,'[20]WorkDone DATA'!$N:$N,BOQ!S$6,'[20]WorkDone DATA'!$G:$G,BOQ!$B793)</f>
        <v>#VALUE!</v>
      </c>
      <c r="S793" s="53" t="e">
        <f t="shared" si="115"/>
        <v>#VALUE!</v>
      </c>
      <c r="T793" s="217" t="e">
        <f>SUMIFS('[20]WorkDone DATA'!$L:$L,'[20]WorkDone DATA'!$N:$N,BOQ!U$6,'[20]WorkDone DATA'!$G:$G,BOQ!$B793)</f>
        <v>#VALUE!</v>
      </c>
      <c r="U793" s="53" t="e">
        <f t="shared" si="116"/>
        <v>#VALUE!</v>
      </c>
      <c r="V793" s="217"/>
      <c r="W793" s="53" t="e">
        <f>SUMIFS('[20]WorkDone DATA'!$L:$L,'[20]WorkDone DATA'!$N:$N,BOQ!W$6,'[20]WorkDone DATA'!$G:$G,BOQ!$B793)*$G793</f>
        <v>#VALUE!</v>
      </c>
      <c r="X793" s="217"/>
      <c r="Y793" s="53" t="e">
        <f>SUMIFS('[20]WorkDone DATA'!$L:$L,'[20]WorkDone DATA'!$N:$N,BOQ!Y$6,'[20]WorkDone DATA'!$G:$G,BOQ!$B793)*$G793</f>
        <v>#VALUE!</v>
      </c>
      <c r="Z793" s="217"/>
      <c r="AA793" s="53" t="e">
        <f>SUMIFS('[20]WorkDone DATA'!$L:$L,'[20]WorkDone DATA'!$N:$N,BOQ!AA$6,'[20]WorkDone DATA'!$G:$G,BOQ!$B793)*$G793</f>
        <v>#VALUE!</v>
      </c>
      <c r="AB793" s="53" t="e">
        <f>SUMIFS('[20]WorkDone DATA'!$L:$L,'[20]WorkDone DATA'!$N:$N,BOQ!AB$6,'[20]WorkDone DATA'!$G:$G,BOQ!$B793)*$G793</f>
        <v>#VALUE!</v>
      </c>
      <c r="AC793" s="53" t="e">
        <f>SUMIFS('[20]WorkDone DATA'!$L:$L,'[20]WorkDone DATA'!$N:$N,BOQ!AC$6,'[20]WorkDone DATA'!$G:$G,BOQ!$B793)*$G793</f>
        <v>#VALUE!</v>
      </c>
      <c r="AD793" s="53" t="e">
        <f>SUMIFS('[20]WorkDone DATA'!$L:$L,'[20]WorkDone DATA'!$N:$N,BOQ!AD$6,'[20]WorkDone DATA'!$G:$G,BOQ!$B793)*$G793</f>
        <v>#VALUE!</v>
      </c>
      <c r="AE793" s="53" t="e">
        <f>SUMIFS('[20]WorkDone DATA'!$L:$L,'[20]WorkDone DATA'!$N:$N,BOQ!AE$6,'[20]WorkDone DATA'!$G:$G,BOQ!$B793)*$G793</f>
        <v>#VALUE!</v>
      </c>
      <c r="AF793" s="53" t="e">
        <f>SUMIFS('[20]WorkDone DATA'!$L:$L,'[20]WorkDone DATA'!$N:$N,BOQ!AF$6,'[20]WorkDone DATA'!$G:$G,BOQ!$B793)*$G793</f>
        <v>#VALUE!</v>
      </c>
      <c r="AG793" s="53" t="e">
        <f>SUMIFS('[20]WorkDone DATA'!$L:$L,'[20]WorkDone DATA'!$N:$N,BOQ!AG$6,'[20]WorkDone DATA'!$G:$G,BOQ!$B793)*$G793</f>
        <v>#VALUE!</v>
      </c>
      <c r="AH793" s="53" t="e">
        <f>SUMIFS('[20]WorkDone DATA'!$L:$L,'[20]WorkDone DATA'!$N:$N,BOQ!AH$6,'[20]WorkDone DATA'!$G:$G,BOQ!$B793)*$G793</f>
        <v>#VALUE!</v>
      </c>
      <c r="AI793" s="53" t="e">
        <f>SUMIFS('[20]WorkDone DATA'!$L:$L,'[20]WorkDone DATA'!$N:$N,BOQ!AI$6,'[20]WorkDone DATA'!$G:$G,BOQ!$B793)*$G793</f>
        <v>#VALUE!</v>
      </c>
      <c r="AJ793" s="53" t="e">
        <f>SUMIFS('[20]WorkDone DATA'!$L:$L,'[20]WorkDone DATA'!$N:$N,BOQ!AJ$6,'[20]WorkDone DATA'!$G:$G,BOQ!$B793)*$G793</f>
        <v>#VALUE!</v>
      </c>
      <c r="AK793" s="53" t="e">
        <f>SUMIFS('[20]WorkDone DATA'!$L:$L,'[20]WorkDone DATA'!$N:$N,BOQ!AK$6,'[20]WorkDone DATA'!$G:$G,BOQ!$B793)*$G793</f>
        <v>#VALUE!</v>
      </c>
      <c r="AL793" s="53" t="e">
        <f>SUMIFS('[20]WorkDone DATA'!$L:$L,'[20]WorkDone DATA'!$N:$N,BOQ!AL$6,'[20]WorkDone DATA'!$G:$G,BOQ!$B793)*$G793</f>
        <v>#VALUE!</v>
      </c>
      <c r="AM793" s="53" t="e">
        <f>SUMIFS('[20]WorkDone DATA'!$L:$L,'[20]WorkDone DATA'!$N:$N,BOQ!AM$6,'[20]WorkDone DATA'!$G:$G,BOQ!$B793)*$G793</f>
        <v>#VALUE!</v>
      </c>
      <c r="AN793" s="53" t="e">
        <f>SUMIFS('[20]WorkDone DATA'!$L:$L,'[20]WorkDone DATA'!$N:$N,BOQ!AN$6,'[20]WorkDone DATA'!$G:$G,BOQ!$B793)*$G793</f>
        <v>#VALUE!</v>
      </c>
      <c r="AO793" s="53" t="e">
        <f>SUMIFS('[20]WorkDone DATA'!$L:$L,'[20]WorkDone DATA'!$N:$N,BOQ!AO$6,'[20]WorkDone DATA'!$G:$G,BOQ!$B793)*$G793</f>
        <v>#VALUE!</v>
      </c>
      <c r="AP793" s="53" t="e">
        <f>SUMIFS('[20]WorkDone DATA'!$L:$L,'[20]WorkDone DATA'!$N:$N,BOQ!AP$6,'[20]WorkDone DATA'!$G:$G,BOQ!$B793)*$G793</f>
        <v>#VALUE!</v>
      </c>
      <c r="AQ793" s="53" t="e">
        <f>SUMIFS('[20]WorkDone DATA'!$L:$L,'[20]WorkDone DATA'!$N:$N,BOQ!AQ$6,'[20]WorkDone DATA'!$G:$G,BOQ!$B793)*$G793</f>
        <v>#VALUE!</v>
      </c>
      <c r="AR793" s="53" t="e">
        <f>SUMIFS('[20]WorkDone DATA'!$L:$L,'[20]WorkDone DATA'!$N:$N,BOQ!AR$6,'[20]WorkDone DATA'!$G:$G,BOQ!$B793)*$G793</f>
        <v>#VALUE!</v>
      </c>
      <c r="AS793" s="53" t="e">
        <f>SUMIFS('[20]WorkDone DATA'!$L:$L,'[20]WorkDone DATA'!$N:$N,BOQ!AS$6,'[20]WorkDone DATA'!$G:$G,BOQ!$B793)*$G793</f>
        <v>#VALUE!</v>
      </c>
      <c r="AT793" s="53" t="e">
        <f>SUMIFS('[20]WorkDone DATA'!$L:$L,'[20]WorkDone DATA'!$N:$N,BOQ!AT$6,'[20]WorkDone DATA'!$G:$G,BOQ!$B793)*$G793</f>
        <v>#VALUE!</v>
      </c>
      <c r="AU793" s="53" t="e">
        <f>SUMIFS('[20]WorkDone DATA'!$L:$L,'[20]WorkDone DATA'!$N:$N,BOQ!AU$6,'[20]WorkDone DATA'!$G:$G,BOQ!$B793)*$G793</f>
        <v>#VALUE!</v>
      </c>
      <c r="AV793" s="53" t="e">
        <f>SUMIFS('[20]WorkDone DATA'!$L:$L,'[20]WorkDone DATA'!$N:$N,BOQ!AV$6,'[20]WorkDone DATA'!$G:$G,BOQ!$B793)*$G793</f>
        <v>#VALUE!</v>
      </c>
      <c r="AW793" s="53" t="e">
        <f>SUMIFS('[20]WorkDone DATA'!$L:$L,'[20]WorkDone DATA'!$N:$N,BOQ!AW$6,'[20]WorkDone DATA'!$G:$G,BOQ!$B793)*$G793</f>
        <v>#VALUE!</v>
      </c>
      <c r="AX793" s="53" t="e">
        <f>SUMIFS('[20]WorkDone DATA'!$L:$L,'[20]WorkDone DATA'!$N:$N,BOQ!AX$6,'[20]WorkDone DATA'!$G:$G,BOQ!$B793)*$G793</f>
        <v>#VALUE!</v>
      </c>
      <c r="AY793" s="53" t="e">
        <f>SUMIFS('[20]WorkDone DATA'!$L:$L,'[20]WorkDone DATA'!$N:$N,BOQ!AY$6,'[20]WorkDone DATA'!$G:$G,BOQ!$B793)*$G793</f>
        <v>#VALUE!</v>
      </c>
      <c r="AZ793" s="53" t="e">
        <f>SUMIFS('[20]WorkDone DATA'!$L:$L,'[20]WorkDone DATA'!$N:$N,BOQ!AZ$6,'[20]WorkDone DATA'!$G:$G,BOQ!$B793)*$G793</f>
        <v>#VALUE!</v>
      </c>
      <c r="BA793" s="53" t="e">
        <f>SUMIFS('[20]WorkDone DATA'!$L:$L,'[20]WorkDone DATA'!$N:$N,BOQ!BA$6,'[20]WorkDone DATA'!$G:$G,BOQ!$B793)*$G793</f>
        <v>#VALUE!</v>
      </c>
      <c r="BB793" s="53" t="e">
        <f>SUMIFS('[20]WorkDone DATA'!$L:$L,'[20]WorkDone DATA'!$N:$N,BOQ!BB$6,'[20]WorkDone DATA'!$G:$G,BOQ!$B793)*$G793</f>
        <v>#VALUE!</v>
      </c>
      <c r="BC793" s="53" t="e">
        <f>SUMIFS('[20]WorkDone DATA'!$L:$L,'[20]WorkDone DATA'!$N:$N,BOQ!BC$6,'[20]WorkDone DATA'!$G:$G,BOQ!$B793)*$G793</f>
        <v>#VALUE!</v>
      </c>
      <c r="BD793" s="53" t="e">
        <f>SUMIFS('[20]WorkDone DATA'!$L:$L,'[20]WorkDone DATA'!$N:$N,BOQ!BD$6,'[20]WorkDone DATA'!$G:$G,BOQ!$B793)*$G793</f>
        <v>#VALUE!</v>
      </c>
      <c r="BE793" s="53" t="e">
        <f>SUMIFS('[20]WorkDone DATA'!$L:$L,'[20]WorkDone DATA'!$N:$N,BOQ!BE$6,'[20]WorkDone DATA'!$G:$G,BOQ!$B793)*$G793</f>
        <v>#VALUE!</v>
      </c>
      <c r="BF793" s="53" t="e">
        <f>SUMIFS('[20]WorkDone DATA'!$L:$L,'[20]WorkDone DATA'!$N:$N,BOQ!BF$6,'[20]WorkDone DATA'!$G:$G,BOQ!$B793)*$G793</f>
        <v>#VALUE!</v>
      </c>
      <c r="BG793" s="53" t="e">
        <f>SUMIFS('[20]WorkDone DATA'!$L:$L,'[20]WorkDone DATA'!$N:$N,BOQ!BG$6,'[20]WorkDone DATA'!$G:$G,BOQ!$B793)*$G793</f>
        <v>#VALUE!</v>
      </c>
      <c r="BH793" s="53" t="e">
        <f>SUMIFS('[20]WorkDone DATA'!$L:$L,'[20]WorkDone DATA'!$N:$N,BOQ!BH$6,'[20]WorkDone DATA'!$G:$G,BOQ!$B793)*$G793</f>
        <v>#VALUE!</v>
      </c>
      <c r="BI793" s="53" t="e">
        <f>SUMIFS('[20]WorkDone DATA'!$L:$L,'[20]WorkDone DATA'!$N:$N,BOQ!BI$6,'[20]WorkDone DATA'!$G:$G,BOQ!$B793)*$G793</f>
        <v>#VALUE!</v>
      </c>
      <c r="BJ793" s="53" t="e">
        <f>SUMIFS('[20]WorkDone DATA'!$L:$L,'[20]WorkDone DATA'!$N:$N,BOQ!BJ$6,'[20]WorkDone DATA'!$G:$G,BOQ!$B793)*$G793</f>
        <v>#VALUE!</v>
      </c>
      <c r="BK793" s="53" t="e">
        <f>SUMIFS('[20]WorkDone DATA'!$L:$L,'[20]WorkDone DATA'!$N:$N,BOQ!BK$6,'[20]WorkDone DATA'!$G:$G,BOQ!$B793)*$G793</f>
        <v>#VALUE!</v>
      </c>
      <c r="BL793" s="53" t="e">
        <f>SUMIFS('[20]WorkDone DATA'!$L:$L,'[20]WorkDone DATA'!$N:$N,BOQ!BL$6,'[20]WorkDone DATA'!$G:$G,BOQ!$B793)*$G793</f>
        <v>#VALUE!</v>
      </c>
      <c r="BM793" s="53" t="e">
        <f>SUMIFS('[20]WorkDone DATA'!$L:$L,'[20]WorkDone DATA'!$N:$N,BOQ!BM$6,'[20]WorkDone DATA'!$G:$G,BOQ!$B793)*$G793</f>
        <v>#VALUE!</v>
      </c>
      <c r="BN793" s="53" t="e">
        <f>SUMIFS('[20]WorkDone DATA'!$L:$L,'[20]WorkDone DATA'!$N:$N,BOQ!BN$6,'[20]WorkDone DATA'!$G:$G,BOQ!$B793)*$G793</f>
        <v>#VALUE!</v>
      </c>
      <c r="BO793" s="53" t="e">
        <f>SUMIFS('[20]WorkDone DATA'!$L:$L,'[20]WorkDone DATA'!$N:$N,BOQ!BO$6,'[20]WorkDone DATA'!$G:$G,BOQ!$B793)*$G793</f>
        <v>#VALUE!</v>
      </c>
      <c r="BP793" s="53" t="e">
        <f>SUMIFS('[20]WorkDone DATA'!$L:$L,'[20]WorkDone DATA'!$N:$N,BOQ!BP$6,'[20]WorkDone DATA'!$G:$G,BOQ!$B793)*$G793</f>
        <v>#VALUE!</v>
      </c>
      <c r="BQ793" s="53" t="e">
        <f>SUMIFS('[20]WorkDone DATA'!$L:$L,'[20]WorkDone DATA'!$N:$N,BOQ!BQ$6,'[20]WorkDone DATA'!$G:$G,BOQ!$B793)*$G793</f>
        <v>#VALUE!</v>
      </c>
      <c r="BR793" s="53" t="e">
        <f>SUMIFS('[20]WorkDone DATA'!$L:$L,'[20]WorkDone DATA'!$N:$N,BOQ!BR$6,'[20]WorkDone DATA'!$G:$G,BOQ!$B793)*$G793</f>
        <v>#VALUE!</v>
      </c>
      <c r="BS793" s="53" t="e">
        <f>SUMIFS('[20]WorkDone DATA'!$L:$L,'[20]WorkDone DATA'!$N:$N,BOQ!BS$6,'[20]WorkDone DATA'!$G:$G,BOQ!$B793)*$G793</f>
        <v>#VALUE!</v>
      </c>
      <c r="BT793" s="53" t="e">
        <f>SUMIFS('[20]WorkDone DATA'!$L:$L,'[20]WorkDone DATA'!$N:$N,BOQ!BT$6,'[20]WorkDone DATA'!$G:$G,BOQ!$B793)*$G793</f>
        <v>#VALUE!</v>
      </c>
      <c r="BU793" s="53" t="e">
        <f>SUMIFS('[20]WorkDone DATA'!$L:$L,'[20]WorkDone DATA'!$N:$N,BOQ!BU$6,'[20]WorkDone DATA'!$G:$G,BOQ!$B793)*$G793</f>
        <v>#VALUE!</v>
      </c>
      <c r="BV793" s="53" t="e">
        <f>SUMIFS('[20]WorkDone DATA'!$L:$L,'[20]WorkDone DATA'!$N:$N,BOQ!BV$6,'[20]WorkDone DATA'!$G:$G,BOQ!$B793)*$G793</f>
        <v>#VALUE!</v>
      </c>
      <c r="BW793" s="53" t="e">
        <f>SUMIFS('[20]WorkDone DATA'!$L:$L,'[20]WorkDone DATA'!$N:$N,BOQ!BW$6,'[20]WorkDone DATA'!$G:$G,BOQ!$B793)*$G793</f>
        <v>#VALUE!</v>
      </c>
      <c r="BX793" s="53" t="e">
        <f>SUMIFS('[20]WorkDone DATA'!$L:$L,'[20]WorkDone DATA'!$N:$N,BOQ!BX$6,'[20]WorkDone DATA'!$G:$G,BOQ!$B793)*$G793</f>
        <v>#VALUE!</v>
      </c>
    </row>
    <row r="794" spans="1:76" ht="15.6" x14ac:dyDescent="0.35">
      <c r="A794" s="1"/>
      <c r="B794" s="42"/>
      <c r="C794" s="80" t="s">
        <v>140</v>
      </c>
      <c r="D794" s="58"/>
      <c r="E794" s="77"/>
      <c r="F794" s="45"/>
      <c r="G794" s="52"/>
      <c r="H794" s="53">
        <f t="shared" si="110"/>
        <v>0</v>
      </c>
      <c r="K794" s="214"/>
      <c r="L794" s="220" t="e">
        <f t="shared" si="111"/>
        <v>#VALUE!</v>
      </c>
      <c r="M794" s="221" t="e">
        <f t="shared" si="112"/>
        <v>#VALUE!</v>
      </c>
      <c r="N794" s="219"/>
      <c r="O794" s="214">
        <f t="shared" si="113"/>
        <v>0</v>
      </c>
      <c r="P794" s="215" t="e">
        <f t="shared" si="114"/>
        <v>#VALUE!</v>
      </c>
      <c r="R794" s="217" t="e">
        <f>SUMIFS('[20]WorkDone DATA'!$L:$L,'[20]WorkDone DATA'!$N:$N,BOQ!S$6,'[20]WorkDone DATA'!$G:$G,BOQ!$B794)</f>
        <v>#VALUE!</v>
      </c>
      <c r="S794" s="53" t="e">
        <f t="shared" si="115"/>
        <v>#VALUE!</v>
      </c>
      <c r="T794" s="217" t="e">
        <f>SUMIFS('[20]WorkDone DATA'!$L:$L,'[20]WorkDone DATA'!$N:$N,BOQ!U$6,'[20]WorkDone DATA'!$G:$G,BOQ!$B794)</f>
        <v>#VALUE!</v>
      </c>
      <c r="U794" s="53" t="e">
        <f t="shared" si="116"/>
        <v>#VALUE!</v>
      </c>
      <c r="V794" s="217"/>
      <c r="W794" s="53" t="e">
        <f>SUMIFS('[20]WorkDone DATA'!$L:$L,'[20]WorkDone DATA'!$N:$N,BOQ!W$6,'[20]WorkDone DATA'!$G:$G,BOQ!$B794)*$G794</f>
        <v>#VALUE!</v>
      </c>
      <c r="X794" s="217"/>
      <c r="Y794" s="53" t="e">
        <f>SUMIFS('[20]WorkDone DATA'!$L:$L,'[20]WorkDone DATA'!$N:$N,BOQ!Y$6,'[20]WorkDone DATA'!$G:$G,BOQ!$B794)*$G794</f>
        <v>#VALUE!</v>
      </c>
      <c r="Z794" s="217"/>
      <c r="AA794" s="53" t="e">
        <f>SUMIFS('[20]WorkDone DATA'!$L:$L,'[20]WorkDone DATA'!$N:$N,BOQ!AA$6,'[20]WorkDone DATA'!$G:$G,BOQ!$B794)*$G794</f>
        <v>#VALUE!</v>
      </c>
      <c r="AB794" s="53" t="e">
        <f>SUMIFS('[20]WorkDone DATA'!$L:$L,'[20]WorkDone DATA'!$N:$N,BOQ!AB$6,'[20]WorkDone DATA'!$G:$G,BOQ!$B794)*$G794</f>
        <v>#VALUE!</v>
      </c>
      <c r="AC794" s="53" t="e">
        <f>SUMIFS('[20]WorkDone DATA'!$L:$L,'[20]WorkDone DATA'!$N:$N,BOQ!AC$6,'[20]WorkDone DATA'!$G:$G,BOQ!$B794)*$G794</f>
        <v>#VALUE!</v>
      </c>
      <c r="AD794" s="53" t="e">
        <f>SUMIFS('[20]WorkDone DATA'!$L:$L,'[20]WorkDone DATA'!$N:$N,BOQ!AD$6,'[20]WorkDone DATA'!$G:$G,BOQ!$B794)*$G794</f>
        <v>#VALUE!</v>
      </c>
      <c r="AE794" s="53" t="e">
        <f>SUMIFS('[20]WorkDone DATA'!$L:$L,'[20]WorkDone DATA'!$N:$N,BOQ!AE$6,'[20]WorkDone DATA'!$G:$G,BOQ!$B794)*$G794</f>
        <v>#VALUE!</v>
      </c>
      <c r="AF794" s="53" t="e">
        <f>SUMIFS('[20]WorkDone DATA'!$L:$L,'[20]WorkDone DATA'!$N:$N,BOQ!AF$6,'[20]WorkDone DATA'!$G:$G,BOQ!$B794)*$G794</f>
        <v>#VALUE!</v>
      </c>
      <c r="AG794" s="53" t="e">
        <f>SUMIFS('[20]WorkDone DATA'!$L:$L,'[20]WorkDone DATA'!$N:$N,BOQ!AG$6,'[20]WorkDone DATA'!$G:$G,BOQ!$B794)*$G794</f>
        <v>#VALUE!</v>
      </c>
      <c r="AH794" s="53" t="e">
        <f>SUMIFS('[20]WorkDone DATA'!$L:$L,'[20]WorkDone DATA'!$N:$N,BOQ!AH$6,'[20]WorkDone DATA'!$G:$G,BOQ!$B794)*$G794</f>
        <v>#VALUE!</v>
      </c>
      <c r="AI794" s="53" t="e">
        <f>SUMIFS('[20]WorkDone DATA'!$L:$L,'[20]WorkDone DATA'!$N:$N,BOQ!AI$6,'[20]WorkDone DATA'!$G:$G,BOQ!$B794)*$G794</f>
        <v>#VALUE!</v>
      </c>
      <c r="AJ794" s="53" t="e">
        <f>SUMIFS('[20]WorkDone DATA'!$L:$L,'[20]WorkDone DATA'!$N:$N,BOQ!AJ$6,'[20]WorkDone DATA'!$G:$G,BOQ!$B794)*$G794</f>
        <v>#VALUE!</v>
      </c>
      <c r="AK794" s="53" t="e">
        <f>SUMIFS('[20]WorkDone DATA'!$L:$L,'[20]WorkDone DATA'!$N:$N,BOQ!AK$6,'[20]WorkDone DATA'!$G:$G,BOQ!$B794)*$G794</f>
        <v>#VALUE!</v>
      </c>
      <c r="AL794" s="53" t="e">
        <f>SUMIFS('[20]WorkDone DATA'!$L:$L,'[20]WorkDone DATA'!$N:$N,BOQ!AL$6,'[20]WorkDone DATA'!$G:$G,BOQ!$B794)*$G794</f>
        <v>#VALUE!</v>
      </c>
      <c r="AM794" s="53" t="e">
        <f>SUMIFS('[20]WorkDone DATA'!$L:$L,'[20]WorkDone DATA'!$N:$N,BOQ!AM$6,'[20]WorkDone DATA'!$G:$G,BOQ!$B794)*$G794</f>
        <v>#VALUE!</v>
      </c>
      <c r="AN794" s="53" t="e">
        <f>SUMIFS('[20]WorkDone DATA'!$L:$L,'[20]WorkDone DATA'!$N:$N,BOQ!AN$6,'[20]WorkDone DATA'!$G:$G,BOQ!$B794)*$G794</f>
        <v>#VALUE!</v>
      </c>
      <c r="AO794" s="53" t="e">
        <f>SUMIFS('[20]WorkDone DATA'!$L:$L,'[20]WorkDone DATA'!$N:$N,BOQ!AO$6,'[20]WorkDone DATA'!$G:$G,BOQ!$B794)*$G794</f>
        <v>#VALUE!</v>
      </c>
      <c r="AP794" s="53" t="e">
        <f>SUMIFS('[20]WorkDone DATA'!$L:$L,'[20]WorkDone DATA'!$N:$N,BOQ!AP$6,'[20]WorkDone DATA'!$G:$G,BOQ!$B794)*$G794</f>
        <v>#VALUE!</v>
      </c>
      <c r="AQ794" s="53" t="e">
        <f>SUMIFS('[20]WorkDone DATA'!$L:$L,'[20]WorkDone DATA'!$N:$N,BOQ!AQ$6,'[20]WorkDone DATA'!$G:$G,BOQ!$B794)*$G794</f>
        <v>#VALUE!</v>
      </c>
      <c r="AR794" s="53" t="e">
        <f>SUMIFS('[20]WorkDone DATA'!$L:$L,'[20]WorkDone DATA'!$N:$N,BOQ!AR$6,'[20]WorkDone DATA'!$G:$G,BOQ!$B794)*$G794</f>
        <v>#VALUE!</v>
      </c>
      <c r="AS794" s="53" t="e">
        <f>SUMIFS('[20]WorkDone DATA'!$L:$L,'[20]WorkDone DATA'!$N:$N,BOQ!AS$6,'[20]WorkDone DATA'!$G:$G,BOQ!$B794)*$G794</f>
        <v>#VALUE!</v>
      </c>
      <c r="AT794" s="53" t="e">
        <f>SUMIFS('[20]WorkDone DATA'!$L:$L,'[20]WorkDone DATA'!$N:$N,BOQ!AT$6,'[20]WorkDone DATA'!$G:$G,BOQ!$B794)*$G794</f>
        <v>#VALUE!</v>
      </c>
      <c r="AU794" s="53" t="e">
        <f>SUMIFS('[20]WorkDone DATA'!$L:$L,'[20]WorkDone DATA'!$N:$N,BOQ!AU$6,'[20]WorkDone DATA'!$G:$G,BOQ!$B794)*$G794</f>
        <v>#VALUE!</v>
      </c>
      <c r="AV794" s="53" t="e">
        <f>SUMIFS('[20]WorkDone DATA'!$L:$L,'[20]WorkDone DATA'!$N:$N,BOQ!AV$6,'[20]WorkDone DATA'!$G:$G,BOQ!$B794)*$G794</f>
        <v>#VALUE!</v>
      </c>
      <c r="AW794" s="53" t="e">
        <f>SUMIFS('[20]WorkDone DATA'!$L:$L,'[20]WorkDone DATA'!$N:$N,BOQ!AW$6,'[20]WorkDone DATA'!$G:$G,BOQ!$B794)*$G794</f>
        <v>#VALUE!</v>
      </c>
      <c r="AX794" s="53" t="e">
        <f>SUMIFS('[20]WorkDone DATA'!$L:$L,'[20]WorkDone DATA'!$N:$N,BOQ!AX$6,'[20]WorkDone DATA'!$G:$G,BOQ!$B794)*$G794</f>
        <v>#VALUE!</v>
      </c>
      <c r="AY794" s="53" t="e">
        <f>SUMIFS('[20]WorkDone DATA'!$L:$L,'[20]WorkDone DATA'!$N:$N,BOQ!AY$6,'[20]WorkDone DATA'!$G:$G,BOQ!$B794)*$G794</f>
        <v>#VALUE!</v>
      </c>
      <c r="AZ794" s="53" t="e">
        <f>SUMIFS('[20]WorkDone DATA'!$L:$L,'[20]WorkDone DATA'!$N:$N,BOQ!AZ$6,'[20]WorkDone DATA'!$G:$G,BOQ!$B794)*$G794</f>
        <v>#VALUE!</v>
      </c>
      <c r="BA794" s="53" t="e">
        <f>SUMIFS('[20]WorkDone DATA'!$L:$L,'[20]WorkDone DATA'!$N:$N,BOQ!BA$6,'[20]WorkDone DATA'!$G:$G,BOQ!$B794)*$G794</f>
        <v>#VALUE!</v>
      </c>
      <c r="BB794" s="53" t="e">
        <f>SUMIFS('[20]WorkDone DATA'!$L:$L,'[20]WorkDone DATA'!$N:$N,BOQ!BB$6,'[20]WorkDone DATA'!$G:$G,BOQ!$B794)*$G794</f>
        <v>#VALUE!</v>
      </c>
      <c r="BC794" s="53" t="e">
        <f>SUMIFS('[20]WorkDone DATA'!$L:$L,'[20]WorkDone DATA'!$N:$N,BOQ!BC$6,'[20]WorkDone DATA'!$G:$G,BOQ!$B794)*$G794</f>
        <v>#VALUE!</v>
      </c>
      <c r="BD794" s="53" t="e">
        <f>SUMIFS('[20]WorkDone DATA'!$L:$L,'[20]WorkDone DATA'!$N:$N,BOQ!BD$6,'[20]WorkDone DATA'!$G:$G,BOQ!$B794)*$G794</f>
        <v>#VALUE!</v>
      </c>
      <c r="BE794" s="53" t="e">
        <f>SUMIFS('[20]WorkDone DATA'!$L:$L,'[20]WorkDone DATA'!$N:$N,BOQ!BE$6,'[20]WorkDone DATA'!$G:$G,BOQ!$B794)*$G794</f>
        <v>#VALUE!</v>
      </c>
      <c r="BF794" s="53" t="e">
        <f>SUMIFS('[20]WorkDone DATA'!$L:$L,'[20]WorkDone DATA'!$N:$N,BOQ!BF$6,'[20]WorkDone DATA'!$G:$G,BOQ!$B794)*$G794</f>
        <v>#VALUE!</v>
      </c>
      <c r="BG794" s="53" t="e">
        <f>SUMIFS('[20]WorkDone DATA'!$L:$L,'[20]WorkDone DATA'!$N:$N,BOQ!BG$6,'[20]WorkDone DATA'!$G:$G,BOQ!$B794)*$G794</f>
        <v>#VALUE!</v>
      </c>
      <c r="BH794" s="53" t="e">
        <f>SUMIFS('[20]WorkDone DATA'!$L:$L,'[20]WorkDone DATA'!$N:$N,BOQ!BH$6,'[20]WorkDone DATA'!$G:$G,BOQ!$B794)*$G794</f>
        <v>#VALUE!</v>
      </c>
      <c r="BI794" s="53" t="e">
        <f>SUMIFS('[20]WorkDone DATA'!$L:$L,'[20]WorkDone DATA'!$N:$N,BOQ!BI$6,'[20]WorkDone DATA'!$G:$G,BOQ!$B794)*$G794</f>
        <v>#VALUE!</v>
      </c>
      <c r="BJ794" s="53" t="e">
        <f>SUMIFS('[20]WorkDone DATA'!$L:$L,'[20]WorkDone DATA'!$N:$N,BOQ!BJ$6,'[20]WorkDone DATA'!$G:$G,BOQ!$B794)*$G794</f>
        <v>#VALUE!</v>
      </c>
      <c r="BK794" s="53" t="e">
        <f>SUMIFS('[20]WorkDone DATA'!$L:$L,'[20]WorkDone DATA'!$N:$N,BOQ!BK$6,'[20]WorkDone DATA'!$G:$G,BOQ!$B794)*$G794</f>
        <v>#VALUE!</v>
      </c>
      <c r="BL794" s="53" t="e">
        <f>SUMIFS('[20]WorkDone DATA'!$L:$L,'[20]WorkDone DATA'!$N:$N,BOQ!BL$6,'[20]WorkDone DATA'!$G:$G,BOQ!$B794)*$G794</f>
        <v>#VALUE!</v>
      </c>
      <c r="BM794" s="53" t="e">
        <f>SUMIFS('[20]WorkDone DATA'!$L:$L,'[20]WorkDone DATA'!$N:$N,BOQ!BM$6,'[20]WorkDone DATA'!$G:$G,BOQ!$B794)*$G794</f>
        <v>#VALUE!</v>
      </c>
      <c r="BN794" s="53" t="e">
        <f>SUMIFS('[20]WorkDone DATA'!$L:$L,'[20]WorkDone DATA'!$N:$N,BOQ!BN$6,'[20]WorkDone DATA'!$G:$G,BOQ!$B794)*$G794</f>
        <v>#VALUE!</v>
      </c>
      <c r="BO794" s="53" t="e">
        <f>SUMIFS('[20]WorkDone DATA'!$L:$L,'[20]WorkDone DATA'!$N:$N,BOQ!BO$6,'[20]WorkDone DATA'!$G:$G,BOQ!$B794)*$G794</f>
        <v>#VALUE!</v>
      </c>
      <c r="BP794" s="53" t="e">
        <f>SUMIFS('[20]WorkDone DATA'!$L:$L,'[20]WorkDone DATA'!$N:$N,BOQ!BP$6,'[20]WorkDone DATA'!$G:$G,BOQ!$B794)*$G794</f>
        <v>#VALUE!</v>
      </c>
      <c r="BQ794" s="53" t="e">
        <f>SUMIFS('[20]WorkDone DATA'!$L:$L,'[20]WorkDone DATA'!$N:$N,BOQ!BQ$6,'[20]WorkDone DATA'!$G:$G,BOQ!$B794)*$G794</f>
        <v>#VALUE!</v>
      </c>
      <c r="BR794" s="53" t="e">
        <f>SUMIFS('[20]WorkDone DATA'!$L:$L,'[20]WorkDone DATA'!$N:$N,BOQ!BR$6,'[20]WorkDone DATA'!$G:$G,BOQ!$B794)*$G794</f>
        <v>#VALUE!</v>
      </c>
      <c r="BS794" s="53" t="e">
        <f>SUMIFS('[20]WorkDone DATA'!$L:$L,'[20]WorkDone DATA'!$N:$N,BOQ!BS$6,'[20]WorkDone DATA'!$G:$G,BOQ!$B794)*$G794</f>
        <v>#VALUE!</v>
      </c>
      <c r="BT794" s="53" t="e">
        <f>SUMIFS('[20]WorkDone DATA'!$L:$L,'[20]WorkDone DATA'!$N:$N,BOQ!BT$6,'[20]WorkDone DATA'!$G:$G,BOQ!$B794)*$G794</f>
        <v>#VALUE!</v>
      </c>
      <c r="BU794" s="53" t="e">
        <f>SUMIFS('[20]WorkDone DATA'!$L:$L,'[20]WorkDone DATA'!$N:$N,BOQ!BU$6,'[20]WorkDone DATA'!$G:$G,BOQ!$B794)*$G794</f>
        <v>#VALUE!</v>
      </c>
      <c r="BV794" s="53" t="e">
        <f>SUMIFS('[20]WorkDone DATA'!$L:$L,'[20]WorkDone DATA'!$N:$N,BOQ!BV$6,'[20]WorkDone DATA'!$G:$G,BOQ!$B794)*$G794</f>
        <v>#VALUE!</v>
      </c>
      <c r="BW794" s="53" t="e">
        <f>SUMIFS('[20]WorkDone DATA'!$L:$L,'[20]WorkDone DATA'!$N:$N,BOQ!BW$6,'[20]WorkDone DATA'!$G:$G,BOQ!$B794)*$G794</f>
        <v>#VALUE!</v>
      </c>
      <c r="BX794" s="53" t="e">
        <f>SUMIFS('[20]WorkDone DATA'!$L:$L,'[20]WorkDone DATA'!$N:$N,BOQ!BX$6,'[20]WorkDone DATA'!$G:$G,BOQ!$B794)*$G794</f>
        <v>#VALUE!</v>
      </c>
    </row>
    <row r="795" spans="1:76" ht="15.6" x14ac:dyDescent="0.35">
      <c r="A795" s="1" t="str">
        <f>C794</f>
        <v>82.6mm x 41.3mm x 2.5mm Thick (O-L 1001)</v>
      </c>
      <c r="B795" s="42">
        <v>2.4289999999999998</v>
      </c>
      <c r="C795" s="65" t="s">
        <v>11</v>
      </c>
      <c r="D795" s="58" t="s">
        <v>96</v>
      </c>
      <c r="E795" s="77" t="s">
        <v>13</v>
      </c>
      <c r="F795" s="45">
        <v>2600</v>
      </c>
      <c r="G795" s="52">
        <v>317.82</v>
      </c>
      <c r="H795" s="53">
        <f t="shared" si="110"/>
        <v>826332</v>
      </c>
      <c r="K795" s="214" t="e">
        <f t="shared" si="117"/>
        <v>#VALUE!</v>
      </c>
      <c r="L795" s="220" t="e">
        <f t="shared" si="111"/>
        <v>#VALUE!</v>
      </c>
      <c r="M795" s="221" t="e">
        <f t="shared" si="112"/>
        <v>#VALUE!</v>
      </c>
      <c r="N795" s="219"/>
      <c r="O795" s="214" t="e">
        <f t="shared" si="113"/>
        <v>#VALUE!</v>
      </c>
      <c r="P795" s="215" t="e">
        <f t="shared" si="114"/>
        <v>#VALUE!</v>
      </c>
      <c r="R795" s="217" t="e">
        <f>SUMIFS('[20]WorkDone DATA'!$L:$L,'[20]WorkDone DATA'!$N:$N,BOQ!S$6,'[20]WorkDone DATA'!$G:$G,BOQ!$B795)</f>
        <v>#VALUE!</v>
      </c>
      <c r="S795" s="53" t="e">
        <f t="shared" si="115"/>
        <v>#VALUE!</v>
      </c>
      <c r="T795" s="217" t="e">
        <f>SUMIFS('[20]WorkDone DATA'!$L:$L,'[20]WorkDone DATA'!$N:$N,BOQ!U$6,'[20]WorkDone DATA'!$G:$G,BOQ!$B795)</f>
        <v>#VALUE!</v>
      </c>
      <c r="U795" s="53" t="e">
        <f t="shared" si="116"/>
        <v>#VALUE!</v>
      </c>
      <c r="V795" s="217"/>
      <c r="W795" s="53" t="e">
        <f>SUMIFS('[20]WorkDone DATA'!$L:$L,'[20]WorkDone DATA'!$N:$N,BOQ!W$6,'[20]WorkDone DATA'!$G:$G,BOQ!$B795)*$G795</f>
        <v>#VALUE!</v>
      </c>
      <c r="X795" s="217"/>
      <c r="Y795" s="53" t="e">
        <f>SUMIFS('[20]WorkDone DATA'!$L:$L,'[20]WorkDone DATA'!$N:$N,BOQ!Y$6,'[20]WorkDone DATA'!$G:$G,BOQ!$B795)*$G795</f>
        <v>#VALUE!</v>
      </c>
      <c r="Z795" s="217"/>
      <c r="AA795" s="53" t="e">
        <f>SUMIFS('[20]WorkDone DATA'!$L:$L,'[20]WorkDone DATA'!$N:$N,BOQ!AA$6,'[20]WorkDone DATA'!$G:$G,BOQ!$B795)*$G795</f>
        <v>#VALUE!</v>
      </c>
      <c r="AB795" s="53" t="e">
        <f>SUMIFS('[20]WorkDone DATA'!$L:$L,'[20]WorkDone DATA'!$N:$N,BOQ!AB$6,'[20]WorkDone DATA'!$G:$G,BOQ!$B795)*$G795</f>
        <v>#VALUE!</v>
      </c>
      <c r="AC795" s="53" t="e">
        <f>SUMIFS('[20]WorkDone DATA'!$L:$L,'[20]WorkDone DATA'!$N:$N,BOQ!AC$6,'[20]WorkDone DATA'!$G:$G,BOQ!$B795)*$G795</f>
        <v>#VALUE!</v>
      </c>
      <c r="AD795" s="53" t="e">
        <f>SUMIFS('[20]WorkDone DATA'!$L:$L,'[20]WorkDone DATA'!$N:$N,BOQ!AD$6,'[20]WorkDone DATA'!$G:$G,BOQ!$B795)*$G795</f>
        <v>#VALUE!</v>
      </c>
      <c r="AE795" s="53" t="e">
        <f>SUMIFS('[20]WorkDone DATA'!$L:$L,'[20]WorkDone DATA'!$N:$N,BOQ!AE$6,'[20]WorkDone DATA'!$G:$G,BOQ!$B795)*$G795</f>
        <v>#VALUE!</v>
      </c>
      <c r="AF795" s="53" t="e">
        <f>SUMIFS('[20]WorkDone DATA'!$L:$L,'[20]WorkDone DATA'!$N:$N,BOQ!AF$6,'[20]WorkDone DATA'!$G:$G,BOQ!$B795)*$G795</f>
        <v>#VALUE!</v>
      </c>
      <c r="AG795" s="53" t="e">
        <f>SUMIFS('[20]WorkDone DATA'!$L:$L,'[20]WorkDone DATA'!$N:$N,BOQ!AG$6,'[20]WorkDone DATA'!$G:$G,BOQ!$B795)*$G795</f>
        <v>#VALUE!</v>
      </c>
      <c r="AH795" s="53" t="e">
        <f>SUMIFS('[20]WorkDone DATA'!$L:$L,'[20]WorkDone DATA'!$N:$N,BOQ!AH$6,'[20]WorkDone DATA'!$G:$G,BOQ!$B795)*$G795</f>
        <v>#VALUE!</v>
      </c>
      <c r="AI795" s="53" t="e">
        <f>SUMIFS('[20]WorkDone DATA'!$L:$L,'[20]WorkDone DATA'!$N:$N,BOQ!AI$6,'[20]WorkDone DATA'!$G:$G,BOQ!$B795)*$G795</f>
        <v>#VALUE!</v>
      </c>
      <c r="AJ795" s="53" t="e">
        <f>SUMIFS('[20]WorkDone DATA'!$L:$L,'[20]WorkDone DATA'!$N:$N,BOQ!AJ$6,'[20]WorkDone DATA'!$G:$G,BOQ!$B795)*$G795</f>
        <v>#VALUE!</v>
      </c>
      <c r="AK795" s="53" t="e">
        <f>SUMIFS('[20]WorkDone DATA'!$L:$L,'[20]WorkDone DATA'!$N:$N,BOQ!AK$6,'[20]WorkDone DATA'!$G:$G,BOQ!$B795)*$G795</f>
        <v>#VALUE!</v>
      </c>
      <c r="AL795" s="53" t="e">
        <f>SUMIFS('[20]WorkDone DATA'!$L:$L,'[20]WorkDone DATA'!$N:$N,BOQ!AL$6,'[20]WorkDone DATA'!$G:$G,BOQ!$B795)*$G795</f>
        <v>#VALUE!</v>
      </c>
      <c r="AM795" s="53" t="e">
        <f>SUMIFS('[20]WorkDone DATA'!$L:$L,'[20]WorkDone DATA'!$N:$N,BOQ!AM$6,'[20]WorkDone DATA'!$G:$G,BOQ!$B795)*$G795</f>
        <v>#VALUE!</v>
      </c>
      <c r="AN795" s="53" t="e">
        <f>SUMIFS('[20]WorkDone DATA'!$L:$L,'[20]WorkDone DATA'!$N:$N,BOQ!AN$6,'[20]WorkDone DATA'!$G:$G,BOQ!$B795)*$G795</f>
        <v>#VALUE!</v>
      </c>
      <c r="AO795" s="53" t="e">
        <f>SUMIFS('[20]WorkDone DATA'!$L:$L,'[20]WorkDone DATA'!$N:$N,BOQ!AO$6,'[20]WorkDone DATA'!$G:$G,BOQ!$B795)*$G795</f>
        <v>#VALUE!</v>
      </c>
      <c r="AP795" s="53" t="e">
        <f>SUMIFS('[20]WorkDone DATA'!$L:$L,'[20]WorkDone DATA'!$N:$N,BOQ!AP$6,'[20]WorkDone DATA'!$G:$G,BOQ!$B795)*$G795</f>
        <v>#VALUE!</v>
      </c>
      <c r="AQ795" s="53" t="e">
        <f>SUMIFS('[20]WorkDone DATA'!$L:$L,'[20]WorkDone DATA'!$N:$N,BOQ!AQ$6,'[20]WorkDone DATA'!$G:$G,BOQ!$B795)*$G795</f>
        <v>#VALUE!</v>
      </c>
      <c r="AR795" s="53" t="e">
        <f>SUMIFS('[20]WorkDone DATA'!$L:$L,'[20]WorkDone DATA'!$N:$N,BOQ!AR$6,'[20]WorkDone DATA'!$G:$G,BOQ!$B795)*$G795</f>
        <v>#VALUE!</v>
      </c>
      <c r="AS795" s="53" t="e">
        <f>SUMIFS('[20]WorkDone DATA'!$L:$L,'[20]WorkDone DATA'!$N:$N,BOQ!AS$6,'[20]WorkDone DATA'!$G:$G,BOQ!$B795)*$G795</f>
        <v>#VALUE!</v>
      </c>
      <c r="AT795" s="53" t="e">
        <f>SUMIFS('[20]WorkDone DATA'!$L:$L,'[20]WorkDone DATA'!$N:$N,BOQ!AT$6,'[20]WorkDone DATA'!$G:$G,BOQ!$B795)*$G795</f>
        <v>#VALUE!</v>
      </c>
      <c r="AU795" s="53" t="e">
        <f>SUMIFS('[20]WorkDone DATA'!$L:$L,'[20]WorkDone DATA'!$N:$N,BOQ!AU$6,'[20]WorkDone DATA'!$G:$G,BOQ!$B795)*$G795</f>
        <v>#VALUE!</v>
      </c>
      <c r="AV795" s="53" t="e">
        <f>SUMIFS('[20]WorkDone DATA'!$L:$L,'[20]WorkDone DATA'!$N:$N,BOQ!AV$6,'[20]WorkDone DATA'!$G:$G,BOQ!$B795)*$G795</f>
        <v>#VALUE!</v>
      </c>
      <c r="AW795" s="53" t="e">
        <f>SUMIFS('[20]WorkDone DATA'!$L:$L,'[20]WorkDone DATA'!$N:$N,BOQ!AW$6,'[20]WorkDone DATA'!$G:$G,BOQ!$B795)*$G795</f>
        <v>#VALUE!</v>
      </c>
      <c r="AX795" s="53" t="e">
        <f>SUMIFS('[20]WorkDone DATA'!$L:$L,'[20]WorkDone DATA'!$N:$N,BOQ!AX$6,'[20]WorkDone DATA'!$G:$G,BOQ!$B795)*$G795</f>
        <v>#VALUE!</v>
      </c>
      <c r="AY795" s="53" t="e">
        <f>SUMIFS('[20]WorkDone DATA'!$L:$L,'[20]WorkDone DATA'!$N:$N,BOQ!AY$6,'[20]WorkDone DATA'!$G:$G,BOQ!$B795)*$G795</f>
        <v>#VALUE!</v>
      </c>
      <c r="AZ795" s="53" t="e">
        <f>SUMIFS('[20]WorkDone DATA'!$L:$L,'[20]WorkDone DATA'!$N:$N,BOQ!AZ$6,'[20]WorkDone DATA'!$G:$G,BOQ!$B795)*$G795</f>
        <v>#VALUE!</v>
      </c>
      <c r="BA795" s="53" t="e">
        <f>SUMIFS('[20]WorkDone DATA'!$L:$L,'[20]WorkDone DATA'!$N:$N,BOQ!BA$6,'[20]WorkDone DATA'!$G:$G,BOQ!$B795)*$G795</f>
        <v>#VALUE!</v>
      </c>
      <c r="BB795" s="53" t="e">
        <f>SUMIFS('[20]WorkDone DATA'!$L:$L,'[20]WorkDone DATA'!$N:$N,BOQ!BB$6,'[20]WorkDone DATA'!$G:$G,BOQ!$B795)*$G795</f>
        <v>#VALUE!</v>
      </c>
      <c r="BC795" s="53" t="e">
        <f>SUMIFS('[20]WorkDone DATA'!$L:$L,'[20]WorkDone DATA'!$N:$N,BOQ!BC$6,'[20]WorkDone DATA'!$G:$G,BOQ!$B795)*$G795</f>
        <v>#VALUE!</v>
      </c>
      <c r="BD795" s="53" t="e">
        <f>SUMIFS('[20]WorkDone DATA'!$L:$L,'[20]WorkDone DATA'!$N:$N,BOQ!BD$6,'[20]WorkDone DATA'!$G:$G,BOQ!$B795)*$G795</f>
        <v>#VALUE!</v>
      </c>
      <c r="BE795" s="53" t="e">
        <f>SUMIFS('[20]WorkDone DATA'!$L:$L,'[20]WorkDone DATA'!$N:$N,BOQ!BE$6,'[20]WorkDone DATA'!$G:$G,BOQ!$B795)*$G795</f>
        <v>#VALUE!</v>
      </c>
      <c r="BF795" s="53" t="e">
        <f>SUMIFS('[20]WorkDone DATA'!$L:$L,'[20]WorkDone DATA'!$N:$N,BOQ!BF$6,'[20]WorkDone DATA'!$G:$G,BOQ!$B795)*$G795</f>
        <v>#VALUE!</v>
      </c>
      <c r="BG795" s="53" t="e">
        <f>SUMIFS('[20]WorkDone DATA'!$L:$L,'[20]WorkDone DATA'!$N:$N,BOQ!BG$6,'[20]WorkDone DATA'!$G:$G,BOQ!$B795)*$G795</f>
        <v>#VALUE!</v>
      </c>
      <c r="BH795" s="53" t="e">
        <f>SUMIFS('[20]WorkDone DATA'!$L:$L,'[20]WorkDone DATA'!$N:$N,BOQ!BH$6,'[20]WorkDone DATA'!$G:$G,BOQ!$B795)*$G795</f>
        <v>#VALUE!</v>
      </c>
      <c r="BI795" s="53" t="e">
        <f>SUMIFS('[20]WorkDone DATA'!$L:$L,'[20]WorkDone DATA'!$N:$N,BOQ!BI$6,'[20]WorkDone DATA'!$G:$G,BOQ!$B795)*$G795</f>
        <v>#VALUE!</v>
      </c>
      <c r="BJ795" s="53" t="e">
        <f>SUMIFS('[20]WorkDone DATA'!$L:$L,'[20]WorkDone DATA'!$N:$N,BOQ!BJ$6,'[20]WorkDone DATA'!$G:$G,BOQ!$B795)*$G795</f>
        <v>#VALUE!</v>
      </c>
      <c r="BK795" s="53" t="e">
        <f>SUMIFS('[20]WorkDone DATA'!$L:$L,'[20]WorkDone DATA'!$N:$N,BOQ!BK$6,'[20]WorkDone DATA'!$G:$G,BOQ!$B795)*$G795</f>
        <v>#VALUE!</v>
      </c>
      <c r="BL795" s="53" t="e">
        <f>SUMIFS('[20]WorkDone DATA'!$L:$L,'[20]WorkDone DATA'!$N:$N,BOQ!BL$6,'[20]WorkDone DATA'!$G:$G,BOQ!$B795)*$G795</f>
        <v>#VALUE!</v>
      </c>
      <c r="BM795" s="53" t="e">
        <f>SUMIFS('[20]WorkDone DATA'!$L:$L,'[20]WorkDone DATA'!$N:$N,BOQ!BM$6,'[20]WorkDone DATA'!$G:$G,BOQ!$B795)*$G795</f>
        <v>#VALUE!</v>
      </c>
      <c r="BN795" s="53" t="e">
        <f>SUMIFS('[20]WorkDone DATA'!$L:$L,'[20]WorkDone DATA'!$N:$N,BOQ!BN$6,'[20]WorkDone DATA'!$G:$G,BOQ!$B795)*$G795</f>
        <v>#VALUE!</v>
      </c>
      <c r="BO795" s="53" t="e">
        <f>SUMIFS('[20]WorkDone DATA'!$L:$L,'[20]WorkDone DATA'!$N:$N,BOQ!BO$6,'[20]WorkDone DATA'!$G:$G,BOQ!$B795)*$G795</f>
        <v>#VALUE!</v>
      </c>
      <c r="BP795" s="53" t="e">
        <f>SUMIFS('[20]WorkDone DATA'!$L:$L,'[20]WorkDone DATA'!$N:$N,BOQ!BP$6,'[20]WorkDone DATA'!$G:$G,BOQ!$B795)*$G795</f>
        <v>#VALUE!</v>
      </c>
      <c r="BQ795" s="53" t="e">
        <f>SUMIFS('[20]WorkDone DATA'!$L:$L,'[20]WorkDone DATA'!$N:$N,BOQ!BQ$6,'[20]WorkDone DATA'!$G:$G,BOQ!$B795)*$G795</f>
        <v>#VALUE!</v>
      </c>
      <c r="BR795" s="53" t="e">
        <f>SUMIFS('[20]WorkDone DATA'!$L:$L,'[20]WorkDone DATA'!$N:$N,BOQ!BR$6,'[20]WorkDone DATA'!$G:$G,BOQ!$B795)*$G795</f>
        <v>#VALUE!</v>
      </c>
      <c r="BS795" s="53" t="e">
        <f>SUMIFS('[20]WorkDone DATA'!$L:$L,'[20]WorkDone DATA'!$N:$N,BOQ!BS$6,'[20]WorkDone DATA'!$G:$G,BOQ!$B795)*$G795</f>
        <v>#VALUE!</v>
      </c>
      <c r="BT795" s="53" t="e">
        <f>SUMIFS('[20]WorkDone DATA'!$L:$L,'[20]WorkDone DATA'!$N:$N,BOQ!BT$6,'[20]WorkDone DATA'!$G:$G,BOQ!$B795)*$G795</f>
        <v>#VALUE!</v>
      </c>
      <c r="BU795" s="53" t="e">
        <f>SUMIFS('[20]WorkDone DATA'!$L:$L,'[20]WorkDone DATA'!$N:$N,BOQ!BU$6,'[20]WorkDone DATA'!$G:$G,BOQ!$B795)*$G795</f>
        <v>#VALUE!</v>
      </c>
      <c r="BV795" s="53" t="e">
        <f>SUMIFS('[20]WorkDone DATA'!$L:$L,'[20]WorkDone DATA'!$N:$N,BOQ!BV$6,'[20]WorkDone DATA'!$G:$G,BOQ!$B795)*$G795</f>
        <v>#VALUE!</v>
      </c>
      <c r="BW795" s="53" t="e">
        <f>SUMIFS('[20]WorkDone DATA'!$L:$L,'[20]WorkDone DATA'!$N:$N,BOQ!BW$6,'[20]WorkDone DATA'!$G:$G,BOQ!$B795)*$G795</f>
        <v>#VALUE!</v>
      </c>
      <c r="BX795" s="53" t="e">
        <f>SUMIFS('[20]WorkDone DATA'!$L:$L,'[20]WorkDone DATA'!$N:$N,BOQ!BX$6,'[20]WorkDone DATA'!$G:$G,BOQ!$B795)*$G795</f>
        <v>#VALUE!</v>
      </c>
    </row>
    <row r="796" spans="1:76" ht="15.6" x14ac:dyDescent="0.35">
      <c r="A796" s="1" t="str">
        <f>C794</f>
        <v>82.6mm x 41.3mm x 2.5mm Thick (O-L 1001)</v>
      </c>
      <c r="B796" s="42">
        <v>2.4300000000000002</v>
      </c>
      <c r="C796" s="65" t="s">
        <v>53</v>
      </c>
      <c r="D796" s="58" t="s">
        <v>46</v>
      </c>
      <c r="E796" s="77" t="s">
        <v>13</v>
      </c>
      <c r="F796" s="45">
        <v>2600</v>
      </c>
      <c r="G796" s="52">
        <v>259.42</v>
      </c>
      <c r="H796" s="53">
        <f t="shared" si="110"/>
        <v>674492</v>
      </c>
      <c r="K796" s="214" t="e">
        <f t="shared" si="117"/>
        <v>#VALUE!</v>
      </c>
      <c r="L796" s="220" t="e">
        <f t="shared" si="111"/>
        <v>#VALUE!</v>
      </c>
      <c r="M796" s="221" t="e">
        <f t="shared" si="112"/>
        <v>#VALUE!</v>
      </c>
      <c r="N796" s="219"/>
      <c r="O796" s="214" t="e">
        <f t="shared" si="113"/>
        <v>#VALUE!</v>
      </c>
      <c r="P796" s="215" t="e">
        <f t="shared" si="114"/>
        <v>#VALUE!</v>
      </c>
      <c r="R796" s="217" t="e">
        <f>SUMIFS('[20]WorkDone DATA'!$L:$L,'[20]WorkDone DATA'!$N:$N,BOQ!S$6,'[20]WorkDone DATA'!$G:$G,BOQ!$B796)</f>
        <v>#VALUE!</v>
      </c>
      <c r="S796" s="53" t="e">
        <f t="shared" si="115"/>
        <v>#VALUE!</v>
      </c>
      <c r="T796" s="217" t="e">
        <f>SUMIFS('[20]WorkDone DATA'!$L:$L,'[20]WorkDone DATA'!$N:$N,BOQ!U$6,'[20]WorkDone DATA'!$G:$G,BOQ!$B796)</f>
        <v>#VALUE!</v>
      </c>
      <c r="U796" s="53" t="e">
        <f t="shared" si="116"/>
        <v>#VALUE!</v>
      </c>
      <c r="V796" s="217"/>
      <c r="W796" s="53" t="e">
        <f>SUMIFS('[20]WorkDone DATA'!$L:$L,'[20]WorkDone DATA'!$N:$N,BOQ!W$6,'[20]WorkDone DATA'!$G:$G,BOQ!$B796)*$G796</f>
        <v>#VALUE!</v>
      </c>
      <c r="X796" s="217"/>
      <c r="Y796" s="53" t="e">
        <f>SUMIFS('[20]WorkDone DATA'!$L:$L,'[20]WorkDone DATA'!$N:$N,BOQ!Y$6,'[20]WorkDone DATA'!$G:$G,BOQ!$B796)*$G796</f>
        <v>#VALUE!</v>
      </c>
      <c r="Z796" s="217"/>
      <c r="AA796" s="53" t="e">
        <f>SUMIFS('[20]WorkDone DATA'!$L:$L,'[20]WorkDone DATA'!$N:$N,BOQ!AA$6,'[20]WorkDone DATA'!$G:$G,BOQ!$B796)*$G796</f>
        <v>#VALUE!</v>
      </c>
      <c r="AB796" s="53" t="e">
        <f>SUMIFS('[20]WorkDone DATA'!$L:$L,'[20]WorkDone DATA'!$N:$N,BOQ!AB$6,'[20]WorkDone DATA'!$G:$G,BOQ!$B796)*$G796</f>
        <v>#VALUE!</v>
      </c>
      <c r="AC796" s="53" t="e">
        <f>SUMIFS('[20]WorkDone DATA'!$L:$L,'[20]WorkDone DATA'!$N:$N,BOQ!AC$6,'[20]WorkDone DATA'!$G:$G,BOQ!$B796)*$G796</f>
        <v>#VALUE!</v>
      </c>
      <c r="AD796" s="53" t="e">
        <f>SUMIFS('[20]WorkDone DATA'!$L:$L,'[20]WorkDone DATA'!$N:$N,BOQ!AD$6,'[20]WorkDone DATA'!$G:$G,BOQ!$B796)*$G796</f>
        <v>#VALUE!</v>
      </c>
      <c r="AE796" s="53" t="e">
        <f>SUMIFS('[20]WorkDone DATA'!$L:$L,'[20]WorkDone DATA'!$N:$N,BOQ!AE$6,'[20]WorkDone DATA'!$G:$G,BOQ!$B796)*$G796</f>
        <v>#VALUE!</v>
      </c>
      <c r="AF796" s="53" t="e">
        <f>SUMIFS('[20]WorkDone DATA'!$L:$L,'[20]WorkDone DATA'!$N:$N,BOQ!AF$6,'[20]WorkDone DATA'!$G:$G,BOQ!$B796)*$G796</f>
        <v>#VALUE!</v>
      </c>
      <c r="AG796" s="53" t="e">
        <f>SUMIFS('[20]WorkDone DATA'!$L:$L,'[20]WorkDone DATA'!$N:$N,BOQ!AG$6,'[20]WorkDone DATA'!$G:$G,BOQ!$B796)*$G796</f>
        <v>#VALUE!</v>
      </c>
      <c r="AH796" s="53" t="e">
        <f>SUMIFS('[20]WorkDone DATA'!$L:$L,'[20]WorkDone DATA'!$N:$N,BOQ!AH$6,'[20]WorkDone DATA'!$G:$G,BOQ!$B796)*$G796</f>
        <v>#VALUE!</v>
      </c>
      <c r="AI796" s="53" t="e">
        <f>SUMIFS('[20]WorkDone DATA'!$L:$L,'[20]WorkDone DATA'!$N:$N,BOQ!AI$6,'[20]WorkDone DATA'!$G:$G,BOQ!$B796)*$G796</f>
        <v>#VALUE!</v>
      </c>
      <c r="AJ796" s="53" t="e">
        <f>SUMIFS('[20]WorkDone DATA'!$L:$L,'[20]WorkDone DATA'!$N:$N,BOQ!AJ$6,'[20]WorkDone DATA'!$G:$G,BOQ!$B796)*$G796</f>
        <v>#VALUE!</v>
      </c>
      <c r="AK796" s="53" t="e">
        <f>SUMIFS('[20]WorkDone DATA'!$L:$L,'[20]WorkDone DATA'!$N:$N,BOQ!AK$6,'[20]WorkDone DATA'!$G:$G,BOQ!$B796)*$G796</f>
        <v>#VALUE!</v>
      </c>
      <c r="AL796" s="53" t="e">
        <f>SUMIFS('[20]WorkDone DATA'!$L:$L,'[20]WorkDone DATA'!$N:$N,BOQ!AL$6,'[20]WorkDone DATA'!$G:$G,BOQ!$B796)*$G796</f>
        <v>#VALUE!</v>
      </c>
      <c r="AM796" s="53" t="e">
        <f>SUMIFS('[20]WorkDone DATA'!$L:$L,'[20]WorkDone DATA'!$N:$N,BOQ!AM$6,'[20]WorkDone DATA'!$G:$G,BOQ!$B796)*$G796</f>
        <v>#VALUE!</v>
      </c>
      <c r="AN796" s="53" t="e">
        <f>SUMIFS('[20]WorkDone DATA'!$L:$L,'[20]WorkDone DATA'!$N:$N,BOQ!AN$6,'[20]WorkDone DATA'!$G:$G,BOQ!$B796)*$G796</f>
        <v>#VALUE!</v>
      </c>
      <c r="AO796" s="53" t="e">
        <f>SUMIFS('[20]WorkDone DATA'!$L:$L,'[20]WorkDone DATA'!$N:$N,BOQ!AO$6,'[20]WorkDone DATA'!$G:$G,BOQ!$B796)*$G796</f>
        <v>#VALUE!</v>
      </c>
      <c r="AP796" s="53" t="e">
        <f>SUMIFS('[20]WorkDone DATA'!$L:$L,'[20]WorkDone DATA'!$N:$N,BOQ!AP$6,'[20]WorkDone DATA'!$G:$G,BOQ!$B796)*$G796</f>
        <v>#VALUE!</v>
      </c>
      <c r="AQ796" s="53" t="e">
        <f>SUMIFS('[20]WorkDone DATA'!$L:$L,'[20]WorkDone DATA'!$N:$N,BOQ!AQ$6,'[20]WorkDone DATA'!$G:$G,BOQ!$B796)*$G796</f>
        <v>#VALUE!</v>
      </c>
      <c r="AR796" s="53" t="e">
        <f>SUMIFS('[20]WorkDone DATA'!$L:$L,'[20]WorkDone DATA'!$N:$N,BOQ!AR$6,'[20]WorkDone DATA'!$G:$G,BOQ!$B796)*$G796</f>
        <v>#VALUE!</v>
      </c>
      <c r="AS796" s="53" t="e">
        <f>SUMIFS('[20]WorkDone DATA'!$L:$L,'[20]WorkDone DATA'!$N:$N,BOQ!AS$6,'[20]WorkDone DATA'!$G:$G,BOQ!$B796)*$G796</f>
        <v>#VALUE!</v>
      </c>
      <c r="AT796" s="53" t="e">
        <f>SUMIFS('[20]WorkDone DATA'!$L:$L,'[20]WorkDone DATA'!$N:$N,BOQ!AT$6,'[20]WorkDone DATA'!$G:$G,BOQ!$B796)*$G796</f>
        <v>#VALUE!</v>
      </c>
      <c r="AU796" s="53" t="e">
        <f>SUMIFS('[20]WorkDone DATA'!$L:$L,'[20]WorkDone DATA'!$N:$N,BOQ!AU$6,'[20]WorkDone DATA'!$G:$G,BOQ!$B796)*$G796</f>
        <v>#VALUE!</v>
      </c>
      <c r="AV796" s="53" t="e">
        <f>SUMIFS('[20]WorkDone DATA'!$L:$L,'[20]WorkDone DATA'!$N:$N,BOQ!AV$6,'[20]WorkDone DATA'!$G:$G,BOQ!$B796)*$G796</f>
        <v>#VALUE!</v>
      </c>
      <c r="AW796" s="53" t="e">
        <f>SUMIFS('[20]WorkDone DATA'!$L:$L,'[20]WorkDone DATA'!$N:$N,BOQ!AW$6,'[20]WorkDone DATA'!$G:$G,BOQ!$B796)*$G796</f>
        <v>#VALUE!</v>
      </c>
      <c r="AX796" s="53" t="e">
        <f>SUMIFS('[20]WorkDone DATA'!$L:$L,'[20]WorkDone DATA'!$N:$N,BOQ!AX$6,'[20]WorkDone DATA'!$G:$G,BOQ!$B796)*$G796</f>
        <v>#VALUE!</v>
      </c>
      <c r="AY796" s="53" t="e">
        <f>SUMIFS('[20]WorkDone DATA'!$L:$L,'[20]WorkDone DATA'!$N:$N,BOQ!AY$6,'[20]WorkDone DATA'!$G:$G,BOQ!$B796)*$G796</f>
        <v>#VALUE!</v>
      </c>
      <c r="AZ796" s="53" t="e">
        <f>SUMIFS('[20]WorkDone DATA'!$L:$L,'[20]WorkDone DATA'!$N:$N,BOQ!AZ$6,'[20]WorkDone DATA'!$G:$G,BOQ!$B796)*$G796</f>
        <v>#VALUE!</v>
      </c>
      <c r="BA796" s="53" t="e">
        <f>SUMIFS('[20]WorkDone DATA'!$L:$L,'[20]WorkDone DATA'!$N:$N,BOQ!BA$6,'[20]WorkDone DATA'!$G:$G,BOQ!$B796)*$G796</f>
        <v>#VALUE!</v>
      </c>
      <c r="BB796" s="53" t="e">
        <f>SUMIFS('[20]WorkDone DATA'!$L:$L,'[20]WorkDone DATA'!$N:$N,BOQ!BB$6,'[20]WorkDone DATA'!$G:$G,BOQ!$B796)*$G796</f>
        <v>#VALUE!</v>
      </c>
      <c r="BC796" s="53" t="e">
        <f>SUMIFS('[20]WorkDone DATA'!$L:$L,'[20]WorkDone DATA'!$N:$N,BOQ!BC$6,'[20]WorkDone DATA'!$G:$G,BOQ!$B796)*$G796</f>
        <v>#VALUE!</v>
      </c>
      <c r="BD796" s="53" t="e">
        <f>SUMIFS('[20]WorkDone DATA'!$L:$L,'[20]WorkDone DATA'!$N:$N,BOQ!BD$6,'[20]WorkDone DATA'!$G:$G,BOQ!$B796)*$G796</f>
        <v>#VALUE!</v>
      </c>
      <c r="BE796" s="53" t="e">
        <f>SUMIFS('[20]WorkDone DATA'!$L:$L,'[20]WorkDone DATA'!$N:$N,BOQ!BE$6,'[20]WorkDone DATA'!$G:$G,BOQ!$B796)*$G796</f>
        <v>#VALUE!</v>
      </c>
      <c r="BF796" s="53" t="e">
        <f>SUMIFS('[20]WorkDone DATA'!$L:$L,'[20]WorkDone DATA'!$N:$N,BOQ!BF$6,'[20]WorkDone DATA'!$G:$G,BOQ!$B796)*$G796</f>
        <v>#VALUE!</v>
      </c>
      <c r="BG796" s="53" t="e">
        <f>SUMIFS('[20]WorkDone DATA'!$L:$L,'[20]WorkDone DATA'!$N:$N,BOQ!BG$6,'[20]WorkDone DATA'!$G:$G,BOQ!$B796)*$G796</f>
        <v>#VALUE!</v>
      </c>
      <c r="BH796" s="53" t="e">
        <f>SUMIFS('[20]WorkDone DATA'!$L:$L,'[20]WorkDone DATA'!$N:$N,BOQ!BH$6,'[20]WorkDone DATA'!$G:$G,BOQ!$B796)*$G796</f>
        <v>#VALUE!</v>
      </c>
      <c r="BI796" s="53" t="e">
        <f>SUMIFS('[20]WorkDone DATA'!$L:$L,'[20]WorkDone DATA'!$N:$N,BOQ!BI$6,'[20]WorkDone DATA'!$G:$G,BOQ!$B796)*$G796</f>
        <v>#VALUE!</v>
      </c>
      <c r="BJ796" s="53" t="e">
        <f>SUMIFS('[20]WorkDone DATA'!$L:$L,'[20]WorkDone DATA'!$N:$N,BOQ!BJ$6,'[20]WorkDone DATA'!$G:$G,BOQ!$B796)*$G796</f>
        <v>#VALUE!</v>
      </c>
      <c r="BK796" s="53" t="e">
        <f>SUMIFS('[20]WorkDone DATA'!$L:$L,'[20]WorkDone DATA'!$N:$N,BOQ!BK$6,'[20]WorkDone DATA'!$G:$G,BOQ!$B796)*$G796</f>
        <v>#VALUE!</v>
      </c>
      <c r="BL796" s="53" t="e">
        <f>SUMIFS('[20]WorkDone DATA'!$L:$L,'[20]WorkDone DATA'!$N:$N,BOQ!BL$6,'[20]WorkDone DATA'!$G:$G,BOQ!$B796)*$G796</f>
        <v>#VALUE!</v>
      </c>
      <c r="BM796" s="53" t="e">
        <f>SUMIFS('[20]WorkDone DATA'!$L:$L,'[20]WorkDone DATA'!$N:$N,BOQ!BM$6,'[20]WorkDone DATA'!$G:$G,BOQ!$B796)*$G796</f>
        <v>#VALUE!</v>
      </c>
      <c r="BN796" s="53" t="e">
        <f>SUMIFS('[20]WorkDone DATA'!$L:$L,'[20]WorkDone DATA'!$N:$N,BOQ!BN$6,'[20]WorkDone DATA'!$G:$G,BOQ!$B796)*$G796</f>
        <v>#VALUE!</v>
      </c>
      <c r="BO796" s="53" t="e">
        <f>SUMIFS('[20]WorkDone DATA'!$L:$L,'[20]WorkDone DATA'!$N:$N,BOQ!BO$6,'[20]WorkDone DATA'!$G:$G,BOQ!$B796)*$G796</f>
        <v>#VALUE!</v>
      </c>
      <c r="BP796" s="53" t="e">
        <f>SUMIFS('[20]WorkDone DATA'!$L:$L,'[20]WorkDone DATA'!$N:$N,BOQ!BP$6,'[20]WorkDone DATA'!$G:$G,BOQ!$B796)*$G796</f>
        <v>#VALUE!</v>
      </c>
      <c r="BQ796" s="53" t="e">
        <f>SUMIFS('[20]WorkDone DATA'!$L:$L,'[20]WorkDone DATA'!$N:$N,BOQ!BQ$6,'[20]WorkDone DATA'!$G:$G,BOQ!$B796)*$G796</f>
        <v>#VALUE!</v>
      </c>
      <c r="BR796" s="53" t="e">
        <f>SUMIFS('[20]WorkDone DATA'!$L:$L,'[20]WorkDone DATA'!$N:$N,BOQ!BR$6,'[20]WorkDone DATA'!$G:$G,BOQ!$B796)*$G796</f>
        <v>#VALUE!</v>
      </c>
      <c r="BS796" s="53" t="e">
        <f>SUMIFS('[20]WorkDone DATA'!$L:$L,'[20]WorkDone DATA'!$N:$N,BOQ!BS$6,'[20]WorkDone DATA'!$G:$G,BOQ!$B796)*$G796</f>
        <v>#VALUE!</v>
      </c>
      <c r="BT796" s="53" t="e">
        <f>SUMIFS('[20]WorkDone DATA'!$L:$L,'[20]WorkDone DATA'!$N:$N,BOQ!BT$6,'[20]WorkDone DATA'!$G:$G,BOQ!$B796)*$G796</f>
        <v>#VALUE!</v>
      </c>
      <c r="BU796" s="53" t="e">
        <f>SUMIFS('[20]WorkDone DATA'!$L:$L,'[20]WorkDone DATA'!$N:$N,BOQ!BU$6,'[20]WorkDone DATA'!$G:$G,BOQ!$B796)*$G796</f>
        <v>#VALUE!</v>
      </c>
      <c r="BV796" s="53" t="e">
        <f>SUMIFS('[20]WorkDone DATA'!$L:$L,'[20]WorkDone DATA'!$N:$N,BOQ!BV$6,'[20]WorkDone DATA'!$G:$G,BOQ!$B796)*$G796</f>
        <v>#VALUE!</v>
      </c>
      <c r="BW796" s="53" t="e">
        <f>SUMIFS('[20]WorkDone DATA'!$L:$L,'[20]WorkDone DATA'!$N:$N,BOQ!BW$6,'[20]WorkDone DATA'!$G:$G,BOQ!$B796)*$G796</f>
        <v>#VALUE!</v>
      </c>
      <c r="BX796" s="53" t="e">
        <f>SUMIFS('[20]WorkDone DATA'!$L:$L,'[20]WorkDone DATA'!$N:$N,BOQ!BX$6,'[20]WorkDone DATA'!$G:$G,BOQ!$B796)*$G796</f>
        <v>#VALUE!</v>
      </c>
    </row>
    <row r="797" spans="1:76" ht="15.6" x14ac:dyDescent="0.35">
      <c r="A797" s="1"/>
      <c r="B797" s="42"/>
      <c r="C797" s="80" t="s">
        <v>141</v>
      </c>
      <c r="D797" s="58"/>
      <c r="E797" s="77"/>
      <c r="F797" s="45"/>
      <c r="G797" s="52"/>
      <c r="H797" s="53">
        <f t="shared" si="110"/>
        <v>0</v>
      </c>
      <c r="K797" s="214"/>
      <c r="L797" s="220" t="e">
        <f t="shared" si="111"/>
        <v>#VALUE!</v>
      </c>
      <c r="M797" s="221" t="e">
        <f t="shared" si="112"/>
        <v>#VALUE!</v>
      </c>
      <c r="N797" s="219"/>
      <c r="O797" s="214">
        <f t="shared" si="113"/>
        <v>0</v>
      </c>
      <c r="P797" s="215" t="e">
        <f t="shared" si="114"/>
        <v>#VALUE!</v>
      </c>
      <c r="R797" s="217" t="e">
        <f>SUMIFS('[20]WorkDone DATA'!$L:$L,'[20]WorkDone DATA'!$N:$N,BOQ!S$6,'[20]WorkDone DATA'!$G:$G,BOQ!$B797)</f>
        <v>#VALUE!</v>
      </c>
      <c r="S797" s="53" t="e">
        <f t="shared" si="115"/>
        <v>#VALUE!</v>
      </c>
      <c r="T797" s="217" t="e">
        <f>SUMIFS('[20]WorkDone DATA'!$L:$L,'[20]WorkDone DATA'!$N:$N,BOQ!U$6,'[20]WorkDone DATA'!$G:$G,BOQ!$B797)</f>
        <v>#VALUE!</v>
      </c>
      <c r="U797" s="53" t="e">
        <f t="shared" si="116"/>
        <v>#VALUE!</v>
      </c>
      <c r="V797" s="217"/>
      <c r="W797" s="53" t="e">
        <f>SUMIFS('[20]WorkDone DATA'!$L:$L,'[20]WorkDone DATA'!$N:$N,BOQ!W$6,'[20]WorkDone DATA'!$G:$G,BOQ!$B797)*$G797</f>
        <v>#VALUE!</v>
      </c>
      <c r="X797" s="217"/>
      <c r="Y797" s="53" t="e">
        <f>SUMIFS('[20]WorkDone DATA'!$L:$L,'[20]WorkDone DATA'!$N:$N,BOQ!Y$6,'[20]WorkDone DATA'!$G:$G,BOQ!$B797)*$G797</f>
        <v>#VALUE!</v>
      </c>
      <c r="Z797" s="217"/>
      <c r="AA797" s="53" t="e">
        <f>SUMIFS('[20]WorkDone DATA'!$L:$L,'[20]WorkDone DATA'!$N:$N,BOQ!AA$6,'[20]WorkDone DATA'!$G:$G,BOQ!$B797)*$G797</f>
        <v>#VALUE!</v>
      </c>
      <c r="AB797" s="53" t="e">
        <f>SUMIFS('[20]WorkDone DATA'!$L:$L,'[20]WorkDone DATA'!$N:$N,BOQ!AB$6,'[20]WorkDone DATA'!$G:$G,BOQ!$B797)*$G797</f>
        <v>#VALUE!</v>
      </c>
      <c r="AC797" s="53" t="e">
        <f>SUMIFS('[20]WorkDone DATA'!$L:$L,'[20]WorkDone DATA'!$N:$N,BOQ!AC$6,'[20]WorkDone DATA'!$G:$G,BOQ!$B797)*$G797</f>
        <v>#VALUE!</v>
      </c>
      <c r="AD797" s="53" t="e">
        <f>SUMIFS('[20]WorkDone DATA'!$L:$L,'[20]WorkDone DATA'!$N:$N,BOQ!AD$6,'[20]WorkDone DATA'!$G:$G,BOQ!$B797)*$G797</f>
        <v>#VALUE!</v>
      </c>
      <c r="AE797" s="53" t="e">
        <f>SUMIFS('[20]WorkDone DATA'!$L:$L,'[20]WorkDone DATA'!$N:$N,BOQ!AE$6,'[20]WorkDone DATA'!$G:$G,BOQ!$B797)*$G797</f>
        <v>#VALUE!</v>
      </c>
      <c r="AF797" s="53" t="e">
        <f>SUMIFS('[20]WorkDone DATA'!$L:$L,'[20]WorkDone DATA'!$N:$N,BOQ!AF$6,'[20]WorkDone DATA'!$G:$G,BOQ!$B797)*$G797</f>
        <v>#VALUE!</v>
      </c>
      <c r="AG797" s="53" t="e">
        <f>SUMIFS('[20]WorkDone DATA'!$L:$L,'[20]WorkDone DATA'!$N:$N,BOQ!AG$6,'[20]WorkDone DATA'!$G:$G,BOQ!$B797)*$G797</f>
        <v>#VALUE!</v>
      </c>
      <c r="AH797" s="53" t="e">
        <f>SUMIFS('[20]WorkDone DATA'!$L:$L,'[20]WorkDone DATA'!$N:$N,BOQ!AH$6,'[20]WorkDone DATA'!$G:$G,BOQ!$B797)*$G797</f>
        <v>#VALUE!</v>
      </c>
      <c r="AI797" s="53" t="e">
        <f>SUMIFS('[20]WorkDone DATA'!$L:$L,'[20]WorkDone DATA'!$N:$N,BOQ!AI$6,'[20]WorkDone DATA'!$G:$G,BOQ!$B797)*$G797</f>
        <v>#VALUE!</v>
      </c>
      <c r="AJ797" s="53" t="e">
        <f>SUMIFS('[20]WorkDone DATA'!$L:$L,'[20]WorkDone DATA'!$N:$N,BOQ!AJ$6,'[20]WorkDone DATA'!$G:$G,BOQ!$B797)*$G797</f>
        <v>#VALUE!</v>
      </c>
      <c r="AK797" s="53" t="e">
        <f>SUMIFS('[20]WorkDone DATA'!$L:$L,'[20]WorkDone DATA'!$N:$N,BOQ!AK$6,'[20]WorkDone DATA'!$G:$G,BOQ!$B797)*$G797</f>
        <v>#VALUE!</v>
      </c>
      <c r="AL797" s="53" t="e">
        <f>SUMIFS('[20]WorkDone DATA'!$L:$L,'[20]WorkDone DATA'!$N:$N,BOQ!AL$6,'[20]WorkDone DATA'!$G:$G,BOQ!$B797)*$G797</f>
        <v>#VALUE!</v>
      </c>
      <c r="AM797" s="53" t="e">
        <f>SUMIFS('[20]WorkDone DATA'!$L:$L,'[20]WorkDone DATA'!$N:$N,BOQ!AM$6,'[20]WorkDone DATA'!$G:$G,BOQ!$B797)*$G797</f>
        <v>#VALUE!</v>
      </c>
      <c r="AN797" s="53" t="e">
        <f>SUMIFS('[20]WorkDone DATA'!$L:$L,'[20]WorkDone DATA'!$N:$N,BOQ!AN$6,'[20]WorkDone DATA'!$G:$G,BOQ!$B797)*$G797</f>
        <v>#VALUE!</v>
      </c>
      <c r="AO797" s="53" t="e">
        <f>SUMIFS('[20]WorkDone DATA'!$L:$L,'[20]WorkDone DATA'!$N:$N,BOQ!AO$6,'[20]WorkDone DATA'!$G:$G,BOQ!$B797)*$G797</f>
        <v>#VALUE!</v>
      </c>
      <c r="AP797" s="53" t="e">
        <f>SUMIFS('[20]WorkDone DATA'!$L:$L,'[20]WorkDone DATA'!$N:$N,BOQ!AP$6,'[20]WorkDone DATA'!$G:$G,BOQ!$B797)*$G797</f>
        <v>#VALUE!</v>
      </c>
      <c r="AQ797" s="53" t="e">
        <f>SUMIFS('[20]WorkDone DATA'!$L:$L,'[20]WorkDone DATA'!$N:$N,BOQ!AQ$6,'[20]WorkDone DATA'!$G:$G,BOQ!$B797)*$G797</f>
        <v>#VALUE!</v>
      </c>
      <c r="AR797" s="53" t="e">
        <f>SUMIFS('[20]WorkDone DATA'!$L:$L,'[20]WorkDone DATA'!$N:$N,BOQ!AR$6,'[20]WorkDone DATA'!$G:$G,BOQ!$B797)*$G797</f>
        <v>#VALUE!</v>
      </c>
      <c r="AS797" s="53" t="e">
        <f>SUMIFS('[20]WorkDone DATA'!$L:$L,'[20]WorkDone DATA'!$N:$N,BOQ!AS$6,'[20]WorkDone DATA'!$G:$G,BOQ!$B797)*$G797</f>
        <v>#VALUE!</v>
      </c>
      <c r="AT797" s="53" t="e">
        <f>SUMIFS('[20]WorkDone DATA'!$L:$L,'[20]WorkDone DATA'!$N:$N,BOQ!AT$6,'[20]WorkDone DATA'!$G:$G,BOQ!$B797)*$G797</f>
        <v>#VALUE!</v>
      </c>
      <c r="AU797" s="53" t="e">
        <f>SUMIFS('[20]WorkDone DATA'!$L:$L,'[20]WorkDone DATA'!$N:$N,BOQ!AU$6,'[20]WorkDone DATA'!$G:$G,BOQ!$B797)*$G797</f>
        <v>#VALUE!</v>
      </c>
      <c r="AV797" s="53" t="e">
        <f>SUMIFS('[20]WorkDone DATA'!$L:$L,'[20]WorkDone DATA'!$N:$N,BOQ!AV$6,'[20]WorkDone DATA'!$G:$G,BOQ!$B797)*$G797</f>
        <v>#VALUE!</v>
      </c>
      <c r="AW797" s="53" t="e">
        <f>SUMIFS('[20]WorkDone DATA'!$L:$L,'[20]WorkDone DATA'!$N:$N,BOQ!AW$6,'[20]WorkDone DATA'!$G:$G,BOQ!$B797)*$G797</f>
        <v>#VALUE!</v>
      </c>
      <c r="AX797" s="53" t="e">
        <f>SUMIFS('[20]WorkDone DATA'!$L:$L,'[20]WorkDone DATA'!$N:$N,BOQ!AX$6,'[20]WorkDone DATA'!$G:$G,BOQ!$B797)*$G797</f>
        <v>#VALUE!</v>
      </c>
      <c r="AY797" s="53" t="e">
        <f>SUMIFS('[20]WorkDone DATA'!$L:$L,'[20]WorkDone DATA'!$N:$N,BOQ!AY$6,'[20]WorkDone DATA'!$G:$G,BOQ!$B797)*$G797</f>
        <v>#VALUE!</v>
      </c>
      <c r="AZ797" s="53" t="e">
        <f>SUMIFS('[20]WorkDone DATA'!$L:$L,'[20]WorkDone DATA'!$N:$N,BOQ!AZ$6,'[20]WorkDone DATA'!$G:$G,BOQ!$B797)*$G797</f>
        <v>#VALUE!</v>
      </c>
      <c r="BA797" s="53" t="e">
        <f>SUMIFS('[20]WorkDone DATA'!$L:$L,'[20]WorkDone DATA'!$N:$N,BOQ!BA$6,'[20]WorkDone DATA'!$G:$G,BOQ!$B797)*$G797</f>
        <v>#VALUE!</v>
      </c>
      <c r="BB797" s="53" t="e">
        <f>SUMIFS('[20]WorkDone DATA'!$L:$L,'[20]WorkDone DATA'!$N:$N,BOQ!BB$6,'[20]WorkDone DATA'!$G:$G,BOQ!$B797)*$G797</f>
        <v>#VALUE!</v>
      </c>
      <c r="BC797" s="53" t="e">
        <f>SUMIFS('[20]WorkDone DATA'!$L:$L,'[20]WorkDone DATA'!$N:$N,BOQ!BC$6,'[20]WorkDone DATA'!$G:$G,BOQ!$B797)*$G797</f>
        <v>#VALUE!</v>
      </c>
      <c r="BD797" s="53" t="e">
        <f>SUMIFS('[20]WorkDone DATA'!$L:$L,'[20]WorkDone DATA'!$N:$N,BOQ!BD$6,'[20]WorkDone DATA'!$G:$G,BOQ!$B797)*$G797</f>
        <v>#VALUE!</v>
      </c>
      <c r="BE797" s="53" t="e">
        <f>SUMIFS('[20]WorkDone DATA'!$L:$L,'[20]WorkDone DATA'!$N:$N,BOQ!BE$6,'[20]WorkDone DATA'!$G:$G,BOQ!$B797)*$G797</f>
        <v>#VALUE!</v>
      </c>
      <c r="BF797" s="53" t="e">
        <f>SUMIFS('[20]WorkDone DATA'!$L:$L,'[20]WorkDone DATA'!$N:$N,BOQ!BF$6,'[20]WorkDone DATA'!$G:$G,BOQ!$B797)*$G797</f>
        <v>#VALUE!</v>
      </c>
      <c r="BG797" s="53" t="e">
        <f>SUMIFS('[20]WorkDone DATA'!$L:$L,'[20]WorkDone DATA'!$N:$N,BOQ!BG$6,'[20]WorkDone DATA'!$G:$G,BOQ!$B797)*$G797</f>
        <v>#VALUE!</v>
      </c>
      <c r="BH797" s="53" t="e">
        <f>SUMIFS('[20]WorkDone DATA'!$L:$L,'[20]WorkDone DATA'!$N:$N,BOQ!BH$6,'[20]WorkDone DATA'!$G:$G,BOQ!$B797)*$G797</f>
        <v>#VALUE!</v>
      </c>
      <c r="BI797" s="53" t="e">
        <f>SUMIFS('[20]WorkDone DATA'!$L:$L,'[20]WorkDone DATA'!$N:$N,BOQ!BI$6,'[20]WorkDone DATA'!$G:$G,BOQ!$B797)*$G797</f>
        <v>#VALUE!</v>
      </c>
      <c r="BJ797" s="53" t="e">
        <f>SUMIFS('[20]WorkDone DATA'!$L:$L,'[20]WorkDone DATA'!$N:$N,BOQ!BJ$6,'[20]WorkDone DATA'!$G:$G,BOQ!$B797)*$G797</f>
        <v>#VALUE!</v>
      </c>
      <c r="BK797" s="53" t="e">
        <f>SUMIFS('[20]WorkDone DATA'!$L:$L,'[20]WorkDone DATA'!$N:$N,BOQ!BK$6,'[20]WorkDone DATA'!$G:$G,BOQ!$B797)*$G797</f>
        <v>#VALUE!</v>
      </c>
      <c r="BL797" s="53" t="e">
        <f>SUMIFS('[20]WorkDone DATA'!$L:$L,'[20]WorkDone DATA'!$N:$N,BOQ!BL$6,'[20]WorkDone DATA'!$G:$G,BOQ!$B797)*$G797</f>
        <v>#VALUE!</v>
      </c>
      <c r="BM797" s="53" t="e">
        <f>SUMIFS('[20]WorkDone DATA'!$L:$L,'[20]WorkDone DATA'!$N:$N,BOQ!BM$6,'[20]WorkDone DATA'!$G:$G,BOQ!$B797)*$G797</f>
        <v>#VALUE!</v>
      </c>
      <c r="BN797" s="53" t="e">
        <f>SUMIFS('[20]WorkDone DATA'!$L:$L,'[20]WorkDone DATA'!$N:$N,BOQ!BN$6,'[20]WorkDone DATA'!$G:$G,BOQ!$B797)*$G797</f>
        <v>#VALUE!</v>
      </c>
      <c r="BO797" s="53" t="e">
        <f>SUMIFS('[20]WorkDone DATA'!$L:$L,'[20]WorkDone DATA'!$N:$N,BOQ!BO$6,'[20]WorkDone DATA'!$G:$G,BOQ!$B797)*$G797</f>
        <v>#VALUE!</v>
      </c>
      <c r="BP797" s="53" t="e">
        <f>SUMIFS('[20]WorkDone DATA'!$L:$L,'[20]WorkDone DATA'!$N:$N,BOQ!BP$6,'[20]WorkDone DATA'!$G:$G,BOQ!$B797)*$G797</f>
        <v>#VALUE!</v>
      </c>
      <c r="BQ797" s="53" t="e">
        <f>SUMIFS('[20]WorkDone DATA'!$L:$L,'[20]WorkDone DATA'!$N:$N,BOQ!BQ$6,'[20]WorkDone DATA'!$G:$G,BOQ!$B797)*$G797</f>
        <v>#VALUE!</v>
      </c>
      <c r="BR797" s="53" t="e">
        <f>SUMIFS('[20]WorkDone DATA'!$L:$L,'[20]WorkDone DATA'!$N:$N,BOQ!BR$6,'[20]WorkDone DATA'!$G:$G,BOQ!$B797)*$G797</f>
        <v>#VALUE!</v>
      </c>
      <c r="BS797" s="53" t="e">
        <f>SUMIFS('[20]WorkDone DATA'!$L:$L,'[20]WorkDone DATA'!$N:$N,BOQ!BS$6,'[20]WorkDone DATA'!$G:$G,BOQ!$B797)*$G797</f>
        <v>#VALUE!</v>
      </c>
      <c r="BT797" s="53" t="e">
        <f>SUMIFS('[20]WorkDone DATA'!$L:$L,'[20]WorkDone DATA'!$N:$N,BOQ!BT$6,'[20]WorkDone DATA'!$G:$G,BOQ!$B797)*$G797</f>
        <v>#VALUE!</v>
      </c>
      <c r="BU797" s="53" t="e">
        <f>SUMIFS('[20]WorkDone DATA'!$L:$L,'[20]WorkDone DATA'!$N:$N,BOQ!BU$6,'[20]WorkDone DATA'!$G:$G,BOQ!$B797)*$G797</f>
        <v>#VALUE!</v>
      </c>
      <c r="BV797" s="53" t="e">
        <f>SUMIFS('[20]WorkDone DATA'!$L:$L,'[20]WorkDone DATA'!$N:$N,BOQ!BV$6,'[20]WorkDone DATA'!$G:$G,BOQ!$B797)*$G797</f>
        <v>#VALUE!</v>
      </c>
      <c r="BW797" s="53" t="e">
        <f>SUMIFS('[20]WorkDone DATA'!$L:$L,'[20]WorkDone DATA'!$N:$N,BOQ!BW$6,'[20]WorkDone DATA'!$G:$G,BOQ!$B797)*$G797</f>
        <v>#VALUE!</v>
      </c>
      <c r="BX797" s="53" t="e">
        <f>SUMIFS('[20]WorkDone DATA'!$L:$L,'[20]WorkDone DATA'!$N:$N,BOQ!BX$6,'[20]WorkDone DATA'!$G:$G,BOQ!$B797)*$G797</f>
        <v>#VALUE!</v>
      </c>
    </row>
    <row r="798" spans="1:76" ht="15.6" x14ac:dyDescent="0.35">
      <c r="A798" s="1" t="str">
        <f>C797</f>
        <v>41.3mm x 41.3mm x 2.5mm Thick (O-L 1000) - covers F1184</v>
      </c>
      <c r="B798" s="42">
        <v>2.431</v>
      </c>
      <c r="C798" s="65" t="s">
        <v>11</v>
      </c>
      <c r="D798" s="58" t="s">
        <v>96</v>
      </c>
      <c r="E798" s="77" t="s">
        <v>13</v>
      </c>
      <c r="F798" s="45">
        <v>400</v>
      </c>
      <c r="G798" s="52">
        <v>132.09</v>
      </c>
      <c r="H798" s="53">
        <f t="shared" si="110"/>
        <v>52836</v>
      </c>
      <c r="K798" s="214" t="e">
        <f t="shared" si="117"/>
        <v>#VALUE!</v>
      </c>
      <c r="L798" s="220" t="e">
        <f t="shared" si="111"/>
        <v>#VALUE!</v>
      </c>
      <c r="M798" s="221" t="e">
        <f t="shared" si="112"/>
        <v>#VALUE!</v>
      </c>
      <c r="N798" s="219"/>
      <c r="O798" s="214" t="e">
        <f t="shared" si="113"/>
        <v>#VALUE!</v>
      </c>
      <c r="P798" s="215" t="e">
        <f t="shared" si="114"/>
        <v>#VALUE!</v>
      </c>
      <c r="R798" s="217" t="e">
        <f>SUMIFS('[20]WorkDone DATA'!$L:$L,'[20]WorkDone DATA'!$N:$N,BOQ!S$6,'[20]WorkDone DATA'!$G:$G,BOQ!$B798)</f>
        <v>#VALUE!</v>
      </c>
      <c r="S798" s="53" t="e">
        <f t="shared" si="115"/>
        <v>#VALUE!</v>
      </c>
      <c r="T798" s="217" t="e">
        <f>SUMIFS('[20]WorkDone DATA'!$L:$L,'[20]WorkDone DATA'!$N:$N,BOQ!U$6,'[20]WorkDone DATA'!$G:$G,BOQ!$B798)</f>
        <v>#VALUE!</v>
      </c>
      <c r="U798" s="53" t="e">
        <f t="shared" si="116"/>
        <v>#VALUE!</v>
      </c>
      <c r="V798" s="217"/>
      <c r="W798" s="53" t="e">
        <f>SUMIFS('[20]WorkDone DATA'!$L:$L,'[20]WorkDone DATA'!$N:$N,BOQ!W$6,'[20]WorkDone DATA'!$G:$G,BOQ!$B798)*$G798</f>
        <v>#VALUE!</v>
      </c>
      <c r="X798" s="217"/>
      <c r="Y798" s="53" t="e">
        <f>SUMIFS('[20]WorkDone DATA'!$L:$L,'[20]WorkDone DATA'!$N:$N,BOQ!Y$6,'[20]WorkDone DATA'!$G:$G,BOQ!$B798)*$G798</f>
        <v>#VALUE!</v>
      </c>
      <c r="Z798" s="217"/>
      <c r="AA798" s="53" t="e">
        <f>SUMIFS('[20]WorkDone DATA'!$L:$L,'[20]WorkDone DATA'!$N:$N,BOQ!AA$6,'[20]WorkDone DATA'!$G:$G,BOQ!$B798)*$G798</f>
        <v>#VALUE!</v>
      </c>
      <c r="AB798" s="53" t="e">
        <f>SUMIFS('[20]WorkDone DATA'!$L:$L,'[20]WorkDone DATA'!$N:$N,BOQ!AB$6,'[20]WorkDone DATA'!$G:$G,BOQ!$B798)*$G798</f>
        <v>#VALUE!</v>
      </c>
      <c r="AC798" s="53" t="e">
        <f>SUMIFS('[20]WorkDone DATA'!$L:$L,'[20]WorkDone DATA'!$N:$N,BOQ!AC$6,'[20]WorkDone DATA'!$G:$G,BOQ!$B798)*$G798</f>
        <v>#VALUE!</v>
      </c>
      <c r="AD798" s="53" t="e">
        <f>SUMIFS('[20]WorkDone DATA'!$L:$L,'[20]WorkDone DATA'!$N:$N,BOQ!AD$6,'[20]WorkDone DATA'!$G:$G,BOQ!$B798)*$G798</f>
        <v>#VALUE!</v>
      </c>
      <c r="AE798" s="53" t="e">
        <f>SUMIFS('[20]WorkDone DATA'!$L:$L,'[20]WorkDone DATA'!$N:$N,BOQ!AE$6,'[20]WorkDone DATA'!$G:$G,BOQ!$B798)*$G798</f>
        <v>#VALUE!</v>
      </c>
      <c r="AF798" s="53" t="e">
        <f>SUMIFS('[20]WorkDone DATA'!$L:$L,'[20]WorkDone DATA'!$N:$N,BOQ!AF$6,'[20]WorkDone DATA'!$G:$G,BOQ!$B798)*$G798</f>
        <v>#VALUE!</v>
      </c>
      <c r="AG798" s="53" t="e">
        <f>SUMIFS('[20]WorkDone DATA'!$L:$L,'[20]WorkDone DATA'!$N:$N,BOQ!AG$6,'[20]WorkDone DATA'!$G:$G,BOQ!$B798)*$G798</f>
        <v>#VALUE!</v>
      </c>
      <c r="AH798" s="53" t="e">
        <f>SUMIFS('[20]WorkDone DATA'!$L:$L,'[20]WorkDone DATA'!$N:$N,BOQ!AH$6,'[20]WorkDone DATA'!$G:$G,BOQ!$B798)*$G798</f>
        <v>#VALUE!</v>
      </c>
      <c r="AI798" s="53" t="e">
        <f>SUMIFS('[20]WorkDone DATA'!$L:$L,'[20]WorkDone DATA'!$N:$N,BOQ!AI$6,'[20]WorkDone DATA'!$G:$G,BOQ!$B798)*$G798</f>
        <v>#VALUE!</v>
      </c>
      <c r="AJ798" s="53" t="e">
        <f>SUMIFS('[20]WorkDone DATA'!$L:$L,'[20]WorkDone DATA'!$N:$N,BOQ!AJ$6,'[20]WorkDone DATA'!$G:$G,BOQ!$B798)*$G798</f>
        <v>#VALUE!</v>
      </c>
      <c r="AK798" s="53" t="e">
        <f>SUMIFS('[20]WorkDone DATA'!$L:$L,'[20]WorkDone DATA'!$N:$N,BOQ!AK$6,'[20]WorkDone DATA'!$G:$G,BOQ!$B798)*$G798</f>
        <v>#VALUE!</v>
      </c>
      <c r="AL798" s="53" t="e">
        <f>SUMIFS('[20]WorkDone DATA'!$L:$L,'[20]WorkDone DATA'!$N:$N,BOQ!AL$6,'[20]WorkDone DATA'!$G:$G,BOQ!$B798)*$G798</f>
        <v>#VALUE!</v>
      </c>
      <c r="AM798" s="53" t="e">
        <f>SUMIFS('[20]WorkDone DATA'!$L:$L,'[20]WorkDone DATA'!$N:$N,BOQ!AM$6,'[20]WorkDone DATA'!$G:$G,BOQ!$B798)*$G798</f>
        <v>#VALUE!</v>
      </c>
      <c r="AN798" s="53" t="e">
        <f>SUMIFS('[20]WorkDone DATA'!$L:$L,'[20]WorkDone DATA'!$N:$N,BOQ!AN$6,'[20]WorkDone DATA'!$G:$G,BOQ!$B798)*$G798</f>
        <v>#VALUE!</v>
      </c>
      <c r="AO798" s="53" t="e">
        <f>SUMIFS('[20]WorkDone DATA'!$L:$L,'[20]WorkDone DATA'!$N:$N,BOQ!AO$6,'[20]WorkDone DATA'!$G:$G,BOQ!$B798)*$G798</f>
        <v>#VALUE!</v>
      </c>
      <c r="AP798" s="53" t="e">
        <f>SUMIFS('[20]WorkDone DATA'!$L:$L,'[20]WorkDone DATA'!$N:$N,BOQ!AP$6,'[20]WorkDone DATA'!$G:$G,BOQ!$B798)*$G798</f>
        <v>#VALUE!</v>
      </c>
      <c r="AQ798" s="53" t="e">
        <f>SUMIFS('[20]WorkDone DATA'!$L:$L,'[20]WorkDone DATA'!$N:$N,BOQ!AQ$6,'[20]WorkDone DATA'!$G:$G,BOQ!$B798)*$G798</f>
        <v>#VALUE!</v>
      </c>
      <c r="AR798" s="53" t="e">
        <f>SUMIFS('[20]WorkDone DATA'!$L:$L,'[20]WorkDone DATA'!$N:$N,BOQ!AR$6,'[20]WorkDone DATA'!$G:$G,BOQ!$B798)*$G798</f>
        <v>#VALUE!</v>
      </c>
      <c r="AS798" s="53" t="e">
        <f>SUMIFS('[20]WorkDone DATA'!$L:$L,'[20]WorkDone DATA'!$N:$N,BOQ!AS$6,'[20]WorkDone DATA'!$G:$G,BOQ!$B798)*$G798</f>
        <v>#VALUE!</v>
      </c>
      <c r="AT798" s="53" t="e">
        <f>SUMIFS('[20]WorkDone DATA'!$L:$L,'[20]WorkDone DATA'!$N:$N,BOQ!AT$6,'[20]WorkDone DATA'!$G:$G,BOQ!$B798)*$G798</f>
        <v>#VALUE!</v>
      </c>
      <c r="AU798" s="53" t="e">
        <f>SUMIFS('[20]WorkDone DATA'!$L:$L,'[20]WorkDone DATA'!$N:$N,BOQ!AU$6,'[20]WorkDone DATA'!$G:$G,BOQ!$B798)*$G798</f>
        <v>#VALUE!</v>
      </c>
      <c r="AV798" s="53" t="e">
        <f>SUMIFS('[20]WorkDone DATA'!$L:$L,'[20]WorkDone DATA'!$N:$N,BOQ!AV$6,'[20]WorkDone DATA'!$G:$G,BOQ!$B798)*$G798</f>
        <v>#VALUE!</v>
      </c>
      <c r="AW798" s="53" t="e">
        <f>SUMIFS('[20]WorkDone DATA'!$L:$L,'[20]WorkDone DATA'!$N:$N,BOQ!AW$6,'[20]WorkDone DATA'!$G:$G,BOQ!$B798)*$G798</f>
        <v>#VALUE!</v>
      </c>
      <c r="AX798" s="53" t="e">
        <f>SUMIFS('[20]WorkDone DATA'!$L:$L,'[20]WorkDone DATA'!$N:$N,BOQ!AX$6,'[20]WorkDone DATA'!$G:$G,BOQ!$B798)*$G798</f>
        <v>#VALUE!</v>
      </c>
      <c r="AY798" s="53" t="e">
        <f>SUMIFS('[20]WorkDone DATA'!$L:$L,'[20]WorkDone DATA'!$N:$N,BOQ!AY$6,'[20]WorkDone DATA'!$G:$G,BOQ!$B798)*$G798</f>
        <v>#VALUE!</v>
      </c>
      <c r="AZ798" s="53" t="e">
        <f>SUMIFS('[20]WorkDone DATA'!$L:$L,'[20]WorkDone DATA'!$N:$N,BOQ!AZ$6,'[20]WorkDone DATA'!$G:$G,BOQ!$B798)*$G798</f>
        <v>#VALUE!</v>
      </c>
      <c r="BA798" s="53" t="e">
        <f>SUMIFS('[20]WorkDone DATA'!$L:$L,'[20]WorkDone DATA'!$N:$N,BOQ!BA$6,'[20]WorkDone DATA'!$G:$G,BOQ!$B798)*$G798</f>
        <v>#VALUE!</v>
      </c>
      <c r="BB798" s="53" t="e">
        <f>SUMIFS('[20]WorkDone DATA'!$L:$L,'[20]WorkDone DATA'!$N:$N,BOQ!BB$6,'[20]WorkDone DATA'!$G:$G,BOQ!$B798)*$G798</f>
        <v>#VALUE!</v>
      </c>
      <c r="BC798" s="53" t="e">
        <f>SUMIFS('[20]WorkDone DATA'!$L:$L,'[20]WorkDone DATA'!$N:$N,BOQ!BC$6,'[20]WorkDone DATA'!$G:$G,BOQ!$B798)*$G798</f>
        <v>#VALUE!</v>
      </c>
      <c r="BD798" s="53" t="e">
        <f>SUMIFS('[20]WorkDone DATA'!$L:$L,'[20]WorkDone DATA'!$N:$N,BOQ!BD$6,'[20]WorkDone DATA'!$G:$G,BOQ!$B798)*$G798</f>
        <v>#VALUE!</v>
      </c>
      <c r="BE798" s="53" t="e">
        <f>SUMIFS('[20]WorkDone DATA'!$L:$L,'[20]WorkDone DATA'!$N:$N,BOQ!BE$6,'[20]WorkDone DATA'!$G:$G,BOQ!$B798)*$G798</f>
        <v>#VALUE!</v>
      </c>
      <c r="BF798" s="53" t="e">
        <f>SUMIFS('[20]WorkDone DATA'!$L:$L,'[20]WorkDone DATA'!$N:$N,BOQ!BF$6,'[20]WorkDone DATA'!$G:$G,BOQ!$B798)*$G798</f>
        <v>#VALUE!</v>
      </c>
      <c r="BG798" s="53" t="e">
        <f>SUMIFS('[20]WorkDone DATA'!$L:$L,'[20]WorkDone DATA'!$N:$N,BOQ!BG$6,'[20]WorkDone DATA'!$G:$G,BOQ!$B798)*$G798</f>
        <v>#VALUE!</v>
      </c>
      <c r="BH798" s="53" t="e">
        <f>SUMIFS('[20]WorkDone DATA'!$L:$L,'[20]WorkDone DATA'!$N:$N,BOQ!BH$6,'[20]WorkDone DATA'!$G:$G,BOQ!$B798)*$G798</f>
        <v>#VALUE!</v>
      </c>
      <c r="BI798" s="53" t="e">
        <f>SUMIFS('[20]WorkDone DATA'!$L:$L,'[20]WorkDone DATA'!$N:$N,BOQ!BI$6,'[20]WorkDone DATA'!$G:$G,BOQ!$B798)*$G798</f>
        <v>#VALUE!</v>
      </c>
      <c r="BJ798" s="53" t="e">
        <f>SUMIFS('[20]WorkDone DATA'!$L:$L,'[20]WorkDone DATA'!$N:$N,BOQ!BJ$6,'[20]WorkDone DATA'!$G:$G,BOQ!$B798)*$G798</f>
        <v>#VALUE!</v>
      </c>
      <c r="BK798" s="53" t="e">
        <f>SUMIFS('[20]WorkDone DATA'!$L:$L,'[20]WorkDone DATA'!$N:$N,BOQ!BK$6,'[20]WorkDone DATA'!$G:$G,BOQ!$B798)*$G798</f>
        <v>#VALUE!</v>
      </c>
      <c r="BL798" s="53" t="e">
        <f>SUMIFS('[20]WorkDone DATA'!$L:$L,'[20]WorkDone DATA'!$N:$N,BOQ!BL$6,'[20]WorkDone DATA'!$G:$G,BOQ!$B798)*$G798</f>
        <v>#VALUE!</v>
      </c>
      <c r="BM798" s="53" t="e">
        <f>SUMIFS('[20]WorkDone DATA'!$L:$L,'[20]WorkDone DATA'!$N:$N,BOQ!BM$6,'[20]WorkDone DATA'!$G:$G,BOQ!$B798)*$G798</f>
        <v>#VALUE!</v>
      </c>
      <c r="BN798" s="53" t="e">
        <f>SUMIFS('[20]WorkDone DATA'!$L:$L,'[20]WorkDone DATA'!$N:$N,BOQ!BN$6,'[20]WorkDone DATA'!$G:$G,BOQ!$B798)*$G798</f>
        <v>#VALUE!</v>
      </c>
      <c r="BO798" s="53" t="e">
        <f>SUMIFS('[20]WorkDone DATA'!$L:$L,'[20]WorkDone DATA'!$N:$N,BOQ!BO$6,'[20]WorkDone DATA'!$G:$G,BOQ!$B798)*$G798</f>
        <v>#VALUE!</v>
      </c>
      <c r="BP798" s="53" t="e">
        <f>SUMIFS('[20]WorkDone DATA'!$L:$L,'[20]WorkDone DATA'!$N:$N,BOQ!BP$6,'[20]WorkDone DATA'!$G:$G,BOQ!$B798)*$G798</f>
        <v>#VALUE!</v>
      </c>
      <c r="BQ798" s="53" t="e">
        <f>SUMIFS('[20]WorkDone DATA'!$L:$L,'[20]WorkDone DATA'!$N:$N,BOQ!BQ$6,'[20]WorkDone DATA'!$G:$G,BOQ!$B798)*$G798</f>
        <v>#VALUE!</v>
      </c>
      <c r="BR798" s="53" t="e">
        <f>SUMIFS('[20]WorkDone DATA'!$L:$L,'[20]WorkDone DATA'!$N:$N,BOQ!BR$6,'[20]WorkDone DATA'!$G:$G,BOQ!$B798)*$G798</f>
        <v>#VALUE!</v>
      </c>
      <c r="BS798" s="53" t="e">
        <f>SUMIFS('[20]WorkDone DATA'!$L:$L,'[20]WorkDone DATA'!$N:$N,BOQ!BS$6,'[20]WorkDone DATA'!$G:$G,BOQ!$B798)*$G798</f>
        <v>#VALUE!</v>
      </c>
      <c r="BT798" s="53" t="e">
        <f>SUMIFS('[20]WorkDone DATA'!$L:$L,'[20]WorkDone DATA'!$N:$N,BOQ!BT$6,'[20]WorkDone DATA'!$G:$G,BOQ!$B798)*$G798</f>
        <v>#VALUE!</v>
      </c>
      <c r="BU798" s="53" t="e">
        <f>SUMIFS('[20]WorkDone DATA'!$L:$L,'[20]WorkDone DATA'!$N:$N,BOQ!BU$6,'[20]WorkDone DATA'!$G:$G,BOQ!$B798)*$G798</f>
        <v>#VALUE!</v>
      </c>
      <c r="BV798" s="53" t="e">
        <f>SUMIFS('[20]WorkDone DATA'!$L:$L,'[20]WorkDone DATA'!$N:$N,BOQ!BV$6,'[20]WorkDone DATA'!$G:$G,BOQ!$B798)*$G798</f>
        <v>#VALUE!</v>
      </c>
      <c r="BW798" s="53" t="e">
        <f>SUMIFS('[20]WorkDone DATA'!$L:$L,'[20]WorkDone DATA'!$N:$N,BOQ!BW$6,'[20]WorkDone DATA'!$G:$G,BOQ!$B798)*$G798</f>
        <v>#VALUE!</v>
      </c>
      <c r="BX798" s="53" t="e">
        <f>SUMIFS('[20]WorkDone DATA'!$L:$L,'[20]WorkDone DATA'!$N:$N,BOQ!BX$6,'[20]WorkDone DATA'!$G:$G,BOQ!$B798)*$G798</f>
        <v>#VALUE!</v>
      </c>
    </row>
    <row r="799" spans="1:76" ht="15.6" x14ac:dyDescent="0.35">
      <c r="A799" s="1" t="str">
        <f>C797</f>
        <v>41.3mm x 41.3mm x 2.5mm Thick (O-L 1000) - covers F1184</v>
      </c>
      <c r="B799" s="42">
        <v>2.4319999999999999</v>
      </c>
      <c r="C799" s="65" t="s">
        <v>53</v>
      </c>
      <c r="D799" s="58" t="s">
        <v>46</v>
      </c>
      <c r="E799" s="77" t="s">
        <v>13</v>
      </c>
      <c r="F799" s="45">
        <v>400</v>
      </c>
      <c r="G799" s="52">
        <v>216.19</v>
      </c>
      <c r="H799" s="53">
        <f t="shared" si="110"/>
        <v>86476</v>
      </c>
      <c r="K799" s="214" t="e">
        <f t="shared" si="117"/>
        <v>#VALUE!</v>
      </c>
      <c r="L799" s="220" t="e">
        <f t="shared" si="111"/>
        <v>#VALUE!</v>
      </c>
      <c r="M799" s="221" t="e">
        <f t="shared" si="112"/>
        <v>#VALUE!</v>
      </c>
      <c r="N799" s="219"/>
      <c r="O799" s="214" t="e">
        <f t="shared" si="113"/>
        <v>#VALUE!</v>
      </c>
      <c r="P799" s="215" t="e">
        <f t="shared" si="114"/>
        <v>#VALUE!</v>
      </c>
      <c r="R799" s="217" t="e">
        <f>SUMIFS('[20]WorkDone DATA'!$L:$L,'[20]WorkDone DATA'!$N:$N,BOQ!S$6,'[20]WorkDone DATA'!$G:$G,BOQ!$B799)</f>
        <v>#VALUE!</v>
      </c>
      <c r="S799" s="53" t="e">
        <f t="shared" si="115"/>
        <v>#VALUE!</v>
      </c>
      <c r="T799" s="217" t="e">
        <f>SUMIFS('[20]WorkDone DATA'!$L:$L,'[20]WorkDone DATA'!$N:$N,BOQ!U$6,'[20]WorkDone DATA'!$G:$G,BOQ!$B799)</f>
        <v>#VALUE!</v>
      </c>
      <c r="U799" s="53" t="e">
        <f t="shared" si="116"/>
        <v>#VALUE!</v>
      </c>
      <c r="V799" s="217"/>
      <c r="W799" s="53" t="e">
        <f>SUMIFS('[20]WorkDone DATA'!$L:$L,'[20]WorkDone DATA'!$N:$N,BOQ!W$6,'[20]WorkDone DATA'!$G:$G,BOQ!$B799)*$G799</f>
        <v>#VALUE!</v>
      </c>
      <c r="X799" s="217"/>
      <c r="Y799" s="53" t="e">
        <f>SUMIFS('[20]WorkDone DATA'!$L:$L,'[20]WorkDone DATA'!$N:$N,BOQ!Y$6,'[20]WorkDone DATA'!$G:$G,BOQ!$B799)*$G799</f>
        <v>#VALUE!</v>
      </c>
      <c r="Z799" s="217"/>
      <c r="AA799" s="53" t="e">
        <f>SUMIFS('[20]WorkDone DATA'!$L:$L,'[20]WorkDone DATA'!$N:$N,BOQ!AA$6,'[20]WorkDone DATA'!$G:$G,BOQ!$B799)*$G799</f>
        <v>#VALUE!</v>
      </c>
      <c r="AB799" s="53" t="e">
        <f>SUMIFS('[20]WorkDone DATA'!$L:$L,'[20]WorkDone DATA'!$N:$N,BOQ!AB$6,'[20]WorkDone DATA'!$G:$G,BOQ!$B799)*$G799</f>
        <v>#VALUE!</v>
      </c>
      <c r="AC799" s="53" t="e">
        <f>SUMIFS('[20]WorkDone DATA'!$L:$L,'[20]WorkDone DATA'!$N:$N,BOQ!AC$6,'[20]WorkDone DATA'!$G:$G,BOQ!$B799)*$G799</f>
        <v>#VALUE!</v>
      </c>
      <c r="AD799" s="53" t="e">
        <f>SUMIFS('[20]WorkDone DATA'!$L:$L,'[20]WorkDone DATA'!$N:$N,BOQ!AD$6,'[20]WorkDone DATA'!$G:$G,BOQ!$B799)*$G799</f>
        <v>#VALUE!</v>
      </c>
      <c r="AE799" s="53" t="e">
        <f>SUMIFS('[20]WorkDone DATA'!$L:$L,'[20]WorkDone DATA'!$N:$N,BOQ!AE$6,'[20]WorkDone DATA'!$G:$G,BOQ!$B799)*$G799</f>
        <v>#VALUE!</v>
      </c>
      <c r="AF799" s="53" t="e">
        <f>SUMIFS('[20]WorkDone DATA'!$L:$L,'[20]WorkDone DATA'!$N:$N,BOQ!AF$6,'[20]WorkDone DATA'!$G:$G,BOQ!$B799)*$G799</f>
        <v>#VALUE!</v>
      </c>
      <c r="AG799" s="53" t="e">
        <f>SUMIFS('[20]WorkDone DATA'!$L:$L,'[20]WorkDone DATA'!$N:$N,BOQ!AG$6,'[20]WorkDone DATA'!$G:$G,BOQ!$B799)*$G799</f>
        <v>#VALUE!</v>
      </c>
      <c r="AH799" s="53" t="e">
        <f>SUMIFS('[20]WorkDone DATA'!$L:$L,'[20]WorkDone DATA'!$N:$N,BOQ!AH$6,'[20]WorkDone DATA'!$G:$G,BOQ!$B799)*$G799</f>
        <v>#VALUE!</v>
      </c>
      <c r="AI799" s="53" t="e">
        <f>SUMIFS('[20]WorkDone DATA'!$L:$L,'[20]WorkDone DATA'!$N:$N,BOQ!AI$6,'[20]WorkDone DATA'!$G:$G,BOQ!$B799)*$G799</f>
        <v>#VALUE!</v>
      </c>
      <c r="AJ799" s="53" t="e">
        <f>SUMIFS('[20]WorkDone DATA'!$L:$L,'[20]WorkDone DATA'!$N:$N,BOQ!AJ$6,'[20]WorkDone DATA'!$G:$G,BOQ!$B799)*$G799</f>
        <v>#VALUE!</v>
      </c>
      <c r="AK799" s="53" t="e">
        <f>SUMIFS('[20]WorkDone DATA'!$L:$L,'[20]WorkDone DATA'!$N:$N,BOQ!AK$6,'[20]WorkDone DATA'!$G:$G,BOQ!$B799)*$G799</f>
        <v>#VALUE!</v>
      </c>
      <c r="AL799" s="53" t="e">
        <f>SUMIFS('[20]WorkDone DATA'!$L:$L,'[20]WorkDone DATA'!$N:$N,BOQ!AL$6,'[20]WorkDone DATA'!$G:$G,BOQ!$B799)*$G799</f>
        <v>#VALUE!</v>
      </c>
      <c r="AM799" s="53" t="e">
        <f>SUMIFS('[20]WorkDone DATA'!$L:$L,'[20]WorkDone DATA'!$N:$N,BOQ!AM$6,'[20]WorkDone DATA'!$G:$G,BOQ!$B799)*$G799</f>
        <v>#VALUE!</v>
      </c>
      <c r="AN799" s="53" t="e">
        <f>SUMIFS('[20]WorkDone DATA'!$L:$L,'[20]WorkDone DATA'!$N:$N,BOQ!AN$6,'[20]WorkDone DATA'!$G:$G,BOQ!$B799)*$G799</f>
        <v>#VALUE!</v>
      </c>
      <c r="AO799" s="53" t="e">
        <f>SUMIFS('[20]WorkDone DATA'!$L:$L,'[20]WorkDone DATA'!$N:$N,BOQ!AO$6,'[20]WorkDone DATA'!$G:$G,BOQ!$B799)*$G799</f>
        <v>#VALUE!</v>
      </c>
      <c r="AP799" s="53" t="e">
        <f>SUMIFS('[20]WorkDone DATA'!$L:$L,'[20]WorkDone DATA'!$N:$N,BOQ!AP$6,'[20]WorkDone DATA'!$G:$G,BOQ!$B799)*$G799</f>
        <v>#VALUE!</v>
      </c>
      <c r="AQ799" s="53" t="e">
        <f>SUMIFS('[20]WorkDone DATA'!$L:$L,'[20]WorkDone DATA'!$N:$N,BOQ!AQ$6,'[20]WorkDone DATA'!$G:$G,BOQ!$B799)*$G799</f>
        <v>#VALUE!</v>
      </c>
      <c r="AR799" s="53" t="e">
        <f>SUMIFS('[20]WorkDone DATA'!$L:$L,'[20]WorkDone DATA'!$N:$N,BOQ!AR$6,'[20]WorkDone DATA'!$G:$G,BOQ!$B799)*$G799</f>
        <v>#VALUE!</v>
      </c>
      <c r="AS799" s="53" t="e">
        <f>SUMIFS('[20]WorkDone DATA'!$L:$L,'[20]WorkDone DATA'!$N:$N,BOQ!AS$6,'[20]WorkDone DATA'!$G:$G,BOQ!$B799)*$G799</f>
        <v>#VALUE!</v>
      </c>
      <c r="AT799" s="53" t="e">
        <f>SUMIFS('[20]WorkDone DATA'!$L:$L,'[20]WorkDone DATA'!$N:$N,BOQ!AT$6,'[20]WorkDone DATA'!$G:$G,BOQ!$B799)*$G799</f>
        <v>#VALUE!</v>
      </c>
      <c r="AU799" s="53" t="e">
        <f>SUMIFS('[20]WorkDone DATA'!$L:$L,'[20]WorkDone DATA'!$N:$N,BOQ!AU$6,'[20]WorkDone DATA'!$G:$G,BOQ!$B799)*$G799</f>
        <v>#VALUE!</v>
      </c>
      <c r="AV799" s="53" t="e">
        <f>SUMIFS('[20]WorkDone DATA'!$L:$L,'[20]WorkDone DATA'!$N:$N,BOQ!AV$6,'[20]WorkDone DATA'!$G:$G,BOQ!$B799)*$G799</f>
        <v>#VALUE!</v>
      </c>
      <c r="AW799" s="53" t="e">
        <f>SUMIFS('[20]WorkDone DATA'!$L:$L,'[20]WorkDone DATA'!$N:$N,BOQ!AW$6,'[20]WorkDone DATA'!$G:$G,BOQ!$B799)*$G799</f>
        <v>#VALUE!</v>
      </c>
      <c r="AX799" s="53" t="e">
        <f>SUMIFS('[20]WorkDone DATA'!$L:$L,'[20]WorkDone DATA'!$N:$N,BOQ!AX$6,'[20]WorkDone DATA'!$G:$G,BOQ!$B799)*$G799</f>
        <v>#VALUE!</v>
      </c>
      <c r="AY799" s="53" t="e">
        <f>SUMIFS('[20]WorkDone DATA'!$L:$L,'[20]WorkDone DATA'!$N:$N,BOQ!AY$6,'[20]WorkDone DATA'!$G:$G,BOQ!$B799)*$G799</f>
        <v>#VALUE!</v>
      </c>
      <c r="AZ799" s="53" t="e">
        <f>SUMIFS('[20]WorkDone DATA'!$L:$L,'[20]WorkDone DATA'!$N:$N,BOQ!AZ$6,'[20]WorkDone DATA'!$G:$G,BOQ!$B799)*$G799</f>
        <v>#VALUE!</v>
      </c>
      <c r="BA799" s="53" t="e">
        <f>SUMIFS('[20]WorkDone DATA'!$L:$L,'[20]WorkDone DATA'!$N:$N,BOQ!BA$6,'[20]WorkDone DATA'!$G:$G,BOQ!$B799)*$G799</f>
        <v>#VALUE!</v>
      </c>
      <c r="BB799" s="53" t="e">
        <f>SUMIFS('[20]WorkDone DATA'!$L:$L,'[20]WorkDone DATA'!$N:$N,BOQ!BB$6,'[20]WorkDone DATA'!$G:$G,BOQ!$B799)*$G799</f>
        <v>#VALUE!</v>
      </c>
      <c r="BC799" s="53" t="e">
        <f>SUMIFS('[20]WorkDone DATA'!$L:$L,'[20]WorkDone DATA'!$N:$N,BOQ!BC$6,'[20]WorkDone DATA'!$G:$G,BOQ!$B799)*$G799</f>
        <v>#VALUE!</v>
      </c>
      <c r="BD799" s="53" t="e">
        <f>SUMIFS('[20]WorkDone DATA'!$L:$L,'[20]WorkDone DATA'!$N:$N,BOQ!BD$6,'[20]WorkDone DATA'!$G:$G,BOQ!$B799)*$G799</f>
        <v>#VALUE!</v>
      </c>
      <c r="BE799" s="53" t="e">
        <f>SUMIFS('[20]WorkDone DATA'!$L:$L,'[20]WorkDone DATA'!$N:$N,BOQ!BE$6,'[20]WorkDone DATA'!$G:$G,BOQ!$B799)*$G799</f>
        <v>#VALUE!</v>
      </c>
      <c r="BF799" s="53" t="e">
        <f>SUMIFS('[20]WorkDone DATA'!$L:$L,'[20]WorkDone DATA'!$N:$N,BOQ!BF$6,'[20]WorkDone DATA'!$G:$G,BOQ!$B799)*$G799</f>
        <v>#VALUE!</v>
      </c>
      <c r="BG799" s="53" t="e">
        <f>SUMIFS('[20]WorkDone DATA'!$L:$L,'[20]WorkDone DATA'!$N:$N,BOQ!BG$6,'[20]WorkDone DATA'!$G:$G,BOQ!$B799)*$G799</f>
        <v>#VALUE!</v>
      </c>
      <c r="BH799" s="53" t="e">
        <f>SUMIFS('[20]WorkDone DATA'!$L:$L,'[20]WorkDone DATA'!$N:$N,BOQ!BH$6,'[20]WorkDone DATA'!$G:$G,BOQ!$B799)*$G799</f>
        <v>#VALUE!</v>
      </c>
      <c r="BI799" s="53" t="e">
        <f>SUMIFS('[20]WorkDone DATA'!$L:$L,'[20]WorkDone DATA'!$N:$N,BOQ!BI$6,'[20]WorkDone DATA'!$G:$G,BOQ!$B799)*$G799</f>
        <v>#VALUE!</v>
      </c>
      <c r="BJ799" s="53" t="e">
        <f>SUMIFS('[20]WorkDone DATA'!$L:$L,'[20]WorkDone DATA'!$N:$N,BOQ!BJ$6,'[20]WorkDone DATA'!$G:$G,BOQ!$B799)*$G799</f>
        <v>#VALUE!</v>
      </c>
      <c r="BK799" s="53" t="e">
        <f>SUMIFS('[20]WorkDone DATA'!$L:$L,'[20]WorkDone DATA'!$N:$N,BOQ!BK$6,'[20]WorkDone DATA'!$G:$G,BOQ!$B799)*$G799</f>
        <v>#VALUE!</v>
      </c>
      <c r="BL799" s="53" t="e">
        <f>SUMIFS('[20]WorkDone DATA'!$L:$L,'[20]WorkDone DATA'!$N:$N,BOQ!BL$6,'[20]WorkDone DATA'!$G:$G,BOQ!$B799)*$G799</f>
        <v>#VALUE!</v>
      </c>
      <c r="BM799" s="53" t="e">
        <f>SUMIFS('[20]WorkDone DATA'!$L:$L,'[20]WorkDone DATA'!$N:$N,BOQ!BM$6,'[20]WorkDone DATA'!$G:$G,BOQ!$B799)*$G799</f>
        <v>#VALUE!</v>
      </c>
      <c r="BN799" s="53" t="e">
        <f>SUMIFS('[20]WorkDone DATA'!$L:$L,'[20]WorkDone DATA'!$N:$N,BOQ!BN$6,'[20]WorkDone DATA'!$G:$G,BOQ!$B799)*$G799</f>
        <v>#VALUE!</v>
      </c>
      <c r="BO799" s="53" t="e">
        <f>SUMIFS('[20]WorkDone DATA'!$L:$L,'[20]WorkDone DATA'!$N:$N,BOQ!BO$6,'[20]WorkDone DATA'!$G:$G,BOQ!$B799)*$G799</f>
        <v>#VALUE!</v>
      </c>
      <c r="BP799" s="53" t="e">
        <f>SUMIFS('[20]WorkDone DATA'!$L:$L,'[20]WorkDone DATA'!$N:$N,BOQ!BP$6,'[20]WorkDone DATA'!$G:$G,BOQ!$B799)*$G799</f>
        <v>#VALUE!</v>
      </c>
      <c r="BQ799" s="53" t="e">
        <f>SUMIFS('[20]WorkDone DATA'!$L:$L,'[20]WorkDone DATA'!$N:$N,BOQ!BQ$6,'[20]WorkDone DATA'!$G:$G,BOQ!$B799)*$G799</f>
        <v>#VALUE!</v>
      </c>
      <c r="BR799" s="53" t="e">
        <f>SUMIFS('[20]WorkDone DATA'!$L:$L,'[20]WorkDone DATA'!$N:$N,BOQ!BR$6,'[20]WorkDone DATA'!$G:$G,BOQ!$B799)*$G799</f>
        <v>#VALUE!</v>
      </c>
      <c r="BS799" s="53" t="e">
        <f>SUMIFS('[20]WorkDone DATA'!$L:$L,'[20]WorkDone DATA'!$N:$N,BOQ!BS$6,'[20]WorkDone DATA'!$G:$G,BOQ!$B799)*$G799</f>
        <v>#VALUE!</v>
      </c>
      <c r="BT799" s="53" t="e">
        <f>SUMIFS('[20]WorkDone DATA'!$L:$L,'[20]WorkDone DATA'!$N:$N,BOQ!BT$6,'[20]WorkDone DATA'!$G:$G,BOQ!$B799)*$G799</f>
        <v>#VALUE!</v>
      </c>
      <c r="BU799" s="53" t="e">
        <f>SUMIFS('[20]WorkDone DATA'!$L:$L,'[20]WorkDone DATA'!$N:$N,BOQ!BU$6,'[20]WorkDone DATA'!$G:$G,BOQ!$B799)*$G799</f>
        <v>#VALUE!</v>
      </c>
      <c r="BV799" s="53" t="e">
        <f>SUMIFS('[20]WorkDone DATA'!$L:$L,'[20]WorkDone DATA'!$N:$N,BOQ!BV$6,'[20]WorkDone DATA'!$G:$G,BOQ!$B799)*$G799</f>
        <v>#VALUE!</v>
      </c>
      <c r="BW799" s="53" t="e">
        <f>SUMIFS('[20]WorkDone DATA'!$L:$L,'[20]WorkDone DATA'!$N:$N,BOQ!BW$6,'[20]WorkDone DATA'!$G:$G,BOQ!$B799)*$G799</f>
        <v>#VALUE!</v>
      </c>
      <c r="BX799" s="53" t="e">
        <f>SUMIFS('[20]WorkDone DATA'!$L:$L,'[20]WorkDone DATA'!$N:$N,BOQ!BX$6,'[20]WorkDone DATA'!$G:$G,BOQ!$B799)*$G799</f>
        <v>#VALUE!</v>
      </c>
    </row>
    <row r="800" spans="1:76" ht="15.6" x14ac:dyDescent="0.35">
      <c r="A800" s="1"/>
      <c r="B800" s="42"/>
      <c r="C800" s="151"/>
      <c r="D800" s="58"/>
      <c r="E800" s="77"/>
      <c r="F800" s="45"/>
      <c r="G800" s="52"/>
      <c r="H800" s="53">
        <f t="shared" si="110"/>
        <v>0</v>
      </c>
      <c r="K800" s="214"/>
      <c r="L800" s="220" t="e">
        <f t="shared" si="111"/>
        <v>#VALUE!</v>
      </c>
      <c r="M800" s="221" t="e">
        <f t="shared" si="112"/>
        <v>#VALUE!</v>
      </c>
      <c r="N800" s="219"/>
      <c r="O800" s="214">
        <f t="shared" si="113"/>
        <v>0</v>
      </c>
      <c r="P800" s="215" t="e">
        <f t="shared" si="114"/>
        <v>#VALUE!</v>
      </c>
      <c r="R800" s="217" t="e">
        <f>SUMIFS('[20]WorkDone DATA'!$L:$L,'[20]WorkDone DATA'!$N:$N,BOQ!S$6,'[20]WorkDone DATA'!$G:$G,BOQ!$B800)</f>
        <v>#VALUE!</v>
      </c>
      <c r="S800" s="53" t="e">
        <f t="shared" si="115"/>
        <v>#VALUE!</v>
      </c>
      <c r="T800" s="217" t="e">
        <f>SUMIFS('[20]WorkDone DATA'!$L:$L,'[20]WorkDone DATA'!$N:$N,BOQ!U$6,'[20]WorkDone DATA'!$G:$G,BOQ!$B800)</f>
        <v>#VALUE!</v>
      </c>
      <c r="U800" s="53" t="e">
        <f t="shared" si="116"/>
        <v>#VALUE!</v>
      </c>
      <c r="V800" s="217"/>
      <c r="W800" s="53" t="e">
        <f>SUMIFS('[20]WorkDone DATA'!$L:$L,'[20]WorkDone DATA'!$N:$N,BOQ!W$6,'[20]WorkDone DATA'!$G:$G,BOQ!$B800)*$G800</f>
        <v>#VALUE!</v>
      </c>
      <c r="X800" s="217"/>
      <c r="Y800" s="53" t="e">
        <f>SUMIFS('[20]WorkDone DATA'!$L:$L,'[20]WorkDone DATA'!$N:$N,BOQ!Y$6,'[20]WorkDone DATA'!$G:$G,BOQ!$B800)*$G800</f>
        <v>#VALUE!</v>
      </c>
      <c r="Z800" s="217"/>
      <c r="AA800" s="53" t="e">
        <f>SUMIFS('[20]WorkDone DATA'!$L:$L,'[20]WorkDone DATA'!$N:$N,BOQ!AA$6,'[20]WorkDone DATA'!$G:$G,BOQ!$B800)*$G800</f>
        <v>#VALUE!</v>
      </c>
      <c r="AB800" s="53" t="e">
        <f>SUMIFS('[20]WorkDone DATA'!$L:$L,'[20]WorkDone DATA'!$N:$N,BOQ!AB$6,'[20]WorkDone DATA'!$G:$G,BOQ!$B800)*$G800</f>
        <v>#VALUE!</v>
      </c>
      <c r="AC800" s="53" t="e">
        <f>SUMIFS('[20]WorkDone DATA'!$L:$L,'[20]WorkDone DATA'!$N:$N,BOQ!AC$6,'[20]WorkDone DATA'!$G:$G,BOQ!$B800)*$G800</f>
        <v>#VALUE!</v>
      </c>
      <c r="AD800" s="53" t="e">
        <f>SUMIFS('[20]WorkDone DATA'!$L:$L,'[20]WorkDone DATA'!$N:$N,BOQ!AD$6,'[20]WorkDone DATA'!$G:$G,BOQ!$B800)*$G800</f>
        <v>#VALUE!</v>
      </c>
      <c r="AE800" s="53" t="e">
        <f>SUMIFS('[20]WorkDone DATA'!$L:$L,'[20]WorkDone DATA'!$N:$N,BOQ!AE$6,'[20]WorkDone DATA'!$G:$G,BOQ!$B800)*$G800</f>
        <v>#VALUE!</v>
      </c>
      <c r="AF800" s="53" t="e">
        <f>SUMIFS('[20]WorkDone DATA'!$L:$L,'[20]WorkDone DATA'!$N:$N,BOQ!AF$6,'[20]WorkDone DATA'!$G:$G,BOQ!$B800)*$G800</f>
        <v>#VALUE!</v>
      </c>
      <c r="AG800" s="53" t="e">
        <f>SUMIFS('[20]WorkDone DATA'!$L:$L,'[20]WorkDone DATA'!$N:$N,BOQ!AG$6,'[20]WorkDone DATA'!$G:$G,BOQ!$B800)*$G800</f>
        <v>#VALUE!</v>
      </c>
      <c r="AH800" s="53" t="e">
        <f>SUMIFS('[20]WorkDone DATA'!$L:$L,'[20]WorkDone DATA'!$N:$N,BOQ!AH$6,'[20]WorkDone DATA'!$G:$G,BOQ!$B800)*$G800</f>
        <v>#VALUE!</v>
      </c>
      <c r="AI800" s="53" t="e">
        <f>SUMIFS('[20]WorkDone DATA'!$L:$L,'[20]WorkDone DATA'!$N:$N,BOQ!AI$6,'[20]WorkDone DATA'!$G:$G,BOQ!$B800)*$G800</f>
        <v>#VALUE!</v>
      </c>
      <c r="AJ800" s="53" t="e">
        <f>SUMIFS('[20]WorkDone DATA'!$L:$L,'[20]WorkDone DATA'!$N:$N,BOQ!AJ$6,'[20]WorkDone DATA'!$G:$G,BOQ!$B800)*$G800</f>
        <v>#VALUE!</v>
      </c>
      <c r="AK800" s="53" t="e">
        <f>SUMIFS('[20]WorkDone DATA'!$L:$L,'[20]WorkDone DATA'!$N:$N,BOQ!AK$6,'[20]WorkDone DATA'!$G:$G,BOQ!$B800)*$G800</f>
        <v>#VALUE!</v>
      </c>
      <c r="AL800" s="53" t="e">
        <f>SUMIFS('[20]WorkDone DATA'!$L:$L,'[20]WorkDone DATA'!$N:$N,BOQ!AL$6,'[20]WorkDone DATA'!$G:$G,BOQ!$B800)*$G800</f>
        <v>#VALUE!</v>
      </c>
      <c r="AM800" s="53" t="e">
        <f>SUMIFS('[20]WorkDone DATA'!$L:$L,'[20]WorkDone DATA'!$N:$N,BOQ!AM$6,'[20]WorkDone DATA'!$G:$G,BOQ!$B800)*$G800</f>
        <v>#VALUE!</v>
      </c>
      <c r="AN800" s="53" t="e">
        <f>SUMIFS('[20]WorkDone DATA'!$L:$L,'[20]WorkDone DATA'!$N:$N,BOQ!AN$6,'[20]WorkDone DATA'!$G:$G,BOQ!$B800)*$G800</f>
        <v>#VALUE!</v>
      </c>
      <c r="AO800" s="53" t="e">
        <f>SUMIFS('[20]WorkDone DATA'!$L:$L,'[20]WorkDone DATA'!$N:$N,BOQ!AO$6,'[20]WorkDone DATA'!$G:$G,BOQ!$B800)*$G800</f>
        <v>#VALUE!</v>
      </c>
      <c r="AP800" s="53" t="e">
        <f>SUMIFS('[20]WorkDone DATA'!$L:$L,'[20]WorkDone DATA'!$N:$N,BOQ!AP$6,'[20]WorkDone DATA'!$G:$G,BOQ!$B800)*$G800</f>
        <v>#VALUE!</v>
      </c>
      <c r="AQ800" s="53" t="e">
        <f>SUMIFS('[20]WorkDone DATA'!$L:$L,'[20]WorkDone DATA'!$N:$N,BOQ!AQ$6,'[20]WorkDone DATA'!$G:$G,BOQ!$B800)*$G800</f>
        <v>#VALUE!</v>
      </c>
      <c r="AR800" s="53" t="e">
        <f>SUMIFS('[20]WorkDone DATA'!$L:$L,'[20]WorkDone DATA'!$N:$N,BOQ!AR$6,'[20]WorkDone DATA'!$G:$G,BOQ!$B800)*$G800</f>
        <v>#VALUE!</v>
      </c>
      <c r="AS800" s="53" t="e">
        <f>SUMIFS('[20]WorkDone DATA'!$L:$L,'[20]WorkDone DATA'!$N:$N,BOQ!AS$6,'[20]WorkDone DATA'!$G:$G,BOQ!$B800)*$G800</f>
        <v>#VALUE!</v>
      </c>
      <c r="AT800" s="53" t="e">
        <f>SUMIFS('[20]WorkDone DATA'!$L:$L,'[20]WorkDone DATA'!$N:$N,BOQ!AT$6,'[20]WorkDone DATA'!$G:$G,BOQ!$B800)*$G800</f>
        <v>#VALUE!</v>
      </c>
      <c r="AU800" s="53" t="e">
        <f>SUMIFS('[20]WorkDone DATA'!$L:$L,'[20]WorkDone DATA'!$N:$N,BOQ!AU$6,'[20]WorkDone DATA'!$G:$G,BOQ!$B800)*$G800</f>
        <v>#VALUE!</v>
      </c>
      <c r="AV800" s="53" t="e">
        <f>SUMIFS('[20]WorkDone DATA'!$L:$L,'[20]WorkDone DATA'!$N:$N,BOQ!AV$6,'[20]WorkDone DATA'!$G:$G,BOQ!$B800)*$G800</f>
        <v>#VALUE!</v>
      </c>
      <c r="AW800" s="53" t="e">
        <f>SUMIFS('[20]WorkDone DATA'!$L:$L,'[20]WorkDone DATA'!$N:$N,BOQ!AW$6,'[20]WorkDone DATA'!$G:$G,BOQ!$B800)*$G800</f>
        <v>#VALUE!</v>
      </c>
      <c r="AX800" s="53" t="e">
        <f>SUMIFS('[20]WorkDone DATA'!$L:$L,'[20]WorkDone DATA'!$N:$N,BOQ!AX$6,'[20]WorkDone DATA'!$G:$G,BOQ!$B800)*$G800</f>
        <v>#VALUE!</v>
      </c>
      <c r="AY800" s="53" t="e">
        <f>SUMIFS('[20]WorkDone DATA'!$L:$L,'[20]WorkDone DATA'!$N:$N,BOQ!AY$6,'[20]WorkDone DATA'!$G:$G,BOQ!$B800)*$G800</f>
        <v>#VALUE!</v>
      </c>
      <c r="AZ800" s="53" t="e">
        <f>SUMIFS('[20]WorkDone DATA'!$L:$L,'[20]WorkDone DATA'!$N:$N,BOQ!AZ$6,'[20]WorkDone DATA'!$G:$G,BOQ!$B800)*$G800</f>
        <v>#VALUE!</v>
      </c>
      <c r="BA800" s="53" t="e">
        <f>SUMIFS('[20]WorkDone DATA'!$L:$L,'[20]WorkDone DATA'!$N:$N,BOQ!BA$6,'[20]WorkDone DATA'!$G:$G,BOQ!$B800)*$G800</f>
        <v>#VALUE!</v>
      </c>
      <c r="BB800" s="53" t="e">
        <f>SUMIFS('[20]WorkDone DATA'!$L:$L,'[20]WorkDone DATA'!$N:$N,BOQ!BB$6,'[20]WorkDone DATA'!$G:$G,BOQ!$B800)*$G800</f>
        <v>#VALUE!</v>
      </c>
      <c r="BC800" s="53" t="e">
        <f>SUMIFS('[20]WorkDone DATA'!$L:$L,'[20]WorkDone DATA'!$N:$N,BOQ!BC$6,'[20]WorkDone DATA'!$G:$G,BOQ!$B800)*$G800</f>
        <v>#VALUE!</v>
      </c>
      <c r="BD800" s="53" t="e">
        <f>SUMIFS('[20]WorkDone DATA'!$L:$L,'[20]WorkDone DATA'!$N:$N,BOQ!BD$6,'[20]WorkDone DATA'!$G:$G,BOQ!$B800)*$G800</f>
        <v>#VALUE!</v>
      </c>
      <c r="BE800" s="53" t="e">
        <f>SUMIFS('[20]WorkDone DATA'!$L:$L,'[20]WorkDone DATA'!$N:$N,BOQ!BE$6,'[20]WorkDone DATA'!$G:$G,BOQ!$B800)*$G800</f>
        <v>#VALUE!</v>
      </c>
      <c r="BF800" s="53" t="e">
        <f>SUMIFS('[20]WorkDone DATA'!$L:$L,'[20]WorkDone DATA'!$N:$N,BOQ!BF$6,'[20]WorkDone DATA'!$G:$G,BOQ!$B800)*$G800</f>
        <v>#VALUE!</v>
      </c>
      <c r="BG800" s="53" t="e">
        <f>SUMIFS('[20]WorkDone DATA'!$L:$L,'[20]WorkDone DATA'!$N:$N,BOQ!BG$6,'[20]WorkDone DATA'!$G:$G,BOQ!$B800)*$G800</f>
        <v>#VALUE!</v>
      </c>
      <c r="BH800" s="53" t="e">
        <f>SUMIFS('[20]WorkDone DATA'!$L:$L,'[20]WorkDone DATA'!$N:$N,BOQ!BH$6,'[20]WorkDone DATA'!$G:$G,BOQ!$B800)*$G800</f>
        <v>#VALUE!</v>
      </c>
      <c r="BI800" s="53" t="e">
        <f>SUMIFS('[20]WorkDone DATA'!$L:$L,'[20]WorkDone DATA'!$N:$N,BOQ!BI$6,'[20]WorkDone DATA'!$G:$G,BOQ!$B800)*$G800</f>
        <v>#VALUE!</v>
      </c>
      <c r="BJ800" s="53" t="e">
        <f>SUMIFS('[20]WorkDone DATA'!$L:$L,'[20]WorkDone DATA'!$N:$N,BOQ!BJ$6,'[20]WorkDone DATA'!$G:$G,BOQ!$B800)*$G800</f>
        <v>#VALUE!</v>
      </c>
      <c r="BK800" s="53" t="e">
        <f>SUMIFS('[20]WorkDone DATA'!$L:$L,'[20]WorkDone DATA'!$N:$N,BOQ!BK$6,'[20]WorkDone DATA'!$G:$G,BOQ!$B800)*$G800</f>
        <v>#VALUE!</v>
      </c>
      <c r="BL800" s="53" t="e">
        <f>SUMIFS('[20]WorkDone DATA'!$L:$L,'[20]WorkDone DATA'!$N:$N,BOQ!BL$6,'[20]WorkDone DATA'!$G:$G,BOQ!$B800)*$G800</f>
        <v>#VALUE!</v>
      </c>
      <c r="BM800" s="53" t="e">
        <f>SUMIFS('[20]WorkDone DATA'!$L:$L,'[20]WorkDone DATA'!$N:$N,BOQ!BM$6,'[20]WorkDone DATA'!$G:$G,BOQ!$B800)*$G800</f>
        <v>#VALUE!</v>
      </c>
      <c r="BN800" s="53" t="e">
        <f>SUMIFS('[20]WorkDone DATA'!$L:$L,'[20]WorkDone DATA'!$N:$N,BOQ!BN$6,'[20]WorkDone DATA'!$G:$G,BOQ!$B800)*$G800</f>
        <v>#VALUE!</v>
      </c>
      <c r="BO800" s="53" t="e">
        <f>SUMIFS('[20]WorkDone DATA'!$L:$L,'[20]WorkDone DATA'!$N:$N,BOQ!BO$6,'[20]WorkDone DATA'!$G:$G,BOQ!$B800)*$G800</f>
        <v>#VALUE!</v>
      </c>
      <c r="BP800" s="53" t="e">
        <f>SUMIFS('[20]WorkDone DATA'!$L:$L,'[20]WorkDone DATA'!$N:$N,BOQ!BP$6,'[20]WorkDone DATA'!$G:$G,BOQ!$B800)*$G800</f>
        <v>#VALUE!</v>
      </c>
      <c r="BQ800" s="53" t="e">
        <f>SUMIFS('[20]WorkDone DATA'!$L:$L,'[20]WorkDone DATA'!$N:$N,BOQ!BQ$6,'[20]WorkDone DATA'!$G:$G,BOQ!$B800)*$G800</f>
        <v>#VALUE!</v>
      </c>
      <c r="BR800" s="53" t="e">
        <f>SUMIFS('[20]WorkDone DATA'!$L:$L,'[20]WorkDone DATA'!$N:$N,BOQ!BR$6,'[20]WorkDone DATA'!$G:$G,BOQ!$B800)*$G800</f>
        <v>#VALUE!</v>
      </c>
      <c r="BS800" s="53" t="e">
        <f>SUMIFS('[20]WorkDone DATA'!$L:$L,'[20]WorkDone DATA'!$N:$N,BOQ!BS$6,'[20]WorkDone DATA'!$G:$G,BOQ!$B800)*$G800</f>
        <v>#VALUE!</v>
      </c>
      <c r="BT800" s="53" t="e">
        <f>SUMIFS('[20]WorkDone DATA'!$L:$L,'[20]WorkDone DATA'!$N:$N,BOQ!BT$6,'[20]WorkDone DATA'!$G:$G,BOQ!$B800)*$G800</f>
        <v>#VALUE!</v>
      </c>
      <c r="BU800" s="53" t="e">
        <f>SUMIFS('[20]WorkDone DATA'!$L:$L,'[20]WorkDone DATA'!$N:$N,BOQ!BU$6,'[20]WorkDone DATA'!$G:$G,BOQ!$B800)*$G800</f>
        <v>#VALUE!</v>
      </c>
      <c r="BV800" s="53" t="e">
        <f>SUMIFS('[20]WorkDone DATA'!$L:$L,'[20]WorkDone DATA'!$N:$N,BOQ!BV$6,'[20]WorkDone DATA'!$G:$G,BOQ!$B800)*$G800</f>
        <v>#VALUE!</v>
      </c>
      <c r="BW800" s="53" t="e">
        <f>SUMIFS('[20]WorkDone DATA'!$L:$L,'[20]WorkDone DATA'!$N:$N,BOQ!BW$6,'[20]WorkDone DATA'!$G:$G,BOQ!$B800)*$G800</f>
        <v>#VALUE!</v>
      </c>
      <c r="BX800" s="53" t="e">
        <f>SUMIFS('[20]WorkDone DATA'!$L:$L,'[20]WorkDone DATA'!$N:$N,BOQ!BX$6,'[20]WorkDone DATA'!$G:$G,BOQ!$B800)*$G800</f>
        <v>#VALUE!</v>
      </c>
    </row>
    <row r="801" spans="1:76" ht="15.6" x14ac:dyDescent="0.35">
      <c r="A801" s="1"/>
      <c r="B801" s="42"/>
      <c r="C801" s="80" t="s">
        <v>142</v>
      </c>
      <c r="D801" s="58"/>
      <c r="E801" s="77"/>
      <c r="F801" s="45"/>
      <c r="G801" s="52"/>
      <c r="H801" s="53">
        <f t="shared" si="110"/>
        <v>0</v>
      </c>
      <c r="K801" s="214"/>
      <c r="L801" s="220" t="e">
        <f t="shared" si="111"/>
        <v>#VALUE!</v>
      </c>
      <c r="M801" s="221" t="e">
        <f t="shared" si="112"/>
        <v>#VALUE!</v>
      </c>
      <c r="N801" s="219"/>
      <c r="O801" s="214">
        <f t="shared" si="113"/>
        <v>0</v>
      </c>
      <c r="P801" s="215" t="e">
        <f t="shared" si="114"/>
        <v>#VALUE!</v>
      </c>
      <c r="R801" s="217" t="e">
        <f>SUMIFS('[20]WorkDone DATA'!$L:$L,'[20]WorkDone DATA'!$N:$N,BOQ!S$6,'[20]WorkDone DATA'!$G:$G,BOQ!$B801)</f>
        <v>#VALUE!</v>
      </c>
      <c r="S801" s="53" t="e">
        <f t="shared" si="115"/>
        <v>#VALUE!</v>
      </c>
      <c r="T801" s="217" t="e">
        <f>SUMIFS('[20]WorkDone DATA'!$L:$L,'[20]WorkDone DATA'!$N:$N,BOQ!U$6,'[20]WorkDone DATA'!$G:$G,BOQ!$B801)</f>
        <v>#VALUE!</v>
      </c>
      <c r="U801" s="53" t="e">
        <f t="shared" si="116"/>
        <v>#VALUE!</v>
      </c>
      <c r="V801" s="217"/>
      <c r="W801" s="53" t="e">
        <f>SUMIFS('[20]WorkDone DATA'!$L:$L,'[20]WorkDone DATA'!$N:$N,BOQ!W$6,'[20]WorkDone DATA'!$G:$G,BOQ!$B801)*$G801</f>
        <v>#VALUE!</v>
      </c>
      <c r="X801" s="217"/>
      <c r="Y801" s="53" t="e">
        <f>SUMIFS('[20]WorkDone DATA'!$L:$L,'[20]WorkDone DATA'!$N:$N,BOQ!Y$6,'[20]WorkDone DATA'!$G:$G,BOQ!$B801)*$G801</f>
        <v>#VALUE!</v>
      </c>
      <c r="Z801" s="217"/>
      <c r="AA801" s="53" t="e">
        <f>SUMIFS('[20]WorkDone DATA'!$L:$L,'[20]WorkDone DATA'!$N:$N,BOQ!AA$6,'[20]WorkDone DATA'!$G:$G,BOQ!$B801)*$G801</f>
        <v>#VALUE!</v>
      </c>
      <c r="AB801" s="53" t="e">
        <f>SUMIFS('[20]WorkDone DATA'!$L:$L,'[20]WorkDone DATA'!$N:$N,BOQ!AB$6,'[20]WorkDone DATA'!$G:$G,BOQ!$B801)*$G801</f>
        <v>#VALUE!</v>
      </c>
      <c r="AC801" s="53" t="e">
        <f>SUMIFS('[20]WorkDone DATA'!$L:$L,'[20]WorkDone DATA'!$N:$N,BOQ!AC$6,'[20]WorkDone DATA'!$G:$G,BOQ!$B801)*$G801</f>
        <v>#VALUE!</v>
      </c>
      <c r="AD801" s="53" t="e">
        <f>SUMIFS('[20]WorkDone DATA'!$L:$L,'[20]WorkDone DATA'!$N:$N,BOQ!AD$6,'[20]WorkDone DATA'!$G:$G,BOQ!$B801)*$G801</f>
        <v>#VALUE!</v>
      </c>
      <c r="AE801" s="53" t="e">
        <f>SUMIFS('[20]WorkDone DATA'!$L:$L,'[20]WorkDone DATA'!$N:$N,BOQ!AE$6,'[20]WorkDone DATA'!$G:$G,BOQ!$B801)*$G801</f>
        <v>#VALUE!</v>
      </c>
      <c r="AF801" s="53" t="e">
        <f>SUMIFS('[20]WorkDone DATA'!$L:$L,'[20]WorkDone DATA'!$N:$N,BOQ!AF$6,'[20]WorkDone DATA'!$G:$G,BOQ!$B801)*$G801</f>
        <v>#VALUE!</v>
      </c>
      <c r="AG801" s="53" t="e">
        <f>SUMIFS('[20]WorkDone DATA'!$L:$L,'[20]WorkDone DATA'!$N:$N,BOQ!AG$6,'[20]WorkDone DATA'!$G:$G,BOQ!$B801)*$G801</f>
        <v>#VALUE!</v>
      </c>
      <c r="AH801" s="53" t="e">
        <f>SUMIFS('[20]WorkDone DATA'!$L:$L,'[20]WorkDone DATA'!$N:$N,BOQ!AH$6,'[20]WorkDone DATA'!$G:$G,BOQ!$B801)*$G801</f>
        <v>#VALUE!</v>
      </c>
      <c r="AI801" s="53" t="e">
        <f>SUMIFS('[20]WorkDone DATA'!$L:$L,'[20]WorkDone DATA'!$N:$N,BOQ!AI$6,'[20]WorkDone DATA'!$G:$G,BOQ!$B801)*$G801</f>
        <v>#VALUE!</v>
      </c>
      <c r="AJ801" s="53" t="e">
        <f>SUMIFS('[20]WorkDone DATA'!$L:$L,'[20]WorkDone DATA'!$N:$N,BOQ!AJ$6,'[20]WorkDone DATA'!$G:$G,BOQ!$B801)*$G801</f>
        <v>#VALUE!</v>
      </c>
      <c r="AK801" s="53" t="e">
        <f>SUMIFS('[20]WorkDone DATA'!$L:$L,'[20]WorkDone DATA'!$N:$N,BOQ!AK$6,'[20]WorkDone DATA'!$G:$G,BOQ!$B801)*$G801</f>
        <v>#VALUE!</v>
      </c>
      <c r="AL801" s="53" t="e">
        <f>SUMIFS('[20]WorkDone DATA'!$L:$L,'[20]WorkDone DATA'!$N:$N,BOQ!AL$6,'[20]WorkDone DATA'!$G:$G,BOQ!$B801)*$G801</f>
        <v>#VALUE!</v>
      </c>
      <c r="AM801" s="53" t="e">
        <f>SUMIFS('[20]WorkDone DATA'!$L:$L,'[20]WorkDone DATA'!$N:$N,BOQ!AM$6,'[20]WorkDone DATA'!$G:$G,BOQ!$B801)*$G801</f>
        <v>#VALUE!</v>
      </c>
      <c r="AN801" s="53" t="e">
        <f>SUMIFS('[20]WorkDone DATA'!$L:$L,'[20]WorkDone DATA'!$N:$N,BOQ!AN$6,'[20]WorkDone DATA'!$G:$G,BOQ!$B801)*$G801</f>
        <v>#VALUE!</v>
      </c>
      <c r="AO801" s="53" t="e">
        <f>SUMIFS('[20]WorkDone DATA'!$L:$L,'[20]WorkDone DATA'!$N:$N,BOQ!AO$6,'[20]WorkDone DATA'!$G:$G,BOQ!$B801)*$G801</f>
        <v>#VALUE!</v>
      </c>
      <c r="AP801" s="53" t="e">
        <f>SUMIFS('[20]WorkDone DATA'!$L:$L,'[20]WorkDone DATA'!$N:$N,BOQ!AP$6,'[20]WorkDone DATA'!$G:$G,BOQ!$B801)*$G801</f>
        <v>#VALUE!</v>
      </c>
      <c r="AQ801" s="53" t="e">
        <f>SUMIFS('[20]WorkDone DATA'!$L:$L,'[20]WorkDone DATA'!$N:$N,BOQ!AQ$6,'[20]WorkDone DATA'!$G:$G,BOQ!$B801)*$G801</f>
        <v>#VALUE!</v>
      </c>
      <c r="AR801" s="53" t="e">
        <f>SUMIFS('[20]WorkDone DATA'!$L:$L,'[20]WorkDone DATA'!$N:$N,BOQ!AR$6,'[20]WorkDone DATA'!$G:$G,BOQ!$B801)*$G801</f>
        <v>#VALUE!</v>
      </c>
      <c r="AS801" s="53" t="e">
        <f>SUMIFS('[20]WorkDone DATA'!$L:$L,'[20]WorkDone DATA'!$N:$N,BOQ!AS$6,'[20]WorkDone DATA'!$G:$G,BOQ!$B801)*$G801</f>
        <v>#VALUE!</v>
      </c>
      <c r="AT801" s="53" t="e">
        <f>SUMIFS('[20]WorkDone DATA'!$L:$L,'[20]WorkDone DATA'!$N:$N,BOQ!AT$6,'[20]WorkDone DATA'!$G:$G,BOQ!$B801)*$G801</f>
        <v>#VALUE!</v>
      </c>
      <c r="AU801" s="53" t="e">
        <f>SUMIFS('[20]WorkDone DATA'!$L:$L,'[20]WorkDone DATA'!$N:$N,BOQ!AU$6,'[20]WorkDone DATA'!$G:$G,BOQ!$B801)*$G801</f>
        <v>#VALUE!</v>
      </c>
      <c r="AV801" s="53" t="e">
        <f>SUMIFS('[20]WorkDone DATA'!$L:$L,'[20]WorkDone DATA'!$N:$N,BOQ!AV$6,'[20]WorkDone DATA'!$G:$G,BOQ!$B801)*$G801</f>
        <v>#VALUE!</v>
      </c>
      <c r="AW801" s="53" t="e">
        <f>SUMIFS('[20]WorkDone DATA'!$L:$L,'[20]WorkDone DATA'!$N:$N,BOQ!AW$6,'[20]WorkDone DATA'!$G:$G,BOQ!$B801)*$G801</f>
        <v>#VALUE!</v>
      </c>
      <c r="AX801" s="53" t="e">
        <f>SUMIFS('[20]WorkDone DATA'!$L:$L,'[20]WorkDone DATA'!$N:$N,BOQ!AX$6,'[20]WorkDone DATA'!$G:$G,BOQ!$B801)*$G801</f>
        <v>#VALUE!</v>
      </c>
      <c r="AY801" s="53" t="e">
        <f>SUMIFS('[20]WorkDone DATA'!$L:$L,'[20]WorkDone DATA'!$N:$N,BOQ!AY$6,'[20]WorkDone DATA'!$G:$G,BOQ!$B801)*$G801</f>
        <v>#VALUE!</v>
      </c>
      <c r="AZ801" s="53" t="e">
        <f>SUMIFS('[20]WorkDone DATA'!$L:$L,'[20]WorkDone DATA'!$N:$N,BOQ!AZ$6,'[20]WorkDone DATA'!$G:$G,BOQ!$B801)*$G801</f>
        <v>#VALUE!</v>
      </c>
      <c r="BA801" s="53" t="e">
        <f>SUMIFS('[20]WorkDone DATA'!$L:$L,'[20]WorkDone DATA'!$N:$N,BOQ!BA$6,'[20]WorkDone DATA'!$G:$G,BOQ!$B801)*$G801</f>
        <v>#VALUE!</v>
      </c>
      <c r="BB801" s="53" t="e">
        <f>SUMIFS('[20]WorkDone DATA'!$L:$L,'[20]WorkDone DATA'!$N:$N,BOQ!BB$6,'[20]WorkDone DATA'!$G:$G,BOQ!$B801)*$G801</f>
        <v>#VALUE!</v>
      </c>
      <c r="BC801" s="53" t="e">
        <f>SUMIFS('[20]WorkDone DATA'!$L:$L,'[20]WorkDone DATA'!$N:$N,BOQ!BC$6,'[20]WorkDone DATA'!$G:$G,BOQ!$B801)*$G801</f>
        <v>#VALUE!</v>
      </c>
      <c r="BD801" s="53" t="e">
        <f>SUMIFS('[20]WorkDone DATA'!$L:$L,'[20]WorkDone DATA'!$N:$N,BOQ!BD$6,'[20]WorkDone DATA'!$G:$G,BOQ!$B801)*$G801</f>
        <v>#VALUE!</v>
      </c>
      <c r="BE801" s="53" t="e">
        <f>SUMIFS('[20]WorkDone DATA'!$L:$L,'[20]WorkDone DATA'!$N:$N,BOQ!BE$6,'[20]WorkDone DATA'!$G:$G,BOQ!$B801)*$G801</f>
        <v>#VALUE!</v>
      </c>
      <c r="BF801" s="53" t="e">
        <f>SUMIFS('[20]WorkDone DATA'!$L:$L,'[20]WorkDone DATA'!$N:$N,BOQ!BF$6,'[20]WorkDone DATA'!$G:$G,BOQ!$B801)*$G801</f>
        <v>#VALUE!</v>
      </c>
      <c r="BG801" s="53" t="e">
        <f>SUMIFS('[20]WorkDone DATA'!$L:$L,'[20]WorkDone DATA'!$N:$N,BOQ!BG$6,'[20]WorkDone DATA'!$G:$G,BOQ!$B801)*$G801</f>
        <v>#VALUE!</v>
      </c>
      <c r="BH801" s="53" t="e">
        <f>SUMIFS('[20]WorkDone DATA'!$L:$L,'[20]WorkDone DATA'!$N:$N,BOQ!BH$6,'[20]WorkDone DATA'!$G:$G,BOQ!$B801)*$G801</f>
        <v>#VALUE!</v>
      </c>
      <c r="BI801" s="53" t="e">
        <f>SUMIFS('[20]WorkDone DATA'!$L:$L,'[20]WorkDone DATA'!$N:$N,BOQ!BI$6,'[20]WorkDone DATA'!$G:$G,BOQ!$B801)*$G801</f>
        <v>#VALUE!</v>
      </c>
      <c r="BJ801" s="53" t="e">
        <f>SUMIFS('[20]WorkDone DATA'!$L:$L,'[20]WorkDone DATA'!$N:$N,BOQ!BJ$6,'[20]WorkDone DATA'!$G:$G,BOQ!$B801)*$G801</f>
        <v>#VALUE!</v>
      </c>
      <c r="BK801" s="53" t="e">
        <f>SUMIFS('[20]WorkDone DATA'!$L:$L,'[20]WorkDone DATA'!$N:$N,BOQ!BK$6,'[20]WorkDone DATA'!$G:$G,BOQ!$B801)*$G801</f>
        <v>#VALUE!</v>
      </c>
      <c r="BL801" s="53" t="e">
        <f>SUMIFS('[20]WorkDone DATA'!$L:$L,'[20]WorkDone DATA'!$N:$N,BOQ!BL$6,'[20]WorkDone DATA'!$G:$G,BOQ!$B801)*$G801</f>
        <v>#VALUE!</v>
      </c>
      <c r="BM801" s="53" t="e">
        <f>SUMIFS('[20]WorkDone DATA'!$L:$L,'[20]WorkDone DATA'!$N:$N,BOQ!BM$6,'[20]WorkDone DATA'!$G:$G,BOQ!$B801)*$G801</f>
        <v>#VALUE!</v>
      </c>
      <c r="BN801" s="53" t="e">
        <f>SUMIFS('[20]WorkDone DATA'!$L:$L,'[20]WorkDone DATA'!$N:$N,BOQ!BN$6,'[20]WorkDone DATA'!$G:$G,BOQ!$B801)*$G801</f>
        <v>#VALUE!</v>
      </c>
      <c r="BO801" s="53" t="e">
        <f>SUMIFS('[20]WorkDone DATA'!$L:$L,'[20]WorkDone DATA'!$N:$N,BOQ!BO$6,'[20]WorkDone DATA'!$G:$G,BOQ!$B801)*$G801</f>
        <v>#VALUE!</v>
      </c>
      <c r="BP801" s="53" t="e">
        <f>SUMIFS('[20]WorkDone DATA'!$L:$L,'[20]WorkDone DATA'!$N:$N,BOQ!BP$6,'[20]WorkDone DATA'!$G:$G,BOQ!$B801)*$G801</f>
        <v>#VALUE!</v>
      </c>
      <c r="BQ801" s="53" t="e">
        <f>SUMIFS('[20]WorkDone DATA'!$L:$L,'[20]WorkDone DATA'!$N:$N,BOQ!BQ$6,'[20]WorkDone DATA'!$G:$G,BOQ!$B801)*$G801</f>
        <v>#VALUE!</v>
      </c>
      <c r="BR801" s="53" t="e">
        <f>SUMIFS('[20]WorkDone DATA'!$L:$L,'[20]WorkDone DATA'!$N:$N,BOQ!BR$6,'[20]WorkDone DATA'!$G:$G,BOQ!$B801)*$G801</f>
        <v>#VALUE!</v>
      </c>
      <c r="BS801" s="53" t="e">
        <f>SUMIFS('[20]WorkDone DATA'!$L:$L,'[20]WorkDone DATA'!$N:$N,BOQ!BS$6,'[20]WorkDone DATA'!$G:$G,BOQ!$B801)*$G801</f>
        <v>#VALUE!</v>
      </c>
      <c r="BT801" s="53" t="e">
        <f>SUMIFS('[20]WorkDone DATA'!$L:$L,'[20]WorkDone DATA'!$N:$N,BOQ!BT$6,'[20]WorkDone DATA'!$G:$G,BOQ!$B801)*$G801</f>
        <v>#VALUE!</v>
      </c>
      <c r="BU801" s="53" t="e">
        <f>SUMIFS('[20]WorkDone DATA'!$L:$L,'[20]WorkDone DATA'!$N:$N,BOQ!BU$6,'[20]WorkDone DATA'!$G:$G,BOQ!$B801)*$G801</f>
        <v>#VALUE!</v>
      </c>
      <c r="BV801" s="53" t="e">
        <f>SUMIFS('[20]WorkDone DATA'!$L:$L,'[20]WorkDone DATA'!$N:$N,BOQ!BV$6,'[20]WorkDone DATA'!$G:$G,BOQ!$B801)*$G801</f>
        <v>#VALUE!</v>
      </c>
      <c r="BW801" s="53" t="e">
        <f>SUMIFS('[20]WorkDone DATA'!$L:$L,'[20]WorkDone DATA'!$N:$N,BOQ!BW$6,'[20]WorkDone DATA'!$G:$G,BOQ!$B801)*$G801</f>
        <v>#VALUE!</v>
      </c>
      <c r="BX801" s="53" t="e">
        <f>SUMIFS('[20]WorkDone DATA'!$L:$L,'[20]WorkDone DATA'!$N:$N,BOQ!BX$6,'[20]WorkDone DATA'!$G:$G,BOQ!$B801)*$G801</f>
        <v>#VALUE!</v>
      </c>
    </row>
    <row r="802" spans="1:76" ht="26.45" x14ac:dyDescent="0.35">
      <c r="A802" s="1"/>
      <c r="B802" s="42"/>
      <c r="C802" s="80" t="s">
        <v>143</v>
      </c>
      <c r="D802" s="58"/>
      <c r="E802" s="77"/>
      <c r="F802" s="45"/>
      <c r="G802" s="52"/>
      <c r="H802" s="53">
        <f t="shared" si="110"/>
        <v>0</v>
      </c>
      <c r="K802" s="214"/>
      <c r="L802" s="220" t="e">
        <f t="shared" si="111"/>
        <v>#VALUE!</v>
      </c>
      <c r="M802" s="221" t="e">
        <f t="shared" si="112"/>
        <v>#VALUE!</v>
      </c>
      <c r="N802" s="219"/>
      <c r="O802" s="214">
        <f t="shared" si="113"/>
        <v>0</v>
      </c>
      <c r="P802" s="215" t="e">
        <f t="shared" si="114"/>
        <v>#VALUE!</v>
      </c>
      <c r="R802" s="217" t="e">
        <f>SUMIFS('[20]WorkDone DATA'!$L:$L,'[20]WorkDone DATA'!$N:$N,BOQ!S$6,'[20]WorkDone DATA'!$G:$G,BOQ!$B802)</f>
        <v>#VALUE!</v>
      </c>
      <c r="S802" s="53" t="e">
        <f t="shared" si="115"/>
        <v>#VALUE!</v>
      </c>
      <c r="T802" s="217" t="e">
        <f>SUMIFS('[20]WorkDone DATA'!$L:$L,'[20]WorkDone DATA'!$N:$N,BOQ!U$6,'[20]WorkDone DATA'!$G:$G,BOQ!$B802)</f>
        <v>#VALUE!</v>
      </c>
      <c r="U802" s="53" t="e">
        <f t="shared" si="116"/>
        <v>#VALUE!</v>
      </c>
      <c r="V802" s="217"/>
      <c r="W802" s="53" t="e">
        <f>SUMIFS('[20]WorkDone DATA'!$L:$L,'[20]WorkDone DATA'!$N:$N,BOQ!W$6,'[20]WorkDone DATA'!$G:$G,BOQ!$B802)*$G802</f>
        <v>#VALUE!</v>
      </c>
      <c r="X802" s="217"/>
      <c r="Y802" s="53" t="e">
        <f>SUMIFS('[20]WorkDone DATA'!$L:$L,'[20]WorkDone DATA'!$N:$N,BOQ!Y$6,'[20]WorkDone DATA'!$G:$G,BOQ!$B802)*$G802</f>
        <v>#VALUE!</v>
      </c>
      <c r="Z802" s="217"/>
      <c r="AA802" s="53" t="e">
        <f>SUMIFS('[20]WorkDone DATA'!$L:$L,'[20]WorkDone DATA'!$N:$N,BOQ!AA$6,'[20]WorkDone DATA'!$G:$G,BOQ!$B802)*$G802</f>
        <v>#VALUE!</v>
      </c>
      <c r="AB802" s="53" t="e">
        <f>SUMIFS('[20]WorkDone DATA'!$L:$L,'[20]WorkDone DATA'!$N:$N,BOQ!AB$6,'[20]WorkDone DATA'!$G:$G,BOQ!$B802)*$G802</f>
        <v>#VALUE!</v>
      </c>
      <c r="AC802" s="53" t="e">
        <f>SUMIFS('[20]WorkDone DATA'!$L:$L,'[20]WorkDone DATA'!$N:$N,BOQ!AC$6,'[20]WorkDone DATA'!$G:$G,BOQ!$B802)*$G802</f>
        <v>#VALUE!</v>
      </c>
      <c r="AD802" s="53" t="e">
        <f>SUMIFS('[20]WorkDone DATA'!$L:$L,'[20]WorkDone DATA'!$N:$N,BOQ!AD$6,'[20]WorkDone DATA'!$G:$G,BOQ!$B802)*$G802</f>
        <v>#VALUE!</v>
      </c>
      <c r="AE802" s="53" t="e">
        <f>SUMIFS('[20]WorkDone DATA'!$L:$L,'[20]WorkDone DATA'!$N:$N,BOQ!AE$6,'[20]WorkDone DATA'!$G:$G,BOQ!$B802)*$G802</f>
        <v>#VALUE!</v>
      </c>
      <c r="AF802" s="53" t="e">
        <f>SUMIFS('[20]WorkDone DATA'!$L:$L,'[20]WorkDone DATA'!$N:$N,BOQ!AF$6,'[20]WorkDone DATA'!$G:$G,BOQ!$B802)*$G802</f>
        <v>#VALUE!</v>
      </c>
      <c r="AG802" s="53" t="e">
        <f>SUMIFS('[20]WorkDone DATA'!$L:$L,'[20]WorkDone DATA'!$N:$N,BOQ!AG$6,'[20]WorkDone DATA'!$G:$G,BOQ!$B802)*$G802</f>
        <v>#VALUE!</v>
      </c>
      <c r="AH802" s="53" t="e">
        <f>SUMIFS('[20]WorkDone DATA'!$L:$L,'[20]WorkDone DATA'!$N:$N,BOQ!AH$6,'[20]WorkDone DATA'!$G:$G,BOQ!$B802)*$G802</f>
        <v>#VALUE!</v>
      </c>
      <c r="AI802" s="53" t="e">
        <f>SUMIFS('[20]WorkDone DATA'!$L:$L,'[20]WorkDone DATA'!$N:$N,BOQ!AI$6,'[20]WorkDone DATA'!$G:$G,BOQ!$B802)*$G802</f>
        <v>#VALUE!</v>
      </c>
      <c r="AJ802" s="53" t="e">
        <f>SUMIFS('[20]WorkDone DATA'!$L:$L,'[20]WorkDone DATA'!$N:$N,BOQ!AJ$6,'[20]WorkDone DATA'!$G:$G,BOQ!$B802)*$G802</f>
        <v>#VALUE!</v>
      </c>
      <c r="AK802" s="53" t="e">
        <f>SUMIFS('[20]WorkDone DATA'!$L:$L,'[20]WorkDone DATA'!$N:$N,BOQ!AK$6,'[20]WorkDone DATA'!$G:$G,BOQ!$B802)*$G802</f>
        <v>#VALUE!</v>
      </c>
      <c r="AL802" s="53" t="e">
        <f>SUMIFS('[20]WorkDone DATA'!$L:$L,'[20]WorkDone DATA'!$N:$N,BOQ!AL$6,'[20]WorkDone DATA'!$G:$G,BOQ!$B802)*$G802</f>
        <v>#VALUE!</v>
      </c>
      <c r="AM802" s="53" t="e">
        <f>SUMIFS('[20]WorkDone DATA'!$L:$L,'[20]WorkDone DATA'!$N:$N,BOQ!AM$6,'[20]WorkDone DATA'!$G:$G,BOQ!$B802)*$G802</f>
        <v>#VALUE!</v>
      </c>
      <c r="AN802" s="53" t="e">
        <f>SUMIFS('[20]WorkDone DATA'!$L:$L,'[20]WorkDone DATA'!$N:$N,BOQ!AN$6,'[20]WorkDone DATA'!$G:$G,BOQ!$B802)*$G802</f>
        <v>#VALUE!</v>
      </c>
      <c r="AO802" s="53" t="e">
        <f>SUMIFS('[20]WorkDone DATA'!$L:$L,'[20]WorkDone DATA'!$N:$N,BOQ!AO$6,'[20]WorkDone DATA'!$G:$G,BOQ!$B802)*$G802</f>
        <v>#VALUE!</v>
      </c>
      <c r="AP802" s="53" t="e">
        <f>SUMIFS('[20]WorkDone DATA'!$L:$L,'[20]WorkDone DATA'!$N:$N,BOQ!AP$6,'[20]WorkDone DATA'!$G:$G,BOQ!$B802)*$G802</f>
        <v>#VALUE!</v>
      </c>
      <c r="AQ802" s="53" t="e">
        <f>SUMIFS('[20]WorkDone DATA'!$L:$L,'[20]WorkDone DATA'!$N:$N,BOQ!AQ$6,'[20]WorkDone DATA'!$G:$G,BOQ!$B802)*$G802</f>
        <v>#VALUE!</v>
      </c>
      <c r="AR802" s="53" t="e">
        <f>SUMIFS('[20]WorkDone DATA'!$L:$L,'[20]WorkDone DATA'!$N:$N,BOQ!AR$6,'[20]WorkDone DATA'!$G:$G,BOQ!$B802)*$G802</f>
        <v>#VALUE!</v>
      </c>
      <c r="AS802" s="53" t="e">
        <f>SUMIFS('[20]WorkDone DATA'!$L:$L,'[20]WorkDone DATA'!$N:$N,BOQ!AS$6,'[20]WorkDone DATA'!$G:$G,BOQ!$B802)*$G802</f>
        <v>#VALUE!</v>
      </c>
      <c r="AT802" s="53" t="e">
        <f>SUMIFS('[20]WorkDone DATA'!$L:$L,'[20]WorkDone DATA'!$N:$N,BOQ!AT$6,'[20]WorkDone DATA'!$G:$G,BOQ!$B802)*$G802</f>
        <v>#VALUE!</v>
      </c>
      <c r="AU802" s="53" t="e">
        <f>SUMIFS('[20]WorkDone DATA'!$L:$L,'[20]WorkDone DATA'!$N:$N,BOQ!AU$6,'[20]WorkDone DATA'!$G:$G,BOQ!$B802)*$G802</f>
        <v>#VALUE!</v>
      </c>
      <c r="AV802" s="53" t="e">
        <f>SUMIFS('[20]WorkDone DATA'!$L:$L,'[20]WorkDone DATA'!$N:$N,BOQ!AV$6,'[20]WorkDone DATA'!$G:$G,BOQ!$B802)*$G802</f>
        <v>#VALUE!</v>
      </c>
      <c r="AW802" s="53" t="e">
        <f>SUMIFS('[20]WorkDone DATA'!$L:$L,'[20]WorkDone DATA'!$N:$N,BOQ!AW$6,'[20]WorkDone DATA'!$G:$G,BOQ!$B802)*$G802</f>
        <v>#VALUE!</v>
      </c>
      <c r="AX802" s="53" t="e">
        <f>SUMIFS('[20]WorkDone DATA'!$L:$L,'[20]WorkDone DATA'!$N:$N,BOQ!AX$6,'[20]WorkDone DATA'!$G:$G,BOQ!$B802)*$G802</f>
        <v>#VALUE!</v>
      </c>
      <c r="AY802" s="53" t="e">
        <f>SUMIFS('[20]WorkDone DATA'!$L:$L,'[20]WorkDone DATA'!$N:$N,BOQ!AY$6,'[20]WorkDone DATA'!$G:$G,BOQ!$B802)*$G802</f>
        <v>#VALUE!</v>
      </c>
      <c r="AZ802" s="53" t="e">
        <f>SUMIFS('[20]WorkDone DATA'!$L:$L,'[20]WorkDone DATA'!$N:$N,BOQ!AZ$6,'[20]WorkDone DATA'!$G:$G,BOQ!$B802)*$G802</f>
        <v>#VALUE!</v>
      </c>
      <c r="BA802" s="53" t="e">
        <f>SUMIFS('[20]WorkDone DATA'!$L:$L,'[20]WorkDone DATA'!$N:$N,BOQ!BA$6,'[20]WorkDone DATA'!$G:$G,BOQ!$B802)*$G802</f>
        <v>#VALUE!</v>
      </c>
      <c r="BB802" s="53" t="e">
        <f>SUMIFS('[20]WorkDone DATA'!$L:$L,'[20]WorkDone DATA'!$N:$N,BOQ!BB$6,'[20]WorkDone DATA'!$G:$G,BOQ!$B802)*$G802</f>
        <v>#VALUE!</v>
      </c>
      <c r="BC802" s="53" t="e">
        <f>SUMIFS('[20]WorkDone DATA'!$L:$L,'[20]WorkDone DATA'!$N:$N,BOQ!BC$6,'[20]WorkDone DATA'!$G:$G,BOQ!$B802)*$G802</f>
        <v>#VALUE!</v>
      </c>
      <c r="BD802" s="53" t="e">
        <f>SUMIFS('[20]WorkDone DATA'!$L:$L,'[20]WorkDone DATA'!$N:$N,BOQ!BD$6,'[20]WorkDone DATA'!$G:$G,BOQ!$B802)*$G802</f>
        <v>#VALUE!</v>
      </c>
      <c r="BE802" s="53" t="e">
        <f>SUMIFS('[20]WorkDone DATA'!$L:$L,'[20]WorkDone DATA'!$N:$N,BOQ!BE$6,'[20]WorkDone DATA'!$G:$G,BOQ!$B802)*$G802</f>
        <v>#VALUE!</v>
      </c>
      <c r="BF802" s="53" t="e">
        <f>SUMIFS('[20]WorkDone DATA'!$L:$L,'[20]WorkDone DATA'!$N:$N,BOQ!BF$6,'[20]WorkDone DATA'!$G:$G,BOQ!$B802)*$G802</f>
        <v>#VALUE!</v>
      </c>
      <c r="BG802" s="53" t="e">
        <f>SUMIFS('[20]WorkDone DATA'!$L:$L,'[20]WorkDone DATA'!$N:$N,BOQ!BG$6,'[20]WorkDone DATA'!$G:$G,BOQ!$B802)*$G802</f>
        <v>#VALUE!</v>
      </c>
      <c r="BH802" s="53" t="e">
        <f>SUMIFS('[20]WorkDone DATA'!$L:$L,'[20]WorkDone DATA'!$N:$N,BOQ!BH$6,'[20]WorkDone DATA'!$G:$G,BOQ!$B802)*$G802</f>
        <v>#VALUE!</v>
      </c>
      <c r="BI802" s="53" t="e">
        <f>SUMIFS('[20]WorkDone DATA'!$L:$L,'[20]WorkDone DATA'!$N:$N,BOQ!BI$6,'[20]WorkDone DATA'!$G:$G,BOQ!$B802)*$G802</f>
        <v>#VALUE!</v>
      </c>
      <c r="BJ802" s="53" t="e">
        <f>SUMIFS('[20]WorkDone DATA'!$L:$L,'[20]WorkDone DATA'!$N:$N,BOQ!BJ$6,'[20]WorkDone DATA'!$G:$G,BOQ!$B802)*$G802</f>
        <v>#VALUE!</v>
      </c>
      <c r="BK802" s="53" t="e">
        <f>SUMIFS('[20]WorkDone DATA'!$L:$L,'[20]WorkDone DATA'!$N:$N,BOQ!BK$6,'[20]WorkDone DATA'!$G:$G,BOQ!$B802)*$G802</f>
        <v>#VALUE!</v>
      </c>
      <c r="BL802" s="53" t="e">
        <f>SUMIFS('[20]WorkDone DATA'!$L:$L,'[20]WorkDone DATA'!$N:$N,BOQ!BL$6,'[20]WorkDone DATA'!$G:$G,BOQ!$B802)*$G802</f>
        <v>#VALUE!</v>
      </c>
      <c r="BM802" s="53" t="e">
        <f>SUMIFS('[20]WorkDone DATA'!$L:$L,'[20]WorkDone DATA'!$N:$N,BOQ!BM$6,'[20]WorkDone DATA'!$G:$G,BOQ!$B802)*$G802</f>
        <v>#VALUE!</v>
      </c>
      <c r="BN802" s="53" t="e">
        <f>SUMIFS('[20]WorkDone DATA'!$L:$L,'[20]WorkDone DATA'!$N:$N,BOQ!BN$6,'[20]WorkDone DATA'!$G:$G,BOQ!$B802)*$G802</f>
        <v>#VALUE!</v>
      </c>
      <c r="BO802" s="53" t="e">
        <f>SUMIFS('[20]WorkDone DATA'!$L:$L,'[20]WorkDone DATA'!$N:$N,BOQ!BO$6,'[20]WorkDone DATA'!$G:$G,BOQ!$B802)*$G802</f>
        <v>#VALUE!</v>
      </c>
      <c r="BP802" s="53" t="e">
        <f>SUMIFS('[20]WorkDone DATA'!$L:$L,'[20]WorkDone DATA'!$N:$N,BOQ!BP$6,'[20]WorkDone DATA'!$G:$G,BOQ!$B802)*$G802</f>
        <v>#VALUE!</v>
      </c>
      <c r="BQ802" s="53" t="e">
        <f>SUMIFS('[20]WorkDone DATA'!$L:$L,'[20]WorkDone DATA'!$N:$N,BOQ!BQ$6,'[20]WorkDone DATA'!$G:$G,BOQ!$B802)*$G802</f>
        <v>#VALUE!</v>
      </c>
      <c r="BR802" s="53" t="e">
        <f>SUMIFS('[20]WorkDone DATA'!$L:$L,'[20]WorkDone DATA'!$N:$N,BOQ!BR$6,'[20]WorkDone DATA'!$G:$G,BOQ!$B802)*$G802</f>
        <v>#VALUE!</v>
      </c>
      <c r="BS802" s="53" t="e">
        <f>SUMIFS('[20]WorkDone DATA'!$L:$L,'[20]WorkDone DATA'!$N:$N,BOQ!BS$6,'[20]WorkDone DATA'!$G:$G,BOQ!$B802)*$G802</f>
        <v>#VALUE!</v>
      </c>
      <c r="BT802" s="53" t="e">
        <f>SUMIFS('[20]WorkDone DATA'!$L:$L,'[20]WorkDone DATA'!$N:$N,BOQ!BT$6,'[20]WorkDone DATA'!$G:$G,BOQ!$B802)*$G802</f>
        <v>#VALUE!</v>
      </c>
      <c r="BU802" s="53" t="e">
        <f>SUMIFS('[20]WorkDone DATA'!$L:$L,'[20]WorkDone DATA'!$N:$N,BOQ!BU$6,'[20]WorkDone DATA'!$G:$G,BOQ!$B802)*$G802</f>
        <v>#VALUE!</v>
      </c>
      <c r="BV802" s="53" t="e">
        <f>SUMIFS('[20]WorkDone DATA'!$L:$L,'[20]WorkDone DATA'!$N:$N,BOQ!BV$6,'[20]WorkDone DATA'!$G:$G,BOQ!$B802)*$G802</f>
        <v>#VALUE!</v>
      </c>
      <c r="BW802" s="53" t="e">
        <f>SUMIFS('[20]WorkDone DATA'!$L:$L,'[20]WorkDone DATA'!$N:$N,BOQ!BW$6,'[20]WorkDone DATA'!$G:$G,BOQ!$B802)*$G802</f>
        <v>#VALUE!</v>
      </c>
      <c r="BX802" s="53" t="e">
        <f>SUMIFS('[20]WorkDone DATA'!$L:$L,'[20]WorkDone DATA'!$N:$N,BOQ!BX$6,'[20]WorkDone DATA'!$G:$G,BOQ!$B802)*$G802</f>
        <v>#VALUE!</v>
      </c>
    </row>
    <row r="803" spans="1:76" ht="15.6" x14ac:dyDescent="0.35">
      <c r="A803" s="1"/>
      <c r="B803" s="42"/>
      <c r="C803" s="80" t="s">
        <v>144</v>
      </c>
      <c r="D803" s="58"/>
      <c r="E803" s="77"/>
      <c r="F803" s="45"/>
      <c r="G803" s="52"/>
      <c r="H803" s="53">
        <f t="shared" si="110"/>
        <v>0</v>
      </c>
      <c r="K803" s="214"/>
      <c r="L803" s="220" t="e">
        <f t="shared" si="111"/>
        <v>#VALUE!</v>
      </c>
      <c r="M803" s="221" t="e">
        <f t="shared" si="112"/>
        <v>#VALUE!</v>
      </c>
      <c r="N803" s="219"/>
      <c r="O803" s="214">
        <f t="shared" si="113"/>
        <v>0</v>
      </c>
      <c r="P803" s="215" t="e">
        <f t="shared" si="114"/>
        <v>#VALUE!</v>
      </c>
      <c r="R803" s="217" t="e">
        <f>SUMIFS('[20]WorkDone DATA'!$L:$L,'[20]WorkDone DATA'!$N:$N,BOQ!S$6,'[20]WorkDone DATA'!$G:$G,BOQ!$B803)</f>
        <v>#VALUE!</v>
      </c>
      <c r="S803" s="53" t="e">
        <f t="shared" si="115"/>
        <v>#VALUE!</v>
      </c>
      <c r="T803" s="217" t="e">
        <f>SUMIFS('[20]WorkDone DATA'!$L:$L,'[20]WorkDone DATA'!$N:$N,BOQ!U$6,'[20]WorkDone DATA'!$G:$G,BOQ!$B803)</f>
        <v>#VALUE!</v>
      </c>
      <c r="U803" s="53" t="e">
        <f t="shared" si="116"/>
        <v>#VALUE!</v>
      </c>
      <c r="V803" s="217"/>
      <c r="W803" s="53" t="e">
        <f>SUMIFS('[20]WorkDone DATA'!$L:$L,'[20]WorkDone DATA'!$N:$N,BOQ!W$6,'[20]WorkDone DATA'!$G:$G,BOQ!$B803)*$G803</f>
        <v>#VALUE!</v>
      </c>
      <c r="X803" s="217"/>
      <c r="Y803" s="53" t="e">
        <f>SUMIFS('[20]WorkDone DATA'!$L:$L,'[20]WorkDone DATA'!$N:$N,BOQ!Y$6,'[20]WorkDone DATA'!$G:$G,BOQ!$B803)*$G803</f>
        <v>#VALUE!</v>
      </c>
      <c r="Z803" s="217"/>
      <c r="AA803" s="53" t="e">
        <f>SUMIFS('[20]WorkDone DATA'!$L:$L,'[20]WorkDone DATA'!$N:$N,BOQ!AA$6,'[20]WorkDone DATA'!$G:$G,BOQ!$B803)*$G803</f>
        <v>#VALUE!</v>
      </c>
      <c r="AB803" s="53" t="e">
        <f>SUMIFS('[20]WorkDone DATA'!$L:$L,'[20]WorkDone DATA'!$N:$N,BOQ!AB$6,'[20]WorkDone DATA'!$G:$G,BOQ!$B803)*$G803</f>
        <v>#VALUE!</v>
      </c>
      <c r="AC803" s="53" t="e">
        <f>SUMIFS('[20]WorkDone DATA'!$L:$L,'[20]WorkDone DATA'!$N:$N,BOQ!AC$6,'[20]WorkDone DATA'!$G:$G,BOQ!$B803)*$G803</f>
        <v>#VALUE!</v>
      </c>
      <c r="AD803" s="53" t="e">
        <f>SUMIFS('[20]WorkDone DATA'!$L:$L,'[20]WorkDone DATA'!$N:$N,BOQ!AD$6,'[20]WorkDone DATA'!$G:$G,BOQ!$B803)*$G803</f>
        <v>#VALUE!</v>
      </c>
      <c r="AE803" s="53" t="e">
        <f>SUMIFS('[20]WorkDone DATA'!$L:$L,'[20]WorkDone DATA'!$N:$N,BOQ!AE$6,'[20]WorkDone DATA'!$G:$G,BOQ!$B803)*$G803</f>
        <v>#VALUE!</v>
      </c>
      <c r="AF803" s="53" t="e">
        <f>SUMIFS('[20]WorkDone DATA'!$L:$L,'[20]WorkDone DATA'!$N:$N,BOQ!AF$6,'[20]WorkDone DATA'!$G:$G,BOQ!$B803)*$G803</f>
        <v>#VALUE!</v>
      </c>
      <c r="AG803" s="53" t="e">
        <f>SUMIFS('[20]WorkDone DATA'!$L:$L,'[20]WorkDone DATA'!$N:$N,BOQ!AG$6,'[20]WorkDone DATA'!$G:$G,BOQ!$B803)*$G803</f>
        <v>#VALUE!</v>
      </c>
      <c r="AH803" s="53" t="e">
        <f>SUMIFS('[20]WorkDone DATA'!$L:$L,'[20]WorkDone DATA'!$N:$N,BOQ!AH$6,'[20]WorkDone DATA'!$G:$G,BOQ!$B803)*$G803</f>
        <v>#VALUE!</v>
      </c>
      <c r="AI803" s="53" t="e">
        <f>SUMIFS('[20]WorkDone DATA'!$L:$L,'[20]WorkDone DATA'!$N:$N,BOQ!AI$6,'[20]WorkDone DATA'!$G:$G,BOQ!$B803)*$G803</f>
        <v>#VALUE!</v>
      </c>
      <c r="AJ803" s="53" t="e">
        <f>SUMIFS('[20]WorkDone DATA'!$L:$L,'[20]WorkDone DATA'!$N:$N,BOQ!AJ$6,'[20]WorkDone DATA'!$G:$G,BOQ!$B803)*$G803</f>
        <v>#VALUE!</v>
      </c>
      <c r="AK803" s="53" t="e">
        <f>SUMIFS('[20]WorkDone DATA'!$L:$L,'[20]WorkDone DATA'!$N:$N,BOQ!AK$6,'[20]WorkDone DATA'!$G:$G,BOQ!$B803)*$G803</f>
        <v>#VALUE!</v>
      </c>
      <c r="AL803" s="53" t="e">
        <f>SUMIFS('[20]WorkDone DATA'!$L:$L,'[20]WorkDone DATA'!$N:$N,BOQ!AL$6,'[20]WorkDone DATA'!$G:$G,BOQ!$B803)*$G803</f>
        <v>#VALUE!</v>
      </c>
      <c r="AM803" s="53" t="e">
        <f>SUMIFS('[20]WorkDone DATA'!$L:$L,'[20]WorkDone DATA'!$N:$N,BOQ!AM$6,'[20]WorkDone DATA'!$G:$G,BOQ!$B803)*$G803</f>
        <v>#VALUE!</v>
      </c>
      <c r="AN803" s="53" t="e">
        <f>SUMIFS('[20]WorkDone DATA'!$L:$L,'[20]WorkDone DATA'!$N:$N,BOQ!AN$6,'[20]WorkDone DATA'!$G:$G,BOQ!$B803)*$G803</f>
        <v>#VALUE!</v>
      </c>
      <c r="AO803" s="53" t="e">
        <f>SUMIFS('[20]WorkDone DATA'!$L:$L,'[20]WorkDone DATA'!$N:$N,BOQ!AO$6,'[20]WorkDone DATA'!$G:$G,BOQ!$B803)*$G803</f>
        <v>#VALUE!</v>
      </c>
      <c r="AP803" s="53" t="e">
        <f>SUMIFS('[20]WorkDone DATA'!$L:$L,'[20]WorkDone DATA'!$N:$N,BOQ!AP$6,'[20]WorkDone DATA'!$G:$G,BOQ!$B803)*$G803</f>
        <v>#VALUE!</v>
      </c>
      <c r="AQ803" s="53" t="e">
        <f>SUMIFS('[20]WorkDone DATA'!$L:$L,'[20]WorkDone DATA'!$N:$N,BOQ!AQ$6,'[20]WorkDone DATA'!$G:$G,BOQ!$B803)*$G803</f>
        <v>#VALUE!</v>
      </c>
      <c r="AR803" s="53" t="e">
        <f>SUMIFS('[20]WorkDone DATA'!$L:$L,'[20]WorkDone DATA'!$N:$N,BOQ!AR$6,'[20]WorkDone DATA'!$G:$G,BOQ!$B803)*$G803</f>
        <v>#VALUE!</v>
      </c>
      <c r="AS803" s="53" t="e">
        <f>SUMIFS('[20]WorkDone DATA'!$L:$L,'[20]WorkDone DATA'!$N:$N,BOQ!AS$6,'[20]WorkDone DATA'!$G:$G,BOQ!$B803)*$G803</f>
        <v>#VALUE!</v>
      </c>
      <c r="AT803" s="53" t="e">
        <f>SUMIFS('[20]WorkDone DATA'!$L:$L,'[20]WorkDone DATA'!$N:$N,BOQ!AT$6,'[20]WorkDone DATA'!$G:$G,BOQ!$B803)*$G803</f>
        <v>#VALUE!</v>
      </c>
      <c r="AU803" s="53" t="e">
        <f>SUMIFS('[20]WorkDone DATA'!$L:$L,'[20]WorkDone DATA'!$N:$N,BOQ!AU$6,'[20]WorkDone DATA'!$G:$G,BOQ!$B803)*$G803</f>
        <v>#VALUE!</v>
      </c>
      <c r="AV803" s="53" t="e">
        <f>SUMIFS('[20]WorkDone DATA'!$L:$L,'[20]WorkDone DATA'!$N:$N,BOQ!AV$6,'[20]WorkDone DATA'!$G:$G,BOQ!$B803)*$G803</f>
        <v>#VALUE!</v>
      </c>
      <c r="AW803" s="53" t="e">
        <f>SUMIFS('[20]WorkDone DATA'!$L:$L,'[20]WorkDone DATA'!$N:$N,BOQ!AW$6,'[20]WorkDone DATA'!$G:$G,BOQ!$B803)*$G803</f>
        <v>#VALUE!</v>
      </c>
      <c r="AX803" s="53" t="e">
        <f>SUMIFS('[20]WorkDone DATA'!$L:$L,'[20]WorkDone DATA'!$N:$N,BOQ!AX$6,'[20]WorkDone DATA'!$G:$G,BOQ!$B803)*$G803</f>
        <v>#VALUE!</v>
      </c>
      <c r="AY803" s="53" t="e">
        <f>SUMIFS('[20]WorkDone DATA'!$L:$L,'[20]WorkDone DATA'!$N:$N,BOQ!AY$6,'[20]WorkDone DATA'!$G:$G,BOQ!$B803)*$G803</f>
        <v>#VALUE!</v>
      </c>
      <c r="AZ803" s="53" t="e">
        <f>SUMIFS('[20]WorkDone DATA'!$L:$L,'[20]WorkDone DATA'!$N:$N,BOQ!AZ$6,'[20]WorkDone DATA'!$G:$G,BOQ!$B803)*$G803</f>
        <v>#VALUE!</v>
      </c>
      <c r="BA803" s="53" t="e">
        <f>SUMIFS('[20]WorkDone DATA'!$L:$L,'[20]WorkDone DATA'!$N:$N,BOQ!BA$6,'[20]WorkDone DATA'!$G:$G,BOQ!$B803)*$G803</f>
        <v>#VALUE!</v>
      </c>
      <c r="BB803" s="53" t="e">
        <f>SUMIFS('[20]WorkDone DATA'!$L:$L,'[20]WorkDone DATA'!$N:$N,BOQ!BB$6,'[20]WorkDone DATA'!$G:$G,BOQ!$B803)*$G803</f>
        <v>#VALUE!</v>
      </c>
      <c r="BC803" s="53" t="e">
        <f>SUMIFS('[20]WorkDone DATA'!$L:$L,'[20]WorkDone DATA'!$N:$N,BOQ!BC$6,'[20]WorkDone DATA'!$G:$G,BOQ!$B803)*$G803</f>
        <v>#VALUE!</v>
      </c>
      <c r="BD803" s="53" t="e">
        <f>SUMIFS('[20]WorkDone DATA'!$L:$L,'[20]WorkDone DATA'!$N:$N,BOQ!BD$6,'[20]WorkDone DATA'!$G:$G,BOQ!$B803)*$G803</f>
        <v>#VALUE!</v>
      </c>
      <c r="BE803" s="53" t="e">
        <f>SUMIFS('[20]WorkDone DATA'!$L:$L,'[20]WorkDone DATA'!$N:$N,BOQ!BE$6,'[20]WorkDone DATA'!$G:$G,BOQ!$B803)*$G803</f>
        <v>#VALUE!</v>
      </c>
      <c r="BF803" s="53" t="e">
        <f>SUMIFS('[20]WorkDone DATA'!$L:$L,'[20]WorkDone DATA'!$N:$N,BOQ!BF$6,'[20]WorkDone DATA'!$G:$G,BOQ!$B803)*$G803</f>
        <v>#VALUE!</v>
      </c>
      <c r="BG803" s="53" t="e">
        <f>SUMIFS('[20]WorkDone DATA'!$L:$L,'[20]WorkDone DATA'!$N:$N,BOQ!BG$6,'[20]WorkDone DATA'!$G:$G,BOQ!$B803)*$G803</f>
        <v>#VALUE!</v>
      </c>
      <c r="BH803" s="53" t="e">
        <f>SUMIFS('[20]WorkDone DATA'!$L:$L,'[20]WorkDone DATA'!$N:$N,BOQ!BH$6,'[20]WorkDone DATA'!$G:$G,BOQ!$B803)*$G803</f>
        <v>#VALUE!</v>
      </c>
      <c r="BI803" s="53" t="e">
        <f>SUMIFS('[20]WorkDone DATA'!$L:$L,'[20]WorkDone DATA'!$N:$N,BOQ!BI$6,'[20]WorkDone DATA'!$G:$G,BOQ!$B803)*$G803</f>
        <v>#VALUE!</v>
      </c>
      <c r="BJ803" s="53" t="e">
        <f>SUMIFS('[20]WorkDone DATA'!$L:$L,'[20]WorkDone DATA'!$N:$N,BOQ!BJ$6,'[20]WorkDone DATA'!$G:$G,BOQ!$B803)*$G803</f>
        <v>#VALUE!</v>
      </c>
      <c r="BK803" s="53" t="e">
        <f>SUMIFS('[20]WorkDone DATA'!$L:$L,'[20]WorkDone DATA'!$N:$N,BOQ!BK$6,'[20]WorkDone DATA'!$G:$G,BOQ!$B803)*$G803</f>
        <v>#VALUE!</v>
      </c>
      <c r="BL803" s="53" t="e">
        <f>SUMIFS('[20]WorkDone DATA'!$L:$L,'[20]WorkDone DATA'!$N:$N,BOQ!BL$6,'[20]WorkDone DATA'!$G:$G,BOQ!$B803)*$G803</f>
        <v>#VALUE!</v>
      </c>
      <c r="BM803" s="53" t="e">
        <f>SUMIFS('[20]WorkDone DATA'!$L:$L,'[20]WorkDone DATA'!$N:$N,BOQ!BM$6,'[20]WorkDone DATA'!$G:$G,BOQ!$B803)*$G803</f>
        <v>#VALUE!</v>
      </c>
      <c r="BN803" s="53" t="e">
        <f>SUMIFS('[20]WorkDone DATA'!$L:$L,'[20]WorkDone DATA'!$N:$N,BOQ!BN$6,'[20]WorkDone DATA'!$G:$G,BOQ!$B803)*$G803</f>
        <v>#VALUE!</v>
      </c>
      <c r="BO803" s="53" t="e">
        <f>SUMIFS('[20]WorkDone DATA'!$L:$L,'[20]WorkDone DATA'!$N:$N,BOQ!BO$6,'[20]WorkDone DATA'!$G:$G,BOQ!$B803)*$G803</f>
        <v>#VALUE!</v>
      </c>
      <c r="BP803" s="53" t="e">
        <f>SUMIFS('[20]WorkDone DATA'!$L:$L,'[20]WorkDone DATA'!$N:$N,BOQ!BP$6,'[20]WorkDone DATA'!$G:$G,BOQ!$B803)*$G803</f>
        <v>#VALUE!</v>
      </c>
      <c r="BQ803" s="53" t="e">
        <f>SUMIFS('[20]WorkDone DATA'!$L:$L,'[20]WorkDone DATA'!$N:$N,BOQ!BQ$6,'[20]WorkDone DATA'!$G:$G,BOQ!$B803)*$G803</f>
        <v>#VALUE!</v>
      </c>
      <c r="BR803" s="53" t="e">
        <f>SUMIFS('[20]WorkDone DATA'!$L:$L,'[20]WorkDone DATA'!$N:$N,BOQ!BR$6,'[20]WorkDone DATA'!$G:$G,BOQ!$B803)*$G803</f>
        <v>#VALUE!</v>
      </c>
      <c r="BS803" s="53" t="e">
        <f>SUMIFS('[20]WorkDone DATA'!$L:$L,'[20]WorkDone DATA'!$N:$N,BOQ!BS$6,'[20]WorkDone DATA'!$G:$G,BOQ!$B803)*$G803</f>
        <v>#VALUE!</v>
      </c>
      <c r="BT803" s="53" t="e">
        <f>SUMIFS('[20]WorkDone DATA'!$L:$L,'[20]WorkDone DATA'!$N:$N,BOQ!BT$6,'[20]WorkDone DATA'!$G:$G,BOQ!$B803)*$G803</f>
        <v>#VALUE!</v>
      </c>
      <c r="BU803" s="53" t="e">
        <f>SUMIFS('[20]WorkDone DATA'!$L:$L,'[20]WorkDone DATA'!$N:$N,BOQ!BU$6,'[20]WorkDone DATA'!$G:$G,BOQ!$B803)*$G803</f>
        <v>#VALUE!</v>
      </c>
      <c r="BV803" s="53" t="e">
        <f>SUMIFS('[20]WorkDone DATA'!$L:$L,'[20]WorkDone DATA'!$N:$N,BOQ!BV$6,'[20]WorkDone DATA'!$G:$G,BOQ!$B803)*$G803</f>
        <v>#VALUE!</v>
      </c>
      <c r="BW803" s="53" t="e">
        <f>SUMIFS('[20]WorkDone DATA'!$L:$L,'[20]WorkDone DATA'!$N:$N,BOQ!BW$6,'[20]WorkDone DATA'!$G:$G,BOQ!$B803)*$G803</f>
        <v>#VALUE!</v>
      </c>
      <c r="BX803" s="53" t="e">
        <f>SUMIFS('[20]WorkDone DATA'!$L:$L,'[20]WorkDone DATA'!$N:$N,BOQ!BX$6,'[20]WorkDone DATA'!$G:$G,BOQ!$B803)*$G803</f>
        <v>#VALUE!</v>
      </c>
    </row>
    <row r="804" spans="1:76" ht="15.6" x14ac:dyDescent="0.35">
      <c r="A804" s="1" t="str">
        <f>C803</f>
        <v>20mm Diameter</v>
      </c>
      <c r="B804" s="42">
        <v>2.4329999999999998</v>
      </c>
      <c r="C804" s="151" t="s">
        <v>11</v>
      </c>
      <c r="D804" s="58" t="s">
        <v>96</v>
      </c>
      <c r="E804" s="77" t="s">
        <v>13</v>
      </c>
      <c r="F804" s="45">
        <v>240</v>
      </c>
      <c r="G804" s="52">
        <v>157.09</v>
      </c>
      <c r="H804" s="53">
        <f t="shared" si="110"/>
        <v>37701.599999999999</v>
      </c>
      <c r="K804" s="214" t="e">
        <f t="shared" si="117"/>
        <v>#VALUE!</v>
      </c>
      <c r="L804" s="220" t="e">
        <f t="shared" si="111"/>
        <v>#VALUE!</v>
      </c>
      <c r="M804" s="221" t="e">
        <f t="shared" si="112"/>
        <v>#VALUE!</v>
      </c>
      <c r="N804" s="219"/>
      <c r="O804" s="214" t="e">
        <f t="shared" si="113"/>
        <v>#VALUE!</v>
      </c>
      <c r="P804" s="215" t="e">
        <f t="shared" si="114"/>
        <v>#VALUE!</v>
      </c>
      <c r="R804" s="217" t="e">
        <f>SUMIFS('[20]WorkDone DATA'!$L:$L,'[20]WorkDone DATA'!$N:$N,BOQ!S$6,'[20]WorkDone DATA'!$G:$G,BOQ!$B804)</f>
        <v>#VALUE!</v>
      </c>
      <c r="S804" s="53" t="e">
        <f t="shared" si="115"/>
        <v>#VALUE!</v>
      </c>
      <c r="T804" s="217" t="e">
        <f>SUMIFS('[20]WorkDone DATA'!$L:$L,'[20]WorkDone DATA'!$N:$N,BOQ!U$6,'[20]WorkDone DATA'!$G:$G,BOQ!$B804)</f>
        <v>#VALUE!</v>
      </c>
      <c r="U804" s="53" t="e">
        <f t="shared" si="116"/>
        <v>#VALUE!</v>
      </c>
      <c r="V804" s="217"/>
      <c r="W804" s="53" t="e">
        <f>SUMIFS('[20]WorkDone DATA'!$L:$L,'[20]WorkDone DATA'!$N:$N,BOQ!W$6,'[20]WorkDone DATA'!$G:$G,BOQ!$B804)*$G804</f>
        <v>#VALUE!</v>
      </c>
      <c r="X804" s="217"/>
      <c r="Y804" s="53" t="e">
        <f>SUMIFS('[20]WorkDone DATA'!$L:$L,'[20]WorkDone DATA'!$N:$N,BOQ!Y$6,'[20]WorkDone DATA'!$G:$G,BOQ!$B804)*$G804</f>
        <v>#VALUE!</v>
      </c>
      <c r="Z804" s="217"/>
      <c r="AA804" s="53" t="e">
        <f>SUMIFS('[20]WorkDone DATA'!$L:$L,'[20]WorkDone DATA'!$N:$N,BOQ!AA$6,'[20]WorkDone DATA'!$G:$G,BOQ!$B804)*$G804</f>
        <v>#VALUE!</v>
      </c>
      <c r="AB804" s="53" t="e">
        <f>SUMIFS('[20]WorkDone DATA'!$L:$L,'[20]WorkDone DATA'!$N:$N,BOQ!AB$6,'[20]WorkDone DATA'!$G:$G,BOQ!$B804)*$G804</f>
        <v>#VALUE!</v>
      </c>
      <c r="AC804" s="53" t="e">
        <f>SUMIFS('[20]WorkDone DATA'!$L:$L,'[20]WorkDone DATA'!$N:$N,BOQ!AC$6,'[20]WorkDone DATA'!$G:$G,BOQ!$B804)*$G804</f>
        <v>#VALUE!</v>
      </c>
      <c r="AD804" s="53" t="e">
        <f>SUMIFS('[20]WorkDone DATA'!$L:$L,'[20]WorkDone DATA'!$N:$N,BOQ!AD$6,'[20]WorkDone DATA'!$G:$G,BOQ!$B804)*$G804</f>
        <v>#VALUE!</v>
      </c>
      <c r="AE804" s="53" t="e">
        <f>SUMIFS('[20]WorkDone DATA'!$L:$L,'[20]WorkDone DATA'!$N:$N,BOQ!AE$6,'[20]WorkDone DATA'!$G:$G,BOQ!$B804)*$G804</f>
        <v>#VALUE!</v>
      </c>
      <c r="AF804" s="53" t="e">
        <f>SUMIFS('[20]WorkDone DATA'!$L:$L,'[20]WorkDone DATA'!$N:$N,BOQ!AF$6,'[20]WorkDone DATA'!$G:$G,BOQ!$B804)*$G804</f>
        <v>#VALUE!</v>
      </c>
      <c r="AG804" s="53" t="e">
        <f>SUMIFS('[20]WorkDone DATA'!$L:$L,'[20]WorkDone DATA'!$N:$N,BOQ!AG$6,'[20]WorkDone DATA'!$G:$G,BOQ!$B804)*$G804</f>
        <v>#VALUE!</v>
      </c>
      <c r="AH804" s="53" t="e">
        <f>SUMIFS('[20]WorkDone DATA'!$L:$L,'[20]WorkDone DATA'!$N:$N,BOQ!AH$6,'[20]WorkDone DATA'!$G:$G,BOQ!$B804)*$G804</f>
        <v>#VALUE!</v>
      </c>
      <c r="AI804" s="53" t="e">
        <f>SUMIFS('[20]WorkDone DATA'!$L:$L,'[20]WorkDone DATA'!$N:$N,BOQ!AI$6,'[20]WorkDone DATA'!$G:$G,BOQ!$B804)*$G804</f>
        <v>#VALUE!</v>
      </c>
      <c r="AJ804" s="53" t="e">
        <f>SUMIFS('[20]WorkDone DATA'!$L:$L,'[20]WorkDone DATA'!$N:$N,BOQ!AJ$6,'[20]WorkDone DATA'!$G:$G,BOQ!$B804)*$G804</f>
        <v>#VALUE!</v>
      </c>
      <c r="AK804" s="53" t="e">
        <f>SUMIFS('[20]WorkDone DATA'!$L:$L,'[20]WorkDone DATA'!$N:$N,BOQ!AK$6,'[20]WorkDone DATA'!$G:$G,BOQ!$B804)*$G804</f>
        <v>#VALUE!</v>
      </c>
      <c r="AL804" s="53" t="e">
        <f>SUMIFS('[20]WorkDone DATA'!$L:$L,'[20]WorkDone DATA'!$N:$N,BOQ!AL$6,'[20]WorkDone DATA'!$G:$G,BOQ!$B804)*$G804</f>
        <v>#VALUE!</v>
      </c>
      <c r="AM804" s="53" t="e">
        <f>SUMIFS('[20]WorkDone DATA'!$L:$L,'[20]WorkDone DATA'!$N:$N,BOQ!AM$6,'[20]WorkDone DATA'!$G:$G,BOQ!$B804)*$G804</f>
        <v>#VALUE!</v>
      </c>
      <c r="AN804" s="53" t="e">
        <f>SUMIFS('[20]WorkDone DATA'!$L:$L,'[20]WorkDone DATA'!$N:$N,BOQ!AN$6,'[20]WorkDone DATA'!$G:$G,BOQ!$B804)*$G804</f>
        <v>#VALUE!</v>
      </c>
      <c r="AO804" s="53" t="e">
        <f>SUMIFS('[20]WorkDone DATA'!$L:$L,'[20]WorkDone DATA'!$N:$N,BOQ!AO$6,'[20]WorkDone DATA'!$G:$G,BOQ!$B804)*$G804</f>
        <v>#VALUE!</v>
      </c>
      <c r="AP804" s="53" t="e">
        <f>SUMIFS('[20]WorkDone DATA'!$L:$L,'[20]WorkDone DATA'!$N:$N,BOQ!AP$6,'[20]WorkDone DATA'!$G:$G,BOQ!$B804)*$G804</f>
        <v>#VALUE!</v>
      </c>
      <c r="AQ804" s="53" t="e">
        <f>SUMIFS('[20]WorkDone DATA'!$L:$L,'[20]WorkDone DATA'!$N:$N,BOQ!AQ$6,'[20]WorkDone DATA'!$G:$G,BOQ!$B804)*$G804</f>
        <v>#VALUE!</v>
      </c>
      <c r="AR804" s="53" t="e">
        <f>SUMIFS('[20]WorkDone DATA'!$L:$L,'[20]WorkDone DATA'!$N:$N,BOQ!AR$6,'[20]WorkDone DATA'!$G:$G,BOQ!$B804)*$G804</f>
        <v>#VALUE!</v>
      </c>
      <c r="AS804" s="53" t="e">
        <f>SUMIFS('[20]WorkDone DATA'!$L:$L,'[20]WorkDone DATA'!$N:$N,BOQ!AS$6,'[20]WorkDone DATA'!$G:$G,BOQ!$B804)*$G804</f>
        <v>#VALUE!</v>
      </c>
      <c r="AT804" s="53" t="e">
        <f>SUMIFS('[20]WorkDone DATA'!$L:$L,'[20]WorkDone DATA'!$N:$N,BOQ!AT$6,'[20]WorkDone DATA'!$G:$G,BOQ!$B804)*$G804</f>
        <v>#VALUE!</v>
      </c>
      <c r="AU804" s="53" t="e">
        <f>SUMIFS('[20]WorkDone DATA'!$L:$L,'[20]WorkDone DATA'!$N:$N,BOQ!AU$6,'[20]WorkDone DATA'!$G:$G,BOQ!$B804)*$G804</f>
        <v>#VALUE!</v>
      </c>
      <c r="AV804" s="53" t="e">
        <f>SUMIFS('[20]WorkDone DATA'!$L:$L,'[20]WorkDone DATA'!$N:$N,BOQ!AV$6,'[20]WorkDone DATA'!$G:$G,BOQ!$B804)*$G804</f>
        <v>#VALUE!</v>
      </c>
      <c r="AW804" s="53" t="e">
        <f>SUMIFS('[20]WorkDone DATA'!$L:$L,'[20]WorkDone DATA'!$N:$N,BOQ!AW$6,'[20]WorkDone DATA'!$G:$G,BOQ!$B804)*$G804</f>
        <v>#VALUE!</v>
      </c>
      <c r="AX804" s="53" t="e">
        <f>SUMIFS('[20]WorkDone DATA'!$L:$L,'[20]WorkDone DATA'!$N:$N,BOQ!AX$6,'[20]WorkDone DATA'!$G:$G,BOQ!$B804)*$G804</f>
        <v>#VALUE!</v>
      </c>
      <c r="AY804" s="53" t="e">
        <f>SUMIFS('[20]WorkDone DATA'!$L:$L,'[20]WorkDone DATA'!$N:$N,BOQ!AY$6,'[20]WorkDone DATA'!$G:$G,BOQ!$B804)*$G804</f>
        <v>#VALUE!</v>
      </c>
      <c r="AZ804" s="53" t="e">
        <f>SUMIFS('[20]WorkDone DATA'!$L:$L,'[20]WorkDone DATA'!$N:$N,BOQ!AZ$6,'[20]WorkDone DATA'!$G:$G,BOQ!$B804)*$G804</f>
        <v>#VALUE!</v>
      </c>
      <c r="BA804" s="53" t="e">
        <f>SUMIFS('[20]WorkDone DATA'!$L:$L,'[20]WorkDone DATA'!$N:$N,BOQ!BA$6,'[20]WorkDone DATA'!$G:$G,BOQ!$B804)*$G804</f>
        <v>#VALUE!</v>
      </c>
      <c r="BB804" s="53" t="e">
        <f>SUMIFS('[20]WorkDone DATA'!$L:$L,'[20]WorkDone DATA'!$N:$N,BOQ!BB$6,'[20]WorkDone DATA'!$G:$G,BOQ!$B804)*$G804</f>
        <v>#VALUE!</v>
      </c>
      <c r="BC804" s="53" t="e">
        <f>SUMIFS('[20]WorkDone DATA'!$L:$L,'[20]WorkDone DATA'!$N:$N,BOQ!BC$6,'[20]WorkDone DATA'!$G:$G,BOQ!$B804)*$G804</f>
        <v>#VALUE!</v>
      </c>
      <c r="BD804" s="53" t="e">
        <f>SUMIFS('[20]WorkDone DATA'!$L:$L,'[20]WorkDone DATA'!$N:$N,BOQ!BD$6,'[20]WorkDone DATA'!$G:$G,BOQ!$B804)*$G804</f>
        <v>#VALUE!</v>
      </c>
      <c r="BE804" s="53" t="e">
        <f>SUMIFS('[20]WorkDone DATA'!$L:$L,'[20]WorkDone DATA'!$N:$N,BOQ!BE$6,'[20]WorkDone DATA'!$G:$G,BOQ!$B804)*$G804</f>
        <v>#VALUE!</v>
      </c>
      <c r="BF804" s="53" t="e">
        <f>SUMIFS('[20]WorkDone DATA'!$L:$L,'[20]WorkDone DATA'!$N:$N,BOQ!BF$6,'[20]WorkDone DATA'!$G:$G,BOQ!$B804)*$G804</f>
        <v>#VALUE!</v>
      </c>
      <c r="BG804" s="53" t="e">
        <f>SUMIFS('[20]WorkDone DATA'!$L:$L,'[20]WorkDone DATA'!$N:$N,BOQ!BG$6,'[20]WorkDone DATA'!$G:$G,BOQ!$B804)*$G804</f>
        <v>#VALUE!</v>
      </c>
      <c r="BH804" s="53" t="e">
        <f>SUMIFS('[20]WorkDone DATA'!$L:$L,'[20]WorkDone DATA'!$N:$N,BOQ!BH$6,'[20]WorkDone DATA'!$G:$G,BOQ!$B804)*$G804</f>
        <v>#VALUE!</v>
      </c>
      <c r="BI804" s="53" t="e">
        <f>SUMIFS('[20]WorkDone DATA'!$L:$L,'[20]WorkDone DATA'!$N:$N,BOQ!BI$6,'[20]WorkDone DATA'!$G:$G,BOQ!$B804)*$G804</f>
        <v>#VALUE!</v>
      </c>
      <c r="BJ804" s="53" t="e">
        <f>SUMIFS('[20]WorkDone DATA'!$L:$L,'[20]WorkDone DATA'!$N:$N,BOQ!BJ$6,'[20]WorkDone DATA'!$G:$G,BOQ!$B804)*$G804</f>
        <v>#VALUE!</v>
      </c>
      <c r="BK804" s="53" t="e">
        <f>SUMIFS('[20]WorkDone DATA'!$L:$L,'[20]WorkDone DATA'!$N:$N,BOQ!BK$6,'[20]WorkDone DATA'!$G:$G,BOQ!$B804)*$G804</f>
        <v>#VALUE!</v>
      </c>
      <c r="BL804" s="53" t="e">
        <f>SUMIFS('[20]WorkDone DATA'!$L:$L,'[20]WorkDone DATA'!$N:$N,BOQ!BL$6,'[20]WorkDone DATA'!$G:$G,BOQ!$B804)*$G804</f>
        <v>#VALUE!</v>
      </c>
      <c r="BM804" s="53" t="e">
        <f>SUMIFS('[20]WorkDone DATA'!$L:$L,'[20]WorkDone DATA'!$N:$N,BOQ!BM$6,'[20]WorkDone DATA'!$G:$G,BOQ!$B804)*$G804</f>
        <v>#VALUE!</v>
      </c>
      <c r="BN804" s="53" t="e">
        <f>SUMIFS('[20]WorkDone DATA'!$L:$L,'[20]WorkDone DATA'!$N:$N,BOQ!BN$6,'[20]WorkDone DATA'!$G:$G,BOQ!$B804)*$G804</f>
        <v>#VALUE!</v>
      </c>
      <c r="BO804" s="53" t="e">
        <f>SUMIFS('[20]WorkDone DATA'!$L:$L,'[20]WorkDone DATA'!$N:$N,BOQ!BO$6,'[20]WorkDone DATA'!$G:$G,BOQ!$B804)*$G804</f>
        <v>#VALUE!</v>
      </c>
      <c r="BP804" s="53" t="e">
        <f>SUMIFS('[20]WorkDone DATA'!$L:$L,'[20]WorkDone DATA'!$N:$N,BOQ!BP$6,'[20]WorkDone DATA'!$G:$G,BOQ!$B804)*$G804</f>
        <v>#VALUE!</v>
      </c>
      <c r="BQ804" s="53" t="e">
        <f>SUMIFS('[20]WorkDone DATA'!$L:$L,'[20]WorkDone DATA'!$N:$N,BOQ!BQ$6,'[20]WorkDone DATA'!$G:$G,BOQ!$B804)*$G804</f>
        <v>#VALUE!</v>
      </c>
      <c r="BR804" s="53" t="e">
        <f>SUMIFS('[20]WorkDone DATA'!$L:$L,'[20]WorkDone DATA'!$N:$N,BOQ!BR$6,'[20]WorkDone DATA'!$G:$G,BOQ!$B804)*$G804</f>
        <v>#VALUE!</v>
      </c>
      <c r="BS804" s="53" t="e">
        <f>SUMIFS('[20]WorkDone DATA'!$L:$L,'[20]WorkDone DATA'!$N:$N,BOQ!BS$6,'[20]WorkDone DATA'!$G:$G,BOQ!$B804)*$G804</f>
        <v>#VALUE!</v>
      </c>
      <c r="BT804" s="53" t="e">
        <f>SUMIFS('[20]WorkDone DATA'!$L:$L,'[20]WorkDone DATA'!$N:$N,BOQ!BT$6,'[20]WorkDone DATA'!$G:$G,BOQ!$B804)*$G804</f>
        <v>#VALUE!</v>
      </c>
      <c r="BU804" s="53" t="e">
        <f>SUMIFS('[20]WorkDone DATA'!$L:$L,'[20]WorkDone DATA'!$N:$N,BOQ!BU$6,'[20]WorkDone DATA'!$G:$G,BOQ!$B804)*$G804</f>
        <v>#VALUE!</v>
      </c>
      <c r="BV804" s="53" t="e">
        <f>SUMIFS('[20]WorkDone DATA'!$L:$L,'[20]WorkDone DATA'!$N:$N,BOQ!BV$6,'[20]WorkDone DATA'!$G:$G,BOQ!$B804)*$G804</f>
        <v>#VALUE!</v>
      </c>
      <c r="BW804" s="53" t="e">
        <f>SUMIFS('[20]WorkDone DATA'!$L:$L,'[20]WorkDone DATA'!$N:$N,BOQ!BW$6,'[20]WorkDone DATA'!$G:$G,BOQ!$B804)*$G804</f>
        <v>#VALUE!</v>
      </c>
      <c r="BX804" s="53" t="e">
        <f>SUMIFS('[20]WorkDone DATA'!$L:$L,'[20]WorkDone DATA'!$N:$N,BOQ!BX$6,'[20]WorkDone DATA'!$G:$G,BOQ!$B804)*$G804</f>
        <v>#VALUE!</v>
      </c>
    </row>
    <row r="805" spans="1:76" ht="15.6" x14ac:dyDescent="0.35">
      <c r="A805" s="1" t="str">
        <f>C803</f>
        <v>20mm Diameter</v>
      </c>
      <c r="B805" s="42">
        <v>2.4340000000000002</v>
      </c>
      <c r="C805" s="151" t="s">
        <v>53</v>
      </c>
      <c r="D805" s="58" t="s">
        <v>46</v>
      </c>
      <c r="E805" s="77" t="s">
        <v>13</v>
      </c>
      <c r="F805" s="45">
        <v>240</v>
      </c>
      <c r="G805" s="52">
        <v>103.82</v>
      </c>
      <c r="H805" s="53">
        <f t="shared" si="110"/>
        <v>24916.799999999999</v>
      </c>
      <c r="K805" s="214" t="e">
        <f t="shared" si="117"/>
        <v>#VALUE!</v>
      </c>
      <c r="L805" s="220" t="e">
        <f t="shared" si="111"/>
        <v>#VALUE!</v>
      </c>
      <c r="M805" s="221" t="e">
        <f t="shared" si="112"/>
        <v>#VALUE!</v>
      </c>
      <c r="N805" s="219"/>
      <c r="O805" s="214" t="e">
        <f t="shared" si="113"/>
        <v>#VALUE!</v>
      </c>
      <c r="P805" s="215" t="e">
        <f t="shared" si="114"/>
        <v>#VALUE!</v>
      </c>
      <c r="R805" s="217" t="e">
        <f>SUMIFS('[20]WorkDone DATA'!$L:$L,'[20]WorkDone DATA'!$N:$N,BOQ!S$6,'[20]WorkDone DATA'!$G:$G,BOQ!$B805)</f>
        <v>#VALUE!</v>
      </c>
      <c r="S805" s="53" t="e">
        <f t="shared" si="115"/>
        <v>#VALUE!</v>
      </c>
      <c r="T805" s="217" t="e">
        <f>SUMIFS('[20]WorkDone DATA'!$L:$L,'[20]WorkDone DATA'!$N:$N,BOQ!U$6,'[20]WorkDone DATA'!$G:$G,BOQ!$B805)</f>
        <v>#VALUE!</v>
      </c>
      <c r="U805" s="53" t="e">
        <f t="shared" si="116"/>
        <v>#VALUE!</v>
      </c>
      <c r="V805" s="217"/>
      <c r="W805" s="53" t="e">
        <f>SUMIFS('[20]WorkDone DATA'!$L:$L,'[20]WorkDone DATA'!$N:$N,BOQ!W$6,'[20]WorkDone DATA'!$G:$G,BOQ!$B805)*$G805</f>
        <v>#VALUE!</v>
      </c>
      <c r="X805" s="217"/>
      <c r="Y805" s="53" t="e">
        <f>SUMIFS('[20]WorkDone DATA'!$L:$L,'[20]WorkDone DATA'!$N:$N,BOQ!Y$6,'[20]WorkDone DATA'!$G:$G,BOQ!$B805)*$G805</f>
        <v>#VALUE!</v>
      </c>
      <c r="Z805" s="217"/>
      <c r="AA805" s="53" t="e">
        <f>SUMIFS('[20]WorkDone DATA'!$L:$L,'[20]WorkDone DATA'!$N:$N,BOQ!AA$6,'[20]WorkDone DATA'!$G:$G,BOQ!$B805)*$G805</f>
        <v>#VALUE!</v>
      </c>
      <c r="AB805" s="53" t="e">
        <f>SUMIFS('[20]WorkDone DATA'!$L:$L,'[20]WorkDone DATA'!$N:$N,BOQ!AB$6,'[20]WorkDone DATA'!$G:$G,BOQ!$B805)*$G805</f>
        <v>#VALUE!</v>
      </c>
      <c r="AC805" s="53" t="e">
        <f>SUMIFS('[20]WorkDone DATA'!$L:$L,'[20]WorkDone DATA'!$N:$N,BOQ!AC$6,'[20]WorkDone DATA'!$G:$G,BOQ!$B805)*$G805</f>
        <v>#VALUE!</v>
      </c>
      <c r="AD805" s="53" t="e">
        <f>SUMIFS('[20]WorkDone DATA'!$L:$L,'[20]WorkDone DATA'!$N:$N,BOQ!AD$6,'[20]WorkDone DATA'!$G:$G,BOQ!$B805)*$G805</f>
        <v>#VALUE!</v>
      </c>
      <c r="AE805" s="53" t="e">
        <f>SUMIFS('[20]WorkDone DATA'!$L:$L,'[20]WorkDone DATA'!$N:$N,BOQ!AE$6,'[20]WorkDone DATA'!$G:$G,BOQ!$B805)*$G805</f>
        <v>#VALUE!</v>
      </c>
      <c r="AF805" s="53" t="e">
        <f>SUMIFS('[20]WorkDone DATA'!$L:$L,'[20]WorkDone DATA'!$N:$N,BOQ!AF$6,'[20]WorkDone DATA'!$G:$G,BOQ!$B805)*$G805</f>
        <v>#VALUE!</v>
      </c>
      <c r="AG805" s="53" t="e">
        <f>SUMIFS('[20]WorkDone DATA'!$L:$L,'[20]WorkDone DATA'!$N:$N,BOQ!AG$6,'[20]WorkDone DATA'!$G:$G,BOQ!$B805)*$G805</f>
        <v>#VALUE!</v>
      </c>
      <c r="AH805" s="53" t="e">
        <f>SUMIFS('[20]WorkDone DATA'!$L:$L,'[20]WorkDone DATA'!$N:$N,BOQ!AH$6,'[20]WorkDone DATA'!$G:$G,BOQ!$B805)*$G805</f>
        <v>#VALUE!</v>
      </c>
      <c r="AI805" s="53" t="e">
        <f>SUMIFS('[20]WorkDone DATA'!$L:$L,'[20]WorkDone DATA'!$N:$N,BOQ!AI$6,'[20]WorkDone DATA'!$G:$G,BOQ!$B805)*$G805</f>
        <v>#VALUE!</v>
      </c>
      <c r="AJ805" s="53" t="e">
        <f>SUMIFS('[20]WorkDone DATA'!$L:$L,'[20]WorkDone DATA'!$N:$N,BOQ!AJ$6,'[20]WorkDone DATA'!$G:$G,BOQ!$B805)*$G805</f>
        <v>#VALUE!</v>
      </c>
      <c r="AK805" s="53" t="e">
        <f>SUMIFS('[20]WorkDone DATA'!$L:$L,'[20]WorkDone DATA'!$N:$N,BOQ!AK$6,'[20]WorkDone DATA'!$G:$G,BOQ!$B805)*$G805</f>
        <v>#VALUE!</v>
      </c>
      <c r="AL805" s="53" t="e">
        <f>SUMIFS('[20]WorkDone DATA'!$L:$L,'[20]WorkDone DATA'!$N:$N,BOQ!AL$6,'[20]WorkDone DATA'!$G:$G,BOQ!$B805)*$G805</f>
        <v>#VALUE!</v>
      </c>
      <c r="AM805" s="53" t="e">
        <f>SUMIFS('[20]WorkDone DATA'!$L:$L,'[20]WorkDone DATA'!$N:$N,BOQ!AM$6,'[20]WorkDone DATA'!$G:$G,BOQ!$B805)*$G805</f>
        <v>#VALUE!</v>
      </c>
      <c r="AN805" s="53" t="e">
        <f>SUMIFS('[20]WorkDone DATA'!$L:$L,'[20]WorkDone DATA'!$N:$N,BOQ!AN$6,'[20]WorkDone DATA'!$G:$G,BOQ!$B805)*$G805</f>
        <v>#VALUE!</v>
      </c>
      <c r="AO805" s="53" t="e">
        <f>SUMIFS('[20]WorkDone DATA'!$L:$L,'[20]WorkDone DATA'!$N:$N,BOQ!AO$6,'[20]WorkDone DATA'!$G:$G,BOQ!$B805)*$G805</f>
        <v>#VALUE!</v>
      </c>
      <c r="AP805" s="53" t="e">
        <f>SUMIFS('[20]WorkDone DATA'!$L:$L,'[20]WorkDone DATA'!$N:$N,BOQ!AP$6,'[20]WorkDone DATA'!$G:$G,BOQ!$B805)*$G805</f>
        <v>#VALUE!</v>
      </c>
      <c r="AQ805" s="53" t="e">
        <f>SUMIFS('[20]WorkDone DATA'!$L:$L,'[20]WorkDone DATA'!$N:$N,BOQ!AQ$6,'[20]WorkDone DATA'!$G:$G,BOQ!$B805)*$G805</f>
        <v>#VALUE!</v>
      </c>
      <c r="AR805" s="53" t="e">
        <f>SUMIFS('[20]WorkDone DATA'!$L:$L,'[20]WorkDone DATA'!$N:$N,BOQ!AR$6,'[20]WorkDone DATA'!$G:$G,BOQ!$B805)*$G805</f>
        <v>#VALUE!</v>
      </c>
      <c r="AS805" s="53" t="e">
        <f>SUMIFS('[20]WorkDone DATA'!$L:$L,'[20]WorkDone DATA'!$N:$N,BOQ!AS$6,'[20]WorkDone DATA'!$G:$G,BOQ!$B805)*$G805</f>
        <v>#VALUE!</v>
      </c>
      <c r="AT805" s="53" t="e">
        <f>SUMIFS('[20]WorkDone DATA'!$L:$L,'[20]WorkDone DATA'!$N:$N,BOQ!AT$6,'[20]WorkDone DATA'!$G:$G,BOQ!$B805)*$G805</f>
        <v>#VALUE!</v>
      </c>
      <c r="AU805" s="53" t="e">
        <f>SUMIFS('[20]WorkDone DATA'!$L:$L,'[20]WorkDone DATA'!$N:$N,BOQ!AU$6,'[20]WorkDone DATA'!$G:$G,BOQ!$B805)*$G805</f>
        <v>#VALUE!</v>
      </c>
      <c r="AV805" s="53" t="e">
        <f>SUMIFS('[20]WorkDone DATA'!$L:$L,'[20]WorkDone DATA'!$N:$N,BOQ!AV$6,'[20]WorkDone DATA'!$G:$G,BOQ!$B805)*$G805</f>
        <v>#VALUE!</v>
      </c>
      <c r="AW805" s="53" t="e">
        <f>SUMIFS('[20]WorkDone DATA'!$L:$L,'[20]WorkDone DATA'!$N:$N,BOQ!AW$6,'[20]WorkDone DATA'!$G:$G,BOQ!$B805)*$G805</f>
        <v>#VALUE!</v>
      </c>
      <c r="AX805" s="53" t="e">
        <f>SUMIFS('[20]WorkDone DATA'!$L:$L,'[20]WorkDone DATA'!$N:$N,BOQ!AX$6,'[20]WorkDone DATA'!$G:$G,BOQ!$B805)*$G805</f>
        <v>#VALUE!</v>
      </c>
      <c r="AY805" s="53" t="e">
        <f>SUMIFS('[20]WorkDone DATA'!$L:$L,'[20]WorkDone DATA'!$N:$N,BOQ!AY$6,'[20]WorkDone DATA'!$G:$G,BOQ!$B805)*$G805</f>
        <v>#VALUE!</v>
      </c>
      <c r="AZ805" s="53" t="e">
        <f>SUMIFS('[20]WorkDone DATA'!$L:$L,'[20]WorkDone DATA'!$N:$N,BOQ!AZ$6,'[20]WorkDone DATA'!$G:$G,BOQ!$B805)*$G805</f>
        <v>#VALUE!</v>
      </c>
      <c r="BA805" s="53" t="e">
        <f>SUMIFS('[20]WorkDone DATA'!$L:$L,'[20]WorkDone DATA'!$N:$N,BOQ!BA$6,'[20]WorkDone DATA'!$G:$G,BOQ!$B805)*$G805</f>
        <v>#VALUE!</v>
      </c>
      <c r="BB805" s="53" t="e">
        <f>SUMIFS('[20]WorkDone DATA'!$L:$L,'[20]WorkDone DATA'!$N:$N,BOQ!BB$6,'[20]WorkDone DATA'!$G:$G,BOQ!$B805)*$G805</f>
        <v>#VALUE!</v>
      </c>
      <c r="BC805" s="53" t="e">
        <f>SUMIFS('[20]WorkDone DATA'!$L:$L,'[20]WorkDone DATA'!$N:$N,BOQ!BC$6,'[20]WorkDone DATA'!$G:$G,BOQ!$B805)*$G805</f>
        <v>#VALUE!</v>
      </c>
      <c r="BD805" s="53" t="e">
        <f>SUMIFS('[20]WorkDone DATA'!$L:$L,'[20]WorkDone DATA'!$N:$N,BOQ!BD$6,'[20]WorkDone DATA'!$G:$G,BOQ!$B805)*$G805</f>
        <v>#VALUE!</v>
      </c>
      <c r="BE805" s="53" t="e">
        <f>SUMIFS('[20]WorkDone DATA'!$L:$L,'[20]WorkDone DATA'!$N:$N,BOQ!BE$6,'[20]WorkDone DATA'!$G:$G,BOQ!$B805)*$G805</f>
        <v>#VALUE!</v>
      </c>
      <c r="BF805" s="53" t="e">
        <f>SUMIFS('[20]WorkDone DATA'!$L:$L,'[20]WorkDone DATA'!$N:$N,BOQ!BF$6,'[20]WorkDone DATA'!$G:$G,BOQ!$B805)*$G805</f>
        <v>#VALUE!</v>
      </c>
      <c r="BG805" s="53" t="e">
        <f>SUMIFS('[20]WorkDone DATA'!$L:$L,'[20]WorkDone DATA'!$N:$N,BOQ!BG$6,'[20]WorkDone DATA'!$G:$G,BOQ!$B805)*$G805</f>
        <v>#VALUE!</v>
      </c>
      <c r="BH805" s="53" t="e">
        <f>SUMIFS('[20]WorkDone DATA'!$L:$L,'[20]WorkDone DATA'!$N:$N,BOQ!BH$6,'[20]WorkDone DATA'!$G:$G,BOQ!$B805)*$G805</f>
        <v>#VALUE!</v>
      </c>
      <c r="BI805" s="53" t="e">
        <f>SUMIFS('[20]WorkDone DATA'!$L:$L,'[20]WorkDone DATA'!$N:$N,BOQ!BI$6,'[20]WorkDone DATA'!$G:$G,BOQ!$B805)*$G805</f>
        <v>#VALUE!</v>
      </c>
      <c r="BJ805" s="53" t="e">
        <f>SUMIFS('[20]WorkDone DATA'!$L:$L,'[20]WorkDone DATA'!$N:$N,BOQ!BJ$6,'[20]WorkDone DATA'!$G:$G,BOQ!$B805)*$G805</f>
        <v>#VALUE!</v>
      </c>
      <c r="BK805" s="53" t="e">
        <f>SUMIFS('[20]WorkDone DATA'!$L:$L,'[20]WorkDone DATA'!$N:$N,BOQ!BK$6,'[20]WorkDone DATA'!$G:$G,BOQ!$B805)*$G805</f>
        <v>#VALUE!</v>
      </c>
      <c r="BL805" s="53" t="e">
        <f>SUMIFS('[20]WorkDone DATA'!$L:$L,'[20]WorkDone DATA'!$N:$N,BOQ!BL$6,'[20]WorkDone DATA'!$G:$G,BOQ!$B805)*$G805</f>
        <v>#VALUE!</v>
      </c>
      <c r="BM805" s="53" t="e">
        <f>SUMIFS('[20]WorkDone DATA'!$L:$L,'[20]WorkDone DATA'!$N:$N,BOQ!BM$6,'[20]WorkDone DATA'!$G:$G,BOQ!$B805)*$G805</f>
        <v>#VALUE!</v>
      </c>
      <c r="BN805" s="53" t="e">
        <f>SUMIFS('[20]WorkDone DATA'!$L:$L,'[20]WorkDone DATA'!$N:$N,BOQ!BN$6,'[20]WorkDone DATA'!$G:$G,BOQ!$B805)*$G805</f>
        <v>#VALUE!</v>
      </c>
      <c r="BO805" s="53" t="e">
        <f>SUMIFS('[20]WorkDone DATA'!$L:$L,'[20]WorkDone DATA'!$N:$N,BOQ!BO$6,'[20]WorkDone DATA'!$G:$G,BOQ!$B805)*$G805</f>
        <v>#VALUE!</v>
      </c>
      <c r="BP805" s="53" t="e">
        <f>SUMIFS('[20]WorkDone DATA'!$L:$L,'[20]WorkDone DATA'!$N:$N,BOQ!BP$6,'[20]WorkDone DATA'!$G:$G,BOQ!$B805)*$G805</f>
        <v>#VALUE!</v>
      </c>
      <c r="BQ805" s="53" t="e">
        <f>SUMIFS('[20]WorkDone DATA'!$L:$L,'[20]WorkDone DATA'!$N:$N,BOQ!BQ$6,'[20]WorkDone DATA'!$G:$G,BOQ!$B805)*$G805</f>
        <v>#VALUE!</v>
      </c>
      <c r="BR805" s="53" t="e">
        <f>SUMIFS('[20]WorkDone DATA'!$L:$L,'[20]WorkDone DATA'!$N:$N,BOQ!BR$6,'[20]WorkDone DATA'!$G:$G,BOQ!$B805)*$G805</f>
        <v>#VALUE!</v>
      </c>
      <c r="BS805" s="53" t="e">
        <f>SUMIFS('[20]WorkDone DATA'!$L:$L,'[20]WorkDone DATA'!$N:$N,BOQ!BS$6,'[20]WorkDone DATA'!$G:$G,BOQ!$B805)*$G805</f>
        <v>#VALUE!</v>
      </c>
      <c r="BT805" s="53" t="e">
        <f>SUMIFS('[20]WorkDone DATA'!$L:$L,'[20]WorkDone DATA'!$N:$N,BOQ!BT$6,'[20]WorkDone DATA'!$G:$G,BOQ!$B805)*$G805</f>
        <v>#VALUE!</v>
      </c>
      <c r="BU805" s="53" t="e">
        <f>SUMIFS('[20]WorkDone DATA'!$L:$L,'[20]WorkDone DATA'!$N:$N,BOQ!BU$6,'[20]WorkDone DATA'!$G:$G,BOQ!$B805)*$G805</f>
        <v>#VALUE!</v>
      </c>
      <c r="BV805" s="53" t="e">
        <f>SUMIFS('[20]WorkDone DATA'!$L:$L,'[20]WorkDone DATA'!$N:$N,BOQ!BV$6,'[20]WorkDone DATA'!$G:$G,BOQ!$B805)*$G805</f>
        <v>#VALUE!</v>
      </c>
      <c r="BW805" s="53" t="e">
        <f>SUMIFS('[20]WorkDone DATA'!$L:$L,'[20]WorkDone DATA'!$N:$N,BOQ!BW$6,'[20]WorkDone DATA'!$G:$G,BOQ!$B805)*$G805</f>
        <v>#VALUE!</v>
      </c>
      <c r="BX805" s="53" t="e">
        <f>SUMIFS('[20]WorkDone DATA'!$L:$L,'[20]WorkDone DATA'!$N:$N,BOQ!BX$6,'[20]WorkDone DATA'!$G:$G,BOQ!$B805)*$G805</f>
        <v>#VALUE!</v>
      </c>
    </row>
    <row r="806" spans="1:76" ht="15.6" x14ac:dyDescent="0.35">
      <c r="A806" s="1"/>
      <c r="B806" s="42"/>
      <c r="C806" s="80" t="s">
        <v>145</v>
      </c>
      <c r="D806" s="58"/>
      <c r="E806" s="77"/>
      <c r="F806" s="45"/>
      <c r="G806" s="52"/>
      <c r="H806" s="53">
        <f t="shared" si="110"/>
        <v>0</v>
      </c>
      <c r="K806" s="214"/>
      <c r="L806" s="220" t="e">
        <f t="shared" si="111"/>
        <v>#VALUE!</v>
      </c>
      <c r="M806" s="221" t="e">
        <f t="shared" si="112"/>
        <v>#VALUE!</v>
      </c>
      <c r="N806" s="219"/>
      <c r="O806" s="214">
        <f t="shared" si="113"/>
        <v>0</v>
      </c>
      <c r="P806" s="215" t="e">
        <f t="shared" si="114"/>
        <v>#VALUE!</v>
      </c>
      <c r="R806" s="217" t="e">
        <f>SUMIFS('[20]WorkDone DATA'!$L:$L,'[20]WorkDone DATA'!$N:$N,BOQ!S$6,'[20]WorkDone DATA'!$G:$G,BOQ!$B806)</f>
        <v>#VALUE!</v>
      </c>
      <c r="S806" s="53" t="e">
        <f t="shared" si="115"/>
        <v>#VALUE!</v>
      </c>
      <c r="T806" s="217" t="e">
        <f>SUMIFS('[20]WorkDone DATA'!$L:$L,'[20]WorkDone DATA'!$N:$N,BOQ!U$6,'[20]WorkDone DATA'!$G:$G,BOQ!$B806)</f>
        <v>#VALUE!</v>
      </c>
      <c r="U806" s="53" t="e">
        <f t="shared" si="116"/>
        <v>#VALUE!</v>
      </c>
      <c r="V806" s="217"/>
      <c r="W806" s="53" t="e">
        <f>SUMIFS('[20]WorkDone DATA'!$L:$L,'[20]WorkDone DATA'!$N:$N,BOQ!W$6,'[20]WorkDone DATA'!$G:$G,BOQ!$B806)*$G806</f>
        <v>#VALUE!</v>
      </c>
      <c r="X806" s="217"/>
      <c r="Y806" s="53" t="e">
        <f>SUMIFS('[20]WorkDone DATA'!$L:$L,'[20]WorkDone DATA'!$N:$N,BOQ!Y$6,'[20]WorkDone DATA'!$G:$G,BOQ!$B806)*$G806</f>
        <v>#VALUE!</v>
      </c>
      <c r="Z806" s="217"/>
      <c r="AA806" s="53" t="e">
        <f>SUMIFS('[20]WorkDone DATA'!$L:$L,'[20]WorkDone DATA'!$N:$N,BOQ!AA$6,'[20]WorkDone DATA'!$G:$G,BOQ!$B806)*$G806</f>
        <v>#VALUE!</v>
      </c>
      <c r="AB806" s="53" t="e">
        <f>SUMIFS('[20]WorkDone DATA'!$L:$L,'[20]WorkDone DATA'!$N:$N,BOQ!AB$6,'[20]WorkDone DATA'!$G:$G,BOQ!$B806)*$G806</f>
        <v>#VALUE!</v>
      </c>
      <c r="AC806" s="53" t="e">
        <f>SUMIFS('[20]WorkDone DATA'!$L:$L,'[20]WorkDone DATA'!$N:$N,BOQ!AC$6,'[20]WorkDone DATA'!$G:$G,BOQ!$B806)*$G806</f>
        <v>#VALUE!</v>
      </c>
      <c r="AD806" s="53" t="e">
        <f>SUMIFS('[20]WorkDone DATA'!$L:$L,'[20]WorkDone DATA'!$N:$N,BOQ!AD$6,'[20]WorkDone DATA'!$G:$G,BOQ!$B806)*$G806</f>
        <v>#VALUE!</v>
      </c>
      <c r="AE806" s="53" t="e">
        <f>SUMIFS('[20]WorkDone DATA'!$L:$L,'[20]WorkDone DATA'!$N:$N,BOQ!AE$6,'[20]WorkDone DATA'!$G:$G,BOQ!$B806)*$G806</f>
        <v>#VALUE!</v>
      </c>
      <c r="AF806" s="53" t="e">
        <f>SUMIFS('[20]WorkDone DATA'!$L:$L,'[20]WorkDone DATA'!$N:$N,BOQ!AF$6,'[20]WorkDone DATA'!$G:$G,BOQ!$B806)*$G806</f>
        <v>#VALUE!</v>
      </c>
      <c r="AG806" s="53" t="e">
        <f>SUMIFS('[20]WorkDone DATA'!$L:$L,'[20]WorkDone DATA'!$N:$N,BOQ!AG$6,'[20]WorkDone DATA'!$G:$G,BOQ!$B806)*$G806</f>
        <v>#VALUE!</v>
      </c>
      <c r="AH806" s="53" t="e">
        <f>SUMIFS('[20]WorkDone DATA'!$L:$L,'[20]WorkDone DATA'!$N:$N,BOQ!AH$6,'[20]WorkDone DATA'!$G:$G,BOQ!$B806)*$G806</f>
        <v>#VALUE!</v>
      </c>
      <c r="AI806" s="53" t="e">
        <f>SUMIFS('[20]WorkDone DATA'!$L:$L,'[20]WorkDone DATA'!$N:$N,BOQ!AI$6,'[20]WorkDone DATA'!$G:$G,BOQ!$B806)*$G806</f>
        <v>#VALUE!</v>
      </c>
      <c r="AJ806" s="53" t="e">
        <f>SUMIFS('[20]WorkDone DATA'!$L:$L,'[20]WorkDone DATA'!$N:$N,BOQ!AJ$6,'[20]WorkDone DATA'!$G:$G,BOQ!$B806)*$G806</f>
        <v>#VALUE!</v>
      </c>
      <c r="AK806" s="53" t="e">
        <f>SUMIFS('[20]WorkDone DATA'!$L:$L,'[20]WorkDone DATA'!$N:$N,BOQ!AK$6,'[20]WorkDone DATA'!$G:$G,BOQ!$B806)*$G806</f>
        <v>#VALUE!</v>
      </c>
      <c r="AL806" s="53" t="e">
        <f>SUMIFS('[20]WorkDone DATA'!$L:$L,'[20]WorkDone DATA'!$N:$N,BOQ!AL$6,'[20]WorkDone DATA'!$G:$G,BOQ!$B806)*$G806</f>
        <v>#VALUE!</v>
      </c>
      <c r="AM806" s="53" t="e">
        <f>SUMIFS('[20]WorkDone DATA'!$L:$L,'[20]WorkDone DATA'!$N:$N,BOQ!AM$6,'[20]WorkDone DATA'!$G:$G,BOQ!$B806)*$G806</f>
        <v>#VALUE!</v>
      </c>
      <c r="AN806" s="53" t="e">
        <f>SUMIFS('[20]WorkDone DATA'!$L:$L,'[20]WorkDone DATA'!$N:$N,BOQ!AN$6,'[20]WorkDone DATA'!$G:$G,BOQ!$B806)*$G806</f>
        <v>#VALUE!</v>
      </c>
      <c r="AO806" s="53" t="e">
        <f>SUMIFS('[20]WorkDone DATA'!$L:$L,'[20]WorkDone DATA'!$N:$N,BOQ!AO$6,'[20]WorkDone DATA'!$G:$G,BOQ!$B806)*$G806</f>
        <v>#VALUE!</v>
      </c>
      <c r="AP806" s="53" t="e">
        <f>SUMIFS('[20]WorkDone DATA'!$L:$L,'[20]WorkDone DATA'!$N:$N,BOQ!AP$6,'[20]WorkDone DATA'!$G:$G,BOQ!$B806)*$G806</f>
        <v>#VALUE!</v>
      </c>
      <c r="AQ806" s="53" t="e">
        <f>SUMIFS('[20]WorkDone DATA'!$L:$L,'[20]WorkDone DATA'!$N:$N,BOQ!AQ$6,'[20]WorkDone DATA'!$G:$G,BOQ!$B806)*$G806</f>
        <v>#VALUE!</v>
      </c>
      <c r="AR806" s="53" t="e">
        <f>SUMIFS('[20]WorkDone DATA'!$L:$L,'[20]WorkDone DATA'!$N:$N,BOQ!AR$6,'[20]WorkDone DATA'!$G:$G,BOQ!$B806)*$G806</f>
        <v>#VALUE!</v>
      </c>
      <c r="AS806" s="53" t="e">
        <f>SUMIFS('[20]WorkDone DATA'!$L:$L,'[20]WorkDone DATA'!$N:$N,BOQ!AS$6,'[20]WorkDone DATA'!$G:$G,BOQ!$B806)*$G806</f>
        <v>#VALUE!</v>
      </c>
      <c r="AT806" s="53" t="e">
        <f>SUMIFS('[20]WorkDone DATA'!$L:$L,'[20]WorkDone DATA'!$N:$N,BOQ!AT$6,'[20]WorkDone DATA'!$G:$G,BOQ!$B806)*$G806</f>
        <v>#VALUE!</v>
      </c>
      <c r="AU806" s="53" t="e">
        <f>SUMIFS('[20]WorkDone DATA'!$L:$L,'[20]WorkDone DATA'!$N:$N,BOQ!AU$6,'[20]WorkDone DATA'!$G:$G,BOQ!$B806)*$G806</f>
        <v>#VALUE!</v>
      </c>
      <c r="AV806" s="53" t="e">
        <f>SUMIFS('[20]WorkDone DATA'!$L:$L,'[20]WorkDone DATA'!$N:$N,BOQ!AV$6,'[20]WorkDone DATA'!$G:$G,BOQ!$B806)*$G806</f>
        <v>#VALUE!</v>
      </c>
      <c r="AW806" s="53" t="e">
        <f>SUMIFS('[20]WorkDone DATA'!$L:$L,'[20]WorkDone DATA'!$N:$N,BOQ!AW$6,'[20]WorkDone DATA'!$G:$G,BOQ!$B806)*$G806</f>
        <v>#VALUE!</v>
      </c>
      <c r="AX806" s="53" t="e">
        <f>SUMIFS('[20]WorkDone DATA'!$L:$L,'[20]WorkDone DATA'!$N:$N,BOQ!AX$6,'[20]WorkDone DATA'!$G:$G,BOQ!$B806)*$G806</f>
        <v>#VALUE!</v>
      </c>
      <c r="AY806" s="53" t="e">
        <f>SUMIFS('[20]WorkDone DATA'!$L:$L,'[20]WorkDone DATA'!$N:$N,BOQ!AY$6,'[20]WorkDone DATA'!$G:$G,BOQ!$B806)*$G806</f>
        <v>#VALUE!</v>
      </c>
      <c r="AZ806" s="53" t="e">
        <f>SUMIFS('[20]WorkDone DATA'!$L:$L,'[20]WorkDone DATA'!$N:$N,BOQ!AZ$6,'[20]WorkDone DATA'!$G:$G,BOQ!$B806)*$G806</f>
        <v>#VALUE!</v>
      </c>
      <c r="BA806" s="53" t="e">
        <f>SUMIFS('[20]WorkDone DATA'!$L:$L,'[20]WorkDone DATA'!$N:$N,BOQ!BA$6,'[20]WorkDone DATA'!$G:$G,BOQ!$B806)*$G806</f>
        <v>#VALUE!</v>
      </c>
      <c r="BB806" s="53" t="e">
        <f>SUMIFS('[20]WorkDone DATA'!$L:$L,'[20]WorkDone DATA'!$N:$N,BOQ!BB$6,'[20]WorkDone DATA'!$G:$G,BOQ!$B806)*$G806</f>
        <v>#VALUE!</v>
      </c>
      <c r="BC806" s="53" t="e">
        <f>SUMIFS('[20]WorkDone DATA'!$L:$L,'[20]WorkDone DATA'!$N:$N,BOQ!BC$6,'[20]WorkDone DATA'!$G:$G,BOQ!$B806)*$G806</f>
        <v>#VALUE!</v>
      </c>
      <c r="BD806" s="53" t="e">
        <f>SUMIFS('[20]WorkDone DATA'!$L:$L,'[20]WorkDone DATA'!$N:$N,BOQ!BD$6,'[20]WorkDone DATA'!$G:$G,BOQ!$B806)*$G806</f>
        <v>#VALUE!</v>
      </c>
      <c r="BE806" s="53" t="e">
        <f>SUMIFS('[20]WorkDone DATA'!$L:$L,'[20]WorkDone DATA'!$N:$N,BOQ!BE$6,'[20]WorkDone DATA'!$G:$G,BOQ!$B806)*$G806</f>
        <v>#VALUE!</v>
      </c>
      <c r="BF806" s="53" t="e">
        <f>SUMIFS('[20]WorkDone DATA'!$L:$L,'[20]WorkDone DATA'!$N:$N,BOQ!BF$6,'[20]WorkDone DATA'!$G:$G,BOQ!$B806)*$G806</f>
        <v>#VALUE!</v>
      </c>
      <c r="BG806" s="53" t="e">
        <f>SUMIFS('[20]WorkDone DATA'!$L:$L,'[20]WorkDone DATA'!$N:$N,BOQ!BG$6,'[20]WorkDone DATA'!$G:$G,BOQ!$B806)*$G806</f>
        <v>#VALUE!</v>
      </c>
      <c r="BH806" s="53" t="e">
        <f>SUMIFS('[20]WorkDone DATA'!$L:$L,'[20]WorkDone DATA'!$N:$N,BOQ!BH$6,'[20]WorkDone DATA'!$G:$G,BOQ!$B806)*$G806</f>
        <v>#VALUE!</v>
      </c>
      <c r="BI806" s="53" t="e">
        <f>SUMIFS('[20]WorkDone DATA'!$L:$L,'[20]WorkDone DATA'!$N:$N,BOQ!BI$6,'[20]WorkDone DATA'!$G:$G,BOQ!$B806)*$G806</f>
        <v>#VALUE!</v>
      </c>
      <c r="BJ806" s="53" t="e">
        <f>SUMIFS('[20]WorkDone DATA'!$L:$L,'[20]WorkDone DATA'!$N:$N,BOQ!BJ$6,'[20]WorkDone DATA'!$G:$G,BOQ!$B806)*$G806</f>
        <v>#VALUE!</v>
      </c>
      <c r="BK806" s="53" t="e">
        <f>SUMIFS('[20]WorkDone DATA'!$L:$L,'[20]WorkDone DATA'!$N:$N,BOQ!BK$6,'[20]WorkDone DATA'!$G:$G,BOQ!$B806)*$G806</f>
        <v>#VALUE!</v>
      </c>
      <c r="BL806" s="53" t="e">
        <f>SUMIFS('[20]WorkDone DATA'!$L:$L,'[20]WorkDone DATA'!$N:$N,BOQ!BL$6,'[20]WorkDone DATA'!$G:$G,BOQ!$B806)*$G806</f>
        <v>#VALUE!</v>
      </c>
      <c r="BM806" s="53" t="e">
        <f>SUMIFS('[20]WorkDone DATA'!$L:$L,'[20]WorkDone DATA'!$N:$N,BOQ!BM$6,'[20]WorkDone DATA'!$G:$G,BOQ!$B806)*$G806</f>
        <v>#VALUE!</v>
      </c>
      <c r="BN806" s="53" t="e">
        <f>SUMIFS('[20]WorkDone DATA'!$L:$L,'[20]WorkDone DATA'!$N:$N,BOQ!BN$6,'[20]WorkDone DATA'!$G:$G,BOQ!$B806)*$G806</f>
        <v>#VALUE!</v>
      </c>
      <c r="BO806" s="53" t="e">
        <f>SUMIFS('[20]WorkDone DATA'!$L:$L,'[20]WorkDone DATA'!$N:$N,BOQ!BO$6,'[20]WorkDone DATA'!$G:$G,BOQ!$B806)*$G806</f>
        <v>#VALUE!</v>
      </c>
      <c r="BP806" s="53" t="e">
        <f>SUMIFS('[20]WorkDone DATA'!$L:$L,'[20]WorkDone DATA'!$N:$N,BOQ!BP$6,'[20]WorkDone DATA'!$G:$G,BOQ!$B806)*$G806</f>
        <v>#VALUE!</v>
      </c>
      <c r="BQ806" s="53" t="e">
        <f>SUMIFS('[20]WorkDone DATA'!$L:$L,'[20]WorkDone DATA'!$N:$N,BOQ!BQ$6,'[20]WorkDone DATA'!$G:$G,BOQ!$B806)*$G806</f>
        <v>#VALUE!</v>
      </c>
      <c r="BR806" s="53" t="e">
        <f>SUMIFS('[20]WorkDone DATA'!$L:$L,'[20]WorkDone DATA'!$N:$N,BOQ!BR$6,'[20]WorkDone DATA'!$G:$G,BOQ!$B806)*$G806</f>
        <v>#VALUE!</v>
      </c>
      <c r="BS806" s="53" t="e">
        <f>SUMIFS('[20]WorkDone DATA'!$L:$L,'[20]WorkDone DATA'!$N:$N,BOQ!BS$6,'[20]WorkDone DATA'!$G:$G,BOQ!$B806)*$G806</f>
        <v>#VALUE!</v>
      </c>
      <c r="BT806" s="53" t="e">
        <f>SUMIFS('[20]WorkDone DATA'!$L:$L,'[20]WorkDone DATA'!$N:$N,BOQ!BT$6,'[20]WorkDone DATA'!$G:$G,BOQ!$B806)*$G806</f>
        <v>#VALUE!</v>
      </c>
      <c r="BU806" s="53" t="e">
        <f>SUMIFS('[20]WorkDone DATA'!$L:$L,'[20]WorkDone DATA'!$N:$N,BOQ!BU$6,'[20]WorkDone DATA'!$G:$G,BOQ!$B806)*$G806</f>
        <v>#VALUE!</v>
      </c>
      <c r="BV806" s="53" t="e">
        <f>SUMIFS('[20]WorkDone DATA'!$L:$L,'[20]WorkDone DATA'!$N:$N,BOQ!BV$6,'[20]WorkDone DATA'!$G:$G,BOQ!$B806)*$G806</f>
        <v>#VALUE!</v>
      </c>
      <c r="BW806" s="53" t="e">
        <f>SUMIFS('[20]WorkDone DATA'!$L:$L,'[20]WorkDone DATA'!$N:$N,BOQ!BW$6,'[20]WorkDone DATA'!$G:$G,BOQ!$B806)*$G806</f>
        <v>#VALUE!</v>
      </c>
      <c r="BX806" s="53" t="e">
        <f>SUMIFS('[20]WorkDone DATA'!$L:$L,'[20]WorkDone DATA'!$N:$N,BOQ!BX$6,'[20]WorkDone DATA'!$G:$G,BOQ!$B806)*$G806</f>
        <v>#VALUE!</v>
      </c>
    </row>
    <row r="807" spans="1:76" ht="15.6" x14ac:dyDescent="0.35">
      <c r="A807" s="1" t="str">
        <f>C806</f>
        <v>25mm Diameter</v>
      </c>
      <c r="B807" s="42">
        <v>2.4350000000000001</v>
      </c>
      <c r="C807" s="151" t="s">
        <v>11</v>
      </c>
      <c r="D807" s="58" t="s">
        <v>96</v>
      </c>
      <c r="E807" s="77" t="s">
        <v>13</v>
      </c>
      <c r="F807" s="45">
        <v>420</v>
      </c>
      <c r="G807" s="52">
        <v>168.17</v>
      </c>
      <c r="H807" s="53">
        <f t="shared" si="110"/>
        <v>70631.399999999994</v>
      </c>
      <c r="K807" s="214" t="e">
        <f t="shared" si="117"/>
        <v>#VALUE!</v>
      </c>
      <c r="L807" s="220" t="e">
        <f t="shared" si="111"/>
        <v>#VALUE!</v>
      </c>
      <c r="M807" s="221" t="e">
        <f t="shared" si="112"/>
        <v>#VALUE!</v>
      </c>
      <c r="N807" s="219"/>
      <c r="O807" s="214" t="e">
        <f t="shared" si="113"/>
        <v>#VALUE!</v>
      </c>
      <c r="P807" s="215" t="e">
        <f t="shared" si="114"/>
        <v>#VALUE!</v>
      </c>
      <c r="R807" s="217" t="e">
        <f>SUMIFS('[20]WorkDone DATA'!$L:$L,'[20]WorkDone DATA'!$N:$N,BOQ!S$6,'[20]WorkDone DATA'!$G:$G,BOQ!$B807)</f>
        <v>#VALUE!</v>
      </c>
      <c r="S807" s="53" t="e">
        <f t="shared" si="115"/>
        <v>#VALUE!</v>
      </c>
      <c r="T807" s="217" t="e">
        <f>SUMIFS('[20]WorkDone DATA'!$L:$L,'[20]WorkDone DATA'!$N:$N,BOQ!U$6,'[20]WorkDone DATA'!$G:$G,BOQ!$B807)</f>
        <v>#VALUE!</v>
      </c>
      <c r="U807" s="53" t="e">
        <f t="shared" si="116"/>
        <v>#VALUE!</v>
      </c>
      <c r="V807" s="217"/>
      <c r="W807" s="53" t="e">
        <f>SUMIFS('[20]WorkDone DATA'!$L:$L,'[20]WorkDone DATA'!$N:$N,BOQ!W$6,'[20]WorkDone DATA'!$G:$G,BOQ!$B807)*$G807</f>
        <v>#VALUE!</v>
      </c>
      <c r="X807" s="217"/>
      <c r="Y807" s="53" t="e">
        <f>SUMIFS('[20]WorkDone DATA'!$L:$L,'[20]WorkDone DATA'!$N:$N,BOQ!Y$6,'[20]WorkDone DATA'!$G:$G,BOQ!$B807)*$G807</f>
        <v>#VALUE!</v>
      </c>
      <c r="Z807" s="217"/>
      <c r="AA807" s="53" t="e">
        <f>SUMIFS('[20]WorkDone DATA'!$L:$L,'[20]WorkDone DATA'!$N:$N,BOQ!AA$6,'[20]WorkDone DATA'!$G:$G,BOQ!$B807)*$G807</f>
        <v>#VALUE!</v>
      </c>
      <c r="AB807" s="53" t="e">
        <f>SUMIFS('[20]WorkDone DATA'!$L:$L,'[20]WorkDone DATA'!$N:$N,BOQ!AB$6,'[20]WorkDone DATA'!$G:$G,BOQ!$B807)*$G807</f>
        <v>#VALUE!</v>
      </c>
      <c r="AC807" s="53" t="e">
        <f>SUMIFS('[20]WorkDone DATA'!$L:$L,'[20]WorkDone DATA'!$N:$N,BOQ!AC$6,'[20]WorkDone DATA'!$G:$G,BOQ!$B807)*$G807</f>
        <v>#VALUE!</v>
      </c>
      <c r="AD807" s="53" t="e">
        <f>SUMIFS('[20]WorkDone DATA'!$L:$L,'[20]WorkDone DATA'!$N:$N,BOQ!AD$6,'[20]WorkDone DATA'!$G:$G,BOQ!$B807)*$G807</f>
        <v>#VALUE!</v>
      </c>
      <c r="AE807" s="53" t="e">
        <f>SUMIFS('[20]WorkDone DATA'!$L:$L,'[20]WorkDone DATA'!$N:$N,BOQ!AE$6,'[20]WorkDone DATA'!$G:$G,BOQ!$B807)*$G807</f>
        <v>#VALUE!</v>
      </c>
      <c r="AF807" s="53" t="e">
        <f>SUMIFS('[20]WorkDone DATA'!$L:$L,'[20]WorkDone DATA'!$N:$N,BOQ!AF$6,'[20]WorkDone DATA'!$G:$G,BOQ!$B807)*$G807</f>
        <v>#VALUE!</v>
      </c>
      <c r="AG807" s="53" t="e">
        <f>SUMIFS('[20]WorkDone DATA'!$L:$L,'[20]WorkDone DATA'!$N:$N,BOQ!AG$6,'[20]WorkDone DATA'!$G:$G,BOQ!$B807)*$G807</f>
        <v>#VALUE!</v>
      </c>
      <c r="AH807" s="53" t="e">
        <f>SUMIFS('[20]WorkDone DATA'!$L:$L,'[20]WorkDone DATA'!$N:$N,BOQ!AH$6,'[20]WorkDone DATA'!$G:$G,BOQ!$B807)*$G807</f>
        <v>#VALUE!</v>
      </c>
      <c r="AI807" s="53" t="e">
        <f>SUMIFS('[20]WorkDone DATA'!$L:$L,'[20]WorkDone DATA'!$N:$N,BOQ!AI$6,'[20]WorkDone DATA'!$G:$G,BOQ!$B807)*$G807</f>
        <v>#VALUE!</v>
      </c>
      <c r="AJ807" s="53" t="e">
        <f>SUMIFS('[20]WorkDone DATA'!$L:$L,'[20]WorkDone DATA'!$N:$N,BOQ!AJ$6,'[20]WorkDone DATA'!$G:$G,BOQ!$B807)*$G807</f>
        <v>#VALUE!</v>
      </c>
      <c r="AK807" s="53" t="e">
        <f>SUMIFS('[20]WorkDone DATA'!$L:$L,'[20]WorkDone DATA'!$N:$N,BOQ!AK$6,'[20]WorkDone DATA'!$G:$G,BOQ!$B807)*$G807</f>
        <v>#VALUE!</v>
      </c>
      <c r="AL807" s="53" t="e">
        <f>SUMIFS('[20]WorkDone DATA'!$L:$L,'[20]WorkDone DATA'!$N:$N,BOQ!AL$6,'[20]WorkDone DATA'!$G:$G,BOQ!$B807)*$G807</f>
        <v>#VALUE!</v>
      </c>
      <c r="AM807" s="53" t="e">
        <f>SUMIFS('[20]WorkDone DATA'!$L:$L,'[20]WorkDone DATA'!$N:$N,BOQ!AM$6,'[20]WorkDone DATA'!$G:$G,BOQ!$B807)*$G807</f>
        <v>#VALUE!</v>
      </c>
      <c r="AN807" s="53" t="e">
        <f>SUMIFS('[20]WorkDone DATA'!$L:$L,'[20]WorkDone DATA'!$N:$N,BOQ!AN$6,'[20]WorkDone DATA'!$G:$G,BOQ!$B807)*$G807</f>
        <v>#VALUE!</v>
      </c>
      <c r="AO807" s="53" t="e">
        <f>SUMIFS('[20]WorkDone DATA'!$L:$L,'[20]WorkDone DATA'!$N:$N,BOQ!AO$6,'[20]WorkDone DATA'!$G:$G,BOQ!$B807)*$G807</f>
        <v>#VALUE!</v>
      </c>
      <c r="AP807" s="53" t="e">
        <f>SUMIFS('[20]WorkDone DATA'!$L:$L,'[20]WorkDone DATA'!$N:$N,BOQ!AP$6,'[20]WorkDone DATA'!$G:$G,BOQ!$B807)*$G807</f>
        <v>#VALUE!</v>
      </c>
      <c r="AQ807" s="53" t="e">
        <f>SUMIFS('[20]WorkDone DATA'!$L:$L,'[20]WorkDone DATA'!$N:$N,BOQ!AQ$6,'[20]WorkDone DATA'!$G:$G,BOQ!$B807)*$G807</f>
        <v>#VALUE!</v>
      </c>
      <c r="AR807" s="53" t="e">
        <f>SUMIFS('[20]WorkDone DATA'!$L:$L,'[20]WorkDone DATA'!$N:$N,BOQ!AR$6,'[20]WorkDone DATA'!$G:$G,BOQ!$B807)*$G807</f>
        <v>#VALUE!</v>
      </c>
      <c r="AS807" s="53" t="e">
        <f>SUMIFS('[20]WorkDone DATA'!$L:$L,'[20]WorkDone DATA'!$N:$N,BOQ!AS$6,'[20]WorkDone DATA'!$G:$G,BOQ!$B807)*$G807</f>
        <v>#VALUE!</v>
      </c>
      <c r="AT807" s="53" t="e">
        <f>SUMIFS('[20]WorkDone DATA'!$L:$L,'[20]WorkDone DATA'!$N:$N,BOQ!AT$6,'[20]WorkDone DATA'!$G:$G,BOQ!$B807)*$G807</f>
        <v>#VALUE!</v>
      </c>
      <c r="AU807" s="53" t="e">
        <f>SUMIFS('[20]WorkDone DATA'!$L:$L,'[20]WorkDone DATA'!$N:$N,BOQ!AU$6,'[20]WorkDone DATA'!$G:$G,BOQ!$B807)*$G807</f>
        <v>#VALUE!</v>
      </c>
      <c r="AV807" s="53" t="e">
        <f>SUMIFS('[20]WorkDone DATA'!$L:$L,'[20]WorkDone DATA'!$N:$N,BOQ!AV$6,'[20]WorkDone DATA'!$G:$G,BOQ!$B807)*$G807</f>
        <v>#VALUE!</v>
      </c>
      <c r="AW807" s="53" t="e">
        <f>SUMIFS('[20]WorkDone DATA'!$L:$L,'[20]WorkDone DATA'!$N:$N,BOQ!AW$6,'[20]WorkDone DATA'!$G:$G,BOQ!$B807)*$G807</f>
        <v>#VALUE!</v>
      </c>
      <c r="AX807" s="53" t="e">
        <f>SUMIFS('[20]WorkDone DATA'!$L:$L,'[20]WorkDone DATA'!$N:$N,BOQ!AX$6,'[20]WorkDone DATA'!$G:$G,BOQ!$B807)*$G807</f>
        <v>#VALUE!</v>
      </c>
      <c r="AY807" s="53" t="e">
        <f>SUMIFS('[20]WorkDone DATA'!$L:$L,'[20]WorkDone DATA'!$N:$N,BOQ!AY$6,'[20]WorkDone DATA'!$G:$G,BOQ!$B807)*$G807</f>
        <v>#VALUE!</v>
      </c>
      <c r="AZ807" s="53" t="e">
        <f>SUMIFS('[20]WorkDone DATA'!$L:$L,'[20]WorkDone DATA'!$N:$N,BOQ!AZ$6,'[20]WorkDone DATA'!$G:$G,BOQ!$B807)*$G807</f>
        <v>#VALUE!</v>
      </c>
      <c r="BA807" s="53" t="e">
        <f>SUMIFS('[20]WorkDone DATA'!$L:$L,'[20]WorkDone DATA'!$N:$N,BOQ!BA$6,'[20]WorkDone DATA'!$G:$G,BOQ!$B807)*$G807</f>
        <v>#VALUE!</v>
      </c>
      <c r="BB807" s="53" t="e">
        <f>SUMIFS('[20]WorkDone DATA'!$L:$L,'[20]WorkDone DATA'!$N:$N,BOQ!BB$6,'[20]WorkDone DATA'!$G:$G,BOQ!$B807)*$G807</f>
        <v>#VALUE!</v>
      </c>
      <c r="BC807" s="53" t="e">
        <f>SUMIFS('[20]WorkDone DATA'!$L:$L,'[20]WorkDone DATA'!$N:$N,BOQ!BC$6,'[20]WorkDone DATA'!$G:$G,BOQ!$B807)*$G807</f>
        <v>#VALUE!</v>
      </c>
      <c r="BD807" s="53" t="e">
        <f>SUMIFS('[20]WorkDone DATA'!$L:$L,'[20]WorkDone DATA'!$N:$N,BOQ!BD$6,'[20]WorkDone DATA'!$G:$G,BOQ!$B807)*$G807</f>
        <v>#VALUE!</v>
      </c>
      <c r="BE807" s="53" t="e">
        <f>SUMIFS('[20]WorkDone DATA'!$L:$L,'[20]WorkDone DATA'!$N:$N,BOQ!BE$6,'[20]WorkDone DATA'!$G:$G,BOQ!$B807)*$G807</f>
        <v>#VALUE!</v>
      </c>
      <c r="BF807" s="53" t="e">
        <f>SUMIFS('[20]WorkDone DATA'!$L:$L,'[20]WorkDone DATA'!$N:$N,BOQ!BF$6,'[20]WorkDone DATA'!$G:$G,BOQ!$B807)*$G807</f>
        <v>#VALUE!</v>
      </c>
      <c r="BG807" s="53" t="e">
        <f>SUMIFS('[20]WorkDone DATA'!$L:$L,'[20]WorkDone DATA'!$N:$N,BOQ!BG$6,'[20]WorkDone DATA'!$G:$G,BOQ!$B807)*$G807</f>
        <v>#VALUE!</v>
      </c>
      <c r="BH807" s="53" t="e">
        <f>SUMIFS('[20]WorkDone DATA'!$L:$L,'[20]WorkDone DATA'!$N:$N,BOQ!BH$6,'[20]WorkDone DATA'!$G:$G,BOQ!$B807)*$G807</f>
        <v>#VALUE!</v>
      </c>
      <c r="BI807" s="53" t="e">
        <f>SUMIFS('[20]WorkDone DATA'!$L:$L,'[20]WorkDone DATA'!$N:$N,BOQ!BI$6,'[20]WorkDone DATA'!$G:$G,BOQ!$B807)*$G807</f>
        <v>#VALUE!</v>
      </c>
      <c r="BJ807" s="53" t="e">
        <f>SUMIFS('[20]WorkDone DATA'!$L:$L,'[20]WorkDone DATA'!$N:$N,BOQ!BJ$6,'[20]WorkDone DATA'!$G:$G,BOQ!$B807)*$G807</f>
        <v>#VALUE!</v>
      </c>
      <c r="BK807" s="53" t="e">
        <f>SUMIFS('[20]WorkDone DATA'!$L:$L,'[20]WorkDone DATA'!$N:$N,BOQ!BK$6,'[20]WorkDone DATA'!$G:$G,BOQ!$B807)*$G807</f>
        <v>#VALUE!</v>
      </c>
      <c r="BL807" s="53" t="e">
        <f>SUMIFS('[20]WorkDone DATA'!$L:$L,'[20]WorkDone DATA'!$N:$N,BOQ!BL$6,'[20]WorkDone DATA'!$G:$G,BOQ!$B807)*$G807</f>
        <v>#VALUE!</v>
      </c>
      <c r="BM807" s="53" t="e">
        <f>SUMIFS('[20]WorkDone DATA'!$L:$L,'[20]WorkDone DATA'!$N:$N,BOQ!BM$6,'[20]WorkDone DATA'!$G:$G,BOQ!$B807)*$G807</f>
        <v>#VALUE!</v>
      </c>
      <c r="BN807" s="53" t="e">
        <f>SUMIFS('[20]WorkDone DATA'!$L:$L,'[20]WorkDone DATA'!$N:$N,BOQ!BN$6,'[20]WorkDone DATA'!$G:$G,BOQ!$B807)*$G807</f>
        <v>#VALUE!</v>
      </c>
      <c r="BO807" s="53" t="e">
        <f>SUMIFS('[20]WorkDone DATA'!$L:$L,'[20]WorkDone DATA'!$N:$N,BOQ!BO$6,'[20]WorkDone DATA'!$G:$G,BOQ!$B807)*$G807</f>
        <v>#VALUE!</v>
      </c>
      <c r="BP807" s="53" t="e">
        <f>SUMIFS('[20]WorkDone DATA'!$L:$L,'[20]WorkDone DATA'!$N:$N,BOQ!BP$6,'[20]WorkDone DATA'!$G:$G,BOQ!$B807)*$G807</f>
        <v>#VALUE!</v>
      </c>
      <c r="BQ807" s="53" t="e">
        <f>SUMIFS('[20]WorkDone DATA'!$L:$L,'[20]WorkDone DATA'!$N:$N,BOQ!BQ$6,'[20]WorkDone DATA'!$G:$G,BOQ!$B807)*$G807</f>
        <v>#VALUE!</v>
      </c>
      <c r="BR807" s="53" t="e">
        <f>SUMIFS('[20]WorkDone DATA'!$L:$L,'[20]WorkDone DATA'!$N:$N,BOQ!BR$6,'[20]WorkDone DATA'!$G:$G,BOQ!$B807)*$G807</f>
        <v>#VALUE!</v>
      </c>
      <c r="BS807" s="53" t="e">
        <f>SUMIFS('[20]WorkDone DATA'!$L:$L,'[20]WorkDone DATA'!$N:$N,BOQ!BS$6,'[20]WorkDone DATA'!$G:$G,BOQ!$B807)*$G807</f>
        <v>#VALUE!</v>
      </c>
      <c r="BT807" s="53" t="e">
        <f>SUMIFS('[20]WorkDone DATA'!$L:$L,'[20]WorkDone DATA'!$N:$N,BOQ!BT$6,'[20]WorkDone DATA'!$G:$G,BOQ!$B807)*$G807</f>
        <v>#VALUE!</v>
      </c>
      <c r="BU807" s="53" t="e">
        <f>SUMIFS('[20]WorkDone DATA'!$L:$L,'[20]WorkDone DATA'!$N:$N,BOQ!BU$6,'[20]WorkDone DATA'!$G:$G,BOQ!$B807)*$G807</f>
        <v>#VALUE!</v>
      </c>
      <c r="BV807" s="53" t="e">
        <f>SUMIFS('[20]WorkDone DATA'!$L:$L,'[20]WorkDone DATA'!$N:$N,BOQ!BV$6,'[20]WorkDone DATA'!$G:$G,BOQ!$B807)*$G807</f>
        <v>#VALUE!</v>
      </c>
      <c r="BW807" s="53" t="e">
        <f>SUMIFS('[20]WorkDone DATA'!$L:$L,'[20]WorkDone DATA'!$N:$N,BOQ!BW$6,'[20]WorkDone DATA'!$G:$G,BOQ!$B807)*$G807</f>
        <v>#VALUE!</v>
      </c>
      <c r="BX807" s="53" t="e">
        <f>SUMIFS('[20]WorkDone DATA'!$L:$L,'[20]WorkDone DATA'!$N:$N,BOQ!BX$6,'[20]WorkDone DATA'!$G:$G,BOQ!$B807)*$G807</f>
        <v>#VALUE!</v>
      </c>
    </row>
    <row r="808" spans="1:76" ht="15.6" x14ac:dyDescent="0.35">
      <c r="A808" s="1" t="str">
        <f>C806</f>
        <v>25mm Diameter</v>
      </c>
      <c r="B808" s="42">
        <v>2.4359999999999999</v>
      </c>
      <c r="C808" s="151" t="s">
        <v>53</v>
      </c>
      <c r="D808" s="58" t="s">
        <v>46</v>
      </c>
      <c r="E808" s="77" t="s">
        <v>13</v>
      </c>
      <c r="F808" s="45">
        <v>420</v>
      </c>
      <c r="G808" s="52">
        <v>129.76</v>
      </c>
      <c r="H808" s="53">
        <f t="shared" si="110"/>
        <v>54499.199999999997</v>
      </c>
      <c r="K808" s="214" t="e">
        <f t="shared" si="117"/>
        <v>#VALUE!</v>
      </c>
      <c r="L808" s="220" t="e">
        <f t="shared" si="111"/>
        <v>#VALUE!</v>
      </c>
      <c r="M808" s="221" t="e">
        <f t="shared" si="112"/>
        <v>#VALUE!</v>
      </c>
      <c r="N808" s="219"/>
      <c r="O808" s="214" t="e">
        <f t="shared" si="113"/>
        <v>#VALUE!</v>
      </c>
      <c r="P808" s="215" t="e">
        <f t="shared" si="114"/>
        <v>#VALUE!</v>
      </c>
      <c r="R808" s="217" t="e">
        <f>SUMIFS('[20]WorkDone DATA'!$L:$L,'[20]WorkDone DATA'!$N:$N,BOQ!S$6,'[20]WorkDone DATA'!$G:$G,BOQ!$B808)</f>
        <v>#VALUE!</v>
      </c>
      <c r="S808" s="53" t="e">
        <f t="shared" si="115"/>
        <v>#VALUE!</v>
      </c>
      <c r="T808" s="217" t="e">
        <f>SUMIFS('[20]WorkDone DATA'!$L:$L,'[20]WorkDone DATA'!$N:$N,BOQ!U$6,'[20]WorkDone DATA'!$G:$G,BOQ!$B808)</f>
        <v>#VALUE!</v>
      </c>
      <c r="U808" s="53" t="e">
        <f t="shared" si="116"/>
        <v>#VALUE!</v>
      </c>
      <c r="V808" s="217"/>
      <c r="W808" s="53" t="e">
        <f>SUMIFS('[20]WorkDone DATA'!$L:$L,'[20]WorkDone DATA'!$N:$N,BOQ!W$6,'[20]WorkDone DATA'!$G:$G,BOQ!$B808)*$G808</f>
        <v>#VALUE!</v>
      </c>
      <c r="X808" s="217"/>
      <c r="Y808" s="53" t="e">
        <f>SUMIFS('[20]WorkDone DATA'!$L:$L,'[20]WorkDone DATA'!$N:$N,BOQ!Y$6,'[20]WorkDone DATA'!$G:$G,BOQ!$B808)*$G808</f>
        <v>#VALUE!</v>
      </c>
      <c r="Z808" s="217"/>
      <c r="AA808" s="53" t="e">
        <f>SUMIFS('[20]WorkDone DATA'!$L:$L,'[20]WorkDone DATA'!$N:$N,BOQ!AA$6,'[20]WorkDone DATA'!$G:$G,BOQ!$B808)*$G808</f>
        <v>#VALUE!</v>
      </c>
      <c r="AB808" s="53" t="e">
        <f>SUMIFS('[20]WorkDone DATA'!$L:$L,'[20]WorkDone DATA'!$N:$N,BOQ!AB$6,'[20]WorkDone DATA'!$G:$G,BOQ!$B808)*$G808</f>
        <v>#VALUE!</v>
      </c>
      <c r="AC808" s="53" t="e">
        <f>SUMIFS('[20]WorkDone DATA'!$L:$L,'[20]WorkDone DATA'!$N:$N,BOQ!AC$6,'[20]WorkDone DATA'!$G:$G,BOQ!$B808)*$G808</f>
        <v>#VALUE!</v>
      </c>
      <c r="AD808" s="53" t="e">
        <f>SUMIFS('[20]WorkDone DATA'!$L:$L,'[20]WorkDone DATA'!$N:$N,BOQ!AD$6,'[20]WorkDone DATA'!$G:$G,BOQ!$B808)*$G808</f>
        <v>#VALUE!</v>
      </c>
      <c r="AE808" s="53" t="e">
        <f>SUMIFS('[20]WorkDone DATA'!$L:$L,'[20]WorkDone DATA'!$N:$N,BOQ!AE$6,'[20]WorkDone DATA'!$G:$G,BOQ!$B808)*$G808</f>
        <v>#VALUE!</v>
      </c>
      <c r="AF808" s="53" t="e">
        <f>SUMIFS('[20]WorkDone DATA'!$L:$L,'[20]WorkDone DATA'!$N:$N,BOQ!AF$6,'[20]WorkDone DATA'!$G:$G,BOQ!$B808)*$G808</f>
        <v>#VALUE!</v>
      </c>
      <c r="AG808" s="53" t="e">
        <f>SUMIFS('[20]WorkDone DATA'!$L:$L,'[20]WorkDone DATA'!$N:$N,BOQ!AG$6,'[20]WorkDone DATA'!$G:$G,BOQ!$B808)*$G808</f>
        <v>#VALUE!</v>
      </c>
      <c r="AH808" s="53" t="e">
        <f>SUMIFS('[20]WorkDone DATA'!$L:$L,'[20]WorkDone DATA'!$N:$N,BOQ!AH$6,'[20]WorkDone DATA'!$G:$G,BOQ!$B808)*$G808</f>
        <v>#VALUE!</v>
      </c>
      <c r="AI808" s="53" t="e">
        <f>SUMIFS('[20]WorkDone DATA'!$L:$L,'[20]WorkDone DATA'!$N:$N,BOQ!AI$6,'[20]WorkDone DATA'!$G:$G,BOQ!$B808)*$G808</f>
        <v>#VALUE!</v>
      </c>
      <c r="AJ808" s="53" t="e">
        <f>SUMIFS('[20]WorkDone DATA'!$L:$L,'[20]WorkDone DATA'!$N:$N,BOQ!AJ$6,'[20]WorkDone DATA'!$G:$G,BOQ!$B808)*$G808</f>
        <v>#VALUE!</v>
      </c>
      <c r="AK808" s="53" t="e">
        <f>SUMIFS('[20]WorkDone DATA'!$L:$L,'[20]WorkDone DATA'!$N:$N,BOQ!AK$6,'[20]WorkDone DATA'!$G:$G,BOQ!$B808)*$G808</f>
        <v>#VALUE!</v>
      </c>
      <c r="AL808" s="53" t="e">
        <f>SUMIFS('[20]WorkDone DATA'!$L:$L,'[20]WorkDone DATA'!$N:$N,BOQ!AL$6,'[20]WorkDone DATA'!$G:$G,BOQ!$B808)*$G808</f>
        <v>#VALUE!</v>
      </c>
      <c r="AM808" s="53" t="e">
        <f>SUMIFS('[20]WorkDone DATA'!$L:$L,'[20]WorkDone DATA'!$N:$N,BOQ!AM$6,'[20]WorkDone DATA'!$G:$G,BOQ!$B808)*$G808</f>
        <v>#VALUE!</v>
      </c>
      <c r="AN808" s="53" t="e">
        <f>SUMIFS('[20]WorkDone DATA'!$L:$L,'[20]WorkDone DATA'!$N:$N,BOQ!AN$6,'[20]WorkDone DATA'!$G:$G,BOQ!$B808)*$G808</f>
        <v>#VALUE!</v>
      </c>
      <c r="AO808" s="53" t="e">
        <f>SUMIFS('[20]WorkDone DATA'!$L:$L,'[20]WorkDone DATA'!$N:$N,BOQ!AO$6,'[20]WorkDone DATA'!$G:$G,BOQ!$B808)*$G808</f>
        <v>#VALUE!</v>
      </c>
      <c r="AP808" s="53" t="e">
        <f>SUMIFS('[20]WorkDone DATA'!$L:$L,'[20]WorkDone DATA'!$N:$N,BOQ!AP$6,'[20]WorkDone DATA'!$G:$G,BOQ!$B808)*$G808</f>
        <v>#VALUE!</v>
      </c>
      <c r="AQ808" s="53" t="e">
        <f>SUMIFS('[20]WorkDone DATA'!$L:$L,'[20]WorkDone DATA'!$N:$N,BOQ!AQ$6,'[20]WorkDone DATA'!$G:$G,BOQ!$B808)*$G808</f>
        <v>#VALUE!</v>
      </c>
      <c r="AR808" s="53" t="e">
        <f>SUMIFS('[20]WorkDone DATA'!$L:$L,'[20]WorkDone DATA'!$N:$N,BOQ!AR$6,'[20]WorkDone DATA'!$G:$G,BOQ!$B808)*$G808</f>
        <v>#VALUE!</v>
      </c>
      <c r="AS808" s="53" t="e">
        <f>SUMIFS('[20]WorkDone DATA'!$L:$L,'[20]WorkDone DATA'!$N:$N,BOQ!AS$6,'[20]WorkDone DATA'!$G:$G,BOQ!$B808)*$G808</f>
        <v>#VALUE!</v>
      </c>
      <c r="AT808" s="53" t="e">
        <f>SUMIFS('[20]WorkDone DATA'!$L:$L,'[20]WorkDone DATA'!$N:$N,BOQ!AT$6,'[20]WorkDone DATA'!$G:$G,BOQ!$B808)*$G808</f>
        <v>#VALUE!</v>
      </c>
      <c r="AU808" s="53" t="e">
        <f>SUMIFS('[20]WorkDone DATA'!$L:$L,'[20]WorkDone DATA'!$N:$N,BOQ!AU$6,'[20]WorkDone DATA'!$G:$G,BOQ!$B808)*$G808</f>
        <v>#VALUE!</v>
      </c>
      <c r="AV808" s="53" t="e">
        <f>SUMIFS('[20]WorkDone DATA'!$L:$L,'[20]WorkDone DATA'!$N:$N,BOQ!AV$6,'[20]WorkDone DATA'!$G:$G,BOQ!$B808)*$G808</f>
        <v>#VALUE!</v>
      </c>
      <c r="AW808" s="53" t="e">
        <f>SUMIFS('[20]WorkDone DATA'!$L:$L,'[20]WorkDone DATA'!$N:$N,BOQ!AW$6,'[20]WorkDone DATA'!$G:$G,BOQ!$B808)*$G808</f>
        <v>#VALUE!</v>
      </c>
      <c r="AX808" s="53" t="e">
        <f>SUMIFS('[20]WorkDone DATA'!$L:$L,'[20]WorkDone DATA'!$N:$N,BOQ!AX$6,'[20]WorkDone DATA'!$G:$G,BOQ!$B808)*$G808</f>
        <v>#VALUE!</v>
      </c>
      <c r="AY808" s="53" t="e">
        <f>SUMIFS('[20]WorkDone DATA'!$L:$L,'[20]WorkDone DATA'!$N:$N,BOQ!AY$6,'[20]WorkDone DATA'!$G:$G,BOQ!$B808)*$G808</f>
        <v>#VALUE!</v>
      </c>
      <c r="AZ808" s="53" t="e">
        <f>SUMIFS('[20]WorkDone DATA'!$L:$L,'[20]WorkDone DATA'!$N:$N,BOQ!AZ$6,'[20]WorkDone DATA'!$G:$G,BOQ!$B808)*$G808</f>
        <v>#VALUE!</v>
      </c>
      <c r="BA808" s="53" t="e">
        <f>SUMIFS('[20]WorkDone DATA'!$L:$L,'[20]WorkDone DATA'!$N:$N,BOQ!BA$6,'[20]WorkDone DATA'!$G:$G,BOQ!$B808)*$G808</f>
        <v>#VALUE!</v>
      </c>
      <c r="BB808" s="53" t="e">
        <f>SUMIFS('[20]WorkDone DATA'!$L:$L,'[20]WorkDone DATA'!$N:$N,BOQ!BB$6,'[20]WorkDone DATA'!$G:$G,BOQ!$B808)*$G808</f>
        <v>#VALUE!</v>
      </c>
      <c r="BC808" s="53" t="e">
        <f>SUMIFS('[20]WorkDone DATA'!$L:$L,'[20]WorkDone DATA'!$N:$N,BOQ!BC$6,'[20]WorkDone DATA'!$G:$G,BOQ!$B808)*$G808</f>
        <v>#VALUE!</v>
      </c>
      <c r="BD808" s="53" t="e">
        <f>SUMIFS('[20]WorkDone DATA'!$L:$L,'[20]WorkDone DATA'!$N:$N,BOQ!BD$6,'[20]WorkDone DATA'!$G:$G,BOQ!$B808)*$G808</f>
        <v>#VALUE!</v>
      </c>
      <c r="BE808" s="53" t="e">
        <f>SUMIFS('[20]WorkDone DATA'!$L:$L,'[20]WorkDone DATA'!$N:$N,BOQ!BE$6,'[20]WorkDone DATA'!$G:$G,BOQ!$B808)*$G808</f>
        <v>#VALUE!</v>
      </c>
      <c r="BF808" s="53" t="e">
        <f>SUMIFS('[20]WorkDone DATA'!$L:$L,'[20]WorkDone DATA'!$N:$N,BOQ!BF$6,'[20]WorkDone DATA'!$G:$G,BOQ!$B808)*$G808</f>
        <v>#VALUE!</v>
      </c>
      <c r="BG808" s="53" t="e">
        <f>SUMIFS('[20]WorkDone DATA'!$L:$L,'[20]WorkDone DATA'!$N:$N,BOQ!BG$6,'[20]WorkDone DATA'!$G:$G,BOQ!$B808)*$G808</f>
        <v>#VALUE!</v>
      </c>
      <c r="BH808" s="53" t="e">
        <f>SUMIFS('[20]WorkDone DATA'!$L:$L,'[20]WorkDone DATA'!$N:$N,BOQ!BH$6,'[20]WorkDone DATA'!$G:$G,BOQ!$B808)*$G808</f>
        <v>#VALUE!</v>
      </c>
      <c r="BI808" s="53" t="e">
        <f>SUMIFS('[20]WorkDone DATA'!$L:$L,'[20]WorkDone DATA'!$N:$N,BOQ!BI$6,'[20]WorkDone DATA'!$G:$G,BOQ!$B808)*$G808</f>
        <v>#VALUE!</v>
      </c>
      <c r="BJ808" s="53" t="e">
        <f>SUMIFS('[20]WorkDone DATA'!$L:$L,'[20]WorkDone DATA'!$N:$N,BOQ!BJ$6,'[20]WorkDone DATA'!$G:$G,BOQ!$B808)*$G808</f>
        <v>#VALUE!</v>
      </c>
      <c r="BK808" s="53" t="e">
        <f>SUMIFS('[20]WorkDone DATA'!$L:$L,'[20]WorkDone DATA'!$N:$N,BOQ!BK$6,'[20]WorkDone DATA'!$G:$G,BOQ!$B808)*$G808</f>
        <v>#VALUE!</v>
      </c>
      <c r="BL808" s="53" t="e">
        <f>SUMIFS('[20]WorkDone DATA'!$L:$L,'[20]WorkDone DATA'!$N:$N,BOQ!BL$6,'[20]WorkDone DATA'!$G:$G,BOQ!$B808)*$G808</f>
        <v>#VALUE!</v>
      </c>
      <c r="BM808" s="53" t="e">
        <f>SUMIFS('[20]WorkDone DATA'!$L:$L,'[20]WorkDone DATA'!$N:$N,BOQ!BM$6,'[20]WorkDone DATA'!$G:$G,BOQ!$B808)*$G808</f>
        <v>#VALUE!</v>
      </c>
      <c r="BN808" s="53" t="e">
        <f>SUMIFS('[20]WorkDone DATA'!$L:$L,'[20]WorkDone DATA'!$N:$N,BOQ!BN$6,'[20]WorkDone DATA'!$G:$G,BOQ!$B808)*$G808</f>
        <v>#VALUE!</v>
      </c>
      <c r="BO808" s="53" t="e">
        <f>SUMIFS('[20]WorkDone DATA'!$L:$L,'[20]WorkDone DATA'!$N:$N,BOQ!BO$6,'[20]WorkDone DATA'!$G:$G,BOQ!$B808)*$G808</f>
        <v>#VALUE!</v>
      </c>
      <c r="BP808" s="53" t="e">
        <f>SUMIFS('[20]WorkDone DATA'!$L:$L,'[20]WorkDone DATA'!$N:$N,BOQ!BP$6,'[20]WorkDone DATA'!$G:$G,BOQ!$B808)*$G808</f>
        <v>#VALUE!</v>
      </c>
      <c r="BQ808" s="53" t="e">
        <f>SUMIFS('[20]WorkDone DATA'!$L:$L,'[20]WorkDone DATA'!$N:$N,BOQ!BQ$6,'[20]WorkDone DATA'!$G:$G,BOQ!$B808)*$G808</f>
        <v>#VALUE!</v>
      </c>
      <c r="BR808" s="53" t="e">
        <f>SUMIFS('[20]WorkDone DATA'!$L:$L,'[20]WorkDone DATA'!$N:$N,BOQ!BR$6,'[20]WorkDone DATA'!$G:$G,BOQ!$B808)*$G808</f>
        <v>#VALUE!</v>
      </c>
      <c r="BS808" s="53" t="e">
        <f>SUMIFS('[20]WorkDone DATA'!$L:$L,'[20]WorkDone DATA'!$N:$N,BOQ!BS$6,'[20]WorkDone DATA'!$G:$G,BOQ!$B808)*$G808</f>
        <v>#VALUE!</v>
      </c>
      <c r="BT808" s="53" t="e">
        <f>SUMIFS('[20]WorkDone DATA'!$L:$L,'[20]WorkDone DATA'!$N:$N,BOQ!BT$6,'[20]WorkDone DATA'!$G:$G,BOQ!$B808)*$G808</f>
        <v>#VALUE!</v>
      </c>
      <c r="BU808" s="53" t="e">
        <f>SUMIFS('[20]WorkDone DATA'!$L:$L,'[20]WorkDone DATA'!$N:$N,BOQ!BU$6,'[20]WorkDone DATA'!$G:$G,BOQ!$B808)*$G808</f>
        <v>#VALUE!</v>
      </c>
      <c r="BV808" s="53" t="e">
        <f>SUMIFS('[20]WorkDone DATA'!$L:$L,'[20]WorkDone DATA'!$N:$N,BOQ!BV$6,'[20]WorkDone DATA'!$G:$G,BOQ!$B808)*$G808</f>
        <v>#VALUE!</v>
      </c>
      <c r="BW808" s="53" t="e">
        <f>SUMIFS('[20]WorkDone DATA'!$L:$L,'[20]WorkDone DATA'!$N:$N,BOQ!BW$6,'[20]WorkDone DATA'!$G:$G,BOQ!$B808)*$G808</f>
        <v>#VALUE!</v>
      </c>
      <c r="BX808" s="53" t="e">
        <f>SUMIFS('[20]WorkDone DATA'!$L:$L,'[20]WorkDone DATA'!$N:$N,BOQ!BX$6,'[20]WorkDone DATA'!$G:$G,BOQ!$B808)*$G808</f>
        <v>#VALUE!</v>
      </c>
    </row>
    <row r="809" spans="1:76" ht="15.6" x14ac:dyDescent="0.35">
      <c r="A809" s="1"/>
      <c r="B809" s="42"/>
      <c r="C809" s="80" t="s">
        <v>146</v>
      </c>
      <c r="D809" s="58"/>
      <c r="E809" s="77"/>
      <c r="F809" s="45"/>
      <c r="G809" s="52"/>
      <c r="H809" s="53">
        <f t="shared" si="110"/>
        <v>0</v>
      </c>
      <c r="K809" s="214"/>
      <c r="L809" s="220" t="e">
        <f t="shared" si="111"/>
        <v>#VALUE!</v>
      </c>
      <c r="M809" s="221" t="e">
        <f t="shared" si="112"/>
        <v>#VALUE!</v>
      </c>
      <c r="N809" s="219"/>
      <c r="O809" s="214">
        <f t="shared" si="113"/>
        <v>0</v>
      </c>
      <c r="P809" s="215" t="e">
        <f t="shared" si="114"/>
        <v>#VALUE!</v>
      </c>
      <c r="R809" s="217" t="e">
        <f>SUMIFS('[20]WorkDone DATA'!$L:$L,'[20]WorkDone DATA'!$N:$N,BOQ!S$6,'[20]WorkDone DATA'!$G:$G,BOQ!$B809)</f>
        <v>#VALUE!</v>
      </c>
      <c r="S809" s="53" t="e">
        <f t="shared" si="115"/>
        <v>#VALUE!</v>
      </c>
      <c r="T809" s="217" t="e">
        <f>SUMIFS('[20]WorkDone DATA'!$L:$L,'[20]WorkDone DATA'!$N:$N,BOQ!U$6,'[20]WorkDone DATA'!$G:$G,BOQ!$B809)</f>
        <v>#VALUE!</v>
      </c>
      <c r="U809" s="53" t="e">
        <f t="shared" si="116"/>
        <v>#VALUE!</v>
      </c>
      <c r="V809" s="217"/>
      <c r="W809" s="53" t="e">
        <f>SUMIFS('[20]WorkDone DATA'!$L:$L,'[20]WorkDone DATA'!$N:$N,BOQ!W$6,'[20]WorkDone DATA'!$G:$G,BOQ!$B809)*$G809</f>
        <v>#VALUE!</v>
      </c>
      <c r="X809" s="217"/>
      <c r="Y809" s="53" t="e">
        <f>SUMIFS('[20]WorkDone DATA'!$L:$L,'[20]WorkDone DATA'!$N:$N,BOQ!Y$6,'[20]WorkDone DATA'!$G:$G,BOQ!$B809)*$G809</f>
        <v>#VALUE!</v>
      </c>
      <c r="Z809" s="217"/>
      <c r="AA809" s="53" t="e">
        <f>SUMIFS('[20]WorkDone DATA'!$L:$L,'[20]WorkDone DATA'!$N:$N,BOQ!AA$6,'[20]WorkDone DATA'!$G:$G,BOQ!$B809)*$G809</f>
        <v>#VALUE!</v>
      </c>
      <c r="AB809" s="53" t="e">
        <f>SUMIFS('[20]WorkDone DATA'!$L:$L,'[20]WorkDone DATA'!$N:$N,BOQ!AB$6,'[20]WorkDone DATA'!$G:$G,BOQ!$B809)*$G809</f>
        <v>#VALUE!</v>
      </c>
      <c r="AC809" s="53" t="e">
        <f>SUMIFS('[20]WorkDone DATA'!$L:$L,'[20]WorkDone DATA'!$N:$N,BOQ!AC$6,'[20]WorkDone DATA'!$G:$G,BOQ!$B809)*$G809</f>
        <v>#VALUE!</v>
      </c>
      <c r="AD809" s="53" t="e">
        <f>SUMIFS('[20]WorkDone DATA'!$L:$L,'[20]WorkDone DATA'!$N:$N,BOQ!AD$6,'[20]WorkDone DATA'!$G:$G,BOQ!$B809)*$G809</f>
        <v>#VALUE!</v>
      </c>
      <c r="AE809" s="53" t="e">
        <f>SUMIFS('[20]WorkDone DATA'!$L:$L,'[20]WorkDone DATA'!$N:$N,BOQ!AE$6,'[20]WorkDone DATA'!$G:$G,BOQ!$B809)*$G809</f>
        <v>#VALUE!</v>
      </c>
      <c r="AF809" s="53" t="e">
        <f>SUMIFS('[20]WorkDone DATA'!$L:$L,'[20]WorkDone DATA'!$N:$N,BOQ!AF$6,'[20]WorkDone DATA'!$G:$G,BOQ!$B809)*$G809</f>
        <v>#VALUE!</v>
      </c>
      <c r="AG809" s="53" t="e">
        <f>SUMIFS('[20]WorkDone DATA'!$L:$L,'[20]WorkDone DATA'!$N:$N,BOQ!AG$6,'[20]WorkDone DATA'!$G:$G,BOQ!$B809)*$G809</f>
        <v>#VALUE!</v>
      </c>
      <c r="AH809" s="53" t="e">
        <f>SUMIFS('[20]WorkDone DATA'!$L:$L,'[20]WorkDone DATA'!$N:$N,BOQ!AH$6,'[20]WorkDone DATA'!$G:$G,BOQ!$B809)*$G809</f>
        <v>#VALUE!</v>
      </c>
      <c r="AI809" s="53" t="e">
        <f>SUMIFS('[20]WorkDone DATA'!$L:$L,'[20]WorkDone DATA'!$N:$N,BOQ!AI$6,'[20]WorkDone DATA'!$G:$G,BOQ!$B809)*$G809</f>
        <v>#VALUE!</v>
      </c>
      <c r="AJ809" s="53" t="e">
        <f>SUMIFS('[20]WorkDone DATA'!$L:$L,'[20]WorkDone DATA'!$N:$N,BOQ!AJ$6,'[20]WorkDone DATA'!$G:$G,BOQ!$B809)*$G809</f>
        <v>#VALUE!</v>
      </c>
      <c r="AK809" s="53" t="e">
        <f>SUMIFS('[20]WorkDone DATA'!$L:$L,'[20]WorkDone DATA'!$N:$N,BOQ!AK$6,'[20]WorkDone DATA'!$G:$G,BOQ!$B809)*$G809</f>
        <v>#VALUE!</v>
      </c>
      <c r="AL809" s="53" t="e">
        <f>SUMIFS('[20]WorkDone DATA'!$L:$L,'[20]WorkDone DATA'!$N:$N,BOQ!AL$6,'[20]WorkDone DATA'!$G:$G,BOQ!$B809)*$G809</f>
        <v>#VALUE!</v>
      </c>
      <c r="AM809" s="53" t="e">
        <f>SUMIFS('[20]WorkDone DATA'!$L:$L,'[20]WorkDone DATA'!$N:$N,BOQ!AM$6,'[20]WorkDone DATA'!$G:$G,BOQ!$B809)*$G809</f>
        <v>#VALUE!</v>
      </c>
      <c r="AN809" s="53" t="e">
        <f>SUMIFS('[20]WorkDone DATA'!$L:$L,'[20]WorkDone DATA'!$N:$N,BOQ!AN$6,'[20]WorkDone DATA'!$G:$G,BOQ!$B809)*$G809</f>
        <v>#VALUE!</v>
      </c>
      <c r="AO809" s="53" t="e">
        <f>SUMIFS('[20]WorkDone DATA'!$L:$L,'[20]WorkDone DATA'!$N:$N,BOQ!AO$6,'[20]WorkDone DATA'!$G:$G,BOQ!$B809)*$G809</f>
        <v>#VALUE!</v>
      </c>
      <c r="AP809" s="53" t="e">
        <f>SUMIFS('[20]WorkDone DATA'!$L:$L,'[20]WorkDone DATA'!$N:$N,BOQ!AP$6,'[20]WorkDone DATA'!$G:$G,BOQ!$B809)*$G809</f>
        <v>#VALUE!</v>
      </c>
      <c r="AQ809" s="53" t="e">
        <f>SUMIFS('[20]WorkDone DATA'!$L:$L,'[20]WorkDone DATA'!$N:$N,BOQ!AQ$6,'[20]WorkDone DATA'!$G:$G,BOQ!$B809)*$G809</f>
        <v>#VALUE!</v>
      </c>
      <c r="AR809" s="53" t="e">
        <f>SUMIFS('[20]WorkDone DATA'!$L:$L,'[20]WorkDone DATA'!$N:$N,BOQ!AR$6,'[20]WorkDone DATA'!$G:$G,BOQ!$B809)*$G809</f>
        <v>#VALUE!</v>
      </c>
      <c r="AS809" s="53" t="e">
        <f>SUMIFS('[20]WorkDone DATA'!$L:$L,'[20]WorkDone DATA'!$N:$N,BOQ!AS$6,'[20]WorkDone DATA'!$G:$G,BOQ!$B809)*$G809</f>
        <v>#VALUE!</v>
      </c>
      <c r="AT809" s="53" t="e">
        <f>SUMIFS('[20]WorkDone DATA'!$L:$L,'[20]WorkDone DATA'!$N:$N,BOQ!AT$6,'[20]WorkDone DATA'!$G:$G,BOQ!$B809)*$G809</f>
        <v>#VALUE!</v>
      </c>
      <c r="AU809" s="53" t="e">
        <f>SUMIFS('[20]WorkDone DATA'!$L:$L,'[20]WorkDone DATA'!$N:$N,BOQ!AU$6,'[20]WorkDone DATA'!$G:$G,BOQ!$B809)*$G809</f>
        <v>#VALUE!</v>
      </c>
      <c r="AV809" s="53" t="e">
        <f>SUMIFS('[20]WorkDone DATA'!$L:$L,'[20]WorkDone DATA'!$N:$N,BOQ!AV$6,'[20]WorkDone DATA'!$G:$G,BOQ!$B809)*$G809</f>
        <v>#VALUE!</v>
      </c>
      <c r="AW809" s="53" t="e">
        <f>SUMIFS('[20]WorkDone DATA'!$L:$L,'[20]WorkDone DATA'!$N:$N,BOQ!AW$6,'[20]WorkDone DATA'!$G:$G,BOQ!$B809)*$G809</f>
        <v>#VALUE!</v>
      </c>
      <c r="AX809" s="53" t="e">
        <f>SUMIFS('[20]WorkDone DATA'!$L:$L,'[20]WorkDone DATA'!$N:$N,BOQ!AX$6,'[20]WorkDone DATA'!$G:$G,BOQ!$B809)*$G809</f>
        <v>#VALUE!</v>
      </c>
      <c r="AY809" s="53" t="e">
        <f>SUMIFS('[20]WorkDone DATA'!$L:$L,'[20]WorkDone DATA'!$N:$N,BOQ!AY$6,'[20]WorkDone DATA'!$G:$G,BOQ!$B809)*$G809</f>
        <v>#VALUE!</v>
      </c>
      <c r="AZ809" s="53" t="e">
        <f>SUMIFS('[20]WorkDone DATA'!$L:$L,'[20]WorkDone DATA'!$N:$N,BOQ!AZ$6,'[20]WorkDone DATA'!$G:$G,BOQ!$B809)*$G809</f>
        <v>#VALUE!</v>
      </c>
      <c r="BA809" s="53" t="e">
        <f>SUMIFS('[20]WorkDone DATA'!$L:$L,'[20]WorkDone DATA'!$N:$N,BOQ!BA$6,'[20]WorkDone DATA'!$G:$G,BOQ!$B809)*$G809</f>
        <v>#VALUE!</v>
      </c>
      <c r="BB809" s="53" t="e">
        <f>SUMIFS('[20]WorkDone DATA'!$L:$L,'[20]WorkDone DATA'!$N:$N,BOQ!BB$6,'[20]WorkDone DATA'!$G:$G,BOQ!$B809)*$G809</f>
        <v>#VALUE!</v>
      </c>
      <c r="BC809" s="53" t="e">
        <f>SUMIFS('[20]WorkDone DATA'!$L:$L,'[20]WorkDone DATA'!$N:$N,BOQ!BC$6,'[20]WorkDone DATA'!$G:$G,BOQ!$B809)*$G809</f>
        <v>#VALUE!</v>
      </c>
      <c r="BD809" s="53" t="e">
        <f>SUMIFS('[20]WorkDone DATA'!$L:$L,'[20]WorkDone DATA'!$N:$N,BOQ!BD$6,'[20]WorkDone DATA'!$G:$G,BOQ!$B809)*$G809</f>
        <v>#VALUE!</v>
      </c>
      <c r="BE809" s="53" t="e">
        <f>SUMIFS('[20]WorkDone DATA'!$L:$L,'[20]WorkDone DATA'!$N:$N,BOQ!BE$6,'[20]WorkDone DATA'!$G:$G,BOQ!$B809)*$G809</f>
        <v>#VALUE!</v>
      </c>
      <c r="BF809" s="53" t="e">
        <f>SUMIFS('[20]WorkDone DATA'!$L:$L,'[20]WorkDone DATA'!$N:$N,BOQ!BF$6,'[20]WorkDone DATA'!$G:$G,BOQ!$B809)*$G809</f>
        <v>#VALUE!</v>
      </c>
      <c r="BG809" s="53" t="e">
        <f>SUMIFS('[20]WorkDone DATA'!$L:$L,'[20]WorkDone DATA'!$N:$N,BOQ!BG$6,'[20]WorkDone DATA'!$G:$G,BOQ!$B809)*$G809</f>
        <v>#VALUE!</v>
      </c>
      <c r="BH809" s="53" t="e">
        <f>SUMIFS('[20]WorkDone DATA'!$L:$L,'[20]WorkDone DATA'!$N:$N,BOQ!BH$6,'[20]WorkDone DATA'!$G:$G,BOQ!$B809)*$G809</f>
        <v>#VALUE!</v>
      </c>
      <c r="BI809" s="53" t="e">
        <f>SUMIFS('[20]WorkDone DATA'!$L:$L,'[20]WorkDone DATA'!$N:$N,BOQ!BI$6,'[20]WorkDone DATA'!$G:$G,BOQ!$B809)*$G809</f>
        <v>#VALUE!</v>
      </c>
      <c r="BJ809" s="53" t="e">
        <f>SUMIFS('[20]WorkDone DATA'!$L:$L,'[20]WorkDone DATA'!$N:$N,BOQ!BJ$6,'[20]WorkDone DATA'!$G:$G,BOQ!$B809)*$G809</f>
        <v>#VALUE!</v>
      </c>
      <c r="BK809" s="53" t="e">
        <f>SUMIFS('[20]WorkDone DATA'!$L:$L,'[20]WorkDone DATA'!$N:$N,BOQ!BK$6,'[20]WorkDone DATA'!$G:$G,BOQ!$B809)*$G809</f>
        <v>#VALUE!</v>
      </c>
      <c r="BL809" s="53" t="e">
        <f>SUMIFS('[20]WorkDone DATA'!$L:$L,'[20]WorkDone DATA'!$N:$N,BOQ!BL$6,'[20]WorkDone DATA'!$G:$G,BOQ!$B809)*$G809</f>
        <v>#VALUE!</v>
      </c>
      <c r="BM809" s="53" t="e">
        <f>SUMIFS('[20]WorkDone DATA'!$L:$L,'[20]WorkDone DATA'!$N:$N,BOQ!BM$6,'[20]WorkDone DATA'!$G:$G,BOQ!$B809)*$G809</f>
        <v>#VALUE!</v>
      </c>
      <c r="BN809" s="53" t="e">
        <f>SUMIFS('[20]WorkDone DATA'!$L:$L,'[20]WorkDone DATA'!$N:$N,BOQ!BN$6,'[20]WorkDone DATA'!$G:$G,BOQ!$B809)*$G809</f>
        <v>#VALUE!</v>
      </c>
      <c r="BO809" s="53" t="e">
        <f>SUMIFS('[20]WorkDone DATA'!$L:$L,'[20]WorkDone DATA'!$N:$N,BOQ!BO$6,'[20]WorkDone DATA'!$G:$G,BOQ!$B809)*$G809</f>
        <v>#VALUE!</v>
      </c>
      <c r="BP809" s="53" t="e">
        <f>SUMIFS('[20]WorkDone DATA'!$L:$L,'[20]WorkDone DATA'!$N:$N,BOQ!BP$6,'[20]WorkDone DATA'!$G:$G,BOQ!$B809)*$G809</f>
        <v>#VALUE!</v>
      </c>
      <c r="BQ809" s="53" t="e">
        <f>SUMIFS('[20]WorkDone DATA'!$L:$L,'[20]WorkDone DATA'!$N:$N,BOQ!BQ$6,'[20]WorkDone DATA'!$G:$G,BOQ!$B809)*$G809</f>
        <v>#VALUE!</v>
      </c>
      <c r="BR809" s="53" t="e">
        <f>SUMIFS('[20]WorkDone DATA'!$L:$L,'[20]WorkDone DATA'!$N:$N,BOQ!BR$6,'[20]WorkDone DATA'!$G:$G,BOQ!$B809)*$G809</f>
        <v>#VALUE!</v>
      </c>
      <c r="BS809" s="53" t="e">
        <f>SUMIFS('[20]WorkDone DATA'!$L:$L,'[20]WorkDone DATA'!$N:$N,BOQ!BS$6,'[20]WorkDone DATA'!$G:$G,BOQ!$B809)*$G809</f>
        <v>#VALUE!</v>
      </c>
      <c r="BT809" s="53" t="e">
        <f>SUMIFS('[20]WorkDone DATA'!$L:$L,'[20]WorkDone DATA'!$N:$N,BOQ!BT$6,'[20]WorkDone DATA'!$G:$G,BOQ!$B809)*$G809</f>
        <v>#VALUE!</v>
      </c>
      <c r="BU809" s="53" t="e">
        <f>SUMIFS('[20]WorkDone DATA'!$L:$L,'[20]WorkDone DATA'!$N:$N,BOQ!BU$6,'[20]WorkDone DATA'!$G:$G,BOQ!$B809)*$G809</f>
        <v>#VALUE!</v>
      </c>
      <c r="BV809" s="53" t="e">
        <f>SUMIFS('[20]WorkDone DATA'!$L:$L,'[20]WorkDone DATA'!$N:$N,BOQ!BV$6,'[20]WorkDone DATA'!$G:$G,BOQ!$B809)*$G809</f>
        <v>#VALUE!</v>
      </c>
      <c r="BW809" s="53" t="e">
        <f>SUMIFS('[20]WorkDone DATA'!$L:$L,'[20]WorkDone DATA'!$N:$N,BOQ!BW$6,'[20]WorkDone DATA'!$G:$G,BOQ!$B809)*$G809</f>
        <v>#VALUE!</v>
      </c>
      <c r="BX809" s="53" t="e">
        <f>SUMIFS('[20]WorkDone DATA'!$L:$L,'[20]WorkDone DATA'!$N:$N,BOQ!BX$6,'[20]WorkDone DATA'!$G:$G,BOQ!$B809)*$G809</f>
        <v>#VALUE!</v>
      </c>
    </row>
    <row r="810" spans="1:76" ht="15.6" x14ac:dyDescent="0.35">
      <c r="A810" s="1" t="str">
        <f>C809</f>
        <v>50mm Diameter</v>
      </c>
      <c r="B810" s="42">
        <v>2.4369999999999998</v>
      </c>
      <c r="C810" s="151" t="s">
        <v>11</v>
      </c>
      <c r="D810" s="58" t="s">
        <v>96</v>
      </c>
      <c r="E810" s="77" t="s">
        <v>13</v>
      </c>
      <c r="F810" s="45">
        <v>408</v>
      </c>
      <c r="G810" s="52">
        <v>282.39999999999998</v>
      </c>
      <c r="H810" s="53">
        <f t="shared" si="110"/>
        <v>115219.2</v>
      </c>
      <c r="K810" s="214" t="e">
        <f t="shared" si="117"/>
        <v>#VALUE!</v>
      </c>
      <c r="L810" s="220" t="e">
        <f t="shared" si="111"/>
        <v>#VALUE!</v>
      </c>
      <c r="M810" s="221" t="e">
        <f t="shared" si="112"/>
        <v>#VALUE!</v>
      </c>
      <c r="N810" s="219"/>
      <c r="O810" s="214" t="e">
        <f t="shared" si="113"/>
        <v>#VALUE!</v>
      </c>
      <c r="P810" s="215" t="e">
        <f t="shared" si="114"/>
        <v>#VALUE!</v>
      </c>
      <c r="R810" s="217" t="e">
        <f>SUMIFS('[20]WorkDone DATA'!$L:$L,'[20]WorkDone DATA'!$N:$N,BOQ!S$6,'[20]WorkDone DATA'!$G:$G,BOQ!$B810)</f>
        <v>#VALUE!</v>
      </c>
      <c r="S810" s="53" t="e">
        <f t="shared" si="115"/>
        <v>#VALUE!</v>
      </c>
      <c r="T810" s="217" t="e">
        <f>SUMIFS('[20]WorkDone DATA'!$L:$L,'[20]WorkDone DATA'!$N:$N,BOQ!U$6,'[20]WorkDone DATA'!$G:$G,BOQ!$B810)</f>
        <v>#VALUE!</v>
      </c>
      <c r="U810" s="53" t="e">
        <f t="shared" si="116"/>
        <v>#VALUE!</v>
      </c>
      <c r="V810" s="217"/>
      <c r="W810" s="53" t="e">
        <f>SUMIFS('[20]WorkDone DATA'!$L:$L,'[20]WorkDone DATA'!$N:$N,BOQ!W$6,'[20]WorkDone DATA'!$G:$G,BOQ!$B810)*$G810</f>
        <v>#VALUE!</v>
      </c>
      <c r="X810" s="217"/>
      <c r="Y810" s="53" t="e">
        <f>SUMIFS('[20]WorkDone DATA'!$L:$L,'[20]WorkDone DATA'!$N:$N,BOQ!Y$6,'[20]WorkDone DATA'!$G:$G,BOQ!$B810)*$G810</f>
        <v>#VALUE!</v>
      </c>
      <c r="Z810" s="217"/>
      <c r="AA810" s="53" t="e">
        <f>SUMIFS('[20]WorkDone DATA'!$L:$L,'[20]WorkDone DATA'!$N:$N,BOQ!AA$6,'[20]WorkDone DATA'!$G:$G,BOQ!$B810)*$G810</f>
        <v>#VALUE!</v>
      </c>
      <c r="AB810" s="53" t="e">
        <f>SUMIFS('[20]WorkDone DATA'!$L:$L,'[20]WorkDone DATA'!$N:$N,BOQ!AB$6,'[20]WorkDone DATA'!$G:$G,BOQ!$B810)*$G810</f>
        <v>#VALUE!</v>
      </c>
      <c r="AC810" s="53" t="e">
        <f>SUMIFS('[20]WorkDone DATA'!$L:$L,'[20]WorkDone DATA'!$N:$N,BOQ!AC$6,'[20]WorkDone DATA'!$G:$G,BOQ!$B810)*$G810</f>
        <v>#VALUE!</v>
      </c>
      <c r="AD810" s="53" t="e">
        <f>SUMIFS('[20]WorkDone DATA'!$L:$L,'[20]WorkDone DATA'!$N:$N,BOQ!AD$6,'[20]WorkDone DATA'!$G:$G,BOQ!$B810)*$G810</f>
        <v>#VALUE!</v>
      </c>
      <c r="AE810" s="53" t="e">
        <f>SUMIFS('[20]WorkDone DATA'!$L:$L,'[20]WorkDone DATA'!$N:$N,BOQ!AE$6,'[20]WorkDone DATA'!$G:$G,BOQ!$B810)*$G810</f>
        <v>#VALUE!</v>
      </c>
      <c r="AF810" s="53" t="e">
        <f>SUMIFS('[20]WorkDone DATA'!$L:$L,'[20]WorkDone DATA'!$N:$N,BOQ!AF$6,'[20]WorkDone DATA'!$G:$G,BOQ!$B810)*$G810</f>
        <v>#VALUE!</v>
      </c>
      <c r="AG810" s="53" t="e">
        <f>SUMIFS('[20]WorkDone DATA'!$L:$L,'[20]WorkDone DATA'!$N:$N,BOQ!AG$6,'[20]WorkDone DATA'!$G:$G,BOQ!$B810)*$G810</f>
        <v>#VALUE!</v>
      </c>
      <c r="AH810" s="53" t="e">
        <f>SUMIFS('[20]WorkDone DATA'!$L:$L,'[20]WorkDone DATA'!$N:$N,BOQ!AH$6,'[20]WorkDone DATA'!$G:$G,BOQ!$B810)*$G810</f>
        <v>#VALUE!</v>
      </c>
      <c r="AI810" s="53" t="e">
        <f>SUMIFS('[20]WorkDone DATA'!$L:$L,'[20]WorkDone DATA'!$N:$N,BOQ!AI$6,'[20]WorkDone DATA'!$G:$G,BOQ!$B810)*$G810</f>
        <v>#VALUE!</v>
      </c>
      <c r="AJ810" s="53" t="e">
        <f>SUMIFS('[20]WorkDone DATA'!$L:$L,'[20]WorkDone DATA'!$N:$N,BOQ!AJ$6,'[20]WorkDone DATA'!$G:$G,BOQ!$B810)*$G810</f>
        <v>#VALUE!</v>
      </c>
      <c r="AK810" s="53" t="e">
        <f>SUMIFS('[20]WorkDone DATA'!$L:$L,'[20]WorkDone DATA'!$N:$N,BOQ!AK$6,'[20]WorkDone DATA'!$G:$G,BOQ!$B810)*$G810</f>
        <v>#VALUE!</v>
      </c>
      <c r="AL810" s="53" t="e">
        <f>SUMIFS('[20]WorkDone DATA'!$L:$L,'[20]WorkDone DATA'!$N:$N,BOQ!AL$6,'[20]WorkDone DATA'!$G:$G,BOQ!$B810)*$G810</f>
        <v>#VALUE!</v>
      </c>
      <c r="AM810" s="53" t="e">
        <f>SUMIFS('[20]WorkDone DATA'!$L:$L,'[20]WorkDone DATA'!$N:$N,BOQ!AM$6,'[20]WorkDone DATA'!$G:$G,BOQ!$B810)*$G810</f>
        <v>#VALUE!</v>
      </c>
      <c r="AN810" s="53" t="e">
        <f>SUMIFS('[20]WorkDone DATA'!$L:$L,'[20]WorkDone DATA'!$N:$N,BOQ!AN$6,'[20]WorkDone DATA'!$G:$G,BOQ!$B810)*$G810</f>
        <v>#VALUE!</v>
      </c>
      <c r="AO810" s="53" t="e">
        <f>SUMIFS('[20]WorkDone DATA'!$L:$L,'[20]WorkDone DATA'!$N:$N,BOQ!AO$6,'[20]WorkDone DATA'!$G:$G,BOQ!$B810)*$G810</f>
        <v>#VALUE!</v>
      </c>
      <c r="AP810" s="53" t="e">
        <f>SUMIFS('[20]WorkDone DATA'!$L:$L,'[20]WorkDone DATA'!$N:$N,BOQ!AP$6,'[20]WorkDone DATA'!$G:$G,BOQ!$B810)*$G810</f>
        <v>#VALUE!</v>
      </c>
      <c r="AQ810" s="53" t="e">
        <f>SUMIFS('[20]WorkDone DATA'!$L:$L,'[20]WorkDone DATA'!$N:$N,BOQ!AQ$6,'[20]WorkDone DATA'!$G:$G,BOQ!$B810)*$G810</f>
        <v>#VALUE!</v>
      </c>
      <c r="AR810" s="53" t="e">
        <f>SUMIFS('[20]WorkDone DATA'!$L:$L,'[20]WorkDone DATA'!$N:$N,BOQ!AR$6,'[20]WorkDone DATA'!$G:$G,BOQ!$B810)*$G810</f>
        <v>#VALUE!</v>
      </c>
      <c r="AS810" s="53" t="e">
        <f>SUMIFS('[20]WorkDone DATA'!$L:$L,'[20]WorkDone DATA'!$N:$N,BOQ!AS$6,'[20]WorkDone DATA'!$G:$G,BOQ!$B810)*$G810</f>
        <v>#VALUE!</v>
      </c>
      <c r="AT810" s="53" t="e">
        <f>SUMIFS('[20]WorkDone DATA'!$L:$L,'[20]WorkDone DATA'!$N:$N,BOQ!AT$6,'[20]WorkDone DATA'!$G:$G,BOQ!$B810)*$G810</f>
        <v>#VALUE!</v>
      </c>
      <c r="AU810" s="53" t="e">
        <f>SUMIFS('[20]WorkDone DATA'!$L:$L,'[20]WorkDone DATA'!$N:$N,BOQ!AU$6,'[20]WorkDone DATA'!$G:$G,BOQ!$B810)*$G810</f>
        <v>#VALUE!</v>
      </c>
      <c r="AV810" s="53" t="e">
        <f>SUMIFS('[20]WorkDone DATA'!$L:$L,'[20]WorkDone DATA'!$N:$N,BOQ!AV$6,'[20]WorkDone DATA'!$G:$G,BOQ!$B810)*$G810</f>
        <v>#VALUE!</v>
      </c>
      <c r="AW810" s="53" t="e">
        <f>SUMIFS('[20]WorkDone DATA'!$L:$L,'[20]WorkDone DATA'!$N:$N,BOQ!AW$6,'[20]WorkDone DATA'!$G:$G,BOQ!$B810)*$G810</f>
        <v>#VALUE!</v>
      </c>
      <c r="AX810" s="53" t="e">
        <f>SUMIFS('[20]WorkDone DATA'!$L:$L,'[20]WorkDone DATA'!$N:$N,BOQ!AX$6,'[20]WorkDone DATA'!$G:$G,BOQ!$B810)*$G810</f>
        <v>#VALUE!</v>
      </c>
      <c r="AY810" s="53" t="e">
        <f>SUMIFS('[20]WorkDone DATA'!$L:$L,'[20]WorkDone DATA'!$N:$N,BOQ!AY$6,'[20]WorkDone DATA'!$G:$G,BOQ!$B810)*$G810</f>
        <v>#VALUE!</v>
      </c>
      <c r="AZ810" s="53" t="e">
        <f>SUMIFS('[20]WorkDone DATA'!$L:$L,'[20]WorkDone DATA'!$N:$N,BOQ!AZ$6,'[20]WorkDone DATA'!$G:$G,BOQ!$B810)*$G810</f>
        <v>#VALUE!</v>
      </c>
      <c r="BA810" s="53" t="e">
        <f>SUMIFS('[20]WorkDone DATA'!$L:$L,'[20]WorkDone DATA'!$N:$N,BOQ!BA$6,'[20]WorkDone DATA'!$G:$G,BOQ!$B810)*$G810</f>
        <v>#VALUE!</v>
      </c>
      <c r="BB810" s="53" t="e">
        <f>SUMIFS('[20]WorkDone DATA'!$L:$L,'[20]WorkDone DATA'!$N:$N,BOQ!BB$6,'[20]WorkDone DATA'!$G:$G,BOQ!$B810)*$G810</f>
        <v>#VALUE!</v>
      </c>
      <c r="BC810" s="53" t="e">
        <f>SUMIFS('[20]WorkDone DATA'!$L:$L,'[20]WorkDone DATA'!$N:$N,BOQ!BC$6,'[20]WorkDone DATA'!$G:$G,BOQ!$B810)*$G810</f>
        <v>#VALUE!</v>
      </c>
      <c r="BD810" s="53" t="e">
        <f>SUMIFS('[20]WorkDone DATA'!$L:$L,'[20]WorkDone DATA'!$N:$N,BOQ!BD$6,'[20]WorkDone DATA'!$G:$G,BOQ!$B810)*$G810</f>
        <v>#VALUE!</v>
      </c>
      <c r="BE810" s="53" t="e">
        <f>SUMIFS('[20]WorkDone DATA'!$L:$L,'[20]WorkDone DATA'!$N:$N,BOQ!BE$6,'[20]WorkDone DATA'!$G:$G,BOQ!$B810)*$G810</f>
        <v>#VALUE!</v>
      </c>
      <c r="BF810" s="53" t="e">
        <f>SUMIFS('[20]WorkDone DATA'!$L:$L,'[20]WorkDone DATA'!$N:$N,BOQ!BF$6,'[20]WorkDone DATA'!$G:$G,BOQ!$B810)*$G810</f>
        <v>#VALUE!</v>
      </c>
      <c r="BG810" s="53" t="e">
        <f>SUMIFS('[20]WorkDone DATA'!$L:$L,'[20]WorkDone DATA'!$N:$N,BOQ!BG$6,'[20]WorkDone DATA'!$G:$G,BOQ!$B810)*$G810</f>
        <v>#VALUE!</v>
      </c>
      <c r="BH810" s="53" t="e">
        <f>SUMIFS('[20]WorkDone DATA'!$L:$L,'[20]WorkDone DATA'!$N:$N,BOQ!BH$6,'[20]WorkDone DATA'!$G:$G,BOQ!$B810)*$G810</f>
        <v>#VALUE!</v>
      </c>
      <c r="BI810" s="53" t="e">
        <f>SUMIFS('[20]WorkDone DATA'!$L:$L,'[20]WorkDone DATA'!$N:$N,BOQ!BI$6,'[20]WorkDone DATA'!$G:$G,BOQ!$B810)*$G810</f>
        <v>#VALUE!</v>
      </c>
      <c r="BJ810" s="53" t="e">
        <f>SUMIFS('[20]WorkDone DATA'!$L:$L,'[20]WorkDone DATA'!$N:$N,BOQ!BJ$6,'[20]WorkDone DATA'!$G:$G,BOQ!$B810)*$G810</f>
        <v>#VALUE!</v>
      </c>
      <c r="BK810" s="53" t="e">
        <f>SUMIFS('[20]WorkDone DATA'!$L:$L,'[20]WorkDone DATA'!$N:$N,BOQ!BK$6,'[20]WorkDone DATA'!$G:$G,BOQ!$B810)*$G810</f>
        <v>#VALUE!</v>
      </c>
      <c r="BL810" s="53" t="e">
        <f>SUMIFS('[20]WorkDone DATA'!$L:$L,'[20]WorkDone DATA'!$N:$N,BOQ!BL$6,'[20]WorkDone DATA'!$G:$G,BOQ!$B810)*$G810</f>
        <v>#VALUE!</v>
      </c>
      <c r="BM810" s="53" t="e">
        <f>SUMIFS('[20]WorkDone DATA'!$L:$L,'[20]WorkDone DATA'!$N:$N,BOQ!BM$6,'[20]WorkDone DATA'!$G:$G,BOQ!$B810)*$G810</f>
        <v>#VALUE!</v>
      </c>
      <c r="BN810" s="53" t="e">
        <f>SUMIFS('[20]WorkDone DATA'!$L:$L,'[20]WorkDone DATA'!$N:$N,BOQ!BN$6,'[20]WorkDone DATA'!$G:$G,BOQ!$B810)*$G810</f>
        <v>#VALUE!</v>
      </c>
      <c r="BO810" s="53" t="e">
        <f>SUMIFS('[20]WorkDone DATA'!$L:$L,'[20]WorkDone DATA'!$N:$N,BOQ!BO$6,'[20]WorkDone DATA'!$G:$G,BOQ!$B810)*$G810</f>
        <v>#VALUE!</v>
      </c>
      <c r="BP810" s="53" t="e">
        <f>SUMIFS('[20]WorkDone DATA'!$L:$L,'[20]WorkDone DATA'!$N:$N,BOQ!BP$6,'[20]WorkDone DATA'!$G:$G,BOQ!$B810)*$G810</f>
        <v>#VALUE!</v>
      </c>
      <c r="BQ810" s="53" t="e">
        <f>SUMIFS('[20]WorkDone DATA'!$L:$L,'[20]WorkDone DATA'!$N:$N,BOQ!BQ$6,'[20]WorkDone DATA'!$G:$G,BOQ!$B810)*$G810</f>
        <v>#VALUE!</v>
      </c>
      <c r="BR810" s="53" t="e">
        <f>SUMIFS('[20]WorkDone DATA'!$L:$L,'[20]WorkDone DATA'!$N:$N,BOQ!BR$6,'[20]WorkDone DATA'!$G:$G,BOQ!$B810)*$G810</f>
        <v>#VALUE!</v>
      </c>
      <c r="BS810" s="53" t="e">
        <f>SUMIFS('[20]WorkDone DATA'!$L:$L,'[20]WorkDone DATA'!$N:$N,BOQ!BS$6,'[20]WorkDone DATA'!$G:$G,BOQ!$B810)*$G810</f>
        <v>#VALUE!</v>
      </c>
      <c r="BT810" s="53" t="e">
        <f>SUMIFS('[20]WorkDone DATA'!$L:$L,'[20]WorkDone DATA'!$N:$N,BOQ!BT$6,'[20]WorkDone DATA'!$G:$G,BOQ!$B810)*$G810</f>
        <v>#VALUE!</v>
      </c>
      <c r="BU810" s="53" t="e">
        <f>SUMIFS('[20]WorkDone DATA'!$L:$L,'[20]WorkDone DATA'!$N:$N,BOQ!BU$6,'[20]WorkDone DATA'!$G:$G,BOQ!$B810)*$G810</f>
        <v>#VALUE!</v>
      </c>
      <c r="BV810" s="53" t="e">
        <f>SUMIFS('[20]WorkDone DATA'!$L:$L,'[20]WorkDone DATA'!$N:$N,BOQ!BV$6,'[20]WorkDone DATA'!$G:$G,BOQ!$B810)*$G810</f>
        <v>#VALUE!</v>
      </c>
      <c r="BW810" s="53" t="e">
        <f>SUMIFS('[20]WorkDone DATA'!$L:$L,'[20]WorkDone DATA'!$N:$N,BOQ!BW$6,'[20]WorkDone DATA'!$G:$G,BOQ!$B810)*$G810</f>
        <v>#VALUE!</v>
      </c>
      <c r="BX810" s="53" t="e">
        <f>SUMIFS('[20]WorkDone DATA'!$L:$L,'[20]WorkDone DATA'!$N:$N,BOQ!BX$6,'[20]WorkDone DATA'!$G:$G,BOQ!$B810)*$G810</f>
        <v>#VALUE!</v>
      </c>
    </row>
    <row r="811" spans="1:76" ht="15.6" x14ac:dyDescent="0.35">
      <c r="A811" s="1" t="str">
        <f>C809</f>
        <v>50mm Diameter</v>
      </c>
      <c r="B811" s="42">
        <v>2.4380000000000002</v>
      </c>
      <c r="C811" s="151" t="s">
        <v>53</v>
      </c>
      <c r="D811" s="58" t="s">
        <v>46</v>
      </c>
      <c r="E811" s="77" t="s">
        <v>13</v>
      </c>
      <c r="F811" s="45">
        <v>408</v>
      </c>
      <c r="G811" s="52">
        <v>207.62</v>
      </c>
      <c r="H811" s="53">
        <f t="shared" si="110"/>
        <v>84708.96</v>
      </c>
      <c r="K811" s="214" t="e">
        <f t="shared" si="117"/>
        <v>#VALUE!</v>
      </c>
      <c r="L811" s="220" t="e">
        <f t="shared" si="111"/>
        <v>#VALUE!</v>
      </c>
      <c r="M811" s="221" t="e">
        <f t="shared" si="112"/>
        <v>#VALUE!</v>
      </c>
      <c r="N811" s="219"/>
      <c r="O811" s="214" t="e">
        <f t="shared" si="113"/>
        <v>#VALUE!</v>
      </c>
      <c r="P811" s="215" t="e">
        <f t="shared" si="114"/>
        <v>#VALUE!</v>
      </c>
      <c r="R811" s="217" t="e">
        <f>SUMIFS('[20]WorkDone DATA'!$L:$L,'[20]WorkDone DATA'!$N:$N,BOQ!S$6,'[20]WorkDone DATA'!$G:$G,BOQ!$B811)</f>
        <v>#VALUE!</v>
      </c>
      <c r="S811" s="53" t="e">
        <f t="shared" si="115"/>
        <v>#VALUE!</v>
      </c>
      <c r="T811" s="217" t="e">
        <f>SUMIFS('[20]WorkDone DATA'!$L:$L,'[20]WorkDone DATA'!$N:$N,BOQ!U$6,'[20]WorkDone DATA'!$G:$G,BOQ!$B811)</f>
        <v>#VALUE!</v>
      </c>
      <c r="U811" s="53" t="e">
        <f t="shared" si="116"/>
        <v>#VALUE!</v>
      </c>
      <c r="V811" s="217"/>
      <c r="W811" s="53" t="e">
        <f>SUMIFS('[20]WorkDone DATA'!$L:$L,'[20]WorkDone DATA'!$N:$N,BOQ!W$6,'[20]WorkDone DATA'!$G:$G,BOQ!$B811)*$G811</f>
        <v>#VALUE!</v>
      </c>
      <c r="X811" s="217"/>
      <c r="Y811" s="53" t="e">
        <f>SUMIFS('[20]WorkDone DATA'!$L:$L,'[20]WorkDone DATA'!$N:$N,BOQ!Y$6,'[20]WorkDone DATA'!$G:$G,BOQ!$B811)*$G811</f>
        <v>#VALUE!</v>
      </c>
      <c r="Z811" s="217"/>
      <c r="AA811" s="53" t="e">
        <f>SUMIFS('[20]WorkDone DATA'!$L:$L,'[20]WorkDone DATA'!$N:$N,BOQ!AA$6,'[20]WorkDone DATA'!$G:$G,BOQ!$B811)*$G811</f>
        <v>#VALUE!</v>
      </c>
      <c r="AB811" s="53" t="e">
        <f>SUMIFS('[20]WorkDone DATA'!$L:$L,'[20]WorkDone DATA'!$N:$N,BOQ!AB$6,'[20]WorkDone DATA'!$G:$G,BOQ!$B811)*$G811</f>
        <v>#VALUE!</v>
      </c>
      <c r="AC811" s="53" t="e">
        <f>SUMIFS('[20]WorkDone DATA'!$L:$L,'[20]WorkDone DATA'!$N:$N,BOQ!AC$6,'[20]WorkDone DATA'!$G:$G,BOQ!$B811)*$G811</f>
        <v>#VALUE!</v>
      </c>
      <c r="AD811" s="53" t="e">
        <f>SUMIFS('[20]WorkDone DATA'!$L:$L,'[20]WorkDone DATA'!$N:$N,BOQ!AD$6,'[20]WorkDone DATA'!$G:$G,BOQ!$B811)*$G811</f>
        <v>#VALUE!</v>
      </c>
      <c r="AE811" s="53" t="e">
        <f>SUMIFS('[20]WorkDone DATA'!$L:$L,'[20]WorkDone DATA'!$N:$N,BOQ!AE$6,'[20]WorkDone DATA'!$G:$G,BOQ!$B811)*$G811</f>
        <v>#VALUE!</v>
      </c>
      <c r="AF811" s="53" t="e">
        <f>SUMIFS('[20]WorkDone DATA'!$L:$L,'[20]WorkDone DATA'!$N:$N,BOQ!AF$6,'[20]WorkDone DATA'!$G:$G,BOQ!$B811)*$G811</f>
        <v>#VALUE!</v>
      </c>
      <c r="AG811" s="53" t="e">
        <f>SUMIFS('[20]WorkDone DATA'!$L:$L,'[20]WorkDone DATA'!$N:$N,BOQ!AG$6,'[20]WorkDone DATA'!$G:$G,BOQ!$B811)*$G811</f>
        <v>#VALUE!</v>
      </c>
      <c r="AH811" s="53" t="e">
        <f>SUMIFS('[20]WorkDone DATA'!$L:$L,'[20]WorkDone DATA'!$N:$N,BOQ!AH$6,'[20]WorkDone DATA'!$G:$G,BOQ!$B811)*$G811</f>
        <v>#VALUE!</v>
      </c>
      <c r="AI811" s="53" t="e">
        <f>SUMIFS('[20]WorkDone DATA'!$L:$L,'[20]WorkDone DATA'!$N:$N,BOQ!AI$6,'[20]WorkDone DATA'!$G:$G,BOQ!$B811)*$G811</f>
        <v>#VALUE!</v>
      </c>
      <c r="AJ811" s="53" t="e">
        <f>SUMIFS('[20]WorkDone DATA'!$L:$L,'[20]WorkDone DATA'!$N:$N,BOQ!AJ$6,'[20]WorkDone DATA'!$G:$G,BOQ!$B811)*$G811</f>
        <v>#VALUE!</v>
      </c>
      <c r="AK811" s="53" t="e">
        <f>SUMIFS('[20]WorkDone DATA'!$L:$L,'[20]WorkDone DATA'!$N:$N,BOQ!AK$6,'[20]WorkDone DATA'!$G:$G,BOQ!$B811)*$G811</f>
        <v>#VALUE!</v>
      </c>
      <c r="AL811" s="53" t="e">
        <f>SUMIFS('[20]WorkDone DATA'!$L:$L,'[20]WorkDone DATA'!$N:$N,BOQ!AL$6,'[20]WorkDone DATA'!$G:$G,BOQ!$B811)*$G811</f>
        <v>#VALUE!</v>
      </c>
      <c r="AM811" s="53" t="e">
        <f>SUMIFS('[20]WorkDone DATA'!$L:$L,'[20]WorkDone DATA'!$N:$N,BOQ!AM$6,'[20]WorkDone DATA'!$G:$G,BOQ!$B811)*$G811</f>
        <v>#VALUE!</v>
      </c>
      <c r="AN811" s="53" t="e">
        <f>SUMIFS('[20]WorkDone DATA'!$L:$L,'[20]WorkDone DATA'!$N:$N,BOQ!AN$6,'[20]WorkDone DATA'!$G:$G,BOQ!$B811)*$G811</f>
        <v>#VALUE!</v>
      </c>
      <c r="AO811" s="53" t="e">
        <f>SUMIFS('[20]WorkDone DATA'!$L:$L,'[20]WorkDone DATA'!$N:$N,BOQ!AO$6,'[20]WorkDone DATA'!$G:$G,BOQ!$B811)*$G811</f>
        <v>#VALUE!</v>
      </c>
      <c r="AP811" s="53" t="e">
        <f>SUMIFS('[20]WorkDone DATA'!$L:$L,'[20]WorkDone DATA'!$N:$N,BOQ!AP$6,'[20]WorkDone DATA'!$G:$G,BOQ!$B811)*$G811</f>
        <v>#VALUE!</v>
      </c>
      <c r="AQ811" s="53" t="e">
        <f>SUMIFS('[20]WorkDone DATA'!$L:$L,'[20]WorkDone DATA'!$N:$N,BOQ!AQ$6,'[20]WorkDone DATA'!$G:$G,BOQ!$B811)*$G811</f>
        <v>#VALUE!</v>
      </c>
      <c r="AR811" s="53" t="e">
        <f>SUMIFS('[20]WorkDone DATA'!$L:$L,'[20]WorkDone DATA'!$N:$N,BOQ!AR$6,'[20]WorkDone DATA'!$G:$G,BOQ!$B811)*$G811</f>
        <v>#VALUE!</v>
      </c>
      <c r="AS811" s="53" t="e">
        <f>SUMIFS('[20]WorkDone DATA'!$L:$L,'[20]WorkDone DATA'!$N:$N,BOQ!AS$6,'[20]WorkDone DATA'!$G:$G,BOQ!$B811)*$G811</f>
        <v>#VALUE!</v>
      </c>
      <c r="AT811" s="53" t="e">
        <f>SUMIFS('[20]WorkDone DATA'!$L:$L,'[20]WorkDone DATA'!$N:$N,BOQ!AT$6,'[20]WorkDone DATA'!$G:$G,BOQ!$B811)*$G811</f>
        <v>#VALUE!</v>
      </c>
      <c r="AU811" s="53" t="e">
        <f>SUMIFS('[20]WorkDone DATA'!$L:$L,'[20]WorkDone DATA'!$N:$N,BOQ!AU$6,'[20]WorkDone DATA'!$G:$G,BOQ!$B811)*$G811</f>
        <v>#VALUE!</v>
      </c>
      <c r="AV811" s="53" t="e">
        <f>SUMIFS('[20]WorkDone DATA'!$L:$L,'[20]WorkDone DATA'!$N:$N,BOQ!AV$6,'[20]WorkDone DATA'!$G:$G,BOQ!$B811)*$G811</f>
        <v>#VALUE!</v>
      </c>
      <c r="AW811" s="53" t="e">
        <f>SUMIFS('[20]WorkDone DATA'!$L:$L,'[20]WorkDone DATA'!$N:$N,BOQ!AW$6,'[20]WorkDone DATA'!$G:$G,BOQ!$B811)*$G811</f>
        <v>#VALUE!</v>
      </c>
      <c r="AX811" s="53" t="e">
        <f>SUMIFS('[20]WorkDone DATA'!$L:$L,'[20]WorkDone DATA'!$N:$N,BOQ!AX$6,'[20]WorkDone DATA'!$G:$G,BOQ!$B811)*$G811</f>
        <v>#VALUE!</v>
      </c>
      <c r="AY811" s="53" t="e">
        <f>SUMIFS('[20]WorkDone DATA'!$L:$L,'[20]WorkDone DATA'!$N:$N,BOQ!AY$6,'[20]WorkDone DATA'!$G:$G,BOQ!$B811)*$G811</f>
        <v>#VALUE!</v>
      </c>
      <c r="AZ811" s="53" t="e">
        <f>SUMIFS('[20]WorkDone DATA'!$L:$L,'[20]WorkDone DATA'!$N:$N,BOQ!AZ$6,'[20]WorkDone DATA'!$G:$G,BOQ!$B811)*$G811</f>
        <v>#VALUE!</v>
      </c>
      <c r="BA811" s="53" t="e">
        <f>SUMIFS('[20]WorkDone DATA'!$L:$L,'[20]WorkDone DATA'!$N:$N,BOQ!BA$6,'[20]WorkDone DATA'!$G:$G,BOQ!$B811)*$G811</f>
        <v>#VALUE!</v>
      </c>
      <c r="BB811" s="53" t="e">
        <f>SUMIFS('[20]WorkDone DATA'!$L:$L,'[20]WorkDone DATA'!$N:$N,BOQ!BB$6,'[20]WorkDone DATA'!$G:$G,BOQ!$B811)*$G811</f>
        <v>#VALUE!</v>
      </c>
      <c r="BC811" s="53" t="e">
        <f>SUMIFS('[20]WorkDone DATA'!$L:$L,'[20]WorkDone DATA'!$N:$N,BOQ!BC$6,'[20]WorkDone DATA'!$G:$G,BOQ!$B811)*$G811</f>
        <v>#VALUE!</v>
      </c>
      <c r="BD811" s="53" t="e">
        <f>SUMIFS('[20]WorkDone DATA'!$L:$L,'[20]WorkDone DATA'!$N:$N,BOQ!BD$6,'[20]WorkDone DATA'!$G:$G,BOQ!$B811)*$G811</f>
        <v>#VALUE!</v>
      </c>
      <c r="BE811" s="53" t="e">
        <f>SUMIFS('[20]WorkDone DATA'!$L:$L,'[20]WorkDone DATA'!$N:$N,BOQ!BE$6,'[20]WorkDone DATA'!$G:$G,BOQ!$B811)*$G811</f>
        <v>#VALUE!</v>
      </c>
      <c r="BF811" s="53" t="e">
        <f>SUMIFS('[20]WorkDone DATA'!$L:$L,'[20]WorkDone DATA'!$N:$N,BOQ!BF$6,'[20]WorkDone DATA'!$G:$G,BOQ!$B811)*$G811</f>
        <v>#VALUE!</v>
      </c>
      <c r="BG811" s="53" t="e">
        <f>SUMIFS('[20]WorkDone DATA'!$L:$L,'[20]WorkDone DATA'!$N:$N,BOQ!BG$6,'[20]WorkDone DATA'!$G:$G,BOQ!$B811)*$G811</f>
        <v>#VALUE!</v>
      </c>
      <c r="BH811" s="53" t="e">
        <f>SUMIFS('[20]WorkDone DATA'!$L:$L,'[20]WorkDone DATA'!$N:$N,BOQ!BH$6,'[20]WorkDone DATA'!$G:$G,BOQ!$B811)*$G811</f>
        <v>#VALUE!</v>
      </c>
      <c r="BI811" s="53" t="e">
        <f>SUMIFS('[20]WorkDone DATA'!$L:$L,'[20]WorkDone DATA'!$N:$N,BOQ!BI$6,'[20]WorkDone DATA'!$G:$G,BOQ!$B811)*$G811</f>
        <v>#VALUE!</v>
      </c>
      <c r="BJ811" s="53" t="e">
        <f>SUMIFS('[20]WorkDone DATA'!$L:$L,'[20]WorkDone DATA'!$N:$N,BOQ!BJ$6,'[20]WorkDone DATA'!$G:$G,BOQ!$B811)*$G811</f>
        <v>#VALUE!</v>
      </c>
      <c r="BK811" s="53" t="e">
        <f>SUMIFS('[20]WorkDone DATA'!$L:$L,'[20]WorkDone DATA'!$N:$N,BOQ!BK$6,'[20]WorkDone DATA'!$G:$G,BOQ!$B811)*$G811</f>
        <v>#VALUE!</v>
      </c>
      <c r="BL811" s="53" t="e">
        <f>SUMIFS('[20]WorkDone DATA'!$L:$L,'[20]WorkDone DATA'!$N:$N,BOQ!BL$6,'[20]WorkDone DATA'!$G:$G,BOQ!$B811)*$G811</f>
        <v>#VALUE!</v>
      </c>
      <c r="BM811" s="53" t="e">
        <f>SUMIFS('[20]WorkDone DATA'!$L:$L,'[20]WorkDone DATA'!$N:$N,BOQ!BM$6,'[20]WorkDone DATA'!$G:$G,BOQ!$B811)*$G811</f>
        <v>#VALUE!</v>
      </c>
      <c r="BN811" s="53" t="e">
        <f>SUMIFS('[20]WorkDone DATA'!$L:$L,'[20]WorkDone DATA'!$N:$N,BOQ!BN$6,'[20]WorkDone DATA'!$G:$G,BOQ!$B811)*$G811</f>
        <v>#VALUE!</v>
      </c>
      <c r="BO811" s="53" t="e">
        <f>SUMIFS('[20]WorkDone DATA'!$L:$L,'[20]WorkDone DATA'!$N:$N,BOQ!BO$6,'[20]WorkDone DATA'!$G:$G,BOQ!$B811)*$G811</f>
        <v>#VALUE!</v>
      </c>
      <c r="BP811" s="53" t="e">
        <f>SUMIFS('[20]WorkDone DATA'!$L:$L,'[20]WorkDone DATA'!$N:$N,BOQ!BP$6,'[20]WorkDone DATA'!$G:$G,BOQ!$B811)*$G811</f>
        <v>#VALUE!</v>
      </c>
      <c r="BQ811" s="53" t="e">
        <f>SUMIFS('[20]WorkDone DATA'!$L:$L,'[20]WorkDone DATA'!$N:$N,BOQ!BQ$6,'[20]WorkDone DATA'!$G:$G,BOQ!$B811)*$G811</f>
        <v>#VALUE!</v>
      </c>
      <c r="BR811" s="53" t="e">
        <f>SUMIFS('[20]WorkDone DATA'!$L:$L,'[20]WorkDone DATA'!$N:$N,BOQ!BR$6,'[20]WorkDone DATA'!$G:$G,BOQ!$B811)*$G811</f>
        <v>#VALUE!</v>
      </c>
      <c r="BS811" s="53" t="e">
        <f>SUMIFS('[20]WorkDone DATA'!$L:$L,'[20]WorkDone DATA'!$N:$N,BOQ!BS$6,'[20]WorkDone DATA'!$G:$G,BOQ!$B811)*$G811</f>
        <v>#VALUE!</v>
      </c>
      <c r="BT811" s="53" t="e">
        <f>SUMIFS('[20]WorkDone DATA'!$L:$L,'[20]WorkDone DATA'!$N:$N,BOQ!BT$6,'[20]WorkDone DATA'!$G:$G,BOQ!$B811)*$G811</f>
        <v>#VALUE!</v>
      </c>
      <c r="BU811" s="53" t="e">
        <f>SUMIFS('[20]WorkDone DATA'!$L:$L,'[20]WorkDone DATA'!$N:$N,BOQ!BU$6,'[20]WorkDone DATA'!$G:$G,BOQ!$B811)*$G811</f>
        <v>#VALUE!</v>
      </c>
      <c r="BV811" s="53" t="e">
        <f>SUMIFS('[20]WorkDone DATA'!$L:$L,'[20]WorkDone DATA'!$N:$N,BOQ!BV$6,'[20]WorkDone DATA'!$G:$G,BOQ!$B811)*$G811</f>
        <v>#VALUE!</v>
      </c>
      <c r="BW811" s="53" t="e">
        <f>SUMIFS('[20]WorkDone DATA'!$L:$L,'[20]WorkDone DATA'!$N:$N,BOQ!BW$6,'[20]WorkDone DATA'!$G:$G,BOQ!$B811)*$G811</f>
        <v>#VALUE!</v>
      </c>
      <c r="BX811" s="53" t="e">
        <f>SUMIFS('[20]WorkDone DATA'!$L:$L,'[20]WorkDone DATA'!$N:$N,BOQ!BX$6,'[20]WorkDone DATA'!$G:$G,BOQ!$B811)*$G811</f>
        <v>#VALUE!</v>
      </c>
    </row>
    <row r="812" spans="1:76" ht="15.6" x14ac:dyDescent="0.35">
      <c r="A812" s="1"/>
      <c r="B812" s="42"/>
      <c r="C812" s="151"/>
      <c r="D812" s="58"/>
      <c r="E812" s="77"/>
      <c r="F812" s="45"/>
      <c r="G812" s="52"/>
      <c r="H812" s="53">
        <f t="shared" si="110"/>
        <v>0</v>
      </c>
      <c r="K812" s="214"/>
      <c r="L812" s="220" t="e">
        <f t="shared" si="111"/>
        <v>#VALUE!</v>
      </c>
      <c r="M812" s="221" t="e">
        <f t="shared" si="112"/>
        <v>#VALUE!</v>
      </c>
      <c r="N812" s="219"/>
      <c r="O812" s="214">
        <f t="shared" si="113"/>
        <v>0</v>
      </c>
      <c r="P812" s="215" t="e">
        <f t="shared" si="114"/>
        <v>#VALUE!</v>
      </c>
      <c r="R812" s="217" t="e">
        <f>SUMIFS('[20]WorkDone DATA'!$L:$L,'[20]WorkDone DATA'!$N:$N,BOQ!S$6,'[20]WorkDone DATA'!$G:$G,BOQ!$B812)</f>
        <v>#VALUE!</v>
      </c>
      <c r="S812" s="53" t="e">
        <f t="shared" si="115"/>
        <v>#VALUE!</v>
      </c>
      <c r="T812" s="217" t="e">
        <f>SUMIFS('[20]WorkDone DATA'!$L:$L,'[20]WorkDone DATA'!$N:$N,BOQ!U$6,'[20]WorkDone DATA'!$G:$G,BOQ!$B812)</f>
        <v>#VALUE!</v>
      </c>
      <c r="U812" s="53" t="e">
        <f t="shared" si="116"/>
        <v>#VALUE!</v>
      </c>
      <c r="V812" s="217"/>
      <c r="W812" s="53" t="e">
        <f>SUMIFS('[20]WorkDone DATA'!$L:$L,'[20]WorkDone DATA'!$N:$N,BOQ!W$6,'[20]WorkDone DATA'!$G:$G,BOQ!$B812)*$G812</f>
        <v>#VALUE!</v>
      </c>
      <c r="X812" s="217"/>
      <c r="Y812" s="53" t="e">
        <f>SUMIFS('[20]WorkDone DATA'!$L:$L,'[20]WorkDone DATA'!$N:$N,BOQ!Y$6,'[20]WorkDone DATA'!$G:$G,BOQ!$B812)*$G812</f>
        <v>#VALUE!</v>
      </c>
      <c r="Z812" s="217"/>
      <c r="AA812" s="53" t="e">
        <f>SUMIFS('[20]WorkDone DATA'!$L:$L,'[20]WorkDone DATA'!$N:$N,BOQ!AA$6,'[20]WorkDone DATA'!$G:$G,BOQ!$B812)*$G812</f>
        <v>#VALUE!</v>
      </c>
      <c r="AB812" s="53" t="e">
        <f>SUMIFS('[20]WorkDone DATA'!$L:$L,'[20]WorkDone DATA'!$N:$N,BOQ!AB$6,'[20]WorkDone DATA'!$G:$G,BOQ!$B812)*$G812</f>
        <v>#VALUE!</v>
      </c>
      <c r="AC812" s="53" t="e">
        <f>SUMIFS('[20]WorkDone DATA'!$L:$L,'[20]WorkDone DATA'!$N:$N,BOQ!AC$6,'[20]WorkDone DATA'!$G:$G,BOQ!$B812)*$G812</f>
        <v>#VALUE!</v>
      </c>
      <c r="AD812" s="53" t="e">
        <f>SUMIFS('[20]WorkDone DATA'!$L:$L,'[20]WorkDone DATA'!$N:$N,BOQ!AD$6,'[20]WorkDone DATA'!$G:$G,BOQ!$B812)*$G812</f>
        <v>#VALUE!</v>
      </c>
      <c r="AE812" s="53" t="e">
        <f>SUMIFS('[20]WorkDone DATA'!$L:$L,'[20]WorkDone DATA'!$N:$N,BOQ!AE$6,'[20]WorkDone DATA'!$G:$G,BOQ!$B812)*$G812</f>
        <v>#VALUE!</v>
      </c>
      <c r="AF812" s="53" t="e">
        <f>SUMIFS('[20]WorkDone DATA'!$L:$L,'[20]WorkDone DATA'!$N:$N,BOQ!AF$6,'[20]WorkDone DATA'!$G:$G,BOQ!$B812)*$G812</f>
        <v>#VALUE!</v>
      </c>
      <c r="AG812" s="53" t="e">
        <f>SUMIFS('[20]WorkDone DATA'!$L:$L,'[20]WorkDone DATA'!$N:$N,BOQ!AG$6,'[20]WorkDone DATA'!$G:$G,BOQ!$B812)*$G812</f>
        <v>#VALUE!</v>
      </c>
      <c r="AH812" s="53" t="e">
        <f>SUMIFS('[20]WorkDone DATA'!$L:$L,'[20]WorkDone DATA'!$N:$N,BOQ!AH$6,'[20]WorkDone DATA'!$G:$G,BOQ!$B812)*$G812</f>
        <v>#VALUE!</v>
      </c>
      <c r="AI812" s="53" t="e">
        <f>SUMIFS('[20]WorkDone DATA'!$L:$L,'[20]WorkDone DATA'!$N:$N,BOQ!AI$6,'[20]WorkDone DATA'!$G:$G,BOQ!$B812)*$G812</f>
        <v>#VALUE!</v>
      </c>
      <c r="AJ812" s="53" t="e">
        <f>SUMIFS('[20]WorkDone DATA'!$L:$L,'[20]WorkDone DATA'!$N:$N,BOQ!AJ$6,'[20]WorkDone DATA'!$G:$G,BOQ!$B812)*$G812</f>
        <v>#VALUE!</v>
      </c>
      <c r="AK812" s="53" t="e">
        <f>SUMIFS('[20]WorkDone DATA'!$L:$L,'[20]WorkDone DATA'!$N:$N,BOQ!AK$6,'[20]WorkDone DATA'!$G:$G,BOQ!$B812)*$G812</f>
        <v>#VALUE!</v>
      </c>
      <c r="AL812" s="53" t="e">
        <f>SUMIFS('[20]WorkDone DATA'!$L:$L,'[20]WorkDone DATA'!$N:$N,BOQ!AL$6,'[20]WorkDone DATA'!$G:$G,BOQ!$B812)*$G812</f>
        <v>#VALUE!</v>
      </c>
      <c r="AM812" s="53" t="e">
        <f>SUMIFS('[20]WorkDone DATA'!$L:$L,'[20]WorkDone DATA'!$N:$N,BOQ!AM$6,'[20]WorkDone DATA'!$G:$G,BOQ!$B812)*$G812</f>
        <v>#VALUE!</v>
      </c>
      <c r="AN812" s="53" t="e">
        <f>SUMIFS('[20]WorkDone DATA'!$L:$L,'[20]WorkDone DATA'!$N:$N,BOQ!AN$6,'[20]WorkDone DATA'!$G:$G,BOQ!$B812)*$G812</f>
        <v>#VALUE!</v>
      </c>
      <c r="AO812" s="53" t="e">
        <f>SUMIFS('[20]WorkDone DATA'!$L:$L,'[20]WorkDone DATA'!$N:$N,BOQ!AO$6,'[20]WorkDone DATA'!$G:$G,BOQ!$B812)*$G812</f>
        <v>#VALUE!</v>
      </c>
      <c r="AP812" s="53" t="e">
        <f>SUMIFS('[20]WorkDone DATA'!$L:$L,'[20]WorkDone DATA'!$N:$N,BOQ!AP$6,'[20]WorkDone DATA'!$G:$G,BOQ!$B812)*$G812</f>
        <v>#VALUE!</v>
      </c>
      <c r="AQ812" s="53" t="e">
        <f>SUMIFS('[20]WorkDone DATA'!$L:$L,'[20]WorkDone DATA'!$N:$N,BOQ!AQ$6,'[20]WorkDone DATA'!$G:$G,BOQ!$B812)*$G812</f>
        <v>#VALUE!</v>
      </c>
      <c r="AR812" s="53" t="e">
        <f>SUMIFS('[20]WorkDone DATA'!$L:$L,'[20]WorkDone DATA'!$N:$N,BOQ!AR$6,'[20]WorkDone DATA'!$G:$G,BOQ!$B812)*$G812</f>
        <v>#VALUE!</v>
      </c>
      <c r="AS812" s="53" t="e">
        <f>SUMIFS('[20]WorkDone DATA'!$L:$L,'[20]WorkDone DATA'!$N:$N,BOQ!AS$6,'[20]WorkDone DATA'!$G:$G,BOQ!$B812)*$G812</f>
        <v>#VALUE!</v>
      </c>
      <c r="AT812" s="53" t="e">
        <f>SUMIFS('[20]WorkDone DATA'!$L:$L,'[20]WorkDone DATA'!$N:$N,BOQ!AT$6,'[20]WorkDone DATA'!$G:$G,BOQ!$B812)*$G812</f>
        <v>#VALUE!</v>
      </c>
      <c r="AU812" s="53" t="e">
        <f>SUMIFS('[20]WorkDone DATA'!$L:$L,'[20]WorkDone DATA'!$N:$N,BOQ!AU$6,'[20]WorkDone DATA'!$G:$G,BOQ!$B812)*$G812</f>
        <v>#VALUE!</v>
      </c>
      <c r="AV812" s="53" t="e">
        <f>SUMIFS('[20]WorkDone DATA'!$L:$L,'[20]WorkDone DATA'!$N:$N,BOQ!AV$6,'[20]WorkDone DATA'!$G:$G,BOQ!$B812)*$G812</f>
        <v>#VALUE!</v>
      </c>
      <c r="AW812" s="53" t="e">
        <f>SUMIFS('[20]WorkDone DATA'!$L:$L,'[20]WorkDone DATA'!$N:$N,BOQ!AW$6,'[20]WorkDone DATA'!$G:$G,BOQ!$B812)*$G812</f>
        <v>#VALUE!</v>
      </c>
      <c r="AX812" s="53" t="e">
        <f>SUMIFS('[20]WorkDone DATA'!$L:$L,'[20]WorkDone DATA'!$N:$N,BOQ!AX$6,'[20]WorkDone DATA'!$G:$G,BOQ!$B812)*$G812</f>
        <v>#VALUE!</v>
      </c>
      <c r="AY812" s="53" t="e">
        <f>SUMIFS('[20]WorkDone DATA'!$L:$L,'[20]WorkDone DATA'!$N:$N,BOQ!AY$6,'[20]WorkDone DATA'!$G:$G,BOQ!$B812)*$G812</f>
        <v>#VALUE!</v>
      </c>
      <c r="AZ812" s="53" t="e">
        <f>SUMIFS('[20]WorkDone DATA'!$L:$L,'[20]WorkDone DATA'!$N:$N,BOQ!AZ$6,'[20]WorkDone DATA'!$G:$G,BOQ!$B812)*$G812</f>
        <v>#VALUE!</v>
      </c>
      <c r="BA812" s="53" t="e">
        <f>SUMIFS('[20]WorkDone DATA'!$L:$L,'[20]WorkDone DATA'!$N:$N,BOQ!BA$6,'[20]WorkDone DATA'!$G:$G,BOQ!$B812)*$G812</f>
        <v>#VALUE!</v>
      </c>
      <c r="BB812" s="53" t="e">
        <f>SUMIFS('[20]WorkDone DATA'!$L:$L,'[20]WorkDone DATA'!$N:$N,BOQ!BB$6,'[20]WorkDone DATA'!$G:$G,BOQ!$B812)*$G812</f>
        <v>#VALUE!</v>
      </c>
      <c r="BC812" s="53" t="e">
        <f>SUMIFS('[20]WorkDone DATA'!$L:$L,'[20]WorkDone DATA'!$N:$N,BOQ!BC$6,'[20]WorkDone DATA'!$G:$G,BOQ!$B812)*$G812</f>
        <v>#VALUE!</v>
      </c>
      <c r="BD812" s="53" t="e">
        <f>SUMIFS('[20]WorkDone DATA'!$L:$L,'[20]WorkDone DATA'!$N:$N,BOQ!BD$6,'[20]WorkDone DATA'!$G:$G,BOQ!$B812)*$G812</f>
        <v>#VALUE!</v>
      </c>
      <c r="BE812" s="53" t="e">
        <f>SUMIFS('[20]WorkDone DATA'!$L:$L,'[20]WorkDone DATA'!$N:$N,BOQ!BE$6,'[20]WorkDone DATA'!$G:$G,BOQ!$B812)*$G812</f>
        <v>#VALUE!</v>
      </c>
      <c r="BF812" s="53" t="e">
        <f>SUMIFS('[20]WorkDone DATA'!$L:$L,'[20]WorkDone DATA'!$N:$N,BOQ!BF$6,'[20]WorkDone DATA'!$G:$G,BOQ!$B812)*$G812</f>
        <v>#VALUE!</v>
      </c>
      <c r="BG812" s="53" t="e">
        <f>SUMIFS('[20]WorkDone DATA'!$L:$L,'[20]WorkDone DATA'!$N:$N,BOQ!BG$6,'[20]WorkDone DATA'!$G:$G,BOQ!$B812)*$G812</f>
        <v>#VALUE!</v>
      </c>
      <c r="BH812" s="53" t="e">
        <f>SUMIFS('[20]WorkDone DATA'!$L:$L,'[20]WorkDone DATA'!$N:$N,BOQ!BH$6,'[20]WorkDone DATA'!$G:$G,BOQ!$B812)*$G812</f>
        <v>#VALUE!</v>
      </c>
      <c r="BI812" s="53" t="e">
        <f>SUMIFS('[20]WorkDone DATA'!$L:$L,'[20]WorkDone DATA'!$N:$N,BOQ!BI$6,'[20]WorkDone DATA'!$G:$G,BOQ!$B812)*$G812</f>
        <v>#VALUE!</v>
      </c>
      <c r="BJ812" s="53" t="e">
        <f>SUMIFS('[20]WorkDone DATA'!$L:$L,'[20]WorkDone DATA'!$N:$N,BOQ!BJ$6,'[20]WorkDone DATA'!$G:$G,BOQ!$B812)*$G812</f>
        <v>#VALUE!</v>
      </c>
      <c r="BK812" s="53" t="e">
        <f>SUMIFS('[20]WorkDone DATA'!$L:$L,'[20]WorkDone DATA'!$N:$N,BOQ!BK$6,'[20]WorkDone DATA'!$G:$G,BOQ!$B812)*$G812</f>
        <v>#VALUE!</v>
      </c>
      <c r="BL812" s="53" t="e">
        <f>SUMIFS('[20]WorkDone DATA'!$L:$L,'[20]WorkDone DATA'!$N:$N,BOQ!BL$6,'[20]WorkDone DATA'!$G:$G,BOQ!$B812)*$G812</f>
        <v>#VALUE!</v>
      </c>
      <c r="BM812" s="53" t="e">
        <f>SUMIFS('[20]WorkDone DATA'!$L:$L,'[20]WorkDone DATA'!$N:$N,BOQ!BM$6,'[20]WorkDone DATA'!$G:$G,BOQ!$B812)*$G812</f>
        <v>#VALUE!</v>
      </c>
      <c r="BN812" s="53" t="e">
        <f>SUMIFS('[20]WorkDone DATA'!$L:$L,'[20]WorkDone DATA'!$N:$N,BOQ!BN$6,'[20]WorkDone DATA'!$G:$G,BOQ!$B812)*$G812</f>
        <v>#VALUE!</v>
      </c>
      <c r="BO812" s="53" t="e">
        <f>SUMIFS('[20]WorkDone DATA'!$L:$L,'[20]WorkDone DATA'!$N:$N,BOQ!BO$6,'[20]WorkDone DATA'!$G:$G,BOQ!$B812)*$G812</f>
        <v>#VALUE!</v>
      </c>
      <c r="BP812" s="53" t="e">
        <f>SUMIFS('[20]WorkDone DATA'!$L:$L,'[20]WorkDone DATA'!$N:$N,BOQ!BP$6,'[20]WorkDone DATA'!$G:$G,BOQ!$B812)*$G812</f>
        <v>#VALUE!</v>
      </c>
      <c r="BQ812" s="53" t="e">
        <f>SUMIFS('[20]WorkDone DATA'!$L:$L,'[20]WorkDone DATA'!$N:$N,BOQ!BQ$6,'[20]WorkDone DATA'!$G:$G,BOQ!$B812)*$G812</f>
        <v>#VALUE!</v>
      </c>
      <c r="BR812" s="53" t="e">
        <f>SUMIFS('[20]WorkDone DATA'!$L:$L,'[20]WorkDone DATA'!$N:$N,BOQ!BR$6,'[20]WorkDone DATA'!$G:$G,BOQ!$B812)*$G812</f>
        <v>#VALUE!</v>
      </c>
      <c r="BS812" s="53" t="e">
        <f>SUMIFS('[20]WorkDone DATA'!$L:$L,'[20]WorkDone DATA'!$N:$N,BOQ!BS$6,'[20]WorkDone DATA'!$G:$G,BOQ!$B812)*$G812</f>
        <v>#VALUE!</v>
      </c>
      <c r="BT812" s="53" t="e">
        <f>SUMIFS('[20]WorkDone DATA'!$L:$L,'[20]WorkDone DATA'!$N:$N,BOQ!BT$6,'[20]WorkDone DATA'!$G:$G,BOQ!$B812)*$G812</f>
        <v>#VALUE!</v>
      </c>
      <c r="BU812" s="53" t="e">
        <f>SUMIFS('[20]WorkDone DATA'!$L:$L,'[20]WorkDone DATA'!$N:$N,BOQ!BU$6,'[20]WorkDone DATA'!$G:$G,BOQ!$B812)*$G812</f>
        <v>#VALUE!</v>
      </c>
      <c r="BV812" s="53" t="e">
        <f>SUMIFS('[20]WorkDone DATA'!$L:$L,'[20]WorkDone DATA'!$N:$N,BOQ!BV$6,'[20]WorkDone DATA'!$G:$G,BOQ!$B812)*$G812</f>
        <v>#VALUE!</v>
      </c>
      <c r="BW812" s="53" t="e">
        <f>SUMIFS('[20]WorkDone DATA'!$L:$L,'[20]WorkDone DATA'!$N:$N,BOQ!BW$6,'[20]WorkDone DATA'!$G:$G,BOQ!$B812)*$G812</f>
        <v>#VALUE!</v>
      </c>
      <c r="BX812" s="53" t="e">
        <f>SUMIFS('[20]WorkDone DATA'!$L:$L,'[20]WorkDone DATA'!$N:$N,BOQ!BX$6,'[20]WorkDone DATA'!$G:$G,BOQ!$B812)*$G812</f>
        <v>#VALUE!</v>
      </c>
    </row>
    <row r="813" spans="1:76" ht="15.6" x14ac:dyDescent="0.35">
      <c r="A813" s="1"/>
      <c r="B813" s="42"/>
      <c r="C813" s="80" t="s">
        <v>147</v>
      </c>
      <c r="D813" s="58"/>
      <c r="E813" s="77"/>
      <c r="F813" s="45"/>
      <c r="G813" s="52"/>
      <c r="H813" s="53">
        <f t="shared" si="110"/>
        <v>0</v>
      </c>
      <c r="K813" s="214"/>
      <c r="L813" s="220" t="e">
        <f t="shared" si="111"/>
        <v>#VALUE!</v>
      </c>
      <c r="M813" s="221" t="e">
        <f t="shared" si="112"/>
        <v>#VALUE!</v>
      </c>
      <c r="N813" s="219"/>
      <c r="O813" s="214">
        <f t="shared" si="113"/>
        <v>0</v>
      </c>
      <c r="P813" s="215" t="e">
        <f t="shared" si="114"/>
        <v>#VALUE!</v>
      </c>
      <c r="R813" s="217" t="e">
        <f>SUMIFS('[20]WorkDone DATA'!$L:$L,'[20]WorkDone DATA'!$N:$N,BOQ!S$6,'[20]WorkDone DATA'!$G:$G,BOQ!$B813)</f>
        <v>#VALUE!</v>
      </c>
      <c r="S813" s="53" t="e">
        <f t="shared" si="115"/>
        <v>#VALUE!</v>
      </c>
      <c r="T813" s="217" t="e">
        <f>SUMIFS('[20]WorkDone DATA'!$L:$L,'[20]WorkDone DATA'!$N:$N,BOQ!U$6,'[20]WorkDone DATA'!$G:$G,BOQ!$B813)</f>
        <v>#VALUE!</v>
      </c>
      <c r="U813" s="53" t="e">
        <f t="shared" si="116"/>
        <v>#VALUE!</v>
      </c>
      <c r="V813" s="217"/>
      <c r="W813" s="53" t="e">
        <f>SUMIFS('[20]WorkDone DATA'!$L:$L,'[20]WorkDone DATA'!$N:$N,BOQ!W$6,'[20]WorkDone DATA'!$G:$G,BOQ!$B813)*$G813</f>
        <v>#VALUE!</v>
      </c>
      <c r="X813" s="217"/>
      <c r="Y813" s="53" t="e">
        <f>SUMIFS('[20]WorkDone DATA'!$L:$L,'[20]WorkDone DATA'!$N:$N,BOQ!Y$6,'[20]WorkDone DATA'!$G:$G,BOQ!$B813)*$G813</f>
        <v>#VALUE!</v>
      </c>
      <c r="Z813" s="217"/>
      <c r="AA813" s="53" t="e">
        <f>SUMIFS('[20]WorkDone DATA'!$L:$L,'[20]WorkDone DATA'!$N:$N,BOQ!AA$6,'[20]WorkDone DATA'!$G:$G,BOQ!$B813)*$G813</f>
        <v>#VALUE!</v>
      </c>
      <c r="AB813" s="53" t="e">
        <f>SUMIFS('[20]WorkDone DATA'!$L:$L,'[20]WorkDone DATA'!$N:$N,BOQ!AB$6,'[20]WorkDone DATA'!$G:$G,BOQ!$B813)*$G813</f>
        <v>#VALUE!</v>
      </c>
      <c r="AC813" s="53" t="e">
        <f>SUMIFS('[20]WorkDone DATA'!$L:$L,'[20]WorkDone DATA'!$N:$N,BOQ!AC$6,'[20]WorkDone DATA'!$G:$G,BOQ!$B813)*$G813</f>
        <v>#VALUE!</v>
      </c>
      <c r="AD813" s="53" t="e">
        <f>SUMIFS('[20]WorkDone DATA'!$L:$L,'[20]WorkDone DATA'!$N:$N,BOQ!AD$6,'[20]WorkDone DATA'!$G:$G,BOQ!$B813)*$G813</f>
        <v>#VALUE!</v>
      </c>
      <c r="AE813" s="53" t="e">
        <f>SUMIFS('[20]WorkDone DATA'!$L:$L,'[20]WorkDone DATA'!$N:$N,BOQ!AE$6,'[20]WorkDone DATA'!$G:$G,BOQ!$B813)*$G813</f>
        <v>#VALUE!</v>
      </c>
      <c r="AF813" s="53" t="e">
        <f>SUMIFS('[20]WorkDone DATA'!$L:$L,'[20]WorkDone DATA'!$N:$N,BOQ!AF$6,'[20]WorkDone DATA'!$G:$G,BOQ!$B813)*$G813</f>
        <v>#VALUE!</v>
      </c>
      <c r="AG813" s="53" t="e">
        <f>SUMIFS('[20]WorkDone DATA'!$L:$L,'[20]WorkDone DATA'!$N:$N,BOQ!AG$6,'[20]WorkDone DATA'!$G:$G,BOQ!$B813)*$G813</f>
        <v>#VALUE!</v>
      </c>
      <c r="AH813" s="53" t="e">
        <f>SUMIFS('[20]WorkDone DATA'!$L:$L,'[20]WorkDone DATA'!$N:$N,BOQ!AH$6,'[20]WorkDone DATA'!$G:$G,BOQ!$B813)*$G813</f>
        <v>#VALUE!</v>
      </c>
      <c r="AI813" s="53" t="e">
        <f>SUMIFS('[20]WorkDone DATA'!$L:$L,'[20]WorkDone DATA'!$N:$N,BOQ!AI$6,'[20]WorkDone DATA'!$G:$G,BOQ!$B813)*$G813</f>
        <v>#VALUE!</v>
      </c>
      <c r="AJ813" s="53" t="e">
        <f>SUMIFS('[20]WorkDone DATA'!$L:$L,'[20]WorkDone DATA'!$N:$N,BOQ!AJ$6,'[20]WorkDone DATA'!$G:$G,BOQ!$B813)*$G813</f>
        <v>#VALUE!</v>
      </c>
      <c r="AK813" s="53" t="e">
        <f>SUMIFS('[20]WorkDone DATA'!$L:$L,'[20]WorkDone DATA'!$N:$N,BOQ!AK$6,'[20]WorkDone DATA'!$G:$G,BOQ!$B813)*$G813</f>
        <v>#VALUE!</v>
      </c>
      <c r="AL813" s="53" t="e">
        <f>SUMIFS('[20]WorkDone DATA'!$L:$L,'[20]WorkDone DATA'!$N:$N,BOQ!AL$6,'[20]WorkDone DATA'!$G:$G,BOQ!$B813)*$G813</f>
        <v>#VALUE!</v>
      </c>
      <c r="AM813" s="53" t="e">
        <f>SUMIFS('[20]WorkDone DATA'!$L:$L,'[20]WorkDone DATA'!$N:$N,BOQ!AM$6,'[20]WorkDone DATA'!$G:$G,BOQ!$B813)*$G813</f>
        <v>#VALUE!</v>
      </c>
      <c r="AN813" s="53" t="e">
        <f>SUMIFS('[20]WorkDone DATA'!$L:$L,'[20]WorkDone DATA'!$N:$N,BOQ!AN$6,'[20]WorkDone DATA'!$G:$G,BOQ!$B813)*$G813</f>
        <v>#VALUE!</v>
      </c>
      <c r="AO813" s="53" t="e">
        <f>SUMIFS('[20]WorkDone DATA'!$L:$L,'[20]WorkDone DATA'!$N:$N,BOQ!AO$6,'[20]WorkDone DATA'!$G:$G,BOQ!$B813)*$G813</f>
        <v>#VALUE!</v>
      </c>
      <c r="AP813" s="53" t="e">
        <f>SUMIFS('[20]WorkDone DATA'!$L:$L,'[20]WorkDone DATA'!$N:$N,BOQ!AP$6,'[20]WorkDone DATA'!$G:$G,BOQ!$B813)*$G813</f>
        <v>#VALUE!</v>
      </c>
      <c r="AQ813" s="53" t="e">
        <f>SUMIFS('[20]WorkDone DATA'!$L:$L,'[20]WorkDone DATA'!$N:$N,BOQ!AQ$6,'[20]WorkDone DATA'!$G:$G,BOQ!$B813)*$G813</f>
        <v>#VALUE!</v>
      </c>
      <c r="AR813" s="53" t="e">
        <f>SUMIFS('[20]WorkDone DATA'!$L:$L,'[20]WorkDone DATA'!$N:$N,BOQ!AR$6,'[20]WorkDone DATA'!$G:$G,BOQ!$B813)*$G813</f>
        <v>#VALUE!</v>
      </c>
      <c r="AS813" s="53" t="e">
        <f>SUMIFS('[20]WorkDone DATA'!$L:$L,'[20]WorkDone DATA'!$N:$N,BOQ!AS$6,'[20]WorkDone DATA'!$G:$G,BOQ!$B813)*$G813</f>
        <v>#VALUE!</v>
      </c>
      <c r="AT813" s="53" t="e">
        <f>SUMIFS('[20]WorkDone DATA'!$L:$L,'[20]WorkDone DATA'!$N:$N,BOQ!AT$6,'[20]WorkDone DATA'!$G:$G,BOQ!$B813)*$G813</f>
        <v>#VALUE!</v>
      </c>
      <c r="AU813" s="53" t="e">
        <f>SUMIFS('[20]WorkDone DATA'!$L:$L,'[20]WorkDone DATA'!$N:$N,BOQ!AU$6,'[20]WorkDone DATA'!$G:$G,BOQ!$B813)*$G813</f>
        <v>#VALUE!</v>
      </c>
      <c r="AV813" s="53" t="e">
        <f>SUMIFS('[20]WorkDone DATA'!$L:$L,'[20]WorkDone DATA'!$N:$N,BOQ!AV$6,'[20]WorkDone DATA'!$G:$G,BOQ!$B813)*$G813</f>
        <v>#VALUE!</v>
      </c>
      <c r="AW813" s="53" t="e">
        <f>SUMIFS('[20]WorkDone DATA'!$L:$L,'[20]WorkDone DATA'!$N:$N,BOQ!AW$6,'[20]WorkDone DATA'!$G:$G,BOQ!$B813)*$G813</f>
        <v>#VALUE!</v>
      </c>
      <c r="AX813" s="53" t="e">
        <f>SUMIFS('[20]WorkDone DATA'!$L:$L,'[20]WorkDone DATA'!$N:$N,BOQ!AX$6,'[20]WorkDone DATA'!$G:$G,BOQ!$B813)*$G813</f>
        <v>#VALUE!</v>
      </c>
      <c r="AY813" s="53" t="e">
        <f>SUMIFS('[20]WorkDone DATA'!$L:$L,'[20]WorkDone DATA'!$N:$N,BOQ!AY$6,'[20]WorkDone DATA'!$G:$G,BOQ!$B813)*$G813</f>
        <v>#VALUE!</v>
      </c>
      <c r="AZ813" s="53" t="e">
        <f>SUMIFS('[20]WorkDone DATA'!$L:$L,'[20]WorkDone DATA'!$N:$N,BOQ!AZ$6,'[20]WorkDone DATA'!$G:$G,BOQ!$B813)*$G813</f>
        <v>#VALUE!</v>
      </c>
      <c r="BA813" s="53" t="e">
        <f>SUMIFS('[20]WorkDone DATA'!$L:$L,'[20]WorkDone DATA'!$N:$N,BOQ!BA$6,'[20]WorkDone DATA'!$G:$G,BOQ!$B813)*$G813</f>
        <v>#VALUE!</v>
      </c>
      <c r="BB813" s="53" t="e">
        <f>SUMIFS('[20]WorkDone DATA'!$L:$L,'[20]WorkDone DATA'!$N:$N,BOQ!BB$6,'[20]WorkDone DATA'!$G:$G,BOQ!$B813)*$G813</f>
        <v>#VALUE!</v>
      </c>
      <c r="BC813" s="53" t="e">
        <f>SUMIFS('[20]WorkDone DATA'!$L:$L,'[20]WorkDone DATA'!$N:$N,BOQ!BC$6,'[20]WorkDone DATA'!$G:$G,BOQ!$B813)*$G813</f>
        <v>#VALUE!</v>
      </c>
      <c r="BD813" s="53" t="e">
        <f>SUMIFS('[20]WorkDone DATA'!$L:$L,'[20]WorkDone DATA'!$N:$N,BOQ!BD$6,'[20]WorkDone DATA'!$G:$G,BOQ!$B813)*$G813</f>
        <v>#VALUE!</v>
      </c>
      <c r="BE813" s="53" t="e">
        <f>SUMIFS('[20]WorkDone DATA'!$L:$L,'[20]WorkDone DATA'!$N:$N,BOQ!BE$6,'[20]WorkDone DATA'!$G:$G,BOQ!$B813)*$G813</f>
        <v>#VALUE!</v>
      </c>
      <c r="BF813" s="53" t="e">
        <f>SUMIFS('[20]WorkDone DATA'!$L:$L,'[20]WorkDone DATA'!$N:$N,BOQ!BF$6,'[20]WorkDone DATA'!$G:$G,BOQ!$B813)*$G813</f>
        <v>#VALUE!</v>
      </c>
      <c r="BG813" s="53" t="e">
        <f>SUMIFS('[20]WorkDone DATA'!$L:$L,'[20]WorkDone DATA'!$N:$N,BOQ!BG$6,'[20]WorkDone DATA'!$G:$G,BOQ!$B813)*$G813</f>
        <v>#VALUE!</v>
      </c>
      <c r="BH813" s="53" t="e">
        <f>SUMIFS('[20]WorkDone DATA'!$L:$L,'[20]WorkDone DATA'!$N:$N,BOQ!BH$6,'[20]WorkDone DATA'!$G:$G,BOQ!$B813)*$G813</f>
        <v>#VALUE!</v>
      </c>
      <c r="BI813" s="53" t="e">
        <f>SUMIFS('[20]WorkDone DATA'!$L:$L,'[20]WorkDone DATA'!$N:$N,BOQ!BI$6,'[20]WorkDone DATA'!$G:$G,BOQ!$B813)*$G813</f>
        <v>#VALUE!</v>
      </c>
      <c r="BJ813" s="53" t="e">
        <f>SUMIFS('[20]WorkDone DATA'!$L:$L,'[20]WorkDone DATA'!$N:$N,BOQ!BJ$6,'[20]WorkDone DATA'!$G:$G,BOQ!$B813)*$G813</f>
        <v>#VALUE!</v>
      </c>
      <c r="BK813" s="53" t="e">
        <f>SUMIFS('[20]WorkDone DATA'!$L:$L,'[20]WorkDone DATA'!$N:$N,BOQ!BK$6,'[20]WorkDone DATA'!$G:$G,BOQ!$B813)*$G813</f>
        <v>#VALUE!</v>
      </c>
      <c r="BL813" s="53" t="e">
        <f>SUMIFS('[20]WorkDone DATA'!$L:$L,'[20]WorkDone DATA'!$N:$N,BOQ!BL$6,'[20]WorkDone DATA'!$G:$G,BOQ!$B813)*$G813</f>
        <v>#VALUE!</v>
      </c>
      <c r="BM813" s="53" t="e">
        <f>SUMIFS('[20]WorkDone DATA'!$L:$L,'[20]WorkDone DATA'!$N:$N,BOQ!BM$6,'[20]WorkDone DATA'!$G:$G,BOQ!$B813)*$G813</f>
        <v>#VALUE!</v>
      </c>
      <c r="BN813" s="53" t="e">
        <f>SUMIFS('[20]WorkDone DATA'!$L:$L,'[20]WorkDone DATA'!$N:$N,BOQ!BN$6,'[20]WorkDone DATA'!$G:$G,BOQ!$B813)*$G813</f>
        <v>#VALUE!</v>
      </c>
      <c r="BO813" s="53" t="e">
        <f>SUMIFS('[20]WorkDone DATA'!$L:$L,'[20]WorkDone DATA'!$N:$N,BOQ!BO$6,'[20]WorkDone DATA'!$G:$G,BOQ!$B813)*$G813</f>
        <v>#VALUE!</v>
      </c>
      <c r="BP813" s="53" t="e">
        <f>SUMIFS('[20]WorkDone DATA'!$L:$L,'[20]WorkDone DATA'!$N:$N,BOQ!BP$6,'[20]WorkDone DATA'!$G:$G,BOQ!$B813)*$G813</f>
        <v>#VALUE!</v>
      </c>
      <c r="BQ813" s="53" t="e">
        <f>SUMIFS('[20]WorkDone DATA'!$L:$L,'[20]WorkDone DATA'!$N:$N,BOQ!BQ$6,'[20]WorkDone DATA'!$G:$G,BOQ!$B813)*$G813</f>
        <v>#VALUE!</v>
      </c>
      <c r="BR813" s="53" t="e">
        <f>SUMIFS('[20]WorkDone DATA'!$L:$L,'[20]WorkDone DATA'!$N:$N,BOQ!BR$6,'[20]WorkDone DATA'!$G:$G,BOQ!$B813)*$G813</f>
        <v>#VALUE!</v>
      </c>
      <c r="BS813" s="53" t="e">
        <f>SUMIFS('[20]WorkDone DATA'!$L:$L,'[20]WorkDone DATA'!$N:$N,BOQ!BS$6,'[20]WorkDone DATA'!$G:$G,BOQ!$B813)*$G813</f>
        <v>#VALUE!</v>
      </c>
      <c r="BT813" s="53" t="e">
        <f>SUMIFS('[20]WorkDone DATA'!$L:$L,'[20]WorkDone DATA'!$N:$N,BOQ!BT$6,'[20]WorkDone DATA'!$G:$G,BOQ!$B813)*$G813</f>
        <v>#VALUE!</v>
      </c>
      <c r="BU813" s="53" t="e">
        <f>SUMIFS('[20]WorkDone DATA'!$L:$L,'[20]WorkDone DATA'!$N:$N,BOQ!BU$6,'[20]WorkDone DATA'!$G:$G,BOQ!$B813)*$G813</f>
        <v>#VALUE!</v>
      </c>
      <c r="BV813" s="53" t="e">
        <f>SUMIFS('[20]WorkDone DATA'!$L:$L,'[20]WorkDone DATA'!$N:$N,BOQ!BV$6,'[20]WorkDone DATA'!$G:$G,BOQ!$B813)*$G813</f>
        <v>#VALUE!</v>
      </c>
      <c r="BW813" s="53" t="e">
        <f>SUMIFS('[20]WorkDone DATA'!$L:$L,'[20]WorkDone DATA'!$N:$N,BOQ!BW$6,'[20]WorkDone DATA'!$G:$G,BOQ!$B813)*$G813</f>
        <v>#VALUE!</v>
      </c>
      <c r="BX813" s="53" t="e">
        <f>SUMIFS('[20]WorkDone DATA'!$L:$L,'[20]WorkDone DATA'!$N:$N,BOQ!BX$6,'[20]WorkDone DATA'!$G:$G,BOQ!$B813)*$G813</f>
        <v>#VALUE!</v>
      </c>
    </row>
    <row r="814" spans="1:76" ht="15.6" x14ac:dyDescent="0.35">
      <c r="A814" s="1"/>
      <c r="B814" s="42"/>
      <c r="C814" s="80" t="s">
        <v>148</v>
      </c>
      <c r="D814" s="58"/>
      <c r="E814" s="77"/>
      <c r="F814" s="45"/>
      <c r="G814" s="52"/>
      <c r="H814" s="53">
        <f t="shared" si="110"/>
        <v>0</v>
      </c>
      <c r="K814" s="214"/>
      <c r="L814" s="220" t="e">
        <f t="shared" si="111"/>
        <v>#VALUE!</v>
      </c>
      <c r="M814" s="221" t="e">
        <f t="shared" si="112"/>
        <v>#VALUE!</v>
      </c>
      <c r="N814" s="219"/>
      <c r="O814" s="214">
        <f t="shared" si="113"/>
        <v>0</v>
      </c>
      <c r="P814" s="215" t="e">
        <f t="shared" si="114"/>
        <v>#VALUE!</v>
      </c>
      <c r="R814" s="217" t="e">
        <f>SUMIFS('[20]WorkDone DATA'!$L:$L,'[20]WorkDone DATA'!$N:$N,BOQ!S$6,'[20]WorkDone DATA'!$G:$G,BOQ!$B814)</f>
        <v>#VALUE!</v>
      </c>
      <c r="S814" s="53" t="e">
        <f t="shared" si="115"/>
        <v>#VALUE!</v>
      </c>
      <c r="T814" s="217" t="e">
        <f>SUMIFS('[20]WorkDone DATA'!$L:$L,'[20]WorkDone DATA'!$N:$N,BOQ!U$6,'[20]WorkDone DATA'!$G:$G,BOQ!$B814)</f>
        <v>#VALUE!</v>
      </c>
      <c r="U814" s="53" t="e">
        <f t="shared" si="116"/>
        <v>#VALUE!</v>
      </c>
      <c r="V814" s="217"/>
      <c r="W814" s="53" t="e">
        <f>SUMIFS('[20]WorkDone DATA'!$L:$L,'[20]WorkDone DATA'!$N:$N,BOQ!W$6,'[20]WorkDone DATA'!$G:$G,BOQ!$B814)*$G814</f>
        <v>#VALUE!</v>
      </c>
      <c r="X814" s="217"/>
      <c r="Y814" s="53" t="e">
        <f>SUMIFS('[20]WorkDone DATA'!$L:$L,'[20]WorkDone DATA'!$N:$N,BOQ!Y$6,'[20]WorkDone DATA'!$G:$G,BOQ!$B814)*$G814</f>
        <v>#VALUE!</v>
      </c>
      <c r="Z814" s="217"/>
      <c r="AA814" s="53" t="e">
        <f>SUMIFS('[20]WorkDone DATA'!$L:$L,'[20]WorkDone DATA'!$N:$N,BOQ!AA$6,'[20]WorkDone DATA'!$G:$G,BOQ!$B814)*$G814</f>
        <v>#VALUE!</v>
      </c>
      <c r="AB814" s="53" t="e">
        <f>SUMIFS('[20]WorkDone DATA'!$L:$L,'[20]WorkDone DATA'!$N:$N,BOQ!AB$6,'[20]WorkDone DATA'!$G:$G,BOQ!$B814)*$G814</f>
        <v>#VALUE!</v>
      </c>
      <c r="AC814" s="53" t="e">
        <f>SUMIFS('[20]WorkDone DATA'!$L:$L,'[20]WorkDone DATA'!$N:$N,BOQ!AC$6,'[20]WorkDone DATA'!$G:$G,BOQ!$B814)*$G814</f>
        <v>#VALUE!</v>
      </c>
      <c r="AD814" s="53" t="e">
        <f>SUMIFS('[20]WorkDone DATA'!$L:$L,'[20]WorkDone DATA'!$N:$N,BOQ!AD$6,'[20]WorkDone DATA'!$G:$G,BOQ!$B814)*$G814</f>
        <v>#VALUE!</v>
      </c>
      <c r="AE814" s="53" t="e">
        <f>SUMIFS('[20]WorkDone DATA'!$L:$L,'[20]WorkDone DATA'!$N:$N,BOQ!AE$6,'[20]WorkDone DATA'!$G:$G,BOQ!$B814)*$G814</f>
        <v>#VALUE!</v>
      </c>
      <c r="AF814" s="53" t="e">
        <f>SUMIFS('[20]WorkDone DATA'!$L:$L,'[20]WorkDone DATA'!$N:$N,BOQ!AF$6,'[20]WorkDone DATA'!$G:$G,BOQ!$B814)*$G814</f>
        <v>#VALUE!</v>
      </c>
      <c r="AG814" s="53" t="e">
        <f>SUMIFS('[20]WorkDone DATA'!$L:$L,'[20]WorkDone DATA'!$N:$N,BOQ!AG$6,'[20]WorkDone DATA'!$G:$G,BOQ!$B814)*$G814</f>
        <v>#VALUE!</v>
      </c>
      <c r="AH814" s="53" t="e">
        <f>SUMIFS('[20]WorkDone DATA'!$L:$L,'[20]WorkDone DATA'!$N:$N,BOQ!AH$6,'[20]WorkDone DATA'!$G:$G,BOQ!$B814)*$G814</f>
        <v>#VALUE!</v>
      </c>
      <c r="AI814" s="53" t="e">
        <f>SUMIFS('[20]WorkDone DATA'!$L:$L,'[20]WorkDone DATA'!$N:$N,BOQ!AI$6,'[20]WorkDone DATA'!$G:$G,BOQ!$B814)*$G814</f>
        <v>#VALUE!</v>
      </c>
      <c r="AJ814" s="53" t="e">
        <f>SUMIFS('[20]WorkDone DATA'!$L:$L,'[20]WorkDone DATA'!$N:$N,BOQ!AJ$6,'[20]WorkDone DATA'!$G:$G,BOQ!$B814)*$G814</f>
        <v>#VALUE!</v>
      </c>
      <c r="AK814" s="53" t="e">
        <f>SUMIFS('[20]WorkDone DATA'!$L:$L,'[20]WorkDone DATA'!$N:$N,BOQ!AK$6,'[20]WorkDone DATA'!$G:$G,BOQ!$B814)*$G814</f>
        <v>#VALUE!</v>
      </c>
      <c r="AL814" s="53" t="e">
        <f>SUMIFS('[20]WorkDone DATA'!$L:$L,'[20]WorkDone DATA'!$N:$N,BOQ!AL$6,'[20]WorkDone DATA'!$G:$G,BOQ!$B814)*$G814</f>
        <v>#VALUE!</v>
      </c>
      <c r="AM814" s="53" t="e">
        <f>SUMIFS('[20]WorkDone DATA'!$L:$L,'[20]WorkDone DATA'!$N:$N,BOQ!AM$6,'[20]WorkDone DATA'!$G:$G,BOQ!$B814)*$G814</f>
        <v>#VALUE!</v>
      </c>
      <c r="AN814" s="53" t="e">
        <f>SUMIFS('[20]WorkDone DATA'!$L:$L,'[20]WorkDone DATA'!$N:$N,BOQ!AN$6,'[20]WorkDone DATA'!$G:$G,BOQ!$B814)*$G814</f>
        <v>#VALUE!</v>
      </c>
      <c r="AO814" s="53" t="e">
        <f>SUMIFS('[20]WorkDone DATA'!$L:$L,'[20]WorkDone DATA'!$N:$N,BOQ!AO$6,'[20]WorkDone DATA'!$G:$G,BOQ!$B814)*$G814</f>
        <v>#VALUE!</v>
      </c>
      <c r="AP814" s="53" t="e">
        <f>SUMIFS('[20]WorkDone DATA'!$L:$L,'[20]WorkDone DATA'!$N:$N,BOQ!AP$6,'[20]WorkDone DATA'!$G:$G,BOQ!$B814)*$G814</f>
        <v>#VALUE!</v>
      </c>
      <c r="AQ814" s="53" t="e">
        <f>SUMIFS('[20]WorkDone DATA'!$L:$L,'[20]WorkDone DATA'!$N:$N,BOQ!AQ$6,'[20]WorkDone DATA'!$G:$G,BOQ!$B814)*$G814</f>
        <v>#VALUE!</v>
      </c>
      <c r="AR814" s="53" t="e">
        <f>SUMIFS('[20]WorkDone DATA'!$L:$L,'[20]WorkDone DATA'!$N:$N,BOQ!AR$6,'[20]WorkDone DATA'!$G:$G,BOQ!$B814)*$G814</f>
        <v>#VALUE!</v>
      </c>
      <c r="AS814" s="53" t="e">
        <f>SUMIFS('[20]WorkDone DATA'!$L:$L,'[20]WorkDone DATA'!$N:$N,BOQ!AS$6,'[20]WorkDone DATA'!$G:$G,BOQ!$B814)*$G814</f>
        <v>#VALUE!</v>
      </c>
      <c r="AT814" s="53" t="e">
        <f>SUMIFS('[20]WorkDone DATA'!$L:$L,'[20]WorkDone DATA'!$N:$N,BOQ!AT$6,'[20]WorkDone DATA'!$G:$G,BOQ!$B814)*$G814</f>
        <v>#VALUE!</v>
      </c>
      <c r="AU814" s="53" t="e">
        <f>SUMIFS('[20]WorkDone DATA'!$L:$L,'[20]WorkDone DATA'!$N:$N,BOQ!AU$6,'[20]WorkDone DATA'!$G:$G,BOQ!$B814)*$G814</f>
        <v>#VALUE!</v>
      </c>
      <c r="AV814" s="53" t="e">
        <f>SUMIFS('[20]WorkDone DATA'!$L:$L,'[20]WorkDone DATA'!$N:$N,BOQ!AV$6,'[20]WorkDone DATA'!$G:$G,BOQ!$B814)*$G814</f>
        <v>#VALUE!</v>
      </c>
      <c r="AW814" s="53" t="e">
        <f>SUMIFS('[20]WorkDone DATA'!$L:$L,'[20]WorkDone DATA'!$N:$N,BOQ!AW$6,'[20]WorkDone DATA'!$G:$G,BOQ!$B814)*$G814</f>
        <v>#VALUE!</v>
      </c>
      <c r="AX814" s="53" t="e">
        <f>SUMIFS('[20]WorkDone DATA'!$L:$L,'[20]WorkDone DATA'!$N:$N,BOQ!AX$6,'[20]WorkDone DATA'!$G:$G,BOQ!$B814)*$G814</f>
        <v>#VALUE!</v>
      </c>
      <c r="AY814" s="53" t="e">
        <f>SUMIFS('[20]WorkDone DATA'!$L:$L,'[20]WorkDone DATA'!$N:$N,BOQ!AY$6,'[20]WorkDone DATA'!$G:$G,BOQ!$B814)*$G814</f>
        <v>#VALUE!</v>
      </c>
      <c r="AZ814" s="53" t="e">
        <f>SUMIFS('[20]WorkDone DATA'!$L:$L,'[20]WorkDone DATA'!$N:$N,BOQ!AZ$6,'[20]WorkDone DATA'!$G:$G,BOQ!$B814)*$G814</f>
        <v>#VALUE!</v>
      </c>
      <c r="BA814" s="53" t="e">
        <f>SUMIFS('[20]WorkDone DATA'!$L:$L,'[20]WorkDone DATA'!$N:$N,BOQ!BA$6,'[20]WorkDone DATA'!$G:$G,BOQ!$B814)*$G814</f>
        <v>#VALUE!</v>
      </c>
      <c r="BB814" s="53" t="e">
        <f>SUMIFS('[20]WorkDone DATA'!$L:$L,'[20]WorkDone DATA'!$N:$N,BOQ!BB$6,'[20]WorkDone DATA'!$G:$G,BOQ!$B814)*$G814</f>
        <v>#VALUE!</v>
      </c>
      <c r="BC814" s="53" t="e">
        <f>SUMIFS('[20]WorkDone DATA'!$L:$L,'[20]WorkDone DATA'!$N:$N,BOQ!BC$6,'[20]WorkDone DATA'!$G:$G,BOQ!$B814)*$G814</f>
        <v>#VALUE!</v>
      </c>
      <c r="BD814" s="53" t="e">
        <f>SUMIFS('[20]WorkDone DATA'!$L:$L,'[20]WorkDone DATA'!$N:$N,BOQ!BD$6,'[20]WorkDone DATA'!$G:$G,BOQ!$B814)*$G814</f>
        <v>#VALUE!</v>
      </c>
      <c r="BE814" s="53" t="e">
        <f>SUMIFS('[20]WorkDone DATA'!$L:$L,'[20]WorkDone DATA'!$N:$N,BOQ!BE$6,'[20]WorkDone DATA'!$G:$G,BOQ!$B814)*$G814</f>
        <v>#VALUE!</v>
      </c>
      <c r="BF814" s="53" t="e">
        <f>SUMIFS('[20]WorkDone DATA'!$L:$L,'[20]WorkDone DATA'!$N:$N,BOQ!BF$6,'[20]WorkDone DATA'!$G:$G,BOQ!$B814)*$G814</f>
        <v>#VALUE!</v>
      </c>
      <c r="BG814" s="53" t="e">
        <f>SUMIFS('[20]WorkDone DATA'!$L:$L,'[20]WorkDone DATA'!$N:$N,BOQ!BG$6,'[20]WorkDone DATA'!$G:$G,BOQ!$B814)*$G814</f>
        <v>#VALUE!</v>
      </c>
      <c r="BH814" s="53" t="e">
        <f>SUMIFS('[20]WorkDone DATA'!$L:$L,'[20]WorkDone DATA'!$N:$N,BOQ!BH$6,'[20]WorkDone DATA'!$G:$G,BOQ!$B814)*$G814</f>
        <v>#VALUE!</v>
      </c>
      <c r="BI814" s="53" t="e">
        <f>SUMIFS('[20]WorkDone DATA'!$L:$L,'[20]WorkDone DATA'!$N:$N,BOQ!BI$6,'[20]WorkDone DATA'!$G:$G,BOQ!$B814)*$G814</f>
        <v>#VALUE!</v>
      </c>
      <c r="BJ814" s="53" t="e">
        <f>SUMIFS('[20]WorkDone DATA'!$L:$L,'[20]WorkDone DATA'!$N:$N,BOQ!BJ$6,'[20]WorkDone DATA'!$G:$G,BOQ!$B814)*$G814</f>
        <v>#VALUE!</v>
      </c>
      <c r="BK814" s="53" t="e">
        <f>SUMIFS('[20]WorkDone DATA'!$L:$L,'[20]WorkDone DATA'!$N:$N,BOQ!BK$6,'[20]WorkDone DATA'!$G:$G,BOQ!$B814)*$G814</f>
        <v>#VALUE!</v>
      </c>
      <c r="BL814" s="53" t="e">
        <f>SUMIFS('[20]WorkDone DATA'!$L:$L,'[20]WorkDone DATA'!$N:$N,BOQ!BL$6,'[20]WorkDone DATA'!$G:$G,BOQ!$B814)*$G814</f>
        <v>#VALUE!</v>
      </c>
      <c r="BM814" s="53" t="e">
        <f>SUMIFS('[20]WorkDone DATA'!$L:$L,'[20]WorkDone DATA'!$N:$N,BOQ!BM$6,'[20]WorkDone DATA'!$G:$G,BOQ!$B814)*$G814</f>
        <v>#VALUE!</v>
      </c>
      <c r="BN814" s="53" t="e">
        <f>SUMIFS('[20]WorkDone DATA'!$L:$L,'[20]WorkDone DATA'!$N:$N,BOQ!BN$6,'[20]WorkDone DATA'!$G:$G,BOQ!$B814)*$G814</f>
        <v>#VALUE!</v>
      </c>
      <c r="BO814" s="53" t="e">
        <f>SUMIFS('[20]WorkDone DATA'!$L:$L,'[20]WorkDone DATA'!$N:$N,BOQ!BO$6,'[20]WorkDone DATA'!$G:$G,BOQ!$B814)*$G814</f>
        <v>#VALUE!</v>
      </c>
      <c r="BP814" s="53" t="e">
        <f>SUMIFS('[20]WorkDone DATA'!$L:$L,'[20]WorkDone DATA'!$N:$N,BOQ!BP$6,'[20]WorkDone DATA'!$G:$G,BOQ!$B814)*$G814</f>
        <v>#VALUE!</v>
      </c>
      <c r="BQ814" s="53" t="e">
        <f>SUMIFS('[20]WorkDone DATA'!$L:$L,'[20]WorkDone DATA'!$N:$N,BOQ!BQ$6,'[20]WorkDone DATA'!$G:$G,BOQ!$B814)*$G814</f>
        <v>#VALUE!</v>
      </c>
      <c r="BR814" s="53" t="e">
        <f>SUMIFS('[20]WorkDone DATA'!$L:$L,'[20]WorkDone DATA'!$N:$N,BOQ!BR$6,'[20]WorkDone DATA'!$G:$G,BOQ!$B814)*$G814</f>
        <v>#VALUE!</v>
      </c>
      <c r="BS814" s="53" t="e">
        <f>SUMIFS('[20]WorkDone DATA'!$L:$L,'[20]WorkDone DATA'!$N:$N,BOQ!BS$6,'[20]WorkDone DATA'!$G:$G,BOQ!$B814)*$G814</f>
        <v>#VALUE!</v>
      </c>
      <c r="BT814" s="53" t="e">
        <f>SUMIFS('[20]WorkDone DATA'!$L:$L,'[20]WorkDone DATA'!$N:$N,BOQ!BT$6,'[20]WorkDone DATA'!$G:$G,BOQ!$B814)*$G814</f>
        <v>#VALUE!</v>
      </c>
      <c r="BU814" s="53" t="e">
        <f>SUMIFS('[20]WorkDone DATA'!$L:$L,'[20]WorkDone DATA'!$N:$N,BOQ!BU$6,'[20]WorkDone DATA'!$G:$G,BOQ!$B814)*$G814</f>
        <v>#VALUE!</v>
      </c>
      <c r="BV814" s="53" t="e">
        <f>SUMIFS('[20]WorkDone DATA'!$L:$L,'[20]WorkDone DATA'!$N:$N,BOQ!BV$6,'[20]WorkDone DATA'!$G:$G,BOQ!$B814)*$G814</f>
        <v>#VALUE!</v>
      </c>
      <c r="BW814" s="53" t="e">
        <f>SUMIFS('[20]WorkDone DATA'!$L:$L,'[20]WorkDone DATA'!$N:$N,BOQ!BW$6,'[20]WorkDone DATA'!$G:$G,BOQ!$B814)*$G814</f>
        <v>#VALUE!</v>
      </c>
      <c r="BX814" s="53" t="e">
        <f>SUMIFS('[20]WorkDone DATA'!$L:$L,'[20]WorkDone DATA'!$N:$N,BOQ!BX$6,'[20]WorkDone DATA'!$G:$G,BOQ!$B814)*$G814</f>
        <v>#VALUE!</v>
      </c>
    </row>
    <row r="815" spans="1:76" ht="15.6" x14ac:dyDescent="0.35">
      <c r="A815" s="1" t="str">
        <f>C814</f>
        <v>12 mm Threaded rods with nuts and washers</v>
      </c>
      <c r="B815" s="42">
        <v>2.4390000000000001</v>
      </c>
      <c r="C815" s="151" t="s">
        <v>11</v>
      </c>
      <c r="D815" s="58" t="s">
        <v>96</v>
      </c>
      <c r="E815" s="77" t="s">
        <v>13</v>
      </c>
      <c r="F815" s="45">
        <v>360</v>
      </c>
      <c r="G815" s="52">
        <v>66.62</v>
      </c>
      <c r="H815" s="53">
        <f t="shared" si="110"/>
        <v>23983.200000000001</v>
      </c>
      <c r="K815" s="214" t="e">
        <f t="shared" si="117"/>
        <v>#VALUE!</v>
      </c>
      <c r="L815" s="220" t="e">
        <f t="shared" si="111"/>
        <v>#VALUE!</v>
      </c>
      <c r="M815" s="221" t="e">
        <f t="shared" si="112"/>
        <v>#VALUE!</v>
      </c>
      <c r="N815" s="219"/>
      <c r="O815" s="214" t="e">
        <f t="shared" si="113"/>
        <v>#VALUE!</v>
      </c>
      <c r="P815" s="215" t="e">
        <f t="shared" si="114"/>
        <v>#VALUE!</v>
      </c>
      <c r="R815" s="217" t="e">
        <f>SUMIFS('[20]WorkDone DATA'!$L:$L,'[20]WorkDone DATA'!$N:$N,BOQ!S$6,'[20]WorkDone DATA'!$G:$G,BOQ!$B815)</f>
        <v>#VALUE!</v>
      </c>
      <c r="S815" s="53" t="e">
        <f t="shared" si="115"/>
        <v>#VALUE!</v>
      </c>
      <c r="T815" s="217" t="e">
        <f>SUMIFS('[20]WorkDone DATA'!$L:$L,'[20]WorkDone DATA'!$N:$N,BOQ!U$6,'[20]WorkDone DATA'!$G:$G,BOQ!$B815)</f>
        <v>#VALUE!</v>
      </c>
      <c r="U815" s="53" t="e">
        <f t="shared" si="116"/>
        <v>#VALUE!</v>
      </c>
      <c r="V815" s="217"/>
      <c r="W815" s="53" t="e">
        <f>SUMIFS('[20]WorkDone DATA'!$L:$L,'[20]WorkDone DATA'!$N:$N,BOQ!W$6,'[20]WorkDone DATA'!$G:$G,BOQ!$B815)*$G815</f>
        <v>#VALUE!</v>
      </c>
      <c r="X815" s="217"/>
      <c r="Y815" s="53" t="e">
        <f>SUMIFS('[20]WorkDone DATA'!$L:$L,'[20]WorkDone DATA'!$N:$N,BOQ!Y$6,'[20]WorkDone DATA'!$G:$G,BOQ!$B815)*$G815</f>
        <v>#VALUE!</v>
      </c>
      <c r="Z815" s="217"/>
      <c r="AA815" s="53" t="e">
        <f>SUMIFS('[20]WorkDone DATA'!$L:$L,'[20]WorkDone DATA'!$N:$N,BOQ!AA$6,'[20]WorkDone DATA'!$G:$G,BOQ!$B815)*$G815</f>
        <v>#VALUE!</v>
      </c>
      <c r="AB815" s="53" t="e">
        <f>SUMIFS('[20]WorkDone DATA'!$L:$L,'[20]WorkDone DATA'!$N:$N,BOQ!AB$6,'[20]WorkDone DATA'!$G:$G,BOQ!$B815)*$G815</f>
        <v>#VALUE!</v>
      </c>
      <c r="AC815" s="53" t="e">
        <f>SUMIFS('[20]WorkDone DATA'!$L:$L,'[20]WorkDone DATA'!$N:$N,BOQ!AC$6,'[20]WorkDone DATA'!$G:$G,BOQ!$B815)*$G815</f>
        <v>#VALUE!</v>
      </c>
      <c r="AD815" s="53" t="e">
        <f>SUMIFS('[20]WorkDone DATA'!$L:$L,'[20]WorkDone DATA'!$N:$N,BOQ!AD$6,'[20]WorkDone DATA'!$G:$G,BOQ!$B815)*$G815</f>
        <v>#VALUE!</v>
      </c>
      <c r="AE815" s="53" t="e">
        <f>SUMIFS('[20]WorkDone DATA'!$L:$L,'[20]WorkDone DATA'!$N:$N,BOQ!AE$6,'[20]WorkDone DATA'!$G:$G,BOQ!$B815)*$G815</f>
        <v>#VALUE!</v>
      </c>
      <c r="AF815" s="53" t="e">
        <f>SUMIFS('[20]WorkDone DATA'!$L:$L,'[20]WorkDone DATA'!$N:$N,BOQ!AF$6,'[20]WorkDone DATA'!$G:$G,BOQ!$B815)*$G815</f>
        <v>#VALUE!</v>
      </c>
      <c r="AG815" s="53" t="e">
        <f>SUMIFS('[20]WorkDone DATA'!$L:$L,'[20]WorkDone DATA'!$N:$N,BOQ!AG$6,'[20]WorkDone DATA'!$G:$G,BOQ!$B815)*$G815</f>
        <v>#VALUE!</v>
      </c>
      <c r="AH815" s="53" t="e">
        <f>SUMIFS('[20]WorkDone DATA'!$L:$L,'[20]WorkDone DATA'!$N:$N,BOQ!AH$6,'[20]WorkDone DATA'!$G:$G,BOQ!$B815)*$G815</f>
        <v>#VALUE!</v>
      </c>
      <c r="AI815" s="53" t="e">
        <f>SUMIFS('[20]WorkDone DATA'!$L:$L,'[20]WorkDone DATA'!$N:$N,BOQ!AI$6,'[20]WorkDone DATA'!$G:$G,BOQ!$B815)*$G815</f>
        <v>#VALUE!</v>
      </c>
      <c r="AJ815" s="53" t="e">
        <f>SUMIFS('[20]WorkDone DATA'!$L:$L,'[20]WorkDone DATA'!$N:$N,BOQ!AJ$6,'[20]WorkDone DATA'!$G:$G,BOQ!$B815)*$G815</f>
        <v>#VALUE!</v>
      </c>
      <c r="AK815" s="53" t="e">
        <f>SUMIFS('[20]WorkDone DATA'!$L:$L,'[20]WorkDone DATA'!$N:$N,BOQ!AK$6,'[20]WorkDone DATA'!$G:$G,BOQ!$B815)*$G815</f>
        <v>#VALUE!</v>
      </c>
      <c r="AL815" s="53" t="e">
        <f>SUMIFS('[20]WorkDone DATA'!$L:$L,'[20]WorkDone DATA'!$N:$N,BOQ!AL$6,'[20]WorkDone DATA'!$G:$G,BOQ!$B815)*$G815</f>
        <v>#VALUE!</v>
      </c>
      <c r="AM815" s="53" t="e">
        <f>SUMIFS('[20]WorkDone DATA'!$L:$L,'[20]WorkDone DATA'!$N:$N,BOQ!AM$6,'[20]WorkDone DATA'!$G:$G,BOQ!$B815)*$G815</f>
        <v>#VALUE!</v>
      </c>
      <c r="AN815" s="53" t="e">
        <f>SUMIFS('[20]WorkDone DATA'!$L:$L,'[20]WorkDone DATA'!$N:$N,BOQ!AN$6,'[20]WorkDone DATA'!$G:$G,BOQ!$B815)*$G815</f>
        <v>#VALUE!</v>
      </c>
      <c r="AO815" s="53" t="e">
        <f>SUMIFS('[20]WorkDone DATA'!$L:$L,'[20]WorkDone DATA'!$N:$N,BOQ!AO$6,'[20]WorkDone DATA'!$G:$G,BOQ!$B815)*$G815</f>
        <v>#VALUE!</v>
      </c>
      <c r="AP815" s="53" t="e">
        <f>SUMIFS('[20]WorkDone DATA'!$L:$L,'[20]WorkDone DATA'!$N:$N,BOQ!AP$6,'[20]WorkDone DATA'!$G:$G,BOQ!$B815)*$G815</f>
        <v>#VALUE!</v>
      </c>
      <c r="AQ815" s="53" t="e">
        <f>SUMIFS('[20]WorkDone DATA'!$L:$L,'[20]WorkDone DATA'!$N:$N,BOQ!AQ$6,'[20]WorkDone DATA'!$G:$G,BOQ!$B815)*$G815</f>
        <v>#VALUE!</v>
      </c>
      <c r="AR815" s="53" t="e">
        <f>SUMIFS('[20]WorkDone DATA'!$L:$L,'[20]WorkDone DATA'!$N:$N,BOQ!AR$6,'[20]WorkDone DATA'!$G:$G,BOQ!$B815)*$G815</f>
        <v>#VALUE!</v>
      </c>
      <c r="AS815" s="53" t="e">
        <f>SUMIFS('[20]WorkDone DATA'!$L:$L,'[20]WorkDone DATA'!$N:$N,BOQ!AS$6,'[20]WorkDone DATA'!$G:$G,BOQ!$B815)*$G815</f>
        <v>#VALUE!</v>
      </c>
      <c r="AT815" s="53" t="e">
        <f>SUMIFS('[20]WorkDone DATA'!$L:$L,'[20]WorkDone DATA'!$N:$N,BOQ!AT$6,'[20]WorkDone DATA'!$G:$G,BOQ!$B815)*$G815</f>
        <v>#VALUE!</v>
      </c>
      <c r="AU815" s="53" t="e">
        <f>SUMIFS('[20]WorkDone DATA'!$L:$L,'[20]WorkDone DATA'!$N:$N,BOQ!AU$6,'[20]WorkDone DATA'!$G:$G,BOQ!$B815)*$G815</f>
        <v>#VALUE!</v>
      </c>
      <c r="AV815" s="53" t="e">
        <f>SUMIFS('[20]WorkDone DATA'!$L:$L,'[20]WorkDone DATA'!$N:$N,BOQ!AV$6,'[20]WorkDone DATA'!$G:$G,BOQ!$B815)*$G815</f>
        <v>#VALUE!</v>
      </c>
      <c r="AW815" s="53" t="e">
        <f>SUMIFS('[20]WorkDone DATA'!$L:$L,'[20]WorkDone DATA'!$N:$N,BOQ!AW$6,'[20]WorkDone DATA'!$G:$G,BOQ!$B815)*$G815</f>
        <v>#VALUE!</v>
      </c>
      <c r="AX815" s="53" t="e">
        <f>SUMIFS('[20]WorkDone DATA'!$L:$L,'[20]WorkDone DATA'!$N:$N,BOQ!AX$6,'[20]WorkDone DATA'!$G:$G,BOQ!$B815)*$G815</f>
        <v>#VALUE!</v>
      </c>
      <c r="AY815" s="53" t="e">
        <f>SUMIFS('[20]WorkDone DATA'!$L:$L,'[20]WorkDone DATA'!$N:$N,BOQ!AY$6,'[20]WorkDone DATA'!$G:$G,BOQ!$B815)*$G815</f>
        <v>#VALUE!</v>
      </c>
      <c r="AZ815" s="53" t="e">
        <f>SUMIFS('[20]WorkDone DATA'!$L:$L,'[20]WorkDone DATA'!$N:$N,BOQ!AZ$6,'[20]WorkDone DATA'!$G:$G,BOQ!$B815)*$G815</f>
        <v>#VALUE!</v>
      </c>
      <c r="BA815" s="53" t="e">
        <f>SUMIFS('[20]WorkDone DATA'!$L:$L,'[20]WorkDone DATA'!$N:$N,BOQ!BA$6,'[20]WorkDone DATA'!$G:$G,BOQ!$B815)*$G815</f>
        <v>#VALUE!</v>
      </c>
      <c r="BB815" s="53" t="e">
        <f>SUMIFS('[20]WorkDone DATA'!$L:$L,'[20]WorkDone DATA'!$N:$N,BOQ!BB$6,'[20]WorkDone DATA'!$G:$G,BOQ!$B815)*$G815</f>
        <v>#VALUE!</v>
      </c>
      <c r="BC815" s="53" t="e">
        <f>SUMIFS('[20]WorkDone DATA'!$L:$L,'[20]WorkDone DATA'!$N:$N,BOQ!BC$6,'[20]WorkDone DATA'!$G:$G,BOQ!$B815)*$G815</f>
        <v>#VALUE!</v>
      </c>
      <c r="BD815" s="53" t="e">
        <f>SUMIFS('[20]WorkDone DATA'!$L:$L,'[20]WorkDone DATA'!$N:$N,BOQ!BD$6,'[20]WorkDone DATA'!$G:$G,BOQ!$B815)*$G815</f>
        <v>#VALUE!</v>
      </c>
      <c r="BE815" s="53" t="e">
        <f>SUMIFS('[20]WorkDone DATA'!$L:$L,'[20]WorkDone DATA'!$N:$N,BOQ!BE$6,'[20]WorkDone DATA'!$G:$G,BOQ!$B815)*$G815</f>
        <v>#VALUE!</v>
      </c>
      <c r="BF815" s="53" t="e">
        <f>SUMIFS('[20]WorkDone DATA'!$L:$L,'[20]WorkDone DATA'!$N:$N,BOQ!BF$6,'[20]WorkDone DATA'!$G:$G,BOQ!$B815)*$G815</f>
        <v>#VALUE!</v>
      </c>
      <c r="BG815" s="53" t="e">
        <f>SUMIFS('[20]WorkDone DATA'!$L:$L,'[20]WorkDone DATA'!$N:$N,BOQ!BG$6,'[20]WorkDone DATA'!$G:$G,BOQ!$B815)*$G815</f>
        <v>#VALUE!</v>
      </c>
      <c r="BH815" s="53" t="e">
        <f>SUMIFS('[20]WorkDone DATA'!$L:$L,'[20]WorkDone DATA'!$N:$N,BOQ!BH$6,'[20]WorkDone DATA'!$G:$G,BOQ!$B815)*$G815</f>
        <v>#VALUE!</v>
      </c>
      <c r="BI815" s="53" t="e">
        <f>SUMIFS('[20]WorkDone DATA'!$L:$L,'[20]WorkDone DATA'!$N:$N,BOQ!BI$6,'[20]WorkDone DATA'!$G:$G,BOQ!$B815)*$G815</f>
        <v>#VALUE!</v>
      </c>
      <c r="BJ815" s="53" t="e">
        <f>SUMIFS('[20]WorkDone DATA'!$L:$L,'[20]WorkDone DATA'!$N:$N,BOQ!BJ$6,'[20]WorkDone DATA'!$G:$G,BOQ!$B815)*$G815</f>
        <v>#VALUE!</v>
      </c>
      <c r="BK815" s="53" t="e">
        <f>SUMIFS('[20]WorkDone DATA'!$L:$L,'[20]WorkDone DATA'!$N:$N,BOQ!BK$6,'[20]WorkDone DATA'!$G:$G,BOQ!$B815)*$G815</f>
        <v>#VALUE!</v>
      </c>
      <c r="BL815" s="53" t="e">
        <f>SUMIFS('[20]WorkDone DATA'!$L:$L,'[20]WorkDone DATA'!$N:$N,BOQ!BL$6,'[20]WorkDone DATA'!$G:$G,BOQ!$B815)*$G815</f>
        <v>#VALUE!</v>
      </c>
      <c r="BM815" s="53" t="e">
        <f>SUMIFS('[20]WorkDone DATA'!$L:$L,'[20]WorkDone DATA'!$N:$N,BOQ!BM$6,'[20]WorkDone DATA'!$G:$G,BOQ!$B815)*$G815</f>
        <v>#VALUE!</v>
      </c>
      <c r="BN815" s="53" t="e">
        <f>SUMIFS('[20]WorkDone DATA'!$L:$L,'[20]WorkDone DATA'!$N:$N,BOQ!BN$6,'[20]WorkDone DATA'!$G:$G,BOQ!$B815)*$G815</f>
        <v>#VALUE!</v>
      </c>
      <c r="BO815" s="53" t="e">
        <f>SUMIFS('[20]WorkDone DATA'!$L:$L,'[20]WorkDone DATA'!$N:$N,BOQ!BO$6,'[20]WorkDone DATA'!$G:$G,BOQ!$B815)*$G815</f>
        <v>#VALUE!</v>
      </c>
      <c r="BP815" s="53" t="e">
        <f>SUMIFS('[20]WorkDone DATA'!$L:$L,'[20]WorkDone DATA'!$N:$N,BOQ!BP$6,'[20]WorkDone DATA'!$G:$G,BOQ!$B815)*$G815</f>
        <v>#VALUE!</v>
      </c>
      <c r="BQ815" s="53" t="e">
        <f>SUMIFS('[20]WorkDone DATA'!$L:$L,'[20]WorkDone DATA'!$N:$N,BOQ!BQ$6,'[20]WorkDone DATA'!$G:$G,BOQ!$B815)*$G815</f>
        <v>#VALUE!</v>
      </c>
      <c r="BR815" s="53" t="e">
        <f>SUMIFS('[20]WorkDone DATA'!$L:$L,'[20]WorkDone DATA'!$N:$N,BOQ!BR$6,'[20]WorkDone DATA'!$G:$G,BOQ!$B815)*$G815</f>
        <v>#VALUE!</v>
      </c>
      <c r="BS815" s="53" t="e">
        <f>SUMIFS('[20]WorkDone DATA'!$L:$L,'[20]WorkDone DATA'!$N:$N,BOQ!BS$6,'[20]WorkDone DATA'!$G:$G,BOQ!$B815)*$G815</f>
        <v>#VALUE!</v>
      </c>
      <c r="BT815" s="53" t="e">
        <f>SUMIFS('[20]WorkDone DATA'!$L:$L,'[20]WorkDone DATA'!$N:$N,BOQ!BT$6,'[20]WorkDone DATA'!$G:$G,BOQ!$B815)*$G815</f>
        <v>#VALUE!</v>
      </c>
      <c r="BU815" s="53" t="e">
        <f>SUMIFS('[20]WorkDone DATA'!$L:$L,'[20]WorkDone DATA'!$N:$N,BOQ!BU$6,'[20]WorkDone DATA'!$G:$G,BOQ!$B815)*$G815</f>
        <v>#VALUE!</v>
      </c>
      <c r="BV815" s="53" t="e">
        <f>SUMIFS('[20]WorkDone DATA'!$L:$L,'[20]WorkDone DATA'!$N:$N,BOQ!BV$6,'[20]WorkDone DATA'!$G:$G,BOQ!$B815)*$G815</f>
        <v>#VALUE!</v>
      </c>
      <c r="BW815" s="53" t="e">
        <f>SUMIFS('[20]WorkDone DATA'!$L:$L,'[20]WorkDone DATA'!$N:$N,BOQ!BW$6,'[20]WorkDone DATA'!$G:$G,BOQ!$B815)*$G815</f>
        <v>#VALUE!</v>
      </c>
      <c r="BX815" s="53" t="e">
        <f>SUMIFS('[20]WorkDone DATA'!$L:$L,'[20]WorkDone DATA'!$N:$N,BOQ!BX$6,'[20]WorkDone DATA'!$G:$G,BOQ!$B815)*$G815</f>
        <v>#VALUE!</v>
      </c>
    </row>
    <row r="816" spans="1:76" ht="15.6" x14ac:dyDescent="0.35">
      <c r="A816" s="1" t="str">
        <f>C814</f>
        <v>12 mm Threaded rods with nuts and washers</v>
      </c>
      <c r="B816" s="42">
        <v>2.44</v>
      </c>
      <c r="C816" s="151" t="s">
        <v>53</v>
      </c>
      <c r="D816" s="58" t="s">
        <v>46</v>
      </c>
      <c r="E816" s="77" t="s">
        <v>13</v>
      </c>
      <c r="F816" s="45">
        <v>360</v>
      </c>
      <c r="G816" s="52">
        <v>64.88</v>
      </c>
      <c r="H816" s="53">
        <f t="shared" si="110"/>
        <v>23356.799999999999</v>
      </c>
      <c r="K816" s="214" t="e">
        <f t="shared" si="117"/>
        <v>#VALUE!</v>
      </c>
      <c r="L816" s="220" t="e">
        <f t="shared" si="111"/>
        <v>#VALUE!</v>
      </c>
      <c r="M816" s="221" t="e">
        <f t="shared" si="112"/>
        <v>#VALUE!</v>
      </c>
      <c r="N816" s="219"/>
      <c r="O816" s="214" t="e">
        <f t="shared" si="113"/>
        <v>#VALUE!</v>
      </c>
      <c r="P816" s="215" t="e">
        <f t="shared" si="114"/>
        <v>#VALUE!</v>
      </c>
      <c r="R816" s="217" t="e">
        <f>SUMIFS('[20]WorkDone DATA'!$L:$L,'[20]WorkDone DATA'!$N:$N,BOQ!S$6,'[20]WorkDone DATA'!$G:$G,BOQ!$B816)</f>
        <v>#VALUE!</v>
      </c>
      <c r="S816" s="53" t="e">
        <f t="shared" si="115"/>
        <v>#VALUE!</v>
      </c>
      <c r="T816" s="217" t="e">
        <f>SUMIFS('[20]WorkDone DATA'!$L:$L,'[20]WorkDone DATA'!$N:$N,BOQ!U$6,'[20]WorkDone DATA'!$G:$G,BOQ!$B816)</f>
        <v>#VALUE!</v>
      </c>
      <c r="U816" s="53" t="e">
        <f t="shared" si="116"/>
        <v>#VALUE!</v>
      </c>
      <c r="V816" s="217"/>
      <c r="W816" s="53" t="e">
        <f>SUMIFS('[20]WorkDone DATA'!$L:$L,'[20]WorkDone DATA'!$N:$N,BOQ!W$6,'[20]WorkDone DATA'!$G:$G,BOQ!$B816)*$G816</f>
        <v>#VALUE!</v>
      </c>
      <c r="X816" s="217"/>
      <c r="Y816" s="53" t="e">
        <f>SUMIFS('[20]WorkDone DATA'!$L:$L,'[20]WorkDone DATA'!$N:$N,BOQ!Y$6,'[20]WorkDone DATA'!$G:$G,BOQ!$B816)*$G816</f>
        <v>#VALUE!</v>
      </c>
      <c r="Z816" s="217"/>
      <c r="AA816" s="53" t="e">
        <f>SUMIFS('[20]WorkDone DATA'!$L:$L,'[20]WorkDone DATA'!$N:$N,BOQ!AA$6,'[20]WorkDone DATA'!$G:$G,BOQ!$B816)*$G816</f>
        <v>#VALUE!</v>
      </c>
      <c r="AB816" s="53" t="e">
        <f>SUMIFS('[20]WorkDone DATA'!$L:$L,'[20]WorkDone DATA'!$N:$N,BOQ!AB$6,'[20]WorkDone DATA'!$G:$G,BOQ!$B816)*$G816</f>
        <v>#VALUE!</v>
      </c>
      <c r="AC816" s="53" t="e">
        <f>SUMIFS('[20]WorkDone DATA'!$L:$L,'[20]WorkDone DATA'!$N:$N,BOQ!AC$6,'[20]WorkDone DATA'!$G:$G,BOQ!$B816)*$G816</f>
        <v>#VALUE!</v>
      </c>
      <c r="AD816" s="53" t="e">
        <f>SUMIFS('[20]WorkDone DATA'!$L:$L,'[20]WorkDone DATA'!$N:$N,BOQ!AD$6,'[20]WorkDone DATA'!$G:$G,BOQ!$B816)*$G816</f>
        <v>#VALUE!</v>
      </c>
      <c r="AE816" s="53" t="e">
        <f>SUMIFS('[20]WorkDone DATA'!$L:$L,'[20]WorkDone DATA'!$N:$N,BOQ!AE$6,'[20]WorkDone DATA'!$G:$G,BOQ!$B816)*$G816</f>
        <v>#VALUE!</v>
      </c>
      <c r="AF816" s="53" t="e">
        <f>SUMIFS('[20]WorkDone DATA'!$L:$L,'[20]WorkDone DATA'!$N:$N,BOQ!AF$6,'[20]WorkDone DATA'!$G:$G,BOQ!$B816)*$G816</f>
        <v>#VALUE!</v>
      </c>
      <c r="AG816" s="53" t="e">
        <f>SUMIFS('[20]WorkDone DATA'!$L:$L,'[20]WorkDone DATA'!$N:$N,BOQ!AG$6,'[20]WorkDone DATA'!$G:$G,BOQ!$B816)*$G816</f>
        <v>#VALUE!</v>
      </c>
      <c r="AH816" s="53" t="e">
        <f>SUMIFS('[20]WorkDone DATA'!$L:$L,'[20]WorkDone DATA'!$N:$N,BOQ!AH$6,'[20]WorkDone DATA'!$G:$G,BOQ!$B816)*$G816</f>
        <v>#VALUE!</v>
      </c>
      <c r="AI816" s="53" t="e">
        <f>SUMIFS('[20]WorkDone DATA'!$L:$L,'[20]WorkDone DATA'!$N:$N,BOQ!AI$6,'[20]WorkDone DATA'!$G:$G,BOQ!$B816)*$G816</f>
        <v>#VALUE!</v>
      </c>
      <c r="AJ816" s="53" t="e">
        <f>SUMIFS('[20]WorkDone DATA'!$L:$L,'[20]WorkDone DATA'!$N:$N,BOQ!AJ$6,'[20]WorkDone DATA'!$G:$G,BOQ!$B816)*$G816</f>
        <v>#VALUE!</v>
      </c>
      <c r="AK816" s="53" t="e">
        <f>SUMIFS('[20]WorkDone DATA'!$L:$L,'[20]WorkDone DATA'!$N:$N,BOQ!AK$6,'[20]WorkDone DATA'!$G:$G,BOQ!$B816)*$G816</f>
        <v>#VALUE!</v>
      </c>
      <c r="AL816" s="53" t="e">
        <f>SUMIFS('[20]WorkDone DATA'!$L:$L,'[20]WorkDone DATA'!$N:$N,BOQ!AL$6,'[20]WorkDone DATA'!$G:$G,BOQ!$B816)*$G816</f>
        <v>#VALUE!</v>
      </c>
      <c r="AM816" s="53" t="e">
        <f>SUMIFS('[20]WorkDone DATA'!$L:$L,'[20]WorkDone DATA'!$N:$N,BOQ!AM$6,'[20]WorkDone DATA'!$G:$G,BOQ!$B816)*$G816</f>
        <v>#VALUE!</v>
      </c>
      <c r="AN816" s="53" t="e">
        <f>SUMIFS('[20]WorkDone DATA'!$L:$L,'[20]WorkDone DATA'!$N:$N,BOQ!AN$6,'[20]WorkDone DATA'!$G:$G,BOQ!$B816)*$G816</f>
        <v>#VALUE!</v>
      </c>
      <c r="AO816" s="53" t="e">
        <f>SUMIFS('[20]WorkDone DATA'!$L:$L,'[20]WorkDone DATA'!$N:$N,BOQ!AO$6,'[20]WorkDone DATA'!$G:$G,BOQ!$B816)*$G816</f>
        <v>#VALUE!</v>
      </c>
      <c r="AP816" s="53" t="e">
        <f>SUMIFS('[20]WorkDone DATA'!$L:$L,'[20]WorkDone DATA'!$N:$N,BOQ!AP$6,'[20]WorkDone DATA'!$G:$G,BOQ!$B816)*$G816</f>
        <v>#VALUE!</v>
      </c>
      <c r="AQ816" s="53" t="e">
        <f>SUMIFS('[20]WorkDone DATA'!$L:$L,'[20]WorkDone DATA'!$N:$N,BOQ!AQ$6,'[20]WorkDone DATA'!$G:$G,BOQ!$B816)*$G816</f>
        <v>#VALUE!</v>
      </c>
      <c r="AR816" s="53" t="e">
        <f>SUMIFS('[20]WorkDone DATA'!$L:$L,'[20]WorkDone DATA'!$N:$N,BOQ!AR$6,'[20]WorkDone DATA'!$G:$G,BOQ!$B816)*$G816</f>
        <v>#VALUE!</v>
      </c>
      <c r="AS816" s="53" t="e">
        <f>SUMIFS('[20]WorkDone DATA'!$L:$L,'[20]WorkDone DATA'!$N:$N,BOQ!AS$6,'[20]WorkDone DATA'!$G:$G,BOQ!$B816)*$G816</f>
        <v>#VALUE!</v>
      </c>
      <c r="AT816" s="53" t="e">
        <f>SUMIFS('[20]WorkDone DATA'!$L:$L,'[20]WorkDone DATA'!$N:$N,BOQ!AT$6,'[20]WorkDone DATA'!$G:$G,BOQ!$B816)*$G816</f>
        <v>#VALUE!</v>
      </c>
      <c r="AU816" s="53" t="e">
        <f>SUMIFS('[20]WorkDone DATA'!$L:$L,'[20]WorkDone DATA'!$N:$N,BOQ!AU$6,'[20]WorkDone DATA'!$G:$G,BOQ!$B816)*$G816</f>
        <v>#VALUE!</v>
      </c>
      <c r="AV816" s="53" t="e">
        <f>SUMIFS('[20]WorkDone DATA'!$L:$L,'[20]WorkDone DATA'!$N:$N,BOQ!AV$6,'[20]WorkDone DATA'!$G:$G,BOQ!$B816)*$G816</f>
        <v>#VALUE!</v>
      </c>
      <c r="AW816" s="53" t="e">
        <f>SUMIFS('[20]WorkDone DATA'!$L:$L,'[20]WorkDone DATA'!$N:$N,BOQ!AW$6,'[20]WorkDone DATA'!$G:$G,BOQ!$B816)*$G816</f>
        <v>#VALUE!</v>
      </c>
      <c r="AX816" s="53" t="e">
        <f>SUMIFS('[20]WorkDone DATA'!$L:$L,'[20]WorkDone DATA'!$N:$N,BOQ!AX$6,'[20]WorkDone DATA'!$G:$G,BOQ!$B816)*$G816</f>
        <v>#VALUE!</v>
      </c>
      <c r="AY816" s="53" t="e">
        <f>SUMIFS('[20]WorkDone DATA'!$L:$L,'[20]WorkDone DATA'!$N:$N,BOQ!AY$6,'[20]WorkDone DATA'!$G:$G,BOQ!$B816)*$G816</f>
        <v>#VALUE!</v>
      </c>
      <c r="AZ816" s="53" t="e">
        <f>SUMIFS('[20]WorkDone DATA'!$L:$L,'[20]WorkDone DATA'!$N:$N,BOQ!AZ$6,'[20]WorkDone DATA'!$G:$G,BOQ!$B816)*$G816</f>
        <v>#VALUE!</v>
      </c>
      <c r="BA816" s="53" t="e">
        <f>SUMIFS('[20]WorkDone DATA'!$L:$L,'[20]WorkDone DATA'!$N:$N,BOQ!BA$6,'[20]WorkDone DATA'!$G:$G,BOQ!$B816)*$G816</f>
        <v>#VALUE!</v>
      </c>
      <c r="BB816" s="53" t="e">
        <f>SUMIFS('[20]WorkDone DATA'!$L:$L,'[20]WorkDone DATA'!$N:$N,BOQ!BB$6,'[20]WorkDone DATA'!$G:$G,BOQ!$B816)*$G816</f>
        <v>#VALUE!</v>
      </c>
      <c r="BC816" s="53" t="e">
        <f>SUMIFS('[20]WorkDone DATA'!$L:$L,'[20]WorkDone DATA'!$N:$N,BOQ!BC$6,'[20]WorkDone DATA'!$G:$G,BOQ!$B816)*$G816</f>
        <v>#VALUE!</v>
      </c>
      <c r="BD816" s="53" t="e">
        <f>SUMIFS('[20]WorkDone DATA'!$L:$L,'[20]WorkDone DATA'!$N:$N,BOQ!BD$6,'[20]WorkDone DATA'!$G:$G,BOQ!$B816)*$G816</f>
        <v>#VALUE!</v>
      </c>
      <c r="BE816" s="53" t="e">
        <f>SUMIFS('[20]WorkDone DATA'!$L:$L,'[20]WorkDone DATA'!$N:$N,BOQ!BE$6,'[20]WorkDone DATA'!$G:$G,BOQ!$B816)*$G816</f>
        <v>#VALUE!</v>
      </c>
      <c r="BF816" s="53" t="e">
        <f>SUMIFS('[20]WorkDone DATA'!$L:$L,'[20]WorkDone DATA'!$N:$N,BOQ!BF$6,'[20]WorkDone DATA'!$G:$G,BOQ!$B816)*$G816</f>
        <v>#VALUE!</v>
      </c>
      <c r="BG816" s="53" t="e">
        <f>SUMIFS('[20]WorkDone DATA'!$L:$L,'[20]WorkDone DATA'!$N:$N,BOQ!BG$6,'[20]WorkDone DATA'!$G:$G,BOQ!$B816)*$G816</f>
        <v>#VALUE!</v>
      </c>
      <c r="BH816" s="53" t="e">
        <f>SUMIFS('[20]WorkDone DATA'!$L:$L,'[20]WorkDone DATA'!$N:$N,BOQ!BH$6,'[20]WorkDone DATA'!$G:$G,BOQ!$B816)*$G816</f>
        <v>#VALUE!</v>
      </c>
      <c r="BI816" s="53" t="e">
        <f>SUMIFS('[20]WorkDone DATA'!$L:$L,'[20]WorkDone DATA'!$N:$N,BOQ!BI$6,'[20]WorkDone DATA'!$G:$G,BOQ!$B816)*$G816</f>
        <v>#VALUE!</v>
      </c>
      <c r="BJ816" s="53" t="e">
        <f>SUMIFS('[20]WorkDone DATA'!$L:$L,'[20]WorkDone DATA'!$N:$N,BOQ!BJ$6,'[20]WorkDone DATA'!$G:$G,BOQ!$B816)*$G816</f>
        <v>#VALUE!</v>
      </c>
      <c r="BK816" s="53" t="e">
        <f>SUMIFS('[20]WorkDone DATA'!$L:$L,'[20]WorkDone DATA'!$N:$N,BOQ!BK$6,'[20]WorkDone DATA'!$G:$G,BOQ!$B816)*$G816</f>
        <v>#VALUE!</v>
      </c>
      <c r="BL816" s="53" t="e">
        <f>SUMIFS('[20]WorkDone DATA'!$L:$L,'[20]WorkDone DATA'!$N:$N,BOQ!BL$6,'[20]WorkDone DATA'!$G:$G,BOQ!$B816)*$G816</f>
        <v>#VALUE!</v>
      </c>
      <c r="BM816" s="53" t="e">
        <f>SUMIFS('[20]WorkDone DATA'!$L:$L,'[20]WorkDone DATA'!$N:$N,BOQ!BM$6,'[20]WorkDone DATA'!$G:$G,BOQ!$B816)*$G816</f>
        <v>#VALUE!</v>
      </c>
      <c r="BN816" s="53" t="e">
        <f>SUMIFS('[20]WorkDone DATA'!$L:$L,'[20]WorkDone DATA'!$N:$N,BOQ!BN$6,'[20]WorkDone DATA'!$G:$G,BOQ!$B816)*$G816</f>
        <v>#VALUE!</v>
      </c>
      <c r="BO816" s="53" t="e">
        <f>SUMIFS('[20]WorkDone DATA'!$L:$L,'[20]WorkDone DATA'!$N:$N,BOQ!BO$6,'[20]WorkDone DATA'!$G:$G,BOQ!$B816)*$G816</f>
        <v>#VALUE!</v>
      </c>
      <c r="BP816" s="53" t="e">
        <f>SUMIFS('[20]WorkDone DATA'!$L:$L,'[20]WorkDone DATA'!$N:$N,BOQ!BP$6,'[20]WorkDone DATA'!$G:$G,BOQ!$B816)*$G816</f>
        <v>#VALUE!</v>
      </c>
      <c r="BQ816" s="53" t="e">
        <f>SUMIFS('[20]WorkDone DATA'!$L:$L,'[20]WorkDone DATA'!$N:$N,BOQ!BQ$6,'[20]WorkDone DATA'!$G:$G,BOQ!$B816)*$G816</f>
        <v>#VALUE!</v>
      </c>
      <c r="BR816" s="53" t="e">
        <f>SUMIFS('[20]WorkDone DATA'!$L:$L,'[20]WorkDone DATA'!$N:$N,BOQ!BR$6,'[20]WorkDone DATA'!$G:$G,BOQ!$B816)*$G816</f>
        <v>#VALUE!</v>
      </c>
      <c r="BS816" s="53" t="e">
        <f>SUMIFS('[20]WorkDone DATA'!$L:$L,'[20]WorkDone DATA'!$N:$N,BOQ!BS$6,'[20]WorkDone DATA'!$G:$G,BOQ!$B816)*$G816</f>
        <v>#VALUE!</v>
      </c>
      <c r="BT816" s="53" t="e">
        <f>SUMIFS('[20]WorkDone DATA'!$L:$L,'[20]WorkDone DATA'!$N:$N,BOQ!BT$6,'[20]WorkDone DATA'!$G:$G,BOQ!$B816)*$G816</f>
        <v>#VALUE!</v>
      </c>
      <c r="BU816" s="53" t="e">
        <f>SUMIFS('[20]WorkDone DATA'!$L:$L,'[20]WorkDone DATA'!$N:$N,BOQ!BU$6,'[20]WorkDone DATA'!$G:$G,BOQ!$B816)*$G816</f>
        <v>#VALUE!</v>
      </c>
      <c r="BV816" s="53" t="e">
        <f>SUMIFS('[20]WorkDone DATA'!$L:$L,'[20]WorkDone DATA'!$N:$N,BOQ!BV$6,'[20]WorkDone DATA'!$G:$G,BOQ!$B816)*$G816</f>
        <v>#VALUE!</v>
      </c>
      <c r="BW816" s="53" t="e">
        <f>SUMIFS('[20]WorkDone DATA'!$L:$L,'[20]WorkDone DATA'!$N:$N,BOQ!BW$6,'[20]WorkDone DATA'!$G:$G,BOQ!$B816)*$G816</f>
        <v>#VALUE!</v>
      </c>
      <c r="BX816" s="53" t="e">
        <f>SUMIFS('[20]WorkDone DATA'!$L:$L,'[20]WorkDone DATA'!$N:$N,BOQ!BX$6,'[20]WorkDone DATA'!$G:$G,BOQ!$B816)*$G816</f>
        <v>#VALUE!</v>
      </c>
    </row>
    <row r="817" spans="1:76" ht="15.6" x14ac:dyDescent="0.35">
      <c r="A817" s="1"/>
      <c r="B817" s="42"/>
      <c r="C817" s="151"/>
      <c r="D817" s="58"/>
      <c r="E817" s="77"/>
      <c r="F817" s="45"/>
      <c r="G817" s="52"/>
      <c r="H817" s="53">
        <f t="shared" si="110"/>
        <v>0</v>
      </c>
      <c r="K817" s="214"/>
      <c r="L817" s="220" t="e">
        <f t="shared" si="111"/>
        <v>#VALUE!</v>
      </c>
      <c r="M817" s="221" t="e">
        <f t="shared" si="112"/>
        <v>#VALUE!</v>
      </c>
      <c r="N817" s="219"/>
      <c r="O817" s="214">
        <f t="shared" si="113"/>
        <v>0</v>
      </c>
      <c r="P817" s="215" t="e">
        <f t="shared" si="114"/>
        <v>#VALUE!</v>
      </c>
      <c r="R817" s="217" t="e">
        <f>SUMIFS('[20]WorkDone DATA'!$L:$L,'[20]WorkDone DATA'!$N:$N,BOQ!S$6,'[20]WorkDone DATA'!$G:$G,BOQ!$B817)</f>
        <v>#VALUE!</v>
      </c>
      <c r="S817" s="53" t="e">
        <f t="shared" si="115"/>
        <v>#VALUE!</v>
      </c>
      <c r="T817" s="217" t="e">
        <f>SUMIFS('[20]WorkDone DATA'!$L:$L,'[20]WorkDone DATA'!$N:$N,BOQ!U$6,'[20]WorkDone DATA'!$G:$G,BOQ!$B817)</f>
        <v>#VALUE!</v>
      </c>
      <c r="U817" s="53" t="e">
        <f t="shared" si="116"/>
        <v>#VALUE!</v>
      </c>
      <c r="V817" s="217"/>
      <c r="W817" s="53" t="e">
        <f>SUMIFS('[20]WorkDone DATA'!$L:$L,'[20]WorkDone DATA'!$N:$N,BOQ!W$6,'[20]WorkDone DATA'!$G:$G,BOQ!$B817)*$G817</f>
        <v>#VALUE!</v>
      </c>
      <c r="X817" s="217"/>
      <c r="Y817" s="53" t="e">
        <f>SUMIFS('[20]WorkDone DATA'!$L:$L,'[20]WorkDone DATA'!$N:$N,BOQ!Y$6,'[20]WorkDone DATA'!$G:$G,BOQ!$B817)*$G817</f>
        <v>#VALUE!</v>
      </c>
      <c r="Z817" s="217"/>
      <c r="AA817" s="53" t="e">
        <f>SUMIFS('[20]WorkDone DATA'!$L:$L,'[20]WorkDone DATA'!$N:$N,BOQ!AA$6,'[20]WorkDone DATA'!$G:$G,BOQ!$B817)*$G817</f>
        <v>#VALUE!</v>
      </c>
      <c r="AB817" s="53" t="e">
        <f>SUMIFS('[20]WorkDone DATA'!$L:$L,'[20]WorkDone DATA'!$N:$N,BOQ!AB$6,'[20]WorkDone DATA'!$G:$G,BOQ!$B817)*$G817</f>
        <v>#VALUE!</v>
      </c>
      <c r="AC817" s="53" t="e">
        <f>SUMIFS('[20]WorkDone DATA'!$L:$L,'[20]WorkDone DATA'!$N:$N,BOQ!AC$6,'[20]WorkDone DATA'!$G:$G,BOQ!$B817)*$G817</f>
        <v>#VALUE!</v>
      </c>
      <c r="AD817" s="53" t="e">
        <f>SUMIFS('[20]WorkDone DATA'!$L:$L,'[20]WorkDone DATA'!$N:$N,BOQ!AD$6,'[20]WorkDone DATA'!$G:$G,BOQ!$B817)*$G817</f>
        <v>#VALUE!</v>
      </c>
      <c r="AE817" s="53" t="e">
        <f>SUMIFS('[20]WorkDone DATA'!$L:$L,'[20]WorkDone DATA'!$N:$N,BOQ!AE$6,'[20]WorkDone DATA'!$G:$G,BOQ!$B817)*$G817</f>
        <v>#VALUE!</v>
      </c>
      <c r="AF817" s="53" t="e">
        <f>SUMIFS('[20]WorkDone DATA'!$L:$L,'[20]WorkDone DATA'!$N:$N,BOQ!AF$6,'[20]WorkDone DATA'!$G:$G,BOQ!$B817)*$G817</f>
        <v>#VALUE!</v>
      </c>
      <c r="AG817" s="53" t="e">
        <f>SUMIFS('[20]WorkDone DATA'!$L:$L,'[20]WorkDone DATA'!$N:$N,BOQ!AG$6,'[20]WorkDone DATA'!$G:$G,BOQ!$B817)*$G817</f>
        <v>#VALUE!</v>
      </c>
      <c r="AH817" s="53" t="e">
        <f>SUMIFS('[20]WorkDone DATA'!$L:$L,'[20]WorkDone DATA'!$N:$N,BOQ!AH$6,'[20]WorkDone DATA'!$G:$G,BOQ!$B817)*$G817</f>
        <v>#VALUE!</v>
      </c>
      <c r="AI817" s="53" t="e">
        <f>SUMIFS('[20]WorkDone DATA'!$L:$L,'[20]WorkDone DATA'!$N:$N,BOQ!AI$6,'[20]WorkDone DATA'!$G:$G,BOQ!$B817)*$G817</f>
        <v>#VALUE!</v>
      </c>
      <c r="AJ817" s="53" t="e">
        <f>SUMIFS('[20]WorkDone DATA'!$L:$L,'[20]WorkDone DATA'!$N:$N,BOQ!AJ$6,'[20]WorkDone DATA'!$G:$G,BOQ!$B817)*$G817</f>
        <v>#VALUE!</v>
      </c>
      <c r="AK817" s="53" t="e">
        <f>SUMIFS('[20]WorkDone DATA'!$L:$L,'[20]WorkDone DATA'!$N:$N,BOQ!AK$6,'[20]WorkDone DATA'!$G:$G,BOQ!$B817)*$G817</f>
        <v>#VALUE!</v>
      </c>
      <c r="AL817" s="53" t="e">
        <f>SUMIFS('[20]WorkDone DATA'!$L:$L,'[20]WorkDone DATA'!$N:$N,BOQ!AL$6,'[20]WorkDone DATA'!$G:$G,BOQ!$B817)*$G817</f>
        <v>#VALUE!</v>
      </c>
      <c r="AM817" s="53" t="e">
        <f>SUMIFS('[20]WorkDone DATA'!$L:$L,'[20]WorkDone DATA'!$N:$N,BOQ!AM$6,'[20]WorkDone DATA'!$G:$G,BOQ!$B817)*$G817</f>
        <v>#VALUE!</v>
      </c>
      <c r="AN817" s="53" t="e">
        <f>SUMIFS('[20]WorkDone DATA'!$L:$L,'[20]WorkDone DATA'!$N:$N,BOQ!AN$6,'[20]WorkDone DATA'!$G:$G,BOQ!$B817)*$G817</f>
        <v>#VALUE!</v>
      </c>
      <c r="AO817" s="53" t="e">
        <f>SUMIFS('[20]WorkDone DATA'!$L:$L,'[20]WorkDone DATA'!$N:$N,BOQ!AO$6,'[20]WorkDone DATA'!$G:$G,BOQ!$B817)*$G817</f>
        <v>#VALUE!</v>
      </c>
      <c r="AP817" s="53" t="e">
        <f>SUMIFS('[20]WorkDone DATA'!$L:$L,'[20]WorkDone DATA'!$N:$N,BOQ!AP$6,'[20]WorkDone DATA'!$G:$G,BOQ!$B817)*$G817</f>
        <v>#VALUE!</v>
      </c>
      <c r="AQ817" s="53" t="e">
        <f>SUMIFS('[20]WorkDone DATA'!$L:$L,'[20]WorkDone DATA'!$N:$N,BOQ!AQ$6,'[20]WorkDone DATA'!$G:$G,BOQ!$B817)*$G817</f>
        <v>#VALUE!</v>
      </c>
      <c r="AR817" s="53" t="e">
        <f>SUMIFS('[20]WorkDone DATA'!$L:$L,'[20]WorkDone DATA'!$N:$N,BOQ!AR$6,'[20]WorkDone DATA'!$G:$G,BOQ!$B817)*$G817</f>
        <v>#VALUE!</v>
      </c>
      <c r="AS817" s="53" t="e">
        <f>SUMIFS('[20]WorkDone DATA'!$L:$L,'[20]WorkDone DATA'!$N:$N,BOQ!AS$6,'[20]WorkDone DATA'!$G:$G,BOQ!$B817)*$G817</f>
        <v>#VALUE!</v>
      </c>
      <c r="AT817" s="53" t="e">
        <f>SUMIFS('[20]WorkDone DATA'!$L:$L,'[20]WorkDone DATA'!$N:$N,BOQ!AT$6,'[20]WorkDone DATA'!$G:$G,BOQ!$B817)*$G817</f>
        <v>#VALUE!</v>
      </c>
      <c r="AU817" s="53" t="e">
        <f>SUMIFS('[20]WorkDone DATA'!$L:$L,'[20]WorkDone DATA'!$N:$N,BOQ!AU$6,'[20]WorkDone DATA'!$G:$G,BOQ!$B817)*$G817</f>
        <v>#VALUE!</v>
      </c>
      <c r="AV817" s="53" t="e">
        <f>SUMIFS('[20]WorkDone DATA'!$L:$L,'[20]WorkDone DATA'!$N:$N,BOQ!AV$6,'[20]WorkDone DATA'!$G:$G,BOQ!$B817)*$G817</f>
        <v>#VALUE!</v>
      </c>
      <c r="AW817" s="53" t="e">
        <f>SUMIFS('[20]WorkDone DATA'!$L:$L,'[20]WorkDone DATA'!$N:$N,BOQ!AW$6,'[20]WorkDone DATA'!$G:$G,BOQ!$B817)*$G817</f>
        <v>#VALUE!</v>
      </c>
      <c r="AX817" s="53" t="e">
        <f>SUMIFS('[20]WorkDone DATA'!$L:$L,'[20]WorkDone DATA'!$N:$N,BOQ!AX$6,'[20]WorkDone DATA'!$G:$G,BOQ!$B817)*$G817</f>
        <v>#VALUE!</v>
      </c>
      <c r="AY817" s="53" t="e">
        <f>SUMIFS('[20]WorkDone DATA'!$L:$L,'[20]WorkDone DATA'!$N:$N,BOQ!AY$6,'[20]WorkDone DATA'!$G:$G,BOQ!$B817)*$G817</f>
        <v>#VALUE!</v>
      </c>
      <c r="AZ817" s="53" t="e">
        <f>SUMIFS('[20]WorkDone DATA'!$L:$L,'[20]WorkDone DATA'!$N:$N,BOQ!AZ$6,'[20]WorkDone DATA'!$G:$G,BOQ!$B817)*$G817</f>
        <v>#VALUE!</v>
      </c>
      <c r="BA817" s="53" t="e">
        <f>SUMIFS('[20]WorkDone DATA'!$L:$L,'[20]WorkDone DATA'!$N:$N,BOQ!BA$6,'[20]WorkDone DATA'!$G:$G,BOQ!$B817)*$G817</f>
        <v>#VALUE!</v>
      </c>
      <c r="BB817" s="53" t="e">
        <f>SUMIFS('[20]WorkDone DATA'!$L:$L,'[20]WorkDone DATA'!$N:$N,BOQ!BB$6,'[20]WorkDone DATA'!$G:$G,BOQ!$B817)*$G817</f>
        <v>#VALUE!</v>
      </c>
      <c r="BC817" s="53" t="e">
        <f>SUMIFS('[20]WorkDone DATA'!$L:$L,'[20]WorkDone DATA'!$N:$N,BOQ!BC$6,'[20]WorkDone DATA'!$G:$G,BOQ!$B817)*$G817</f>
        <v>#VALUE!</v>
      </c>
      <c r="BD817" s="53" t="e">
        <f>SUMIFS('[20]WorkDone DATA'!$L:$L,'[20]WorkDone DATA'!$N:$N,BOQ!BD$6,'[20]WorkDone DATA'!$G:$G,BOQ!$B817)*$G817</f>
        <v>#VALUE!</v>
      </c>
      <c r="BE817" s="53" t="e">
        <f>SUMIFS('[20]WorkDone DATA'!$L:$L,'[20]WorkDone DATA'!$N:$N,BOQ!BE$6,'[20]WorkDone DATA'!$G:$G,BOQ!$B817)*$G817</f>
        <v>#VALUE!</v>
      </c>
      <c r="BF817" s="53" t="e">
        <f>SUMIFS('[20]WorkDone DATA'!$L:$L,'[20]WorkDone DATA'!$N:$N,BOQ!BF$6,'[20]WorkDone DATA'!$G:$G,BOQ!$B817)*$G817</f>
        <v>#VALUE!</v>
      </c>
      <c r="BG817" s="53" t="e">
        <f>SUMIFS('[20]WorkDone DATA'!$L:$L,'[20]WorkDone DATA'!$N:$N,BOQ!BG$6,'[20]WorkDone DATA'!$G:$G,BOQ!$B817)*$G817</f>
        <v>#VALUE!</v>
      </c>
      <c r="BH817" s="53" t="e">
        <f>SUMIFS('[20]WorkDone DATA'!$L:$L,'[20]WorkDone DATA'!$N:$N,BOQ!BH$6,'[20]WorkDone DATA'!$G:$G,BOQ!$B817)*$G817</f>
        <v>#VALUE!</v>
      </c>
      <c r="BI817" s="53" t="e">
        <f>SUMIFS('[20]WorkDone DATA'!$L:$L,'[20]WorkDone DATA'!$N:$N,BOQ!BI$6,'[20]WorkDone DATA'!$G:$G,BOQ!$B817)*$G817</f>
        <v>#VALUE!</v>
      </c>
      <c r="BJ817" s="53" t="e">
        <f>SUMIFS('[20]WorkDone DATA'!$L:$L,'[20]WorkDone DATA'!$N:$N,BOQ!BJ$6,'[20]WorkDone DATA'!$G:$G,BOQ!$B817)*$G817</f>
        <v>#VALUE!</v>
      </c>
      <c r="BK817" s="53" t="e">
        <f>SUMIFS('[20]WorkDone DATA'!$L:$L,'[20]WorkDone DATA'!$N:$N,BOQ!BK$6,'[20]WorkDone DATA'!$G:$G,BOQ!$B817)*$G817</f>
        <v>#VALUE!</v>
      </c>
      <c r="BL817" s="53" t="e">
        <f>SUMIFS('[20]WorkDone DATA'!$L:$L,'[20]WorkDone DATA'!$N:$N,BOQ!BL$6,'[20]WorkDone DATA'!$G:$G,BOQ!$B817)*$G817</f>
        <v>#VALUE!</v>
      </c>
      <c r="BM817" s="53" t="e">
        <f>SUMIFS('[20]WorkDone DATA'!$L:$L,'[20]WorkDone DATA'!$N:$N,BOQ!BM$6,'[20]WorkDone DATA'!$G:$G,BOQ!$B817)*$G817</f>
        <v>#VALUE!</v>
      </c>
      <c r="BN817" s="53" t="e">
        <f>SUMIFS('[20]WorkDone DATA'!$L:$L,'[20]WorkDone DATA'!$N:$N,BOQ!BN$6,'[20]WorkDone DATA'!$G:$G,BOQ!$B817)*$G817</f>
        <v>#VALUE!</v>
      </c>
      <c r="BO817" s="53" t="e">
        <f>SUMIFS('[20]WorkDone DATA'!$L:$L,'[20]WorkDone DATA'!$N:$N,BOQ!BO$6,'[20]WorkDone DATA'!$G:$G,BOQ!$B817)*$G817</f>
        <v>#VALUE!</v>
      </c>
      <c r="BP817" s="53" t="e">
        <f>SUMIFS('[20]WorkDone DATA'!$L:$L,'[20]WorkDone DATA'!$N:$N,BOQ!BP$6,'[20]WorkDone DATA'!$G:$G,BOQ!$B817)*$G817</f>
        <v>#VALUE!</v>
      </c>
      <c r="BQ817" s="53" t="e">
        <f>SUMIFS('[20]WorkDone DATA'!$L:$L,'[20]WorkDone DATA'!$N:$N,BOQ!BQ$6,'[20]WorkDone DATA'!$G:$G,BOQ!$B817)*$G817</f>
        <v>#VALUE!</v>
      </c>
      <c r="BR817" s="53" t="e">
        <f>SUMIFS('[20]WorkDone DATA'!$L:$L,'[20]WorkDone DATA'!$N:$N,BOQ!BR$6,'[20]WorkDone DATA'!$G:$G,BOQ!$B817)*$G817</f>
        <v>#VALUE!</v>
      </c>
      <c r="BS817" s="53" t="e">
        <f>SUMIFS('[20]WorkDone DATA'!$L:$L,'[20]WorkDone DATA'!$N:$N,BOQ!BS$6,'[20]WorkDone DATA'!$G:$G,BOQ!$B817)*$G817</f>
        <v>#VALUE!</v>
      </c>
      <c r="BT817" s="53" t="e">
        <f>SUMIFS('[20]WorkDone DATA'!$L:$L,'[20]WorkDone DATA'!$N:$N,BOQ!BT$6,'[20]WorkDone DATA'!$G:$G,BOQ!$B817)*$G817</f>
        <v>#VALUE!</v>
      </c>
      <c r="BU817" s="53" t="e">
        <f>SUMIFS('[20]WorkDone DATA'!$L:$L,'[20]WorkDone DATA'!$N:$N,BOQ!BU$6,'[20]WorkDone DATA'!$G:$G,BOQ!$B817)*$G817</f>
        <v>#VALUE!</v>
      </c>
      <c r="BV817" s="53" t="e">
        <f>SUMIFS('[20]WorkDone DATA'!$L:$L,'[20]WorkDone DATA'!$N:$N,BOQ!BV$6,'[20]WorkDone DATA'!$G:$G,BOQ!$B817)*$G817</f>
        <v>#VALUE!</v>
      </c>
      <c r="BW817" s="53" t="e">
        <f>SUMIFS('[20]WorkDone DATA'!$L:$L,'[20]WorkDone DATA'!$N:$N,BOQ!BW$6,'[20]WorkDone DATA'!$G:$G,BOQ!$B817)*$G817</f>
        <v>#VALUE!</v>
      </c>
      <c r="BX817" s="53" t="e">
        <f>SUMIFS('[20]WorkDone DATA'!$L:$L,'[20]WorkDone DATA'!$N:$N,BOQ!BX$6,'[20]WorkDone DATA'!$G:$G,BOQ!$B817)*$G817</f>
        <v>#VALUE!</v>
      </c>
    </row>
    <row r="818" spans="1:76" ht="15.6" x14ac:dyDescent="0.35">
      <c r="A818" s="1"/>
      <c r="B818" s="42"/>
      <c r="C818" s="80" t="s">
        <v>149</v>
      </c>
      <c r="D818" s="58"/>
      <c r="E818" s="77"/>
      <c r="F818" s="45"/>
      <c r="G818" s="52"/>
      <c r="H818" s="53">
        <f t="shared" si="110"/>
        <v>0</v>
      </c>
      <c r="K818" s="214"/>
      <c r="L818" s="220" t="e">
        <f t="shared" si="111"/>
        <v>#VALUE!</v>
      </c>
      <c r="M818" s="221" t="e">
        <f t="shared" si="112"/>
        <v>#VALUE!</v>
      </c>
      <c r="N818" s="219"/>
      <c r="O818" s="214">
        <f t="shared" si="113"/>
        <v>0</v>
      </c>
      <c r="P818" s="215" t="e">
        <f t="shared" si="114"/>
        <v>#VALUE!</v>
      </c>
      <c r="R818" s="217" t="e">
        <f>SUMIFS('[20]WorkDone DATA'!$L:$L,'[20]WorkDone DATA'!$N:$N,BOQ!S$6,'[20]WorkDone DATA'!$G:$G,BOQ!$B818)</f>
        <v>#VALUE!</v>
      </c>
      <c r="S818" s="53" t="e">
        <f t="shared" si="115"/>
        <v>#VALUE!</v>
      </c>
      <c r="T818" s="217" t="e">
        <f>SUMIFS('[20]WorkDone DATA'!$L:$L,'[20]WorkDone DATA'!$N:$N,BOQ!U$6,'[20]WorkDone DATA'!$G:$G,BOQ!$B818)</f>
        <v>#VALUE!</v>
      </c>
      <c r="U818" s="53" t="e">
        <f t="shared" si="116"/>
        <v>#VALUE!</v>
      </c>
      <c r="V818" s="217"/>
      <c r="W818" s="53" t="e">
        <f>SUMIFS('[20]WorkDone DATA'!$L:$L,'[20]WorkDone DATA'!$N:$N,BOQ!W$6,'[20]WorkDone DATA'!$G:$G,BOQ!$B818)*$G818</f>
        <v>#VALUE!</v>
      </c>
      <c r="X818" s="217"/>
      <c r="Y818" s="53" t="e">
        <f>SUMIFS('[20]WorkDone DATA'!$L:$L,'[20]WorkDone DATA'!$N:$N,BOQ!Y$6,'[20]WorkDone DATA'!$G:$G,BOQ!$B818)*$G818</f>
        <v>#VALUE!</v>
      </c>
      <c r="Z818" s="217"/>
      <c r="AA818" s="53" t="e">
        <f>SUMIFS('[20]WorkDone DATA'!$L:$L,'[20]WorkDone DATA'!$N:$N,BOQ!AA$6,'[20]WorkDone DATA'!$G:$G,BOQ!$B818)*$G818</f>
        <v>#VALUE!</v>
      </c>
      <c r="AB818" s="53" t="e">
        <f>SUMIFS('[20]WorkDone DATA'!$L:$L,'[20]WorkDone DATA'!$N:$N,BOQ!AB$6,'[20]WorkDone DATA'!$G:$G,BOQ!$B818)*$G818</f>
        <v>#VALUE!</v>
      </c>
      <c r="AC818" s="53" t="e">
        <f>SUMIFS('[20]WorkDone DATA'!$L:$L,'[20]WorkDone DATA'!$N:$N,BOQ!AC$6,'[20]WorkDone DATA'!$G:$G,BOQ!$B818)*$G818</f>
        <v>#VALUE!</v>
      </c>
      <c r="AD818" s="53" t="e">
        <f>SUMIFS('[20]WorkDone DATA'!$L:$L,'[20]WorkDone DATA'!$N:$N,BOQ!AD$6,'[20]WorkDone DATA'!$G:$G,BOQ!$B818)*$G818</f>
        <v>#VALUE!</v>
      </c>
      <c r="AE818" s="53" t="e">
        <f>SUMIFS('[20]WorkDone DATA'!$L:$L,'[20]WorkDone DATA'!$N:$N,BOQ!AE$6,'[20]WorkDone DATA'!$G:$G,BOQ!$B818)*$G818</f>
        <v>#VALUE!</v>
      </c>
      <c r="AF818" s="53" t="e">
        <f>SUMIFS('[20]WorkDone DATA'!$L:$L,'[20]WorkDone DATA'!$N:$N,BOQ!AF$6,'[20]WorkDone DATA'!$G:$G,BOQ!$B818)*$G818</f>
        <v>#VALUE!</v>
      </c>
      <c r="AG818" s="53" t="e">
        <f>SUMIFS('[20]WorkDone DATA'!$L:$L,'[20]WorkDone DATA'!$N:$N,BOQ!AG$6,'[20]WorkDone DATA'!$G:$G,BOQ!$B818)*$G818</f>
        <v>#VALUE!</v>
      </c>
      <c r="AH818" s="53" t="e">
        <f>SUMIFS('[20]WorkDone DATA'!$L:$L,'[20]WorkDone DATA'!$N:$N,BOQ!AH$6,'[20]WorkDone DATA'!$G:$G,BOQ!$B818)*$G818</f>
        <v>#VALUE!</v>
      </c>
      <c r="AI818" s="53" t="e">
        <f>SUMIFS('[20]WorkDone DATA'!$L:$L,'[20]WorkDone DATA'!$N:$N,BOQ!AI$6,'[20]WorkDone DATA'!$G:$G,BOQ!$B818)*$G818</f>
        <v>#VALUE!</v>
      </c>
      <c r="AJ818" s="53" t="e">
        <f>SUMIFS('[20]WorkDone DATA'!$L:$L,'[20]WorkDone DATA'!$N:$N,BOQ!AJ$6,'[20]WorkDone DATA'!$G:$G,BOQ!$B818)*$G818</f>
        <v>#VALUE!</v>
      </c>
      <c r="AK818" s="53" t="e">
        <f>SUMIFS('[20]WorkDone DATA'!$L:$L,'[20]WorkDone DATA'!$N:$N,BOQ!AK$6,'[20]WorkDone DATA'!$G:$G,BOQ!$B818)*$G818</f>
        <v>#VALUE!</v>
      </c>
      <c r="AL818" s="53" t="e">
        <f>SUMIFS('[20]WorkDone DATA'!$L:$L,'[20]WorkDone DATA'!$N:$N,BOQ!AL$6,'[20]WorkDone DATA'!$G:$G,BOQ!$B818)*$G818</f>
        <v>#VALUE!</v>
      </c>
      <c r="AM818" s="53" t="e">
        <f>SUMIFS('[20]WorkDone DATA'!$L:$L,'[20]WorkDone DATA'!$N:$N,BOQ!AM$6,'[20]WorkDone DATA'!$G:$G,BOQ!$B818)*$G818</f>
        <v>#VALUE!</v>
      </c>
      <c r="AN818" s="53" t="e">
        <f>SUMIFS('[20]WorkDone DATA'!$L:$L,'[20]WorkDone DATA'!$N:$N,BOQ!AN$6,'[20]WorkDone DATA'!$G:$G,BOQ!$B818)*$G818</f>
        <v>#VALUE!</v>
      </c>
      <c r="AO818" s="53" t="e">
        <f>SUMIFS('[20]WorkDone DATA'!$L:$L,'[20]WorkDone DATA'!$N:$N,BOQ!AO$6,'[20]WorkDone DATA'!$G:$G,BOQ!$B818)*$G818</f>
        <v>#VALUE!</v>
      </c>
      <c r="AP818" s="53" t="e">
        <f>SUMIFS('[20]WorkDone DATA'!$L:$L,'[20]WorkDone DATA'!$N:$N,BOQ!AP$6,'[20]WorkDone DATA'!$G:$G,BOQ!$B818)*$G818</f>
        <v>#VALUE!</v>
      </c>
      <c r="AQ818" s="53" t="e">
        <f>SUMIFS('[20]WorkDone DATA'!$L:$L,'[20]WorkDone DATA'!$N:$N,BOQ!AQ$6,'[20]WorkDone DATA'!$G:$G,BOQ!$B818)*$G818</f>
        <v>#VALUE!</v>
      </c>
      <c r="AR818" s="53" t="e">
        <f>SUMIFS('[20]WorkDone DATA'!$L:$L,'[20]WorkDone DATA'!$N:$N,BOQ!AR$6,'[20]WorkDone DATA'!$G:$G,BOQ!$B818)*$G818</f>
        <v>#VALUE!</v>
      </c>
      <c r="AS818" s="53" t="e">
        <f>SUMIFS('[20]WorkDone DATA'!$L:$L,'[20]WorkDone DATA'!$N:$N,BOQ!AS$6,'[20]WorkDone DATA'!$G:$G,BOQ!$B818)*$G818</f>
        <v>#VALUE!</v>
      </c>
      <c r="AT818" s="53" t="e">
        <f>SUMIFS('[20]WorkDone DATA'!$L:$L,'[20]WorkDone DATA'!$N:$N,BOQ!AT$6,'[20]WorkDone DATA'!$G:$G,BOQ!$B818)*$G818</f>
        <v>#VALUE!</v>
      </c>
      <c r="AU818" s="53" t="e">
        <f>SUMIFS('[20]WorkDone DATA'!$L:$L,'[20]WorkDone DATA'!$N:$N,BOQ!AU$6,'[20]WorkDone DATA'!$G:$G,BOQ!$B818)*$G818</f>
        <v>#VALUE!</v>
      </c>
      <c r="AV818" s="53" t="e">
        <f>SUMIFS('[20]WorkDone DATA'!$L:$L,'[20]WorkDone DATA'!$N:$N,BOQ!AV$6,'[20]WorkDone DATA'!$G:$G,BOQ!$B818)*$G818</f>
        <v>#VALUE!</v>
      </c>
      <c r="AW818" s="53" t="e">
        <f>SUMIFS('[20]WorkDone DATA'!$L:$L,'[20]WorkDone DATA'!$N:$N,BOQ!AW$6,'[20]WorkDone DATA'!$G:$G,BOQ!$B818)*$G818</f>
        <v>#VALUE!</v>
      </c>
      <c r="AX818" s="53" t="e">
        <f>SUMIFS('[20]WorkDone DATA'!$L:$L,'[20]WorkDone DATA'!$N:$N,BOQ!AX$6,'[20]WorkDone DATA'!$G:$G,BOQ!$B818)*$G818</f>
        <v>#VALUE!</v>
      </c>
      <c r="AY818" s="53" t="e">
        <f>SUMIFS('[20]WorkDone DATA'!$L:$L,'[20]WorkDone DATA'!$N:$N,BOQ!AY$6,'[20]WorkDone DATA'!$G:$G,BOQ!$B818)*$G818</f>
        <v>#VALUE!</v>
      </c>
      <c r="AZ818" s="53" t="e">
        <f>SUMIFS('[20]WorkDone DATA'!$L:$L,'[20]WorkDone DATA'!$N:$N,BOQ!AZ$6,'[20]WorkDone DATA'!$G:$G,BOQ!$B818)*$G818</f>
        <v>#VALUE!</v>
      </c>
      <c r="BA818" s="53" t="e">
        <f>SUMIFS('[20]WorkDone DATA'!$L:$L,'[20]WorkDone DATA'!$N:$N,BOQ!BA$6,'[20]WorkDone DATA'!$G:$G,BOQ!$B818)*$G818</f>
        <v>#VALUE!</v>
      </c>
      <c r="BB818" s="53" t="e">
        <f>SUMIFS('[20]WorkDone DATA'!$L:$L,'[20]WorkDone DATA'!$N:$N,BOQ!BB$6,'[20]WorkDone DATA'!$G:$G,BOQ!$B818)*$G818</f>
        <v>#VALUE!</v>
      </c>
      <c r="BC818" s="53" t="e">
        <f>SUMIFS('[20]WorkDone DATA'!$L:$L,'[20]WorkDone DATA'!$N:$N,BOQ!BC$6,'[20]WorkDone DATA'!$G:$G,BOQ!$B818)*$G818</f>
        <v>#VALUE!</v>
      </c>
      <c r="BD818" s="53" t="e">
        <f>SUMIFS('[20]WorkDone DATA'!$L:$L,'[20]WorkDone DATA'!$N:$N,BOQ!BD$6,'[20]WorkDone DATA'!$G:$G,BOQ!$B818)*$G818</f>
        <v>#VALUE!</v>
      </c>
      <c r="BE818" s="53" t="e">
        <f>SUMIFS('[20]WorkDone DATA'!$L:$L,'[20]WorkDone DATA'!$N:$N,BOQ!BE$6,'[20]WorkDone DATA'!$G:$G,BOQ!$B818)*$G818</f>
        <v>#VALUE!</v>
      </c>
      <c r="BF818" s="53" t="e">
        <f>SUMIFS('[20]WorkDone DATA'!$L:$L,'[20]WorkDone DATA'!$N:$N,BOQ!BF$6,'[20]WorkDone DATA'!$G:$G,BOQ!$B818)*$G818</f>
        <v>#VALUE!</v>
      </c>
      <c r="BG818" s="53" t="e">
        <f>SUMIFS('[20]WorkDone DATA'!$L:$L,'[20]WorkDone DATA'!$N:$N,BOQ!BG$6,'[20]WorkDone DATA'!$G:$G,BOQ!$B818)*$G818</f>
        <v>#VALUE!</v>
      </c>
      <c r="BH818" s="53" t="e">
        <f>SUMIFS('[20]WorkDone DATA'!$L:$L,'[20]WorkDone DATA'!$N:$N,BOQ!BH$6,'[20]WorkDone DATA'!$G:$G,BOQ!$B818)*$G818</f>
        <v>#VALUE!</v>
      </c>
      <c r="BI818" s="53" t="e">
        <f>SUMIFS('[20]WorkDone DATA'!$L:$L,'[20]WorkDone DATA'!$N:$N,BOQ!BI$6,'[20]WorkDone DATA'!$G:$G,BOQ!$B818)*$G818</f>
        <v>#VALUE!</v>
      </c>
      <c r="BJ818" s="53" t="e">
        <f>SUMIFS('[20]WorkDone DATA'!$L:$L,'[20]WorkDone DATA'!$N:$N,BOQ!BJ$6,'[20]WorkDone DATA'!$G:$G,BOQ!$B818)*$G818</f>
        <v>#VALUE!</v>
      </c>
      <c r="BK818" s="53" t="e">
        <f>SUMIFS('[20]WorkDone DATA'!$L:$L,'[20]WorkDone DATA'!$N:$N,BOQ!BK$6,'[20]WorkDone DATA'!$G:$G,BOQ!$B818)*$G818</f>
        <v>#VALUE!</v>
      </c>
      <c r="BL818" s="53" t="e">
        <f>SUMIFS('[20]WorkDone DATA'!$L:$L,'[20]WorkDone DATA'!$N:$N,BOQ!BL$6,'[20]WorkDone DATA'!$G:$G,BOQ!$B818)*$G818</f>
        <v>#VALUE!</v>
      </c>
      <c r="BM818" s="53" t="e">
        <f>SUMIFS('[20]WorkDone DATA'!$L:$L,'[20]WorkDone DATA'!$N:$N,BOQ!BM$6,'[20]WorkDone DATA'!$G:$G,BOQ!$B818)*$G818</f>
        <v>#VALUE!</v>
      </c>
      <c r="BN818" s="53" t="e">
        <f>SUMIFS('[20]WorkDone DATA'!$L:$L,'[20]WorkDone DATA'!$N:$N,BOQ!BN$6,'[20]WorkDone DATA'!$G:$G,BOQ!$B818)*$G818</f>
        <v>#VALUE!</v>
      </c>
      <c r="BO818" s="53" t="e">
        <f>SUMIFS('[20]WorkDone DATA'!$L:$L,'[20]WorkDone DATA'!$N:$N,BOQ!BO$6,'[20]WorkDone DATA'!$G:$G,BOQ!$B818)*$G818</f>
        <v>#VALUE!</v>
      </c>
      <c r="BP818" s="53" t="e">
        <f>SUMIFS('[20]WorkDone DATA'!$L:$L,'[20]WorkDone DATA'!$N:$N,BOQ!BP$6,'[20]WorkDone DATA'!$G:$G,BOQ!$B818)*$G818</f>
        <v>#VALUE!</v>
      </c>
      <c r="BQ818" s="53" t="e">
        <f>SUMIFS('[20]WorkDone DATA'!$L:$L,'[20]WorkDone DATA'!$N:$N,BOQ!BQ$6,'[20]WorkDone DATA'!$G:$G,BOQ!$B818)*$G818</f>
        <v>#VALUE!</v>
      </c>
      <c r="BR818" s="53" t="e">
        <f>SUMIFS('[20]WorkDone DATA'!$L:$L,'[20]WorkDone DATA'!$N:$N,BOQ!BR$6,'[20]WorkDone DATA'!$G:$G,BOQ!$B818)*$G818</f>
        <v>#VALUE!</v>
      </c>
      <c r="BS818" s="53" t="e">
        <f>SUMIFS('[20]WorkDone DATA'!$L:$L,'[20]WorkDone DATA'!$N:$N,BOQ!BS$6,'[20]WorkDone DATA'!$G:$G,BOQ!$B818)*$G818</f>
        <v>#VALUE!</v>
      </c>
      <c r="BT818" s="53" t="e">
        <f>SUMIFS('[20]WorkDone DATA'!$L:$L,'[20]WorkDone DATA'!$N:$N,BOQ!BT$6,'[20]WorkDone DATA'!$G:$G,BOQ!$B818)*$G818</f>
        <v>#VALUE!</v>
      </c>
      <c r="BU818" s="53" t="e">
        <f>SUMIFS('[20]WorkDone DATA'!$L:$L,'[20]WorkDone DATA'!$N:$N,BOQ!BU$6,'[20]WorkDone DATA'!$G:$G,BOQ!$B818)*$G818</f>
        <v>#VALUE!</v>
      </c>
      <c r="BV818" s="53" t="e">
        <f>SUMIFS('[20]WorkDone DATA'!$L:$L,'[20]WorkDone DATA'!$N:$N,BOQ!BV$6,'[20]WorkDone DATA'!$G:$G,BOQ!$B818)*$G818</f>
        <v>#VALUE!</v>
      </c>
      <c r="BW818" s="53" t="e">
        <f>SUMIFS('[20]WorkDone DATA'!$L:$L,'[20]WorkDone DATA'!$N:$N,BOQ!BW$6,'[20]WorkDone DATA'!$G:$G,BOQ!$B818)*$G818</f>
        <v>#VALUE!</v>
      </c>
      <c r="BX818" s="53" t="e">
        <f>SUMIFS('[20]WorkDone DATA'!$L:$L,'[20]WorkDone DATA'!$N:$N,BOQ!BX$6,'[20]WorkDone DATA'!$G:$G,BOQ!$B818)*$G818</f>
        <v>#VALUE!</v>
      </c>
    </row>
    <row r="819" spans="1:76" ht="26.45" x14ac:dyDescent="0.35">
      <c r="A819" s="1"/>
      <c r="B819" s="42"/>
      <c r="C819" s="80" t="s">
        <v>150</v>
      </c>
      <c r="D819" s="58"/>
      <c r="E819" s="77"/>
      <c r="F819" s="45"/>
      <c r="G819" s="52"/>
      <c r="H819" s="53">
        <f t="shared" si="110"/>
        <v>0</v>
      </c>
      <c r="K819" s="214"/>
      <c r="L819" s="220" t="e">
        <f t="shared" si="111"/>
        <v>#VALUE!</v>
      </c>
      <c r="M819" s="221" t="e">
        <f t="shared" si="112"/>
        <v>#VALUE!</v>
      </c>
      <c r="N819" s="219"/>
      <c r="O819" s="214">
        <f t="shared" si="113"/>
        <v>0</v>
      </c>
      <c r="P819" s="215" t="e">
        <f t="shared" si="114"/>
        <v>#VALUE!</v>
      </c>
      <c r="R819" s="217" t="e">
        <f>SUMIFS('[20]WorkDone DATA'!$L:$L,'[20]WorkDone DATA'!$N:$N,BOQ!S$6,'[20]WorkDone DATA'!$G:$G,BOQ!$B819)</f>
        <v>#VALUE!</v>
      </c>
      <c r="S819" s="53" t="e">
        <f t="shared" si="115"/>
        <v>#VALUE!</v>
      </c>
      <c r="T819" s="217" t="e">
        <f>SUMIFS('[20]WorkDone DATA'!$L:$L,'[20]WorkDone DATA'!$N:$N,BOQ!U$6,'[20]WorkDone DATA'!$G:$G,BOQ!$B819)</f>
        <v>#VALUE!</v>
      </c>
      <c r="U819" s="53" t="e">
        <f t="shared" si="116"/>
        <v>#VALUE!</v>
      </c>
      <c r="V819" s="217"/>
      <c r="W819" s="53" t="e">
        <f>SUMIFS('[20]WorkDone DATA'!$L:$L,'[20]WorkDone DATA'!$N:$N,BOQ!W$6,'[20]WorkDone DATA'!$G:$G,BOQ!$B819)*$G819</f>
        <v>#VALUE!</v>
      </c>
      <c r="X819" s="217"/>
      <c r="Y819" s="53" t="e">
        <f>SUMIFS('[20]WorkDone DATA'!$L:$L,'[20]WorkDone DATA'!$N:$N,BOQ!Y$6,'[20]WorkDone DATA'!$G:$G,BOQ!$B819)*$G819</f>
        <v>#VALUE!</v>
      </c>
      <c r="Z819" s="217"/>
      <c r="AA819" s="53" t="e">
        <f>SUMIFS('[20]WorkDone DATA'!$L:$L,'[20]WorkDone DATA'!$N:$N,BOQ!AA$6,'[20]WorkDone DATA'!$G:$G,BOQ!$B819)*$G819</f>
        <v>#VALUE!</v>
      </c>
      <c r="AB819" s="53" t="e">
        <f>SUMIFS('[20]WorkDone DATA'!$L:$L,'[20]WorkDone DATA'!$N:$N,BOQ!AB$6,'[20]WorkDone DATA'!$G:$G,BOQ!$B819)*$G819</f>
        <v>#VALUE!</v>
      </c>
      <c r="AC819" s="53" t="e">
        <f>SUMIFS('[20]WorkDone DATA'!$L:$L,'[20]WorkDone DATA'!$N:$N,BOQ!AC$6,'[20]WorkDone DATA'!$G:$G,BOQ!$B819)*$G819</f>
        <v>#VALUE!</v>
      </c>
      <c r="AD819" s="53" t="e">
        <f>SUMIFS('[20]WorkDone DATA'!$L:$L,'[20]WorkDone DATA'!$N:$N,BOQ!AD$6,'[20]WorkDone DATA'!$G:$G,BOQ!$B819)*$G819</f>
        <v>#VALUE!</v>
      </c>
      <c r="AE819" s="53" t="e">
        <f>SUMIFS('[20]WorkDone DATA'!$L:$L,'[20]WorkDone DATA'!$N:$N,BOQ!AE$6,'[20]WorkDone DATA'!$G:$G,BOQ!$B819)*$G819</f>
        <v>#VALUE!</v>
      </c>
      <c r="AF819" s="53" t="e">
        <f>SUMIFS('[20]WorkDone DATA'!$L:$L,'[20]WorkDone DATA'!$N:$N,BOQ!AF$6,'[20]WorkDone DATA'!$G:$G,BOQ!$B819)*$G819</f>
        <v>#VALUE!</v>
      </c>
      <c r="AG819" s="53" t="e">
        <f>SUMIFS('[20]WorkDone DATA'!$L:$L,'[20]WorkDone DATA'!$N:$N,BOQ!AG$6,'[20]WorkDone DATA'!$G:$G,BOQ!$B819)*$G819</f>
        <v>#VALUE!</v>
      </c>
      <c r="AH819" s="53" t="e">
        <f>SUMIFS('[20]WorkDone DATA'!$L:$L,'[20]WorkDone DATA'!$N:$N,BOQ!AH$6,'[20]WorkDone DATA'!$G:$G,BOQ!$B819)*$G819</f>
        <v>#VALUE!</v>
      </c>
      <c r="AI819" s="53" t="e">
        <f>SUMIFS('[20]WorkDone DATA'!$L:$L,'[20]WorkDone DATA'!$N:$N,BOQ!AI$6,'[20]WorkDone DATA'!$G:$G,BOQ!$B819)*$G819</f>
        <v>#VALUE!</v>
      </c>
      <c r="AJ819" s="53" t="e">
        <f>SUMIFS('[20]WorkDone DATA'!$L:$L,'[20]WorkDone DATA'!$N:$N,BOQ!AJ$6,'[20]WorkDone DATA'!$G:$G,BOQ!$B819)*$G819</f>
        <v>#VALUE!</v>
      </c>
      <c r="AK819" s="53" t="e">
        <f>SUMIFS('[20]WorkDone DATA'!$L:$L,'[20]WorkDone DATA'!$N:$N,BOQ!AK$6,'[20]WorkDone DATA'!$G:$G,BOQ!$B819)*$G819</f>
        <v>#VALUE!</v>
      </c>
      <c r="AL819" s="53" t="e">
        <f>SUMIFS('[20]WorkDone DATA'!$L:$L,'[20]WorkDone DATA'!$N:$N,BOQ!AL$6,'[20]WorkDone DATA'!$G:$G,BOQ!$B819)*$G819</f>
        <v>#VALUE!</v>
      </c>
      <c r="AM819" s="53" t="e">
        <f>SUMIFS('[20]WorkDone DATA'!$L:$L,'[20]WorkDone DATA'!$N:$N,BOQ!AM$6,'[20]WorkDone DATA'!$G:$G,BOQ!$B819)*$G819</f>
        <v>#VALUE!</v>
      </c>
      <c r="AN819" s="53" t="e">
        <f>SUMIFS('[20]WorkDone DATA'!$L:$L,'[20]WorkDone DATA'!$N:$N,BOQ!AN$6,'[20]WorkDone DATA'!$G:$G,BOQ!$B819)*$G819</f>
        <v>#VALUE!</v>
      </c>
      <c r="AO819" s="53" t="e">
        <f>SUMIFS('[20]WorkDone DATA'!$L:$L,'[20]WorkDone DATA'!$N:$N,BOQ!AO$6,'[20]WorkDone DATA'!$G:$G,BOQ!$B819)*$G819</f>
        <v>#VALUE!</v>
      </c>
      <c r="AP819" s="53" t="e">
        <f>SUMIFS('[20]WorkDone DATA'!$L:$L,'[20]WorkDone DATA'!$N:$N,BOQ!AP$6,'[20]WorkDone DATA'!$G:$G,BOQ!$B819)*$G819</f>
        <v>#VALUE!</v>
      </c>
      <c r="AQ819" s="53" t="e">
        <f>SUMIFS('[20]WorkDone DATA'!$L:$L,'[20]WorkDone DATA'!$N:$N,BOQ!AQ$6,'[20]WorkDone DATA'!$G:$G,BOQ!$B819)*$G819</f>
        <v>#VALUE!</v>
      </c>
      <c r="AR819" s="53" t="e">
        <f>SUMIFS('[20]WorkDone DATA'!$L:$L,'[20]WorkDone DATA'!$N:$N,BOQ!AR$6,'[20]WorkDone DATA'!$G:$G,BOQ!$B819)*$G819</f>
        <v>#VALUE!</v>
      </c>
      <c r="AS819" s="53" t="e">
        <f>SUMIFS('[20]WorkDone DATA'!$L:$L,'[20]WorkDone DATA'!$N:$N,BOQ!AS$6,'[20]WorkDone DATA'!$G:$G,BOQ!$B819)*$G819</f>
        <v>#VALUE!</v>
      </c>
      <c r="AT819" s="53" t="e">
        <f>SUMIFS('[20]WorkDone DATA'!$L:$L,'[20]WorkDone DATA'!$N:$N,BOQ!AT$6,'[20]WorkDone DATA'!$G:$G,BOQ!$B819)*$G819</f>
        <v>#VALUE!</v>
      </c>
      <c r="AU819" s="53" t="e">
        <f>SUMIFS('[20]WorkDone DATA'!$L:$L,'[20]WorkDone DATA'!$N:$N,BOQ!AU$6,'[20]WorkDone DATA'!$G:$G,BOQ!$B819)*$G819</f>
        <v>#VALUE!</v>
      </c>
      <c r="AV819" s="53" t="e">
        <f>SUMIFS('[20]WorkDone DATA'!$L:$L,'[20]WorkDone DATA'!$N:$N,BOQ!AV$6,'[20]WorkDone DATA'!$G:$G,BOQ!$B819)*$G819</f>
        <v>#VALUE!</v>
      </c>
      <c r="AW819" s="53" t="e">
        <f>SUMIFS('[20]WorkDone DATA'!$L:$L,'[20]WorkDone DATA'!$N:$N,BOQ!AW$6,'[20]WorkDone DATA'!$G:$G,BOQ!$B819)*$G819</f>
        <v>#VALUE!</v>
      </c>
      <c r="AX819" s="53" t="e">
        <f>SUMIFS('[20]WorkDone DATA'!$L:$L,'[20]WorkDone DATA'!$N:$N,BOQ!AX$6,'[20]WorkDone DATA'!$G:$G,BOQ!$B819)*$G819</f>
        <v>#VALUE!</v>
      </c>
      <c r="AY819" s="53" t="e">
        <f>SUMIFS('[20]WorkDone DATA'!$L:$L,'[20]WorkDone DATA'!$N:$N,BOQ!AY$6,'[20]WorkDone DATA'!$G:$G,BOQ!$B819)*$G819</f>
        <v>#VALUE!</v>
      </c>
      <c r="AZ819" s="53" t="e">
        <f>SUMIFS('[20]WorkDone DATA'!$L:$L,'[20]WorkDone DATA'!$N:$N,BOQ!AZ$6,'[20]WorkDone DATA'!$G:$G,BOQ!$B819)*$G819</f>
        <v>#VALUE!</v>
      </c>
      <c r="BA819" s="53" t="e">
        <f>SUMIFS('[20]WorkDone DATA'!$L:$L,'[20]WorkDone DATA'!$N:$N,BOQ!BA$6,'[20]WorkDone DATA'!$G:$G,BOQ!$B819)*$G819</f>
        <v>#VALUE!</v>
      </c>
      <c r="BB819" s="53" t="e">
        <f>SUMIFS('[20]WorkDone DATA'!$L:$L,'[20]WorkDone DATA'!$N:$N,BOQ!BB$6,'[20]WorkDone DATA'!$G:$G,BOQ!$B819)*$G819</f>
        <v>#VALUE!</v>
      </c>
      <c r="BC819" s="53" t="e">
        <f>SUMIFS('[20]WorkDone DATA'!$L:$L,'[20]WorkDone DATA'!$N:$N,BOQ!BC$6,'[20]WorkDone DATA'!$G:$G,BOQ!$B819)*$G819</f>
        <v>#VALUE!</v>
      </c>
      <c r="BD819" s="53" t="e">
        <f>SUMIFS('[20]WorkDone DATA'!$L:$L,'[20]WorkDone DATA'!$N:$N,BOQ!BD$6,'[20]WorkDone DATA'!$G:$G,BOQ!$B819)*$G819</f>
        <v>#VALUE!</v>
      </c>
      <c r="BE819" s="53" t="e">
        <f>SUMIFS('[20]WorkDone DATA'!$L:$L,'[20]WorkDone DATA'!$N:$N,BOQ!BE$6,'[20]WorkDone DATA'!$G:$G,BOQ!$B819)*$G819</f>
        <v>#VALUE!</v>
      </c>
      <c r="BF819" s="53" t="e">
        <f>SUMIFS('[20]WorkDone DATA'!$L:$L,'[20]WorkDone DATA'!$N:$N,BOQ!BF$6,'[20]WorkDone DATA'!$G:$G,BOQ!$B819)*$G819</f>
        <v>#VALUE!</v>
      </c>
      <c r="BG819" s="53" t="e">
        <f>SUMIFS('[20]WorkDone DATA'!$L:$L,'[20]WorkDone DATA'!$N:$N,BOQ!BG$6,'[20]WorkDone DATA'!$G:$G,BOQ!$B819)*$G819</f>
        <v>#VALUE!</v>
      </c>
      <c r="BH819" s="53" t="e">
        <f>SUMIFS('[20]WorkDone DATA'!$L:$L,'[20]WorkDone DATA'!$N:$N,BOQ!BH$6,'[20]WorkDone DATA'!$G:$G,BOQ!$B819)*$G819</f>
        <v>#VALUE!</v>
      </c>
      <c r="BI819" s="53" t="e">
        <f>SUMIFS('[20]WorkDone DATA'!$L:$L,'[20]WorkDone DATA'!$N:$N,BOQ!BI$6,'[20]WorkDone DATA'!$G:$G,BOQ!$B819)*$G819</f>
        <v>#VALUE!</v>
      </c>
      <c r="BJ819" s="53" t="e">
        <f>SUMIFS('[20]WorkDone DATA'!$L:$L,'[20]WorkDone DATA'!$N:$N,BOQ!BJ$6,'[20]WorkDone DATA'!$G:$G,BOQ!$B819)*$G819</f>
        <v>#VALUE!</v>
      </c>
      <c r="BK819" s="53" t="e">
        <f>SUMIFS('[20]WorkDone DATA'!$L:$L,'[20]WorkDone DATA'!$N:$N,BOQ!BK$6,'[20]WorkDone DATA'!$G:$G,BOQ!$B819)*$G819</f>
        <v>#VALUE!</v>
      </c>
      <c r="BL819" s="53" t="e">
        <f>SUMIFS('[20]WorkDone DATA'!$L:$L,'[20]WorkDone DATA'!$N:$N,BOQ!BL$6,'[20]WorkDone DATA'!$G:$G,BOQ!$B819)*$G819</f>
        <v>#VALUE!</v>
      </c>
      <c r="BM819" s="53" t="e">
        <f>SUMIFS('[20]WorkDone DATA'!$L:$L,'[20]WorkDone DATA'!$N:$N,BOQ!BM$6,'[20]WorkDone DATA'!$G:$G,BOQ!$B819)*$G819</f>
        <v>#VALUE!</v>
      </c>
      <c r="BN819" s="53" t="e">
        <f>SUMIFS('[20]WorkDone DATA'!$L:$L,'[20]WorkDone DATA'!$N:$N,BOQ!BN$6,'[20]WorkDone DATA'!$G:$G,BOQ!$B819)*$G819</f>
        <v>#VALUE!</v>
      </c>
      <c r="BO819" s="53" t="e">
        <f>SUMIFS('[20]WorkDone DATA'!$L:$L,'[20]WorkDone DATA'!$N:$N,BOQ!BO$6,'[20]WorkDone DATA'!$G:$G,BOQ!$B819)*$G819</f>
        <v>#VALUE!</v>
      </c>
      <c r="BP819" s="53" t="e">
        <f>SUMIFS('[20]WorkDone DATA'!$L:$L,'[20]WorkDone DATA'!$N:$N,BOQ!BP$6,'[20]WorkDone DATA'!$G:$G,BOQ!$B819)*$G819</f>
        <v>#VALUE!</v>
      </c>
      <c r="BQ819" s="53" t="e">
        <f>SUMIFS('[20]WorkDone DATA'!$L:$L,'[20]WorkDone DATA'!$N:$N,BOQ!BQ$6,'[20]WorkDone DATA'!$G:$G,BOQ!$B819)*$G819</f>
        <v>#VALUE!</v>
      </c>
      <c r="BR819" s="53" t="e">
        <f>SUMIFS('[20]WorkDone DATA'!$L:$L,'[20]WorkDone DATA'!$N:$N,BOQ!BR$6,'[20]WorkDone DATA'!$G:$G,BOQ!$B819)*$G819</f>
        <v>#VALUE!</v>
      </c>
      <c r="BS819" s="53" t="e">
        <f>SUMIFS('[20]WorkDone DATA'!$L:$L,'[20]WorkDone DATA'!$N:$N,BOQ!BS$6,'[20]WorkDone DATA'!$G:$G,BOQ!$B819)*$G819</f>
        <v>#VALUE!</v>
      </c>
      <c r="BT819" s="53" t="e">
        <f>SUMIFS('[20]WorkDone DATA'!$L:$L,'[20]WorkDone DATA'!$N:$N,BOQ!BT$6,'[20]WorkDone DATA'!$G:$G,BOQ!$B819)*$G819</f>
        <v>#VALUE!</v>
      </c>
      <c r="BU819" s="53" t="e">
        <f>SUMIFS('[20]WorkDone DATA'!$L:$L,'[20]WorkDone DATA'!$N:$N,BOQ!BU$6,'[20]WorkDone DATA'!$G:$G,BOQ!$B819)*$G819</f>
        <v>#VALUE!</v>
      </c>
      <c r="BV819" s="53" t="e">
        <f>SUMIFS('[20]WorkDone DATA'!$L:$L,'[20]WorkDone DATA'!$N:$N,BOQ!BV$6,'[20]WorkDone DATA'!$G:$G,BOQ!$B819)*$G819</f>
        <v>#VALUE!</v>
      </c>
      <c r="BW819" s="53" t="e">
        <f>SUMIFS('[20]WorkDone DATA'!$L:$L,'[20]WorkDone DATA'!$N:$N,BOQ!BW$6,'[20]WorkDone DATA'!$G:$G,BOQ!$B819)*$G819</f>
        <v>#VALUE!</v>
      </c>
      <c r="BX819" s="53" t="e">
        <f>SUMIFS('[20]WorkDone DATA'!$L:$L,'[20]WorkDone DATA'!$N:$N,BOQ!BX$6,'[20]WorkDone DATA'!$G:$G,BOQ!$B819)*$G819</f>
        <v>#VALUE!</v>
      </c>
    </row>
    <row r="820" spans="1:76" ht="15.6" x14ac:dyDescent="0.35">
      <c r="A820" s="1"/>
      <c r="B820" s="42"/>
      <c r="C820" s="80" t="s">
        <v>151</v>
      </c>
      <c r="D820" s="58"/>
      <c r="E820" s="77"/>
      <c r="F820" s="45"/>
      <c r="G820" s="52"/>
      <c r="H820" s="53">
        <f t="shared" si="110"/>
        <v>0</v>
      </c>
      <c r="K820" s="214"/>
      <c r="L820" s="220" t="e">
        <f t="shared" si="111"/>
        <v>#VALUE!</v>
      </c>
      <c r="M820" s="221" t="e">
        <f t="shared" si="112"/>
        <v>#VALUE!</v>
      </c>
      <c r="N820" s="219"/>
      <c r="O820" s="214">
        <f t="shared" si="113"/>
        <v>0</v>
      </c>
      <c r="P820" s="215" t="e">
        <f t="shared" si="114"/>
        <v>#VALUE!</v>
      </c>
      <c r="R820" s="217" t="e">
        <f>SUMIFS('[20]WorkDone DATA'!$L:$L,'[20]WorkDone DATA'!$N:$N,BOQ!S$6,'[20]WorkDone DATA'!$G:$G,BOQ!$B820)</f>
        <v>#VALUE!</v>
      </c>
      <c r="S820" s="53" t="e">
        <f t="shared" si="115"/>
        <v>#VALUE!</v>
      </c>
      <c r="T820" s="217" t="e">
        <f>SUMIFS('[20]WorkDone DATA'!$L:$L,'[20]WorkDone DATA'!$N:$N,BOQ!U$6,'[20]WorkDone DATA'!$G:$G,BOQ!$B820)</f>
        <v>#VALUE!</v>
      </c>
      <c r="U820" s="53" t="e">
        <f t="shared" si="116"/>
        <v>#VALUE!</v>
      </c>
      <c r="V820" s="217"/>
      <c r="W820" s="53" t="e">
        <f>SUMIFS('[20]WorkDone DATA'!$L:$L,'[20]WorkDone DATA'!$N:$N,BOQ!W$6,'[20]WorkDone DATA'!$G:$G,BOQ!$B820)*$G820</f>
        <v>#VALUE!</v>
      </c>
      <c r="X820" s="217"/>
      <c r="Y820" s="53" t="e">
        <f>SUMIFS('[20]WorkDone DATA'!$L:$L,'[20]WorkDone DATA'!$N:$N,BOQ!Y$6,'[20]WorkDone DATA'!$G:$G,BOQ!$B820)*$G820</f>
        <v>#VALUE!</v>
      </c>
      <c r="Z820" s="217"/>
      <c r="AA820" s="53" t="e">
        <f>SUMIFS('[20]WorkDone DATA'!$L:$L,'[20]WorkDone DATA'!$N:$N,BOQ!AA$6,'[20]WorkDone DATA'!$G:$G,BOQ!$B820)*$G820</f>
        <v>#VALUE!</v>
      </c>
      <c r="AB820" s="53" t="e">
        <f>SUMIFS('[20]WorkDone DATA'!$L:$L,'[20]WorkDone DATA'!$N:$N,BOQ!AB$6,'[20]WorkDone DATA'!$G:$G,BOQ!$B820)*$G820</f>
        <v>#VALUE!</v>
      </c>
      <c r="AC820" s="53" t="e">
        <f>SUMIFS('[20]WorkDone DATA'!$L:$L,'[20]WorkDone DATA'!$N:$N,BOQ!AC$6,'[20]WorkDone DATA'!$G:$G,BOQ!$B820)*$G820</f>
        <v>#VALUE!</v>
      </c>
      <c r="AD820" s="53" t="e">
        <f>SUMIFS('[20]WorkDone DATA'!$L:$L,'[20]WorkDone DATA'!$N:$N,BOQ!AD$6,'[20]WorkDone DATA'!$G:$G,BOQ!$B820)*$G820</f>
        <v>#VALUE!</v>
      </c>
      <c r="AE820" s="53" t="e">
        <f>SUMIFS('[20]WorkDone DATA'!$L:$L,'[20]WorkDone DATA'!$N:$N,BOQ!AE$6,'[20]WorkDone DATA'!$G:$G,BOQ!$B820)*$G820</f>
        <v>#VALUE!</v>
      </c>
      <c r="AF820" s="53" t="e">
        <f>SUMIFS('[20]WorkDone DATA'!$L:$L,'[20]WorkDone DATA'!$N:$N,BOQ!AF$6,'[20]WorkDone DATA'!$G:$G,BOQ!$B820)*$G820</f>
        <v>#VALUE!</v>
      </c>
      <c r="AG820" s="53" t="e">
        <f>SUMIFS('[20]WorkDone DATA'!$L:$L,'[20]WorkDone DATA'!$N:$N,BOQ!AG$6,'[20]WorkDone DATA'!$G:$G,BOQ!$B820)*$G820</f>
        <v>#VALUE!</v>
      </c>
      <c r="AH820" s="53" t="e">
        <f>SUMIFS('[20]WorkDone DATA'!$L:$L,'[20]WorkDone DATA'!$N:$N,BOQ!AH$6,'[20]WorkDone DATA'!$G:$G,BOQ!$B820)*$G820</f>
        <v>#VALUE!</v>
      </c>
      <c r="AI820" s="53" t="e">
        <f>SUMIFS('[20]WorkDone DATA'!$L:$L,'[20]WorkDone DATA'!$N:$N,BOQ!AI$6,'[20]WorkDone DATA'!$G:$G,BOQ!$B820)*$G820</f>
        <v>#VALUE!</v>
      </c>
      <c r="AJ820" s="53" t="e">
        <f>SUMIFS('[20]WorkDone DATA'!$L:$L,'[20]WorkDone DATA'!$N:$N,BOQ!AJ$6,'[20]WorkDone DATA'!$G:$G,BOQ!$B820)*$G820</f>
        <v>#VALUE!</v>
      </c>
      <c r="AK820" s="53" t="e">
        <f>SUMIFS('[20]WorkDone DATA'!$L:$L,'[20]WorkDone DATA'!$N:$N,BOQ!AK$6,'[20]WorkDone DATA'!$G:$G,BOQ!$B820)*$G820</f>
        <v>#VALUE!</v>
      </c>
      <c r="AL820" s="53" t="e">
        <f>SUMIFS('[20]WorkDone DATA'!$L:$L,'[20]WorkDone DATA'!$N:$N,BOQ!AL$6,'[20]WorkDone DATA'!$G:$G,BOQ!$B820)*$G820</f>
        <v>#VALUE!</v>
      </c>
      <c r="AM820" s="53" t="e">
        <f>SUMIFS('[20]WorkDone DATA'!$L:$L,'[20]WorkDone DATA'!$N:$N,BOQ!AM$6,'[20]WorkDone DATA'!$G:$G,BOQ!$B820)*$G820</f>
        <v>#VALUE!</v>
      </c>
      <c r="AN820" s="53" t="e">
        <f>SUMIFS('[20]WorkDone DATA'!$L:$L,'[20]WorkDone DATA'!$N:$N,BOQ!AN$6,'[20]WorkDone DATA'!$G:$G,BOQ!$B820)*$G820</f>
        <v>#VALUE!</v>
      </c>
      <c r="AO820" s="53" t="e">
        <f>SUMIFS('[20]WorkDone DATA'!$L:$L,'[20]WorkDone DATA'!$N:$N,BOQ!AO$6,'[20]WorkDone DATA'!$G:$G,BOQ!$B820)*$G820</f>
        <v>#VALUE!</v>
      </c>
      <c r="AP820" s="53" t="e">
        <f>SUMIFS('[20]WorkDone DATA'!$L:$L,'[20]WorkDone DATA'!$N:$N,BOQ!AP$6,'[20]WorkDone DATA'!$G:$G,BOQ!$B820)*$G820</f>
        <v>#VALUE!</v>
      </c>
      <c r="AQ820" s="53" t="e">
        <f>SUMIFS('[20]WorkDone DATA'!$L:$L,'[20]WorkDone DATA'!$N:$N,BOQ!AQ$6,'[20]WorkDone DATA'!$G:$G,BOQ!$B820)*$G820</f>
        <v>#VALUE!</v>
      </c>
      <c r="AR820" s="53" t="e">
        <f>SUMIFS('[20]WorkDone DATA'!$L:$L,'[20]WorkDone DATA'!$N:$N,BOQ!AR$6,'[20]WorkDone DATA'!$G:$G,BOQ!$B820)*$G820</f>
        <v>#VALUE!</v>
      </c>
      <c r="AS820" s="53" t="e">
        <f>SUMIFS('[20]WorkDone DATA'!$L:$L,'[20]WorkDone DATA'!$N:$N,BOQ!AS$6,'[20]WorkDone DATA'!$G:$G,BOQ!$B820)*$G820</f>
        <v>#VALUE!</v>
      </c>
      <c r="AT820" s="53" t="e">
        <f>SUMIFS('[20]WorkDone DATA'!$L:$L,'[20]WorkDone DATA'!$N:$N,BOQ!AT$6,'[20]WorkDone DATA'!$G:$G,BOQ!$B820)*$G820</f>
        <v>#VALUE!</v>
      </c>
      <c r="AU820" s="53" t="e">
        <f>SUMIFS('[20]WorkDone DATA'!$L:$L,'[20]WorkDone DATA'!$N:$N,BOQ!AU$6,'[20]WorkDone DATA'!$G:$G,BOQ!$B820)*$G820</f>
        <v>#VALUE!</v>
      </c>
      <c r="AV820" s="53" t="e">
        <f>SUMIFS('[20]WorkDone DATA'!$L:$L,'[20]WorkDone DATA'!$N:$N,BOQ!AV$6,'[20]WorkDone DATA'!$G:$G,BOQ!$B820)*$G820</f>
        <v>#VALUE!</v>
      </c>
      <c r="AW820" s="53" t="e">
        <f>SUMIFS('[20]WorkDone DATA'!$L:$L,'[20]WorkDone DATA'!$N:$N,BOQ!AW$6,'[20]WorkDone DATA'!$G:$G,BOQ!$B820)*$G820</f>
        <v>#VALUE!</v>
      </c>
      <c r="AX820" s="53" t="e">
        <f>SUMIFS('[20]WorkDone DATA'!$L:$L,'[20]WorkDone DATA'!$N:$N,BOQ!AX$6,'[20]WorkDone DATA'!$G:$G,BOQ!$B820)*$G820</f>
        <v>#VALUE!</v>
      </c>
      <c r="AY820" s="53" t="e">
        <f>SUMIFS('[20]WorkDone DATA'!$L:$L,'[20]WorkDone DATA'!$N:$N,BOQ!AY$6,'[20]WorkDone DATA'!$G:$G,BOQ!$B820)*$G820</f>
        <v>#VALUE!</v>
      </c>
      <c r="AZ820" s="53" t="e">
        <f>SUMIFS('[20]WorkDone DATA'!$L:$L,'[20]WorkDone DATA'!$N:$N,BOQ!AZ$6,'[20]WorkDone DATA'!$G:$G,BOQ!$B820)*$G820</f>
        <v>#VALUE!</v>
      </c>
      <c r="BA820" s="53" t="e">
        <f>SUMIFS('[20]WorkDone DATA'!$L:$L,'[20]WorkDone DATA'!$N:$N,BOQ!BA$6,'[20]WorkDone DATA'!$G:$G,BOQ!$B820)*$G820</f>
        <v>#VALUE!</v>
      </c>
      <c r="BB820" s="53" t="e">
        <f>SUMIFS('[20]WorkDone DATA'!$L:$L,'[20]WorkDone DATA'!$N:$N,BOQ!BB$6,'[20]WorkDone DATA'!$G:$G,BOQ!$B820)*$G820</f>
        <v>#VALUE!</v>
      </c>
      <c r="BC820" s="53" t="e">
        <f>SUMIFS('[20]WorkDone DATA'!$L:$L,'[20]WorkDone DATA'!$N:$N,BOQ!BC$6,'[20]WorkDone DATA'!$G:$G,BOQ!$B820)*$G820</f>
        <v>#VALUE!</v>
      </c>
      <c r="BD820" s="53" t="e">
        <f>SUMIFS('[20]WorkDone DATA'!$L:$L,'[20]WorkDone DATA'!$N:$N,BOQ!BD$6,'[20]WorkDone DATA'!$G:$G,BOQ!$B820)*$G820</f>
        <v>#VALUE!</v>
      </c>
      <c r="BE820" s="53" t="e">
        <f>SUMIFS('[20]WorkDone DATA'!$L:$L,'[20]WorkDone DATA'!$N:$N,BOQ!BE$6,'[20]WorkDone DATA'!$G:$G,BOQ!$B820)*$G820</f>
        <v>#VALUE!</v>
      </c>
      <c r="BF820" s="53" t="e">
        <f>SUMIFS('[20]WorkDone DATA'!$L:$L,'[20]WorkDone DATA'!$N:$N,BOQ!BF$6,'[20]WorkDone DATA'!$G:$G,BOQ!$B820)*$G820</f>
        <v>#VALUE!</v>
      </c>
      <c r="BG820" s="53" t="e">
        <f>SUMIFS('[20]WorkDone DATA'!$L:$L,'[20]WorkDone DATA'!$N:$N,BOQ!BG$6,'[20]WorkDone DATA'!$G:$G,BOQ!$B820)*$G820</f>
        <v>#VALUE!</v>
      </c>
      <c r="BH820" s="53" t="e">
        <f>SUMIFS('[20]WorkDone DATA'!$L:$L,'[20]WorkDone DATA'!$N:$N,BOQ!BH$6,'[20]WorkDone DATA'!$G:$G,BOQ!$B820)*$G820</f>
        <v>#VALUE!</v>
      </c>
      <c r="BI820" s="53" t="e">
        <f>SUMIFS('[20]WorkDone DATA'!$L:$L,'[20]WorkDone DATA'!$N:$N,BOQ!BI$6,'[20]WorkDone DATA'!$G:$G,BOQ!$B820)*$G820</f>
        <v>#VALUE!</v>
      </c>
      <c r="BJ820" s="53" t="e">
        <f>SUMIFS('[20]WorkDone DATA'!$L:$L,'[20]WorkDone DATA'!$N:$N,BOQ!BJ$6,'[20]WorkDone DATA'!$G:$G,BOQ!$B820)*$G820</f>
        <v>#VALUE!</v>
      </c>
      <c r="BK820" s="53" t="e">
        <f>SUMIFS('[20]WorkDone DATA'!$L:$L,'[20]WorkDone DATA'!$N:$N,BOQ!BK$6,'[20]WorkDone DATA'!$G:$G,BOQ!$B820)*$G820</f>
        <v>#VALUE!</v>
      </c>
      <c r="BL820" s="53" t="e">
        <f>SUMIFS('[20]WorkDone DATA'!$L:$L,'[20]WorkDone DATA'!$N:$N,BOQ!BL$6,'[20]WorkDone DATA'!$G:$G,BOQ!$B820)*$G820</f>
        <v>#VALUE!</v>
      </c>
      <c r="BM820" s="53" t="e">
        <f>SUMIFS('[20]WorkDone DATA'!$L:$L,'[20]WorkDone DATA'!$N:$N,BOQ!BM$6,'[20]WorkDone DATA'!$G:$G,BOQ!$B820)*$G820</f>
        <v>#VALUE!</v>
      </c>
      <c r="BN820" s="53" t="e">
        <f>SUMIFS('[20]WorkDone DATA'!$L:$L,'[20]WorkDone DATA'!$N:$N,BOQ!BN$6,'[20]WorkDone DATA'!$G:$G,BOQ!$B820)*$G820</f>
        <v>#VALUE!</v>
      </c>
      <c r="BO820" s="53" t="e">
        <f>SUMIFS('[20]WorkDone DATA'!$L:$L,'[20]WorkDone DATA'!$N:$N,BOQ!BO$6,'[20]WorkDone DATA'!$G:$G,BOQ!$B820)*$G820</f>
        <v>#VALUE!</v>
      </c>
      <c r="BP820" s="53" t="e">
        <f>SUMIFS('[20]WorkDone DATA'!$L:$L,'[20]WorkDone DATA'!$N:$N,BOQ!BP$6,'[20]WorkDone DATA'!$G:$G,BOQ!$B820)*$G820</f>
        <v>#VALUE!</v>
      </c>
      <c r="BQ820" s="53" t="e">
        <f>SUMIFS('[20]WorkDone DATA'!$L:$L,'[20]WorkDone DATA'!$N:$N,BOQ!BQ$6,'[20]WorkDone DATA'!$G:$G,BOQ!$B820)*$G820</f>
        <v>#VALUE!</v>
      </c>
      <c r="BR820" s="53" t="e">
        <f>SUMIFS('[20]WorkDone DATA'!$L:$L,'[20]WorkDone DATA'!$N:$N,BOQ!BR$6,'[20]WorkDone DATA'!$G:$G,BOQ!$B820)*$G820</f>
        <v>#VALUE!</v>
      </c>
      <c r="BS820" s="53" t="e">
        <f>SUMIFS('[20]WorkDone DATA'!$L:$L,'[20]WorkDone DATA'!$N:$N,BOQ!BS$6,'[20]WorkDone DATA'!$G:$G,BOQ!$B820)*$G820</f>
        <v>#VALUE!</v>
      </c>
      <c r="BT820" s="53" t="e">
        <f>SUMIFS('[20]WorkDone DATA'!$L:$L,'[20]WorkDone DATA'!$N:$N,BOQ!BT$6,'[20]WorkDone DATA'!$G:$G,BOQ!$B820)*$G820</f>
        <v>#VALUE!</v>
      </c>
      <c r="BU820" s="53" t="e">
        <f>SUMIFS('[20]WorkDone DATA'!$L:$L,'[20]WorkDone DATA'!$N:$N,BOQ!BU$6,'[20]WorkDone DATA'!$G:$G,BOQ!$B820)*$G820</f>
        <v>#VALUE!</v>
      </c>
      <c r="BV820" s="53" t="e">
        <f>SUMIFS('[20]WorkDone DATA'!$L:$L,'[20]WorkDone DATA'!$N:$N,BOQ!BV$6,'[20]WorkDone DATA'!$G:$G,BOQ!$B820)*$G820</f>
        <v>#VALUE!</v>
      </c>
      <c r="BW820" s="53" t="e">
        <f>SUMIFS('[20]WorkDone DATA'!$L:$L,'[20]WorkDone DATA'!$N:$N,BOQ!BW$6,'[20]WorkDone DATA'!$G:$G,BOQ!$B820)*$G820</f>
        <v>#VALUE!</v>
      </c>
      <c r="BX820" s="53" t="e">
        <f>SUMIFS('[20]WorkDone DATA'!$L:$L,'[20]WorkDone DATA'!$N:$N,BOQ!BX$6,'[20]WorkDone DATA'!$G:$G,BOQ!$B820)*$G820</f>
        <v>#VALUE!</v>
      </c>
    </row>
    <row r="821" spans="1:76" ht="15.6" x14ac:dyDescent="0.35">
      <c r="A821" s="1" t="str">
        <f>C820</f>
        <v>41.3 x 41.3 x 1.6mm Thick (O-L 2000)</v>
      </c>
      <c r="B821" s="42">
        <v>2.4409999999999998</v>
      </c>
      <c r="C821" s="151" t="s">
        <v>11</v>
      </c>
      <c r="D821" s="58" t="s">
        <v>96</v>
      </c>
      <c r="E821" s="77" t="s">
        <v>13</v>
      </c>
      <c r="F821" s="45">
        <v>500</v>
      </c>
      <c r="G821" s="52">
        <v>105.03</v>
      </c>
      <c r="H821" s="53">
        <f t="shared" si="110"/>
        <v>52515</v>
      </c>
      <c r="K821" s="214" t="e">
        <f t="shared" si="117"/>
        <v>#VALUE!</v>
      </c>
      <c r="L821" s="220" t="e">
        <f t="shared" si="111"/>
        <v>#VALUE!</v>
      </c>
      <c r="M821" s="221" t="e">
        <f t="shared" si="112"/>
        <v>#VALUE!</v>
      </c>
      <c r="N821" s="219"/>
      <c r="O821" s="214" t="e">
        <f t="shared" si="113"/>
        <v>#VALUE!</v>
      </c>
      <c r="P821" s="215" t="e">
        <f t="shared" si="114"/>
        <v>#VALUE!</v>
      </c>
      <c r="R821" s="217" t="e">
        <f>SUMIFS('[20]WorkDone DATA'!$L:$L,'[20]WorkDone DATA'!$N:$N,BOQ!S$6,'[20]WorkDone DATA'!$G:$G,BOQ!$B821)</f>
        <v>#VALUE!</v>
      </c>
      <c r="S821" s="53" t="e">
        <f t="shared" si="115"/>
        <v>#VALUE!</v>
      </c>
      <c r="T821" s="217" t="e">
        <f>SUMIFS('[20]WorkDone DATA'!$L:$L,'[20]WorkDone DATA'!$N:$N,BOQ!U$6,'[20]WorkDone DATA'!$G:$G,BOQ!$B821)</f>
        <v>#VALUE!</v>
      </c>
      <c r="U821" s="53" t="e">
        <f t="shared" si="116"/>
        <v>#VALUE!</v>
      </c>
      <c r="V821" s="217"/>
      <c r="W821" s="53" t="e">
        <f>SUMIFS('[20]WorkDone DATA'!$L:$L,'[20]WorkDone DATA'!$N:$N,BOQ!W$6,'[20]WorkDone DATA'!$G:$G,BOQ!$B821)*$G821</f>
        <v>#VALUE!</v>
      </c>
      <c r="X821" s="217"/>
      <c r="Y821" s="53" t="e">
        <f>SUMIFS('[20]WorkDone DATA'!$L:$L,'[20]WorkDone DATA'!$N:$N,BOQ!Y$6,'[20]WorkDone DATA'!$G:$G,BOQ!$B821)*$G821</f>
        <v>#VALUE!</v>
      </c>
      <c r="Z821" s="217"/>
      <c r="AA821" s="53" t="e">
        <f>SUMIFS('[20]WorkDone DATA'!$L:$L,'[20]WorkDone DATA'!$N:$N,BOQ!AA$6,'[20]WorkDone DATA'!$G:$G,BOQ!$B821)*$G821</f>
        <v>#VALUE!</v>
      </c>
      <c r="AB821" s="53" t="e">
        <f>SUMIFS('[20]WorkDone DATA'!$L:$L,'[20]WorkDone DATA'!$N:$N,BOQ!AB$6,'[20]WorkDone DATA'!$G:$G,BOQ!$B821)*$G821</f>
        <v>#VALUE!</v>
      </c>
      <c r="AC821" s="53" t="e">
        <f>SUMIFS('[20]WorkDone DATA'!$L:$L,'[20]WorkDone DATA'!$N:$N,BOQ!AC$6,'[20]WorkDone DATA'!$G:$G,BOQ!$B821)*$G821</f>
        <v>#VALUE!</v>
      </c>
      <c r="AD821" s="53" t="e">
        <f>SUMIFS('[20]WorkDone DATA'!$L:$L,'[20]WorkDone DATA'!$N:$N,BOQ!AD$6,'[20]WorkDone DATA'!$G:$G,BOQ!$B821)*$G821</f>
        <v>#VALUE!</v>
      </c>
      <c r="AE821" s="53" t="e">
        <f>SUMIFS('[20]WorkDone DATA'!$L:$L,'[20]WorkDone DATA'!$N:$N,BOQ!AE$6,'[20]WorkDone DATA'!$G:$G,BOQ!$B821)*$G821</f>
        <v>#VALUE!</v>
      </c>
      <c r="AF821" s="53" t="e">
        <f>SUMIFS('[20]WorkDone DATA'!$L:$L,'[20]WorkDone DATA'!$N:$N,BOQ!AF$6,'[20]WorkDone DATA'!$G:$G,BOQ!$B821)*$G821</f>
        <v>#VALUE!</v>
      </c>
      <c r="AG821" s="53" t="e">
        <f>SUMIFS('[20]WorkDone DATA'!$L:$L,'[20]WorkDone DATA'!$N:$N,BOQ!AG$6,'[20]WorkDone DATA'!$G:$G,BOQ!$B821)*$G821</f>
        <v>#VALUE!</v>
      </c>
      <c r="AH821" s="53" t="e">
        <f>SUMIFS('[20]WorkDone DATA'!$L:$L,'[20]WorkDone DATA'!$N:$N,BOQ!AH$6,'[20]WorkDone DATA'!$G:$G,BOQ!$B821)*$G821</f>
        <v>#VALUE!</v>
      </c>
      <c r="AI821" s="53" t="e">
        <f>SUMIFS('[20]WorkDone DATA'!$L:$L,'[20]WorkDone DATA'!$N:$N,BOQ!AI$6,'[20]WorkDone DATA'!$G:$G,BOQ!$B821)*$G821</f>
        <v>#VALUE!</v>
      </c>
      <c r="AJ821" s="53" t="e">
        <f>SUMIFS('[20]WorkDone DATA'!$L:$L,'[20]WorkDone DATA'!$N:$N,BOQ!AJ$6,'[20]WorkDone DATA'!$G:$G,BOQ!$B821)*$G821</f>
        <v>#VALUE!</v>
      </c>
      <c r="AK821" s="53" t="e">
        <f>SUMIFS('[20]WorkDone DATA'!$L:$L,'[20]WorkDone DATA'!$N:$N,BOQ!AK$6,'[20]WorkDone DATA'!$G:$G,BOQ!$B821)*$G821</f>
        <v>#VALUE!</v>
      </c>
      <c r="AL821" s="53" t="e">
        <f>SUMIFS('[20]WorkDone DATA'!$L:$L,'[20]WorkDone DATA'!$N:$N,BOQ!AL$6,'[20]WorkDone DATA'!$G:$G,BOQ!$B821)*$G821</f>
        <v>#VALUE!</v>
      </c>
      <c r="AM821" s="53" t="e">
        <f>SUMIFS('[20]WorkDone DATA'!$L:$L,'[20]WorkDone DATA'!$N:$N,BOQ!AM$6,'[20]WorkDone DATA'!$G:$G,BOQ!$B821)*$G821</f>
        <v>#VALUE!</v>
      </c>
      <c r="AN821" s="53" t="e">
        <f>SUMIFS('[20]WorkDone DATA'!$L:$L,'[20]WorkDone DATA'!$N:$N,BOQ!AN$6,'[20]WorkDone DATA'!$G:$G,BOQ!$B821)*$G821</f>
        <v>#VALUE!</v>
      </c>
      <c r="AO821" s="53" t="e">
        <f>SUMIFS('[20]WorkDone DATA'!$L:$L,'[20]WorkDone DATA'!$N:$N,BOQ!AO$6,'[20]WorkDone DATA'!$G:$G,BOQ!$B821)*$G821</f>
        <v>#VALUE!</v>
      </c>
      <c r="AP821" s="53" t="e">
        <f>SUMIFS('[20]WorkDone DATA'!$L:$L,'[20]WorkDone DATA'!$N:$N,BOQ!AP$6,'[20]WorkDone DATA'!$G:$G,BOQ!$B821)*$G821</f>
        <v>#VALUE!</v>
      </c>
      <c r="AQ821" s="53" t="e">
        <f>SUMIFS('[20]WorkDone DATA'!$L:$L,'[20]WorkDone DATA'!$N:$N,BOQ!AQ$6,'[20]WorkDone DATA'!$G:$G,BOQ!$B821)*$G821</f>
        <v>#VALUE!</v>
      </c>
      <c r="AR821" s="53" t="e">
        <f>SUMIFS('[20]WorkDone DATA'!$L:$L,'[20]WorkDone DATA'!$N:$N,BOQ!AR$6,'[20]WorkDone DATA'!$G:$G,BOQ!$B821)*$G821</f>
        <v>#VALUE!</v>
      </c>
      <c r="AS821" s="53" t="e">
        <f>SUMIFS('[20]WorkDone DATA'!$L:$L,'[20]WorkDone DATA'!$N:$N,BOQ!AS$6,'[20]WorkDone DATA'!$G:$G,BOQ!$B821)*$G821</f>
        <v>#VALUE!</v>
      </c>
      <c r="AT821" s="53" t="e">
        <f>SUMIFS('[20]WorkDone DATA'!$L:$L,'[20]WorkDone DATA'!$N:$N,BOQ!AT$6,'[20]WorkDone DATA'!$G:$G,BOQ!$B821)*$G821</f>
        <v>#VALUE!</v>
      </c>
      <c r="AU821" s="53" t="e">
        <f>SUMIFS('[20]WorkDone DATA'!$L:$L,'[20]WorkDone DATA'!$N:$N,BOQ!AU$6,'[20]WorkDone DATA'!$G:$G,BOQ!$B821)*$G821</f>
        <v>#VALUE!</v>
      </c>
      <c r="AV821" s="53" t="e">
        <f>SUMIFS('[20]WorkDone DATA'!$L:$L,'[20]WorkDone DATA'!$N:$N,BOQ!AV$6,'[20]WorkDone DATA'!$G:$G,BOQ!$B821)*$G821</f>
        <v>#VALUE!</v>
      </c>
      <c r="AW821" s="53" t="e">
        <f>SUMIFS('[20]WorkDone DATA'!$L:$L,'[20]WorkDone DATA'!$N:$N,BOQ!AW$6,'[20]WorkDone DATA'!$G:$G,BOQ!$B821)*$G821</f>
        <v>#VALUE!</v>
      </c>
      <c r="AX821" s="53" t="e">
        <f>SUMIFS('[20]WorkDone DATA'!$L:$L,'[20]WorkDone DATA'!$N:$N,BOQ!AX$6,'[20]WorkDone DATA'!$G:$G,BOQ!$B821)*$G821</f>
        <v>#VALUE!</v>
      </c>
      <c r="AY821" s="53" t="e">
        <f>SUMIFS('[20]WorkDone DATA'!$L:$L,'[20]WorkDone DATA'!$N:$N,BOQ!AY$6,'[20]WorkDone DATA'!$G:$G,BOQ!$B821)*$G821</f>
        <v>#VALUE!</v>
      </c>
      <c r="AZ821" s="53" t="e">
        <f>SUMIFS('[20]WorkDone DATA'!$L:$L,'[20]WorkDone DATA'!$N:$N,BOQ!AZ$6,'[20]WorkDone DATA'!$G:$G,BOQ!$B821)*$G821</f>
        <v>#VALUE!</v>
      </c>
      <c r="BA821" s="53" t="e">
        <f>SUMIFS('[20]WorkDone DATA'!$L:$L,'[20]WorkDone DATA'!$N:$N,BOQ!BA$6,'[20]WorkDone DATA'!$G:$G,BOQ!$B821)*$G821</f>
        <v>#VALUE!</v>
      </c>
      <c r="BB821" s="53" t="e">
        <f>SUMIFS('[20]WorkDone DATA'!$L:$L,'[20]WorkDone DATA'!$N:$N,BOQ!BB$6,'[20]WorkDone DATA'!$G:$G,BOQ!$B821)*$G821</f>
        <v>#VALUE!</v>
      </c>
      <c r="BC821" s="53" t="e">
        <f>SUMIFS('[20]WorkDone DATA'!$L:$L,'[20]WorkDone DATA'!$N:$N,BOQ!BC$6,'[20]WorkDone DATA'!$G:$G,BOQ!$B821)*$G821</f>
        <v>#VALUE!</v>
      </c>
      <c r="BD821" s="53" t="e">
        <f>SUMIFS('[20]WorkDone DATA'!$L:$L,'[20]WorkDone DATA'!$N:$N,BOQ!BD$6,'[20]WorkDone DATA'!$G:$G,BOQ!$B821)*$G821</f>
        <v>#VALUE!</v>
      </c>
      <c r="BE821" s="53" t="e">
        <f>SUMIFS('[20]WorkDone DATA'!$L:$L,'[20]WorkDone DATA'!$N:$N,BOQ!BE$6,'[20]WorkDone DATA'!$G:$G,BOQ!$B821)*$G821</f>
        <v>#VALUE!</v>
      </c>
      <c r="BF821" s="53" t="e">
        <f>SUMIFS('[20]WorkDone DATA'!$L:$L,'[20]WorkDone DATA'!$N:$N,BOQ!BF$6,'[20]WorkDone DATA'!$G:$G,BOQ!$B821)*$G821</f>
        <v>#VALUE!</v>
      </c>
      <c r="BG821" s="53" t="e">
        <f>SUMIFS('[20]WorkDone DATA'!$L:$L,'[20]WorkDone DATA'!$N:$N,BOQ!BG$6,'[20]WorkDone DATA'!$G:$G,BOQ!$B821)*$G821</f>
        <v>#VALUE!</v>
      </c>
      <c r="BH821" s="53" t="e">
        <f>SUMIFS('[20]WorkDone DATA'!$L:$L,'[20]WorkDone DATA'!$N:$N,BOQ!BH$6,'[20]WorkDone DATA'!$G:$G,BOQ!$B821)*$G821</f>
        <v>#VALUE!</v>
      </c>
      <c r="BI821" s="53" t="e">
        <f>SUMIFS('[20]WorkDone DATA'!$L:$L,'[20]WorkDone DATA'!$N:$N,BOQ!BI$6,'[20]WorkDone DATA'!$G:$G,BOQ!$B821)*$G821</f>
        <v>#VALUE!</v>
      </c>
      <c r="BJ821" s="53" t="e">
        <f>SUMIFS('[20]WorkDone DATA'!$L:$L,'[20]WorkDone DATA'!$N:$N,BOQ!BJ$6,'[20]WorkDone DATA'!$G:$G,BOQ!$B821)*$G821</f>
        <v>#VALUE!</v>
      </c>
      <c r="BK821" s="53" t="e">
        <f>SUMIFS('[20]WorkDone DATA'!$L:$L,'[20]WorkDone DATA'!$N:$N,BOQ!BK$6,'[20]WorkDone DATA'!$G:$G,BOQ!$B821)*$G821</f>
        <v>#VALUE!</v>
      </c>
      <c r="BL821" s="53" t="e">
        <f>SUMIFS('[20]WorkDone DATA'!$L:$L,'[20]WorkDone DATA'!$N:$N,BOQ!BL$6,'[20]WorkDone DATA'!$G:$G,BOQ!$B821)*$G821</f>
        <v>#VALUE!</v>
      </c>
      <c r="BM821" s="53" t="e">
        <f>SUMIFS('[20]WorkDone DATA'!$L:$L,'[20]WorkDone DATA'!$N:$N,BOQ!BM$6,'[20]WorkDone DATA'!$G:$G,BOQ!$B821)*$G821</f>
        <v>#VALUE!</v>
      </c>
      <c r="BN821" s="53" t="e">
        <f>SUMIFS('[20]WorkDone DATA'!$L:$L,'[20]WorkDone DATA'!$N:$N,BOQ!BN$6,'[20]WorkDone DATA'!$G:$G,BOQ!$B821)*$G821</f>
        <v>#VALUE!</v>
      </c>
      <c r="BO821" s="53" t="e">
        <f>SUMIFS('[20]WorkDone DATA'!$L:$L,'[20]WorkDone DATA'!$N:$N,BOQ!BO$6,'[20]WorkDone DATA'!$G:$G,BOQ!$B821)*$G821</f>
        <v>#VALUE!</v>
      </c>
      <c r="BP821" s="53" t="e">
        <f>SUMIFS('[20]WorkDone DATA'!$L:$L,'[20]WorkDone DATA'!$N:$N,BOQ!BP$6,'[20]WorkDone DATA'!$G:$G,BOQ!$B821)*$G821</f>
        <v>#VALUE!</v>
      </c>
      <c r="BQ821" s="53" t="e">
        <f>SUMIFS('[20]WorkDone DATA'!$L:$L,'[20]WorkDone DATA'!$N:$N,BOQ!BQ$6,'[20]WorkDone DATA'!$G:$G,BOQ!$B821)*$G821</f>
        <v>#VALUE!</v>
      </c>
      <c r="BR821" s="53" t="e">
        <f>SUMIFS('[20]WorkDone DATA'!$L:$L,'[20]WorkDone DATA'!$N:$N,BOQ!BR$6,'[20]WorkDone DATA'!$G:$G,BOQ!$B821)*$G821</f>
        <v>#VALUE!</v>
      </c>
      <c r="BS821" s="53" t="e">
        <f>SUMIFS('[20]WorkDone DATA'!$L:$L,'[20]WorkDone DATA'!$N:$N,BOQ!BS$6,'[20]WorkDone DATA'!$G:$G,BOQ!$B821)*$G821</f>
        <v>#VALUE!</v>
      </c>
      <c r="BT821" s="53" t="e">
        <f>SUMIFS('[20]WorkDone DATA'!$L:$L,'[20]WorkDone DATA'!$N:$N,BOQ!BT$6,'[20]WorkDone DATA'!$G:$G,BOQ!$B821)*$G821</f>
        <v>#VALUE!</v>
      </c>
      <c r="BU821" s="53" t="e">
        <f>SUMIFS('[20]WorkDone DATA'!$L:$L,'[20]WorkDone DATA'!$N:$N,BOQ!BU$6,'[20]WorkDone DATA'!$G:$G,BOQ!$B821)*$G821</f>
        <v>#VALUE!</v>
      </c>
      <c r="BV821" s="53" t="e">
        <f>SUMIFS('[20]WorkDone DATA'!$L:$L,'[20]WorkDone DATA'!$N:$N,BOQ!BV$6,'[20]WorkDone DATA'!$G:$G,BOQ!$B821)*$G821</f>
        <v>#VALUE!</v>
      </c>
      <c r="BW821" s="53" t="e">
        <f>SUMIFS('[20]WorkDone DATA'!$L:$L,'[20]WorkDone DATA'!$N:$N,BOQ!BW$6,'[20]WorkDone DATA'!$G:$G,BOQ!$B821)*$G821</f>
        <v>#VALUE!</v>
      </c>
      <c r="BX821" s="53" t="e">
        <f>SUMIFS('[20]WorkDone DATA'!$L:$L,'[20]WorkDone DATA'!$N:$N,BOQ!BX$6,'[20]WorkDone DATA'!$G:$G,BOQ!$B821)*$G821</f>
        <v>#VALUE!</v>
      </c>
    </row>
    <row r="822" spans="1:76" ht="15.6" x14ac:dyDescent="0.35">
      <c r="A822" s="1" t="str">
        <f>C820</f>
        <v>41.3 x 41.3 x 1.6mm Thick (O-L 2000)</v>
      </c>
      <c r="B822" s="42">
        <v>2.4420000000000002</v>
      </c>
      <c r="C822" s="151" t="s">
        <v>53</v>
      </c>
      <c r="D822" s="58" t="s">
        <v>46</v>
      </c>
      <c r="E822" s="77" t="s">
        <v>13</v>
      </c>
      <c r="F822" s="45">
        <v>500</v>
      </c>
      <c r="G822" s="52">
        <v>90.23</v>
      </c>
      <c r="H822" s="53">
        <f t="shared" si="110"/>
        <v>45115</v>
      </c>
      <c r="K822" s="214" t="e">
        <f t="shared" si="117"/>
        <v>#VALUE!</v>
      </c>
      <c r="L822" s="220" t="e">
        <f t="shared" si="111"/>
        <v>#VALUE!</v>
      </c>
      <c r="M822" s="221" t="e">
        <f t="shared" si="112"/>
        <v>#VALUE!</v>
      </c>
      <c r="N822" s="219"/>
      <c r="O822" s="214" t="e">
        <f t="shared" si="113"/>
        <v>#VALUE!</v>
      </c>
      <c r="P822" s="215" t="e">
        <f t="shared" si="114"/>
        <v>#VALUE!</v>
      </c>
      <c r="R822" s="217" t="e">
        <f>SUMIFS('[20]WorkDone DATA'!$L:$L,'[20]WorkDone DATA'!$N:$N,BOQ!S$6,'[20]WorkDone DATA'!$G:$G,BOQ!$B822)</f>
        <v>#VALUE!</v>
      </c>
      <c r="S822" s="53" t="e">
        <f t="shared" si="115"/>
        <v>#VALUE!</v>
      </c>
      <c r="T822" s="217" t="e">
        <f>SUMIFS('[20]WorkDone DATA'!$L:$L,'[20]WorkDone DATA'!$N:$N,BOQ!U$6,'[20]WorkDone DATA'!$G:$G,BOQ!$B822)</f>
        <v>#VALUE!</v>
      </c>
      <c r="U822" s="53" t="e">
        <f t="shared" si="116"/>
        <v>#VALUE!</v>
      </c>
      <c r="V822" s="217"/>
      <c r="W822" s="53" t="e">
        <f>SUMIFS('[20]WorkDone DATA'!$L:$L,'[20]WorkDone DATA'!$N:$N,BOQ!W$6,'[20]WorkDone DATA'!$G:$G,BOQ!$B822)*$G822</f>
        <v>#VALUE!</v>
      </c>
      <c r="X822" s="217"/>
      <c r="Y822" s="53" t="e">
        <f>SUMIFS('[20]WorkDone DATA'!$L:$L,'[20]WorkDone DATA'!$N:$N,BOQ!Y$6,'[20]WorkDone DATA'!$G:$G,BOQ!$B822)*$G822</f>
        <v>#VALUE!</v>
      </c>
      <c r="Z822" s="217"/>
      <c r="AA822" s="53" t="e">
        <f>SUMIFS('[20]WorkDone DATA'!$L:$L,'[20]WorkDone DATA'!$N:$N,BOQ!AA$6,'[20]WorkDone DATA'!$G:$G,BOQ!$B822)*$G822</f>
        <v>#VALUE!</v>
      </c>
      <c r="AB822" s="53" t="e">
        <f>SUMIFS('[20]WorkDone DATA'!$L:$L,'[20]WorkDone DATA'!$N:$N,BOQ!AB$6,'[20]WorkDone DATA'!$G:$G,BOQ!$B822)*$G822</f>
        <v>#VALUE!</v>
      </c>
      <c r="AC822" s="53" t="e">
        <f>SUMIFS('[20]WorkDone DATA'!$L:$L,'[20]WorkDone DATA'!$N:$N,BOQ!AC$6,'[20]WorkDone DATA'!$G:$G,BOQ!$B822)*$G822</f>
        <v>#VALUE!</v>
      </c>
      <c r="AD822" s="53" t="e">
        <f>SUMIFS('[20]WorkDone DATA'!$L:$L,'[20]WorkDone DATA'!$N:$N,BOQ!AD$6,'[20]WorkDone DATA'!$G:$G,BOQ!$B822)*$G822</f>
        <v>#VALUE!</v>
      </c>
      <c r="AE822" s="53" t="e">
        <f>SUMIFS('[20]WorkDone DATA'!$L:$L,'[20]WorkDone DATA'!$N:$N,BOQ!AE$6,'[20]WorkDone DATA'!$G:$G,BOQ!$B822)*$G822</f>
        <v>#VALUE!</v>
      </c>
      <c r="AF822" s="53" t="e">
        <f>SUMIFS('[20]WorkDone DATA'!$L:$L,'[20]WorkDone DATA'!$N:$N,BOQ!AF$6,'[20]WorkDone DATA'!$G:$G,BOQ!$B822)*$G822</f>
        <v>#VALUE!</v>
      </c>
      <c r="AG822" s="53" t="e">
        <f>SUMIFS('[20]WorkDone DATA'!$L:$L,'[20]WorkDone DATA'!$N:$N,BOQ!AG$6,'[20]WorkDone DATA'!$G:$G,BOQ!$B822)*$G822</f>
        <v>#VALUE!</v>
      </c>
      <c r="AH822" s="53" t="e">
        <f>SUMIFS('[20]WorkDone DATA'!$L:$L,'[20]WorkDone DATA'!$N:$N,BOQ!AH$6,'[20]WorkDone DATA'!$G:$G,BOQ!$B822)*$G822</f>
        <v>#VALUE!</v>
      </c>
      <c r="AI822" s="53" t="e">
        <f>SUMIFS('[20]WorkDone DATA'!$L:$L,'[20]WorkDone DATA'!$N:$N,BOQ!AI$6,'[20]WorkDone DATA'!$G:$G,BOQ!$B822)*$G822</f>
        <v>#VALUE!</v>
      </c>
      <c r="AJ822" s="53" t="e">
        <f>SUMIFS('[20]WorkDone DATA'!$L:$L,'[20]WorkDone DATA'!$N:$N,BOQ!AJ$6,'[20]WorkDone DATA'!$G:$G,BOQ!$B822)*$G822</f>
        <v>#VALUE!</v>
      </c>
      <c r="AK822" s="53" t="e">
        <f>SUMIFS('[20]WorkDone DATA'!$L:$L,'[20]WorkDone DATA'!$N:$N,BOQ!AK$6,'[20]WorkDone DATA'!$G:$G,BOQ!$B822)*$G822</f>
        <v>#VALUE!</v>
      </c>
      <c r="AL822" s="53" t="e">
        <f>SUMIFS('[20]WorkDone DATA'!$L:$L,'[20]WorkDone DATA'!$N:$N,BOQ!AL$6,'[20]WorkDone DATA'!$G:$G,BOQ!$B822)*$G822</f>
        <v>#VALUE!</v>
      </c>
      <c r="AM822" s="53" t="e">
        <f>SUMIFS('[20]WorkDone DATA'!$L:$L,'[20]WorkDone DATA'!$N:$N,BOQ!AM$6,'[20]WorkDone DATA'!$G:$G,BOQ!$B822)*$G822</f>
        <v>#VALUE!</v>
      </c>
      <c r="AN822" s="53" t="e">
        <f>SUMIFS('[20]WorkDone DATA'!$L:$L,'[20]WorkDone DATA'!$N:$N,BOQ!AN$6,'[20]WorkDone DATA'!$G:$G,BOQ!$B822)*$G822</f>
        <v>#VALUE!</v>
      </c>
      <c r="AO822" s="53" t="e">
        <f>SUMIFS('[20]WorkDone DATA'!$L:$L,'[20]WorkDone DATA'!$N:$N,BOQ!AO$6,'[20]WorkDone DATA'!$G:$G,BOQ!$B822)*$G822</f>
        <v>#VALUE!</v>
      </c>
      <c r="AP822" s="53" t="e">
        <f>SUMIFS('[20]WorkDone DATA'!$L:$L,'[20]WorkDone DATA'!$N:$N,BOQ!AP$6,'[20]WorkDone DATA'!$G:$G,BOQ!$B822)*$G822</f>
        <v>#VALUE!</v>
      </c>
      <c r="AQ822" s="53" t="e">
        <f>SUMIFS('[20]WorkDone DATA'!$L:$L,'[20]WorkDone DATA'!$N:$N,BOQ!AQ$6,'[20]WorkDone DATA'!$G:$G,BOQ!$B822)*$G822</f>
        <v>#VALUE!</v>
      </c>
      <c r="AR822" s="53" t="e">
        <f>SUMIFS('[20]WorkDone DATA'!$L:$L,'[20]WorkDone DATA'!$N:$N,BOQ!AR$6,'[20]WorkDone DATA'!$G:$G,BOQ!$B822)*$G822</f>
        <v>#VALUE!</v>
      </c>
      <c r="AS822" s="53" t="e">
        <f>SUMIFS('[20]WorkDone DATA'!$L:$L,'[20]WorkDone DATA'!$N:$N,BOQ!AS$6,'[20]WorkDone DATA'!$G:$G,BOQ!$B822)*$G822</f>
        <v>#VALUE!</v>
      </c>
      <c r="AT822" s="53" t="e">
        <f>SUMIFS('[20]WorkDone DATA'!$L:$L,'[20]WorkDone DATA'!$N:$N,BOQ!AT$6,'[20]WorkDone DATA'!$G:$G,BOQ!$B822)*$G822</f>
        <v>#VALUE!</v>
      </c>
      <c r="AU822" s="53" t="e">
        <f>SUMIFS('[20]WorkDone DATA'!$L:$L,'[20]WorkDone DATA'!$N:$N,BOQ!AU$6,'[20]WorkDone DATA'!$G:$G,BOQ!$B822)*$G822</f>
        <v>#VALUE!</v>
      </c>
      <c r="AV822" s="53" t="e">
        <f>SUMIFS('[20]WorkDone DATA'!$L:$L,'[20]WorkDone DATA'!$N:$N,BOQ!AV$6,'[20]WorkDone DATA'!$G:$G,BOQ!$B822)*$G822</f>
        <v>#VALUE!</v>
      </c>
      <c r="AW822" s="53" t="e">
        <f>SUMIFS('[20]WorkDone DATA'!$L:$L,'[20]WorkDone DATA'!$N:$N,BOQ!AW$6,'[20]WorkDone DATA'!$G:$G,BOQ!$B822)*$G822</f>
        <v>#VALUE!</v>
      </c>
      <c r="AX822" s="53" t="e">
        <f>SUMIFS('[20]WorkDone DATA'!$L:$L,'[20]WorkDone DATA'!$N:$N,BOQ!AX$6,'[20]WorkDone DATA'!$G:$G,BOQ!$B822)*$G822</f>
        <v>#VALUE!</v>
      </c>
      <c r="AY822" s="53" t="e">
        <f>SUMIFS('[20]WorkDone DATA'!$L:$L,'[20]WorkDone DATA'!$N:$N,BOQ!AY$6,'[20]WorkDone DATA'!$G:$G,BOQ!$B822)*$G822</f>
        <v>#VALUE!</v>
      </c>
      <c r="AZ822" s="53" t="e">
        <f>SUMIFS('[20]WorkDone DATA'!$L:$L,'[20]WorkDone DATA'!$N:$N,BOQ!AZ$6,'[20]WorkDone DATA'!$G:$G,BOQ!$B822)*$G822</f>
        <v>#VALUE!</v>
      </c>
      <c r="BA822" s="53" t="e">
        <f>SUMIFS('[20]WorkDone DATA'!$L:$L,'[20]WorkDone DATA'!$N:$N,BOQ!BA$6,'[20]WorkDone DATA'!$G:$G,BOQ!$B822)*$G822</f>
        <v>#VALUE!</v>
      </c>
      <c r="BB822" s="53" t="e">
        <f>SUMIFS('[20]WorkDone DATA'!$L:$L,'[20]WorkDone DATA'!$N:$N,BOQ!BB$6,'[20]WorkDone DATA'!$G:$G,BOQ!$B822)*$G822</f>
        <v>#VALUE!</v>
      </c>
      <c r="BC822" s="53" t="e">
        <f>SUMIFS('[20]WorkDone DATA'!$L:$L,'[20]WorkDone DATA'!$N:$N,BOQ!BC$6,'[20]WorkDone DATA'!$G:$G,BOQ!$B822)*$G822</f>
        <v>#VALUE!</v>
      </c>
      <c r="BD822" s="53" t="e">
        <f>SUMIFS('[20]WorkDone DATA'!$L:$L,'[20]WorkDone DATA'!$N:$N,BOQ!BD$6,'[20]WorkDone DATA'!$G:$G,BOQ!$B822)*$G822</f>
        <v>#VALUE!</v>
      </c>
      <c r="BE822" s="53" t="e">
        <f>SUMIFS('[20]WorkDone DATA'!$L:$L,'[20]WorkDone DATA'!$N:$N,BOQ!BE$6,'[20]WorkDone DATA'!$G:$G,BOQ!$B822)*$G822</f>
        <v>#VALUE!</v>
      </c>
      <c r="BF822" s="53" t="e">
        <f>SUMIFS('[20]WorkDone DATA'!$L:$L,'[20]WorkDone DATA'!$N:$N,BOQ!BF$6,'[20]WorkDone DATA'!$G:$G,BOQ!$B822)*$G822</f>
        <v>#VALUE!</v>
      </c>
      <c r="BG822" s="53" t="e">
        <f>SUMIFS('[20]WorkDone DATA'!$L:$L,'[20]WorkDone DATA'!$N:$N,BOQ!BG$6,'[20]WorkDone DATA'!$G:$G,BOQ!$B822)*$G822</f>
        <v>#VALUE!</v>
      </c>
      <c r="BH822" s="53" t="e">
        <f>SUMIFS('[20]WorkDone DATA'!$L:$L,'[20]WorkDone DATA'!$N:$N,BOQ!BH$6,'[20]WorkDone DATA'!$G:$G,BOQ!$B822)*$G822</f>
        <v>#VALUE!</v>
      </c>
      <c r="BI822" s="53" t="e">
        <f>SUMIFS('[20]WorkDone DATA'!$L:$L,'[20]WorkDone DATA'!$N:$N,BOQ!BI$6,'[20]WorkDone DATA'!$G:$G,BOQ!$B822)*$G822</f>
        <v>#VALUE!</v>
      </c>
      <c r="BJ822" s="53" t="e">
        <f>SUMIFS('[20]WorkDone DATA'!$L:$L,'[20]WorkDone DATA'!$N:$N,BOQ!BJ$6,'[20]WorkDone DATA'!$G:$G,BOQ!$B822)*$G822</f>
        <v>#VALUE!</v>
      </c>
      <c r="BK822" s="53" t="e">
        <f>SUMIFS('[20]WorkDone DATA'!$L:$L,'[20]WorkDone DATA'!$N:$N,BOQ!BK$6,'[20]WorkDone DATA'!$G:$G,BOQ!$B822)*$G822</f>
        <v>#VALUE!</v>
      </c>
      <c r="BL822" s="53" t="e">
        <f>SUMIFS('[20]WorkDone DATA'!$L:$L,'[20]WorkDone DATA'!$N:$N,BOQ!BL$6,'[20]WorkDone DATA'!$G:$G,BOQ!$B822)*$G822</f>
        <v>#VALUE!</v>
      </c>
      <c r="BM822" s="53" t="e">
        <f>SUMIFS('[20]WorkDone DATA'!$L:$L,'[20]WorkDone DATA'!$N:$N,BOQ!BM$6,'[20]WorkDone DATA'!$G:$G,BOQ!$B822)*$G822</f>
        <v>#VALUE!</v>
      </c>
      <c r="BN822" s="53" t="e">
        <f>SUMIFS('[20]WorkDone DATA'!$L:$L,'[20]WorkDone DATA'!$N:$N,BOQ!BN$6,'[20]WorkDone DATA'!$G:$G,BOQ!$B822)*$G822</f>
        <v>#VALUE!</v>
      </c>
      <c r="BO822" s="53" t="e">
        <f>SUMIFS('[20]WorkDone DATA'!$L:$L,'[20]WorkDone DATA'!$N:$N,BOQ!BO$6,'[20]WorkDone DATA'!$G:$G,BOQ!$B822)*$G822</f>
        <v>#VALUE!</v>
      </c>
      <c r="BP822" s="53" t="e">
        <f>SUMIFS('[20]WorkDone DATA'!$L:$L,'[20]WorkDone DATA'!$N:$N,BOQ!BP$6,'[20]WorkDone DATA'!$G:$G,BOQ!$B822)*$G822</f>
        <v>#VALUE!</v>
      </c>
      <c r="BQ822" s="53" t="e">
        <f>SUMIFS('[20]WorkDone DATA'!$L:$L,'[20]WorkDone DATA'!$N:$N,BOQ!BQ$6,'[20]WorkDone DATA'!$G:$G,BOQ!$B822)*$G822</f>
        <v>#VALUE!</v>
      </c>
      <c r="BR822" s="53" t="e">
        <f>SUMIFS('[20]WorkDone DATA'!$L:$L,'[20]WorkDone DATA'!$N:$N,BOQ!BR$6,'[20]WorkDone DATA'!$G:$G,BOQ!$B822)*$G822</f>
        <v>#VALUE!</v>
      </c>
      <c r="BS822" s="53" t="e">
        <f>SUMIFS('[20]WorkDone DATA'!$L:$L,'[20]WorkDone DATA'!$N:$N,BOQ!BS$6,'[20]WorkDone DATA'!$G:$G,BOQ!$B822)*$G822</f>
        <v>#VALUE!</v>
      </c>
      <c r="BT822" s="53" t="e">
        <f>SUMIFS('[20]WorkDone DATA'!$L:$L,'[20]WorkDone DATA'!$N:$N,BOQ!BT$6,'[20]WorkDone DATA'!$G:$G,BOQ!$B822)*$G822</f>
        <v>#VALUE!</v>
      </c>
      <c r="BU822" s="53" t="e">
        <f>SUMIFS('[20]WorkDone DATA'!$L:$L,'[20]WorkDone DATA'!$N:$N,BOQ!BU$6,'[20]WorkDone DATA'!$G:$G,BOQ!$B822)*$G822</f>
        <v>#VALUE!</v>
      </c>
      <c r="BV822" s="53" t="e">
        <f>SUMIFS('[20]WorkDone DATA'!$L:$L,'[20]WorkDone DATA'!$N:$N,BOQ!BV$6,'[20]WorkDone DATA'!$G:$G,BOQ!$B822)*$G822</f>
        <v>#VALUE!</v>
      </c>
      <c r="BW822" s="53" t="e">
        <f>SUMIFS('[20]WorkDone DATA'!$L:$L,'[20]WorkDone DATA'!$N:$N,BOQ!BW$6,'[20]WorkDone DATA'!$G:$G,BOQ!$B822)*$G822</f>
        <v>#VALUE!</v>
      </c>
      <c r="BX822" s="53" t="e">
        <f>SUMIFS('[20]WorkDone DATA'!$L:$L,'[20]WorkDone DATA'!$N:$N,BOQ!BX$6,'[20]WorkDone DATA'!$G:$G,BOQ!$B822)*$G822</f>
        <v>#VALUE!</v>
      </c>
    </row>
    <row r="823" spans="1:76" ht="15.6" x14ac:dyDescent="0.35">
      <c r="A823" s="1"/>
      <c r="B823" s="42"/>
      <c r="C823" s="151"/>
      <c r="D823" s="58"/>
      <c r="E823" s="77"/>
      <c r="F823" s="45"/>
      <c r="G823" s="52"/>
      <c r="H823" s="53">
        <f t="shared" si="110"/>
        <v>0</v>
      </c>
      <c r="K823" s="214"/>
      <c r="L823" s="220" t="e">
        <f t="shared" si="111"/>
        <v>#VALUE!</v>
      </c>
      <c r="M823" s="221" t="e">
        <f t="shared" si="112"/>
        <v>#VALUE!</v>
      </c>
      <c r="N823" s="219"/>
      <c r="O823" s="214">
        <f t="shared" si="113"/>
        <v>0</v>
      </c>
      <c r="P823" s="215" t="e">
        <f t="shared" si="114"/>
        <v>#VALUE!</v>
      </c>
      <c r="R823" s="217" t="e">
        <f>SUMIFS('[20]WorkDone DATA'!$L:$L,'[20]WorkDone DATA'!$N:$N,BOQ!S$6,'[20]WorkDone DATA'!$G:$G,BOQ!$B823)</f>
        <v>#VALUE!</v>
      </c>
      <c r="S823" s="53" t="e">
        <f t="shared" si="115"/>
        <v>#VALUE!</v>
      </c>
      <c r="T823" s="217" t="e">
        <f>SUMIFS('[20]WorkDone DATA'!$L:$L,'[20]WorkDone DATA'!$N:$N,BOQ!U$6,'[20]WorkDone DATA'!$G:$G,BOQ!$B823)</f>
        <v>#VALUE!</v>
      </c>
      <c r="U823" s="53" t="e">
        <f t="shared" si="116"/>
        <v>#VALUE!</v>
      </c>
      <c r="V823" s="217"/>
      <c r="W823" s="53" t="e">
        <f>SUMIFS('[20]WorkDone DATA'!$L:$L,'[20]WorkDone DATA'!$N:$N,BOQ!W$6,'[20]WorkDone DATA'!$G:$G,BOQ!$B823)*$G823</f>
        <v>#VALUE!</v>
      </c>
      <c r="X823" s="217"/>
      <c r="Y823" s="53" t="e">
        <f>SUMIFS('[20]WorkDone DATA'!$L:$L,'[20]WorkDone DATA'!$N:$N,BOQ!Y$6,'[20]WorkDone DATA'!$G:$G,BOQ!$B823)*$G823</f>
        <v>#VALUE!</v>
      </c>
      <c r="Z823" s="217"/>
      <c r="AA823" s="53" t="e">
        <f>SUMIFS('[20]WorkDone DATA'!$L:$L,'[20]WorkDone DATA'!$N:$N,BOQ!AA$6,'[20]WorkDone DATA'!$G:$G,BOQ!$B823)*$G823</f>
        <v>#VALUE!</v>
      </c>
      <c r="AB823" s="53" t="e">
        <f>SUMIFS('[20]WorkDone DATA'!$L:$L,'[20]WorkDone DATA'!$N:$N,BOQ!AB$6,'[20]WorkDone DATA'!$G:$G,BOQ!$B823)*$G823</f>
        <v>#VALUE!</v>
      </c>
      <c r="AC823" s="53" t="e">
        <f>SUMIFS('[20]WorkDone DATA'!$L:$L,'[20]WorkDone DATA'!$N:$N,BOQ!AC$6,'[20]WorkDone DATA'!$G:$G,BOQ!$B823)*$G823</f>
        <v>#VALUE!</v>
      </c>
      <c r="AD823" s="53" t="e">
        <f>SUMIFS('[20]WorkDone DATA'!$L:$L,'[20]WorkDone DATA'!$N:$N,BOQ!AD$6,'[20]WorkDone DATA'!$G:$G,BOQ!$B823)*$G823</f>
        <v>#VALUE!</v>
      </c>
      <c r="AE823" s="53" t="e">
        <f>SUMIFS('[20]WorkDone DATA'!$L:$L,'[20]WorkDone DATA'!$N:$N,BOQ!AE$6,'[20]WorkDone DATA'!$G:$G,BOQ!$B823)*$G823</f>
        <v>#VALUE!</v>
      </c>
      <c r="AF823" s="53" t="e">
        <f>SUMIFS('[20]WorkDone DATA'!$L:$L,'[20]WorkDone DATA'!$N:$N,BOQ!AF$6,'[20]WorkDone DATA'!$G:$G,BOQ!$B823)*$G823</f>
        <v>#VALUE!</v>
      </c>
      <c r="AG823" s="53" t="e">
        <f>SUMIFS('[20]WorkDone DATA'!$L:$L,'[20]WorkDone DATA'!$N:$N,BOQ!AG$6,'[20]WorkDone DATA'!$G:$G,BOQ!$B823)*$G823</f>
        <v>#VALUE!</v>
      </c>
      <c r="AH823" s="53" t="e">
        <f>SUMIFS('[20]WorkDone DATA'!$L:$L,'[20]WorkDone DATA'!$N:$N,BOQ!AH$6,'[20]WorkDone DATA'!$G:$G,BOQ!$B823)*$G823</f>
        <v>#VALUE!</v>
      </c>
      <c r="AI823" s="53" t="e">
        <f>SUMIFS('[20]WorkDone DATA'!$L:$L,'[20]WorkDone DATA'!$N:$N,BOQ!AI$6,'[20]WorkDone DATA'!$G:$G,BOQ!$B823)*$G823</f>
        <v>#VALUE!</v>
      </c>
      <c r="AJ823" s="53" t="e">
        <f>SUMIFS('[20]WorkDone DATA'!$L:$L,'[20]WorkDone DATA'!$N:$N,BOQ!AJ$6,'[20]WorkDone DATA'!$G:$G,BOQ!$B823)*$G823</f>
        <v>#VALUE!</v>
      </c>
      <c r="AK823" s="53" t="e">
        <f>SUMIFS('[20]WorkDone DATA'!$L:$L,'[20]WorkDone DATA'!$N:$N,BOQ!AK$6,'[20]WorkDone DATA'!$G:$G,BOQ!$B823)*$G823</f>
        <v>#VALUE!</v>
      </c>
      <c r="AL823" s="53" t="e">
        <f>SUMIFS('[20]WorkDone DATA'!$L:$L,'[20]WorkDone DATA'!$N:$N,BOQ!AL$6,'[20]WorkDone DATA'!$G:$G,BOQ!$B823)*$G823</f>
        <v>#VALUE!</v>
      </c>
      <c r="AM823" s="53" t="e">
        <f>SUMIFS('[20]WorkDone DATA'!$L:$L,'[20]WorkDone DATA'!$N:$N,BOQ!AM$6,'[20]WorkDone DATA'!$G:$G,BOQ!$B823)*$G823</f>
        <v>#VALUE!</v>
      </c>
      <c r="AN823" s="53" t="e">
        <f>SUMIFS('[20]WorkDone DATA'!$L:$L,'[20]WorkDone DATA'!$N:$N,BOQ!AN$6,'[20]WorkDone DATA'!$G:$G,BOQ!$B823)*$G823</f>
        <v>#VALUE!</v>
      </c>
      <c r="AO823" s="53" t="e">
        <f>SUMIFS('[20]WorkDone DATA'!$L:$L,'[20]WorkDone DATA'!$N:$N,BOQ!AO$6,'[20]WorkDone DATA'!$G:$G,BOQ!$B823)*$G823</f>
        <v>#VALUE!</v>
      </c>
      <c r="AP823" s="53" t="e">
        <f>SUMIFS('[20]WorkDone DATA'!$L:$L,'[20]WorkDone DATA'!$N:$N,BOQ!AP$6,'[20]WorkDone DATA'!$G:$G,BOQ!$B823)*$G823</f>
        <v>#VALUE!</v>
      </c>
      <c r="AQ823" s="53" t="e">
        <f>SUMIFS('[20]WorkDone DATA'!$L:$L,'[20]WorkDone DATA'!$N:$N,BOQ!AQ$6,'[20]WorkDone DATA'!$G:$G,BOQ!$B823)*$G823</f>
        <v>#VALUE!</v>
      </c>
      <c r="AR823" s="53" t="e">
        <f>SUMIFS('[20]WorkDone DATA'!$L:$L,'[20]WorkDone DATA'!$N:$N,BOQ!AR$6,'[20]WorkDone DATA'!$G:$G,BOQ!$B823)*$G823</f>
        <v>#VALUE!</v>
      </c>
      <c r="AS823" s="53" t="e">
        <f>SUMIFS('[20]WorkDone DATA'!$L:$L,'[20]WorkDone DATA'!$N:$N,BOQ!AS$6,'[20]WorkDone DATA'!$G:$G,BOQ!$B823)*$G823</f>
        <v>#VALUE!</v>
      </c>
      <c r="AT823" s="53" t="e">
        <f>SUMIFS('[20]WorkDone DATA'!$L:$L,'[20]WorkDone DATA'!$N:$N,BOQ!AT$6,'[20]WorkDone DATA'!$G:$G,BOQ!$B823)*$G823</f>
        <v>#VALUE!</v>
      </c>
      <c r="AU823" s="53" t="e">
        <f>SUMIFS('[20]WorkDone DATA'!$L:$L,'[20]WorkDone DATA'!$N:$N,BOQ!AU$6,'[20]WorkDone DATA'!$G:$G,BOQ!$B823)*$G823</f>
        <v>#VALUE!</v>
      </c>
      <c r="AV823" s="53" t="e">
        <f>SUMIFS('[20]WorkDone DATA'!$L:$L,'[20]WorkDone DATA'!$N:$N,BOQ!AV$6,'[20]WorkDone DATA'!$G:$G,BOQ!$B823)*$G823</f>
        <v>#VALUE!</v>
      </c>
      <c r="AW823" s="53" t="e">
        <f>SUMIFS('[20]WorkDone DATA'!$L:$L,'[20]WorkDone DATA'!$N:$N,BOQ!AW$6,'[20]WorkDone DATA'!$G:$G,BOQ!$B823)*$G823</f>
        <v>#VALUE!</v>
      </c>
      <c r="AX823" s="53" t="e">
        <f>SUMIFS('[20]WorkDone DATA'!$L:$L,'[20]WorkDone DATA'!$N:$N,BOQ!AX$6,'[20]WorkDone DATA'!$G:$G,BOQ!$B823)*$G823</f>
        <v>#VALUE!</v>
      </c>
      <c r="AY823" s="53" t="e">
        <f>SUMIFS('[20]WorkDone DATA'!$L:$L,'[20]WorkDone DATA'!$N:$N,BOQ!AY$6,'[20]WorkDone DATA'!$G:$G,BOQ!$B823)*$G823</f>
        <v>#VALUE!</v>
      </c>
      <c r="AZ823" s="53" t="e">
        <f>SUMIFS('[20]WorkDone DATA'!$L:$L,'[20]WorkDone DATA'!$N:$N,BOQ!AZ$6,'[20]WorkDone DATA'!$G:$G,BOQ!$B823)*$G823</f>
        <v>#VALUE!</v>
      </c>
      <c r="BA823" s="53" t="e">
        <f>SUMIFS('[20]WorkDone DATA'!$L:$L,'[20]WorkDone DATA'!$N:$N,BOQ!BA$6,'[20]WorkDone DATA'!$G:$G,BOQ!$B823)*$G823</f>
        <v>#VALUE!</v>
      </c>
      <c r="BB823" s="53" t="e">
        <f>SUMIFS('[20]WorkDone DATA'!$L:$L,'[20]WorkDone DATA'!$N:$N,BOQ!BB$6,'[20]WorkDone DATA'!$G:$G,BOQ!$B823)*$G823</f>
        <v>#VALUE!</v>
      </c>
      <c r="BC823" s="53" t="e">
        <f>SUMIFS('[20]WorkDone DATA'!$L:$L,'[20]WorkDone DATA'!$N:$N,BOQ!BC$6,'[20]WorkDone DATA'!$G:$G,BOQ!$B823)*$G823</f>
        <v>#VALUE!</v>
      </c>
      <c r="BD823" s="53" t="e">
        <f>SUMIFS('[20]WorkDone DATA'!$L:$L,'[20]WorkDone DATA'!$N:$N,BOQ!BD$6,'[20]WorkDone DATA'!$G:$G,BOQ!$B823)*$G823</f>
        <v>#VALUE!</v>
      </c>
      <c r="BE823" s="53" t="e">
        <f>SUMIFS('[20]WorkDone DATA'!$L:$L,'[20]WorkDone DATA'!$N:$N,BOQ!BE$6,'[20]WorkDone DATA'!$G:$G,BOQ!$B823)*$G823</f>
        <v>#VALUE!</v>
      </c>
      <c r="BF823" s="53" t="e">
        <f>SUMIFS('[20]WorkDone DATA'!$L:$L,'[20]WorkDone DATA'!$N:$N,BOQ!BF$6,'[20]WorkDone DATA'!$G:$G,BOQ!$B823)*$G823</f>
        <v>#VALUE!</v>
      </c>
      <c r="BG823" s="53" t="e">
        <f>SUMIFS('[20]WorkDone DATA'!$L:$L,'[20]WorkDone DATA'!$N:$N,BOQ!BG$6,'[20]WorkDone DATA'!$G:$G,BOQ!$B823)*$G823</f>
        <v>#VALUE!</v>
      </c>
      <c r="BH823" s="53" t="e">
        <f>SUMIFS('[20]WorkDone DATA'!$L:$L,'[20]WorkDone DATA'!$N:$N,BOQ!BH$6,'[20]WorkDone DATA'!$G:$G,BOQ!$B823)*$G823</f>
        <v>#VALUE!</v>
      </c>
      <c r="BI823" s="53" t="e">
        <f>SUMIFS('[20]WorkDone DATA'!$L:$L,'[20]WorkDone DATA'!$N:$N,BOQ!BI$6,'[20]WorkDone DATA'!$G:$G,BOQ!$B823)*$G823</f>
        <v>#VALUE!</v>
      </c>
      <c r="BJ823" s="53" t="e">
        <f>SUMIFS('[20]WorkDone DATA'!$L:$L,'[20]WorkDone DATA'!$N:$N,BOQ!BJ$6,'[20]WorkDone DATA'!$G:$G,BOQ!$B823)*$G823</f>
        <v>#VALUE!</v>
      </c>
      <c r="BK823" s="53" t="e">
        <f>SUMIFS('[20]WorkDone DATA'!$L:$L,'[20]WorkDone DATA'!$N:$N,BOQ!BK$6,'[20]WorkDone DATA'!$G:$G,BOQ!$B823)*$G823</f>
        <v>#VALUE!</v>
      </c>
      <c r="BL823" s="53" t="e">
        <f>SUMIFS('[20]WorkDone DATA'!$L:$L,'[20]WorkDone DATA'!$N:$N,BOQ!BL$6,'[20]WorkDone DATA'!$G:$G,BOQ!$B823)*$G823</f>
        <v>#VALUE!</v>
      </c>
      <c r="BM823" s="53" t="e">
        <f>SUMIFS('[20]WorkDone DATA'!$L:$L,'[20]WorkDone DATA'!$N:$N,BOQ!BM$6,'[20]WorkDone DATA'!$G:$G,BOQ!$B823)*$G823</f>
        <v>#VALUE!</v>
      </c>
      <c r="BN823" s="53" t="e">
        <f>SUMIFS('[20]WorkDone DATA'!$L:$L,'[20]WorkDone DATA'!$N:$N,BOQ!BN$6,'[20]WorkDone DATA'!$G:$G,BOQ!$B823)*$G823</f>
        <v>#VALUE!</v>
      </c>
      <c r="BO823" s="53" t="e">
        <f>SUMIFS('[20]WorkDone DATA'!$L:$L,'[20]WorkDone DATA'!$N:$N,BOQ!BO$6,'[20]WorkDone DATA'!$G:$G,BOQ!$B823)*$G823</f>
        <v>#VALUE!</v>
      </c>
      <c r="BP823" s="53" t="e">
        <f>SUMIFS('[20]WorkDone DATA'!$L:$L,'[20]WorkDone DATA'!$N:$N,BOQ!BP$6,'[20]WorkDone DATA'!$G:$G,BOQ!$B823)*$G823</f>
        <v>#VALUE!</v>
      </c>
      <c r="BQ823" s="53" t="e">
        <f>SUMIFS('[20]WorkDone DATA'!$L:$L,'[20]WorkDone DATA'!$N:$N,BOQ!BQ$6,'[20]WorkDone DATA'!$G:$G,BOQ!$B823)*$G823</f>
        <v>#VALUE!</v>
      </c>
      <c r="BR823" s="53" t="e">
        <f>SUMIFS('[20]WorkDone DATA'!$L:$L,'[20]WorkDone DATA'!$N:$N,BOQ!BR$6,'[20]WorkDone DATA'!$G:$G,BOQ!$B823)*$G823</f>
        <v>#VALUE!</v>
      </c>
      <c r="BS823" s="53" t="e">
        <f>SUMIFS('[20]WorkDone DATA'!$L:$L,'[20]WorkDone DATA'!$N:$N,BOQ!BS$6,'[20]WorkDone DATA'!$G:$G,BOQ!$B823)*$G823</f>
        <v>#VALUE!</v>
      </c>
      <c r="BT823" s="53" t="e">
        <f>SUMIFS('[20]WorkDone DATA'!$L:$L,'[20]WorkDone DATA'!$N:$N,BOQ!BT$6,'[20]WorkDone DATA'!$G:$G,BOQ!$B823)*$G823</f>
        <v>#VALUE!</v>
      </c>
      <c r="BU823" s="53" t="e">
        <f>SUMIFS('[20]WorkDone DATA'!$L:$L,'[20]WorkDone DATA'!$N:$N,BOQ!BU$6,'[20]WorkDone DATA'!$G:$G,BOQ!$B823)*$G823</f>
        <v>#VALUE!</v>
      </c>
      <c r="BV823" s="53" t="e">
        <f>SUMIFS('[20]WorkDone DATA'!$L:$L,'[20]WorkDone DATA'!$N:$N,BOQ!BV$6,'[20]WorkDone DATA'!$G:$G,BOQ!$B823)*$G823</f>
        <v>#VALUE!</v>
      </c>
      <c r="BW823" s="53" t="e">
        <f>SUMIFS('[20]WorkDone DATA'!$L:$L,'[20]WorkDone DATA'!$N:$N,BOQ!BW$6,'[20]WorkDone DATA'!$G:$G,BOQ!$B823)*$G823</f>
        <v>#VALUE!</v>
      </c>
      <c r="BX823" s="53" t="e">
        <f>SUMIFS('[20]WorkDone DATA'!$L:$L,'[20]WorkDone DATA'!$N:$N,BOQ!BX$6,'[20]WorkDone DATA'!$G:$G,BOQ!$B823)*$G823</f>
        <v>#VALUE!</v>
      </c>
    </row>
    <row r="824" spans="1:76" ht="15.6" x14ac:dyDescent="0.35">
      <c r="A824" s="1"/>
      <c r="B824" s="42"/>
      <c r="C824" s="80" t="s">
        <v>152</v>
      </c>
      <c r="D824" s="58"/>
      <c r="E824" s="77"/>
      <c r="F824" s="45"/>
      <c r="G824" s="52"/>
      <c r="H824" s="53">
        <f t="shared" si="110"/>
        <v>0</v>
      </c>
      <c r="K824" s="214"/>
      <c r="L824" s="220" t="e">
        <f t="shared" si="111"/>
        <v>#VALUE!</v>
      </c>
      <c r="M824" s="221" t="e">
        <f t="shared" si="112"/>
        <v>#VALUE!</v>
      </c>
      <c r="N824" s="219"/>
      <c r="O824" s="214">
        <f t="shared" si="113"/>
        <v>0</v>
      </c>
      <c r="P824" s="215" t="e">
        <f t="shared" si="114"/>
        <v>#VALUE!</v>
      </c>
      <c r="R824" s="217" t="e">
        <f>SUMIFS('[20]WorkDone DATA'!$L:$L,'[20]WorkDone DATA'!$N:$N,BOQ!S$6,'[20]WorkDone DATA'!$G:$G,BOQ!$B824)</f>
        <v>#VALUE!</v>
      </c>
      <c r="S824" s="53" t="e">
        <f t="shared" si="115"/>
        <v>#VALUE!</v>
      </c>
      <c r="T824" s="217" t="e">
        <f>SUMIFS('[20]WorkDone DATA'!$L:$L,'[20]WorkDone DATA'!$N:$N,BOQ!U$6,'[20]WorkDone DATA'!$G:$G,BOQ!$B824)</f>
        <v>#VALUE!</v>
      </c>
      <c r="U824" s="53" t="e">
        <f t="shared" si="116"/>
        <v>#VALUE!</v>
      </c>
      <c r="V824" s="217"/>
      <c r="W824" s="53" t="e">
        <f>SUMIFS('[20]WorkDone DATA'!$L:$L,'[20]WorkDone DATA'!$N:$N,BOQ!W$6,'[20]WorkDone DATA'!$G:$G,BOQ!$B824)*$G824</f>
        <v>#VALUE!</v>
      </c>
      <c r="X824" s="217"/>
      <c r="Y824" s="53" t="e">
        <f>SUMIFS('[20]WorkDone DATA'!$L:$L,'[20]WorkDone DATA'!$N:$N,BOQ!Y$6,'[20]WorkDone DATA'!$G:$G,BOQ!$B824)*$G824</f>
        <v>#VALUE!</v>
      </c>
      <c r="Z824" s="217"/>
      <c r="AA824" s="53" t="e">
        <f>SUMIFS('[20]WorkDone DATA'!$L:$L,'[20]WorkDone DATA'!$N:$N,BOQ!AA$6,'[20]WorkDone DATA'!$G:$G,BOQ!$B824)*$G824</f>
        <v>#VALUE!</v>
      </c>
      <c r="AB824" s="53" t="e">
        <f>SUMIFS('[20]WorkDone DATA'!$L:$L,'[20]WorkDone DATA'!$N:$N,BOQ!AB$6,'[20]WorkDone DATA'!$G:$G,BOQ!$B824)*$G824</f>
        <v>#VALUE!</v>
      </c>
      <c r="AC824" s="53" t="e">
        <f>SUMIFS('[20]WorkDone DATA'!$L:$L,'[20]WorkDone DATA'!$N:$N,BOQ!AC$6,'[20]WorkDone DATA'!$G:$G,BOQ!$B824)*$G824</f>
        <v>#VALUE!</v>
      </c>
      <c r="AD824" s="53" t="e">
        <f>SUMIFS('[20]WorkDone DATA'!$L:$L,'[20]WorkDone DATA'!$N:$N,BOQ!AD$6,'[20]WorkDone DATA'!$G:$G,BOQ!$B824)*$G824</f>
        <v>#VALUE!</v>
      </c>
      <c r="AE824" s="53" t="e">
        <f>SUMIFS('[20]WorkDone DATA'!$L:$L,'[20]WorkDone DATA'!$N:$N,BOQ!AE$6,'[20]WorkDone DATA'!$G:$G,BOQ!$B824)*$G824</f>
        <v>#VALUE!</v>
      </c>
      <c r="AF824" s="53" t="e">
        <f>SUMIFS('[20]WorkDone DATA'!$L:$L,'[20]WorkDone DATA'!$N:$N,BOQ!AF$6,'[20]WorkDone DATA'!$G:$G,BOQ!$B824)*$G824</f>
        <v>#VALUE!</v>
      </c>
      <c r="AG824" s="53" t="e">
        <f>SUMIFS('[20]WorkDone DATA'!$L:$L,'[20]WorkDone DATA'!$N:$N,BOQ!AG$6,'[20]WorkDone DATA'!$G:$G,BOQ!$B824)*$G824</f>
        <v>#VALUE!</v>
      </c>
      <c r="AH824" s="53" t="e">
        <f>SUMIFS('[20]WorkDone DATA'!$L:$L,'[20]WorkDone DATA'!$N:$N,BOQ!AH$6,'[20]WorkDone DATA'!$G:$G,BOQ!$B824)*$G824</f>
        <v>#VALUE!</v>
      </c>
      <c r="AI824" s="53" t="e">
        <f>SUMIFS('[20]WorkDone DATA'!$L:$L,'[20]WorkDone DATA'!$N:$N,BOQ!AI$6,'[20]WorkDone DATA'!$G:$G,BOQ!$B824)*$G824</f>
        <v>#VALUE!</v>
      </c>
      <c r="AJ824" s="53" t="e">
        <f>SUMIFS('[20]WorkDone DATA'!$L:$L,'[20]WorkDone DATA'!$N:$N,BOQ!AJ$6,'[20]WorkDone DATA'!$G:$G,BOQ!$B824)*$G824</f>
        <v>#VALUE!</v>
      </c>
      <c r="AK824" s="53" t="e">
        <f>SUMIFS('[20]WorkDone DATA'!$L:$L,'[20]WorkDone DATA'!$N:$N,BOQ!AK$6,'[20]WorkDone DATA'!$G:$G,BOQ!$B824)*$G824</f>
        <v>#VALUE!</v>
      </c>
      <c r="AL824" s="53" t="e">
        <f>SUMIFS('[20]WorkDone DATA'!$L:$L,'[20]WorkDone DATA'!$N:$N,BOQ!AL$6,'[20]WorkDone DATA'!$G:$G,BOQ!$B824)*$G824</f>
        <v>#VALUE!</v>
      </c>
      <c r="AM824" s="53" t="e">
        <f>SUMIFS('[20]WorkDone DATA'!$L:$L,'[20]WorkDone DATA'!$N:$N,BOQ!AM$6,'[20]WorkDone DATA'!$G:$G,BOQ!$B824)*$G824</f>
        <v>#VALUE!</v>
      </c>
      <c r="AN824" s="53" t="e">
        <f>SUMIFS('[20]WorkDone DATA'!$L:$L,'[20]WorkDone DATA'!$N:$N,BOQ!AN$6,'[20]WorkDone DATA'!$G:$G,BOQ!$B824)*$G824</f>
        <v>#VALUE!</v>
      </c>
      <c r="AO824" s="53" t="e">
        <f>SUMIFS('[20]WorkDone DATA'!$L:$L,'[20]WorkDone DATA'!$N:$N,BOQ!AO$6,'[20]WorkDone DATA'!$G:$G,BOQ!$B824)*$G824</f>
        <v>#VALUE!</v>
      </c>
      <c r="AP824" s="53" t="e">
        <f>SUMIFS('[20]WorkDone DATA'!$L:$L,'[20]WorkDone DATA'!$N:$N,BOQ!AP$6,'[20]WorkDone DATA'!$G:$G,BOQ!$B824)*$G824</f>
        <v>#VALUE!</v>
      </c>
      <c r="AQ824" s="53" t="e">
        <f>SUMIFS('[20]WorkDone DATA'!$L:$L,'[20]WorkDone DATA'!$N:$N,BOQ!AQ$6,'[20]WorkDone DATA'!$G:$G,BOQ!$B824)*$G824</f>
        <v>#VALUE!</v>
      </c>
      <c r="AR824" s="53" t="e">
        <f>SUMIFS('[20]WorkDone DATA'!$L:$L,'[20]WorkDone DATA'!$N:$N,BOQ!AR$6,'[20]WorkDone DATA'!$G:$G,BOQ!$B824)*$G824</f>
        <v>#VALUE!</v>
      </c>
      <c r="AS824" s="53" t="e">
        <f>SUMIFS('[20]WorkDone DATA'!$L:$L,'[20]WorkDone DATA'!$N:$N,BOQ!AS$6,'[20]WorkDone DATA'!$G:$G,BOQ!$B824)*$G824</f>
        <v>#VALUE!</v>
      </c>
      <c r="AT824" s="53" t="e">
        <f>SUMIFS('[20]WorkDone DATA'!$L:$L,'[20]WorkDone DATA'!$N:$N,BOQ!AT$6,'[20]WorkDone DATA'!$G:$G,BOQ!$B824)*$G824</f>
        <v>#VALUE!</v>
      </c>
      <c r="AU824" s="53" t="e">
        <f>SUMIFS('[20]WorkDone DATA'!$L:$L,'[20]WorkDone DATA'!$N:$N,BOQ!AU$6,'[20]WorkDone DATA'!$G:$G,BOQ!$B824)*$G824</f>
        <v>#VALUE!</v>
      </c>
      <c r="AV824" s="53" t="e">
        <f>SUMIFS('[20]WorkDone DATA'!$L:$L,'[20]WorkDone DATA'!$N:$N,BOQ!AV$6,'[20]WorkDone DATA'!$G:$G,BOQ!$B824)*$G824</f>
        <v>#VALUE!</v>
      </c>
      <c r="AW824" s="53" t="e">
        <f>SUMIFS('[20]WorkDone DATA'!$L:$L,'[20]WorkDone DATA'!$N:$N,BOQ!AW$6,'[20]WorkDone DATA'!$G:$G,BOQ!$B824)*$G824</f>
        <v>#VALUE!</v>
      </c>
      <c r="AX824" s="53" t="e">
        <f>SUMIFS('[20]WorkDone DATA'!$L:$L,'[20]WorkDone DATA'!$N:$N,BOQ!AX$6,'[20]WorkDone DATA'!$G:$G,BOQ!$B824)*$G824</f>
        <v>#VALUE!</v>
      </c>
      <c r="AY824" s="53" t="e">
        <f>SUMIFS('[20]WorkDone DATA'!$L:$L,'[20]WorkDone DATA'!$N:$N,BOQ!AY$6,'[20]WorkDone DATA'!$G:$G,BOQ!$B824)*$G824</f>
        <v>#VALUE!</v>
      </c>
      <c r="AZ824" s="53" t="e">
        <f>SUMIFS('[20]WorkDone DATA'!$L:$L,'[20]WorkDone DATA'!$N:$N,BOQ!AZ$6,'[20]WorkDone DATA'!$G:$G,BOQ!$B824)*$G824</f>
        <v>#VALUE!</v>
      </c>
      <c r="BA824" s="53" t="e">
        <f>SUMIFS('[20]WorkDone DATA'!$L:$L,'[20]WorkDone DATA'!$N:$N,BOQ!BA$6,'[20]WorkDone DATA'!$G:$G,BOQ!$B824)*$G824</f>
        <v>#VALUE!</v>
      </c>
      <c r="BB824" s="53" t="e">
        <f>SUMIFS('[20]WorkDone DATA'!$L:$L,'[20]WorkDone DATA'!$N:$N,BOQ!BB$6,'[20]WorkDone DATA'!$G:$G,BOQ!$B824)*$G824</f>
        <v>#VALUE!</v>
      </c>
      <c r="BC824" s="53" t="e">
        <f>SUMIFS('[20]WorkDone DATA'!$L:$L,'[20]WorkDone DATA'!$N:$N,BOQ!BC$6,'[20]WorkDone DATA'!$G:$G,BOQ!$B824)*$G824</f>
        <v>#VALUE!</v>
      </c>
      <c r="BD824" s="53" t="e">
        <f>SUMIFS('[20]WorkDone DATA'!$L:$L,'[20]WorkDone DATA'!$N:$N,BOQ!BD$6,'[20]WorkDone DATA'!$G:$G,BOQ!$B824)*$G824</f>
        <v>#VALUE!</v>
      </c>
      <c r="BE824" s="53" t="e">
        <f>SUMIFS('[20]WorkDone DATA'!$L:$L,'[20]WorkDone DATA'!$N:$N,BOQ!BE$6,'[20]WorkDone DATA'!$G:$G,BOQ!$B824)*$G824</f>
        <v>#VALUE!</v>
      </c>
      <c r="BF824" s="53" t="e">
        <f>SUMIFS('[20]WorkDone DATA'!$L:$L,'[20]WorkDone DATA'!$N:$N,BOQ!BF$6,'[20]WorkDone DATA'!$G:$G,BOQ!$B824)*$G824</f>
        <v>#VALUE!</v>
      </c>
      <c r="BG824" s="53" t="e">
        <f>SUMIFS('[20]WorkDone DATA'!$L:$L,'[20]WorkDone DATA'!$N:$N,BOQ!BG$6,'[20]WorkDone DATA'!$G:$G,BOQ!$B824)*$G824</f>
        <v>#VALUE!</v>
      </c>
      <c r="BH824" s="53" t="e">
        <f>SUMIFS('[20]WorkDone DATA'!$L:$L,'[20]WorkDone DATA'!$N:$N,BOQ!BH$6,'[20]WorkDone DATA'!$G:$G,BOQ!$B824)*$G824</f>
        <v>#VALUE!</v>
      </c>
      <c r="BI824" s="53" t="e">
        <f>SUMIFS('[20]WorkDone DATA'!$L:$L,'[20]WorkDone DATA'!$N:$N,BOQ!BI$6,'[20]WorkDone DATA'!$G:$G,BOQ!$B824)*$G824</f>
        <v>#VALUE!</v>
      </c>
      <c r="BJ824" s="53" t="e">
        <f>SUMIFS('[20]WorkDone DATA'!$L:$L,'[20]WorkDone DATA'!$N:$N,BOQ!BJ$6,'[20]WorkDone DATA'!$G:$G,BOQ!$B824)*$G824</f>
        <v>#VALUE!</v>
      </c>
      <c r="BK824" s="53" t="e">
        <f>SUMIFS('[20]WorkDone DATA'!$L:$L,'[20]WorkDone DATA'!$N:$N,BOQ!BK$6,'[20]WorkDone DATA'!$G:$G,BOQ!$B824)*$G824</f>
        <v>#VALUE!</v>
      </c>
      <c r="BL824" s="53" t="e">
        <f>SUMIFS('[20]WorkDone DATA'!$L:$L,'[20]WorkDone DATA'!$N:$N,BOQ!BL$6,'[20]WorkDone DATA'!$G:$G,BOQ!$B824)*$G824</f>
        <v>#VALUE!</v>
      </c>
      <c r="BM824" s="53" t="e">
        <f>SUMIFS('[20]WorkDone DATA'!$L:$L,'[20]WorkDone DATA'!$N:$N,BOQ!BM$6,'[20]WorkDone DATA'!$G:$G,BOQ!$B824)*$G824</f>
        <v>#VALUE!</v>
      </c>
      <c r="BN824" s="53" t="e">
        <f>SUMIFS('[20]WorkDone DATA'!$L:$L,'[20]WorkDone DATA'!$N:$N,BOQ!BN$6,'[20]WorkDone DATA'!$G:$G,BOQ!$B824)*$G824</f>
        <v>#VALUE!</v>
      </c>
      <c r="BO824" s="53" t="e">
        <f>SUMIFS('[20]WorkDone DATA'!$L:$L,'[20]WorkDone DATA'!$N:$N,BOQ!BO$6,'[20]WorkDone DATA'!$G:$G,BOQ!$B824)*$G824</f>
        <v>#VALUE!</v>
      </c>
      <c r="BP824" s="53" t="e">
        <f>SUMIFS('[20]WorkDone DATA'!$L:$L,'[20]WorkDone DATA'!$N:$N,BOQ!BP$6,'[20]WorkDone DATA'!$G:$G,BOQ!$B824)*$G824</f>
        <v>#VALUE!</v>
      </c>
      <c r="BQ824" s="53" t="e">
        <f>SUMIFS('[20]WorkDone DATA'!$L:$L,'[20]WorkDone DATA'!$N:$N,BOQ!BQ$6,'[20]WorkDone DATA'!$G:$G,BOQ!$B824)*$G824</f>
        <v>#VALUE!</v>
      </c>
      <c r="BR824" s="53" t="e">
        <f>SUMIFS('[20]WorkDone DATA'!$L:$L,'[20]WorkDone DATA'!$N:$N,BOQ!BR$6,'[20]WorkDone DATA'!$G:$G,BOQ!$B824)*$G824</f>
        <v>#VALUE!</v>
      </c>
      <c r="BS824" s="53" t="e">
        <f>SUMIFS('[20]WorkDone DATA'!$L:$L,'[20]WorkDone DATA'!$N:$N,BOQ!BS$6,'[20]WorkDone DATA'!$G:$G,BOQ!$B824)*$G824</f>
        <v>#VALUE!</v>
      </c>
      <c r="BT824" s="53" t="e">
        <f>SUMIFS('[20]WorkDone DATA'!$L:$L,'[20]WorkDone DATA'!$N:$N,BOQ!BT$6,'[20]WorkDone DATA'!$G:$G,BOQ!$B824)*$G824</f>
        <v>#VALUE!</v>
      </c>
      <c r="BU824" s="53" t="e">
        <f>SUMIFS('[20]WorkDone DATA'!$L:$L,'[20]WorkDone DATA'!$N:$N,BOQ!BU$6,'[20]WorkDone DATA'!$G:$G,BOQ!$B824)*$G824</f>
        <v>#VALUE!</v>
      </c>
      <c r="BV824" s="53" t="e">
        <f>SUMIFS('[20]WorkDone DATA'!$L:$L,'[20]WorkDone DATA'!$N:$N,BOQ!BV$6,'[20]WorkDone DATA'!$G:$G,BOQ!$B824)*$G824</f>
        <v>#VALUE!</v>
      </c>
      <c r="BW824" s="53" t="e">
        <f>SUMIFS('[20]WorkDone DATA'!$L:$L,'[20]WorkDone DATA'!$N:$N,BOQ!BW$6,'[20]WorkDone DATA'!$G:$G,BOQ!$B824)*$G824</f>
        <v>#VALUE!</v>
      </c>
      <c r="BX824" s="53" t="e">
        <f>SUMIFS('[20]WorkDone DATA'!$L:$L,'[20]WorkDone DATA'!$N:$N,BOQ!BX$6,'[20]WorkDone DATA'!$G:$G,BOQ!$B824)*$G824</f>
        <v>#VALUE!</v>
      </c>
    </row>
    <row r="825" spans="1:76" ht="39.6" x14ac:dyDescent="0.35">
      <c r="A825" s="1"/>
      <c r="B825" s="42"/>
      <c r="C825" s="80" t="s">
        <v>153</v>
      </c>
      <c r="D825" s="58"/>
      <c r="E825" s="77"/>
      <c r="F825" s="45"/>
      <c r="G825" s="52"/>
      <c r="H825" s="53">
        <f t="shared" si="110"/>
        <v>0</v>
      </c>
      <c r="K825" s="214"/>
      <c r="L825" s="220" t="e">
        <f t="shared" si="111"/>
        <v>#VALUE!</v>
      </c>
      <c r="M825" s="221" t="e">
        <f t="shared" si="112"/>
        <v>#VALUE!</v>
      </c>
      <c r="N825" s="219"/>
      <c r="O825" s="214">
        <f t="shared" si="113"/>
        <v>0</v>
      </c>
      <c r="P825" s="215" t="e">
        <f t="shared" si="114"/>
        <v>#VALUE!</v>
      </c>
      <c r="R825" s="217" t="e">
        <f>SUMIFS('[20]WorkDone DATA'!$L:$L,'[20]WorkDone DATA'!$N:$N,BOQ!S$6,'[20]WorkDone DATA'!$G:$G,BOQ!$B825)</f>
        <v>#VALUE!</v>
      </c>
      <c r="S825" s="53" t="e">
        <f t="shared" si="115"/>
        <v>#VALUE!</v>
      </c>
      <c r="T825" s="217" t="e">
        <f>SUMIFS('[20]WorkDone DATA'!$L:$L,'[20]WorkDone DATA'!$N:$N,BOQ!U$6,'[20]WorkDone DATA'!$G:$G,BOQ!$B825)</f>
        <v>#VALUE!</v>
      </c>
      <c r="U825" s="53" t="e">
        <f t="shared" si="116"/>
        <v>#VALUE!</v>
      </c>
      <c r="V825" s="217"/>
      <c r="W825" s="53" t="e">
        <f>SUMIFS('[20]WorkDone DATA'!$L:$L,'[20]WorkDone DATA'!$N:$N,BOQ!W$6,'[20]WorkDone DATA'!$G:$G,BOQ!$B825)*$G825</f>
        <v>#VALUE!</v>
      </c>
      <c r="X825" s="217"/>
      <c r="Y825" s="53" t="e">
        <f>SUMIFS('[20]WorkDone DATA'!$L:$L,'[20]WorkDone DATA'!$N:$N,BOQ!Y$6,'[20]WorkDone DATA'!$G:$G,BOQ!$B825)*$G825</f>
        <v>#VALUE!</v>
      </c>
      <c r="Z825" s="217"/>
      <c r="AA825" s="53" t="e">
        <f>SUMIFS('[20]WorkDone DATA'!$L:$L,'[20]WorkDone DATA'!$N:$N,BOQ!AA$6,'[20]WorkDone DATA'!$G:$G,BOQ!$B825)*$G825</f>
        <v>#VALUE!</v>
      </c>
      <c r="AB825" s="53" t="e">
        <f>SUMIFS('[20]WorkDone DATA'!$L:$L,'[20]WorkDone DATA'!$N:$N,BOQ!AB$6,'[20]WorkDone DATA'!$G:$G,BOQ!$B825)*$G825</f>
        <v>#VALUE!</v>
      </c>
      <c r="AC825" s="53" t="e">
        <f>SUMIFS('[20]WorkDone DATA'!$L:$L,'[20]WorkDone DATA'!$N:$N,BOQ!AC$6,'[20]WorkDone DATA'!$G:$G,BOQ!$B825)*$G825</f>
        <v>#VALUE!</v>
      </c>
      <c r="AD825" s="53" t="e">
        <f>SUMIFS('[20]WorkDone DATA'!$L:$L,'[20]WorkDone DATA'!$N:$N,BOQ!AD$6,'[20]WorkDone DATA'!$G:$G,BOQ!$B825)*$G825</f>
        <v>#VALUE!</v>
      </c>
      <c r="AE825" s="53" t="e">
        <f>SUMIFS('[20]WorkDone DATA'!$L:$L,'[20]WorkDone DATA'!$N:$N,BOQ!AE$6,'[20]WorkDone DATA'!$G:$G,BOQ!$B825)*$G825</f>
        <v>#VALUE!</v>
      </c>
      <c r="AF825" s="53" t="e">
        <f>SUMIFS('[20]WorkDone DATA'!$L:$L,'[20]WorkDone DATA'!$N:$N,BOQ!AF$6,'[20]WorkDone DATA'!$G:$G,BOQ!$B825)*$G825</f>
        <v>#VALUE!</v>
      </c>
      <c r="AG825" s="53" t="e">
        <f>SUMIFS('[20]WorkDone DATA'!$L:$L,'[20]WorkDone DATA'!$N:$N,BOQ!AG$6,'[20]WorkDone DATA'!$G:$G,BOQ!$B825)*$G825</f>
        <v>#VALUE!</v>
      </c>
      <c r="AH825" s="53" t="e">
        <f>SUMIFS('[20]WorkDone DATA'!$L:$L,'[20]WorkDone DATA'!$N:$N,BOQ!AH$6,'[20]WorkDone DATA'!$G:$G,BOQ!$B825)*$G825</f>
        <v>#VALUE!</v>
      </c>
      <c r="AI825" s="53" t="e">
        <f>SUMIFS('[20]WorkDone DATA'!$L:$L,'[20]WorkDone DATA'!$N:$N,BOQ!AI$6,'[20]WorkDone DATA'!$G:$G,BOQ!$B825)*$G825</f>
        <v>#VALUE!</v>
      </c>
      <c r="AJ825" s="53" t="e">
        <f>SUMIFS('[20]WorkDone DATA'!$L:$L,'[20]WorkDone DATA'!$N:$N,BOQ!AJ$6,'[20]WorkDone DATA'!$G:$G,BOQ!$B825)*$G825</f>
        <v>#VALUE!</v>
      </c>
      <c r="AK825" s="53" t="e">
        <f>SUMIFS('[20]WorkDone DATA'!$L:$L,'[20]WorkDone DATA'!$N:$N,BOQ!AK$6,'[20]WorkDone DATA'!$G:$G,BOQ!$B825)*$G825</f>
        <v>#VALUE!</v>
      </c>
      <c r="AL825" s="53" t="e">
        <f>SUMIFS('[20]WorkDone DATA'!$L:$L,'[20]WorkDone DATA'!$N:$N,BOQ!AL$6,'[20]WorkDone DATA'!$G:$G,BOQ!$B825)*$G825</f>
        <v>#VALUE!</v>
      </c>
      <c r="AM825" s="53" t="e">
        <f>SUMIFS('[20]WorkDone DATA'!$L:$L,'[20]WorkDone DATA'!$N:$N,BOQ!AM$6,'[20]WorkDone DATA'!$G:$G,BOQ!$B825)*$G825</f>
        <v>#VALUE!</v>
      </c>
      <c r="AN825" s="53" t="e">
        <f>SUMIFS('[20]WorkDone DATA'!$L:$L,'[20]WorkDone DATA'!$N:$N,BOQ!AN$6,'[20]WorkDone DATA'!$G:$G,BOQ!$B825)*$G825</f>
        <v>#VALUE!</v>
      </c>
      <c r="AO825" s="53" t="e">
        <f>SUMIFS('[20]WorkDone DATA'!$L:$L,'[20]WorkDone DATA'!$N:$N,BOQ!AO$6,'[20]WorkDone DATA'!$G:$G,BOQ!$B825)*$G825</f>
        <v>#VALUE!</v>
      </c>
      <c r="AP825" s="53" t="e">
        <f>SUMIFS('[20]WorkDone DATA'!$L:$L,'[20]WorkDone DATA'!$N:$N,BOQ!AP$6,'[20]WorkDone DATA'!$G:$G,BOQ!$B825)*$G825</f>
        <v>#VALUE!</v>
      </c>
      <c r="AQ825" s="53" t="e">
        <f>SUMIFS('[20]WorkDone DATA'!$L:$L,'[20]WorkDone DATA'!$N:$N,BOQ!AQ$6,'[20]WorkDone DATA'!$G:$G,BOQ!$B825)*$G825</f>
        <v>#VALUE!</v>
      </c>
      <c r="AR825" s="53" t="e">
        <f>SUMIFS('[20]WorkDone DATA'!$L:$L,'[20]WorkDone DATA'!$N:$N,BOQ!AR$6,'[20]WorkDone DATA'!$G:$G,BOQ!$B825)*$G825</f>
        <v>#VALUE!</v>
      </c>
      <c r="AS825" s="53" t="e">
        <f>SUMIFS('[20]WorkDone DATA'!$L:$L,'[20]WorkDone DATA'!$N:$N,BOQ!AS$6,'[20]WorkDone DATA'!$G:$G,BOQ!$B825)*$G825</f>
        <v>#VALUE!</v>
      </c>
      <c r="AT825" s="53" t="e">
        <f>SUMIFS('[20]WorkDone DATA'!$L:$L,'[20]WorkDone DATA'!$N:$N,BOQ!AT$6,'[20]WorkDone DATA'!$G:$G,BOQ!$B825)*$G825</f>
        <v>#VALUE!</v>
      </c>
      <c r="AU825" s="53" t="e">
        <f>SUMIFS('[20]WorkDone DATA'!$L:$L,'[20]WorkDone DATA'!$N:$N,BOQ!AU$6,'[20]WorkDone DATA'!$G:$G,BOQ!$B825)*$G825</f>
        <v>#VALUE!</v>
      </c>
      <c r="AV825" s="53" t="e">
        <f>SUMIFS('[20]WorkDone DATA'!$L:$L,'[20]WorkDone DATA'!$N:$N,BOQ!AV$6,'[20]WorkDone DATA'!$G:$G,BOQ!$B825)*$G825</f>
        <v>#VALUE!</v>
      </c>
      <c r="AW825" s="53" t="e">
        <f>SUMIFS('[20]WorkDone DATA'!$L:$L,'[20]WorkDone DATA'!$N:$N,BOQ!AW$6,'[20]WorkDone DATA'!$G:$G,BOQ!$B825)*$G825</f>
        <v>#VALUE!</v>
      </c>
      <c r="AX825" s="53" t="e">
        <f>SUMIFS('[20]WorkDone DATA'!$L:$L,'[20]WorkDone DATA'!$N:$N,BOQ!AX$6,'[20]WorkDone DATA'!$G:$G,BOQ!$B825)*$G825</f>
        <v>#VALUE!</v>
      </c>
      <c r="AY825" s="53" t="e">
        <f>SUMIFS('[20]WorkDone DATA'!$L:$L,'[20]WorkDone DATA'!$N:$N,BOQ!AY$6,'[20]WorkDone DATA'!$G:$G,BOQ!$B825)*$G825</f>
        <v>#VALUE!</v>
      </c>
      <c r="AZ825" s="53" t="e">
        <f>SUMIFS('[20]WorkDone DATA'!$L:$L,'[20]WorkDone DATA'!$N:$N,BOQ!AZ$6,'[20]WorkDone DATA'!$G:$G,BOQ!$B825)*$G825</f>
        <v>#VALUE!</v>
      </c>
      <c r="BA825" s="53" t="e">
        <f>SUMIFS('[20]WorkDone DATA'!$L:$L,'[20]WorkDone DATA'!$N:$N,BOQ!BA$6,'[20]WorkDone DATA'!$G:$G,BOQ!$B825)*$G825</f>
        <v>#VALUE!</v>
      </c>
      <c r="BB825" s="53" t="e">
        <f>SUMIFS('[20]WorkDone DATA'!$L:$L,'[20]WorkDone DATA'!$N:$N,BOQ!BB$6,'[20]WorkDone DATA'!$G:$G,BOQ!$B825)*$G825</f>
        <v>#VALUE!</v>
      </c>
      <c r="BC825" s="53" t="e">
        <f>SUMIFS('[20]WorkDone DATA'!$L:$L,'[20]WorkDone DATA'!$N:$N,BOQ!BC$6,'[20]WorkDone DATA'!$G:$G,BOQ!$B825)*$G825</f>
        <v>#VALUE!</v>
      </c>
      <c r="BD825" s="53" t="e">
        <f>SUMIFS('[20]WorkDone DATA'!$L:$L,'[20]WorkDone DATA'!$N:$N,BOQ!BD$6,'[20]WorkDone DATA'!$G:$G,BOQ!$B825)*$G825</f>
        <v>#VALUE!</v>
      </c>
      <c r="BE825" s="53" t="e">
        <f>SUMIFS('[20]WorkDone DATA'!$L:$L,'[20]WorkDone DATA'!$N:$N,BOQ!BE$6,'[20]WorkDone DATA'!$G:$G,BOQ!$B825)*$G825</f>
        <v>#VALUE!</v>
      </c>
      <c r="BF825" s="53" t="e">
        <f>SUMIFS('[20]WorkDone DATA'!$L:$L,'[20]WorkDone DATA'!$N:$N,BOQ!BF$6,'[20]WorkDone DATA'!$G:$G,BOQ!$B825)*$G825</f>
        <v>#VALUE!</v>
      </c>
      <c r="BG825" s="53" t="e">
        <f>SUMIFS('[20]WorkDone DATA'!$L:$L,'[20]WorkDone DATA'!$N:$N,BOQ!BG$6,'[20]WorkDone DATA'!$G:$G,BOQ!$B825)*$G825</f>
        <v>#VALUE!</v>
      </c>
      <c r="BH825" s="53" t="e">
        <f>SUMIFS('[20]WorkDone DATA'!$L:$L,'[20]WorkDone DATA'!$N:$N,BOQ!BH$6,'[20]WorkDone DATA'!$G:$G,BOQ!$B825)*$G825</f>
        <v>#VALUE!</v>
      </c>
      <c r="BI825" s="53" t="e">
        <f>SUMIFS('[20]WorkDone DATA'!$L:$L,'[20]WorkDone DATA'!$N:$N,BOQ!BI$6,'[20]WorkDone DATA'!$G:$G,BOQ!$B825)*$G825</f>
        <v>#VALUE!</v>
      </c>
      <c r="BJ825" s="53" t="e">
        <f>SUMIFS('[20]WorkDone DATA'!$L:$L,'[20]WorkDone DATA'!$N:$N,BOQ!BJ$6,'[20]WorkDone DATA'!$G:$G,BOQ!$B825)*$G825</f>
        <v>#VALUE!</v>
      </c>
      <c r="BK825" s="53" t="e">
        <f>SUMIFS('[20]WorkDone DATA'!$L:$L,'[20]WorkDone DATA'!$N:$N,BOQ!BK$6,'[20]WorkDone DATA'!$G:$G,BOQ!$B825)*$G825</f>
        <v>#VALUE!</v>
      </c>
      <c r="BL825" s="53" t="e">
        <f>SUMIFS('[20]WorkDone DATA'!$L:$L,'[20]WorkDone DATA'!$N:$N,BOQ!BL$6,'[20]WorkDone DATA'!$G:$G,BOQ!$B825)*$G825</f>
        <v>#VALUE!</v>
      </c>
      <c r="BM825" s="53" t="e">
        <f>SUMIFS('[20]WorkDone DATA'!$L:$L,'[20]WorkDone DATA'!$N:$N,BOQ!BM$6,'[20]WorkDone DATA'!$G:$G,BOQ!$B825)*$G825</f>
        <v>#VALUE!</v>
      </c>
      <c r="BN825" s="53" t="e">
        <f>SUMIFS('[20]WorkDone DATA'!$L:$L,'[20]WorkDone DATA'!$N:$N,BOQ!BN$6,'[20]WorkDone DATA'!$G:$G,BOQ!$B825)*$G825</f>
        <v>#VALUE!</v>
      </c>
      <c r="BO825" s="53" t="e">
        <f>SUMIFS('[20]WorkDone DATA'!$L:$L,'[20]WorkDone DATA'!$N:$N,BOQ!BO$6,'[20]WorkDone DATA'!$G:$G,BOQ!$B825)*$G825</f>
        <v>#VALUE!</v>
      </c>
      <c r="BP825" s="53" t="e">
        <f>SUMIFS('[20]WorkDone DATA'!$L:$L,'[20]WorkDone DATA'!$N:$N,BOQ!BP$6,'[20]WorkDone DATA'!$G:$G,BOQ!$B825)*$G825</f>
        <v>#VALUE!</v>
      </c>
      <c r="BQ825" s="53" t="e">
        <f>SUMIFS('[20]WorkDone DATA'!$L:$L,'[20]WorkDone DATA'!$N:$N,BOQ!BQ$6,'[20]WorkDone DATA'!$G:$G,BOQ!$B825)*$G825</f>
        <v>#VALUE!</v>
      </c>
      <c r="BR825" s="53" t="e">
        <f>SUMIFS('[20]WorkDone DATA'!$L:$L,'[20]WorkDone DATA'!$N:$N,BOQ!BR$6,'[20]WorkDone DATA'!$G:$G,BOQ!$B825)*$G825</f>
        <v>#VALUE!</v>
      </c>
      <c r="BS825" s="53" t="e">
        <f>SUMIFS('[20]WorkDone DATA'!$L:$L,'[20]WorkDone DATA'!$N:$N,BOQ!BS$6,'[20]WorkDone DATA'!$G:$G,BOQ!$B825)*$G825</f>
        <v>#VALUE!</v>
      </c>
      <c r="BT825" s="53" t="e">
        <f>SUMIFS('[20]WorkDone DATA'!$L:$L,'[20]WorkDone DATA'!$N:$N,BOQ!BT$6,'[20]WorkDone DATA'!$G:$G,BOQ!$B825)*$G825</f>
        <v>#VALUE!</v>
      </c>
      <c r="BU825" s="53" t="e">
        <f>SUMIFS('[20]WorkDone DATA'!$L:$L,'[20]WorkDone DATA'!$N:$N,BOQ!BU$6,'[20]WorkDone DATA'!$G:$G,BOQ!$B825)*$G825</f>
        <v>#VALUE!</v>
      </c>
      <c r="BV825" s="53" t="e">
        <f>SUMIFS('[20]WorkDone DATA'!$L:$L,'[20]WorkDone DATA'!$N:$N,BOQ!BV$6,'[20]WorkDone DATA'!$G:$G,BOQ!$B825)*$G825</f>
        <v>#VALUE!</v>
      </c>
      <c r="BW825" s="53" t="e">
        <f>SUMIFS('[20]WorkDone DATA'!$L:$L,'[20]WorkDone DATA'!$N:$N,BOQ!BW$6,'[20]WorkDone DATA'!$G:$G,BOQ!$B825)*$G825</f>
        <v>#VALUE!</v>
      </c>
      <c r="BX825" s="53" t="e">
        <f>SUMIFS('[20]WorkDone DATA'!$L:$L,'[20]WorkDone DATA'!$N:$N,BOQ!BX$6,'[20]WorkDone DATA'!$G:$G,BOQ!$B825)*$G825</f>
        <v>#VALUE!</v>
      </c>
    </row>
    <row r="826" spans="1:76" ht="15.6" x14ac:dyDescent="0.35">
      <c r="A826" s="1"/>
      <c r="B826" s="42"/>
      <c r="C826" s="80" t="s">
        <v>154</v>
      </c>
      <c r="D826" s="58"/>
      <c r="E826" s="77"/>
      <c r="F826" s="45"/>
      <c r="G826" s="52"/>
      <c r="H826" s="53">
        <f t="shared" si="110"/>
        <v>0</v>
      </c>
      <c r="K826" s="214"/>
      <c r="L826" s="220" t="e">
        <f t="shared" si="111"/>
        <v>#VALUE!</v>
      </c>
      <c r="M826" s="221" t="e">
        <f t="shared" si="112"/>
        <v>#VALUE!</v>
      </c>
      <c r="N826" s="219"/>
      <c r="O826" s="214">
        <f t="shared" si="113"/>
        <v>0</v>
      </c>
      <c r="P826" s="215" t="e">
        <f t="shared" si="114"/>
        <v>#VALUE!</v>
      </c>
      <c r="R826" s="217" t="e">
        <f>SUMIFS('[20]WorkDone DATA'!$L:$L,'[20]WorkDone DATA'!$N:$N,BOQ!S$6,'[20]WorkDone DATA'!$G:$G,BOQ!$B826)</f>
        <v>#VALUE!</v>
      </c>
      <c r="S826" s="53" t="e">
        <f t="shared" si="115"/>
        <v>#VALUE!</v>
      </c>
      <c r="T826" s="217" t="e">
        <f>SUMIFS('[20]WorkDone DATA'!$L:$L,'[20]WorkDone DATA'!$N:$N,BOQ!U$6,'[20]WorkDone DATA'!$G:$G,BOQ!$B826)</f>
        <v>#VALUE!</v>
      </c>
      <c r="U826" s="53" t="e">
        <f t="shared" si="116"/>
        <v>#VALUE!</v>
      </c>
      <c r="V826" s="217"/>
      <c r="W826" s="53" t="e">
        <f>SUMIFS('[20]WorkDone DATA'!$L:$L,'[20]WorkDone DATA'!$N:$N,BOQ!W$6,'[20]WorkDone DATA'!$G:$G,BOQ!$B826)*$G826</f>
        <v>#VALUE!</v>
      </c>
      <c r="X826" s="217"/>
      <c r="Y826" s="53" t="e">
        <f>SUMIFS('[20]WorkDone DATA'!$L:$L,'[20]WorkDone DATA'!$N:$N,BOQ!Y$6,'[20]WorkDone DATA'!$G:$G,BOQ!$B826)*$G826</f>
        <v>#VALUE!</v>
      </c>
      <c r="Z826" s="217"/>
      <c r="AA826" s="53" t="e">
        <f>SUMIFS('[20]WorkDone DATA'!$L:$L,'[20]WorkDone DATA'!$N:$N,BOQ!AA$6,'[20]WorkDone DATA'!$G:$G,BOQ!$B826)*$G826</f>
        <v>#VALUE!</v>
      </c>
      <c r="AB826" s="53" t="e">
        <f>SUMIFS('[20]WorkDone DATA'!$L:$L,'[20]WorkDone DATA'!$N:$N,BOQ!AB$6,'[20]WorkDone DATA'!$G:$G,BOQ!$B826)*$G826</f>
        <v>#VALUE!</v>
      </c>
      <c r="AC826" s="53" t="e">
        <f>SUMIFS('[20]WorkDone DATA'!$L:$L,'[20]WorkDone DATA'!$N:$N,BOQ!AC$6,'[20]WorkDone DATA'!$G:$G,BOQ!$B826)*$G826</f>
        <v>#VALUE!</v>
      </c>
      <c r="AD826" s="53" t="e">
        <f>SUMIFS('[20]WorkDone DATA'!$L:$L,'[20]WorkDone DATA'!$N:$N,BOQ!AD$6,'[20]WorkDone DATA'!$G:$G,BOQ!$B826)*$G826</f>
        <v>#VALUE!</v>
      </c>
      <c r="AE826" s="53" t="e">
        <f>SUMIFS('[20]WorkDone DATA'!$L:$L,'[20]WorkDone DATA'!$N:$N,BOQ!AE$6,'[20]WorkDone DATA'!$G:$G,BOQ!$B826)*$G826</f>
        <v>#VALUE!</v>
      </c>
      <c r="AF826" s="53" t="e">
        <f>SUMIFS('[20]WorkDone DATA'!$L:$L,'[20]WorkDone DATA'!$N:$N,BOQ!AF$6,'[20]WorkDone DATA'!$G:$G,BOQ!$B826)*$G826</f>
        <v>#VALUE!</v>
      </c>
      <c r="AG826" s="53" t="e">
        <f>SUMIFS('[20]WorkDone DATA'!$L:$L,'[20]WorkDone DATA'!$N:$N,BOQ!AG$6,'[20]WorkDone DATA'!$G:$G,BOQ!$B826)*$G826</f>
        <v>#VALUE!</v>
      </c>
      <c r="AH826" s="53" t="e">
        <f>SUMIFS('[20]WorkDone DATA'!$L:$L,'[20]WorkDone DATA'!$N:$N,BOQ!AH$6,'[20]WorkDone DATA'!$G:$G,BOQ!$B826)*$G826</f>
        <v>#VALUE!</v>
      </c>
      <c r="AI826" s="53" t="e">
        <f>SUMIFS('[20]WorkDone DATA'!$L:$L,'[20]WorkDone DATA'!$N:$N,BOQ!AI$6,'[20]WorkDone DATA'!$G:$G,BOQ!$B826)*$G826</f>
        <v>#VALUE!</v>
      </c>
      <c r="AJ826" s="53" t="e">
        <f>SUMIFS('[20]WorkDone DATA'!$L:$L,'[20]WorkDone DATA'!$N:$N,BOQ!AJ$6,'[20]WorkDone DATA'!$G:$G,BOQ!$B826)*$G826</f>
        <v>#VALUE!</v>
      </c>
      <c r="AK826" s="53" t="e">
        <f>SUMIFS('[20]WorkDone DATA'!$L:$L,'[20]WorkDone DATA'!$N:$N,BOQ!AK$6,'[20]WorkDone DATA'!$G:$G,BOQ!$B826)*$G826</f>
        <v>#VALUE!</v>
      </c>
      <c r="AL826" s="53" t="e">
        <f>SUMIFS('[20]WorkDone DATA'!$L:$L,'[20]WorkDone DATA'!$N:$N,BOQ!AL$6,'[20]WorkDone DATA'!$G:$G,BOQ!$B826)*$G826</f>
        <v>#VALUE!</v>
      </c>
      <c r="AM826" s="53" t="e">
        <f>SUMIFS('[20]WorkDone DATA'!$L:$L,'[20]WorkDone DATA'!$N:$N,BOQ!AM$6,'[20]WorkDone DATA'!$G:$G,BOQ!$B826)*$G826</f>
        <v>#VALUE!</v>
      </c>
      <c r="AN826" s="53" t="e">
        <f>SUMIFS('[20]WorkDone DATA'!$L:$L,'[20]WorkDone DATA'!$N:$N,BOQ!AN$6,'[20]WorkDone DATA'!$G:$G,BOQ!$B826)*$G826</f>
        <v>#VALUE!</v>
      </c>
      <c r="AO826" s="53" t="e">
        <f>SUMIFS('[20]WorkDone DATA'!$L:$L,'[20]WorkDone DATA'!$N:$N,BOQ!AO$6,'[20]WorkDone DATA'!$G:$G,BOQ!$B826)*$G826</f>
        <v>#VALUE!</v>
      </c>
      <c r="AP826" s="53" t="e">
        <f>SUMIFS('[20]WorkDone DATA'!$L:$L,'[20]WorkDone DATA'!$N:$N,BOQ!AP$6,'[20]WorkDone DATA'!$G:$G,BOQ!$B826)*$G826</f>
        <v>#VALUE!</v>
      </c>
      <c r="AQ826" s="53" t="e">
        <f>SUMIFS('[20]WorkDone DATA'!$L:$L,'[20]WorkDone DATA'!$N:$N,BOQ!AQ$6,'[20]WorkDone DATA'!$G:$G,BOQ!$B826)*$G826</f>
        <v>#VALUE!</v>
      </c>
      <c r="AR826" s="53" t="e">
        <f>SUMIFS('[20]WorkDone DATA'!$L:$L,'[20]WorkDone DATA'!$N:$N,BOQ!AR$6,'[20]WorkDone DATA'!$G:$G,BOQ!$B826)*$G826</f>
        <v>#VALUE!</v>
      </c>
      <c r="AS826" s="53" t="e">
        <f>SUMIFS('[20]WorkDone DATA'!$L:$L,'[20]WorkDone DATA'!$N:$N,BOQ!AS$6,'[20]WorkDone DATA'!$G:$G,BOQ!$B826)*$G826</f>
        <v>#VALUE!</v>
      </c>
      <c r="AT826" s="53" t="e">
        <f>SUMIFS('[20]WorkDone DATA'!$L:$L,'[20]WorkDone DATA'!$N:$N,BOQ!AT$6,'[20]WorkDone DATA'!$G:$G,BOQ!$B826)*$G826</f>
        <v>#VALUE!</v>
      </c>
      <c r="AU826" s="53" t="e">
        <f>SUMIFS('[20]WorkDone DATA'!$L:$L,'[20]WorkDone DATA'!$N:$N,BOQ!AU$6,'[20]WorkDone DATA'!$G:$G,BOQ!$B826)*$G826</f>
        <v>#VALUE!</v>
      </c>
      <c r="AV826" s="53" t="e">
        <f>SUMIFS('[20]WorkDone DATA'!$L:$L,'[20]WorkDone DATA'!$N:$N,BOQ!AV$6,'[20]WorkDone DATA'!$G:$G,BOQ!$B826)*$G826</f>
        <v>#VALUE!</v>
      </c>
      <c r="AW826" s="53" t="e">
        <f>SUMIFS('[20]WorkDone DATA'!$L:$L,'[20]WorkDone DATA'!$N:$N,BOQ!AW$6,'[20]WorkDone DATA'!$G:$G,BOQ!$B826)*$G826</f>
        <v>#VALUE!</v>
      </c>
      <c r="AX826" s="53" t="e">
        <f>SUMIFS('[20]WorkDone DATA'!$L:$L,'[20]WorkDone DATA'!$N:$N,BOQ!AX$6,'[20]WorkDone DATA'!$G:$G,BOQ!$B826)*$G826</f>
        <v>#VALUE!</v>
      </c>
      <c r="AY826" s="53" t="e">
        <f>SUMIFS('[20]WorkDone DATA'!$L:$L,'[20]WorkDone DATA'!$N:$N,BOQ!AY$6,'[20]WorkDone DATA'!$G:$G,BOQ!$B826)*$G826</f>
        <v>#VALUE!</v>
      </c>
      <c r="AZ826" s="53" t="e">
        <f>SUMIFS('[20]WorkDone DATA'!$L:$L,'[20]WorkDone DATA'!$N:$N,BOQ!AZ$6,'[20]WorkDone DATA'!$G:$G,BOQ!$B826)*$G826</f>
        <v>#VALUE!</v>
      </c>
      <c r="BA826" s="53" t="e">
        <f>SUMIFS('[20]WorkDone DATA'!$L:$L,'[20]WorkDone DATA'!$N:$N,BOQ!BA$6,'[20]WorkDone DATA'!$G:$G,BOQ!$B826)*$G826</f>
        <v>#VALUE!</v>
      </c>
      <c r="BB826" s="53" t="e">
        <f>SUMIFS('[20]WorkDone DATA'!$L:$L,'[20]WorkDone DATA'!$N:$N,BOQ!BB$6,'[20]WorkDone DATA'!$G:$G,BOQ!$B826)*$G826</f>
        <v>#VALUE!</v>
      </c>
      <c r="BC826" s="53" t="e">
        <f>SUMIFS('[20]WorkDone DATA'!$L:$L,'[20]WorkDone DATA'!$N:$N,BOQ!BC$6,'[20]WorkDone DATA'!$G:$G,BOQ!$B826)*$G826</f>
        <v>#VALUE!</v>
      </c>
      <c r="BD826" s="53" t="e">
        <f>SUMIFS('[20]WorkDone DATA'!$L:$L,'[20]WorkDone DATA'!$N:$N,BOQ!BD$6,'[20]WorkDone DATA'!$G:$G,BOQ!$B826)*$G826</f>
        <v>#VALUE!</v>
      </c>
      <c r="BE826" s="53" t="e">
        <f>SUMIFS('[20]WorkDone DATA'!$L:$L,'[20]WorkDone DATA'!$N:$N,BOQ!BE$6,'[20]WorkDone DATA'!$G:$G,BOQ!$B826)*$G826</f>
        <v>#VALUE!</v>
      </c>
      <c r="BF826" s="53" t="e">
        <f>SUMIFS('[20]WorkDone DATA'!$L:$L,'[20]WorkDone DATA'!$N:$N,BOQ!BF$6,'[20]WorkDone DATA'!$G:$G,BOQ!$B826)*$G826</f>
        <v>#VALUE!</v>
      </c>
      <c r="BG826" s="53" t="e">
        <f>SUMIFS('[20]WorkDone DATA'!$L:$L,'[20]WorkDone DATA'!$N:$N,BOQ!BG$6,'[20]WorkDone DATA'!$G:$G,BOQ!$B826)*$G826</f>
        <v>#VALUE!</v>
      </c>
      <c r="BH826" s="53" t="e">
        <f>SUMIFS('[20]WorkDone DATA'!$L:$L,'[20]WorkDone DATA'!$N:$N,BOQ!BH$6,'[20]WorkDone DATA'!$G:$G,BOQ!$B826)*$G826</f>
        <v>#VALUE!</v>
      </c>
      <c r="BI826" s="53" t="e">
        <f>SUMIFS('[20]WorkDone DATA'!$L:$L,'[20]WorkDone DATA'!$N:$N,BOQ!BI$6,'[20]WorkDone DATA'!$G:$G,BOQ!$B826)*$G826</f>
        <v>#VALUE!</v>
      </c>
      <c r="BJ826" s="53" t="e">
        <f>SUMIFS('[20]WorkDone DATA'!$L:$L,'[20]WorkDone DATA'!$N:$N,BOQ!BJ$6,'[20]WorkDone DATA'!$G:$G,BOQ!$B826)*$G826</f>
        <v>#VALUE!</v>
      </c>
      <c r="BK826" s="53" t="e">
        <f>SUMIFS('[20]WorkDone DATA'!$L:$L,'[20]WorkDone DATA'!$N:$N,BOQ!BK$6,'[20]WorkDone DATA'!$G:$G,BOQ!$B826)*$G826</f>
        <v>#VALUE!</v>
      </c>
      <c r="BL826" s="53" t="e">
        <f>SUMIFS('[20]WorkDone DATA'!$L:$L,'[20]WorkDone DATA'!$N:$N,BOQ!BL$6,'[20]WorkDone DATA'!$G:$G,BOQ!$B826)*$G826</f>
        <v>#VALUE!</v>
      </c>
      <c r="BM826" s="53" t="e">
        <f>SUMIFS('[20]WorkDone DATA'!$L:$L,'[20]WorkDone DATA'!$N:$N,BOQ!BM$6,'[20]WorkDone DATA'!$G:$G,BOQ!$B826)*$G826</f>
        <v>#VALUE!</v>
      </c>
      <c r="BN826" s="53" t="e">
        <f>SUMIFS('[20]WorkDone DATA'!$L:$L,'[20]WorkDone DATA'!$N:$N,BOQ!BN$6,'[20]WorkDone DATA'!$G:$G,BOQ!$B826)*$G826</f>
        <v>#VALUE!</v>
      </c>
      <c r="BO826" s="53" t="e">
        <f>SUMIFS('[20]WorkDone DATA'!$L:$L,'[20]WorkDone DATA'!$N:$N,BOQ!BO$6,'[20]WorkDone DATA'!$G:$G,BOQ!$B826)*$G826</f>
        <v>#VALUE!</v>
      </c>
      <c r="BP826" s="53" t="e">
        <f>SUMIFS('[20]WorkDone DATA'!$L:$L,'[20]WorkDone DATA'!$N:$N,BOQ!BP$6,'[20]WorkDone DATA'!$G:$G,BOQ!$B826)*$G826</f>
        <v>#VALUE!</v>
      </c>
      <c r="BQ826" s="53" t="e">
        <f>SUMIFS('[20]WorkDone DATA'!$L:$L,'[20]WorkDone DATA'!$N:$N,BOQ!BQ$6,'[20]WorkDone DATA'!$G:$G,BOQ!$B826)*$G826</f>
        <v>#VALUE!</v>
      </c>
      <c r="BR826" s="53" t="e">
        <f>SUMIFS('[20]WorkDone DATA'!$L:$L,'[20]WorkDone DATA'!$N:$N,BOQ!BR$6,'[20]WorkDone DATA'!$G:$G,BOQ!$B826)*$G826</f>
        <v>#VALUE!</v>
      </c>
      <c r="BS826" s="53" t="e">
        <f>SUMIFS('[20]WorkDone DATA'!$L:$L,'[20]WorkDone DATA'!$N:$N,BOQ!BS$6,'[20]WorkDone DATA'!$G:$G,BOQ!$B826)*$G826</f>
        <v>#VALUE!</v>
      </c>
      <c r="BT826" s="53" t="e">
        <f>SUMIFS('[20]WorkDone DATA'!$L:$L,'[20]WorkDone DATA'!$N:$N,BOQ!BT$6,'[20]WorkDone DATA'!$G:$G,BOQ!$B826)*$G826</f>
        <v>#VALUE!</v>
      </c>
      <c r="BU826" s="53" t="e">
        <f>SUMIFS('[20]WorkDone DATA'!$L:$L,'[20]WorkDone DATA'!$N:$N,BOQ!BU$6,'[20]WorkDone DATA'!$G:$G,BOQ!$B826)*$G826</f>
        <v>#VALUE!</v>
      </c>
      <c r="BV826" s="53" t="e">
        <f>SUMIFS('[20]WorkDone DATA'!$L:$L,'[20]WorkDone DATA'!$N:$N,BOQ!BV$6,'[20]WorkDone DATA'!$G:$G,BOQ!$B826)*$G826</f>
        <v>#VALUE!</v>
      </c>
      <c r="BW826" s="53" t="e">
        <f>SUMIFS('[20]WorkDone DATA'!$L:$L,'[20]WorkDone DATA'!$N:$N,BOQ!BW$6,'[20]WorkDone DATA'!$G:$G,BOQ!$B826)*$G826</f>
        <v>#VALUE!</v>
      </c>
      <c r="BX826" s="53" t="e">
        <f>SUMIFS('[20]WorkDone DATA'!$L:$L,'[20]WorkDone DATA'!$N:$N,BOQ!BX$6,'[20]WorkDone DATA'!$G:$G,BOQ!$B826)*$G826</f>
        <v>#VALUE!</v>
      </c>
    </row>
    <row r="827" spans="1:76" ht="15.6" x14ac:dyDescent="0.35">
      <c r="A827" s="1" t="str">
        <f>C826</f>
        <v>25mm x 25mm x 5mm Angle section</v>
      </c>
      <c r="B827" s="42">
        <v>2.4430000000000001</v>
      </c>
      <c r="C827" s="151" t="s">
        <v>11</v>
      </c>
      <c r="D827" s="58" t="s">
        <v>96</v>
      </c>
      <c r="E827" s="77" t="s">
        <v>13</v>
      </c>
      <c r="F827" s="45">
        <v>850</v>
      </c>
      <c r="G827" s="52">
        <v>59.7</v>
      </c>
      <c r="H827" s="53">
        <f t="shared" si="110"/>
        <v>50745</v>
      </c>
      <c r="K827" s="214" t="e">
        <f t="shared" si="117"/>
        <v>#VALUE!</v>
      </c>
      <c r="L827" s="220" t="e">
        <f t="shared" si="111"/>
        <v>#VALUE!</v>
      </c>
      <c r="M827" s="221" t="e">
        <f t="shared" si="112"/>
        <v>#VALUE!</v>
      </c>
      <c r="N827" s="219"/>
      <c r="O827" s="214" t="e">
        <f t="shared" si="113"/>
        <v>#VALUE!</v>
      </c>
      <c r="P827" s="215" t="e">
        <f t="shared" si="114"/>
        <v>#VALUE!</v>
      </c>
      <c r="R827" s="217" t="e">
        <f>SUMIFS('[20]WorkDone DATA'!$L:$L,'[20]WorkDone DATA'!$N:$N,BOQ!S$6,'[20]WorkDone DATA'!$G:$G,BOQ!$B827)</f>
        <v>#VALUE!</v>
      </c>
      <c r="S827" s="53" t="e">
        <f t="shared" si="115"/>
        <v>#VALUE!</v>
      </c>
      <c r="T827" s="217" t="e">
        <f>SUMIFS('[20]WorkDone DATA'!$L:$L,'[20]WorkDone DATA'!$N:$N,BOQ!U$6,'[20]WorkDone DATA'!$G:$G,BOQ!$B827)</f>
        <v>#VALUE!</v>
      </c>
      <c r="U827" s="53" t="e">
        <f t="shared" si="116"/>
        <v>#VALUE!</v>
      </c>
      <c r="V827" s="217"/>
      <c r="W827" s="53" t="e">
        <f>SUMIFS('[20]WorkDone DATA'!$L:$L,'[20]WorkDone DATA'!$N:$N,BOQ!W$6,'[20]WorkDone DATA'!$G:$G,BOQ!$B827)*$G827</f>
        <v>#VALUE!</v>
      </c>
      <c r="X827" s="217"/>
      <c r="Y827" s="53" t="e">
        <f>SUMIFS('[20]WorkDone DATA'!$L:$L,'[20]WorkDone DATA'!$N:$N,BOQ!Y$6,'[20]WorkDone DATA'!$G:$G,BOQ!$B827)*$G827</f>
        <v>#VALUE!</v>
      </c>
      <c r="Z827" s="217"/>
      <c r="AA827" s="53" t="e">
        <f>SUMIFS('[20]WorkDone DATA'!$L:$L,'[20]WorkDone DATA'!$N:$N,BOQ!AA$6,'[20]WorkDone DATA'!$G:$G,BOQ!$B827)*$G827</f>
        <v>#VALUE!</v>
      </c>
      <c r="AB827" s="53" t="e">
        <f>SUMIFS('[20]WorkDone DATA'!$L:$L,'[20]WorkDone DATA'!$N:$N,BOQ!AB$6,'[20]WorkDone DATA'!$G:$G,BOQ!$B827)*$G827</f>
        <v>#VALUE!</v>
      </c>
      <c r="AC827" s="53" t="e">
        <f>SUMIFS('[20]WorkDone DATA'!$L:$L,'[20]WorkDone DATA'!$N:$N,BOQ!AC$6,'[20]WorkDone DATA'!$G:$G,BOQ!$B827)*$G827</f>
        <v>#VALUE!</v>
      </c>
      <c r="AD827" s="53" t="e">
        <f>SUMIFS('[20]WorkDone DATA'!$L:$L,'[20]WorkDone DATA'!$N:$N,BOQ!AD$6,'[20]WorkDone DATA'!$G:$G,BOQ!$B827)*$G827</f>
        <v>#VALUE!</v>
      </c>
      <c r="AE827" s="53" t="e">
        <f>SUMIFS('[20]WorkDone DATA'!$L:$L,'[20]WorkDone DATA'!$N:$N,BOQ!AE$6,'[20]WorkDone DATA'!$G:$G,BOQ!$B827)*$G827</f>
        <v>#VALUE!</v>
      </c>
      <c r="AF827" s="53" t="e">
        <f>SUMIFS('[20]WorkDone DATA'!$L:$L,'[20]WorkDone DATA'!$N:$N,BOQ!AF$6,'[20]WorkDone DATA'!$G:$G,BOQ!$B827)*$G827</f>
        <v>#VALUE!</v>
      </c>
      <c r="AG827" s="53" t="e">
        <f>SUMIFS('[20]WorkDone DATA'!$L:$L,'[20]WorkDone DATA'!$N:$N,BOQ!AG$6,'[20]WorkDone DATA'!$G:$G,BOQ!$B827)*$G827</f>
        <v>#VALUE!</v>
      </c>
      <c r="AH827" s="53" t="e">
        <f>SUMIFS('[20]WorkDone DATA'!$L:$L,'[20]WorkDone DATA'!$N:$N,BOQ!AH$6,'[20]WorkDone DATA'!$G:$G,BOQ!$B827)*$G827</f>
        <v>#VALUE!</v>
      </c>
      <c r="AI827" s="53" t="e">
        <f>SUMIFS('[20]WorkDone DATA'!$L:$L,'[20]WorkDone DATA'!$N:$N,BOQ!AI$6,'[20]WorkDone DATA'!$G:$G,BOQ!$B827)*$G827</f>
        <v>#VALUE!</v>
      </c>
      <c r="AJ827" s="53" t="e">
        <f>SUMIFS('[20]WorkDone DATA'!$L:$L,'[20]WorkDone DATA'!$N:$N,BOQ!AJ$6,'[20]WorkDone DATA'!$G:$G,BOQ!$B827)*$G827</f>
        <v>#VALUE!</v>
      </c>
      <c r="AK827" s="53" t="e">
        <f>SUMIFS('[20]WorkDone DATA'!$L:$L,'[20]WorkDone DATA'!$N:$N,BOQ!AK$6,'[20]WorkDone DATA'!$G:$G,BOQ!$B827)*$G827</f>
        <v>#VALUE!</v>
      </c>
      <c r="AL827" s="53" t="e">
        <f>SUMIFS('[20]WorkDone DATA'!$L:$L,'[20]WorkDone DATA'!$N:$N,BOQ!AL$6,'[20]WorkDone DATA'!$G:$G,BOQ!$B827)*$G827</f>
        <v>#VALUE!</v>
      </c>
      <c r="AM827" s="53" t="e">
        <f>SUMIFS('[20]WorkDone DATA'!$L:$L,'[20]WorkDone DATA'!$N:$N,BOQ!AM$6,'[20]WorkDone DATA'!$G:$G,BOQ!$B827)*$G827</f>
        <v>#VALUE!</v>
      </c>
      <c r="AN827" s="53" t="e">
        <f>SUMIFS('[20]WorkDone DATA'!$L:$L,'[20]WorkDone DATA'!$N:$N,BOQ!AN$6,'[20]WorkDone DATA'!$G:$G,BOQ!$B827)*$G827</f>
        <v>#VALUE!</v>
      </c>
      <c r="AO827" s="53" t="e">
        <f>SUMIFS('[20]WorkDone DATA'!$L:$L,'[20]WorkDone DATA'!$N:$N,BOQ!AO$6,'[20]WorkDone DATA'!$G:$G,BOQ!$B827)*$G827</f>
        <v>#VALUE!</v>
      </c>
      <c r="AP827" s="53" t="e">
        <f>SUMIFS('[20]WorkDone DATA'!$L:$L,'[20]WorkDone DATA'!$N:$N,BOQ!AP$6,'[20]WorkDone DATA'!$G:$G,BOQ!$B827)*$G827</f>
        <v>#VALUE!</v>
      </c>
      <c r="AQ827" s="53" t="e">
        <f>SUMIFS('[20]WorkDone DATA'!$L:$L,'[20]WorkDone DATA'!$N:$N,BOQ!AQ$6,'[20]WorkDone DATA'!$G:$G,BOQ!$B827)*$G827</f>
        <v>#VALUE!</v>
      </c>
      <c r="AR827" s="53" t="e">
        <f>SUMIFS('[20]WorkDone DATA'!$L:$L,'[20]WorkDone DATA'!$N:$N,BOQ!AR$6,'[20]WorkDone DATA'!$G:$G,BOQ!$B827)*$G827</f>
        <v>#VALUE!</v>
      </c>
      <c r="AS827" s="53" t="e">
        <f>SUMIFS('[20]WorkDone DATA'!$L:$L,'[20]WorkDone DATA'!$N:$N,BOQ!AS$6,'[20]WorkDone DATA'!$G:$G,BOQ!$B827)*$G827</f>
        <v>#VALUE!</v>
      </c>
      <c r="AT827" s="53" t="e">
        <f>SUMIFS('[20]WorkDone DATA'!$L:$L,'[20]WorkDone DATA'!$N:$N,BOQ!AT$6,'[20]WorkDone DATA'!$G:$G,BOQ!$B827)*$G827</f>
        <v>#VALUE!</v>
      </c>
      <c r="AU827" s="53" t="e">
        <f>SUMIFS('[20]WorkDone DATA'!$L:$L,'[20]WorkDone DATA'!$N:$N,BOQ!AU$6,'[20]WorkDone DATA'!$G:$G,BOQ!$B827)*$G827</f>
        <v>#VALUE!</v>
      </c>
      <c r="AV827" s="53" t="e">
        <f>SUMIFS('[20]WorkDone DATA'!$L:$L,'[20]WorkDone DATA'!$N:$N,BOQ!AV$6,'[20]WorkDone DATA'!$G:$G,BOQ!$B827)*$G827</f>
        <v>#VALUE!</v>
      </c>
      <c r="AW827" s="53" t="e">
        <f>SUMIFS('[20]WorkDone DATA'!$L:$L,'[20]WorkDone DATA'!$N:$N,BOQ!AW$6,'[20]WorkDone DATA'!$G:$G,BOQ!$B827)*$G827</f>
        <v>#VALUE!</v>
      </c>
      <c r="AX827" s="53" t="e">
        <f>SUMIFS('[20]WorkDone DATA'!$L:$L,'[20]WorkDone DATA'!$N:$N,BOQ!AX$6,'[20]WorkDone DATA'!$G:$G,BOQ!$B827)*$G827</f>
        <v>#VALUE!</v>
      </c>
      <c r="AY827" s="53" t="e">
        <f>SUMIFS('[20]WorkDone DATA'!$L:$L,'[20]WorkDone DATA'!$N:$N,BOQ!AY$6,'[20]WorkDone DATA'!$G:$G,BOQ!$B827)*$G827</f>
        <v>#VALUE!</v>
      </c>
      <c r="AZ827" s="53" t="e">
        <f>SUMIFS('[20]WorkDone DATA'!$L:$L,'[20]WorkDone DATA'!$N:$N,BOQ!AZ$6,'[20]WorkDone DATA'!$G:$G,BOQ!$B827)*$G827</f>
        <v>#VALUE!</v>
      </c>
      <c r="BA827" s="53" t="e">
        <f>SUMIFS('[20]WorkDone DATA'!$L:$L,'[20]WorkDone DATA'!$N:$N,BOQ!BA$6,'[20]WorkDone DATA'!$G:$G,BOQ!$B827)*$G827</f>
        <v>#VALUE!</v>
      </c>
      <c r="BB827" s="53" t="e">
        <f>SUMIFS('[20]WorkDone DATA'!$L:$L,'[20]WorkDone DATA'!$N:$N,BOQ!BB$6,'[20]WorkDone DATA'!$G:$G,BOQ!$B827)*$G827</f>
        <v>#VALUE!</v>
      </c>
      <c r="BC827" s="53" t="e">
        <f>SUMIFS('[20]WorkDone DATA'!$L:$L,'[20]WorkDone DATA'!$N:$N,BOQ!BC$6,'[20]WorkDone DATA'!$G:$G,BOQ!$B827)*$G827</f>
        <v>#VALUE!</v>
      </c>
      <c r="BD827" s="53" t="e">
        <f>SUMIFS('[20]WorkDone DATA'!$L:$L,'[20]WorkDone DATA'!$N:$N,BOQ!BD$6,'[20]WorkDone DATA'!$G:$G,BOQ!$B827)*$G827</f>
        <v>#VALUE!</v>
      </c>
      <c r="BE827" s="53" t="e">
        <f>SUMIFS('[20]WorkDone DATA'!$L:$L,'[20]WorkDone DATA'!$N:$N,BOQ!BE$6,'[20]WorkDone DATA'!$G:$G,BOQ!$B827)*$G827</f>
        <v>#VALUE!</v>
      </c>
      <c r="BF827" s="53" t="e">
        <f>SUMIFS('[20]WorkDone DATA'!$L:$L,'[20]WorkDone DATA'!$N:$N,BOQ!BF$6,'[20]WorkDone DATA'!$G:$G,BOQ!$B827)*$G827</f>
        <v>#VALUE!</v>
      </c>
      <c r="BG827" s="53" t="e">
        <f>SUMIFS('[20]WorkDone DATA'!$L:$L,'[20]WorkDone DATA'!$N:$N,BOQ!BG$6,'[20]WorkDone DATA'!$G:$G,BOQ!$B827)*$G827</f>
        <v>#VALUE!</v>
      </c>
      <c r="BH827" s="53" t="e">
        <f>SUMIFS('[20]WorkDone DATA'!$L:$L,'[20]WorkDone DATA'!$N:$N,BOQ!BH$6,'[20]WorkDone DATA'!$G:$G,BOQ!$B827)*$G827</f>
        <v>#VALUE!</v>
      </c>
      <c r="BI827" s="53" t="e">
        <f>SUMIFS('[20]WorkDone DATA'!$L:$L,'[20]WorkDone DATA'!$N:$N,BOQ!BI$6,'[20]WorkDone DATA'!$G:$G,BOQ!$B827)*$G827</f>
        <v>#VALUE!</v>
      </c>
      <c r="BJ827" s="53" t="e">
        <f>SUMIFS('[20]WorkDone DATA'!$L:$L,'[20]WorkDone DATA'!$N:$N,BOQ!BJ$6,'[20]WorkDone DATA'!$G:$G,BOQ!$B827)*$G827</f>
        <v>#VALUE!</v>
      </c>
      <c r="BK827" s="53" t="e">
        <f>SUMIFS('[20]WorkDone DATA'!$L:$L,'[20]WorkDone DATA'!$N:$N,BOQ!BK$6,'[20]WorkDone DATA'!$G:$G,BOQ!$B827)*$G827</f>
        <v>#VALUE!</v>
      </c>
      <c r="BL827" s="53" t="e">
        <f>SUMIFS('[20]WorkDone DATA'!$L:$L,'[20]WorkDone DATA'!$N:$N,BOQ!BL$6,'[20]WorkDone DATA'!$G:$G,BOQ!$B827)*$G827</f>
        <v>#VALUE!</v>
      </c>
      <c r="BM827" s="53" t="e">
        <f>SUMIFS('[20]WorkDone DATA'!$L:$L,'[20]WorkDone DATA'!$N:$N,BOQ!BM$6,'[20]WorkDone DATA'!$G:$G,BOQ!$B827)*$G827</f>
        <v>#VALUE!</v>
      </c>
      <c r="BN827" s="53" t="e">
        <f>SUMIFS('[20]WorkDone DATA'!$L:$L,'[20]WorkDone DATA'!$N:$N,BOQ!BN$6,'[20]WorkDone DATA'!$G:$G,BOQ!$B827)*$G827</f>
        <v>#VALUE!</v>
      </c>
      <c r="BO827" s="53" t="e">
        <f>SUMIFS('[20]WorkDone DATA'!$L:$L,'[20]WorkDone DATA'!$N:$N,BOQ!BO$6,'[20]WorkDone DATA'!$G:$G,BOQ!$B827)*$G827</f>
        <v>#VALUE!</v>
      </c>
      <c r="BP827" s="53" t="e">
        <f>SUMIFS('[20]WorkDone DATA'!$L:$L,'[20]WorkDone DATA'!$N:$N,BOQ!BP$6,'[20]WorkDone DATA'!$G:$G,BOQ!$B827)*$G827</f>
        <v>#VALUE!</v>
      </c>
      <c r="BQ827" s="53" t="e">
        <f>SUMIFS('[20]WorkDone DATA'!$L:$L,'[20]WorkDone DATA'!$N:$N,BOQ!BQ$6,'[20]WorkDone DATA'!$G:$G,BOQ!$B827)*$G827</f>
        <v>#VALUE!</v>
      </c>
      <c r="BR827" s="53" t="e">
        <f>SUMIFS('[20]WorkDone DATA'!$L:$L,'[20]WorkDone DATA'!$N:$N,BOQ!BR$6,'[20]WorkDone DATA'!$G:$G,BOQ!$B827)*$G827</f>
        <v>#VALUE!</v>
      </c>
      <c r="BS827" s="53" t="e">
        <f>SUMIFS('[20]WorkDone DATA'!$L:$L,'[20]WorkDone DATA'!$N:$N,BOQ!BS$6,'[20]WorkDone DATA'!$G:$G,BOQ!$B827)*$G827</f>
        <v>#VALUE!</v>
      </c>
      <c r="BT827" s="53" t="e">
        <f>SUMIFS('[20]WorkDone DATA'!$L:$L,'[20]WorkDone DATA'!$N:$N,BOQ!BT$6,'[20]WorkDone DATA'!$G:$G,BOQ!$B827)*$G827</f>
        <v>#VALUE!</v>
      </c>
      <c r="BU827" s="53" t="e">
        <f>SUMIFS('[20]WorkDone DATA'!$L:$L,'[20]WorkDone DATA'!$N:$N,BOQ!BU$6,'[20]WorkDone DATA'!$G:$G,BOQ!$B827)*$G827</f>
        <v>#VALUE!</v>
      </c>
      <c r="BV827" s="53" t="e">
        <f>SUMIFS('[20]WorkDone DATA'!$L:$L,'[20]WorkDone DATA'!$N:$N,BOQ!BV$6,'[20]WorkDone DATA'!$G:$G,BOQ!$B827)*$G827</f>
        <v>#VALUE!</v>
      </c>
      <c r="BW827" s="53" t="e">
        <f>SUMIFS('[20]WorkDone DATA'!$L:$L,'[20]WorkDone DATA'!$N:$N,BOQ!BW$6,'[20]WorkDone DATA'!$G:$G,BOQ!$B827)*$G827</f>
        <v>#VALUE!</v>
      </c>
      <c r="BX827" s="53" t="e">
        <f>SUMIFS('[20]WorkDone DATA'!$L:$L,'[20]WorkDone DATA'!$N:$N,BOQ!BX$6,'[20]WorkDone DATA'!$G:$G,BOQ!$B827)*$G827</f>
        <v>#VALUE!</v>
      </c>
    </row>
    <row r="828" spans="1:76" ht="15.6" x14ac:dyDescent="0.35">
      <c r="A828" s="1" t="str">
        <f>C826</f>
        <v>25mm x 25mm x 5mm Angle section</v>
      </c>
      <c r="B828" s="42">
        <v>2.444</v>
      </c>
      <c r="C828" s="151" t="s">
        <v>53</v>
      </c>
      <c r="D828" s="58" t="s">
        <v>46</v>
      </c>
      <c r="E828" s="77" t="s">
        <v>13</v>
      </c>
      <c r="F828" s="45">
        <v>850</v>
      </c>
      <c r="G828" s="52">
        <v>230.69</v>
      </c>
      <c r="H828" s="53">
        <f t="shared" si="110"/>
        <v>196086.5</v>
      </c>
      <c r="K828" s="214" t="e">
        <f t="shared" si="117"/>
        <v>#VALUE!</v>
      </c>
      <c r="L828" s="220" t="e">
        <f t="shared" si="111"/>
        <v>#VALUE!</v>
      </c>
      <c r="M828" s="221" t="e">
        <f t="shared" si="112"/>
        <v>#VALUE!</v>
      </c>
      <c r="N828" s="219"/>
      <c r="O828" s="214" t="e">
        <f t="shared" si="113"/>
        <v>#VALUE!</v>
      </c>
      <c r="P828" s="215" t="e">
        <f t="shared" si="114"/>
        <v>#VALUE!</v>
      </c>
      <c r="R828" s="217" t="e">
        <f>SUMIFS('[20]WorkDone DATA'!$L:$L,'[20]WorkDone DATA'!$N:$N,BOQ!S$6,'[20]WorkDone DATA'!$G:$G,BOQ!$B828)</f>
        <v>#VALUE!</v>
      </c>
      <c r="S828" s="53" t="e">
        <f t="shared" si="115"/>
        <v>#VALUE!</v>
      </c>
      <c r="T828" s="217" t="e">
        <f>SUMIFS('[20]WorkDone DATA'!$L:$L,'[20]WorkDone DATA'!$N:$N,BOQ!U$6,'[20]WorkDone DATA'!$G:$G,BOQ!$B828)</f>
        <v>#VALUE!</v>
      </c>
      <c r="U828" s="53" t="e">
        <f t="shared" si="116"/>
        <v>#VALUE!</v>
      </c>
      <c r="V828" s="217"/>
      <c r="W828" s="53" t="e">
        <f>SUMIFS('[20]WorkDone DATA'!$L:$L,'[20]WorkDone DATA'!$N:$N,BOQ!W$6,'[20]WorkDone DATA'!$G:$G,BOQ!$B828)*$G828</f>
        <v>#VALUE!</v>
      </c>
      <c r="X828" s="217"/>
      <c r="Y828" s="53" t="e">
        <f>SUMIFS('[20]WorkDone DATA'!$L:$L,'[20]WorkDone DATA'!$N:$N,BOQ!Y$6,'[20]WorkDone DATA'!$G:$G,BOQ!$B828)*$G828</f>
        <v>#VALUE!</v>
      </c>
      <c r="Z828" s="217"/>
      <c r="AA828" s="53" t="e">
        <f>SUMIFS('[20]WorkDone DATA'!$L:$L,'[20]WorkDone DATA'!$N:$N,BOQ!AA$6,'[20]WorkDone DATA'!$G:$G,BOQ!$B828)*$G828</f>
        <v>#VALUE!</v>
      </c>
      <c r="AB828" s="53" t="e">
        <f>SUMIFS('[20]WorkDone DATA'!$L:$L,'[20]WorkDone DATA'!$N:$N,BOQ!AB$6,'[20]WorkDone DATA'!$G:$G,BOQ!$B828)*$G828</f>
        <v>#VALUE!</v>
      </c>
      <c r="AC828" s="53" t="e">
        <f>SUMIFS('[20]WorkDone DATA'!$L:$L,'[20]WorkDone DATA'!$N:$N,BOQ!AC$6,'[20]WorkDone DATA'!$G:$G,BOQ!$B828)*$G828</f>
        <v>#VALUE!</v>
      </c>
      <c r="AD828" s="53" t="e">
        <f>SUMIFS('[20]WorkDone DATA'!$L:$L,'[20]WorkDone DATA'!$N:$N,BOQ!AD$6,'[20]WorkDone DATA'!$G:$G,BOQ!$B828)*$G828</f>
        <v>#VALUE!</v>
      </c>
      <c r="AE828" s="53" t="e">
        <f>SUMIFS('[20]WorkDone DATA'!$L:$L,'[20]WorkDone DATA'!$N:$N,BOQ!AE$6,'[20]WorkDone DATA'!$G:$G,BOQ!$B828)*$G828</f>
        <v>#VALUE!</v>
      </c>
      <c r="AF828" s="53" t="e">
        <f>SUMIFS('[20]WorkDone DATA'!$L:$L,'[20]WorkDone DATA'!$N:$N,BOQ!AF$6,'[20]WorkDone DATA'!$G:$G,BOQ!$B828)*$G828</f>
        <v>#VALUE!</v>
      </c>
      <c r="AG828" s="53" t="e">
        <f>SUMIFS('[20]WorkDone DATA'!$L:$L,'[20]WorkDone DATA'!$N:$N,BOQ!AG$6,'[20]WorkDone DATA'!$G:$G,BOQ!$B828)*$G828</f>
        <v>#VALUE!</v>
      </c>
      <c r="AH828" s="53" t="e">
        <f>SUMIFS('[20]WorkDone DATA'!$L:$L,'[20]WorkDone DATA'!$N:$N,BOQ!AH$6,'[20]WorkDone DATA'!$G:$G,BOQ!$B828)*$G828</f>
        <v>#VALUE!</v>
      </c>
      <c r="AI828" s="53" t="e">
        <f>SUMIFS('[20]WorkDone DATA'!$L:$L,'[20]WorkDone DATA'!$N:$N,BOQ!AI$6,'[20]WorkDone DATA'!$G:$G,BOQ!$B828)*$G828</f>
        <v>#VALUE!</v>
      </c>
      <c r="AJ828" s="53" t="e">
        <f>SUMIFS('[20]WorkDone DATA'!$L:$L,'[20]WorkDone DATA'!$N:$N,BOQ!AJ$6,'[20]WorkDone DATA'!$G:$G,BOQ!$B828)*$G828</f>
        <v>#VALUE!</v>
      </c>
      <c r="AK828" s="53" t="e">
        <f>SUMIFS('[20]WorkDone DATA'!$L:$L,'[20]WorkDone DATA'!$N:$N,BOQ!AK$6,'[20]WorkDone DATA'!$G:$G,BOQ!$B828)*$G828</f>
        <v>#VALUE!</v>
      </c>
      <c r="AL828" s="53" t="e">
        <f>SUMIFS('[20]WorkDone DATA'!$L:$L,'[20]WorkDone DATA'!$N:$N,BOQ!AL$6,'[20]WorkDone DATA'!$G:$G,BOQ!$B828)*$G828</f>
        <v>#VALUE!</v>
      </c>
      <c r="AM828" s="53" t="e">
        <f>SUMIFS('[20]WorkDone DATA'!$L:$L,'[20]WorkDone DATA'!$N:$N,BOQ!AM$6,'[20]WorkDone DATA'!$G:$G,BOQ!$B828)*$G828</f>
        <v>#VALUE!</v>
      </c>
      <c r="AN828" s="53" t="e">
        <f>SUMIFS('[20]WorkDone DATA'!$L:$L,'[20]WorkDone DATA'!$N:$N,BOQ!AN$6,'[20]WorkDone DATA'!$G:$G,BOQ!$B828)*$G828</f>
        <v>#VALUE!</v>
      </c>
      <c r="AO828" s="53" t="e">
        <f>SUMIFS('[20]WorkDone DATA'!$L:$L,'[20]WorkDone DATA'!$N:$N,BOQ!AO$6,'[20]WorkDone DATA'!$G:$G,BOQ!$B828)*$G828</f>
        <v>#VALUE!</v>
      </c>
      <c r="AP828" s="53" t="e">
        <f>SUMIFS('[20]WorkDone DATA'!$L:$L,'[20]WorkDone DATA'!$N:$N,BOQ!AP$6,'[20]WorkDone DATA'!$G:$G,BOQ!$B828)*$G828</f>
        <v>#VALUE!</v>
      </c>
      <c r="AQ828" s="53" t="e">
        <f>SUMIFS('[20]WorkDone DATA'!$L:$L,'[20]WorkDone DATA'!$N:$N,BOQ!AQ$6,'[20]WorkDone DATA'!$G:$G,BOQ!$B828)*$G828</f>
        <v>#VALUE!</v>
      </c>
      <c r="AR828" s="53" t="e">
        <f>SUMIFS('[20]WorkDone DATA'!$L:$L,'[20]WorkDone DATA'!$N:$N,BOQ!AR$6,'[20]WorkDone DATA'!$G:$G,BOQ!$B828)*$G828</f>
        <v>#VALUE!</v>
      </c>
      <c r="AS828" s="53" t="e">
        <f>SUMIFS('[20]WorkDone DATA'!$L:$L,'[20]WorkDone DATA'!$N:$N,BOQ!AS$6,'[20]WorkDone DATA'!$G:$G,BOQ!$B828)*$G828</f>
        <v>#VALUE!</v>
      </c>
      <c r="AT828" s="53" t="e">
        <f>SUMIFS('[20]WorkDone DATA'!$L:$L,'[20]WorkDone DATA'!$N:$N,BOQ!AT$6,'[20]WorkDone DATA'!$G:$G,BOQ!$B828)*$G828</f>
        <v>#VALUE!</v>
      </c>
      <c r="AU828" s="53" t="e">
        <f>SUMIFS('[20]WorkDone DATA'!$L:$L,'[20]WorkDone DATA'!$N:$N,BOQ!AU$6,'[20]WorkDone DATA'!$G:$G,BOQ!$B828)*$G828</f>
        <v>#VALUE!</v>
      </c>
      <c r="AV828" s="53" t="e">
        <f>SUMIFS('[20]WorkDone DATA'!$L:$L,'[20]WorkDone DATA'!$N:$N,BOQ!AV$6,'[20]WorkDone DATA'!$G:$G,BOQ!$B828)*$G828</f>
        <v>#VALUE!</v>
      </c>
      <c r="AW828" s="53" t="e">
        <f>SUMIFS('[20]WorkDone DATA'!$L:$L,'[20]WorkDone DATA'!$N:$N,BOQ!AW$6,'[20]WorkDone DATA'!$G:$G,BOQ!$B828)*$G828</f>
        <v>#VALUE!</v>
      </c>
      <c r="AX828" s="53" t="e">
        <f>SUMIFS('[20]WorkDone DATA'!$L:$L,'[20]WorkDone DATA'!$N:$N,BOQ!AX$6,'[20]WorkDone DATA'!$G:$G,BOQ!$B828)*$G828</f>
        <v>#VALUE!</v>
      </c>
      <c r="AY828" s="53" t="e">
        <f>SUMIFS('[20]WorkDone DATA'!$L:$L,'[20]WorkDone DATA'!$N:$N,BOQ!AY$6,'[20]WorkDone DATA'!$G:$G,BOQ!$B828)*$G828</f>
        <v>#VALUE!</v>
      </c>
      <c r="AZ828" s="53" t="e">
        <f>SUMIFS('[20]WorkDone DATA'!$L:$L,'[20]WorkDone DATA'!$N:$N,BOQ!AZ$6,'[20]WorkDone DATA'!$G:$G,BOQ!$B828)*$G828</f>
        <v>#VALUE!</v>
      </c>
      <c r="BA828" s="53" t="e">
        <f>SUMIFS('[20]WorkDone DATA'!$L:$L,'[20]WorkDone DATA'!$N:$N,BOQ!BA$6,'[20]WorkDone DATA'!$G:$G,BOQ!$B828)*$G828</f>
        <v>#VALUE!</v>
      </c>
      <c r="BB828" s="53" t="e">
        <f>SUMIFS('[20]WorkDone DATA'!$L:$L,'[20]WorkDone DATA'!$N:$N,BOQ!BB$6,'[20]WorkDone DATA'!$G:$G,BOQ!$B828)*$G828</f>
        <v>#VALUE!</v>
      </c>
      <c r="BC828" s="53" t="e">
        <f>SUMIFS('[20]WorkDone DATA'!$L:$L,'[20]WorkDone DATA'!$N:$N,BOQ!BC$6,'[20]WorkDone DATA'!$G:$G,BOQ!$B828)*$G828</f>
        <v>#VALUE!</v>
      </c>
      <c r="BD828" s="53" t="e">
        <f>SUMIFS('[20]WorkDone DATA'!$L:$L,'[20]WorkDone DATA'!$N:$N,BOQ!BD$6,'[20]WorkDone DATA'!$G:$G,BOQ!$B828)*$G828</f>
        <v>#VALUE!</v>
      </c>
      <c r="BE828" s="53" t="e">
        <f>SUMIFS('[20]WorkDone DATA'!$L:$L,'[20]WorkDone DATA'!$N:$N,BOQ!BE$6,'[20]WorkDone DATA'!$G:$G,BOQ!$B828)*$G828</f>
        <v>#VALUE!</v>
      </c>
      <c r="BF828" s="53" t="e">
        <f>SUMIFS('[20]WorkDone DATA'!$L:$L,'[20]WorkDone DATA'!$N:$N,BOQ!BF$6,'[20]WorkDone DATA'!$G:$G,BOQ!$B828)*$G828</f>
        <v>#VALUE!</v>
      </c>
      <c r="BG828" s="53" t="e">
        <f>SUMIFS('[20]WorkDone DATA'!$L:$L,'[20]WorkDone DATA'!$N:$N,BOQ!BG$6,'[20]WorkDone DATA'!$G:$G,BOQ!$B828)*$G828</f>
        <v>#VALUE!</v>
      </c>
      <c r="BH828" s="53" t="e">
        <f>SUMIFS('[20]WorkDone DATA'!$L:$L,'[20]WorkDone DATA'!$N:$N,BOQ!BH$6,'[20]WorkDone DATA'!$G:$G,BOQ!$B828)*$G828</f>
        <v>#VALUE!</v>
      </c>
      <c r="BI828" s="53" t="e">
        <f>SUMIFS('[20]WorkDone DATA'!$L:$L,'[20]WorkDone DATA'!$N:$N,BOQ!BI$6,'[20]WorkDone DATA'!$G:$G,BOQ!$B828)*$G828</f>
        <v>#VALUE!</v>
      </c>
      <c r="BJ828" s="53" t="e">
        <f>SUMIFS('[20]WorkDone DATA'!$L:$L,'[20]WorkDone DATA'!$N:$N,BOQ!BJ$6,'[20]WorkDone DATA'!$G:$G,BOQ!$B828)*$G828</f>
        <v>#VALUE!</v>
      </c>
      <c r="BK828" s="53" t="e">
        <f>SUMIFS('[20]WorkDone DATA'!$L:$L,'[20]WorkDone DATA'!$N:$N,BOQ!BK$6,'[20]WorkDone DATA'!$G:$G,BOQ!$B828)*$G828</f>
        <v>#VALUE!</v>
      </c>
      <c r="BL828" s="53" t="e">
        <f>SUMIFS('[20]WorkDone DATA'!$L:$L,'[20]WorkDone DATA'!$N:$N,BOQ!BL$6,'[20]WorkDone DATA'!$G:$G,BOQ!$B828)*$G828</f>
        <v>#VALUE!</v>
      </c>
      <c r="BM828" s="53" t="e">
        <f>SUMIFS('[20]WorkDone DATA'!$L:$L,'[20]WorkDone DATA'!$N:$N,BOQ!BM$6,'[20]WorkDone DATA'!$G:$G,BOQ!$B828)*$G828</f>
        <v>#VALUE!</v>
      </c>
      <c r="BN828" s="53" t="e">
        <f>SUMIFS('[20]WorkDone DATA'!$L:$L,'[20]WorkDone DATA'!$N:$N,BOQ!BN$6,'[20]WorkDone DATA'!$G:$G,BOQ!$B828)*$G828</f>
        <v>#VALUE!</v>
      </c>
      <c r="BO828" s="53" t="e">
        <f>SUMIFS('[20]WorkDone DATA'!$L:$L,'[20]WorkDone DATA'!$N:$N,BOQ!BO$6,'[20]WorkDone DATA'!$G:$G,BOQ!$B828)*$G828</f>
        <v>#VALUE!</v>
      </c>
      <c r="BP828" s="53" t="e">
        <f>SUMIFS('[20]WorkDone DATA'!$L:$L,'[20]WorkDone DATA'!$N:$N,BOQ!BP$6,'[20]WorkDone DATA'!$G:$G,BOQ!$B828)*$G828</f>
        <v>#VALUE!</v>
      </c>
      <c r="BQ828" s="53" t="e">
        <f>SUMIFS('[20]WorkDone DATA'!$L:$L,'[20]WorkDone DATA'!$N:$N,BOQ!BQ$6,'[20]WorkDone DATA'!$G:$G,BOQ!$B828)*$G828</f>
        <v>#VALUE!</v>
      </c>
      <c r="BR828" s="53" t="e">
        <f>SUMIFS('[20]WorkDone DATA'!$L:$L,'[20]WorkDone DATA'!$N:$N,BOQ!BR$6,'[20]WorkDone DATA'!$G:$G,BOQ!$B828)*$G828</f>
        <v>#VALUE!</v>
      </c>
      <c r="BS828" s="53" t="e">
        <f>SUMIFS('[20]WorkDone DATA'!$L:$L,'[20]WorkDone DATA'!$N:$N,BOQ!BS$6,'[20]WorkDone DATA'!$G:$G,BOQ!$B828)*$G828</f>
        <v>#VALUE!</v>
      </c>
      <c r="BT828" s="53" t="e">
        <f>SUMIFS('[20]WorkDone DATA'!$L:$L,'[20]WorkDone DATA'!$N:$N,BOQ!BT$6,'[20]WorkDone DATA'!$G:$G,BOQ!$B828)*$G828</f>
        <v>#VALUE!</v>
      </c>
      <c r="BU828" s="53" t="e">
        <f>SUMIFS('[20]WorkDone DATA'!$L:$L,'[20]WorkDone DATA'!$N:$N,BOQ!BU$6,'[20]WorkDone DATA'!$G:$G,BOQ!$B828)*$G828</f>
        <v>#VALUE!</v>
      </c>
      <c r="BV828" s="53" t="e">
        <f>SUMIFS('[20]WorkDone DATA'!$L:$L,'[20]WorkDone DATA'!$N:$N,BOQ!BV$6,'[20]WorkDone DATA'!$G:$G,BOQ!$B828)*$G828</f>
        <v>#VALUE!</v>
      </c>
      <c r="BW828" s="53" t="e">
        <f>SUMIFS('[20]WorkDone DATA'!$L:$L,'[20]WorkDone DATA'!$N:$N,BOQ!BW$6,'[20]WorkDone DATA'!$G:$G,BOQ!$B828)*$G828</f>
        <v>#VALUE!</v>
      </c>
      <c r="BX828" s="53" t="e">
        <f>SUMIFS('[20]WorkDone DATA'!$L:$L,'[20]WorkDone DATA'!$N:$N,BOQ!BX$6,'[20]WorkDone DATA'!$G:$G,BOQ!$B828)*$G828</f>
        <v>#VALUE!</v>
      </c>
    </row>
    <row r="829" spans="1:76" ht="15.6" x14ac:dyDescent="0.35">
      <c r="A829" s="1"/>
      <c r="B829" s="42"/>
      <c r="C829" s="80" t="s">
        <v>155</v>
      </c>
      <c r="D829" s="58"/>
      <c r="E829" s="77"/>
      <c r="F829" s="45"/>
      <c r="G829" s="52"/>
      <c r="H829" s="53">
        <f t="shared" si="110"/>
        <v>0</v>
      </c>
      <c r="K829" s="214"/>
      <c r="L829" s="220" t="e">
        <f t="shared" si="111"/>
        <v>#VALUE!</v>
      </c>
      <c r="M829" s="221" t="e">
        <f t="shared" si="112"/>
        <v>#VALUE!</v>
      </c>
      <c r="N829" s="219"/>
      <c r="O829" s="214">
        <f t="shared" si="113"/>
        <v>0</v>
      </c>
      <c r="P829" s="215" t="e">
        <f t="shared" si="114"/>
        <v>#VALUE!</v>
      </c>
      <c r="R829" s="217" t="e">
        <f>SUMIFS('[20]WorkDone DATA'!$L:$L,'[20]WorkDone DATA'!$N:$N,BOQ!S$6,'[20]WorkDone DATA'!$G:$G,BOQ!$B829)</f>
        <v>#VALUE!</v>
      </c>
      <c r="S829" s="53" t="e">
        <f t="shared" si="115"/>
        <v>#VALUE!</v>
      </c>
      <c r="T829" s="217" t="e">
        <f>SUMIFS('[20]WorkDone DATA'!$L:$L,'[20]WorkDone DATA'!$N:$N,BOQ!U$6,'[20]WorkDone DATA'!$G:$G,BOQ!$B829)</f>
        <v>#VALUE!</v>
      </c>
      <c r="U829" s="53" t="e">
        <f t="shared" si="116"/>
        <v>#VALUE!</v>
      </c>
      <c r="V829" s="217"/>
      <c r="W829" s="53" t="e">
        <f>SUMIFS('[20]WorkDone DATA'!$L:$L,'[20]WorkDone DATA'!$N:$N,BOQ!W$6,'[20]WorkDone DATA'!$G:$G,BOQ!$B829)*$G829</f>
        <v>#VALUE!</v>
      </c>
      <c r="X829" s="217"/>
      <c r="Y829" s="53" t="e">
        <f>SUMIFS('[20]WorkDone DATA'!$L:$L,'[20]WorkDone DATA'!$N:$N,BOQ!Y$6,'[20]WorkDone DATA'!$G:$G,BOQ!$B829)*$G829</f>
        <v>#VALUE!</v>
      </c>
      <c r="Z829" s="217"/>
      <c r="AA829" s="53" t="e">
        <f>SUMIFS('[20]WorkDone DATA'!$L:$L,'[20]WorkDone DATA'!$N:$N,BOQ!AA$6,'[20]WorkDone DATA'!$G:$G,BOQ!$B829)*$G829</f>
        <v>#VALUE!</v>
      </c>
      <c r="AB829" s="53" t="e">
        <f>SUMIFS('[20]WorkDone DATA'!$L:$L,'[20]WorkDone DATA'!$N:$N,BOQ!AB$6,'[20]WorkDone DATA'!$G:$G,BOQ!$B829)*$G829</f>
        <v>#VALUE!</v>
      </c>
      <c r="AC829" s="53" t="e">
        <f>SUMIFS('[20]WorkDone DATA'!$L:$L,'[20]WorkDone DATA'!$N:$N,BOQ!AC$6,'[20]WorkDone DATA'!$G:$G,BOQ!$B829)*$G829</f>
        <v>#VALUE!</v>
      </c>
      <c r="AD829" s="53" t="e">
        <f>SUMIFS('[20]WorkDone DATA'!$L:$L,'[20]WorkDone DATA'!$N:$N,BOQ!AD$6,'[20]WorkDone DATA'!$G:$G,BOQ!$B829)*$G829</f>
        <v>#VALUE!</v>
      </c>
      <c r="AE829" s="53" t="e">
        <f>SUMIFS('[20]WorkDone DATA'!$L:$L,'[20]WorkDone DATA'!$N:$N,BOQ!AE$6,'[20]WorkDone DATA'!$G:$G,BOQ!$B829)*$G829</f>
        <v>#VALUE!</v>
      </c>
      <c r="AF829" s="53" t="e">
        <f>SUMIFS('[20]WorkDone DATA'!$L:$L,'[20]WorkDone DATA'!$N:$N,BOQ!AF$6,'[20]WorkDone DATA'!$G:$G,BOQ!$B829)*$G829</f>
        <v>#VALUE!</v>
      </c>
      <c r="AG829" s="53" t="e">
        <f>SUMIFS('[20]WorkDone DATA'!$L:$L,'[20]WorkDone DATA'!$N:$N,BOQ!AG$6,'[20]WorkDone DATA'!$G:$G,BOQ!$B829)*$G829</f>
        <v>#VALUE!</v>
      </c>
      <c r="AH829" s="53" t="e">
        <f>SUMIFS('[20]WorkDone DATA'!$L:$L,'[20]WorkDone DATA'!$N:$N,BOQ!AH$6,'[20]WorkDone DATA'!$G:$G,BOQ!$B829)*$G829</f>
        <v>#VALUE!</v>
      </c>
      <c r="AI829" s="53" t="e">
        <f>SUMIFS('[20]WorkDone DATA'!$L:$L,'[20]WorkDone DATA'!$N:$N,BOQ!AI$6,'[20]WorkDone DATA'!$G:$G,BOQ!$B829)*$G829</f>
        <v>#VALUE!</v>
      </c>
      <c r="AJ829" s="53" t="e">
        <f>SUMIFS('[20]WorkDone DATA'!$L:$L,'[20]WorkDone DATA'!$N:$N,BOQ!AJ$6,'[20]WorkDone DATA'!$G:$G,BOQ!$B829)*$G829</f>
        <v>#VALUE!</v>
      </c>
      <c r="AK829" s="53" t="e">
        <f>SUMIFS('[20]WorkDone DATA'!$L:$L,'[20]WorkDone DATA'!$N:$N,BOQ!AK$6,'[20]WorkDone DATA'!$G:$G,BOQ!$B829)*$G829</f>
        <v>#VALUE!</v>
      </c>
      <c r="AL829" s="53" t="e">
        <f>SUMIFS('[20]WorkDone DATA'!$L:$L,'[20]WorkDone DATA'!$N:$N,BOQ!AL$6,'[20]WorkDone DATA'!$G:$G,BOQ!$B829)*$G829</f>
        <v>#VALUE!</v>
      </c>
      <c r="AM829" s="53" t="e">
        <f>SUMIFS('[20]WorkDone DATA'!$L:$L,'[20]WorkDone DATA'!$N:$N,BOQ!AM$6,'[20]WorkDone DATA'!$G:$G,BOQ!$B829)*$G829</f>
        <v>#VALUE!</v>
      </c>
      <c r="AN829" s="53" t="e">
        <f>SUMIFS('[20]WorkDone DATA'!$L:$L,'[20]WorkDone DATA'!$N:$N,BOQ!AN$6,'[20]WorkDone DATA'!$G:$G,BOQ!$B829)*$G829</f>
        <v>#VALUE!</v>
      </c>
      <c r="AO829" s="53" t="e">
        <f>SUMIFS('[20]WorkDone DATA'!$L:$L,'[20]WorkDone DATA'!$N:$N,BOQ!AO$6,'[20]WorkDone DATA'!$G:$G,BOQ!$B829)*$G829</f>
        <v>#VALUE!</v>
      </c>
      <c r="AP829" s="53" t="e">
        <f>SUMIFS('[20]WorkDone DATA'!$L:$L,'[20]WorkDone DATA'!$N:$N,BOQ!AP$6,'[20]WorkDone DATA'!$G:$G,BOQ!$B829)*$G829</f>
        <v>#VALUE!</v>
      </c>
      <c r="AQ829" s="53" t="e">
        <f>SUMIFS('[20]WorkDone DATA'!$L:$L,'[20]WorkDone DATA'!$N:$N,BOQ!AQ$6,'[20]WorkDone DATA'!$G:$G,BOQ!$B829)*$G829</f>
        <v>#VALUE!</v>
      </c>
      <c r="AR829" s="53" t="e">
        <f>SUMIFS('[20]WorkDone DATA'!$L:$L,'[20]WorkDone DATA'!$N:$N,BOQ!AR$6,'[20]WorkDone DATA'!$G:$G,BOQ!$B829)*$G829</f>
        <v>#VALUE!</v>
      </c>
      <c r="AS829" s="53" t="e">
        <f>SUMIFS('[20]WorkDone DATA'!$L:$L,'[20]WorkDone DATA'!$N:$N,BOQ!AS$6,'[20]WorkDone DATA'!$G:$G,BOQ!$B829)*$G829</f>
        <v>#VALUE!</v>
      </c>
      <c r="AT829" s="53" t="e">
        <f>SUMIFS('[20]WorkDone DATA'!$L:$L,'[20]WorkDone DATA'!$N:$N,BOQ!AT$6,'[20]WorkDone DATA'!$G:$G,BOQ!$B829)*$G829</f>
        <v>#VALUE!</v>
      </c>
      <c r="AU829" s="53" t="e">
        <f>SUMIFS('[20]WorkDone DATA'!$L:$L,'[20]WorkDone DATA'!$N:$N,BOQ!AU$6,'[20]WorkDone DATA'!$G:$G,BOQ!$B829)*$G829</f>
        <v>#VALUE!</v>
      </c>
      <c r="AV829" s="53" t="e">
        <f>SUMIFS('[20]WorkDone DATA'!$L:$L,'[20]WorkDone DATA'!$N:$N,BOQ!AV$6,'[20]WorkDone DATA'!$G:$G,BOQ!$B829)*$G829</f>
        <v>#VALUE!</v>
      </c>
      <c r="AW829" s="53" t="e">
        <f>SUMIFS('[20]WorkDone DATA'!$L:$L,'[20]WorkDone DATA'!$N:$N,BOQ!AW$6,'[20]WorkDone DATA'!$G:$G,BOQ!$B829)*$G829</f>
        <v>#VALUE!</v>
      </c>
      <c r="AX829" s="53" t="e">
        <f>SUMIFS('[20]WorkDone DATA'!$L:$L,'[20]WorkDone DATA'!$N:$N,BOQ!AX$6,'[20]WorkDone DATA'!$G:$G,BOQ!$B829)*$G829</f>
        <v>#VALUE!</v>
      </c>
      <c r="AY829" s="53" t="e">
        <f>SUMIFS('[20]WorkDone DATA'!$L:$L,'[20]WorkDone DATA'!$N:$N,BOQ!AY$6,'[20]WorkDone DATA'!$G:$G,BOQ!$B829)*$G829</f>
        <v>#VALUE!</v>
      </c>
      <c r="AZ829" s="53" t="e">
        <f>SUMIFS('[20]WorkDone DATA'!$L:$L,'[20]WorkDone DATA'!$N:$N,BOQ!AZ$6,'[20]WorkDone DATA'!$G:$G,BOQ!$B829)*$G829</f>
        <v>#VALUE!</v>
      </c>
      <c r="BA829" s="53" t="e">
        <f>SUMIFS('[20]WorkDone DATA'!$L:$L,'[20]WorkDone DATA'!$N:$N,BOQ!BA$6,'[20]WorkDone DATA'!$G:$G,BOQ!$B829)*$G829</f>
        <v>#VALUE!</v>
      </c>
      <c r="BB829" s="53" t="e">
        <f>SUMIFS('[20]WorkDone DATA'!$L:$L,'[20]WorkDone DATA'!$N:$N,BOQ!BB$6,'[20]WorkDone DATA'!$G:$G,BOQ!$B829)*$G829</f>
        <v>#VALUE!</v>
      </c>
      <c r="BC829" s="53" t="e">
        <f>SUMIFS('[20]WorkDone DATA'!$L:$L,'[20]WorkDone DATA'!$N:$N,BOQ!BC$6,'[20]WorkDone DATA'!$G:$G,BOQ!$B829)*$G829</f>
        <v>#VALUE!</v>
      </c>
      <c r="BD829" s="53" t="e">
        <f>SUMIFS('[20]WorkDone DATA'!$L:$L,'[20]WorkDone DATA'!$N:$N,BOQ!BD$6,'[20]WorkDone DATA'!$G:$G,BOQ!$B829)*$G829</f>
        <v>#VALUE!</v>
      </c>
      <c r="BE829" s="53" t="e">
        <f>SUMIFS('[20]WorkDone DATA'!$L:$L,'[20]WorkDone DATA'!$N:$N,BOQ!BE$6,'[20]WorkDone DATA'!$G:$G,BOQ!$B829)*$G829</f>
        <v>#VALUE!</v>
      </c>
      <c r="BF829" s="53" t="e">
        <f>SUMIFS('[20]WorkDone DATA'!$L:$L,'[20]WorkDone DATA'!$N:$N,BOQ!BF$6,'[20]WorkDone DATA'!$G:$G,BOQ!$B829)*$G829</f>
        <v>#VALUE!</v>
      </c>
      <c r="BG829" s="53" t="e">
        <f>SUMIFS('[20]WorkDone DATA'!$L:$L,'[20]WorkDone DATA'!$N:$N,BOQ!BG$6,'[20]WorkDone DATA'!$G:$G,BOQ!$B829)*$G829</f>
        <v>#VALUE!</v>
      </c>
      <c r="BH829" s="53" t="e">
        <f>SUMIFS('[20]WorkDone DATA'!$L:$L,'[20]WorkDone DATA'!$N:$N,BOQ!BH$6,'[20]WorkDone DATA'!$G:$G,BOQ!$B829)*$G829</f>
        <v>#VALUE!</v>
      </c>
      <c r="BI829" s="53" t="e">
        <f>SUMIFS('[20]WorkDone DATA'!$L:$L,'[20]WorkDone DATA'!$N:$N,BOQ!BI$6,'[20]WorkDone DATA'!$G:$G,BOQ!$B829)*$G829</f>
        <v>#VALUE!</v>
      </c>
      <c r="BJ829" s="53" t="e">
        <f>SUMIFS('[20]WorkDone DATA'!$L:$L,'[20]WorkDone DATA'!$N:$N,BOQ!BJ$6,'[20]WorkDone DATA'!$G:$G,BOQ!$B829)*$G829</f>
        <v>#VALUE!</v>
      </c>
      <c r="BK829" s="53" t="e">
        <f>SUMIFS('[20]WorkDone DATA'!$L:$L,'[20]WorkDone DATA'!$N:$N,BOQ!BK$6,'[20]WorkDone DATA'!$G:$G,BOQ!$B829)*$G829</f>
        <v>#VALUE!</v>
      </c>
      <c r="BL829" s="53" t="e">
        <f>SUMIFS('[20]WorkDone DATA'!$L:$L,'[20]WorkDone DATA'!$N:$N,BOQ!BL$6,'[20]WorkDone DATA'!$G:$G,BOQ!$B829)*$G829</f>
        <v>#VALUE!</v>
      </c>
      <c r="BM829" s="53" t="e">
        <f>SUMIFS('[20]WorkDone DATA'!$L:$L,'[20]WorkDone DATA'!$N:$N,BOQ!BM$6,'[20]WorkDone DATA'!$G:$G,BOQ!$B829)*$G829</f>
        <v>#VALUE!</v>
      </c>
      <c r="BN829" s="53" t="e">
        <f>SUMIFS('[20]WorkDone DATA'!$L:$L,'[20]WorkDone DATA'!$N:$N,BOQ!BN$6,'[20]WorkDone DATA'!$G:$G,BOQ!$B829)*$G829</f>
        <v>#VALUE!</v>
      </c>
      <c r="BO829" s="53" t="e">
        <f>SUMIFS('[20]WorkDone DATA'!$L:$L,'[20]WorkDone DATA'!$N:$N,BOQ!BO$6,'[20]WorkDone DATA'!$G:$G,BOQ!$B829)*$G829</f>
        <v>#VALUE!</v>
      </c>
      <c r="BP829" s="53" t="e">
        <f>SUMIFS('[20]WorkDone DATA'!$L:$L,'[20]WorkDone DATA'!$N:$N,BOQ!BP$6,'[20]WorkDone DATA'!$G:$G,BOQ!$B829)*$G829</f>
        <v>#VALUE!</v>
      </c>
      <c r="BQ829" s="53" t="e">
        <f>SUMIFS('[20]WorkDone DATA'!$L:$L,'[20]WorkDone DATA'!$N:$N,BOQ!BQ$6,'[20]WorkDone DATA'!$G:$G,BOQ!$B829)*$G829</f>
        <v>#VALUE!</v>
      </c>
      <c r="BR829" s="53" t="e">
        <f>SUMIFS('[20]WorkDone DATA'!$L:$L,'[20]WorkDone DATA'!$N:$N,BOQ!BR$6,'[20]WorkDone DATA'!$G:$G,BOQ!$B829)*$G829</f>
        <v>#VALUE!</v>
      </c>
      <c r="BS829" s="53" t="e">
        <f>SUMIFS('[20]WorkDone DATA'!$L:$L,'[20]WorkDone DATA'!$N:$N,BOQ!BS$6,'[20]WorkDone DATA'!$G:$G,BOQ!$B829)*$G829</f>
        <v>#VALUE!</v>
      </c>
      <c r="BT829" s="53" t="e">
        <f>SUMIFS('[20]WorkDone DATA'!$L:$L,'[20]WorkDone DATA'!$N:$N,BOQ!BT$6,'[20]WorkDone DATA'!$G:$G,BOQ!$B829)*$G829</f>
        <v>#VALUE!</v>
      </c>
      <c r="BU829" s="53" t="e">
        <f>SUMIFS('[20]WorkDone DATA'!$L:$L,'[20]WorkDone DATA'!$N:$N,BOQ!BU$6,'[20]WorkDone DATA'!$G:$G,BOQ!$B829)*$G829</f>
        <v>#VALUE!</v>
      </c>
      <c r="BV829" s="53" t="e">
        <f>SUMIFS('[20]WorkDone DATA'!$L:$L,'[20]WorkDone DATA'!$N:$N,BOQ!BV$6,'[20]WorkDone DATA'!$G:$G,BOQ!$B829)*$G829</f>
        <v>#VALUE!</v>
      </c>
      <c r="BW829" s="53" t="e">
        <f>SUMIFS('[20]WorkDone DATA'!$L:$L,'[20]WorkDone DATA'!$N:$N,BOQ!BW$6,'[20]WorkDone DATA'!$G:$G,BOQ!$B829)*$G829</f>
        <v>#VALUE!</v>
      </c>
      <c r="BX829" s="53" t="e">
        <f>SUMIFS('[20]WorkDone DATA'!$L:$L,'[20]WorkDone DATA'!$N:$N,BOQ!BX$6,'[20]WorkDone DATA'!$G:$G,BOQ!$B829)*$G829</f>
        <v>#VALUE!</v>
      </c>
    </row>
    <row r="830" spans="1:76" ht="15.6" x14ac:dyDescent="0.35">
      <c r="A830" s="1" t="str">
        <f>C829</f>
        <v>50mm x 50mm x 6mm Angle section</v>
      </c>
      <c r="B830" s="42">
        <v>2.4449999999999998</v>
      </c>
      <c r="C830" s="151" t="s">
        <v>11</v>
      </c>
      <c r="D830" s="58" t="s">
        <v>96</v>
      </c>
      <c r="E830" s="77" t="s">
        <v>13</v>
      </c>
      <c r="F830" s="45">
        <v>850</v>
      </c>
      <c r="G830" s="52">
        <v>143.76</v>
      </c>
      <c r="H830" s="53">
        <f t="shared" si="110"/>
        <v>122195.99999999999</v>
      </c>
      <c r="K830" s="214" t="e">
        <f t="shared" si="117"/>
        <v>#VALUE!</v>
      </c>
      <c r="L830" s="220" t="e">
        <f t="shared" si="111"/>
        <v>#VALUE!</v>
      </c>
      <c r="M830" s="221" t="e">
        <f t="shared" si="112"/>
        <v>#VALUE!</v>
      </c>
      <c r="N830" s="219"/>
      <c r="O830" s="214" t="e">
        <f t="shared" si="113"/>
        <v>#VALUE!</v>
      </c>
      <c r="P830" s="215" t="e">
        <f t="shared" si="114"/>
        <v>#VALUE!</v>
      </c>
      <c r="R830" s="217" t="e">
        <f>SUMIFS('[20]WorkDone DATA'!$L:$L,'[20]WorkDone DATA'!$N:$N,BOQ!S$6,'[20]WorkDone DATA'!$G:$G,BOQ!$B830)</f>
        <v>#VALUE!</v>
      </c>
      <c r="S830" s="53" t="e">
        <f t="shared" si="115"/>
        <v>#VALUE!</v>
      </c>
      <c r="T830" s="217" t="e">
        <f>SUMIFS('[20]WorkDone DATA'!$L:$L,'[20]WorkDone DATA'!$N:$N,BOQ!U$6,'[20]WorkDone DATA'!$G:$G,BOQ!$B830)</f>
        <v>#VALUE!</v>
      </c>
      <c r="U830" s="53" t="e">
        <f t="shared" si="116"/>
        <v>#VALUE!</v>
      </c>
      <c r="V830" s="217"/>
      <c r="W830" s="53" t="e">
        <f>SUMIFS('[20]WorkDone DATA'!$L:$L,'[20]WorkDone DATA'!$N:$N,BOQ!W$6,'[20]WorkDone DATA'!$G:$G,BOQ!$B830)*$G830</f>
        <v>#VALUE!</v>
      </c>
      <c r="X830" s="217"/>
      <c r="Y830" s="53" t="e">
        <f>SUMIFS('[20]WorkDone DATA'!$L:$L,'[20]WorkDone DATA'!$N:$N,BOQ!Y$6,'[20]WorkDone DATA'!$G:$G,BOQ!$B830)*$G830</f>
        <v>#VALUE!</v>
      </c>
      <c r="Z830" s="217"/>
      <c r="AA830" s="53" t="e">
        <f>SUMIFS('[20]WorkDone DATA'!$L:$L,'[20]WorkDone DATA'!$N:$N,BOQ!AA$6,'[20]WorkDone DATA'!$G:$G,BOQ!$B830)*$G830</f>
        <v>#VALUE!</v>
      </c>
      <c r="AB830" s="53" t="e">
        <f>SUMIFS('[20]WorkDone DATA'!$L:$L,'[20]WorkDone DATA'!$N:$N,BOQ!AB$6,'[20]WorkDone DATA'!$G:$G,BOQ!$B830)*$G830</f>
        <v>#VALUE!</v>
      </c>
      <c r="AC830" s="53" t="e">
        <f>SUMIFS('[20]WorkDone DATA'!$L:$L,'[20]WorkDone DATA'!$N:$N,BOQ!AC$6,'[20]WorkDone DATA'!$G:$G,BOQ!$B830)*$G830</f>
        <v>#VALUE!</v>
      </c>
      <c r="AD830" s="53" t="e">
        <f>SUMIFS('[20]WorkDone DATA'!$L:$L,'[20]WorkDone DATA'!$N:$N,BOQ!AD$6,'[20]WorkDone DATA'!$G:$G,BOQ!$B830)*$G830</f>
        <v>#VALUE!</v>
      </c>
      <c r="AE830" s="53" t="e">
        <f>SUMIFS('[20]WorkDone DATA'!$L:$L,'[20]WorkDone DATA'!$N:$N,BOQ!AE$6,'[20]WorkDone DATA'!$G:$G,BOQ!$B830)*$G830</f>
        <v>#VALUE!</v>
      </c>
      <c r="AF830" s="53" t="e">
        <f>SUMIFS('[20]WorkDone DATA'!$L:$L,'[20]WorkDone DATA'!$N:$N,BOQ!AF$6,'[20]WorkDone DATA'!$G:$G,BOQ!$B830)*$G830</f>
        <v>#VALUE!</v>
      </c>
      <c r="AG830" s="53" t="e">
        <f>SUMIFS('[20]WorkDone DATA'!$L:$L,'[20]WorkDone DATA'!$N:$N,BOQ!AG$6,'[20]WorkDone DATA'!$G:$G,BOQ!$B830)*$G830</f>
        <v>#VALUE!</v>
      </c>
      <c r="AH830" s="53" t="e">
        <f>SUMIFS('[20]WorkDone DATA'!$L:$L,'[20]WorkDone DATA'!$N:$N,BOQ!AH$6,'[20]WorkDone DATA'!$G:$G,BOQ!$B830)*$G830</f>
        <v>#VALUE!</v>
      </c>
      <c r="AI830" s="53" t="e">
        <f>SUMIFS('[20]WorkDone DATA'!$L:$L,'[20]WorkDone DATA'!$N:$N,BOQ!AI$6,'[20]WorkDone DATA'!$G:$G,BOQ!$B830)*$G830</f>
        <v>#VALUE!</v>
      </c>
      <c r="AJ830" s="53" t="e">
        <f>SUMIFS('[20]WorkDone DATA'!$L:$L,'[20]WorkDone DATA'!$N:$N,BOQ!AJ$6,'[20]WorkDone DATA'!$G:$G,BOQ!$B830)*$G830</f>
        <v>#VALUE!</v>
      </c>
      <c r="AK830" s="53" t="e">
        <f>SUMIFS('[20]WorkDone DATA'!$L:$L,'[20]WorkDone DATA'!$N:$N,BOQ!AK$6,'[20]WorkDone DATA'!$G:$G,BOQ!$B830)*$G830</f>
        <v>#VALUE!</v>
      </c>
      <c r="AL830" s="53" t="e">
        <f>SUMIFS('[20]WorkDone DATA'!$L:$L,'[20]WorkDone DATA'!$N:$N,BOQ!AL$6,'[20]WorkDone DATA'!$G:$G,BOQ!$B830)*$G830</f>
        <v>#VALUE!</v>
      </c>
      <c r="AM830" s="53" t="e">
        <f>SUMIFS('[20]WorkDone DATA'!$L:$L,'[20]WorkDone DATA'!$N:$N,BOQ!AM$6,'[20]WorkDone DATA'!$G:$G,BOQ!$B830)*$G830</f>
        <v>#VALUE!</v>
      </c>
      <c r="AN830" s="53" t="e">
        <f>SUMIFS('[20]WorkDone DATA'!$L:$L,'[20]WorkDone DATA'!$N:$N,BOQ!AN$6,'[20]WorkDone DATA'!$G:$G,BOQ!$B830)*$G830</f>
        <v>#VALUE!</v>
      </c>
      <c r="AO830" s="53" t="e">
        <f>SUMIFS('[20]WorkDone DATA'!$L:$L,'[20]WorkDone DATA'!$N:$N,BOQ!AO$6,'[20]WorkDone DATA'!$G:$G,BOQ!$B830)*$G830</f>
        <v>#VALUE!</v>
      </c>
      <c r="AP830" s="53" t="e">
        <f>SUMIFS('[20]WorkDone DATA'!$L:$L,'[20]WorkDone DATA'!$N:$N,BOQ!AP$6,'[20]WorkDone DATA'!$G:$G,BOQ!$B830)*$G830</f>
        <v>#VALUE!</v>
      </c>
      <c r="AQ830" s="53" t="e">
        <f>SUMIFS('[20]WorkDone DATA'!$L:$L,'[20]WorkDone DATA'!$N:$N,BOQ!AQ$6,'[20]WorkDone DATA'!$G:$G,BOQ!$B830)*$G830</f>
        <v>#VALUE!</v>
      </c>
      <c r="AR830" s="53" t="e">
        <f>SUMIFS('[20]WorkDone DATA'!$L:$L,'[20]WorkDone DATA'!$N:$N,BOQ!AR$6,'[20]WorkDone DATA'!$G:$G,BOQ!$B830)*$G830</f>
        <v>#VALUE!</v>
      </c>
      <c r="AS830" s="53" t="e">
        <f>SUMIFS('[20]WorkDone DATA'!$L:$L,'[20]WorkDone DATA'!$N:$N,BOQ!AS$6,'[20]WorkDone DATA'!$G:$G,BOQ!$B830)*$G830</f>
        <v>#VALUE!</v>
      </c>
      <c r="AT830" s="53" t="e">
        <f>SUMIFS('[20]WorkDone DATA'!$L:$L,'[20]WorkDone DATA'!$N:$N,BOQ!AT$6,'[20]WorkDone DATA'!$G:$G,BOQ!$B830)*$G830</f>
        <v>#VALUE!</v>
      </c>
      <c r="AU830" s="53" t="e">
        <f>SUMIFS('[20]WorkDone DATA'!$L:$L,'[20]WorkDone DATA'!$N:$N,BOQ!AU$6,'[20]WorkDone DATA'!$G:$G,BOQ!$B830)*$G830</f>
        <v>#VALUE!</v>
      </c>
      <c r="AV830" s="53" t="e">
        <f>SUMIFS('[20]WorkDone DATA'!$L:$L,'[20]WorkDone DATA'!$N:$N,BOQ!AV$6,'[20]WorkDone DATA'!$G:$G,BOQ!$B830)*$G830</f>
        <v>#VALUE!</v>
      </c>
      <c r="AW830" s="53" t="e">
        <f>SUMIFS('[20]WorkDone DATA'!$L:$L,'[20]WorkDone DATA'!$N:$N,BOQ!AW$6,'[20]WorkDone DATA'!$G:$G,BOQ!$B830)*$G830</f>
        <v>#VALUE!</v>
      </c>
      <c r="AX830" s="53" t="e">
        <f>SUMIFS('[20]WorkDone DATA'!$L:$L,'[20]WorkDone DATA'!$N:$N,BOQ!AX$6,'[20]WorkDone DATA'!$G:$G,BOQ!$B830)*$G830</f>
        <v>#VALUE!</v>
      </c>
      <c r="AY830" s="53" t="e">
        <f>SUMIFS('[20]WorkDone DATA'!$L:$L,'[20]WorkDone DATA'!$N:$N,BOQ!AY$6,'[20]WorkDone DATA'!$G:$G,BOQ!$B830)*$G830</f>
        <v>#VALUE!</v>
      </c>
      <c r="AZ830" s="53" t="e">
        <f>SUMIFS('[20]WorkDone DATA'!$L:$L,'[20]WorkDone DATA'!$N:$N,BOQ!AZ$6,'[20]WorkDone DATA'!$G:$G,BOQ!$B830)*$G830</f>
        <v>#VALUE!</v>
      </c>
      <c r="BA830" s="53" t="e">
        <f>SUMIFS('[20]WorkDone DATA'!$L:$L,'[20]WorkDone DATA'!$N:$N,BOQ!BA$6,'[20]WorkDone DATA'!$G:$G,BOQ!$B830)*$G830</f>
        <v>#VALUE!</v>
      </c>
      <c r="BB830" s="53" t="e">
        <f>SUMIFS('[20]WorkDone DATA'!$L:$L,'[20]WorkDone DATA'!$N:$N,BOQ!BB$6,'[20]WorkDone DATA'!$G:$G,BOQ!$B830)*$G830</f>
        <v>#VALUE!</v>
      </c>
      <c r="BC830" s="53" t="e">
        <f>SUMIFS('[20]WorkDone DATA'!$L:$L,'[20]WorkDone DATA'!$N:$N,BOQ!BC$6,'[20]WorkDone DATA'!$G:$G,BOQ!$B830)*$G830</f>
        <v>#VALUE!</v>
      </c>
      <c r="BD830" s="53" t="e">
        <f>SUMIFS('[20]WorkDone DATA'!$L:$L,'[20]WorkDone DATA'!$N:$N,BOQ!BD$6,'[20]WorkDone DATA'!$G:$G,BOQ!$B830)*$G830</f>
        <v>#VALUE!</v>
      </c>
      <c r="BE830" s="53" t="e">
        <f>SUMIFS('[20]WorkDone DATA'!$L:$L,'[20]WorkDone DATA'!$N:$N,BOQ!BE$6,'[20]WorkDone DATA'!$G:$G,BOQ!$B830)*$G830</f>
        <v>#VALUE!</v>
      </c>
      <c r="BF830" s="53" t="e">
        <f>SUMIFS('[20]WorkDone DATA'!$L:$L,'[20]WorkDone DATA'!$N:$N,BOQ!BF$6,'[20]WorkDone DATA'!$G:$G,BOQ!$B830)*$G830</f>
        <v>#VALUE!</v>
      </c>
      <c r="BG830" s="53" t="e">
        <f>SUMIFS('[20]WorkDone DATA'!$L:$L,'[20]WorkDone DATA'!$N:$N,BOQ!BG$6,'[20]WorkDone DATA'!$G:$G,BOQ!$B830)*$G830</f>
        <v>#VALUE!</v>
      </c>
      <c r="BH830" s="53" t="e">
        <f>SUMIFS('[20]WorkDone DATA'!$L:$L,'[20]WorkDone DATA'!$N:$N,BOQ!BH$6,'[20]WorkDone DATA'!$G:$G,BOQ!$B830)*$G830</f>
        <v>#VALUE!</v>
      </c>
      <c r="BI830" s="53" t="e">
        <f>SUMIFS('[20]WorkDone DATA'!$L:$L,'[20]WorkDone DATA'!$N:$N,BOQ!BI$6,'[20]WorkDone DATA'!$G:$G,BOQ!$B830)*$G830</f>
        <v>#VALUE!</v>
      </c>
      <c r="BJ830" s="53" t="e">
        <f>SUMIFS('[20]WorkDone DATA'!$L:$L,'[20]WorkDone DATA'!$N:$N,BOQ!BJ$6,'[20]WorkDone DATA'!$G:$G,BOQ!$B830)*$G830</f>
        <v>#VALUE!</v>
      </c>
      <c r="BK830" s="53" t="e">
        <f>SUMIFS('[20]WorkDone DATA'!$L:$L,'[20]WorkDone DATA'!$N:$N,BOQ!BK$6,'[20]WorkDone DATA'!$G:$G,BOQ!$B830)*$G830</f>
        <v>#VALUE!</v>
      </c>
      <c r="BL830" s="53" t="e">
        <f>SUMIFS('[20]WorkDone DATA'!$L:$L,'[20]WorkDone DATA'!$N:$N,BOQ!BL$6,'[20]WorkDone DATA'!$G:$G,BOQ!$B830)*$G830</f>
        <v>#VALUE!</v>
      </c>
      <c r="BM830" s="53" t="e">
        <f>SUMIFS('[20]WorkDone DATA'!$L:$L,'[20]WorkDone DATA'!$N:$N,BOQ!BM$6,'[20]WorkDone DATA'!$G:$G,BOQ!$B830)*$G830</f>
        <v>#VALUE!</v>
      </c>
      <c r="BN830" s="53" t="e">
        <f>SUMIFS('[20]WorkDone DATA'!$L:$L,'[20]WorkDone DATA'!$N:$N,BOQ!BN$6,'[20]WorkDone DATA'!$G:$G,BOQ!$B830)*$G830</f>
        <v>#VALUE!</v>
      </c>
      <c r="BO830" s="53" t="e">
        <f>SUMIFS('[20]WorkDone DATA'!$L:$L,'[20]WorkDone DATA'!$N:$N,BOQ!BO$6,'[20]WorkDone DATA'!$G:$G,BOQ!$B830)*$G830</f>
        <v>#VALUE!</v>
      </c>
      <c r="BP830" s="53" t="e">
        <f>SUMIFS('[20]WorkDone DATA'!$L:$L,'[20]WorkDone DATA'!$N:$N,BOQ!BP$6,'[20]WorkDone DATA'!$G:$G,BOQ!$B830)*$G830</f>
        <v>#VALUE!</v>
      </c>
      <c r="BQ830" s="53" t="e">
        <f>SUMIFS('[20]WorkDone DATA'!$L:$L,'[20]WorkDone DATA'!$N:$N,BOQ!BQ$6,'[20]WorkDone DATA'!$G:$G,BOQ!$B830)*$G830</f>
        <v>#VALUE!</v>
      </c>
      <c r="BR830" s="53" t="e">
        <f>SUMIFS('[20]WorkDone DATA'!$L:$L,'[20]WorkDone DATA'!$N:$N,BOQ!BR$6,'[20]WorkDone DATA'!$G:$G,BOQ!$B830)*$G830</f>
        <v>#VALUE!</v>
      </c>
      <c r="BS830" s="53" t="e">
        <f>SUMIFS('[20]WorkDone DATA'!$L:$L,'[20]WorkDone DATA'!$N:$N,BOQ!BS$6,'[20]WorkDone DATA'!$G:$G,BOQ!$B830)*$G830</f>
        <v>#VALUE!</v>
      </c>
      <c r="BT830" s="53" t="e">
        <f>SUMIFS('[20]WorkDone DATA'!$L:$L,'[20]WorkDone DATA'!$N:$N,BOQ!BT$6,'[20]WorkDone DATA'!$G:$G,BOQ!$B830)*$G830</f>
        <v>#VALUE!</v>
      </c>
      <c r="BU830" s="53" t="e">
        <f>SUMIFS('[20]WorkDone DATA'!$L:$L,'[20]WorkDone DATA'!$N:$N,BOQ!BU$6,'[20]WorkDone DATA'!$G:$G,BOQ!$B830)*$G830</f>
        <v>#VALUE!</v>
      </c>
      <c r="BV830" s="53" t="e">
        <f>SUMIFS('[20]WorkDone DATA'!$L:$L,'[20]WorkDone DATA'!$N:$N,BOQ!BV$6,'[20]WorkDone DATA'!$G:$G,BOQ!$B830)*$G830</f>
        <v>#VALUE!</v>
      </c>
      <c r="BW830" s="53" t="e">
        <f>SUMIFS('[20]WorkDone DATA'!$L:$L,'[20]WorkDone DATA'!$N:$N,BOQ!BW$6,'[20]WorkDone DATA'!$G:$G,BOQ!$B830)*$G830</f>
        <v>#VALUE!</v>
      </c>
      <c r="BX830" s="53" t="e">
        <f>SUMIFS('[20]WorkDone DATA'!$L:$L,'[20]WorkDone DATA'!$N:$N,BOQ!BX$6,'[20]WorkDone DATA'!$G:$G,BOQ!$B830)*$G830</f>
        <v>#VALUE!</v>
      </c>
    </row>
    <row r="831" spans="1:76" ht="15.6" x14ac:dyDescent="0.35">
      <c r="A831" s="1" t="str">
        <f>C829</f>
        <v>50mm x 50mm x 6mm Angle section</v>
      </c>
      <c r="B831" s="42">
        <v>2.4460000000000002</v>
      </c>
      <c r="C831" s="151" t="s">
        <v>53</v>
      </c>
      <c r="D831" s="58" t="s">
        <v>46</v>
      </c>
      <c r="E831" s="77" t="s">
        <v>13</v>
      </c>
      <c r="F831" s="45">
        <v>850</v>
      </c>
      <c r="G831" s="52">
        <v>346.04</v>
      </c>
      <c r="H831" s="53">
        <f t="shared" si="110"/>
        <v>294134</v>
      </c>
      <c r="K831" s="214" t="e">
        <f t="shared" si="117"/>
        <v>#VALUE!</v>
      </c>
      <c r="L831" s="220" t="e">
        <f t="shared" si="111"/>
        <v>#VALUE!</v>
      </c>
      <c r="M831" s="221" t="e">
        <f t="shared" si="112"/>
        <v>#VALUE!</v>
      </c>
      <c r="N831" s="219"/>
      <c r="O831" s="214" t="e">
        <f t="shared" si="113"/>
        <v>#VALUE!</v>
      </c>
      <c r="P831" s="215" t="e">
        <f t="shared" si="114"/>
        <v>#VALUE!</v>
      </c>
      <c r="R831" s="217" t="e">
        <f>SUMIFS('[20]WorkDone DATA'!$L:$L,'[20]WorkDone DATA'!$N:$N,BOQ!S$6,'[20]WorkDone DATA'!$G:$G,BOQ!$B831)</f>
        <v>#VALUE!</v>
      </c>
      <c r="S831" s="53" t="e">
        <f t="shared" si="115"/>
        <v>#VALUE!</v>
      </c>
      <c r="T831" s="217" t="e">
        <f>SUMIFS('[20]WorkDone DATA'!$L:$L,'[20]WorkDone DATA'!$N:$N,BOQ!U$6,'[20]WorkDone DATA'!$G:$G,BOQ!$B831)</f>
        <v>#VALUE!</v>
      </c>
      <c r="U831" s="53" t="e">
        <f t="shared" si="116"/>
        <v>#VALUE!</v>
      </c>
      <c r="V831" s="217"/>
      <c r="W831" s="53" t="e">
        <f>SUMIFS('[20]WorkDone DATA'!$L:$L,'[20]WorkDone DATA'!$N:$N,BOQ!W$6,'[20]WorkDone DATA'!$G:$G,BOQ!$B831)*$G831</f>
        <v>#VALUE!</v>
      </c>
      <c r="X831" s="217"/>
      <c r="Y831" s="53" t="e">
        <f>SUMIFS('[20]WorkDone DATA'!$L:$L,'[20]WorkDone DATA'!$N:$N,BOQ!Y$6,'[20]WorkDone DATA'!$G:$G,BOQ!$B831)*$G831</f>
        <v>#VALUE!</v>
      </c>
      <c r="Z831" s="217"/>
      <c r="AA831" s="53" t="e">
        <f>SUMIFS('[20]WorkDone DATA'!$L:$L,'[20]WorkDone DATA'!$N:$N,BOQ!AA$6,'[20]WorkDone DATA'!$G:$G,BOQ!$B831)*$G831</f>
        <v>#VALUE!</v>
      </c>
      <c r="AB831" s="53" t="e">
        <f>SUMIFS('[20]WorkDone DATA'!$L:$L,'[20]WorkDone DATA'!$N:$N,BOQ!AB$6,'[20]WorkDone DATA'!$G:$G,BOQ!$B831)*$G831</f>
        <v>#VALUE!</v>
      </c>
      <c r="AC831" s="53" t="e">
        <f>SUMIFS('[20]WorkDone DATA'!$L:$L,'[20]WorkDone DATA'!$N:$N,BOQ!AC$6,'[20]WorkDone DATA'!$G:$G,BOQ!$B831)*$G831</f>
        <v>#VALUE!</v>
      </c>
      <c r="AD831" s="53" t="e">
        <f>SUMIFS('[20]WorkDone DATA'!$L:$L,'[20]WorkDone DATA'!$N:$N,BOQ!AD$6,'[20]WorkDone DATA'!$G:$G,BOQ!$B831)*$G831</f>
        <v>#VALUE!</v>
      </c>
      <c r="AE831" s="53" t="e">
        <f>SUMIFS('[20]WorkDone DATA'!$L:$L,'[20]WorkDone DATA'!$N:$N,BOQ!AE$6,'[20]WorkDone DATA'!$G:$G,BOQ!$B831)*$G831</f>
        <v>#VALUE!</v>
      </c>
      <c r="AF831" s="53" t="e">
        <f>SUMIFS('[20]WorkDone DATA'!$L:$L,'[20]WorkDone DATA'!$N:$N,BOQ!AF$6,'[20]WorkDone DATA'!$G:$G,BOQ!$B831)*$G831</f>
        <v>#VALUE!</v>
      </c>
      <c r="AG831" s="53" t="e">
        <f>SUMIFS('[20]WorkDone DATA'!$L:$L,'[20]WorkDone DATA'!$N:$N,BOQ!AG$6,'[20]WorkDone DATA'!$G:$G,BOQ!$B831)*$G831</f>
        <v>#VALUE!</v>
      </c>
      <c r="AH831" s="53" t="e">
        <f>SUMIFS('[20]WorkDone DATA'!$L:$L,'[20]WorkDone DATA'!$N:$N,BOQ!AH$6,'[20]WorkDone DATA'!$G:$G,BOQ!$B831)*$G831</f>
        <v>#VALUE!</v>
      </c>
      <c r="AI831" s="53" t="e">
        <f>SUMIFS('[20]WorkDone DATA'!$L:$L,'[20]WorkDone DATA'!$N:$N,BOQ!AI$6,'[20]WorkDone DATA'!$G:$G,BOQ!$B831)*$G831</f>
        <v>#VALUE!</v>
      </c>
      <c r="AJ831" s="53" t="e">
        <f>SUMIFS('[20]WorkDone DATA'!$L:$L,'[20]WorkDone DATA'!$N:$N,BOQ!AJ$6,'[20]WorkDone DATA'!$G:$G,BOQ!$B831)*$G831</f>
        <v>#VALUE!</v>
      </c>
      <c r="AK831" s="53" t="e">
        <f>SUMIFS('[20]WorkDone DATA'!$L:$L,'[20]WorkDone DATA'!$N:$N,BOQ!AK$6,'[20]WorkDone DATA'!$G:$G,BOQ!$B831)*$G831</f>
        <v>#VALUE!</v>
      </c>
      <c r="AL831" s="53" t="e">
        <f>SUMIFS('[20]WorkDone DATA'!$L:$L,'[20]WorkDone DATA'!$N:$N,BOQ!AL$6,'[20]WorkDone DATA'!$G:$G,BOQ!$B831)*$G831</f>
        <v>#VALUE!</v>
      </c>
      <c r="AM831" s="53" t="e">
        <f>SUMIFS('[20]WorkDone DATA'!$L:$L,'[20]WorkDone DATA'!$N:$N,BOQ!AM$6,'[20]WorkDone DATA'!$G:$G,BOQ!$B831)*$G831</f>
        <v>#VALUE!</v>
      </c>
      <c r="AN831" s="53" t="e">
        <f>SUMIFS('[20]WorkDone DATA'!$L:$L,'[20]WorkDone DATA'!$N:$N,BOQ!AN$6,'[20]WorkDone DATA'!$G:$G,BOQ!$B831)*$G831</f>
        <v>#VALUE!</v>
      </c>
      <c r="AO831" s="53" t="e">
        <f>SUMIFS('[20]WorkDone DATA'!$L:$L,'[20]WorkDone DATA'!$N:$N,BOQ!AO$6,'[20]WorkDone DATA'!$G:$G,BOQ!$B831)*$G831</f>
        <v>#VALUE!</v>
      </c>
      <c r="AP831" s="53" t="e">
        <f>SUMIFS('[20]WorkDone DATA'!$L:$L,'[20]WorkDone DATA'!$N:$N,BOQ!AP$6,'[20]WorkDone DATA'!$G:$G,BOQ!$B831)*$G831</f>
        <v>#VALUE!</v>
      </c>
      <c r="AQ831" s="53" t="e">
        <f>SUMIFS('[20]WorkDone DATA'!$L:$L,'[20]WorkDone DATA'!$N:$N,BOQ!AQ$6,'[20]WorkDone DATA'!$G:$G,BOQ!$B831)*$G831</f>
        <v>#VALUE!</v>
      </c>
      <c r="AR831" s="53" t="e">
        <f>SUMIFS('[20]WorkDone DATA'!$L:$L,'[20]WorkDone DATA'!$N:$N,BOQ!AR$6,'[20]WorkDone DATA'!$G:$G,BOQ!$B831)*$G831</f>
        <v>#VALUE!</v>
      </c>
      <c r="AS831" s="53" t="e">
        <f>SUMIFS('[20]WorkDone DATA'!$L:$L,'[20]WorkDone DATA'!$N:$N,BOQ!AS$6,'[20]WorkDone DATA'!$G:$G,BOQ!$B831)*$G831</f>
        <v>#VALUE!</v>
      </c>
      <c r="AT831" s="53" t="e">
        <f>SUMIFS('[20]WorkDone DATA'!$L:$L,'[20]WorkDone DATA'!$N:$N,BOQ!AT$6,'[20]WorkDone DATA'!$G:$G,BOQ!$B831)*$G831</f>
        <v>#VALUE!</v>
      </c>
      <c r="AU831" s="53" t="e">
        <f>SUMIFS('[20]WorkDone DATA'!$L:$L,'[20]WorkDone DATA'!$N:$N,BOQ!AU$6,'[20]WorkDone DATA'!$G:$G,BOQ!$B831)*$G831</f>
        <v>#VALUE!</v>
      </c>
      <c r="AV831" s="53" t="e">
        <f>SUMIFS('[20]WorkDone DATA'!$L:$L,'[20]WorkDone DATA'!$N:$N,BOQ!AV$6,'[20]WorkDone DATA'!$G:$G,BOQ!$B831)*$G831</f>
        <v>#VALUE!</v>
      </c>
      <c r="AW831" s="53" t="e">
        <f>SUMIFS('[20]WorkDone DATA'!$L:$L,'[20]WorkDone DATA'!$N:$N,BOQ!AW$6,'[20]WorkDone DATA'!$G:$G,BOQ!$B831)*$G831</f>
        <v>#VALUE!</v>
      </c>
      <c r="AX831" s="53" t="e">
        <f>SUMIFS('[20]WorkDone DATA'!$L:$L,'[20]WorkDone DATA'!$N:$N,BOQ!AX$6,'[20]WorkDone DATA'!$G:$G,BOQ!$B831)*$G831</f>
        <v>#VALUE!</v>
      </c>
      <c r="AY831" s="53" t="e">
        <f>SUMIFS('[20]WorkDone DATA'!$L:$L,'[20]WorkDone DATA'!$N:$N,BOQ!AY$6,'[20]WorkDone DATA'!$G:$G,BOQ!$B831)*$G831</f>
        <v>#VALUE!</v>
      </c>
      <c r="AZ831" s="53" t="e">
        <f>SUMIFS('[20]WorkDone DATA'!$L:$L,'[20]WorkDone DATA'!$N:$N,BOQ!AZ$6,'[20]WorkDone DATA'!$G:$G,BOQ!$B831)*$G831</f>
        <v>#VALUE!</v>
      </c>
      <c r="BA831" s="53" t="e">
        <f>SUMIFS('[20]WorkDone DATA'!$L:$L,'[20]WorkDone DATA'!$N:$N,BOQ!BA$6,'[20]WorkDone DATA'!$G:$G,BOQ!$B831)*$G831</f>
        <v>#VALUE!</v>
      </c>
      <c r="BB831" s="53" t="e">
        <f>SUMIFS('[20]WorkDone DATA'!$L:$L,'[20]WorkDone DATA'!$N:$N,BOQ!BB$6,'[20]WorkDone DATA'!$G:$G,BOQ!$B831)*$G831</f>
        <v>#VALUE!</v>
      </c>
      <c r="BC831" s="53" t="e">
        <f>SUMIFS('[20]WorkDone DATA'!$L:$L,'[20]WorkDone DATA'!$N:$N,BOQ!BC$6,'[20]WorkDone DATA'!$G:$G,BOQ!$B831)*$G831</f>
        <v>#VALUE!</v>
      </c>
      <c r="BD831" s="53" t="e">
        <f>SUMIFS('[20]WorkDone DATA'!$L:$L,'[20]WorkDone DATA'!$N:$N,BOQ!BD$6,'[20]WorkDone DATA'!$G:$G,BOQ!$B831)*$G831</f>
        <v>#VALUE!</v>
      </c>
      <c r="BE831" s="53" t="e">
        <f>SUMIFS('[20]WorkDone DATA'!$L:$L,'[20]WorkDone DATA'!$N:$N,BOQ!BE$6,'[20]WorkDone DATA'!$G:$G,BOQ!$B831)*$G831</f>
        <v>#VALUE!</v>
      </c>
      <c r="BF831" s="53" t="e">
        <f>SUMIFS('[20]WorkDone DATA'!$L:$L,'[20]WorkDone DATA'!$N:$N,BOQ!BF$6,'[20]WorkDone DATA'!$G:$G,BOQ!$B831)*$G831</f>
        <v>#VALUE!</v>
      </c>
      <c r="BG831" s="53" t="e">
        <f>SUMIFS('[20]WorkDone DATA'!$L:$L,'[20]WorkDone DATA'!$N:$N,BOQ!BG$6,'[20]WorkDone DATA'!$G:$G,BOQ!$B831)*$G831</f>
        <v>#VALUE!</v>
      </c>
      <c r="BH831" s="53" t="e">
        <f>SUMIFS('[20]WorkDone DATA'!$L:$L,'[20]WorkDone DATA'!$N:$N,BOQ!BH$6,'[20]WorkDone DATA'!$G:$G,BOQ!$B831)*$G831</f>
        <v>#VALUE!</v>
      </c>
      <c r="BI831" s="53" t="e">
        <f>SUMIFS('[20]WorkDone DATA'!$L:$L,'[20]WorkDone DATA'!$N:$N,BOQ!BI$6,'[20]WorkDone DATA'!$G:$G,BOQ!$B831)*$G831</f>
        <v>#VALUE!</v>
      </c>
      <c r="BJ831" s="53" t="e">
        <f>SUMIFS('[20]WorkDone DATA'!$L:$L,'[20]WorkDone DATA'!$N:$N,BOQ!BJ$6,'[20]WorkDone DATA'!$G:$G,BOQ!$B831)*$G831</f>
        <v>#VALUE!</v>
      </c>
      <c r="BK831" s="53" t="e">
        <f>SUMIFS('[20]WorkDone DATA'!$L:$L,'[20]WorkDone DATA'!$N:$N,BOQ!BK$6,'[20]WorkDone DATA'!$G:$G,BOQ!$B831)*$G831</f>
        <v>#VALUE!</v>
      </c>
      <c r="BL831" s="53" t="e">
        <f>SUMIFS('[20]WorkDone DATA'!$L:$L,'[20]WorkDone DATA'!$N:$N,BOQ!BL$6,'[20]WorkDone DATA'!$G:$G,BOQ!$B831)*$G831</f>
        <v>#VALUE!</v>
      </c>
      <c r="BM831" s="53" t="e">
        <f>SUMIFS('[20]WorkDone DATA'!$L:$L,'[20]WorkDone DATA'!$N:$N,BOQ!BM$6,'[20]WorkDone DATA'!$G:$G,BOQ!$B831)*$G831</f>
        <v>#VALUE!</v>
      </c>
      <c r="BN831" s="53" t="e">
        <f>SUMIFS('[20]WorkDone DATA'!$L:$L,'[20]WorkDone DATA'!$N:$N,BOQ!BN$6,'[20]WorkDone DATA'!$G:$G,BOQ!$B831)*$G831</f>
        <v>#VALUE!</v>
      </c>
      <c r="BO831" s="53" t="e">
        <f>SUMIFS('[20]WorkDone DATA'!$L:$L,'[20]WorkDone DATA'!$N:$N,BOQ!BO$6,'[20]WorkDone DATA'!$G:$G,BOQ!$B831)*$G831</f>
        <v>#VALUE!</v>
      </c>
      <c r="BP831" s="53" t="e">
        <f>SUMIFS('[20]WorkDone DATA'!$L:$L,'[20]WorkDone DATA'!$N:$N,BOQ!BP$6,'[20]WorkDone DATA'!$G:$G,BOQ!$B831)*$G831</f>
        <v>#VALUE!</v>
      </c>
      <c r="BQ831" s="53" t="e">
        <f>SUMIFS('[20]WorkDone DATA'!$L:$L,'[20]WorkDone DATA'!$N:$N,BOQ!BQ$6,'[20]WorkDone DATA'!$G:$G,BOQ!$B831)*$G831</f>
        <v>#VALUE!</v>
      </c>
      <c r="BR831" s="53" t="e">
        <f>SUMIFS('[20]WorkDone DATA'!$L:$L,'[20]WorkDone DATA'!$N:$N,BOQ!BR$6,'[20]WorkDone DATA'!$G:$G,BOQ!$B831)*$G831</f>
        <v>#VALUE!</v>
      </c>
      <c r="BS831" s="53" t="e">
        <f>SUMIFS('[20]WorkDone DATA'!$L:$L,'[20]WorkDone DATA'!$N:$N,BOQ!BS$6,'[20]WorkDone DATA'!$G:$G,BOQ!$B831)*$G831</f>
        <v>#VALUE!</v>
      </c>
      <c r="BT831" s="53" t="e">
        <f>SUMIFS('[20]WorkDone DATA'!$L:$L,'[20]WorkDone DATA'!$N:$N,BOQ!BT$6,'[20]WorkDone DATA'!$G:$G,BOQ!$B831)*$G831</f>
        <v>#VALUE!</v>
      </c>
      <c r="BU831" s="53" t="e">
        <f>SUMIFS('[20]WorkDone DATA'!$L:$L,'[20]WorkDone DATA'!$N:$N,BOQ!BU$6,'[20]WorkDone DATA'!$G:$G,BOQ!$B831)*$G831</f>
        <v>#VALUE!</v>
      </c>
      <c r="BV831" s="53" t="e">
        <f>SUMIFS('[20]WorkDone DATA'!$L:$L,'[20]WorkDone DATA'!$N:$N,BOQ!BV$6,'[20]WorkDone DATA'!$G:$G,BOQ!$B831)*$G831</f>
        <v>#VALUE!</v>
      </c>
      <c r="BW831" s="53" t="e">
        <f>SUMIFS('[20]WorkDone DATA'!$L:$L,'[20]WorkDone DATA'!$N:$N,BOQ!BW$6,'[20]WorkDone DATA'!$G:$G,BOQ!$B831)*$G831</f>
        <v>#VALUE!</v>
      </c>
      <c r="BX831" s="53" t="e">
        <f>SUMIFS('[20]WorkDone DATA'!$L:$L,'[20]WorkDone DATA'!$N:$N,BOQ!BX$6,'[20]WorkDone DATA'!$G:$G,BOQ!$B831)*$G831</f>
        <v>#VALUE!</v>
      </c>
    </row>
    <row r="832" spans="1:76" ht="15.6" x14ac:dyDescent="0.35">
      <c r="A832" s="1"/>
      <c r="B832" s="42"/>
      <c r="C832" s="80" t="s">
        <v>156</v>
      </c>
      <c r="D832" s="58"/>
      <c r="E832" s="77"/>
      <c r="F832" s="45"/>
      <c r="G832" s="52"/>
      <c r="H832" s="53">
        <f t="shared" si="110"/>
        <v>0</v>
      </c>
      <c r="K832" s="214"/>
      <c r="L832" s="220" t="e">
        <f t="shared" si="111"/>
        <v>#VALUE!</v>
      </c>
      <c r="M832" s="221" t="e">
        <f t="shared" si="112"/>
        <v>#VALUE!</v>
      </c>
      <c r="N832" s="219"/>
      <c r="O832" s="214">
        <f t="shared" si="113"/>
        <v>0</v>
      </c>
      <c r="P832" s="215" t="e">
        <f t="shared" si="114"/>
        <v>#VALUE!</v>
      </c>
      <c r="R832" s="217" t="e">
        <f>SUMIFS('[20]WorkDone DATA'!$L:$L,'[20]WorkDone DATA'!$N:$N,BOQ!S$6,'[20]WorkDone DATA'!$G:$G,BOQ!$B832)</f>
        <v>#VALUE!</v>
      </c>
      <c r="S832" s="53" t="e">
        <f t="shared" si="115"/>
        <v>#VALUE!</v>
      </c>
      <c r="T832" s="217" t="e">
        <f>SUMIFS('[20]WorkDone DATA'!$L:$L,'[20]WorkDone DATA'!$N:$N,BOQ!U$6,'[20]WorkDone DATA'!$G:$G,BOQ!$B832)</f>
        <v>#VALUE!</v>
      </c>
      <c r="U832" s="53" t="e">
        <f t="shared" si="116"/>
        <v>#VALUE!</v>
      </c>
      <c r="V832" s="217"/>
      <c r="W832" s="53" t="e">
        <f>SUMIFS('[20]WorkDone DATA'!$L:$L,'[20]WorkDone DATA'!$N:$N,BOQ!W$6,'[20]WorkDone DATA'!$G:$G,BOQ!$B832)*$G832</f>
        <v>#VALUE!</v>
      </c>
      <c r="X832" s="217"/>
      <c r="Y832" s="53" t="e">
        <f>SUMIFS('[20]WorkDone DATA'!$L:$L,'[20]WorkDone DATA'!$N:$N,BOQ!Y$6,'[20]WorkDone DATA'!$G:$G,BOQ!$B832)*$G832</f>
        <v>#VALUE!</v>
      </c>
      <c r="Z832" s="217"/>
      <c r="AA832" s="53" t="e">
        <f>SUMIFS('[20]WorkDone DATA'!$L:$L,'[20]WorkDone DATA'!$N:$N,BOQ!AA$6,'[20]WorkDone DATA'!$G:$G,BOQ!$B832)*$G832</f>
        <v>#VALUE!</v>
      </c>
      <c r="AB832" s="53" t="e">
        <f>SUMIFS('[20]WorkDone DATA'!$L:$L,'[20]WorkDone DATA'!$N:$N,BOQ!AB$6,'[20]WorkDone DATA'!$G:$G,BOQ!$B832)*$G832</f>
        <v>#VALUE!</v>
      </c>
      <c r="AC832" s="53" t="e">
        <f>SUMIFS('[20]WorkDone DATA'!$L:$L,'[20]WorkDone DATA'!$N:$N,BOQ!AC$6,'[20]WorkDone DATA'!$G:$G,BOQ!$B832)*$G832</f>
        <v>#VALUE!</v>
      </c>
      <c r="AD832" s="53" t="e">
        <f>SUMIFS('[20]WorkDone DATA'!$L:$L,'[20]WorkDone DATA'!$N:$N,BOQ!AD$6,'[20]WorkDone DATA'!$G:$G,BOQ!$B832)*$G832</f>
        <v>#VALUE!</v>
      </c>
      <c r="AE832" s="53" t="e">
        <f>SUMIFS('[20]WorkDone DATA'!$L:$L,'[20]WorkDone DATA'!$N:$N,BOQ!AE$6,'[20]WorkDone DATA'!$G:$G,BOQ!$B832)*$G832</f>
        <v>#VALUE!</v>
      </c>
      <c r="AF832" s="53" t="e">
        <f>SUMIFS('[20]WorkDone DATA'!$L:$L,'[20]WorkDone DATA'!$N:$N,BOQ!AF$6,'[20]WorkDone DATA'!$G:$G,BOQ!$B832)*$G832</f>
        <v>#VALUE!</v>
      </c>
      <c r="AG832" s="53" t="e">
        <f>SUMIFS('[20]WorkDone DATA'!$L:$L,'[20]WorkDone DATA'!$N:$N,BOQ!AG$6,'[20]WorkDone DATA'!$G:$G,BOQ!$B832)*$G832</f>
        <v>#VALUE!</v>
      </c>
      <c r="AH832" s="53" t="e">
        <f>SUMIFS('[20]WorkDone DATA'!$L:$L,'[20]WorkDone DATA'!$N:$N,BOQ!AH$6,'[20]WorkDone DATA'!$G:$G,BOQ!$B832)*$G832</f>
        <v>#VALUE!</v>
      </c>
      <c r="AI832" s="53" t="e">
        <f>SUMIFS('[20]WorkDone DATA'!$L:$L,'[20]WorkDone DATA'!$N:$N,BOQ!AI$6,'[20]WorkDone DATA'!$G:$G,BOQ!$B832)*$G832</f>
        <v>#VALUE!</v>
      </c>
      <c r="AJ832" s="53" t="e">
        <f>SUMIFS('[20]WorkDone DATA'!$L:$L,'[20]WorkDone DATA'!$N:$N,BOQ!AJ$6,'[20]WorkDone DATA'!$G:$G,BOQ!$B832)*$G832</f>
        <v>#VALUE!</v>
      </c>
      <c r="AK832" s="53" t="e">
        <f>SUMIFS('[20]WorkDone DATA'!$L:$L,'[20]WorkDone DATA'!$N:$N,BOQ!AK$6,'[20]WorkDone DATA'!$G:$G,BOQ!$B832)*$G832</f>
        <v>#VALUE!</v>
      </c>
      <c r="AL832" s="53" t="e">
        <f>SUMIFS('[20]WorkDone DATA'!$L:$L,'[20]WorkDone DATA'!$N:$N,BOQ!AL$6,'[20]WorkDone DATA'!$G:$G,BOQ!$B832)*$G832</f>
        <v>#VALUE!</v>
      </c>
      <c r="AM832" s="53" t="e">
        <f>SUMIFS('[20]WorkDone DATA'!$L:$L,'[20]WorkDone DATA'!$N:$N,BOQ!AM$6,'[20]WorkDone DATA'!$G:$G,BOQ!$B832)*$G832</f>
        <v>#VALUE!</v>
      </c>
      <c r="AN832" s="53" t="e">
        <f>SUMIFS('[20]WorkDone DATA'!$L:$L,'[20]WorkDone DATA'!$N:$N,BOQ!AN$6,'[20]WorkDone DATA'!$G:$G,BOQ!$B832)*$G832</f>
        <v>#VALUE!</v>
      </c>
      <c r="AO832" s="53" t="e">
        <f>SUMIFS('[20]WorkDone DATA'!$L:$L,'[20]WorkDone DATA'!$N:$N,BOQ!AO$6,'[20]WorkDone DATA'!$G:$G,BOQ!$B832)*$G832</f>
        <v>#VALUE!</v>
      </c>
      <c r="AP832" s="53" t="e">
        <f>SUMIFS('[20]WorkDone DATA'!$L:$L,'[20]WorkDone DATA'!$N:$N,BOQ!AP$6,'[20]WorkDone DATA'!$G:$G,BOQ!$B832)*$G832</f>
        <v>#VALUE!</v>
      </c>
      <c r="AQ832" s="53" t="e">
        <f>SUMIFS('[20]WorkDone DATA'!$L:$L,'[20]WorkDone DATA'!$N:$N,BOQ!AQ$6,'[20]WorkDone DATA'!$G:$G,BOQ!$B832)*$G832</f>
        <v>#VALUE!</v>
      </c>
      <c r="AR832" s="53" t="e">
        <f>SUMIFS('[20]WorkDone DATA'!$L:$L,'[20]WorkDone DATA'!$N:$N,BOQ!AR$6,'[20]WorkDone DATA'!$G:$G,BOQ!$B832)*$G832</f>
        <v>#VALUE!</v>
      </c>
      <c r="AS832" s="53" t="e">
        <f>SUMIFS('[20]WorkDone DATA'!$L:$L,'[20]WorkDone DATA'!$N:$N,BOQ!AS$6,'[20]WorkDone DATA'!$G:$G,BOQ!$B832)*$G832</f>
        <v>#VALUE!</v>
      </c>
      <c r="AT832" s="53" t="e">
        <f>SUMIFS('[20]WorkDone DATA'!$L:$L,'[20]WorkDone DATA'!$N:$N,BOQ!AT$6,'[20]WorkDone DATA'!$G:$G,BOQ!$B832)*$G832</f>
        <v>#VALUE!</v>
      </c>
      <c r="AU832" s="53" t="e">
        <f>SUMIFS('[20]WorkDone DATA'!$L:$L,'[20]WorkDone DATA'!$N:$N,BOQ!AU$6,'[20]WorkDone DATA'!$G:$G,BOQ!$B832)*$G832</f>
        <v>#VALUE!</v>
      </c>
      <c r="AV832" s="53" t="e">
        <f>SUMIFS('[20]WorkDone DATA'!$L:$L,'[20]WorkDone DATA'!$N:$N,BOQ!AV$6,'[20]WorkDone DATA'!$G:$G,BOQ!$B832)*$G832</f>
        <v>#VALUE!</v>
      </c>
      <c r="AW832" s="53" t="e">
        <f>SUMIFS('[20]WorkDone DATA'!$L:$L,'[20]WorkDone DATA'!$N:$N,BOQ!AW$6,'[20]WorkDone DATA'!$G:$G,BOQ!$B832)*$G832</f>
        <v>#VALUE!</v>
      </c>
      <c r="AX832" s="53" t="e">
        <f>SUMIFS('[20]WorkDone DATA'!$L:$L,'[20]WorkDone DATA'!$N:$N,BOQ!AX$6,'[20]WorkDone DATA'!$G:$G,BOQ!$B832)*$G832</f>
        <v>#VALUE!</v>
      </c>
      <c r="AY832" s="53" t="e">
        <f>SUMIFS('[20]WorkDone DATA'!$L:$L,'[20]WorkDone DATA'!$N:$N,BOQ!AY$6,'[20]WorkDone DATA'!$G:$G,BOQ!$B832)*$G832</f>
        <v>#VALUE!</v>
      </c>
      <c r="AZ832" s="53" t="e">
        <f>SUMIFS('[20]WorkDone DATA'!$L:$L,'[20]WorkDone DATA'!$N:$N,BOQ!AZ$6,'[20]WorkDone DATA'!$G:$G,BOQ!$B832)*$G832</f>
        <v>#VALUE!</v>
      </c>
      <c r="BA832" s="53" t="e">
        <f>SUMIFS('[20]WorkDone DATA'!$L:$L,'[20]WorkDone DATA'!$N:$N,BOQ!BA$6,'[20]WorkDone DATA'!$G:$G,BOQ!$B832)*$G832</f>
        <v>#VALUE!</v>
      </c>
      <c r="BB832" s="53" t="e">
        <f>SUMIFS('[20]WorkDone DATA'!$L:$L,'[20]WorkDone DATA'!$N:$N,BOQ!BB$6,'[20]WorkDone DATA'!$G:$G,BOQ!$B832)*$G832</f>
        <v>#VALUE!</v>
      </c>
      <c r="BC832" s="53" t="e">
        <f>SUMIFS('[20]WorkDone DATA'!$L:$L,'[20]WorkDone DATA'!$N:$N,BOQ!BC$6,'[20]WorkDone DATA'!$G:$G,BOQ!$B832)*$G832</f>
        <v>#VALUE!</v>
      </c>
      <c r="BD832" s="53" t="e">
        <f>SUMIFS('[20]WorkDone DATA'!$L:$L,'[20]WorkDone DATA'!$N:$N,BOQ!BD$6,'[20]WorkDone DATA'!$G:$G,BOQ!$B832)*$G832</f>
        <v>#VALUE!</v>
      </c>
      <c r="BE832" s="53" t="e">
        <f>SUMIFS('[20]WorkDone DATA'!$L:$L,'[20]WorkDone DATA'!$N:$N,BOQ!BE$6,'[20]WorkDone DATA'!$G:$G,BOQ!$B832)*$G832</f>
        <v>#VALUE!</v>
      </c>
      <c r="BF832" s="53" t="e">
        <f>SUMIFS('[20]WorkDone DATA'!$L:$L,'[20]WorkDone DATA'!$N:$N,BOQ!BF$6,'[20]WorkDone DATA'!$G:$G,BOQ!$B832)*$G832</f>
        <v>#VALUE!</v>
      </c>
      <c r="BG832" s="53" t="e">
        <f>SUMIFS('[20]WorkDone DATA'!$L:$L,'[20]WorkDone DATA'!$N:$N,BOQ!BG$6,'[20]WorkDone DATA'!$G:$G,BOQ!$B832)*$G832</f>
        <v>#VALUE!</v>
      </c>
      <c r="BH832" s="53" t="e">
        <f>SUMIFS('[20]WorkDone DATA'!$L:$L,'[20]WorkDone DATA'!$N:$N,BOQ!BH$6,'[20]WorkDone DATA'!$G:$G,BOQ!$B832)*$G832</f>
        <v>#VALUE!</v>
      </c>
      <c r="BI832" s="53" t="e">
        <f>SUMIFS('[20]WorkDone DATA'!$L:$L,'[20]WorkDone DATA'!$N:$N,BOQ!BI$6,'[20]WorkDone DATA'!$G:$G,BOQ!$B832)*$G832</f>
        <v>#VALUE!</v>
      </c>
      <c r="BJ832" s="53" t="e">
        <f>SUMIFS('[20]WorkDone DATA'!$L:$L,'[20]WorkDone DATA'!$N:$N,BOQ!BJ$6,'[20]WorkDone DATA'!$G:$G,BOQ!$B832)*$G832</f>
        <v>#VALUE!</v>
      </c>
      <c r="BK832" s="53" t="e">
        <f>SUMIFS('[20]WorkDone DATA'!$L:$L,'[20]WorkDone DATA'!$N:$N,BOQ!BK$6,'[20]WorkDone DATA'!$G:$G,BOQ!$B832)*$G832</f>
        <v>#VALUE!</v>
      </c>
      <c r="BL832" s="53" t="e">
        <f>SUMIFS('[20]WorkDone DATA'!$L:$L,'[20]WorkDone DATA'!$N:$N,BOQ!BL$6,'[20]WorkDone DATA'!$G:$G,BOQ!$B832)*$G832</f>
        <v>#VALUE!</v>
      </c>
      <c r="BM832" s="53" t="e">
        <f>SUMIFS('[20]WorkDone DATA'!$L:$L,'[20]WorkDone DATA'!$N:$N,BOQ!BM$6,'[20]WorkDone DATA'!$G:$G,BOQ!$B832)*$G832</f>
        <v>#VALUE!</v>
      </c>
      <c r="BN832" s="53" t="e">
        <f>SUMIFS('[20]WorkDone DATA'!$L:$L,'[20]WorkDone DATA'!$N:$N,BOQ!BN$6,'[20]WorkDone DATA'!$G:$G,BOQ!$B832)*$G832</f>
        <v>#VALUE!</v>
      </c>
      <c r="BO832" s="53" t="e">
        <f>SUMIFS('[20]WorkDone DATA'!$L:$L,'[20]WorkDone DATA'!$N:$N,BOQ!BO$6,'[20]WorkDone DATA'!$G:$G,BOQ!$B832)*$G832</f>
        <v>#VALUE!</v>
      </c>
      <c r="BP832" s="53" t="e">
        <f>SUMIFS('[20]WorkDone DATA'!$L:$L,'[20]WorkDone DATA'!$N:$N,BOQ!BP$6,'[20]WorkDone DATA'!$G:$G,BOQ!$B832)*$G832</f>
        <v>#VALUE!</v>
      </c>
      <c r="BQ832" s="53" t="e">
        <f>SUMIFS('[20]WorkDone DATA'!$L:$L,'[20]WorkDone DATA'!$N:$N,BOQ!BQ$6,'[20]WorkDone DATA'!$G:$G,BOQ!$B832)*$G832</f>
        <v>#VALUE!</v>
      </c>
      <c r="BR832" s="53" t="e">
        <f>SUMIFS('[20]WorkDone DATA'!$L:$L,'[20]WorkDone DATA'!$N:$N,BOQ!BR$6,'[20]WorkDone DATA'!$G:$G,BOQ!$B832)*$G832</f>
        <v>#VALUE!</v>
      </c>
      <c r="BS832" s="53" t="e">
        <f>SUMIFS('[20]WorkDone DATA'!$L:$L,'[20]WorkDone DATA'!$N:$N,BOQ!BS$6,'[20]WorkDone DATA'!$G:$G,BOQ!$B832)*$G832</f>
        <v>#VALUE!</v>
      </c>
      <c r="BT832" s="53" t="e">
        <f>SUMIFS('[20]WorkDone DATA'!$L:$L,'[20]WorkDone DATA'!$N:$N,BOQ!BT$6,'[20]WorkDone DATA'!$G:$G,BOQ!$B832)*$G832</f>
        <v>#VALUE!</v>
      </c>
      <c r="BU832" s="53" t="e">
        <f>SUMIFS('[20]WorkDone DATA'!$L:$L,'[20]WorkDone DATA'!$N:$N,BOQ!BU$6,'[20]WorkDone DATA'!$G:$G,BOQ!$B832)*$G832</f>
        <v>#VALUE!</v>
      </c>
      <c r="BV832" s="53" t="e">
        <f>SUMIFS('[20]WorkDone DATA'!$L:$L,'[20]WorkDone DATA'!$N:$N,BOQ!BV$6,'[20]WorkDone DATA'!$G:$G,BOQ!$B832)*$G832</f>
        <v>#VALUE!</v>
      </c>
      <c r="BW832" s="53" t="e">
        <f>SUMIFS('[20]WorkDone DATA'!$L:$L,'[20]WorkDone DATA'!$N:$N,BOQ!BW$6,'[20]WorkDone DATA'!$G:$G,BOQ!$B832)*$G832</f>
        <v>#VALUE!</v>
      </c>
      <c r="BX832" s="53" t="e">
        <f>SUMIFS('[20]WorkDone DATA'!$L:$L,'[20]WorkDone DATA'!$N:$N,BOQ!BX$6,'[20]WorkDone DATA'!$G:$G,BOQ!$B832)*$G832</f>
        <v>#VALUE!</v>
      </c>
    </row>
    <row r="833" spans="1:76" ht="15.6" x14ac:dyDescent="0.35">
      <c r="A833" s="1" t="str">
        <f>C832</f>
        <v>76mm x 38mm x 6mm Channel  iron</v>
      </c>
      <c r="B833" s="42">
        <v>2.4470000000000001</v>
      </c>
      <c r="C833" s="151" t="s">
        <v>11</v>
      </c>
      <c r="D833" s="58" t="s">
        <v>96</v>
      </c>
      <c r="E833" s="77" t="s">
        <v>13</v>
      </c>
      <c r="F833" s="45">
        <v>850</v>
      </c>
      <c r="G833" s="52">
        <v>204.94</v>
      </c>
      <c r="H833" s="53">
        <f t="shared" si="110"/>
        <v>174199</v>
      </c>
      <c r="K833" s="214" t="e">
        <f t="shared" si="117"/>
        <v>#VALUE!</v>
      </c>
      <c r="L833" s="220" t="e">
        <f t="shared" si="111"/>
        <v>#VALUE!</v>
      </c>
      <c r="M833" s="221" t="e">
        <f t="shared" si="112"/>
        <v>#VALUE!</v>
      </c>
      <c r="N833" s="219"/>
      <c r="O833" s="214" t="e">
        <f t="shared" si="113"/>
        <v>#VALUE!</v>
      </c>
      <c r="P833" s="215" t="e">
        <f t="shared" si="114"/>
        <v>#VALUE!</v>
      </c>
      <c r="R833" s="217" t="e">
        <f>SUMIFS('[20]WorkDone DATA'!$L:$L,'[20]WorkDone DATA'!$N:$N,BOQ!S$6,'[20]WorkDone DATA'!$G:$G,BOQ!$B833)</f>
        <v>#VALUE!</v>
      </c>
      <c r="S833" s="53" t="e">
        <f t="shared" si="115"/>
        <v>#VALUE!</v>
      </c>
      <c r="T833" s="217" t="e">
        <f>SUMIFS('[20]WorkDone DATA'!$L:$L,'[20]WorkDone DATA'!$N:$N,BOQ!U$6,'[20]WorkDone DATA'!$G:$G,BOQ!$B833)</f>
        <v>#VALUE!</v>
      </c>
      <c r="U833" s="53" t="e">
        <f t="shared" si="116"/>
        <v>#VALUE!</v>
      </c>
      <c r="V833" s="217"/>
      <c r="W833" s="53" t="e">
        <f>SUMIFS('[20]WorkDone DATA'!$L:$L,'[20]WorkDone DATA'!$N:$N,BOQ!W$6,'[20]WorkDone DATA'!$G:$G,BOQ!$B833)*$G833</f>
        <v>#VALUE!</v>
      </c>
      <c r="X833" s="217"/>
      <c r="Y833" s="53" t="e">
        <f>SUMIFS('[20]WorkDone DATA'!$L:$L,'[20]WorkDone DATA'!$N:$N,BOQ!Y$6,'[20]WorkDone DATA'!$G:$G,BOQ!$B833)*$G833</f>
        <v>#VALUE!</v>
      </c>
      <c r="Z833" s="217"/>
      <c r="AA833" s="53" t="e">
        <f>SUMIFS('[20]WorkDone DATA'!$L:$L,'[20]WorkDone DATA'!$N:$N,BOQ!AA$6,'[20]WorkDone DATA'!$G:$G,BOQ!$B833)*$G833</f>
        <v>#VALUE!</v>
      </c>
      <c r="AB833" s="53" t="e">
        <f>SUMIFS('[20]WorkDone DATA'!$L:$L,'[20]WorkDone DATA'!$N:$N,BOQ!AB$6,'[20]WorkDone DATA'!$G:$G,BOQ!$B833)*$G833</f>
        <v>#VALUE!</v>
      </c>
      <c r="AC833" s="53" t="e">
        <f>SUMIFS('[20]WorkDone DATA'!$L:$L,'[20]WorkDone DATA'!$N:$N,BOQ!AC$6,'[20]WorkDone DATA'!$G:$G,BOQ!$B833)*$G833</f>
        <v>#VALUE!</v>
      </c>
      <c r="AD833" s="53" t="e">
        <f>SUMIFS('[20]WorkDone DATA'!$L:$L,'[20]WorkDone DATA'!$N:$N,BOQ!AD$6,'[20]WorkDone DATA'!$G:$G,BOQ!$B833)*$G833</f>
        <v>#VALUE!</v>
      </c>
      <c r="AE833" s="53" t="e">
        <f>SUMIFS('[20]WorkDone DATA'!$L:$L,'[20]WorkDone DATA'!$N:$N,BOQ!AE$6,'[20]WorkDone DATA'!$G:$G,BOQ!$B833)*$G833</f>
        <v>#VALUE!</v>
      </c>
      <c r="AF833" s="53" t="e">
        <f>SUMIFS('[20]WorkDone DATA'!$L:$L,'[20]WorkDone DATA'!$N:$N,BOQ!AF$6,'[20]WorkDone DATA'!$G:$G,BOQ!$B833)*$G833</f>
        <v>#VALUE!</v>
      </c>
      <c r="AG833" s="53" t="e">
        <f>SUMIFS('[20]WorkDone DATA'!$L:$L,'[20]WorkDone DATA'!$N:$N,BOQ!AG$6,'[20]WorkDone DATA'!$G:$G,BOQ!$B833)*$G833</f>
        <v>#VALUE!</v>
      </c>
      <c r="AH833" s="53" t="e">
        <f>SUMIFS('[20]WorkDone DATA'!$L:$L,'[20]WorkDone DATA'!$N:$N,BOQ!AH$6,'[20]WorkDone DATA'!$G:$G,BOQ!$B833)*$G833</f>
        <v>#VALUE!</v>
      </c>
      <c r="AI833" s="53" t="e">
        <f>SUMIFS('[20]WorkDone DATA'!$L:$L,'[20]WorkDone DATA'!$N:$N,BOQ!AI$6,'[20]WorkDone DATA'!$G:$G,BOQ!$B833)*$G833</f>
        <v>#VALUE!</v>
      </c>
      <c r="AJ833" s="53" t="e">
        <f>SUMIFS('[20]WorkDone DATA'!$L:$L,'[20]WorkDone DATA'!$N:$N,BOQ!AJ$6,'[20]WorkDone DATA'!$G:$G,BOQ!$B833)*$G833</f>
        <v>#VALUE!</v>
      </c>
      <c r="AK833" s="53" t="e">
        <f>SUMIFS('[20]WorkDone DATA'!$L:$L,'[20]WorkDone DATA'!$N:$N,BOQ!AK$6,'[20]WorkDone DATA'!$G:$G,BOQ!$B833)*$G833</f>
        <v>#VALUE!</v>
      </c>
      <c r="AL833" s="53" t="e">
        <f>SUMIFS('[20]WorkDone DATA'!$L:$L,'[20]WorkDone DATA'!$N:$N,BOQ!AL$6,'[20]WorkDone DATA'!$G:$G,BOQ!$B833)*$G833</f>
        <v>#VALUE!</v>
      </c>
      <c r="AM833" s="53" t="e">
        <f>SUMIFS('[20]WorkDone DATA'!$L:$L,'[20]WorkDone DATA'!$N:$N,BOQ!AM$6,'[20]WorkDone DATA'!$G:$G,BOQ!$B833)*$G833</f>
        <v>#VALUE!</v>
      </c>
      <c r="AN833" s="53" t="e">
        <f>SUMIFS('[20]WorkDone DATA'!$L:$L,'[20]WorkDone DATA'!$N:$N,BOQ!AN$6,'[20]WorkDone DATA'!$G:$G,BOQ!$B833)*$G833</f>
        <v>#VALUE!</v>
      </c>
      <c r="AO833" s="53" t="e">
        <f>SUMIFS('[20]WorkDone DATA'!$L:$L,'[20]WorkDone DATA'!$N:$N,BOQ!AO$6,'[20]WorkDone DATA'!$G:$G,BOQ!$B833)*$G833</f>
        <v>#VALUE!</v>
      </c>
      <c r="AP833" s="53" t="e">
        <f>SUMIFS('[20]WorkDone DATA'!$L:$L,'[20]WorkDone DATA'!$N:$N,BOQ!AP$6,'[20]WorkDone DATA'!$G:$G,BOQ!$B833)*$G833</f>
        <v>#VALUE!</v>
      </c>
      <c r="AQ833" s="53" t="e">
        <f>SUMIFS('[20]WorkDone DATA'!$L:$L,'[20]WorkDone DATA'!$N:$N,BOQ!AQ$6,'[20]WorkDone DATA'!$G:$G,BOQ!$B833)*$G833</f>
        <v>#VALUE!</v>
      </c>
      <c r="AR833" s="53" t="e">
        <f>SUMIFS('[20]WorkDone DATA'!$L:$L,'[20]WorkDone DATA'!$N:$N,BOQ!AR$6,'[20]WorkDone DATA'!$G:$G,BOQ!$B833)*$G833</f>
        <v>#VALUE!</v>
      </c>
      <c r="AS833" s="53" t="e">
        <f>SUMIFS('[20]WorkDone DATA'!$L:$L,'[20]WorkDone DATA'!$N:$N,BOQ!AS$6,'[20]WorkDone DATA'!$G:$G,BOQ!$B833)*$G833</f>
        <v>#VALUE!</v>
      </c>
      <c r="AT833" s="53" t="e">
        <f>SUMIFS('[20]WorkDone DATA'!$L:$L,'[20]WorkDone DATA'!$N:$N,BOQ!AT$6,'[20]WorkDone DATA'!$G:$G,BOQ!$B833)*$G833</f>
        <v>#VALUE!</v>
      </c>
      <c r="AU833" s="53" t="e">
        <f>SUMIFS('[20]WorkDone DATA'!$L:$L,'[20]WorkDone DATA'!$N:$N,BOQ!AU$6,'[20]WorkDone DATA'!$G:$G,BOQ!$B833)*$G833</f>
        <v>#VALUE!</v>
      </c>
      <c r="AV833" s="53" t="e">
        <f>SUMIFS('[20]WorkDone DATA'!$L:$L,'[20]WorkDone DATA'!$N:$N,BOQ!AV$6,'[20]WorkDone DATA'!$G:$G,BOQ!$B833)*$G833</f>
        <v>#VALUE!</v>
      </c>
      <c r="AW833" s="53" t="e">
        <f>SUMIFS('[20]WorkDone DATA'!$L:$L,'[20]WorkDone DATA'!$N:$N,BOQ!AW$6,'[20]WorkDone DATA'!$G:$G,BOQ!$B833)*$G833</f>
        <v>#VALUE!</v>
      </c>
      <c r="AX833" s="53" t="e">
        <f>SUMIFS('[20]WorkDone DATA'!$L:$L,'[20]WorkDone DATA'!$N:$N,BOQ!AX$6,'[20]WorkDone DATA'!$G:$G,BOQ!$B833)*$G833</f>
        <v>#VALUE!</v>
      </c>
      <c r="AY833" s="53" t="e">
        <f>SUMIFS('[20]WorkDone DATA'!$L:$L,'[20]WorkDone DATA'!$N:$N,BOQ!AY$6,'[20]WorkDone DATA'!$G:$G,BOQ!$B833)*$G833</f>
        <v>#VALUE!</v>
      </c>
      <c r="AZ833" s="53" t="e">
        <f>SUMIFS('[20]WorkDone DATA'!$L:$L,'[20]WorkDone DATA'!$N:$N,BOQ!AZ$6,'[20]WorkDone DATA'!$G:$G,BOQ!$B833)*$G833</f>
        <v>#VALUE!</v>
      </c>
      <c r="BA833" s="53" t="e">
        <f>SUMIFS('[20]WorkDone DATA'!$L:$L,'[20]WorkDone DATA'!$N:$N,BOQ!BA$6,'[20]WorkDone DATA'!$G:$G,BOQ!$B833)*$G833</f>
        <v>#VALUE!</v>
      </c>
      <c r="BB833" s="53" t="e">
        <f>SUMIFS('[20]WorkDone DATA'!$L:$L,'[20]WorkDone DATA'!$N:$N,BOQ!BB$6,'[20]WorkDone DATA'!$G:$G,BOQ!$B833)*$G833</f>
        <v>#VALUE!</v>
      </c>
      <c r="BC833" s="53" t="e">
        <f>SUMIFS('[20]WorkDone DATA'!$L:$L,'[20]WorkDone DATA'!$N:$N,BOQ!BC$6,'[20]WorkDone DATA'!$G:$G,BOQ!$B833)*$G833</f>
        <v>#VALUE!</v>
      </c>
      <c r="BD833" s="53" t="e">
        <f>SUMIFS('[20]WorkDone DATA'!$L:$L,'[20]WorkDone DATA'!$N:$N,BOQ!BD$6,'[20]WorkDone DATA'!$G:$G,BOQ!$B833)*$G833</f>
        <v>#VALUE!</v>
      </c>
      <c r="BE833" s="53" t="e">
        <f>SUMIFS('[20]WorkDone DATA'!$L:$L,'[20]WorkDone DATA'!$N:$N,BOQ!BE$6,'[20]WorkDone DATA'!$G:$G,BOQ!$B833)*$G833</f>
        <v>#VALUE!</v>
      </c>
      <c r="BF833" s="53" t="e">
        <f>SUMIFS('[20]WorkDone DATA'!$L:$L,'[20]WorkDone DATA'!$N:$N,BOQ!BF$6,'[20]WorkDone DATA'!$G:$G,BOQ!$B833)*$G833</f>
        <v>#VALUE!</v>
      </c>
      <c r="BG833" s="53" t="e">
        <f>SUMIFS('[20]WorkDone DATA'!$L:$L,'[20]WorkDone DATA'!$N:$N,BOQ!BG$6,'[20]WorkDone DATA'!$G:$G,BOQ!$B833)*$G833</f>
        <v>#VALUE!</v>
      </c>
      <c r="BH833" s="53" t="e">
        <f>SUMIFS('[20]WorkDone DATA'!$L:$L,'[20]WorkDone DATA'!$N:$N,BOQ!BH$6,'[20]WorkDone DATA'!$G:$G,BOQ!$B833)*$G833</f>
        <v>#VALUE!</v>
      </c>
      <c r="BI833" s="53" t="e">
        <f>SUMIFS('[20]WorkDone DATA'!$L:$L,'[20]WorkDone DATA'!$N:$N,BOQ!BI$6,'[20]WorkDone DATA'!$G:$G,BOQ!$B833)*$G833</f>
        <v>#VALUE!</v>
      </c>
      <c r="BJ833" s="53" t="e">
        <f>SUMIFS('[20]WorkDone DATA'!$L:$L,'[20]WorkDone DATA'!$N:$N,BOQ!BJ$6,'[20]WorkDone DATA'!$G:$G,BOQ!$B833)*$G833</f>
        <v>#VALUE!</v>
      </c>
      <c r="BK833" s="53" t="e">
        <f>SUMIFS('[20]WorkDone DATA'!$L:$L,'[20]WorkDone DATA'!$N:$N,BOQ!BK$6,'[20]WorkDone DATA'!$G:$G,BOQ!$B833)*$G833</f>
        <v>#VALUE!</v>
      </c>
      <c r="BL833" s="53" t="e">
        <f>SUMIFS('[20]WorkDone DATA'!$L:$L,'[20]WorkDone DATA'!$N:$N,BOQ!BL$6,'[20]WorkDone DATA'!$G:$G,BOQ!$B833)*$G833</f>
        <v>#VALUE!</v>
      </c>
      <c r="BM833" s="53" t="e">
        <f>SUMIFS('[20]WorkDone DATA'!$L:$L,'[20]WorkDone DATA'!$N:$N,BOQ!BM$6,'[20]WorkDone DATA'!$G:$G,BOQ!$B833)*$G833</f>
        <v>#VALUE!</v>
      </c>
      <c r="BN833" s="53" t="e">
        <f>SUMIFS('[20]WorkDone DATA'!$L:$L,'[20]WorkDone DATA'!$N:$N,BOQ!BN$6,'[20]WorkDone DATA'!$G:$G,BOQ!$B833)*$G833</f>
        <v>#VALUE!</v>
      </c>
      <c r="BO833" s="53" t="e">
        <f>SUMIFS('[20]WorkDone DATA'!$L:$L,'[20]WorkDone DATA'!$N:$N,BOQ!BO$6,'[20]WorkDone DATA'!$G:$G,BOQ!$B833)*$G833</f>
        <v>#VALUE!</v>
      </c>
      <c r="BP833" s="53" t="e">
        <f>SUMIFS('[20]WorkDone DATA'!$L:$L,'[20]WorkDone DATA'!$N:$N,BOQ!BP$6,'[20]WorkDone DATA'!$G:$G,BOQ!$B833)*$G833</f>
        <v>#VALUE!</v>
      </c>
      <c r="BQ833" s="53" t="e">
        <f>SUMIFS('[20]WorkDone DATA'!$L:$L,'[20]WorkDone DATA'!$N:$N,BOQ!BQ$6,'[20]WorkDone DATA'!$G:$G,BOQ!$B833)*$G833</f>
        <v>#VALUE!</v>
      </c>
      <c r="BR833" s="53" t="e">
        <f>SUMIFS('[20]WorkDone DATA'!$L:$L,'[20]WorkDone DATA'!$N:$N,BOQ!BR$6,'[20]WorkDone DATA'!$G:$G,BOQ!$B833)*$G833</f>
        <v>#VALUE!</v>
      </c>
      <c r="BS833" s="53" t="e">
        <f>SUMIFS('[20]WorkDone DATA'!$L:$L,'[20]WorkDone DATA'!$N:$N,BOQ!BS$6,'[20]WorkDone DATA'!$G:$G,BOQ!$B833)*$G833</f>
        <v>#VALUE!</v>
      </c>
      <c r="BT833" s="53" t="e">
        <f>SUMIFS('[20]WorkDone DATA'!$L:$L,'[20]WorkDone DATA'!$N:$N,BOQ!BT$6,'[20]WorkDone DATA'!$G:$G,BOQ!$B833)*$G833</f>
        <v>#VALUE!</v>
      </c>
      <c r="BU833" s="53" t="e">
        <f>SUMIFS('[20]WorkDone DATA'!$L:$L,'[20]WorkDone DATA'!$N:$N,BOQ!BU$6,'[20]WorkDone DATA'!$G:$G,BOQ!$B833)*$G833</f>
        <v>#VALUE!</v>
      </c>
      <c r="BV833" s="53" t="e">
        <f>SUMIFS('[20]WorkDone DATA'!$L:$L,'[20]WorkDone DATA'!$N:$N,BOQ!BV$6,'[20]WorkDone DATA'!$G:$G,BOQ!$B833)*$G833</f>
        <v>#VALUE!</v>
      </c>
      <c r="BW833" s="53" t="e">
        <f>SUMIFS('[20]WorkDone DATA'!$L:$L,'[20]WorkDone DATA'!$N:$N,BOQ!BW$6,'[20]WorkDone DATA'!$G:$G,BOQ!$B833)*$G833</f>
        <v>#VALUE!</v>
      </c>
      <c r="BX833" s="53" t="e">
        <f>SUMIFS('[20]WorkDone DATA'!$L:$L,'[20]WorkDone DATA'!$N:$N,BOQ!BX$6,'[20]WorkDone DATA'!$G:$G,BOQ!$B833)*$G833</f>
        <v>#VALUE!</v>
      </c>
    </row>
    <row r="834" spans="1:76" ht="15.6" x14ac:dyDescent="0.35">
      <c r="A834" s="1" t="str">
        <f>C832</f>
        <v>76mm x 38mm x 6mm Channel  iron</v>
      </c>
      <c r="B834" s="42">
        <v>2.448</v>
      </c>
      <c r="C834" s="151" t="s">
        <v>53</v>
      </c>
      <c r="D834" s="58" t="s">
        <v>46</v>
      </c>
      <c r="E834" s="77" t="s">
        <v>13</v>
      </c>
      <c r="F834" s="45">
        <v>850</v>
      </c>
      <c r="G834" s="52">
        <v>173.03</v>
      </c>
      <c r="H834" s="53">
        <f t="shared" si="110"/>
        <v>147075.5</v>
      </c>
      <c r="K834" s="214" t="e">
        <f t="shared" si="117"/>
        <v>#VALUE!</v>
      </c>
      <c r="L834" s="220" t="e">
        <f t="shared" si="111"/>
        <v>#VALUE!</v>
      </c>
      <c r="M834" s="221" t="e">
        <f t="shared" si="112"/>
        <v>#VALUE!</v>
      </c>
      <c r="N834" s="219"/>
      <c r="O834" s="214" t="e">
        <f t="shared" si="113"/>
        <v>#VALUE!</v>
      </c>
      <c r="P834" s="215" t="e">
        <f t="shared" si="114"/>
        <v>#VALUE!</v>
      </c>
      <c r="R834" s="217" t="e">
        <f>SUMIFS('[20]WorkDone DATA'!$L:$L,'[20]WorkDone DATA'!$N:$N,BOQ!S$6,'[20]WorkDone DATA'!$G:$G,BOQ!$B834)</f>
        <v>#VALUE!</v>
      </c>
      <c r="S834" s="53" t="e">
        <f t="shared" si="115"/>
        <v>#VALUE!</v>
      </c>
      <c r="T834" s="217" t="e">
        <f>SUMIFS('[20]WorkDone DATA'!$L:$L,'[20]WorkDone DATA'!$N:$N,BOQ!U$6,'[20]WorkDone DATA'!$G:$G,BOQ!$B834)</f>
        <v>#VALUE!</v>
      </c>
      <c r="U834" s="53" t="e">
        <f t="shared" si="116"/>
        <v>#VALUE!</v>
      </c>
      <c r="V834" s="217"/>
      <c r="W834" s="53" t="e">
        <f>SUMIFS('[20]WorkDone DATA'!$L:$L,'[20]WorkDone DATA'!$N:$N,BOQ!W$6,'[20]WorkDone DATA'!$G:$G,BOQ!$B834)*$G834</f>
        <v>#VALUE!</v>
      </c>
      <c r="X834" s="217"/>
      <c r="Y834" s="53" t="e">
        <f>SUMIFS('[20]WorkDone DATA'!$L:$L,'[20]WorkDone DATA'!$N:$N,BOQ!Y$6,'[20]WorkDone DATA'!$G:$G,BOQ!$B834)*$G834</f>
        <v>#VALUE!</v>
      </c>
      <c r="Z834" s="217"/>
      <c r="AA834" s="53" t="e">
        <f>SUMIFS('[20]WorkDone DATA'!$L:$L,'[20]WorkDone DATA'!$N:$N,BOQ!AA$6,'[20]WorkDone DATA'!$G:$G,BOQ!$B834)*$G834</f>
        <v>#VALUE!</v>
      </c>
      <c r="AB834" s="53" t="e">
        <f>SUMIFS('[20]WorkDone DATA'!$L:$L,'[20]WorkDone DATA'!$N:$N,BOQ!AB$6,'[20]WorkDone DATA'!$G:$G,BOQ!$B834)*$G834</f>
        <v>#VALUE!</v>
      </c>
      <c r="AC834" s="53" t="e">
        <f>SUMIFS('[20]WorkDone DATA'!$L:$L,'[20]WorkDone DATA'!$N:$N,BOQ!AC$6,'[20]WorkDone DATA'!$G:$G,BOQ!$B834)*$G834</f>
        <v>#VALUE!</v>
      </c>
      <c r="AD834" s="53" t="e">
        <f>SUMIFS('[20]WorkDone DATA'!$L:$L,'[20]WorkDone DATA'!$N:$N,BOQ!AD$6,'[20]WorkDone DATA'!$G:$G,BOQ!$B834)*$G834</f>
        <v>#VALUE!</v>
      </c>
      <c r="AE834" s="53" t="e">
        <f>SUMIFS('[20]WorkDone DATA'!$L:$L,'[20]WorkDone DATA'!$N:$N,BOQ!AE$6,'[20]WorkDone DATA'!$G:$G,BOQ!$B834)*$G834</f>
        <v>#VALUE!</v>
      </c>
      <c r="AF834" s="53" t="e">
        <f>SUMIFS('[20]WorkDone DATA'!$L:$L,'[20]WorkDone DATA'!$N:$N,BOQ!AF$6,'[20]WorkDone DATA'!$G:$G,BOQ!$B834)*$G834</f>
        <v>#VALUE!</v>
      </c>
      <c r="AG834" s="53" t="e">
        <f>SUMIFS('[20]WorkDone DATA'!$L:$L,'[20]WorkDone DATA'!$N:$N,BOQ!AG$6,'[20]WorkDone DATA'!$G:$G,BOQ!$B834)*$G834</f>
        <v>#VALUE!</v>
      </c>
      <c r="AH834" s="53" t="e">
        <f>SUMIFS('[20]WorkDone DATA'!$L:$L,'[20]WorkDone DATA'!$N:$N,BOQ!AH$6,'[20]WorkDone DATA'!$G:$G,BOQ!$B834)*$G834</f>
        <v>#VALUE!</v>
      </c>
      <c r="AI834" s="53" t="e">
        <f>SUMIFS('[20]WorkDone DATA'!$L:$L,'[20]WorkDone DATA'!$N:$N,BOQ!AI$6,'[20]WorkDone DATA'!$G:$G,BOQ!$B834)*$G834</f>
        <v>#VALUE!</v>
      </c>
      <c r="AJ834" s="53" t="e">
        <f>SUMIFS('[20]WorkDone DATA'!$L:$L,'[20]WorkDone DATA'!$N:$N,BOQ!AJ$6,'[20]WorkDone DATA'!$G:$G,BOQ!$B834)*$G834</f>
        <v>#VALUE!</v>
      </c>
      <c r="AK834" s="53" t="e">
        <f>SUMIFS('[20]WorkDone DATA'!$L:$L,'[20]WorkDone DATA'!$N:$N,BOQ!AK$6,'[20]WorkDone DATA'!$G:$G,BOQ!$B834)*$G834</f>
        <v>#VALUE!</v>
      </c>
      <c r="AL834" s="53" t="e">
        <f>SUMIFS('[20]WorkDone DATA'!$L:$L,'[20]WorkDone DATA'!$N:$N,BOQ!AL$6,'[20]WorkDone DATA'!$G:$G,BOQ!$B834)*$G834</f>
        <v>#VALUE!</v>
      </c>
      <c r="AM834" s="53" t="e">
        <f>SUMIFS('[20]WorkDone DATA'!$L:$L,'[20]WorkDone DATA'!$N:$N,BOQ!AM$6,'[20]WorkDone DATA'!$G:$G,BOQ!$B834)*$G834</f>
        <v>#VALUE!</v>
      </c>
      <c r="AN834" s="53" t="e">
        <f>SUMIFS('[20]WorkDone DATA'!$L:$L,'[20]WorkDone DATA'!$N:$N,BOQ!AN$6,'[20]WorkDone DATA'!$G:$G,BOQ!$B834)*$G834</f>
        <v>#VALUE!</v>
      </c>
      <c r="AO834" s="53" t="e">
        <f>SUMIFS('[20]WorkDone DATA'!$L:$L,'[20]WorkDone DATA'!$N:$N,BOQ!AO$6,'[20]WorkDone DATA'!$G:$G,BOQ!$B834)*$G834</f>
        <v>#VALUE!</v>
      </c>
      <c r="AP834" s="53" t="e">
        <f>SUMIFS('[20]WorkDone DATA'!$L:$L,'[20]WorkDone DATA'!$N:$N,BOQ!AP$6,'[20]WorkDone DATA'!$G:$G,BOQ!$B834)*$G834</f>
        <v>#VALUE!</v>
      </c>
      <c r="AQ834" s="53" t="e">
        <f>SUMIFS('[20]WorkDone DATA'!$L:$L,'[20]WorkDone DATA'!$N:$N,BOQ!AQ$6,'[20]WorkDone DATA'!$G:$G,BOQ!$B834)*$G834</f>
        <v>#VALUE!</v>
      </c>
      <c r="AR834" s="53" t="e">
        <f>SUMIFS('[20]WorkDone DATA'!$L:$L,'[20]WorkDone DATA'!$N:$N,BOQ!AR$6,'[20]WorkDone DATA'!$G:$G,BOQ!$B834)*$G834</f>
        <v>#VALUE!</v>
      </c>
      <c r="AS834" s="53" t="e">
        <f>SUMIFS('[20]WorkDone DATA'!$L:$L,'[20]WorkDone DATA'!$N:$N,BOQ!AS$6,'[20]WorkDone DATA'!$G:$G,BOQ!$B834)*$G834</f>
        <v>#VALUE!</v>
      </c>
      <c r="AT834" s="53" t="e">
        <f>SUMIFS('[20]WorkDone DATA'!$L:$L,'[20]WorkDone DATA'!$N:$N,BOQ!AT$6,'[20]WorkDone DATA'!$G:$G,BOQ!$B834)*$G834</f>
        <v>#VALUE!</v>
      </c>
      <c r="AU834" s="53" t="e">
        <f>SUMIFS('[20]WorkDone DATA'!$L:$L,'[20]WorkDone DATA'!$N:$N,BOQ!AU$6,'[20]WorkDone DATA'!$G:$G,BOQ!$B834)*$G834</f>
        <v>#VALUE!</v>
      </c>
      <c r="AV834" s="53" t="e">
        <f>SUMIFS('[20]WorkDone DATA'!$L:$L,'[20]WorkDone DATA'!$N:$N,BOQ!AV$6,'[20]WorkDone DATA'!$G:$G,BOQ!$B834)*$G834</f>
        <v>#VALUE!</v>
      </c>
      <c r="AW834" s="53" t="e">
        <f>SUMIFS('[20]WorkDone DATA'!$L:$L,'[20]WorkDone DATA'!$N:$N,BOQ!AW$6,'[20]WorkDone DATA'!$G:$G,BOQ!$B834)*$G834</f>
        <v>#VALUE!</v>
      </c>
      <c r="AX834" s="53" t="e">
        <f>SUMIFS('[20]WorkDone DATA'!$L:$L,'[20]WorkDone DATA'!$N:$N,BOQ!AX$6,'[20]WorkDone DATA'!$G:$G,BOQ!$B834)*$G834</f>
        <v>#VALUE!</v>
      </c>
      <c r="AY834" s="53" t="e">
        <f>SUMIFS('[20]WorkDone DATA'!$L:$L,'[20]WorkDone DATA'!$N:$N,BOQ!AY$6,'[20]WorkDone DATA'!$G:$G,BOQ!$B834)*$G834</f>
        <v>#VALUE!</v>
      </c>
      <c r="AZ834" s="53" t="e">
        <f>SUMIFS('[20]WorkDone DATA'!$L:$L,'[20]WorkDone DATA'!$N:$N,BOQ!AZ$6,'[20]WorkDone DATA'!$G:$G,BOQ!$B834)*$G834</f>
        <v>#VALUE!</v>
      </c>
      <c r="BA834" s="53" t="e">
        <f>SUMIFS('[20]WorkDone DATA'!$L:$L,'[20]WorkDone DATA'!$N:$N,BOQ!BA$6,'[20]WorkDone DATA'!$G:$G,BOQ!$B834)*$G834</f>
        <v>#VALUE!</v>
      </c>
      <c r="BB834" s="53" t="e">
        <f>SUMIFS('[20]WorkDone DATA'!$L:$L,'[20]WorkDone DATA'!$N:$N,BOQ!BB$6,'[20]WorkDone DATA'!$G:$G,BOQ!$B834)*$G834</f>
        <v>#VALUE!</v>
      </c>
      <c r="BC834" s="53" t="e">
        <f>SUMIFS('[20]WorkDone DATA'!$L:$L,'[20]WorkDone DATA'!$N:$N,BOQ!BC$6,'[20]WorkDone DATA'!$G:$G,BOQ!$B834)*$G834</f>
        <v>#VALUE!</v>
      </c>
      <c r="BD834" s="53" t="e">
        <f>SUMIFS('[20]WorkDone DATA'!$L:$L,'[20]WorkDone DATA'!$N:$N,BOQ!BD$6,'[20]WorkDone DATA'!$G:$G,BOQ!$B834)*$G834</f>
        <v>#VALUE!</v>
      </c>
      <c r="BE834" s="53" t="e">
        <f>SUMIFS('[20]WorkDone DATA'!$L:$L,'[20]WorkDone DATA'!$N:$N,BOQ!BE$6,'[20]WorkDone DATA'!$G:$G,BOQ!$B834)*$G834</f>
        <v>#VALUE!</v>
      </c>
      <c r="BF834" s="53" t="e">
        <f>SUMIFS('[20]WorkDone DATA'!$L:$L,'[20]WorkDone DATA'!$N:$N,BOQ!BF$6,'[20]WorkDone DATA'!$G:$G,BOQ!$B834)*$G834</f>
        <v>#VALUE!</v>
      </c>
      <c r="BG834" s="53" t="e">
        <f>SUMIFS('[20]WorkDone DATA'!$L:$L,'[20]WorkDone DATA'!$N:$N,BOQ!BG$6,'[20]WorkDone DATA'!$G:$G,BOQ!$B834)*$G834</f>
        <v>#VALUE!</v>
      </c>
      <c r="BH834" s="53" t="e">
        <f>SUMIFS('[20]WorkDone DATA'!$L:$L,'[20]WorkDone DATA'!$N:$N,BOQ!BH$6,'[20]WorkDone DATA'!$G:$G,BOQ!$B834)*$G834</f>
        <v>#VALUE!</v>
      </c>
      <c r="BI834" s="53" t="e">
        <f>SUMIFS('[20]WorkDone DATA'!$L:$L,'[20]WorkDone DATA'!$N:$N,BOQ!BI$6,'[20]WorkDone DATA'!$G:$G,BOQ!$B834)*$G834</f>
        <v>#VALUE!</v>
      </c>
      <c r="BJ834" s="53" t="e">
        <f>SUMIFS('[20]WorkDone DATA'!$L:$L,'[20]WorkDone DATA'!$N:$N,BOQ!BJ$6,'[20]WorkDone DATA'!$G:$G,BOQ!$B834)*$G834</f>
        <v>#VALUE!</v>
      </c>
      <c r="BK834" s="53" t="e">
        <f>SUMIFS('[20]WorkDone DATA'!$L:$L,'[20]WorkDone DATA'!$N:$N,BOQ!BK$6,'[20]WorkDone DATA'!$G:$G,BOQ!$B834)*$G834</f>
        <v>#VALUE!</v>
      </c>
      <c r="BL834" s="53" t="e">
        <f>SUMIFS('[20]WorkDone DATA'!$L:$L,'[20]WorkDone DATA'!$N:$N,BOQ!BL$6,'[20]WorkDone DATA'!$G:$G,BOQ!$B834)*$G834</f>
        <v>#VALUE!</v>
      </c>
      <c r="BM834" s="53" t="e">
        <f>SUMIFS('[20]WorkDone DATA'!$L:$L,'[20]WorkDone DATA'!$N:$N,BOQ!BM$6,'[20]WorkDone DATA'!$G:$G,BOQ!$B834)*$G834</f>
        <v>#VALUE!</v>
      </c>
      <c r="BN834" s="53" t="e">
        <f>SUMIFS('[20]WorkDone DATA'!$L:$L,'[20]WorkDone DATA'!$N:$N,BOQ!BN$6,'[20]WorkDone DATA'!$G:$G,BOQ!$B834)*$G834</f>
        <v>#VALUE!</v>
      </c>
      <c r="BO834" s="53" t="e">
        <f>SUMIFS('[20]WorkDone DATA'!$L:$L,'[20]WorkDone DATA'!$N:$N,BOQ!BO$6,'[20]WorkDone DATA'!$G:$G,BOQ!$B834)*$G834</f>
        <v>#VALUE!</v>
      </c>
      <c r="BP834" s="53" t="e">
        <f>SUMIFS('[20]WorkDone DATA'!$L:$L,'[20]WorkDone DATA'!$N:$N,BOQ!BP$6,'[20]WorkDone DATA'!$G:$G,BOQ!$B834)*$G834</f>
        <v>#VALUE!</v>
      </c>
      <c r="BQ834" s="53" t="e">
        <f>SUMIFS('[20]WorkDone DATA'!$L:$L,'[20]WorkDone DATA'!$N:$N,BOQ!BQ$6,'[20]WorkDone DATA'!$G:$G,BOQ!$B834)*$G834</f>
        <v>#VALUE!</v>
      </c>
      <c r="BR834" s="53" t="e">
        <f>SUMIFS('[20]WorkDone DATA'!$L:$L,'[20]WorkDone DATA'!$N:$N,BOQ!BR$6,'[20]WorkDone DATA'!$G:$G,BOQ!$B834)*$G834</f>
        <v>#VALUE!</v>
      </c>
      <c r="BS834" s="53" t="e">
        <f>SUMIFS('[20]WorkDone DATA'!$L:$L,'[20]WorkDone DATA'!$N:$N,BOQ!BS$6,'[20]WorkDone DATA'!$G:$G,BOQ!$B834)*$G834</f>
        <v>#VALUE!</v>
      </c>
      <c r="BT834" s="53" t="e">
        <f>SUMIFS('[20]WorkDone DATA'!$L:$L,'[20]WorkDone DATA'!$N:$N,BOQ!BT$6,'[20]WorkDone DATA'!$G:$G,BOQ!$B834)*$G834</f>
        <v>#VALUE!</v>
      </c>
      <c r="BU834" s="53" t="e">
        <f>SUMIFS('[20]WorkDone DATA'!$L:$L,'[20]WorkDone DATA'!$N:$N,BOQ!BU$6,'[20]WorkDone DATA'!$G:$G,BOQ!$B834)*$G834</f>
        <v>#VALUE!</v>
      </c>
      <c r="BV834" s="53" t="e">
        <f>SUMIFS('[20]WorkDone DATA'!$L:$L,'[20]WorkDone DATA'!$N:$N,BOQ!BV$6,'[20]WorkDone DATA'!$G:$G,BOQ!$B834)*$G834</f>
        <v>#VALUE!</v>
      </c>
      <c r="BW834" s="53" t="e">
        <f>SUMIFS('[20]WorkDone DATA'!$L:$L,'[20]WorkDone DATA'!$N:$N,BOQ!BW$6,'[20]WorkDone DATA'!$G:$G,BOQ!$B834)*$G834</f>
        <v>#VALUE!</v>
      </c>
      <c r="BX834" s="53" t="e">
        <f>SUMIFS('[20]WorkDone DATA'!$L:$L,'[20]WorkDone DATA'!$N:$N,BOQ!BX$6,'[20]WorkDone DATA'!$G:$G,BOQ!$B834)*$G834</f>
        <v>#VALUE!</v>
      </c>
    </row>
    <row r="835" spans="1:76" ht="15.6" x14ac:dyDescent="0.35">
      <c r="A835" s="1"/>
      <c r="B835" s="42"/>
      <c r="C835" s="151"/>
      <c r="D835" s="58"/>
      <c r="E835" s="77"/>
      <c r="F835" s="45"/>
      <c r="G835" s="52"/>
      <c r="H835" s="53">
        <f t="shared" si="110"/>
        <v>0</v>
      </c>
      <c r="K835" s="214"/>
      <c r="L835" s="220" t="e">
        <f t="shared" si="111"/>
        <v>#VALUE!</v>
      </c>
      <c r="M835" s="221" t="e">
        <f t="shared" si="112"/>
        <v>#VALUE!</v>
      </c>
      <c r="N835" s="219"/>
      <c r="O835" s="214">
        <f t="shared" si="113"/>
        <v>0</v>
      </c>
      <c r="P835" s="215" t="e">
        <f t="shared" si="114"/>
        <v>#VALUE!</v>
      </c>
      <c r="R835" s="217" t="e">
        <f>SUMIFS('[20]WorkDone DATA'!$L:$L,'[20]WorkDone DATA'!$N:$N,BOQ!S$6,'[20]WorkDone DATA'!$G:$G,BOQ!$B835)</f>
        <v>#VALUE!</v>
      </c>
      <c r="S835" s="53" t="e">
        <f t="shared" si="115"/>
        <v>#VALUE!</v>
      </c>
      <c r="T835" s="217" t="e">
        <f>SUMIFS('[20]WorkDone DATA'!$L:$L,'[20]WorkDone DATA'!$N:$N,BOQ!U$6,'[20]WorkDone DATA'!$G:$G,BOQ!$B835)</f>
        <v>#VALUE!</v>
      </c>
      <c r="U835" s="53" t="e">
        <f t="shared" si="116"/>
        <v>#VALUE!</v>
      </c>
      <c r="V835" s="217"/>
      <c r="W835" s="53" t="e">
        <f>SUMIFS('[20]WorkDone DATA'!$L:$L,'[20]WorkDone DATA'!$N:$N,BOQ!W$6,'[20]WorkDone DATA'!$G:$G,BOQ!$B835)*$G835</f>
        <v>#VALUE!</v>
      </c>
      <c r="X835" s="217"/>
      <c r="Y835" s="53" t="e">
        <f>SUMIFS('[20]WorkDone DATA'!$L:$L,'[20]WorkDone DATA'!$N:$N,BOQ!Y$6,'[20]WorkDone DATA'!$G:$G,BOQ!$B835)*$G835</f>
        <v>#VALUE!</v>
      </c>
      <c r="Z835" s="217"/>
      <c r="AA835" s="53" t="e">
        <f>SUMIFS('[20]WorkDone DATA'!$L:$L,'[20]WorkDone DATA'!$N:$N,BOQ!AA$6,'[20]WorkDone DATA'!$G:$G,BOQ!$B835)*$G835</f>
        <v>#VALUE!</v>
      </c>
      <c r="AB835" s="53" t="e">
        <f>SUMIFS('[20]WorkDone DATA'!$L:$L,'[20]WorkDone DATA'!$N:$N,BOQ!AB$6,'[20]WorkDone DATA'!$G:$G,BOQ!$B835)*$G835</f>
        <v>#VALUE!</v>
      </c>
      <c r="AC835" s="53" t="e">
        <f>SUMIFS('[20]WorkDone DATA'!$L:$L,'[20]WorkDone DATA'!$N:$N,BOQ!AC$6,'[20]WorkDone DATA'!$G:$G,BOQ!$B835)*$G835</f>
        <v>#VALUE!</v>
      </c>
      <c r="AD835" s="53" t="e">
        <f>SUMIFS('[20]WorkDone DATA'!$L:$L,'[20]WorkDone DATA'!$N:$N,BOQ!AD$6,'[20]WorkDone DATA'!$G:$G,BOQ!$B835)*$G835</f>
        <v>#VALUE!</v>
      </c>
      <c r="AE835" s="53" t="e">
        <f>SUMIFS('[20]WorkDone DATA'!$L:$L,'[20]WorkDone DATA'!$N:$N,BOQ!AE$6,'[20]WorkDone DATA'!$G:$G,BOQ!$B835)*$G835</f>
        <v>#VALUE!</v>
      </c>
      <c r="AF835" s="53" t="e">
        <f>SUMIFS('[20]WorkDone DATA'!$L:$L,'[20]WorkDone DATA'!$N:$N,BOQ!AF$6,'[20]WorkDone DATA'!$G:$G,BOQ!$B835)*$G835</f>
        <v>#VALUE!</v>
      </c>
      <c r="AG835" s="53" t="e">
        <f>SUMIFS('[20]WorkDone DATA'!$L:$L,'[20]WorkDone DATA'!$N:$N,BOQ!AG$6,'[20]WorkDone DATA'!$G:$G,BOQ!$B835)*$G835</f>
        <v>#VALUE!</v>
      </c>
      <c r="AH835" s="53" t="e">
        <f>SUMIFS('[20]WorkDone DATA'!$L:$L,'[20]WorkDone DATA'!$N:$N,BOQ!AH$6,'[20]WorkDone DATA'!$G:$G,BOQ!$B835)*$G835</f>
        <v>#VALUE!</v>
      </c>
      <c r="AI835" s="53" t="e">
        <f>SUMIFS('[20]WorkDone DATA'!$L:$L,'[20]WorkDone DATA'!$N:$N,BOQ!AI$6,'[20]WorkDone DATA'!$G:$G,BOQ!$B835)*$G835</f>
        <v>#VALUE!</v>
      </c>
      <c r="AJ835" s="53" t="e">
        <f>SUMIFS('[20]WorkDone DATA'!$L:$L,'[20]WorkDone DATA'!$N:$N,BOQ!AJ$6,'[20]WorkDone DATA'!$G:$G,BOQ!$B835)*$G835</f>
        <v>#VALUE!</v>
      </c>
      <c r="AK835" s="53" t="e">
        <f>SUMIFS('[20]WorkDone DATA'!$L:$L,'[20]WorkDone DATA'!$N:$N,BOQ!AK$6,'[20]WorkDone DATA'!$G:$G,BOQ!$B835)*$G835</f>
        <v>#VALUE!</v>
      </c>
      <c r="AL835" s="53" t="e">
        <f>SUMIFS('[20]WorkDone DATA'!$L:$L,'[20]WorkDone DATA'!$N:$N,BOQ!AL$6,'[20]WorkDone DATA'!$G:$G,BOQ!$B835)*$G835</f>
        <v>#VALUE!</v>
      </c>
      <c r="AM835" s="53" t="e">
        <f>SUMIFS('[20]WorkDone DATA'!$L:$L,'[20]WorkDone DATA'!$N:$N,BOQ!AM$6,'[20]WorkDone DATA'!$G:$G,BOQ!$B835)*$G835</f>
        <v>#VALUE!</v>
      </c>
      <c r="AN835" s="53" t="e">
        <f>SUMIFS('[20]WorkDone DATA'!$L:$L,'[20]WorkDone DATA'!$N:$N,BOQ!AN$6,'[20]WorkDone DATA'!$G:$G,BOQ!$B835)*$G835</f>
        <v>#VALUE!</v>
      </c>
      <c r="AO835" s="53" t="e">
        <f>SUMIFS('[20]WorkDone DATA'!$L:$L,'[20]WorkDone DATA'!$N:$N,BOQ!AO$6,'[20]WorkDone DATA'!$G:$G,BOQ!$B835)*$G835</f>
        <v>#VALUE!</v>
      </c>
      <c r="AP835" s="53" t="e">
        <f>SUMIFS('[20]WorkDone DATA'!$L:$L,'[20]WorkDone DATA'!$N:$N,BOQ!AP$6,'[20]WorkDone DATA'!$G:$G,BOQ!$B835)*$G835</f>
        <v>#VALUE!</v>
      </c>
      <c r="AQ835" s="53" t="e">
        <f>SUMIFS('[20]WorkDone DATA'!$L:$L,'[20]WorkDone DATA'!$N:$N,BOQ!AQ$6,'[20]WorkDone DATA'!$G:$G,BOQ!$B835)*$G835</f>
        <v>#VALUE!</v>
      </c>
      <c r="AR835" s="53" t="e">
        <f>SUMIFS('[20]WorkDone DATA'!$L:$L,'[20]WorkDone DATA'!$N:$N,BOQ!AR$6,'[20]WorkDone DATA'!$G:$G,BOQ!$B835)*$G835</f>
        <v>#VALUE!</v>
      </c>
      <c r="AS835" s="53" t="e">
        <f>SUMIFS('[20]WorkDone DATA'!$L:$L,'[20]WorkDone DATA'!$N:$N,BOQ!AS$6,'[20]WorkDone DATA'!$G:$G,BOQ!$B835)*$G835</f>
        <v>#VALUE!</v>
      </c>
      <c r="AT835" s="53" t="e">
        <f>SUMIFS('[20]WorkDone DATA'!$L:$L,'[20]WorkDone DATA'!$N:$N,BOQ!AT$6,'[20]WorkDone DATA'!$G:$G,BOQ!$B835)*$G835</f>
        <v>#VALUE!</v>
      </c>
      <c r="AU835" s="53" t="e">
        <f>SUMIFS('[20]WorkDone DATA'!$L:$L,'[20]WorkDone DATA'!$N:$N,BOQ!AU$6,'[20]WorkDone DATA'!$G:$G,BOQ!$B835)*$G835</f>
        <v>#VALUE!</v>
      </c>
      <c r="AV835" s="53" t="e">
        <f>SUMIFS('[20]WorkDone DATA'!$L:$L,'[20]WorkDone DATA'!$N:$N,BOQ!AV$6,'[20]WorkDone DATA'!$G:$G,BOQ!$B835)*$G835</f>
        <v>#VALUE!</v>
      </c>
      <c r="AW835" s="53" t="e">
        <f>SUMIFS('[20]WorkDone DATA'!$L:$L,'[20]WorkDone DATA'!$N:$N,BOQ!AW$6,'[20]WorkDone DATA'!$G:$G,BOQ!$B835)*$G835</f>
        <v>#VALUE!</v>
      </c>
      <c r="AX835" s="53" t="e">
        <f>SUMIFS('[20]WorkDone DATA'!$L:$L,'[20]WorkDone DATA'!$N:$N,BOQ!AX$6,'[20]WorkDone DATA'!$G:$G,BOQ!$B835)*$G835</f>
        <v>#VALUE!</v>
      </c>
      <c r="AY835" s="53" t="e">
        <f>SUMIFS('[20]WorkDone DATA'!$L:$L,'[20]WorkDone DATA'!$N:$N,BOQ!AY$6,'[20]WorkDone DATA'!$G:$G,BOQ!$B835)*$G835</f>
        <v>#VALUE!</v>
      </c>
      <c r="AZ835" s="53" t="e">
        <f>SUMIFS('[20]WorkDone DATA'!$L:$L,'[20]WorkDone DATA'!$N:$N,BOQ!AZ$6,'[20]WorkDone DATA'!$G:$G,BOQ!$B835)*$G835</f>
        <v>#VALUE!</v>
      </c>
      <c r="BA835" s="53" t="e">
        <f>SUMIFS('[20]WorkDone DATA'!$L:$L,'[20]WorkDone DATA'!$N:$N,BOQ!BA$6,'[20]WorkDone DATA'!$G:$G,BOQ!$B835)*$G835</f>
        <v>#VALUE!</v>
      </c>
      <c r="BB835" s="53" t="e">
        <f>SUMIFS('[20]WorkDone DATA'!$L:$L,'[20]WorkDone DATA'!$N:$N,BOQ!BB$6,'[20]WorkDone DATA'!$G:$G,BOQ!$B835)*$G835</f>
        <v>#VALUE!</v>
      </c>
      <c r="BC835" s="53" t="e">
        <f>SUMIFS('[20]WorkDone DATA'!$L:$L,'[20]WorkDone DATA'!$N:$N,BOQ!BC$6,'[20]WorkDone DATA'!$G:$G,BOQ!$B835)*$G835</f>
        <v>#VALUE!</v>
      </c>
      <c r="BD835" s="53" t="e">
        <f>SUMIFS('[20]WorkDone DATA'!$L:$L,'[20]WorkDone DATA'!$N:$N,BOQ!BD$6,'[20]WorkDone DATA'!$G:$G,BOQ!$B835)*$G835</f>
        <v>#VALUE!</v>
      </c>
      <c r="BE835" s="53" t="e">
        <f>SUMIFS('[20]WorkDone DATA'!$L:$L,'[20]WorkDone DATA'!$N:$N,BOQ!BE$6,'[20]WorkDone DATA'!$G:$G,BOQ!$B835)*$G835</f>
        <v>#VALUE!</v>
      </c>
      <c r="BF835" s="53" t="e">
        <f>SUMIFS('[20]WorkDone DATA'!$L:$L,'[20]WorkDone DATA'!$N:$N,BOQ!BF$6,'[20]WorkDone DATA'!$G:$G,BOQ!$B835)*$G835</f>
        <v>#VALUE!</v>
      </c>
      <c r="BG835" s="53" t="e">
        <f>SUMIFS('[20]WorkDone DATA'!$L:$L,'[20]WorkDone DATA'!$N:$N,BOQ!BG$6,'[20]WorkDone DATA'!$G:$G,BOQ!$B835)*$G835</f>
        <v>#VALUE!</v>
      </c>
      <c r="BH835" s="53" t="e">
        <f>SUMIFS('[20]WorkDone DATA'!$L:$L,'[20]WorkDone DATA'!$N:$N,BOQ!BH$6,'[20]WorkDone DATA'!$G:$G,BOQ!$B835)*$G835</f>
        <v>#VALUE!</v>
      </c>
      <c r="BI835" s="53" t="e">
        <f>SUMIFS('[20]WorkDone DATA'!$L:$L,'[20]WorkDone DATA'!$N:$N,BOQ!BI$6,'[20]WorkDone DATA'!$G:$G,BOQ!$B835)*$G835</f>
        <v>#VALUE!</v>
      </c>
      <c r="BJ835" s="53" t="e">
        <f>SUMIFS('[20]WorkDone DATA'!$L:$L,'[20]WorkDone DATA'!$N:$N,BOQ!BJ$6,'[20]WorkDone DATA'!$G:$G,BOQ!$B835)*$G835</f>
        <v>#VALUE!</v>
      </c>
      <c r="BK835" s="53" t="e">
        <f>SUMIFS('[20]WorkDone DATA'!$L:$L,'[20]WorkDone DATA'!$N:$N,BOQ!BK$6,'[20]WorkDone DATA'!$G:$G,BOQ!$B835)*$G835</f>
        <v>#VALUE!</v>
      </c>
      <c r="BL835" s="53" t="e">
        <f>SUMIFS('[20]WorkDone DATA'!$L:$L,'[20]WorkDone DATA'!$N:$N,BOQ!BL$6,'[20]WorkDone DATA'!$G:$G,BOQ!$B835)*$G835</f>
        <v>#VALUE!</v>
      </c>
      <c r="BM835" s="53" t="e">
        <f>SUMIFS('[20]WorkDone DATA'!$L:$L,'[20]WorkDone DATA'!$N:$N,BOQ!BM$6,'[20]WorkDone DATA'!$G:$G,BOQ!$B835)*$G835</f>
        <v>#VALUE!</v>
      </c>
      <c r="BN835" s="53" t="e">
        <f>SUMIFS('[20]WorkDone DATA'!$L:$L,'[20]WorkDone DATA'!$N:$N,BOQ!BN$6,'[20]WorkDone DATA'!$G:$G,BOQ!$B835)*$G835</f>
        <v>#VALUE!</v>
      </c>
      <c r="BO835" s="53" t="e">
        <f>SUMIFS('[20]WorkDone DATA'!$L:$L,'[20]WorkDone DATA'!$N:$N,BOQ!BO$6,'[20]WorkDone DATA'!$G:$G,BOQ!$B835)*$G835</f>
        <v>#VALUE!</v>
      </c>
      <c r="BP835" s="53" t="e">
        <f>SUMIFS('[20]WorkDone DATA'!$L:$L,'[20]WorkDone DATA'!$N:$N,BOQ!BP$6,'[20]WorkDone DATA'!$G:$G,BOQ!$B835)*$G835</f>
        <v>#VALUE!</v>
      </c>
      <c r="BQ835" s="53" t="e">
        <f>SUMIFS('[20]WorkDone DATA'!$L:$L,'[20]WorkDone DATA'!$N:$N,BOQ!BQ$6,'[20]WorkDone DATA'!$G:$G,BOQ!$B835)*$G835</f>
        <v>#VALUE!</v>
      </c>
      <c r="BR835" s="53" t="e">
        <f>SUMIFS('[20]WorkDone DATA'!$L:$L,'[20]WorkDone DATA'!$N:$N,BOQ!BR$6,'[20]WorkDone DATA'!$G:$G,BOQ!$B835)*$G835</f>
        <v>#VALUE!</v>
      </c>
      <c r="BS835" s="53" t="e">
        <f>SUMIFS('[20]WorkDone DATA'!$L:$L,'[20]WorkDone DATA'!$N:$N,BOQ!BS$6,'[20]WorkDone DATA'!$G:$G,BOQ!$B835)*$G835</f>
        <v>#VALUE!</v>
      </c>
      <c r="BT835" s="53" t="e">
        <f>SUMIFS('[20]WorkDone DATA'!$L:$L,'[20]WorkDone DATA'!$N:$N,BOQ!BT$6,'[20]WorkDone DATA'!$G:$G,BOQ!$B835)*$G835</f>
        <v>#VALUE!</v>
      </c>
      <c r="BU835" s="53" t="e">
        <f>SUMIFS('[20]WorkDone DATA'!$L:$L,'[20]WorkDone DATA'!$N:$N,BOQ!BU$6,'[20]WorkDone DATA'!$G:$G,BOQ!$B835)*$G835</f>
        <v>#VALUE!</v>
      </c>
      <c r="BV835" s="53" t="e">
        <f>SUMIFS('[20]WorkDone DATA'!$L:$L,'[20]WorkDone DATA'!$N:$N,BOQ!BV$6,'[20]WorkDone DATA'!$G:$G,BOQ!$B835)*$G835</f>
        <v>#VALUE!</v>
      </c>
      <c r="BW835" s="53" t="e">
        <f>SUMIFS('[20]WorkDone DATA'!$L:$L,'[20]WorkDone DATA'!$N:$N,BOQ!BW$6,'[20]WorkDone DATA'!$G:$G,BOQ!$B835)*$G835</f>
        <v>#VALUE!</v>
      </c>
      <c r="BX835" s="53" t="e">
        <f>SUMIFS('[20]WorkDone DATA'!$L:$L,'[20]WorkDone DATA'!$N:$N,BOQ!BX$6,'[20]WorkDone DATA'!$G:$G,BOQ!$B835)*$G835</f>
        <v>#VALUE!</v>
      </c>
    </row>
    <row r="836" spans="1:76" ht="15.6" x14ac:dyDescent="0.35">
      <c r="A836" s="1"/>
      <c r="B836" s="42"/>
      <c r="C836" s="80" t="s">
        <v>157</v>
      </c>
      <c r="D836" s="58"/>
      <c r="E836" s="77"/>
      <c r="F836" s="45"/>
      <c r="G836" s="52"/>
      <c r="H836" s="53">
        <f t="shared" si="110"/>
        <v>0</v>
      </c>
      <c r="K836" s="214"/>
      <c r="L836" s="220" t="e">
        <f t="shared" si="111"/>
        <v>#VALUE!</v>
      </c>
      <c r="M836" s="221" t="e">
        <f t="shared" si="112"/>
        <v>#VALUE!</v>
      </c>
      <c r="N836" s="219"/>
      <c r="O836" s="214">
        <f t="shared" si="113"/>
        <v>0</v>
      </c>
      <c r="P836" s="215" t="e">
        <f t="shared" si="114"/>
        <v>#VALUE!</v>
      </c>
      <c r="R836" s="217" t="e">
        <f>SUMIFS('[20]WorkDone DATA'!$L:$L,'[20]WorkDone DATA'!$N:$N,BOQ!S$6,'[20]WorkDone DATA'!$G:$G,BOQ!$B836)</f>
        <v>#VALUE!</v>
      </c>
      <c r="S836" s="53" t="e">
        <f t="shared" si="115"/>
        <v>#VALUE!</v>
      </c>
      <c r="T836" s="217" t="e">
        <f>SUMIFS('[20]WorkDone DATA'!$L:$L,'[20]WorkDone DATA'!$N:$N,BOQ!U$6,'[20]WorkDone DATA'!$G:$G,BOQ!$B836)</f>
        <v>#VALUE!</v>
      </c>
      <c r="U836" s="53" t="e">
        <f t="shared" si="116"/>
        <v>#VALUE!</v>
      </c>
      <c r="V836" s="217"/>
      <c r="W836" s="53" t="e">
        <f>SUMIFS('[20]WorkDone DATA'!$L:$L,'[20]WorkDone DATA'!$N:$N,BOQ!W$6,'[20]WorkDone DATA'!$G:$G,BOQ!$B836)*$G836</f>
        <v>#VALUE!</v>
      </c>
      <c r="X836" s="217"/>
      <c r="Y836" s="53" t="e">
        <f>SUMIFS('[20]WorkDone DATA'!$L:$L,'[20]WorkDone DATA'!$N:$N,BOQ!Y$6,'[20]WorkDone DATA'!$G:$G,BOQ!$B836)*$G836</f>
        <v>#VALUE!</v>
      </c>
      <c r="Z836" s="217"/>
      <c r="AA836" s="53" t="e">
        <f>SUMIFS('[20]WorkDone DATA'!$L:$L,'[20]WorkDone DATA'!$N:$N,BOQ!AA$6,'[20]WorkDone DATA'!$G:$G,BOQ!$B836)*$G836</f>
        <v>#VALUE!</v>
      </c>
      <c r="AB836" s="53" t="e">
        <f>SUMIFS('[20]WorkDone DATA'!$L:$L,'[20]WorkDone DATA'!$N:$N,BOQ!AB$6,'[20]WorkDone DATA'!$G:$G,BOQ!$B836)*$G836</f>
        <v>#VALUE!</v>
      </c>
      <c r="AC836" s="53" t="e">
        <f>SUMIFS('[20]WorkDone DATA'!$L:$L,'[20]WorkDone DATA'!$N:$N,BOQ!AC$6,'[20]WorkDone DATA'!$G:$G,BOQ!$B836)*$G836</f>
        <v>#VALUE!</v>
      </c>
      <c r="AD836" s="53" t="e">
        <f>SUMIFS('[20]WorkDone DATA'!$L:$L,'[20]WorkDone DATA'!$N:$N,BOQ!AD$6,'[20]WorkDone DATA'!$G:$G,BOQ!$B836)*$G836</f>
        <v>#VALUE!</v>
      </c>
      <c r="AE836" s="53" t="e">
        <f>SUMIFS('[20]WorkDone DATA'!$L:$L,'[20]WorkDone DATA'!$N:$N,BOQ!AE$6,'[20]WorkDone DATA'!$G:$G,BOQ!$B836)*$G836</f>
        <v>#VALUE!</v>
      </c>
      <c r="AF836" s="53" t="e">
        <f>SUMIFS('[20]WorkDone DATA'!$L:$L,'[20]WorkDone DATA'!$N:$N,BOQ!AF$6,'[20]WorkDone DATA'!$G:$G,BOQ!$B836)*$G836</f>
        <v>#VALUE!</v>
      </c>
      <c r="AG836" s="53" t="e">
        <f>SUMIFS('[20]WorkDone DATA'!$L:$L,'[20]WorkDone DATA'!$N:$N,BOQ!AG$6,'[20]WorkDone DATA'!$G:$G,BOQ!$B836)*$G836</f>
        <v>#VALUE!</v>
      </c>
      <c r="AH836" s="53" t="e">
        <f>SUMIFS('[20]WorkDone DATA'!$L:$L,'[20]WorkDone DATA'!$N:$N,BOQ!AH$6,'[20]WorkDone DATA'!$G:$G,BOQ!$B836)*$G836</f>
        <v>#VALUE!</v>
      </c>
      <c r="AI836" s="53" t="e">
        <f>SUMIFS('[20]WorkDone DATA'!$L:$L,'[20]WorkDone DATA'!$N:$N,BOQ!AI$6,'[20]WorkDone DATA'!$G:$G,BOQ!$B836)*$G836</f>
        <v>#VALUE!</v>
      </c>
      <c r="AJ836" s="53" t="e">
        <f>SUMIFS('[20]WorkDone DATA'!$L:$L,'[20]WorkDone DATA'!$N:$N,BOQ!AJ$6,'[20]WorkDone DATA'!$G:$G,BOQ!$B836)*$G836</f>
        <v>#VALUE!</v>
      </c>
      <c r="AK836" s="53" t="e">
        <f>SUMIFS('[20]WorkDone DATA'!$L:$L,'[20]WorkDone DATA'!$N:$N,BOQ!AK$6,'[20]WorkDone DATA'!$G:$G,BOQ!$B836)*$G836</f>
        <v>#VALUE!</v>
      </c>
      <c r="AL836" s="53" t="e">
        <f>SUMIFS('[20]WorkDone DATA'!$L:$L,'[20]WorkDone DATA'!$N:$N,BOQ!AL$6,'[20]WorkDone DATA'!$G:$G,BOQ!$B836)*$G836</f>
        <v>#VALUE!</v>
      </c>
      <c r="AM836" s="53" t="e">
        <f>SUMIFS('[20]WorkDone DATA'!$L:$L,'[20]WorkDone DATA'!$N:$N,BOQ!AM$6,'[20]WorkDone DATA'!$G:$G,BOQ!$B836)*$G836</f>
        <v>#VALUE!</v>
      </c>
      <c r="AN836" s="53" t="e">
        <f>SUMIFS('[20]WorkDone DATA'!$L:$L,'[20]WorkDone DATA'!$N:$N,BOQ!AN$6,'[20]WorkDone DATA'!$G:$G,BOQ!$B836)*$G836</f>
        <v>#VALUE!</v>
      </c>
      <c r="AO836" s="53" t="e">
        <f>SUMIFS('[20]WorkDone DATA'!$L:$L,'[20]WorkDone DATA'!$N:$N,BOQ!AO$6,'[20]WorkDone DATA'!$G:$G,BOQ!$B836)*$G836</f>
        <v>#VALUE!</v>
      </c>
      <c r="AP836" s="53" t="e">
        <f>SUMIFS('[20]WorkDone DATA'!$L:$L,'[20]WorkDone DATA'!$N:$N,BOQ!AP$6,'[20]WorkDone DATA'!$G:$G,BOQ!$B836)*$G836</f>
        <v>#VALUE!</v>
      </c>
      <c r="AQ836" s="53" t="e">
        <f>SUMIFS('[20]WorkDone DATA'!$L:$L,'[20]WorkDone DATA'!$N:$N,BOQ!AQ$6,'[20]WorkDone DATA'!$G:$G,BOQ!$B836)*$G836</f>
        <v>#VALUE!</v>
      </c>
      <c r="AR836" s="53" t="e">
        <f>SUMIFS('[20]WorkDone DATA'!$L:$L,'[20]WorkDone DATA'!$N:$N,BOQ!AR$6,'[20]WorkDone DATA'!$G:$G,BOQ!$B836)*$G836</f>
        <v>#VALUE!</v>
      </c>
      <c r="AS836" s="53" t="e">
        <f>SUMIFS('[20]WorkDone DATA'!$L:$L,'[20]WorkDone DATA'!$N:$N,BOQ!AS$6,'[20]WorkDone DATA'!$G:$G,BOQ!$B836)*$G836</f>
        <v>#VALUE!</v>
      </c>
      <c r="AT836" s="53" t="e">
        <f>SUMIFS('[20]WorkDone DATA'!$L:$L,'[20]WorkDone DATA'!$N:$N,BOQ!AT$6,'[20]WorkDone DATA'!$G:$G,BOQ!$B836)*$G836</f>
        <v>#VALUE!</v>
      </c>
      <c r="AU836" s="53" t="e">
        <f>SUMIFS('[20]WorkDone DATA'!$L:$L,'[20]WorkDone DATA'!$N:$N,BOQ!AU$6,'[20]WorkDone DATA'!$G:$G,BOQ!$B836)*$G836</f>
        <v>#VALUE!</v>
      </c>
      <c r="AV836" s="53" t="e">
        <f>SUMIFS('[20]WorkDone DATA'!$L:$L,'[20]WorkDone DATA'!$N:$N,BOQ!AV$6,'[20]WorkDone DATA'!$G:$G,BOQ!$B836)*$G836</f>
        <v>#VALUE!</v>
      </c>
      <c r="AW836" s="53" t="e">
        <f>SUMIFS('[20]WorkDone DATA'!$L:$L,'[20]WorkDone DATA'!$N:$N,BOQ!AW$6,'[20]WorkDone DATA'!$G:$G,BOQ!$B836)*$G836</f>
        <v>#VALUE!</v>
      </c>
      <c r="AX836" s="53" t="e">
        <f>SUMIFS('[20]WorkDone DATA'!$L:$L,'[20]WorkDone DATA'!$N:$N,BOQ!AX$6,'[20]WorkDone DATA'!$G:$G,BOQ!$B836)*$G836</f>
        <v>#VALUE!</v>
      </c>
      <c r="AY836" s="53" t="e">
        <f>SUMIFS('[20]WorkDone DATA'!$L:$L,'[20]WorkDone DATA'!$N:$N,BOQ!AY$6,'[20]WorkDone DATA'!$G:$G,BOQ!$B836)*$G836</f>
        <v>#VALUE!</v>
      </c>
      <c r="AZ836" s="53" t="e">
        <f>SUMIFS('[20]WorkDone DATA'!$L:$L,'[20]WorkDone DATA'!$N:$N,BOQ!AZ$6,'[20]WorkDone DATA'!$G:$G,BOQ!$B836)*$G836</f>
        <v>#VALUE!</v>
      </c>
      <c r="BA836" s="53" t="e">
        <f>SUMIFS('[20]WorkDone DATA'!$L:$L,'[20]WorkDone DATA'!$N:$N,BOQ!BA$6,'[20]WorkDone DATA'!$G:$G,BOQ!$B836)*$G836</f>
        <v>#VALUE!</v>
      </c>
      <c r="BB836" s="53" t="e">
        <f>SUMIFS('[20]WorkDone DATA'!$L:$L,'[20]WorkDone DATA'!$N:$N,BOQ!BB$6,'[20]WorkDone DATA'!$G:$G,BOQ!$B836)*$G836</f>
        <v>#VALUE!</v>
      </c>
      <c r="BC836" s="53" t="e">
        <f>SUMIFS('[20]WorkDone DATA'!$L:$L,'[20]WorkDone DATA'!$N:$N,BOQ!BC$6,'[20]WorkDone DATA'!$G:$G,BOQ!$B836)*$G836</f>
        <v>#VALUE!</v>
      </c>
      <c r="BD836" s="53" t="e">
        <f>SUMIFS('[20]WorkDone DATA'!$L:$L,'[20]WorkDone DATA'!$N:$N,BOQ!BD$6,'[20]WorkDone DATA'!$G:$G,BOQ!$B836)*$G836</f>
        <v>#VALUE!</v>
      </c>
      <c r="BE836" s="53" t="e">
        <f>SUMIFS('[20]WorkDone DATA'!$L:$L,'[20]WorkDone DATA'!$N:$N,BOQ!BE$6,'[20]WorkDone DATA'!$G:$G,BOQ!$B836)*$G836</f>
        <v>#VALUE!</v>
      </c>
      <c r="BF836" s="53" t="e">
        <f>SUMIFS('[20]WorkDone DATA'!$L:$L,'[20]WorkDone DATA'!$N:$N,BOQ!BF$6,'[20]WorkDone DATA'!$G:$G,BOQ!$B836)*$G836</f>
        <v>#VALUE!</v>
      </c>
      <c r="BG836" s="53" t="e">
        <f>SUMIFS('[20]WorkDone DATA'!$L:$L,'[20]WorkDone DATA'!$N:$N,BOQ!BG$6,'[20]WorkDone DATA'!$G:$G,BOQ!$B836)*$G836</f>
        <v>#VALUE!</v>
      </c>
      <c r="BH836" s="53" t="e">
        <f>SUMIFS('[20]WorkDone DATA'!$L:$L,'[20]WorkDone DATA'!$N:$N,BOQ!BH$6,'[20]WorkDone DATA'!$G:$G,BOQ!$B836)*$G836</f>
        <v>#VALUE!</v>
      </c>
      <c r="BI836" s="53" t="e">
        <f>SUMIFS('[20]WorkDone DATA'!$L:$L,'[20]WorkDone DATA'!$N:$N,BOQ!BI$6,'[20]WorkDone DATA'!$G:$G,BOQ!$B836)*$G836</f>
        <v>#VALUE!</v>
      </c>
      <c r="BJ836" s="53" t="e">
        <f>SUMIFS('[20]WorkDone DATA'!$L:$L,'[20]WorkDone DATA'!$N:$N,BOQ!BJ$6,'[20]WorkDone DATA'!$G:$G,BOQ!$B836)*$G836</f>
        <v>#VALUE!</v>
      </c>
      <c r="BK836" s="53" t="e">
        <f>SUMIFS('[20]WorkDone DATA'!$L:$L,'[20]WorkDone DATA'!$N:$N,BOQ!BK$6,'[20]WorkDone DATA'!$G:$G,BOQ!$B836)*$G836</f>
        <v>#VALUE!</v>
      </c>
      <c r="BL836" s="53" t="e">
        <f>SUMIFS('[20]WorkDone DATA'!$L:$L,'[20]WorkDone DATA'!$N:$N,BOQ!BL$6,'[20]WorkDone DATA'!$G:$G,BOQ!$B836)*$G836</f>
        <v>#VALUE!</v>
      </c>
      <c r="BM836" s="53" t="e">
        <f>SUMIFS('[20]WorkDone DATA'!$L:$L,'[20]WorkDone DATA'!$N:$N,BOQ!BM$6,'[20]WorkDone DATA'!$G:$G,BOQ!$B836)*$G836</f>
        <v>#VALUE!</v>
      </c>
      <c r="BN836" s="53" t="e">
        <f>SUMIFS('[20]WorkDone DATA'!$L:$L,'[20]WorkDone DATA'!$N:$N,BOQ!BN$6,'[20]WorkDone DATA'!$G:$G,BOQ!$B836)*$G836</f>
        <v>#VALUE!</v>
      </c>
      <c r="BO836" s="53" t="e">
        <f>SUMIFS('[20]WorkDone DATA'!$L:$L,'[20]WorkDone DATA'!$N:$N,BOQ!BO$6,'[20]WorkDone DATA'!$G:$G,BOQ!$B836)*$G836</f>
        <v>#VALUE!</v>
      </c>
      <c r="BP836" s="53" t="e">
        <f>SUMIFS('[20]WorkDone DATA'!$L:$L,'[20]WorkDone DATA'!$N:$N,BOQ!BP$6,'[20]WorkDone DATA'!$G:$G,BOQ!$B836)*$G836</f>
        <v>#VALUE!</v>
      </c>
      <c r="BQ836" s="53" t="e">
        <f>SUMIFS('[20]WorkDone DATA'!$L:$L,'[20]WorkDone DATA'!$N:$N,BOQ!BQ$6,'[20]WorkDone DATA'!$G:$G,BOQ!$B836)*$G836</f>
        <v>#VALUE!</v>
      </c>
      <c r="BR836" s="53" t="e">
        <f>SUMIFS('[20]WorkDone DATA'!$L:$L,'[20]WorkDone DATA'!$N:$N,BOQ!BR$6,'[20]WorkDone DATA'!$G:$G,BOQ!$B836)*$G836</f>
        <v>#VALUE!</v>
      </c>
      <c r="BS836" s="53" t="e">
        <f>SUMIFS('[20]WorkDone DATA'!$L:$L,'[20]WorkDone DATA'!$N:$N,BOQ!BS$6,'[20]WorkDone DATA'!$G:$G,BOQ!$B836)*$G836</f>
        <v>#VALUE!</v>
      </c>
      <c r="BT836" s="53" t="e">
        <f>SUMIFS('[20]WorkDone DATA'!$L:$L,'[20]WorkDone DATA'!$N:$N,BOQ!BT$6,'[20]WorkDone DATA'!$G:$G,BOQ!$B836)*$G836</f>
        <v>#VALUE!</v>
      </c>
      <c r="BU836" s="53" t="e">
        <f>SUMIFS('[20]WorkDone DATA'!$L:$L,'[20]WorkDone DATA'!$N:$N,BOQ!BU$6,'[20]WorkDone DATA'!$G:$G,BOQ!$B836)*$G836</f>
        <v>#VALUE!</v>
      </c>
      <c r="BV836" s="53" t="e">
        <f>SUMIFS('[20]WorkDone DATA'!$L:$L,'[20]WorkDone DATA'!$N:$N,BOQ!BV$6,'[20]WorkDone DATA'!$G:$G,BOQ!$B836)*$G836</f>
        <v>#VALUE!</v>
      </c>
      <c r="BW836" s="53" t="e">
        <f>SUMIFS('[20]WorkDone DATA'!$L:$L,'[20]WorkDone DATA'!$N:$N,BOQ!BW$6,'[20]WorkDone DATA'!$G:$G,BOQ!$B836)*$G836</f>
        <v>#VALUE!</v>
      </c>
      <c r="BX836" s="53" t="e">
        <f>SUMIFS('[20]WorkDone DATA'!$L:$L,'[20]WorkDone DATA'!$N:$N,BOQ!BX$6,'[20]WorkDone DATA'!$G:$G,BOQ!$B836)*$G836</f>
        <v>#VALUE!</v>
      </c>
    </row>
    <row r="837" spans="1:76" ht="15.6" x14ac:dyDescent="0.35">
      <c r="A837" s="1"/>
      <c r="B837" s="42"/>
      <c r="C837" s="80" t="s">
        <v>158</v>
      </c>
      <c r="D837" s="58"/>
      <c r="E837" s="77"/>
      <c r="F837" s="45"/>
      <c r="G837" s="52"/>
      <c r="H837" s="53">
        <f t="shared" si="110"/>
        <v>0</v>
      </c>
      <c r="K837" s="214"/>
      <c r="L837" s="220" t="e">
        <f t="shared" si="111"/>
        <v>#VALUE!</v>
      </c>
      <c r="M837" s="221" t="e">
        <f t="shared" si="112"/>
        <v>#VALUE!</v>
      </c>
      <c r="N837" s="219"/>
      <c r="O837" s="214">
        <f t="shared" si="113"/>
        <v>0</v>
      </c>
      <c r="P837" s="215" t="e">
        <f t="shared" si="114"/>
        <v>#VALUE!</v>
      </c>
      <c r="R837" s="217" t="e">
        <f>SUMIFS('[20]WorkDone DATA'!$L:$L,'[20]WorkDone DATA'!$N:$N,BOQ!S$6,'[20]WorkDone DATA'!$G:$G,BOQ!$B837)</f>
        <v>#VALUE!</v>
      </c>
      <c r="S837" s="53" t="e">
        <f t="shared" si="115"/>
        <v>#VALUE!</v>
      </c>
      <c r="T837" s="217" t="e">
        <f>SUMIFS('[20]WorkDone DATA'!$L:$L,'[20]WorkDone DATA'!$N:$N,BOQ!U$6,'[20]WorkDone DATA'!$G:$G,BOQ!$B837)</f>
        <v>#VALUE!</v>
      </c>
      <c r="U837" s="53" t="e">
        <f t="shared" si="116"/>
        <v>#VALUE!</v>
      </c>
      <c r="V837" s="217"/>
      <c r="W837" s="53" t="e">
        <f>SUMIFS('[20]WorkDone DATA'!$L:$L,'[20]WorkDone DATA'!$N:$N,BOQ!W$6,'[20]WorkDone DATA'!$G:$G,BOQ!$B837)*$G837</f>
        <v>#VALUE!</v>
      </c>
      <c r="X837" s="217"/>
      <c r="Y837" s="53" t="e">
        <f>SUMIFS('[20]WorkDone DATA'!$L:$L,'[20]WorkDone DATA'!$N:$N,BOQ!Y$6,'[20]WorkDone DATA'!$G:$G,BOQ!$B837)*$G837</f>
        <v>#VALUE!</v>
      </c>
      <c r="Z837" s="217"/>
      <c r="AA837" s="53" t="e">
        <f>SUMIFS('[20]WorkDone DATA'!$L:$L,'[20]WorkDone DATA'!$N:$N,BOQ!AA$6,'[20]WorkDone DATA'!$G:$G,BOQ!$B837)*$G837</f>
        <v>#VALUE!</v>
      </c>
      <c r="AB837" s="53" t="e">
        <f>SUMIFS('[20]WorkDone DATA'!$L:$L,'[20]WorkDone DATA'!$N:$N,BOQ!AB$6,'[20]WorkDone DATA'!$G:$G,BOQ!$B837)*$G837</f>
        <v>#VALUE!</v>
      </c>
      <c r="AC837" s="53" t="e">
        <f>SUMIFS('[20]WorkDone DATA'!$L:$L,'[20]WorkDone DATA'!$N:$N,BOQ!AC$6,'[20]WorkDone DATA'!$G:$G,BOQ!$B837)*$G837</f>
        <v>#VALUE!</v>
      </c>
      <c r="AD837" s="53" t="e">
        <f>SUMIFS('[20]WorkDone DATA'!$L:$L,'[20]WorkDone DATA'!$N:$N,BOQ!AD$6,'[20]WorkDone DATA'!$G:$G,BOQ!$B837)*$G837</f>
        <v>#VALUE!</v>
      </c>
      <c r="AE837" s="53" t="e">
        <f>SUMIFS('[20]WorkDone DATA'!$L:$L,'[20]WorkDone DATA'!$N:$N,BOQ!AE$6,'[20]WorkDone DATA'!$G:$G,BOQ!$B837)*$G837</f>
        <v>#VALUE!</v>
      </c>
      <c r="AF837" s="53" t="e">
        <f>SUMIFS('[20]WorkDone DATA'!$L:$L,'[20]WorkDone DATA'!$N:$N,BOQ!AF$6,'[20]WorkDone DATA'!$G:$G,BOQ!$B837)*$G837</f>
        <v>#VALUE!</v>
      </c>
      <c r="AG837" s="53" t="e">
        <f>SUMIFS('[20]WorkDone DATA'!$L:$L,'[20]WorkDone DATA'!$N:$N,BOQ!AG$6,'[20]WorkDone DATA'!$G:$G,BOQ!$B837)*$G837</f>
        <v>#VALUE!</v>
      </c>
      <c r="AH837" s="53" t="e">
        <f>SUMIFS('[20]WorkDone DATA'!$L:$L,'[20]WorkDone DATA'!$N:$N,BOQ!AH$6,'[20]WorkDone DATA'!$G:$G,BOQ!$B837)*$G837</f>
        <v>#VALUE!</v>
      </c>
      <c r="AI837" s="53" t="e">
        <f>SUMIFS('[20]WorkDone DATA'!$L:$L,'[20]WorkDone DATA'!$N:$N,BOQ!AI$6,'[20]WorkDone DATA'!$G:$G,BOQ!$B837)*$G837</f>
        <v>#VALUE!</v>
      </c>
      <c r="AJ837" s="53" t="e">
        <f>SUMIFS('[20]WorkDone DATA'!$L:$L,'[20]WorkDone DATA'!$N:$N,BOQ!AJ$6,'[20]WorkDone DATA'!$G:$G,BOQ!$B837)*$G837</f>
        <v>#VALUE!</v>
      </c>
      <c r="AK837" s="53" t="e">
        <f>SUMIFS('[20]WorkDone DATA'!$L:$L,'[20]WorkDone DATA'!$N:$N,BOQ!AK$6,'[20]WorkDone DATA'!$G:$G,BOQ!$B837)*$G837</f>
        <v>#VALUE!</v>
      </c>
      <c r="AL837" s="53" t="e">
        <f>SUMIFS('[20]WorkDone DATA'!$L:$L,'[20]WorkDone DATA'!$N:$N,BOQ!AL$6,'[20]WorkDone DATA'!$G:$G,BOQ!$B837)*$G837</f>
        <v>#VALUE!</v>
      </c>
      <c r="AM837" s="53" t="e">
        <f>SUMIFS('[20]WorkDone DATA'!$L:$L,'[20]WorkDone DATA'!$N:$N,BOQ!AM$6,'[20]WorkDone DATA'!$G:$G,BOQ!$B837)*$G837</f>
        <v>#VALUE!</v>
      </c>
      <c r="AN837" s="53" t="e">
        <f>SUMIFS('[20]WorkDone DATA'!$L:$L,'[20]WorkDone DATA'!$N:$N,BOQ!AN$6,'[20]WorkDone DATA'!$G:$G,BOQ!$B837)*$G837</f>
        <v>#VALUE!</v>
      </c>
      <c r="AO837" s="53" t="e">
        <f>SUMIFS('[20]WorkDone DATA'!$L:$L,'[20]WorkDone DATA'!$N:$N,BOQ!AO$6,'[20]WorkDone DATA'!$G:$G,BOQ!$B837)*$G837</f>
        <v>#VALUE!</v>
      </c>
      <c r="AP837" s="53" t="e">
        <f>SUMIFS('[20]WorkDone DATA'!$L:$L,'[20]WorkDone DATA'!$N:$N,BOQ!AP$6,'[20]WorkDone DATA'!$G:$G,BOQ!$B837)*$G837</f>
        <v>#VALUE!</v>
      </c>
      <c r="AQ837" s="53" t="e">
        <f>SUMIFS('[20]WorkDone DATA'!$L:$L,'[20]WorkDone DATA'!$N:$N,BOQ!AQ$6,'[20]WorkDone DATA'!$G:$G,BOQ!$B837)*$G837</f>
        <v>#VALUE!</v>
      </c>
      <c r="AR837" s="53" t="e">
        <f>SUMIFS('[20]WorkDone DATA'!$L:$L,'[20]WorkDone DATA'!$N:$N,BOQ!AR$6,'[20]WorkDone DATA'!$G:$G,BOQ!$B837)*$G837</f>
        <v>#VALUE!</v>
      </c>
      <c r="AS837" s="53" t="e">
        <f>SUMIFS('[20]WorkDone DATA'!$L:$L,'[20]WorkDone DATA'!$N:$N,BOQ!AS$6,'[20]WorkDone DATA'!$G:$G,BOQ!$B837)*$G837</f>
        <v>#VALUE!</v>
      </c>
      <c r="AT837" s="53" t="e">
        <f>SUMIFS('[20]WorkDone DATA'!$L:$L,'[20]WorkDone DATA'!$N:$N,BOQ!AT$6,'[20]WorkDone DATA'!$G:$G,BOQ!$B837)*$G837</f>
        <v>#VALUE!</v>
      </c>
      <c r="AU837" s="53" t="e">
        <f>SUMIFS('[20]WorkDone DATA'!$L:$L,'[20]WorkDone DATA'!$N:$N,BOQ!AU$6,'[20]WorkDone DATA'!$G:$G,BOQ!$B837)*$G837</f>
        <v>#VALUE!</v>
      </c>
      <c r="AV837" s="53" t="e">
        <f>SUMIFS('[20]WorkDone DATA'!$L:$L,'[20]WorkDone DATA'!$N:$N,BOQ!AV$6,'[20]WorkDone DATA'!$G:$G,BOQ!$B837)*$G837</f>
        <v>#VALUE!</v>
      </c>
      <c r="AW837" s="53" t="e">
        <f>SUMIFS('[20]WorkDone DATA'!$L:$L,'[20]WorkDone DATA'!$N:$N,BOQ!AW$6,'[20]WorkDone DATA'!$G:$G,BOQ!$B837)*$G837</f>
        <v>#VALUE!</v>
      </c>
      <c r="AX837" s="53" t="e">
        <f>SUMIFS('[20]WorkDone DATA'!$L:$L,'[20]WorkDone DATA'!$N:$N,BOQ!AX$6,'[20]WorkDone DATA'!$G:$G,BOQ!$B837)*$G837</f>
        <v>#VALUE!</v>
      </c>
      <c r="AY837" s="53" t="e">
        <f>SUMIFS('[20]WorkDone DATA'!$L:$L,'[20]WorkDone DATA'!$N:$N,BOQ!AY$6,'[20]WorkDone DATA'!$G:$G,BOQ!$B837)*$G837</f>
        <v>#VALUE!</v>
      </c>
      <c r="AZ837" s="53" t="e">
        <f>SUMIFS('[20]WorkDone DATA'!$L:$L,'[20]WorkDone DATA'!$N:$N,BOQ!AZ$6,'[20]WorkDone DATA'!$G:$G,BOQ!$B837)*$G837</f>
        <v>#VALUE!</v>
      </c>
      <c r="BA837" s="53" t="e">
        <f>SUMIFS('[20]WorkDone DATA'!$L:$L,'[20]WorkDone DATA'!$N:$N,BOQ!BA$6,'[20]WorkDone DATA'!$G:$G,BOQ!$B837)*$G837</f>
        <v>#VALUE!</v>
      </c>
      <c r="BB837" s="53" t="e">
        <f>SUMIFS('[20]WorkDone DATA'!$L:$L,'[20]WorkDone DATA'!$N:$N,BOQ!BB$6,'[20]WorkDone DATA'!$G:$G,BOQ!$B837)*$G837</f>
        <v>#VALUE!</v>
      </c>
      <c r="BC837" s="53" t="e">
        <f>SUMIFS('[20]WorkDone DATA'!$L:$L,'[20]WorkDone DATA'!$N:$N,BOQ!BC$6,'[20]WorkDone DATA'!$G:$G,BOQ!$B837)*$G837</f>
        <v>#VALUE!</v>
      </c>
      <c r="BD837" s="53" t="e">
        <f>SUMIFS('[20]WorkDone DATA'!$L:$L,'[20]WorkDone DATA'!$N:$N,BOQ!BD$6,'[20]WorkDone DATA'!$G:$G,BOQ!$B837)*$G837</f>
        <v>#VALUE!</v>
      </c>
      <c r="BE837" s="53" t="e">
        <f>SUMIFS('[20]WorkDone DATA'!$L:$L,'[20]WorkDone DATA'!$N:$N,BOQ!BE$6,'[20]WorkDone DATA'!$G:$G,BOQ!$B837)*$G837</f>
        <v>#VALUE!</v>
      </c>
      <c r="BF837" s="53" t="e">
        <f>SUMIFS('[20]WorkDone DATA'!$L:$L,'[20]WorkDone DATA'!$N:$N,BOQ!BF$6,'[20]WorkDone DATA'!$G:$G,BOQ!$B837)*$G837</f>
        <v>#VALUE!</v>
      </c>
      <c r="BG837" s="53" t="e">
        <f>SUMIFS('[20]WorkDone DATA'!$L:$L,'[20]WorkDone DATA'!$N:$N,BOQ!BG$6,'[20]WorkDone DATA'!$G:$G,BOQ!$B837)*$G837</f>
        <v>#VALUE!</v>
      </c>
      <c r="BH837" s="53" t="e">
        <f>SUMIFS('[20]WorkDone DATA'!$L:$L,'[20]WorkDone DATA'!$N:$N,BOQ!BH$6,'[20]WorkDone DATA'!$G:$G,BOQ!$B837)*$G837</f>
        <v>#VALUE!</v>
      </c>
      <c r="BI837" s="53" t="e">
        <f>SUMIFS('[20]WorkDone DATA'!$L:$L,'[20]WorkDone DATA'!$N:$N,BOQ!BI$6,'[20]WorkDone DATA'!$G:$G,BOQ!$B837)*$G837</f>
        <v>#VALUE!</v>
      </c>
      <c r="BJ837" s="53" t="e">
        <f>SUMIFS('[20]WorkDone DATA'!$L:$L,'[20]WorkDone DATA'!$N:$N,BOQ!BJ$6,'[20]WorkDone DATA'!$G:$G,BOQ!$B837)*$G837</f>
        <v>#VALUE!</v>
      </c>
      <c r="BK837" s="53" t="e">
        <f>SUMIFS('[20]WorkDone DATA'!$L:$L,'[20]WorkDone DATA'!$N:$N,BOQ!BK$6,'[20]WorkDone DATA'!$G:$G,BOQ!$B837)*$G837</f>
        <v>#VALUE!</v>
      </c>
      <c r="BL837" s="53" t="e">
        <f>SUMIFS('[20]WorkDone DATA'!$L:$L,'[20]WorkDone DATA'!$N:$N,BOQ!BL$6,'[20]WorkDone DATA'!$G:$G,BOQ!$B837)*$G837</f>
        <v>#VALUE!</v>
      </c>
      <c r="BM837" s="53" t="e">
        <f>SUMIFS('[20]WorkDone DATA'!$L:$L,'[20]WorkDone DATA'!$N:$N,BOQ!BM$6,'[20]WorkDone DATA'!$G:$G,BOQ!$B837)*$G837</f>
        <v>#VALUE!</v>
      </c>
      <c r="BN837" s="53" t="e">
        <f>SUMIFS('[20]WorkDone DATA'!$L:$L,'[20]WorkDone DATA'!$N:$N,BOQ!BN$6,'[20]WorkDone DATA'!$G:$G,BOQ!$B837)*$G837</f>
        <v>#VALUE!</v>
      </c>
      <c r="BO837" s="53" t="e">
        <f>SUMIFS('[20]WorkDone DATA'!$L:$L,'[20]WorkDone DATA'!$N:$N,BOQ!BO$6,'[20]WorkDone DATA'!$G:$G,BOQ!$B837)*$G837</f>
        <v>#VALUE!</v>
      </c>
      <c r="BP837" s="53" t="e">
        <f>SUMIFS('[20]WorkDone DATA'!$L:$L,'[20]WorkDone DATA'!$N:$N,BOQ!BP$6,'[20]WorkDone DATA'!$G:$G,BOQ!$B837)*$G837</f>
        <v>#VALUE!</v>
      </c>
      <c r="BQ837" s="53" t="e">
        <f>SUMIFS('[20]WorkDone DATA'!$L:$L,'[20]WorkDone DATA'!$N:$N,BOQ!BQ$6,'[20]WorkDone DATA'!$G:$G,BOQ!$B837)*$G837</f>
        <v>#VALUE!</v>
      </c>
      <c r="BR837" s="53" t="e">
        <f>SUMIFS('[20]WorkDone DATA'!$L:$L,'[20]WorkDone DATA'!$N:$N,BOQ!BR$6,'[20]WorkDone DATA'!$G:$G,BOQ!$B837)*$G837</f>
        <v>#VALUE!</v>
      </c>
      <c r="BS837" s="53" t="e">
        <f>SUMIFS('[20]WorkDone DATA'!$L:$L,'[20]WorkDone DATA'!$N:$N,BOQ!BS$6,'[20]WorkDone DATA'!$G:$G,BOQ!$B837)*$G837</f>
        <v>#VALUE!</v>
      </c>
      <c r="BT837" s="53" t="e">
        <f>SUMIFS('[20]WorkDone DATA'!$L:$L,'[20]WorkDone DATA'!$N:$N,BOQ!BT$6,'[20]WorkDone DATA'!$G:$G,BOQ!$B837)*$G837</f>
        <v>#VALUE!</v>
      </c>
      <c r="BU837" s="53" t="e">
        <f>SUMIFS('[20]WorkDone DATA'!$L:$L,'[20]WorkDone DATA'!$N:$N,BOQ!BU$6,'[20]WorkDone DATA'!$G:$G,BOQ!$B837)*$G837</f>
        <v>#VALUE!</v>
      </c>
      <c r="BV837" s="53" t="e">
        <f>SUMIFS('[20]WorkDone DATA'!$L:$L,'[20]WorkDone DATA'!$N:$N,BOQ!BV$6,'[20]WorkDone DATA'!$G:$G,BOQ!$B837)*$G837</f>
        <v>#VALUE!</v>
      </c>
      <c r="BW837" s="53" t="e">
        <f>SUMIFS('[20]WorkDone DATA'!$L:$L,'[20]WorkDone DATA'!$N:$N,BOQ!BW$6,'[20]WorkDone DATA'!$G:$G,BOQ!$B837)*$G837</f>
        <v>#VALUE!</v>
      </c>
      <c r="BX837" s="53" t="e">
        <f>SUMIFS('[20]WorkDone DATA'!$L:$L,'[20]WorkDone DATA'!$N:$N,BOQ!BX$6,'[20]WorkDone DATA'!$G:$G,BOQ!$B837)*$G837</f>
        <v>#VALUE!</v>
      </c>
    </row>
    <row r="838" spans="1:76" ht="15.6" x14ac:dyDescent="0.35">
      <c r="A838" s="124" t="str">
        <f>C838</f>
        <v>Test of earth mat to reference point</v>
      </c>
      <c r="B838" s="42">
        <v>2.4489999999999998</v>
      </c>
      <c r="C838" s="80" t="s">
        <v>159</v>
      </c>
      <c r="D838" s="152" t="s">
        <v>46</v>
      </c>
      <c r="E838" s="77" t="s">
        <v>97</v>
      </c>
      <c r="F838" s="45">
        <v>600</v>
      </c>
      <c r="G838" s="52">
        <v>904.58</v>
      </c>
      <c r="H838" s="53">
        <f t="shared" si="110"/>
        <v>542748</v>
      </c>
      <c r="K838" s="214" t="e">
        <f t="shared" si="117"/>
        <v>#VALUE!</v>
      </c>
      <c r="L838" s="220" t="e">
        <f t="shared" si="111"/>
        <v>#VALUE!</v>
      </c>
      <c r="M838" s="221" t="e">
        <f t="shared" si="112"/>
        <v>#VALUE!</v>
      </c>
      <c r="N838" s="219"/>
      <c r="O838" s="214" t="e">
        <f t="shared" si="113"/>
        <v>#VALUE!</v>
      </c>
      <c r="P838" s="215" t="e">
        <f t="shared" si="114"/>
        <v>#VALUE!</v>
      </c>
      <c r="R838" s="217" t="e">
        <f>SUMIFS('[20]WorkDone DATA'!$L:$L,'[20]WorkDone DATA'!$N:$N,BOQ!S$6,'[20]WorkDone DATA'!$G:$G,BOQ!$B838)</f>
        <v>#VALUE!</v>
      </c>
      <c r="S838" s="53" t="e">
        <f t="shared" si="115"/>
        <v>#VALUE!</v>
      </c>
      <c r="T838" s="217" t="e">
        <f>SUMIFS('[20]WorkDone DATA'!$L:$L,'[20]WorkDone DATA'!$N:$N,BOQ!U$6,'[20]WorkDone DATA'!$G:$G,BOQ!$B838)</f>
        <v>#VALUE!</v>
      </c>
      <c r="U838" s="53" t="e">
        <f t="shared" si="116"/>
        <v>#VALUE!</v>
      </c>
      <c r="V838" s="217"/>
      <c r="W838" s="53" t="e">
        <f>SUMIFS('[20]WorkDone DATA'!$L:$L,'[20]WorkDone DATA'!$N:$N,BOQ!W$6,'[20]WorkDone DATA'!$G:$G,BOQ!$B838)*$G838</f>
        <v>#VALUE!</v>
      </c>
      <c r="X838" s="217"/>
      <c r="Y838" s="53" t="e">
        <f>SUMIFS('[20]WorkDone DATA'!$L:$L,'[20]WorkDone DATA'!$N:$N,BOQ!Y$6,'[20]WorkDone DATA'!$G:$G,BOQ!$B838)*$G838</f>
        <v>#VALUE!</v>
      </c>
      <c r="Z838" s="217"/>
      <c r="AA838" s="53" t="e">
        <f>SUMIFS('[20]WorkDone DATA'!$L:$L,'[20]WorkDone DATA'!$N:$N,BOQ!AA$6,'[20]WorkDone DATA'!$G:$G,BOQ!$B838)*$G838</f>
        <v>#VALUE!</v>
      </c>
      <c r="AB838" s="53" t="e">
        <f>SUMIFS('[20]WorkDone DATA'!$L:$L,'[20]WorkDone DATA'!$N:$N,BOQ!AB$6,'[20]WorkDone DATA'!$G:$G,BOQ!$B838)*$G838</f>
        <v>#VALUE!</v>
      </c>
      <c r="AC838" s="53" t="e">
        <f>SUMIFS('[20]WorkDone DATA'!$L:$L,'[20]WorkDone DATA'!$N:$N,BOQ!AC$6,'[20]WorkDone DATA'!$G:$G,BOQ!$B838)*$G838</f>
        <v>#VALUE!</v>
      </c>
      <c r="AD838" s="53" t="e">
        <f>SUMIFS('[20]WorkDone DATA'!$L:$L,'[20]WorkDone DATA'!$N:$N,BOQ!AD$6,'[20]WorkDone DATA'!$G:$G,BOQ!$B838)*$G838</f>
        <v>#VALUE!</v>
      </c>
      <c r="AE838" s="53" t="e">
        <f>SUMIFS('[20]WorkDone DATA'!$L:$L,'[20]WorkDone DATA'!$N:$N,BOQ!AE$6,'[20]WorkDone DATA'!$G:$G,BOQ!$B838)*$G838</f>
        <v>#VALUE!</v>
      </c>
      <c r="AF838" s="53" t="e">
        <f>SUMIFS('[20]WorkDone DATA'!$L:$L,'[20]WorkDone DATA'!$N:$N,BOQ!AF$6,'[20]WorkDone DATA'!$G:$G,BOQ!$B838)*$G838</f>
        <v>#VALUE!</v>
      </c>
      <c r="AG838" s="53" t="e">
        <f>SUMIFS('[20]WorkDone DATA'!$L:$L,'[20]WorkDone DATA'!$N:$N,BOQ!AG$6,'[20]WorkDone DATA'!$G:$G,BOQ!$B838)*$G838</f>
        <v>#VALUE!</v>
      </c>
      <c r="AH838" s="53" t="e">
        <f>SUMIFS('[20]WorkDone DATA'!$L:$L,'[20]WorkDone DATA'!$N:$N,BOQ!AH$6,'[20]WorkDone DATA'!$G:$G,BOQ!$B838)*$G838</f>
        <v>#VALUE!</v>
      </c>
      <c r="AI838" s="53" t="e">
        <f>SUMIFS('[20]WorkDone DATA'!$L:$L,'[20]WorkDone DATA'!$N:$N,BOQ!AI$6,'[20]WorkDone DATA'!$G:$G,BOQ!$B838)*$G838</f>
        <v>#VALUE!</v>
      </c>
      <c r="AJ838" s="53" t="e">
        <f>SUMIFS('[20]WorkDone DATA'!$L:$L,'[20]WorkDone DATA'!$N:$N,BOQ!AJ$6,'[20]WorkDone DATA'!$G:$G,BOQ!$B838)*$G838</f>
        <v>#VALUE!</v>
      </c>
      <c r="AK838" s="53" t="e">
        <f>SUMIFS('[20]WorkDone DATA'!$L:$L,'[20]WorkDone DATA'!$N:$N,BOQ!AK$6,'[20]WorkDone DATA'!$G:$G,BOQ!$B838)*$G838</f>
        <v>#VALUE!</v>
      </c>
      <c r="AL838" s="53" t="e">
        <f>SUMIFS('[20]WorkDone DATA'!$L:$L,'[20]WorkDone DATA'!$N:$N,BOQ!AL$6,'[20]WorkDone DATA'!$G:$G,BOQ!$B838)*$G838</f>
        <v>#VALUE!</v>
      </c>
      <c r="AM838" s="53" t="e">
        <f>SUMIFS('[20]WorkDone DATA'!$L:$L,'[20]WorkDone DATA'!$N:$N,BOQ!AM$6,'[20]WorkDone DATA'!$G:$G,BOQ!$B838)*$G838</f>
        <v>#VALUE!</v>
      </c>
      <c r="AN838" s="53" t="e">
        <f>SUMIFS('[20]WorkDone DATA'!$L:$L,'[20]WorkDone DATA'!$N:$N,BOQ!AN$6,'[20]WorkDone DATA'!$G:$G,BOQ!$B838)*$G838</f>
        <v>#VALUE!</v>
      </c>
      <c r="AO838" s="53" t="e">
        <f>SUMIFS('[20]WorkDone DATA'!$L:$L,'[20]WorkDone DATA'!$N:$N,BOQ!AO$6,'[20]WorkDone DATA'!$G:$G,BOQ!$B838)*$G838</f>
        <v>#VALUE!</v>
      </c>
      <c r="AP838" s="53" t="e">
        <f>SUMIFS('[20]WorkDone DATA'!$L:$L,'[20]WorkDone DATA'!$N:$N,BOQ!AP$6,'[20]WorkDone DATA'!$G:$G,BOQ!$B838)*$G838</f>
        <v>#VALUE!</v>
      </c>
      <c r="AQ838" s="53" t="e">
        <f>SUMIFS('[20]WorkDone DATA'!$L:$L,'[20]WorkDone DATA'!$N:$N,BOQ!AQ$6,'[20]WorkDone DATA'!$G:$G,BOQ!$B838)*$G838</f>
        <v>#VALUE!</v>
      </c>
      <c r="AR838" s="53" t="e">
        <f>SUMIFS('[20]WorkDone DATA'!$L:$L,'[20]WorkDone DATA'!$N:$N,BOQ!AR$6,'[20]WorkDone DATA'!$G:$G,BOQ!$B838)*$G838</f>
        <v>#VALUE!</v>
      </c>
      <c r="AS838" s="53" t="e">
        <f>SUMIFS('[20]WorkDone DATA'!$L:$L,'[20]WorkDone DATA'!$N:$N,BOQ!AS$6,'[20]WorkDone DATA'!$G:$G,BOQ!$B838)*$G838</f>
        <v>#VALUE!</v>
      </c>
      <c r="AT838" s="53" t="e">
        <f>SUMIFS('[20]WorkDone DATA'!$L:$L,'[20]WorkDone DATA'!$N:$N,BOQ!AT$6,'[20]WorkDone DATA'!$G:$G,BOQ!$B838)*$G838</f>
        <v>#VALUE!</v>
      </c>
      <c r="AU838" s="53" t="e">
        <f>SUMIFS('[20]WorkDone DATA'!$L:$L,'[20]WorkDone DATA'!$N:$N,BOQ!AU$6,'[20]WorkDone DATA'!$G:$G,BOQ!$B838)*$G838</f>
        <v>#VALUE!</v>
      </c>
      <c r="AV838" s="53" t="e">
        <f>SUMIFS('[20]WorkDone DATA'!$L:$L,'[20]WorkDone DATA'!$N:$N,BOQ!AV$6,'[20]WorkDone DATA'!$G:$G,BOQ!$B838)*$G838</f>
        <v>#VALUE!</v>
      </c>
      <c r="AW838" s="53" t="e">
        <f>SUMIFS('[20]WorkDone DATA'!$L:$L,'[20]WorkDone DATA'!$N:$N,BOQ!AW$6,'[20]WorkDone DATA'!$G:$G,BOQ!$B838)*$G838</f>
        <v>#VALUE!</v>
      </c>
      <c r="AX838" s="53" t="e">
        <f>SUMIFS('[20]WorkDone DATA'!$L:$L,'[20]WorkDone DATA'!$N:$N,BOQ!AX$6,'[20]WorkDone DATA'!$G:$G,BOQ!$B838)*$G838</f>
        <v>#VALUE!</v>
      </c>
      <c r="AY838" s="53" t="e">
        <f>SUMIFS('[20]WorkDone DATA'!$L:$L,'[20]WorkDone DATA'!$N:$N,BOQ!AY$6,'[20]WorkDone DATA'!$G:$G,BOQ!$B838)*$G838</f>
        <v>#VALUE!</v>
      </c>
      <c r="AZ838" s="53" t="e">
        <f>SUMIFS('[20]WorkDone DATA'!$L:$L,'[20]WorkDone DATA'!$N:$N,BOQ!AZ$6,'[20]WorkDone DATA'!$G:$G,BOQ!$B838)*$G838</f>
        <v>#VALUE!</v>
      </c>
      <c r="BA838" s="53" t="e">
        <f>SUMIFS('[20]WorkDone DATA'!$L:$L,'[20]WorkDone DATA'!$N:$N,BOQ!BA$6,'[20]WorkDone DATA'!$G:$G,BOQ!$B838)*$G838</f>
        <v>#VALUE!</v>
      </c>
      <c r="BB838" s="53" t="e">
        <f>SUMIFS('[20]WorkDone DATA'!$L:$L,'[20]WorkDone DATA'!$N:$N,BOQ!BB$6,'[20]WorkDone DATA'!$G:$G,BOQ!$B838)*$G838</f>
        <v>#VALUE!</v>
      </c>
      <c r="BC838" s="53" t="e">
        <f>SUMIFS('[20]WorkDone DATA'!$L:$L,'[20]WorkDone DATA'!$N:$N,BOQ!BC$6,'[20]WorkDone DATA'!$G:$G,BOQ!$B838)*$G838</f>
        <v>#VALUE!</v>
      </c>
      <c r="BD838" s="53" t="e">
        <f>SUMIFS('[20]WorkDone DATA'!$L:$L,'[20]WorkDone DATA'!$N:$N,BOQ!BD$6,'[20]WorkDone DATA'!$G:$G,BOQ!$B838)*$G838</f>
        <v>#VALUE!</v>
      </c>
      <c r="BE838" s="53" t="e">
        <f>SUMIFS('[20]WorkDone DATA'!$L:$L,'[20]WorkDone DATA'!$N:$N,BOQ!BE$6,'[20]WorkDone DATA'!$G:$G,BOQ!$B838)*$G838</f>
        <v>#VALUE!</v>
      </c>
      <c r="BF838" s="53" t="e">
        <f>SUMIFS('[20]WorkDone DATA'!$L:$L,'[20]WorkDone DATA'!$N:$N,BOQ!BF$6,'[20]WorkDone DATA'!$G:$G,BOQ!$B838)*$G838</f>
        <v>#VALUE!</v>
      </c>
      <c r="BG838" s="53" t="e">
        <f>SUMIFS('[20]WorkDone DATA'!$L:$L,'[20]WorkDone DATA'!$N:$N,BOQ!BG$6,'[20]WorkDone DATA'!$G:$G,BOQ!$B838)*$G838</f>
        <v>#VALUE!</v>
      </c>
      <c r="BH838" s="53" t="e">
        <f>SUMIFS('[20]WorkDone DATA'!$L:$L,'[20]WorkDone DATA'!$N:$N,BOQ!BH$6,'[20]WorkDone DATA'!$G:$G,BOQ!$B838)*$G838</f>
        <v>#VALUE!</v>
      </c>
      <c r="BI838" s="53" t="e">
        <f>SUMIFS('[20]WorkDone DATA'!$L:$L,'[20]WorkDone DATA'!$N:$N,BOQ!BI$6,'[20]WorkDone DATA'!$G:$G,BOQ!$B838)*$G838</f>
        <v>#VALUE!</v>
      </c>
      <c r="BJ838" s="53" t="e">
        <f>SUMIFS('[20]WorkDone DATA'!$L:$L,'[20]WorkDone DATA'!$N:$N,BOQ!BJ$6,'[20]WorkDone DATA'!$G:$G,BOQ!$B838)*$G838</f>
        <v>#VALUE!</v>
      </c>
      <c r="BK838" s="53" t="e">
        <f>SUMIFS('[20]WorkDone DATA'!$L:$L,'[20]WorkDone DATA'!$N:$N,BOQ!BK$6,'[20]WorkDone DATA'!$G:$G,BOQ!$B838)*$G838</f>
        <v>#VALUE!</v>
      </c>
      <c r="BL838" s="53" t="e">
        <f>SUMIFS('[20]WorkDone DATA'!$L:$L,'[20]WorkDone DATA'!$N:$N,BOQ!BL$6,'[20]WorkDone DATA'!$G:$G,BOQ!$B838)*$G838</f>
        <v>#VALUE!</v>
      </c>
      <c r="BM838" s="53" t="e">
        <f>SUMIFS('[20]WorkDone DATA'!$L:$L,'[20]WorkDone DATA'!$N:$N,BOQ!BM$6,'[20]WorkDone DATA'!$G:$G,BOQ!$B838)*$G838</f>
        <v>#VALUE!</v>
      </c>
      <c r="BN838" s="53" t="e">
        <f>SUMIFS('[20]WorkDone DATA'!$L:$L,'[20]WorkDone DATA'!$N:$N,BOQ!BN$6,'[20]WorkDone DATA'!$G:$G,BOQ!$B838)*$G838</f>
        <v>#VALUE!</v>
      </c>
      <c r="BO838" s="53" t="e">
        <f>SUMIFS('[20]WorkDone DATA'!$L:$L,'[20]WorkDone DATA'!$N:$N,BOQ!BO$6,'[20]WorkDone DATA'!$G:$G,BOQ!$B838)*$G838</f>
        <v>#VALUE!</v>
      </c>
      <c r="BP838" s="53" t="e">
        <f>SUMIFS('[20]WorkDone DATA'!$L:$L,'[20]WorkDone DATA'!$N:$N,BOQ!BP$6,'[20]WorkDone DATA'!$G:$G,BOQ!$B838)*$G838</f>
        <v>#VALUE!</v>
      </c>
      <c r="BQ838" s="53" t="e">
        <f>SUMIFS('[20]WorkDone DATA'!$L:$L,'[20]WorkDone DATA'!$N:$N,BOQ!BQ$6,'[20]WorkDone DATA'!$G:$G,BOQ!$B838)*$G838</f>
        <v>#VALUE!</v>
      </c>
      <c r="BR838" s="53" t="e">
        <f>SUMIFS('[20]WorkDone DATA'!$L:$L,'[20]WorkDone DATA'!$N:$N,BOQ!BR$6,'[20]WorkDone DATA'!$G:$G,BOQ!$B838)*$G838</f>
        <v>#VALUE!</v>
      </c>
      <c r="BS838" s="53" t="e">
        <f>SUMIFS('[20]WorkDone DATA'!$L:$L,'[20]WorkDone DATA'!$N:$N,BOQ!BS$6,'[20]WorkDone DATA'!$G:$G,BOQ!$B838)*$G838</f>
        <v>#VALUE!</v>
      </c>
      <c r="BT838" s="53" t="e">
        <f>SUMIFS('[20]WorkDone DATA'!$L:$L,'[20]WorkDone DATA'!$N:$N,BOQ!BT$6,'[20]WorkDone DATA'!$G:$G,BOQ!$B838)*$G838</f>
        <v>#VALUE!</v>
      </c>
      <c r="BU838" s="53" t="e">
        <f>SUMIFS('[20]WorkDone DATA'!$L:$L,'[20]WorkDone DATA'!$N:$N,BOQ!BU$6,'[20]WorkDone DATA'!$G:$G,BOQ!$B838)*$G838</f>
        <v>#VALUE!</v>
      </c>
      <c r="BV838" s="53" t="e">
        <f>SUMIFS('[20]WorkDone DATA'!$L:$L,'[20]WorkDone DATA'!$N:$N,BOQ!BV$6,'[20]WorkDone DATA'!$G:$G,BOQ!$B838)*$G838</f>
        <v>#VALUE!</v>
      </c>
      <c r="BW838" s="53" t="e">
        <f>SUMIFS('[20]WorkDone DATA'!$L:$L,'[20]WorkDone DATA'!$N:$N,BOQ!BW$6,'[20]WorkDone DATA'!$G:$G,BOQ!$B838)*$G838</f>
        <v>#VALUE!</v>
      </c>
      <c r="BX838" s="53" t="e">
        <f>SUMIFS('[20]WorkDone DATA'!$L:$L,'[20]WorkDone DATA'!$N:$N,BOQ!BX$6,'[20]WorkDone DATA'!$G:$G,BOQ!$B838)*$G838</f>
        <v>#VALUE!</v>
      </c>
    </row>
    <row r="839" spans="1:76" ht="15.6" x14ac:dyDescent="0.35">
      <c r="A839" s="1"/>
      <c r="B839" s="42"/>
      <c r="C839" s="80" t="s">
        <v>160</v>
      </c>
      <c r="D839" s="58"/>
      <c r="E839" s="77"/>
      <c r="F839" s="45"/>
      <c r="G839" s="52"/>
      <c r="H839" s="53">
        <f t="shared" si="110"/>
        <v>0</v>
      </c>
      <c r="K839" s="214"/>
      <c r="L839" s="220" t="e">
        <f t="shared" si="111"/>
        <v>#VALUE!</v>
      </c>
      <c r="M839" s="221" t="e">
        <f t="shared" si="112"/>
        <v>#VALUE!</v>
      </c>
      <c r="N839" s="219"/>
      <c r="O839" s="214">
        <f t="shared" si="113"/>
        <v>0</v>
      </c>
      <c r="P839" s="215" t="e">
        <f t="shared" si="114"/>
        <v>#VALUE!</v>
      </c>
      <c r="R839" s="217" t="e">
        <f>SUMIFS('[20]WorkDone DATA'!$L:$L,'[20]WorkDone DATA'!$N:$N,BOQ!S$6,'[20]WorkDone DATA'!$G:$G,BOQ!$B839)</f>
        <v>#VALUE!</v>
      </c>
      <c r="S839" s="53" t="e">
        <f t="shared" si="115"/>
        <v>#VALUE!</v>
      </c>
      <c r="T839" s="217" t="e">
        <f>SUMIFS('[20]WorkDone DATA'!$L:$L,'[20]WorkDone DATA'!$N:$N,BOQ!U$6,'[20]WorkDone DATA'!$G:$G,BOQ!$B839)</f>
        <v>#VALUE!</v>
      </c>
      <c r="U839" s="53" t="e">
        <f t="shared" si="116"/>
        <v>#VALUE!</v>
      </c>
      <c r="V839" s="217"/>
      <c r="W839" s="53" t="e">
        <f>SUMIFS('[20]WorkDone DATA'!$L:$L,'[20]WorkDone DATA'!$N:$N,BOQ!W$6,'[20]WorkDone DATA'!$G:$G,BOQ!$B839)*$G839</f>
        <v>#VALUE!</v>
      </c>
      <c r="X839" s="217"/>
      <c r="Y839" s="53" t="e">
        <f>SUMIFS('[20]WorkDone DATA'!$L:$L,'[20]WorkDone DATA'!$N:$N,BOQ!Y$6,'[20]WorkDone DATA'!$G:$G,BOQ!$B839)*$G839</f>
        <v>#VALUE!</v>
      </c>
      <c r="Z839" s="217"/>
      <c r="AA839" s="53" t="e">
        <f>SUMIFS('[20]WorkDone DATA'!$L:$L,'[20]WorkDone DATA'!$N:$N,BOQ!AA$6,'[20]WorkDone DATA'!$G:$G,BOQ!$B839)*$G839</f>
        <v>#VALUE!</v>
      </c>
      <c r="AB839" s="53" t="e">
        <f>SUMIFS('[20]WorkDone DATA'!$L:$L,'[20]WorkDone DATA'!$N:$N,BOQ!AB$6,'[20]WorkDone DATA'!$G:$G,BOQ!$B839)*$G839</f>
        <v>#VALUE!</v>
      </c>
      <c r="AC839" s="53" t="e">
        <f>SUMIFS('[20]WorkDone DATA'!$L:$L,'[20]WorkDone DATA'!$N:$N,BOQ!AC$6,'[20]WorkDone DATA'!$G:$G,BOQ!$B839)*$G839</f>
        <v>#VALUE!</v>
      </c>
      <c r="AD839" s="53" t="e">
        <f>SUMIFS('[20]WorkDone DATA'!$L:$L,'[20]WorkDone DATA'!$N:$N,BOQ!AD$6,'[20]WorkDone DATA'!$G:$G,BOQ!$B839)*$G839</f>
        <v>#VALUE!</v>
      </c>
      <c r="AE839" s="53" t="e">
        <f>SUMIFS('[20]WorkDone DATA'!$L:$L,'[20]WorkDone DATA'!$N:$N,BOQ!AE$6,'[20]WorkDone DATA'!$G:$G,BOQ!$B839)*$G839</f>
        <v>#VALUE!</v>
      </c>
      <c r="AF839" s="53" t="e">
        <f>SUMIFS('[20]WorkDone DATA'!$L:$L,'[20]WorkDone DATA'!$N:$N,BOQ!AF$6,'[20]WorkDone DATA'!$G:$G,BOQ!$B839)*$G839</f>
        <v>#VALUE!</v>
      </c>
      <c r="AG839" s="53" t="e">
        <f>SUMIFS('[20]WorkDone DATA'!$L:$L,'[20]WorkDone DATA'!$N:$N,BOQ!AG$6,'[20]WorkDone DATA'!$G:$G,BOQ!$B839)*$G839</f>
        <v>#VALUE!</v>
      </c>
      <c r="AH839" s="53" t="e">
        <f>SUMIFS('[20]WorkDone DATA'!$L:$L,'[20]WorkDone DATA'!$N:$N,BOQ!AH$6,'[20]WorkDone DATA'!$G:$G,BOQ!$B839)*$G839</f>
        <v>#VALUE!</v>
      </c>
      <c r="AI839" s="53" t="e">
        <f>SUMIFS('[20]WorkDone DATA'!$L:$L,'[20]WorkDone DATA'!$N:$N,BOQ!AI$6,'[20]WorkDone DATA'!$G:$G,BOQ!$B839)*$G839</f>
        <v>#VALUE!</v>
      </c>
      <c r="AJ839" s="53" t="e">
        <f>SUMIFS('[20]WorkDone DATA'!$L:$L,'[20]WorkDone DATA'!$N:$N,BOQ!AJ$6,'[20]WorkDone DATA'!$G:$G,BOQ!$B839)*$G839</f>
        <v>#VALUE!</v>
      </c>
      <c r="AK839" s="53" t="e">
        <f>SUMIFS('[20]WorkDone DATA'!$L:$L,'[20]WorkDone DATA'!$N:$N,BOQ!AK$6,'[20]WorkDone DATA'!$G:$G,BOQ!$B839)*$G839</f>
        <v>#VALUE!</v>
      </c>
      <c r="AL839" s="53" t="e">
        <f>SUMIFS('[20]WorkDone DATA'!$L:$L,'[20]WorkDone DATA'!$N:$N,BOQ!AL$6,'[20]WorkDone DATA'!$G:$G,BOQ!$B839)*$G839</f>
        <v>#VALUE!</v>
      </c>
      <c r="AM839" s="53" t="e">
        <f>SUMIFS('[20]WorkDone DATA'!$L:$L,'[20]WorkDone DATA'!$N:$N,BOQ!AM$6,'[20]WorkDone DATA'!$G:$G,BOQ!$B839)*$G839</f>
        <v>#VALUE!</v>
      </c>
      <c r="AN839" s="53" t="e">
        <f>SUMIFS('[20]WorkDone DATA'!$L:$L,'[20]WorkDone DATA'!$N:$N,BOQ!AN$6,'[20]WorkDone DATA'!$G:$G,BOQ!$B839)*$G839</f>
        <v>#VALUE!</v>
      </c>
      <c r="AO839" s="53" t="e">
        <f>SUMIFS('[20]WorkDone DATA'!$L:$L,'[20]WorkDone DATA'!$N:$N,BOQ!AO$6,'[20]WorkDone DATA'!$G:$G,BOQ!$B839)*$G839</f>
        <v>#VALUE!</v>
      </c>
      <c r="AP839" s="53" t="e">
        <f>SUMIFS('[20]WorkDone DATA'!$L:$L,'[20]WorkDone DATA'!$N:$N,BOQ!AP$6,'[20]WorkDone DATA'!$G:$G,BOQ!$B839)*$G839</f>
        <v>#VALUE!</v>
      </c>
      <c r="AQ839" s="53" t="e">
        <f>SUMIFS('[20]WorkDone DATA'!$L:$L,'[20]WorkDone DATA'!$N:$N,BOQ!AQ$6,'[20]WorkDone DATA'!$G:$G,BOQ!$B839)*$G839</f>
        <v>#VALUE!</v>
      </c>
      <c r="AR839" s="53" t="e">
        <f>SUMIFS('[20]WorkDone DATA'!$L:$L,'[20]WorkDone DATA'!$N:$N,BOQ!AR$6,'[20]WorkDone DATA'!$G:$G,BOQ!$B839)*$G839</f>
        <v>#VALUE!</v>
      </c>
      <c r="AS839" s="53" t="e">
        <f>SUMIFS('[20]WorkDone DATA'!$L:$L,'[20]WorkDone DATA'!$N:$N,BOQ!AS$6,'[20]WorkDone DATA'!$G:$G,BOQ!$B839)*$G839</f>
        <v>#VALUE!</v>
      </c>
      <c r="AT839" s="53" t="e">
        <f>SUMIFS('[20]WorkDone DATA'!$L:$L,'[20]WorkDone DATA'!$N:$N,BOQ!AT$6,'[20]WorkDone DATA'!$G:$G,BOQ!$B839)*$G839</f>
        <v>#VALUE!</v>
      </c>
      <c r="AU839" s="53" t="e">
        <f>SUMIFS('[20]WorkDone DATA'!$L:$L,'[20]WorkDone DATA'!$N:$N,BOQ!AU$6,'[20]WorkDone DATA'!$G:$G,BOQ!$B839)*$G839</f>
        <v>#VALUE!</v>
      </c>
      <c r="AV839" s="53" t="e">
        <f>SUMIFS('[20]WorkDone DATA'!$L:$L,'[20]WorkDone DATA'!$N:$N,BOQ!AV$6,'[20]WorkDone DATA'!$G:$G,BOQ!$B839)*$G839</f>
        <v>#VALUE!</v>
      </c>
      <c r="AW839" s="53" t="e">
        <f>SUMIFS('[20]WorkDone DATA'!$L:$L,'[20]WorkDone DATA'!$N:$N,BOQ!AW$6,'[20]WorkDone DATA'!$G:$G,BOQ!$B839)*$G839</f>
        <v>#VALUE!</v>
      </c>
      <c r="AX839" s="53" t="e">
        <f>SUMIFS('[20]WorkDone DATA'!$L:$L,'[20]WorkDone DATA'!$N:$N,BOQ!AX$6,'[20]WorkDone DATA'!$G:$G,BOQ!$B839)*$G839</f>
        <v>#VALUE!</v>
      </c>
      <c r="AY839" s="53" t="e">
        <f>SUMIFS('[20]WorkDone DATA'!$L:$L,'[20]WorkDone DATA'!$N:$N,BOQ!AY$6,'[20]WorkDone DATA'!$G:$G,BOQ!$B839)*$G839</f>
        <v>#VALUE!</v>
      </c>
      <c r="AZ839" s="53" t="e">
        <f>SUMIFS('[20]WorkDone DATA'!$L:$L,'[20]WorkDone DATA'!$N:$N,BOQ!AZ$6,'[20]WorkDone DATA'!$G:$G,BOQ!$B839)*$G839</f>
        <v>#VALUE!</v>
      </c>
      <c r="BA839" s="53" t="e">
        <f>SUMIFS('[20]WorkDone DATA'!$L:$L,'[20]WorkDone DATA'!$N:$N,BOQ!BA$6,'[20]WorkDone DATA'!$G:$G,BOQ!$B839)*$G839</f>
        <v>#VALUE!</v>
      </c>
      <c r="BB839" s="53" t="e">
        <f>SUMIFS('[20]WorkDone DATA'!$L:$L,'[20]WorkDone DATA'!$N:$N,BOQ!BB$6,'[20]WorkDone DATA'!$G:$G,BOQ!$B839)*$G839</f>
        <v>#VALUE!</v>
      </c>
      <c r="BC839" s="53" t="e">
        <f>SUMIFS('[20]WorkDone DATA'!$L:$L,'[20]WorkDone DATA'!$N:$N,BOQ!BC$6,'[20]WorkDone DATA'!$G:$G,BOQ!$B839)*$G839</f>
        <v>#VALUE!</v>
      </c>
      <c r="BD839" s="53" t="e">
        <f>SUMIFS('[20]WorkDone DATA'!$L:$L,'[20]WorkDone DATA'!$N:$N,BOQ!BD$6,'[20]WorkDone DATA'!$G:$G,BOQ!$B839)*$G839</f>
        <v>#VALUE!</v>
      </c>
      <c r="BE839" s="53" t="e">
        <f>SUMIFS('[20]WorkDone DATA'!$L:$L,'[20]WorkDone DATA'!$N:$N,BOQ!BE$6,'[20]WorkDone DATA'!$G:$G,BOQ!$B839)*$G839</f>
        <v>#VALUE!</v>
      </c>
      <c r="BF839" s="53" t="e">
        <f>SUMIFS('[20]WorkDone DATA'!$L:$L,'[20]WorkDone DATA'!$N:$N,BOQ!BF$6,'[20]WorkDone DATA'!$G:$G,BOQ!$B839)*$G839</f>
        <v>#VALUE!</v>
      </c>
      <c r="BG839" s="53" t="e">
        <f>SUMIFS('[20]WorkDone DATA'!$L:$L,'[20]WorkDone DATA'!$N:$N,BOQ!BG$6,'[20]WorkDone DATA'!$G:$G,BOQ!$B839)*$G839</f>
        <v>#VALUE!</v>
      </c>
      <c r="BH839" s="53" t="e">
        <f>SUMIFS('[20]WorkDone DATA'!$L:$L,'[20]WorkDone DATA'!$N:$N,BOQ!BH$6,'[20]WorkDone DATA'!$G:$G,BOQ!$B839)*$G839</f>
        <v>#VALUE!</v>
      </c>
      <c r="BI839" s="53" t="e">
        <f>SUMIFS('[20]WorkDone DATA'!$L:$L,'[20]WorkDone DATA'!$N:$N,BOQ!BI$6,'[20]WorkDone DATA'!$G:$G,BOQ!$B839)*$G839</f>
        <v>#VALUE!</v>
      </c>
      <c r="BJ839" s="53" t="e">
        <f>SUMIFS('[20]WorkDone DATA'!$L:$L,'[20]WorkDone DATA'!$N:$N,BOQ!BJ$6,'[20]WorkDone DATA'!$G:$G,BOQ!$B839)*$G839</f>
        <v>#VALUE!</v>
      </c>
      <c r="BK839" s="53" t="e">
        <f>SUMIFS('[20]WorkDone DATA'!$L:$L,'[20]WorkDone DATA'!$N:$N,BOQ!BK$6,'[20]WorkDone DATA'!$G:$G,BOQ!$B839)*$G839</f>
        <v>#VALUE!</v>
      </c>
      <c r="BL839" s="53" t="e">
        <f>SUMIFS('[20]WorkDone DATA'!$L:$L,'[20]WorkDone DATA'!$N:$N,BOQ!BL$6,'[20]WorkDone DATA'!$G:$G,BOQ!$B839)*$G839</f>
        <v>#VALUE!</v>
      </c>
      <c r="BM839" s="53" t="e">
        <f>SUMIFS('[20]WorkDone DATA'!$L:$L,'[20]WorkDone DATA'!$N:$N,BOQ!BM$6,'[20]WorkDone DATA'!$G:$G,BOQ!$B839)*$G839</f>
        <v>#VALUE!</v>
      </c>
      <c r="BN839" s="53" t="e">
        <f>SUMIFS('[20]WorkDone DATA'!$L:$L,'[20]WorkDone DATA'!$N:$N,BOQ!BN$6,'[20]WorkDone DATA'!$G:$G,BOQ!$B839)*$G839</f>
        <v>#VALUE!</v>
      </c>
      <c r="BO839" s="53" t="e">
        <f>SUMIFS('[20]WorkDone DATA'!$L:$L,'[20]WorkDone DATA'!$N:$N,BOQ!BO$6,'[20]WorkDone DATA'!$G:$G,BOQ!$B839)*$G839</f>
        <v>#VALUE!</v>
      </c>
      <c r="BP839" s="53" t="e">
        <f>SUMIFS('[20]WorkDone DATA'!$L:$L,'[20]WorkDone DATA'!$N:$N,BOQ!BP$6,'[20]WorkDone DATA'!$G:$G,BOQ!$B839)*$G839</f>
        <v>#VALUE!</v>
      </c>
      <c r="BQ839" s="53" t="e">
        <f>SUMIFS('[20]WorkDone DATA'!$L:$L,'[20]WorkDone DATA'!$N:$N,BOQ!BQ$6,'[20]WorkDone DATA'!$G:$G,BOQ!$B839)*$G839</f>
        <v>#VALUE!</v>
      </c>
      <c r="BR839" s="53" t="e">
        <f>SUMIFS('[20]WorkDone DATA'!$L:$L,'[20]WorkDone DATA'!$N:$N,BOQ!BR$6,'[20]WorkDone DATA'!$G:$G,BOQ!$B839)*$G839</f>
        <v>#VALUE!</v>
      </c>
      <c r="BS839" s="53" t="e">
        <f>SUMIFS('[20]WorkDone DATA'!$L:$L,'[20]WorkDone DATA'!$N:$N,BOQ!BS$6,'[20]WorkDone DATA'!$G:$G,BOQ!$B839)*$G839</f>
        <v>#VALUE!</v>
      </c>
      <c r="BT839" s="53" t="e">
        <f>SUMIFS('[20]WorkDone DATA'!$L:$L,'[20]WorkDone DATA'!$N:$N,BOQ!BT$6,'[20]WorkDone DATA'!$G:$G,BOQ!$B839)*$G839</f>
        <v>#VALUE!</v>
      </c>
      <c r="BU839" s="53" t="e">
        <f>SUMIFS('[20]WorkDone DATA'!$L:$L,'[20]WorkDone DATA'!$N:$N,BOQ!BU$6,'[20]WorkDone DATA'!$G:$G,BOQ!$B839)*$G839</f>
        <v>#VALUE!</v>
      </c>
      <c r="BV839" s="53" t="e">
        <f>SUMIFS('[20]WorkDone DATA'!$L:$L,'[20]WorkDone DATA'!$N:$N,BOQ!BV$6,'[20]WorkDone DATA'!$G:$G,BOQ!$B839)*$G839</f>
        <v>#VALUE!</v>
      </c>
      <c r="BW839" s="53" t="e">
        <f>SUMIFS('[20]WorkDone DATA'!$L:$L,'[20]WorkDone DATA'!$N:$N,BOQ!BW$6,'[20]WorkDone DATA'!$G:$G,BOQ!$B839)*$G839</f>
        <v>#VALUE!</v>
      </c>
      <c r="BX839" s="53" t="e">
        <f>SUMIFS('[20]WorkDone DATA'!$L:$L,'[20]WorkDone DATA'!$N:$N,BOQ!BX$6,'[20]WorkDone DATA'!$G:$G,BOQ!$B839)*$G839</f>
        <v>#VALUE!</v>
      </c>
    </row>
    <row r="840" spans="1:76" ht="15.6" x14ac:dyDescent="0.35">
      <c r="A840" s="1" t="str">
        <f>C839</f>
        <v>50 x 3 mm Flat Cu +saddles</v>
      </c>
      <c r="B840" s="42">
        <v>2.4500000000000002</v>
      </c>
      <c r="C840" s="151" t="s">
        <v>11</v>
      </c>
      <c r="D840" s="58" t="s">
        <v>96</v>
      </c>
      <c r="E840" s="77" t="s">
        <v>13</v>
      </c>
      <c r="F840" s="45">
        <v>100</v>
      </c>
      <c r="G840" s="52">
        <v>260.60000000000002</v>
      </c>
      <c r="H840" s="53">
        <f t="shared" si="110"/>
        <v>26060.000000000004</v>
      </c>
      <c r="K840" s="214" t="e">
        <f t="shared" si="117"/>
        <v>#VALUE!</v>
      </c>
      <c r="L840" s="220" t="e">
        <f t="shared" si="111"/>
        <v>#VALUE!</v>
      </c>
      <c r="M840" s="221" t="e">
        <f t="shared" si="112"/>
        <v>#VALUE!</v>
      </c>
      <c r="N840" s="219"/>
      <c r="O840" s="214" t="e">
        <f t="shared" si="113"/>
        <v>#VALUE!</v>
      </c>
      <c r="P840" s="215" t="e">
        <f t="shared" si="114"/>
        <v>#VALUE!</v>
      </c>
      <c r="R840" s="217" t="e">
        <f>SUMIFS('[20]WorkDone DATA'!$L:$L,'[20]WorkDone DATA'!$N:$N,BOQ!S$6,'[20]WorkDone DATA'!$G:$G,BOQ!$B840)</f>
        <v>#VALUE!</v>
      </c>
      <c r="S840" s="53" t="e">
        <f t="shared" si="115"/>
        <v>#VALUE!</v>
      </c>
      <c r="T840" s="217" t="e">
        <f>SUMIFS('[20]WorkDone DATA'!$L:$L,'[20]WorkDone DATA'!$N:$N,BOQ!U$6,'[20]WorkDone DATA'!$G:$G,BOQ!$B840)</f>
        <v>#VALUE!</v>
      </c>
      <c r="U840" s="53" t="e">
        <f t="shared" si="116"/>
        <v>#VALUE!</v>
      </c>
      <c r="V840" s="217"/>
      <c r="W840" s="53" t="e">
        <f>SUMIFS('[20]WorkDone DATA'!$L:$L,'[20]WorkDone DATA'!$N:$N,BOQ!W$6,'[20]WorkDone DATA'!$G:$G,BOQ!$B840)*$G840</f>
        <v>#VALUE!</v>
      </c>
      <c r="X840" s="217"/>
      <c r="Y840" s="53" t="e">
        <f>SUMIFS('[20]WorkDone DATA'!$L:$L,'[20]WorkDone DATA'!$N:$N,BOQ!Y$6,'[20]WorkDone DATA'!$G:$G,BOQ!$B840)*$G840</f>
        <v>#VALUE!</v>
      </c>
      <c r="Z840" s="217"/>
      <c r="AA840" s="53" t="e">
        <f>SUMIFS('[20]WorkDone DATA'!$L:$L,'[20]WorkDone DATA'!$N:$N,BOQ!AA$6,'[20]WorkDone DATA'!$G:$G,BOQ!$B840)*$G840</f>
        <v>#VALUE!</v>
      </c>
      <c r="AB840" s="53" t="e">
        <f>SUMIFS('[20]WorkDone DATA'!$L:$L,'[20]WorkDone DATA'!$N:$N,BOQ!AB$6,'[20]WorkDone DATA'!$G:$G,BOQ!$B840)*$G840</f>
        <v>#VALUE!</v>
      </c>
      <c r="AC840" s="53" t="e">
        <f>SUMIFS('[20]WorkDone DATA'!$L:$L,'[20]WorkDone DATA'!$N:$N,BOQ!AC$6,'[20]WorkDone DATA'!$G:$G,BOQ!$B840)*$G840</f>
        <v>#VALUE!</v>
      </c>
      <c r="AD840" s="53" t="e">
        <f>SUMIFS('[20]WorkDone DATA'!$L:$L,'[20]WorkDone DATA'!$N:$N,BOQ!AD$6,'[20]WorkDone DATA'!$G:$G,BOQ!$B840)*$G840</f>
        <v>#VALUE!</v>
      </c>
      <c r="AE840" s="53" t="e">
        <f>SUMIFS('[20]WorkDone DATA'!$L:$L,'[20]WorkDone DATA'!$N:$N,BOQ!AE$6,'[20]WorkDone DATA'!$G:$G,BOQ!$B840)*$G840</f>
        <v>#VALUE!</v>
      </c>
      <c r="AF840" s="53" t="e">
        <f>SUMIFS('[20]WorkDone DATA'!$L:$L,'[20]WorkDone DATA'!$N:$N,BOQ!AF$6,'[20]WorkDone DATA'!$G:$G,BOQ!$B840)*$G840</f>
        <v>#VALUE!</v>
      </c>
      <c r="AG840" s="53" t="e">
        <f>SUMIFS('[20]WorkDone DATA'!$L:$L,'[20]WorkDone DATA'!$N:$N,BOQ!AG$6,'[20]WorkDone DATA'!$G:$G,BOQ!$B840)*$G840</f>
        <v>#VALUE!</v>
      </c>
      <c r="AH840" s="53" t="e">
        <f>SUMIFS('[20]WorkDone DATA'!$L:$L,'[20]WorkDone DATA'!$N:$N,BOQ!AH$6,'[20]WorkDone DATA'!$G:$G,BOQ!$B840)*$G840</f>
        <v>#VALUE!</v>
      </c>
      <c r="AI840" s="53" t="e">
        <f>SUMIFS('[20]WorkDone DATA'!$L:$L,'[20]WorkDone DATA'!$N:$N,BOQ!AI$6,'[20]WorkDone DATA'!$G:$G,BOQ!$B840)*$G840</f>
        <v>#VALUE!</v>
      </c>
      <c r="AJ840" s="53" t="e">
        <f>SUMIFS('[20]WorkDone DATA'!$L:$L,'[20]WorkDone DATA'!$N:$N,BOQ!AJ$6,'[20]WorkDone DATA'!$G:$G,BOQ!$B840)*$G840</f>
        <v>#VALUE!</v>
      </c>
      <c r="AK840" s="53" t="e">
        <f>SUMIFS('[20]WorkDone DATA'!$L:$L,'[20]WorkDone DATA'!$N:$N,BOQ!AK$6,'[20]WorkDone DATA'!$G:$G,BOQ!$B840)*$G840</f>
        <v>#VALUE!</v>
      </c>
      <c r="AL840" s="53" t="e">
        <f>SUMIFS('[20]WorkDone DATA'!$L:$L,'[20]WorkDone DATA'!$N:$N,BOQ!AL$6,'[20]WorkDone DATA'!$G:$G,BOQ!$B840)*$G840</f>
        <v>#VALUE!</v>
      </c>
      <c r="AM840" s="53" t="e">
        <f>SUMIFS('[20]WorkDone DATA'!$L:$L,'[20]WorkDone DATA'!$N:$N,BOQ!AM$6,'[20]WorkDone DATA'!$G:$G,BOQ!$B840)*$G840</f>
        <v>#VALUE!</v>
      </c>
      <c r="AN840" s="53" t="e">
        <f>SUMIFS('[20]WorkDone DATA'!$L:$L,'[20]WorkDone DATA'!$N:$N,BOQ!AN$6,'[20]WorkDone DATA'!$G:$G,BOQ!$B840)*$G840</f>
        <v>#VALUE!</v>
      </c>
      <c r="AO840" s="53" t="e">
        <f>SUMIFS('[20]WorkDone DATA'!$L:$L,'[20]WorkDone DATA'!$N:$N,BOQ!AO$6,'[20]WorkDone DATA'!$G:$G,BOQ!$B840)*$G840</f>
        <v>#VALUE!</v>
      </c>
      <c r="AP840" s="53" t="e">
        <f>SUMIFS('[20]WorkDone DATA'!$L:$L,'[20]WorkDone DATA'!$N:$N,BOQ!AP$6,'[20]WorkDone DATA'!$G:$G,BOQ!$B840)*$G840</f>
        <v>#VALUE!</v>
      </c>
      <c r="AQ840" s="53" t="e">
        <f>SUMIFS('[20]WorkDone DATA'!$L:$L,'[20]WorkDone DATA'!$N:$N,BOQ!AQ$6,'[20]WorkDone DATA'!$G:$G,BOQ!$B840)*$G840</f>
        <v>#VALUE!</v>
      </c>
      <c r="AR840" s="53" t="e">
        <f>SUMIFS('[20]WorkDone DATA'!$L:$L,'[20]WorkDone DATA'!$N:$N,BOQ!AR$6,'[20]WorkDone DATA'!$G:$G,BOQ!$B840)*$G840</f>
        <v>#VALUE!</v>
      </c>
      <c r="AS840" s="53" t="e">
        <f>SUMIFS('[20]WorkDone DATA'!$L:$L,'[20]WorkDone DATA'!$N:$N,BOQ!AS$6,'[20]WorkDone DATA'!$G:$G,BOQ!$B840)*$G840</f>
        <v>#VALUE!</v>
      </c>
      <c r="AT840" s="53" t="e">
        <f>SUMIFS('[20]WorkDone DATA'!$L:$L,'[20]WorkDone DATA'!$N:$N,BOQ!AT$6,'[20]WorkDone DATA'!$G:$G,BOQ!$B840)*$G840</f>
        <v>#VALUE!</v>
      </c>
      <c r="AU840" s="53" t="e">
        <f>SUMIFS('[20]WorkDone DATA'!$L:$L,'[20]WorkDone DATA'!$N:$N,BOQ!AU$6,'[20]WorkDone DATA'!$G:$G,BOQ!$B840)*$G840</f>
        <v>#VALUE!</v>
      </c>
      <c r="AV840" s="53" t="e">
        <f>SUMIFS('[20]WorkDone DATA'!$L:$L,'[20]WorkDone DATA'!$N:$N,BOQ!AV$6,'[20]WorkDone DATA'!$G:$G,BOQ!$B840)*$G840</f>
        <v>#VALUE!</v>
      </c>
      <c r="AW840" s="53" t="e">
        <f>SUMIFS('[20]WorkDone DATA'!$L:$L,'[20]WorkDone DATA'!$N:$N,BOQ!AW$6,'[20]WorkDone DATA'!$G:$G,BOQ!$B840)*$G840</f>
        <v>#VALUE!</v>
      </c>
      <c r="AX840" s="53" t="e">
        <f>SUMIFS('[20]WorkDone DATA'!$L:$L,'[20]WorkDone DATA'!$N:$N,BOQ!AX$6,'[20]WorkDone DATA'!$G:$G,BOQ!$B840)*$G840</f>
        <v>#VALUE!</v>
      </c>
      <c r="AY840" s="53" t="e">
        <f>SUMIFS('[20]WorkDone DATA'!$L:$L,'[20]WorkDone DATA'!$N:$N,BOQ!AY$6,'[20]WorkDone DATA'!$G:$G,BOQ!$B840)*$G840</f>
        <v>#VALUE!</v>
      </c>
      <c r="AZ840" s="53" t="e">
        <f>SUMIFS('[20]WorkDone DATA'!$L:$L,'[20]WorkDone DATA'!$N:$N,BOQ!AZ$6,'[20]WorkDone DATA'!$G:$G,BOQ!$B840)*$G840</f>
        <v>#VALUE!</v>
      </c>
      <c r="BA840" s="53" t="e">
        <f>SUMIFS('[20]WorkDone DATA'!$L:$L,'[20]WorkDone DATA'!$N:$N,BOQ!BA$6,'[20]WorkDone DATA'!$G:$G,BOQ!$B840)*$G840</f>
        <v>#VALUE!</v>
      </c>
      <c r="BB840" s="53" t="e">
        <f>SUMIFS('[20]WorkDone DATA'!$L:$L,'[20]WorkDone DATA'!$N:$N,BOQ!BB$6,'[20]WorkDone DATA'!$G:$G,BOQ!$B840)*$G840</f>
        <v>#VALUE!</v>
      </c>
      <c r="BC840" s="53" t="e">
        <f>SUMIFS('[20]WorkDone DATA'!$L:$L,'[20]WorkDone DATA'!$N:$N,BOQ!BC$6,'[20]WorkDone DATA'!$G:$G,BOQ!$B840)*$G840</f>
        <v>#VALUE!</v>
      </c>
      <c r="BD840" s="53" t="e">
        <f>SUMIFS('[20]WorkDone DATA'!$L:$L,'[20]WorkDone DATA'!$N:$N,BOQ!BD$6,'[20]WorkDone DATA'!$G:$G,BOQ!$B840)*$G840</f>
        <v>#VALUE!</v>
      </c>
      <c r="BE840" s="53" t="e">
        <f>SUMIFS('[20]WorkDone DATA'!$L:$L,'[20]WorkDone DATA'!$N:$N,BOQ!BE$6,'[20]WorkDone DATA'!$G:$G,BOQ!$B840)*$G840</f>
        <v>#VALUE!</v>
      </c>
      <c r="BF840" s="53" t="e">
        <f>SUMIFS('[20]WorkDone DATA'!$L:$L,'[20]WorkDone DATA'!$N:$N,BOQ!BF$6,'[20]WorkDone DATA'!$G:$G,BOQ!$B840)*$G840</f>
        <v>#VALUE!</v>
      </c>
      <c r="BG840" s="53" t="e">
        <f>SUMIFS('[20]WorkDone DATA'!$L:$L,'[20]WorkDone DATA'!$N:$N,BOQ!BG$6,'[20]WorkDone DATA'!$G:$G,BOQ!$B840)*$G840</f>
        <v>#VALUE!</v>
      </c>
      <c r="BH840" s="53" t="e">
        <f>SUMIFS('[20]WorkDone DATA'!$L:$L,'[20]WorkDone DATA'!$N:$N,BOQ!BH$6,'[20]WorkDone DATA'!$G:$G,BOQ!$B840)*$G840</f>
        <v>#VALUE!</v>
      </c>
      <c r="BI840" s="53" t="e">
        <f>SUMIFS('[20]WorkDone DATA'!$L:$L,'[20]WorkDone DATA'!$N:$N,BOQ!BI$6,'[20]WorkDone DATA'!$G:$G,BOQ!$B840)*$G840</f>
        <v>#VALUE!</v>
      </c>
      <c r="BJ840" s="53" t="e">
        <f>SUMIFS('[20]WorkDone DATA'!$L:$L,'[20]WorkDone DATA'!$N:$N,BOQ!BJ$6,'[20]WorkDone DATA'!$G:$G,BOQ!$B840)*$G840</f>
        <v>#VALUE!</v>
      </c>
      <c r="BK840" s="53" t="e">
        <f>SUMIFS('[20]WorkDone DATA'!$L:$L,'[20]WorkDone DATA'!$N:$N,BOQ!BK$6,'[20]WorkDone DATA'!$G:$G,BOQ!$B840)*$G840</f>
        <v>#VALUE!</v>
      </c>
      <c r="BL840" s="53" t="e">
        <f>SUMIFS('[20]WorkDone DATA'!$L:$L,'[20]WorkDone DATA'!$N:$N,BOQ!BL$6,'[20]WorkDone DATA'!$G:$G,BOQ!$B840)*$G840</f>
        <v>#VALUE!</v>
      </c>
      <c r="BM840" s="53" t="e">
        <f>SUMIFS('[20]WorkDone DATA'!$L:$L,'[20]WorkDone DATA'!$N:$N,BOQ!BM$6,'[20]WorkDone DATA'!$G:$G,BOQ!$B840)*$G840</f>
        <v>#VALUE!</v>
      </c>
      <c r="BN840" s="53" t="e">
        <f>SUMIFS('[20]WorkDone DATA'!$L:$L,'[20]WorkDone DATA'!$N:$N,BOQ!BN$6,'[20]WorkDone DATA'!$G:$G,BOQ!$B840)*$G840</f>
        <v>#VALUE!</v>
      </c>
      <c r="BO840" s="53" t="e">
        <f>SUMIFS('[20]WorkDone DATA'!$L:$L,'[20]WorkDone DATA'!$N:$N,BOQ!BO$6,'[20]WorkDone DATA'!$G:$G,BOQ!$B840)*$G840</f>
        <v>#VALUE!</v>
      </c>
      <c r="BP840" s="53" t="e">
        <f>SUMIFS('[20]WorkDone DATA'!$L:$L,'[20]WorkDone DATA'!$N:$N,BOQ!BP$6,'[20]WorkDone DATA'!$G:$G,BOQ!$B840)*$G840</f>
        <v>#VALUE!</v>
      </c>
      <c r="BQ840" s="53" t="e">
        <f>SUMIFS('[20]WorkDone DATA'!$L:$L,'[20]WorkDone DATA'!$N:$N,BOQ!BQ$6,'[20]WorkDone DATA'!$G:$G,BOQ!$B840)*$G840</f>
        <v>#VALUE!</v>
      </c>
      <c r="BR840" s="53" t="e">
        <f>SUMIFS('[20]WorkDone DATA'!$L:$L,'[20]WorkDone DATA'!$N:$N,BOQ!BR$6,'[20]WorkDone DATA'!$G:$G,BOQ!$B840)*$G840</f>
        <v>#VALUE!</v>
      </c>
      <c r="BS840" s="53" t="e">
        <f>SUMIFS('[20]WorkDone DATA'!$L:$L,'[20]WorkDone DATA'!$N:$N,BOQ!BS$6,'[20]WorkDone DATA'!$G:$G,BOQ!$B840)*$G840</f>
        <v>#VALUE!</v>
      </c>
      <c r="BT840" s="53" t="e">
        <f>SUMIFS('[20]WorkDone DATA'!$L:$L,'[20]WorkDone DATA'!$N:$N,BOQ!BT$6,'[20]WorkDone DATA'!$G:$G,BOQ!$B840)*$G840</f>
        <v>#VALUE!</v>
      </c>
      <c r="BU840" s="53" t="e">
        <f>SUMIFS('[20]WorkDone DATA'!$L:$L,'[20]WorkDone DATA'!$N:$N,BOQ!BU$6,'[20]WorkDone DATA'!$G:$G,BOQ!$B840)*$G840</f>
        <v>#VALUE!</v>
      </c>
      <c r="BV840" s="53" t="e">
        <f>SUMIFS('[20]WorkDone DATA'!$L:$L,'[20]WorkDone DATA'!$N:$N,BOQ!BV$6,'[20]WorkDone DATA'!$G:$G,BOQ!$B840)*$G840</f>
        <v>#VALUE!</v>
      </c>
      <c r="BW840" s="53" t="e">
        <f>SUMIFS('[20]WorkDone DATA'!$L:$L,'[20]WorkDone DATA'!$N:$N,BOQ!BW$6,'[20]WorkDone DATA'!$G:$G,BOQ!$B840)*$G840</f>
        <v>#VALUE!</v>
      </c>
      <c r="BX840" s="53" t="e">
        <f>SUMIFS('[20]WorkDone DATA'!$L:$L,'[20]WorkDone DATA'!$N:$N,BOQ!BX$6,'[20]WorkDone DATA'!$G:$G,BOQ!$B840)*$G840</f>
        <v>#VALUE!</v>
      </c>
    </row>
    <row r="841" spans="1:76" ht="15.6" x14ac:dyDescent="0.35">
      <c r="A841" s="1" t="str">
        <f>C839</f>
        <v>50 x 3 mm Flat Cu +saddles</v>
      </c>
      <c r="B841" s="42">
        <v>2.4510000000000001</v>
      </c>
      <c r="C841" s="151" t="s">
        <v>53</v>
      </c>
      <c r="D841" s="58" t="s">
        <v>46</v>
      </c>
      <c r="E841" s="77" t="s">
        <v>13</v>
      </c>
      <c r="F841" s="45">
        <v>100</v>
      </c>
      <c r="G841" s="52">
        <v>100.24</v>
      </c>
      <c r="H841" s="53">
        <f t="shared" si="110"/>
        <v>10024</v>
      </c>
      <c r="I841" s="4">
        <v>0.23395854808811301</v>
      </c>
      <c r="K841" s="214" t="e">
        <f t="shared" si="117"/>
        <v>#VALUE!</v>
      </c>
      <c r="L841" s="220" t="e">
        <f t="shared" si="111"/>
        <v>#VALUE!</v>
      </c>
      <c r="M841" s="221" t="e">
        <f t="shared" si="112"/>
        <v>#VALUE!</v>
      </c>
      <c r="N841" s="219"/>
      <c r="O841" s="214" t="e">
        <f t="shared" si="113"/>
        <v>#VALUE!</v>
      </c>
      <c r="P841" s="215" t="e">
        <f t="shared" si="114"/>
        <v>#VALUE!</v>
      </c>
      <c r="R841" s="217" t="e">
        <f>SUMIFS('[20]WorkDone DATA'!$L:$L,'[20]WorkDone DATA'!$N:$N,BOQ!S$6,'[20]WorkDone DATA'!$G:$G,BOQ!$B841)</f>
        <v>#VALUE!</v>
      </c>
      <c r="S841" s="53" t="e">
        <f t="shared" si="115"/>
        <v>#VALUE!</v>
      </c>
      <c r="T841" s="217" t="e">
        <f>SUMIFS('[20]WorkDone DATA'!$L:$L,'[20]WorkDone DATA'!$N:$N,BOQ!U$6,'[20]WorkDone DATA'!$G:$G,BOQ!$B841)</f>
        <v>#VALUE!</v>
      </c>
      <c r="U841" s="53" t="e">
        <f t="shared" si="116"/>
        <v>#VALUE!</v>
      </c>
      <c r="V841" s="217"/>
      <c r="W841" s="53" t="e">
        <f>SUMIFS('[20]WorkDone DATA'!$L:$L,'[20]WorkDone DATA'!$N:$N,BOQ!W$6,'[20]WorkDone DATA'!$G:$G,BOQ!$B841)*$G841</f>
        <v>#VALUE!</v>
      </c>
      <c r="X841" s="217"/>
      <c r="Y841" s="53" t="e">
        <f>SUMIFS('[20]WorkDone DATA'!$L:$L,'[20]WorkDone DATA'!$N:$N,BOQ!Y$6,'[20]WorkDone DATA'!$G:$G,BOQ!$B841)*$G841</f>
        <v>#VALUE!</v>
      </c>
      <c r="Z841" s="217"/>
      <c r="AA841" s="53" t="e">
        <f>SUMIFS('[20]WorkDone DATA'!$L:$L,'[20]WorkDone DATA'!$N:$N,BOQ!AA$6,'[20]WorkDone DATA'!$G:$G,BOQ!$B841)*$G841</f>
        <v>#VALUE!</v>
      </c>
      <c r="AB841" s="53" t="e">
        <f>SUMIFS('[20]WorkDone DATA'!$L:$L,'[20]WorkDone DATA'!$N:$N,BOQ!AB$6,'[20]WorkDone DATA'!$G:$G,BOQ!$B841)*$G841</f>
        <v>#VALUE!</v>
      </c>
      <c r="AC841" s="53" t="e">
        <f>SUMIFS('[20]WorkDone DATA'!$L:$L,'[20]WorkDone DATA'!$N:$N,BOQ!AC$6,'[20]WorkDone DATA'!$G:$G,BOQ!$B841)*$G841</f>
        <v>#VALUE!</v>
      </c>
      <c r="AD841" s="53" t="e">
        <f>SUMIFS('[20]WorkDone DATA'!$L:$L,'[20]WorkDone DATA'!$N:$N,BOQ!AD$6,'[20]WorkDone DATA'!$G:$G,BOQ!$B841)*$G841</f>
        <v>#VALUE!</v>
      </c>
      <c r="AE841" s="53" t="e">
        <f>SUMIFS('[20]WorkDone DATA'!$L:$L,'[20]WorkDone DATA'!$N:$N,BOQ!AE$6,'[20]WorkDone DATA'!$G:$G,BOQ!$B841)*$G841</f>
        <v>#VALUE!</v>
      </c>
      <c r="AF841" s="53" t="e">
        <f>SUMIFS('[20]WorkDone DATA'!$L:$L,'[20]WorkDone DATA'!$N:$N,BOQ!AF$6,'[20]WorkDone DATA'!$G:$G,BOQ!$B841)*$G841</f>
        <v>#VALUE!</v>
      </c>
      <c r="AG841" s="53" t="e">
        <f>SUMIFS('[20]WorkDone DATA'!$L:$L,'[20]WorkDone DATA'!$N:$N,BOQ!AG$6,'[20]WorkDone DATA'!$G:$G,BOQ!$B841)*$G841</f>
        <v>#VALUE!</v>
      </c>
      <c r="AH841" s="53" t="e">
        <f>SUMIFS('[20]WorkDone DATA'!$L:$L,'[20]WorkDone DATA'!$N:$N,BOQ!AH$6,'[20]WorkDone DATA'!$G:$G,BOQ!$B841)*$G841</f>
        <v>#VALUE!</v>
      </c>
      <c r="AI841" s="53" t="e">
        <f>SUMIFS('[20]WorkDone DATA'!$L:$L,'[20]WorkDone DATA'!$N:$N,BOQ!AI$6,'[20]WorkDone DATA'!$G:$G,BOQ!$B841)*$G841</f>
        <v>#VALUE!</v>
      </c>
      <c r="AJ841" s="53" t="e">
        <f>SUMIFS('[20]WorkDone DATA'!$L:$L,'[20]WorkDone DATA'!$N:$N,BOQ!AJ$6,'[20]WorkDone DATA'!$G:$G,BOQ!$B841)*$G841</f>
        <v>#VALUE!</v>
      </c>
      <c r="AK841" s="53" t="e">
        <f>SUMIFS('[20]WorkDone DATA'!$L:$L,'[20]WorkDone DATA'!$N:$N,BOQ!AK$6,'[20]WorkDone DATA'!$G:$G,BOQ!$B841)*$G841</f>
        <v>#VALUE!</v>
      </c>
      <c r="AL841" s="53" t="e">
        <f>SUMIFS('[20]WorkDone DATA'!$L:$L,'[20]WorkDone DATA'!$N:$N,BOQ!AL$6,'[20]WorkDone DATA'!$G:$G,BOQ!$B841)*$G841</f>
        <v>#VALUE!</v>
      </c>
      <c r="AM841" s="53" t="e">
        <f>SUMIFS('[20]WorkDone DATA'!$L:$L,'[20]WorkDone DATA'!$N:$N,BOQ!AM$6,'[20]WorkDone DATA'!$G:$G,BOQ!$B841)*$G841</f>
        <v>#VALUE!</v>
      </c>
      <c r="AN841" s="53" t="e">
        <f>SUMIFS('[20]WorkDone DATA'!$L:$L,'[20]WorkDone DATA'!$N:$N,BOQ!AN$6,'[20]WorkDone DATA'!$G:$G,BOQ!$B841)*$G841</f>
        <v>#VALUE!</v>
      </c>
      <c r="AO841" s="53" t="e">
        <f>SUMIFS('[20]WorkDone DATA'!$L:$L,'[20]WorkDone DATA'!$N:$N,BOQ!AO$6,'[20]WorkDone DATA'!$G:$G,BOQ!$B841)*$G841</f>
        <v>#VALUE!</v>
      </c>
      <c r="AP841" s="53" t="e">
        <f>SUMIFS('[20]WorkDone DATA'!$L:$L,'[20]WorkDone DATA'!$N:$N,BOQ!AP$6,'[20]WorkDone DATA'!$G:$G,BOQ!$B841)*$G841</f>
        <v>#VALUE!</v>
      </c>
      <c r="AQ841" s="53" t="e">
        <f>SUMIFS('[20]WorkDone DATA'!$L:$L,'[20]WorkDone DATA'!$N:$N,BOQ!AQ$6,'[20]WorkDone DATA'!$G:$G,BOQ!$B841)*$G841</f>
        <v>#VALUE!</v>
      </c>
      <c r="AR841" s="53" t="e">
        <f>SUMIFS('[20]WorkDone DATA'!$L:$L,'[20]WorkDone DATA'!$N:$N,BOQ!AR$6,'[20]WorkDone DATA'!$G:$G,BOQ!$B841)*$G841</f>
        <v>#VALUE!</v>
      </c>
      <c r="AS841" s="53" t="e">
        <f>SUMIFS('[20]WorkDone DATA'!$L:$L,'[20]WorkDone DATA'!$N:$N,BOQ!AS$6,'[20]WorkDone DATA'!$G:$G,BOQ!$B841)*$G841</f>
        <v>#VALUE!</v>
      </c>
      <c r="AT841" s="53" t="e">
        <f>SUMIFS('[20]WorkDone DATA'!$L:$L,'[20]WorkDone DATA'!$N:$N,BOQ!AT$6,'[20]WorkDone DATA'!$G:$G,BOQ!$B841)*$G841</f>
        <v>#VALUE!</v>
      </c>
      <c r="AU841" s="53" t="e">
        <f>SUMIFS('[20]WorkDone DATA'!$L:$L,'[20]WorkDone DATA'!$N:$N,BOQ!AU$6,'[20]WorkDone DATA'!$G:$G,BOQ!$B841)*$G841</f>
        <v>#VALUE!</v>
      </c>
      <c r="AV841" s="53" t="e">
        <f>SUMIFS('[20]WorkDone DATA'!$L:$L,'[20]WorkDone DATA'!$N:$N,BOQ!AV$6,'[20]WorkDone DATA'!$G:$G,BOQ!$B841)*$G841</f>
        <v>#VALUE!</v>
      </c>
      <c r="AW841" s="53" t="e">
        <f>SUMIFS('[20]WorkDone DATA'!$L:$L,'[20]WorkDone DATA'!$N:$N,BOQ!AW$6,'[20]WorkDone DATA'!$G:$G,BOQ!$B841)*$G841</f>
        <v>#VALUE!</v>
      </c>
      <c r="AX841" s="53" t="e">
        <f>SUMIFS('[20]WorkDone DATA'!$L:$L,'[20]WorkDone DATA'!$N:$N,BOQ!AX$6,'[20]WorkDone DATA'!$G:$G,BOQ!$B841)*$G841</f>
        <v>#VALUE!</v>
      </c>
      <c r="AY841" s="53" t="e">
        <f>SUMIFS('[20]WorkDone DATA'!$L:$L,'[20]WorkDone DATA'!$N:$N,BOQ!AY$6,'[20]WorkDone DATA'!$G:$G,BOQ!$B841)*$G841</f>
        <v>#VALUE!</v>
      </c>
      <c r="AZ841" s="53" t="e">
        <f>SUMIFS('[20]WorkDone DATA'!$L:$L,'[20]WorkDone DATA'!$N:$N,BOQ!AZ$6,'[20]WorkDone DATA'!$G:$G,BOQ!$B841)*$G841</f>
        <v>#VALUE!</v>
      </c>
      <c r="BA841" s="53" t="e">
        <f>SUMIFS('[20]WorkDone DATA'!$L:$L,'[20]WorkDone DATA'!$N:$N,BOQ!BA$6,'[20]WorkDone DATA'!$G:$G,BOQ!$B841)*$G841</f>
        <v>#VALUE!</v>
      </c>
      <c r="BB841" s="53" t="e">
        <f>SUMIFS('[20]WorkDone DATA'!$L:$L,'[20]WorkDone DATA'!$N:$N,BOQ!BB$6,'[20]WorkDone DATA'!$G:$G,BOQ!$B841)*$G841</f>
        <v>#VALUE!</v>
      </c>
      <c r="BC841" s="53" t="e">
        <f>SUMIFS('[20]WorkDone DATA'!$L:$L,'[20]WorkDone DATA'!$N:$N,BOQ!BC$6,'[20]WorkDone DATA'!$G:$G,BOQ!$B841)*$G841</f>
        <v>#VALUE!</v>
      </c>
      <c r="BD841" s="53" t="e">
        <f>SUMIFS('[20]WorkDone DATA'!$L:$L,'[20]WorkDone DATA'!$N:$N,BOQ!BD$6,'[20]WorkDone DATA'!$G:$G,BOQ!$B841)*$G841</f>
        <v>#VALUE!</v>
      </c>
      <c r="BE841" s="53" t="e">
        <f>SUMIFS('[20]WorkDone DATA'!$L:$L,'[20]WorkDone DATA'!$N:$N,BOQ!BE$6,'[20]WorkDone DATA'!$G:$G,BOQ!$B841)*$G841</f>
        <v>#VALUE!</v>
      </c>
      <c r="BF841" s="53" t="e">
        <f>SUMIFS('[20]WorkDone DATA'!$L:$L,'[20]WorkDone DATA'!$N:$N,BOQ!BF$6,'[20]WorkDone DATA'!$G:$G,BOQ!$B841)*$G841</f>
        <v>#VALUE!</v>
      </c>
      <c r="BG841" s="53" t="e">
        <f>SUMIFS('[20]WorkDone DATA'!$L:$L,'[20]WorkDone DATA'!$N:$N,BOQ!BG$6,'[20]WorkDone DATA'!$G:$G,BOQ!$B841)*$G841</f>
        <v>#VALUE!</v>
      </c>
      <c r="BH841" s="53" t="e">
        <f>SUMIFS('[20]WorkDone DATA'!$L:$L,'[20]WorkDone DATA'!$N:$N,BOQ!BH$6,'[20]WorkDone DATA'!$G:$G,BOQ!$B841)*$G841</f>
        <v>#VALUE!</v>
      </c>
      <c r="BI841" s="53" t="e">
        <f>SUMIFS('[20]WorkDone DATA'!$L:$L,'[20]WorkDone DATA'!$N:$N,BOQ!BI$6,'[20]WorkDone DATA'!$G:$G,BOQ!$B841)*$G841</f>
        <v>#VALUE!</v>
      </c>
      <c r="BJ841" s="53" t="e">
        <f>SUMIFS('[20]WorkDone DATA'!$L:$L,'[20]WorkDone DATA'!$N:$N,BOQ!BJ$6,'[20]WorkDone DATA'!$G:$G,BOQ!$B841)*$G841</f>
        <v>#VALUE!</v>
      </c>
      <c r="BK841" s="53" t="e">
        <f>SUMIFS('[20]WorkDone DATA'!$L:$L,'[20]WorkDone DATA'!$N:$N,BOQ!BK$6,'[20]WorkDone DATA'!$G:$G,BOQ!$B841)*$G841</f>
        <v>#VALUE!</v>
      </c>
      <c r="BL841" s="53" t="e">
        <f>SUMIFS('[20]WorkDone DATA'!$L:$L,'[20]WorkDone DATA'!$N:$N,BOQ!BL$6,'[20]WorkDone DATA'!$G:$G,BOQ!$B841)*$G841</f>
        <v>#VALUE!</v>
      </c>
      <c r="BM841" s="53" t="e">
        <f>SUMIFS('[20]WorkDone DATA'!$L:$L,'[20]WorkDone DATA'!$N:$N,BOQ!BM$6,'[20]WorkDone DATA'!$G:$G,BOQ!$B841)*$G841</f>
        <v>#VALUE!</v>
      </c>
      <c r="BN841" s="53" t="e">
        <f>SUMIFS('[20]WorkDone DATA'!$L:$L,'[20]WorkDone DATA'!$N:$N,BOQ!BN$6,'[20]WorkDone DATA'!$G:$G,BOQ!$B841)*$G841</f>
        <v>#VALUE!</v>
      </c>
      <c r="BO841" s="53" t="e">
        <f>SUMIFS('[20]WorkDone DATA'!$L:$L,'[20]WorkDone DATA'!$N:$N,BOQ!BO$6,'[20]WorkDone DATA'!$G:$G,BOQ!$B841)*$G841</f>
        <v>#VALUE!</v>
      </c>
      <c r="BP841" s="53" t="e">
        <f>SUMIFS('[20]WorkDone DATA'!$L:$L,'[20]WorkDone DATA'!$N:$N,BOQ!BP$6,'[20]WorkDone DATA'!$G:$G,BOQ!$B841)*$G841</f>
        <v>#VALUE!</v>
      </c>
      <c r="BQ841" s="53" t="e">
        <f>SUMIFS('[20]WorkDone DATA'!$L:$L,'[20]WorkDone DATA'!$N:$N,BOQ!BQ$6,'[20]WorkDone DATA'!$G:$G,BOQ!$B841)*$G841</f>
        <v>#VALUE!</v>
      </c>
      <c r="BR841" s="53" t="e">
        <f>SUMIFS('[20]WorkDone DATA'!$L:$L,'[20]WorkDone DATA'!$N:$N,BOQ!BR$6,'[20]WorkDone DATA'!$G:$G,BOQ!$B841)*$G841</f>
        <v>#VALUE!</v>
      </c>
      <c r="BS841" s="53" t="e">
        <f>SUMIFS('[20]WorkDone DATA'!$L:$L,'[20]WorkDone DATA'!$N:$N,BOQ!BS$6,'[20]WorkDone DATA'!$G:$G,BOQ!$B841)*$G841</f>
        <v>#VALUE!</v>
      </c>
      <c r="BT841" s="53" t="e">
        <f>SUMIFS('[20]WorkDone DATA'!$L:$L,'[20]WorkDone DATA'!$N:$N,BOQ!BT$6,'[20]WorkDone DATA'!$G:$G,BOQ!$B841)*$G841</f>
        <v>#VALUE!</v>
      </c>
      <c r="BU841" s="53" t="e">
        <f>SUMIFS('[20]WorkDone DATA'!$L:$L,'[20]WorkDone DATA'!$N:$N,BOQ!BU$6,'[20]WorkDone DATA'!$G:$G,BOQ!$B841)*$G841</f>
        <v>#VALUE!</v>
      </c>
      <c r="BV841" s="53" t="e">
        <f>SUMIFS('[20]WorkDone DATA'!$L:$L,'[20]WorkDone DATA'!$N:$N,BOQ!BV$6,'[20]WorkDone DATA'!$G:$G,BOQ!$B841)*$G841</f>
        <v>#VALUE!</v>
      </c>
      <c r="BW841" s="53" t="e">
        <f>SUMIFS('[20]WorkDone DATA'!$L:$L,'[20]WorkDone DATA'!$N:$N,BOQ!BW$6,'[20]WorkDone DATA'!$G:$G,BOQ!$B841)*$G841</f>
        <v>#VALUE!</v>
      </c>
      <c r="BX841" s="53" t="e">
        <f>SUMIFS('[20]WorkDone DATA'!$L:$L,'[20]WorkDone DATA'!$N:$N,BOQ!BX$6,'[20]WorkDone DATA'!$G:$G,BOQ!$B841)*$G841</f>
        <v>#VALUE!</v>
      </c>
    </row>
    <row r="842" spans="1:76" ht="15.6" x14ac:dyDescent="0.35">
      <c r="A842" s="1"/>
      <c r="B842" s="42"/>
      <c r="C842" s="80" t="s">
        <v>161</v>
      </c>
      <c r="D842" s="58"/>
      <c r="E842" s="77"/>
      <c r="F842" s="45"/>
      <c r="G842" s="52"/>
      <c r="H842" s="53">
        <f t="shared" si="110"/>
        <v>0</v>
      </c>
      <c r="K842" s="214"/>
      <c r="L842" s="220" t="e">
        <f t="shared" si="111"/>
        <v>#VALUE!</v>
      </c>
      <c r="M842" s="221" t="e">
        <f t="shared" si="112"/>
        <v>#VALUE!</v>
      </c>
      <c r="N842" s="219"/>
      <c r="O842" s="214">
        <f t="shared" si="113"/>
        <v>0</v>
      </c>
      <c r="P842" s="215" t="e">
        <f t="shared" si="114"/>
        <v>#VALUE!</v>
      </c>
      <c r="R842" s="217" t="e">
        <f>SUMIFS('[20]WorkDone DATA'!$L:$L,'[20]WorkDone DATA'!$N:$N,BOQ!S$6,'[20]WorkDone DATA'!$G:$G,BOQ!$B842)</f>
        <v>#VALUE!</v>
      </c>
      <c r="S842" s="53" t="e">
        <f t="shared" si="115"/>
        <v>#VALUE!</v>
      </c>
      <c r="T842" s="217" t="e">
        <f>SUMIFS('[20]WorkDone DATA'!$L:$L,'[20]WorkDone DATA'!$N:$N,BOQ!U$6,'[20]WorkDone DATA'!$G:$G,BOQ!$B842)</f>
        <v>#VALUE!</v>
      </c>
      <c r="U842" s="53" t="e">
        <f t="shared" si="116"/>
        <v>#VALUE!</v>
      </c>
      <c r="V842" s="217"/>
      <c r="W842" s="53" t="e">
        <f>SUMIFS('[20]WorkDone DATA'!$L:$L,'[20]WorkDone DATA'!$N:$N,BOQ!W$6,'[20]WorkDone DATA'!$G:$G,BOQ!$B842)*$G842</f>
        <v>#VALUE!</v>
      </c>
      <c r="X842" s="217"/>
      <c r="Y842" s="53" t="e">
        <f>SUMIFS('[20]WorkDone DATA'!$L:$L,'[20]WorkDone DATA'!$N:$N,BOQ!Y$6,'[20]WorkDone DATA'!$G:$G,BOQ!$B842)*$G842</f>
        <v>#VALUE!</v>
      </c>
      <c r="Z842" s="217"/>
      <c r="AA842" s="53" t="e">
        <f>SUMIFS('[20]WorkDone DATA'!$L:$L,'[20]WorkDone DATA'!$N:$N,BOQ!AA$6,'[20]WorkDone DATA'!$G:$G,BOQ!$B842)*$G842</f>
        <v>#VALUE!</v>
      </c>
      <c r="AB842" s="53" t="e">
        <f>SUMIFS('[20]WorkDone DATA'!$L:$L,'[20]WorkDone DATA'!$N:$N,BOQ!AB$6,'[20]WorkDone DATA'!$G:$G,BOQ!$B842)*$G842</f>
        <v>#VALUE!</v>
      </c>
      <c r="AC842" s="53" t="e">
        <f>SUMIFS('[20]WorkDone DATA'!$L:$L,'[20]WorkDone DATA'!$N:$N,BOQ!AC$6,'[20]WorkDone DATA'!$G:$G,BOQ!$B842)*$G842</f>
        <v>#VALUE!</v>
      </c>
      <c r="AD842" s="53" t="e">
        <f>SUMIFS('[20]WorkDone DATA'!$L:$L,'[20]WorkDone DATA'!$N:$N,BOQ!AD$6,'[20]WorkDone DATA'!$G:$G,BOQ!$B842)*$G842</f>
        <v>#VALUE!</v>
      </c>
      <c r="AE842" s="53" t="e">
        <f>SUMIFS('[20]WorkDone DATA'!$L:$L,'[20]WorkDone DATA'!$N:$N,BOQ!AE$6,'[20]WorkDone DATA'!$G:$G,BOQ!$B842)*$G842</f>
        <v>#VALUE!</v>
      </c>
      <c r="AF842" s="53" t="e">
        <f>SUMIFS('[20]WorkDone DATA'!$L:$L,'[20]WorkDone DATA'!$N:$N,BOQ!AF$6,'[20]WorkDone DATA'!$G:$G,BOQ!$B842)*$G842</f>
        <v>#VALUE!</v>
      </c>
      <c r="AG842" s="53" t="e">
        <f>SUMIFS('[20]WorkDone DATA'!$L:$L,'[20]WorkDone DATA'!$N:$N,BOQ!AG$6,'[20]WorkDone DATA'!$G:$G,BOQ!$B842)*$G842</f>
        <v>#VALUE!</v>
      </c>
      <c r="AH842" s="53" t="e">
        <f>SUMIFS('[20]WorkDone DATA'!$L:$L,'[20]WorkDone DATA'!$N:$N,BOQ!AH$6,'[20]WorkDone DATA'!$G:$G,BOQ!$B842)*$G842</f>
        <v>#VALUE!</v>
      </c>
      <c r="AI842" s="53" t="e">
        <f>SUMIFS('[20]WorkDone DATA'!$L:$L,'[20]WorkDone DATA'!$N:$N,BOQ!AI$6,'[20]WorkDone DATA'!$G:$G,BOQ!$B842)*$G842</f>
        <v>#VALUE!</v>
      </c>
      <c r="AJ842" s="53" t="e">
        <f>SUMIFS('[20]WorkDone DATA'!$L:$L,'[20]WorkDone DATA'!$N:$N,BOQ!AJ$6,'[20]WorkDone DATA'!$G:$G,BOQ!$B842)*$G842</f>
        <v>#VALUE!</v>
      </c>
      <c r="AK842" s="53" t="e">
        <f>SUMIFS('[20]WorkDone DATA'!$L:$L,'[20]WorkDone DATA'!$N:$N,BOQ!AK$6,'[20]WorkDone DATA'!$G:$G,BOQ!$B842)*$G842</f>
        <v>#VALUE!</v>
      </c>
      <c r="AL842" s="53" t="e">
        <f>SUMIFS('[20]WorkDone DATA'!$L:$L,'[20]WorkDone DATA'!$N:$N,BOQ!AL$6,'[20]WorkDone DATA'!$G:$G,BOQ!$B842)*$G842</f>
        <v>#VALUE!</v>
      </c>
      <c r="AM842" s="53" t="e">
        <f>SUMIFS('[20]WorkDone DATA'!$L:$L,'[20]WorkDone DATA'!$N:$N,BOQ!AM$6,'[20]WorkDone DATA'!$G:$G,BOQ!$B842)*$G842</f>
        <v>#VALUE!</v>
      </c>
      <c r="AN842" s="53" t="e">
        <f>SUMIFS('[20]WorkDone DATA'!$L:$L,'[20]WorkDone DATA'!$N:$N,BOQ!AN$6,'[20]WorkDone DATA'!$G:$G,BOQ!$B842)*$G842</f>
        <v>#VALUE!</v>
      </c>
      <c r="AO842" s="53" t="e">
        <f>SUMIFS('[20]WorkDone DATA'!$L:$L,'[20]WorkDone DATA'!$N:$N,BOQ!AO$6,'[20]WorkDone DATA'!$G:$G,BOQ!$B842)*$G842</f>
        <v>#VALUE!</v>
      </c>
      <c r="AP842" s="53" t="e">
        <f>SUMIFS('[20]WorkDone DATA'!$L:$L,'[20]WorkDone DATA'!$N:$N,BOQ!AP$6,'[20]WorkDone DATA'!$G:$G,BOQ!$B842)*$G842</f>
        <v>#VALUE!</v>
      </c>
      <c r="AQ842" s="53" t="e">
        <f>SUMIFS('[20]WorkDone DATA'!$L:$L,'[20]WorkDone DATA'!$N:$N,BOQ!AQ$6,'[20]WorkDone DATA'!$G:$G,BOQ!$B842)*$G842</f>
        <v>#VALUE!</v>
      </c>
      <c r="AR842" s="53" t="e">
        <f>SUMIFS('[20]WorkDone DATA'!$L:$L,'[20]WorkDone DATA'!$N:$N,BOQ!AR$6,'[20]WorkDone DATA'!$G:$G,BOQ!$B842)*$G842</f>
        <v>#VALUE!</v>
      </c>
      <c r="AS842" s="53" t="e">
        <f>SUMIFS('[20]WorkDone DATA'!$L:$L,'[20]WorkDone DATA'!$N:$N,BOQ!AS$6,'[20]WorkDone DATA'!$G:$G,BOQ!$B842)*$G842</f>
        <v>#VALUE!</v>
      </c>
      <c r="AT842" s="53" t="e">
        <f>SUMIFS('[20]WorkDone DATA'!$L:$L,'[20]WorkDone DATA'!$N:$N,BOQ!AT$6,'[20]WorkDone DATA'!$G:$G,BOQ!$B842)*$G842</f>
        <v>#VALUE!</v>
      </c>
      <c r="AU842" s="53" t="e">
        <f>SUMIFS('[20]WorkDone DATA'!$L:$L,'[20]WorkDone DATA'!$N:$N,BOQ!AU$6,'[20]WorkDone DATA'!$G:$G,BOQ!$B842)*$G842</f>
        <v>#VALUE!</v>
      </c>
      <c r="AV842" s="53" t="e">
        <f>SUMIFS('[20]WorkDone DATA'!$L:$L,'[20]WorkDone DATA'!$N:$N,BOQ!AV$6,'[20]WorkDone DATA'!$G:$G,BOQ!$B842)*$G842</f>
        <v>#VALUE!</v>
      </c>
      <c r="AW842" s="53" t="e">
        <f>SUMIFS('[20]WorkDone DATA'!$L:$L,'[20]WorkDone DATA'!$N:$N,BOQ!AW$6,'[20]WorkDone DATA'!$G:$G,BOQ!$B842)*$G842</f>
        <v>#VALUE!</v>
      </c>
      <c r="AX842" s="53" t="e">
        <f>SUMIFS('[20]WorkDone DATA'!$L:$L,'[20]WorkDone DATA'!$N:$N,BOQ!AX$6,'[20]WorkDone DATA'!$G:$G,BOQ!$B842)*$G842</f>
        <v>#VALUE!</v>
      </c>
      <c r="AY842" s="53" t="e">
        <f>SUMIFS('[20]WorkDone DATA'!$L:$L,'[20]WorkDone DATA'!$N:$N,BOQ!AY$6,'[20]WorkDone DATA'!$G:$G,BOQ!$B842)*$G842</f>
        <v>#VALUE!</v>
      </c>
      <c r="AZ842" s="53" t="e">
        <f>SUMIFS('[20]WorkDone DATA'!$L:$L,'[20]WorkDone DATA'!$N:$N,BOQ!AZ$6,'[20]WorkDone DATA'!$G:$G,BOQ!$B842)*$G842</f>
        <v>#VALUE!</v>
      </c>
      <c r="BA842" s="53" t="e">
        <f>SUMIFS('[20]WorkDone DATA'!$L:$L,'[20]WorkDone DATA'!$N:$N,BOQ!BA$6,'[20]WorkDone DATA'!$G:$G,BOQ!$B842)*$G842</f>
        <v>#VALUE!</v>
      </c>
      <c r="BB842" s="53" t="e">
        <f>SUMIFS('[20]WorkDone DATA'!$L:$L,'[20]WorkDone DATA'!$N:$N,BOQ!BB$6,'[20]WorkDone DATA'!$G:$G,BOQ!$B842)*$G842</f>
        <v>#VALUE!</v>
      </c>
      <c r="BC842" s="53" t="e">
        <f>SUMIFS('[20]WorkDone DATA'!$L:$L,'[20]WorkDone DATA'!$N:$N,BOQ!BC$6,'[20]WorkDone DATA'!$G:$G,BOQ!$B842)*$G842</f>
        <v>#VALUE!</v>
      </c>
      <c r="BD842" s="53" t="e">
        <f>SUMIFS('[20]WorkDone DATA'!$L:$L,'[20]WorkDone DATA'!$N:$N,BOQ!BD$6,'[20]WorkDone DATA'!$G:$G,BOQ!$B842)*$G842</f>
        <v>#VALUE!</v>
      </c>
      <c r="BE842" s="53" t="e">
        <f>SUMIFS('[20]WorkDone DATA'!$L:$L,'[20]WorkDone DATA'!$N:$N,BOQ!BE$6,'[20]WorkDone DATA'!$G:$G,BOQ!$B842)*$G842</f>
        <v>#VALUE!</v>
      </c>
      <c r="BF842" s="53" t="e">
        <f>SUMIFS('[20]WorkDone DATA'!$L:$L,'[20]WorkDone DATA'!$N:$N,BOQ!BF$6,'[20]WorkDone DATA'!$G:$G,BOQ!$B842)*$G842</f>
        <v>#VALUE!</v>
      </c>
      <c r="BG842" s="53" t="e">
        <f>SUMIFS('[20]WorkDone DATA'!$L:$L,'[20]WorkDone DATA'!$N:$N,BOQ!BG$6,'[20]WorkDone DATA'!$G:$G,BOQ!$B842)*$G842</f>
        <v>#VALUE!</v>
      </c>
      <c r="BH842" s="53" t="e">
        <f>SUMIFS('[20]WorkDone DATA'!$L:$L,'[20]WorkDone DATA'!$N:$N,BOQ!BH$6,'[20]WorkDone DATA'!$G:$G,BOQ!$B842)*$G842</f>
        <v>#VALUE!</v>
      </c>
      <c r="BI842" s="53" t="e">
        <f>SUMIFS('[20]WorkDone DATA'!$L:$L,'[20]WorkDone DATA'!$N:$N,BOQ!BI$6,'[20]WorkDone DATA'!$G:$G,BOQ!$B842)*$G842</f>
        <v>#VALUE!</v>
      </c>
      <c r="BJ842" s="53" t="e">
        <f>SUMIFS('[20]WorkDone DATA'!$L:$L,'[20]WorkDone DATA'!$N:$N,BOQ!BJ$6,'[20]WorkDone DATA'!$G:$G,BOQ!$B842)*$G842</f>
        <v>#VALUE!</v>
      </c>
      <c r="BK842" s="53" t="e">
        <f>SUMIFS('[20]WorkDone DATA'!$L:$L,'[20]WorkDone DATA'!$N:$N,BOQ!BK$6,'[20]WorkDone DATA'!$G:$G,BOQ!$B842)*$G842</f>
        <v>#VALUE!</v>
      </c>
      <c r="BL842" s="53" t="e">
        <f>SUMIFS('[20]WorkDone DATA'!$L:$L,'[20]WorkDone DATA'!$N:$N,BOQ!BL$6,'[20]WorkDone DATA'!$G:$G,BOQ!$B842)*$G842</f>
        <v>#VALUE!</v>
      </c>
      <c r="BM842" s="53" t="e">
        <f>SUMIFS('[20]WorkDone DATA'!$L:$L,'[20]WorkDone DATA'!$N:$N,BOQ!BM$6,'[20]WorkDone DATA'!$G:$G,BOQ!$B842)*$G842</f>
        <v>#VALUE!</v>
      </c>
      <c r="BN842" s="53" t="e">
        <f>SUMIFS('[20]WorkDone DATA'!$L:$L,'[20]WorkDone DATA'!$N:$N,BOQ!BN$6,'[20]WorkDone DATA'!$G:$G,BOQ!$B842)*$G842</f>
        <v>#VALUE!</v>
      </c>
      <c r="BO842" s="53" t="e">
        <f>SUMIFS('[20]WorkDone DATA'!$L:$L,'[20]WorkDone DATA'!$N:$N,BOQ!BO$6,'[20]WorkDone DATA'!$G:$G,BOQ!$B842)*$G842</f>
        <v>#VALUE!</v>
      </c>
      <c r="BP842" s="53" t="e">
        <f>SUMIFS('[20]WorkDone DATA'!$L:$L,'[20]WorkDone DATA'!$N:$N,BOQ!BP$6,'[20]WorkDone DATA'!$G:$G,BOQ!$B842)*$G842</f>
        <v>#VALUE!</v>
      </c>
      <c r="BQ842" s="53" t="e">
        <f>SUMIFS('[20]WorkDone DATA'!$L:$L,'[20]WorkDone DATA'!$N:$N,BOQ!BQ$6,'[20]WorkDone DATA'!$G:$G,BOQ!$B842)*$G842</f>
        <v>#VALUE!</v>
      </c>
      <c r="BR842" s="53" t="e">
        <f>SUMIFS('[20]WorkDone DATA'!$L:$L,'[20]WorkDone DATA'!$N:$N,BOQ!BR$6,'[20]WorkDone DATA'!$G:$G,BOQ!$B842)*$G842</f>
        <v>#VALUE!</v>
      </c>
      <c r="BS842" s="53" t="e">
        <f>SUMIFS('[20]WorkDone DATA'!$L:$L,'[20]WorkDone DATA'!$N:$N,BOQ!BS$6,'[20]WorkDone DATA'!$G:$G,BOQ!$B842)*$G842</f>
        <v>#VALUE!</v>
      </c>
      <c r="BT842" s="53" t="e">
        <f>SUMIFS('[20]WorkDone DATA'!$L:$L,'[20]WorkDone DATA'!$N:$N,BOQ!BT$6,'[20]WorkDone DATA'!$G:$G,BOQ!$B842)*$G842</f>
        <v>#VALUE!</v>
      </c>
      <c r="BU842" s="53" t="e">
        <f>SUMIFS('[20]WorkDone DATA'!$L:$L,'[20]WorkDone DATA'!$N:$N,BOQ!BU$6,'[20]WorkDone DATA'!$G:$G,BOQ!$B842)*$G842</f>
        <v>#VALUE!</v>
      </c>
      <c r="BV842" s="53" t="e">
        <f>SUMIFS('[20]WorkDone DATA'!$L:$L,'[20]WorkDone DATA'!$N:$N,BOQ!BV$6,'[20]WorkDone DATA'!$G:$G,BOQ!$B842)*$G842</f>
        <v>#VALUE!</v>
      </c>
      <c r="BW842" s="53" t="e">
        <f>SUMIFS('[20]WorkDone DATA'!$L:$L,'[20]WorkDone DATA'!$N:$N,BOQ!BW$6,'[20]WorkDone DATA'!$G:$G,BOQ!$B842)*$G842</f>
        <v>#VALUE!</v>
      </c>
      <c r="BX842" s="53" t="e">
        <f>SUMIFS('[20]WorkDone DATA'!$L:$L,'[20]WorkDone DATA'!$N:$N,BOQ!BX$6,'[20]WorkDone DATA'!$G:$G,BOQ!$B842)*$G842</f>
        <v>#VALUE!</v>
      </c>
    </row>
    <row r="843" spans="1:76" ht="15.6" x14ac:dyDescent="0.35">
      <c r="A843" s="1" t="str">
        <f>C842</f>
        <v>50 x 6 mm Flat Cu +saddles</v>
      </c>
      <c r="B843" s="42">
        <v>2.452</v>
      </c>
      <c r="C843" s="151" t="s">
        <v>11</v>
      </c>
      <c r="D843" s="58" t="s">
        <v>96</v>
      </c>
      <c r="E843" s="77" t="s">
        <v>13</v>
      </c>
      <c r="F843" s="45">
        <v>3000</v>
      </c>
      <c r="G843" s="52">
        <v>487.1</v>
      </c>
      <c r="H843" s="53">
        <f t="shared" si="110"/>
        <v>1461300</v>
      </c>
      <c r="K843" s="214" t="e">
        <f t="shared" si="117"/>
        <v>#VALUE!</v>
      </c>
      <c r="L843" s="220" t="e">
        <f t="shared" si="111"/>
        <v>#VALUE!</v>
      </c>
      <c r="M843" s="221" t="e">
        <f t="shared" si="112"/>
        <v>#VALUE!</v>
      </c>
      <c r="N843" s="219"/>
      <c r="O843" s="214" t="e">
        <f t="shared" si="113"/>
        <v>#VALUE!</v>
      </c>
      <c r="P843" s="215" t="e">
        <f t="shared" si="114"/>
        <v>#VALUE!</v>
      </c>
      <c r="R843" s="217" t="e">
        <f>SUMIFS('[20]WorkDone DATA'!$L:$L,'[20]WorkDone DATA'!$N:$N,BOQ!S$6,'[20]WorkDone DATA'!$G:$G,BOQ!$B843)</f>
        <v>#VALUE!</v>
      </c>
      <c r="S843" s="53" t="e">
        <f t="shared" si="115"/>
        <v>#VALUE!</v>
      </c>
      <c r="T843" s="217" t="e">
        <f>SUMIFS('[20]WorkDone DATA'!$L:$L,'[20]WorkDone DATA'!$N:$N,BOQ!U$6,'[20]WorkDone DATA'!$G:$G,BOQ!$B843)</f>
        <v>#VALUE!</v>
      </c>
      <c r="U843" s="53" t="e">
        <f t="shared" si="116"/>
        <v>#VALUE!</v>
      </c>
      <c r="V843" s="217"/>
      <c r="W843" s="53" t="e">
        <f>SUMIFS('[20]WorkDone DATA'!$L:$L,'[20]WorkDone DATA'!$N:$N,BOQ!W$6,'[20]WorkDone DATA'!$G:$G,BOQ!$B843)*$G843</f>
        <v>#VALUE!</v>
      </c>
      <c r="X843" s="217"/>
      <c r="Y843" s="53" t="e">
        <f>SUMIFS('[20]WorkDone DATA'!$L:$L,'[20]WorkDone DATA'!$N:$N,BOQ!Y$6,'[20]WorkDone DATA'!$G:$G,BOQ!$B843)*$G843</f>
        <v>#VALUE!</v>
      </c>
      <c r="Z843" s="217"/>
      <c r="AA843" s="53" t="e">
        <f>SUMIFS('[20]WorkDone DATA'!$L:$L,'[20]WorkDone DATA'!$N:$N,BOQ!AA$6,'[20]WorkDone DATA'!$G:$G,BOQ!$B843)*$G843</f>
        <v>#VALUE!</v>
      </c>
      <c r="AB843" s="53" t="e">
        <f>SUMIFS('[20]WorkDone DATA'!$L:$L,'[20]WorkDone DATA'!$N:$N,BOQ!AB$6,'[20]WorkDone DATA'!$G:$G,BOQ!$B843)*$G843</f>
        <v>#VALUE!</v>
      </c>
      <c r="AC843" s="53" t="e">
        <f>SUMIFS('[20]WorkDone DATA'!$L:$L,'[20]WorkDone DATA'!$N:$N,BOQ!AC$6,'[20]WorkDone DATA'!$G:$G,BOQ!$B843)*$G843</f>
        <v>#VALUE!</v>
      </c>
      <c r="AD843" s="53" t="e">
        <f>SUMIFS('[20]WorkDone DATA'!$L:$L,'[20]WorkDone DATA'!$N:$N,BOQ!AD$6,'[20]WorkDone DATA'!$G:$G,BOQ!$B843)*$G843</f>
        <v>#VALUE!</v>
      </c>
      <c r="AE843" s="53" t="e">
        <f>SUMIFS('[20]WorkDone DATA'!$L:$L,'[20]WorkDone DATA'!$N:$N,BOQ!AE$6,'[20]WorkDone DATA'!$G:$G,BOQ!$B843)*$G843</f>
        <v>#VALUE!</v>
      </c>
      <c r="AF843" s="53" t="e">
        <f>SUMIFS('[20]WorkDone DATA'!$L:$L,'[20]WorkDone DATA'!$N:$N,BOQ!AF$6,'[20]WorkDone DATA'!$G:$G,BOQ!$B843)*$G843</f>
        <v>#VALUE!</v>
      </c>
      <c r="AG843" s="53" t="e">
        <f>SUMIFS('[20]WorkDone DATA'!$L:$L,'[20]WorkDone DATA'!$N:$N,BOQ!AG$6,'[20]WorkDone DATA'!$G:$G,BOQ!$B843)*$G843</f>
        <v>#VALUE!</v>
      </c>
      <c r="AH843" s="53" t="e">
        <f>SUMIFS('[20]WorkDone DATA'!$L:$L,'[20]WorkDone DATA'!$N:$N,BOQ!AH$6,'[20]WorkDone DATA'!$G:$G,BOQ!$B843)*$G843</f>
        <v>#VALUE!</v>
      </c>
      <c r="AI843" s="53" t="e">
        <f>SUMIFS('[20]WorkDone DATA'!$L:$L,'[20]WorkDone DATA'!$N:$N,BOQ!AI$6,'[20]WorkDone DATA'!$G:$G,BOQ!$B843)*$G843</f>
        <v>#VALUE!</v>
      </c>
      <c r="AJ843" s="53" t="e">
        <f>SUMIFS('[20]WorkDone DATA'!$L:$L,'[20]WorkDone DATA'!$N:$N,BOQ!AJ$6,'[20]WorkDone DATA'!$G:$G,BOQ!$B843)*$G843</f>
        <v>#VALUE!</v>
      </c>
      <c r="AK843" s="53" t="e">
        <f>SUMIFS('[20]WorkDone DATA'!$L:$L,'[20]WorkDone DATA'!$N:$N,BOQ!AK$6,'[20]WorkDone DATA'!$G:$G,BOQ!$B843)*$G843</f>
        <v>#VALUE!</v>
      </c>
      <c r="AL843" s="53" t="e">
        <f>SUMIFS('[20]WorkDone DATA'!$L:$L,'[20]WorkDone DATA'!$N:$N,BOQ!AL$6,'[20]WorkDone DATA'!$G:$G,BOQ!$B843)*$G843</f>
        <v>#VALUE!</v>
      </c>
      <c r="AM843" s="53" t="e">
        <f>SUMIFS('[20]WorkDone DATA'!$L:$L,'[20]WorkDone DATA'!$N:$N,BOQ!AM$6,'[20]WorkDone DATA'!$G:$G,BOQ!$B843)*$G843</f>
        <v>#VALUE!</v>
      </c>
      <c r="AN843" s="53" t="e">
        <f>SUMIFS('[20]WorkDone DATA'!$L:$L,'[20]WorkDone DATA'!$N:$N,BOQ!AN$6,'[20]WorkDone DATA'!$G:$G,BOQ!$B843)*$G843</f>
        <v>#VALUE!</v>
      </c>
      <c r="AO843" s="53" t="e">
        <f>SUMIFS('[20]WorkDone DATA'!$L:$L,'[20]WorkDone DATA'!$N:$N,BOQ!AO$6,'[20]WorkDone DATA'!$G:$G,BOQ!$B843)*$G843</f>
        <v>#VALUE!</v>
      </c>
      <c r="AP843" s="53" t="e">
        <f>SUMIFS('[20]WorkDone DATA'!$L:$L,'[20]WorkDone DATA'!$N:$N,BOQ!AP$6,'[20]WorkDone DATA'!$G:$G,BOQ!$B843)*$G843</f>
        <v>#VALUE!</v>
      </c>
      <c r="AQ843" s="53" t="e">
        <f>SUMIFS('[20]WorkDone DATA'!$L:$L,'[20]WorkDone DATA'!$N:$N,BOQ!AQ$6,'[20]WorkDone DATA'!$G:$G,BOQ!$B843)*$G843</f>
        <v>#VALUE!</v>
      </c>
      <c r="AR843" s="53" t="e">
        <f>SUMIFS('[20]WorkDone DATA'!$L:$L,'[20]WorkDone DATA'!$N:$N,BOQ!AR$6,'[20]WorkDone DATA'!$G:$G,BOQ!$B843)*$G843</f>
        <v>#VALUE!</v>
      </c>
      <c r="AS843" s="53" t="e">
        <f>SUMIFS('[20]WorkDone DATA'!$L:$L,'[20]WorkDone DATA'!$N:$N,BOQ!AS$6,'[20]WorkDone DATA'!$G:$G,BOQ!$B843)*$G843</f>
        <v>#VALUE!</v>
      </c>
      <c r="AT843" s="53" t="e">
        <f>SUMIFS('[20]WorkDone DATA'!$L:$L,'[20]WorkDone DATA'!$N:$N,BOQ!AT$6,'[20]WorkDone DATA'!$G:$G,BOQ!$B843)*$G843</f>
        <v>#VALUE!</v>
      </c>
      <c r="AU843" s="53" t="e">
        <f>SUMIFS('[20]WorkDone DATA'!$L:$L,'[20]WorkDone DATA'!$N:$N,BOQ!AU$6,'[20]WorkDone DATA'!$G:$G,BOQ!$B843)*$G843</f>
        <v>#VALUE!</v>
      </c>
      <c r="AV843" s="53" t="e">
        <f>SUMIFS('[20]WorkDone DATA'!$L:$L,'[20]WorkDone DATA'!$N:$N,BOQ!AV$6,'[20]WorkDone DATA'!$G:$G,BOQ!$B843)*$G843</f>
        <v>#VALUE!</v>
      </c>
      <c r="AW843" s="53" t="e">
        <f>SUMIFS('[20]WorkDone DATA'!$L:$L,'[20]WorkDone DATA'!$N:$N,BOQ!AW$6,'[20]WorkDone DATA'!$G:$G,BOQ!$B843)*$G843</f>
        <v>#VALUE!</v>
      </c>
      <c r="AX843" s="53" t="e">
        <f>SUMIFS('[20]WorkDone DATA'!$L:$L,'[20]WorkDone DATA'!$N:$N,BOQ!AX$6,'[20]WorkDone DATA'!$G:$G,BOQ!$B843)*$G843</f>
        <v>#VALUE!</v>
      </c>
      <c r="AY843" s="53" t="e">
        <f>SUMIFS('[20]WorkDone DATA'!$L:$L,'[20]WorkDone DATA'!$N:$N,BOQ!AY$6,'[20]WorkDone DATA'!$G:$G,BOQ!$B843)*$G843</f>
        <v>#VALUE!</v>
      </c>
      <c r="AZ843" s="53" t="e">
        <f>SUMIFS('[20]WorkDone DATA'!$L:$L,'[20]WorkDone DATA'!$N:$N,BOQ!AZ$6,'[20]WorkDone DATA'!$G:$G,BOQ!$B843)*$G843</f>
        <v>#VALUE!</v>
      </c>
      <c r="BA843" s="53" t="e">
        <f>SUMIFS('[20]WorkDone DATA'!$L:$L,'[20]WorkDone DATA'!$N:$N,BOQ!BA$6,'[20]WorkDone DATA'!$G:$G,BOQ!$B843)*$G843</f>
        <v>#VALUE!</v>
      </c>
      <c r="BB843" s="53" t="e">
        <f>SUMIFS('[20]WorkDone DATA'!$L:$L,'[20]WorkDone DATA'!$N:$N,BOQ!BB$6,'[20]WorkDone DATA'!$G:$G,BOQ!$B843)*$G843</f>
        <v>#VALUE!</v>
      </c>
      <c r="BC843" s="53" t="e">
        <f>SUMIFS('[20]WorkDone DATA'!$L:$L,'[20]WorkDone DATA'!$N:$N,BOQ!BC$6,'[20]WorkDone DATA'!$G:$G,BOQ!$B843)*$G843</f>
        <v>#VALUE!</v>
      </c>
      <c r="BD843" s="53" t="e">
        <f>SUMIFS('[20]WorkDone DATA'!$L:$L,'[20]WorkDone DATA'!$N:$N,BOQ!BD$6,'[20]WorkDone DATA'!$G:$G,BOQ!$B843)*$G843</f>
        <v>#VALUE!</v>
      </c>
      <c r="BE843" s="53" t="e">
        <f>SUMIFS('[20]WorkDone DATA'!$L:$L,'[20]WorkDone DATA'!$N:$N,BOQ!BE$6,'[20]WorkDone DATA'!$G:$G,BOQ!$B843)*$G843</f>
        <v>#VALUE!</v>
      </c>
      <c r="BF843" s="53" t="e">
        <f>SUMIFS('[20]WorkDone DATA'!$L:$L,'[20]WorkDone DATA'!$N:$N,BOQ!BF$6,'[20]WorkDone DATA'!$G:$G,BOQ!$B843)*$G843</f>
        <v>#VALUE!</v>
      </c>
      <c r="BG843" s="53" t="e">
        <f>SUMIFS('[20]WorkDone DATA'!$L:$L,'[20]WorkDone DATA'!$N:$N,BOQ!BG$6,'[20]WorkDone DATA'!$G:$G,BOQ!$B843)*$G843</f>
        <v>#VALUE!</v>
      </c>
      <c r="BH843" s="53" t="e">
        <f>SUMIFS('[20]WorkDone DATA'!$L:$L,'[20]WorkDone DATA'!$N:$N,BOQ!BH$6,'[20]WorkDone DATA'!$G:$G,BOQ!$B843)*$G843</f>
        <v>#VALUE!</v>
      </c>
      <c r="BI843" s="53" t="e">
        <f>SUMIFS('[20]WorkDone DATA'!$L:$L,'[20]WorkDone DATA'!$N:$N,BOQ!BI$6,'[20]WorkDone DATA'!$G:$G,BOQ!$B843)*$G843</f>
        <v>#VALUE!</v>
      </c>
      <c r="BJ843" s="53" t="e">
        <f>SUMIFS('[20]WorkDone DATA'!$L:$L,'[20]WorkDone DATA'!$N:$N,BOQ!BJ$6,'[20]WorkDone DATA'!$G:$G,BOQ!$B843)*$G843</f>
        <v>#VALUE!</v>
      </c>
      <c r="BK843" s="53" t="e">
        <f>SUMIFS('[20]WorkDone DATA'!$L:$L,'[20]WorkDone DATA'!$N:$N,BOQ!BK$6,'[20]WorkDone DATA'!$G:$G,BOQ!$B843)*$G843</f>
        <v>#VALUE!</v>
      </c>
      <c r="BL843" s="53" t="e">
        <f>SUMIFS('[20]WorkDone DATA'!$L:$L,'[20]WorkDone DATA'!$N:$N,BOQ!BL$6,'[20]WorkDone DATA'!$G:$G,BOQ!$B843)*$G843</f>
        <v>#VALUE!</v>
      </c>
      <c r="BM843" s="53" t="e">
        <f>SUMIFS('[20]WorkDone DATA'!$L:$L,'[20]WorkDone DATA'!$N:$N,BOQ!BM$6,'[20]WorkDone DATA'!$G:$G,BOQ!$B843)*$G843</f>
        <v>#VALUE!</v>
      </c>
      <c r="BN843" s="53" t="e">
        <f>SUMIFS('[20]WorkDone DATA'!$L:$L,'[20]WorkDone DATA'!$N:$N,BOQ!BN$6,'[20]WorkDone DATA'!$G:$G,BOQ!$B843)*$G843</f>
        <v>#VALUE!</v>
      </c>
      <c r="BO843" s="53" t="e">
        <f>SUMIFS('[20]WorkDone DATA'!$L:$L,'[20]WorkDone DATA'!$N:$N,BOQ!BO$6,'[20]WorkDone DATA'!$G:$G,BOQ!$B843)*$G843</f>
        <v>#VALUE!</v>
      </c>
      <c r="BP843" s="53" t="e">
        <f>SUMIFS('[20]WorkDone DATA'!$L:$L,'[20]WorkDone DATA'!$N:$N,BOQ!BP$6,'[20]WorkDone DATA'!$G:$G,BOQ!$B843)*$G843</f>
        <v>#VALUE!</v>
      </c>
      <c r="BQ843" s="53" t="e">
        <f>SUMIFS('[20]WorkDone DATA'!$L:$L,'[20]WorkDone DATA'!$N:$N,BOQ!BQ$6,'[20]WorkDone DATA'!$G:$G,BOQ!$B843)*$G843</f>
        <v>#VALUE!</v>
      </c>
      <c r="BR843" s="53" t="e">
        <f>SUMIFS('[20]WorkDone DATA'!$L:$L,'[20]WorkDone DATA'!$N:$N,BOQ!BR$6,'[20]WorkDone DATA'!$G:$G,BOQ!$B843)*$G843</f>
        <v>#VALUE!</v>
      </c>
      <c r="BS843" s="53" t="e">
        <f>SUMIFS('[20]WorkDone DATA'!$L:$L,'[20]WorkDone DATA'!$N:$N,BOQ!BS$6,'[20]WorkDone DATA'!$G:$G,BOQ!$B843)*$G843</f>
        <v>#VALUE!</v>
      </c>
      <c r="BT843" s="53" t="e">
        <f>SUMIFS('[20]WorkDone DATA'!$L:$L,'[20]WorkDone DATA'!$N:$N,BOQ!BT$6,'[20]WorkDone DATA'!$G:$G,BOQ!$B843)*$G843</f>
        <v>#VALUE!</v>
      </c>
      <c r="BU843" s="53" t="e">
        <f>SUMIFS('[20]WorkDone DATA'!$L:$L,'[20]WorkDone DATA'!$N:$N,BOQ!BU$6,'[20]WorkDone DATA'!$G:$G,BOQ!$B843)*$G843</f>
        <v>#VALUE!</v>
      </c>
      <c r="BV843" s="53" t="e">
        <f>SUMIFS('[20]WorkDone DATA'!$L:$L,'[20]WorkDone DATA'!$N:$N,BOQ!BV$6,'[20]WorkDone DATA'!$G:$G,BOQ!$B843)*$G843</f>
        <v>#VALUE!</v>
      </c>
      <c r="BW843" s="53" t="e">
        <f>SUMIFS('[20]WorkDone DATA'!$L:$L,'[20]WorkDone DATA'!$N:$N,BOQ!BW$6,'[20]WorkDone DATA'!$G:$G,BOQ!$B843)*$G843</f>
        <v>#VALUE!</v>
      </c>
      <c r="BX843" s="53" t="e">
        <f>SUMIFS('[20]WorkDone DATA'!$L:$L,'[20]WorkDone DATA'!$N:$N,BOQ!BX$6,'[20]WorkDone DATA'!$G:$G,BOQ!$B843)*$G843</f>
        <v>#VALUE!</v>
      </c>
    </row>
    <row r="844" spans="1:76" ht="15.6" x14ac:dyDescent="0.35">
      <c r="A844" s="1" t="str">
        <f>C842</f>
        <v>50 x 6 mm Flat Cu +saddles</v>
      </c>
      <c r="B844" s="42">
        <v>2.4529999999999998</v>
      </c>
      <c r="C844" s="151" t="s">
        <v>53</v>
      </c>
      <c r="D844" s="58" t="s">
        <v>46</v>
      </c>
      <c r="E844" s="77" t="s">
        <v>13</v>
      </c>
      <c r="F844" s="45">
        <v>3000</v>
      </c>
      <c r="G844" s="52">
        <v>93.69</v>
      </c>
      <c r="H844" s="53">
        <f t="shared" ref="H844:H907" si="118">G844*F844</f>
        <v>281070</v>
      </c>
      <c r="K844" s="214" t="e">
        <f t="shared" si="117"/>
        <v>#VALUE!</v>
      </c>
      <c r="L844" s="220" t="e">
        <f t="shared" ref="L844:L907" si="119">SUMIF(R837:Y837,S837,R844:Y844)</f>
        <v>#VALUE!</v>
      </c>
      <c r="M844" s="221" t="e">
        <f t="shared" ref="M844:M907" si="120">SUMIF(R837:BX837,S837,R844:BX844)</f>
        <v>#VALUE!</v>
      </c>
      <c r="N844" s="219"/>
      <c r="O844" s="214" t="e">
        <f t="shared" ref="O844:O907" si="121">F844-K844</f>
        <v>#VALUE!</v>
      </c>
      <c r="P844" s="215" t="e">
        <f t="shared" ref="P844:P907" si="122">H844-M844</f>
        <v>#VALUE!</v>
      </c>
      <c r="R844" s="217" t="e">
        <f>SUMIFS('[20]WorkDone DATA'!$L:$L,'[20]WorkDone DATA'!$N:$N,BOQ!S$6,'[20]WorkDone DATA'!$G:$G,BOQ!$B844)</f>
        <v>#VALUE!</v>
      </c>
      <c r="S844" s="53" t="e">
        <f t="shared" ref="S844:S907" si="123">R844*G844</f>
        <v>#VALUE!</v>
      </c>
      <c r="T844" s="217" t="e">
        <f>SUMIFS('[20]WorkDone DATA'!$L:$L,'[20]WorkDone DATA'!$N:$N,BOQ!U$6,'[20]WorkDone DATA'!$G:$G,BOQ!$B844)</f>
        <v>#VALUE!</v>
      </c>
      <c r="U844" s="53" t="e">
        <f t="shared" si="116"/>
        <v>#VALUE!</v>
      </c>
      <c r="V844" s="217"/>
      <c r="W844" s="53" t="e">
        <f>SUMIFS('[20]WorkDone DATA'!$L:$L,'[20]WorkDone DATA'!$N:$N,BOQ!W$6,'[20]WorkDone DATA'!$G:$G,BOQ!$B844)*$G844</f>
        <v>#VALUE!</v>
      </c>
      <c r="X844" s="217"/>
      <c r="Y844" s="53" t="e">
        <f>SUMIFS('[20]WorkDone DATA'!$L:$L,'[20]WorkDone DATA'!$N:$N,BOQ!Y$6,'[20]WorkDone DATA'!$G:$G,BOQ!$B844)*$G844</f>
        <v>#VALUE!</v>
      </c>
      <c r="Z844" s="217"/>
      <c r="AA844" s="53" t="e">
        <f>SUMIFS('[20]WorkDone DATA'!$L:$L,'[20]WorkDone DATA'!$N:$N,BOQ!AA$6,'[20]WorkDone DATA'!$G:$G,BOQ!$B844)*$G844</f>
        <v>#VALUE!</v>
      </c>
      <c r="AB844" s="53" t="e">
        <f>SUMIFS('[20]WorkDone DATA'!$L:$L,'[20]WorkDone DATA'!$N:$N,BOQ!AB$6,'[20]WorkDone DATA'!$G:$G,BOQ!$B844)*$G844</f>
        <v>#VALUE!</v>
      </c>
      <c r="AC844" s="53" t="e">
        <f>SUMIFS('[20]WorkDone DATA'!$L:$L,'[20]WorkDone DATA'!$N:$N,BOQ!AC$6,'[20]WorkDone DATA'!$G:$G,BOQ!$B844)*$G844</f>
        <v>#VALUE!</v>
      </c>
      <c r="AD844" s="53" t="e">
        <f>SUMIFS('[20]WorkDone DATA'!$L:$L,'[20]WorkDone DATA'!$N:$N,BOQ!AD$6,'[20]WorkDone DATA'!$G:$G,BOQ!$B844)*$G844</f>
        <v>#VALUE!</v>
      </c>
      <c r="AE844" s="53" t="e">
        <f>SUMIFS('[20]WorkDone DATA'!$L:$L,'[20]WorkDone DATA'!$N:$N,BOQ!AE$6,'[20]WorkDone DATA'!$G:$G,BOQ!$B844)*$G844</f>
        <v>#VALUE!</v>
      </c>
      <c r="AF844" s="53" t="e">
        <f>SUMIFS('[20]WorkDone DATA'!$L:$L,'[20]WorkDone DATA'!$N:$N,BOQ!AF$6,'[20]WorkDone DATA'!$G:$G,BOQ!$B844)*$G844</f>
        <v>#VALUE!</v>
      </c>
      <c r="AG844" s="53" t="e">
        <f>SUMIFS('[20]WorkDone DATA'!$L:$L,'[20]WorkDone DATA'!$N:$N,BOQ!AG$6,'[20]WorkDone DATA'!$G:$G,BOQ!$B844)*$G844</f>
        <v>#VALUE!</v>
      </c>
      <c r="AH844" s="53" t="e">
        <f>SUMIFS('[20]WorkDone DATA'!$L:$L,'[20]WorkDone DATA'!$N:$N,BOQ!AH$6,'[20]WorkDone DATA'!$G:$G,BOQ!$B844)*$G844</f>
        <v>#VALUE!</v>
      </c>
      <c r="AI844" s="53" t="e">
        <f>SUMIFS('[20]WorkDone DATA'!$L:$L,'[20]WorkDone DATA'!$N:$N,BOQ!AI$6,'[20]WorkDone DATA'!$G:$G,BOQ!$B844)*$G844</f>
        <v>#VALUE!</v>
      </c>
      <c r="AJ844" s="53" t="e">
        <f>SUMIFS('[20]WorkDone DATA'!$L:$L,'[20]WorkDone DATA'!$N:$N,BOQ!AJ$6,'[20]WorkDone DATA'!$G:$G,BOQ!$B844)*$G844</f>
        <v>#VALUE!</v>
      </c>
      <c r="AK844" s="53" t="e">
        <f>SUMIFS('[20]WorkDone DATA'!$L:$L,'[20]WorkDone DATA'!$N:$N,BOQ!AK$6,'[20]WorkDone DATA'!$G:$G,BOQ!$B844)*$G844</f>
        <v>#VALUE!</v>
      </c>
      <c r="AL844" s="53" t="e">
        <f>SUMIFS('[20]WorkDone DATA'!$L:$L,'[20]WorkDone DATA'!$N:$N,BOQ!AL$6,'[20]WorkDone DATA'!$G:$G,BOQ!$B844)*$G844</f>
        <v>#VALUE!</v>
      </c>
      <c r="AM844" s="53" t="e">
        <f>SUMIFS('[20]WorkDone DATA'!$L:$L,'[20]WorkDone DATA'!$N:$N,BOQ!AM$6,'[20]WorkDone DATA'!$G:$G,BOQ!$B844)*$G844</f>
        <v>#VALUE!</v>
      </c>
      <c r="AN844" s="53" t="e">
        <f>SUMIFS('[20]WorkDone DATA'!$L:$L,'[20]WorkDone DATA'!$N:$N,BOQ!AN$6,'[20]WorkDone DATA'!$G:$G,BOQ!$B844)*$G844</f>
        <v>#VALUE!</v>
      </c>
      <c r="AO844" s="53" t="e">
        <f>SUMIFS('[20]WorkDone DATA'!$L:$L,'[20]WorkDone DATA'!$N:$N,BOQ!AO$6,'[20]WorkDone DATA'!$G:$G,BOQ!$B844)*$G844</f>
        <v>#VALUE!</v>
      </c>
      <c r="AP844" s="53" t="e">
        <f>SUMIFS('[20]WorkDone DATA'!$L:$L,'[20]WorkDone DATA'!$N:$N,BOQ!AP$6,'[20]WorkDone DATA'!$G:$G,BOQ!$B844)*$G844</f>
        <v>#VALUE!</v>
      </c>
      <c r="AQ844" s="53" t="e">
        <f>SUMIFS('[20]WorkDone DATA'!$L:$L,'[20]WorkDone DATA'!$N:$N,BOQ!AQ$6,'[20]WorkDone DATA'!$G:$G,BOQ!$B844)*$G844</f>
        <v>#VALUE!</v>
      </c>
      <c r="AR844" s="53" t="e">
        <f>SUMIFS('[20]WorkDone DATA'!$L:$L,'[20]WorkDone DATA'!$N:$N,BOQ!AR$6,'[20]WorkDone DATA'!$G:$G,BOQ!$B844)*$G844</f>
        <v>#VALUE!</v>
      </c>
      <c r="AS844" s="53" t="e">
        <f>SUMIFS('[20]WorkDone DATA'!$L:$L,'[20]WorkDone DATA'!$N:$N,BOQ!AS$6,'[20]WorkDone DATA'!$G:$G,BOQ!$B844)*$G844</f>
        <v>#VALUE!</v>
      </c>
      <c r="AT844" s="53" t="e">
        <f>SUMIFS('[20]WorkDone DATA'!$L:$L,'[20]WorkDone DATA'!$N:$N,BOQ!AT$6,'[20]WorkDone DATA'!$G:$G,BOQ!$B844)*$G844</f>
        <v>#VALUE!</v>
      </c>
      <c r="AU844" s="53" t="e">
        <f>SUMIFS('[20]WorkDone DATA'!$L:$L,'[20]WorkDone DATA'!$N:$N,BOQ!AU$6,'[20]WorkDone DATA'!$G:$G,BOQ!$B844)*$G844</f>
        <v>#VALUE!</v>
      </c>
      <c r="AV844" s="53" t="e">
        <f>SUMIFS('[20]WorkDone DATA'!$L:$L,'[20]WorkDone DATA'!$N:$N,BOQ!AV$6,'[20]WorkDone DATA'!$G:$G,BOQ!$B844)*$G844</f>
        <v>#VALUE!</v>
      </c>
      <c r="AW844" s="53" t="e">
        <f>SUMIFS('[20]WorkDone DATA'!$L:$L,'[20]WorkDone DATA'!$N:$N,BOQ!AW$6,'[20]WorkDone DATA'!$G:$G,BOQ!$B844)*$G844</f>
        <v>#VALUE!</v>
      </c>
      <c r="AX844" s="53" t="e">
        <f>SUMIFS('[20]WorkDone DATA'!$L:$L,'[20]WorkDone DATA'!$N:$N,BOQ!AX$6,'[20]WorkDone DATA'!$G:$G,BOQ!$B844)*$G844</f>
        <v>#VALUE!</v>
      </c>
      <c r="AY844" s="53" t="e">
        <f>SUMIFS('[20]WorkDone DATA'!$L:$L,'[20]WorkDone DATA'!$N:$N,BOQ!AY$6,'[20]WorkDone DATA'!$G:$G,BOQ!$B844)*$G844</f>
        <v>#VALUE!</v>
      </c>
      <c r="AZ844" s="53" t="e">
        <f>SUMIFS('[20]WorkDone DATA'!$L:$L,'[20]WorkDone DATA'!$N:$N,BOQ!AZ$6,'[20]WorkDone DATA'!$G:$G,BOQ!$B844)*$G844</f>
        <v>#VALUE!</v>
      </c>
      <c r="BA844" s="53" t="e">
        <f>SUMIFS('[20]WorkDone DATA'!$L:$L,'[20]WorkDone DATA'!$N:$N,BOQ!BA$6,'[20]WorkDone DATA'!$G:$G,BOQ!$B844)*$G844</f>
        <v>#VALUE!</v>
      </c>
      <c r="BB844" s="53" t="e">
        <f>SUMIFS('[20]WorkDone DATA'!$L:$L,'[20]WorkDone DATA'!$N:$N,BOQ!BB$6,'[20]WorkDone DATA'!$G:$G,BOQ!$B844)*$G844</f>
        <v>#VALUE!</v>
      </c>
      <c r="BC844" s="53" t="e">
        <f>SUMIFS('[20]WorkDone DATA'!$L:$L,'[20]WorkDone DATA'!$N:$N,BOQ!BC$6,'[20]WorkDone DATA'!$G:$G,BOQ!$B844)*$G844</f>
        <v>#VALUE!</v>
      </c>
      <c r="BD844" s="53" t="e">
        <f>SUMIFS('[20]WorkDone DATA'!$L:$L,'[20]WorkDone DATA'!$N:$N,BOQ!BD$6,'[20]WorkDone DATA'!$G:$G,BOQ!$B844)*$G844</f>
        <v>#VALUE!</v>
      </c>
      <c r="BE844" s="53" t="e">
        <f>SUMIFS('[20]WorkDone DATA'!$L:$L,'[20]WorkDone DATA'!$N:$N,BOQ!BE$6,'[20]WorkDone DATA'!$G:$G,BOQ!$B844)*$G844</f>
        <v>#VALUE!</v>
      </c>
      <c r="BF844" s="53" t="e">
        <f>SUMIFS('[20]WorkDone DATA'!$L:$L,'[20]WorkDone DATA'!$N:$N,BOQ!BF$6,'[20]WorkDone DATA'!$G:$G,BOQ!$B844)*$G844</f>
        <v>#VALUE!</v>
      </c>
      <c r="BG844" s="53" t="e">
        <f>SUMIFS('[20]WorkDone DATA'!$L:$L,'[20]WorkDone DATA'!$N:$N,BOQ!BG$6,'[20]WorkDone DATA'!$G:$G,BOQ!$B844)*$G844</f>
        <v>#VALUE!</v>
      </c>
      <c r="BH844" s="53" t="e">
        <f>SUMIFS('[20]WorkDone DATA'!$L:$L,'[20]WorkDone DATA'!$N:$N,BOQ!BH$6,'[20]WorkDone DATA'!$G:$G,BOQ!$B844)*$G844</f>
        <v>#VALUE!</v>
      </c>
      <c r="BI844" s="53" t="e">
        <f>SUMIFS('[20]WorkDone DATA'!$L:$L,'[20]WorkDone DATA'!$N:$N,BOQ!BI$6,'[20]WorkDone DATA'!$G:$G,BOQ!$B844)*$G844</f>
        <v>#VALUE!</v>
      </c>
      <c r="BJ844" s="53" t="e">
        <f>SUMIFS('[20]WorkDone DATA'!$L:$L,'[20]WorkDone DATA'!$N:$N,BOQ!BJ$6,'[20]WorkDone DATA'!$G:$G,BOQ!$B844)*$G844</f>
        <v>#VALUE!</v>
      </c>
      <c r="BK844" s="53" t="e">
        <f>SUMIFS('[20]WorkDone DATA'!$L:$L,'[20]WorkDone DATA'!$N:$N,BOQ!BK$6,'[20]WorkDone DATA'!$G:$G,BOQ!$B844)*$G844</f>
        <v>#VALUE!</v>
      </c>
      <c r="BL844" s="53" t="e">
        <f>SUMIFS('[20]WorkDone DATA'!$L:$L,'[20]WorkDone DATA'!$N:$N,BOQ!BL$6,'[20]WorkDone DATA'!$G:$G,BOQ!$B844)*$G844</f>
        <v>#VALUE!</v>
      </c>
      <c r="BM844" s="53" t="e">
        <f>SUMIFS('[20]WorkDone DATA'!$L:$L,'[20]WorkDone DATA'!$N:$N,BOQ!BM$6,'[20]WorkDone DATA'!$G:$G,BOQ!$B844)*$G844</f>
        <v>#VALUE!</v>
      </c>
      <c r="BN844" s="53" t="e">
        <f>SUMIFS('[20]WorkDone DATA'!$L:$L,'[20]WorkDone DATA'!$N:$N,BOQ!BN$6,'[20]WorkDone DATA'!$G:$G,BOQ!$B844)*$G844</f>
        <v>#VALUE!</v>
      </c>
      <c r="BO844" s="53" t="e">
        <f>SUMIFS('[20]WorkDone DATA'!$L:$L,'[20]WorkDone DATA'!$N:$N,BOQ!BO$6,'[20]WorkDone DATA'!$G:$G,BOQ!$B844)*$G844</f>
        <v>#VALUE!</v>
      </c>
      <c r="BP844" s="53" t="e">
        <f>SUMIFS('[20]WorkDone DATA'!$L:$L,'[20]WorkDone DATA'!$N:$N,BOQ!BP$6,'[20]WorkDone DATA'!$G:$G,BOQ!$B844)*$G844</f>
        <v>#VALUE!</v>
      </c>
      <c r="BQ844" s="53" t="e">
        <f>SUMIFS('[20]WorkDone DATA'!$L:$L,'[20]WorkDone DATA'!$N:$N,BOQ!BQ$6,'[20]WorkDone DATA'!$G:$G,BOQ!$B844)*$G844</f>
        <v>#VALUE!</v>
      </c>
      <c r="BR844" s="53" t="e">
        <f>SUMIFS('[20]WorkDone DATA'!$L:$L,'[20]WorkDone DATA'!$N:$N,BOQ!BR$6,'[20]WorkDone DATA'!$G:$G,BOQ!$B844)*$G844</f>
        <v>#VALUE!</v>
      </c>
      <c r="BS844" s="53" t="e">
        <f>SUMIFS('[20]WorkDone DATA'!$L:$L,'[20]WorkDone DATA'!$N:$N,BOQ!BS$6,'[20]WorkDone DATA'!$G:$G,BOQ!$B844)*$G844</f>
        <v>#VALUE!</v>
      </c>
      <c r="BT844" s="53" t="e">
        <f>SUMIFS('[20]WorkDone DATA'!$L:$L,'[20]WorkDone DATA'!$N:$N,BOQ!BT$6,'[20]WorkDone DATA'!$G:$G,BOQ!$B844)*$G844</f>
        <v>#VALUE!</v>
      </c>
      <c r="BU844" s="53" t="e">
        <f>SUMIFS('[20]WorkDone DATA'!$L:$L,'[20]WorkDone DATA'!$N:$N,BOQ!BU$6,'[20]WorkDone DATA'!$G:$G,BOQ!$B844)*$G844</f>
        <v>#VALUE!</v>
      </c>
      <c r="BV844" s="53" t="e">
        <f>SUMIFS('[20]WorkDone DATA'!$L:$L,'[20]WorkDone DATA'!$N:$N,BOQ!BV$6,'[20]WorkDone DATA'!$G:$G,BOQ!$B844)*$G844</f>
        <v>#VALUE!</v>
      </c>
      <c r="BW844" s="53" t="e">
        <f>SUMIFS('[20]WorkDone DATA'!$L:$L,'[20]WorkDone DATA'!$N:$N,BOQ!BW$6,'[20]WorkDone DATA'!$G:$G,BOQ!$B844)*$G844</f>
        <v>#VALUE!</v>
      </c>
      <c r="BX844" s="53" t="e">
        <f>SUMIFS('[20]WorkDone DATA'!$L:$L,'[20]WorkDone DATA'!$N:$N,BOQ!BX$6,'[20]WorkDone DATA'!$G:$G,BOQ!$B844)*$G844</f>
        <v>#VALUE!</v>
      </c>
    </row>
    <row r="845" spans="1:76" ht="15.6" x14ac:dyDescent="0.35">
      <c r="A845" s="1"/>
      <c r="B845" s="42"/>
      <c r="C845" s="80" t="s">
        <v>162</v>
      </c>
      <c r="D845" s="58"/>
      <c r="E845" s="77"/>
      <c r="F845" s="45"/>
      <c r="G845" s="52"/>
      <c r="H845" s="53">
        <f t="shared" si="118"/>
        <v>0</v>
      </c>
      <c r="K845" s="214"/>
      <c r="L845" s="220" t="e">
        <f t="shared" si="119"/>
        <v>#VALUE!</v>
      </c>
      <c r="M845" s="221" t="e">
        <f t="shared" si="120"/>
        <v>#VALUE!</v>
      </c>
      <c r="N845" s="219"/>
      <c r="O845" s="214">
        <f t="shared" si="121"/>
        <v>0</v>
      </c>
      <c r="P845" s="215" t="e">
        <f t="shared" si="122"/>
        <v>#VALUE!</v>
      </c>
      <c r="R845" s="217" t="e">
        <f>SUMIFS('[20]WorkDone DATA'!$L:$L,'[20]WorkDone DATA'!$N:$N,BOQ!S$6,'[20]WorkDone DATA'!$G:$G,BOQ!$B845)</f>
        <v>#VALUE!</v>
      </c>
      <c r="S845" s="53" t="e">
        <f t="shared" si="123"/>
        <v>#VALUE!</v>
      </c>
      <c r="T845" s="217" t="e">
        <f>SUMIFS('[20]WorkDone DATA'!$L:$L,'[20]WorkDone DATA'!$N:$N,BOQ!U$6,'[20]WorkDone DATA'!$G:$G,BOQ!$B845)</f>
        <v>#VALUE!</v>
      </c>
      <c r="U845" s="53" t="e">
        <f t="shared" ref="U845:U908" si="124">T845*G845</f>
        <v>#VALUE!</v>
      </c>
      <c r="V845" s="217"/>
      <c r="W845" s="53" t="e">
        <f>SUMIFS('[20]WorkDone DATA'!$L:$L,'[20]WorkDone DATA'!$N:$N,BOQ!W$6,'[20]WorkDone DATA'!$G:$G,BOQ!$B845)*$G845</f>
        <v>#VALUE!</v>
      </c>
      <c r="X845" s="217"/>
      <c r="Y845" s="53" t="e">
        <f>SUMIFS('[20]WorkDone DATA'!$L:$L,'[20]WorkDone DATA'!$N:$N,BOQ!Y$6,'[20]WorkDone DATA'!$G:$G,BOQ!$B845)*$G845</f>
        <v>#VALUE!</v>
      </c>
      <c r="Z845" s="217"/>
      <c r="AA845" s="53" t="e">
        <f>SUMIFS('[20]WorkDone DATA'!$L:$L,'[20]WorkDone DATA'!$N:$N,BOQ!AA$6,'[20]WorkDone DATA'!$G:$G,BOQ!$B845)*$G845</f>
        <v>#VALUE!</v>
      </c>
      <c r="AB845" s="53" t="e">
        <f>SUMIFS('[20]WorkDone DATA'!$L:$L,'[20]WorkDone DATA'!$N:$N,BOQ!AB$6,'[20]WorkDone DATA'!$G:$G,BOQ!$B845)*$G845</f>
        <v>#VALUE!</v>
      </c>
      <c r="AC845" s="53" t="e">
        <f>SUMIFS('[20]WorkDone DATA'!$L:$L,'[20]WorkDone DATA'!$N:$N,BOQ!AC$6,'[20]WorkDone DATA'!$G:$G,BOQ!$B845)*$G845</f>
        <v>#VALUE!</v>
      </c>
      <c r="AD845" s="53" t="e">
        <f>SUMIFS('[20]WorkDone DATA'!$L:$L,'[20]WorkDone DATA'!$N:$N,BOQ!AD$6,'[20]WorkDone DATA'!$G:$G,BOQ!$B845)*$G845</f>
        <v>#VALUE!</v>
      </c>
      <c r="AE845" s="53" t="e">
        <f>SUMIFS('[20]WorkDone DATA'!$L:$L,'[20]WorkDone DATA'!$N:$N,BOQ!AE$6,'[20]WorkDone DATA'!$G:$G,BOQ!$B845)*$G845</f>
        <v>#VALUE!</v>
      </c>
      <c r="AF845" s="53" t="e">
        <f>SUMIFS('[20]WorkDone DATA'!$L:$L,'[20]WorkDone DATA'!$N:$N,BOQ!AF$6,'[20]WorkDone DATA'!$G:$G,BOQ!$B845)*$G845</f>
        <v>#VALUE!</v>
      </c>
      <c r="AG845" s="53" t="e">
        <f>SUMIFS('[20]WorkDone DATA'!$L:$L,'[20]WorkDone DATA'!$N:$N,BOQ!AG$6,'[20]WorkDone DATA'!$G:$G,BOQ!$B845)*$G845</f>
        <v>#VALUE!</v>
      </c>
      <c r="AH845" s="53" t="e">
        <f>SUMIFS('[20]WorkDone DATA'!$L:$L,'[20]WorkDone DATA'!$N:$N,BOQ!AH$6,'[20]WorkDone DATA'!$G:$G,BOQ!$B845)*$G845</f>
        <v>#VALUE!</v>
      </c>
      <c r="AI845" s="53" t="e">
        <f>SUMIFS('[20]WorkDone DATA'!$L:$L,'[20]WorkDone DATA'!$N:$N,BOQ!AI$6,'[20]WorkDone DATA'!$G:$G,BOQ!$B845)*$G845</f>
        <v>#VALUE!</v>
      </c>
      <c r="AJ845" s="53" t="e">
        <f>SUMIFS('[20]WorkDone DATA'!$L:$L,'[20]WorkDone DATA'!$N:$N,BOQ!AJ$6,'[20]WorkDone DATA'!$G:$G,BOQ!$B845)*$G845</f>
        <v>#VALUE!</v>
      </c>
      <c r="AK845" s="53" t="e">
        <f>SUMIFS('[20]WorkDone DATA'!$L:$L,'[20]WorkDone DATA'!$N:$N,BOQ!AK$6,'[20]WorkDone DATA'!$G:$G,BOQ!$B845)*$G845</f>
        <v>#VALUE!</v>
      </c>
      <c r="AL845" s="53" t="e">
        <f>SUMIFS('[20]WorkDone DATA'!$L:$L,'[20]WorkDone DATA'!$N:$N,BOQ!AL$6,'[20]WorkDone DATA'!$G:$G,BOQ!$B845)*$G845</f>
        <v>#VALUE!</v>
      </c>
      <c r="AM845" s="53" t="e">
        <f>SUMIFS('[20]WorkDone DATA'!$L:$L,'[20]WorkDone DATA'!$N:$N,BOQ!AM$6,'[20]WorkDone DATA'!$G:$G,BOQ!$B845)*$G845</f>
        <v>#VALUE!</v>
      </c>
      <c r="AN845" s="53" t="e">
        <f>SUMIFS('[20]WorkDone DATA'!$L:$L,'[20]WorkDone DATA'!$N:$N,BOQ!AN$6,'[20]WorkDone DATA'!$G:$G,BOQ!$B845)*$G845</f>
        <v>#VALUE!</v>
      </c>
      <c r="AO845" s="53" t="e">
        <f>SUMIFS('[20]WorkDone DATA'!$L:$L,'[20]WorkDone DATA'!$N:$N,BOQ!AO$6,'[20]WorkDone DATA'!$G:$G,BOQ!$B845)*$G845</f>
        <v>#VALUE!</v>
      </c>
      <c r="AP845" s="53" t="e">
        <f>SUMIFS('[20]WorkDone DATA'!$L:$L,'[20]WorkDone DATA'!$N:$N,BOQ!AP$6,'[20]WorkDone DATA'!$G:$G,BOQ!$B845)*$G845</f>
        <v>#VALUE!</v>
      </c>
      <c r="AQ845" s="53" t="e">
        <f>SUMIFS('[20]WorkDone DATA'!$L:$L,'[20]WorkDone DATA'!$N:$N,BOQ!AQ$6,'[20]WorkDone DATA'!$G:$G,BOQ!$B845)*$G845</f>
        <v>#VALUE!</v>
      </c>
      <c r="AR845" s="53" t="e">
        <f>SUMIFS('[20]WorkDone DATA'!$L:$L,'[20]WorkDone DATA'!$N:$N,BOQ!AR$6,'[20]WorkDone DATA'!$G:$G,BOQ!$B845)*$G845</f>
        <v>#VALUE!</v>
      </c>
      <c r="AS845" s="53" t="e">
        <f>SUMIFS('[20]WorkDone DATA'!$L:$L,'[20]WorkDone DATA'!$N:$N,BOQ!AS$6,'[20]WorkDone DATA'!$G:$G,BOQ!$B845)*$G845</f>
        <v>#VALUE!</v>
      </c>
      <c r="AT845" s="53" t="e">
        <f>SUMIFS('[20]WorkDone DATA'!$L:$L,'[20]WorkDone DATA'!$N:$N,BOQ!AT$6,'[20]WorkDone DATA'!$G:$G,BOQ!$B845)*$G845</f>
        <v>#VALUE!</v>
      </c>
      <c r="AU845" s="53" t="e">
        <f>SUMIFS('[20]WorkDone DATA'!$L:$L,'[20]WorkDone DATA'!$N:$N,BOQ!AU$6,'[20]WorkDone DATA'!$G:$G,BOQ!$B845)*$G845</f>
        <v>#VALUE!</v>
      </c>
      <c r="AV845" s="53" t="e">
        <f>SUMIFS('[20]WorkDone DATA'!$L:$L,'[20]WorkDone DATA'!$N:$N,BOQ!AV$6,'[20]WorkDone DATA'!$G:$G,BOQ!$B845)*$G845</f>
        <v>#VALUE!</v>
      </c>
      <c r="AW845" s="53" t="e">
        <f>SUMIFS('[20]WorkDone DATA'!$L:$L,'[20]WorkDone DATA'!$N:$N,BOQ!AW$6,'[20]WorkDone DATA'!$G:$G,BOQ!$B845)*$G845</f>
        <v>#VALUE!</v>
      </c>
      <c r="AX845" s="53" t="e">
        <f>SUMIFS('[20]WorkDone DATA'!$L:$L,'[20]WorkDone DATA'!$N:$N,BOQ!AX$6,'[20]WorkDone DATA'!$G:$G,BOQ!$B845)*$G845</f>
        <v>#VALUE!</v>
      </c>
      <c r="AY845" s="53" t="e">
        <f>SUMIFS('[20]WorkDone DATA'!$L:$L,'[20]WorkDone DATA'!$N:$N,BOQ!AY$6,'[20]WorkDone DATA'!$G:$G,BOQ!$B845)*$G845</f>
        <v>#VALUE!</v>
      </c>
      <c r="AZ845" s="53" t="e">
        <f>SUMIFS('[20]WorkDone DATA'!$L:$L,'[20]WorkDone DATA'!$N:$N,BOQ!AZ$6,'[20]WorkDone DATA'!$G:$G,BOQ!$B845)*$G845</f>
        <v>#VALUE!</v>
      </c>
      <c r="BA845" s="53" t="e">
        <f>SUMIFS('[20]WorkDone DATA'!$L:$L,'[20]WorkDone DATA'!$N:$N,BOQ!BA$6,'[20]WorkDone DATA'!$G:$G,BOQ!$B845)*$G845</f>
        <v>#VALUE!</v>
      </c>
      <c r="BB845" s="53" t="e">
        <f>SUMIFS('[20]WorkDone DATA'!$L:$L,'[20]WorkDone DATA'!$N:$N,BOQ!BB$6,'[20]WorkDone DATA'!$G:$G,BOQ!$B845)*$G845</f>
        <v>#VALUE!</v>
      </c>
      <c r="BC845" s="53" t="e">
        <f>SUMIFS('[20]WorkDone DATA'!$L:$L,'[20]WorkDone DATA'!$N:$N,BOQ!BC$6,'[20]WorkDone DATA'!$G:$G,BOQ!$B845)*$G845</f>
        <v>#VALUE!</v>
      </c>
      <c r="BD845" s="53" t="e">
        <f>SUMIFS('[20]WorkDone DATA'!$L:$L,'[20]WorkDone DATA'!$N:$N,BOQ!BD$6,'[20]WorkDone DATA'!$G:$G,BOQ!$B845)*$G845</f>
        <v>#VALUE!</v>
      </c>
      <c r="BE845" s="53" t="e">
        <f>SUMIFS('[20]WorkDone DATA'!$L:$L,'[20]WorkDone DATA'!$N:$N,BOQ!BE$6,'[20]WorkDone DATA'!$G:$G,BOQ!$B845)*$G845</f>
        <v>#VALUE!</v>
      </c>
      <c r="BF845" s="53" t="e">
        <f>SUMIFS('[20]WorkDone DATA'!$L:$L,'[20]WorkDone DATA'!$N:$N,BOQ!BF$6,'[20]WorkDone DATA'!$G:$G,BOQ!$B845)*$G845</f>
        <v>#VALUE!</v>
      </c>
      <c r="BG845" s="53" t="e">
        <f>SUMIFS('[20]WorkDone DATA'!$L:$L,'[20]WorkDone DATA'!$N:$N,BOQ!BG$6,'[20]WorkDone DATA'!$G:$G,BOQ!$B845)*$G845</f>
        <v>#VALUE!</v>
      </c>
      <c r="BH845" s="53" t="e">
        <f>SUMIFS('[20]WorkDone DATA'!$L:$L,'[20]WorkDone DATA'!$N:$N,BOQ!BH$6,'[20]WorkDone DATA'!$G:$G,BOQ!$B845)*$G845</f>
        <v>#VALUE!</v>
      </c>
      <c r="BI845" s="53" t="e">
        <f>SUMIFS('[20]WorkDone DATA'!$L:$L,'[20]WorkDone DATA'!$N:$N,BOQ!BI$6,'[20]WorkDone DATA'!$G:$G,BOQ!$B845)*$G845</f>
        <v>#VALUE!</v>
      </c>
      <c r="BJ845" s="53" t="e">
        <f>SUMIFS('[20]WorkDone DATA'!$L:$L,'[20]WorkDone DATA'!$N:$N,BOQ!BJ$6,'[20]WorkDone DATA'!$G:$G,BOQ!$B845)*$G845</f>
        <v>#VALUE!</v>
      </c>
      <c r="BK845" s="53" t="e">
        <f>SUMIFS('[20]WorkDone DATA'!$L:$L,'[20]WorkDone DATA'!$N:$N,BOQ!BK$6,'[20]WorkDone DATA'!$G:$G,BOQ!$B845)*$G845</f>
        <v>#VALUE!</v>
      </c>
      <c r="BL845" s="53" t="e">
        <f>SUMIFS('[20]WorkDone DATA'!$L:$L,'[20]WorkDone DATA'!$N:$N,BOQ!BL$6,'[20]WorkDone DATA'!$G:$G,BOQ!$B845)*$G845</f>
        <v>#VALUE!</v>
      </c>
      <c r="BM845" s="53" t="e">
        <f>SUMIFS('[20]WorkDone DATA'!$L:$L,'[20]WorkDone DATA'!$N:$N,BOQ!BM$6,'[20]WorkDone DATA'!$G:$G,BOQ!$B845)*$G845</f>
        <v>#VALUE!</v>
      </c>
      <c r="BN845" s="53" t="e">
        <f>SUMIFS('[20]WorkDone DATA'!$L:$L,'[20]WorkDone DATA'!$N:$N,BOQ!BN$6,'[20]WorkDone DATA'!$G:$G,BOQ!$B845)*$G845</f>
        <v>#VALUE!</v>
      </c>
      <c r="BO845" s="53" t="e">
        <f>SUMIFS('[20]WorkDone DATA'!$L:$L,'[20]WorkDone DATA'!$N:$N,BOQ!BO$6,'[20]WorkDone DATA'!$G:$G,BOQ!$B845)*$G845</f>
        <v>#VALUE!</v>
      </c>
      <c r="BP845" s="53" t="e">
        <f>SUMIFS('[20]WorkDone DATA'!$L:$L,'[20]WorkDone DATA'!$N:$N,BOQ!BP$6,'[20]WorkDone DATA'!$G:$G,BOQ!$B845)*$G845</f>
        <v>#VALUE!</v>
      </c>
      <c r="BQ845" s="53" t="e">
        <f>SUMIFS('[20]WorkDone DATA'!$L:$L,'[20]WorkDone DATA'!$N:$N,BOQ!BQ$6,'[20]WorkDone DATA'!$G:$G,BOQ!$B845)*$G845</f>
        <v>#VALUE!</v>
      </c>
      <c r="BR845" s="53" t="e">
        <f>SUMIFS('[20]WorkDone DATA'!$L:$L,'[20]WorkDone DATA'!$N:$N,BOQ!BR$6,'[20]WorkDone DATA'!$G:$G,BOQ!$B845)*$G845</f>
        <v>#VALUE!</v>
      </c>
      <c r="BS845" s="53" t="e">
        <f>SUMIFS('[20]WorkDone DATA'!$L:$L,'[20]WorkDone DATA'!$N:$N,BOQ!BS$6,'[20]WorkDone DATA'!$G:$G,BOQ!$B845)*$G845</f>
        <v>#VALUE!</v>
      </c>
      <c r="BT845" s="53" t="e">
        <f>SUMIFS('[20]WorkDone DATA'!$L:$L,'[20]WorkDone DATA'!$N:$N,BOQ!BT$6,'[20]WorkDone DATA'!$G:$G,BOQ!$B845)*$G845</f>
        <v>#VALUE!</v>
      </c>
      <c r="BU845" s="53" t="e">
        <f>SUMIFS('[20]WorkDone DATA'!$L:$L,'[20]WorkDone DATA'!$N:$N,BOQ!BU$6,'[20]WorkDone DATA'!$G:$G,BOQ!$B845)*$G845</f>
        <v>#VALUE!</v>
      </c>
      <c r="BV845" s="53" t="e">
        <f>SUMIFS('[20]WorkDone DATA'!$L:$L,'[20]WorkDone DATA'!$N:$N,BOQ!BV$6,'[20]WorkDone DATA'!$G:$G,BOQ!$B845)*$G845</f>
        <v>#VALUE!</v>
      </c>
      <c r="BW845" s="53" t="e">
        <f>SUMIFS('[20]WorkDone DATA'!$L:$L,'[20]WorkDone DATA'!$N:$N,BOQ!BW$6,'[20]WorkDone DATA'!$G:$G,BOQ!$B845)*$G845</f>
        <v>#VALUE!</v>
      </c>
      <c r="BX845" s="53" t="e">
        <f>SUMIFS('[20]WorkDone DATA'!$L:$L,'[20]WorkDone DATA'!$N:$N,BOQ!BX$6,'[20]WorkDone DATA'!$G:$G,BOQ!$B845)*$G845</f>
        <v>#VALUE!</v>
      </c>
    </row>
    <row r="846" spans="1:76" ht="15.6" x14ac:dyDescent="0.35">
      <c r="A846" s="1" t="str">
        <f>C845</f>
        <v>Terminations, Joints,cross overs, tee's</v>
      </c>
      <c r="B846" s="42">
        <v>2.4540000000000002</v>
      </c>
      <c r="C846" s="151" t="s">
        <v>11</v>
      </c>
      <c r="D846" s="58" t="s">
        <v>96</v>
      </c>
      <c r="E846" s="77" t="s">
        <v>93</v>
      </c>
      <c r="F846" s="45">
        <v>5000</v>
      </c>
      <c r="G846" s="52">
        <v>308.36</v>
      </c>
      <c r="H846" s="53">
        <f t="shared" si="118"/>
        <v>1541800</v>
      </c>
      <c r="K846" s="214" t="e">
        <f t="shared" ref="K846:K906" si="125">M846/G846</f>
        <v>#VALUE!</v>
      </c>
      <c r="L846" s="220" t="e">
        <f t="shared" si="119"/>
        <v>#VALUE!</v>
      </c>
      <c r="M846" s="221" t="e">
        <f t="shared" si="120"/>
        <v>#VALUE!</v>
      </c>
      <c r="N846" s="219"/>
      <c r="O846" s="214" t="e">
        <f t="shared" si="121"/>
        <v>#VALUE!</v>
      </c>
      <c r="P846" s="215" t="e">
        <f t="shared" si="122"/>
        <v>#VALUE!</v>
      </c>
      <c r="R846" s="217" t="e">
        <f>SUMIFS('[20]WorkDone DATA'!$L:$L,'[20]WorkDone DATA'!$N:$N,BOQ!S$6,'[20]WorkDone DATA'!$G:$G,BOQ!$B846)</f>
        <v>#VALUE!</v>
      </c>
      <c r="S846" s="53" t="e">
        <f t="shared" si="123"/>
        <v>#VALUE!</v>
      </c>
      <c r="T846" s="217" t="e">
        <f>SUMIFS('[20]WorkDone DATA'!$L:$L,'[20]WorkDone DATA'!$N:$N,BOQ!U$6,'[20]WorkDone DATA'!$G:$G,BOQ!$B846)</f>
        <v>#VALUE!</v>
      </c>
      <c r="U846" s="53" t="e">
        <f t="shared" si="124"/>
        <v>#VALUE!</v>
      </c>
      <c r="V846" s="217"/>
      <c r="W846" s="53" t="e">
        <f>SUMIFS('[20]WorkDone DATA'!$L:$L,'[20]WorkDone DATA'!$N:$N,BOQ!W$6,'[20]WorkDone DATA'!$G:$G,BOQ!$B846)*$G846</f>
        <v>#VALUE!</v>
      </c>
      <c r="X846" s="217"/>
      <c r="Y846" s="53" t="e">
        <f>SUMIFS('[20]WorkDone DATA'!$L:$L,'[20]WorkDone DATA'!$N:$N,BOQ!Y$6,'[20]WorkDone DATA'!$G:$G,BOQ!$B846)*$G846</f>
        <v>#VALUE!</v>
      </c>
      <c r="Z846" s="217"/>
      <c r="AA846" s="53" t="e">
        <f>SUMIFS('[20]WorkDone DATA'!$L:$L,'[20]WorkDone DATA'!$N:$N,BOQ!AA$6,'[20]WorkDone DATA'!$G:$G,BOQ!$B846)*$G846</f>
        <v>#VALUE!</v>
      </c>
      <c r="AB846" s="53" t="e">
        <f>SUMIFS('[20]WorkDone DATA'!$L:$L,'[20]WorkDone DATA'!$N:$N,BOQ!AB$6,'[20]WorkDone DATA'!$G:$G,BOQ!$B846)*$G846</f>
        <v>#VALUE!</v>
      </c>
      <c r="AC846" s="53" t="e">
        <f>SUMIFS('[20]WorkDone DATA'!$L:$L,'[20]WorkDone DATA'!$N:$N,BOQ!AC$6,'[20]WorkDone DATA'!$G:$G,BOQ!$B846)*$G846</f>
        <v>#VALUE!</v>
      </c>
      <c r="AD846" s="53" t="e">
        <f>SUMIFS('[20]WorkDone DATA'!$L:$L,'[20]WorkDone DATA'!$N:$N,BOQ!AD$6,'[20]WorkDone DATA'!$G:$G,BOQ!$B846)*$G846</f>
        <v>#VALUE!</v>
      </c>
      <c r="AE846" s="53" t="e">
        <f>SUMIFS('[20]WorkDone DATA'!$L:$L,'[20]WorkDone DATA'!$N:$N,BOQ!AE$6,'[20]WorkDone DATA'!$G:$G,BOQ!$B846)*$G846</f>
        <v>#VALUE!</v>
      </c>
      <c r="AF846" s="53" t="e">
        <f>SUMIFS('[20]WorkDone DATA'!$L:$L,'[20]WorkDone DATA'!$N:$N,BOQ!AF$6,'[20]WorkDone DATA'!$G:$G,BOQ!$B846)*$G846</f>
        <v>#VALUE!</v>
      </c>
      <c r="AG846" s="53" t="e">
        <f>SUMIFS('[20]WorkDone DATA'!$L:$L,'[20]WorkDone DATA'!$N:$N,BOQ!AG$6,'[20]WorkDone DATA'!$G:$G,BOQ!$B846)*$G846</f>
        <v>#VALUE!</v>
      </c>
      <c r="AH846" s="53" t="e">
        <f>SUMIFS('[20]WorkDone DATA'!$L:$L,'[20]WorkDone DATA'!$N:$N,BOQ!AH$6,'[20]WorkDone DATA'!$G:$G,BOQ!$B846)*$G846</f>
        <v>#VALUE!</v>
      </c>
      <c r="AI846" s="53" t="e">
        <f>SUMIFS('[20]WorkDone DATA'!$L:$L,'[20]WorkDone DATA'!$N:$N,BOQ!AI$6,'[20]WorkDone DATA'!$G:$G,BOQ!$B846)*$G846</f>
        <v>#VALUE!</v>
      </c>
      <c r="AJ846" s="53" t="e">
        <f>SUMIFS('[20]WorkDone DATA'!$L:$L,'[20]WorkDone DATA'!$N:$N,BOQ!AJ$6,'[20]WorkDone DATA'!$G:$G,BOQ!$B846)*$G846</f>
        <v>#VALUE!</v>
      </c>
      <c r="AK846" s="53" t="e">
        <f>SUMIFS('[20]WorkDone DATA'!$L:$L,'[20]WorkDone DATA'!$N:$N,BOQ!AK$6,'[20]WorkDone DATA'!$G:$G,BOQ!$B846)*$G846</f>
        <v>#VALUE!</v>
      </c>
      <c r="AL846" s="53" t="e">
        <f>SUMIFS('[20]WorkDone DATA'!$L:$L,'[20]WorkDone DATA'!$N:$N,BOQ!AL$6,'[20]WorkDone DATA'!$G:$G,BOQ!$B846)*$G846</f>
        <v>#VALUE!</v>
      </c>
      <c r="AM846" s="53" t="e">
        <f>SUMIFS('[20]WorkDone DATA'!$L:$L,'[20]WorkDone DATA'!$N:$N,BOQ!AM$6,'[20]WorkDone DATA'!$G:$G,BOQ!$B846)*$G846</f>
        <v>#VALUE!</v>
      </c>
      <c r="AN846" s="53" t="e">
        <f>SUMIFS('[20]WorkDone DATA'!$L:$L,'[20]WorkDone DATA'!$N:$N,BOQ!AN$6,'[20]WorkDone DATA'!$G:$G,BOQ!$B846)*$G846</f>
        <v>#VALUE!</v>
      </c>
      <c r="AO846" s="53" t="e">
        <f>SUMIFS('[20]WorkDone DATA'!$L:$L,'[20]WorkDone DATA'!$N:$N,BOQ!AO$6,'[20]WorkDone DATA'!$G:$G,BOQ!$B846)*$G846</f>
        <v>#VALUE!</v>
      </c>
      <c r="AP846" s="53" t="e">
        <f>SUMIFS('[20]WorkDone DATA'!$L:$L,'[20]WorkDone DATA'!$N:$N,BOQ!AP$6,'[20]WorkDone DATA'!$G:$G,BOQ!$B846)*$G846</f>
        <v>#VALUE!</v>
      </c>
      <c r="AQ846" s="53" t="e">
        <f>SUMIFS('[20]WorkDone DATA'!$L:$L,'[20]WorkDone DATA'!$N:$N,BOQ!AQ$6,'[20]WorkDone DATA'!$G:$G,BOQ!$B846)*$G846</f>
        <v>#VALUE!</v>
      </c>
      <c r="AR846" s="53" t="e">
        <f>SUMIFS('[20]WorkDone DATA'!$L:$L,'[20]WorkDone DATA'!$N:$N,BOQ!AR$6,'[20]WorkDone DATA'!$G:$G,BOQ!$B846)*$G846</f>
        <v>#VALUE!</v>
      </c>
      <c r="AS846" s="53" t="e">
        <f>SUMIFS('[20]WorkDone DATA'!$L:$L,'[20]WorkDone DATA'!$N:$N,BOQ!AS$6,'[20]WorkDone DATA'!$G:$G,BOQ!$B846)*$G846</f>
        <v>#VALUE!</v>
      </c>
      <c r="AT846" s="53" t="e">
        <f>SUMIFS('[20]WorkDone DATA'!$L:$L,'[20]WorkDone DATA'!$N:$N,BOQ!AT$6,'[20]WorkDone DATA'!$G:$G,BOQ!$B846)*$G846</f>
        <v>#VALUE!</v>
      </c>
      <c r="AU846" s="53" t="e">
        <f>SUMIFS('[20]WorkDone DATA'!$L:$L,'[20]WorkDone DATA'!$N:$N,BOQ!AU$6,'[20]WorkDone DATA'!$G:$G,BOQ!$B846)*$G846</f>
        <v>#VALUE!</v>
      </c>
      <c r="AV846" s="53" t="e">
        <f>SUMIFS('[20]WorkDone DATA'!$L:$L,'[20]WorkDone DATA'!$N:$N,BOQ!AV$6,'[20]WorkDone DATA'!$G:$G,BOQ!$B846)*$G846</f>
        <v>#VALUE!</v>
      </c>
      <c r="AW846" s="53" t="e">
        <f>SUMIFS('[20]WorkDone DATA'!$L:$L,'[20]WorkDone DATA'!$N:$N,BOQ!AW$6,'[20]WorkDone DATA'!$G:$G,BOQ!$B846)*$G846</f>
        <v>#VALUE!</v>
      </c>
      <c r="AX846" s="53" t="e">
        <f>SUMIFS('[20]WorkDone DATA'!$L:$L,'[20]WorkDone DATA'!$N:$N,BOQ!AX$6,'[20]WorkDone DATA'!$G:$G,BOQ!$B846)*$G846</f>
        <v>#VALUE!</v>
      </c>
      <c r="AY846" s="53" t="e">
        <f>SUMIFS('[20]WorkDone DATA'!$L:$L,'[20]WorkDone DATA'!$N:$N,BOQ!AY$6,'[20]WorkDone DATA'!$G:$G,BOQ!$B846)*$G846</f>
        <v>#VALUE!</v>
      </c>
      <c r="AZ846" s="53" t="e">
        <f>SUMIFS('[20]WorkDone DATA'!$L:$L,'[20]WorkDone DATA'!$N:$N,BOQ!AZ$6,'[20]WorkDone DATA'!$G:$G,BOQ!$B846)*$G846</f>
        <v>#VALUE!</v>
      </c>
      <c r="BA846" s="53" t="e">
        <f>SUMIFS('[20]WorkDone DATA'!$L:$L,'[20]WorkDone DATA'!$N:$N,BOQ!BA$6,'[20]WorkDone DATA'!$G:$G,BOQ!$B846)*$G846</f>
        <v>#VALUE!</v>
      </c>
      <c r="BB846" s="53" t="e">
        <f>SUMIFS('[20]WorkDone DATA'!$L:$L,'[20]WorkDone DATA'!$N:$N,BOQ!BB$6,'[20]WorkDone DATA'!$G:$G,BOQ!$B846)*$G846</f>
        <v>#VALUE!</v>
      </c>
      <c r="BC846" s="53" t="e">
        <f>SUMIFS('[20]WorkDone DATA'!$L:$L,'[20]WorkDone DATA'!$N:$N,BOQ!BC$6,'[20]WorkDone DATA'!$G:$G,BOQ!$B846)*$G846</f>
        <v>#VALUE!</v>
      </c>
      <c r="BD846" s="53" t="e">
        <f>SUMIFS('[20]WorkDone DATA'!$L:$L,'[20]WorkDone DATA'!$N:$N,BOQ!BD$6,'[20]WorkDone DATA'!$G:$G,BOQ!$B846)*$G846</f>
        <v>#VALUE!</v>
      </c>
      <c r="BE846" s="53" t="e">
        <f>SUMIFS('[20]WorkDone DATA'!$L:$L,'[20]WorkDone DATA'!$N:$N,BOQ!BE$6,'[20]WorkDone DATA'!$G:$G,BOQ!$B846)*$G846</f>
        <v>#VALUE!</v>
      </c>
      <c r="BF846" s="53" t="e">
        <f>SUMIFS('[20]WorkDone DATA'!$L:$L,'[20]WorkDone DATA'!$N:$N,BOQ!BF$6,'[20]WorkDone DATA'!$G:$G,BOQ!$B846)*$G846</f>
        <v>#VALUE!</v>
      </c>
      <c r="BG846" s="53" t="e">
        <f>SUMIFS('[20]WorkDone DATA'!$L:$L,'[20]WorkDone DATA'!$N:$N,BOQ!BG$6,'[20]WorkDone DATA'!$G:$G,BOQ!$B846)*$G846</f>
        <v>#VALUE!</v>
      </c>
      <c r="BH846" s="53" t="e">
        <f>SUMIFS('[20]WorkDone DATA'!$L:$L,'[20]WorkDone DATA'!$N:$N,BOQ!BH$6,'[20]WorkDone DATA'!$G:$G,BOQ!$B846)*$G846</f>
        <v>#VALUE!</v>
      </c>
      <c r="BI846" s="53" t="e">
        <f>SUMIFS('[20]WorkDone DATA'!$L:$L,'[20]WorkDone DATA'!$N:$N,BOQ!BI$6,'[20]WorkDone DATA'!$G:$G,BOQ!$B846)*$G846</f>
        <v>#VALUE!</v>
      </c>
      <c r="BJ846" s="53" t="e">
        <f>SUMIFS('[20]WorkDone DATA'!$L:$L,'[20]WorkDone DATA'!$N:$N,BOQ!BJ$6,'[20]WorkDone DATA'!$G:$G,BOQ!$B846)*$G846</f>
        <v>#VALUE!</v>
      </c>
      <c r="BK846" s="53" t="e">
        <f>SUMIFS('[20]WorkDone DATA'!$L:$L,'[20]WorkDone DATA'!$N:$N,BOQ!BK$6,'[20]WorkDone DATA'!$G:$G,BOQ!$B846)*$G846</f>
        <v>#VALUE!</v>
      </c>
      <c r="BL846" s="53" t="e">
        <f>SUMIFS('[20]WorkDone DATA'!$L:$L,'[20]WorkDone DATA'!$N:$N,BOQ!BL$6,'[20]WorkDone DATA'!$G:$G,BOQ!$B846)*$G846</f>
        <v>#VALUE!</v>
      </c>
      <c r="BM846" s="53" t="e">
        <f>SUMIFS('[20]WorkDone DATA'!$L:$L,'[20]WorkDone DATA'!$N:$N,BOQ!BM$6,'[20]WorkDone DATA'!$G:$G,BOQ!$B846)*$G846</f>
        <v>#VALUE!</v>
      </c>
      <c r="BN846" s="53" t="e">
        <f>SUMIFS('[20]WorkDone DATA'!$L:$L,'[20]WorkDone DATA'!$N:$N,BOQ!BN$6,'[20]WorkDone DATA'!$G:$G,BOQ!$B846)*$G846</f>
        <v>#VALUE!</v>
      </c>
      <c r="BO846" s="53" t="e">
        <f>SUMIFS('[20]WorkDone DATA'!$L:$L,'[20]WorkDone DATA'!$N:$N,BOQ!BO$6,'[20]WorkDone DATA'!$G:$G,BOQ!$B846)*$G846</f>
        <v>#VALUE!</v>
      </c>
      <c r="BP846" s="53" t="e">
        <f>SUMIFS('[20]WorkDone DATA'!$L:$L,'[20]WorkDone DATA'!$N:$N,BOQ!BP$6,'[20]WorkDone DATA'!$G:$G,BOQ!$B846)*$G846</f>
        <v>#VALUE!</v>
      </c>
      <c r="BQ846" s="53" t="e">
        <f>SUMIFS('[20]WorkDone DATA'!$L:$L,'[20]WorkDone DATA'!$N:$N,BOQ!BQ$6,'[20]WorkDone DATA'!$G:$G,BOQ!$B846)*$G846</f>
        <v>#VALUE!</v>
      </c>
      <c r="BR846" s="53" t="e">
        <f>SUMIFS('[20]WorkDone DATA'!$L:$L,'[20]WorkDone DATA'!$N:$N,BOQ!BR$6,'[20]WorkDone DATA'!$G:$G,BOQ!$B846)*$G846</f>
        <v>#VALUE!</v>
      </c>
      <c r="BS846" s="53" t="e">
        <f>SUMIFS('[20]WorkDone DATA'!$L:$L,'[20]WorkDone DATA'!$N:$N,BOQ!BS$6,'[20]WorkDone DATA'!$G:$G,BOQ!$B846)*$G846</f>
        <v>#VALUE!</v>
      </c>
      <c r="BT846" s="53" t="e">
        <f>SUMIFS('[20]WorkDone DATA'!$L:$L,'[20]WorkDone DATA'!$N:$N,BOQ!BT$6,'[20]WorkDone DATA'!$G:$G,BOQ!$B846)*$G846</f>
        <v>#VALUE!</v>
      </c>
      <c r="BU846" s="53" t="e">
        <f>SUMIFS('[20]WorkDone DATA'!$L:$L,'[20]WorkDone DATA'!$N:$N,BOQ!BU$6,'[20]WorkDone DATA'!$G:$G,BOQ!$B846)*$G846</f>
        <v>#VALUE!</v>
      </c>
      <c r="BV846" s="53" t="e">
        <f>SUMIFS('[20]WorkDone DATA'!$L:$L,'[20]WorkDone DATA'!$N:$N,BOQ!BV$6,'[20]WorkDone DATA'!$G:$G,BOQ!$B846)*$G846</f>
        <v>#VALUE!</v>
      </c>
      <c r="BW846" s="53" t="e">
        <f>SUMIFS('[20]WorkDone DATA'!$L:$L,'[20]WorkDone DATA'!$N:$N,BOQ!BW$6,'[20]WorkDone DATA'!$G:$G,BOQ!$B846)*$G846</f>
        <v>#VALUE!</v>
      </c>
      <c r="BX846" s="53" t="e">
        <f>SUMIFS('[20]WorkDone DATA'!$L:$L,'[20]WorkDone DATA'!$N:$N,BOQ!BX$6,'[20]WorkDone DATA'!$G:$G,BOQ!$B846)*$G846</f>
        <v>#VALUE!</v>
      </c>
    </row>
    <row r="847" spans="1:76" ht="15.6" x14ac:dyDescent="0.35">
      <c r="A847" s="1" t="str">
        <f>C845</f>
        <v>Terminations, Joints,cross overs, tee's</v>
      </c>
      <c r="B847" s="42">
        <v>2.4550000000000001</v>
      </c>
      <c r="C847" s="151" t="s">
        <v>53</v>
      </c>
      <c r="D847" s="58" t="s">
        <v>46</v>
      </c>
      <c r="E847" s="77" t="s">
        <v>93</v>
      </c>
      <c r="F847" s="45">
        <v>5000</v>
      </c>
      <c r="G847" s="52">
        <v>204.27</v>
      </c>
      <c r="H847" s="53">
        <f t="shared" si="118"/>
        <v>1021350</v>
      </c>
      <c r="K847" s="214" t="e">
        <f t="shared" si="125"/>
        <v>#VALUE!</v>
      </c>
      <c r="L847" s="220" t="e">
        <f t="shared" si="119"/>
        <v>#VALUE!</v>
      </c>
      <c r="M847" s="221" t="e">
        <f t="shared" si="120"/>
        <v>#VALUE!</v>
      </c>
      <c r="N847" s="219"/>
      <c r="O847" s="214" t="e">
        <f t="shared" si="121"/>
        <v>#VALUE!</v>
      </c>
      <c r="P847" s="215" t="e">
        <f t="shared" si="122"/>
        <v>#VALUE!</v>
      </c>
      <c r="R847" s="217" t="e">
        <f>SUMIFS('[20]WorkDone DATA'!$L:$L,'[20]WorkDone DATA'!$N:$N,BOQ!S$6,'[20]WorkDone DATA'!$G:$G,BOQ!$B847)</f>
        <v>#VALUE!</v>
      </c>
      <c r="S847" s="53" t="e">
        <f t="shared" si="123"/>
        <v>#VALUE!</v>
      </c>
      <c r="T847" s="217" t="e">
        <f>SUMIFS('[20]WorkDone DATA'!$L:$L,'[20]WorkDone DATA'!$N:$N,BOQ!U$6,'[20]WorkDone DATA'!$G:$G,BOQ!$B847)</f>
        <v>#VALUE!</v>
      </c>
      <c r="U847" s="53" t="e">
        <f t="shared" si="124"/>
        <v>#VALUE!</v>
      </c>
      <c r="V847" s="217"/>
      <c r="W847" s="53" t="e">
        <f>SUMIFS('[20]WorkDone DATA'!$L:$L,'[20]WorkDone DATA'!$N:$N,BOQ!W$6,'[20]WorkDone DATA'!$G:$G,BOQ!$B847)*$G847</f>
        <v>#VALUE!</v>
      </c>
      <c r="X847" s="217"/>
      <c r="Y847" s="53" t="e">
        <f>SUMIFS('[20]WorkDone DATA'!$L:$L,'[20]WorkDone DATA'!$N:$N,BOQ!Y$6,'[20]WorkDone DATA'!$G:$G,BOQ!$B847)*$G847</f>
        <v>#VALUE!</v>
      </c>
      <c r="Z847" s="217"/>
      <c r="AA847" s="53" t="e">
        <f>SUMIFS('[20]WorkDone DATA'!$L:$L,'[20]WorkDone DATA'!$N:$N,BOQ!AA$6,'[20]WorkDone DATA'!$G:$G,BOQ!$B847)*$G847</f>
        <v>#VALUE!</v>
      </c>
      <c r="AB847" s="53" t="e">
        <f>SUMIFS('[20]WorkDone DATA'!$L:$L,'[20]WorkDone DATA'!$N:$N,BOQ!AB$6,'[20]WorkDone DATA'!$G:$G,BOQ!$B847)*$G847</f>
        <v>#VALUE!</v>
      </c>
      <c r="AC847" s="53" t="e">
        <f>SUMIFS('[20]WorkDone DATA'!$L:$L,'[20]WorkDone DATA'!$N:$N,BOQ!AC$6,'[20]WorkDone DATA'!$G:$G,BOQ!$B847)*$G847</f>
        <v>#VALUE!</v>
      </c>
      <c r="AD847" s="53" t="e">
        <f>SUMIFS('[20]WorkDone DATA'!$L:$L,'[20]WorkDone DATA'!$N:$N,BOQ!AD$6,'[20]WorkDone DATA'!$G:$G,BOQ!$B847)*$G847</f>
        <v>#VALUE!</v>
      </c>
      <c r="AE847" s="53" t="e">
        <f>SUMIFS('[20]WorkDone DATA'!$L:$L,'[20]WorkDone DATA'!$N:$N,BOQ!AE$6,'[20]WorkDone DATA'!$G:$G,BOQ!$B847)*$G847</f>
        <v>#VALUE!</v>
      </c>
      <c r="AF847" s="53" t="e">
        <f>SUMIFS('[20]WorkDone DATA'!$L:$L,'[20]WorkDone DATA'!$N:$N,BOQ!AF$6,'[20]WorkDone DATA'!$G:$G,BOQ!$B847)*$G847</f>
        <v>#VALUE!</v>
      </c>
      <c r="AG847" s="53" t="e">
        <f>SUMIFS('[20]WorkDone DATA'!$L:$L,'[20]WorkDone DATA'!$N:$N,BOQ!AG$6,'[20]WorkDone DATA'!$G:$G,BOQ!$B847)*$G847</f>
        <v>#VALUE!</v>
      </c>
      <c r="AH847" s="53" t="e">
        <f>SUMIFS('[20]WorkDone DATA'!$L:$L,'[20]WorkDone DATA'!$N:$N,BOQ!AH$6,'[20]WorkDone DATA'!$G:$G,BOQ!$B847)*$G847</f>
        <v>#VALUE!</v>
      </c>
      <c r="AI847" s="53" t="e">
        <f>SUMIFS('[20]WorkDone DATA'!$L:$L,'[20]WorkDone DATA'!$N:$N,BOQ!AI$6,'[20]WorkDone DATA'!$G:$G,BOQ!$B847)*$G847</f>
        <v>#VALUE!</v>
      </c>
      <c r="AJ847" s="53" t="e">
        <f>SUMIFS('[20]WorkDone DATA'!$L:$L,'[20]WorkDone DATA'!$N:$N,BOQ!AJ$6,'[20]WorkDone DATA'!$G:$G,BOQ!$B847)*$G847</f>
        <v>#VALUE!</v>
      </c>
      <c r="AK847" s="53" t="e">
        <f>SUMIFS('[20]WorkDone DATA'!$L:$L,'[20]WorkDone DATA'!$N:$N,BOQ!AK$6,'[20]WorkDone DATA'!$G:$G,BOQ!$B847)*$G847</f>
        <v>#VALUE!</v>
      </c>
      <c r="AL847" s="53" t="e">
        <f>SUMIFS('[20]WorkDone DATA'!$L:$L,'[20]WorkDone DATA'!$N:$N,BOQ!AL$6,'[20]WorkDone DATA'!$G:$G,BOQ!$B847)*$G847</f>
        <v>#VALUE!</v>
      </c>
      <c r="AM847" s="53" t="e">
        <f>SUMIFS('[20]WorkDone DATA'!$L:$L,'[20]WorkDone DATA'!$N:$N,BOQ!AM$6,'[20]WorkDone DATA'!$G:$G,BOQ!$B847)*$G847</f>
        <v>#VALUE!</v>
      </c>
      <c r="AN847" s="53" t="e">
        <f>SUMIFS('[20]WorkDone DATA'!$L:$L,'[20]WorkDone DATA'!$N:$N,BOQ!AN$6,'[20]WorkDone DATA'!$G:$G,BOQ!$B847)*$G847</f>
        <v>#VALUE!</v>
      </c>
      <c r="AO847" s="53" t="e">
        <f>SUMIFS('[20]WorkDone DATA'!$L:$L,'[20]WorkDone DATA'!$N:$N,BOQ!AO$6,'[20]WorkDone DATA'!$G:$G,BOQ!$B847)*$G847</f>
        <v>#VALUE!</v>
      </c>
      <c r="AP847" s="53" t="e">
        <f>SUMIFS('[20]WorkDone DATA'!$L:$L,'[20]WorkDone DATA'!$N:$N,BOQ!AP$6,'[20]WorkDone DATA'!$G:$G,BOQ!$B847)*$G847</f>
        <v>#VALUE!</v>
      </c>
      <c r="AQ847" s="53" t="e">
        <f>SUMIFS('[20]WorkDone DATA'!$L:$L,'[20]WorkDone DATA'!$N:$N,BOQ!AQ$6,'[20]WorkDone DATA'!$G:$G,BOQ!$B847)*$G847</f>
        <v>#VALUE!</v>
      </c>
      <c r="AR847" s="53" t="e">
        <f>SUMIFS('[20]WorkDone DATA'!$L:$L,'[20]WorkDone DATA'!$N:$N,BOQ!AR$6,'[20]WorkDone DATA'!$G:$G,BOQ!$B847)*$G847</f>
        <v>#VALUE!</v>
      </c>
      <c r="AS847" s="53" t="e">
        <f>SUMIFS('[20]WorkDone DATA'!$L:$L,'[20]WorkDone DATA'!$N:$N,BOQ!AS$6,'[20]WorkDone DATA'!$G:$G,BOQ!$B847)*$G847</f>
        <v>#VALUE!</v>
      </c>
      <c r="AT847" s="53" t="e">
        <f>SUMIFS('[20]WorkDone DATA'!$L:$L,'[20]WorkDone DATA'!$N:$N,BOQ!AT$6,'[20]WorkDone DATA'!$G:$G,BOQ!$B847)*$G847</f>
        <v>#VALUE!</v>
      </c>
      <c r="AU847" s="53" t="e">
        <f>SUMIFS('[20]WorkDone DATA'!$L:$L,'[20]WorkDone DATA'!$N:$N,BOQ!AU$6,'[20]WorkDone DATA'!$G:$G,BOQ!$B847)*$G847</f>
        <v>#VALUE!</v>
      </c>
      <c r="AV847" s="53" t="e">
        <f>SUMIFS('[20]WorkDone DATA'!$L:$L,'[20]WorkDone DATA'!$N:$N,BOQ!AV$6,'[20]WorkDone DATA'!$G:$G,BOQ!$B847)*$G847</f>
        <v>#VALUE!</v>
      </c>
      <c r="AW847" s="53" t="e">
        <f>SUMIFS('[20]WorkDone DATA'!$L:$L,'[20]WorkDone DATA'!$N:$N,BOQ!AW$6,'[20]WorkDone DATA'!$G:$G,BOQ!$B847)*$G847</f>
        <v>#VALUE!</v>
      </c>
      <c r="AX847" s="53" t="e">
        <f>SUMIFS('[20]WorkDone DATA'!$L:$L,'[20]WorkDone DATA'!$N:$N,BOQ!AX$6,'[20]WorkDone DATA'!$G:$G,BOQ!$B847)*$G847</f>
        <v>#VALUE!</v>
      </c>
      <c r="AY847" s="53" t="e">
        <f>SUMIFS('[20]WorkDone DATA'!$L:$L,'[20]WorkDone DATA'!$N:$N,BOQ!AY$6,'[20]WorkDone DATA'!$G:$G,BOQ!$B847)*$G847</f>
        <v>#VALUE!</v>
      </c>
      <c r="AZ847" s="53" t="e">
        <f>SUMIFS('[20]WorkDone DATA'!$L:$L,'[20]WorkDone DATA'!$N:$N,BOQ!AZ$6,'[20]WorkDone DATA'!$G:$G,BOQ!$B847)*$G847</f>
        <v>#VALUE!</v>
      </c>
      <c r="BA847" s="53" t="e">
        <f>SUMIFS('[20]WorkDone DATA'!$L:$L,'[20]WorkDone DATA'!$N:$N,BOQ!BA$6,'[20]WorkDone DATA'!$G:$G,BOQ!$B847)*$G847</f>
        <v>#VALUE!</v>
      </c>
      <c r="BB847" s="53" t="e">
        <f>SUMIFS('[20]WorkDone DATA'!$L:$L,'[20]WorkDone DATA'!$N:$N,BOQ!BB$6,'[20]WorkDone DATA'!$G:$G,BOQ!$B847)*$G847</f>
        <v>#VALUE!</v>
      </c>
      <c r="BC847" s="53" t="e">
        <f>SUMIFS('[20]WorkDone DATA'!$L:$L,'[20]WorkDone DATA'!$N:$N,BOQ!BC$6,'[20]WorkDone DATA'!$G:$G,BOQ!$B847)*$G847</f>
        <v>#VALUE!</v>
      </c>
      <c r="BD847" s="53" t="e">
        <f>SUMIFS('[20]WorkDone DATA'!$L:$L,'[20]WorkDone DATA'!$N:$N,BOQ!BD$6,'[20]WorkDone DATA'!$G:$G,BOQ!$B847)*$G847</f>
        <v>#VALUE!</v>
      </c>
      <c r="BE847" s="53" t="e">
        <f>SUMIFS('[20]WorkDone DATA'!$L:$L,'[20]WorkDone DATA'!$N:$N,BOQ!BE$6,'[20]WorkDone DATA'!$G:$G,BOQ!$B847)*$G847</f>
        <v>#VALUE!</v>
      </c>
      <c r="BF847" s="53" t="e">
        <f>SUMIFS('[20]WorkDone DATA'!$L:$L,'[20]WorkDone DATA'!$N:$N,BOQ!BF$6,'[20]WorkDone DATA'!$G:$G,BOQ!$B847)*$G847</f>
        <v>#VALUE!</v>
      </c>
      <c r="BG847" s="53" t="e">
        <f>SUMIFS('[20]WorkDone DATA'!$L:$L,'[20]WorkDone DATA'!$N:$N,BOQ!BG$6,'[20]WorkDone DATA'!$G:$G,BOQ!$B847)*$G847</f>
        <v>#VALUE!</v>
      </c>
      <c r="BH847" s="53" t="e">
        <f>SUMIFS('[20]WorkDone DATA'!$L:$L,'[20]WorkDone DATA'!$N:$N,BOQ!BH$6,'[20]WorkDone DATA'!$G:$G,BOQ!$B847)*$G847</f>
        <v>#VALUE!</v>
      </c>
      <c r="BI847" s="53" t="e">
        <f>SUMIFS('[20]WorkDone DATA'!$L:$L,'[20]WorkDone DATA'!$N:$N,BOQ!BI$6,'[20]WorkDone DATA'!$G:$G,BOQ!$B847)*$G847</f>
        <v>#VALUE!</v>
      </c>
      <c r="BJ847" s="53" t="e">
        <f>SUMIFS('[20]WorkDone DATA'!$L:$L,'[20]WorkDone DATA'!$N:$N,BOQ!BJ$6,'[20]WorkDone DATA'!$G:$G,BOQ!$B847)*$G847</f>
        <v>#VALUE!</v>
      </c>
      <c r="BK847" s="53" t="e">
        <f>SUMIFS('[20]WorkDone DATA'!$L:$L,'[20]WorkDone DATA'!$N:$N,BOQ!BK$6,'[20]WorkDone DATA'!$G:$G,BOQ!$B847)*$G847</f>
        <v>#VALUE!</v>
      </c>
      <c r="BL847" s="53" t="e">
        <f>SUMIFS('[20]WorkDone DATA'!$L:$L,'[20]WorkDone DATA'!$N:$N,BOQ!BL$6,'[20]WorkDone DATA'!$G:$G,BOQ!$B847)*$G847</f>
        <v>#VALUE!</v>
      </c>
      <c r="BM847" s="53" t="e">
        <f>SUMIFS('[20]WorkDone DATA'!$L:$L,'[20]WorkDone DATA'!$N:$N,BOQ!BM$6,'[20]WorkDone DATA'!$G:$G,BOQ!$B847)*$G847</f>
        <v>#VALUE!</v>
      </c>
      <c r="BN847" s="53" t="e">
        <f>SUMIFS('[20]WorkDone DATA'!$L:$L,'[20]WorkDone DATA'!$N:$N,BOQ!BN$6,'[20]WorkDone DATA'!$G:$G,BOQ!$B847)*$G847</f>
        <v>#VALUE!</v>
      </c>
      <c r="BO847" s="53" t="e">
        <f>SUMIFS('[20]WorkDone DATA'!$L:$L,'[20]WorkDone DATA'!$N:$N,BOQ!BO$6,'[20]WorkDone DATA'!$G:$G,BOQ!$B847)*$G847</f>
        <v>#VALUE!</v>
      </c>
      <c r="BP847" s="53" t="e">
        <f>SUMIFS('[20]WorkDone DATA'!$L:$L,'[20]WorkDone DATA'!$N:$N,BOQ!BP$6,'[20]WorkDone DATA'!$G:$G,BOQ!$B847)*$G847</f>
        <v>#VALUE!</v>
      </c>
      <c r="BQ847" s="53" t="e">
        <f>SUMIFS('[20]WorkDone DATA'!$L:$L,'[20]WorkDone DATA'!$N:$N,BOQ!BQ$6,'[20]WorkDone DATA'!$G:$G,BOQ!$B847)*$G847</f>
        <v>#VALUE!</v>
      </c>
      <c r="BR847" s="53" t="e">
        <f>SUMIFS('[20]WorkDone DATA'!$L:$L,'[20]WorkDone DATA'!$N:$N,BOQ!BR$6,'[20]WorkDone DATA'!$G:$G,BOQ!$B847)*$G847</f>
        <v>#VALUE!</v>
      </c>
      <c r="BS847" s="53" t="e">
        <f>SUMIFS('[20]WorkDone DATA'!$L:$L,'[20]WorkDone DATA'!$N:$N,BOQ!BS$6,'[20]WorkDone DATA'!$G:$G,BOQ!$B847)*$G847</f>
        <v>#VALUE!</v>
      </c>
      <c r="BT847" s="53" t="e">
        <f>SUMIFS('[20]WorkDone DATA'!$L:$L,'[20]WorkDone DATA'!$N:$N,BOQ!BT$6,'[20]WorkDone DATA'!$G:$G,BOQ!$B847)*$G847</f>
        <v>#VALUE!</v>
      </c>
      <c r="BU847" s="53" t="e">
        <f>SUMIFS('[20]WorkDone DATA'!$L:$L,'[20]WorkDone DATA'!$N:$N,BOQ!BU$6,'[20]WorkDone DATA'!$G:$G,BOQ!$B847)*$G847</f>
        <v>#VALUE!</v>
      </c>
      <c r="BV847" s="53" t="e">
        <f>SUMIFS('[20]WorkDone DATA'!$L:$L,'[20]WorkDone DATA'!$N:$N,BOQ!BV$6,'[20]WorkDone DATA'!$G:$G,BOQ!$B847)*$G847</f>
        <v>#VALUE!</v>
      </c>
      <c r="BW847" s="53" t="e">
        <f>SUMIFS('[20]WorkDone DATA'!$L:$L,'[20]WorkDone DATA'!$N:$N,BOQ!BW$6,'[20]WorkDone DATA'!$G:$G,BOQ!$B847)*$G847</f>
        <v>#VALUE!</v>
      </c>
      <c r="BX847" s="53" t="e">
        <f>SUMIFS('[20]WorkDone DATA'!$L:$L,'[20]WorkDone DATA'!$N:$N,BOQ!BX$6,'[20]WorkDone DATA'!$G:$G,BOQ!$B847)*$G847</f>
        <v>#VALUE!</v>
      </c>
    </row>
    <row r="848" spans="1:76" ht="15.6" x14ac:dyDescent="0.35">
      <c r="A848" s="1"/>
      <c r="B848" s="42"/>
      <c r="C848" s="80" t="s">
        <v>163</v>
      </c>
      <c r="D848" s="58"/>
      <c r="E848" s="77"/>
      <c r="F848" s="45"/>
      <c r="G848" s="52"/>
      <c r="H848" s="53">
        <f t="shared" si="118"/>
        <v>0</v>
      </c>
      <c r="K848" s="214"/>
      <c r="L848" s="220" t="e">
        <f t="shared" si="119"/>
        <v>#VALUE!</v>
      </c>
      <c r="M848" s="221" t="e">
        <f t="shared" si="120"/>
        <v>#VALUE!</v>
      </c>
      <c r="N848" s="219"/>
      <c r="O848" s="214">
        <f t="shared" si="121"/>
        <v>0</v>
      </c>
      <c r="P848" s="215" t="e">
        <f t="shared" si="122"/>
        <v>#VALUE!</v>
      </c>
      <c r="R848" s="217" t="e">
        <f>SUMIFS('[20]WorkDone DATA'!$L:$L,'[20]WorkDone DATA'!$N:$N,BOQ!S$6,'[20]WorkDone DATA'!$G:$G,BOQ!$B848)</f>
        <v>#VALUE!</v>
      </c>
      <c r="S848" s="53" t="e">
        <f t="shared" si="123"/>
        <v>#VALUE!</v>
      </c>
      <c r="T848" s="217" t="e">
        <f>SUMIFS('[20]WorkDone DATA'!$L:$L,'[20]WorkDone DATA'!$N:$N,BOQ!U$6,'[20]WorkDone DATA'!$G:$G,BOQ!$B848)</f>
        <v>#VALUE!</v>
      </c>
      <c r="U848" s="53" t="e">
        <f t="shared" si="124"/>
        <v>#VALUE!</v>
      </c>
      <c r="V848" s="217"/>
      <c r="W848" s="53" t="e">
        <f>SUMIFS('[20]WorkDone DATA'!$L:$L,'[20]WorkDone DATA'!$N:$N,BOQ!W$6,'[20]WorkDone DATA'!$G:$G,BOQ!$B848)*$G848</f>
        <v>#VALUE!</v>
      </c>
      <c r="X848" s="217"/>
      <c r="Y848" s="53" t="e">
        <f>SUMIFS('[20]WorkDone DATA'!$L:$L,'[20]WorkDone DATA'!$N:$N,BOQ!Y$6,'[20]WorkDone DATA'!$G:$G,BOQ!$B848)*$G848</f>
        <v>#VALUE!</v>
      </c>
      <c r="Z848" s="217"/>
      <c r="AA848" s="53" t="e">
        <f>SUMIFS('[20]WorkDone DATA'!$L:$L,'[20]WorkDone DATA'!$N:$N,BOQ!AA$6,'[20]WorkDone DATA'!$G:$G,BOQ!$B848)*$G848</f>
        <v>#VALUE!</v>
      </c>
      <c r="AB848" s="53" t="e">
        <f>SUMIFS('[20]WorkDone DATA'!$L:$L,'[20]WorkDone DATA'!$N:$N,BOQ!AB$6,'[20]WorkDone DATA'!$G:$G,BOQ!$B848)*$G848</f>
        <v>#VALUE!</v>
      </c>
      <c r="AC848" s="53" t="e">
        <f>SUMIFS('[20]WorkDone DATA'!$L:$L,'[20]WorkDone DATA'!$N:$N,BOQ!AC$6,'[20]WorkDone DATA'!$G:$G,BOQ!$B848)*$G848</f>
        <v>#VALUE!</v>
      </c>
      <c r="AD848" s="53" t="e">
        <f>SUMIFS('[20]WorkDone DATA'!$L:$L,'[20]WorkDone DATA'!$N:$N,BOQ!AD$6,'[20]WorkDone DATA'!$G:$G,BOQ!$B848)*$G848</f>
        <v>#VALUE!</v>
      </c>
      <c r="AE848" s="53" t="e">
        <f>SUMIFS('[20]WorkDone DATA'!$L:$L,'[20]WorkDone DATA'!$N:$N,BOQ!AE$6,'[20]WorkDone DATA'!$G:$G,BOQ!$B848)*$G848</f>
        <v>#VALUE!</v>
      </c>
      <c r="AF848" s="53" t="e">
        <f>SUMIFS('[20]WorkDone DATA'!$L:$L,'[20]WorkDone DATA'!$N:$N,BOQ!AF$6,'[20]WorkDone DATA'!$G:$G,BOQ!$B848)*$G848</f>
        <v>#VALUE!</v>
      </c>
      <c r="AG848" s="53" t="e">
        <f>SUMIFS('[20]WorkDone DATA'!$L:$L,'[20]WorkDone DATA'!$N:$N,BOQ!AG$6,'[20]WorkDone DATA'!$G:$G,BOQ!$B848)*$G848</f>
        <v>#VALUE!</v>
      </c>
      <c r="AH848" s="53" t="e">
        <f>SUMIFS('[20]WorkDone DATA'!$L:$L,'[20]WorkDone DATA'!$N:$N,BOQ!AH$6,'[20]WorkDone DATA'!$G:$G,BOQ!$B848)*$G848</f>
        <v>#VALUE!</v>
      </c>
      <c r="AI848" s="53" t="e">
        <f>SUMIFS('[20]WorkDone DATA'!$L:$L,'[20]WorkDone DATA'!$N:$N,BOQ!AI$6,'[20]WorkDone DATA'!$G:$G,BOQ!$B848)*$G848</f>
        <v>#VALUE!</v>
      </c>
      <c r="AJ848" s="53" t="e">
        <f>SUMIFS('[20]WorkDone DATA'!$L:$L,'[20]WorkDone DATA'!$N:$N,BOQ!AJ$6,'[20]WorkDone DATA'!$G:$G,BOQ!$B848)*$G848</f>
        <v>#VALUE!</v>
      </c>
      <c r="AK848" s="53" t="e">
        <f>SUMIFS('[20]WorkDone DATA'!$L:$L,'[20]WorkDone DATA'!$N:$N,BOQ!AK$6,'[20]WorkDone DATA'!$G:$G,BOQ!$B848)*$G848</f>
        <v>#VALUE!</v>
      </c>
      <c r="AL848" s="53" t="e">
        <f>SUMIFS('[20]WorkDone DATA'!$L:$L,'[20]WorkDone DATA'!$N:$N,BOQ!AL$6,'[20]WorkDone DATA'!$G:$G,BOQ!$B848)*$G848</f>
        <v>#VALUE!</v>
      </c>
      <c r="AM848" s="53" t="e">
        <f>SUMIFS('[20]WorkDone DATA'!$L:$L,'[20]WorkDone DATA'!$N:$N,BOQ!AM$6,'[20]WorkDone DATA'!$G:$G,BOQ!$B848)*$G848</f>
        <v>#VALUE!</v>
      </c>
      <c r="AN848" s="53" t="e">
        <f>SUMIFS('[20]WorkDone DATA'!$L:$L,'[20]WorkDone DATA'!$N:$N,BOQ!AN$6,'[20]WorkDone DATA'!$G:$G,BOQ!$B848)*$G848</f>
        <v>#VALUE!</v>
      </c>
      <c r="AO848" s="53" t="e">
        <f>SUMIFS('[20]WorkDone DATA'!$L:$L,'[20]WorkDone DATA'!$N:$N,BOQ!AO$6,'[20]WorkDone DATA'!$G:$G,BOQ!$B848)*$G848</f>
        <v>#VALUE!</v>
      </c>
      <c r="AP848" s="53" t="e">
        <f>SUMIFS('[20]WorkDone DATA'!$L:$L,'[20]WorkDone DATA'!$N:$N,BOQ!AP$6,'[20]WorkDone DATA'!$G:$G,BOQ!$B848)*$G848</f>
        <v>#VALUE!</v>
      </c>
      <c r="AQ848" s="53" t="e">
        <f>SUMIFS('[20]WorkDone DATA'!$L:$L,'[20]WorkDone DATA'!$N:$N,BOQ!AQ$6,'[20]WorkDone DATA'!$G:$G,BOQ!$B848)*$G848</f>
        <v>#VALUE!</v>
      </c>
      <c r="AR848" s="53" t="e">
        <f>SUMIFS('[20]WorkDone DATA'!$L:$L,'[20]WorkDone DATA'!$N:$N,BOQ!AR$6,'[20]WorkDone DATA'!$G:$G,BOQ!$B848)*$G848</f>
        <v>#VALUE!</v>
      </c>
      <c r="AS848" s="53" t="e">
        <f>SUMIFS('[20]WorkDone DATA'!$L:$L,'[20]WorkDone DATA'!$N:$N,BOQ!AS$6,'[20]WorkDone DATA'!$G:$G,BOQ!$B848)*$G848</f>
        <v>#VALUE!</v>
      </c>
      <c r="AT848" s="53" t="e">
        <f>SUMIFS('[20]WorkDone DATA'!$L:$L,'[20]WorkDone DATA'!$N:$N,BOQ!AT$6,'[20]WorkDone DATA'!$G:$G,BOQ!$B848)*$G848</f>
        <v>#VALUE!</v>
      </c>
      <c r="AU848" s="53" t="e">
        <f>SUMIFS('[20]WorkDone DATA'!$L:$L,'[20]WorkDone DATA'!$N:$N,BOQ!AU$6,'[20]WorkDone DATA'!$G:$G,BOQ!$B848)*$G848</f>
        <v>#VALUE!</v>
      </c>
      <c r="AV848" s="53" t="e">
        <f>SUMIFS('[20]WorkDone DATA'!$L:$L,'[20]WorkDone DATA'!$N:$N,BOQ!AV$6,'[20]WorkDone DATA'!$G:$G,BOQ!$B848)*$G848</f>
        <v>#VALUE!</v>
      </c>
      <c r="AW848" s="53" t="e">
        <f>SUMIFS('[20]WorkDone DATA'!$L:$L,'[20]WorkDone DATA'!$N:$N,BOQ!AW$6,'[20]WorkDone DATA'!$G:$G,BOQ!$B848)*$G848</f>
        <v>#VALUE!</v>
      </c>
      <c r="AX848" s="53" t="e">
        <f>SUMIFS('[20]WorkDone DATA'!$L:$L,'[20]WorkDone DATA'!$N:$N,BOQ!AX$6,'[20]WorkDone DATA'!$G:$G,BOQ!$B848)*$G848</f>
        <v>#VALUE!</v>
      </c>
      <c r="AY848" s="53" t="e">
        <f>SUMIFS('[20]WorkDone DATA'!$L:$L,'[20]WorkDone DATA'!$N:$N,BOQ!AY$6,'[20]WorkDone DATA'!$G:$G,BOQ!$B848)*$G848</f>
        <v>#VALUE!</v>
      </c>
      <c r="AZ848" s="53" t="e">
        <f>SUMIFS('[20]WorkDone DATA'!$L:$L,'[20]WorkDone DATA'!$N:$N,BOQ!AZ$6,'[20]WorkDone DATA'!$G:$G,BOQ!$B848)*$G848</f>
        <v>#VALUE!</v>
      </c>
      <c r="BA848" s="53" t="e">
        <f>SUMIFS('[20]WorkDone DATA'!$L:$L,'[20]WorkDone DATA'!$N:$N,BOQ!BA$6,'[20]WorkDone DATA'!$G:$G,BOQ!$B848)*$G848</f>
        <v>#VALUE!</v>
      </c>
      <c r="BB848" s="53" t="e">
        <f>SUMIFS('[20]WorkDone DATA'!$L:$L,'[20]WorkDone DATA'!$N:$N,BOQ!BB$6,'[20]WorkDone DATA'!$G:$G,BOQ!$B848)*$G848</f>
        <v>#VALUE!</v>
      </c>
      <c r="BC848" s="53" t="e">
        <f>SUMIFS('[20]WorkDone DATA'!$L:$L,'[20]WorkDone DATA'!$N:$N,BOQ!BC$6,'[20]WorkDone DATA'!$G:$G,BOQ!$B848)*$G848</f>
        <v>#VALUE!</v>
      </c>
      <c r="BD848" s="53" t="e">
        <f>SUMIFS('[20]WorkDone DATA'!$L:$L,'[20]WorkDone DATA'!$N:$N,BOQ!BD$6,'[20]WorkDone DATA'!$G:$G,BOQ!$B848)*$G848</f>
        <v>#VALUE!</v>
      </c>
      <c r="BE848" s="53" t="e">
        <f>SUMIFS('[20]WorkDone DATA'!$L:$L,'[20]WorkDone DATA'!$N:$N,BOQ!BE$6,'[20]WorkDone DATA'!$G:$G,BOQ!$B848)*$G848</f>
        <v>#VALUE!</v>
      </c>
      <c r="BF848" s="53" t="e">
        <f>SUMIFS('[20]WorkDone DATA'!$L:$L,'[20]WorkDone DATA'!$N:$N,BOQ!BF$6,'[20]WorkDone DATA'!$G:$G,BOQ!$B848)*$G848</f>
        <v>#VALUE!</v>
      </c>
      <c r="BG848" s="53" t="e">
        <f>SUMIFS('[20]WorkDone DATA'!$L:$L,'[20]WorkDone DATA'!$N:$N,BOQ!BG$6,'[20]WorkDone DATA'!$G:$G,BOQ!$B848)*$G848</f>
        <v>#VALUE!</v>
      </c>
      <c r="BH848" s="53" t="e">
        <f>SUMIFS('[20]WorkDone DATA'!$L:$L,'[20]WorkDone DATA'!$N:$N,BOQ!BH$6,'[20]WorkDone DATA'!$G:$G,BOQ!$B848)*$G848</f>
        <v>#VALUE!</v>
      </c>
      <c r="BI848" s="53" t="e">
        <f>SUMIFS('[20]WorkDone DATA'!$L:$L,'[20]WorkDone DATA'!$N:$N,BOQ!BI$6,'[20]WorkDone DATA'!$G:$G,BOQ!$B848)*$G848</f>
        <v>#VALUE!</v>
      </c>
      <c r="BJ848" s="53" t="e">
        <f>SUMIFS('[20]WorkDone DATA'!$L:$L,'[20]WorkDone DATA'!$N:$N,BOQ!BJ$6,'[20]WorkDone DATA'!$G:$G,BOQ!$B848)*$G848</f>
        <v>#VALUE!</v>
      </c>
      <c r="BK848" s="53" t="e">
        <f>SUMIFS('[20]WorkDone DATA'!$L:$L,'[20]WorkDone DATA'!$N:$N,BOQ!BK$6,'[20]WorkDone DATA'!$G:$G,BOQ!$B848)*$G848</f>
        <v>#VALUE!</v>
      </c>
      <c r="BL848" s="53" t="e">
        <f>SUMIFS('[20]WorkDone DATA'!$L:$L,'[20]WorkDone DATA'!$N:$N,BOQ!BL$6,'[20]WorkDone DATA'!$G:$G,BOQ!$B848)*$G848</f>
        <v>#VALUE!</v>
      </c>
      <c r="BM848" s="53" t="e">
        <f>SUMIFS('[20]WorkDone DATA'!$L:$L,'[20]WorkDone DATA'!$N:$N,BOQ!BM$6,'[20]WorkDone DATA'!$G:$G,BOQ!$B848)*$G848</f>
        <v>#VALUE!</v>
      </c>
      <c r="BN848" s="53" t="e">
        <f>SUMIFS('[20]WorkDone DATA'!$L:$L,'[20]WorkDone DATA'!$N:$N,BOQ!BN$6,'[20]WorkDone DATA'!$G:$G,BOQ!$B848)*$G848</f>
        <v>#VALUE!</v>
      </c>
      <c r="BO848" s="53" t="e">
        <f>SUMIFS('[20]WorkDone DATA'!$L:$L,'[20]WorkDone DATA'!$N:$N,BOQ!BO$6,'[20]WorkDone DATA'!$G:$G,BOQ!$B848)*$G848</f>
        <v>#VALUE!</v>
      </c>
      <c r="BP848" s="53" t="e">
        <f>SUMIFS('[20]WorkDone DATA'!$L:$L,'[20]WorkDone DATA'!$N:$N,BOQ!BP$6,'[20]WorkDone DATA'!$G:$G,BOQ!$B848)*$G848</f>
        <v>#VALUE!</v>
      </c>
      <c r="BQ848" s="53" t="e">
        <f>SUMIFS('[20]WorkDone DATA'!$L:$L,'[20]WorkDone DATA'!$N:$N,BOQ!BQ$6,'[20]WorkDone DATA'!$G:$G,BOQ!$B848)*$G848</f>
        <v>#VALUE!</v>
      </c>
      <c r="BR848" s="53" t="e">
        <f>SUMIFS('[20]WorkDone DATA'!$L:$L,'[20]WorkDone DATA'!$N:$N,BOQ!BR$6,'[20]WorkDone DATA'!$G:$G,BOQ!$B848)*$G848</f>
        <v>#VALUE!</v>
      </c>
      <c r="BS848" s="53" t="e">
        <f>SUMIFS('[20]WorkDone DATA'!$L:$L,'[20]WorkDone DATA'!$N:$N,BOQ!BS$6,'[20]WorkDone DATA'!$G:$G,BOQ!$B848)*$G848</f>
        <v>#VALUE!</v>
      </c>
      <c r="BT848" s="53" t="e">
        <f>SUMIFS('[20]WorkDone DATA'!$L:$L,'[20]WorkDone DATA'!$N:$N,BOQ!BT$6,'[20]WorkDone DATA'!$G:$G,BOQ!$B848)*$G848</f>
        <v>#VALUE!</v>
      </c>
      <c r="BU848" s="53" t="e">
        <f>SUMIFS('[20]WorkDone DATA'!$L:$L,'[20]WorkDone DATA'!$N:$N,BOQ!BU$6,'[20]WorkDone DATA'!$G:$G,BOQ!$B848)*$G848</f>
        <v>#VALUE!</v>
      </c>
      <c r="BV848" s="53" t="e">
        <f>SUMIFS('[20]WorkDone DATA'!$L:$L,'[20]WorkDone DATA'!$N:$N,BOQ!BV$6,'[20]WorkDone DATA'!$G:$G,BOQ!$B848)*$G848</f>
        <v>#VALUE!</v>
      </c>
      <c r="BW848" s="53" t="e">
        <f>SUMIFS('[20]WorkDone DATA'!$L:$L,'[20]WorkDone DATA'!$N:$N,BOQ!BW$6,'[20]WorkDone DATA'!$G:$G,BOQ!$B848)*$G848</f>
        <v>#VALUE!</v>
      </c>
      <c r="BX848" s="53" t="e">
        <f>SUMIFS('[20]WorkDone DATA'!$L:$L,'[20]WorkDone DATA'!$N:$N,BOQ!BX$6,'[20]WorkDone DATA'!$G:$G,BOQ!$B848)*$G848</f>
        <v>#VALUE!</v>
      </c>
    </row>
    <row r="849" spans="1:76" ht="15.6" x14ac:dyDescent="0.35">
      <c r="A849" s="1" t="str">
        <f>C848</f>
        <v>50 x 3 mm Copper bars</v>
      </c>
      <c r="B849" s="42">
        <v>2.456</v>
      </c>
      <c r="C849" s="151" t="s">
        <v>11</v>
      </c>
      <c r="D849" s="58" t="s">
        <v>96</v>
      </c>
      <c r="E849" s="77" t="s">
        <v>13</v>
      </c>
      <c r="F849" s="45">
        <v>100</v>
      </c>
      <c r="G849" s="52">
        <v>487.1</v>
      </c>
      <c r="H849" s="53">
        <f t="shared" si="118"/>
        <v>48710</v>
      </c>
      <c r="K849" s="214" t="e">
        <f t="shared" si="125"/>
        <v>#VALUE!</v>
      </c>
      <c r="L849" s="220" t="e">
        <f t="shared" si="119"/>
        <v>#VALUE!</v>
      </c>
      <c r="M849" s="221" t="e">
        <f t="shared" si="120"/>
        <v>#VALUE!</v>
      </c>
      <c r="N849" s="219"/>
      <c r="O849" s="214" t="e">
        <f t="shared" si="121"/>
        <v>#VALUE!</v>
      </c>
      <c r="P849" s="215" t="e">
        <f t="shared" si="122"/>
        <v>#VALUE!</v>
      </c>
      <c r="R849" s="217" t="e">
        <f>SUMIFS('[20]WorkDone DATA'!$L:$L,'[20]WorkDone DATA'!$N:$N,BOQ!S$6,'[20]WorkDone DATA'!$G:$G,BOQ!$B849)</f>
        <v>#VALUE!</v>
      </c>
      <c r="S849" s="53" t="e">
        <f t="shared" si="123"/>
        <v>#VALUE!</v>
      </c>
      <c r="T849" s="217" t="e">
        <f>SUMIFS('[20]WorkDone DATA'!$L:$L,'[20]WorkDone DATA'!$N:$N,BOQ!U$6,'[20]WorkDone DATA'!$G:$G,BOQ!$B849)</f>
        <v>#VALUE!</v>
      </c>
      <c r="U849" s="53" t="e">
        <f t="shared" si="124"/>
        <v>#VALUE!</v>
      </c>
      <c r="V849" s="217"/>
      <c r="W849" s="53" t="e">
        <f>SUMIFS('[20]WorkDone DATA'!$L:$L,'[20]WorkDone DATA'!$N:$N,BOQ!W$6,'[20]WorkDone DATA'!$G:$G,BOQ!$B849)*$G849</f>
        <v>#VALUE!</v>
      </c>
      <c r="X849" s="217"/>
      <c r="Y849" s="53" t="e">
        <f>SUMIFS('[20]WorkDone DATA'!$L:$L,'[20]WorkDone DATA'!$N:$N,BOQ!Y$6,'[20]WorkDone DATA'!$G:$G,BOQ!$B849)*$G849</f>
        <v>#VALUE!</v>
      </c>
      <c r="Z849" s="217"/>
      <c r="AA849" s="53" t="e">
        <f>SUMIFS('[20]WorkDone DATA'!$L:$L,'[20]WorkDone DATA'!$N:$N,BOQ!AA$6,'[20]WorkDone DATA'!$G:$G,BOQ!$B849)*$G849</f>
        <v>#VALUE!</v>
      </c>
      <c r="AB849" s="53" t="e">
        <f>SUMIFS('[20]WorkDone DATA'!$L:$L,'[20]WorkDone DATA'!$N:$N,BOQ!AB$6,'[20]WorkDone DATA'!$G:$G,BOQ!$B849)*$G849</f>
        <v>#VALUE!</v>
      </c>
      <c r="AC849" s="53" t="e">
        <f>SUMIFS('[20]WorkDone DATA'!$L:$L,'[20]WorkDone DATA'!$N:$N,BOQ!AC$6,'[20]WorkDone DATA'!$G:$G,BOQ!$B849)*$G849</f>
        <v>#VALUE!</v>
      </c>
      <c r="AD849" s="53" t="e">
        <f>SUMIFS('[20]WorkDone DATA'!$L:$L,'[20]WorkDone DATA'!$N:$N,BOQ!AD$6,'[20]WorkDone DATA'!$G:$G,BOQ!$B849)*$G849</f>
        <v>#VALUE!</v>
      </c>
      <c r="AE849" s="53" t="e">
        <f>SUMIFS('[20]WorkDone DATA'!$L:$L,'[20]WorkDone DATA'!$N:$N,BOQ!AE$6,'[20]WorkDone DATA'!$G:$G,BOQ!$B849)*$G849</f>
        <v>#VALUE!</v>
      </c>
      <c r="AF849" s="53" t="e">
        <f>SUMIFS('[20]WorkDone DATA'!$L:$L,'[20]WorkDone DATA'!$N:$N,BOQ!AF$6,'[20]WorkDone DATA'!$G:$G,BOQ!$B849)*$G849</f>
        <v>#VALUE!</v>
      </c>
      <c r="AG849" s="53" t="e">
        <f>SUMIFS('[20]WorkDone DATA'!$L:$L,'[20]WorkDone DATA'!$N:$N,BOQ!AG$6,'[20]WorkDone DATA'!$G:$G,BOQ!$B849)*$G849</f>
        <v>#VALUE!</v>
      </c>
      <c r="AH849" s="53" t="e">
        <f>SUMIFS('[20]WorkDone DATA'!$L:$L,'[20]WorkDone DATA'!$N:$N,BOQ!AH$6,'[20]WorkDone DATA'!$G:$G,BOQ!$B849)*$G849</f>
        <v>#VALUE!</v>
      </c>
      <c r="AI849" s="53" t="e">
        <f>SUMIFS('[20]WorkDone DATA'!$L:$L,'[20]WorkDone DATA'!$N:$N,BOQ!AI$6,'[20]WorkDone DATA'!$G:$G,BOQ!$B849)*$G849</f>
        <v>#VALUE!</v>
      </c>
      <c r="AJ849" s="53" t="e">
        <f>SUMIFS('[20]WorkDone DATA'!$L:$L,'[20]WorkDone DATA'!$N:$N,BOQ!AJ$6,'[20]WorkDone DATA'!$G:$G,BOQ!$B849)*$G849</f>
        <v>#VALUE!</v>
      </c>
      <c r="AK849" s="53" t="e">
        <f>SUMIFS('[20]WorkDone DATA'!$L:$L,'[20]WorkDone DATA'!$N:$N,BOQ!AK$6,'[20]WorkDone DATA'!$G:$G,BOQ!$B849)*$G849</f>
        <v>#VALUE!</v>
      </c>
      <c r="AL849" s="53" t="e">
        <f>SUMIFS('[20]WorkDone DATA'!$L:$L,'[20]WorkDone DATA'!$N:$N,BOQ!AL$6,'[20]WorkDone DATA'!$G:$G,BOQ!$B849)*$G849</f>
        <v>#VALUE!</v>
      </c>
      <c r="AM849" s="53" t="e">
        <f>SUMIFS('[20]WorkDone DATA'!$L:$L,'[20]WorkDone DATA'!$N:$N,BOQ!AM$6,'[20]WorkDone DATA'!$G:$G,BOQ!$B849)*$G849</f>
        <v>#VALUE!</v>
      </c>
      <c r="AN849" s="53" t="e">
        <f>SUMIFS('[20]WorkDone DATA'!$L:$L,'[20]WorkDone DATA'!$N:$N,BOQ!AN$6,'[20]WorkDone DATA'!$G:$G,BOQ!$B849)*$G849</f>
        <v>#VALUE!</v>
      </c>
      <c r="AO849" s="53" t="e">
        <f>SUMIFS('[20]WorkDone DATA'!$L:$L,'[20]WorkDone DATA'!$N:$N,BOQ!AO$6,'[20]WorkDone DATA'!$G:$G,BOQ!$B849)*$G849</f>
        <v>#VALUE!</v>
      </c>
      <c r="AP849" s="53" t="e">
        <f>SUMIFS('[20]WorkDone DATA'!$L:$L,'[20]WorkDone DATA'!$N:$N,BOQ!AP$6,'[20]WorkDone DATA'!$G:$G,BOQ!$B849)*$G849</f>
        <v>#VALUE!</v>
      </c>
      <c r="AQ849" s="53" t="e">
        <f>SUMIFS('[20]WorkDone DATA'!$L:$L,'[20]WorkDone DATA'!$N:$N,BOQ!AQ$6,'[20]WorkDone DATA'!$G:$G,BOQ!$B849)*$G849</f>
        <v>#VALUE!</v>
      </c>
      <c r="AR849" s="53" t="e">
        <f>SUMIFS('[20]WorkDone DATA'!$L:$L,'[20]WorkDone DATA'!$N:$N,BOQ!AR$6,'[20]WorkDone DATA'!$G:$G,BOQ!$B849)*$G849</f>
        <v>#VALUE!</v>
      </c>
      <c r="AS849" s="53" t="e">
        <f>SUMIFS('[20]WorkDone DATA'!$L:$L,'[20]WorkDone DATA'!$N:$N,BOQ!AS$6,'[20]WorkDone DATA'!$G:$G,BOQ!$B849)*$G849</f>
        <v>#VALUE!</v>
      </c>
      <c r="AT849" s="53" t="e">
        <f>SUMIFS('[20]WorkDone DATA'!$L:$L,'[20]WorkDone DATA'!$N:$N,BOQ!AT$6,'[20]WorkDone DATA'!$G:$G,BOQ!$B849)*$G849</f>
        <v>#VALUE!</v>
      </c>
      <c r="AU849" s="53" t="e">
        <f>SUMIFS('[20]WorkDone DATA'!$L:$L,'[20]WorkDone DATA'!$N:$N,BOQ!AU$6,'[20]WorkDone DATA'!$G:$G,BOQ!$B849)*$G849</f>
        <v>#VALUE!</v>
      </c>
      <c r="AV849" s="53" t="e">
        <f>SUMIFS('[20]WorkDone DATA'!$L:$L,'[20]WorkDone DATA'!$N:$N,BOQ!AV$6,'[20]WorkDone DATA'!$G:$G,BOQ!$B849)*$G849</f>
        <v>#VALUE!</v>
      </c>
      <c r="AW849" s="53" t="e">
        <f>SUMIFS('[20]WorkDone DATA'!$L:$L,'[20]WorkDone DATA'!$N:$N,BOQ!AW$6,'[20]WorkDone DATA'!$G:$G,BOQ!$B849)*$G849</f>
        <v>#VALUE!</v>
      </c>
      <c r="AX849" s="53" t="e">
        <f>SUMIFS('[20]WorkDone DATA'!$L:$L,'[20]WorkDone DATA'!$N:$N,BOQ!AX$6,'[20]WorkDone DATA'!$G:$G,BOQ!$B849)*$G849</f>
        <v>#VALUE!</v>
      </c>
      <c r="AY849" s="53" t="e">
        <f>SUMIFS('[20]WorkDone DATA'!$L:$L,'[20]WorkDone DATA'!$N:$N,BOQ!AY$6,'[20]WorkDone DATA'!$G:$G,BOQ!$B849)*$G849</f>
        <v>#VALUE!</v>
      </c>
      <c r="AZ849" s="53" t="e">
        <f>SUMIFS('[20]WorkDone DATA'!$L:$L,'[20]WorkDone DATA'!$N:$N,BOQ!AZ$6,'[20]WorkDone DATA'!$G:$G,BOQ!$B849)*$G849</f>
        <v>#VALUE!</v>
      </c>
      <c r="BA849" s="53" t="e">
        <f>SUMIFS('[20]WorkDone DATA'!$L:$L,'[20]WorkDone DATA'!$N:$N,BOQ!BA$6,'[20]WorkDone DATA'!$G:$G,BOQ!$B849)*$G849</f>
        <v>#VALUE!</v>
      </c>
      <c r="BB849" s="53" t="e">
        <f>SUMIFS('[20]WorkDone DATA'!$L:$L,'[20]WorkDone DATA'!$N:$N,BOQ!BB$6,'[20]WorkDone DATA'!$G:$G,BOQ!$B849)*$G849</f>
        <v>#VALUE!</v>
      </c>
      <c r="BC849" s="53" t="e">
        <f>SUMIFS('[20]WorkDone DATA'!$L:$L,'[20]WorkDone DATA'!$N:$N,BOQ!BC$6,'[20]WorkDone DATA'!$G:$G,BOQ!$B849)*$G849</f>
        <v>#VALUE!</v>
      </c>
      <c r="BD849" s="53" t="e">
        <f>SUMIFS('[20]WorkDone DATA'!$L:$L,'[20]WorkDone DATA'!$N:$N,BOQ!BD$6,'[20]WorkDone DATA'!$G:$G,BOQ!$B849)*$G849</f>
        <v>#VALUE!</v>
      </c>
      <c r="BE849" s="53" t="e">
        <f>SUMIFS('[20]WorkDone DATA'!$L:$L,'[20]WorkDone DATA'!$N:$N,BOQ!BE$6,'[20]WorkDone DATA'!$G:$G,BOQ!$B849)*$G849</f>
        <v>#VALUE!</v>
      </c>
      <c r="BF849" s="53" t="e">
        <f>SUMIFS('[20]WorkDone DATA'!$L:$L,'[20]WorkDone DATA'!$N:$N,BOQ!BF$6,'[20]WorkDone DATA'!$G:$G,BOQ!$B849)*$G849</f>
        <v>#VALUE!</v>
      </c>
      <c r="BG849" s="53" t="e">
        <f>SUMIFS('[20]WorkDone DATA'!$L:$L,'[20]WorkDone DATA'!$N:$N,BOQ!BG$6,'[20]WorkDone DATA'!$G:$G,BOQ!$B849)*$G849</f>
        <v>#VALUE!</v>
      </c>
      <c r="BH849" s="53" t="e">
        <f>SUMIFS('[20]WorkDone DATA'!$L:$L,'[20]WorkDone DATA'!$N:$N,BOQ!BH$6,'[20]WorkDone DATA'!$G:$G,BOQ!$B849)*$G849</f>
        <v>#VALUE!</v>
      </c>
      <c r="BI849" s="53" t="e">
        <f>SUMIFS('[20]WorkDone DATA'!$L:$L,'[20]WorkDone DATA'!$N:$N,BOQ!BI$6,'[20]WorkDone DATA'!$G:$G,BOQ!$B849)*$G849</f>
        <v>#VALUE!</v>
      </c>
      <c r="BJ849" s="53" t="e">
        <f>SUMIFS('[20]WorkDone DATA'!$L:$L,'[20]WorkDone DATA'!$N:$N,BOQ!BJ$6,'[20]WorkDone DATA'!$G:$G,BOQ!$B849)*$G849</f>
        <v>#VALUE!</v>
      </c>
      <c r="BK849" s="53" t="e">
        <f>SUMIFS('[20]WorkDone DATA'!$L:$L,'[20]WorkDone DATA'!$N:$N,BOQ!BK$6,'[20]WorkDone DATA'!$G:$G,BOQ!$B849)*$G849</f>
        <v>#VALUE!</v>
      </c>
      <c r="BL849" s="53" t="e">
        <f>SUMIFS('[20]WorkDone DATA'!$L:$L,'[20]WorkDone DATA'!$N:$N,BOQ!BL$6,'[20]WorkDone DATA'!$G:$G,BOQ!$B849)*$G849</f>
        <v>#VALUE!</v>
      </c>
      <c r="BM849" s="53" t="e">
        <f>SUMIFS('[20]WorkDone DATA'!$L:$L,'[20]WorkDone DATA'!$N:$N,BOQ!BM$6,'[20]WorkDone DATA'!$G:$G,BOQ!$B849)*$G849</f>
        <v>#VALUE!</v>
      </c>
      <c r="BN849" s="53" t="e">
        <f>SUMIFS('[20]WorkDone DATA'!$L:$L,'[20]WorkDone DATA'!$N:$N,BOQ!BN$6,'[20]WorkDone DATA'!$G:$G,BOQ!$B849)*$G849</f>
        <v>#VALUE!</v>
      </c>
      <c r="BO849" s="53" t="e">
        <f>SUMIFS('[20]WorkDone DATA'!$L:$L,'[20]WorkDone DATA'!$N:$N,BOQ!BO$6,'[20]WorkDone DATA'!$G:$G,BOQ!$B849)*$G849</f>
        <v>#VALUE!</v>
      </c>
      <c r="BP849" s="53" t="e">
        <f>SUMIFS('[20]WorkDone DATA'!$L:$L,'[20]WorkDone DATA'!$N:$N,BOQ!BP$6,'[20]WorkDone DATA'!$G:$G,BOQ!$B849)*$G849</f>
        <v>#VALUE!</v>
      </c>
      <c r="BQ849" s="53" t="e">
        <f>SUMIFS('[20]WorkDone DATA'!$L:$L,'[20]WorkDone DATA'!$N:$N,BOQ!BQ$6,'[20]WorkDone DATA'!$G:$G,BOQ!$B849)*$G849</f>
        <v>#VALUE!</v>
      </c>
      <c r="BR849" s="53" t="e">
        <f>SUMIFS('[20]WorkDone DATA'!$L:$L,'[20]WorkDone DATA'!$N:$N,BOQ!BR$6,'[20]WorkDone DATA'!$G:$G,BOQ!$B849)*$G849</f>
        <v>#VALUE!</v>
      </c>
      <c r="BS849" s="53" t="e">
        <f>SUMIFS('[20]WorkDone DATA'!$L:$L,'[20]WorkDone DATA'!$N:$N,BOQ!BS$6,'[20]WorkDone DATA'!$G:$G,BOQ!$B849)*$G849</f>
        <v>#VALUE!</v>
      </c>
      <c r="BT849" s="53" t="e">
        <f>SUMIFS('[20]WorkDone DATA'!$L:$L,'[20]WorkDone DATA'!$N:$N,BOQ!BT$6,'[20]WorkDone DATA'!$G:$G,BOQ!$B849)*$G849</f>
        <v>#VALUE!</v>
      </c>
      <c r="BU849" s="53" t="e">
        <f>SUMIFS('[20]WorkDone DATA'!$L:$L,'[20]WorkDone DATA'!$N:$N,BOQ!BU$6,'[20]WorkDone DATA'!$G:$G,BOQ!$B849)*$G849</f>
        <v>#VALUE!</v>
      </c>
      <c r="BV849" s="53" t="e">
        <f>SUMIFS('[20]WorkDone DATA'!$L:$L,'[20]WorkDone DATA'!$N:$N,BOQ!BV$6,'[20]WorkDone DATA'!$G:$G,BOQ!$B849)*$G849</f>
        <v>#VALUE!</v>
      </c>
      <c r="BW849" s="53" t="e">
        <f>SUMIFS('[20]WorkDone DATA'!$L:$L,'[20]WorkDone DATA'!$N:$N,BOQ!BW$6,'[20]WorkDone DATA'!$G:$G,BOQ!$B849)*$G849</f>
        <v>#VALUE!</v>
      </c>
      <c r="BX849" s="53" t="e">
        <f>SUMIFS('[20]WorkDone DATA'!$L:$L,'[20]WorkDone DATA'!$N:$N,BOQ!BX$6,'[20]WorkDone DATA'!$G:$G,BOQ!$B849)*$G849</f>
        <v>#VALUE!</v>
      </c>
    </row>
    <row r="850" spans="1:76" ht="15.6" x14ac:dyDescent="0.35">
      <c r="A850" s="1" t="str">
        <f>C848</f>
        <v>50 x 3 mm Copper bars</v>
      </c>
      <c r="B850" s="42">
        <v>2.4569999999999999</v>
      </c>
      <c r="C850" s="151" t="s">
        <v>53</v>
      </c>
      <c r="D850" s="58" t="s">
        <v>46</v>
      </c>
      <c r="E850" s="77" t="s">
        <v>13</v>
      </c>
      <c r="F850" s="45">
        <v>100</v>
      </c>
      <c r="G850" s="52">
        <v>93.69</v>
      </c>
      <c r="H850" s="53">
        <f t="shared" si="118"/>
        <v>9369</v>
      </c>
      <c r="K850" s="214" t="e">
        <f t="shared" si="125"/>
        <v>#VALUE!</v>
      </c>
      <c r="L850" s="220" t="e">
        <f t="shared" si="119"/>
        <v>#VALUE!</v>
      </c>
      <c r="M850" s="221" t="e">
        <f t="shared" si="120"/>
        <v>#VALUE!</v>
      </c>
      <c r="N850" s="219"/>
      <c r="O850" s="214" t="e">
        <f t="shared" si="121"/>
        <v>#VALUE!</v>
      </c>
      <c r="P850" s="215" t="e">
        <f t="shared" si="122"/>
        <v>#VALUE!</v>
      </c>
      <c r="R850" s="217" t="e">
        <f>SUMIFS('[20]WorkDone DATA'!$L:$L,'[20]WorkDone DATA'!$N:$N,BOQ!S$6,'[20]WorkDone DATA'!$G:$G,BOQ!$B850)</f>
        <v>#VALUE!</v>
      </c>
      <c r="S850" s="53" t="e">
        <f t="shared" si="123"/>
        <v>#VALUE!</v>
      </c>
      <c r="T850" s="217" t="e">
        <f>SUMIFS('[20]WorkDone DATA'!$L:$L,'[20]WorkDone DATA'!$N:$N,BOQ!U$6,'[20]WorkDone DATA'!$G:$G,BOQ!$B850)</f>
        <v>#VALUE!</v>
      </c>
      <c r="U850" s="53" t="e">
        <f t="shared" si="124"/>
        <v>#VALUE!</v>
      </c>
      <c r="V850" s="217"/>
      <c r="W850" s="53" t="e">
        <f>SUMIFS('[20]WorkDone DATA'!$L:$L,'[20]WorkDone DATA'!$N:$N,BOQ!W$6,'[20]WorkDone DATA'!$G:$G,BOQ!$B850)*$G850</f>
        <v>#VALUE!</v>
      </c>
      <c r="X850" s="217"/>
      <c r="Y850" s="53" t="e">
        <f>SUMIFS('[20]WorkDone DATA'!$L:$L,'[20]WorkDone DATA'!$N:$N,BOQ!Y$6,'[20]WorkDone DATA'!$G:$G,BOQ!$B850)*$G850</f>
        <v>#VALUE!</v>
      </c>
      <c r="Z850" s="217"/>
      <c r="AA850" s="53" t="e">
        <f>SUMIFS('[20]WorkDone DATA'!$L:$L,'[20]WorkDone DATA'!$N:$N,BOQ!AA$6,'[20]WorkDone DATA'!$G:$G,BOQ!$B850)*$G850</f>
        <v>#VALUE!</v>
      </c>
      <c r="AB850" s="53" t="e">
        <f>SUMIFS('[20]WorkDone DATA'!$L:$L,'[20]WorkDone DATA'!$N:$N,BOQ!AB$6,'[20]WorkDone DATA'!$G:$G,BOQ!$B850)*$G850</f>
        <v>#VALUE!</v>
      </c>
      <c r="AC850" s="53" t="e">
        <f>SUMIFS('[20]WorkDone DATA'!$L:$L,'[20]WorkDone DATA'!$N:$N,BOQ!AC$6,'[20]WorkDone DATA'!$G:$G,BOQ!$B850)*$G850</f>
        <v>#VALUE!</v>
      </c>
      <c r="AD850" s="53" t="e">
        <f>SUMIFS('[20]WorkDone DATA'!$L:$L,'[20]WorkDone DATA'!$N:$N,BOQ!AD$6,'[20]WorkDone DATA'!$G:$G,BOQ!$B850)*$G850</f>
        <v>#VALUE!</v>
      </c>
      <c r="AE850" s="53" t="e">
        <f>SUMIFS('[20]WorkDone DATA'!$L:$L,'[20]WorkDone DATA'!$N:$N,BOQ!AE$6,'[20]WorkDone DATA'!$G:$G,BOQ!$B850)*$G850</f>
        <v>#VALUE!</v>
      </c>
      <c r="AF850" s="53" t="e">
        <f>SUMIFS('[20]WorkDone DATA'!$L:$L,'[20]WorkDone DATA'!$N:$N,BOQ!AF$6,'[20]WorkDone DATA'!$G:$G,BOQ!$B850)*$G850</f>
        <v>#VALUE!</v>
      </c>
      <c r="AG850" s="53" t="e">
        <f>SUMIFS('[20]WorkDone DATA'!$L:$L,'[20]WorkDone DATA'!$N:$N,BOQ!AG$6,'[20]WorkDone DATA'!$G:$G,BOQ!$B850)*$G850</f>
        <v>#VALUE!</v>
      </c>
      <c r="AH850" s="53" t="e">
        <f>SUMIFS('[20]WorkDone DATA'!$L:$L,'[20]WorkDone DATA'!$N:$N,BOQ!AH$6,'[20]WorkDone DATA'!$G:$G,BOQ!$B850)*$G850</f>
        <v>#VALUE!</v>
      </c>
      <c r="AI850" s="53" t="e">
        <f>SUMIFS('[20]WorkDone DATA'!$L:$L,'[20]WorkDone DATA'!$N:$N,BOQ!AI$6,'[20]WorkDone DATA'!$G:$G,BOQ!$B850)*$G850</f>
        <v>#VALUE!</v>
      </c>
      <c r="AJ850" s="53" t="e">
        <f>SUMIFS('[20]WorkDone DATA'!$L:$L,'[20]WorkDone DATA'!$N:$N,BOQ!AJ$6,'[20]WorkDone DATA'!$G:$G,BOQ!$B850)*$G850</f>
        <v>#VALUE!</v>
      </c>
      <c r="AK850" s="53" t="e">
        <f>SUMIFS('[20]WorkDone DATA'!$L:$L,'[20]WorkDone DATA'!$N:$N,BOQ!AK$6,'[20]WorkDone DATA'!$G:$G,BOQ!$B850)*$G850</f>
        <v>#VALUE!</v>
      </c>
      <c r="AL850" s="53" t="e">
        <f>SUMIFS('[20]WorkDone DATA'!$L:$L,'[20]WorkDone DATA'!$N:$N,BOQ!AL$6,'[20]WorkDone DATA'!$G:$G,BOQ!$B850)*$G850</f>
        <v>#VALUE!</v>
      </c>
      <c r="AM850" s="53" t="e">
        <f>SUMIFS('[20]WorkDone DATA'!$L:$L,'[20]WorkDone DATA'!$N:$N,BOQ!AM$6,'[20]WorkDone DATA'!$G:$G,BOQ!$B850)*$G850</f>
        <v>#VALUE!</v>
      </c>
      <c r="AN850" s="53" t="e">
        <f>SUMIFS('[20]WorkDone DATA'!$L:$L,'[20]WorkDone DATA'!$N:$N,BOQ!AN$6,'[20]WorkDone DATA'!$G:$G,BOQ!$B850)*$G850</f>
        <v>#VALUE!</v>
      </c>
      <c r="AO850" s="53" t="e">
        <f>SUMIFS('[20]WorkDone DATA'!$L:$L,'[20]WorkDone DATA'!$N:$N,BOQ!AO$6,'[20]WorkDone DATA'!$G:$G,BOQ!$B850)*$G850</f>
        <v>#VALUE!</v>
      </c>
      <c r="AP850" s="53" t="e">
        <f>SUMIFS('[20]WorkDone DATA'!$L:$L,'[20]WorkDone DATA'!$N:$N,BOQ!AP$6,'[20]WorkDone DATA'!$G:$G,BOQ!$B850)*$G850</f>
        <v>#VALUE!</v>
      </c>
      <c r="AQ850" s="53" t="e">
        <f>SUMIFS('[20]WorkDone DATA'!$L:$L,'[20]WorkDone DATA'!$N:$N,BOQ!AQ$6,'[20]WorkDone DATA'!$G:$G,BOQ!$B850)*$G850</f>
        <v>#VALUE!</v>
      </c>
      <c r="AR850" s="53" t="e">
        <f>SUMIFS('[20]WorkDone DATA'!$L:$L,'[20]WorkDone DATA'!$N:$N,BOQ!AR$6,'[20]WorkDone DATA'!$G:$G,BOQ!$B850)*$G850</f>
        <v>#VALUE!</v>
      </c>
      <c r="AS850" s="53" t="e">
        <f>SUMIFS('[20]WorkDone DATA'!$L:$L,'[20]WorkDone DATA'!$N:$N,BOQ!AS$6,'[20]WorkDone DATA'!$G:$G,BOQ!$B850)*$G850</f>
        <v>#VALUE!</v>
      </c>
      <c r="AT850" s="53" t="e">
        <f>SUMIFS('[20]WorkDone DATA'!$L:$L,'[20]WorkDone DATA'!$N:$N,BOQ!AT$6,'[20]WorkDone DATA'!$G:$G,BOQ!$B850)*$G850</f>
        <v>#VALUE!</v>
      </c>
      <c r="AU850" s="53" t="e">
        <f>SUMIFS('[20]WorkDone DATA'!$L:$L,'[20]WorkDone DATA'!$N:$N,BOQ!AU$6,'[20]WorkDone DATA'!$G:$G,BOQ!$B850)*$G850</f>
        <v>#VALUE!</v>
      </c>
      <c r="AV850" s="53" t="e">
        <f>SUMIFS('[20]WorkDone DATA'!$L:$L,'[20]WorkDone DATA'!$N:$N,BOQ!AV$6,'[20]WorkDone DATA'!$G:$G,BOQ!$B850)*$G850</f>
        <v>#VALUE!</v>
      </c>
      <c r="AW850" s="53" t="e">
        <f>SUMIFS('[20]WorkDone DATA'!$L:$L,'[20]WorkDone DATA'!$N:$N,BOQ!AW$6,'[20]WorkDone DATA'!$G:$G,BOQ!$B850)*$G850</f>
        <v>#VALUE!</v>
      </c>
      <c r="AX850" s="53" t="e">
        <f>SUMIFS('[20]WorkDone DATA'!$L:$L,'[20]WorkDone DATA'!$N:$N,BOQ!AX$6,'[20]WorkDone DATA'!$G:$G,BOQ!$B850)*$G850</f>
        <v>#VALUE!</v>
      </c>
      <c r="AY850" s="53" t="e">
        <f>SUMIFS('[20]WorkDone DATA'!$L:$L,'[20]WorkDone DATA'!$N:$N,BOQ!AY$6,'[20]WorkDone DATA'!$G:$G,BOQ!$B850)*$G850</f>
        <v>#VALUE!</v>
      </c>
      <c r="AZ850" s="53" t="e">
        <f>SUMIFS('[20]WorkDone DATA'!$L:$L,'[20]WorkDone DATA'!$N:$N,BOQ!AZ$6,'[20]WorkDone DATA'!$G:$G,BOQ!$B850)*$G850</f>
        <v>#VALUE!</v>
      </c>
      <c r="BA850" s="53" t="e">
        <f>SUMIFS('[20]WorkDone DATA'!$L:$L,'[20]WorkDone DATA'!$N:$N,BOQ!BA$6,'[20]WorkDone DATA'!$G:$G,BOQ!$B850)*$G850</f>
        <v>#VALUE!</v>
      </c>
      <c r="BB850" s="53" t="e">
        <f>SUMIFS('[20]WorkDone DATA'!$L:$L,'[20]WorkDone DATA'!$N:$N,BOQ!BB$6,'[20]WorkDone DATA'!$G:$G,BOQ!$B850)*$G850</f>
        <v>#VALUE!</v>
      </c>
      <c r="BC850" s="53" t="e">
        <f>SUMIFS('[20]WorkDone DATA'!$L:$L,'[20]WorkDone DATA'!$N:$N,BOQ!BC$6,'[20]WorkDone DATA'!$G:$G,BOQ!$B850)*$G850</f>
        <v>#VALUE!</v>
      </c>
      <c r="BD850" s="53" t="e">
        <f>SUMIFS('[20]WorkDone DATA'!$L:$L,'[20]WorkDone DATA'!$N:$N,BOQ!BD$6,'[20]WorkDone DATA'!$G:$G,BOQ!$B850)*$G850</f>
        <v>#VALUE!</v>
      </c>
      <c r="BE850" s="53" t="e">
        <f>SUMIFS('[20]WorkDone DATA'!$L:$L,'[20]WorkDone DATA'!$N:$N,BOQ!BE$6,'[20]WorkDone DATA'!$G:$G,BOQ!$B850)*$G850</f>
        <v>#VALUE!</v>
      </c>
      <c r="BF850" s="53" t="e">
        <f>SUMIFS('[20]WorkDone DATA'!$L:$L,'[20]WorkDone DATA'!$N:$N,BOQ!BF$6,'[20]WorkDone DATA'!$G:$G,BOQ!$B850)*$G850</f>
        <v>#VALUE!</v>
      </c>
      <c r="BG850" s="53" t="e">
        <f>SUMIFS('[20]WorkDone DATA'!$L:$L,'[20]WorkDone DATA'!$N:$N,BOQ!BG$6,'[20]WorkDone DATA'!$G:$G,BOQ!$B850)*$G850</f>
        <v>#VALUE!</v>
      </c>
      <c r="BH850" s="53" t="e">
        <f>SUMIFS('[20]WorkDone DATA'!$L:$L,'[20]WorkDone DATA'!$N:$N,BOQ!BH$6,'[20]WorkDone DATA'!$G:$G,BOQ!$B850)*$G850</f>
        <v>#VALUE!</v>
      </c>
      <c r="BI850" s="53" t="e">
        <f>SUMIFS('[20]WorkDone DATA'!$L:$L,'[20]WorkDone DATA'!$N:$N,BOQ!BI$6,'[20]WorkDone DATA'!$G:$G,BOQ!$B850)*$G850</f>
        <v>#VALUE!</v>
      </c>
      <c r="BJ850" s="53" t="e">
        <f>SUMIFS('[20]WorkDone DATA'!$L:$L,'[20]WorkDone DATA'!$N:$N,BOQ!BJ$6,'[20]WorkDone DATA'!$G:$G,BOQ!$B850)*$G850</f>
        <v>#VALUE!</v>
      </c>
      <c r="BK850" s="53" t="e">
        <f>SUMIFS('[20]WorkDone DATA'!$L:$L,'[20]WorkDone DATA'!$N:$N,BOQ!BK$6,'[20]WorkDone DATA'!$G:$G,BOQ!$B850)*$G850</f>
        <v>#VALUE!</v>
      </c>
      <c r="BL850" s="53" t="e">
        <f>SUMIFS('[20]WorkDone DATA'!$L:$L,'[20]WorkDone DATA'!$N:$N,BOQ!BL$6,'[20]WorkDone DATA'!$G:$G,BOQ!$B850)*$G850</f>
        <v>#VALUE!</v>
      </c>
      <c r="BM850" s="53" t="e">
        <f>SUMIFS('[20]WorkDone DATA'!$L:$L,'[20]WorkDone DATA'!$N:$N,BOQ!BM$6,'[20]WorkDone DATA'!$G:$G,BOQ!$B850)*$G850</f>
        <v>#VALUE!</v>
      </c>
      <c r="BN850" s="53" t="e">
        <f>SUMIFS('[20]WorkDone DATA'!$L:$L,'[20]WorkDone DATA'!$N:$N,BOQ!BN$6,'[20]WorkDone DATA'!$G:$G,BOQ!$B850)*$G850</f>
        <v>#VALUE!</v>
      </c>
      <c r="BO850" s="53" t="e">
        <f>SUMIFS('[20]WorkDone DATA'!$L:$L,'[20]WorkDone DATA'!$N:$N,BOQ!BO$6,'[20]WorkDone DATA'!$G:$G,BOQ!$B850)*$G850</f>
        <v>#VALUE!</v>
      </c>
      <c r="BP850" s="53" t="e">
        <f>SUMIFS('[20]WorkDone DATA'!$L:$L,'[20]WorkDone DATA'!$N:$N,BOQ!BP$6,'[20]WorkDone DATA'!$G:$G,BOQ!$B850)*$G850</f>
        <v>#VALUE!</v>
      </c>
      <c r="BQ850" s="53" t="e">
        <f>SUMIFS('[20]WorkDone DATA'!$L:$L,'[20]WorkDone DATA'!$N:$N,BOQ!BQ$6,'[20]WorkDone DATA'!$G:$G,BOQ!$B850)*$G850</f>
        <v>#VALUE!</v>
      </c>
      <c r="BR850" s="53" t="e">
        <f>SUMIFS('[20]WorkDone DATA'!$L:$L,'[20]WorkDone DATA'!$N:$N,BOQ!BR$6,'[20]WorkDone DATA'!$G:$G,BOQ!$B850)*$G850</f>
        <v>#VALUE!</v>
      </c>
      <c r="BS850" s="53" t="e">
        <f>SUMIFS('[20]WorkDone DATA'!$L:$L,'[20]WorkDone DATA'!$N:$N,BOQ!BS$6,'[20]WorkDone DATA'!$G:$G,BOQ!$B850)*$G850</f>
        <v>#VALUE!</v>
      </c>
      <c r="BT850" s="53" t="e">
        <f>SUMIFS('[20]WorkDone DATA'!$L:$L,'[20]WorkDone DATA'!$N:$N,BOQ!BT$6,'[20]WorkDone DATA'!$G:$G,BOQ!$B850)*$G850</f>
        <v>#VALUE!</v>
      </c>
      <c r="BU850" s="53" t="e">
        <f>SUMIFS('[20]WorkDone DATA'!$L:$L,'[20]WorkDone DATA'!$N:$N,BOQ!BU$6,'[20]WorkDone DATA'!$G:$G,BOQ!$B850)*$G850</f>
        <v>#VALUE!</v>
      </c>
      <c r="BV850" s="53" t="e">
        <f>SUMIFS('[20]WorkDone DATA'!$L:$L,'[20]WorkDone DATA'!$N:$N,BOQ!BV$6,'[20]WorkDone DATA'!$G:$G,BOQ!$B850)*$G850</f>
        <v>#VALUE!</v>
      </c>
      <c r="BW850" s="53" t="e">
        <f>SUMIFS('[20]WorkDone DATA'!$L:$L,'[20]WorkDone DATA'!$N:$N,BOQ!BW$6,'[20]WorkDone DATA'!$G:$G,BOQ!$B850)*$G850</f>
        <v>#VALUE!</v>
      </c>
      <c r="BX850" s="53" t="e">
        <f>SUMIFS('[20]WorkDone DATA'!$L:$L,'[20]WorkDone DATA'!$N:$N,BOQ!BX$6,'[20]WorkDone DATA'!$G:$G,BOQ!$B850)*$G850</f>
        <v>#VALUE!</v>
      </c>
    </row>
    <row r="851" spans="1:76" ht="15.6" x14ac:dyDescent="0.35">
      <c r="A851" s="1"/>
      <c r="B851" s="42"/>
      <c r="C851" s="80" t="s">
        <v>164</v>
      </c>
      <c r="D851" s="58"/>
      <c r="E851" s="77"/>
      <c r="F851" s="45"/>
      <c r="G851" s="52"/>
      <c r="H851" s="53">
        <f t="shared" si="118"/>
        <v>0</v>
      </c>
      <c r="K851" s="214"/>
      <c r="L851" s="220" t="e">
        <f t="shared" si="119"/>
        <v>#VALUE!</v>
      </c>
      <c r="M851" s="221" t="e">
        <f t="shared" si="120"/>
        <v>#VALUE!</v>
      </c>
      <c r="N851" s="219"/>
      <c r="O851" s="214">
        <f t="shared" si="121"/>
        <v>0</v>
      </c>
      <c r="P851" s="215" t="e">
        <f t="shared" si="122"/>
        <v>#VALUE!</v>
      </c>
      <c r="R851" s="217" t="e">
        <f>SUMIFS('[20]WorkDone DATA'!$L:$L,'[20]WorkDone DATA'!$N:$N,BOQ!S$6,'[20]WorkDone DATA'!$G:$G,BOQ!$B851)</f>
        <v>#VALUE!</v>
      </c>
      <c r="S851" s="53" t="e">
        <f t="shared" si="123"/>
        <v>#VALUE!</v>
      </c>
      <c r="T851" s="217" t="e">
        <f>SUMIFS('[20]WorkDone DATA'!$L:$L,'[20]WorkDone DATA'!$N:$N,BOQ!U$6,'[20]WorkDone DATA'!$G:$G,BOQ!$B851)</f>
        <v>#VALUE!</v>
      </c>
      <c r="U851" s="53" t="e">
        <f t="shared" si="124"/>
        <v>#VALUE!</v>
      </c>
      <c r="V851" s="217"/>
      <c r="W851" s="53" t="e">
        <f>SUMIFS('[20]WorkDone DATA'!$L:$L,'[20]WorkDone DATA'!$N:$N,BOQ!W$6,'[20]WorkDone DATA'!$G:$G,BOQ!$B851)*$G851</f>
        <v>#VALUE!</v>
      </c>
      <c r="X851" s="217"/>
      <c r="Y851" s="53" t="e">
        <f>SUMIFS('[20]WorkDone DATA'!$L:$L,'[20]WorkDone DATA'!$N:$N,BOQ!Y$6,'[20]WorkDone DATA'!$G:$G,BOQ!$B851)*$G851</f>
        <v>#VALUE!</v>
      </c>
      <c r="Z851" s="217"/>
      <c r="AA851" s="53" t="e">
        <f>SUMIFS('[20]WorkDone DATA'!$L:$L,'[20]WorkDone DATA'!$N:$N,BOQ!AA$6,'[20]WorkDone DATA'!$G:$G,BOQ!$B851)*$G851</f>
        <v>#VALUE!</v>
      </c>
      <c r="AB851" s="53" t="e">
        <f>SUMIFS('[20]WorkDone DATA'!$L:$L,'[20]WorkDone DATA'!$N:$N,BOQ!AB$6,'[20]WorkDone DATA'!$G:$G,BOQ!$B851)*$G851</f>
        <v>#VALUE!</v>
      </c>
      <c r="AC851" s="53" t="e">
        <f>SUMIFS('[20]WorkDone DATA'!$L:$L,'[20]WorkDone DATA'!$N:$N,BOQ!AC$6,'[20]WorkDone DATA'!$G:$G,BOQ!$B851)*$G851</f>
        <v>#VALUE!</v>
      </c>
      <c r="AD851" s="53" t="e">
        <f>SUMIFS('[20]WorkDone DATA'!$L:$L,'[20]WorkDone DATA'!$N:$N,BOQ!AD$6,'[20]WorkDone DATA'!$G:$G,BOQ!$B851)*$G851</f>
        <v>#VALUE!</v>
      </c>
      <c r="AE851" s="53" t="e">
        <f>SUMIFS('[20]WorkDone DATA'!$L:$L,'[20]WorkDone DATA'!$N:$N,BOQ!AE$6,'[20]WorkDone DATA'!$G:$G,BOQ!$B851)*$G851</f>
        <v>#VALUE!</v>
      </c>
      <c r="AF851" s="53" t="e">
        <f>SUMIFS('[20]WorkDone DATA'!$L:$L,'[20]WorkDone DATA'!$N:$N,BOQ!AF$6,'[20]WorkDone DATA'!$G:$G,BOQ!$B851)*$G851</f>
        <v>#VALUE!</v>
      </c>
      <c r="AG851" s="53" t="e">
        <f>SUMIFS('[20]WorkDone DATA'!$L:$L,'[20]WorkDone DATA'!$N:$N,BOQ!AG$6,'[20]WorkDone DATA'!$G:$G,BOQ!$B851)*$G851</f>
        <v>#VALUE!</v>
      </c>
      <c r="AH851" s="53" t="e">
        <f>SUMIFS('[20]WorkDone DATA'!$L:$L,'[20]WorkDone DATA'!$N:$N,BOQ!AH$6,'[20]WorkDone DATA'!$G:$G,BOQ!$B851)*$G851</f>
        <v>#VALUE!</v>
      </c>
      <c r="AI851" s="53" t="e">
        <f>SUMIFS('[20]WorkDone DATA'!$L:$L,'[20]WorkDone DATA'!$N:$N,BOQ!AI$6,'[20]WorkDone DATA'!$G:$G,BOQ!$B851)*$G851</f>
        <v>#VALUE!</v>
      </c>
      <c r="AJ851" s="53" t="e">
        <f>SUMIFS('[20]WorkDone DATA'!$L:$L,'[20]WorkDone DATA'!$N:$N,BOQ!AJ$6,'[20]WorkDone DATA'!$G:$G,BOQ!$B851)*$G851</f>
        <v>#VALUE!</v>
      </c>
      <c r="AK851" s="53" t="e">
        <f>SUMIFS('[20]WorkDone DATA'!$L:$L,'[20]WorkDone DATA'!$N:$N,BOQ!AK$6,'[20]WorkDone DATA'!$G:$G,BOQ!$B851)*$G851</f>
        <v>#VALUE!</v>
      </c>
      <c r="AL851" s="53" t="e">
        <f>SUMIFS('[20]WorkDone DATA'!$L:$L,'[20]WorkDone DATA'!$N:$N,BOQ!AL$6,'[20]WorkDone DATA'!$G:$G,BOQ!$B851)*$G851</f>
        <v>#VALUE!</v>
      </c>
      <c r="AM851" s="53" t="e">
        <f>SUMIFS('[20]WorkDone DATA'!$L:$L,'[20]WorkDone DATA'!$N:$N,BOQ!AM$6,'[20]WorkDone DATA'!$G:$G,BOQ!$B851)*$G851</f>
        <v>#VALUE!</v>
      </c>
      <c r="AN851" s="53" t="e">
        <f>SUMIFS('[20]WorkDone DATA'!$L:$L,'[20]WorkDone DATA'!$N:$N,BOQ!AN$6,'[20]WorkDone DATA'!$G:$G,BOQ!$B851)*$G851</f>
        <v>#VALUE!</v>
      </c>
      <c r="AO851" s="53" t="e">
        <f>SUMIFS('[20]WorkDone DATA'!$L:$L,'[20]WorkDone DATA'!$N:$N,BOQ!AO$6,'[20]WorkDone DATA'!$G:$G,BOQ!$B851)*$G851</f>
        <v>#VALUE!</v>
      </c>
      <c r="AP851" s="53" t="e">
        <f>SUMIFS('[20]WorkDone DATA'!$L:$L,'[20]WorkDone DATA'!$N:$N,BOQ!AP$6,'[20]WorkDone DATA'!$G:$G,BOQ!$B851)*$G851</f>
        <v>#VALUE!</v>
      </c>
      <c r="AQ851" s="53" t="e">
        <f>SUMIFS('[20]WorkDone DATA'!$L:$L,'[20]WorkDone DATA'!$N:$N,BOQ!AQ$6,'[20]WorkDone DATA'!$G:$G,BOQ!$B851)*$G851</f>
        <v>#VALUE!</v>
      </c>
      <c r="AR851" s="53" t="e">
        <f>SUMIFS('[20]WorkDone DATA'!$L:$L,'[20]WorkDone DATA'!$N:$N,BOQ!AR$6,'[20]WorkDone DATA'!$G:$G,BOQ!$B851)*$G851</f>
        <v>#VALUE!</v>
      </c>
      <c r="AS851" s="53" t="e">
        <f>SUMIFS('[20]WorkDone DATA'!$L:$L,'[20]WorkDone DATA'!$N:$N,BOQ!AS$6,'[20]WorkDone DATA'!$G:$G,BOQ!$B851)*$G851</f>
        <v>#VALUE!</v>
      </c>
      <c r="AT851" s="53" t="e">
        <f>SUMIFS('[20]WorkDone DATA'!$L:$L,'[20]WorkDone DATA'!$N:$N,BOQ!AT$6,'[20]WorkDone DATA'!$G:$G,BOQ!$B851)*$G851</f>
        <v>#VALUE!</v>
      </c>
      <c r="AU851" s="53" t="e">
        <f>SUMIFS('[20]WorkDone DATA'!$L:$L,'[20]WorkDone DATA'!$N:$N,BOQ!AU$6,'[20]WorkDone DATA'!$G:$G,BOQ!$B851)*$G851</f>
        <v>#VALUE!</v>
      </c>
      <c r="AV851" s="53" t="e">
        <f>SUMIFS('[20]WorkDone DATA'!$L:$L,'[20]WorkDone DATA'!$N:$N,BOQ!AV$6,'[20]WorkDone DATA'!$G:$G,BOQ!$B851)*$G851</f>
        <v>#VALUE!</v>
      </c>
      <c r="AW851" s="53" t="e">
        <f>SUMIFS('[20]WorkDone DATA'!$L:$L,'[20]WorkDone DATA'!$N:$N,BOQ!AW$6,'[20]WorkDone DATA'!$G:$G,BOQ!$B851)*$G851</f>
        <v>#VALUE!</v>
      </c>
      <c r="AX851" s="53" t="e">
        <f>SUMIFS('[20]WorkDone DATA'!$L:$L,'[20]WorkDone DATA'!$N:$N,BOQ!AX$6,'[20]WorkDone DATA'!$G:$G,BOQ!$B851)*$G851</f>
        <v>#VALUE!</v>
      </c>
      <c r="AY851" s="53" t="e">
        <f>SUMIFS('[20]WorkDone DATA'!$L:$L,'[20]WorkDone DATA'!$N:$N,BOQ!AY$6,'[20]WorkDone DATA'!$G:$G,BOQ!$B851)*$G851</f>
        <v>#VALUE!</v>
      </c>
      <c r="AZ851" s="53" t="e">
        <f>SUMIFS('[20]WorkDone DATA'!$L:$L,'[20]WorkDone DATA'!$N:$N,BOQ!AZ$6,'[20]WorkDone DATA'!$G:$G,BOQ!$B851)*$G851</f>
        <v>#VALUE!</v>
      </c>
      <c r="BA851" s="53" t="e">
        <f>SUMIFS('[20]WorkDone DATA'!$L:$L,'[20]WorkDone DATA'!$N:$N,BOQ!BA$6,'[20]WorkDone DATA'!$G:$G,BOQ!$B851)*$G851</f>
        <v>#VALUE!</v>
      </c>
      <c r="BB851" s="53" t="e">
        <f>SUMIFS('[20]WorkDone DATA'!$L:$L,'[20]WorkDone DATA'!$N:$N,BOQ!BB$6,'[20]WorkDone DATA'!$G:$G,BOQ!$B851)*$G851</f>
        <v>#VALUE!</v>
      </c>
      <c r="BC851" s="53" t="e">
        <f>SUMIFS('[20]WorkDone DATA'!$L:$L,'[20]WorkDone DATA'!$N:$N,BOQ!BC$6,'[20]WorkDone DATA'!$G:$G,BOQ!$B851)*$G851</f>
        <v>#VALUE!</v>
      </c>
      <c r="BD851" s="53" t="e">
        <f>SUMIFS('[20]WorkDone DATA'!$L:$L,'[20]WorkDone DATA'!$N:$N,BOQ!BD$6,'[20]WorkDone DATA'!$G:$G,BOQ!$B851)*$G851</f>
        <v>#VALUE!</v>
      </c>
      <c r="BE851" s="53" t="e">
        <f>SUMIFS('[20]WorkDone DATA'!$L:$L,'[20]WorkDone DATA'!$N:$N,BOQ!BE$6,'[20]WorkDone DATA'!$G:$G,BOQ!$B851)*$G851</f>
        <v>#VALUE!</v>
      </c>
      <c r="BF851" s="53" t="e">
        <f>SUMIFS('[20]WorkDone DATA'!$L:$L,'[20]WorkDone DATA'!$N:$N,BOQ!BF$6,'[20]WorkDone DATA'!$G:$G,BOQ!$B851)*$G851</f>
        <v>#VALUE!</v>
      </c>
      <c r="BG851" s="53" t="e">
        <f>SUMIFS('[20]WorkDone DATA'!$L:$L,'[20]WorkDone DATA'!$N:$N,BOQ!BG$6,'[20]WorkDone DATA'!$G:$G,BOQ!$B851)*$G851</f>
        <v>#VALUE!</v>
      </c>
      <c r="BH851" s="53" t="e">
        <f>SUMIFS('[20]WorkDone DATA'!$L:$L,'[20]WorkDone DATA'!$N:$N,BOQ!BH$6,'[20]WorkDone DATA'!$G:$G,BOQ!$B851)*$G851</f>
        <v>#VALUE!</v>
      </c>
      <c r="BI851" s="53" t="e">
        <f>SUMIFS('[20]WorkDone DATA'!$L:$L,'[20]WorkDone DATA'!$N:$N,BOQ!BI$6,'[20]WorkDone DATA'!$G:$G,BOQ!$B851)*$G851</f>
        <v>#VALUE!</v>
      </c>
      <c r="BJ851" s="53" t="e">
        <f>SUMIFS('[20]WorkDone DATA'!$L:$L,'[20]WorkDone DATA'!$N:$N,BOQ!BJ$6,'[20]WorkDone DATA'!$G:$G,BOQ!$B851)*$G851</f>
        <v>#VALUE!</v>
      </c>
      <c r="BK851" s="53" t="e">
        <f>SUMIFS('[20]WorkDone DATA'!$L:$L,'[20]WorkDone DATA'!$N:$N,BOQ!BK$6,'[20]WorkDone DATA'!$G:$G,BOQ!$B851)*$G851</f>
        <v>#VALUE!</v>
      </c>
      <c r="BL851" s="53" t="e">
        <f>SUMIFS('[20]WorkDone DATA'!$L:$L,'[20]WorkDone DATA'!$N:$N,BOQ!BL$6,'[20]WorkDone DATA'!$G:$G,BOQ!$B851)*$G851</f>
        <v>#VALUE!</v>
      </c>
      <c r="BM851" s="53" t="e">
        <f>SUMIFS('[20]WorkDone DATA'!$L:$L,'[20]WorkDone DATA'!$N:$N,BOQ!BM$6,'[20]WorkDone DATA'!$G:$G,BOQ!$B851)*$G851</f>
        <v>#VALUE!</v>
      </c>
      <c r="BN851" s="53" t="e">
        <f>SUMIFS('[20]WorkDone DATA'!$L:$L,'[20]WorkDone DATA'!$N:$N,BOQ!BN$6,'[20]WorkDone DATA'!$G:$G,BOQ!$B851)*$G851</f>
        <v>#VALUE!</v>
      </c>
      <c r="BO851" s="53" t="e">
        <f>SUMIFS('[20]WorkDone DATA'!$L:$L,'[20]WorkDone DATA'!$N:$N,BOQ!BO$6,'[20]WorkDone DATA'!$G:$G,BOQ!$B851)*$G851</f>
        <v>#VALUE!</v>
      </c>
      <c r="BP851" s="53" t="e">
        <f>SUMIFS('[20]WorkDone DATA'!$L:$L,'[20]WorkDone DATA'!$N:$N,BOQ!BP$6,'[20]WorkDone DATA'!$G:$G,BOQ!$B851)*$G851</f>
        <v>#VALUE!</v>
      </c>
      <c r="BQ851" s="53" t="e">
        <f>SUMIFS('[20]WorkDone DATA'!$L:$L,'[20]WorkDone DATA'!$N:$N,BOQ!BQ$6,'[20]WorkDone DATA'!$G:$G,BOQ!$B851)*$G851</f>
        <v>#VALUE!</v>
      </c>
      <c r="BR851" s="53" t="e">
        <f>SUMIFS('[20]WorkDone DATA'!$L:$L,'[20]WorkDone DATA'!$N:$N,BOQ!BR$6,'[20]WorkDone DATA'!$G:$G,BOQ!$B851)*$G851</f>
        <v>#VALUE!</v>
      </c>
      <c r="BS851" s="53" t="e">
        <f>SUMIFS('[20]WorkDone DATA'!$L:$L,'[20]WorkDone DATA'!$N:$N,BOQ!BS$6,'[20]WorkDone DATA'!$G:$G,BOQ!$B851)*$G851</f>
        <v>#VALUE!</v>
      </c>
      <c r="BT851" s="53" t="e">
        <f>SUMIFS('[20]WorkDone DATA'!$L:$L,'[20]WorkDone DATA'!$N:$N,BOQ!BT$6,'[20]WorkDone DATA'!$G:$G,BOQ!$B851)*$G851</f>
        <v>#VALUE!</v>
      </c>
      <c r="BU851" s="53" t="e">
        <f>SUMIFS('[20]WorkDone DATA'!$L:$L,'[20]WorkDone DATA'!$N:$N,BOQ!BU$6,'[20]WorkDone DATA'!$G:$G,BOQ!$B851)*$G851</f>
        <v>#VALUE!</v>
      </c>
      <c r="BV851" s="53" t="e">
        <f>SUMIFS('[20]WorkDone DATA'!$L:$L,'[20]WorkDone DATA'!$N:$N,BOQ!BV$6,'[20]WorkDone DATA'!$G:$G,BOQ!$B851)*$G851</f>
        <v>#VALUE!</v>
      </c>
      <c r="BW851" s="53" t="e">
        <f>SUMIFS('[20]WorkDone DATA'!$L:$L,'[20]WorkDone DATA'!$N:$N,BOQ!BW$6,'[20]WorkDone DATA'!$G:$G,BOQ!$B851)*$G851</f>
        <v>#VALUE!</v>
      </c>
      <c r="BX851" s="53" t="e">
        <f>SUMIFS('[20]WorkDone DATA'!$L:$L,'[20]WorkDone DATA'!$N:$N,BOQ!BX$6,'[20]WorkDone DATA'!$G:$G,BOQ!$B851)*$G851</f>
        <v>#VALUE!</v>
      </c>
    </row>
    <row r="852" spans="1:76" ht="15.6" x14ac:dyDescent="0.35">
      <c r="A852" s="1" t="str">
        <f>C851</f>
        <v>50 x 6 mm Aluminium bars</v>
      </c>
      <c r="B852" s="42">
        <v>2.4580000000000002</v>
      </c>
      <c r="C852" s="151" t="s">
        <v>11</v>
      </c>
      <c r="D852" s="58" t="s">
        <v>96</v>
      </c>
      <c r="E852" s="77" t="s">
        <v>13</v>
      </c>
      <c r="F852" s="45">
        <v>7200</v>
      </c>
      <c r="G852" s="52">
        <v>2497.58</v>
      </c>
      <c r="H852" s="53">
        <f t="shared" si="118"/>
        <v>17982576</v>
      </c>
      <c r="K852" s="214" t="e">
        <f t="shared" si="125"/>
        <v>#VALUE!</v>
      </c>
      <c r="L852" s="220" t="e">
        <f t="shared" si="119"/>
        <v>#VALUE!</v>
      </c>
      <c r="M852" s="221" t="e">
        <f t="shared" si="120"/>
        <v>#VALUE!</v>
      </c>
      <c r="N852" s="219"/>
      <c r="O852" s="214" t="e">
        <f t="shared" si="121"/>
        <v>#VALUE!</v>
      </c>
      <c r="P852" s="215" t="e">
        <f t="shared" si="122"/>
        <v>#VALUE!</v>
      </c>
      <c r="R852" s="217" t="e">
        <f>SUMIFS('[20]WorkDone DATA'!$L:$L,'[20]WorkDone DATA'!$N:$N,BOQ!S$6,'[20]WorkDone DATA'!$G:$G,BOQ!$B852)</f>
        <v>#VALUE!</v>
      </c>
      <c r="S852" s="53" t="e">
        <f t="shared" si="123"/>
        <v>#VALUE!</v>
      </c>
      <c r="T852" s="217" t="e">
        <f>SUMIFS('[20]WorkDone DATA'!$L:$L,'[20]WorkDone DATA'!$N:$N,BOQ!U$6,'[20]WorkDone DATA'!$G:$G,BOQ!$B852)</f>
        <v>#VALUE!</v>
      </c>
      <c r="U852" s="53" t="e">
        <f t="shared" si="124"/>
        <v>#VALUE!</v>
      </c>
      <c r="V852" s="217"/>
      <c r="W852" s="53" t="e">
        <f>SUMIFS('[20]WorkDone DATA'!$L:$L,'[20]WorkDone DATA'!$N:$N,BOQ!W$6,'[20]WorkDone DATA'!$G:$G,BOQ!$B852)*$G852</f>
        <v>#VALUE!</v>
      </c>
      <c r="X852" s="217"/>
      <c r="Y852" s="53" t="e">
        <f>SUMIFS('[20]WorkDone DATA'!$L:$L,'[20]WorkDone DATA'!$N:$N,BOQ!Y$6,'[20]WorkDone DATA'!$G:$G,BOQ!$B852)*$G852</f>
        <v>#VALUE!</v>
      </c>
      <c r="Z852" s="217"/>
      <c r="AA852" s="53" t="e">
        <f>SUMIFS('[20]WorkDone DATA'!$L:$L,'[20]WorkDone DATA'!$N:$N,BOQ!AA$6,'[20]WorkDone DATA'!$G:$G,BOQ!$B852)*$G852</f>
        <v>#VALUE!</v>
      </c>
      <c r="AB852" s="53" t="e">
        <f>SUMIFS('[20]WorkDone DATA'!$L:$L,'[20]WorkDone DATA'!$N:$N,BOQ!AB$6,'[20]WorkDone DATA'!$G:$G,BOQ!$B852)*$G852</f>
        <v>#VALUE!</v>
      </c>
      <c r="AC852" s="53" t="e">
        <f>SUMIFS('[20]WorkDone DATA'!$L:$L,'[20]WorkDone DATA'!$N:$N,BOQ!AC$6,'[20]WorkDone DATA'!$G:$G,BOQ!$B852)*$G852</f>
        <v>#VALUE!</v>
      </c>
      <c r="AD852" s="53" t="e">
        <f>SUMIFS('[20]WorkDone DATA'!$L:$L,'[20]WorkDone DATA'!$N:$N,BOQ!AD$6,'[20]WorkDone DATA'!$G:$G,BOQ!$B852)*$G852</f>
        <v>#VALUE!</v>
      </c>
      <c r="AE852" s="53" t="e">
        <f>SUMIFS('[20]WorkDone DATA'!$L:$L,'[20]WorkDone DATA'!$N:$N,BOQ!AE$6,'[20]WorkDone DATA'!$G:$G,BOQ!$B852)*$G852</f>
        <v>#VALUE!</v>
      </c>
      <c r="AF852" s="53" t="e">
        <f>SUMIFS('[20]WorkDone DATA'!$L:$L,'[20]WorkDone DATA'!$N:$N,BOQ!AF$6,'[20]WorkDone DATA'!$G:$G,BOQ!$B852)*$G852</f>
        <v>#VALUE!</v>
      </c>
      <c r="AG852" s="53" t="e">
        <f>SUMIFS('[20]WorkDone DATA'!$L:$L,'[20]WorkDone DATA'!$N:$N,BOQ!AG$6,'[20]WorkDone DATA'!$G:$G,BOQ!$B852)*$G852</f>
        <v>#VALUE!</v>
      </c>
      <c r="AH852" s="53" t="e">
        <f>SUMIFS('[20]WorkDone DATA'!$L:$L,'[20]WorkDone DATA'!$N:$N,BOQ!AH$6,'[20]WorkDone DATA'!$G:$G,BOQ!$B852)*$G852</f>
        <v>#VALUE!</v>
      </c>
      <c r="AI852" s="53" t="e">
        <f>SUMIFS('[20]WorkDone DATA'!$L:$L,'[20]WorkDone DATA'!$N:$N,BOQ!AI$6,'[20]WorkDone DATA'!$G:$G,BOQ!$B852)*$G852</f>
        <v>#VALUE!</v>
      </c>
      <c r="AJ852" s="53" t="e">
        <f>SUMIFS('[20]WorkDone DATA'!$L:$L,'[20]WorkDone DATA'!$N:$N,BOQ!AJ$6,'[20]WorkDone DATA'!$G:$G,BOQ!$B852)*$G852</f>
        <v>#VALUE!</v>
      </c>
      <c r="AK852" s="53" t="e">
        <f>SUMIFS('[20]WorkDone DATA'!$L:$L,'[20]WorkDone DATA'!$N:$N,BOQ!AK$6,'[20]WorkDone DATA'!$G:$G,BOQ!$B852)*$G852</f>
        <v>#VALUE!</v>
      </c>
      <c r="AL852" s="53" t="e">
        <f>SUMIFS('[20]WorkDone DATA'!$L:$L,'[20]WorkDone DATA'!$N:$N,BOQ!AL$6,'[20]WorkDone DATA'!$G:$G,BOQ!$B852)*$G852</f>
        <v>#VALUE!</v>
      </c>
      <c r="AM852" s="53" t="e">
        <f>SUMIFS('[20]WorkDone DATA'!$L:$L,'[20]WorkDone DATA'!$N:$N,BOQ!AM$6,'[20]WorkDone DATA'!$G:$G,BOQ!$B852)*$G852</f>
        <v>#VALUE!</v>
      </c>
      <c r="AN852" s="53" t="e">
        <f>SUMIFS('[20]WorkDone DATA'!$L:$L,'[20]WorkDone DATA'!$N:$N,BOQ!AN$6,'[20]WorkDone DATA'!$G:$G,BOQ!$B852)*$G852</f>
        <v>#VALUE!</v>
      </c>
      <c r="AO852" s="53" t="e">
        <f>SUMIFS('[20]WorkDone DATA'!$L:$L,'[20]WorkDone DATA'!$N:$N,BOQ!AO$6,'[20]WorkDone DATA'!$G:$G,BOQ!$B852)*$G852</f>
        <v>#VALUE!</v>
      </c>
      <c r="AP852" s="53" t="e">
        <f>SUMIFS('[20]WorkDone DATA'!$L:$L,'[20]WorkDone DATA'!$N:$N,BOQ!AP$6,'[20]WorkDone DATA'!$G:$G,BOQ!$B852)*$G852</f>
        <v>#VALUE!</v>
      </c>
      <c r="AQ852" s="53" t="e">
        <f>SUMIFS('[20]WorkDone DATA'!$L:$L,'[20]WorkDone DATA'!$N:$N,BOQ!AQ$6,'[20]WorkDone DATA'!$G:$G,BOQ!$B852)*$G852</f>
        <v>#VALUE!</v>
      </c>
      <c r="AR852" s="53" t="e">
        <f>SUMIFS('[20]WorkDone DATA'!$L:$L,'[20]WorkDone DATA'!$N:$N,BOQ!AR$6,'[20]WorkDone DATA'!$G:$G,BOQ!$B852)*$G852</f>
        <v>#VALUE!</v>
      </c>
      <c r="AS852" s="53" t="e">
        <f>SUMIFS('[20]WorkDone DATA'!$L:$L,'[20]WorkDone DATA'!$N:$N,BOQ!AS$6,'[20]WorkDone DATA'!$G:$G,BOQ!$B852)*$G852</f>
        <v>#VALUE!</v>
      </c>
      <c r="AT852" s="53" t="e">
        <f>SUMIFS('[20]WorkDone DATA'!$L:$L,'[20]WorkDone DATA'!$N:$N,BOQ!AT$6,'[20]WorkDone DATA'!$G:$G,BOQ!$B852)*$G852</f>
        <v>#VALUE!</v>
      </c>
      <c r="AU852" s="53" t="e">
        <f>SUMIFS('[20]WorkDone DATA'!$L:$L,'[20]WorkDone DATA'!$N:$N,BOQ!AU$6,'[20]WorkDone DATA'!$G:$G,BOQ!$B852)*$G852</f>
        <v>#VALUE!</v>
      </c>
      <c r="AV852" s="53" t="e">
        <f>SUMIFS('[20]WorkDone DATA'!$L:$L,'[20]WorkDone DATA'!$N:$N,BOQ!AV$6,'[20]WorkDone DATA'!$G:$G,BOQ!$B852)*$G852</f>
        <v>#VALUE!</v>
      </c>
      <c r="AW852" s="53" t="e">
        <f>SUMIFS('[20]WorkDone DATA'!$L:$L,'[20]WorkDone DATA'!$N:$N,BOQ!AW$6,'[20]WorkDone DATA'!$G:$G,BOQ!$B852)*$G852</f>
        <v>#VALUE!</v>
      </c>
      <c r="AX852" s="53" t="e">
        <f>SUMIFS('[20]WorkDone DATA'!$L:$L,'[20]WorkDone DATA'!$N:$N,BOQ!AX$6,'[20]WorkDone DATA'!$G:$G,BOQ!$B852)*$G852</f>
        <v>#VALUE!</v>
      </c>
      <c r="AY852" s="53" t="e">
        <f>SUMIFS('[20]WorkDone DATA'!$L:$L,'[20]WorkDone DATA'!$N:$N,BOQ!AY$6,'[20]WorkDone DATA'!$G:$G,BOQ!$B852)*$G852</f>
        <v>#VALUE!</v>
      </c>
      <c r="AZ852" s="53" t="e">
        <f>SUMIFS('[20]WorkDone DATA'!$L:$L,'[20]WorkDone DATA'!$N:$N,BOQ!AZ$6,'[20]WorkDone DATA'!$G:$G,BOQ!$B852)*$G852</f>
        <v>#VALUE!</v>
      </c>
      <c r="BA852" s="53" t="e">
        <f>SUMIFS('[20]WorkDone DATA'!$L:$L,'[20]WorkDone DATA'!$N:$N,BOQ!BA$6,'[20]WorkDone DATA'!$G:$G,BOQ!$B852)*$G852</f>
        <v>#VALUE!</v>
      </c>
      <c r="BB852" s="53" t="e">
        <f>SUMIFS('[20]WorkDone DATA'!$L:$L,'[20]WorkDone DATA'!$N:$N,BOQ!BB$6,'[20]WorkDone DATA'!$G:$G,BOQ!$B852)*$G852</f>
        <v>#VALUE!</v>
      </c>
      <c r="BC852" s="53" t="e">
        <f>SUMIFS('[20]WorkDone DATA'!$L:$L,'[20]WorkDone DATA'!$N:$N,BOQ!BC$6,'[20]WorkDone DATA'!$G:$G,BOQ!$B852)*$G852</f>
        <v>#VALUE!</v>
      </c>
      <c r="BD852" s="53" t="e">
        <f>SUMIFS('[20]WorkDone DATA'!$L:$L,'[20]WorkDone DATA'!$N:$N,BOQ!BD$6,'[20]WorkDone DATA'!$G:$G,BOQ!$B852)*$G852</f>
        <v>#VALUE!</v>
      </c>
      <c r="BE852" s="53" t="e">
        <f>SUMIFS('[20]WorkDone DATA'!$L:$L,'[20]WorkDone DATA'!$N:$N,BOQ!BE$6,'[20]WorkDone DATA'!$G:$G,BOQ!$B852)*$G852</f>
        <v>#VALUE!</v>
      </c>
      <c r="BF852" s="53" t="e">
        <f>SUMIFS('[20]WorkDone DATA'!$L:$L,'[20]WorkDone DATA'!$N:$N,BOQ!BF$6,'[20]WorkDone DATA'!$G:$G,BOQ!$B852)*$G852</f>
        <v>#VALUE!</v>
      </c>
      <c r="BG852" s="53" t="e">
        <f>SUMIFS('[20]WorkDone DATA'!$L:$L,'[20]WorkDone DATA'!$N:$N,BOQ!BG$6,'[20]WorkDone DATA'!$G:$G,BOQ!$B852)*$G852</f>
        <v>#VALUE!</v>
      </c>
      <c r="BH852" s="53" t="e">
        <f>SUMIFS('[20]WorkDone DATA'!$L:$L,'[20]WorkDone DATA'!$N:$N,BOQ!BH$6,'[20]WorkDone DATA'!$G:$G,BOQ!$B852)*$G852</f>
        <v>#VALUE!</v>
      </c>
      <c r="BI852" s="53" t="e">
        <f>SUMIFS('[20]WorkDone DATA'!$L:$L,'[20]WorkDone DATA'!$N:$N,BOQ!BI$6,'[20]WorkDone DATA'!$G:$G,BOQ!$B852)*$G852</f>
        <v>#VALUE!</v>
      </c>
      <c r="BJ852" s="53" t="e">
        <f>SUMIFS('[20]WorkDone DATA'!$L:$L,'[20]WorkDone DATA'!$N:$N,BOQ!BJ$6,'[20]WorkDone DATA'!$G:$G,BOQ!$B852)*$G852</f>
        <v>#VALUE!</v>
      </c>
      <c r="BK852" s="53" t="e">
        <f>SUMIFS('[20]WorkDone DATA'!$L:$L,'[20]WorkDone DATA'!$N:$N,BOQ!BK$6,'[20]WorkDone DATA'!$G:$G,BOQ!$B852)*$G852</f>
        <v>#VALUE!</v>
      </c>
      <c r="BL852" s="53" t="e">
        <f>SUMIFS('[20]WorkDone DATA'!$L:$L,'[20]WorkDone DATA'!$N:$N,BOQ!BL$6,'[20]WorkDone DATA'!$G:$G,BOQ!$B852)*$G852</f>
        <v>#VALUE!</v>
      </c>
      <c r="BM852" s="53" t="e">
        <f>SUMIFS('[20]WorkDone DATA'!$L:$L,'[20]WorkDone DATA'!$N:$N,BOQ!BM$6,'[20]WorkDone DATA'!$G:$G,BOQ!$B852)*$G852</f>
        <v>#VALUE!</v>
      </c>
      <c r="BN852" s="53" t="e">
        <f>SUMIFS('[20]WorkDone DATA'!$L:$L,'[20]WorkDone DATA'!$N:$N,BOQ!BN$6,'[20]WorkDone DATA'!$G:$G,BOQ!$B852)*$G852</f>
        <v>#VALUE!</v>
      </c>
      <c r="BO852" s="53" t="e">
        <f>SUMIFS('[20]WorkDone DATA'!$L:$L,'[20]WorkDone DATA'!$N:$N,BOQ!BO$6,'[20]WorkDone DATA'!$G:$G,BOQ!$B852)*$G852</f>
        <v>#VALUE!</v>
      </c>
      <c r="BP852" s="53" t="e">
        <f>SUMIFS('[20]WorkDone DATA'!$L:$L,'[20]WorkDone DATA'!$N:$N,BOQ!BP$6,'[20]WorkDone DATA'!$G:$G,BOQ!$B852)*$G852</f>
        <v>#VALUE!</v>
      </c>
      <c r="BQ852" s="53" t="e">
        <f>SUMIFS('[20]WorkDone DATA'!$L:$L,'[20]WorkDone DATA'!$N:$N,BOQ!BQ$6,'[20]WorkDone DATA'!$G:$G,BOQ!$B852)*$G852</f>
        <v>#VALUE!</v>
      </c>
      <c r="BR852" s="53" t="e">
        <f>SUMIFS('[20]WorkDone DATA'!$L:$L,'[20]WorkDone DATA'!$N:$N,BOQ!BR$6,'[20]WorkDone DATA'!$G:$G,BOQ!$B852)*$G852</f>
        <v>#VALUE!</v>
      </c>
      <c r="BS852" s="53" t="e">
        <f>SUMIFS('[20]WorkDone DATA'!$L:$L,'[20]WorkDone DATA'!$N:$N,BOQ!BS$6,'[20]WorkDone DATA'!$G:$G,BOQ!$B852)*$G852</f>
        <v>#VALUE!</v>
      </c>
      <c r="BT852" s="53" t="e">
        <f>SUMIFS('[20]WorkDone DATA'!$L:$L,'[20]WorkDone DATA'!$N:$N,BOQ!BT$6,'[20]WorkDone DATA'!$G:$G,BOQ!$B852)*$G852</f>
        <v>#VALUE!</v>
      </c>
      <c r="BU852" s="53" t="e">
        <f>SUMIFS('[20]WorkDone DATA'!$L:$L,'[20]WorkDone DATA'!$N:$N,BOQ!BU$6,'[20]WorkDone DATA'!$G:$G,BOQ!$B852)*$G852</f>
        <v>#VALUE!</v>
      </c>
      <c r="BV852" s="53" t="e">
        <f>SUMIFS('[20]WorkDone DATA'!$L:$L,'[20]WorkDone DATA'!$N:$N,BOQ!BV$6,'[20]WorkDone DATA'!$G:$G,BOQ!$B852)*$G852</f>
        <v>#VALUE!</v>
      </c>
      <c r="BW852" s="53" t="e">
        <f>SUMIFS('[20]WorkDone DATA'!$L:$L,'[20]WorkDone DATA'!$N:$N,BOQ!BW$6,'[20]WorkDone DATA'!$G:$G,BOQ!$B852)*$G852</f>
        <v>#VALUE!</v>
      </c>
      <c r="BX852" s="53" t="e">
        <f>SUMIFS('[20]WorkDone DATA'!$L:$L,'[20]WorkDone DATA'!$N:$N,BOQ!BX$6,'[20]WorkDone DATA'!$G:$G,BOQ!$B852)*$G852</f>
        <v>#VALUE!</v>
      </c>
    </row>
    <row r="853" spans="1:76" ht="15.6" x14ac:dyDescent="0.35">
      <c r="A853" s="1" t="str">
        <f>C851</f>
        <v>50 x 6 mm Aluminium bars</v>
      </c>
      <c r="B853" s="42">
        <v>2.4590000000000001</v>
      </c>
      <c r="C853" s="151" t="s">
        <v>53</v>
      </c>
      <c r="D853" s="58" t="s">
        <v>46</v>
      </c>
      <c r="E853" s="77" t="s">
        <v>13</v>
      </c>
      <c r="F853" s="45">
        <v>7200</v>
      </c>
      <c r="G853" s="52">
        <v>169.47</v>
      </c>
      <c r="H853" s="53">
        <f t="shared" si="118"/>
        <v>1220184</v>
      </c>
      <c r="K853" s="214" t="e">
        <f t="shared" si="125"/>
        <v>#VALUE!</v>
      </c>
      <c r="L853" s="220" t="e">
        <f t="shared" si="119"/>
        <v>#VALUE!</v>
      </c>
      <c r="M853" s="221" t="e">
        <f t="shared" si="120"/>
        <v>#VALUE!</v>
      </c>
      <c r="N853" s="219"/>
      <c r="O853" s="214" t="e">
        <f t="shared" si="121"/>
        <v>#VALUE!</v>
      </c>
      <c r="P853" s="215" t="e">
        <f t="shared" si="122"/>
        <v>#VALUE!</v>
      </c>
      <c r="R853" s="217" t="e">
        <f>SUMIFS('[20]WorkDone DATA'!$L:$L,'[20]WorkDone DATA'!$N:$N,BOQ!S$6,'[20]WorkDone DATA'!$G:$G,BOQ!$B853)</f>
        <v>#VALUE!</v>
      </c>
      <c r="S853" s="53" t="e">
        <f t="shared" si="123"/>
        <v>#VALUE!</v>
      </c>
      <c r="T853" s="217" t="e">
        <f>SUMIFS('[20]WorkDone DATA'!$L:$L,'[20]WorkDone DATA'!$N:$N,BOQ!U$6,'[20]WorkDone DATA'!$G:$G,BOQ!$B853)</f>
        <v>#VALUE!</v>
      </c>
      <c r="U853" s="53" t="e">
        <f t="shared" si="124"/>
        <v>#VALUE!</v>
      </c>
      <c r="V853" s="217"/>
      <c r="W853" s="53" t="e">
        <f>SUMIFS('[20]WorkDone DATA'!$L:$L,'[20]WorkDone DATA'!$N:$N,BOQ!W$6,'[20]WorkDone DATA'!$G:$G,BOQ!$B853)*$G853</f>
        <v>#VALUE!</v>
      </c>
      <c r="X853" s="217"/>
      <c r="Y853" s="53" t="e">
        <f>SUMIFS('[20]WorkDone DATA'!$L:$L,'[20]WorkDone DATA'!$N:$N,BOQ!Y$6,'[20]WorkDone DATA'!$G:$G,BOQ!$B853)*$G853</f>
        <v>#VALUE!</v>
      </c>
      <c r="Z853" s="217"/>
      <c r="AA853" s="53" t="e">
        <f>SUMIFS('[20]WorkDone DATA'!$L:$L,'[20]WorkDone DATA'!$N:$N,BOQ!AA$6,'[20]WorkDone DATA'!$G:$G,BOQ!$B853)*$G853</f>
        <v>#VALUE!</v>
      </c>
      <c r="AB853" s="53" t="e">
        <f>SUMIFS('[20]WorkDone DATA'!$L:$L,'[20]WorkDone DATA'!$N:$N,BOQ!AB$6,'[20]WorkDone DATA'!$G:$G,BOQ!$B853)*$G853</f>
        <v>#VALUE!</v>
      </c>
      <c r="AC853" s="53" t="e">
        <f>SUMIFS('[20]WorkDone DATA'!$L:$L,'[20]WorkDone DATA'!$N:$N,BOQ!AC$6,'[20]WorkDone DATA'!$G:$G,BOQ!$B853)*$G853</f>
        <v>#VALUE!</v>
      </c>
      <c r="AD853" s="53" t="e">
        <f>SUMIFS('[20]WorkDone DATA'!$L:$L,'[20]WorkDone DATA'!$N:$N,BOQ!AD$6,'[20]WorkDone DATA'!$G:$G,BOQ!$B853)*$G853</f>
        <v>#VALUE!</v>
      </c>
      <c r="AE853" s="53" t="e">
        <f>SUMIFS('[20]WorkDone DATA'!$L:$L,'[20]WorkDone DATA'!$N:$N,BOQ!AE$6,'[20]WorkDone DATA'!$G:$G,BOQ!$B853)*$G853</f>
        <v>#VALUE!</v>
      </c>
      <c r="AF853" s="53" t="e">
        <f>SUMIFS('[20]WorkDone DATA'!$L:$L,'[20]WorkDone DATA'!$N:$N,BOQ!AF$6,'[20]WorkDone DATA'!$G:$G,BOQ!$B853)*$G853</f>
        <v>#VALUE!</v>
      </c>
      <c r="AG853" s="53" t="e">
        <f>SUMIFS('[20]WorkDone DATA'!$L:$L,'[20]WorkDone DATA'!$N:$N,BOQ!AG$6,'[20]WorkDone DATA'!$G:$G,BOQ!$B853)*$G853</f>
        <v>#VALUE!</v>
      </c>
      <c r="AH853" s="53" t="e">
        <f>SUMIFS('[20]WorkDone DATA'!$L:$L,'[20]WorkDone DATA'!$N:$N,BOQ!AH$6,'[20]WorkDone DATA'!$G:$G,BOQ!$B853)*$G853</f>
        <v>#VALUE!</v>
      </c>
      <c r="AI853" s="53" t="e">
        <f>SUMIFS('[20]WorkDone DATA'!$L:$L,'[20]WorkDone DATA'!$N:$N,BOQ!AI$6,'[20]WorkDone DATA'!$G:$G,BOQ!$B853)*$G853</f>
        <v>#VALUE!</v>
      </c>
      <c r="AJ853" s="53" t="e">
        <f>SUMIFS('[20]WorkDone DATA'!$L:$L,'[20]WorkDone DATA'!$N:$N,BOQ!AJ$6,'[20]WorkDone DATA'!$G:$G,BOQ!$B853)*$G853</f>
        <v>#VALUE!</v>
      </c>
      <c r="AK853" s="53" t="e">
        <f>SUMIFS('[20]WorkDone DATA'!$L:$L,'[20]WorkDone DATA'!$N:$N,BOQ!AK$6,'[20]WorkDone DATA'!$G:$G,BOQ!$B853)*$G853</f>
        <v>#VALUE!</v>
      </c>
      <c r="AL853" s="53" t="e">
        <f>SUMIFS('[20]WorkDone DATA'!$L:$L,'[20]WorkDone DATA'!$N:$N,BOQ!AL$6,'[20]WorkDone DATA'!$G:$G,BOQ!$B853)*$G853</f>
        <v>#VALUE!</v>
      </c>
      <c r="AM853" s="53" t="e">
        <f>SUMIFS('[20]WorkDone DATA'!$L:$L,'[20]WorkDone DATA'!$N:$N,BOQ!AM$6,'[20]WorkDone DATA'!$G:$G,BOQ!$B853)*$G853</f>
        <v>#VALUE!</v>
      </c>
      <c r="AN853" s="53" t="e">
        <f>SUMIFS('[20]WorkDone DATA'!$L:$L,'[20]WorkDone DATA'!$N:$N,BOQ!AN$6,'[20]WorkDone DATA'!$G:$G,BOQ!$B853)*$G853</f>
        <v>#VALUE!</v>
      </c>
      <c r="AO853" s="53" t="e">
        <f>SUMIFS('[20]WorkDone DATA'!$L:$L,'[20]WorkDone DATA'!$N:$N,BOQ!AO$6,'[20]WorkDone DATA'!$G:$G,BOQ!$B853)*$G853</f>
        <v>#VALUE!</v>
      </c>
      <c r="AP853" s="53" t="e">
        <f>SUMIFS('[20]WorkDone DATA'!$L:$L,'[20]WorkDone DATA'!$N:$N,BOQ!AP$6,'[20]WorkDone DATA'!$G:$G,BOQ!$B853)*$G853</f>
        <v>#VALUE!</v>
      </c>
      <c r="AQ853" s="53" t="e">
        <f>SUMIFS('[20]WorkDone DATA'!$L:$L,'[20]WorkDone DATA'!$N:$N,BOQ!AQ$6,'[20]WorkDone DATA'!$G:$G,BOQ!$B853)*$G853</f>
        <v>#VALUE!</v>
      </c>
      <c r="AR853" s="53" t="e">
        <f>SUMIFS('[20]WorkDone DATA'!$L:$L,'[20]WorkDone DATA'!$N:$N,BOQ!AR$6,'[20]WorkDone DATA'!$G:$G,BOQ!$B853)*$G853</f>
        <v>#VALUE!</v>
      </c>
      <c r="AS853" s="53" t="e">
        <f>SUMIFS('[20]WorkDone DATA'!$L:$L,'[20]WorkDone DATA'!$N:$N,BOQ!AS$6,'[20]WorkDone DATA'!$G:$G,BOQ!$B853)*$G853</f>
        <v>#VALUE!</v>
      </c>
      <c r="AT853" s="53" t="e">
        <f>SUMIFS('[20]WorkDone DATA'!$L:$L,'[20]WorkDone DATA'!$N:$N,BOQ!AT$6,'[20]WorkDone DATA'!$G:$G,BOQ!$B853)*$G853</f>
        <v>#VALUE!</v>
      </c>
      <c r="AU853" s="53" t="e">
        <f>SUMIFS('[20]WorkDone DATA'!$L:$L,'[20]WorkDone DATA'!$N:$N,BOQ!AU$6,'[20]WorkDone DATA'!$G:$G,BOQ!$B853)*$G853</f>
        <v>#VALUE!</v>
      </c>
      <c r="AV853" s="53" t="e">
        <f>SUMIFS('[20]WorkDone DATA'!$L:$L,'[20]WorkDone DATA'!$N:$N,BOQ!AV$6,'[20]WorkDone DATA'!$G:$G,BOQ!$B853)*$G853</f>
        <v>#VALUE!</v>
      </c>
      <c r="AW853" s="53" t="e">
        <f>SUMIFS('[20]WorkDone DATA'!$L:$L,'[20]WorkDone DATA'!$N:$N,BOQ!AW$6,'[20]WorkDone DATA'!$G:$G,BOQ!$B853)*$G853</f>
        <v>#VALUE!</v>
      </c>
      <c r="AX853" s="53" t="e">
        <f>SUMIFS('[20]WorkDone DATA'!$L:$L,'[20]WorkDone DATA'!$N:$N,BOQ!AX$6,'[20]WorkDone DATA'!$G:$G,BOQ!$B853)*$G853</f>
        <v>#VALUE!</v>
      </c>
      <c r="AY853" s="53" t="e">
        <f>SUMIFS('[20]WorkDone DATA'!$L:$L,'[20]WorkDone DATA'!$N:$N,BOQ!AY$6,'[20]WorkDone DATA'!$G:$G,BOQ!$B853)*$G853</f>
        <v>#VALUE!</v>
      </c>
      <c r="AZ853" s="53" t="e">
        <f>SUMIFS('[20]WorkDone DATA'!$L:$L,'[20]WorkDone DATA'!$N:$N,BOQ!AZ$6,'[20]WorkDone DATA'!$G:$G,BOQ!$B853)*$G853</f>
        <v>#VALUE!</v>
      </c>
      <c r="BA853" s="53" t="e">
        <f>SUMIFS('[20]WorkDone DATA'!$L:$L,'[20]WorkDone DATA'!$N:$N,BOQ!BA$6,'[20]WorkDone DATA'!$G:$G,BOQ!$B853)*$G853</f>
        <v>#VALUE!</v>
      </c>
      <c r="BB853" s="53" t="e">
        <f>SUMIFS('[20]WorkDone DATA'!$L:$L,'[20]WorkDone DATA'!$N:$N,BOQ!BB$6,'[20]WorkDone DATA'!$G:$G,BOQ!$B853)*$G853</f>
        <v>#VALUE!</v>
      </c>
      <c r="BC853" s="53" t="e">
        <f>SUMIFS('[20]WorkDone DATA'!$L:$L,'[20]WorkDone DATA'!$N:$N,BOQ!BC$6,'[20]WorkDone DATA'!$G:$G,BOQ!$B853)*$G853</f>
        <v>#VALUE!</v>
      </c>
      <c r="BD853" s="53" t="e">
        <f>SUMIFS('[20]WorkDone DATA'!$L:$L,'[20]WorkDone DATA'!$N:$N,BOQ!BD$6,'[20]WorkDone DATA'!$G:$G,BOQ!$B853)*$G853</f>
        <v>#VALUE!</v>
      </c>
      <c r="BE853" s="53" t="e">
        <f>SUMIFS('[20]WorkDone DATA'!$L:$L,'[20]WorkDone DATA'!$N:$N,BOQ!BE$6,'[20]WorkDone DATA'!$G:$G,BOQ!$B853)*$G853</f>
        <v>#VALUE!</v>
      </c>
      <c r="BF853" s="53" t="e">
        <f>SUMIFS('[20]WorkDone DATA'!$L:$L,'[20]WorkDone DATA'!$N:$N,BOQ!BF$6,'[20]WorkDone DATA'!$G:$G,BOQ!$B853)*$G853</f>
        <v>#VALUE!</v>
      </c>
      <c r="BG853" s="53" t="e">
        <f>SUMIFS('[20]WorkDone DATA'!$L:$L,'[20]WorkDone DATA'!$N:$N,BOQ!BG$6,'[20]WorkDone DATA'!$G:$G,BOQ!$B853)*$G853</f>
        <v>#VALUE!</v>
      </c>
      <c r="BH853" s="53" t="e">
        <f>SUMIFS('[20]WorkDone DATA'!$L:$L,'[20]WorkDone DATA'!$N:$N,BOQ!BH$6,'[20]WorkDone DATA'!$G:$G,BOQ!$B853)*$G853</f>
        <v>#VALUE!</v>
      </c>
      <c r="BI853" s="53" t="e">
        <f>SUMIFS('[20]WorkDone DATA'!$L:$L,'[20]WorkDone DATA'!$N:$N,BOQ!BI$6,'[20]WorkDone DATA'!$G:$G,BOQ!$B853)*$G853</f>
        <v>#VALUE!</v>
      </c>
      <c r="BJ853" s="53" t="e">
        <f>SUMIFS('[20]WorkDone DATA'!$L:$L,'[20]WorkDone DATA'!$N:$N,BOQ!BJ$6,'[20]WorkDone DATA'!$G:$G,BOQ!$B853)*$G853</f>
        <v>#VALUE!</v>
      </c>
      <c r="BK853" s="53" t="e">
        <f>SUMIFS('[20]WorkDone DATA'!$L:$L,'[20]WorkDone DATA'!$N:$N,BOQ!BK$6,'[20]WorkDone DATA'!$G:$G,BOQ!$B853)*$G853</f>
        <v>#VALUE!</v>
      </c>
      <c r="BL853" s="53" t="e">
        <f>SUMIFS('[20]WorkDone DATA'!$L:$L,'[20]WorkDone DATA'!$N:$N,BOQ!BL$6,'[20]WorkDone DATA'!$G:$G,BOQ!$B853)*$G853</f>
        <v>#VALUE!</v>
      </c>
      <c r="BM853" s="53" t="e">
        <f>SUMIFS('[20]WorkDone DATA'!$L:$L,'[20]WorkDone DATA'!$N:$N,BOQ!BM$6,'[20]WorkDone DATA'!$G:$G,BOQ!$B853)*$G853</f>
        <v>#VALUE!</v>
      </c>
      <c r="BN853" s="53" t="e">
        <f>SUMIFS('[20]WorkDone DATA'!$L:$L,'[20]WorkDone DATA'!$N:$N,BOQ!BN$6,'[20]WorkDone DATA'!$G:$G,BOQ!$B853)*$G853</f>
        <v>#VALUE!</v>
      </c>
      <c r="BO853" s="53" t="e">
        <f>SUMIFS('[20]WorkDone DATA'!$L:$L,'[20]WorkDone DATA'!$N:$N,BOQ!BO$6,'[20]WorkDone DATA'!$G:$G,BOQ!$B853)*$G853</f>
        <v>#VALUE!</v>
      </c>
      <c r="BP853" s="53" t="e">
        <f>SUMIFS('[20]WorkDone DATA'!$L:$L,'[20]WorkDone DATA'!$N:$N,BOQ!BP$6,'[20]WorkDone DATA'!$G:$G,BOQ!$B853)*$G853</f>
        <v>#VALUE!</v>
      </c>
      <c r="BQ853" s="53" t="e">
        <f>SUMIFS('[20]WorkDone DATA'!$L:$L,'[20]WorkDone DATA'!$N:$N,BOQ!BQ$6,'[20]WorkDone DATA'!$G:$G,BOQ!$B853)*$G853</f>
        <v>#VALUE!</v>
      </c>
      <c r="BR853" s="53" t="e">
        <f>SUMIFS('[20]WorkDone DATA'!$L:$L,'[20]WorkDone DATA'!$N:$N,BOQ!BR$6,'[20]WorkDone DATA'!$G:$G,BOQ!$B853)*$G853</f>
        <v>#VALUE!</v>
      </c>
      <c r="BS853" s="53" t="e">
        <f>SUMIFS('[20]WorkDone DATA'!$L:$L,'[20]WorkDone DATA'!$N:$N,BOQ!BS$6,'[20]WorkDone DATA'!$G:$G,BOQ!$B853)*$G853</f>
        <v>#VALUE!</v>
      </c>
      <c r="BT853" s="53" t="e">
        <f>SUMIFS('[20]WorkDone DATA'!$L:$L,'[20]WorkDone DATA'!$N:$N,BOQ!BT$6,'[20]WorkDone DATA'!$G:$G,BOQ!$B853)*$G853</f>
        <v>#VALUE!</v>
      </c>
      <c r="BU853" s="53" t="e">
        <f>SUMIFS('[20]WorkDone DATA'!$L:$L,'[20]WorkDone DATA'!$N:$N,BOQ!BU$6,'[20]WorkDone DATA'!$G:$G,BOQ!$B853)*$G853</f>
        <v>#VALUE!</v>
      </c>
      <c r="BV853" s="53" t="e">
        <f>SUMIFS('[20]WorkDone DATA'!$L:$L,'[20]WorkDone DATA'!$N:$N,BOQ!BV$6,'[20]WorkDone DATA'!$G:$G,BOQ!$B853)*$G853</f>
        <v>#VALUE!</v>
      </c>
      <c r="BW853" s="53" t="e">
        <f>SUMIFS('[20]WorkDone DATA'!$L:$L,'[20]WorkDone DATA'!$N:$N,BOQ!BW$6,'[20]WorkDone DATA'!$G:$G,BOQ!$B853)*$G853</f>
        <v>#VALUE!</v>
      </c>
      <c r="BX853" s="53" t="e">
        <f>SUMIFS('[20]WorkDone DATA'!$L:$L,'[20]WorkDone DATA'!$N:$N,BOQ!BX$6,'[20]WorkDone DATA'!$G:$G,BOQ!$B853)*$G853</f>
        <v>#VALUE!</v>
      </c>
    </row>
    <row r="854" spans="1:76" ht="15.6" x14ac:dyDescent="0.35">
      <c r="A854" s="1"/>
      <c r="B854" s="42"/>
      <c r="C854" s="80" t="s">
        <v>165</v>
      </c>
      <c r="D854" s="58"/>
      <c r="E854" s="77"/>
      <c r="F854" s="45"/>
      <c r="G854" s="52"/>
      <c r="H854" s="53">
        <f t="shared" si="118"/>
        <v>0</v>
      </c>
      <c r="K854" s="214"/>
      <c r="L854" s="220" t="e">
        <f t="shared" si="119"/>
        <v>#VALUE!</v>
      </c>
      <c r="M854" s="221" t="e">
        <f t="shared" si="120"/>
        <v>#VALUE!</v>
      </c>
      <c r="N854" s="219"/>
      <c r="O854" s="214">
        <f t="shared" si="121"/>
        <v>0</v>
      </c>
      <c r="P854" s="215" t="e">
        <f t="shared" si="122"/>
        <v>#VALUE!</v>
      </c>
      <c r="R854" s="217" t="e">
        <f>SUMIFS('[20]WorkDone DATA'!$L:$L,'[20]WorkDone DATA'!$N:$N,BOQ!S$6,'[20]WorkDone DATA'!$G:$G,BOQ!$B854)</f>
        <v>#VALUE!</v>
      </c>
      <c r="S854" s="53" t="e">
        <f t="shared" si="123"/>
        <v>#VALUE!</v>
      </c>
      <c r="T854" s="217" t="e">
        <f>SUMIFS('[20]WorkDone DATA'!$L:$L,'[20]WorkDone DATA'!$N:$N,BOQ!U$6,'[20]WorkDone DATA'!$G:$G,BOQ!$B854)</f>
        <v>#VALUE!</v>
      </c>
      <c r="U854" s="53" t="e">
        <f t="shared" si="124"/>
        <v>#VALUE!</v>
      </c>
      <c r="V854" s="217"/>
      <c r="W854" s="53" t="e">
        <f>SUMIFS('[20]WorkDone DATA'!$L:$L,'[20]WorkDone DATA'!$N:$N,BOQ!W$6,'[20]WorkDone DATA'!$G:$G,BOQ!$B854)*$G854</f>
        <v>#VALUE!</v>
      </c>
      <c r="X854" s="217"/>
      <c r="Y854" s="53" t="e">
        <f>SUMIFS('[20]WorkDone DATA'!$L:$L,'[20]WorkDone DATA'!$N:$N,BOQ!Y$6,'[20]WorkDone DATA'!$G:$G,BOQ!$B854)*$G854</f>
        <v>#VALUE!</v>
      </c>
      <c r="Z854" s="217"/>
      <c r="AA854" s="53" t="e">
        <f>SUMIFS('[20]WorkDone DATA'!$L:$L,'[20]WorkDone DATA'!$N:$N,BOQ!AA$6,'[20]WorkDone DATA'!$G:$G,BOQ!$B854)*$G854</f>
        <v>#VALUE!</v>
      </c>
      <c r="AB854" s="53" t="e">
        <f>SUMIFS('[20]WorkDone DATA'!$L:$L,'[20]WorkDone DATA'!$N:$N,BOQ!AB$6,'[20]WorkDone DATA'!$G:$G,BOQ!$B854)*$G854</f>
        <v>#VALUE!</v>
      </c>
      <c r="AC854" s="53" t="e">
        <f>SUMIFS('[20]WorkDone DATA'!$L:$L,'[20]WorkDone DATA'!$N:$N,BOQ!AC$6,'[20]WorkDone DATA'!$G:$G,BOQ!$B854)*$G854</f>
        <v>#VALUE!</v>
      </c>
      <c r="AD854" s="53" t="e">
        <f>SUMIFS('[20]WorkDone DATA'!$L:$L,'[20]WorkDone DATA'!$N:$N,BOQ!AD$6,'[20]WorkDone DATA'!$G:$G,BOQ!$B854)*$G854</f>
        <v>#VALUE!</v>
      </c>
      <c r="AE854" s="53" t="e">
        <f>SUMIFS('[20]WorkDone DATA'!$L:$L,'[20]WorkDone DATA'!$N:$N,BOQ!AE$6,'[20]WorkDone DATA'!$G:$G,BOQ!$B854)*$G854</f>
        <v>#VALUE!</v>
      </c>
      <c r="AF854" s="53" t="e">
        <f>SUMIFS('[20]WorkDone DATA'!$L:$L,'[20]WorkDone DATA'!$N:$N,BOQ!AF$6,'[20]WorkDone DATA'!$G:$G,BOQ!$B854)*$G854</f>
        <v>#VALUE!</v>
      </c>
      <c r="AG854" s="53" t="e">
        <f>SUMIFS('[20]WorkDone DATA'!$L:$L,'[20]WorkDone DATA'!$N:$N,BOQ!AG$6,'[20]WorkDone DATA'!$G:$G,BOQ!$B854)*$G854</f>
        <v>#VALUE!</v>
      </c>
      <c r="AH854" s="53" t="e">
        <f>SUMIFS('[20]WorkDone DATA'!$L:$L,'[20]WorkDone DATA'!$N:$N,BOQ!AH$6,'[20]WorkDone DATA'!$G:$G,BOQ!$B854)*$G854</f>
        <v>#VALUE!</v>
      </c>
      <c r="AI854" s="53" t="e">
        <f>SUMIFS('[20]WorkDone DATA'!$L:$L,'[20]WorkDone DATA'!$N:$N,BOQ!AI$6,'[20]WorkDone DATA'!$G:$G,BOQ!$B854)*$G854</f>
        <v>#VALUE!</v>
      </c>
      <c r="AJ854" s="53" t="e">
        <f>SUMIFS('[20]WorkDone DATA'!$L:$L,'[20]WorkDone DATA'!$N:$N,BOQ!AJ$6,'[20]WorkDone DATA'!$G:$G,BOQ!$B854)*$G854</f>
        <v>#VALUE!</v>
      </c>
      <c r="AK854" s="53" t="e">
        <f>SUMIFS('[20]WorkDone DATA'!$L:$L,'[20]WorkDone DATA'!$N:$N,BOQ!AK$6,'[20]WorkDone DATA'!$G:$G,BOQ!$B854)*$G854</f>
        <v>#VALUE!</v>
      </c>
      <c r="AL854" s="53" t="e">
        <f>SUMIFS('[20]WorkDone DATA'!$L:$L,'[20]WorkDone DATA'!$N:$N,BOQ!AL$6,'[20]WorkDone DATA'!$G:$G,BOQ!$B854)*$G854</f>
        <v>#VALUE!</v>
      </c>
      <c r="AM854" s="53" t="e">
        <f>SUMIFS('[20]WorkDone DATA'!$L:$L,'[20]WorkDone DATA'!$N:$N,BOQ!AM$6,'[20]WorkDone DATA'!$G:$G,BOQ!$B854)*$G854</f>
        <v>#VALUE!</v>
      </c>
      <c r="AN854" s="53" t="e">
        <f>SUMIFS('[20]WorkDone DATA'!$L:$L,'[20]WorkDone DATA'!$N:$N,BOQ!AN$6,'[20]WorkDone DATA'!$G:$G,BOQ!$B854)*$G854</f>
        <v>#VALUE!</v>
      </c>
      <c r="AO854" s="53" t="e">
        <f>SUMIFS('[20]WorkDone DATA'!$L:$L,'[20]WorkDone DATA'!$N:$N,BOQ!AO$6,'[20]WorkDone DATA'!$G:$G,BOQ!$B854)*$G854</f>
        <v>#VALUE!</v>
      </c>
      <c r="AP854" s="53" t="e">
        <f>SUMIFS('[20]WorkDone DATA'!$L:$L,'[20]WorkDone DATA'!$N:$N,BOQ!AP$6,'[20]WorkDone DATA'!$G:$G,BOQ!$B854)*$G854</f>
        <v>#VALUE!</v>
      </c>
      <c r="AQ854" s="53" t="e">
        <f>SUMIFS('[20]WorkDone DATA'!$L:$L,'[20]WorkDone DATA'!$N:$N,BOQ!AQ$6,'[20]WorkDone DATA'!$G:$G,BOQ!$B854)*$G854</f>
        <v>#VALUE!</v>
      </c>
      <c r="AR854" s="53" t="e">
        <f>SUMIFS('[20]WorkDone DATA'!$L:$L,'[20]WorkDone DATA'!$N:$N,BOQ!AR$6,'[20]WorkDone DATA'!$G:$G,BOQ!$B854)*$G854</f>
        <v>#VALUE!</v>
      </c>
      <c r="AS854" s="53" t="e">
        <f>SUMIFS('[20]WorkDone DATA'!$L:$L,'[20]WorkDone DATA'!$N:$N,BOQ!AS$6,'[20]WorkDone DATA'!$G:$G,BOQ!$B854)*$G854</f>
        <v>#VALUE!</v>
      </c>
      <c r="AT854" s="53" t="e">
        <f>SUMIFS('[20]WorkDone DATA'!$L:$L,'[20]WorkDone DATA'!$N:$N,BOQ!AT$6,'[20]WorkDone DATA'!$G:$G,BOQ!$B854)*$G854</f>
        <v>#VALUE!</v>
      </c>
      <c r="AU854" s="53" t="e">
        <f>SUMIFS('[20]WorkDone DATA'!$L:$L,'[20]WorkDone DATA'!$N:$N,BOQ!AU$6,'[20]WorkDone DATA'!$G:$G,BOQ!$B854)*$G854</f>
        <v>#VALUE!</v>
      </c>
      <c r="AV854" s="53" t="e">
        <f>SUMIFS('[20]WorkDone DATA'!$L:$L,'[20]WorkDone DATA'!$N:$N,BOQ!AV$6,'[20]WorkDone DATA'!$G:$G,BOQ!$B854)*$G854</f>
        <v>#VALUE!</v>
      </c>
      <c r="AW854" s="53" t="e">
        <f>SUMIFS('[20]WorkDone DATA'!$L:$L,'[20]WorkDone DATA'!$N:$N,BOQ!AW$6,'[20]WorkDone DATA'!$G:$G,BOQ!$B854)*$G854</f>
        <v>#VALUE!</v>
      </c>
      <c r="AX854" s="53" t="e">
        <f>SUMIFS('[20]WorkDone DATA'!$L:$L,'[20]WorkDone DATA'!$N:$N,BOQ!AX$6,'[20]WorkDone DATA'!$G:$G,BOQ!$B854)*$G854</f>
        <v>#VALUE!</v>
      </c>
      <c r="AY854" s="53" t="e">
        <f>SUMIFS('[20]WorkDone DATA'!$L:$L,'[20]WorkDone DATA'!$N:$N,BOQ!AY$6,'[20]WorkDone DATA'!$G:$G,BOQ!$B854)*$G854</f>
        <v>#VALUE!</v>
      </c>
      <c r="AZ854" s="53" t="e">
        <f>SUMIFS('[20]WorkDone DATA'!$L:$L,'[20]WorkDone DATA'!$N:$N,BOQ!AZ$6,'[20]WorkDone DATA'!$G:$G,BOQ!$B854)*$G854</f>
        <v>#VALUE!</v>
      </c>
      <c r="BA854" s="53" t="e">
        <f>SUMIFS('[20]WorkDone DATA'!$L:$L,'[20]WorkDone DATA'!$N:$N,BOQ!BA$6,'[20]WorkDone DATA'!$G:$G,BOQ!$B854)*$G854</f>
        <v>#VALUE!</v>
      </c>
      <c r="BB854" s="53" t="e">
        <f>SUMIFS('[20]WorkDone DATA'!$L:$L,'[20]WorkDone DATA'!$N:$N,BOQ!BB$6,'[20]WorkDone DATA'!$G:$G,BOQ!$B854)*$G854</f>
        <v>#VALUE!</v>
      </c>
      <c r="BC854" s="53" t="e">
        <f>SUMIFS('[20]WorkDone DATA'!$L:$L,'[20]WorkDone DATA'!$N:$N,BOQ!BC$6,'[20]WorkDone DATA'!$G:$G,BOQ!$B854)*$G854</f>
        <v>#VALUE!</v>
      </c>
      <c r="BD854" s="53" t="e">
        <f>SUMIFS('[20]WorkDone DATA'!$L:$L,'[20]WorkDone DATA'!$N:$N,BOQ!BD$6,'[20]WorkDone DATA'!$G:$G,BOQ!$B854)*$G854</f>
        <v>#VALUE!</v>
      </c>
      <c r="BE854" s="53" t="e">
        <f>SUMIFS('[20]WorkDone DATA'!$L:$L,'[20]WorkDone DATA'!$N:$N,BOQ!BE$6,'[20]WorkDone DATA'!$G:$G,BOQ!$B854)*$G854</f>
        <v>#VALUE!</v>
      </c>
      <c r="BF854" s="53" t="e">
        <f>SUMIFS('[20]WorkDone DATA'!$L:$L,'[20]WorkDone DATA'!$N:$N,BOQ!BF$6,'[20]WorkDone DATA'!$G:$G,BOQ!$B854)*$G854</f>
        <v>#VALUE!</v>
      </c>
      <c r="BG854" s="53" t="e">
        <f>SUMIFS('[20]WorkDone DATA'!$L:$L,'[20]WorkDone DATA'!$N:$N,BOQ!BG$6,'[20]WorkDone DATA'!$G:$G,BOQ!$B854)*$G854</f>
        <v>#VALUE!</v>
      </c>
      <c r="BH854" s="53" t="e">
        <f>SUMIFS('[20]WorkDone DATA'!$L:$L,'[20]WorkDone DATA'!$N:$N,BOQ!BH$6,'[20]WorkDone DATA'!$G:$G,BOQ!$B854)*$G854</f>
        <v>#VALUE!</v>
      </c>
      <c r="BI854" s="53" t="e">
        <f>SUMIFS('[20]WorkDone DATA'!$L:$L,'[20]WorkDone DATA'!$N:$N,BOQ!BI$6,'[20]WorkDone DATA'!$G:$G,BOQ!$B854)*$G854</f>
        <v>#VALUE!</v>
      </c>
      <c r="BJ854" s="53" t="e">
        <f>SUMIFS('[20]WorkDone DATA'!$L:$L,'[20]WorkDone DATA'!$N:$N,BOQ!BJ$6,'[20]WorkDone DATA'!$G:$G,BOQ!$B854)*$G854</f>
        <v>#VALUE!</v>
      </c>
      <c r="BK854" s="53" t="e">
        <f>SUMIFS('[20]WorkDone DATA'!$L:$L,'[20]WorkDone DATA'!$N:$N,BOQ!BK$6,'[20]WorkDone DATA'!$G:$G,BOQ!$B854)*$G854</f>
        <v>#VALUE!</v>
      </c>
      <c r="BL854" s="53" t="e">
        <f>SUMIFS('[20]WorkDone DATA'!$L:$L,'[20]WorkDone DATA'!$N:$N,BOQ!BL$6,'[20]WorkDone DATA'!$G:$G,BOQ!$B854)*$G854</f>
        <v>#VALUE!</v>
      </c>
      <c r="BM854" s="53" t="e">
        <f>SUMIFS('[20]WorkDone DATA'!$L:$L,'[20]WorkDone DATA'!$N:$N,BOQ!BM$6,'[20]WorkDone DATA'!$G:$G,BOQ!$B854)*$G854</f>
        <v>#VALUE!</v>
      </c>
      <c r="BN854" s="53" t="e">
        <f>SUMIFS('[20]WorkDone DATA'!$L:$L,'[20]WorkDone DATA'!$N:$N,BOQ!BN$6,'[20]WorkDone DATA'!$G:$G,BOQ!$B854)*$G854</f>
        <v>#VALUE!</v>
      </c>
      <c r="BO854" s="53" t="e">
        <f>SUMIFS('[20]WorkDone DATA'!$L:$L,'[20]WorkDone DATA'!$N:$N,BOQ!BO$6,'[20]WorkDone DATA'!$G:$G,BOQ!$B854)*$G854</f>
        <v>#VALUE!</v>
      </c>
      <c r="BP854" s="53" t="e">
        <f>SUMIFS('[20]WorkDone DATA'!$L:$L,'[20]WorkDone DATA'!$N:$N,BOQ!BP$6,'[20]WorkDone DATA'!$G:$G,BOQ!$B854)*$G854</f>
        <v>#VALUE!</v>
      </c>
      <c r="BQ854" s="53" t="e">
        <f>SUMIFS('[20]WorkDone DATA'!$L:$L,'[20]WorkDone DATA'!$N:$N,BOQ!BQ$6,'[20]WorkDone DATA'!$G:$G,BOQ!$B854)*$G854</f>
        <v>#VALUE!</v>
      </c>
      <c r="BR854" s="53" t="e">
        <f>SUMIFS('[20]WorkDone DATA'!$L:$L,'[20]WorkDone DATA'!$N:$N,BOQ!BR$6,'[20]WorkDone DATA'!$G:$G,BOQ!$B854)*$G854</f>
        <v>#VALUE!</v>
      </c>
      <c r="BS854" s="53" t="e">
        <f>SUMIFS('[20]WorkDone DATA'!$L:$L,'[20]WorkDone DATA'!$N:$N,BOQ!BS$6,'[20]WorkDone DATA'!$G:$G,BOQ!$B854)*$G854</f>
        <v>#VALUE!</v>
      </c>
      <c r="BT854" s="53" t="e">
        <f>SUMIFS('[20]WorkDone DATA'!$L:$L,'[20]WorkDone DATA'!$N:$N,BOQ!BT$6,'[20]WorkDone DATA'!$G:$G,BOQ!$B854)*$G854</f>
        <v>#VALUE!</v>
      </c>
      <c r="BU854" s="53" t="e">
        <f>SUMIFS('[20]WorkDone DATA'!$L:$L,'[20]WorkDone DATA'!$N:$N,BOQ!BU$6,'[20]WorkDone DATA'!$G:$G,BOQ!$B854)*$G854</f>
        <v>#VALUE!</v>
      </c>
      <c r="BV854" s="53" t="e">
        <f>SUMIFS('[20]WorkDone DATA'!$L:$L,'[20]WorkDone DATA'!$N:$N,BOQ!BV$6,'[20]WorkDone DATA'!$G:$G,BOQ!$B854)*$G854</f>
        <v>#VALUE!</v>
      </c>
      <c r="BW854" s="53" t="e">
        <f>SUMIFS('[20]WorkDone DATA'!$L:$L,'[20]WorkDone DATA'!$N:$N,BOQ!BW$6,'[20]WorkDone DATA'!$G:$G,BOQ!$B854)*$G854</f>
        <v>#VALUE!</v>
      </c>
      <c r="BX854" s="53" t="e">
        <f>SUMIFS('[20]WorkDone DATA'!$L:$L,'[20]WorkDone DATA'!$N:$N,BOQ!BX$6,'[20]WorkDone DATA'!$G:$G,BOQ!$B854)*$G854</f>
        <v>#VALUE!</v>
      </c>
    </row>
    <row r="855" spans="1:76" ht="15.6" x14ac:dyDescent="0.35">
      <c r="A855" s="1" t="str">
        <f>C854</f>
        <v>50 x 6 mm Copper bars</v>
      </c>
      <c r="B855" s="42">
        <v>2.46</v>
      </c>
      <c r="C855" s="151" t="s">
        <v>11</v>
      </c>
      <c r="D855" s="152" t="s">
        <v>96</v>
      </c>
      <c r="E855" s="77" t="s">
        <v>13</v>
      </c>
      <c r="F855" s="45">
        <v>7200</v>
      </c>
      <c r="G855" s="52">
        <v>487.1</v>
      </c>
      <c r="H855" s="53">
        <f t="shared" si="118"/>
        <v>3507120</v>
      </c>
      <c r="K855" s="214" t="e">
        <f t="shared" si="125"/>
        <v>#VALUE!</v>
      </c>
      <c r="L855" s="220" t="e">
        <f t="shared" si="119"/>
        <v>#VALUE!</v>
      </c>
      <c r="M855" s="221" t="e">
        <f t="shared" si="120"/>
        <v>#VALUE!</v>
      </c>
      <c r="N855" s="219"/>
      <c r="O855" s="214" t="e">
        <f t="shared" si="121"/>
        <v>#VALUE!</v>
      </c>
      <c r="P855" s="215" t="e">
        <f t="shared" si="122"/>
        <v>#VALUE!</v>
      </c>
      <c r="R855" s="217" t="e">
        <f>SUMIFS('[20]WorkDone DATA'!$L:$L,'[20]WorkDone DATA'!$N:$N,BOQ!S$6,'[20]WorkDone DATA'!$G:$G,BOQ!$B855)</f>
        <v>#VALUE!</v>
      </c>
      <c r="S855" s="53" t="e">
        <f t="shared" si="123"/>
        <v>#VALUE!</v>
      </c>
      <c r="T855" s="217" t="e">
        <f>SUMIFS('[20]WorkDone DATA'!$L:$L,'[20]WorkDone DATA'!$N:$N,BOQ!U$6,'[20]WorkDone DATA'!$G:$G,BOQ!$B855)</f>
        <v>#VALUE!</v>
      </c>
      <c r="U855" s="53" t="e">
        <f t="shared" si="124"/>
        <v>#VALUE!</v>
      </c>
      <c r="V855" s="217"/>
      <c r="W855" s="53" t="e">
        <f>SUMIFS('[20]WorkDone DATA'!$L:$L,'[20]WorkDone DATA'!$N:$N,BOQ!W$6,'[20]WorkDone DATA'!$G:$G,BOQ!$B855)*$G855</f>
        <v>#VALUE!</v>
      </c>
      <c r="X855" s="217"/>
      <c r="Y855" s="53" t="e">
        <f>SUMIFS('[20]WorkDone DATA'!$L:$L,'[20]WorkDone DATA'!$N:$N,BOQ!Y$6,'[20]WorkDone DATA'!$G:$G,BOQ!$B855)*$G855</f>
        <v>#VALUE!</v>
      </c>
      <c r="Z855" s="217"/>
      <c r="AA855" s="53" t="e">
        <f>SUMIFS('[20]WorkDone DATA'!$L:$L,'[20]WorkDone DATA'!$N:$N,BOQ!AA$6,'[20]WorkDone DATA'!$G:$G,BOQ!$B855)*$G855</f>
        <v>#VALUE!</v>
      </c>
      <c r="AB855" s="53" t="e">
        <f>SUMIFS('[20]WorkDone DATA'!$L:$L,'[20]WorkDone DATA'!$N:$N,BOQ!AB$6,'[20]WorkDone DATA'!$G:$G,BOQ!$B855)*$G855</f>
        <v>#VALUE!</v>
      </c>
      <c r="AC855" s="53" t="e">
        <f>SUMIFS('[20]WorkDone DATA'!$L:$L,'[20]WorkDone DATA'!$N:$N,BOQ!AC$6,'[20]WorkDone DATA'!$G:$G,BOQ!$B855)*$G855</f>
        <v>#VALUE!</v>
      </c>
      <c r="AD855" s="53" t="e">
        <f>SUMIFS('[20]WorkDone DATA'!$L:$L,'[20]WorkDone DATA'!$N:$N,BOQ!AD$6,'[20]WorkDone DATA'!$G:$G,BOQ!$B855)*$G855</f>
        <v>#VALUE!</v>
      </c>
      <c r="AE855" s="53" t="e">
        <f>SUMIFS('[20]WorkDone DATA'!$L:$L,'[20]WorkDone DATA'!$N:$N,BOQ!AE$6,'[20]WorkDone DATA'!$G:$G,BOQ!$B855)*$G855</f>
        <v>#VALUE!</v>
      </c>
      <c r="AF855" s="53" t="e">
        <f>SUMIFS('[20]WorkDone DATA'!$L:$L,'[20]WorkDone DATA'!$N:$N,BOQ!AF$6,'[20]WorkDone DATA'!$G:$G,BOQ!$B855)*$G855</f>
        <v>#VALUE!</v>
      </c>
      <c r="AG855" s="53" t="e">
        <f>SUMIFS('[20]WorkDone DATA'!$L:$L,'[20]WorkDone DATA'!$N:$N,BOQ!AG$6,'[20]WorkDone DATA'!$G:$G,BOQ!$B855)*$G855</f>
        <v>#VALUE!</v>
      </c>
      <c r="AH855" s="53" t="e">
        <f>SUMIFS('[20]WorkDone DATA'!$L:$L,'[20]WorkDone DATA'!$N:$N,BOQ!AH$6,'[20]WorkDone DATA'!$G:$G,BOQ!$B855)*$G855</f>
        <v>#VALUE!</v>
      </c>
      <c r="AI855" s="53" t="e">
        <f>SUMIFS('[20]WorkDone DATA'!$L:$L,'[20]WorkDone DATA'!$N:$N,BOQ!AI$6,'[20]WorkDone DATA'!$G:$G,BOQ!$B855)*$G855</f>
        <v>#VALUE!</v>
      </c>
      <c r="AJ855" s="53" t="e">
        <f>SUMIFS('[20]WorkDone DATA'!$L:$L,'[20]WorkDone DATA'!$N:$N,BOQ!AJ$6,'[20]WorkDone DATA'!$G:$G,BOQ!$B855)*$G855</f>
        <v>#VALUE!</v>
      </c>
      <c r="AK855" s="53" t="e">
        <f>SUMIFS('[20]WorkDone DATA'!$L:$L,'[20]WorkDone DATA'!$N:$N,BOQ!AK$6,'[20]WorkDone DATA'!$G:$G,BOQ!$B855)*$G855</f>
        <v>#VALUE!</v>
      </c>
      <c r="AL855" s="53" t="e">
        <f>SUMIFS('[20]WorkDone DATA'!$L:$L,'[20]WorkDone DATA'!$N:$N,BOQ!AL$6,'[20]WorkDone DATA'!$G:$G,BOQ!$B855)*$G855</f>
        <v>#VALUE!</v>
      </c>
      <c r="AM855" s="53" t="e">
        <f>SUMIFS('[20]WorkDone DATA'!$L:$L,'[20]WorkDone DATA'!$N:$N,BOQ!AM$6,'[20]WorkDone DATA'!$G:$G,BOQ!$B855)*$G855</f>
        <v>#VALUE!</v>
      </c>
      <c r="AN855" s="53" t="e">
        <f>SUMIFS('[20]WorkDone DATA'!$L:$L,'[20]WorkDone DATA'!$N:$N,BOQ!AN$6,'[20]WorkDone DATA'!$G:$G,BOQ!$B855)*$G855</f>
        <v>#VALUE!</v>
      </c>
      <c r="AO855" s="53" t="e">
        <f>SUMIFS('[20]WorkDone DATA'!$L:$L,'[20]WorkDone DATA'!$N:$N,BOQ!AO$6,'[20]WorkDone DATA'!$G:$G,BOQ!$B855)*$G855</f>
        <v>#VALUE!</v>
      </c>
      <c r="AP855" s="53" t="e">
        <f>SUMIFS('[20]WorkDone DATA'!$L:$L,'[20]WorkDone DATA'!$N:$N,BOQ!AP$6,'[20]WorkDone DATA'!$G:$G,BOQ!$B855)*$G855</f>
        <v>#VALUE!</v>
      </c>
      <c r="AQ855" s="53" t="e">
        <f>SUMIFS('[20]WorkDone DATA'!$L:$L,'[20]WorkDone DATA'!$N:$N,BOQ!AQ$6,'[20]WorkDone DATA'!$G:$G,BOQ!$B855)*$G855</f>
        <v>#VALUE!</v>
      </c>
      <c r="AR855" s="53" t="e">
        <f>SUMIFS('[20]WorkDone DATA'!$L:$L,'[20]WorkDone DATA'!$N:$N,BOQ!AR$6,'[20]WorkDone DATA'!$G:$G,BOQ!$B855)*$G855</f>
        <v>#VALUE!</v>
      </c>
      <c r="AS855" s="53" t="e">
        <f>SUMIFS('[20]WorkDone DATA'!$L:$L,'[20]WorkDone DATA'!$N:$N,BOQ!AS$6,'[20]WorkDone DATA'!$G:$G,BOQ!$B855)*$G855</f>
        <v>#VALUE!</v>
      </c>
      <c r="AT855" s="53" t="e">
        <f>SUMIFS('[20]WorkDone DATA'!$L:$L,'[20]WorkDone DATA'!$N:$N,BOQ!AT$6,'[20]WorkDone DATA'!$G:$G,BOQ!$B855)*$G855</f>
        <v>#VALUE!</v>
      </c>
      <c r="AU855" s="53" t="e">
        <f>SUMIFS('[20]WorkDone DATA'!$L:$L,'[20]WorkDone DATA'!$N:$N,BOQ!AU$6,'[20]WorkDone DATA'!$G:$G,BOQ!$B855)*$G855</f>
        <v>#VALUE!</v>
      </c>
      <c r="AV855" s="53" t="e">
        <f>SUMIFS('[20]WorkDone DATA'!$L:$L,'[20]WorkDone DATA'!$N:$N,BOQ!AV$6,'[20]WorkDone DATA'!$G:$G,BOQ!$B855)*$G855</f>
        <v>#VALUE!</v>
      </c>
      <c r="AW855" s="53" t="e">
        <f>SUMIFS('[20]WorkDone DATA'!$L:$L,'[20]WorkDone DATA'!$N:$N,BOQ!AW$6,'[20]WorkDone DATA'!$G:$G,BOQ!$B855)*$G855</f>
        <v>#VALUE!</v>
      </c>
      <c r="AX855" s="53" t="e">
        <f>SUMIFS('[20]WorkDone DATA'!$L:$L,'[20]WorkDone DATA'!$N:$N,BOQ!AX$6,'[20]WorkDone DATA'!$G:$G,BOQ!$B855)*$G855</f>
        <v>#VALUE!</v>
      </c>
      <c r="AY855" s="53" t="e">
        <f>SUMIFS('[20]WorkDone DATA'!$L:$L,'[20]WorkDone DATA'!$N:$N,BOQ!AY$6,'[20]WorkDone DATA'!$G:$G,BOQ!$B855)*$G855</f>
        <v>#VALUE!</v>
      </c>
      <c r="AZ855" s="53" t="e">
        <f>SUMIFS('[20]WorkDone DATA'!$L:$L,'[20]WorkDone DATA'!$N:$N,BOQ!AZ$6,'[20]WorkDone DATA'!$G:$G,BOQ!$B855)*$G855</f>
        <v>#VALUE!</v>
      </c>
      <c r="BA855" s="53" t="e">
        <f>SUMIFS('[20]WorkDone DATA'!$L:$L,'[20]WorkDone DATA'!$N:$N,BOQ!BA$6,'[20]WorkDone DATA'!$G:$G,BOQ!$B855)*$G855</f>
        <v>#VALUE!</v>
      </c>
      <c r="BB855" s="53" t="e">
        <f>SUMIFS('[20]WorkDone DATA'!$L:$L,'[20]WorkDone DATA'!$N:$N,BOQ!BB$6,'[20]WorkDone DATA'!$G:$G,BOQ!$B855)*$G855</f>
        <v>#VALUE!</v>
      </c>
      <c r="BC855" s="53" t="e">
        <f>SUMIFS('[20]WorkDone DATA'!$L:$L,'[20]WorkDone DATA'!$N:$N,BOQ!BC$6,'[20]WorkDone DATA'!$G:$G,BOQ!$B855)*$G855</f>
        <v>#VALUE!</v>
      </c>
      <c r="BD855" s="53" t="e">
        <f>SUMIFS('[20]WorkDone DATA'!$L:$L,'[20]WorkDone DATA'!$N:$N,BOQ!BD$6,'[20]WorkDone DATA'!$G:$G,BOQ!$B855)*$G855</f>
        <v>#VALUE!</v>
      </c>
      <c r="BE855" s="53" t="e">
        <f>SUMIFS('[20]WorkDone DATA'!$L:$L,'[20]WorkDone DATA'!$N:$N,BOQ!BE$6,'[20]WorkDone DATA'!$G:$G,BOQ!$B855)*$G855</f>
        <v>#VALUE!</v>
      </c>
      <c r="BF855" s="53" t="e">
        <f>SUMIFS('[20]WorkDone DATA'!$L:$L,'[20]WorkDone DATA'!$N:$N,BOQ!BF$6,'[20]WorkDone DATA'!$G:$G,BOQ!$B855)*$G855</f>
        <v>#VALUE!</v>
      </c>
      <c r="BG855" s="53" t="e">
        <f>SUMIFS('[20]WorkDone DATA'!$L:$L,'[20]WorkDone DATA'!$N:$N,BOQ!BG$6,'[20]WorkDone DATA'!$G:$G,BOQ!$B855)*$G855</f>
        <v>#VALUE!</v>
      </c>
      <c r="BH855" s="53" t="e">
        <f>SUMIFS('[20]WorkDone DATA'!$L:$L,'[20]WorkDone DATA'!$N:$N,BOQ!BH$6,'[20]WorkDone DATA'!$G:$G,BOQ!$B855)*$G855</f>
        <v>#VALUE!</v>
      </c>
      <c r="BI855" s="53" t="e">
        <f>SUMIFS('[20]WorkDone DATA'!$L:$L,'[20]WorkDone DATA'!$N:$N,BOQ!BI$6,'[20]WorkDone DATA'!$G:$G,BOQ!$B855)*$G855</f>
        <v>#VALUE!</v>
      </c>
      <c r="BJ855" s="53" t="e">
        <f>SUMIFS('[20]WorkDone DATA'!$L:$L,'[20]WorkDone DATA'!$N:$N,BOQ!BJ$6,'[20]WorkDone DATA'!$G:$G,BOQ!$B855)*$G855</f>
        <v>#VALUE!</v>
      </c>
      <c r="BK855" s="53" t="e">
        <f>SUMIFS('[20]WorkDone DATA'!$L:$L,'[20]WorkDone DATA'!$N:$N,BOQ!BK$6,'[20]WorkDone DATA'!$G:$G,BOQ!$B855)*$G855</f>
        <v>#VALUE!</v>
      </c>
      <c r="BL855" s="53" t="e">
        <f>SUMIFS('[20]WorkDone DATA'!$L:$L,'[20]WorkDone DATA'!$N:$N,BOQ!BL$6,'[20]WorkDone DATA'!$G:$G,BOQ!$B855)*$G855</f>
        <v>#VALUE!</v>
      </c>
      <c r="BM855" s="53" t="e">
        <f>SUMIFS('[20]WorkDone DATA'!$L:$L,'[20]WorkDone DATA'!$N:$N,BOQ!BM$6,'[20]WorkDone DATA'!$G:$G,BOQ!$B855)*$G855</f>
        <v>#VALUE!</v>
      </c>
      <c r="BN855" s="53" t="e">
        <f>SUMIFS('[20]WorkDone DATA'!$L:$L,'[20]WorkDone DATA'!$N:$N,BOQ!BN$6,'[20]WorkDone DATA'!$G:$G,BOQ!$B855)*$G855</f>
        <v>#VALUE!</v>
      </c>
      <c r="BO855" s="53" t="e">
        <f>SUMIFS('[20]WorkDone DATA'!$L:$L,'[20]WorkDone DATA'!$N:$N,BOQ!BO$6,'[20]WorkDone DATA'!$G:$G,BOQ!$B855)*$G855</f>
        <v>#VALUE!</v>
      </c>
      <c r="BP855" s="53" t="e">
        <f>SUMIFS('[20]WorkDone DATA'!$L:$L,'[20]WorkDone DATA'!$N:$N,BOQ!BP$6,'[20]WorkDone DATA'!$G:$G,BOQ!$B855)*$G855</f>
        <v>#VALUE!</v>
      </c>
      <c r="BQ855" s="53" t="e">
        <f>SUMIFS('[20]WorkDone DATA'!$L:$L,'[20]WorkDone DATA'!$N:$N,BOQ!BQ$6,'[20]WorkDone DATA'!$G:$G,BOQ!$B855)*$G855</f>
        <v>#VALUE!</v>
      </c>
      <c r="BR855" s="53" t="e">
        <f>SUMIFS('[20]WorkDone DATA'!$L:$L,'[20]WorkDone DATA'!$N:$N,BOQ!BR$6,'[20]WorkDone DATA'!$G:$G,BOQ!$B855)*$G855</f>
        <v>#VALUE!</v>
      </c>
      <c r="BS855" s="53" t="e">
        <f>SUMIFS('[20]WorkDone DATA'!$L:$L,'[20]WorkDone DATA'!$N:$N,BOQ!BS$6,'[20]WorkDone DATA'!$G:$G,BOQ!$B855)*$G855</f>
        <v>#VALUE!</v>
      </c>
      <c r="BT855" s="53" t="e">
        <f>SUMIFS('[20]WorkDone DATA'!$L:$L,'[20]WorkDone DATA'!$N:$N,BOQ!BT$6,'[20]WorkDone DATA'!$G:$G,BOQ!$B855)*$G855</f>
        <v>#VALUE!</v>
      </c>
      <c r="BU855" s="53" t="e">
        <f>SUMIFS('[20]WorkDone DATA'!$L:$L,'[20]WorkDone DATA'!$N:$N,BOQ!BU$6,'[20]WorkDone DATA'!$G:$G,BOQ!$B855)*$G855</f>
        <v>#VALUE!</v>
      </c>
      <c r="BV855" s="53" t="e">
        <f>SUMIFS('[20]WorkDone DATA'!$L:$L,'[20]WorkDone DATA'!$N:$N,BOQ!BV$6,'[20]WorkDone DATA'!$G:$G,BOQ!$B855)*$G855</f>
        <v>#VALUE!</v>
      </c>
      <c r="BW855" s="53" t="e">
        <f>SUMIFS('[20]WorkDone DATA'!$L:$L,'[20]WorkDone DATA'!$N:$N,BOQ!BW$6,'[20]WorkDone DATA'!$G:$G,BOQ!$B855)*$G855</f>
        <v>#VALUE!</v>
      </c>
      <c r="BX855" s="53" t="e">
        <f>SUMIFS('[20]WorkDone DATA'!$L:$L,'[20]WorkDone DATA'!$N:$N,BOQ!BX$6,'[20]WorkDone DATA'!$G:$G,BOQ!$B855)*$G855</f>
        <v>#VALUE!</v>
      </c>
    </row>
    <row r="856" spans="1:76" ht="15.6" x14ac:dyDescent="0.35">
      <c r="A856" s="1" t="str">
        <f>C854</f>
        <v>50 x 6 mm Copper bars</v>
      </c>
      <c r="B856" s="42">
        <v>2.4609999999999999</v>
      </c>
      <c r="C856" s="151" t="s">
        <v>53</v>
      </c>
      <c r="D856" s="152" t="s">
        <v>46</v>
      </c>
      <c r="E856" s="77" t="s">
        <v>13</v>
      </c>
      <c r="F856" s="45">
        <v>7200</v>
      </c>
      <c r="G856" s="52">
        <v>93.69</v>
      </c>
      <c r="H856" s="53">
        <f t="shared" si="118"/>
        <v>674568</v>
      </c>
      <c r="K856" s="214" t="e">
        <f t="shared" si="125"/>
        <v>#VALUE!</v>
      </c>
      <c r="L856" s="220" t="e">
        <f t="shared" si="119"/>
        <v>#VALUE!</v>
      </c>
      <c r="M856" s="221" t="e">
        <f t="shared" si="120"/>
        <v>#VALUE!</v>
      </c>
      <c r="N856" s="219"/>
      <c r="O856" s="214" t="e">
        <f t="shared" si="121"/>
        <v>#VALUE!</v>
      </c>
      <c r="P856" s="215" t="e">
        <f t="shared" si="122"/>
        <v>#VALUE!</v>
      </c>
      <c r="R856" s="217" t="e">
        <f>SUMIFS('[20]WorkDone DATA'!$L:$L,'[20]WorkDone DATA'!$N:$N,BOQ!S$6,'[20]WorkDone DATA'!$G:$G,BOQ!$B856)</f>
        <v>#VALUE!</v>
      </c>
      <c r="S856" s="53" t="e">
        <f t="shared" si="123"/>
        <v>#VALUE!</v>
      </c>
      <c r="T856" s="217" t="e">
        <f>SUMIFS('[20]WorkDone DATA'!$L:$L,'[20]WorkDone DATA'!$N:$N,BOQ!U$6,'[20]WorkDone DATA'!$G:$G,BOQ!$B856)</f>
        <v>#VALUE!</v>
      </c>
      <c r="U856" s="53" t="e">
        <f t="shared" si="124"/>
        <v>#VALUE!</v>
      </c>
      <c r="V856" s="217"/>
      <c r="W856" s="53" t="e">
        <f>SUMIFS('[20]WorkDone DATA'!$L:$L,'[20]WorkDone DATA'!$N:$N,BOQ!W$6,'[20]WorkDone DATA'!$G:$G,BOQ!$B856)*$G856</f>
        <v>#VALUE!</v>
      </c>
      <c r="X856" s="217"/>
      <c r="Y856" s="53" t="e">
        <f>SUMIFS('[20]WorkDone DATA'!$L:$L,'[20]WorkDone DATA'!$N:$N,BOQ!Y$6,'[20]WorkDone DATA'!$G:$G,BOQ!$B856)*$G856</f>
        <v>#VALUE!</v>
      </c>
      <c r="Z856" s="217"/>
      <c r="AA856" s="53" t="e">
        <f>SUMIFS('[20]WorkDone DATA'!$L:$L,'[20]WorkDone DATA'!$N:$N,BOQ!AA$6,'[20]WorkDone DATA'!$G:$G,BOQ!$B856)*$G856</f>
        <v>#VALUE!</v>
      </c>
      <c r="AB856" s="53" t="e">
        <f>SUMIFS('[20]WorkDone DATA'!$L:$L,'[20]WorkDone DATA'!$N:$N,BOQ!AB$6,'[20]WorkDone DATA'!$G:$G,BOQ!$B856)*$G856</f>
        <v>#VALUE!</v>
      </c>
      <c r="AC856" s="53" t="e">
        <f>SUMIFS('[20]WorkDone DATA'!$L:$L,'[20]WorkDone DATA'!$N:$N,BOQ!AC$6,'[20]WorkDone DATA'!$G:$G,BOQ!$B856)*$G856</f>
        <v>#VALUE!</v>
      </c>
      <c r="AD856" s="53" t="e">
        <f>SUMIFS('[20]WorkDone DATA'!$L:$L,'[20]WorkDone DATA'!$N:$N,BOQ!AD$6,'[20]WorkDone DATA'!$G:$G,BOQ!$B856)*$G856</f>
        <v>#VALUE!</v>
      </c>
      <c r="AE856" s="53" t="e">
        <f>SUMIFS('[20]WorkDone DATA'!$L:$L,'[20]WorkDone DATA'!$N:$N,BOQ!AE$6,'[20]WorkDone DATA'!$G:$G,BOQ!$B856)*$G856</f>
        <v>#VALUE!</v>
      </c>
      <c r="AF856" s="53" t="e">
        <f>SUMIFS('[20]WorkDone DATA'!$L:$L,'[20]WorkDone DATA'!$N:$N,BOQ!AF$6,'[20]WorkDone DATA'!$G:$G,BOQ!$B856)*$G856</f>
        <v>#VALUE!</v>
      </c>
      <c r="AG856" s="53" t="e">
        <f>SUMIFS('[20]WorkDone DATA'!$L:$L,'[20]WorkDone DATA'!$N:$N,BOQ!AG$6,'[20]WorkDone DATA'!$G:$G,BOQ!$B856)*$G856</f>
        <v>#VALUE!</v>
      </c>
      <c r="AH856" s="53" t="e">
        <f>SUMIFS('[20]WorkDone DATA'!$L:$L,'[20]WorkDone DATA'!$N:$N,BOQ!AH$6,'[20]WorkDone DATA'!$G:$G,BOQ!$B856)*$G856</f>
        <v>#VALUE!</v>
      </c>
      <c r="AI856" s="53" t="e">
        <f>SUMIFS('[20]WorkDone DATA'!$L:$L,'[20]WorkDone DATA'!$N:$N,BOQ!AI$6,'[20]WorkDone DATA'!$G:$G,BOQ!$B856)*$G856</f>
        <v>#VALUE!</v>
      </c>
      <c r="AJ856" s="53" t="e">
        <f>SUMIFS('[20]WorkDone DATA'!$L:$L,'[20]WorkDone DATA'!$N:$N,BOQ!AJ$6,'[20]WorkDone DATA'!$G:$G,BOQ!$B856)*$G856</f>
        <v>#VALUE!</v>
      </c>
      <c r="AK856" s="53" t="e">
        <f>SUMIFS('[20]WorkDone DATA'!$L:$L,'[20]WorkDone DATA'!$N:$N,BOQ!AK$6,'[20]WorkDone DATA'!$G:$G,BOQ!$B856)*$G856</f>
        <v>#VALUE!</v>
      </c>
      <c r="AL856" s="53" t="e">
        <f>SUMIFS('[20]WorkDone DATA'!$L:$L,'[20]WorkDone DATA'!$N:$N,BOQ!AL$6,'[20]WorkDone DATA'!$G:$G,BOQ!$B856)*$G856</f>
        <v>#VALUE!</v>
      </c>
      <c r="AM856" s="53" t="e">
        <f>SUMIFS('[20]WorkDone DATA'!$L:$L,'[20]WorkDone DATA'!$N:$N,BOQ!AM$6,'[20]WorkDone DATA'!$G:$G,BOQ!$B856)*$G856</f>
        <v>#VALUE!</v>
      </c>
      <c r="AN856" s="53" t="e">
        <f>SUMIFS('[20]WorkDone DATA'!$L:$L,'[20]WorkDone DATA'!$N:$N,BOQ!AN$6,'[20]WorkDone DATA'!$G:$G,BOQ!$B856)*$G856</f>
        <v>#VALUE!</v>
      </c>
      <c r="AO856" s="53" t="e">
        <f>SUMIFS('[20]WorkDone DATA'!$L:$L,'[20]WorkDone DATA'!$N:$N,BOQ!AO$6,'[20]WorkDone DATA'!$G:$G,BOQ!$B856)*$G856</f>
        <v>#VALUE!</v>
      </c>
      <c r="AP856" s="53" t="e">
        <f>SUMIFS('[20]WorkDone DATA'!$L:$L,'[20]WorkDone DATA'!$N:$N,BOQ!AP$6,'[20]WorkDone DATA'!$G:$G,BOQ!$B856)*$G856</f>
        <v>#VALUE!</v>
      </c>
      <c r="AQ856" s="53" t="e">
        <f>SUMIFS('[20]WorkDone DATA'!$L:$L,'[20]WorkDone DATA'!$N:$N,BOQ!AQ$6,'[20]WorkDone DATA'!$G:$G,BOQ!$B856)*$G856</f>
        <v>#VALUE!</v>
      </c>
      <c r="AR856" s="53" t="e">
        <f>SUMIFS('[20]WorkDone DATA'!$L:$L,'[20]WorkDone DATA'!$N:$N,BOQ!AR$6,'[20]WorkDone DATA'!$G:$G,BOQ!$B856)*$G856</f>
        <v>#VALUE!</v>
      </c>
      <c r="AS856" s="53" t="e">
        <f>SUMIFS('[20]WorkDone DATA'!$L:$L,'[20]WorkDone DATA'!$N:$N,BOQ!AS$6,'[20]WorkDone DATA'!$G:$G,BOQ!$B856)*$G856</f>
        <v>#VALUE!</v>
      </c>
      <c r="AT856" s="53" t="e">
        <f>SUMIFS('[20]WorkDone DATA'!$L:$L,'[20]WorkDone DATA'!$N:$N,BOQ!AT$6,'[20]WorkDone DATA'!$G:$G,BOQ!$B856)*$G856</f>
        <v>#VALUE!</v>
      </c>
      <c r="AU856" s="53" t="e">
        <f>SUMIFS('[20]WorkDone DATA'!$L:$L,'[20]WorkDone DATA'!$N:$N,BOQ!AU$6,'[20]WorkDone DATA'!$G:$G,BOQ!$B856)*$G856</f>
        <v>#VALUE!</v>
      </c>
      <c r="AV856" s="53" t="e">
        <f>SUMIFS('[20]WorkDone DATA'!$L:$L,'[20]WorkDone DATA'!$N:$N,BOQ!AV$6,'[20]WorkDone DATA'!$G:$G,BOQ!$B856)*$G856</f>
        <v>#VALUE!</v>
      </c>
      <c r="AW856" s="53" t="e">
        <f>SUMIFS('[20]WorkDone DATA'!$L:$L,'[20]WorkDone DATA'!$N:$N,BOQ!AW$6,'[20]WorkDone DATA'!$G:$G,BOQ!$B856)*$G856</f>
        <v>#VALUE!</v>
      </c>
      <c r="AX856" s="53" t="e">
        <f>SUMIFS('[20]WorkDone DATA'!$L:$L,'[20]WorkDone DATA'!$N:$N,BOQ!AX$6,'[20]WorkDone DATA'!$G:$G,BOQ!$B856)*$G856</f>
        <v>#VALUE!</v>
      </c>
      <c r="AY856" s="53" t="e">
        <f>SUMIFS('[20]WorkDone DATA'!$L:$L,'[20]WorkDone DATA'!$N:$N,BOQ!AY$6,'[20]WorkDone DATA'!$G:$G,BOQ!$B856)*$G856</f>
        <v>#VALUE!</v>
      </c>
      <c r="AZ856" s="53" t="e">
        <f>SUMIFS('[20]WorkDone DATA'!$L:$L,'[20]WorkDone DATA'!$N:$N,BOQ!AZ$6,'[20]WorkDone DATA'!$G:$G,BOQ!$B856)*$G856</f>
        <v>#VALUE!</v>
      </c>
      <c r="BA856" s="53" t="e">
        <f>SUMIFS('[20]WorkDone DATA'!$L:$L,'[20]WorkDone DATA'!$N:$N,BOQ!BA$6,'[20]WorkDone DATA'!$G:$G,BOQ!$B856)*$G856</f>
        <v>#VALUE!</v>
      </c>
      <c r="BB856" s="53" t="e">
        <f>SUMIFS('[20]WorkDone DATA'!$L:$L,'[20]WorkDone DATA'!$N:$N,BOQ!BB$6,'[20]WorkDone DATA'!$G:$G,BOQ!$B856)*$G856</f>
        <v>#VALUE!</v>
      </c>
      <c r="BC856" s="53" t="e">
        <f>SUMIFS('[20]WorkDone DATA'!$L:$L,'[20]WorkDone DATA'!$N:$N,BOQ!BC$6,'[20]WorkDone DATA'!$G:$G,BOQ!$B856)*$G856</f>
        <v>#VALUE!</v>
      </c>
      <c r="BD856" s="53" t="e">
        <f>SUMIFS('[20]WorkDone DATA'!$L:$L,'[20]WorkDone DATA'!$N:$N,BOQ!BD$6,'[20]WorkDone DATA'!$G:$G,BOQ!$B856)*$G856</f>
        <v>#VALUE!</v>
      </c>
      <c r="BE856" s="53" t="e">
        <f>SUMIFS('[20]WorkDone DATA'!$L:$L,'[20]WorkDone DATA'!$N:$N,BOQ!BE$6,'[20]WorkDone DATA'!$G:$G,BOQ!$B856)*$G856</f>
        <v>#VALUE!</v>
      </c>
      <c r="BF856" s="53" t="e">
        <f>SUMIFS('[20]WorkDone DATA'!$L:$L,'[20]WorkDone DATA'!$N:$N,BOQ!BF$6,'[20]WorkDone DATA'!$G:$G,BOQ!$B856)*$G856</f>
        <v>#VALUE!</v>
      </c>
      <c r="BG856" s="53" t="e">
        <f>SUMIFS('[20]WorkDone DATA'!$L:$L,'[20]WorkDone DATA'!$N:$N,BOQ!BG$6,'[20]WorkDone DATA'!$G:$G,BOQ!$B856)*$G856</f>
        <v>#VALUE!</v>
      </c>
      <c r="BH856" s="53" t="e">
        <f>SUMIFS('[20]WorkDone DATA'!$L:$L,'[20]WorkDone DATA'!$N:$N,BOQ!BH$6,'[20]WorkDone DATA'!$G:$G,BOQ!$B856)*$G856</f>
        <v>#VALUE!</v>
      </c>
      <c r="BI856" s="53" t="e">
        <f>SUMIFS('[20]WorkDone DATA'!$L:$L,'[20]WorkDone DATA'!$N:$N,BOQ!BI$6,'[20]WorkDone DATA'!$G:$G,BOQ!$B856)*$G856</f>
        <v>#VALUE!</v>
      </c>
      <c r="BJ856" s="53" t="e">
        <f>SUMIFS('[20]WorkDone DATA'!$L:$L,'[20]WorkDone DATA'!$N:$N,BOQ!BJ$6,'[20]WorkDone DATA'!$G:$G,BOQ!$B856)*$G856</f>
        <v>#VALUE!</v>
      </c>
      <c r="BK856" s="53" t="e">
        <f>SUMIFS('[20]WorkDone DATA'!$L:$L,'[20]WorkDone DATA'!$N:$N,BOQ!BK$6,'[20]WorkDone DATA'!$G:$G,BOQ!$B856)*$G856</f>
        <v>#VALUE!</v>
      </c>
      <c r="BL856" s="53" t="e">
        <f>SUMIFS('[20]WorkDone DATA'!$L:$L,'[20]WorkDone DATA'!$N:$N,BOQ!BL$6,'[20]WorkDone DATA'!$G:$G,BOQ!$B856)*$G856</f>
        <v>#VALUE!</v>
      </c>
      <c r="BM856" s="53" t="e">
        <f>SUMIFS('[20]WorkDone DATA'!$L:$L,'[20]WorkDone DATA'!$N:$N,BOQ!BM$6,'[20]WorkDone DATA'!$G:$G,BOQ!$B856)*$G856</f>
        <v>#VALUE!</v>
      </c>
      <c r="BN856" s="53" t="e">
        <f>SUMIFS('[20]WorkDone DATA'!$L:$L,'[20]WorkDone DATA'!$N:$N,BOQ!BN$6,'[20]WorkDone DATA'!$G:$G,BOQ!$B856)*$G856</f>
        <v>#VALUE!</v>
      </c>
      <c r="BO856" s="53" t="e">
        <f>SUMIFS('[20]WorkDone DATA'!$L:$L,'[20]WorkDone DATA'!$N:$N,BOQ!BO$6,'[20]WorkDone DATA'!$G:$G,BOQ!$B856)*$G856</f>
        <v>#VALUE!</v>
      </c>
      <c r="BP856" s="53" t="e">
        <f>SUMIFS('[20]WorkDone DATA'!$L:$L,'[20]WorkDone DATA'!$N:$N,BOQ!BP$6,'[20]WorkDone DATA'!$G:$G,BOQ!$B856)*$G856</f>
        <v>#VALUE!</v>
      </c>
      <c r="BQ856" s="53" t="e">
        <f>SUMIFS('[20]WorkDone DATA'!$L:$L,'[20]WorkDone DATA'!$N:$N,BOQ!BQ$6,'[20]WorkDone DATA'!$G:$G,BOQ!$B856)*$G856</f>
        <v>#VALUE!</v>
      </c>
      <c r="BR856" s="53" t="e">
        <f>SUMIFS('[20]WorkDone DATA'!$L:$L,'[20]WorkDone DATA'!$N:$N,BOQ!BR$6,'[20]WorkDone DATA'!$G:$G,BOQ!$B856)*$G856</f>
        <v>#VALUE!</v>
      </c>
      <c r="BS856" s="53" t="e">
        <f>SUMIFS('[20]WorkDone DATA'!$L:$L,'[20]WorkDone DATA'!$N:$N,BOQ!BS$6,'[20]WorkDone DATA'!$G:$G,BOQ!$B856)*$G856</f>
        <v>#VALUE!</v>
      </c>
      <c r="BT856" s="53" t="e">
        <f>SUMIFS('[20]WorkDone DATA'!$L:$L,'[20]WorkDone DATA'!$N:$N,BOQ!BT$6,'[20]WorkDone DATA'!$G:$G,BOQ!$B856)*$G856</f>
        <v>#VALUE!</v>
      </c>
      <c r="BU856" s="53" t="e">
        <f>SUMIFS('[20]WorkDone DATA'!$L:$L,'[20]WorkDone DATA'!$N:$N,BOQ!BU$6,'[20]WorkDone DATA'!$G:$G,BOQ!$B856)*$G856</f>
        <v>#VALUE!</v>
      </c>
      <c r="BV856" s="53" t="e">
        <f>SUMIFS('[20]WorkDone DATA'!$L:$L,'[20]WorkDone DATA'!$N:$N,BOQ!BV$6,'[20]WorkDone DATA'!$G:$G,BOQ!$B856)*$G856</f>
        <v>#VALUE!</v>
      </c>
      <c r="BW856" s="53" t="e">
        <f>SUMIFS('[20]WorkDone DATA'!$L:$L,'[20]WorkDone DATA'!$N:$N,BOQ!BW$6,'[20]WorkDone DATA'!$G:$G,BOQ!$B856)*$G856</f>
        <v>#VALUE!</v>
      </c>
      <c r="BX856" s="53" t="e">
        <f>SUMIFS('[20]WorkDone DATA'!$L:$L,'[20]WorkDone DATA'!$N:$N,BOQ!BX$6,'[20]WorkDone DATA'!$G:$G,BOQ!$B856)*$G856</f>
        <v>#VALUE!</v>
      </c>
    </row>
    <row r="857" spans="1:76" ht="15.6" x14ac:dyDescent="0.35">
      <c r="A857" s="1"/>
      <c r="B857" s="42"/>
      <c r="C857" s="80" t="s">
        <v>166</v>
      </c>
      <c r="D857" s="58"/>
      <c r="E857" s="77"/>
      <c r="F857" s="45"/>
      <c r="G857" s="52"/>
      <c r="H857" s="53">
        <f t="shared" si="118"/>
        <v>0</v>
      </c>
      <c r="K857" s="214"/>
      <c r="L857" s="220" t="e">
        <f t="shared" si="119"/>
        <v>#VALUE!</v>
      </c>
      <c r="M857" s="221" t="e">
        <f t="shared" si="120"/>
        <v>#VALUE!</v>
      </c>
      <c r="N857" s="219"/>
      <c r="O857" s="214">
        <f t="shared" si="121"/>
        <v>0</v>
      </c>
      <c r="P857" s="215" t="e">
        <f t="shared" si="122"/>
        <v>#VALUE!</v>
      </c>
      <c r="R857" s="217" t="e">
        <f>SUMIFS('[20]WorkDone DATA'!$L:$L,'[20]WorkDone DATA'!$N:$N,BOQ!S$6,'[20]WorkDone DATA'!$G:$G,BOQ!$B857)</f>
        <v>#VALUE!</v>
      </c>
      <c r="S857" s="53" t="e">
        <f t="shared" si="123"/>
        <v>#VALUE!</v>
      </c>
      <c r="T857" s="217" t="e">
        <f>SUMIFS('[20]WorkDone DATA'!$L:$L,'[20]WorkDone DATA'!$N:$N,BOQ!U$6,'[20]WorkDone DATA'!$G:$G,BOQ!$B857)</f>
        <v>#VALUE!</v>
      </c>
      <c r="U857" s="53" t="e">
        <f t="shared" si="124"/>
        <v>#VALUE!</v>
      </c>
      <c r="V857" s="217"/>
      <c r="W857" s="53" t="e">
        <f>SUMIFS('[20]WorkDone DATA'!$L:$L,'[20]WorkDone DATA'!$N:$N,BOQ!W$6,'[20]WorkDone DATA'!$G:$G,BOQ!$B857)*$G857</f>
        <v>#VALUE!</v>
      </c>
      <c r="X857" s="217"/>
      <c r="Y857" s="53" t="e">
        <f>SUMIFS('[20]WorkDone DATA'!$L:$L,'[20]WorkDone DATA'!$N:$N,BOQ!Y$6,'[20]WorkDone DATA'!$G:$G,BOQ!$B857)*$G857</f>
        <v>#VALUE!</v>
      </c>
      <c r="Z857" s="217"/>
      <c r="AA857" s="53" t="e">
        <f>SUMIFS('[20]WorkDone DATA'!$L:$L,'[20]WorkDone DATA'!$N:$N,BOQ!AA$6,'[20]WorkDone DATA'!$G:$G,BOQ!$B857)*$G857</f>
        <v>#VALUE!</v>
      </c>
      <c r="AB857" s="53" t="e">
        <f>SUMIFS('[20]WorkDone DATA'!$L:$L,'[20]WorkDone DATA'!$N:$N,BOQ!AB$6,'[20]WorkDone DATA'!$G:$G,BOQ!$B857)*$G857</f>
        <v>#VALUE!</v>
      </c>
      <c r="AC857" s="53" t="e">
        <f>SUMIFS('[20]WorkDone DATA'!$L:$L,'[20]WorkDone DATA'!$N:$N,BOQ!AC$6,'[20]WorkDone DATA'!$G:$G,BOQ!$B857)*$G857</f>
        <v>#VALUE!</v>
      </c>
      <c r="AD857" s="53" t="e">
        <f>SUMIFS('[20]WorkDone DATA'!$L:$L,'[20]WorkDone DATA'!$N:$N,BOQ!AD$6,'[20]WorkDone DATA'!$G:$G,BOQ!$B857)*$G857</f>
        <v>#VALUE!</v>
      </c>
      <c r="AE857" s="53" t="e">
        <f>SUMIFS('[20]WorkDone DATA'!$L:$L,'[20]WorkDone DATA'!$N:$N,BOQ!AE$6,'[20]WorkDone DATA'!$G:$G,BOQ!$B857)*$G857</f>
        <v>#VALUE!</v>
      </c>
      <c r="AF857" s="53" t="e">
        <f>SUMIFS('[20]WorkDone DATA'!$L:$L,'[20]WorkDone DATA'!$N:$N,BOQ!AF$6,'[20]WorkDone DATA'!$G:$G,BOQ!$B857)*$G857</f>
        <v>#VALUE!</v>
      </c>
      <c r="AG857" s="53" t="e">
        <f>SUMIFS('[20]WorkDone DATA'!$L:$L,'[20]WorkDone DATA'!$N:$N,BOQ!AG$6,'[20]WorkDone DATA'!$G:$G,BOQ!$B857)*$G857</f>
        <v>#VALUE!</v>
      </c>
      <c r="AH857" s="53" t="e">
        <f>SUMIFS('[20]WorkDone DATA'!$L:$L,'[20]WorkDone DATA'!$N:$N,BOQ!AH$6,'[20]WorkDone DATA'!$G:$G,BOQ!$B857)*$G857</f>
        <v>#VALUE!</v>
      </c>
      <c r="AI857" s="53" t="e">
        <f>SUMIFS('[20]WorkDone DATA'!$L:$L,'[20]WorkDone DATA'!$N:$N,BOQ!AI$6,'[20]WorkDone DATA'!$G:$G,BOQ!$B857)*$G857</f>
        <v>#VALUE!</v>
      </c>
      <c r="AJ857" s="53" t="e">
        <f>SUMIFS('[20]WorkDone DATA'!$L:$L,'[20]WorkDone DATA'!$N:$N,BOQ!AJ$6,'[20]WorkDone DATA'!$G:$G,BOQ!$B857)*$G857</f>
        <v>#VALUE!</v>
      </c>
      <c r="AK857" s="53" t="e">
        <f>SUMIFS('[20]WorkDone DATA'!$L:$L,'[20]WorkDone DATA'!$N:$N,BOQ!AK$6,'[20]WorkDone DATA'!$G:$G,BOQ!$B857)*$G857</f>
        <v>#VALUE!</v>
      </c>
      <c r="AL857" s="53" t="e">
        <f>SUMIFS('[20]WorkDone DATA'!$L:$L,'[20]WorkDone DATA'!$N:$N,BOQ!AL$6,'[20]WorkDone DATA'!$G:$G,BOQ!$B857)*$G857</f>
        <v>#VALUE!</v>
      </c>
      <c r="AM857" s="53" t="e">
        <f>SUMIFS('[20]WorkDone DATA'!$L:$L,'[20]WorkDone DATA'!$N:$N,BOQ!AM$6,'[20]WorkDone DATA'!$G:$G,BOQ!$B857)*$G857</f>
        <v>#VALUE!</v>
      </c>
      <c r="AN857" s="53" t="e">
        <f>SUMIFS('[20]WorkDone DATA'!$L:$L,'[20]WorkDone DATA'!$N:$N,BOQ!AN$6,'[20]WorkDone DATA'!$G:$G,BOQ!$B857)*$G857</f>
        <v>#VALUE!</v>
      </c>
      <c r="AO857" s="53" t="e">
        <f>SUMIFS('[20]WorkDone DATA'!$L:$L,'[20]WorkDone DATA'!$N:$N,BOQ!AO$6,'[20]WorkDone DATA'!$G:$G,BOQ!$B857)*$G857</f>
        <v>#VALUE!</v>
      </c>
      <c r="AP857" s="53" t="e">
        <f>SUMIFS('[20]WorkDone DATA'!$L:$L,'[20]WorkDone DATA'!$N:$N,BOQ!AP$6,'[20]WorkDone DATA'!$G:$G,BOQ!$B857)*$G857</f>
        <v>#VALUE!</v>
      </c>
      <c r="AQ857" s="53" t="e">
        <f>SUMIFS('[20]WorkDone DATA'!$L:$L,'[20]WorkDone DATA'!$N:$N,BOQ!AQ$6,'[20]WorkDone DATA'!$G:$G,BOQ!$B857)*$G857</f>
        <v>#VALUE!</v>
      </c>
      <c r="AR857" s="53" t="e">
        <f>SUMIFS('[20]WorkDone DATA'!$L:$L,'[20]WorkDone DATA'!$N:$N,BOQ!AR$6,'[20]WorkDone DATA'!$G:$G,BOQ!$B857)*$G857</f>
        <v>#VALUE!</v>
      </c>
      <c r="AS857" s="53" t="e">
        <f>SUMIFS('[20]WorkDone DATA'!$L:$L,'[20]WorkDone DATA'!$N:$N,BOQ!AS$6,'[20]WorkDone DATA'!$G:$G,BOQ!$B857)*$G857</f>
        <v>#VALUE!</v>
      </c>
      <c r="AT857" s="53" t="e">
        <f>SUMIFS('[20]WorkDone DATA'!$L:$L,'[20]WorkDone DATA'!$N:$N,BOQ!AT$6,'[20]WorkDone DATA'!$G:$G,BOQ!$B857)*$G857</f>
        <v>#VALUE!</v>
      </c>
      <c r="AU857" s="53" t="e">
        <f>SUMIFS('[20]WorkDone DATA'!$L:$L,'[20]WorkDone DATA'!$N:$N,BOQ!AU$6,'[20]WorkDone DATA'!$G:$G,BOQ!$B857)*$G857</f>
        <v>#VALUE!</v>
      </c>
      <c r="AV857" s="53" t="e">
        <f>SUMIFS('[20]WorkDone DATA'!$L:$L,'[20]WorkDone DATA'!$N:$N,BOQ!AV$6,'[20]WorkDone DATA'!$G:$G,BOQ!$B857)*$G857</f>
        <v>#VALUE!</v>
      </c>
      <c r="AW857" s="53" t="e">
        <f>SUMIFS('[20]WorkDone DATA'!$L:$L,'[20]WorkDone DATA'!$N:$N,BOQ!AW$6,'[20]WorkDone DATA'!$G:$G,BOQ!$B857)*$G857</f>
        <v>#VALUE!</v>
      </c>
      <c r="AX857" s="53" t="e">
        <f>SUMIFS('[20]WorkDone DATA'!$L:$L,'[20]WorkDone DATA'!$N:$N,BOQ!AX$6,'[20]WorkDone DATA'!$G:$G,BOQ!$B857)*$G857</f>
        <v>#VALUE!</v>
      </c>
      <c r="AY857" s="53" t="e">
        <f>SUMIFS('[20]WorkDone DATA'!$L:$L,'[20]WorkDone DATA'!$N:$N,BOQ!AY$6,'[20]WorkDone DATA'!$G:$G,BOQ!$B857)*$G857</f>
        <v>#VALUE!</v>
      </c>
      <c r="AZ857" s="53" t="e">
        <f>SUMIFS('[20]WorkDone DATA'!$L:$L,'[20]WorkDone DATA'!$N:$N,BOQ!AZ$6,'[20]WorkDone DATA'!$G:$G,BOQ!$B857)*$G857</f>
        <v>#VALUE!</v>
      </c>
      <c r="BA857" s="53" t="e">
        <f>SUMIFS('[20]WorkDone DATA'!$L:$L,'[20]WorkDone DATA'!$N:$N,BOQ!BA$6,'[20]WorkDone DATA'!$G:$G,BOQ!$B857)*$G857</f>
        <v>#VALUE!</v>
      </c>
      <c r="BB857" s="53" t="e">
        <f>SUMIFS('[20]WorkDone DATA'!$L:$L,'[20]WorkDone DATA'!$N:$N,BOQ!BB$6,'[20]WorkDone DATA'!$G:$G,BOQ!$B857)*$G857</f>
        <v>#VALUE!</v>
      </c>
      <c r="BC857" s="53" t="e">
        <f>SUMIFS('[20]WorkDone DATA'!$L:$L,'[20]WorkDone DATA'!$N:$N,BOQ!BC$6,'[20]WorkDone DATA'!$G:$G,BOQ!$B857)*$G857</f>
        <v>#VALUE!</v>
      </c>
      <c r="BD857" s="53" t="e">
        <f>SUMIFS('[20]WorkDone DATA'!$L:$L,'[20]WorkDone DATA'!$N:$N,BOQ!BD$6,'[20]WorkDone DATA'!$G:$G,BOQ!$B857)*$G857</f>
        <v>#VALUE!</v>
      </c>
      <c r="BE857" s="53" t="e">
        <f>SUMIFS('[20]WorkDone DATA'!$L:$L,'[20]WorkDone DATA'!$N:$N,BOQ!BE$6,'[20]WorkDone DATA'!$G:$G,BOQ!$B857)*$G857</f>
        <v>#VALUE!</v>
      </c>
      <c r="BF857" s="53" t="e">
        <f>SUMIFS('[20]WorkDone DATA'!$L:$L,'[20]WorkDone DATA'!$N:$N,BOQ!BF$6,'[20]WorkDone DATA'!$G:$G,BOQ!$B857)*$G857</f>
        <v>#VALUE!</v>
      </c>
      <c r="BG857" s="53" t="e">
        <f>SUMIFS('[20]WorkDone DATA'!$L:$L,'[20]WorkDone DATA'!$N:$N,BOQ!BG$6,'[20]WorkDone DATA'!$G:$G,BOQ!$B857)*$G857</f>
        <v>#VALUE!</v>
      </c>
      <c r="BH857" s="53" t="e">
        <f>SUMIFS('[20]WorkDone DATA'!$L:$L,'[20]WorkDone DATA'!$N:$N,BOQ!BH$6,'[20]WorkDone DATA'!$G:$G,BOQ!$B857)*$G857</f>
        <v>#VALUE!</v>
      </c>
      <c r="BI857" s="53" t="e">
        <f>SUMIFS('[20]WorkDone DATA'!$L:$L,'[20]WorkDone DATA'!$N:$N,BOQ!BI$6,'[20]WorkDone DATA'!$G:$G,BOQ!$B857)*$G857</f>
        <v>#VALUE!</v>
      </c>
      <c r="BJ857" s="53" t="e">
        <f>SUMIFS('[20]WorkDone DATA'!$L:$L,'[20]WorkDone DATA'!$N:$N,BOQ!BJ$6,'[20]WorkDone DATA'!$G:$G,BOQ!$B857)*$G857</f>
        <v>#VALUE!</v>
      </c>
      <c r="BK857" s="53" t="e">
        <f>SUMIFS('[20]WorkDone DATA'!$L:$L,'[20]WorkDone DATA'!$N:$N,BOQ!BK$6,'[20]WorkDone DATA'!$G:$G,BOQ!$B857)*$G857</f>
        <v>#VALUE!</v>
      </c>
      <c r="BL857" s="53" t="e">
        <f>SUMIFS('[20]WorkDone DATA'!$L:$L,'[20]WorkDone DATA'!$N:$N,BOQ!BL$6,'[20]WorkDone DATA'!$G:$G,BOQ!$B857)*$G857</f>
        <v>#VALUE!</v>
      </c>
      <c r="BM857" s="53" t="e">
        <f>SUMIFS('[20]WorkDone DATA'!$L:$L,'[20]WorkDone DATA'!$N:$N,BOQ!BM$6,'[20]WorkDone DATA'!$G:$G,BOQ!$B857)*$G857</f>
        <v>#VALUE!</v>
      </c>
      <c r="BN857" s="53" t="e">
        <f>SUMIFS('[20]WorkDone DATA'!$L:$L,'[20]WorkDone DATA'!$N:$N,BOQ!BN$6,'[20]WorkDone DATA'!$G:$G,BOQ!$B857)*$G857</f>
        <v>#VALUE!</v>
      </c>
      <c r="BO857" s="53" t="e">
        <f>SUMIFS('[20]WorkDone DATA'!$L:$L,'[20]WorkDone DATA'!$N:$N,BOQ!BO$6,'[20]WorkDone DATA'!$G:$G,BOQ!$B857)*$G857</f>
        <v>#VALUE!</v>
      </c>
      <c r="BP857" s="53" t="e">
        <f>SUMIFS('[20]WorkDone DATA'!$L:$L,'[20]WorkDone DATA'!$N:$N,BOQ!BP$6,'[20]WorkDone DATA'!$G:$G,BOQ!$B857)*$G857</f>
        <v>#VALUE!</v>
      </c>
      <c r="BQ857" s="53" t="e">
        <f>SUMIFS('[20]WorkDone DATA'!$L:$L,'[20]WorkDone DATA'!$N:$N,BOQ!BQ$6,'[20]WorkDone DATA'!$G:$G,BOQ!$B857)*$G857</f>
        <v>#VALUE!</v>
      </c>
      <c r="BR857" s="53" t="e">
        <f>SUMIFS('[20]WorkDone DATA'!$L:$L,'[20]WorkDone DATA'!$N:$N,BOQ!BR$6,'[20]WorkDone DATA'!$G:$G,BOQ!$B857)*$G857</f>
        <v>#VALUE!</v>
      </c>
      <c r="BS857" s="53" t="e">
        <f>SUMIFS('[20]WorkDone DATA'!$L:$L,'[20]WorkDone DATA'!$N:$N,BOQ!BS$6,'[20]WorkDone DATA'!$G:$G,BOQ!$B857)*$G857</f>
        <v>#VALUE!</v>
      </c>
      <c r="BT857" s="53" t="e">
        <f>SUMIFS('[20]WorkDone DATA'!$L:$L,'[20]WorkDone DATA'!$N:$N,BOQ!BT$6,'[20]WorkDone DATA'!$G:$G,BOQ!$B857)*$G857</f>
        <v>#VALUE!</v>
      </c>
      <c r="BU857" s="53" t="e">
        <f>SUMIFS('[20]WorkDone DATA'!$L:$L,'[20]WorkDone DATA'!$N:$N,BOQ!BU$6,'[20]WorkDone DATA'!$G:$G,BOQ!$B857)*$G857</f>
        <v>#VALUE!</v>
      </c>
      <c r="BV857" s="53" t="e">
        <f>SUMIFS('[20]WorkDone DATA'!$L:$L,'[20]WorkDone DATA'!$N:$N,BOQ!BV$6,'[20]WorkDone DATA'!$G:$G,BOQ!$B857)*$G857</f>
        <v>#VALUE!</v>
      </c>
      <c r="BW857" s="53" t="e">
        <f>SUMIFS('[20]WorkDone DATA'!$L:$L,'[20]WorkDone DATA'!$N:$N,BOQ!BW$6,'[20]WorkDone DATA'!$G:$G,BOQ!$B857)*$G857</f>
        <v>#VALUE!</v>
      </c>
      <c r="BX857" s="53" t="e">
        <f>SUMIFS('[20]WorkDone DATA'!$L:$L,'[20]WorkDone DATA'!$N:$N,BOQ!BX$6,'[20]WorkDone DATA'!$G:$G,BOQ!$B857)*$G857</f>
        <v>#VALUE!</v>
      </c>
    </row>
    <row r="858" spans="1:76" ht="15.6" x14ac:dyDescent="0.35">
      <c r="A858" s="1"/>
      <c r="B858" s="42"/>
      <c r="C858" s="81" t="s">
        <v>231</v>
      </c>
      <c r="D858" s="58"/>
      <c r="E858" s="77"/>
      <c r="F858" s="45"/>
      <c r="G858" s="52"/>
      <c r="H858" s="53">
        <f t="shared" si="118"/>
        <v>0</v>
      </c>
      <c r="K858" s="214"/>
      <c r="L858" s="220" t="e">
        <f t="shared" si="119"/>
        <v>#VALUE!</v>
      </c>
      <c r="M858" s="221" t="e">
        <f t="shared" si="120"/>
        <v>#VALUE!</v>
      </c>
      <c r="N858" s="219"/>
      <c r="O858" s="214">
        <f t="shared" si="121"/>
        <v>0</v>
      </c>
      <c r="P858" s="215" t="e">
        <f t="shared" si="122"/>
        <v>#VALUE!</v>
      </c>
      <c r="R858" s="217" t="e">
        <f>SUMIFS('[20]WorkDone DATA'!$L:$L,'[20]WorkDone DATA'!$N:$N,BOQ!S$6,'[20]WorkDone DATA'!$G:$G,BOQ!$B858)</f>
        <v>#VALUE!</v>
      </c>
      <c r="S858" s="53" t="e">
        <f t="shared" si="123"/>
        <v>#VALUE!</v>
      </c>
      <c r="T858" s="217" t="e">
        <f>SUMIFS('[20]WorkDone DATA'!$L:$L,'[20]WorkDone DATA'!$N:$N,BOQ!U$6,'[20]WorkDone DATA'!$G:$G,BOQ!$B858)</f>
        <v>#VALUE!</v>
      </c>
      <c r="U858" s="53" t="e">
        <f t="shared" si="124"/>
        <v>#VALUE!</v>
      </c>
      <c r="V858" s="217"/>
      <c r="W858" s="53" t="e">
        <f>SUMIFS('[20]WorkDone DATA'!$L:$L,'[20]WorkDone DATA'!$N:$N,BOQ!W$6,'[20]WorkDone DATA'!$G:$G,BOQ!$B858)*$G858</f>
        <v>#VALUE!</v>
      </c>
      <c r="X858" s="217"/>
      <c r="Y858" s="53" t="e">
        <f>SUMIFS('[20]WorkDone DATA'!$L:$L,'[20]WorkDone DATA'!$N:$N,BOQ!Y$6,'[20]WorkDone DATA'!$G:$G,BOQ!$B858)*$G858</f>
        <v>#VALUE!</v>
      </c>
      <c r="Z858" s="217"/>
      <c r="AA858" s="53" t="e">
        <f>SUMIFS('[20]WorkDone DATA'!$L:$L,'[20]WorkDone DATA'!$N:$N,BOQ!AA$6,'[20]WorkDone DATA'!$G:$G,BOQ!$B858)*$G858</f>
        <v>#VALUE!</v>
      </c>
      <c r="AB858" s="53" t="e">
        <f>SUMIFS('[20]WorkDone DATA'!$L:$L,'[20]WorkDone DATA'!$N:$N,BOQ!AB$6,'[20]WorkDone DATA'!$G:$G,BOQ!$B858)*$G858</f>
        <v>#VALUE!</v>
      </c>
      <c r="AC858" s="53" t="e">
        <f>SUMIFS('[20]WorkDone DATA'!$L:$L,'[20]WorkDone DATA'!$N:$N,BOQ!AC$6,'[20]WorkDone DATA'!$G:$G,BOQ!$B858)*$G858</f>
        <v>#VALUE!</v>
      </c>
      <c r="AD858" s="53" t="e">
        <f>SUMIFS('[20]WorkDone DATA'!$L:$L,'[20]WorkDone DATA'!$N:$N,BOQ!AD$6,'[20]WorkDone DATA'!$G:$G,BOQ!$B858)*$G858</f>
        <v>#VALUE!</v>
      </c>
      <c r="AE858" s="53" t="e">
        <f>SUMIFS('[20]WorkDone DATA'!$L:$L,'[20]WorkDone DATA'!$N:$N,BOQ!AE$6,'[20]WorkDone DATA'!$G:$G,BOQ!$B858)*$G858</f>
        <v>#VALUE!</v>
      </c>
      <c r="AF858" s="53" t="e">
        <f>SUMIFS('[20]WorkDone DATA'!$L:$L,'[20]WorkDone DATA'!$N:$N,BOQ!AF$6,'[20]WorkDone DATA'!$G:$G,BOQ!$B858)*$G858</f>
        <v>#VALUE!</v>
      </c>
      <c r="AG858" s="53" t="e">
        <f>SUMIFS('[20]WorkDone DATA'!$L:$L,'[20]WorkDone DATA'!$N:$N,BOQ!AG$6,'[20]WorkDone DATA'!$G:$G,BOQ!$B858)*$G858</f>
        <v>#VALUE!</v>
      </c>
      <c r="AH858" s="53" t="e">
        <f>SUMIFS('[20]WorkDone DATA'!$L:$L,'[20]WorkDone DATA'!$N:$N,BOQ!AH$6,'[20]WorkDone DATA'!$G:$G,BOQ!$B858)*$G858</f>
        <v>#VALUE!</v>
      </c>
      <c r="AI858" s="53" t="e">
        <f>SUMIFS('[20]WorkDone DATA'!$L:$L,'[20]WorkDone DATA'!$N:$N,BOQ!AI$6,'[20]WorkDone DATA'!$G:$G,BOQ!$B858)*$G858</f>
        <v>#VALUE!</v>
      </c>
      <c r="AJ858" s="53" t="e">
        <f>SUMIFS('[20]WorkDone DATA'!$L:$L,'[20]WorkDone DATA'!$N:$N,BOQ!AJ$6,'[20]WorkDone DATA'!$G:$G,BOQ!$B858)*$G858</f>
        <v>#VALUE!</v>
      </c>
      <c r="AK858" s="53" t="e">
        <f>SUMIFS('[20]WorkDone DATA'!$L:$L,'[20]WorkDone DATA'!$N:$N,BOQ!AK$6,'[20]WorkDone DATA'!$G:$G,BOQ!$B858)*$G858</f>
        <v>#VALUE!</v>
      </c>
      <c r="AL858" s="53" t="e">
        <f>SUMIFS('[20]WorkDone DATA'!$L:$L,'[20]WorkDone DATA'!$N:$N,BOQ!AL$6,'[20]WorkDone DATA'!$G:$G,BOQ!$B858)*$G858</f>
        <v>#VALUE!</v>
      </c>
      <c r="AM858" s="53" t="e">
        <f>SUMIFS('[20]WorkDone DATA'!$L:$L,'[20]WorkDone DATA'!$N:$N,BOQ!AM$6,'[20]WorkDone DATA'!$G:$G,BOQ!$B858)*$G858</f>
        <v>#VALUE!</v>
      </c>
      <c r="AN858" s="53" t="e">
        <f>SUMIFS('[20]WorkDone DATA'!$L:$L,'[20]WorkDone DATA'!$N:$N,BOQ!AN$6,'[20]WorkDone DATA'!$G:$G,BOQ!$B858)*$G858</f>
        <v>#VALUE!</v>
      </c>
      <c r="AO858" s="53" t="e">
        <f>SUMIFS('[20]WorkDone DATA'!$L:$L,'[20]WorkDone DATA'!$N:$N,BOQ!AO$6,'[20]WorkDone DATA'!$G:$G,BOQ!$B858)*$G858</f>
        <v>#VALUE!</v>
      </c>
      <c r="AP858" s="53" t="e">
        <f>SUMIFS('[20]WorkDone DATA'!$L:$L,'[20]WorkDone DATA'!$N:$N,BOQ!AP$6,'[20]WorkDone DATA'!$G:$G,BOQ!$B858)*$G858</f>
        <v>#VALUE!</v>
      </c>
      <c r="AQ858" s="53" t="e">
        <f>SUMIFS('[20]WorkDone DATA'!$L:$L,'[20]WorkDone DATA'!$N:$N,BOQ!AQ$6,'[20]WorkDone DATA'!$G:$G,BOQ!$B858)*$G858</f>
        <v>#VALUE!</v>
      </c>
      <c r="AR858" s="53" t="e">
        <f>SUMIFS('[20]WorkDone DATA'!$L:$L,'[20]WorkDone DATA'!$N:$N,BOQ!AR$6,'[20]WorkDone DATA'!$G:$G,BOQ!$B858)*$G858</f>
        <v>#VALUE!</v>
      </c>
      <c r="AS858" s="53" t="e">
        <f>SUMIFS('[20]WorkDone DATA'!$L:$L,'[20]WorkDone DATA'!$N:$N,BOQ!AS$6,'[20]WorkDone DATA'!$G:$G,BOQ!$B858)*$G858</f>
        <v>#VALUE!</v>
      </c>
      <c r="AT858" s="53" t="e">
        <f>SUMIFS('[20]WorkDone DATA'!$L:$L,'[20]WorkDone DATA'!$N:$N,BOQ!AT$6,'[20]WorkDone DATA'!$G:$G,BOQ!$B858)*$G858</f>
        <v>#VALUE!</v>
      </c>
      <c r="AU858" s="53" t="e">
        <f>SUMIFS('[20]WorkDone DATA'!$L:$L,'[20]WorkDone DATA'!$N:$N,BOQ!AU$6,'[20]WorkDone DATA'!$G:$G,BOQ!$B858)*$G858</f>
        <v>#VALUE!</v>
      </c>
      <c r="AV858" s="53" t="e">
        <f>SUMIFS('[20]WorkDone DATA'!$L:$L,'[20]WorkDone DATA'!$N:$N,BOQ!AV$6,'[20]WorkDone DATA'!$G:$G,BOQ!$B858)*$G858</f>
        <v>#VALUE!</v>
      </c>
      <c r="AW858" s="53" t="e">
        <f>SUMIFS('[20]WorkDone DATA'!$L:$L,'[20]WorkDone DATA'!$N:$N,BOQ!AW$6,'[20]WorkDone DATA'!$G:$G,BOQ!$B858)*$G858</f>
        <v>#VALUE!</v>
      </c>
      <c r="AX858" s="53" t="e">
        <f>SUMIFS('[20]WorkDone DATA'!$L:$L,'[20]WorkDone DATA'!$N:$N,BOQ!AX$6,'[20]WorkDone DATA'!$G:$G,BOQ!$B858)*$G858</f>
        <v>#VALUE!</v>
      </c>
      <c r="AY858" s="53" t="e">
        <f>SUMIFS('[20]WorkDone DATA'!$L:$L,'[20]WorkDone DATA'!$N:$N,BOQ!AY$6,'[20]WorkDone DATA'!$G:$G,BOQ!$B858)*$G858</f>
        <v>#VALUE!</v>
      </c>
      <c r="AZ858" s="53" t="e">
        <f>SUMIFS('[20]WorkDone DATA'!$L:$L,'[20]WorkDone DATA'!$N:$N,BOQ!AZ$6,'[20]WorkDone DATA'!$G:$G,BOQ!$B858)*$G858</f>
        <v>#VALUE!</v>
      </c>
      <c r="BA858" s="53" t="e">
        <f>SUMIFS('[20]WorkDone DATA'!$L:$L,'[20]WorkDone DATA'!$N:$N,BOQ!BA$6,'[20]WorkDone DATA'!$G:$G,BOQ!$B858)*$G858</f>
        <v>#VALUE!</v>
      </c>
      <c r="BB858" s="53" t="e">
        <f>SUMIFS('[20]WorkDone DATA'!$L:$L,'[20]WorkDone DATA'!$N:$N,BOQ!BB$6,'[20]WorkDone DATA'!$G:$G,BOQ!$B858)*$G858</f>
        <v>#VALUE!</v>
      </c>
      <c r="BC858" s="53" t="e">
        <f>SUMIFS('[20]WorkDone DATA'!$L:$L,'[20]WorkDone DATA'!$N:$N,BOQ!BC$6,'[20]WorkDone DATA'!$G:$G,BOQ!$B858)*$G858</f>
        <v>#VALUE!</v>
      </c>
      <c r="BD858" s="53" t="e">
        <f>SUMIFS('[20]WorkDone DATA'!$L:$L,'[20]WorkDone DATA'!$N:$N,BOQ!BD$6,'[20]WorkDone DATA'!$G:$G,BOQ!$B858)*$G858</f>
        <v>#VALUE!</v>
      </c>
      <c r="BE858" s="53" t="e">
        <f>SUMIFS('[20]WorkDone DATA'!$L:$L,'[20]WorkDone DATA'!$N:$N,BOQ!BE$6,'[20]WorkDone DATA'!$G:$G,BOQ!$B858)*$G858</f>
        <v>#VALUE!</v>
      </c>
      <c r="BF858" s="53" t="e">
        <f>SUMIFS('[20]WorkDone DATA'!$L:$L,'[20]WorkDone DATA'!$N:$N,BOQ!BF$6,'[20]WorkDone DATA'!$G:$G,BOQ!$B858)*$G858</f>
        <v>#VALUE!</v>
      </c>
      <c r="BG858" s="53" t="e">
        <f>SUMIFS('[20]WorkDone DATA'!$L:$L,'[20]WorkDone DATA'!$N:$N,BOQ!BG$6,'[20]WorkDone DATA'!$G:$G,BOQ!$B858)*$G858</f>
        <v>#VALUE!</v>
      </c>
      <c r="BH858" s="53" t="e">
        <f>SUMIFS('[20]WorkDone DATA'!$L:$L,'[20]WorkDone DATA'!$N:$N,BOQ!BH$6,'[20]WorkDone DATA'!$G:$G,BOQ!$B858)*$G858</f>
        <v>#VALUE!</v>
      </c>
      <c r="BI858" s="53" t="e">
        <f>SUMIFS('[20]WorkDone DATA'!$L:$L,'[20]WorkDone DATA'!$N:$N,BOQ!BI$6,'[20]WorkDone DATA'!$G:$G,BOQ!$B858)*$G858</f>
        <v>#VALUE!</v>
      </c>
      <c r="BJ858" s="53" t="e">
        <f>SUMIFS('[20]WorkDone DATA'!$L:$L,'[20]WorkDone DATA'!$N:$N,BOQ!BJ$6,'[20]WorkDone DATA'!$G:$G,BOQ!$B858)*$G858</f>
        <v>#VALUE!</v>
      </c>
      <c r="BK858" s="53" t="e">
        <f>SUMIFS('[20]WorkDone DATA'!$L:$L,'[20]WorkDone DATA'!$N:$N,BOQ!BK$6,'[20]WorkDone DATA'!$G:$G,BOQ!$B858)*$G858</f>
        <v>#VALUE!</v>
      </c>
      <c r="BL858" s="53" t="e">
        <f>SUMIFS('[20]WorkDone DATA'!$L:$L,'[20]WorkDone DATA'!$N:$N,BOQ!BL$6,'[20]WorkDone DATA'!$G:$G,BOQ!$B858)*$G858</f>
        <v>#VALUE!</v>
      </c>
      <c r="BM858" s="53" t="e">
        <f>SUMIFS('[20]WorkDone DATA'!$L:$L,'[20]WorkDone DATA'!$N:$N,BOQ!BM$6,'[20]WorkDone DATA'!$G:$G,BOQ!$B858)*$G858</f>
        <v>#VALUE!</v>
      </c>
      <c r="BN858" s="53" t="e">
        <f>SUMIFS('[20]WorkDone DATA'!$L:$L,'[20]WorkDone DATA'!$N:$N,BOQ!BN$6,'[20]WorkDone DATA'!$G:$G,BOQ!$B858)*$G858</f>
        <v>#VALUE!</v>
      </c>
      <c r="BO858" s="53" t="e">
        <f>SUMIFS('[20]WorkDone DATA'!$L:$L,'[20]WorkDone DATA'!$N:$N,BOQ!BO$6,'[20]WorkDone DATA'!$G:$G,BOQ!$B858)*$G858</f>
        <v>#VALUE!</v>
      </c>
      <c r="BP858" s="53" t="e">
        <f>SUMIFS('[20]WorkDone DATA'!$L:$L,'[20]WorkDone DATA'!$N:$N,BOQ!BP$6,'[20]WorkDone DATA'!$G:$G,BOQ!$B858)*$G858</f>
        <v>#VALUE!</v>
      </c>
      <c r="BQ858" s="53" t="e">
        <f>SUMIFS('[20]WorkDone DATA'!$L:$L,'[20]WorkDone DATA'!$N:$N,BOQ!BQ$6,'[20]WorkDone DATA'!$G:$G,BOQ!$B858)*$G858</f>
        <v>#VALUE!</v>
      </c>
      <c r="BR858" s="53" t="e">
        <f>SUMIFS('[20]WorkDone DATA'!$L:$L,'[20]WorkDone DATA'!$N:$N,BOQ!BR$6,'[20]WorkDone DATA'!$G:$G,BOQ!$B858)*$G858</f>
        <v>#VALUE!</v>
      </c>
      <c r="BS858" s="53" t="e">
        <f>SUMIFS('[20]WorkDone DATA'!$L:$L,'[20]WorkDone DATA'!$N:$N,BOQ!BS$6,'[20]WorkDone DATA'!$G:$G,BOQ!$B858)*$G858</f>
        <v>#VALUE!</v>
      </c>
      <c r="BT858" s="53" t="e">
        <f>SUMIFS('[20]WorkDone DATA'!$L:$L,'[20]WorkDone DATA'!$N:$N,BOQ!BT$6,'[20]WorkDone DATA'!$G:$G,BOQ!$B858)*$G858</f>
        <v>#VALUE!</v>
      </c>
      <c r="BU858" s="53" t="e">
        <f>SUMIFS('[20]WorkDone DATA'!$L:$L,'[20]WorkDone DATA'!$N:$N,BOQ!BU$6,'[20]WorkDone DATA'!$G:$G,BOQ!$B858)*$G858</f>
        <v>#VALUE!</v>
      </c>
      <c r="BV858" s="53" t="e">
        <f>SUMIFS('[20]WorkDone DATA'!$L:$L,'[20]WorkDone DATA'!$N:$N,BOQ!BV$6,'[20]WorkDone DATA'!$G:$G,BOQ!$B858)*$G858</f>
        <v>#VALUE!</v>
      </c>
      <c r="BW858" s="53" t="e">
        <f>SUMIFS('[20]WorkDone DATA'!$L:$L,'[20]WorkDone DATA'!$N:$N,BOQ!BW$6,'[20]WorkDone DATA'!$G:$G,BOQ!$B858)*$G858</f>
        <v>#VALUE!</v>
      </c>
      <c r="BX858" s="53" t="e">
        <f>SUMIFS('[20]WorkDone DATA'!$L:$L,'[20]WorkDone DATA'!$N:$N,BOQ!BX$6,'[20]WorkDone DATA'!$G:$G,BOQ!$B858)*$G858</f>
        <v>#VALUE!</v>
      </c>
    </row>
    <row r="859" spans="1:76" ht="15.6" x14ac:dyDescent="0.35">
      <c r="A859" s="1" t="str">
        <f>C858</f>
        <v>Luminaires on wire channel from roof</v>
      </c>
      <c r="B859" s="42">
        <v>2.4620000000000002</v>
      </c>
      <c r="C859" s="151" t="s">
        <v>11</v>
      </c>
      <c r="D859" s="58" t="s">
        <v>96</v>
      </c>
      <c r="E859" s="77" t="s">
        <v>97</v>
      </c>
      <c r="F859" s="45">
        <v>710</v>
      </c>
      <c r="G859" s="52">
        <v>256.23</v>
      </c>
      <c r="H859" s="53">
        <f t="shared" si="118"/>
        <v>181923.30000000002</v>
      </c>
      <c r="K859" s="214" t="e">
        <f t="shared" si="125"/>
        <v>#VALUE!</v>
      </c>
      <c r="L859" s="220" t="e">
        <f t="shared" si="119"/>
        <v>#VALUE!</v>
      </c>
      <c r="M859" s="221" t="e">
        <f t="shared" si="120"/>
        <v>#VALUE!</v>
      </c>
      <c r="N859" s="219"/>
      <c r="O859" s="214" t="e">
        <f t="shared" si="121"/>
        <v>#VALUE!</v>
      </c>
      <c r="P859" s="215" t="e">
        <f t="shared" si="122"/>
        <v>#VALUE!</v>
      </c>
      <c r="R859" s="217" t="e">
        <f>SUMIFS('[20]WorkDone DATA'!$L:$L,'[20]WorkDone DATA'!$N:$N,BOQ!S$6,'[20]WorkDone DATA'!$G:$G,BOQ!$B859)</f>
        <v>#VALUE!</v>
      </c>
      <c r="S859" s="53" t="e">
        <f t="shared" si="123"/>
        <v>#VALUE!</v>
      </c>
      <c r="T859" s="217" t="e">
        <f>SUMIFS('[20]WorkDone DATA'!$L:$L,'[20]WorkDone DATA'!$N:$N,BOQ!U$6,'[20]WorkDone DATA'!$G:$G,BOQ!$B859)</f>
        <v>#VALUE!</v>
      </c>
      <c r="U859" s="53" t="e">
        <f t="shared" si="124"/>
        <v>#VALUE!</v>
      </c>
      <c r="V859" s="217"/>
      <c r="W859" s="53" t="e">
        <f>SUMIFS('[20]WorkDone DATA'!$L:$L,'[20]WorkDone DATA'!$N:$N,BOQ!W$6,'[20]WorkDone DATA'!$G:$G,BOQ!$B859)*$G859</f>
        <v>#VALUE!</v>
      </c>
      <c r="X859" s="217"/>
      <c r="Y859" s="53" t="e">
        <f>SUMIFS('[20]WorkDone DATA'!$L:$L,'[20]WorkDone DATA'!$N:$N,BOQ!Y$6,'[20]WorkDone DATA'!$G:$G,BOQ!$B859)*$G859</f>
        <v>#VALUE!</v>
      </c>
      <c r="Z859" s="217"/>
      <c r="AA859" s="53" t="e">
        <f>SUMIFS('[20]WorkDone DATA'!$L:$L,'[20]WorkDone DATA'!$N:$N,BOQ!AA$6,'[20]WorkDone DATA'!$G:$G,BOQ!$B859)*$G859</f>
        <v>#VALUE!</v>
      </c>
      <c r="AB859" s="53" t="e">
        <f>SUMIFS('[20]WorkDone DATA'!$L:$L,'[20]WorkDone DATA'!$N:$N,BOQ!AB$6,'[20]WorkDone DATA'!$G:$G,BOQ!$B859)*$G859</f>
        <v>#VALUE!</v>
      </c>
      <c r="AC859" s="53" t="e">
        <f>SUMIFS('[20]WorkDone DATA'!$L:$L,'[20]WorkDone DATA'!$N:$N,BOQ!AC$6,'[20]WorkDone DATA'!$G:$G,BOQ!$B859)*$G859</f>
        <v>#VALUE!</v>
      </c>
      <c r="AD859" s="53" t="e">
        <f>SUMIFS('[20]WorkDone DATA'!$L:$L,'[20]WorkDone DATA'!$N:$N,BOQ!AD$6,'[20]WorkDone DATA'!$G:$G,BOQ!$B859)*$G859</f>
        <v>#VALUE!</v>
      </c>
      <c r="AE859" s="53" t="e">
        <f>SUMIFS('[20]WorkDone DATA'!$L:$L,'[20]WorkDone DATA'!$N:$N,BOQ!AE$6,'[20]WorkDone DATA'!$G:$G,BOQ!$B859)*$G859</f>
        <v>#VALUE!</v>
      </c>
      <c r="AF859" s="53" t="e">
        <f>SUMIFS('[20]WorkDone DATA'!$L:$L,'[20]WorkDone DATA'!$N:$N,BOQ!AF$6,'[20]WorkDone DATA'!$G:$G,BOQ!$B859)*$G859</f>
        <v>#VALUE!</v>
      </c>
      <c r="AG859" s="53" t="e">
        <f>SUMIFS('[20]WorkDone DATA'!$L:$L,'[20]WorkDone DATA'!$N:$N,BOQ!AG$6,'[20]WorkDone DATA'!$G:$G,BOQ!$B859)*$G859</f>
        <v>#VALUE!</v>
      </c>
      <c r="AH859" s="53" t="e">
        <f>SUMIFS('[20]WorkDone DATA'!$L:$L,'[20]WorkDone DATA'!$N:$N,BOQ!AH$6,'[20]WorkDone DATA'!$G:$G,BOQ!$B859)*$G859</f>
        <v>#VALUE!</v>
      </c>
      <c r="AI859" s="53" t="e">
        <f>SUMIFS('[20]WorkDone DATA'!$L:$L,'[20]WorkDone DATA'!$N:$N,BOQ!AI$6,'[20]WorkDone DATA'!$G:$G,BOQ!$B859)*$G859</f>
        <v>#VALUE!</v>
      </c>
      <c r="AJ859" s="53" t="e">
        <f>SUMIFS('[20]WorkDone DATA'!$L:$L,'[20]WorkDone DATA'!$N:$N,BOQ!AJ$6,'[20]WorkDone DATA'!$G:$G,BOQ!$B859)*$G859</f>
        <v>#VALUE!</v>
      </c>
      <c r="AK859" s="53" t="e">
        <f>SUMIFS('[20]WorkDone DATA'!$L:$L,'[20]WorkDone DATA'!$N:$N,BOQ!AK$6,'[20]WorkDone DATA'!$G:$G,BOQ!$B859)*$G859</f>
        <v>#VALUE!</v>
      </c>
      <c r="AL859" s="53" t="e">
        <f>SUMIFS('[20]WorkDone DATA'!$L:$L,'[20]WorkDone DATA'!$N:$N,BOQ!AL$6,'[20]WorkDone DATA'!$G:$G,BOQ!$B859)*$G859</f>
        <v>#VALUE!</v>
      </c>
      <c r="AM859" s="53" t="e">
        <f>SUMIFS('[20]WorkDone DATA'!$L:$L,'[20]WorkDone DATA'!$N:$N,BOQ!AM$6,'[20]WorkDone DATA'!$G:$G,BOQ!$B859)*$G859</f>
        <v>#VALUE!</v>
      </c>
      <c r="AN859" s="53" t="e">
        <f>SUMIFS('[20]WorkDone DATA'!$L:$L,'[20]WorkDone DATA'!$N:$N,BOQ!AN$6,'[20]WorkDone DATA'!$G:$G,BOQ!$B859)*$G859</f>
        <v>#VALUE!</v>
      </c>
      <c r="AO859" s="53" t="e">
        <f>SUMIFS('[20]WorkDone DATA'!$L:$L,'[20]WorkDone DATA'!$N:$N,BOQ!AO$6,'[20]WorkDone DATA'!$G:$G,BOQ!$B859)*$G859</f>
        <v>#VALUE!</v>
      </c>
      <c r="AP859" s="53" t="e">
        <f>SUMIFS('[20]WorkDone DATA'!$L:$L,'[20]WorkDone DATA'!$N:$N,BOQ!AP$6,'[20]WorkDone DATA'!$G:$G,BOQ!$B859)*$G859</f>
        <v>#VALUE!</v>
      </c>
      <c r="AQ859" s="53" t="e">
        <f>SUMIFS('[20]WorkDone DATA'!$L:$L,'[20]WorkDone DATA'!$N:$N,BOQ!AQ$6,'[20]WorkDone DATA'!$G:$G,BOQ!$B859)*$G859</f>
        <v>#VALUE!</v>
      </c>
      <c r="AR859" s="53" t="e">
        <f>SUMIFS('[20]WorkDone DATA'!$L:$L,'[20]WorkDone DATA'!$N:$N,BOQ!AR$6,'[20]WorkDone DATA'!$G:$G,BOQ!$B859)*$G859</f>
        <v>#VALUE!</v>
      </c>
      <c r="AS859" s="53" t="e">
        <f>SUMIFS('[20]WorkDone DATA'!$L:$L,'[20]WorkDone DATA'!$N:$N,BOQ!AS$6,'[20]WorkDone DATA'!$G:$G,BOQ!$B859)*$G859</f>
        <v>#VALUE!</v>
      </c>
      <c r="AT859" s="53" t="e">
        <f>SUMIFS('[20]WorkDone DATA'!$L:$L,'[20]WorkDone DATA'!$N:$N,BOQ!AT$6,'[20]WorkDone DATA'!$G:$G,BOQ!$B859)*$G859</f>
        <v>#VALUE!</v>
      </c>
      <c r="AU859" s="53" t="e">
        <f>SUMIFS('[20]WorkDone DATA'!$L:$L,'[20]WorkDone DATA'!$N:$N,BOQ!AU$6,'[20]WorkDone DATA'!$G:$G,BOQ!$B859)*$G859</f>
        <v>#VALUE!</v>
      </c>
      <c r="AV859" s="53" t="e">
        <f>SUMIFS('[20]WorkDone DATA'!$L:$L,'[20]WorkDone DATA'!$N:$N,BOQ!AV$6,'[20]WorkDone DATA'!$G:$G,BOQ!$B859)*$G859</f>
        <v>#VALUE!</v>
      </c>
      <c r="AW859" s="53" t="e">
        <f>SUMIFS('[20]WorkDone DATA'!$L:$L,'[20]WorkDone DATA'!$N:$N,BOQ!AW$6,'[20]WorkDone DATA'!$G:$G,BOQ!$B859)*$G859</f>
        <v>#VALUE!</v>
      </c>
      <c r="AX859" s="53" t="e">
        <f>SUMIFS('[20]WorkDone DATA'!$L:$L,'[20]WorkDone DATA'!$N:$N,BOQ!AX$6,'[20]WorkDone DATA'!$G:$G,BOQ!$B859)*$G859</f>
        <v>#VALUE!</v>
      </c>
      <c r="AY859" s="53" t="e">
        <f>SUMIFS('[20]WorkDone DATA'!$L:$L,'[20]WorkDone DATA'!$N:$N,BOQ!AY$6,'[20]WorkDone DATA'!$G:$G,BOQ!$B859)*$G859</f>
        <v>#VALUE!</v>
      </c>
      <c r="AZ859" s="53" t="e">
        <f>SUMIFS('[20]WorkDone DATA'!$L:$L,'[20]WorkDone DATA'!$N:$N,BOQ!AZ$6,'[20]WorkDone DATA'!$G:$G,BOQ!$B859)*$G859</f>
        <v>#VALUE!</v>
      </c>
      <c r="BA859" s="53" t="e">
        <f>SUMIFS('[20]WorkDone DATA'!$L:$L,'[20]WorkDone DATA'!$N:$N,BOQ!BA$6,'[20]WorkDone DATA'!$G:$G,BOQ!$B859)*$G859</f>
        <v>#VALUE!</v>
      </c>
      <c r="BB859" s="53" t="e">
        <f>SUMIFS('[20]WorkDone DATA'!$L:$L,'[20]WorkDone DATA'!$N:$N,BOQ!BB$6,'[20]WorkDone DATA'!$G:$G,BOQ!$B859)*$G859</f>
        <v>#VALUE!</v>
      </c>
      <c r="BC859" s="53" t="e">
        <f>SUMIFS('[20]WorkDone DATA'!$L:$L,'[20]WorkDone DATA'!$N:$N,BOQ!BC$6,'[20]WorkDone DATA'!$G:$G,BOQ!$B859)*$G859</f>
        <v>#VALUE!</v>
      </c>
      <c r="BD859" s="53" t="e">
        <f>SUMIFS('[20]WorkDone DATA'!$L:$L,'[20]WorkDone DATA'!$N:$N,BOQ!BD$6,'[20]WorkDone DATA'!$G:$G,BOQ!$B859)*$G859</f>
        <v>#VALUE!</v>
      </c>
      <c r="BE859" s="53" t="e">
        <f>SUMIFS('[20]WorkDone DATA'!$L:$L,'[20]WorkDone DATA'!$N:$N,BOQ!BE$6,'[20]WorkDone DATA'!$G:$G,BOQ!$B859)*$G859</f>
        <v>#VALUE!</v>
      </c>
      <c r="BF859" s="53" t="e">
        <f>SUMIFS('[20]WorkDone DATA'!$L:$L,'[20]WorkDone DATA'!$N:$N,BOQ!BF$6,'[20]WorkDone DATA'!$G:$G,BOQ!$B859)*$G859</f>
        <v>#VALUE!</v>
      </c>
      <c r="BG859" s="53" t="e">
        <f>SUMIFS('[20]WorkDone DATA'!$L:$L,'[20]WorkDone DATA'!$N:$N,BOQ!BG$6,'[20]WorkDone DATA'!$G:$G,BOQ!$B859)*$G859</f>
        <v>#VALUE!</v>
      </c>
      <c r="BH859" s="53" t="e">
        <f>SUMIFS('[20]WorkDone DATA'!$L:$L,'[20]WorkDone DATA'!$N:$N,BOQ!BH$6,'[20]WorkDone DATA'!$G:$G,BOQ!$B859)*$G859</f>
        <v>#VALUE!</v>
      </c>
      <c r="BI859" s="53" t="e">
        <f>SUMIFS('[20]WorkDone DATA'!$L:$L,'[20]WorkDone DATA'!$N:$N,BOQ!BI$6,'[20]WorkDone DATA'!$G:$G,BOQ!$B859)*$G859</f>
        <v>#VALUE!</v>
      </c>
      <c r="BJ859" s="53" t="e">
        <f>SUMIFS('[20]WorkDone DATA'!$L:$L,'[20]WorkDone DATA'!$N:$N,BOQ!BJ$6,'[20]WorkDone DATA'!$G:$G,BOQ!$B859)*$G859</f>
        <v>#VALUE!</v>
      </c>
      <c r="BK859" s="53" t="e">
        <f>SUMIFS('[20]WorkDone DATA'!$L:$L,'[20]WorkDone DATA'!$N:$N,BOQ!BK$6,'[20]WorkDone DATA'!$G:$G,BOQ!$B859)*$G859</f>
        <v>#VALUE!</v>
      </c>
      <c r="BL859" s="53" t="e">
        <f>SUMIFS('[20]WorkDone DATA'!$L:$L,'[20]WorkDone DATA'!$N:$N,BOQ!BL$6,'[20]WorkDone DATA'!$G:$G,BOQ!$B859)*$G859</f>
        <v>#VALUE!</v>
      </c>
      <c r="BM859" s="53" t="e">
        <f>SUMIFS('[20]WorkDone DATA'!$L:$L,'[20]WorkDone DATA'!$N:$N,BOQ!BM$6,'[20]WorkDone DATA'!$G:$G,BOQ!$B859)*$G859</f>
        <v>#VALUE!</v>
      </c>
      <c r="BN859" s="53" t="e">
        <f>SUMIFS('[20]WorkDone DATA'!$L:$L,'[20]WorkDone DATA'!$N:$N,BOQ!BN$6,'[20]WorkDone DATA'!$G:$G,BOQ!$B859)*$G859</f>
        <v>#VALUE!</v>
      </c>
      <c r="BO859" s="53" t="e">
        <f>SUMIFS('[20]WorkDone DATA'!$L:$L,'[20]WorkDone DATA'!$N:$N,BOQ!BO$6,'[20]WorkDone DATA'!$G:$G,BOQ!$B859)*$G859</f>
        <v>#VALUE!</v>
      </c>
      <c r="BP859" s="53" t="e">
        <f>SUMIFS('[20]WorkDone DATA'!$L:$L,'[20]WorkDone DATA'!$N:$N,BOQ!BP$6,'[20]WorkDone DATA'!$G:$G,BOQ!$B859)*$G859</f>
        <v>#VALUE!</v>
      </c>
      <c r="BQ859" s="53" t="e">
        <f>SUMIFS('[20]WorkDone DATA'!$L:$L,'[20]WorkDone DATA'!$N:$N,BOQ!BQ$6,'[20]WorkDone DATA'!$G:$G,BOQ!$B859)*$G859</f>
        <v>#VALUE!</v>
      </c>
      <c r="BR859" s="53" t="e">
        <f>SUMIFS('[20]WorkDone DATA'!$L:$L,'[20]WorkDone DATA'!$N:$N,BOQ!BR$6,'[20]WorkDone DATA'!$G:$G,BOQ!$B859)*$G859</f>
        <v>#VALUE!</v>
      </c>
      <c r="BS859" s="53" t="e">
        <f>SUMIFS('[20]WorkDone DATA'!$L:$L,'[20]WorkDone DATA'!$N:$N,BOQ!BS$6,'[20]WorkDone DATA'!$G:$G,BOQ!$B859)*$G859</f>
        <v>#VALUE!</v>
      </c>
      <c r="BT859" s="53" t="e">
        <f>SUMIFS('[20]WorkDone DATA'!$L:$L,'[20]WorkDone DATA'!$N:$N,BOQ!BT$6,'[20]WorkDone DATA'!$G:$G,BOQ!$B859)*$G859</f>
        <v>#VALUE!</v>
      </c>
      <c r="BU859" s="53" t="e">
        <f>SUMIFS('[20]WorkDone DATA'!$L:$L,'[20]WorkDone DATA'!$N:$N,BOQ!BU$6,'[20]WorkDone DATA'!$G:$G,BOQ!$B859)*$G859</f>
        <v>#VALUE!</v>
      </c>
      <c r="BV859" s="53" t="e">
        <f>SUMIFS('[20]WorkDone DATA'!$L:$L,'[20]WorkDone DATA'!$N:$N,BOQ!BV$6,'[20]WorkDone DATA'!$G:$G,BOQ!$B859)*$G859</f>
        <v>#VALUE!</v>
      </c>
      <c r="BW859" s="53" t="e">
        <f>SUMIFS('[20]WorkDone DATA'!$L:$L,'[20]WorkDone DATA'!$N:$N,BOQ!BW$6,'[20]WorkDone DATA'!$G:$G,BOQ!$B859)*$G859</f>
        <v>#VALUE!</v>
      </c>
      <c r="BX859" s="53" t="e">
        <f>SUMIFS('[20]WorkDone DATA'!$L:$L,'[20]WorkDone DATA'!$N:$N,BOQ!BX$6,'[20]WorkDone DATA'!$G:$G,BOQ!$B859)*$G859</f>
        <v>#VALUE!</v>
      </c>
    </row>
    <row r="860" spans="1:76" ht="15.6" x14ac:dyDescent="0.35">
      <c r="A860" s="1" t="str">
        <f>C858</f>
        <v>Luminaires on wire channel from roof</v>
      </c>
      <c r="B860" s="42">
        <v>2.4630000000000001</v>
      </c>
      <c r="C860" s="151" t="s">
        <v>53</v>
      </c>
      <c r="D860" s="58" t="s">
        <v>46</v>
      </c>
      <c r="E860" s="77" t="s">
        <v>97</v>
      </c>
      <c r="F860" s="45">
        <v>710</v>
      </c>
      <c r="G860" s="52">
        <v>242.55</v>
      </c>
      <c r="H860" s="53">
        <f t="shared" si="118"/>
        <v>172210.5</v>
      </c>
      <c r="K860" s="214" t="e">
        <f t="shared" si="125"/>
        <v>#VALUE!</v>
      </c>
      <c r="L860" s="220" t="e">
        <f t="shared" si="119"/>
        <v>#VALUE!</v>
      </c>
      <c r="M860" s="221" t="e">
        <f t="shared" si="120"/>
        <v>#VALUE!</v>
      </c>
      <c r="N860" s="219"/>
      <c r="O860" s="214" t="e">
        <f t="shared" si="121"/>
        <v>#VALUE!</v>
      </c>
      <c r="P860" s="215" t="e">
        <f t="shared" si="122"/>
        <v>#VALUE!</v>
      </c>
      <c r="R860" s="217" t="e">
        <f>SUMIFS('[20]WorkDone DATA'!$L:$L,'[20]WorkDone DATA'!$N:$N,BOQ!S$6,'[20]WorkDone DATA'!$G:$G,BOQ!$B860)</f>
        <v>#VALUE!</v>
      </c>
      <c r="S860" s="53" t="e">
        <f t="shared" si="123"/>
        <v>#VALUE!</v>
      </c>
      <c r="T860" s="217" t="e">
        <f>SUMIFS('[20]WorkDone DATA'!$L:$L,'[20]WorkDone DATA'!$N:$N,BOQ!U$6,'[20]WorkDone DATA'!$G:$G,BOQ!$B860)</f>
        <v>#VALUE!</v>
      </c>
      <c r="U860" s="53" t="e">
        <f t="shared" si="124"/>
        <v>#VALUE!</v>
      </c>
      <c r="V860" s="217"/>
      <c r="W860" s="53" t="e">
        <f>SUMIFS('[20]WorkDone DATA'!$L:$L,'[20]WorkDone DATA'!$N:$N,BOQ!W$6,'[20]WorkDone DATA'!$G:$G,BOQ!$B860)*$G860</f>
        <v>#VALUE!</v>
      </c>
      <c r="X860" s="217"/>
      <c r="Y860" s="53" t="e">
        <f>SUMIFS('[20]WorkDone DATA'!$L:$L,'[20]WorkDone DATA'!$N:$N,BOQ!Y$6,'[20]WorkDone DATA'!$G:$G,BOQ!$B860)*$G860</f>
        <v>#VALUE!</v>
      </c>
      <c r="Z860" s="217"/>
      <c r="AA860" s="53" t="e">
        <f>SUMIFS('[20]WorkDone DATA'!$L:$L,'[20]WorkDone DATA'!$N:$N,BOQ!AA$6,'[20]WorkDone DATA'!$G:$G,BOQ!$B860)*$G860</f>
        <v>#VALUE!</v>
      </c>
      <c r="AB860" s="53" t="e">
        <f>SUMIFS('[20]WorkDone DATA'!$L:$L,'[20]WorkDone DATA'!$N:$N,BOQ!AB$6,'[20]WorkDone DATA'!$G:$G,BOQ!$B860)*$G860</f>
        <v>#VALUE!</v>
      </c>
      <c r="AC860" s="53" t="e">
        <f>SUMIFS('[20]WorkDone DATA'!$L:$L,'[20]WorkDone DATA'!$N:$N,BOQ!AC$6,'[20]WorkDone DATA'!$G:$G,BOQ!$B860)*$G860</f>
        <v>#VALUE!</v>
      </c>
      <c r="AD860" s="53" t="e">
        <f>SUMIFS('[20]WorkDone DATA'!$L:$L,'[20]WorkDone DATA'!$N:$N,BOQ!AD$6,'[20]WorkDone DATA'!$G:$G,BOQ!$B860)*$G860</f>
        <v>#VALUE!</v>
      </c>
      <c r="AE860" s="53" t="e">
        <f>SUMIFS('[20]WorkDone DATA'!$L:$L,'[20]WorkDone DATA'!$N:$N,BOQ!AE$6,'[20]WorkDone DATA'!$G:$G,BOQ!$B860)*$G860</f>
        <v>#VALUE!</v>
      </c>
      <c r="AF860" s="53" t="e">
        <f>SUMIFS('[20]WorkDone DATA'!$L:$L,'[20]WorkDone DATA'!$N:$N,BOQ!AF$6,'[20]WorkDone DATA'!$G:$G,BOQ!$B860)*$G860</f>
        <v>#VALUE!</v>
      </c>
      <c r="AG860" s="53" t="e">
        <f>SUMIFS('[20]WorkDone DATA'!$L:$L,'[20]WorkDone DATA'!$N:$N,BOQ!AG$6,'[20]WorkDone DATA'!$G:$G,BOQ!$B860)*$G860</f>
        <v>#VALUE!</v>
      </c>
      <c r="AH860" s="53" t="e">
        <f>SUMIFS('[20]WorkDone DATA'!$L:$L,'[20]WorkDone DATA'!$N:$N,BOQ!AH$6,'[20]WorkDone DATA'!$G:$G,BOQ!$B860)*$G860</f>
        <v>#VALUE!</v>
      </c>
      <c r="AI860" s="53" t="e">
        <f>SUMIFS('[20]WorkDone DATA'!$L:$L,'[20]WorkDone DATA'!$N:$N,BOQ!AI$6,'[20]WorkDone DATA'!$G:$G,BOQ!$B860)*$G860</f>
        <v>#VALUE!</v>
      </c>
      <c r="AJ860" s="53" t="e">
        <f>SUMIFS('[20]WorkDone DATA'!$L:$L,'[20]WorkDone DATA'!$N:$N,BOQ!AJ$6,'[20]WorkDone DATA'!$G:$G,BOQ!$B860)*$G860</f>
        <v>#VALUE!</v>
      </c>
      <c r="AK860" s="53" t="e">
        <f>SUMIFS('[20]WorkDone DATA'!$L:$L,'[20]WorkDone DATA'!$N:$N,BOQ!AK$6,'[20]WorkDone DATA'!$G:$G,BOQ!$B860)*$G860</f>
        <v>#VALUE!</v>
      </c>
      <c r="AL860" s="53" t="e">
        <f>SUMIFS('[20]WorkDone DATA'!$L:$L,'[20]WorkDone DATA'!$N:$N,BOQ!AL$6,'[20]WorkDone DATA'!$G:$G,BOQ!$B860)*$G860</f>
        <v>#VALUE!</v>
      </c>
      <c r="AM860" s="53" t="e">
        <f>SUMIFS('[20]WorkDone DATA'!$L:$L,'[20]WorkDone DATA'!$N:$N,BOQ!AM$6,'[20]WorkDone DATA'!$G:$G,BOQ!$B860)*$G860</f>
        <v>#VALUE!</v>
      </c>
      <c r="AN860" s="53" t="e">
        <f>SUMIFS('[20]WorkDone DATA'!$L:$L,'[20]WorkDone DATA'!$N:$N,BOQ!AN$6,'[20]WorkDone DATA'!$G:$G,BOQ!$B860)*$G860</f>
        <v>#VALUE!</v>
      </c>
      <c r="AO860" s="53" t="e">
        <f>SUMIFS('[20]WorkDone DATA'!$L:$L,'[20]WorkDone DATA'!$N:$N,BOQ!AO$6,'[20]WorkDone DATA'!$G:$G,BOQ!$B860)*$G860</f>
        <v>#VALUE!</v>
      </c>
      <c r="AP860" s="53" t="e">
        <f>SUMIFS('[20]WorkDone DATA'!$L:$L,'[20]WorkDone DATA'!$N:$N,BOQ!AP$6,'[20]WorkDone DATA'!$G:$G,BOQ!$B860)*$G860</f>
        <v>#VALUE!</v>
      </c>
      <c r="AQ860" s="53" t="e">
        <f>SUMIFS('[20]WorkDone DATA'!$L:$L,'[20]WorkDone DATA'!$N:$N,BOQ!AQ$6,'[20]WorkDone DATA'!$G:$G,BOQ!$B860)*$G860</f>
        <v>#VALUE!</v>
      </c>
      <c r="AR860" s="53" t="e">
        <f>SUMIFS('[20]WorkDone DATA'!$L:$L,'[20]WorkDone DATA'!$N:$N,BOQ!AR$6,'[20]WorkDone DATA'!$G:$G,BOQ!$B860)*$G860</f>
        <v>#VALUE!</v>
      </c>
      <c r="AS860" s="53" t="e">
        <f>SUMIFS('[20]WorkDone DATA'!$L:$L,'[20]WorkDone DATA'!$N:$N,BOQ!AS$6,'[20]WorkDone DATA'!$G:$G,BOQ!$B860)*$G860</f>
        <v>#VALUE!</v>
      </c>
      <c r="AT860" s="53" t="e">
        <f>SUMIFS('[20]WorkDone DATA'!$L:$L,'[20]WorkDone DATA'!$N:$N,BOQ!AT$6,'[20]WorkDone DATA'!$G:$G,BOQ!$B860)*$G860</f>
        <v>#VALUE!</v>
      </c>
      <c r="AU860" s="53" t="e">
        <f>SUMIFS('[20]WorkDone DATA'!$L:$L,'[20]WorkDone DATA'!$N:$N,BOQ!AU$6,'[20]WorkDone DATA'!$G:$G,BOQ!$B860)*$G860</f>
        <v>#VALUE!</v>
      </c>
      <c r="AV860" s="53" t="e">
        <f>SUMIFS('[20]WorkDone DATA'!$L:$L,'[20]WorkDone DATA'!$N:$N,BOQ!AV$6,'[20]WorkDone DATA'!$G:$G,BOQ!$B860)*$G860</f>
        <v>#VALUE!</v>
      </c>
      <c r="AW860" s="53" t="e">
        <f>SUMIFS('[20]WorkDone DATA'!$L:$L,'[20]WorkDone DATA'!$N:$N,BOQ!AW$6,'[20]WorkDone DATA'!$G:$G,BOQ!$B860)*$G860</f>
        <v>#VALUE!</v>
      </c>
      <c r="AX860" s="53" t="e">
        <f>SUMIFS('[20]WorkDone DATA'!$L:$L,'[20]WorkDone DATA'!$N:$N,BOQ!AX$6,'[20]WorkDone DATA'!$G:$G,BOQ!$B860)*$G860</f>
        <v>#VALUE!</v>
      </c>
      <c r="AY860" s="53" t="e">
        <f>SUMIFS('[20]WorkDone DATA'!$L:$L,'[20]WorkDone DATA'!$N:$N,BOQ!AY$6,'[20]WorkDone DATA'!$G:$G,BOQ!$B860)*$G860</f>
        <v>#VALUE!</v>
      </c>
      <c r="AZ860" s="53" t="e">
        <f>SUMIFS('[20]WorkDone DATA'!$L:$L,'[20]WorkDone DATA'!$N:$N,BOQ!AZ$6,'[20]WorkDone DATA'!$G:$G,BOQ!$B860)*$G860</f>
        <v>#VALUE!</v>
      </c>
      <c r="BA860" s="53" t="e">
        <f>SUMIFS('[20]WorkDone DATA'!$L:$L,'[20]WorkDone DATA'!$N:$N,BOQ!BA$6,'[20]WorkDone DATA'!$G:$G,BOQ!$B860)*$G860</f>
        <v>#VALUE!</v>
      </c>
      <c r="BB860" s="53" t="e">
        <f>SUMIFS('[20]WorkDone DATA'!$L:$L,'[20]WorkDone DATA'!$N:$N,BOQ!BB$6,'[20]WorkDone DATA'!$G:$G,BOQ!$B860)*$G860</f>
        <v>#VALUE!</v>
      </c>
      <c r="BC860" s="53" t="e">
        <f>SUMIFS('[20]WorkDone DATA'!$L:$L,'[20]WorkDone DATA'!$N:$N,BOQ!BC$6,'[20]WorkDone DATA'!$G:$G,BOQ!$B860)*$G860</f>
        <v>#VALUE!</v>
      </c>
      <c r="BD860" s="53" t="e">
        <f>SUMIFS('[20]WorkDone DATA'!$L:$L,'[20]WorkDone DATA'!$N:$N,BOQ!BD$6,'[20]WorkDone DATA'!$G:$G,BOQ!$B860)*$G860</f>
        <v>#VALUE!</v>
      </c>
      <c r="BE860" s="53" t="e">
        <f>SUMIFS('[20]WorkDone DATA'!$L:$L,'[20]WorkDone DATA'!$N:$N,BOQ!BE$6,'[20]WorkDone DATA'!$G:$G,BOQ!$B860)*$G860</f>
        <v>#VALUE!</v>
      </c>
      <c r="BF860" s="53" t="e">
        <f>SUMIFS('[20]WorkDone DATA'!$L:$L,'[20]WorkDone DATA'!$N:$N,BOQ!BF$6,'[20]WorkDone DATA'!$G:$G,BOQ!$B860)*$G860</f>
        <v>#VALUE!</v>
      </c>
      <c r="BG860" s="53" t="e">
        <f>SUMIFS('[20]WorkDone DATA'!$L:$L,'[20]WorkDone DATA'!$N:$N,BOQ!BG$6,'[20]WorkDone DATA'!$G:$G,BOQ!$B860)*$G860</f>
        <v>#VALUE!</v>
      </c>
      <c r="BH860" s="53" t="e">
        <f>SUMIFS('[20]WorkDone DATA'!$L:$L,'[20]WorkDone DATA'!$N:$N,BOQ!BH$6,'[20]WorkDone DATA'!$G:$G,BOQ!$B860)*$G860</f>
        <v>#VALUE!</v>
      </c>
      <c r="BI860" s="53" t="e">
        <f>SUMIFS('[20]WorkDone DATA'!$L:$L,'[20]WorkDone DATA'!$N:$N,BOQ!BI$6,'[20]WorkDone DATA'!$G:$G,BOQ!$B860)*$G860</f>
        <v>#VALUE!</v>
      </c>
      <c r="BJ860" s="53" t="e">
        <f>SUMIFS('[20]WorkDone DATA'!$L:$L,'[20]WorkDone DATA'!$N:$N,BOQ!BJ$6,'[20]WorkDone DATA'!$G:$G,BOQ!$B860)*$G860</f>
        <v>#VALUE!</v>
      </c>
      <c r="BK860" s="53" t="e">
        <f>SUMIFS('[20]WorkDone DATA'!$L:$L,'[20]WorkDone DATA'!$N:$N,BOQ!BK$6,'[20]WorkDone DATA'!$G:$G,BOQ!$B860)*$G860</f>
        <v>#VALUE!</v>
      </c>
      <c r="BL860" s="53" t="e">
        <f>SUMIFS('[20]WorkDone DATA'!$L:$L,'[20]WorkDone DATA'!$N:$N,BOQ!BL$6,'[20]WorkDone DATA'!$G:$G,BOQ!$B860)*$G860</f>
        <v>#VALUE!</v>
      </c>
      <c r="BM860" s="53" t="e">
        <f>SUMIFS('[20]WorkDone DATA'!$L:$L,'[20]WorkDone DATA'!$N:$N,BOQ!BM$6,'[20]WorkDone DATA'!$G:$G,BOQ!$B860)*$G860</f>
        <v>#VALUE!</v>
      </c>
      <c r="BN860" s="53" t="e">
        <f>SUMIFS('[20]WorkDone DATA'!$L:$L,'[20]WorkDone DATA'!$N:$N,BOQ!BN$6,'[20]WorkDone DATA'!$G:$G,BOQ!$B860)*$G860</f>
        <v>#VALUE!</v>
      </c>
      <c r="BO860" s="53" t="e">
        <f>SUMIFS('[20]WorkDone DATA'!$L:$L,'[20]WorkDone DATA'!$N:$N,BOQ!BO$6,'[20]WorkDone DATA'!$G:$G,BOQ!$B860)*$G860</f>
        <v>#VALUE!</v>
      </c>
      <c r="BP860" s="53" t="e">
        <f>SUMIFS('[20]WorkDone DATA'!$L:$L,'[20]WorkDone DATA'!$N:$N,BOQ!BP$6,'[20]WorkDone DATA'!$G:$G,BOQ!$B860)*$G860</f>
        <v>#VALUE!</v>
      </c>
      <c r="BQ860" s="53" t="e">
        <f>SUMIFS('[20]WorkDone DATA'!$L:$L,'[20]WorkDone DATA'!$N:$N,BOQ!BQ$6,'[20]WorkDone DATA'!$G:$G,BOQ!$B860)*$G860</f>
        <v>#VALUE!</v>
      </c>
      <c r="BR860" s="53" t="e">
        <f>SUMIFS('[20]WorkDone DATA'!$L:$L,'[20]WorkDone DATA'!$N:$N,BOQ!BR$6,'[20]WorkDone DATA'!$G:$G,BOQ!$B860)*$G860</f>
        <v>#VALUE!</v>
      </c>
      <c r="BS860" s="53" t="e">
        <f>SUMIFS('[20]WorkDone DATA'!$L:$L,'[20]WorkDone DATA'!$N:$N,BOQ!BS$6,'[20]WorkDone DATA'!$G:$G,BOQ!$B860)*$G860</f>
        <v>#VALUE!</v>
      </c>
      <c r="BT860" s="53" t="e">
        <f>SUMIFS('[20]WorkDone DATA'!$L:$L,'[20]WorkDone DATA'!$N:$N,BOQ!BT$6,'[20]WorkDone DATA'!$G:$G,BOQ!$B860)*$G860</f>
        <v>#VALUE!</v>
      </c>
      <c r="BU860" s="53" t="e">
        <f>SUMIFS('[20]WorkDone DATA'!$L:$L,'[20]WorkDone DATA'!$N:$N,BOQ!BU$6,'[20]WorkDone DATA'!$G:$G,BOQ!$B860)*$G860</f>
        <v>#VALUE!</v>
      </c>
      <c r="BV860" s="53" t="e">
        <f>SUMIFS('[20]WorkDone DATA'!$L:$L,'[20]WorkDone DATA'!$N:$N,BOQ!BV$6,'[20]WorkDone DATA'!$G:$G,BOQ!$B860)*$G860</f>
        <v>#VALUE!</v>
      </c>
      <c r="BW860" s="53" t="e">
        <f>SUMIFS('[20]WorkDone DATA'!$L:$L,'[20]WorkDone DATA'!$N:$N,BOQ!BW$6,'[20]WorkDone DATA'!$G:$G,BOQ!$B860)*$G860</f>
        <v>#VALUE!</v>
      </c>
      <c r="BX860" s="53" t="e">
        <f>SUMIFS('[20]WorkDone DATA'!$L:$L,'[20]WorkDone DATA'!$N:$N,BOQ!BX$6,'[20]WorkDone DATA'!$G:$G,BOQ!$B860)*$G860</f>
        <v>#VALUE!</v>
      </c>
    </row>
    <row r="861" spans="1:76" ht="15.6" x14ac:dyDescent="0.35">
      <c r="A861" s="1"/>
      <c r="B861" s="42"/>
      <c r="C861" s="80" t="s">
        <v>232</v>
      </c>
      <c r="D861" s="58"/>
      <c r="E861" s="77"/>
      <c r="F861" s="45"/>
      <c r="G861" s="52"/>
      <c r="H861" s="53">
        <f t="shared" si="118"/>
        <v>0</v>
      </c>
      <c r="K861" s="214"/>
      <c r="L861" s="220" t="e">
        <f t="shared" si="119"/>
        <v>#VALUE!</v>
      </c>
      <c r="M861" s="221" t="e">
        <f t="shared" si="120"/>
        <v>#VALUE!</v>
      </c>
      <c r="N861" s="219"/>
      <c r="O861" s="214">
        <f t="shared" si="121"/>
        <v>0</v>
      </c>
      <c r="P861" s="215" t="e">
        <f t="shared" si="122"/>
        <v>#VALUE!</v>
      </c>
      <c r="R861" s="217" t="e">
        <f>SUMIFS('[20]WorkDone DATA'!$L:$L,'[20]WorkDone DATA'!$N:$N,BOQ!S$6,'[20]WorkDone DATA'!$G:$G,BOQ!$B861)</f>
        <v>#VALUE!</v>
      </c>
      <c r="S861" s="53" t="e">
        <f t="shared" si="123"/>
        <v>#VALUE!</v>
      </c>
      <c r="T861" s="217" t="e">
        <f>SUMIFS('[20]WorkDone DATA'!$L:$L,'[20]WorkDone DATA'!$N:$N,BOQ!U$6,'[20]WorkDone DATA'!$G:$G,BOQ!$B861)</f>
        <v>#VALUE!</v>
      </c>
      <c r="U861" s="53" t="e">
        <f t="shared" si="124"/>
        <v>#VALUE!</v>
      </c>
      <c r="V861" s="217"/>
      <c r="W861" s="53" t="e">
        <f>SUMIFS('[20]WorkDone DATA'!$L:$L,'[20]WorkDone DATA'!$N:$N,BOQ!W$6,'[20]WorkDone DATA'!$G:$G,BOQ!$B861)*$G861</f>
        <v>#VALUE!</v>
      </c>
      <c r="X861" s="217"/>
      <c r="Y861" s="53" t="e">
        <f>SUMIFS('[20]WorkDone DATA'!$L:$L,'[20]WorkDone DATA'!$N:$N,BOQ!Y$6,'[20]WorkDone DATA'!$G:$G,BOQ!$B861)*$G861</f>
        <v>#VALUE!</v>
      </c>
      <c r="Z861" s="217"/>
      <c r="AA861" s="53" t="e">
        <f>SUMIFS('[20]WorkDone DATA'!$L:$L,'[20]WorkDone DATA'!$N:$N,BOQ!AA$6,'[20]WorkDone DATA'!$G:$G,BOQ!$B861)*$G861</f>
        <v>#VALUE!</v>
      </c>
      <c r="AB861" s="53" t="e">
        <f>SUMIFS('[20]WorkDone DATA'!$L:$L,'[20]WorkDone DATA'!$N:$N,BOQ!AB$6,'[20]WorkDone DATA'!$G:$G,BOQ!$B861)*$G861</f>
        <v>#VALUE!</v>
      </c>
      <c r="AC861" s="53" t="e">
        <f>SUMIFS('[20]WorkDone DATA'!$L:$L,'[20]WorkDone DATA'!$N:$N,BOQ!AC$6,'[20]WorkDone DATA'!$G:$G,BOQ!$B861)*$G861</f>
        <v>#VALUE!</v>
      </c>
      <c r="AD861" s="53" t="e">
        <f>SUMIFS('[20]WorkDone DATA'!$L:$L,'[20]WorkDone DATA'!$N:$N,BOQ!AD$6,'[20]WorkDone DATA'!$G:$G,BOQ!$B861)*$G861</f>
        <v>#VALUE!</v>
      </c>
      <c r="AE861" s="53" t="e">
        <f>SUMIFS('[20]WorkDone DATA'!$L:$L,'[20]WorkDone DATA'!$N:$N,BOQ!AE$6,'[20]WorkDone DATA'!$G:$G,BOQ!$B861)*$G861</f>
        <v>#VALUE!</v>
      </c>
      <c r="AF861" s="53" t="e">
        <f>SUMIFS('[20]WorkDone DATA'!$L:$L,'[20]WorkDone DATA'!$N:$N,BOQ!AF$6,'[20]WorkDone DATA'!$G:$G,BOQ!$B861)*$G861</f>
        <v>#VALUE!</v>
      </c>
      <c r="AG861" s="53" t="e">
        <f>SUMIFS('[20]WorkDone DATA'!$L:$L,'[20]WorkDone DATA'!$N:$N,BOQ!AG$6,'[20]WorkDone DATA'!$G:$G,BOQ!$B861)*$G861</f>
        <v>#VALUE!</v>
      </c>
      <c r="AH861" s="53" t="e">
        <f>SUMIFS('[20]WorkDone DATA'!$L:$L,'[20]WorkDone DATA'!$N:$N,BOQ!AH$6,'[20]WorkDone DATA'!$G:$G,BOQ!$B861)*$G861</f>
        <v>#VALUE!</v>
      </c>
      <c r="AI861" s="53" t="e">
        <f>SUMIFS('[20]WorkDone DATA'!$L:$L,'[20]WorkDone DATA'!$N:$N,BOQ!AI$6,'[20]WorkDone DATA'!$G:$G,BOQ!$B861)*$G861</f>
        <v>#VALUE!</v>
      </c>
      <c r="AJ861" s="53" t="e">
        <f>SUMIFS('[20]WorkDone DATA'!$L:$L,'[20]WorkDone DATA'!$N:$N,BOQ!AJ$6,'[20]WorkDone DATA'!$G:$G,BOQ!$B861)*$G861</f>
        <v>#VALUE!</v>
      </c>
      <c r="AK861" s="53" t="e">
        <f>SUMIFS('[20]WorkDone DATA'!$L:$L,'[20]WorkDone DATA'!$N:$N,BOQ!AK$6,'[20]WorkDone DATA'!$G:$G,BOQ!$B861)*$G861</f>
        <v>#VALUE!</v>
      </c>
      <c r="AL861" s="53" t="e">
        <f>SUMIFS('[20]WorkDone DATA'!$L:$L,'[20]WorkDone DATA'!$N:$N,BOQ!AL$6,'[20]WorkDone DATA'!$G:$G,BOQ!$B861)*$G861</f>
        <v>#VALUE!</v>
      </c>
      <c r="AM861" s="53" t="e">
        <f>SUMIFS('[20]WorkDone DATA'!$L:$L,'[20]WorkDone DATA'!$N:$N,BOQ!AM$6,'[20]WorkDone DATA'!$G:$G,BOQ!$B861)*$G861</f>
        <v>#VALUE!</v>
      </c>
      <c r="AN861" s="53" t="e">
        <f>SUMIFS('[20]WorkDone DATA'!$L:$L,'[20]WorkDone DATA'!$N:$N,BOQ!AN$6,'[20]WorkDone DATA'!$G:$G,BOQ!$B861)*$G861</f>
        <v>#VALUE!</v>
      </c>
      <c r="AO861" s="53" t="e">
        <f>SUMIFS('[20]WorkDone DATA'!$L:$L,'[20]WorkDone DATA'!$N:$N,BOQ!AO$6,'[20]WorkDone DATA'!$G:$G,BOQ!$B861)*$G861</f>
        <v>#VALUE!</v>
      </c>
      <c r="AP861" s="53" t="e">
        <f>SUMIFS('[20]WorkDone DATA'!$L:$L,'[20]WorkDone DATA'!$N:$N,BOQ!AP$6,'[20]WorkDone DATA'!$G:$G,BOQ!$B861)*$G861</f>
        <v>#VALUE!</v>
      </c>
      <c r="AQ861" s="53" t="e">
        <f>SUMIFS('[20]WorkDone DATA'!$L:$L,'[20]WorkDone DATA'!$N:$N,BOQ!AQ$6,'[20]WorkDone DATA'!$G:$G,BOQ!$B861)*$G861</f>
        <v>#VALUE!</v>
      </c>
      <c r="AR861" s="53" t="e">
        <f>SUMIFS('[20]WorkDone DATA'!$L:$L,'[20]WorkDone DATA'!$N:$N,BOQ!AR$6,'[20]WorkDone DATA'!$G:$G,BOQ!$B861)*$G861</f>
        <v>#VALUE!</v>
      </c>
      <c r="AS861" s="53" t="e">
        <f>SUMIFS('[20]WorkDone DATA'!$L:$L,'[20]WorkDone DATA'!$N:$N,BOQ!AS$6,'[20]WorkDone DATA'!$G:$G,BOQ!$B861)*$G861</f>
        <v>#VALUE!</v>
      </c>
      <c r="AT861" s="53" t="e">
        <f>SUMIFS('[20]WorkDone DATA'!$L:$L,'[20]WorkDone DATA'!$N:$N,BOQ!AT$6,'[20]WorkDone DATA'!$G:$G,BOQ!$B861)*$G861</f>
        <v>#VALUE!</v>
      </c>
      <c r="AU861" s="53" t="e">
        <f>SUMIFS('[20]WorkDone DATA'!$L:$L,'[20]WorkDone DATA'!$N:$N,BOQ!AU$6,'[20]WorkDone DATA'!$G:$G,BOQ!$B861)*$G861</f>
        <v>#VALUE!</v>
      </c>
      <c r="AV861" s="53" t="e">
        <f>SUMIFS('[20]WorkDone DATA'!$L:$L,'[20]WorkDone DATA'!$N:$N,BOQ!AV$6,'[20]WorkDone DATA'!$G:$G,BOQ!$B861)*$G861</f>
        <v>#VALUE!</v>
      </c>
      <c r="AW861" s="53" t="e">
        <f>SUMIFS('[20]WorkDone DATA'!$L:$L,'[20]WorkDone DATA'!$N:$N,BOQ!AW$6,'[20]WorkDone DATA'!$G:$G,BOQ!$B861)*$G861</f>
        <v>#VALUE!</v>
      </c>
      <c r="AX861" s="53" t="e">
        <f>SUMIFS('[20]WorkDone DATA'!$L:$L,'[20]WorkDone DATA'!$N:$N,BOQ!AX$6,'[20]WorkDone DATA'!$G:$G,BOQ!$B861)*$G861</f>
        <v>#VALUE!</v>
      </c>
      <c r="AY861" s="53" t="e">
        <f>SUMIFS('[20]WorkDone DATA'!$L:$L,'[20]WorkDone DATA'!$N:$N,BOQ!AY$6,'[20]WorkDone DATA'!$G:$G,BOQ!$B861)*$G861</f>
        <v>#VALUE!</v>
      </c>
      <c r="AZ861" s="53" t="e">
        <f>SUMIFS('[20]WorkDone DATA'!$L:$L,'[20]WorkDone DATA'!$N:$N,BOQ!AZ$6,'[20]WorkDone DATA'!$G:$G,BOQ!$B861)*$G861</f>
        <v>#VALUE!</v>
      </c>
      <c r="BA861" s="53" t="e">
        <f>SUMIFS('[20]WorkDone DATA'!$L:$L,'[20]WorkDone DATA'!$N:$N,BOQ!BA$6,'[20]WorkDone DATA'!$G:$G,BOQ!$B861)*$G861</f>
        <v>#VALUE!</v>
      </c>
      <c r="BB861" s="53" t="e">
        <f>SUMIFS('[20]WorkDone DATA'!$L:$L,'[20]WorkDone DATA'!$N:$N,BOQ!BB$6,'[20]WorkDone DATA'!$G:$G,BOQ!$B861)*$G861</f>
        <v>#VALUE!</v>
      </c>
      <c r="BC861" s="53" t="e">
        <f>SUMIFS('[20]WorkDone DATA'!$L:$L,'[20]WorkDone DATA'!$N:$N,BOQ!BC$6,'[20]WorkDone DATA'!$G:$G,BOQ!$B861)*$G861</f>
        <v>#VALUE!</v>
      </c>
      <c r="BD861" s="53" t="e">
        <f>SUMIFS('[20]WorkDone DATA'!$L:$L,'[20]WorkDone DATA'!$N:$N,BOQ!BD$6,'[20]WorkDone DATA'!$G:$G,BOQ!$B861)*$G861</f>
        <v>#VALUE!</v>
      </c>
      <c r="BE861" s="53" t="e">
        <f>SUMIFS('[20]WorkDone DATA'!$L:$L,'[20]WorkDone DATA'!$N:$N,BOQ!BE$6,'[20]WorkDone DATA'!$G:$G,BOQ!$B861)*$G861</f>
        <v>#VALUE!</v>
      </c>
      <c r="BF861" s="53" t="e">
        <f>SUMIFS('[20]WorkDone DATA'!$L:$L,'[20]WorkDone DATA'!$N:$N,BOQ!BF$6,'[20]WorkDone DATA'!$G:$G,BOQ!$B861)*$G861</f>
        <v>#VALUE!</v>
      </c>
      <c r="BG861" s="53" t="e">
        <f>SUMIFS('[20]WorkDone DATA'!$L:$L,'[20]WorkDone DATA'!$N:$N,BOQ!BG$6,'[20]WorkDone DATA'!$G:$G,BOQ!$B861)*$G861</f>
        <v>#VALUE!</v>
      </c>
      <c r="BH861" s="53" t="e">
        <f>SUMIFS('[20]WorkDone DATA'!$L:$L,'[20]WorkDone DATA'!$N:$N,BOQ!BH$6,'[20]WorkDone DATA'!$G:$G,BOQ!$B861)*$G861</f>
        <v>#VALUE!</v>
      </c>
      <c r="BI861" s="53" t="e">
        <f>SUMIFS('[20]WorkDone DATA'!$L:$L,'[20]WorkDone DATA'!$N:$N,BOQ!BI$6,'[20]WorkDone DATA'!$G:$G,BOQ!$B861)*$G861</f>
        <v>#VALUE!</v>
      </c>
      <c r="BJ861" s="53" t="e">
        <f>SUMIFS('[20]WorkDone DATA'!$L:$L,'[20]WorkDone DATA'!$N:$N,BOQ!BJ$6,'[20]WorkDone DATA'!$G:$G,BOQ!$B861)*$G861</f>
        <v>#VALUE!</v>
      </c>
      <c r="BK861" s="53" t="e">
        <f>SUMIFS('[20]WorkDone DATA'!$L:$L,'[20]WorkDone DATA'!$N:$N,BOQ!BK$6,'[20]WorkDone DATA'!$G:$G,BOQ!$B861)*$G861</f>
        <v>#VALUE!</v>
      </c>
      <c r="BL861" s="53" t="e">
        <f>SUMIFS('[20]WorkDone DATA'!$L:$L,'[20]WorkDone DATA'!$N:$N,BOQ!BL$6,'[20]WorkDone DATA'!$G:$G,BOQ!$B861)*$G861</f>
        <v>#VALUE!</v>
      </c>
      <c r="BM861" s="53" t="e">
        <f>SUMIFS('[20]WorkDone DATA'!$L:$L,'[20]WorkDone DATA'!$N:$N,BOQ!BM$6,'[20]WorkDone DATA'!$G:$G,BOQ!$B861)*$G861</f>
        <v>#VALUE!</v>
      </c>
      <c r="BN861" s="53" t="e">
        <f>SUMIFS('[20]WorkDone DATA'!$L:$L,'[20]WorkDone DATA'!$N:$N,BOQ!BN$6,'[20]WorkDone DATA'!$G:$G,BOQ!$B861)*$G861</f>
        <v>#VALUE!</v>
      </c>
      <c r="BO861" s="53" t="e">
        <f>SUMIFS('[20]WorkDone DATA'!$L:$L,'[20]WorkDone DATA'!$N:$N,BOQ!BO$6,'[20]WorkDone DATA'!$G:$G,BOQ!$B861)*$G861</f>
        <v>#VALUE!</v>
      </c>
      <c r="BP861" s="53" t="e">
        <f>SUMIFS('[20]WorkDone DATA'!$L:$L,'[20]WorkDone DATA'!$N:$N,BOQ!BP$6,'[20]WorkDone DATA'!$G:$G,BOQ!$B861)*$G861</f>
        <v>#VALUE!</v>
      </c>
      <c r="BQ861" s="53" t="e">
        <f>SUMIFS('[20]WorkDone DATA'!$L:$L,'[20]WorkDone DATA'!$N:$N,BOQ!BQ$6,'[20]WorkDone DATA'!$G:$G,BOQ!$B861)*$G861</f>
        <v>#VALUE!</v>
      </c>
      <c r="BR861" s="53" t="e">
        <f>SUMIFS('[20]WorkDone DATA'!$L:$L,'[20]WorkDone DATA'!$N:$N,BOQ!BR$6,'[20]WorkDone DATA'!$G:$G,BOQ!$B861)*$G861</f>
        <v>#VALUE!</v>
      </c>
      <c r="BS861" s="53" t="e">
        <f>SUMIFS('[20]WorkDone DATA'!$L:$L,'[20]WorkDone DATA'!$N:$N,BOQ!BS$6,'[20]WorkDone DATA'!$G:$G,BOQ!$B861)*$G861</f>
        <v>#VALUE!</v>
      </c>
      <c r="BT861" s="53" t="e">
        <f>SUMIFS('[20]WorkDone DATA'!$L:$L,'[20]WorkDone DATA'!$N:$N,BOQ!BT$6,'[20]WorkDone DATA'!$G:$G,BOQ!$B861)*$G861</f>
        <v>#VALUE!</v>
      </c>
      <c r="BU861" s="53" t="e">
        <f>SUMIFS('[20]WorkDone DATA'!$L:$L,'[20]WorkDone DATA'!$N:$N,BOQ!BU$6,'[20]WorkDone DATA'!$G:$G,BOQ!$B861)*$G861</f>
        <v>#VALUE!</v>
      </c>
      <c r="BV861" s="53" t="e">
        <f>SUMIFS('[20]WorkDone DATA'!$L:$L,'[20]WorkDone DATA'!$N:$N,BOQ!BV$6,'[20]WorkDone DATA'!$G:$G,BOQ!$B861)*$G861</f>
        <v>#VALUE!</v>
      </c>
      <c r="BW861" s="53" t="e">
        <f>SUMIFS('[20]WorkDone DATA'!$L:$L,'[20]WorkDone DATA'!$N:$N,BOQ!BW$6,'[20]WorkDone DATA'!$G:$G,BOQ!$B861)*$G861</f>
        <v>#VALUE!</v>
      </c>
      <c r="BX861" s="53" t="e">
        <f>SUMIFS('[20]WorkDone DATA'!$L:$L,'[20]WorkDone DATA'!$N:$N,BOQ!BX$6,'[20]WorkDone DATA'!$G:$G,BOQ!$B861)*$G861</f>
        <v>#VALUE!</v>
      </c>
    </row>
    <row r="862" spans="1:76" ht="15.6" x14ac:dyDescent="0.35">
      <c r="A862" s="1" t="str">
        <f>C861</f>
        <v>Emergency luminaire</v>
      </c>
      <c r="B862" s="42">
        <v>2.464</v>
      </c>
      <c r="C862" s="151" t="s">
        <v>11</v>
      </c>
      <c r="D862" s="58" t="s">
        <v>96</v>
      </c>
      <c r="E862" s="77" t="s">
        <v>97</v>
      </c>
      <c r="F862" s="45">
        <v>560</v>
      </c>
      <c r="G862" s="52">
        <v>5388.29</v>
      </c>
      <c r="H862" s="53">
        <f t="shared" si="118"/>
        <v>3017442.4</v>
      </c>
      <c r="K862" s="214" t="e">
        <f t="shared" si="125"/>
        <v>#VALUE!</v>
      </c>
      <c r="L862" s="220" t="e">
        <f t="shared" si="119"/>
        <v>#VALUE!</v>
      </c>
      <c r="M862" s="221" t="e">
        <f t="shared" si="120"/>
        <v>#VALUE!</v>
      </c>
      <c r="N862" s="219"/>
      <c r="O862" s="214" t="e">
        <f t="shared" si="121"/>
        <v>#VALUE!</v>
      </c>
      <c r="P862" s="215" t="e">
        <f t="shared" si="122"/>
        <v>#VALUE!</v>
      </c>
      <c r="R862" s="217" t="e">
        <f>SUMIFS('[20]WorkDone DATA'!$L:$L,'[20]WorkDone DATA'!$N:$N,BOQ!S$6,'[20]WorkDone DATA'!$G:$G,BOQ!$B862)</f>
        <v>#VALUE!</v>
      </c>
      <c r="S862" s="53" t="e">
        <f t="shared" si="123"/>
        <v>#VALUE!</v>
      </c>
      <c r="T862" s="217" t="e">
        <f>SUMIFS('[20]WorkDone DATA'!$L:$L,'[20]WorkDone DATA'!$N:$N,BOQ!U$6,'[20]WorkDone DATA'!$G:$G,BOQ!$B862)</f>
        <v>#VALUE!</v>
      </c>
      <c r="U862" s="53" t="e">
        <f t="shared" si="124"/>
        <v>#VALUE!</v>
      </c>
      <c r="V862" s="217"/>
      <c r="W862" s="53" t="e">
        <f>SUMIFS('[20]WorkDone DATA'!$L:$L,'[20]WorkDone DATA'!$N:$N,BOQ!W$6,'[20]WorkDone DATA'!$G:$G,BOQ!$B862)*$G862</f>
        <v>#VALUE!</v>
      </c>
      <c r="X862" s="217"/>
      <c r="Y862" s="53" t="e">
        <f>SUMIFS('[20]WorkDone DATA'!$L:$L,'[20]WorkDone DATA'!$N:$N,BOQ!Y$6,'[20]WorkDone DATA'!$G:$G,BOQ!$B862)*$G862</f>
        <v>#VALUE!</v>
      </c>
      <c r="Z862" s="217"/>
      <c r="AA862" s="53" t="e">
        <f>SUMIFS('[20]WorkDone DATA'!$L:$L,'[20]WorkDone DATA'!$N:$N,BOQ!AA$6,'[20]WorkDone DATA'!$G:$G,BOQ!$B862)*$G862</f>
        <v>#VALUE!</v>
      </c>
      <c r="AB862" s="53" t="e">
        <f>SUMIFS('[20]WorkDone DATA'!$L:$L,'[20]WorkDone DATA'!$N:$N,BOQ!AB$6,'[20]WorkDone DATA'!$G:$G,BOQ!$B862)*$G862</f>
        <v>#VALUE!</v>
      </c>
      <c r="AC862" s="53" t="e">
        <f>SUMIFS('[20]WorkDone DATA'!$L:$L,'[20]WorkDone DATA'!$N:$N,BOQ!AC$6,'[20]WorkDone DATA'!$G:$G,BOQ!$B862)*$G862</f>
        <v>#VALUE!</v>
      </c>
      <c r="AD862" s="53" t="e">
        <f>SUMIFS('[20]WorkDone DATA'!$L:$L,'[20]WorkDone DATA'!$N:$N,BOQ!AD$6,'[20]WorkDone DATA'!$G:$G,BOQ!$B862)*$G862</f>
        <v>#VALUE!</v>
      </c>
      <c r="AE862" s="53" t="e">
        <f>SUMIFS('[20]WorkDone DATA'!$L:$L,'[20]WorkDone DATA'!$N:$N,BOQ!AE$6,'[20]WorkDone DATA'!$G:$G,BOQ!$B862)*$G862</f>
        <v>#VALUE!</v>
      </c>
      <c r="AF862" s="53" t="e">
        <f>SUMIFS('[20]WorkDone DATA'!$L:$L,'[20]WorkDone DATA'!$N:$N,BOQ!AF$6,'[20]WorkDone DATA'!$G:$G,BOQ!$B862)*$G862</f>
        <v>#VALUE!</v>
      </c>
      <c r="AG862" s="53" t="e">
        <f>SUMIFS('[20]WorkDone DATA'!$L:$L,'[20]WorkDone DATA'!$N:$N,BOQ!AG$6,'[20]WorkDone DATA'!$G:$G,BOQ!$B862)*$G862</f>
        <v>#VALUE!</v>
      </c>
      <c r="AH862" s="53" t="e">
        <f>SUMIFS('[20]WorkDone DATA'!$L:$L,'[20]WorkDone DATA'!$N:$N,BOQ!AH$6,'[20]WorkDone DATA'!$G:$G,BOQ!$B862)*$G862</f>
        <v>#VALUE!</v>
      </c>
      <c r="AI862" s="53" t="e">
        <f>SUMIFS('[20]WorkDone DATA'!$L:$L,'[20]WorkDone DATA'!$N:$N,BOQ!AI$6,'[20]WorkDone DATA'!$G:$G,BOQ!$B862)*$G862</f>
        <v>#VALUE!</v>
      </c>
      <c r="AJ862" s="53" t="e">
        <f>SUMIFS('[20]WorkDone DATA'!$L:$L,'[20]WorkDone DATA'!$N:$N,BOQ!AJ$6,'[20]WorkDone DATA'!$G:$G,BOQ!$B862)*$G862</f>
        <v>#VALUE!</v>
      </c>
      <c r="AK862" s="53" t="e">
        <f>SUMIFS('[20]WorkDone DATA'!$L:$L,'[20]WorkDone DATA'!$N:$N,BOQ!AK$6,'[20]WorkDone DATA'!$G:$G,BOQ!$B862)*$G862</f>
        <v>#VALUE!</v>
      </c>
      <c r="AL862" s="53" t="e">
        <f>SUMIFS('[20]WorkDone DATA'!$L:$L,'[20]WorkDone DATA'!$N:$N,BOQ!AL$6,'[20]WorkDone DATA'!$G:$G,BOQ!$B862)*$G862</f>
        <v>#VALUE!</v>
      </c>
      <c r="AM862" s="53" t="e">
        <f>SUMIFS('[20]WorkDone DATA'!$L:$L,'[20]WorkDone DATA'!$N:$N,BOQ!AM$6,'[20]WorkDone DATA'!$G:$G,BOQ!$B862)*$G862</f>
        <v>#VALUE!</v>
      </c>
      <c r="AN862" s="53" t="e">
        <f>SUMIFS('[20]WorkDone DATA'!$L:$L,'[20]WorkDone DATA'!$N:$N,BOQ!AN$6,'[20]WorkDone DATA'!$G:$G,BOQ!$B862)*$G862</f>
        <v>#VALUE!</v>
      </c>
      <c r="AO862" s="53" t="e">
        <f>SUMIFS('[20]WorkDone DATA'!$L:$L,'[20]WorkDone DATA'!$N:$N,BOQ!AO$6,'[20]WorkDone DATA'!$G:$G,BOQ!$B862)*$G862</f>
        <v>#VALUE!</v>
      </c>
      <c r="AP862" s="53" t="e">
        <f>SUMIFS('[20]WorkDone DATA'!$L:$L,'[20]WorkDone DATA'!$N:$N,BOQ!AP$6,'[20]WorkDone DATA'!$G:$G,BOQ!$B862)*$G862</f>
        <v>#VALUE!</v>
      </c>
      <c r="AQ862" s="53" t="e">
        <f>SUMIFS('[20]WorkDone DATA'!$L:$L,'[20]WorkDone DATA'!$N:$N,BOQ!AQ$6,'[20]WorkDone DATA'!$G:$G,BOQ!$B862)*$G862</f>
        <v>#VALUE!</v>
      </c>
      <c r="AR862" s="53" t="e">
        <f>SUMIFS('[20]WorkDone DATA'!$L:$L,'[20]WorkDone DATA'!$N:$N,BOQ!AR$6,'[20]WorkDone DATA'!$G:$G,BOQ!$B862)*$G862</f>
        <v>#VALUE!</v>
      </c>
      <c r="AS862" s="53" t="e">
        <f>SUMIFS('[20]WorkDone DATA'!$L:$L,'[20]WorkDone DATA'!$N:$N,BOQ!AS$6,'[20]WorkDone DATA'!$G:$G,BOQ!$B862)*$G862</f>
        <v>#VALUE!</v>
      </c>
      <c r="AT862" s="53" t="e">
        <f>SUMIFS('[20]WorkDone DATA'!$L:$L,'[20]WorkDone DATA'!$N:$N,BOQ!AT$6,'[20]WorkDone DATA'!$G:$G,BOQ!$B862)*$G862</f>
        <v>#VALUE!</v>
      </c>
      <c r="AU862" s="53" t="e">
        <f>SUMIFS('[20]WorkDone DATA'!$L:$L,'[20]WorkDone DATA'!$N:$N,BOQ!AU$6,'[20]WorkDone DATA'!$G:$G,BOQ!$B862)*$G862</f>
        <v>#VALUE!</v>
      </c>
      <c r="AV862" s="53" t="e">
        <f>SUMIFS('[20]WorkDone DATA'!$L:$L,'[20]WorkDone DATA'!$N:$N,BOQ!AV$6,'[20]WorkDone DATA'!$G:$G,BOQ!$B862)*$G862</f>
        <v>#VALUE!</v>
      </c>
      <c r="AW862" s="53" t="e">
        <f>SUMIFS('[20]WorkDone DATA'!$L:$L,'[20]WorkDone DATA'!$N:$N,BOQ!AW$6,'[20]WorkDone DATA'!$G:$G,BOQ!$B862)*$G862</f>
        <v>#VALUE!</v>
      </c>
      <c r="AX862" s="53" t="e">
        <f>SUMIFS('[20]WorkDone DATA'!$L:$L,'[20]WorkDone DATA'!$N:$N,BOQ!AX$6,'[20]WorkDone DATA'!$G:$G,BOQ!$B862)*$G862</f>
        <v>#VALUE!</v>
      </c>
      <c r="AY862" s="53" t="e">
        <f>SUMIFS('[20]WorkDone DATA'!$L:$L,'[20]WorkDone DATA'!$N:$N,BOQ!AY$6,'[20]WorkDone DATA'!$G:$G,BOQ!$B862)*$G862</f>
        <v>#VALUE!</v>
      </c>
      <c r="AZ862" s="53" t="e">
        <f>SUMIFS('[20]WorkDone DATA'!$L:$L,'[20]WorkDone DATA'!$N:$N,BOQ!AZ$6,'[20]WorkDone DATA'!$G:$G,BOQ!$B862)*$G862</f>
        <v>#VALUE!</v>
      </c>
      <c r="BA862" s="53" t="e">
        <f>SUMIFS('[20]WorkDone DATA'!$L:$L,'[20]WorkDone DATA'!$N:$N,BOQ!BA$6,'[20]WorkDone DATA'!$G:$G,BOQ!$B862)*$G862</f>
        <v>#VALUE!</v>
      </c>
      <c r="BB862" s="53" t="e">
        <f>SUMIFS('[20]WorkDone DATA'!$L:$L,'[20]WorkDone DATA'!$N:$N,BOQ!BB$6,'[20]WorkDone DATA'!$G:$G,BOQ!$B862)*$G862</f>
        <v>#VALUE!</v>
      </c>
      <c r="BC862" s="53" t="e">
        <f>SUMIFS('[20]WorkDone DATA'!$L:$L,'[20]WorkDone DATA'!$N:$N,BOQ!BC$6,'[20]WorkDone DATA'!$G:$G,BOQ!$B862)*$G862</f>
        <v>#VALUE!</v>
      </c>
      <c r="BD862" s="53" t="e">
        <f>SUMIFS('[20]WorkDone DATA'!$L:$L,'[20]WorkDone DATA'!$N:$N,BOQ!BD$6,'[20]WorkDone DATA'!$G:$G,BOQ!$B862)*$G862</f>
        <v>#VALUE!</v>
      </c>
      <c r="BE862" s="53" t="e">
        <f>SUMIFS('[20]WorkDone DATA'!$L:$L,'[20]WorkDone DATA'!$N:$N,BOQ!BE$6,'[20]WorkDone DATA'!$G:$G,BOQ!$B862)*$G862</f>
        <v>#VALUE!</v>
      </c>
      <c r="BF862" s="53" t="e">
        <f>SUMIFS('[20]WorkDone DATA'!$L:$L,'[20]WorkDone DATA'!$N:$N,BOQ!BF$6,'[20]WorkDone DATA'!$G:$G,BOQ!$B862)*$G862</f>
        <v>#VALUE!</v>
      </c>
      <c r="BG862" s="53" t="e">
        <f>SUMIFS('[20]WorkDone DATA'!$L:$L,'[20]WorkDone DATA'!$N:$N,BOQ!BG$6,'[20]WorkDone DATA'!$G:$G,BOQ!$B862)*$G862</f>
        <v>#VALUE!</v>
      </c>
      <c r="BH862" s="53" t="e">
        <f>SUMIFS('[20]WorkDone DATA'!$L:$L,'[20]WorkDone DATA'!$N:$N,BOQ!BH$6,'[20]WorkDone DATA'!$G:$G,BOQ!$B862)*$G862</f>
        <v>#VALUE!</v>
      </c>
      <c r="BI862" s="53" t="e">
        <f>SUMIFS('[20]WorkDone DATA'!$L:$L,'[20]WorkDone DATA'!$N:$N,BOQ!BI$6,'[20]WorkDone DATA'!$G:$G,BOQ!$B862)*$G862</f>
        <v>#VALUE!</v>
      </c>
      <c r="BJ862" s="53" t="e">
        <f>SUMIFS('[20]WorkDone DATA'!$L:$L,'[20]WorkDone DATA'!$N:$N,BOQ!BJ$6,'[20]WorkDone DATA'!$G:$G,BOQ!$B862)*$G862</f>
        <v>#VALUE!</v>
      </c>
      <c r="BK862" s="53" t="e">
        <f>SUMIFS('[20]WorkDone DATA'!$L:$L,'[20]WorkDone DATA'!$N:$N,BOQ!BK$6,'[20]WorkDone DATA'!$G:$G,BOQ!$B862)*$G862</f>
        <v>#VALUE!</v>
      </c>
      <c r="BL862" s="53" t="e">
        <f>SUMIFS('[20]WorkDone DATA'!$L:$L,'[20]WorkDone DATA'!$N:$N,BOQ!BL$6,'[20]WorkDone DATA'!$G:$G,BOQ!$B862)*$G862</f>
        <v>#VALUE!</v>
      </c>
      <c r="BM862" s="53" t="e">
        <f>SUMIFS('[20]WorkDone DATA'!$L:$L,'[20]WorkDone DATA'!$N:$N,BOQ!BM$6,'[20]WorkDone DATA'!$G:$G,BOQ!$B862)*$G862</f>
        <v>#VALUE!</v>
      </c>
      <c r="BN862" s="53" t="e">
        <f>SUMIFS('[20]WorkDone DATA'!$L:$L,'[20]WorkDone DATA'!$N:$N,BOQ!BN$6,'[20]WorkDone DATA'!$G:$G,BOQ!$B862)*$G862</f>
        <v>#VALUE!</v>
      </c>
      <c r="BO862" s="53" t="e">
        <f>SUMIFS('[20]WorkDone DATA'!$L:$L,'[20]WorkDone DATA'!$N:$N,BOQ!BO$6,'[20]WorkDone DATA'!$G:$G,BOQ!$B862)*$G862</f>
        <v>#VALUE!</v>
      </c>
      <c r="BP862" s="53" t="e">
        <f>SUMIFS('[20]WorkDone DATA'!$L:$L,'[20]WorkDone DATA'!$N:$N,BOQ!BP$6,'[20]WorkDone DATA'!$G:$G,BOQ!$B862)*$G862</f>
        <v>#VALUE!</v>
      </c>
      <c r="BQ862" s="53" t="e">
        <f>SUMIFS('[20]WorkDone DATA'!$L:$L,'[20]WorkDone DATA'!$N:$N,BOQ!BQ$6,'[20]WorkDone DATA'!$G:$G,BOQ!$B862)*$G862</f>
        <v>#VALUE!</v>
      </c>
      <c r="BR862" s="53" t="e">
        <f>SUMIFS('[20]WorkDone DATA'!$L:$L,'[20]WorkDone DATA'!$N:$N,BOQ!BR$6,'[20]WorkDone DATA'!$G:$G,BOQ!$B862)*$G862</f>
        <v>#VALUE!</v>
      </c>
      <c r="BS862" s="53" t="e">
        <f>SUMIFS('[20]WorkDone DATA'!$L:$L,'[20]WorkDone DATA'!$N:$N,BOQ!BS$6,'[20]WorkDone DATA'!$G:$G,BOQ!$B862)*$G862</f>
        <v>#VALUE!</v>
      </c>
      <c r="BT862" s="53" t="e">
        <f>SUMIFS('[20]WorkDone DATA'!$L:$L,'[20]WorkDone DATA'!$N:$N,BOQ!BT$6,'[20]WorkDone DATA'!$G:$G,BOQ!$B862)*$G862</f>
        <v>#VALUE!</v>
      </c>
      <c r="BU862" s="53" t="e">
        <f>SUMIFS('[20]WorkDone DATA'!$L:$L,'[20]WorkDone DATA'!$N:$N,BOQ!BU$6,'[20]WorkDone DATA'!$G:$G,BOQ!$B862)*$G862</f>
        <v>#VALUE!</v>
      </c>
      <c r="BV862" s="53" t="e">
        <f>SUMIFS('[20]WorkDone DATA'!$L:$L,'[20]WorkDone DATA'!$N:$N,BOQ!BV$6,'[20]WorkDone DATA'!$G:$G,BOQ!$B862)*$G862</f>
        <v>#VALUE!</v>
      </c>
      <c r="BW862" s="53" t="e">
        <f>SUMIFS('[20]WorkDone DATA'!$L:$L,'[20]WorkDone DATA'!$N:$N,BOQ!BW$6,'[20]WorkDone DATA'!$G:$G,BOQ!$B862)*$G862</f>
        <v>#VALUE!</v>
      </c>
      <c r="BX862" s="53" t="e">
        <f>SUMIFS('[20]WorkDone DATA'!$L:$L,'[20]WorkDone DATA'!$N:$N,BOQ!BX$6,'[20]WorkDone DATA'!$G:$G,BOQ!$B862)*$G862</f>
        <v>#VALUE!</v>
      </c>
    </row>
    <row r="863" spans="1:76" ht="15.6" x14ac:dyDescent="0.35">
      <c r="A863" s="1" t="str">
        <f>C861</f>
        <v>Emergency luminaire</v>
      </c>
      <c r="B863" s="42">
        <v>2.4649999999999999</v>
      </c>
      <c r="C863" s="151" t="s">
        <v>53</v>
      </c>
      <c r="D863" s="58" t="s">
        <v>46</v>
      </c>
      <c r="E863" s="77" t="s">
        <v>97</v>
      </c>
      <c r="F863" s="45">
        <v>560</v>
      </c>
      <c r="G863" s="52">
        <v>485.1</v>
      </c>
      <c r="H863" s="53">
        <f t="shared" si="118"/>
        <v>271656</v>
      </c>
      <c r="K863" s="214" t="e">
        <f t="shared" si="125"/>
        <v>#VALUE!</v>
      </c>
      <c r="L863" s="220" t="e">
        <f t="shared" si="119"/>
        <v>#VALUE!</v>
      </c>
      <c r="M863" s="221" t="e">
        <f t="shared" si="120"/>
        <v>#VALUE!</v>
      </c>
      <c r="N863" s="219"/>
      <c r="O863" s="214" t="e">
        <f t="shared" si="121"/>
        <v>#VALUE!</v>
      </c>
      <c r="P863" s="215" t="e">
        <f t="shared" si="122"/>
        <v>#VALUE!</v>
      </c>
      <c r="R863" s="217" t="e">
        <f>SUMIFS('[20]WorkDone DATA'!$L:$L,'[20]WorkDone DATA'!$N:$N,BOQ!S$6,'[20]WorkDone DATA'!$G:$G,BOQ!$B863)</f>
        <v>#VALUE!</v>
      </c>
      <c r="S863" s="53" t="e">
        <f t="shared" si="123"/>
        <v>#VALUE!</v>
      </c>
      <c r="T863" s="217" t="e">
        <f>SUMIFS('[20]WorkDone DATA'!$L:$L,'[20]WorkDone DATA'!$N:$N,BOQ!U$6,'[20]WorkDone DATA'!$G:$G,BOQ!$B863)</f>
        <v>#VALUE!</v>
      </c>
      <c r="U863" s="53" t="e">
        <f t="shared" si="124"/>
        <v>#VALUE!</v>
      </c>
      <c r="V863" s="217"/>
      <c r="W863" s="53" t="e">
        <f>SUMIFS('[20]WorkDone DATA'!$L:$L,'[20]WorkDone DATA'!$N:$N,BOQ!W$6,'[20]WorkDone DATA'!$G:$G,BOQ!$B863)*$G863</f>
        <v>#VALUE!</v>
      </c>
      <c r="X863" s="217"/>
      <c r="Y863" s="53" t="e">
        <f>SUMIFS('[20]WorkDone DATA'!$L:$L,'[20]WorkDone DATA'!$N:$N,BOQ!Y$6,'[20]WorkDone DATA'!$G:$G,BOQ!$B863)*$G863</f>
        <v>#VALUE!</v>
      </c>
      <c r="Z863" s="217"/>
      <c r="AA863" s="53" t="e">
        <f>SUMIFS('[20]WorkDone DATA'!$L:$L,'[20]WorkDone DATA'!$N:$N,BOQ!AA$6,'[20]WorkDone DATA'!$G:$G,BOQ!$B863)*$G863</f>
        <v>#VALUE!</v>
      </c>
      <c r="AB863" s="53" t="e">
        <f>SUMIFS('[20]WorkDone DATA'!$L:$L,'[20]WorkDone DATA'!$N:$N,BOQ!AB$6,'[20]WorkDone DATA'!$G:$G,BOQ!$B863)*$G863</f>
        <v>#VALUE!</v>
      </c>
      <c r="AC863" s="53" t="e">
        <f>SUMIFS('[20]WorkDone DATA'!$L:$L,'[20]WorkDone DATA'!$N:$N,BOQ!AC$6,'[20]WorkDone DATA'!$G:$G,BOQ!$B863)*$G863</f>
        <v>#VALUE!</v>
      </c>
      <c r="AD863" s="53" t="e">
        <f>SUMIFS('[20]WorkDone DATA'!$L:$L,'[20]WorkDone DATA'!$N:$N,BOQ!AD$6,'[20]WorkDone DATA'!$G:$G,BOQ!$B863)*$G863</f>
        <v>#VALUE!</v>
      </c>
      <c r="AE863" s="53" t="e">
        <f>SUMIFS('[20]WorkDone DATA'!$L:$L,'[20]WorkDone DATA'!$N:$N,BOQ!AE$6,'[20]WorkDone DATA'!$G:$G,BOQ!$B863)*$G863</f>
        <v>#VALUE!</v>
      </c>
      <c r="AF863" s="53" t="e">
        <f>SUMIFS('[20]WorkDone DATA'!$L:$L,'[20]WorkDone DATA'!$N:$N,BOQ!AF$6,'[20]WorkDone DATA'!$G:$G,BOQ!$B863)*$G863</f>
        <v>#VALUE!</v>
      </c>
      <c r="AG863" s="53" t="e">
        <f>SUMIFS('[20]WorkDone DATA'!$L:$L,'[20]WorkDone DATA'!$N:$N,BOQ!AG$6,'[20]WorkDone DATA'!$G:$G,BOQ!$B863)*$G863</f>
        <v>#VALUE!</v>
      </c>
      <c r="AH863" s="53" t="e">
        <f>SUMIFS('[20]WorkDone DATA'!$L:$L,'[20]WorkDone DATA'!$N:$N,BOQ!AH$6,'[20]WorkDone DATA'!$G:$G,BOQ!$B863)*$G863</f>
        <v>#VALUE!</v>
      </c>
      <c r="AI863" s="53" t="e">
        <f>SUMIFS('[20]WorkDone DATA'!$L:$L,'[20]WorkDone DATA'!$N:$N,BOQ!AI$6,'[20]WorkDone DATA'!$G:$G,BOQ!$B863)*$G863</f>
        <v>#VALUE!</v>
      </c>
      <c r="AJ863" s="53" t="e">
        <f>SUMIFS('[20]WorkDone DATA'!$L:$L,'[20]WorkDone DATA'!$N:$N,BOQ!AJ$6,'[20]WorkDone DATA'!$G:$G,BOQ!$B863)*$G863</f>
        <v>#VALUE!</v>
      </c>
      <c r="AK863" s="53" t="e">
        <f>SUMIFS('[20]WorkDone DATA'!$L:$L,'[20]WorkDone DATA'!$N:$N,BOQ!AK$6,'[20]WorkDone DATA'!$G:$G,BOQ!$B863)*$G863</f>
        <v>#VALUE!</v>
      </c>
      <c r="AL863" s="53" t="e">
        <f>SUMIFS('[20]WorkDone DATA'!$L:$L,'[20]WorkDone DATA'!$N:$N,BOQ!AL$6,'[20]WorkDone DATA'!$G:$G,BOQ!$B863)*$G863</f>
        <v>#VALUE!</v>
      </c>
      <c r="AM863" s="53" t="e">
        <f>SUMIFS('[20]WorkDone DATA'!$L:$L,'[20]WorkDone DATA'!$N:$N,BOQ!AM$6,'[20]WorkDone DATA'!$G:$G,BOQ!$B863)*$G863</f>
        <v>#VALUE!</v>
      </c>
      <c r="AN863" s="53" t="e">
        <f>SUMIFS('[20]WorkDone DATA'!$L:$L,'[20]WorkDone DATA'!$N:$N,BOQ!AN$6,'[20]WorkDone DATA'!$G:$G,BOQ!$B863)*$G863</f>
        <v>#VALUE!</v>
      </c>
      <c r="AO863" s="53" t="e">
        <f>SUMIFS('[20]WorkDone DATA'!$L:$L,'[20]WorkDone DATA'!$N:$N,BOQ!AO$6,'[20]WorkDone DATA'!$G:$G,BOQ!$B863)*$G863</f>
        <v>#VALUE!</v>
      </c>
      <c r="AP863" s="53" t="e">
        <f>SUMIFS('[20]WorkDone DATA'!$L:$L,'[20]WorkDone DATA'!$N:$N,BOQ!AP$6,'[20]WorkDone DATA'!$G:$G,BOQ!$B863)*$G863</f>
        <v>#VALUE!</v>
      </c>
      <c r="AQ863" s="53" t="e">
        <f>SUMIFS('[20]WorkDone DATA'!$L:$L,'[20]WorkDone DATA'!$N:$N,BOQ!AQ$6,'[20]WorkDone DATA'!$G:$G,BOQ!$B863)*$G863</f>
        <v>#VALUE!</v>
      </c>
      <c r="AR863" s="53" t="e">
        <f>SUMIFS('[20]WorkDone DATA'!$L:$L,'[20]WorkDone DATA'!$N:$N,BOQ!AR$6,'[20]WorkDone DATA'!$G:$G,BOQ!$B863)*$G863</f>
        <v>#VALUE!</v>
      </c>
      <c r="AS863" s="53" t="e">
        <f>SUMIFS('[20]WorkDone DATA'!$L:$L,'[20]WorkDone DATA'!$N:$N,BOQ!AS$6,'[20]WorkDone DATA'!$G:$G,BOQ!$B863)*$G863</f>
        <v>#VALUE!</v>
      </c>
      <c r="AT863" s="53" t="e">
        <f>SUMIFS('[20]WorkDone DATA'!$L:$L,'[20]WorkDone DATA'!$N:$N,BOQ!AT$6,'[20]WorkDone DATA'!$G:$G,BOQ!$B863)*$G863</f>
        <v>#VALUE!</v>
      </c>
      <c r="AU863" s="53" t="e">
        <f>SUMIFS('[20]WorkDone DATA'!$L:$L,'[20]WorkDone DATA'!$N:$N,BOQ!AU$6,'[20]WorkDone DATA'!$G:$G,BOQ!$B863)*$G863</f>
        <v>#VALUE!</v>
      </c>
      <c r="AV863" s="53" t="e">
        <f>SUMIFS('[20]WorkDone DATA'!$L:$L,'[20]WorkDone DATA'!$N:$N,BOQ!AV$6,'[20]WorkDone DATA'!$G:$G,BOQ!$B863)*$G863</f>
        <v>#VALUE!</v>
      </c>
      <c r="AW863" s="53" t="e">
        <f>SUMIFS('[20]WorkDone DATA'!$L:$L,'[20]WorkDone DATA'!$N:$N,BOQ!AW$6,'[20]WorkDone DATA'!$G:$G,BOQ!$B863)*$G863</f>
        <v>#VALUE!</v>
      </c>
      <c r="AX863" s="53" t="e">
        <f>SUMIFS('[20]WorkDone DATA'!$L:$L,'[20]WorkDone DATA'!$N:$N,BOQ!AX$6,'[20]WorkDone DATA'!$G:$G,BOQ!$B863)*$G863</f>
        <v>#VALUE!</v>
      </c>
      <c r="AY863" s="53" t="e">
        <f>SUMIFS('[20]WorkDone DATA'!$L:$L,'[20]WorkDone DATA'!$N:$N,BOQ!AY$6,'[20]WorkDone DATA'!$G:$G,BOQ!$B863)*$G863</f>
        <v>#VALUE!</v>
      </c>
      <c r="AZ863" s="53" t="e">
        <f>SUMIFS('[20]WorkDone DATA'!$L:$L,'[20]WorkDone DATA'!$N:$N,BOQ!AZ$6,'[20]WorkDone DATA'!$G:$G,BOQ!$B863)*$G863</f>
        <v>#VALUE!</v>
      </c>
      <c r="BA863" s="53" t="e">
        <f>SUMIFS('[20]WorkDone DATA'!$L:$L,'[20]WorkDone DATA'!$N:$N,BOQ!BA$6,'[20]WorkDone DATA'!$G:$G,BOQ!$B863)*$G863</f>
        <v>#VALUE!</v>
      </c>
      <c r="BB863" s="53" t="e">
        <f>SUMIFS('[20]WorkDone DATA'!$L:$L,'[20]WorkDone DATA'!$N:$N,BOQ!BB$6,'[20]WorkDone DATA'!$G:$G,BOQ!$B863)*$G863</f>
        <v>#VALUE!</v>
      </c>
      <c r="BC863" s="53" t="e">
        <f>SUMIFS('[20]WorkDone DATA'!$L:$L,'[20]WorkDone DATA'!$N:$N,BOQ!BC$6,'[20]WorkDone DATA'!$G:$G,BOQ!$B863)*$G863</f>
        <v>#VALUE!</v>
      </c>
      <c r="BD863" s="53" t="e">
        <f>SUMIFS('[20]WorkDone DATA'!$L:$L,'[20]WorkDone DATA'!$N:$N,BOQ!BD$6,'[20]WorkDone DATA'!$G:$G,BOQ!$B863)*$G863</f>
        <v>#VALUE!</v>
      </c>
      <c r="BE863" s="53" t="e">
        <f>SUMIFS('[20]WorkDone DATA'!$L:$L,'[20]WorkDone DATA'!$N:$N,BOQ!BE$6,'[20]WorkDone DATA'!$G:$G,BOQ!$B863)*$G863</f>
        <v>#VALUE!</v>
      </c>
      <c r="BF863" s="53" t="e">
        <f>SUMIFS('[20]WorkDone DATA'!$L:$L,'[20]WorkDone DATA'!$N:$N,BOQ!BF$6,'[20]WorkDone DATA'!$G:$G,BOQ!$B863)*$G863</f>
        <v>#VALUE!</v>
      </c>
      <c r="BG863" s="53" t="e">
        <f>SUMIFS('[20]WorkDone DATA'!$L:$L,'[20]WorkDone DATA'!$N:$N,BOQ!BG$6,'[20]WorkDone DATA'!$G:$G,BOQ!$B863)*$G863</f>
        <v>#VALUE!</v>
      </c>
      <c r="BH863" s="53" t="e">
        <f>SUMIFS('[20]WorkDone DATA'!$L:$L,'[20]WorkDone DATA'!$N:$N,BOQ!BH$6,'[20]WorkDone DATA'!$G:$G,BOQ!$B863)*$G863</f>
        <v>#VALUE!</v>
      </c>
      <c r="BI863" s="53" t="e">
        <f>SUMIFS('[20]WorkDone DATA'!$L:$L,'[20]WorkDone DATA'!$N:$N,BOQ!BI$6,'[20]WorkDone DATA'!$G:$G,BOQ!$B863)*$G863</f>
        <v>#VALUE!</v>
      </c>
      <c r="BJ863" s="53" t="e">
        <f>SUMIFS('[20]WorkDone DATA'!$L:$L,'[20]WorkDone DATA'!$N:$N,BOQ!BJ$6,'[20]WorkDone DATA'!$G:$G,BOQ!$B863)*$G863</f>
        <v>#VALUE!</v>
      </c>
      <c r="BK863" s="53" t="e">
        <f>SUMIFS('[20]WorkDone DATA'!$L:$L,'[20]WorkDone DATA'!$N:$N,BOQ!BK$6,'[20]WorkDone DATA'!$G:$G,BOQ!$B863)*$G863</f>
        <v>#VALUE!</v>
      </c>
      <c r="BL863" s="53" t="e">
        <f>SUMIFS('[20]WorkDone DATA'!$L:$L,'[20]WorkDone DATA'!$N:$N,BOQ!BL$6,'[20]WorkDone DATA'!$G:$G,BOQ!$B863)*$G863</f>
        <v>#VALUE!</v>
      </c>
      <c r="BM863" s="53" t="e">
        <f>SUMIFS('[20]WorkDone DATA'!$L:$L,'[20]WorkDone DATA'!$N:$N,BOQ!BM$6,'[20]WorkDone DATA'!$G:$G,BOQ!$B863)*$G863</f>
        <v>#VALUE!</v>
      </c>
      <c r="BN863" s="53" t="e">
        <f>SUMIFS('[20]WorkDone DATA'!$L:$L,'[20]WorkDone DATA'!$N:$N,BOQ!BN$6,'[20]WorkDone DATA'!$G:$G,BOQ!$B863)*$G863</f>
        <v>#VALUE!</v>
      </c>
      <c r="BO863" s="53" t="e">
        <f>SUMIFS('[20]WorkDone DATA'!$L:$L,'[20]WorkDone DATA'!$N:$N,BOQ!BO$6,'[20]WorkDone DATA'!$G:$G,BOQ!$B863)*$G863</f>
        <v>#VALUE!</v>
      </c>
      <c r="BP863" s="53" t="e">
        <f>SUMIFS('[20]WorkDone DATA'!$L:$L,'[20]WorkDone DATA'!$N:$N,BOQ!BP$6,'[20]WorkDone DATA'!$G:$G,BOQ!$B863)*$G863</f>
        <v>#VALUE!</v>
      </c>
      <c r="BQ863" s="53" t="e">
        <f>SUMIFS('[20]WorkDone DATA'!$L:$L,'[20]WorkDone DATA'!$N:$N,BOQ!BQ$6,'[20]WorkDone DATA'!$G:$G,BOQ!$B863)*$G863</f>
        <v>#VALUE!</v>
      </c>
      <c r="BR863" s="53" t="e">
        <f>SUMIFS('[20]WorkDone DATA'!$L:$L,'[20]WorkDone DATA'!$N:$N,BOQ!BR$6,'[20]WorkDone DATA'!$G:$G,BOQ!$B863)*$G863</f>
        <v>#VALUE!</v>
      </c>
      <c r="BS863" s="53" t="e">
        <f>SUMIFS('[20]WorkDone DATA'!$L:$L,'[20]WorkDone DATA'!$N:$N,BOQ!BS$6,'[20]WorkDone DATA'!$G:$G,BOQ!$B863)*$G863</f>
        <v>#VALUE!</v>
      </c>
      <c r="BT863" s="53" t="e">
        <f>SUMIFS('[20]WorkDone DATA'!$L:$L,'[20]WorkDone DATA'!$N:$N,BOQ!BT$6,'[20]WorkDone DATA'!$G:$G,BOQ!$B863)*$G863</f>
        <v>#VALUE!</v>
      </c>
      <c r="BU863" s="53" t="e">
        <f>SUMIFS('[20]WorkDone DATA'!$L:$L,'[20]WorkDone DATA'!$N:$N,BOQ!BU$6,'[20]WorkDone DATA'!$G:$G,BOQ!$B863)*$G863</f>
        <v>#VALUE!</v>
      </c>
      <c r="BV863" s="53" t="e">
        <f>SUMIFS('[20]WorkDone DATA'!$L:$L,'[20]WorkDone DATA'!$N:$N,BOQ!BV$6,'[20]WorkDone DATA'!$G:$G,BOQ!$B863)*$G863</f>
        <v>#VALUE!</v>
      </c>
      <c r="BW863" s="53" t="e">
        <f>SUMIFS('[20]WorkDone DATA'!$L:$L,'[20]WorkDone DATA'!$N:$N,BOQ!BW$6,'[20]WorkDone DATA'!$G:$G,BOQ!$B863)*$G863</f>
        <v>#VALUE!</v>
      </c>
      <c r="BX863" s="53" t="e">
        <f>SUMIFS('[20]WorkDone DATA'!$L:$L,'[20]WorkDone DATA'!$N:$N,BOQ!BX$6,'[20]WorkDone DATA'!$G:$G,BOQ!$B863)*$G863</f>
        <v>#VALUE!</v>
      </c>
    </row>
    <row r="864" spans="1:76" ht="15.6" x14ac:dyDescent="0.35">
      <c r="A864" s="1"/>
      <c r="B864" s="42"/>
      <c r="C864" s="80" t="s">
        <v>233</v>
      </c>
      <c r="D864" s="58"/>
      <c r="E864" s="77"/>
      <c r="F864" s="45"/>
      <c r="G864" s="52"/>
      <c r="H864" s="53">
        <f t="shared" si="118"/>
        <v>0</v>
      </c>
      <c r="K864" s="214"/>
      <c r="L864" s="220" t="e">
        <f t="shared" si="119"/>
        <v>#VALUE!</v>
      </c>
      <c r="M864" s="221" t="e">
        <f t="shared" si="120"/>
        <v>#VALUE!</v>
      </c>
      <c r="N864" s="219"/>
      <c r="O864" s="214">
        <f t="shared" si="121"/>
        <v>0</v>
      </c>
      <c r="P864" s="215" t="e">
        <f t="shared" si="122"/>
        <v>#VALUE!</v>
      </c>
      <c r="R864" s="217" t="e">
        <f>SUMIFS('[20]WorkDone DATA'!$L:$L,'[20]WorkDone DATA'!$N:$N,BOQ!S$6,'[20]WorkDone DATA'!$G:$G,BOQ!$B864)</f>
        <v>#VALUE!</v>
      </c>
      <c r="S864" s="53" t="e">
        <f t="shared" si="123"/>
        <v>#VALUE!</v>
      </c>
      <c r="T864" s="217" t="e">
        <f>SUMIFS('[20]WorkDone DATA'!$L:$L,'[20]WorkDone DATA'!$N:$N,BOQ!U$6,'[20]WorkDone DATA'!$G:$G,BOQ!$B864)</f>
        <v>#VALUE!</v>
      </c>
      <c r="U864" s="53" t="e">
        <f t="shared" si="124"/>
        <v>#VALUE!</v>
      </c>
      <c r="V864" s="217"/>
      <c r="W864" s="53" t="e">
        <f>SUMIFS('[20]WorkDone DATA'!$L:$L,'[20]WorkDone DATA'!$N:$N,BOQ!W$6,'[20]WorkDone DATA'!$G:$G,BOQ!$B864)*$G864</f>
        <v>#VALUE!</v>
      </c>
      <c r="X864" s="217"/>
      <c r="Y864" s="53" t="e">
        <f>SUMIFS('[20]WorkDone DATA'!$L:$L,'[20]WorkDone DATA'!$N:$N,BOQ!Y$6,'[20]WorkDone DATA'!$G:$G,BOQ!$B864)*$G864</f>
        <v>#VALUE!</v>
      </c>
      <c r="Z864" s="217"/>
      <c r="AA864" s="53" t="e">
        <f>SUMIFS('[20]WorkDone DATA'!$L:$L,'[20]WorkDone DATA'!$N:$N,BOQ!AA$6,'[20]WorkDone DATA'!$G:$G,BOQ!$B864)*$G864</f>
        <v>#VALUE!</v>
      </c>
      <c r="AB864" s="53" t="e">
        <f>SUMIFS('[20]WorkDone DATA'!$L:$L,'[20]WorkDone DATA'!$N:$N,BOQ!AB$6,'[20]WorkDone DATA'!$G:$G,BOQ!$B864)*$G864</f>
        <v>#VALUE!</v>
      </c>
      <c r="AC864" s="53" t="e">
        <f>SUMIFS('[20]WorkDone DATA'!$L:$L,'[20]WorkDone DATA'!$N:$N,BOQ!AC$6,'[20]WorkDone DATA'!$G:$G,BOQ!$B864)*$G864</f>
        <v>#VALUE!</v>
      </c>
      <c r="AD864" s="53" t="e">
        <f>SUMIFS('[20]WorkDone DATA'!$L:$L,'[20]WorkDone DATA'!$N:$N,BOQ!AD$6,'[20]WorkDone DATA'!$G:$G,BOQ!$B864)*$G864</f>
        <v>#VALUE!</v>
      </c>
      <c r="AE864" s="53" t="e">
        <f>SUMIFS('[20]WorkDone DATA'!$L:$L,'[20]WorkDone DATA'!$N:$N,BOQ!AE$6,'[20]WorkDone DATA'!$G:$G,BOQ!$B864)*$G864</f>
        <v>#VALUE!</v>
      </c>
      <c r="AF864" s="53" t="e">
        <f>SUMIFS('[20]WorkDone DATA'!$L:$L,'[20]WorkDone DATA'!$N:$N,BOQ!AF$6,'[20]WorkDone DATA'!$G:$G,BOQ!$B864)*$G864</f>
        <v>#VALUE!</v>
      </c>
      <c r="AG864" s="53" t="e">
        <f>SUMIFS('[20]WorkDone DATA'!$L:$L,'[20]WorkDone DATA'!$N:$N,BOQ!AG$6,'[20]WorkDone DATA'!$G:$G,BOQ!$B864)*$G864</f>
        <v>#VALUE!</v>
      </c>
      <c r="AH864" s="53" t="e">
        <f>SUMIFS('[20]WorkDone DATA'!$L:$L,'[20]WorkDone DATA'!$N:$N,BOQ!AH$6,'[20]WorkDone DATA'!$G:$G,BOQ!$B864)*$G864</f>
        <v>#VALUE!</v>
      </c>
      <c r="AI864" s="53" t="e">
        <f>SUMIFS('[20]WorkDone DATA'!$L:$L,'[20]WorkDone DATA'!$N:$N,BOQ!AI$6,'[20]WorkDone DATA'!$G:$G,BOQ!$B864)*$G864</f>
        <v>#VALUE!</v>
      </c>
      <c r="AJ864" s="53" t="e">
        <f>SUMIFS('[20]WorkDone DATA'!$L:$L,'[20]WorkDone DATA'!$N:$N,BOQ!AJ$6,'[20]WorkDone DATA'!$G:$G,BOQ!$B864)*$G864</f>
        <v>#VALUE!</v>
      </c>
      <c r="AK864" s="53" t="e">
        <f>SUMIFS('[20]WorkDone DATA'!$L:$L,'[20]WorkDone DATA'!$N:$N,BOQ!AK$6,'[20]WorkDone DATA'!$G:$G,BOQ!$B864)*$G864</f>
        <v>#VALUE!</v>
      </c>
      <c r="AL864" s="53" t="e">
        <f>SUMIFS('[20]WorkDone DATA'!$L:$L,'[20]WorkDone DATA'!$N:$N,BOQ!AL$6,'[20]WorkDone DATA'!$G:$G,BOQ!$B864)*$G864</f>
        <v>#VALUE!</v>
      </c>
      <c r="AM864" s="53" t="e">
        <f>SUMIFS('[20]WorkDone DATA'!$L:$L,'[20]WorkDone DATA'!$N:$N,BOQ!AM$6,'[20]WorkDone DATA'!$G:$G,BOQ!$B864)*$G864</f>
        <v>#VALUE!</v>
      </c>
      <c r="AN864" s="53" t="e">
        <f>SUMIFS('[20]WorkDone DATA'!$L:$L,'[20]WorkDone DATA'!$N:$N,BOQ!AN$6,'[20]WorkDone DATA'!$G:$G,BOQ!$B864)*$G864</f>
        <v>#VALUE!</v>
      </c>
      <c r="AO864" s="53" t="e">
        <f>SUMIFS('[20]WorkDone DATA'!$L:$L,'[20]WorkDone DATA'!$N:$N,BOQ!AO$6,'[20]WorkDone DATA'!$G:$G,BOQ!$B864)*$G864</f>
        <v>#VALUE!</v>
      </c>
      <c r="AP864" s="53" t="e">
        <f>SUMIFS('[20]WorkDone DATA'!$L:$L,'[20]WorkDone DATA'!$N:$N,BOQ!AP$6,'[20]WorkDone DATA'!$G:$G,BOQ!$B864)*$G864</f>
        <v>#VALUE!</v>
      </c>
      <c r="AQ864" s="53" t="e">
        <f>SUMIFS('[20]WorkDone DATA'!$L:$L,'[20]WorkDone DATA'!$N:$N,BOQ!AQ$6,'[20]WorkDone DATA'!$G:$G,BOQ!$B864)*$G864</f>
        <v>#VALUE!</v>
      </c>
      <c r="AR864" s="53" t="e">
        <f>SUMIFS('[20]WorkDone DATA'!$L:$L,'[20]WorkDone DATA'!$N:$N,BOQ!AR$6,'[20]WorkDone DATA'!$G:$G,BOQ!$B864)*$G864</f>
        <v>#VALUE!</v>
      </c>
      <c r="AS864" s="53" t="e">
        <f>SUMIFS('[20]WorkDone DATA'!$L:$L,'[20]WorkDone DATA'!$N:$N,BOQ!AS$6,'[20]WorkDone DATA'!$G:$G,BOQ!$B864)*$G864</f>
        <v>#VALUE!</v>
      </c>
      <c r="AT864" s="53" t="e">
        <f>SUMIFS('[20]WorkDone DATA'!$L:$L,'[20]WorkDone DATA'!$N:$N,BOQ!AT$6,'[20]WorkDone DATA'!$G:$G,BOQ!$B864)*$G864</f>
        <v>#VALUE!</v>
      </c>
      <c r="AU864" s="53" t="e">
        <f>SUMIFS('[20]WorkDone DATA'!$L:$L,'[20]WorkDone DATA'!$N:$N,BOQ!AU$6,'[20]WorkDone DATA'!$G:$G,BOQ!$B864)*$G864</f>
        <v>#VALUE!</v>
      </c>
      <c r="AV864" s="53" t="e">
        <f>SUMIFS('[20]WorkDone DATA'!$L:$L,'[20]WorkDone DATA'!$N:$N,BOQ!AV$6,'[20]WorkDone DATA'!$G:$G,BOQ!$B864)*$G864</f>
        <v>#VALUE!</v>
      </c>
      <c r="AW864" s="53" t="e">
        <f>SUMIFS('[20]WorkDone DATA'!$L:$L,'[20]WorkDone DATA'!$N:$N,BOQ!AW$6,'[20]WorkDone DATA'!$G:$G,BOQ!$B864)*$G864</f>
        <v>#VALUE!</v>
      </c>
      <c r="AX864" s="53" t="e">
        <f>SUMIFS('[20]WorkDone DATA'!$L:$L,'[20]WorkDone DATA'!$N:$N,BOQ!AX$6,'[20]WorkDone DATA'!$G:$G,BOQ!$B864)*$G864</f>
        <v>#VALUE!</v>
      </c>
      <c r="AY864" s="53" t="e">
        <f>SUMIFS('[20]WorkDone DATA'!$L:$L,'[20]WorkDone DATA'!$N:$N,BOQ!AY$6,'[20]WorkDone DATA'!$G:$G,BOQ!$B864)*$G864</f>
        <v>#VALUE!</v>
      </c>
      <c r="AZ864" s="53" t="e">
        <f>SUMIFS('[20]WorkDone DATA'!$L:$L,'[20]WorkDone DATA'!$N:$N,BOQ!AZ$6,'[20]WorkDone DATA'!$G:$G,BOQ!$B864)*$G864</f>
        <v>#VALUE!</v>
      </c>
      <c r="BA864" s="53" t="e">
        <f>SUMIFS('[20]WorkDone DATA'!$L:$L,'[20]WorkDone DATA'!$N:$N,BOQ!BA$6,'[20]WorkDone DATA'!$G:$G,BOQ!$B864)*$G864</f>
        <v>#VALUE!</v>
      </c>
      <c r="BB864" s="53" t="e">
        <f>SUMIFS('[20]WorkDone DATA'!$L:$L,'[20]WorkDone DATA'!$N:$N,BOQ!BB$6,'[20]WorkDone DATA'!$G:$G,BOQ!$B864)*$G864</f>
        <v>#VALUE!</v>
      </c>
      <c r="BC864" s="53" t="e">
        <f>SUMIFS('[20]WorkDone DATA'!$L:$L,'[20]WorkDone DATA'!$N:$N,BOQ!BC$6,'[20]WorkDone DATA'!$G:$G,BOQ!$B864)*$G864</f>
        <v>#VALUE!</v>
      </c>
      <c r="BD864" s="53" t="e">
        <f>SUMIFS('[20]WorkDone DATA'!$L:$L,'[20]WorkDone DATA'!$N:$N,BOQ!BD$6,'[20]WorkDone DATA'!$G:$G,BOQ!$B864)*$G864</f>
        <v>#VALUE!</v>
      </c>
      <c r="BE864" s="53" t="e">
        <f>SUMIFS('[20]WorkDone DATA'!$L:$L,'[20]WorkDone DATA'!$N:$N,BOQ!BE$6,'[20]WorkDone DATA'!$G:$G,BOQ!$B864)*$G864</f>
        <v>#VALUE!</v>
      </c>
      <c r="BF864" s="53" t="e">
        <f>SUMIFS('[20]WorkDone DATA'!$L:$L,'[20]WorkDone DATA'!$N:$N,BOQ!BF$6,'[20]WorkDone DATA'!$G:$G,BOQ!$B864)*$G864</f>
        <v>#VALUE!</v>
      </c>
      <c r="BG864" s="53" t="e">
        <f>SUMIFS('[20]WorkDone DATA'!$L:$L,'[20]WorkDone DATA'!$N:$N,BOQ!BG$6,'[20]WorkDone DATA'!$G:$G,BOQ!$B864)*$G864</f>
        <v>#VALUE!</v>
      </c>
      <c r="BH864" s="53" t="e">
        <f>SUMIFS('[20]WorkDone DATA'!$L:$L,'[20]WorkDone DATA'!$N:$N,BOQ!BH$6,'[20]WorkDone DATA'!$G:$G,BOQ!$B864)*$G864</f>
        <v>#VALUE!</v>
      </c>
      <c r="BI864" s="53" t="e">
        <f>SUMIFS('[20]WorkDone DATA'!$L:$L,'[20]WorkDone DATA'!$N:$N,BOQ!BI$6,'[20]WorkDone DATA'!$G:$G,BOQ!$B864)*$G864</f>
        <v>#VALUE!</v>
      </c>
      <c r="BJ864" s="53" t="e">
        <f>SUMIFS('[20]WorkDone DATA'!$L:$L,'[20]WorkDone DATA'!$N:$N,BOQ!BJ$6,'[20]WorkDone DATA'!$G:$G,BOQ!$B864)*$G864</f>
        <v>#VALUE!</v>
      </c>
      <c r="BK864" s="53" t="e">
        <f>SUMIFS('[20]WorkDone DATA'!$L:$L,'[20]WorkDone DATA'!$N:$N,BOQ!BK$6,'[20]WorkDone DATA'!$G:$G,BOQ!$B864)*$G864</f>
        <v>#VALUE!</v>
      </c>
      <c r="BL864" s="53" t="e">
        <f>SUMIFS('[20]WorkDone DATA'!$L:$L,'[20]WorkDone DATA'!$N:$N,BOQ!BL$6,'[20]WorkDone DATA'!$G:$G,BOQ!$B864)*$G864</f>
        <v>#VALUE!</v>
      </c>
      <c r="BM864" s="53" t="e">
        <f>SUMIFS('[20]WorkDone DATA'!$L:$L,'[20]WorkDone DATA'!$N:$N,BOQ!BM$6,'[20]WorkDone DATA'!$G:$G,BOQ!$B864)*$G864</f>
        <v>#VALUE!</v>
      </c>
      <c r="BN864" s="53" t="e">
        <f>SUMIFS('[20]WorkDone DATA'!$L:$L,'[20]WorkDone DATA'!$N:$N,BOQ!BN$6,'[20]WorkDone DATA'!$G:$G,BOQ!$B864)*$G864</f>
        <v>#VALUE!</v>
      </c>
      <c r="BO864" s="53" t="e">
        <f>SUMIFS('[20]WorkDone DATA'!$L:$L,'[20]WorkDone DATA'!$N:$N,BOQ!BO$6,'[20]WorkDone DATA'!$G:$G,BOQ!$B864)*$G864</f>
        <v>#VALUE!</v>
      </c>
      <c r="BP864" s="53" t="e">
        <f>SUMIFS('[20]WorkDone DATA'!$L:$L,'[20]WorkDone DATA'!$N:$N,BOQ!BP$6,'[20]WorkDone DATA'!$G:$G,BOQ!$B864)*$G864</f>
        <v>#VALUE!</v>
      </c>
      <c r="BQ864" s="53" t="e">
        <f>SUMIFS('[20]WorkDone DATA'!$L:$L,'[20]WorkDone DATA'!$N:$N,BOQ!BQ$6,'[20]WorkDone DATA'!$G:$G,BOQ!$B864)*$G864</f>
        <v>#VALUE!</v>
      </c>
      <c r="BR864" s="53" t="e">
        <f>SUMIFS('[20]WorkDone DATA'!$L:$L,'[20]WorkDone DATA'!$N:$N,BOQ!BR$6,'[20]WorkDone DATA'!$G:$G,BOQ!$B864)*$G864</f>
        <v>#VALUE!</v>
      </c>
      <c r="BS864" s="53" t="e">
        <f>SUMIFS('[20]WorkDone DATA'!$L:$L,'[20]WorkDone DATA'!$N:$N,BOQ!BS$6,'[20]WorkDone DATA'!$G:$G,BOQ!$B864)*$G864</f>
        <v>#VALUE!</v>
      </c>
      <c r="BT864" s="53" t="e">
        <f>SUMIFS('[20]WorkDone DATA'!$L:$L,'[20]WorkDone DATA'!$N:$N,BOQ!BT$6,'[20]WorkDone DATA'!$G:$G,BOQ!$B864)*$G864</f>
        <v>#VALUE!</v>
      </c>
      <c r="BU864" s="53" t="e">
        <f>SUMIFS('[20]WorkDone DATA'!$L:$L,'[20]WorkDone DATA'!$N:$N,BOQ!BU$6,'[20]WorkDone DATA'!$G:$G,BOQ!$B864)*$G864</f>
        <v>#VALUE!</v>
      </c>
      <c r="BV864" s="53" t="e">
        <f>SUMIFS('[20]WorkDone DATA'!$L:$L,'[20]WorkDone DATA'!$N:$N,BOQ!BV$6,'[20]WorkDone DATA'!$G:$G,BOQ!$B864)*$G864</f>
        <v>#VALUE!</v>
      </c>
      <c r="BW864" s="53" t="e">
        <f>SUMIFS('[20]WorkDone DATA'!$L:$L,'[20]WorkDone DATA'!$N:$N,BOQ!BW$6,'[20]WorkDone DATA'!$G:$G,BOQ!$B864)*$G864</f>
        <v>#VALUE!</v>
      </c>
      <c r="BX864" s="53" t="e">
        <f>SUMIFS('[20]WorkDone DATA'!$L:$L,'[20]WorkDone DATA'!$N:$N,BOQ!BX$6,'[20]WorkDone DATA'!$G:$G,BOQ!$B864)*$G864</f>
        <v>#VALUE!</v>
      </c>
    </row>
    <row r="865" spans="1:76" ht="15.6" x14ac:dyDescent="0.35">
      <c r="A865" s="1" t="str">
        <f>C864</f>
        <v>Wiring (PVC 2.5mm2 )</v>
      </c>
      <c r="B865" s="42">
        <v>2.4660000000000002</v>
      </c>
      <c r="C865" s="151" t="s">
        <v>11</v>
      </c>
      <c r="D865" s="152" t="s">
        <v>96</v>
      </c>
      <c r="E865" s="77" t="s">
        <v>13</v>
      </c>
      <c r="F865" s="45">
        <v>9800</v>
      </c>
      <c r="G865" s="52">
        <v>26.77</v>
      </c>
      <c r="H865" s="53">
        <f t="shared" si="118"/>
        <v>262346</v>
      </c>
      <c r="K865" s="214" t="e">
        <f t="shared" si="125"/>
        <v>#VALUE!</v>
      </c>
      <c r="L865" s="220" t="e">
        <f t="shared" si="119"/>
        <v>#VALUE!</v>
      </c>
      <c r="M865" s="221" t="e">
        <f t="shared" si="120"/>
        <v>#VALUE!</v>
      </c>
      <c r="N865" s="219"/>
      <c r="O865" s="214" t="e">
        <f t="shared" si="121"/>
        <v>#VALUE!</v>
      </c>
      <c r="P865" s="215" t="e">
        <f t="shared" si="122"/>
        <v>#VALUE!</v>
      </c>
      <c r="R865" s="217" t="e">
        <f>SUMIFS('[20]WorkDone DATA'!$L:$L,'[20]WorkDone DATA'!$N:$N,BOQ!S$6,'[20]WorkDone DATA'!$G:$G,BOQ!$B865)</f>
        <v>#VALUE!</v>
      </c>
      <c r="S865" s="53" t="e">
        <f t="shared" si="123"/>
        <v>#VALUE!</v>
      </c>
      <c r="T865" s="217" t="e">
        <f>SUMIFS('[20]WorkDone DATA'!$L:$L,'[20]WorkDone DATA'!$N:$N,BOQ!U$6,'[20]WorkDone DATA'!$G:$G,BOQ!$B865)</f>
        <v>#VALUE!</v>
      </c>
      <c r="U865" s="53" t="e">
        <f t="shared" si="124"/>
        <v>#VALUE!</v>
      </c>
      <c r="V865" s="217"/>
      <c r="W865" s="53" t="e">
        <f>SUMIFS('[20]WorkDone DATA'!$L:$L,'[20]WorkDone DATA'!$N:$N,BOQ!W$6,'[20]WorkDone DATA'!$G:$G,BOQ!$B865)*$G865</f>
        <v>#VALUE!</v>
      </c>
      <c r="X865" s="217"/>
      <c r="Y865" s="53" t="e">
        <f>SUMIFS('[20]WorkDone DATA'!$L:$L,'[20]WorkDone DATA'!$N:$N,BOQ!Y$6,'[20]WorkDone DATA'!$G:$G,BOQ!$B865)*$G865</f>
        <v>#VALUE!</v>
      </c>
      <c r="Z865" s="217"/>
      <c r="AA865" s="53" t="e">
        <f>SUMIFS('[20]WorkDone DATA'!$L:$L,'[20]WorkDone DATA'!$N:$N,BOQ!AA$6,'[20]WorkDone DATA'!$G:$G,BOQ!$B865)*$G865</f>
        <v>#VALUE!</v>
      </c>
      <c r="AB865" s="53" t="e">
        <f>SUMIFS('[20]WorkDone DATA'!$L:$L,'[20]WorkDone DATA'!$N:$N,BOQ!AB$6,'[20]WorkDone DATA'!$G:$G,BOQ!$B865)*$G865</f>
        <v>#VALUE!</v>
      </c>
      <c r="AC865" s="53" t="e">
        <f>SUMIFS('[20]WorkDone DATA'!$L:$L,'[20]WorkDone DATA'!$N:$N,BOQ!AC$6,'[20]WorkDone DATA'!$G:$G,BOQ!$B865)*$G865</f>
        <v>#VALUE!</v>
      </c>
      <c r="AD865" s="53" t="e">
        <f>SUMIFS('[20]WorkDone DATA'!$L:$L,'[20]WorkDone DATA'!$N:$N,BOQ!AD$6,'[20]WorkDone DATA'!$G:$G,BOQ!$B865)*$G865</f>
        <v>#VALUE!</v>
      </c>
      <c r="AE865" s="53" t="e">
        <f>SUMIFS('[20]WorkDone DATA'!$L:$L,'[20]WorkDone DATA'!$N:$N,BOQ!AE$6,'[20]WorkDone DATA'!$G:$G,BOQ!$B865)*$G865</f>
        <v>#VALUE!</v>
      </c>
      <c r="AF865" s="53" t="e">
        <f>SUMIFS('[20]WorkDone DATA'!$L:$L,'[20]WorkDone DATA'!$N:$N,BOQ!AF$6,'[20]WorkDone DATA'!$G:$G,BOQ!$B865)*$G865</f>
        <v>#VALUE!</v>
      </c>
      <c r="AG865" s="53" t="e">
        <f>SUMIFS('[20]WorkDone DATA'!$L:$L,'[20]WorkDone DATA'!$N:$N,BOQ!AG$6,'[20]WorkDone DATA'!$G:$G,BOQ!$B865)*$G865</f>
        <v>#VALUE!</v>
      </c>
      <c r="AH865" s="53" t="e">
        <f>SUMIFS('[20]WorkDone DATA'!$L:$L,'[20]WorkDone DATA'!$N:$N,BOQ!AH$6,'[20]WorkDone DATA'!$G:$G,BOQ!$B865)*$G865</f>
        <v>#VALUE!</v>
      </c>
      <c r="AI865" s="53" t="e">
        <f>SUMIFS('[20]WorkDone DATA'!$L:$L,'[20]WorkDone DATA'!$N:$N,BOQ!AI$6,'[20]WorkDone DATA'!$G:$G,BOQ!$B865)*$G865</f>
        <v>#VALUE!</v>
      </c>
      <c r="AJ865" s="53" t="e">
        <f>SUMIFS('[20]WorkDone DATA'!$L:$L,'[20]WorkDone DATA'!$N:$N,BOQ!AJ$6,'[20]WorkDone DATA'!$G:$G,BOQ!$B865)*$G865</f>
        <v>#VALUE!</v>
      </c>
      <c r="AK865" s="53" t="e">
        <f>SUMIFS('[20]WorkDone DATA'!$L:$L,'[20]WorkDone DATA'!$N:$N,BOQ!AK$6,'[20]WorkDone DATA'!$G:$G,BOQ!$B865)*$G865</f>
        <v>#VALUE!</v>
      </c>
      <c r="AL865" s="53" t="e">
        <f>SUMIFS('[20]WorkDone DATA'!$L:$L,'[20]WorkDone DATA'!$N:$N,BOQ!AL$6,'[20]WorkDone DATA'!$G:$G,BOQ!$B865)*$G865</f>
        <v>#VALUE!</v>
      </c>
      <c r="AM865" s="53" t="e">
        <f>SUMIFS('[20]WorkDone DATA'!$L:$L,'[20]WorkDone DATA'!$N:$N,BOQ!AM$6,'[20]WorkDone DATA'!$G:$G,BOQ!$B865)*$G865</f>
        <v>#VALUE!</v>
      </c>
      <c r="AN865" s="53" t="e">
        <f>SUMIFS('[20]WorkDone DATA'!$L:$L,'[20]WorkDone DATA'!$N:$N,BOQ!AN$6,'[20]WorkDone DATA'!$G:$G,BOQ!$B865)*$G865</f>
        <v>#VALUE!</v>
      </c>
      <c r="AO865" s="53" t="e">
        <f>SUMIFS('[20]WorkDone DATA'!$L:$L,'[20]WorkDone DATA'!$N:$N,BOQ!AO$6,'[20]WorkDone DATA'!$G:$G,BOQ!$B865)*$G865</f>
        <v>#VALUE!</v>
      </c>
      <c r="AP865" s="53" t="e">
        <f>SUMIFS('[20]WorkDone DATA'!$L:$L,'[20]WorkDone DATA'!$N:$N,BOQ!AP$6,'[20]WorkDone DATA'!$G:$G,BOQ!$B865)*$G865</f>
        <v>#VALUE!</v>
      </c>
      <c r="AQ865" s="53" t="e">
        <f>SUMIFS('[20]WorkDone DATA'!$L:$L,'[20]WorkDone DATA'!$N:$N,BOQ!AQ$6,'[20]WorkDone DATA'!$G:$G,BOQ!$B865)*$G865</f>
        <v>#VALUE!</v>
      </c>
      <c r="AR865" s="53" t="e">
        <f>SUMIFS('[20]WorkDone DATA'!$L:$L,'[20]WorkDone DATA'!$N:$N,BOQ!AR$6,'[20]WorkDone DATA'!$G:$G,BOQ!$B865)*$G865</f>
        <v>#VALUE!</v>
      </c>
      <c r="AS865" s="53" t="e">
        <f>SUMIFS('[20]WorkDone DATA'!$L:$L,'[20]WorkDone DATA'!$N:$N,BOQ!AS$6,'[20]WorkDone DATA'!$G:$G,BOQ!$B865)*$G865</f>
        <v>#VALUE!</v>
      </c>
      <c r="AT865" s="53" t="e">
        <f>SUMIFS('[20]WorkDone DATA'!$L:$L,'[20]WorkDone DATA'!$N:$N,BOQ!AT$6,'[20]WorkDone DATA'!$G:$G,BOQ!$B865)*$G865</f>
        <v>#VALUE!</v>
      </c>
      <c r="AU865" s="53" t="e">
        <f>SUMIFS('[20]WorkDone DATA'!$L:$L,'[20]WorkDone DATA'!$N:$N,BOQ!AU$6,'[20]WorkDone DATA'!$G:$G,BOQ!$B865)*$G865</f>
        <v>#VALUE!</v>
      </c>
      <c r="AV865" s="53" t="e">
        <f>SUMIFS('[20]WorkDone DATA'!$L:$L,'[20]WorkDone DATA'!$N:$N,BOQ!AV$6,'[20]WorkDone DATA'!$G:$G,BOQ!$B865)*$G865</f>
        <v>#VALUE!</v>
      </c>
      <c r="AW865" s="53" t="e">
        <f>SUMIFS('[20]WorkDone DATA'!$L:$L,'[20]WorkDone DATA'!$N:$N,BOQ!AW$6,'[20]WorkDone DATA'!$G:$G,BOQ!$B865)*$G865</f>
        <v>#VALUE!</v>
      </c>
      <c r="AX865" s="53" t="e">
        <f>SUMIFS('[20]WorkDone DATA'!$L:$L,'[20]WorkDone DATA'!$N:$N,BOQ!AX$6,'[20]WorkDone DATA'!$G:$G,BOQ!$B865)*$G865</f>
        <v>#VALUE!</v>
      </c>
      <c r="AY865" s="53" t="e">
        <f>SUMIFS('[20]WorkDone DATA'!$L:$L,'[20]WorkDone DATA'!$N:$N,BOQ!AY$6,'[20]WorkDone DATA'!$G:$G,BOQ!$B865)*$G865</f>
        <v>#VALUE!</v>
      </c>
      <c r="AZ865" s="53" t="e">
        <f>SUMIFS('[20]WorkDone DATA'!$L:$L,'[20]WorkDone DATA'!$N:$N,BOQ!AZ$6,'[20]WorkDone DATA'!$G:$G,BOQ!$B865)*$G865</f>
        <v>#VALUE!</v>
      </c>
      <c r="BA865" s="53" t="e">
        <f>SUMIFS('[20]WorkDone DATA'!$L:$L,'[20]WorkDone DATA'!$N:$N,BOQ!BA$6,'[20]WorkDone DATA'!$G:$G,BOQ!$B865)*$G865</f>
        <v>#VALUE!</v>
      </c>
      <c r="BB865" s="53" t="e">
        <f>SUMIFS('[20]WorkDone DATA'!$L:$L,'[20]WorkDone DATA'!$N:$N,BOQ!BB$6,'[20]WorkDone DATA'!$G:$G,BOQ!$B865)*$G865</f>
        <v>#VALUE!</v>
      </c>
      <c r="BC865" s="53" t="e">
        <f>SUMIFS('[20]WorkDone DATA'!$L:$L,'[20]WorkDone DATA'!$N:$N,BOQ!BC$6,'[20]WorkDone DATA'!$G:$G,BOQ!$B865)*$G865</f>
        <v>#VALUE!</v>
      </c>
      <c r="BD865" s="53" t="e">
        <f>SUMIFS('[20]WorkDone DATA'!$L:$L,'[20]WorkDone DATA'!$N:$N,BOQ!BD$6,'[20]WorkDone DATA'!$G:$G,BOQ!$B865)*$G865</f>
        <v>#VALUE!</v>
      </c>
      <c r="BE865" s="53" t="e">
        <f>SUMIFS('[20]WorkDone DATA'!$L:$L,'[20]WorkDone DATA'!$N:$N,BOQ!BE$6,'[20]WorkDone DATA'!$G:$G,BOQ!$B865)*$G865</f>
        <v>#VALUE!</v>
      </c>
      <c r="BF865" s="53" t="e">
        <f>SUMIFS('[20]WorkDone DATA'!$L:$L,'[20]WorkDone DATA'!$N:$N,BOQ!BF$6,'[20]WorkDone DATA'!$G:$G,BOQ!$B865)*$G865</f>
        <v>#VALUE!</v>
      </c>
      <c r="BG865" s="53" t="e">
        <f>SUMIFS('[20]WorkDone DATA'!$L:$L,'[20]WorkDone DATA'!$N:$N,BOQ!BG$6,'[20]WorkDone DATA'!$G:$G,BOQ!$B865)*$G865</f>
        <v>#VALUE!</v>
      </c>
      <c r="BH865" s="53" t="e">
        <f>SUMIFS('[20]WorkDone DATA'!$L:$L,'[20]WorkDone DATA'!$N:$N,BOQ!BH$6,'[20]WorkDone DATA'!$G:$G,BOQ!$B865)*$G865</f>
        <v>#VALUE!</v>
      </c>
      <c r="BI865" s="53" t="e">
        <f>SUMIFS('[20]WorkDone DATA'!$L:$L,'[20]WorkDone DATA'!$N:$N,BOQ!BI$6,'[20]WorkDone DATA'!$G:$G,BOQ!$B865)*$G865</f>
        <v>#VALUE!</v>
      </c>
      <c r="BJ865" s="53" t="e">
        <f>SUMIFS('[20]WorkDone DATA'!$L:$L,'[20]WorkDone DATA'!$N:$N,BOQ!BJ$6,'[20]WorkDone DATA'!$G:$G,BOQ!$B865)*$G865</f>
        <v>#VALUE!</v>
      </c>
      <c r="BK865" s="53" t="e">
        <f>SUMIFS('[20]WorkDone DATA'!$L:$L,'[20]WorkDone DATA'!$N:$N,BOQ!BK$6,'[20]WorkDone DATA'!$G:$G,BOQ!$B865)*$G865</f>
        <v>#VALUE!</v>
      </c>
      <c r="BL865" s="53" t="e">
        <f>SUMIFS('[20]WorkDone DATA'!$L:$L,'[20]WorkDone DATA'!$N:$N,BOQ!BL$6,'[20]WorkDone DATA'!$G:$G,BOQ!$B865)*$G865</f>
        <v>#VALUE!</v>
      </c>
      <c r="BM865" s="53" t="e">
        <f>SUMIFS('[20]WorkDone DATA'!$L:$L,'[20]WorkDone DATA'!$N:$N,BOQ!BM$6,'[20]WorkDone DATA'!$G:$G,BOQ!$B865)*$G865</f>
        <v>#VALUE!</v>
      </c>
      <c r="BN865" s="53" t="e">
        <f>SUMIFS('[20]WorkDone DATA'!$L:$L,'[20]WorkDone DATA'!$N:$N,BOQ!BN$6,'[20]WorkDone DATA'!$G:$G,BOQ!$B865)*$G865</f>
        <v>#VALUE!</v>
      </c>
      <c r="BO865" s="53" t="e">
        <f>SUMIFS('[20]WorkDone DATA'!$L:$L,'[20]WorkDone DATA'!$N:$N,BOQ!BO$6,'[20]WorkDone DATA'!$G:$G,BOQ!$B865)*$G865</f>
        <v>#VALUE!</v>
      </c>
      <c r="BP865" s="53" t="e">
        <f>SUMIFS('[20]WorkDone DATA'!$L:$L,'[20]WorkDone DATA'!$N:$N,BOQ!BP$6,'[20]WorkDone DATA'!$G:$G,BOQ!$B865)*$G865</f>
        <v>#VALUE!</v>
      </c>
      <c r="BQ865" s="53" t="e">
        <f>SUMIFS('[20]WorkDone DATA'!$L:$L,'[20]WorkDone DATA'!$N:$N,BOQ!BQ$6,'[20]WorkDone DATA'!$G:$G,BOQ!$B865)*$G865</f>
        <v>#VALUE!</v>
      </c>
      <c r="BR865" s="53" t="e">
        <f>SUMIFS('[20]WorkDone DATA'!$L:$L,'[20]WorkDone DATA'!$N:$N,BOQ!BR$6,'[20]WorkDone DATA'!$G:$G,BOQ!$B865)*$G865</f>
        <v>#VALUE!</v>
      </c>
      <c r="BS865" s="53" t="e">
        <f>SUMIFS('[20]WorkDone DATA'!$L:$L,'[20]WorkDone DATA'!$N:$N,BOQ!BS$6,'[20]WorkDone DATA'!$G:$G,BOQ!$B865)*$G865</f>
        <v>#VALUE!</v>
      </c>
      <c r="BT865" s="53" t="e">
        <f>SUMIFS('[20]WorkDone DATA'!$L:$L,'[20]WorkDone DATA'!$N:$N,BOQ!BT$6,'[20]WorkDone DATA'!$G:$G,BOQ!$B865)*$G865</f>
        <v>#VALUE!</v>
      </c>
      <c r="BU865" s="53" t="e">
        <f>SUMIFS('[20]WorkDone DATA'!$L:$L,'[20]WorkDone DATA'!$N:$N,BOQ!BU$6,'[20]WorkDone DATA'!$G:$G,BOQ!$B865)*$G865</f>
        <v>#VALUE!</v>
      </c>
      <c r="BV865" s="53" t="e">
        <f>SUMIFS('[20]WorkDone DATA'!$L:$L,'[20]WorkDone DATA'!$N:$N,BOQ!BV$6,'[20]WorkDone DATA'!$G:$G,BOQ!$B865)*$G865</f>
        <v>#VALUE!</v>
      </c>
      <c r="BW865" s="53" t="e">
        <f>SUMIFS('[20]WorkDone DATA'!$L:$L,'[20]WorkDone DATA'!$N:$N,BOQ!BW$6,'[20]WorkDone DATA'!$G:$G,BOQ!$B865)*$G865</f>
        <v>#VALUE!</v>
      </c>
      <c r="BX865" s="53" t="e">
        <f>SUMIFS('[20]WorkDone DATA'!$L:$L,'[20]WorkDone DATA'!$N:$N,BOQ!BX$6,'[20]WorkDone DATA'!$G:$G,BOQ!$B865)*$G865</f>
        <v>#VALUE!</v>
      </c>
    </row>
    <row r="866" spans="1:76" ht="15.6" x14ac:dyDescent="0.35">
      <c r="A866" s="1" t="str">
        <f>C864</f>
        <v>Wiring (PVC 2.5mm2 )</v>
      </c>
      <c r="B866" s="42">
        <v>2.4670000000000001</v>
      </c>
      <c r="C866" s="151" t="s">
        <v>53</v>
      </c>
      <c r="D866" s="152" t="s">
        <v>46</v>
      </c>
      <c r="E866" s="77" t="s">
        <v>13</v>
      </c>
      <c r="F866" s="45">
        <v>9800</v>
      </c>
      <c r="G866" s="52">
        <v>33.1</v>
      </c>
      <c r="H866" s="53">
        <f t="shared" si="118"/>
        <v>324380</v>
      </c>
      <c r="K866" s="214" t="e">
        <f t="shared" si="125"/>
        <v>#VALUE!</v>
      </c>
      <c r="L866" s="220" t="e">
        <f t="shared" si="119"/>
        <v>#VALUE!</v>
      </c>
      <c r="M866" s="221" t="e">
        <f t="shared" si="120"/>
        <v>#VALUE!</v>
      </c>
      <c r="N866" s="219"/>
      <c r="O866" s="214" t="e">
        <f t="shared" si="121"/>
        <v>#VALUE!</v>
      </c>
      <c r="P866" s="215" t="e">
        <f t="shared" si="122"/>
        <v>#VALUE!</v>
      </c>
      <c r="R866" s="217" t="e">
        <f>SUMIFS('[20]WorkDone DATA'!$L:$L,'[20]WorkDone DATA'!$N:$N,BOQ!S$6,'[20]WorkDone DATA'!$G:$G,BOQ!$B866)</f>
        <v>#VALUE!</v>
      </c>
      <c r="S866" s="53" t="e">
        <f t="shared" si="123"/>
        <v>#VALUE!</v>
      </c>
      <c r="T866" s="217" t="e">
        <f>SUMIFS('[20]WorkDone DATA'!$L:$L,'[20]WorkDone DATA'!$N:$N,BOQ!U$6,'[20]WorkDone DATA'!$G:$G,BOQ!$B866)</f>
        <v>#VALUE!</v>
      </c>
      <c r="U866" s="53" t="e">
        <f t="shared" si="124"/>
        <v>#VALUE!</v>
      </c>
      <c r="V866" s="217"/>
      <c r="W866" s="53" t="e">
        <f>SUMIFS('[20]WorkDone DATA'!$L:$L,'[20]WorkDone DATA'!$N:$N,BOQ!W$6,'[20]WorkDone DATA'!$G:$G,BOQ!$B866)*$G866</f>
        <v>#VALUE!</v>
      </c>
      <c r="X866" s="217"/>
      <c r="Y866" s="53" t="e">
        <f>SUMIFS('[20]WorkDone DATA'!$L:$L,'[20]WorkDone DATA'!$N:$N,BOQ!Y$6,'[20]WorkDone DATA'!$G:$G,BOQ!$B866)*$G866</f>
        <v>#VALUE!</v>
      </c>
      <c r="Z866" s="217"/>
      <c r="AA866" s="53" t="e">
        <f>SUMIFS('[20]WorkDone DATA'!$L:$L,'[20]WorkDone DATA'!$N:$N,BOQ!AA$6,'[20]WorkDone DATA'!$G:$G,BOQ!$B866)*$G866</f>
        <v>#VALUE!</v>
      </c>
      <c r="AB866" s="53" t="e">
        <f>SUMIFS('[20]WorkDone DATA'!$L:$L,'[20]WorkDone DATA'!$N:$N,BOQ!AB$6,'[20]WorkDone DATA'!$G:$G,BOQ!$B866)*$G866</f>
        <v>#VALUE!</v>
      </c>
      <c r="AC866" s="53" t="e">
        <f>SUMIFS('[20]WorkDone DATA'!$L:$L,'[20]WorkDone DATA'!$N:$N,BOQ!AC$6,'[20]WorkDone DATA'!$G:$G,BOQ!$B866)*$G866</f>
        <v>#VALUE!</v>
      </c>
      <c r="AD866" s="53" t="e">
        <f>SUMIFS('[20]WorkDone DATA'!$L:$L,'[20]WorkDone DATA'!$N:$N,BOQ!AD$6,'[20]WorkDone DATA'!$G:$G,BOQ!$B866)*$G866</f>
        <v>#VALUE!</v>
      </c>
      <c r="AE866" s="53" t="e">
        <f>SUMIFS('[20]WorkDone DATA'!$L:$L,'[20]WorkDone DATA'!$N:$N,BOQ!AE$6,'[20]WorkDone DATA'!$G:$G,BOQ!$B866)*$G866</f>
        <v>#VALUE!</v>
      </c>
      <c r="AF866" s="53" t="e">
        <f>SUMIFS('[20]WorkDone DATA'!$L:$L,'[20]WorkDone DATA'!$N:$N,BOQ!AF$6,'[20]WorkDone DATA'!$G:$G,BOQ!$B866)*$G866</f>
        <v>#VALUE!</v>
      </c>
      <c r="AG866" s="53" t="e">
        <f>SUMIFS('[20]WorkDone DATA'!$L:$L,'[20]WorkDone DATA'!$N:$N,BOQ!AG$6,'[20]WorkDone DATA'!$G:$G,BOQ!$B866)*$G866</f>
        <v>#VALUE!</v>
      </c>
      <c r="AH866" s="53" t="e">
        <f>SUMIFS('[20]WorkDone DATA'!$L:$L,'[20]WorkDone DATA'!$N:$N,BOQ!AH$6,'[20]WorkDone DATA'!$G:$G,BOQ!$B866)*$G866</f>
        <v>#VALUE!</v>
      </c>
      <c r="AI866" s="53" t="e">
        <f>SUMIFS('[20]WorkDone DATA'!$L:$L,'[20]WorkDone DATA'!$N:$N,BOQ!AI$6,'[20]WorkDone DATA'!$G:$G,BOQ!$B866)*$G866</f>
        <v>#VALUE!</v>
      </c>
      <c r="AJ866" s="53" t="e">
        <f>SUMIFS('[20]WorkDone DATA'!$L:$L,'[20]WorkDone DATA'!$N:$N,BOQ!AJ$6,'[20]WorkDone DATA'!$G:$G,BOQ!$B866)*$G866</f>
        <v>#VALUE!</v>
      </c>
      <c r="AK866" s="53" t="e">
        <f>SUMIFS('[20]WorkDone DATA'!$L:$L,'[20]WorkDone DATA'!$N:$N,BOQ!AK$6,'[20]WorkDone DATA'!$G:$G,BOQ!$B866)*$G866</f>
        <v>#VALUE!</v>
      </c>
      <c r="AL866" s="53" t="e">
        <f>SUMIFS('[20]WorkDone DATA'!$L:$L,'[20]WorkDone DATA'!$N:$N,BOQ!AL$6,'[20]WorkDone DATA'!$G:$G,BOQ!$B866)*$G866</f>
        <v>#VALUE!</v>
      </c>
      <c r="AM866" s="53" t="e">
        <f>SUMIFS('[20]WorkDone DATA'!$L:$L,'[20]WorkDone DATA'!$N:$N,BOQ!AM$6,'[20]WorkDone DATA'!$G:$G,BOQ!$B866)*$G866</f>
        <v>#VALUE!</v>
      </c>
      <c r="AN866" s="53" t="e">
        <f>SUMIFS('[20]WorkDone DATA'!$L:$L,'[20]WorkDone DATA'!$N:$N,BOQ!AN$6,'[20]WorkDone DATA'!$G:$G,BOQ!$B866)*$G866</f>
        <v>#VALUE!</v>
      </c>
      <c r="AO866" s="53" t="e">
        <f>SUMIFS('[20]WorkDone DATA'!$L:$L,'[20]WorkDone DATA'!$N:$N,BOQ!AO$6,'[20]WorkDone DATA'!$G:$G,BOQ!$B866)*$G866</f>
        <v>#VALUE!</v>
      </c>
      <c r="AP866" s="53" t="e">
        <f>SUMIFS('[20]WorkDone DATA'!$L:$L,'[20]WorkDone DATA'!$N:$N,BOQ!AP$6,'[20]WorkDone DATA'!$G:$G,BOQ!$B866)*$G866</f>
        <v>#VALUE!</v>
      </c>
      <c r="AQ866" s="53" t="e">
        <f>SUMIFS('[20]WorkDone DATA'!$L:$L,'[20]WorkDone DATA'!$N:$N,BOQ!AQ$6,'[20]WorkDone DATA'!$G:$G,BOQ!$B866)*$G866</f>
        <v>#VALUE!</v>
      </c>
      <c r="AR866" s="53" t="e">
        <f>SUMIFS('[20]WorkDone DATA'!$L:$L,'[20]WorkDone DATA'!$N:$N,BOQ!AR$6,'[20]WorkDone DATA'!$G:$G,BOQ!$B866)*$G866</f>
        <v>#VALUE!</v>
      </c>
      <c r="AS866" s="53" t="e">
        <f>SUMIFS('[20]WorkDone DATA'!$L:$L,'[20]WorkDone DATA'!$N:$N,BOQ!AS$6,'[20]WorkDone DATA'!$G:$G,BOQ!$B866)*$G866</f>
        <v>#VALUE!</v>
      </c>
      <c r="AT866" s="53" t="e">
        <f>SUMIFS('[20]WorkDone DATA'!$L:$L,'[20]WorkDone DATA'!$N:$N,BOQ!AT$6,'[20]WorkDone DATA'!$G:$G,BOQ!$B866)*$G866</f>
        <v>#VALUE!</v>
      </c>
      <c r="AU866" s="53" t="e">
        <f>SUMIFS('[20]WorkDone DATA'!$L:$L,'[20]WorkDone DATA'!$N:$N,BOQ!AU$6,'[20]WorkDone DATA'!$G:$G,BOQ!$B866)*$G866</f>
        <v>#VALUE!</v>
      </c>
      <c r="AV866" s="53" t="e">
        <f>SUMIFS('[20]WorkDone DATA'!$L:$L,'[20]WorkDone DATA'!$N:$N,BOQ!AV$6,'[20]WorkDone DATA'!$G:$G,BOQ!$B866)*$G866</f>
        <v>#VALUE!</v>
      </c>
      <c r="AW866" s="53" t="e">
        <f>SUMIFS('[20]WorkDone DATA'!$L:$L,'[20]WorkDone DATA'!$N:$N,BOQ!AW$6,'[20]WorkDone DATA'!$G:$G,BOQ!$B866)*$G866</f>
        <v>#VALUE!</v>
      </c>
      <c r="AX866" s="53" t="e">
        <f>SUMIFS('[20]WorkDone DATA'!$L:$L,'[20]WorkDone DATA'!$N:$N,BOQ!AX$6,'[20]WorkDone DATA'!$G:$G,BOQ!$B866)*$G866</f>
        <v>#VALUE!</v>
      </c>
      <c r="AY866" s="53" t="e">
        <f>SUMIFS('[20]WorkDone DATA'!$L:$L,'[20]WorkDone DATA'!$N:$N,BOQ!AY$6,'[20]WorkDone DATA'!$G:$G,BOQ!$B866)*$G866</f>
        <v>#VALUE!</v>
      </c>
      <c r="AZ866" s="53" t="e">
        <f>SUMIFS('[20]WorkDone DATA'!$L:$L,'[20]WorkDone DATA'!$N:$N,BOQ!AZ$6,'[20]WorkDone DATA'!$G:$G,BOQ!$B866)*$G866</f>
        <v>#VALUE!</v>
      </c>
      <c r="BA866" s="53" t="e">
        <f>SUMIFS('[20]WorkDone DATA'!$L:$L,'[20]WorkDone DATA'!$N:$N,BOQ!BA$6,'[20]WorkDone DATA'!$G:$G,BOQ!$B866)*$G866</f>
        <v>#VALUE!</v>
      </c>
      <c r="BB866" s="53" t="e">
        <f>SUMIFS('[20]WorkDone DATA'!$L:$L,'[20]WorkDone DATA'!$N:$N,BOQ!BB$6,'[20]WorkDone DATA'!$G:$G,BOQ!$B866)*$G866</f>
        <v>#VALUE!</v>
      </c>
      <c r="BC866" s="53" t="e">
        <f>SUMIFS('[20]WorkDone DATA'!$L:$L,'[20]WorkDone DATA'!$N:$N,BOQ!BC$6,'[20]WorkDone DATA'!$G:$G,BOQ!$B866)*$G866</f>
        <v>#VALUE!</v>
      </c>
      <c r="BD866" s="53" t="e">
        <f>SUMIFS('[20]WorkDone DATA'!$L:$L,'[20]WorkDone DATA'!$N:$N,BOQ!BD$6,'[20]WorkDone DATA'!$G:$G,BOQ!$B866)*$G866</f>
        <v>#VALUE!</v>
      </c>
      <c r="BE866" s="53" t="e">
        <f>SUMIFS('[20]WorkDone DATA'!$L:$L,'[20]WorkDone DATA'!$N:$N,BOQ!BE$6,'[20]WorkDone DATA'!$G:$G,BOQ!$B866)*$G866</f>
        <v>#VALUE!</v>
      </c>
      <c r="BF866" s="53" t="e">
        <f>SUMIFS('[20]WorkDone DATA'!$L:$L,'[20]WorkDone DATA'!$N:$N,BOQ!BF$6,'[20]WorkDone DATA'!$G:$G,BOQ!$B866)*$G866</f>
        <v>#VALUE!</v>
      </c>
      <c r="BG866" s="53" t="e">
        <f>SUMIFS('[20]WorkDone DATA'!$L:$L,'[20]WorkDone DATA'!$N:$N,BOQ!BG$6,'[20]WorkDone DATA'!$G:$G,BOQ!$B866)*$G866</f>
        <v>#VALUE!</v>
      </c>
      <c r="BH866" s="53" t="e">
        <f>SUMIFS('[20]WorkDone DATA'!$L:$L,'[20]WorkDone DATA'!$N:$N,BOQ!BH$6,'[20]WorkDone DATA'!$G:$G,BOQ!$B866)*$G866</f>
        <v>#VALUE!</v>
      </c>
      <c r="BI866" s="53" t="e">
        <f>SUMIFS('[20]WorkDone DATA'!$L:$L,'[20]WorkDone DATA'!$N:$N,BOQ!BI$6,'[20]WorkDone DATA'!$G:$G,BOQ!$B866)*$G866</f>
        <v>#VALUE!</v>
      </c>
      <c r="BJ866" s="53" t="e">
        <f>SUMIFS('[20]WorkDone DATA'!$L:$L,'[20]WorkDone DATA'!$N:$N,BOQ!BJ$6,'[20]WorkDone DATA'!$G:$G,BOQ!$B866)*$G866</f>
        <v>#VALUE!</v>
      </c>
      <c r="BK866" s="53" t="e">
        <f>SUMIFS('[20]WorkDone DATA'!$L:$L,'[20]WorkDone DATA'!$N:$N,BOQ!BK$6,'[20]WorkDone DATA'!$G:$G,BOQ!$B866)*$G866</f>
        <v>#VALUE!</v>
      </c>
      <c r="BL866" s="53" t="e">
        <f>SUMIFS('[20]WorkDone DATA'!$L:$L,'[20]WorkDone DATA'!$N:$N,BOQ!BL$6,'[20]WorkDone DATA'!$G:$G,BOQ!$B866)*$G866</f>
        <v>#VALUE!</v>
      </c>
      <c r="BM866" s="53" t="e">
        <f>SUMIFS('[20]WorkDone DATA'!$L:$L,'[20]WorkDone DATA'!$N:$N,BOQ!BM$6,'[20]WorkDone DATA'!$G:$G,BOQ!$B866)*$G866</f>
        <v>#VALUE!</v>
      </c>
      <c r="BN866" s="53" t="e">
        <f>SUMIFS('[20]WorkDone DATA'!$L:$L,'[20]WorkDone DATA'!$N:$N,BOQ!BN$6,'[20]WorkDone DATA'!$G:$G,BOQ!$B866)*$G866</f>
        <v>#VALUE!</v>
      </c>
      <c r="BO866" s="53" t="e">
        <f>SUMIFS('[20]WorkDone DATA'!$L:$L,'[20]WorkDone DATA'!$N:$N,BOQ!BO$6,'[20]WorkDone DATA'!$G:$G,BOQ!$B866)*$G866</f>
        <v>#VALUE!</v>
      </c>
      <c r="BP866" s="53" t="e">
        <f>SUMIFS('[20]WorkDone DATA'!$L:$L,'[20]WorkDone DATA'!$N:$N,BOQ!BP$6,'[20]WorkDone DATA'!$G:$G,BOQ!$B866)*$G866</f>
        <v>#VALUE!</v>
      </c>
      <c r="BQ866" s="53" t="e">
        <f>SUMIFS('[20]WorkDone DATA'!$L:$L,'[20]WorkDone DATA'!$N:$N,BOQ!BQ$6,'[20]WorkDone DATA'!$G:$G,BOQ!$B866)*$G866</f>
        <v>#VALUE!</v>
      </c>
      <c r="BR866" s="53" t="e">
        <f>SUMIFS('[20]WorkDone DATA'!$L:$L,'[20]WorkDone DATA'!$N:$N,BOQ!BR$6,'[20]WorkDone DATA'!$G:$G,BOQ!$B866)*$G866</f>
        <v>#VALUE!</v>
      </c>
      <c r="BS866" s="53" t="e">
        <f>SUMIFS('[20]WorkDone DATA'!$L:$L,'[20]WorkDone DATA'!$N:$N,BOQ!BS$6,'[20]WorkDone DATA'!$G:$G,BOQ!$B866)*$G866</f>
        <v>#VALUE!</v>
      </c>
      <c r="BT866" s="53" t="e">
        <f>SUMIFS('[20]WorkDone DATA'!$L:$L,'[20]WorkDone DATA'!$N:$N,BOQ!BT$6,'[20]WorkDone DATA'!$G:$G,BOQ!$B866)*$G866</f>
        <v>#VALUE!</v>
      </c>
      <c r="BU866" s="53" t="e">
        <f>SUMIFS('[20]WorkDone DATA'!$L:$L,'[20]WorkDone DATA'!$N:$N,BOQ!BU$6,'[20]WorkDone DATA'!$G:$G,BOQ!$B866)*$G866</f>
        <v>#VALUE!</v>
      </c>
      <c r="BV866" s="53" t="e">
        <f>SUMIFS('[20]WorkDone DATA'!$L:$L,'[20]WorkDone DATA'!$N:$N,BOQ!BV$6,'[20]WorkDone DATA'!$G:$G,BOQ!$B866)*$G866</f>
        <v>#VALUE!</v>
      </c>
      <c r="BW866" s="53" t="e">
        <f>SUMIFS('[20]WorkDone DATA'!$L:$L,'[20]WorkDone DATA'!$N:$N,BOQ!BW$6,'[20]WorkDone DATA'!$G:$G,BOQ!$B866)*$G866</f>
        <v>#VALUE!</v>
      </c>
      <c r="BX866" s="53" t="e">
        <f>SUMIFS('[20]WorkDone DATA'!$L:$L,'[20]WorkDone DATA'!$N:$N,BOQ!BX$6,'[20]WorkDone DATA'!$G:$G,BOQ!$B866)*$G866</f>
        <v>#VALUE!</v>
      </c>
    </row>
    <row r="867" spans="1:76" ht="15.6" x14ac:dyDescent="0.35">
      <c r="A867" s="124" t="str">
        <f>C867</f>
        <v>Explosion proof lights in battery room</v>
      </c>
      <c r="B867" s="42">
        <v>2.468</v>
      </c>
      <c r="C867" s="80" t="s">
        <v>234</v>
      </c>
      <c r="D867" s="58" t="s">
        <v>96</v>
      </c>
      <c r="E867" s="77" t="s">
        <v>97</v>
      </c>
      <c r="F867" s="45">
        <v>12</v>
      </c>
      <c r="G867" s="52">
        <v>2930.09</v>
      </c>
      <c r="H867" s="53">
        <f t="shared" si="118"/>
        <v>35161.08</v>
      </c>
      <c r="K867" s="214" t="e">
        <f t="shared" si="125"/>
        <v>#VALUE!</v>
      </c>
      <c r="L867" s="220" t="e">
        <f t="shared" si="119"/>
        <v>#VALUE!</v>
      </c>
      <c r="M867" s="221" t="e">
        <f t="shared" si="120"/>
        <v>#VALUE!</v>
      </c>
      <c r="N867" s="219"/>
      <c r="O867" s="214" t="e">
        <f t="shared" si="121"/>
        <v>#VALUE!</v>
      </c>
      <c r="P867" s="215" t="e">
        <f t="shared" si="122"/>
        <v>#VALUE!</v>
      </c>
      <c r="R867" s="217" t="e">
        <f>SUMIFS('[20]WorkDone DATA'!$L:$L,'[20]WorkDone DATA'!$N:$N,BOQ!S$6,'[20]WorkDone DATA'!$G:$G,BOQ!$B867)</f>
        <v>#VALUE!</v>
      </c>
      <c r="S867" s="53" t="e">
        <f t="shared" si="123"/>
        <v>#VALUE!</v>
      </c>
      <c r="T867" s="217" t="e">
        <f>SUMIFS('[20]WorkDone DATA'!$L:$L,'[20]WorkDone DATA'!$N:$N,BOQ!U$6,'[20]WorkDone DATA'!$G:$G,BOQ!$B867)</f>
        <v>#VALUE!</v>
      </c>
      <c r="U867" s="53" t="e">
        <f t="shared" si="124"/>
        <v>#VALUE!</v>
      </c>
      <c r="V867" s="217"/>
      <c r="W867" s="53" t="e">
        <f>SUMIFS('[20]WorkDone DATA'!$L:$L,'[20]WorkDone DATA'!$N:$N,BOQ!W$6,'[20]WorkDone DATA'!$G:$G,BOQ!$B867)*$G867</f>
        <v>#VALUE!</v>
      </c>
      <c r="X867" s="217"/>
      <c r="Y867" s="53" t="e">
        <f>SUMIFS('[20]WorkDone DATA'!$L:$L,'[20]WorkDone DATA'!$N:$N,BOQ!Y$6,'[20]WorkDone DATA'!$G:$G,BOQ!$B867)*$G867</f>
        <v>#VALUE!</v>
      </c>
      <c r="Z867" s="217"/>
      <c r="AA867" s="53" t="e">
        <f>SUMIFS('[20]WorkDone DATA'!$L:$L,'[20]WorkDone DATA'!$N:$N,BOQ!AA$6,'[20]WorkDone DATA'!$G:$G,BOQ!$B867)*$G867</f>
        <v>#VALUE!</v>
      </c>
      <c r="AB867" s="53" t="e">
        <f>SUMIFS('[20]WorkDone DATA'!$L:$L,'[20]WorkDone DATA'!$N:$N,BOQ!AB$6,'[20]WorkDone DATA'!$G:$G,BOQ!$B867)*$G867</f>
        <v>#VALUE!</v>
      </c>
      <c r="AC867" s="53" t="e">
        <f>SUMIFS('[20]WorkDone DATA'!$L:$L,'[20]WorkDone DATA'!$N:$N,BOQ!AC$6,'[20]WorkDone DATA'!$G:$G,BOQ!$B867)*$G867</f>
        <v>#VALUE!</v>
      </c>
      <c r="AD867" s="53" t="e">
        <f>SUMIFS('[20]WorkDone DATA'!$L:$L,'[20]WorkDone DATA'!$N:$N,BOQ!AD$6,'[20]WorkDone DATA'!$G:$G,BOQ!$B867)*$G867</f>
        <v>#VALUE!</v>
      </c>
      <c r="AE867" s="53" t="e">
        <f>SUMIFS('[20]WorkDone DATA'!$L:$L,'[20]WorkDone DATA'!$N:$N,BOQ!AE$6,'[20]WorkDone DATA'!$G:$G,BOQ!$B867)*$G867</f>
        <v>#VALUE!</v>
      </c>
      <c r="AF867" s="53" t="e">
        <f>SUMIFS('[20]WorkDone DATA'!$L:$L,'[20]WorkDone DATA'!$N:$N,BOQ!AF$6,'[20]WorkDone DATA'!$G:$G,BOQ!$B867)*$G867</f>
        <v>#VALUE!</v>
      </c>
      <c r="AG867" s="53" t="e">
        <f>SUMIFS('[20]WorkDone DATA'!$L:$L,'[20]WorkDone DATA'!$N:$N,BOQ!AG$6,'[20]WorkDone DATA'!$G:$G,BOQ!$B867)*$G867</f>
        <v>#VALUE!</v>
      </c>
      <c r="AH867" s="53" t="e">
        <f>SUMIFS('[20]WorkDone DATA'!$L:$L,'[20]WorkDone DATA'!$N:$N,BOQ!AH$6,'[20]WorkDone DATA'!$G:$G,BOQ!$B867)*$G867</f>
        <v>#VALUE!</v>
      </c>
      <c r="AI867" s="53" t="e">
        <f>SUMIFS('[20]WorkDone DATA'!$L:$L,'[20]WorkDone DATA'!$N:$N,BOQ!AI$6,'[20]WorkDone DATA'!$G:$G,BOQ!$B867)*$G867</f>
        <v>#VALUE!</v>
      </c>
      <c r="AJ867" s="53" t="e">
        <f>SUMIFS('[20]WorkDone DATA'!$L:$L,'[20]WorkDone DATA'!$N:$N,BOQ!AJ$6,'[20]WorkDone DATA'!$G:$G,BOQ!$B867)*$G867</f>
        <v>#VALUE!</v>
      </c>
      <c r="AK867" s="53" t="e">
        <f>SUMIFS('[20]WorkDone DATA'!$L:$L,'[20]WorkDone DATA'!$N:$N,BOQ!AK$6,'[20]WorkDone DATA'!$G:$G,BOQ!$B867)*$G867</f>
        <v>#VALUE!</v>
      </c>
      <c r="AL867" s="53" t="e">
        <f>SUMIFS('[20]WorkDone DATA'!$L:$L,'[20]WorkDone DATA'!$N:$N,BOQ!AL$6,'[20]WorkDone DATA'!$G:$G,BOQ!$B867)*$G867</f>
        <v>#VALUE!</v>
      </c>
      <c r="AM867" s="53" t="e">
        <f>SUMIFS('[20]WorkDone DATA'!$L:$L,'[20]WorkDone DATA'!$N:$N,BOQ!AM$6,'[20]WorkDone DATA'!$G:$G,BOQ!$B867)*$G867</f>
        <v>#VALUE!</v>
      </c>
      <c r="AN867" s="53" t="e">
        <f>SUMIFS('[20]WorkDone DATA'!$L:$L,'[20]WorkDone DATA'!$N:$N,BOQ!AN$6,'[20]WorkDone DATA'!$G:$G,BOQ!$B867)*$G867</f>
        <v>#VALUE!</v>
      </c>
      <c r="AO867" s="53" t="e">
        <f>SUMIFS('[20]WorkDone DATA'!$L:$L,'[20]WorkDone DATA'!$N:$N,BOQ!AO$6,'[20]WorkDone DATA'!$G:$G,BOQ!$B867)*$G867</f>
        <v>#VALUE!</v>
      </c>
      <c r="AP867" s="53" t="e">
        <f>SUMIFS('[20]WorkDone DATA'!$L:$L,'[20]WorkDone DATA'!$N:$N,BOQ!AP$6,'[20]WorkDone DATA'!$G:$G,BOQ!$B867)*$G867</f>
        <v>#VALUE!</v>
      </c>
      <c r="AQ867" s="53" t="e">
        <f>SUMIFS('[20]WorkDone DATA'!$L:$L,'[20]WorkDone DATA'!$N:$N,BOQ!AQ$6,'[20]WorkDone DATA'!$G:$G,BOQ!$B867)*$G867</f>
        <v>#VALUE!</v>
      </c>
      <c r="AR867" s="53" t="e">
        <f>SUMIFS('[20]WorkDone DATA'!$L:$L,'[20]WorkDone DATA'!$N:$N,BOQ!AR$6,'[20]WorkDone DATA'!$G:$G,BOQ!$B867)*$G867</f>
        <v>#VALUE!</v>
      </c>
      <c r="AS867" s="53" t="e">
        <f>SUMIFS('[20]WorkDone DATA'!$L:$L,'[20]WorkDone DATA'!$N:$N,BOQ!AS$6,'[20]WorkDone DATA'!$G:$G,BOQ!$B867)*$G867</f>
        <v>#VALUE!</v>
      </c>
      <c r="AT867" s="53" t="e">
        <f>SUMIFS('[20]WorkDone DATA'!$L:$L,'[20]WorkDone DATA'!$N:$N,BOQ!AT$6,'[20]WorkDone DATA'!$G:$G,BOQ!$B867)*$G867</f>
        <v>#VALUE!</v>
      </c>
      <c r="AU867" s="53" t="e">
        <f>SUMIFS('[20]WorkDone DATA'!$L:$L,'[20]WorkDone DATA'!$N:$N,BOQ!AU$6,'[20]WorkDone DATA'!$G:$G,BOQ!$B867)*$G867</f>
        <v>#VALUE!</v>
      </c>
      <c r="AV867" s="53" t="e">
        <f>SUMIFS('[20]WorkDone DATA'!$L:$L,'[20]WorkDone DATA'!$N:$N,BOQ!AV$6,'[20]WorkDone DATA'!$G:$G,BOQ!$B867)*$G867</f>
        <v>#VALUE!</v>
      </c>
      <c r="AW867" s="53" t="e">
        <f>SUMIFS('[20]WorkDone DATA'!$L:$L,'[20]WorkDone DATA'!$N:$N,BOQ!AW$6,'[20]WorkDone DATA'!$G:$G,BOQ!$B867)*$G867</f>
        <v>#VALUE!</v>
      </c>
      <c r="AX867" s="53" t="e">
        <f>SUMIFS('[20]WorkDone DATA'!$L:$L,'[20]WorkDone DATA'!$N:$N,BOQ!AX$6,'[20]WorkDone DATA'!$G:$G,BOQ!$B867)*$G867</f>
        <v>#VALUE!</v>
      </c>
      <c r="AY867" s="53" t="e">
        <f>SUMIFS('[20]WorkDone DATA'!$L:$L,'[20]WorkDone DATA'!$N:$N,BOQ!AY$6,'[20]WorkDone DATA'!$G:$G,BOQ!$B867)*$G867</f>
        <v>#VALUE!</v>
      </c>
      <c r="AZ867" s="53" t="e">
        <f>SUMIFS('[20]WorkDone DATA'!$L:$L,'[20]WorkDone DATA'!$N:$N,BOQ!AZ$6,'[20]WorkDone DATA'!$G:$G,BOQ!$B867)*$G867</f>
        <v>#VALUE!</v>
      </c>
      <c r="BA867" s="53" t="e">
        <f>SUMIFS('[20]WorkDone DATA'!$L:$L,'[20]WorkDone DATA'!$N:$N,BOQ!BA$6,'[20]WorkDone DATA'!$G:$G,BOQ!$B867)*$G867</f>
        <v>#VALUE!</v>
      </c>
      <c r="BB867" s="53" t="e">
        <f>SUMIFS('[20]WorkDone DATA'!$L:$L,'[20]WorkDone DATA'!$N:$N,BOQ!BB$6,'[20]WorkDone DATA'!$G:$G,BOQ!$B867)*$G867</f>
        <v>#VALUE!</v>
      </c>
      <c r="BC867" s="53" t="e">
        <f>SUMIFS('[20]WorkDone DATA'!$L:$L,'[20]WorkDone DATA'!$N:$N,BOQ!BC$6,'[20]WorkDone DATA'!$G:$G,BOQ!$B867)*$G867</f>
        <v>#VALUE!</v>
      </c>
      <c r="BD867" s="53" t="e">
        <f>SUMIFS('[20]WorkDone DATA'!$L:$L,'[20]WorkDone DATA'!$N:$N,BOQ!BD$6,'[20]WorkDone DATA'!$G:$G,BOQ!$B867)*$G867</f>
        <v>#VALUE!</v>
      </c>
      <c r="BE867" s="53" t="e">
        <f>SUMIFS('[20]WorkDone DATA'!$L:$L,'[20]WorkDone DATA'!$N:$N,BOQ!BE$6,'[20]WorkDone DATA'!$G:$G,BOQ!$B867)*$G867</f>
        <v>#VALUE!</v>
      </c>
      <c r="BF867" s="53" t="e">
        <f>SUMIFS('[20]WorkDone DATA'!$L:$L,'[20]WorkDone DATA'!$N:$N,BOQ!BF$6,'[20]WorkDone DATA'!$G:$G,BOQ!$B867)*$G867</f>
        <v>#VALUE!</v>
      </c>
      <c r="BG867" s="53" t="e">
        <f>SUMIFS('[20]WorkDone DATA'!$L:$L,'[20]WorkDone DATA'!$N:$N,BOQ!BG$6,'[20]WorkDone DATA'!$G:$G,BOQ!$B867)*$G867</f>
        <v>#VALUE!</v>
      </c>
      <c r="BH867" s="53" t="e">
        <f>SUMIFS('[20]WorkDone DATA'!$L:$L,'[20]WorkDone DATA'!$N:$N,BOQ!BH$6,'[20]WorkDone DATA'!$G:$G,BOQ!$B867)*$G867</f>
        <v>#VALUE!</v>
      </c>
      <c r="BI867" s="53" t="e">
        <f>SUMIFS('[20]WorkDone DATA'!$L:$L,'[20]WorkDone DATA'!$N:$N,BOQ!BI$6,'[20]WorkDone DATA'!$G:$G,BOQ!$B867)*$G867</f>
        <v>#VALUE!</v>
      </c>
      <c r="BJ867" s="53" t="e">
        <f>SUMIFS('[20]WorkDone DATA'!$L:$L,'[20]WorkDone DATA'!$N:$N,BOQ!BJ$6,'[20]WorkDone DATA'!$G:$G,BOQ!$B867)*$G867</f>
        <v>#VALUE!</v>
      </c>
      <c r="BK867" s="53" t="e">
        <f>SUMIFS('[20]WorkDone DATA'!$L:$L,'[20]WorkDone DATA'!$N:$N,BOQ!BK$6,'[20]WorkDone DATA'!$G:$G,BOQ!$B867)*$G867</f>
        <v>#VALUE!</v>
      </c>
      <c r="BL867" s="53" t="e">
        <f>SUMIFS('[20]WorkDone DATA'!$L:$L,'[20]WorkDone DATA'!$N:$N,BOQ!BL$6,'[20]WorkDone DATA'!$G:$G,BOQ!$B867)*$G867</f>
        <v>#VALUE!</v>
      </c>
      <c r="BM867" s="53" t="e">
        <f>SUMIFS('[20]WorkDone DATA'!$L:$L,'[20]WorkDone DATA'!$N:$N,BOQ!BM$6,'[20]WorkDone DATA'!$G:$G,BOQ!$B867)*$G867</f>
        <v>#VALUE!</v>
      </c>
      <c r="BN867" s="53" t="e">
        <f>SUMIFS('[20]WorkDone DATA'!$L:$L,'[20]WorkDone DATA'!$N:$N,BOQ!BN$6,'[20]WorkDone DATA'!$G:$G,BOQ!$B867)*$G867</f>
        <v>#VALUE!</v>
      </c>
      <c r="BO867" s="53" t="e">
        <f>SUMIFS('[20]WorkDone DATA'!$L:$L,'[20]WorkDone DATA'!$N:$N,BOQ!BO$6,'[20]WorkDone DATA'!$G:$G,BOQ!$B867)*$G867</f>
        <v>#VALUE!</v>
      </c>
      <c r="BP867" s="53" t="e">
        <f>SUMIFS('[20]WorkDone DATA'!$L:$L,'[20]WorkDone DATA'!$N:$N,BOQ!BP$6,'[20]WorkDone DATA'!$G:$G,BOQ!$B867)*$G867</f>
        <v>#VALUE!</v>
      </c>
      <c r="BQ867" s="53" t="e">
        <f>SUMIFS('[20]WorkDone DATA'!$L:$L,'[20]WorkDone DATA'!$N:$N,BOQ!BQ$6,'[20]WorkDone DATA'!$G:$G,BOQ!$B867)*$G867</f>
        <v>#VALUE!</v>
      </c>
      <c r="BR867" s="53" t="e">
        <f>SUMIFS('[20]WorkDone DATA'!$L:$L,'[20]WorkDone DATA'!$N:$N,BOQ!BR$6,'[20]WorkDone DATA'!$G:$G,BOQ!$B867)*$G867</f>
        <v>#VALUE!</v>
      </c>
      <c r="BS867" s="53" t="e">
        <f>SUMIFS('[20]WorkDone DATA'!$L:$L,'[20]WorkDone DATA'!$N:$N,BOQ!BS$6,'[20]WorkDone DATA'!$G:$G,BOQ!$B867)*$G867</f>
        <v>#VALUE!</v>
      </c>
      <c r="BT867" s="53" t="e">
        <f>SUMIFS('[20]WorkDone DATA'!$L:$L,'[20]WorkDone DATA'!$N:$N,BOQ!BT$6,'[20]WorkDone DATA'!$G:$G,BOQ!$B867)*$G867</f>
        <v>#VALUE!</v>
      </c>
      <c r="BU867" s="53" t="e">
        <f>SUMIFS('[20]WorkDone DATA'!$L:$L,'[20]WorkDone DATA'!$N:$N,BOQ!BU$6,'[20]WorkDone DATA'!$G:$G,BOQ!$B867)*$G867</f>
        <v>#VALUE!</v>
      </c>
      <c r="BV867" s="53" t="e">
        <f>SUMIFS('[20]WorkDone DATA'!$L:$L,'[20]WorkDone DATA'!$N:$N,BOQ!BV$6,'[20]WorkDone DATA'!$G:$G,BOQ!$B867)*$G867</f>
        <v>#VALUE!</v>
      </c>
      <c r="BW867" s="53" t="e">
        <f>SUMIFS('[20]WorkDone DATA'!$L:$L,'[20]WorkDone DATA'!$N:$N,BOQ!BW$6,'[20]WorkDone DATA'!$G:$G,BOQ!$B867)*$G867</f>
        <v>#VALUE!</v>
      </c>
      <c r="BX867" s="53" t="e">
        <f>SUMIFS('[20]WorkDone DATA'!$L:$L,'[20]WorkDone DATA'!$N:$N,BOQ!BX$6,'[20]WorkDone DATA'!$G:$G,BOQ!$B867)*$G867</f>
        <v>#VALUE!</v>
      </c>
    </row>
    <row r="868" spans="1:76" ht="15.6" x14ac:dyDescent="0.35">
      <c r="A868" s="1"/>
      <c r="B868" s="42"/>
      <c r="C868" s="151"/>
      <c r="D868" s="58"/>
      <c r="E868" s="77"/>
      <c r="F868" s="45"/>
      <c r="G868" s="52"/>
      <c r="H868" s="53">
        <f t="shared" si="118"/>
        <v>0</v>
      </c>
      <c r="K868" s="214"/>
      <c r="L868" s="220" t="e">
        <f t="shared" si="119"/>
        <v>#VALUE!</v>
      </c>
      <c r="M868" s="221" t="e">
        <f t="shared" si="120"/>
        <v>#VALUE!</v>
      </c>
      <c r="N868" s="219"/>
      <c r="O868" s="214">
        <f t="shared" si="121"/>
        <v>0</v>
      </c>
      <c r="P868" s="215" t="e">
        <f t="shared" si="122"/>
        <v>#VALUE!</v>
      </c>
      <c r="R868" s="217" t="e">
        <f>SUMIFS('[20]WorkDone DATA'!$L:$L,'[20]WorkDone DATA'!$N:$N,BOQ!S$6,'[20]WorkDone DATA'!$G:$G,BOQ!$B868)</f>
        <v>#VALUE!</v>
      </c>
      <c r="S868" s="53" t="e">
        <f t="shared" si="123"/>
        <v>#VALUE!</v>
      </c>
      <c r="T868" s="217" t="e">
        <f>SUMIFS('[20]WorkDone DATA'!$L:$L,'[20]WorkDone DATA'!$N:$N,BOQ!U$6,'[20]WorkDone DATA'!$G:$G,BOQ!$B868)</f>
        <v>#VALUE!</v>
      </c>
      <c r="U868" s="53" t="e">
        <f t="shared" si="124"/>
        <v>#VALUE!</v>
      </c>
      <c r="V868" s="217"/>
      <c r="W868" s="53" t="e">
        <f>SUMIFS('[20]WorkDone DATA'!$L:$L,'[20]WorkDone DATA'!$N:$N,BOQ!W$6,'[20]WorkDone DATA'!$G:$G,BOQ!$B868)*$G868</f>
        <v>#VALUE!</v>
      </c>
      <c r="X868" s="217"/>
      <c r="Y868" s="53" t="e">
        <f>SUMIFS('[20]WorkDone DATA'!$L:$L,'[20]WorkDone DATA'!$N:$N,BOQ!Y$6,'[20]WorkDone DATA'!$G:$G,BOQ!$B868)*$G868</f>
        <v>#VALUE!</v>
      </c>
      <c r="Z868" s="217"/>
      <c r="AA868" s="53" t="e">
        <f>SUMIFS('[20]WorkDone DATA'!$L:$L,'[20]WorkDone DATA'!$N:$N,BOQ!AA$6,'[20]WorkDone DATA'!$G:$G,BOQ!$B868)*$G868</f>
        <v>#VALUE!</v>
      </c>
      <c r="AB868" s="53" t="e">
        <f>SUMIFS('[20]WorkDone DATA'!$L:$L,'[20]WorkDone DATA'!$N:$N,BOQ!AB$6,'[20]WorkDone DATA'!$G:$G,BOQ!$B868)*$G868</f>
        <v>#VALUE!</v>
      </c>
      <c r="AC868" s="53" t="e">
        <f>SUMIFS('[20]WorkDone DATA'!$L:$L,'[20]WorkDone DATA'!$N:$N,BOQ!AC$6,'[20]WorkDone DATA'!$G:$G,BOQ!$B868)*$G868</f>
        <v>#VALUE!</v>
      </c>
      <c r="AD868" s="53" t="e">
        <f>SUMIFS('[20]WorkDone DATA'!$L:$L,'[20]WorkDone DATA'!$N:$N,BOQ!AD$6,'[20]WorkDone DATA'!$G:$G,BOQ!$B868)*$G868</f>
        <v>#VALUE!</v>
      </c>
      <c r="AE868" s="53" t="e">
        <f>SUMIFS('[20]WorkDone DATA'!$L:$L,'[20]WorkDone DATA'!$N:$N,BOQ!AE$6,'[20]WorkDone DATA'!$G:$G,BOQ!$B868)*$G868</f>
        <v>#VALUE!</v>
      </c>
      <c r="AF868" s="53" t="e">
        <f>SUMIFS('[20]WorkDone DATA'!$L:$L,'[20]WorkDone DATA'!$N:$N,BOQ!AF$6,'[20]WorkDone DATA'!$G:$G,BOQ!$B868)*$G868</f>
        <v>#VALUE!</v>
      </c>
      <c r="AG868" s="53" t="e">
        <f>SUMIFS('[20]WorkDone DATA'!$L:$L,'[20]WorkDone DATA'!$N:$N,BOQ!AG$6,'[20]WorkDone DATA'!$G:$G,BOQ!$B868)*$G868</f>
        <v>#VALUE!</v>
      </c>
      <c r="AH868" s="53" t="e">
        <f>SUMIFS('[20]WorkDone DATA'!$L:$L,'[20]WorkDone DATA'!$N:$N,BOQ!AH$6,'[20]WorkDone DATA'!$G:$G,BOQ!$B868)*$G868</f>
        <v>#VALUE!</v>
      </c>
      <c r="AI868" s="53" t="e">
        <f>SUMIFS('[20]WorkDone DATA'!$L:$L,'[20]WorkDone DATA'!$N:$N,BOQ!AI$6,'[20]WorkDone DATA'!$G:$G,BOQ!$B868)*$G868</f>
        <v>#VALUE!</v>
      </c>
      <c r="AJ868" s="53" t="e">
        <f>SUMIFS('[20]WorkDone DATA'!$L:$L,'[20]WorkDone DATA'!$N:$N,BOQ!AJ$6,'[20]WorkDone DATA'!$G:$G,BOQ!$B868)*$G868</f>
        <v>#VALUE!</v>
      </c>
      <c r="AK868" s="53" t="e">
        <f>SUMIFS('[20]WorkDone DATA'!$L:$L,'[20]WorkDone DATA'!$N:$N,BOQ!AK$6,'[20]WorkDone DATA'!$G:$G,BOQ!$B868)*$G868</f>
        <v>#VALUE!</v>
      </c>
      <c r="AL868" s="53" t="e">
        <f>SUMIFS('[20]WorkDone DATA'!$L:$L,'[20]WorkDone DATA'!$N:$N,BOQ!AL$6,'[20]WorkDone DATA'!$G:$G,BOQ!$B868)*$G868</f>
        <v>#VALUE!</v>
      </c>
      <c r="AM868" s="53" t="e">
        <f>SUMIFS('[20]WorkDone DATA'!$L:$L,'[20]WorkDone DATA'!$N:$N,BOQ!AM$6,'[20]WorkDone DATA'!$G:$G,BOQ!$B868)*$G868</f>
        <v>#VALUE!</v>
      </c>
      <c r="AN868" s="53" t="e">
        <f>SUMIFS('[20]WorkDone DATA'!$L:$L,'[20]WorkDone DATA'!$N:$N,BOQ!AN$6,'[20]WorkDone DATA'!$G:$G,BOQ!$B868)*$G868</f>
        <v>#VALUE!</v>
      </c>
      <c r="AO868" s="53" t="e">
        <f>SUMIFS('[20]WorkDone DATA'!$L:$L,'[20]WorkDone DATA'!$N:$N,BOQ!AO$6,'[20]WorkDone DATA'!$G:$G,BOQ!$B868)*$G868</f>
        <v>#VALUE!</v>
      </c>
      <c r="AP868" s="53" t="e">
        <f>SUMIFS('[20]WorkDone DATA'!$L:$L,'[20]WorkDone DATA'!$N:$N,BOQ!AP$6,'[20]WorkDone DATA'!$G:$G,BOQ!$B868)*$G868</f>
        <v>#VALUE!</v>
      </c>
      <c r="AQ868" s="53" t="e">
        <f>SUMIFS('[20]WorkDone DATA'!$L:$L,'[20]WorkDone DATA'!$N:$N,BOQ!AQ$6,'[20]WorkDone DATA'!$G:$G,BOQ!$B868)*$G868</f>
        <v>#VALUE!</v>
      </c>
      <c r="AR868" s="53" t="e">
        <f>SUMIFS('[20]WorkDone DATA'!$L:$L,'[20]WorkDone DATA'!$N:$N,BOQ!AR$6,'[20]WorkDone DATA'!$G:$G,BOQ!$B868)*$G868</f>
        <v>#VALUE!</v>
      </c>
      <c r="AS868" s="53" t="e">
        <f>SUMIFS('[20]WorkDone DATA'!$L:$L,'[20]WorkDone DATA'!$N:$N,BOQ!AS$6,'[20]WorkDone DATA'!$G:$G,BOQ!$B868)*$G868</f>
        <v>#VALUE!</v>
      </c>
      <c r="AT868" s="53" t="e">
        <f>SUMIFS('[20]WorkDone DATA'!$L:$L,'[20]WorkDone DATA'!$N:$N,BOQ!AT$6,'[20]WorkDone DATA'!$G:$G,BOQ!$B868)*$G868</f>
        <v>#VALUE!</v>
      </c>
      <c r="AU868" s="53" t="e">
        <f>SUMIFS('[20]WorkDone DATA'!$L:$L,'[20]WorkDone DATA'!$N:$N,BOQ!AU$6,'[20]WorkDone DATA'!$G:$G,BOQ!$B868)*$G868</f>
        <v>#VALUE!</v>
      </c>
      <c r="AV868" s="53" t="e">
        <f>SUMIFS('[20]WorkDone DATA'!$L:$L,'[20]WorkDone DATA'!$N:$N,BOQ!AV$6,'[20]WorkDone DATA'!$G:$G,BOQ!$B868)*$G868</f>
        <v>#VALUE!</v>
      </c>
      <c r="AW868" s="53" t="e">
        <f>SUMIFS('[20]WorkDone DATA'!$L:$L,'[20]WorkDone DATA'!$N:$N,BOQ!AW$6,'[20]WorkDone DATA'!$G:$G,BOQ!$B868)*$G868</f>
        <v>#VALUE!</v>
      </c>
      <c r="AX868" s="53" t="e">
        <f>SUMIFS('[20]WorkDone DATA'!$L:$L,'[20]WorkDone DATA'!$N:$N,BOQ!AX$6,'[20]WorkDone DATA'!$G:$G,BOQ!$B868)*$G868</f>
        <v>#VALUE!</v>
      </c>
      <c r="AY868" s="53" t="e">
        <f>SUMIFS('[20]WorkDone DATA'!$L:$L,'[20]WorkDone DATA'!$N:$N,BOQ!AY$6,'[20]WorkDone DATA'!$G:$G,BOQ!$B868)*$G868</f>
        <v>#VALUE!</v>
      </c>
      <c r="AZ868" s="53" t="e">
        <f>SUMIFS('[20]WorkDone DATA'!$L:$L,'[20]WorkDone DATA'!$N:$N,BOQ!AZ$6,'[20]WorkDone DATA'!$G:$G,BOQ!$B868)*$G868</f>
        <v>#VALUE!</v>
      </c>
      <c r="BA868" s="53" t="e">
        <f>SUMIFS('[20]WorkDone DATA'!$L:$L,'[20]WorkDone DATA'!$N:$N,BOQ!BA$6,'[20]WorkDone DATA'!$G:$G,BOQ!$B868)*$G868</f>
        <v>#VALUE!</v>
      </c>
      <c r="BB868" s="53" t="e">
        <f>SUMIFS('[20]WorkDone DATA'!$L:$L,'[20]WorkDone DATA'!$N:$N,BOQ!BB$6,'[20]WorkDone DATA'!$G:$G,BOQ!$B868)*$G868</f>
        <v>#VALUE!</v>
      </c>
      <c r="BC868" s="53" t="e">
        <f>SUMIFS('[20]WorkDone DATA'!$L:$L,'[20]WorkDone DATA'!$N:$N,BOQ!BC$6,'[20]WorkDone DATA'!$G:$G,BOQ!$B868)*$G868</f>
        <v>#VALUE!</v>
      </c>
      <c r="BD868" s="53" t="e">
        <f>SUMIFS('[20]WorkDone DATA'!$L:$L,'[20]WorkDone DATA'!$N:$N,BOQ!BD$6,'[20]WorkDone DATA'!$G:$G,BOQ!$B868)*$G868</f>
        <v>#VALUE!</v>
      </c>
      <c r="BE868" s="53" t="e">
        <f>SUMIFS('[20]WorkDone DATA'!$L:$L,'[20]WorkDone DATA'!$N:$N,BOQ!BE$6,'[20]WorkDone DATA'!$G:$G,BOQ!$B868)*$G868</f>
        <v>#VALUE!</v>
      </c>
      <c r="BF868" s="53" t="e">
        <f>SUMIFS('[20]WorkDone DATA'!$L:$L,'[20]WorkDone DATA'!$N:$N,BOQ!BF$6,'[20]WorkDone DATA'!$G:$G,BOQ!$B868)*$G868</f>
        <v>#VALUE!</v>
      </c>
      <c r="BG868" s="53" t="e">
        <f>SUMIFS('[20]WorkDone DATA'!$L:$L,'[20]WorkDone DATA'!$N:$N,BOQ!BG$6,'[20]WorkDone DATA'!$G:$G,BOQ!$B868)*$G868</f>
        <v>#VALUE!</v>
      </c>
      <c r="BH868" s="53" t="e">
        <f>SUMIFS('[20]WorkDone DATA'!$L:$L,'[20]WorkDone DATA'!$N:$N,BOQ!BH$6,'[20]WorkDone DATA'!$G:$G,BOQ!$B868)*$G868</f>
        <v>#VALUE!</v>
      </c>
      <c r="BI868" s="53" t="e">
        <f>SUMIFS('[20]WorkDone DATA'!$L:$L,'[20]WorkDone DATA'!$N:$N,BOQ!BI$6,'[20]WorkDone DATA'!$G:$G,BOQ!$B868)*$G868</f>
        <v>#VALUE!</v>
      </c>
      <c r="BJ868" s="53" t="e">
        <f>SUMIFS('[20]WorkDone DATA'!$L:$L,'[20]WorkDone DATA'!$N:$N,BOQ!BJ$6,'[20]WorkDone DATA'!$G:$G,BOQ!$B868)*$G868</f>
        <v>#VALUE!</v>
      </c>
      <c r="BK868" s="53" t="e">
        <f>SUMIFS('[20]WorkDone DATA'!$L:$L,'[20]WorkDone DATA'!$N:$N,BOQ!BK$6,'[20]WorkDone DATA'!$G:$G,BOQ!$B868)*$G868</f>
        <v>#VALUE!</v>
      </c>
      <c r="BL868" s="53" t="e">
        <f>SUMIFS('[20]WorkDone DATA'!$L:$L,'[20]WorkDone DATA'!$N:$N,BOQ!BL$6,'[20]WorkDone DATA'!$G:$G,BOQ!$B868)*$G868</f>
        <v>#VALUE!</v>
      </c>
      <c r="BM868" s="53" t="e">
        <f>SUMIFS('[20]WorkDone DATA'!$L:$L,'[20]WorkDone DATA'!$N:$N,BOQ!BM$6,'[20]WorkDone DATA'!$G:$G,BOQ!$B868)*$G868</f>
        <v>#VALUE!</v>
      </c>
      <c r="BN868" s="53" t="e">
        <f>SUMIFS('[20]WorkDone DATA'!$L:$L,'[20]WorkDone DATA'!$N:$N,BOQ!BN$6,'[20]WorkDone DATA'!$G:$G,BOQ!$B868)*$G868</f>
        <v>#VALUE!</v>
      </c>
      <c r="BO868" s="53" t="e">
        <f>SUMIFS('[20]WorkDone DATA'!$L:$L,'[20]WorkDone DATA'!$N:$N,BOQ!BO$6,'[20]WorkDone DATA'!$G:$G,BOQ!$B868)*$G868</f>
        <v>#VALUE!</v>
      </c>
      <c r="BP868" s="53" t="e">
        <f>SUMIFS('[20]WorkDone DATA'!$L:$L,'[20]WorkDone DATA'!$N:$N,BOQ!BP$6,'[20]WorkDone DATA'!$G:$G,BOQ!$B868)*$G868</f>
        <v>#VALUE!</v>
      </c>
      <c r="BQ868" s="53" t="e">
        <f>SUMIFS('[20]WorkDone DATA'!$L:$L,'[20]WorkDone DATA'!$N:$N,BOQ!BQ$6,'[20]WorkDone DATA'!$G:$G,BOQ!$B868)*$G868</f>
        <v>#VALUE!</v>
      </c>
      <c r="BR868" s="53" t="e">
        <f>SUMIFS('[20]WorkDone DATA'!$L:$L,'[20]WorkDone DATA'!$N:$N,BOQ!BR$6,'[20]WorkDone DATA'!$G:$G,BOQ!$B868)*$G868</f>
        <v>#VALUE!</v>
      </c>
      <c r="BS868" s="53" t="e">
        <f>SUMIFS('[20]WorkDone DATA'!$L:$L,'[20]WorkDone DATA'!$N:$N,BOQ!BS$6,'[20]WorkDone DATA'!$G:$G,BOQ!$B868)*$G868</f>
        <v>#VALUE!</v>
      </c>
      <c r="BT868" s="53" t="e">
        <f>SUMIFS('[20]WorkDone DATA'!$L:$L,'[20]WorkDone DATA'!$N:$N,BOQ!BT$6,'[20]WorkDone DATA'!$G:$G,BOQ!$B868)*$G868</f>
        <v>#VALUE!</v>
      </c>
      <c r="BU868" s="53" t="e">
        <f>SUMIFS('[20]WorkDone DATA'!$L:$L,'[20]WorkDone DATA'!$N:$N,BOQ!BU$6,'[20]WorkDone DATA'!$G:$G,BOQ!$B868)*$G868</f>
        <v>#VALUE!</v>
      </c>
      <c r="BV868" s="53" t="e">
        <f>SUMIFS('[20]WorkDone DATA'!$L:$L,'[20]WorkDone DATA'!$N:$N,BOQ!BV$6,'[20]WorkDone DATA'!$G:$G,BOQ!$B868)*$G868</f>
        <v>#VALUE!</v>
      </c>
      <c r="BW868" s="53" t="e">
        <f>SUMIFS('[20]WorkDone DATA'!$L:$L,'[20]WorkDone DATA'!$N:$N,BOQ!BW$6,'[20]WorkDone DATA'!$G:$G,BOQ!$B868)*$G868</f>
        <v>#VALUE!</v>
      </c>
      <c r="BX868" s="53" t="e">
        <f>SUMIFS('[20]WorkDone DATA'!$L:$L,'[20]WorkDone DATA'!$N:$N,BOQ!BX$6,'[20]WorkDone DATA'!$G:$G,BOQ!$B868)*$G868</f>
        <v>#VALUE!</v>
      </c>
    </row>
    <row r="869" spans="1:76" ht="15.6" x14ac:dyDescent="0.35">
      <c r="A869" s="1"/>
      <c r="B869" s="42"/>
      <c r="C869" s="151"/>
      <c r="D869" s="58"/>
      <c r="E869" s="77"/>
      <c r="F869" s="45"/>
      <c r="G869" s="52"/>
      <c r="H869" s="53">
        <f t="shared" si="118"/>
        <v>0</v>
      </c>
      <c r="K869" s="214"/>
      <c r="L869" s="220" t="e">
        <f t="shared" si="119"/>
        <v>#VALUE!</v>
      </c>
      <c r="M869" s="221" t="e">
        <f t="shared" si="120"/>
        <v>#VALUE!</v>
      </c>
      <c r="N869" s="219"/>
      <c r="O869" s="214">
        <f t="shared" si="121"/>
        <v>0</v>
      </c>
      <c r="P869" s="215" t="e">
        <f t="shared" si="122"/>
        <v>#VALUE!</v>
      </c>
      <c r="R869" s="217" t="e">
        <f>SUMIFS('[20]WorkDone DATA'!$L:$L,'[20]WorkDone DATA'!$N:$N,BOQ!S$6,'[20]WorkDone DATA'!$G:$G,BOQ!$B869)</f>
        <v>#VALUE!</v>
      </c>
      <c r="S869" s="53" t="e">
        <f t="shared" si="123"/>
        <v>#VALUE!</v>
      </c>
      <c r="T869" s="217" t="e">
        <f>SUMIFS('[20]WorkDone DATA'!$L:$L,'[20]WorkDone DATA'!$N:$N,BOQ!U$6,'[20]WorkDone DATA'!$G:$G,BOQ!$B869)</f>
        <v>#VALUE!</v>
      </c>
      <c r="U869" s="53" t="e">
        <f t="shared" si="124"/>
        <v>#VALUE!</v>
      </c>
      <c r="V869" s="217"/>
      <c r="W869" s="53" t="e">
        <f>SUMIFS('[20]WorkDone DATA'!$L:$L,'[20]WorkDone DATA'!$N:$N,BOQ!W$6,'[20]WorkDone DATA'!$G:$G,BOQ!$B869)*$G869</f>
        <v>#VALUE!</v>
      </c>
      <c r="X869" s="217"/>
      <c r="Y869" s="53" t="e">
        <f>SUMIFS('[20]WorkDone DATA'!$L:$L,'[20]WorkDone DATA'!$N:$N,BOQ!Y$6,'[20]WorkDone DATA'!$G:$G,BOQ!$B869)*$G869</f>
        <v>#VALUE!</v>
      </c>
      <c r="Z869" s="217"/>
      <c r="AA869" s="53" t="e">
        <f>SUMIFS('[20]WorkDone DATA'!$L:$L,'[20]WorkDone DATA'!$N:$N,BOQ!AA$6,'[20]WorkDone DATA'!$G:$G,BOQ!$B869)*$G869</f>
        <v>#VALUE!</v>
      </c>
      <c r="AB869" s="53" t="e">
        <f>SUMIFS('[20]WorkDone DATA'!$L:$L,'[20]WorkDone DATA'!$N:$N,BOQ!AB$6,'[20]WorkDone DATA'!$G:$G,BOQ!$B869)*$G869</f>
        <v>#VALUE!</v>
      </c>
      <c r="AC869" s="53" t="e">
        <f>SUMIFS('[20]WorkDone DATA'!$L:$L,'[20]WorkDone DATA'!$N:$N,BOQ!AC$6,'[20]WorkDone DATA'!$G:$G,BOQ!$B869)*$G869</f>
        <v>#VALUE!</v>
      </c>
      <c r="AD869" s="53" t="e">
        <f>SUMIFS('[20]WorkDone DATA'!$L:$L,'[20]WorkDone DATA'!$N:$N,BOQ!AD$6,'[20]WorkDone DATA'!$G:$G,BOQ!$B869)*$G869</f>
        <v>#VALUE!</v>
      </c>
      <c r="AE869" s="53" t="e">
        <f>SUMIFS('[20]WorkDone DATA'!$L:$L,'[20]WorkDone DATA'!$N:$N,BOQ!AE$6,'[20]WorkDone DATA'!$G:$G,BOQ!$B869)*$G869</f>
        <v>#VALUE!</v>
      </c>
      <c r="AF869" s="53" t="e">
        <f>SUMIFS('[20]WorkDone DATA'!$L:$L,'[20]WorkDone DATA'!$N:$N,BOQ!AF$6,'[20]WorkDone DATA'!$G:$G,BOQ!$B869)*$G869</f>
        <v>#VALUE!</v>
      </c>
      <c r="AG869" s="53" t="e">
        <f>SUMIFS('[20]WorkDone DATA'!$L:$L,'[20]WorkDone DATA'!$N:$N,BOQ!AG$6,'[20]WorkDone DATA'!$G:$G,BOQ!$B869)*$G869</f>
        <v>#VALUE!</v>
      </c>
      <c r="AH869" s="53" t="e">
        <f>SUMIFS('[20]WorkDone DATA'!$L:$L,'[20]WorkDone DATA'!$N:$N,BOQ!AH$6,'[20]WorkDone DATA'!$G:$G,BOQ!$B869)*$G869</f>
        <v>#VALUE!</v>
      </c>
      <c r="AI869" s="53" t="e">
        <f>SUMIFS('[20]WorkDone DATA'!$L:$L,'[20]WorkDone DATA'!$N:$N,BOQ!AI$6,'[20]WorkDone DATA'!$G:$G,BOQ!$B869)*$G869</f>
        <v>#VALUE!</v>
      </c>
      <c r="AJ869" s="53" t="e">
        <f>SUMIFS('[20]WorkDone DATA'!$L:$L,'[20]WorkDone DATA'!$N:$N,BOQ!AJ$6,'[20]WorkDone DATA'!$G:$G,BOQ!$B869)*$G869</f>
        <v>#VALUE!</v>
      </c>
      <c r="AK869" s="53" t="e">
        <f>SUMIFS('[20]WorkDone DATA'!$L:$L,'[20]WorkDone DATA'!$N:$N,BOQ!AK$6,'[20]WorkDone DATA'!$G:$G,BOQ!$B869)*$G869</f>
        <v>#VALUE!</v>
      </c>
      <c r="AL869" s="53" t="e">
        <f>SUMIFS('[20]WorkDone DATA'!$L:$L,'[20]WorkDone DATA'!$N:$N,BOQ!AL$6,'[20]WorkDone DATA'!$G:$G,BOQ!$B869)*$G869</f>
        <v>#VALUE!</v>
      </c>
      <c r="AM869" s="53" t="e">
        <f>SUMIFS('[20]WorkDone DATA'!$L:$L,'[20]WorkDone DATA'!$N:$N,BOQ!AM$6,'[20]WorkDone DATA'!$G:$G,BOQ!$B869)*$G869</f>
        <v>#VALUE!</v>
      </c>
      <c r="AN869" s="53" t="e">
        <f>SUMIFS('[20]WorkDone DATA'!$L:$L,'[20]WorkDone DATA'!$N:$N,BOQ!AN$6,'[20]WorkDone DATA'!$G:$G,BOQ!$B869)*$G869</f>
        <v>#VALUE!</v>
      </c>
      <c r="AO869" s="53" t="e">
        <f>SUMIFS('[20]WorkDone DATA'!$L:$L,'[20]WorkDone DATA'!$N:$N,BOQ!AO$6,'[20]WorkDone DATA'!$G:$G,BOQ!$B869)*$G869</f>
        <v>#VALUE!</v>
      </c>
      <c r="AP869" s="53" t="e">
        <f>SUMIFS('[20]WorkDone DATA'!$L:$L,'[20]WorkDone DATA'!$N:$N,BOQ!AP$6,'[20]WorkDone DATA'!$G:$G,BOQ!$B869)*$G869</f>
        <v>#VALUE!</v>
      </c>
      <c r="AQ869" s="53" t="e">
        <f>SUMIFS('[20]WorkDone DATA'!$L:$L,'[20]WorkDone DATA'!$N:$N,BOQ!AQ$6,'[20]WorkDone DATA'!$G:$G,BOQ!$B869)*$G869</f>
        <v>#VALUE!</v>
      </c>
      <c r="AR869" s="53" t="e">
        <f>SUMIFS('[20]WorkDone DATA'!$L:$L,'[20]WorkDone DATA'!$N:$N,BOQ!AR$6,'[20]WorkDone DATA'!$G:$G,BOQ!$B869)*$G869</f>
        <v>#VALUE!</v>
      </c>
      <c r="AS869" s="53" t="e">
        <f>SUMIFS('[20]WorkDone DATA'!$L:$L,'[20]WorkDone DATA'!$N:$N,BOQ!AS$6,'[20]WorkDone DATA'!$G:$G,BOQ!$B869)*$G869</f>
        <v>#VALUE!</v>
      </c>
      <c r="AT869" s="53" t="e">
        <f>SUMIFS('[20]WorkDone DATA'!$L:$L,'[20]WorkDone DATA'!$N:$N,BOQ!AT$6,'[20]WorkDone DATA'!$G:$G,BOQ!$B869)*$G869</f>
        <v>#VALUE!</v>
      </c>
      <c r="AU869" s="53" t="e">
        <f>SUMIFS('[20]WorkDone DATA'!$L:$L,'[20]WorkDone DATA'!$N:$N,BOQ!AU$6,'[20]WorkDone DATA'!$G:$G,BOQ!$B869)*$G869</f>
        <v>#VALUE!</v>
      </c>
      <c r="AV869" s="53" t="e">
        <f>SUMIFS('[20]WorkDone DATA'!$L:$L,'[20]WorkDone DATA'!$N:$N,BOQ!AV$6,'[20]WorkDone DATA'!$G:$G,BOQ!$B869)*$G869</f>
        <v>#VALUE!</v>
      </c>
      <c r="AW869" s="53" t="e">
        <f>SUMIFS('[20]WorkDone DATA'!$L:$L,'[20]WorkDone DATA'!$N:$N,BOQ!AW$6,'[20]WorkDone DATA'!$G:$G,BOQ!$B869)*$G869</f>
        <v>#VALUE!</v>
      </c>
      <c r="AX869" s="53" t="e">
        <f>SUMIFS('[20]WorkDone DATA'!$L:$L,'[20]WorkDone DATA'!$N:$N,BOQ!AX$6,'[20]WorkDone DATA'!$G:$G,BOQ!$B869)*$G869</f>
        <v>#VALUE!</v>
      </c>
      <c r="AY869" s="53" t="e">
        <f>SUMIFS('[20]WorkDone DATA'!$L:$L,'[20]WorkDone DATA'!$N:$N,BOQ!AY$6,'[20]WorkDone DATA'!$G:$G,BOQ!$B869)*$G869</f>
        <v>#VALUE!</v>
      </c>
      <c r="AZ869" s="53" t="e">
        <f>SUMIFS('[20]WorkDone DATA'!$L:$L,'[20]WorkDone DATA'!$N:$N,BOQ!AZ$6,'[20]WorkDone DATA'!$G:$G,BOQ!$B869)*$G869</f>
        <v>#VALUE!</v>
      </c>
      <c r="BA869" s="53" t="e">
        <f>SUMIFS('[20]WorkDone DATA'!$L:$L,'[20]WorkDone DATA'!$N:$N,BOQ!BA$6,'[20]WorkDone DATA'!$G:$G,BOQ!$B869)*$G869</f>
        <v>#VALUE!</v>
      </c>
      <c r="BB869" s="53" t="e">
        <f>SUMIFS('[20]WorkDone DATA'!$L:$L,'[20]WorkDone DATA'!$N:$N,BOQ!BB$6,'[20]WorkDone DATA'!$G:$G,BOQ!$B869)*$G869</f>
        <v>#VALUE!</v>
      </c>
      <c r="BC869" s="53" t="e">
        <f>SUMIFS('[20]WorkDone DATA'!$L:$L,'[20]WorkDone DATA'!$N:$N,BOQ!BC$6,'[20]WorkDone DATA'!$G:$G,BOQ!$B869)*$G869</f>
        <v>#VALUE!</v>
      </c>
      <c r="BD869" s="53" t="e">
        <f>SUMIFS('[20]WorkDone DATA'!$L:$L,'[20]WorkDone DATA'!$N:$N,BOQ!BD$6,'[20]WorkDone DATA'!$G:$G,BOQ!$B869)*$G869</f>
        <v>#VALUE!</v>
      </c>
      <c r="BE869" s="53" t="e">
        <f>SUMIFS('[20]WorkDone DATA'!$L:$L,'[20]WorkDone DATA'!$N:$N,BOQ!BE$6,'[20]WorkDone DATA'!$G:$G,BOQ!$B869)*$G869</f>
        <v>#VALUE!</v>
      </c>
      <c r="BF869" s="53" t="e">
        <f>SUMIFS('[20]WorkDone DATA'!$L:$L,'[20]WorkDone DATA'!$N:$N,BOQ!BF$6,'[20]WorkDone DATA'!$G:$G,BOQ!$B869)*$G869</f>
        <v>#VALUE!</v>
      </c>
      <c r="BG869" s="53" t="e">
        <f>SUMIFS('[20]WorkDone DATA'!$L:$L,'[20]WorkDone DATA'!$N:$N,BOQ!BG$6,'[20]WorkDone DATA'!$G:$G,BOQ!$B869)*$G869</f>
        <v>#VALUE!</v>
      </c>
      <c r="BH869" s="53" t="e">
        <f>SUMIFS('[20]WorkDone DATA'!$L:$L,'[20]WorkDone DATA'!$N:$N,BOQ!BH$6,'[20]WorkDone DATA'!$G:$G,BOQ!$B869)*$G869</f>
        <v>#VALUE!</v>
      </c>
      <c r="BI869" s="53" t="e">
        <f>SUMIFS('[20]WorkDone DATA'!$L:$L,'[20]WorkDone DATA'!$N:$N,BOQ!BI$6,'[20]WorkDone DATA'!$G:$G,BOQ!$B869)*$G869</f>
        <v>#VALUE!</v>
      </c>
      <c r="BJ869" s="53" t="e">
        <f>SUMIFS('[20]WorkDone DATA'!$L:$L,'[20]WorkDone DATA'!$N:$N,BOQ!BJ$6,'[20]WorkDone DATA'!$G:$G,BOQ!$B869)*$G869</f>
        <v>#VALUE!</v>
      </c>
      <c r="BK869" s="53" t="e">
        <f>SUMIFS('[20]WorkDone DATA'!$L:$L,'[20]WorkDone DATA'!$N:$N,BOQ!BK$6,'[20]WorkDone DATA'!$G:$G,BOQ!$B869)*$G869</f>
        <v>#VALUE!</v>
      </c>
      <c r="BL869" s="53" t="e">
        <f>SUMIFS('[20]WorkDone DATA'!$L:$L,'[20]WorkDone DATA'!$N:$N,BOQ!BL$6,'[20]WorkDone DATA'!$G:$G,BOQ!$B869)*$G869</f>
        <v>#VALUE!</v>
      </c>
      <c r="BM869" s="53" t="e">
        <f>SUMIFS('[20]WorkDone DATA'!$L:$L,'[20]WorkDone DATA'!$N:$N,BOQ!BM$6,'[20]WorkDone DATA'!$G:$G,BOQ!$B869)*$G869</f>
        <v>#VALUE!</v>
      </c>
      <c r="BN869" s="53" t="e">
        <f>SUMIFS('[20]WorkDone DATA'!$L:$L,'[20]WorkDone DATA'!$N:$N,BOQ!BN$6,'[20]WorkDone DATA'!$G:$G,BOQ!$B869)*$G869</f>
        <v>#VALUE!</v>
      </c>
      <c r="BO869" s="53" t="e">
        <f>SUMIFS('[20]WorkDone DATA'!$L:$L,'[20]WorkDone DATA'!$N:$N,BOQ!BO$6,'[20]WorkDone DATA'!$G:$G,BOQ!$B869)*$G869</f>
        <v>#VALUE!</v>
      </c>
      <c r="BP869" s="53" t="e">
        <f>SUMIFS('[20]WorkDone DATA'!$L:$L,'[20]WorkDone DATA'!$N:$N,BOQ!BP$6,'[20]WorkDone DATA'!$G:$G,BOQ!$B869)*$G869</f>
        <v>#VALUE!</v>
      </c>
      <c r="BQ869" s="53" t="e">
        <f>SUMIFS('[20]WorkDone DATA'!$L:$L,'[20]WorkDone DATA'!$N:$N,BOQ!BQ$6,'[20]WorkDone DATA'!$G:$G,BOQ!$B869)*$G869</f>
        <v>#VALUE!</v>
      </c>
      <c r="BR869" s="53" t="e">
        <f>SUMIFS('[20]WorkDone DATA'!$L:$L,'[20]WorkDone DATA'!$N:$N,BOQ!BR$6,'[20]WorkDone DATA'!$G:$G,BOQ!$B869)*$G869</f>
        <v>#VALUE!</v>
      </c>
      <c r="BS869" s="53" t="e">
        <f>SUMIFS('[20]WorkDone DATA'!$L:$L,'[20]WorkDone DATA'!$N:$N,BOQ!BS$6,'[20]WorkDone DATA'!$G:$G,BOQ!$B869)*$G869</f>
        <v>#VALUE!</v>
      </c>
      <c r="BT869" s="53" t="e">
        <f>SUMIFS('[20]WorkDone DATA'!$L:$L,'[20]WorkDone DATA'!$N:$N,BOQ!BT$6,'[20]WorkDone DATA'!$G:$G,BOQ!$B869)*$G869</f>
        <v>#VALUE!</v>
      </c>
      <c r="BU869" s="53" t="e">
        <f>SUMIFS('[20]WorkDone DATA'!$L:$L,'[20]WorkDone DATA'!$N:$N,BOQ!BU$6,'[20]WorkDone DATA'!$G:$G,BOQ!$B869)*$G869</f>
        <v>#VALUE!</v>
      </c>
      <c r="BV869" s="53" t="e">
        <f>SUMIFS('[20]WorkDone DATA'!$L:$L,'[20]WorkDone DATA'!$N:$N,BOQ!BV$6,'[20]WorkDone DATA'!$G:$G,BOQ!$B869)*$G869</f>
        <v>#VALUE!</v>
      </c>
      <c r="BW869" s="53" t="e">
        <f>SUMIFS('[20]WorkDone DATA'!$L:$L,'[20]WorkDone DATA'!$N:$N,BOQ!BW$6,'[20]WorkDone DATA'!$G:$G,BOQ!$B869)*$G869</f>
        <v>#VALUE!</v>
      </c>
      <c r="BX869" s="53" t="e">
        <f>SUMIFS('[20]WorkDone DATA'!$L:$L,'[20]WorkDone DATA'!$N:$N,BOQ!BX$6,'[20]WorkDone DATA'!$G:$G,BOQ!$B869)*$G869</f>
        <v>#VALUE!</v>
      </c>
    </row>
    <row r="870" spans="1:76" ht="15.6" x14ac:dyDescent="0.35">
      <c r="A870" s="1"/>
      <c r="B870" s="42"/>
      <c r="C870" s="80" t="s">
        <v>168</v>
      </c>
      <c r="D870" s="58"/>
      <c r="E870" s="77"/>
      <c r="F870" s="45"/>
      <c r="G870" s="52"/>
      <c r="H870" s="53">
        <f t="shared" si="118"/>
        <v>0</v>
      </c>
      <c r="K870" s="214"/>
      <c r="L870" s="220" t="e">
        <f t="shared" si="119"/>
        <v>#VALUE!</v>
      </c>
      <c r="M870" s="221" t="e">
        <f t="shared" si="120"/>
        <v>#VALUE!</v>
      </c>
      <c r="N870" s="219"/>
      <c r="O870" s="214">
        <f t="shared" si="121"/>
        <v>0</v>
      </c>
      <c r="P870" s="215" t="e">
        <f t="shared" si="122"/>
        <v>#VALUE!</v>
      </c>
      <c r="R870" s="217" t="e">
        <f>SUMIFS('[20]WorkDone DATA'!$L:$L,'[20]WorkDone DATA'!$N:$N,BOQ!S$6,'[20]WorkDone DATA'!$G:$G,BOQ!$B870)</f>
        <v>#VALUE!</v>
      </c>
      <c r="S870" s="53" t="e">
        <f t="shared" si="123"/>
        <v>#VALUE!</v>
      </c>
      <c r="T870" s="217" t="e">
        <f>SUMIFS('[20]WorkDone DATA'!$L:$L,'[20]WorkDone DATA'!$N:$N,BOQ!U$6,'[20]WorkDone DATA'!$G:$G,BOQ!$B870)</f>
        <v>#VALUE!</v>
      </c>
      <c r="U870" s="53" t="e">
        <f t="shared" si="124"/>
        <v>#VALUE!</v>
      </c>
      <c r="V870" s="217"/>
      <c r="W870" s="53" t="e">
        <f>SUMIFS('[20]WorkDone DATA'!$L:$L,'[20]WorkDone DATA'!$N:$N,BOQ!W$6,'[20]WorkDone DATA'!$G:$G,BOQ!$B870)*$G870</f>
        <v>#VALUE!</v>
      </c>
      <c r="X870" s="217"/>
      <c r="Y870" s="53" t="e">
        <f>SUMIFS('[20]WorkDone DATA'!$L:$L,'[20]WorkDone DATA'!$N:$N,BOQ!Y$6,'[20]WorkDone DATA'!$G:$G,BOQ!$B870)*$G870</f>
        <v>#VALUE!</v>
      </c>
      <c r="Z870" s="217"/>
      <c r="AA870" s="53" t="e">
        <f>SUMIFS('[20]WorkDone DATA'!$L:$L,'[20]WorkDone DATA'!$N:$N,BOQ!AA$6,'[20]WorkDone DATA'!$G:$G,BOQ!$B870)*$G870</f>
        <v>#VALUE!</v>
      </c>
      <c r="AB870" s="53" t="e">
        <f>SUMIFS('[20]WorkDone DATA'!$L:$L,'[20]WorkDone DATA'!$N:$N,BOQ!AB$6,'[20]WorkDone DATA'!$G:$G,BOQ!$B870)*$G870</f>
        <v>#VALUE!</v>
      </c>
      <c r="AC870" s="53" t="e">
        <f>SUMIFS('[20]WorkDone DATA'!$L:$L,'[20]WorkDone DATA'!$N:$N,BOQ!AC$6,'[20]WorkDone DATA'!$G:$G,BOQ!$B870)*$G870</f>
        <v>#VALUE!</v>
      </c>
      <c r="AD870" s="53" t="e">
        <f>SUMIFS('[20]WorkDone DATA'!$L:$L,'[20]WorkDone DATA'!$N:$N,BOQ!AD$6,'[20]WorkDone DATA'!$G:$G,BOQ!$B870)*$G870</f>
        <v>#VALUE!</v>
      </c>
      <c r="AE870" s="53" t="e">
        <f>SUMIFS('[20]WorkDone DATA'!$L:$L,'[20]WorkDone DATA'!$N:$N,BOQ!AE$6,'[20]WorkDone DATA'!$G:$G,BOQ!$B870)*$G870</f>
        <v>#VALUE!</v>
      </c>
      <c r="AF870" s="53" t="e">
        <f>SUMIFS('[20]WorkDone DATA'!$L:$L,'[20]WorkDone DATA'!$N:$N,BOQ!AF$6,'[20]WorkDone DATA'!$G:$G,BOQ!$B870)*$G870</f>
        <v>#VALUE!</v>
      </c>
      <c r="AG870" s="53" t="e">
        <f>SUMIFS('[20]WorkDone DATA'!$L:$L,'[20]WorkDone DATA'!$N:$N,BOQ!AG$6,'[20]WorkDone DATA'!$G:$G,BOQ!$B870)*$G870</f>
        <v>#VALUE!</v>
      </c>
      <c r="AH870" s="53" t="e">
        <f>SUMIFS('[20]WorkDone DATA'!$L:$L,'[20]WorkDone DATA'!$N:$N,BOQ!AH$6,'[20]WorkDone DATA'!$G:$G,BOQ!$B870)*$G870</f>
        <v>#VALUE!</v>
      </c>
      <c r="AI870" s="53" t="e">
        <f>SUMIFS('[20]WorkDone DATA'!$L:$L,'[20]WorkDone DATA'!$N:$N,BOQ!AI$6,'[20]WorkDone DATA'!$G:$G,BOQ!$B870)*$G870</f>
        <v>#VALUE!</v>
      </c>
      <c r="AJ870" s="53" t="e">
        <f>SUMIFS('[20]WorkDone DATA'!$L:$L,'[20]WorkDone DATA'!$N:$N,BOQ!AJ$6,'[20]WorkDone DATA'!$G:$G,BOQ!$B870)*$G870</f>
        <v>#VALUE!</v>
      </c>
      <c r="AK870" s="53" t="e">
        <f>SUMIFS('[20]WorkDone DATA'!$L:$L,'[20]WorkDone DATA'!$N:$N,BOQ!AK$6,'[20]WorkDone DATA'!$G:$G,BOQ!$B870)*$G870</f>
        <v>#VALUE!</v>
      </c>
      <c r="AL870" s="53" t="e">
        <f>SUMIFS('[20]WorkDone DATA'!$L:$L,'[20]WorkDone DATA'!$N:$N,BOQ!AL$6,'[20]WorkDone DATA'!$G:$G,BOQ!$B870)*$G870</f>
        <v>#VALUE!</v>
      </c>
      <c r="AM870" s="53" t="e">
        <f>SUMIFS('[20]WorkDone DATA'!$L:$L,'[20]WorkDone DATA'!$N:$N,BOQ!AM$6,'[20]WorkDone DATA'!$G:$G,BOQ!$B870)*$G870</f>
        <v>#VALUE!</v>
      </c>
      <c r="AN870" s="53" t="e">
        <f>SUMIFS('[20]WorkDone DATA'!$L:$L,'[20]WorkDone DATA'!$N:$N,BOQ!AN$6,'[20]WorkDone DATA'!$G:$G,BOQ!$B870)*$G870</f>
        <v>#VALUE!</v>
      </c>
      <c r="AO870" s="53" t="e">
        <f>SUMIFS('[20]WorkDone DATA'!$L:$L,'[20]WorkDone DATA'!$N:$N,BOQ!AO$6,'[20]WorkDone DATA'!$G:$G,BOQ!$B870)*$G870</f>
        <v>#VALUE!</v>
      </c>
      <c r="AP870" s="53" t="e">
        <f>SUMIFS('[20]WorkDone DATA'!$L:$L,'[20]WorkDone DATA'!$N:$N,BOQ!AP$6,'[20]WorkDone DATA'!$G:$G,BOQ!$B870)*$G870</f>
        <v>#VALUE!</v>
      </c>
      <c r="AQ870" s="53" t="e">
        <f>SUMIFS('[20]WorkDone DATA'!$L:$L,'[20]WorkDone DATA'!$N:$N,BOQ!AQ$6,'[20]WorkDone DATA'!$G:$G,BOQ!$B870)*$G870</f>
        <v>#VALUE!</v>
      </c>
      <c r="AR870" s="53" t="e">
        <f>SUMIFS('[20]WorkDone DATA'!$L:$L,'[20]WorkDone DATA'!$N:$N,BOQ!AR$6,'[20]WorkDone DATA'!$G:$G,BOQ!$B870)*$G870</f>
        <v>#VALUE!</v>
      </c>
      <c r="AS870" s="53" t="e">
        <f>SUMIFS('[20]WorkDone DATA'!$L:$L,'[20]WorkDone DATA'!$N:$N,BOQ!AS$6,'[20]WorkDone DATA'!$G:$G,BOQ!$B870)*$G870</f>
        <v>#VALUE!</v>
      </c>
      <c r="AT870" s="53" t="e">
        <f>SUMIFS('[20]WorkDone DATA'!$L:$L,'[20]WorkDone DATA'!$N:$N,BOQ!AT$6,'[20]WorkDone DATA'!$G:$G,BOQ!$B870)*$G870</f>
        <v>#VALUE!</v>
      </c>
      <c r="AU870" s="53" t="e">
        <f>SUMIFS('[20]WorkDone DATA'!$L:$L,'[20]WorkDone DATA'!$N:$N,BOQ!AU$6,'[20]WorkDone DATA'!$G:$G,BOQ!$B870)*$G870</f>
        <v>#VALUE!</v>
      </c>
      <c r="AV870" s="53" t="e">
        <f>SUMIFS('[20]WorkDone DATA'!$L:$L,'[20]WorkDone DATA'!$N:$N,BOQ!AV$6,'[20]WorkDone DATA'!$G:$G,BOQ!$B870)*$G870</f>
        <v>#VALUE!</v>
      </c>
      <c r="AW870" s="53" t="e">
        <f>SUMIFS('[20]WorkDone DATA'!$L:$L,'[20]WorkDone DATA'!$N:$N,BOQ!AW$6,'[20]WorkDone DATA'!$G:$G,BOQ!$B870)*$G870</f>
        <v>#VALUE!</v>
      </c>
      <c r="AX870" s="53" t="e">
        <f>SUMIFS('[20]WorkDone DATA'!$L:$L,'[20]WorkDone DATA'!$N:$N,BOQ!AX$6,'[20]WorkDone DATA'!$G:$G,BOQ!$B870)*$G870</f>
        <v>#VALUE!</v>
      </c>
      <c r="AY870" s="53" t="e">
        <f>SUMIFS('[20]WorkDone DATA'!$L:$L,'[20]WorkDone DATA'!$N:$N,BOQ!AY$6,'[20]WorkDone DATA'!$G:$G,BOQ!$B870)*$G870</f>
        <v>#VALUE!</v>
      </c>
      <c r="AZ870" s="53" t="e">
        <f>SUMIFS('[20]WorkDone DATA'!$L:$L,'[20]WorkDone DATA'!$N:$N,BOQ!AZ$6,'[20]WorkDone DATA'!$G:$G,BOQ!$B870)*$G870</f>
        <v>#VALUE!</v>
      </c>
      <c r="BA870" s="53" t="e">
        <f>SUMIFS('[20]WorkDone DATA'!$L:$L,'[20]WorkDone DATA'!$N:$N,BOQ!BA$6,'[20]WorkDone DATA'!$G:$G,BOQ!$B870)*$G870</f>
        <v>#VALUE!</v>
      </c>
      <c r="BB870" s="53" t="e">
        <f>SUMIFS('[20]WorkDone DATA'!$L:$L,'[20]WorkDone DATA'!$N:$N,BOQ!BB$6,'[20]WorkDone DATA'!$G:$G,BOQ!$B870)*$G870</f>
        <v>#VALUE!</v>
      </c>
      <c r="BC870" s="53" t="e">
        <f>SUMIFS('[20]WorkDone DATA'!$L:$L,'[20]WorkDone DATA'!$N:$N,BOQ!BC$6,'[20]WorkDone DATA'!$G:$G,BOQ!$B870)*$G870</f>
        <v>#VALUE!</v>
      </c>
      <c r="BD870" s="53" t="e">
        <f>SUMIFS('[20]WorkDone DATA'!$L:$L,'[20]WorkDone DATA'!$N:$N,BOQ!BD$6,'[20]WorkDone DATA'!$G:$G,BOQ!$B870)*$G870</f>
        <v>#VALUE!</v>
      </c>
      <c r="BE870" s="53" t="e">
        <f>SUMIFS('[20]WorkDone DATA'!$L:$L,'[20]WorkDone DATA'!$N:$N,BOQ!BE$6,'[20]WorkDone DATA'!$G:$G,BOQ!$B870)*$G870</f>
        <v>#VALUE!</v>
      </c>
      <c r="BF870" s="53" t="e">
        <f>SUMIFS('[20]WorkDone DATA'!$L:$L,'[20]WorkDone DATA'!$N:$N,BOQ!BF$6,'[20]WorkDone DATA'!$G:$G,BOQ!$B870)*$G870</f>
        <v>#VALUE!</v>
      </c>
      <c r="BG870" s="53" t="e">
        <f>SUMIFS('[20]WorkDone DATA'!$L:$L,'[20]WorkDone DATA'!$N:$N,BOQ!BG$6,'[20]WorkDone DATA'!$G:$G,BOQ!$B870)*$G870</f>
        <v>#VALUE!</v>
      </c>
      <c r="BH870" s="53" t="e">
        <f>SUMIFS('[20]WorkDone DATA'!$L:$L,'[20]WorkDone DATA'!$N:$N,BOQ!BH$6,'[20]WorkDone DATA'!$G:$G,BOQ!$B870)*$G870</f>
        <v>#VALUE!</v>
      </c>
      <c r="BI870" s="53" t="e">
        <f>SUMIFS('[20]WorkDone DATA'!$L:$L,'[20]WorkDone DATA'!$N:$N,BOQ!BI$6,'[20]WorkDone DATA'!$G:$G,BOQ!$B870)*$G870</f>
        <v>#VALUE!</v>
      </c>
      <c r="BJ870" s="53" t="e">
        <f>SUMIFS('[20]WorkDone DATA'!$L:$L,'[20]WorkDone DATA'!$N:$N,BOQ!BJ$6,'[20]WorkDone DATA'!$G:$G,BOQ!$B870)*$G870</f>
        <v>#VALUE!</v>
      </c>
      <c r="BK870" s="53" t="e">
        <f>SUMIFS('[20]WorkDone DATA'!$L:$L,'[20]WorkDone DATA'!$N:$N,BOQ!BK$6,'[20]WorkDone DATA'!$G:$G,BOQ!$B870)*$G870</f>
        <v>#VALUE!</v>
      </c>
      <c r="BL870" s="53" t="e">
        <f>SUMIFS('[20]WorkDone DATA'!$L:$L,'[20]WorkDone DATA'!$N:$N,BOQ!BL$6,'[20]WorkDone DATA'!$G:$G,BOQ!$B870)*$G870</f>
        <v>#VALUE!</v>
      </c>
      <c r="BM870" s="53" t="e">
        <f>SUMIFS('[20]WorkDone DATA'!$L:$L,'[20]WorkDone DATA'!$N:$N,BOQ!BM$6,'[20]WorkDone DATA'!$G:$G,BOQ!$B870)*$G870</f>
        <v>#VALUE!</v>
      </c>
      <c r="BN870" s="53" t="e">
        <f>SUMIFS('[20]WorkDone DATA'!$L:$L,'[20]WorkDone DATA'!$N:$N,BOQ!BN$6,'[20]WorkDone DATA'!$G:$G,BOQ!$B870)*$G870</f>
        <v>#VALUE!</v>
      </c>
      <c r="BO870" s="53" t="e">
        <f>SUMIFS('[20]WorkDone DATA'!$L:$L,'[20]WorkDone DATA'!$N:$N,BOQ!BO$6,'[20]WorkDone DATA'!$G:$G,BOQ!$B870)*$G870</f>
        <v>#VALUE!</v>
      </c>
      <c r="BP870" s="53" t="e">
        <f>SUMIFS('[20]WorkDone DATA'!$L:$L,'[20]WorkDone DATA'!$N:$N,BOQ!BP$6,'[20]WorkDone DATA'!$G:$G,BOQ!$B870)*$G870</f>
        <v>#VALUE!</v>
      </c>
      <c r="BQ870" s="53" t="e">
        <f>SUMIFS('[20]WorkDone DATA'!$L:$L,'[20]WorkDone DATA'!$N:$N,BOQ!BQ$6,'[20]WorkDone DATA'!$G:$G,BOQ!$B870)*$G870</f>
        <v>#VALUE!</v>
      </c>
      <c r="BR870" s="53" t="e">
        <f>SUMIFS('[20]WorkDone DATA'!$L:$L,'[20]WorkDone DATA'!$N:$N,BOQ!BR$6,'[20]WorkDone DATA'!$G:$G,BOQ!$B870)*$G870</f>
        <v>#VALUE!</v>
      </c>
      <c r="BS870" s="53" t="e">
        <f>SUMIFS('[20]WorkDone DATA'!$L:$L,'[20]WorkDone DATA'!$N:$N,BOQ!BS$6,'[20]WorkDone DATA'!$G:$G,BOQ!$B870)*$G870</f>
        <v>#VALUE!</v>
      </c>
      <c r="BT870" s="53" t="e">
        <f>SUMIFS('[20]WorkDone DATA'!$L:$L,'[20]WorkDone DATA'!$N:$N,BOQ!BT$6,'[20]WorkDone DATA'!$G:$G,BOQ!$B870)*$G870</f>
        <v>#VALUE!</v>
      </c>
      <c r="BU870" s="53" t="e">
        <f>SUMIFS('[20]WorkDone DATA'!$L:$L,'[20]WorkDone DATA'!$N:$N,BOQ!BU$6,'[20]WorkDone DATA'!$G:$G,BOQ!$B870)*$G870</f>
        <v>#VALUE!</v>
      </c>
      <c r="BV870" s="53" t="e">
        <f>SUMIFS('[20]WorkDone DATA'!$L:$L,'[20]WorkDone DATA'!$N:$N,BOQ!BV$6,'[20]WorkDone DATA'!$G:$G,BOQ!$B870)*$G870</f>
        <v>#VALUE!</v>
      </c>
      <c r="BW870" s="53" t="e">
        <f>SUMIFS('[20]WorkDone DATA'!$L:$L,'[20]WorkDone DATA'!$N:$N,BOQ!BW$6,'[20]WorkDone DATA'!$G:$G,BOQ!$B870)*$G870</f>
        <v>#VALUE!</v>
      </c>
      <c r="BX870" s="53" t="e">
        <f>SUMIFS('[20]WorkDone DATA'!$L:$L,'[20]WorkDone DATA'!$N:$N,BOQ!BX$6,'[20]WorkDone DATA'!$G:$G,BOQ!$B870)*$G870</f>
        <v>#VALUE!</v>
      </c>
    </row>
    <row r="871" spans="1:76" ht="15.6" x14ac:dyDescent="0.35">
      <c r="A871" s="1"/>
      <c r="B871" s="42"/>
      <c r="C871" s="80" t="s">
        <v>169</v>
      </c>
      <c r="D871" s="58"/>
      <c r="E871" s="77"/>
      <c r="F871" s="45"/>
      <c r="G871" s="52"/>
      <c r="H871" s="53">
        <f t="shared" si="118"/>
        <v>0</v>
      </c>
      <c r="K871" s="214"/>
      <c r="L871" s="220" t="e">
        <f t="shared" si="119"/>
        <v>#VALUE!</v>
      </c>
      <c r="M871" s="221" t="e">
        <f t="shared" si="120"/>
        <v>#VALUE!</v>
      </c>
      <c r="N871" s="219"/>
      <c r="O871" s="214">
        <f t="shared" si="121"/>
        <v>0</v>
      </c>
      <c r="P871" s="215" t="e">
        <f t="shared" si="122"/>
        <v>#VALUE!</v>
      </c>
      <c r="R871" s="217" t="e">
        <f>SUMIFS('[20]WorkDone DATA'!$L:$L,'[20]WorkDone DATA'!$N:$N,BOQ!S$6,'[20]WorkDone DATA'!$G:$G,BOQ!$B871)</f>
        <v>#VALUE!</v>
      </c>
      <c r="S871" s="53" t="e">
        <f t="shared" si="123"/>
        <v>#VALUE!</v>
      </c>
      <c r="T871" s="217" t="e">
        <f>SUMIFS('[20]WorkDone DATA'!$L:$L,'[20]WorkDone DATA'!$N:$N,BOQ!U$6,'[20]WorkDone DATA'!$G:$G,BOQ!$B871)</f>
        <v>#VALUE!</v>
      </c>
      <c r="U871" s="53" t="e">
        <f t="shared" si="124"/>
        <v>#VALUE!</v>
      </c>
      <c r="V871" s="217"/>
      <c r="W871" s="53" t="e">
        <f>SUMIFS('[20]WorkDone DATA'!$L:$L,'[20]WorkDone DATA'!$N:$N,BOQ!W$6,'[20]WorkDone DATA'!$G:$G,BOQ!$B871)*$G871</f>
        <v>#VALUE!</v>
      </c>
      <c r="X871" s="217"/>
      <c r="Y871" s="53" t="e">
        <f>SUMIFS('[20]WorkDone DATA'!$L:$L,'[20]WorkDone DATA'!$N:$N,BOQ!Y$6,'[20]WorkDone DATA'!$G:$G,BOQ!$B871)*$G871</f>
        <v>#VALUE!</v>
      </c>
      <c r="Z871" s="217"/>
      <c r="AA871" s="53" t="e">
        <f>SUMIFS('[20]WorkDone DATA'!$L:$L,'[20]WorkDone DATA'!$N:$N,BOQ!AA$6,'[20]WorkDone DATA'!$G:$G,BOQ!$B871)*$G871</f>
        <v>#VALUE!</v>
      </c>
      <c r="AB871" s="53" t="e">
        <f>SUMIFS('[20]WorkDone DATA'!$L:$L,'[20]WorkDone DATA'!$N:$N,BOQ!AB$6,'[20]WorkDone DATA'!$G:$G,BOQ!$B871)*$G871</f>
        <v>#VALUE!</v>
      </c>
      <c r="AC871" s="53" t="e">
        <f>SUMIFS('[20]WorkDone DATA'!$L:$L,'[20]WorkDone DATA'!$N:$N,BOQ!AC$6,'[20]WorkDone DATA'!$G:$G,BOQ!$B871)*$G871</f>
        <v>#VALUE!</v>
      </c>
      <c r="AD871" s="53" t="e">
        <f>SUMIFS('[20]WorkDone DATA'!$L:$L,'[20]WorkDone DATA'!$N:$N,BOQ!AD$6,'[20]WorkDone DATA'!$G:$G,BOQ!$B871)*$G871</f>
        <v>#VALUE!</v>
      </c>
      <c r="AE871" s="53" t="e">
        <f>SUMIFS('[20]WorkDone DATA'!$L:$L,'[20]WorkDone DATA'!$N:$N,BOQ!AE$6,'[20]WorkDone DATA'!$G:$G,BOQ!$B871)*$G871</f>
        <v>#VALUE!</v>
      </c>
      <c r="AF871" s="53" t="e">
        <f>SUMIFS('[20]WorkDone DATA'!$L:$L,'[20]WorkDone DATA'!$N:$N,BOQ!AF$6,'[20]WorkDone DATA'!$G:$G,BOQ!$B871)*$G871</f>
        <v>#VALUE!</v>
      </c>
      <c r="AG871" s="53" t="e">
        <f>SUMIFS('[20]WorkDone DATA'!$L:$L,'[20]WorkDone DATA'!$N:$N,BOQ!AG$6,'[20]WorkDone DATA'!$G:$G,BOQ!$B871)*$G871</f>
        <v>#VALUE!</v>
      </c>
      <c r="AH871" s="53" t="e">
        <f>SUMIFS('[20]WorkDone DATA'!$L:$L,'[20]WorkDone DATA'!$N:$N,BOQ!AH$6,'[20]WorkDone DATA'!$G:$G,BOQ!$B871)*$G871</f>
        <v>#VALUE!</v>
      </c>
      <c r="AI871" s="53" t="e">
        <f>SUMIFS('[20]WorkDone DATA'!$L:$L,'[20]WorkDone DATA'!$N:$N,BOQ!AI$6,'[20]WorkDone DATA'!$G:$G,BOQ!$B871)*$G871</f>
        <v>#VALUE!</v>
      </c>
      <c r="AJ871" s="53" t="e">
        <f>SUMIFS('[20]WorkDone DATA'!$L:$L,'[20]WorkDone DATA'!$N:$N,BOQ!AJ$6,'[20]WorkDone DATA'!$G:$G,BOQ!$B871)*$G871</f>
        <v>#VALUE!</v>
      </c>
      <c r="AK871" s="53" t="e">
        <f>SUMIFS('[20]WorkDone DATA'!$L:$L,'[20]WorkDone DATA'!$N:$N,BOQ!AK$6,'[20]WorkDone DATA'!$G:$G,BOQ!$B871)*$G871</f>
        <v>#VALUE!</v>
      </c>
      <c r="AL871" s="53" t="e">
        <f>SUMIFS('[20]WorkDone DATA'!$L:$L,'[20]WorkDone DATA'!$N:$N,BOQ!AL$6,'[20]WorkDone DATA'!$G:$G,BOQ!$B871)*$G871</f>
        <v>#VALUE!</v>
      </c>
      <c r="AM871" s="53" t="e">
        <f>SUMIFS('[20]WorkDone DATA'!$L:$L,'[20]WorkDone DATA'!$N:$N,BOQ!AM$6,'[20]WorkDone DATA'!$G:$G,BOQ!$B871)*$G871</f>
        <v>#VALUE!</v>
      </c>
      <c r="AN871" s="53" t="e">
        <f>SUMIFS('[20]WorkDone DATA'!$L:$L,'[20]WorkDone DATA'!$N:$N,BOQ!AN$6,'[20]WorkDone DATA'!$G:$G,BOQ!$B871)*$G871</f>
        <v>#VALUE!</v>
      </c>
      <c r="AO871" s="53" t="e">
        <f>SUMIFS('[20]WorkDone DATA'!$L:$L,'[20]WorkDone DATA'!$N:$N,BOQ!AO$6,'[20]WorkDone DATA'!$G:$G,BOQ!$B871)*$G871</f>
        <v>#VALUE!</v>
      </c>
      <c r="AP871" s="53" t="e">
        <f>SUMIFS('[20]WorkDone DATA'!$L:$L,'[20]WorkDone DATA'!$N:$N,BOQ!AP$6,'[20]WorkDone DATA'!$G:$G,BOQ!$B871)*$G871</f>
        <v>#VALUE!</v>
      </c>
      <c r="AQ871" s="53" t="e">
        <f>SUMIFS('[20]WorkDone DATA'!$L:$L,'[20]WorkDone DATA'!$N:$N,BOQ!AQ$6,'[20]WorkDone DATA'!$G:$G,BOQ!$B871)*$G871</f>
        <v>#VALUE!</v>
      </c>
      <c r="AR871" s="53" t="e">
        <f>SUMIFS('[20]WorkDone DATA'!$L:$L,'[20]WorkDone DATA'!$N:$N,BOQ!AR$6,'[20]WorkDone DATA'!$G:$G,BOQ!$B871)*$G871</f>
        <v>#VALUE!</v>
      </c>
      <c r="AS871" s="53" t="e">
        <f>SUMIFS('[20]WorkDone DATA'!$L:$L,'[20]WorkDone DATA'!$N:$N,BOQ!AS$6,'[20]WorkDone DATA'!$G:$G,BOQ!$B871)*$G871</f>
        <v>#VALUE!</v>
      </c>
      <c r="AT871" s="53" t="e">
        <f>SUMIFS('[20]WorkDone DATA'!$L:$L,'[20]WorkDone DATA'!$N:$N,BOQ!AT$6,'[20]WorkDone DATA'!$G:$G,BOQ!$B871)*$G871</f>
        <v>#VALUE!</v>
      </c>
      <c r="AU871" s="53" t="e">
        <f>SUMIFS('[20]WorkDone DATA'!$L:$L,'[20]WorkDone DATA'!$N:$N,BOQ!AU$6,'[20]WorkDone DATA'!$G:$G,BOQ!$B871)*$G871</f>
        <v>#VALUE!</v>
      </c>
      <c r="AV871" s="53" t="e">
        <f>SUMIFS('[20]WorkDone DATA'!$L:$L,'[20]WorkDone DATA'!$N:$N,BOQ!AV$6,'[20]WorkDone DATA'!$G:$G,BOQ!$B871)*$G871</f>
        <v>#VALUE!</v>
      </c>
      <c r="AW871" s="53" t="e">
        <f>SUMIFS('[20]WorkDone DATA'!$L:$L,'[20]WorkDone DATA'!$N:$N,BOQ!AW$6,'[20]WorkDone DATA'!$G:$G,BOQ!$B871)*$G871</f>
        <v>#VALUE!</v>
      </c>
      <c r="AX871" s="53" t="e">
        <f>SUMIFS('[20]WorkDone DATA'!$L:$L,'[20]WorkDone DATA'!$N:$N,BOQ!AX$6,'[20]WorkDone DATA'!$G:$G,BOQ!$B871)*$G871</f>
        <v>#VALUE!</v>
      </c>
      <c r="AY871" s="53" t="e">
        <f>SUMIFS('[20]WorkDone DATA'!$L:$L,'[20]WorkDone DATA'!$N:$N,BOQ!AY$6,'[20]WorkDone DATA'!$G:$G,BOQ!$B871)*$G871</f>
        <v>#VALUE!</v>
      </c>
      <c r="AZ871" s="53" t="e">
        <f>SUMIFS('[20]WorkDone DATA'!$L:$L,'[20]WorkDone DATA'!$N:$N,BOQ!AZ$6,'[20]WorkDone DATA'!$G:$G,BOQ!$B871)*$G871</f>
        <v>#VALUE!</v>
      </c>
      <c r="BA871" s="53" t="e">
        <f>SUMIFS('[20]WorkDone DATA'!$L:$L,'[20]WorkDone DATA'!$N:$N,BOQ!BA$6,'[20]WorkDone DATA'!$G:$G,BOQ!$B871)*$G871</f>
        <v>#VALUE!</v>
      </c>
      <c r="BB871" s="53" t="e">
        <f>SUMIFS('[20]WorkDone DATA'!$L:$L,'[20]WorkDone DATA'!$N:$N,BOQ!BB$6,'[20]WorkDone DATA'!$G:$G,BOQ!$B871)*$G871</f>
        <v>#VALUE!</v>
      </c>
      <c r="BC871" s="53" t="e">
        <f>SUMIFS('[20]WorkDone DATA'!$L:$L,'[20]WorkDone DATA'!$N:$N,BOQ!BC$6,'[20]WorkDone DATA'!$G:$G,BOQ!$B871)*$G871</f>
        <v>#VALUE!</v>
      </c>
      <c r="BD871" s="53" t="e">
        <f>SUMIFS('[20]WorkDone DATA'!$L:$L,'[20]WorkDone DATA'!$N:$N,BOQ!BD$6,'[20]WorkDone DATA'!$G:$G,BOQ!$B871)*$G871</f>
        <v>#VALUE!</v>
      </c>
      <c r="BE871" s="53" t="e">
        <f>SUMIFS('[20]WorkDone DATA'!$L:$L,'[20]WorkDone DATA'!$N:$N,BOQ!BE$6,'[20]WorkDone DATA'!$G:$G,BOQ!$B871)*$G871</f>
        <v>#VALUE!</v>
      </c>
      <c r="BF871" s="53" t="e">
        <f>SUMIFS('[20]WorkDone DATA'!$L:$L,'[20]WorkDone DATA'!$N:$N,BOQ!BF$6,'[20]WorkDone DATA'!$G:$G,BOQ!$B871)*$G871</f>
        <v>#VALUE!</v>
      </c>
      <c r="BG871" s="53" t="e">
        <f>SUMIFS('[20]WorkDone DATA'!$L:$L,'[20]WorkDone DATA'!$N:$N,BOQ!BG$6,'[20]WorkDone DATA'!$G:$G,BOQ!$B871)*$G871</f>
        <v>#VALUE!</v>
      </c>
      <c r="BH871" s="53" t="e">
        <f>SUMIFS('[20]WorkDone DATA'!$L:$L,'[20]WorkDone DATA'!$N:$N,BOQ!BH$6,'[20]WorkDone DATA'!$G:$G,BOQ!$B871)*$G871</f>
        <v>#VALUE!</v>
      </c>
      <c r="BI871" s="53" t="e">
        <f>SUMIFS('[20]WorkDone DATA'!$L:$L,'[20]WorkDone DATA'!$N:$N,BOQ!BI$6,'[20]WorkDone DATA'!$G:$G,BOQ!$B871)*$G871</f>
        <v>#VALUE!</v>
      </c>
      <c r="BJ871" s="53" t="e">
        <f>SUMIFS('[20]WorkDone DATA'!$L:$L,'[20]WorkDone DATA'!$N:$N,BOQ!BJ$6,'[20]WorkDone DATA'!$G:$G,BOQ!$B871)*$G871</f>
        <v>#VALUE!</v>
      </c>
      <c r="BK871" s="53" t="e">
        <f>SUMIFS('[20]WorkDone DATA'!$L:$L,'[20]WorkDone DATA'!$N:$N,BOQ!BK$6,'[20]WorkDone DATA'!$G:$G,BOQ!$B871)*$G871</f>
        <v>#VALUE!</v>
      </c>
      <c r="BL871" s="53" t="e">
        <f>SUMIFS('[20]WorkDone DATA'!$L:$L,'[20]WorkDone DATA'!$N:$N,BOQ!BL$6,'[20]WorkDone DATA'!$G:$G,BOQ!$B871)*$G871</f>
        <v>#VALUE!</v>
      </c>
      <c r="BM871" s="53" t="e">
        <f>SUMIFS('[20]WorkDone DATA'!$L:$L,'[20]WorkDone DATA'!$N:$N,BOQ!BM$6,'[20]WorkDone DATA'!$G:$G,BOQ!$B871)*$G871</f>
        <v>#VALUE!</v>
      </c>
      <c r="BN871" s="53" t="e">
        <f>SUMIFS('[20]WorkDone DATA'!$L:$L,'[20]WorkDone DATA'!$N:$N,BOQ!BN$6,'[20]WorkDone DATA'!$G:$G,BOQ!$B871)*$G871</f>
        <v>#VALUE!</v>
      </c>
      <c r="BO871" s="53" t="e">
        <f>SUMIFS('[20]WorkDone DATA'!$L:$L,'[20]WorkDone DATA'!$N:$N,BOQ!BO$6,'[20]WorkDone DATA'!$G:$G,BOQ!$B871)*$G871</f>
        <v>#VALUE!</v>
      </c>
      <c r="BP871" s="53" t="e">
        <f>SUMIFS('[20]WorkDone DATA'!$L:$L,'[20]WorkDone DATA'!$N:$N,BOQ!BP$6,'[20]WorkDone DATA'!$G:$G,BOQ!$B871)*$G871</f>
        <v>#VALUE!</v>
      </c>
      <c r="BQ871" s="53" t="e">
        <f>SUMIFS('[20]WorkDone DATA'!$L:$L,'[20]WorkDone DATA'!$N:$N,BOQ!BQ$6,'[20]WorkDone DATA'!$G:$G,BOQ!$B871)*$G871</f>
        <v>#VALUE!</v>
      </c>
      <c r="BR871" s="53" t="e">
        <f>SUMIFS('[20]WorkDone DATA'!$L:$L,'[20]WorkDone DATA'!$N:$N,BOQ!BR$6,'[20]WorkDone DATA'!$G:$G,BOQ!$B871)*$G871</f>
        <v>#VALUE!</v>
      </c>
      <c r="BS871" s="53" t="e">
        <f>SUMIFS('[20]WorkDone DATA'!$L:$L,'[20]WorkDone DATA'!$N:$N,BOQ!BS$6,'[20]WorkDone DATA'!$G:$G,BOQ!$B871)*$G871</f>
        <v>#VALUE!</v>
      </c>
      <c r="BT871" s="53" t="e">
        <f>SUMIFS('[20]WorkDone DATA'!$L:$L,'[20]WorkDone DATA'!$N:$N,BOQ!BT$6,'[20]WorkDone DATA'!$G:$G,BOQ!$B871)*$G871</f>
        <v>#VALUE!</v>
      </c>
      <c r="BU871" s="53" t="e">
        <f>SUMIFS('[20]WorkDone DATA'!$L:$L,'[20]WorkDone DATA'!$N:$N,BOQ!BU$6,'[20]WorkDone DATA'!$G:$G,BOQ!$B871)*$G871</f>
        <v>#VALUE!</v>
      </c>
      <c r="BV871" s="53" t="e">
        <f>SUMIFS('[20]WorkDone DATA'!$L:$L,'[20]WorkDone DATA'!$N:$N,BOQ!BV$6,'[20]WorkDone DATA'!$G:$G,BOQ!$B871)*$G871</f>
        <v>#VALUE!</v>
      </c>
      <c r="BW871" s="53" t="e">
        <f>SUMIFS('[20]WorkDone DATA'!$L:$L,'[20]WorkDone DATA'!$N:$N,BOQ!BW$6,'[20]WorkDone DATA'!$G:$G,BOQ!$B871)*$G871</f>
        <v>#VALUE!</v>
      </c>
      <c r="BX871" s="53" t="e">
        <f>SUMIFS('[20]WorkDone DATA'!$L:$L,'[20]WorkDone DATA'!$N:$N,BOQ!BX$6,'[20]WorkDone DATA'!$G:$G,BOQ!$B871)*$G871</f>
        <v>#VALUE!</v>
      </c>
    </row>
    <row r="872" spans="1:76" ht="15.6" x14ac:dyDescent="0.35">
      <c r="A872" s="1"/>
      <c r="B872" s="42"/>
      <c r="C872" s="80" t="s">
        <v>235</v>
      </c>
      <c r="D872" s="58"/>
      <c r="E872" s="77"/>
      <c r="F872" s="45"/>
      <c r="G872" s="52"/>
      <c r="H872" s="53">
        <f t="shared" si="118"/>
        <v>0</v>
      </c>
      <c r="K872" s="214"/>
      <c r="L872" s="220" t="e">
        <f t="shared" si="119"/>
        <v>#VALUE!</v>
      </c>
      <c r="M872" s="221" t="e">
        <f t="shared" si="120"/>
        <v>#VALUE!</v>
      </c>
      <c r="N872" s="219"/>
      <c r="O872" s="214">
        <f t="shared" si="121"/>
        <v>0</v>
      </c>
      <c r="P872" s="215" t="e">
        <f t="shared" si="122"/>
        <v>#VALUE!</v>
      </c>
      <c r="R872" s="217" t="e">
        <f>SUMIFS('[20]WorkDone DATA'!$L:$L,'[20]WorkDone DATA'!$N:$N,BOQ!S$6,'[20]WorkDone DATA'!$G:$G,BOQ!$B872)</f>
        <v>#VALUE!</v>
      </c>
      <c r="S872" s="53" t="e">
        <f t="shared" si="123"/>
        <v>#VALUE!</v>
      </c>
      <c r="T872" s="217" t="e">
        <f>SUMIFS('[20]WorkDone DATA'!$L:$L,'[20]WorkDone DATA'!$N:$N,BOQ!U$6,'[20]WorkDone DATA'!$G:$G,BOQ!$B872)</f>
        <v>#VALUE!</v>
      </c>
      <c r="U872" s="53" t="e">
        <f t="shared" si="124"/>
        <v>#VALUE!</v>
      </c>
      <c r="V872" s="217"/>
      <c r="W872" s="53" t="e">
        <f>SUMIFS('[20]WorkDone DATA'!$L:$L,'[20]WorkDone DATA'!$N:$N,BOQ!W$6,'[20]WorkDone DATA'!$G:$G,BOQ!$B872)*$G872</f>
        <v>#VALUE!</v>
      </c>
      <c r="X872" s="217"/>
      <c r="Y872" s="53" t="e">
        <f>SUMIFS('[20]WorkDone DATA'!$L:$L,'[20]WorkDone DATA'!$N:$N,BOQ!Y$6,'[20]WorkDone DATA'!$G:$G,BOQ!$B872)*$G872</f>
        <v>#VALUE!</v>
      </c>
      <c r="Z872" s="217"/>
      <c r="AA872" s="53" t="e">
        <f>SUMIFS('[20]WorkDone DATA'!$L:$L,'[20]WorkDone DATA'!$N:$N,BOQ!AA$6,'[20]WorkDone DATA'!$G:$G,BOQ!$B872)*$G872</f>
        <v>#VALUE!</v>
      </c>
      <c r="AB872" s="53" t="e">
        <f>SUMIFS('[20]WorkDone DATA'!$L:$L,'[20]WorkDone DATA'!$N:$N,BOQ!AB$6,'[20]WorkDone DATA'!$G:$G,BOQ!$B872)*$G872</f>
        <v>#VALUE!</v>
      </c>
      <c r="AC872" s="53" t="e">
        <f>SUMIFS('[20]WorkDone DATA'!$L:$L,'[20]WorkDone DATA'!$N:$N,BOQ!AC$6,'[20]WorkDone DATA'!$G:$G,BOQ!$B872)*$G872</f>
        <v>#VALUE!</v>
      </c>
      <c r="AD872" s="53" t="e">
        <f>SUMIFS('[20]WorkDone DATA'!$L:$L,'[20]WorkDone DATA'!$N:$N,BOQ!AD$6,'[20]WorkDone DATA'!$G:$G,BOQ!$B872)*$G872</f>
        <v>#VALUE!</v>
      </c>
      <c r="AE872" s="53" t="e">
        <f>SUMIFS('[20]WorkDone DATA'!$L:$L,'[20]WorkDone DATA'!$N:$N,BOQ!AE$6,'[20]WorkDone DATA'!$G:$G,BOQ!$B872)*$G872</f>
        <v>#VALUE!</v>
      </c>
      <c r="AF872" s="53" t="e">
        <f>SUMIFS('[20]WorkDone DATA'!$L:$L,'[20]WorkDone DATA'!$N:$N,BOQ!AF$6,'[20]WorkDone DATA'!$G:$G,BOQ!$B872)*$G872</f>
        <v>#VALUE!</v>
      </c>
      <c r="AG872" s="53" t="e">
        <f>SUMIFS('[20]WorkDone DATA'!$L:$L,'[20]WorkDone DATA'!$N:$N,BOQ!AG$6,'[20]WorkDone DATA'!$G:$G,BOQ!$B872)*$G872</f>
        <v>#VALUE!</v>
      </c>
      <c r="AH872" s="53" t="e">
        <f>SUMIFS('[20]WorkDone DATA'!$L:$L,'[20]WorkDone DATA'!$N:$N,BOQ!AH$6,'[20]WorkDone DATA'!$G:$G,BOQ!$B872)*$G872</f>
        <v>#VALUE!</v>
      </c>
      <c r="AI872" s="53" t="e">
        <f>SUMIFS('[20]WorkDone DATA'!$L:$L,'[20]WorkDone DATA'!$N:$N,BOQ!AI$6,'[20]WorkDone DATA'!$G:$G,BOQ!$B872)*$G872</f>
        <v>#VALUE!</v>
      </c>
      <c r="AJ872" s="53" t="e">
        <f>SUMIFS('[20]WorkDone DATA'!$L:$L,'[20]WorkDone DATA'!$N:$N,BOQ!AJ$6,'[20]WorkDone DATA'!$G:$G,BOQ!$B872)*$G872</f>
        <v>#VALUE!</v>
      </c>
      <c r="AK872" s="53" t="e">
        <f>SUMIFS('[20]WorkDone DATA'!$L:$L,'[20]WorkDone DATA'!$N:$N,BOQ!AK$6,'[20]WorkDone DATA'!$G:$G,BOQ!$B872)*$G872</f>
        <v>#VALUE!</v>
      </c>
      <c r="AL872" s="53" t="e">
        <f>SUMIFS('[20]WorkDone DATA'!$L:$L,'[20]WorkDone DATA'!$N:$N,BOQ!AL$6,'[20]WorkDone DATA'!$G:$G,BOQ!$B872)*$G872</f>
        <v>#VALUE!</v>
      </c>
      <c r="AM872" s="53" t="e">
        <f>SUMIFS('[20]WorkDone DATA'!$L:$L,'[20]WorkDone DATA'!$N:$N,BOQ!AM$6,'[20]WorkDone DATA'!$G:$G,BOQ!$B872)*$G872</f>
        <v>#VALUE!</v>
      </c>
      <c r="AN872" s="53" t="e">
        <f>SUMIFS('[20]WorkDone DATA'!$L:$L,'[20]WorkDone DATA'!$N:$N,BOQ!AN$6,'[20]WorkDone DATA'!$G:$G,BOQ!$B872)*$G872</f>
        <v>#VALUE!</v>
      </c>
      <c r="AO872" s="53" t="e">
        <f>SUMIFS('[20]WorkDone DATA'!$L:$L,'[20]WorkDone DATA'!$N:$N,BOQ!AO$6,'[20]WorkDone DATA'!$G:$G,BOQ!$B872)*$G872</f>
        <v>#VALUE!</v>
      </c>
      <c r="AP872" s="53" t="e">
        <f>SUMIFS('[20]WorkDone DATA'!$L:$L,'[20]WorkDone DATA'!$N:$N,BOQ!AP$6,'[20]WorkDone DATA'!$G:$G,BOQ!$B872)*$G872</f>
        <v>#VALUE!</v>
      </c>
      <c r="AQ872" s="53" t="e">
        <f>SUMIFS('[20]WorkDone DATA'!$L:$L,'[20]WorkDone DATA'!$N:$N,BOQ!AQ$6,'[20]WorkDone DATA'!$G:$G,BOQ!$B872)*$G872</f>
        <v>#VALUE!</v>
      </c>
      <c r="AR872" s="53" t="e">
        <f>SUMIFS('[20]WorkDone DATA'!$L:$L,'[20]WorkDone DATA'!$N:$N,BOQ!AR$6,'[20]WorkDone DATA'!$G:$G,BOQ!$B872)*$G872</f>
        <v>#VALUE!</v>
      </c>
      <c r="AS872" s="53" t="e">
        <f>SUMIFS('[20]WorkDone DATA'!$L:$L,'[20]WorkDone DATA'!$N:$N,BOQ!AS$6,'[20]WorkDone DATA'!$G:$G,BOQ!$B872)*$G872</f>
        <v>#VALUE!</v>
      </c>
      <c r="AT872" s="53" t="e">
        <f>SUMIFS('[20]WorkDone DATA'!$L:$L,'[20]WorkDone DATA'!$N:$N,BOQ!AT$6,'[20]WorkDone DATA'!$G:$G,BOQ!$B872)*$G872</f>
        <v>#VALUE!</v>
      </c>
      <c r="AU872" s="53" t="e">
        <f>SUMIFS('[20]WorkDone DATA'!$L:$L,'[20]WorkDone DATA'!$N:$N,BOQ!AU$6,'[20]WorkDone DATA'!$G:$G,BOQ!$B872)*$G872</f>
        <v>#VALUE!</v>
      </c>
      <c r="AV872" s="53" t="e">
        <f>SUMIFS('[20]WorkDone DATA'!$L:$L,'[20]WorkDone DATA'!$N:$N,BOQ!AV$6,'[20]WorkDone DATA'!$G:$G,BOQ!$B872)*$G872</f>
        <v>#VALUE!</v>
      </c>
      <c r="AW872" s="53" t="e">
        <f>SUMIFS('[20]WorkDone DATA'!$L:$L,'[20]WorkDone DATA'!$N:$N,BOQ!AW$6,'[20]WorkDone DATA'!$G:$G,BOQ!$B872)*$G872</f>
        <v>#VALUE!</v>
      </c>
      <c r="AX872" s="53" t="e">
        <f>SUMIFS('[20]WorkDone DATA'!$L:$L,'[20]WorkDone DATA'!$N:$N,BOQ!AX$6,'[20]WorkDone DATA'!$G:$G,BOQ!$B872)*$G872</f>
        <v>#VALUE!</v>
      </c>
      <c r="AY872" s="53" t="e">
        <f>SUMIFS('[20]WorkDone DATA'!$L:$L,'[20]WorkDone DATA'!$N:$N,BOQ!AY$6,'[20]WorkDone DATA'!$G:$G,BOQ!$B872)*$G872</f>
        <v>#VALUE!</v>
      </c>
      <c r="AZ872" s="53" t="e">
        <f>SUMIFS('[20]WorkDone DATA'!$L:$L,'[20]WorkDone DATA'!$N:$N,BOQ!AZ$6,'[20]WorkDone DATA'!$G:$G,BOQ!$B872)*$G872</f>
        <v>#VALUE!</v>
      </c>
      <c r="BA872" s="53" t="e">
        <f>SUMIFS('[20]WorkDone DATA'!$L:$L,'[20]WorkDone DATA'!$N:$N,BOQ!BA$6,'[20]WorkDone DATA'!$G:$G,BOQ!$B872)*$G872</f>
        <v>#VALUE!</v>
      </c>
      <c r="BB872" s="53" t="e">
        <f>SUMIFS('[20]WorkDone DATA'!$L:$L,'[20]WorkDone DATA'!$N:$N,BOQ!BB$6,'[20]WorkDone DATA'!$G:$G,BOQ!$B872)*$G872</f>
        <v>#VALUE!</v>
      </c>
      <c r="BC872" s="53" t="e">
        <f>SUMIFS('[20]WorkDone DATA'!$L:$L,'[20]WorkDone DATA'!$N:$N,BOQ!BC$6,'[20]WorkDone DATA'!$G:$G,BOQ!$B872)*$G872</f>
        <v>#VALUE!</v>
      </c>
      <c r="BD872" s="53" t="e">
        <f>SUMIFS('[20]WorkDone DATA'!$L:$L,'[20]WorkDone DATA'!$N:$N,BOQ!BD$6,'[20]WorkDone DATA'!$G:$G,BOQ!$B872)*$G872</f>
        <v>#VALUE!</v>
      </c>
      <c r="BE872" s="53" t="e">
        <f>SUMIFS('[20]WorkDone DATA'!$L:$L,'[20]WorkDone DATA'!$N:$N,BOQ!BE$6,'[20]WorkDone DATA'!$G:$G,BOQ!$B872)*$G872</f>
        <v>#VALUE!</v>
      </c>
      <c r="BF872" s="53" t="e">
        <f>SUMIFS('[20]WorkDone DATA'!$L:$L,'[20]WorkDone DATA'!$N:$N,BOQ!BF$6,'[20]WorkDone DATA'!$G:$G,BOQ!$B872)*$G872</f>
        <v>#VALUE!</v>
      </c>
      <c r="BG872" s="53" t="e">
        <f>SUMIFS('[20]WorkDone DATA'!$L:$L,'[20]WorkDone DATA'!$N:$N,BOQ!BG$6,'[20]WorkDone DATA'!$G:$G,BOQ!$B872)*$G872</f>
        <v>#VALUE!</v>
      </c>
      <c r="BH872" s="53" t="e">
        <f>SUMIFS('[20]WorkDone DATA'!$L:$L,'[20]WorkDone DATA'!$N:$N,BOQ!BH$6,'[20]WorkDone DATA'!$G:$G,BOQ!$B872)*$G872</f>
        <v>#VALUE!</v>
      </c>
      <c r="BI872" s="53" t="e">
        <f>SUMIFS('[20]WorkDone DATA'!$L:$L,'[20]WorkDone DATA'!$N:$N,BOQ!BI$6,'[20]WorkDone DATA'!$G:$G,BOQ!$B872)*$G872</f>
        <v>#VALUE!</v>
      </c>
      <c r="BJ872" s="53" t="e">
        <f>SUMIFS('[20]WorkDone DATA'!$L:$L,'[20]WorkDone DATA'!$N:$N,BOQ!BJ$6,'[20]WorkDone DATA'!$G:$G,BOQ!$B872)*$G872</f>
        <v>#VALUE!</v>
      </c>
      <c r="BK872" s="53" t="e">
        <f>SUMIFS('[20]WorkDone DATA'!$L:$L,'[20]WorkDone DATA'!$N:$N,BOQ!BK$6,'[20]WorkDone DATA'!$G:$G,BOQ!$B872)*$G872</f>
        <v>#VALUE!</v>
      </c>
      <c r="BL872" s="53" t="e">
        <f>SUMIFS('[20]WorkDone DATA'!$L:$L,'[20]WorkDone DATA'!$N:$N,BOQ!BL$6,'[20]WorkDone DATA'!$G:$G,BOQ!$B872)*$G872</f>
        <v>#VALUE!</v>
      </c>
      <c r="BM872" s="53" t="e">
        <f>SUMIFS('[20]WorkDone DATA'!$L:$L,'[20]WorkDone DATA'!$N:$N,BOQ!BM$6,'[20]WorkDone DATA'!$G:$G,BOQ!$B872)*$G872</f>
        <v>#VALUE!</v>
      </c>
      <c r="BN872" s="53" t="e">
        <f>SUMIFS('[20]WorkDone DATA'!$L:$L,'[20]WorkDone DATA'!$N:$N,BOQ!BN$6,'[20]WorkDone DATA'!$G:$G,BOQ!$B872)*$G872</f>
        <v>#VALUE!</v>
      </c>
      <c r="BO872" s="53" t="e">
        <f>SUMIFS('[20]WorkDone DATA'!$L:$L,'[20]WorkDone DATA'!$N:$N,BOQ!BO$6,'[20]WorkDone DATA'!$G:$G,BOQ!$B872)*$G872</f>
        <v>#VALUE!</v>
      </c>
      <c r="BP872" s="53" t="e">
        <f>SUMIFS('[20]WorkDone DATA'!$L:$L,'[20]WorkDone DATA'!$N:$N,BOQ!BP$6,'[20]WorkDone DATA'!$G:$G,BOQ!$B872)*$G872</f>
        <v>#VALUE!</v>
      </c>
      <c r="BQ872" s="53" t="e">
        <f>SUMIFS('[20]WorkDone DATA'!$L:$L,'[20]WorkDone DATA'!$N:$N,BOQ!BQ$6,'[20]WorkDone DATA'!$G:$G,BOQ!$B872)*$G872</f>
        <v>#VALUE!</v>
      </c>
      <c r="BR872" s="53" t="e">
        <f>SUMIFS('[20]WorkDone DATA'!$L:$L,'[20]WorkDone DATA'!$N:$N,BOQ!BR$6,'[20]WorkDone DATA'!$G:$G,BOQ!$B872)*$G872</f>
        <v>#VALUE!</v>
      </c>
      <c r="BS872" s="53" t="e">
        <f>SUMIFS('[20]WorkDone DATA'!$L:$L,'[20]WorkDone DATA'!$N:$N,BOQ!BS$6,'[20]WorkDone DATA'!$G:$G,BOQ!$B872)*$G872</f>
        <v>#VALUE!</v>
      </c>
      <c r="BT872" s="53" t="e">
        <f>SUMIFS('[20]WorkDone DATA'!$L:$L,'[20]WorkDone DATA'!$N:$N,BOQ!BT$6,'[20]WorkDone DATA'!$G:$G,BOQ!$B872)*$G872</f>
        <v>#VALUE!</v>
      </c>
      <c r="BU872" s="53" t="e">
        <f>SUMIFS('[20]WorkDone DATA'!$L:$L,'[20]WorkDone DATA'!$N:$N,BOQ!BU$6,'[20]WorkDone DATA'!$G:$G,BOQ!$B872)*$G872</f>
        <v>#VALUE!</v>
      </c>
      <c r="BV872" s="53" t="e">
        <f>SUMIFS('[20]WorkDone DATA'!$L:$L,'[20]WorkDone DATA'!$N:$N,BOQ!BV$6,'[20]WorkDone DATA'!$G:$G,BOQ!$B872)*$G872</f>
        <v>#VALUE!</v>
      </c>
      <c r="BW872" s="53" t="e">
        <f>SUMIFS('[20]WorkDone DATA'!$L:$L,'[20]WorkDone DATA'!$N:$N,BOQ!BW$6,'[20]WorkDone DATA'!$G:$G,BOQ!$B872)*$G872</f>
        <v>#VALUE!</v>
      </c>
      <c r="BX872" s="53" t="e">
        <f>SUMIFS('[20]WorkDone DATA'!$L:$L,'[20]WorkDone DATA'!$N:$N,BOQ!BX$6,'[20]WorkDone DATA'!$G:$G,BOQ!$B872)*$G872</f>
        <v>#VALUE!</v>
      </c>
    </row>
    <row r="873" spans="1:76" ht="15.6" x14ac:dyDescent="0.35">
      <c r="A873" s="1"/>
      <c r="B873" s="42"/>
      <c r="C873" s="64" t="s">
        <v>170</v>
      </c>
      <c r="D873" s="58"/>
      <c r="E873" s="77"/>
      <c r="F873" s="45"/>
      <c r="G873" s="52"/>
      <c r="H873" s="53">
        <f t="shared" si="118"/>
        <v>0</v>
      </c>
      <c r="K873" s="214"/>
      <c r="L873" s="220" t="e">
        <f t="shared" si="119"/>
        <v>#VALUE!</v>
      </c>
      <c r="M873" s="221" t="e">
        <f t="shared" si="120"/>
        <v>#VALUE!</v>
      </c>
      <c r="N873" s="219"/>
      <c r="O873" s="214">
        <f t="shared" si="121"/>
        <v>0</v>
      </c>
      <c r="P873" s="215" t="e">
        <f t="shared" si="122"/>
        <v>#VALUE!</v>
      </c>
      <c r="R873" s="217" t="e">
        <f>SUMIFS('[20]WorkDone DATA'!$L:$L,'[20]WorkDone DATA'!$N:$N,BOQ!S$6,'[20]WorkDone DATA'!$G:$G,BOQ!$B873)</f>
        <v>#VALUE!</v>
      </c>
      <c r="S873" s="53" t="e">
        <f t="shared" si="123"/>
        <v>#VALUE!</v>
      </c>
      <c r="T873" s="217" t="e">
        <f>SUMIFS('[20]WorkDone DATA'!$L:$L,'[20]WorkDone DATA'!$N:$N,BOQ!U$6,'[20]WorkDone DATA'!$G:$G,BOQ!$B873)</f>
        <v>#VALUE!</v>
      </c>
      <c r="U873" s="53" t="e">
        <f t="shared" si="124"/>
        <v>#VALUE!</v>
      </c>
      <c r="V873" s="217"/>
      <c r="W873" s="53" t="e">
        <f>SUMIFS('[20]WorkDone DATA'!$L:$L,'[20]WorkDone DATA'!$N:$N,BOQ!W$6,'[20]WorkDone DATA'!$G:$G,BOQ!$B873)*$G873</f>
        <v>#VALUE!</v>
      </c>
      <c r="X873" s="217"/>
      <c r="Y873" s="53" t="e">
        <f>SUMIFS('[20]WorkDone DATA'!$L:$L,'[20]WorkDone DATA'!$N:$N,BOQ!Y$6,'[20]WorkDone DATA'!$G:$G,BOQ!$B873)*$G873</f>
        <v>#VALUE!</v>
      </c>
      <c r="Z873" s="217"/>
      <c r="AA873" s="53" t="e">
        <f>SUMIFS('[20]WorkDone DATA'!$L:$L,'[20]WorkDone DATA'!$N:$N,BOQ!AA$6,'[20]WorkDone DATA'!$G:$G,BOQ!$B873)*$G873</f>
        <v>#VALUE!</v>
      </c>
      <c r="AB873" s="53" t="e">
        <f>SUMIFS('[20]WorkDone DATA'!$L:$L,'[20]WorkDone DATA'!$N:$N,BOQ!AB$6,'[20]WorkDone DATA'!$G:$G,BOQ!$B873)*$G873</f>
        <v>#VALUE!</v>
      </c>
      <c r="AC873" s="53" t="e">
        <f>SUMIFS('[20]WorkDone DATA'!$L:$L,'[20]WorkDone DATA'!$N:$N,BOQ!AC$6,'[20]WorkDone DATA'!$G:$G,BOQ!$B873)*$G873</f>
        <v>#VALUE!</v>
      </c>
      <c r="AD873" s="53" t="e">
        <f>SUMIFS('[20]WorkDone DATA'!$L:$L,'[20]WorkDone DATA'!$N:$N,BOQ!AD$6,'[20]WorkDone DATA'!$G:$G,BOQ!$B873)*$G873</f>
        <v>#VALUE!</v>
      </c>
      <c r="AE873" s="53" t="e">
        <f>SUMIFS('[20]WorkDone DATA'!$L:$L,'[20]WorkDone DATA'!$N:$N,BOQ!AE$6,'[20]WorkDone DATA'!$G:$G,BOQ!$B873)*$G873</f>
        <v>#VALUE!</v>
      </c>
      <c r="AF873" s="53" t="e">
        <f>SUMIFS('[20]WorkDone DATA'!$L:$L,'[20]WorkDone DATA'!$N:$N,BOQ!AF$6,'[20]WorkDone DATA'!$G:$G,BOQ!$B873)*$G873</f>
        <v>#VALUE!</v>
      </c>
      <c r="AG873" s="53" t="e">
        <f>SUMIFS('[20]WorkDone DATA'!$L:$L,'[20]WorkDone DATA'!$N:$N,BOQ!AG$6,'[20]WorkDone DATA'!$G:$G,BOQ!$B873)*$G873</f>
        <v>#VALUE!</v>
      </c>
      <c r="AH873" s="53" t="e">
        <f>SUMIFS('[20]WorkDone DATA'!$L:$L,'[20]WorkDone DATA'!$N:$N,BOQ!AH$6,'[20]WorkDone DATA'!$G:$G,BOQ!$B873)*$G873</f>
        <v>#VALUE!</v>
      </c>
      <c r="AI873" s="53" t="e">
        <f>SUMIFS('[20]WorkDone DATA'!$L:$L,'[20]WorkDone DATA'!$N:$N,BOQ!AI$6,'[20]WorkDone DATA'!$G:$G,BOQ!$B873)*$G873</f>
        <v>#VALUE!</v>
      </c>
      <c r="AJ873" s="53" t="e">
        <f>SUMIFS('[20]WorkDone DATA'!$L:$L,'[20]WorkDone DATA'!$N:$N,BOQ!AJ$6,'[20]WorkDone DATA'!$G:$G,BOQ!$B873)*$G873</f>
        <v>#VALUE!</v>
      </c>
      <c r="AK873" s="53" t="e">
        <f>SUMIFS('[20]WorkDone DATA'!$L:$L,'[20]WorkDone DATA'!$N:$N,BOQ!AK$6,'[20]WorkDone DATA'!$G:$G,BOQ!$B873)*$G873</f>
        <v>#VALUE!</v>
      </c>
      <c r="AL873" s="53" t="e">
        <f>SUMIFS('[20]WorkDone DATA'!$L:$L,'[20]WorkDone DATA'!$N:$N,BOQ!AL$6,'[20]WorkDone DATA'!$G:$G,BOQ!$B873)*$G873</f>
        <v>#VALUE!</v>
      </c>
      <c r="AM873" s="53" t="e">
        <f>SUMIFS('[20]WorkDone DATA'!$L:$L,'[20]WorkDone DATA'!$N:$N,BOQ!AM$6,'[20]WorkDone DATA'!$G:$G,BOQ!$B873)*$G873</f>
        <v>#VALUE!</v>
      </c>
      <c r="AN873" s="53" t="e">
        <f>SUMIFS('[20]WorkDone DATA'!$L:$L,'[20]WorkDone DATA'!$N:$N,BOQ!AN$6,'[20]WorkDone DATA'!$G:$G,BOQ!$B873)*$G873</f>
        <v>#VALUE!</v>
      </c>
      <c r="AO873" s="53" t="e">
        <f>SUMIFS('[20]WorkDone DATA'!$L:$L,'[20]WorkDone DATA'!$N:$N,BOQ!AO$6,'[20]WorkDone DATA'!$G:$G,BOQ!$B873)*$G873</f>
        <v>#VALUE!</v>
      </c>
      <c r="AP873" s="53" t="e">
        <f>SUMIFS('[20]WorkDone DATA'!$L:$L,'[20]WorkDone DATA'!$N:$N,BOQ!AP$6,'[20]WorkDone DATA'!$G:$G,BOQ!$B873)*$G873</f>
        <v>#VALUE!</v>
      </c>
      <c r="AQ873" s="53" t="e">
        <f>SUMIFS('[20]WorkDone DATA'!$L:$L,'[20]WorkDone DATA'!$N:$N,BOQ!AQ$6,'[20]WorkDone DATA'!$G:$G,BOQ!$B873)*$G873</f>
        <v>#VALUE!</v>
      </c>
      <c r="AR873" s="53" t="e">
        <f>SUMIFS('[20]WorkDone DATA'!$L:$L,'[20]WorkDone DATA'!$N:$N,BOQ!AR$6,'[20]WorkDone DATA'!$G:$G,BOQ!$B873)*$G873</f>
        <v>#VALUE!</v>
      </c>
      <c r="AS873" s="53" t="e">
        <f>SUMIFS('[20]WorkDone DATA'!$L:$L,'[20]WorkDone DATA'!$N:$N,BOQ!AS$6,'[20]WorkDone DATA'!$G:$G,BOQ!$B873)*$G873</f>
        <v>#VALUE!</v>
      </c>
      <c r="AT873" s="53" t="e">
        <f>SUMIFS('[20]WorkDone DATA'!$L:$L,'[20]WorkDone DATA'!$N:$N,BOQ!AT$6,'[20]WorkDone DATA'!$G:$G,BOQ!$B873)*$G873</f>
        <v>#VALUE!</v>
      </c>
      <c r="AU873" s="53" t="e">
        <f>SUMIFS('[20]WorkDone DATA'!$L:$L,'[20]WorkDone DATA'!$N:$N,BOQ!AU$6,'[20]WorkDone DATA'!$G:$G,BOQ!$B873)*$G873</f>
        <v>#VALUE!</v>
      </c>
      <c r="AV873" s="53" t="e">
        <f>SUMIFS('[20]WorkDone DATA'!$L:$L,'[20]WorkDone DATA'!$N:$N,BOQ!AV$6,'[20]WorkDone DATA'!$G:$G,BOQ!$B873)*$G873</f>
        <v>#VALUE!</v>
      </c>
      <c r="AW873" s="53" t="e">
        <f>SUMIFS('[20]WorkDone DATA'!$L:$L,'[20]WorkDone DATA'!$N:$N,BOQ!AW$6,'[20]WorkDone DATA'!$G:$G,BOQ!$B873)*$G873</f>
        <v>#VALUE!</v>
      </c>
      <c r="AX873" s="53" t="e">
        <f>SUMIFS('[20]WorkDone DATA'!$L:$L,'[20]WorkDone DATA'!$N:$N,BOQ!AX$6,'[20]WorkDone DATA'!$G:$G,BOQ!$B873)*$G873</f>
        <v>#VALUE!</v>
      </c>
      <c r="AY873" s="53" t="e">
        <f>SUMIFS('[20]WorkDone DATA'!$L:$L,'[20]WorkDone DATA'!$N:$N,BOQ!AY$6,'[20]WorkDone DATA'!$G:$G,BOQ!$B873)*$G873</f>
        <v>#VALUE!</v>
      </c>
      <c r="AZ873" s="53" t="e">
        <f>SUMIFS('[20]WorkDone DATA'!$L:$L,'[20]WorkDone DATA'!$N:$N,BOQ!AZ$6,'[20]WorkDone DATA'!$G:$G,BOQ!$B873)*$G873</f>
        <v>#VALUE!</v>
      </c>
      <c r="BA873" s="53" t="e">
        <f>SUMIFS('[20]WorkDone DATA'!$L:$L,'[20]WorkDone DATA'!$N:$N,BOQ!BA$6,'[20]WorkDone DATA'!$G:$G,BOQ!$B873)*$G873</f>
        <v>#VALUE!</v>
      </c>
      <c r="BB873" s="53" t="e">
        <f>SUMIFS('[20]WorkDone DATA'!$L:$L,'[20]WorkDone DATA'!$N:$N,BOQ!BB$6,'[20]WorkDone DATA'!$G:$G,BOQ!$B873)*$G873</f>
        <v>#VALUE!</v>
      </c>
      <c r="BC873" s="53" t="e">
        <f>SUMIFS('[20]WorkDone DATA'!$L:$L,'[20]WorkDone DATA'!$N:$N,BOQ!BC$6,'[20]WorkDone DATA'!$G:$G,BOQ!$B873)*$G873</f>
        <v>#VALUE!</v>
      </c>
      <c r="BD873" s="53" t="e">
        <f>SUMIFS('[20]WorkDone DATA'!$L:$L,'[20]WorkDone DATA'!$N:$N,BOQ!BD$6,'[20]WorkDone DATA'!$G:$G,BOQ!$B873)*$G873</f>
        <v>#VALUE!</v>
      </c>
      <c r="BE873" s="53" t="e">
        <f>SUMIFS('[20]WorkDone DATA'!$L:$L,'[20]WorkDone DATA'!$N:$N,BOQ!BE$6,'[20]WorkDone DATA'!$G:$G,BOQ!$B873)*$G873</f>
        <v>#VALUE!</v>
      </c>
      <c r="BF873" s="53" t="e">
        <f>SUMIFS('[20]WorkDone DATA'!$L:$L,'[20]WorkDone DATA'!$N:$N,BOQ!BF$6,'[20]WorkDone DATA'!$G:$G,BOQ!$B873)*$G873</f>
        <v>#VALUE!</v>
      </c>
      <c r="BG873" s="53" t="e">
        <f>SUMIFS('[20]WorkDone DATA'!$L:$L,'[20]WorkDone DATA'!$N:$N,BOQ!BG$6,'[20]WorkDone DATA'!$G:$G,BOQ!$B873)*$G873</f>
        <v>#VALUE!</v>
      </c>
      <c r="BH873" s="53" t="e">
        <f>SUMIFS('[20]WorkDone DATA'!$L:$L,'[20]WorkDone DATA'!$N:$N,BOQ!BH$6,'[20]WorkDone DATA'!$G:$G,BOQ!$B873)*$G873</f>
        <v>#VALUE!</v>
      </c>
      <c r="BI873" s="53" t="e">
        <f>SUMIFS('[20]WorkDone DATA'!$L:$L,'[20]WorkDone DATA'!$N:$N,BOQ!BI$6,'[20]WorkDone DATA'!$G:$G,BOQ!$B873)*$G873</f>
        <v>#VALUE!</v>
      </c>
      <c r="BJ873" s="53" t="e">
        <f>SUMIFS('[20]WorkDone DATA'!$L:$L,'[20]WorkDone DATA'!$N:$N,BOQ!BJ$6,'[20]WorkDone DATA'!$G:$G,BOQ!$B873)*$G873</f>
        <v>#VALUE!</v>
      </c>
      <c r="BK873" s="53" t="e">
        <f>SUMIFS('[20]WorkDone DATA'!$L:$L,'[20]WorkDone DATA'!$N:$N,BOQ!BK$6,'[20]WorkDone DATA'!$G:$G,BOQ!$B873)*$G873</f>
        <v>#VALUE!</v>
      </c>
      <c r="BL873" s="53" t="e">
        <f>SUMIFS('[20]WorkDone DATA'!$L:$L,'[20]WorkDone DATA'!$N:$N,BOQ!BL$6,'[20]WorkDone DATA'!$G:$G,BOQ!$B873)*$G873</f>
        <v>#VALUE!</v>
      </c>
      <c r="BM873" s="53" t="e">
        <f>SUMIFS('[20]WorkDone DATA'!$L:$L,'[20]WorkDone DATA'!$N:$N,BOQ!BM$6,'[20]WorkDone DATA'!$G:$G,BOQ!$B873)*$G873</f>
        <v>#VALUE!</v>
      </c>
      <c r="BN873" s="53" t="e">
        <f>SUMIFS('[20]WorkDone DATA'!$L:$L,'[20]WorkDone DATA'!$N:$N,BOQ!BN$6,'[20]WorkDone DATA'!$G:$G,BOQ!$B873)*$G873</f>
        <v>#VALUE!</v>
      </c>
      <c r="BO873" s="53" t="e">
        <f>SUMIFS('[20]WorkDone DATA'!$L:$L,'[20]WorkDone DATA'!$N:$N,BOQ!BO$6,'[20]WorkDone DATA'!$G:$G,BOQ!$B873)*$G873</f>
        <v>#VALUE!</v>
      </c>
      <c r="BP873" s="53" t="e">
        <f>SUMIFS('[20]WorkDone DATA'!$L:$L,'[20]WorkDone DATA'!$N:$N,BOQ!BP$6,'[20]WorkDone DATA'!$G:$G,BOQ!$B873)*$G873</f>
        <v>#VALUE!</v>
      </c>
      <c r="BQ873" s="53" t="e">
        <f>SUMIFS('[20]WorkDone DATA'!$L:$L,'[20]WorkDone DATA'!$N:$N,BOQ!BQ$6,'[20]WorkDone DATA'!$G:$G,BOQ!$B873)*$G873</f>
        <v>#VALUE!</v>
      </c>
      <c r="BR873" s="53" t="e">
        <f>SUMIFS('[20]WorkDone DATA'!$L:$L,'[20]WorkDone DATA'!$N:$N,BOQ!BR$6,'[20]WorkDone DATA'!$G:$G,BOQ!$B873)*$G873</f>
        <v>#VALUE!</v>
      </c>
      <c r="BS873" s="53" t="e">
        <f>SUMIFS('[20]WorkDone DATA'!$L:$L,'[20]WorkDone DATA'!$N:$N,BOQ!BS$6,'[20]WorkDone DATA'!$G:$G,BOQ!$B873)*$G873</f>
        <v>#VALUE!</v>
      </c>
      <c r="BT873" s="53" t="e">
        <f>SUMIFS('[20]WorkDone DATA'!$L:$L,'[20]WorkDone DATA'!$N:$N,BOQ!BT$6,'[20]WorkDone DATA'!$G:$G,BOQ!$B873)*$G873</f>
        <v>#VALUE!</v>
      </c>
      <c r="BU873" s="53" t="e">
        <f>SUMIFS('[20]WorkDone DATA'!$L:$L,'[20]WorkDone DATA'!$N:$N,BOQ!BU$6,'[20]WorkDone DATA'!$G:$G,BOQ!$B873)*$G873</f>
        <v>#VALUE!</v>
      </c>
      <c r="BV873" s="53" t="e">
        <f>SUMIFS('[20]WorkDone DATA'!$L:$L,'[20]WorkDone DATA'!$N:$N,BOQ!BV$6,'[20]WorkDone DATA'!$G:$G,BOQ!$B873)*$G873</f>
        <v>#VALUE!</v>
      </c>
      <c r="BW873" s="53" t="e">
        <f>SUMIFS('[20]WorkDone DATA'!$L:$L,'[20]WorkDone DATA'!$N:$N,BOQ!BW$6,'[20]WorkDone DATA'!$G:$G,BOQ!$B873)*$G873</f>
        <v>#VALUE!</v>
      </c>
      <c r="BX873" s="53" t="e">
        <f>SUMIFS('[20]WorkDone DATA'!$L:$L,'[20]WorkDone DATA'!$N:$N,BOQ!BX$6,'[20]WorkDone DATA'!$G:$G,BOQ!$B873)*$G873</f>
        <v>#VALUE!</v>
      </c>
    </row>
    <row r="874" spans="1:76" ht="15.6" x14ac:dyDescent="0.35">
      <c r="A874" s="1"/>
      <c r="B874" s="42"/>
      <c r="C874" s="64" t="s">
        <v>171</v>
      </c>
      <c r="D874" s="58"/>
      <c r="E874" s="77"/>
      <c r="F874" s="45"/>
      <c r="G874" s="52"/>
      <c r="H874" s="53">
        <f t="shared" si="118"/>
        <v>0</v>
      </c>
      <c r="K874" s="214"/>
      <c r="L874" s="220" t="e">
        <f t="shared" si="119"/>
        <v>#VALUE!</v>
      </c>
      <c r="M874" s="221" t="e">
        <f t="shared" si="120"/>
        <v>#VALUE!</v>
      </c>
      <c r="N874" s="219"/>
      <c r="O874" s="214">
        <f t="shared" si="121"/>
        <v>0</v>
      </c>
      <c r="P874" s="215" t="e">
        <f t="shared" si="122"/>
        <v>#VALUE!</v>
      </c>
      <c r="R874" s="217" t="e">
        <f>SUMIFS('[20]WorkDone DATA'!$L:$L,'[20]WorkDone DATA'!$N:$N,BOQ!S$6,'[20]WorkDone DATA'!$G:$G,BOQ!$B874)</f>
        <v>#VALUE!</v>
      </c>
      <c r="S874" s="53" t="e">
        <f t="shared" si="123"/>
        <v>#VALUE!</v>
      </c>
      <c r="T874" s="217" t="e">
        <f>SUMIFS('[20]WorkDone DATA'!$L:$L,'[20]WorkDone DATA'!$N:$N,BOQ!U$6,'[20]WorkDone DATA'!$G:$G,BOQ!$B874)</f>
        <v>#VALUE!</v>
      </c>
      <c r="U874" s="53" t="e">
        <f t="shared" si="124"/>
        <v>#VALUE!</v>
      </c>
      <c r="V874" s="217"/>
      <c r="W874" s="53" t="e">
        <f>SUMIFS('[20]WorkDone DATA'!$L:$L,'[20]WorkDone DATA'!$N:$N,BOQ!W$6,'[20]WorkDone DATA'!$G:$G,BOQ!$B874)*$G874</f>
        <v>#VALUE!</v>
      </c>
      <c r="X874" s="217"/>
      <c r="Y874" s="53" t="e">
        <f>SUMIFS('[20]WorkDone DATA'!$L:$L,'[20]WorkDone DATA'!$N:$N,BOQ!Y$6,'[20]WorkDone DATA'!$G:$G,BOQ!$B874)*$G874</f>
        <v>#VALUE!</v>
      </c>
      <c r="Z874" s="217"/>
      <c r="AA874" s="53" t="e">
        <f>SUMIFS('[20]WorkDone DATA'!$L:$L,'[20]WorkDone DATA'!$N:$N,BOQ!AA$6,'[20]WorkDone DATA'!$G:$G,BOQ!$B874)*$G874</f>
        <v>#VALUE!</v>
      </c>
      <c r="AB874" s="53" t="e">
        <f>SUMIFS('[20]WorkDone DATA'!$L:$L,'[20]WorkDone DATA'!$N:$N,BOQ!AB$6,'[20]WorkDone DATA'!$G:$G,BOQ!$B874)*$G874</f>
        <v>#VALUE!</v>
      </c>
      <c r="AC874" s="53" t="e">
        <f>SUMIFS('[20]WorkDone DATA'!$L:$L,'[20]WorkDone DATA'!$N:$N,BOQ!AC$6,'[20]WorkDone DATA'!$G:$G,BOQ!$B874)*$G874</f>
        <v>#VALUE!</v>
      </c>
      <c r="AD874" s="53" t="e">
        <f>SUMIFS('[20]WorkDone DATA'!$L:$L,'[20]WorkDone DATA'!$N:$N,BOQ!AD$6,'[20]WorkDone DATA'!$G:$G,BOQ!$B874)*$G874</f>
        <v>#VALUE!</v>
      </c>
      <c r="AE874" s="53" t="e">
        <f>SUMIFS('[20]WorkDone DATA'!$L:$L,'[20]WorkDone DATA'!$N:$N,BOQ!AE$6,'[20]WorkDone DATA'!$G:$G,BOQ!$B874)*$G874</f>
        <v>#VALUE!</v>
      </c>
      <c r="AF874" s="53" t="e">
        <f>SUMIFS('[20]WorkDone DATA'!$L:$L,'[20]WorkDone DATA'!$N:$N,BOQ!AF$6,'[20]WorkDone DATA'!$G:$G,BOQ!$B874)*$G874</f>
        <v>#VALUE!</v>
      </c>
      <c r="AG874" s="53" t="e">
        <f>SUMIFS('[20]WorkDone DATA'!$L:$L,'[20]WorkDone DATA'!$N:$N,BOQ!AG$6,'[20]WorkDone DATA'!$G:$G,BOQ!$B874)*$G874</f>
        <v>#VALUE!</v>
      </c>
      <c r="AH874" s="53" t="e">
        <f>SUMIFS('[20]WorkDone DATA'!$L:$L,'[20]WorkDone DATA'!$N:$N,BOQ!AH$6,'[20]WorkDone DATA'!$G:$G,BOQ!$B874)*$G874</f>
        <v>#VALUE!</v>
      </c>
      <c r="AI874" s="53" t="e">
        <f>SUMIFS('[20]WorkDone DATA'!$L:$L,'[20]WorkDone DATA'!$N:$N,BOQ!AI$6,'[20]WorkDone DATA'!$G:$G,BOQ!$B874)*$G874</f>
        <v>#VALUE!</v>
      </c>
      <c r="AJ874" s="53" t="e">
        <f>SUMIFS('[20]WorkDone DATA'!$L:$L,'[20]WorkDone DATA'!$N:$N,BOQ!AJ$6,'[20]WorkDone DATA'!$G:$G,BOQ!$B874)*$G874</f>
        <v>#VALUE!</v>
      </c>
      <c r="AK874" s="53" t="e">
        <f>SUMIFS('[20]WorkDone DATA'!$L:$L,'[20]WorkDone DATA'!$N:$N,BOQ!AK$6,'[20]WorkDone DATA'!$G:$G,BOQ!$B874)*$G874</f>
        <v>#VALUE!</v>
      </c>
      <c r="AL874" s="53" t="e">
        <f>SUMIFS('[20]WorkDone DATA'!$L:$L,'[20]WorkDone DATA'!$N:$N,BOQ!AL$6,'[20]WorkDone DATA'!$G:$G,BOQ!$B874)*$G874</f>
        <v>#VALUE!</v>
      </c>
      <c r="AM874" s="53" t="e">
        <f>SUMIFS('[20]WorkDone DATA'!$L:$L,'[20]WorkDone DATA'!$N:$N,BOQ!AM$6,'[20]WorkDone DATA'!$G:$G,BOQ!$B874)*$G874</f>
        <v>#VALUE!</v>
      </c>
      <c r="AN874" s="53" t="e">
        <f>SUMIFS('[20]WorkDone DATA'!$L:$L,'[20]WorkDone DATA'!$N:$N,BOQ!AN$6,'[20]WorkDone DATA'!$G:$G,BOQ!$B874)*$G874</f>
        <v>#VALUE!</v>
      </c>
      <c r="AO874" s="53" t="e">
        <f>SUMIFS('[20]WorkDone DATA'!$L:$L,'[20]WorkDone DATA'!$N:$N,BOQ!AO$6,'[20]WorkDone DATA'!$G:$G,BOQ!$B874)*$G874</f>
        <v>#VALUE!</v>
      </c>
      <c r="AP874" s="53" t="e">
        <f>SUMIFS('[20]WorkDone DATA'!$L:$L,'[20]WorkDone DATA'!$N:$N,BOQ!AP$6,'[20]WorkDone DATA'!$G:$G,BOQ!$B874)*$G874</f>
        <v>#VALUE!</v>
      </c>
      <c r="AQ874" s="53" t="e">
        <f>SUMIFS('[20]WorkDone DATA'!$L:$L,'[20]WorkDone DATA'!$N:$N,BOQ!AQ$6,'[20]WorkDone DATA'!$G:$G,BOQ!$B874)*$G874</f>
        <v>#VALUE!</v>
      </c>
      <c r="AR874" s="53" t="e">
        <f>SUMIFS('[20]WorkDone DATA'!$L:$L,'[20]WorkDone DATA'!$N:$N,BOQ!AR$6,'[20]WorkDone DATA'!$G:$G,BOQ!$B874)*$G874</f>
        <v>#VALUE!</v>
      </c>
      <c r="AS874" s="53" t="e">
        <f>SUMIFS('[20]WorkDone DATA'!$L:$L,'[20]WorkDone DATA'!$N:$N,BOQ!AS$6,'[20]WorkDone DATA'!$G:$G,BOQ!$B874)*$G874</f>
        <v>#VALUE!</v>
      </c>
      <c r="AT874" s="53" t="e">
        <f>SUMIFS('[20]WorkDone DATA'!$L:$L,'[20]WorkDone DATA'!$N:$N,BOQ!AT$6,'[20]WorkDone DATA'!$G:$G,BOQ!$B874)*$G874</f>
        <v>#VALUE!</v>
      </c>
      <c r="AU874" s="53" t="e">
        <f>SUMIFS('[20]WorkDone DATA'!$L:$L,'[20]WorkDone DATA'!$N:$N,BOQ!AU$6,'[20]WorkDone DATA'!$G:$G,BOQ!$B874)*$G874</f>
        <v>#VALUE!</v>
      </c>
      <c r="AV874" s="53" t="e">
        <f>SUMIFS('[20]WorkDone DATA'!$L:$L,'[20]WorkDone DATA'!$N:$N,BOQ!AV$6,'[20]WorkDone DATA'!$G:$G,BOQ!$B874)*$G874</f>
        <v>#VALUE!</v>
      </c>
      <c r="AW874" s="53" t="e">
        <f>SUMIFS('[20]WorkDone DATA'!$L:$L,'[20]WorkDone DATA'!$N:$N,BOQ!AW$6,'[20]WorkDone DATA'!$G:$G,BOQ!$B874)*$G874</f>
        <v>#VALUE!</v>
      </c>
      <c r="AX874" s="53" t="e">
        <f>SUMIFS('[20]WorkDone DATA'!$L:$L,'[20]WorkDone DATA'!$N:$N,BOQ!AX$6,'[20]WorkDone DATA'!$G:$G,BOQ!$B874)*$G874</f>
        <v>#VALUE!</v>
      </c>
      <c r="AY874" s="53" t="e">
        <f>SUMIFS('[20]WorkDone DATA'!$L:$L,'[20]WorkDone DATA'!$N:$N,BOQ!AY$6,'[20]WorkDone DATA'!$G:$G,BOQ!$B874)*$G874</f>
        <v>#VALUE!</v>
      </c>
      <c r="AZ874" s="53" t="e">
        <f>SUMIFS('[20]WorkDone DATA'!$L:$L,'[20]WorkDone DATA'!$N:$N,BOQ!AZ$6,'[20]WorkDone DATA'!$G:$G,BOQ!$B874)*$G874</f>
        <v>#VALUE!</v>
      </c>
      <c r="BA874" s="53" t="e">
        <f>SUMIFS('[20]WorkDone DATA'!$L:$L,'[20]WorkDone DATA'!$N:$N,BOQ!BA$6,'[20]WorkDone DATA'!$G:$G,BOQ!$B874)*$G874</f>
        <v>#VALUE!</v>
      </c>
      <c r="BB874" s="53" t="e">
        <f>SUMIFS('[20]WorkDone DATA'!$L:$L,'[20]WorkDone DATA'!$N:$N,BOQ!BB$6,'[20]WorkDone DATA'!$G:$G,BOQ!$B874)*$G874</f>
        <v>#VALUE!</v>
      </c>
      <c r="BC874" s="53" t="e">
        <f>SUMIFS('[20]WorkDone DATA'!$L:$L,'[20]WorkDone DATA'!$N:$N,BOQ!BC$6,'[20]WorkDone DATA'!$G:$G,BOQ!$B874)*$G874</f>
        <v>#VALUE!</v>
      </c>
      <c r="BD874" s="53" t="e">
        <f>SUMIFS('[20]WorkDone DATA'!$L:$L,'[20]WorkDone DATA'!$N:$N,BOQ!BD$6,'[20]WorkDone DATA'!$G:$G,BOQ!$B874)*$G874</f>
        <v>#VALUE!</v>
      </c>
      <c r="BE874" s="53" t="e">
        <f>SUMIFS('[20]WorkDone DATA'!$L:$L,'[20]WorkDone DATA'!$N:$N,BOQ!BE$6,'[20]WorkDone DATA'!$G:$G,BOQ!$B874)*$G874</f>
        <v>#VALUE!</v>
      </c>
      <c r="BF874" s="53" t="e">
        <f>SUMIFS('[20]WorkDone DATA'!$L:$L,'[20]WorkDone DATA'!$N:$N,BOQ!BF$6,'[20]WorkDone DATA'!$G:$G,BOQ!$B874)*$G874</f>
        <v>#VALUE!</v>
      </c>
      <c r="BG874" s="53" t="e">
        <f>SUMIFS('[20]WorkDone DATA'!$L:$L,'[20]WorkDone DATA'!$N:$N,BOQ!BG$6,'[20]WorkDone DATA'!$G:$G,BOQ!$B874)*$G874</f>
        <v>#VALUE!</v>
      </c>
      <c r="BH874" s="53" t="e">
        <f>SUMIFS('[20]WorkDone DATA'!$L:$L,'[20]WorkDone DATA'!$N:$N,BOQ!BH$6,'[20]WorkDone DATA'!$G:$G,BOQ!$B874)*$G874</f>
        <v>#VALUE!</v>
      </c>
      <c r="BI874" s="53" t="e">
        <f>SUMIFS('[20]WorkDone DATA'!$L:$L,'[20]WorkDone DATA'!$N:$N,BOQ!BI$6,'[20]WorkDone DATA'!$G:$G,BOQ!$B874)*$G874</f>
        <v>#VALUE!</v>
      </c>
      <c r="BJ874" s="53" t="e">
        <f>SUMIFS('[20]WorkDone DATA'!$L:$L,'[20]WorkDone DATA'!$N:$N,BOQ!BJ$6,'[20]WorkDone DATA'!$G:$G,BOQ!$B874)*$G874</f>
        <v>#VALUE!</v>
      </c>
      <c r="BK874" s="53" t="e">
        <f>SUMIFS('[20]WorkDone DATA'!$L:$L,'[20]WorkDone DATA'!$N:$N,BOQ!BK$6,'[20]WorkDone DATA'!$G:$G,BOQ!$B874)*$G874</f>
        <v>#VALUE!</v>
      </c>
      <c r="BL874" s="53" t="e">
        <f>SUMIFS('[20]WorkDone DATA'!$L:$L,'[20]WorkDone DATA'!$N:$N,BOQ!BL$6,'[20]WorkDone DATA'!$G:$G,BOQ!$B874)*$G874</f>
        <v>#VALUE!</v>
      </c>
      <c r="BM874" s="53" t="e">
        <f>SUMIFS('[20]WorkDone DATA'!$L:$L,'[20]WorkDone DATA'!$N:$N,BOQ!BM$6,'[20]WorkDone DATA'!$G:$G,BOQ!$B874)*$G874</f>
        <v>#VALUE!</v>
      </c>
      <c r="BN874" s="53" t="e">
        <f>SUMIFS('[20]WorkDone DATA'!$L:$L,'[20]WorkDone DATA'!$N:$N,BOQ!BN$6,'[20]WorkDone DATA'!$G:$G,BOQ!$B874)*$G874</f>
        <v>#VALUE!</v>
      </c>
      <c r="BO874" s="53" t="e">
        <f>SUMIFS('[20]WorkDone DATA'!$L:$L,'[20]WorkDone DATA'!$N:$N,BOQ!BO$6,'[20]WorkDone DATA'!$G:$G,BOQ!$B874)*$G874</f>
        <v>#VALUE!</v>
      </c>
      <c r="BP874" s="53" t="e">
        <f>SUMIFS('[20]WorkDone DATA'!$L:$L,'[20]WorkDone DATA'!$N:$N,BOQ!BP$6,'[20]WorkDone DATA'!$G:$G,BOQ!$B874)*$G874</f>
        <v>#VALUE!</v>
      </c>
      <c r="BQ874" s="53" t="e">
        <f>SUMIFS('[20]WorkDone DATA'!$L:$L,'[20]WorkDone DATA'!$N:$N,BOQ!BQ$6,'[20]WorkDone DATA'!$G:$G,BOQ!$B874)*$G874</f>
        <v>#VALUE!</v>
      </c>
      <c r="BR874" s="53" t="e">
        <f>SUMIFS('[20]WorkDone DATA'!$L:$L,'[20]WorkDone DATA'!$N:$N,BOQ!BR$6,'[20]WorkDone DATA'!$G:$G,BOQ!$B874)*$G874</f>
        <v>#VALUE!</v>
      </c>
      <c r="BS874" s="53" t="e">
        <f>SUMIFS('[20]WorkDone DATA'!$L:$L,'[20]WorkDone DATA'!$N:$N,BOQ!BS$6,'[20]WorkDone DATA'!$G:$G,BOQ!$B874)*$G874</f>
        <v>#VALUE!</v>
      </c>
      <c r="BT874" s="53" t="e">
        <f>SUMIFS('[20]WorkDone DATA'!$L:$L,'[20]WorkDone DATA'!$N:$N,BOQ!BT$6,'[20]WorkDone DATA'!$G:$G,BOQ!$B874)*$G874</f>
        <v>#VALUE!</v>
      </c>
      <c r="BU874" s="53" t="e">
        <f>SUMIFS('[20]WorkDone DATA'!$L:$L,'[20]WorkDone DATA'!$N:$N,BOQ!BU$6,'[20]WorkDone DATA'!$G:$G,BOQ!$B874)*$G874</f>
        <v>#VALUE!</v>
      </c>
      <c r="BV874" s="53" t="e">
        <f>SUMIFS('[20]WorkDone DATA'!$L:$L,'[20]WorkDone DATA'!$N:$N,BOQ!BV$6,'[20]WorkDone DATA'!$G:$G,BOQ!$B874)*$G874</f>
        <v>#VALUE!</v>
      </c>
      <c r="BW874" s="53" t="e">
        <f>SUMIFS('[20]WorkDone DATA'!$L:$L,'[20]WorkDone DATA'!$N:$N,BOQ!BW$6,'[20]WorkDone DATA'!$G:$G,BOQ!$B874)*$G874</f>
        <v>#VALUE!</v>
      </c>
      <c r="BX874" s="53" t="e">
        <f>SUMIFS('[20]WorkDone DATA'!$L:$L,'[20]WorkDone DATA'!$N:$N,BOQ!BX$6,'[20]WorkDone DATA'!$G:$G,BOQ!$B874)*$G874</f>
        <v>#VALUE!</v>
      </c>
    </row>
    <row r="875" spans="1:76" ht="15.6" x14ac:dyDescent="0.35">
      <c r="A875" s="1" t="str">
        <f>C874</f>
        <v>3.3KV Ash Stacking Board A</v>
      </c>
      <c r="B875" s="42">
        <v>2.4689999999999999</v>
      </c>
      <c r="C875" s="65" t="s">
        <v>236</v>
      </c>
      <c r="D875" s="58" t="s">
        <v>221</v>
      </c>
      <c r="E875" s="77" t="s">
        <v>97</v>
      </c>
      <c r="F875" s="45">
        <v>5</v>
      </c>
      <c r="G875" s="52">
        <v>13385.67</v>
      </c>
      <c r="H875" s="53">
        <f t="shared" si="118"/>
        <v>66928.350000000006</v>
      </c>
      <c r="K875" s="214" t="e">
        <f t="shared" si="125"/>
        <v>#VALUE!</v>
      </c>
      <c r="L875" s="220" t="e">
        <f t="shared" si="119"/>
        <v>#VALUE!</v>
      </c>
      <c r="M875" s="221" t="e">
        <f t="shared" si="120"/>
        <v>#VALUE!</v>
      </c>
      <c r="N875" s="219"/>
      <c r="O875" s="214" t="e">
        <f t="shared" si="121"/>
        <v>#VALUE!</v>
      </c>
      <c r="P875" s="215" t="e">
        <f t="shared" si="122"/>
        <v>#VALUE!</v>
      </c>
      <c r="R875" s="217" t="e">
        <f>SUMIFS('[20]WorkDone DATA'!$L:$L,'[20]WorkDone DATA'!$N:$N,BOQ!S$6,'[20]WorkDone DATA'!$G:$G,BOQ!$B875)</f>
        <v>#VALUE!</v>
      </c>
      <c r="S875" s="53" t="e">
        <f t="shared" si="123"/>
        <v>#VALUE!</v>
      </c>
      <c r="T875" s="217" t="e">
        <f>SUMIFS('[20]WorkDone DATA'!$L:$L,'[20]WorkDone DATA'!$N:$N,BOQ!U$6,'[20]WorkDone DATA'!$G:$G,BOQ!$B875)</f>
        <v>#VALUE!</v>
      </c>
      <c r="U875" s="53" t="e">
        <f t="shared" si="124"/>
        <v>#VALUE!</v>
      </c>
      <c r="V875" s="217"/>
      <c r="W875" s="53" t="e">
        <f>SUMIFS('[20]WorkDone DATA'!$L:$L,'[20]WorkDone DATA'!$N:$N,BOQ!W$6,'[20]WorkDone DATA'!$G:$G,BOQ!$B875)*$G875</f>
        <v>#VALUE!</v>
      </c>
      <c r="X875" s="217"/>
      <c r="Y875" s="53" t="e">
        <f>SUMIFS('[20]WorkDone DATA'!$L:$L,'[20]WorkDone DATA'!$N:$N,BOQ!Y$6,'[20]WorkDone DATA'!$G:$G,BOQ!$B875)*$G875</f>
        <v>#VALUE!</v>
      </c>
      <c r="Z875" s="217"/>
      <c r="AA875" s="53" t="e">
        <f>SUMIFS('[20]WorkDone DATA'!$L:$L,'[20]WorkDone DATA'!$N:$N,BOQ!AA$6,'[20]WorkDone DATA'!$G:$G,BOQ!$B875)*$G875</f>
        <v>#VALUE!</v>
      </c>
      <c r="AB875" s="53" t="e">
        <f>SUMIFS('[20]WorkDone DATA'!$L:$L,'[20]WorkDone DATA'!$N:$N,BOQ!AB$6,'[20]WorkDone DATA'!$G:$G,BOQ!$B875)*$G875</f>
        <v>#VALUE!</v>
      </c>
      <c r="AC875" s="53" t="e">
        <f>SUMIFS('[20]WorkDone DATA'!$L:$L,'[20]WorkDone DATA'!$N:$N,BOQ!AC$6,'[20]WorkDone DATA'!$G:$G,BOQ!$B875)*$G875</f>
        <v>#VALUE!</v>
      </c>
      <c r="AD875" s="53" t="e">
        <f>SUMIFS('[20]WorkDone DATA'!$L:$L,'[20]WorkDone DATA'!$N:$N,BOQ!AD$6,'[20]WorkDone DATA'!$G:$G,BOQ!$B875)*$G875</f>
        <v>#VALUE!</v>
      </c>
      <c r="AE875" s="53" t="e">
        <f>SUMIFS('[20]WorkDone DATA'!$L:$L,'[20]WorkDone DATA'!$N:$N,BOQ!AE$6,'[20]WorkDone DATA'!$G:$G,BOQ!$B875)*$G875</f>
        <v>#VALUE!</v>
      </c>
      <c r="AF875" s="53" t="e">
        <f>SUMIFS('[20]WorkDone DATA'!$L:$L,'[20]WorkDone DATA'!$N:$N,BOQ!AF$6,'[20]WorkDone DATA'!$G:$G,BOQ!$B875)*$G875</f>
        <v>#VALUE!</v>
      </c>
      <c r="AG875" s="53" t="e">
        <f>SUMIFS('[20]WorkDone DATA'!$L:$L,'[20]WorkDone DATA'!$N:$N,BOQ!AG$6,'[20]WorkDone DATA'!$G:$G,BOQ!$B875)*$G875</f>
        <v>#VALUE!</v>
      </c>
      <c r="AH875" s="53" t="e">
        <f>SUMIFS('[20]WorkDone DATA'!$L:$L,'[20]WorkDone DATA'!$N:$N,BOQ!AH$6,'[20]WorkDone DATA'!$G:$G,BOQ!$B875)*$G875</f>
        <v>#VALUE!</v>
      </c>
      <c r="AI875" s="53" t="e">
        <f>SUMIFS('[20]WorkDone DATA'!$L:$L,'[20]WorkDone DATA'!$N:$N,BOQ!AI$6,'[20]WorkDone DATA'!$G:$G,BOQ!$B875)*$G875</f>
        <v>#VALUE!</v>
      </c>
      <c r="AJ875" s="53" t="e">
        <f>SUMIFS('[20]WorkDone DATA'!$L:$L,'[20]WorkDone DATA'!$N:$N,BOQ!AJ$6,'[20]WorkDone DATA'!$G:$G,BOQ!$B875)*$G875</f>
        <v>#VALUE!</v>
      </c>
      <c r="AK875" s="53" t="e">
        <f>SUMIFS('[20]WorkDone DATA'!$L:$L,'[20]WorkDone DATA'!$N:$N,BOQ!AK$6,'[20]WorkDone DATA'!$G:$G,BOQ!$B875)*$G875</f>
        <v>#VALUE!</v>
      </c>
      <c r="AL875" s="53" t="e">
        <f>SUMIFS('[20]WorkDone DATA'!$L:$L,'[20]WorkDone DATA'!$N:$N,BOQ!AL$6,'[20]WorkDone DATA'!$G:$G,BOQ!$B875)*$G875</f>
        <v>#VALUE!</v>
      </c>
      <c r="AM875" s="53" t="e">
        <f>SUMIFS('[20]WorkDone DATA'!$L:$L,'[20]WorkDone DATA'!$N:$N,BOQ!AM$6,'[20]WorkDone DATA'!$G:$G,BOQ!$B875)*$G875</f>
        <v>#VALUE!</v>
      </c>
      <c r="AN875" s="53" t="e">
        <f>SUMIFS('[20]WorkDone DATA'!$L:$L,'[20]WorkDone DATA'!$N:$N,BOQ!AN$6,'[20]WorkDone DATA'!$G:$G,BOQ!$B875)*$G875</f>
        <v>#VALUE!</v>
      </c>
      <c r="AO875" s="53" t="e">
        <f>SUMIFS('[20]WorkDone DATA'!$L:$L,'[20]WorkDone DATA'!$N:$N,BOQ!AO$6,'[20]WorkDone DATA'!$G:$G,BOQ!$B875)*$G875</f>
        <v>#VALUE!</v>
      </c>
      <c r="AP875" s="53" t="e">
        <f>SUMIFS('[20]WorkDone DATA'!$L:$L,'[20]WorkDone DATA'!$N:$N,BOQ!AP$6,'[20]WorkDone DATA'!$G:$G,BOQ!$B875)*$G875</f>
        <v>#VALUE!</v>
      </c>
      <c r="AQ875" s="53" t="e">
        <f>SUMIFS('[20]WorkDone DATA'!$L:$L,'[20]WorkDone DATA'!$N:$N,BOQ!AQ$6,'[20]WorkDone DATA'!$G:$G,BOQ!$B875)*$G875</f>
        <v>#VALUE!</v>
      </c>
      <c r="AR875" s="53" t="e">
        <f>SUMIFS('[20]WorkDone DATA'!$L:$L,'[20]WorkDone DATA'!$N:$N,BOQ!AR$6,'[20]WorkDone DATA'!$G:$G,BOQ!$B875)*$G875</f>
        <v>#VALUE!</v>
      </c>
      <c r="AS875" s="53" t="e">
        <f>SUMIFS('[20]WorkDone DATA'!$L:$L,'[20]WorkDone DATA'!$N:$N,BOQ!AS$6,'[20]WorkDone DATA'!$G:$G,BOQ!$B875)*$G875</f>
        <v>#VALUE!</v>
      </c>
      <c r="AT875" s="53" t="e">
        <f>SUMIFS('[20]WorkDone DATA'!$L:$L,'[20]WorkDone DATA'!$N:$N,BOQ!AT$6,'[20]WorkDone DATA'!$G:$G,BOQ!$B875)*$G875</f>
        <v>#VALUE!</v>
      </c>
      <c r="AU875" s="53" t="e">
        <f>SUMIFS('[20]WorkDone DATA'!$L:$L,'[20]WorkDone DATA'!$N:$N,BOQ!AU$6,'[20]WorkDone DATA'!$G:$G,BOQ!$B875)*$G875</f>
        <v>#VALUE!</v>
      </c>
      <c r="AV875" s="53" t="e">
        <f>SUMIFS('[20]WorkDone DATA'!$L:$L,'[20]WorkDone DATA'!$N:$N,BOQ!AV$6,'[20]WorkDone DATA'!$G:$G,BOQ!$B875)*$G875</f>
        <v>#VALUE!</v>
      </c>
      <c r="AW875" s="53" t="e">
        <f>SUMIFS('[20]WorkDone DATA'!$L:$L,'[20]WorkDone DATA'!$N:$N,BOQ!AW$6,'[20]WorkDone DATA'!$G:$G,BOQ!$B875)*$G875</f>
        <v>#VALUE!</v>
      </c>
      <c r="AX875" s="53" t="e">
        <f>SUMIFS('[20]WorkDone DATA'!$L:$L,'[20]WorkDone DATA'!$N:$N,BOQ!AX$6,'[20]WorkDone DATA'!$G:$G,BOQ!$B875)*$G875</f>
        <v>#VALUE!</v>
      </c>
      <c r="AY875" s="53" t="e">
        <f>SUMIFS('[20]WorkDone DATA'!$L:$L,'[20]WorkDone DATA'!$N:$N,BOQ!AY$6,'[20]WorkDone DATA'!$G:$G,BOQ!$B875)*$G875</f>
        <v>#VALUE!</v>
      </c>
      <c r="AZ875" s="53" t="e">
        <f>SUMIFS('[20]WorkDone DATA'!$L:$L,'[20]WorkDone DATA'!$N:$N,BOQ!AZ$6,'[20]WorkDone DATA'!$G:$G,BOQ!$B875)*$G875</f>
        <v>#VALUE!</v>
      </c>
      <c r="BA875" s="53" t="e">
        <f>SUMIFS('[20]WorkDone DATA'!$L:$L,'[20]WorkDone DATA'!$N:$N,BOQ!BA$6,'[20]WorkDone DATA'!$G:$G,BOQ!$B875)*$G875</f>
        <v>#VALUE!</v>
      </c>
      <c r="BB875" s="53" t="e">
        <f>SUMIFS('[20]WorkDone DATA'!$L:$L,'[20]WorkDone DATA'!$N:$N,BOQ!BB$6,'[20]WorkDone DATA'!$G:$G,BOQ!$B875)*$G875</f>
        <v>#VALUE!</v>
      </c>
      <c r="BC875" s="53" t="e">
        <f>SUMIFS('[20]WorkDone DATA'!$L:$L,'[20]WorkDone DATA'!$N:$N,BOQ!BC$6,'[20]WorkDone DATA'!$G:$G,BOQ!$B875)*$G875</f>
        <v>#VALUE!</v>
      </c>
      <c r="BD875" s="53" t="e">
        <f>SUMIFS('[20]WorkDone DATA'!$L:$L,'[20]WorkDone DATA'!$N:$N,BOQ!BD$6,'[20]WorkDone DATA'!$G:$G,BOQ!$B875)*$G875</f>
        <v>#VALUE!</v>
      </c>
      <c r="BE875" s="53" t="e">
        <f>SUMIFS('[20]WorkDone DATA'!$L:$L,'[20]WorkDone DATA'!$N:$N,BOQ!BE$6,'[20]WorkDone DATA'!$G:$G,BOQ!$B875)*$G875</f>
        <v>#VALUE!</v>
      </c>
      <c r="BF875" s="53" t="e">
        <f>SUMIFS('[20]WorkDone DATA'!$L:$L,'[20]WorkDone DATA'!$N:$N,BOQ!BF$6,'[20]WorkDone DATA'!$G:$G,BOQ!$B875)*$G875</f>
        <v>#VALUE!</v>
      </c>
      <c r="BG875" s="53" t="e">
        <f>SUMIFS('[20]WorkDone DATA'!$L:$L,'[20]WorkDone DATA'!$N:$N,BOQ!BG$6,'[20]WorkDone DATA'!$G:$G,BOQ!$B875)*$G875</f>
        <v>#VALUE!</v>
      </c>
      <c r="BH875" s="53" t="e">
        <f>SUMIFS('[20]WorkDone DATA'!$L:$L,'[20]WorkDone DATA'!$N:$N,BOQ!BH$6,'[20]WorkDone DATA'!$G:$G,BOQ!$B875)*$G875</f>
        <v>#VALUE!</v>
      </c>
      <c r="BI875" s="53" t="e">
        <f>SUMIFS('[20]WorkDone DATA'!$L:$L,'[20]WorkDone DATA'!$N:$N,BOQ!BI$6,'[20]WorkDone DATA'!$G:$G,BOQ!$B875)*$G875</f>
        <v>#VALUE!</v>
      </c>
      <c r="BJ875" s="53" t="e">
        <f>SUMIFS('[20]WorkDone DATA'!$L:$L,'[20]WorkDone DATA'!$N:$N,BOQ!BJ$6,'[20]WorkDone DATA'!$G:$G,BOQ!$B875)*$G875</f>
        <v>#VALUE!</v>
      </c>
      <c r="BK875" s="53" t="e">
        <f>SUMIFS('[20]WorkDone DATA'!$L:$L,'[20]WorkDone DATA'!$N:$N,BOQ!BK$6,'[20]WorkDone DATA'!$G:$G,BOQ!$B875)*$G875</f>
        <v>#VALUE!</v>
      </c>
      <c r="BL875" s="53" t="e">
        <f>SUMIFS('[20]WorkDone DATA'!$L:$L,'[20]WorkDone DATA'!$N:$N,BOQ!BL$6,'[20]WorkDone DATA'!$G:$G,BOQ!$B875)*$G875</f>
        <v>#VALUE!</v>
      </c>
      <c r="BM875" s="53" t="e">
        <f>SUMIFS('[20]WorkDone DATA'!$L:$L,'[20]WorkDone DATA'!$N:$N,BOQ!BM$6,'[20]WorkDone DATA'!$G:$G,BOQ!$B875)*$G875</f>
        <v>#VALUE!</v>
      </c>
      <c r="BN875" s="53" t="e">
        <f>SUMIFS('[20]WorkDone DATA'!$L:$L,'[20]WorkDone DATA'!$N:$N,BOQ!BN$6,'[20]WorkDone DATA'!$G:$G,BOQ!$B875)*$G875</f>
        <v>#VALUE!</v>
      </c>
      <c r="BO875" s="53" t="e">
        <f>SUMIFS('[20]WorkDone DATA'!$L:$L,'[20]WorkDone DATA'!$N:$N,BOQ!BO$6,'[20]WorkDone DATA'!$G:$G,BOQ!$B875)*$G875</f>
        <v>#VALUE!</v>
      </c>
      <c r="BP875" s="53" t="e">
        <f>SUMIFS('[20]WorkDone DATA'!$L:$L,'[20]WorkDone DATA'!$N:$N,BOQ!BP$6,'[20]WorkDone DATA'!$G:$G,BOQ!$B875)*$G875</f>
        <v>#VALUE!</v>
      </c>
      <c r="BQ875" s="53" t="e">
        <f>SUMIFS('[20]WorkDone DATA'!$L:$L,'[20]WorkDone DATA'!$N:$N,BOQ!BQ$6,'[20]WorkDone DATA'!$G:$G,BOQ!$B875)*$G875</f>
        <v>#VALUE!</v>
      </c>
      <c r="BR875" s="53" t="e">
        <f>SUMIFS('[20]WorkDone DATA'!$L:$L,'[20]WorkDone DATA'!$N:$N,BOQ!BR$6,'[20]WorkDone DATA'!$G:$G,BOQ!$B875)*$G875</f>
        <v>#VALUE!</v>
      </c>
      <c r="BS875" s="53" t="e">
        <f>SUMIFS('[20]WorkDone DATA'!$L:$L,'[20]WorkDone DATA'!$N:$N,BOQ!BS$6,'[20]WorkDone DATA'!$G:$G,BOQ!$B875)*$G875</f>
        <v>#VALUE!</v>
      </c>
      <c r="BT875" s="53" t="e">
        <f>SUMIFS('[20]WorkDone DATA'!$L:$L,'[20]WorkDone DATA'!$N:$N,BOQ!BT$6,'[20]WorkDone DATA'!$G:$G,BOQ!$B875)*$G875</f>
        <v>#VALUE!</v>
      </c>
      <c r="BU875" s="53" t="e">
        <f>SUMIFS('[20]WorkDone DATA'!$L:$L,'[20]WorkDone DATA'!$N:$N,BOQ!BU$6,'[20]WorkDone DATA'!$G:$G,BOQ!$B875)*$G875</f>
        <v>#VALUE!</v>
      </c>
      <c r="BV875" s="53" t="e">
        <f>SUMIFS('[20]WorkDone DATA'!$L:$L,'[20]WorkDone DATA'!$N:$N,BOQ!BV$6,'[20]WorkDone DATA'!$G:$G,BOQ!$B875)*$G875</f>
        <v>#VALUE!</v>
      </c>
      <c r="BW875" s="53" t="e">
        <f>SUMIFS('[20]WorkDone DATA'!$L:$L,'[20]WorkDone DATA'!$N:$N,BOQ!BW$6,'[20]WorkDone DATA'!$G:$G,BOQ!$B875)*$G875</f>
        <v>#VALUE!</v>
      </c>
      <c r="BX875" s="53" t="e">
        <f>SUMIFS('[20]WorkDone DATA'!$L:$L,'[20]WorkDone DATA'!$N:$N,BOQ!BX$6,'[20]WorkDone DATA'!$G:$G,BOQ!$B875)*$G875</f>
        <v>#VALUE!</v>
      </c>
    </row>
    <row r="876" spans="1:76" ht="15.6" x14ac:dyDescent="0.35">
      <c r="A876" s="1"/>
      <c r="B876" s="42"/>
      <c r="C876" s="64" t="s">
        <v>172</v>
      </c>
      <c r="D876" s="58"/>
      <c r="E876" s="77"/>
      <c r="F876" s="45"/>
      <c r="G876" s="52"/>
      <c r="H876" s="53">
        <f t="shared" si="118"/>
        <v>0</v>
      </c>
      <c r="K876" s="214"/>
      <c r="L876" s="220" t="e">
        <f t="shared" si="119"/>
        <v>#VALUE!</v>
      </c>
      <c r="M876" s="221" t="e">
        <f t="shared" si="120"/>
        <v>#VALUE!</v>
      </c>
      <c r="N876" s="219"/>
      <c r="O876" s="214">
        <f t="shared" si="121"/>
        <v>0</v>
      </c>
      <c r="P876" s="215" t="e">
        <f t="shared" si="122"/>
        <v>#VALUE!</v>
      </c>
      <c r="R876" s="217" t="e">
        <f>SUMIFS('[20]WorkDone DATA'!$L:$L,'[20]WorkDone DATA'!$N:$N,BOQ!S$6,'[20]WorkDone DATA'!$G:$G,BOQ!$B876)</f>
        <v>#VALUE!</v>
      </c>
      <c r="S876" s="53" t="e">
        <f t="shared" si="123"/>
        <v>#VALUE!</v>
      </c>
      <c r="T876" s="217" t="e">
        <f>SUMIFS('[20]WorkDone DATA'!$L:$L,'[20]WorkDone DATA'!$N:$N,BOQ!U$6,'[20]WorkDone DATA'!$G:$G,BOQ!$B876)</f>
        <v>#VALUE!</v>
      </c>
      <c r="U876" s="53" t="e">
        <f t="shared" si="124"/>
        <v>#VALUE!</v>
      </c>
      <c r="V876" s="217"/>
      <c r="W876" s="53" t="e">
        <f>SUMIFS('[20]WorkDone DATA'!$L:$L,'[20]WorkDone DATA'!$N:$N,BOQ!W$6,'[20]WorkDone DATA'!$G:$G,BOQ!$B876)*$G876</f>
        <v>#VALUE!</v>
      </c>
      <c r="X876" s="217"/>
      <c r="Y876" s="53" t="e">
        <f>SUMIFS('[20]WorkDone DATA'!$L:$L,'[20]WorkDone DATA'!$N:$N,BOQ!Y$6,'[20]WorkDone DATA'!$G:$G,BOQ!$B876)*$G876</f>
        <v>#VALUE!</v>
      </c>
      <c r="Z876" s="217"/>
      <c r="AA876" s="53" t="e">
        <f>SUMIFS('[20]WorkDone DATA'!$L:$L,'[20]WorkDone DATA'!$N:$N,BOQ!AA$6,'[20]WorkDone DATA'!$G:$G,BOQ!$B876)*$G876</f>
        <v>#VALUE!</v>
      </c>
      <c r="AB876" s="53" t="e">
        <f>SUMIFS('[20]WorkDone DATA'!$L:$L,'[20]WorkDone DATA'!$N:$N,BOQ!AB$6,'[20]WorkDone DATA'!$G:$G,BOQ!$B876)*$G876</f>
        <v>#VALUE!</v>
      </c>
      <c r="AC876" s="53" t="e">
        <f>SUMIFS('[20]WorkDone DATA'!$L:$L,'[20]WorkDone DATA'!$N:$N,BOQ!AC$6,'[20]WorkDone DATA'!$G:$G,BOQ!$B876)*$G876</f>
        <v>#VALUE!</v>
      </c>
      <c r="AD876" s="53" t="e">
        <f>SUMIFS('[20]WorkDone DATA'!$L:$L,'[20]WorkDone DATA'!$N:$N,BOQ!AD$6,'[20]WorkDone DATA'!$G:$G,BOQ!$B876)*$G876</f>
        <v>#VALUE!</v>
      </c>
      <c r="AE876" s="53" t="e">
        <f>SUMIFS('[20]WorkDone DATA'!$L:$L,'[20]WorkDone DATA'!$N:$N,BOQ!AE$6,'[20]WorkDone DATA'!$G:$G,BOQ!$B876)*$G876</f>
        <v>#VALUE!</v>
      </c>
      <c r="AF876" s="53" t="e">
        <f>SUMIFS('[20]WorkDone DATA'!$L:$L,'[20]WorkDone DATA'!$N:$N,BOQ!AF$6,'[20]WorkDone DATA'!$G:$G,BOQ!$B876)*$G876</f>
        <v>#VALUE!</v>
      </c>
      <c r="AG876" s="53" t="e">
        <f>SUMIFS('[20]WorkDone DATA'!$L:$L,'[20]WorkDone DATA'!$N:$N,BOQ!AG$6,'[20]WorkDone DATA'!$G:$G,BOQ!$B876)*$G876</f>
        <v>#VALUE!</v>
      </c>
      <c r="AH876" s="53" t="e">
        <f>SUMIFS('[20]WorkDone DATA'!$L:$L,'[20]WorkDone DATA'!$N:$N,BOQ!AH$6,'[20]WorkDone DATA'!$G:$G,BOQ!$B876)*$G876</f>
        <v>#VALUE!</v>
      </c>
      <c r="AI876" s="53" t="e">
        <f>SUMIFS('[20]WorkDone DATA'!$L:$L,'[20]WorkDone DATA'!$N:$N,BOQ!AI$6,'[20]WorkDone DATA'!$G:$G,BOQ!$B876)*$G876</f>
        <v>#VALUE!</v>
      </c>
      <c r="AJ876" s="53" t="e">
        <f>SUMIFS('[20]WorkDone DATA'!$L:$L,'[20]WorkDone DATA'!$N:$N,BOQ!AJ$6,'[20]WorkDone DATA'!$G:$G,BOQ!$B876)*$G876</f>
        <v>#VALUE!</v>
      </c>
      <c r="AK876" s="53" t="e">
        <f>SUMIFS('[20]WorkDone DATA'!$L:$L,'[20]WorkDone DATA'!$N:$N,BOQ!AK$6,'[20]WorkDone DATA'!$G:$G,BOQ!$B876)*$G876</f>
        <v>#VALUE!</v>
      </c>
      <c r="AL876" s="53" t="e">
        <f>SUMIFS('[20]WorkDone DATA'!$L:$L,'[20]WorkDone DATA'!$N:$N,BOQ!AL$6,'[20]WorkDone DATA'!$G:$G,BOQ!$B876)*$G876</f>
        <v>#VALUE!</v>
      </c>
      <c r="AM876" s="53" t="e">
        <f>SUMIFS('[20]WorkDone DATA'!$L:$L,'[20]WorkDone DATA'!$N:$N,BOQ!AM$6,'[20]WorkDone DATA'!$G:$G,BOQ!$B876)*$G876</f>
        <v>#VALUE!</v>
      </c>
      <c r="AN876" s="53" t="e">
        <f>SUMIFS('[20]WorkDone DATA'!$L:$L,'[20]WorkDone DATA'!$N:$N,BOQ!AN$6,'[20]WorkDone DATA'!$G:$G,BOQ!$B876)*$G876</f>
        <v>#VALUE!</v>
      </c>
      <c r="AO876" s="53" t="e">
        <f>SUMIFS('[20]WorkDone DATA'!$L:$L,'[20]WorkDone DATA'!$N:$N,BOQ!AO$6,'[20]WorkDone DATA'!$G:$G,BOQ!$B876)*$G876</f>
        <v>#VALUE!</v>
      </c>
      <c r="AP876" s="53" t="e">
        <f>SUMIFS('[20]WorkDone DATA'!$L:$L,'[20]WorkDone DATA'!$N:$N,BOQ!AP$6,'[20]WorkDone DATA'!$G:$G,BOQ!$B876)*$G876</f>
        <v>#VALUE!</v>
      </c>
      <c r="AQ876" s="53" t="e">
        <f>SUMIFS('[20]WorkDone DATA'!$L:$L,'[20]WorkDone DATA'!$N:$N,BOQ!AQ$6,'[20]WorkDone DATA'!$G:$G,BOQ!$B876)*$G876</f>
        <v>#VALUE!</v>
      </c>
      <c r="AR876" s="53" t="e">
        <f>SUMIFS('[20]WorkDone DATA'!$L:$L,'[20]WorkDone DATA'!$N:$N,BOQ!AR$6,'[20]WorkDone DATA'!$G:$G,BOQ!$B876)*$G876</f>
        <v>#VALUE!</v>
      </c>
      <c r="AS876" s="53" t="e">
        <f>SUMIFS('[20]WorkDone DATA'!$L:$L,'[20]WorkDone DATA'!$N:$N,BOQ!AS$6,'[20]WorkDone DATA'!$G:$G,BOQ!$B876)*$G876</f>
        <v>#VALUE!</v>
      </c>
      <c r="AT876" s="53" t="e">
        <f>SUMIFS('[20]WorkDone DATA'!$L:$L,'[20]WorkDone DATA'!$N:$N,BOQ!AT$6,'[20]WorkDone DATA'!$G:$G,BOQ!$B876)*$G876</f>
        <v>#VALUE!</v>
      </c>
      <c r="AU876" s="53" t="e">
        <f>SUMIFS('[20]WorkDone DATA'!$L:$L,'[20]WorkDone DATA'!$N:$N,BOQ!AU$6,'[20]WorkDone DATA'!$G:$G,BOQ!$B876)*$G876</f>
        <v>#VALUE!</v>
      </c>
      <c r="AV876" s="53" t="e">
        <f>SUMIFS('[20]WorkDone DATA'!$L:$L,'[20]WorkDone DATA'!$N:$N,BOQ!AV$6,'[20]WorkDone DATA'!$G:$G,BOQ!$B876)*$G876</f>
        <v>#VALUE!</v>
      </c>
      <c r="AW876" s="53" t="e">
        <f>SUMIFS('[20]WorkDone DATA'!$L:$L,'[20]WorkDone DATA'!$N:$N,BOQ!AW$6,'[20]WorkDone DATA'!$G:$G,BOQ!$B876)*$G876</f>
        <v>#VALUE!</v>
      </c>
      <c r="AX876" s="53" t="e">
        <f>SUMIFS('[20]WorkDone DATA'!$L:$L,'[20]WorkDone DATA'!$N:$N,BOQ!AX$6,'[20]WorkDone DATA'!$G:$G,BOQ!$B876)*$G876</f>
        <v>#VALUE!</v>
      </c>
      <c r="AY876" s="53" t="e">
        <f>SUMIFS('[20]WorkDone DATA'!$L:$L,'[20]WorkDone DATA'!$N:$N,BOQ!AY$6,'[20]WorkDone DATA'!$G:$G,BOQ!$B876)*$G876</f>
        <v>#VALUE!</v>
      </c>
      <c r="AZ876" s="53" t="e">
        <f>SUMIFS('[20]WorkDone DATA'!$L:$L,'[20]WorkDone DATA'!$N:$N,BOQ!AZ$6,'[20]WorkDone DATA'!$G:$G,BOQ!$B876)*$G876</f>
        <v>#VALUE!</v>
      </c>
      <c r="BA876" s="53" t="e">
        <f>SUMIFS('[20]WorkDone DATA'!$L:$L,'[20]WorkDone DATA'!$N:$N,BOQ!BA$6,'[20]WorkDone DATA'!$G:$G,BOQ!$B876)*$G876</f>
        <v>#VALUE!</v>
      </c>
      <c r="BB876" s="53" t="e">
        <f>SUMIFS('[20]WorkDone DATA'!$L:$L,'[20]WorkDone DATA'!$N:$N,BOQ!BB$6,'[20]WorkDone DATA'!$G:$G,BOQ!$B876)*$G876</f>
        <v>#VALUE!</v>
      </c>
      <c r="BC876" s="53" t="e">
        <f>SUMIFS('[20]WorkDone DATA'!$L:$L,'[20]WorkDone DATA'!$N:$N,BOQ!BC$6,'[20]WorkDone DATA'!$G:$G,BOQ!$B876)*$G876</f>
        <v>#VALUE!</v>
      </c>
      <c r="BD876" s="53" t="e">
        <f>SUMIFS('[20]WorkDone DATA'!$L:$L,'[20]WorkDone DATA'!$N:$N,BOQ!BD$6,'[20]WorkDone DATA'!$G:$G,BOQ!$B876)*$G876</f>
        <v>#VALUE!</v>
      </c>
      <c r="BE876" s="53" t="e">
        <f>SUMIFS('[20]WorkDone DATA'!$L:$L,'[20]WorkDone DATA'!$N:$N,BOQ!BE$6,'[20]WorkDone DATA'!$G:$G,BOQ!$B876)*$G876</f>
        <v>#VALUE!</v>
      </c>
      <c r="BF876" s="53" t="e">
        <f>SUMIFS('[20]WorkDone DATA'!$L:$L,'[20]WorkDone DATA'!$N:$N,BOQ!BF$6,'[20]WorkDone DATA'!$G:$G,BOQ!$B876)*$G876</f>
        <v>#VALUE!</v>
      </c>
      <c r="BG876" s="53" t="e">
        <f>SUMIFS('[20]WorkDone DATA'!$L:$L,'[20]WorkDone DATA'!$N:$N,BOQ!BG$6,'[20]WorkDone DATA'!$G:$G,BOQ!$B876)*$G876</f>
        <v>#VALUE!</v>
      </c>
      <c r="BH876" s="53" t="e">
        <f>SUMIFS('[20]WorkDone DATA'!$L:$L,'[20]WorkDone DATA'!$N:$N,BOQ!BH$6,'[20]WorkDone DATA'!$G:$G,BOQ!$B876)*$G876</f>
        <v>#VALUE!</v>
      </c>
      <c r="BI876" s="53" t="e">
        <f>SUMIFS('[20]WorkDone DATA'!$L:$L,'[20]WorkDone DATA'!$N:$N,BOQ!BI$6,'[20]WorkDone DATA'!$G:$G,BOQ!$B876)*$G876</f>
        <v>#VALUE!</v>
      </c>
      <c r="BJ876" s="53" t="e">
        <f>SUMIFS('[20]WorkDone DATA'!$L:$L,'[20]WorkDone DATA'!$N:$N,BOQ!BJ$6,'[20]WorkDone DATA'!$G:$G,BOQ!$B876)*$G876</f>
        <v>#VALUE!</v>
      </c>
      <c r="BK876" s="53" t="e">
        <f>SUMIFS('[20]WorkDone DATA'!$L:$L,'[20]WorkDone DATA'!$N:$N,BOQ!BK$6,'[20]WorkDone DATA'!$G:$G,BOQ!$B876)*$G876</f>
        <v>#VALUE!</v>
      </c>
      <c r="BL876" s="53" t="e">
        <f>SUMIFS('[20]WorkDone DATA'!$L:$L,'[20]WorkDone DATA'!$N:$N,BOQ!BL$6,'[20]WorkDone DATA'!$G:$G,BOQ!$B876)*$G876</f>
        <v>#VALUE!</v>
      </c>
      <c r="BM876" s="53" t="e">
        <f>SUMIFS('[20]WorkDone DATA'!$L:$L,'[20]WorkDone DATA'!$N:$N,BOQ!BM$6,'[20]WorkDone DATA'!$G:$G,BOQ!$B876)*$G876</f>
        <v>#VALUE!</v>
      </c>
      <c r="BN876" s="53" t="e">
        <f>SUMIFS('[20]WorkDone DATA'!$L:$L,'[20]WorkDone DATA'!$N:$N,BOQ!BN$6,'[20]WorkDone DATA'!$G:$G,BOQ!$B876)*$G876</f>
        <v>#VALUE!</v>
      </c>
      <c r="BO876" s="53" t="e">
        <f>SUMIFS('[20]WorkDone DATA'!$L:$L,'[20]WorkDone DATA'!$N:$N,BOQ!BO$6,'[20]WorkDone DATA'!$G:$G,BOQ!$B876)*$G876</f>
        <v>#VALUE!</v>
      </c>
      <c r="BP876" s="53" t="e">
        <f>SUMIFS('[20]WorkDone DATA'!$L:$L,'[20]WorkDone DATA'!$N:$N,BOQ!BP$6,'[20]WorkDone DATA'!$G:$G,BOQ!$B876)*$G876</f>
        <v>#VALUE!</v>
      </c>
      <c r="BQ876" s="53" t="e">
        <f>SUMIFS('[20]WorkDone DATA'!$L:$L,'[20]WorkDone DATA'!$N:$N,BOQ!BQ$6,'[20]WorkDone DATA'!$G:$G,BOQ!$B876)*$G876</f>
        <v>#VALUE!</v>
      </c>
      <c r="BR876" s="53" t="e">
        <f>SUMIFS('[20]WorkDone DATA'!$L:$L,'[20]WorkDone DATA'!$N:$N,BOQ!BR$6,'[20]WorkDone DATA'!$G:$G,BOQ!$B876)*$G876</f>
        <v>#VALUE!</v>
      </c>
      <c r="BS876" s="53" t="e">
        <f>SUMIFS('[20]WorkDone DATA'!$L:$L,'[20]WorkDone DATA'!$N:$N,BOQ!BS$6,'[20]WorkDone DATA'!$G:$G,BOQ!$B876)*$G876</f>
        <v>#VALUE!</v>
      </c>
      <c r="BT876" s="53" t="e">
        <f>SUMIFS('[20]WorkDone DATA'!$L:$L,'[20]WorkDone DATA'!$N:$N,BOQ!BT$6,'[20]WorkDone DATA'!$G:$G,BOQ!$B876)*$G876</f>
        <v>#VALUE!</v>
      </c>
      <c r="BU876" s="53" t="e">
        <f>SUMIFS('[20]WorkDone DATA'!$L:$L,'[20]WorkDone DATA'!$N:$N,BOQ!BU$6,'[20]WorkDone DATA'!$G:$G,BOQ!$B876)*$G876</f>
        <v>#VALUE!</v>
      </c>
      <c r="BV876" s="53" t="e">
        <f>SUMIFS('[20]WorkDone DATA'!$L:$L,'[20]WorkDone DATA'!$N:$N,BOQ!BV$6,'[20]WorkDone DATA'!$G:$G,BOQ!$B876)*$G876</f>
        <v>#VALUE!</v>
      </c>
      <c r="BW876" s="53" t="e">
        <f>SUMIFS('[20]WorkDone DATA'!$L:$L,'[20]WorkDone DATA'!$N:$N,BOQ!BW$6,'[20]WorkDone DATA'!$G:$G,BOQ!$B876)*$G876</f>
        <v>#VALUE!</v>
      </c>
      <c r="BX876" s="53" t="e">
        <f>SUMIFS('[20]WorkDone DATA'!$L:$L,'[20]WorkDone DATA'!$N:$N,BOQ!BX$6,'[20]WorkDone DATA'!$G:$G,BOQ!$B876)*$G876</f>
        <v>#VALUE!</v>
      </c>
    </row>
    <row r="877" spans="1:76" ht="15.6" x14ac:dyDescent="0.35">
      <c r="A877" s="1" t="str">
        <f>C876</f>
        <v>3.3KV Ash Stacking Board B</v>
      </c>
      <c r="B877" s="42">
        <v>2.4699999999999998</v>
      </c>
      <c r="C877" s="65" t="s">
        <v>236</v>
      </c>
      <c r="D877" s="58" t="s">
        <v>221</v>
      </c>
      <c r="E877" s="77" t="s">
        <v>97</v>
      </c>
      <c r="F877" s="45">
        <v>4</v>
      </c>
      <c r="G877" s="52">
        <v>13385.67</v>
      </c>
      <c r="H877" s="53">
        <f t="shared" si="118"/>
        <v>53542.68</v>
      </c>
      <c r="K877" s="214" t="e">
        <f t="shared" si="125"/>
        <v>#VALUE!</v>
      </c>
      <c r="L877" s="220" t="e">
        <f t="shared" si="119"/>
        <v>#VALUE!</v>
      </c>
      <c r="M877" s="221" t="e">
        <f t="shared" si="120"/>
        <v>#VALUE!</v>
      </c>
      <c r="N877" s="219"/>
      <c r="O877" s="214" t="e">
        <f t="shared" si="121"/>
        <v>#VALUE!</v>
      </c>
      <c r="P877" s="215" t="e">
        <f t="shared" si="122"/>
        <v>#VALUE!</v>
      </c>
      <c r="R877" s="217" t="e">
        <f>SUMIFS('[20]WorkDone DATA'!$L:$L,'[20]WorkDone DATA'!$N:$N,BOQ!S$6,'[20]WorkDone DATA'!$G:$G,BOQ!$B877)</f>
        <v>#VALUE!</v>
      </c>
      <c r="S877" s="53" t="e">
        <f t="shared" si="123"/>
        <v>#VALUE!</v>
      </c>
      <c r="T877" s="217" t="e">
        <f>SUMIFS('[20]WorkDone DATA'!$L:$L,'[20]WorkDone DATA'!$N:$N,BOQ!U$6,'[20]WorkDone DATA'!$G:$G,BOQ!$B877)</f>
        <v>#VALUE!</v>
      </c>
      <c r="U877" s="53" t="e">
        <f t="shared" si="124"/>
        <v>#VALUE!</v>
      </c>
      <c r="V877" s="217"/>
      <c r="W877" s="53" t="e">
        <f>SUMIFS('[20]WorkDone DATA'!$L:$L,'[20]WorkDone DATA'!$N:$N,BOQ!W$6,'[20]WorkDone DATA'!$G:$G,BOQ!$B877)*$G877</f>
        <v>#VALUE!</v>
      </c>
      <c r="X877" s="217"/>
      <c r="Y877" s="53" t="e">
        <f>SUMIFS('[20]WorkDone DATA'!$L:$L,'[20]WorkDone DATA'!$N:$N,BOQ!Y$6,'[20]WorkDone DATA'!$G:$G,BOQ!$B877)*$G877</f>
        <v>#VALUE!</v>
      </c>
      <c r="Z877" s="217"/>
      <c r="AA877" s="53" t="e">
        <f>SUMIFS('[20]WorkDone DATA'!$L:$L,'[20]WorkDone DATA'!$N:$N,BOQ!AA$6,'[20]WorkDone DATA'!$G:$G,BOQ!$B877)*$G877</f>
        <v>#VALUE!</v>
      </c>
      <c r="AB877" s="53" t="e">
        <f>SUMIFS('[20]WorkDone DATA'!$L:$L,'[20]WorkDone DATA'!$N:$N,BOQ!AB$6,'[20]WorkDone DATA'!$G:$G,BOQ!$B877)*$G877</f>
        <v>#VALUE!</v>
      </c>
      <c r="AC877" s="53" t="e">
        <f>SUMIFS('[20]WorkDone DATA'!$L:$L,'[20]WorkDone DATA'!$N:$N,BOQ!AC$6,'[20]WorkDone DATA'!$G:$G,BOQ!$B877)*$G877</f>
        <v>#VALUE!</v>
      </c>
      <c r="AD877" s="53" t="e">
        <f>SUMIFS('[20]WorkDone DATA'!$L:$L,'[20]WorkDone DATA'!$N:$N,BOQ!AD$6,'[20]WorkDone DATA'!$G:$G,BOQ!$B877)*$G877</f>
        <v>#VALUE!</v>
      </c>
      <c r="AE877" s="53" t="e">
        <f>SUMIFS('[20]WorkDone DATA'!$L:$L,'[20]WorkDone DATA'!$N:$N,BOQ!AE$6,'[20]WorkDone DATA'!$G:$G,BOQ!$B877)*$G877</f>
        <v>#VALUE!</v>
      </c>
      <c r="AF877" s="53" t="e">
        <f>SUMIFS('[20]WorkDone DATA'!$L:$L,'[20]WorkDone DATA'!$N:$N,BOQ!AF$6,'[20]WorkDone DATA'!$G:$G,BOQ!$B877)*$G877</f>
        <v>#VALUE!</v>
      </c>
      <c r="AG877" s="53" t="e">
        <f>SUMIFS('[20]WorkDone DATA'!$L:$L,'[20]WorkDone DATA'!$N:$N,BOQ!AG$6,'[20]WorkDone DATA'!$G:$G,BOQ!$B877)*$G877</f>
        <v>#VALUE!</v>
      </c>
      <c r="AH877" s="53" t="e">
        <f>SUMIFS('[20]WorkDone DATA'!$L:$L,'[20]WorkDone DATA'!$N:$N,BOQ!AH$6,'[20]WorkDone DATA'!$G:$G,BOQ!$B877)*$G877</f>
        <v>#VALUE!</v>
      </c>
      <c r="AI877" s="53" t="e">
        <f>SUMIFS('[20]WorkDone DATA'!$L:$L,'[20]WorkDone DATA'!$N:$N,BOQ!AI$6,'[20]WorkDone DATA'!$G:$G,BOQ!$B877)*$G877</f>
        <v>#VALUE!</v>
      </c>
      <c r="AJ877" s="53" t="e">
        <f>SUMIFS('[20]WorkDone DATA'!$L:$L,'[20]WorkDone DATA'!$N:$N,BOQ!AJ$6,'[20]WorkDone DATA'!$G:$G,BOQ!$B877)*$G877</f>
        <v>#VALUE!</v>
      </c>
      <c r="AK877" s="53" t="e">
        <f>SUMIFS('[20]WorkDone DATA'!$L:$L,'[20]WorkDone DATA'!$N:$N,BOQ!AK$6,'[20]WorkDone DATA'!$G:$G,BOQ!$B877)*$G877</f>
        <v>#VALUE!</v>
      </c>
      <c r="AL877" s="53" t="e">
        <f>SUMIFS('[20]WorkDone DATA'!$L:$L,'[20]WorkDone DATA'!$N:$N,BOQ!AL$6,'[20]WorkDone DATA'!$G:$G,BOQ!$B877)*$G877</f>
        <v>#VALUE!</v>
      </c>
      <c r="AM877" s="53" t="e">
        <f>SUMIFS('[20]WorkDone DATA'!$L:$L,'[20]WorkDone DATA'!$N:$N,BOQ!AM$6,'[20]WorkDone DATA'!$G:$G,BOQ!$B877)*$G877</f>
        <v>#VALUE!</v>
      </c>
      <c r="AN877" s="53" t="e">
        <f>SUMIFS('[20]WorkDone DATA'!$L:$L,'[20]WorkDone DATA'!$N:$N,BOQ!AN$6,'[20]WorkDone DATA'!$G:$G,BOQ!$B877)*$G877</f>
        <v>#VALUE!</v>
      </c>
      <c r="AO877" s="53" t="e">
        <f>SUMIFS('[20]WorkDone DATA'!$L:$L,'[20]WorkDone DATA'!$N:$N,BOQ!AO$6,'[20]WorkDone DATA'!$G:$G,BOQ!$B877)*$G877</f>
        <v>#VALUE!</v>
      </c>
      <c r="AP877" s="53" t="e">
        <f>SUMIFS('[20]WorkDone DATA'!$L:$L,'[20]WorkDone DATA'!$N:$N,BOQ!AP$6,'[20]WorkDone DATA'!$G:$G,BOQ!$B877)*$G877</f>
        <v>#VALUE!</v>
      </c>
      <c r="AQ877" s="53" t="e">
        <f>SUMIFS('[20]WorkDone DATA'!$L:$L,'[20]WorkDone DATA'!$N:$N,BOQ!AQ$6,'[20]WorkDone DATA'!$G:$G,BOQ!$B877)*$G877</f>
        <v>#VALUE!</v>
      </c>
      <c r="AR877" s="53" t="e">
        <f>SUMIFS('[20]WorkDone DATA'!$L:$L,'[20]WorkDone DATA'!$N:$N,BOQ!AR$6,'[20]WorkDone DATA'!$G:$G,BOQ!$B877)*$G877</f>
        <v>#VALUE!</v>
      </c>
      <c r="AS877" s="53" t="e">
        <f>SUMIFS('[20]WorkDone DATA'!$L:$L,'[20]WorkDone DATA'!$N:$N,BOQ!AS$6,'[20]WorkDone DATA'!$G:$G,BOQ!$B877)*$G877</f>
        <v>#VALUE!</v>
      </c>
      <c r="AT877" s="53" t="e">
        <f>SUMIFS('[20]WorkDone DATA'!$L:$L,'[20]WorkDone DATA'!$N:$N,BOQ!AT$6,'[20]WorkDone DATA'!$G:$G,BOQ!$B877)*$G877</f>
        <v>#VALUE!</v>
      </c>
      <c r="AU877" s="53" t="e">
        <f>SUMIFS('[20]WorkDone DATA'!$L:$L,'[20]WorkDone DATA'!$N:$N,BOQ!AU$6,'[20]WorkDone DATA'!$G:$G,BOQ!$B877)*$G877</f>
        <v>#VALUE!</v>
      </c>
      <c r="AV877" s="53" t="e">
        <f>SUMIFS('[20]WorkDone DATA'!$L:$L,'[20]WorkDone DATA'!$N:$N,BOQ!AV$6,'[20]WorkDone DATA'!$G:$G,BOQ!$B877)*$G877</f>
        <v>#VALUE!</v>
      </c>
      <c r="AW877" s="53" t="e">
        <f>SUMIFS('[20]WorkDone DATA'!$L:$L,'[20]WorkDone DATA'!$N:$N,BOQ!AW$6,'[20]WorkDone DATA'!$G:$G,BOQ!$B877)*$G877</f>
        <v>#VALUE!</v>
      </c>
      <c r="AX877" s="53" t="e">
        <f>SUMIFS('[20]WorkDone DATA'!$L:$L,'[20]WorkDone DATA'!$N:$N,BOQ!AX$6,'[20]WorkDone DATA'!$G:$G,BOQ!$B877)*$G877</f>
        <v>#VALUE!</v>
      </c>
      <c r="AY877" s="53" t="e">
        <f>SUMIFS('[20]WorkDone DATA'!$L:$L,'[20]WorkDone DATA'!$N:$N,BOQ!AY$6,'[20]WorkDone DATA'!$G:$G,BOQ!$B877)*$G877</f>
        <v>#VALUE!</v>
      </c>
      <c r="AZ877" s="53" t="e">
        <f>SUMIFS('[20]WorkDone DATA'!$L:$L,'[20]WorkDone DATA'!$N:$N,BOQ!AZ$6,'[20]WorkDone DATA'!$G:$G,BOQ!$B877)*$G877</f>
        <v>#VALUE!</v>
      </c>
      <c r="BA877" s="53" t="e">
        <f>SUMIFS('[20]WorkDone DATA'!$L:$L,'[20]WorkDone DATA'!$N:$N,BOQ!BA$6,'[20]WorkDone DATA'!$G:$G,BOQ!$B877)*$G877</f>
        <v>#VALUE!</v>
      </c>
      <c r="BB877" s="53" t="e">
        <f>SUMIFS('[20]WorkDone DATA'!$L:$L,'[20]WorkDone DATA'!$N:$N,BOQ!BB$6,'[20]WorkDone DATA'!$G:$G,BOQ!$B877)*$G877</f>
        <v>#VALUE!</v>
      </c>
      <c r="BC877" s="53" t="e">
        <f>SUMIFS('[20]WorkDone DATA'!$L:$L,'[20]WorkDone DATA'!$N:$N,BOQ!BC$6,'[20]WorkDone DATA'!$G:$G,BOQ!$B877)*$G877</f>
        <v>#VALUE!</v>
      </c>
      <c r="BD877" s="53" t="e">
        <f>SUMIFS('[20]WorkDone DATA'!$L:$L,'[20]WorkDone DATA'!$N:$N,BOQ!BD$6,'[20]WorkDone DATA'!$G:$G,BOQ!$B877)*$G877</f>
        <v>#VALUE!</v>
      </c>
      <c r="BE877" s="53" t="e">
        <f>SUMIFS('[20]WorkDone DATA'!$L:$L,'[20]WorkDone DATA'!$N:$N,BOQ!BE$6,'[20]WorkDone DATA'!$G:$G,BOQ!$B877)*$G877</f>
        <v>#VALUE!</v>
      </c>
      <c r="BF877" s="53" t="e">
        <f>SUMIFS('[20]WorkDone DATA'!$L:$L,'[20]WorkDone DATA'!$N:$N,BOQ!BF$6,'[20]WorkDone DATA'!$G:$G,BOQ!$B877)*$G877</f>
        <v>#VALUE!</v>
      </c>
      <c r="BG877" s="53" t="e">
        <f>SUMIFS('[20]WorkDone DATA'!$L:$L,'[20]WorkDone DATA'!$N:$N,BOQ!BG$6,'[20]WorkDone DATA'!$G:$G,BOQ!$B877)*$G877</f>
        <v>#VALUE!</v>
      </c>
      <c r="BH877" s="53" t="e">
        <f>SUMIFS('[20]WorkDone DATA'!$L:$L,'[20]WorkDone DATA'!$N:$N,BOQ!BH$6,'[20]WorkDone DATA'!$G:$G,BOQ!$B877)*$G877</f>
        <v>#VALUE!</v>
      </c>
      <c r="BI877" s="53" t="e">
        <f>SUMIFS('[20]WorkDone DATA'!$L:$L,'[20]WorkDone DATA'!$N:$N,BOQ!BI$6,'[20]WorkDone DATA'!$G:$G,BOQ!$B877)*$G877</f>
        <v>#VALUE!</v>
      </c>
      <c r="BJ877" s="53" t="e">
        <f>SUMIFS('[20]WorkDone DATA'!$L:$L,'[20]WorkDone DATA'!$N:$N,BOQ!BJ$6,'[20]WorkDone DATA'!$G:$G,BOQ!$B877)*$G877</f>
        <v>#VALUE!</v>
      </c>
      <c r="BK877" s="53" t="e">
        <f>SUMIFS('[20]WorkDone DATA'!$L:$L,'[20]WorkDone DATA'!$N:$N,BOQ!BK$6,'[20]WorkDone DATA'!$G:$G,BOQ!$B877)*$G877</f>
        <v>#VALUE!</v>
      </c>
      <c r="BL877" s="53" t="e">
        <f>SUMIFS('[20]WorkDone DATA'!$L:$L,'[20]WorkDone DATA'!$N:$N,BOQ!BL$6,'[20]WorkDone DATA'!$G:$G,BOQ!$B877)*$G877</f>
        <v>#VALUE!</v>
      </c>
      <c r="BM877" s="53" t="e">
        <f>SUMIFS('[20]WorkDone DATA'!$L:$L,'[20]WorkDone DATA'!$N:$N,BOQ!BM$6,'[20]WorkDone DATA'!$G:$G,BOQ!$B877)*$G877</f>
        <v>#VALUE!</v>
      </c>
      <c r="BN877" s="53" t="e">
        <f>SUMIFS('[20]WorkDone DATA'!$L:$L,'[20]WorkDone DATA'!$N:$N,BOQ!BN$6,'[20]WorkDone DATA'!$G:$G,BOQ!$B877)*$G877</f>
        <v>#VALUE!</v>
      </c>
      <c r="BO877" s="53" t="e">
        <f>SUMIFS('[20]WorkDone DATA'!$L:$L,'[20]WorkDone DATA'!$N:$N,BOQ!BO$6,'[20]WorkDone DATA'!$G:$G,BOQ!$B877)*$G877</f>
        <v>#VALUE!</v>
      </c>
      <c r="BP877" s="53" t="e">
        <f>SUMIFS('[20]WorkDone DATA'!$L:$L,'[20]WorkDone DATA'!$N:$N,BOQ!BP$6,'[20]WorkDone DATA'!$G:$G,BOQ!$B877)*$G877</f>
        <v>#VALUE!</v>
      </c>
      <c r="BQ877" s="53" t="e">
        <f>SUMIFS('[20]WorkDone DATA'!$L:$L,'[20]WorkDone DATA'!$N:$N,BOQ!BQ$6,'[20]WorkDone DATA'!$G:$G,BOQ!$B877)*$G877</f>
        <v>#VALUE!</v>
      </c>
      <c r="BR877" s="53" t="e">
        <f>SUMIFS('[20]WorkDone DATA'!$L:$L,'[20]WorkDone DATA'!$N:$N,BOQ!BR$6,'[20]WorkDone DATA'!$G:$G,BOQ!$B877)*$G877</f>
        <v>#VALUE!</v>
      </c>
      <c r="BS877" s="53" t="e">
        <f>SUMIFS('[20]WorkDone DATA'!$L:$L,'[20]WorkDone DATA'!$N:$N,BOQ!BS$6,'[20]WorkDone DATA'!$G:$G,BOQ!$B877)*$G877</f>
        <v>#VALUE!</v>
      </c>
      <c r="BT877" s="53" t="e">
        <f>SUMIFS('[20]WorkDone DATA'!$L:$L,'[20]WorkDone DATA'!$N:$N,BOQ!BT$6,'[20]WorkDone DATA'!$G:$G,BOQ!$B877)*$G877</f>
        <v>#VALUE!</v>
      </c>
      <c r="BU877" s="53" t="e">
        <f>SUMIFS('[20]WorkDone DATA'!$L:$L,'[20]WorkDone DATA'!$N:$N,BOQ!BU$6,'[20]WorkDone DATA'!$G:$G,BOQ!$B877)*$G877</f>
        <v>#VALUE!</v>
      </c>
      <c r="BV877" s="53" t="e">
        <f>SUMIFS('[20]WorkDone DATA'!$L:$L,'[20]WorkDone DATA'!$N:$N,BOQ!BV$6,'[20]WorkDone DATA'!$G:$G,BOQ!$B877)*$G877</f>
        <v>#VALUE!</v>
      </c>
      <c r="BW877" s="53" t="e">
        <f>SUMIFS('[20]WorkDone DATA'!$L:$L,'[20]WorkDone DATA'!$N:$N,BOQ!BW$6,'[20]WorkDone DATA'!$G:$G,BOQ!$B877)*$G877</f>
        <v>#VALUE!</v>
      </c>
      <c r="BX877" s="53" t="e">
        <f>SUMIFS('[20]WorkDone DATA'!$L:$L,'[20]WorkDone DATA'!$N:$N,BOQ!BX$6,'[20]WorkDone DATA'!$G:$G,BOQ!$B877)*$G877</f>
        <v>#VALUE!</v>
      </c>
    </row>
    <row r="878" spans="1:76" ht="15.6" x14ac:dyDescent="0.35">
      <c r="A878" s="1"/>
      <c r="B878" s="42"/>
      <c r="C878" s="64" t="s">
        <v>237</v>
      </c>
      <c r="D878" s="58"/>
      <c r="E878" s="77"/>
      <c r="F878" s="45"/>
      <c r="G878" s="52"/>
      <c r="H878" s="53">
        <f t="shared" si="118"/>
        <v>0</v>
      </c>
      <c r="K878" s="214"/>
      <c r="L878" s="220" t="e">
        <f t="shared" si="119"/>
        <v>#VALUE!</v>
      </c>
      <c r="M878" s="221" t="e">
        <f t="shared" si="120"/>
        <v>#VALUE!</v>
      </c>
      <c r="N878" s="219"/>
      <c r="O878" s="214">
        <f t="shared" si="121"/>
        <v>0</v>
      </c>
      <c r="P878" s="215" t="e">
        <f t="shared" si="122"/>
        <v>#VALUE!</v>
      </c>
      <c r="R878" s="217" t="e">
        <f>SUMIFS('[20]WorkDone DATA'!$L:$L,'[20]WorkDone DATA'!$N:$N,BOQ!S$6,'[20]WorkDone DATA'!$G:$G,BOQ!$B878)</f>
        <v>#VALUE!</v>
      </c>
      <c r="S878" s="53" t="e">
        <f t="shared" si="123"/>
        <v>#VALUE!</v>
      </c>
      <c r="T878" s="217" t="e">
        <f>SUMIFS('[20]WorkDone DATA'!$L:$L,'[20]WorkDone DATA'!$N:$N,BOQ!U$6,'[20]WorkDone DATA'!$G:$G,BOQ!$B878)</f>
        <v>#VALUE!</v>
      </c>
      <c r="U878" s="53" t="e">
        <f t="shared" si="124"/>
        <v>#VALUE!</v>
      </c>
      <c r="V878" s="217"/>
      <c r="W878" s="53" t="e">
        <f>SUMIFS('[20]WorkDone DATA'!$L:$L,'[20]WorkDone DATA'!$N:$N,BOQ!W$6,'[20]WorkDone DATA'!$G:$G,BOQ!$B878)*$G878</f>
        <v>#VALUE!</v>
      </c>
      <c r="X878" s="217"/>
      <c r="Y878" s="53" t="e">
        <f>SUMIFS('[20]WorkDone DATA'!$L:$L,'[20]WorkDone DATA'!$N:$N,BOQ!Y$6,'[20]WorkDone DATA'!$G:$G,BOQ!$B878)*$G878</f>
        <v>#VALUE!</v>
      </c>
      <c r="Z878" s="217"/>
      <c r="AA878" s="53" t="e">
        <f>SUMIFS('[20]WorkDone DATA'!$L:$L,'[20]WorkDone DATA'!$N:$N,BOQ!AA$6,'[20]WorkDone DATA'!$G:$G,BOQ!$B878)*$G878</f>
        <v>#VALUE!</v>
      </c>
      <c r="AB878" s="53" t="e">
        <f>SUMIFS('[20]WorkDone DATA'!$L:$L,'[20]WorkDone DATA'!$N:$N,BOQ!AB$6,'[20]WorkDone DATA'!$G:$G,BOQ!$B878)*$G878</f>
        <v>#VALUE!</v>
      </c>
      <c r="AC878" s="53" t="e">
        <f>SUMIFS('[20]WorkDone DATA'!$L:$L,'[20]WorkDone DATA'!$N:$N,BOQ!AC$6,'[20]WorkDone DATA'!$G:$G,BOQ!$B878)*$G878</f>
        <v>#VALUE!</v>
      </c>
      <c r="AD878" s="53" t="e">
        <f>SUMIFS('[20]WorkDone DATA'!$L:$L,'[20]WorkDone DATA'!$N:$N,BOQ!AD$6,'[20]WorkDone DATA'!$G:$G,BOQ!$B878)*$G878</f>
        <v>#VALUE!</v>
      </c>
      <c r="AE878" s="53" t="e">
        <f>SUMIFS('[20]WorkDone DATA'!$L:$L,'[20]WorkDone DATA'!$N:$N,BOQ!AE$6,'[20]WorkDone DATA'!$G:$G,BOQ!$B878)*$G878</f>
        <v>#VALUE!</v>
      </c>
      <c r="AF878" s="53" t="e">
        <f>SUMIFS('[20]WorkDone DATA'!$L:$L,'[20]WorkDone DATA'!$N:$N,BOQ!AF$6,'[20]WorkDone DATA'!$G:$G,BOQ!$B878)*$G878</f>
        <v>#VALUE!</v>
      </c>
      <c r="AG878" s="53" t="e">
        <f>SUMIFS('[20]WorkDone DATA'!$L:$L,'[20]WorkDone DATA'!$N:$N,BOQ!AG$6,'[20]WorkDone DATA'!$G:$G,BOQ!$B878)*$G878</f>
        <v>#VALUE!</v>
      </c>
      <c r="AH878" s="53" t="e">
        <f>SUMIFS('[20]WorkDone DATA'!$L:$L,'[20]WorkDone DATA'!$N:$N,BOQ!AH$6,'[20]WorkDone DATA'!$G:$G,BOQ!$B878)*$G878</f>
        <v>#VALUE!</v>
      </c>
      <c r="AI878" s="53" t="e">
        <f>SUMIFS('[20]WorkDone DATA'!$L:$L,'[20]WorkDone DATA'!$N:$N,BOQ!AI$6,'[20]WorkDone DATA'!$G:$G,BOQ!$B878)*$G878</f>
        <v>#VALUE!</v>
      </c>
      <c r="AJ878" s="53" t="e">
        <f>SUMIFS('[20]WorkDone DATA'!$L:$L,'[20]WorkDone DATA'!$N:$N,BOQ!AJ$6,'[20]WorkDone DATA'!$G:$G,BOQ!$B878)*$G878</f>
        <v>#VALUE!</v>
      </c>
      <c r="AK878" s="53" t="e">
        <f>SUMIFS('[20]WorkDone DATA'!$L:$L,'[20]WorkDone DATA'!$N:$N,BOQ!AK$6,'[20]WorkDone DATA'!$G:$G,BOQ!$B878)*$G878</f>
        <v>#VALUE!</v>
      </c>
      <c r="AL878" s="53" t="e">
        <f>SUMIFS('[20]WorkDone DATA'!$L:$L,'[20]WorkDone DATA'!$N:$N,BOQ!AL$6,'[20]WorkDone DATA'!$G:$G,BOQ!$B878)*$G878</f>
        <v>#VALUE!</v>
      </c>
      <c r="AM878" s="53" t="e">
        <f>SUMIFS('[20]WorkDone DATA'!$L:$L,'[20]WorkDone DATA'!$N:$N,BOQ!AM$6,'[20]WorkDone DATA'!$G:$G,BOQ!$B878)*$G878</f>
        <v>#VALUE!</v>
      </c>
      <c r="AN878" s="53" t="e">
        <f>SUMIFS('[20]WorkDone DATA'!$L:$L,'[20]WorkDone DATA'!$N:$N,BOQ!AN$6,'[20]WorkDone DATA'!$G:$G,BOQ!$B878)*$G878</f>
        <v>#VALUE!</v>
      </c>
      <c r="AO878" s="53" t="e">
        <f>SUMIFS('[20]WorkDone DATA'!$L:$L,'[20]WorkDone DATA'!$N:$N,BOQ!AO$6,'[20]WorkDone DATA'!$G:$G,BOQ!$B878)*$G878</f>
        <v>#VALUE!</v>
      </c>
      <c r="AP878" s="53" t="e">
        <f>SUMIFS('[20]WorkDone DATA'!$L:$L,'[20]WorkDone DATA'!$N:$N,BOQ!AP$6,'[20]WorkDone DATA'!$G:$G,BOQ!$B878)*$G878</f>
        <v>#VALUE!</v>
      </c>
      <c r="AQ878" s="53" t="e">
        <f>SUMIFS('[20]WorkDone DATA'!$L:$L,'[20]WorkDone DATA'!$N:$N,BOQ!AQ$6,'[20]WorkDone DATA'!$G:$G,BOQ!$B878)*$G878</f>
        <v>#VALUE!</v>
      </c>
      <c r="AR878" s="53" t="e">
        <f>SUMIFS('[20]WorkDone DATA'!$L:$L,'[20]WorkDone DATA'!$N:$N,BOQ!AR$6,'[20]WorkDone DATA'!$G:$G,BOQ!$B878)*$G878</f>
        <v>#VALUE!</v>
      </c>
      <c r="AS878" s="53" t="e">
        <f>SUMIFS('[20]WorkDone DATA'!$L:$L,'[20]WorkDone DATA'!$N:$N,BOQ!AS$6,'[20]WorkDone DATA'!$G:$G,BOQ!$B878)*$G878</f>
        <v>#VALUE!</v>
      </c>
      <c r="AT878" s="53" t="e">
        <f>SUMIFS('[20]WorkDone DATA'!$L:$L,'[20]WorkDone DATA'!$N:$N,BOQ!AT$6,'[20]WorkDone DATA'!$G:$G,BOQ!$B878)*$G878</f>
        <v>#VALUE!</v>
      </c>
      <c r="AU878" s="53" t="e">
        <f>SUMIFS('[20]WorkDone DATA'!$L:$L,'[20]WorkDone DATA'!$N:$N,BOQ!AU$6,'[20]WorkDone DATA'!$G:$G,BOQ!$B878)*$G878</f>
        <v>#VALUE!</v>
      </c>
      <c r="AV878" s="53" t="e">
        <f>SUMIFS('[20]WorkDone DATA'!$L:$L,'[20]WorkDone DATA'!$N:$N,BOQ!AV$6,'[20]WorkDone DATA'!$G:$G,BOQ!$B878)*$G878</f>
        <v>#VALUE!</v>
      </c>
      <c r="AW878" s="53" t="e">
        <f>SUMIFS('[20]WorkDone DATA'!$L:$L,'[20]WorkDone DATA'!$N:$N,BOQ!AW$6,'[20]WorkDone DATA'!$G:$G,BOQ!$B878)*$G878</f>
        <v>#VALUE!</v>
      </c>
      <c r="AX878" s="53" t="e">
        <f>SUMIFS('[20]WorkDone DATA'!$L:$L,'[20]WorkDone DATA'!$N:$N,BOQ!AX$6,'[20]WorkDone DATA'!$G:$G,BOQ!$B878)*$G878</f>
        <v>#VALUE!</v>
      </c>
      <c r="AY878" s="53" t="e">
        <f>SUMIFS('[20]WorkDone DATA'!$L:$L,'[20]WorkDone DATA'!$N:$N,BOQ!AY$6,'[20]WorkDone DATA'!$G:$G,BOQ!$B878)*$G878</f>
        <v>#VALUE!</v>
      </c>
      <c r="AZ878" s="53" t="e">
        <f>SUMIFS('[20]WorkDone DATA'!$L:$L,'[20]WorkDone DATA'!$N:$N,BOQ!AZ$6,'[20]WorkDone DATA'!$G:$G,BOQ!$B878)*$G878</f>
        <v>#VALUE!</v>
      </c>
      <c r="BA878" s="53" t="e">
        <f>SUMIFS('[20]WorkDone DATA'!$L:$L,'[20]WorkDone DATA'!$N:$N,BOQ!BA$6,'[20]WorkDone DATA'!$G:$G,BOQ!$B878)*$G878</f>
        <v>#VALUE!</v>
      </c>
      <c r="BB878" s="53" t="e">
        <f>SUMIFS('[20]WorkDone DATA'!$L:$L,'[20]WorkDone DATA'!$N:$N,BOQ!BB$6,'[20]WorkDone DATA'!$G:$G,BOQ!$B878)*$G878</f>
        <v>#VALUE!</v>
      </c>
      <c r="BC878" s="53" t="e">
        <f>SUMIFS('[20]WorkDone DATA'!$L:$L,'[20]WorkDone DATA'!$N:$N,BOQ!BC$6,'[20]WorkDone DATA'!$G:$G,BOQ!$B878)*$G878</f>
        <v>#VALUE!</v>
      </c>
      <c r="BD878" s="53" t="e">
        <f>SUMIFS('[20]WorkDone DATA'!$L:$L,'[20]WorkDone DATA'!$N:$N,BOQ!BD$6,'[20]WorkDone DATA'!$G:$G,BOQ!$B878)*$G878</f>
        <v>#VALUE!</v>
      </c>
      <c r="BE878" s="53" t="e">
        <f>SUMIFS('[20]WorkDone DATA'!$L:$L,'[20]WorkDone DATA'!$N:$N,BOQ!BE$6,'[20]WorkDone DATA'!$G:$G,BOQ!$B878)*$G878</f>
        <v>#VALUE!</v>
      </c>
      <c r="BF878" s="53" t="e">
        <f>SUMIFS('[20]WorkDone DATA'!$L:$L,'[20]WorkDone DATA'!$N:$N,BOQ!BF$6,'[20]WorkDone DATA'!$G:$G,BOQ!$B878)*$G878</f>
        <v>#VALUE!</v>
      </c>
      <c r="BG878" s="53" t="e">
        <f>SUMIFS('[20]WorkDone DATA'!$L:$L,'[20]WorkDone DATA'!$N:$N,BOQ!BG$6,'[20]WorkDone DATA'!$G:$G,BOQ!$B878)*$G878</f>
        <v>#VALUE!</v>
      </c>
      <c r="BH878" s="53" t="e">
        <f>SUMIFS('[20]WorkDone DATA'!$L:$L,'[20]WorkDone DATA'!$N:$N,BOQ!BH$6,'[20]WorkDone DATA'!$G:$G,BOQ!$B878)*$G878</f>
        <v>#VALUE!</v>
      </c>
      <c r="BI878" s="53" t="e">
        <f>SUMIFS('[20]WorkDone DATA'!$L:$L,'[20]WorkDone DATA'!$N:$N,BOQ!BI$6,'[20]WorkDone DATA'!$G:$G,BOQ!$B878)*$G878</f>
        <v>#VALUE!</v>
      </c>
      <c r="BJ878" s="53" t="e">
        <f>SUMIFS('[20]WorkDone DATA'!$L:$L,'[20]WorkDone DATA'!$N:$N,BOQ!BJ$6,'[20]WorkDone DATA'!$G:$G,BOQ!$B878)*$G878</f>
        <v>#VALUE!</v>
      </c>
      <c r="BK878" s="53" t="e">
        <f>SUMIFS('[20]WorkDone DATA'!$L:$L,'[20]WorkDone DATA'!$N:$N,BOQ!BK$6,'[20]WorkDone DATA'!$G:$G,BOQ!$B878)*$G878</f>
        <v>#VALUE!</v>
      </c>
      <c r="BL878" s="53" t="e">
        <f>SUMIFS('[20]WorkDone DATA'!$L:$L,'[20]WorkDone DATA'!$N:$N,BOQ!BL$6,'[20]WorkDone DATA'!$G:$G,BOQ!$B878)*$G878</f>
        <v>#VALUE!</v>
      </c>
      <c r="BM878" s="53" t="e">
        <f>SUMIFS('[20]WorkDone DATA'!$L:$L,'[20]WorkDone DATA'!$N:$N,BOQ!BM$6,'[20]WorkDone DATA'!$G:$G,BOQ!$B878)*$G878</f>
        <v>#VALUE!</v>
      </c>
      <c r="BN878" s="53" t="e">
        <f>SUMIFS('[20]WorkDone DATA'!$L:$L,'[20]WorkDone DATA'!$N:$N,BOQ!BN$6,'[20]WorkDone DATA'!$G:$G,BOQ!$B878)*$G878</f>
        <v>#VALUE!</v>
      </c>
      <c r="BO878" s="53" t="e">
        <f>SUMIFS('[20]WorkDone DATA'!$L:$L,'[20]WorkDone DATA'!$N:$N,BOQ!BO$6,'[20]WorkDone DATA'!$G:$G,BOQ!$B878)*$G878</f>
        <v>#VALUE!</v>
      </c>
      <c r="BP878" s="53" t="e">
        <f>SUMIFS('[20]WorkDone DATA'!$L:$L,'[20]WorkDone DATA'!$N:$N,BOQ!BP$6,'[20]WorkDone DATA'!$G:$G,BOQ!$B878)*$G878</f>
        <v>#VALUE!</v>
      </c>
      <c r="BQ878" s="53" t="e">
        <f>SUMIFS('[20]WorkDone DATA'!$L:$L,'[20]WorkDone DATA'!$N:$N,BOQ!BQ$6,'[20]WorkDone DATA'!$G:$G,BOQ!$B878)*$G878</f>
        <v>#VALUE!</v>
      </c>
      <c r="BR878" s="53" t="e">
        <f>SUMIFS('[20]WorkDone DATA'!$L:$L,'[20]WorkDone DATA'!$N:$N,BOQ!BR$6,'[20]WorkDone DATA'!$G:$G,BOQ!$B878)*$G878</f>
        <v>#VALUE!</v>
      </c>
      <c r="BS878" s="53" t="e">
        <f>SUMIFS('[20]WorkDone DATA'!$L:$L,'[20]WorkDone DATA'!$N:$N,BOQ!BS$6,'[20]WorkDone DATA'!$G:$G,BOQ!$B878)*$G878</f>
        <v>#VALUE!</v>
      </c>
      <c r="BT878" s="53" t="e">
        <f>SUMIFS('[20]WorkDone DATA'!$L:$L,'[20]WorkDone DATA'!$N:$N,BOQ!BT$6,'[20]WorkDone DATA'!$G:$G,BOQ!$B878)*$G878</f>
        <v>#VALUE!</v>
      </c>
      <c r="BU878" s="53" t="e">
        <f>SUMIFS('[20]WorkDone DATA'!$L:$L,'[20]WorkDone DATA'!$N:$N,BOQ!BU$6,'[20]WorkDone DATA'!$G:$G,BOQ!$B878)*$G878</f>
        <v>#VALUE!</v>
      </c>
      <c r="BV878" s="53" t="e">
        <f>SUMIFS('[20]WorkDone DATA'!$L:$L,'[20]WorkDone DATA'!$N:$N,BOQ!BV$6,'[20]WorkDone DATA'!$G:$G,BOQ!$B878)*$G878</f>
        <v>#VALUE!</v>
      </c>
      <c r="BW878" s="53" t="e">
        <f>SUMIFS('[20]WorkDone DATA'!$L:$L,'[20]WorkDone DATA'!$N:$N,BOQ!BW$6,'[20]WorkDone DATA'!$G:$G,BOQ!$B878)*$G878</f>
        <v>#VALUE!</v>
      </c>
      <c r="BX878" s="53" t="e">
        <f>SUMIFS('[20]WorkDone DATA'!$L:$L,'[20]WorkDone DATA'!$N:$N,BOQ!BX$6,'[20]WorkDone DATA'!$G:$G,BOQ!$B878)*$G878</f>
        <v>#VALUE!</v>
      </c>
    </row>
    <row r="879" spans="1:76" ht="15.6" x14ac:dyDescent="0.35">
      <c r="A879" s="1" t="str">
        <f>C878</f>
        <v>BTU</v>
      </c>
      <c r="B879" s="42">
        <v>2.4710000000000001</v>
      </c>
      <c r="C879" s="65" t="s">
        <v>236</v>
      </c>
      <c r="D879" s="58" t="s">
        <v>221</v>
      </c>
      <c r="E879" s="77" t="s">
        <v>97</v>
      </c>
      <c r="F879" s="45">
        <v>2</v>
      </c>
      <c r="G879" s="52">
        <v>13385.67</v>
      </c>
      <c r="H879" s="53">
        <f t="shared" si="118"/>
        <v>26771.34</v>
      </c>
      <c r="K879" s="214" t="e">
        <f t="shared" si="125"/>
        <v>#VALUE!</v>
      </c>
      <c r="L879" s="220" t="e">
        <f t="shared" si="119"/>
        <v>#VALUE!</v>
      </c>
      <c r="M879" s="221" t="e">
        <f t="shared" si="120"/>
        <v>#VALUE!</v>
      </c>
      <c r="N879" s="219"/>
      <c r="O879" s="214" t="e">
        <f t="shared" si="121"/>
        <v>#VALUE!</v>
      </c>
      <c r="P879" s="215" t="e">
        <f t="shared" si="122"/>
        <v>#VALUE!</v>
      </c>
      <c r="R879" s="217" t="e">
        <f>SUMIFS('[20]WorkDone DATA'!$L:$L,'[20]WorkDone DATA'!$N:$N,BOQ!S$6,'[20]WorkDone DATA'!$G:$G,BOQ!$B879)</f>
        <v>#VALUE!</v>
      </c>
      <c r="S879" s="53" t="e">
        <f t="shared" si="123"/>
        <v>#VALUE!</v>
      </c>
      <c r="T879" s="217" t="e">
        <f>SUMIFS('[20]WorkDone DATA'!$L:$L,'[20]WorkDone DATA'!$N:$N,BOQ!U$6,'[20]WorkDone DATA'!$G:$G,BOQ!$B879)</f>
        <v>#VALUE!</v>
      </c>
      <c r="U879" s="53" t="e">
        <f t="shared" si="124"/>
        <v>#VALUE!</v>
      </c>
      <c r="V879" s="217"/>
      <c r="W879" s="53" t="e">
        <f>SUMIFS('[20]WorkDone DATA'!$L:$L,'[20]WorkDone DATA'!$N:$N,BOQ!W$6,'[20]WorkDone DATA'!$G:$G,BOQ!$B879)*$G879</f>
        <v>#VALUE!</v>
      </c>
      <c r="X879" s="217"/>
      <c r="Y879" s="53" t="e">
        <f>SUMIFS('[20]WorkDone DATA'!$L:$L,'[20]WorkDone DATA'!$N:$N,BOQ!Y$6,'[20]WorkDone DATA'!$G:$G,BOQ!$B879)*$G879</f>
        <v>#VALUE!</v>
      </c>
      <c r="Z879" s="217"/>
      <c r="AA879" s="53" t="e">
        <f>SUMIFS('[20]WorkDone DATA'!$L:$L,'[20]WorkDone DATA'!$N:$N,BOQ!AA$6,'[20]WorkDone DATA'!$G:$G,BOQ!$B879)*$G879</f>
        <v>#VALUE!</v>
      </c>
      <c r="AB879" s="53" t="e">
        <f>SUMIFS('[20]WorkDone DATA'!$L:$L,'[20]WorkDone DATA'!$N:$N,BOQ!AB$6,'[20]WorkDone DATA'!$G:$G,BOQ!$B879)*$G879</f>
        <v>#VALUE!</v>
      </c>
      <c r="AC879" s="53" t="e">
        <f>SUMIFS('[20]WorkDone DATA'!$L:$L,'[20]WorkDone DATA'!$N:$N,BOQ!AC$6,'[20]WorkDone DATA'!$G:$G,BOQ!$B879)*$G879</f>
        <v>#VALUE!</v>
      </c>
      <c r="AD879" s="53" t="e">
        <f>SUMIFS('[20]WorkDone DATA'!$L:$L,'[20]WorkDone DATA'!$N:$N,BOQ!AD$6,'[20]WorkDone DATA'!$G:$G,BOQ!$B879)*$G879</f>
        <v>#VALUE!</v>
      </c>
      <c r="AE879" s="53" t="e">
        <f>SUMIFS('[20]WorkDone DATA'!$L:$L,'[20]WorkDone DATA'!$N:$N,BOQ!AE$6,'[20]WorkDone DATA'!$G:$G,BOQ!$B879)*$G879</f>
        <v>#VALUE!</v>
      </c>
      <c r="AF879" s="53" t="e">
        <f>SUMIFS('[20]WorkDone DATA'!$L:$L,'[20]WorkDone DATA'!$N:$N,BOQ!AF$6,'[20]WorkDone DATA'!$G:$G,BOQ!$B879)*$G879</f>
        <v>#VALUE!</v>
      </c>
      <c r="AG879" s="53" t="e">
        <f>SUMIFS('[20]WorkDone DATA'!$L:$L,'[20]WorkDone DATA'!$N:$N,BOQ!AG$6,'[20]WorkDone DATA'!$G:$G,BOQ!$B879)*$G879</f>
        <v>#VALUE!</v>
      </c>
      <c r="AH879" s="53" t="e">
        <f>SUMIFS('[20]WorkDone DATA'!$L:$L,'[20]WorkDone DATA'!$N:$N,BOQ!AH$6,'[20]WorkDone DATA'!$G:$G,BOQ!$B879)*$G879</f>
        <v>#VALUE!</v>
      </c>
      <c r="AI879" s="53" t="e">
        <f>SUMIFS('[20]WorkDone DATA'!$L:$L,'[20]WorkDone DATA'!$N:$N,BOQ!AI$6,'[20]WorkDone DATA'!$G:$G,BOQ!$B879)*$G879</f>
        <v>#VALUE!</v>
      </c>
      <c r="AJ879" s="53" t="e">
        <f>SUMIFS('[20]WorkDone DATA'!$L:$L,'[20]WorkDone DATA'!$N:$N,BOQ!AJ$6,'[20]WorkDone DATA'!$G:$G,BOQ!$B879)*$G879</f>
        <v>#VALUE!</v>
      </c>
      <c r="AK879" s="53" t="e">
        <f>SUMIFS('[20]WorkDone DATA'!$L:$L,'[20]WorkDone DATA'!$N:$N,BOQ!AK$6,'[20]WorkDone DATA'!$G:$G,BOQ!$B879)*$G879</f>
        <v>#VALUE!</v>
      </c>
      <c r="AL879" s="53" t="e">
        <f>SUMIFS('[20]WorkDone DATA'!$L:$L,'[20]WorkDone DATA'!$N:$N,BOQ!AL$6,'[20]WorkDone DATA'!$G:$G,BOQ!$B879)*$G879</f>
        <v>#VALUE!</v>
      </c>
      <c r="AM879" s="53" t="e">
        <f>SUMIFS('[20]WorkDone DATA'!$L:$L,'[20]WorkDone DATA'!$N:$N,BOQ!AM$6,'[20]WorkDone DATA'!$G:$G,BOQ!$B879)*$G879</f>
        <v>#VALUE!</v>
      </c>
      <c r="AN879" s="53" t="e">
        <f>SUMIFS('[20]WorkDone DATA'!$L:$L,'[20]WorkDone DATA'!$N:$N,BOQ!AN$6,'[20]WorkDone DATA'!$G:$G,BOQ!$B879)*$G879</f>
        <v>#VALUE!</v>
      </c>
      <c r="AO879" s="53" t="e">
        <f>SUMIFS('[20]WorkDone DATA'!$L:$L,'[20]WorkDone DATA'!$N:$N,BOQ!AO$6,'[20]WorkDone DATA'!$G:$G,BOQ!$B879)*$G879</f>
        <v>#VALUE!</v>
      </c>
      <c r="AP879" s="53" t="e">
        <f>SUMIFS('[20]WorkDone DATA'!$L:$L,'[20]WorkDone DATA'!$N:$N,BOQ!AP$6,'[20]WorkDone DATA'!$G:$G,BOQ!$B879)*$G879</f>
        <v>#VALUE!</v>
      </c>
      <c r="AQ879" s="53" t="e">
        <f>SUMIFS('[20]WorkDone DATA'!$L:$L,'[20]WorkDone DATA'!$N:$N,BOQ!AQ$6,'[20]WorkDone DATA'!$G:$G,BOQ!$B879)*$G879</f>
        <v>#VALUE!</v>
      </c>
      <c r="AR879" s="53" t="e">
        <f>SUMIFS('[20]WorkDone DATA'!$L:$L,'[20]WorkDone DATA'!$N:$N,BOQ!AR$6,'[20]WorkDone DATA'!$G:$G,BOQ!$B879)*$G879</f>
        <v>#VALUE!</v>
      </c>
      <c r="AS879" s="53" t="e">
        <f>SUMIFS('[20]WorkDone DATA'!$L:$L,'[20]WorkDone DATA'!$N:$N,BOQ!AS$6,'[20]WorkDone DATA'!$G:$G,BOQ!$B879)*$G879</f>
        <v>#VALUE!</v>
      </c>
      <c r="AT879" s="53" t="e">
        <f>SUMIFS('[20]WorkDone DATA'!$L:$L,'[20]WorkDone DATA'!$N:$N,BOQ!AT$6,'[20]WorkDone DATA'!$G:$G,BOQ!$B879)*$G879</f>
        <v>#VALUE!</v>
      </c>
      <c r="AU879" s="53" t="e">
        <f>SUMIFS('[20]WorkDone DATA'!$L:$L,'[20]WorkDone DATA'!$N:$N,BOQ!AU$6,'[20]WorkDone DATA'!$G:$G,BOQ!$B879)*$G879</f>
        <v>#VALUE!</v>
      </c>
      <c r="AV879" s="53" t="e">
        <f>SUMIFS('[20]WorkDone DATA'!$L:$L,'[20]WorkDone DATA'!$N:$N,BOQ!AV$6,'[20]WorkDone DATA'!$G:$G,BOQ!$B879)*$G879</f>
        <v>#VALUE!</v>
      </c>
      <c r="AW879" s="53" t="e">
        <f>SUMIFS('[20]WorkDone DATA'!$L:$L,'[20]WorkDone DATA'!$N:$N,BOQ!AW$6,'[20]WorkDone DATA'!$G:$G,BOQ!$B879)*$G879</f>
        <v>#VALUE!</v>
      </c>
      <c r="AX879" s="53" t="e">
        <f>SUMIFS('[20]WorkDone DATA'!$L:$L,'[20]WorkDone DATA'!$N:$N,BOQ!AX$6,'[20]WorkDone DATA'!$G:$G,BOQ!$B879)*$G879</f>
        <v>#VALUE!</v>
      </c>
      <c r="AY879" s="53" t="e">
        <f>SUMIFS('[20]WorkDone DATA'!$L:$L,'[20]WorkDone DATA'!$N:$N,BOQ!AY$6,'[20]WorkDone DATA'!$G:$G,BOQ!$B879)*$G879</f>
        <v>#VALUE!</v>
      </c>
      <c r="AZ879" s="53" t="e">
        <f>SUMIFS('[20]WorkDone DATA'!$L:$L,'[20]WorkDone DATA'!$N:$N,BOQ!AZ$6,'[20]WorkDone DATA'!$G:$G,BOQ!$B879)*$G879</f>
        <v>#VALUE!</v>
      </c>
      <c r="BA879" s="53" t="e">
        <f>SUMIFS('[20]WorkDone DATA'!$L:$L,'[20]WorkDone DATA'!$N:$N,BOQ!BA$6,'[20]WorkDone DATA'!$G:$G,BOQ!$B879)*$G879</f>
        <v>#VALUE!</v>
      </c>
      <c r="BB879" s="53" t="e">
        <f>SUMIFS('[20]WorkDone DATA'!$L:$L,'[20]WorkDone DATA'!$N:$N,BOQ!BB$6,'[20]WorkDone DATA'!$G:$G,BOQ!$B879)*$G879</f>
        <v>#VALUE!</v>
      </c>
      <c r="BC879" s="53" t="e">
        <f>SUMIFS('[20]WorkDone DATA'!$L:$L,'[20]WorkDone DATA'!$N:$N,BOQ!BC$6,'[20]WorkDone DATA'!$G:$G,BOQ!$B879)*$G879</f>
        <v>#VALUE!</v>
      </c>
      <c r="BD879" s="53" t="e">
        <f>SUMIFS('[20]WorkDone DATA'!$L:$L,'[20]WorkDone DATA'!$N:$N,BOQ!BD$6,'[20]WorkDone DATA'!$G:$G,BOQ!$B879)*$G879</f>
        <v>#VALUE!</v>
      </c>
      <c r="BE879" s="53" t="e">
        <f>SUMIFS('[20]WorkDone DATA'!$L:$L,'[20]WorkDone DATA'!$N:$N,BOQ!BE$6,'[20]WorkDone DATA'!$G:$G,BOQ!$B879)*$G879</f>
        <v>#VALUE!</v>
      </c>
      <c r="BF879" s="53" t="e">
        <f>SUMIFS('[20]WorkDone DATA'!$L:$L,'[20]WorkDone DATA'!$N:$N,BOQ!BF$6,'[20]WorkDone DATA'!$G:$G,BOQ!$B879)*$G879</f>
        <v>#VALUE!</v>
      </c>
      <c r="BG879" s="53" t="e">
        <f>SUMIFS('[20]WorkDone DATA'!$L:$L,'[20]WorkDone DATA'!$N:$N,BOQ!BG$6,'[20]WorkDone DATA'!$G:$G,BOQ!$B879)*$G879</f>
        <v>#VALUE!</v>
      </c>
      <c r="BH879" s="53" t="e">
        <f>SUMIFS('[20]WorkDone DATA'!$L:$L,'[20]WorkDone DATA'!$N:$N,BOQ!BH$6,'[20]WorkDone DATA'!$G:$G,BOQ!$B879)*$G879</f>
        <v>#VALUE!</v>
      </c>
      <c r="BI879" s="53" t="e">
        <f>SUMIFS('[20]WorkDone DATA'!$L:$L,'[20]WorkDone DATA'!$N:$N,BOQ!BI$6,'[20]WorkDone DATA'!$G:$G,BOQ!$B879)*$G879</f>
        <v>#VALUE!</v>
      </c>
      <c r="BJ879" s="53" t="e">
        <f>SUMIFS('[20]WorkDone DATA'!$L:$L,'[20]WorkDone DATA'!$N:$N,BOQ!BJ$6,'[20]WorkDone DATA'!$G:$G,BOQ!$B879)*$G879</f>
        <v>#VALUE!</v>
      </c>
      <c r="BK879" s="53" t="e">
        <f>SUMIFS('[20]WorkDone DATA'!$L:$L,'[20]WorkDone DATA'!$N:$N,BOQ!BK$6,'[20]WorkDone DATA'!$G:$G,BOQ!$B879)*$G879</f>
        <v>#VALUE!</v>
      </c>
      <c r="BL879" s="53" t="e">
        <f>SUMIFS('[20]WorkDone DATA'!$L:$L,'[20]WorkDone DATA'!$N:$N,BOQ!BL$6,'[20]WorkDone DATA'!$G:$G,BOQ!$B879)*$G879</f>
        <v>#VALUE!</v>
      </c>
      <c r="BM879" s="53" t="e">
        <f>SUMIFS('[20]WorkDone DATA'!$L:$L,'[20]WorkDone DATA'!$N:$N,BOQ!BM$6,'[20]WorkDone DATA'!$G:$G,BOQ!$B879)*$G879</f>
        <v>#VALUE!</v>
      </c>
      <c r="BN879" s="53" t="e">
        <f>SUMIFS('[20]WorkDone DATA'!$L:$L,'[20]WorkDone DATA'!$N:$N,BOQ!BN$6,'[20]WorkDone DATA'!$G:$G,BOQ!$B879)*$G879</f>
        <v>#VALUE!</v>
      </c>
      <c r="BO879" s="53" t="e">
        <f>SUMIFS('[20]WorkDone DATA'!$L:$L,'[20]WorkDone DATA'!$N:$N,BOQ!BO$6,'[20]WorkDone DATA'!$G:$G,BOQ!$B879)*$G879</f>
        <v>#VALUE!</v>
      </c>
      <c r="BP879" s="53" t="e">
        <f>SUMIFS('[20]WorkDone DATA'!$L:$L,'[20]WorkDone DATA'!$N:$N,BOQ!BP$6,'[20]WorkDone DATA'!$G:$G,BOQ!$B879)*$G879</f>
        <v>#VALUE!</v>
      </c>
      <c r="BQ879" s="53" t="e">
        <f>SUMIFS('[20]WorkDone DATA'!$L:$L,'[20]WorkDone DATA'!$N:$N,BOQ!BQ$6,'[20]WorkDone DATA'!$G:$G,BOQ!$B879)*$G879</f>
        <v>#VALUE!</v>
      </c>
      <c r="BR879" s="53" t="e">
        <f>SUMIFS('[20]WorkDone DATA'!$L:$L,'[20]WorkDone DATA'!$N:$N,BOQ!BR$6,'[20]WorkDone DATA'!$G:$G,BOQ!$B879)*$G879</f>
        <v>#VALUE!</v>
      </c>
      <c r="BS879" s="53" t="e">
        <f>SUMIFS('[20]WorkDone DATA'!$L:$L,'[20]WorkDone DATA'!$N:$N,BOQ!BS$6,'[20]WorkDone DATA'!$G:$G,BOQ!$B879)*$G879</f>
        <v>#VALUE!</v>
      </c>
      <c r="BT879" s="53" t="e">
        <f>SUMIFS('[20]WorkDone DATA'!$L:$L,'[20]WorkDone DATA'!$N:$N,BOQ!BT$6,'[20]WorkDone DATA'!$G:$G,BOQ!$B879)*$G879</f>
        <v>#VALUE!</v>
      </c>
      <c r="BU879" s="53" t="e">
        <f>SUMIFS('[20]WorkDone DATA'!$L:$L,'[20]WorkDone DATA'!$N:$N,BOQ!BU$6,'[20]WorkDone DATA'!$G:$G,BOQ!$B879)*$G879</f>
        <v>#VALUE!</v>
      </c>
      <c r="BV879" s="53" t="e">
        <f>SUMIFS('[20]WorkDone DATA'!$L:$L,'[20]WorkDone DATA'!$N:$N,BOQ!BV$6,'[20]WorkDone DATA'!$G:$G,BOQ!$B879)*$G879</f>
        <v>#VALUE!</v>
      </c>
      <c r="BW879" s="53" t="e">
        <f>SUMIFS('[20]WorkDone DATA'!$L:$L,'[20]WorkDone DATA'!$N:$N,BOQ!BW$6,'[20]WorkDone DATA'!$G:$G,BOQ!$B879)*$G879</f>
        <v>#VALUE!</v>
      </c>
      <c r="BX879" s="53" t="e">
        <f>SUMIFS('[20]WorkDone DATA'!$L:$L,'[20]WorkDone DATA'!$N:$N,BOQ!BX$6,'[20]WorkDone DATA'!$G:$G,BOQ!$B879)*$G879</f>
        <v>#VALUE!</v>
      </c>
    </row>
    <row r="880" spans="1:76" ht="15.6" x14ac:dyDescent="0.35">
      <c r="A880" s="1"/>
      <c r="B880" s="42"/>
      <c r="C880" s="64" t="s">
        <v>173</v>
      </c>
      <c r="D880" s="58"/>
      <c r="E880" s="77"/>
      <c r="F880" s="45"/>
      <c r="G880" s="52"/>
      <c r="H880" s="53">
        <f t="shared" si="118"/>
        <v>0</v>
      </c>
      <c r="K880" s="214"/>
      <c r="L880" s="220" t="e">
        <f t="shared" si="119"/>
        <v>#VALUE!</v>
      </c>
      <c r="M880" s="221" t="e">
        <f t="shared" si="120"/>
        <v>#VALUE!</v>
      </c>
      <c r="N880" s="219"/>
      <c r="O880" s="214">
        <f t="shared" si="121"/>
        <v>0</v>
      </c>
      <c r="P880" s="215" t="e">
        <f t="shared" si="122"/>
        <v>#VALUE!</v>
      </c>
      <c r="R880" s="217" t="e">
        <f>SUMIFS('[20]WorkDone DATA'!$L:$L,'[20]WorkDone DATA'!$N:$N,BOQ!S$6,'[20]WorkDone DATA'!$G:$G,BOQ!$B880)</f>
        <v>#VALUE!</v>
      </c>
      <c r="S880" s="53" t="e">
        <f t="shared" si="123"/>
        <v>#VALUE!</v>
      </c>
      <c r="T880" s="217" t="e">
        <f>SUMIFS('[20]WorkDone DATA'!$L:$L,'[20]WorkDone DATA'!$N:$N,BOQ!U$6,'[20]WorkDone DATA'!$G:$G,BOQ!$B880)</f>
        <v>#VALUE!</v>
      </c>
      <c r="U880" s="53" t="e">
        <f t="shared" si="124"/>
        <v>#VALUE!</v>
      </c>
      <c r="V880" s="217"/>
      <c r="W880" s="53" t="e">
        <f>SUMIFS('[20]WorkDone DATA'!$L:$L,'[20]WorkDone DATA'!$N:$N,BOQ!W$6,'[20]WorkDone DATA'!$G:$G,BOQ!$B880)*$G880</f>
        <v>#VALUE!</v>
      </c>
      <c r="X880" s="217"/>
      <c r="Y880" s="53" t="e">
        <f>SUMIFS('[20]WorkDone DATA'!$L:$L,'[20]WorkDone DATA'!$N:$N,BOQ!Y$6,'[20]WorkDone DATA'!$G:$G,BOQ!$B880)*$G880</f>
        <v>#VALUE!</v>
      </c>
      <c r="Z880" s="217"/>
      <c r="AA880" s="53" t="e">
        <f>SUMIFS('[20]WorkDone DATA'!$L:$L,'[20]WorkDone DATA'!$N:$N,BOQ!AA$6,'[20]WorkDone DATA'!$G:$G,BOQ!$B880)*$G880</f>
        <v>#VALUE!</v>
      </c>
      <c r="AB880" s="53" t="e">
        <f>SUMIFS('[20]WorkDone DATA'!$L:$L,'[20]WorkDone DATA'!$N:$N,BOQ!AB$6,'[20]WorkDone DATA'!$G:$G,BOQ!$B880)*$G880</f>
        <v>#VALUE!</v>
      </c>
      <c r="AC880" s="53" t="e">
        <f>SUMIFS('[20]WorkDone DATA'!$L:$L,'[20]WorkDone DATA'!$N:$N,BOQ!AC$6,'[20]WorkDone DATA'!$G:$G,BOQ!$B880)*$G880</f>
        <v>#VALUE!</v>
      </c>
      <c r="AD880" s="53" t="e">
        <f>SUMIFS('[20]WorkDone DATA'!$L:$L,'[20]WorkDone DATA'!$N:$N,BOQ!AD$6,'[20]WorkDone DATA'!$G:$G,BOQ!$B880)*$G880</f>
        <v>#VALUE!</v>
      </c>
      <c r="AE880" s="53" t="e">
        <f>SUMIFS('[20]WorkDone DATA'!$L:$L,'[20]WorkDone DATA'!$N:$N,BOQ!AE$6,'[20]WorkDone DATA'!$G:$G,BOQ!$B880)*$G880</f>
        <v>#VALUE!</v>
      </c>
      <c r="AF880" s="53" t="e">
        <f>SUMIFS('[20]WorkDone DATA'!$L:$L,'[20]WorkDone DATA'!$N:$N,BOQ!AF$6,'[20]WorkDone DATA'!$G:$G,BOQ!$B880)*$G880</f>
        <v>#VALUE!</v>
      </c>
      <c r="AG880" s="53" t="e">
        <f>SUMIFS('[20]WorkDone DATA'!$L:$L,'[20]WorkDone DATA'!$N:$N,BOQ!AG$6,'[20]WorkDone DATA'!$G:$G,BOQ!$B880)*$G880</f>
        <v>#VALUE!</v>
      </c>
      <c r="AH880" s="53" t="e">
        <f>SUMIFS('[20]WorkDone DATA'!$L:$L,'[20]WorkDone DATA'!$N:$N,BOQ!AH$6,'[20]WorkDone DATA'!$G:$G,BOQ!$B880)*$G880</f>
        <v>#VALUE!</v>
      </c>
      <c r="AI880" s="53" t="e">
        <f>SUMIFS('[20]WorkDone DATA'!$L:$L,'[20]WorkDone DATA'!$N:$N,BOQ!AI$6,'[20]WorkDone DATA'!$G:$G,BOQ!$B880)*$G880</f>
        <v>#VALUE!</v>
      </c>
      <c r="AJ880" s="53" t="e">
        <f>SUMIFS('[20]WorkDone DATA'!$L:$L,'[20]WorkDone DATA'!$N:$N,BOQ!AJ$6,'[20]WorkDone DATA'!$G:$G,BOQ!$B880)*$G880</f>
        <v>#VALUE!</v>
      </c>
      <c r="AK880" s="53" t="e">
        <f>SUMIFS('[20]WorkDone DATA'!$L:$L,'[20]WorkDone DATA'!$N:$N,BOQ!AK$6,'[20]WorkDone DATA'!$G:$G,BOQ!$B880)*$G880</f>
        <v>#VALUE!</v>
      </c>
      <c r="AL880" s="53" t="e">
        <f>SUMIFS('[20]WorkDone DATA'!$L:$L,'[20]WorkDone DATA'!$N:$N,BOQ!AL$6,'[20]WorkDone DATA'!$G:$G,BOQ!$B880)*$G880</f>
        <v>#VALUE!</v>
      </c>
      <c r="AM880" s="53" t="e">
        <f>SUMIFS('[20]WorkDone DATA'!$L:$L,'[20]WorkDone DATA'!$N:$N,BOQ!AM$6,'[20]WorkDone DATA'!$G:$G,BOQ!$B880)*$G880</f>
        <v>#VALUE!</v>
      </c>
      <c r="AN880" s="53" t="e">
        <f>SUMIFS('[20]WorkDone DATA'!$L:$L,'[20]WorkDone DATA'!$N:$N,BOQ!AN$6,'[20]WorkDone DATA'!$G:$G,BOQ!$B880)*$G880</f>
        <v>#VALUE!</v>
      </c>
      <c r="AO880" s="53" t="e">
        <f>SUMIFS('[20]WorkDone DATA'!$L:$L,'[20]WorkDone DATA'!$N:$N,BOQ!AO$6,'[20]WorkDone DATA'!$G:$G,BOQ!$B880)*$G880</f>
        <v>#VALUE!</v>
      </c>
      <c r="AP880" s="53" t="e">
        <f>SUMIFS('[20]WorkDone DATA'!$L:$L,'[20]WorkDone DATA'!$N:$N,BOQ!AP$6,'[20]WorkDone DATA'!$G:$G,BOQ!$B880)*$G880</f>
        <v>#VALUE!</v>
      </c>
      <c r="AQ880" s="53" t="e">
        <f>SUMIFS('[20]WorkDone DATA'!$L:$L,'[20]WorkDone DATA'!$N:$N,BOQ!AQ$6,'[20]WorkDone DATA'!$G:$G,BOQ!$B880)*$G880</f>
        <v>#VALUE!</v>
      </c>
      <c r="AR880" s="53" t="e">
        <f>SUMIFS('[20]WorkDone DATA'!$L:$L,'[20]WorkDone DATA'!$N:$N,BOQ!AR$6,'[20]WorkDone DATA'!$G:$G,BOQ!$B880)*$G880</f>
        <v>#VALUE!</v>
      </c>
      <c r="AS880" s="53" t="e">
        <f>SUMIFS('[20]WorkDone DATA'!$L:$L,'[20]WorkDone DATA'!$N:$N,BOQ!AS$6,'[20]WorkDone DATA'!$G:$G,BOQ!$B880)*$G880</f>
        <v>#VALUE!</v>
      </c>
      <c r="AT880" s="53" t="e">
        <f>SUMIFS('[20]WorkDone DATA'!$L:$L,'[20]WorkDone DATA'!$N:$N,BOQ!AT$6,'[20]WorkDone DATA'!$G:$G,BOQ!$B880)*$G880</f>
        <v>#VALUE!</v>
      </c>
      <c r="AU880" s="53" t="e">
        <f>SUMIFS('[20]WorkDone DATA'!$L:$L,'[20]WorkDone DATA'!$N:$N,BOQ!AU$6,'[20]WorkDone DATA'!$G:$G,BOQ!$B880)*$G880</f>
        <v>#VALUE!</v>
      </c>
      <c r="AV880" s="53" t="e">
        <f>SUMIFS('[20]WorkDone DATA'!$L:$L,'[20]WorkDone DATA'!$N:$N,BOQ!AV$6,'[20]WorkDone DATA'!$G:$G,BOQ!$B880)*$G880</f>
        <v>#VALUE!</v>
      </c>
      <c r="AW880" s="53" t="e">
        <f>SUMIFS('[20]WorkDone DATA'!$L:$L,'[20]WorkDone DATA'!$N:$N,BOQ!AW$6,'[20]WorkDone DATA'!$G:$G,BOQ!$B880)*$G880</f>
        <v>#VALUE!</v>
      </c>
      <c r="AX880" s="53" t="e">
        <f>SUMIFS('[20]WorkDone DATA'!$L:$L,'[20]WorkDone DATA'!$N:$N,BOQ!AX$6,'[20]WorkDone DATA'!$G:$G,BOQ!$B880)*$G880</f>
        <v>#VALUE!</v>
      </c>
      <c r="AY880" s="53" t="e">
        <f>SUMIFS('[20]WorkDone DATA'!$L:$L,'[20]WorkDone DATA'!$N:$N,BOQ!AY$6,'[20]WorkDone DATA'!$G:$G,BOQ!$B880)*$G880</f>
        <v>#VALUE!</v>
      </c>
      <c r="AZ880" s="53" t="e">
        <f>SUMIFS('[20]WorkDone DATA'!$L:$L,'[20]WorkDone DATA'!$N:$N,BOQ!AZ$6,'[20]WorkDone DATA'!$G:$G,BOQ!$B880)*$G880</f>
        <v>#VALUE!</v>
      </c>
      <c r="BA880" s="53" t="e">
        <f>SUMIFS('[20]WorkDone DATA'!$L:$L,'[20]WorkDone DATA'!$N:$N,BOQ!BA$6,'[20]WorkDone DATA'!$G:$G,BOQ!$B880)*$G880</f>
        <v>#VALUE!</v>
      </c>
      <c r="BB880" s="53" t="e">
        <f>SUMIFS('[20]WorkDone DATA'!$L:$L,'[20]WorkDone DATA'!$N:$N,BOQ!BB$6,'[20]WorkDone DATA'!$G:$G,BOQ!$B880)*$G880</f>
        <v>#VALUE!</v>
      </c>
      <c r="BC880" s="53" t="e">
        <f>SUMIFS('[20]WorkDone DATA'!$L:$L,'[20]WorkDone DATA'!$N:$N,BOQ!BC$6,'[20]WorkDone DATA'!$G:$G,BOQ!$B880)*$G880</f>
        <v>#VALUE!</v>
      </c>
      <c r="BD880" s="53" t="e">
        <f>SUMIFS('[20]WorkDone DATA'!$L:$L,'[20]WorkDone DATA'!$N:$N,BOQ!BD$6,'[20]WorkDone DATA'!$G:$G,BOQ!$B880)*$G880</f>
        <v>#VALUE!</v>
      </c>
      <c r="BE880" s="53" t="e">
        <f>SUMIFS('[20]WorkDone DATA'!$L:$L,'[20]WorkDone DATA'!$N:$N,BOQ!BE$6,'[20]WorkDone DATA'!$G:$G,BOQ!$B880)*$G880</f>
        <v>#VALUE!</v>
      </c>
      <c r="BF880" s="53" t="e">
        <f>SUMIFS('[20]WorkDone DATA'!$L:$L,'[20]WorkDone DATA'!$N:$N,BOQ!BF$6,'[20]WorkDone DATA'!$G:$G,BOQ!$B880)*$G880</f>
        <v>#VALUE!</v>
      </c>
      <c r="BG880" s="53" t="e">
        <f>SUMIFS('[20]WorkDone DATA'!$L:$L,'[20]WorkDone DATA'!$N:$N,BOQ!BG$6,'[20]WorkDone DATA'!$G:$G,BOQ!$B880)*$G880</f>
        <v>#VALUE!</v>
      </c>
      <c r="BH880" s="53" t="e">
        <f>SUMIFS('[20]WorkDone DATA'!$L:$L,'[20]WorkDone DATA'!$N:$N,BOQ!BH$6,'[20]WorkDone DATA'!$G:$G,BOQ!$B880)*$G880</f>
        <v>#VALUE!</v>
      </c>
      <c r="BI880" s="53" t="e">
        <f>SUMIFS('[20]WorkDone DATA'!$L:$L,'[20]WorkDone DATA'!$N:$N,BOQ!BI$6,'[20]WorkDone DATA'!$G:$G,BOQ!$B880)*$G880</f>
        <v>#VALUE!</v>
      </c>
      <c r="BJ880" s="53" t="e">
        <f>SUMIFS('[20]WorkDone DATA'!$L:$L,'[20]WorkDone DATA'!$N:$N,BOQ!BJ$6,'[20]WorkDone DATA'!$G:$G,BOQ!$B880)*$G880</f>
        <v>#VALUE!</v>
      </c>
      <c r="BK880" s="53" t="e">
        <f>SUMIFS('[20]WorkDone DATA'!$L:$L,'[20]WorkDone DATA'!$N:$N,BOQ!BK$6,'[20]WorkDone DATA'!$G:$G,BOQ!$B880)*$G880</f>
        <v>#VALUE!</v>
      </c>
      <c r="BL880" s="53" t="e">
        <f>SUMIFS('[20]WorkDone DATA'!$L:$L,'[20]WorkDone DATA'!$N:$N,BOQ!BL$6,'[20]WorkDone DATA'!$G:$G,BOQ!$B880)*$G880</f>
        <v>#VALUE!</v>
      </c>
      <c r="BM880" s="53" t="e">
        <f>SUMIFS('[20]WorkDone DATA'!$L:$L,'[20]WorkDone DATA'!$N:$N,BOQ!BM$6,'[20]WorkDone DATA'!$G:$G,BOQ!$B880)*$G880</f>
        <v>#VALUE!</v>
      </c>
      <c r="BN880" s="53" t="e">
        <f>SUMIFS('[20]WorkDone DATA'!$L:$L,'[20]WorkDone DATA'!$N:$N,BOQ!BN$6,'[20]WorkDone DATA'!$G:$G,BOQ!$B880)*$G880</f>
        <v>#VALUE!</v>
      </c>
      <c r="BO880" s="53" t="e">
        <f>SUMIFS('[20]WorkDone DATA'!$L:$L,'[20]WorkDone DATA'!$N:$N,BOQ!BO$6,'[20]WorkDone DATA'!$G:$G,BOQ!$B880)*$G880</f>
        <v>#VALUE!</v>
      </c>
      <c r="BP880" s="53" t="e">
        <f>SUMIFS('[20]WorkDone DATA'!$L:$L,'[20]WorkDone DATA'!$N:$N,BOQ!BP$6,'[20]WorkDone DATA'!$G:$G,BOQ!$B880)*$G880</f>
        <v>#VALUE!</v>
      </c>
      <c r="BQ880" s="53" t="e">
        <f>SUMIFS('[20]WorkDone DATA'!$L:$L,'[20]WorkDone DATA'!$N:$N,BOQ!BQ$6,'[20]WorkDone DATA'!$G:$G,BOQ!$B880)*$G880</f>
        <v>#VALUE!</v>
      </c>
      <c r="BR880" s="53" t="e">
        <f>SUMIFS('[20]WorkDone DATA'!$L:$L,'[20]WorkDone DATA'!$N:$N,BOQ!BR$6,'[20]WorkDone DATA'!$G:$G,BOQ!$B880)*$G880</f>
        <v>#VALUE!</v>
      </c>
      <c r="BS880" s="53" t="e">
        <f>SUMIFS('[20]WorkDone DATA'!$L:$L,'[20]WorkDone DATA'!$N:$N,BOQ!BS$6,'[20]WorkDone DATA'!$G:$G,BOQ!$B880)*$G880</f>
        <v>#VALUE!</v>
      </c>
      <c r="BT880" s="53" t="e">
        <f>SUMIFS('[20]WorkDone DATA'!$L:$L,'[20]WorkDone DATA'!$N:$N,BOQ!BT$6,'[20]WorkDone DATA'!$G:$G,BOQ!$B880)*$G880</f>
        <v>#VALUE!</v>
      </c>
      <c r="BU880" s="53" t="e">
        <f>SUMIFS('[20]WorkDone DATA'!$L:$L,'[20]WorkDone DATA'!$N:$N,BOQ!BU$6,'[20]WorkDone DATA'!$G:$G,BOQ!$B880)*$G880</f>
        <v>#VALUE!</v>
      </c>
      <c r="BV880" s="53" t="e">
        <f>SUMIFS('[20]WorkDone DATA'!$L:$L,'[20]WorkDone DATA'!$N:$N,BOQ!BV$6,'[20]WorkDone DATA'!$G:$G,BOQ!$B880)*$G880</f>
        <v>#VALUE!</v>
      </c>
      <c r="BW880" s="53" t="e">
        <f>SUMIFS('[20]WorkDone DATA'!$L:$L,'[20]WorkDone DATA'!$N:$N,BOQ!BW$6,'[20]WorkDone DATA'!$G:$G,BOQ!$B880)*$G880</f>
        <v>#VALUE!</v>
      </c>
      <c r="BX880" s="53" t="e">
        <f>SUMIFS('[20]WorkDone DATA'!$L:$L,'[20]WorkDone DATA'!$N:$N,BOQ!BX$6,'[20]WorkDone DATA'!$G:$G,BOQ!$B880)*$G880</f>
        <v>#VALUE!</v>
      </c>
    </row>
    <row r="881" spans="1:76" ht="15.6" x14ac:dyDescent="0.35">
      <c r="A881" s="1" t="str">
        <f>C880</f>
        <v>11KV Ash Stacking Board A</v>
      </c>
      <c r="B881" s="42">
        <v>2.472</v>
      </c>
      <c r="C881" s="65" t="s">
        <v>236</v>
      </c>
      <c r="D881" s="58" t="s">
        <v>221</v>
      </c>
      <c r="E881" s="77" t="s">
        <v>97</v>
      </c>
      <c r="F881" s="45">
        <v>10</v>
      </c>
      <c r="G881" s="52">
        <v>13385.67</v>
      </c>
      <c r="H881" s="53">
        <f t="shared" si="118"/>
        <v>133856.70000000001</v>
      </c>
      <c r="K881" s="214" t="e">
        <f t="shared" si="125"/>
        <v>#VALUE!</v>
      </c>
      <c r="L881" s="220" t="e">
        <f t="shared" si="119"/>
        <v>#VALUE!</v>
      </c>
      <c r="M881" s="221" t="e">
        <f t="shared" si="120"/>
        <v>#VALUE!</v>
      </c>
      <c r="N881" s="219"/>
      <c r="O881" s="214" t="e">
        <f t="shared" si="121"/>
        <v>#VALUE!</v>
      </c>
      <c r="P881" s="215" t="e">
        <f t="shared" si="122"/>
        <v>#VALUE!</v>
      </c>
      <c r="R881" s="217" t="e">
        <f>SUMIFS('[20]WorkDone DATA'!$L:$L,'[20]WorkDone DATA'!$N:$N,BOQ!S$6,'[20]WorkDone DATA'!$G:$G,BOQ!$B881)</f>
        <v>#VALUE!</v>
      </c>
      <c r="S881" s="53" t="e">
        <f t="shared" si="123"/>
        <v>#VALUE!</v>
      </c>
      <c r="T881" s="217" t="e">
        <f>SUMIFS('[20]WorkDone DATA'!$L:$L,'[20]WorkDone DATA'!$N:$N,BOQ!U$6,'[20]WorkDone DATA'!$G:$G,BOQ!$B881)</f>
        <v>#VALUE!</v>
      </c>
      <c r="U881" s="53" t="e">
        <f t="shared" si="124"/>
        <v>#VALUE!</v>
      </c>
      <c r="V881" s="217"/>
      <c r="W881" s="53" t="e">
        <f>SUMIFS('[20]WorkDone DATA'!$L:$L,'[20]WorkDone DATA'!$N:$N,BOQ!W$6,'[20]WorkDone DATA'!$G:$G,BOQ!$B881)*$G881</f>
        <v>#VALUE!</v>
      </c>
      <c r="X881" s="217"/>
      <c r="Y881" s="53" t="e">
        <f>SUMIFS('[20]WorkDone DATA'!$L:$L,'[20]WorkDone DATA'!$N:$N,BOQ!Y$6,'[20]WorkDone DATA'!$G:$G,BOQ!$B881)*$G881</f>
        <v>#VALUE!</v>
      </c>
      <c r="Z881" s="217"/>
      <c r="AA881" s="53" t="e">
        <f>SUMIFS('[20]WorkDone DATA'!$L:$L,'[20]WorkDone DATA'!$N:$N,BOQ!AA$6,'[20]WorkDone DATA'!$G:$G,BOQ!$B881)*$G881</f>
        <v>#VALUE!</v>
      </c>
      <c r="AB881" s="53" t="e">
        <f>SUMIFS('[20]WorkDone DATA'!$L:$L,'[20]WorkDone DATA'!$N:$N,BOQ!AB$6,'[20]WorkDone DATA'!$G:$G,BOQ!$B881)*$G881</f>
        <v>#VALUE!</v>
      </c>
      <c r="AC881" s="53" t="e">
        <f>SUMIFS('[20]WorkDone DATA'!$L:$L,'[20]WorkDone DATA'!$N:$N,BOQ!AC$6,'[20]WorkDone DATA'!$G:$G,BOQ!$B881)*$G881</f>
        <v>#VALUE!</v>
      </c>
      <c r="AD881" s="53" t="e">
        <f>SUMIFS('[20]WorkDone DATA'!$L:$L,'[20]WorkDone DATA'!$N:$N,BOQ!AD$6,'[20]WorkDone DATA'!$G:$G,BOQ!$B881)*$G881</f>
        <v>#VALUE!</v>
      </c>
      <c r="AE881" s="53" t="e">
        <f>SUMIFS('[20]WorkDone DATA'!$L:$L,'[20]WorkDone DATA'!$N:$N,BOQ!AE$6,'[20]WorkDone DATA'!$G:$G,BOQ!$B881)*$G881</f>
        <v>#VALUE!</v>
      </c>
      <c r="AF881" s="53" t="e">
        <f>SUMIFS('[20]WorkDone DATA'!$L:$L,'[20]WorkDone DATA'!$N:$N,BOQ!AF$6,'[20]WorkDone DATA'!$G:$G,BOQ!$B881)*$G881</f>
        <v>#VALUE!</v>
      </c>
      <c r="AG881" s="53" t="e">
        <f>SUMIFS('[20]WorkDone DATA'!$L:$L,'[20]WorkDone DATA'!$N:$N,BOQ!AG$6,'[20]WorkDone DATA'!$G:$G,BOQ!$B881)*$G881</f>
        <v>#VALUE!</v>
      </c>
      <c r="AH881" s="53" t="e">
        <f>SUMIFS('[20]WorkDone DATA'!$L:$L,'[20]WorkDone DATA'!$N:$N,BOQ!AH$6,'[20]WorkDone DATA'!$G:$G,BOQ!$B881)*$G881</f>
        <v>#VALUE!</v>
      </c>
      <c r="AI881" s="53" t="e">
        <f>SUMIFS('[20]WorkDone DATA'!$L:$L,'[20]WorkDone DATA'!$N:$N,BOQ!AI$6,'[20]WorkDone DATA'!$G:$G,BOQ!$B881)*$G881</f>
        <v>#VALUE!</v>
      </c>
      <c r="AJ881" s="53" t="e">
        <f>SUMIFS('[20]WorkDone DATA'!$L:$L,'[20]WorkDone DATA'!$N:$N,BOQ!AJ$6,'[20]WorkDone DATA'!$G:$G,BOQ!$B881)*$G881</f>
        <v>#VALUE!</v>
      </c>
      <c r="AK881" s="53" t="e">
        <f>SUMIFS('[20]WorkDone DATA'!$L:$L,'[20]WorkDone DATA'!$N:$N,BOQ!AK$6,'[20]WorkDone DATA'!$G:$G,BOQ!$B881)*$G881</f>
        <v>#VALUE!</v>
      </c>
      <c r="AL881" s="53" t="e">
        <f>SUMIFS('[20]WorkDone DATA'!$L:$L,'[20]WorkDone DATA'!$N:$N,BOQ!AL$6,'[20]WorkDone DATA'!$G:$G,BOQ!$B881)*$G881</f>
        <v>#VALUE!</v>
      </c>
      <c r="AM881" s="53" t="e">
        <f>SUMIFS('[20]WorkDone DATA'!$L:$L,'[20]WorkDone DATA'!$N:$N,BOQ!AM$6,'[20]WorkDone DATA'!$G:$G,BOQ!$B881)*$G881</f>
        <v>#VALUE!</v>
      </c>
      <c r="AN881" s="53" t="e">
        <f>SUMIFS('[20]WorkDone DATA'!$L:$L,'[20]WorkDone DATA'!$N:$N,BOQ!AN$6,'[20]WorkDone DATA'!$G:$G,BOQ!$B881)*$G881</f>
        <v>#VALUE!</v>
      </c>
      <c r="AO881" s="53" t="e">
        <f>SUMIFS('[20]WorkDone DATA'!$L:$L,'[20]WorkDone DATA'!$N:$N,BOQ!AO$6,'[20]WorkDone DATA'!$G:$G,BOQ!$B881)*$G881</f>
        <v>#VALUE!</v>
      </c>
      <c r="AP881" s="53" t="e">
        <f>SUMIFS('[20]WorkDone DATA'!$L:$L,'[20]WorkDone DATA'!$N:$N,BOQ!AP$6,'[20]WorkDone DATA'!$G:$G,BOQ!$B881)*$G881</f>
        <v>#VALUE!</v>
      </c>
      <c r="AQ881" s="53" t="e">
        <f>SUMIFS('[20]WorkDone DATA'!$L:$L,'[20]WorkDone DATA'!$N:$N,BOQ!AQ$6,'[20]WorkDone DATA'!$G:$G,BOQ!$B881)*$G881</f>
        <v>#VALUE!</v>
      </c>
      <c r="AR881" s="53" t="e">
        <f>SUMIFS('[20]WorkDone DATA'!$L:$L,'[20]WorkDone DATA'!$N:$N,BOQ!AR$6,'[20]WorkDone DATA'!$G:$G,BOQ!$B881)*$G881</f>
        <v>#VALUE!</v>
      </c>
      <c r="AS881" s="53" t="e">
        <f>SUMIFS('[20]WorkDone DATA'!$L:$L,'[20]WorkDone DATA'!$N:$N,BOQ!AS$6,'[20]WorkDone DATA'!$G:$G,BOQ!$B881)*$G881</f>
        <v>#VALUE!</v>
      </c>
      <c r="AT881" s="53" t="e">
        <f>SUMIFS('[20]WorkDone DATA'!$L:$L,'[20]WorkDone DATA'!$N:$N,BOQ!AT$6,'[20]WorkDone DATA'!$G:$G,BOQ!$B881)*$G881</f>
        <v>#VALUE!</v>
      </c>
      <c r="AU881" s="53" t="e">
        <f>SUMIFS('[20]WorkDone DATA'!$L:$L,'[20]WorkDone DATA'!$N:$N,BOQ!AU$6,'[20]WorkDone DATA'!$G:$G,BOQ!$B881)*$G881</f>
        <v>#VALUE!</v>
      </c>
      <c r="AV881" s="53" t="e">
        <f>SUMIFS('[20]WorkDone DATA'!$L:$L,'[20]WorkDone DATA'!$N:$N,BOQ!AV$6,'[20]WorkDone DATA'!$G:$G,BOQ!$B881)*$G881</f>
        <v>#VALUE!</v>
      </c>
      <c r="AW881" s="53" t="e">
        <f>SUMIFS('[20]WorkDone DATA'!$L:$L,'[20]WorkDone DATA'!$N:$N,BOQ!AW$6,'[20]WorkDone DATA'!$G:$G,BOQ!$B881)*$G881</f>
        <v>#VALUE!</v>
      </c>
      <c r="AX881" s="53" t="e">
        <f>SUMIFS('[20]WorkDone DATA'!$L:$L,'[20]WorkDone DATA'!$N:$N,BOQ!AX$6,'[20]WorkDone DATA'!$G:$G,BOQ!$B881)*$G881</f>
        <v>#VALUE!</v>
      </c>
      <c r="AY881" s="53" t="e">
        <f>SUMIFS('[20]WorkDone DATA'!$L:$L,'[20]WorkDone DATA'!$N:$N,BOQ!AY$6,'[20]WorkDone DATA'!$G:$G,BOQ!$B881)*$G881</f>
        <v>#VALUE!</v>
      </c>
      <c r="AZ881" s="53" t="e">
        <f>SUMIFS('[20]WorkDone DATA'!$L:$L,'[20]WorkDone DATA'!$N:$N,BOQ!AZ$6,'[20]WorkDone DATA'!$G:$G,BOQ!$B881)*$G881</f>
        <v>#VALUE!</v>
      </c>
      <c r="BA881" s="53" t="e">
        <f>SUMIFS('[20]WorkDone DATA'!$L:$L,'[20]WorkDone DATA'!$N:$N,BOQ!BA$6,'[20]WorkDone DATA'!$G:$G,BOQ!$B881)*$G881</f>
        <v>#VALUE!</v>
      </c>
      <c r="BB881" s="53" t="e">
        <f>SUMIFS('[20]WorkDone DATA'!$L:$L,'[20]WorkDone DATA'!$N:$N,BOQ!BB$6,'[20]WorkDone DATA'!$G:$G,BOQ!$B881)*$G881</f>
        <v>#VALUE!</v>
      </c>
      <c r="BC881" s="53" t="e">
        <f>SUMIFS('[20]WorkDone DATA'!$L:$L,'[20]WorkDone DATA'!$N:$N,BOQ!BC$6,'[20]WorkDone DATA'!$G:$G,BOQ!$B881)*$G881</f>
        <v>#VALUE!</v>
      </c>
      <c r="BD881" s="53" t="e">
        <f>SUMIFS('[20]WorkDone DATA'!$L:$L,'[20]WorkDone DATA'!$N:$N,BOQ!BD$6,'[20]WorkDone DATA'!$G:$G,BOQ!$B881)*$G881</f>
        <v>#VALUE!</v>
      </c>
      <c r="BE881" s="53" t="e">
        <f>SUMIFS('[20]WorkDone DATA'!$L:$L,'[20]WorkDone DATA'!$N:$N,BOQ!BE$6,'[20]WorkDone DATA'!$G:$G,BOQ!$B881)*$G881</f>
        <v>#VALUE!</v>
      </c>
      <c r="BF881" s="53" t="e">
        <f>SUMIFS('[20]WorkDone DATA'!$L:$L,'[20]WorkDone DATA'!$N:$N,BOQ!BF$6,'[20]WorkDone DATA'!$G:$G,BOQ!$B881)*$G881</f>
        <v>#VALUE!</v>
      </c>
      <c r="BG881" s="53" t="e">
        <f>SUMIFS('[20]WorkDone DATA'!$L:$L,'[20]WorkDone DATA'!$N:$N,BOQ!BG$6,'[20]WorkDone DATA'!$G:$G,BOQ!$B881)*$G881</f>
        <v>#VALUE!</v>
      </c>
      <c r="BH881" s="53" t="e">
        <f>SUMIFS('[20]WorkDone DATA'!$L:$L,'[20]WorkDone DATA'!$N:$N,BOQ!BH$6,'[20]WorkDone DATA'!$G:$G,BOQ!$B881)*$G881</f>
        <v>#VALUE!</v>
      </c>
      <c r="BI881" s="53" t="e">
        <f>SUMIFS('[20]WorkDone DATA'!$L:$L,'[20]WorkDone DATA'!$N:$N,BOQ!BI$6,'[20]WorkDone DATA'!$G:$G,BOQ!$B881)*$G881</f>
        <v>#VALUE!</v>
      </c>
      <c r="BJ881" s="53" t="e">
        <f>SUMIFS('[20]WorkDone DATA'!$L:$L,'[20]WorkDone DATA'!$N:$N,BOQ!BJ$6,'[20]WorkDone DATA'!$G:$G,BOQ!$B881)*$G881</f>
        <v>#VALUE!</v>
      </c>
      <c r="BK881" s="53" t="e">
        <f>SUMIFS('[20]WorkDone DATA'!$L:$L,'[20]WorkDone DATA'!$N:$N,BOQ!BK$6,'[20]WorkDone DATA'!$G:$G,BOQ!$B881)*$G881</f>
        <v>#VALUE!</v>
      </c>
      <c r="BL881" s="53" t="e">
        <f>SUMIFS('[20]WorkDone DATA'!$L:$L,'[20]WorkDone DATA'!$N:$N,BOQ!BL$6,'[20]WorkDone DATA'!$G:$G,BOQ!$B881)*$G881</f>
        <v>#VALUE!</v>
      </c>
      <c r="BM881" s="53" t="e">
        <f>SUMIFS('[20]WorkDone DATA'!$L:$L,'[20]WorkDone DATA'!$N:$N,BOQ!BM$6,'[20]WorkDone DATA'!$G:$G,BOQ!$B881)*$G881</f>
        <v>#VALUE!</v>
      </c>
      <c r="BN881" s="53" t="e">
        <f>SUMIFS('[20]WorkDone DATA'!$L:$L,'[20]WorkDone DATA'!$N:$N,BOQ!BN$6,'[20]WorkDone DATA'!$G:$G,BOQ!$B881)*$G881</f>
        <v>#VALUE!</v>
      </c>
      <c r="BO881" s="53" t="e">
        <f>SUMIFS('[20]WorkDone DATA'!$L:$L,'[20]WorkDone DATA'!$N:$N,BOQ!BO$6,'[20]WorkDone DATA'!$G:$G,BOQ!$B881)*$G881</f>
        <v>#VALUE!</v>
      </c>
      <c r="BP881" s="53" t="e">
        <f>SUMIFS('[20]WorkDone DATA'!$L:$L,'[20]WorkDone DATA'!$N:$N,BOQ!BP$6,'[20]WorkDone DATA'!$G:$G,BOQ!$B881)*$G881</f>
        <v>#VALUE!</v>
      </c>
      <c r="BQ881" s="53" t="e">
        <f>SUMIFS('[20]WorkDone DATA'!$L:$L,'[20]WorkDone DATA'!$N:$N,BOQ!BQ$6,'[20]WorkDone DATA'!$G:$G,BOQ!$B881)*$G881</f>
        <v>#VALUE!</v>
      </c>
      <c r="BR881" s="53" t="e">
        <f>SUMIFS('[20]WorkDone DATA'!$L:$L,'[20]WorkDone DATA'!$N:$N,BOQ!BR$6,'[20]WorkDone DATA'!$G:$G,BOQ!$B881)*$G881</f>
        <v>#VALUE!</v>
      </c>
      <c r="BS881" s="53" t="e">
        <f>SUMIFS('[20]WorkDone DATA'!$L:$L,'[20]WorkDone DATA'!$N:$N,BOQ!BS$6,'[20]WorkDone DATA'!$G:$G,BOQ!$B881)*$G881</f>
        <v>#VALUE!</v>
      </c>
      <c r="BT881" s="53" t="e">
        <f>SUMIFS('[20]WorkDone DATA'!$L:$L,'[20]WorkDone DATA'!$N:$N,BOQ!BT$6,'[20]WorkDone DATA'!$G:$G,BOQ!$B881)*$G881</f>
        <v>#VALUE!</v>
      </c>
      <c r="BU881" s="53" t="e">
        <f>SUMIFS('[20]WorkDone DATA'!$L:$L,'[20]WorkDone DATA'!$N:$N,BOQ!BU$6,'[20]WorkDone DATA'!$G:$G,BOQ!$B881)*$G881</f>
        <v>#VALUE!</v>
      </c>
      <c r="BV881" s="53" t="e">
        <f>SUMIFS('[20]WorkDone DATA'!$L:$L,'[20]WorkDone DATA'!$N:$N,BOQ!BV$6,'[20]WorkDone DATA'!$G:$G,BOQ!$B881)*$G881</f>
        <v>#VALUE!</v>
      </c>
      <c r="BW881" s="53" t="e">
        <f>SUMIFS('[20]WorkDone DATA'!$L:$L,'[20]WorkDone DATA'!$N:$N,BOQ!BW$6,'[20]WorkDone DATA'!$G:$G,BOQ!$B881)*$G881</f>
        <v>#VALUE!</v>
      </c>
      <c r="BX881" s="53" t="e">
        <f>SUMIFS('[20]WorkDone DATA'!$L:$L,'[20]WorkDone DATA'!$N:$N,BOQ!BX$6,'[20]WorkDone DATA'!$G:$G,BOQ!$B881)*$G881</f>
        <v>#VALUE!</v>
      </c>
    </row>
    <row r="882" spans="1:76" ht="15.6" x14ac:dyDescent="0.35">
      <c r="A882" s="1"/>
      <c r="B882" s="42"/>
      <c r="C882" s="64" t="s">
        <v>174</v>
      </c>
      <c r="D882" s="58"/>
      <c r="E882" s="77"/>
      <c r="F882" s="45"/>
      <c r="G882" s="52"/>
      <c r="H882" s="53">
        <f t="shared" si="118"/>
        <v>0</v>
      </c>
      <c r="K882" s="214"/>
      <c r="L882" s="220" t="e">
        <f t="shared" si="119"/>
        <v>#VALUE!</v>
      </c>
      <c r="M882" s="221" t="e">
        <f t="shared" si="120"/>
        <v>#VALUE!</v>
      </c>
      <c r="N882" s="219"/>
      <c r="O882" s="214">
        <f t="shared" si="121"/>
        <v>0</v>
      </c>
      <c r="P882" s="215" t="e">
        <f t="shared" si="122"/>
        <v>#VALUE!</v>
      </c>
      <c r="R882" s="217" t="e">
        <f>SUMIFS('[20]WorkDone DATA'!$L:$L,'[20]WorkDone DATA'!$N:$N,BOQ!S$6,'[20]WorkDone DATA'!$G:$G,BOQ!$B882)</f>
        <v>#VALUE!</v>
      </c>
      <c r="S882" s="53" t="e">
        <f t="shared" si="123"/>
        <v>#VALUE!</v>
      </c>
      <c r="T882" s="217" t="e">
        <f>SUMIFS('[20]WorkDone DATA'!$L:$L,'[20]WorkDone DATA'!$N:$N,BOQ!U$6,'[20]WorkDone DATA'!$G:$G,BOQ!$B882)</f>
        <v>#VALUE!</v>
      </c>
      <c r="U882" s="53" t="e">
        <f t="shared" si="124"/>
        <v>#VALUE!</v>
      </c>
      <c r="V882" s="217"/>
      <c r="W882" s="53" t="e">
        <f>SUMIFS('[20]WorkDone DATA'!$L:$L,'[20]WorkDone DATA'!$N:$N,BOQ!W$6,'[20]WorkDone DATA'!$G:$G,BOQ!$B882)*$G882</f>
        <v>#VALUE!</v>
      </c>
      <c r="X882" s="217"/>
      <c r="Y882" s="53" t="e">
        <f>SUMIFS('[20]WorkDone DATA'!$L:$L,'[20]WorkDone DATA'!$N:$N,BOQ!Y$6,'[20]WorkDone DATA'!$G:$G,BOQ!$B882)*$G882</f>
        <v>#VALUE!</v>
      </c>
      <c r="Z882" s="217"/>
      <c r="AA882" s="53" t="e">
        <f>SUMIFS('[20]WorkDone DATA'!$L:$L,'[20]WorkDone DATA'!$N:$N,BOQ!AA$6,'[20]WorkDone DATA'!$G:$G,BOQ!$B882)*$G882</f>
        <v>#VALUE!</v>
      </c>
      <c r="AB882" s="53" t="e">
        <f>SUMIFS('[20]WorkDone DATA'!$L:$L,'[20]WorkDone DATA'!$N:$N,BOQ!AB$6,'[20]WorkDone DATA'!$G:$G,BOQ!$B882)*$G882</f>
        <v>#VALUE!</v>
      </c>
      <c r="AC882" s="53" t="e">
        <f>SUMIFS('[20]WorkDone DATA'!$L:$L,'[20]WorkDone DATA'!$N:$N,BOQ!AC$6,'[20]WorkDone DATA'!$G:$G,BOQ!$B882)*$G882</f>
        <v>#VALUE!</v>
      </c>
      <c r="AD882" s="53" t="e">
        <f>SUMIFS('[20]WorkDone DATA'!$L:$L,'[20]WorkDone DATA'!$N:$N,BOQ!AD$6,'[20]WorkDone DATA'!$G:$G,BOQ!$B882)*$G882</f>
        <v>#VALUE!</v>
      </c>
      <c r="AE882" s="53" t="e">
        <f>SUMIFS('[20]WorkDone DATA'!$L:$L,'[20]WorkDone DATA'!$N:$N,BOQ!AE$6,'[20]WorkDone DATA'!$G:$G,BOQ!$B882)*$G882</f>
        <v>#VALUE!</v>
      </c>
      <c r="AF882" s="53" t="e">
        <f>SUMIFS('[20]WorkDone DATA'!$L:$L,'[20]WorkDone DATA'!$N:$N,BOQ!AF$6,'[20]WorkDone DATA'!$G:$G,BOQ!$B882)*$G882</f>
        <v>#VALUE!</v>
      </c>
      <c r="AG882" s="53" t="e">
        <f>SUMIFS('[20]WorkDone DATA'!$L:$L,'[20]WorkDone DATA'!$N:$N,BOQ!AG$6,'[20]WorkDone DATA'!$G:$G,BOQ!$B882)*$G882</f>
        <v>#VALUE!</v>
      </c>
      <c r="AH882" s="53" t="e">
        <f>SUMIFS('[20]WorkDone DATA'!$L:$L,'[20]WorkDone DATA'!$N:$N,BOQ!AH$6,'[20]WorkDone DATA'!$G:$G,BOQ!$B882)*$G882</f>
        <v>#VALUE!</v>
      </c>
      <c r="AI882" s="53" t="e">
        <f>SUMIFS('[20]WorkDone DATA'!$L:$L,'[20]WorkDone DATA'!$N:$N,BOQ!AI$6,'[20]WorkDone DATA'!$G:$G,BOQ!$B882)*$G882</f>
        <v>#VALUE!</v>
      </c>
      <c r="AJ882" s="53" t="e">
        <f>SUMIFS('[20]WorkDone DATA'!$L:$L,'[20]WorkDone DATA'!$N:$N,BOQ!AJ$6,'[20]WorkDone DATA'!$G:$G,BOQ!$B882)*$G882</f>
        <v>#VALUE!</v>
      </c>
      <c r="AK882" s="53" t="e">
        <f>SUMIFS('[20]WorkDone DATA'!$L:$L,'[20]WorkDone DATA'!$N:$N,BOQ!AK$6,'[20]WorkDone DATA'!$G:$G,BOQ!$B882)*$G882</f>
        <v>#VALUE!</v>
      </c>
      <c r="AL882" s="53" t="e">
        <f>SUMIFS('[20]WorkDone DATA'!$L:$L,'[20]WorkDone DATA'!$N:$N,BOQ!AL$6,'[20]WorkDone DATA'!$G:$G,BOQ!$B882)*$G882</f>
        <v>#VALUE!</v>
      </c>
      <c r="AM882" s="53" t="e">
        <f>SUMIFS('[20]WorkDone DATA'!$L:$L,'[20]WorkDone DATA'!$N:$N,BOQ!AM$6,'[20]WorkDone DATA'!$G:$G,BOQ!$B882)*$G882</f>
        <v>#VALUE!</v>
      </c>
      <c r="AN882" s="53" t="e">
        <f>SUMIFS('[20]WorkDone DATA'!$L:$L,'[20]WorkDone DATA'!$N:$N,BOQ!AN$6,'[20]WorkDone DATA'!$G:$G,BOQ!$B882)*$G882</f>
        <v>#VALUE!</v>
      </c>
      <c r="AO882" s="53" t="e">
        <f>SUMIFS('[20]WorkDone DATA'!$L:$L,'[20]WorkDone DATA'!$N:$N,BOQ!AO$6,'[20]WorkDone DATA'!$G:$G,BOQ!$B882)*$G882</f>
        <v>#VALUE!</v>
      </c>
      <c r="AP882" s="53" t="e">
        <f>SUMIFS('[20]WorkDone DATA'!$L:$L,'[20]WorkDone DATA'!$N:$N,BOQ!AP$6,'[20]WorkDone DATA'!$G:$G,BOQ!$B882)*$G882</f>
        <v>#VALUE!</v>
      </c>
      <c r="AQ882" s="53" t="e">
        <f>SUMIFS('[20]WorkDone DATA'!$L:$L,'[20]WorkDone DATA'!$N:$N,BOQ!AQ$6,'[20]WorkDone DATA'!$G:$G,BOQ!$B882)*$G882</f>
        <v>#VALUE!</v>
      </c>
      <c r="AR882" s="53" t="e">
        <f>SUMIFS('[20]WorkDone DATA'!$L:$L,'[20]WorkDone DATA'!$N:$N,BOQ!AR$6,'[20]WorkDone DATA'!$G:$G,BOQ!$B882)*$G882</f>
        <v>#VALUE!</v>
      </c>
      <c r="AS882" s="53" t="e">
        <f>SUMIFS('[20]WorkDone DATA'!$L:$L,'[20]WorkDone DATA'!$N:$N,BOQ!AS$6,'[20]WorkDone DATA'!$G:$G,BOQ!$B882)*$G882</f>
        <v>#VALUE!</v>
      </c>
      <c r="AT882" s="53" t="e">
        <f>SUMIFS('[20]WorkDone DATA'!$L:$L,'[20]WorkDone DATA'!$N:$N,BOQ!AT$6,'[20]WorkDone DATA'!$G:$G,BOQ!$B882)*$G882</f>
        <v>#VALUE!</v>
      </c>
      <c r="AU882" s="53" t="e">
        <f>SUMIFS('[20]WorkDone DATA'!$L:$L,'[20]WorkDone DATA'!$N:$N,BOQ!AU$6,'[20]WorkDone DATA'!$G:$G,BOQ!$B882)*$G882</f>
        <v>#VALUE!</v>
      </c>
      <c r="AV882" s="53" t="e">
        <f>SUMIFS('[20]WorkDone DATA'!$L:$L,'[20]WorkDone DATA'!$N:$N,BOQ!AV$6,'[20]WorkDone DATA'!$G:$G,BOQ!$B882)*$G882</f>
        <v>#VALUE!</v>
      </c>
      <c r="AW882" s="53" t="e">
        <f>SUMIFS('[20]WorkDone DATA'!$L:$L,'[20]WorkDone DATA'!$N:$N,BOQ!AW$6,'[20]WorkDone DATA'!$G:$G,BOQ!$B882)*$G882</f>
        <v>#VALUE!</v>
      </c>
      <c r="AX882" s="53" t="e">
        <f>SUMIFS('[20]WorkDone DATA'!$L:$L,'[20]WorkDone DATA'!$N:$N,BOQ!AX$6,'[20]WorkDone DATA'!$G:$G,BOQ!$B882)*$G882</f>
        <v>#VALUE!</v>
      </c>
      <c r="AY882" s="53" t="e">
        <f>SUMIFS('[20]WorkDone DATA'!$L:$L,'[20]WorkDone DATA'!$N:$N,BOQ!AY$6,'[20]WorkDone DATA'!$G:$G,BOQ!$B882)*$G882</f>
        <v>#VALUE!</v>
      </c>
      <c r="AZ882" s="53" t="e">
        <f>SUMIFS('[20]WorkDone DATA'!$L:$L,'[20]WorkDone DATA'!$N:$N,BOQ!AZ$6,'[20]WorkDone DATA'!$G:$G,BOQ!$B882)*$G882</f>
        <v>#VALUE!</v>
      </c>
      <c r="BA882" s="53" t="e">
        <f>SUMIFS('[20]WorkDone DATA'!$L:$L,'[20]WorkDone DATA'!$N:$N,BOQ!BA$6,'[20]WorkDone DATA'!$G:$G,BOQ!$B882)*$G882</f>
        <v>#VALUE!</v>
      </c>
      <c r="BB882" s="53" t="e">
        <f>SUMIFS('[20]WorkDone DATA'!$L:$L,'[20]WorkDone DATA'!$N:$N,BOQ!BB$6,'[20]WorkDone DATA'!$G:$G,BOQ!$B882)*$G882</f>
        <v>#VALUE!</v>
      </c>
      <c r="BC882" s="53" t="e">
        <f>SUMIFS('[20]WorkDone DATA'!$L:$L,'[20]WorkDone DATA'!$N:$N,BOQ!BC$6,'[20]WorkDone DATA'!$G:$G,BOQ!$B882)*$G882</f>
        <v>#VALUE!</v>
      </c>
      <c r="BD882" s="53" t="e">
        <f>SUMIFS('[20]WorkDone DATA'!$L:$L,'[20]WorkDone DATA'!$N:$N,BOQ!BD$6,'[20]WorkDone DATA'!$G:$G,BOQ!$B882)*$G882</f>
        <v>#VALUE!</v>
      </c>
      <c r="BE882" s="53" t="e">
        <f>SUMIFS('[20]WorkDone DATA'!$L:$L,'[20]WorkDone DATA'!$N:$N,BOQ!BE$6,'[20]WorkDone DATA'!$G:$G,BOQ!$B882)*$G882</f>
        <v>#VALUE!</v>
      </c>
      <c r="BF882" s="53" t="e">
        <f>SUMIFS('[20]WorkDone DATA'!$L:$L,'[20]WorkDone DATA'!$N:$N,BOQ!BF$6,'[20]WorkDone DATA'!$G:$G,BOQ!$B882)*$G882</f>
        <v>#VALUE!</v>
      </c>
      <c r="BG882" s="53" t="e">
        <f>SUMIFS('[20]WorkDone DATA'!$L:$L,'[20]WorkDone DATA'!$N:$N,BOQ!BG$6,'[20]WorkDone DATA'!$G:$G,BOQ!$B882)*$G882</f>
        <v>#VALUE!</v>
      </c>
      <c r="BH882" s="53" t="e">
        <f>SUMIFS('[20]WorkDone DATA'!$L:$L,'[20]WorkDone DATA'!$N:$N,BOQ!BH$6,'[20]WorkDone DATA'!$G:$G,BOQ!$B882)*$G882</f>
        <v>#VALUE!</v>
      </c>
      <c r="BI882" s="53" t="e">
        <f>SUMIFS('[20]WorkDone DATA'!$L:$L,'[20]WorkDone DATA'!$N:$N,BOQ!BI$6,'[20]WorkDone DATA'!$G:$G,BOQ!$B882)*$G882</f>
        <v>#VALUE!</v>
      </c>
      <c r="BJ882" s="53" t="e">
        <f>SUMIFS('[20]WorkDone DATA'!$L:$L,'[20]WorkDone DATA'!$N:$N,BOQ!BJ$6,'[20]WorkDone DATA'!$G:$G,BOQ!$B882)*$G882</f>
        <v>#VALUE!</v>
      </c>
      <c r="BK882" s="53" t="e">
        <f>SUMIFS('[20]WorkDone DATA'!$L:$L,'[20]WorkDone DATA'!$N:$N,BOQ!BK$6,'[20]WorkDone DATA'!$G:$G,BOQ!$B882)*$G882</f>
        <v>#VALUE!</v>
      </c>
      <c r="BL882" s="53" t="e">
        <f>SUMIFS('[20]WorkDone DATA'!$L:$L,'[20]WorkDone DATA'!$N:$N,BOQ!BL$6,'[20]WorkDone DATA'!$G:$G,BOQ!$B882)*$G882</f>
        <v>#VALUE!</v>
      </c>
      <c r="BM882" s="53" t="e">
        <f>SUMIFS('[20]WorkDone DATA'!$L:$L,'[20]WorkDone DATA'!$N:$N,BOQ!BM$6,'[20]WorkDone DATA'!$G:$G,BOQ!$B882)*$G882</f>
        <v>#VALUE!</v>
      </c>
      <c r="BN882" s="53" t="e">
        <f>SUMIFS('[20]WorkDone DATA'!$L:$L,'[20]WorkDone DATA'!$N:$N,BOQ!BN$6,'[20]WorkDone DATA'!$G:$G,BOQ!$B882)*$G882</f>
        <v>#VALUE!</v>
      </c>
      <c r="BO882" s="53" t="e">
        <f>SUMIFS('[20]WorkDone DATA'!$L:$L,'[20]WorkDone DATA'!$N:$N,BOQ!BO$6,'[20]WorkDone DATA'!$G:$G,BOQ!$B882)*$G882</f>
        <v>#VALUE!</v>
      </c>
      <c r="BP882" s="53" t="e">
        <f>SUMIFS('[20]WorkDone DATA'!$L:$L,'[20]WorkDone DATA'!$N:$N,BOQ!BP$6,'[20]WorkDone DATA'!$G:$G,BOQ!$B882)*$G882</f>
        <v>#VALUE!</v>
      </c>
      <c r="BQ882" s="53" t="e">
        <f>SUMIFS('[20]WorkDone DATA'!$L:$L,'[20]WorkDone DATA'!$N:$N,BOQ!BQ$6,'[20]WorkDone DATA'!$G:$G,BOQ!$B882)*$G882</f>
        <v>#VALUE!</v>
      </c>
      <c r="BR882" s="53" t="e">
        <f>SUMIFS('[20]WorkDone DATA'!$L:$L,'[20]WorkDone DATA'!$N:$N,BOQ!BR$6,'[20]WorkDone DATA'!$G:$G,BOQ!$B882)*$G882</f>
        <v>#VALUE!</v>
      </c>
      <c r="BS882" s="53" t="e">
        <f>SUMIFS('[20]WorkDone DATA'!$L:$L,'[20]WorkDone DATA'!$N:$N,BOQ!BS$6,'[20]WorkDone DATA'!$G:$G,BOQ!$B882)*$G882</f>
        <v>#VALUE!</v>
      </c>
      <c r="BT882" s="53" t="e">
        <f>SUMIFS('[20]WorkDone DATA'!$L:$L,'[20]WorkDone DATA'!$N:$N,BOQ!BT$6,'[20]WorkDone DATA'!$G:$G,BOQ!$B882)*$G882</f>
        <v>#VALUE!</v>
      </c>
      <c r="BU882" s="53" t="e">
        <f>SUMIFS('[20]WorkDone DATA'!$L:$L,'[20]WorkDone DATA'!$N:$N,BOQ!BU$6,'[20]WorkDone DATA'!$G:$G,BOQ!$B882)*$G882</f>
        <v>#VALUE!</v>
      </c>
      <c r="BV882" s="53" t="e">
        <f>SUMIFS('[20]WorkDone DATA'!$L:$L,'[20]WorkDone DATA'!$N:$N,BOQ!BV$6,'[20]WorkDone DATA'!$G:$G,BOQ!$B882)*$G882</f>
        <v>#VALUE!</v>
      </c>
      <c r="BW882" s="53" t="e">
        <f>SUMIFS('[20]WorkDone DATA'!$L:$L,'[20]WorkDone DATA'!$N:$N,BOQ!BW$6,'[20]WorkDone DATA'!$G:$G,BOQ!$B882)*$G882</f>
        <v>#VALUE!</v>
      </c>
      <c r="BX882" s="53" t="e">
        <f>SUMIFS('[20]WorkDone DATA'!$L:$L,'[20]WorkDone DATA'!$N:$N,BOQ!BX$6,'[20]WorkDone DATA'!$G:$G,BOQ!$B882)*$G882</f>
        <v>#VALUE!</v>
      </c>
    </row>
    <row r="883" spans="1:76" ht="15.6" x14ac:dyDescent="0.35">
      <c r="A883" s="1" t="str">
        <f>C882</f>
        <v>11KV Ash Stacking Board B</v>
      </c>
      <c r="B883" s="42">
        <v>2.4729999999999999</v>
      </c>
      <c r="C883" s="65" t="s">
        <v>236</v>
      </c>
      <c r="D883" s="58" t="s">
        <v>221</v>
      </c>
      <c r="E883" s="77" t="s">
        <v>97</v>
      </c>
      <c r="F883" s="45">
        <v>9</v>
      </c>
      <c r="G883" s="52">
        <v>13385.67</v>
      </c>
      <c r="H883" s="53">
        <f t="shared" si="118"/>
        <v>120471.03</v>
      </c>
      <c r="K883" s="214" t="e">
        <f t="shared" si="125"/>
        <v>#VALUE!</v>
      </c>
      <c r="L883" s="220" t="e">
        <f t="shared" si="119"/>
        <v>#VALUE!</v>
      </c>
      <c r="M883" s="221" t="e">
        <f t="shared" si="120"/>
        <v>#VALUE!</v>
      </c>
      <c r="N883" s="219"/>
      <c r="O883" s="214" t="e">
        <f t="shared" si="121"/>
        <v>#VALUE!</v>
      </c>
      <c r="P883" s="215" t="e">
        <f t="shared" si="122"/>
        <v>#VALUE!</v>
      </c>
      <c r="R883" s="217" t="e">
        <f>SUMIFS('[20]WorkDone DATA'!$L:$L,'[20]WorkDone DATA'!$N:$N,BOQ!S$6,'[20]WorkDone DATA'!$G:$G,BOQ!$B883)</f>
        <v>#VALUE!</v>
      </c>
      <c r="S883" s="53" t="e">
        <f t="shared" si="123"/>
        <v>#VALUE!</v>
      </c>
      <c r="T883" s="217" t="e">
        <f>SUMIFS('[20]WorkDone DATA'!$L:$L,'[20]WorkDone DATA'!$N:$N,BOQ!U$6,'[20]WorkDone DATA'!$G:$G,BOQ!$B883)</f>
        <v>#VALUE!</v>
      </c>
      <c r="U883" s="53" t="e">
        <f t="shared" si="124"/>
        <v>#VALUE!</v>
      </c>
      <c r="V883" s="217"/>
      <c r="W883" s="53" t="e">
        <f>SUMIFS('[20]WorkDone DATA'!$L:$L,'[20]WorkDone DATA'!$N:$N,BOQ!W$6,'[20]WorkDone DATA'!$G:$G,BOQ!$B883)*$G883</f>
        <v>#VALUE!</v>
      </c>
      <c r="X883" s="217"/>
      <c r="Y883" s="53" t="e">
        <f>SUMIFS('[20]WorkDone DATA'!$L:$L,'[20]WorkDone DATA'!$N:$N,BOQ!Y$6,'[20]WorkDone DATA'!$G:$G,BOQ!$B883)*$G883</f>
        <v>#VALUE!</v>
      </c>
      <c r="Z883" s="217"/>
      <c r="AA883" s="53" t="e">
        <f>SUMIFS('[20]WorkDone DATA'!$L:$L,'[20]WorkDone DATA'!$N:$N,BOQ!AA$6,'[20]WorkDone DATA'!$G:$G,BOQ!$B883)*$G883</f>
        <v>#VALUE!</v>
      </c>
      <c r="AB883" s="53" t="e">
        <f>SUMIFS('[20]WorkDone DATA'!$L:$L,'[20]WorkDone DATA'!$N:$N,BOQ!AB$6,'[20]WorkDone DATA'!$G:$G,BOQ!$B883)*$G883</f>
        <v>#VALUE!</v>
      </c>
      <c r="AC883" s="53" t="e">
        <f>SUMIFS('[20]WorkDone DATA'!$L:$L,'[20]WorkDone DATA'!$N:$N,BOQ!AC$6,'[20]WorkDone DATA'!$G:$G,BOQ!$B883)*$G883</f>
        <v>#VALUE!</v>
      </c>
      <c r="AD883" s="53" t="e">
        <f>SUMIFS('[20]WorkDone DATA'!$L:$L,'[20]WorkDone DATA'!$N:$N,BOQ!AD$6,'[20]WorkDone DATA'!$G:$G,BOQ!$B883)*$G883</f>
        <v>#VALUE!</v>
      </c>
      <c r="AE883" s="53" t="e">
        <f>SUMIFS('[20]WorkDone DATA'!$L:$L,'[20]WorkDone DATA'!$N:$N,BOQ!AE$6,'[20]WorkDone DATA'!$G:$G,BOQ!$B883)*$G883</f>
        <v>#VALUE!</v>
      </c>
      <c r="AF883" s="53" t="e">
        <f>SUMIFS('[20]WorkDone DATA'!$L:$L,'[20]WorkDone DATA'!$N:$N,BOQ!AF$6,'[20]WorkDone DATA'!$G:$G,BOQ!$B883)*$G883</f>
        <v>#VALUE!</v>
      </c>
      <c r="AG883" s="53" t="e">
        <f>SUMIFS('[20]WorkDone DATA'!$L:$L,'[20]WorkDone DATA'!$N:$N,BOQ!AG$6,'[20]WorkDone DATA'!$G:$G,BOQ!$B883)*$G883</f>
        <v>#VALUE!</v>
      </c>
      <c r="AH883" s="53" t="e">
        <f>SUMIFS('[20]WorkDone DATA'!$L:$L,'[20]WorkDone DATA'!$N:$N,BOQ!AH$6,'[20]WorkDone DATA'!$G:$G,BOQ!$B883)*$G883</f>
        <v>#VALUE!</v>
      </c>
      <c r="AI883" s="53" t="e">
        <f>SUMIFS('[20]WorkDone DATA'!$L:$L,'[20]WorkDone DATA'!$N:$N,BOQ!AI$6,'[20]WorkDone DATA'!$G:$G,BOQ!$B883)*$G883</f>
        <v>#VALUE!</v>
      </c>
      <c r="AJ883" s="53" t="e">
        <f>SUMIFS('[20]WorkDone DATA'!$L:$L,'[20]WorkDone DATA'!$N:$N,BOQ!AJ$6,'[20]WorkDone DATA'!$G:$G,BOQ!$B883)*$G883</f>
        <v>#VALUE!</v>
      </c>
      <c r="AK883" s="53" t="e">
        <f>SUMIFS('[20]WorkDone DATA'!$L:$L,'[20]WorkDone DATA'!$N:$N,BOQ!AK$6,'[20]WorkDone DATA'!$G:$G,BOQ!$B883)*$G883</f>
        <v>#VALUE!</v>
      </c>
      <c r="AL883" s="53" t="e">
        <f>SUMIFS('[20]WorkDone DATA'!$L:$L,'[20]WorkDone DATA'!$N:$N,BOQ!AL$6,'[20]WorkDone DATA'!$G:$G,BOQ!$B883)*$G883</f>
        <v>#VALUE!</v>
      </c>
      <c r="AM883" s="53" t="e">
        <f>SUMIFS('[20]WorkDone DATA'!$L:$L,'[20]WorkDone DATA'!$N:$N,BOQ!AM$6,'[20]WorkDone DATA'!$G:$G,BOQ!$B883)*$G883</f>
        <v>#VALUE!</v>
      </c>
      <c r="AN883" s="53" t="e">
        <f>SUMIFS('[20]WorkDone DATA'!$L:$L,'[20]WorkDone DATA'!$N:$N,BOQ!AN$6,'[20]WorkDone DATA'!$G:$G,BOQ!$B883)*$G883</f>
        <v>#VALUE!</v>
      </c>
      <c r="AO883" s="53" t="e">
        <f>SUMIFS('[20]WorkDone DATA'!$L:$L,'[20]WorkDone DATA'!$N:$N,BOQ!AO$6,'[20]WorkDone DATA'!$G:$G,BOQ!$B883)*$G883</f>
        <v>#VALUE!</v>
      </c>
      <c r="AP883" s="53" t="e">
        <f>SUMIFS('[20]WorkDone DATA'!$L:$L,'[20]WorkDone DATA'!$N:$N,BOQ!AP$6,'[20]WorkDone DATA'!$G:$G,BOQ!$B883)*$G883</f>
        <v>#VALUE!</v>
      </c>
      <c r="AQ883" s="53" t="e">
        <f>SUMIFS('[20]WorkDone DATA'!$L:$L,'[20]WorkDone DATA'!$N:$N,BOQ!AQ$6,'[20]WorkDone DATA'!$G:$G,BOQ!$B883)*$G883</f>
        <v>#VALUE!</v>
      </c>
      <c r="AR883" s="53" t="e">
        <f>SUMIFS('[20]WorkDone DATA'!$L:$L,'[20]WorkDone DATA'!$N:$N,BOQ!AR$6,'[20]WorkDone DATA'!$G:$G,BOQ!$B883)*$G883</f>
        <v>#VALUE!</v>
      </c>
      <c r="AS883" s="53" t="e">
        <f>SUMIFS('[20]WorkDone DATA'!$L:$L,'[20]WorkDone DATA'!$N:$N,BOQ!AS$6,'[20]WorkDone DATA'!$G:$G,BOQ!$B883)*$G883</f>
        <v>#VALUE!</v>
      </c>
      <c r="AT883" s="53" t="e">
        <f>SUMIFS('[20]WorkDone DATA'!$L:$L,'[20]WorkDone DATA'!$N:$N,BOQ!AT$6,'[20]WorkDone DATA'!$G:$G,BOQ!$B883)*$G883</f>
        <v>#VALUE!</v>
      </c>
      <c r="AU883" s="53" t="e">
        <f>SUMIFS('[20]WorkDone DATA'!$L:$L,'[20]WorkDone DATA'!$N:$N,BOQ!AU$6,'[20]WorkDone DATA'!$G:$G,BOQ!$B883)*$G883</f>
        <v>#VALUE!</v>
      </c>
      <c r="AV883" s="53" t="e">
        <f>SUMIFS('[20]WorkDone DATA'!$L:$L,'[20]WorkDone DATA'!$N:$N,BOQ!AV$6,'[20]WorkDone DATA'!$G:$G,BOQ!$B883)*$G883</f>
        <v>#VALUE!</v>
      </c>
      <c r="AW883" s="53" t="e">
        <f>SUMIFS('[20]WorkDone DATA'!$L:$L,'[20]WorkDone DATA'!$N:$N,BOQ!AW$6,'[20]WorkDone DATA'!$G:$G,BOQ!$B883)*$G883</f>
        <v>#VALUE!</v>
      </c>
      <c r="AX883" s="53" t="e">
        <f>SUMIFS('[20]WorkDone DATA'!$L:$L,'[20]WorkDone DATA'!$N:$N,BOQ!AX$6,'[20]WorkDone DATA'!$G:$G,BOQ!$B883)*$G883</f>
        <v>#VALUE!</v>
      </c>
      <c r="AY883" s="53" t="e">
        <f>SUMIFS('[20]WorkDone DATA'!$L:$L,'[20]WorkDone DATA'!$N:$N,BOQ!AY$6,'[20]WorkDone DATA'!$G:$G,BOQ!$B883)*$G883</f>
        <v>#VALUE!</v>
      </c>
      <c r="AZ883" s="53" t="e">
        <f>SUMIFS('[20]WorkDone DATA'!$L:$L,'[20]WorkDone DATA'!$N:$N,BOQ!AZ$6,'[20]WorkDone DATA'!$G:$G,BOQ!$B883)*$G883</f>
        <v>#VALUE!</v>
      </c>
      <c r="BA883" s="53" t="e">
        <f>SUMIFS('[20]WorkDone DATA'!$L:$L,'[20]WorkDone DATA'!$N:$N,BOQ!BA$6,'[20]WorkDone DATA'!$G:$G,BOQ!$B883)*$G883</f>
        <v>#VALUE!</v>
      </c>
      <c r="BB883" s="53" t="e">
        <f>SUMIFS('[20]WorkDone DATA'!$L:$L,'[20]WorkDone DATA'!$N:$N,BOQ!BB$6,'[20]WorkDone DATA'!$G:$G,BOQ!$B883)*$G883</f>
        <v>#VALUE!</v>
      </c>
      <c r="BC883" s="53" t="e">
        <f>SUMIFS('[20]WorkDone DATA'!$L:$L,'[20]WorkDone DATA'!$N:$N,BOQ!BC$6,'[20]WorkDone DATA'!$G:$G,BOQ!$B883)*$G883</f>
        <v>#VALUE!</v>
      </c>
      <c r="BD883" s="53" t="e">
        <f>SUMIFS('[20]WorkDone DATA'!$L:$L,'[20]WorkDone DATA'!$N:$N,BOQ!BD$6,'[20]WorkDone DATA'!$G:$G,BOQ!$B883)*$G883</f>
        <v>#VALUE!</v>
      </c>
      <c r="BE883" s="53" t="e">
        <f>SUMIFS('[20]WorkDone DATA'!$L:$L,'[20]WorkDone DATA'!$N:$N,BOQ!BE$6,'[20]WorkDone DATA'!$G:$G,BOQ!$B883)*$G883</f>
        <v>#VALUE!</v>
      </c>
      <c r="BF883" s="53" t="e">
        <f>SUMIFS('[20]WorkDone DATA'!$L:$L,'[20]WorkDone DATA'!$N:$N,BOQ!BF$6,'[20]WorkDone DATA'!$G:$G,BOQ!$B883)*$G883</f>
        <v>#VALUE!</v>
      </c>
      <c r="BG883" s="53" t="e">
        <f>SUMIFS('[20]WorkDone DATA'!$L:$L,'[20]WorkDone DATA'!$N:$N,BOQ!BG$6,'[20]WorkDone DATA'!$G:$G,BOQ!$B883)*$G883</f>
        <v>#VALUE!</v>
      </c>
      <c r="BH883" s="53" t="e">
        <f>SUMIFS('[20]WorkDone DATA'!$L:$L,'[20]WorkDone DATA'!$N:$N,BOQ!BH$6,'[20]WorkDone DATA'!$G:$G,BOQ!$B883)*$G883</f>
        <v>#VALUE!</v>
      </c>
      <c r="BI883" s="53" t="e">
        <f>SUMIFS('[20]WorkDone DATA'!$L:$L,'[20]WorkDone DATA'!$N:$N,BOQ!BI$6,'[20]WorkDone DATA'!$G:$G,BOQ!$B883)*$G883</f>
        <v>#VALUE!</v>
      </c>
      <c r="BJ883" s="53" t="e">
        <f>SUMIFS('[20]WorkDone DATA'!$L:$L,'[20]WorkDone DATA'!$N:$N,BOQ!BJ$6,'[20]WorkDone DATA'!$G:$G,BOQ!$B883)*$G883</f>
        <v>#VALUE!</v>
      </c>
      <c r="BK883" s="53" t="e">
        <f>SUMIFS('[20]WorkDone DATA'!$L:$L,'[20]WorkDone DATA'!$N:$N,BOQ!BK$6,'[20]WorkDone DATA'!$G:$G,BOQ!$B883)*$G883</f>
        <v>#VALUE!</v>
      </c>
      <c r="BL883" s="53" t="e">
        <f>SUMIFS('[20]WorkDone DATA'!$L:$L,'[20]WorkDone DATA'!$N:$N,BOQ!BL$6,'[20]WorkDone DATA'!$G:$G,BOQ!$B883)*$G883</f>
        <v>#VALUE!</v>
      </c>
      <c r="BM883" s="53" t="e">
        <f>SUMIFS('[20]WorkDone DATA'!$L:$L,'[20]WorkDone DATA'!$N:$N,BOQ!BM$6,'[20]WorkDone DATA'!$G:$G,BOQ!$B883)*$G883</f>
        <v>#VALUE!</v>
      </c>
      <c r="BN883" s="53" t="e">
        <f>SUMIFS('[20]WorkDone DATA'!$L:$L,'[20]WorkDone DATA'!$N:$N,BOQ!BN$6,'[20]WorkDone DATA'!$G:$G,BOQ!$B883)*$G883</f>
        <v>#VALUE!</v>
      </c>
      <c r="BO883" s="53" t="e">
        <f>SUMIFS('[20]WorkDone DATA'!$L:$L,'[20]WorkDone DATA'!$N:$N,BOQ!BO$6,'[20]WorkDone DATA'!$G:$G,BOQ!$B883)*$G883</f>
        <v>#VALUE!</v>
      </c>
      <c r="BP883" s="53" t="e">
        <f>SUMIFS('[20]WorkDone DATA'!$L:$L,'[20]WorkDone DATA'!$N:$N,BOQ!BP$6,'[20]WorkDone DATA'!$G:$G,BOQ!$B883)*$G883</f>
        <v>#VALUE!</v>
      </c>
      <c r="BQ883" s="53" t="e">
        <f>SUMIFS('[20]WorkDone DATA'!$L:$L,'[20]WorkDone DATA'!$N:$N,BOQ!BQ$6,'[20]WorkDone DATA'!$G:$G,BOQ!$B883)*$G883</f>
        <v>#VALUE!</v>
      </c>
      <c r="BR883" s="53" t="e">
        <f>SUMIFS('[20]WorkDone DATA'!$L:$L,'[20]WorkDone DATA'!$N:$N,BOQ!BR$6,'[20]WorkDone DATA'!$G:$G,BOQ!$B883)*$G883</f>
        <v>#VALUE!</v>
      </c>
      <c r="BS883" s="53" t="e">
        <f>SUMIFS('[20]WorkDone DATA'!$L:$L,'[20]WorkDone DATA'!$N:$N,BOQ!BS$6,'[20]WorkDone DATA'!$G:$G,BOQ!$B883)*$G883</f>
        <v>#VALUE!</v>
      </c>
      <c r="BT883" s="53" t="e">
        <f>SUMIFS('[20]WorkDone DATA'!$L:$L,'[20]WorkDone DATA'!$N:$N,BOQ!BT$6,'[20]WorkDone DATA'!$G:$G,BOQ!$B883)*$G883</f>
        <v>#VALUE!</v>
      </c>
      <c r="BU883" s="53" t="e">
        <f>SUMIFS('[20]WorkDone DATA'!$L:$L,'[20]WorkDone DATA'!$N:$N,BOQ!BU$6,'[20]WorkDone DATA'!$G:$G,BOQ!$B883)*$G883</f>
        <v>#VALUE!</v>
      </c>
      <c r="BV883" s="53" t="e">
        <f>SUMIFS('[20]WorkDone DATA'!$L:$L,'[20]WorkDone DATA'!$N:$N,BOQ!BV$6,'[20]WorkDone DATA'!$G:$G,BOQ!$B883)*$G883</f>
        <v>#VALUE!</v>
      </c>
      <c r="BW883" s="53" t="e">
        <f>SUMIFS('[20]WorkDone DATA'!$L:$L,'[20]WorkDone DATA'!$N:$N,BOQ!BW$6,'[20]WorkDone DATA'!$G:$G,BOQ!$B883)*$G883</f>
        <v>#VALUE!</v>
      </c>
      <c r="BX883" s="53" t="e">
        <f>SUMIFS('[20]WorkDone DATA'!$L:$L,'[20]WorkDone DATA'!$N:$N,BOQ!BX$6,'[20]WorkDone DATA'!$G:$G,BOQ!$B883)*$G883</f>
        <v>#VALUE!</v>
      </c>
    </row>
    <row r="884" spans="1:76" ht="15.6" x14ac:dyDescent="0.35">
      <c r="A884" s="1"/>
      <c r="B884" s="42"/>
      <c r="C884" s="64" t="s">
        <v>237</v>
      </c>
      <c r="D884" s="58"/>
      <c r="E884" s="77"/>
      <c r="F884" s="45"/>
      <c r="G884" s="52"/>
      <c r="H884" s="53">
        <f t="shared" si="118"/>
        <v>0</v>
      </c>
      <c r="K884" s="214"/>
      <c r="L884" s="220" t="e">
        <f t="shared" si="119"/>
        <v>#VALUE!</v>
      </c>
      <c r="M884" s="221" t="e">
        <f t="shared" si="120"/>
        <v>#VALUE!</v>
      </c>
      <c r="N884" s="219"/>
      <c r="O884" s="214">
        <f t="shared" si="121"/>
        <v>0</v>
      </c>
      <c r="P884" s="215" t="e">
        <f t="shared" si="122"/>
        <v>#VALUE!</v>
      </c>
      <c r="R884" s="217" t="e">
        <f>SUMIFS('[20]WorkDone DATA'!$L:$L,'[20]WorkDone DATA'!$N:$N,BOQ!S$6,'[20]WorkDone DATA'!$G:$G,BOQ!$B884)</f>
        <v>#VALUE!</v>
      </c>
      <c r="S884" s="53" t="e">
        <f t="shared" si="123"/>
        <v>#VALUE!</v>
      </c>
      <c r="T884" s="217" t="e">
        <f>SUMIFS('[20]WorkDone DATA'!$L:$L,'[20]WorkDone DATA'!$N:$N,BOQ!U$6,'[20]WorkDone DATA'!$G:$G,BOQ!$B884)</f>
        <v>#VALUE!</v>
      </c>
      <c r="U884" s="53" t="e">
        <f t="shared" si="124"/>
        <v>#VALUE!</v>
      </c>
      <c r="V884" s="217"/>
      <c r="W884" s="53" t="e">
        <f>SUMIFS('[20]WorkDone DATA'!$L:$L,'[20]WorkDone DATA'!$N:$N,BOQ!W$6,'[20]WorkDone DATA'!$G:$G,BOQ!$B884)*$G884</f>
        <v>#VALUE!</v>
      </c>
      <c r="X884" s="217"/>
      <c r="Y884" s="53" t="e">
        <f>SUMIFS('[20]WorkDone DATA'!$L:$L,'[20]WorkDone DATA'!$N:$N,BOQ!Y$6,'[20]WorkDone DATA'!$G:$G,BOQ!$B884)*$G884</f>
        <v>#VALUE!</v>
      </c>
      <c r="Z884" s="217"/>
      <c r="AA884" s="53" t="e">
        <f>SUMIFS('[20]WorkDone DATA'!$L:$L,'[20]WorkDone DATA'!$N:$N,BOQ!AA$6,'[20]WorkDone DATA'!$G:$G,BOQ!$B884)*$G884</f>
        <v>#VALUE!</v>
      </c>
      <c r="AB884" s="53" t="e">
        <f>SUMIFS('[20]WorkDone DATA'!$L:$L,'[20]WorkDone DATA'!$N:$N,BOQ!AB$6,'[20]WorkDone DATA'!$G:$G,BOQ!$B884)*$G884</f>
        <v>#VALUE!</v>
      </c>
      <c r="AC884" s="53" t="e">
        <f>SUMIFS('[20]WorkDone DATA'!$L:$L,'[20]WorkDone DATA'!$N:$N,BOQ!AC$6,'[20]WorkDone DATA'!$G:$G,BOQ!$B884)*$G884</f>
        <v>#VALUE!</v>
      </c>
      <c r="AD884" s="53" t="e">
        <f>SUMIFS('[20]WorkDone DATA'!$L:$L,'[20]WorkDone DATA'!$N:$N,BOQ!AD$6,'[20]WorkDone DATA'!$G:$G,BOQ!$B884)*$G884</f>
        <v>#VALUE!</v>
      </c>
      <c r="AE884" s="53" t="e">
        <f>SUMIFS('[20]WorkDone DATA'!$L:$L,'[20]WorkDone DATA'!$N:$N,BOQ!AE$6,'[20]WorkDone DATA'!$G:$G,BOQ!$B884)*$G884</f>
        <v>#VALUE!</v>
      </c>
      <c r="AF884" s="53" t="e">
        <f>SUMIFS('[20]WorkDone DATA'!$L:$L,'[20]WorkDone DATA'!$N:$N,BOQ!AF$6,'[20]WorkDone DATA'!$G:$G,BOQ!$B884)*$G884</f>
        <v>#VALUE!</v>
      </c>
      <c r="AG884" s="53" t="e">
        <f>SUMIFS('[20]WorkDone DATA'!$L:$L,'[20]WorkDone DATA'!$N:$N,BOQ!AG$6,'[20]WorkDone DATA'!$G:$G,BOQ!$B884)*$G884</f>
        <v>#VALUE!</v>
      </c>
      <c r="AH884" s="53" t="e">
        <f>SUMIFS('[20]WorkDone DATA'!$L:$L,'[20]WorkDone DATA'!$N:$N,BOQ!AH$6,'[20]WorkDone DATA'!$G:$G,BOQ!$B884)*$G884</f>
        <v>#VALUE!</v>
      </c>
      <c r="AI884" s="53" t="e">
        <f>SUMIFS('[20]WorkDone DATA'!$L:$L,'[20]WorkDone DATA'!$N:$N,BOQ!AI$6,'[20]WorkDone DATA'!$G:$G,BOQ!$B884)*$G884</f>
        <v>#VALUE!</v>
      </c>
      <c r="AJ884" s="53" t="e">
        <f>SUMIFS('[20]WorkDone DATA'!$L:$L,'[20]WorkDone DATA'!$N:$N,BOQ!AJ$6,'[20]WorkDone DATA'!$G:$G,BOQ!$B884)*$G884</f>
        <v>#VALUE!</v>
      </c>
      <c r="AK884" s="53" t="e">
        <f>SUMIFS('[20]WorkDone DATA'!$L:$L,'[20]WorkDone DATA'!$N:$N,BOQ!AK$6,'[20]WorkDone DATA'!$G:$G,BOQ!$B884)*$G884</f>
        <v>#VALUE!</v>
      </c>
      <c r="AL884" s="53" t="e">
        <f>SUMIFS('[20]WorkDone DATA'!$L:$L,'[20]WorkDone DATA'!$N:$N,BOQ!AL$6,'[20]WorkDone DATA'!$G:$G,BOQ!$B884)*$G884</f>
        <v>#VALUE!</v>
      </c>
      <c r="AM884" s="53" t="e">
        <f>SUMIFS('[20]WorkDone DATA'!$L:$L,'[20]WorkDone DATA'!$N:$N,BOQ!AM$6,'[20]WorkDone DATA'!$G:$G,BOQ!$B884)*$G884</f>
        <v>#VALUE!</v>
      </c>
      <c r="AN884" s="53" t="e">
        <f>SUMIFS('[20]WorkDone DATA'!$L:$L,'[20]WorkDone DATA'!$N:$N,BOQ!AN$6,'[20]WorkDone DATA'!$G:$G,BOQ!$B884)*$G884</f>
        <v>#VALUE!</v>
      </c>
      <c r="AO884" s="53" t="e">
        <f>SUMIFS('[20]WorkDone DATA'!$L:$L,'[20]WorkDone DATA'!$N:$N,BOQ!AO$6,'[20]WorkDone DATA'!$G:$G,BOQ!$B884)*$G884</f>
        <v>#VALUE!</v>
      </c>
      <c r="AP884" s="53" t="e">
        <f>SUMIFS('[20]WorkDone DATA'!$L:$L,'[20]WorkDone DATA'!$N:$N,BOQ!AP$6,'[20]WorkDone DATA'!$G:$G,BOQ!$B884)*$G884</f>
        <v>#VALUE!</v>
      </c>
      <c r="AQ884" s="53" t="e">
        <f>SUMIFS('[20]WorkDone DATA'!$L:$L,'[20]WorkDone DATA'!$N:$N,BOQ!AQ$6,'[20]WorkDone DATA'!$G:$G,BOQ!$B884)*$G884</f>
        <v>#VALUE!</v>
      </c>
      <c r="AR884" s="53" t="e">
        <f>SUMIFS('[20]WorkDone DATA'!$L:$L,'[20]WorkDone DATA'!$N:$N,BOQ!AR$6,'[20]WorkDone DATA'!$G:$G,BOQ!$B884)*$G884</f>
        <v>#VALUE!</v>
      </c>
      <c r="AS884" s="53" t="e">
        <f>SUMIFS('[20]WorkDone DATA'!$L:$L,'[20]WorkDone DATA'!$N:$N,BOQ!AS$6,'[20]WorkDone DATA'!$G:$G,BOQ!$B884)*$G884</f>
        <v>#VALUE!</v>
      </c>
      <c r="AT884" s="53" t="e">
        <f>SUMIFS('[20]WorkDone DATA'!$L:$L,'[20]WorkDone DATA'!$N:$N,BOQ!AT$6,'[20]WorkDone DATA'!$G:$G,BOQ!$B884)*$G884</f>
        <v>#VALUE!</v>
      </c>
      <c r="AU884" s="53" t="e">
        <f>SUMIFS('[20]WorkDone DATA'!$L:$L,'[20]WorkDone DATA'!$N:$N,BOQ!AU$6,'[20]WorkDone DATA'!$G:$G,BOQ!$B884)*$G884</f>
        <v>#VALUE!</v>
      </c>
      <c r="AV884" s="53" t="e">
        <f>SUMIFS('[20]WorkDone DATA'!$L:$L,'[20]WorkDone DATA'!$N:$N,BOQ!AV$6,'[20]WorkDone DATA'!$G:$G,BOQ!$B884)*$G884</f>
        <v>#VALUE!</v>
      </c>
      <c r="AW884" s="53" t="e">
        <f>SUMIFS('[20]WorkDone DATA'!$L:$L,'[20]WorkDone DATA'!$N:$N,BOQ!AW$6,'[20]WorkDone DATA'!$G:$G,BOQ!$B884)*$G884</f>
        <v>#VALUE!</v>
      </c>
      <c r="AX884" s="53" t="e">
        <f>SUMIFS('[20]WorkDone DATA'!$L:$L,'[20]WorkDone DATA'!$N:$N,BOQ!AX$6,'[20]WorkDone DATA'!$G:$G,BOQ!$B884)*$G884</f>
        <v>#VALUE!</v>
      </c>
      <c r="AY884" s="53" t="e">
        <f>SUMIFS('[20]WorkDone DATA'!$L:$L,'[20]WorkDone DATA'!$N:$N,BOQ!AY$6,'[20]WorkDone DATA'!$G:$G,BOQ!$B884)*$G884</f>
        <v>#VALUE!</v>
      </c>
      <c r="AZ884" s="53" t="e">
        <f>SUMIFS('[20]WorkDone DATA'!$L:$L,'[20]WorkDone DATA'!$N:$N,BOQ!AZ$6,'[20]WorkDone DATA'!$G:$G,BOQ!$B884)*$G884</f>
        <v>#VALUE!</v>
      </c>
      <c r="BA884" s="53" t="e">
        <f>SUMIFS('[20]WorkDone DATA'!$L:$L,'[20]WorkDone DATA'!$N:$N,BOQ!BA$6,'[20]WorkDone DATA'!$G:$G,BOQ!$B884)*$G884</f>
        <v>#VALUE!</v>
      </c>
      <c r="BB884" s="53" t="e">
        <f>SUMIFS('[20]WorkDone DATA'!$L:$L,'[20]WorkDone DATA'!$N:$N,BOQ!BB$6,'[20]WorkDone DATA'!$G:$G,BOQ!$B884)*$G884</f>
        <v>#VALUE!</v>
      </c>
      <c r="BC884" s="53" t="e">
        <f>SUMIFS('[20]WorkDone DATA'!$L:$L,'[20]WorkDone DATA'!$N:$N,BOQ!BC$6,'[20]WorkDone DATA'!$G:$G,BOQ!$B884)*$G884</f>
        <v>#VALUE!</v>
      </c>
      <c r="BD884" s="53" t="e">
        <f>SUMIFS('[20]WorkDone DATA'!$L:$L,'[20]WorkDone DATA'!$N:$N,BOQ!BD$6,'[20]WorkDone DATA'!$G:$G,BOQ!$B884)*$G884</f>
        <v>#VALUE!</v>
      </c>
      <c r="BE884" s="53" t="e">
        <f>SUMIFS('[20]WorkDone DATA'!$L:$L,'[20]WorkDone DATA'!$N:$N,BOQ!BE$6,'[20]WorkDone DATA'!$G:$G,BOQ!$B884)*$G884</f>
        <v>#VALUE!</v>
      </c>
      <c r="BF884" s="53" t="e">
        <f>SUMIFS('[20]WorkDone DATA'!$L:$L,'[20]WorkDone DATA'!$N:$N,BOQ!BF$6,'[20]WorkDone DATA'!$G:$G,BOQ!$B884)*$G884</f>
        <v>#VALUE!</v>
      </c>
      <c r="BG884" s="53" t="e">
        <f>SUMIFS('[20]WorkDone DATA'!$L:$L,'[20]WorkDone DATA'!$N:$N,BOQ!BG$6,'[20]WorkDone DATA'!$G:$G,BOQ!$B884)*$G884</f>
        <v>#VALUE!</v>
      </c>
      <c r="BH884" s="53" t="e">
        <f>SUMIFS('[20]WorkDone DATA'!$L:$L,'[20]WorkDone DATA'!$N:$N,BOQ!BH$6,'[20]WorkDone DATA'!$G:$G,BOQ!$B884)*$G884</f>
        <v>#VALUE!</v>
      </c>
      <c r="BI884" s="53" t="e">
        <f>SUMIFS('[20]WorkDone DATA'!$L:$L,'[20]WorkDone DATA'!$N:$N,BOQ!BI$6,'[20]WorkDone DATA'!$G:$G,BOQ!$B884)*$G884</f>
        <v>#VALUE!</v>
      </c>
      <c r="BJ884" s="53" t="e">
        <f>SUMIFS('[20]WorkDone DATA'!$L:$L,'[20]WorkDone DATA'!$N:$N,BOQ!BJ$6,'[20]WorkDone DATA'!$G:$G,BOQ!$B884)*$G884</f>
        <v>#VALUE!</v>
      </c>
      <c r="BK884" s="53" t="e">
        <f>SUMIFS('[20]WorkDone DATA'!$L:$L,'[20]WorkDone DATA'!$N:$N,BOQ!BK$6,'[20]WorkDone DATA'!$G:$G,BOQ!$B884)*$G884</f>
        <v>#VALUE!</v>
      </c>
      <c r="BL884" s="53" t="e">
        <f>SUMIFS('[20]WorkDone DATA'!$L:$L,'[20]WorkDone DATA'!$N:$N,BOQ!BL$6,'[20]WorkDone DATA'!$G:$G,BOQ!$B884)*$G884</f>
        <v>#VALUE!</v>
      </c>
      <c r="BM884" s="53" t="e">
        <f>SUMIFS('[20]WorkDone DATA'!$L:$L,'[20]WorkDone DATA'!$N:$N,BOQ!BM$6,'[20]WorkDone DATA'!$G:$G,BOQ!$B884)*$G884</f>
        <v>#VALUE!</v>
      </c>
      <c r="BN884" s="53" t="e">
        <f>SUMIFS('[20]WorkDone DATA'!$L:$L,'[20]WorkDone DATA'!$N:$N,BOQ!BN$6,'[20]WorkDone DATA'!$G:$G,BOQ!$B884)*$G884</f>
        <v>#VALUE!</v>
      </c>
      <c r="BO884" s="53" t="e">
        <f>SUMIFS('[20]WorkDone DATA'!$L:$L,'[20]WorkDone DATA'!$N:$N,BOQ!BO$6,'[20]WorkDone DATA'!$G:$G,BOQ!$B884)*$G884</f>
        <v>#VALUE!</v>
      </c>
      <c r="BP884" s="53" t="e">
        <f>SUMIFS('[20]WorkDone DATA'!$L:$L,'[20]WorkDone DATA'!$N:$N,BOQ!BP$6,'[20]WorkDone DATA'!$G:$G,BOQ!$B884)*$G884</f>
        <v>#VALUE!</v>
      </c>
      <c r="BQ884" s="53" t="e">
        <f>SUMIFS('[20]WorkDone DATA'!$L:$L,'[20]WorkDone DATA'!$N:$N,BOQ!BQ$6,'[20]WorkDone DATA'!$G:$G,BOQ!$B884)*$G884</f>
        <v>#VALUE!</v>
      </c>
      <c r="BR884" s="53" t="e">
        <f>SUMIFS('[20]WorkDone DATA'!$L:$L,'[20]WorkDone DATA'!$N:$N,BOQ!BR$6,'[20]WorkDone DATA'!$G:$G,BOQ!$B884)*$G884</f>
        <v>#VALUE!</v>
      </c>
      <c r="BS884" s="53" t="e">
        <f>SUMIFS('[20]WorkDone DATA'!$L:$L,'[20]WorkDone DATA'!$N:$N,BOQ!BS$6,'[20]WorkDone DATA'!$G:$G,BOQ!$B884)*$G884</f>
        <v>#VALUE!</v>
      </c>
      <c r="BT884" s="53" t="e">
        <f>SUMIFS('[20]WorkDone DATA'!$L:$L,'[20]WorkDone DATA'!$N:$N,BOQ!BT$6,'[20]WorkDone DATA'!$G:$G,BOQ!$B884)*$G884</f>
        <v>#VALUE!</v>
      </c>
      <c r="BU884" s="53" t="e">
        <f>SUMIFS('[20]WorkDone DATA'!$L:$L,'[20]WorkDone DATA'!$N:$N,BOQ!BU$6,'[20]WorkDone DATA'!$G:$G,BOQ!$B884)*$G884</f>
        <v>#VALUE!</v>
      </c>
      <c r="BV884" s="53" t="e">
        <f>SUMIFS('[20]WorkDone DATA'!$L:$L,'[20]WorkDone DATA'!$N:$N,BOQ!BV$6,'[20]WorkDone DATA'!$G:$G,BOQ!$B884)*$G884</f>
        <v>#VALUE!</v>
      </c>
      <c r="BW884" s="53" t="e">
        <f>SUMIFS('[20]WorkDone DATA'!$L:$L,'[20]WorkDone DATA'!$N:$N,BOQ!BW$6,'[20]WorkDone DATA'!$G:$G,BOQ!$B884)*$G884</f>
        <v>#VALUE!</v>
      </c>
      <c r="BX884" s="53" t="e">
        <f>SUMIFS('[20]WorkDone DATA'!$L:$L,'[20]WorkDone DATA'!$N:$N,BOQ!BX$6,'[20]WorkDone DATA'!$G:$G,BOQ!$B884)*$G884</f>
        <v>#VALUE!</v>
      </c>
    </row>
    <row r="885" spans="1:76" ht="15.6" x14ac:dyDescent="0.35">
      <c r="A885" s="1" t="str">
        <f>C884</f>
        <v>BTU</v>
      </c>
      <c r="B885" s="42">
        <v>2.4740000000000002</v>
      </c>
      <c r="C885" s="65" t="s">
        <v>236</v>
      </c>
      <c r="D885" s="58" t="s">
        <v>221</v>
      </c>
      <c r="E885" s="77" t="s">
        <v>97</v>
      </c>
      <c r="F885" s="45">
        <v>2</v>
      </c>
      <c r="G885" s="52">
        <v>13385.67</v>
      </c>
      <c r="H885" s="53">
        <f t="shared" si="118"/>
        <v>26771.34</v>
      </c>
      <c r="K885" s="214" t="e">
        <f t="shared" si="125"/>
        <v>#VALUE!</v>
      </c>
      <c r="L885" s="220" t="e">
        <f t="shared" si="119"/>
        <v>#VALUE!</v>
      </c>
      <c r="M885" s="221" t="e">
        <f t="shared" si="120"/>
        <v>#VALUE!</v>
      </c>
      <c r="N885" s="219"/>
      <c r="O885" s="214" t="e">
        <f t="shared" si="121"/>
        <v>#VALUE!</v>
      </c>
      <c r="P885" s="215" t="e">
        <f t="shared" si="122"/>
        <v>#VALUE!</v>
      </c>
      <c r="R885" s="217" t="e">
        <f>SUMIFS('[20]WorkDone DATA'!$L:$L,'[20]WorkDone DATA'!$N:$N,BOQ!S$6,'[20]WorkDone DATA'!$G:$G,BOQ!$B885)</f>
        <v>#VALUE!</v>
      </c>
      <c r="S885" s="53" t="e">
        <f t="shared" si="123"/>
        <v>#VALUE!</v>
      </c>
      <c r="T885" s="217" t="e">
        <f>SUMIFS('[20]WorkDone DATA'!$L:$L,'[20]WorkDone DATA'!$N:$N,BOQ!U$6,'[20]WorkDone DATA'!$G:$G,BOQ!$B885)</f>
        <v>#VALUE!</v>
      </c>
      <c r="U885" s="53" t="e">
        <f t="shared" si="124"/>
        <v>#VALUE!</v>
      </c>
      <c r="V885" s="217"/>
      <c r="W885" s="53" t="e">
        <f>SUMIFS('[20]WorkDone DATA'!$L:$L,'[20]WorkDone DATA'!$N:$N,BOQ!W$6,'[20]WorkDone DATA'!$G:$G,BOQ!$B885)*$G885</f>
        <v>#VALUE!</v>
      </c>
      <c r="X885" s="217"/>
      <c r="Y885" s="53" t="e">
        <f>SUMIFS('[20]WorkDone DATA'!$L:$L,'[20]WorkDone DATA'!$N:$N,BOQ!Y$6,'[20]WorkDone DATA'!$G:$G,BOQ!$B885)*$G885</f>
        <v>#VALUE!</v>
      </c>
      <c r="Z885" s="217"/>
      <c r="AA885" s="53" t="e">
        <f>SUMIFS('[20]WorkDone DATA'!$L:$L,'[20]WorkDone DATA'!$N:$N,BOQ!AA$6,'[20]WorkDone DATA'!$G:$G,BOQ!$B885)*$G885</f>
        <v>#VALUE!</v>
      </c>
      <c r="AB885" s="53" t="e">
        <f>SUMIFS('[20]WorkDone DATA'!$L:$L,'[20]WorkDone DATA'!$N:$N,BOQ!AB$6,'[20]WorkDone DATA'!$G:$G,BOQ!$B885)*$G885</f>
        <v>#VALUE!</v>
      </c>
      <c r="AC885" s="53" t="e">
        <f>SUMIFS('[20]WorkDone DATA'!$L:$L,'[20]WorkDone DATA'!$N:$N,BOQ!AC$6,'[20]WorkDone DATA'!$G:$G,BOQ!$B885)*$G885</f>
        <v>#VALUE!</v>
      </c>
      <c r="AD885" s="53" t="e">
        <f>SUMIFS('[20]WorkDone DATA'!$L:$L,'[20]WorkDone DATA'!$N:$N,BOQ!AD$6,'[20]WorkDone DATA'!$G:$G,BOQ!$B885)*$G885</f>
        <v>#VALUE!</v>
      </c>
      <c r="AE885" s="53" t="e">
        <f>SUMIFS('[20]WorkDone DATA'!$L:$L,'[20]WorkDone DATA'!$N:$N,BOQ!AE$6,'[20]WorkDone DATA'!$G:$G,BOQ!$B885)*$G885</f>
        <v>#VALUE!</v>
      </c>
      <c r="AF885" s="53" t="e">
        <f>SUMIFS('[20]WorkDone DATA'!$L:$L,'[20]WorkDone DATA'!$N:$N,BOQ!AF$6,'[20]WorkDone DATA'!$G:$G,BOQ!$B885)*$G885</f>
        <v>#VALUE!</v>
      </c>
      <c r="AG885" s="53" t="e">
        <f>SUMIFS('[20]WorkDone DATA'!$L:$L,'[20]WorkDone DATA'!$N:$N,BOQ!AG$6,'[20]WorkDone DATA'!$G:$G,BOQ!$B885)*$G885</f>
        <v>#VALUE!</v>
      </c>
      <c r="AH885" s="53" t="e">
        <f>SUMIFS('[20]WorkDone DATA'!$L:$L,'[20]WorkDone DATA'!$N:$N,BOQ!AH$6,'[20]WorkDone DATA'!$G:$G,BOQ!$B885)*$G885</f>
        <v>#VALUE!</v>
      </c>
      <c r="AI885" s="53" t="e">
        <f>SUMIFS('[20]WorkDone DATA'!$L:$L,'[20]WorkDone DATA'!$N:$N,BOQ!AI$6,'[20]WorkDone DATA'!$G:$G,BOQ!$B885)*$G885</f>
        <v>#VALUE!</v>
      </c>
      <c r="AJ885" s="53" t="e">
        <f>SUMIFS('[20]WorkDone DATA'!$L:$L,'[20]WorkDone DATA'!$N:$N,BOQ!AJ$6,'[20]WorkDone DATA'!$G:$G,BOQ!$B885)*$G885</f>
        <v>#VALUE!</v>
      </c>
      <c r="AK885" s="53" t="e">
        <f>SUMIFS('[20]WorkDone DATA'!$L:$L,'[20]WorkDone DATA'!$N:$N,BOQ!AK$6,'[20]WorkDone DATA'!$G:$G,BOQ!$B885)*$G885</f>
        <v>#VALUE!</v>
      </c>
      <c r="AL885" s="53" t="e">
        <f>SUMIFS('[20]WorkDone DATA'!$L:$L,'[20]WorkDone DATA'!$N:$N,BOQ!AL$6,'[20]WorkDone DATA'!$G:$G,BOQ!$B885)*$G885</f>
        <v>#VALUE!</v>
      </c>
      <c r="AM885" s="53" t="e">
        <f>SUMIFS('[20]WorkDone DATA'!$L:$L,'[20]WorkDone DATA'!$N:$N,BOQ!AM$6,'[20]WorkDone DATA'!$G:$G,BOQ!$B885)*$G885</f>
        <v>#VALUE!</v>
      </c>
      <c r="AN885" s="53" t="e">
        <f>SUMIFS('[20]WorkDone DATA'!$L:$L,'[20]WorkDone DATA'!$N:$N,BOQ!AN$6,'[20]WorkDone DATA'!$G:$G,BOQ!$B885)*$G885</f>
        <v>#VALUE!</v>
      </c>
      <c r="AO885" s="53" t="e">
        <f>SUMIFS('[20]WorkDone DATA'!$L:$L,'[20]WorkDone DATA'!$N:$N,BOQ!AO$6,'[20]WorkDone DATA'!$G:$G,BOQ!$B885)*$G885</f>
        <v>#VALUE!</v>
      </c>
      <c r="AP885" s="53" t="e">
        <f>SUMIFS('[20]WorkDone DATA'!$L:$L,'[20]WorkDone DATA'!$N:$N,BOQ!AP$6,'[20]WorkDone DATA'!$G:$G,BOQ!$B885)*$G885</f>
        <v>#VALUE!</v>
      </c>
      <c r="AQ885" s="53" t="e">
        <f>SUMIFS('[20]WorkDone DATA'!$L:$L,'[20]WorkDone DATA'!$N:$N,BOQ!AQ$6,'[20]WorkDone DATA'!$G:$G,BOQ!$B885)*$G885</f>
        <v>#VALUE!</v>
      </c>
      <c r="AR885" s="53" t="e">
        <f>SUMIFS('[20]WorkDone DATA'!$L:$L,'[20]WorkDone DATA'!$N:$N,BOQ!AR$6,'[20]WorkDone DATA'!$G:$G,BOQ!$B885)*$G885</f>
        <v>#VALUE!</v>
      </c>
      <c r="AS885" s="53" t="e">
        <f>SUMIFS('[20]WorkDone DATA'!$L:$L,'[20]WorkDone DATA'!$N:$N,BOQ!AS$6,'[20]WorkDone DATA'!$G:$G,BOQ!$B885)*$G885</f>
        <v>#VALUE!</v>
      </c>
      <c r="AT885" s="53" t="e">
        <f>SUMIFS('[20]WorkDone DATA'!$L:$L,'[20]WorkDone DATA'!$N:$N,BOQ!AT$6,'[20]WorkDone DATA'!$G:$G,BOQ!$B885)*$G885</f>
        <v>#VALUE!</v>
      </c>
      <c r="AU885" s="53" t="e">
        <f>SUMIFS('[20]WorkDone DATA'!$L:$L,'[20]WorkDone DATA'!$N:$N,BOQ!AU$6,'[20]WorkDone DATA'!$G:$G,BOQ!$B885)*$G885</f>
        <v>#VALUE!</v>
      </c>
      <c r="AV885" s="53" t="e">
        <f>SUMIFS('[20]WorkDone DATA'!$L:$L,'[20]WorkDone DATA'!$N:$N,BOQ!AV$6,'[20]WorkDone DATA'!$G:$G,BOQ!$B885)*$G885</f>
        <v>#VALUE!</v>
      </c>
      <c r="AW885" s="53" t="e">
        <f>SUMIFS('[20]WorkDone DATA'!$L:$L,'[20]WorkDone DATA'!$N:$N,BOQ!AW$6,'[20]WorkDone DATA'!$G:$G,BOQ!$B885)*$G885</f>
        <v>#VALUE!</v>
      </c>
      <c r="AX885" s="53" t="e">
        <f>SUMIFS('[20]WorkDone DATA'!$L:$L,'[20]WorkDone DATA'!$N:$N,BOQ!AX$6,'[20]WorkDone DATA'!$G:$G,BOQ!$B885)*$G885</f>
        <v>#VALUE!</v>
      </c>
      <c r="AY885" s="53" t="e">
        <f>SUMIFS('[20]WorkDone DATA'!$L:$L,'[20]WorkDone DATA'!$N:$N,BOQ!AY$6,'[20]WorkDone DATA'!$G:$G,BOQ!$B885)*$G885</f>
        <v>#VALUE!</v>
      </c>
      <c r="AZ885" s="53" t="e">
        <f>SUMIFS('[20]WorkDone DATA'!$L:$L,'[20]WorkDone DATA'!$N:$N,BOQ!AZ$6,'[20]WorkDone DATA'!$G:$G,BOQ!$B885)*$G885</f>
        <v>#VALUE!</v>
      </c>
      <c r="BA885" s="53" t="e">
        <f>SUMIFS('[20]WorkDone DATA'!$L:$L,'[20]WorkDone DATA'!$N:$N,BOQ!BA$6,'[20]WorkDone DATA'!$G:$G,BOQ!$B885)*$G885</f>
        <v>#VALUE!</v>
      </c>
      <c r="BB885" s="53" t="e">
        <f>SUMIFS('[20]WorkDone DATA'!$L:$L,'[20]WorkDone DATA'!$N:$N,BOQ!BB$6,'[20]WorkDone DATA'!$G:$G,BOQ!$B885)*$G885</f>
        <v>#VALUE!</v>
      </c>
      <c r="BC885" s="53" t="e">
        <f>SUMIFS('[20]WorkDone DATA'!$L:$L,'[20]WorkDone DATA'!$N:$N,BOQ!BC$6,'[20]WorkDone DATA'!$G:$G,BOQ!$B885)*$G885</f>
        <v>#VALUE!</v>
      </c>
      <c r="BD885" s="53" t="e">
        <f>SUMIFS('[20]WorkDone DATA'!$L:$L,'[20]WorkDone DATA'!$N:$N,BOQ!BD$6,'[20]WorkDone DATA'!$G:$G,BOQ!$B885)*$G885</f>
        <v>#VALUE!</v>
      </c>
      <c r="BE885" s="53" t="e">
        <f>SUMIFS('[20]WorkDone DATA'!$L:$L,'[20]WorkDone DATA'!$N:$N,BOQ!BE$6,'[20]WorkDone DATA'!$G:$G,BOQ!$B885)*$G885</f>
        <v>#VALUE!</v>
      </c>
      <c r="BF885" s="53" t="e">
        <f>SUMIFS('[20]WorkDone DATA'!$L:$L,'[20]WorkDone DATA'!$N:$N,BOQ!BF$6,'[20]WorkDone DATA'!$G:$G,BOQ!$B885)*$G885</f>
        <v>#VALUE!</v>
      </c>
      <c r="BG885" s="53" t="e">
        <f>SUMIFS('[20]WorkDone DATA'!$L:$L,'[20]WorkDone DATA'!$N:$N,BOQ!BG$6,'[20]WorkDone DATA'!$G:$G,BOQ!$B885)*$G885</f>
        <v>#VALUE!</v>
      </c>
      <c r="BH885" s="53" t="e">
        <f>SUMIFS('[20]WorkDone DATA'!$L:$L,'[20]WorkDone DATA'!$N:$N,BOQ!BH$6,'[20]WorkDone DATA'!$G:$G,BOQ!$B885)*$G885</f>
        <v>#VALUE!</v>
      </c>
      <c r="BI885" s="53" t="e">
        <f>SUMIFS('[20]WorkDone DATA'!$L:$L,'[20]WorkDone DATA'!$N:$N,BOQ!BI$6,'[20]WorkDone DATA'!$G:$G,BOQ!$B885)*$G885</f>
        <v>#VALUE!</v>
      </c>
      <c r="BJ885" s="53" t="e">
        <f>SUMIFS('[20]WorkDone DATA'!$L:$L,'[20]WorkDone DATA'!$N:$N,BOQ!BJ$6,'[20]WorkDone DATA'!$G:$G,BOQ!$B885)*$G885</f>
        <v>#VALUE!</v>
      </c>
      <c r="BK885" s="53" t="e">
        <f>SUMIFS('[20]WorkDone DATA'!$L:$L,'[20]WorkDone DATA'!$N:$N,BOQ!BK$6,'[20]WorkDone DATA'!$G:$G,BOQ!$B885)*$G885</f>
        <v>#VALUE!</v>
      </c>
      <c r="BL885" s="53" t="e">
        <f>SUMIFS('[20]WorkDone DATA'!$L:$L,'[20]WorkDone DATA'!$N:$N,BOQ!BL$6,'[20]WorkDone DATA'!$G:$G,BOQ!$B885)*$G885</f>
        <v>#VALUE!</v>
      </c>
      <c r="BM885" s="53" t="e">
        <f>SUMIFS('[20]WorkDone DATA'!$L:$L,'[20]WorkDone DATA'!$N:$N,BOQ!BM$6,'[20]WorkDone DATA'!$G:$G,BOQ!$B885)*$G885</f>
        <v>#VALUE!</v>
      </c>
      <c r="BN885" s="53" t="e">
        <f>SUMIFS('[20]WorkDone DATA'!$L:$L,'[20]WorkDone DATA'!$N:$N,BOQ!BN$6,'[20]WorkDone DATA'!$G:$G,BOQ!$B885)*$G885</f>
        <v>#VALUE!</v>
      </c>
      <c r="BO885" s="53" t="e">
        <f>SUMIFS('[20]WorkDone DATA'!$L:$L,'[20]WorkDone DATA'!$N:$N,BOQ!BO$6,'[20]WorkDone DATA'!$G:$G,BOQ!$B885)*$G885</f>
        <v>#VALUE!</v>
      </c>
      <c r="BP885" s="53" t="e">
        <f>SUMIFS('[20]WorkDone DATA'!$L:$L,'[20]WorkDone DATA'!$N:$N,BOQ!BP$6,'[20]WorkDone DATA'!$G:$G,BOQ!$B885)*$G885</f>
        <v>#VALUE!</v>
      </c>
      <c r="BQ885" s="53" t="e">
        <f>SUMIFS('[20]WorkDone DATA'!$L:$L,'[20]WorkDone DATA'!$N:$N,BOQ!BQ$6,'[20]WorkDone DATA'!$G:$G,BOQ!$B885)*$G885</f>
        <v>#VALUE!</v>
      </c>
      <c r="BR885" s="53" t="e">
        <f>SUMIFS('[20]WorkDone DATA'!$L:$L,'[20]WorkDone DATA'!$N:$N,BOQ!BR$6,'[20]WorkDone DATA'!$G:$G,BOQ!$B885)*$G885</f>
        <v>#VALUE!</v>
      </c>
      <c r="BS885" s="53" t="e">
        <f>SUMIFS('[20]WorkDone DATA'!$L:$L,'[20]WorkDone DATA'!$N:$N,BOQ!BS$6,'[20]WorkDone DATA'!$G:$G,BOQ!$B885)*$G885</f>
        <v>#VALUE!</v>
      </c>
      <c r="BT885" s="53" t="e">
        <f>SUMIFS('[20]WorkDone DATA'!$L:$L,'[20]WorkDone DATA'!$N:$N,BOQ!BT$6,'[20]WorkDone DATA'!$G:$G,BOQ!$B885)*$G885</f>
        <v>#VALUE!</v>
      </c>
      <c r="BU885" s="53" t="e">
        <f>SUMIFS('[20]WorkDone DATA'!$L:$L,'[20]WorkDone DATA'!$N:$N,BOQ!BU$6,'[20]WorkDone DATA'!$G:$G,BOQ!$B885)*$G885</f>
        <v>#VALUE!</v>
      </c>
      <c r="BV885" s="53" t="e">
        <f>SUMIFS('[20]WorkDone DATA'!$L:$L,'[20]WorkDone DATA'!$N:$N,BOQ!BV$6,'[20]WorkDone DATA'!$G:$G,BOQ!$B885)*$G885</f>
        <v>#VALUE!</v>
      </c>
      <c r="BW885" s="53" t="e">
        <f>SUMIFS('[20]WorkDone DATA'!$L:$L,'[20]WorkDone DATA'!$N:$N,BOQ!BW$6,'[20]WorkDone DATA'!$G:$G,BOQ!$B885)*$G885</f>
        <v>#VALUE!</v>
      </c>
      <c r="BX885" s="53" t="e">
        <f>SUMIFS('[20]WorkDone DATA'!$L:$L,'[20]WorkDone DATA'!$N:$N,BOQ!BX$6,'[20]WorkDone DATA'!$G:$G,BOQ!$B885)*$G885</f>
        <v>#VALUE!</v>
      </c>
    </row>
    <row r="886" spans="1:76" ht="15.6" x14ac:dyDescent="0.35">
      <c r="A886" s="1"/>
      <c r="B886" s="42"/>
      <c r="C886" s="64" t="s">
        <v>175</v>
      </c>
      <c r="D886" s="58"/>
      <c r="E886" s="77"/>
      <c r="F886" s="45"/>
      <c r="G886" s="52"/>
      <c r="H886" s="53">
        <f t="shared" si="118"/>
        <v>0</v>
      </c>
      <c r="K886" s="214"/>
      <c r="L886" s="220" t="e">
        <f t="shared" si="119"/>
        <v>#VALUE!</v>
      </c>
      <c r="M886" s="221" t="e">
        <f t="shared" si="120"/>
        <v>#VALUE!</v>
      </c>
      <c r="N886" s="219"/>
      <c r="O886" s="214">
        <f t="shared" si="121"/>
        <v>0</v>
      </c>
      <c r="P886" s="215" t="e">
        <f t="shared" si="122"/>
        <v>#VALUE!</v>
      </c>
      <c r="R886" s="217" t="e">
        <f>SUMIFS('[20]WorkDone DATA'!$L:$L,'[20]WorkDone DATA'!$N:$N,BOQ!S$6,'[20]WorkDone DATA'!$G:$G,BOQ!$B886)</f>
        <v>#VALUE!</v>
      </c>
      <c r="S886" s="53" t="e">
        <f t="shared" si="123"/>
        <v>#VALUE!</v>
      </c>
      <c r="T886" s="217" t="e">
        <f>SUMIFS('[20]WorkDone DATA'!$L:$L,'[20]WorkDone DATA'!$N:$N,BOQ!U$6,'[20]WorkDone DATA'!$G:$G,BOQ!$B886)</f>
        <v>#VALUE!</v>
      </c>
      <c r="U886" s="53" t="e">
        <f t="shared" si="124"/>
        <v>#VALUE!</v>
      </c>
      <c r="V886" s="217"/>
      <c r="W886" s="53" t="e">
        <f>SUMIFS('[20]WorkDone DATA'!$L:$L,'[20]WorkDone DATA'!$N:$N,BOQ!W$6,'[20]WorkDone DATA'!$G:$G,BOQ!$B886)*$G886</f>
        <v>#VALUE!</v>
      </c>
      <c r="X886" s="217"/>
      <c r="Y886" s="53" t="e">
        <f>SUMIFS('[20]WorkDone DATA'!$L:$L,'[20]WorkDone DATA'!$N:$N,BOQ!Y$6,'[20]WorkDone DATA'!$G:$G,BOQ!$B886)*$G886</f>
        <v>#VALUE!</v>
      </c>
      <c r="Z886" s="217"/>
      <c r="AA886" s="53" t="e">
        <f>SUMIFS('[20]WorkDone DATA'!$L:$L,'[20]WorkDone DATA'!$N:$N,BOQ!AA$6,'[20]WorkDone DATA'!$G:$G,BOQ!$B886)*$G886</f>
        <v>#VALUE!</v>
      </c>
      <c r="AB886" s="53" t="e">
        <f>SUMIFS('[20]WorkDone DATA'!$L:$L,'[20]WorkDone DATA'!$N:$N,BOQ!AB$6,'[20]WorkDone DATA'!$G:$G,BOQ!$B886)*$G886</f>
        <v>#VALUE!</v>
      </c>
      <c r="AC886" s="53" t="e">
        <f>SUMIFS('[20]WorkDone DATA'!$L:$L,'[20]WorkDone DATA'!$N:$N,BOQ!AC$6,'[20]WorkDone DATA'!$G:$G,BOQ!$B886)*$G886</f>
        <v>#VALUE!</v>
      </c>
      <c r="AD886" s="53" t="e">
        <f>SUMIFS('[20]WorkDone DATA'!$L:$L,'[20]WorkDone DATA'!$N:$N,BOQ!AD$6,'[20]WorkDone DATA'!$G:$G,BOQ!$B886)*$G886</f>
        <v>#VALUE!</v>
      </c>
      <c r="AE886" s="53" t="e">
        <f>SUMIFS('[20]WorkDone DATA'!$L:$L,'[20]WorkDone DATA'!$N:$N,BOQ!AE$6,'[20]WorkDone DATA'!$G:$G,BOQ!$B886)*$G886</f>
        <v>#VALUE!</v>
      </c>
      <c r="AF886" s="53" t="e">
        <f>SUMIFS('[20]WorkDone DATA'!$L:$L,'[20]WorkDone DATA'!$N:$N,BOQ!AF$6,'[20]WorkDone DATA'!$G:$G,BOQ!$B886)*$G886</f>
        <v>#VALUE!</v>
      </c>
      <c r="AG886" s="53" t="e">
        <f>SUMIFS('[20]WorkDone DATA'!$L:$L,'[20]WorkDone DATA'!$N:$N,BOQ!AG$6,'[20]WorkDone DATA'!$G:$G,BOQ!$B886)*$G886</f>
        <v>#VALUE!</v>
      </c>
      <c r="AH886" s="53" t="e">
        <f>SUMIFS('[20]WorkDone DATA'!$L:$L,'[20]WorkDone DATA'!$N:$N,BOQ!AH$6,'[20]WorkDone DATA'!$G:$G,BOQ!$B886)*$G886</f>
        <v>#VALUE!</v>
      </c>
      <c r="AI886" s="53" t="e">
        <f>SUMIFS('[20]WorkDone DATA'!$L:$L,'[20]WorkDone DATA'!$N:$N,BOQ!AI$6,'[20]WorkDone DATA'!$G:$G,BOQ!$B886)*$G886</f>
        <v>#VALUE!</v>
      </c>
      <c r="AJ886" s="53" t="e">
        <f>SUMIFS('[20]WorkDone DATA'!$L:$L,'[20]WorkDone DATA'!$N:$N,BOQ!AJ$6,'[20]WorkDone DATA'!$G:$G,BOQ!$B886)*$G886</f>
        <v>#VALUE!</v>
      </c>
      <c r="AK886" s="53" t="e">
        <f>SUMIFS('[20]WorkDone DATA'!$L:$L,'[20]WorkDone DATA'!$N:$N,BOQ!AK$6,'[20]WorkDone DATA'!$G:$G,BOQ!$B886)*$G886</f>
        <v>#VALUE!</v>
      </c>
      <c r="AL886" s="53" t="e">
        <f>SUMIFS('[20]WorkDone DATA'!$L:$L,'[20]WorkDone DATA'!$N:$N,BOQ!AL$6,'[20]WorkDone DATA'!$G:$G,BOQ!$B886)*$G886</f>
        <v>#VALUE!</v>
      </c>
      <c r="AM886" s="53" t="e">
        <f>SUMIFS('[20]WorkDone DATA'!$L:$L,'[20]WorkDone DATA'!$N:$N,BOQ!AM$6,'[20]WorkDone DATA'!$G:$G,BOQ!$B886)*$G886</f>
        <v>#VALUE!</v>
      </c>
      <c r="AN886" s="53" t="e">
        <f>SUMIFS('[20]WorkDone DATA'!$L:$L,'[20]WorkDone DATA'!$N:$N,BOQ!AN$6,'[20]WorkDone DATA'!$G:$G,BOQ!$B886)*$G886</f>
        <v>#VALUE!</v>
      </c>
      <c r="AO886" s="53" t="e">
        <f>SUMIFS('[20]WorkDone DATA'!$L:$L,'[20]WorkDone DATA'!$N:$N,BOQ!AO$6,'[20]WorkDone DATA'!$G:$G,BOQ!$B886)*$G886</f>
        <v>#VALUE!</v>
      </c>
      <c r="AP886" s="53" t="e">
        <f>SUMIFS('[20]WorkDone DATA'!$L:$L,'[20]WorkDone DATA'!$N:$N,BOQ!AP$6,'[20]WorkDone DATA'!$G:$G,BOQ!$B886)*$G886</f>
        <v>#VALUE!</v>
      </c>
      <c r="AQ886" s="53" t="e">
        <f>SUMIFS('[20]WorkDone DATA'!$L:$L,'[20]WorkDone DATA'!$N:$N,BOQ!AQ$6,'[20]WorkDone DATA'!$G:$G,BOQ!$B886)*$G886</f>
        <v>#VALUE!</v>
      </c>
      <c r="AR886" s="53" t="e">
        <f>SUMIFS('[20]WorkDone DATA'!$L:$L,'[20]WorkDone DATA'!$N:$N,BOQ!AR$6,'[20]WorkDone DATA'!$G:$G,BOQ!$B886)*$G886</f>
        <v>#VALUE!</v>
      </c>
      <c r="AS886" s="53" t="e">
        <f>SUMIFS('[20]WorkDone DATA'!$L:$L,'[20]WorkDone DATA'!$N:$N,BOQ!AS$6,'[20]WorkDone DATA'!$G:$G,BOQ!$B886)*$G886</f>
        <v>#VALUE!</v>
      </c>
      <c r="AT886" s="53" t="e">
        <f>SUMIFS('[20]WorkDone DATA'!$L:$L,'[20]WorkDone DATA'!$N:$N,BOQ!AT$6,'[20]WorkDone DATA'!$G:$G,BOQ!$B886)*$G886</f>
        <v>#VALUE!</v>
      </c>
      <c r="AU886" s="53" t="e">
        <f>SUMIFS('[20]WorkDone DATA'!$L:$L,'[20]WorkDone DATA'!$N:$N,BOQ!AU$6,'[20]WorkDone DATA'!$G:$G,BOQ!$B886)*$G886</f>
        <v>#VALUE!</v>
      </c>
      <c r="AV886" s="53" t="e">
        <f>SUMIFS('[20]WorkDone DATA'!$L:$L,'[20]WorkDone DATA'!$N:$N,BOQ!AV$6,'[20]WorkDone DATA'!$G:$G,BOQ!$B886)*$G886</f>
        <v>#VALUE!</v>
      </c>
      <c r="AW886" s="53" t="e">
        <f>SUMIFS('[20]WorkDone DATA'!$L:$L,'[20]WorkDone DATA'!$N:$N,BOQ!AW$6,'[20]WorkDone DATA'!$G:$G,BOQ!$B886)*$G886</f>
        <v>#VALUE!</v>
      </c>
      <c r="AX886" s="53" t="e">
        <f>SUMIFS('[20]WorkDone DATA'!$L:$L,'[20]WorkDone DATA'!$N:$N,BOQ!AX$6,'[20]WorkDone DATA'!$G:$G,BOQ!$B886)*$G886</f>
        <v>#VALUE!</v>
      </c>
      <c r="AY886" s="53" t="e">
        <f>SUMIFS('[20]WorkDone DATA'!$L:$L,'[20]WorkDone DATA'!$N:$N,BOQ!AY$6,'[20]WorkDone DATA'!$G:$G,BOQ!$B886)*$G886</f>
        <v>#VALUE!</v>
      </c>
      <c r="AZ886" s="53" t="e">
        <f>SUMIFS('[20]WorkDone DATA'!$L:$L,'[20]WorkDone DATA'!$N:$N,BOQ!AZ$6,'[20]WorkDone DATA'!$G:$G,BOQ!$B886)*$G886</f>
        <v>#VALUE!</v>
      </c>
      <c r="BA886" s="53" t="e">
        <f>SUMIFS('[20]WorkDone DATA'!$L:$L,'[20]WorkDone DATA'!$N:$N,BOQ!BA$6,'[20]WorkDone DATA'!$G:$G,BOQ!$B886)*$G886</f>
        <v>#VALUE!</v>
      </c>
      <c r="BB886" s="53" t="e">
        <f>SUMIFS('[20]WorkDone DATA'!$L:$L,'[20]WorkDone DATA'!$N:$N,BOQ!BB$6,'[20]WorkDone DATA'!$G:$G,BOQ!$B886)*$G886</f>
        <v>#VALUE!</v>
      </c>
      <c r="BC886" s="53" t="e">
        <f>SUMIFS('[20]WorkDone DATA'!$L:$L,'[20]WorkDone DATA'!$N:$N,BOQ!BC$6,'[20]WorkDone DATA'!$G:$G,BOQ!$B886)*$G886</f>
        <v>#VALUE!</v>
      </c>
      <c r="BD886" s="53" t="e">
        <f>SUMIFS('[20]WorkDone DATA'!$L:$L,'[20]WorkDone DATA'!$N:$N,BOQ!BD$6,'[20]WorkDone DATA'!$G:$G,BOQ!$B886)*$G886</f>
        <v>#VALUE!</v>
      </c>
      <c r="BE886" s="53" t="e">
        <f>SUMIFS('[20]WorkDone DATA'!$L:$L,'[20]WorkDone DATA'!$N:$N,BOQ!BE$6,'[20]WorkDone DATA'!$G:$G,BOQ!$B886)*$G886</f>
        <v>#VALUE!</v>
      </c>
      <c r="BF886" s="53" t="e">
        <f>SUMIFS('[20]WorkDone DATA'!$L:$L,'[20]WorkDone DATA'!$N:$N,BOQ!BF$6,'[20]WorkDone DATA'!$G:$G,BOQ!$B886)*$G886</f>
        <v>#VALUE!</v>
      </c>
      <c r="BG886" s="53" t="e">
        <f>SUMIFS('[20]WorkDone DATA'!$L:$L,'[20]WorkDone DATA'!$N:$N,BOQ!BG$6,'[20]WorkDone DATA'!$G:$G,BOQ!$B886)*$G886</f>
        <v>#VALUE!</v>
      </c>
      <c r="BH886" s="53" t="e">
        <f>SUMIFS('[20]WorkDone DATA'!$L:$L,'[20]WorkDone DATA'!$N:$N,BOQ!BH$6,'[20]WorkDone DATA'!$G:$G,BOQ!$B886)*$G886</f>
        <v>#VALUE!</v>
      </c>
      <c r="BI886" s="53" t="e">
        <f>SUMIFS('[20]WorkDone DATA'!$L:$L,'[20]WorkDone DATA'!$N:$N,BOQ!BI$6,'[20]WorkDone DATA'!$G:$G,BOQ!$B886)*$G886</f>
        <v>#VALUE!</v>
      </c>
      <c r="BJ886" s="53" t="e">
        <f>SUMIFS('[20]WorkDone DATA'!$L:$L,'[20]WorkDone DATA'!$N:$N,BOQ!BJ$6,'[20]WorkDone DATA'!$G:$G,BOQ!$B886)*$G886</f>
        <v>#VALUE!</v>
      </c>
      <c r="BK886" s="53" t="e">
        <f>SUMIFS('[20]WorkDone DATA'!$L:$L,'[20]WorkDone DATA'!$N:$N,BOQ!BK$6,'[20]WorkDone DATA'!$G:$G,BOQ!$B886)*$G886</f>
        <v>#VALUE!</v>
      </c>
      <c r="BL886" s="53" t="e">
        <f>SUMIFS('[20]WorkDone DATA'!$L:$L,'[20]WorkDone DATA'!$N:$N,BOQ!BL$6,'[20]WorkDone DATA'!$G:$G,BOQ!$B886)*$G886</f>
        <v>#VALUE!</v>
      </c>
      <c r="BM886" s="53" t="e">
        <f>SUMIFS('[20]WorkDone DATA'!$L:$L,'[20]WorkDone DATA'!$N:$N,BOQ!BM$6,'[20]WorkDone DATA'!$G:$G,BOQ!$B886)*$G886</f>
        <v>#VALUE!</v>
      </c>
      <c r="BN886" s="53" t="e">
        <f>SUMIFS('[20]WorkDone DATA'!$L:$L,'[20]WorkDone DATA'!$N:$N,BOQ!BN$6,'[20]WorkDone DATA'!$G:$G,BOQ!$B886)*$G886</f>
        <v>#VALUE!</v>
      </c>
      <c r="BO886" s="53" t="e">
        <f>SUMIFS('[20]WorkDone DATA'!$L:$L,'[20]WorkDone DATA'!$N:$N,BOQ!BO$6,'[20]WorkDone DATA'!$G:$G,BOQ!$B886)*$G886</f>
        <v>#VALUE!</v>
      </c>
      <c r="BP886" s="53" t="e">
        <f>SUMIFS('[20]WorkDone DATA'!$L:$L,'[20]WorkDone DATA'!$N:$N,BOQ!BP$6,'[20]WorkDone DATA'!$G:$G,BOQ!$B886)*$G886</f>
        <v>#VALUE!</v>
      </c>
      <c r="BQ886" s="53" t="e">
        <f>SUMIFS('[20]WorkDone DATA'!$L:$L,'[20]WorkDone DATA'!$N:$N,BOQ!BQ$6,'[20]WorkDone DATA'!$G:$G,BOQ!$B886)*$G886</f>
        <v>#VALUE!</v>
      </c>
      <c r="BR886" s="53" t="e">
        <f>SUMIFS('[20]WorkDone DATA'!$L:$L,'[20]WorkDone DATA'!$N:$N,BOQ!BR$6,'[20]WorkDone DATA'!$G:$G,BOQ!$B886)*$G886</f>
        <v>#VALUE!</v>
      </c>
      <c r="BS886" s="53" t="e">
        <f>SUMIFS('[20]WorkDone DATA'!$L:$L,'[20]WorkDone DATA'!$N:$N,BOQ!BS$6,'[20]WorkDone DATA'!$G:$G,BOQ!$B886)*$G886</f>
        <v>#VALUE!</v>
      </c>
      <c r="BT886" s="53" t="e">
        <f>SUMIFS('[20]WorkDone DATA'!$L:$L,'[20]WorkDone DATA'!$N:$N,BOQ!BT$6,'[20]WorkDone DATA'!$G:$G,BOQ!$B886)*$G886</f>
        <v>#VALUE!</v>
      </c>
      <c r="BU886" s="53" t="e">
        <f>SUMIFS('[20]WorkDone DATA'!$L:$L,'[20]WorkDone DATA'!$N:$N,BOQ!BU$6,'[20]WorkDone DATA'!$G:$G,BOQ!$B886)*$G886</f>
        <v>#VALUE!</v>
      </c>
      <c r="BV886" s="53" t="e">
        <f>SUMIFS('[20]WorkDone DATA'!$L:$L,'[20]WorkDone DATA'!$N:$N,BOQ!BV$6,'[20]WorkDone DATA'!$G:$G,BOQ!$B886)*$G886</f>
        <v>#VALUE!</v>
      </c>
      <c r="BW886" s="53" t="e">
        <f>SUMIFS('[20]WorkDone DATA'!$L:$L,'[20]WorkDone DATA'!$N:$N,BOQ!BW$6,'[20]WorkDone DATA'!$G:$G,BOQ!$B886)*$G886</f>
        <v>#VALUE!</v>
      </c>
      <c r="BX886" s="53" t="e">
        <f>SUMIFS('[20]WorkDone DATA'!$L:$L,'[20]WorkDone DATA'!$N:$N,BOQ!BX$6,'[20]WorkDone DATA'!$G:$G,BOQ!$B886)*$G886</f>
        <v>#VALUE!</v>
      </c>
    </row>
    <row r="887" spans="1:76" ht="15.6" x14ac:dyDescent="0.35">
      <c r="A887" s="1"/>
      <c r="B887" s="42"/>
      <c r="C887" s="64" t="s">
        <v>176</v>
      </c>
      <c r="D887" s="58"/>
      <c r="E887" s="77"/>
      <c r="F887" s="45"/>
      <c r="G887" s="52"/>
      <c r="H887" s="53">
        <f t="shared" si="118"/>
        <v>0</v>
      </c>
      <c r="K887" s="214"/>
      <c r="L887" s="220" t="e">
        <f t="shared" si="119"/>
        <v>#VALUE!</v>
      </c>
      <c r="M887" s="221" t="e">
        <f t="shared" si="120"/>
        <v>#VALUE!</v>
      </c>
      <c r="N887" s="219"/>
      <c r="O887" s="214">
        <f t="shared" si="121"/>
        <v>0</v>
      </c>
      <c r="P887" s="215" t="e">
        <f t="shared" si="122"/>
        <v>#VALUE!</v>
      </c>
      <c r="R887" s="217" t="e">
        <f>SUMIFS('[20]WorkDone DATA'!$L:$L,'[20]WorkDone DATA'!$N:$N,BOQ!S$6,'[20]WorkDone DATA'!$G:$G,BOQ!$B887)</f>
        <v>#VALUE!</v>
      </c>
      <c r="S887" s="53" t="e">
        <f t="shared" si="123"/>
        <v>#VALUE!</v>
      </c>
      <c r="T887" s="217" t="e">
        <f>SUMIFS('[20]WorkDone DATA'!$L:$L,'[20]WorkDone DATA'!$N:$N,BOQ!U$6,'[20]WorkDone DATA'!$G:$G,BOQ!$B887)</f>
        <v>#VALUE!</v>
      </c>
      <c r="U887" s="53" t="e">
        <f t="shared" si="124"/>
        <v>#VALUE!</v>
      </c>
      <c r="V887" s="217"/>
      <c r="W887" s="53" t="e">
        <f>SUMIFS('[20]WorkDone DATA'!$L:$L,'[20]WorkDone DATA'!$N:$N,BOQ!W$6,'[20]WorkDone DATA'!$G:$G,BOQ!$B887)*$G887</f>
        <v>#VALUE!</v>
      </c>
      <c r="X887" s="217"/>
      <c r="Y887" s="53" t="e">
        <f>SUMIFS('[20]WorkDone DATA'!$L:$L,'[20]WorkDone DATA'!$N:$N,BOQ!Y$6,'[20]WorkDone DATA'!$G:$G,BOQ!$B887)*$G887</f>
        <v>#VALUE!</v>
      </c>
      <c r="Z887" s="217"/>
      <c r="AA887" s="53" t="e">
        <f>SUMIFS('[20]WorkDone DATA'!$L:$L,'[20]WorkDone DATA'!$N:$N,BOQ!AA$6,'[20]WorkDone DATA'!$G:$G,BOQ!$B887)*$G887</f>
        <v>#VALUE!</v>
      </c>
      <c r="AB887" s="53" t="e">
        <f>SUMIFS('[20]WorkDone DATA'!$L:$L,'[20]WorkDone DATA'!$N:$N,BOQ!AB$6,'[20]WorkDone DATA'!$G:$G,BOQ!$B887)*$G887</f>
        <v>#VALUE!</v>
      </c>
      <c r="AC887" s="53" t="e">
        <f>SUMIFS('[20]WorkDone DATA'!$L:$L,'[20]WorkDone DATA'!$N:$N,BOQ!AC$6,'[20]WorkDone DATA'!$G:$G,BOQ!$B887)*$G887</f>
        <v>#VALUE!</v>
      </c>
      <c r="AD887" s="53" t="e">
        <f>SUMIFS('[20]WorkDone DATA'!$L:$L,'[20]WorkDone DATA'!$N:$N,BOQ!AD$6,'[20]WorkDone DATA'!$G:$G,BOQ!$B887)*$G887</f>
        <v>#VALUE!</v>
      </c>
      <c r="AE887" s="53" t="e">
        <f>SUMIFS('[20]WorkDone DATA'!$L:$L,'[20]WorkDone DATA'!$N:$N,BOQ!AE$6,'[20]WorkDone DATA'!$G:$G,BOQ!$B887)*$G887</f>
        <v>#VALUE!</v>
      </c>
      <c r="AF887" s="53" t="e">
        <f>SUMIFS('[20]WorkDone DATA'!$L:$L,'[20]WorkDone DATA'!$N:$N,BOQ!AF$6,'[20]WorkDone DATA'!$G:$G,BOQ!$B887)*$G887</f>
        <v>#VALUE!</v>
      </c>
      <c r="AG887" s="53" t="e">
        <f>SUMIFS('[20]WorkDone DATA'!$L:$L,'[20]WorkDone DATA'!$N:$N,BOQ!AG$6,'[20]WorkDone DATA'!$G:$G,BOQ!$B887)*$G887</f>
        <v>#VALUE!</v>
      </c>
      <c r="AH887" s="53" t="e">
        <f>SUMIFS('[20]WorkDone DATA'!$L:$L,'[20]WorkDone DATA'!$N:$N,BOQ!AH$6,'[20]WorkDone DATA'!$G:$G,BOQ!$B887)*$G887</f>
        <v>#VALUE!</v>
      </c>
      <c r="AI887" s="53" t="e">
        <f>SUMIFS('[20]WorkDone DATA'!$L:$L,'[20]WorkDone DATA'!$N:$N,BOQ!AI$6,'[20]WorkDone DATA'!$G:$G,BOQ!$B887)*$G887</f>
        <v>#VALUE!</v>
      </c>
      <c r="AJ887" s="53" t="e">
        <f>SUMIFS('[20]WorkDone DATA'!$L:$L,'[20]WorkDone DATA'!$N:$N,BOQ!AJ$6,'[20]WorkDone DATA'!$G:$G,BOQ!$B887)*$G887</f>
        <v>#VALUE!</v>
      </c>
      <c r="AK887" s="53" t="e">
        <f>SUMIFS('[20]WorkDone DATA'!$L:$L,'[20]WorkDone DATA'!$N:$N,BOQ!AK$6,'[20]WorkDone DATA'!$G:$G,BOQ!$B887)*$G887</f>
        <v>#VALUE!</v>
      </c>
      <c r="AL887" s="53" t="e">
        <f>SUMIFS('[20]WorkDone DATA'!$L:$L,'[20]WorkDone DATA'!$N:$N,BOQ!AL$6,'[20]WorkDone DATA'!$G:$G,BOQ!$B887)*$G887</f>
        <v>#VALUE!</v>
      </c>
      <c r="AM887" s="53" t="e">
        <f>SUMIFS('[20]WorkDone DATA'!$L:$L,'[20]WorkDone DATA'!$N:$N,BOQ!AM$6,'[20]WorkDone DATA'!$G:$G,BOQ!$B887)*$G887</f>
        <v>#VALUE!</v>
      </c>
      <c r="AN887" s="53" t="e">
        <f>SUMIFS('[20]WorkDone DATA'!$L:$L,'[20]WorkDone DATA'!$N:$N,BOQ!AN$6,'[20]WorkDone DATA'!$G:$G,BOQ!$B887)*$G887</f>
        <v>#VALUE!</v>
      </c>
      <c r="AO887" s="53" t="e">
        <f>SUMIFS('[20]WorkDone DATA'!$L:$L,'[20]WorkDone DATA'!$N:$N,BOQ!AO$6,'[20]WorkDone DATA'!$G:$G,BOQ!$B887)*$G887</f>
        <v>#VALUE!</v>
      </c>
      <c r="AP887" s="53" t="e">
        <f>SUMIFS('[20]WorkDone DATA'!$L:$L,'[20]WorkDone DATA'!$N:$N,BOQ!AP$6,'[20]WorkDone DATA'!$G:$G,BOQ!$B887)*$G887</f>
        <v>#VALUE!</v>
      </c>
      <c r="AQ887" s="53" t="e">
        <f>SUMIFS('[20]WorkDone DATA'!$L:$L,'[20]WorkDone DATA'!$N:$N,BOQ!AQ$6,'[20]WorkDone DATA'!$G:$G,BOQ!$B887)*$G887</f>
        <v>#VALUE!</v>
      </c>
      <c r="AR887" s="53" t="e">
        <f>SUMIFS('[20]WorkDone DATA'!$L:$L,'[20]WorkDone DATA'!$N:$N,BOQ!AR$6,'[20]WorkDone DATA'!$G:$G,BOQ!$B887)*$G887</f>
        <v>#VALUE!</v>
      </c>
      <c r="AS887" s="53" t="e">
        <f>SUMIFS('[20]WorkDone DATA'!$L:$L,'[20]WorkDone DATA'!$N:$N,BOQ!AS$6,'[20]WorkDone DATA'!$G:$G,BOQ!$B887)*$G887</f>
        <v>#VALUE!</v>
      </c>
      <c r="AT887" s="53" t="e">
        <f>SUMIFS('[20]WorkDone DATA'!$L:$L,'[20]WorkDone DATA'!$N:$N,BOQ!AT$6,'[20]WorkDone DATA'!$G:$G,BOQ!$B887)*$G887</f>
        <v>#VALUE!</v>
      </c>
      <c r="AU887" s="53" t="e">
        <f>SUMIFS('[20]WorkDone DATA'!$L:$L,'[20]WorkDone DATA'!$N:$N,BOQ!AU$6,'[20]WorkDone DATA'!$G:$G,BOQ!$B887)*$G887</f>
        <v>#VALUE!</v>
      </c>
      <c r="AV887" s="53" t="e">
        <f>SUMIFS('[20]WorkDone DATA'!$L:$L,'[20]WorkDone DATA'!$N:$N,BOQ!AV$6,'[20]WorkDone DATA'!$G:$G,BOQ!$B887)*$G887</f>
        <v>#VALUE!</v>
      </c>
      <c r="AW887" s="53" t="e">
        <f>SUMIFS('[20]WorkDone DATA'!$L:$L,'[20]WorkDone DATA'!$N:$N,BOQ!AW$6,'[20]WorkDone DATA'!$G:$G,BOQ!$B887)*$G887</f>
        <v>#VALUE!</v>
      </c>
      <c r="AX887" s="53" t="e">
        <f>SUMIFS('[20]WorkDone DATA'!$L:$L,'[20]WorkDone DATA'!$N:$N,BOQ!AX$6,'[20]WorkDone DATA'!$G:$G,BOQ!$B887)*$G887</f>
        <v>#VALUE!</v>
      </c>
      <c r="AY887" s="53" t="e">
        <f>SUMIFS('[20]WorkDone DATA'!$L:$L,'[20]WorkDone DATA'!$N:$N,BOQ!AY$6,'[20]WorkDone DATA'!$G:$G,BOQ!$B887)*$G887</f>
        <v>#VALUE!</v>
      </c>
      <c r="AZ887" s="53" t="e">
        <f>SUMIFS('[20]WorkDone DATA'!$L:$L,'[20]WorkDone DATA'!$N:$N,BOQ!AZ$6,'[20]WorkDone DATA'!$G:$G,BOQ!$B887)*$G887</f>
        <v>#VALUE!</v>
      </c>
      <c r="BA887" s="53" t="e">
        <f>SUMIFS('[20]WorkDone DATA'!$L:$L,'[20]WorkDone DATA'!$N:$N,BOQ!BA$6,'[20]WorkDone DATA'!$G:$G,BOQ!$B887)*$G887</f>
        <v>#VALUE!</v>
      </c>
      <c r="BB887" s="53" t="e">
        <f>SUMIFS('[20]WorkDone DATA'!$L:$L,'[20]WorkDone DATA'!$N:$N,BOQ!BB$6,'[20]WorkDone DATA'!$G:$G,BOQ!$B887)*$G887</f>
        <v>#VALUE!</v>
      </c>
      <c r="BC887" s="53" t="e">
        <f>SUMIFS('[20]WorkDone DATA'!$L:$L,'[20]WorkDone DATA'!$N:$N,BOQ!BC$6,'[20]WorkDone DATA'!$G:$G,BOQ!$B887)*$G887</f>
        <v>#VALUE!</v>
      </c>
      <c r="BD887" s="53" t="e">
        <f>SUMIFS('[20]WorkDone DATA'!$L:$L,'[20]WorkDone DATA'!$N:$N,BOQ!BD$6,'[20]WorkDone DATA'!$G:$G,BOQ!$B887)*$G887</f>
        <v>#VALUE!</v>
      </c>
      <c r="BE887" s="53" t="e">
        <f>SUMIFS('[20]WorkDone DATA'!$L:$L,'[20]WorkDone DATA'!$N:$N,BOQ!BE$6,'[20]WorkDone DATA'!$G:$G,BOQ!$B887)*$G887</f>
        <v>#VALUE!</v>
      </c>
      <c r="BF887" s="53" t="e">
        <f>SUMIFS('[20]WorkDone DATA'!$L:$L,'[20]WorkDone DATA'!$N:$N,BOQ!BF$6,'[20]WorkDone DATA'!$G:$G,BOQ!$B887)*$G887</f>
        <v>#VALUE!</v>
      </c>
      <c r="BG887" s="53" t="e">
        <f>SUMIFS('[20]WorkDone DATA'!$L:$L,'[20]WorkDone DATA'!$N:$N,BOQ!BG$6,'[20]WorkDone DATA'!$G:$G,BOQ!$B887)*$G887</f>
        <v>#VALUE!</v>
      </c>
      <c r="BH887" s="53" t="e">
        <f>SUMIFS('[20]WorkDone DATA'!$L:$L,'[20]WorkDone DATA'!$N:$N,BOQ!BH$6,'[20]WorkDone DATA'!$G:$G,BOQ!$B887)*$G887</f>
        <v>#VALUE!</v>
      </c>
      <c r="BI887" s="53" t="e">
        <f>SUMIFS('[20]WorkDone DATA'!$L:$L,'[20]WorkDone DATA'!$N:$N,BOQ!BI$6,'[20]WorkDone DATA'!$G:$G,BOQ!$B887)*$G887</f>
        <v>#VALUE!</v>
      </c>
      <c r="BJ887" s="53" t="e">
        <f>SUMIFS('[20]WorkDone DATA'!$L:$L,'[20]WorkDone DATA'!$N:$N,BOQ!BJ$6,'[20]WorkDone DATA'!$G:$G,BOQ!$B887)*$G887</f>
        <v>#VALUE!</v>
      </c>
      <c r="BK887" s="53" t="e">
        <f>SUMIFS('[20]WorkDone DATA'!$L:$L,'[20]WorkDone DATA'!$N:$N,BOQ!BK$6,'[20]WorkDone DATA'!$G:$G,BOQ!$B887)*$G887</f>
        <v>#VALUE!</v>
      </c>
      <c r="BL887" s="53" t="e">
        <f>SUMIFS('[20]WorkDone DATA'!$L:$L,'[20]WorkDone DATA'!$N:$N,BOQ!BL$6,'[20]WorkDone DATA'!$G:$G,BOQ!$B887)*$G887</f>
        <v>#VALUE!</v>
      </c>
      <c r="BM887" s="53" t="e">
        <f>SUMIFS('[20]WorkDone DATA'!$L:$L,'[20]WorkDone DATA'!$N:$N,BOQ!BM$6,'[20]WorkDone DATA'!$G:$G,BOQ!$B887)*$G887</f>
        <v>#VALUE!</v>
      </c>
      <c r="BN887" s="53" t="e">
        <f>SUMIFS('[20]WorkDone DATA'!$L:$L,'[20]WorkDone DATA'!$N:$N,BOQ!BN$6,'[20]WorkDone DATA'!$G:$G,BOQ!$B887)*$G887</f>
        <v>#VALUE!</v>
      </c>
      <c r="BO887" s="53" t="e">
        <f>SUMIFS('[20]WorkDone DATA'!$L:$L,'[20]WorkDone DATA'!$N:$N,BOQ!BO$6,'[20]WorkDone DATA'!$G:$G,BOQ!$B887)*$G887</f>
        <v>#VALUE!</v>
      </c>
      <c r="BP887" s="53" t="e">
        <f>SUMIFS('[20]WorkDone DATA'!$L:$L,'[20]WorkDone DATA'!$N:$N,BOQ!BP$6,'[20]WorkDone DATA'!$G:$G,BOQ!$B887)*$G887</f>
        <v>#VALUE!</v>
      </c>
      <c r="BQ887" s="53" t="e">
        <f>SUMIFS('[20]WorkDone DATA'!$L:$L,'[20]WorkDone DATA'!$N:$N,BOQ!BQ$6,'[20]WorkDone DATA'!$G:$G,BOQ!$B887)*$G887</f>
        <v>#VALUE!</v>
      </c>
      <c r="BR887" s="53" t="e">
        <f>SUMIFS('[20]WorkDone DATA'!$L:$L,'[20]WorkDone DATA'!$N:$N,BOQ!BR$6,'[20]WorkDone DATA'!$G:$G,BOQ!$B887)*$G887</f>
        <v>#VALUE!</v>
      </c>
      <c r="BS887" s="53" t="e">
        <f>SUMIFS('[20]WorkDone DATA'!$L:$L,'[20]WorkDone DATA'!$N:$N,BOQ!BS$6,'[20]WorkDone DATA'!$G:$G,BOQ!$B887)*$G887</f>
        <v>#VALUE!</v>
      </c>
      <c r="BT887" s="53" t="e">
        <f>SUMIFS('[20]WorkDone DATA'!$L:$L,'[20]WorkDone DATA'!$N:$N,BOQ!BT$6,'[20]WorkDone DATA'!$G:$G,BOQ!$B887)*$G887</f>
        <v>#VALUE!</v>
      </c>
      <c r="BU887" s="53" t="e">
        <f>SUMIFS('[20]WorkDone DATA'!$L:$L,'[20]WorkDone DATA'!$N:$N,BOQ!BU$6,'[20]WorkDone DATA'!$G:$G,BOQ!$B887)*$G887</f>
        <v>#VALUE!</v>
      </c>
      <c r="BV887" s="53" t="e">
        <f>SUMIFS('[20]WorkDone DATA'!$L:$L,'[20]WorkDone DATA'!$N:$N,BOQ!BV$6,'[20]WorkDone DATA'!$G:$G,BOQ!$B887)*$G887</f>
        <v>#VALUE!</v>
      </c>
      <c r="BW887" s="53" t="e">
        <f>SUMIFS('[20]WorkDone DATA'!$L:$L,'[20]WorkDone DATA'!$N:$N,BOQ!BW$6,'[20]WorkDone DATA'!$G:$G,BOQ!$B887)*$G887</f>
        <v>#VALUE!</v>
      </c>
      <c r="BX887" s="53" t="e">
        <f>SUMIFS('[20]WorkDone DATA'!$L:$L,'[20]WorkDone DATA'!$N:$N,BOQ!BX$6,'[20]WorkDone DATA'!$G:$G,BOQ!$B887)*$G887</f>
        <v>#VALUE!</v>
      </c>
    </row>
    <row r="888" spans="1:76" ht="15.6" x14ac:dyDescent="0.35">
      <c r="A888" s="1" t="str">
        <f>C887</f>
        <v xml:space="preserve">11kV COAL &amp; ASH PLANT BOARD A </v>
      </c>
      <c r="B888" s="42">
        <v>2.4750000000000001</v>
      </c>
      <c r="C888" s="65" t="s">
        <v>236</v>
      </c>
      <c r="D888" s="58" t="s">
        <v>221</v>
      </c>
      <c r="E888" s="77" t="s">
        <v>97</v>
      </c>
      <c r="F888" s="45">
        <v>11</v>
      </c>
      <c r="G888" s="52">
        <v>13385.67</v>
      </c>
      <c r="H888" s="53">
        <f t="shared" si="118"/>
        <v>147242.37</v>
      </c>
      <c r="K888" s="214" t="e">
        <f t="shared" si="125"/>
        <v>#VALUE!</v>
      </c>
      <c r="L888" s="220" t="e">
        <f t="shared" si="119"/>
        <v>#VALUE!</v>
      </c>
      <c r="M888" s="221" t="e">
        <f t="shared" si="120"/>
        <v>#VALUE!</v>
      </c>
      <c r="N888" s="219"/>
      <c r="O888" s="214" t="e">
        <f t="shared" si="121"/>
        <v>#VALUE!</v>
      </c>
      <c r="P888" s="215" t="e">
        <f t="shared" si="122"/>
        <v>#VALUE!</v>
      </c>
      <c r="R888" s="217" t="e">
        <f>SUMIFS('[20]WorkDone DATA'!$L:$L,'[20]WorkDone DATA'!$N:$N,BOQ!S$6,'[20]WorkDone DATA'!$G:$G,BOQ!$B888)</f>
        <v>#VALUE!</v>
      </c>
      <c r="S888" s="53" t="e">
        <f t="shared" si="123"/>
        <v>#VALUE!</v>
      </c>
      <c r="T888" s="217" t="e">
        <f>SUMIFS('[20]WorkDone DATA'!$L:$L,'[20]WorkDone DATA'!$N:$N,BOQ!U$6,'[20]WorkDone DATA'!$G:$G,BOQ!$B888)</f>
        <v>#VALUE!</v>
      </c>
      <c r="U888" s="53" t="e">
        <f t="shared" si="124"/>
        <v>#VALUE!</v>
      </c>
      <c r="V888" s="217"/>
      <c r="W888" s="53" t="e">
        <f>SUMIFS('[20]WorkDone DATA'!$L:$L,'[20]WorkDone DATA'!$N:$N,BOQ!W$6,'[20]WorkDone DATA'!$G:$G,BOQ!$B888)*$G888</f>
        <v>#VALUE!</v>
      </c>
      <c r="X888" s="217"/>
      <c r="Y888" s="53" t="e">
        <f>SUMIFS('[20]WorkDone DATA'!$L:$L,'[20]WorkDone DATA'!$N:$N,BOQ!Y$6,'[20]WorkDone DATA'!$G:$G,BOQ!$B888)*$G888</f>
        <v>#VALUE!</v>
      </c>
      <c r="Z888" s="217"/>
      <c r="AA888" s="53" t="e">
        <f>SUMIFS('[20]WorkDone DATA'!$L:$L,'[20]WorkDone DATA'!$N:$N,BOQ!AA$6,'[20]WorkDone DATA'!$G:$G,BOQ!$B888)*$G888</f>
        <v>#VALUE!</v>
      </c>
      <c r="AB888" s="53" t="e">
        <f>SUMIFS('[20]WorkDone DATA'!$L:$L,'[20]WorkDone DATA'!$N:$N,BOQ!AB$6,'[20]WorkDone DATA'!$G:$G,BOQ!$B888)*$G888</f>
        <v>#VALUE!</v>
      </c>
      <c r="AC888" s="53" t="e">
        <f>SUMIFS('[20]WorkDone DATA'!$L:$L,'[20]WorkDone DATA'!$N:$N,BOQ!AC$6,'[20]WorkDone DATA'!$G:$G,BOQ!$B888)*$G888</f>
        <v>#VALUE!</v>
      </c>
      <c r="AD888" s="53" t="e">
        <f>SUMIFS('[20]WorkDone DATA'!$L:$L,'[20]WorkDone DATA'!$N:$N,BOQ!AD$6,'[20]WorkDone DATA'!$G:$G,BOQ!$B888)*$G888</f>
        <v>#VALUE!</v>
      </c>
      <c r="AE888" s="53" t="e">
        <f>SUMIFS('[20]WorkDone DATA'!$L:$L,'[20]WorkDone DATA'!$N:$N,BOQ!AE$6,'[20]WorkDone DATA'!$G:$G,BOQ!$B888)*$G888</f>
        <v>#VALUE!</v>
      </c>
      <c r="AF888" s="53" t="e">
        <f>SUMIFS('[20]WorkDone DATA'!$L:$L,'[20]WorkDone DATA'!$N:$N,BOQ!AF$6,'[20]WorkDone DATA'!$G:$G,BOQ!$B888)*$G888</f>
        <v>#VALUE!</v>
      </c>
      <c r="AG888" s="53" t="e">
        <f>SUMIFS('[20]WorkDone DATA'!$L:$L,'[20]WorkDone DATA'!$N:$N,BOQ!AG$6,'[20]WorkDone DATA'!$G:$G,BOQ!$B888)*$G888</f>
        <v>#VALUE!</v>
      </c>
      <c r="AH888" s="53" t="e">
        <f>SUMIFS('[20]WorkDone DATA'!$L:$L,'[20]WorkDone DATA'!$N:$N,BOQ!AH$6,'[20]WorkDone DATA'!$G:$G,BOQ!$B888)*$G888</f>
        <v>#VALUE!</v>
      </c>
      <c r="AI888" s="53" t="e">
        <f>SUMIFS('[20]WorkDone DATA'!$L:$L,'[20]WorkDone DATA'!$N:$N,BOQ!AI$6,'[20]WorkDone DATA'!$G:$G,BOQ!$B888)*$G888</f>
        <v>#VALUE!</v>
      </c>
      <c r="AJ888" s="53" t="e">
        <f>SUMIFS('[20]WorkDone DATA'!$L:$L,'[20]WorkDone DATA'!$N:$N,BOQ!AJ$6,'[20]WorkDone DATA'!$G:$G,BOQ!$B888)*$G888</f>
        <v>#VALUE!</v>
      </c>
      <c r="AK888" s="53" t="e">
        <f>SUMIFS('[20]WorkDone DATA'!$L:$L,'[20]WorkDone DATA'!$N:$N,BOQ!AK$6,'[20]WorkDone DATA'!$G:$G,BOQ!$B888)*$G888</f>
        <v>#VALUE!</v>
      </c>
      <c r="AL888" s="53" t="e">
        <f>SUMIFS('[20]WorkDone DATA'!$L:$L,'[20]WorkDone DATA'!$N:$N,BOQ!AL$6,'[20]WorkDone DATA'!$G:$G,BOQ!$B888)*$G888</f>
        <v>#VALUE!</v>
      </c>
      <c r="AM888" s="53" t="e">
        <f>SUMIFS('[20]WorkDone DATA'!$L:$L,'[20]WorkDone DATA'!$N:$N,BOQ!AM$6,'[20]WorkDone DATA'!$G:$G,BOQ!$B888)*$G888</f>
        <v>#VALUE!</v>
      </c>
      <c r="AN888" s="53" t="e">
        <f>SUMIFS('[20]WorkDone DATA'!$L:$L,'[20]WorkDone DATA'!$N:$N,BOQ!AN$6,'[20]WorkDone DATA'!$G:$G,BOQ!$B888)*$G888</f>
        <v>#VALUE!</v>
      </c>
      <c r="AO888" s="53" t="e">
        <f>SUMIFS('[20]WorkDone DATA'!$L:$L,'[20]WorkDone DATA'!$N:$N,BOQ!AO$6,'[20]WorkDone DATA'!$G:$G,BOQ!$B888)*$G888</f>
        <v>#VALUE!</v>
      </c>
      <c r="AP888" s="53" t="e">
        <f>SUMIFS('[20]WorkDone DATA'!$L:$L,'[20]WorkDone DATA'!$N:$N,BOQ!AP$6,'[20]WorkDone DATA'!$G:$G,BOQ!$B888)*$G888</f>
        <v>#VALUE!</v>
      </c>
      <c r="AQ888" s="53" t="e">
        <f>SUMIFS('[20]WorkDone DATA'!$L:$L,'[20]WorkDone DATA'!$N:$N,BOQ!AQ$6,'[20]WorkDone DATA'!$G:$G,BOQ!$B888)*$G888</f>
        <v>#VALUE!</v>
      </c>
      <c r="AR888" s="53" t="e">
        <f>SUMIFS('[20]WorkDone DATA'!$L:$L,'[20]WorkDone DATA'!$N:$N,BOQ!AR$6,'[20]WorkDone DATA'!$G:$G,BOQ!$B888)*$G888</f>
        <v>#VALUE!</v>
      </c>
      <c r="AS888" s="53" t="e">
        <f>SUMIFS('[20]WorkDone DATA'!$L:$L,'[20]WorkDone DATA'!$N:$N,BOQ!AS$6,'[20]WorkDone DATA'!$G:$G,BOQ!$B888)*$G888</f>
        <v>#VALUE!</v>
      </c>
      <c r="AT888" s="53" t="e">
        <f>SUMIFS('[20]WorkDone DATA'!$L:$L,'[20]WorkDone DATA'!$N:$N,BOQ!AT$6,'[20]WorkDone DATA'!$G:$G,BOQ!$B888)*$G888</f>
        <v>#VALUE!</v>
      </c>
      <c r="AU888" s="53" t="e">
        <f>SUMIFS('[20]WorkDone DATA'!$L:$L,'[20]WorkDone DATA'!$N:$N,BOQ!AU$6,'[20]WorkDone DATA'!$G:$G,BOQ!$B888)*$G888</f>
        <v>#VALUE!</v>
      </c>
      <c r="AV888" s="53" t="e">
        <f>SUMIFS('[20]WorkDone DATA'!$L:$L,'[20]WorkDone DATA'!$N:$N,BOQ!AV$6,'[20]WorkDone DATA'!$G:$G,BOQ!$B888)*$G888</f>
        <v>#VALUE!</v>
      </c>
      <c r="AW888" s="53" t="e">
        <f>SUMIFS('[20]WorkDone DATA'!$L:$L,'[20]WorkDone DATA'!$N:$N,BOQ!AW$6,'[20]WorkDone DATA'!$G:$G,BOQ!$B888)*$G888</f>
        <v>#VALUE!</v>
      </c>
      <c r="AX888" s="53" t="e">
        <f>SUMIFS('[20]WorkDone DATA'!$L:$L,'[20]WorkDone DATA'!$N:$N,BOQ!AX$6,'[20]WorkDone DATA'!$G:$G,BOQ!$B888)*$G888</f>
        <v>#VALUE!</v>
      </c>
      <c r="AY888" s="53" t="e">
        <f>SUMIFS('[20]WorkDone DATA'!$L:$L,'[20]WorkDone DATA'!$N:$N,BOQ!AY$6,'[20]WorkDone DATA'!$G:$G,BOQ!$B888)*$G888</f>
        <v>#VALUE!</v>
      </c>
      <c r="AZ888" s="53" t="e">
        <f>SUMIFS('[20]WorkDone DATA'!$L:$L,'[20]WorkDone DATA'!$N:$N,BOQ!AZ$6,'[20]WorkDone DATA'!$G:$G,BOQ!$B888)*$G888</f>
        <v>#VALUE!</v>
      </c>
      <c r="BA888" s="53" t="e">
        <f>SUMIFS('[20]WorkDone DATA'!$L:$L,'[20]WorkDone DATA'!$N:$N,BOQ!BA$6,'[20]WorkDone DATA'!$G:$G,BOQ!$B888)*$G888</f>
        <v>#VALUE!</v>
      </c>
      <c r="BB888" s="53" t="e">
        <f>SUMIFS('[20]WorkDone DATA'!$L:$L,'[20]WorkDone DATA'!$N:$N,BOQ!BB$6,'[20]WorkDone DATA'!$G:$G,BOQ!$B888)*$G888</f>
        <v>#VALUE!</v>
      </c>
      <c r="BC888" s="53" t="e">
        <f>SUMIFS('[20]WorkDone DATA'!$L:$L,'[20]WorkDone DATA'!$N:$N,BOQ!BC$6,'[20]WorkDone DATA'!$G:$G,BOQ!$B888)*$G888</f>
        <v>#VALUE!</v>
      </c>
      <c r="BD888" s="53" t="e">
        <f>SUMIFS('[20]WorkDone DATA'!$L:$L,'[20]WorkDone DATA'!$N:$N,BOQ!BD$6,'[20]WorkDone DATA'!$G:$G,BOQ!$B888)*$G888</f>
        <v>#VALUE!</v>
      </c>
      <c r="BE888" s="53" t="e">
        <f>SUMIFS('[20]WorkDone DATA'!$L:$L,'[20]WorkDone DATA'!$N:$N,BOQ!BE$6,'[20]WorkDone DATA'!$G:$G,BOQ!$B888)*$G888</f>
        <v>#VALUE!</v>
      </c>
      <c r="BF888" s="53" t="e">
        <f>SUMIFS('[20]WorkDone DATA'!$L:$L,'[20]WorkDone DATA'!$N:$N,BOQ!BF$6,'[20]WorkDone DATA'!$G:$G,BOQ!$B888)*$G888</f>
        <v>#VALUE!</v>
      </c>
      <c r="BG888" s="53" t="e">
        <f>SUMIFS('[20]WorkDone DATA'!$L:$L,'[20]WorkDone DATA'!$N:$N,BOQ!BG$6,'[20]WorkDone DATA'!$G:$G,BOQ!$B888)*$G888</f>
        <v>#VALUE!</v>
      </c>
      <c r="BH888" s="53" t="e">
        <f>SUMIFS('[20]WorkDone DATA'!$L:$L,'[20]WorkDone DATA'!$N:$N,BOQ!BH$6,'[20]WorkDone DATA'!$G:$G,BOQ!$B888)*$G888</f>
        <v>#VALUE!</v>
      </c>
      <c r="BI888" s="53" t="e">
        <f>SUMIFS('[20]WorkDone DATA'!$L:$L,'[20]WorkDone DATA'!$N:$N,BOQ!BI$6,'[20]WorkDone DATA'!$G:$G,BOQ!$B888)*$G888</f>
        <v>#VALUE!</v>
      </c>
      <c r="BJ888" s="53" t="e">
        <f>SUMIFS('[20]WorkDone DATA'!$L:$L,'[20]WorkDone DATA'!$N:$N,BOQ!BJ$6,'[20]WorkDone DATA'!$G:$G,BOQ!$B888)*$G888</f>
        <v>#VALUE!</v>
      </c>
      <c r="BK888" s="53" t="e">
        <f>SUMIFS('[20]WorkDone DATA'!$L:$L,'[20]WorkDone DATA'!$N:$N,BOQ!BK$6,'[20]WorkDone DATA'!$G:$G,BOQ!$B888)*$G888</f>
        <v>#VALUE!</v>
      </c>
      <c r="BL888" s="53" t="e">
        <f>SUMIFS('[20]WorkDone DATA'!$L:$L,'[20]WorkDone DATA'!$N:$N,BOQ!BL$6,'[20]WorkDone DATA'!$G:$G,BOQ!$B888)*$G888</f>
        <v>#VALUE!</v>
      </c>
      <c r="BM888" s="53" t="e">
        <f>SUMIFS('[20]WorkDone DATA'!$L:$L,'[20]WorkDone DATA'!$N:$N,BOQ!BM$6,'[20]WorkDone DATA'!$G:$G,BOQ!$B888)*$G888</f>
        <v>#VALUE!</v>
      </c>
      <c r="BN888" s="53" t="e">
        <f>SUMIFS('[20]WorkDone DATA'!$L:$L,'[20]WorkDone DATA'!$N:$N,BOQ!BN$6,'[20]WorkDone DATA'!$G:$G,BOQ!$B888)*$G888</f>
        <v>#VALUE!</v>
      </c>
      <c r="BO888" s="53" t="e">
        <f>SUMIFS('[20]WorkDone DATA'!$L:$L,'[20]WorkDone DATA'!$N:$N,BOQ!BO$6,'[20]WorkDone DATA'!$G:$G,BOQ!$B888)*$G888</f>
        <v>#VALUE!</v>
      </c>
      <c r="BP888" s="53" t="e">
        <f>SUMIFS('[20]WorkDone DATA'!$L:$L,'[20]WorkDone DATA'!$N:$N,BOQ!BP$6,'[20]WorkDone DATA'!$G:$G,BOQ!$B888)*$G888</f>
        <v>#VALUE!</v>
      </c>
      <c r="BQ888" s="53" t="e">
        <f>SUMIFS('[20]WorkDone DATA'!$L:$L,'[20]WorkDone DATA'!$N:$N,BOQ!BQ$6,'[20]WorkDone DATA'!$G:$G,BOQ!$B888)*$G888</f>
        <v>#VALUE!</v>
      </c>
      <c r="BR888" s="53" t="e">
        <f>SUMIFS('[20]WorkDone DATA'!$L:$L,'[20]WorkDone DATA'!$N:$N,BOQ!BR$6,'[20]WorkDone DATA'!$G:$G,BOQ!$B888)*$G888</f>
        <v>#VALUE!</v>
      </c>
      <c r="BS888" s="53" t="e">
        <f>SUMIFS('[20]WorkDone DATA'!$L:$L,'[20]WorkDone DATA'!$N:$N,BOQ!BS$6,'[20]WorkDone DATA'!$G:$G,BOQ!$B888)*$G888</f>
        <v>#VALUE!</v>
      </c>
      <c r="BT888" s="53" t="e">
        <f>SUMIFS('[20]WorkDone DATA'!$L:$L,'[20]WorkDone DATA'!$N:$N,BOQ!BT$6,'[20]WorkDone DATA'!$G:$G,BOQ!$B888)*$G888</f>
        <v>#VALUE!</v>
      </c>
      <c r="BU888" s="53" t="e">
        <f>SUMIFS('[20]WorkDone DATA'!$L:$L,'[20]WorkDone DATA'!$N:$N,BOQ!BU$6,'[20]WorkDone DATA'!$G:$G,BOQ!$B888)*$G888</f>
        <v>#VALUE!</v>
      </c>
      <c r="BV888" s="53" t="e">
        <f>SUMIFS('[20]WorkDone DATA'!$L:$L,'[20]WorkDone DATA'!$N:$N,BOQ!BV$6,'[20]WorkDone DATA'!$G:$G,BOQ!$B888)*$G888</f>
        <v>#VALUE!</v>
      </c>
      <c r="BW888" s="53" t="e">
        <f>SUMIFS('[20]WorkDone DATA'!$L:$L,'[20]WorkDone DATA'!$N:$N,BOQ!BW$6,'[20]WorkDone DATA'!$G:$G,BOQ!$B888)*$G888</f>
        <v>#VALUE!</v>
      </c>
      <c r="BX888" s="53" t="e">
        <f>SUMIFS('[20]WorkDone DATA'!$L:$L,'[20]WorkDone DATA'!$N:$N,BOQ!BX$6,'[20]WorkDone DATA'!$G:$G,BOQ!$B888)*$G888</f>
        <v>#VALUE!</v>
      </c>
    </row>
    <row r="889" spans="1:76" ht="15.6" x14ac:dyDescent="0.35">
      <c r="A889" s="1"/>
      <c r="B889" s="42"/>
      <c r="C889" s="64" t="s">
        <v>177</v>
      </c>
      <c r="D889" s="58"/>
      <c r="E889" s="77"/>
      <c r="F889" s="45"/>
      <c r="G889" s="52"/>
      <c r="H889" s="53">
        <f t="shared" si="118"/>
        <v>0</v>
      </c>
      <c r="K889" s="214"/>
      <c r="L889" s="220" t="e">
        <f t="shared" si="119"/>
        <v>#VALUE!</v>
      </c>
      <c r="M889" s="221" t="e">
        <f t="shared" si="120"/>
        <v>#VALUE!</v>
      </c>
      <c r="N889" s="219"/>
      <c r="O889" s="214">
        <f t="shared" si="121"/>
        <v>0</v>
      </c>
      <c r="P889" s="215" t="e">
        <f t="shared" si="122"/>
        <v>#VALUE!</v>
      </c>
      <c r="R889" s="217" t="e">
        <f>SUMIFS('[20]WorkDone DATA'!$L:$L,'[20]WorkDone DATA'!$N:$N,BOQ!S$6,'[20]WorkDone DATA'!$G:$G,BOQ!$B889)</f>
        <v>#VALUE!</v>
      </c>
      <c r="S889" s="53" t="e">
        <f t="shared" si="123"/>
        <v>#VALUE!</v>
      </c>
      <c r="T889" s="217" t="e">
        <f>SUMIFS('[20]WorkDone DATA'!$L:$L,'[20]WorkDone DATA'!$N:$N,BOQ!U$6,'[20]WorkDone DATA'!$G:$G,BOQ!$B889)</f>
        <v>#VALUE!</v>
      </c>
      <c r="U889" s="53" t="e">
        <f t="shared" si="124"/>
        <v>#VALUE!</v>
      </c>
      <c r="V889" s="217"/>
      <c r="W889" s="53" t="e">
        <f>SUMIFS('[20]WorkDone DATA'!$L:$L,'[20]WorkDone DATA'!$N:$N,BOQ!W$6,'[20]WorkDone DATA'!$G:$G,BOQ!$B889)*$G889</f>
        <v>#VALUE!</v>
      </c>
      <c r="X889" s="217"/>
      <c r="Y889" s="53" t="e">
        <f>SUMIFS('[20]WorkDone DATA'!$L:$L,'[20]WorkDone DATA'!$N:$N,BOQ!Y$6,'[20]WorkDone DATA'!$G:$G,BOQ!$B889)*$G889</f>
        <v>#VALUE!</v>
      </c>
      <c r="Z889" s="217"/>
      <c r="AA889" s="53" t="e">
        <f>SUMIFS('[20]WorkDone DATA'!$L:$L,'[20]WorkDone DATA'!$N:$N,BOQ!AA$6,'[20]WorkDone DATA'!$G:$G,BOQ!$B889)*$G889</f>
        <v>#VALUE!</v>
      </c>
      <c r="AB889" s="53" t="e">
        <f>SUMIFS('[20]WorkDone DATA'!$L:$L,'[20]WorkDone DATA'!$N:$N,BOQ!AB$6,'[20]WorkDone DATA'!$G:$G,BOQ!$B889)*$G889</f>
        <v>#VALUE!</v>
      </c>
      <c r="AC889" s="53" t="e">
        <f>SUMIFS('[20]WorkDone DATA'!$L:$L,'[20]WorkDone DATA'!$N:$N,BOQ!AC$6,'[20]WorkDone DATA'!$G:$G,BOQ!$B889)*$G889</f>
        <v>#VALUE!</v>
      </c>
      <c r="AD889" s="53" t="e">
        <f>SUMIFS('[20]WorkDone DATA'!$L:$L,'[20]WorkDone DATA'!$N:$N,BOQ!AD$6,'[20]WorkDone DATA'!$G:$G,BOQ!$B889)*$G889</f>
        <v>#VALUE!</v>
      </c>
      <c r="AE889" s="53" t="e">
        <f>SUMIFS('[20]WorkDone DATA'!$L:$L,'[20]WorkDone DATA'!$N:$N,BOQ!AE$6,'[20]WorkDone DATA'!$G:$G,BOQ!$B889)*$G889</f>
        <v>#VALUE!</v>
      </c>
      <c r="AF889" s="53" t="e">
        <f>SUMIFS('[20]WorkDone DATA'!$L:$L,'[20]WorkDone DATA'!$N:$N,BOQ!AF$6,'[20]WorkDone DATA'!$G:$G,BOQ!$B889)*$G889</f>
        <v>#VALUE!</v>
      </c>
      <c r="AG889" s="53" t="e">
        <f>SUMIFS('[20]WorkDone DATA'!$L:$L,'[20]WorkDone DATA'!$N:$N,BOQ!AG$6,'[20]WorkDone DATA'!$G:$G,BOQ!$B889)*$G889</f>
        <v>#VALUE!</v>
      </c>
      <c r="AH889" s="53" t="e">
        <f>SUMIFS('[20]WorkDone DATA'!$L:$L,'[20]WorkDone DATA'!$N:$N,BOQ!AH$6,'[20]WorkDone DATA'!$G:$G,BOQ!$B889)*$G889</f>
        <v>#VALUE!</v>
      </c>
      <c r="AI889" s="53" t="e">
        <f>SUMIFS('[20]WorkDone DATA'!$L:$L,'[20]WorkDone DATA'!$N:$N,BOQ!AI$6,'[20]WorkDone DATA'!$G:$G,BOQ!$B889)*$G889</f>
        <v>#VALUE!</v>
      </c>
      <c r="AJ889" s="53" t="e">
        <f>SUMIFS('[20]WorkDone DATA'!$L:$L,'[20]WorkDone DATA'!$N:$N,BOQ!AJ$6,'[20]WorkDone DATA'!$G:$G,BOQ!$B889)*$G889</f>
        <v>#VALUE!</v>
      </c>
      <c r="AK889" s="53" t="e">
        <f>SUMIFS('[20]WorkDone DATA'!$L:$L,'[20]WorkDone DATA'!$N:$N,BOQ!AK$6,'[20]WorkDone DATA'!$G:$G,BOQ!$B889)*$G889</f>
        <v>#VALUE!</v>
      </c>
      <c r="AL889" s="53" t="e">
        <f>SUMIFS('[20]WorkDone DATA'!$L:$L,'[20]WorkDone DATA'!$N:$N,BOQ!AL$6,'[20]WorkDone DATA'!$G:$G,BOQ!$B889)*$G889</f>
        <v>#VALUE!</v>
      </c>
      <c r="AM889" s="53" t="e">
        <f>SUMIFS('[20]WorkDone DATA'!$L:$L,'[20]WorkDone DATA'!$N:$N,BOQ!AM$6,'[20]WorkDone DATA'!$G:$G,BOQ!$B889)*$G889</f>
        <v>#VALUE!</v>
      </c>
      <c r="AN889" s="53" t="e">
        <f>SUMIFS('[20]WorkDone DATA'!$L:$L,'[20]WorkDone DATA'!$N:$N,BOQ!AN$6,'[20]WorkDone DATA'!$G:$G,BOQ!$B889)*$G889</f>
        <v>#VALUE!</v>
      </c>
      <c r="AO889" s="53" t="e">
        <f>SUMIFS('[20]WorkDone DATA'!$L:$L,'[20]WorkDone DATA'!$N:$N,BOQ!AO$6,'[20]WorkDone DATA'!$G:$G,BOQ!$B889)*$G889</f>
        <v>#VALUE!</v>
      </c>
      <c r="AP889" s="53" t="e">
        <f>SUMIFS('[20]WorkDone DATA'!$L:$L,'[20]WorkDone DATA'!$N:$N,BOQ!AP$6,'[20]WorkDone DATA'!$G:$G,BOQ!$B889)*$G889</f>
        <v>#VALUE!</v>
      </c>
      <c r="AQ889" s="53" t="e">
        <f>SUMIFS('[20]WorkDone DATA'!$L:$L,'[20]WorkDone DATA'!$N:$N,BOQ!AQ$6,'[20]WorkDone DATA'!$G:$G,BOQ!$B889)*$G889</f>
        <v>#VALUE!</v>
      </c>
      <c r="AR889" s="53" t="e">
        <f>SUMIFS('[20]WorkDone DATA'!$L:$L,'[20]WorkDone DATA'!$N:$N,BOQ!AR$6,'[20]WorkDone DATA'!$G:$G,BOQ!$B889)*$G889</f>
        <v>#VALUE!</v>
      </c>
      <c r="AS889" s="53" t="e">
        <f>SUMIFS('[20]WorkDone DATA'!$L:$L,'[20]WorkDone DATA'!$N:$N,BOQ!AS$6,'[20]WorkDone DATA'!$G:$G,BOQ!$B889)*$G889</f>
        <v>#VALUE!</v>
      </c>
      <c r="AT889" s="53" t="e">
        <f>SUMIFS('[20]WorkDone DATA'!$L:$L,'[20]WorkDone DATA'!$N:$N,BOQ!AT$6,'[20]WorkDone DATA'!$G:$G,BOQ!$B889)*$G889</f>
        <v>#VALUE!</v>
      </c>
      <c r="AU889" s="53" t="e">
        <f>SUMIFS('[20]WorkDone DATA'!$L:$L,'[20]WorkDone DATA'!$N:$N,BOQ!AU$6,'[20]WorkDone DATA'!$G:$G,BOQ!$B889)*$G889</f>
        <v>#VALUE!</v>
      </c>
      <c r="AV889" s="53" t="e">
        <f>SUMIFS('[20]WorkDone DATA'!$L:$L,'[20]WorkDone DATA'!$N:$N,BOQ!AV$6,'[20]WorkDone DATA'!$G:$G,BOQ!$B889)*$G889</f>
        <v>#VALUE!</v>
      </c>
      <c r="AW889" s="53" t="e">
        <f>SUMIFS('[20]WorkDone DATA'!$L:$L,'[20]WorkDone DATA'!$N:$N,BOQ!AW$6,'[20]WorkDone DATA'!$G:$G,BOQ!$B889)*$G889</f>
        <v>#VALUE!</v>
      </c>
      <c r="AX889" s="53" t="e">
        <f>SUMIFS('[20]WorkDone DATA'!$L:$L,'[20]WorkDone DATA'!$N:$N,BOQ!AX$6,'[20]WorkDone DATA'!$G:$G,BOQ!$B889)*$G889</f>
        <v>#VALUE!</v>
      </c>
      <c r="AY889" s="53" t="e">
        <f>SUMIFS('[20]WorkDone DATA'!$L:$L,'[20]WorkDone DATA'!$N:$N,BOQ!AY$6,'[20]WorkDone DATA'!$G:$G,BOQ!$B889)*$G889</f>
        <v>#VALUE!</v>
      </c>
      <c r="AZ889" s="53" t="e">
        <f>SUMIFS('[20]WorkDone DATA'!$L:$L,'[20]WorkDone DATA'!$N:$N,BOQ!AZ$6,'[20]WorkDone DATA'!$G:$G,BOQ!$B889)*$G889</f>
        <v>#VALUE!</v>
      </c>
      <c r="BA889" s="53" t="e">
        <f>SUMIFS('[20]WorkDone DATA'!$L:$L,'[20]WorkDone DATA'!$N:$N,BOQ!BA$6,'[20]WorkDone DATA'!$G:$G,BOQ!$B889)*$G889</f>
        <v>#VALUE!</v>
      </c>
      <c r="BB889" s="53" t="e">
        <f>SUMIFS('[20]WorkDone DATA'!$L:$L,'[20]WorkDone DATA'!$N:$N,BOQ!BB$6,'[20]WorkDone DATA'!$G:$G,BOQ!$B889)*$G889</f>
        <v>#VALUE!</v>
      </c>
      <c r="BC889" s="53" t="e">
        <f>SUMIFS('[20]WorkDone DATA'!$L:$L,'[20]WorkDone DATA'!$N:$N,BOQ!BC$6,'[20]WorkDone DATA'!$G:$G,BOQ!$B889)*$G889</f>
        <v>#VALUE!</v>
      </c>
      <c r="BD889" s="53" t="e">
        <f>SUMIFS('[20]WorkDone DATA'!$L:$L,'[20]WorkDone DATA'!$N:$N,BOQ!BD$6,'[20]WorkDone DATA'!$G:$G,BOQ!$B889)*$G889</f>
        <v>#VALUE!</v>
      </c>
      <c r="BE889" s="53" t="e">
        <f>SUMIFS('[20]WorkDone DATA'!$L:$L,'[20]WorkDone DATA'!$N:$N,BOQ!BE$6,'[20]WorkDone DATA'!$G:$G,BOQ!$B889)*$G889</f>
        <v>#VALUE!</v>
      </c>
      <c r="BF889" s="53" t="e">
        <f>SUMIFS('[20]WorkDone DATA'!$L:$L,'[20]WorkDone DATA'!$N:$N,BOQ!BF$6,'[20]WorkDone DATA'!$G:$G,BOQ!$B889)*$G889</f>
        <v>#VALUE!</v>
      </c>
      <c r="BG889" s="53" t="e">
        <f>SUMIFS('[20]WorkDone DATA'!$L:$L,'[20]WorkDone DATA'!$N:$N,BOQ!BG$6,'[20]WorkDone DATA'!$G:$G,BOQ!$B889)*$G889</f>
        <v>#VALUE!</v>
      </c>
      <c r="BH889" s="53" t="e">
        <f>SUMIFS('[20]WorkDone DATA'!$L:$L,'[20]WorkDone DATA'!$N:$N,BOQ!BH$6,'[20]WorkDone DATA'!$G:$G,BOQ!$B889)*$G889</f>
        <v>#VALUE!</v>
      </c>
      <c r="BI889" s="53" t="e">
        <f>SUMIFS('[20]WorkDone DATA'!$L:$L,'[20]WorkDone DATA'!$N:$N,BOQ!BI$6,'[20]WorkDone DATA'!$G:$G,BOQ!$B889)*$G889</f>
        <v>#VALUE!</v>
      </c>
      <c r="BJ889" s="53" t="e">
        <f>SUMIFS('[20]WorkDone DATA'!$L:$L,'[20]WorkDone DATA'!$N:$N,BOQ!BJ$6,'[20]WorkDone DATA'!$G:$G,BOQ!$B889)*$G889</f>
        <v>#VALUE!</v>
      </c>
      <c r="BK889" s="53" t="e">
        <f>SUMIFS('[20]WorkDone DATA'!$L:$L,'[20]WorkDone DATA'!$N:$N,BOQ!BK$6,'[20]WorkDone DATA'!$G:$G,BOQ!$B889)*$G889</f>
        <v>#VALUE!</v>
      </c>
      <c r="BL889" s="53" t="e">
        <f>SUMIFS('[20]WorkDone DATA'!$L:$L,'[20]WorkDone DATA'!$N:$N,BOQ!BL$6,'[20]WorkDone DATA'!$G:$G,BOQ!$B889)*$G889</f>
        <v>#VALUE!</v>
      </c>
      <c r="BM889" s="53" t="e">
        <f>SUMIFS('[20]WorkDone DATA'!$L:$L,'[20]WorkDone DATA'!$N:$N,BOQ!BM$6,'[20]WorkDone DATA'!$G:$G,BOQ!$B889)*$G889</f>
        <v>#VALUE!</v>
      </c>
      <c r="BN889" s="53" t="e">
        <f>SUMIFS('[20]WorkDone DATA'!$L:$L,'[20]WorkDone DATA'!$N:$N,BOQ!BN$6,'[20]WorkDone DATA'!$G:$G,BOQ!$B889)*$G889</f>
        <v>#VALUE!</v>
      </c>
      <c r="BO889" s="53" t="e">
        <f>SUMIFS('[20]WorkDone DATA'!$L:$L,'[20]WorkDone DATA'!$N:$N,BOQ!BO$6,'[20]WorkDone DATA'!$G:$G,BOQ!$B889)*$G889</f>
        <v>#VALUE!</v>
      </c>
      <c r="BP889" s="53" t="e">
        <f>SUMIFS('[20]WorkDone DATA'!$L:$L,'[20]WorkDone DATA'!$N:$N,BOQ!BP$6,'[20]WorkDone DATA'!$G:$G,BOQ!$B889)*$G889</f>
        <v>#VALUE!</v>
      </c>
      <c r="BQ889" s="53" t="e">
        <f>SUMIFS('[20]WorkDone DATA'!$L:$L,'[20]WorkDone DATA'!$N:$N,BOQ!BQ$6,'[20]WorkDone DATA'!$G:$G,BOQ!$B889)*$G889</f>
        <v>#VALUE!</v>
      </c>
      <c r="BR889" s="53" t="e">
        <f>SUMIFS('[20]WorkDone DATA'!$L:$L,'[20]WorkDone DATA'!$N:$N,BOQ!BR$6,'[20]WorkDone DATA'!$G:$G,BOQ!$B889)*$G889</f>
        <v>#VALUE!</v>
      </c>
      <c r="BS889" s="53" t="e">
        <f>SUMIFS('[20]WorkDone DATA'!$L:$L,'[20]WorkDone DATA'!$N:$N,BOQ!BS$6,'[20]WorkDone DATA'!$G:$G,BOQ!$B889)*$G889</f>
        <v>#VALUE!</v>
      </c>
      <c r="BT889" s="53" t="e">
        <f>SUMIFS('[20]WorkDone DATA'!$L:$L,'[20]WorkDone DATA'!$N:$N,BOQ!BT$6,'[20]WorkDone DATA'!$G:$G,BOQ!$B889)*$G889</f>
        <v>#VALUE!</v>
      </c>
      <c r="BU889" s="53" t="e">
        <f>SUMIFS('[20]WorkDone DATA'!$L:$L,'[20]WorkDone DATA'!$N:$N,BOQ!BU$6,'[20]WorkDone DATA'!$G:$G,BOQ!$B889)*$G889</f>
        <v>#VALUE!</v>
      </c>
      <c r="BV889" s="53" t="e">
        <f>SUMIFS('[20]WorkDone DATA'!$L:$L,'[20]WorkDone DATA'!$N:$N,BOQ!BV$6,'[20]WorkDone DATA'!$G:$G,BOQ!$B889)*$G889</f>
        <v>#VALUE!</v>
      </c>
      <c r="BW889" s="53" t="e">
        <f>SUMIFS('[20]WorkDone DATA'!$L:$L,'[20]WorkDone DATA'!$N:$N,BOQ!BW$6,'[20]WorkDone DATA'!$G:$G,BOQ!$B889)*$G889</f>
        <v>#VALUE!</v>
      </c>
      <c r="BX889" s="53" t="e">
        <f>SUMIFS('[20]WorkDone DATA'!$L:$L,'[20]WorkDone DATA'!$N:$N,BOQ!BX$6,'[20]WorkDone DATA'!$G:$G,BOQ!$B889)*$G889</f>
        <v>#VALUE!</v>
      </c>
    </row>
    <row r="890" spans="1:76" ht="15.6" x14ac:dyDescent="0.35">
      <c r="A890" s="1" t="str">
        <f>C889</f>
        <v xml:space="preserve">11kV COAL &amp; ASH PLANT BOARD B </v>
      </c>
      <c r="B890" s="42">
        <v>2.476</v>
      </c>
      <c r="C890" s="65" t="s">
        <v>236</v>
      </c>
      <c r="D890" s="58" t="s">
        <v>221</v>
      </c>
      <c r="E890" s="77" t="s">
        <v>97</v>
      </c>
      <c r="F890" s="45">
        <v>10</v>
      </c>
      <c r="G890" s="52">
        <v>13385.67</v>
      </c>
      <c r="H890" s="53">
        <f t="shared" si="118"/>
        <v>133856.70000000001</v>
      </c>
      <c r="K890" s="214" t="e">
        <f t="shared" si="125"/>
        <v>#VALUE!</v>
      </c>
      <c r="L890" s="220" t="e">
        <f t="shared" si="119"/>
        <v>#VALUE!</v>
      </c>
      <c r="M890" s="221" t="e">
        <f t="shared" si="120"/>
        <v>#VALUE!</v>
      </c>
      <c r="N890" s="219"/>
      <c r="O890" s="214" t="e">
        <f t="shared" si="121"/>
        <v>#VALUE!</v>
      </c>
      <c r="P890" s="215" t="e">
        <f t="shared" si="122"/>
        <v>#VALUE!</v>
      </c>
      <c r="R890" s="217" t="e">
        <f>SUMIFS('[20]WorkDone DATA'!$L:$L,'[20]WorkDone DATA'!$N:$N,BOQ!S$6,'[20]WorkDone DATA'!$G:$G,BOQ!$B890)</f>
        <v>#VALUE!</v>
      </c>
      <c r="S890" s="53" t="e">
        <f t="shared" si="123"/>
        <v>#VALUE!</v>
      </c>
      <c r="T890" s="217" t="e">
        <f>SUMIFS('[20]WorkDone DATA'!$L:$L,'[20]WorkDone DATA'!$N:$N,BOQ!U$6,'[20]WorkDone DATA'!$G:$G,BOQ!$B890)</f>
        <v>#VALUE!</v>
      </c>
      <c r="U890" s="53" t="e">
        <f t="shared" si="124"/>
        <v>#VALUE!</v>
      </c>
      <c r="V890" s="217"/>
      <c r="W890" s="53" t="e">
        <f>SUMIFS('[20]WorkDone DATA'!$L:$L,'[20]WorkDone DATA'!$N:$N,BOQ!W$6,'[20]WorkDone DATA'!$G:$G,BOQ!$B890)*$G890</f>
        <v>#VALUE!</v>
      </c>
      <c r="X890" s="217"/>
      <c r="Y890" s="53" t="e">
        <f>SUMIFS('[20]WorkDone DATA'!$L:$L,'[20]WorkDone DATA'!$N:$N,BOQ!Y$6,'[20]WorkDone DATA'!$G:$G,BOQ!$B890)*$G890</f>
        <v>#VALUE!</v>
      </c>
      <c r="Z890" s="217"/>
      <c r="AA890" s="53" t="e">
        <f>SUMIFS('[20]WorkDone DATA'!$L:$L,'[20]WorkDone DATA'!$N:$N,BOQ!AA$6,'[20]WorkDone DATA'!$G:$G,BOQ!$B890)*$G890</f>
        <v>#VALUE!</v>
      </c>
      <c r="AB890" s="53" t="e">
        <f>SUMIFS('[20]WorkDone DATA'!$L:$L,'[20]WorkDone DATA'!$N:$N,BOQ!AB$6,'[20]WorkDone DATA'!$G:$G,BOQ!$B890)*$G890</f>
        <v>#VALUE!</v>
      </c>
      <c r="AC890" s="53" t="e">
        <f>SUMIFS('[20]WorkDone DATA'!$L:$L,'[20]WorkDone DATA'!$N:$N,BOQ!AC$6,'[20]WorkDone DATA'!$G:$G,BOQ!$B890)*$G890</f>
        <v>#VALUE!</v>
      </c>
      <c r="AD890" s="53" t="e">
        <f>SUMIFS('[20]WorkDone DATA'!$L:$L,'[20]WorkDone DATA'!$N:$N,BOQ!AD$6,'[20]WorkDone DATA'!$G:$G,BOQ!$B890)*$G890</f>
        <v>#VALUE!</v>
      </c>
      <c r="AE890" s="53" t="e">
        <f>SUMIFS('[20]WorkDone DATA'!$L:$L,'[20]WorkDone DATA'!$N:$N,BOQ!AE$6,'[20]WorkDone DATA'!$G:$G,BOQ!$B890)*$G890</f>
        <v>#VALUE!</v>
      </c>
      <c r="AF890" s="53" t="e">
        <f>SUMIFS('[20]WorkDone DATA'!$L:$L,'[20]WorkDone DATA'!$N:$N,BOQ!AF$6,'[20]WorkDone DATA'!$G:$G,BOQ!$B890)*$G890</f>
        <v>#VALUE!</v>
      </c>
      <c r="AG890" s="53" t="e">
        <f>SUMIFS('[20]WorkDone DATA'!$L:$L,'[20]WorkDone DATA'!$N:$N,BOQ!AG$6,'[20]WorkDone DATA'!$G:$G,BOQ!$B890)*$G890</f>
        <v>#VALUE!</v>
      </c>
      <c r="AH890" s="53" t="e">
        <f>SUMIFS('[20]WorkDone DATA'!$L:$L,'[20]WorkDone DATA'!$N:$N,BOQ!AH$6,'[20]WorkDone DATA'!$G:$G,BOQ!$B890)*$G890</f>
        <v>#VALUE!</v>
      </c>
      <c r="AI890" s="53" t="e">
        <f>SUMIFS('[20]WorkDone DATA'!$L:$L,'[20]WorkDone DATA'!$N:$N,BOQ!AI$6,'[20]WorkDone DATA'!$G:$G,BOQ!$B890)*$G890</f>
        <v>#VALUE!</v>
      </c>
      <c r="AJ890" s="53" t="e">
        <f>SUMIFS('[20]WorkDone DATA'!$L:$L,'[20]WorkDone DATA'!$N:$N,BOQ!AJ$6,'[20]WorkDone DATA'!$G:$G,BOQ!$B890)*$G890</f>
        <v>#VALUE!</v>
      </c>
      <c r="AK890" s="53" t="e">
        <f>SUMIFS('[20]WorkDone DATA'!$L:$L,'[20]WorkDone DATA'!$N:$N,BOQ!AK$6,'[20]WorkDone DATA'!$G:$G,BOQ!$B890)*$G890</f>
        <v>#VALUE!</v>
      </c>
      <c r="AL890" s="53" t="e">
        <f>SUMIFS('[20]WorkDone DATA'!$L:$L,'[20]WorkDone DATA'!$N:$N,BOQ!AL$6,'[20]WorkDone DATA'!$G:$G,BOQ!$B890)*$G890</f>
        <v>#VALUE!</v>
      </c>
      <c r="AM890" s="53" t="e">
        <f>SUMIFS('[20]WorkDone DATA'!$L:$L,'[20]WorkDone DATA'!$N:$N,BOQ!AM$6,'[20]WorkDone DATA'!$G:$G,BOQ!$B890)*$G890</f>
        <v>#VALUE!</v>
      </c>
      <c r="AN890" s="53" t="e">
        <f>SUMIFS('[20]WorkDone DATA'!$L:$L,'[20]WorkDone DATA'!$N:$N,BOQ!AN$6,'[20]WorkDone DATA'!$G:$G,BOQ!$B890)*$G890</f>
        <v>#VALUE!</v>
      </c>
      <c r="AO890" s="53" t="e">
        <f>SUMIFS('[20]WorkDone DATA'!$L:$L,'[20]WorkDone DATA'!$N:$N,BOQ!AO$6,'[20]WorkDone DATA'!$G:$G,BOQ!$B890)*$G890</f>
        <v>#VALUE!</v>
      </c>
      <c r="AP890" s="53" t="e">
        <f>SUMIFS('[20]WorkDone DATA'!$L:$L,'[20]WorkDone DATA'!$N:$N,BOQ!AP$6,'[20]WorkDone DATA'!$G:$G,BOQ!$B890)*$G890</f>
        <v>#VALUE!</v>
      </c>
      <c r="AQ890" s="53" t="e">
        <f>SUMIFS('[20]WorkDone DATA'!$L:$L,'[20]WorkDone DATA'!$N:$N,BOQ!AQ$6,'[20]WorkDone DATA'!$G:$G,BOQ!$B890)*$G890</f>
        <v>#VALUE!</v>
      </c>
      <c r="AR890" s="53" t="e">
        <f>SUMIFS('[20]WorkDone DATA'!$L:$L,'[20]WorkDone DATA'!$N:$N,BOQ!AR$6,'[20]WorkDone DATA'!$G:$G,BOQ!$B890)*$G890</f>
        <v>#VALUE!</v>
      </c>
      <c r="AS890" s="53" t="e">
        <f>SUMIFS('[20]WorkDone DATA'!$L:$L,'[20]WorkDone DATA'!$N:$N,BOQ!AS$6,'[20]WorkDone DATA'!$G:$G,BOQ!$B890)*$G890</f>
        <v>#VALUE!</v>
      </c>
      <c r="AT890" s="53" t="e">
        <f>SUMIFS('[20]WorkDone DATA'!$L:$L,'[20]WorkDone DATA'!$N:$N,BOQ!AT$6,'[20]WorkDone DATA'!$G:$G,BOQ!$B890)*$G890</f>
        <v>#VALUE!</v>
      </c>
      <c r="AU890" s="53" t="e">
        <f>SUMIFS('[20]WorkDone DATA'!$L:$L,'[20]WorkDone DATA'!$N:$N,BOQ!AU$6,'[20]WorkDone DATA'!$G:$G,BOQ!$B890)*$G890</f>
        <v>#VALUE!</v>
      </c>
      <c r="AV890" s="53" t="e">
        <f>SUMIFS('[20]WorkDone DATA'!$L:$L,'[20]WorkDone DATA'!$N:$N,BOQ!AV$6,'[20]WorkDone DATA'!$G:$G,BOQ!$B890)*$G890</f>
        <v>#VALUE!</v>
      </c>
      <c r="AW890" s="53" t="e">
        <f>SUMIFS('[20]WorkDone DATA'!$L:$L,'[20]WorkDone DATA'!$N:$N,BOQ!AW$6,'[20]WorkDone DATA'!$G:$G,BOQ!$B890)*$G890</f>
        <v>#VALUE!</v>
      </c>
      <c r="AX890" s="53" t="e">
        <f>SUMIFS('[20]WorkDone DATA'!$L:$L,'[20]WorkDone DATA'!$N:$N,BOQ!AX$6,'[20]WorkDone DATA'!$G:$G,BOQ!$B890)*$G890</f>
        <v>#VALUE!</v>
      </c>
      <c r="AY890" s="53" t="e">
        <f>SUMIFS('[20]WorkDone DATA'!$L:$L,'[20]WorkDone DATA'!$N:$N,BOQ!AY$6,'[20]WorkDone DATA'!$G:$G,BOQ!$B890)*$G890</f>
        <v>#VALUE!</v>
      </c>
      <c r="AZ890" s="53" t="e">
        <f>SUMIFS('[20]WorkDone DATA'!$L:$L,'[20]WorkDone DATA'!$N:$N,BOQ!AZ$6,'[20]WorkDone DATA'!$G:$G,BOQ!$B890)*$G890</f>
        <v>#VALUE!</v>
      </c>
      <c r="BA890" s="53" t="e">
        <f>SUMIFS('[20]WorkDone DATA'!$L:$L,'[20]WorkDone DATA'!$N:$N,BOQ!BA$6,'[20]WorkDone DATA'!$G:$G,BOQ!$B890)*$G890</f>
        <v>#VALUE!</v>
      </c>
      <c r="BB890" s="53" t="e">
        <f>SUMIFS('[20]WorkDone DATA'!$L:$L,'[20]WorkDone DATA'!$N:$N,BOQ!BB$6,'[20]WorkDone DATA'!$G:$G,BOQ!$B890)*$G890</f>
        <v>#VALUE!</v>
      </c>
      <c r="BC890" s="53" t="e">
        <f>SUMIFS('[20]WorkDone DATA'!$L:$L,'[20]WorkDone DATA'!$N:$N,BOQ!BC$6,'[20]WorkDone DATA'!$G:$G,BOQ!$B890)*$G890</f>
        <v>#VALUE!</v>
      </c>
      <c r="BD890" s="53" t="e">
        <f>SUMIFS('[20]WorkDone DATA'!$L:$L,'[20]WorkDone DATA'!$N:$N,BOQ!BD$6,'[20]WorkDone DATA'!$G:$G,BOQ!$B890)*$G890</f>
        <v>#VALUE!</v>
      </c>
      <c r="BE890" s="53" t="e">
        <f>SUMIFS('[20]WorkDone DATA'!$L:$L,'[20]WorkDone DATA'!$N:$N,BOQ!BE$6,'[20]WorkDone DATA'!$G:$G,BOQ!$B890)*$G890</f>
        <v>#VALUE!</v>
      </c>
      <c r="BF890" s="53" t="e">
        <f>SUMIFS('[20]WorkDone DATA'!$L:$L,'[20]WorkDone DATA'!$N:$N,BOQ!BF$6,'[20]WorkDone DATA'!$G:$G,BOQ!$B890)*$G890</f>
        <v>#VALUE!</v>
      </c>
      <c r="BG890" s="53" t="e">
        <f>SUMIFS('[20]WorkDone DATA'!$L:$L,'[20]WorkDone DATA'!$N:$N,BOQ!BG$6,'[20]WorkDone DATA'!$G:$G,BOQ!$B890)*$G890</f>
        <v>#VALUE!</v>
      </c>
      <c r="BH890" s="53" t="e">
        <f>SUMIFS('[20]WorkDone DATA'!$L:$L,'[20]WorkDone DATA'!$N:$N,BOQ!BH$6,'[20]WorkDone DATA'!$G:$G,BOQ!$B890)*$G890</f>
        <v>#VALUE!</v>
      </c>
      <c r="BI890" s="53" t="e">
        <f>SUMIFS('[20]WorkDone DATA'!$L:$L,'[20]WorkDone DATA'!$N:$N,BOQ!BI$6,'[20]WorkDone DATA'!$G:$G,BOQ!$B890)*$G890</f>
        <v>#VALUE!</v>
      </c>
      <c r="BJ890" s="53" t="e">
        <f>SUMIFS('[20]WorkDone DATA'!$L:$L,'[20]WorkDone DATA'!$N:$N,BOQ!BJ$6,'[20]WorkDone DATA'!$G:$G,BOQ!$B890)*$G890</f>
        <v>#VALUE!</v>
      </c>
      <c r="BK890" s="53" t="e">
        <f>SUMIFS('[20]WorkDone DATA'!$L:$L,'[20]WorkDone DATA'!$N:$N,BOQ!BK$6,'[20]WorkDone DATA'!$G:$G,BOQ!$B890)*$G890</f>
        <v>#VALUE!</v>
      </c>
      <c r="BL890" s="53" t="e">
        <f>SUMIFS('[20]WorkDone DATA'!$L:$L,'[20]WorkDone DATA'!$N:$N,BOQ!BL$6,'[20]WorkDone DATA'!$G:$G,BOQ!$B890)*$G890</f>
        <v>#VALUE!</v>
      </c>
      <c r="BM890" s="53" t="e">
        <f>SUMIFS('[20]WorkDone DATA'!$L:$L,'[20]WorkDone DATA'!$N:$N,BOQ!BM$6,'[20]WorkDone DATA'!$G:$G,BOQ!$B890)*$G890</f>
        <v>#VALUE!</v>
      </c>
      <c r="BN890" s="53" t="e">
        <f>SUMIFS('[20]WorkDone DATA'!$L:$L,'[20]WorkDone DATA'!$N:$N,BOQ!BN$6,'[20]WorkDone DATA'!$G:$G,BOQ!$B890)*$G890</f>
        <v>#VALUE!</v>
      </c>
      <c r="BO890" s="53" t="e">
        <f>SUMIFS('[20]WorkDone DATA'!$L:$L,'[20]WorkDone DATA'!$N:$N,BOQ!BO$6,'[20]WorkDone DATA'!$G:$G,BOQ!$B890)*$G890</f>
        <v>#VALUE!</v>
      </c>
      <c r="BP890" s="53" t="e">
        <f>SUMIFS('[20]WorkDone DATA'!$L:$L,'[20]WorkDone DATA'!$N:$N,BOQ!BP$6,'[20]WorkDone DATA'!$G:$G,BOQ!$B890)*$G890</f>
        <v>#VALUE!</v>
      </c>
      <c r="BQ890" s="53" t="e">
        <f>SUMIFS('[20]WorkDone DATA'!$L:$L,'[20]WorkDone DATA'!$N:$N,BOQ!BQ$6,'[20]WorkDone DATA'!$G:$G,BOQ!$B890)*$G890</f>
        <v>#VALUE!</v>
      </c>
      <c r="BR890" s="53" t="e">
        <f>SUMIFS('[20]WorkDone DATA'!$L:$L,'[20]WorkDone DATA'!$N:$N,BOQ!BR$6,'[20]WorkDone DATA'!$G:$G,BOQ!$B890)*$G890</f>
        <v>#VALUE!</v>
      </c>
      <c r="BS890" s="53" t="e">
        <f>SUMIFS('[20]WorkDone DATA'!$L:$L,'[20]WorkDone DATA'!$N:$N,BOQ!BS$6,'[20]WorkDone DATA'!$G:$G,BOQ!$B890)*$G890</f>
        <v>#VALUE!</v>
      </c>
      <c r="BT890" s="53" t="e">
        <f>SUMIFS('[20]WorkDone DATA'!$L:$L,'[20]WorkDone DATA'!$N:$N,BOQ!BT$6,'[20]WorkDone DATA'!$G:$G,BOQ!$B890)*$G890</f>
        <v>#VALUE!</v>
      </c>
      <c r="BU890" s="53" t="e">
        <f>SUMIFS('[20]WorkDone DATA'!$L:$L,'[20]WorkDone DATA'!$N:$N,BOQ!BU$6,'[20]WorkDone DATA'!$G:$G,BOQ!$B890)*$G890</f>
        <v>#VALUE!</v>
      </c>
      <c r="BV890" s="53" t="e">
        <f>SUMIFS('[20]WorkDone DATA'!$L:$L,'[20]WorkDone DATA'!$N:$N,BOQ!BV$6,'[20]WorkDone DATA'!$G:$G,BOQ!$B890)*$G890</f>
        <v>#VALUE!</v>
      </c>
      <c r="BW890" s="53" t="e">
        <f>SUMIFS('[20]WorkDone DATA'!$L:$L,'[20]WorkDone DATA'!$N:$N,BOQ!BW$6,'[20]WorkDone DATA'!$G:$G,BOQ!$B890)*$G890</f>
        <v>#VALUE!</v>
      </c>
      <c r="BX890" s="53" t="e">
        <f>SUMIFS('[20]WorkDone DATA'!$L:$L,'[20]WorkDone DATA'!$N:$N,BOQ!BX$6,'[20]WorkDone DATA'!$G:$G,BOQ!$B890)*$G890</f>
        <v>#VALUE!</v>
      </c>
    </row>
    <row r="891" spans="1:76" ht="15.6" x14ac:dyDescent="0.35">
      <c r="A891" s="1"/>
      <c r="B891" s="42"/>
      <c r="C891" s="64" t="s">
        <v>237</v>
      </c>
      <c r="D891" s="58"/>
      <c r="E891" s="77"/>
      <c r="F891" s="45"/>
      <c r="G891" s="52"/>
      <c r="H891" s="53">
        <f t="shared" si="118"/>
        <v>0</v>
      </c>
      <c r="K891" s="214"/>
      <c r="L891" s="220" t="e">
        <f t="shared" si="119"/>
        <v>#VALUE!</v>
      </c>
      <c r="M891" s="221" t="e">
        <f t="shared" si="120"/>
        <v>#VALUE!</v>
      </c>
      <c r="N891" s="219"/>
      <c r="O891" s="214">
        <f t="shared" si="121"/>
        <v>0</v>
      </c>
      <c r="P891" s="215" t="e">
        <f t="shared" si="122"/>
        <v>#VALUE!</v>
      </c>
      <c r="R891" s="217" t="e">
        <f>SUMIFS('[20]WorkDone DATA'!$L:$L,'[20]WorkDone DATA'!$N:$N,BOQ!S$6,'[20]WorkDone DATA'!$G:$G,BOQ!$B891)</f>
        <v>#VALUE!</v>
      </c>
      <c r="S891" s="53" t="e">
        <f t="shared" si="123"/>
        <v>#VALUE!</v>
      </c>
      <c r="T891" s="217" t="e">
        <f>SUMIFS('[20]WorkDone DATA'!$L:$L,'[20]WorkDone DATA'!$N:$N,BOQ!U$6,'[20]WorkDone DATA'!$G:$G,BOQ!$B891)</f>
        <v>#VALUE!</v>
      </c>
      <c r="U891" s="53" t="e">
        <f t="shared" si="124"/>
        <v>#VALUE!</v>
      </c>
      <c r="V891" s="217"/>
      <c r="W891" s="53" t="e">
        <f>SUMIFS('[20]WorkDone DATA'!$L:$L,'[20]WorkDone DATA'!$N:$N,BOQ!W$6,'[20]WorkDone DATA'!$G:$G,BOQ!$B891)*$G891</f>
        <v>#VALUE!</v>
      </c>
      <c r="X891" s="217"/>
      <c r="Y891" s="53" t="e">
        <f>SUMIFS('[20]WorkDone DATA'!$L:$L,'[20]WorkDone DATA'!$N:$N,BOQ!Y$6,'[20]WorkDone DATA'!$G:$G,BOQ!$B891)*$G891</f>
        <v>#VALUE!</v>
      </c>
      <c r="Z891" s="217"/>
      <c r="AA891" s="53" t="e">
        <f>SUMIFS('[20]WorkDone DATA'!$L:$L,'[20]WorkDone DATA'!$N:$N,BOQ!AA$6,'[20]WorkDone DATA'!$G:$G,BOQ!$B891)*$G891</f>
        <v>#VALUE!</v>
      </c>
      <c r="AB891" s="53" t="e">
        <f>SUMIFS('[20]WorkDone DATA'!$L:$L,'[20]WorkDone DATA'!$N:$N,BOQ!AB$6,'[20]WorkDone DATA'!$G:$G,BOQ!$B891)*$G891</f>
        <v>#VALUE!</v>
      </c>
      <c r="AC891" s="53" t="e">
        <f>SUMIFS('[20]WorkDone DATA'!$L:$L,'[20]WorkDone DATA'!$N:$N,BOQ!AC$6,'[20]WorkDone DATA'!$G:$G,BOQ!$B891)*$G891</f>
        <v>#VALUE!</v>
      </c>
      <c r="AD891" s="53" t="e">
        <f>SUMIFS('[20]WorkDone DATA'!$L:$L,'[20]WorkDone DATA'!$N:$N,BOQ!AD$6,'[20]WorkDone DATA'!$G:$G,BOQ!$B891)*$G891</f>
        <v>#VALUE!</v>
      </c>
      <c r="AE891" s="53" t="e">
        <f>SUMIFS('[20]WorkDone DATA'!$L:$L,'[20]WorkDone DATA'!$N:$N,BOQ!AE$6,'[20]WorkDone DATA'!$G:$G,BOQ!$B891)*$G891</f>
        <v>#VALUE!</v>
      </c>
      <c r="AF891" s="53" t="e">
        <f>SUMIFS('[20]WorkDone DATA'!$L:$L,'[20]WorkDone DATA'!$N:$N,BOQ!AF$6,'[20]WorkDone DATA'!$G:$G,BOQ!$B891)*$G891</f>
        <v>#VALUE!</v>
      </c>
      <c r="AG891" s="53" t="e">
        <f>SUMIFS('[20]WorkDone DATA'!$L:$L,'[20]WorkDone DATA'!$N:$N,BOQ!AG$6,'[20]WorkDone DATA'!$G:$G,BOQ!$B891)*$G891</f>
        <v>#VALUE!</v>
      </c>
      <c r="AH891" s="53" t="e">
        <f>SUMIFS('[20]WorkDone DATA'!$L:$L,'[20]WorkDone DATA'!$N:$N,BOQ!AH$6,'[20]WorkDone DATA'!$G:$G,BOQ!$B891)*$G891</f>
        <v>#VALUE!</v>
      </c>
      <c r="AI891" s="53" t="e">
        <f>SUMIFS('[20]WorkDone DATA'!$L:$L,'[20]WorkDone DATA'!$N:$N,BOQ!AI$6,'[20]WorkDone DATA'!$G:$G,BOQ!$B891)*$G891</f>
        <v>#VALUE!</v>
      </c>
      <c r="AJ891" s="53" t="e">
        <f>SUMIFS('[20]WorkDone DATA'!$L:$L,'[20]WorkDone DATA'!$N:$N,BOQ!AJ$6,'[20]WorkDone DATA'!$G:$G,BOQ!$B891)*$G891</f>
        <v>#VALUE!</v>
      </c>
      <c r="AK891" s="53" t="e">
        <f>SUMIFS('[20]WorkDone DATA'!$L:$L,'[20]WorkDone DATA'!$N:$N,BOQ!AK$6,'[20]WorkDone DATA'!$G:$G,BOQ!$B891)*$G891</f>
        <v>#VALUE!</v>
      </c>
      <c r="AL891" s="53" t="e">
        <f>SUMIFS('[20]WorkDone DATA'!$L:$L,'[20]WorkDone DATA'!$N:$N,BOQ!AL$6,'[20]WorkDone DATA'!$G:$G,BOQ!$B891)*$G891</f>
        <v>#VALUE!</v>
      </c>
      <c r="AM891" s="53" t="e">
        <f>SUMIFS('[20]WorkDone DATA'!$L:$L,'[20]WorkDone DATA'!$N:$N,BOQ!AM$6,'[20]WorkDone DATA'!$G:$G,BOQ!$B891)*$G891</f>
        <v>#VALUE!</v>
      </c>
      <c r="AN891" s="53" t="e">
        <f>SUMIFS('[20]WorkDone DATA'!$L:$L,'[20]WorkDone DATA'!$N:$N,BOQ!AN$6,'[20]WorkDone DATA'!$G:$G,BOQ!$B891)*$G891</f>
        <v>#VALUE!</v>
      </c>
      <c r="AO891" s="53" t="e">
        <f>SUMIFS('[20]WorkDone DATA'!$L:$L,'[20]WorkDone DATA'!$N:$N,BOQ!AO$6,'[20]WorkDone DATA'!$G:$G,BOQ!$B891)*$G891</f>
        <v>#VALUE!</v>
      </c>
      <c r="AP891" s="53" t="e">
        <f>SUMIFS('[20]WorkDone DATA'!$L:$L,'[20]WorkDone DATA'!$N:$N,BOQ!AP$6,'[20]WorkDone DATA'!$G:$G,BOQ!$B891)*$G891</f>
        <v>#VALUE!</v>
      </c>
      <c r="AQ891" s="53" t="e">
        <f>SUMIFS('[20]WorkDone DATA'!$L:$L,'[20]WorkDone DATA'!$N:$N,BOQ!AQ$6,'[20]WorkDone DATA'!$G:$G,BOQ!$B891)*$G891</f>
        <v>#VALUE!</v>
      </c>
      <c r="AR891" s="53" t="e">
        <f>SUMIFS('[20]WorkDone DATA'!$L:$L,'[20]WorkDone DATA'!$N:$N,BOQ!AR$6,'[20]WorkDone DATA'!$G:$G,BOQ!$B891)*$G891</f>
        <v>#VALUE!</v>
      </c>
      <c r="AS891" s="53" t="e">
        <f>SUMIFS('[20]WorkDone DATA'!$L:$L,'[20]WorkDone DATA'!$N:$N,BOQ!AS$6,'[20]WorkDone DATA'!$G:$G,BOQ!$B891)*$G891</f>
        <v>#VALUE!</v>
      </c>
      <c r="AT891" s="53" t="e">
        <f>SUMIFS('[20]WorkDone DATA'!$L:$L,'[20]WorkDone DATA'!$N:$N,BOQ!AT$6,'[20]WorkDone DATA'!$G:$G,BOQ!$B891)*$G891</f>
        <v>#VALUE!</v>
      </c>
      <c r="AU891" s="53" t="e">
        <f>SUMIFS('[20]WorkDone DATA'!$L:$L,'[20]WorkDone DATA'!$N:$N,BOQ!AU$6,'[20]WorkDone DATA'!$G:$G,BOQ!$B891)*$G891</f>
        <v>#VALUE!</v>
      </c>
      <c r="AV891" s="53" t="e">
        <f>SUMIFS('[20]WorkDone DATA'!$L:$L,'[20]WorkDone DATA'!$N:$N,BOQ!AV$6,'[20]WorkDone DATA'!$G:$G,BOQ!$B891)*$G891</f>
        <v>#VALUE!</v>
      </c>
      <c r="AW891" s="53" t="e">
        <f>SUMIFS('[20]WorkDone DATA'!$L:$L,'[20]WorkDone DATA'!$N:$N,BOQ!AW$6,'[20]WorkDone DATA'!$G:$G,BOQ!$B891)*$G891</f>
        <v>#VALUE!</v>
      </c>
      <c r="AX891" s="53" t="e">
        <f>SUMIFS('[20]WorkDone DATA'!$L:$L,'[20]WorkDone DATA'!$N:$N,BOQ!AX$6,'[20]WorkDone DATA'!$G:$G,BOQ!$B891)*$G891</f>
        <v>#VALUE!</v>
      </c>
      <c r="AY891" s="53" t="e">
        <f>SUMIFS('[20]WorkDone DATA'!$L:$L,'[20]WorkDone DATA'!$N:$N,BOQ!AY$6,'[20]WorkDone DATA'!$G:$G,BOQ!$B891)*$G891</f>
        <v>#VALUE!</v>
      </c>
      <c r="AZ891" s="53" t="e">
        <f>SUMIFS('[20]WorkDone DATA'!$L:$L,'[20]WorkDone DATA'!$N:$N,BOQ!AZ$6,'[20]WorkDone DATA'!$G:$G,BOQ!$B891)*$G891</f>
        <v>#VALUE!</v>
      </c>
      <c r="BA891" s="53" t="e">
        <f>SUMIFS('[20]WorkDone DATA'!$L:$L,'[20]WorkDone DATA'!$N:$N,BOQ!BA$6,'[20]WorkDone DATA'!$G:$G,BOQ!$B891)*$G891</f>
        <v>#VALUE!</v>
      </c>
      <c r="BB891" s="53" t="e">
        <f>SUMIFS('[20]WorkDone DATA'!$L:$L,'[20]WorkDone DATA'!$N:$N,BOQ!BB$6,'[20]WorkDone DATA'!$G:$G,BOQ!$B891)*$G891</f>
        <v>#VALUE!</v>
      </c>
      <c r="BC891" s="53" t="e">
        <f>SUMIFS('[20]WorkDone DATA'!$L:$L,'[20]WorkDone DATA'!$N:$N,BOQ!BC$6,'[20]WorkDone DATA'!$G:$G,BOQ!$B891)*$G891</f>
        <v>#VALUE!</v>
      </c>
      <c r="BD891" s="53" t="e">
        <f>SUMIFS('[20]WorkDone DATA'!$L:$L,'[20]WorkDone DATA'!$N:$N,BOQ!BD$6,'[20]WorkDone DATA'!$G:$G,BOQ!$B891)*$G891</f>
        <v>#VALUE!</v>
      </c>
      <c r="BE891" s="53" t="e">
        <f>SUMIFS('[20]WorkDone DATA'!$L:$L,'[20]WorkDone DATA'!$N:$N,BOQ!BE$6,'[20]WorkDone DATA'!$G:$G,BOQ!$B891)*$G891</f>
        <v>#VALUE!</v>
      </c>
      <c r="BF891" s="53" t="e">
        <f>SUMIFS('[20]WorkDone DATA'!$L:$L,'[20]WorkDone DATA'!$N:$N,BOQ!BF$6,'[20]WorkDone DATA'!$G:$G,BOQ!$B891)*$G891</f>
        <v>#VALUE!</v>
      </c>
      <c r="BG891" s="53" t="e">
        <f>SUMIFS('[20]WorkDone DATA'!$L:$L,'[20]WorkDone DATA'!$N:$N,BOQ!BG$6,'[20]WorkDone DATA'!$G:$G,BOQ!$B891)*$G891</f>
        <v>#VALUE!</v>
      </c>
      <c r="BH891" s="53" t="e">
        <f>SUMIFS('[20]WorkDone DATA'!$L:$L,'[20]WorkDone DATA'!$N:$N,BOQ!BH$6,'[20]WorkDone DATA'!$G:$G,BOQ!$B891)*$G891</f>
        <v>#VALUE!</v>
      </c>
      <c r="BI891" s="53" t="e">
        <f>SUMIFS('[20]WorkDone DATA'!$L:$L,'[20]WorkDone DATA'!$N:$N,BOQ!BI$6,'[20]WorkDone DATA'!$G:$G,BOQ!$B891)*$G891</f>
        <v>#VALUE!</v>
      </c>
      <c r="BJ891" s="53" t="e">
        <f>SUMIFS('[20]WorkDone DATA'!$L:$L,'[20]WorkDone DATA'!$N:$N,BOQ!BJ$6,'[20]WorkDone DATA'!$G:$G,BOQ!$B891)*$G891</f>
        <v>#VALUE!</v>
      </c>
      <c r="BK891" s="53" t="e">
        <f>SUMIFS('[20]WorkDone DATA'!$L:$L,'[20]WorkDone DATA'!$N:$N,BOQ!BK$6,'[20]WorkDone DATA'!$G:$G,BOQ!$B891)*$G891</f>
        <v>#VALUE!</v>
      </c>
      <c r="BL891" s="53" t="e">
        <f>SUMIFS('[20]WorkDone DATA'!$L:$L,'[20]WorkDone DATA'!$N:$N,BOQ!BL$6,'[20]WorkDone DATA'!$G:$G,BOQ!$B891)*$G891</f>
        <v>#VALUE!</v>
      </c>
      <c r="BM891" s="53" t="e">
        <f>SUMIFS('[20]WorkDone DATA'!$L:$L,'[20]WorkDone DATA'!$N:$N,BOQ!BM$6,'[20]WorkDone DATA'!$G:$G,BOQ!$B891)*$G891</f>
        <v>#VALUE!</v>
      </c>
      <c r="BN891" s="53" t="e">
        <f>SUMIFS('[20]WorkDone DATA'!$L:$L,'[20]WorkDone DATA'!$N:$N,BOQ!BN$6,'[20]WorkDone DATA'!$G:$G,BOQ!$B891)*$G891</f>
        <v>#VALUE!</v>
      </c>
      <c r="BO891" s="53" t="e">
        <f>SUMIFS('[20]WorkDone DATA'!$L:$L,'[20]WorkDone DATA'!$N:$N,BOQ!BO$6,'[20]WorkDone DATA'!$G:$G,BOQ!$B891)*$G891</f>
        <v>#VALUE!</v>
      </c>
      <c r="BP891" s="53" t="e">
        <f>SUMIFS('[20]WorkDone DATA'!$L:$L,'[20]WorkDone DATA'!$N:$N,BOQ!BP$6,'[20]WorkDone DATA'!$G:$G,BOQ!$B891)*$G891</f>
        <v>#VALUE!</v>
      </c>
      <c r="BQ891" s="53" t="e">
        <f>SUMIFS('[20]WorkDone DATA'!$L:$L,'[20]WorkDone DATA'!$N:$N,BOQ!BQ$6,'[20]WorkDone DATA'!$G:$G,BOQ!$B891)*$G891</f>
        <v>#VALUE!</v>
      </c>
      <c r="BR891" s="53" t="e">
        <f>SUMIFS('[20]WorkDone DATA'!$L:$L,'[20]WorkDone DATA'!$N:$N,BOQ!BR$6,'[20]WorkDone DATA'!$G:$G,BOQ!$B891)*$G891</f>
        <v>#VALUE!</v>
      </c>
      <c r="BS891" s="53" t="e">
        <f>SUMIFS('[20]WorkDone DATA'!$L:$L,'[20]WorkDone DATA'!$N:$N,BOQ!BS$6,'[20]WorkDone DATA'!$G:$G,BOQ!$B891)*$G891</f>
        <v>#VALUE!</v>
      </c>
      <c r="BT891" s="53" t="e">
        <f>SUMIFS('[20]WorkDone DATA'!$L:$L,'[20]WorkDone DATA'!$N:$N,BOQ!BT$6,'[20]WorkDone DATA'!$G:$G,BOQ!$B891)*$G891</f>
        <v>#VALUE!</v>
      </c>
      <c r="BU891" s="53" t="e">
        <f>SUMIFS('[20]WorkDone DATA'!$L:$L,'[20]WorkDone DATA'!$N:$N,BOQ!BU$6,'[20]WorkDone DATA'!$G:$G,BOQ!$B891)*$G891</f>
        <v>#VALUE!</v>
      </c>
      <c r="BV891" s="53" t="e">
        <f>SUMIFS('[20]WorkDone DATA'!$L:$L,'[20]WorkDone DATA'!$N:$N,BOQ!BV$6,'[20]WorkDone DATA'!$G:$G,BOQ!$B891)*$G891</f>
        <v>#VALUE!</v>
      </c>
      <c r="BW891" s="53" t="e">
        <f>SUMIFS('[20]WorkDone DATA'!$L:$L,'[20]WorkDone DATA'!$N:$N,BOQ!BW$6,'[20]WorkDone DATA'!$G:$G,BOQ!$B891)*$G891</f>
        <v>#VALUE!</v>
      </c>
      <c r="BX891" s="53" t="e">
        <f>SUMIFS('[20]WorkDone DATA'!$L:$L,'[20]WorkDone DATA'!$N:$N,BOQ!BX$6,'[20]WorkDone DATA'!$G:$G,BOQ!$B891)*$G891</f>
        <v>#VALUE!</v>
      </c>
    </row>
    <row r="892" spans="1:76" x14ac:dyDescent="0.25">
      <c r="A892" s="1" t="str">
        <f>C891</f>
        <v>BTU</v>
      </c>
      <c r="B892" s="42">
        <v>2.4769999999999999</v>
      </c>
      <c r="C892" s="65" t="s">
        <v>236</v>
      </c>
      <c r="D892" s="58" t="s">
        <v>221</v>
      </c>
      <c r="E892" s="77" t="s">
        <v>97</v>
      </c>
      <c r="F892" s="45">
        <v>2</v>
      </c>
      <c r="G892" s="52">
        <v>13385.67</v>
      </c>
      <c r="H892" s="53">
        <f t="shared" si="118"/>
        <v>26771.34</v>
      </c>
      <c r="K892" s="214" t="e">
        <f t="shared" si="125"/>
        <v>#VALUE!</v>
      </c>
      <c r="L892" s="220" t="e">
        <f t="shared" si="119"/>
        <v>#VALUE!</v>
      </c>
      <c r="M892" s="221" t="e">
        <f t="shared" si="120"/>
        <v>#VALUE!</v>
      </c>
      <c r="N892" s="219"/>
      <c r="O892" s="214" t="e">
        <f t="shared" si="121"/>
        <v>#VALUE!</v>
      </c>
      <c r="P892" s="215" t="e">
        <f t="shared" si="122"/>
        <v>#VALUE!</v>
      </c>
      <c r="R892" s="217" t="e">
        <f>SUMIFS('[20]WorkDone DATA'!$L:$L,'[20]WorkDone DATA'!$N:$N,BOQ!S$6,'[20]WorkDone DATA'!$G:$G,BOQ!$B892)</f>
        <v>#VALUE!</v>
      </c>
      <c r="S892" s="53" t="e">
        <f t="shared" si="123"/>
        <v>#VALUE!</v>
      </c>
      <c r="T892" s="217" t="e">
        <f>SUMIFS('[20]WorkDone DATA'!$L:$L,'[20]WorkDone DATA'!$N:$N,BOQ!U$6,'[20]WorkDone DATA'!$G:$G,BOQ!$B892)</f>
        <v>#VALUE!</v>
      </c>
      <c r="U892" s="53" t="e">
        <f t="shared" si="124"/>
        <v>#VALUE!</v>
      </c>
      <c r="V892" s="217"/>
      <c r="W892" s="53" t="e">
        <f>SUMIFS('[20]WorkDone DATA'!$L:$L,'[20]WorkDone DATA'!$N:$N,BOQ!W$6,'[20]WorkDone DATA'!$G:$G,BOQ!$B892)*$G892</f>
        <v>#VALUE!</v>
      </c>
      <c r="X892" s="217"/>
      <c r="Y892" s="53" t="e">
        <f>SUMIFS('[20]WorkDone DATA'!$L:$L,'[20]WorkDone DATA'!$N:$N,BOQ!Y$6,'[20]WorkDone DATA'!$G:$G,BOQ!$B892)*$G892</f>
        <v>#VALUE!</v>
      </c>
      <c r="Z892" s="217"/>
      <c r="AA892" s="53" t="e">
        <f>SUMIFS('[20]WorkDone DATA'!$L:$L,'[20]WorkDone DATA'!$N:$N,BOQ!AA$6,'[20]WorkDone DATA'!$G:$G,BOQ!$B892)*$G892</f>
        <v>#VALUE!</v>
      </c>
      <c r="AB892" s="53" t="e">
        <f>SUMIFS('[20]WorkDone DATA'!$L:$L,'[20]WorkDone DATA'!$N:$N,BOQ!AB$6,'[20]WorkDone DATA'!$G:$G,BOQ!$B892)*$G892</f>
        <v>#VALUE!</v>
      </c>
      <c r="AC892" s="53" t="e">
        <f>SUMIFS('[20]WorkDone DATA'!$L:$L,'[20]WorkDone DATA'!$N:$N,BOQ!AC$6,'[20]WorkDone DATA'!$G:$G,BOQ!$B892)*$G892</f>
        <v>#VALUE!</v>
      </c>
      <c r="AD892" s="53" t="e">
        <f>SUMIFS('[20]WorkDone DATA'!$L:$L,'[20]WorkDone DATA'!$N:$N,BOQ!AD$6,'[20]WorkDone DATA'!$G:$G,BOQ!$B892)*$G892</f>
        <v>#VALUE!</v>
      </c>
      <c r="AE892" s="53" t="e">
        <f>SUMIFS('[20]WorkDone DATA'!$L:$L,'[20]WorkDone DATA'!$N:$N,BOQ!AE$6,'[20]WorkDone DATA'!$G:$G,BOQ!$B892)*$G892</f>
        <v>#VALUE!</v>
      </c>
      <c r="AF892" s="53" t="e">
        <f>SUMIFS('[20]WorkDone DATA'!$L:$L,'[20]WorkDone DATA'!$N:$N,BOQ!AF$6,'[20]WorkDone DATA'!$G:$G,BOQ!$B892)*$G892</f>
        <v>#VALUE!</v>
      </c>
      <c r="AG892" s="53" t="e">
        <f>SUMIFS('[20]WorkDone DATA'!$L:$L,'[20]WorkDone DATA'!$N:$N,BOQ!AG$6,'[20]WorkDone DATA'!$G:$G,BOQ!$B892)*$G892</f>
        <v>#VALUE!</v>
      </c>
      <c r="AH892" s="53" t="e">
        <f>SUMIFS('[20]WorkDone DATA'!$L:$L,'[20]WorkDone DATA'!$N:$N,BOQ!AH$6,'[20]WorkDone DATA'!$G:$G,BOQ!$B892)*$G892</f>
        <v>#VALUE!</v>
      </c>
      <c r="AI892" s="53" t="e">
        <f>SUMIFS('[20]WorkDone DATA'!$L:$L,'[20]WorkDone DATA'!$N:$N,BOQ!AI$6,'[20]WorkDone DATA'!$G:$G,BOQ!$B892)*$G892</f>
        <v>#VALUE!</v>
      </c>
      <c r="AJ892" s="53" t="e">
        <f>SUMIFS('[20]WorkDone DATA'!$L:$L,'[20]WorkDone DATA'!$N:$N,BOQ!AJ$6,'[20]WorkDone DATA'!$G:$G,BOQ!$B892)*$G892</f>
        <v>#VALUE!</v>
      </c>
      <c r="AK892" s="53" t="e">
        <f>SUMIFS('[20]WorkDone DATA'!$L:$L,'[20]WorkDone DATA'!$N:$N,BOQ!AK$6,'[20]WorkDone DATA'!$G:$G,BOQ!$B892)*$G892</f>
        <v>#VALUE!</v>
      </c>
      <c r="AL892" s="53" t="e">
        <f>SUMIFS('[20]WorkDone DATA'!$L:$L,'[20]WorkDone DATA'!$N:$N,BOQ!AL$6,'[20]WorkDone DATA'!$G:$G,BOQ!$B892)*$G892</f>
        <v>#VALUE!</v>
      </c>
      <c r="AM892" s="53" t="e">
        <f>SUMIFS('[20]WorkDone DATA'!$L:$L,'[20]WorkDone DATA'!$N:$N,BOQ!AM$6,'[20]WorkDone DATA'!$G:$G,BOQ!$B892)*$G892</f>
        <v>#VALUE!</v>
      </c>
      <c r="AN892" s="53" t="e">
        <f>SUMIFS('[20]WorkDone DATA'!$L:$L,'[20]WorkDone DATA'!$N:$N,BOQ!AN$6,'[20]WorkDone DATA'!$G:$G,BOQ!$B892)*$G892</f>
        <v>#VALUE!</v>
      </c>
      <c r="AO892" s="53" t="e">
        <f>SUMIFS('[20]WorkDone DATA'!$L:$L,'[20]WorkDone DATA'!$N:$N,BOQ!AO$6,'[20]WorkDone DATA'!$G:$G,BOQ!$B892)*$G892</f>
        <v>#VALUE!</v>
      </c>
      <c r="AP892" s="53" t="e">
        <f>SUMIFS('[20]WorkDone DATA'!$L:$L,'[20]WorkDone DATA'!$N:$N,BOQ!AP$6,'[20]WorkDone DATA'!$G:$G,BOQ!$B892)*$G892</f>
        <v>#VALUE!</v>
      </c>
      <c r="AQ892" s="53" t="e">
        <f>SUMIFS('[20]WorkDone DATA'!$L:$L,'[20]WorkDone DATA'!$N:$N,BOQ!AQ$6,'[20]WorkDone DATA'!$G:$G,BOQ!$B892)*$G892</f>
        <v>#VALUE!</v>
      </c>
      <c r="AR892" s="53" t="e">
        <f>SUMIFS('[20]WorkDone DATA'!$L:$L,'[20]WorkDone DATA'!$N:$N,BOQ!AR$6,'[20]WorkDone DATA'!$G:$G,BOQ!$B892)*$G892</f>
        <v>#VALUE!</v>
      </c>
      <c r="AS892" s="53" t="e">
        <f>SUMIFS('[20]WorkDone DATA'!$L:$L,'[20]WorkDone DATA'!$N:$N,BOQ!AS$6,'[20]WorkDone DATA'!$G:$G,BOQ!$B892)*$G892</f>
        <v>#VALUE!</v>
      </c>
      <c r="AT892" s="53" t="e">
        <f>SUMIFS('[20]WorkDone DATA'!$L:$L,'[20]WorkDone DATA'!$N:$N,BOQ!AT$6,'[20]WorkDone DATA'!$G:$G,BOQ!$B892)*$G892</f>
        <v>#VALUE!</v>
      </c>
      <c r="AU892" s="53" t="e">
        <f>SUMIFS('[20]WorkDone DATA'!$L:$L,'[20]WorkDone DATA'!$N:$N,BOQ!AU$6,'[20]WorkDone DATA'!$G:$G,BOQ!$B892)*$G892</f>
        <v>#VALUE!</v>
      </c>
      <c r="AV892" s="53" t="e">
        <f>SUMIFS('[20]WorkDone DATA'!$L:$L,'[20]WorkDone DATA'!$N:$N,BOQ!AV$6,'[20]WorkDone DATA'!$G:$G,BOQ!$B892)*$G892</f>
        <v>#VALUE!</v>
      </c>
      <c r="AW892" s="53" t="e">
        <f>SUMIFS('[20]WorkDone DATA'!$L:$L,'[20]WorkDone DATA'!$N:$N,BOQ!AW$6,'[20]WorkDone DATA'!$G:$G,BOQ!$B892)*$G892</f>
        <v>#VALUE!</v>
      </c>
      <c r="AX892" s="53" t="e">
        <f>SUMIFS('[20]WorkDone DATA'!$L:$L,'[20]WorkDone DATA'!$N:$N,BOQ!AX$6,'[20]WorkDone DATA'!$G:$G,BOQ!$B892)*$G892</f>
        <v>#VALUE!</v>
      </c>
      <c r="AY892" s="53" t="e">
        <f>SUMIFS('[20]WorkDone DATA'!$L:$L,'[20]WorkDone DATA'!$N:$N,BOQ!AY$6,'[20]WorkDone DATA'!$G:$G,BOQ!$B892)*$G892</f>
        <v>#VALUE!</v>
      </c>
      <c r="AZ892" s="53" t="e">
        <f>SUMIFS('[20]WorkDone DATA'!$L:$L,'[20]WorkDone DATA'!$N:$N,BOQ!AZ$6,'[20]WorkDone DATA'!$G:$G,BOQ!$B892)*$G892</f>
        <v>#VALUE!</v>
      </c>
      <c r="BA892" s="53" t="e">
        <f>SUMIFS('[20]WorkDone DATA'!$L:$L,'[20]WorkDone DATA'!$N:$N,BOQ!BA$6,'[20]WorkDone DATA'!$G:$G,BOQ!$B892)*$G892</f>
        <v>#VALUE!</v>
      </c>
      <c r="BB892" s="53" t="e">
        <f>SUMIFS('[20]WorkDone DATA'!$L:$L,'[20]WorkDone DATA'!$N:$N,BOQ!BB$6,'[20]WorkDone DATA'!$G:$G,BOQ!$B892)*$G892</f>
        <v>#VALUE!</v>
      </c>
      <c r="BC892" s="53" t="e">
        <f>SUMIFS('[20]WorkDone DATA'!$L:$L,'[20]WorkDone DATA'!$N:$N,BOQ!BC$6,'[20]WorkDone DATA'!$G:$G,BOQ!$B892)*$G892</f>
        <v>#VALUE!</v>
      </c>
      <c r="BD892" s="53" t="e">
        <f>SUMIFS('[20]WorkDone DATA'!$L:$L,'[20]WorkDone DATA'!$N:$N,BOQ!BD$6,'[20]WorkDone DATA'!$G:$G,BOQ!$B892)*$G892</f>
        <v>#VALUE!</v>
      </c>
      <c r="BE892" s="53" t="e">
        <f>SUMIFS('[20]WorkDone DATA'!$L:$L,'[20]WorkDone DATA'!$N:$N,BOQ!BE$6,'[20]WorkDone DATA'!$G:$G,BOQ!$B892)*$G892</f>
        <v>#VALUE!</v>
      </c>
      <c r="BF892" s="53" t="e">
        <f>SUMIFS('[20]WorkDone DATA'!$L:$L,'[20]WorkDone DATA'!$N:$N,BOQ!BF$6,'[20]WorkDone DATA'!$G:$G,BOQ!$B892)*$G892</f>
        <v>#VALUE!</v>
      </c>
      <c r="BG892" s="53" t="e">
        <f>SUMIFS('[20]WorkDone DATA'!$L:$L,'[20]WorkDone DATA'!$N:$N,BOQ!BG$6,'[20]WorkDone DATA'!$G:$G,BOQ!$B892)*$G892</f>
        <v>#VALUE!</v>
      </c>
      <c r="BH892" s="53" t="e">
        <f>SUMIFS('[20]WorkDone DATA'!$L:$L,'[20]WorkDone DATA'!$N:$N,BOQ!BH$6,'[20]WorkDone DATA'!$G:$G,BOQ!$B892)*$G892</f>
        <v>#VALUE!</v>
      </c>
      <c r="BI892" s="53" t="e">
        <f>SUMIFS('[20]WorkDone DATA'!$L:$L,'[20]WorkDone DATA'!$N:$N,BOQ!BI$6,'[20]WorkDone DATA'!$G:$G,BOQ!$B892)*$G892</f>
        <v>#VALUE!</v>
      </c>
      <c r="BJ892" s="53" t="e">
        <f>SUMIFS('[20]WorkDone DATA'!$L:$L,'[20]WorkDone DATA'!$N:$N,BOQ!BJ$6,'[20]WorkDone DATA'!$G:$G,BOQ!$B892)*$G892</f>
        <v>#VALUE!</v>
      </c>
      <c r="BK892" s="53" t="e">
        <f>SUMIFS('[20]WorkDone DATA'!$L:$L,'[20]WorkDone DATA'!$N:$N,BOQ!BK$6,'[20]WorkDone DATA'!$G:$G,BOQ!$B892)*$G892</f>
        <v>#VALUE!</v>
      </c>
      <c r="BL892" s="53" t="e">
        <f>SUMIFS('[20]WorkDone DATA'!$L:$L,'[20]WorkDone DATA'!$N:$N,BOQ!BL$6,'[20]WorkDone DATA'!$G:$G,BOQ!$B892)*$G892</f>
        <v>#VALUE!</v>
      </c>
      <c r="BM892" s="53" t="e">
        <f>SUMIFS('[20]WorkDone DATA'!$L:$L,'[20]WorkDone DATA'!$N:$N,BOQ!BM$6,'[20]WorkDone DATA'!$G:$G,BOQ!$B892)*$G892</f>
        <v>#VALUE!</v>
      </c>
      <c r="BN892" s="53" t="e">
        <f>SUMIFS('[20]WorkDone DATA'!$L:$L,'[20]WorkDone DATA'!$N:$N,BOQ!BN$6,'[20]WorkDone DATA'!$G:$G,BOQ!$B892)*$G892</f>
        <v>#VALUE!</v>
      </c>
      <c r="BO892" s="53" t="e">
        <f>SUMIFS('[20]WorkDone DATA'!$L:$L,'[20]WorkDone DATA'!$N:$N,BOQ!BO$6,'[20]WorkDone DATA'!$G:$G,BOQ!$B892)*$G892</f>
        <v>#VALUE!</v>
      </c>
      <c r="BP892" s="53" t="e">
        <f>SUMIFS('[20]WorkDone DATA'!$L:$L,'[20]WorkDone DATA'!$N:$N,BOQ!BP$6,'[20]WorkDone DATA'!$G:$G,BOQ!$B892)*$G892</f>
        <v>#VALUE!</v>
      </c>
      <c r="BQ892" s="53" t="e">
        <f>SUMIFS('[20]WorkDone DATA'!$L:$L,'[20]WorkDone DATA'!$N:$N,BOQ!BQ$6,'[20]WorkDone DATA'!$G:$G,BOQ!$B892)*$G892</f>
        <v>#VALUE!</v>
      </c>
      <c r="BR892" s="53" t="e">
        <f>SUMIFS('[20]WorkDone DATA'!$L:$L,'[20]WorkDone DATA'!$N:$N,BOQ!BR$6,'[20]WorkDone DATA'!$G:$G,BOQ!$B892)*$G892</f>
        <v>#VALUE!</v>
      </c>
      <c r="BS892" s="53" t="e">
        <f>SUMIFS('[20]WorkDone DATA'!$L:$L,'[20]WorkDone DATA'!$N:$N,BOQ!BS$6,'[20]WorkDone DATA'!$G:$G,BOQ!$B892)*$G892</f>
        <v>#VALUE!</v>
      </c>
      <c r="BT892" s="53" t="e">
        <f>SUMIFS('[20]WorkDone DATA'!$L:$L,'[20]WorkDone DATA'!$N:$N,BOQ!BT$6,'[20]WorkDone DATA'!$G:$G,BOQ!$B892)*$G892</f>
        <v>#VALUE!</v>
      </c>
      <c r="BU892" s="53" t="e">
        <f>SUMIFS('[20]WorkDone DATA'!$L:$L,'[20]WorkDone DATA'!$N:$N,BOQ!BU$6,'[20]WorkDone DATA'!$G:$G,BOQ!$B892)*$G892</f>
        <v>#VALUE!</v>
      </c>
      <c r="BV892" s="53" t="e">
        <f>SUMIFS('[20]WorkDone DATA'!$L:$L,'[20]WorkDone DATA'!$N:$N,BOQ!BV$6,'[20]WorkDone DATA'!$G:$G,BOQ!$B892)*$G892</f>
        <v>#VALUE!</v>
      </c>
      <c r="BW892" s="53" t="e">
        <f>SUMIFS('[20]WorkDone DATA'!$L:$L,'[20]WorkDone DATA'!$N:$N,BOQ!BW$6,'[20]WorkDone DATA'!$G:$G,BOQ!$B892)*$G892</f>
        <v>#VALUE!</v>
      </c>
      <c r="BX892" s="53" t="e">
        <f>SUMIFS('[20]WorkDone DATA'!$L:$L,'[20]WorkDone DATA'!$N:$N,BOQ!BX$6,'[20]WorkDone DATA'!$G:$G,BOQ!$B892)*$G892</f>
        <v>#VALUE!</v>
      </c>
    </row>
    <row r="893" spans="1:76" x14ac:dyDescent="0.25">
      <c r="A893" s="1"/>
      <c r="B893" s="42"/>
      <c r="C893" s="64" t="s">
        <v>178</v>
      </c>
      <c r="D893" s="58"/>
      <c r="E893" s="77"/>
      <c r="F893" s="45"/>
      <c r="G893" s="52"/>
      <c r="H893" s="53">
        <f t="shared" si="118"/>
        <v>0</v>
      </c>
      <c r="K893" s="214"/>
      <c r="L893" s="220" t="e">
        <f t="shared" si="119"/>
        <v>#VALUE!</v>
      </c>
      <c r="M893" s="221" t="e">
        <f t="shared" si="120"/>
        <v>#VALUE!</v>
      </c>
      <c r="N893" s="219"/>
      <c r="O893" s="214">
        <f t="shared" si="121"/>
        <v>0</v>
      </c>
      <c r="P893" s="215" t="e">
        <f t="shared" si="122"/>
        <v>#VALUE!</v>
      </c>
      <c r="R893" s="217" t="e">
        <f>SUMIFS('[20]WorkDone DATA'!$L:$L,'[20]WorkDone DATA'!$N:$N,BOQ!S$6,'[20]WorkDone DATA'!$G:$G,BOQ!$B893)</f>
        <v>#VALUE!</v>
      </c>
      <c r="S893" s="53" t="e">
        <f t="shared" si="123"/>
        <v>#VALUE!</v>
      </c>
      <c r="T893" s="217" t="e">
        <f>SUMIFS('[20]WorkDone DATA'!$L:$L,'[20]WorkDone DATA'!$N:$N,BOQ!U$6,'[20]WorkDone DATA'!$G:$G,BOQ!$B893)</f>
        <v>#VALUE!</v>
      </c>
      <c r="U893" s="53" t="e">
        <f t="shared" si="124"/>
        <v>#VALUE!</v>
      </c>
      <c r="V893" s="217"/>
      <c r="W893" s="53" t="e">
        <f>SUMIFS('[20]WorkDone DATA'!$L:$L,'[20]WorkDone DATA'!$N:$N,BOQ!W$6,'[20]WorkDone DATA'!$G:$G,BOQ!$B893)*$G893</f>
        <v>#VALUE!</v>
      </c>
      <c r="X893" s="217"/>
      <c r="Y893" s="53" t="e">
        <f>SUMIFS('[20]WorkDone DATA'!$L:$L,'[20]WorkDone DATA'!$N:$N,BOQ!Y$6,'[20]WorkDone DATA'!$G:$G,BOQ!$B893)*$G893</f>
        <v>#VALUE!</v>
      </c>
      <c r="Z893" s="217"/>
      <c r="AA893" s="53" t="e">
        <f>SUMIFS('[20]WorkDone DATA'!$L:$L,'[20]WorkDone DATA'!$N:$N,BOQ!AA$6,'[20]WorkDone DATA'!$G:$G,BOQ!$B893)*$G893</f>
        <v>#VALUE!</v>
      </c>
      <c r="AB893" s="53" t="e">
        <f>SUMIFS('[20]WorkDone DATA'!$L:$L,'[20]WorkDone DATA'!$N:$N,BOQ!AB$6,'[20]WorkDone DATA'!$G:$G,BOQ!$B893)*$G893</f>
        <v>#VALUE!</v>
      </c>
      <c r="AC893" s="53" t="e">
        <f>SUMIFS('[20]WorkDone DATA'!$L:$L,'[20]WorkDone DATA'!$N:$N,BOQ!AC$6,'[20]WorkDone DATA'!$G:$G,BOQ!$B893)*$G893</f>
        <v>#VALUE!</v>
      </c>
      <c r="AD893" s="53" t="e">
        <f>SUMIFS('[20]WorkDone DATA'!$L:$L,'[20]WorkDone DATA'!$N:$N,BOQ!AD$6,'[20]WorkDone DATA'!$G:$G,BOQ!$B893)*$G893</f>
        <v>#VALUE!</v>
      </c>
      <c r="AE893" s="53" t="e">
        <f>SUMIFS('[20]WorkDone DATA'!$L:$L,'[20]WorkDone DATA'!$N:$N,BOQ!AE$6,'[20]WorkDone DATA'!$G:$G,BOQ!$B893)*$G893</f>
        <v>#VALUE!</v>
      </c>
      <c r="AF893" s="53" t="e">
        <f>SUMIFS('[20]WorkDone DATA'!$L:$L,'[20]WorkDone DATA'!$N:$N,BOQ!AF$6,'[20]WorkDone DATA'!$G:$G,BOQ!$B893)*$G893</f>
        <v>#VALUE!</v>
      </c>
      <c r="AG893" s="53" t="e">
        <f>SUMIFS('[20]WorkDone DATA'!$L:$L,'[20]WorkDone DATA'!$N:$N,BOQ!AG$6,'[20]WorkDone DATA'!$G:$G,BOQ!$B893)*$G893</f>
        <v>#VALUE!</v>
      </c>
      <c r="AH893" s="53" t="e">
        <f>SUMIFS('[20]WorkDone DATA'!$L:$L,'[20]WorkDone DATA'!$N:$N,BOQ!AH$6,'[20]WorkDone DATA'!$G:$G,BOQ!$B893)*$G893</f>
        <v>#VALUE!</v>
      </c>
      <c r="AI893" s="53" t="e">
        <f>SUMIFS('[20]WorkDone DATA'!$L:$L,'[20]WorkDone DATA'!$N:$N,BOQ!AI$6,'[20]WorkDone DATA'!$G:$G,BOQ!$B893)*$G893</f>
        <v>#VALUE!</v>
      </c>
      <c r="AJ893" s="53" t="e">
        <f>SUMIFS('[20]WorkDone DATA'!$L:$L,'[20]WorkDone DATA'!$N:$N,BOQ!AJ$6,'[20]WorkDone DATA'!$G:$G,BOQ!$B893)*$G893</f>
        <v>#VALUE!</v>
      </c>
      <c r="AK893" s="53" t="e">
        <f>SUMIFS('[20]WorkDone DATA'!$L:$L,'[20]WorkDone DATA'!$N:$N,BOQ!AK$6,'[20]WorkDone DATA'!$G:$G,BOQ!$B893)*$G893</f>
        <v>#VALUE!</v>
      </c>
      <c r="AL893" s="53" t="e">
        <f>SUMIFS('[20]WorkDone DATA'!$L:$L,'[20]WorkDone DATA'!$N:$N,BOQ!AL$6,'[20]WorkDone DATA'!$G:$G,BOQ!$B893)*$G893</f>
        <v>#VALUE!</v>
      </c>
      <c r="AM893" s="53" t="e">
        <f>SUMIFS('[20]WorkDone DATA'!$L:$L,'[20]WorkDone DATA'!$N:$N,BOQ!AM$6,'[20]WorkDone DATA'!$G:$G,BOQ!$B893)*$G893</f>
        <v>#VALUE!</v>
      </c>
      <c r="AN893" s="53" t="e">
        <f>SUMIFS('[20]WorkDone DATA'!$L:$L,'[20]WorkDone DATA'!$N:$N,BOQ!AN$6,'[20]WorkDone DATA'!$G:$G,BOQ!$B893)*$G893</f>
        <v>#VALUE!</v>
      </c>
      <c r="AO893" s="53" t="e">
        <f>SUMIFS('[20]WorkDone DATA'!$L:$L,'[20]WorkDone DATA'!$N:$N,BOQ!AO$6,'[20]WorkDone DATA'!$G:$G,BOQ!$B893)*$G893</f>
        <v>#VALUE!</v>
      </c>
      <c r="AP893" s="53" t="e">
        <f>SUMIFS('[20]WorkDone DATA'!$L:$L,'[20]WorkDone DATA'!$N:$N,BOQ!AP$6,'[20]WorkDone DATA'!$G:$G,BOQ!$B893)*$G893</f>
        <v>#VALUE!</v>
      </c>
      <c r="AQ893" s="53" t="e">
        <f>SUMIFS('[20]WorkDone DATA'!$L:$L,'[20]WorkDone DATA'!$N:$N,BOQ!AQ$6,'[20]WorkDone DATA'!$G:$G,BOQ!$B893)*$G893</f>
        <v>#VALUE!</v>
      </c>
      <c r="AR893" s="53" t="e">
        <f>SUMIFS('[20]WorkDone DATA'!$L:$L,'[20]WorkDone DATA'!$N:$N,BOQ!AR$6,'[20]WorkDone DATA'!$G:$G,BOQ!$B893)*$G893</f>
        <v>#VALUE!</v>
      </c>
      <c r="AS893" s="53" t="e">
        <f>SUMIFS('[20]WorkDone DATA'!$L:$L,'[20]WorkDone DATA'!$N:$N,BOQ!AS$6,'[20]WorkDone DATA'!$G:$G,BOQ!$B893)*$G893</f>
        <v>#VALUE!</v>
      </c>
      <c r="AT893" s="53" t="e">
        <f>SUMIFS('[20]WorkDone DATA'!$L:$L,'[20]WorkDone DATA'!$N:$N,BOQ!AT$6,'[20]WorkDone DATA'!$G:$G,BOQ!$B893)*$G893</f>
        <v>#VALUE!</v>
      </c>
      <c r="AU893" s="53" t="e">
        <f>SUMIFS('[20]WorkDone DATA'!$L:$L,'[20]WorkDone DATA'!$N:$N,BOQ!AU$6,'[20]WorkDone DATA'!$G:$G,BOQ!$B893)*$G893</f>
        <v>#VALUE!</v>
      </c>
      <c r="AV893" s="53" t="e">
        <f>SUMIFS('[20]WorkDone DATA'!$L:$L,'[20]WorkDone DATA'!$N:$N,BOQ!AV$6,'[20]WorkDone DATA'!$G:$G,BOQ!$B893)*$G893</f>
        <v>#VALUE!</v>
      </c>
      <c r="AW893" s="53" t="e">
        <f>SUMIFS('[20]WorkDone DATA'!$L:$L,'[20]WorkDone DATA'!$N:$N,BOQ!AW$6,'[20]WorkDone DATA'!$G:$G,BOQ!$B893)*$G893</f>
        <v>#VALUE!</v>
      </c>
      <c r="AX893" s="53" t="e">
        <f>SUMIFS('[20]WorkDone DATA'!$L:$L,'[20]WorkDone DATA'!$N:$N,BOQ!AX$6,'[20]WorkDone DATA'!$G:$G,BOQ!$B893)*$G893</f>
        <v>#VALUE!</v>
      </c>
      <c r="AY893" s="53" t="e">
        <f>SUMIFS('[20]WorkDone DATA'!$L:$L,'[20]WorkDone DATA'!$N:$N,BOQ!AY$6,'[20]WorkDone DATA'!$G:$G,BOQ!$B893)*$G893</f>
        <v>#VALUE!</v>
      </c>
      <c r="AZ893" s="53" t="e">
        <f>SUMIFS('[20]WorkDone DATA'!$L:$L,'[20]WorkDone DATA'!$N:$N,BOQ!AZ$6,'[20]WorkDone DATA'!$G:$G,BOQ!$B893)*$G893</f>
        <v>#VALUE!</v>
      </c>
      <c r="BA893" s="53" t="e">
        <f>SUMIFS('[20]WorkDone DATA'!$L:$L,'[20]WorkDone DATA'!$N:$N,BOQ!BA$6,'[20]WorkDone DATA'!$G:$G,BOQ!$B893)*$G893</f>
        <v>#VALUE!</v>
      </c>
      <c r="BB893" s="53" t="e">
        <f>SUMIFS('[20]WorkDone DATA'!$L:$L,'[20]WorkDone DATA'!$N:$N,BOQ!BB$6,'[20]WorkDone DATA'!$G:$G,BOQ!$B893)*$G893</f>
        <v>#VALUE!</v>
      </c>
      <c r="BC893" s="53" t="e">
        <f>SUMIFS('[20]WorkDone DATA'!$L:$L,'[20]WorkDone DATA'!$N:$N,BOQ!BC$6,'[20]WorkDone DATA'!$G:$G,BOQ!$B893)*$G893</f>
        <v>#VALUE!</v>
      </c>
      <c r="BD893" s="53" t="e">
        <f>SUMIFS('[20]WorkDone DATA'!$L:$L,'[20]WorkDone DATA'!$N:$N,BOQ!BD$6,'[20]WorkDone DATA'!$G:$G,BOQ!$B893)*$G893</f>
        <v>#VALUE!</v>
      </c>
      <c r="BE893" s="53" t="e">
        <f>SUMIFS('[20]WorkDone DATA'!$L:$L,'[20]WorkDone DATA'!$N:$N,BOQ!BE$6,'[20]WorkDone DATA'!$G:$G,BOQ!$B893)*$G893</f>
        <v>#VALUE!</v>
      </c>
      <c r="BF893" s="53" t="e">
        <f>SUMIFS('[20]WorkDone DATA'!$L:$L,'[20]WorkDone DATA'!$N:$N,BOQ!BF$6,'[20]WorkDone DATA'!$G:$G,BOQ!$B893)*$G893</f>
        <v>#VALUE!</v>
      </c>
      <c r="BG893" s="53" t="e">
        <f>SUMIFS('[20]WorkDone DATA'!$L:$L,'[20]WorkDone DATA'!$N:$N,BOQ!BG$6,'[20]WorkDone DATA'!$G:$G,BOQ!$B893)*$G893</f>
        <v>#VALUE!</v>
      </c>
      <c r="BH893" s="53" t="e">
        <f>SUMIFS('[20]WorkDone DATA'!$L:$L,'[20]WorkDone DATA'!$N:$N,BOQ!BH$6,'[20]WorkDone DATA'!$G:$G,BOQ!$B893)*$G893</f>
        <v>#VALUE!</v>
      </c>
      <c r="BI893" s="53" t="e">
        <f>SUMIFS('[20]WorkDone DATA'!$L:$L,'[20]WorkDone DATA'!$N:$N,BOQ!BI$6,'[20]WorkDone DATA'!$G:$G,BOQ!$B893)*$G893</f>
        <v>#VALUE!</v>
      </c>
      <c r="BJ893" s="53" t="e">
        <f>SUMIFS('[20]WorkDone DATA'!$L:$L,'[20]WorkDone DATA'!$N:$N,BOQ!BJ$6,'[20]WorkDone DATA'!$G:$G,BOQ!$B893)*$G893</f>
        <v>#VALUE!</v>
      </c>
      <c r="BK893" s="53" t="e">
        <f>SUMIFS('[20]WorkDone DATA'!$L:$L,'[20]WorkDone DATA'!$N:$N,BOQ!BK$6,'[20]WorkDone DATA'!$G:$G,BOQ!$B893)*$G893</f>
        <v>#VALUE!</v>
      </c>
      <c r="BL893" s="53" t="e">
        <f>SUMIFS('[20]WorkDone DATA'!$L:$L,'[20]WorkDone DATA'!$N:$N,BOQ!BL$6,'[20]WorkDone DATA'!$G:$G,BOQ!$B893)*$G893</f>
        <v>#VALUE!</v>
      </c>
      <c r="BM893" s="53" t="e">
        <f>SUMIFS('[20]WorkDone DATA'!$L:$L,'[20]WorkDone DATA'!$N:$N,BOQ!BM$6,'[20]WorkDone DATA'!$G:$G,BOQ!$B893)*$G893</f>
        <v>#VALUE!</v>
      </c>
      <c r="BN893" s="53" t="e">
        <f>SUMIFS('[20]WorkDone DATA'!$L:$L,'[20]WorkDone DATA'!$N:$N,BOQ!BN$6,'[20]WorkDone DATA'!$G:$G,BOQ!$B893)*$G893</f>
        <v>#VALUE!</v>
      </c>
      <c r="BO893" s="53" t="e">
        <f>SUMIFS('[20]WorkDone DATA'!$L:$L,'[20]WorkDone DATA'!$N:$N,BOQ!BO$6,'[20]WorkDone DATA'!$G:$G,BOQ!$B893)*$G893</f>
        <v>#VALUE!</v>
      </c>
      <c r="BP893" s="53" t="e">
        <f>SUMIFS('[20]WorkDone DATA'!$L:$L,'[20]WorkDone DATA'!$N:$N,BOQ!BP$6,'[20]WorkDone DATA'!$G:$G,BOQ!$B893)*$G893</f>
        <v>#VALUE!</v>
      </c>
      <c r="BQ893" s="53" t="e">
        <f>SUMIFS('[20]WorkDone DATA'!$L:$L,'[20]WorkDone DATA'!$N:$N,BOQ!BQ$6,'[20]WorkDone DATA'!$G:$G,BOQ!$B893)*$G893</f>
        <v>#VALUE!</v>
      </c>
      <c r="BR893" s="53" t="e">
        <f>SUMIFS('[20]WorkDone DATA'!$L:$L,'[20]WorkDone DATA'!$N:$N,BOQ!BR$6,'[20]WorkDone DATA'!$G:$G,BOQ!$B893)*$G893</f>
        <v>#VALUE!</v>
      </c>
      <c r="BS893" s="53" t="e">
        <f>SUMIFS('[20]WorkDone DATA'!$L:$L,'[20]WorkDone DATA'!$N:$N,BOQ!BS$6,'[20]WorkDone DATA'!$G:$G,BOQ!$B893)*$G893</f>
        <v>#VALUE!</v>
      </c>
      <c r="BT893" s="53" t="e">
        <f>SUMIFS('[20]WorkDone DATA'!$L:$L,'[20]WorkDone DATA'!$N:$N,BOQ!BT$6,'[20]WorkDone DATA'!$G:$G,BOQ!$B893)*$G893</f>
        <v>#VALUE!</v>
      </c>
      <c r="BU893" s="53" t="e">
        <f>SUMIFS('[20]WorkDone DATA'!$L:$L,'[20]WorkDone DATA'!$N:$N,BOQ!BU$6,'[20]WorkDone DATA'!$G:$G,BOQ!$B893)*$G893</f>
        <v>#VALUE!</v>
      </c>
      <c r="BV893" s="53" t="e">
        <f>SUMIFS('[20]WorkDone DATA'!$L:$L,'[20]WorkDone DATA'!$N:$N,BOQ!BV$6,'[20]WorkDone DATA'!$G:$G,BOQ!$B893)*$G893</f>
        <v>#VALUE!</v>
      </c>
      <c r="BW893" s="53" t="e">
        <f>SUMIFS('[20]WorkDone DATA'!$L:$L,'[20]WorkDone DATA'!$N:$N,BOQ!BW$6,'[20]WorkDone DATA'!$G:$G,BOQ!$B893)*$G893</f>
        <v>#VALUE!</v>
      </c>
      <c r="BX893" s="53" t="e">
        <f>SUMIFS('[20]WorkDone DATA'!$L:$L,'[20]WorkDone DATA'!$N:$N,BOQ!BX$6,'[20]WorkDone DATA'!$G:$G,BOQ!$B893)*$G893</f>
        <v>#VALUE!</v>
      </c>
    </row>
    <row r="894" spans="1:76" x14ac:dyDescent="0.25">
      <c r="A894" s="1"/>
      <c r="B894" s="42"/>
      <c r="C894" s="64" t="s">
        <v>179</v>
      </c>
      <c r="D894" s="58"/>
      <c r="E894" s="77"/>
      <c r="F894" s="45"/>
      <c r="G894" s="52"/>
      <c r="H894" s="53">
        <f t="shared" si="118"/>
        <v>0</v>
      </c>
      <c r="K894" s="214"/>
      <c r="L894" s="220" t="e">
        <f t="shared" si="119"/>
        <v>#VALUE!</v>
      </c>
      <c r="M894" s="221" t="e">
        <f t="shared" si="120"/>
        <v>#VALUE!</v>
      </c>
      <c r="N894" s="219"/>
      <c r="O894" s="214">
        <f t="shared" si="121"/>
        <v>0</v>
      </c>
      <c r="P894" s="215" t="e">
        <f t="shared" si="122"/>
        <v>#VALUE!</v>
      </c>
      <c r="R894" s="217" t="e">
        <f>SUMIFS('[20]WorkDone DATA'!$L:$L,'[20]WorkDone DATA'!$N:$N,BOQ!S$6,'[20]WorkDone DATA'!$G:$G,BOQ!$B894)</f>
        <v>#VALUE!</v>
      </c>
      <c r="S894" s="53" t="e">
        <f t="shared" si="123"/>
        <v>#VALUE!</v>
      </c>
      <c r="T894" s="217" t="e">
        <f>SUMIFS('[20]WorkDone DATA'!$L:$L,'[20]WorkDone DATA'!$N:$N,BOQ!U$6,'[20]WorkDone DATA'!$G:$G,BOQ!$B894)</f>
        <v>#VALUE!</v>
      </c>
      <c r="U894" s="53" t="e">
        <f t="shared" si="124"/>
        <v>#VALUE!</v>
      </c>
      <c r="V894" s="217"/>
      <c r="W894" s="53" t="e">
        <f>SUMIFS('[20]WorkDone DATA'!$L:$L,'[20]WorkDone DATA'!$N:$N,BOQ!W$6,'[20]WorkDone DATA'!$G:$G,BOQ!$B894)*$G894</f>
        <v>#VALUE!</v>
      </c>
      <c r="X894" s="217"/>
      <c r="Y894" s="53" t="e">
        <f>SUMIFS('[20]WorkDone DATA'!$L:$L,'[20]WorkDone DATA'!$N:$N,BOQ!Y$6,'[20]WorkDone DATA'!$G:$G,BOQ!$B894)*$G894</f>
        <v>#VALUE!</v>
      </c>
      <c r="Z894" s="217"/>
      <c r="AA894" s="53" t="e">
        <f>SUMIFS('[20]WorkDone DATA'!$L:$L,'[20]WorkDone DATA'!$N:$N,BOQ!AA$6,'[20]WorkDone DATA'!$G:$G,BOQ!$B894)*$G894</f>
        <v>#VALUE!</v>
      </c>
      <c r="AB894" s="53" t="e">
        <f>SUMIFS('[20]WorkDone DATA'!$L:$L,'[20]WorkDone DATA'!$N:$N,BOQ!AB$6,'[20]WorkDone DATA'!$G:$G,BOQ!$B894)*$G894</f>
        <v>#VALUE!</v>
      </c>
      <c r="AC894" s="53" t="e">
        <f>SUMIFS('[20]WorkDone DATA'!$L:$L,'[20]WorkDone DATA'!$N:$N,BOQ!AC$6,'[20]WorkDone DATA'!$G:$G,BOQ!$B894)*$G894</f>
        <v>#VALUE!</v>
      </c>
      <c r="AD894" s="53" t="e">
        <f>SUMIFS('[20]WorkDone DATA'!$L:$L,'[20]WorkDone DATA'!$N:$N,BOQ!AD$6,'[20]WorkDone DATA'!$G:$G,BOQ!$B894)*$G894</f>
        <v>#VALUE!</v>
      </c>
      <c r="AE894" s="53" t="e">
        <f>SUMIFS('[20]WorkDone DATA'!$L:$L,'[20]WorkDone DATA'!$N:$N,BOQ!AE$6,'[20]WorkDone DATA'!$G:$G,BOQ!$B894)*$G894</f>
        <v>#VALUE!</v>
      </c>
      <c r="AF894" s="53" t="e">
        <f>SUMIFS('[20]WorkDone DATA'!$L:$L,'[20]WorkDone DATA'!$N:$N,BOQ!AF$6,'[20]WorkDone DATA'!$G:$G,BOQ!$B894)*$G894</f>
        <v>#VALUE!</v>
      </c>
      <c r="AG894" s="53" t="e">
        <f>SUMIFS('[20]WorkDone DATA'!$L:$L,'[20]WorkDone DATA'!$N:$N,BOQ!AG$6,'[20]WorkDone DATA'!$G:$G,BOQ!$B894)*$G894</f>
        <v>#VALUE!</v>
      </c>
      <c r="AH894" s="53" t="e">
        <f>SUMIFS('[20]WorkDone DATA'!$L:$L,'[20]WorkDone DATA'!$N:$N,BOQ!AH$6,'[20]WorkDone DATA'!$G:$G,BOQ!$B894)*$G894</f>
        <v>#VALUE!</v>
      </c>
      <c r="AI894" s="53" t="e">
        <f>SUMIFS('[20]WorkDone DATA'!$L:$L,'[20]WorkDone DATA'!$N:$N,BOQ!AI$6,'[20]WorkDone DATA'!$G:$G,BOQ!$B894)*$G894</f>
        <v>#VALUE!</v>
      </c>
      <c r="AJ894" s="53" t="e">
        <f>SUMIFS('[20]WorkDone DATA'!$L:$L,'[20]WorkDone DATA'!$N:$N,BOQ!AJ$6,'[20]WorkDone DATA'!$G:$G,BOQ!$B894)*$G894</f>
        <v>#VALUE!</v>
      </c>
      <c r="AK894" s="53" t="e">
        <f>SUMIFS('[20]WorkDone DATA'!$L:$L,'[20]WorkDone DATA'!$N:$N,BOQ!AK$6,'[20]WorkDone DATA'!$G:$G,BOQ!$B894)*$G894</f>
        <v>#VALUE!</v>
      </c>
      <c r="AL894" s="53" t="e">
        <f>SUMIFS('[20]WorkDone DATA'!$L:$L,'[20]WorkDone DATA'!$N:$N,BOQ!AL$6,'[20]WorkDone DATA'!$G:$G,BOQ!$B894)*$G894</f>
        <v>#VALUE!</v>
      </c>
      <c r="AM894" s="53" t="e">
        <f>SUMIFS('[20]WorkDone DATA'!$L:$L,'[20]WorkDone DATA'!$N:$N,BOQ!AM$6,'[20]WorkDone DATA'!$G:$G,BOQ!$B894)*$G894</f>
        <v>#VALUE!</v>
      </c>
      <c r="AN894" s="53" t="e">
        <f>SUMIFS('[20]WorkDone DATA'!$L:$L,'[20]WorkDone DATA'!$N:$N,BOQ!AN$6,'[20]WorkDone DATA'!$G:$G,BOQ!$B894)*$G894</f>
        <v>#VALUE!</v>
      </c>
      <c r="AO894" s="53" t="e">
        <f>SUMIFS('[20]WorkDone DATA'!$L:$L,'[20]WorkDone DATA'!$N:$N,BOQ!AO$6,'[20]WorkDone DATA'!$G:$G,BOQ!$B894)*$G894</f>
        <v>#VALUE!</v>
      </c>
      <c r="AP894" s="53" t="e">
        <f>SUMIFS('[20]WorkDone DATA'!$L:$L,'[20]WorkDone DATA'!$N:$N,BOQ!AP$6,'[20]WorkDone DATA'!$G:$G,BOQ!$B894)*$G894</f>
        <v>#VALUE!</v>
      </c>
      <c r="AQ894" s="53" t="e">
        <f>SUMIFS('[20]WorkDone DATA'!$L:$L,'[20]WorkDone DATA'!$N:$N,BOQ!AQ$6,'[20]WorkDone DATA'!$G:$G,BOQ!$B894)*$G894</f>
        <v>#VALUE!</v>
      </c>
      <c r="AR894" s="53" t="e">
        <f>SUMIFS('[20]WorkDone DATA'!$L:$L,'[20]WorkDone DATA'!$N:$N,BOQ!AR$6,'[20]WorkDone DATA'!$G:$G,BOQ!$B894)*$G894</f>
        <v>#VALUE!</v>
      </c>
      <c r="AS894" s="53" t="e">
        <f>SUMIFS('[20]WorkDone DATA'!$L:$L,'[20]WorkDone DATA'!$N:$N,BOQ!AS$6,'[20]WorkDone DATA'!$G:$G,BOQ!$B894)*$G894</f>
        <v>#VALUE!</v>
      </c>
      <c r="AT894" s="53" t="e">
        <f>SUMIFS('[20]WorkDone DATA'!$L:$L,'[20]WorkDone DATA'!$N:$N,BOQ!AT$6,'[20]WorkDone DATA'!$G:$G,BOQ!$B894)*$G894</f>
        <v>#VALUE!</v>
      </c>
      <c r="AU894" s="53" t="e">
        <f>SUMIFS('[20]WorkDone DATA'!$L:$L,'[20]WorkDone DATA'!$N:$N,BOQ!AU$6,'[20]WorkDone DATA'!$G:$G,BOQ!$B894)*$G894</f>
        <v>#VALUE!</v>
      </c>
      <c r="AV894" s="53" t="e">
        <f>SUMIFS('[20]WorkDone DATA'!$L:$L,'[20]WorkDone DATA'!$N:$N,BOQ!AV$6,'[20]WorkDone DATA'!$G:$G,BOQ!$B894)*$G894</f>
        <v>#VALUE!</v>
      </c>
      <c r="AW894" s="53" t="e">
        <f>SUMIFS('[20]WorkDone DATA'!$L:$L,'[20]WorkDone DATA'!$N:$N,BOQ!AW$6,'[20]WorkDone DATA'!$G:$G,BOQ!$B894)*$G894</f>
        <v>#VALUE!</v>
      </c>
      <c r="AX894" s="53" t="e">
        <f>SUMIFS('[20]WorkDone DATA'!$L:$L,'[20]WorkDone DATA'!$N:$N,BOQ!AX$6,'[20]WorkDone DATA'!$G:$G,BOQ!$B894)*$G894</f>
        <v>#VALUE!</v>
      </c>
      <c r="AY894" s="53" t="e">
        <f>SUMIFS('[20]WorkDone DATA'!$L:$L,'[20]WorkDone DATA'!$N:$N,BOQ!AY$6,'[20]WorkDone DATA'!$G:$G,BOQ!$B894)*$G894</f>
        <v>#VALUE!</v>
      </c>
      <c r="AZ894" s="53" t="e">
        <f>SUMIFS('[20]WorkDone DATA'!$L:$L,'[20]WorkDone DATA'!$N:$N,BOQ!AZ$6,'[20]WorkDone DATA'!$G:$G,BOQ!$B894)*$G894</f>
        <v>#VALUE!</v>
      </c>
      <c r="BA894" s="53" t="e">
        <f>SUMIFS('[20]WorkDone DATA'!$L:$L,'[20]WorkDone DATA'!$N:$N,BOQ!BA$6,'[20]WorkDone DATA'!$G:$G,BOQ!$B894)*$G894</f>
        <v>#VALUE!</v>
      </c>
      <c r="BB894" s="53" t="e">
        <f>SUMIFS('[20]WorkDone DATA'!$L:$L,'[20]WorkDone DATA'!$N:$N,BOQ!BB$6,'[20]WorkDone DATA'!$G:$G,BOQ!$B894)*$G894</f>
        <v>#VALUE!</v>
      </c>
      <c r="BC894" s="53" t="e">
        <f>SUMIFS('[20]WorkDone DATA'!$L:$L,'[20]WorkDone DATA'!$N:$N,BOQ!BC$6,'[20]WorkDone DATA'!$G:$G,BOQ!$B894)*$G894</f>
        <v>#VALUE!</v>
      </c>
      <c r="BD894" s="53" t="e">
        <f>SUMIFS('[20]WorkDone DATA'!$L:$L,'[20]WorkDone DATA'!$N:$N,BOQ!BD$6,'[20]WorkDone DATA'!$G:$G,BOQ!$B894)*$G894</f>
        <v>#VALUE!</v>
      </c>
      <c r="BE894" s="53" t="e">
        <f>SUMIFS('[20]WorkDone DATA'!$L:$L,'[20]WorkDone DATA'!$N:$N,BOQ!BE$6,'[20]WorkDone DATA'!$G:$G,BOQ!$B894)*$G894</f>
        <v>#VALUE!</v>
      </c>
      <c r="BF894" s="53" t="e">
        <f>SUMIFS('[20]WorkDone DATA'!$L:$L,'[20]WorkDone DATA'!$N:$N,BOQ!BF$6,'[20]WorkDone DATA'!$G:$G,BOQ!$B894)*$G894</f>
        <v>#VALUE!</v>
      </c>
      <c r="BG894" s="53" t="e">
        <f>SUMIFS('[20]WorkDone DATA'!$L:$L,'[20]WorkDone DATA'!$N:$N,BOQ!BG$6,'[20]WorkDone DATA'!$G:$G,BOQ!$B894)*$G894</f>
        <v>#VALUE!</v>
      </c>
      <c r="BH894" s="53" t="e">
        <f>SUMIFS('[20]WorkDone DATA'!$L:$L,'[20]WorkDone DATA'!$N:$N,BOQ!BH$6,'[20]WorkDone DATA'!$G:$G,BOQ!$B894)*$G894</f>
        <v>#VALUE!</v>
      </c>
      <c r="BI894" s="53" t="e">
        <f>SUMIFS('[20]WorkDone DATA'!$L:$L,'[20]WorkDone DATA'!$N:$N,BOQ!BI$6,'[20]WorkDone DATA'!$G:$G,BOQ!$B894)*$G894</f>
        <v>#VALUE!</v>
      </c>
      <c r="BJ894" s="53" t="e">
        <f>SUMIFS('[20]WorkDone DATA'!$L:$L,'[20]WorkDone DATA'!$N:$N,BOQ!BJ$6,'[20]WorkDone DATA'!$G:$G,BOQ!$B894)*$G894</f>
        <v>#VALUE!</v>
      </c>
      <c r="BK894" s="53" t="e">
        <f>SUMIFS('[20]WorkDone DATA'!$L:$L,'[20]WorkDone DATA'!$N:$N,BOQ!BK$6,'[20]WorkDone DATA'!$G:$G,BOQ!$B894)*$G894</f>
        <v>#VALUE!</v>
      </c>
      <c r="BL894" s="53" t="e">
        <f>SUMIFS('[20]WorkDone DATA'!$L:$L,'[20]WorkDone DATA'!$N:$N,BOQ!BL$6,'[20]WorkDone DATA'!$G:$G,BOQ!$B894)*$G894</f>
        <v>#VALUE!</v>
      </c>
      <c r="BM894" s="53" t="e">
        <f>SUMIFS('[20]WorkDone DATA'!$L:$L,'[20]WorkDone DATA'!$N:$N,BOQ!BM$6,'[20]WorkDone DATA'!$G:$G,BOQ!$B894)*$G894</f>
        <v>#VALUE!</v>
      </c>
      <c r="BN894" s="53" t="e">
        <f>SUMIFS('[20]WorkDone DATA'!$L:$L,'[20]WorkDone DATA'!$N:$N,BOQ!BN$6,'[20]WorkDone DATA'!$G:$G,BOQ!$B894)*$G894</f>
        <v>#VALUE!</v>
      </c>
      <c r="BO894" s="53" t="e">
        <f>SUMIFS('[20]WorkDone DATA'!$L:$L,'[20]WorkDone DATA'!$N:$N,BOQ!BO$6,'[20]WorkDone DATA'!$G:$G,BOQ!$B894)*$G894</f>
        <v>#VALUE!</v>
      </c>
      <c r="BP894" s="53" t="e">
        <f>SUMIFS('[20]WorkDone DATA'!$L:$L,'[20]WorkDone DATA'!$N:$N,BOQ!BP$6,'[20]WorkDone DATA'!$G:$G,BOQ!$B894)*$G894</f>
        <v>#VALUE!</v>
      </c>
      <c r="BQ894" s="53" t="e">
        <f>SUMIFS('[20]WorkDone DATA'!$L:$L,'[20]WorkDone DATA'!$N:$N,BOQ!BQ$6,'[20]WorkDone DATA'!$G:$G,BOQ!$B894)*$G894</f>
        <v>#VALUE!</v>
      </c>
      <c r="BR894" s="53" t="e">
        <f>SUMIFS('[20]WorkDone DATA'!$L:$L,'[20]WorkDone DATA'!$N:$N,BOQ!BR$6,'[20]WorkDone DATA'!$G:$G,BOQ!$B894)*$G894</f>
        <v>#VALUE!</v>
      </c>
      <c r="BS894" s="53" t="e">
        <f>SUMIFS('[20]WorkDone DATA'!$L:$L,'[20]WorkDone DATA'!$N:$N,BOQ!BS$6,'[20]WorkDone DATA'!$G:$G,BOQ!$B894)*$G894</f>
        <v>#VALUE!</v>
      </c>
      <c r="BT894" s="53" t="e">
        <f>SUMIFS('[20]WorkDone DATA'!$L:$L,'[20]WorkDone DATA'!$N:$N,BOQ!BT$6,'[20]WorkDone DATA'!$G:$G,BOQ!$B894)*$G894</f>
        <v>#VALUE!</v>
      </c>
      <c r="BU894" s="53" t="e">
        <f>SUMIFS('[20]WorkDone DATA'!$L:$L,'[20]WorkDone DATA'!$N:$N,BOQ!BU$6,'[20]WorkDone DATA'!$G:$G,BOQ!$B894)*$G894</f>
        <v>#VALUE!</v>
      </c>
      <c r="BV894" s="53" t="e">
        <f>SUMIFS('[20]WorkDone DATA'!$L:$L,'[20]WorkDone DATA'!$N:$N,BOQ!BV$6,'[20]WorkDone DATA'!$G:$G,BOQ!$B894)*$G894</f>
        <v>#VALUE!</v>
      </c>
      <c r="BW894" s="53" t="e">
        <f>SUMIFS('[20]WorkDone DATA'!$L:$L,'[20]WorkDone DATA'!$N:$N,BOQ!BW$6,'[20]WorkDone DATA'!$G:$G,BOQ!$B894)*$G894</f>
        <v>#VALUE!</v>
      </c>
      <c r="BX894" s="53" t="e">
        <f>SUMIFS('[20]WorkDone DATA'!$L:$L,'[20]WorkDone DATA'!$N:$N,BOQ!BX$6,'[20]WorkDone DATA'!$G:$G,BOQ!$B894)*$G894</f>
        <v>#VALUE!</v>
      </c>
    </row>
    <row r="895" spans="1:76" x14ac:dyDescent="0.25">
      <c r="A895" s="1" t="str">
        <f>C894</f>
        <v>3.3kV COAL AND ASH SILOS BOARD 2A</v>
      </c>
      <c r="B895" s="42">
        <v>2.4779999999999998</v>
      </c>
      <c r="C895" s="65" t="s">
        <v>236</v>
      </c>
      <c r="D895" s="58" t="s">
        <v>221</v>
      </c>
      <c r="E895" s="77" t="s">
        <v>97</v>
      </c>
      <c r="F895" s="45">
        <v>6</v>
      </c>
      <c r="G895" s="52">
        <v>13385.67</v>
      </c>
      <c r="H895" s="53">
        <f t="shared" si="118"/>
        <v>80314.02</v>
      </c>
      <c r="K895" s="214" t="e">
        <f t="shared" si="125"/>
        <v>#VALUE!</v>
      </c>
      <c r="L895" s="220" t="e">
        <f t="shared" si="119"/>
        <v>#VALUE!</v>
      </c>
      <c r="M895" s="221" t="e">
        <f t="shared" si="120"/>
        <v>#VALUE!</v>
      </c>
      <c r="N895" s="219"/>
      <c r="O895" s="214" t="e">
        <f t="shared" si="121"/>
        <v>#VALUE!</v>
      </c>
      <c r="P895" s="215" t="e">
        <f t="shared" si="122"/>
        <v>#VALUE!</v>
      </c>
      <c r="R895" s="217" t="e">
        <f>SUMIFS('[20]WorkDone DATA'!$L:$L,'[20]WorkDone DATA'!$N:$N,BOQ!S$6,'[20]WorkDone DATA'!$G:$G,BOQ!$B895)</f>
        <v>#VALUE!</v>
      </c>
      <c r="S895" s="53" t="e">
        <f t="shared" si="123"/>
        <v>#VALUE!</v>
      </c>
      <c r="T895" s="217" t="e">
        <f>SUMIFS('[20]WorkDone DATA'!$L:$L,'[20]WorkDone DATA'!$N:$N,BOQ!U$6,'[20]WorkDone DATA'!$G:$G,BOQ!$B895)</f>
        <v>#VALUE!</v>
      </c>
      <c r="U895" s="53" t="e">
        <f t="shared" si="124"/>
        <v>#VALUE!</v>
      </c>
      <c r="V895" s="217"/>
      <c r="W895" s="53" t="e">
        <f>SUMIFS('[20]WorkDone DATA'!$L:$L,'[20]WorkDone DATA'!$N:$N,BOQ!W$6,'[20]WorkDone DATA'!$G:$G,BOQ!$B895)*$G895</f>
        <v>#VALUE!</v>
      </c>
      <c r="X895" s="217"/>
      <c r="Y895" s="53" t="e">
        <f>SUMIFS('[20]WorkDone DATA'!$L:$L,'[20]WorkDone DATA'!$N:$N,BOQ!Y$6,'[20]WorkDone DATA'!$G:$G,BOQ!$B895)*$G895</f>
        <v>#VALUE!</v>
      </c>
      <c r="Z895" s="217"/>
      <c r="AA895" s="53" t="e">
        <f>SUMIFS('[20]WorkDone DATA'!$L:$L,'[20]WorkDone DATA'!$N:$N,BOQ!AA$6,'[20]WorkDone DATA'!$G:$G,BOQ!$B895)*$G895</f>
        <v>#VALUE!</v>
      </c>
      <c r="AB895" s="53" t="e">
        <f>SUMIFS('[20]WorkDone DATA'!$L:$L,'[20]WorkDone DATA'!$N:$N,BOQ!AB$6,'[20]WorkDone DATA'!$G:$G,BOQ!$B895)*$G895</f>
        <v>#VALUE!</v>
      </c>
      <c r="AC895" s="53" t="e">
        <f>SUMIFS('[20]WorkDone DATA'!$L:$L,'[20]WorkDone DATA'!$N:$N,BOQ!AC$6,'[20]WorkDone DATA'!$G:$G,BOQ!$B895)*$G895</f>
        <v>#VALUE!</v>
      </c>
      <c r="AD895" s="53" t="e">
        <f>SUMIFS('[20]WorkDone DATA'!$L:$L,'[20]WorkDone DATA'!$N:$N,BOQ!AD$6,'[20]WorkDone DATA'!$G:$G,BOQ!$B895)*$G895</f>
        <v>#VALUE!</v>
      </c>
      <c r="AE895" s="53" t="e">
        <f>SUMIFS('[20]WorkDone DATA'!$L:$L,'[20]WorkDone DATA'!$N:$N,BOQ!AE$6,'[20]WorkDone DATA'!$G:$G,BOQ!$B895)*$G895</f>
        <v>#VALUE!</v>
      </c>
      <c r="AF895" s="53" t="e">
        <f>SUMIFS('[20]WorkDone DATA'!$L:$L,'[20]WorkDone DATA'!$N:$N,BOQ!AF$6,'[20]WorkDone DATA'!$G:$G,BOQ!$B895)*$G895</f>
        <v>#VALUE!</v>
      </c>
      <c r="AG895" s="53" t="e">
        <f>SUMIFS('[20]WorkDone DATA'!$L:$L,'[20]WorkDone DATA'!$N:$N,BOQ!AG$6,'[20]WorkDone DATA'!$G:$G,BOQ!$B895)*$G895</f>
        <v>#VALUE!</v>
      </c>
      <c r="AH895" s="53" t="e">
        <f>SUMIFS('[20]WorkDone DATA'!$L:$L,'[20]WorkDone DATA'!$N:$N,BOQ!AH$6,'[20]WorkDone DATA'!$G:$G,BOQ!$B895)*$G895</f>
        <v>#VALUE!</v>
      </c>
      <c r="AI895" s="53" t="e">
        <f>SUMIFS('[20]WorkDone DATA'!$L:$L,'[20]WorkDone DATA'!$N:$N,BOQ!AI$6,'[20]WorkDone DATA'!$G:$G,BOQ!$B895)*$G895</f>
        <v>#VALUE!</v>
      </c>
      <c r="AJ895" s="53" t="e">
        <f>SUMIFS('[20]WorkDone DATA'!$L:$L,'[20]WorkDone DATA'!$N:$N,BOQ!AJ$6,'[20]WorkDone DATA'!$G:$G,BOQ!$B895)*$G895</f>
        <v>#VALUE!</v>
      </c>
      <c r="AK895" s="53" t="e">
        <f>SUMIFS('[20]WorkDone DATA'!$L:$L,'[20]WorkDone DATA'!$N:$N,BOQ!AK$6,'[20]WorkDone DATA'!$G:$G,BOQ!$B895)*$G895</f>
        <v>#VALUE!</v>
      </c>
      <c r="AL895" s="53" t="e">
        <f>SUMIFS('[20]WorkDone DATA'!$L:$L,'[20]WorkDone DATA'!$N:$N,BOQ!AL$6,'[20]WorkDone DATA'!$G:$G,BOQ!$B895)*$G895</f>
        <v>#VALUE!</v>
      </c>
      <c r="AM895" s="53" t="e">
        <f>SUMIFS('[20]WorkDone DATA'!$L:$L,'[20]WorkDone DATA'!$N:$N,BOQ!AM$6,'[20]WorkDone DATA'!$G:$G,BOQ!$B895)*$G895</f>
        <v>#VALUE!</v>
      </c>
      <c r="AN895" s="53" t="e">
        <f>SUMIFS('[20]WorkDone DATA'!$L:$L,'[20]WorkDone DATA'!$N:$N,BOQ!AN$6,'[20]WorkDone DATA'!$G:$G,BOQ!$B895)*$G895</f>
        <v>#VALUE!</v>
      </c>
      <c r="AO895" s="53" t="e">
        <f>SUMIFS('[20]WorkDone DATA'!$L:$L,'[20]WorkDone DATA'!$N:$N,BOQ!AO$6,'[20]WorkDone DATA'!$G:$G,BOQ!$B895)*$G895</f>
        <v>#VALUE!</v>
      </c>
      <c r="AP895" s="53" t="e">
        <f>SUMIFS('[20]WorkDone DATA'!$L:$L,'[20]WorkDone DATA'!$N:$N,BOQ!AP$6,'[20]WorkDone DATA'!$G:$G,BOQ!$B895)*$G895</f>
        <v>#VALUE!</v>
      </c>
      <c r="AQ895" s="53" t="e">
        <f>SUMIFS('[20]WorkDone DATA'!$L:$L,'[20]WorkDone DATA'!$N:$N,BOQ!AQ$6,'[20]WorkDone DATA'!$G:$G,BOQ!$B895)*$G895</f>
        <v>#VALUE!</v>
      </c>
      <c r="AR895" s="53" t="e">
        <f>SUMIFS('[20]WorkDone DATA'!$L:$L,'[20]WorkDone DATA'!$N:$N,BOQ!AR$6,'[20]WorkDone DATA'!$G:$G,BOQ!$B895)*$G895</f>
        <v>#VALUE!</v>
      </c>
      <c r="AS895" s="53" t="e">
        <f>SUMIFS('[20]WorkDone DATA'!$L:$L,'[20]WorkDone DATA'!$N:$N,BOQ!AS$6,'[20]WorkDone DATA'!$G:$G,BOQ!$B895)*$G895</f>
        <v>#VALUE!</v>
      </c>
      <c r="AT895" s="53" t="e">
        <f>SUMIFS('[20]WorkDone DATA'!$L:$L,'[20]WorkDone DATA'!$N:$N,BOQ!AT$6,'[20]WorkDone DATA'!$G:$G,BOQ!$B895)*$G895</f>
        <v>#VALUE!</v>
      </c>
      <c r="AU895" s="53" t="e">
        <f>SUMIFS('[20]WorkDone DATA'!$L:$L,'[20]WorkDone DATA'!$N:$N,BOQ!AU$6,'[20]WorkDone DATA'!$G:$G,BOQ!$B895)*$G895</f>
        <v>#VALUE!</v>
      </c>
      <c r="AV895" s="53" t="e">
        <f>SUMIFS('[20]WorkDone DATA'!$L:$L,'[20]WorkDone DATA'!$N:$N,BOQ!AV$6,'[20]WorkDone DATA'!$G:$G,BOQ!$B895)*$G895</f>
        <v>#VALUE!</v>
      </c>
      <c r="AW895" s="53" t="e">
        <f>SUMIFS('[20]WorkDone DATA'!$L:$L,'[20]WorkDone DATA'!$N:$N,BOQ!AW$6,'[20]WorkDone DATA'!$G:$G,BOQ!$B895)*$G895</f>
        <v>#VALUE!</v>
      </c>
      <c r="AX895" s="53" t="e">
        <f>SUMIFS('[20]WorkDone DATA'!$L:$L,'[20]WorkDone DATA'!$N:$N,BOQ!AX$6,'[20]WorkDone DATA'!$G:$G,BOQ!$B895)*$G895</f>
        <v>#VALUE!</v>
      </c>
      <c r="AY895" s="53" t="e">
        <f>SUMIFS('[20]WorkDone DATA'!$L:$L,'[20]WorkDone DATA'!$N:$N,BOQ!AY$6,'[20]WorkDone DATA'!$G:$G,BOQ!$B895)*$G895</f>
        <v>#VALUE!</v>
      </c>
      <c r="AZ895" s="53" t="e">
        <f>SUMIFS('[20]WorkDone DATA'!$L:$L,'[20]WorkDone DATA'!$N:$N,BOQ!AZ$6,'[20]WorkDone DATA'!$G:$G,BOQ!$B895)*$G895</f>
        <v>#VALUE!</v>
      </c>
      <c r="BA895" s="53" t="e">
        <f>SUMIFS('[20]WorkDone DATA'!$L:$L,'[20]WorkDone DATA'!$N:$N,BOQ!BA$6,'[20]WorkDone DATA'!$G:$G,BOQ!$B895)*$G895</f>
        <v>#VALUE!</v>
      </c>
      <c r="BB895" s="53" t="e">
        <f>SUMIFS('[20]WorkDone DATA'!$L:$L,'[20]WorkDone DATA'!$N:$N,BOQ!BB$6,'[20]WorkDone DATA'!$G:$G,BOQ!$B895)*$G895</f>
        <v>#VALUE!</v>
      </c>
      <c r="BC895" s="53" t="e">
        <f>SUMIFS('[20]WorkDone DATA'!$L:$L,'[20]WorkDone DATA'!$N:$N,BOQ!BC$6,'[20]WorkDone DATA'!$G:$G,BOQ!$B895)*$G895</f>
        <v>#VALUE!</v>
      </c>
      <c r="BD895" s="53" t="e">
        <f>SUMIFS('[20]WorkDone DATA'!$L:$L,'[20]WorkDone DATA'!$N:$N,BOQ!BD$6,'[20]WorkDone DATA'!$G:$G,BOQ!$B895)*$G895</f>
        <v>#VALUE!</v>
      </c>
      <c r="BE895" s="53" t="e">
        <f>SUMIFS('[20]WorkDone DATA'!$L:$L,'[20]WorkDone DATA'!$N:$N,BOQ!BE$6,'[20]WorkDone DATA'!$G:$G,BOQ!$B895)*$G895</f>
        <v>#VALUE!</v>
      </c>
      <c r="BF895" s="53" t="e">
        <f>SUMIFS('[20]WorkDone DATA'!$L:$L,'[20]WorkDone DATA'!$N:$N,BOQ!BF$6,'[20]WorkDone DATA'!$G:$G,BOQ!$B895)*$G895</f>
        <v>#VALUE!</v>
      </c>
      <c r="BG895" s="53" t="e">
        <f>SUMIFS('[20]WorkDone DATA'!$L:$L,'[20]WorkDone DATA'!$N:$N,BOQ!BG$6,'[20]WorkDone DATA'!$G:$G,BOQ!$B895)*$G895</f>
        <v>#VALUE!</v>
      </c>
      <c r="BH895" s="53" t="e">
        <f>SUMIFS('[20]WorkDone DATA'!$L:$L,'[20]WorkDone DATA'!$N:$N,BOQ!BH$6,'[20]WorkDone DATA'!$G:$G,BOQ!$B895)*$G895</f>
        <v>#VALUE!</v>
      </c>
      <c r="BI895" s="53" t="e">
        <f>SUMIFS('[20]WorkDone DATA'!$L:$L,'[20]WorkDone DATA'!$N:$N,BOQ!BI$6,'[20]WorkDone DATA'!$G:$G,BOQ!$B895)*$G895</f>
        <v>#VALUE!</v>
      </c>
      <c r="BJ895" s="53" t="e">
        <f>SUMIFS('[20]WorkDone DATA'!$L:$L,'[20]WorkDone DATA'!$N:$N,BOQ!BJ$6,'[20]WorkDone DATA'!$G:$G,BOQ!$B895)*$G895</f>
        <v>#VALUE!</v>
      </c>
      <c r="BK895" s="53" t="e">
        <f>SUMIFS('[20]WorkDone DATA'!$L:$L,'[20]WorkDone DATA'!$N:$N,BOQ!BK$6,'[20]WorkDone DATA'!$G:$G,BOQ!$B895)*$G895</f>
        <v>#VALUE!</v>
      </c>
      <c r="BL895" s="53" t="e">
        <f>SUMIFS('[20]WorkDone DATA'!$L:$L,'[20]WorkDone DATA'!$N:$N,BOQ!BL$6,'[20]WorkDone DATA'!$G:$G,BOQ!$B895)*$G895</f>
        <v>#VALUE!</v>
      </c>
      <c r="BM895" s="53" t="e">
        <f>SUMIFS('[20]WorkDone DATA'!$L:$L,'[20]WorkDone DATA'!$N:$N,BOQ!BM$6,'[20]WorkDone DATA'!$G:$G,BOQ!$B895)*$G895</f>
        <v>#VALUE!</v>
      </c>
      <c r="BN895" s="53" t="e">
        <f>SUMIFS('[20]WorkDone DATA'!$L:$L,'[20]WorkDone DATA'!$N:$N,BOQ!BN$6,'[20]WorkDone DATA'!$G:$G,BOQ!$B895)*$G895</f>
        <v>#VALUE!</v>
      </c>
      <c r="BO895" s="53" t="e">
        <f>SUMIFS('[20]WorkDone DATA'!$L:$L,'[20]WorkDone DATA'!$N:$N,BOQ!BO$6,'[20]WorkDone DATA'!$G:$G,BOQ!$B895)*$G895</f>
        <v>#VALUE!</v>
      </c>
      <c r="BP895" s="53" t="e">
        <f>SUMIFS('[20]WorkDone DATA'!$L:$L,'[20]WorkDone DATA'!$N:$N,BOQ!BP$6,'[20]WorkDone DATA'!$G:$G,BOQ!$B895)*$G895</f>
        <v>#VALUE!</v>
      </c>
      <c r="BQ895" s="53" t="e">
        <f>SUMIFS('[20]WorkDone DATA'!$L:$L,'[20]WorkDone DATA'!$N:$N,BOQ!BQ$6,'[20]WorkDone DATA'!$G:$G,BOQ!$B895)*$G895</f>
        <v>#VALUE!</v>
      </c>
      <c r="BR895" s="53" t="e">
        <f>SUMIFS('[20]WorkDone DATA'!$L:$L,'[20]WorkDone DATA'!$N:$N,BOQ!BR$6,'[20]WorkDone DATA'!$G:$G,BOQ!$B895)*$G895</f>
        <v>#VALUE!</v>
      </c>
      <c r="BS895" s="53" t="e">
        <f>SUMIFS('[20]WorkDone DATA'!$L:$L,'[20]WorkDone DATA'!$N:$N,BOQ!BS$6,'[20]WorkDone DATA'!$G:$G,BOQ!$B895)*$G895</f>
        <v>#VALUE!</v>
      </c>
      <c r="BT895" s="53" t="e">
        <f>SUMIFS('[20]WorkDone DATA'!$L:$L,'[20]WorkDone DATA'!$N:$N,BOQ!BT$6,'[20]WorkDone DATA'!$G:$G,BOQ!$B895)*$G895</f>
        <v>#VALUE!</v>
      </c>
      <c r="BU895" s="53" t="e">
        <f>SUMIFS('[20]WorkDone DATA'!$L:$L,'[20]WorkDone DATA'!$N:$N,BOQ!BU$6,'[20]WorkDone DATA'!$G:$G,BOQ!$B895)*$G895</f>
        <v>#VALUE!</v>
      </c>
      <c r="BV895" s="53" t="e">
        <f>SUMIFS('[20]WorkDone DATA'!$L:$L,'[20]WorkDone DATA'!$N:$N,BOQ!BV$6,'[20]WorkDone DATA'!$G:$G,BOQ!$B895)*$G895</f>
        <v>#VALUE!</v>
      </c>
      <c r="BW895" s="53" t="e">
        <f>SUMIFS('[20]WorkDone DATA'!$L:$L,'[20]WorkDone DATA'!$N:$N,BOQ!BW$6,'[20]WorkDone DATA'!$G:$G,BOQ!$B895)*$G895</f>
        <v>#VALUE!</v>
      </c>
      <c r="BX895" s="53" t="e">
        <f>SUMIFS('[20]WorkDone DATA'!$L:$L,'[20]WorkDone DATA'!$N:$N,BOQ!BX$6,'[20]WorkDone DATA'!$G:$G,BOQ!$B895)*$G895</f>
        <v>#VALUE!</v>
      </c>
    </row>
    <row r="896" spans="1:76" x14ac:dyDescent="0.25">
      <c r="A896" s="1"/>
      <c r="B896" s="42"/>
      <c r="C896" s="64" t="s">
        <v>180</v>
      </c>
      <c r="D896" s="58"/>
      <c r="E896" s="77"/>
      <c r="F896" s="45"/>
      <c r="G896" s="52"/>
      <c r="H896" s="53">
        <f t="shared" si="118"/>
        <v>0</v>
      </c>
      <c r="K896" s="214"/>
      <c r="L896" s="220" t="e">
        <f t="shared" si="119"/>
        <v>#VALUE!</v>
      </c>
      <c r="M896" s="221" t="e">
        <f t="shared" si="120"/>
        <v>#VALUE!</v>
      </c>
      <c r="N896" s="219"/>
      <c r="O896" s="214">
        <f t="shared" si="121"/>
        <v>0</v>
      </c>
      <c r="P896" s="215" t="e">
        <f t="shared" si="122"/>
        <v>#VALUE!</v>
      </c>
      <c r="R896" s="217" t="e">
        <f>SUMIFS('[20]WorkDone DATA'!$L:$L,'[20]WorkDone DATA'!$N:$N,BOQ!S$6,'[20]WorkDone DATA'!$G:$G,BOQ!$B896)</f>
        <v>#VALUE!</v>
      </c>
      <c r="S896" s="53" t="e">
        <f t="shared" si="123"/>
        <v>#VALUE!</v>
      </c>
      <c r="T896" s="217" t="e">
        <f>SUMIFS('[20]WorkDone DATA'!$L:$L,'[20]WorkDone DATA'!$N:$N,BOQ!U$6,'[20]WorkDone DATA'!$G:$G,BOQ!$B896)</f>
        <v>#VALUE!</v>
      </c>
      <c r="U896" s="53" t="e">
        <f t="shared" si="124"/>
        <v>#VALUE!</v>
      </c>
      <c r="V896" s="217"/>
      <c r="W896" s="53" t="e">
        <f>SUMIFS('[20]WorkDone DATA'!$L:$L,'[20]WorkDone DATA'!$N:$N,BOQ!W$6,'[20]WorkDone DATA'!$G:$G,BOQ!$B896)*$G896</f>
        <v>#VALUE!</v>
      </c>
      <c r="X896" s="217"/>
      <c r="Y896" s="53" t="e">
        <f>SUMIFS('[20]WorkDone DATA'!$L:$L,'[20]WorkDone DATA'!$N:$N,BOQ!Y$6,'[20]WorkDone DATA'!$G:$G,BOQ!$B896)*$G896</f>
        <v>#VALUE!</v>
      </c>
      <c r="Z896" s="217"/>
      <c r="AA896" s="53" t="e">
        <f>SUMIFS('[20]WorkDone DATA'!$L:$L,'[20]WorkDone DATA'!$N:$N,BOQ!AA$6,'[20]WorkDone DATA'!$G:$G,BOQ!$B896)*$G896</f>
        <v>#VALUE!</v>
      </c>
      <c r="AB896" s="53" t="e">
        <f>SUMIFS('[20]WorkDone DATA'!$L:$L,'[20]WorkDone DATA'!$N:$N,BOQ!AB$6,'[20]WorkDone DATA'!$G:$G,BOQ!$B896)*$G896</f>
        <v>#VALUE!</v>
      </c>
      <c r="AC896" s="53" t="e">
        <f>SUMIFS('[20]WorkDone DATA'!$L:$L,'[20]WorkDone DATA'!$N:$N,BOQ!AC$6,'[20]WorkDone DATA'!$G:$G,BOQ!$B896)*$G896</f>
        <v>#VALUE!</v>
      </c>
      <c r="AD896" s="53" t="e">
        <f>SUMIFS('[20]WorkDone DATA'!$L:$L,'[20]WorkDone DATA'!$N:$N,BOQ!AD$6,'[20]WorkDone DATA'!$G:$G,BOQ!$B896)*$G896</f>
        <v>#VALUE!</v>
      </c>
      <c r="AE896" s="53" t="e">
        <f>SUMIFS('[20]WorkDone DATA'!$L:$L,'[20]WorkDone DATA'!$N:$N,BOQ!AE$6,'[20]WorkDone DATA'!$G:$G,BOQ!$B896)*$G896</f>
        <v>#VALUE!</v>
      </c>
      <c r="AF896" s="53" t="e">
        <f>SUMIFS('[20]WorkDone DATA'!$L:$L,'[20]WorkDone DATA'!$N:$N,BOQ!AF$6,'[20]WorkDone DATA'!$G:$G,BOQ!$B896)*$G896</f>
        <v>#VALUE!</v>
      </c>
      <c r="AG896" s="53" t="e">
        <f>SUMIFS('[20]WorkDone DATA'!$L:$L,'[20]WorkDone DATA'!$N:$N,BOQ!AG$6,'[20]WorkDone DATA'!$G:$G,BOQ!$B896)*$G896</f>
        <v>#VALUE!</v>
      </c>
      <c r="AH896" s="53" t="e">
        <f>SUMIFS('[20]WorkDone DATA'!$L:$L,'[20]WorkDone DATA'!$N:$N,BOQ!AH$6,'[20]WorkDone DATA'!$G:$G,BOQ!$B896)*$G896</f>
        <v>#VALUE!</v>
      </c>
      <c r="AI896" s="53" t="e">
        <f>SUMIFS('[20]WorkDone DATA'!$L:$L,'[20]WorkDone DATA'!$N:$N,BOQ!AI$6,'[20]WorkDone DATA'!$G:$G,BOQ!$B896)*$G896</f>
        <v>#VALUE!</v>
      </c>
      <c r="AJ896" s="53" t="e">
        <f>SUMIFS('[20]WorkDone DATA'!$L:$L,'[20]WorkDone DATA'!$N:$N,BOQ!AJ$6,'[20]WorkDone DATA'!$G:$G,BOQ!$B896)*$G896</f>
        <v>#VALUE!</v>
      </c>
      <c r="AK896" s="53" t="e">
        <f>SUMIFS('[20]WorkDone DATA'!$L:$L,'[20]WorkDone DATA'!$N:$N,BOQ!AK$6,'[20]WorkDone DATA'!$G:$G,BOQ!$B896)*$G896</f>
        <v>#VALUE!</v>
      </c>
      <c r="AL896" s="53" t="e">
        <f>SUMIFS('[20]WorkDone DATA'!$L:$L,'[20]WorkDone DATA'!$N:$N,BOQ!AL$6,'[20]WorkDone DATA'!$G:$G,BOQ!$B896)*$G896</f>
        <v>#VALUE!</v>
      </c>
      <c r="AM896" s="53" t="e">
        <f>SUMIFS('[20]WorkDone DATA'!$L:$L,'[20]WorkDone DATA'!$N:$N,BOQ!AM$6,'[20]WorkDone DATA'!$G:$G,BOQ!$B896)*$G896</f>
        <v>#VALUE!</v>
      </c>
      <c r="AN896" s="53" t="e">
        <f>SUMIFS('[20]WorkDone DATA'!$L:$L,'[20]WorkDone DATA'!$N:$N,BOQ!AN$6,'[20]WorkDone DATA'!$G:$G,BOQ!$B896)*$G896</f>
        <v>#VALUE!</v>
      </c>
      <c r="AO896" s="53" t="e">
        <f>SUMIFS('[20]WorkDone DATA'!$L:$L,'[20]WorkDone DATA'!$N:$N,BOQ!AO$6,'[20]WorkDone DATA'!$G:$G,BOQ!$B896)*$G896</f>
        <v>#VALUE!</v>
      </c>
      <c r="AP896" s="53" t="e">
        <f>SUMIFS('[20]WorkDone DATA'!$L:$L,'[20]WorkDone DATA'!$N:$N,BOQ!AP$6,'[20]WorkDone DATA'!$G:$G,BOQ!$B896)*$G896</f>
        <v>#VALUE!</v>
      </c>
      <c r="AQ896" s="53" t="e">
        <f>SUMIFS('[20]WorkDone DATA'!$L:$L,'[20]WorkDone DATA'!$N:$N,BOQ!AQ$6,'[20]WorkDone DATA'!$G:$G,BOQ!$B896)*$G896</f>
        <v>#VALUE!</v>
      </c>
      <c r="AR896" s="53" t="e">
        <f>SUMIFS('[20]WorkDone DATA'!$L:$L,'[20]WorkDone DATA'!$N:$N,BOQ!AR$6,'[20]WorkDone DATA'!$G:$G,BOQ!$B896)*$G896</f>
        <v>#VALUE!</v>
      </c>
      <c r="AS896" s="53" t="e">
        <f>SUMIFS('[20]WorkDone DATA'!$L:$L,'[20]WorkDone DATA'!$N:$N,BOQ!AS$6,'[20]WorkDone DATA'!$G:$G,BOQ!$B896)*$G896</f>
        <v>#VALUE!</v>
      </c>
      <c r="AT896" s="53" t="e">
        <f>SUMIFS('[20]WorkDone DATA'!$L:$L,'[20]WorkDone DATA'!$N:$N,BOQ!AT$6,'[20]WorkDone DATA'!$G:$G,BOQ!$B896)*$G896</f>
        <v>#VALUE!</v>
      </c>
      <c r="AU896" s="53" t="e">
        <f>SUMIFS('[20]WorkDone DATA'!$L:$L,'[20]WorkDone DATA'!$N:$N,BOQ!AU$6,'[20]WorkDone DATA'!$G:$G,BOQ!$B896)*$G896</f>
        <v>#VALUE!</v>
      </c>
      <c r="AV896" s="53" t="e">
        <f>SUMIFS('[20]WorkDone DATA'!$L:$L,'[20]WorkDone DATA'!$N:$N,BOQ!AV$6,'[20]WorkDone DATA'!$G:$G,BOQ!$B896)*$G896</f>
        <v>#VALUE!</v>
      </c>
      <c r="AW896" s="53" t="e">
        <f>SUMIFS('[20]WorkDone DATA'!$L:$L,'[20]WorkDone DATA'!$N:$N,BOQ!AW$6,'[20]WorkDone DATA'!$G:$G,BOQ!$B896)*$G896</f>
        <v>#VALUE!</v>
      </c>
      <c r="AX896" s="53" t="e">
        <f>SUMIFS('[20]WorkDone DATA'!$L:$L,'[20]WorkDone DATA'!$N:$N,BOQ!AX$6,'[20]WorkDone DATA'!$G:$G,BOQ!$B896)*$G896</f>
        <v>#VALUE!</v>
      </c>
      <c r="AY896" s="53" t="e">
        <f>SUMIFS('[20]WorkDone DATA'!$L:$L,'[20]WorkDone DATA'!$N:$N,BOQ!AY$6,'[20]WorkDone DATA'!$G:$G,BOQ!$B896)*$G896</f>
        <v>#VALUE!</v>
      </c>
      <c r="AZ896" s="53" t="e">
        <f>SUMIFS('[20]WorkDone DATA'!$L:$L,'[20]WorkDone DATA'!$N:$N,BOQ!AZ$6,'[20]WorkDone DATA'!$G:$G,BOQ!$B896)*$G896</f>
        <v>#VALUE!</v>
      </c>
      <c r="BA896" s="53" t="e">
        <f>SUMIFS('[20]WorkDone DATA'!$L:$L,'[20]WorkDone DATA'!$N:$N,BOQ!BA$6,'[20]WorkDone DATA'!$G:$G,BOQ!$B896)*$G896</f>
        <v>#VALUE!</v>
      </c>
      <c r="BB896" s="53" t="e">
        <f>SUMIFS('[20]WorkDone DATA'!$L:$L,'[20]WorkDone DATA'!$N:$N,BOQ!BB$6,'[20]WorkDone DATA'!$G:$G,BOQ!$B896)*$G896</f>
        <v>#VALUE!</v>
      </c>
      <c r="BC896" s="53" t="e">
        <f>SUMIFS('[20]WorkDone DATA'!$L:$L,'[20]WorkDone DATA'!$N:$N,BOQ!BC$6,'[20]WorkDone DATA'!$G:$G,BOQ!$B896)*$G896</f>
        <v>#VALUE!</v>
      </c>
      <c r="BD896" s="53" t="e">
        <f>SUMIFS('[20]WorkDone DATA'!$L:$L,'[20]WorkDone DATA'!$N:$N,BOQ!BD$6,'[20]WorkDone DATA'!$G:$G,BOQ!$B896)*$G896</f>
        <v>#VALUE!</v>
      </c>
      <c r="BE896" s="53" t="e">
        <f>SUMIFS('[20]WorkDone DATA'!$L:$L,'[20]WorkDone DATA'!$N:$N,BOQ!BE$6,'[20]WorkDone DATA'!$G:$G,BOQ!$B896)*$G896</f>
        <v>#VALUE!</v>
      </c>
      <c r="BF896" s="53" t="e">
        <f>SUMIFS('[20]WorkDone DATA'!$L:$L,'[20]WorkDone DATA'!$N:$N,BOQ!BF$6,'[20]WorkDone DATA'!$G:$G,BOQ!$B896)*$G896</f>
        <v>#VALUE!</v>
      </c>
      <c r="BG896" s="53" t="e">
        <f>SUMIFS('[20]WorkDone DATA'!$L:$L,'[20]WorkDone DATA'!$N:$N,BOQ!BG$6,'[20]WorkDone DATA'!$G:$G,BOQ!$B896)*$G896</f>
        <v>#VALUE!</v>
      </c>
      <c r="BH896" s="53" t="e">
        <f>SUMIFS('[20]WorkDone DATA'!$L:$L,'[20]WorkDone DATA'!$N:$N,BOQ!BH$6,'[20]WorkDone DATA'!$G:$G,BOQ!$B896)*$G896</f>
        <v>#VALUE!</v>
      </c>
      <c r="BI896" s="53" t="e">
        <f>SUMIFS('[20]WorkDone DATA'!$L:$L,'[20]WorkDone DATA'!$N:$N,BOQ!BI$6,'[20]WorkDone DATA'!$G:$G,BOQ!$B896)*$G896</f>
        <v>#VALUE!</v>
      </c>
      <c r="BJ896" s="53" t="e">
        <f>SUMIFS('[20]WorkDone DATA'!$L:$L,'[20]WorkDone DATA'!$N:$N,BOQ!BJ$6,'[20]WorkDone DATA'!$G:$G,BOQ!$B896)*$G896</f>
        <v>#VALUE!</v>
      </c>
      <c r="BK896" s="53" t="e">
        <f>SUMIFS('[20]WorkDone DATA'!$L:$L,'[20]WorkDone DATA'!$N:$N,BOQ!BK$6,'[20]WorkDone DATA'!$G:$G,BOQ!$B896)*$G896</f>
        <v>#VALUE!</v>
      </c>
      <c r="BL896" s="53" t="e">
        <f>SUMIFS('[20]WorkDone DATA'!$L:$L,'[20]WorkDone DATA'!$N:$N,BOQ!BL$6,'[20]WorkDone DATA'!$G:$G,BOQ!$B896)*$G896</f>
        <v>#VALUE!</v>
      </c>
      <c r="BM896" s="53" t="e">
        <f>SUMIFS('[20]WorkDone DATA'!$L:$L,'[20]WorkDone DATA'!$N:$N,BOQ!BM$6,'[20]WorkDone DATA'!$G:$G,BOQ!$B896)*$G896</f>
        <v>#VALUE!</v>
      </c>
      <c r="BN896" s="53" t="e">
        <f>SUMIFS('[20]WorkDone DATA'!$L:$L,'[20]WorkDone DATA'!$N:$N,BOQ!BN$6,'[20]WorkDone DATA'!$G:$G,BOQ!$B896)*$G896</f>
        <v>#VALUE!</v>
      </c>
      <c r="BO896" s="53" t="e">
        <f>SUMIFS('[20]WorkDone DATA'!$L:$L,'[20]WorkDone DATA'!$N:$N,BOQ!BO$6,'[20]WorkDone DATA'!$G:$G,BOQ!$B896)*$G896</f>
        <v>#VALUE!</v>
      </c>
      <c r="BP896" s="53" t="e">
        <f>SUMIFS('[20]WorkDone DATA'!$L:$L,'[20]WorkDone DATA'!$N:$N,BOQ!BP$6,'[20]WorkDone DATA'!$G:$G,BOQ!$B896)*$G896</f>
        <v>#VALUE!</v>
      </c>
      <c r="BQ896" s="53" t="e">
        <f>SUMIFS('[20]WorkDone DATA'!$L:$L,'[20]WorkDone DATA'!$N:$N,BOQ!BQ$6,'[20]WorkDone DATA'!$G:$G,BOQ!$B896)*$G896</f>
        <v>#VALUE!</v>
      </c>
      <c r="BR896" s="53" t="e">
        <f>SUMIFS('[20]WorkDone DATA'!$L:$L,'[20]WorkDone DATA'!$N:$N,BOQ!BR$6,'[20]WorkDone DATA'!$G:$G,BOQ!$B896)*$G896</f>
        <v>#VALUE!</v>
      </c>
      <c r="BS896" s="53" t="e">
        <f>SUMIFS('[20]WorkDone DATA'!$L:$L,'[20]WorkDone DATA'!$N:$N,BOQ!BS$6,'[20]WorkDone DATA'!$G:$G,BOQ!$B896)*$G896</f>
        <v>#VALUE!</v>
      </c>
      <c r="BT896" s="53" t="e">
        <f>SUMIFS('[20]WorkDone DATA'!$L:$L,'[20]WorkDone DATA'!$N:$N,BOQ!BT$6,'[20]WorkDone DATA'!$G:$G,BOQ!$B896)*$G896</f>
        <v>#VALUE!</v>
      </c>
      <c r="BU896" s="53" t="e">
        <f>SUMIFS('[20]WorkDone DATA'!$L:$L,'[20]WorkDone DATA'!$N:$N,BOQ!BU$6,'[20]WorkDone DATA'!$G:$G,BOQ!$B896)*$G896</f>
        <v>#VALUE!</v>
      </c>
      <c r="BV896" s="53" t="e">
        <f>SUMIFS('[20]WorkDone DATA'!$L:$L,'[20]WorkDone DATA'!$N:$N,BOQ!BV$6,'[20]WorkDone DATA'!$G:$G,BOQ!$B896)*$G896</f>
        <v>#VALUE!</v>
      </c>
      <c r="BW896" s="53" t="e">
        <f>SUMIFS('[20]WorkDone DATA'!$L:$L,'[20]WorkDone DATA'!$N:$N,BOQ!BW$6,'[20]WorkDone DATA'!$G:$G,BOQ!$B896)*$G896</f>
        <v>#VALUE!</v>
      </c>
      <c r="BX896" s="53" t="e">
        <f>SUMIFS('[20]WorkDone DATA'!$L:$L,'[20]WorkDone DATA'!$N:$N,BOQ!BX$6,'[20]WorkDone DATA'!$G:$G,BOQ!$B896)*$G896</f>
        <v>#VALUE!</v>
      </c>
    </row>
    <row r="897" spans="1:76" x14ac:dyDescent="0.25">
      <c r="A897" s="1" t="str">
        <f>C896</f>
        <v>3.3kV COAL AND ASH SILOS BOARD 2B</v>
      </c>
      <c r="B897" s="42">
        <v>2.4790000000000001</v>
      </c>
      <c r="C897" s="65" t="s">
        <v>236</v>
      </c>
      <c r="D897" s="58" t="s">
        <v>221</v>
      </c>
      <c r="E897" s="77" t="s">
        <v>97</v>
      </c>
      <c r="F897" s="45">
        <v>5</v>
      </c>
      <c r="G897" s="52">
        <v>13385.67</v>
      </c>
      <c r="H897" s="53">
        <f t="shared" si="118"/>
        <v>66928.350000000006</v>
      </c>
      <c r="K897" s="214" t="e">
        <f t="shared" si="125"/>
        <v>#VALUE!</v>
      </c>
      <c r="L897" s="220" t="e">
        <f t="shared" si="119"/>
        <v>#VALUE!</v>
      </c>
      <c r="M897" s="221" t="e">
        <f t="shared" si="120"/>
        <v>#VALUE!</v>
      </c>
      <c r="N897" s="219"/>
      <c r="O897" s="214" t="e">
        <f t="shared" si="121"/>
        <v>#VALUE!</v>
      </c>
      <c r="P897" s="215" t="e">
        <f t="shared" si="122"/>
        <v>#VALUE!</v>
      </c>
      <c r="R897" s="217" t="e">
        <f>SUMIFS('[20]WorkDone DATA'!$L:$L,'[20]WorkDone DATA'!$N:$N,BOQ!S$6,'[20]WorkDone DATA'!$G:$G,BOQ!$B897)</f>
        <v>#VALUE!</v>
      </c>
      <c r="S897" s="53" t="e">
        <f t="shared" si="123"/>
        <v>#VALUE!</v>
      </c>
      <c r="T897" s="217" t="e">
        <f>SUMIFS('[20]WorkDone DATA'!$L:$L,'[20]WorkDone DATA'!$N:$N,BOQ!U$6,'[20]WorkDone DATA'!$G:$G,BOQ!$B897)</f>
        <v>#VALUE!</v>
      </c>
      <c r="U897" s="53" t="e">
        <f t="shared" si="124"/>
        <v>#VALUE!</v>
      </c>
      <c r="V897" s="217"/>
      <c r="W897" s="53" t="e">
        <f>SUMIFS('[20]WorkDone DATA'!$L:$L,'[20]WorkDone DATA'!$N:$N,BOQ!W$6,'[20]WorkDone DATA'!$G:$G,BOQ!$B897)*$G897</f>
        <v>#VALUE!</v>
      </c>
      <c r="X897" s="217"/>
      <c r="Y897" s="53" t="e">
        <f>SUMIFS('[20]WorkDone DATA'!$L:$L,'[20]WorkDone DATA'!$N:$N,BOQ!Y$6,'[20]WorkDone DATA'!$G:$G,BOQ!$B897)*$G897</f>
        <v>#VALUE!</v>
      </c>
      <c r="Z897" s="217"/>
      <c r="AA897" s="53" t="e">
        <f>SUMIFS('[20]WorkDone DATA'!$L:$L,'[20]WorkDone DATA'!$N:$N,BOQ!AA$6,'[20]WorkDone DATA'!$G:$G,BOQ!$B897)*$G897</f>
        <v>#VALUE!</v>
      </c>
      <c r="AB897" s="53" t="e">
        <f>SUMIFS('[20]WorkDone DATA'!$L:$L,'[20]WorkDone DATA'!$N:$N,BOQ!AB$6,'[20]WorkDone DATA'!$G:$G,BOQ!$B897)*$G897</f>
        <v>#VALUE!</v>
      </c>
      <c r="AC897" s="53" t="e">
        <f>SUMIFS('[20]WorkDone DATA'!$L:$L,'[20]WorkDone DATA'!$N:$N,BOQ!AC$6,'[20]WorkDone DATA'!$G:$G,BOQ!$B897)*$G897</f>
        <v>#VALUE!</v>
      </c>
      <c r="AD897" s="53" t="e">
        <f>SUMIFS('[20]WorkDone DATA'!$L:$L,'[20]WorkDone DATA'!$N:$N,BOQ!AD$6,'[20]WorkDone DATA'!$G:$G,BOQ!$B897)*$G897</f>
        <v>#VALUE!</v>
      </c>
      <c r="AE897" s="53" t="e">
        <f>SUMIFS('[20]WorkDone DATA'!$L:$L,'[20]WorkDone DATA'!$N:$N,BOQ!AE$6,'[20]WorkDone DATA'!$G:$G,BOQ!$B897)*$G897</f>
        <v>#VALUE!</v>
      </c>
      <c r="AF897" s="53" t="e">
        <f>SUMIFS('[20]WorkDone DATA'!$L:$L,'[20]WorkDone DATA'!$N:$N,BOQ!AF$6,'[20]WorkDone DATA'!$G:$G,BOQ!$B897)*$G897</f>
        <v>#VALUE!</v>
      </c>
      <c r="AG897" s="53" t="e">
        <f>SUMIFS('[20]WorkDone DATA'!$L:$L,'[20]WorkDone DATA'!$N:$N,BOQ!AG$6,'[20]WorkDone DATA'!$G:$G,BOQ!$B897)*$G897</f>
        <v>#VALUE!</v>
      </c>
      <c r="AH897" s="53" t="e">
        <f>SUMIFS('[20]WorkDone DATA'!$L:$L,'[20]WorkDone DATA'!$N:$N,BOQ!AH$6,'[20]WorkDone DATA'!$G:$G,BOQ!$B897)*$G897</f>
        <v>#VALUE!</v>
      </c>
      <c r="AI897" s="53" t="e">
        <f>SUMIFS('[20]WorkDone DATA'!$L:$L,'[20]WorkDone DATA'!$N:$N,BOQ!AI$6,'[20]WorkDone DATA'!$G:$G,BOQ!$B897)*$G897</f>
        <v>#VALUE!</v>
      </c>
      <c r="AJ897" s="53" t="e">
        <f>SUMIFS('[20]WorkDone DATA'!$L:$L,'[20]WorkDone DATA'!$N:$N,BOQ!AJ$6,'[20]WorkDone DATA'!$G:$G,BOQ!$B897)*$G897</f>
        <v>#VALUE!</v>
      </c>
      <c r="AK897" s="53" t="e">
        <f>SUMIFS('[20]WorkDone DATA'!$L:$L,'[20]WorkDone DATA'!$N:$N,BOQ!AK$6,'[20]WorkDone DATA'!$G:$G,BOQ!$B897)*$G897</f>
        <v>#VALUE!</v>
      </c>
      <c r="AL897" s="53" t="e">
        <f>SUMIFS('[20]WorkDone DATA'!$L:$L,'[20]WorkDone DATA'!$N:$N,BOQ!AL$6,'[20]WorkDone DATA'!$G:$G,BOQ!$B897)*$G897</f>
        <v>#VALUE!</v>
      </c>
      <c r="AM897" s="53" t="e">
        <f>SUMIFS('[20]WorkDone DATA'!$L:$L,'[20]WorkDone DATA'!$N:$N,BOQ!AM$6,'[20]WorkDone DATA'!$G:$G,BOQ!$B897)*$G897</f>
        <v>#VALUE!</v>
      </c>
      <c r="AN897" s="53" t="e">
        <f>SUMIFS('[20]WorkDone DATA'!$L:$L,'[20]WorkDone DATA'!$N:$N,BOQ!AN$6,'[20]WorkDone DATA'!$G:$G,BOQ!$B897)*$G897</f>
        <v>#VALUE!</v>
      </c>
      <c r="AO897" s="53" t="e">
        <f>SUMIFS('[20]WorkDone DATA'!$L:$L,'[20]WorkDone DATA'!$N:$N,BOQ!AO$6,'[20]WorkDone DATA'!$G:$G,BOQ!$B897)*$G897</f>
        <v>#VALUE!</v>
      </c>
      <c r="AP897" s="53" t="e">
        <f>SUMIFS('[20]WorkDone DATA'!$L:$L,'[20]WorkDone DATA'!$N:$N,BOQ!AP$6,'[20]WorkDone DATA'!$G:$G,BOQ!$B897)*$G897</f>
        <v>#VALUE!</v>
      </c>
      <c r="AQ897" s="53" t="e">
        <f>SUMIFS('[20]WorkDone DATA'!$L:$L,'[20]WorkDone DATA'!$N:$N,BOQ!AQ$6,'[20]WorkDone DATA'!$G:$G,BOQ!$B897)*$G897</f>
        <v>#VALUE!</v>
      </c>
      <c r="AR897" s="53" t="e">
        <f>SUMIFS('[20]WorkDone DATA'!$L:$L,'[20]WorkDone DATA'!$N:$N,BOQ!AR$6,'[20]WorkDone DATA'!$G:$G,BOQ!$B897)*$G897</f>
        <v>#VALUE!</v>
      </c>
      <c r="AS897" s="53" t="e">
        <f>SUMIFS('[20]WorkDone DATA'!$L:$L,'[20]WorkDone DATA'!$N:$N,BOQ!AS$6,'[20]WorkDone DATA'!$G:$G,BOQ!$B897)*$G897</f>
        <v>#VALUE!</v>
      </c>
      <c r="AT897" s="53" t="e">
        <f>SUMIFS('[20]WorkDone DATA'!$L:$L,'[20]WorkDone DATA'!$N:$N,BOQ!AT$6,'[20]WorkDone DATA'!$G:$G,BOQ!$B897)*$G897</f>
        <v>#VALUE!</v>
      </c>
      <c r="AU897" s="53" t="e">
        <f>SUMIFS('[20]WorkDone DATA'!$L:$L,'[20]WorkDone DATA'!$N:$N,BOQ!AU$6,'[20]WorkDone DATA'!$G:$G,BOQ!$B897)*$G897</f>
        <v>#VALUE!</v>
      </c>
      <c r="AV897" s="53" t="e">
        <f>SUMIFS('[20]WorkDone DATA'!$L:$L,'[20]WorkDone DATA'!$N:$N,BOQ!AV$6,'[20]WorkDone DATA'!$G:$G,BOQ!$B897)*$G897</f>
        <v>#VALUE!</v>
      </c>
      <c r="AW897" s="53" t="e">
        <f>SUMIFS('[20]WorkDone DATA'!$L:$L,'[20]WorkDone DATA'!$N:$N,BOQ!AW$6,'[20]WorkDone DATA'!$G:$G,BOQ!$B897)*$G897</f>
        <v>#VALUE!</v>
      </c>
      <c r="AX897" s="53" t="e">
        <f>SUMIFS('[20]WorkDone DATA'!$L:$L,'[20]WorkDone DATA'!$N:$N,BOQ!AX$6,'[20]WorkDone DATA'!$G:$G,BOQ!$B897)*$G897</f>
        <v>#VALUE!</v>
      </c>
      <c r="AY897" s="53" t="e">
        <f>SUMIFS('[20]WorkDone DATA'!$L:$L,'[20]WorkDone DATA'!$N:$N,BOQ!AY$6,'[20]WorkDone DATA'!$G:$G,BOQ!$B897)*$G897</f>
        <v>#VALUE!</v>
      </c>
      <c r="AZ897" s="53" t="e">
        <f>SUMIFS('[20]WorkDone DATA'!$L:$L,'[20]WorkDone DATA'!$N:$N,BOQ!AZ$6,'[20]WorkDone DATA'!$G:$G,BOQ!$B897)*$G897</f>
        <v>#VALUE!</v>
      </c>
      <c r="BA897" s="53" t="e">
        <f>SUMIFS('[20]WorkDone DATA'!$L:$L,'[20]WorkDone DATA'!$N:$N,BOQ!BA$6,'[20]WorkDone DATA'!$G:$G,BOQ!$B897)*$G897</f>
        <v>#VALUE!</v>
      </c>
      <c r="BB897" s="53" t="e">
        <f>SUMIFS('[20]WorkDone DATA'!$L:$L,'[20]WorkDone DATA'!$N:$N,BOQ!BB$6,'[20]WorkDone DATA'!$G:$G,BOQ!$B897)*$G897</f>
        <v>#VALUE!</v>
      </c>
      <c r="BC897" s="53" t="e">
        <f>SUMIFS('[20]WorkDone DATA'!$L:$L,'[20]WorkDone DATA'!$N:$N,BOQ!BC$6,'[20]WorkDone DATA'!$G:$G,BOQ!$B897)*$G897</f>
        <v>#VALUE!</v>
      </c>
      <c r="BD897" s="53" t="e">
        <f>SUMIFS('[20]WorkDone DATA'!$L:$L,'[20]WorkDone DATA'!$N:$N,BOQ!BD$6,'[20]WorkDone DATA'!$G:$G,BOQ!$B897)*$G897</f>
        <v>#VALUE!</v>
      </c>
      <c r="BE897" s="53" t="e">
        <f>SUMIFS('[20]WorkDone DATA'!$L:$L,'[20]WorkDone DATA'!$N:$N,BOQ!BE$6,'[20]WorkDone DATA'!$G:$G,BOQ!$B897)*$G897</f>
        <v>#VALUE!</v>
      </c>
      <c r="BF897" s="53" t="e">
        <f>SUMIFS('[20]WorkDone DATA'!$L:$L,'[20]WorkDone DATA'!$N:$N,BOQ!BF$6,'[20]WorkDone DATA'!$G:$G,BOQ!$B897)*$G897</f>
        <v>#VALUE!</v>
      </c>
      <c r="BG897" s="53" t="e">
        <f>SUMIFS('[20]WorkDone DATA'!$L:$L,'[20]WorkDone DATA'!$N:$N,BOQ!BG$6,'[20]WorkDone DATA'!$G:$G,BOQ!$B897)*$G897</f>
        <v>#VALUE!</v>
      </c>
      <c r="BH897" s="53" t="e">
        <f>SUMIFS('[20]WorkDone DATA'!$L:$L,'[20]WorkDone DATA'!$N:$N,BOQ!BH$6,'[20]WorkDone DATA'!$G:$G,BOQ!$B897)*$G897</f>
        <v>#VALUE!</v>
      </c>
      <c r="BI897" s="53" t="e">
        <f>SUMIFS('[20]WorkDone DATA'!$L:$L,'[20]WorkDone DATA'!$N:$N,BOQ!BI$6,'[20]WorkDone DATA'!$G:$G,BOQ!$B897)*$G897</f>
        <v>#VALUE!</v>
      </c>
      <c r="BJ897" s="53" t="e">
        <f>SUMIFS('[20]WorkDone DATA'!$L:$L,'[20]WorkDone DATA'!$N:$N,BOQ!BJ$6,'[20]WorkDone DATA'!$G:$G,BOQ!$B897)*$G897</f>
        <v>#VALUE!</v>
      </c>
      <c r="BK897" s="53" t="e">
        <f>SUMIFS('[20]WorkDone DATA'!$L:$L,'[20]WorkDone DATA'!$N:$N,BOQ!BK$6,'[20]WorkDone DATA'!$G:$G,BOQ!$B897)*$G897</f>
        <v>#VALUE!</v>
      </c>
      <c r="BL897" s="53" t="e">
        <f>SUMIFS('[20]WorkDone DATA'!$L:$L,'[20]WorkDone DATA'!$N:$N,BOQ!BL$6,'[20]WorkDone DATA'!$G:$G,BOQ!$B897)*$G897</f>
        <v>#VALUE!</v>
      </c>
      <c r="BM897" s="53" t="e">
        <f>SUMIFS('[20]WorkDone DATA'!$L:$L,'[20]WorkDone DATA'!$N:$N,BOQ!BM$6,'[20]WorkDone DATA'!$G:$G,BOQ!$B897)*$G897</f>
        <v>#VALUE!</v>
      </c>
      <c r="BN897" s="53" t="e">
        <f>SUMIFS('[20]WorkDone DATA'!$L:$L,'[20]WorkDone DATA'!$N:$N,BOQ!BN$6,'[20]WorkDone DATA'!$G:$G,BOQ!$B897)*$G897</f>
        <v>#VALUE!</v>
      </c>
      <c r="BO897" s="53" t="e">
        <f>SUMIFS('[20]WorkDone DATA'!$L:$L,'[20]WorkDone DATA'!$N:$N,BOQ!BO$6,'[20]WorkDone DATA'!$G:$G,BOQ!$B897)*$G897</f>
        <v>#VALUE!</v>
      </c>
      <c r="BP897" s="53" t="e">
        <f>SUMIFS('[20]WorkDone DATA'!$L:$L,'[20]WorkDone DATA'!$N:$N,BOQ!BP$6,'[20]WorkDone DATA'!$G:$G,BOQ!$B897)*$G897</f>
        <v>#VALUE!</v>
      </c>
      <c r="BQ897" s="53" t="e">
        <f>SUMIFS('[20]WorkDone DATA'!$L:$L,'[20]WorkDone DATA'!$N:$N,BOQ!BQ$6,'[20]WorkDone DATA'!$G:$G,BOQ!$B897)*$G897</f>
        <v>#VALUE!</v>
      </c>
      <c r="BR897" s="53" t="e">
        <f>SUMIFS('[20]WorkDone DATA'!$L:$L,'[20]WorkDone DATA'!$N:$N,BOQ!BR$6,'[20]WorkDone DATA'!$G:$G,BOQ!$B897)*$G897</f>
        <v>#VALUE!</v>
      </c>
      <c r="BS897" s="53" t="e">
        <f>SUMIFS('[20]WorkDone DATA'!$L:$L,'[20]WorkDone DATA'!$N:$N,BOQ!BS$6,'[20]WorkDone DATA'!$G:$G,BOQ!$B897)*$G897</f>
        <v>#VALUE!</v>
      </c>
      <c r="BT897" s="53" t="e">
        <f>SUMIFS('[20]WorkDone DATA'!$L:$L,'[20]WorkDone DATA'!$N:$N,BOQ!BT$6,'[20]WorkDone DATA'!$G:$G,BOQ!$B897)*$G897</f>
        <v>#VALUE!</v>
      </c>
      <c r="BU897" s="53" t="e">
        <f>SUMIFS('[20]WorkDone DATA'!$L:$L,'[20]WorkDone DATA'!$N:$N,BOQ!BU$6,'[20]WorkDone DATA'!$G:$G,BOQ!$B897)*$G897</f>
        <v>#VALUE!</v>
      </c>
      <c r="BV897" s="53" t="e">
        <f>SUMIFS('[20]WorkDone DATA'!$L:$L,'[20]WorkDone DATA'!$N:$N,BOQ!BV$6,'[20]WorkDone DATA'!$G:$G,BOQ!$B897)*$G897</f>
        <v>#VALUE!</v>
      </c>
      <c r="BW897" s="53" t="e">
        <f>SUMIFS('[20]WorkDone DATA'!$L:$L,'[20]WorkDone DATA'!$N:$N,BOQ!BW$6,'[20]WorkDone DATA'!$G:$G,BOQ!$B897)*$G897</f>
        <v>#VALUE!</v>
      </c>
      <c r="BX897" s="53" t="e">
        <f>SUMIFS('[20]WorkDone DATA'!$L:$L,'[20]WorkDone DATA'!$N:$N,BOQ!BX$6,'[20]WorkDone DATA'!$G:$G,BOQ!$B897)*$G897</f>
        <v>#VALUE!</v>
      </c>
    </row>
    <row r="898" spans="1:76" x14ac:dyDescent="0.25">
      <c r="A898" s="1"/>
      <c r="B898" s="42"/>
      <c r="C898" s="64" t="s">
        <v>237</v>
      </c>
      <c r="D898" s="58"/>
      <c r="E898" s="77"/>
      <c r="F898" s="45"/>
      <c r="G898" s="52"/>
      <c r="H898" s="53">
        <f t="shared" si="118"/>
        <v>0</v>
      </c>
      <c r="K898" s="214"/>
      <c r="L898" s="220" t="e">
        <f t="shared" si="119"/>
        <v>#VALUE!</v>
      </c>
      <c r="M898" s="221" t="e">
        <f t="shared" si="120"/>
        <v>#VALUE!</v>
      </c>
      <c r="N898" s="219"/>
      <c r="O898" s="214">
        <f t="shared" si="121"/>
        <v>0</v>
      </c>
      <c r="P898" s="215" t="e">
        <f t="shared" si="122"/>
        <v>#VALUE!</v>
      </c>
      <c r="R898" s="217" t="e">
        <f>SUMIFS('[20]WorkDone DATA'!$L:$L,'[20]WorkDone DATA'!$N:$N,BOQ!S$6,'[20]WorkDone DATA'!$G:$G,BOQ!$B898)</f>
        <v>#VALUE!</v>
      </c>
      <c r="S898" s="53" t="e">
        <f t="shared" si="123"/>
        <v>#VALUE!</v>
      </c>
      <c r="T898" s="217" t="e">
        <f>SUMIFS('[20]WorkDone DATA'!$L:$L,'[20]WorkDone DATA'!$N:$N,BOQ!U$6,'[20]WorkDone DATA'!$G:$G,BOQ!$B898)</f>
        <v>#VALUE!</v>
      </c>
      <c r="U898" s="53" t="e">
        <f t="shared" si="124"/>
        <v>#VALUE!</v>
      </c>
      <c r="V898" s="217"/>
      <c r="W898" s="53" t="e">
        <f>SUMIFS('[20]WorkDone DATA'!$L:$L,'[20]WorkDone DATA'!$N:$N,BOQ!W$6,'[20]WorkDone DATA'!$G:$G,BOQ!$B898)*$G898</f>
        <v>#VALUE!</v>
      </c>
      <c r="X898" s="217"/>
      <c r="Y898" s="53" t="e">
        <f>SUMIFS('[20]WorkDone DATA'!$L:$L,'[20]WorkDone DATA'!$N:$N,BOQ!Y$6,'[20]WorkDone DATA'!$G:$G,BOQ!$B898)*$G898</f>
        <v>#VALUE!</v>
      </c>
      <c r="Z898" s="217"/>
      <c r="AA898" s="53" t="e">
        <f>SUMIFS('[20]WorkDone DATA'!$L:$L,'[20]WorkDone DATA'!$N:$N,BOQ!AA$6,'[20]WorkDone DATA'!$G:$G,BOQ!$B898)*$G898</f>
        <v>#VALUE!</v>
      </c>
      <c r="AB898" s="53" t="e">
        <f>SUMIFS('[20]WorkDone DATA'!$L:$L,'[20]WorkDone DATA'!$N:$N,BOQ!AB$6,'[20]WorkDone DATA'!$G:$G,BOQ!$B898)*$G898</f>
        <v>#VALUE!</v>
      </c>
      <c r="AC898" s="53" t="e">
        <f>SUMIFS('[20]WorkDone DATA'!$L:$L,'[20]WorkDone DATA'!$N:$N,BOQ!AC$6,'[20]WorkDone DATA'!$G:$G,BOQ!$B898)*$G898</f>
        <v>#VALUE!</v>
      </c>
      <c r="AD898" s="53" t="e">
        <f>SUMIFS('[20]WorkDone DATA'!$L:$L,'[20]WorkDone DATA'!$N:$N,BOQ!AD$6,'[20]WorkDone DATA'!$G:$G,BOQ!$B898)*$G898</f>
        <v>#VALUE!</v>
      </c>
      <c r="AE898" s="53" t="e">
        <f>SUMIFS('[20]WorkDone DATA'!$L:$L,'[20]WorkDone DATA'!$N:$N,BOQ!AE$6,'[20]WorkDone DATA'!$G:$G,BOQ!$B898)*$G898</f>
        <v>#VALUE!</v>
      </c>
      <c r="AF898" s="53" t="e">
        <f>SUMIFS('[20]WorkDone DATA'!$L:$L,'[20]WorkDone DATA'!$N:$N,BOQ!AF$6,'[20]WorkDone DATA'!$G:$G,BOQ!$B898)*$G898</f>
        <v>#VALUE!</v>
      </c>
      <c r="AG898" s="53" t="e">
        <f>SUMIFS('[20]WorkDone DATA'!$L:$L,'[20]WorkDone DATA'!$N:$N,BOQ!AG$6,'[20]WorkDone DATA'!$G:$G,BOQ!$B898)*$G898</f>
        <v>#VALUE!</v>
      </c>
      <c r="AH898" s="53" t="e">
        <f>SUMIFS('[20]WorkDone DATA'!$L:$L,'[20]WorkDone DATA'!$N:$N,BOQ!AH$6,'[20]WorkDone DATA'!$G:$G,BOQ!$B898)*$G898</f>
        <v>#VALUE!</v>
      </c>
      <c r="AI898" s="53" t="e">
        <f>SUMIFS('[20]WorkDone DATA'!$L:$L,'[20]WorkDone DATA'!$N:$N,BOQ!AI$6,'[20]WorkDone DATA'!$G:$G,BOQ!$B898)*$G898</f>
        <v>#VALUE!</v>
      </c>
      <c r="AJ898" s="53" t="e">
        <f>SUMIFS('[20]WorkDone DATA'!$L:$L,'[20]WorkDone DATA'!$N:$N,BOQ!AJ$6,'[20]WorkDone DATA'!$G:$G,BOQ!$B898)*$G898</f>
        <v>#VALUE!</v>
      </c>
      <c r="AK898" s="53" t="e">
        <f>SUMIFS('[20]WorkDone DATA'!$L:$L,'[20]WorkDone DATA'!$N:$N,BOQ!AK$6,'[20]WorkDone DATA'!$G:$G,BOQ!$B898)*$G898</f>
        <v>#VALUE!</v>
      </c>
      <c r="AL898" s="53" t="e">
        <f>SUMIFS('[20]WorkDone DATA'!$L:$L,'[20]WorkDone DATA'!$N:$N,BOQ!AL$6,'[20]WorkDone DATA'!$G:$G,BOQ!$B898)*$G898</f>
        <v>#VALUE!</v>
      </c>
      <c r="AM898" s="53" t="e">
        <f>SUMIFS('[20]WorkDone DATA'!$L:$L,'[20]WorkDone DATA'!$N:$N,BOQ!AM$6,'[20]WorkDone DATA'!$G:$G,BOQ!$B898)*$G898</f>
        <v>#VALUE!</v>
      </c>
      <c r="AN898" s="53" t="e">
        <f>SUMIFS('[20]WorkDone DATA'!$L:$L,'[20]WorkDone DATA'!$N:$N,BOQ!AN$6,'[20]WorkDone DATA'!$G:$G,BOQ!$B898)*$G898</f>
        <v>#VALUE!</v>
      </c>
      <c r="AO898" s="53" t="e">
        <f>SUMIFS('[20]WorkDone DATA'!$L:$L,'[20]WorkDone DATA'!$N:$N,BOQ!AO$6,'[20]WorkDone DATA'!$G:$G,BOQ!$B898)*$G898</f>
        <v>#VALUE!</v>
      </c>
      <c r="AP898" s="53" t="e">
        <f>SUMIFS('[20]WorkDone DATA'!$L:$L,'[20]WorkDone DATA'!$N:$N,BOQ!AP$6,'[20]WorkDone DATA'!$G:$G,BOQ!$B898)*$G898</f>
        <v>#VALUE!</v>
      </c>
      <c r="AQ898" s="53" t="e">
        <f>SUMIFS('[20]WorkDone DATA'!$L:$L,'[20]WorkDone DATA'!$N:$N,BOQ!AQ$6,'[20]WorkDone DATA'!$G:$G,BOQ!$B898)*$G898</f>
        <v>#VALUE!</v>
      </c>
      <c r="AR898" s="53" t="e">
        <f>SUMIFS('[20]WorkDone DATA'!$L:$L,'[20]WorkDone DATA'!$N:$N,BOQ!AR$6,'[20]WorkDone DATA'!$G:$G,BOQ!$B898)*$G898</f>
        <v>#VALUE!</v>
      </c>
      <c r="AS898" s="53" t="e">
        <f>SUMIFS('[20]WorkDone DATA'!$L:$L,'[20]WorkDone DATA'!$N:$N,BOQ!AS$6,'[20]WorkDone DATA'!$G:$G,BOQ!$B898)*$G898</f>
        <v>#VALUE!</v>
      </c>
      <c r="AT898" s="53" t="e">
        <f>SUMIFS('[20]WorkDone DATA'!$L:$L,'[20]WorkDone DATA'!$N:$N,BOQ!AT$6,'[20]WorkDone DATA'!$G:$G,BOQ!$B898)*$G898</f>
        <v>#VALUE!</v>
      </c>
      <c r="AU898" s="53" t="e">
        <f>SUMIFS('[20]WorkDone DATA'!$L:$L,'[20]WorkDone DATA'!$N:$N,BOQ!AU$6,'[20]WorkDone DATA'!$G:$G,BOQ!$B898)*$G898</f>
        <v>#VALUE!</v>
      </c>
      <c r="AV898" s="53" t="e">
        <f>SUMIFS('[20]WorkDone DATA'!$L:$L,'[20]WorkDone DATA'!$N:$N,BOQ!AV$6,'[20]WorkDone DATA'!$G:$G,BOQ!$B898)*$G898</f>
        <v>#VALUE!</v>
      </c>
      <c r="AW898" s="53" t="e">
        <f>SUMIFS('[20]WorkDone DATA'!$L:$L,'[20]WorkDone DATA'!$N:$N,BOQ!AW$6,'[20]WorkDone DATA'!$G:$G,BOQ!$B898)*$G898</f>
        <v>#VALUE!</v>
      </c>
      <c r="AX898" s="53" t="e">
        <f>SUMIFS('[20]WorkDone DATA'!$L:$L,'[20]WorkDone DATA'!$N:$N,BOQ!AX$6,'[20]WorkDone DATA'!$G:$G,BOQ!$B898)*$G898</f>
        <v>#VALUE!</v>
      </c>
      <c r="AY898" s="53" t="e">
        <f>SUMIFS('[20]WorkDone DATA'!$L:$L,'[20]WorkDone DATA'!$N:$N,BOQ!AY$6,'[20]WorkDone DATA'!$G:$G,BOQ!$B898)*$G898</f>
        <v>#VALUE!</v>
      </c>
      <c r="AZ898" s="53" t="e">
        <f>SUMIFS('[20]WorkDone DATA'!$L:$L,'[20]WorkDone DATA'!$N:$N,BOQ!AZ$6,'[20]WorkDone DATA'!$G:$G,BOQ!$B898)*$G898</f>
        <v>#VALUE!</v>
      </c>
      <c r="BA898" s="53" t="e">
        <f>SUMIFS('[20]WorkDone DATA'!$L:$L,'[20]WorkDone DATA'!$N:$N,BOQ!BA$6,'[20]WorkDone DATA'!$G:$G,BOQ!$B898)*$G898</f>
        <v>#VALUE!</v>
      </c>
      <c r="BB898" s="53" t="e">
        <f>SUMIFS('[20]WorkDone DATA'!$L:$L,'[20]WorkDone DATA'!$N:$N,BOQ!BB$6,'[20]WorkDone DATA'!$G:$G,BOQ!$B898)*$G898</f>
        <v>#VALUE!</v>
      </c>
      <c r="BC898" s="53" t="e">
        <f>SUMIFS('[20]WorkDone DATA'!$L:$L,'[20]WorkDone DATA'!$N:$N,BOQ!BC$6,'[20]WorkDone DATA'!$G:$G,BOQ!$B898)*$G898</f>
        <v>#VALUE!</v>
      </c>
      <c r="BD898" s="53" t="e">
        <f>SUMIFS('[20]WorkDone DATA'!$L:$L,'[20]WorkDone DATA'!$N:$N,BOQ!BD$6,'[20]WorkDone DATA'!$G:$G,BOQ!$B898)*$G898</f>
        <v>#VALUE!</v>
      </c>
      <c r="BE898" s="53" t="e">
        <f>SUMIFS('[20]WorkDone DATA'!$L:$L,'[20]WorkDone DATA'!$N:$N,BOQ!BE$6,'[20]WorkDone DATA'!$G:$G,BOQ!$B898)*$G898</f>
        <v>#VALUE!</v>
      </c>
      <c r="BF898" s="53" t="e">
        <f>SUMIFS('[20]WorkDone DATA'!$L:$L,'[20]WorkDone DATA'!$N:$N,BOQ!BF$6,'[20]WorkDone DATA'!$G:$G,BOQ!$B898)*$G898</f>
        <v>#VALUE!</v>
      </c>
      <c r="BG898" s="53" t="e">
        <f>SUMIFS('[20]WorkDone DATA'!$L:$L,'[20]WorkDone DATA'!$N:$N,BOQ!BG$6,'[20]WorkDone DATA'!$G:$G,BOQ!$B898)*$G898</f>
        <v>#VALUE!</v>
      </c>
      <c r="BH898" s="53" t="e">
        <f>SUMIFS('[20]WorkDone DATA'!$L:$L,'[20]WorkDone DATA'!$N:$N,BOQ!BH$6,'[20]WorkDone DATA'!$G:$G,BOQ!$B898)*$G898</f>
        <v>#VALUE!</v>
      </c>
      <c r="BI898" s="53" t="e">
        <f>SUMIFS('[20]WorkDone DATA'!$L:$L,'[20]WorkDone DATA'!$N:$N,BOQ!BI$6,'[20]WorkDone DATA'!$G:$G,BOQ!$B898)*$G898</f>
        <v>#VALUE!</v>
      </c>
      <c r="BJ898" s="53" t="e">
        <f>SUMIFS('[20]WorkDone DATA'!$L:$L,'[20]WorkDone DATA'!$N:$N,BOQ!BJ$6,'[20]WorkDone DATA'!$G:$G,BOQ!$B898)*$G898</f>
        <v>#VALUE!</v>
      </c>
      <c r="BK898" s="53" t="e">
        <f>SUMIFS('[20]WorkDone DATA'!$L:$L,'[20]WorkDone DATA'!$N:$N,BOQ!BK$6,'[20]WorkDone DATA'!$G:$G,BOQ!$B898)*$G898</f>
        <v>#VALUE!</v>
      </c>
      <c r="BL898" s="53" t="e">
        <f>SUMIFS('[20]WorkDone DATA'!$L:$L,'[20]WorkDone DATA'!$N:$N,BOQ!BL$6,'[20]WorkDone DATA'!$G:$G,BOQ!$B898)*$G898</f>
        <v>#VALUE!</v>
      </c>
      <c r="BM898" s="53" t="e">
        <f>SUMIFS('[20]WorkDone DATA'!$L:$L,'[20]WorkDone DATA'!$N:$N,BOQ!BM$6,'[20]WorkDone DATA'!$G:$G,BOQ!$B898)*$G898</f>
        <v>#VALUE!</v>
      </c>
      <c r="BN898" s="53" t="e">
        <f>SUMIFS('[20]WorkDone DATA'!$L:$L,'[20]WorkDone DATA'!$N:$N,BOQ!BN$6,'[20]WorkDone DATA'!$G:$G,BOQ!$B898)*$G898</f>
        <v>#VALUE!</v>
      </c>
      <c r="BO898" s="53" t="e">
        <f>SUMIFS('[20]WorkDone DATA'!$L:$L,'[20]WorkDone DATA'!$N:$N,BOQ!BO$6,'[20]WorkDone DATA'!$G:$G,BOQ!$B898)*$G898</f>
        <v>#VALUE!</v>
      </c>
      <c r="BP898" s="53" t="e">
        <f>SUMIFS('[20]WorkDone DATA'!$L:$L,'[20]WorkDone DATA'!$N:$N,BOQ!BP$6,'[20]WorkDone DATA'!$G:$G,BOQ!$B898)*$G898</f>
        <v>#VALUE!</v>
      </c>
      <c r="BQ898" s="53" t="e">
        <f>SUMIFS('[20]WorkDone DATA'!$L:$L,'[20]WorkDone DATA'!$N:$N,BOQ!BQ$6,'[20]WorkDone DATA'!$G:$G,BOQ!$B898)*$G898</f>
        <v>#VALUE!</v>
      </c>
      <c r="BR898" s="53" t="e">
        <f>SUMIFS('[20]WorkDone DATA'!$L:$L,'[20]WorkDone DATA'!$N:$N,BOQ!BR$6,'[20]WorkDone DATA'!$G:$G,BOQ!$B898)*$G898</f>
        <v>#VALUE!</v>
      </c>
      <c r="BS898" s="53" t="e">
        <f>SUMIFS('[20]WorkDone DATA'!$L:$L,'[20]WorkDone DATA'!$N:$N,BOQ!BS$6,'[20]WorkDone DATA'!$G:$G,BOQ!$B898)*$G898</f>
        <v>#VALUE!</v>
      </c>
      <c r="BT898" s="53" t="e">
        <f>SUMIFS('[20]WorkDone DATA'!$L:$L,'[20]WorkDone DATA'!$N:$N,BOQ!BT$6,'[20]WorkDone DATA'!$G:$G,BOQ!$B898)*$G898</f>
        <v>#VALUE!</v>
      </c>
      <c r="BU898" s="53" t="e">
        <f>SUMIFS('[20]WorkDone DATA'!$L:$L,'[20]WorkDone DATA'!$N:$N,BOQ!BU$6,'[20]WorkDone DATA'!$G:$G,BOQ!$B898)*$G898</f>
        <v>#VALUE!</v>
      </c>
      <c r="BV898" s="53" t="e">
        <f>SUMIFS('[20]WorkDone DATA'!$L:$L,'[20]WorkDone DATA'!$N:$N,BOQ!BV$6,'[20]WorkDone DATA'!$G:$G,BOQ!$B898)*$G898</f>
        <v>#VALUE!</v>
      </c>
      <c r="BW898" s="53" t="e">
        <f>SUMIFS('[20]WorkDone DATA'!$L:$L,'[20]WorkDone DATA'!$N:$N,BOQ!BW$6,'[20]WorkDone DATA'!$G:$G,BOQ!$B898)*$G898</f>
        <v>#VALUE!</v>
      </c>
      <c r="BX898" s="53" t="e">
        <f>SUMIFS('[20]WorkDone DATA'!$L:$L,'[20]WorkDone DATA'!$N:$N,BOQ!BX$6,'[20]WorkDone DATA'!$G:$G,BOQ!$B898)*$G898</f>
        <v>#VALUE!</v>
      </c>
    </row>
    <row r="899" spans="1:76" x14ac:dyDescent="0.25">
      <c r="A899" s="1" t="str">
        <f>C898</f>
        <v>BTU</v>
      </c>
      <c r="B899" s="42">
        <v>2.48</v>
      </c>
      <c r="C899" s="65" t="s">
        <v>236</v>
      </c>
      <c r="D899" s="58" t="s">
        <v>221</v>
      </c>
      <c r="E899" s="77" t="s">
        <v>97</v>
      </c>
      <c r="F899" s="45">
        <v>2</v>
      </c>
      <c r="G899" s="52">
        <v>13385.67</v>
      </c>
      <c r="H899" s="53">
        <f t="shared" si="118"/>
        <v>26771.34</v>
      </c>
      <c r="K899" s="214" t="e">
        <f t="shared" si="125"/>
        <v>#VALUE!</v>
      </c>
      <c r="L899" s="220" t="e">
        <f t="shared" si="119"/>
        <v>#VALUE!</v>
      </c>
      <c r="M899" s="221" t="e">
        <f t="shared" si="120"/>
        <v>#VALUE!</v>
      </c>
      <c r="N899" s="219"/>
      <c r="O899" s="214" t="e">
        <f t="shared" si="121"/>
        <v>#VALUE!</v>
      </c>
      <c r="P899" s="215" t="e">
        <f t="shared" si="122"/>
        <v>#VALUE!</v>
      </c>
      <c r="R899" s="217" t="e">
        <f>SUMIFS('[20]WorkDone DATA'!$L:$L,'[20]WorkDone DATA'!$N:$N,BOQ!S$6,'[20]WorkDone DATA'!$G:$G,BOQ!$B899)</f>
        <v>#VALUE!</v>
      </c>
      <c r="S899" s="53" t="e">
        <f t="shared" si="123"/>
        <v>#VALUE!</v>
      </c>
      <c r="T899" s="217" t="e">
        <f>SUMIFS('[20]WorkDone DATA'!$L:$L,'[20]WorkDone DATA'!$N:$N,BOQ!U$6,'[20]WorkDone DATA'!$G:$G,BOQ!$B899)</f>
        <v>#VALUE!</v>
      </c>
      <c r="U899" s="53" t="e">
        <f t="shared" si="124"/>
        <v>#VALUE!</v>
      </c>
      <c r="V899" s="217"/>
      <c r="W899" s="53" t="e">
        <f>SUMIFS('[20]WorkDone DATA'!$L:$L,'[20]WorkDone DATA'!$N:$N,BOQ!W$6,'[20]WorkDone DATA'!$G:$G,BOQ!$B899)*$G899</f>
        <v>#VALUE!</v>
      </c>
      <c r="X899" s="217"/>
      <c r="Y899" s="53" t="e">
        <f>SUMIFS('[20]WorkDone DATA'!$L:$L,'[20]WorkDone DATA'!$N:$N,BOQ!Y$6,'[20]WorkDone DATA'!$G:$G,BOQ!$B899)*$G899</f>
        <v>#VALUE!</v>
      </c>
      <c r="Z899" s="217"/>
      <c r="AA899" s="53" t="e">
        <f>SUMIFS('[20]WorkDone DATA'!$L:$L,'[20]WorkDone DATA'!$N:$N,BOQ!AA$6,'[20]WorkDone DATA'!$G:$G,BOQ!$B899)*$G899</f>
        <v>#VALUE!</v>
      </c>
      <c r="AB899" s="53" t="e">
        <f>SUMIFS('[20]WorkDone DATA'!$L:$L,'[20]WorkDone DATA'!$N:$N,BOQ!AB$6,'[20]WorkDone DATA'!$G:$G,BOQ!$B899)*$G899</f>
        <v>#VALUE!</v>
      </c>
      <c r="AC899" s="53" t="e">
        <f>SUMIFS('[20]WorkDone DATA'!$L:$L,'[20]WorkDone DATA'!$N:$N,BOQ!AC$6,'[20]WorkDone DATA'!$G:$G,BOQ!$B899)*$G899</f>
        <v>#VALUE!</v>
      </c>
      <c r="AD899" s="53" t="e">
        <f>SUMIFS('[20]WorkDone DATA'!$L:$L,'[20]WorkDone DATA'!$N:$N,BOQ!AD$6,'[20]WorkDone DATA'!$G:$G,BOQ!$B899)*$G899</f>
        <v>#VALUE!</v>
      </c>
      <c r="AE899" s="53" t="e">
        <f>SUMIFS('[20]WorkDone DATA'!$L:$L,'[20]WorkDone DATA'!$N:$N,BOQ!AE$6,'[20]WorkDone DATA'!$G:$G,BOQ!$B899)*$G899</f>
        <v>#VALUE!</v>
      </c>
      <c r="AF899" s="53" t="e">
        <f>SUMIFS('[20]WorkDone DATA'!$L:$L,'[20]WorkDone DATA'!$N:$N,BOQ!AF$6,'[20]WorkDone DATA'!$G:$G,BOQ!$B899)*$G899</f>
        <v>#VALUE!</v>
      </c>
      <c r="AG899" s="53" t="e">
        <f>SUMIFS('[20]WorkDone DATA'!$L:$L,'[20]WorkDone DATA'!$N:$N,BOQ!AG$6,'[20]WorkDone DATA'!$G:$G,BOQ!$B899)*$G899</f>
        <v>#VALUE!</v>
      </c>
      <c r="AH899" s="53" t="e">
        <f>SUMIFS('[20]WorkDone DATA'!$L:$L,'[20]WorkDone DATA'!$N:$N,BOQ!AH$6,'[20]WorkDone DATA'!$G:$G,BOQ!$B899)*$G899</f>
        <v>#VALUE!</v>
      </c>
      <c r="AI899" s="53" t="e">
        <f>SUMIFS('[20]WorkDone DATA'!$L:$L,'[20]WorkDone DATA'!$N:$N,BOQ!AI$6,'[20]WorkDone DATA'!$G:$G,BOQ!$B899)*$G899</f>
        <v>#VALUE!</v>
      </c>
      <c r="AJ899" s="53" t="e">
        <f>SUMIFS('[20]WorkDone DATA'!$L:$L,'[20]WorkDone DATA'!$N:$N,BOQ!AJ$6,'[20]WorkDone DATA'!$G:$G,BOQ!$B899)*$G899</f>
        <v>#VALUE!</v>
      </c>
      <c r="AK899" s="53" t="e">
        <f>SUMIFS('[20]WorkDone DATA'!$L:$L,'[20]WorkDone DATA'!$N:$N,BOQ!AK$6,'[20]WorkDone DATA'!$G:$G,BOQ!$B899)*$G899</f>
        <v>#VALUE!</v>
      </c>
      <c r="AL899" s="53" t="e">
        <f>SUMIFS('[20]WorkDone DATA'!$L:$L,'[20]WorkDone DATA'!$N:$N,BOQ!AL$6,'[20]WorkDone DATA'!$G:$G,BOQ!$B899)*$G899</f>
        <v>#VALUE!</v>
      </c>
      <c r="AM899" s="53" t="e">
        <f>SUMIFS('[20]WorkDone DATA'!$L:$L,'[20]WorkDone DATA'!$N:$N,BOQ!AM$6,'[20]WorkDone DATA'!$G:$G,BOQ!$B899)*$G899</f>
        <v>#VALUE!</v>
      </c>
      <c r="AN899" s="53" t="e">
        <f>SUMIFS('[20]WorkDone DATA'!$L:$L,'[20]WorkDone DATA'!$N:$N,BOQ!AN$6,'[20]WorkDone DATA'!$G:$G,BOQ!$B899)*$G899</f>
        <v>#VALUE!</v>
      </c>
      <c r="AO899" s="53" t="e">
        <f>SUMIFS('[20]WorkDone DATA'!$L:$L,'[20]WorkDone DATA'!$N:$N,BOQ!AO$6,'[20]WorkDone DATA'!$G:$G,BOQ!$B899)*$G899</f>
        <v>#VALUE!</v>
      </c>
      <c r="AP899" s="53" t="e">
        <f>SUMIFS('[20]WorkDone DATA'!$L:$L,'[20]WorkDone DATA'!$N:$N,BOQ!AP$6,'[20]WorkDone DATA'!$G:$G,BOQ!$B899)*$G899</f>
        <v>#VALUE!</v>
      </c>
      <c r="AQ899" s="53" t="e">
        <f>SUMIFS('[20]WorkDone DATA'!$L:$L,'[20]WorkDone DATA'!$N:$N,BOQ!AQ$6,'[20]WorkDone DATA'!$G:$G,BOQ!$B899)*$G899</f>
        <v>#VALUE!</v>
      </c>
      <c r="AR899" s="53" t="e">
        <f>SUMIFS('[20]WorkDone DATA'!$L:$L,'[20]WorkDone DATA'!$N:$N,BOQ!AR$6,'[20]WorkDone DATA'!$G:$G,BOQ!$B899)*$G899</f>
        <v>#VALUE!</v>
      </c>
      <c r="AS899" s="53" t="e">
        <f>SUMIFS('[20]WorkDone DATA'!$L:$L,'[20]WorkDone DATA'!$N:$N,BOQ!AS$6,'[20]WorkDone DATA'!$G:$G,BOQ!$B899)*$G899</f>
        <v>#VALUE!</v>
      </c>
      <c r="AT899" s="53" t="e">
        <f>SUMIFS('[20]WorkDone DATA'!$L:$L,'[20]WorkDone DATA'!$N:$N,BOQ!AT$6,'[20]WorkDone DATA'!$G:$G,BOQ!$B899)*$G899</f>
        <v>#VALUE!</v>
      </c>
      <c r="AU899" s="53" t="e">
        <f>SUMIFS('[20]WorkDone DATA'!$L:$L,'[20]WorkDone DATA'!$N:$N,BOQ!AU$6,'[20]WorkDone DATA'!$G:$G,BOQ!$B899)*$G899</f>
        <v>#VALUE!</v>
      </c>
      <c r="AV899" s="53" t="e">
        <f>SUMIFS('[20]WorkDone DATA'!$L:$L,'[20]WorkDone DATA'!$N:$N,BOQ!AV$6,'[20]WorkDone DATA'!$G:$G,BOQ!$B899)*$G899</f>
        <v>#VALUE!</v>
      </c>
      <c r="AW899" s="53" t="e">
        <f>SUMIFS('[20]WorkDone DATA'!$L:$L,'[20]WorkDone DATA'!$N:$N,BOQ!AW$6,'[20]WorkDone DATA'!$G:$G,BOQ!$B899)*$G899</f>
        <v>#VALUE!</v>
      </c>
      <c r="AX899" s="53" t="e">
        <f>SUMIFS('[20]WorkDone DATA'!$L:$L,'[20]WorkDone DATA'!$N:$N,BOQ!AX$6,'[20]WorkDone DATA'!$G:$G,BOQ!$B899)*$G899</f>
        <v>#VALUE!</v>
      </c>
      <c r="AY899" s="53" t="e">
        <f>SUMIFS('[20]WorkDone DATA'!$L:$L,'[20]WorkDone DATA'!$N:$N,BOQ!AY$6,'[20]WorkDone DATA'!$G:$G,BOQ!$B899)*$G899</f>
        <v>#VALUE!</v>
      </c>
      <c r="AZ899" s="53" t="e">
        <f>SUMIFS('[20]WorkDone DATA'!$L:$L,'[20]WorkDone DATA'!$N:$N,BOQ!AZ$6,'[20]WorkDone DATA'!$G:$G,BOQ!$B899)*$G899</f>
        <v>#VALUE!</v>
      </c>
      <c r="BA899" s="53" t="e">
        <f>SUMIFS('[20]WorkDone DATA'!$L:$L,'[20]WorkDone DATA'!$N:$N,BOQ!BA$6,'[20]WorkDone DATA'!$G:$G,BOQ!$B899)*$G899</f>
        <v>#VALUE!</v>
      </c>
      <c r="BB899" s="53" t="e">
        <f>SUMIFS('[20]WorkDone DATA'!$L:$L,'[20]WorkDone DATA'!$N:$N,BOQ!BB$6,'[20]WorkDone DATA'!$G:$G,BOQ!$B899)*$G899</f>
        <v>#VALUE!</v>
      </c>
      <c r="BC899" s="53" t="e">
        <f>SUMIFS('[20]WorkDone DATA'!$L:$L,'[20]WorkDone DATA'!$N:$N,BOQ!BC$6,'[20]WorkDone DATA'!$G:$G,BOQ!$B899)*$G899</f>
        <v>#VALUE!</v>
      </c>
      <c r="BD899" s="53" t="e">
        <f>SUMIFS('[20]WorkDone DATA'!$L:$L,'[20]WorkDone DATA'!$N:$N,BOQ!BD$6,'[20]WorkDone DATA'!$G:$G,BOQ!$B899)*$G899</f>
        <v>#VALUE!</v>
      </c>
      <c r="BE899" s="53" t="e">
        <f>SUMIFS('[20]WorkDone DATA'!$L:$L,'[20]WorkDone DATA'!$N:$N,BOQ!BE$6,'[20]WorkDone DATA'!$G:$G,BOQ!$B899)*$G899</f>
        <v>#VALUE!</v>
      </c>
      <c r="BF899" s="53" t="e">
        <f>SUMIFS('[20]WorkDone DATA'!$L:$L,'[20]WorkDone DATA'!$N:$N,BOQ!BF$6,'[20]WorkDone DATA'!$G:$G,BOQ!$B899)*$G899</f>
        <v>#VALUE!</v>
      </c>
      <c r="BG899" s="53" t="e">
        <f>SUMIFS('[20]WorkDone DATA'!$L:$L,'[20]WorkDone DATA'!$N:$N,BOQ!BG$6,'[20]WorkDone DATA'!$G:$G,BOQ!$B899)*$G899</f>
        <v>#VALUE!</v>
      </c>
      <c r="BH899" s="53" t="e">
        <f>SUMIFS('[20]WorkDone DATA'!$L:$L,'[20]WorkDone DATA'!$N:$N,BOQ!BH$6,'[20]WorkDone DATA'!$G:$G,BOQ!$B899)*$G899</f>
        <v>#VALUE!</v>
      </c>
      <c r="BI899" s="53" t="e">
        <f>SUMIFS('[20]WorkDone DATA'!$L:$L,'[20]WorkDone DATA'!$N:$N,BOQ!BI$6,'[20]WorkDone DATA'!$G:$G,BOQ!$B899)*$G899</f>
        <v>#VALUE!</v>
      </c>
      <c r="BJ899" s="53" t="e">
        <f>SUMIFS('[20]WorkDone DATA'!$L:$L,'[20]WorkDone DATA'!$N:$N,BOQ!BJ$6,'[20]WorkDone DATA'!$G:$G,BOQ!$B899)*$G899</f>
        <v>#VALUE!</v>
      </c>
      <c r="BK899" s="53" t="e">
        <f>SUMIFS('[20]WorkDone DATA'!$L:$L,'[20]WorkDone DATA'!$N:$N,BOQ!BK$6,'[20]WorkDone DATA'!$G:$G,BOQ!$B899)*$G899</f>
        <v>#VALUE!</v>
      </c>
      <c r="BL899" s="53" t="e">
        <f>SUMIFS('[20]WorkDone DATA'!$L:$L,'[20]WorkDone DATA'!$N:$N,BOQ!BL$6,'[20]WorkDone DATA'!$G:$G,BOQ!$B899)*$G899</f>
        <v>#VALUE!</v>
      </c>
      <c r="BM899" s="53" t="e">
        <f>SUMIFS('[20]WorkDone DATA'!$L:$L,'[20]WorkDone DATA'!$N:$N,BOQ!BM$6,'[20]WorkDone DATA'!$G:$G,BOQ!$B899)*$G899</f>
        <v>#VALUE!</v>
      </c>
      <c r="BN899" s="53" t="e">
        <f>SUMIFS('[20]WorkDone DATA'!$L:$L,'[20]WorkDone DATA'!$N:$N,BOQ!BN$6,'[20]WorkDone DATA'!$G:$G,BOQ!$B899)*$G899</f>
        <v>#VALUE!</v>
      </c>
      <c r="BO899" s="53" t="e">
        <f>SUMIFS('[20]WorkDone DATA'!$L:$L,'[20]WorkDone DATA'!$N:$N,BOQ!BO$6,'[20]WorkDone DATA'!$G:$G,BOQ!$B899)*$G899</f>
        <v>#VALUE!</v>
      </c>
      <c r="BP899" s="53" t="e">
        <f>SUMIFS('[20]WorkDone DATA'!$L:$L,'[20]WorkDone DATA'!$N:$N,BOQ!BP$6,'[20]WorkDone DATA'!$G:$G,BOQ!$B899)*$G899</f>
        <v>#VALUE!</v>
      </c>
      <c r="BQ899" s="53" t="e">
        <f>SUMIFS('[20]WorkDone DATA'!$L:$L,'[20]WorkDone DATA'!$N:$N,BOQ!BQ$6,'[20]WorkDone DATA'!$G:$G,BOQ!$B899)*$G899</f>
        <v>#VALUE!</v>
      </c>
      <c r="BR899" s="53" t="e">
        <f>SUMIFS('[20]WorkDone DATA'!$L:$L,'[20]WorkDone DATA'!$N:$N,BOQ!BR$6,'[20]WorkDone DATA'!$G:$G,BOQ!$B899)*$G899</f>
        <v>#VALUE!</v>
      </c>
      <c r="BS899" s="53" t="e">
        <f>SUMIFS('[20]WorkDone DATA'!$L:$L,'[20]WorkDone DATA'!$N:$N,BOQ!BS$6,'[20]WorkDone DATA'!$G:$G,BOQ!$B899)*$G899</f>
        <v>#VALUE!</v>
      </c>
      <c r="BT899" s="53" t="e">
        <f>SUMIFS('[20]WorkDone DATA'!$L:$L,'[20]WorkDone DATA'!$N:$N,BOQ!BT$6,'[20]WorkDone DATA'!$G:$G,BOQ!$B899)*$G899</f>
        <v>#VALUE!</v>
      </c>
      <c r="BU899" s="53" t="e">
        <f>SUMIFS('[20]WorkDone DATA'!$L:$L,'[20]WorkDone DATA'!$N:$N,BOQ!BU$6,'[20]WorkDone DATA'!$G:$G,BOQ!$B899)*$G899</f>
        <v>#VALUE!</v>
      </c>
      <c r="BV899" s="53" t="e">
        <f>SUMIFS('[20]WorkDone DATA'!$L:$L,'[20]WorkDone DATA'!$N:$N,BOQ!BV$6,'[20]WorkDone DATA'!$G:$G,BOQ!$B899)*$G899</f>
        <v>#VALUE!</v>
      </c>
      <c r="BW899" s="53" t="e">
        <f>SUMIFS('[20]WorkDone DATA'!$L:$L,'[20]WorkDone DATA'!$N:$N,BOQ!BW$6,'[20]WorkDone DATA'!$G:$G,BOQ!$B899)*$G899</f>
        <v>#VALUE!</v>
      </c>
      <c r="BX899" s="53" t="e">
        <f>SUMIFS('[20]WorkDone DATA'!$L:$L,'[20]WorkDone DATA'!$N:$N,BOQ!BX$6,'[20]WorkDone DATA'!$G:$G,BOQ!$B899)*$G899</f>
        <v>#VALUE!</v>
      </c>
    </row>
    <row r="900" spans="1:76" x14ac:dyDescent="0.25">
      <c r="A900" s="1"/>
      <c r="B900" s="42"/>
      <c r="C900" s="64" t="s">
        <v>181</v>
      </c>
      <c r="D900" s="58"/>
      <c r="E900" s="77"/>
      <c r="F900" s="45"/>
      <c r="G900" s="52"/>
      <c r="H900" s="53">
        <f t="shared" si="118"/>
        <v>0</v>
      </c>
      <c r="K900" s="214"/>
      <c r="L900" s="220" t="e">
        <f t="shared" si="119"/>
        <v>#VALUE!</v>
      </c>
      <c r="M900" s="221" t="e">
        <f t="shared" si="120"/>
        <v>#VALUE!</v>
      </c>
      <c r="N900" s="219"/>
      <c r="O900" s="214">
        <f t="shared" si="121"/>
        <v>0</v>
      </c>
      <c r="P900" s="215" t="e">
        <f t="shared" si="122"/>
        <v>#VALUE!</v>
      </c>
      <c r="R900" s="217" t="e">
        <f>SUMIFS('[20]WorkDone DATA'!$L:$L,'[20]WorkDone DATA'!$N:$N,BOQ!S$6,'[20]WorkDone DATA'!$G:$G,BOQ!$B900)</f>
        <v>#VALUE!</v>
      </c>
      <c r="S900" s="53" t="e">
        <f t="shared" si="123"/>
        <v>#VALUE!</v>
      </c>
      <c r="T900" s="217" t="e">
        <f>SUMIFS('[20]WorkDone DATA'!$L:$L,'[20]WorkDone DATA'!$N:$N,BOQ!U$6,'[20]WorkDone DATA'!$G:$G,BOQ!$B900)</f>
        <v>#VALUE!</v>
      </c>
      <c r="U900" s="53" t="e">
        <f t="shared" si="124"/>
        <v>#VALUE!</v>
      </c>
      <c r="V900" s="217"/>
      <c r="W900" s="53" t="e">
        <f>SUMIFS('[20]WorkDone DATA'!$L:$L,'[20]WorkDone DATA'!$N:$N,BOQ!W$6,'[20]WorkDone DATA'!$G:$G,BOQ!$B900)*$G900</f>
        <v>#VALUE!</v>
      </c>
      <c r="X900" s="217"/>
      <c r="Y900" s="53" t="e">
        <f>SUMIFS('[20]WorkDone DATA'!$L:$L,'[20]WorkDone DATA'!$N:$N,BOQ!Y$6,'[20]WorkDone DATA'!$G:$G,BOQ!$B900)*$G900</f>
        <v>#VALUE!</v>
      </c>
      <c r="Z900" s="217"/>
      <c r="AA900" s="53" t="e">
        <f>SUMIFS('[20]WorkDone DATA'!$L:$L,'[20]WorkDone DATA'!$N:$N,BOQ!AA$6,'[20]WorkDone DATA'!$G:$G,BOQ!$B900)*$G900</f>
        <v>#VALUE!</v>
      </c>
      <c r="AB900" s="53" t="e">
        <f>SUMIFS('[20]WorkDone DATA'!$L:$L,'[20]WorkDone DATA'!$N:$N,BOQ!AB$6,'[20]WorkDone DATA'!$G:$G,BOQ!$B900)*$G900</f>
        <v>#VALUE!</v>
      </c>
      <c r="AC900" s="53" t="e">
        <f>SUMIFS('[20]WorkDone DATA'!$L:$L,'[20]WorkDone DATA'!$N:$N,BOQ!AC$6,'[20]WorkDone DATA'!$G:$G,BOQ!$B900)*$G900</f>
        <v>#VALUE!</v>
      </c>
      <c r="AD900" s="53" t="e">
        <f>SUMIFS('[20]WorkDone DATA'!$L:$L,'[20]WorkDone DATA'!$N:$N,BOQ!AD$6,'[20]WorkDone DATA'!$G:$G,BOQ!$B900)*$G900</f>
        <v>#VALUE!</v>
      </c>
      <c r="AE900" s="53" t="e">
        <f>SUMIFS('[20]WorkDone DATA'!$L:$L,'[20]WorkDone DATA'!$N:$N,BOQ!AE$6,'[20]WorkDone DATA'!$G:$G,BOQ!$B900)*$G900</f>
        <v>#VALUE!</v>
      </c>
      <c r="AF900" s="53" t="e">
        <f>SUMIFS('[20]WorkDone DATA'!$L:$L,'[20]WorkDone DATA'!$N:$N,BOQ!AF$6,'[20]WorkDone DATA'!$G:$G,BOQ!$B900)*$G900</f>
        <v>#VALUE!</v>
      </c>
      <c r="AG900" s="53" t="e">
        <f>SUMIFS('[20]WorkDone DATA'!$L:$L,'[20]WorkDone DATA'!$N:$N,BOQ!AG$6,'[20]WorkDone DATA'!$G:$G,BOQ!$B900)*$G900</f>
        <v>#VALUE!</v>
      </c>
      <c r="AH900" s="53" t="e">
        <f>SUMIFS('[20]WorkDone DATA'!$L:$L,'[20]WorkDone DATA'!$N:$N,BOQ!AH$6,'[20]WorkDone DATA'!$G:$G,BOQ!$B900)*$G900</f>
        <v>#VALUE!</v>
      </c>
      <c r="AI900" s="53" t="e">
        <f>SUMIFS('[20]WorkDone DATA'!$L:$L,'[20]WorkDone DATA'!$N:$N,BOQ!AI$6,'[20]WorkDone DATA'!$G:$G,BOQ!$B900)*$G900</f>
        <v>#VALUE!</v>
      </c>
      <c r="AJ900" s="53" t="e">
        <f>SUMIFS('[20]WorkDone DATA'!$L:$L,'[20]WorkDone DATA'!$N:$N,BOQ!AJ$6,'[20]WorkDone DATA'!$G:$G,BOQ!$B900)*$G900</f>
        <v>#VALUE!</v>
      </c>
      <c r="AK900" s="53" t="e">
        <f>SUMIFS('[20]WorkDone DATA'!$L:$L,'[20]WorkDone DATA'!$N:$N,BOQ!AK$6,'[20]WorkDone DATA'!$G:$G,BOQ!$B900)*$G900</f>
        <v>#VALUE!</v>
      </c>
      <c r="AL900" s="53" t="e">
        <f>SUMIFS('[20]WorkDone DATA'!$L:$L,'[20]WorkDone DATA'!$N:$N,BOQ!AL$6,'[20]WorkDone DATA'!$G:$G,BOQ!$B900)*$G900</f>
        <v>#VALUE!</v>
      </c>
      <c r="AM900" s="53" t="e">
        <f>SUMIFS('[20]WorkDone DATA'!$L:$L,'[20]WorkDone DATA'!$N:$N,BOQ!AM$6,'[20]WorkDone DATA'!$G:$G,BOQ!$B900)*$G900</f>
        <v>#VALUE!</v>
      </c>
      <c r="AN900" s="53" t="e">
        <f>SUMIFS('[20]WorkDone DATA'!$L:$L,'[20]WorkDone DATA'!$N:$N,BOQ!AN$6,'[20]WorkDone DATA'!$G:$G,BOQ!$B900)*$G900</f>
        <v>#VALUE!</v>
      </c>
      <c r="AO900" s="53" t="e">
        <f>SUMIFS('[20]WorkDone DATA'!$L:$L,'[20]WorkDone DATA'!$N:$N,BOQ!AO$6,'[20]WorkDone DATA'!$G:$G,BOQ!$B900)*$G900</f>
        <v>#VALUE!</v>
      </c>
      <c r="AP900" s="53" t="e">
        <f>SUMIFS('[20]WorkDone DATA'!$L:$L,'[20]WorkDone DATA'!$N:$N,BOQ!AP$6,'[20]WorkDone DATA'!$G:$G,BOQ!$B900)*$G900</f>
        <v>#VALUE!</v>
      </c>
      <c r="AQ900" s="53" t="e">
        <f>SUMIFS('[20]WorkDone DATA'!$L:$L,'[20]WorkDone DATA'!$N:$N,BOQ!AQ$6,'[20]WorkDone DATA'!$G:$G,BOQ!$B900)*$G900</f>
        <v>#VALUE!</v>
      </c>
      <c r="AR900" s="53" t="e">
        <f>SUMIFS('[20]WorkDone DATA'!$L:$L,'[20]WorkDone DATA'!$N:$N,BOQ!AR$6,'[20]WorkDone DATA'!$G:$G,BOQ!$B900)*$G900</f>
        <v>#VALUE!</v>
      </c>
      <c r="AS900" s="53" t="e">
        <f>SUMIFS('[20]WorkDone DATA'!$L:$L,'[20]WorkDone DATA'!$N:$N,BOQ!AS$6,'[20]WorkDone DATA'!$G:$G,BOQ!$B900)*$G900</f>
        <v>#VALUE!</v>
      </c>
      <c r="AT900" s="53" t="e">
        <f>SUMIFS('[20]WorkDone DATA'!$L:$L,'[20]WorkDone DATA'!$N:$N,BOQ!AT$6,'[20]WorkDone DATA'!$G:$G,BOQ!$B900)*$G900</f>
        <v>#VALUE!</v>
      </c>
      <c r="AU900" s="53" t="e">
        <f>SUMIFS('[20]WorkDone DATA'!$L:$L,'[20]WorkDone DATA'!$N:$N,BOQ!AU$6,'[20]WorkDone DATA'!$G:$G,BOQ!$B900)*$G900</f>
        <v>#VALUE!</v>
      </c>
      <c r="AV900" s="53" t="e">
        <f>SUMIFS('[20]WorkDone DATA'!$L:$L,'[20]WorkDone DATA'!$N:$N,BOQ!AV$6,'[20]WorkDone DATA'!$G:$G,BOQ!$B900)*$G900</f>
        <v>#VALUE!</v>
      </c>
      <c r="AW900" s="53" t="e">
        <f>SUMIFS('[20]WorkDone DATA'!$L:$L,'[20]WorkDone DATA'!$N:$N,BOQ!AW$6,'[20]WorkDone DATA'!$G:$G,BOQ!$B900)*$G900</f>
        <v>#VALUE!</v>
      </c>
      <c r="AX900" s="53" t="e">
        <f>SUMIFS('[20]WorkDone DATA'!$L:$L,'[20]WorkDone DATA'!$N:$N,BOQ!AX$6,'[20]WorkDone DATA'!$G:$G,BOQ!$B900)*$G900</f>
        <v>#VALUE!</v>
      </c>
      <c r="AY900" s="53" t="e">
        <f>SUMIFS('[20]WorkDone DATA'!$L:$L,'[20]WorkDone DATA'!$N:$N,BOQ!AY$6,'[20]WorkDone DATA'!$G:$G,BOQ!$B900)*$G900</f>
        <v>#VALUE!</v>
      </c>
      <c r="AZ900" s="53" t="e">
        <f>SUMIFS('[20]WorkDone DATA'!$L:$L,'[20]WorkDone DATA'!$N:$N,BOQ!AZ$6,'[20]WorkDone DATA'!$G:$G,BOQ!$B900)*$G900</f>
        <v>#VALUE!</v>
      </c>
      <c r="BA900" s="53" t="e">
        <f>SUMIFS('[20]WorkDone DATA'!$L:$L,'[20]WorkDone DATA'!$N:$N,BOQ!BA$6,'[20]WorkDone DATA'!$G:$G,BOQ!$B900)*$G900</f>
        <v>#VALUE!</v>
      </c>
      <c r="BB900" s="53" t="e">
        <f>SUMIFS('[20]WorkDone DATA'!$L:$L,'[20]WorkDone DATA'!$N:$N,BOQ!BB$6,'[20]WorkDone DATA'!$G:$G,BOQ!$B900)*$G900</f>
        <v>#VALUE!</v>
      </c>
      <c r="BC900" s="53" t="e">
        <f>SUMIFS('[20]WorkDone DATA'!$L:$L,'[20]WorkDone DATA'!$N:$N,BOQ!BC$6,'[20]WorkDone DATA'!$G:$G,BOQ!$B900)*$G900</f>
        <v>#VALUE!</v>
      </c>
      <c r="BD900" s="53" t="e">
        <f>SUMIFS('[20]WorkDone DATA'!$L:$L,'[20]WorkDone DATA'!$N:$N,BOQ!BD$6,'[20]WorkDone DATA'!$G:$G,BOQ!$B900)*$G900</f>
        <v>#VALUE!</v>
      </c>
      <c r="BE900" s="53" t="e">
        <f>SUMIFS('[20]WorkDone DATA'!$L:$L,'[20]WorkDone DATA'!$N:$N,BOQ!BE$6,'[20]WorkDone DATA'!$G:$G,BOQ!$B900)*$G900</f>
        <v>#VALUE!</v>
      </c>
      <c r="BF900" s="53" t="e">
        <f>SUMIFS('[20]WorkDone DATA'!$L:$L,'[20]WorkDone DATA'!$N:$N,BOQ!BF$6,'[20]WorkDone DATA'!$G:$G,BOQ!$B900)*$G900</f>
        <v>#VALUE!</v>
      </c>
      <c r="BG900" s="53" t="e">
        <f>SUMIFS('[20]WorkDone DATA'!$L:$L,'[20]WorkDone DATA'!$N:$N,BOQ!BG$6,'[20]WorkDone DATA'!$G:$G,BOQ!$B900)*$G900</f>
        <v>#VALUE!</v>
      </c>
      <c r="BH900" s="53" t="e">
        <f>SUMIFS('[20]WorkDone DATA'!$L:$L,'[20]WorkDone DATA'!$N:$N,BOQ!BH$6,'[20]WorkDone DATA'!$G:$G,BOQ!$B900)*$G900</f>
        <v>#VALUE!</v>
      </c>
      <c r="BI900" s="53" t="e">
        <f>SUMIFS('[20]WorkDone DATA'!$L:$L,'[20]WorkDone DATA'!$N:$N,BOQ!BI$6,'[20]WorkDone DATA'!$G:$G,BOQ!$B900)*$G900</f>
        <v>#VALUE!</v>
      </c>
      <c r="BJ900" s="53" t="e">
        <f>SUMIFS('[20]WorkDone DATA'!$L:$L,'[20]WorkDone DATA'!$N:$N,BOQ!BJ$6,'[20]WorkDone DATA'!$G:$G,BOQ!$B900)*$G900</f>
        <v>#VALUE!</v>
      </c>
      <c r="BK900" s="53" t="e">
        <f>SUMIFS('[20]WorkDone DATA'!$L:$L,'[20]WorkDone DATA'!$N:$N,BOQ!BK$6,'[20]WorkDone DATA'!$G:$G,BOQ!$B900)*$G900</f>
        <v>#VALUE!</v>
      </c>
      <c r="BL900" s="53" t="e">
        <f>SUMIFS('[20]WorkDone DATA'!$L:$L,'[20]WorkDone DATA'!$N:$N,BOQ!BL$6,'[20]WorkDone DATA'!$G:$G,BOQ!$B900)*$G900</f>
        <v>#VALUE!</v>
      </c>
      <c r="BM900" s="53" t="e">
        <f>SUMIFS('[20]WorkDone DATA'!$L:$L,'[20]WorkDone DATA'!$N:$N,BOQ!BM$6,'[20]WorkDone DATA'!$G:$G,BOQ!$B900)*$G900</f>
        <v>#VALUE!</v>
      </c>
      <c r="BN900" s="53" t="e">
        <f>SUMIFS('[20]WorkDone DATA'!$L:$L,'[20]WorkDone DATA'!$N:$N,BOQ!BN$6,'[20]WorkDone DATA'!$G:$G,BOQ!$B900)*$G900</f>
        <v>#VALUE!</v>
      </c>
      <c r="BO900" s="53" t="e">
        <f>SUMIFS('[20]WorkDone DATA'!$L:$L,'[20]WorkDone DATA'!$N:$N,BOQ!BO$6,'[20]WorkDone DATA'!$G:$G,BOQ!$B900)*$G900</f>
        <v>#VALUE!</v>
      </c>
      <c r="BP900" s="53" t="e">
        <f>SUMIFS('[20]WorkDone DATA'!$L:$L,'[20]WorkDone DATA'!$N:$N,BOQ!BP$6,'[20]WorkDone DATA'!$G:$G,BOQ!$B900)*$G900</f>
        <v>#VALUE!</v>
      </c>
      <c r="BQ900" s="53" t="e">
        <f>SUMIFS('[20]WorkDone DATA'!$L:$L,'[20]WorkDone DATA'!$N:$N,BOQ!BQ$6,'[20]WorkDone DATA'!$G:$G,BOQ!$B900)*$G900</f>
        <v>#VALUE!</v>
      </c>
      <c r="BR900" s="53" t="e">
        <f>SUMIFS('[20]WorkDone DATA'!$L:$L,'[20]WorkDone DATA'!$N:$N,BOQ!BR$6,'[20]WorkDone DATA'!$G:$G,BOQ!$B900)*$G900</f>
        <v>#VALUE!</v>
      </c>
      <c r="BS900" s="53" t="e">
        <f>SUMIFS('[20]WorkDone DATA'!$L:$L,'[20]WorkDone DATA'!$N:$N,BOQ!BS$6,'[20]WorkDone DATA'!$G:$G,BOQ!$B900)*$G900</f>
        <v>#VALUE!</v>
      </c>
      <c r="BT900" s="53" t="e">
        <f>SUMIFS('[20]WorkDone DATA'!$L:$L,'[20]WorkDone DATA'!$N:$N,BOQ!BT$6,'[20]WorkDone DATA'!$G:$G,BOQ!$B900)*$G900</f>
        <v>#VALUE!</v>
      </c>
      <c r="BU900" s="53" t="e">
        <f>SUMIFS('[20]WorkDone DATA'!$L:$L,'[20]WorkDone DATA'!$N:$N,BOQ!BU$6,'[20]WorkDone DATA'!$G:$G,BOQ!$B900)*$G900</f>
        <v>#VALUE!</v>
      </c>
      <c r="BV900" s="53" t="e">
        <f>SUMIFS('[20]WorkDone DATA'!$L:$L,'[20]WorkDone DATA'!$N:$N,BOQ!BV$6,'[20]WorkDone DATA'!$G:$G,BOQ!$B900)*$G900</f>
        <v>#VALUE!</v>
      </c>
      <c r="BW900" s="53" t="e">
        <f>SUMIFS('[20]WorkDone DATA'!$L:$L,'[20]WorkDone DATA'!$N:$N,BOQ!BW$6,'[20]WorkDone DATA'!$G:$G,BOQ!$B900)*$G900</f>
        <v>#VALUE!</v>
      </c>
      <c r="BX900" s="53" t="e">
        <f>SUMIFS('[20]WorkDone DATA'!$L:$L,'[20]WorkDone DATA'!$N:$N,BOQ!BX$6,'[20]WorkDone DATA'!$G:$G,BOQ!$B900)*$G900</f>
        <v>#VALUE!</v>
      </c>
    </row>
    <row r="901" spans="1:76" x14ac:dyDescent="0.25">
      <c r="A901" s="1"/>
      <c r="B901" s="42"/>
      <c r="C901" s="64" t="s">
        <v>182</v>
      </c>
      <c r="D901" s="58"/>
      <c r="E901" s="77"/>
      <c r="F901" s="45"/>
      <c r="G901" s="52"/>
      <c r="H901" s="53">
        <f t="shared" si="118"/>
        <v>0</v>
      </c>
      <c r="K901" s="214"/>
      <c r="L901" s="220" t="e">
        <f t="shared" si="119"/>
        <v>#VALUE!</v>
      </c>
      <c r="M901" s="221" t="e">
        <f t="shared" si="120"/>
        <v>#VALUE!</v>
      </c>
      <c r="N901" s="219"/>
      <c r="O901" s="214">
        <f t="shared" si="121"/>
        <v>0</v>
      </c>
      <c r="P901" s="215" t="e">
        <f t="shared" si="122"/>
        <v>#VALUE!</v>
      </c>
      <c r="R901" s="217" t="e">
        <f>SUMIFS('[20]WorkDone DATA'!$L:$L,'[20]WorkDone DATA'!$N:$N,BOQ!S$6,'[20]WorkDone DATA'!$G:$G,BOQ!$B901)</f>
        <v>#VALUE!</v>
      </c>
      <c r="S901" s="53" t="e">
        <f t="shared" si="123"/>
        <v>#VALUE!</v>
      </c>
      <c r="T901" s="217" t="e">
        <f>SUMIFS('[20]WorkDone DATA'!$L:$L,'[20]WorkDone DATA'!$N:$N,BOQ!U$6,'[20]WorkDone DATA'!$G:$G,BOQ!$B901)</f>
        <v>#VALUE!</v>
      </c>
      <c r="U901" s="53" t="e">
        <f t="shared" si="124"/>
        <v>#VALUE!</v>
      </c>
      <c r="V901" s="217"/>
      <c r="W901" s="53" t="e">
        <f>SUMIFS('[20]WorkDone DATA'!$L:$L,'[20]WorkDone DATA'!$N:$N,BOQ!W$6,'[20]WorkDone DATA'!$G:$G,BOQ!$B901)*$G901</f>
        <v>#VALUE!</v>
      </c>
      <c r="X901" s="217"/>
      <c r="Y901" s="53" t="e">
        <f>SUMIFS('[20]WorkDone DATA'!$L:$L,'[20]WorkDone DATA'!$N:$N,BOQ!Y$6,'[20]WorkDone DATA'!$G:$G,BOQ!$B901)*$G901</f>
        <v>#VALUE!</v>
      </c>
      <c r="Z901" s="217"/>
      <c r="AA901" s="53" t="e">
        <f>SUMIFS('[20]WorkDone DATA'!$L:$L,'[20]WorkDone DATA'!$N:$N,BOQ!AA$6,'[20]WorkDone DATA'!$G:$G,BOQ!$B901)*$G901</f>
        <v>#VALUE!</v>
      </c>
      <c r="AB901" s="53" t="e">
        <f>SUMIFS('[20]WorkDone DATA'!$L:$L,'[20]WorkDone DATA'!$N:$N,BOQ!AB$6,'[20]WorkDone DATA'!$G:$G,BOQ!$B901)*$G901</f>
        <v>#VALUE!</v>
      </c>
      <c r="AC901" s="53" t="e">
        <f>SUMIFS('[20]WorkDone DATA'!$L:$L,'[20]WorkDone DATA'!$N:$N,BOQ!AC$6,'[20]WorkDone DATA'!$G:$G,BOQ!$B901)*$G901</f>
        <v>#VALUE!</v>
      </c>
      <c r="AD901" s="53" t="e">
        <f>SUMIFS('[20]WorkDone DATA'!$L:$L,'[20]WorkDone DATA'!$N:$N,BOQ!AD$6,'[20]WorkDone DATA'!$G:$G,BOQ!$B901)*$G901</f>
        <v>#VALUE!</v>
      </c>
      <c r="AE901" s="53" t="e">
        <f>SUMIFS('[20]WorkDone DATA'!$L:$L,'[20]WorkDone DATA'!$N:$N,BOQ!AE$6,'[20]WorkDone DATA'!$G:$G,BOQ!$B901)*$G901</f>
        <v>#VALUE!</v>
      </c>
      <c r="AF901" s="53" t="e">
        <f>SUMIFS('[20]WorkDone DATA'!$L:$L,'[20]WorkDone DATA'!$N:$N,BOQ!AF$6,'[20]WorkDone DATA'!$G:$G,BOQ!$B901)*$G901</f>
        <v>#VALUE!</v>
      </c>
      <c r="AG901" s="53" t="e">
        <f>SUMIFS('[20]WorkDone DATA'!$L:$L,'[20]WorkDone DATA'!$N:$N,BOQ!AG$6,'[20]WorkDone DATA'!$G:$G,BOQ!$B901)*$G901</f>
        <v>#VALUE!</v>
      </c>
      <c r="AH901" s="53" t="e">
        <f>SUMIFS('[20]WorkDone DATA'!$L:$L,'[20]WorkDone DATA'!$N:$N,BOQ!AH$6,'[20]WorkDone DATA'!$G:$G,BOQ!$B901)*$G901</f>
        <v>#VALUE!</v>
      </c>
      <c r="AI901" s="53" t="e">
        <f>SUMIFS('[20]WorkDone DATA'!$L:$L,'[20]WorkDone DATA'!$N:$N,BOQ!AI$6,'[20]WorkDone DATA'!$G:$G,BOQ!$B901)*$G901</f>
        <v>#VALUE!</v>
      </c>
      <c r="AJ901" s="53" t="e">
        <f>SUMIFS('[20]WorkDone DATA'!$L:$L,'[20]WorkDone DATA'!$N:$N,BOQ!AJ$6,'[20]WorkDone DATA'!$G:$G,BOQ!$B901)*$G901</f>
        <v>#VALUE!</v>
      </c>
      <c r="AK901" s="53" t="e">
        <f>SUMIFS('[20]WorkDone DATA'!$L:$L,'[20]WorkDone DATA'!$N:$N,BOQ!AK$6,'[20]WorkDone DATA'!$G:$G,BOQ!$B901)*$G901</f>
        <v>#VALUE!</v>
      </c>
      <c r="AL901" s="53" t="e">
        <f>SUMIFS('[20]WorkDone DATA'!$L:$L,'[20]WorkDone DATA'!$N:$N,BOQ!AL$6,'[20]WorkDone DATA'!$G:$G,BOQ!$B901)*$G901</f>
        <v>#VALUE!</v>
      </c>
      <c r="AM901" s="53" t="e">
        <f>SUMIFS('[20]WorkDone DATA'!$L:$L,'[20]WorkDone DATA'!$N:$N,BOQ!AM$6,'[20]WorkDone DATA'!$G:$G,BOQ!$B901)*$G901</f>
        <v>#VALUE!</v>
      </c>
      <c r="AN901" s="53" t="e">
        <f>SUMIFS('[20]WorkDone DATA'!$L:$L,'[20]WorkDone DATA'!$N:$N,BOQ!AN$6,'[20]WorkDone DATA'!$G:$G,BOQ!$B901)*$G901</f>
        <v>#VALUE!</v>
      </c>
      <c r="AO901" s="53" t="e">
        <f>SUMIFS('[20]WorkDone DATA'!$L:$L,'[20]WorkDone DATA'!$N:$N,BOQ!AO$6,'[20]WorkDone DATA'!$G:$G,BOQ!$B901)*$G901</f>
        <v>#VALUE!</v>
      </c>
      <c r="AP901" s="53" t="e">
        <f>SUMIFS('[20]WorkDone DATA'!$L:$L,'[20]WorkDone DATA'!$N:$N,BOQ!AP$6,'[20]WorkDone DATA'!$G:$G,BOQ!$B901)*$G901</f>
        <v>#VALUE!</v>
      </c>
      <c r="AQ901" s="53" t="e">
        <f>SUMIFS('[20]WorkDone DATA'!$L:$L,'[20]WorkDone DATA'!$N:$N,BOQ!AQ$6,'[20]WorkDone DATA'!$G:$G,BOQ!$B901)*$G901</f>
        <v>#VALUE!</v>
      </c>
      <c r="AR901" s="53" t="e">
        <f>SUMIFS('[20]WorkDone DATA'!$L:$L,'[20]WorkDone DATA'!$N:$N,BOQ!AR$6,'[20]WorkDone DATA'!$G:$G,BOQ!$B901)*$G901</f>
        <v>#VALUE!</v>
      </c>
      <c r="AS901" s="53" t="e">
        <f>SUMIFS('[20]WorkDone DATA'!$L:$L,'[20]WorkDone DATA'!$N:$N,BOQ!AS$6,'[20]WorkDone DATA'!$G:$G,BOQ!$B901)*$G901</f>
        <v>#VALUE!</v>
      </c>
      <c r="AT901" s="53" t="e">
        <f>SUMIFS('[20]WorkDone DATA'!$L:$L,'[20]WorkDone DATA'!$N:$N,BOQ!AT$6,'[20]WorkDone DATA'!$G:$G,BOQ!$B901)*$G901</f>
        <v>#VALUE!</v>
      </c>
      <c r="AU901" s="53" t="e">
        <f>SUMIFS('[20]WorkDone DATA'!$L:$L,'[20]WorkDone DATA'!$N:$N,BOQ!AU$6,'[20]WorkDone DATA'!$G:$G,BOQ!$B901)*$G901</f>
        <v>#VALUE!</v>
      </c>
      <c r="AV901" s="53" t="e">
        <f>SUMIFS('[20]WorkDone DATA'!$L:$L,'[20]WorkDone DATA'!$N:$N,BOQ!AV$6,'[20]WorkDone DATA'!$G:$G,BOQ!$B901)*$G901</f>
        <v>#VALUE!</v>
      </c>
      <c r="AW901" s="53" t="e">
        <f>SUMIFS('[20]WorkDone DATA'!$L:$L,'[20]WorkDone DATA'!$N:$N,BOQ!AW$6,'[20]WorkDone DATA'!$G:$G,BOQ!$B901)*$G901</f>
        <v>#VALUE!</v>
      </c>
      <c r="AX901" s="53" t="e">
        <f>SUMIFS('[20]WorkDone DATA'!$L:$L,'[20]WorkDone DATA'!$N:$N,BOQ!AX$6,'[20]WorkDone DATA'!$G:$G,BOQ!$B901)*$G901</f>
        <v>#VALUE!</v>
      </c>
      <c r="AY901" s="53" t="e">
        <f>SUMIFS('[20]WorkDone DATA'!$L:$L,'[20]WorkDone DATA'!$N:$N,BOQ!AY$6,'[20]WorkDone DATA'!$G:$G,BOQ!$B901)*$G901</f>
        <v>#VALUE!</v>
      </c>
      <c r="AZ901" s="53" t="e">
        <f>SUMIFS('[20]WorkDone DATA'!$L:$L,'[20]WorkDone DATA'!$N:$N,BOQ!AZ$6,'[20]WorkDone DATA'!$G:$G,BOQ!$B901)*$G901</f>
        <v>#VALUE!</v>
      </c>
      <c r="BA901" s="53" t="e">
        <f>SUMIFS('[20]WorkDone DATA'!$L:$L,'[20]WorkDone DATA'!$N:$N,BOQ!BA$6,'[20]WorkDone DATA'!$G:$G,BOQ!$B901)*$G901</f>
        <v>#VALUE!</v>
      </c>
      <c r="BB901" s="53" t="e">
        <f>SUMIFS('[20]WorkDone DATA'!$L:$L,'[20]WorkDone DATA'!$N:$N,BOQ!BB$6,'[20]WorkDone DATA'!$G:$G,BOQ!$B901)*$G901</f>
        <v>#VALUE!</v>
      </c>
      <c r="BC901" s="53" t="e">
        <f>SUMIFS('[20]WorkDone DATA'!$L:$L,'[20]WorkDone DATA'!$N:$N,BOQ!BC$6,'[20]WorkDone DATA'!$G:$G,BOQ!$B901)*$G901</f>
        <v>#VALUE!</v>
      </c>
      <c r="BD901" s="53" t="e">
        <f>SUMIFS('[20]WorkDone DATA'!$L:$L,'[20]WorkDone DATA'!$N:$N,BOQ!BD$6,'[20]WorkDone DATA'!$G:$G,BOQ!$B901)*$G901</f>
        <v>#VALUE!</v>
      </c>
      <c r="BE901" s="53" t="e">
        <f>SUMIFS('[20]WorkDone DATA'!$L:$L,'[20]WorkDone DATA'!$N:$N,BOQ!BE$6,'[20]WorkDone DATA'!$G:$G,BOQ!$B901)*$G901</f>
        <v>#VALUE!</v>
      </c>
      <c r="BF901" s="53" t="e">
        <f>SUMIFS('[20]WorkDone DATA'!$L:$L,'[20]WorkDone DATA'!$N:$N,BOQ!BF$6,'[20]WorkDone DATA'!$G:$G,BOQ!$B901)*$G901</f>
        <v>#VALUE!</v>
      </c>
      <c r="BG901" s="53" t="e">
        <f>SUMIFS('[20]WorkDone DATA'!$L:$L,'[20]WorkDone DATA'!$N:$N,BOQ!BG$6,'[20]WorkDone DATA'!$G:$G,BOQ!$B901)*$G901</f>
        <v>#VALUE!</v>
      </c>
      <c r="BH901" s="53" t="e">
        <f>SUMIFS('[20]WorkDone DATA'!$L:$L,'[20]WorkDone DATA'!$N:$N,BOQ!BH$6,'[20]WorkDone DATA'!$G:$G,BOQ!$B901)*$G901</f>
        <v>#VALUE!</v>
      </c>
      <c r="BI901" s="53" t="e">
        <f>SUMIFS('[20]WorkDone DATA'!$L:$L,'[20]WorkDone DATA'!$N:$N,BOQ!BI$6,'[20]WorkDone DATA'!$G:$G,BOQ!$B901)*$G901</f>
        <v>#VALUE!</v>
      </c>
      <c r="BJ901" s="53" t="e">
        <f>SUMIFS('[20]WorkDone DATA'!$L:$L,'[20]WorkDone DATA'!$N:$N,BOQ!BJ$6,'[20]WorkDone DATA'!$G:$G,BOQ!$B901)*$G901</f>
        <v>#VALUE!</v>
      </c>
      <c r="BK901" s="53" t="e">
        <f>SUMIFS('[20]WorkDone DATA'!$L:$L,'[20]WorkDone DATA'!$N:$N,BOQ!BK$6,'[20]WorkDone DATA'!$G:$G,BOQ!$B901)*$G901</f>
        <v>#VALUE!</v>
      </c>
      <c r="BL901" s="53" t="e">
        <f>SUMIFS('[20]WorkDone DATA'!$L:$L,'[20]WorkDone DATA'!$N:$N,BOQ!BL$6,'[20]WorkDone DATA'!$G:$G,BOQ!$B901)*$G901</f>
        <v>#VALUE!</v>
      </c>
      <c r="BM901" s="53" t="e">
        <f>SUMIFS('[20]WorkDone DATA'!$L:$L,'[20]WorkDone DATA'!$N:$N,BOQ!BM$6,'[20]WorkDone DATA'!$G:$G,BOQ!$B901)*$G901</f>
        <v>#VALUE!</v>
      </c>
      <c r="BN901" s="53" t="e">
        <f>SUMIFS('[20]WorkDone DATA'!$L:$L,'[20]WorkDone DATA'!$N:$N,BOQ!BN$6,'[20]WorkDone DATA'!$G:$G,BOQ!$B901)*$G901</f>
        <v>#VALUE!</v>
      </c>
      <c r="BO901" s="53" t="e">
        <f>SUMIFS('[20]WorkDone DATA'!$L:$L,'[20]WorkDone DATA'!$N:$N,BOQ!BO$6,'[20]WorkDone DATA'!$G:$G,BOQ!$B901)*$G901</f>
        <v>#VALUE!</v>
      </c>
      <c r="BP901" s="53" t="e">
        <f>SUMIFS('[20]WorkDone DATA'!$L:$L,'[20]WorkDone DATA'!$N:$N,BOQ!BP$6,'[20]WorkDone DATA'!$G:$G,BOQ!$B901)*$G901</f>
        <v>#VALUE!</v>
      </c>
      <c r="BQ901" s="53" t="e">
        <f>SUMIFS('[20]WorkDone DATA'!$L:$L,'[20]WorkDone DATA'!$N:$N,BOQ!BQ$6,'[20]WorkDone DATA'!$G:$G,BOQ!$B901)*$G901</f>
        <v>#VALUE!</v>
      </c>
      <c r="BR901" s="53" t="e">
        <f>SUMIFS('[20]WorkDone DATA'!$L:$L,'[20]WorkDone DATA'!$N:$N,BOQ!BR$6,'[20]WorkDone DATA'!$G:$G,BOQ!$B901)*$G901</f>
        <v>#VALUE!</v>
      </c>
      <c r="BS901" s="53" t="e">
        <f>SUMIFS('[20]WorkDone DATA'!$L:$L,'[20]WorkDone DATA'!$N:$N,BOQ!BS$6,'[20]WorkDone DATA'!$G:$G,BOQ!$B901)*$G901</f>
        <v>#VALUE!</v>
      </c>
      <c r="BT901" s="53" t="e">
        <f>SUMIFS('[20]WorkDone DATA'!$L:$L,'[20]WorkDone DATA'!$N:$N,BOQ!BT$6,'[20]WorkDone DATA'!$G:$G,BOQ!$B901)*$G901</f>
        <v>#VALUE!</v>
      </c>
      <c r="BU901" s="53" t="e">
        <f>SUMIFS('[20]WorkDone DATA'!$L:$L,'[20]WorkDone DATA'!$N:$N,BOQ!BU$6,'[20]WorkDone DATA'!$G:$G,BOQ!$B901)*$G901</f>
        <v>#VALUE!</v>
      </c>
      <c r="BV901" s="53" t="e">
        <f>SUMIFS('[20]WorkDone DATA'!$L:$L,'[20]WorkDone DATA'!$N:$N,BOQ!BV$6,'[20]WorkDone DATA'!$G:$G,BOQ!$B901)*$G901</f>
        <v>#VALUE!</v>
      </c>
      <c r="BW901" s="53" t="e">
        <f>SUMIFS('[20]WorkDone DATA'!$L:$L,'[20]WorkDone DATA'!$N:$N,BOQ!BW$6,'[20]WorkDone DATA'!$G:$G,BOQ!$B901)*$G901</f>
        <v>#VALUE!</v>
      </c>
      <c r="BX901" s="53" t="e">
        <f>SUMIFS('[20]WorkDone DATA'!$L:$L,'[20]WorkDone DATA'!$N:$N,BOQ!BX$6,'[20]WorkDone DATA'!$G:$G,BOQ!$B901)*$G901</f>
        <v>#VALUE!</v>
      </c>
    </row>
    <row r="902" spans="1:76" x14ac:dyDescent="0.25">
      <c r="A902" s="1" t="str">
        <f>C901</f>
        <v>3.3kV EFFLUENT PLANT BOARD A</v>
      </c>
      <c r="B902" s="42">
        <v>2.4809999999999999</v>
      </c>
      <c r="C902" s="65" t="s">
        <v>236</v>
      </c>
      <c r="D902" s="58" t="s">
        <v>221</v>
      </c>
      <c r="E902" s="77" t="s">
        <v>97</v>
      </c>
      <c r="F902" s="45">
        <v>6</v>
      </c>
      <c r="G902" s="52">
        <v>13385.67</v>
      </c>
      <c r="H902" s="53">
        <f t="shared" si="118"/>
        <v>80314.02</v>
      </c>
      <c r="K902" s="214" t="e">
        <f t="shared" si="125"/>
        <v>#VALUE!</v>
      </c>
      <c r="L902" s="220" t="e">
        <f t="shared" si="119"/>
        <v>#VALUE!</v>
      </c>
      <c r="M902" s="221" t="e">
        <f t="shared" si="120"/>
        <v>#VALUE!</v>
      </c>
      <c r="N902" s="219"/>
      <c r="O902" s="214" t="e">
        <f t="shared" si="121"/>
        <v>#VALUE!</v>
      </c>
      <c r="P902" s="215" t="e">
        <f t="shared" si="122"/>
        <v>#VALUE!</v>
      </c>
      <c r="R902" s="217" t="e">
        <f>SUMIFS('[20]WorkDone DATA'!$L:$L,'[20]WorkDone DATA'!$N:$N,BOQ!S$6,'[20]WorkDone DATA'!$G:$G,BOQ!$B902)</f>
        <v>#VALUE!</v>
      </c>
      <c r="S902" s="53" t="e">
        <f t="shared" si="123"/>
        <v>#VALUE!</v>
      </c>
      <c r="T902" s="217" t="e">
        <f>SUMIFS('[20]WorkDone DATA'!$L:$L,'[20]WorkDone DATA'!$N:$N,BOQ!U$6,'[20]WorkDone DATA'!$G:$G,BOQ!$B902)</f>
        <v>#VALUE!</v>
      </c>
      <c r="U902" s="53" t="e">
        <f t="shared" si="124"/>
        <v>#VALUE!</v>
      </c>
      <c r="V902" s="217"/>
      <c r="W902" s="53" t="e">
        <f>SUMIFS('[20]WorkDone DATA'!$L:$L,'[20]WorkDone DATA'!$N:$N,BOQ!W$6,'[20]WorkDone DATA'!$G:$G,BOQ!$B902)*$G902</f>
        <v>#VALUE!</v>
      </c>
      <c r="X902" s="217"/>
      <c r="Y902" s="53" t="e">
        <f>SUMIFS('[20]WorkDone DATA'!$L:$L,'[20]WorkDone DATA'!$N:$N,BOQ!Y$6,'[20]WorkDone DATA'!$G:$G,BOQ!$B902)*$G902</f>
        <v>#VALUE!</v>
      </c>
      <c r="Z902" s="217"/>
      <c r="AA902" s="53" t="e">
        <f>SUMIFS('[20]WorkDone DATA'!$L:$L,'[20]WorkDone DATA'!$N:$N,BOQ!AA$6,'[20]WorkDone DATA'!$G:$G,BOQ!$B902)*$G902</f>
        <v>#VALUE!</v>
      </c>
      <c r="AB902" s="53" t="e">
        <f>SUMIFS('[20]WorkDone DATA'!$L:$L,'[20]WorkDone DATA'!$N:$N,BOQ!AB$6,'[20]WorkDone DATA'!$G:$G,BOQ!$B902)*$G902</f>
        <v>#VALUE!</v>
      </c>
      <c r="AC902" s="53" t="e">
        <f>SUMIFS('[20]WorkDone DATA'!$L:$L,'[20]WorkDone DATA'!$N:$N,BOQ!AC$6,'[20]WorkDone DATA'!$G:$G,BOQ!$B902)*$G902</f>
        <v>#VALUE!</v>
      </c>
      <c r="AD902" s="53" t="e">
        <f>SUMIFS('[20]WorkDone DATA'!$L:$L,'[20]WorkDone DATA'!$N:$N,BOQ!AD$6,'[20]WorkDone DATA'!$G:$G,BOQ!$B902)*$G902</f>
        <v>#VALUE!</v>
      </c>
      <c r="AE902" s="53" t="e">
        <f>SUMIFS('[20]WorkDone DATA'!$L:$L,'[20]WorkDone DATA'!$N:$N,BOQ!AE$6,'[20]WorkDone DATA'!$G:$G,BOQ!$B902)*$G902</f>
        <v>#VALUE!</v>
      </c>
      <c r="AF902" s="53" t="e">
        <f>SUMIFS('[20]WorkDone DATA'!$L:$L,'[20]WorkDone DATA'!$N:$N,BOQ!AF$6,'[20]WorkDone DATA'!$G:$G,BOQ!$B902)*$G902</f>
        <v>#VALUE!</v>
      </c>
      <c r="AG902" s="53" t="e">
        <f>SUMIFS('[20]WorkDone DATA'!$L:$L,'[20]WorkDone DATA'!$N:$N,BOQ!AG$6,'[20]WorkDone DATA'!$G:$G,BOQ!$B902)*$G902</f>
        <v>#VALUE!</v>
      </c>
      <c r="AH902" s="53" t="e">
        <f>SUMIFS('[20]WorkDone DATA'!$L:$L,'[20]WorkDone DATA'!$N:$N,BOQ!AH$6,'[20]WorkDone DATA'!$G:$G,BOQ!$B902)*$G902</f>
        <v>#VALUE!</v>
      </c>
      <c r="AI902" s="53" t="e">
        <f>SUMIFS('[20]WorkDone DATA'!$L:$L,'[20]WorkDone DATA'!$N:$N,BOQ!AI$6,'[20]WorkDone DATA'!$G:$G,BOQ!$B902)*$G902</f>
        <v>#VALUE!</v>
      </c>
      <c r="AJ902" s="53" t="e">
        <f>SUMIFS('[20]WorkDone DATA'!$L:$L,'[20]WorkDone DATA'!$N:$N,BOQ!AJ$6,'[20]WorkDone DATA'!$G:$G,BOQ!$B902)*$G902</f>
        <v>#VALUE!</v>
      </c>
      <c r="AK902" s="53" t="e">
        <f>SUMIFS('[20]WorkDone DATA'!$L:$L,'[20]WorkDone DATA'!$N:$N,BOQ!AK$6,'[20]WorkDone DATA'!$G:$G,BOQ!$B902)*$G902</f>
        <v>#VALUE!</v>
      </c>
      <c r="AL902" s="53" t="e">
        <f>SUMIFS('[20]WorkDone DATA'!$L:$L,'[20]WorkDone DATA'!$N:$N,BOQ!AL$6,'[20]WorkDone DATA'!$G:$G,BOQ!$B902)*$G902</f>
        <v>#VALUE!</v>
      </c>
      <c r="AM902" s="53" t="e">
        <f>SUMIFS('[20]WorkDone DATA'!$L:$L,'[20]WorkDone DATA'!$N:$N,BOQ!AM$6,'[20]WorkDone DATA'!$G:$G,BOQ!$B902)*$G902</f>
        <v>#VALUE!</v>
      </c>
      <c r="AN902" s="53" t="e">
        <f>SUMIFS('[20]WorkDone DATA'!$L:$L,'[20]WorkDone DATA'!$N:$N,BOQ!AN$6,'[20]WorkDone DATA'!$G:$G,BOQ!$B902)*$G902</f>
        <v>#VALUE!</v>
      </c>
      <c r="AO902" s="53" t="e">
        <f>SUMIFS('[20]WorkDone DATA'!$L:$L,'[20]WorkDone DATA'!$N:$N,BOQ!AO$6,'[20]WorkDone DATA'!$G:$G,BOQ!$B902)*$G902</f>
        <v>#VALUE!</v>
      </c>
      <c r="AP902" s="53" t="e">
        <f>SUMIFS('[20]WorkDone DATA'!$L:$L,'[20]WorkDone DATA'!$N:$N,BOQ!AP$6,'[20]WorkDone DATA'!$G:$G,BOQ!$B902)*$G902</f>
        <v>#VALUE!</v>
      </c>
      <c r="AQ902" s="53" t="e">
        <f>SUMIFS('[20]WorkDone DATA'!$L:$L,'[20]WorkDone DATA'!$N:$N,BOQ!AQ$6,'[20]WorkDone DATA'!$G:$G,BOQ!$B902)*$G902</f>
        <v>#VALUE!</v>
      </c>
      <c r="AR902" s="53" t="e">
        <f>SUMIFS('[20]WorkDone DATA'!$L:$L,'[20]WorkDone DATA'!$N:$N,BOQ!AR$6,'[20]WorkDone DATA'!$G:$G,BOQ!$B902)*$G902</f>
        <v>#VALUE!</v>
      </c>
      <c r="AS902" s="53" t="e">
        <f>SUMIFS('[20]WorkDone DATA'!$L:$L,'[20]WorkDone DATA'!$N:$N,BOQ!AS$6,'[20]WorkDone DATA'!$G:$G,BOQ!$B902)*$G902</f>
        <v>#VALUE!</v>
      </c>
      <c r="AT902" s="53" t="e">
        <f>SUMIFS('[20]WorkDone DATA'!$L:$L,'[20]WorkDone DATA'!$N:$N,BOQ!AT$6,'[20]WorkDone DATA'!$G:$G,BOQ!$B902)*$G902</f>
        <v>#VALUE!</v>
      </c>
      <c r="AU902" s="53" t="e">
        <f>SUMIFS('[20]WorkDone DATA'!$L:$L,'[20]WorkDone DATA'!$N:$N,BOQ!AU$6,'[20]WorkDone DATA'!$G:$G,BOQ!$B902)*$G902</f>
        <v>#VALUE!</v>
      </c>
      <c r="AV902" s="53" t="e">
        <f>SUMIFS('[20]WorkDone DATA'!$L:$L,'[20]WorkDone DATA'!$N:$N,BOQ!AV$6,'[20]WorkDone DATA'!$G:$G,BOQ!$B902)*$G902</f>
        <v>#VALUE!</v>
      </c>
      <c r="AW902" s="53" t="e">
        <f>SUMIFS('[20]WorkDone DATA'!$L:$L,'[20]WorkDone DATA'!$N:$N,BOQ!AW$6,'[20]WorkDone DATA'!$G:$G,BOQ!$B902)*$G902</f>
        <v>#VALUE!</v>
      </c>
      <c r="AX902" s="53" t="e">
        <f>SUMIFS('[20]WorkDone DATA'!$L:$L,'[20]WorkDone DATA'!$N:$N,BOQ!AX$6,'[20]WorkDone DATA'!$G:$G,BOQ!$B902)*$G902</f>
        <v>#VALUE!</v>
      </c>
      <c r="AY902" s="53" t="e">
        <f>SUMIFS('[20]WorkDone DATA'!$L:$L,'[20]WorkDone DATA'!$N:$N,BOQ!AY$6,'[20]WorkDone DATA'!$G:$G,BOQ!$B902)*$G902</f>
        <v>#VALUE!</v>
      </c>
      <c r="AZ902" s="53" t="e">
        <f>SUMIFS('[20]WorkDone DATA'!$L:$L,'[20]WorkDone DATA'!$N:$N,BOQ!AZ$6,'[20]WorkDone DATA'!$G:$G,BOQ!$B902)*$G902</f>
        <v>#VALUE!</v>
      </c>
      <c r="BA902" s="53" t="e">
        <f>SUMIFS('[20]WorkDone DATA'!$L:$L,'[20]WorkDone DATA'!$N:$N,BOQ!BA$6,'[20]WorkDone DATA'!$G:$G,BOQ!$B902)*$G902</f>
        <v>#VALUE!</v>
      </c>
      <c r="BB902" s="53" t="e">
        <f>SUMIFS('[20]WorkDone DATA'!$L:$L,'[20]WorkDone DATA'!$N:$N,BOQ!BB$6,'[20]WorkDone DATA'!$G:$G,BOQ!$B902)*$G902</f>
        <v>#VALUE!</v>
      </c>
      <c r="BC902" s="53" t="e">
        <f>SUMIFS('[20]WorkDone DATA'!$L:$L,'[20]WorkDone DATA'!$N:$N,BOQ!BC$6,'[20]WorkDone DATA'!$G:$G,BOQ!$B902)*$G902</f>
        <v>#VALUE!</v>
      </c>
      <c r="BD902" s="53" t="e">
        <f>SUMIFS('[20]WorkDone DATA'!$L:$L,'[20]WorkDone DATA'!$N:$N,BOQ!BD$6,'[20]WorkDone DATA'!$G:$G,BOQ!$B902)*$G902</f>
        <v>#VALUE!</v>
      </c>
      <c r="BE902" s="53" t="e">
        <f>SUMIFS('[20]WorkDone DATA'!$L:$L,'[20]WorkDone DATA'!$N:$N,BOQ!BE$6,'[20]WorkDone DATA'!$G:$G,BOQ!$B902)*$G902</f>
        <v>#VALUE!</v>
      </c>
      <c r="BF902" s="53" t="e">
        <f>SUMIFS('[20]WorkDone DATA'!$L:$L,'[20]WorkDone DATA'!$N:$N,BOQ!BF$6,'[20]WorkDone DATA'!$G:$G,BOQ!$B902)*$G902</f>
        <v>#VALUE!</v>
      </c>
      <c r="BG902" s="53" t="e">
        <f>SUMIFS('[20]WorkDone DATA'!$L:$L,'[20]WorkDone DATA'!$N:$N,BOQ!BG$6,'[20]WorkDone DATA'!$G:$G,BOQ!$B902)*$G902</f>
        <v>#VALUE!</v>
      </c>
      <c r="BH902" s="53" t="e">
        <f>SUMIFS('[20]WorkDone DATA'!$L:$L,'[20]WorkDone DATA'!$N:$N,BOQ!BH$6,'[20]WorkDone DATA'!$G:$G,BOQ!$B902)*$G902</f>
        <v>#VALUE!</v>
      </c>
      <c r="BI902" s="53" t="e">
        <f>SUMIFS('[20]WorkDone DATA'!$L:$L,'[20]WorkDone DATA'!$N:$N,BOQ!BI$6,'[20]WorkDone DATA'!$G:$G,BOQ!$B902)*$G902</f>
        <v>#VALUE!</v>
      </c>
      <c r="BJ902" s="53" t="e">
        <f>SUMIFS('[20]WorkDone DATA'!$L:$L,'[20]WorkDone DATA'!$N:$N,BOQ!BJ$6,'[20]WorkDone DATA'!$G:$G,BOQ!$B902)*$G902</f>
        <v>#VALUE!</v>
      </c>
      <c r="BK902" s="53" t="e">
        <f>SUMIFS('[20]WorkDone DATA'!$L:$L,'[20]WorkDone DATA'!$N:$N,BOQ!BK$6,'[20]WorkDone DATA'!$G:$G,BOQ!$B902)*$G902</f>
        <v>#VALUE!</v>
      </c>
      <c r="BL902" s="53" t="e">
        <f>SUMIFS('[20]WorkDone DATA'!$L:$L,'[20]WorkDone DATA'!$N:$N,BOQ!BL$6,'[20]WorkDone DATA'!$G:$G,BOQ!$B902)*$G902</f>
        <v>#VALUE!</v>
      </c>
      <c r="BM902" s="53" t="e">
        <f>SUMIFS('[20]WorkDone DATA'!$L:$L,'[20]WorkDone DATA'!$N:$N,BOQ!BM$6,'[20]WorkDone DATA'!$G:$G,BOQ!$B902)*$G902</f>
        <v>#VALUE!</v>
      </c>
      <c r="BN902" s="53" t="e">
        <f>SUMIFS('[20]WorkDone DATA'!$L:$L,'[20]WorkDone DATA'!$N:$N,BOQ!BN$6,'[20]WorkDone DATA'!$G:$G,BOQ!$B902)*$G902</f>
        <v>#VALUE!</v>
      </c>
      <c r="BO902" s="53" t="e">
        <f>SUMIFS('[20]WorkDone DATA'!$L:$L,'[20]WorkDone DATA'!$N:$N,BOQ!BO$6,'[20]WorkDone DATA'!$G:$G,BOQ!$B902)*$G902</f>
        <v>#VALUE!</v>
      </c>
      <c r="BP902" s="53" t="e">
        <f>SUMIFS('[20]WorkDone DATA'!$L:$L,'[20]WorkDone DATA'!$N:$N,BOQ!BP$6,'[20]WorkDone DATA'!$G:$G,BOQ!$B902)*$G902</f>
        <v>#VALUE!</v>
      </c>
      <c r="BQ902" s="53" t="e">
        <f>SUMIFS('[20]WorkDone DATA'!$L:$L,'[20]WorkDone DATA'!$N:$N,BOQ!BQ$6,'[20]WorkDone DATA'!$G:$G,BOQ!$B902)*$G902</f>
        <v>#VALUE!</v>
      </c>
      <c r="BR902" s="53" t="e">
        <f>SUMIFS('[20]WorkDone DATA'!$L:$L,'[20]WorkDone DATA'!$N:$N,BOQ!BR$6,'[20]WorkDone DATA'!$G:$G,BOQ!$B902)*$G902</f>
        <v>#VALUE!</v>
      </c>
      <c r="BS902" s="53" t="e">
        <f>SUMIFS('[20]WorkDone DATA'!$L:$L,'[20]WorkDone DATA'!$N:$N,BOQ!BS$6,'[20]WorkDone DATA'!$G:$G,BOQ!$B902)*$G902</f>
        <v>#VALUE!</v>
      </c>
      <c r="BT902" s="53" t="e">
        <f>SUMIFS('[20]WorkDone DATA'!$L:$L,'[20]WorkDone DATA'!$N:$N,BOQ!BT$6,'[20]WorkDone DATA'!$G:$G,BOQ!$B902)*$G902</f>
        <v>#VALUE!</v>
      </c>
      <c r="BU902" s="53" t="e">
        <f>SUMIFS('[20]WorkDone DATA'!$L:$L,'[20]WorkDone DATA'!$N:$N,BOQ!BU$6,'[20]WorkDone DATA'!$G:$G,BOQ!$B902)*$G902</f>
        <v>#VALUE!</v>
      </c>
      <c r="BV902" s="53" t="e">
        <f>SUMIFS('[20]WorkDone DATA'!$L:$L,'[20]WorkDone DATA'!$N:$N,BOQ!BV$6,'[20]WorkDone DATA'!$G:$G,BOQ!$B902)*$G902</f>
        <v>#VALUE!</v>
      </c>
      <c r="BW902" s="53" t="e">
        <f>SUMIFS('[20]WorkDone DATA'!$L:$L,'[20]WorkDone DATA'!$N:$N,BOQ!BW$6,'[20]WorkDone DATA'!$G:$G,BOQ!$B902)*$G902</f>
        <v>#VALUE!</v>
      </c>
      <c r="BX902" s="53" t="e">
        <f>SUMIFS('[20]WorkDone DATA'!$L:$L,'[20]WorkDone DATA'!$N:$N,BOQ!BX$6,'[20]WorkDone DATA'!$G:$G,BOQ!$B902)*$G902</f>
        <v>#VALUE!</v>
      </c>
    </row>
    <row r="903" spans="1:76" x14ac:dyDescent="0.25">
      <c r="A903" s="1"/>
      <c r="B903" s="42"/>
      <c r="C903" s="64" t="s">
        <v>183</v>
      </c>
      <c r="D903" s="58"/>
      <c r="E903" s="77"/>
      <c r="F903" s="45"/>
      <c r="G903" s="52"/>
      <c r="H903" s="53">
        <f t="shared" si="118"/>
        <v>0</v>
      </c>
      <c r="K903" s="214"/>
      <c r="L903" s="220" t="e">
        <f t="shared" si="119"/>
        <v>#VALUE!</v>
      </c>
      <c r="M903" s="221" t="e">
        <f t="shared" si="120"/>
        <v>#VALUE!</v>
      </c>
      <c r="N903" s="219"/>
      <c r="O903" s="214">
        <f t="shared" si="121"/>
        <v>0</v>
      </c>
      <c r="P903" s="215" t="e">
        <f t="shared" si="122"/>
        <v>#VALUE!</v>
      </c>
      <c r="R903" s="217" t="e">
        <f>SUMIFS('[20]WorkDone DATA'!$L:$L,'[20]WorkDone DATA'!$N:$N,BOQ!S$6,'[20]WorkDone DATA'!$G:$G,BOQ!$B903)</f>
        <v>#VALUE!</v>
      </c>
      <c r="S903" s="53" t="e">
        <f t="shared" si="123"/>
        <v>#VALUE!</v>
      </c>
      <c r="T903" s="217" t="e">
        <f>SUMIFS('[20]WorkDone DATA'!$L:$L,'[20]WorkDone DATA'!$N:$N,BOQ!U$6,'[20]WorkDone DATA'!$G:$G,BOQ!$B903)</f>
        <v>#VALUE!</v>
      </c>
      <c r="U903" s="53" t="e">
        <f t="shared" si="124"/>
        <v>#VALUE!</v>
      </c>
      <c r="V903" s="217"/>
      <c r="W903" s="53" t="e">
        <f>SUMIFS('[20]WorkDone DATA'!$L:$L,'[20]WorkDone DATA'!$N:$N,BOQ!W$6,'[20]WorkDone DATA'!$G:$G,BOQ!$B903)*$G903</f>
        <v>#VALUE!</v>
      </c>
      <c r="X903" s="217"/>
      <c r="Y903" s="53" t="e">
        <f>SUMIFS('[20]WorkDone DATA'!$L:$L,'[20]WorkDone DATA'!$N:$N,BOQ!Y$6,'[20]WorkDone DATA'!$G:$G,BOQ!$B903)*$G903</f>
        <v>#VALUE!</v>
      </c>
      <c r="Z903" s="217"/>
      <c r="AA903" s="53" t="e">
        <f>SUMIFS('[20]WorkDone DATA'!$L:$L,'[20]WorkDone DATA'!$N:$N,BOQ!AA$6,'[20]WorkDone DATA'!$G:$G,BOQ!$B903)*$G903</f>
        <v>#VALUE!</v>
      </c>
      <c r="AB903" s="53" t="e">
        <f>SUMIFS('[20]WorkDone DATA'!$L:$L,'[20]WorkDone DATA'!$N:$N,BOQ!AB$6,'[20]WorkDone DATA'!$G:$G,BOQ!$B903)*$G903</f>
        <v>#VALUE!</v>
      </c>
      <c r="AC903" s="53" t="e">
        <f>SUMIFS('[20]WorkDone DATA'!$L:$L,'[20]WorkDone DATA'!$N:$N,BOQ!AC$6,'[20]WorkDone DATA'!$G:$G,BOQ!$B903)*$G903</f>
        <v>#VALUE!</v>
      </c>
      <c r="AD903" s="53" t="e">
        <f>SUMIFS('[20]WorkDone DATA'!$L:$L,'[20]WorkDone DATA'!$N:$N,BOQ!AD$6,'[20]WorkDone DATA'!$G:$G,BOQ!$B903)*$G903</f>
        <v>#VALUE!</v>
      </c>
      <c r="AE903" s="53" t="e">
        <f>SUMIFS('[20]WorkDone DATA'!$L:$L,'[20]WorkDone DATA'!$N:$N,BOQ!AE$6,'[20]WorkDone DATA'!$G:$G,BOQ!$B903)*$G903</f>
        <v>#VALUE!</v>
      </c>
      <c r="AF903" s="53" t="e">
        <f>SUMIFS('[20]WorkDone DATA'!$L:$L,'[20]WorkDone DATA'!$N:$N,BOQ!AF$6,'[20]WorkDone DATA'!$G:$G,BOQ!$B903)*$G903</f>
        <v>#VALUE!</v>
      </c>
      <c r="AG903" s="53" t="e">
        <f>SUMIFS('[20]WorkDone DATA'!$L:$L,'[20]WorkDone DATA'!$N:$N,BOQ!AG$6,'[20]WorkDone DATA'!$G:$G,BOQ!$B903)*$G903</f>
        <v>#VALUE!</v>
      </c>
      <c r="AH903" s="53" t="e">
        <f>SUMIFS('[20]WorkDone DATA'!$L:$L,'[20]WorkDone DATA'!$N:$N,BOQ!AH$6,'[20]WorkDone DATA'!$G:$G,BOQ!$B903)*$G903</f>
        <v>#VALUE!</v>
      </c>
      <c r="AI903" s="53" t="e">
        <f>SUMIFS('[20]WorkDone DATA'!$L:$L,'[20]WorkDone DATA'!$N:$N,BOQ!AI$6,'[20]WorkDone DATA'!$G:$G,BOQ!$B903)*$G903</f>
        <v>#VALUE!</v>
      </c>
      <c r="AJ903" s="53" t="e">
        <f>SUMIFS('[20]WorkDone DATA'!$L:$L,'[20]WorkDone DATA'!$N:$N,BOQ!AJ$6,'[20]WorkDone DATA'!$G:$G,BOQ!$B903)*$G903</f>
        <v>#VALUE!</v>
      </c>
      <c r="AK903" s="53" t="e">
        <f>SUMIFS('[20]WorkDone DATA'!$L:$L,'[20]WorkDone DATA'!$N:$N,BOQ!AK$6,'[20]WorkDone DATA'!$G:$G,BOQ!$B903)*$G903</f>
        <v>#VALUE!</v>
      </c>
      <c r="AL903" s="53" t="e">
        <f>SUMIFS('[20]WorkDone DATA'!$L:$L,'[20]WorkDone DATA'!$N:$N,BOQ!AL$6,'[20]WorkDone DATA'!$G:$G,BOQ!$B903)*$G903</f>
        <v>#VALUE!</v>
      </c>
      <c r="AM903" s="53" t="e">
        <f>SUMIFS('[20]WorkDone DATA'!$L:$L,'[20]WorkDone DATA'!$N:$N,BOQ!AM$6,'[20]WorkDone DATA'!$G:$G,BOQ!$B903)*$G903</f>
        <v>#VALUE!</v>
      </c>
      <c r="AN903" s="53" t="e">
        <f>SUMIFS('[20]WorkDone DATA'!$L:$L,'[20]WorkDone DATA'!$N:$N,BOQ!AN$6,'[20]WorkDone DATA'!$G:$G,BOQ!$B903)*$G903</f>
        <v>#VALUE!</v>
      </c>
      <c r="AO903" s="53" t="e">
        <f>SUMIFS('[20]WorkDone DATA'!$L:$L,'[20]WorkDone DATA'!$N:$N,BOQ!AO$6,'[20]WorkDone DATA'!$G:$G,BOQ!$B903)*$G903</f>
        <v>#VALUE!</v>
      </c>
      <c r="AP903" s="53" t="e">
        <f>SUMIFS('[20]WorkDone DATA'!$L:$L,'[20]WorkDone DATA'!$N:$N,BOQ!AP$6,'[20]WorkDone DATA'!$G:$G,BOQ!$B903)*$G903</f>
        <v>#VALUE!</v>
      </c>
      <c r="AQ903" s="53" t="e">
        <f>SUMIFS('[20]WorkDone DATA'!$L:$L,'[20]WorkDone DATA'!$N:$N,BOQ!AQ$6,'[20]WorkDone DATA'!$G:$G,BOQ!$B903)*$G903</f>
        <v>#VALUE!</v>
      </c>
      <c r="AR903" s="53" t="e">
        <f>SUMIFS('[20]WorkDone DATA'!$L:$L,'[20]WorkDone DATA'!$N:$N,BOQ!AR$6,'[20]WorkDone DATA'!$G:$G,BOQ!$B903)*$G903</f>
        <v>#VALUE!</v>
      </c>
      <c r="AS903" s="53" t="e">
        <f>SUMIFS('[20]WorkDone DATA'!$L:$L,'[20]WorkDone DATA'!$N:$N,BOQ!AS$6,'[20]WorkDone DATA'!$G:$G,BOQ!$B903)*$G903</f>
        <v>#VALUE!</v>
      </c>
      <c r="AT903" s="53" t="e">
        <f>SUMIFS('[20]WorkDone DATA'!$L:$L,'[20]WorkDone DATA'!$N:$N,BOQ!AT$6,'[20]WorkDone DATA'!$G:$G,BOQ!$B903)*$G903</f>
        <v>#VALUE!</v>
      </c>
      <c r="AU903" s="53" t="e">
        <f>SUMIFS('[20]WorkDone DATA'!$L:$L,'[20]WorkDone DATA'!$N:$N,BOQ!AU$6,'[20]WorkDone DATA'!$G:$G,BOQ!$B903)*$G903</f>
        <v>#VALUE!</v>
      </c>
      <c r="AV903" s="53" t="e">
        <f>SUMIFS('[20]WorkDone DATA'!$L:$L,'[20]WorkDone DATA'!$N:$N,BOQ!AV$6,'[20]WorkDone DATA'!$G:$G,BOQ!$B903)*$G903</f>
        <v>#VALUE!</v>
      </c>
      <c r="AW903" s="53" t="e">
        <f>SUMIFS('[20]WorkDone DATA'!$L:$L,'[20]WorkDone DATA'!$N:$N,BOQ!AW$6,'[20]WorkDone DATA'!$G:$G,BOQ!$B903)*$G903</f>
        <v>#VALUE!</v>
      </c>
      <c r="AX903" s="53" t="e">
        <f>SUMIFS('[20]WorkDone DATA'!$L:$L,'[20]WorkDone DATA'!$N:$N,BOQ!AX$6,'[20]WorkDone DATA'!$G:$G,BOQ!$B903)*$G903</f>
        <v>#VALUE!</v>
      </c>
      <c r="AY903" s="53" t="e">
        <f>SUMIFS('[20]WorkDone DATA'!$L:$L,'[20]WorkDone DATA'!$N:$N,BOQ!AY$6,'[20]WorkDone DATA'!$G:$G,BOQ!$B903)*$G903</f>
        <v>#VALUE!</v>
      </c>
      <c r="AZ903" s="53" t="e">
        <f>SUMIFS('[20]WorkDone DATA'!$L:$L,'[20]WorkDone DATA'!$N:$N,BOQ!AZ$6,'[20]WorkDone DATA'!$G:$G,BOQ!$B903)*$G903</f>
        <v>#VALUE!</v>
      </c>
      <c r="BA903" s="53" t="e">
        <f>SUMIFS('[20]WorkDone DATA'!$L:$L,'[20]WorkDone DATA'!$N:$N,BOQ!BA$6,'[20]WorkDone DATA'!$G:$G,BOQ!$B903)*$G903</f>
        <v>#VALUE!</v>
      </c>
      <c r="BB903" s="53" t="e">
        <f>SUMIFS('[20]WorkDone DATA'!$L:$L,'[20]WorkDone DATA'!$N:$N,BOQ!BB$6,'[20]WorkDone DATA'!$G:$G,BOQ!$B903)*$G903</f>
        <v>#VALUE!</v>
      </c>
      <c r="BC903" s="53" t="e">
        <f>SUMIFS('[20]WorkDone DATA'!$L:$L,'[20]WorkDone DATA'!$N:$N,BOQ!BC$6,'[20]WorkDone DATA'!$G:$G,BOQ!$B903)*$G903</f>
        <v>#VALUE!</v>
      </c>
      <c r="BD903" s="53" t="e">
        <f>SUMIFS('[20]WorkDone DATA'!$L:$L,'[20]WorkDone DATA'!$N:$N,BOQ!BD$6,'[20]WorkDone DATA'!$G:$G,BOQ!$B903)*$G903</f>
        <v>#VALUE!</v>
      </c>
      <c r="BE903" s="53" t="e">
        <f>SUMIFS('[20]WorkDone DATA'!$L:$L,'[20]WorkDone DATA'!$N:$N,BOQ!BE$6,'[20]WorkDone DATA'!$G:$G,BOQ!$B903)*$G903</f>
        <v>#VALUE!</v>
      </c>
      <c r="BF903" s="53" t="e">
        <f>SUMIFS('[20]WorkDone DATA'!$L:$L,'[20]WorkDone DATA'!$N:$N,BOQ!BF$6,'[20]WorkDone DATA'!$G:$G,BOQ!$B903)*$G903</f>
        <v>#VALUE!</v>
      </c>
      <c r="BG903" s="53" t="e">
        <f>SUMIFS('[20]WorkDone DATA'!$L:$L,'[20]WorkDone DATA'!$N:$N,BOQ!BG$6,'[20]WorkDone DATA'!$G:$G,BOQ!$B903)*$G903</f>
        <v>#VALUE!</v>
      </c>
      <c r="BH903" s="53" t="e">
        <f>SUMIFS('[20]WorkDone DATA'!$L:$L,'[20]WorkDone DATA'!$N:$N,BOQ!BH$6,'[20]WorkDone DATA'!$G:$G,BOQ!$B903)*$G903</f>
        <v>#VALUE!</v>
      </c>
      <c r="BI903" s="53" t="e">
        <f>SUMIFS('[20]WorkDone DATA'!$L:$L,'[20]WorkDone DATA'!$N:$N,BOQ!BI$6,'[20]WorkDone DATA'!$G:$G,BOQ!$B903)*$G903</f>
        <v>#VALUE!</v>
      </c>
      <c r="BJ903" s="53" t="e">
        <f>SUMIFS('[20]WorkDone DATA'!$L:$L,'[20]WorkDone DATA'!$N:$N,BOQ!BJ$6,'[20]WorkDone DATA'!$G:$G,BOQ!$B903)*$G903</f>
        <v>#VALUE!</v>
      </c>
      <c r="BK903" s="53" t="e">
        <f>SUMIFS('[20]WorkDone DATA'!$L:$L,'[20]WorkDone DATA'!$N:$N,BOQ!BK$6,'[20]WorkDone DATA'!$G:$G,BOQ!$B903)*$G903</f>
        <v>#VALUE!</v>
      </c>
      <c r="BL903" s="53" t="e">
        <f>SUMIFS('[20]WorkDone DATA'!$L:$L,'[20]WorkDone DATA'!$N:$N,BOQ!BL$6,'[20]WorkDone DATA'!$G:$G,BOQ!$B903)*$G903</f>
        <v>#VALUE!</v>
      </c>
      <c r="BM903" s="53" t="e">
        <f>SUMIFS('[20]WorkDone DATA'!$L:$L,'[20]WorkDone DATA'!$N:$N,BOQ!BM$6,'[20]WorkDone DATA'!$G:$G,BOQ!$B903)*$G903</f>
        <v>#VALUE!</v>
      </c>
      <c r="BN903" s="53" t="e">
        <f>SUMIFS('[20]WorkDone DATA'!$L:$L,'[20]WorkDone DATA'!$N:$N,BOQ!BN$6,'[20]WorkDone DATA'!$G:$G,BOQ!$B903)*$G903</f>
        <v>#VALUE!</v>
      </c>
      <c r="BO903" s="53" t="e">
        <f>SUMIFS('[20]WorkDone DATA'!$L:$L,'[20]WorkDone DATA'!$N:$N,BOQ!BO$6,'[20]WorkDone DATA'!$G:$G,BOQ!$B903)*$G903</f>
        <v>#VALUE!</v>
      </c>
      <c r="BP903" s="53" t="e">
        <f>SUMIFS('[20]WorkDone DATA'!$L:$L,'[20]WorkDone DATA'!$N:$N,BOQ!BP$6,'[20]WorkDone DATA'!$G:$G,BOQ!$B903)*$G903</f>
        <v>#VALUE!</v>
      </c>
      <c r="BQ903" s="53" t="e">
        <f>SUMIFS('[20]WorkDone DATA'!$L:$L,'[20]WorkDone DATA'!$N:$N,BOQ!BQ$6,'[20]WorkDone DATA'!$G:$G,BOQ!$B903)*$G903</f>
        <v>#VALUE!</v>
      </c>
      <c r="BR903" s="53" t="e">
        <f>SUMIFS('[20]WorkDone DATA'!$L:$L,'[20]WorkDone DATA'!$N:$N,BOQ!BR$6,'[20]WorkDone DATA'!$G:$G,BOQ!$B903)*$G903</f>
        <v>#VALUE!</v>
      </c>
      <c r="BS903" s="53" t="e">
        <f>SUMIFS('[20]WorkDone DATA'!$L:$L,'[20]WorkDone DATA'!$N:$N,BOQ!BS$6,'[20]WorkDone DATA'!$G:$G,BOQ!$B903)*$G903</f>
        <v>#VALUE!</v>
      </c>
      <c r="BT903" s="53" t="e">
        <f>SUMIFS('[20]WorkDone DATA'!$L:$L,'[20]WorkDone DATA'!$N:$N,BOQ!BT$6,'[20]WorkDone DATA'!$G:$G,BOQ!$B903)*$G903</f>
        <v>#VALUE!</v>
      </c>
      <c r="BU903" s="53" t="e">
        <f>SUMIFS('[20]WorkDone DATA'!$L:$L,'[20]WorkDone DATA'!$N:$N,BOQ!BU$6,'[20]WorkDone DATA'!$G:$G,BOQ!$B903)*$G903</f>
        <v>#VALUE!</v>
      </c>
      <c r="BV903" s="53" t="e">
        <f>SUMIFS('[20]WorkDone DATA'!$L:$L,'[20]WorkDone DATA'!$N:$N,BOQ!BV$6,'[20]WorkDone DATA'!$G:$G,BOQ!$B903)*$G903</f>
        <v>#VALUE!</v>
      </c>
      <c r="BW903" s="53" t="e">
        <f>SUMIFS('[20]WorkDone DATA'!$L:$L,'[20]WorkDone DATA'!$N:$N,BOQ!BW$6,'[20]WorkDone DATA'!$G:$G,BOQ!$B903)*$G903</f>
        <v>#VALUE!</v>
      </c>
      <c r="BX903" s="53" t="e">
        <f>SUMIFS('[20]WorkDone DATA'!$L:$L,'[20]WorkDone DATA'!$N:$N,BOQ!BX$6,'[20]WorkDone DATA'!$G:$G,BOQ!$B903)*$G903</f>
        <v>#VALUE!</v>
      </c>
    </row>
    <row r="904" spans="1:76" x14ac:dyDescent="0.25">
      <c r="A904" s="1" t="str">
        <f>C903</f>
        <v>3.3kV EFFLUENT PLANT BOARD B</v>
      </c>
      <c r="B904" s="42">
        <v>2.4820000000000002</v>
      </c>
      <c r="C904" s="65" t="s">
        <v>236</v>
      </c>
      <c r="D904" s="58" t="s">
        <v>221</v>
      </c>
      <c r="E904" s="77" t="s">
        <v>97</v>
      </c>
      <c r="F904" s="45">
        <v>4</v>
      </c>
      <c r="G904" s="52">
        <v>13385.67</v>
      </c>
      <c r="H904" s="53">
        <f t="shared" si="118"/>
        <v>53542.68</v>
      </c>
      <c r="K904" s="214" t="e">
        <f t="shared" si="125"/>
        <v>#VALUE!</v>
      </c>
      <c r="L904" s="220" t="e">
        <f t="shared" si="119"/>
        <v>#VALUE!</v>
      </c>
      <c r="M904" s="221" t="e">
        <f t="shared" si="120"/>
        <v>#VALUE!</v>
      </c>
      <c r="N904" s="219"/>
      <c r="O904" s="214" t="e">
        <f t="shared" si="121"/>
        <v>#VALUE!</v>
      </c>
      <c r="P904" s="215" t="e">
        <f t="shared" si="122"/>
        <v>#VALUE!</v>
      </c>
      <c r="R904" s="217" t="e">
        <f>SUMIFS('[20]WorkDone DATA'!$L:$L,'[20]WorkDone DATA'!$N:$N,BOQ!S$6,'[20]WorkDone DATA'!$G:$G,BOQ!$B904)</f>
        <v>#VALUE!</v>
      </c>
      <c r="S904" s="53" t="e">
        <f t="shared" si="123"/>
        <v>#VALUE!</v>
      </c>
      <c r="T904" s="217" t="e">
        <f>SUMIFS('[20]WorkDone DATA'!$L:$L,'[20]WorkDone DATA'!$N:$N,BOQ!U$6,'[20]WorkDone DATA'!$G:$G,BOQ!$B904)</f>
        <v>#VALUE!</v>
      </c>
      <c r="U904" s="53" t="e">
        <f t="shared" si="124"/>
        <v>#VALUE!</v>
      </c>
      <c r="V904" s="217"/>
      <c r="W904" s="53" t="e">
        <f>SUMIFS('[20]WorkDone DATA'!$L:$L,'[20]WorkDone DATA'!$N:$N,BOQ!W$6,'[20]WorkDone DATA'!$G:$G,BOQ!$B904)*$G904</f>
        <v>#VALUE!</v>
      </c>
      <c r="X904" s="217"/>
      <c r="Y904" s="53" t="e">
        <f>SUMIFS('[20]WorkDone DATA'!$L:$L,'[20]WorkDone DATA'!$N:$N,BOQ!Y$6,'[20]WorkDone DATA'!$G:$G,BOQ!$B904)*$G904</f>
        <v>#VALUE!</v>
      </c>
      <c r="Z904" s="217"/>
      <c r="AA904" s="53" t="e">
        <f>SUMIFS('[20]WorkDone DATA'!$L:$L,'[20]WorkDone DATA'!$N:$N,BOQ!AA$6,'[20]WorkDone DATA'!$G:$G,BOQ!$B904)*$G904</f>
        <v>#VALUE!</v>
      </c>
      <c r="AB904" s="53" t="e">
        <f>SUMIFS('[20]WorkDone DATA'!$L:$L,'[20]WorkDone DATA'!$N:$N,BOQ!AB$6,'[20]WorkDone DATA'!$G:$G,BOQ!$B904)*$G904</f>
        <v>#VALUE!</v>
      </c>
      <c r="AC904" s="53" t="e">
        <f>SUMIFS('[20]WorkDone DATA'!$L:$L,'[20]WorkDone DATA'!$N:$N,BOQ!AC$6,'[20]WorkDone DATA'!$G:$G,BOQ!$B904)*$G904</f>
        <v>#VALUE!</v>
      </c>
      <c r="AD904" s="53" t="e">
        <f>SUMIFS('[20]WorkDone DATA'!$L:$L,'[20]WorkDone DATA'!$N:$N,BOQ!AD$6,'[20]WorkDone DATA'!$G:$G,BOQ!$B904)*$G904</f>
        <v>#VALUE!</v>
      </c>
      <c r="AE904" s="53" t="e">
        <f>SUMIFS('[20]WorkDone DATA'!$L:$L,'[20]WorkDone DATA'!$N:$N,BOQ!AE$6,'[20]WorkDone DATA'!$G:$G,BOQ!$B904)*$G904</f>
        <v>#VALUE!</v>
      </c>
      <c r="AF904" s="53" t="e">
        <f>SUMIFS('[20]WorkDone DATA'!$L:$L,'[20]WorkDone DATA'!$N:$N,BOQ!AF$6,'[20]WorkDone DATA'!$G:$G,BOQ!$B904)*$G904</f>
        <v>#VALUE!</v>
      </c>
      <c r="AG904" s="53" t="e">
        <f>SUMIFS('[20]WorkDone DATA'!$L:$L,'[20]WorkDone DATA'!$N:$N,BOQ!AG$6,'[20]WorkDone DATA'!$G:$G,BOQ!$B904)*$G904</f>
        <v>#VALUE!</v>
      </c>
      <c r="AH904" s="53" t="e">
        <f>SUMIFS('[20]WorkDone DATA'!$L:$L,'[20]WorkDone DATA'!$N:$N,BOQ!AH$6,'[20]WorkDone DATA'!$G:$G,BOQ!$B904)*$G904</f>
        <v>#VALUE!</v>
      </c>
      <c r="AI904" s="53" t="e">
        <f>SUMIFS('[20]WorkDone DATA'!$L:$L,'[20]WorkDone DATA'!$N:$N,BOQ!AI$6,'[20]WorkDone DATA'!$G:$G,BOQ!$B904)*$G904</f>
        <v>#VALUE!</v>
      </c>
      <c r="AJ904" s="53" t="e">
        <f>SUMIFS('[20]WorkDone DATA'!$L:$L,'[20]WorkDone DATA'!$N:$N,BOQ!AJ$6,'[20]WorkDone DATA'!$G:$G,BOQ!$B904)*$G904</f>
        <v>#VALUE!</v>
      </c>
      <c r="AK904" s="53" t="e">
        <f>SUMIFS('[20]WorkDone DATA'!$L:$L,'[20]WorkDone DATA'!$N:$N,BOQ!AK$6,'[20]WorkDone DATA'!$G:$G,BOQ!$B904)*$G904</f>
        <v>#VALUE!</v>
      </c>
      <c r="AL904" s="53" t="e">
        <f>SUMIFS('[20]WorkDone DATA'!$L:$L,'[20]WorkDone DATA'!$N:$N,BOQ!AL$6,'[20]WorkDone DATA'!$G:$G,BOQ!$B904)*$G904</f>
        <v>#VALUE!</v>
      </c>
      <c r="AM904" s="53" t="e">
        <f>SUMIFS('[20]WorkDone DATA'!$L:$L,'[20]WorkDone DATA'!$N:$N,BOQ!AM$6,'[20]WorkDone DATA'!$G:$G,BOQ!$B904)*$G904</f>
        <v>#VALUE!</v>
      </c>
      <c r="AN904" s="53" t="e">
        <f>SUMIFS('[20]WorkDone DATA'!$L:$L,'[20]WorkDone DATA'!$N:$N,BOQ!AN$6,'[20]WorkDone DATA'!$G:$G,BOQ!$B904)*$G904</f>
        <v>#VALUE!</v>
      </c>
      <c r="AO904" s="53" t="e">
        <f>SUMIFS('[20]WorkDone DATA'!$L:$L,'[20]WorkDone DATA'!$N:$N,BOQ!AO$6,'[20]WorkDone DATA'!$G:$G,BOQ!$B904)*$G904</f>
        <v>#VALUE!</v>
      </c>
      <c r="AP904" s="53" t="e">
        <f>SUMIFS('[20]WorkDone DATA'!$L:$L,'[20]WorkDone DATA'!$N:$N,BOQ!AP$6,'[20]WorkDone DATA'!$G:$G,BOQ!$B904)*$G904</f>
        <v>#VALUE!</v>
      </c>
      <c r="AQ904" s="53" t="e">
        <f>SUMIFS('[20]WorkDone DATA'!$L:$L,'[20]WorkDone DATA'!$N:$N,BOQ!AQ$6,'[20]WorkDone DATA'!$G:$G,BOQ!$B904)*$G904</f>
        <v>#VALUE!</v>
      </c>
      <c r="AR904" s="53" t="e">
        <f>SUMIFS('[20]WorkDone DATA'!$L:$L,'[20]WorkDone DATA'!$N:$N,BOQ!AR$6,'[20]WorkDone DATA'!$G:$G,BOQ!$B904)*$G904</f>
        <v>#VALUE!</v>
      </c>
      <c r="AS904" s="53" t="e">
        <f>SUMIFS('[20]WorkDone DATA'!$L:$L,'[20]WorkDone DATA'!$N:$N,BOQ!AS$6,'[20]WorkDone DATA'!$G:$G,BOQ!$B904)*$G904</f>
        <v>#VALUE!</v>
      </c>
      <c r="AT904" s="53" t="e">
        <f>SUMIFS('[20]WorkDone DATA'!$L:$L,'[20]WorkDone DATA'!$N:$N,BOQ!AT$6,'[20]WorkDone DATA'!$G:$G,BOQ!$B904)*$G904</f>
        <v>#VALUE!</v>
      </c>
      <c r="AU904" s="53" t="e">
        <f>SUMIFS('[20]WorkDone DATA'!$L:$L,'[20]WorkDone DATA'!$N:$N,BOQ!AU$6,'[20]WorkDone DATA'!$G:$G,BOQ!$B904)*$G904</f>
        <v>#VALUE!</v>
      </c>
      <c r="AV904" s="53" t="e">
        <f>SUMIFS('[20]WorkDone DATA'!$L:$L,'[20]WorkDone DATA'!$N:$N,BOQ!AV$6,'[20]WorkDone DATA'!$G:$G,BOQ!$B904)*$G904</f>
        <v>#VALUE!</v>
      </c>
      <c r="AW904" s="53" t="e">
        <f>SUMIFS('[20]WorkDone DATA'!$L:$L,'[20]WorkDone DATA'!$N:$N,BOQ!AW$6,'[20]WorkDone DATA'!$G:$G,BOQ!$B904)*$G904</f>
        <v>#VALUE!</v>
      </c>
      <c r="AX904" s="53" t="e">
        <f>SUMIFS('[20]WorkDone DATA'!$L:$L,'[20]WorkDone DATA'!$N:$N,BOQ!AX$6,'[20]WorkDone DATA'!$G:$G,BOQ!$B904)*$G904</f>
        <v>#VALUE!</v>
      </c>
      <c r="AY904" s="53" t="e">
        <f>SUMIFS('[20]WorkDone DATA'!$L:$L,'[20]WorkDone DATA'!$N:$N,BOQ!AY$6,'[20]WorkDone DATA'!$G:$G,BOQ!$B904)*$G904</f>
        <v>#VALUE!</v>
      </c>
      <c r="AZ904" s="53" t="e">
        <f>SUMIFS('[20]WorkDone DATA'!$L:$L,'[20]WorkDone DATA'!$N:$N,BOQ!AZ$6,'[20]WorkDone DATA'!$G:$G,BOQ!$B904)*$G904</f>
        <v>#VALUE!</v>
      </c>
      <c r="BA904" s="53" t="e">
        <f>SUMIFS('[20]WorkDone DATA'!$L:$L,'[20]WorkDone DATA'!$N:$N,BOQ!BA$6,'[20]WorkDone DATA'!$G:$G,BOQ!$B904)*$G904</f>
        <v>#VALUE!</v>
      </c>
      <c r="BB904" s="53" t="e">
        <f>SUMIFS('[20]WorkDone DATA'!$L:$L,'[20]WorkDone DATA'!$N:$N,BOQ!BB$6,'[20]WorkDone DATA'!$G:$G,BOQ!$B904)*$G904</f>
        <v>#VALUE!</v>
      </c>
      <c r="BC904" s="53" t="e">
        <f>SUMIFS('[20]WorkDone DATA'!$L:$L,'[20]WorkDone DATA'!$N:$N,BOQ!BC$6,'[20]WorkDone DATA'!$G:$G,BOQ!$B904)*$G904</f>
        <v>#VALUE!</v>
      </c>
      <c r="BD904" s="53" t="e">
        <f>SUMIFS('[20]WorkDone DATA'!$L:$L,'[20]WorkDone DATA'!$N:$N,BOQ!BD$6,'[20]WorkDone DATA'!$G:$G,BOQ!$B904)*$G904</f>
        <v>#VALUE!</v>
      </c>
      <c r="BE904" s="53" t="e">
        <f>SUMIFS('[20]WorkDone DATA'!$L:$L,'[20]WorkDone DATA'!$N:$N,BOQ!BE$6,'[20]WorkDone DATA'!$G:$G,BOQ!$B904)*$G904</f>
        <v>#VALUE!</v>
      </c>
      <c r="BF904" s="53" t="e">
        <f>SUMIFS('[20]WorkDone DATA'!$L:$L,'[20]WorkDone DATA'!$N:$N,BOQ!BF$6,'[20]WorkDone DATA'!$G:$G,BOQ!$B904)*$G904</f>
        <v>#VALUE!</v>
      </c>
      <c r="BG904" s="53" t="e">
        <f>SUMIFS('[20]WorkDone DATA'!$L:$L,'[20]WorkDone DATA'!$N:$N,BOQ!BG$6,'[20]WorkDone DATA'!$G:$G,BOQ!$B904)*$G904</f>
        <v>#VALUE!</v>
      </c>
      <c r="BH904" s="53" t="e">
        <f>SUMIFS('[20]WorkDone DATA'!$L:$L,'[20]WorkDone DATA'!$N:$N,BOQ!BH$6,'[20]WorkDone DATA'!$G:$G,BOQ!$B904)*$G904</f>
        <v>#VALUE!</v>
      </c>
      <c r="BI904" s="53" t="e">
        <f>SUMIFS('[20]WorkDone DATA'!$L:$L,'[20]WorkDone DATA'!$N:$N,BOQ!BI$6,'[20]WorkDone DATA'!$G:$G,BOQ!$B904)*$G904</f>
        <v>#VALUE!</v>
      </c>
      <c r="BJ904" s="53" t="e">
        <f>SUMIFS('[20]WorkDone DATA'!$L:$L,'[20]WorkDone DATA'!$N:$N,BOQ!BJ$6,'[20]WorkDone DATA'!$G:$G,BOQ!$B904)*$G904</f>
        <v>#VALUE!</v>
      </c>
      <c r="BK904" s="53" t="e">
        <f>SUMIFS('[20]WorkDone DATA'!$L:$L,'[20]WorkDone DATA'!$N:$N,BOQ!BK$6,'[20]WorkDone DATA'!$G:$G,BOQ!$B904)*$G904</f>
        <v>#VALUE!</v>
      </c>
      <c r="BL904" s="53" t="e">
        <f>SUMIFS('[20]WorkDone DATA'!$L:$L,'[20]WorkDone DATA'!$N:$N,BOQ!BL$6,'[20]WorkDone DATA'!$G:$G,BOQ!$B904)*$G904</f>
        <v>#VALUE!</v>
      </c>
      <c r="BM904" s="53" t="e">
        <f>SUMIFS('[20]WorkDone DATA'!$L:$L,'[20]WorkDone DATA'!$N:$N,BOQ!BM$6,'[20]WorkDone DATA'!$G:$G,BOQ!$B904)*$G904</f>
        <v>#VALUE!</v>
      </c>
      <c r="BN904" s="53" t="e">
        <f>SUMIFS('[20]WorkDone DATA'!$L:$L,'[20]WorkDone DATA'!$N:$N,BOQ!BN$6,'[20]WorkDone DATA'!$G:$G,BOQ!$B904)*$G904</f>
        <v>#VALUE!</v>
      </c>
      <c r="BO904" s="53" t="e">
        <f>SUMIFS('[20]WorkDone DATA'!$L:$L,'[20]WorkDone DATA'!$N:$N,BOQ!BO$6,'[20]WorkDone DATA'!$G:$G,BOQ!$B904)*$G904</f>
        <v>#VALUE!</v>
      </c>
      <c r="BP904" s="53" t="e">
        <f>SUMIFS('[20]WorkDone DATA'!$L:$L,'[20]WorkDone DATA'!$N:$N,BOQ!BP$6,'[20]WorkDone DATA'!$G:$G,BOQ!$B904)*$G904</f>
        <v>#VALUE!</v>
      </c>
      <c r="BQ904" s="53" t="e">
        <f>SUMIFS('[20]WorkDone DATA'!$L:$L,'[20]WorkDone DATA'!$N:$N,BOQ!BQ$6,'[20]WorkDone DATA'!$G:$G,BOQ!$B904)*$G904</f>
        <v>#VALUE!</v>
      </c>
      <c r="BR904" s="53" t="e">
        <f>SUMIFS('[20]WorkDone DATA'!$L:$L,'[20]WorkDone DATA'!$N:$N,BOQ!BR$6,'[20]WorkDone DATA'!$G:$G,BOQ!$B904)*$G904</f>
        <v>#VALUE!</v>
      </c>
      <c r="BS904" s="53" t="e">
        <f>SUMIFS('[20]WorkDone DATA'!$L:$L,'[20]WorkDone DATA'!$N:$N,BOQ!BS$6,'[20]WorkDone DATA'!$G:$G,BOQ!$B904)*$G904</f>
        <v>#VALUE!</v>
      </c>
      <c r="BT904" s="53" t="e">
        <f>SUMIFS('[20]WorkDone DATA'!$L:$L,'[20]WorkDone DATA'!$N:$N,BOQ!BT$6,'[20]WorkDone DATA'!$G:$G,BOQ!$B904)*$G904</f>
        <v>#VALUE!</v>
      </c>
      <c r="BU904" s="53" t="e">
        <f>SUMIFS('[20]WorkDone DATA'!$L:$L,'[20]WorkDone DATA'!$N:$N,BOQ!BU$6,'[20]WorkDone DATA'!$G:$G,BOQ!$B904)*$G904</f>
        <v>#VALUE!</v>
      </c>
      <c r="BV904" s="53" t="e">
        <f>SUMIFS('[20]WorkDone DATA'!$L:$L,'[20]WorkDone DATA'!$N:$N,BOQ!BV$6,'[20]WorkDone DATA'!$G:$G,BOQ!$B904)*$G904</f>
        <v>#VALUE!</v>
      </c>
      <c r="BW904" s="53" t="e">
        <f>SUMIFS('[20]WorkDone DATA'!$L:$L,'[20]WorkDone DATA'!$N:$N,BOQ!BW$6,'[20]WorkDone DATA'!$G:$G,BOQ!$B904)*$G904</f>
        <v>#VALUE!</v>
      </c>
      <c r="BX904" s="53" t="e">
        <f>SUMIFS('[20]WorkDone DATA'!$L:$L,'[20]WorkDone DATA'!$N:$N,BOQ!BX$6,'[20]WorkDone DATA'!$G:$G,BOQ!$B904)*$G904</f>
        <v>#VALUE!</v>
      </c>
    </row>
    <row r="905" spans="1:76" x14ac:dyDescent="0.25">
      <c r="A905" s="1"/>
      <c r="B905" s="42"/>
      <c r="C905" s="64" t="s">
        <v>237</v>
      </c>
      <c r="D905" s="58"/>
      <c r="E905" s="77"/>
      <c r="F905" s="45"/>
      <c r="G905" s="52"/>
      <c r="H905" s="53">
        <f t="shared" si="118"/>
        <v>0</v>
      </c>
      <c r="K905" s="214"/>
      <c r="L905" s="220" t="e">
        <f t="shared" si="119"/>
        <v>#VALUE!</v>
      </c>
      <c r="M905" s="221" t="e">
        <f t="shared" si="120"/>
        <v>#VALUE!</v>
      </c>
      <c r="N905" s="219"/>
      <c r="O905" s="214">
        <f t="shared" si="121"/>
        <v>0</v>
      </c>
      <c r="P905" s="215" t="e">
        <f t="shared" si="122"/>
        <v>#VALUE!</v>
      </c>
      <c r="R905" s="217" t="e">
        <f>SUMIFS('[20]WorkDone DATA'!$L:$L,'[20]WorkDone DATA'!$N:$N,BOQ!S$6,'[20]WorkDone DATA'!$G:$G,BOQ!$B905)</f>
        <v>#VALUE!</v>
      </c>
      <c r="S905" s="53" t="e">
        <f t="shared" si="123"/>
        <v>#VALUE!</v>
      </c>
      <c r="T905" s="217" t="e">
        <f>SUMIFS('[20]WorkDone DATA'!$L:$L,'[20]WorkDone DATA'!$N:$N,BOQ!U$6,'[20]WorkDone DATA'!$G:$G,BOQ!$B905)</f>
        <v>#VALUE!</v>
      </c>
      <c r="U905" s="53" t="e">
        <f t="shared" si="124"/>
        <v>#VALUE!</v>
      </c>
      <c r="V905" s="217"/>
      <c r="W905" s="53" t="e">
        <f>SUMIFS('[20]WorkDone DATA'!$L:$L,'[20]WorkDone DATA'!$N:$N,BOQ!W$6,'[20]WorkDone DATA'!$G:$G,BOQ!$B905)*$G905</f>
        <v>#VALUE!</v>
      </c>
      <c r="X905" s="217"/>
      <c r="Y905" s="53" t="e">
        <f>SUMIFS('[20]WorkDone DATA'!$L:$L,'[20]WorkDone DATA'!$N:$N,BOQ!Y$6,'[20]WorkDone DATA'!$G:$G,BOQ!$B905)*$G905</f>
        <v>#VALUE!</v>
      </c>
      <c r="Z905" s="217"/>
      <c r="AA905" s="53" t="e">
        <f>SUMIFS('[20]WorkDone DATA'!$L:$L,'[20]WorkDone DATA'!$N:$N,BOQ!AA$6,'[20]WorkDone DATA'!$G:$G,BOQ!$B905)*$G905</f>
        <v>#VALUE!</v>
      </c>
      <c r="AB905" s="53" t="e">
        <f>SUMIFS('[20]WorkDone DATA'!$L:$L,'[20]WorkDone DATA'!$N:$N,BOQ!AB$6,'[20]WorkDone DATA'!$G:$G,BOQ!$B905)*$G905</f>
        <v>#VALUE!</v>
      </c>
      <c r="AC905" s="53" t="e">
        <f>SUMIFS('[20]WorkDone DATA'!$L:$L,'[20]WorkDone DATA'!$N:$N,BOQ!AC$6,'[20]WorkDone DATA'!$G:$G,BOQ!$B905)*$G905</f>
        <v>#VALUE!</v>
      </c>
      <c r="AD905" s="53" t="e">
        <f>SUMIFS('[20]WorkDone DATA'!$L:$L,'[20]WorkDone DATA'!$N:$N,BOQ!AD$6,'[20]WorkDone DATA'!$G:$G,BOQ!$B905)*$G905</f>
        <v>#VALUE!</v>
      </c>
      <c r="AE905" s="53" t="e">
        <f>SUMIFS('[20]WorkDone DATA'!$L:$L,'[20]WorkDone DATA'!$N:$N,BOQ!AE$6,'[20]WorkDone DATA'!$G:$G,BOQ!$B905)*$G905</f>
        <v>#VALUE!</v>
      </c>
      <c r="AF905" s="53" t="e">
        <f>SUMIFS('[20]WorkDone DATA'!$L:$L,'[20]WorkDone DATA'!$N:$N,BOQ!AF$6,'[20]WorkDone DATA'!$G:$G,BOQ!$B905)*$G905</f>
        <v>#VALUE!</v>
      </c>
      <c r="AG905" s="53" t="e">
        <f>SUMIFS('[20]WorkDone DATA'!$L:$L,'[20]WorkDone DATA'!$N:$N,BOQ!AG$6,'[20]WorkDone DATA'!$G:$G,BOQ!$B905)*$G905</f>
        <v>#VALUE!</v>
      </c>
      <c r="AH905" s="53" t="e">
        <f>SUMIFS('[20]WorkDone DATA'!$L:$L,'[20]WorkDone DATA'!$N:$N,BOQ!AH$6,'[20]WorkDone DATA'!$G:$G,BOQ!$B905)*$G905</f>
        <v>#VALUE!</v>
      </c>
      <c r="AI905" s="53" t="e">
        <f>SUMIFS('[20]WorkDone DATA'!$L:$L,'[20]WorkDone DATA'!$N:$N,BOQ!AI$6,'[20]WorkDone DATA'!$G:$G,BOQ!$B905)*$G905</f>
        <v>#VALUE!</v>
      </c>
      <c r="AJ905" s="53" t="e">
        <f>SUMIFS('[20]WorkDone DATA'!$L:$L,'[20]WorkDone DATA'!$N:$N,BOQ!AJ$6,'[20]WorkDone DATA'!$G:$G,BOQ!$B905)*$G905</f>
        <v>#VALUE!</v>
      </c>
      <c r="AK905" s="53" t="e">
        <f>SUMIFS('[20]WorkDone DATA'!$L:$L,'[20]WorkDone DATA'!$N:$N,BOQ!AK$6,'[20]WorkDone DATA'!$G:$G,BOQ!$B905)*$G905</f>
        <v>#VALUE!</v>
      </c>
      <c r="AL905" s="53" t="e">
        <f>SUMIFS('[20]WorkDone DATA'!$L:$L,'[20]WorkDone DATA'!$N:$N,BOQ!AL$6,'[20]WorkDone DATA'!$G:$G,BOQ!$B905)*$G905</f>
        <v>#VALUE!</v>
      </c>
      <c r="AM905" s="53" t="e">
        <f>SUMIFS('[20]WorkDone DATA'!$L:$L,'[20]WorkDone DATA'!$N:$N,BOQ!AM$6,'[20]WorkDone DATA'!$G:$G,BOQ!$B905)*$G905</f>
        <v>#VALUE!</v>
      </c>
      <c r="AN905" s="53" t="e">
        <f>SUMIFS('[20]WorkDone DATA'!$L:$L,'[20]WorkDone DATA'!$N:$N,BOQ!AN$6,'[20]WorkDone DATA'!$G:$G,BOQ!$B905)*$G905</f>
        <v>#VALUE!</v>
      </c>
      <c r="AO905" s="53" t="e">
        <f>SUMIFS('[20]WorkDone DATA'!$L:$L,'[20]WorkDone DATA'!$N:$N,BOQ!AO$6,'[20]WorkDone DATA'!$G:$G,BOQ!$B905)*$G905</f>
        <v>#VALUE!</v>
      </c>
      <c r="AP905" s="53" t="e">
        <f>SUMIFS('[20]WorkDone DATA'!$L:$L,'[20]WorkDone DATA'!$N:$N,BOQ!AP$6,'[20]WorkDone DATA'!$G:$G,BOQ!$B905)*$G905</f>
        <v>#VALUE!</v>
      </c>
      <c r="AQ905" s="53" t="e">
        <f>SUMIFS('[20]WorkDone DATA'!$L:$L,'[20]WorkDone DATA'!$N:$N,BOQ!AQ$6,'[20]WorkDone DATA'!$G:$G,BOQ!$B905)*$G905</f>
        <v>#VALUE!</v>
      </c>
      <c r="AR905" s="53" t="e">
        <f>SUMIFS('[20]WorkDone DATA'!$L:$L,'[20]WorkDone DATA'!$N:$N,BOQ!AR$6,'[20]WorkDone DATA'!$G:$G,BOQ!$B905)*$G905</f>
        <v>#VALUE!</v>
      </c>
      <c r="AS905" s="53" t="e">
        <f>SUMIFS('[20]WorkDone DATA'!$L:$L,'[20]WorkDone DATA'!$N:$N,BOQ!AS$6,'[20]WorkDone DATA'!$G:$G,BOQ!$B905)*$G905</f>
        <v>#VALUE!</v>
      </c>
      <c r="AT905" s="53" t="e">
        <f>SUMIFS('[20]WorkDone DATA'!$L:$L,'[20]WorkDone DATA'!$N:$N,BOQ!AT$6,'[20]WorkDone DATA'!$G:$G,BOQ!$B905)*$G905</f>
        <v>#VALUE!</v>
      </c>
      <c r="AU905" s="53" t="e">
        <f>SUMIFS('[20]WorkDone DATA'!$L:$L,'[20]WorkDone DATA'!$N:$N,BOQ!AU$6,'[20]WorkDone DATA'!$G:$G,BOQ!$B905)*$G905</f>
        <v>#VALUE!</v>
      </c>
      <c r="AV905" s="53" t="e">
        <f>SUMIFS('[20]WorkDone DATA'!$L:$L,'[20]WorkDone DATA'!$N:$N,BOQ!AV$6,'[20]WorkDone DATA'!$G:$G,BOQ!$B905)*$G905</f>
        <v>#VALUE!</v>
      </c>
      <c r="AW905" s="53" t="e">
        <f>SUMIFS('[20]WorkDone DATA'!$L:$L,'[20]WorkDone DATA'!$N:$N,BOQ!AW$6,'[20]WorkDone DATA'!$G:$G,BOQ!$B905)*$G905</f>
        <v>#VALUE!</v>
      </c>
      <c r="AX905" s="53" t="e">
        <f>SUMIFS('[20]WorkDone DATA'!$L:$L,'[20]WorkDone DATA'!$N:$N,BOQ!AX$6,'[20]WorkDone DATA'!$G:$G,BOQ!$B905)*$G905</f>
        <v>#VALUE!</v>
      </c>
      <c r="AY905" s="53" t="e">
        <f>SUMIFS('[20]WorkDone DATA'!$L:$L,'[20]WorkDone DATA'!$N:$N,BOQ!AY$6,'[20]WorkDone DATA'!$G:$G,BOQ!$B905)*$G905</f>
        <v>#VALUE!</v>
      </c>
      <c r="AZ905" s="53" t="e">
        <f>SUMIFS('[20]WorkDone DATA'!$L:$L,'[20]WorkDone DATA'!$N:$N,BOQ!AZ$6,'[20]WorkDone DATA'!$G:$G,BOQ!$B905)*$G905</f>
        <v>#VALUE!</v>
      </c>
      <c r="BA905" s="53" t="e">
        <f>SUMIFS('[20]WorkDone DATA'!$L:$L,'[20]WorkDone DATA'!$N:$N,BOQ!BA$6,'[20]WorkDone DATA'!$G:$G,BOQ!$B905)*$G905</f>
        <v>#VALUE!</v>
      </c>
      <c r="BB905" s="53" t="e">
        <f>SUMIFS('[20]WorkDone DATA'!$L:$L,'[20]WorkDone DATA'!$N:$N,BOQ!BB$6,'[20]WorkDone DATA'!$G:$G,BOQ!$B905)*$G905</f>
        <v>#VALUE!</v>
      </c>
      <c r="BC905" s="53" t="e">
        <f>SUMIFS('[20]WorkDone DATA'!$L:$L,'[20]WorkDone DATA'!$N:$N,BOQ!BC$6,'[20]WorkDone DATA'!$G:$G,BOQ!$B905)*$G905</f>
        <v>#VALUE!</v>
      </c>
      <c r="BD905" s="53" t="e">
        <f>SUMIFS('[20]WorkDone DATA'!$L:$L,'[20]WorkDone DATA'!$N:$N,BOQ!BD$6,'[20]WorkDone DATA'!$G:$G,BOQ!$B905)*$G905</f>
        <v>#VALUE!</v>
      </c>
      <c r="BE905" s="53" t="e">
        <f>SUMIFS('[20]WorkDone DATA'!$L:$L,'[20]WorkDone DATA'!$N:$N,BOQ!BE$6,'[20]WorkDone DATA'!$G:$G,BOQ!$B905)*$G905</f>
        <v>#VALUE!</v>
      </c>
      <c r="BF905" s="53" t="e">
        <f>SUMIFS('[20]WorkDone DATA'!$L:$L,'[20]WorkDone DATA'!$N:$N,BOQ!BF$6,'[20]WorkDone DATA'!$G:$G,BOQ!$B905)*$G905</f>
        <v>#VALUE!</v>
      </c>
      <c r="BG905" s="53" t="e">
        <f>SUMIFS('[20]WorkDone DATA'!$L:$L,'[20]WorkDone DATA'!$N:$N,BOQ!BG$6,'[20]WorkDone DATA'!$G:$G,BOQ!$B905)*$G905</f>
        <v>#VALUE!</v>
      </c>
      <c r="BH905" s="53" t="e">
        <f>SUMIFS('[20]WorkDone DATA'!$L:$L,'[20]WorkDone DATA'!$N:$N,BOQ!BH$6,'[20]WorkDone DATA'!$G:$G,BOQ!$B905)*$G905</f>
        <v>#VALUE!</v>
      </c>
      <c r="BI905" s="53" t="e">
        <f>SUMIFS('[20]WorkDone DATA'!$L:$L,'[20]WorkDone DATA'!$N:$N,BOQ!BI$6,'[20]WorkDone DATA'!$G:$G,BOQ!$B905)*$G905</f>
        <v>#VALUE!</v>
      </c>
      <c r="BJ905" s="53" t="e">
        <f>SUMIFS('[20]WorkDone DATA'!$L:$L,'[20]WorkDone DATA'!$N:$N,BOQ!BJ$6,'[20]WorkDone DATA'!$G:$G,BOQ!$B905)*$G905</f>
        <v>#VALUE!</v>
      </c>
      <c r="BK905" s="53" t="e">
        <f>SUMIFS('[20]WorkDone DATA'!$L:$L,'[20]WorkDone DATA'!$N:$N,BOQ!BK$6,'[20]WorkDone DATA'!$G:$G,BOQ!$B905)*$G905</f>
        <v>#VALUE!</v>
      </c>
      <c r="BL905" s="53" t="e">
        <f>SUMIFS('[20]WorkDone DATA'!$L:$L,'[20]WorkDone DATA'!$N:$N,BOQ!BL$6,'[20]WorkDone DATA'!$G:$G,BOQ!$B905)*$G905</f>
        <v>#VALUE!</v>
      </c>
      <c r="BM905" s="53" t="e">
        <f>SUMIFS('[20]WorkDone DATA'!$L:$L,'[20]WorkDone DATA'!$N:$N,BOQ!BM$6,'[20]WorkDone DATA'!$G:$G,BOQ!$B905)*$G905</f>
        <v>#VALUE!</v>
      </c>
      <c r="BN905" s="53" t="e">
        <f>SUMIFS('[20]WorkDone DATA'!$L:$L,'[20]WorkDone DATA'!$N:$N,BOQ!BN$6,'[20]WorkDone DATA'!$G:$G,BOQ!$B905)*$G905</f>
        <v>#VALUE!</v>
      </c>
      <c r="BO905" s="53" t="e">
        <f>SUMIFS('[20]WorkDone DATA'!$L:$L,'[20]WorkDone DATA'!$N:$N,BOQ!BO$6,'[20]WorkDone DATA'!$G:$G,BOQ!$B905)*$G905</f>
        <v>#VALUE!</v>
      </c>
      <c r="BP905" s="53" t="e">
        <f>SUMIFS('[20]WorkDone DATA'!$L:$L,'[20]WorkDone DATA'!$N:$N,BOQ!BP$6,'[20]WorkDone DATA'!$G:$G,BOQ!$B905)*$G905</f>
        <v>#VALUE!</v>
      </c>
      <c r="BQ905" s="53" t="e">
        <f>SUMIFS('[20]WorkDone DATA'!$L:$L,'[20]WorkDone DATA'!$N:$N,BOQ!BQ$6,'[20]WorkDone DATA'!$G:$G,BOQ!$B905)*$G905</f>
        <v>#VALUE!</v>
      </c>
      <c r="BR905" s="53" t="e">
        <f>SUMIFS('[20]WorkDone DATA'!$L:$L,'[20]WorkDone DATA'!$N:$N,BOQ!BR$6,'[20]WorkDone DATA'!$G:$G,BOQ!$B905)*$G905</f>
        <v>#VALUE!</v>
      </c>
      <c r="BS905" s="53" t="e">
        <f>SUMIFS('[20]WorkDone DATA'!$L:$L,'[20]WorkDone DATA'!$N:$N,BOQ!BS$6,'[20]WorkDone DATA'!$G:$G,BOQ!$B905)*$G905</f>
        <v>#VALUE!</v>
      </c>
      <c r="BT905" s="53" t="e">
        <f>SUMIFS('[20]WorkDone DATA'!$L:$L,'[20]WorkDone DATA'!$N:$N,BOQ!BT$6,'[20]WorkDone DATA'!$G:$G,BOQ!$B905)*$G905</f>
        <v>#VALUE!</v>
      </c>
      <c r="BU905" s="53" t="e">
        <f>SUMIFS('[20]WorkDone DATA'!$L:$L,'[20]WorkDone DATA'!$N:$N,BOQ!BU$6,'[20]WorkDone DATA'!$G:$G,BOQ!$B905)*$G905</f>
        <v>#VALUE!</v>
      </c>
      <c r="BV905" s="53" t="e">
        <f>SUMIFS('[20]WorkDone DATA'!$L:$L,'[20]WorkDone DATA'!$N:$N,BOQ!BV$6,'[20]WorkDone DATA'!$G:$G,BOQ!$B905)*$G905</f>
        <v>#VALUE!</v>
      </c>
      <c r="BW905" s="53" t="e">
        <f>SUMIFS('[20]WorkDone DATA'!$L:$L,'[20]WorkDone DATA'!$N:$N,BOQ!BW$6,'[20]WorkDone DATA'!$G:$G,BOQ!$B905)*$G905</f>
        <v>#VALUE!</v>
      </c>
      <c r="BX905" s="53" t="e">
        <f>SUMIFS('[20]WorkDone DATA'!$L:$L,'[20]WorkDone DATA'!$N:$N,BOQ!BX$6,'[20]WorkDone DATA'!$G:$G,BOQ!$B905)*$G905</f>
        <v>#VALUE!</v>
      </c>
    </row>
    <row r="906" spans="1:76" x14ac:dyDescent="0.25">
      <c r="A906" s="1" t="str">
        <f>C905</f>
        <v>BTU</v>
      </c>
      <c r="B906" s="42">
        <v>2.4830000000000001</v>
      </c>
      <c r="C906" s="65" t="s">
        <v>236</v>
      </c>
      <c r="D906" s="58" t="s">
        <v>221</v>
      </c>
      <c r="E906" s="77" t="s">
        <v>97</v>
      </c>
      <c r="F906" s="45">
        <v>2</v>
      </c>
      <c r="G906" s="52">
        <v>13385.67</v>
      </c>
      <c r="H906" s="53">
        <f t="shared" si="118"/>
        <v>26771.34</v>
      </c>
      <c r="K906" s="214" t="e">
        <f t="shared" si="125"/>
        <v>#VALUE!</v>
      </c>
      <c r="L906" s="220" t="e">
        <f t="shared" si="119"/>
        <v>#VALUE!</v>
      </c>
      <c r="M906" s="221" t="e">
        <f t="shared" si="120"/>
        <v>#VALUE!</v>
      </c>
      <c r="N906" s="219"/>
      <c r="O906" s="214" t="e">
        <f t="shared" si="121"/>
        <v>#VALUE!</v>
      </c>
      <c r="P906" s="215" t="e">
        <f t="shared" si="122"/>
        <v>#VALUE!</v>
      </c>
      <c r="R906" s="217" t="e">
        <f>SUMIFS('[20]WorkDone DATA'!$L:$L,'[20]WorkDone DATA'!$N:$N,BOQ!S$6,'[20]WorkDone DATA'!$G:$G,BOQ!$B906)</f>
        <v>#VALUE!</v>
      </c>
      <c r="S906" s="53" t="e">
        <f t="shared" si="123"/>
        <v>#VALUE!</v>
      </c>
      <c r="T906" s="217" t="e">
        <f>SUMIFS('[20]WorkDone DATA'!$L:$L,'[20]WorkDone DATA'!$N:$N,BOQ!U$6,'[20]WorkDone DATA'!$G:$G,BOQ!$B906)</f>
        <v>#VALUE!</v>
      </c>
      <c r="U906" s="53" t="e">
        <f t="shared" si="124"/>
        <v>#VALUE!</v>
      </c>
      <c r="V906" s="217"/>
      <c r="W906" s="53" t="e">
        <f>SUMIFS('[20]WorkDone DATA'!$L:$L,'[20]WorkDone DATA'!$N:$N,BOQ!W$6,'[20]WorkDone DATA'!$G:$G,BOQ!$B906)*$G906</f>
        <v>#VALUE!</v>
      </c>
      <c r="X906" s="217"/>
      <c r="Y906" s="53" t="e">
        <f>SUMIFS('[20]WorkDone DATA'!$L:$L,'[20]WorkDone DATA'!$N:$N,BOQ!Y$6,'[20]WorkDone DATA'!$G:$G,BOQ!$B906)*$G906</f>
        <v>#VALUE!</v>
      </c>
      <c r="Z906" s="217"/>
      <c r="AA906" s="53" t="e">
        <f>SUMIFS('[20]WorkDone DATA'!$L:$L,'[20]WorkDone DATA'!$N:$N,BOQ!AA$6,'[20]WorkDone DATA'!$G:$G,BOQ!$B906)*$G906</f>
        <v>#VALUE!</v>
      </c>
      <c r="AB906" s="53" t="e">
        <f>SUMIFS('[20]WorkDone DATA'!$L:$L,'[20]WorkDone DATA'!$N:$N,BOQ!AB$6,'[20]WorkDone DATA'!$G:$G,BOQ!$B906)*$G906</f>
        <v>#VALUE!</v>
      </c>
      <c r="AC906" s="53" t="e">
        <f>SUMIFS('[20]WorkDone DATA'!$L:$L,'[20]WorkDone DATA'!$N:$N,BOQ!AC$6,'[20]WorkDone DATA'!$G:$G,BOQ!$B906)*$G906</f>
        <v>#VALUE!</v>
      </c>
      <c r="AD906" s="53" t="e">
        <f>SUMIFS('[20]WorkDone DATA'!$L:$L,'[20]WorkDone DATA'!$N:$N,BOQ!AD$6,'[20]WorkDone DATA'!$G:$G,BOQ!$B906)*$G906</f>
        <v>#VALUE!</v>
      </c>
      <c r="AE906" s="53" t="e">
        <f>SUMIFS('[20]WorkDone DATA'!$L:$L,'[20]WorkDone DATA'!$N:$N,BOQ!AE$6,'[20]WorkDone DATA'!$G:$G,BOQ!$B906)*$G906</f>
        <v>#VALUE!</v>
      </c>
      <c r="AF906" s="53" t="e">
        <f>SUMIFS('[20]WorkDone DATA'!$L:$L,'[20]WorkDone DATA'!$N:$N,BOQ!AF$6,'[20]WorkDone DATA'!$G:$G,BOQ!$B906)*$G906</f>
        <v>#VALUE!</v>
      </c>
      <c r="AG906" s="53" t="e">
        <f>SUMIFS('[20]WorkDone DATA'!$L:$L,'[20]WorkDone DATA'!$N:$N,BOQ!AG$6,'[20]WorkDone DATA'!$G:$G,BOQ!$B906)*$G906</f>
        <v>#VALUE!</v>
      </c>
      <c r="AH906" s="53" t="e">
        <f>SUMIFS('[20]WorkDone DATA'!$L:$L,'[20]WorkDone DATA'!$N:$N,BOQ!AH$6,'[20]WorkDone DATA'!$G:$G,BOQ!$B906)*$G906</f>
        <v>#VALUE!</v>
      </c>
      <c r="AI906" s="53" t="e">
        <f>SUMIFS('[20]WorkDone DATA'!$L:$L,'[20]WorkDone DATA'!$N:$N,BOQ!AI$6,'[20]WorkDone DATA'!$G:$G,BOQ!$B906)*$G906</f>
        <v>#VALUE!</v>
      </c>
      <c r="AJ906" s="53" t="e">
        <f>SUMIFS('[20]WorkDone DATA'!$L:$L,'[20]WorkDone DATA'!$N:$N,BOQ!AJ$6,'[20]WorkDone DATA'!$G:$G,BOQ!$B906)*$G906</f>
        <v>#VALUE!</v>
      </c>
      <c r="AK906" s="53" t="e">
        <f>SUMIFS('[20]WorkDone DATA'!$L:$L,'[20]WorkDone DATA'!$N:$N,BOQ!AK$6,'[20]WorkDone DATA'!$G:$G,BOQ!$B906)*$G906</f>
        <v>#VALUE!</v>
      </c>
      <c r="AL906" s="53" t="e">
        <f>SUMIFS('[20]WorkDone DATA'!$L:$L,'[20]WorkDone DATA'!$N:$N,BOQ!AL$6,'[20]WorkDone DATA'!$G:$G,BOQ!$B906)*$G906</f>
        <v>#VALUE!</v>
      </c>
      <c r="AM906" s="53" t="e">
        <f>SUMIFS('[20]WorkDone DATA'!$L:$L,'[20]WorkDone DATA'!$N:$N,BOQ!AM$6,'[20]WorkDone DATA'!$G:$G,BOQ!$B906)*$G906</f>
        <v>#VALUE!</v>
      </c>
      <c r="AN906" s="53" t="e">
        <f>SUMIFS('[20]WorkDone DATA'!$L:$L,'[20]WorkDone DATA'!$N:$N,BOQ!AN$6,'[20]WorkDone DATA'!$G:$G,BOQ!$B906)*$G906</f>
        <v>#VALUE!</v>
      </c>
      <c r="AO906" s="53" t="e">
        <f>SUMIFS('[20]WorkDone DATA'!$L:$L,'[20]WorkDone DATA'!$N:$N,BOQ!AO$6,'[20]WorkDone DATA'!$G:$G,BOQ!$B906)*$G906</f>
        <v>#VALUE!</v>
      </c>
      <c r="AP906" s="53" t="e">
        <f>SUMIFS('[20]WorkDone DATA'!$L:$L,'[20]WorkDone DATA'!$N:$N,BOQ!AP$6,'[20]WorkDone DATA'!$G:$G,BOQ!$B906)*$G906</f>
        <v>#VALUE!</v>
      </c>
      <c r="AQ906" s="53" t="e">
        <f>SUMIFS('[20]WorkDone DATA'!$L:$L,'[20]WorkDone DATA'!$N:$N,BOQ!AQ$6,'[20]WorkDone DATA'!$G:$G,BOQ!$B906)*$G906</f>
        <v>#VALUE!</v>
      </c>
      <c r="AR906" s="53" t="e">
        <f>SUMIFS('[20]WorkDone DATA'!$L:$L,'[20]WorkDone DATA'!$N:$N,BOQ!AR$6,'[20]WorkDone DATA'!$G:$G,BOQ!$B906)*$G906</f>
        <v>#VALUE!</v>
      </c>
      <c r="AS906" s="53" t="e">
        <f>SUMIFS('[20]WorkDone DATA'!$L:$L,'[20]WorkDone DATA'!$N:$N,BOQ!AS$6,'[20]WorkDone DATA'!$G:$G,BOQ!$B906)*$G906</f>
        <v>#VALUE!</v>
      </c>
      <c r="AT906" s="53" t="e">
        <f>SUMIFS('[20]WorkDone DATA'!$L:$L,'[20]WorkDone DATA'!$N:$N,BOQ!AT$6,'[20]WorkDone DATA'!$G:$G,BOQ!$B906)*$G906</f>
        <v>#VALUE!</v>
      </c>
      <c r="AU906" s="53" t="e">
        <f>SUMIFS('[20]WorkDone DATA'!$L:$L,'[20]WorkDone DATA'!$N:$N,BOQ!AU$6,'[20]WorkDone DATA'!$G:$G,BOQ!$B906)*$G906</f>
        <v>#VALUE!</v>
      </c>
      <c r="AV906" s="53" t="e">
        <f>SUMIFS('[20]WorkDone DATA'!$L:$L,'[20]WorkDone DATA'!$N:$N,BOQ!AV$6,'[20]WorkDone DATA'!$G:$G,BOQ!$B906)*$G906</f>
        <v>#VALUE!</v>
      </c>
      <c r="AW906" s="53" t="e">
        <f>SUMIFS('[20]WorkDone DATA'!$L:$L,'[20]WorkDone DATA'!$N:$N,BOQ!AW$6,'[20]WorkDone DATA'!$G:$G,BOQ!$B906)*$G906</f>
        <v>#VALUE!</v>
      </c>
      <c r="AX906" s="53" t="e">
        <f>SUMIFS('[20]WorkDone DATA'!$L:$L,'[20]WorkDone DATA'!$N:$N,BOQ!AX$6,'[20]WorkDone DATA'!$G:$G,BOQ!$B906)*$G906</f>
        <v>#VALUE!</v>
      </c>
      <c r="AY906" s="53" t="e">
        <f>SUMIFS('[20]WorkDone DATA'!$L:$L,'[20]WorkDone DATA'!$N:$N,BOQ!AY$6,'[20]WorkDone DATA'!$G:$G,BOQ!$B906)*$G906</f>
        <v>#VALUE!</v>
      </c>
      <c r="AZ906" s="53" t="e">
        <f>SUMIFS('[20]WorkDone DATA'!$L:$L,'[20]WorkDone DATA'!$N:$N,BOQ!AZ$6,'[20]WorkDone DATA'!$G:$G,BOQ!$B906)*$G906</f>
        <v>#VALUE!</v>
      </c>
      <c r="BA906" s="53" t="e">
        <f>SUMIFS('[20]WorkDone DATA'!$L:$L,'[20]WorkDone DATA'!$N:$N,BOQ!BA$6,'[20]WorkDone DATA'!$G:$G,BOQ!$B906)*$G906</f>
        <v>#VALUE!</v>
      </c>
      <c r="BB906" s="53" t="e">
        <f>SUMIFS('[20]WorkDone DATA'!$L:$L,'[20]WorkDone DATA'!$N:$N,BOQ!BB$6,'[20]WorkDone DATA'!$G:$G,BOQ!$B906)*$G906</f>
        <v>#VALUE!</v>
      </c>
      <c r="BC906" s="53" t="e">
        <f>SUMIFS('[20]WorkDone DATA'!$L:$L,'[20]WorkDone DATA'!$N:$N,BOQ!BC$6,'[20]WorkDone DATA'!$G:$G,BOQ!$B906)*$G906</f>
        <v>#VALUE!</v>
      </c>
      <c r="BD906" s="53" t="e">
        <f>SUMIFS('[20]WorkDone DATA'!$L:$L,'[20]WorkDone DATA'!$N:$N,BOQ!BD$6,'[20]WorkDone DATA'!$G:$G,BOQ!$B906)*$G906</f>
        <v>#VALUE!</v>
      </c>
      <c r="BE906" s="53" t="e">
        <f>SUMIFS('[20]WorkDone DATA'!$L:$L,'[20]WorkDone DATA'!$N:$N,BOQ!BE$6,'[20]WorkDone DATA'!$G:$G,BOQ!$B906)*$G906</f>
        <v>#VALUE!</v>
      </c>
      <c r="BF906" s="53" t="e">
        <f>SUMIFS('[20]WorkDone DATA'!$L:$L,'[20]WorkDone DATA'!$N:$N,BOQ!BF$6,'[20]WorkDone DATA'!$G:$G,BOQ!$B906)*$G906</f>
        <v>#VALUE!</v>
      </c>
      <c r="BG906" s="53" t="e">
        <f>SUMIFS('[20]WorkDone DATA'!$L:$L,'[20]WorkDone DATA'!$N:$N,BOQ!BG$6,'[20]WorkDone DATA'!$G:$G,BOQ!$B906)*$G906</f>
        <v>#VALUE!</v>
      </c>
      <c r="BH906" s="53" t="e">
        <f>SUMIFS('[20]WorkDone DATA'!$L:$L,'[20]WorkDone DATA'!$N:$N,BOQ!BH$6,'[20]WorkDone DATA'!$G:$G,BOQ!$B906)*$G906</f>
        <v>#VALUE!</v>
      </c>
      <c r="BI906" s="53" t="e">
        <f>SUMIFS('[20]WorkDone DATA'!$L:$L,'[20]WorkDone DATA'!$N:$N,BOQ!BI$6,'[20]WorkDone DATA'!$G:$G,BOQ!$B906)*$G906</f>
        <v>#VALUE!</v>
      </c>
      <c r="BJ906" s="53" t="e">
        <f>SUMIFS('[20]WorkDone DATA'!$L:$L,'[20]WorkDone DATA'!$N:$N,BOQ!BJ$6,'[20]WorkDone DATA'!$G:$G,BOQ!$B906)*$G906</f>
        <v>#VALUE!</v>
      </c>
      <c r="BK906" s="53" t="e">
        <f>SUMIFS('[20]WorkDone DATA'!$L:$L,'[20]WorkDone DATA'!$N:$N,BOQ!BK$6,'[20]WorkDone DATA'!$G:$G,BOQ!$B906)*$G906</f>
        <v>#VALUE!</v>
      </c>
      <c r="BL906" s="53" t="e">
        <f>SUMIFS('[20]WorkDone DATA'!$L:$L,'[20]WorkDone DATA'!$N:$N,BOQ!BL$6,'[20]WorkDone DATA'!$G:$G,BOQ!$B906)*$G906</f>
        <v>#VALUE!</v>
      </c>
      <c r="BM906" s="53" t="e">
        <f>SUMIFS('[20]WorkDone DATA'!$L:$L,'[20]WorkDone DATA'!$N:$N,BOQ!BM$6,'[20]WorkDone DATA'!$G:$G,BOQ!$B906)*$G906</f>
        <v>#VALUE!</v>
      </c>
      <c r="BN906" s="53" t="e">
        <f>SUMIFS('[20]WorkDone DATA'!$L:$L,'[20]WorkDone DATA'!$N:$N,BOQ!BN$6,'[20]WorkDone DATA'!$G:$G,BOQ!$B906)*$G906</f>
        <v>#VALUE!</v>
      </c>
      <c r="BO906" s="53" t="e">
        <f>SUMIFS('[20]WorkDone DATA'!$L:$L,'[20]WorkDone DATA'!$N:$N,BOQ!BO$6,'[20]WorkDone DATA'!$G:$G,BOQ!$B906)*$G906</f>
        <v>#VALUE!</v>
      </c>
      <c r="BP906" s="53" t="e">
        <f>SUMIFS('[20]WorkDone DATA'!$L:$L,'[20]WorkDone DATA'!$N:$N,BOQ!BP$6,'[20]WorkDone DATA'!$G:$G,BOQ!$B906)*$G906</f>
        <v>#VALUE!</v>
      </c>
      <c r="BQ906" s="53" t="e">
        <f>SUMIFS('[20]WorkDone DATA'!$L:$L,'[20]WorkDone DATA'!$N:$N,BOQ!BQ$6,'[20]WorkDone DATA'!$G:$G,BOQ!$B906)*$G906</f>
        <v>#VALUE!</v>
      </c>
      <c r="BR906" s="53" t="e">
        <f>SUMIFS('[20]WorkDone DATA'!$L:$L,'[20]WorkDone DATA'!$N:$N,BOQ!BR$6,'[20]WorkDone DATA'!$G:$G,BOQ!$B906)*$G906</f>
        <v>#VALUE!</v>
      </c>
      <c r="BS906" s="53" t="e">
        <f>SUMIFS('[20]WorkDone DATA'!$L:$L,'[20]WorkDone DATA'!$N:$N,BOQ!BS$6,'[20]WorkDone DATA'!$G:$G,BOQ!$B906)*$G906</f>
        <v>#VALUE!</v>
      </c>
      <c r="BT906" s="53" t="e">
        <f>SUMIFS('[20]WorkDone DATA'!$L:$L,'[20]WorkDone DATA'!$N:$N,BOQ!BT$6,'[20]WorkDone DATA'!$G:$G,BOQ!$B906)*$G906</f>
        <v>#VALUE!</v>
      </c>
      <c r="BU906" s="53" t="e">
        <f>SUMIFS('[20]WorkDone DATA'!$L:$L,'[20]WorkDone DATA'!$N:$N,BOQ!BU$6,'[20]WorkDone DATA'!$G:$G,BOQ!$B906)*$G906</f>
        <v>#VALUE!</v>
      </c>
      <c r="BV906" s="53" t="e">
        <f>SUMIFS('[20]WorkDone DATA'!$L:$L,'[20]WorkDone DATA'!$N:$N,BOQ!BV$6,'[20]WorkDone DATA'!$G:$G,BOQ!$B906)*$G906</f>
        <v>#VALUE!</v>
      </c>
      <c r="BW906" s="53" t="e">
        <f>SUMIFS('[20]WorkDone DATA'!$L:$L,'[20]WorkDone DATA'!$N:$N,BOQ!BW$6,'[20]WorkDone DATA'!$G:$G,BOQ!$B906)*$G906</f>
        <v>#VALUE!</v>
      </c>
      <c r="BX906" s="53" t="e">
        <f>SUMIFS('[20]WorkDone DATA'!$L:$L,'[20]WorkDone DATA'!$N:$N,BOQ!BX$6,'[20]WorkDone DATA'!$G:$G,BOQ!$B906)*$G906</f>
        <v>#VALUE!</v>
      </c>
    </row>
    <row r="907" spans="1:76" x14ac:dyDescent="0.25">
      <c r="A907" s="1"/>
      <c r="B907" s="42"/>
      <c r="C907" s="64" t="s">
        <v>184</v>
      </c>
      <c r="D907" s="58"/>
      <c r="E907" s="77"/>
      <c r="F907" s="45"/>
      <c r="G907" s="52"/>
      <c r="H907" s="53">
        <f t="shared" si="118"/>
        <v>0</v>
      </c>
      <c r="K907" s="214"/>
      <c r="L907" s="220" t="e">
        <f t="shared" si="119"/>
        <v>#VALUE!</v>
      </c>
      <c r="M907" s="221" t="e">
        <f t="shared" si="120"/>
        <v>#VALUE!</v>
      </c>
      <c r="N907" s="219"/>
      <c r="O907" s="214">
        <f t="shared" si="121"/>
        <v>0</v>
      </c>
      <c r="P907" s="215" t="e">
        <f t="shared" si="122"/>
        <v>#VALUE!</v>
      </c>
      <c r="R907" s="217" t="e">
        <f>SUMIFS('[20]WorkDone DATA'!$L:$L,'[20]WorkDone DATA'!$N:$N,BOQ!S$6,'[20]WorkDone DATA'!$G:$G,BOQ!$B907)</f>
        <v>#VALUE!</v>
      </c>
      <c r="S907" s="53" t="e">
        <f t="shared" si="123"/>
        <v>#VALUE!</v>
      </c>
      <c r="T907" s="217" t="e">
        <f>SUMIFS('[20]WorkDone DATA'!$L:$L,'[20]WorkDone DATA'!$N:$N,BOQ!U$6,'[20]WorkDone DATA'!$G:$G,BOQ!$B907)</f>
        <v>#VALUE!</v>
      </c>
      <c r="U907" s="53" t="e">
        <f t="shared" si="124"/>
        <v>#VALUE!</v>
      </c>
      <c r="V907" s="217"/>
      <c r="W907" s="53" t="e">
        <f>SUMIFS('[20]WorkDone DATA'!$L:$L,'[20]WorkDone DATA'!$N:$N,BOQ!W$6,'[20]WorkDone DATA'!$G:$G,BOQ!$B907)*$G907</f>
        <v>#VALUE!</v>
      </c>
      <c r="X907" s="217"/>
      <c r="Y907" s="53" t="e">
        <f>SUMIFS('[20]WorkDone DATA'!$L:$L,'[20]WorkDone DATA'!$N:$N,BOQ!Y$6,'[20]WorkDone DATA'!$G:$G,BOQ!$B907)*$G907</f>
        <v>#VALUE!</v>
      </c>
      <c r="Z907" s="217"/>
      <c r="AA907" s="53" t="e">
        <f>SUMIFS('[20]WorkDone DATA'!$L:$L,'[20]WorkDone DATA'!$N:$N,BOQ!AA$6,'[20]WorkDone DATA'!$G:$G,BOQ!$B907)*$G907</f>
        <v>#VALUE!</v>
      </c>
      <c r="AB907" s="53" t="e">
        <f>SUMIFS('[20]WorkDone DATA'!$L:$L,'[20]WorkDone DATA'!$N:$N,BOQ!AB$6,'[20]WorkDone DATA'!$G:$G,BOQ!$B907)*$G907</f>
        <v>#VALUE!</v>
      </c>
      <c r="AC907" s="53" t="e">
        <f>SUMIFS('[20]WorkDone DATA'!$L:$L,'[20]WorkDone DATA'!$N:$N,BOQ!AC$6,'[20]WorkDone DATA'!$G:$G,BOQ!$B907)*$G907</f>
        <v>#VALUE!</v>
      </c>
      <c r="AD907" s="53" t="e">
        <f>SUMIFS('[20]WorkDone DATA'!$L:$L,'[20]WorkDone DATA'!$N:$N,BOQ!AD$6,'[20]WorkDone DATA'!$G:$G,BOQ!$B907)*$G907</f>
        <v>#VALUE!</v>
      </c>
      <c r="AE907" s="53" t="e">
        <f>SUMIFS('[20]WorkDone DATA'!$L:$L,'[20]WorkDone DATA'!$N:$N,BOQ!AE$6,'[20]WorkDone DATA'!$G:$G,BOQ!$B907)*$G907</f>
        <v>#VALUE!</v>
      </c>
      <c r="AF907" s="53" t="e">
        <f>SUMIFS('[20]WorkDone DATA'!$L:$L,'[20]WorkDone DATA'!$N:$N,BOQ!AF$6,'[20]WorkDone DATA'!$G:$G,BOQ!$B907)*$G907</f>
        <v>#VALUE!</v>
      </c>
      <c r="AG907" s="53" t="e">
        <f>SUMIFS('[20]WorkDone DATA'!$L:$L,'[20]WorkDone DATA'!$N:$N,BOQ!AG$6,'[20]WorkDone DATA'!$G:$G,BOQ!$B907)*$G907</f>
        <v>#VALUE!</v>
      </c>
      <c r="AH907" s="53" t="e">
        <f>SUMIFS('[20]WorkDone DATA'!$L:$L,'[20]WorkDone DATA'!$N:$N,BOQ!AH$6,'[20]WorkDone DATA'!$G:$G,BOQ!$B907)*$G907</f>
        <v>#VALUE!</v>
      </c>
      <c r="AI907" s="53" t="e">
        <f>SUMIFS('[20]WorkDone DATA'!$L:$L,'[20]WorkDone DATA'!$N:$N,BOQ!AI$6,'[20]WorkDone DATA'!$G:$G,BOQ!$B907)*$G907</f>
        <v>#VALUE!</v>
      </c>
      <c r="AJ907" s="53" t="e">
        <f>SUMIFS('[20]WorkDone DATA'!$L:$L,'[20]WorkDone DATA'!$N:$N,BOQ!AJ$6,'[20]WorkDone DATA'!$G:$G,BOQ!$B907)*$G907</f>
        <v>#VALUE!</v>
      </c>
      <c r="AK907" s="53" t="e">
        <f>SUMIFS('[20]WorkDone DATA'!$L:$L,'[20]WorkDone DATA'!$N:$N,BOQ!AK$6,'[20]WorkDone DATA'!$G:$G,BOQ!$B907)*$G907</f>
        <v>#VALUE!</v>
      </c>
      <c r="AL907" s="53" t="e">
        <f>SUMIFS('[20]WorkDone DATA'!$L:$L,'[20]WorkDone DATA'!$N:$N,BOQ!AL$6,'[20]WorkDone DATA'!$G:$G,BOQ!$B907)*$G907</f>
        <v>#VALUE!</v>
      </c>
      <c r="AM907" s="53" t="e">
        <f>SUMIFS('[20]WorkDone DATA'!$L:$L,'[20]WorkDone DATA'!$N:$N,BOQ!AM$6,'[20]WorkDone DATA'!$G:$G,BOQ!$B907)*$G907</f>
        <v>#VALUE!</v>
      </c>
      <c r="AN907" s="53" t="e">
        <f>SUMIFS('[20]WorkDone DATA'!$L:$L,'[20]WorkDone DATA'!$N:$N,BOQ!AN$6,'[20]WorkDone DATA'!$G:$G,BOQ!$B907)*$G907</f>
        <v>#VALUE!</v>
      </c>
      <c r="AO907" s="53" t="e">
        <f>SUMIFS('[20]WorkDone DATA'!$L:$L,'[20]WorkDone DATA'!$N:$N,BOQ!AO$6,'[20]WorkDone DATA'!$G:$G,BOQ!$B907)*$G907</f>
        <v>#VALUE!</v>
      </c>
      <c r="AP907" s="53" t="e">
        <f>SUMIFS('[20]WorkDone DATA'!$L:$L,'[20]WorkDone DATA'!$N:$N,BOQ!AP$6,'[20]WorkDone DATA'!$G:$G,BOQ!$B907)*$G907</f>
        <v>#VALUE!</v>
      </c>
      <c r="AQ907" s="53" t="e">
        <f>SUMIFS('[20]WorkDone DATA'!$L:$L,'[20]WorkDone DATA'!$N:$N,BOQ!AQ$6,'[20]WorkDone DATA'!$G:$G,BOQ!$B907)*$G907</f>
        <v>#VALUE!</v>
      </c>
      <c r="AR907" s="53" t="e">
        <f>SUMIFS('[20]WorkDone DATA'!$L:$L,'[20]WorkDone DATA'!$N:$N,BOQ!AR$6,'[20]WorkDone DATA'!$G:$G,BOQ!$B907)*$G907</f>
        <v>#VALUE!</v>
      </c>
      <c r="AS907" s="53" t="e">
        <f>SUMIFS('[20]WorkDone DATA'!$L:$L,'[20]WorkDone DATA'!$N:$N,BOQ!AS$6,'[20]WorkDone DATA'!$G:$G,BOQ!$B907)*$G907</f>
        <v>#VALUE!</v>
      </c>
      <c r="AT907" s="53" t="e">
        <f>SUMIFS('[20]WorkDone DATA'!$L:$L,'[20]WorkDone DATA'!$N:$N,BOQ!AT$6,'[20]WorkDone DATA'!$G:$G,BOQ!$B907)*$G907</f>
        <v>#VALUE!</v>
      </c>
      <c r="AU907" s="53" t="e">
        <f>SUMIFS('[20]WorkDone DATA'!$L:$L,'[20]WorkDone DATA'!$N:$N,BOQ!AU$6,'[20]WorkDone DATA'!$G:$G,BOQ!$B907)*$G907</f>
        <v>#VALUE!</v>
      </c>
      <c r="AV907" s="53" t="e">
        <f>SUMIFS('[20]WorkDone DATA'!$L:$L,'[20]WorkDone DATA'!$N:$N,BOQ!AV$6,'[20]WorkDone DATA'!$G:$G,BOQ!$B907)*$G907</f>
        <v>#VALUE!</v>
      </c>
      <c r="AW907" s="53" t="e">
        <f>SUMIFS('[20]WorkDone DATA'!$L:$L,'[20]WorkDone DATA'!$N:$N,BOQ!AW$6,'[20]WorkDone DATA'!$G:$G,BOQ!$B907)*$G907</f>
        <v>#VALUE!</v>
      </c>
      <c r="AX907" s="53" t="e">
        <f>SUMIFS('[20]WorkDone DATA'!$L:$L,'[20]WorkDone DATA'!$N:$N,BOQ!AX$6,'[20]WorkDone DATA'!$G:$G,BOQ!$B907)*$G907</f>
        <v>#VALUE!</v>
      </c>
      <c r="AY907" s="53" t="e">
        <f>SUMIFS('[20]WorkDone DATA'!$L:$L,'[20]WorkDone DATA'!$N:$N,BOQ!AY$6,'[20]WorkDone DATA'!$G:$G,BOQ!$B907)*$G907</f>
        <v>#VALUE!</v>
      </c>
      <c r="AZ907" s="53" t="e">
        <f>SUMIFS('[20]WorkDone DATA'!$L:$L,'[20]WorkDone DATA'!$N:$N,BOQ!AZ$6,'[20]WorkDone DATA'!$G:$G,BOQ!$B907)*$G907</f>
        <v>#VALUE!</v>
      </c>
      <c r="BA907" s="53" t="e">
        <f>SUMIFS('[20]WorkDone DATA'!$L:$L,'[20]WorkDone DATA'!$N:$N,BOQ!BA$6,'[20]WorkDone DATA'!$G:$G,BOQ!$B907)*$G907</f>
        <v>#VALUE!</v>
      </c>
      <c r="BB907" s="53" t="e">
        <f>SUMIFS('[20]WorkDone DATA'!$L:$L,'[20]WorkDone DATA'!$N:$N,BOQ!BB$6,'[20]WorkDone DATA'!$G:$G,BOQ!$B907)*$G907</f>
        <v>#VALUE!</v>
      </c>
      <c r="BC907" s="53" t="e">
        <f>SUMIFS('[20]WorkDone DATA'!$L:$L,'[20]WorkDone DATA'!$N:$N,BOQ!BC$6,'[20]WorkDone DATA'!$G:$G,BOQ!$B907)*$G907</f>
        <v>#VALUE!</v>
      </c>
      <c r="BD907" s="53" t="e">
        <f>SUMIFS('[20]WorkDone DATA'!$L:$L,'[20]WorkDone DATA'!$N:$N,BOQ!BD$6,'[20]WorkDone DATA'!$G:$G,BOQ!$B907)*$G907</f>
        <v>#VALUE!</v>
      </c>
      <c r="BE907" s="53" t="e">
        <f>SUMIFS('[20]WorkDone DATA'!$L:$L,'[20]WorkDone DATA'!$N:$N,BOQ!BE$6,'[20]WorkDone DATA'!$G:$G,BOQ!$B907)*$G907</f>
        <v>#VALUE!</v>
      </c>
      <c r="BF907" s="53" t="e">
        <f>SUMIFS('[20]WorkDone DATA'!$L:$L,'[20]WorkDone DATA'!$N:$N,BOQ!BF$6,'[20]WorkDone DATA'!$G:$G,BOQ!$B907)*$G907</f>
        <v>#VALUE!</v>
      </c>
      <c r="BG907" s="53" t="e">
        <f>SUMIFS('[20]WorkDone DATA'!$L:$L,'[20]WorkDone DATA'!$N:$N,BOQ!BG$6,'[20]WorkDone DATA'!$G:$G,BOQ!$B907)*$G907</f>
        <v>#VALUE!</v>
      </c>
      <c r="BH907" s="53" t="e">
        <f>SUMIFS('[20]WorkDone DATA'!$L:$L,'[20]WorkDone DATA'!$N:$N,BOQ!BH$6,'[20]WorkDone DATA'!$G:$G,BOQ!$B907)*$G907</f>
        <v>#VALUE!</v>
      </c>
      <c r="BI907" s="53" t="e">
        <f>SUMIFS('[20]WorkDone DATA'!$L:$L,'[20]WorkDone DATA'!$N:$N,BOQ!BI$6,'[20]WorkDone DATA'!$G:$G,BOQ!$B907)*$G907</f>
        <v>#VALUE!</v>
      </c>
      <c r="BJ907" s="53" t="e">
        <f>SUMIFS('[20]WorkDone DATA'!$L:$L,'[20]WorkDone DATA'!$N:$N,BOQ!BJ$6,'[20]WorkDone DATA'!$G:$G,BOQ!$B907)*$G907</f>
        <v>#VALUE!</v>
      </c>
      <c r="BK907" s="53" t="e">
        <f>SUMIFS('[20]WorkDone DATA'!$L:$L,'[20]WorkDone DATA'!$N:$N,BOQ!BK$6,'[20]WorkDone DATA'!$G:$G,BOQ!$B907)*$G907</f>
        <v>#VALUE!</v>
      </c>
      <c r="BL907" s="53" t="e">
        <f>SUMIFS('[20]WorkDone DATA'!$L:$L,'[20]WorkDone DATA'!$N:$N,BOQ!BL$6,'[20]WorkDone DATA'!$G:$G,BOQ!$B907)*$G907</f>
        <v>#VALUE!</v>
      </c>
      <c r="BM907" s="53" t="e">
        <f>SUMIFS('[20]WorkDone DATA'!$L:$L,'[20]WorkDone DATA'!$N:$N,BOQ!BM$6,'[20]WorkDone DATA'!$G:$G,BOQ!$B907)*$G907</f>
        <v>#VALUE!</v>
      </c>
      <c r="BN907" s="53" t="e">
        <f>SUMIFS('[20]WorkDone DATA'!$L:$L,'[20]WorkDone DATA'!$N:$N,BOQ!BN$6,'[20]WorkDone DATA'!$G:$G,BOQ!$B907)*$G907</f>
        <v>#VALUE!</v>
      </c>
      <c r="BO907" s="53" t="e">
        <f>SUMIFS('[20]WorkDone DATA'!$L:$L,'[20]WorkDone DATA'!$N:$N,BOQ!BO$6,'[20]WorkDone DATA'!$G:$G,BOQ!$B907)*$G907</f>
        <v>#VALUE!</v>
      </c>
      <c r="BP907" s="53" t="e">
        <f>SUMIFS('[20]WorkDone DATA'!$L:$L,'[20]WorkDone DATA'!$N:$N,BOQ!BP$6,'[20]WorkDone DATA'!$G:$G,BOQ!$B907)*$G907</f>
        <v>#VALUE!</v>
      </c>
      <c r="BQ907" s="53" t="e">
        <f>SUMIFS('[20]WorkDone DATA'!$L:$L,'[20]WorkDone DATA'!$N:$N,BOQ!BQ$6,'[20]WorkDone DATA'!$G:$G,BOQ!$B907)*$G907</f>
        <v>#VALUE!</v>
      </c>
      <c r="BR907" s="53" t="e">
        <f>SUMIFS('[20]WorkDone DATA'!$L:$L,'[20]WorkDone DATA'!$N:$N,BOQ!BR$6,'[20]WorkDone DATA'!$G:$G,BOQ!$B907)*$G907</f>
        <v>#VALUE!</v>
      </c>
      <c r="BS907" s="53" t="e">
        <f>SUMIFS('[20]WorkDone DATA'!$L:$L,'[20]WorkDone DATA'!$N:$N,BOQ!BS$6,'[20]WorkDone DATA'!$G:$G,BOQ!$B907)*$G907</f>
        <v>#VALUE!</v>
      </c>
      <c r="BT907" s="53" t="e">
        <f>SUMIFS('[20]WorkDone DATA'!$L:$L,'[20]WorkDone DATA'!$N:$N,BOQ!BT$6,'[20]WorkDone DATA'!$G:$G,BOQ!$B907)*$G907</f>
        <v>#VALUE!</v>
      </c>
      <c r="BU907" s="53" t="e">
        <f>SUMIFS('[20]WorkDone DATA'!$L:$L,'[20]WorkDone DATA'!$N:$N,BOQ!BU$6,'[20]WorkDone DATA'!$G:$G,BOQ!$B907)*$G907</f>
        <v>#VALUE!</v>
      </c>
      <c r="BV907" s="53" t="e">
        <f>SUMIFS('[20]WorkDone DATA'!$L:$L,'[20]WorkDone DATA'!$N:$N,BOQ!BV$6,'[20]WorkDone DATA'!$G:$G,BOQ!$B907)*$G907</f>
        <v>#VALUE!</v>
      </c>
      <c r="BW907" s="53" t="e">
        <f>SUMIFS('[20]WorkDone DATA'!$L:$L,'[20]WorkDone DATA'!$N:$N,BOQ!BW$6,'[20]WorkDone DATA'!$G:$G,BOQ!$B907)*$G907</f>
        <v>#VALUE!</v>
      </c>
      <c r="BX907" s="53" t="e">
        <f>SUMIFS('[20]WorkDone DATA'!$L:$L,'[20]WorkDone DATA'!$N:$N,BOQ!BX$6,'[20]WorkDone DATA'!$G:$G,BOQ!$B907)*$G907</f>
        <v>#VALUE!</v>
      </c>
    </row>
    <row r="908" spans="1:76" x14ac:dyDescent="0.25">
      <c r="A908" s="1" t="str">
        <f>C907</f>
        <v>11kV EFFLUENT PLANT BOARD A</v>
      </c>
      <c r="B908" s="42">
        <v>2.484</v>
      </c>
      <c r="C908" s="65" t="s">
        <v>236</v>
      </c>
      <c r="D908" s="58" t="s">
        <v>221</v>
      </c>
      <c r="E908" s="77" t="s">
        <v>97</v>
      </c>
      <c r="F908" s="45">
        <v>7</v>
      </c>
      <c r="G908" s="52">
        <v>13385.67</v>
      </c>
      <c r="H908" s="53">
        <f t="shared" ref="H908:H971" si="126">G908*F908</f>
        <v>93699.69</v>
      </c>
      <c r="K908" s="214" t="e">
        <f t="shared" ref="K908:K971" si="127">M908/G908</f>
        <v>#VALUE!</v>
      </c>
      <c r="L908" s="220" t="e">
        <f t="shared" ref="L908:L971" si="128">SUMIF(R901:Y901,S901,R908:Y908)</f>
        <v>#VALUE!</v>
      </c>
      <c r="M908" s="221" t="e">
        <f t="shared" ref="M908:M971" si="129">SUMIF(R901:BX901,S901,R908:BX908)</f>
        <v>#VALUE!</v>
      </c>
      <c r="N908" s="219"/>
      <c r="O908" s="214" t="e">
        <f t="shared" ref="O908:O971" si="130">F908-K908</f>
        <v>#VALUE!</v>
      </c>
      <c r="P908" s="215" t="e">
        <f t="shared" ref="P908:P971" si="131">H908-M908</f>
        <v>#VALUE!</v>
      </c>
      <c r="R908" s="217" t="e">
        <f>SUMIFS('[20]WorkDone DATA'!$L:$L,'[20]WorkDone DATA'!$N:$N,BOQ!S$6,'[20]WorkDone DATA'!$G:$G,BOQ!$B908)</f>
        <v>#VALUE!</v>
      </c>
      <c r="S908" s="53" t="e">
        <f t="shared" ref="S908:S971" si="132">R908*G908</f>
        <v>#VALUE!</v>
      </c>
      <c r="T908" s="217" t="e">
        <f>SUMIFS('[20]WorkDone DATA'!$L:$L,'[20]WorkDone DATA'!$N:$N,BOQ!U$6,'[20]WorkDone DATA'!$G:$G,BOQ!$B908)</f>
        <v>#VALUE!</v>
      </c>
      <c r="U908" s="53" t="e">
        <f t="shared" si="124"/>
        <v>#VALUE!</v>
      </c>
      <c r="V908" s="217"/>
      <c r="W908" s="53" t="e">
        <f>SUMIFS('[20]WorkDone DATA'!$L:$L,'[20]WorkDone DATA'!$N:$N,BOQ!W$6,'[20]WorkDone DATA'!$G:$G,BOQ!$B908)*$G908</f>
        <v>#VALUE!</v>
      </c>
      <c r="X908" s="217"/>
      <c r="Y908" s="53" t="e">
        <f>SUMIFS('[20]WorkDone DATA'!$L:$L,'[20]WorkDone DATA'!$N:$N,BOQ!Y$6,'[20]WorkDone DATA'!$G:$G,BOQ!$B908)*$G908</f>
        <v>#VALUE!</v>
      </c>
      <c r="Z908" s="217"/>
      <c r="AA908" s="53" t="e">
        <f>SUMIFS('[20]WorkDone DATA'!$L:$L,'[20]WorkDone DATA'!$N:$N,BOQ!AA$6,'[20]WorkDone DATA'!$G:$G,BOQ!$B908)*$G908</f>
        <v>#VALUE!</v>
      </c>
      <c r="AB908" s="53" t="e">
        <f>SUMIFS('[20]WorkDone DATA'!$L:$L,'[20]WorkDone DATA'!$N:$N,BOQ!AB$6,'[20]WorkDone DATA'!$G:$G,BOQ!$B908)*$G908</f>
        <v>#VALUE!</v>
      </c>
      <c r="AC908" s="53" t="e">
        <f>SUMIFS('[20]WorkDone DATA'!$L:$L,'[20]WorkDone DATA'!$N:$N,BOQ!AC$6,'[20]WorkDone DATA'!$G:$G,BOQ!$B908)*$G908</f>
        <v>#VALUE!</v>
      </c>
      <c r="AD908" s="53" t="e">
        <f>SUMIFS('[20]WorkDone DATA'!$L:$L,'[20]WorkDone DATA'!$N:$N,BOQ!AD$6,'[20]WorkDone DATA'!$G:$G,BOQ!$B908)*$G908</f>
        <v>#VALUE!</v>
      </c>
      <c r="AE908" s="53" t="e">
        <f>SUMIFS('[20]WorkDone DATA'!$L:$L,'[20]WorkDone DATA'!$N:$N,BOQ!AE$6,'[20]WorkDone DATA'!$G:$G,BOQ!$B908)*$G908</f>
        <v>#VALUE!</v>
      </c>
      <c r="AF908" s="53" t="e">
        <f>SUMIFS('[20]WorkDone DATA'!$L:$L,'[20]WorkDone DATA'!$N:$N,BOQ!AF$6,'[20]WorkDone DATA'!$G:$G,BOQ!$B908)*$G908</f>
        <v>#VALUE!</v>
      </c>
      <c r="AG908" s="53" t="e">
        <f>SUMIFS('[20]WorkDone DATA'!$L:$L,'[20]WorkDone DATA'!$N:$N,BOQ!AG$6,'[20]WorkDone DATA'!$G:$G,BOQ!$B908)*$G908</f>
        <v>#VALUE!</v>
      </c>
      <c r="AH908" s="53" t="e">
        <f>SUMIFS('[20]WorkDone DATA'!$L:$L,'[20]WorkDone DATA'!$N:$N,BOQ!AH$6,'[20]WorkDone DATA'!$G:$G,BOQ!$B908)*$G908</f>
        <v>#VALUE!</v>
      </c>
      <c r="AI908" s="53" t="e">
        <f>SUMIFS('[20]WorkDone DATA'!$L:$L,'[20]WorkDone DATA'!$N:$N,BOQ!AI$6,'[20]WorkDone DATA'!$G:$G,BOQ!$B908)*$G908</f>
        <v>#VALUE!</v>
      </c>
      <c r="AJ908" s="53" t="e">
        <f>SUMIFS('[20]WorkDone DATA'!$L:$L,'[20]WorkDone DATA'!$N:$N,BOQ!AJ$6,'[20]WorkDone DATA'!$G:$G,BOQ!$B908)*$G908</f>
        <v>#VALUE!</v>
      </c>
      <c r="AK908" s="53" t="e">
        <f>SUMIFS('[20]WorkDone DATA'!$L:$L,'[20]WorkDone DATA'!$N:$N,BOQ!AK$6,'[20]WorkDone DATA'!$G:$G,BOQ!$B908)*$G908</f>
        <v>#VALUE!</v>
      </c>
      <c r="AL908" s="53" t="e">
        <f>SUMIFS('[20]WorkDone DATA'!$L:$L,'[20]WorkDone DATA'!$N:$N,BOQ!AL$6,'[20]WorkDone DATA'!$G:$G,BOQ!$B908)*$G908</f>
        <v>#VALUE!</v>
      </c>
      <c r="AM908" s="53" t="e">
        <f>SUMIFS('[20]WorkDone DATA'!$L:$L,'[20]WorkDone DATA'!$N:$N,BOQ!AM$6,'[20]WorkDone DATA'!$G:$G,BOQ!$B908)*$G908</f>
        <v>#VALUE!</v>
      </c>
      <c r="AN908" s="53" t="e">
        <f>SUMIFS('[20]WorkDone DATA'!$L:$L,'[20]WorkDone DATA'!$N:$N,BOQ!AN$6,'[20]WorkDone DATA'!$G:$G,BOQ!$B908)*$G908</f>
        <v>#VALUE!</v>
      </c>
      <c r="AO908" s="53" t="e">
        <f>SUMIFS('[20]WorkDone DATA'!$L:$L,'[20]WorkDone DATA'!$N:$N,BOQ!AO$6,'[20]WorkDone DATA'!$G:$G,BOQ!$B908)*$G908</f>
        <v>#VALUE!</v>
      </c>
      <c r="AP908" s="53" t="e">
        <f>SUMIFS('[20]WorkDone DATA'!$L:$L,'[20]WorkDone DATA'!$N:$N,BOQ!AP$6,'[20]WorkDone DATA'!$G:$G,BOQ!$B908)*$G908</f>
        <v>#VALUE!</v>
      </c>
      <c r="AQ908" s="53" t="e">
        <f>SUMIFS('[20]WorkDone DATA'!$L:$L,'[20]WorkDone DATA'!$N:$N,BOQ!AQ$6,'[20]WorkDone DATA'!$G:$G,BOQ!$B908)*$G908</f>
        <v>#VALUE!</v>
      </c>
      <c r="AR908" s="53" t="e">
        <f>SUMIFS('[20]WorkDone DATA'!$L:$L,'[20]WorkDone DATA'!$N:$N,BOQ!AR$6,'[20]WorkDone DATA'!$G:$G,BOQ!$B908)*$G908</f>
        <v>#VALUE!</v>
      </c>
      <c r="AS908" s="53" t="e">
        <f>SUMIFS('[20]WorkDone DATA'!$L:$L,'[20]WorkDone DATA'!$N:$N,BOQ!AS$6,'[20]WorkDone DATA'!$G:$G,BOQ!$B908)*$G908</f>
        <v>#VALUE!</v>
      </c>
      <c r="AT908" s="53" t="e">
        <f>SUMIFS('[20]WorkDone DATA'!$L:$L,'[20]WorkDone DATA'!$N:$N,BOQ!AT$6,'[20]WorkDone DATA'!$G:$G,BOQ!$B908)*$G908</f>
        <v>#VALUE!</v>
      </c>
      <c r="AU908" s="53" t="e">
        <f>SUMIFS('[20]WorkDone DATA'!$L:$L,'[20]WorkDone DATA'!$N:$N,BOQ!AU$6,'[20]WorkDone DATA'!$G:$G,BOQ!$B908)*$G908</f>
        <v>#VALUE!</v>
      </c>
      <c r="AV908" s="53" t="e">
        <f>SUMIFS('[20]WorkDone DATA'!$L:$L,'[20]WorkDone DATA'!$N:$N,BOQ!AV$6,'[20]WorkDone DATA'!$G:$G,BOQ!$B908)*$G908</f>
        <v>#VALUE!</v>
      </c>
      <c r="AW908" s="53" t="e">
        <f>SUMIFS('[20]WorkDone DATA'!$L:$L,'[20]WorkDone DATA'!$N:$N,BOQ!AW$6,'[20]WorkDone DATA'!$G:$G,BOQ!$B908)*$G908</f>
        <v>#VALUE!</v>
      </c>
      <c r="AX908" s="53" t="e">
        <f>SUMIFS('[20]WorkDone DATA'!$L:$L,'[20]WorkDone DATA'!$N:$N,BOQ!AX$6,'[20]WorkDone DATA'!$G:$G,BOQ!$B908)*$G908</f>
        <v>#VALUE!</v>
      </c>
      <c r="AY908" s="53" t="e">
        <f>SUMIFS('[20]WorkDone DATA'!$L:$L,'[20]WorkDone DATA'!$N:$N,BOQ!AY$6,'[20]WorkDone DATA'!$G:$G,BOQ!$B908)*$G908</f>
        <v>#VALUE!</v>
      </c>
      <c r="AZ908" s="53" t="e">
        <f>SUMIFS('[20]WorkDone DATA'!$L:$L,'[20]WorkDone DATA'!$N:$N,BOQ!AZ$6,'[20]WorkDone DATA'!$G:$G,BOQ!$B908)*$G908</f>
        <v>#VALUE!</v>
      </c>
      <c r="BA908" s="53" t="e">
        <f>SUMIFS('[20]WorkDone DATA'!$L:$L,'[20]WorkDone DATA'!$N:$N,BOQ!BA$6,'[20]WorkDone DATA'!$G:$G,BOQ!$B908)*$G908</f>
        <v>#VALUE!</v>
      </c>
      <c r="BB908" s="53" t="e">
        <f>SUMIFS('[20]WorkDone DATA'!$L:$L,'[20]WorkDone DATA'!$N:$N,BOQ!BB$6,'[20]WorkDone DATA'!$G:$G,BOQ!$B908)*$G908</f>
        <v>#VALUE!</v>
      </c>
      <c r="BC908" s="53" t="e">
        <f>SUMIFS('[20]WorkDone DATA'!$L:$L,'[20]WorkDone DATA'!$N:$N,BOQ!BC$6,'[20]WorkDone DATA'!$G:$G,BOQ!$B908)*$G908</f>
        <v>#VALUE!</v>
      </c>
      <c r="BD908" s="53" t="e">
        <f>SUMIFS('[20]WorkDone DATA'!$L:$L,'[20]WorkDone DATA'!$N:$N,BOQ!BD$6,'[20]WorkDone DATA'!$G:$G,BOQ!$B908)*$G908</f>
        <v>#VALUE!</v>
      </c>
      <c r="BE908" s="53" t="e">
        <f>SUMIFS('[20]WorkDone DATA'!$L:$L,'[20]WorkDone DATA'!$N:$N,BOQ!BE$6,'[20]WorkDone DATA'!$G:$G,BOQ!$B908)*$G908</f>
        <v>#VALUE!</v>
      </c>
      <c r="BF908" s="53" t="e">
        <f>SUMIFS('[20]WorkDone DATA'!$L:$L,'[20]WorkDone DATA'!$N:$N,BOQ!BF$6,'[20]WorkDone DATA'!$G:$G,BOQ!$B908)*$G908</f>
        <v>#VALUE!</v>
      </c>
      <c r="BG908" s="53" t="e">
        <f>SUMIFS('[20]WorkDone DATA'!$L:$L,'[20]WorkDone DATA'!$N:$N,BOQ!BG$6,'[20]WorkDone DATA'!$G:$G,BOQ!$B908)*$G908</f>
        <v>#VALUE!</v>
      </c>
      <c r="BH908" s="53" t="e">
        <f>SUMIFS('[20]WorkDone DATA'!$L:$L,'[20]WorkDone DATA'!$N:$N,BOQ!BH$6,'[20]WorkDone DATA'!$G:$G,BOQ!$B908)*$G908</f>
        <v>#VALUE!</v>
      </c>
      <c r="BI908" s="53" t="e">
        <f>SUMIFS('[20]WorkDone DATA'!$L:$L,'[20]WorkDone DATA'!$N:$N,BOQ!BI$6,'[20]WorkDone DATA'!$G:$G,BOQ!$B908)*$G908</f>
        <v>#VALUE!</v>
      </c>
      <c r="BJ908" s="53" t="e">
        <f>SUMIFS('[20]WorkDone DATA'!$L:$L,'[20]WorkDone DATA'!$N:$N,BOQ!BJ$6,'[20]WorkDone DATA'!$G:$G,BOQ!$B908)*$G908</f>
        <v>#VALUE!</v>
      </c>
      <c r="BK908" s="53" t="e">
        <f>SUMIFS('[20]WorkDone DATA'!$L:$L,'[20]WorkDone DATA'!$N:$N,BOQ!BK$6,'[20]WorkDone DATA'!$G:$G,BOQ!$B908)*$G908</f>
        <v>#VALUE!</v>
      </c>
      <c r="BL908" s="53" t="e">
        <f>SUMIFS('[20]WorkDone DATA'!$L:$L,'[20]WorkDone DATA'!$N:$N,BOQ!BL$6,'[20]WorkDone DATA'!$G:$G,BOQ!$B908)*$G908</f>
        <v>#VALUE!</v>
      </c>
      <c r="BM908" s="53" t="e">
        <f>SUMIFS('[20]WorkDone DATA'!$L:$L,'[20]WorkDone DATA'!$N:$N,BOQ!BM$6,'[20]WorkDone DATA'!$G:$G,BOQ!$B908)*$G908</f>
        <v>#VALUE!</v>
      </c>
      <c r="BN908" s="53" t="e">
        <f>SUMIFS('[20]WorkDone DATA'!$L:$L,'[20]WorkDone DATA'!$N:$N,BOQ!BN$6,'[20]WorkDone DATA'!$G:$G,BOQ!$B908)*$G908</f>
        <v>#VALUE!</v>
      </c>
      <c r="BO908" s="53" t="e">
        <f>SUMIFS('[20]WorkDone DATA'!$L:$L,'[20]WorkDone DATA'!$N:$N,BOQ!BO$6,'[20]WorkDone DATA'!$G:$G,BOQ!$B908)*$G908</f>
        <v>#VALUE!</v>
      </c>
      <c r="BP908" s="53" t="e">
        <f>SUMIFS('[20]WorkDone DATA'!$L:$L,'[20]WorkDone DATA'!$N:$N,BOQ!BP$6,'[20]WorkDone DATA'!$G:$G,BOQ!$B908)*$G908</f>
        <v>#VALUE!</v>
      </c>
      <c r="BQ908" s="53" t="e">
        <f>SUMIFS('[20]WorkDone DATA'!$L:$L,'[20]WorkDone DATA'!$N:$N,BOQ!BQ$6,'[20]WorkDone DATA'!$G:$G,BOQ!$B908)*$G908</f>
        <v>#VALUE!</v>
      </c>
      <c r="BR908" s="53" t="e">
        <f>SUMIFS('[20]WorkDone DATA'!$L:$L,'[20]WorkDone DATA'!$N:$N,BOQ!BR$6,'[20]WorkDone DATA'!$G:$G,BOQ!$B908)*$G908</f>
        <v>#VALUE!</v>
      </c>
      <c r="BS908" s="53" t="e">
        <f>SUMIFS('[20]WorkDone DATA'!$L:$L,'[20]WorkDone DATA'!$N:$N,BOQ!BS$6,'[20]WorkDone DATA'!$G:$G,BOQ!$B908)*$G908</f>
        <v>#VALUE!</v>
      </c>
      <c r="BT908" s="53" t="e">
        <f>SUMIFS('[20]WorkDone DATA'!$L:$L,'[20]WorkDone DATA'!$N:$N,BOQ!BT$6,'[20]WorkDone DATA'!$G:$G,BOQ!$B908)*$G908</f>
        <v>#VALUE!</v>
      </c>
      <c r="BU908" s="53" t="e">
        <f>SUMIFS('[20]WorkDone DATA'!$L:$L,'[20]WorkDone DATA'!$N:$N,BOQ!BU$6,'[20]WorkDone DATA'!$G:$G,BOQ!$B908)*$G908</f>
        <v>#VALUE!</v>
      </c>
      <c r="BV908" s="53" t="e">
        <f>SUMIFS('[20]WorkDone DATA'!$L:$L,'[20]WorkDone DATA'!$N:$N,BOQ!BV$6,'[20]WorkDone DATA'!$G:$G,BOQ!$B908)*$G908</f>
        <v>#VALUE!</v>
      </c>
      <c r="BW908" s="53" t="e">
        <f>SUMIFS('[20]WorkDone DATA'!$L:$L,'[20]WorkDone DATA'!$N:$N,BOQ!BW$6,'[20]WorkDone DATA'!$G:$G,BOQ!$B908)*$G908</f>
        <v>#VALUE!</v>
      </c>
      <c r="BX908" s="53" t="e">
        <f>SUMIFS('[20]WorkDone DATA'!$L:$L,'[20]WorkDone DATA'!$N:$N,BOQ!BX$6,'[20]WorkDone DATA'!$G:$G,BOQ!$B908)*$G908</f>
        <v>#VALUE!</v>
      </c>
    </row>
    <row r="909" spans="1:76" x14ac:dyDescent="0.25">
      <c r="A909" s="1"/>
      <c r="B909" s="42"/>
      <c r="C909" s="64" t="s">
        <v>185</v>
      </c>
      <c r="D909" s="58"/>
      <c r="E909" s="77"/>
      <c r="F909" s="45"/>
      <c r="G909" s="52"/>
      <c r="H909" s="53">
        <f t="shared" si="126"/>
        <v>0</v>
      </c>
      <c r="K909" s="214"/>
      <c r="L909" s="220" t="e">
        <f t="shared" si="128"/>
        <v>#VALUE!</v>
      </c>
      <c r="M909" s="221" t="e">
        <f t="shared" si="129"/>
        <v>#VALUE!</v>
      </c>
      <c r="N909" s="219"/>
      <c r="O909" s="214">
        <f t="shared" si="130"/>
        <v>0</v>
      </c>
      <c r="P909" s="215" t="e">
        <f t="shared" si="131"/>
        <v>#VALUE!</v>
      </c>
      <c r="R909" s="217" t="e">
        <f>SUMIFS('[20]WorkDone DATA'!$L:$L,'[20]WorkDone DATA'!$N:$N,BOQ!S$6,'[20]WorkDone DATA'!$G:$G,BOQ!$B909)</f>
        <v>#VALUE!</v>
      </c>
      <c r="S909" s="53" t="e">
        <f t="shared" si="132"/>
        <v>#VALUE!</v>
      </c>
      <c r="T909" s="217" t="e">
        <f>SUMIFS('[20]WorkDone DATA'!$L:$L,'[20]WorkDone DATA'!$N:$N,BOQ!U$6,'[20]WorkDone DATA'!$G:$G,BOQ!$B909)</f>
        <v>#VALUE!</v>
      </c>
      <c r="U909" s="53" t="e">
        <f t="shared" ref="U909:U972" si="133">T909*G909</f>
        <v>#VALUE!</v>
      </c>
      <c r="V909" s="217"/>
      <c r="W909" s="53" t="e">
        <f>SUMIFS('[20]WorkDone DATA'!$L:$L,'[20]WorkDone DATA'!$N:$N,BOQ!W$6,'[20]WorkDone DATA'!$G:$G,BOQ!$B909)*$G909</f>
        <v>#VALUE!</v>
      </c>
      <c r="X909" s="217"/>
      <c r="Y909" s="53" t="e">
        <f>SUMIFS('[20]WorkDone DATA'!$L:$L,'[20]WorkDone DATA'!$N:$N,BOQ!Y$6,'[20]WorkDone DATA'!$G:$G,BOQ!$B909)*$G909</f>
        <v>#VALUE!</v>
      </c>
      <c r="Z909" s="217"/>
      <c r="AA909" s="53" t="e">
        <f>SUMIFS('[20]WorkDone DATA'!$L:$L,'[20]WorkDone DATA'!$N:$N,BOQ!AA$6,'[20]WorkDone DATA'!$G:$G,BOQ!$B909)*$G909</f>
        <v>#VALUE!</v>
      </c>
      <c r="AB909" s="53" t="e">
        <f>SUMIFS('[20]WorkDone DATA'!$L:$L,'[20]WorkDone DATA'!$N:$N,BOQ!AB$6,'[20]WorkDone DATA'!$G:$G,BOQ!$B909)*$G909</f>
        <v>#VALUE!</v>
      </c>
      <c r="AC909" s="53" t="e">
        <f>SUMIFS('[20]WorkDone DATA'!$L:$L,'[20]WorkDone DATA'!$N:$N,BOQ!AC$6,'[20]WorkDone DATA'!$G:$G,BOQ!$B909)*$G909</f>
        <v>#VALUE!</v>
      </c>
      <c r="AD909" s="53" t="e">
        <f>SUMIFS('[20]WorkDone DATA'!$L:$L,'[20]WorkDone DATA'!$N:$N,BOQ!AD$6,'[20]WorkDone DATA'!$G:$G,BOQ!$B909)*$G909</f>
        <v>#VALUE!</v>
      </c>
      <c r="AE909" s="53" t="e">
        <f>SUMIFS('[20]WorkDone DATA'!$L:$L,'[20]WorkDone DATA'!$N:$N,BOQ!AE$6,'[20]WorkDone DATA'!$G:$G,BOQ!$B909)*$G909</f>
        <v>#VALUE!</v>
      </c>
      <c r="AF909" s="53" t="e">
        <f>SUMIFS('[20]WorkDone DATA'!$L:$L,'[20]WorkDone DATA'!$N:$N,BOQ!AF$6,'[20]WorkDone DATA'!$G:$G,BOQ!$B909)*$G909</f>
        <v>#VALUE!</v>
      </c>
      <c r="AG909" s="53" t="e">
        <f>SUMIFS('[20]WorkDone DATA'!$L:$L,'[20]WorkDone DATA'!$N:$N,BOQ!AG$6,'[20]WorkDone DATA'!$G:$G,BOQ!$B909)*$G909</f>
        <v>#VALUE!</v>
      </c>
      <c r="AH909" s="53" t="e">
        <f>SUMIFS('[20]WorkDone DATA'!$L:$L,'[20]WorkDone DATA'!$N:$N,BOQ!AH$6,'[20]WorkDone DATA'!$G:$G,BOQ!$B909)*$G909</f>
        <v>#VALUE!</v>
      </c>
      <c r="AI909" s="53" t="e">
        <f>SUMIFS('[20]WorkDone DATA'!$L:$L,'[20]WorkDone DATA'!$N:$N,BOQ!AI$6,'[20]WorkDone DATA'!$G:$G,BOQ!$B909)*$G909</f>
        <v>#VALUE!</v>
      </c>
      <c r="AJ909" s="53" t="e">
        <f>SUMIFS('[20]WorkDone DATA'!$L:$L,'[20]WorkDone DATA'!$N:$N,BOQ!AJ$6,'[20]WorkDone DATA'!$G:$G,BOQ!$B909)*$G909</f>
        <v>#VALUE!</v>
      </c>
      <c r="AK909" s="53" t="e">
        <f>SUMIFS('[20]WorkDone DATA'!$L:$L,'[20]WorkDone DATA'!$N:$N,BOQ!AK$6,'[20]WorkDone DATA'!$G:$G,BOQ!$B909)*$G909</f>
        <v>#VALUE!</v>
      </c>
      <c r="AL909" s="53" t="e">
        <f>SUMIFS('[20]WorkDone DATA'!$L:$L,'[20]WorkDone DATA'!$N:$N,BOQ!AL$6,'[20]WorkDone DATA'!$G:$G,BOQ!$B909)*$G909</f>
        <v>#VALUE!</v>
      </c>
      <c r="AM909" s="53" t="e">
        <f>SUMIFS('[20]WorkDone DATA'!$L:$L,'[20]WorkDone DATA'!$N:$N,BOQ!AM$6,'[20]WorkDone DATA'!$G:$G,BOQ!$B909)*$G909</f>
        <v>#VALUE!</v>
      </c>
      <c r="AN909" s="53" t="e">
        <f>SUMIFS('[20]WorkDone DATA'!$L:$L,'[20]WorkDone DATA'!$N:$N,BOQ!AN$6,'[20]WorkDone DATA'!$G:$G,BOQ!$B909)*$G909</f>
        <v>#VALUE!</v>
      </c>
      <c r="AO909" s="53" t="e">
        <f>SUMIFS('[20]WorkDone DATA'!$L:$L,'[20]WorkDone DATA'!$N:$N,BOQ!AO$6,'[20]WorkDone DATA'!$G:$G,BOQ!$B909)*$G909</f>
        <v>#VALUE!</v>
      </c>
      <c r="AP909" s="53" t="e">
        <f>SUMIFS('[20]WorkDone DATA'!$L:$L,'[20]WorkDone DATA'!$N:$N,BOQ!AP$6,'[20]WorkDone DATA'!$G:$G,BOQ!$B909)*$G909</f>
        <v>#VALUE!</v>
      </c>
      <c r="AQ909" s="53" t="e">
        <f>SUMIFS('[20]WorkDone DATA'!$L:$L,'[20]WorkDone DATA'!$N:$N,BOQ!AQ$6,'[20]WorkDone DATA'!$G:$G,BOQ!$B909)*$G909</f>
        <v>#VALUE!</v>
      </c>
      <c r="AR909" s="53" t="e">
        <f>SUMIFS('[20]WorkDone DATA'!$L:$L,'[20]WorkDone DATA'!$N:$N,BOQ!AR$6,'[20]WorkDone DATA'!$G:$G,BOQ!$B909)*$G909</f>
        <v>#VALUE!</v>
      </c>
      <c r="AS909" s="53" t="e">
        <f>SUMIFS('[20]WorkDone DATA'!$L:$L,'[20]WorkDone DATA'!$N:$N,BOQ!AS$6,'[20]WorkDone DATA'!$G:$G,BOQ!$B909)*$G909</f>
        <v>#VALUE!</v>
      </c>
      <c r="AT909" s="53" t="e">
        <f>SUMIFS('[20]WorkDone DATA'!$L:$L,'[20]WorkDone DATA'!$N:$N,BOQ!AT$6,'[20]WorkDone DATA'!$G:$G,BOQ!$B909)*$G909</f>
        <v>#VALUE!</v>
      </c>
      <c r="AU909" s="53" t="e">
        <f>SUMIFS('[20]WorkDone DATA'!$L:$L,'[20]WorkDone DATA'!$N:$N,BOQ!AU$6,'[20]WorkDone DATA'!$G:$G,BOQ!$B909)*$G909</f>
        <v>#VALUE!</v>
      </c>
      <c r="AV909" s="53" t="e">
        <f>SUMIFS('[20]WorkDone DATA'!$L:$L,'[20]WorkDone DATA'!$N:$N,BOQ!AV$6,'[20]WorkDone DATA'!$G:$G,BOQ!$B909)*$G909</f>
        <v>#VALUE!</v>
      </c>
      <c r="AW909" s="53" t="e">
        <f>SUMIFS('[20]WorkDone DATA'!$L:$L,'[20]WorkDone DATA'!$N:$N,BOQ!AW$6,'[20]WorkDone DATA'!$G:$G,BOQ!$B909)*$G909</f>
        <v>#VALUE!</v>
      </c>
      <c r="AX909" s="53" t="e">
        <f>SUMIFS('[20]WorkDone DATA'!$L:$L,'[20]WorkDone DATA'!$N:$N,BOQ!AX$6,'[20]WorkDone DATA'!$G:$G,BOQ!$B909)*$G909</f>
        <v>#VALUE!</v>
      </c>
      <c r="AY909" s="53" t="e">
        <f>SUMIFS('[20]WorkDone DATA'!$L:$L,'[20]WorkDone DATA'!$N:$N,BOQ!AY$6,'[20]WorkDone DATA'!$G:$G,BOQ!$B909)*$G909</f>
        <v>#VALUE!</v>
      </c>
      <c r="AZ909" s="53" t="e">
        <f>SUMIFS('[20]WorkDone DATA'!$L:$L,'[20]WorkDone DATA'!$N:$N,BOQ!AZ$6,'[20]WorkDone DATA'!$G:$G,BOQ!$B909)*$G909</f>
        <v>#VALUE!</v>
      </c>
      <c r="BA909" s="53" t="e">
        <f>SUMIFS('[20]WorkDone DATA'!$L:$L,'[20]WorkDone DATA'!$N:$N,BOQ!BA$6,'[20]WorkDone DATA'!$G:$G,BOQ!$B909)*$G909</f>
        <v>#VALUE!</v>
      </c>
      <c r="BB909" s="53" t="e">
        <f>SUMIFS('[20]WorkDone DATA'!$L:$L,'[20]WorkDone DATA'!$N:$N,BOQ!BB$6,'[20]WorkDone DATA'!$G:$G,BOQ!$B909)*$G909</f>
        <v>#VALUE!</v>
      </c>
      <c r="BC909" s="53" t="e">
        <f>SUMIFS('[20]WorkDone DATA'!$L:$L,'[20]WorkDone DATA'!$N:$N,BOQ!BC$6,'[20]WorkDone DATA'!$G:$G,BOQ!$B909)*$G909</f>
        <v>#VALUE!</v>
      </c>
      <c r="BD909" s="53" t="e">
        <f>SUMIFS('[20]WorkDone DATA'!$L:$L,'[20]WorkDone DATA'!$N:$N,BOQ!BD$6,'[20]WorkDone DATA'!$G:$G,BOQ!$B909)*$G909</f>
        <v>#VALUE!</v>
      </c>
      <c r="BE909" s="53" t="e">
        <f>SUMIFS('[20]WorkDone DATA'!$L:$L,'[20]WorkDone DATA'!$N:$N,BOQ!BE$6,'[20]WorkDone DATA'!$G:$G,BOQ!$B909)*$G909</f>
        <v>#VALUE!</v>
      </c>
      <c r="BF909" s="53" t="e">
        <f>SUMIFS('[20]WorkDone DATA'!$L:$L,'[20]WorkDone DATA'!$N:$N,BOQ!BF$6,'[20]WorkDone DATA'!$G:$G,BOQ!$B909)*$G909</f>
        <v>#VALUE!</v>
      </c>
      <c r="BG909" s="53" t="e">
        <f>SUMIFS('[20]WorkDone DATA'!$L:$L,'[20]WorkDone DATA'!$N:$N,BOQ!BG$6,'[20]WorkDone DATA'!$G:$G,BOQ!$B909)*$G909</f>
        <v>#VALUE!</v>
      </c>
      <c r="BH909" s="53" t="e">
        <f>SUMIFS('[20]WorkDone DATA'!$L:$L,'[20]WorkDone DATA'!$N:$N,BOQ!BH$6,'[20]WorkDone DATA'!$G:$G,BOQ!$B909)*$G909</f>
        <v>#VALUE!</v>
      </c>
      <c r="BI909" s="53" t="e">
        <f>SUMIFS('[20]WorkDone DATA'!$L:$L,'[20]WorkDone DATA'!$N:$N,BOQ!BI$6,'[20]WorkDone DATA'!$G:$G,BOQ!$B909)*$G909</f>
        <v>#VALUE!</v>
      </c>
      <c r="BJ909" s="53" t="e">
        <f>SUMIFS('[20]WorkDone DATA'!$L:$L,'[20]WorkDone DATA'!$N:$N,BOQ!BJ$6,'[20]WorkDone DATA'!$G:$G,BOQ!$B909)*$G909</f>
        <v>#VALUE!</v>
      </c>
      <c r="BK909" s="53" t="e">
        <f>SUMIFS('[20]WorkDone DATA'!$L:$L,'[20]WorkDone DATA'!$N:$N,BOQ!BK$6,'[20]WorkDone DATA'!$G:$G,BOQ!$B909)*$G909</f>
        <v>#VALUE!</v>
      </c>
      <c r="BL909" s="53" t="e">
        <f>SUMIFS('[20]WorkDone DATA'!$L:$L,'[20]WorkDone DATA'!$N:$N,BOQ!BL$6,'[20]WorkDone DATA'!$G:$G,BOQ!$B909)*$G909</f>
        <v>#VALUE!</v>
      </c>
      <c r="BM909" s="53" t="e">
        <f>SUMIFS('[20]WorkDone DATA'!$L:$L,'[20]WorkDone DATA'!$N:$N,BOQ!BM$6,'[20]WorkDone DATA'!$G:$G,BOQ!$B909)*$G909</f>
        <v>#VALUE!</v>
      </c>
      <c r="BN909" s="53" t="e">
        <f>SUMIFS('[20]WorkDone DATA'!$L:$L,'[20]WorkDone DATA'!$N:$N,BOQ!BN$6,'[20]WorkDone DATA'!$G:$G,BOQ!$B909)*$G909</f>
        <v>#VALUE!</v>
      </c>
      <c r="BO909" s="53" t="e">
        <f>SUMIFS('[20]WorkDone DATA'!$L:$L,'[20]WorkDone DATA'!$N:$N,BOQ!BO$6,'[20]WorkDone DATA'!$G:$G,BOQ!$B909)*$G909</f>
        <v>#VALUE!</v>
      </c>
      <c r="BP909" s="53" t="e">
        <f>SUMIFS('[20]WorkDone DATA'!$L:$L,'[20]WorkDone DATA'!$N:$N,BOQ!BP$6,'[20]WorkDone DATA'!$G:$G,BOQ!$B909)*$G909</f>
        <v>#VALUE!</v>
      </c>
      <c r="BQ909" s="53" t="e">
        <f>SUMIFS('[20]WorkDone DATA'!$L:$L,'[20]WorkDone DATA'!$N:$N,BOQ!BQ$6,'[20]WorkDone DATA'!$G:$G,BOQ!$B909)*$G909</f>
        <v>#VALUE!</v>
      </c>
      <c r="BR909" s="53" t="e">
        <f>SUMIFS('[20]WorkDone DATA'!$L:$L,'[20]WorkDone DATA'!$N:$N,BOQ!BR$6,'[20]WorkDone DATA'!$G:$G,BOQ!$B909)*$G909</f>
        <v>#VALUE!</v>
      </c>
      <c r="BS909" s="53" t="e">
        <f>SUMIFS('[20]WorkDone DATA'!$L:$L,'[20]WorkDone DATA'!$N:$N,BOQ!BS$6,'[20]WorkDone DATA'!$G:$G,BOQ!$B909)*$G909</f>
        <v>#VALUE!</v>
      </c>
      <c r="BT909" s="53" t="e">
        <f>SUMIFS('[20]WorkDone DATA'!$L:$L,'[20]WorkDone DATA'!$N:$N,BOQ!BT$6,'[20]WorkDone DATA'!$G:$G,BOQ!$B909)*$G909</f>
        <v>#VALUE!</v>
      </c>
      <c r="BU909" s="53" t="e">
        <f>SUMIFS('[20]WorkDone DATA'!$L:$L,'[20]WorkDone DATA'!$N:$N,BOQ!BU$6,'[20]WorkDone DATA'!$G:$G,BOQ!$B909)*$G909</f>
        <v>#VALUE!</v>
      </c>
      <c r="BV909" s="53" t="e">
        <f>SUMIFS('[20]WorkDone DATA'!$L:$L,'[20]WorkDone DATA'!$N:$N,BOQ!BV$6,'[20]WorkDone DATA'!$G:$G,BOQ!$B909)*$G909</f>
        <v>#VALUE!</v>
      </c>
      <c r="BW909" s="53" t="e">
        <f>SUMIFS('[20]WorkDone DATA'!$L:$L,'[20]WorkDone DATA'!$N:$N,BOQ!BW$6,'[20]WorkDone DATA'!$G:$G,BOQ!$B909)*$G909</f>
        <v>#VALUE!</v>
      </c>
      <c r="BX909" s="53" t="e">
        <f>SUMIFS('[20]WorkDone DATA'!$L:$L,'[20]WorkDone DATA'!$N:$N,BOQ!BX$6,'[20]WorkDone DATA'!$G:$G,BOQ!$B909)*$G909</f>
        <v>#VALUE!</v>
      </c>
    </row>
    <row r="910" spans="1:76" x14ac:dyDescent="0.25">
      <c r="A910" s="1" t="str">
        <f>C909</f>
        <v>11kV EFFLUENT PLANT BOARD B</v>
      </c>
      <c r="B910" s="42">
        <v>2.4849999999999999</v>
      </c>
      <c r="C910" s="65" t="s">
        <v>236</v>
      </c>
      <c r="D910" s="58" t="s">
        <v>221</v>
      </c>
      <c r="E910" s="77" t="s">
        <v>97</v>
      </c>
      <c r="F910" s="45">
        <v>5</v>
      </c>
      <c r="G910" s="52">
        <v>13385.67</v>
      </c>
      <c r="H910" s="53">
        <f t="shared" si="126"/>
        <v>66928.350000000006</v>
      </c>
      <c r="K910" s="214" t="e">
        <f t="shared" si="127"/>
        <v>#VALUE!</v>
      </c>
      <c r="L910" s="220" t="e">
        <f t="shared" si="128"/>
        <v>#VALUE!</v>
      </c>
      <c r="M910" s="221" t="e">
        <f t="shared" si="129"/>
        <v>#VALUE!</v>
      </c>
      <c r="N910" s="219"/>
      <c r="O910" s="214" t="e">
        <f t="shared" si="130"/>
        <v>#VALUE!</v>
      </c>
      <c r="P910" s="215" t="e">
        <f t="shared" si="131"/>
        <v>#VALUE!</v>
      </c>
      <c r="R910" s="217" t="e">
        <f>SUMIFS('[20]WorkDone DATA'!$L:$L,'[20]WorkDone DATA'!$N:$N,BOQ!S$6,'[20]WorkDone DATA'!$G:$G,BOQ!$B910)</f>
        <v>#VALUE!</v>
      </c>
      <c r="S910" s="53" t="e">
        <f t="shared" si="132"/>
        <v>#VALUE!</v>
      </c>
      <c r="T910" s="217" t="e">
        <f>SUMIFS('[20]WorkDone DATA'!$L:$L,'[20]WorkDone DATA'!$N:$N,BOQ!U$6,'[20]WorkDone DATA'!$G:$G,BOQ!$B910)</f>
        <v>#VALUE!</v>
      </c>
      <c r="U910" s="53" t="e">
        <f t="shared" si="133"/>
        <v>#VALUE!</v>
      </c>
      <c r="V910" s="217"/>
      <c r="W910" s="53" t="e">
        <f>SUMIFS('[20]WorkDone DATA'!$L:$L,'[20]WorkDone DATA'!$N:$N,BOQ!W$6,'[20]WorkDone DATA'!$G:$G,BOQ!$B910)*$G910</f>
        <v>#VALUE!</v>
      </c>
      <c r="X910" s="217"/>
      <c r="Y910" s="53" t="e">
        <f>SUMIFS('[20]WorkDone DATA'!$L:$L,'[20]WorkDone DATA'!$N:$N,BOQ!Y$6,'[20]WorkDone DATA'!$G:$G,BOQ!$B910)*$G910</f>
        <v>#VALUE!</v>
      </c>
      <c r="Z910" s="217"/>
      <c r="AA910" s="53" t="e">
        <f>SUMIFS('[20]WorkDone DATA'!$L:$L,'[20]WorkDone DATA'!$N:$N,BOQ!AA$6,'[20]WorkDone DATA'!$G:$G,BOQ!$B910)*$G910</f>
        <v>#VALUE!</v>
      </c>
      <c r="AB910" s="53" t="e">
        <f>SUMIFS('[20]WorkDone DATA'!$L:$L,'[20]WorkDone DATA'!$N:$N,BOQ!AB$6,'[20]WorkDone DATA'!$G:$G,BOQ!$B910)*$G910</f>
        <v>#VALUE!</v>
      </c>
      <c r="AC910" s="53" t="e">
        <f>SUMIFS('[20]WorkDone DATA'!$L:$L,'[20]WorkDone DATA'!$N:$N,BOQ!AC$6,'[20]WorkDone DATA'!$G:$G,BOQ!$B910)*$G910</f>
        <v>#VALUE!</v>
      </c>
      <c r="AD910" s="53" t="e">
        <f>SUMIFS('[20]WorkDone DATA'!$L:$L,'[20]WorkDone DATA'!$N:$N,BOQ!AD$6,'[20]WorkDone DATA'!$G:$G,BOQ!$B910)*$G910</f>
        <v>#VALUE!</v>
      </c>
      <c r="AE910" s="53" t="e">
        <f>SUMIFS('[20]WorkDone DATA'!$L:$L,'[20]WorkDone DATA'!$N:$N,BOQ!AE$6,'[20]WorkDone DATA'!$G:$G,BOQ!$B910)*$G910</f>
        <v>#VALUE!</v>
      </c>
      <c r="AF910" s="53" t="e">
        <f>SUMIFS('[20]WorkDone DATA'!$L:$L,'[20]WorkDone DATA'!$N:$N,BOQ!AF$6,'[20]WorkDone DATA'!$G:$G,BOQ!$B910)*$G910</f>
        <v>#VALUE!</v>
      </c>
      <c r="AG910" s="53" t="e">
        <f>SUMIFS('[20]WorkDone DATA'!$L:$L,'[20]WorkDone DATA'!$N:$N,BOQ!AG$6,'[20]WorkDone DATA'!$G:$G,BOQ!$B910)*$G910</f>
        <v>#VALUE!</v>
      </c>
      <c r="AH910" s="53" t="e">
        <f>SUMIFS('[20]WorkDone DATA'!$L:$L,'[20]WorkDone DATA'!$N:$N,BOQ!AH$6,'[20]WorkDone DATA'!$G:$G,BOQ!$B910)*$G910</f>
        <v>#VALUE!</v>
      </c>
      <c r="AI910" s="53" t="e">
        <f>SUMIFS('[20]WorkDone DATA'!$L:$L,'[20]WorkDone DATA'!$N:$N,BOQ!AI$6,'[20]WorkDone DATA'!$G:$G,BOQ!$B910)*$G910</f>
        <v>#VALUE!</v>
      </c>
      <c r="AJ910" s="53" t="e">
        <f>SUMIFS('[20]WorkDone DATA'!$L:$L,'[20]WorkDone DATA'!$N:$N,BOQ!AJ$6,'[20]WorkDone DATA'!$G:$G,BOQ!$B910)*$G910</f>
        <v>#VALUE!</v>
      </c>
      <c r="AK910" s="53" t="e">
        <f>SUMIFS('[20]WorkDone DATA'!$L:$L,'[20]WorkDone DATA'!$N:$N,BOQ!AK$6,'[20]WorkDone DATA'!$G:$G,BOQ!$B910)*$G910</f>
        <v>#VALUE!</v>
      </c>
      <c r="AL910" s="53" t="e">
        <f>SUMIFS('[20]WorkDone DATA'!$L:$L,'[20]WorkDone DATA'!$N:$N,BOQ!AL$6,'[20]WorkDone DATA'!$G:$G,BOQ!$B910)*$G910</f>
        <v>#VALUE!</v>
      </c>
      <c r="AM910" s="53" t="e">
        <f>SUMIFS('[20]WorkDone DATA'!$L:$L,'[20]WorkDone DATA'!$N:$N,BOQ!AM$6,'[20]WorkDone DATA'!$G:$G,BOQ!$B910)*$G910</f>
        <v>#VALUE!</v>
      </c>
      <c r="AN910" s="53" t="e">
        <f>SUMIFS('[20]WorkDone DATA'!$L:$L,'[20]WorkDone DATA'!$N:$N,BOQ!AN$6,'[20]WorkDone DATA'!$G:$G,BOQ!$B910)*$G910</f>
        <v>#VALUE!</v>
      </c>
      <c r="AO910" s="53" t="e">
        <f>SUMIFS('[20]WorkDone DATA'!$L:$L,'[20]WorkDone DATA'!$N:$N,BOQ!AO$6,'[20]WorkDone DATA'!$G:$G,BOQ!$B910)*$G910</f>
        <v>#VALUE!</v>
      </c>
      <c r="AP910" s="53" t="e">
        <f>SUMIFS('[20]WorkDone DATA'!$L:$L,'[20]WorkDone DATA'!$N:$N,BOQ!AP$6,'[20]WorkDone DATA'!$G:$G,BOQ!$B910)*$G910</f>
        <v>#VALUE!</v>
      </c>
      <c r="AQ910" s="53" t="e">
        <f>SUMIFS('[20]WorkDone DATA'!$L:$L,'[20]WorkDone DATA'!$N:$N,BOQ!AQ$6,'[20]WorkDone DATA'!$G:$G,BOQ!$B910)*$G910</f>
        <v>#VALUE!</v>
      </c>
      <c r="AR910" s="53" t="e">
        <f>SUMIFS('[20]WorkDone DATA'!$L:$L,'[20]WorkDone DATA'!$N:$N,BOQ!AR$6,'[20]WorkDone DATA'!$G:$G,BOQ!$B910)*$G910</f>
        <v>#VALUE!</v>
      </c>
      <c r="AS910" s="53" t="e">
        <f>SUMIFS('[20]WorkDone DATA'!$L:$L,'[20]WorkDone DATA'!$N:$N,BOQ!AS$6,'[20]WorkDone DATA'!$G:$G,BOQ!$B910)*$G910</f>
        <v>#VALUE!</v>
      </c>
      <c r="AT910" s="53" t="e">
        <f>SUMIFS('[20]WorkDone DATA'!$L:$L,'[20]WorkDone DATA'!$N:$N,BOQ!AT$6,'[20]WorkDone DATA'!$G:$G,BOQ!$B910)*$G910</f>
        <v>#VALUE!</v>
      </c>
      <c r="AU910" s="53" t="e">
        <f>SUMIFS('[20]WorkDone DATA'!$L:$L,'[20]WorkDone DATA'!$N:$N,BOQ!AU$6,'[20]WorkDone DATA'!$G:$G,BOQ!$B910)*$G910</f>
        <v>#VALUE!</v>
      </c>
      <c r="AV910" s="53" t="e">
        <f>SUMIFS('[20]WorkDone DATA'!$L:$L,'[20]WorkDone DATA'!$N:$N,BOQ!AV$6,'[20]WorkDone DATA'!$G:$G,BOQ!$B910)*$G910</f>
        <v>#VALUE!</v>
      </c>
      <c r="AW910" s="53" t="e">
        <f>SUMIFS('[20]WorkDone DATA'!$L:$L,'[20]WorkDone DATA'!$N:$N,BOQ!AW$6,'[20]WorkDone DATA'!$G:$G,BOQ!$B910)*$G910</f>
        <v>#VALUE!</v>
      </c>
      <c r="AX910" s="53" t="e">
        <f>SUMIFS('[20]WorkDone DATA'!$L:$L,'[20]WorkDone DATA'!$N:$N,BOQ!AX$6,'[20]WorkDone DATA'!$G:$G,BOQ!$B910)*$G910</f>
        <v>#VALUE!</v>
      </c>
      <c r="AY910" s="53" t="e">
        <f>SUMIFS('[20]WorkDone DATA'!$L:$L,'[20]WorkDone DATA'!$N:$N,BOQ!AY$6,'[20]WorkDone DATA'!$G:$G,BOQ!$B910)*$G910</f>
        <v>#VALUE!</v>
      </c>
      <c r="AZ910" s="53" t="e">
        <f>SUMIFS('[20]WorkDone DATA'!$L:$L,'[20]WorkDone DATA'!$N:$N,BOQ!AZ$6,'[20]WorkDone DATA'!$G:$G,BOQ!$B910)*$G910</f>
        <v>#VALUE!</v>
      </c>
      <c r="BA910" s="53" t="e">
        <f>SUMIFS('[20]WorkDone DATA'!$L:$L,'[20]WorkDone DATA'!$N:$N,BOQ!BA$6,'[20]WorkDone DATA'!$G:$G,BOQ!$B910)*$G910</f>
        <v>#VALUE!</v>
      </c>
      <c r="BB910" s="53" t="e">
        <f>SUMIFS('[20]WorkDone DATA'!$L:$L,'[20]WorkDone DATA'!$N:$N,BOQ!BB$6,'[20]WorkDone DATA'!$G:$G,BOQ!$B910)*$G910</f>
        <v>#VALUE!</v>
      </c>
      <c r="BC910" s="53" t="e">
        <f>SUMIFS('[20]WorkDone DATA'!$L:$L,'[20]WorkDone DATA'!$N:$N,BOQ!BC$6,'[20]WorkDone DATA'!$G:$G,BOQ!$B910)*$G910</f>
        <v>#VALUE!</v>
      </c>
      <c r="BD910" s="53" t="e">
        <f>SUMIFS('[20]WorkDone DATA'!$L:$L,'[20]WorkDone DATA'!$N:$N,BOQ!BD$6,'[20]WorkDone DATA'!$G:$G,BOQ!$B910)*$G910</f>
        <v>#VALUE!</v>
      </c>
      <c r="BE910" s="53" t="e">
        <f>SUMIFS('[20]WorkDone DATA'!$L:$L,'[20]WorkDone DATA'!$N:$N,BOQ!BE$6,'[20]WorkDone DATA'!$G:$G,BOQ!$B910)*$G910</f>
        <v>#VALUE!</v>
      </c>
      <c r="BF910" s="53" t="e">
        <f>SUMIFS('[20]WorkDone DATA'!$L:$L,'[20]WorkDone DATA'!$N:$N,BOQ!BF$6,'[20]WorkDone DATA'!$G:$G,BOQ!$B910)*$G910</f>
        <v>#VALUE!</v>
      </c>
      <c r="BG910" s="53" t="e">
        <f>SUMIFS('[20]WorkDone DATA'!$L:$L,'[20]WorkDone DATA'!$N:$N,BOQ!BG$6,'[20]WorkDone DATA'!$G:$G,BOQ!$B910)*$G910</f>
        <v>#VALUE!</v>
      </c>
      <c r="BH910" s="53" t="e">
        <f>SUMIFS('[20]WorkDone DATA'!$L:$L,'[20]WorkDone DATA'!$N:$N,BOQ!BH$6,'[20]WorkDone DATA'!$G:$G,BOQ!$B910)*$G910</f>
        <v>#VALUE!</v>
      </c>
      <c r="BI910" s="53" t="e">
        <f>SUMIFS('[20]WorkDone DATA'!$L:$L,'[20]WorkDone DATA'!$N:$N,BOQ!BI$6,'[20]WorkDone DATA'!$G:$G,BOQ!$B910)*$G910</f>
        <v>#VALUE!</v>
      </c>
      <c r="BJ910" s="53" t="e">
        <f>SUMIFS('[20]WorkDone DATA'!$L:$L,'[20]WorkDone DATA'!$N:$N,BOQ!BJ$6,'[20]WorkDone DATA'!$G:$G,BOQ!$B910)*$G910</f>
        <v>#VALUE!</v>
      </c>
      <c r="BK910" s="53" t="e">
        <f>SUMIFS('[20]WorkDone DATA'!$L:$L,'[20]WorkDone DATA'!$N:$N,BOQ!BK$6,'[20]WorkDone DATA'!$G:$G,BOQ!$B910)*$G910</f>
        <v>#VALUE!</v>
      </c>
      <c r="BL910" s="53" t="e">
        <f>SUMIFS('[20]WorkDone DATA'!$L:$L,'[20]WorkDone DATA'!$N:$N,BOQ!BL$6,'[20]WorkDone DATA'!$G:$G,BOQ!$B910)*$G910</f>
        <v>#VALUE!</v>
      </c>
      <c r="BM910" s="53" t="e">
        <f>SUMIFS('[20]WorkDone DATA'!$L:$L,'[20]WorkDone DATA'!$N:$N,BOQ!BM$6,'[20]WorkDone DATA'!$G:$G,BOQ!$B910)*$G910</f>
        <v>#VALUE!</v>
      </c>
      <c r="BN910" s="53" t="e">
        <f>SUMIFS('[20]WorkDone DATA'!$L:$L,'[20]WorkDone DATA'!$N:$N,BOQ!BN$6,'[20]WorkDone DATA'!$G:$G,BOQ!$B910)*$G910</f>
        <v>#VALUE!</v>
      </c>
      <c r="BO910" s="53" t="e">
        <f>SUMIFS('[20]WorkDone DATA'!$L:$L,'[20]WorkDone DATA'!$N:$N,BOQ!BO$6,'[20]WorkDone DATA'!$G:$G,BOQ!$B910)*$G910</f>
        <v>#VALUE!</v>
      </c>
      <c r="BP910" s="53" t="e">
        <f>SUMIFS('[20]WorkDone DATA'!$L:$L,'[20]WorkDone DATA'!$N:$N,BOQ!BP$6,'[20]WorkDone DATA'!$G:$G,BOQ!$B910)*$G910</f>
        <v>#VALUE!</v>
      </c>
      <c r="BQ910" s="53" t="e">
        <f>SUMIFS('[20]WorkDone DATA'!$L:$L,'[20]WorkDone DATA'!$N:$N,BOQ!BQ$6,'[20]WorkDone DATA'!$G:$G,BOQ!$B910)*$G910</f>
        <v>#VALUE!</v>
      </c>
      <c r="BR910" s="53" t="e">
        <f>SUMIFS('[20]WorkDone DATA'!$L:$L,'[20]WorkDone DATA'!$N:$N,BOQ!BR$6,'[20]WorkDone DATA'!$G:$G,BOQ!$B910)*$G910</f>
        <v>#VALUE!</v>
      </c>
      <c r="BS910" s="53" t="e">
        <f>SUMIFS('[20]WorkDone DATA'!$L:$L,'[20]WorkDone DATA'!$N:$N,BOQ!BS$6,'[20]WorkDone DATA'!$G:$G,BOQ!$B910)*$G910</f>
        <v>#VALUE!</v>
      </c>
      <c r="BT910" s="53" t="e">
        <f>SUMIFS('[20]WorkDone DATA'!$L:$L,'[20]WorkDone DATA'!$N:$N,BOQ!BT$6,'[20]WorkDone DATA'!$G:$G,BOQ!$B910)*$G910</f>
        <v>#VALUE!</v>
      </c>
      <c r="BU910" s="53" t="e">
        <f>SUMIFS('[20]WorkDone DATA'!$L:$L,'[20]WorkDone DATA'!$N:$N,BOQ!BU$6,'[20]WorkDone DATA'!$G:$G,BOQ!$B910)*$G910</f>
        <v>#VALUE!</v>
      </c>
      <c r="BV910" s="53" t="e">
        <f>SUMIFS('[20]WorkDone DATA'!$L:$L,'[20]WorkDone DATA'!$N:$N,BOQ!BV$6,'[20]WorkDone DATA'!$G:$G,BOQ!$B910)*$G910</f>
        <v>#VALUE!</v>
      </c>
      <c r="BW910" s="53" t="e">
        <f>SUMIFS('[20]WorkDone DATA'!$L:$L,'[20]WorkDone DATA'!$N:$N,BOQ!BW$6,'[20]WorkDone DATA'!$G:$G,BOQ!$B910)*$G910</f>
        <v>#VALUE!</v>
      </c>
      <c r="BX910" s="53" t="e">
        <f>SUMIFS('[20]WorkDone DATA'!$L:$L,'[20]WorkDone DATA'!$N:$N,BOQ!BX$6,'[20]WorkDone DATA'!$G:$G,BOQ!$B910)*$G910</f>
        <v>#VALUE!</v>
      </c>
    </row>
    <row r="911" spans="1:76" x14ac:dyDescent="0.25">
      <c r="A911" s="1"/>
      <c r="B911" s="42"/>
      <c r="C911" s="64" t="s">
        <v>237</v>
      </c>
      <c r="D911" s="58"/>
      <c r="E911" s="77"/>
      <c r="F911" s="45"/>
      <c r="G911" s="52"/>
      <c r="H911" s="53">
        <f t="shared" si="126"/>
        <v>0</v>
      </c>
      <c r="K911" s="214"/>
      <c r="L911" s="220" t="e">
        <f t="shared" si="128"/>
        <v>#VALUE!</v>
      </c>
      <c r="M911" s="221" t="e">
        <f t="shared" si="129"/>
        <v>#VALUE!</v>
      </c>
      <c r="N911" s="219"/>
      <c r="O911" s="214">
        <f t="shared" si="130"/>
        <v>0</v>
      </c>
      <c r="P911" s="215" t="e">
        <f t="shared" si="131"/>
        <v>#VALUE!</v>
      </c>
      <c r="R911" s="217" t="e">
        <f>SUMIFS('[20]WorkDone DATA'!$L:$L,'[20]WorkDone DATA'!$N:$N,BOQ!S$6,'[20]WorkDone DATA'!$G:$G,BOQ!$B911)</f>
        <v>#VALUE!</v>
      </c>
      <c r="S911" s="53" t="e">
        <f t="shared" si="132"/>
        <v>#VALUE!</v>
      </c>
      <c r="T911" s="217" t="e">
        <f>SUMIFS('[20]WorkDone DATA'!$L:$L,'[20]WorkDone DATA'!$N:$N,BOQ!U$6,'[20]WorkDone DATA'!$G:$G,BOQ!$B911)</f>
        <v>#VALUE!</v>
      </c>
      <c r="U911" s="53" t="e">
        <f t="shared" si="133"/>
        <v>#VALUE!</v>
      </c>
      <c r="V911" s="217"/>
      <c r="W911" s="53" t="e">
        <f>SUMIFS('[20]WorkDone DATA'!$L:$L,'[20]WorkDone DATA'!$N:$N,BOQ!W$6,'[20]WorkDone DATA'!$G:$G,BOQ!$B911)*$G911</f>
        <v>#VALUE!</v>
      </c>
      <c r="X911" s="217"/>
      <c r="Y911" s="53" t="e">
        <f>SUMIFS('[20]WorkDone DATA'!$L:$L,'[20]WorkDone DATA'!$N:$N,BOQ!Y$6,'[20]WorkDone DATA'!$G:$G,BOQ!$B911)*$G911</f>
        <v>#VALUE!</v>
      </c>
      <c r="Z911" s="217"/>
      <c r="AA911" s="53" t="e">
        <f>SUMIFS('[20]WorkDone DATA'!$L:$L,'[20]WorkDone DATA'!$N:$N,BOQ!AA$6,'[20]WorkDone DATA'!$G:$G,BOQ!$B911)*$G911</f>
        <v>#VALUE!</v>
      </c>
      <c r="AB911" s="53" t="e">
        <f>SUMIFS('[20]WorkDone DATA'!$L:$L,'[20]WorkDone DATA'!$N:$N,BOQ!AB$6,'[20]WorkDone DATA'!$G:$G,BOQ!$B911)*$G911</f>
        <v>#VALUE!</v>
      </c>
      <c r="AC911" s="53" t="e">
        <f>SUMIFS('[20]WorkDone DATA'!$L:$L,'[20]WorkDone DATA'!$N:$N,BOQ!AC$6,'[20]WorkDone DATA'!$G:$G,BOQ!$B911)*$G911</f>
        <v>#VALUE!</v>
      </c>
      <c r="AD911" s="53" t="e">
        <f>SUMIFS('[20]WorkDone DATA'!$L:$L,'[20]WorkDone DATA'!$N:$N,BOQ!AD$6,'[20]WorkDone DATA'!$G:$G,BOQ!$B911)*$G911</f>
        <v>#VALUE!</v>
      </c>
      <c r="AE911" s="53" t="e">
        <f>SUMIFS('[20]WorkDone DATA'!$L:$L,'[20]WorkDone DATA'!$N:$N,BOQ!AE$6,'[20]WorkDone DATA'!$G:$G,BOQ!$B911)*$G911</f>
        <v>#VALUE!</v>
      </c>
      <c r="AF911" s="53" t="e">
        <f>SUMIFS('[20]WorkDone DATA'!$L:$L,'[20]WorkDone DATA'!$N:$N,BOQ!AF$6,'[20]WorkDone DATA'!$G:$G,BOQ!$B911)*$G911</f>
        <v>#VALUE!</v>
      </c>
      <c r="AG911" s="53" t="e">
        <f>SUMIFS('[20]WorkDone DATA'!$L:$L,'[20]WorkDone DATA'!$N:$N,BOQ!AG$6,'[20]WorkDone DATA'!$G:$G,BOQ!$B911)*$G911</f>
        <v>#VALUE!</v>
      </c>
      <c r="AH911" s="53" t="e">
        <f>SUMIFS('[20]WorkDone DATA'!$L:$L,'[20]WorkDone DATA'!$N:$N,BOQ!AH$6,'[20]WorkDone DATA'!$G:$G,BOQ!$B911)*$G911</f>
        <v>#VALUE!</v>
      </c>
      <c r="AI911" s="53" t="e">
        <f>SUMIFS('[20]WorkDone DATA'!$L:$L,'[20]WorkDone DATA'!$N:$N,BOQ!AI$6,'[20]WorkDone DATA'!$G:$G,BOQ!$B911)*$G911</f>
        <v>#VALUE!</v>
      </c>
      <c r="AJ911" s="53" t="e">
        <f>SUMIFS('[20]WorkDone DATA'!$L:$L,'[20]WorkDone DATA'!$N:$N,BOQ!AJ$6,'[20]WorkDone DATA'!$G:$G,BOQ!$B911)*$G911</f>
        <v>#VALUE!</v>
      </c>
      <c r="AK911" s="53" t="e">
        <f>SUMIFS('[20]WorkDone DATA'!$L:$L,'[20]WorkDone DATA'!$N:$N,BOQ!AK$6,'[20]WorkDone DATA'!$G:$G,BOQ!$B911)*$G911</f>
        <v>#VALUE!</v>
      </c>
      <c r="AL911" s="53" t="e">
        <f>SUMIFS('[20]WorkDone DATA'!$L:$L,'[20]WorkDone DATA'!$N:$N,BOQ!AL$6,'[20]WorkDone DATA'!$G:$G,BOQ!$B911)*$G911</f>
        <v>#VALUE!</v>
      </c>
      <c r="AM911" s="53" t="e">
        <f>SUMIFS('[20]WorkDone DATA'!$L:$L,'[20]WorkDone DATA'!$N:$N,BOQ!AM$6,'[20]WorkDone DATA'!$G:$G,BOQ!$B911)*$G911</f>
        <v>#VALUE!</v>
      </c>
      <c r="AN911" s="53" t="e">
        <f>SUMIFS('[20]WorkDone DATA'!$L:$L,'[20]WorkDone DATA'!$N:$N,BOQ!AN$6,'[20]WorkDone DATA'!$G:$G,BOQ!$B911)*$G911</f>
        <v>#VALUE!</v>
      </c>
      <c r="AO911" s="53" t="e">
        <f>SUMIFS('[20]WorkDone DATA'!$L:$L,'[20]WorkDone DATA'!$N:$N,BOQ!AO$6,'[20]WorkDone DATA'!$G:$G,BOQ!$B911)*$G911</f>
        <v>#VALUE!</v>
      </c>
      <c r="AP911" s="53" t="e">
        <f>SUMIFS('[20]WorkDone DATA'!$L:$L,'[20]WorkDone DATA'!$N:$N,BOQ!AP$6,'[20]WorkDone DATA'!$G:$G,BOQ!$B911)*$G911</f>
        <v>#VALUE!</v>
      </c>
      <c r="AQ911" s="53" t="e">
        <f>SUMIFS('[20]WorkDone DATA'!$L:$L,'[20]WorkDone DATA'!$N:$N,BOQ!AQ$6,'[20]WorkDone DATA'!$G:$G,BOQ!$B911)*$G911</f>
        <v>#VALUE!</v>
      </c>
      <c r="AR911" s="53" t="e">
        <f>SUMIFS('[20]WorkDone DATA'!$L:$L,'[20]WorkDone DATA'!$N:$N,BOQ!AR$6,'[20]WorkDone DATA'!$G:$G,BOQ!$B911)*$G911</f>
        <v>#VALUE!</v>
      </c>
      <c r="AS911" s="53" t="e">
        <f>SUMIFS('[20]WorkDone DATA'!$L:$L,'[20]WorkDone DATA'!$N:$N,BOQ!AS$6,'[20]WorkDone DATA'!$G:$G,BOQ!$B911)*$G911</f>
        <v>#VALUE!</v>
      </c>
      <c r="AT911" s="53" t="e">
        <f>SUMIFS('[20]WorkDone DATA'!$L:$L,'[20]WorkDone DATA'!$N:$N,BOQ!AT$6,'[20]WorkDone DATA'!$G:$G,BOQ!$B911)*$G911</f>
        <v>#VALUE!</v>
      </c>
      <c r="AU911" s="53" t="e">
        <f>SUMIFS('[20]WorkDone DATA'!$L:$L,'[20]WorkDone DATA'!$N:$N,BOQ!AU$6,'[20]WorkDone DATA'!$G:$G,BOQ!$B911)*$G911</f>
        <v>#VALUE!</v>
      </c>
      <c r="AV911" s="53" t="e">
        <f>SUMIFS('[20]WorkDone DATA'!$L:$L,'[20]WorkDone DATA'!$N:$N,BOQ!AV$6,'[20]WorkDone DATA'!$G:$G,BOQ!$B911)*$G911</f>
        <v>#VALUE!</v>
      </c>
      <c r="AW911" s="53" t="e">
        <f>SUMIFS('[20]WorkDone DATA'!$L:$L,'[20]WorkDone DATA'!$N:$N,BOQ!AW$6,'[20]WorkDone DATA'!$G:$G,BOQ!$B911)*$G911</f>
        <v>#VALUE!</v>
      </c>
      <c r="AX911" s="53" t="e">
        <f>SUMIFS('[20]WorkDone DATA'!$L:$L,'[20]WorkDone DATA'!$N:$N,BOQ!AX$6,'[20]WorkDone DATA'!$G:$G,BOQ!$B911)*$G911</f>
        <v>#VALUE!</v>
      </c>
      <c r="AY911" s="53" t="e">
        <f>SUMIFS('[20]WorkDone DATA'!$L:$L,'[20]WorkDone DATA'!$N:$N,BOQ!AY$6,'[20]WorkDone DATA'!$G:$G,BOQ!$B911)*$G911</f>
        <v>#VALUE!</v>
      </c>
      <c r="AZ911" s="53" t="e">
        <f>SUMIFS('[20]WorkDone DATA'!$L:$L,'[20]WorkDone DATA'!$N:$N,BOQ!AZ$6,'[20]WorkDone DATA'!$G:$G,BOQ!$B911)*$G911</f>
        <v>#VALUE!</v>
      </c>
      <c r="BA911" s="53" t="e">
        <f>SUMIFS('[20]WorkDone DATA'!$L:$L,'[20]WorkDone DATA'!$N:$N,BOQ!BA$6,'[20]WorkDone DATA'!$G:$G,BOQ!$B911)*$G911</f>
        <v>#VALUE!</v>
      </c>
      <c r="BB911" s="53" t="e">
        <f>SUMIFS('[20]WorkDone DATA'!$L:$L,'[20]WorkDone DATA'!$N:$N,BOQ!BB$6,'[20]WorkDone DATA'!$G:$G,BOQ!$B911)*$G911</f>
        <v>#VALUE!</v>
      </c>
      <c r="BC911" s="53" t="e">
        <f>SUMIFS('[20]WorkDone DATA'!$L:$L,'[20]WorkDone DATA'!$N:$N,BOQ!BC$6,'[20]WorkDone DATA'!$G:$G,BOQ!$B911)*$G911</f>
        <v>#VALUE!</v>
      </c>
      <c r="BD911" s="53" t="e">
        <f>SUMIFS('[20]WorkDone DATA'!$L:$L,'[20]WorkDone DATA'!$N:$N,BOQ!BD$6,'[20]WorkDone DATA'!$G:$G,BOQ!$B911)*$G911</f>
        <v>#VALUE!</v>
      </c>
      <c r="BE911" s="53" t="e">
        <f>SUMIFS('[20]WorkDone DATA'!$L:$L,'[20]WorkDone DATA'!$N:$N,BOQ!BE$6,'[20]WorkDone DATA'!$G:$G,BOQ!$B911)*$G911</f>
        <v>#VALUE!</v>
      </c>
      <c r="BF911" s="53" t="e">
        <f>SUMIFS('[20]WorkDone DATA'!$L:$L,'[20]WorkDone DATA'!$N:$N,BOQ!BF$6,'[20]WorkDone DATA'!$G:$G,BOQ!$B911)*$G911</f>
        <v>#VALUE!</v>
      </c>
      <c r="BG911" s="53" t="e">
        <f>SUMIFS('[20]WorkDone DATA'!$L:$L,'[20]WorkDone DATA'!$N:$N,BOQ!BG$6,'[20]WorkDone DATA'!$G:$G,BOQ!$B911)*$G911</f>
        <v>#VALUE!</v>
      </c>
      <c r="BH911" s="53" t="e">
        <f>SUMIFS('[20]WorkDone DATA'!$L:$L,'[20]WorkDone DATA'!$N:$N,BOQ!BH$6,'[20]WorkDone DATA'!$G:$G,BOQ!$B911)*$G911</f>
        <v>#VALUE!</v>
      </c>
      <c r="BI911" s="53" t="e">
        <f>SUMIFS('[20]WorkDone DATA'!$L:$L,'[20]WorkDone DATA'!$N:$N,BOQ!BI$6,'[20]WorkDone DATA'!$G:$G,BOQ!$B911)*$G911</f>
        <v>#VALUE!</v>
      </c>
      <c r="BJ911" s="53" t="e">
        <f>SUMIFS('[20]WorkDone DATA'!$L:$L,'[20]WorkDone DATA'!$N:$N,BOQ!BJ$6,'[20]WorkDone DATA'!$G:$G,BOQ!$B911)*$G911</f>
        <v>#VALUE!</v>
      </c>
      <c r="BK911" s="53" t="e">
        <f>SUMIFS('[20]WorkDone DATA'!$L:$L,'[20]WorkDone DATA'!$N:$N,BOQ!BK$6,'[20]WorkDone DATA'!$G:$G,BOQ!$B911)*$G911</f>
        <v>#VALUE!</v>
      </c>
      <c r="BL911" s="53" t="e">
        <f>SUMIFS('[20]WorkDone DATA'!$L:$L,'[20]WorkDone DATA'!$N:$N,BOQ!BL$6,'[20]WorkDone DATA'!$G:$G,BOQ!$B911)*$G911</f>
        <v>#VALUE!</v>
      </c>
      <c r="BM911" s="53" t="e">
        <f>SUMIFS('[20]WorkDone DATA'!$L:$L,'[20]WorkDone DATA'!$N:$N,BOQ!BM$6,'[20]WorkDone DATA'!$G:$G,BOQ!$B911)*$G911</f>
        <v>#VALUE!</v>
      </c>
      <c r="BN911" s="53" t="e">
        <f>SUMIFS('[20]WorkDone DATA'!$L:$L,'[20]WorkDone DATA'!$N:$N,BOQ!BN$6,'[20]WorkDone DATA'!$G:$G,BOQ!$B911)*$G911</f>
        <v>#VALUE!</v>
      </c>
      <c r="BO911" s="53" t="e">
        <f>SUMIFS('[20]WorkDone DATA'!$L:$L,'[20]WorkDone DATA'!$N:$N,BOQ!BO$6,'[20]WorkDone DATA'!$G:$G,BOQ!$B911)*$G911</f>
        <v>#VALUE!</v>
      </c>
      <c r="BP911" s="53" t="e">
        <f>SUMIFS('[20]WorkDone DATA'!$L:$L,'[20]WorkDone DATA'!$N:$N,BOQ!BP$6,'[20]WorkDone DATA'!$G:$G,BOQ!$B911)*$G911</f>
        <v>#VALUE!</v>
      </c>
      <c r="BQ911" s="53" t="e">
        <f>SUMIFS('[20]WorkDone DATA'!$L:$L,'[20]WorkDone DATA'!$N:$N,BOQ!BQ$6,'[20]WorkDone DATA'!$G:$G,BOQ!$B911)*$G911</f>
        <v>#VALUE!</v>
      </c>
      <c r="BR911" s="53" t="e">
        <f>SUMIFS('[20]WorkDone DATA'!$L:$L,'[20]WorkDone DATA'!$N:$N,BOQ!BR$6,'[20]WorkDone DATA'!$G:$G,BOQ!$B911)*$G911</f>
        <v>#VALUE!</v>
      </c>
      <c r="BS911" s="53" t="e">
        <f>SUMIFS('[20]WorkDone DATA'!$L:$L,'[20]WorkDone DATA'!$N:$N,BOQ!BS$6,'[20]WorkDone DATA'!$G:$G,BOQ!$B911)*$G911</f>
        <v>#VALUE!</v>
      </c>
      <c r="BT911" s="53" t="e">
        <f>SUMIFS('[20]WorkDone DATA'!$L:$L,'[20]WorkDone DATA'!$N:$N,BOQ!BT$6,'[20]WorkDone DATA'!$G:$G,BOQ!$B911)*$G911</f>
        <v>#VALUE!</v>
      </c>
      <c r="BU911" s="53" t="e">
        <f>SUMIFS('[20]WorkDone DATA'!$L:$L,'[20]WorkDone DATA'!$N:$N,BOQ!BU$6,'[20]WorkDone DATA'!$G:$G,BOQ!$B911)*$G911</f>
        <v>#VALUE!</v>
      </c>
      <c r="BV911" s="53" t="e">
        <f>SUMIFS('[20]WorkDone DATA'!$L:$L,'[20]WorkDone DATA'!$N:$N,BOQ!BV$6,'[20]WorkDone DATA'!$G:$G,BOQ!$B911)*$G911</f>
        <v>#VALUE!</v>
      </c>
      <c r="BW911" s="53" t="e">
        <f>SUMIFS('[20]WorkDone DATA'!$L:$L,'[20]WorkDone DATA'!$N:$N,BOQ!BW$6,'[20]WorkDone DATA'!$G:$G,BOQ!$B911)*$G911</f>
        <v>#VALUE!</v>
      </c>
      <c r="BX911" s="53" t="e">
        <f>SUMIFS('[20]WorkDone DATA'!$L:$L,'[20]WorkDone DATA'!$N:$N,BOQ!BX$6,'[20]WorkDone DATA'!$G:$G,BOQ!$B911)*$G911</f>
        <v>#VALUE!</v>
      </c>
    </row>
    <row r="912" spans="1:76" x14ac:dyDescent="0.25">
      <c r="A912" s="1" t="str">
        <f>C911</f>
        <v>BTU</v>
      </c>
      <c r="B912" s="42">
        <v>2.4859999999999998</v>
      </c>
      <c r="C912" s="65" t="s">
        <v>236</v>
      </c>
      <c r="D912" s="58" t="s">
        <v>221</v>
      </c>
      <c r="E912" s="77" t="s">
        <v>97</v>
      </c>
      <c r="F912" s="45">
        <v>2</v>
      </c>
      <c r="G912" s="52">
        <v>13385.67</v>
      </c>
      <c r="H912" s="53">
        <f t="shared" si="126"/>
        <v>26771.34</v>
      </c>
      <c r="K912" s="214" t="e">
        <f t="shared" si="127"/>
        <v>#VALUE!</v>
      </c>
      <c r="L912" s="220" t="e">
        <f t="shared" si="128"/>
        <v>#VALUE!</v>
      </c>
      <c r="M912" s="221" t="e">
        <f t="shared" si="129"/>
        <v>#VALUE!</v>
      </c>
      <c r="N912" s="219"/>
      <c r="O912" s="214" t="e">
        <f t="shared" si="130"/>
        <v>#VALUE!</v>
      </c>
      <c r="P912" s="215" t="e">
        <f t="shared" si="131"/>
        <v>#VALUE!</v>
      </c>
      <c r="R912" s="217" t="e">
        <f>SUMIFS('[20]WorkDone DATA'!$L:$L,'[20]WorkDone DATA'!$N:$N,BOQ!S$6,'[20]WorkDone DATA'!$G:$G,BOQ!$B912)</f>
        <v>#VALUE!</v>
      </c>
      <c r="S912" s="53" t="e">
        <f t="shared" si="132"/>
        <v>#VALUE!</v>
      </c>
      <c r="T912" s="217" t="e">
        <f>SUMIFS('[20]WorkDone DATA'!$L:$L,'[20]WorkDone DATA'!$N:$N,BOQ!U$6,'[20]WorkDone DATA'!$G:$G,BOQ!$B912)</f>
        <v>#VALUE!</v>
      </c>
      <c r="U912" s="53" t="e">
        <f t="shared" si="133"/>
        <v>#VALUE!</v>
      </c>
      <c r="V912" s="217"/>
      <c r="W912" s="53" t="e">
        <f>SUMIFS('[20]WorkDone DATA'!$L:$L,'[20]WorkDone DATA'!$N:$N,BOQ!W$6,'[20]WorkDone DATA'!$G:$G,BOQ!$B912)*$G912</f>
        <v>#VALUE!</v>
      </c>
      <c r="X912" s="217"/>
      <c r="Y912" s="53" t="e">
        <f>SUMIFS('[20]WorkDone DATA'!$L:$L,'[20]WorkDone DATA'!$N:$N,BOQ!Y$6,'[20]WorkDone DATA'!$G:$G,BOQ!$B912)*$G912</f>
        <v>#VALUE!</v>
      </c>
      <c r="Z912" s="217"/>
      <c r="AA912" s="53" t="e">
        <f>SUMIFS('[20]WorkDone DATA'!$L:$L,'[20]WorkDone DATA'!$N:$N,BOQ!AA$6,'[20]WorkDone DATA'!$G:$G,BOQ!$B912)*$G912</f>
        <v>#VALUE!</v>
      </c>
      <c r="AB912" s="53" t="e">
        <f>SUMIFS('[20]WorkDone DATA'!$L:$L,'[20]WorkDone DATA'!$N:$N,BOQ!AB$6,'[20]WorkDone DATA'!$G:$G,BOQ!$B912)*$G912</f>
        <v>#VALUE!</v>
      </c>
      <c r="AC912" s="53" t="e">
        <f>SUMIFS('[20]WorkDone DATA'!$L:$L,'[20]WorkDone DATA'!$N:$N,BOQ!AC$6,'[20]WorkDone DATA'!$G:$G,BOQ!$B912)*$G912</f>
        <v>#VALUE!</v>
      </c>
      <c r="AD912" s="53" t="e">
        <f>SUMIFS('[20]WorkDone DATA'!$L:$L,'[20]WorkDone DATA'!$N:$N,BOQ!AD$6,'[20]WorkDone DATA'!$G:$G,BOQ!$B912)*$G912</f>
        <v>#VALUE!</v>
      </c>
      <c r="AE912" s="53" t="e">
        <f>SUMIFS('[20]WorkDone DATA'!$L:$L,'[20]WorkDone DATA'!$N:$N,BOQ!AE$6,'[20]WorkDone DATA'!$G:$G,BOQ!$B912)*$G912</f>
        <v>#VALUE!</v>
      </c>
      <c r="AF912" s="53" t="e">
        <f>SUMIFS('[20]WorkDone DATA'!$L:$L,'[20]WorkDone DATA'!$N:$N,BOQ!AF$6,'[20]WorkDone DATA'!$G:$G,BOQ!$B912)*$G912</f>
        <v>#VALUE!</v>
      </c>
      <c r="AG912" s="53" t="e">
        <f>SUMIFS('[20]WorkDone DATA'!$L:$L,'[20]WorkDone DATA'!$N:$N,BOQ!AG$6,'[20]WorkDone DATA'!$G:$G,BOQ!$B912)*$G912</f>
        <v>#VALUE!</v>
      </c>
      <c r="AH912" s="53" t="e">
        <f>SUMIFS('[20]WorkDone DATA'!$L:$L,'[20]WorkDone DATA'!$N:$N,BOQ!AH$6,'[20]WorkDone DATA'!$G:$G,BOQ!$B912)*$G912</f>
        <v>#VALUE!</v>
      </c>
      <c r="AI912" s="53" t="e">
        <f>SUMIFS('[20]WorkDone DATA'!$L:$L,'[20]WorkDone DATA'!$N:$N,BOQ!AI$6,'[20]WorkDone DATA'!$G:$G,BOQ!$B912)*$G912</f>
        <v>#VALUE!</v>
      </c>
      <c r="AJ912" s="53" t="e">
        <f>SUMIFS('[20]WorkDone DATA'!$L:$L,'[20]WorkDone DATA'!$N:$N,BOQ!AJ$6,'[20]WorkDone DATA'!$G:$G,BOQ!$B912)*$G912</f>
        <v>#VALUE!</v>
      </c>
      <c r="AK912" s="53" t="e">
        <f>SUMIFS('[20]WorkDone DATA'!$L:$L,'[20]WorkDone DATA'!$N:$N,BOQ!AK$6,'[20]WorkDone DATA'!$G:$G,BOQ!$B912)*$G912</f>
        <v>#VALUE!</v>
      </c>
      <c r="AL912" s="53" t="e">
        <f>SUMIFS('[20]WorkDone DATA'!$L:$L,'[20]WorkDone DATA'!$N:$N,BOQ!AL$6,'[20]WorkDone DATA'!$G:$G,BOQ!$B912)*$G912</f>
        <v>#VALUE!</v>
      </c>
      <c r="AM912" s="53" t="e">
        <f>SUMIFS('[20]WorkDone DATA'!$L:$L,'[20]WorkDone DATA'!$N:$N,BOQ!AM$6,'[20]WorkDone DATA'!$G:$G,BOQ!$B912)*$G912</f>
        <v>#VALUE!</v>
      </c>
      <c r="AN912" s="53" t="e">
        <f>SUMIFS('[20]WorkDone DATA'!$L:$L,'[20]WorkDone DATA'!$N:$N,BOQ!AN$6,'[20]WorkDone DATA'!$G:$G,BOQ!$B912)*$G912</f>
        <v>#VALUE!</v>
      </c>
      <c r="AO912" s="53" t="e">
        <f>SUMIFS('[20]WorkDone DATA'!$L:$L,'[20]WorkDone DATA'!$N:$N,BOQ!AO$6,'[20]WorkDone DATA'!$G:$G,BOQ!$B912)*$G912</f>
        <v>#VALUE!</v>
      </c>
      <c r="AP912" s="53" t="e">
        <f>SUMIFS('[20]WorkDone DATA'!$L:$L,'[20]WorkDone DATA'!$N:$N,BOQ!AP$6,'[20]WorkDone DATA'!$G:$G,BOQ!$B912)*$G912</f>
        <v>#VALUE!</v>
      </c>
      <c r="AQ912" s="53" t="e">
        <f>SUMIFS('[20]WorkDone DATA'!$L:$L,'[20]WorkDone DATA'!$N:$N,BOQ!AQ$6,'[20]WorkDone DATA'!$G:$G,BOQ!$B912)*$G912</f>
        <v>#VALUE!</v>
      </c>
      <c r="AR912" s="53" t="e">
        <f>SUMIFS('[20]WorkDone DATA'!$L:$L,'[20]WorkDone DATA'!$N:$N,BOQ!AR$6,'[20]WorkDone DATA'!$G:$G,BOQ!$B912)*$G912</f>
        <v>#VALUE!</v>
      </c>
      <c r="AS912" s="53" t="e">
        <f>SUMIFS('[20]WorkDone DATA'!$L:$L,'[20]WorkDone DATA'!$N:$N,BOQ!AS$6,'[20]WorkDone DATA'!$G:$G,BOQ!$B912)*$G912</f>
        <v>#VALUE!</v>
      </c>
      <c r="AT912" s="53" t="e">
        <f>SUMIFS('[20]WorkDone DATA'!$L:$L,'[20]WorkDone DATA'!$N:$N,BOQ!AT$6,'[20]WorkDone DATA'!$G:$G,BOQ!$B912)*$G912</f>
        <v>#VALUE!</v>
      </c>
      <c r="AU912" s="53" t="e">
        <f>SUMIFS('[20]WorkDone DATA'!$L:$L,'[20]WorkDone DATA'!$N:$N,BOQ!AU$6,'[20]WorkDone DATA'!$G:$G,BOQ!$B912)*$G912</f>
        <v>#VALUE!</v>
      </c>
      <c r="AV912" s="53" t="e">
        <f>SUMIFS('[20]WorkDone DATA'!$L:$L,'[20]WorkDone DATA'!$N:$N,BOQ!AV$6,'[20]WorkDone DATA'!$G:$G,BOQ!$B912)*$G912</f>
        <v>#VALUE!</v>
      </c>
      <c r="AW912" s="53" t="e">
        <f>SUMIFS('[20]WorkDone DATA'!$L:$L,'[20]WorkDone DATA'!$N:$N,BOQ!AW$6,'[20]WorkDone DATA'!$G:$G,BOQ!$B912)*$G912</f>
        <v>#VALUE!</v>
      </c>
      <c r="AX912" s="53" t="e">
        <f>SUMIFS('[20]WorkDone DATA'!$L:$L,'[20]WorkDone DATA'!$N:$N,BOQ!AX$6,'[20]WorkDone DATA'!$G:$G,BOQ!$B912)*$G912</f>
        <v>#VALUE!</v>
      </c>
      <c r="AY912" s="53" t="e">
        <f>SUMIFS('[20]WorkDone DATA'!$L:$L,'[20]WorkDone DATA'!$N:$N,BOQ!AY$6,'[20]WorkDone DATA'!$G:$G,BOQ!$B912)*$G912</f>
        <v>#VALUE!</v>
      </c>
      <c r="AZ912" s="53" t="e">
        <f>SUMIFS('[20]WorkDone DATA'!$L:$L,'[20]WorkDone DATA'!$N:$N,BOQ!AZ$6,'[20]WorkDone DATA'!$G:$G,BOQ!$B912)*$G912</f>
        <v>#VALUE!</v>
      </c>
      <c r="BA912" s="53" t="e">
        <f>SUMIFS('[20]WorkDone DATA'!$L:$L,'[20]WorkDone DATA'!$N:$N,BOQ!BA$6,'[20]WorkDone DATA'!$G:$G,BOQ!$B912)*$G912</f>
        <v>#VALUE!</v>
      </c>
      <c r="BB912" s="53" t="e">
        <f>SUMIFS('[20]WorkDone DATA'!$L:$L,'[20]WorkDone DATA'!$N:$N,BOQ!BB$6,'[20]WorkDone DATA'!$G:$G,BOQ!$B912)*$G912</f>
        <v>#VALUE!</v>
      </c>
      <c r="BC912" s="53" t="e">
        <f>SUMIFS('[20]WorkDone DATA'!$L:$L,'[20]WorkDone DATA'!$N:$N,BOQ!BC$6,'[20]WorkDone DATA'!$G:$G,BOQ!$B912)*$G912</f>
        <v>#VALUE!</v>
      </c>
      <c r="BD912" s="53" t="e">
        <f>SUMIFS('[20]WorkDone DATA'!$L:$L,'[20]WorkDone DATA'!$N:$N,BOQ!BD$6,'[20]WorkDone DATA'!$G:$G,BOQ!$B912)*$G912</f>
        <v>#VALUE!</v>
      </c>
      <c r="BE912" s="53" t="e">
        <f>SUMIFS('[20]WorkDone DATA'!$L:$L,'[20]WorkDone DATA'!$N:$N,BOQ!BE$6,'[20]WorkDone DATA'!$G:$G,BOQ!$B912)*$G912</f>
        <v>#VALUE!</v>
      </c>
      <c r="BF912" s="53" t="e">
        <f>SUMIFS('[20]WorkDone DATA'!$L:$L,'[20]WorkDone DATA'!$N:$N,BOQ!BF$6,'[20]WorkDone DATA'!$G:$G,BOQ!$B912)*$G912</f>
        <v>#VALUE!</v>
      </c>
      <c r="BG912" s="53" t="e">
        <f>SUMIFS('[20]WorkDone DATA'!$L:$L,'[20]WorkDone DATA'!$N:$N,BOQ!BG$6,'[20]WorkDone DATA'!$G:$G,BOQ!$B912)*$G912</f>
        <v>#VALUE!</v>
      </c>
      <c r="BH912" s="53" t="e">
        <f>SUMIFS('[20]WorkDone DATA'!$L:$L,'[20]WorkDone DATA'!$N:$N,BOQ!BH$6,'[20]WorkDone DATA'!$G:$G,BOQ!$B912)*$G912</f>
        <v>#VALUE!</v>
      </c>
      <c r="BI912" s="53" t="e">
        <f>SUMIFS('[20]WorkDone DATA'!$L:$L,'[20]WorkDone DATA'!$N:$N,BOQ!BI$6,'[20]WorkDone DATA'!$G:$G,BOQ!$B912)*$G912</f>
        <v>#VALUE!</v>
      </c>
      <c r="BJ912" s="53" t="e">
        <f>SUMIFS('[20]WorkDone DATA'!$L:$L,'[20]WorkDone DATA'!$N:$N,BOQ!BJ$6,'[20]WorkDone DATA'!$G:$G,BOQ!$B912)*$G912</f>
        <v>#VALUE!</v>
      </c>
      <c r="BK912" s="53" t="e">
        <f>SUMIFS('[20]WorkDone DATA'!$L:$L,'[20]WorkDone DATA'!$N:$N,BOQ!BK$6,'[20]WorkDone DATA'!$G:$G,BOQ!$B912)*$G912</f>
        <v>#VALUE!</v>
      </c>
      <c r="BL912" s="53" t="e">
        <f>SUMIFS('[20]WorkDone DATA'!$L:$L,'[20]WorkDone DATA'!$N:$N,BOQ!BL$6,'[20]WorkDone DATA'!$G:$G,BOQ!$B912)*$G912</f>
        <v>#VALUE!</v>
      </c>
      <c r="BM912" s="53" t="e">
        <f>SUMIFS('[20]WorkDone DATA'!$L:$L,'[20]WorkDone DATA'!$N:$N,BOQ!BM$6,'[20]WorkDone DATA'!$G:$G,BOQ!$B912)*$G912</f>
        <v>#VALUE!</v>
      </c>
      <c r="BN912" s="53" t="e">
        <f>SUMIFS('[20]WorkDone DATA'!$L:$L,'[20]WorkDone DATA'!$N:$N,BOQ!BN$6,'[20]WorkDone DATA'!$G:$G,BOQ!$B912)*$G912</f>
        <v>#VALUE!</v>
      </c>
      <c r="BO912" s="53" t="e">
        <f>SUMIFS('[20]WorkDone DATA'!$L:$L,'[20]WorkDone DATA'!$N:$N,BOQ!BO$6,'[20]WorkDone DATA'!$G:$G,BOQ!$B912)*$G912</f>
        <v>#VALUE!</v>
      </c>
      <c r="BP912" s="53" t="e">
        <f>SUMIFS('[20]WorkDone DATA'!$L:$L,'[20]WorkDone DATA'!$N:$N,BOQ!BP$6,'[20]WorkDone DATA'!$G:$G,BOQ!$B912)*$G912</f>
        <v>#VALUE!</v>
      </c>
      <c r="BQ912" s="53" t="e">
        <f>SUMIFS('[20]WorkDone DATA'!$L:$L,'[20]WorkDone DATA'!$N:$N,BOQ!BQ$6,'[20]WorkDone DATA'!$G:$G,BOQ!$B912)*$G912</f>
        <v>#VALUE!</v>
      </c>
      <c r="BR912" s="53" t="e">
        <f>SUMIFS('[20]WorkDone DATA'!$L:$L,'[20]WorkDone DATA'!$N:$N,BOQ!BR$6,'[20]WorkDone DATA'!$G:$G,BOQ!$B912)*$G912</f>
        <v>#VALUE!</v>
      </c>
      <c r="BS912" s="53" t="e">
        <f>SUMIFS('[20]WorkDone DATA'!$L:$L,'[20]WorkDone DATA'!$N:$N,BOQ!BS$6,'[20]WorkDone DATA'!$G:$G,BOQ!$B912)*$G912</f>
        <v>#VALUE!</v>
      </c>
      <c r="BT912" s="53" t="e">
        <f>SUMIFS('[20]WorkDone DATA'!$L:$L,'[20]WorkDone DATA'!$N:$N,BOQ!BT$6,'[20]WorkDone DATA'!$G:$G,BOQ!$B912)*$G912</f>
        <v>#VALUE!</v>
      </c>
      <c r="BU912" s="53" t="e">
        <f>SUMIFS('[20]WorkDone DATA'!$L:$L,'[20]WorkDone DATA'!$N:$N,BOQ!BU$6,'[20]WorkDone DATA'!$G:$G,BOQ!$B912)*$G912</f>
        <v>#VALUE!</v>
      </c>
      <c r="BV912" s="53" t="e">
        <f>SUMIFS('[20]WorkDone DATA'!$L:$L,'[20]WorkDone DATA'!$N:$N,BOQ!BV$6,'[20]WorkDone DATA'!$G:$G,BOQ!$B912)*$G912</f>
        <v>#VALUE!</v>
      </c>
      <c r="BW912" s="53" t="e">
        <f>SUMIFS('[20]WorkDone DATA'!$L:$L,'[20]WorkDone DATA'!$N:$N,BOQ!BW$6,'[20]WorkDone DATA'!$G:$G,BOQ!$B912)*$G912</f>
        <v>#VALUE!</v>
      </c>
      <c r="BX912" s="53" t="e">
        <f>SUMIFS('[20]WorkDone DATA'!$L:$L,'[20]WorkDone DATA'!$N:$N,BOQ!BX$6,'[20]WorkDone DATA'!$G:$G,BOQ!$B912)*$G912</f>
        <v>#VALUE!</v>
      </c>
    </row>
    <row r="913" spans="1:76" x14ac:dyDescent="0.25">
      <c r="A913" s="1"/>
      <c r="B913" s="42"/>
      <c r="C913" s="64" t="s">
        <v>186</v>
      </c>
      <c r="D913" s="58"/>
      <c r="E913" s="77"/>
      <c r="F913" s="45"/>
      <c r="G913" s="52"/>
      <c r="H913" s="53">
        <f t="shared" si="126"/>
        <v>0</v>
      </c>
      <c r="K913" s="214"/>
      <c r="L913" s="220" t="e">
        <f t="shared" si="128"/>
        <v>#VALUE!</v>
      </c>
      <c r="M913" s="221" t="e">
        <f t="shared" si="129"/>
        <v>#VALUE!</v>
      </c>
      <c r="N913" s="219"/>
      <c r="O913" s="214">
        <f t="shared" si="130"/>
        <v>0</v>
      </c>
      <c r="P913" s="215" t="e">
        <f t="shared" si="131"/>
        <v>#VALUE!</v>
      </c>
      <c r="R913" s="217" t="e">
        <f>SUMIFS('[20]WorkDone DATA'!$L:$L,'[20]WorkDone DATA'!$N:$N,BOQ!S$6,'[20]WorkDone DATA'!$G:$G,BOQ!$B913)</f>
        <v>#VALUE!</v>
      </c>
      <c r="S913" s="53" t="e">
        <f t="shared" si="132"/>
        <v>#VALUE!</v>
      </c>
      <c r="T913" s="217" t="e">
        <f>SUMIFS('[20]WorkDone DATA'!$L:$L,'[20]WorkDone DATA'!$N:$N,BOQ!U$6,'[20]WorkDone DATA'!$G:$G,BOQ!$B913)</f>
        <v>#VALUE!</v>
      </c>
      <c r="U913" s="53" t="e">
        <f t="shared" si="133"/>
        <v>#VALUE!</v>
      </c>
      <c r="V913" s="217"/>
      <c r="W913" s="53" t="e">
        <f>SUMIFS('[20]WorkDone DATA'!$L:$L,'[20]WorkDone DATA'!$N:$N,BOQ!W$6,'[20]WorkDone DATA'!$G:$G,BOQ!$B913)*$G913</f>
        <v>#VALUE!</v>
      </c>
      <c r="X913" s="217"/>
      <c r="Y913" s="53" t="e">
        <f>SUMIFS('[20]WorkDone DATA'!$L:$L,'[20]WorkDone DATA'!$N:$N,BOQ!Y$6,'[20]WorkDone DATA'!$G:$G,BOQ!$B913)*$G913</f>
        <v>#VALUE!</v>
      </c>
      <c r="Z913" s="217"/>
      <c r="AA913" s="53" t="e">
        <f>SUMIFS('[20]WorkDone DATA'!$L:$L,'[20]WorkDone DATA'!$N:$N,BOQ!AA$6,'[20]WorkDone DATA'!$G:$G,BOQ!$B913)*$G913</f>
        <v>#VALUE!</v>
      </c>
      <c r="AB913" s="53" t="e">
        <f>SUMIFS('[20]WorkDone DATA'!$L:$L,'[20]WorkDone DATA'!$N:$N,BOQ!AB$6,'[20]WorkDone DATA'!$G:$G,BOQ!$B913)*$G913</f>
        <v>#VALUE!</v>
      </c>
      <c r="AC913" s="53" t="e">
        <f>SUMIFS('[20]WorkDone DATA'!$L:$L,'[20]WorkDone DATA'!$N:$N,BOQ!AC$6,'[20]WorkDone DATA'!$G:$G,BOQ!$B913)*$G913</f>
        <v>#VALUE!</v>
      </c>
      <c r="AD913" s="53" t="e">
        <f>SUMIFS('[20]WorkDone DATA'!$L:$L,'[20]WorkDone DATA'!$N:$N,BOQ!AD$6,'[20]WorkDone DATA'!$G:$G,BOQ!$B913)*$G913</f>
        <v>#VALUE!</v>
      </c>
      <c r="AE913" s="53" t="e">
        <f>SUMIFS('[20]WorkDone DATA'!$L:$L,'[20]WorkDone DATA'!$N:$N,BOQ!AE$6,'[20]WorkDone DATA'!$G:$G,BOQ!$B913)*$G913</f>
        <v>#VALUE!</v>
      </c>
      <c r="AF913" s="53" t="e">
        <f>SUMIFS('[20]WorkDone DATA'!$L:$L,'[20]WorkDone DATA'!$N:$N,BOQ!AF$6,'[20]WorkDone DATA'!$G:$G,BOQ!$B913)*$G913</f>
        <v>#VALUE!</v>
      </c>
      <c r="AG913" s="53" t="e">
        <f>SUMIFS('[20]WorkDone DATA'!$L:$L,'[20]WorkDone DATA'!$N:$N,BOQ!AG$6,'[20]WorkDone DATA'!$G:$G,BOQ!$B913)*$G913</f>
        <v>#VALUE!</v>
      </c>
      <c r="AH913" s="53" t="e">
        <f>SUMIFS('[20]WorkDone DATA'!$L:$L,'[20]WorkDone DATA'!$N:$N,BOQ!AH$6,'[20]WorkDone DATA'!$G:$G,BOQ!$B913)*$G913</f>
        <v>#VALUE!</v>
      </c>
      <c r="AI913" s="53" t="e">
        <f>SUMIFS('[20]WorkDone DATA'!$L:$L,'[20]WorkDone DATA'!$N:$N,BOQ!AI$6,'[20]WorkDone DATA'!$G:$G,BOQ!$B913)*$G913</f>
        <v>#VALUE!</v>
      </c>
      <c r="AJ913" s="53" t="e">
        <f>SUMIFS('[20]WorkDone DATA'!$L:$L,'[20]WorkDone DATA'!$N:$N,BOQ!AJ$6,'[20]WorkDone DATA'!$G:$G,BOQ!$B913)*$G913</f>
        <v>#VALUE!</v>
      </c>
      <c r="AK913" s="53" t="e">
        <f>SUMIFS('[20]WorkDone DATA'!$L:$L,'[20]WorkDone DATA'!$N:$N,BOQ!AK$6,'[20]WorkDone DATA'!$G:$G,BOQ!$B913)*$G913</f>
        <v>#VALUE!</v>
      </c>
      <c r="AL913" s="53" t="e">
        <f>SUMIFS('[20]WorkDone DATA'!$L:$L,'[20]WorkDone DATA'!$N:$N,BOQ!AL$6,'[20]WorkDone DATA'!$G:$G,BOQ!$B913)*$G913</f>
        <v>#VALUE!</v>
      </c>
      <c r="AM913" s="53" t="e">
        <f>SUMIFS('[20]WorkDone DATA'!$L:$L,'[20]WorkDone DATA'!$N:$N,BOQ!AM$6,'[20]WorkDone DATA'!$G:$G,BOQ!$B913)*$G913</f>
        <v>#VALUE!</v>
      </c>
      <c r="AN913" s="53" t="e">
        <f>SUMIFS('[20]WorkDone DATA'!$L:$L,'[20]WorkDone DATA'!$N:$N,BOQ!AN$6,'[20]WorkDone DATA'!$G:$G,BOQ!$B913)*$G913</f>
        <v>#VALUE!</v>
      </c>
      <c r="AO913" s="53" t="e">
        <f>SUMIFS('[20]WorkDone DATA'!$L:$L,'[20]WorkDone DATA'!$N:$N,BOQ!AO$6,'[20]WorkDone DATA'!$G:$G,BOQ!$B913)*$G913</f>
        <v>#VALUE!</v>
      </c>
      <c r="AP913" s="53" t="e">
        <f>SUMIFS('[20]WorkDone DATA'!$L:$L,'[20]WorkDone DATA'!$N:$N,BOQ!AP$6,'[20]WorkDone DATA'!$G:$G,BOQ!$B913)*$G913</f>
        <v>#VALUE!</v>
      </c>
      <c r="AQ913" s="53" t="e">
        <f>SUMIFS('[20]WorkDone DATA'!$L:$L,'[20]WorkDone DATA'!$N:$N,BOQ!AQ$6,'[20]WorkDone DATA'!$G:$G,BOQ!$B913)*$G913</f>
        <v>#VALUE!</v>
      </c>
      <c r="AR913" s="53" t="e">
        <f>SUMIFS('[20]WorkDone DATA'!$L:$L,'[20]WorkDone DATA'!$N:$N,BOQ!AR$6,'[20]WorkDone DATA'!$G:$G,BOQ!$B913)*$G913</f>
        <v>#VALUE!</v>
      </c>
      <c r="AS913" s="53" t="e">
        <f>SUMIFS('[20]WorkDone DATA'!$L:$L,'[20]WorkDone DATA'!$N:$N,BOQ!AS$6,'[20]WorkDone DATA'!$G:$G,BOQ!$B913)*$G913</f>
        <v>#VALUE!</v>
      </c>
      <c r="AT913" s="53" t="e">
        <f>SUMIFS('[20]WorkDone DATA'!$L:$L,'[20]WorkDone DATA'!$N:$N,BOQ!AT$6,'[20]WorkDone DATA'!$G:$G,BOQ!$B913)*$G913</f>
        <v>#VALUE!</v>
      </c>
      <c r="AU913" s="53" t="e">
        <f>SUMIFS('[20]WorkDone DATA'!$L:$L,'[20]WorkDone DATA'!$N:$N,BOQ!AU$6,'[20]WorkDone DATA'!$G:$G,BOQ!$B913)*$G913</f>
        <v>#VALUE!</v>
      </c>
      <c r="AV913" s="53" t="e">
        <f>SUMIFS('[20]WorkDone DATA'!$L:$L,'[20]WorkDone DATA'!$N:$N,BOQ!AV$6,'[20]WorkDone DATA'!$G:$G,BOQ!$B913)*$G913</f>
        <v>#VALUE!</v>
      </c>
      <c r="AW913" s="53" t="e">
        <f>SUMIFS('[20]WorkDone DATA'!$L:$L,'[20]WorkDone DATA'!$N:$N,BOQ!AW$6,'[20]WorkDone DATA'!$G:$G,BOQ!$B913)*$G913</f>
        <v>#VALUE!</v>
      </c>
      <c r="AX913" s="53" t="e">
        <f>SUMIFS('[20]WorkDone DATA'!$L:$L,'[20]WorkDone DATA'!$N:$N,BOQ!AX$6,'[20]WorkDone DATA'!$G:$G,BOQ!$B913)*$G913</f>
        <v>#VALUE!</v>
      </c>
      <c r="AY913" s="53" t="e">
        <f>SUMIFS('[20]WorkDone DATA'!$L:$L,'[20]WorkDone DATA'!$N:$N,BOQ!AY$6,'[20]WorkDone DATA'!$G:$G,BOQ!$B913)*$G913</f>
        <v>#VALUE!</v>
      </c>
      <c r="AZ913" s="53" t="e">
        <f>SUMIFS('[20]WorkDone DATA'!$L:$L,'[20]WorkDone DATA'!$N:$N,BOQ!AZ$6,'[20]WorkDone DATA'!$G:$G,BOQ!$B913)*$G913</f>
        <v>#VALUE!</v>
      </c>
      <c r="BA913" s="53" t="e">
        <f>SUMIFS('[20]WorkDone DATA'!$L:$L,'[20]WorkDone DATA'!$N:$N,BOQ!BA$6,'[20]WorkDone DATA'!$G:$G,BOQ!$B913)*$G913</f>
        <v>#VALUE!</v>
      </c>
      <c r="BB913" s="53" t="e">
        <f>SUMIFS('[20]WorkDone DATA'!$L:$L,'[20]WorkDone DATA'!$N:$N,BOQ!BB$6,'[20]WorkDone DATA'!$G:$G,BOQ!$B913)*$G913</f>
        <v>#VALUE!</v>
      </c>
      <c r="BC913" s="53" t="e">
        <f>SUMIFS('[20]WorkDone DATA'!$L:$L,'[20]WorkDone DATA'!$N:$N,BOQ!BC$6,'[20]WorkDone DATA'!$G:$G,BOQ!$B913)*$G913</f>
        <v>#VALUE!</v>
      </c>
      <c r="BD913" s="53" t="e">
        <f>SUMIFS('[20]WorkDone DATA'!$L:$L,'[20]WorkDone DATA'!$N:$N,BOQ!BD$6,'[20]WorkDone DATA'!$G:$G,BOQ!$B913)*$G913</f>
        <v>#VALUE!</v>
      </c>
      <c r="BE913" s="53" t="e">
        <f>SUMIFS('[20]WorkDone DATA'!$L:$L,'[20]WorkDone DATA'!$N:$N,BOQ!BE$6,'[20]WorkDone DATA'!$G:$G,BOQ!$B913)*$G913</f>
        <v>#VALUE!</v>
      </c>
      <c r="BF913" s="53" t="e">
        <f>SUMIFS('[20]WorkDone DATA'!$L:$L,'[20]WorkDone DATA'!$N:$N,BOQ!BF$6,'[20]WorkDone DATA'!$G:$G,BOQ!$B913)*$G913</f>
        <v>#VALUE!</v>
      </c>
      <c r="BG913" s="53" t="e">
        <f>SUMIFS('[20]WorkDone DATA'!$L:$L,'[20]WorkDone DATA'!$N:$N,BOQ!BG$6,'[20]WorkDone DATA'!$G:$G,BOQ!$B913)*$G913</f>
        <v>#VALUE!</v>
      </c>
      <c r="BH913" s="53" t="e">
        <f>SUMIFS('[20]WorkDone DATA'!$L:$L,'[20]WorkDone DATA'!$N:$N,BOQ!BH$6,'[20]WorkDone DATA'!$G:$G,BOQ!$B913)*$G913</f>
        <v>#VALUE!</v>
      </c>
      <c r="BI913" s="53" t="e">
        <f>SUMIFS('[20]WorkDone DATA'!$L:$L,'[20]WorkDone DATA'!$N:$N,BOQ!BI$6,'[20]WorkDone DATA'!$G:$G,BOQ!$B913)*$G913</f>
        <v>#VALUE!</v>
      </c>
      <c r="BJ913" s="53" t="e">
        <f>SUMIFS('[20]WorkDone DATA'!$L:$L,'[20]WorkDone DATA'!$N:$N,BOQ!BJ$6,'[20]WorkDone DATA'!$G:$G,BOQ!$B913)*$G913</f>
        <v>#VALUE!</v>
      </c>
      <c r="BK913" s="53" t="e">
        <f>SUMIFS('[20]WorkDone DATA'!$L:$L,'[20]WorkDone DATA'!$N:$N,BOQ!BK$6,'[20]WorkDone DATA'!$G:$G,BOQ!$B913)*$G913</f>
        <v>#VALUE!</v>
      </c>
      <c r="BL913" s="53" t="e">
        <f>SUMIFS('[20]WorkDone DATA'!$L:$L,'[20]WorkDone DATA'!$N:$N,BOQ!BL$6,'[20]WorkDone DATA'!$G:$G,BOQ!$B913)*$G913</f>
        <v>#VALUE!</v>
      </c>
      <c r="BM913" s="53" t="e">
        <f>SUMIFS('[20]WorkDone DATA'!$L:$L,'[20]WorkDone DATA'!$N:$N,BOQ!BM$6,'[20]WorkDone DATA'!$G:$G,BOQ!$B913)*$G913</f>
        <v>#VALUE!</v>
      </c>
      <c r="BN913" s="53" t="e">
        <f>SUMIFS('[20]WorkDone DATA'!$L:$L,'[20]WorkDone DATA'!$N:$N,BOQ!BN$6,'[20]WorkDone DATA'!$G:$G,BOQ!$B913)*$G913</f>
        <v>#VALUE!</v>
      </c>
      <c r="BO913" s="53" t="e">
        <f>SUMIFS('[20]WorkDone DATA'!$L:$L,'[20]WorkDone DATA'!$N:$N,BOQ!BO$6,'[20]WorkDone DATA'!$G:$G,BOQ!$B913)*$G913</f>
        <v>#VALUE!</v>
      </c>
      <c r="BP913" s="53" t="e">
        <f>SUMIFS('[20]WorkDone DATA'!$L:$L,'[20]WorkDone DATA'!$N:$N,BOQ!BP$6,'[20]WorkDone DATA'!$G:$G,BOQ!$B913)*$G913</f>
        <v>#VALUE!</v>
      </c>
      <c r="BQ913" s="53" t="e">
        <f>SUMIFS('[20]WorkDone DATA'!$L:$L,'[20]WorkDone DATA'!$N:$N,BOQ!BQ$6,'[20]WorkDone DATA'!$G:$G,BOQ!$B913)*$G913</f>
        <v>#VALUE!</v>
      </c>
      <c r="BR913" s="53" t="e">
        <f>SUMIFS('[20]WorkDone DATA'!$L:$L,'[20]WorkDone DATA'!$N:$N,BOQ!BR$6,'[20]WorkDone DATA'!$G:$G,BOQ!$B913)*$G913</f>
        <v>#VALUE!</v>
      </c>
      <c r="BS913" s="53" t="e">
        <f>SUMIFS('[20]WorkDone DATA'!$L:$L,'[20]WorkDone DATA'!$N:$N,BOQ!BS$6,'[20]WorkDone DATA'!$G:$G,BOQ!$B913)*$G913</f>
        <v>#VALUE!</v>
      </c>
      <c r="BT913" s="53" t="e">
        <f>SUMIFS('[20]WorkDone DATA'!$L:$L,'[20]WorkDone DATA'!$N:$N,BOQ!BT$6,'[20]WorkDone DATA'!$G:$G,BOQ!$B913)*$G913</f>
        <v>#VALUE!</v>
      </c>
      <c r="BU913" s="53" t="e">
        <f>SUMIFS('[20]WorkDone DATA'!$L:$L,'[20]WorkDone DATA'!$N:$N,BOQ!BU$6,'[20]WorkDone DATA'!$G:$G,BOQ!$B913)*$G913</f>
        <v>#VALUE!</v>
      </c>
      <c r="BV913" s="53" t="e">
        <f>SUMIFS('[20]WorkDone DATA'!$L:$L,'[20]WorkDone DATA'!$N:$N,BOQ!BV$6,'[20]WorkDone DATA'!$G:$G,BOQ!$B913)*$G913</f>
        <v>#VALUE!</v>
      </c>
      <c r="BW913" s="53" t="e">
        <f>SUMIFS('[20]WorkDone DATA'!$L:$L,'[20]WorkDone DATA'!$N:$N,BOQ!BW$6,'[20]WorkDone DATA'!$G:$G,BOQ!$B913)*$G913</f>
        <v>#VALUE!</v>
      </c>
      <c r="BX913" s="53" t="e">
        <f>SUMIFS('[20]WorkDone DATA'!$L:$L,'[20]WorkDone DATA'!$N:$N,BOQ!BX$6,'[20]WorkDone DATA'!$G:$G,BOQ!$B913)*$G913</f>
        <v>#VALUE!</v>
      </c>
    </row>
    <row r="914" spans="1:76" x14ac:dyDescent="0.25">
      <c r="A914" s="1"/>
      <c r="B914" s="42"/>
      <c r="C914" s="64" t="s">
        <v>187</v>
      </c>
      <c r="D914" s="58"/>
      <c r="E914" s="77"/>
      <c r="F914" s="45"/>
      <c r="G914" s="52"/>
      <c r="H914" s="53">
        <f t="shared" si="126"/>
        <v>0</v>
      </c>
      <c r="K914" s="214"/>
      <c r="L914" s="220" t="e">
        <f t="shared" si="128"/>
        <v>#VALUE!</v>
      </c>
      <c r="M914" s="221" t="e">
        <f t="shared" si="129"/>
        <v>#VALUE!</v>
      </c>
      <c r="N914" s="219"/>
      <c r="O914" s="214">
        <f t="shared" si="130"/>
        <v>0</v>
      </c>
      <c r="P914" s="215" t="e">
        <f t="shared" si="131"/>
        <v>#VALUE!</v>
      </c>
      <c r="R914" s="217" t="e">
        <f>SUMIFS('[20]WorkDone DATA'!$L:$L,'[20]WorkDone DATA'!$N:$N,BOQ!S$6,'[20]WorkDone DATA'!$G:$G,BOQ!$B914)</f>
        <v>#VALUE!</v>
      </c>
      <c r="S914" s="53" t="e">
        <f t="shared" si="132"/>
        <v>#VALUE!</v>
      </c>
      <c r="T914" s="217" t="e">
        <f>SUMIFS('[20]WorkDone DATA'!$L:$L,'[20]WorkDone DATA'!$N:$N,BOQ!U$6,'[20]WorkDone DATA'!$G:$G,BOQ!$B914)</f>
        <v>#VALUE!</v>
      </c>
      <c r="U914" s="53" t="e">
        <f t="shared" si="133"/>
        <v>#VALUE!</v>
      </c>
      <c r="V914" s="217"/>
      <c r="W914" s="53" t="e">
        <f>SUMIFS('[20]WorkDone DATA'!$L:$L,'[20]WorkDone DATA'!$N:$N,BOQ!W$6,'[20]WorkDone DATA'!$G:$G,BOQ!$B914)*$G914</f>
        <v>#VALUE!</v>
      </c>
      <c r="X914" s="217"/>
      <c r="Y914" s="53" t="e">
        <f>SUMIFS('[20]WorkDone DATA'!$L:$L,'[20]WorkDone DATA'!$N:$N,BOQ!Y$6,'[20]WorkDone DATA'!$G:$G,BOQ!$B914)*$G914</f>
        <v>#VALUE!</v>
      </c>
      <c r="Z914" s="217"/>
      <c r="AA914" s="53" t="e">
        <f>SUMIFS('[20]WorkDone DATA'!$L:$L,'[20]WorkDone DATA'!$N:$N,BOQ!AA$6,'[20]WorkDone DATA'!$G:$G,BOQ!$B914)*$G914</f>
        <v>#VALUE!</v>
      </c>
      <c r="AB914" s="53" t="e">
        <f>SUMIFS('[20]WorkDone DATA'!$L:$L,'[20]WorkDone DATA'!$N:$N,BOQ!AB$6,'[20]WorkDone DATA'!$G:$G,BOQ!$B914)*$G914</f>
        <v>#VALUE!</v>
      </c>
      <c r="AC914" s="53" t="e">
        <f>SUMIFS('[20]WorkDone DATA'!$L:$L,'[20]WorkDone DATA'!$N:$N,BOQ!AC$6,'[20]WorkDone DATA'!$G:$G,BOQ!$B914)*$G914</f>
        <v>#VALUE!</v>
      </c>
      <c r="AD914" s="53" t="e">
        <f>SUMIFS('[20]WorkDone DATA'!$L:$L,'[20]WorkDone DATA'!$N:$N,BOQ!AD$6,'[20]WorkDone DATA'!$G:$G,BOQ!$B914)*$G914</f>
        <v>#VALUE!</v>
      </c>
      <c r="AE914" s="53" t="e">
        <f>SUMIFS('[20]WorkDone DATA'!$L:$L,'[20]WorkDone DATA'!$N:$N,BOQ!AE$6,'[20]WorkDone DATA'!$G:$G,BOQ!$B914)*$G914</f>
        <v>#VALUE!</v>
      </c>
      <c r="AF914" s="53" t="e">
        <f>SUMIFS('[20]WorkDone DATA'!$L:$L,'[20]WorkDone DATA'!$N:$N,BOQ!AF$6,'[20]WorkDone DATA'!$G:$G,BOQ!$B914)*$G914</f>
        <v>#VALUE!</v>
      </c>
      <c r="AG914" s="53" t="e">
        <f>SUMIFS('[20]WorkDone DATA'!$L:$L,'[20]WorkDone DATA'!$N:$N,BOQ!AG$6,'[20]WorkDone DATA'!$G:$G,BOQ!$B914)*$G914</f>
        <v>#VALUE!</v>
      </c>
      <c r="AH914" s="53" t="e">
        <f>SUMIFS('[20]WorkDone DATA'!$L:$L,'[20]WorkDone DATA'!$N:$N,BOQ!AH$6,'[20]WorkDone DATA'!$G:$G,BOQ!$B914)*$G914</f>
        <v>#VALUE!</v>
      </c>
      <c r="AI914" s="53" t="e">
        <f>SUMIFS('[20]WorkDone DATA'!$L:$L,'[20]WorkDone DATA'!$N:$N,BOQ!AI$6,'[20]WorkDone DATA'!$G:$G,BOQ!$B914)*$G914</f>
        <v>#VALUE!</v>
      </c>
      <c r="AJ914" s="53" t="e">
        <f>SUMIFS('[20]WorkDone DATA'!$L:$L,'[20]WorkDone DATA'!$N:$N,BOQ!AJ$6,'[20]WorkDone DATA'!$G:$G,BOQ!$B914)*$G914</f>
        <v>#VALUE!</v>
      </c>
      <c r="AK914" s="53" t="e">
        <f>SUMIFS('[20]WorkDone DATA'!$L:$L,'[20]WorkDone DATA'!$N:$N,BOQ!AK$6,'[20]WorkDone DATA'!$G:$G,BOQ!$B914)*$G914</f>
        <v>#VALUE!</v>
      </c>
      <c r="AL914" s="53" t="e">
        <f>SUMIFS('[20]WorkDone DATA'!$L:$L,'[20]WorkDone DATA'!$N:$N,BOQ!AL$6,'[20]WorkDone DATA'!$G:$G,BOQ!$B914)*$G914</f>
        <v>#VALUE!</v>
      </c>
      <c r="AM914" s="53" t="e">
        <f>SUMIFS('[20]WorkDone DATA'!$L:$L,'[20]WorkDone DATA'!$N:$N,BOQ!AM$6,'[20]WorkDone DATA'!$G:$G,BOQ!$B914)*$G914</f>
        <v>#VALUE!</v>
      </c>
      <c r="AN914" s="53" t="e">
        <f>SUMIFS('[20]WorkDone DATA'!$L:$L,'[20]WorkDone DATA'!$N:$N,BOQ!AN$6,'[20]WorkDone DATA'!$G:$G,BOQ!$B914)*$G914</f>
        <v>#VALUE!</v>
      </c>
      <c r="AO914" s="53" t="e">
        <f>SUMIFS('[20]WorkDone DATA'!$L:$L,'[20]WorkDone DATA'!$N:$N,BOQ!AO$6,'[20]WorkDone DATA'!$G:$G,BOQ!$B914)*$G914</f>
        <v>#VALUE!</v>
      </c>
      <c r="AP914" s="53" t="e">
        <f>SUMIFS('[20]WorkDone DATA'!$L:$L,'[20]WorkDone DATA'!$N:$N,BOQ!AP$6,'[20]WorkDone DATA'!$G:$G,BOQ!$B914)*$G914</f>
        <v>#VALUE!</v>
      </c>
      <c r="AQ914" s="53" t="e">
        <f>SUMIFS('[20]WorkDone DATA'!$L:$L,'[20]WorkDone DATA'!$N:$N,BOQ!AQ$6,'[20]WorkDone DATA'!$G:$G,BOQ!$B914)*$G914</f>
        <v>#VALUE!</v>
      </c>
      <c r="AR914" s="53" t="e">
        <f>SUMIFS('[20]WorkDone DATA'!$L:$L,'[20]WorkDone DATA'!$N:$N,BOQ!AR$6,'[20]WorkDone DATA'!$G:$G,BOQ!$B914)*$G914</f>
        <v>#VALUE!</v>
      </c>
      <c r="AS914" s="53" t="e">
        <f>SUMIFS('[20]WorkDone DATA'!$L:$L,'[20]WorkDone DATA'!$N:$N,BOQ!AS$6,'[20]WorkDone DATA'!$G:$G,BOQ!$B914)*$G914</f>
        <v>#VALUE!</v>
      </c>
      <c r="AT914" s="53" t="e">
        <f>SUMIFS('[20]WorkDone DATA'!$L:$L,'[20]WorkDone DATA'!$N:$N,BOQ!AT$6,'[20]WorkDone DATA'!$G:$G,BOQ!$B914)*$G914</f>
        <v>#VALUE!</v>
      </c>
      <c r="AU914" s="53" t="e">
        <f>SUMIFS('[20]WorkDone DATA'!$L:$L,'[20]WorkDone DATA'!$N:$N,BOQ!AU$6,'[20]WorkDone DATA'!$G:$G,BOQ!$B914)*$G914</f>
        <v>#VALUE!</v>
      </c>
      <c r="AV914" s="53" t="e">
        <f>SUMIFS('[20]WorkDone DATA'!$L:$L,'[20]WorkDone DATA'!$N:$N,BOQ!AV$6,'[20]WorkDone DATA'!$G:$G,BOQ!$B914)*$G914</f>
        <v>#VALUE!</v>
      </c>
      <c r="AW914" s="53" t="e">
        <f>SUMIFS('[20]WorkDone DATA'!$L:$L,'[20]WorkDone DATA'!$N:$N,BOQ!AW$6,'[20]WorkDone DATA'!$G:$G,BOQ!$B914)*$G914</f>
        <v>#VALUE!</v>
      </c>
      <c r="AX914" s="53" t="e">
        <f>SUMIFS('[20]WorkDone DATA'!$L:$L,'[20]WorkDone DATA'!$N:$N,BOQ!AX$6,'[20]WorkDone DATA'!$G:$G,BOQ!$B914)*$G914</f>
        <v>#VALUE!</v>
      </c>
      <c r="AY914" s="53" t="e">
        <f>SUMIFS('[20]WorkDone DATA'!$L:$L,'[20]WorkDone DATA'!$N:$N,BOQ!AY$6,'[20]WorkDone DATA'!$G:$G,BOQ!$B914)*$G914</f>
        <v>#VALUE!</v>
      </c>
      <c r="AZ914" s="53" t="e">
        <f>SUMIFS('[20]WorkDone DATA'!$L:$L,'[20]WorkDone DATA'!$N:$N,BOQ!AZ$6,'[20]WorkDone DATA'!$G:$G,BOQ!$B914)*$G914</f>
        <v>#VALUE!</v>
      </c>
      <c r="BA914" s="53" t="e">
        <f>SUMIFS('[20]WorkDone DATA'!$L:$L,'[20]WorkDone DATA'!$N:$N,BOQ!BA$6,'[20]WorkDone DATA'!$G:$G,BOQ!$B914)*$G914</f>
        <v>#VALUE!</v>
      </c>
      <c r="BB914" s="53" t="e">
        <f>SUMIFS('[20]WorkDone DATA'!$L:$L,'[20]WorkDone DATA'!$N:$N,BOQ!BB$6,'[20]WorkDone DATA'!$G:$G,BOQ!$B914)*$G914</f>
        <v>#VALUE!</v>
      </c>
      <c r="BC914" s="53" t="e">
        <f>SUMIFS('[20]WorkDone DATA'!$L:$L,'[20]WorkDone DATA'!$N:$N,BOQ!BC$6,'[20]WorkDone DATA'!$G:$G,BOQ!$B914)*$G914</f>
        <v>#VALUE!</v>
      </c>
      <c r="BD914" s="53" t="e">
        <f>SUMIFS('[20]WorkDone DATA'!$L:$L,'[20]WorkDone DATA'!$N:$N,BOQ!BD$6,'[20]WorkDone DATA'!$G:$G,BOQ!$B914)*$G914</f>
        <v>#VALUE!</v>
      </c>
      <c r="BE914" s="53" t="e">
        <f>SUMIFS('[20]WorkDone DATA'!$L:$L,'[20]WorkDone DATA'!$N:$N,BOQ!BE$6,'[20]WorkDone DATA'!$G:$G,BOQ!$B914)*$G914</f>
        <v>#VALUE!</v>
      </c>
      <c r="BF914" s="53" t="e">
        <f>SUMIFS('[20]WorkDone DATA'!$L:$L,'[20]WorkDone DATA'!$N:$N,BOQ!BF$6,'[20]WorkDone DATA'!$G:$G,BOQ!$B914)*$G914</f>
        <v>#VALUE!</v>
      </c>
      <c r="BG914" s="53" t="e">
        <f>SUMIFS('[20]WorkDone DATA'!$L:$L,'[20]WorkDone DATA'!$N:$N,BOQ!BG$6,'[20]WorkDone DATA'!$G:$G,BOQ!$B914)*$G914</f>
        <v>#VALUE!</v>
      </c>
      <c r="BH914" s="53" t="e">
        <f>SUMIFS('[20]WorkDone DATA'!$L:$L,'[20]WorkDone DATA'!$N:$N,BOQ!BH$6,'[20]WorkDone DATA'!$G:$G,BOQ!$B914)*$G914</f>
        <v>#VALUE!</v>
      </c>
      <c r="BI914" s="53" t="e">
        <f>SUMIFS('[20]WorkDone DATA'!$L:$L,'[20]WorkDone DATA'!$N:$N,BOQ!BI$6,'[20]WorkDone DATA'!$G:$G,BOQ!$B914)*$G914</f>
        <v>#VALUE!</v>
      </c>
      <c r="BJ914" s="53" t="e">
        <f>SUMIFS('[20]WorkDone DATA'!$L:$L,'[20]WorkDone DATA'!$N:$N,BOQ!BJ$6,'[20]WorkDone DATA'!$G:$G,BOQ!$B914)*$G914</f>
        <v>#VALUE!</v>
      </c>
      <c r="BK914" s="53" t="e">
        <f>SUMIFS('[20]WorkDone DATA'!$L:$L,'[20]WorkDone DATA'!$N:$N,BOQ!BK$6,'[20]WorkDone DATA'!$G:$G,BOQ!$B914)*$G914</f>
        <v>#VALUE!</v>
      </c>
      <c r="BL914" s="53" t="e">
        <f>SUMIFS('[20]WorkDone DATA'!$L:$L,'[20]WorkDone DATA'!$N:$N,BOQ!BL$6,'[20]WorkDone DATA'!$G:$G,BOQ!$B914)*$G914</f>
        <v>#VALUE!</v>
      </c>
      <c r="BM914" s="53" t="e">
        <f>SUMIFS('[20]WorkDone DATA'!$L:$L,'[20]WorkDone DATA'!$N:$N,BOQ!BM$6,'[20]WorkDone DATA'!$G:$G,BOQ!$B914)*$G914</f>
        <v>#VALUE!</v>
      </c>
      <c r="BN914" s="53" t="e">
        <f>SUMIFS('[20]WorkDone DATA'!$L:$L,'[20]WorkDone DATA'!$N:$N,BOQ!BN$6,'[20]WorkDone DATA'!$G:$G,BOQ!$B914)*$G914</f>
        <v>#VALUE!</v>
      </c>
      <c r="BO914" s="53" t="e">
        <f>SUMIFS('[20]WorkDone DATA'!$L:$L,'[20]WorkDone DATA'!$N:$N,BOQ!BO$6,'[20]WorkDone DATA'!$G:$G,BOQ!$B914)*$G914</f>
        <v>#VALUE!</v>
      </c>
      <c r="BP914" s="53" t="e">
        <f>SUMIFS('[20]WorkDone DATA'!$L:$L,'[20]WorkDone DATA'!$N:$N,BOQ!BP$6,'[20]WorkDone DATA'!$G:$G,BOQ!$B914)*$G914</f>
        <v>#VALUE!</v>
      </c>
      <c r="BQ914" s="53" t="e">
        <f>SUMIFS('[20]WorkDone DATA'!$L:$L,'[20]WorkDone DATA'!$N:$N,BOQ!BQ$6,'[20]WorkDone DATA'!$G:$G,BOQ!$B914)*$G914</f>
        <v>#VALUE!</v>
      </c>
      <c r="BR914" s="53" t="e">
        <f>SUMIFS('[20]WorkDone DATA'!$L:$L,'[20]WorkDone DATA'!$N:$N,BOQ!BR$6,'[20]WorkDone DATA'!$G:$G,BOQ!$B914)*$G914</f>
        <v>#VALUE!</v>
      </c>
      <c r="BS914" s="53" t="e">
        <f>SUMIFS('[20]WorkDone DATA'!$L:$L,'[20]WorkDone DATA'!$N:$N,BOQ!BS$6,'[20]WorkDone DATA'!$G:$G,BOQ!$B914)*$G914</f>
        <v>#VALUE!</v>
      </c>
      <c r="BT914" s="53" t="e">
        <f>SUMIFS('[20]WorkDone DATA'!$L:$L,'[20]WorkDone DATA'!$N:$N,BOQ!BT$6,'[20]WorkDone DATA'!$G:$G,BOQ!$B914)*$G914</f>
        <v>#VALUE!</v>
      </c>
      <c r="BU914" s="53" t="e">
        <f>SUMIFS('[20]WorkDone DATA'!$L:$L,'[20]WorkDone DATA'!$N:$N,BOQ!BU$6,'[20]WorkDone DATA'!$G:$G,BOQ!$B914)*$G914</f>
        <v>#VALUE!</v>
      </c>
      <c r="BV914" s="53" t="e">
        <f>SUMIFS('[20]WorkDone DATA'!$L:$L,'[20]WorkDone DATA'!$N:$N,BOQ!BV$6,'[20]WorkDone DATA'!$G:$G,BOQ!$B914)*$G914</f>
        <v>#VALUE!</v>
      </c>
      <c r="BW914" s="53" t="e">
        <f>SUMIFS('[20]WorkDone DATA'!$L:$L,'[20]WorkDone DATA'!$N:$N,BOQ!BW$6,'[20]WorkDone DATA'!$G:$G,BOQ!$B914)*$G914</f>
        <v>#VALUE!</v>
      </c>
      <c r="BX914" s="53" t="e">
        <f>SUMIFS('[20]WorkDone DATA'!$L:$L,'[20]WorkDone DATA'!$N:$N,BOQ!BX$6,'[20]WorkDone DATA'!$G:$G,BOQ!$B914)*$G914</f>
        <v>#VALUE!</v>
      </c>
    </row>
    <row r="915" spans="1:76" x14ac:dyDescent="0.25">
      <c r="A915" s="1" t="str">
        <f>C914</f>
        <v>3.3kV OVERLAND ASH CONVEYOR BOARD A</v>
      </c>
      <c r="B915" s="42">
        <v>2.4870000000000001</v>
      </c>
      <c r="C915" s="65" t="s">
        <v>236</v>
      </c>
      <c r="D915" s="58" t="s">
        <v>221</v>
      </c>
      <c r="E915" s="77" t="s">
        <v>97</v>
      </c>
      <c r="F915" s="45">
        <v>8</v>
      </c>
      <c r="G915" s="52">
        <v>13385.67</v>
      </c>
      <c r="H915" s="53">
        <f t="shared" si="126"/>
        <v>107085.36</v>
      </c>
      <c r="K915" s="214" t="e">
        <f t="shared" si="127"/>
        <v>#VALUE!</v>
      </c>
      <c r="L915" s="220" t="e">
        <f t="shared" si="128"/>
        <v>#VALUE!</v>
      </c>
      <c r="M915" s="221" t="e">
        <f t="shared" si="129"/>
        <v>#VALUE!</v>
      </c>
      <c r="N915" s="219"/>
      <c r="O915" s="214" t="e">
        <f t="shared" si="130"/>
        <v>#VALUE!</v>
      </c>
      <c r="P915" s="215" t="e">
        <f t="shared" si="131"/>
        <v>#VALUE!</v>
      </c>
      <c r="R915" s="217" t="e">
        <f>SUMIFS('[20]WorkDone DATA'!$L:$L,'[20]WorkDone DATA'!$N:$N,BOQ!S$6,'[20]WorkDone DATA'!$G:$G,BOQ!$B915)</f>
        <v>#VALUE!</v>
      </c>
      <c r="S915" s="53" t="e">
        <f t="shared" si="132"/>
        <v>#VALUE!</v>
      </c>
      <c r="T915" s="217" t="e">
        <f>SUMIFS('[20]WorkDone DATA'!$L:$L,'[20]WorkDone DATA'!$N:$N,BOQ!U$6,'[20]WorkDone DATA'!$G:$G,BOQ!$B915)</f>
        <v>#VALUE!</v>
      </c>
      <c r="U915" s="53" t="e">
        <f t="shared" si="133"/>
        <v>#VALUE!</v>
      </c>
      <c r="V915" s="217"/>
      <c r="W915" s="53" t="e">
        <f>SUMIFS('[20]WorkDone DATA'!$L:$L,'[20]WorkDone DATA'!$N:$N,BOQ!W$6,'[20]WorkDone DATA'!$G:$G,BOQ!$B915)*$G915</f>
        <v>#VALUE!</v>
      </c>
      <c r="X915" s="217"/>
      <c r="Y915" s="53" t="e">
        <f>SUMIFS('[20]WorkDone DATA'!$L:$L,'[20]WorkDone DATA'!$N:$N,BOQ!Y$6,'[20]WorkDone DATA'!$G:$G,BOQ!$B915)*$G915</f>
        <v>#VALUE!</v>
      </c>
      <c r="Z915" s="217"/>
      <c r="AA915" s="53" t="e">
        <f>SUMIFS('[20]WorkDone DATA'!$L:$L,'[20]WorkDone DATA'!$N:$N,BOQ!AA$6,'[20]WorkDone DATA'!$G:$G,BOQ!$B915)*$G915</f>
        <v>#VALUE!</v>
      </c>
      <c r="AB915" s="53" t="e">
        <f>SUMIFS('[20]WorkDone DATA'!$L:$L,'[20]WorkDone DATA'!$N:$N,BOQ!AB$6,'[20]WorkDone DATA'!$G:$G,BOQ!$B915)*$G915</f>
        <v>#VALUE!</v>
      </c>
      <c r="AC915" s="53" t="e">
        <f>SUMIFS('[20]WorkDone DATA'!$L:$L,'[20]WorkDone DATA'!$N:$N,BOQ!AC$6,'[20]WorkDone DATA'!$G:$G,BOQ!$B915)*$G915</f>
        <v>#VALUE!</v>
      </c>
      <c r="AD915" s="53" t="e">
        <f>SUMIFS('[20]WorkDone DATA'!$L:$L,'[20]WorkDone DATA'!$N:$N,BOQ!AD$6,'[20]WorkDone DATA'!$G:$G,BOQ!$B915)*$G915</f>
        <v>#VALUE!</v>
      </c>
      <c r="AE915" s="53" t="e">
        <f>SUMIFS('[20]WorkDone DATA'!$L:$L,'[20]WorkDone DATA'!$N:$N,BOQ!AE$6,'[20]WorkDone DATA'!$G:$G,BOQ!$B915)*$G915</f>
        <v>#VALUE!</v>
      </c>
      <c r="AF915" s="53" t="e">
        <f>SUMIFS('[20]WorkDone DATA'!$L:$L,'[20]WorkDone DATA'!$N:$N,BOQ!AF$6,'[20]WorkDone DATA'!$G:$G,BOQ!$B915)*$G915</f>
        <v>#VALUE!</v>
      </c>
      <c r="AG915" s="53" t="e">
        <f>SUMIFS('[20]WorkDone DATA'!$L:$L,'[20]WorkDone DATA'!$N:$N,BOQ!AG$6,'[20]WorkDone DATA'!$G:$G,BOQ!$B915)*$G915</f>
        <v>#VALUE!</v>
      </c>
      <c r="AH915" s="53" t="e">
        <f>SUMIFS('[20]WorkDone DATA'!$L:$L,'[20]WorkDone DATA'!$N:$N,BOQ!AH$6,'[20]WorkDone DATA'!$G:$G,BOQ!$B915)*$G915</f>
        <v>#VALUE!</v>
      </c>
      <c r="AI915" s="53" t="e">
        <f>SUMIFS('[20]WorkDone DATA'!$L:$L,'[20]WorkDone DATA'!$N:$N,BOQ!AI$6,'[20]WorkDone DATA'!$G:$G,BOQ!$B915)*$G915</f>
        <v>#VALUE!</v>
      </c>
      <c r="AJ915" s="53" t="e">
        <f>SUMIFS('[20]WorkDone DATA'!$L:$L,'[20]WorkDone DATA'!$N:$N,BOQ!AJ$6,'[20]WorkDone DATA'!$G:$G,BOQ!$B915)*$G915</f>
        <v>#VALUE!</v>
      </c>
      <c r="AK915" s="53" t="e">
        <f>SUMIFS('[20]WorkDone DATA'!$L:$L,'[20]WorkDone DATA'!$N:$N,BOQ!AK$6,'[20]WorkDone DATA'!$G:$G,BOQ!$B915)*$G915</f>
        <v>#VALUE!</v>
      </c>
      <c r="AL915" s="53" t="e">
        <f>SUMIFS('[20]WorkDone DATA'!$L:$L,'[20]WorkDone DATA'!$N:$N,BOQ!AL$6,'[20]WorkDone DATA'!$G:$G,BOQ!$B915)*$G915</f>
        <v>#VALUE!</v>
      </c>
      <c r="AM915" s="53" t="e">
        <f>SUMIFS('[20]WorkDone DATA'!$L:$L,'[20]WorkDone DATA'!$N:$N,BOQ!AM$6,'[20]WorkDone DATA'!$G:$G,BOQ!$B915)*$G915</f>
        <v>#VALUE!</v>
      </c>
      <c r="AN915" s="53" t="e">
        <f>SUMIFS('[20]WorkDone DATA'!$L:$L,'[20]WorkDone DATA'!$N:$N,BOQ!AN$6,'[20]WorkDone DATA'!$G:$G,BOQ!$B915)*$G915</f>
        <v>#VALUE!</v>
      </c>
      <c r="AO915" s="53" t="e">
        <f>SUMIFS('[20]WorkDone DATA'!$L:$L,'[20]WorkDone DATA'!$N:$N,BOQ!AO$6,'[20]WorkDone DATA'!$G:$G,BOQ!$B915)*$G915</f>
        <v>#VALUE!</v>
      </c>
      <c r="AP915" s="53" t="e">
        <f>SUMIFS('[20]WorkDone DATA'!$L:$L,'[20]WorkDone DATA'!$N:$N,BOQ!AP$6,'[20]WorkDone DATA'!$G:$G,BOQ!$B915)*$G915</f>
        <v>#VALUE!</v>
      </c>
      <c r="AQ915" s="53" t="e">
        <f>SUMIFS('[20]WorkDone DATA'!$L:$L,'[20]WorkDone DATA'!$N:$N,BOQ!AQ$6,'[20]WorkDone DATA'!$G:$G,BOQ!$B915)*$G915</f>
        <v>#VALUE!</v>
      </c>
      <c r="AR915" s="53" t="e">
        <f>SUMIFS('[20]WorkDone DATA'!$L:$L,'[20]WorkDone DATA'!$N:$N,BOQ!AR$6,'[20]WorkDone DATA'!$G:$G,BOQ!$B915)*$G915</f>
        <v>#VALUE!</v>
      </c>
      <c r="AS915" s="53" t="e">
        <f>SUMIFS('[20]WorkDone DATA'!$L:$L,'[20]WorkDone DATA'!$N:$N,BOQ!AS$6,'[20]WorkDone DATA'!$G:$G,BOQ!$B915)*$G915</f>
        <v>#VALUE!</v>
      </c>
      <c r="AT915" s="53" t="e">
        <f>SUMIFS('[20]WorkDone DATA'!$L:$L,'[20]WorkDone DATA'!$N:$N,BOQ!AT$6,'[20]WorkDone DATA'!$G:$G,BOQ!$B915)*$G915</f>
        <v>#VALUE!</v>
      </c>
      <c r="AU915" s="53" t="e">
        <f>SUMIFS('[20]WorkDone DATA'!$L:$L,'[20]WorkDone DATA'!$N:$N,BOQ!AU$6,'[20]WorkDone DATA'!$G:$G,BOQ!$B915)*$G915</f>
        <v>#VALUE!</v>
      </c>
      <c r="AV915" s="53" t="e">
        <f>SUMIFS('[20]WorkDone DATA'!$L:$L,'[20]WorkDone DATA'!$N:$N,BOQ!AV$6,'[20]WorkDone DATA'!$G:$G,BOQ!$B915)*$G915</f>
        <v>#VALUE!</v>
      </c>
      <c r="AW915" s="53" t="e">
        <f>SUMIFS('[20]WorkDone DATA'!$L:$L,'[20]WorkDone DATA'!$N:$N,BOQ!AW$6,'[20]WorkDone DATA'!$G:$G,BOQ!$B915)*$G915</f>
        <v>#VALUE!</v>
      </c>
      <c r="AX915" s="53" t="e">
        <f>SUMIFS('[20]WorkDone DATA'!$L:$L,'[20]WorkDone DATA'!$N:$N,BOQ!AX$6,'[20]WorkDone DATA'!$G:$G,BOQ!$B915)*$G915</f>
        <v>#VALUE!</v>
      </c>
      <c r="AY915" s="53" t="e">
        <f>SUMIFS('[20]WorkDone DATA'!$L:$L,'[20]WorkDone DATA'!$N:$N,BOQ!AY$6,'[20]WorkDone DATA'!$G:$G,BOQ!$B915)*$G915</f>
        <v>#VALUE!</v>
      </c>
      <c r="AZ915" s="53" t="e">
        <f>SUMIFS('[20]WorkDone DATA'!$L:$L,'[20]WorkDone DATA'!$N:$N,BOQ!AZ$6,'[20]WorkDone DATA'!$G:$G,BOQ!$B915)*$G915</f>
        <v>#VALUE!</v>
      </c>
      <c r="BA915" s="53" t="e">
        <f>SUMIFS('[20]WorkDone DATA'!$L:$L,'[20]WorkDone DATA'!$N:$N,BOQ!BA$6,'[20]WorkDone DATA'!$G:$G,BOQ!$B915)*$G915</f>
        <v>#VALUE!</v>
      </c>
      <c r="BB915" s="53" t="e">
        <f>SUMIFS('[20]WorkDone DATA'!$L:$L,'[20]WorkDone DATA'!$N:$N,BOQ!BB$6,'[20]WorkDone DATA'!$G:$G,BOQ!$B915)*$G915</f>
        <v>#VALUE!</v>
      </c>
      <c r="BC915" s="53" t="e">
        <f>SUMIFS('[20]WorkDone DATA'!$L:$L,'[20]WorkDone DATA'!$N:$N,BOQ!BC$6,'[20]WorkDone DATA'!$G:$G,BOQ!$B915)*$G915</f>
        <v>#VALUE!</v>
      </c>
      <c r="BD915" s="53" t="e">
        <f>SUMIFS('[20]WorkDone DATA'!$L:$L,'[20]WorkDone DATA'!$N:$N,BOQ!BD$6,'[20]WorkDone DATA'!$G:$G,BOQ!$B915)*$G915</f>
        <v>#VALUE!</v>
      </c>
      <c r="BE915" s="53" t="e">
        <f>SUMIFS('[20]WorkDone DATA'!$L:$L,'[20]WorkDone DATA'!$N:$N,BOQ!BE$6,'[20]WorkDone DATA'!$G:$G,BOQ!$B915)*$G915</f>
        <v>#VALUE!</v>
      </c>
      <c r="BF915" s="53" t="e">
        <f>SUMIFS('[20]WorkDone DATA'!$L:$L,'[20]WorkDone DATA'!$N:$N,BOQ!BF$6,'[20]WorkDone DATA'!$G:$G,BOQ!$B915)*$G915</f>
        <v>#VALUE!</v>
      </c>
      <c r="BG915" s="53" t="e">
        <f>SUMIFS('[20]WorkDone DATA'!$L:$L,'[20]WorkDone DATA'!$N:$N,BOQ!BG$6,'[20]WorkDone DATA'!$G:$G,BOQ!$B915)*$G915</f>
        <v>#VALUE!</v>
      </c>
      <c r="BH915" s="53" t="e">
        <f>SUMIFS('[20]WorkDone DATA'!$L:$L,'[20]WorkDone DATA'!$N:$N,BOQ!BH$6,'[20]WorkDone DATA'!$G:$G,BOQ!$B915)*$G915</f>
        <v>#VALUE!</v>
      </c>
      <c r="BI915" s="53" t="e">
        <f>SUMIFS('[20]WorkDone DATA'!$L:$L,'[20]WorkDone DATA'!$N:$N,BOQ!BI$6,'[20]WorkDone DATA'!$G:$G,BOQ!$B915)*$G915</f>
        <v>#VALUE!</v>
      </c>
      <c r="BJ915" s="53" t="e">
        <f>SUMIFS('[20]WorkDone DATA'!$L:$L,'[20]WorkDone DATA'!$N:$N,BOQ!BJ$6,'[20]WorkDone DATA'!$G:$G,BOQ!$B915)*$G915</f>
        <v>#VALUE!</v>
      </c>
      <c r="BK915" s="53" t="e">
        <f>SUMIFS('[20]WorkDone DATA'!$L:$L,'[20]WorkDone DATA'!$N:$N,BOQ!BK$6,'[20]WorkDone DATA'!$G:$G,BOQ!$B915)*$G915</f>
        <v>#VALUE!</v>
      </c>
      <c r="BL915" s="53" t="e">
        <f>SUMIFS('[20]WorkDone DATA'!$L:$L,'[20]WorkDone DATA'!$N:$N,BOQ!BL$6,'[20]WorkDone DATA'!$G:$G,BOQ!$B915)*$G915</f>
        <v>#VALUE!</v>
      </c>
      <c r="BM915" s="53" t="e">
        <f>SUMIFS('[20]WorkDone DATA'!$L:$L,'[20]WorkDone DATA'!$N:$N,BOQ!BM$6,'[20]WorkDone DATA'!$G:$G,BOQ!$B915)*$G915</f>
        <v>#VALUE!</v>
      </c>
      <c r="BN915" s="53" t="e">
        <f>SUMIFS('[20]WorkDone DATA'!$L:$L,'[20]WorkDone DATA'!$N:$N,BOQ!BN$6,'[20]WorkDone DATA'!$G:$G,BOQ!$B915)*$G915</f>
        <v>#VALUE!</v>
      </c>
      <c r="BO915" s="53" t="e">
        <f>SUMIFS('[20]WorkDone DATA'!$L:$L,'[20]WorkDone DATA'!$N:$N,BOQ!BO$6,'[20]WorkDone DATA'!$G:$G,BOQ!$B915)*$G915</f>
        <v>#VALUE!</v>
      </c>
      <c r="BP915" s="53" t="e">
        <f>SUMIFS('[20]WorkDone DATA'!$L:$L,'[20]WorkDone DATA'!$N:$N,BOQ!BP$6,'[20]WorkDone DATA'!$G:$G,BOQ!$B915)*$G915</f>
        <v>#VALUE!</v>
      </c>
      <c r="BQ915" s="53" t="e">
        <f>SUMIFS('[20]WorkDone DATA'!$L:$L,'[20]WorkDone DATA'!$N:$N,BOQ!BQ$6,'[20]WorkDone DATA'!$G:$G,BOQ!$B915)*$G915</f>
        <v>#VALUE!</v>
      </c>
      <c r="BR915" s="53" t="e">
        <f>SUMIFS('[20]WorkDone DATA'!$L:$L,'[20]WorkDone DATA'!$N:$N,BOQ!BR$6,'[20]WorkDone DATA'!$G:$G,BOQ!$B915)*$G915</f>
        <v>#VALUE!</v>
      </c>
      <c r="BS915" s="53" t="e">
        <f>SUMIFS('[20]WorkDone DATA'!$L:$L,'[20]WorkDone DATA'!$N:$N,BOQ!BS$6,'[20]WorkDone DATA'!$G:$G,BOQ!$B915)*$G915</f>
        <v>#VALUE!</v>
      </c>
      <c r="BT915" s="53" t="e">
        <f>SUMIFS('[20]WorkDone DATA'!$L:$L,'[20]WorkDone DATA'!$N:$N,BOQ!BT$6,'[20]WorkDone DATA'!$G:$G,BOQ!$B915)*$G915</f>
        <v>#VALUE!</v>
      </c>
      <c r="BU915" s="53" t="e">
        <f>SUMIFS('[20]WorkDone DATA'!$L:$L,'[20]WorkDone DATA'!$N:$N,BOQ!BU$6,'[20]WorkDone DATA'!$G:$G,BOQ!$B915)*$G915</f>
        <v>#VALUE!</v>
      </c>
      <c r="BV915" s="53" t="e">
        <f>SUMIFS('[20]WorkDone DATA'!$L:$L,'[20]WorkDone DATA'!$N:$N,BOQ!BV$6,'[20]WorkDone DATA'!$G:$G,BOQ!$B915)*$G915</f>
        <v>#VALUE!</v>
      </c>
      <c r="BW915" s="53" t="e">
        <f>SUMIFS('[20]WorkDone DATA'!$L:$L,'[20]WorkDone DATA'!$N:$N,BOQ!BW$6,'[20]WorkDone DATA'!$G:$G,BOQ!$B915)*$G915</f>
        <v>#VALUE!</v>
      </c>
      <c r="BX915" s="53" t="e">
        <f>SUMIFS('[20]WorkDone DATA'!$L:$L,'[20]WorkDone DATA'!$N:$N,BOQ!BX$6,'[20]WorkDone DATA'!$G:$G,BOQ!$B915)*$G915</f>
        <v>#VALUE!</v>
      </c>
    </row>
    <row r="916" spans="1:76" x14ac:dyDescent="0.25">
      <c r="A916" s="1"/>
      <c r="B916" s="42"/>
      <c r="C916" s="64" t="s">
        <v>188</v>
      </c>
      <c r="D916" s="58"/>
      <c r="E916" s="77"/>
      <c r="F916" s="45"/>
      <c r="G916" s="52"/>
      <c r="H916" s="53">
        <f t="shared" si="126"/>
        <v>0</v>
      </c>
      <c r="K916" s="214"/>
      <c r="L916" s="220" t="e">
        <f t="shared" si="128"/>
        <v>#VALUE!</v>
      </c>
      <c r="M916" s="221" t="e">
        <f t="shared" si="129"/>
        <v>#VALUE!</v>
      </c>
      <c r="N916" s="219"/>
      <c r="O916" s="214">
        <f t="shared" si="130"/>
        <v>0</v>
      </c>
      <c r="P916" s="215" t="e">
        <f t="shared" si="131"/>
        <v>#VALUE!</v>
      </c>
      <c r="R916" s="217" t="e">
        <f>SUMIFS('[20]WorkDone DATA'!$L:$L,'[20]WorkDone DATA'!$N:$N,BOQ!S$6,'[20]WorkDone DATA'!$G:$G,BOQ!$B916)</f>
        <v>#VALUE!</v>
      </c>
      <c r="S916" s="53" t="e">
        <f t="shared" si="132"/>
        <v>#VALUE!</v>
      </c>
      <c r="T916" s="217" t="e">
        <f>SUMIFS('[20]WorkDone DATA'!$L:$L,'[20]WorkDone DATA'!$N:$N,BOQ!U$6,'[20]WorkDone DATA'!$G:$G,BOQ!$B916)</f>
        <v>#VALUE!</v>
      </c>
      <c r="U916" s="53" t="e">
        <f t="shared" si="133"/>
        <v>#VALUE!</v>
      </c>
      <c r="V916" s="217"/>
      <c r="W916" s="53" t="e">
        <f>SUMIFS('[20]WorkDone DATA'!$L:$L,'[20]WorkDone DATA'!$N:$N,BOQ!W$6,'[20]WorkDone DATA'!$G:$G,BOQ!$B916)*$G916</f>
        <v>#VALUE!</v>
      </c>
      <c r="X916" s="217"/>
      <c r="Y916" s="53" t="e">
        <f>SUMIFS('[20]WorkDone DATA'!$L:$L,'[20]WorkDone DATA'!$N:$N,BOQ!Y$6,'[20]WorkDone DATA'!$G:$G,BOQ!$B916)*$G916</f>
        <v>#VALUE!</v>
      </c>
      <c r="Z916" s="217"/>
      <c r="AA916" s="53" t="e">
        <f>SUMIFS('[20]WorkDone DATA'!$L:$L,'[20]WorkDone DATA'!$N:$N,BOQ!AA$6,'[20]WorkDone DATA'!$G:$G,BOQ!$B916)*$G916</f>
        <v>#VALUE!</v>
      </c>
      <c r="AB916" s="53" t="e">
        <f>SUMIFS('[20]WorkDone DATA'!$L:$L,'[20]WorkDone DATA'!$N:$N,BOQ!AB$6,'[20]WorkDone DATA'!$G:$G,BOQ!$B916)*$G916</f>
        <v>#VALUE!</v>
      </c>
      <c r="AC916" s="53" t="e">
        <f>SUMIFS('[20]WorkDone DATA'!$L:$L,'[20]WorkDone DATA'!$N:$N,BOQ!AC$6,'[20]WorkDone DATA'!$G:$G,BOQ!$B916)*$G916</f>
        <v>#VALUE!</v>
      </c>
      <c r="AD916" s="53" t="e">
        <f>SUMIFS('[20]WorkDone DATA'!$L:$L,'[20]WorkDone DATA'!$N:$N,BOQ!AD$6,'[20]WorkDone DATA'!$G:$G,BOQ!$B916)*$G916</f>
        <v>#VALUE!</v>
      </c>
      <c r="AE916" s="53" t="e">
        <f>SUMIFS('[20]WorkDone DATA'!$L:$L,'[20]WorkDone DATA'!$N:$N,BOQ!AE$6,'[20]WorkDone DATA'!$G:$G,BOQ!$B916)*$G916</f>
        <v>#VALUE!</v>
      </c>
      <c r="AF916" s="53" t="e">
        <f>SUMIFS('[20]WorkDone DATA'!$L:$L,'[20]WorkDone DATA'!$N:$N,BOQ!AF$6,'[20]WorkDone DATA'!$G:$G,BOQ!$B916)*$G916</f>
        <v>#VALUE!</v>
      </c>
      <c r="AG916" s="53" t="e">
        <f>SUMIFS('[20]WorkDone DATA'!$L:$L,'[20]WorkDone DATA'!$N:$N,BOQ!AG$6,'[20]WorkDone DATA'!$G:$G,BOQ!$B916)*$G916</f>
        <v>#VALUE!</v>
      </c>
      <c r="AH916" s="53" t="e">
        <f>SUMIFS('[20]WorkDone DATA'!$L:$L,'[20]WorkDone DATA'!$N:$N,BOQ!AH$6,'[20]WorkDone DATA'!$G:$G,BOQ!$B916)*$G916</f>
        <v>#VALUE!</v>
      </c>
      <c r="AI916" s="53" t="e">
        <f>SUMIFS('[20]WorkDone DATA'!$L:$L,'[20]WorkDone DATA'!$N:$N,BOQ!AI$6,'[20]WorkDone DATA'!$G:$G,BOQ!$B916)*$G916</f>
        <v>#VALUE!</v>
      </c>
      <c r="AJ916" s="53" t="e">
        <f>SUMIFS('[20]WorkDone DATA'!$L:$L,'[20]WorkDone DATA'!$N:$N,BOQ!AJ$6,'[20]WorkDone DATA'!$G:$G,BOQ!$B916)*$G916</f>
        <v>#VALUE!</v>
      </c>
      <c r="AK916" s="53" t="e">
        <f>SUMIFS('[20]WorkDone DATA'!$L:$L,'[20]WorkDone DATA'!$N:$N,BOQ!AK$6,'[20]WorkDone DATA'!$G:$G,BOQ!$B916)*$G916</f>
        <v>#VALUE!</v>
      </c>
      <c r="AL916" s="53" t="e">
        <f>SUMIFS('[20]WorkDone DATA'!$L:$L,'[20]WorkDone DATA'!$N:$N,BOQ!AL$6,'[20]WorkDone DATA'!$G:$G,BOQ!$B916)*$G916</f>
        <v>#VALUE!</v>
      </c>
      <c r="AM916" s="53" t="e">
        <f>SUMIFS('[20]WorkDone DATA'!$L:$L,'[20]WorkDone DATA'!$N:$N,BOQ!AM$6,'[20]WorkDone DATA'!$G:$G,BOQ!$B916)*$G916</f>
        <v>#VALUE!</v>
      </c>
      <c r="AN916" s="53" t="e">
        <f>SUMIFS('[20]WorkDone DATA'!$L:$L,'[20]WorkDone DATA'!$N:$N,BOQ!AN$6,'[20]WorkDone DATA'!$G:$G,BOQ!$B916)*$G916</f>
        <v>#VALUE!</v>
      </c>
      <c r="AO916" s="53" t="e">
        <f>SUMIFS('[20]WorkDone DATA'!$L:$L,'[20]WorkDone DATA'!$N:$N,BOQ!AO$6,'[20]WorkDone DATA'!$G:$G,BOQ!$B916)*$G916</f>
        <v>#VALUE!</v>
      </c>
      <c r="AP916" s="53" t="e">
        <f>SUMIFS('[20]WorkDone DATA'!$L:$L,'[20]WorkDone DATA'!$N:$N,BOQ!AP$6,'[20]WorkDone DATA'!$G:$G,BOQ!$B916)*$G916</f>
        <v>#VALUE!</v>
      </c>
      <c r="AQ916" s="53" t="e">
        <f>SUMIFS('[20]WorkDone DATA'!$L:$L,'[20]WorkDone DATA'!$N:$N,BOQ!AQ$6,'[20]WorkDone DATA'!$G:$G,BOQ!$B916)*$G916</f>
        <v>#VALUE!</v>
      </c>
      <c r="AR916" s="53" t="e">
        <f>SUMIFS('[20]WorkDone DATA'!$L:$L,'[20]WorkDone DATA'!$N:$N,BOQ!AR$6,'[20]WorkDone DATA'!$G:$G,BOQ!$B916)*$G916</f>
        <v>#VALUE!</v>
      </c>
      <c r="AS916" s="53" t="e">
        <f>SUMIFS('[20]WorkDone DATA'!$L:$L,'[20]WorkDone DATA'!$N:$N,BOQ!AS$6,'[20]WorkDone DATA'!$G:$G,BOQ!$B916)*$G916</f>
        <v>#VALUE!</v>
      </c>
      <c r="AT916" s="53" t="e">
        <f>SUMIFS('[20]WorkDone DATA'!$L:$L,'[20]WorkDone DATA'!$N:$N,BOQ!AT$6,'[20]WorkDone DATA'!$G:$G,BOQ!$B916)*$G916</f>
        <v>#VALUE!</v>
      </c>
      <c r="AU916" s="53" t="e">
        <f>SUMIFS('[20]WorkDone DATA'!$L:$L,'[20]WorkDone DATA'!$N:$N,BOQ!AU$6,'[20]WorkDone DATA'!$G:$G,BOQ!$B916)*$G916</f>
        <v>#VALUE!</v>
      </c>
      <c r="AV916" s="53" t="e">
        <f>SUMIFS('[20]WorkDone DATA'!$L:$L,'[20]WorkDone DATA'!$N:$N,BOQ!AV$6,'[20]WorkDone DATA'!$G:$G,BOQ!$B916)*$G916</f>
        <v>#VALUE!</v>
      </c>
      <c r="AW916" s="53" t="e">
        <f>SUMIFS('[20]WorkDone DATA'!$L:$L,'[20]WorkDone DATA'!$N:$N,BOQ!AW$6,'[20]WorkDone DATA'!$G:$G,BOQ!$B916)*$G916</f>
        <v>#VALUE!</v>
      </c>
      <c r="AX916" s="53" t="e">
        <f>SUMIFS('[20]WorkDone DATA'!$L:$L,'[20]WorkDone DATA'!$N:$N,BOQ!AX$6,'[20]WorkDone DATA'!$G:$G,BOQ!$B916)*$G916</f>
        <v>#VALUE!</v>
      </c>
      <c r="AY916" s="53" t="e">
        <f>SUMIFS('[20]WorkDone DATA'!$L:$L,'[20]WorkDone DATA'!$N:$N,BOQ!AY$6,'[20]WorkDone DATA'!$G:$G,BOQ!$B916)*$G916</f>
        <v>#VALUE!</v>
      </c>
      <c r="AZ916" s="53" t="e">
        <f>SUMIFS('[20]WorkDone DATA'!$L:$L,'[20]WorkDone DATA'!$N:$N,BOQ!AZ$6,'[20]WorkDone DATA'!$G:$G,BOQ!$B916)*$G916</f>
        <v>#VALUE!</v>
      </c>
      <c r="BA916" s="53" t="e">
        <f>SUMIFS('[20]WorkDone DATA'!$L:$L,'[20]WorkDone DATA'!$N:$N,BOQ!BA$6,'[20]WorkDone DATA'!$G:$G,BOQ!$B916)*$G916</f>
        <v>#VALUE!</v>
      </c>
      <c r="BB916" s="53" t="e">
        <f>SUMIFS('[20]WorkDone DATA'!$L:$L,'[20]WorkDone DATA'!$N:$N,BOQ!BB$6,'[20]WorkDone DATA'!$G:$G,BOQ!$B916)*$G916</f>
        <v>#VALUE!</v>
      </c>
      <c r="BC916" s="53" t="e">
        <f>SUMIFS('[20]WorkDone DATA'!$L:$L,'[20]WorkDone DATA'!$N:$N,BOQ!BC$6,'[20]WorkDone DATA'!$G:$G,BOQ!$B916)*$G916</f>
        <v>#VALUE!</v>
      </c>
      <c r="BD916" s="53" t="e">
        <f>SUMIFS('[20]WorkDone DATA'!$L:$L,'[20]WorkDone DATA'!$N:$N,BOQ!BD$6,'[20]WorkDone DATA'!$G:$G,BOQ!$B916)*$G916</f>
        <v>#VALUE!</v>
      </c>
      <c r="BE916" s="53" t="e">
        <f>SUMIFS('[20]WorkDone DATA'!$L:$L,'[20]WorkDone DATA'!$N:$N,BOQ!BE$6,'[20]WorkDone DATA'!$G:$G,BOQ!$B916)*$G916</f>
        <v>#VALUE!</v>
      </c>
      <c r="BF916" s="53" t="e">
        <f>SUMIFS('[20]WorkDone DATA'!$L:$L,'[20]WorkDone DATA'!$N:$N,BOQ!BF$6,'[20]WorkDone DATA'!$G:$G,BOQ!$B916)*$G916</f>
        <v>#VALUE!</v>
      </c>
      <c r="BG916" s="53" t="e">
        <f>SUMIFS('[20]WorkDone DATA'!$L:$L,'[20]WorkDone DATA'!$N:$N,BOQ!BG$6,'[20]WorkDone DATA'!$G:$G,BOQ!$B916)*$G916</f>
        <v>#VALUE!</v>
      </c>
      <c r="BH916" s="53" t="e">
        <f>SUMIFS('[20]WorkDone DATA'!$L:$L,'[20]WorkDone DATA'!$N:$N,BOQ!BH$6,'[20]WorkDone DATA'!$G:$G,BOQ!$B916)*$G916</f>
        <v>#VALUE!</v>
      </c>
      <c r="BI916" s="53" t="e">
        <f>SUMIFS('[20]WorkDone DATA'!$L:$L,'[20]WorkDone DATA'!$N:$N,BOQ!BI$6,'[20]WorkDone DATA'!$G:$G,BOQ!$B916)*$G916</f>
        <v>#VALUE!</v>
      </c>
      <c r="BJ916" s="53" t="e">
        <f>SUMIFS('[20]WorkDone DATA'!$L:$L,'[20]WorkDone DATA'!$N:$N,BOQ!BJ$6,'[20]WorkDone DATA'!$G:$G,BOQ!$B916)*$G916</f>
        <v>#VALUE!</v>
      </c>
      <c r="BK916" s="53" t="e">
        <f>SUMIFS('[20]WorkDone DATA'!$L:$L,'[20]WorkDone DATA'!$N:$N,BOQ!BK$6,'[20]WorkDone DATA'!$G:$G,BOQ!$B916)*$G916</f>
        <v>#VALUE!</v>
      </c>
      <c r="BL916" s="53" t="e">
        <f>SUMIFS('[20]WorkDone DATA'!$L:$L,'[20]WorkDone DATA'!$N:$N,BOQ!BL$6,'[20]WorkDone DATA'!$G:$G,BOQ!$B916)*$G916</f>
        <v>#VALUE!</v>
      </c>
      <c r="BM916" s="53" t="e">
        <f>SUMIFS('[20]WorkDone DATA'!$L:$L,'[20]WorkDone DATA'!$N:$N,BOQ!BM$6,'[20]WorkDone DATA'!$G:$G,BOQ!$B916)*$G916</f>
        <v>#VALUE!</v>
      </c>
      <c r="BN916" s="53" t="e">
        <f>SUMIFS('[20]WorkDone DATA'!$L:$L,'[20]WorkDone DATA'!$N:$N,BOQ!BN$6,'[20]WorkDone DATA'!$G:$G,BOQ!$B916)*$G916</f>
        <v>#VALUE!</v>
      </c>
      <c r="BO916" s="53" t="e">
        <f>SUMIFS('[20]WorkDone DATA'!$L:$L,'[20]WorkDone DATA'!$N:$N,BOQ!BO$6,'[20]WorkDone DATA'!$G:$G,BOQ!$B916)*$G916</f>
        <v>#VALUE!</v>
      </c>
      <c r="BP916" s="53" t="e">
        <f>SUMIFS('[20]WorkDone DATA'!$L:$L,'[20]WorkDone DATA'!$N:$N,BOQ!BP$6,'[20]WorkDone DATA'!$G:$G,BOQ!$B916)*$G916</f>
        <v>#VALUE!</v>
      </c>
      <c r="BQ916" s="53" t="e">
        <f>SUMIFS('[20]WorkDone DATA'!$L:$L,'[20]WorkDone DATA'!$N:$N,BOQ!BQ$6,'[20]WorkDone DATA'!$G:$G,BOQ!$B916)*$G916</f>
        <v>#VALUE!</v>
      </c>
      <c r="BR916" s="53" t="e">
        <f>SUMIFS('[20]WorkDone DATA'!$L:$L,'[20]WorkDone DATA'!$N:$N,BOQ!BR$6,'[20]WorkDone DATA'!$G:$G,BOQ!$B916)*$G916</f>
        <v>#VALUE!</v>
      </c>
      <c r="BS916" s="53" t="e">
        <f>SUMIFS('[20]WorkDone DATA'!$L:$L,'[20]WorkDone DATA'!$N:$N,BOQ!BS$6,'[20]WorkDone DATA'!$G:$G,BOQ!$B916)*$G916</f>
        <v>#VALUE!</v>
      </c>
      <c r="BT916" s="53" t="e">
        <f>SUMIFS('[20]WorkDone DATA'!$L:$L,'[20]WorkDone DATA'!$N:$N,BOQ!BT$6,'[20]WorkDone DATA'!$G:$G,BOQ!$B916)*$G916</f>
        <v>#VALUE!</v>
      </c>
      <c r="BU916" s="53" t="e">
        <f>SUMIFS('[20]WorkDone DATA'!$L:$L,'[20]WorkDone DATA'!$N:$N,BOQ!BU$6,'[20]WorkDone DATA'!$G:$G,BOQ!$B916)*$G916</f>
        <v>#VALUE!</v>
      </c>
      <c r="BV916" s="53" t="e">
        <f>SUMIFS('[20]WorkDone DATA'!$L:$L,'[20]WorkDone DATA'!$N:$N,BOQ!BV$6,'[20]WorkDone DATA'!$G:$G,BOQ!$B916)*$G916</f>
        <v>#VALUE!</v>
      </c>
      <c r="BW916" s="53" t="e">
        <f>SUMIFS('[20]WorkDone DATA'!$L:$L,'[20]WorkDone DATA'!$N:$N,BOQ!BW$6,'[20]WorkDone DATA'!$G:$G,BOQ!$B916)*$G916</f>
        <v>#VALUE!</v>
      </c>
      <c r="BX916" s="53" t="e">
        <f>SUMIFS('[20]WorkDone DATA'!$L:$L,'[20]WorkDone DATA'!$N:$N,BOQ!BX$6,'[20]WorkDone DATA'!$G:$G,BOQ!$B916)*$G916</f>
        <v>#VALUE!</v>
      </c>
    </row>
    <row r="917" spans="1:76" x14ac:dyDescent="0.25">
      <c r="A917" s="1" t="str">
        <f>C916</f>
        <v>3.3kV OVERLAND ASH CONVEYOR BOARD B</v>
      </c>
      <c r="B917" s="42">
        <v>2.488</v>
      </c>
      <c r="C917" s="65" t="s">
        <v>236</v>
      </c>
      <c r="D917" s="58" t="s">
        <v>221</v>
      </c>
      <c r="E917" s="77" t="s">
        <v>97</v>
      </c>
      <c r="F917" s="45">
        <v>7</v>
      </c>
      <c r="G917" s="52">
        <v>13385.67</v>
      </c>
      <c r="H917" s="53">
        <f t="shared" si="126"/>
        <v>93699.69</v>
      </c>
      <c r="K917" s="214" t="e">
        <f t="shared" si="127"/>
        <v>#VALUE!</v>
      </c>
      <c r="L917" s="220" t="e">
        <f t="shared" si="128"/>
        <v>#VALUE!</v>
      </c>
      <c r="M917" s="221" t="e">
        <f t="shared" si="129"/>
        <v>#VALUE!</v>
      </c>
      <c r="N917" s="219"/>
      <c r="O917" s="214" t="e">
        <f t="shared" si="130"/>
        <v>#VALUE!</v>
      </c>
      <c r="P917" s="215" t="e">
        <f t="shared" si="131"/>
        <v>#VALUE!</v>
      </c>
      <c r="R917" s="217" t="e">
        <f>SUMIFS('[20]WorkDone DATA'!$L:$L,'[20]WorkDone DATA'!$N:$N,BOQ!S$6,'[20]WorkDone DATA'!$G:$G,BOQ!$B917)</f>
        <v>#VALUE!</v>
      </c>
      <c r="S917" s="53" t="e">
        <f t="shared" si="132"/>
        <v>#VALUE!</v>
      </c>
      <c r="T917" s="217" t="e">
        <f>SUMIFS('[20]WorkDone DATA'!$L:$L,'[20]WorkDone DATA'!$N:$N,BOQ!U$6,'[20]WorkDone DATA'!$G:$G,BOQ!$B917)</f>
        <v>#VALUE!</v>
      </c>
      <c r="U917" s="53" t="e">
        <f t="shared" si="133"/>
        <v>#VALUE!</v>
      </c>
      <c r="V917" s="217"/>
      <c r="W917" s="53" t="e">
        <f>SUMIFS('[20]WorkDone DATA'!$L:$L,'[20]WorkDone DATA'!$N:$N,BOQ!W$6,'[20]WorkDone DATA'!$G:$G,BOQ!$B917)*$G917</f>
        <v>#VALUE!</v>
      </c>
      <c r="X917" s="217"/>
      <c r="Y917" s="53" t="e">
        <f>SUMIFS('[20]WorkDone DATA'!$L:$L,'[20]WorkDone DATA'!$N:$N,BOQ!Y$6,'[20]WorkDone DATA'!$G:$G,BOQ!$B917)*$G917</f>
        <v>#VALUE!</v>
      </c>
      <c r="Z917" s="217"/>
      <c r="AA917" s="53" t="e">
        <f>SUMIFS('[20]WorkDone DATA'!$L:$L,'[20]WorkDone DATA'!$N:$N,BOQ!AA$6,'[20]WorkDone DATA'!$G:$G,BOQ!$B917)*$G917</f>
        <v>#VALUE!</v>
      </c>
      <c r="AB917" s="53" t="e">
        <f>SUMIFS('[20]WorkDone DATA'!$L:$L,'[20]WorkDone DATA'!$N:$N,BOQ!AB$6,'[20]WorkDone DATA'!$G:$G,BOQ!$B917)*$G917</f>
        <v>#VALUE!</v>
      </c>
      <c r="AC917" s="53" t="e">
        <f>SUMIFS('[20]WorkDone DATA'!$L:$L,'[20]WorkDone DATA'!$N:$N,BOQ!AC$6,'[20]WorkDone DATA'!$G:$G,BOQ!$B917)*$G917</f>
        <v>#VALUE!</v>
      </c>
      <c r="AD917" s="53" t="e">
        <f>SUMIFS('[20]WorkDone DATA'!$L:$L,'[20]WorkDone DATA'!$N:$N,BOQ!AD$6,'[20]WorkDone DATA'!$G:$G,BOQ!$B917)*$G917</f>
        <v>#VALUE!</v>
      </c>
      <c r="AE917" s="53" t="e">
        <f>SUMIFS('[20]WorkDone DATA'!$L:$L,'[20]WorkDone DATA'!$N:$N,BOQ!AE$6,'[20]WorkDone DATA'!$G:$G,BOQ!$B917)*$G917</f>
        <v>#VALUE!</v>
      </c>
      <c r="AF917" s="53" t="e">
        <f>SUMIFS('[20]WorkDone DATA'!$L:$L,'[20]WorkDone DATA'!$N:$N,BOQ!AF$6,'[20]WorkDone DATA'!$G:$G,BOQ!$B917)*$G917</f>
        <v>#VALUE!</v>
      </c>
      <c r="AG917" s="53" t="e">
        <f>SUMIFS('[20]WorkDone DATA'!$L:$L,'[20]WorkDone DATA'!$N:$N,BOQ!AG$6,'[20]WorkDone DATA'!$G:$G,BOQ!$B917)*$G917</f>
        <v>#VALUE!</v>
      </c>
      <c r="AH917" s="53" t="e">
        <f>SUMIFS('[20]WorkDone DATA'!$L:$L,'[20]WorkDone DATA'!$N:$N,BOQ!AH$6,'[20]WorkDone DATA'!$G:$G,BOQ!$B917)*$G917</f>
        <v>#VALUE!</v>
      </c>
      <c r="AI917" s="53" t="e">
        <f>SUMIFS('[20]WorkDone DATA'!$L:$L,'[20]WorkDone DATA'!$N:$N,BOQ!AI$6,'[20]WorkDone DATA'!$G:$G,BOQ!$B917)*$G917</f>
        <v>#VALUE!</v>
      </c>
      <c r="AJ917" s="53" t="e">
        <f>SUMIFS('[20]WorkDone DATA'!$L:$L,'[20]WorkDone DATA'!$N:$N,BOQ!AJ$6,'[20]WorkDone DATA'!$G:$G,BOQ!$B917)*$G917</f>
        <v>#VALUE!</v>
      </c>
      <c r="AK917" s="53" t="e">
        <f>SUMIFS('[20]WorkDone DATA'!$L:$L,'[20]WorkDone DATA'!$N:$N,BOQ!AK$6,'[20]WorkDone DATA'!$G:$G,BOQ!$B917)*$G917</f>
        <v>#VALUE!</v>
      </c>
      <c r="AL917" s="53" t="e">
        <f>SUMIFS('[20]WorkDone DATA'!$L:$L,'[20]WorkDone DATA'!$N:$N,BOQ!AL$6,'[20]WorkDone DATA'!$G:$G,BOQ!$B917)*$G917</f>
        <v>#VALUE!</v>
      </c>
      <c r="AM917" s="53" t="e">
        <f>SUMIFS('[20]WorkDone DATA'!$L:$L,'[20]WorkDone DATA'!$N:$N,BOQ!AM$6,'[20]WorkDone DATA'!$G:$G,BOQ!$B917)*$G917</f>
        <v>#VALUE!</v>
      </c>
      <c r="AN917" s="53" t="e">
        <f>SUMIFS('[20]WorkDone DATA'!$L:$L,'[20]WorkDone DATA'!$N:$N,BOQ!AN$6,'[20]WorkDone DATA'!$G:$G,BOQ!$B917)*$G917</f>
        <v>#VALUE!</v>
      </c>
      <c r="AO917" s="53" t="e">
        <f>SUMIFS('[20]WorkDone DATA'!$L:$L,'[20]WorkDone DATA'!$N:$N,BOQ!AO$6,'[20]WorkDone DATA'!$G:$G,BOQ!$B917)*$G917</f>
        <v>#VALUE!</v>
      </c>
      <c r="AP917" s="53" t="e">
        <f>SUMIFS('[20]WorkDone DATA'!$L:$L,'[20]WorkDone DATA'!$N:$N,BOQ!AP$6,'[20]WorkDone DATA'!$G:$G,BOQ!$B917)*$G917</f>
        <v>#VALUE!</v>
      </c>
      <c r="AQ917" s="53" t="e">
        <f>SUMIFS('[20]WorkDone DATA'!$L:$L,'[20]WorkDone DATA'!$N:$N,BOQ!AQ$6,'[20]WorkDone DATA'!$G:$G,BOQ!$B917)*$G917</f>
        <v>#VALUE!</v>
      </c>
      <c r="AR917" s="53" t="e">
        <f>SUMIFS('[20]WorkDone DATA'!$L:$L,'[20]WorkDone DATA'!$N:$N,BOQ!AR$6,'[20]WorkDone DATA'!$G:$G,BOQ!$B917)*$G917</f>
        <v>#VALUE!</v>
      </c>
      <c r="AS917" s="53" t="e">
        <f>SUMIFS('[20]WorkDone DATA'!$L:$L,'[20]WorkDone DATA'!$N:$N,BOQ!AS$6,'[20]WorkDone DATA'!$G:$G,BOQ!$B917)*$G917</f>
        <v>#VALUE!</v>
      </c>
      <c r="AT917" s="53" t="e">
        <f>SUMIFS('[20]WorkDone DATA'!$L:$L,'[20]WorkDone DATA'!$N:$N,BOQ!AT$6,'[20]WorkDone DATA'!$G:$G,BOQ!$B917)*$G917</f>
        <v>#VALUE!</v>
      </c>
      <c r="AU917" s="53" t="e">
        <f>SUMIFS('[20]WorkDone DATA'!$L:$L,'[20]WorkDone DATA'!$N:$N,BOQ!AU$6,'[20]WorkDone DATA'!$G:$G,BOQ!$B917)*$G917</f>
        <v>#VALUE!</v>
      </c>
      <c r="AV917" s="53" t="e">
        <f>SUMIFS('[20]WorkDone DATA'!$L:$L,'[20]WorkDone DATA'!$N:$N,BOQ!AV$6,'[20]WorkDone DATA'!$G:$G,BOQ!$B917)*$G917</f>
        <v>#VALUE!</v>
      </c>
      <c r="AW917" s="53" t="e">
        <f>SUMIFS('[20]WorkDone DATA'!$L:$L,'[20]WorkDone DATA'!$N:$N,BOQ!AW$6,'[20]WorkDone DATA'!$G:$G,BOQ!$B917)*$G917</f>
        <v>#VALUE!</v>
      </c>
      <c r="AX917" s="53" t="e">
        <f>SUMIFS('[20]WorkDone DATA'!$L:$L,'[20]WorkDone DATA'!$N:$N,BOQ!AX$6,'[20]WorkDone DATA'!$G:$G,BOQ!$B917)*$G917</f>
        <v>#VALUE!</v>
      </c>
      <c r="AY917" s="53" t="e">
        <f>SUMIFS('[20]WorkDone DATA'!$L:$L,'[20]WorkDone DATA'!$N:$N,BOQ!AY$6,'[20]WorkDone DATA'!$G:$G,BOQ!$B917)*$G917</f>
        <v>#VALUE!</v>
      </c>
      <c r="AZ917" s="53" t="e">
        <f>SUMIFS('[20]WorkDone DATA'!$L:$L,'[20]WorkDone DATA'!$N:$N,BOQ!AZ$6,'[20]WorkDone DATA'!$G:$G,BOQ!$B917)*$G917</f>
        <v>#VALUE!</v>
      </c>
      <c r="BA917" s="53" t="e">
        <f>SUMIFS('[20]WorkDone DATA'!$L:$L,'[20]WorkDone DATA'!$N:$N,BOQ!BA$6,'[20]WorkDone DATA'!$G:$G,BOQ!$B917)*$G917</f>
        <v>#VALUE!</v>
      </c>
      <c r="BB917" s="53" t="e">
        <f>SUMIFS('[20]WorkDone DATA'!$L:$L,'[20]WorkDone DATA'!$N:$N,BOQ!BB$6,'[20]WorkDone DATA'!$G:$G,BOQ!$B917)*$G917</f>
        <v>#VALUE!</v>
      </c>
      <c r="BC917" s="53" t="e">
        <f>SUMIFS('[20]WorkDone DATA'!$L:$L,'[20]WorkDone DATA'!$N:$N,BOQ!BC$6,'[20]WorkDone DATA'!$G:$G,BOQ!$B917)*$G917</f>
        <v>#VALUE!</v>
      </c>
      <c r="BD917" s="53" t="e">
        <f>SUMIFS('[20]WorkDone DATA'!$L:$L,'[20]WorkDone DATA'!$N:$N,BOQ!BD$6,'[20]WorkDone DATA'!$G:$G,BOQ!$B917)*$G917</f>
        <v>#VALUE!</v>
      </c>
      <c r="BE917" s="53" t="e">
        <f>SUMIFS('[20]WorkDone DATA'!$L:$L,'[20]WorkDone DATA'!$N:$N,BOQ!BE$6,'[20]WorkDone DATA'!$G:$G,BOQ!$B917)*$G917</f>
        <v>#VALUE!</v>
      </c>
      <c r="BF917" s="53" t="e">
        <f>SUMIFS('[20]WorkDone DATA'!$L:$L,'[20]WorkDone DATA'!$N:$N,BOQ!BF$6,'[20]WorkDone DATA'!$G:$G,BOQ!$B917)*$G917</f>
        <v>#VALUE!</v>
      </c>
      <c r="BG917" s="53" t="e">
        <f>SUMIFS('[20]WorkDone DATA'!$L:$L,'[20]WorkDone DATA'!$N:$N,BOQ!BG$6,'[20]WorkDone DATA'!$G:$G,BOQ!$B917)*$G917</f>
        <v>#VALUE!</v>
      </c>
      <c r="BH917" s="53" t="e">
        <f>SUMIFS('[20]WorkDone DATA'!$L:$L,'[20]WorkDone DATA'!$N:$N,BOQ!BH$6,'[20]WorkDone DATA'!$G:$G,BOQ!$B917)*$G917</f>
        <v>#VALUE!</v>
      </c>
      <c r="BI917" s="53" t="e">
        <f>SUMIFS('[20]WorkDone DATA'!$L:$L,'[20]WorkDone DATA'!$N:$N,BOQ!BI$6,'[20]WorkDone DATA'!$G:$G,BOQ!$B917)*$G917</f>
        <v>#VALUE!</v>
      </c>
      <c r="BJ917" s="53" t="e">
        <f>SUMIFS('[20]WorkDone DATA'!$L:$L,'[20]WorkDone DATA'!$N:$N,BOQ!BJ$6,'[20]WorkDone DATA'!$G:$G,BOQ!$B917)*$G917</f>
        <v>#VALUE!</v>
      </c>
      <c r="BK917" s="53" t="e">
        <f>SUMIFS('[20]WorkDone DATA'!$L:$L,'[20]WorkDone DATA'!$N:$N,BOQ!BK$6,'[20]WorkDone DATA'!$G:$G,BOQ!$B917)*$G917</f>
        <v>#VALUE!</v>
      </c>
      <c r="BL917" s="53" t="e">
        <f>SUMIFS('[20]WorkDone DATA'!$L:$L,'[20]WorkDone DATA'!$N:$N,BOQ!BL$6,'[20]WorkDone DATA'!$G:$G,BOQ!$B917)*$G917</f>
        <v>#VALUE!</v>
      </c>
      <c r="BM917" s="53" t="e">
        <f>SUMIFS('[20]WorkDone DATA'!$L:$L,'[20]WorkDone DATA'!$N:$N,BOQ!BM$6,'[20]WorkDone DATA'!$G:$G,BOQ!$B917)*$G917</f>
        <v>#VALUE!</v>
      </c>
      <c r="BN917" s="53" t="e">
        <f>SUMIFS('[20]WorkDone DATA'!$L:$L,'[20]WorkDone DATA'!$N:$N,BOQ!BN$6,'[20]WorkDone DATA'!$G:$G,BOQ!$B917)*$G917</f>
        <v>#VALUE!</v>
      </c>
      <c r="BO917" s="53" t="e">
        <f>SUMIFS('[20]WorkDone DATA'!$L:$L,'[20]WorkDone DATA'!$N:$N,BOQ!BO$6,'[20]WorkDone DATA'!$G:$G,BOQ!$B917)*$G917</f>
        <v>#VALUE!</v>
      </c>
      <c r="BP917" s="53" t="e">
        <f>SUMIFS('[20]WorkDone DATA'!$L:$L,'[20]WorkDone DATA'!$N:$N,BOQ!BP$6,'[20]WorkDone DATA'!$G:$G,BOQ!$B917)*$G917</f>
        <v>#VALUE!</v>
      </c>
      <c r="BQ917" s="53" t="e">
        <f>SUMIFS('[20]WorkDone DATA'!$L:$L,'[20]WorkDone DATA'!$N:$N,BOQ!BQ$6,'[20]WorkDone DATA'!$G:$G,BOQ!$B917)*$G917</f>
        <v>#VALUE!</v>
      </c>
      <c r="BR917" s="53" t="e">
        <f>SUMIFS('[20]WorkDone DATA'!$L:$L,'[20]WorkDone DATA'!$N:$N,BOQ!BR$6,'[20]WorkDone DATA'!$G:$G,BOQ!$B917)*$G917</f>
        <v>#VALUE!</v>
      </c>
      <c r="BS917" s="53" t="e">
        <f>SUMIFS('[20]WorkDone DATA'!$L:$L,'[20]WorkDone DATA'!$N:$N,BOQ!BS$6,'[20]WorkDone DATA'!$G:$G,BOQ!$B917)*$G917</f>
        <v>#VALUE!</v>
      </c>
      <c r="BT917" s="53" t="e">
        <f>SUMIFS('[20]WorkDone DATA'!$L:$L,'[20]WorkDone DATA'!$N:$N,BOQ!BT$6,'[20]WorkDone DATA'!$G:$G,BOQ!$B917)*$G917</f>
        <v>#VALUE!</v>
      </c>
      <c r="BU917" s="53" t="e">
        <f>SUMIFS('[20]WorkDone DATA'!$L:$L,'[20]WorkDone DATA'!$N:$N,BOQ!BU$6,'[20]WorkDone DATA'!$G:$G,BOQ!$B917)*$G917</f>
        <v>#VALUE!</v>
      </c>
      <c r="BV917" s="53" t="e">
        <f>SUMIFS('[20]WorkDone DATA'!$L:$L,'[20]WorkDone DATA'!$N:$N,BOQ!BV$6,'[20]WorkDone DATA'!$G:$G,BOQ!$B917)*$G917</f>
        <v>#VALUE!</v>
      </c>
      <c r="BW917" s="53" t="e">
        <f>SUMIFS('[20]WorkDone DATA'!$L:$L,'[20]WorkDone DATA'!$N:$N,BOQ!BW$6,'[20]WorkDone DATA'!$G:$G,BOQ!$B917)*$G917</f>
        <v>#VALUE!</v>
      </c>
      <c r="BX917" s="53" t="e">
        <f>SUMIFS('[20]WorkDone DATA'!$L:$L,'[20]WorkDone DATA'!$N:$N,BOQ!BX$6,'[20]WorkDone DATA'!$G:$G,BOQ!$B917)*$G917</f>
        <v>#VALUE!</v>
      </c>
    </row>
    <row r="918" spans="1:76" x14ac:dyDescent="0.25">
      <c r="A918" s="1"/>
      <c r="B918" s="42"/>
      <c r="C918" s="64" t="s">
        <v>237</v>
      </c>
      <c r="D918" s="58"/>
      <c r="E918" s="77"/>
      <c r="F918" s="45"/>
      <c r="G918" s="52"/>
      <c r="H918" s="53">
        <f t="shared" si="126"/>
        <v>0</v>
      </c>
      <c r="K918" s="214"/>
      <c r="L918" s="220" t="e">
        <f t="shared" si="128"/>
        <v>#VALUE!</v>
      </c>
      <c r="M918" s="221" t="e">
        <f t="shared" si="129"/>
        <v>#VALUE!</v>
      </c>
      <c r="N918" s="219"/>
      <c r="O918" s="214">
        <f t="shared" si="130"/>
        <v>0</v>
      </c>
      <c r="P918" s="215" t="e">
        <f t="shared" si="131"/>
        <v>#VALUE!</v>
      </c>
      <c r="R918" s="217" t="e">
        <f>SUMIFS('[20]WorkDone DATA'!$L:$L,'[20]WorkDone DATA'!$N:$N,BOQ!S$6,'[20]WorkDone DATA'!$G:$G,BOQ!$B918)</f>
        <v>#VALUE!</v>
      </c>
      <c r="S918" s="53" t="e">
        <f t="shared" si="132"/>
        <v>#VALUE!</v>
      </c>
      <c r="T918" s="217" t="e">
        <f>SUMIFS('[20]WorkDone DATA'!$L:$L,'[20]WorkDone DATA'!$N:$N,BOQ!U$6,'[20]WorkDone DATA'!$G:$G,BOQ!$B918)</f>
        <v>#VALUE!</v>
      </c>
      <c r="U918" s="53" t="e">
        <f t="shared" si="133"/>
        <v>#VALUE!</v>
      </c>
      <c r="V918" s="217"/>
      <c r="W918" s="53" t="e">
        <f>SUMIFS('[20]WorkDone DATA'!$L:$L,'[20]WorkDone DATA'!$N:$N,BOQ!W$6,'[20]WorkDone DATA'!$G:$G,BOQ!$B918)*$G918</f>
        <v>#VALUE!</v>
      </c>
      <c r="X918" s="217"/>
      <c r="Y918" s="53" t="e">
        <f>SUMIFS('[20]WorkDone DATA'!$L:$L,'[20]WorkDone DATA'!$N:$N,BOQ!Y$6,'[20]WorkDone DATA'!$G:$G,BOQ!$B918)*$G918</f>
        <v>#VALUE!</v>
      </c>
      <c r="Z918" s="217"/>
      <c r="AA918" s="53" t="e">
        <f>SUMIFS('[20]WorkDone DATA'!$L:$L,'[20]WorkDone DATA'!$N:$N,BOQ!AA$6,'[20]WorkDone DATA'!$G:$G,BOQ!$B918)*$G918</f>
        <v>#VALUE!</v>
      </c>
      <c r="AB918" s="53" t="e">
        <f>SUMIFS('[20]WorkDone DATA'!$L:$L,'[20]WorkDone DATA'!$N:$N,BOQ!AB$6,'[20]WorkDone DATA'!$G:$G,BOQ!$B918)*$G918</f>
        <v>#VALUE!</v>
      </c>
      <c r="AC918" s="53" t="e">
        <f>SUMIFS('[20]WorkDone DATA'!$L:$L,'[20]WorkDone DATA'!$N:$N,BOQ!AC$6,'[20]WorkDone DATA'!$G:$G,BOQ!$B918)*$G918</f>
        <v>#VALUE!</v>
      </c>
      <c r="AD918" s="53" t="e">
        <f>SUMIFS('[20]WorkDone DATA'!$L:$L,'[20]WorkDone DATA'!$N:$N,BOQ!AD$6,'[20]WorkDone DATA'!$G:$G,BOQ!$B918)*$G918</f>
        <v>#VALUE!</v>
      </c>
      <c r="AE918" s="53" t="e">
        <f>SUMIFS('[20]WorkDone DATA'!$L:$L,'[20]WorkDone DATA'!$N:$N,BOQ!AE$6,'[20]WorkDone DATA'!$G:$G,BOQ!$B918)*$G918</f>
        <v>#VALUE!</v>
      </c>
      <c r="AF918" s="53" t="e">
        <f>SUMIFS('[20]WorkDone DATA'!$L:$L,'[20]WorkDone DATA'!$N:$N,BOQ!AF$6,'[20]WorkDone DATA'!$G:$G,BOQ!$B918)*$G918</f>
        <v>#VALUE!</v>
      </c>
      <c r="AG918" s="53" t="e">
        <f>SUMIFS('[20]WorkDone DATA'!$L:$L,'[20]WorkDone DATA'!$N:$N,BOQ!AG$6,'[20]WorkDone DATA'!$G:$G,BOQ!$B918)*$G918</f>
        <v>#VALUE!</v>
      </c>
      <c r="AH918" s="53" t="e">
        <f>SUMIFS('[20]WorkDone DATA'!$L:$L,'[20]WorkDone DATA'!$N:$N,BOQ!AH$6,'[20]WorkDone DATA'!$G:$G,BOQ!$B918)*$G918</f>
        <v>#VALUE!</v>
      </c>
      <c r="AI918" s="53" t="e">
        <f>SUMIFS('[20]WorkDone DATA'!$L:$L,'[20]WorkDone DATA'!$N:$N,BOQ!AI$6,'[20]WorkDone DATA'!$G:$G,BOQ!$B918)*$G918</f>
        <v>#VALUE!</v>
      </c>
      <c r="AJ918" s="53" t="e">
        <f>SUMIFS('[20]WorkDone DATA'!$L:$L,'[20]WorkDone DATA'!$N:$N,BOQ!AJ$6,'[20]WorkDone DATA'!$G:$G,BOQ!$B918)*$G918</f>
        <v>#VALUE!</v>
      </c>
      <c r="AK918" s="53" t="e">
        <f>SUMIFS('[20]WorkDone DATA'!$L:$L,'[20]WorkDone DATA'!$N:$N,BOQ!AK$6,'[20]WorkDone DATA'!$G:$G,BOQ!$B918)*$G918</f>
        <v>#VALUE!</v>
      </c>
      <c r="AL918" s="53" t="e">
        <f>SUMIFS('[20]WorkDone DATA'!$L:$L,'[20]WorkDone DATA'!$N:$N,BOQ!AL$6,'[20]WorkDone DATA'!$G:$G,BOQ!$B918)*$G918</f>
        <v>#VALUE!</v>
      </c>
      <c r="AM918" s="53" t="e">
        <f>SUMIFS('[20]WorkDone DATA'!$L:$L,'[20]WorkDone DATA'!$N:$N,BOQ!AM$6,'[20]WorkDone DATA'!$G:$G,BOQ!$B918)*$G918</f>
        <v>#VALUE!</v>
      </c>
      <c r="AN918" s="53" t="e">
        <f>SUMIFS('[20]WorkDone DATA'!$L:$L,'[20]WorkDone DATA'!$N:$N,BOQ!AN$6,'[20]WorkDone DATA'!$G:$G,BOQ!$B918)*$G918</f>
        <v>#VALUE!</v>
      </c>
      <c r="AO918" s="53" t="e">
        <f>SUMIFS('[20]WorkDone DATA'!$L:$L,'[20]WorkDone DATA'!$N:$N,BOQ!AO$6,'[20]WorkDone DATA'!$G:$G,BOQ!$B918)*$G918</f>
        <v>#VALUE!</v>
      </c>
      <c r="AP918" s="53" t="e">
        <f>SUMIFS('[20]WorkDone DATA'!$L:$L,'[20]WorkDone DATA'!$N:$N,BOQ!AP$6,'[20]WorkDone DATA'!$G:$G,BOQ!$B918)*$G918</f>
        <v>#VALUE!</v>
      </c>
      <c r="AQ918" s="53" t="e">
        <f>SUMIFS('[20]WorkDone DATA'!$L:$L,'[20]WorkDone DATA'!$N:$N,BOQ!AQ$6,'[20]WorkDone DATA'!$G:$G,BOQ!$B918)*$G918</f>
        <v>#VALUE!</v>
      </c>
      <c r="AR918" s="53" t="e">
        <f>SUMIFS('[20]WorkDone DATA'!$L:$L,'[20]WorkDone DATA'!$N:$N,BOQ!AR$6,'[20]WorkDone DATA'!$G:$G,BOQ!$B918)*$G918</f>
        <v>#VALUE!</v>
      </c>
      <c r="AS918" s="53" t="e">
        <f>SUMIFS('[20]WorkDone DATA'!$L:$L,'[20]WorkDone DATA'!$N:$N,BOQ!AS$6,'[20]WorkDone DATA'!$G:$G,BOQ!$B918)*$G918</f>
        <v>#VALUE!</v>
      </c>
      <c r="AT918" s="53" t="e">
        <f>SUMIFS('[20]WorkDone DATA'!$L:$L,'[20]WorkDone DATA'!$N:$N,BOQ!AT$6,'[20]WorkDone DATA'!$G:$G,BOQ!$B918)*$G918</f>
        <v>#VALUE!</v>
      </c>
      <c r="AU918" s="53" t="e">
        <f>SUMIFS('[20]WorkDone DATA'!$L:$L,'[20]WorkDone DATA'!$N:$N,BOQ!AU$6,'[20]WorkDone DATA'!$G:$G,BOQ!$B918)*$G918</f>
        <v>#VALUE!</v>
      </c>
      <c r="AV918" s="53" t="e">
        <f>SUMIFS('[20]WorkDone DATA'!$L:$L,'[20]WorkDone DATA'!$N:$N,BOQ!AV$6,'[20]WorkDone DATA'!$G:$G,BOQ!$B918)*$G918</f>
        <v>#VALUE!</v>
      </c>
      <c r="AW918" s="53" t="e">
        <f>SUMIFS('[20]WorkDone DATA'!$L:$L,'[20]WorkDone DATA'!$N:$N,BOQ!AW$6,'[20]WorkDone DATA'!$G:$G,BOQ!$B918)*$G918</f>
        <v>#VALUE!</v>
      </c>
      <c r="AX918" s="53" t="e">
        <f>SUMIFS('[20]WorkDone DATA'!$L:$L,'[20]WorkDone DATA'!$N:$N,BOQ!AX$6,'[20]WorkDone DATA'!$G:$G,BOQ!$B918)*$G918</f>
        <v>#VALUE!</v>
      </c>
      <c r="AY918" s="53" t="e">
        <f>SUMIFS('[20]WorkDone DATA'!$L:$L,'[20]WorkDone DATA'!$N:$N,BOQ!AY$6,'[20]WorkDone DATA'!$G:$G,BOQ!$B918)*$G918</f>
        <v>#VALUE!</v>
      </c>
      <c r="AZ918" s="53" t="e">
        <f>SUMIFS('[20]WorkDone DATA'!$L:$L,'[20]WorkDone DATA'!$N:$N,BOQ!AZ$6,'[20]WorkDone DATA'!$G:$G,BOQ!$B918)*$G918</f>
        <v>#VALUE!</v>
      </c>
      <c r="BA918" s="53" t="e">
        <f>SUMIFS('[20]WorkDone DATA'!$L:$L,'[20]WorkDone DATA'!$N:$N,BOQ!BA$6,'[20]WorkDone DATA'!$G:$G,BOQ!$B918)*$G918</f>
        <v>#VALUE!</v>
      </c>
      <c r="BB918" s="53" t="e">
        <f>SUMIFS('[20]WorkDone DATA'!$L:$L,'[20]WorkDone DATA'!$N:$N,BOQ!BB$6,'[20]WorkDone DATA'!$G:$G,BOQ!$B918)*$G918</f>
        <v>#VALUE!</v>
      </c>
      <c r="BC918" s="53" t="e">
        <f>SUMIFS('[20]WorkDone DATA'!$L:$L,'[20]WorkDone DATA'!$N:$N,BOQ!BC$6,'[20]WorkDone DATA'!$G:$G,BOQ!$B918)*$G918</f>
        <v>#VALUE!</v>
      </c>
      <c r="BD918" s="53" t="e">
        <f>SUMIFS('[20]WorkDone DATA'!$L:$L,'[20]WorkDone DATA'!$N:$N,BOQ!BD$6,'[20]WorkDone DATA'!$G:$G,BOQ!$B918)*$G918</f>
        <v>#VALUE!</v>
      </c>
      <c r="BE918" s="53" t="e">
        <f>SUMIFS('[20]WorkDone DATA'!$L:$L,'[20]WorkDone DATA'!$N:$N,BOQ!BE$6,'[20]WorkDone DATA'!$G:$G,BOQ!$B918)*$G918</f>
        <v>#VALUE!</v>
      </c>
      <c r="BF918" s="53" t="e">
        <f>SUMIFS('[20]WorkDone DATA'!$L:$L,'[20]WorkDone DATA'!$N:$N,BOQ!BF$6,'[20]WorkDone DATA'!$G:$G,BOQ!$B918)*$G918</f>
        <v>#VALUE!</v>
      </c>
      <c r="BG918" s="53" t="e">
        <f>SUMIFS('[20]WorkDone DATA'!$L:$L,'[20]WorkDone DATA'!$N:$N,BOQ!BG$6,'[20]WorkDone DATA'!$G:$G,BOQ!$B918)*$G918</f>
        <v>#VALUE!</v>
      </c>
      <c r="BH918" s="53" t="e">
        <f>SUMIFS('[20]WorkDone DATA'!$L:$L,'[20]WorkDone DATA'!$N:$N,BOQ!BH$6,'[20]WorkDone DATA'!$G:$G,BOQ!$B918)*$G918</f>
        <v>#VALUE!</v>
      </c>
      <c r="BI918" s="53" t="e">
        <f>SUMIFS('[20]WorkDone DATA'!$L:$L,'[20]WorkDone DATA'!$N:$N,BOQ!BI$6,'[20]WorkDone DATA'!$G:$G,BOQ!$B918)*$G918</f>
        <v>#VALUE!</v>
      </c>
      <c r="BJ918" s="53" t="e">
        <f>SUMIFS('[20]WorkDone DATA'!$L:$L,'[20]WorkDone DATA'!$N:$N,BOQ!BJ$6,'[20]WorkDone DATA'!$G:$G,BOQ!$B918)*$G918</f>
        <v>#VALUE!</v>
      </c>
      <c r="BK918" s="53" t="e">
        <f>SUMIFS('[20]WorkDone DATA'!$L:$L,'[20]WorkDone DATA'!$N:$N,BOQ!BK$6,'[20]WorkDone DATA'!$G:$G,BOQ!$B918)*$G918</f>
        <v>#VALUE!</v>
      </c>
      <c r="BL918" s="53" t="e">
        <f>SUMIFS('[20]WorkDone DATA'!$L:$L,'[20]WorkDone DATA'!$N:$N,BOQ!BL$6,'[20]WorkDone DATA'!$G:$G,BOQ!$B918)*$G918</f>
        <v>#VALUE!</v>
      </c>
      <c r="BM918" s="53" t="e">
        <f>SUMIFS('[20]WorkDone DATA'!$L:$L,'[20]WorkDone DATA'!$N:$N,BOQ!BM$6,'[20]WorkDone DATA'!$G:$G,BOQ!$B918)*$G918</f>
        <v>#VALUE!</v>
      </c>
      <c r="BN918" s="53" t="e">
        <f>SUMIFS('[20]WorkDone DATA'!$L:$L,'[20]WorkDone DATA'!$N:$N,BOQ!BN$6,'[20]WorkDone DATA'!$G:$G,BOQ!$B918)*$G918</f>
        <v>#VALUE!</v>
      </c>
      <c r="BO918" s="53" t="e">
        <f>SUMIFS('[20]WorkDone DATA'!$L:$L,'[20]WorkDone DATA'!$N:$N,BOQ!BO$6,'[20]WorkDone DATA'!$G:$G,BOQ!$B918)*$G918</f>
        <v>#VALUE!</v>
      </c>
      <c r="BP918" s="53" t="e">
        <f>SUMIFS('[20]WorkDone DATA'!$L:$L,'[20]WorkDone DATA'!$N:$N,BOQ!BP$6,'[20]WorkDone DATA'!$G:$G,BOQ!$B918)*$G918</f>
        <v>#VALUE!</v>
      </c>
      <c r="BQ918" s="53" t="e">
        <f>SUMIFS('[20]WorkDone DATA'!$L:$L,'[20]WorkDone DATA'!$N:$N,BOQ!BQ$6,'[20]WorkDone DATA'!$G:$G,BOQ!$B918)*$G918</f>
        <v>#VALUE!</v>
      </c>
      <c r="BR918" s="53" t="e">
        <f>SUMIFS('[20]WorkDone DATA'!$L:$L,'[20]WorkDone DATA'!$N:$N,BOQ!BR$6,'[20]WorkDone DATA'!$G:$G,BOQ!$B918)*$G918</f>
        <v>#VALUE!</v>
      </c>
      <c r="BS918" s="53" t="e">
        <f>SUMIFS('[20]WorkDone DATA'!$L:$L,'[20]WorkDone DATA'!$N:$N,BOQ!BS$6,'[20]WorkDone DATA'!$G:$G,BOQ!$B918)*$G918</f>
        <v>#VALUE!</v>
      </c>
      <c r="BT918" s="53" t="e">
        <f>SUMIFS('[20]WorkDone DATA'!$L:$L,'[20]WorkDone DATA'!$N:$N,BOQ!BT$6,'[20]WorkDone DATA'!$G:$G,BOQ!$B918)*$G918</f>
        <v>#VALUE!</v>
      </c>
      <c r="BU918" s="53" t="e">
        <f>SUMIFS('[20]WorkDone DATA'!$L:$L,'[20]WorkDone DATA'!$N:$N,BOQ!BU$6,'[20]WorkDone DATA'!$G:$G,BOQ!$B918)*$G918</f>
        <v>#VALUE!</v>
      </c>
      <c r="BV918" s="53" t="e">
        <f>SUMIFS('[20]WorkDone DATA'!$L:$L,'[20]WorkDone DATA'!$N:$N,BOQ!BV$6,'[20]WorkDone DATA'!$G:$G,BOQ!$B918)*$G918</f>
        <v>#VALUE!</v>
      </c>
      <c r="BW918" s="53" t="e">
        <f>SUMIFS('[20]WorkDone DATA'!$L:$L,'[20]WorkDone DATA'!$N:$N,BOQ!BW$6,'[20]WorkDone DATA'!$G:$G,BOQ!$B918)*$G918</f>
        <v>#VALUE!</v>
      </c>
      <c r="BX918" s="53" t="e">
        <f>SUMIFS('[20]WorkDone DATA'!$L:$L,'[20]WorkDone DATA'!$N:$N,BOQ!BX$6,'[20]WorkDone DATA'!$G:$G,BOQ!$B918)*$G918</f>
        <v>#VALUE!</v>
      </c>
    </row>
    <row r="919" spans="1:76" x14ac:dyDescent="0.25">
      <c r="A919" s="1" t="str">
        <f>C918</f>
        <v>BTU</v>
      </c>
      <c r="B919" s="42">
        <v>2.4889999999999999</v>
      </c>
      <c r="C919" s="65" t="s">
        <v>236</v>
      </c>
      <c r="D919" s="58" t="s">
        <v>221</v>
      </c>
      <c r="E919" s="77" t="s">
        <v>97</v>
      </c>
      <c r="F919" s="45">
        <v>2</v>
      </c>
      <c r="G919" s="52">
        <v>13385.67</v>
      </c>
      <c r="H919" s="53">
        <f t="shared" si="126"/>
        <v>26771.34</v>
      </c>
      <c r="K919" s="214" t="e">
        <f t="shared" si="127"/>
        <v>#VALUE!</v>
      </c>
      <c r="L919" s="220" t="e">
        <f t="shared" si="128"/>
        <v>#VALUE!</v>
      </c>
      <c r="M919" s="221" t="e">
        <f t="shared" si="129"/>
        <v>#VALUE!</v>
      </c>
      <c r="N919" s="219"/>
      <c r="O919" s="214" t="e">
        <f t="shared" si="130"/>
        <v>#VALUE!</v>
      </c>
      <c r="P919" s="215" t="e">
        <f t="shared" si="131"/>
        <v>#VALUE!</v>
      </c>
      <c r="R919" s="217" t="e">
        <f>SUMIFS('[20]WorkDone DATA'!$L:$L,'[20]WorkDone DATA'!$N:$N,BOQ!S$6,'[20]WorkDone DATA'!$G:$G,BOQ!$B919)</f>
        <v>#VALUE!</v>
      </c>
      <c r="S919" s="53" t="e">
        <f t="shared" si="132"/>
        <v>#VALUE!</v>
      </c>
      <c r="T919" s="217" t="e">
        <f>SUMIFS('[20]WorkDone DATA'!$L:$L,'[20]WorkDone DATA'!$N:$N,BOQ!U$6,'[20]WorkDone DATA'!$G:$G,BOQ!$B919)</f>
        <v>#VALUE!</v>
      </c>
      <c r="U919" s="53" t="e">
        <f t="shared" si="133"/>
        <v>#VALUE!</v>
      </c>
      <c r="V919" s="217"/>
      <c r="W919" s="53" t="e">
        <f>SUMIFS('[20]WorkDone DATA'!$L:$L,'[20]WorkDone DATA'!$N:$N,BOQ!W$6,'[20]WorkDone DATA'!$G:$G,BOQ!$B919)*$G919</f>
        <v>#VALUE!</v>
      </c>
      <c r="X919" s="217"/>
      <c r="Y919" s="53" t="e">
        <f>SUMIFS('[20]WorkDone DATA'!$L:$L,'[20]WorkDone DATA'!$N:$N,BOQ!Y$6,'[20]WorkDone DATA'!$G:$G,BOQ!$B919)*$G919</f>
        <v>#VALUE!</v>
      </c>
      <c r="Z919" s="217"/>
      <c r="AA919" s="53" t="e">
        <f>SUMIFS('[20]WorkDone DATA'!$L:$L,'[20]WorkDone DATA'!$N:$N,BOQ!AA$6,'[20]WorkDone DATA'!$G:$G,BOQ!$B919)*$G919</f>
        <v>#VALUE!</v>
      </c>
      <c r="AB919" s="53" t="e">
        <f>SUMIFS('[20]WorkDone DATA'!$L:$L,'[20]WorkDone DATA'!$N:$N,BOQ!AB$6,'[20]WorkDone DATA'!$G:$G,BOQ!$B919)*$G919</f>
        <v>#VALUE!</v>
      </c>
      <c r="AC919" s="53" t="e">
        <f>SUMIFS('[20]WorkDone DATA'!$L:$L,'[20]WorkDone DATA'!$N:$N,BOQ!AC$6,'[20]WorkDone DATA'!$G:$G,BOQ!$B919)*$G919</f>
        <v>#VALUE!</v>
      </c>
      <c r="AD919" s="53" t="e">
        <f>SUMIFS('[20]WorkDone DATA'!$L:$L,'[20]WorkDone DATA'!$N:$N,BOQ!AD$6,'[20]WorkDone DATA'!$G:$G,BOQ!$B919)*$G919</f>
        <v>#VALUE!</v>
      </c>
      <c r="AE919" s="53" t="e">
        <f>SUMIFS('[20]WorkDone DATA'!$L:$L,'[20]WorkDone DATA'!$N:$N,BOQ!AE$6,'[20]WorkDone DATA'!$G:$G,BOQ!$B919)*$G919</f>
        <v>#VALUE!</v>
      </c>
      <c r="AF919" s="53" t="e">
        <f>SUMIFS('[20]WorkDone DATA'!$L:$L,'[20]WorkDone DATA'!$N:$N,BOQ!AF$6,'[20]WorkDone DATA'!$G:$G,BOQ!$B919)*$G919</f>
        <v>#VALUE!</v>
      </c>
      <c r="AG919" s="53" t="e">
        <f>SUMIFS('[20]WorkDone DATA'!$L:$L,'[20]WorkDone DATA'!$N:$N,BOQ!AG$6,'[20]WorkDone DATA'!$G:$G,BOQ!$B919)*$G919</f>
        <v>#VALUE!</v>
      </c>
      <c r="AH919" s="53" t="e">
        <f>SUMIFS('[20]WorkDone DATA'!$L:$L,'[20]WorkDone DATA'!$N:$N,BOQ!AH$6,'[20]WorkDone DATA'!$G:$G,BOQ!$B919)*$G919</f>
        <v>#VALUE!</v>
      </c>
      <c r="AI919" s="53" t="e">
        <f>SUMIFS('[20]WorkDone DATA'!$L:$L,'[20]WorkDone DATA'!$N:$N,BOQ!AI$6,'[20]WorkDone DATA'!$G:$G,BOQ!$B919)*$G919</f>
        <v>#VALUE!</v>
      </c>
      <c r="AJ919" s="53" t="e">
        <f>SUMIFS('[20]WorkDone DATA'!$L:$L,'[20]WorkDone DATA'!$N:$N,BOQ!AJ$6,'[20]WorkDone DATA'!$G:$G,BOQ!$B919)*$G919</f>
        <v>#VALUE!</v>
      </c>
      <c r="AK919" s="53" t="e">
        <f>SUMIFS('[20]WorkDone DATA'!$L:$L,'[20]WorkDone DATA'!$N:$N,BOQ!AK$6,'[20]WorkDone DATA'!$G:$G,BOQ!$B919)*$G919</f>
        <v>#VALUE!</v>
      </c>
      <c r="AL919" s="53" t="e">
        <f>SUMIFS('[20]WorkDone DATA'!$L:$L,'[20]WorkDone DATA'!$N:$N,BOQ!AL$6,'[20]WorkDone DATA'!$G:$G,BOQ!$B919)*$G919</f>
        <v>#VALUE!</v>
      </c>
      <c r="AM919" s="53" t="e">
        <f>SUMIFS('[20]WorkDone DATA'!$L:$L,'[20]WorkDone DATA'!$N:$N,BOQ!AM$6,'[20]WorkDone DATA'!$G:$G,BOQ!$B919)*$G919</f>
        <v>#VALUE!</v>
      </c>
      <c r="AN919" s="53" t="e">
        <f>SUMIFS('[20]WorkDone DATA'!$L:$L,'[20]WorkDone DATA'!$N:$N,BOQ!AN$6,'[20]WorkDone DATA'!$G:$G,BOQ!$B919)*$G919</f>
        <v>#VALUE!</v>
      </c>
      <c r="AO919" s="53" t="e">
        <f>SUMIFS('[20]WorkDone DATA'!$L:$L,'[20]WorkDone DATA'!$N:$N,BOQ!AO$6,'[20]WorkDone DATA'!$G:$G,BOQ!$B919)*$G919</f>
        <v>#VALUE!</v>
      </c>
      <c r="AP919" s="53" t="e">
        <f>SUMIFS('[20]WorkDone DATA'!$L:$L,'[20]WorkDone DATA'!$N:$N,BOQ!AP$6,'[20]WorkDone DATA'!$G:$G,BOQ!$B919)*$G919</f>
        <v>#VALUE!</v>
      </c>
      <c r="AQ919" s="53" t="e">
        <f>SUMIFS('[20]WorkDone DATA'!$L:$L,'[20]WorkDone DATA'!$N:$N,BOQ!AQ$6,'[20]WorkDone DATA'!$G:$G,BOQ!$B919)*$G919</f>
        <v>#VALUE!</v>
      </c>
      <c r="AR919" s="53" t="e">
        <f>SUMIFS('[20]WorkDone DATA'!$L:$L,'[20]WorkDone DATA'!$N:$N,BOQ!AR$6,'[20]WorkDone DATA'!$G:$G,BOQ!$B919)*$G919</f>
        <v>#VALUE!</v>
      </c>
      <c r="AS919" s="53" t="e">
        <f>SUMIFS('[20]WorkDone DATA'!$L:$L,'[20]WorkDone DATA'!$N:$N,BOQ!AS$6,'[20]WorkDone DATA'!$G:$G,BOQ!$B919)*$G919</f>
        <v>#VALUE!</v>
      </c>
      <c r="AT919" s="53" t="e">
        <f>SUMIFS('[20]WorkDone DATA'!$L:$L,'[20]WorkDone DATA'!$N:$N,BOQ!AT$6,'[20]WorkDone DATA'!$G:$G,BOQ!$B919)*$G919</f>
        <v>#VALUE!</v>
      </c>
      <c r="AU919" s="53" t="e">
        <f>SUMIFS('[20]WorkDone DATA'!$L:$L,'[20]WorkDone DATA'!$N:$N,BOQ!AU$6,'[20]WorkDone DATA'!$G:$G,BOQ!$B919)*$G919</f>
        <v>#VALUE!</v>
      </c>
      <c r="AV919" s="53" t="e">
        <f>SUMIFS('[20]WorkDone DATA'!$L:$L,'[20]WorkDone DATA'!$N:$N,BOQ!AV$6,'[20]WorkDone DATA'!$G:$G,BOQ!$B919)*$G919</f>
        <v>#VALUE!</v>
      </c>
      <c r="AW919" s="53" t="e">
        <f>SUMIFS('[20]WorkDone DATA'!$L:$L,'[20]WorkDone DATA'!$N:$N,BOQ!AW$6,'[20]WorkDone DATA'!$G:$G,BOQ!$B919)*$G919</f>
        <v>#VALUE!</v>
      </c>
      <c r="AX919" s="53" t="e">
        <f>SUMIFS('[20]WorkDone DATA'!$L:$L,'[20]WorkDone DATA'!$N:$N,BOQ!AX$6,'[20]WorkDone DATA'!$G:$G,BOQ!$B919)*$G919</f>
        <v>#VALUE!</v>
      </c>
      <c r="AY919" s="53" t="e">
        <f>SUMIFS('[20]WorkDone DATA'!$L:$L,'[20]WorkDone DATA'!$N:$N,BOQ!AY$6,'[20]WorkDone DATA'!$G:$G,BOQ!$B919)*$G919</f>
        <v>#VALUE!</v>
      </c>
      <c r="AZ919" s="53" t="e">
        <f>SUMIFS('[20]WorkDone DATA'!$L:$L,'[20]WorkDone DATA'!$N:$N,BOQ!AZ$6,'[20]WorkDone DATA'!$G:$G,BOQ!$B919)*$G919</f>
        <v>#VALUE!</v>
      </c>
      <c r="BA919" s="53" t="e">
        <f>SUMIFS('[20]WorkDone DATA'!$L:$L,'[20]WorkDone DATA'!$N:$N,BOQ!BA$6,'[20]WorkDone DATA'!$G:$G,BOQ!$B919)*$G919</f>
        <v>#VALUE!</v>
      </c>
      <c r="BB919" s="53" t="e">
        <f>SUMIFS('[20]WorkDone DATA'!$L:$L,'[20]WorkDone DATA'!$N:$N,BOQ!BB$6,'[20]WorkDone DATA'!$G:$G,BOQ!$B919)*$G919</f>
        <v>#VALUE!</v>
      </c>
      <c r="BC919" s="53" t="e">
        <f>SUMIFS('[20]WorkDone DATA'!$L:$L,'[20]WorkDone DATA'!$N:$N,BOQ!BC$6,'[20]WorkDone DATA'!$G:$G,BOQ!$B919)*$G919</f>
        <v>#VALUE!</v>
      </c>
      <c r="BD919" s="53" t="e">
        <f>SUMIFS('[20]WorkDone DATA'!$L:$L,'[20]WorkDone DATA'!$N:$N,BOQ!BD$6,'[20]WorkDone DATA'!$G:$G,BOQ!$B919)*$G919</f>
        <v>#VALUE!</v>
      </c>
      <c r="BE919" s="53" t="e">
        <f>SUMIFS('[20]WorkDone DATA'!$L:$L,'[20]WorkDone DATA'!$N:$N,BOQ!BE$6,'[20]WorkDone DATA'!$G:$G,BOQ!$B919)*$G919</f>
        <v>#VALUE!</v>
      </c>
      <c r="BF919" s="53" t="e">
        <f>SUMIFS('[20]WorkDone DATA'!$L:$L,'[20]WorkDone DATA'!$N:$N,BOQ!BF$6,'[20]WorkDone DATA'!$G:$G,BOQ!$B919)*$G919</f>
        <v>#VALUE!</v>
      </c>
      <c r="BG919" s="53" t="e">
        <f>SUMIFS('[20]WorkDone DATA'!$L:$L,'[20]WorkDone DATA'!$N:$N,BOQ!BG$6,'[20]WorkDone DATA'!$G:$G,BOQ!$B919)*$G919</f>
        <v>#VALUE!</v>
      </c>
      <c r="BH919" s="53" t="e">
        <f>SUMIFS('[20]WorkDone DATA'!$L:$L,'[20]WorkDone DATA'!$N:$N,BOQ!BH$6,'[20]WorkDone DATA'!$G:$G,BOQ!$B919)*$G919</f>
        <v>#VALUE!</v>
      </c>
      <c r="BI919" s="53" t="e">
        <f>SUMIFS('[20]WorkDone DATA'!$L:$L,'[20]WorkDone DATA'!$N:$N,BOQ!BI$6,'[20]WorkDone DATA'!$G:$G,BOQ!$B919)*$G919</f>
        <v>#VALUE!</v>
      </c>
      <c r="BJ919" s="53" t="e">
        <f>SUMIFS('[20]WorkDone DATA'!$L:$L,'[20]WorkDone DATA'!$N:$N,BOQ!BJ$6,'[20]WorkDone DATA'!$G:$G,BOQ!$B919)*$G919</f>
        <v>#VALUE!</v>
      </c>
      <c r="BK919" s="53" t="e">
        <f>SUMIFS('[20]WorkDone DATA'!$L:$L,'[20]WorkDone DATA'!$N:$N,BOQ!BK$6,'[20]WorkDone DATA'!$G:$G,BOQ!$B919)*$G919</f>
        <v>#VALUE!</v>
      </c>
      <c r="BL919" s="53" t="e">
        <f>SUMIFS('[20]WorkDone DATA'!$L:$L,'[20]WorkDone DATA'!$N:$N,BOQ!BL$6,'[20]WorkDone DATA'!$G:$G,BOQ!$B919)*$G919</f>
        <v>#VALUE!</v>
      </c>
      <c r="BM919" s="53" t="e">
        <f>SUMIFS('[20]WorkDone DATA'!$L:$L,'[20]WorkDone DATA'!$N:$N,BOQ!BM$6,'[20]WorkDone DATA'!$G:$G,BOQ!$B919)*$G919</f>
        <v>#VALUE!</v>
      </c>
      <c r="BN919" s="53" t="e">
        <f>SUMIFS('[20]WorkDone DATA'!$L:$L,'[20]WorkDone DATA'!$N:$N,BOQ!BN$6,'[20]WorkDone DATA'!$G:$G,BOQ!$B919)*$G919</f>
        <v>#VALUE!</v>
      </c>
      <c r="BO919" s="53" t="e">
        <f>SUMIFS('[20]WorkDone DATA'!$L:$L,'[20]WorkDone DATA'!$N:$N,BOQ!BO$6,'[20]WorkDone DATA'!$G:$G,BOQ!$B919)*$G919</f>
        <v>#VALUE!</v>
      </c>
      <c r="BP919" s="53" t="e">
        <f>SUMIFS('[20]WorkDone DATA'!$L:$L,'[20]WorkDone DATA'!$N:$N,BOQ!BP$6,'[20]WorkDone DATA'!$G:$G,BOQ!$B919)*$G919</f>
        <v>#VALUE!</v>
      </c>
      <c r="BQ919" s="53" t="e">
        <f>SUMIFS('[20]WorkDone DATA'!$L:$L,'[20]WorkDone DATA'!$N:$N,BOQ!BQ$6,'[20]WorkDone DATA'!$G:$G,BOQ!$B919)*$G919</f>
        <v>#VALUE!</v>
      </c>
      <c r="BR919" s="53" t="e">
        <f>SUMIFS('[20]WorkDone DATA'!$L:$L,'[20]WorkDone DATA'!$N:$N,BOQ!BR$6,'[20]WorkDone DATA'!$G:$G,BOQ!$B919)*$G919</f>
        <v>#VALUE!</v>
      </c>
      <c r="BS919" s="53" t="e">
        <f>SUMIFS('[20]WorkDone DATA'!$L:$L,'[20]WorkDone DATA'!$N:$N,BOQ!BS$6,'[20]WorkDone DATA'!$G:$G,BOQ!$B919)*$G919</f>
        <v>#VALUE!</v>
      </c>
      <c r="BT919" s="53" t="e">
        <f>SUMIFS('[20]WorkDone DATA'!$L:$L,'[20]WorkDone DATA'!$N:$N,BOQ!BT$6,'[20]WorkDone DATA'!$G:$G,BOQ!$B919)*$G919</f>
        <v>#VALUE!</v>
      </c>
      <c r="BU919" s="53" t="e">
        <f>SUMIFS('[20]WorkDone DATA'!$L:$L,'[20]WorkDone DATA'!$N:$N,BOQ!BU$6,'[20]WorkDone DATA'!$G:$G,BOQ!$B919)*$G919</f>
        <v>#VALUE!</v>
      </c>
      <c r="BV919" s="53" t="e">
        <f>SUMIFS('[20]WorkDone DATA'!$L:$L,'[20]WorkDone DATA'!$N:$N,BOQ!BV$6,'[20]WorkDone DATA'!$G:$G,BOQ!$B919)*$G919</f>
        <v>#VALUE!</v>
      </c>
      <c r="BW919" s="53" t="e">
        <f>SUMIFS('[20]WorkDone DATA'!$L:$L,'[20]WorkDone DATA'!$N:$N,BOQ!BW$6,'[20]WorkDone DATA'!$G:$G,BOQ!$B919)*$G919</f>
        <v>#VALUE!</v>
      </c>
      <c r="BX919" s="53" t="e">
        <f>SUMIFS('[20]WorkDone DATA'!$L:$L,'[20]WorkDone DATA'!$N:$N,BOQ!BX$6,'[20]WorkDone DATA'!$G:$G,BOQ!$B919)*$G919</f>
        <v>#VALUE!</v>
      </c>
    </row>
    <row r="920" spans="1:76" x14ac:dyDescent="0.25">
      <c r="A920" s="1"/>
      <c r="B920" s="42"/>
      <c r="C920" s="64" t="s">
        <v>189</v>
      </c>
      <c r="D920" s="58"/>
      <c r="E920" s="77"/>
      <c r="F920" s="45"/>
      <c r="G920" s="52"/>
      <c r="H920" s="53">
        <f t="shared" si="126"/>
        <v>0</v>
      </c>
      <c r="K920" s="214"/>
      <c r="L920" s="220" t="e">
        <f t="shared" si="128"/>
        <v>#VALUE!</v>
      </c>
      <c r="M920" s="221" t="e">
        <f t="shared" si="129"/>
        <v>#VALUE!</v>
      </c>
      <c r="N920" s="219"/>
      <c r="O920" s="214">
        <f t="shared" si="130"/>
        <v>0</v>
      </c>
      <c r="P920" s="215" t="e">
        <f t="shared" si="131"/>
        <v>#VALUE!</v>
      </c>
      <c r="R920" s="217" t="e">
        <f>SUMIFS('[20]WorkDone DATA'!$L:$L,'[20]WorkDone DATA'!$N:$N,BOQ!S$6,'[20]WorkDone DATA'!$G:$G,BOQ!$B920)</f>
        <v>#VALUE!</v>
      </c>
      <c r="S920" s="53" t="e">
        <f t="shared" si="132"/>
        <v>#VALUE!</v>
      </c>
      <c r="T920" s="217" t="e">
        <f>SUMIFS('[20]WorkDone DATA'!$L:$L,'[20]WorkDone DATA'!$N:$N,BOQ!U$6,'[20]WorkDone DATA'!$G:$G,BOQ!$B920)</f>
        <v>#VALUE!</v>
      </c>
      <c r="U920" s="53" t="e">
        <f t="shared" si="133"/>
        <v>#VALUE!</v>
      </c>
      <c r="V920" s="217"/>
      <c r="W920" s="53" t="e">
        <f>SUMIFS('[20]WorkDone DATA'!$L:$L,'[20]WorkDone DATA'!$N:$N,BOQ!W$6,'[20]WorkDone DATA'!$G:$G,BOQ!$B920)*$G920</f>
        <v>#VALUE!</v>
      </c>
      <c r="X920" s="217"/>
      <c r="Y920" s="53" t="e">
        <f>SUMIFS('[20]WorkDone DATA'!$L:$L,'[20]WorkDone DATA'!$N:$N,BOQ!Y$6,'[20]WorkDone DATA'!$G:$G,BOQ!$B920)*$G920</f>
        <v>#VALUE!</v>
      </c>
      <c r="Z920" s="217"/>
      <c r="AA920" s="53" t="e">
        <f>SUMIFS('[20]WorkDone DATA'!$L:$L,'[20]WorkDone DATA'!$N:$N,BOQ!AA$6,'[20]WorkDone DATA'!$G:$G,BOQ!$B920)*$G920</f>
        <v>#VALUE!</v>
      </c>
      <c r="AB920" s="53" t="e">
        <f>SUMIFS('[20]WorkDone DATA'!$L:$L,'[20]WorkDone DATA'!$N:$N,BOQ!AB$6,'[20]WorkDone DATA'!$G:$G,BOQ!$B920)*$G920</f>
        <v>#VALUE!</v>
      </c>
      <c r="AC920" s="53" t="e">
        <f>SUMIFS('[20]WorkDone DATA'!$L:$L,'[20]WorkDone DATA'!$N:$N,BOQ!AC$6,'[20]WorkDone DATA'!$G:$G,BOQ!$B920)*$G920</f>
        <v>#VALUE!</v>
      </c>
      <c r="AD920" s="53" t="e">
        <f>SUMIFS('[20]WorkDone DATA'!$L:$L,'[20]WorkDone DATA'!$N:$N,BOQ!AD$6,'[20]WorkDone DATA'!$G:$G,BOQ!$B920)*$G920</f>
        <v>#VALUE!</v>
      </c>
      <c r="AE920" s="53" t="e">
        <f>SUMIFS('[20]WorkDone DATA'!$L:$L,'[20]WorkDone DATA'!$N:$N,BOQ!AE$6,'[20]WorkDone DATA'!$G:$G,BOQ!$B920)*$G920</f>
        <v>#VALUE!</v>
      </c>
      <c r="AF920" s="53" t="e">
        <f>SUMIFS('[20]WorkDone DATA'!$L:$L,'[20]WorkDone DATA'!$N:$N,BOQ!AF$6,'[20]WorkDone DATA'!$G:$G,BOQ!$B920)*$G920</f>
        <v>#VALUE!</v>
      </c>
      <c r="AG920" s="53" t="e">
        <f>SUMIFS('[20]WorkDone DATA'!$L:$L,'[20]WorkDone DATA'!$N:$N,BOQ!AG$6,'[20]WorkDone DATA'!$G:$G,BOQ!$B920)*$G920</f>
        <v>#VALUE!</v>
      </c>
      <c r="AH920" s="53" t="e">
        <f>SUMIFS('[20]WorkDone DATA'!$L:$L,'[20]WorkDone DATA'!$N:$N,BOQ!AH$6,'[20]WorkDone DATA'!$G:$G,BOQ!$B920)*$G920</f>
        <v>#VALUE!</v>
      </c>
      <c r="AI920" s="53" t="e">
        <f>SUMIFS('[20]WorkDone DATA'!$L:$L,'[20]WorkDone DATA'!$N:$N,BOQ!AI$6,'[20]WorkDone DATA'!$G:$G,BOQ!$B920)*$G920</f>
        <v>#VALUE!</v>
      </c>
      <c r="AJ920" s="53" t="e">
        <f>SUMIFS('[20]WorkDone DATA'!$L:$L,'[20]WorkDone DATA'!$N:$N,BOQ!AJ$6,'[20]WorkDone DATA'!$G:$G,BOQ!$B920)*$G920</f>
        <v>#VALUE!</v>
      </c>
      <c r="AK920" s="53" t="e">
        <f>SUMIFS('[20]WorkDone DATA'!$L:$L,'[20]WorkDone DATA'!$N:$N,BOQ!AK$6,'[20]WorkDone DATA'!$G:$G,BOQ!$B920)*$G920</f>
        <v>#VALUE!</v>
      </c>
      <c r="AL920" s="53" t="e">
        <f>SUMIFS('[20]WorkDone DATA'!$L:$L,'[20]WorkDone DATA'!$N:$N,BOQ!AL$6,'[20]WorkDone DATA'!$G:$G,BOQ!$B920)*$G920</f>
        <v>#VALUE!</v>
      </c>
      <c r="AM920" s="53" t="e">
        <f>SUMIFS('[20]WorkDone DATA'!$L:$L,'[20]WorkDone DATA'!$N:$N,BOQ!AM$6,'[20]WorkDone DATA'!$G:$G,BOQ!$B920)*$G920</f>
        <v>#VALUE!</v>
      </c>
      <c r="AN920" s="53" t="e">
        <f>SUMIFS('[20]WorkDone DATA'!$L:$L,'[20]WorkDone DATA'!$N:$N,BOQ!AN$6,'[20]WorkDone DATA'!$G:$G,BOQ!$B920)*$G920</f>
        <v>#VALUE!</v>
      </c>
      <c r="AO920" s="53" t="e">
        <f>SUMIFS('[20]WorkDone DATA'!$L:$L,'[20]WorkDone DATA'!$N:$N,BOQ!AO$6,'[20]WorkDone DATA'!$G:$G,BOQ!$B920)*$G920</f>
        <v>#VALUE!</v>
      </c>
      <c r="AP920" s="53" t="e">
        <f>SUMIFS('[20]WorkDone DATA'!$L:$L,'[20]WorkDone DATA'!$N:$N,BOQ!AP$6,'[20]WorkDone DATA'!$G:$G,BOQ!$B920)*$G920</f>
        <v>#VALUE!</v>
      </c>
      <c r="AQ920" s="53" t="e">
        <f>SUMIFS('[20]WorkDone DATA'!$L:$L,'[20]WorkDone DATA'!$N:$N,BOQ!AQ$6,'[20]WorkDone DATA'!$G:$G,BOQ!$B920)*$G920</f>
        <v>#VALUE!</v>
      </c>
      <c r="AR920" s="53" t="e">
        <f>SUMIFS('[20]WorkDone DATA'!$L:$L,'[20]WorkDone DATA'!$N:$N,BOQ!AR$6,'[20]WorkDone DATA'!$G:$G,BOQ!$B920)*$G920</f>
        <v>#VALUE!</v>
      </c>
      <c r="AS920" s="53" t="e">
        <f>SUMIFS('[20]WorkDone DATA'!$L:$L,'[20]WorkDone DATA'!$N:$N,BOQ!AS$6,'[20]WorkDone DATA'!$G:$G,BOQ!$B920)*$G920</f>
        <v>#VALUE!</v>
      </c>
      <c r="AT920" s="53" t="e">
        <f>SUMIFS('[20]WorkDone DATA'!$L:$L,'[20]WorkDone DATA'!$N:$N,BOQ!AT$6,'[20]WorkDone DATA'!$G:$G,BOQ!$B920)*$G920</f>
        <v>#VALUE!</v>
      </c>
      <c r="AU920" s="53" t="e">
        <f>SUMIFS('[20]WorkDone DATA'!$L:$L,'[20]WorkDone DATA'!$N:$N,BOQ!AU$6,'[20]WorkDone DATA'!$G:$G,BOQ!$B920)*$G920</f>
        <v>#VALUE!</v>
      </c>
      <c r="AV920" s="53" t="e">
        <f>SUMIFS('[20]WorkDone DATA'!$L:$L,'[20]WorkDone DATA'!$N:$N,BOQ!AV$6,'[20]WorkDone DATA'!$G:$G,BOQ!$B920)*$G920</f>
        <v>#VALUE!</v>
      </c>
      <c r="AW920" s="53" t="e">
        <f>SUMIFS('[20]WorkDone DATA'!$L:$L,'[20]WorkDone DATA'!$N:$N,BOQ!AW$6,'[20]WorkDone DATA'!$G:$G,BOQ!$B920)*$G920</f>
        <v>#VALUE!</v>
      </c>
      <c r="AX920" s="53" t="e">
        <f>SUMIFS('[20]WorkDone DATA'!$L:$L,'[20]WorkDone DATA'!$N:$N,BOQ!AX$6,'[20]WorkDone DATA'!$G:$G,BOQ!$B920)*$G920</f>
        <v>#VALUE!</v>
      </c>
      <c r="AY920" s="53" t="e">
        <f>SUMIFS('[20]WorkDone DATA'!$L:$L,'[20]WorkDone DATA'!$N:$N,BOQ!AY$6,'[20]WorkDone DATA'!$G:$G,BOQ!$B920)*$G920</f>
        <v>#VALUE!</v>
      </c>
      <c r="AZ920" s="53" t="e">
        <f>SUMIFS('[20]WorkDone DATA'!$L:$L,'[20]WorkDone DATA'!$N:$N,BOQ!AZ$6,'[20]WorkDone DATA'!$G:$G,BOQ!$B920)*$G920</f>
        <v>#VALUE!</v>
      </c>
      <c r="BA920" s="53" t="e">
        <f>SUMIFS('[20]WorkDone DATA'!$L:$L,'[20]WorkDone DATA'!$N:$N,BOQ!BA$6,'[20]WorkDone DATA'!$G:$G,BOQ!$B920)*$G920</f>
        <v>#VALUE!</v>
      </c>
      <c r="BB920" s="53" t="e">
        <f>SUMIFS('[20]WorkDone DATA'!$L:$L,'[20]WorkDone DATA'!$N:$N,BOQ!BB$6,'[20]WorkDone DATA'!$G:$G,BOQ!$B920)*$G920</f>
        <v>#VALUE!</v>
      </c>
      <c r="BC920" s="53" t="e">
        <f>SUMIFS('[20]WorkDone DATA'!$L:$L,'[20]WorkDone DATA'!$N:$N,BOQ!BC$6,'[20]WorkDone DATA'!$G:$G,BOQ!$B920)*$G920</f>
        <v>#VALUE!</v>
      </c>
      <c r="BD920" s="53" t="e">
        <f>SUMIFS('[20]WorkDone DATA'!$L:$L,'[20]WorkDone DATA'!$N:$N,BOQ!BD$6,'[20]WorkDone DATA'!$G:$G,BOQ!$B920)*$G920</f>
        <v>#VALUE!</v>
      </c>
      <c r="BE920" s="53" t="e">
        <f>SUMIFS('[20]WorkDone DATA'!$L:$L,'[20]WorkDone DATA'!$N:$N,BOQ!BE$6,'[20]WorkDone DATA'!$G:$G,BOQ!$B920)*$G920</f>
        <v>#VALUE!</v>
      </c>
      <c r="BF920" s="53" t="e">
        <f>SUMIFS('[20]WorkDone DATA'!$L:$L,'[20]WorkDone DATA'!$N:$N,BOQ!BF$6,'[20]WorkDone DATA'!$G:$G,BOQ!$B920)*$G920</f>
        <v>#VALUE!</v>
      </c>
      <c r="BG920" s="53" t="e">
        <f>SUMIFS('[20]WorkDone DATA'!$L:$L,'[20]WorkDone DATA'!$N:$N,BOQ!BG$6,'[20]WorkDone DATA'!$G:$G,BOQ!$B920)*$G920</f>
        <v>#VALUE!</v>
      </c>
      <c r="BH920" s="53" t="e">
        <f>SUMIFS('[20]WorkDone DATA'!$L:$L,'[20]WorkDone DATA'!$N:$N,BOQ!BH$6,'[20]WorkDone DATA'!$G:$G,BOQ!$B920)*$G920</f>
        <v>#VALUE!</v>
      </c>
      <c r="BI920" s="53" t="e">
        <f>SUMIFS('[20]WorkDone DATA'!$L:$L,'[20]WorkDone DATA'!$N:$N,BOQ!BI$6,'[20]WorkDone DATA'!$G:$G,BOQ!$B920)*$G920</f>
        <v>#VALUE!</v>
      </c>
      <c r="BJ920" s="53" t="e">
        <f>SUMIFS('[20]WorkDone DATA'!$L:$L,'[20]WorkDone DATA'!$N:$N,BOQ!BJ$6,'[20]WorkDone DATA'!$G:$G,BOQ!$B920)*$G920</f>
        <v>#VALUE!</v>
      </c>
      <c r="BK920" s="53" t="e">
        <f>SUMIFS('[20]WorkDone DATA'!$L:$L,'[20]WorkDone DATA'!$N:$N,BOQ!BK$6,'[20]WorkDone DATA'!$G:$G,BOQ!$B920)*$G920</f>
        <v>#VALUE!</v>
      </c>
      <c r="BL920" s="53" t="e">
        <f>SUMIFS('[20]WorkDone DATA'!$L:$L,'[20]WorkDone DATA'!$N:$N,BOQ!BL$6,'[20]WorkDone DATA'!$G:$G,BOQ!$B920)*$G920</f>
        <v>#VALUE!</v>
      </c>
      <c r="BM920" s="53" t="e">
        <f>SUMIFS('[20]WorkDone DATA'!$L:$L,'[20]WorkDone DATA'!$N:$N,BOQ!BM$6,'[20]WorkDone DATA'!$G:$G,BOQ!$B920)*$G920</f>
        <v>#VALUE!</v>
      </c>
      <c r="BN920" s="53" t="e">
        <f>SUMIFS('[20]WorkDone DATA'!$L:$L,'[20]WorkDone DATA'!$N:$N,BOQ!BN$6,'[20]WorkDone DATA'!$G:$G,BOQ!$B920)*$G920</f>
        <v>#VALUE!</v>
      </c>
      <c r="BO920" s="53" t="e">
        <f>SUMIFS('[20]WorkDone DATA'!$L:$L,'[20]WorkDone DATA'!$N:$N,BOQ!BO$6,'[20]WorkDone DATA'!$G:$G,BOQ!$B920)*$G920</f>
        <v>#VALUE!</v>
      </c>
      <c r="BP920" s="53" t="e">
        <f>SUMIFS('[20]WorkDone DATA'!$L:$L,'[20]WorkDone DATA'!$N:$N,BOQ!BP$6,'[20]WorkDone DATA'!$G:$G,BOQ!$B920)*$G920</f>
        <v>#VALUE!</v>
      </c>
      <c r="BQ920" s="53" t="e">
        <f>SUMIFS('[20]WorkDone DATA'!$L:$L,'[20]WorkDone DATA'!$N:$N,BOQ!BQ$6,'[20]WorkDone DATA'!$G:$G,BOQ!$B920)*$G920</f>
        <v>#VALUE!</v>
      </c>
      <c r="BR920" s="53" t="e">
        <f>SUMIFS('[20]WorkDone DATA'!$L:$L,'[20]WorkDone DATA'!$N:$N,BOQ!BR$6,'[20]WorkDone DATA'!$G:$G,BOQ!$B920)*$G920</f>
        <v>#VALUE!</v>
      </c>
      <c r="BS920" s="53" t="e">
        <f>SUMIFS('[20]WorkDone DATA'!$L:$L,'[20]WorkDone DATA'!$N:$N,BOQ!BS$6,'[20]WorkDone DATA'!$G:$G,BOQ!$B920)*$G920</f>
        <v>#VALUE!</v>
      </c>
      <c r="BT920" s="53" t="e">
        <f>SUMIFS('[20]WorkDone DATA'!$L:$L,'[20]WorkDone DATA'!$N:$N,BOQ!BT$6,'[20]WorkDone DATA'!$G:$G,BOQ!$B920)*$G920</f>
        <v>#VALUE!</v>
      </c>
      <c r="BU920" s="53" t="e">
        <f>SUMIFS('[20]WorkDone DATA'!$L:$L,'[20]WorkDone DATA'!$N:$N,BOQ!BU$6,'[20]WorkDone DATA'!$G:$G,BOQ!$B920)*$G920</f>
        <v>#VALUE!</v>
      </c>
      <c r="BV920" s="53" t="e">
        <f>SUMIFS('[20]WorkDone DATA'!$L:$L,'[20]WorkDone DATA'!$N:$N,BOQ!BV$6,'[20]WorkDone DATA'!$G:$G,BOQ!$B920)*$G920</f>
        <v>#VALUE!</v>
      </c>
      <c r="BW920" s="53" t="e">
        <f>SUMIFS('[20]WorkDone DATA'!$L:$L,'[20]WorkDone DATA'!$N:$N,BOQ!BW$6,'[20]WorkDone DATA'!$G:$G,BOQ!$B920)*$G920</f>
        <v>#VALUE!</v>
      </c>
      <c r="BX920" s="53" t="e">
        <f>SUMIFS('[20]WorkDone DATA'!$L:$L,'[20]WorkDone DATA'!$N:$N,BOQ!BX$6,'[20]WorkDone DATA'!$G:$G,BOQ!$B920)*$G920</f>
        <v>#VALUE!</v>
      </c>
    </row>
    <row r="921" spans="1:76" x14ac:dyDescent="0.25">
      <c r="A921" s="1"/>
      <c r="B921" s="42"/>
      <c r="C921" s="64" t="s">
        <v>190</v>
      </c>
      <c r="D921" s="58"/>
      <c r="E921" s="77"/>
      <c r="F921" s="45"/>
      <c r="G921" s="52"/>
      <c r="H921" s="53">
        <f t="shared" si="126"/>
        <v>0</v>
      </c>
      <c r="K921" s="214"/>
      <c r="L921" s="220" t="e">
        <f t="shared" si="128"/>
        <v>#VALUE!</v>
      </c>
      <c r="M921" s="221" t="e">
        <f t="shared" si="129"/>
        <v>#VALUE!</v>
      </c>
      <c r="N921" s="219"/>
      <c r="O921" s="214">
        <f t="shared" si="130"/>
        <v>0</v>
      </c>
      <c r="P921" s="215" t="e">
        <f t="shared" si="131"/>
        <v>#VALUE!</v>
      </c>
      <c r="R921" s="217" t="e">
        <f>SUMIFS('[20]WorkDone DATA'!$L:$L,'[20]WorkDone DATA'!$N:$N,BOQ!S$6,'[20]WorkDone DATA'!$G:$G,BOQ!$B921)</f>
        <v>#VALUE!</v>
      </c>
      <c r="S921" s="53" t="e">
        <f t="shared" si="132"/>
        <v>#VALUE!</v>
      </c>
      <c r="T921" s="217" t="e">
        <f>SUMIFS('[20]WorkDone DATA'!$L:$L,'[20]WorkDone DATA'!$N:$N,BOQ!U$6,'[20]WorkDone DATA'!$G:$G,BOQ!$B921)</f>
        <v>#VALUE!</v>
      </c>
      <c r="U921" s="53" t="e">
        <f t="shared" si="133"/>
        <v>#VALUE!</v>
      </c>
      <c r="V921" s="217"/>
      <c r="W921" s="53" t="e">
        <f>SUMIFS('[20]WorkDone DATA'!$L:$L,'[20]WorkDone DATA'!$N:$N,BOQ!W$6,'[20]WorkDone DATA'!$G:$G,BOQ!$B921)*$G921</f>
        <v>#VALUE!</v>
      </c>
      <c r="X921" s="217"/>
      <c r="Y921" s="53" t="e">
        <f>SUMIFS('[20]WorkDone DATA'!$L:$L,'[20]WorkDone DATA'!$N:$N,BOQ!Y$6,'[20]WorkDone DATA'!$G:$G,BOQ!$B921)*$G921</f>
        <v>#VALUE!</v>
      </c>
      <c r="Z921" s="217"/>
      <c r="AA921" s="53" t="e">
        <f>SUMIFS('[20]WorkDone DATA'!$L:$L,'[20]WorkDone DATA'!$N:$N,BOQ!AA$6,'[20]WorkDone DATA'!$G:$G,BOQ!$B921)*$G921</f>
        <v>#VALUE!</v>
      </c>
      <c r="AB921" s="53" t="e">
        <f>SUMIFS('[20]WorkDone DATA'!$L:$L,'[20]WorkDone DATA'!$N:$N,BOQ!AB$6,'[20]WorkDone DATA'!$G:$G,BOQ!$B921)*$G921</f>
        <v>#VALUE!</v>
      </c>
      <c r="AC921" s="53" t="e">
        <f>SUMIFS('[20]WorkDone DATA'!$L:$L,'[20]WorkDone DATA'!$N:$N,BOQ!AC$6,'[20]WorkDone DATA'!$G:$G,BOQ!$B921)*$G921</f>
        <v>#VALUE!</v>
      </c>
      <c r="AD921" s="53" t="e">
        <f>SUMIFS('[20]WorkDone DATA'!$L:$L,'[20]WorkDone DATA'!$N:$N,BOQ!AD$6,'[20]WorkDone DATA'!$G:$G,BOQ!$B921)*$G921</f>
        <v>#VALUE!</v>
      </c>
      <c r="AE921" s="53" t="e">
        <f>SUMIFS('[20]WorkDone DATA'!$L:$L,'[20]WorkDone DATA'!$N:$N,BOQ!AE$6,'[20]WorkDone DATA'!$G:$G,BOQ!$B921)*$G921</f>
        <v>#VALUE!</v>
      </c>
      <c r="AF921" s="53" t="e">
        <f>SUMIFS('[20]WorkDone DATA'!$L:$L,'[20]WorkDone DATA'!$N:$N,BOQ!AF$6,'[20]WorkDone DATA'!$G:$G,BOQ!$B921)*$G921</f>
        <v>#VALUE!</v>
      </c>
      <c r="AG921" s="53" t="e">
        <f>SUMIFS('[20]WorkDone DATA'!$L:$L,'[20]WorkDone DATA'!$N:$N,BOQ!AG$6,'[20]WorkDone DATA'!$G:$G,BOQ!$B921)*$G921</f>
        <v>#VALUE!</v>
      </c>
      <c r="AH921" s="53" t="e">
        <f>SUMIFS('[20]WorkDone DATA'!$L:$L,'[20]WorkDone DATA'!$N:$N,BOQ!AH$6,'[20]WorkDone DATA'!$G:$G,BOQ!$B921)*$G921</f>
        <v>#VALUE!</v>
      </c>
      <c r="AI921" s="53" t="e">
        <f>SUMIFS('[20]WorkDone DATA'!$L:$L,'[20]WorkDone DATA'!$N:$N,BOQ!AI$6,'[20]WorkDone DATA'!$G:$G,BOQ!$B921)*$G921</f>
        <v>#VALUE!</v>
      </c>
      <c r="AJ921" s="53" t="e">
        <f>SUMIFS('[20]WorkDone DATA'!$L:$L,'[20]WorkDone DATA'!$N:$N,BOQ!AJ$6,'[20]WorkDone DATA'!$G:$G,BOQ!$B921)*$G921</f>
        <v>#VALUE!</v>
      </c>
      <c r="AK921" s="53" t="e">
        <f>SUMIFS('[20]WorkDone DATA'!$L:$L,'[20]WorkDone DATA'!$N:$N,BOQ!AK$6,'[20]WorkDone DATA'!$G:$G,BOQ!$B921)*$G921</f>
        <v>#VALUE!</v>
      </c>
      <c r="AL921" s="53" t="e">
        <f>SUMIFS('[20]WorkDone DATA'!$L:$L,'[20]WorkDone DATA'!$N:$N,BOQ!AL$6,'[20]WorkDone DATA'!$G:$G,BOQ!$B921)*$G921</f>
        <v>#VALUE!</v>
      </c>
      <c r="AM921" s="53" t="e">
        <f>SUMIFS('[20]WorkDone DATA'!$L:$L,'[20]WorkDone DATA'!$N:$N,BOQ!AM$6,'[20]WorkDone DATA'!$G:$G,BOQ!$B921)*$G921</f>
        <v>#VALUE!</v>
      </c>
      <c r="AN921" s="53" t="e">
        <f>SUMIFS('[20]WorkDone DATA'!$L:$L,'[20]WorkDone DATA'!$N:$N,BOQ!AN$6,'[20]WorkDone DATA'!$G:$G,BOQ!$B921)*$G921</f>
        <v>#VALUE!</v>
      </c>
      <c r="AO921" s="53" t="e">
        <f>SUMIFS('[20]WorkDone DATA'!$L:$L,'[20]WorkDone DATA'!$N:$N,BOQ!AO$6,'[20]WorkDone DATA'!$G:$G,BOQ!$B921)*$G921</f>
        <v>#VALUE!</v>
      </c>
      <c r="AP921" s="53" t="e">
        <f>SUMIFS('[20]WorkDone DATA'!$L:$L,'[20]WorkDone DATA'!$N:$N,BOQ!AP$6,'[20]WorkDone DATA'!$G:$G,BOQ!$B921)*$G921</f>
        <v>#VALUE!</v>
      </c>
      <c r="AQ921" s="53" t="e">
        <f>SUMIFS('[20]WorkDone DATA'!$L:$L,'[20]WorkDone DATA'!$N:$N,BOQ!AQ$6,'[20]WorkDone DATA'!$G:$G,BOQ!$B921)*$G921</f>
        <v>#VALUE!</v>
      </c>
      <c r="AR921" s="53" t="e">
        <f>SUMIFS('[20]WorkDone DATA'!$L:$L,'[20]WorkDone DATA'!$N:$N,BOQ!AR$6,'[20]WorkDone DATA'!$G:$G,BOQ!$B921)*$G921</f>
        <v>#VALUE!</v>
      </c>
      <c r="AS921" s="53" t="e">
        <f>SUMIFS('[20]WorkDone DATA'!$L:$L,'[20]WorkDone DATA'!$N:$N,BOQ!AS$6,'[20]WorkDone DATA'!$G:$G,BOQ!$B921)*$G921</f>
        <v>#VALUE!</v>
      </c>
      <c r="AT921" s="53" t="e">
        <f>SUMIFS('[20]WorkDone DATA'!$L:$L,'[20]WorkDone DATA'!$N:$N,BOQ!AT$6,'[20]WorkDone DATA'!$G:$G,BOQ!$B921)*$G921</f>
        <v>#VALUE!</v>
      </c>
      <c r="AU921" s="53" t="e">
        <f>SUMIFS('[20]WorkDone DATA'!$L:$L,'[20]WorkDone DATA'!$N:$N,BOQ!AU$6,'[20]WorkDone DATA'!$G:$G,BOQ!$B921)*$G921</f>
        <v>#VALUE!</v>
      </c>
      <c r="AV921" s="53" t="e">
        <f>SUMIFS('[20]WorkDone DATA'!$L:$L,'[20]WorkDone DATA'!$N:$N,BOQ!AV$6,'[20]WorkDone DATA'!$G:$G,BOQ!$B921)*$G921</f>
        <v>#VALUE!</v>
      </c>
      <c r="AW921" s="53" t="e">
        <f>SUMIFS('[20]WorkDone DATA'!$L:$L,'[20]WorkDone DATA'!$N:$N,BOQ!AW$6,'[20]WorkDone DATA'!$G:$G,BOQ!$B921)*$G921</f>
        <v>#VALUE!</v>
      </c>
      <c r="AX921" s="53" t="e">
        <f>SUMIFS('[20]WorkDone DATA'!$L:$L,'[20]WorkDone DATA'!$N:$N,BOQ!AX$6,'[20]WorkDone DATA'!$G:$G,BOQ!$B921)*$G921</f>
        <v>#VALUE!</v>
      </c>
      <c r="AY921" s="53" t="e">
        <f>SUMIFS('[20]WorkDone DATA'!$L:$L,'[20]WorkDone DATA'!$N:$N,BOQ!AY$6,'[20]WorkDone DATA'!$G:$G,BOQ!$B921)*$G921</f>
        <v>#VALUE!</v>
      </c>
      <c r="AZ921" s="53" t="e">
        <f>SUMIFS('[20]WorkDone DATA'!$L:$L,'[20]WorkDone DATA'!$N:$N,BOQ!AZ$6,'[20]WorkDone DATA'!$G:$G,BOQ!$B921)*$G921</f>
        <v>#VALUE!</v>
      </c>
      <c r="BA921" s="53" t="e">
        <f>SUMIFS('[20]WorkDone DATA'!$L:$L,'[20]WorkDone DATA'!$N:$N,BOQ!BA$6,'[20]WorkDone DATA'!$G:$G,BOQ!$B921)*$G921</f>
        <v>#VALUE!</v>
      </c>
      <c r="BB921" s="53" t="e">
        <f>SUMIFS('[20]WorkDone DATA'!$L:$L,'[20]WorkDone DATA'!$N:$N,BOQ!BB$6,'[20]WorkDone DATA'!$G:$G,BOQ!$B921)*$G921</f>
        <v>#VALUE!</v>
      </c>
      <c r="BC921" s="53" t="e">
        <f>SUMIFS('[20]WorkDone DATA'!$L:$L,'[20]WorkDone DATA'!$N:$N,BOQ!BC$6,'[20]WorkDone DATA'!$G:$G,BOQ!$B921)*$G921</f>
        <v>#VALUE!</v>
      </c>
      <c r="BD921" s="53" t="e">
        <f>SUMIFS('[20]WorkDone DATA'!$L:$L,'[20]WorkDone DATA'!$N:$N,BOQ!BD$6,'[20]WorkDone DATA'!$G:$G,BOQ!$B921)*$G921</f>
        <v>#VALUE!</v>
      </c>
      <c r="BE921" s="53" t="e">
        <f>SUMIFS('[20]WorkDone DATA'!$L:$L,'[20]WorkDone DATA'!$N:$N,BOQ!BE$6,'[20]WorkDone DATA'!$G:$G,BOQ!$B921)*$G921</f>
        <v>#VALUE!</v>
      </c>
      <c r="BF921" s="53" t="e">
        <f>SUMIFS('[20]WorkDone DATA'!$L:$L,'[20]WorkDone DATA'!$N:$N,BOQ!BF$6,'[20]WorkDone DATA'!$G:$G,BOQ!$B921)*$G921</f>
        <v>#VALUE!</v>
      </c>
      <c r="BG921" s="53" t="e">
        <f>SUMIFS('[20]WorkDone DATA'!$L:$L,'[20]WorkDone DATA'!$N:$N,BOQ!BG$6,'[20]WorkDone DATA'!$G:$G,BOQ!$B921)*$G921</f>
        <v>#VALUE!</v>
      </c>
      <c r="BH921" s="53" t="e">
        <f>SUMIFS('[20]WorkDone DATA'!$L:$L,'[20]WorkDone DATA'!$N:$N,BOQ!BH$6,'[20]WorkDone DATA'!$G:$G,BOQ!$B921)*$G921</f>
        <v>#VALUE!</v>
      </c>
      <c r="BI921" s="53" t="e">
        <f>SUMIFS('[20]WorkDone DATA'!$L:$L,'[20]WorkDone DATA'!$N:$N,BOQ!BI$6,'[20]WorkDone DATA'!$G:$G,BOQ!$B921)*$G921</f>
        <v>#VALUE!</v>
      </c>
      <c r="BJ921" s="53" t="e">
        <f>SUMIFS('[20]WorkDone DATA'!$L:$L,'[20]WorkDone DATA'!$N:$N,BOQ!BJ$6,'[20]WorkDone DATA'!$G:$G,BOQ!$B921)*$G921</f>
        <v>#VALUE!</v>
      </c>
      <c r="BK921" s="53" t="e">
        <f>SUMIFS('[20]WorkDone DATA'!$L:$L,'[20]WorkDone DATA'!$N:$N,BOQ!BK$6,'[20]WorkDone DATA'!$G:$G,BOQ!$B921)*$G921</f>
        <v>#VALUE!</v>
      </c>
      <c r="BL921" s="53" t="e">
        <f>SUMIFS('[20]WorkDone DATA'!$L:$L,'[20]WorkDone DATA'!$N:$N,BOQ!BL$6,'[20]WorkDone DATA'!$G:$G,BOQ!$B921)*$G921</f>
        <v>#VALUE!</v>
      </c>
      <c r="BM921" s="53" t="e">
        <f>SUMIFS('[20]WorkDone DATA'!$L:$L,'[20]WorkDone DATA'!$N:$N,BOQ!BM$6,'[20]WorkDone DATA'!$G:$G,BOQ!$B921)*$G921</f>
        <v>#VALUE!</v>
      </c>
      <c r="BN921" s="53" t="e">
        <f>SUMIFS('[20]WorkDone DATA'!$L:$L,'[20]WorkDone DATA'!$N:$N,BOQ!BN$6,'[20]WorkDone DATA'!$G:$G,BOQ!$B921)*$G921</f>
        <v>#VALUE!</v>
      </c>
      <c r="BO921" s="53" t="e">
        <f>SUMIFS('[20]WorkDone DATA'!$L:$L,'[20]WorkDone DATA'!$N:$N,BOQ!BO$6,'[20]WorkDone DATA'!$G:$G,BOQ!$B921)*$G921</f>
        <v>#VALUE!</v>
      </c>
      <c r="BP921" s="53" t="e">
        <f>SUMIFS('[20]WorkDone DATA'!$L:$L,'[20]WorkDone DATA'!$N:$N,BOQ!BP$6,'[20]WorkDone DATA'!$G:$G,BOQ!$B921)*$G921</f>
        <v>#VALUE!</v>
      </c>
      <c r="BQ921" s="53" t="e">
        <f>SUMIFS('[20]WorkDone DATA'!$L:$L,'[20]WorkDone DATA'!$N:$N,BOQ!BQ$6,'[20]WorkDone DATA'!$G:$G,BOQ!$B921)*$G921</f>
        <v>#VALUE!</v>
      </c>
      <c r="BR921" s="53" t="e">
        <f>SUMIFS('[20]WorkDone DATA'!$L:$L,'[20]WorkDone DATA'!$N:$N,BOQ!BR$6,'[20]WorkDone DATA'!$G:$G,BOQ!$B921)*$G921</f>
        <v>#VALUE!</v>
      </c>
      <c r="BS921" s="53" t="e">
        <f>SUMIFS('[20]WorkDone DATA'!$L:$L,'[20]WorkDone DATA'!$N:$N,BOQ!BS$6,'[20]WorkDone DATA'!$G:$G,BOQ!$B921)*$G921</f>
        <v>#VALUE!</v>
      </c>
      <c r="BT921" s="53" t="e">
        <f>SUMIFS('[20]WorkDone DATA'!$L:$L,'[20]WorkDone DATA'!$N:$N,BOQ!BT$6,'[20]WorkDone DATA'!$G:$G,BOQ!$B921)*$G921</f>
        <v>#VALUE!</v>
      </c>
      <c r="BU921" s="53" t="e">
        <f>SUMIFS('[20]WorkDone DATA'!$L:$L,'[20]WorkDone DATA'!$N:$N,BOQ!BU$6,'[20]WorkDone DATA'!$G:$G,BOQ!$B921)*$G921</f>
        <v>#VALUE!</v>
      </c>
      <c r="BV921" s="53" t="e">
        <f>SUMIFS('[20]WorkDone DATA'!$L:$L,'[20]WorkDone DATA'!$N:$N,BOQ!BV$6,'[20]WorkDone DATA'!$G:$G,BOQ!$B921)*$G921</f>
        <v>#VALUE!</v>
      </c>
      <c r="BW921" s="53" t="e">
        <f>SUMIFS('[20]WorkDone DATA'!$L:$L,'[20]WorkDone DATA'!$N:$N,BOQ!BW$6,'[20]WorkDone DATA'!$G:$G,BOQ!$B921)*$G921</f>
        <v>#VALUE!</v>
      </c>
      <c r="BX921" s="53" t="e">
        <f>SUMIFS('[20]WorkDone DATA'!$L:$L,'[20]WorkDone DATA'!$N:$N,BOQ!BX$6,'[20]WorkDone DATA'!$G:$G,BOQ!$B921)*$G921</f>
        <v>#VALUE!</v>
      </c>
    </row>
    <row r="922" spans="1:76" x14ac:dyDescent="0.25">
      <c r="A922" s="1" t="str">
        <f>C921</f>
        <v xml:space="preserve">11kV STATION  BOARD 1 </v>
      </c>
      <c r="B922" s="42">
        <v>2.4900000000000002</v>
      </c>
      <c r="C922" s="65" t="s">
        <v>236</v>
      </c>
      <c r="D922" s="58" t="s">
        <v>221</v>
      </c>
      <c r="E922" s="77" t="s">
        <v>97</v>
      </c>
      <c r="F922" s="45">
        <v>18</v>
      </c>
      <c r="G922" s="52">
        <v>13385.67</v>
      </c>
      <c r="H922" s="53">
        <f t="shared" si="126"/>
        <v>240942.06</v>
      </c>
      <c r="K922" s="214" t="e">
        <f t="shared" si="127"/>
        <v>#VALUE!</v>
      </c>
      <c r="L922" s="220" t="e">
        <f t="shared" si="128"/>
        <v>#VALUE!</v>
      </c>
      <c r="M922" s="221" t="e">
        <f t="shared" si="129"/>
        <v>#VALUE!</v>
      </c>
      <c r="N922" s="219"/>
      <c r="O922" s="214" t="e">
        <f t="shared" si="130"/>
        <v>#VALUE!</v>
      </c>
      <c r="P922" s="215" t="e">
        <f t="shared" si="131"/>
        <v>#VALUE!</v>
      </c>
      <c r="R922" s="217" t="e">
        <f>SUMIFS('[20]WorkDone DATA'!$L:$L,'[20]WorkDone DATA'!$N:$N,BOQ!S$6,'[20]WorkDone DATA'!$G:$G,BOQ!$B922)</f>
        <v>#VALUE!</v>
      </c>
      <c r="S922" s="53" t="e">
        <f t="shared" si="132"/>
        <v>#VALUE!</v>
      </c>
      <c r="T922" s="217" t="e">
        <f>SUMIFS('[20]WorkDone DATA'!$L:$L,'[20]WorkDone DATA'!$N:$N,BOQ!U$6,'[20]WorkDone DATA'!$G:$G,BOQ!$B922)</f>
        <v>#VALUE!</v>
      </c>
      <c r="U922" s="53" t="e">
        <f t="shared" si="133"/>
        <v>#VALUE!</v>
      </c>
      <c r="V922" s="217"/>
      <c r="W922" s="53" t="e">
        <f>SUMIFS('[20]WorkDone DATA'!$L:$L,'[20]WorkDone DATA'!$N:$N,BOQ!W$6,'[20]WorkDone DATA'!$G:$G,BOQ!$B922)*$G922</f>
        <v>#VALUE!</v>
      </c>
      <c r="X922" s="217"/>
      <c r="Y922" s="53" t="e">
        <f>SUMIFS('[20]WorkDone DATA'!$L:$L,'[20]WorkDone DATA'!$N:$N,BOQ!Y$6,'[20]WorkDone DATA'!$G:$G,BOQ!$B922)*$G922</f>
        <v>#VALUE!</v>
      </c>
      <c r="Z922" s="217"/>
      <c r="AA922" s="53" t="e">
        <f>SUMIFS('[20]WorkDone DATA'!$L:$L,'[20]WorkDone DATA'!$N:$N,BOQ!AA$6,'[20]WorkDone DATA'!$G:$G,BOQ!$B922)*$G922</f>
        <v>#VALUE!</v>
      </c>
      <c r="AB922" s="53" t="e">
        <f>SUMIFS('[20]WorkDone DATA'!$L:$L,'[20]WorkDone DATA'!$N:$N,BOQ!AB$6,'[20]WorkDone DATA'!$G:$G,BOQ!$B922)*$G922</f>
        <v>#VALUE!</v>
      </c>
      <c r="AC922" s="53" t="e">
        <f>SUMIFS('[20]WorkDone DATA'!$L:$L,'[20]WorkDone DATA'!$N:$N,BOQ!AC$6,'[20]WorkDone DATA'!$G:$G,BOQ!$B922)*$G922</f>
        <v>#VALUE!</v>
      </c>
      <c r="AD922" s="53" t="e">
        <f>SUMIFS('[20]WorkDone DATA'!$L:$L,'[20]WorkDone DATA'!$N:$N,BOQ!AD$6,'[20]WorkDone DATA'!$G:$G,BOQ!$B922)*$G922</f>
        <v>#VALUE!</v>
      </c>
      <c r="AE922" s="53" t="e">
        <f>SUMIFS('[20]WorkDone DATA'!$L:$L,'[20]WorkDone DATA'!$N:$N,BOQ!AE$6,'[20]WorkDone DATA'!$G:$G,BOQ!$B922)*$G922</f>
        <v>#VALUE!</v>
      </c>
      <c r="AF922" s="53" t="e">
        <f>SUMIFS('[20]WorkDone DATA'!$L:$L,'[20]WorkDone DATA'!$N:$N,BOQ!AF$6,'[20]WorkDone DATA'!$G:$G,BOQ!$B922)*$G922</f>
        <v>#VALUE!</v>
      </c>
      <c r="AG922" s="53" t="e">
        <f>SUMIFS('[20]WorkDone DATA'!$L:$L,'[20]WorkDone DATA'!$N:$N,BOQ!AG$6,'[20]WorkDone DATA'!$G:$G,BOQ!$B922)*$G922</f>
        <v>#VALUE!</v>
      </c>
      <c r="AH922" s="53" t="e">
        <f>SUMIFS('[20]WorkDone DATA'!$L:$L,'[20]WorkDone DATA'!$N:$N,BOQ!AH$6,'[20]WorkDone DATA'!$G:$G,BOQ!$B922)*$G922</f>
        <v>#VALUE!</v>
      </c>
      <c r="AI922" s="53" t="e">
        <f>SUMIFS('[20]WorkDone DATA'!$L:$L,'[20]WorkDone DATA'!$N:$N,BOQ!AI$6,'[20]WorkDone DATA'!$G:$G,BOQ!$B922)*$G922</f>
        <v>#VALUE!</v>
      </c>
      <c r="AJ922" s="53" t="e">
        <f>SUMIFS('[20]WorkDone DATA'!$L:$L,'[20]WorkDone DATA'!$N:$N,BOQ!AJ$6,'[20]WorkDone DATA'!$G:$G,BOQ!$B922)*$G922</f>
        <v>#VALUE!</v>
      </c>
      <c r="AK922" s="53" t="e">
        <f>SUMIFS('[20]WorkDone DATA'!$L:$L,'[20]WorkDone DATA'!$N:$N,BOQ!AK$6,'[20]WorkDone DATA'!$G:$G,BOQ!$B922)*$G922</f>
        <v>#VALUE!</v>
      </c>
      <c r="AL922" s="53" t="e">
        <f>SUMIFS('[20]WorkDone DATA'!$L:$L,'[20]WorkDone DATA'!$N:$N,BOQ!AL$6,'[20]WorkDone DATA'!$G:$G,BOQ!$B922)*$G922</f>
        <v>#VALUE!</v>
      </c>
      <c r="AM922" s="53" t="e">
        <f>SUMIFS('[20]WorkDone DATA'!$L:$L,'[20]WorkDone DATA'!$N:$N,BOQ!AM$6,'[20]WorkDone DATA'!$G:$G,BOQ!$B922)*$G922</f>
        <v>#VALUE!</v>
      </c>
      <c r="AN922" s="53" t="e">
        <f>SUMIFS('[20]WorkDone DATA'!$L:$L,'[20]WorkDone DATA'!$N:$N,BOQ!AN$6,'[20]WorkDone DATA'!$G:$G,BOQ!$B922)*$G922</f>
        <v>#VALUE!</v>
      </c>
      <c r="AO922" s="53" t="e">
        <f>SUMIFS('[20]WorkDone DATA'!$L:$L,'[20]WorkDone DATA'!$N:$N,BOQ!AO$6,'[20]WorkDone DATA'!$G:$G,BOQ!$B922)*$G922</f>
        <v>#VALUE!</v>
      </c>
      <c r="AP922" s="53" t="e">
        <f>SUMIFS('[20]WorkDone DATA'!$L:$L,'[20]WorkDone DATA'!$N:$N,BOQ!AP$6,'[20]WorkDone DATA'!$G:$G,BOQ!$B922)*$G922</f>
        <v>#VALUE!</v>
      </c>
      <c r="AQ922" s="53" t="e">
        <f>SUMIFS('[20]WorkDone DATA'!$L:$L,'[20]WorkDone DATA'!$N:$N,BOQ!AQ$6,'[20]WorkDone DATA'!$G:$G,BOQ!$B922)*$G922</f>
        <v>#VALUE!</v>
      </c>
      <c r="AR922" s="53" t="e">
        <f>SUMIFS('[20]WorkDone DATA'!$L:$L,'[20]WorkDone DATA'!$N:$N,BOQ!AR$6,'[20]WorkDone DATA'!$G:$G,BOQ!$B922)*$G922</f>
        <v>#VALUE!</v>
      </c>
      <c r="AS922" s="53" t="e">
        <f>SUMIFS('[20]WorkDone DATA'!$L:$L,'[20]WorkDone DATA'!$N:$N,BOQ!AS$6,'[20]WorkDone DATA'!$G:$G,BOQ!$B922)*$G922</f>
        <v>#VALUE!</v>
      </c>
      <c r="AT922" s="53" t="e">
        <f>SUMIFS('[20]WorkDone DATA'!$L:$L,'[20]WorkDone DATA'!$N:$N,BOQ!AT$6,'[20]WorkDone DATA'!$G:$G,BOQ!$B922)*$G922</f>
        <v>#VALUE!</v>
      </c>
      <c r="AU922" s="53" t="e">
        <f>SUMIFS('[20]WorkDone DATA'!$L:$L,'[20]WorkDone DATA'!$N:$N,BOQ!AU$6,'[20]WorkDone DATA'!$G:$G,BOQ!$B922)*$G922</f>
        <v>#VALUE!</v>
      </c>
      <c r="AV922" s="53" t="e">
        <f>SUMIFS('[20]WorkDone DATA'!$L:$L,'[20]WorkDone DATA'!$N:$N,BOQ!AV$6,'[20]WorkDone DATA'!$G:$G,BOQ!$B922)*$G922</f>
        <v>#VALUE!</v>
      </c>
      <c r="AW922" s="53" t="e">
        <f>SUMIFS('[20]WorkDone DATA'!$L:$L,'[20]WorkDone DATA'!$N:$N,BOQ!AW$6,'[20]WorkDone DATA'!$G:$G,BOQ!$B922)*$G922</f>
        <v>#VALUE!</v>
      </c>
      <c r="AX922" s="53" t="e">
        <f>SUMIFS('[20]WorkDone DATA'!$L:$L,'[20]WorkDone DATA'!$N:$N,BOQ!AX$6,'[20]WorkDone DATA'!$G:$G,BOQ!$B922)*$G922</f>
        <v>#VALUE!</v>
      </c>
      <c r="AY922" s="53" t="e">
        <f>SUMIFS('[20]WorkDone DATA'!$L:$L,'[20]WorkDone DATA'!$N:$N,BOQ!AY$6,'[20]WorkDone DATA'!$G:$G,BOQ!$B922)*$G922</f>
        <v>#VALUE!</v>
      </c>
      <c r="AZ922" s="53" t="e">
        <f>SUMIFS('[20]WorkDone DATA'!$L:$L,'[20]WorkDone DATA'!$N:$N,BOQ!AZ$6,'[20]WorkDone DATA'!$G:$G,BOQ!$B922)*$G922</f>
        <v>#VALUE!</v>
      </c>
      <c r="BA922" s="53" t="e">
        <f>SUMIFS('[20]WorkDone DATA'!$L:$L,'[20]WorkDone DATA'!$N:$N,BOQ!BA$6,'[20]WorkDone DATA'!$G:$G,BOQ!$B922)*$G922</f>
        <v>#VALUE!</v>
      </c>
      <c r="BB922" s="53" t="e">
        <f>SUMIFS('[20]WorkDone DATA'!$L:$L,'[20]WorkDone DATA'!$N:$N,BOQ!BB$6,'[20]WorkDone DATA'!$G:$G,BOQ!$B922)*$G922</f>
        <v>#VALUE!</v>
      </c>
      <c r="BC922" s="53" t="e">
        <f>SUMIFS('[20]WorkDone DATA'!$L:$L,'[20]WorkDone DATA'!$N:$N,BOQ!BC$6,'[20]WorkDone DATA'!$G:$G,BOQ!$B922)*$G922</f>
        <v>#VALUE!</v>
      </c>
      <c r="BD922" s="53" t="e">
        <f>SUMIFS('[20]WorkDone DATA'!$L:$L,'[20]WorkDone DATA'!$N:$N,BOQ!BD$6,'[20]WorkDone DATA'!$G:$G,BOQ!$B922)*$G922</f>
        <v>#VALUE!</v>
      </c>
      <c r="BE922" s="53" t="e">
        <f>SUMIFS('[20]WorkDone DATA'!$L:$L,'[20]WorkDone DATA'!$N:$N,BOQ!BE$6,'[20]WorkDone DATA'!$G:$G,BOQ!$B922)*$G922</f>
        <v>#VALUE!</v>
      </c>
      <c r="BF922" s="53" t="e">
        <f>SUMIFS('[20]WorkDone DATA'!$L:$L,'[20]WorkDone DATA'!$N:$N,BOQ!BF$6,'[20]WorkDone DATA'!$G:$G,BOQ!$B922)*$G922</f>
        <v>#VALUE!</v>
      </c>
      <c r="BG922" s="53" t="e">
        <f>SUMIFS('[20]WorkDone DATA'!$L:$L,'[20]WorkDone DATA'!$N:$N,BOQ!BG$6,'[20]WorkDone DATA'!$G:$G,BOQ!$B922)*$G922</f>
        <v>#VALUE!</v>
      </c>
      <c r="BH922" s="53" t="e">
        <f>SUMIFS('[20]WorkDone DATA'!$L:$L,'[20]WorkDone DATA'!$N:$N,BOQ!BH$6,'[20]WorkDone DATA'!$G:$G,BOQ!$B922)*$G922</f>
        <v>#VALUE!</v>
      </c>
      <c r="BI922" s="53" t="e">
        <f>SUMIFS('[20]WorkDone DATA'!$L:$L,'[20]WorkDone DATA'!$N:$N,BOQ!BI$6,'[20]WorkDone DATA'!$G:$G,BOQ!$B922)*$G922</f>
        <v>#VALUE!</v>
      </c>
      <c r="BJ922" s="53" t="e">
        <f>SUMIFS('[20]WorkDone DATA'!$L:$L,'[20]WorkDone DATA'!$N:$N,BOQ!BJ$6,'[20]WorkDone DATA'!$G:$G,BOQ!$B922)*$G922</f>
        <v>#VALUE!</v>
      </c>
      <c r="BK922" s="53" t="e">
        <f>SUMIFS('[20]WorkDone DATA'!$L:$L,'[20]WorkDone DATA'!$N:$N,BOQ!BK$6,'[20]WorkDone DATA'!$G:$G,BOQ!$B922)*$G922</f>
        <v>#VALUE!</v>
      </c>
      <c r="BL922" s="53" t="e">
        <f>SUMIFS('[20]WorkDone DATA'!$L:$L,'[20]WorkDone DATA'!$N:$N,BOQ!BL$6,'[20]WorkDone DATA'!$G:$G,BOQ!$B922)*$G922</f>
        <v>#VALUE!</v>
      </c>
      <c r="BM922" s="53" t="e">
        <f>SUMIFS('[20]WorkDone DATA'!$L:$L,'[20]WorkDone DATA'!$N:$N,BOQ!BM$6,'[20]WorkDone DATA'!$G:$G,BOQ!$B922)*$G922</f>
        <v>#VALUE!</v>
      </c>
      <c r="BN922" s="53" t="e">
        <f>SUMIFS('[20]WorkDone DATA'!$L:$L,'[20]WorkDone DATA'!$N:$N,BOQ!BN$6,'[20]WorkDone DATA'!$G:$G,BOQ!$B922)*$G922</f>
        <v>#VALUE!</v>
      </c>
      <c r="BO922" s="53" t="e">
        <f>SUMIFS('[20]WorkDone DATA'!$L:$L,'[20]WorkDone DATA'!$N:$N,BOQ!BO$6,'[20]WorkDone DATA'!$G:$G,BOQ!$B922)*$G922</f>
        <v>#VALUE!</v>
      </c>
      <c r="BP922" s="53" t="e">
        <f>SUMIFS('[20]WorkDone DATA'!$L:$L,'[20]WorkDone DATA'!$N:$N,BOQ!BP$6,'[20]WorkDone DATA'!$G:$G,BOQ!$B922)*$G922</f>
        <v>#VALUE!</v>
      </c>
      <c r="BQ922" s="53" t="e">
        <f>SUMIFS('[20]WorkDone DATA'!$L:$L,'[20]WorkDone DATA'!$N:$N,BOQ!BQ$6,'[20]WorkDone DATA'!$G:$G,BOQ!$B922)*$G922</f>
        <v>#VALUE!</v>
      </c>
      <c r="BR922" s="53" t="e">
        <f>SUMIFS('[20]WorkDone DATA'!$L:$L,'[20]WorkDone DATA'!$N:$N,BOQ!BR$6,'[20]WorkDone DATA'!$G:$G,BOQ!$B922)*$G922</f>
        <v>#VALUE!</v>
      </c>
      <c r="BS922" s="53" t="e">
        <f>SUMIFS('[20]WorkDone DATA'!$L:$L,'[20]WorkDone DATA'!$N:$N,BOQ!BS$6,'[20]WorkDone DATA'!$G:$G,BOQ!$B922)*$G922</f>
        <v>#VALUE!</v>
      </c>
      <c r="BT922" s="53" t="e">
        <f>SUMIFS('[20]WorkDone DATA'!$L:$L,'[20]WorkDone DATA'!$N:$N,BOQ!BT$6,'[20]WorkDone DATA'!$G:$G,BOQ!$B922)*$G922</f>
        <v>#VALUE!</v>
      </c>
      <c r="BU922" s="53" t="e">
        <f>SUMIFS('[20]WorkDone DATA'!$L:$L,'[20]WorkDone DATA'!$N:$N,BOQ!BU$6,'[20]WorkDone DATA'!$G:$G,BOQ!$B922)*$G922</f>
        <v>#VALUE!</v>
      </c>
      <c r="BV922" s="53" t="e">
        <f>SUMIFS('[20]WorkDone DATA'!$L:$L,'[20]WorkDone DATA'!$N:$N,BOQ!BV$6,'[20]WorkDone DATA'!$G:$G,BOQ!$B922)*$G922</f>
        <v>#VALUE!</v>
      </c>
      <c r="BW922" s="53" t="e">
        <f>SUMIFS('[20]WorkDone DATA'!$L:$L,'[20]WorkDone DATA'!$N:$N,BOQ!BW$6,'[20]WorkDone DATA'!$G:$G,BOQ!$B922)*$G922</f>
        <v>#VALUE!</v>
      </c>
      <c r="BX922" s="53" t="e">
        <f>SUMIFS('[20]WorkDone DATA'!$L:$L,'[20]WorkDone DATA'!$N:$N,BOQ!BX$6,'[20]WorkDone DATA'!$G:$G,BOQ!$B922)*$G922</f>
        <v>#VALUE!</v>
      </c>
    </row>
    <row r="923" spans="1:76" x14ac:dyDescent="0.25">
      <c r="A923" s="1"/>
      <c r="B923" s="42"/>
      <c r="C923" s="64" t="s">
        <v>191</v>
      </c>
      <c r="D923" s="58"/>
      <c r="E923" s="77"/>
      <c r="F923" s="45"/>
      <c r="G923" s="52"/>
      <c r="H923" s="53">
        <f t="shared" si="126"/>
        <v>0</v>
      </c>
      <c r="K923" s="214"/>
      <c r="L923" s="220" t="e">
        <f t="shared" si="128"/>
        <v>#VALUE!</v>
      </c>
      <c r="M923" s="221" t="e">
        <f t="shared" si="129"/>
        <v>#VALUE!</v>
      </c>
      <c r="N923" s="219"/>
      <c r="O923" s="214">
        <f t="shared" si="130"/>
        <v>0</v>
      </c>
      <c r="P923" s="215" t="e">
        <f t="shared" si="131"/>
        <v>#VALUE!</v>
      </c>
      <c r="R923" s="217" t="e">
        <f>SUMIFS('[20]WorkDone DATA'!$L:$L,'[20]WorkDone DATA'!$N:$N,BOQ!S$6,'[20]WorkDone DATA'!$G:$G,BOQ!$B923)</f>
        <v>#VALUE!</v>
      </c>
      <c r="S923" s="53" t="e">
        <f t="shared" si="132"/>
        <v>#VALUE!</v>
      </c>
      <c r="T923" s="217" t="e">
        <f>SUMIFS('[20]WorkDone DATA'!$L:$L,'[20]WorkDone DATA'!$N:$N,BOQ!U$6,'[20]WorkDone DATA'!$G:$G,BOQ!$B923)</f>
        <v>#VALUE!</v>
      </c>
      <c r="U923" s="53" t="e">
        <f t="shared" si="133"/>
        <v>#VALUE!</v>
      </c>
      <c r="V923" s="217"/>
      <c r="W923" s="53" t="e">
        <f>SUMIFS('[20]WorkDone DATA'!$L:$L,'[20]WorkDone DATA'!$N:$N,BOQ!W$6,'[20]WorkDone DATA'!$G:$G,BOQ!$B923)*$G923</f>
        <v>#VALUE!</v>
      </c>
      <c r="X923" s="217"/>
      <c r="Y923" s="53" t="e">
        <f>SUMIFS('[20]WorkDone DATA'!$L:$L,'[20]WorkDone DATA'!$N:$N,BOQ!Y$6,'[20]WorkDone DATA'!$G:$G,BOQ!$B923)*$G923</f>
        <v>#VALUE!</v>
      </c>
      <c r="Z923" s="217"/>
      <c r="AA923" s="53" t="e">
        <f>SUMIFS('[20]WorkDone DATA'!$L:$L,'[20]WorkDone DATA'!$N:$N,BOQ!AA$6,'[20]WorkDone DATA'!$G:$G,BOQ!$B923)*$G923</f>
        <v>#VALUE!</v>
      </c>
      <c r="AB923" s="53" t="e">
        <f>SUMIFS('[20]WorkDone DATA'!$L:$L,'[20]WorkDone DATA'!$N:$N,BOQ!AB$6,'[20]WorkDone DATA'!$G:$G,BOQ!$B923)*$G923</f>
        <v>#VALUE!</v>
      </c>
      <c r="AC923" s="53" t="e">
        <f>SUMIFS('[20]WorkDone DATA'!$L:$L,'[20]WorkDone DATA'!$N:$N,BOQ!AC$6,'[20]WorkDone DATA'!$G:$G,BOQ!$B923)*$G923</f>
        <v>#VALUE!</v>
      </c>
      <c r="AD923" s="53" t="e">
        <f>SUMIFS('[20]WorkDone DATA'!$L:$L,'[20]WorkDone DATA'!$N:$N,BOQ!AD$6,'[20]WorkDone DATA'!$G:$G,BOQ!$B923)*$G923</f>
        <v>#VALUE!</v>
      </c>
      <c r="AE923" s="53" t="e">
        <f>SUMIFS('[20]WorkDone DATA'!$L:$L,'[20]WorkDone DATA'!$N:$N,BOQ!AE$6,'[20]WorkDone DATA'!$G:$G,BOQ!$B923)*$G923</f>
        <v>#VALUE!</v>
      </c>
      <c r="AF923" s="53" t="e">
        <f>SUMIFS('[20]WorkDone DATA'!$L:$L,'[20]WorkDone DATA'!$N:$N,BOQ!AF$6,'[20]WorkDone DATA'!$G:$G,BOQ!$B923)*$G923</f>
        <v>#VALUE!</v>
      </c>
      <c r="AG923" s="53" t="e">
        <f>SUMIFS('[20]WorkDone DATA'!$L:$L,'[20]WorkDone DATA'!$N:$N,BOQ!AG$6,'[20]WorkDone DATA'!$G:$G,BOQ!$B923)*$G923</f>
        <v>#VALUE!</v>
      </c>
      <c r="AH923" s="53" t="e">
        <f>SUMIFS('[20]WorkDone DATA'!$L:$L,'[20]WorkDone DATA'!$N:$N,BOQ!AH$6,'[20]WorkDone DATA'!$G:$G,BOQ!$B923)*$G923</f>
        <v>#VALUE!</v>
      </c>
      <c r="AI923" s="53" t="e">
        <f>SUMIFS('[20]WorkDone DATA'!$L:$L,'[20]WorkDone DATA'!$N:$N,BOQ!AI$6,'[20]WorkDone DATA'!$G:$G,BOQ!$B923)*$G923</f>
        <v>#VALUE!</v>
      </c>
      <c r="AJ923" s="53" t="e">
        <f>SUMIFS('[20]WorkDone DATA'!$L:$L,'[20]WorkDone DATA'!$N:$N,BOQ!AJ$6,'[20]WorkDone DATA'!$G:$G,BOQ!$B923)*$G923</f>
        <v>#VALUE!</v>
      </c>
      <c r="AK923" s="53" t="e">
        <f>SUMIFS('[20]WorkDone DATA'!$L:$L,'[20]WorkDone DATA'!$N:$N,BOQ!AK$6,'[20]WorkDone DATA'!$G:$G,BOQ!$B923)*$G923</f>
        <v>#VALUE!</v>
      </c>
      <c r="AL923" s="53" t="e">
        <f>SUMIFS('[20]WorkDone DATA'!$L:$L,'[20]WorkDone DATA'!$N:$N,BOQ!AL$6,'[20]WorkDone DATA'!$G:$G,BOQ!$B923)*$G923</f>
        <v>#VALUE!</v>
      </c>
      <c r="AM923" s="53" t="e">
        <f>SUMIFS('[20]WorkDone DATA'!$L:$L,'[20]WorkDone DATA'!$N:$N,BOQ!AM$6,'[20]WorkDone DATA'!$G:$G,BOQ!$B923)*$G923</f>
        <v>#VALUE!</v>
      </c>
      <c r="AN923" s="53" t="e">
        <f>SUMIFS('[20]WorkDone DATA'!$L:$L,'[20]WorkDone DATA'!$N:$N,BOQ!AN$6,'[20]WorkDone DATA'!$G:$G,BOQ!$B923)*$G923</f>
        <v>#VALUE!</v>
      </c>
      <c r="AO923" s="53" t="e">
        <f>SUMIFS('[20]WorkDone DATA'!$L:$L,'[20]WorkDone DATA'!$N:$N,BOQ!AO$6,'[20]WorkDone DATA'!$G:$G,BOQ!$B923)*$G923</f>
        <v>#VALUE!</v>
      </c>
      <c r="AP923" s="53" t="e">
        <f>SUMIFS('[20]WorkDone DATA'!$L:$L,'[20]WorkDone DATA'!$N:$N,BOQ!AP$6,'[20]WorkDone DATA'!$G:$G,BOQ!$B923)*$G923</f>
        <v>#VALUE!</v>
      </c>
      <c r="AQ923" s="53" t="e">
        <f>SUMIFS('[20]WorkDone DATA'!$L:$L,'[20]WorkDone DATA'!$N:$N,BOQ!AQ$6,'[20]WorkDone DATA'!$G:$G,BOQ!$B923)*$G923</f>
        <v>#VALUE!</v>
      </c>
      <c r="AR923" s="53" t="e">
        <f>SUMIFS('[20]WorkDone DATA'!$L:$L,'[20]WorkDone DATA'!$N:$N,BOQ!AR$6,'[20]WorkDone DATA'!$G:$G,BOQ!$B923)*$G923</f>
        <v>#VALUE!</v>
      </c>
      <c r="AS923" s="53" t="e">
        <f>SUMIFS('[20]WorkDone DATA'!$L:$L,'[20]WorkDone DATA'!$N:$N,BOQ!AS$6,'[20]WorkDone DATA'!$G:$G,BOQ!$B923)*$G923</f>
        <v>#VALUE!</v>
      </c>
      <c r="AT923" s="53" t="e">
        <f>SUMIFS('[20]WorkDone DATA'!$L:$L,'[20]WorkDone DATA'!$N:$N,BOQ!AT$6,'[20]WorkDone DATA'!$G:$G,BOQ!$B923)*$G923</f>
        <v>#VALUE!</v>
      </c>
      <c r="AU923" s="53" t="e">
        <f>SUMIFS('[20]WorkDone DATA'!$L:$L,'[20]WorkDone DATA'!$N:$N,BOQ!AU$6,'[20]WorkDone DATA'!$G:$G,BOQ!$B923)*$G923</f>
        <v>#VALUE!</v>
      </c>
      <c r="AV923" s="53" t="e">
        <f>SUMIFS('[20]WorkDone DATA'!$L:$L,'[20]WorkDone DATA'!$N:$N,BOQ!AV$6,'[20]WorkDone DATA'!$G:$G,BOQ!$B923)*$G923</f>
        <v>#VALUE!</v>
      </c>
      <c r="AW923" s="53" t="e">
        <f>SUMIFS('[20]WorkDone DATA'!$L:$L,'[20]WorkDone DATA'!$N:$N,BOQ!AW$6,'[20]WorkDone DATA'!$G:$G,BOQ!$B923)*$G923</f>
        <v>#VALUE!</v>
      </c>
      <c r="AX923" s="53" t="e">
        <f>SUMIFS('[20]WorkDone DATA'!$L:$L,'[20]WorkDone DATA'!$N:$N,BOQ!AX$6,'[20]WorkDone DATA'!$G:$G,BOQ!$B923)*$G923</f>
        <v>#VALUE!</v>
      </c>
      <c r="AY923" s="53" t="e">
        <f>SUMIFS('[20]WorkDone DATA'!$L:$L,'[20]WorkDone DATA'!$N:$N,BOQ!AY$6,'[20]WorkDone DATA'!$G:$G,BOQ!$B923)*$G923</f>
        <v>#VALUE!</v>
      </c>
      <c r="AZ923" s="53" t="e">
        <f>SUMIFS('[20]WorkDone DATA'!$L:$L,'[20]WorkDone DATA'!$N:$N,BOQ!AZ$6,'[20]WorkDone DATA'!$G:$G,BOQ!$B923)*$G923</f>
        <v>#VALUE!</v>
      </c>
      <c r="BA923" s="53" t="e">
        <f>SUMIFS('[20]WorkDone DATA'!$L:$L,'[20]WorkDone DATA'!$N:$N,BOQ!BA$6,'[20]WorkDone DATA'!$G:$G,BOQ!$B923)*$G923</f>
        <v>#VALUE!</v>
      </c>
      <c r="BB923" s="53" t="e">
        <f>SUMIFS('[20]WorkDone DATA'!$L:$L,'[20]WorkDone DATA'!$N:$N,BOQ!BB$6,'[20]WorkDone DATA'!$G:$G,BOQ!$B923)*$G923</f>
        <v>#VALUE!</v>
      </c>
      <c r="BC923" s="53" t="e">
        <f>SUMIFS('[20]WorkDone DATA'!$L:$L,'[20]WorkDone DATA'!$N:$N,BOQ!BC$6,'[20]WorkDone DATA'!$G:$G,BOQ!$B923)*$G923</f>
        <v>#VALUE!</v>
      </c>
      <c r="BD923" s="53" t="e">
        <f>SUMIFS('[20]WorkDone DATA'!$L:$L,'[20]WorkDone DATA'!$N:$N,BOQ!BD$6,'[20]WorkDone DATA'!$G:$G,BOQ!$B923)*$G923</f>
        <v>#VALUE!</v>
      </c>
      <c r="BE923" s="53" t="e">
        <f>SUMIFS('[20]WorkDone DATA'!$L:$L,'[20]WorkDone DATA'!$N:$N,BOQ!BE$6,'[20]WorkDone DATA'!$G:$G,BOQ!$B923)*$G923</f>
        <v>#VALUE!</v>
      </c>
      <c r="BF923" s="53" t="e">
        <f>SUMIFS('[20]WorkDone DATA'!$L:$L,'[20]WorkDone DATA'!$N:$N,BOQ!BF$6,'[20]WorkDone DATA'!$G:$G,BOQ!$B923)*$G923</f>
        <v>#VALUE!</v>
      </c>
      <c r="BG923" s="53" t="e">
        <f>SUMIFS('[20]WorkDone DATA'!$L:$L,'[20]WorkDone DATA'!$N:$N,BOQ!BG$6,'[20]WorkDone DATA'!$G:$G,BOQ!$B923)*$G923</f>
        <v>#VALUE!</v>
      </c>
      <c r="BH923" s="53" t="e">
        <f>SUMIFS('[20]WorkDone DATA'!$L:$L,'[20]WorkDone DATA'!$N:$N,BOQ!BH$6,'[20]WorkDone DATA'!$G:$G,BOQ!$B923)*$G923</f>
        <v>#VALUE!</v>
      </c>
      <c r="BI923" s="53" t="e">
        <f>SUMIFS('[20]WorkDone DATA'!$L:$L,'[20]WorkDone DATA'!$N:$N,BOQ!BI$6,'[20]WorkDone DATA'!$G:$G,BOQ!$B923)*$G923</f>
        <v>#VALUE!</v>
      </c>
      <c r="BJ923" s="53" t="e">
        <f>SUMIFS('[20]WorkDone DATA'!$L:$L,'[20]WorkDone DATA'!$N:$N,BOQ!BJ$6,'[20]WorkDone DATA'!$G:$G,BOQ!$B923)*$G923</f>
        <v>#VALUE!</v>
      </c>
      <c r="BK923" s="53" t="e">
        <f>SUMIFS('[20]WorkDone DATA'!$L:$L,'[20]WorkDone DATA'!$N:$N,BOQ!BK$6,'[20]WorkDone DATA'!$G:$G,BOQ!$B923)*$G923</f>
        <v>#VALUE!</v>
      </c>
      <c r="BL923" s="53" t="e">
        <f>SUMIFS('[20]WorkDone DATA'!$L:$L,'[20]WorkDone DATA'!$N:$N,BOQ!BL$6,'[20]WorkDone DATA'!$G:$G,BOQ!$B923)*$G923</f>
        <v>#VALUE!</v>
      </c>
      <c r="BM923" s="53" t="e">
        <f>SUMIFS('[20]WorkDone DATA'!$L:$L,'[20]WorkDone DATA'!$N:$N,BOQ!BM$6,'[20]WorkDone DATA'!$G:$G,BOQ!$B923)*$G923</f>
        <v>#VALUE!</v>
      </c>
      <c r="BN923" s="53" t="e">
        <f>SUMIFS('[20]WorkDone DATA'!$L:$L,'[20]WorkDone DATA'!$N:$N,BOQ!BN$6,'[20]WorkDone DATA'!$G:$G,BOQ!$B923)*$G923</f>
        <v>#VALUE!</v>
      </c>
      <c r="BO923" s="53" t="e">
        <f>SUMIFS('[20]WorkDone DATA'!$L:$L,'[20]WorkDone DATA'!$N:$N,BOQ!BO$6,'[20]WorkDone DATA'!$G:$G,BOQ!$B923)*$G923</f>
        <v>#VALUE!</v>
      </c>
      <c r="BP923" s="53" t="e">
        <f>SUMIFS('[20]WorkDone DATA'!$L:$L,'[20]WorkDone DATA'!$N:$N,BOQ!BP$6,'[20]WorkDone DATA'!$G:$G,BOQ!$B923)*$G923</f>
        <v>#VALUE!</v>
      </c>
      <c r="BQ923" s="53" t="e">
        <f>SUMIFS('[20]WorkDone DATA'!$L:$L,'[20]WorkDone DATA'!$N:$N,BOQ!BQ$6,'[20]WorkDone DATA'!$G:$G,BOQ!$B923)*$G923</f>
        <v>#VALUE!</v>
      </c>
      <c r="BR923" s="53" t="e">
        <f>SUMIFS('[20]WorkDone DATA'!$L:$L,'[20]WorkDone DATA'!$N:$N,BOQ!BR$6,'[20]WorkDone DATA'!$G:$G,BOQ!$B923)*$G923</f>
        <v>#VALUE!</v>
      </c>
      <c r="BS923" s="53" t="e">
        <f>SUMIFS('[20]WorkDone DATA'!$L:$L,'[20]WorkDone DATA'!$N:$N,BOQ!BS$6,'[20]WorkDone DATA'!$G:$G,BOQ!$B923)*$G923</f>
        <v>#VALUE!</v>
      </c>
      <c r="BT923" s="53" t="e">
        <f>SUMIFS('[20]WorkDone DATA'!$L:$L,'[20]WorkDone DATA'!$N:$N,BOQ!BT$6,'[20]WorkDone DATA'!$G:$G,BOQ!$B923)*$G923</f>
        <v>#VALUE!</v>
      </c>
      <c r="BU923" s="53" t="e">
        <f>SUMIFS('[20]WorkDone DATA'!$L:$L,'[20]WorkDone DATA'!$N:$N,BOQ!BU$6,'[20]WorkDone DATA'!$G:$G,BOQ!$B923)*$G923</f>
        <v>#VALUE!</v>
      </c>
      <c r="BV923" s="53" t="e">
        <f>SUMIFS('[20]WorkDone DATA'!$L:$L,'[20]WorkDone DATA'!$N:$N,BOQ!BV$6,'[20]WorkDone DATA'!$G:$G,BOQ!$B923)*$G923</f>
        <v>#VALUE!</v>
      </c>
      <c r="BW923" s="53" t="e">
        <f>SUMIFS('[20]WorkDone DATA'!$L:$L,'[20]WorkDone DATA'!$N:$N,BOQ!BW$6,'[20]WorkDone DATA'!$G:$G,BOQ!$B923)*$G923</f>
        <v>#VALUE!</v>
      </c>
      <c r="BX923" s="53" t="e">
        <f>SUMIFS('[20]WorkDone DATA'!$L:$L,'[20]WorkDone DATA'!$N:$N,BOQ!BX$6,'[20]WorkDone DATA'!$G:$G,BOQ!$B923)*$G923</f>
        <v>#VALUE!</v>
      </c>
    </row>
    <row r="924" spans="1:76" x14ac:dyDescent="0.25">
      <c r="A924" s="1" t="str">
        <f>C923</f>
        <v>11kV STATION  BOARD 2</v>
      </c>
      <c r="B924" s="42">
        <v>2.4910000000000001</v>
      </c>
      <c r="C924" s="65" t="s">
        <v>236</v>
      </c>
      <c r="D924" s="58" t="s">
        <v>221</v>
      </c>
      <c r="E924" s="77" t="s">
        <v>97</v>
      </c>
      <c r="F924" s="45">
        <v>18</v>
      </c>
      <c r="G924" s="52">
        <v>13385.67</v>
      </c>
      <c r="H924" s="53">
        <f t="shared" si="126"/>
        <v>240942.06</v>
      </c>
      <c r="K924" s="214" t="e">
        <f t="shared" si="127"/>
        <v>#VALUE!</v>
      </c>
      <c r="L924" s="220" t="e">
        <f t="shared" si="128"/>
        <v>#VALUE!</v>
      </c>
      <c r="M924" s="221" t="e">
        <f t="shared" si="129"/>
        <v>#VALUE!</v>
      </c>
      <c r="N924" s="219"/>
      <c r="O924" s="214" t="e">
        <f t="shared" si="130"/>
        <v>#VALUE!</v>
      </c>
      <c r="P924" s="215" t="e">
        <f t="shared" si="131"/>
        <v>#VALUE!</v>
      </c>
      <c r="R924" s="217" t="e">
        <f>SUMIFS('[20]WorkDone DATA'!$L:$L,'[20]WorkDone DATA'!$N:$N,BOQ!S$6,'[20]WorkDone DATA'!$G:$G,BOQ!$B924)</f>
        <v>#VALUE!</v>
      </c>
      <c r="S924" s="53" t="e">
        <f t="shared" si="132"/>
        <v>#VALUE!</v>
      </c>
      <c r="T924" s="217" t="e">
        <f>SUMIFS('[20]WorkDone DATA'!$L:$L,'[20]WorkDone DATA'!$N:$N,BOQ!U$6,'[20]WorkDone DATA'!$G:$G,BOQ!$B924)</f>
        <v>#VALUE!</v>
      </c>
      <c r="U924" s="53" t="e">
        <f t="shared" si="133"/>
        <v>#VALUE!</v>
      </c>
      <c r="V924" s="217"/>
      <c r="W924" s="53" t="e">
        <f>SUMIFS('[20]WorkDone DATA'!$L:$L,'[20]WorkDone DATA'!$N:$N,BOQ!W$6,'[20]WorkDone DATA'!$G:$G,BOQ!$B924)*$G924</f>
        <v>#VALUE!</v>
      </c>
      <c r="X924" s="217"/>
      <c r="Y924" s="53" t="e">
        <f>SUMIFS('[20]WorkDone DATA'!$L:$L,'[20]WorkDone DATA'!$N:$N,BOQ!Y$6,'[20]WorkDone DATA'!$G:$G,BOQ!$B924)*$G924</f>
        <v>#VALUE!</v>
      </c>
      <c r="Z924" s="217"/>
      <c r="AA924" s="53" t="e">
        <f>SUMIFS('[20]WorkDone DATA'!$L:$L,'[20]WorkDone DATA'!$N:$N,BOQ!AA$6,'[20]WorkDone DATA'!$G:$G,BOQ!$B924)*$G924</f>
        <v>#VALUE!</v>
      </c>
      <c r="AB924" s="53" t="e">
        <f>SUMIFS('[20]WorkDone DATA'!$L:$L,'[20]WorkDone DATA'!$N:$N,BOQ!AB$6,'[20]WorkDone DATA'!$G:$G,BOQ!$B924)*$G924</f>
        <v>#VALUE!</v>
      </c>
      <c r="AC924" s="53" t="e">
        <f>SUMIFS('[20]WorkDone DATA'!$L:$L,'[20]WorkDone DATA'!$N:$N,BOQ!AC$6,'[20]WorkDone DATA'!$G:$G,BOQ!$B924)*$G924</f>
        <v>#VALUE!</v>
      </c>
      <c r="AD924" s="53" t="e">
        <f>SUMIFS('[20]WorkDone DATA'!$L:$L,'[20]WorkDone DATA'!$N:$N,BOQ!AD$6,'[20]WorkDone DATA'!$G:$G,BOQ!$B924)*$G924</f>
        <v>#VALUE!</v>
      </c>
      <c r="AE924" s="53" t="e">
        <f>SUMIFS('[20]WorkDone DATA'!$L:$L,'[20]WorkDone DATA'!$N:$N,BOQ!AE$6,'[20]WorkDone DATA'!$G:$G,BOQ!$B924)*$G924</f>
        <v>#VALUE!</v>
      </c>
      <c r="AF924" s="53" t="e">
        <f>SUMIFS('[20]WorkDone DATA'!$L:$L,'[20]WorkDone DATA'!$N:$N,BOQ!AF$6,'[20]WorkDone DATA'!$G:$G,BOQ!$B924)*$G924</f>
        <v>#VALUE!</v>
      </c>
      <c r="AG924" s="53" t="e">
        <f>SUMIFS('[20]WorkDone DATA'!$L:$L,'[20]WorkDone DATA'!$N:$N,BOQ!AG$6,'[20]WorkDone DATA'!$G:$G,BOQ!$B924)*$G924</f>
        <v>#VALUE!</v>
      </c>
      <c r="AH924" s="53" t="e">
        <f>SUMIFS('[20]WorkDone DATA'!$L:$L,'[20]WorkDone DATA'!$N:$N,BOQ!AH$6,'[20]WorkDone DATA'!$G:$G,BOQ!$B924)*$G924</f>
        <v>#VALUE!</v>
      </c>
      <c r="AI924" s="53" t="e">
        <f>SUMIFS('[20]WorkDone DATA'!$L:$L,'[20]WorkDone DATA'!$N:$N,BOQ!AI$6,'[20]WorkDone DATA'!$G:$G,BOQ!$B924)*$G924</f>
        <v>#VALUE!</v>
      </c>
      <c r="AJ924" s="53" t="e">
        <f>SUMIFS('[20]WorkDone DATA'!$L:$L,'[20]WorkDone DATA'!$N:$N,BOQ!AJ$6,'[20]WorkDone DATA'!$G:$G,BOQ!$B924)*$G924</f>
        <v>#VALUE!</v>
      </c>
      <c r="AK924" s="53" t="e">
        <f>SUMIFS('[20]WorkDone DATA'!$L:$L,'[20]WorkDone DATA'!$N:$N,BOQ!AK$6,'[20]WorkDone DATA'!$G:$G,BOQ!$B924)*$G924</f>
        <v>#VALUE!</v>
      </c>
      <c r="AL924" s="53" t="e">
        <f>SUMIFS('[20]WorkDone DATA'!$L:$L,'[20]WorkDone DATA'!$N:$N,BOQ!AL$6,'[20]WorkDone DATA'!$G:$G,BOQ!$B924)*$G924</f>
        <v>#VALUE!</v>
      </c>
      <c r="AM924" s="53" t="e">
        <f>SUMIFS('[20]WorkDone DATA'!$L:$L,'[20]WorkDone DATA'!$N:$N,BOQ!AM$6,'[20]WorkDone DATA'!$G:$G,BOQ!$B924)*$G924</f>
        <v>#VALUE!</v>
      </c>
      <c r="AN924" s="53" t="e">
        <f>SUMIFS('[20]WorkDone DATA'!$L:$L,'[20]WorkDone DATA'!$N:$N,BOQ!AN$6,'[20]WorkDone DATA'!$G:$G,BOQ!$B924)*$G924</f>
        <v>#VALUE!</v>
      </c>
      <c r="AO924" s="53" t="e">
        <f>SUMIFS('[20]WorkDone DATA'!$L:$L,'[20]WorkDone DATA'!$N:$N,BOQ!AO$6,'[20]WorkDone DATA'!$G:$G,BOQ!$B924)*$G924</f>
        <v>#VALUE!</v>
      </c>
      <c r="AP924" s="53" t="e">
        <f>SUMIFS('[20]WorkDone DATA'!$L:$L,'[20]WorkDone DATA'!$N:$N,BOQ!AP$6,'[20]WorkDone DATA'!$G:$G,BOQ!$B924)*$G924</f>
        <v>#VALUE!</v>
      </c>
      <c r="AQ924" s="53" t="e">
        <f>SUMIFS('[20]WorkDone DATA'!$L:$L,'[20]WorkDone DATA'!$N:$N,BOQ!AQ$6,'[20]WorkDone DATA'!$G:$G,BOQ!$B924)*$G924</f>
        <v>#VALUE!</v>
      </c>
      <c r="AR924" s="53" t="e">
        <f>SUMIFS('[20]WorkDone DATA'!$L:$L,'[20]WorkDone DATA'!$N:$N,BOQ!AR$6,'[20]WorkDone DATA'!$G:$G,BOQ!$B924)*$G924</f>
        <v>#VALUE!</v>
      </c>
      <c r="AS924" s="53" t="e">
        <f>SUMIFS('[20]WorkDone DATA'!$L:$L,'[20]WorkDone DATA'!$N:$N,BOQ!AS$6,'[20]WorkDone DATA'!$G:$G,BOQ!$B924)*$G924</f>
        <v>#VALUE!</v>
      </c>
      <c r="AT924" s="53" t="e">
        <f>SUMIFS('[20]WorkDone DATA'!$L:$L,'[20]WorkDone DATA'!$N:$N,BOQ!AT$6,'[20]WorkDone DATA'!$G:$G,BOQ!$B924)*$G924</f>
        <v>#VALUE!</v>
      </c>
      <c r="AU924" s="53" t="e">
        <f>SUMIFS('[20]WorkDone DATA'!$L:$L,'[20]WorkDone DATA'!$N:$N,BOQ!AU$6,'[20]WorkDone DATA'!$G:$G,BOQ!$B924)*$G924</f>
        <v>#VALUE!</v>
      </c>
      <c r="AV924" s="53" t="e">
        <f>SUMIFS('[20]WorkDone DATA'!$L:$L,'[20]WorkDone DATA'!$N:$N,BOQ!AV$6,'[20]WorkDone DATA'!$G:$G,BOQ!$B924)*$G924</f>
        <v>#VALUE!</v>
      </c>
      <c r="AW924" s="53" t="e">
        <f>SUMIFS('[20]WorkDone DATA'!$L:$L,'[20]WorkDone DATA'!$N:$N,BOQ!AW$6,'[20]WorkDone DATA'!$G:$G,BOQ!$B924)*$G924</f>
        <v>#VALUE!</v>
      </c>
      <c r="AX924" s="53" t="e">
        <f>SUMIFS('[20]WorkDone DATA'!$L:$L,'[20]WorkDone DATA'!$N:$N,BOQ!AX$6,'[20]WorkDone DATA'!$G:$G,BOQ!$B924)*$G924</f>
        <v>#VALUE!</v>
      </c>
      <c r="AY924" s="53" t="e">
        <f>SUMIFS('[20]WorkDone DATA'!$L:$L,'[20]WorkDone DATA'!$N:$N,BOQ!AY$6,'[20]WorkDone DATA'!$G:$G,BOQ!$B924)*$G924</f>
        <v>#VALUE!</v>
      </c>
      <c r="AZ924" s="53" t="e">
        <f>SUMIFS('[20]WorkDone DATA'!$L:$L,'[20]WorkDone DATA'!$N:$N,BOQ!AZ$6,'[20]WorkDone DATA'!$G:$G,BOQ!$B924)*$G924</f>
        <v>#VALUE!</v>
      </c>
      <c r="BA924" s="53" t="e">
        <f>SUMIFS('[20]WorkDone DATA'!$L:$L,'[20]WorkDone DATA'!$N:$N,BOQ!BA$6,'[20]WorkDone DATA'!$G:$G,BOQ!$B924)*$G924</f>
        <v>#VALUE!</v>
      </c>
      <c r="BB924" s="53" t="e">
        <f>SUMIFS('[20]WorkDone DATA'!$L:$L,'[20]WorkDone DATA'!$N:$N,BOQ!BB$6,'[20]WorkDone DATA'!$G:$G,BOQ!$B924)*$G924</f>
        <v>#VALUE!</v>
      </c>
      <c r="BC924" s="53" t="e">
        <f>SUMIFS('[20]WorkDone DATA'!$L:$L,'[20]WorkDone DATA'!$N:$N,BOQ!BC$6,'[20]WorkDone DATA'!$G:$G,BOQ!$B924)*$G924</f>
        <v>#VALUE!</v>
      </c>
      <c r="BD924" s="53" t="e">
        <f>SUMIFS('[20]WorkDone DATA'!$L:$L,'[20]WorkDone DATA'!$N:$N,BOQ!BD$6,'[20]WorkDone DATA'!$G:$G,BOQ!$B924)*$G924</f>
        <v>#VALUE!</v>
      </c>
      <c r="BE924" s="53" t="e">
        <f>SUMIFS('[20]WorkDone DATA'!$L:$L,'[20]WorkDone DATA'!$N:$N,BOQ!BE$6,'[20]WorkDone DATA'!$G:$G,BOQ!$B924)*$G924</f>
        <v>#VALUE!</v>
      </c>
      <c r="BF924" s="53" t="e">
        <f>SUMIFS('[20]WorkDone DATA'!$L:$L,'[20]WorkDone DATA'!$N:$N,BOQ!BF$6,'[20]WorkDone DATA'!$G:$G,BOQ!$B924)*$G924</f>
        <v>#VALUE!</v>
      </c>
      <c r="BG924" s="53" t="e">
        <f>SUMIFS('[20]WorkDone DATA'!$L:$L,'[20]WorkDone DATA'!$N:$N,BOQ!BG$6,'[20]WorkDone DATA'!$G:$G,BOQ!$B924)*$G924</f>
        <v>#VALUE!</v>
      </c>
      <c r="BH924" s="53" t="e">
        <f>SUMIFS('[20]WorkDone DATA'!$L:$L,'[20]WorkDone DATA'!$N:$N,BOQ!BH$6,'[20]WorkDone DATA'!$G:$G,BOQ!$B924)*$G924</f>
        <v>#VALUE!</v>
      </c>
      <c r="BI924" s="53" t="e">
        <f>SUMIFS('[20]WorkDone DATA'!$L:$L,'[20]WorkDone DATA'!$N:$N,BOQ!BI$6,'[20]WorkDone DATA'!$G:$G,BOQ!$B924)*$G924</f>
        <v>#VALUE!</v>
      </c>
      <c r="BJ924" s="53" t="e">
        <f>SUMIFS('[20]WorkDone DATA'!$L:$L,'[20]WorkDone DATA'!$N:$N,BOQ!BJ$6,'[20]WorkDone DATA'!$G:$G,BOQ!$B924)*$G924</f>
        <v>#VALUE!</v>
      </c>
      <c r="BK924" s="53" t="e">
        <f>SUMIFS('[20]WorkDone DATA'!$L:$L,'[20]WorkDone DATA'!$N:$N,BOQ!BK$6,'[20]WorkDone DATA'!$G:$G,BOQ!$B924)*$G924</f>
        <v>#VALUE!</v>
      </c>
      <c r="BL924" s="53" t="e">
        <f>SUMIFS('[20]WorkDone DATA'!$L:$L,'[20]WorkDone DATA'!$N:$N,BOQ!BL$6,'[20]WorkDone DATA'!$G:$G,BOQ!$B924)*$G924</f>
        <v>#VALUE!</v>
      </c>
      <c r="BM924" s="53" t="e">
        <f>SUMIFS('[20]WorkDone DATA'!$L:$L,'[20]WorkDone DATA'!$N:$N,BOQ!BM$6,'[20]WorkDone DATA'!$G:$G,BOQ!$B924)*$G924</f>
        <v>#VALUE!</v>
      </c>
      <c r="BN924" s="53" t="e">
        <f>SUMIFS('[20]WorkDone DATA'!$L:$L,'[20]WorkDone DATA'!$N:$N,BOQ!BN$6,'[20]WorkDone DATA'!$G:$G,BOQ!$B924)*$G924</f>
        <v>#VALUE!</v>
      </c>
      <c r="BO924" s="53" t="e">
        <f>SUMIFS('[20]WorkDone DATA'!$L:$L,'[20]WorkDone DATA'!$N:$N,BOQ!BO$6,'[20]WorkDone DATA'!$G:$G,BOQ!$B924)*$G924</f>
        <v>#VALUE!</v>
      </c>
      <c r="BP924" s="53" t="e">
        <f>SUMIFS('[20]WorkDone DATA'!$L:$L,'[20]WorkDone DATA'!$N:$N,BOQ!BP$6,'[20]WorkDone DATA'!$G:$G,BOQ!$B924)*$G924</f>
        <v>#VALUE!</v>
      </c>
      <c r="BQ924" s="53" t="e">
        <f>SUMIFS('[20]WorkDone DATA'!$L:$L,'[20]WorkDone DATA'!$N:$N,BOQ!BQ$6,'[20]WorkDone DATA'!$G:$G,BOQ!$B924)*$G924</f>
        <v>#VALUE!</v>
      </c>
      <c r="BR924" s="53" t="e">
        <f>SUMIFS('[20]WorkDone DATA'!$L:$L,'[20]WorkDone DATA'!$N:$N,BOQ!BR$6,'[20]WorkDone DATA'!$G:$G,BOQ!$B924)*$G924</f>
        <v>#VALUE!</v>
      </c>
      <c r="BS924" s="53" t="e">
        <f>SUMIFS('[20]WorkDone DATA'!$L:$L,'[20]WorkDone DATA'!$N:$N,BOQ!BS$6,'[20]WorkDone DATA'!$G:$G,BOQ!$B924)*$G924</f>
        <v>#VALUE!</v>
      </c>
      <c r="BT924" s="53" t="e">
        <f>SUMIFS('[20]WorkDone DATA'!$L:$L,'[20]WorkDone DATA'!$N:$N,BOQ!BT$6,'[20]WorkDone DATA'!$G:$G,BOQ!$B924)*$G924</f>
        <v>#VALUE!</v>
      </c>
      <c r="BU924" s="53" t="e">
        <f>SUMIFS('[20]WorkDone DATA'!$L:$L,'[20]WorkDone DATA'!$N:$N,BOQ!BU$6,'[20]WorkDone DATA'!$G:$G,BOQ!$B924)*$G924</f>
        <v>#VALUE!</v>
      </c>
      <c r="BV924" s="53" t="e">
        <f>SUMIFS('[20]WorkDone DATA'!$L:$L,'[20]WorkDone DATA'!$N:$N,BOQ!BV$6,'[20]WorkDone DATA'!$G:$G,BOQ!$B924)*$G924</f>
        <v>#VALUE!</v>
      </c>
      <c r="BW924" s="53" t="e">
        <f>SUMIFS('[20]WorkDone DATA'!$L:$L,'[20]WorkDone DATA'!$N:$N,BOQ!BW$6,'[20]WorkDone DATA'!$G:$G,BOQ!$B924)*$G924</f>
        <v>#VALUE!</v>
      </c>
      <c r="BX924" s="53" t="e">
        <f>SUMIFS('[20]WorkDone DATA'!$L:$L,'[20]WorkDone DATA'!$N:$N,BOQ!BX$6,'[20]WorkDone DATA'!$G:$G,BOQ!$B924)*$G924</f>
        <v>#VALUE!</v>
      </c>
    </row>
    <row r="925" spans="1:76" x14ac:dyDescent="0.25">
      <c r="A925" s="1"/>
      <c r="B925" s="42"/>
      <c r="C925" s="64" t="s">
        <v>237</v>
      </c>
      <c r="D925" s="58"/>
      <c r="E925" s="77"/>
      <c r="F925" s="45"/>
      <c r="G925" s="52"/>
      <c r="H925" s="53">
        <f t="shared" si="126"/>
        <v>0</v>
      </c>
      <c r="K925" s="214"/>
      <c r="L925" s="220" t="e">
        <f t="shared" si="128"/>
        <v>#VALUE!</v>
      </c>
      <c r="M925" s="221" t="e">
        <f t="shared" si="129"/>
        <v>#VALUE!</v>
      </c>
      <c r="N925" s="219"/>
      <c r="O925" s="214">
        <f t="shared" si="130"/>
        <v>0</v>
      </c>
      <c r="P925" s="215" t="e">
        <f t="shared" si="131"/>
        <v>#VALUE!</v>
      </c>
      <c r="R925" s="217" t="e">
        <f>SUMIFS('[20]WorkDone DATA'!$L:$L,'[20]WorkDone DATA'!$N:$N,BOQ!S$6,'[20]WorkDone DATA'!$G:$G,BOQ!$B925)</f>
        <v>#VALUE!</v>
      </c>
      <c r="S925" s="53" t="e">
        <f t="shared" si="132"/>
        <v>#VALUE!</v>
      </c>
      <c r="T925" s="217" t="e">
        <f>SUMIFS('[20]WorkDone DATA'!$L:$L,'[20]WorkDone DATA'!$N:$N,BOQ!U$6,'[20]WorkDone DATA'!$G:$G,BOQ!$B925)</f>
        <v>#VALUE!</v>
      </c>
      <c r="U925" s="53" t="e">
        <f t="shared" si="133"/>
        <v>#VALUE!</v>
      </c>
      <c r="V925" s="217"/>
      <c r="W925" s="53" t="e">
        <f>SUMIFS('[20]WorkDone DATA'!$L:$L,'[20]WorkDone DATA'!$N:$N,BOQ!W$6,'[20]WorkDone DATA'!$G:$G,BOQ!$B925)*$G925</f>
        <v>#VALUE!</v>
      </c>
      <c r="X925" s="217"/>
      <c r="Y925" s="53" t="e">
        <f>SUMIFS('[20]WorkDone DATA'!$L:$L,'[20]WorkDone DATA'!$N:$N,BOQ!Y$6,'[20]WorkDone DATA'!$G:$G,BOQ!$B925)*$G925</f>
        <v>#VALUE!</v>
      </c>
      <c r="Z925" s="217"/>
      <c r="AA925" s="53" t="e">
        <f>SUMIFS('[20]WorkDone DATA'!$L:$L,'[20]WorkDone DATA'!$N:$N,BOQ!AA$6,'[20]WorkDone DATA'!$G:$G,BOQ!$B925)*$G925</f>
        <v>#VALUE!</v>
      </c>
      <c r="AB925" s="53" t="e">
        <f>SUMIFS('[20]WorkDone DATA'!$L:$L,'[20]WorkDone DATA'!$N:$N,BOQ!AB$6,'[20]WorkDone DATA'!$G:$G,BOQ!$B925)*$G925</f>
        <v>#VALUE!</v>
      </c>
      <c r="AC925" s="53" t="e">
        <f>SUMIFS('[20]WorkDone DATA'!$L:$L,'[20]WorkDone DATA'!$N:$N,BOQ!AC$6,'[20]WorkDone DATA'!$G:$G,BOQ!$B925)*$G925</f>
        <v>#VALUE!</v>
      </c>
      <c r="AD925" s="53" t="e">
        <f>SUMIFS('[20]WorkDone DATA'!$L:$L,'[20]WorkDone DATA'!$N:$N,BOQ!AD$6,'[20]WorkDone DATA'!$G:$G,BOQ!$B925)*$G925</f>
        <v>#VALUE!</v>
      </c>
      <c r="AE925" s="53" t="e">
        <f>SUMIFS('[20]WorkDone DATA'!$L:$L,'[20]WorkDone DATA'!$N:$N,BOQ!AE$6,'[20]WorkDone DATA'!$G:$G,BOQ!$B925)*$G925</f>
        <v>#VALUE!</v>
      </c>
      <c r="AF925" s="53" t="e">
        <f>SUMIFS('[20]WorkDone DATA'!$L:$L,'[20]WorkDone DATA'!$N:$N,BOQ!AF$6,'[20]WorkDone DATA'!$G:$G,BOQ!$B925)*$G925</f>
        <v>#VALUE!</v>
      </c>
      <c r="AG925" s="53" t="e">
        <f>SUMIFS('[20]WorkDone DATA'!$L:$L,'[20]WorkDone DATA'!$N:$N,BOQ!AG$6,'[20]WorkDone DATA'!$G:$G,BOQ!$B925)*$G925</f>
        <v>#VALUE!</v>
      </c>
      <c r="AH925" s="53" t="e">
        <f>SUMIFS('[20]WorkDone DATA'!$L:$L,'[20]WorkDone DATA'!$N:$N,BOQ!AH$6,'[20]WorkDone DATA'!$G:$G,BOQ!$B925)*$G925</f>
        <v>#VALUE!</v>
      </c>
      <c r="AI925" s="53" t="e">
        <f>SUMIFS('[20]WorkDone DATA'!$L:$L,'[20]WorkDone DATA'!$N:$N,BOQ!AI$6,'[20]WorkDone DATA'!$G:$G,BOQ!$B925)*$G925</f>
        <v>#VALUE!</v>
      </c>
      <c r="AJ925" s="53" t="e">
        <f>SUMIFS('[20]WorkDone DATA'!$L:$L,'[20]WorkDone DATA'!$N:$N,BOQ!AJ$6,'[20]WorkDone DATA'!$G:$G,BOQ!$B925)*$G925</f>
        <v>#VALUE!</v>
      </c>
      <c r="AK925" s="53" t="e">
        <f>SUMIFS('[20]WorkDone DATA'!$L:$L,'[20]WorkDone DATA'!$N:$N,BOQ!AK$6,'[20]WorkDone DATA'!$G:$G,BOQ!$B925)*$G925</f>
        <v>#VALUE!</v>
      </c>
      <c r="AL925" s="53" t="e">
        <f>SUMIFS('[20]WorkDone DATA'!$L:$L,'[20]WorkDone DATA'!$N:$N,BOQ!AL$6,'[20]WorkDone DATA'!$G:$G,BOQ!$B925)*$G925</f>
        <v>#VALUE!</v>
      </c>
      <c r="AM925" s="53" t="e">
        <f>SUMIFS('[20]WorkDone DATA'!$L:$L,'[20]WorkDone DATA'!$N:$N,BOQ!AM$6,'[20]WorkDone DATA'!$G:$G,BOQ!$B925)*$G925</f>
        <v>#VALUE!</v>
      </c>
      <c r="AN925" s="53" t="e">
        <f>SUMIFS('[20]WorkDone DATA'!$L:$L,'[20]WorkDone DATA'!$N:$N,BOQ!AN$6,'[20]WorkDone DATA'!$G:$G,BOQ!$B925)*$G925</f>
        <v>#VALUE!</v>
      </c>
      <c r="AO925" s="53" t="e">
        <f>SUMIFS('[20]WorkDone DATA'!$L:$L,'[20]WorkDone DATA'!$N:$N,BOQ!AO$6,'[20]WorkDone DATA'!$G:$G,BOQ!$B925)*$G925</f>
        <v>#VALUE!</v>
      </c>
      <c r="AP925" s="53" t="e">
        <f>SUMIFS('[20]WorkDone DATA'!$L:$L,'[20]WorkDone DATA'!$N:$N,BOQ!AP$6,'[20]WorkDone DATA'!$G:$G,BOQ!$B925)*$G925</f>
        <v>#VALUE!</v>
      </c>
      <c r="AQ925" s="53" t="e">
        <f>SUMIFS('[20]WorkDone DATA'!$L:$L,'[20]WorkDone DATA'!$N:$N,BOQ!AQ$6,'[20]WorkDone DATA'!$G:$G,BOQ!$B925)*$G925</f>
        <v>#VALUE!</v>
      </c>
      <c r="AR925" s="53" t="e">
        <f>SUMIFS('[20]WorkDone DATA'!$L:$L,'[20]WorkDone DATA'!$N:$N,BOQ!AR$6,'[20]WorkDone DATA'!$G:$G,BOQ!$B925)*$G925</f>
        <v>#VALUE!</v>
      </c>
      <c r="AS925" s="53" t="e">
        <f>SUMIFS('[20]WorkDone DATA'!$L:$L,'[20]WorkDone DATA'!$N:$N,BOQ!AS$6,'[20]WorkDone DATA'!$G:$G,BOQ!$B925)*$G925</f>
        <v>#VALUE!</v>
      </c>
      <c r="AT925" s="53" t="e">
        <f>SUMIFS('[20]WorkDone DATA'!$L:$L,'[20]WorkDone DATA'!$N:$N,BOQ!AT$6,'[20]WorkDone DATA'!$G:$G,BOQ!$B925)*$G925</f>
        <v>#VALUE!</v>
      </c>
      <c r="AU925" s="53" t="e">
        <f>SUMIFS('[20]WorkDone DATA'!$L:$L,'[20]WorkDone DATA'!$N:$N,BOQ!AU$6,'[20]WorkDone DATA'!$G:$G,BOQ!$B925)*$G925</f>
        <v>#VALUE!</v>
      </c>
      <c r="AV925" s="53" t="e">
        <f>SUMIFS('[20]WorkDone DATA'!$L:$L,'[20]WorkDone DATA'!$N:$N,BOQ!AV$6,'[20]WorkDone DATA'!$G:$G,BOQ!$B925)*$G925</f>
        <v>#VALUE!</v>
      </c>
      <c r="AW925" s="53" t="e">
        <f>SUMIFS('[20]WorkDone DATA'!$L:$L,'[20]WorkDone DATA'!$N:$N,BOQ!AW$6,'[20]WorkDone DATA'!$G:$G,BOQ!$B925)*$G925</f>
        <v>#VALUE!</v>
      </c>
      <c r="AX925" s="53" t="e">
        <f>SUMIFS('[20]WorkDone DATA'!$L:$L,'[20]WorkDone DATA'!$N:$N,BOQ!AX$6,'[20]WorkDone DATA'!$G:$G,BOQ!$B925)*$G925</f>
        <v>#VALUE!</v>
      </c>
      <c r="AY925" s="53" t="e">
        <f>SUMIFS('[20]WorkDone DATA'!$L:$L,'[20]WorkDone DATA'!$N:$N,BOQ!AY$6,'[20]WorkDone DATA'!$G:$G,BOQ!$B925)*$G925</f>
        <v>#VALUE!</v>
      </c>
      <c r="AZ925" s="53" t="e">
        <f>SUMIFS('[20]WorkDone DATA'!$L:$L,'[20]WorkDone DATA'!$N:$N,BOQ!AZ$6,'[20]WorkDone DATA'!$G:$G,BOQ!$B925)*$G925</f>
        <v>#VALUE!</v>
      </c>
      <c r="BA925" s="53" t="e">
        <f>SUMIFS('[20]WorkDone DATA'!$L:$L,'[20]WorkDone DATA'!$N:$N,BOQ!BA$6,'[20]WorkDone DATA'!$G:$G,BOQ!$B925)*$G925</f>
        <v>#VALUE!</v>
      </c>
      <c r="BB925" s="53" t="e">
        <f>SUMIFS('[20]WorkDone DATA'!$L:$L,'[20]WorkDone DATA'!$N:$N,BOQ!BB$6,'[20]WorkDone DATA'!$G:$G,BOQ!$B925)*$G925</f>
        <v>#VALUE!</v>
      </c>
      <c r="BC925" s="53" t="e">
        <f>SUMIFS('[20]WorkDone DATA'!$L:$L,'[20]WorkDone DATA'!$N:$N,BOQ!BC$6,'[20]WorkDone DATA'!$G:$G,BOQ!$B925)*$G925</f>
        <v>#VALUE!</v>
      </c>
      <c r="BD925" s="53" t="e">
        <f>SUMIFS('[20]WorkDone DATA'!$L:$L,'[20]WorkDone DATA'!$N:$N,BOQ!BD$6,'[20]WorkDone DATA'!$G:$G,BOQ!$B925)*$G925</f>
        <v>#VALUE!</v>
      </c>
      <c r="BE925" s="53" t="e">
        <f>SUMIFS('[20]WorkDone DATA'!$L:$L,'[20]WorkDone DATA'!$N:$N,BOQ!BE$6,'[20]WorkDone DATA'!$G:$G,BOQ!$B925)*$G925</f>
        <v>#VALUE!</v>
      </c>
      <c r="BF925" s="53" t="e">
        <f>SUMIFS('[20]WorkDone DATA'!$L:$L,'[20]WorkDone DATA'!$N:$N,BOQ!BF$6,'[20]WorkDone DATA'!$G:$G,BOQ!$B925)*$G925</f>
        <v>#VALUE!</v>
      </c>
      <c r="BG925" s="53" t="e">
        <f>SUMIFS('[20]WorkDone DATA'!$L:$L,'[20]WorkDone DATA'!$N:$N,BOQ!BG$6,'[20]WorkDone DATA'!$G:$G,BOQ!$B925)*$G925</f>
        <v>#VALUE!</v>
      </c>
      <c r="BH925" s="53" t="e">
        <f>SUMIFS('[20]WorkDone DATA'!$L:$L,'[20]WorkDone DATA'!$N:$N,BOQ!BH$6,'[20]WorkDone DATA'!$G:$G,BOQ!$B925)*$G925</f>
        <v>#VALUE!</v>
      </c>
      <c r="BI925" s="53" t="e">
        <f>SUMIFS('[20]WorkDone DATA'!$L:$L,'[20]WorkDone DATA'!$N:$N,BOQ!BI$6,'[20]WorkDone DATA'!$G:$G,BOQ!$B925)*$G925</f>
        <v>#VALUE!</v>
      </c>
      <c r="BJ925" s="53" t="e">
        <f>SUMIFS('[20]WorkDone DATA'!$L:$L,'[20]WorkDone DATA'!$N:$N,BOQ!BJ$6,'[20]WorkDone DATA'!$G:$G,BOQ!$B925)*$G925</f>
        <v>#VALUE!</v>
      </c>
      <c r="BK925" s="53" t="e">
        <f>SUMIFS('[20]WorkDone DATA'!$L:$L,'[20]WorkDone DATA'!$N:$N,BOQ!BK$6,'[20]WorkDone DATA'!$G:$G,BOQ!$B925)*$G925</f>
        <v>#VALUE!</v>
      </c>
      <c r="BL925" s="53" t="e">
        <f>SUMIFS('[20]WorkDone DATA'!$L:$L,'[20]WorkDone DATA'!$N:$N,BOQ!BL$6,'[20]WorkDone DATA'!$G:$G,BOQ!$B925)*$G925</f>
        <v>#VALUE!</v>
      </c>
      <c r="BM925" s="53" t="e">
        <f>SUMIFS('[20]WorkDone DATA'!$L:$L,'[20]WorkDone DATA'!$N:$N,BOQ!BM$6,'[20]WorkDone DATA'!$G:$G,BOQ!$B925)*$G925</f>
        <v>#VALUE!</v>
      </c>
      <c r="BN925" s="53" t="e">
        <f>SUMIFS('[20]WorkDone DATA'!$L:$L,'[20]WorkDone DATA'!$N:$N,BOQ!BN$6,'[20]WorkDone DATA'!$G:$G,BOQ!$B925)*$G925</f>
        <v>#VALUE!</v>
      </c>
      <c r="BO925" s="53" t="e">
        <f>SUMIFS('[20]WorkDone DATA'!$L:$L,'[20]WorkDone DATA'!$N:$N,BOQ!BO$6,'[20]WorkDone DATA'!$G:$G,BOQ!$B925)*$G925</f>
        <v>#VALUE!</v>
      </c>
      <c r="BP925" s="53" t="e">
        <f>SUMIFS('[20]WorkDone DATA'!$L:$L,'[20]WorkDone DATA'!$N:$N,BOQ!BP$6,'[20]WorkDone DATA'!$G:$G,BOQ!$B925)*$G925</f>
        <v>#VALUE!</v>
      </c>
      <c r="BQ925" s="53" t="e">
        <f>SUMIFS('[20]WorkDone DATA'!$L:$L,'[20]WorkDone DATA'!$N:$N,BOQ!BQ$6,'[20]WorkDone DATA'!$G:$G,BOQ!$B925)*$G925</f>
        <v>#VALUE!</v>
      </c>
      <c r="BR925" s="53" t="e">
        <f>SUMIFS('[20]WorkDone DATA'!$L:$L,'[20]WorkDone DATA'!$N:$N,BOQ!BR$6,'[20]WorkDone DATA'!$G:$G,BOQ!$B925)*$G925</f>
        <v>#VALUE!</v>
      </c>
      <c r="BS925" s="53" t="e">
        <f>SUMIFS('[20]WorkDone DATA'!$L:$L,'[20]WorkDone DATA'!$N:$N,BOQ!BS$6,'[20]WorkDone DATA'!$G:$G,BOQ!$B925)*$G925</f>
        <v>#VALUE!</v>
      </c>
      <c r="BT925" s="53" t="e">
        <f>SUMIFS('[20]WorkDone DATA'!$L:$L,'[20]WorkDone DATA'!$N:$N,BOQ!BT$6,'[20]WorkDone DATA'!$G:$G,BOQ!$B925)*$G925</f>
        <v>#VALUE!</v>
      </c>
      <c r="BU925" s="53" t="e">
        <f>SUMIFS('[20]WorkDone DATA'!$L:$L,'[20]WorkDone DATA'!$N:$N,BOQ!BU$6,'[20]WorkDone DATA'!$G:$G,BOQ!$B925)*$G925</f>
        <v>#VALUE!</v>
      </c>
      <c r="BV925" s="53" t="e">
        <f>SUMIFS('[20]WorkDone DATA'!$L:$L,'[20]WorkDone DATA'!$N:$N,BOQ!BV$6,'[20]WorkDone DATA'!$G:$G,BOQ!$B925)*$G925</f>
        <v>#VALUE!</v>
      </c>
      <c r="BW925" s="53" t="e">
        <f>SUMIFS('[20]WorkDone DATA'!$L:$L,'[20]WorkDone DATA'!$N:$N,BOQ!BW$6,'[20]WorkDone DATA'!$G:$G,BOQ!$B925)*$G925</f>
        <v>#VALUE!</v>
      </c>
      <c r="BX925" s="53" t="e">
        <f>SUMIFS('[20]WorkDone DATA'!$L:$L,'[20]WorkDone DATA'!$N:$N,BOQ!BX$6,'[20]WorkDone DATA'!$G:$G,BOQ!$B925)*$G925</f>
        <v>#VALUE!</v>
      </c>
    </row>
    <row r="926" spans="1:76" x14ac:dyDescent="0.25">
      <c r="A926" s="1" t="str">
        <f>C925</f>
        <v>BTU</v>
      </c>
      <c r="B926" s="42">
        <v>2.492</v>
      </c>
      <c r="C926" s="65" t="s">
        <v>236</v>
      </c>
      <c r="D926" s="58" t="s">
        <v>221</v>
      </c>
      <c r="E926" s="77" t="s">
        <v>97</v>
      </c>
      <c r="F926" s="45">
        <v>2</v>
      </c>
      <c r="G926" s="52">
        <v>13385.67</v>
      </c>
      <c r="H926" s="53">
        <f t="shared" si="126"/>
        <v>26771.34</v>
      </c>
      <c r="K926" s="214" t="e">
        <f t="shared" si="127"/>
        <v>#VALUE!</v>
      </c>
      <c r="L926" s="220" t="e">
        <f t="shared" si="128"/>
        <v>#VALUE!</v>
      </c>
      <c r="M926" s="221" t="e">
        <f t="shared" si="129"/>
        <v>#VALUE!</v>
      </c>
      <c r="N926" s="219"/>
      <c r="O926" s="214" t="e">
        <f t="shared" si="130"/>
        <v>#VALUE!</v>
      </c>
      <c r="P926" s="215" t="e">
        <f t="shared" si="131"/>
        <v>#VALUE!</v>
      </c>
      <c r="R926" s="217" t="e">
        <f>SUMIFS('[20]WorkDone DATA'!$L:$L,'[20]WorkDone DATA'!$N:$N,BOQ!S$6,'[20]WorkDone DATA'!$G:$G,BOQ!$B926)</f>
        <v>#VALUE!</v>
      </c>
      <c r="S926" s="53" t="e">
        <f t="shared" si="132"/>
        <v>#VALUE!</v>
      </c>
      <c r="T926" s="217" t="e">
        <f>SUMIFS('[20]WorkDone DATA'!$L:$L,'[20]WorkDone DATA'!$N:$N,BOQ!U$6,'[20]WorkDone DATA'!$G:$G,BOQ!$B926)</f>
        <v>#VALUE!</v>
      </c>
      <c r="U926" s="53" t="e">
        <f t="shared" si="133"/>
        <v>#VALUE!</v>
      </c>
      <c r="V926" s="217"/>
      <c r="W926" s="53" t="e">
        <f>SUMIFS('[20]WorkDone DATA'!$L:$L,'[20]WorkDone DATA'!$N:$N,BOQ!W$6,'[20]WorkDone DATA'!$G:$G,BOQ!$B926)*$G926</f>
        <v>#VALUE!</v>
      </c>
      <c r="X926" s="217"/>
      <c r="Y926" s="53" t="e">
        <f>SUMIFS('[20]WorkDone DATA'!$L:$L,'[20]WorkDone DATA'!$N:$N,BOQ!Y$6,'[20]WorkDone DATA'!$G:$G,BOQ!$B926)*$G926</f>
        <v>#VALUE!</v>
      </c>
      <c r="Z926" s="217"/>
      <c r="AA926" s="53" t="e">
        <f>SUMIFS('[20]WorkDone DATA'!$L:$L,'[20]WorkDone DATA'!$N:$N,BOQ!AA$6,'[20]WorkDone DATA'!$G:$G,BOQ!$B926)*$G926</f>
        <v>#VALUE!</v>
      </c>
      <c r="AB926" s="53" t="e">
        <f>SUMIFS('[20]WorkDone DATA'!$L:$L,'[20]WorkDone DATA'!$N:$N,BOQ!AB$6,'[20]WorkDone DATA'!$G:$G,BOQ!$B926)*$G926</f>
        <v>#VALUE!</v>
      </c>
      <c r="AC926" s="53" t="e">
        <f>SUMIFS('[20]WorkDone DATA'!$L:$L,'[20]WorkDone DATA'!$N:$N,BOQ!AC$6,'[20]WorkDone DATA'!$G:$G,BOQ!$B926)*$G926</f>
        <v>#VALUE!</v>
      </c>
      <c r="AD926" s="53" t="e">
        <f>SUMIFS('[20]WorkDone DATA'!$L:$L,'[20]WorkDone DATA'!$N:$N,BOQ!AD$6,'[20]WorkDone DATA'!$G:$G,BOQ!$B926)*$G926</f>
        <v>#VALUE!</v>
      </c>
      <c r="AE926" s="53" t="e">
        <f>SUMIFS('[20]WorkDone DATA'!$L:$L,'[20]WorkDone DATA'!$N:$N,BOQ!AE$6,'[20]WorkDone DATA'!$G:$G,BOQ!$B926)*$G926</f>
        <v>#VALUE!</v>
      </c>
      <c r="AF926" s="53" t="e">
        <f>SUMIFS('[20]WorkDone DATA'!$L:$L,'[20]WorkDone DATA'!$N:$N,BOQ!AF$6,'[20]WorkDone DATA'!$G:$G,BOQ!$B926)*$G926</f>
        <v>#VALUE!</v>
      </c>
      <c r="AG926" s="53" t="e">
        <f>SUMIFS('[20]WorkDone DATA'!$L:$L,'[20]WorkDone DATA'!$N:$N,BOQ!AG$6,'[20]WorkDone DATA'!$G:$G,BOQ!$B926)*$G926</f>
        <v>#VALUE!</v>
      </c>
      <c r="AH926" s="53" t="e">
        <f>SUMIFS('[20]WorkDone DATA'!$L:$L,'[20]WorkDone DATA'!$N:$N,BOQ!AH$6,'[20]WorkDone DATA'!$G:$G,BOQ!$B926)*$G926</f>
        <v>#VALUE!</v>
      </c>
      <c r="AI926" s="53" t="e">
        <f>SUMIFS('[20]WorkDone DATA'!$L:$L,'[20]WorkDone DATA'!$N:$N,BOQ!AI$6,'[20]WorkDone DATA'!$G:$G,BOQ!$B926)*$G926</f>
        <v>#VALUE!</v>
      </c>
      <c r="AJ926" s="53" t="e">
        <f>SUMIFS('[20]WorkDone DATA'!$L:$L,'[20]WorkDone DATA'!$N:$N,BOQ!AJ$6,'[20]WorkDone DATA'!$G:$G,BOQ!$B926)*$G926</f>
        <v>#VALUE!</v>
      </c>
      <c r="AK926" s="53" t="e">
        <f>SUMIFS('[20]WorkDone DATA'!$L:$L,'[20]WorkDone DATA'!$N:$N,BOQ!AK$6,'[20]WorkDone DATA'!$G:$G,BOQ!$B926)*$G926</f>
        <v>#VALUE!</v>
      </c>
      <c r="AL926" s="53" t="e">
        <f>SUMIFS('[20]WorkDone DATA'!$L:$L,'[20]WorkDone DATA'!$N:$N,BOQ!AL$6,'[20]WorkDone DATA'!$G:$G,BOQ!$B926)*$G926</f>
        <v>#VALUE!</v>
      </c>
      <c r="AM926" s="53" t="e">
        <f>SUMIFS('[20]WorkDone DATA'!$L:$L,'[20]WorkDone DATA'!$N:$N,BOQ!AM$6,'[20]WorkDone DATA'!$G:$G,BOQ!$B926)*$G926</f>
        <v>#VALUE!</v>
      </c>
      <c r="AN926" s="53" t="e">
        <f>SUMIFS('[20]WorkDone DATA'!$L:$L,'[20]WorkDone DATA'!$N:$N,BOQ!AN$6,'[20]WorkDone DATA'!$G:$G,BOQ!$B926)*$G926</f>
        <v>#VALUE!</v>
      </c>
      <c r="AO926" s="53" t="e">
        <f>SUMIFS('[20]WorkDone DATA'!$L:$L,'[20]WorkDone DATA'!$N:$N,BOQ!AO$6,'[20]WorkDone DATA'!$G:$G,BOQ!$B926)*$G926</f>
        <v>#VALUE!</v>
      </c>
      <c r="AP926" s="53" t="e">
        <f>SUMIFS('[20]WorkDone DATA'!$L:$L,'[20]WorkDone DATA'!$N:$N,BOQ!AP$6,'[20]WorkDone DATA'!$G:$G,BOQ!$B926)*$G926</f>
        <v>#VALUE!</v>
      </c>
      <c r="AQ926" s="53" t="e">
        <f>SUMIFS('[20]WorkDone DATA'!$L:$L,'[20]WorkDone DATA'!$N:$N,BOQ!AQ$6,'[20]WorkDone DATA'!$G:$G,BOQ!$B926)*$G926</f>
        <v>#VALUE!</v>
      </c>
      <c r="AR926" s="53" t="e">
        <f>SUMIFS('[20]WorkDone DATA'!$L:$L,'[20]WorkDone DATA'!$N:$N,BOQ!AR$6,'[20]WorkDone DATA'!$G:$G,BOQ!$B926)*$G926</f>
        <v>#VALUE!</v>
      </c>
      <c r="AS926" s="53" t="e">
        <f>SUMIFS('[20]WorkDone DATA'!$L:$L,'[20]WorkDone DATA'!$N:$N,BOQ!AS$6,'[20]WorkDone DATA'!$G:$G,BOQ!$B926)*$G926</f>
        <v>#VALUE!</v>
      </c>
      <c r="AT926" s="53" t="e">
        <f>SUMIFS('[20]WorkDone DATA'!$L:$L,'[20]WorkDone DATA'!$N:$N,BOQ!AT$6,'[20]WorkDone DATA'!$G:$G,BOQ!$B926)*$G926</f>
        <v>#VALUE!</v>
      </c>
      <c r="AU926" s="53" t="e">
        <f>SUMIFS('[20]WorkDone DATA'!$L:$L,'[20]WorkDone DATA'!$N:$N,BOQ!AU$6,'[20]WorkDone DATA'!$G:$G,BOQ!$B926)*$G926</f>
        <v>#VALUE!</v>
      </c>
      <c r="AV926" s="53" t="e">
        <f>SUMIFS('[20]WorkDone DATA'!$L:$L,'[20]WorkDone DATA'!$N:$N,BOQ!AV$6,'[20]WorkDone DATA'!$G:$G,BOQ!$B926)*$G926</f>
        <v>#VALUE!</v>
      </c>
      <c r="AW926" s="53" t="e">
        <f>SUMIFS('[20]WorkDone DATA'!$L:$L,'[20]WorkDone DATA'!$N:$N,BOQ!AW$6,'[20]WorkDone DATA'!$G:$G,BOQ!$B926)*$G926</f>
        <v>#VALUE!</v>
      </c>
      <c r="AX926" s="53" t="e">
        <f>SUMIFS('[20]WorkDone DATA'!$L:$L,'[20]WorkDone DATA'!$N:$N,BOQ!AX$6,'[20]WorkDone DATA'!$G:$G,BOQ!$B926)*$G926</f>
        <v>#VALUE!</v>
      </c>
      <c r="AY926" s="53" t="e">
        <f>SUMIFS('[20]WorkDone DATA'!$L:$L,'[20]WorkDone DATA'!$N:$N,BOQ!AY$6,'[20]WorkDone DATA'!$G:$G,BOQ!$B926)*$G926</f>
        <v>#VALUE!</v>
      </c>
      <c r="AZ926" s="53" t="e">
        <f>SUMIFS('[20]WorkDone DATA'!$L:$L,'[20]WorkDone DATA'!$N:$N,BOQ!AZ$6,'[20]WorkDone DATA'!$G:$G,BOQ!$B926)*$G926</f>
        <v>#VALUE!</v>
      </c>
      <c r="BA926" s="53" t="e">
        <f>SUMIFS('[20]WorkDone DATA'!$L:$L,'[20]WorkDone DATA'!$N:$N,BOQ!BA$6,'[20]WorkDone DATA'!$G:$G,BOQ!$B926)*$G926</f>
        <v>#VALUE!</v>
      </c>
      <c r="BB926" s="53" t="e">
        <f>SUMIFS('[20]WorkDone DATA'!$L:$L,'[20]WorkDone DATA'!$N:$N,BOQ!BB$6,'[20]WorkDone DATA'!$G:$G,BOQ!$B926)*$G926</f>
        <v>#VALUE!</v>
      </c>
      <c r="BC926" s="53" t="e">
        <f>SUMIFS('[20]WorkDone DATA'!$L:$L,'[20]WorkDone DATA'!$N:$N,BOQ!BC$6,'[20]WorkDone DATA'!$G:$G,BOQ!$B926)*$G926</f>
        <v>#VALUE!</v>
      </c>
      <c r="BD926" s="53" t="e">
        <f>SUMIFS('[20]WorkDone DATA'!$L:$L,'[20]WorkDone DATA'!$N:$N,BOQ!BD$6,'[20]WorkDone DATA'!$G:$G,BOQ!$B926)*$G926</f>
        <v>#VALUE!</v>
      </c>
      <c r="BE926" s="53" t="e">
        <f>SUMIFS('[20]WorkDone DATA'!$L:$L,'[20]WorkDone DATA'!$N:$N,BOQ!BE$6,'[20]WorkDone DATA'!$G:$G,BOQ!$B926)*$G926</f>
        <v>#VALUE!</v>
      </c>
      <c r="BF926" s="53" t="e">
        <f>SUMIFS('[20]WorkDone DATA'!$L:$L,'[20]WorkDone DATA'!$N:$N,BOQ!BF$6,'[20]WorkDone DATA'!$G:$G,BOQ!$B926)*$G926</f>
        <v>#VALUE!</v>
      </c>
      <c r="BG926" s="53" t="e">
        <f>SUMIFS('[20]WorkDone DATA'!$L:$L,'[20]WorkDone DATA'!$N:$N,BOQ!BG$6,'[20]WorkDone DATA'!$G:$G,BOQ!$B926)*$G926</f>
        <v>#VALUE!</v>
      </c>
      <c r="BH926" s="53" t="e">
        <f>SUMIFS('[20]WorkDone DATA'!$L:$L,'[20]WorkDone DATA'!$N:$N,BOQ!BH$6,'[20]WorkDone DATA'!$G:$G,BOQ!$B926)*$G926</f>
        <v>#VALUE!</v>
      </c>
      <c r="BI926" s="53" t="e">
        <f>SUMIFS('[20]WorkDone DATA'!$L:$L,'[20]WorkDone DATA'!$N:$N,BOQ!BI$6,'[20]WorkDone DATA'!$G:$G,BOQ!$B926)*$G926</f>
        <v>#VALUE!</v>
      </c>
      <c r="BJ926" s="53" t="e">
        <f>SUMIFS('[20]WorkDone DATA'!$L:$L,'[20]WorkDone DATA'!$N:$N,BOQ!BJ$6,'[20]WorkDone DATA'!$G:$G,BOQ!$B926)*$G926</f>
        <v>#VALUE!</v>
      </c>
      <c r="BK926" s="53" t="e">
        <f>SUMIFS('[20]WorkDone DATA'!$L:$L,'[20]WorkDone DATA'!$N:$N,BOQ!BK$6,'[20]WorkDone DATA'!$G:$G,BOQ!$B926)*$G926</f>
        <v>#VALUE!</v>
      </c>
      <c r="BL926" s="53" t="e">
        <f>SUMIFS('[20]WorkDone DATA'!$L:$L,'[20]WorkDone DATA'!$N:$N,BOQ!BL$6,'[20]WorkDone DATA'!$G:$G,BOQ!$B926)*$G926</f>
        <v>#VALUE!</v>
      </c>
      <c r="BM926" s="53" t="e">
        <f>SUMIFS('[20]WorkDone DATA'!$L:$L,'[20]WorkDone DATA'!$N:$N,BOQ!BM$6,'[20]WorkDone DATA'!$G:$G,BOQ!$B926)*$G926</f>
        <v>#VALUE!</v>
      </c>
      <c r="BN926" s="53" t="e">
        <f>SUMIFS('[20]WorkDone DATA'!$L:$L,'[20]WorkDone DATA'!$N:$N,BOQ!BN$6,'[20]WorkDone DATA'!$G:$G,BOQ!$B926)*$G926</f>
        <v>#VALUE!</v>
      </c>
      <c r="BO926" s="53" t="e">
        <f>SUMIFS('[20]WorkDone DATA'!$L:$L,'[20]WorkDone DATA'!$N:$N,BOQ!BO$6,'[20]WorkDone DATA'!$G:$G,BOQ!$B926)*$G926</f>
        <v>#VALUE!</v>
      </c>
      <c r="BP926" s="53" t="e">
        <f>SUMIFS('[20]WorkDone DATA'!$L:$L,'[20]WorkDone DATA'!$N:$N,BOQ!BP$6,'[20]WorkDone DATA'!$G:$G,BOQ!$B926)*$G926</f>
        <v>#VALUE!</v>
      </c>
      <c r="BQ926" s="53" t="e">
        <f>SUMIFS('[20]WorkDone DATA'!$L:$L,'[20]WorkDone DATA'!$N:$N,BOQ!BQ$6,'[20]WorkDone DATA'!$G:$G,BOQ!$B926)*$G926</f>
        <v>#VALUE!</v>
      </c>
      <c r="BR926" s="53" t="e">
        <f>SUMIFS('[20]WorkDone DATA'!$L:$L,'[20]WorkDone DATA'!$N:$N,BOQ!BR$6,'[20]WorkDone DATA'!$G:$G,BOQ!$B926)*$G926</f>
        <v>#VALUE!</v>
      </c>
      <c r="BS926" s="53" t="e">
        <f>SUMIFS('[20]WorkDone DATA'!$L:$L,'[20]WorkDone DATA'!$N:$N,BOQ!BS$6,'[20]WorkDone DATA'!$G:$G,BOQ!$B926)*$G926</f>
        <v>#VALUE!</v>
      </c>
      <c r="BT926" s="53" t="e">
        <f>SUMIFS('[20]WorkDone DATA'!$L:$L,'[20]WorkDone DATA'!$N:$N,BOQ!BT$6,'[20]WorkDone DATA'!$G:$G,BOQ!$B926)*$G926</f>
        <v>#VALUE!</v>
      </c>
      <c r="BU926" s="53" t="e">
        <f>SUMIFS('[20]WorkDone DATA'!$L:$L,'[20]WorkDone DATA'!$N:$N,BOQ!BU$6,'[20]WorkDone DATA'!$G:$G,BOQ!$B926)*$G926</f>
        <v>#VALUE!</v>
      </c>
      <c r="BV926" s="53" t="e">
        <f>SUMIFS('[20]WorkDone DATA'!$L:$L,'[20]WorkDone DATA'!$N:$N,BOQ!BV$6,'[20]WorkDone DATA'!$G:$G,BOQ!$B926)*$G926</f>
        <v>#VALUE!</v>
      </c>
      <c r="BW926" s="53" t="e">
        <f>SUMIFS('[20]WorkDone DATA'!$L:$L,'[20]WorkDone DATA'!$N:$N,BOQ!BW$6,'[20]WorkDone DATA'!$G:$G,BOQ!$B926)*$G926</f>
        <v>#VALUE!</v>
      </c>
      <c r="BX926" s="53" t="e">
        <f>SUMIFS('[20]WorkDone DATA'!$L:$L,'[20]WorkDone DATA'!$N:$N,BOQ!BX$6,'[20]WorkDone DATA'!$G:$G,BOQ!$B926)*$G926</f>
        <v>#VALUE!</v>
      </c>
    </row>
    <row r="927" spans="1:76" x14ac:dyDescent="0.25">
      <c r="A927" s="1"/>
      <c r="B927" s="42"/>
      <c r="C927" s="64" t="s">
        <v>192</v>
      </c>
      <c r="D927" s="58"/>
      <c r="E927" s="77"/>
      <c r="F927" s="45"/>
      <c r="G927" s="52"/>
      <c r="H927" s="53">
        <f t="shared" si="126"/>
        <v>0</v>
      </c>
      <c r="K927" s="214"/>
      <c r="L927" s="220" t="e">
        <f t="shared" si="128"/>
        <v>#VALUE!</v>
      </c>
      <c r="M927" s="221" t="e">
        <f t="shared" si="129"/>
        <v>#VALUE!</v>
      </c>
      <c r="N927" s="219"/>
      <c r="O927" s="214">
        <f t="shared" si="130"/>
        <v>0</v>
      </c>
      <c r="P927" s="215" t="e">
        <f t="shared" si="131"/>
        <v>#VALUE!</v>
      </c>
      <c r="R927" s="217" t="e">
        <f>SUMIFS('[20]WorkDone DATA'!$L:$L,'[20]WorkDone DATA'!$N:$N,BOQ!S$6,'[20]WorkDone DATA'!$G:$G,BOQ!$B927)</f>
        <v>#VALUE!</v>
      </c>
      <c r="S927" s="53" t="e">
        <f t="shared" si="132"/>
        <v>#VALUE!</v>
      </c>
      <c r="T927" s="217" t="e">
        <f>SUMIFS('[20]WorkDone DATA'!$L:$L,'[20]WorkDone DATA'!$N:$N,BOQ!U$6,'[20]WorkDone DATA'!$G:$G,BOQ!$B927)</f>
        <v>#VALUE!</v>
      </c>
      <c r="U927" s="53" t="e">
        <f t="shared" si="133"/>
        <v>#VALUE!</v>
      </c>
      <c r="V927" s="217"/>
      <c r="W927" s="53" t="e">
        <f>SUMIFS('[20]WorkDone DATA'!$L:$L,'[20]WorkDone DATA'!$N:$N,BOQ!W$6,'[20]WorkDone DATA'!$G:$G,BOQ!$B927)*$G927</f>
        <v>#VALUE!</v>
      </c>
      <c r="X927" s="217"/>
      <c r="Y927" s="53" t="e">
        <f>SUMIFS('[20]WorkDone DATA'!$L:$L,'[20]WorkDone DATA'!$N:$N,BOQ!Y$6,'[20]WorkDone DATA'!$G:$G,BOQ!$B927)*$G927</f>
        <v>#VALUE!</v>
      </c>
      <c r="Z927" s="217"/>
      <c r="AA927" s="53" t="e">
        <f>SUMIFS('[20]WorkDone DATA'!$L:$L,'[20]WorkDone DATA'!$N:$N,BOQ!AA$6,'[20]WorkDone DATA'!$G:$G,BOQ!$B927)*$G927</f>
        <v>#VALUE!</v>
      </c>
      <c r="AB927" s="53" t="e">
        <f>SUMIFS('[20]WorkDone DATA'!$L:$L,'[20]WorkDone DATA'!$N:$N,BOQ!AB$6,'[20]WorkDone DATA'!$G:$G,BOQ!$B927)*$G927</f>
        <v>#VALUE!</v>
      </c>
      <c r="AC927" s="53" t="e">
        <f>SUMIFS('[20]WorkDone DATA'!$L:$L,'[20]WorkDone DATA'!$N:$N,BOQ!AC$6,'[20]WorkDone DATA'!$G:$G,BOQ!$B927)*$G927</f>
        <v>#VALUE!</v>
      </c>
      <c r="AD927" s="53" t="e">
        <f>SUMIFS('[20]WorkDone DATA'!$L:$L,'[20]WorkDone DATA'!$N:$N,BOQ!AD$6,'[20]WorkDone DATA'!$G:$G,BOQ!$B927)*$G927</f>
        <v>#VALUE!</v>
      </c>
      <c r="AE927" s="53" t="e">
        <f>SUMIFS('[20]WorkDone DATA'!$L:$L,'[20]WorkDone DATA'!$N:$N,BOQ!AE$6,'[20]WorkDone DATA'!$G:$G,BOQ!$B927)*$G927</f>
        <v>#VALUE!</v>
      </c>
      <c r="AF927" s="53" t="e">
        <f>SUMIFS('[20]WorkDone DATA'!$L:$L,'[20]WorkDone DATA'!$N:$N,BOQ!AF$6,'[20]WorkDone DATA'!$G:$G,BOQ!$B927)*$G927</f>
        <v>#VALUE!</v>
      </c>
      <c r="AG927" s="53" t="e">
        <f>SUMIFS('[20]WorkDone DATA'!$L:$L,'[20]WorkDone DATA'!$N:$N,BOQ!AG$6,'[20]WorkDone DATA'!$G:$G,BOQ!$B927)*$G927</f>
        <v>#VALUE!</v>
      </c>
      <c r="AH927" s="53" t="e">
        <f>SUMIFS('[20]WorkDone DATA'!$L:$L,'[20]WorkDone DATA'!$N:$N,BOQ!AH$6,'[20]WorkDone DATA'!$G:$G,BOQ!$B927)*$G927</f>
        <v>#VALUE!</v>
      </c>
      <c r="AI927" s="53" t="e">
        <f>SUMIFS('[20]WorkDone DATA'!$L:$L,'[20]WorkDone DATA'!$N:$N,BOQ!AI$6,'[20]WorkDone DATA'!$G:$G,BOQ!$B927)*$G927</f>
        <v>#VALUE!</v>
      </c>
      <c r="AJ927" s="53" t="e">
        <f>SUMIFS('[20]WorkDone DATA'!$L:$L,'[20]WorkDone DATA'!$N:$N,BOQ!AJ$6,'[20]WorkDone DATA'!$G:$G,BOQ!$B927)*$G927</f>
        <v>#VALUE!</v>
      </c>
      <c r="AK927" s="53" t="e">
        <f>SUMIFS('[20]WorkDone DATA'!$L:$L,'[20]WorkDone DATA'!$N:$N,BOQ!AK$6,'[20]WorkDone DATA'!$G:$G,BOQ!$B927)*$G927</f>
        <v>#VALUE!</v>
      </c>
      <c r="AL927" s="53" t="e">
        <f>SUMIFS('[20]WorkDone DATA'!$L:$L,'[20]WorkDone DATA'!$N:$N,BOQ!AL$6,'[20]WorkDone DATA'!$G:$G,BOQ!$B927)*$G927</f>
        <v>#VALUE!</v>
      </c>
      <c r="AM927" s="53" t="e">
        <f>SUMIFS('[20]WorkDone DATA'!$L:$L,'[20]WorkDone DATA'!$N:$N,BOQ!AM$6,'[20]WorkDone DATA'!$G:$G,BOQ!$B927)*$G927</f>
        <v>#VALUE!</v>
      </c>
      <c r="AN927" s="53" t="e">
        <f>SUMIFS('[20]WorkDone DATA'!$L:$L,'[20]WorkDone DATA'!$N:$N,BOQ!AN$6,'[20]WorkDone DATA'!$G:$G,BOQ!$B927)*$G927</f>
        <v>#VALUE!</v>
      </c>
      <c r="AO927" s="53" t="e">
        <f>SUMIFS('[20]WorkDone DATA'!$L:$L,'[20]WorkDone DATA'!$N:$N,BOQ!AO$6,'[20]WorkDone DATA'!$G:$G,BOQ!$B927)*$G927</f>
        <v>#VALUE!</v>
      </c>
      <c r="AP927" s="53" t="e">
        <f>SUMIFS('[20]WorkDone DATA'!$L:$L,'[20]WorkDone DATA'!$N:$N,BOQ!AP$6,'[20]WorkDone DATA'!$G:$G,BOQ!$B927)*$G927</f>
        <v>#VALUE!</v>
      </c>
      <c r="AQ927" s="53" t="e">
        <f>SUMIFS('[20]WorkDone DATA'!$L:$L,'[20]WorkDone DATA'!$N:$N,BOQ!AQ$6,'[20]WorkDone DATA'!$G:$G,BOQ!$B927)*$G927</f>
        <v>#VALUE!</v>
      </c>
      <c r="AR927" s="53" t="e">
        <f>SUMIFS('[20]WorkDone DATA'!$L:$L,'[20]WorkDone DATA'!$N:$N,BOQ!AR$6,'[20]WorkDone DATA'!$G:$G,BOQ!$B927)*$G927</f>
        <v>#VALUE!</v>
      </c>
      <c r="AS927" s="53" t="e">
        <f>SUMIFS('[20]WorkDone DATA'!$L:$L,'[20]WorkDone DATA'!$N:$N,BOQ!AS$6,'[20]WorkDone DATA'!$G:$G,BOQ!$B927)*$G927</f>
        <v>#VALUE!</v>
      </c>
      <c r="AT927" s="53" t="e">
        <f>SUMIFS('[20]WorkDone DATA'!$L:$L,'[20]WorkDone DATA'!$N:$N,BOQ!AT$6,'[20]WorkDone DATA'!$G:$G,BOQ!$B927)*$G927</f>
        <v>#VALUE!</v>
      </c>
      <c r="AU927" s="53" t="e">
        <f>SUMIFS('[20]WorkDone DATA'!$L:$L,'[20]WorkDone DATA'!$N:$N,BOQ!AU$6,'[20]WorkDone DATA'!$G:$G,BOQ!$B927)*$G927</f>
        <v>#VALUE!</v>
      </c>
      <c r="AV927" s="53" t="e">
        <f>SUMIFS('[20]WorkDone DATA'!$L:$L,'[20]WorkDone DATA'!$N:$N,BOQ!AV$6,'[20]WorkDone DATA'!$G:$G,BOQ!$B927)*$G927</f>
        <v>#VALUE!</v>
      </c>
      <c r="AW927" s="53" t="e">
        <f>SUMIFS('[20]WorkDone DATA'!$L:$L,'[20]WorkDone DATA'!$N:$N,BOQ!AW$6,'[20]WorkDone DATA'!$G:$G,BOQ!$B927)*$G927</f>
        <v>#VALUE!</v>
      </c>
      <c r="AX927" s="53" t="e">
        <f>SUMIFS('[20]WorkDone DATA'!$L:$L,'[20]WorkDone DATA'!$N:$N,BOQ!AX$6,'[20]WorkDone DATA'!$G:$G,BOQ!$B927)*$G927</f>
        <v>#VALUE!</v>
      </c>
      <c r="AY927" s="53" t="e">
        <f>SUMIFS('[20]WorkDone DATA'!$L:$L,'[20]WorkDone DATA'!$N:$N,BOQ!AY$6,'[20]WorkDone DATA'!$G:$G,BOQ!$B927)*$G927</f>
        <v>#VALUE!</v>
      </c>
      <c r="AZ927" s="53" t="e">
        <f>SUMIFS('[20]WorkDone DATA'!$L:$L,'[20]WorkDone DATA'!$N:$N,BOQ!AZ$6,'[20]WorkDone DATA'!$G:$G,BOQ!$B927)*$G927</f>
        <v>#VALUE!</v>
      </c>
      <c r="BA927" s="53" t="e">
        <f>SUMIFS('[20]WorkDone DATA'!$L:$L,'[20]WorkDone DATA'!$N:$N,BOQ!BA$6,'[20]WorkDone DATA'!$G:$G,BOQ!$B927)*$G927</f>
        <v>#VALUE!</v>
      </c>
      <c r="BB927" s="53" t="e">
        <f>SUMIFS('[20]WorkDone DATA'!$L:$L,'[20]WorkDone DATA'!$N:$N,BOQ!BB$6,'[20]WorkDone DATA'!$G:$G,BOQ!$B927)*$G927</f>
        <v>#VALUE!</v>
      </c>
      <c r="BC927" s="53" t="e">
        <f>SUMIFS('[20]WorkDone DATA'!$L:$L,'[20]WorkDone DATA'!$N:$N,BOQ!BC$6,'[20]WorkDone DATA'!$G:$G,BOQ!$B927)*$G927</f>
        <v>#VALUE!</v>
      </c>
      <c r="BD927" s="53" t="e">
        <f>SUMIFS('[20]WorkDone DATA'!$L:$L,'[20]WorkDone DATA'!$N:$N,BOQ!BD$6,'[20]WorkDone DATA'!$G:$G,BOQ!$B927)*$G927</f>
        <v>#VALUE!</v>
      </c>
      <c r="BE927" s="53" t="e">
        <f>SUMIFS('[20]WorkDone DATA'!$L:$L,'[20]WorkDone DATA'!$N:$N,BOQ!BE$6,'[20]WorkDone DATA'!$G:$G,BOQ!$B927)*$G927</f>
        <v>#VALUE!</v>
      </c>
      <c r="BF927" s="53" t="e">
        <f>SUMIFS('[20]WorkDone DATA'!$L:$L,'[20]WorkDone DATA'!$N:$N,BOQ!BF$6,'[20]WorkDone DATA'!$G:$G,BOQ!$B927)*$G927</f>
        <v>#VALUE!</v>
      </c>
      <c r="BG927" s="53" t="e">
        <f>SUMIFS('[20]WorkDone DATA'!$L:$L,'[20]WorkDone DATA'!$N:$N,BOQ!BG$6,'[20]WorkDone DATA'!$G:$G,BOQ!$B927)*$G927</f>
        <v>#VALUE!</v>
      </c>
      <c r="BH927" s="53" t="e">
        <f>SUMIFS('[20]WorkDone DATA'!$L:$L,'[20]WorkDone DATA'!$N:$N,BOQ!BH$6,'[20]WorkDone DATA'!$G:$G,BOQ!$B927)*$G927</f>
        <v>#VALUE!</v>
      </c>
      <c r="BI927" s="53" t="e">
        <f>SUMIFS('[20]WorkDone DATA'!$L:$L,'[20]WorkDone DATA'!$N:$N,BOQ!BI$6,'[20]WorkDone DATA'!$G:$G,BOQ!$B927)*$G927</f>
        <v>#VALUE!</v>
      </c>
      <c r="BJ927" s="53" t="e">
        <f>SUMIFS('[20]WorkDone DATA'!$L:$L,'[20]WorkDone DATA'!$N:$N,BOQ!BJ$6,'[20]WorkDone DATA'!$G:$G,BOQ!$B927)*$G927</f>
        <v>#VALUE!</v>
      </c>
      <c r="BK927" s="53" t="e">
        <f>SUMIFS('[20]WorkDone DATA'!$L:$L,'[20]WorkDone DATA'!$N:$N,BOQ!BK$6,'[20]WorkDone DATA'!$G:$G,BOQ!$B927)*$G927</f>
        <v>#VALUE!</v>
      </c>
      <c r="BL927" s="53" t="e">
        <f>SUMIFS('[20]WorkDone DATA'!$L:$L,'[20]WorkDone DATA'!$N:$N,BOQ!BL$6,'[20]WorkDone DATA'!$G:$G,BOQ!$B927)*$G927</f>
        <v>#VALUE!</v>
      </c>
      <c r="BM927" s="53" t="e">
        <f>SUMIFS('[20]WorkDone DATA'!$L:$L,'[20]WorkDone DATA'!$N:$N,BOQ!BM$6,'[20]WorkDone DATA'!$G:$G,BOQ!$B927)*$G927</f>
        <v>#VALUE!</v>
      </c>
      <c r="BN927" s="53" t="e">
        <f>SUMIFS('[20]WorkDone DATA'!$L:$L,'[20]WorkDone DATA'!$N:$N,BOQ!BN$6,'[20]WorkDone DATA'!$G:$G,BOQ!$B927)*$G927</f>
        <v>#VALUE!</v>
      </c>
      <c r="BO927" s="53" t="e">
        <f>SUMIFS('[20]WorkDone DATA'!$L:$L,'[20]WorkDone DATA'!$N:$N,BOQ!BO$6,'[20]WorkDone DATA'!$G:$G,BOQ!$B927)*$G927</f>
        <v>#VALUE!</v>
      </c>
      <c r="BP927" s="53" t="e">
        <f>SUMIFS('[20]WorkDone DATA'!$L:$L,'[20]WorkDone DATA'!$N:$N,BOQ!BP$6,'[20]WorkDone DATA'!$G:$G,BOQ!$B927)*$G927</f>
        <v>#VALUE!</v>
      </c>
      <c r="BQ927" s="53" t="e">
        <f>SUMIFS('[20]WorkDone DATA'!$L:$L,'[20]WorkDone DATA'!$N:$N,BOQ!BQ$6,'[20]WorkDone DATA'!$G:$G,BOQ!$B927)*$G927</f>
        <v>#VALUE!</v>
      </c>
      <c r="BR927" s="53" t="e">
        <f>SUMIFS('[20]WorkDone DATA'!$L:$L,'[20]WorkDone DATA'!$N:$N,BOQ!BR$6,'[20]WorkDone DATA'!$G:$G,BOQ!$B927)*$G927</f>
        <v>#VALUE!</v>
      </c>
      <c r="BS927" s="53" t="e">
        <f>SUMIFS('[20]WorkDone DATA'!$L:$L,'[20]WorkDone DATA'!$N:$N,BOQ!BS$6,'[20]WorkDone DATA'!$G:$G,BOQ!$B927)*$G927</f>
        <v>#VALUE!</v>
      </c>
      <c r="BT927" s="53" t="e">
        <f>SUMIFS('[20]WorkDone DATA'!$L:$L,'[20]WorkDone DATA'!$N:$N,BOQ!BT$6,'[20]WorkDone DATA'!$G:$G,BOQ!$B927)*$G927</f>
        <v>#VALUE!</v>
      </c>
      <c r="BU927" s="53" t="e">
        <f>SUMIFS('[20]WorkDone DATA'!$L:$L,'[20]WorkDone DATA'!$N:$N,BOQ!BU$6,'[20]WorkDone DATA'!$G:$G,BOQ!$B927)*$G927</f>
        <v>#VALUE!</v>
      </c>
      <c r="BV927" s="53" t="e">
        <f>SUMIFS('[20]WorkDone DATA'!$L:$L,'[20]WorkDone DATA'!$N:$N,BOQ!BV$6,'[20]WorkDone DATA'!$G:$G,BOQ!$B927)*$G927</f>
        <v>#VALUE!</v>
      </c>
      <c r="BW927" s="53" t="e">
        <f>SUMIFS('[20]WorkDone DATA'!$L:$L,'[20]WorkDone DATA'!$N:$N,BOQ!BW$6,'[20]WorkDone DATA'!$G:$G,BOQ!$B927)*$G927</f>
        <v>#VALUE!</v>
      </c>
      <c r="BX927" s="53" t="e">
        <f>SUMIFS('[20]WorkDone DATA'!$L:$L,'[20]WorkDone DATA'!$N:$N,BOQ!BX$6,'[20]WorkDone DATA'!$G:$G,BOQ!$B927)*$G927</f>
        <v>#VALUE!</v>
      </c>
    </row>
    <row r="928" spans="1:76" x14ac:dyDescent="0.25">
      <c r="A928" s="1" t="str">
        <f>C927</f>
        <v xml:space="preserve">3.3 STATION DIESEL GEN BOARD </v>
      </c>
      <c r="B928" s="42">
        <v>2.4929999999999999</v>
      </c>
      <c r="C928" s="65" t="s">
        <v>236</v>
      </c>
      <c r="D928" s="58" t="s">
        <v>221</v>
      </c>
      <c r="E928" s="77" t="s">
        <v>97</v>
      </c>
      <c r="F928" s="45">
        <v>9</v>
      </c>
      <c r="G928" s="52">
        <v>13385.67</v>
      </c>
      <c r="H928" s="53">
        <f t="shared" si="126"/>
        <v>120471.03</v>
      </c>
      <c r="K928" s="214" t="e">
        <f t="shared" si="127"/>
        <v>#VALUE!</v>
      </c>
      <c r="L928" s="220" t="e">
        <f t="shared" si="128"/>
        <v>#VALUE!</v>
      </c>
      <c r="M928" s="221" t="e">
        <f t="shared" si="129"/>
        <v>#VALUE!</v>
      </c>
      <c r="N928" s="219"/>
      <c r="O928" s="214" t="e">
        <f t="shared" si="130"/>
        <v>#VALUE!</v>
      </c>
      <c r="P928" s="215" t="e">
        <f t="shared" si="131"/>
        <v>#VALUE!</v>
      </c>
      <c r="R928" s="217" t="e">
        <f>SUMIFS('[20]WorkDone DATA'!$L:$L,'[20]WorkDone DATA'!$N:$N,BOQ!S$6,'[20]WorkDone DATA'!$G:$G,BOQ!$B928)</f>
        <v>#VALUE!</v>
      </c>
      <c r="S928" s="53" t="e">
        <f t="shared" si="132"/>
        <v>#VALUE!</v>
      </c>
      <c r="T928" s="217" t="e">
        <f>SUMIFS('[20]WorkDone DATA'!$L:$L,'[20]WorkDone DATA'!$N:$N,BOQ!U$6,'[20]WorkDone DATA'!$G:$G,BOQ!$B928)</f>
        <v>#VALUE!</v>
      </c>
      <c r="U928" s="53" t="e">
        <f t="shared" si="133"/>
        <v>#VALUE!</v>
      </c>
      <c r="V928" s="217"/>
      <c r="W928" s="53" t="e">
        <f>SUMIFS('[20]WorkDone DATA'!$L:$L,'[20]WorkDone DATA'!$N:$N,BOQ!W$6,'[20]WorkDone DATA'!$G:$G,BOQ!$B928)*$G928</f>
        <v>#VALUE!</v>
      </c>
      <c r="X928" s="217"/>
      <c r="Y928" s="53" t="e">
        <f>SUMIFS('[20]WorkDone DATA'!$L:$L,'[20]WorkDone DATA'!$N:$N,BOQ!Y$6,'[20]WorkDone DATA'!$G:$G,BOQ!$B928)*$G928</f>
        <v>#VALUE!</v>
      </c>
      <c r="Z928" s="217"/>
      <c r="AA928" s="53" t="e">
        <f>SUMIFS('[20]WorkDone DATA'!$L:$L,'[20]WorkDone DATA'!$N:$N,BOQ!AA$6,'[20]WorkDone DATA'!$G:$G,BOQ!$B928)*$G928</f>
        <v>#VALUE!</v>
      </c>
      <c r="AB928" s="53" t="e">
        <f>SUMIFS('[20]WorkDone DATA'!$L:$L,'[20]WorkDone DATA'!$N:$N,BOQ!AB$6,'[20]WorkDone DATA'!$G:$G,BOQ!$B928)*$G928</f>
        <v>#VALUE!</v>
      </c>
      <c r="AC928" s="53" t="e">
        <f>SUMIFS('[20]WorkDone DATA'!$L:$L,'[20]WorkDone DATA'!$N:$N,BOQ!AC$6,'[20]WorkDone DATA'!$G:$G,BOQ!$B928)*$G928</f>
        <v>#VALUE!</v>
      </c>
      <c r="AD928" s="53" t="e">
        <f>SUMIFS('[20]WorkDone DATA'!$L:$L,'[20]WorkDone DATA'!$N:$N,BOQ!AD$6,'[20]WorkDone DATA'!$G:$G,BOQ!$B928)*$G928</f>
        <v>#VALUE!</v>
      </c>
      <c r="AE928" s="53" t="e">
        <f>SUMIFS('[20]WorkDone DATA'!$L:$L,'[20]WorkDone DATA'!$N:$N,BOQ!AE$6,'[20]WorkDone DATA'!$G:$G,BOQ!$B928)*$G928</f>
        <v>#VALUE!</v>
      </c>
      <c r="AF928" s="53" t="e">
        <f>SUMIFS('[20]WorkDone DATA'!$L:$L,'[20]WorkDone DATA'!$N:$N,BOQ!AF$6,'[20]WorkDone DATA'!$G:$G,BOQ!$B928)*$G928</f>
        <v>#VALUE!</v>
      </c>
      <c r="AG928" s="53" t="e">
        <f>SUMIFS('[20]WorkDone DATA'!$L:$L,'[20]WorkDone DATA'!$N:$N,BOQ!AG$6,'[20]WorkDone DATA'!$G:$G,BOQ!$B928)*$G928</f>
        <v>#VALUE!</v>
      </c>
      <c r="AH928" s="53" t="e">
        <f>SUMIFS('[20]WorkDone DATA'!$L:$L,'[20]WorkDone DATA'!$N:$N,BOQ!AH$6,'[20]WorkDone DATA'!$G:$G,BOQ!$B928)*$G928</f>
        <v>#VALUE!</v>
      </c>
      <c r="AI928" s="53" t="e">
        <f>SUMIFS('[20]WorkDone DATA'!$L:$L,'[20]WorkDone DATA'!$N:$N,BOQ!AI$6,'[20]WorkDone DATA'!$G:$G,BOQ!$B928)*$G928</f>
        <v>#VALUE!</v>
      </c>
      <c r="AJ928" s="53" t="e">
        <f>SUMIFS('[20]WorkDone DATA'!$L:$L,'[20]WorkDone DATA'!$N:$N,BOQ!AJ$6,'[20]WorkDone DATA'!$G:$G,BOQ!$B928)*$G928</f>
        <v>#VALUE!</v>
      </c>
      <c r="AK928" s="53" t="e">
        <f>SUMIFS('[20]WorkDone DATA'!$L:$L,'[20]WorkDone DATA'!$N:$N,BOQ!AK$6,'[20]WorkDone DATA'!$G:$G,BOQ!$B928)*$G928</f>
        <v>#VALUE!</v>
      </c>
      <c r="AL928" s="53" t="e">
        <f>SUMIFS('[20]WorkDone DATA'!$L:$L,'[20]WorkDone DATA'!$N:$N,BOQ!AL$6,'[20]WorkDone DATA'!$G:$G,BOQ!$B928)*$G928</f>
        <v>#VALUE!</v>
      </c>
      <c r="AM928" s="53" t="e">
        <f>SUMIFS('[20]WorkDone DATA'!$L:$L,'[20]WorkDone DATA'!$N:$N,BOQ!AM$6,'[20]WorkDone DATA'!$G:$G,BOQ!$B928)*$G928</f>
        <v>#VALUE!</v>
      </c>
      <c r="AN928" s="53" t="e">
        <f>SUMIFS('[20]WorkDone DATA'!$L:$L,'[20]WorkDone DATA'!$N:$N,BOQ!AN$6,'[20]WorkDone DATA'!$G:$G,BOQ!$B928)*$G928</f>
        <v>#VALUE!</v>
      </c>
      <c r="AO928" s="53" t="e">
        <f>SUMIFS('[20]WorkDone DATA'!$L:$L,'[20]WorkDone DATA'!$N:$N,BOQ!AO$6,'[20]WorkDone DATA'!$G:$G,BOQ!$B928)*$G928</f>
        <v>#VALUE!</v>
      </c>
      <c r="AP928" s="53" t="e">
        <f>SUMIFS('[20]WorkDone DATA'!$L:$L,'[20]WorkDone DATA'!$N:$N,BOQ!AP$6,'[20]WorkDone DATA'!$G:$G,BOQ!$B928)*$G928</f>
        <v>#VALUE!</v>
      </c>
      <c r="AQ928" s="53" t="e">
        <f>SUMIFS('[20]WorkDone DATA'!$L:$L,'[20]WorkDone DATA'!$N:$N,BOQ!AQ$6,'[20]WorkDone DATA'!$G:$G,BOQ!$B928)*$G928</f>
        <v>#VALUE!</v>
      </c>
      <c r="AR928" s="53" t="e">
        <f>SUMIFS('[20]WorkDone DATA'!$L:$L,'[20]WorkDone DATA'!$N:$N,BOQ!AR$6,'[20]WorkDone DATA'!$G:$G,BOQ!$B928)*$G928</f>
        <v>#VALUE!</v>
      </c>
      <c r="AS928" s="53" t="e">
        <f>SUMIFS('[20]WorkDone DATA'!$L:$L,'[20]WorkDone DATA'!$N:$N,BOQ!AS$6,'[20]WorkDone DATA'!$G:$G,BOQ!$B928)*$G928</f>
        <v>#VALUE!</v>
      </c>
      <c r="AT928" s="53" t="e">
        <f>SUMIFS('[20]WorkDone DATA'!$L:$L,'[20]WorkDone DATA'!$N:$N,BOQ!AT$6,'[20]WorkDone DATA'!$G:$G,BOQ!$B928)*$G928</f>
        <v>#VALUE!</v>
      </c>
      <c r="AU928" s="53" t="e">
        <f>SUMIFS('[20]WorkDone DATA'!$L:$L,'[20]WorkDone DATA'!$N:$N,BOQ!AU$6,'[20]WorkDone DATA'!$G:$G,BOQ!$B928)*$G928</f>
        <v>#VALUE!</v>
      </c>
      <c r="AV928" s="53" t="e">
        <f>SUMIFS('[20]WorkDone DATA'!$L:$L,'[20]WorkDone DATA'!$N:$N,BOQ!AV$6,'[20]WorkDone DATA'!$G:$G,BOQ!$B928)*$G928</f>
        <v>#VALUE!</v>
      </c>
      <c r="AW928" s="53" t="e">
        <f>SUMIFS('[20]WorkDone DATA'!$L:$L,'[20]WorkDone DATA'!$N:$N,BOQ!AW$6,'[20]WorkDone DATA'!$G:$G,BOQ!$B928)*$G928</f>
        <v>#VALUE!</v>
      </c>
      <c r="AX928" s="53" t="e">
        <f>SUMIFS('[20]WorkDone DATA'!$L:$L,'[20]WorkDone DATA'!$N:$N,BOQ!AX$6,'[20]WorkDone DATA'!$G:$G,BOQ!$B928)*$G928</f>
        <v>#VALUE!</v>
      </c>
      <c r="AY928" s="53" t="e">
        <f>SUMIFS('[20]WorkDone DATA'!$L:$L,'[20]WorkDone DATA'!$N:$N,BOQ!AY$6,'[20]WorkDone DATA'!$G:$G,BOQ!$B928)*$G928</f>
        <v>#VALUE!</v>
      </c>
      <c r="AZ928" s="53" t="e">
        <f>SUMIFS('[20]WorkDone DATA'!$L:$L,'[20]WorkDone DATA'!$N:$N,BOQ!AZ$6,'[20]WorkDone DATA'!$G:$G,BOQ!$B928)*$G928</f>
        <v>#VALUE!</v>
      </c>
      <c r="BA928" s="53" t="e">
        <f>SUMIFS('[20]WorkDone DATA'!$L:$L,'[20]WorkDone DATA'!$N:$N,BOQ!BA$6,'[20]WorkDone DATA'!$G:$G,BOQ!$B928)*$G928</f>
        <v>#VALUE!</v>
      </c>
      <c r="BB928" s="53" t="e">
        <f>SUMIFS('[20]WorkDone DATA'!$L:$L,'[20]WorkDone DATA'!$N:$N,BOQ!BB$6,'[20]WorkDone DATA'!$G:$G,BOQ!$B928)*$G928</f>
        <v>#VALUE!</v>
      </c>
      <c r="BC928" s="53" t="e">
        <f>SUMIFS('[20]WorkDone DATA'!$L:$L,'[20]WorkDone DATA'!$N:$N,BOQ!BC$6,'[20]WorkDone DATA'!$G:$G,BOQ!$B928)*$G928</f>
        <v>#VALUE!</v>
      </c>
      <c r="BD928" s="53" t="e">
        <f>SUMIFS('[20]WorkDone DATA'!$L:$L,'[20]WorkDone DATA'!$N:$N,BOQ!BD$6,'[20]WorkDone DATA'!$G:$G,BOQ!$B928)*$G928</f>
        <v>#VALUE!</v>
      </c>
      <c r="BE928" s="53" t="e">
        <f>SUMIFS('[20]WorkDone DATA'!$L:$L,'[20]WorkDone DATA'!$N:$N,BOQ!BE$6,'[20]WorkDone DATA'!$G:$G,BOQ!$B928)*$G928</f>
        <v>#VALUE!</v>
      </c>
      <c r="BF928" s="53" t="e">
        <f>SUMIFS('[20]WorkDone DATA'!$L:$L,'[20]WorkDone DATA'!$N:$N,BOQ!BF$6,'[20]WorkDone DATA'!$G:$G,BOQ!$B928)*$G928</f>
        <v>#VALUE!</v>
      </c>
      <c r="BG928" s="53" t="e">
        <f>SUMIFS('[20]WorkDone DATA'!$L:$L,'[20]WorkDone DATA'!$N:$N,BOQ!BG$6,'[20]WorkDone DATA'!$G:$G,BOQ!$B928)*$G928</f>
        <v>#VALUE!</v>
      </c>
      <c r="BH928" s="53" t="e">
        <f>SUMIFS('[20]WorkDone DATA'!$L:$L,'[20]WorkDone DATA'!$N:$N,BOQ!BH$6,'[20]WorkDone DATA'!$G:$G,BOQ!$B928)*$G928</f>
        <v>#VALUE!</v>
      </c>
      <c r="BI928" s="53" t="e">
        <f>SUMIFS('[20]WorkDone DATA'!$L:$L,'[20]WorkDone DATA'!$N:$N,BOQ!BI$6,'[20]WorkDone DATA'!$G:$G,BOQ!$B928)*$G928</f>
        <v>#VALUE!</v>
      </c>
      <c r="BJ928" s="53" t="e">
        <f>SUMIFS('[20]WorkDone DATA'!$L:$L,'[20]WorkDone DATA'!$N:$N,BOQ!BJ$6,'[20]WorkDone DATA'!$G:$G,BOQ!$B928)*$G928</f>
        <v>#VALUE!</v>
      </c>
      <c r="BK928" s="53" t="e">
        <f>SUMIFS('[20]WorkDone DATA'!$L:$L,'[20]WorkDone DATA'!$N:$N,BOQ!BK$6,'[20]WorkDone DATA'!$G:$G,BOQ!$B928)*$G928</f>
        <v>#VALUE!</v>
      </c>
      <c r="BL928" s="53" t="e">
        <f>SUMIFS('[20]WorkDone DATA'!$L:$L,'[20]WorkDone DATA'!$N:$N,BOQ!BL$6,'[20]WorkDone DATA'!$G:$G,BOQ!$B928)*$G928</f>
        <v>#VALUE!</v>
      </c>
      <c r="BM928" s="53" t="e">
        <f>SUMIFS('[20]WorkDone DATA'!$L:$L,'[20]WorkDone DATA'!$N:$N,BOQ!BM$6,'[20]WorkDone DATA'!$G:$G,BOQ!$B928)*$G928</f>
        <v>#VALUE!</v>
      </c>
      <c r="BN928" s="53" t="e">
        <f>SUMIFS('[20]WorkDone DATA'!$L:$L,'[20]WorkDone DATA'!$N:$N,BOQ!BN$6,'[20]WorkDone DATA'!$G:$G,BOQ!$B928)*$G928</f>
        <v>#VALUE!</v>
      </c>
      <c r="BO928" s="53" t="e">
        <f>SUMIFS('[20]WorkDone DATA'!$L:$L,'[20]WorkDone DATA'!$N:$N,BOQ!BO$6,'[20]WorkDone DATA'!$G:$G,BOQ!$B928)*$G928</f>
        <v>#VALUE!</v>
      </c>
      <c r="BP928" s="53" t="e">
        <f>SUMIFS('[20]WorkDone DATA'!$L:$L,'[20]WorkDone DATA'!$N:$N,BOQ!BP$6,'[20]WorkDone DATA'!$G:$G,BOQ!$B928)*$G928</f>
        <v>#VALUE!</v>
      </c>
      <c r="BQ928" s="53" t="e">
        <f>SUMIFS('[20]WorkDone DATA'!$L:$L,'[20]WorkDone DATA'!$N:$N,BOQ!BQ$6,'[20]WorkDone DATA'!$G:$G,BOQ!$B928)*$G928</f>
        <v>#VALUE!</v>
      </c>
      <c r="BR928" s="53" t="e">
        <f>SUMIFS('[20]WorkDone DATA'!$L:$L,'[20]WorkDone DATA'!$N:$N,BOQ!BR$6,'[20]WorkDone DATA'!$G:$G,BOQ!$B928)*$G928</f>
        <v>#VALUE!</v>
      </c>
      <c r="BS928" s="53" t="e">
        <f>SUMIFS('[20]WorkDone DATA'!$L:$L,'[20]WorkDone DATA'!$N:$N,BOQ!BS$6,'[20]WorkDone DATA'!$G:$G,BOQ!$B928)*$G928</f>
        <v>#VALUE!</v>
      </c>
      <c r="BT928" s="53" t="e">
        <f>SUMIFS('[20]WorkDone DATA'!$L:$L,'[20]WorkDone DATA'!$N:$N,BOQ!BT$6,'[20]WorkDone DATA'!$G:$G,BOQ!$B928)*$G928</f>
        <v>#VALUE!</v>
      </c>
      <c r="BU928" s="53" t="e">
        <f>SUMIFS('[20]WorkDone DATA'!$L:$L,'[20]WorkDone DATA'!$N:$N,BOQ!BU$6,'[20]WorkDone DATA'!$G:$G,BOQ!$B928)*$G928</f>
        <v>#VALUE!</v>
      </c>
      <c r="BV928" s="53" t="e">
        <f>SUMIFS('[20]WorkDone DATA'!$L:$L,'[20]WorkDone DATA'!$N:$N,BOQ!BV$6,'[20]WorkDone DATA'!$G:$G,BOQ!$B928)*$G928</f>
        <v>#VALUE!</v>
      </c>
      <c r="BW928" s="53" t="e">
        <f>SUMIFS('[20]WorkDone DATA'!$L:$L,'[20]WorkDone DATA'!$N:$N,BOQ!BW$6,'[20]WorkDone DATA'!$G:$G,BOQ!$B928)*$G928</f>
        <v>#VALUE!</v>
      </c>
      <c r="BX928" s="53" t="e">
        <f>SUMIFS('[20]WorkDone DATA'!$L:$L,'[20]WorkDone DATA'!$N:$N,BOQ!BX$6,'[20]WorkDone DATA'!$G:$G,BOQ!$B928)*$G928</f>
        <v>#VALUE!</v>
      </c>
    </row>
    <row r="929" spans="1:76" x14ac:dyDescent="0.25">
      <c r="A929" s="1"/>
      <c r="B929" s="42"/>
      <c r="C929" s="64" t="s">
        <v>237</v>
      </c>
      <c r="D929" s="58"/>
      <c r="E929" s="77"/>
      <c r="F929" s="45"/>
      <c r="G929" s="52"/>
      <c r="H929" s="53">
        <f t="shared" si="126"/>
        <v>0</v>
      </c>
      <c r="K929" s="214"/>
      <c r="L929" s="220" t="e">
        <f t="shared" si="128"/>
        <v>#VALUE!</v>
      </c>
      <c r="M929" s="221" t="e">
        <f t="shared" si="129"/>
        <v>#VALUE!</v>
      </c>
      <c r="N929" s="219"/>
      <c r="O929" s="214">
        <f t="shared" si="130"/>
        <v>0</v>
      </c>
      <c r="P929" s="215" t="e">
        <f t="shared" si="131"/>
        <v>#VALUE!</v>
      </c>
      <c r="R929" s="217" t="e">
        <f>SUMIFS('[20]WorkDone DATA'!$L:$L,'[20]WorkDone DATA'!$N:$N,BOQ!S$6,'[20]WorkDone DATA'!$G:$G,BOQ!$B929)</f>
        <v>#VALUE!</v>
      </c>
      <c r="S929" s="53" t="e">
        <f t="shared" si="132"/>
        <v>#VALUE!</v>
      </c>
      <c r="T929" s="217" t="e">
        <f>SUMIFS('[20]WorkDone DATA'!$L:$L,'[20]WorkDone DATA'!$N:$N,BOQ!U$6,'[20]WorkDone DATA'!$G:$G,BOQ!$B929)</f>
        <v>#VALUE!</v>
      </c>
      <c r="U929" s="53" t="e">
        <f t="shared" si="133"/>
        <v>#VALUE!</v>
      </c>
      <c r="V929" s="217"/>
      <c r="W929" s="53" t="e">
        <f>SUMIFS('[20]WorkDone DATA'!$L:$L,'[20]WorkDone DATA'!$N:$N,BOQ!W$6,'[20]WorkDone DATA'!$G:$G,BOQ!$B929)*$G929</f>
        <v>#VALUE!</v>
      </c>
      <c r="X929" s="217"/>
      <c r="Y929" s="53" t="e">
        <f>SUMIFS('[20]WorkDone DATA'!$L:$L,'[20]WorkDone DATA'!$N:$N,BOQ!Y$6,'[20]WorkDone DATA'!$G:$G,BOQ!$B929)*$G929</f>
        <v>#VALUE!</v>
      </c>
      <c r="Z929" s="217"/>
      <c r="AA929" s="53" t="e">
        <f>SUMIFS('[20]WorkDone DATA'!$L:$L,'[20]WorkDone DATA'!$N:$N,BOQ!AA$6,'[20]WorkDone DATA'!$G:$G,BOQ!$B929)*$G929</f>
        <v>#VALUE!</v>
      </c>
      <c r="AB929" s="53" t="e">
        <f>SUMIFS('[20]WorkDone DATA'!$L:$L,'[20]WorkDone DATA'!$N:$N,BOQ!AB$6,'[20]WorkDone DATA'!$G:$G,BOQ!$B929)*$G929</f>
        <v>#VALUE!</v>
      </c>
      <c r="AC929" s="53" t="e">
        <f>SUMIFS('[20]WorkDone DATA'!$L:$L,'[20]WorkDone DATA'!$N:$N,BOQ!AC$6,'[20]WorkDone DATA'!$G:$G,BOQ!$B929)*$G929</f>
        <v>#VALUE!</v>
      </c>
      <c r="AD929" s="53" t="e">
        <f>SUMIFS('[20]WorkDone DATA'!$L:$L,'[20]WorkDone DATA'!$N:$N,BOQ!AD$6,'[20]WorkDone DATA'!$G:$G,BOQ!$B929)*$G929</f>
        <v>#VALUE!</v>
      </c>
      <c r="AE929" s="53" t="e">
        <f>SUMIFS('[20]WorkDone DATA'!$L:$L,'[20]WorkDone DATA'!$N:$N,BOQ!AE$6,'[20]WorkDone DATA'!$G:$G,BOQ!$B929)*$G929</f>
        <v>#VALUE!</v>
      </c>
      <c r="AF929" s="53" t="e">
        <f>SUMIFS('[20]WorkDone DATA'!$L:$L,'[20]WorkDone DATA'!$N:$N,BOQ!AF$6,'[20]WorkDone DATA'!$G:$G,BOQ!$B929)*$G929</f>
        <v>#VALUE!</v>
      </c>
      <c r="AG929" s="53" t="e">
        <f>SUMIFS('[20]WorkDone DATA'!$L:$L,'[20]WorkDone DATA'!$N:$N,BOQ!AG$6,'[20]WorkDone DATA'!$G:$G,BOQ!$B929)*$G929</f>
        <v>#VALUE!</v>
      </c>
      <c r="AH929" s="53" t="e">
        <f>SUMIFS('[20]WorkDone DATA'!$L:$L,'[20]WorkDone DATA'!$N:$N,BOQ!AH$6,'[20]WorkDone DATA'!$G:$G,BOQ!$B929)*$G929</f>
        <v>#VALUE!</v>
      </c>
      <c r="AI929" s="53" t="e">
        <f>SUMIFS('[20]WorkDone DATA'!$L:$L,'[20]WorkDone DATA'!$N:$N,BOQ!AI$6,'[20]WorkDone DATA'!$G:$G,BOQ!$B929)*$G929</f>
        <v>#VALUE!</v>
      </c>
      <c r="AJ929" s="53" t="e">
        <f>SUMIFS('[20]WorkDone DATA'!$L:$L,'[20]WorkDone DATA'!$N:$N,BOQ!AJ$6,'[20]WorkDone DATA'!$G:$G,BOQ!$B929)*$G929</f>
        <v>#VALUE!</v>
      </c>
      <c r="AK929" s="53" t="e">
        <f>SUMIFS('[20]WorkDone DATA'!$L:$L,'[20]WorkDone DATA'!$N:$N,BOQ!AK$6,'[20]WorkDone DATA'!$G:$G,BOQ!$B929)*$G929</f>
        <v>#VALUE!</v>
      </c>
      <c r="AL929" s="53" t="e">
        <f>SUMIFS('[20]WorkDone DATA'!$L:$L,'[20]WorkDone DATA'!$N:$N,BOQ!AL$6,'[20]WorkDone DATA'!$G:$G,BOQ!$B929)*$G929</f>
        <v>#VALUE!</v>
      </c>
      <c r="AM929" s="53" t="e">
        <f>SUMIFS('[20]WorkDone DATA'!$L:$L,'[20]WorkDone DATA'!$N:$N,BOQ!AM$6,'[20]WorkDone DATA'!$G:$G,BOQ!$B929)*$G929</f>
        <v>#VALUE!</v>
      </c>
      <c r="AN929" s="53" t="e">
        <f>SUMIFS('[20]WorkDone DATA'!$L:$L,'[20]WorkDone DATA'!$N:$N,BOQ!AN$6,'[20]WorkDone DATA'!$G:$G,BOQ!$B929)*$G929</f>
        <v>#VALUE!</v>
      </c>
      <c r="AO929" s="53" t="e">
        <f>SUMIFS('[20]WorkDone DATA'!$L:$L,'[20]WorkDone DATA'!$N:$N,BOQ!AO$6,'[20]WorkDone DATA'!$G:$G,BOQ!$B929)*$G929</f>
        <v>#VALUE!</v>
      </c>
      <c r="AP929" s="53" t="e">
        <f>SUMIFS('[20]WorkDone DATA'!$L:$L,'[20]WorkDone DATA'!$N:$N,BOQ!AP$6,'[20]WorkDone DATA'!$G:$G,BOQ!$B929)*$G929</f>
        <v>#VALUE!</v>
      </c>
      <c r="AQ929" s="53" t="e">
        <f>SUMIFS('[20]WorkDone DATA'!$L:$L,'[20]WorkDone DATA'!$N:$N,BOQ!AQ$6,'[20]WorkDone DATA'!$G:$G,BOQ!$B929)*$G929</f>
        <v>#VALUE!</v>
      </c>
      <c r="AR929" s="53" t="e">
        <f>SUMIFS('[20]WorkDone DATA'!$L:$L,'[20]WorkDone DATA'!$N:$N,BOQ!AR$6,'[20]WorkDone DATA'!$G:$G,BOQ!$B929)*$G929</f>
        <v>#VALUE!</v>
      </c>
      <c r="AS929" s="53" t="e">
        <f>SUMIFS('[20]WorkDone DATA'!$L:$L,'[20]WorkDone DATA'!$N:$N,BOQ!AS$6,'[20]WorkDone DATA'!$G:$G,BOQ!$B929)*$G929</f>
        <v>#VALUE!</v>
      </c>
      <c r="AT929" s="53" t="e">
        <f>SUMIFS('[20]WorkDone DATA'!$L:$L,'[20]WorkDone DATA'!$N:$N,BOQ!AT$6,'[20]WorkDone DATA'!$G:$G,BOQ!$B929)*$G929</f>
        <v>#VALUE!</v>
      </c>
      <c r="AU929" s="53" t="e">
        <f>SUMIFS('[20]WorkDone DATA'!$L:$L,'[20]WorkDone DATA'!$N:$N,BOQ!AU$6,'[20]WorkDone DATA'!$G:$G,BOQ!$B929)*$G929</f>
        <v>#VALUE!</v>
      </c>
      <c r="AV929" s="53" t="e">
        <f>SUMIFS('[20]WorkDone DATA'!$L:$L,'[20]WorkDone DATA'!$N:$N,BOQ!AV$6,'[20]WorkDone DATA'!$G:$G,BOQ!$B929)*$G929</f>
        <v>#VALUE!</v>
      </c>
      <c r="AW929" s="53" t="e">
        <f>SUMIFS('[20]WorkDone DATA'!$L:$L,'[20]WorkDone DATA'!$N:$N,BOQ!AW$6,'[20]WorkDone DATA'!$G:$G,BOQ!$B929)*$G929</f>
        <v>#VALUE!</v>
      </c>
      <c r="AX929" s="53" t="e">
        <f>SUMIFS('[20]WorkDone DATA'!$L:$L,'[20]WorkDone DATA'!$N:$N,BOQ!AX$6,'[20]WorkDone DATA'!$G:$G,BOQ!$B929)*$G929</f>
        <v>#VALUE!</v>
      </c>
      <c r="AY929" s="53" t="e">
        <f>SUMIFS('[20]WorkDone DATA'!$L:$L,'[20]WorkDone DATA'!$N:$N,BOQ!AY$6,'[20]WorkDone DATA'!$G:$G,BOQ!$B929)*$G929</f>
        <v>#VALUE!</v>
      </c>
      <c r="AZ929" s="53" t="e">
        <f>SUMIFS('[20]WorkDone DATA'!$L:$L,'[20]WorkDone DATA'!$N:$N,BOQ!AZ$6,'[20]WorkDone DATA'!$G:$G,BOQ!$B929)*$G929</f>
        <v>#VALUE!</v>
      </c>
      <c r="BA929" s="53" t="e">
        <f>SUMIFS('[20]WorkDone DATA'!$L:$L,'[20]WorkDone DATA'!$N:$N,BOQ!BA$6,'[20]WorkDone DATA'!$G:$G,BOQ!$B929)*$G929</f>
        <v>#VALUE!</v>
      </c>
      <c r="BB929" s="53" t="e">
        <f>SUMIFS('[20]WorkDone DATA'!$L:$L,'[20]WorkDone DATA'!$N:$N,BOQ!BB$6,'[20]WorkDone DATA'!$G:$G,BOQ!$B929)*$G929</f>
        <v>#VALUE!</v>
      </c>
      <c r="BC929" s="53" t="e">
        <f>SUMIFS('[20]WorkDone DATA'!$L:$L,'[20]WorkDone DATA'!$N:$N,BOQ!BC$6,'[20]WorkDone DATA'!$G:$G,BOQ!$B929)*$G929</f>
        <v>#VALUE!</v>
      </c>
      <c r="BD929" s="53" t="e">
        <f>SUMIFS('[20]WorkDone DATA'!$L:$L,'[20]WorkDone DATA'!$N:$N,BOQ!BD$6,'[20]WorkDone DATA'!$G:$G,BOQ!$B929)*$G929</f>
        <v>#VALUE!</v>
      </c>
      <c r="BE929" s="53" t="e">
        <f>SUMIFS('[20]WorkDone DATA'!$L:$L,'[20]WorkDone DATA'!$N:$N,BOQ!BE$6,'[20]WorkDone DATA'!$G:$G,BOQ!$B929)*$G929</f>
        <v>#VALUE!</v>
      </c>
      <c r="BF929" s="53" t="e">
        <f>SUMIFS('[20]WorkDone DATA'!$L:$L,'[20]WorkDone DATA'!$N:$N,BOQ!BF$6,'[20]WorkDone DATA'!$G:$G,BOQ!$B929)*$G929</f>
        <v>#VALUE!</v>
      </c>
      <c r="BG929" s="53" t="e">
        <f>SUMIFS('[20]WorkDone DATA'!$L:$L,'[20]WorkDone DATA'!$N:$N,BOQ!BG$6,'[20]WorkDone DATA'!$G:$G,BOQ!$B929)*$G929</f>
        <v>#VALUE!</v>
      </c>
      <c r="BH929" s="53" t="e">
        <f>SUMIFS('[20]WorkDone DATA'!$L:$L,'[20]WorkDone DATA'!$N:$N,BOQ!BH$6,'[20]WorkDone DATA'!$G:$G,BOQ!$B929)*$G929</f>
        <v>#VALUE!</v>
      </c>
      <c r="BI929" s="53" t="e">
        <f>SUMIFS('[20]WorkDone DATA'!$L:$L,'[20]WorkDone DATA'!$N:$N,BOQ!BI$6,'[20]WorkDone DATA'!$G:$G,BOQ!$B929)*$G929</f>
        <v>#VALUE!</v>
      </c>
      <c r="BJ929" s="53" t="e">
        <f>SUMIFS('[20]WorkDone DATA'!$L:$L,'[20]WorkDone DATA'!$N:$N,BOQ!BJ$6,'[20]WorkDone DATA'!$G:$G,BOQ!$B929)*$G929</f>
        <v>#VALUE!</v>
      </c>
      <c r="BK929" s="53" t="e">
        <f>SUMIFS('[20]WorkDone DATA'!$L:$L,'[20]WorkDone DATA'!$N:$N,BOQ!BK$6,'[20]WorkDone DATA'!$G:$G,BOQ!$B929)*$G929</f>
        <v>#VALUE!</v>
      </c>
      <c r="BL929" s="53" t="e">
        <f>SUMIFS('[20]WorkDone DATA'!$L:$L,'[20]WorkDone DATA'!$N:$N,BOQ!BL$6,'[20]WorkDone DATA'!$G:$G,BOQ!$B929)*$G929</f>
        <v>#VALUE!</v>
      </c>
      <c r="BM929" s="53" t="e">
        <f>SUMIFS('[20]WorkDone DATA'!$L:$L,'[20]WorkDone DATA'!$N:$N,BOQ!BM$6,'[20]WorkDone DATA'!$G:$G,BOQ!$B929)*$G929</f>
        <v>#VALUE!</v>
      </c>
      <c r="BN929" s="53" t="e">
        <f>SUMIFS('[20]WorkDone DATA'!$L:$L,'[20]WorkDone DATA'!$N:$N,BOQ!BN$6,'[20]WorkDone DATA'!$G:$G,BOQ!$B929)*$G929</f>
        <v>#VALUE!</v>
      </c>
      <c r="BO929" s="53" t="e">
        <f>SUMIFS('[20]WorkDone DATA'!$L:$L,'[20]WorkDone DATA'!$N:$N,BOQ!BO$6,'[20]WorkDone DATA'!$G:$G,BOQ!$B929)*$G929</f>
        <v>#VALUE!</v>
      </c>
      <c r="BP929" s="53" t="e">
        <f>SUMIFS('[20]WorkDone DATA'!$L:$L,'[20]WorkDone DATA'!$N:$N,BOQ!BP$6,'[20]WorkDone DATA'!$G:$G,BOQ!$B929)*$G929</f>
        <v>#VALUE!</v>
      </c>
      <c r="BQ929" s="53" t="e">
        <f>SUMIFS('[20]WorkDone DATA'!$L:$L,'[20]WorkDone DATA'!$N:$N,BOQ!BQ$6,'[20]WorkDone DATA'!$G:$G,BOQ!$B929)*$G929</f>
        <v>#VALUE!</v>
      </c>
      <c r="BR929" s="53" t="e">
        <f>SUMIFS('[20]WorkDone DATA'!$L:$L,'[20]WorkDone DATA'!$N:$N,BOQ!BR$6,'[20]WorkDone DATA'!$G:$G,BOQ!$B929)*$G929</f>
        <v>#VALUE!</v>
      </c>
      <c r="BS929" s="53" t="e">
        <f>SUMIFS('[20]WorkDone DATA'!$L:$L,'[20]WorkDone DATA'!$N:$N,BOQ!BS$6,'[20]WorkDone DATA'!$G:$G,BOQ!$B929)*$G929</f>
        <v>#VALUE!</v>
      </c>
      <c r="BT929" s="53" t="e">
        <f>SUMIFS('[20]WorkDone DATA'!$L:$L,'[20]WorkDone DATA'!$N:$N,BOQ!BT$6,'[20]WorkDone DATA'!$G:$G,BOQ!$B929)*$G929</f>
        <v>#VALUE!</v>
      </c>
      <c r="BU929" s="53" t="e">
        <f>SUMIFS('[20]WorkDone DATA'!$L:$L,'[20]WorkDone DATA'!$N:$N,BOQ!BU$6,'[20]WorkDone DATA'!$G:$G,BOQ!$B929)*$G929</f>
        <v>#VALUE!</v>
      </c>
      <c r="BV929" s="53" t="e">
        <f>SUMIFS('[20]WorkDone DATA'!$L:$L,'[20]WorkDone DATA'!$N:$N,BOQ!BV$6,'[20]WorkDone DATA'!$G:$G,BOQ!$B929)*$G929</f>
        <v>#VALUE!</v>
      </c>
      <c r="BW929" s="53" t="e">
        <f>SUMIFS('[20]WorkDone DATA'!$L:$L,'[20]WorkDone DATA'!$N:$N,BOQ!BW$6,'[20]WorkDone DATA'!$G:$G,BOQ!$B929)*$G929</f>
        <v>#VALUE!</v>
      </c>
      <c r="BX929" s="53" t="e">
        <f>SUMIFS('[20]WorkDone DATA'!$L:$L,'[20]WorkDone DATA'!$N:$N,BOQ!BX$6,'[20]WorkDone DATA'!$G:$G,BOQ!$B929)*$G929</f>
        <v>#VALUE!</v>
      </c>
    </row>
    <row r="930" spans="1:76" x14ac:dyDescent="0.25">
      <c r="A930" s="1" t="str">
        <f>C929</f>
        <v>BTU</v>
      </c>
      <c r="B930" s="42">
        <v>2.4939999999999998</v>
      </c>
      <c r="C930" s="65" t="s">
        <v>236</v>
      </c>
      <c r="D930" s="58" t="s">
        <v>221</v>
      </c>
      <c r="E930" s="77" t="s">
        <v>97</v>
      </c>
      <c r="F930" s="45">
        <v>2</v>
      </c>
      <c r="G930" s="52">
        <v>13385.67</v>
      </c>
      <c r="H930" s="53">
        <f t="shared" si="126"/>
        <v>26771.34</v>
      </c>
      <c r="K930" s="214" t="e">
        <f t="shared" si="127"/>
        <v>#VALUE!</v>
      </c>
      <c r="L930" s="220" t="e">
        <f t="shared" si="128"/>
        <v>#VALUE!</v>
      </c>
      <c r="M930" s="221" t="e">
        <f t="shared" si="129"/>
        <v>#VALUE!</v>
      </c>
      <c r="N930" s="219"/>
      <c r="O930" s="214" t="e">
        <f t="shared" si="130"/>
        <v>#VALUE!</v>
      </c>
      <c r="P930" s="215" t="e">
        <f t="shared" si="131"/>
        <v>#VALUE!</v>
      </c>
      <c r="R930" s="217" t="e">
        <f>SUMIFS('[20]WorkDone DATA'!$L:$L,'[20]WorkDone DATA'!$N:$N,BOQ!S$6,'[20]WorkDone DATA'!$G:$G,BOQ!$B930)</f>
        <v>#VALUE!</v>
      </c>
      <c r="S930" s="53" t="e">
        <f t="shared" si="132"/>
        <v>#VALUE!</v>
      </c>
      <c r="T930" s="217" t="e">
        <f>SUMIFS('[20]WorkDone DATA'!$L:$L,'[20]WorkDone DATA'!$N:$N,BOQ!U$6,'[20]WorkDone DATA'!$G:$G,BOQ!$B930)</f>
        <v>#VALUE!</v>
      </c>
      <c r="U930" s="53" t="e">
        <f t="shared" si="133"/>
        <v>#VALUE!</v>
      </c>
      <c r="V930" s="217"/>
      <c r="W930" s="53" t="e">
        <f>SUMIFS('[20]WorkDone DATA'!$L:$L,'[20]WorkDone DATA'!$N:$N,BOQ!W$6,'[20]WorkDone DATA'!$G:$G,BOQ!$B930)*$G930</f>
        <v>#VALUE!</v>
      </c>
      <c r="X930" s="217"/>
      <c r="Y930" s="53" t="e">
        <f>SUMIFS('[20]WorkDone DATA'!$L:$L,'[20]WorkDone DATA'!$N:$N,BOQ!Y$6,'[20]WorkDone DATA'!$G:$G,BOQ!$B930)*$G930</f>
        <v>#VALUE!</v>
      </c>
      <c r="Z930" s="217"/>
      <c r="AA930" s="53" t="e">
        <f>SUMIFS('[20]WorkDone DATA'!$L:$L,'[20]WorkDone DATA'!$N:$N,BOQ!AA$6,'[20]WorkDone DATA'!$G:$G,BOQ!$B930)*$G930</f>
        <v>#VALUE!</v>
      </c>
      <c r="AB930" s="53" t="e">
        <f>SUMIFS('[20]WorkDone DATA'!$L:$L,'[20]WorkDone DATA'!$N:$N,BOQ!AB$6,'[20]WorkDone DATA'!$G:$G,BOQ!$B930)*$G930</f>
        <v>#VALUE!</v>
      </c>
      <c r="AC930" s="53" t="e">
        <f>SUMIFS('[20]WorkDone DATA'!$L:$L,'[20]WorkDone DATA'!$N:$N,BOQ!AC$6,'[20]WorkDone DATA'!$G:$G,BOQ!$B930)*$G930</f>
        <v>#VALUE!</v>
      </c>
      <c r="AD930" s="53" t="e">
        <f>SUMIFS('[20]WorkDone DATA'!$L:$L,'[20]WorkDone DATA'!$N:$N,BOQ!AD$6,'[20]WorkDone DATA'!$G:$G,BOQ!$B930)*$G930</f>
        <v>#VALUE!</v>
      </c>
      <c r="AE930" s="53" t="e">
        <f>SUMIFS('[20]WorkDone DATA'!$L:$L,'[20]WorkDone DATA'!$N:$N,BOQ!AE$6,'[20]WorkDone DATA'!$G:$G,BOQ!$B930)*$G930</f>
        <v>#VALUE!</v>
      </c>
      <c r="AF930" s="53" t="e">
        <f>SUMIFS('[20]WorkDone DATA'!$L:$L,'[20]WorkDone DATA'!$N:$N,BOQ!AF$6,'[20]WorkDone DATA'!$G:$G,BOQ!$B930)*$G930</f>
        <v>#VALUE!</v>
      </c>
      <c r="AG930" s="53" t="e">
        <f>SUMIFS('[20]WorkDone DATA'!$L:$L,'[20]WorkDone DATA'!$N:$N,BOQ!AG$6,'[20]WorkDone DATA'!$G:$G,BOQ!$B930)*$G930</f>
        <v>#VALUE!</v>
      </c>
      <c r="AH930" s="53" t="e">
        <f>SUMIFS('[20]WorkDone DATA'!$L:$L,'[20]WorkDone DATA'!$N:$N,BOQ!AH$6,'[20]WorkDone DATA'!$G:$G,BOQ!$B930)*$G930</f>
        <v>#VALUE!</v>
      </c>
      <c r="AI930" s="53" t="e">
        <f>SUMIFS('[20]WorkDone DATA'!$L:$L,'[20]WorkDone DATA'!$N:$N,BOQ!AI$6,'[20]WorkDone DATA'!$G:$G,BOQ!$B930)*$G930</f>
        <v>#VALUE!</v>
      </c>
      <c r="AJ930" s="53" t="e">
        <f>SUMIFS('[20]WorkDone DATA'!$L:$L,'[20]WorkDone DATA'!$N:$N,BOQ!AJ$6,'[20]WorkDone DATA'!$G:$G,BOQ!$B930)*$G930</f>
        <v>#VALUE!</v>
      </c>
      <c r="AK930" s="53" t="e">
        <f>SUMIFS('[20]WorkDone DATA'!$L:$L,'[20]WorkDone DATA'!$N:$N,BOQ!AK$6,'[20]WorkDone DATA'!$G:$G,BOQ!$B930)*$G930</f>
        <v>#VALUE!</v>
      </c>
      <c r="AL930" s="53" t="e">
        <f>SUMIFS('[20]WorkDone DATA'!$L:$L,'[20]WorkDone DATA'!$N:$N,BOQ!AL$6,'[20]WorkDone DATA'!$G:$G,BOQ!$B930)*$G930</f>
        <v>#VALUE!</v>
      </c>
      <c r="AM930" s="53" t="e">
        <f>SUMIFS('[20]WorkDone DATA'!$L:$L,'[20]WorkDone DATA'!$N:$N,BOQ!AM$6,'[20]WorkDone DATA'!$G:$G,BOQ!$B930)*$G930</f>
        <v>#VALUE!</v>
      </c>
      <c r="AN930" s="53" t="e">
        <f>SUMIFS('[20]WorkDone DATA'!$L:$L,'[20]WorkDone DATA'!$N:$N,BOQ!AN$6,'[20]WorkDone DATA'!$G:$G,BOQ!$B930)*$G930</f>
        <v>#VALUE!</v>
      </c>
      <c r="AO930" s="53" t="e">
        <f>SUMIFS('[20]WorkDone DATA'!$L:$L,'[20]WorkDone DATA'!$N:$N,BOQ!AO$6,'[20]WorkDone DATA'!$G:$G,BOQ!$B930)*$G930</f>
        <v>#VALUE!</v>
      </c>
      <c r="AP930" s="53" t="e">
        <f>SUMIFS('[20]WorkDone DATA'!$L:$L,'[20]WorkDone DATA'!$N:$N,BOQ!AP$6,'[20]WorkDone DATA'!$G:$G,BOQ!$B930)*$G930</f>
        <v>#VALUE!</v>
      </c>
      <c r="AQ930" s="53" t="e">
        <f>SUMIFS('[20]WorkDone DATA'!$L:$L,'[20]WorkDone DATA'!$N:$N,BOQ!AQ$6,'[20]WorkDone DATA'!$G:$G,BOQ!$B930)*$G930</f>
        <v>#VALUE!</v>
      </c>
      <c r="AR930" s="53" t="e">
        <f>SUMIFS('[20]WorkDone DATA'!$L:$L,'[20]WorkDone DATA'!$N:$N,BOQ!AR$6,'[20]WorkDone DATA'!$G:$G,BOQ!$B930)*$G930</f>
        <v>#VALUE!</v>
      </c>
      <c r="AS930" s="53" t="e">
        <f>SUMIFS('[20]WorkDone DATA'!$L:$L,'[20]WorkDone DATA'!$N:$N,BOQ!AS$6,'[20]WorkDone DATA'!$G:$G,BOQ!$B930)*$G930</f>
        <v>#VALUE!</v>
      </c>
      <c r="AT930" s="53" t="e">
        <f>SUMIFS('[20]WorkDone DATA'!$L:$L,'[20]WorkDone DATA'!$N:$N,BOQ!AT$6,'[20]WorkDone DATA'!$G:$G,BOQ!$B930)*$G930</f>
        <v>#VALUE!</v>
      </c>
      <c r="AU930" s="53" t="e">
        <f>SUMIFS('[20]WorkDone DATA'!$L:$L,'[20]WorkDone DATA'!$N:$N,BOQ!AU$6,'[20]WorkDone DATA'!$G:$G,BOQ!$B930)*$G930</f>
        <v>#VALUE!</v>
      </c>
      <c r="AV930" s="53" t="e">
        <f>SUMIFS('[20]WorkDone DATA'!$L:$L,'[20]WorkDone DATA'!$N:$N,BOQ!AV$6,'[20]WorkDone DATA'!$G:$G,BOQ!$B930)*$G930</f>
        <v>#VALUE!</v>
      </c>
      <c r="AW930" s="53" t="e">
        <f>SUMIFS('[20]WorkDone DATA'!$L:$L,'[20]WorkDone DATA'!$N:$N,BOQ!AW$6,'[20]WorkDone DATA'!$G:$G,BOQ!$B930)*$G930</f>
        <v>#VALUE!</v>
      </c>
      <c r="AX930" s="53" t="e">
        <f>SUMIFS('[20]WorkDone DATA'!$L:$L,'[20]WorkDone DATA'!$N:$N,BOQ!AX$6,'[20]WorkDone DATA'!$G:$G,BOQ!$B930)*$G930</f>
        <v>#VALUE!</v>
      </c>
      <c r="AY930" s="53" t="e">
        <f>SUMIFS('[20]WorkDone DATA'!$L:$L,'[20]WorkDone DATA'!$N:$N,BOQ!AY$6,'[20]WorkDone DATA'!$G:$G,BOQ!$B930)*$G930</f>
        <v>#VALUE!</v>
      </c>
      <c r="AZ930" s="53" t="e">
        <f>SUMIFS('[20]WorkDone DATA'!$L:$L,'[20]WorkDone DATA'!$N:$N,BOQ!AZ$6,'[20]WorkDone DATA'!$G:$G,BOQ!$B930)*$G930</f>
        <v>#VALUE!</v>
      </c>
      <c r="BA930" s="53" t="e">
        <f>SUMIFS('[20]WorkDone DATA'!$L:$L,'[20]WorkDone DATA'!$N:$N,BOQ!BA$6,'[20]WorkDone DATA'!$G:$G,BOQ!$B930)*$G930</f>
        <v>#VALUE!</v>
      </c>
      <c r="BB930" s="53" t="e">
        <f>SUMIFS('[20]WorkDone DATA'!$L:$L,'[20]WorkDone DATA'!$N:$N,BOQ!BB$6,'[20]WorkDone DATA'!$G:$G,BOQ!$B930)*$G930</f>
        <v>#VALUE!</v>
      </c>
      <c r="BC930" s="53" t="e">
        <f>SUMIFS('[20]WorkDone DATA'!$L:$L,'[20]WorkDone DATA'!$N:$N,BOQ!BC$6,'[20]WorkDone DATA'!$G:$G,BOQ!$B930)*$G930</f>
        <v>#VALUE!</v>
      </c>
      <c r="BD930" s="53" t="e">
        <f>SUMIFS('[20]WorkDone DATA'!$L:$L,'[20]WorkDone DATA'!$N:$N,BOQ!BD$6,'[20]WorkDone DATA'!$G:$G,BOQ!$B930)*$G930</f>
        <v>#VALUE!</v>
      </c>
      <c r="BE930" s="53" t="e">
        <f>SUMIFS('[20]WorkDone DATA'!$L:$L,'[20]WorkDone DATA'!$N:$N,BOQ!BE$6,'[20]WorkDone DATA'!$G:$G,BOQ!$B930)*$G930</f>
        <v>#VALUE!</v>
      </c>
      <c r="BF930" s="53" t="e">
        <f>SUMIFS('[20]WorkDone DATA'!$L:$L,'[20]WorkDone DATA'!$N:$N,BOQ!BF$6,'[20]WorkDone DATA'!$G:$G,BOQ!$B930)*$G930</f>
        <v>#VALUE!</v>
      </c>
      <c r="BG930" s="53" t="e">
        <f>SUMIFS('[20]WorkDone DATA'!$L:$L,'[20]WorkDone DATA'!$N:$N,BOQ!BG$6,'[20]WorkDone DATA'!$G:$G,BOQ!$B930)*$G930</f>
        <v>#VALUE!</v>
      </c>
      <c r="BH930" s="53" t="e">
        <f>SUMIFS('[20]WorkDone DATA'!$L:$L,'[20]WorkDone DATA'!$N:$N,BOQ!BH$6,'[20]WorkDone DATA'!$G:$G,BOQ!$B930)*$G930</f>
        <v>#VALUE!</v>
      </c>
      <c r="BI930" s="53" t="e">
        <f>SUMIFS('[20]WorkDone DATA'!$L:$L,'[20]WorkDone DATA'!$N:$N,BOQ!BI$6,'[20]WorkDone DATA'!$G:$G,BOQ!$B930)*$G930</f>
        <v>#VALUE!</v>
      </c>
      <c r="BJ930" s="53" t="e">
        <f>SUMIFS('[20]WorkDone DATA'!$L:$L,'[20]WorkDone DATA'!$N:$N,BOQ!BJ$6,'[20]WorkDone DATA'!$G:$G,BOQ!$B930)*$G930</f>
        <v>#VALUE!</v>
      </c>
      <c r="BK930" s="53" t="e">
        <f>SUMIFS('[20]WorkDone DATA'!$L:$L,'[20]WorkDone DATA'!$N:$N,BOQ!BK$6,'[20]WorkDone DATA'!$G:$G,BOQ!$B930)*$G930</f>
        <v>#VALUE!</v>
      </c>
      <c r="BL930" s="53" t="e">
        <f>SUMIFS('[20]WorkDone DATA'!$L:$L,'[20]WorkDone DATA'!$N:$N,BOQ!BL$6,'[20]WorkDone DATA'!$G:$G,BOQ!$B930)*$G930</f>
        <v>#VALUE!</v>
      </c>
      <c r="BM930" s="53" t="e">
        <f>SUMIFS('[20]WorkDone DATA'!$L:$L,'[20]WorkDone DATA'!$N:$N,BOQ!BM$6,'[20]WorkDone DATA'!$G:$G,BOQ!$B930)*$G930</f>
        <v>#VALUE!</v>
      </c>
      <c r="BN930" s="53" t="e">
        <f>SUMIFS('[20]WorkDone DATA'!$L:$L,'[20]WorkDone DATA'!$N:$N,BOQ!BN$6,'[20]WorkDone DATA'!$G:$G,BOQ!$B930)*$G930</f>
        <v>#VALUE!</v>
      </c>
      <c r="BO930" s="53" t="e">
        <f>SUMIFS('[20]WorkDone DATA'!$L:$L,'[20]WorkDone DATA'!$N:$N,BOQ!BO$6,'[20]WorkDone DATA'!$G:$G,BOQ!$B930)*$G930</f>
        <v>#VALUE!</v>
      </c>
      <c r="BP930" s="53" t="e">
        <f>SUMIFS('[20]WorkDone DATA'!$L:$L,'[20]WorkDone DATA'!$N:$N,BOQ!BP$6,'[20]WorkDone DATA'!$G:$G,BOQ!$B930)*$G930</f>
        <v>#VALUE!</v>
      </c>
      <c r="BQ930" s="53" t="e">
        <f>SUMIFS('[20]WorkDone DATA'!$L:$L,'[20]WorkDone DATA'!$N:$N,BOQ!BQ$6,'[20]WorkDone DATA'!$G:$G,BOQ!$B930)*$G930</f>
        <v>#VALUE!</v>
      </c>
      <c r="BR930" s="53" t="e">
        <f>SUMIFS('[20]WorkDone DATA'!$L:$L,'[20]WorkDone DATA'!$N:$N,BOQ!BR$6,'[20]WorkDone DATA'!$G:$G,BOQ!$B930)*$G930</f>
        <v>#VALUE!</v>
      </c>
      <c r="BS930" s="53" t="e">
        <f>SUMIFS('[20]WorkDone DATA'!$L:$L,'[20]WorkDone DATA'!$N:$N,BOQ!BS$6,'[20]WorkDone DATA'!$G:$G,BOQ!$B930)*$G930</f>
        <v>#VALUE!</v>
      </c>
      <c r="BT930" s="53" t="e">
        <f>SUMIFS('[20]WorkDone DATA'!$L:$L,'[20]WorkDone DATA'!$N:$N,BOQ!BT$6,'[20]WorkDone DATA'!$G:$G,BOQ!$B930)*$G930</f>
        <v>#VALUE!</v>
      </c>
      <c r="BU930" s="53" t="e">
        <f>SUMIFS('[20]WorkDone DATA'!$L:$L,'[20]WorkDone DATA'!$N:$N,BOQ!BU$6,'[20]WorkDone DATA'!$G:$G,BOQ!$B930)*$G930</f>
        <v>#VALUE!</v>
      </c>
      <c r="BV930" s="53" t="e">
        <f>SUMIFS('[20]WorkDone DATA'!$L:$L,'[20]WorkDone DATA'!$N:$N,BOQ!BV$6,'[20]WorkDone DATA'!$G:$G,BOQ!$B930)*$G930</f>
        <v>#VALUE!</v>
      </c>
      <c r="BW930" s="53" t="e">
        <f>SUMIFS('[20]WorkDone DATA'!$L:$L,'[20]WorkDone DATA'!$N:$N,BOQ!BW$6,'[20]WorkDone DATA'!$G:$G,BOQ!$B930)*$G930</f>
        <v>#VALUE!</v>
      </c>
      <c r="BX930" s="53" t="e">
        <f>SUMIFS('[20]WorkDone DATA'!$L:$L,'[20]WorkDone DATA'!$N:$N,BOQ!BX$6,'[20]WorkDone DATA'!$G:$G,BOQ!$B930)*$G930</f>
        <v>#VALUE!</v>
      </c>
    </row>
    <row r="931" spans="1:76" x14ac:dyDescent="0.25">
      <c r="A931" s="1"/>
      <c r="B931" s="42"/>
      <c r="C931" s="64" t="s">
        <v>193</v>
      </c>
      <c r="D931" s="58"/>
      <c r="E931" s="77"/>
      <c r="F931" s="45"/>
      <c r="G931" s="52"/>
      <c r="H931" s="53">
        <f t="shared" si="126"/>
        <v>0</v>
      </c>
      <c r="K931" s="214"/>
      <c r="L931" s="220" t="e">
        <f t="shared" si="128"/>
        <v>#VALUE!</v>
      </c>
      <c r="M931" s="221" t="e">
        <f t="shared" si="129"/>
        <v>#VALUE!</v>
      </c>
      <c r="N931" s="219"/>
      <c r="O931" s="214">
        <f t="shared" si="130"/>
        <v>0</v>
      </c>
      <c r="P931" s="215" t="e">
        <f t="shared" si="131"/>
        <v>#VALUE!</v>
      </c>
      <c r="R931" s="217" t="e">
        <f>SUMIFS('[20]WorkDone DATA'!$L:$L,'[20]WorkDone DATA'!$N:$N,BOQ!S$6,'[20]WorkDone DATA'!$G:$G,BOQ!$B931)</f>
        <v>#VALUE!</v>
      </c>
      <c r="S931" s="53" t="e">
        <f t="shared" si="132"/>
        <v>#VALUE!</v>
      </c>
      <c r="T931" s="217" t="e">
        <f>SUMIFS('[20]WorkDone DATA'!$L:$L,'[20]WorkDone DATA'!$N:$N,BOQ!U$6,'[20]WorkDone DATA'!$G:$G,BOQ!$B931)</f>
        <v>#VALUE!</v>
      </c>
      <c r="U931" s="53" t="e">
        <f t="shared" si="133"/>
        <v>#VALUE!</v>
      </c>
      <c r="V931" s="217"/>
      <c r="W931" s="53" t="e">
        <f>SUMIFS('[20]WorkDone DATA'!$L:$L,'[20]WorkDone DATA'!$N:$N,BOQ!W$6,'[20]WorkDone DATA'!$G:$G,BOQ!$B931)*$G931</f>
        <v>#VALUE!</v>
      </c>
      <c r="X931" s="217"/>
      <c r="Y931" s="53" t="e">
        <f>SUMIFS('[20]WorkDone DATA'!$L:$L,'[20]WorkDone DATA'!$N:$N,BOQ!Y$6,'[20]WorkDone DATA'!$G:$G,BOQ!$B931)*$G931</f>
        <v>#VALUE!</v>
      </c>
      <c r="Z931" s="217"/>
      <c r="AA931" s="53" t="e">
        <f>SUMIFS('[20]WorkDone DATA'!$L:$L,'[20]WorkDone DATA'!$N:$N,BOQ!AA$6,'[20]WorkDone DATA'!$G:$G,BOQ!$B931)*$G931</f>
        <v>#VALUE!</v>
      </c>
      <c r="AB931" s="53" t="e">
        <f>SUMIFS('[20]WorkDone DATA'!$L:$L,'[20]WorkDone DATA'!$N:$N,BOQ!AB$6,'[20]WorkDone DATA'!$G:$G,BOQ!$B931)*$G931</f>
        <v>#VALUE!</v>
      </c>
      <c r="AC931" s="53" t="e">
        <f>SUMIFS('[20]WorkDone DATA'!$L:$L,'[20]WorkDone DATA'!$N:$N,BOQ!AC$6,'[20]WorkDone DATA'!$G:$G,BOQ!$B931)*$G931</f>
        <v>#VALUE!</v>
      </c>
      <c r="AD931" s="53" t="e">
        <f>SUMIFS('[20]WorkDone DATA'!$L:$L,'[20]WorkDone DATA'!$N:$N,BOQ!AD$6,'[20]WorkDone DATA'!$G:$G,BOQ!$B931)*$G931</f>
        <v>#VALUE!</v>
      </c>
      <c r="AE931" s="53" t="e">
        <f>SUMIFS('[20]WorkDone DATA'!$L:$L,'[20]WorkDone DATA'!$N:$N,BOQ!AE$6,'[20]WorkDone DATA'!$G:$G,BOQ!$B931)*$G931</f>
        <v>#VALUE!</v>
      </c>
      <c r="AF931" s="53" t="e">
        <f>SUMIFS('[20]WorkDone DATA'!$L:$L,'[20]WorkDone DATA'!$N:$N,BOQ!AF$6,'[20]WorkDone DATA'!$G:$G,BOQ!$B931)*$G931</f>
        <v>#VALUE!</v>
      </c>
      <c r="AG931" s="53" t="e">
        <f>SUMIFS('[20]WorkDone DATA'!$L:$L,'[20]WorkDone DATA'!$N:$N,BOQ!AG$6,'[20]WorkDone DATA'!$G:$G,BOQ!$B931)*$G931</f>
        <v>#VALUE!</v>
      </c>
      <c r="AH931" s="53" t="e">
        <f>SUMIFS('[20]WorkDone DATA'!$L:$L,'[20]WorkDone DATA'!$N:$N,BOQ!AH$6,'[20]WorkDone DATA'!$G:$G,BOQ!$B931)*$G931</f>
        <v>#VALUE!</v>
      </c>
      <c r="AI931" s="53" t="e">
        <f>SUMIFS('[20]WorkDone DATA'!$L:$L,'[20]WorkDone DATA'!$N:$N,BOQ!AI$6,'[20]WorkDone DATA'!$G:$G,BOQ!$B931)*$G931</f>
        <v>#VALUE!</v>
      </c>
      <c r="AJ931" s="53" t="e">
        <f>SUMIFS('[20]WorkDone DATA'!$L:$L,'[20]WorkDone DATA'!$N:$N,BOQ!AJ$6,'[20]WorkDone DATA'!$G:$G,BOQ!$B931)*$G931</f>
        <v>#VALUE!</v>
      </c>
      <c r="AK931" s="53" t="e">
        <f>SUMIFS('[20]WorkDone DATA'!$L:$L,'[20]WorkDone DATA'!$N:$N,BOQ!AK$6,'[20]WorkDone DATA'!$G:$G,BOQ!$B931)*$G931</f>
        <v>#VALUE!</v>
      </c>
      <c r="AL931" s="53" t="e">
        <f>SUMIFS('[20]WorkDone DATA'!$L:$L,'[20]WorkDone DATA'!$N:$N,BOQ!AL$6,'[20]WorkDone DATA'!$G:$G,BOQ!$B931)*$G931</f>
        <v>#VALUE!</v>
      </c>
      <c r="AM931" s="53" t="e">
        <f>SUMIFS('[20]WorkDone DATA'!$L:$L,'[20]WorkDone DATA'!$N:$N,BOQ!AM$6,'[20]WorkDone DATA'!$G:$G,BOQ!$B931)*$G931</f>
        <v>#VALUE!</v>
      </c>
      <c r="AN931" s="53" t="e">
        <f>SUMIFS('[20]WorkDone DATA'!$L:$L,'[20]WorkDone DATA'!$N:$N,BOQ!AN$6,'[20]WorkDone DATA'!$G:$G,BOQ!$B931)*$G931</f>
        <v>#VALUE!</v>
      </c>
      <c r="AO931" s="53" t="e">
        <f>SUMIFS('[20]WorkDone DATA'!$L:$L,'[20]WorkDone DATA'!$N:$N,BOQ!AO$6,'[20]WorkDone DATA'!$G:$G,BOQ!$B931)*$G931</f>
        <v>#VALUE!</v>
      </c>
      <c r="AP931" s="53" t="e">
        <f>SUMIFS('[20]WorkDone DATA'!$L:$L,'[20]WorkDone DATA'!$N:$N,BOQ!AP$6,'[20]WorkDone DATA'!$G:$G,BOQ!$B931)*$G931</f>
        <v>#VALUE!</v>
      </c>
      <c r="AQ931" s="53" t="e">
        <f>SUMIFS('[20]WorkDone DATA'!$L:$L,'[20]WorkDone DATA'!$N:$N,BOQ!AQ$6,'[20]WorkDone DATA'!$G:$G,BOQ!$B931)*$G931</f>
        <v>#VALUE!</v>
      </c>
      <c r="AR931" s="53" t="e">
        <f>SUMIFS('[20]WorkDone DATA'!$L:$L,'[20]WorkDone DATA'!$N:$N,BOQ!AR$6,'[20]WorkDone DATA'!$G:$G,BOQ!$B931)*$G931</f>
        <v>#VALUE!</v>
      </c>
      <c r="AS931" s="53" t="e">
        <f>SUMIFS('[20]WorkDone DATA'!$L:$L,'[20]WorkDone DATA'!$N:$N,BOQ!AS$6,'[20]WorkDone DATA'!$G:$G,BOQ!$B931)*$G931</f>
        <v>#VALUE!</v>
      </c>
      <c r="AT931" s="53" t="e">
        <f>SUMIFS('[20]WorkDone DATA'!$L:$L,'[20]WorkDone DATA'!$N:$N,BOQ!AT$6,'[20]WorkDone DATA'!$G:$G,BOQ!$B931)*$G931</f>
        <v>#VALUE!</v>
      </c>
      <c r="AU931" s="53" t="e">
        <f>SUMIFS('[20]WorkDone DATA'!$L:$L,'[20]WorkDone DATA'!$N:$N,BOQ!AU$6,'[20]WorkDone DATA'!$G:$G,BOQ!$B931)*$G931</f>
        <v>#VALUE!</v>
      </c>
      <c r="AV931" s="53" t="e">
        <f>SUMIFS('[20]WorkDone DATA'!$L:$L,'[20]WorkDone DATA'!$N:$N,BOQ!AV$6,'[20]WorkDone DATA'!$G:$G,BOQ!$B931)*$G931</f>
        <v>#VALUE!</v>
      </c>
      <c r="AW931" s="53" t="e">
        <f>SUMIFS('[20]WorkDone DATA'!$L:$L,'[20]WorkDone DATA'!$N:$N,BOQ!AW$6,'[20]WorkDone DATA'!$G:$G,BOQ!$B931)*$G931</f>
        <v>#VALUE!</v>
      </c>
      <c r="AX931" s="53" t="e">
        <f>SUMIFS('[20]WorkDone DATA'!$L:$L,'[20]WorkDone DATA'!$N:$N,BOQ!AX$6,'[20]WorkDone DATA'!$G:$G,BOQ!$B931)*$G931</f>
        <v>#VALUE!</v>
      </c>
      <c r="AY931" s="53" t="e">
        <f>SUMIFS('[20]WorkDone DATA'!$L:$L,'[20]WorkDone DATA'!$N:$N,BOQ!AY$6,'[20]WorkDone DATA'!$G:$G,BOQ!$B931)*$G931</f>
        <v>#VALUE!</v>
      </c>
      <c r="AZ931" s="53" t="e">
        <f>SUMIFS('[20]WorkDone DATA'!$L:$L,'[20]WorkDone DATA'!$N:$N,BOQ!AZ$6,'[20]WorkDone DATA'!$G:$G,BOQ!$B931)*$G931</f>
        <v>#VALUE!</v>
      </c>
      <c r="BA931" s="53" t="e">
        <f>SUMIFS('[20]WorkDone DATA'!$L:$L,'[20]WorkDone DATA'!$N:$N,BOQ!BA$6,'[20]WorkDone DATA'!$G:$G,BOQ!$B931)*$G931</f>
        <v>#VALUE!</v>
      </c>
      <c r="BB931" s="53" t="e">
        <f>SUMIFS('[20]WorkDone DATA'!$L:$L,'[20]WorkDone DATA'!$N:$N,BOQ!BB$6,'[20]WorkDone DATA'!$G:$G,BOQ!$B931)*$G931</f>
        <v>#VALUE!</v>
      </c>
      <c r="BC931" s="53" t="e">
        <f>SUMIFS('[20]WorkDone DATA'!$L:$L,'[20]WorkDone DATA'!$N:$N,BOQ!BC$6,'[20]WorkDone DATA'!$G:$G,BOQ!$B931)*$G931</f>
        <v>#VALUE!</v>
      </c>
      <c r="BD931" s="53" t="e">
        <f>SUMIFS('[20]WorkDone DATA'!$L:$L,'[20]WorkDone DATA'!$N:$N,BOQ!BD$6,'[20]WorkDone DATA'!$G:$G,BOQ!$B931)*$G931</f>
        <v>#VALUE!</v>
      </c>
      <c r="BE931" s="53" t="e">
        <f>SUMIFS('[20]WorkDone DATA'!$L:$L,'[20]WorkDone DATA'!$N:$N,BOQ!BE$6,'[20]WorkDone DATA'!$G:$G,BOQ!$B931)*$G931</f>
        <v>#VALUE!</v>
      </c>
      <c r="BF931" s="53" t="e">
        <f>SUMIFS('[20]WorkDone DATA'!$L:$L,'[20]WorkDone DATA'!$N:$N,BOQ!BF$6,'[20]WorkDone DATA'!$G:$G,BOQ!$B931)*$G931</f>
        <v>#VALUE!</v>
      </c>
      <c r="BG931" s="53" t="e">
        <f>SUMIFS('[20]WorkDone DATA'!$L:$L,'[20]WorkDone DATA'!$N:$N,BOQ!BG$6,'[20]WorkDone DATA'!$G:$G,BOQ!$B931)*$G931</f>
        <v>#VALUE!</v>
      </c>
      <c r="BH931" s="53" t="e">
        <f>SUMIFS('[20]WorkDone DATA'!$L:$L,'[20]WorkDone DATA'!$N:$N,BOQ!BH$6,'[20]WorkDone DATA'!$G:$G,BOQ!$B931)*$G931</f>
        <v>#VALUE!</v>
      </c>
      <c r="BI931" s="53" t="e">
        <f>SUMIFS('[20]WorkDone DATA'!$L:$L,'[20]WorkDone DATA'!$N:$N,BOQ!BI$6,'[20]WorkDone DATA'!$G:$G,BOQ!$B931)*$G931</f>
        <v>#VALUE!</v>
      </c>
      <c r="BJ931" s="53" t="e">
        <f>SUMIFS('[20]WorkDone DATA'!$L:$L,'[20]WorkDone DATA'!$N:$N,BOQ!BJ$6,'[20]WorkDone DATA'!$G:$G,BOQ!$B931)*$G931</f>
        <v>#VALUE!</v>
      </c>
      <c r="BK931" s="53" t="e">
        <f>SUMIFS('[20]WorkDone DATA'!$L:$L,'[20]WorkDone DATA'!$N:$N,BOQ!BK$6,'[20]WorkDone DATA'!$G:$G,BOQ!$B931)*$G931</f>
        <v>#VALUE!</v>
      </c>
      <c r="BL931" s="53" t="e">
        <f>SUMIFS('[20]WorkDone DATA'!$L:$L,'[20]WorkDone DATA'!$N:$N,BOQ!BL$6,'[20]WorkDone DATA'!$G:$G,BOQ!$B931)*$G931</f>
        <v>#VALUE!</v>
      </c>
      <c r="BM931" s="53" t="e">
        <f>SUMIFS('[20]WorkDone DATA'!$L:$L,'[20]WorkDone DATA'!$N:$N,BOQ!BM$6,'[20]WorkDone DATA'!$G:$G,BOQ!$B931)*$G931</f>
        <v>#VALUE!</v>
      </c>
      <c r="BN931" s="53" t="e">
        <f>SUMIFS('[20]WorkDone DATA'!$L:$L,'[20]WorkDone DATA'!$N:$N,BOQ!BN$6,'[20]WorkDone DATA'!$G:$G,BOQ!$B931)*$G931</f>
        <v>#VALUE!</v>
      </c>
      <c r="BO931" s="53" t="e">
        <f>SUMIFS('[20]WorkDone DATA'!$L:$L,'[20]WorkDone DATA'!$N:$N,BOQ!BO$6,'[20]WorkDone DATA'!$G:$G,BOQ!$B931)*$G931</f>
        <v>#VALUE!</v>
      </c>
      <c r="BP931" s="53" t="e">
        <f>SUMIFS('[20]WorkDone DATA'!$L:$L,'[20]WorkDone DATA'!$N:$N,BOQ!BP$6,'[20]WorkDone DATA'!$G:$G,BOQ!$B931)*$G931</f>
        <v>#VALUE!</v>
      </c>
      <c r="BQ931" s="53" t="e">
        <f>SUMIFS('[20]WorkDone DATA'!$L:$L,'[20]WorkDone DATA'!$N:$N,BOQ!BQ$6,'[20]WorkDone DATA'!$G:$G,BOQ!$B931)*$G931</f>
        <v>#VALUE!</v>
      </c>
      <c r="BR931" s="53" t="e">
        <f>SUMIFS('[20]WorkDone DATA'!$L:$L,'[20]WorkDone DATA'!$N:$N,BOQ!BR$6,'[20]WorkDone DATA'!$G:$G,BOQ!$B931)*$G931</f>
        <v>#VALUE!</v>
      </c>
      <c r="BS931" s="53" t="e">
        <f>SUMIFS('[20]WorkDone DATA'!$L:$L,'[20]WorkDone DATA'!$N:$N,BOQ!BS$6,'[20]WorkDone DATA'!$G:$G,BOQ!$B931)*$G931</f>
        <v>#VALUE!</v>
      </c>
      <c r="BT931" s="53" t="e">
        <f>SUMIFS('[20]WorkDone DATA'!$L:$L,'[20]WorkDone DATA'!$N:$N,BOQ!BT$6,'[20]WorkDone DATA'!$G:$G,BOQ!$B931)*$G931</f>
        <v>#VALUE!</v>
      </c>
      <c r="BU931" s="53" t="e">
        <f>SUMIFS('[20]WorkDone DATA'!$L:$L,'[20]WorkDone DATA'!$N:$N,BOQ!BU$6,'[20]WorkDone DATA'!$G:$G,BOQ!$B931)*$G931</f>
        <v>#VALUE!</v>
      </c>
      <c r="BV931" s="53" t="e">
        <f>SUMIFS('[20]WorkDone DATA'!$L:$L,'[20]WorkDone DATA'!$N:$N,BOQ!BV$6,'[20]WorkDone DATA'!$G:$G,BOQ!$B931)*$G931</f>
        <v>#VALUE!</v>
      </c>
      <c r="BW931" s="53" t="e">
        <f>SUMIFS('[20]WorkDone DATA'!$L:$L,'[20]WorkDone DATA'!$N:$N,BOQ!BW$6,'[20]WorkDone DATA'!$G:$G,BOQ!$B931)*$G931</f>
        <v>#VALUE!</v>
      </c>
      <c r="BX931" s="53" t="e">
        <f>SUMIFS('[20]WorkDone DATA'!$L:$L,'[20]WorkDone DATA'!$N:$N,BOQ!BX$6,'[20]WorkDone DATA'!$G:$G,BOQ!$B931)*$G931</f>
        <v>#VALUE!</v>
      </c>
    </row>
    <row r="932" spans="1:76" x14ac:dyDescent="0.25">
      <c r="A932" s="1"/>
      <c r="B932" s="42"/>
      <c r="C932" s="65" t="s">
        <v>194</v>
      </c>
      <c r="D932" s="58"/>
      <c r="E932" s="77"/>
      <c r="F932" s="45"/>
      <c r="G932" s="52"/>
      <c r="H932" s="53">
        <f t="shared" si="126"/>
        <v>0</v>
      </c>
      <c r="K932" s="214"/>
      <c r="L932" s="220" t="e">
        <f t="shared" si="128"/>
        <v>#VALUE!</v>
      </c>
      <c r="M932" s="221" t="e">
        <f t="shared" si="129"/>
        <v>#VALUE!</v>
      </c>
      <c r="N932" s="219"/>
      <c r="O932" s="214">
        <f t="shared" si="130"/>
        <v>0</v>
      </c>
      <c r="P932" s="215" t="e">
        <f t="shared" si="131"/>
        <v>#VALUE!</v>
      </c>
      <c r="R932" s="217" t="e">
        <f>SUMIFS('[20]WorkDone DATA'!$L:$L,'[20]WorkDone DATA'!$N:$N,BOQ!S$6,'[20]WorkDone DATA'!$G:$G,BOQ!$B932)</f>
        <v>#VALUE!</v>
      </c>
      <c r="S932" s="53" t="e">
        <f t="shared" si="132"/>
        <v>#VALUE!</v>
      </c>
      <c r="T932" s="217" t="e">
        <f>SUMIFS('[20]WorkDone DATA'!$L:$L,'[20]WorkDone DATA'!$N:$N,BOQ!U$6,'[20]WorkDone DATA'!$G:$G,BOQ!$B932)</f>
        <v>#VALUE!</v>
      </c>
      <c r="U932" s="53" t="e">
        <f t="shared" si="133"/>
        <v>#VALUE!</v>
      </c>
      <c r="V932" s="217"/>
      <c r="W932" s="53" t="e">
        <f>SUMIFS('[20]WorkDone DATA'!$L:$L,'[20]WorkDone DATA'!$N:$N,BOQ!W$6,'[20]WorkDone DATA'!$G:$G,BOQ!$B932)*$G932</f>
        <v>#VALUE!</v>
      </c>
      <c r="X932" s="217"/>
      <c r="Y932" s="53" t="e">
        <f>SUMIFS('[20]WorkDone DATA'!$L:$L,'[20]WorkDone DATA'!$N:$N,BOQ!Y$6,'[20]WorkDone DATA'!$G:$G,BOQ!$B932)*$G932</f>
        <v>#VALUE!</v>
      </c>
      <c r="Z932" s="217"/>
      <c r="AA932" s="53" t="e">
        <f>SUMIFS('[20]WorkDone DATA'!$L:$L,'[20]WorkDone DATA'!$N:$N,BOQ!AA$6,'[20]WorkDone DATA'!$G:$G,BOQ!$B932)*$G932</f>
        <v>#VALUE!</v>
      </c>
      <c r="AB932" s="53" t="e">
        <f>SUMIFS('[20]WorkDone DATA'!$L:$L,'[20]WorkDone DATA'!$N:$N,BOQ!AB$6,'[20]WorkDone DATA'!$G:$G,BOQ!$B932)*$G932</f>
        <v>#VALUE!</v>
      </c>
      <c r="AC932" s="53" t="e">
        <f>SUMIFS('[20]WorkDone DATA'!$L:$L,'[20]WorkDone DATA'!$N:$N,BOQ!AC$6,'[20]WorkDone DATA'!$G:$G,BOQ!$B932)*$G932</f>
        <v>#VALUE!</v>
      </c>
      <c r="AD932" s="53" t="e">
        <f>SUMIFS('[20]WorkDone DATA'!$L:$L,'[20]WorkDone DATA'!$N:$N,BOQ!AD$6,'[20]WorkDone DATA'!$G:$G,BOQ!$B932)*$G932</f>
        <v>#VALUE!</v>
      </c>
      <c r="AE932" s="53" t="e">
        <f>SUMIFS('[20]WorkDone DATA'!$L:$L,'[20]WorkDone DATA'!$N:$N,BOQ!AE$6,'[20]WorkDone DATA'!$G:$G,BOQ!$B932)*$G932</f>
        <v>#VALUE!</v>
      </c>
      <c r="AF932" s="53" t="e">
        <f>SUMIFS('[20]WorkDone DATA'!$L:$L,'[20]WorkDone DATA'!$N:$N,BOQ!AF$6,'[20]WorkDone DATA'!$G:$G,BOQ!$B932)*$G932</f>
        <v>#VALUE!</v>
      </c>
      <c r="AG932" s="53" t="e">
        <f>SUMIFS('[20]WorkDone DATA'!$L:$L,'[20]WorkDone DATA'!$N:$N,BOQ!AG$6,'[20]WorkDone DATA'!$G:$G,BOQ!$B932)*$G932</f>
        <v>#VALUE!</v>
      </c>
      <c r="AH932" s="53" t="e">
        <f>SUMIFS('[20]WorkDone DATA'!$L:$L,'[20]WorkDone DATA'!$N:$N,BOQ!AH$6,'[20]WorkDone DATA'!$G:$G,BOQ!$B932)*$G932</f>
        <v>#VALUE!</v>
      </c>
      <c r="AI932" s="53" t="e">
        <f>SUMIFS('[20]WorkDone DATA'!$L:$L,'[20]WorkDone DATA'!$N:$N,BOQ!AI$6,'[20]WorkDone DATA'!$G:$G,BOQ!$B932)*$G932</f>
        <v>#VALUE!</v>
      </c>
      <c r="AJ932" s="53" t="e">
        <f>SUMIFS('[20]WorkDone DATA'!$L:$L,'[20]WorkDone DATA'!$N:$N,BOQ!AJ$6,'[20]WorkDone DATA'!$G:$G,BOQ!$B932)*$G932</f>
        <v>#VALUE!</v>
      </c>
      <c r="AK932" s="53" t="e">
        <f>SUMIFS('[20]WorkDone DATA'!$L:$L,'[20]WorkDone DATA'!$N:$N,BOQ!AK$6,'[20]WorkDone DATA'!$G:$G,BOQ!$B932)*$G932</f>
        <v>#VALUE!</v>
      </c>
      <c r="AL932" s="53" t="e">
        <f>SUMIFS('[20]WorkDone DATA'!$L:$L,'[20]WorkDone DATA'!$N:$N,BOQ!AL$6,'[20]WorkDone DATA'!$G:$G,BOQ!$B932)*$G932</f>
        <v>#VALUE!</v>
      </c>
      <c r="AM932" s="53" t="e">
        <f>SUMIFS('[20]WorkDone DATA'!$L:$L,'[20]WorkDone DATA'!$N:$N,BOQ!AM$6,'[20]WorkDone DATA'!$G:$G,BOQ!$B932)*$G932</f>
        <v>#VALUE!</v>
      </c>
      <c r="AN932" s="53" t="e">
        <f>SUMIFS('[20]WorkDone DATA'!$L:$L,'[20]WorkDone DATA'!$N:$N,BOQ!AN$6,'[20]WorkDone DATA'!$G:$G,BOQ!$B932)*$G932</f>
        <v>#VALUE!</v>
      </c>
      <c r="AO932" s="53" t="e">
        <f>SUMIFS('[20]WorkDone DATA'!$L:$L,'[20]WorkDone DATA'!$N:$N,BOQ!AO$6,'[20]WorkDone DATA'!$G:$G,BOQ!$B932)*$G932</f>
        <v>#VALUE!</v>
      </c>
      <c r="AP932" s="53" t="e">
        <f>SUMIFS('[20]WorkDone DATA'!$L:$L,'[20]WorkDone DATA'!$N:$N,BOQ!AP$6,'[20]WorkDone DATA'!$G:$G,BOQ!$B932)*$G932</f>
        <v>#VALUE!</v>
      </c>
      <c r="AQ932" s="53" t="e">
        <f>SUMIFS('[20]WorkDone DATA'!$L:$L,'[20]WorkDone DATA'!$N:$N,BOQ!AQ$6,'[20]WorkDone DATA'!$G:$G,BOQ!$B932)*$G932</f>
        <v>#VALUE!</v>
      </c>
      <c r="AR932" s="53" t="e">
        <f>SUMIFS('[20]WorkDone DATA'!$L:$L,'[20]WorkDone DATA'!$N:$N,BOQ!AR$6,'[20]WorkDone DATA'!$G:$G,BOQ!$B932)*$G932</f>
        <v>#VALUE!</v>
      </c>
      <c r="AS932" s="53" t="e">
        <f>SUMIFS('[20]WorkDone DATA'!$L:$L,'[20]WorkDone DATA'!$N:$N,BOQ!AS$6,'[20]WorkDone DATA'!$G:$G,BOQ!$B932)*$G932</f>
        <v>#VALUE!</v>
      </c>
      <c r="AT932" s="53" t="e">
        <f>SUMIFS('[20]WorkDone DATA'!$L:$L,'[20]WorkDone DATA'!$N:$N,BOQ!AT$6,'[20]WorkDone DATA'!$G:$G,BOQ!$B932)*$G932</f>
        <v>#VALUE!</v>
      </c>
      <c r="AU932" s="53" t="e">
        <f>SUMIFS('[20]WorkDone DATA'!$L:$L,'[20]WorkDone DATA'!$N:$N,BOQ!AU$6,'[20]WorkDone DATA'!$G:$G,BOQ!$B932)*$G932</f>
        <v>#VALUE!</v>
      </c>
      <c r="AV932" s="53" t="e">
        <f>SUMIFS('[20]WorkDone DATA'!$L:$L,'[20]WorkDone DATA'!$N:$N,BOQ!AV$6,'[20]WorkDone DATA'!$G:$G,BOQ!$B932)*$G932</f>
        <v>#VALUE!</v>
      </c>
      <c r="AW932" s="53" t="e">
        <f>SUMIFS('[20]WorkDone DATA'!$L:$L,'[20]WorkDone DATA'!$N:$N,BOQ!AW$6,'[20]WorkDone DATA'!$G:$G,BOQ!$B932)*$G932</f>
        <v>#VALUE!</v>
      </c>
      <c r="AX932" s="53" t="e">
        <f>SUMIFS('[20]WorkDone DATA'!$L:$L,'[20]WorkDone DATA'!$N:$N,BOQ!AX$6,'[20]WorkDone DATA'!$G:$G,BOQ!$B932)*$G932</f>
        <v>#VALUE!</v>
      </c>
      <c r="AY932" s="53" t="e">
        <f>SUMIFS('[20]WorkDone DATA'!$L:$L,'[20]WorkDone DATA'!$N:$N,BOQ!AY$6,'[20]WorkDone DATA'!$G:$G,BOQ!$B932)*$G932</f>
        <v>#VALUE!</v>
      </c>
      <c r="AZ932" s="53" t="e">
        <f>SUMIFS('[20]WorkDone DATA'!$L:$L,'[20]WorkDone DATA'!$N:$N,BOQ!AZ$6,'[20]WorkDone DATA'!$G:$G,BOQ!$B932)*$G932</f>
        <v>#VALUE!</v>
      </c>
      <c r="BA932" s="53" t="e">
        <f>SUMIFS('[20]WorkDone DATA'!$L:$L,'[20]WorkDone DATA'!$N:$N,BOQ!BA$6,'[20]WorkDone DATA'!$G:$G,BOQ!$B932)*$G932</f>
        <v>#VALUE!</v>
      </c>
      <c r="BB932" s="53" t="e">
        <f>SUMIFS('[20]WorkDone DATA'!$L:$L,'[20]WorkDone DATA'!$N:$N,BOQ!BB$6,'[20]WorkDone DATA'!$G:$G,BOQ!$B932)*$G932</f>
        <v>#VALUE!</v>
      </c>
      <c r="BC932" s="53" t="e">
        <f>SUMIFS('[20]WorkDone DATA'!$L:$L,'[20]WorkDone DATA'!$N:$N,BOQ!BC$6,'[20]WorkDone DATA'!$G:$G,BOQ!$B932)*$G932</f>
        <v>#VALUE!</v>
      </c>
      <c r="BD932" s="53" t="e">
        <f>SUMIFS('[20]WorkDone DATA'!$L:$L,'[20]WorkDone DATA'!$N:$N,BOQ!BD$6,'[20]WorkDone DATA'!$G:$G,BOQ!$B932)*$G932</f>
        <v>#VALUE!</v>
      </c>
      <c r="BE932" s="53" t="e">
        <f>SUMIFS('[20]WorkDone DATA'!$L:$L,'[20]WorkDone DATA'!$N:$N,BOQ!BE$6,'[20]WorkDone DATA'!$G:$G,BOQ!$B932)*$G932</f>
        <v>#VALUE!</v>
      </c>
      <c r="BF932" s="53" t="e">
        <f>SUMIFS('[20]WorkDone DATA'!$L:$L,'[20]WorkDone DATA'!$N:$N,BOQ!BF$6,'[20]WorkDone DATA'!$G:$G,BOQ!$B932)*$G932</f>
        <v>#VALUE!</v>
      </c>
      <c r="BG932" s="53" t="e">
        <f>SUMIFS('[20]WorkDone DATA'!$L:$L,'[20]WorkDone DATA'!$N:$N,BOQ!BG$6,'[20]WorkDone DATA'!$G:$G,BOQ!$B932)*$G932</f>
        <v>#VALUE!</v>
      </c>
      <c r="BH932" s="53" t="e">
        <f>SUMIFS('[20]WorkDone DATA'!$L:$L,'[20]WorkDone DATA'!$N:$N,BOQ!BH$6,'[20]WorkDone DATA'!$G:$G,BOQ!$B932)*$G932</f>
        <v>#VALUE!</v>
      </c>
      <c r="BI932" s="53" t="e">
        <f>SUMIFS('[20]WorkDone DATA'!$L:$L,'[20]WorkDone DATA'!$N:$N,BOQ!BI$6,'[20]WorkDone DATA'!$G:$G,BOQ!$B932)*$G932</f>
        <v>#VALUE!</v>
      </c>
      <c r="BJ932" s="53" t="e">
        <f>SUMIFS('[20]WorkDone DATA'!$L:$L,'[20]WorkDone DATA'!$N:$N,BOQ!BJ$6,'[20]WorkDone DATA'!$G:$G,BOQ!$B932)*$G932</f>
        <v>#VALUE!</v>
      </c>
      <c r="BK932" s="53" t="e">
        <f>SUMIFS('[20]WorkDone DATA'!$L:$L,'[20]WorkDone DATA'!$N:$N,BOQ!BK$6,'[20]WorkDone DATA'!$G:$G,BOQ!$B932)*$G932</f>
        <v>#VALUE!</v>
      </c>
      <c r="BL932" s="53" t="e">
        <f>SUMIFS('[20]WorkDone DATA'!$L:$L,'[20]WorkDone DATA'!$N:$N,BOQ!BL$6,'[20]WorkDone DATA'!$G:$G,BOQ!$B932)*$G932</f>
        <v>#VALUE!</v>
      </c>
      <c r="BM932" s="53" t="e">
        <f>SUMIFS('[20]WorkDone DATA'!$L:$L,'[20]WorkDone DATA'!$N:$N,BOQ!BM$6,'[20]WorkDone DATA'!$G:$G,BOQ!$B932)*$G932</f>
        <v>#VALUE!</v>
      </c>
      <c r="BN932" s="53" t="e">
        <f>SUMIFS('[20]WorkDone DATA'!$L:$L,'[20]WorkDone DATA'!$N:$N,BOQ!BN$6,'[20]WorkDone DATA'!$G:$G,BOQ!$B932)*$G932</f>
        <v>#VALUE!</v>
      </c>
      <c r="BO932" s="53" t="e">
        <f>SUMIFS('[20]WorkDone DATA'!$L:$L,'[20]WorkDone DATA'!$N:$N,BOQ!BO$6,'[20]WorkDone DATA'!$G:$G,BOQ!$B932)*$G932</f>
        <v>#VALUE!</v>
      </c>
      <c r="BP932" s="53" t="e">
        <f>SUMIFS('[20]WorkDone DATA'!$L:$L,'[20]WorkDone DATA'!$N:$N,BOQ!BP$6,'[20]WorkDone DATA'!$G:$G,BOQ!$B932)*$G932</f>
        <v>#VALUE!</v>
      </c>
      <c r="BQ932" s="53" t="e">
        <f>SUMIFS('[20]WorkDone DATA'!$L:$L,'[20]WorkDone DATA'!$N:$N,BOQ!BQ$6,'[20]WorkDone DATA'!$G:$G,BOQ!$B932)*$G932</f>
        <v>#VALUE!</v>
      </c>
      <c r="BR932" s="53" t="e">
        <f>SUMIFS('[20]WorkDone DATA'!$L:$L,'[20]WorkDone DATA'!$N:$N,BOQ!BR$6,'[20]WorkDone DATA'!$G:$G,BOQ!$B932)*$G932</f>
        <v>#VALUE!</v>
      </c>
      <c r="BS932" s="53" t="e">
        <f>SUMIFS('[20]WorkDone DATA'!$L:$L,'[20]WorkDone DATA'!$N:$N,BOQ!BS$6,'[20]WorkDone DATA'!$G:$G,BOQ!$B932)*$G932</f>
        <v>#VALUE!</v>
      </c>
      <c r="BT932" s="53" t="e">
        <f>SUMIFS('[20]WorkDone DATA'!$L:$L,'[20]WorkDone DATA'!$N:$N,BOQ!BT$6,'[20]WorkDone DATA'!$G:$G,BOQ!$B932)*$G932</f>
        <v>#VALUE!</v>
      </c>
      <c r="BU932" s="53" t="e">
        <f>SUMIFS('[20]WorkDone DATA'!$L:$L,'[20]WorkDone DATA'!$N:$N,BOQ!BU$6,'[20]WorkDone DATA'!$G:$G,BOQ!$B932)*$G932</f>
        <v>#VALUE!</v>
      </c>
      <c r="BV932" s="53" t="e">
        <f>SUMIFS('[20]WorkDone DATA'!$L:$L,'[20]WorkDone DATA'!$N:$N,BOQ!BV$6,'[20]WorkDone DATA'!$G:$G,BOQ!$B932)*$G932</f>
        <v>#VALUE!</v>
      </c>
      <c r="BW932" s="53" t="e">
        <f>SUMIFS('[20]WorkDone DATA'!$L:$L,'[20]WorkDone DATA'!$N:$N,BOQ!BW$6,'[20]WorkDone DATA'!$G:$G,BOQ!$B932)*$G932</f>
        <v>#VALUE!</v>
      </c>
      <c r="BX932" s="53" t="e">
        <f>SUMIFS('[20]WorkDone DATA'!$L:$L,'[20]WorkDone DATA'!$N:$N,BOQ!BX$6,'[20]WorkDone DATA'!$G:$G,BOQ!$B932)*$G932</f>
        <v>#VALUE!</v>
      </c>
    </row>
    <row r="933" spans="1:76" x14ac:dyDescent="0.25">
      <c r="A933" s="1" t="str">
        <f>C932</f>
        <v>3.3 kV STATION SERVICES BOARD 1</v>
      </c>
      <c r="B933" s="42">
        <v>2.4950000000000001</v>
      </c>
      <c r="C933" s="65" t="s">
        <v>236</v>
      </c>
      <c r="D933" s="58" t="s">
        <v>221</v>
      </c>
      <c r="E933" s="77" t="s">
        <v>97</v>
      </c>
      <c r="F933" s="45">
        <v>5</v>
      </c>
      <c r="G933" s="52">
        <v>13385.67</v>
      </c>
      <c r="H933" s="53">
        <f t="shared" si="126"/>
        <v>66928.350000000006</v>
      </c>
      <c r="K933" s="214" t="e">
        <f t="shared" si="127"/>
        <v>#VALUE!</v>
      </c>
      <c r="L933" s="220" t="e">
        <f t="shared" si="128"/>
        <v>#VALUE!</v>
      </c>
      <c r="M933" s="221" t="e">
        <f t="shared" si="129"/>
        <v>#VALUE!</v>
      </c>
      <c r="N933" s="219"/>
      <c r="O933" s="214" t="e">
        <f t="shared" si="130"/>
        <v>#VALUE!</v>
      </c>
      <c r="P933" s="215" t="e">
        <f t="shared" si="131"/>
        <v>#VALUE!</v>
      </c>
      <c r="R933" s="217" t="e">
        <f>SUMIFS('[20]WorkDone DATA'!$L:$L,'[20]WorkDone DATA'!$N:$N,BOQ!S$6,'[20]WorkDone DATA'!$G:$G,BOQ!$B933)</f>
        <v>#VALUE!</v>
      </c>
      <c r="S933" s="53" t="e">
        <f t="shared" si="132"/>
        <v>#VALUE!</v>
      </c>
      <c r="T933" s="217" t="e">
        <f>SUMIFS('[20]WorkDone DATA'!$L:$L,'[20]WorkDone DATA'!$N:$N,BOQ!U$6,'[20]WorkDone DATA'!$G:$G,BOQ!$B933)</f>
        <v>#VALUE!</v>
      </c>
      <c r="U933" s="53" t="e">
        <f t="shared" si="133"/>
        <v>#VALUE!</v>
      </c>
      <c r="V933" s="217"/>
      <c r="W933" s="53" t="e">
        <f>SUMIFS('[20]WorkDone DATA'!$L:$L,'[20]WorkDone DATA'!$N:$N,BOQ!W$6,'[20]WorkDone DATA'!$G:$G,BOQ!$B933)*$G933</f>
        <v>#VALUE!</v>
      </c>
      <c r="X933" s="217"/>
      <c r="Y933" s="53" t="e">
        <f>SUMIFS('[20]WorkDone DATA'!$L:$L,'[20]WorkDone DATA'!$N:$N,BOQ!Y$6,'[20]WorkDone DATA'!$G:$G,BOQ!$B933)*$G933</f>
        <v>#VALUE!</v>
      </c>
      <c r="Z933" s="217"/>
      <c r="AA933" s="53" t="e">
        <f>SUMIFS('[20]WorkDone DATA'!$L:$L,'[20]WorkDone DATA'!$N:$N,BOQ!AA$6,'[20]WorkDone DATA'!$G:$G,BOQ!$B933)*$G933</f>
        <v>#VALUE!</v>
      </c>
      <c r="AB933" s="53" t="e">
        <f>SUMIFS('[20]WorkDone DATA'!$L:$L,'[20]WorkDone DATA'!$N:$N,BOQ!AB$6,'[20]WorkDone DATA'!$G:$G,BOQ!$B933)*$G933</f>
        <v>#VALUE!</v>
      </c>
      <c r="AC933" s="53" t="e">
        <f>SUMIFS('[20]WorkDone DATA'!$L:$L,'[20]WorkDone DATA'!$N:$N,BOQ!AC$6,'[20]WorkDone DATA'!$G:$G,BOQ!$B933)*$G933</f>
        <v>#VALUE!</v>
      </c>
      <c r="AD933" s="53" t="e">
        <f>SUMIFS('[20]WorkDone DATA'!$L:$L,'[20]WorkDone DATA'!$N:$N,BOQ!AD$6,'[20]WorkDone DATA'!$G:$G,BOQ!$B933)*$G933</f>
        <v>#VALUE!</v>
      </c>
      <c r="AE933" s="53" t="e">
        <f>SUMIFS('[20]WorkDone DATA'!$L:$L,'[20]WorkDone DATA'!$N:$N,BOQ!AE$6,'[20]WorkDone DATA'!$G:$G,BOQ!$B933)*$G933</f>
        <v>#VALUE!</v>
      </c>
      <c r="AF933" s="53" t="e">
        <f>SUMIFS('[20]WorkDone DATA'!$L:$L,'[20]WorkDone DATA'!$N:$N,BOQ!AF$6,'[20]WorkDone DATA'!$G:$G,BOQ!$B933)*$G933</f>
        <v>#VALUE!</v>
      </c>
      <c r="AG933" s="53" t="e">
        <f>SUMIFS('[20]WorkDone DATA'!$L:$L,'[20]WorkDone DATA'!$N:$N,BOQ!AG$6,'[20]WorkDone DATA'!$G:$G,BOQ!$B933)*$G933</f>
        <v>#VALUE!</v>
      </c>
      <c r="AH933" s="53" t="e">
        <f>SUMIFS('[20]WorkDone DATA'!$L:$L,'[20]WorkDone DATA'!$N:$N,BOQ!AH$6,'[20]WorkDone DATA'!$G:$G,BOQ!$B933)*$G933</f>
        <v>#VALUE!</v>
      </c>
      <c r="AI933" s="53" t="e">
        <f>SUMIFS('[20]WorkDone DATA'!$L:$L,'[20]WorkDone DATA'!$N:$N,BOQ!AI$6,'[20]WorkDone DATA'!$G:$G,BOQ!$B933)*$G933</f>
        <v>#VALUE!</v>
      </c>
      <c r="AJ933" s="53" t="e">
        <f>SUMIFS('[20]WorkDone DATA'!$L:$L,'[20]WorkDone DATA'!$N:$N,BOQ!AJ$6,'[20]WorkDone DATA'!$G:$G,BOQ!$B933)*$G933</f>
        <v>#VALUE!</v>
      </c>
      <c r="AK933" s="53" t="e">
        <f>SUMIFS('[20]WorkDone DATA'!$L:$L,'[20]WorkDone DATA'!$N:$N,BOQ!AK$6,'[20]WorkDone DATA'!$G:$G,BOQ!$B933)*$G933</f>
        <v>#VALUE!</v>
      </c>
      <c r="AL933" s="53" t="e">
        <f>SUMIFS('[20]WorkDone DATA'!$L:$L,'[20]WorkDone DATA'!$N:$N,BOQ!AL$6,'[20]WorkDone DATA'!$G:$G,BOQ!$B933)*$G933</f>
        <v>#VALUE!</v>
      </c>
      <c r="AM933" s="53" t="e">
        <f>SUMIFS('[20]WorkDone DATA'!$L:$L,'[20]WorkDone DATA'!$N:$N,BOQ!AM$6,'[20]WorkDone DATA'!$G:$G,BOQ!$B933)*$G933</f>
        <v>#VALUE!</v>
      </c>
      <c r="AN933" s="53" t="e">
        <f>SUMIFS('[20]WorkDone DATA'!$L:$L,'[20]WorkDone DATA'!$N:$N,BOQ!AN$6,'[20]WorkDone DATA'!$G:$G,BOQ!$B933)*$G933</f>
        <v>#VALUE!</v>
      </c>
      <c r="AO933" s="53" t="e">
        <f>SUMIFS('[20]WorkDone DATA'!$L:$L,'[20]WorkDone DATA'!$N:$N,BOQ!AO$6,'[20]WorkDone DATA'!$G:$G,BOQ!$B933)*$G933</f>
        <v>#VALUE!</v>
      </c>
      <c r="AP933" s="53" t="e">
        <f>SUMIFS('[20]WorkDone DATA'!$L:$L,'[20]WorkDone DATA'!$N:$N,BOQ!AP$6,'[20]WorkDone DATA'!$G:$G,BOQ!$B933)*$G933</f>
        <v>#VALUE!</v>
      </c>
      <c r="AQ933" s="53" t="e">
        <f>SUMIFS('[20]WorkDone DATA'!$L:$L,'[20]WorkDone DATA'!$N:$N,BOQ!AQ$6,'[20]WorkDone DATA'!$G:$G,BOQ!$B933)*$G933</f>
        <v>#VALUE!</v>
      </c>
      <c r="AR933" s="53" t="e">
        <f>SUMIFS('[20]WorkDone DATA'!$L:$L,'[20]WorkDone DATA'!$N:$N,BOQ!AR$6,'[20]WorkDone DATA'!$G:$G,BOQ!$B933)*$G933</f>
        <v>#VALUE!</v>
      </c>
      <c r="AS933" s="53" t="e">
        <f>SUMIFS('[20]WorkDone DATA'!$L:$L,'[20]WorkDone DATA'!$N:$N,BOQ!AS$6,'[20]WorkDone DATA'!$G:$G,BOQ!$B933)*$G933</f>
        <v>#VALUE!</v>
      </c>
      <c r="AT933" s="53" t="e">
        <f>SUMIFS('[20]WorkDone DATA'!$L:$L,'[20]WorkDone DATA'!$N:$N,BOQ!AT$6,'[20]WorkDone DATA'!$G:$G,BOQ!$B933)*$G933</f>
        <v>#VALUE!</v>
      </c>
      <c r="AU933" s="53" t="e">
        <f>SUMIFS('[20]WorkDone DATA'!$L:$L,'[20]WorkDone DATA'!$N:$N,BOQ!AU$6,'[20]WorkDone DATA'!$G:$G,BOQ!$B933)*$G933</f>
        <v>#VALUE!</v>
      </c>
      <c r="AV933" s="53" t="e">
        <f>SUMIFS('[20]WorkDone DATA'!$L:$L,'[20]WorkDone DATA'!$N:$N,BOQ!AV$6,'[20]WorkDone DATA'!$G:$G,BOQ!$B933)*$G933</f>
        <v>#VALUE!</v>
      </c>
      <c r="AW933" s="53" t="e">
        <f>SUMIFS('[20]WorkDone DATA'!$L:$L,'[20]WorkDone DATA'!$N:$N,BOQ!AW$6,'[20]WorkDone DATA'!$G:$G,BOQ!$B933)*$G933</f>
        <v>#VALUE!</v>
      </c>
      <c r="AX933" s="53" t="e">
        <f>SUMIFS('[20]WorkDone DATA'!$L:$L,'[20]WorkDone DATA'!$N:$N,BOQ!AX$6,'[20]WorkDone DATA'!$G:$G,BOQ!$B933)*$G933</f>
        <v>#VALUE!</v>
      </c>
      <c r="AY933" s="53" t="e">
        <f>SUMIFS('[20]WorkDone DATA'!$L:$L,'[20]WorkDone DATA'!$N:$N,BOQ!AY$6,'[20]WorkDone DATA'!$G:$G,BOQ!$B933)*$G933</f>
        <v>#VALUE!</v>
      </c>
      <c r="AZ933" s="53" t="e">
        <f>SUMIFS('[20]WorkDone DATA'!$L:$L,'[20]WorkDone DATA'!$N:$N,BOQ!AZ$6,'[20]WorkDone DATA'!$G:$G,BOQ!$B933)*$G933</f>
        <v>#VALUE!</v>
      </c>
      <c r="BA933" s="53" t="e">
        <f>SUMIFS('[20]WorkDone DATA'!$L:$L,'[20]WorkDone DATA'!$N:$N,BOQ!BA$6,'[20]WorkDone DATA'!$G:$G,BOQ!$B933)*$G933</f>
        <v>#VALUE!</v>
      </c>
      <c r="BB933" s="53" t="e">
        <f>SUMIFS('[20]WorkDone DATA'!$L:$L,'[20]WorkDone DATA'!$N:$N,BOQ!BB$6,'[20]WorkDone DATA'!$G:$G,BOQ!$B933)*$G933</f>
        <v>#VALUE!</v>
      </c>
      <c r="BC933" s="53" t="e">
        <f>SUMIFS('[20]WorkDone DATA'!$L:$L,'[20]WorkDone DATA'!$N:$N,BOQ!BC$6,'[20]WorkDone DATA'!$G:$G,BOQ!$B933)*$G933</f>
        <v>#VALUE!</v>
      </c>
      <c r="BD933" s="53" t="e">
        <f>SUMIFS('[20]WorkDone DATA'!$L:$L,'[20]WorkDone DATA'!$N:$N,BOQ!BD$6,'[20]WorkDone DATA'!$G:$G,BOQ!$B933)*$G933</f>
        <v>#VALUE!</v>
      </c>
      <c r="BE933" s="53" t="e">
        <f>SUMIFS('[20]WorkDone DATA'!$L:$L,'[20]WorkDone DATA'!$N:$N,BOQ!BE$6,'[20]WorkDone DATA'!$G:$G,BOQ!$B933)*$G933</f>
        <v>#VALUE!</v>
      </c>
      <c r="BF933" s="53" t="e">
        <f>SUMIFS('[20]WorkDone DATA'!$L:$L,'[20]WorkDone DATA'!$N:$N,BOQ!BF$6,'[20]WorkDone DATA'!$G:$G,BOQ!$B933)*$G933</f>
        <v>#VALUE!</v>
      </c>
      <c r="BG933" s="53" t="e">
        <f>SUMIFS('[20]WorkDone DATA'!$L:$L,'[20]WorkDone DATA'!$N:$N,BOQ!BG$6,'[20]WorkDone DATA'!$G:$G,BOQ!$B933)*$G933</f>
        <v>#VALUE!</v>
      </c>
      <c r="BH933" s="53" t="e">
        <f>SUMIFS('[20]WorkDone DATA'!$L:$L,'[20]WorkDone DATA'!$N:$N,BOQ!BH$6,'[20]WorkDone DATA'!$G:$G,BOQ!$B933)*$G933</f>
        <v>#VALUE!</v>
      </c>
      <c r="BI933" s="53" t="e">
        <f>SUMIFS('[20]WorkDone DATA'!$L:$L,'[20]WorkDone DATA'!$N:$N,BOQ!BI$6,'[20]WorkDone DATA'!$G:$G,BOQ!$B933)*$G933</f>
        <v>#VALUE!</v>
      </c>
      <c r="BJ933" s="53" t="e">
        <f>SUMIFS('[20]WorkDone DATA'!$L:$L,'[20]WorkDone DATA'!$N:$N,BOQ!BJ$6,'[20]WorkDone DATA'!$G:$G,BOQ!$B933)*$G933</f>
        <v>#VALUE!</v>
      </c>
      <c r="BK933" s="53" t="e">
        <f>SUMIFS('[20]WorkDone DATA'!$L:$L,'[20]WorkDone DATA'!$N:$N,BOQ!BK$6,'[20]WorkDone DATA'!$G:$G,BOQ!$B933)*$G933</f>
        <v>#VALUE!</v>
      </c>
      <c r="BL933" s="53" t="e">
        <f>SUMIFS('[20]WorkDone DATA'!$L:$L,'[20]WorkDone DATA'!$N:$N,BOQ!BL$6,'[20]WorkDone DATA'!$G:$G,BOQ!$B933)*$G933</f>
        <v>#VALUE!</v>
      </c>
      <c r="BM933" s="53" t="e">
        <f>SUMIFS('[20]WorkDone DATA'!$L:$L,'[20]WorkDone DATA'!$N:$N,BOQ!BM$6,'[20]WorkDone DATA'!$G:$G,BOQ!$B933)*$G933</f>
        <v>#VALUE!</v>
      </c>
      <c r="BN933" s="53" t="e">
        <f>SUMIFS('[20]WorkDone DATA'!$L:$L,'[20]WorkDone DATA'!$N:$N,BOQ!BN$6,'[20]WorkDone DATA'!$G:$G,BOQ!$B933)*$G933</f>
        <v>#VALUE!</v>
      </c>
      <c r="BO933" s="53" t="e">
        <f>SUMIFS('[20]WorkDone DATA'!$L:$L,'[20]WorkDone DATA'!$N:$N,BOQ!BO$6,'[20]WorkDone DATA'!$G:$G,BOQ!$B933)*$G933</f>
        <v>#VALUE!</v>
      </c>
      <c r="BP933" s="53" t="e">
        <f>SUMIFS('[20]WorkDone DATA'!$L:$L,'[20]WorkDone DATA'!$N:$N,BOQ!BP$6,'[20]WorkDone DATA'!$G:$G,BOQ!$B933)*$G933</f>
        <v>#VALUE!</v>
      </c>
      <c r="BQ933" s="53" t="e">
        <f>SUMIFS('[20]WorkDone DATA'!$L:$L,'[20]WorkDone DATA'!$N:$N,BOQ!BQ$6,'[20]WorkDone DATA'!$G:$G,BOQ!$B933)*$G933</f>
        <v>#VALUE!</v>
      </c>
      <c r="BR933" s="53" t="e">
        <f>SUMIFS('[20]WorkDone DATA'!$L:$L,'[20]WorkDone DATA'!$N:$N,BOQ!BR$6,'[20]WorkDone DATA'!$G:$G,BOQ!$B933)*$G933</f>
        <v>#VALUE!</v>
      </c>
      <c r="BS933" s="53" t="e">
        <f>SUMIFS('[20]WorkDone DATA'!$L:$L,'[20]WorkDone DATA'!$N:$N,BOQ!BS$6,'[20]WorkDone DATA'!$G:$G,BOQ!$B933)*$G933</f>
        <v>#VALUE!</v>
      </c>
      <c r="BT933" s="53" t="e">
        <f>SUMIFS('[20]WorkDone DATA'!$L:$L,'[20]WorkDone DATA'!$N:$N,BOQ!BT$6,'[20]WorkDone DATA'!$G:$G,BOQ!$B933)*$G933</f>
        <v>#VALUE!</v>
      </c>
      <c r="BU933" s="53" t="e">
        <f>SUMIFS('[20]WorkDone DATA'!$L:$L,'[20]WorkDone DATA'!$N:$N,BOQ!BU$6,'[20]WorkDone DATA'!$G:$G,BOQ!$B933)*$G933</f>
        <v>#VALUE!</v>
      </c>
      <c r="BV933" s="53" t="e">
        <f>SUMIFS('[20]WorkDone DATA'!$L:$L,'[20]WorkDone DATA'!$N:$N,BOQ!BV$6,'[20]WorkDone DATA'!$G:$G,BOQ!$B933)*$G933</f>
        <v>#VALUE!</v>
      </c>
      <c r="BW933" s="53" t="e">
        <f>SUMIFS('[20]WorkDone DATA'!$L:$L,'[20]WorkDone DATA'!$N:$N,BOQ!BW$6,'[20]WorkDone DATA'!$G:$G,BOQ!$B933)*$G933</f>
        <v>#VALUE!</v>
      </c>
      <c r="BX933" s="53" t="e">
        <f>SUMIFS('[20]WorkDone DATA'!$L:$L,'[20]WorkDone DATA'!$N:$N,BOQ!BX$6,'[20]WorkDone DATA'!$G:$G,BOQ!$B933)*$G933</f>
        <v>#VALUE!</v>
      </c>
    </row>
    <row r="934" spans="1:76" x14ac:dyDescent="0.25">
      <c r="A934" s="1"/>
      <c r="B934" s="42"/>
      <c r="C934" s="65" t="s">
        <v>195</v>
      </c>
      <c r="D934" s="58"/>
      <c r="E934" s="77"/>
      <c r="F934" s="45"/>
      <c r="G934" s="52"/>
      <c r="H934" s="53">
        <f t="shared" si="126"/>
        <v>0</v>
      </c>
      <c r="K934" s="214"/>
      <c r="L934" s="220" t="e">
        <f t="shared" si="128"/>
        <v>#VALUE!</v>
      </c>
      <c r="M934" s="221" t="e">
        <f t="shared" si="129"/>
        <v>#VALUE!</v>
      </c>
      <c r="N934" s="219"/>
      <c r="O934" s="214">
        <f t="shared" si="130"/>
        <v>0</v>
      </c>
      <c r="P934" s="215" t="e">
        <f t="shared" si="131"/>
        <v>#VALUE!</v>
      </c>
      <c r="R934" s="217" t="e">
        <f>SUMIFS('[20]WorkDone DATA'!$L:$L,'[20]WorkDone DATA'!$N:$N,BOQ!S$6,'[20]WorkDone DATA'!$G:$G,BOQ!$B934)</f>
        <v>#VALUE!</v>
      </c>
      <c r="S934" s="53" t="e">
        <f t="shared" si="132"/>
        <v>#VALUE!</v>
      </c>
      <c r="T934" s="217" t="e">
        <f>SUMIFS('[20]WorkDone DATA'!$L:$L,'[20]WorkDone DATA'!$N:$N,BOQ!U$6,'[20]WorkDone DATA'!$G:$G,BOQ!$B934)</f>
        <v>#VALUE!</v>
      </c>
      <c r="U934" s="53" t="e">
        <f t="shared" si="133"/>
        <v>#VALUE!</v>
      </c>
      <c r="V934" s="217"/>
      <c r="W934" s="53" t="e">
        <f>SUMIFS('[20]WorkDone DATA'!$L:$L,'[20]WorkDone DATA'!$N:$N,BOQ!W$6,'[20]WorkDone DATA'!$G:$G,BOQ!$B934)*$G934</f>
        <v>#VALUE!</v>
      </c>
      <c r="X934" s="217"/>
      <c r="Y934" s="53" t="e">
        <f>SUMIFS('[20]WorkDone DATA'!$L:$L,'[20]WorkDone DATA'!$N:$N,BOQ!Y$6,'[20]WorkDone DATA'!$G:$G,BOQ!$B934)*$G934</f>
        <v>#VALUE!</v>
      </c>
      <c r="Z934" s="217"/>
      <c r="AA934" s="53" t="e">
        <f>SUMIFS('[20]WorkDone DATA'!$L:$L,'[20]WorkDone DATA'!$N:$N,BOQ!AA$6,'[20]WorkDone DATA'!$G:$G,BOQ!$B934)*$G934</f>
        <v>#VALUE!</v>
      </c>
      <c r="AB934" s="53" t="e">
        <f>SUMIFS('[20]WorkDone DATA'!$L:$L,'[20]WorkDone DATA'!$N:$N,BOQ!AB$6,'[20]WorkDone DATA'!$G:$G,BOQ!$B934)*$G934</f>
        <v>#VALUE!</v>
      </c>
      <c r="AC934" s="53" t="e">
        <f>SUMIFS('[20]WorkDone DATA'!$L:$L,'[20]WorkDone DATA'!$N:$N,BOQ!AC$6,'[20]WorkDone DATA'!$G:$G,BOQ!$B934)*$G934</f>
        <v>#VALUE!</v>
      </c>
      <c r="AD934" s="53" t="e">
        <f>SUMIFS('[20]WorkDone DATA'!$L:$L,'[20]WorkDone DATA'!$N:$N,BOQ!AD$6,'[20]WorkDone DATA'!$G:$G,BOQ!$B934)*$G934</f>
        <v>#VALUE!</v>
      </c>
      <c r="AE934" s="53" t="e">
        <f>SUMIFS('[20]WorkDone DATA'!$L:$L,'[20]WorkDone DATA'!$N:$N,BOQ!AE$6,'[20]WorkDone DATA'!$G:$G,BOQ!$B934)*$G934</f>
        <v>#VALUE!</v>
      </c>
      <c r="AF934" s="53" t="e">
        <f>SUMIFS('[20]WorkDone DATA'!$L:$L,'[20]WorkDone DATA'!$N:$N,BOQ!AF$6,'[20]WorkDone DATA'!$G:$G,BOQ!$B934)*$G934</f>
        <v>#VALUE!</v>
      </c>
      <c r="AG934" s="53" t="e">
        <f>SUMIFS('[20]WorkDone DATA'!$L:$L,'[20]WorkDone DATA'!$N:$N,BOQ!AG$6,'[20]WorkDone DATA'!$G:$G,BOQ!$B934)*$G934</f>
        <v>#VALUE!</v>
      </c>
      <c r="AH934" s="53" t="e">
        <f>SUMIFS('[20]WorkDone DATA'!$L:$L,'[20]WorkDone DATA'!$N:$N,BOQ!AH$6,'[20]WorkDone DATA'!$G:$G,BOQ!$B934)*$G934</f>
        <v>#VALUE!</v>
      </c>
      <c r="AI934" s="53" t="e">
        <f>SUMIFS('[20]WorkDone DATA'!$L:$L,'[20]WorkDone DATA'!$N:$N,BOQ!AI$6,'[20]WorkDone DATA'!$G:$G,BOQ!$B934)*$G934</f>
        <v>#VALUE!</v>
      </c>
      <c r="AJ934" s="53" t="e">
        <f>SUMIFS('[20]WorkDone DATA'!$L:$L,'[20]WorkDone DATA'!$N:$N,BOQ!AJ$6,'[20]WorkDone DATA'!$G:$G,BOQ!$B934)*$G934</f>
        <v>#VALUE!</v>
      </c>
      <c r="AK934" s="53" t="e">
        <f>SUMIFS('[20]WorkDone DATA'!$L:$L,'[20]WorkDone DATA'!$N:$N,BOQ!AK$6,'[20]WorkDone DATA'!$G:$G,BOQ!$B934)*$G934</f>
        <v>#VALUE!</v>
      </c>
      <c r="AL934" s="53" t="e">
        <f>SUMIFS('[20]WorkDone DATA'!$L:$L,'[20]WorkDone DATA'!$N:$N,BOQ!AL$6,'[20]WorkDone DATA'!$G:$G,BOQ!$B934)*$G934</f>
        <v>#VALUE!</v>
      </c>
      <c r="AM934" s="53" t="e">
        <f>SUMIFS('[20]WorkDone DATA'!$L:$L,'[20]WorkDone DATA'!$N:$N,BOQ!AM$6,'[20]WorkDone DATA'!$G:$G,BOQ!$B934)*$G934</f>
        <v>#VALUE!</v>
      </c>
      <c r="AN934" s="53" t="e">
        <f>SUMIFS('[20]WorkDone DATA'!$L:$L,'[20]WorkDone DATA'!$N:$N,BOQ!AN$6,'[20]WorkDone DATA'!$G:$G,BOQ!$B934)*$G934</f>
        <v>#VALUE!</v>
      </c>
      <c r="AO934" s="53" t="e">
        <f>SUMIFS('[20]WorkDone DATA'!$L:$L,'[20]WorkDone DATA'!$N:$N,BOQ!AO$6,'[20]WorkDone DATA'!$G:$G,BOQ!$B934)*$G934</f>
        <v>#VALUE!</v>
      </c>
      <c r="AP934" s="53" t="e">
        <f>SUMIFS('[20]WorkDone DATA'!$L:$L,'[20]WorkDone DATA'!$N:$N,BOQ!AP$6,'[20]WorkDone DATA'!$G:$G,BOQ!$B934)*$G934</f>
        <v>#VALUE!</v>
      </c>
      <c r="AQ934" s="53" t="e">
        <f>SUMIFS('[20]WorkDone DATA'!$L:$L,'[20]WorkDone DATA'!$N:$N,BOQ!AQ$6,'[20]WorkDone DATA'!$G:$G,BOQ!$B934)*$G934</f>
        <v>#VALUE!</v>
      </c>
      <c r="AR934" s="53" t="e">
        <f>SUMIFS('[20]WorkDone DATA'!$L:$L,'[20]WorkDone DATA'!$N:$N,BOQ!AR$6,'[20]WorkDone DATA'!$G:$G,BOQ!$B934)*$G934</f>
        <v>#VALUE!</v>
      </c>
      <c r="AS934" s="53" t="e">
        <f>SUMIFS('[20]WorkDone DATA'!$L:$L,'[20]WorkDone DATA'!$N:$N,BOQ!AS$6,'[20]WorkDone DATA'!$G:$G,BOQ!$B934)*$G934</f>
        <v>#VALUE!</v>
      </c>
      <c r="AT934" s="53" t="e">
        <f>SUMIFS('[20]WorkDone DATA'!$L:$L,'[20]WorkDone DATA'!$N:$N,BOQ!AT$6,'[20]WorkDone DATA'!$G:$G,BOQ!$B934)*$G934</f>
        <v>#VALUE!</v>
      </c>
      <c r="AU934" s="53" t="e">
        <f>SUMIFS('[20]WorkDone DATA'!$L:$L,'[20]WorkDone DATA'!$N:$N,BOQ!AU$6,'[20]WorkDone DATA'!$G:$G,BOQ!$B934)*$G934</f>
        <v>#VALUE!</v>
      </c>
      <c r="AV934" s="53" t="e">
        <f>SUMIFS('[20]WorkDone DATA'!$L:$L,'[20]WorkDone DATA'!$N:$N,BOQ!AV$6,'[20]WorkDone DATA'!$G:$G,BOQ!$B934)*$G934</f>
        <v>#VALUE!</v>
      </c>
      <c r="AW934" s="53" t="e">
        <f>SUMIFS('[20]WorkDone DATA'!$L:$L,'[20]WorkDone DATA'!$N:$N,BOQ!AW$6,'[20]WorkDone DATA'!$G:$G,BOQ!$B934)*$G934</f>
        <v>#VALUE!</v>
      </c>
      <c r="AX934" s="53" t="e">
        <f>SUMIFS('[20]WorkDone DATA'!$L:$L,'[20]WorkDone DATA'!$N:$N,BOQ!AX$6,'[20]WorkDone DATA'!$G:$G,BOQ!$B934)*$G934</f>
        <v>#VALUE!</v>
      </c>
      <c r="AY934" s="53" t="e">
        <f>SUMIFS('[20]WorkDone DATA'!$L:$L,'[20]WorkDone DATA'!$N:$N,BOQ!AY$6,'[20]WorkDone DATA'!$G:$G,BOQ!$B934)*$G934</f>
        <v>#VALUE!</v>
      </c>
      <c r="AZ934" s="53" t="e">
        <f>SUMIFS('[20]WorkDone DATA'!$L:$L,'[20]WorkDone DATA'!$N:$N,BOQ!AZ$6,'[20]WorkDone DATA'!$G:$G,BOQ!$B934)*$G934</f>
        <v>#VALUE!</v>
      </c>
      <c r="BA934" s="53" t="e">
        <f>SUMIFS('[20]WorkDone DATA'!$L:$L,'[20]WorkDone DATA'!$N:$N,BOQ!BA$6,'[20]WorkDone DATA'!$G:$G,BOQ!$B934)*$G934</f>
        <v>#VALUE!</v>
      </c>
      <c r="BB934" s="53" t="e">
        <f>SUMIFS('[20]WorkDone DATA'!$L:$L,'[20]WorkDone DATA'!$N:$N,BOQ!BB$6,'[20]WorkDone DATA'!$G:$G,BOQ!$B934)*$G934</f>
        <v>#VALUE!</v>
      </c>
      <c r="BC934" s="53" t="e">
        <f>SUMIFS('[20]WorkDone DATA'!$L:$L,'[20]WorkDone DATA'!$N:$N,BOQ!BC$6,'[20]WorkDone DATA'!$G:$G,BOQ!$B934)*$G934</f>
        <v>#VALUE!</v>
      </c>
      <c r="BD934" s="53" t="e">
        <f>SUMIFS('[20]WorkDone DATA'!$L:$L,'[20]WorkDone DATA'!$N:$N,BOQ!BD$6,'[20]WorkDone DATA'!$G:$G,BOQ!$B934)*$G934</f>
        <v>#VALUE!</v>
      </c>
      <c r="BE934" s="53" t="e">
        <f>SUMIFS('[20]WorkDone DATA'!$L:$L,'[20]WorkDone DATA'!$N:$N,BOQ!BE$6,'[20]WorkDone DATA'!$G:$G,BOQ!$B934)*$G934</f>
        <v>#VALUE!</v>
      </c>
      <c r="BF934" s="53" t="e">
        <f>SUMIFS('[20]WorkDone DATA'!$L:$L,'[20]WorkDone DATA'!$N:$N,BOQ!BF$6,'[20]WorkDone DATA'!$G:$G,BOQ!$B934)*$G934</f>
        <v>#VALUE!</v>
      </c>
      <c r="BG934" s="53" t="e">
        <f>SUMIFS('[20]WorkDone DATA'!$L:$L,'[20]WorkDone DATA'!$N:$N,BOQ!BG$6,'[20]WorkDone DATA'!$G:$G,BOQ!$B934)*$G934</f>
        <v>#VALUE!</v>
      </c>
      <c r="BH934" s="53" t="e">
        <f>SUMIFS('[20]WorkDone DATA'!$L:$L,'[20]WorkDone DATA'!$N:$N,BOQ!BH$6,'[20]WorkDone DATA'!$G:$G,BOQ!$B934)*$G934</f>
        <v>#VALUE!</v>
      </c>
      <c r="BI934" s="53" t="e">
        <f>SUMIFS('[20]WorkDone DATA'!$L:$L,'[20]WorkDone DATA'!$N:$N,BOQ!BI$6,'[20]WorkDone DATA'!$G:$G,BOQ!$B934)*$G934</f>
        <v>#VALUE!</v>
      </c>
      <c r="BJ934" s="53" t="e">
        <f>SUMIFS('[20]WorkDone DATA'!$L:$L,'[20]WorkDone DATA'!$N:$N,BOQ!BJ$6,'[20]WorkDone DATA'!$G:$G,BOQ!$B934)*$G934</f>
        <v>#VALUE!</v>
      </c>
      <c r="BK934" s="53" t="e">
        <f>SUMIFS('[20]WorkDone DATA'!$L:$L,'[20]WorkDone DATA'!$N:$N,BOQ!BK$6,'[20]WorkDone DATA'!$G:$G,BOQ!$B934)*$G934</f>
        <v>#VALUE!</v>
      </c>
      <c r="BL934" s="53" t="e">
        <f>SUMIFS('[20]WorkDone DATA'!$L:$L,'[20]WorkDone DATA'!$N:$N,BOQ!BL$6,'[20]WorkDone DATA'!$G:$G,BOQ!$B934)*$G934</f>
        <v>#VALUE!</v>
      </c>
      <c r="BM934" s="53" t="e">
        <f>SUMIFS('[20]WorkDone DATA'!$L:$L,'[20]WorkDone DATA'!$N:$N,BOQ!BM$6,'[20]WorkDone DATA'!$G:$G,BOQ!$B934)*$G934</f>
        <v>#VALUE!</v>
      </c>
      <c r="BN934" s="53" t="e">
        <f>SUMIFS('[20]WorkDone DATA'!$L:$L,'[20]WorkDone DATA'!$N:$N,BOQ!BN$6,'[20]WorkDone DATA'!$G:$G,BOQ!$B934)*$G934</f>
        <v>#VALUE!</v>
      </c>
      <c r="BO934" s="53" t="e">
        <f>SUMIFS('[20]WorkDone DATA'!$L:$L,'[20]WorkDone DATA'!$N:$N,BOQ!BO$6,'[20]WorkDone DATA'!$G:$G,BOQ!$B934)*$G934</f>
        <v>#VALUE!</v>
      </c>
      <c r="BP934" s="53" t="e">
        <f>SUMIFS('[20]WorkDone DATA'!$L:$L,'[20]WorkDone DATA'!$N:$N,BOQ!BP$6,'[20]WorkDone DATA'!$G:$G,BOQ!$B934)*$G934</f>
        <v>#VALUE!</v>
      </c>
      <c r="BQ934" s="53" t="e">
        <f>SUMIFS('[20]WorkDone DATA'!$L:$L,'[20]WorkDone DATA'!$N:$N,BOQ!BQ$6,'[20]WorkDone DATA'!$G:$G,BOQ!$B934)*$G934</f>
        <v>#VALUE!</v>
      </c>
      <c r="BR934" s="53" t="e">
        <f>SUMIFS('[20]WorkDone DATA'!$L:$L,'[20]WorkDone DATA'!$N:$N,BOQ!BR$6,'[20]WorkDone DATA'!$G:$G,BOQ!$B934)*$G934</f>
        <v>#VALUE!</v>
      </c>
      <c r="BS934" s="53" t="e">
        <f>SUMIFS('[20]WorkDone DATA'!$L:$L,'[20]WorkDone DATA'!$N:$N,BOQ!BS$6,'[20]WorkDone DATA'!$G:$G,BOQ!$B934)*$G934</f>
        <v>#VALUE!</v>
      </c>
      <c r="BT934" s="53" t="e">
        <f>SUMIFS('[20]WorkDone DATA'!$L:$L,'[20]WorkDone DATA'!$N:$N,BOQ!BT$6,'[20]WorkDone DATA'!$G:$G,BOQ!$B934)*$G934</f>
        <v>#VALUE!</v>
      </c>
      <c r="BU934" s="53" t="e">
        <f>SUMIFS('[20]WorkDone DATA'!$L:$L,'[20]WorkDone DATA'!$N:$N,BOQ!BU$6,'[20]WorkDone DATA'!$G:$G,BOQ!$B934)*$G934</f>
        <v>#VALUE!</v>
      </c>
      <c r="BV934" s="53" t="e">
        <f>SUMIFS('[20]WorkDone DATA'!$L:$L,'[20]WorkDone DATA'!$N:$N,BOQ!BV$6,'[20]WorkDone DATA'!$G:$G,BOQ!$B934)*$G934</f>
        <v>#VALUE!</v>
      </c>
      <c r="BW934" s="53" t="e">
        <f>SUMIFS('[20]WorkDone DATA'!$L:$L,'[20]WorkDone DATA'!$N:$N,BOQ!BW$6,'[20]WorkDone DATA'!$G:$G,BOQ!$B934)*$G934</f>
        <v>#VALUE!</v>
      </c>
      <c r="BX934" s="53" t="e">
        <f>SUMIFS('[20]WorkDone DATA'!$L:$L,'[20]WorkDone DATA'!$N:$N,BOQ!BX$6,'[20]WorkDone DATA'!$G:$G,BOQ!$B934)*$G934</f>
        <v>#VALUE!</v>
      </c>
    </row>
    <row r="935" spans="1:76" x14ac:dyDescent="0.25">
      <c r="A935" s="1" t="str">
        <f>C934</f>
        <v>3.3 kV STATION SERVICES BOARD 2</v>
      </c>
      <c r="B935" s="42">
        <v>2.496</v>
      </c>
      <c r="C935" s="65" t="s">
        <v>236</v>
      </c>
      <c r="D935" s="58" t="s">
        <v>221</v>
      </c>
      <c r="E935" s="77" t="s">
        <v>97</v>
      </c>
      <c r="F935" s="45">
        <v>4</v>
      </c>
      <c r="G935" s="52">
        <v>13385.67</v>
      </c>
      <c r="H935" s="53">
        <f t="shared" si="126"/>
        <v>53542.68</v>
      </c>
      <c r="K935" s="214" t="e">
        <f t="shared" si="127"/>
        <v>#VALUE!</v>
      </c>
      <c r="L935" s="220" t="e">
        <f t="shared" si="128"/>
        <v>#VALUE!</v>
      </c>
      <c r="M935" s="221" t="e">
        <f t="shared" si="129"/>
        <v>#VALUE!</v>
      </c>
      <c r="N935" s="219"/>
      <c r="O935" s="214" t="e">
        <f t="shared" si="130"/>
        <v>#VALUE!</v>
      </c>
      <c r="P935" s="215" t="e">
        <f t="shared" si="131"/>
        <v>#VALUE!</v>
      </c>
      <c r="R935" s="217" t="e">
        <f>SUMIFS('[20]WorkDone DATA'!$L:$L,'[20]WorkDone DATA'!$N:$N,BOQ!S$6,'[20]WorkDone DATA'!$G:$G,BOQ!$B935)</f>
        <v>#VALUE!</v>
      </c>
      <c r="S935" s="53" t="e">
        <f t="shared" si="132"/>
        <v>#VALUE!</v>
      </c>
      <c r="T935" s="217" t="e">
        <f>SUMIFS('[20]WorkDone DATA'!$L:$L,'[20]WorkDone DATA'!$N:$N,BOQ!U$6,'[20]WorkDone DATA'!$G:$G,BOQ!$B935)</f>
        <v>#VALUE!</v>
      </c>
      <c r="U935" s="53" t="e">
        <f t="shared" si="133"/>
        <v>#VALUE!</v>
      </c>
      <c r="V935" s="217"/>
      <c r="W935" s="53" t="e">
        <f>SUMIFS('[20]WorkDone DATA'!$L:$L,'[20]WorkDone DATA'!$N:$N,BOQ!W$6,'[20]WorkDone DATA'!$G:$G,BOQ!$B935)*$G935</f>
        <v>#VALUE!</v>
      </c>
      <c r="X935" s="217"/>
      <c r="Y935" s="53" t="e">
        <f>SUMIFS('[20]WorkDone DATA'!$L:$L,'[20]WorkDone DATA'!$N:$N,BOQ!Y$6,'[20]WorkDone DATA'!$G:$G,BOQ!$B935)*$G935</f>
        <v>#VALUE!</v>
      </c>
      <c r="Z935" s="217"/>
      <c r="AA935" s="53" t="e">
        <f>SUMIFS('[20]WorkDone DATA'!$L:$L,'[20]WorkDone DATA'!$N:$N,BOQ!AA$6,'[20]WorkDone DATA'!$G:$G,BOQ!$B935)*$G935</f>
        <v>#VALUE!</v>
      </c>
      <c r="AB935" s="53" t="e">
        <f>SUMIFS('[20]WorkDone DATA'!$L:$L,'[20]WorkDone DATA'!$N:$N,BOQ!AB$6,'[20]WorkDone DATA'!$G:$G,BOQ!$B935)*$G935</f>
        <v>#VALUE!</v>
      </c>
      <c r="AC935" s="53" t="e">
        <f>SUMIFS('[20]WorkDone DATA'!$L:$L,'[20]WorkDone DATA'!$N:$N,BOQ!AC$6,'[20]WorkDone DATA'!$G:$G,BOQ!$B935)*$G935</f>
        <v>#VALUE!</v>
      </c>
      <c r="AD935" s="53" t="e">
        <f>SUMIFS('[20]WorkDone DATA'!$L:$L,'[20]WorkDone DATA'!$N:$N,BOQ!AD$6,'[20]WorkDone DATA'!$G:$G,BOQ!$B935)*$G935</f>
        <v>#VALUE!</v>
      </c>
      <c r="AE935" s="53" t="e">
        <f>SUMIFS('[20]WorkDone DATA'!$L:$L,'[20]WorkDone DATA'!$N:$N,BOQ!AE$6,'[20]WorkDone DATA'!$G:$G,BOQ!$B935)*$G935</f>
        <v>#VALUE!</v>
      </c>
      <c r="AF935" s="53" t="e">
        <f>SUMIFS('[20]WorkDone DATA'!$L:$L,'[20]WorkDone DATA'!$N:$N,BOQ!AF$6,'[20]WorkDone DATA'!$G:$G,BOQ!$B935)*$G935</f>
        <v>#VALUE!</v>
      </c>
      <c r="AG935" s="53" t="e">
        <f>SUMIFS('[20]WorkDone DATA'!$L:$L,'[20]WorkDone DATA'!$N:$N,BOQ!AG$6,'[20]WorkDone DATA'!$G:$G,BOQ!$B935)*$G935</f>
        <v>#VALUE!</v>
      </c>
      <c r="AH935" s="53" t="e">
        <f>SUMIFS('[20]WorkDone DATA'!$L:$L,'[20]WorkDone DATA'!$N:$N,BOQ!AH$6,'[20]WorkDone DATA'!$G:$G,BOQ!$B935)*$G935</f>
        <v>#VALUE!</v>
      </c>
      <c r="AI935" s="53" t="e">
        <f>SUMIFS('[20]WorkDone DATA'!$L:$L,'[20]WorkDone DATA'!$N:$N,BOQ!AI$6,'[20]WorkDone DATA'!$G:$G,BOQ!$B935)*$G935</f>
        <v>#VALUE!</v>
      </c>
      <c r="AJ935" s="53" t="e">
        <f>SUMIFS('[20]WorkDone DATA'!$L:$L,'[20]WorkDone DATA'!$N:$N,BOQ!AJ$6,'[20]WorkDone DATA'!$G:$G,BOQ!$B935)*$G935</f>
        <v>#VALUE!</v>
      </c>
      <c r="AK935" s="53" t="e">
        <f>SUMIFS('[20]WorkDone DATA'!$L:$L,'[20]WorkDone DATA'!$N:$N,BOQ!AK$6,'[20]WorkDone DATA'!$G:$G,BOQ!$B935)*$G935</f>
        <v>#VALUE!</v>
      </c>
      <c r="AL935" s="53" t="e">
        <f>SUMIFS('[20]WorkDone DATA'!$L:$L,'[20]WorkDone DATA'!$N:$N,BOQ!AL$6,'[20]WorkDone DATA'!$G:$G,BOQ!$B935)*$G935</f>
        <v>#VALUE!</v>
      </c>
      <c r="AM935" s="53" t="e">
        <f>SUMIFS('[20]WorkDone DATA'!$L:$L,'[20]WorkDone DATA'!$N:$N,BOQ!AM$6,'[20]WorkDone DATA'!$G:$G,BOQ!$B935)*$G935</f>
        <v>#VALUE!</v>
      </c>
      <c r="AN935" s="53" t="e">
        <f>SUMIFS('[20]WorkDone DATA'!$L:$L,'[20]WorkDone DATA'!$N:$N,BOQ!AN$6,'[20]WorkDone DATA'!$G:$G,BOQ!$B935)*$G935</f>
        <v>#VALUE!</v>
      </c>
      <c r="AO935" s="53" t="e">
        <f>SUMIFS('[20]WorkDone DATA'!$L:$L,'[20]WorkDone DATA'!$N:$N,BOQ!AO$6,'[20]WorkDone DATA'!$G:$G,BOQ!$B935)*$G935</f>
        <v>#VALUE!</v>
      </c>
      <c r="AP935" s="53" t="e">
        <f>SUMIFS('[20]WorkDone DATA'!$L:$L,'[20]WorkDone DATA'!$N:$N,BOQ!AP$6,'[20]WorkDone DATA'!$G:$G,BOQ!$B935)*$G935</f>
        <v>#VALUE!</v>
      </c>
      <c r="AQ935" s="53" t="e">
        <f>SUMIFS('[20]WorkDone DATA'!$L:$L,'[20]WorkDone DATA'!$N:$N,BOQ!AQ$6,'[20]WorkDone DATA'!$G:$G,BOQ!$B935)*$G935</f>
        <v>#VALUE!</v>
      </c>
      <c r="AR935" s="53" t="e">
        <f>SUMIFS('[20]WorkDone DATA'!$L:$L,'[20]WorkDone DATA'!$N:$N,BOQ!AR$6,'[20]WorkDone DATA'!$G:$G,BOQ!$B935)*$G935</f>
        <v>#VALUE!</v>
      </c>
      <c r="AS935" s="53" t="e">
        <f>SUMIFS('[20]WorkDone DATA'!$L:$L,'[20]WorkDone DATA'!$N:$N,BOQ!AS$6,'[20]WorkDone DATA'!$G:$G,BOQ!$B935)*$G935</f>
        <v>#VALUE!</v>
      </c>
      <c r="AT935" s="53" t="e">
        <f>SUMIFS('[20]WorkDone DATA'!$L:$L,'[20]WorkDone DATA'!$N:$N,BOQ!AT$6,'[20]WorkDone DATA'!$G:$G,BOQ!$B935)*$G935</f>
        <v>#VALUE!</v>
      </c>
      <c r="AU935" s="53" t="e">
        <f>SUMIFS('[20]WorkDone DATA'!$L:$L,'[20]WorkDone DATA'!$N:$N,BOQ!AU$6,'[20]WorkDone DATA'!$G:$G,BOQ!$B935)*$G935</f>
        <v>#VALUE!</v>
      </c>
      <c r="AV935" s="53" t="e">
        <f>SUMIFS('[20]WorkDone DATA'!$L:$L,'[20]WorkDone DATA'!$N:$N,BOQ!AV$6,'[20]WorkDone DATA'!$G:$G,BOQ!$B935)*$G935</f>
        <v>#VALUE!</v>
      </c>
      <c r="AW935" s="53" t="e">
        <f>SUMIFS('[20]WorkDone DATA'!$L:$L,'[20]WorkDone DATA'!$N:$N,BOQ!AW$6,'[20]WorkDone DATA'!$G:$G,BOQ!$B935)*$G935</f>
        <v>#VALUE!</v>
      </c>
      <c r="AX935" s="53" t="e">
        <f>SUMIFS('[20]WorkDone DATA'!$L:$L,'[20]WorkDone DATA'!$N:$N,BOQ!AX$6,'[20]WorkDone DATA'!$G:$G,BOQ!$B935)*$G935</f>
        <v>#VALUE!</v>
      </c>
      <c r="AY935" s="53" t="e">
        <f>SUMIFS('[20]WorkDone DATA'!$L:$L,'[20]WorkDone DATA'!$N:$N,BOQ!AY$6,'[20]WorkDone DATA'!$G:$G,BOQ!$B935)*$G935</f>
        <v>#VALUE!</v>
      </c>
      <c r="AZ935" s="53" t="e">
        <f>SUMIFS('[20]WorkDone DATA'!$L:$L,'[20]WorkDone DATA'!$N:$N,BOQ!AZ$6,'[20]WorkDone DATA'!$G:$G,BOQ!$B935)*$G935</f>
        <v>#VALUE!</v>
      </c>
      <c r="BA935" s="53" t="e">
        <f>SUMIFS('[20]WorkDone DATA'!$L:$L,'[20]WorkDone DATA'!$N:$N,BOQ!BA$6,'[20]WorkDone DATA'!$G:$G,BOQ!$B935)*$G935</f>
        <v>#VALUE!</v>
      </c>
      <c r="BB935" s="53" t="e">
        <f>SUMIFS('[20]WorkDone DATA'!$L:$L,'[20]WorkDone DATA'!$N:$N,BOQ!BB$6,'[20]WorkDone DATA'!$G:$G,BOQ!$B935)*$G935</f>
        <v>#VALUE!</v>
      </c>
      <c r="BC935" s="53" t="e">
        <f>SUMIFS('[20]WorkDone DATA'!$L:$L,'[20]WorkDone DATA'!$N:$N,BOQ!BC$6,'[20]WorkDone DATA'!$G:$G,BOQ!$B935)*$G935</f>
        <v>#VALUE!</v>
      </c>
      <c r="BD935" s="53" t="e">
        <f>SUMIFS('[20]WorkDone DATA'!$L:$L,'[20]WorkDone DATA'!$N:$N,BOQ!BD$6,'[20]WorkDone DATA'!$G:$G,BOQ!$B935)*$G935</f>
        <v>#VALUE!</v>
      </c>
      <c r="BE935" s="53" t="e">
        <f>SUMIFS('[20]WorkDone DATA'!$L:$L,'[20]WorkDone DATA'!$N:$N,BOQ!BE$6,'[20]WorkDone DATA'!$G:$G,BOQ!$B935)*$G935</f>
        <v>#VALUE!</v>
      </c>
      <c r="BF935" s="53" t="e">
        <f>SUMIFS('[20]WorkDone DATA'!$L:$L,'[20]WorkDone DATA'!$N:$N,BOQ!BF$6,'[20]WorkDone DATA'!$G:$G,BOQ!$B935)*$G935</f>
        <v>#VALUE!</v>
      </c>
      <c r="BG935" s="53" t="e">
        <f>SUMIFS('[20]WorkDone DATA'!$L:$L,'[20]WorkDone DATA'!$N:$N,BOQ!BG$6,'[20]WorkDone DATA'!$G:$G,BOQ!$B935)*$G935</f>
        <v>#VALUE!</v>
      </c>
      <c r="BH935" s="53" t="e">
        <f>SUMIFS('[20]WorkDone DATA'!$L:$L,'[20]WorkDone DATA'!$N:$N,BOQ!BH$6,'[20]WorkDone DATA'!$G:$G,BOQ!$B935)*$G935</f>
        <v>#VALUE!</v>
      </c>
      <c r="BI935" s="53" t="e">
        <f>SUMIFS('[20]WorkDone DATA'!$L:$L,'[20]WorkDone DATA'!$N:$N,BOQ!BI$6,'[20]WorkDone DATA'!$G:$G,BOQ!$B935)*$G935</f>
        <v>#VALUE!</v>
      </c>
      <c r="BJ935" s="53" t="e">
        <f>SUMIFS('[20]WorkDone DATA'!$L:$L,'[20]WorkDone DATA'!$N:$N,BOQ!BJ$6,'[20]WorkDone DATA'!$G:$G,BOQ!$B935)*$G935</f>
        <v>#VALUE!</v>
      </c>
      <c r="BK935" s="53" t="e">
        <f>SUMIFS('[20]WorkDone DATA'!$L:$L,'[20]WorkDone DATA'!$N:$N,BOQ!BK$6,'[20]WorkDone DATA'!$G:$G,BOQ!$B935)*$G935</f>
        <v>#VALUE!</v>
      </c>
      <c r="BL935" s="53" t="e">
        <f>SUMIFS('[20]WorkDone DATA'!$L:$L,'[20]WorkDone DATA'!$N:$N,BOQ!BL$6,'[20]WorkDone DATA'!$G:$G,BOQ!$B935)*$G935</f>
        <v>#VALUE!</v>
      </c>
      <c r="BM935" s="53" t="e">
        <f>SUMIFS('[20]WorkDone DATA'!$L:$L,'[20]WorkDone DATA'!$N:$N,BOQ!BM$6,'[20]WorkDone DATA'!$G:$G,BOQ!$B935)*$G935</f>
        <v>#VALUE!</v>
      </c>
      <c r="BN935" s="53" t="e">
        <f>SUMIFS('[20]WorkDone DATA'!$L:$L,'[20]WorkDone DATA'!$N:$N,BOQ!BN$6,'[20]WorkDone DATA'!$G:$G,BOQ!$B935)*$G935</f>
        <v>#VALUE!</v>
      </c>
      <c r="BO935" s="53" t="e">
        <f>SUMIFS('[20]WorkDone DATA'!$L:$L,'[20]WorkDone DATA'!$N:$N,BOQ!BO$6,'[20]WorkDone DATA'!$G:$G,BOQ!$B935)*$G935</f>
        <v>#VALUE!</v>
      </c>
      <c r="BP935" s="53" t="e">
        <f>SUMIFS('[20]WorkDone DATA'!$L:$L,'[20]WorkDone DATA'!$N:$N,BOQ!BP$6,'[20]WorkDone DATA'!$G:$G,BOQ!$B935)*$G935</f>
        <v>#VALUE!</v>
      </c>
      <c r="BQ935" s="53" t="e">
        <f>SUMIFS('[20]WorkDone DATA'!$L:$L,'[20]WorkDone DATA'!$N:$N,BOQ!BQ$6,'[20]WorkDone DATA'!$G:$G,BOQ!$B935)*$G935</f>
        <v>#VALUE!</v>
      </c>
      <c r="BR935" s="53" t="e">
        <f>SUMIFS('[20]WorkDone DATA'!$L:$L,'[20]WorkDone DATA'!$N:$N,BOQ!BR$6,'[20]WorkDone DATA'!$G:$G,BOQ!$B935)*$G935</f>
        <v>#VALUE!</v>
      </c>
      <c r="BS935" s="53" t="e">
        <f>SUMIFS('[20]WorkDone DATA'!$L:$L,'[20]WorkDone DATA'!$N:$N,BOQ!BS$6,'[20]WorkDone DATA'!$G:$G,BOQ!$B935)*$G935</f>
        <v>#VALUE!</v>
      </c>
      <c r="BT935" s="53" t="e">
        <f>SUMIFS('[20]WorkDone DATA'!$L:$L,'[20]WorkDone DATA'!$N:$N,BOQ!BT$6,'[20]WorkDone DATA'!$G:$G,BOQ!$B935)*$G935</f>
        <v>#VALUE!</v>
      </c>
      <c r="BU935" s="53" t="e">
        <f>SUMIFS('[20]WorkDone DATA'!$L:$L,'[20]WorkDone DATA'!$N:$N,BOQ!BU$6,'[20]WorkDone DATA'!$G:$G,BOQ!$B935)*$G935</f>
        <v>#VALUE!</v>
      </c>
      <c r="BV935" s="53" t="e">
        <f>SUMIFS('[20]WorkDone DATA'!$L:$L,'[20]WorkDone DATA'!$N:$N,BOQ!BV$6,'[20]WorkDone DATA'!$G:$G,BOQ!$B935)*$G935</f>
        <v>#VALUE!</v>
      </c>
      <c r="BW935" s="53" t="e">
        <f>SUMIFS('[20]WorkDone DATA'!$L:$L,'[20]WorkDone DATA'!$N:$N,BOQ!BW$6,'[20]WorkDone DATA'!$G:$G,BOQ!$B935)*$G935</f>
        <v>#VALUE!</v>
      </c>
      <c r="BX935" s="53" t="e">
        <f>SUMIFS('[20]WorkDone DATA'!$L:$L,'[20]WorkDone DATA'!$N:$N,BOQ!BX$6,'[20]WorkDone DATA'!$G:$G,BOQ!$B935)*$G935</f>
        <v>#VALUE!</v>
      </c>
    </row>
    <row r="936" spans="1:76" x14ac:dyDescent="0.25">
      <c r="A936" s="1"/>
      <c r="B936" s="42"/>
      <c r="C936" s="64" t="s">
        <v>237</v>
      </c>
      <c r="D936" s="58"/>
      <c r="E936" s="77"/>
      <c r="F936" s="45"/>
      <c r="G936" s="52"/>
      <c r="H936" s="53">
        <f t="shared" si="126"/>
        <v>0</v>
      </c>
      <c r="K936" s="214"/>
      <c r="L936" s="220" t="e">
        <f t="shared" si="128"/>
        <v>#VALUE!</v>
      </c>
      <c r="M936" s="221" t="e">
        <f t="shared" si="129"/>
        <v>#VALUE!</v>
      </c>
      <c r="N936" s="219"/>
      <c r="O936" s="214">
        <f t="shared" si="130"/>
        <v>0</v>
      </c>
      <c r="P936" s="215" t="e">
        <f t="shared" si="131"/>
        <v>#VALUE!</v>
      </c>
      <c r="R936" s="217" t="e">
        <f>SUMIFS('[20]WorkDone DATA'!$L:$L,'[20]WorkDone DATA'!$N:$N,BOQ!S$6,'[20]WorkDone DATA'!$G:$G,BOQ!$B936)</f>
        <v>#VALUE!</v>
      </c>
      <c r="S936" s="53" t="e">
        <f t="shared" si="132"/>
        <v>#VALUE!</v>
      </c>
      <c r="T936" s="217" t="e">
        <f>SUMIFS('[20]WorkDone DATA'!$L:$L,'[20]WorkDone DATA'!$N:$N,BOQ!U$6,'[20]WorkDone DATA'!$G:$G,BOQ!$B936)</f>
        <v>#VALUE!</v>
      </c>
      <c r="U936" s="53" t="e">
        <f t="shared" si="133"/>
        <v>#VALUE!</v>
      </c>
      <c r="V936" s="217"/>
      <c r="W936" s="53" t="e">
        <f>SUMIFS('[20]WorkDone DATA'!$L:$L,'[20]WorkDone DATA'!$N:$N,BOQ!W$6,'[20]WorkDone DATA'!$G:$G,BOQ!$B936)*$G936</f>
        <v>#VALUE!</v>
      </c>
      <c r="X936" s="217"/>
      <c r="Y936" s="53" t="e">
        <f>SUMIFS('[20]WorkDone DATA'!$L:$L,'[20]WorkDone DATA'!$N:$N,BOQ!Y$6,'[20]WorkDone DATA'!$G:$G,BOQ!$B936)*$G936</f>
        <v>#VALUE!</v>
      </c>
      <c r="Z936" s="217"/>
      <c r="AA936" s="53" t="e">
        <f>SUMIFS('[20]WorkDone DATA'!$L:$L,'[20]WorkDone DATA'!$N:$N,BOQ!AA$6,'[20]WorkDone DATA'!$G:$G,BOQ!$B936)*$G936</f>
        <v>#VALUE!</v>
      </c>
      <c r="AB936" s="53" t="e">
        <f>SUMIFS('[20]WorkDone DATA'!$L:$L,'[20]WorkDone DATA'!$N:$N,BOQ!AB$6,'[20]WorkDone DATA'!$G:$G,BOQ!$B936)*$G936</f>
        <v>#VALUE!</v>
      </c>
      <c r="AC936" s="53" t="e">
        <f>SUMIFS('[20]WorkDone DATA'!$L:$L,'[20]WorkDone DATA'!$N:$N,BOQ!AC$6,'[20]WorkDone DATA'!$G:$G,BOQ!$B936)*$G936</f>
        <v>#VALUE!</v>
      </c>
      <c r="AD936" s="53" t="e">
        <f>SUMIFS('[20]WorkDone DATA'!$L:$L,'[20]WorkDone DATA'!$N:$N,BOQ!AD$6,'[20]WorkDone DATA'!$G:$G,BOQ!$B936)*$G936</f>
        <v>#VALUE!</v>
      </c>
      <c r="AE936" s="53" t="e">
        <f>SUMIFS('[20]WorkDone DATA'!$L:$L,'[20]WorkDone DATA'!$N:$N,BOQ!AE$6,'[20]WorkDone DATA'!$G:$G,BOQ!$B936)*$G936</f>
        <v>#VALUE!</v>
      </c>
      <c r="AF936" s="53" t="e">
        <f>SUMIFS('[20]WorkDone DATA'!$L:$L,'[20]WorkDone DATA'!$N:$N,BOQ!AF$6,'[20]WorkDone DATA'!$G:$G,BOQ!$B936)*$G936</f>
        <v>#VALUE!</v>
      </c>
      <c r="AG936" s="53" t="e">
        <f>SUMIFS('[20]WorkDone DATA'!$L:$L,'[20]WorkDone DATA'!$N:$N,BOQ!AG$6,'[20]WorkDone DATA'!$G:$G,BOQ!$B936)*$G936</f>
        <v>#VALUE!</v>
      </c>
      <c r="AH936" s="53" t="e">
        <f>SUMIFS('[20]WorkDone DATA'!$L:$L,'[20]WorkDone DATA'!$N:$N,BOQ!AH$6,'[20]WorkDone DATA'!$G:$G,BOQ!$B936)*$G936</f>
        <v>#VALUE!</v>
      </c>
      <c r="AI936" s="53" t="e">
        <f>SUMIFS('[20]WorkDone DATA'!$L:$L,'[20]WorkDone DATA'!$N:$N,BOQ!AI$6,'[20]WorkDone DATA'!$G:$G,BOQ!$B936)*$G936</f>
        <v>#VALUE!</v>
      </c>
      <c r="AJ936" s="53" t="e">
        <f>SUMIFS('[20]WorkDone DATA'!$L:$L,'[20]WorkDone DATA'!$N:$N,BOQ!AJ$6,'[20]WorkDone DATA'!$G:$G,BOQ!$B936)*$G936</f>
        <v>#VALUE!</v>
      </c>
      <c r="AK936" s="53" t="e">
        <f>SUMIFS('[20]WorkDone DATA'!$L:$L,'[20]WorkDone DATA'!$N:$N,BOQ!AK$6,'[20]WorkDone DATA'!$G:$G,BOQ!$B936)*$G936</f>
        <v>#VALUE!</v>
      </c>
      <c r="AL936" s="53" t="e">
        <f>SUMIFS('[20]WorkDone DATA'!$L:$L,'[20]WorkDone DATA'!$N:$N,BOQ!AL$6,'[20]WorkDone DATA'!$G:$G,BOQ!$B936)*$G936</f>
        <v>#VALUE!</v>
      </c>
      <c r="AM936" s="53" t="e">
        <f>SUMIFS('[20]WorkDone DATA'!$L:$L,'[20]WorkDone DATA'!$N:$N,BOQ!AM$6,'[20]WorkDone DATA'!$G:$G,BOQ!$B936)*$G936</f>
        <v>#VALUE!</v>
      </c>
      <c r="AN936" s="53" t="e">
        <f>SUMIFS('[20]WorkDone DATA'!$L:$L,'[20]WorkDone DATA'!$N:$N,BOQ!AN$6,'[20]WorkDone DATA'!$G:$G,BOQ!$B936)*$G936</f>
        <v>#VALUE!</v>
      </c>
      <c r="AO936" s="53" t="e">
        <f>SUMIFS('[20]WorkDone DATA'!$L:$L,'[20]WorkDone DATA'!$N:$N,BOQ!AO$6,'[20]WorkDone DATA'!$G:$G,BOQ!$B936)*$G936</f>
        <v>#VALUE!</v>
      </c>
      <c r="AP936" s="53" t="e">
        <f>SUMIFS('[20]WorkDone DATA'!$L:$L,'[20]WorkDone DATA'!$N:$N,BOQ!AP$6,'[20]WorkDone DATA'!$G:$G,BOQ!$B936)*$G936</f>
        <v>#VALUE!</v>
      </c>
      <c r="AQ936" s="53" t="e">
        <f>SUMIFS('[20]WorkDone DATA'!$L:$L,'[20]WorkDone DATA'!$N:$N,BOQ!AQ$6,'[20]WorkDone DATA'!$G:$G,BOQ!$B936)*$G936</f>
        <v>#VALUE!</v>
      </c>
      <c r="AR936" s="53" t="e">
        <f>SUMIFS('[20]WorkDone DATA'!$L:$L,'[20]WorkDone DATA'!$N:$N,BOQ!AR$6,'[20]WorkDone DATA'!$G:$G,BOQ!$B936)*$G936</f>
        <v>#VALUE!</v>
      </c>
      <c r="AS936" s="53" t="e">
        <f>SUMIFS('[20]WorkDone DATA'!$L:$L,'[20]WorkDone DATA'!$N:$N,BOQ!AS$6,'[20]WorkDone DATA'!$G:$G,BOQ!$B936)*$G936</f>
        <v>#VALUE!</v>
      </c>
      <c r="AT936" s="53" t="e">
        <f>SUMIFS('[20]WorkDone DATA'!$L:$L,'[20]WorkDone DATA'!$N:$N,BOQ!AT$6,'[20]WorkDone DATA'!$G:$G,BOQ!$B936)*$G936</f>
        <v>#VALUE!</v>
      </c>
      <c r="AU936" s="53" t="e">
        <f>SUMIFS('[20]WorkDone DATA'!$L:$L,'[20]WorkDone DATA'!$N:$N,BOQ!AU$6,'[20]WorkDone DATA'!$G:$G,BOQ!$B936)*$G936</f>
        <v>#VALUE!</v>
      </c>
      <c r="AV936" s="53" t="e">
        <f>SUMIFS('[20]WorkDone DATA'!$L:$L,'[20]WorkDone DATA'!$N:$N,BOQ!AV$6,'[20]WorkDone DATA'!$G:$G,BOQ!$B936)*$G936</f>
        <v>#VALUE!</v>
      </c>
      <c r="AW936" s="53" t="e">
        <f>SUMIFS('[20]WorkDone DATA'!$L:$L,'[20]WorkDone DATA'!$N:$N,BOQ!AW$6,'[20]WorkDone DATA'!$G:$G,BOQ!$B936)*$G936</f>
        <v>#VALUE!</v>
      </c>
      <c r="AX936" s="53" t="e">
        <f>SUMIFS('[20]WorkDone DATA'!$L:$L,'[20]WorkDone DATA'!$N:$N,BOQ!AX$6,'[20]WorkDone DATA'!$G:$G,BOQ!$B936)*$G936</f>
        <v>#VALUE!</v>
      </c>
      <c r="AY936" s="53" t="e">
        <f>SUMIFS('[20]WorkDone DATA'!$L:$L,'[20]WorkDone DATA'!$N:$N,BOQ!AY$6,'[20]WorkDone DATA'!$G:$G,BOQ!$B936)*$G936</f>
        <v>#VALUE!</v>
      </c>
      <c r="AZ936" s="53" t="e">
        <f>SUMIFS('[20]WorkDone DATA'!$L:$L,'[20]WorkDone DATA'!$N:$N,BOQ!AZ$6,'[20]WorkDone DATA'!$G:$G,BOQ!$B936)*$G936</f>
        <v>#VALUE!</v>
      </c>
      <c r="BA936" s="53" t="e">
        <f>SUMIFS('[20]WorkDone DATA'!$L:$L,'[20]WorkDone DATA'!$N:$N,BOQ!BA$6,'[20]WorkDone DATA'!$G:$G,BOQ!$B936)*$G936</f>
        <v>#VALUE!</v>
      </c>
      <c r="BB936" s="53" t="e">
        <f>SUMIFS('[20]WorkDone DATA'!$L:$L,'[20]WorkDone DATA'!$N:$N,BOQ!BB$6,'[20]WorkDone DATA'!$G:$G,BOQ!$B936)*$G936</f>
        <v>#VALUE!</v>
      </c>
      <c r="BC936" s="53" t="e">
        <f>SUMIFS('[20]WorkDone DATA'!$L:$L,'[20]WorkDone DATA'!$N:$N,BOQ!BC$6,'[20]WorkDone DATA'!$G:$G,BOQ!$B936)*$G936</f>
        <v>#VALUE!</v>
      </c>
      <c r="BD936" s="53" t="e">
        <f>SUMIFS('[20]WorkDone DATA'!$L:$L,'[20]WorkDone DATA'!$N:$N,BOQ!BD$6,'[20]WorkDone DATA'!$G:$G,BOQ!$B936)*$G936</f>
        <v>#VALUE!</v>
      </c>
      <c r="BE936" s="53" t="e">
        <f>SUMIFS('[20]WorkDone DATA'!$L:$L,'[20]WorkDone DATA'!$N:$N,BOQ!BE$6,'[20]WorkDone DATA'!$G:$G,BOQ!$B936)*$G936</f>
        <v>#VALUE!</v>
      </c>
      <c r="BF936" s="53" t="e">
        <f>SUMIFS('[20]WorkDone DATA'!$L:$L,'[20]WorkDone DATA'!$N:$N,BOQ!BF$6,'[20]WorkDone DATA'!$G:$G,BOQ!$B936)*$G936</f>
        <v>#VALUE!</v>
      </c>
      <c r="BG936" s="53" t="e">
        <f>SUMIFS('[20]WorkDone DATA'!$L:$L,'[20]WorkDone DATA'!$N:$N,BOQ!BG$6,'[20]WorkDone DATA'!$G:$G,BOQ!$B936)*$G936</f>
        <v>#VALUE!</v>
      </c>
      <c r="BH936" s="53" t="e">
        <f>SUMIFS('[20]WorkDone DATA'!$L:$L,'[20]WorkDone DATA'!$N:$N,BOQ!BH$6,'[20]WorkDone DATA'!$G:$G,BOQ!$B936)*$G936</f>
        <v>#VALUE!</v>
      </c>
      <c r="BI936" s="53" t="e">
        <f>SUMIFS('[20]WorkDone DATA'!$L:$L,'[20]WorkDone DATA'!$N:$N,BOQ!BI$6,'[20]WorkDone DATA'!$G:$G,BOQ!$B936)*$G936</f>
        <v>#VALUE!</v>
      </c>
      <c r="BJ936" s="53" t="e">
        <f>SUMIFS('[20]WorkDone DATA'!$L:$L,'[20]WorkDone DATA'!$N:$N,BOQ!BJ$6,'[20]WorkDone DATA'!$G:$G,BOQ!$B936)*$G936</f>
        <v>#VALUE!</v>
      </c>
      <c r="BK936" s="53" t="e">
        <f>SUMIFS('[20]WorkDone DATA'!$L:$L,'[20]WorkDone DATA'!$N:$N,BOQ!BK$6,'[20]WorkDone DATA'!$G:$G,BOQ!$B936)*$G936</f>
        <v>#VALUE!</v>
      </c>
      <c r="BL936" s="53" t="e">
        <f>SUMIFS('[20]WorkDone DATA'!$L:$L,'[20]WorkDone DATA'!$N:$N,BOQ!BL$6,'[20]WorkDone DATA'!$G:$G,BOQ!$B936)*$G936</f>
        <v>#VALUE!</v>
      </c>
      <c r="BM936" s="53" t="e">
        <f>SUMIFS('[20]WorkDone DATA'!$L:$L,'[20]WorkDone DATA'!$N:$N,BOQ!BM$6,'[20]WorkDone DATA'!$G:$G,BOQ!$B936)*$G936</f>
        <v>#VALUE!</v>
      </c>
      <c r="BN936" s="53" t="e">
        <f>SUMIFS('[20]WorkDone DATA'!$L:$L,'[20]WorkDone DATA'!$N:$N,BOQ!BN$6,'[20]WorkDone DATA'!$G:$G,BOQ!$B936)*$G936</f>
        <v>#VALUE!</v>
      </c>
      <c r="BO936" s="53" t="e">
        <f>SUMIFS('[20]WorkDone DATA'!$L:$L,'[20]WorkDone DATA'!$N:$N,BOQ!BO$6,'[20]WorkDone DATA'!$G:$G,BOQ!$B936)*$G936</f>
        <v>#VALUE!</v>
      </c>
      <c r="BP936" s="53" t="e">
        <f>SUMIFS('[20]WorkDone DATA'!$L:$L,'[20]WorkDone DATA'!$N:$N,BOQ!BP$6,'[20]WorkDone DATA'!$G:$G,BOQ!$B936)*$G936</f>
        <v>#VALUE!</v>
      </c>
      <c r="BQ936" s="53" t="e">
        <f>SUMIFS('[20]WorkDone DATA'!$L:$L,'[20]WorkDone DATA'!$N:$N,BOQ!BQ$6,'[20]WorkDone DATA'!$G:$G,BOQ!$B936)*$G936</f>
        <v>#VALUE!</v>
      </c>
      <c r="BR936" s="53" t="e">
        <f>SUMIFS('[20]WorkDone DATA'!$L:$L,'[20]WorkDone DATA'!$N:$N,BOQ!BR$6,'[20]WorkDone DATA'!$G:$G,BOQ!$B936)*$G936</f>
        <v>#VALUE!</v>
      </c>
      <c r="BS936" s="53" t="e">
        <f>SUMIFS('[20]WorkDone DATA'!$L:$L,'[20]WorkDone DATA'!$N:$N,BOQ!BS$6,'[20]WorkDone DATA'!$G:$G,BOQ!$B936)*$G936</f>
        <v>#VALUE!</v>
      </c>
      <c r="BT936" s="53" t="e">
        <f>SUMIFS('[20]WorkDone DATA'!$L:$L,'[20]WorkDone DATA'!$N:$N,BOQ!BT$6,'[20]WorkDone DATA'!$G:$G,BOQ!$B936)*$G936</f>
        <v>#VALUE!</v>
      </c>
      <c r="BU936" s="53" t="e">
        <f>SUMIFS('[20]WorkDone DATA'!$L:$L,'[20]WorkDone DATA'!$N:$N,BOQ!BU$6,'[20]WorkDone DATA'!$G:$G,BOQ!$B936)*$G936</f>
        <v>#VALUE!</v>
      </c>
      <c r="BV936" s="53" t="e">
        <f>SUMIFS('[20]WorkDone DATA'!$L:$L,'[20]WorkDone DATA'!$N:$N,BOQ!BV$6,'[20]WorkDone DATA'!$G:$G,BOQ!$B936)*$G936</f>
        <v>#VALUE!</v>
      </c>
      <c r="BW936" s="53" t="e">
        <f>SUMIFS('[20]WorkDone DATA'!$L:$L,'[20]WorkDone DATA'!$N:$N,BOQ!BW$6,'[20]WorkDone DATA'!$G:$G,BOQ!$B936)*$G936</f>
        <v>#VALUE!</v>
      </c>
      <c r="BX936" s="53" t="e">
        <f>SUMIFS('[20]WorkDone DATA'!$L:$L,'[20]WorkDone DATA'!$N:$N,BOQ!BX$6,'[20]WorkDone DATA'!$G:$G,BOQ!$B936)*$G936</f>
        <v>#VALUE!</v>
      </c>
    </row>
    <row r="937" spans="1:76" x14ac:dyDescent="0.25">
      <c r="A937" s="1" t="str">
        <f>C936</f>
        <v>BTU</v>
      </c>
      <c r="B937" s="42">
        <v>2.4969999999999999</v>
      </c>
      <c r="C937" s="65" t="s">
        <v>236</v>
      </c>
      <c r="D937" s="58" t="s">
        <v>221</v>
      </c>
      <c r="E937" s="77" t="s">
        <v>97</v>
      </c>
      <c r="F937" s="45">
        <v>2</v>
      </c>
      <c r="G937" s="52">
        <v>13385.67</v>
      </c>
      <c r="H937" s="53">
        <f t="shared" si="126"/>
        <v>26771.34</v>
      </c>
      <c r="K937" s="214" t="e">
        <f t="shared" si="127"/>
        <v>#VALUE!</v>
      </c>
      <c r="L937" s="220" t="e">
        <f t="shared" si="128"/>
        <v>#VALUE!</v>
      </c>
      <c r="M937" s="221" t="e">
        <f t="shared" si="129"/>
        <v>#VALUE!</v>
      </c>
      <c r="N937" s="219"/>
      <c r="O937" s="214" t="e">
        <f t="shared" si="130"/>
        <v>#VALUE!</v>
      </c>
      <c r="P937" s="215" t="e">
        <f t="shared" si="131"/>
        <v>#VALUE!</v>
      </c>
      <c r="R937" s="217" t="e">
        <f>SUMIFS('[20]WorkDone DATA'!$L:$L,'[20]WorkDone DATA'!$N:$N,BOQ!S$6,'[20]WorkDone DATA'!$G:$G,BOQ!$B937)</f>
        <v>#VALUE!</v>
      </c>
      <c r="S937" s="53" t="e">
        <f t="shared" si="132"/>
        <v>#VALUE!</v>
      </c>
      <c r="T937" s="217" t="e">
        <f>SUMIFS('[20]WorkDone DATA'!$L:$L,'[20]WorkDone DATA'!$N:$N,BOQ!U$6,'[20]WorkDone DATA'!$G:$G,BOQ!$B937)</f>
        <v>#VALUE!</v>
      </c>
      <c r="U937" s="53" t="e">
        <f t="shared" si="133"/>
        <v>#VALUE!</v>
      </c>
      <c r="V937" s="217"/>
      <c r="W937" s="53" t="e">
        <f>SUMIFS('[20]WorkDone DATA'!$L:$L,'[20]WorkDone DATA'!$N:$N,BOQ!W$6,'[20]WorkDone DATA'!$G:$G,BOQ!$B937)*$G937</f>
        <v>#VALUE!</v>
      </c>
      <c r="X937" s="217"/>
      <c r="Y937" s="53" t="e">
        <f>SUMIFS('[20]WorkDone DATA'!$L:$L,'[20]WorkDone DATA'!$N:$N,BOQ!Y$6,'[20]WorkDone DATA'!$G:$G,BOQ!$B937)*$G937</f>
        <v>#VALUE!</v>
      </c>
      <c r="Z937" s="217"/>
      <c r="AA937" s="53" t="e">
        <f>SUMIFS('[20]WorkDone DATA'!$L:$L,'[20]WorkDone DATA'!$N:$N,BOQ!AA$6,'[20]WorkDone DATA'!$G:$G,BOQ!$B937)*$G937</f>
        <v>#VALUE!</v>
      </c>
      <c r="AB937" s="53" t="e">
        <f>SUMIFS('[20]WorkDone DATA'!$L:$L,'[20]WorkDone DATA'!$N:$N,BOQ!AB$6,'[20]WorkDone DATA'!$G:$G,BOQ!$B937)*$G937</f>
        <v>#VALUE!</v>
      </c>
      <c r="AC937" s="53" t="e">
        <f>SUMIFS('[20]WorkDone DATA'!$L:$L,'[20]WorkDone DATA'!$N:$N,BOQ!AC$6,'[20]WorkDone DATA'!$G:$G,BOQ!$B937)*$G937</f>
        <v>#VALUE!</v>
      </c>
      <c r="AD937" s="53" t="e">
        <f>SUMIFS('[20]WorkDone DATA'!$L:$L,'[20]WorkDone DATA'!$N:$N,BOQ!AD$6,'[20]WorkDone DATA'!$G:$G,BOQ!$B937)*$G937</f>
        <v>#VALUE!</v>
      </c>
      <c r="AE937" s="53" t="e">
        <f>SUMIFS('[20]WorkDone DATA'!$L:$L,'[20]WorkDone DATA'!$N:$N,BOQ!AE$6,'[20]WorkDone DATA'!$G:$G,BOQ!$B937)*$G937</f>
        <v>#VALUE!</v>
      </c>
      <c r="AF937" s="53" t="e">
        <f>SUMIFS('[20]WorkDone DATA'!$L:$L,'[20]WorkDone DATA'!$N:$N,BOQ!AF$6,'[20]WorkDone DATA'!$G:$G,BOQ!$B937)*$G937</f>
        <v>#VALUE!</v>
      </c>
      <c r="AG937" s="53" t="e">
        <f>SUMIFS('[20]WorkDone DATA'!$L:$L,'[20]WorkDone DATA'!$N:$N,BOQ!AG$6,'[20]WorkDone DATA'!$G:$G,BOQ!$B937)*$G937</f>
        <v>#VALUE!</v>
      </c>
      <c r="AH937" s="53" t="e">
        <f>SUMIFS('[20]WorkDone DATA'!$L:$L,'[20]WorkDone DATA'!$N:$N,BOQ!AH$6,'[20]WorkDone DATA'!$G:$G,BOQ!$B937)*$G937</f>
        <v>#VALUE!</v>
      </c>
      <c r="AI937" s="53" t="e">
        <f>SUMIFS('[20]WorkDone DATA'!$L:$L,'[20]WorkDone DATA'!$N:$N,BOQ!AI$6,'[20]WorkDone DATA'!$G:$G,BOQ!$B937)*$G937</f>
        <v>#VALUE!</v>
      </c>
      <c r="AJ937" s="53" t="e">
        <f>SUMIFS('[20]WorkDone DATA'!$L:$L,'[20]WorkDone DATA'!$N:$N,BOQ!AJ$6,'[20]WorkDone DATA'!$G:$G,BOQ!$B937)*$G937</f>
        <v>#VALUE!</v>
      </c>
      <c r="AK937" s="53" t="e">
        <f>SUMIFS('[20]WorkDone DATA'!$L:$L,'[20]WorkDone DATA'!$N:$N,BOQ!AK$6,'[20]WorkDone DATA'!$G:$G,BOQ!$B937)*$G937</f>
        <v>#VALUE!</v>
      </c>
      <c r="AL937" s="53" t="e">
        <f>SUMIFS('[20]WorkDone DATA'!$L:$L,'[20]WorkDone DATA'!$N:$N,BOQ!AL$6,'[20]WorkDone DATA'!$G:$G,BOQ!$B937)*$G937</f>
        <v>#VALUE!</v>
      </c>
      <c r="AM937" s="53" t="e">
        <f>SUMIFS('[20]WorkDone DATA'!$L:$L,'[20]WorkDone DATA'!$N:$N,BOQ!AM$6,'[20]WorkDone DATA'!$G:$G,BOQ!$B937)*$G937</f>
        <v>#VALUE!</v>
      </c>
      <c r="AN937" s="53" t="e">
        <f>SUMIFS('[20]WorkDone DATA'!$L:$L,'[20]WorkDone DATA'!$N:$N,BOQ!AN$6,'[20]WorkDone DATA'!$G:$G,BOQ!$B937)*$G937</f>
        <v>#VALUE!</v>
      </c>
      <c r="AO937" s="53" t="e">
        <f>SUMIFS('[20]WorkDone DATA'!$L:$L,'[20]WorkDone DATA'!$N:$N,BOQ!AO$6,'[20]WorkDone DATA'!$G:$G,BOQ!$B937)*$G937</f>
        <v>#VALUE!</v>
      </c>
      <c r="AP937" s="53" t="e">
        <f>SUMIFS('[20]WorkDone DATA'!$L:$L,'[20]WorkDone DATA'!$N:$N,BOQ!AP$6,'[20]WorkDone DATA'!$G:$G,BOQ!$B937)*$G937</f>
        <v>#VALUE!</v>
      </c>
      <c r="AQ937" s="53" t="e">
        <f>SUMIFS('[20]WorkDone DATA'!$L:$L,'[20]WorkDone DATA'!$N:$N,BOQ!AQ$6,'[20]WorkDone DATA'!$G:$G,BOQ!$B937)*$G937</f>
        <v>#VALUE!</v>
      </c>
      <c r="AR937" s="53" t="e">
        <f>SUMIFS('[20]WorkDone DATA'!$L:$L,'[20]WorkDone DATA'!$N:$N,BOQ!AR$6,'[20]WorkDone DATA'!$G:$G,BOQ!$B937)*$G937</f>
        <v>#VALUE!</v>
      </c>
      <c r="AS937" s="53" t="e">
        <f>SUMIFS('[20]WorkDone DATA'!$L:$L,'[20]WorkDone DATA'!$N:$N,BOQ!AS$6,'[20]WorkDone DATA'!$G:$G,BOQ!$B937)*$G937</f>
        <v>#VALUE!</v>
      </c>
      <c r="AT937" s="53" t="e">
        <f>SUMIFS('[20]WorkDone DATA'!$L:$L,'[20]WorkDone DATA'!$N:$N,BOQ!AT$6,'[20]WorkDone DATA'!$G:$G,BOQ!$B937)*$G937</f>
        <v>#VALUE!</v>
      </c>
      <c r="AU937" s="53" t="e">
        <f>SUMIFS('[20]WorkDone DATA'!$L:$L,'[20]WorkDone DATA'!$N:$N,BOQ!AU$6,'[20]WorkDone DATA'!$G:$G,BOQ!$B937)*$G937</f>
        <v>#VALUE!</v>
      </c>
      <c r="AV937" s="53" t="e">
        <f>SUMIFS('[20]WorkDone DATA'!$L:$L,'[20]WorkDone DATA'!$N:$N,BOQ!AV$6,'[20]WorkDone DATA'!$G:$G,BOQ!$B937)*$G937</f>
        <v>#VALUE!</v>
      </c>
      <c r="AW937" s="53" t="e">
        <f>SUMIFS('[20]WorkDone DATA'!$L:$L,'[20]WorkDone DATA'!$N:$N,BOQ!AW$6,'[20]WorkDone DATA'!$G:$G,BOQ!$B937)*$G937</f>
        <v>#VALUE!</v>
      </c>
      <c r="AX937" s="53" t="e">
        <f>SUMIFS('[20]WorkDone DATA'!$L:$L,'[20]WorkDone DATA'!$N:$N,BOQ!AX$6,'[20]WorkDone DATA'!$G:$G,BOQ!$B937)*$G937</f>
        <v>#VALUE!</v>
      </c>
      <c r="AY937" s="53" t="e">
        <f>SUMIFS('[20]WorkDone DATA'!$L:$L,'[20]WorkDone DATA'!$N:$N,BOQ!AY$6,'[20]WorkDone DATA'!$G:$G,BOQ!$B937)*$G937</f>
        <v>#VALUE!</v>
      </c>
      <c r="AZ937" s="53" t="e">
        <f>SUMIFS('[20]WorkDone DATA'!$L:$L,'[20]WorkDone DATA'!$N:$N,BOQ!AZ$6,'[20]WorkDone DATA'!$G:$G,BOQ!$B937)*$G937</f>
        <v>#VALUE!</v>
      </c>
      <c r="BA937" s="53" t="e">
        <f>SUMIFS('[20]WorkDone DATA'!$L:$L,'[20]WorkDone DATA'!$N:$N,BOQ!BA$6,'[20]WorkDone DATA'!$G:$G,BOQ!$B937)*$G937</f>
        <v>#VALUE!</v>
      </c>
      <c r="BB937" s="53" t="e">
        <f>SUMIFS('[20]WorkDone DATA'!$L:$L,'[20]WorkDone DATA'!$N:$N,BOQ!BB$6,'[20]WorkDone DATA'!$G:$G,BOQ!$B937)*$G937</f>
        <v>#VALUE!</v>
      </c>
      <c r="BC937" s="53" t="e">
        <f>SUMIFS('[20]WorkDone DATA'!$L:$L,'[20]WorkDone DATA'!$N:$N,BOQ!BC$6,'[20]WorkDone DATA'!$G:$G,BOQ!$B937)*$G937</f>
        <v>#VALUE!</v>
      </c>
      <c r="BD937" s="53" t="e">
        <f>SUMIFS('[20]WorkDone DATA'!$L:$L,'[20]WorkDone DATA'!$N:$N,BOQ!BD$6,'[20]WorkDone DATA'!$G:$G,BOQ!$B937)*$G937</f>
        <v>#VALUE!</v>
      </c>
      <c r="BE937" s="53" t="e">
        <f>SUMIFS('[20]WorkDone DATA'!$L:$L,'[20]WorkDone DATA'!$N:$N,BOQ!BE$6,'[20]WorkDone DATA'!$G:$G,BOQ!$B937)*$G937</f>
        <v>#VALUE!</v>
      </c>
      <c r="BF937" s="53" t="e">
        <f>SUMIFS('[20]WorkDone DATA'!$L:$L,'[20]WorkDone DATA'!$N:$N,BOQ!BF$6,'[20]WorkDone DATA'!$G:$G,BOQ!$B937)*$G937</f>
        <v>#VALUE!</v>
      </c>
      <c r="BG937" s="53" t="e">
        <f>SUMIFS('[20]WorkDone DATA'!$L:$L,'[20]WorkDone DATA'!$N:$N,BOQ!BG$6,'[20]WorkDone DATA'!$G:$G,BOQ!$B937)*$G937</f>
        <v>#VALUE!</v>
      </c>
      <c r="BH937" s="53" t="e">
        <f>SUMIFS('[20]WorkDone DATA'!$L:$L,'[20]WorkDone DATA'!$N:$N,BOQ!BH$6,'[20]WorkDone DATA'!$G:$G,BOQ!$B937)*$G937</f>
        <v>#VALUE!</v>
      </c>
      <c r="BI937" s="53" t="e">
        <f>SUMIFS('[20]WorkDone DATA'!$L:$L,'[20]WorkDone DATA'!$N:$N,BOQ!BI$6,'[20]WorkDone DATA'!$G:$G,BOQ!$B937)*$G937</f>
        <v>#VALUE!</v>
      </c>
      <c r="BJ937" s="53" t="e">
        <f>SUMIFS('[20]WorkDone DATA'!$L:$L,'[20]WorkDone DATA'!$N:$N,BOQ!BJ$6,'[20]WorkDone DATA'!$G:$G,BOQ!$B937)*$G937</f>
        <v>#VALUE!</v>
      </c>
      <c r="BK937" s="53" t="e">
        <f>SUMIFS('[20]WorkDone DATA'!$L:$L,'[20]WorkDone DATA'!$N:$N,BOQ!BK$6,'[20]WorkDone DATA'!$G:$G,BOQ!$B937)*$G937</f>
        <v>#VALUE!</v>
      </c>
      <c r="BL937" s="53" t="e">
        <f>SUMIFS('[20]WorkDone DATA'!$L:$L,'[20]WorkDone DATA'!$N:$N,BOQ!BL$6,'[20]WorkDone DATA'!$G:$G,BOQ!$B937)*$G937</f>
        <v>#VALUE!</v>
      </c>
      <c r="BM937" s="53" t="e">
        <f>SUMIFS('[20]WorkDone DATA'!$L:$L,'[20]WorkDone DATA'!$N:$N,BOQ!BM$6,'[20]WorkDone DATA'!$G:$G,BOQ!$B937)*$G937</f>
        <v>#VALUE!</v>
      </c>
      <c r="BN937" s="53" t="e">
        <f>SUMIFS('[20]WorkDone DATA'!$L:$L,'[20]WorkDone DATA'!$N:$N,BOQ!BN$6,'[20]WorkDone DATA'!$G:$G,BOQ!$B937)*$G937</f>
        <v>#VALUE!</v>
      </c>
      <c r="BO937" s="53" t="e">
        <f>SUMIFS('[20]WorkDone DATA'!$L:$L,'[20]WorkDone DATA'!$N:$N,BOQ!BO$6,'[20]WorkDone DATA'!$G:$G,BOQ!$B937)*$G937</f>
        <v>#VALUE!</v>
      </c>
      <c r="BP937" s="53" t="e">
        <f>SUMIFS('[20]WorkDone DATA'!$L:$L,'[20]WorkDone DATA'!$N:$N,BOQ!BP$6,'[20]WorkDone DATA'!$G:$G,BOQ!$B937)*$G937</f>
        <v>#VALUE!</v>
      </c>
      <c r="BQ937" s="53" t="e">
        <f>SUMIFS('[20]WorkDone DATA'!$L:$L,'[20]WorkDone DATA'!$N:$N,BOQ!BQ$6,'[20]WorkDone DATA'!$G:$G,BOQ!$B937)*$G937</f>
        <v>#VALUE!</v>
      </c>
      <c r="BR937" s="53" t="e">
        <f>SUMIFS('[20]WorkDone DATA'!$L:$L,'[20]WorkDone DATA'!$N:$N,BOQ!BR$6,'[20]WorkDone DATA'!$G:$G,BOQ!$B937)*$G937</f>
        <v>#VALUE!</v>
      </c>
      <c r="BS937" s="53" t="e">
        <f>SUMIFS('[20]WorkDone DATA'!$L:$L,'[20]WorkDone DATA'!$N:$N,BOQ!BS$6,'[20]WorkDone DATA'!$G:$G,BOQ!$B937)*$G937</f>
        <v>#VALUE!</v>
      </c>
      <c r="BT937" s="53" t="e">
        <f>SUMIFS('[20]WorkDone DATA'!$L:$L,'[20]WorkDone DATA'!$N:$N,BOQ!BT$6,'[20]WorkDone DATA'!$G:$G,BOQ!$B937)*$G937</f>
        <v>#VALUE!</v>
      </c>
      <c r="BU937" s="53" t="e">
        <f>SUMIFS('[20]WorkDone DATA'!$L:$L,'[20]WorkDone DATA'!$N:$N,BOQ!BU$6,'[20]WorkDone DATA'!$G:$G,BOQ!$B937)*$G937</f>
        <v>#VALUE!</v>
      </c>
      <c r="BV937" s="53" t="e">
        <f>SUMIFS('[20]WorkDone DATA'!$L:$L,'[20]WorkDone DATA'!$N:$N,BOQ!BV$6,'[20]WorkDone DATA'!$G:$G,BOQ!$B937)*$G937</f>
        <v>#VALUE!</v>
      </c>
      <c r="BW937" s="53" t="e">
        <f>SUMIFS('[20]WorkDone DATA'!$L:$L,'[20]WorkDone DATA'!$N:$N,BOQ!BW$6,'[20]WorkDone DATA'!$G:$G,BOQ!$B937)*$G937</f>
        <v>#VALUE!</v>
      </c>
      <c r="BX937" s="53" t="e">
        <f>SUMIFS('[20]WorkDone DATA'!$L:$L,'[20]WorkDone DATA'!$N:$N,BOQ!BX$6,'[20]WorkDone DATA'!$G:$G,BOQ!$B937)*$G937</f>
        <v>#VALUE!</v>
      </c>
    </row>
    <row r="938" spans="1:76" x14ac:dyDescent="0.25">
      <c r="A938" s="1"/>
      <c r="B938" s="42"/>
      <c r="C938" s="64" t="s">
        <v>196</v>
      </c>
      <c r="D938" s="58"/>
      <c r="E938" s="77"/>
      <c r="F938" s="45"/>
      <c r="G938" s="52"/>
      <c r="H938" s="53">
        <f t="shared" si="126"/>
        <v>0</v>
      </c>
      <c r="K938" s="214"/>
      <c r="L938" s="220" t="e">
        <f t="shared" si="128"/>
        <v>#VALUE!</v>
      </c>
      <c r="M938" s="221" t="e">
        <f t="shared" si="129"/>
        <v>#VALUE!</v>
      </c>
      <c r="N938" s="219"/>
      <c r="O938" s="214">
        <f t="shared" si="130"/>
        <v>0</v>
      </c>
      <c r="P938" s="215" t="e">
        <f t="shared" si="131"/>
        <v>#VALUE!</v>
      </c>
      <c r="R938" s="217" t="e">
        <f>SUMIFS('[20]WorkDone DATA'!$L:$L,'[20]WorkDone DATA'!$N:$N,BOQ!S$6,'[20]WorkDone DATA'!$G:$G,BOQ!$B938)</f>
        <v>#VALUE!</v>
      </c>
      <c r="S938" s="53" t="e">
        <f t="shared" si="132"/>
        <v>#VALUE!</v>
      </c>
      <c r="T938" s="217" t="e">
        <f>SUMIFS('[20]WorkDone DATA'!$L:$L,'[20]WorkDone DATA'!$N:$N,BOQ!U$6,'[20]WorkDone DATA'!$G:$G,BOQ!$B938)</f>
        <v>#VALUE!</v>
      </c>
      <c r="U938" s="53" t="e">
        <f t="shared" si="133"/>
        <v>#VALUE!</v>
      </c>
      <c r="V938" s="217"/>
      <c r="W938" s="53" t="e">
        <f>SUMIFS('[20]WorkDone DATA'!$L:$L,'[20]WorkDone DATA'!$N:$N,BOQ!W$6,'[20]WorkDone DATA'!$G:$G,BOQ!$B938)*$G938</f>
        <v>#VALUE!</v>
      </c>
      <c r="X938" s="217"/>
      <c r="Y938" s="53" t="e">
        <f>SUMIFS('[20]WorkDone DATA'!$L:$L,'[20]WorkDone DATA'!$N:$N,BOQ!Y$6,'[20]WorkDone DATA'!$G:$G,BOQ!$B938)*$G938</f>
        <v>#VALUE!</v>
      </c>
      <c r="Z938" s="217"/>
      <c r="AA938" s="53" t="e">
        <f>SUMIFS('[20]WorkDone DATA'!$L:$L,'[20]WorkDone DATA'!$N:$N,BOQ!AA$6,'[20]WorkDone DATA'!$G:$G,BOQ!$B938)*$G938</f>
        <v>#VALUE!</v>
      </c>
      <c r="AB938" s="53" t="e">
        <f>SUMIFS('[20]WorkDone DATA'!$L:$L,'[20]WorkDone DATA'!$N:$N,BOQ!AB$6,'[20]WorkDone DATA'!$G:$G,BOQ!$B938)*$G938</f>
        <v>#VALUE!</v>
      </c>
      <c r="AC938" s="53" t="e">
        <f>SUMIFS('[20]WorkDone DATA'!$L:$L,'[20]WorkDone DATA'!$N:$N,BOQ!AC$6,'[20]WorkDone DATA'!$G:$G,BOQ!$B938)*$G938</f>
        <v>#VALUE!</v>
      </c>
      <c r="AD938" s="53" t="e">
        <f>SUMIFS('[20]WorkDone DATA'!$L:$L,'[20]WorkDone DATA'!$N:$N,BOQ!AD$6,'[20]WorkDone DATA'!$G:$G,BOQ!$B938)*$G938</f>
        <v>#VALUE!</v>
      </c>
      <c r="AE938" s="53" t="e">
        <f>SUMIFS('[20]WorkDone DATA'!$L:$L,'[20]WorkDone DATA'!$N:$N,BOQ!AE$6,'[20]WorkDone DATA'!$G:$G,BOQ!$B938)*$G938</f>
        <v>#VALUE!</v>
      </c>
      <c r="AF938" s="53" t="e">
        <f>SUMIFS('[20]WorkDone DATA'!$L:$L,'[20]WorkDone DATA'!$N:$N,BOQ!AF$6,'[20]WorkDone DATA'!$G:$G,BOQ!$B938)*$G938</f>
        <v>#VALUE!</v>
      </c>
      <c r="AG938" s="53" t="e">
        <f>SUMIFS('[20]WorkDone DATA'!$L:$L,'[20]WorkDone DATA'!$N:$N,BOQ!AG$6,'[20]WorkDone DATA'!$G:$G,BOQ!$B938)*$G938</f>
        <v>#VALUE!</v>
      </c>
      <c r="AH938" s="53" t="e">
        <f>SUMIFS('[20]WorkDone DATA'!$L:$L,'[20]WorkDone DATA'!$N:$N,BOQ!AH$6,'[20]WorkDone DATA'!$G:$G,BOQ!$B938)*$G938</f>
        <v>#VALUE!</v>
      </c>
      <c r="AI938" s="53" t="e">
        <f>SUMIFS('[20]WorkDone DATA'!$L:$L,'[20]WorkDone DATA'!$N:$N,BOQ!AI$6,'[20]WorkDone DATA'!$G:$G,BOQ!$B938)*$G938</f>
        <v>#VALUE!</v>
      </c>
      <c r="AJ938" s="53" t="e">
        <f>SUMIFS('[20]WorkDone DATA'!$L:$L,'[20]WorkDone DATA'!$N:$N,BOQ!AJ$6,'[20]WorkDone DATA'!$G:$G,BOQ!$B938)*$G938</f>
        <v>#VALUE!</v>
      </c>
      <c r="AK938" s="53" t="e">
        <f>SUMIFS('[20]WorkDone DATA'!$L:$L,'[20]WorkDone DATA'!$N:$N,BOQ!AK$6,'[20]WorkDone DATA'!$G:$G,BOQ!$B938)*$G938</f>
        <v>#VALUE!</v>
      </c>
      <c r="AL938" s="53" t="e">
        <f>SUMIFS('[20]WorkDone DATA'!$L:$L,'[20]WorkDone DATA'!$N:$N,BOQ!AL$6,'[20]WorkDone DATA'!$G:$G,BOQ!$B938)*$G938</f>
        <v>#VALUE!</v>
      </c>
      <c r="AM938" s="53" t="e">
        <f>SUMIFS('[20]WorkDone DATA'!$L:$L,'[20]WorkDone DATA'!$N:$N,BOQ!AM$6,'[20]WorkDone DATA'!$G:$G,BOQ!$B938)*$G938</f>
        <v>#VALUE!</v>
      </c>
      <c r="AN938" s="53" t="e">
        <f>SUMIFS('[20]WorkDone DATA'!$L:$L,'[20]WorkDone DATA'!$N:$N,BOQ!AN$6,'[20]WorkDone DATA'!$G:$G,BOQ!$B938)*$G938</f>
        <v>#VALUE!</v>
      </c>
      <c r="AO938" s="53" t="e">
        <f>SUMIFS('[20]WorkDone DATA'!$L:$L,'[20]WorkDone DATA'!$N:$N,BOQ!AO$6,'[20]WorkDone DATA'!$G:$G,BOQ!$B938)*$G938</f>
        <v>#VALUE!</v>
      </c>
      <c r="AP938" s="53" t="e">
        <f>SUMIFS('[20]WorkDone DATA'!$L:$L,'[20]WorkDone DATA'!$N:$N,BOQ!AP$6,'[20]WorkDone DATA'!$G:$G,BOQ!$B938)*$G938</f>
        <v>#VALUE!</v>
      </c>
      <c r="AQ938" s="53" t="e">
        <f>SUMIFS('[20]WorkDone DATA'!$L:$L,'[20]WorkDone DATA'!$N:$N,BOQ!AQ$6,'[20]WorkDone DATA'!$G:$G,BOQ!$B938)*$G938</f>
        <v>#VALUE!</v>
      </c>
      <c r="AR938" s="53" t="e">
        <f>SUMIFS('[20]WorkDone DATA'!$L:$L,'[20]WorkDone DATA'!$N:$N,BOQ!AR$6,'[20]WorkDone DATA'!$G:$G,BOQ!$B938)*$G938</f>
        <v>#VALUE!</v>
      </c>
      <c r="AS938" s="53" t="e">
        <f>SUMIFS('[20]WorkDone DATA'!$L:$L,'[20]WorkDone DATA'!$N:$N,BOQ!AS$6,'[20]WorkDone DATA'!$G:$G,BOQ!$B938)*$G938</f>
        <v>#VALUE!</v>
      </c>
      <c r="AT938" s="53" t="e">
        <f>SUMIFS('[20]WorkDone DATA'!$L:$L,'[20]WorkDone DATA'!$N:$N,BOQ!AT$6,'[20]WorkDone DATA'!$G:$G,BOQ!$B938)*$G938</f>
        <v>#VALUE!</v>
      </c>
      <c r="AU938" s="53" t="e">
        <f>SUMIFS('[20]WorkDone DATA'!$L:$L,'[20]WorkDone DATA'!$N:$N,BOQ!AU$6,'[20]WorkDone DATA'!$G:$G,BOQ!$B938)*$G938</f>
        <v>#VALUE!</v>
      </c>
      <c r="AV938" s="53" t="e">
        <f>SUMIFS('[20]WorkDone DATA'!$L:$L,'[20]WorkDone DATA'!$N:$N,BOQ!AV$6,'[20]WorkDone DATA'!$G:$G,BOQ!$B938)*$G938</f>
        <v>#VALUE!</v>
      </c>
      <c r="AW938" s="53" t="e">
        <f>SUMIFS('[20]WorkDone DATA'!$L:$L,'[20]WorkDone DATA'!$N:$N,BOQ!AW$6,'[20]WorkDone DATA'!$G:$G,BOQ!$B938)*$G938</f>
        <v>#VALUE!</v>
      </c>
      <c r="AX938" s="53" t="e">
        <f>SUMIFS('[20]WorkDone DATA'!$L:$L,'[20]WorkDone DATA'!$N:$N,BOQ!AX$6,'[20]WorkDone DATA'!$G:$G,BOQ!$B938)*$G938</f>
        <v>#VALUE!</v>
      </c>
      <c r="AY938" s="53" t="e">
        <f>SUMIFS('[20]WorkDone DATA'!$L:$L,'[20]WorkDone DATA'!$N:$N,BOQ!AY$6,'[20]WorkDone DATA'!$G:$G,BOQ!$B938)*$G938</f>
        <v>#VALUE!</v>
      </c>
      <c r="AZ938" s="53" t="e">
        <f>SUMIFS('[20]WorkDone DATA'!$L:$L,'[20]WorkDone DATA'!$N:$N,BOQ!AZ$6,'[20]WorkDone DATA'!$G:$G,BOQ!$B938)*$G938</f>
        <v>#VALUE!</v>
      </c>
      <c r="BA938" s="53" t="e">
        <f>SUMIFS('[20]WorkDone DATA'!$L:$L,'[20]WorkDone DATA'!$N:$N,BOQ!BA$6,'[20]WorkDone DATA'!$G:$G,BOQ!$B938)*$G938</f>
        <v>#VALUE!</v>
      </c>
      <c r="BB938" s="53" t="e">
        <f>SUMIFS('[20]WorkDone DATA'!$L:$L,'[20]WorkDone DATA'!$N:$N,BOQ!BB$6,'[20]WorkDone DATA'!$G:$G,BOQ!$B938)*$G938</f>
        <v>#VALUE!</v>
      </c>
      <c r="BC938" s="53" t="e">
        <f>SUMIFS('[20]WorkDone DATA'!$L:$L,'[20]WorkDone DATA'!$N:$N,BOQ!BC$6,'[20]WorkDone DATA'!$G:$G,BOQ!$B938)*$G938</f>
        <v>#VALUE!</v>
      </c>
      <c r="BD938" s="53" t="e">
        <f>SUMIFS('[20]WorkDone DATA'!$L:$L,'[20]WorkDone DATA'!$N:$N,BOQ!BD$6,'[20]WorkDone DATA'!$G:$G,BOQ!$B938)*$G938</f>
        <v>#VALUE!</v>
      </c>
      <c r="BE938" s="53" t="e">
        <f>SUMIFS('[20]WorkDone DATA'!$L:$L,'[20]WorkDone DATA'!$N:$N,BOQ!BE$6,'[20]WorkDone DATA'!$G:$G,BOQ!$B938)*$G938</f>
        <v>#VALUE!</v>
      </c>
      <c r="BF938" s="53" t="e">
        <f>SUMIFS('[20]WorkDone DATA'!$L:$L,'[20]WorkDone DATA'!$N:$N,BOQ!BF$6,'[20]WorkDone DATA'!$G:$G,BOQ!$B938)*$G938</f>
        <v>#VALUE!</v>
      </c>
      <c r="BG938" s="53" t="e">
        <f>SUMIFS('[20]WorkDone DATA'!$L:$L,'[20]WorkDone DATA'!$N:$N,BOQ!BG$6,'[20]WorkDone DATA'!$G:$G,BOQ!$B938)*$G938</f>
        <v>#VALUE!</v>
      </c>
      <c r="BH938" s="53" t="e">
        <f>SUMIFS('[20]WorkDone DATA'!$L:$L,'[20]WorkDone DATA'!$N:$N,BOQ!BH$6,'[20]WorkDone DATA'!$G:$G,BOQ!$B938)*$G938</f>
        <v>#VALUE!</v>
      </c>
      <c r="BI938" s="53" t="e">
        <f>SUMIFS('[20]WorkDone DATA'!$L:$L,'[20]WorkDone DATA'!$N:$N,BOQ!BI$6,'[20]WorkDone DATA'!$G:$G,BOQ!$B938)*$G938</f>
        <v>#VALUE!</v>
      </c>
      <c r="BJ938" s="53" t="e">
        <f>SUMIFS('[20]WorkDone DATA'!$L:$L,'[20]WorkDone DATA'!$N:$N,BOQ!BJ$6,'[20]WorkDone DATA'!$G:$G,BOQ!$B938)*$G938</f>
        <v>#VALUE!</v>
      </c>
      <c r="BK938" s="53" t="e">
        <f>SUMIFS('[20]WorkDone DATA'!$L:$L,'[20]WorkDone DATA'!$N:$N,BOQ!BK$6,'[20]WorkDone DATA'!$G:$G,BOQ!$B938)*$G938</f>
        <v>#VALUE!</v>
      </c>
      <c r="BL938" s="53" t="e">
        <f>SUMIFS('[20]WorkDone DATA'!$L:$L,'[20]WorkDone DATA'!$N:$N,BOQ!BL$6,'[20]WorkDone DATA'!$G:$G,BOQ!$B938)*$G938</f>
        <v>#VALUE!</v>
      </c>
      <c r="BM938" s="53" t="e">
        <f>SUMIFS('[20]WorkDone DATA'!$L:$L,'[20]WorkDone DATA'!$N:$N,BOQ!BM$6,'[20]WorkDone DATA'!$G:$G,BOQ!$B938)*$G938</f>
        <v>#VALUE!</v>
      </c>
      <c r="BN938" s="53" t="e">
        <f>SUMIFS('[20]WorkDone DATA'!$L:$L,'[20]WorkDone DATA'!$N:$N,BOQ!BN$6,'[20]WorkDone DATA'!$G:$G,BOQ!$B938)*$G938</f>
        <v>#VALUE!</v>
      </c>
      <c r="BO938" s="53" t="e">
        <f>SUMIFS('[20]WorkDone DATA'!$L:$L,'[20]WorkDone DATA'!$N:$N,BOQ!BO$6,'[20]WorkDone DATA'!$G:$G,BOQ!$B938)*$G938</f>
        <v>#VALUE!</v>
      </c>
      <c r="BP938" s="53" t="e">
        <f>SUMIFS('[20]WorkDone DATA'!$L:$L,'[20]WorkDone DATA'!$N:$N,BOQ!BP$6,'[20]WorkDone DATA'!$G:$G,BOQ!$B938)*$G938</f>
        <v>#VALUE!</v>
      </c>
      <c r="BQ938" s="53" t="e">
        <f>SUMIFS('[20]WorkDone DATA'!$L:$L,'[20]WorkDone DATA'!$N:$N,BOQ!BQ$6,'[20]WorkDone DATA'!$G:$G,BOQ!$B938)*$G938</f>
        <v>#VALUE!</v>
      </c>
      <c r="BR938" s="53" t="e">
        <f>SUMIFS('[20]WorkDone DATA'!$L:$L,'[20]WorkDone DATA'!$N:$N,BOQ!BR$6,'[20]WorkDone DATA'!$G:$G,BOQ!$B938)*$G938</f>
        <v>#VALUE!</v>
      </c>
      <c r="BS938" s="53" t="e">
        <f>SUMIFS('[20]WorkDone DATA'!$L:$L,'[20]WorkDone DATA'!$N:$N,BOQ!BS$6,'[20]WorkDone DATA'!$G:$G,BOQ!$B938)*$G938</f>
        <v>#VALUE!</v>
      </c>
      <c r="BT938" s="53" t="e">
        <f>SUMIFS('[20]WorkDone DATA'!$L:$L,'[20]WorkDone DATA'!$N:$N,BOQ!BT$6,'[20]WorkDone DATA'!$G:$G,BOQ!$B938)*$G938</f>
        <v>#VALUE!</v>
      </c>
      <c r="BU938" s="53" t="e">
        <f>SUMIFS('[20]WorkDone DATA'!$L:$L,'[20]WorkDone DATA'!$N:$N,BOQ!BU$6,'[20]WorkDone DATA'!$G:$G,BOQ!$B938)*$G938</f>
        <v>#VALUE!</v>
      </c>
      <c r="BV938" s="53" t="e">
        <f>SUMIFS('[20]WorkDone DATA'!$L:$L,'[20]WorkDone DATA'!$N:$N,BOQ!BV$6,'[20]WorkDone DATA'!$G:$G,BOQ!$B938)*$G938</f>
        <v>#VALUE!</v>
      </c>
      <c r="BW938" s="53" t="e">
        <f>SUMIFS('[20]WorkDone DATA'!$L:$L,'[20]WorkDone DATA'!$N:$N,BOQ!BW$6,'[20]WorkDone DATA'!$G:$G,BOQ!$B938)*$G938</f>
        <v>#VALUE!</v>
      </c>
      <c r="BX938" s="53" t="e">
        <f>SUMIFS('[20]WorkDone DATA'!$L:$L,'[20]WorkDone DATA'!$N:$N,BOQ!BX$6,'[20]WorkDone DATA'!$G:$G,BOQ!$B938)*$G938</f>
        <v>#VALUE!</v>
      </c>
    </row>
    <row r="939" spans="1:76" x14ac:dyDescent="0.25">
      <c r="A939" s="1"/>
      <c r="B939" s="42"/>
      <c r="C939" s="65" t="s">
        <v>197</v>
      </c>
      <c r="D939" s="58"/>
      <c r="E939" s="77"/>
      <c r="F939" s="45"/>
      <c r="G939" s="52"/>
      <c r="H939" s="53">
        <f t="shared" si="126"/>
        <v>0</v>
      </c>
      <c r="K939" s="214"/>
      <c r="L939" s="220" t="e">
        <f t="shared" si="128"/>
        <v>#VALUE!</v>
      </c>
      <c r="M939" s="221" t="e">
        <f t="shared" si="129"/>
        <v>#VALUE!</v>
      </c>
      <c r="N939" s="219"/>
      <c r="O939" s="214">
        <f t="shared" si="130"/>
        <v>0</v>
      </c>
      <c r="P939" s="215" t="e">
        <f t="shared" si="131"/>
        <v>#VALUE!</v>
      </c>
      <c r="R939" s="217" t="e">
        <f>SUMIFS('[20]WorkDone DATA'!$L:$L,'[20]WorkDone DATA'!$N:$N,BOQ!S$6,'[20]WorkDone DATA'!$G:$G,BOQ!$B939)</f>
        <v>#VALUE!</v>
      </c>
      <c r="S939" s="53" t="e">
        <f t="shared" si="132"/>
        <v>#VALUE!</v>
      </c>
      <c r="T939" s="217" t="e">
        <f>SUMIFS('[20]WorkDone DATA'!$L:$L,'[20]WorkDone DATA'!$N:$N,BOQ!U$6,'[20]WorkDone DATA'!$G:$G,BOQ!$B939)</f>
        <v>#VALUE!</v>
      </c>
      <c r="U939" s="53" t="e">
        <f t="shared" si="133"/>
        <v>#VALUE!</v>
      </c>
      <c r="V939" s="217"/>
      <c r="W939" s="53" t="e">
        <f>SUMIFS('[20]WorkDone DATA'!$L:$L,'[20]WorkDone DATA'!$N:$N,BOQ!W$6,'[20]WorkDone DATA'!$G:$G,BOQ!$B939)*$G939</f>
        <v>#VALUE!</v>
      </c>
      <c r="X939" s="217"/>
      <c r="Y939" s="53" t="e">
        <f>SUMIFS('[20]WorkDone DATA'!$L:$L,'[20]WorkDone DATA'!$N:$N,BOQ!Y$6,'[20]WorkDone DATA'!$G:$G,BOQ!$B939)*$G939</f>
        <v>#VALUE!</v>
      </c>
      <c r="Z939" s="217"/>
      <c r="AA939" s="53" t="e">
        <f>SUMIFS('[20]WorkDone DATA'!$L:$L,'[20]WorkDone DATA'!$N:$N,BOQ!AA$6,'[20]WorkDone DATA'!$G:$G,BOQ!$B939)*$G939</f>
        <v>#VALUE!</v>
      </c>
      <c r="AB939" s="53" t="e">
        <f>SUMIFS('[20]WorkDone DATA'!$L:$L,'[20]WorkDone DATA'!$N:$N,BOQ!AB$6,'[20]WorkDone DATA'!$G:$G,BOQ!$B939)*$G939</f>
        <v>#VALUE!</v>
      </c>
      <c r="AC939" s="53" t="e">
        <f>SUMIFS('[20]WorkDone DATA'!$L:$L,'[20]WorkDone DATA'!$N:$N,BOQ!AC$6,'[20]WorkDone DATA'!$G:$G,BOQ!$B939)*$G939</f>
        <v>#VALUE!</v>
      </c>
      <c r="AD939" s="53" t="e">
        <f>SUMIFS('[20]WorkDone DATA'!$L:$L,'[20]WorkDone DATA'!$N:$N,BOQ!AD$6,'[20]WorkDone DATA'!$G:$G,BOQ!$B939)*$G939</f>
        <v>#VALUE!</v>
      </c>
      <c r="AE939" s="53" t="e">
        <f>SUMIFS('[20]WorkDone DATA'!$L:$L,'[20]WorkDone DATA'!$N:$N,BOQ!AE$6,'[20]WorkDone DATA'!$G:$G,BOQ!$B939)*$G939</f>
        <v>#VALUE!</v>
      </c>
      <c r="AF939" s="53" t="e">
        <f>SUMIFS('[20]WorkDone DATA'!$L:$L,'[20]WorkDone DATA'!$N:$N,BOQ!AF$6,'[20]WorkDone DATA'!$G:$G,BOQ!$B939)*$G939</f>
        <v>#VALUE!</v>
      </c>
      <c r="AG939" s="53" t="e">
        <f>SUMIFS('[20]WorkDone DATA'!$L:$L,'[20]WorkDone DATA'!$N:$N,BOQ!AG$6,'[20]WorkDone DATA'!$G:$G,BOQ!$B939)*$G939</f>
        <v>#VALUE!</v>
      </c>
      <c r="AH939" s="53" t="e">
        <f>SUMIFS('[20]WorkDone DATA'!$L:$L,'[20]WorkDone DATA'!$N:$N,BOQ!AH$6,'[20]WorkDone DATA'!$G:$G,BOQ!$B939)*$G939</f>
        <v>#VALUE!</v>
      </c>
      <c r="AI939" s="53" t="e">
        <f>SUMIFS('[20]WorkDone DATA'!$L:$L,'[20]WorkDone DATA'!$N:$N,BOQ!AI$6,'[20]WorkDone DATA'!$G:$G,BOQ!$B939)*$G939</f>
        <v>#VALUE!</v>
      </c>
      <c r="AJ939" s="53" t="e">
        <f>SUMIFS('[20]WorkDone DATA'!$L:$L,'[20]WorkDone DATA'!$N:$N,BOQ!AJ$6,'[20]WorkDone DATA'!$G:$G,BOQ!$B939)*$G939</f>
        <v>#VALUE!</v>
      </c>
      <c r="AK939" s="53" t="e">
        <f>SUMIFS('[20]WorkDone DATA'!$L:$L,'[20]WorkDone DATA'!$N:$N,BOQ!AK$6,'[20]WorkDone DATA'!$G:$G,BOQ!$B939)*$G939</f>
        <v>#VALUE!</v>
      </c>
      <c r="AL939" s="53" t="e">
        <f>SUMIFS('[20]WorkDone DATA'!$L:$L,'[20]WorkDone DATA'!$N:$N,BOQ!AL$6,'[20]WorkDone DATA'!$G:$G,BOQ!$B939)*$G939</f>
        <v>#VALUE!</v>
      </c>
      <c r="AM939" s="53" t="e">
        <f>SUMIFS('[20]WorkDone DATA'!$L:$L,'[20]WorkDone DATA'!$N:$N,BOQ!AM$6,'[20]WorkDone DATA'!$G:$G,BOQ!$B939)*$G939</f>
        <v>#VALUE!</v>
      </c>
      <c r="AN939" s="53" t="e">
        <f>SUMIFS('[20]WorkDone DATA'!$L:$L,'[20]WorkDone DATA'!$N:$N,BOQ!AN$6,'[20]WorkDone DATA'!$G:$G,BOQ!$B939)*$G939</f>
        <v>#VALUE!</v>
      </c>
      <c r="AO939" s="53" t="e">
        <f>SUMIFS('[20]WorkDone DATA'!$L:$L,'[20]WorkDone DATA'!$N:$N,BOQ!AO$6,'[20]WorkDone DATA'!$G:$G,BOQ!$B939)*$G939</f>
        <v>#VALUE!</v>
      </c>
      <c r="AP939" s="53" t="e">
        <f>SUMIFS('[20]WorkDone DATA'!$L:$L,'[20]WorkDone DATA'!$N:$N,BOQ!AP$6,'[20]WorkDone DATA'!$G:$G,BOQ!$B939)*$G939</f>
        <v>#VALUE!</v>
      </c>
      <c r="AQ939" s="53" t="e">
        <f>SUMIFS('[20]WorkDone DATA'!$L:$L,'[20]WorkDone DATA'!$N:$N,BOQ!AQ$6,'[20]WorkDone DATA'!$G:$G,BOQ!$B939)*$G939</f>
        <v>#VALUE!</v>
      </c>
      <c r="AR939" s="53" t="e">
        <f>SUMIFS('[20]WorkDone DATA'!$L:$L,'[20]WorkDone DATA'!$N:$N,BOQ!AR$6,'[20]WorkDone DATA'!$G:$G,BOQ!$B939)*$G939</f>
        <v>#VALUE!</v>
      </c>
      <c r="AS939" s="53" t="e">
        <f>SUMIFS('[20]WorkDone DATA'!$L:$L,'[20]WorkDone DATA'!$N:$N,BOQ!AS$6,'[20]WorkDone DATA'!$G:$G,BOQ!$B939)*$G939</f>
        <v>#VALUE!</v>
      </c>
      <c r="AT939" s="53" t="e">
        <f>SUMIFS('[20]WorkDone DATA'!$L:$L,'[20]WorkDone DATA'!$N:$N,BOQ!AT$6,'[20]WorkDone DATA'!$G:$G,BOQ!$B939)*$G939</f>
        <v>#VALUE!</v>
      </c>
      <c r="AU939" s="53" t="e">
        <f>SUMIFS('[20]WorkDone DATA'!$L:$L,'[20]WorkDone DATA'!$N:$N,BOQ!AU$6,'[20]WorkDone DATA'!$G:$G,BOQ!$B939)*$G939</f>
        <v>#VALUE!</v>
      </c>
      <c r="AV939" s="53" t="e">
        <f>SUMIFS('[20]WorkDone DATA'!$L:$L,'[20]WorkDone DATA'!$N:$N,BOQ!AV$6,'[20]WorkDone DATA'!$G:$G,BOQ!$B939)*$G939</f>
        <v>#VALUE!</v>
      </c>
      <c r="AW939" s="53" t="e">
        <f>SUMIFS('[20]WorkDone DATA'!$L:$L,'[20]WorkDone DATA'!$N:$N,BOQ!AW$6,'[20]WorkDone DATA'!$G:$G,BOQ!$B939)*$G939</f>
        <v>#VALUE!</v>
      </c>
      <c r="AX939" s="53" t="e">
        <f>SUMIFS('[20]WorkDone DATA'!$L:$L,'[20]WorkDone DATA'!$N:$N,BOQ!AX$6,'[20]WorkDone DATA'!$G:$G,BOQ!$B939)*$G939</f>
        <v>#VALUE!</v>
      </c>
      <c r="AY939" s="53" t="e">
        <f>SUMIFS('[20]WorkDone DATA'!$L:$L,'[20]WorkDone DATA'!$N:$N,BOQ!AY$6,'[20]WorkDone DATA'!$G:$G,BOQ!$B939)*$G939</f>
        <v>#VALUE!</v>
      </c>
      <c r="AZ939" s="53" t="e">
        <f>SUMIFS('[20]WorkDone DATA'!$L:$L,'[20]WorkDone DATA'!$N:$N,BOQ!AZ$6,'[20]WorkDone DATA'!$G:$G,BOQ!$B939)*$G939</f>
        <v>#VALUE!</v>
      </c>
      <c r="BA939" s="53" t="e">
        <f>SUMIFS('[20]WorkDone DATA'!$L:$L,'[20]WorkDone DATA'!$N:$N,BOQ!BA$6,'[20]WorkDone DATA'!$G:$G,BOQ!$B939)*$G939</f>
        <v>#VALUE!</v>
      </c>
      <c r="BB939" s="53" t="e">
        <f>SUMIFS('[20]WorkDone DATA'!$L:$L,'[20]WorkDone DATA'!$N:$N,BOQ!BB$6,'[20]WorkDone DATA'!$G:$G,BOQ!$B939)*$G939</f>
        <v>#VALUE!</v>
      </c>
      <c r="BC939" s="53" t="e">
        <f>SUMIFS('[20]WorkDone DATA'!$L:$L,'[20]WorkDone DATA'!$N:$N,BOQ!BC$6,'[20]WorkDone DATA'!$G:$G,BOQ!$B939)*$G939</f>
        <v>#VALUE!</v>
      </c>
      <c r="BD939" s="53" t="e">
        <f>SUMIFS('[20]WorkDone DATA'!$L:$L,'[20]WorkDone DATA'!$N:$N,BOQ!BD$6,'[20]WorkDone DATA'!$G:$G,BOQ!$B939)*$G939</f>
        <v>#VALUE!</v>
      </c>
      <c r="BE939" s="53" t="e">
        <f>SUMIFS('[20]WorkDone DATA'!$L:$L,'[20]WorkDone DATA'!$N:$N,BOQ!BE$6,'[20]WorkDone DATA'!$G:$G,BOQ!$B939)*$G939</f>
        <v>#VALUE!</v>
      </c>
      <c r="BF939" s="53" t="e">
        <f>SUMIFS('[20]WorkDone DATA'!$L:$L,'[20]WorkDone DATA'!$N:$N,BOQ!BF$6,'[20]WorkDone DATA'!$G:$G,BOQ!$B939)*$G939</f>
        <v>#VALUE!</v>
      </c>
      <c r="BG939" s="53" t="e">
        <f>SUMIFS('[20]WorkDone DATA'!$L:$L,'[20]WorkDone DATA'!$N:$N,BOQ!BG$6,'[20]WorkDone DATA'!$G:$G,BOQ!$B939)*$G939</f>
        <v>#VALUE!</v>
      </c>
      <c r="BH939" s="53" t="e">
        <f>SUMIFS('[20]WorkDone DATA'!$L:$L,'[20]WorkDone DATA'!$N:$N,BOQ!BH$6,'[20]WorkDone DATA'!$G:$G,BOQ!$B939)*$G939</f>
        <v>#VALUE!</v>
      </c>
      <c r="BI939" s="53" t="e">
        <f>SUMIFS('[20]WorkDone DATA'!$L:$L,'[20]WorkDone DATA'!$N:$N,BOQ!BI$6,'[20]WorkDone DATA'!$G:$G,BOQ!$B939)*$G939</f>
        <v>#VALUE!</v>
      </c>
      <c r="BJ939" s="53" t="e">
        <f>SUMIFS('[20]WorkDone DATA'!$L:$L,'[20]WorkDone DATA'!$N:$N,BOQ!BJ$6,'[20]WorkDone DATA'!$G:$G,BOQ!$B939)*$G939</f>
        <v>#VALUE!</v>
      </c>
      <c r="BK939" s="53" t="e">
        <f>SUMIFS('[20]WorkDone DATA'!$L:$L,'[20]WorkDone DATA'!$N:$N,BOQ!BK$6,'[20]WorkDone DATA'!$G:$G,BOQ!$B939)*$G939</f>
        <v>#VALUE!</v>
      </c>
      <c r="BL939" s="53" t="e">
        <f>SUMIFS('[20]WorkDone DATA'!$L:$L,'[20]WorkDone DATA'!$N:$N,BOQ!BL$6,'[20]WorkDone DATA'!$G:$G,BOQ!$B939)*$G939</f>
        <v>#VALUE!</v>
      </c>
      <c r="BM939" s="53" t="e">
        <f>SUMIFS('[20]WorkDone DATA'!$L:$L,'[20]WorkDone DATA'!$N:$N,BOQ!BM$6,'[20]WorkDone DATA'!$G:$G,BOQ!$B939)*$G939</f>
        <v>#VALUE!</v>
      </c>
      <c r="BN939" s="53" t="e">
        <f>SUMIFS('[20]WorkDone DATA'!$L:$L,'[20]WorkDone DATA'!$N:$N,BOQ!BN$6,'[20]WorkDone DATA'!$G:$G,BOQ!$B939)*$G939</f>
        <v>#VALUE!</v>
      </c>
      <c r="BO939" s="53" t="e">
        <f>SUMIFS('[20]WorkDone DATA'!$L:$L,'[20]WorkDone DATA'!$N:$N,BOQ!BO$6,'[20]WorkDone DATA'!$G:$G,BOQ!$B939)*$G939</f>
        <v>#VALUE!</v>
      </c>
      <c r="BP939" s="53" t="e">
        <f>SUMIFS('[20]WorkDone DATA'!$L:$L,'[20]WorkDone DATA'!$N:$N,BOQ!BP$6,'[20]WorkDone DATA'!$G:$G,BOQ!$B939)*$G939</f>
        <v>#VALUE!</v>
      </c>
      <c r="BQ939" s="53" t="e">
        <f>SUMIFS('[20]WorkDone DATA'!$L:$L,'[20]WorkDone DATA'!$N:$N,BOQ!BQ$6,'[20]WorkDone DATA'!$G:$G,BOQ!$B939)*$G939</f>
        <v>#VALUE!</v>
      </c>
      <c r="BR939" s="53" t="e">
        <f>SUMIFS('[20]WorkDone DATA'!$L:$L,'[20]WorkDone DATA'!$N:$N,BOQ!BR$6,'[20]WorkDone DATA'!$G:$G,BOQ!$B939)*$G939</f>
        <v>#VALUE!</v>
      </c>
      <c r="BS939" s="53" t="e">
        <f>SUMIFS('[20]WorkDone DATA'!$L:$L,'[20]WorkDone DATA'!$N:$N,BOQ!BS$6,'[20]WorkDone DATA'!$G:$G,BOQ!$B939)*$G939</f>
        <v>#VALUE!</v>
      </c>
      <c r="BT939" s="53" t="e">
        <f>SUMIFS('[20]WorkDone DATA'!$L:$L,'[20]WorkDone DATA'!$N:$N,BOQ!BT$6,'[20]WorkDone DATA'!$G:$G,BOQ!$B939)*$G939</f>
        <v>#VALUE!</v>
      </c>
      <c r="BU939" s="53" t="e">
        <f>SUMIFS('[20]WorkDone DATA'!$L:$L,'[20]WorkDone DATA'!$N:$N,BOQ!BU$6,'[20]WorkDone DATA'!$G:$G,BOQ!$B939)*$G939</f>
        <v>#VALUE!</v>
      </c>
      <c r="BV939" s="53" t="e">
        <f>SUMIFS('[20]WorkDone DATA'!$L:$L,'[20]WorkDone DATA'!$N:$N,BOQ!BV$6,'[20]WorkDone DATA'!$G:$G,BOQ!$B939)*$G939</f>
        <v>#VALUE!</v>
      </c>
      <c r="BW939" s="53" t="e">
        <f>SUMIFS('[20]WorkDone DATA'!$L:$L,'[20]WorkDone DATA'!$N:$N,BOQ!BW$6,'[20]WorkDone DATA'!$G:$G,BOQ!$B939)*$G939</f>
        <v>#VALUE!</v>
      </c>
      <c r="BX939" s="53" t="e">
        <f>SUMIFS('[20]WorkDone DATA'!$L:$L,'[20]WorkDone DATA'!$N:$N,BOQ!BX$6,'[20]WorkDone DATA'!$G:$G,BOQ!$B939)*$G939</f>
        <v>#VALUE!</v>
      </c>
    </row>
    <row r="940" spans="1:76" x14ac:dyDescent="0.25">
      <c r="A940" s="1" t="str">
        <f>C939</f>
        <v>11kV SUBSTATION  EAST BOARD A</v>
      </c>
      <c r="B940" s="42">
        <v>2.4980000000000002</v>
      </c>
      <c r="C940" s="65" t="s">
        <v>236</v>
      </c>
      <c r="D940" s="58" t="s">
        <v>221</v>
      </c>
      <c r="E940" s="77" t="s">
        <v>97</v>
      </c>
      <c r="F940" s="45">
        <v>11</v>
      </c>
      <c r="G940" s="52">
        <v>13385.67</v>
      </c>
      <c r="H940" s="53">
        <f t="shared" si="126"/>
        <v>147242.37</v>
      </c>
      <c r="K940" s="214" t="e">
        <f t="shared" si="127"/>
        <v>#VALUE!</v>
      </c>
      <c r="L940" s="220" t="e">
        <f t="shared" si="128"/>
        <v>#VALUE!</v>
      </c>
      <c r="M940" s="221" t="e">
        <f t="shared" si="129"/>
        <v>#VALUE!</v>
      </c>
      <c r="N940" s="219"/>
      <c r="O940" s="214" t="e">
        <f t="shared" si="130"/>
        <v>#VALUE!</v>
      </c>
      <c r="P940" s="215" t="e">
        <f t="shared" si="131"/>
        <v>#VALUE!</v>
      </c>
      <c r="R940" s="217" t="e">
        <f>SUMIFS('[20]WorkDone DATA'!$L:$L,'[20]WorkDone DATA'!$N:$N,BOQ!S$6,'[20]WorkDone DATA'!$G:$G,BOQ!$B940)</f>
        <v>#VALUE!</v>
      </c>
      <c r="S940" s="53" t="e">
        <f t="shared" si="132"/>
        <v>#VALUE!</v>
      </c>
      <c r="T940" s="217" t="e">
        <f>SUMIFS('[20]WorkDone DATA'!$L:$L,'[20]WorkDone DATA'!$N:$N,BOQ!U$6,'[20]WorkDone DATA'!$G:$G,BOQ!$B940)</f>
        <v>#VALUE!</v>
      </c>
      <c r="U940" s="53" t="e">
        <f t="shared" si="133"/>
        <v>#VALUE!</v>
      </c>
      <c r="V940" s="217"/>
      <c r="W940" s="53" t="e">
        <f>SUMIFS('[20]WorkDone DATA'!$L:$L,'[20]WorkDone DATA'!$N:$N,BOQ!W$6,'[20]WorkDone DATA'!$G:$G,BOQ!$B940)*$G940</f>
        <v>#VALUE!</v>
      </c>
      <c r="X940" s="217"/>
      <c r="Y940" s="53" t="e">
        <f>SUMIFS('[20]WorkDone DATA'!$L:$L,'[20]WorkDone DATA'!$N:$N,BOQ!Y$6,'[20]WorkDone DATA'!$G:$G,BOQ!$B940)*$G940</f>
        <v>#VALUE!</v>
      </c>
      <c r="Z940" s="217"/>
      <c r="AA940" s="53" t="e">
        <f>SUMIFS('[20]WorkDone DATA'!$L:$L,'[20]WorkDone DATA'!$N:$N,BOQ!AA$6,'[20]WorkDone DATA'!$G:$G,BOQ!$B940)*$G940</f>
        <v>#VALUE!</v>
      </c>
      <c r="AB940" s="53" t="e">
        <f>SUMIFS('[20]WorkDone DATA'!$L:$L,'[20]WorkDone DATA'!$N:$N,BOQ!AB$6,'[20]WorkDone DATA'!$G:$G,BOQ!$B940)*$G940</f>
        <v>#VALUE!</v>
      </c>
      <c r="AC940" s="53" t="e">
        <f>SUMIFS('[20]WorkDone DATA'!$L:$L,'[20]WorkDone DATA'!$N:$N,BOQ!AC$6,'[20]WorkDone DATA'!$G:$G,BOQ!$B940)*$G940</f>
        <v>#VALUE!</v>
      </c>
      <c r="AD940" s="53" t="e">
        <f>SUMIFS('[20]WorkDone DATA'!$L:$L,'[20]WorkDone DATA'!$N:$N,BOQ!AD$6,'[20]WorkDone DATA'!$G:$G,BOQ!$B940)*$G940</f>
        <v>#VALUE!</v>
      </c>
      <c r="AE940" s="53" t="e">
        <f>SUMIFS('[20]WorkDone DATA'!$L:$L,'[20]WorkDone DATA'!$N:$N,BOQ!AE$6,'[20]WorkDone DATA'!$G:$G,BOQ!$B940)*$G940</f>
        <v>#VALUE!</v>
      </c>
      <c r="AF940" s="53" t="e">
        <f>SUMIFS('[20]WorkDone DATA'!$L:$L,'[20]WorkDone DATA'!$N:$N,BOQ!AF$6,'[20]WorkDone DATA'!$G:$G,BOQ!$B940)*$G940</f>
        <v>#VALUE!</v>
      </c>
      <c r="AG940" s="53" t="e">
        <f>SUMIFS('[20]WorkDone DATA'!$L:$L,'[20]WorkDone DATA'!$N:$N,BOQ!AG$6,'[20]WorkDone DATA'!$G:$G,BOQ!$B940)*$G940</f>
        <v>#VALUE!</v>
      </c>
      <c r="AH940" s="53" t="e">
        <f>SUMIFS('[20]WorkDone DATA'!$L:$L,'[20]WorkDone DATA'!$N:$N,BOQ!AH$6,'[20]WorkDone DATA'!$G:$G,BOQ!$B940)*$G940</f>
        <v>#VALUE!</v>
      </c>
      <c r="AI940" s="53" t="e">
        <f>SUMIFS('[20]WorkDone DATA'!$L:$L,'[20]WorkDone DATA'!$N:$N,BOQ!AI$6,'[20]WorkDone DATA'!$G:$G,BOQ!$B940)*$G940</f>
        <v>#VALUE!</v>
      </c>
      <c r="AJ940" s="53" t="e">
        <f>SUMIFS('[20]WorkDone DATA'!$L:$L,'[20]WorkDone DATA'!$N:$N,BOQ!AJ$6,'[20]WorkDone DATA'!$G:$G,BOQ!$B940)*$G940</f>
        <v>#VALUE!</v>
      </c>
      <c r="AK940" s="53" t="e">
        <f>SUMIFS('[20]WorkDone DATA'!$L:$L,'[20]WorkDone DATA'!$N:$N,BOQ!AK$6,'[20]WorkDone DATA'!$G:$G,BOQ!$B940)*$G940</f>
        <v>#VALUE!</v>
      </c>
      <c r="AL940" s="53" t="e">
        <f>SUMIFS('[20]WorkDone DATA'!$L:$L,'[20]WorkDone DATA'!$N:$N,BOQ!AL$6,'[20]WorkDone DATA'!$G:$G,BOQ!$B940)*$G940</f>
        <v>#VALUE!</v>
      </c>
      <c r="AM940" s="53" t="e">
        <f>SUMIFS('[20]WorkDone DATA'!$L:$L,'[20]WorkDone DATA'!$N:$N,BOQ!AM$6,'[20]WorkDone DATA'!$G:$G,BOQ!$B940)*$G940</f>
        <v>#VALUE!</v>
      </c>
      <c r="AN940" s="53" t="e">
        <f>SUMIFS('[20]WorkDone DATA'!$L:$L,'[20]WorkDone DATA'!$N:$N,BOQ!AN$6,'[20]WorkDone DATA'!$G:$G,BOQ!$B940)*$G940</f>
        <v>#VALUE!</v>
      </c>
      <c r="AO940" s="53" t="e">
        <f>SUMIFS('[20]WorkDone DATA'!$L:$L,'[20]WorkDone DATA'!$N:$N,BOQ!AO$6,'[20]WorkDone DATA'!$G:$G,BOQ!$B940)*$G940</f>
        <v>#VALUE!</v>
      </c>
      <c r="AP940" s="53" t="e">
        <f>SUMIFS('[20]WorkDone DATA'!$L:$L,'[20]WorkDone DATA'!$N:$N,BOQ!AP$6,'[20]WorkDone DATA'!$G:$G,BOQ!$B940)*$G940</f>
        <v>#VALUE!</v>
      </c>
      <c r="AQ940" s="53" t="e">
        <f>SUMIFS('[20]WorkDone DATA'!$L:$L,'[20]WorkDone DATA'!$N:$N,BOQ!AQ$6,'[20]WorkDone DATA'!$G:$G,BOQ!$B940)*$G940</f>
        <v>#VALUE!</v>
      </c>
      <c r="AR940" s="53" t="e">
        <f>SUMIFS('[20]WorkDone DATA'!$L:$L,'[20]WorkDone DATA'!$N:$N,BOQ!AR$6,'[20]WorkDone DATA'!$G:$G,BOQ!$B940)*$G940</f>
        <v>#VALUE!</v>
      </c>
      <c r="AS940" s="53" t="e">
        <f>SUMIFS('[20]WorkDone DATA'!$L:$L,'[20]WorkDone DATA'!$N:$N,BOQ!AS$6,'[20]WorkDone DATA'!$G:$G,BOQ!$B940)*$G940</f>
        <v>#VALUE!</v>
      </c>
      <c r="AT940" s="53" t="e">
        <f>SUMIFS('[20]WorkDone DATA'!$L:$L,'[20]WorkDone DATA'!$N:$N,BOQ!AT$6,'[20]WorkDone DATA'!$G:$G,BOQ!$B940)*$G940</f>
        <v>#VALUE!</v>
      </c>
      <c r="AU940" s="53" t="e">
        <f>SUMIFS('[20]WorkDone DATA'!$L:$L,'[20]WorkDone DATA'!$N:$N,BOQ!AU$6,'[20]WorkDone DATA'!$G:$G,BOQ!$B940)*$G940</f>
        <v>#VALUE!</v>
      </c>
      <c r="AV940" s="53" t="e">
        <f>SUMIFS('[20]WorkDone DATA'!$L:$L,'[20]WorkDone DATA'!$N:$N,BOQ!AV$6,'[20]WorkDone DATA'!$G:$G,BOQ!$B940)*$G940</f>
        <v>#VALUE!</v>
      </c>
      <c r="AW940" s="53" t="e">
        <f>SUMIFS('[20]WorkDone DATA'!$L:$L,'[20]WorkDone DATA'!$N:$N,BOQ!AW$6,'[20]WorkDone DATA'!$G:$G,BOQ!$B940)*$G940</f>
        <v>#VALUE!</v>
      </c>
      <c r="AX940" s="53" t="e">
        <f>SUMIFS('[20]WorkDone DATA'!$L:$L,'[20]WorkDone DATA'!$N:$N,BOQ!AX$6,'[20]WorkDone DATA'!$G:$G,BOQ!$B940)*$G940</f>
        <v>#VALUE!</v>
      </c>
      <c r="AY940" s="53" t="e">
        <f>SUMIFS('[20]WorkDone DATA'!$L:$L,'[20]WorkDone DATA'!$N:$N,BOQ!AY$6,'[20]WorkDone DATA'!$G:$G,BOQ!$B940)*$G940</f>
        <v>#VALUE!</v>
      </c>
      <c r="AZ940" s="53" t="e">
        <f>SUMIFS('[20]WorkDone DATA'!$L:$L,'[20]WorkDone DATA'!$N:$N,BOQ!AZ$6,'[20]WorkDone DATA'!$G:$G,BOQ!$B940)*$G940</f>
        <v>#VALUE!</v>
      </c>
      <c r="BA940" s="53" t="e">
        <f>SUMIFS('[20]WorkDone DATA'!$L:$L,'[20]WorkDone DATA'!$N:$N,BOQ!BA$6,'[20]WorkDone DATA'!$G:$G,BOQ!$B940)*$G940</f>
        <v>#VALUE!</v>
      </c>
      <c r="BB940" s="53" t="e">
        <f>SUMIFS('[20]WorkDone DATA'!$L:$L,'[20]WorkDone DATA'!$N:$N,BOQ!BB$6,'[20]WorkDone DATA'!$G:$G,BOQ!$B940)*$G940</f>
        <v>#VALUE!</v>
      </c>
      <c r="BC940" s="53" t="e">
        <f>SUMIFS('[20]WorkDone DATA'!$L:$L,'[20]WorkDone DATA'!$N:$N,BOQ!BC$6,'[20]WorkDone DATA'!$G:$G,BOQ!$B940)*$G940</f>
        <v>#VALUE!</v>
      </c>
      <c r="BD940" s="53" t="e">
        <f>SUMIFS('[20]WorkDone DATA'!$L:$L,'[20]WorkDone DATA'!$N:$N,BOQ!BD$6,'[20]WorkDone DATA'!$G:$G,BOQ!$B940)*$G940</f>
        <v>#VALUE!</v>
      </c>
      <c r="BE940" s="53" t="e">
        <f>SUMIFS('[20]WorkDone DATA'!$L:$L,'[20]WorkDone DATA'!$N:$N,BOQ!BE$6,'[20]WorkDone DATA'!$G:$G,BOQ!$B940)*$G940</f>
        <v>#VALUE!</v>
      </c>
      <c r="BF940" s="53" t="e">
        <f>SUMIFS('[20]WorkDone DATA'!$L:$L,'[20]WorkDone DATA'!$N:$N,BOQ!BF$6,'[20]WorkDone DATA'!$G:$G,BOQ!$B940)*$G940</f>
        <v>#VALUE!</v>
      </c>
      <c r="BG940" s="53" t="e">
        <f>SUMIFS('[20]WorkDone DATA'!$L:$L,'[20]WorkDone DATA'!$N:$N,BOQ!BG$6,'[20]WorkDone DATA'!$G:$G,BOQ!$B940)*$G940</f>
        <v>#VALUE!</v>
      </c>
      <c r="BH940" s="53" t="e">
        <f>SUMIFS('[20]WorkDone DATA'!$L:$L,'[20]WorkDone DATA'!$N:$N,BOQ!BH$6,'[20]WorkDone DATA'!$G:$G,BOQ!$B940)*$G940</f>
        <v>#VALUE!</v>
      </c>
      <c r="BI940" s="53" t="e">
        <f>SUMIFS('[20]WorkDone DATA'!$L:$L,'[20]WorkDone DATA'!$N:$N,BOQ!BI$6,'[20]WorkDone DATA'!$G:$G,BOQ!$B940)*$G940</f>
        <v>#VALUE!</v>
      </c>
      <c r="BJ940" s="53" t="e">
        <f>SUMIFS('[20]WorkDone DATA'!$L:$L,'[20]WorkDone DATA'!$N:$N,BOQ!BJ$6,'[20]WorkDone DATA'!$G:$G,BOQ!$B940)*$G940</f>
        <v>#VALUE!</v>
      </c>
      <c r="BK940" s="53" t="e">
        <f>SUMIFS('[20]WorkDone DATA'!$L:$L,'[20]WorkDone DATA'!$N:$N,BOQ!BK$6,'[20]WorkDone DATA'!$G:$G,BOQ!$B940)*$G940</f>
        <v>#VALUE!</v>
      </c>
      <c r="BL940" s="53" t="e">
        <f>SUMIFS('[20]WorkDone DATA'!$L:$L,'[20]WorkDone DATA'!$N:$N,BOQ!BL$6,'[20]WorkDone DATA'!$G:$G,BOQ!$B940)*$G940</f>
        <v>#VALUE!</v>
      </c>
      <c r="BM940" s="53" t="e">
        <f>SUMIFS('[20]WorkDone DATA'!$L:$L,'[20]WorkDone DATA'!$N:$N,BOQ!BM$6,'[20]WorkDone DATA'!$G:$G,BOQ!$B940)*$G940</f>
        <v>#VALUE!</v>
      </c>
      <c r="BN940" s="53" t="e">
        <f>SUMIFS('[20]WorkDone DATA'!$L:$L,'[20]WorkDone DATA'!$N:$N,BOQ!BN$6,'[20]WorkDone DATA'!$G:$G,BOQ!$B940)*$G940</f>
        <v>#VALUE!</v>
      </c>
      <c r="BO940" s="53" t="e">
        <f>SUMIFS('[20]WorkDone DATA'!$L:$L,'[20]WorkDone DATA'!$N:$N,BOQ!BO$6,'[20]WorkDone DATA'!$G:$G,BOQ!$B940)*$G940</f>
        <v>#VALUE!</v>
      </c>
      <c r="BP940" s="53" t="e">
        <f>SUMIFS('[20]WorkDone DATA'!$L:$L,'[20]WorkDone DATA'!$N:$N,BOQ!BP$6,'[20]WorkDone DATA'!$G:$G,BOQ!$B940)*$G940</f>
        <v>#VALUE!</v>
      </c>
      <c r="BQ940" s="53" t="e">
        <f>SUMIFS('[20]WorkDone DATA'!$L:$L,'[20]WorkDone DATA'!$N:$N,BOQ!BQ$6,'[20]WorkDone DATA'!$G:$G,BOQ!$B940)*$G940</f>
        <v>#VALUE!</v>
      </c>
      <c r="BR940" s="53" t="e">
        <f>SUMIFS('[20]WorkDone DATA'!$L:$L,'[20]WorkDone DATA'!$N:$N,BOQ!BR$6,'[20]WorkDone DATA'!$G:$G,BOQ!$B940)*$G940</f>
        <v>#VALUE!</v>
      </c>
      <c r="BS940" s="53" t="e">
        <f>SUMIFS('[20]WorkDone DATA'!$L:$L,'[20]WorkDone DATA'!$N:$N,BOQ!BS$6,'[20]WorkDone DATA'!$G:$G,BOQ!$B940)*$G940</f>
        <v>#VALUE!</v>
      </c>
      <c r="BT940" s="53" t="e">
        <f>SUMIFS('[20]WorkDone DATA'!$L:$L,'[20]WorkDone DATA'!$N:$N,BOQ!BT$6,'[20]WorkDone DATA'!$G:$G,BOQ!$B940)*$G940</f>
        <v>#VALUE!</v>
      </c>
      <c r="BU940" s="53" t="e">
        <f>SUMIFS('[20]WorkDone DATA'!$L:$L,'[20]WorkDone DATA'!$N:$N,BOQ!BU$6,'[20]WorkDone DATA'!$G:$G,BOQ!$B940)*$G940</f>
        <v>#VALUE!</v>
      </c>
      <c r="BV940" s="53" t="e">
        <f>SUMIFS('[20]WorkDone DATA'!$L:$L,'[20]WorkDone DATA'!$N:$N,BOQ!BV$6,'[20]WorkDone DATA'!$G:$G,BOQ!$B940)*$G940</f>
        <v>#VALUE!</v>
      </c>
      <c r="BW940" s="53" t="e">
        <f>SUMIFS('[20]WorkDone DATA'!$L:$L,'[20]WorkDone DATA'!$N:$N,BOQ!BW$6,'[20]WorkDone DATA'!$G:$G,BOQ!$B940)*$G940</f>
        <v>#VALUE!</v>
      </c>
      <c r="BX940" s="53" t="e">
        <f>SUMIFS('[20]WorkDone DATA'!$L:$L,'[20]WorkDone DATA'!$N:$N,BOQ!BX$6,'[20]WorkDone DATA'!$G:$G,BOQ!$B940)*$G940</f>
        <v>#VALUE!</v>
      </c>
    </row>
    <row r="941" spans="1:76" x14ac:dyDescent="0.25">
      <c r="A941" s="1"/>
      <c r="B941" s="42"/>
      <c r="C941" s="64" t="s">
        <v>198</v>
      </c>
      <c r="D941" s="58"/>
      <c r="E941" s="77"/>
      <c r="F941" s="45"/>
      <c r="G941" s="52"/>
      <c r="H941" s="53">
        <f t="shared" si="126"/>
        <v>0</v>
      </c>
      <c r="K941" s="214"/>
      <c r="L941" s="220" t="e">
        <f t="shared" si="128"/>
        <v>#VALUE!</v>
      </c>
      <c r="M941" s="221" t="e">
        <f t="shared" si="129"/>
        <v>#VALUE!</v>
      </c>
      <c r="N941" s="219"/>
      <c r="O941" s="214">
        <f t="shared" si="130"/>
        <v>0</v>
      </c>
      <c r="P941" s="215" t="e">
        <f t="shared" si="131"/>
        <v>#VALUE!</v>
      </c>
      <c r="R941" s="217" t="e">
        <f>SUMIFS('[20]WorkDone DATA'!$L:$L,'[20]WorkDone DATA'!$N:$N,BOQ!S$6,'[20]WorkDone DATA'!$G:$G,BOQ!$B941)</f>
        <v>#VALUE!</v>
      </c>
      <c r="S941" s="53" t="e">
        <f t="shared" si="132"/>
        <v>#VALUE!</v>
      </c>
      <c r="T941" s="217" t="e">
        <f>SUMIFS('[20]WorkDone DATA'!$L:$L,'[20]WorkDone DATA'!$N:$N,BOQ!U$6,'[20]WorkDone DATA'!$G:$G,BOQ!$B941)</f>
        <v>#VALUE!</v>
      </c>
      <c r="U941" s="53" t="e">
        <f t="shared" si="133"/>
        <v>#VALUE!</v>
      </c>
      <c r="V941" s="217"/>
      <c r="W941" s="53" t="e">
        <f>SUMIFS('[20]WorkDone DATA'!$L:$L,'[20]WorkDone DATA'!$N:$N,BOQ!W$6,'[20]WorkDone DATA'!$G:$G,BOQ!$B941)*$G941</f>
        <v>#VALUE!</v>
      </c>
      <c r="X941" s="217"/>
      <c r="Y941" s="53" t="e">
        <f>SUMIFS('[20]WorkDone DATA'!$L:$L,'[20]WorkDone DATA'!$N:$N,BOQ!Y$6,'[20]WorkDone DATA'!$G:$G,BOQ!$B941)*$G941</f>
        <v>#VALUE!</v>
      </c>
      <c r="Z941" s="217"/>
      <c r="AA941" s="53" t="e">
        <f>SUMIFS('[20]WorkDone DATA'!$L:$L,'[20]WorkDone DATA'!$N:$N,BOQ!AA$6,'[20]WorkDone DATA'!$G:$G,BOQ!$B941)*$G941</f>
        <v>#VALUE!</v>
      </c>
      <c r="AB941" s="53" t="e">
        <f>SUMIFS('[20]WorkDone DATA'!$L:$L,'[20]WorkDone DATA'!$N:$N,BOQ!AB$6,'[20]WorkDone DATA'!$G:$G,BOQ!$B941)*$G941</f>
        <v>#VALUE!</v>
      </c>
      <c r="AC941" s="53" t="e">
        <f>SUMIFS('[20]WorkDone DATA'!$L:$L,'[20]WorkDone DATA'!$N:$N,BOQ!AC$6,'[20]WorkDone DATA'!$G:$G,BOQ!$B941)*$G941</f>
        <v>#VALUE!</v>
      </c>
      <c r="AD941" s="53" t="e">
        <f>SUMIFS('[20]WorkDone DATA'!$L:$L,'[20]WorkDone DATA'!$N:$N,BOQ!AD$6,'[20]WorkDone DATA'!$G:$G,BOQ!$B941)*$G941</f>
        <v>#VALUE!</v>
      </c>
      <c r="AE941" s="53" t="e">
        <f>SUMIFS('[20]WorkDone DATA'!$L:$L,'[20]WorkDone DATA'!$N:$N,BOQ!AE$6,'[20]WorkDone DATA'!$G:$G,BOQ!$B941)*$G941</f>
        <v>#VALUE!</v>
      </c>
      <c r="AF941" s="53" t="e">
        <f>SUMIFS('[20]WorkDone DATA'!$L:$L,'[20]WorkDone DATA'!$N:$N,BOQ!AF$6,'[20]WorkDone DATA'!$G:$G,BOQ!$B941)*$G941</f>
        <v>#VALUE!</v>
      </c>
      <c r="AG941" s="53" t="e">
        <f>SUMIFS('[20]WorkDone DATA'!$L:$L,'[20]WorkDone DATA'!$N:$N,BOQ!AG$6,'[20]WorkDone DATA'!$G:$G,BOQ!$B941)*$G941</f>
        <v>#VALUE!</v>
      </c>
      <c r="AH941" s="53" t="e">
        <f>SUMIFS('[20]WorkDone DATA'!$L:$L,'[20]WorkDone DATA'!$N:$N,BOQ!AH$6,'[20]WorkDone DATA'!$G:$G,BOQ!$B941)*$G941</f>
        <v>#VALUE!</v>
      </c>
      <c r="AI941" s="53" t="e">
        <f>SUMIFS('[20]WorkDone DATA'!$L:$L,'[20]WorkDone DATA'!$N:$N,BOQ!AI$6,'[20]WorkDone DATA'!$G:$G,BOQ!$B941)*$G941</f>
        <v>#VALUE!</v>
      </c>
      <c r="AJ941" s="53" t="e">
        <f>SUMIFS('[20]WorkDone DATA'!$L:$L,'[20]WorkDone DATA'!$N:$N,BOQ!AJ$6,'[20]WorkDone DATA'!$G:$G,BOQ!$B941)*$G941</f>
        <v>#VALUE!</v>
      </c>
      <c r="AK941" s="53" t="e">
        <f>SUMIFS('[20]WorkDone DATA'!$L:$L,'[20]WorkDone DATA'!$N:$N,BOQ!AK$6,'[20]WorkDone DATA'!$G:$G,BOQ!$B941)*$G941</f>
        <v>#VALUE!</v>
      </c>
      <c r="AL941" s="53" t="e">
        <f>SUMIFS('[20]WorkDone DATA'!$L:$L,'[20]WorkDone DATA'!$N:$N,BOQ!AL$6,'[20]WorkDone DATA'!$G:$G,BOQ!$B941)*$G941</f>
        <v>#VALUE!</v>
      </c>
      <c r="AM941" s="53" t="e">
        <f>SUMIFS('[20]WorkDone DATA'!$L:$L,'[20]WorkDone DATA'!$N:$N,BOQ!AM$6,'[20]WorkDone DATA'!$G:$G,BOQ!$B941)*$G941</f>
        <v>#VALUE!</v>
      </c>
      <c r="AN941" s="53" t="e">
        <f>SUMIFS('[20]WorkDone DATA'!$L:$L,'[20]WorkDone DATA'!$N:$N,BOQ!AN$6,'[20]WorkDone DATA'!$G:$G,BOQ!$B941)*$G941</f>
        <v>#VALUE!</v>
      </c>
      <c r="AO941" s="53" t="e">
        <f>SUMIFS('[20]WorkDone DATA'!$L:$L,'[20]WorkDone DATA'!$N:$N,BOQ!AO$6,'[20]WorkDone DATA'!$G:$G,BOQ!$B941)*$G941</f>
        <v>#VALUE!</v>
      </c>
      <c r="AP941" s="53" t="e">
        <f>SUMIFS('[20]WorkDone DATA'!$L:$L,'[20]WorkDone DATA'!$N:$N,BOQ!AP$6,'[20]WorkDone DATA'!$G:$G,BOQ!$B941)*$G941</f>
        <v>#VALUE!</v>
      </c>
      <c r="AQ941" s="53" t="e">
        <f>SUMIFS('[20]WorkDone DATA'!$L:$L,'[20]WorkDone DATA'!$N:$N,BOQ!AQ$6,'[20]WorkDone DATA'!$G:$G,BOQ!$B941)*$G941</f>
        <v>#VALUE!</v>
      </c>
      <c r="AR941" s="53" t="e">
        <f>SUMIFS('[20]WorkDone DATA'!$L:$L,'[20]WorkDone DATA'!$N:$N,BOQ!AR$6,'[20]WorkDone DATA'!$G:$G,BOQ!$B941)*$G941</f>
        <v>#VALUE!</v>
      </c>
      <c r="AS941" s="53" t="e">
        <f>SUMIFS('[20]WorkDone DATA'!$L:$L,'[20]WorkDone DATA'!$N:$N,BOQ!AS$6,'[20]WorkDone DATA'!$G:$G,BOQ!$B941)*$G941</f>
        <v>#VALUE!</v>
      </c>
      <c r="AT941" s="53" t="e">
        <f>SUMIFS('[20]WorkDone DATA'!$L:$L,'[20]WorkDone DATA'!$N:$N,BOQ!AT$6,'[20]WorkDone DATA'!$G:$G,BOQ!$B941)*$G941</f>
        <v>#VALUE!</v>
      </c>
      <c r="AU941" s="53" t="e">
        <f>SUMIFS('[20]WorkDone DATA'!$L:$L,'[20]WorkDone DATA'!$N:$N,BOQ!AU$6,'[20]WorkDone DATA'!$G:$G,BOQ!$B941)*$G941</f>
        <v>#VALUE!</v>
      </c>
      <c r="AV941" s="53" t="e">
        <f>SUMIFS('[20]WorkDone DATA'!$L:$L,'[20]WorkDone DATA'!$N:$N,BOQ!AV$6,'[20]WorkDone DATA'!$G:$G,BOQ!$B941)*$G941</f>
        <v>#VALUE!</v>
      </c>
      <c r="AW941" s="53" t="e">
        <f>SUMIFS('[20]WorkDone DATA'!$L:$L,'[20]WorkDone DATA'!$N:$N,BOQ!AW$6,'[20]WorkDone DATA'!$G:$G,BOQ!$B941)*$G941</f>
        <v>#VALUE!</v>
      </c>
      <c r="AX941" s="53" t="e">
        <f>SUMIFS('[20]WorkDone DATA'!$L:$L,'[20]WorkDone DATA'!$N:$N,BOQ!AX$6,'[20]WorkDone DATA'!$G:$G,BOQ!$B941)*$G941</f>
        <v>#VALUE!</v>
      </c>
      <c r="AY941" s="53" t="e">
        <f>SUMIFS('[20]WorkDone DATA'!$L:$L,'[20]WorkDone DATA'!$N:$N,BOQ!AY$6,'[20]WorkDone DATA'!$G:$G,BOQ!$B941)*$G941</f>
        <v>#VALUE!</v>
      </c>
      <c r="AZ941" s="53" t="e">
        <f>SUMIFS('[20]WorkDone DATA'!$L:$L,'[20]WorkDone DATA'!$N:$N,BOQ!AZ$6,'[20]WorkDone DATA'!$G:$G,BOQ!$B941)*$G941</f>
        <v>#VALUE!</v>
      </c>
      <c r="BA941" s="53" t="e">
        <f>SUMIFS('[20]WorkDone DATA'!$L:$L,'[20]WorkDone DATA'!$N:$N,BOQ!BA$6,'[20]WorkDone DATA'!$G:$G,BOQ!$B941)*$G941</f>
        <v>#VALUE!</v>
      </c>
      <c r="BB941" s="53" t="e">
        <f>SUMIFS('[20]WorkDone DATA'!$L:$L,'[20]WorkDone DATA'!$N:$N,BOQ!BB$6,'[20]WorkDone DATA'!$G:$G,BOQ!$B941)*$G941</f>
        <v>#VALUE!</v>
      </c>
      <c r="BC941" s="53" t="e">
        <f>SUMIFS('[20]WorkDone DATA'!$L:$L,'[20]WorkDone DATA'!$N:$N,BOQ!BC$6,'[20]WorkDone DATA'!$G:$G,BOQ!$B941)*$G941</f>
        <v>#VALUE!</v>
      </c>
      <c r="BD941" s="53" t="e">
        <f>SUMIFS('[20]WorkDone DATA'!$L:$L,'[20]WorkDone DATA'!$N:$N,BOQ!BD$6,'[20]WorkDone DATA'!$G:$G,BOQ!$B941)*$G941</f>
        <v>#VALUE!</v>
      </c>
      <c r="BE941" s="53" t="e">
        <f>SUMIFS('[20]WorkDone DATA'!$L:$L,'[20]WorkDone DATA'!$N:$N,BOQ!BE$6,'[20]WorkDone DATA'!$G:$G,BOQ!$B941)*$G941</f>
        <v>#VALUE!</v>
      </c>
      <c r="BF941" s="53" t="e">
        <f>SUMIFS('[20]WorkDone DATA'!$L:$L,'[20]WorkDone DATA'!$N:$N,BOQ!BF$6,'[20]WorkDone DATA'!$G:$G,BOQ!$B941)*$G941</f>
        <v>#VALUE!</v>
      </c>
      <c r="BG941" s="53" t="e">
        <f>SUMIFS('[20]WorkDone DATA'!$L:$L,'[20]WorkDone DATA'!$N:$N,BOQ!BG$6,'[20]WorkDone DATA'!$G:$G,BOQ!$B941)*$G941</f>
        <v>#VALUE!</v>
      </c>
      <c r="BH941" s="53" t="e">
        <f>SUMIFS('[20]WorkDone DATA'!$L:$L,'[20]WorkDone DATA'!$N:$N,BOQ!BH$6,'[20]WorkDone DATA'!$G:$G,BOQ!$B941)*$G941</f>
        <v>#VALUE!</v>
      </c>
      <c r="BI941" s="53" t="e">
        <f>SUMIFS('[20]WorkDone DATA'!$L:$L,'[20]WorkDone DATA'!$N:$N,BOQ!BI$6,'[20]WorkDone DATA'!$G:$G,BOQ!$B941)*$G941</f>
        <v>#VALUE!</v>
      </c>
      <c r="BJ941" s="53" t="e">
        <f>SUMIFS('[20]WorkDone DATA'!$L:$L,'[20]WorkDone DATA'!$N:$N,BOQ!BJ$6,'[20]WorkDone DATA'!$G:$G,BOQ!$B941)*$G941</f>
        <v>#VALUE!</v>
      </c>
      <c r="BK941" s="53" t="e">
        <f>SUMIFS('[20]WorkDone DATA'!$L:$L,'[20]WorkDone DATA'!$N:$N,BOQ!BK$6,'[20]WorkDone DATA'!$G:$G,BOQ!$B941)*$G941</f>
        <v>#VALUE!</v>
      </c>
      <c r="BL941" s="53" t="e">
        <f>SUMIFS('[20]WorkDone DATA'!$L:$L,'[20]WorkDone DATA'!$N:$N,BOQ!BL$6,'[20]WorkDone DATA'!$G:$G,BOQ!$B941)*$G941</f>
        <v>#VALUE!</v>
      </c>
      <c r="BM941" s="53" t="e">
        <f>SUMIFS('[20]WorkDone DATA'!$L:$L,'[20]WorkDone DATA'!$N:$N,BOQ!BM$6,'[20]WorkDone DATA'!$G:$G,BOQ!$B941)*$G941</f>
        <v>#VALUE!</v>
      </c>
      <c r="BN941" s="53" t="e">
        <f>SUMIFS('[20]WorkDone DATA'!$L:$L,'[20]WorkDone DATA'!$N:$N,BOQ!BN$6,'[20]WorkDone DATA'!$G:$G,BOQ!$B941)*$G941</f>
        <v>#VALUE!</v>
      </c>
      <c r="BO941" s="53" t="e">
        <f>SUMIFS('[20]WorkDone DATA'!$L:$L,'[20]WorkDone DATA'!$N:$N,BOQ!BO$6,'[20]WorkDone DATA'!$G:$G,BOQ!$B941)*$G941</f>
        <v>#VALUE!</v>
      </c>
      <c r="BP941" s="53" t="e">
        <f>SUMIFS('[20]WorkDone DATA'!$L:$L,'[20]WorkDone DATA'!$N:$N,BOQ!BP$6,'[20]WorkDone DATA'!$G:$G,BOQ!$B941)*$G941</f>
        <v>#VALUE!</v>
      </c>
      <c r="BQ941" s="53" t="e">
        <f>SUMIFS('[20]WorkDone DATA'!$L:$L,'[20]WorkDone DATA'!$N:$N,BOQ!BQ$6,'[20]WorkDone DATA'!$G:$G,BOQ!$B941)*$G941</f>
        <v>#VALUE!</v>
      </c>
      <c r="BR941" s="53" t="e">
        <f>SUMIFS('[20]WorkDone DATA'!$L:$L,'[20]WorkDone DATA'!$N:$N,BOQ!BR$6,'[20]WorkDone DATA'!$G:$G,BOQ!$B941)*$G941</f>
        <v>#VALUE!</v>
      </c>
      <c r="BS941" s="53" t="e">
        <f>SUMIFS('[20]WorkDone DATA'!$L:$L,'[20]WorkDone DATA'!$N:$N,BOQ!BS$6,'[20]WorkDone DATA'!$G:$G,BOQ!$B941)*$G941</f>
        <v>#VALUE!</v>
      </c>
      <c r="BT941" s="53" t="e">
        <f>SUMIFS('[20]WorkDone DATA'!$L:$L,'[20]WorkDone DATA'!$N:$N,BOQ!BT$6,'[20]WorkDone DATA'!$G:$G,BOQ!$B941)*$G941</f>
        <v>#VALUE!</v>
      </c>
      <c r="BU941" s="53" t="e">
        <f>SUMIFS('[20]WorkDone DATA'!$L:$L,'[20]WorkDone DATA'!$N:$N,BOQ!BU$6,'[20]WorkDone DATA'!$G:$G,BOQ!$B941)*$G941</f>
        <v>#VALUE!</v>
      </c>
      <c r="BV941" s="53" t="e">
        <f>SUMIFS('[20]WorkDone DATA'!$L:$L,'[20]WorkDone DATA'!$N:$N,BOQ!BV$6,'[20]WorkDone DATA'!$G:$G,BOQ!$B941)*$G941</f>
        <v>#VALUE!</v>
      </c>
      <c r="BW941" s="53" t="e">
        <f>SUMIFS('[20]WorkDone DATA'!$L:$L,'[20]WorkDone DATA'!$N:$N,BOQ!BW$6,'[20]WorkDone DATA'!$G:$G,BOQ!$B941)*$G941</f>
        <v>#VALUE!</v>
      </c>
      <c r="BX941" s="53" t="e">
        <f>SUMIFS('[20]WorkDone DATA'!$L:$L,'[20]WorkDone DATA'!$N:$N,BOQ!BX$6,'[20]WorkDone DATA'!$G:$G,BOQ!$B941)*$G941</f>
        <v>#VALUE!</v>
      </c>
    </row>
    <row r="942" spans="1:76" x14ac:dyDescent="0.25">
      <c r="A942" s="1" t="str">
        <f>C941</f>
        <v>11kV SUBSTATION  EAST BOARD B</v>
      </c>
      <c r="B942" s="42">
        <v>2.4990000000000001</v>
      </c>
      <c r="C942" s="65" t="s">
        <v>236</v>
      </c>
      <c r="D942" s="58" t="s">
        <v>221</v>
      </c>
      <c r="E942" s="77" t="s">
        <v>97</v>
      </c>
      <c r="F942" s="45">
        <v>10</v>
      </c>
      <c r="G942" s="52">
        <v>13385.67</v>
      </c>
      <c r="H942" s="53">
        <f t="shared" si="126"/>
        <v>133856.70000000001</v>
      </c>
      <c r="K942" s="214" t="e">
        <f t="shared" si="127"/>
        <v>#VALUE!</v>
      </c>
      <c r="L942" s="220" t="e">
        <f t="shared" si="128"/>
        <v>#VALUE!</v>
      </c>
      <c r="M942" s="221" t="e">
        <f t="shared" si="129"/>
        <v>#VALUE!</v>
      </c>
      <c r="N942" s="219"/>
      <c r="O942" s="214" t="e">
        <f t="shared" si="130"/>
        <v>#VALUE!</v>
      </c>
      <c r="P942" s="215" t="e">
        <f t="shared" si="131"/>
        <v>#VALUE!</v>
      </c>
      <c r="R942" s="217" t="e">
        <f>SUMIFS('[20]WorkDone DATA'!$L:$L,'[20]WorkDone DATA'!$N:$N,BOQ!S$6,'[20]WorkDone DATA'!$G:$G,BOQ!$B942)</f>
        <v>#VALUE!</v>
      </c>
      <c r="S942" s="53" t="e">
        <f t="shared" si="132"/>
        <v>#VALUE!</v>
      </c>
      <c r="T942" s="217" t="e">
        <f>SUMIFS('[20]WorkDone DATA'!$L:$L,'[20]WorkDone DATA'!$N:$N,BOQ!U$6,'[20]WorkDone DATA'!$G:$G,BOQ!$B942)</f>
        <v>#VALUE!</v>
      </c>
      <c r="U942" s="53" t="e">
        <f t="shared" si="133"/>
        <v>#VALUE!</v>
      </c>
      <c r="V942" s="217"/>
      <c r="W942" s="53" t="e">
        <f>SUMIFS('[20]WorkDone DATA'!$L:$L,'[20]WorkDone DATA'!$N:$N,BOQ!W$6,'[20]WorkDone DATA'!$G:$G,BOQ!$B942)*$G942</f>
        <v>#VALUE!</v>
      </c>
      <c r="X942" s="217"/>
      <c r="Y942" s="53" t="e">
        <f>SUMIFS('[20]WorkDone DATA'!$L:$L,'[20]WorkDone DATA'!$N:$N,BOQ!Y$6,'[20]WorkDone DATA'!$G:$G,BOQ!$B942)*$G942</f>
        <v>#VALUE!</v>
      </c>
      <c r="Z942" s="217"/>
      <c r="AA942" s="53" t="e">
        <f>SUMIFS('[20]WorkDone DATA'!$L:$L,'[20]WorkDone DATA'!$N:$N,BOQ!AA$6,'[20]WorkDone DATA'!$G:$G,BOQ!$B942)*$G942</f>
        <v>#VALUE!</v>
      </c>
      <c r="AB942" s="53" t="e">
        <f>SUMIFS('[20]WorkDone DATA'!$L:$L,'[20]WorkDone DATA'!$N:$N,BOQ!AB$6,'[20]WorkDone DATA'!$G:$G,BOQ!$B942)*$G942</f>
        <v>#VALUE!</v>
      </c>
      <c r="AC942" s="53" t="e">
        <f>SUMIFS('[20]WorkDone DATA'!$L:$L,'[20]WorkDone DATA'!$N:$N,BOQ!AC$6,'[20]WorkDone DATA'!$G:$G,BOQ!$B942)*$G942</f>
        <v>#VALUE!</v>
      </c>
      <c r="AD942" s="53" t="e">
        <f>SUMIFS('[20]WorkDone DATA'!$L:$L,'[20]WorkDone DATA'!$N:$N,BOQ!AD$6,'[20]WorkDone DATA'!$G:$G,BOQ!$B942)*$G942</f>
        <v>#VALUE!</v>
      </c>
      <c r="AE942" s="53" t="e">
        <f>SUMIFS('[20]WorkDone DATA'!$L:$L,'[20]WorkDone DATA'!$N:$N,BOQ!AE$6,'[20]WorkDone DATA'!$G:$G,BOQ!$B942)*$G942</f>
        <v>#VALUE!</v>
      </c>
      <c r="AF942" s="53" t="e">
        <f>SUMIFS('[20]WorkDone DATA'!$L:$L,'[20]WorkDone DATA'!$N:$N,BOQ!AF$6,'[20]WorkDone DATA'!$G:$G,BOQ!$B942)*$G942</f>
        <v>#VALUE!</v>
      </c>
      <c r="AG942" s="53" t="e">
        <f>SUMIFS('[20]WorkDone DATA'!$L:$L,'[20]WorkDone DATA'!$N:$N,BOQ!AG$6,'[20]WorkDone DATA'!$G:$G,BOQ!$B942)*$G942</f>
        <v>#VALUE!</v>
      </c>
      <c r="AH942" s="53" t="e">
        <f>SUMIFS('[20]WorkDone DATA'!$L:$L,'[20]WorkDone DATA'!$N:$N,BOQ!AH$6,'[20]WorkDone DATA'!$G:$G,BOQ!$B942)*$G942</f>
        <v>#VALUE!</v>
      </c>
      <c r="AI942" s="53" t="e">
        <f>SUMIFS('[20]WorkDone DATA'!$L:$L,'[20]WorkDone DATA'!$N:$N,BOQ!AI$6,'[20]WorkDone DATA'!$G:$G,BOQ!$B942)*$G942</f>
        <v>#VALUE!</v>
      </c>
      <c r="AJ942" s="53" t="e">
        <f>SUMIFS('[20]WorkDone DATA'!$L:$L,'[20]WorkDone DATA'!$N:$N,BOQ!AJ$6,'[20]WorkDone DATA'!$G:$G,BOQ!$B942)*$G942</f>
        <v>#VALUE!</v>
      </c>
      <c r="AK942" s="53" t="e">
        <f>SUMIFS('[20]WorkDone DATA'!$L:$L,'[20]WorkDone DATA'!$N:$N,BOQ!AK$6,'[20]WorkDone DATA'!$G:$G,BOQ!$B942)*$G942</f>
        <v>#VALUE!</v>
      </c>
      <c r="AL942" s="53" t="e">
        <f>SUMIFS('[20]WorkDone DATA'!$L:$L,'[20]WorkDone DATA'!$N:$N,BOQ!AL$6,'[20]WorkDone DATA'!$G:$G,BOQ!$B942)*$G942</f>
        <v>#VALUE!</v>
      </c>
      <c r="AM942" s="53" t="e">
        <f>SUMIFS('[20]WorkDone DATA'!$L:$L,'[20]WorkDone DATA'!$N:$N,BOQ!AM$6,'[20]WorkDone DATA'!$G:$G,BOQ!$B942)*$G942</f>
        <v>#VALUE!</v>
      </c>
      <c r="AN942" s="53" t="e">
        <f>SUMIFS('[20]WorkDone DATA'!$L:$L,'[20]WorkDone DATA'!$N:$N,BOQ!AN$6,'[20]WorkDone DATA'!$G:$G,BOQ!$B942)*$G942</f>
        <v>#VALUE!</v>
      </c>
      <c r="AO942" s="53" t="e">
        <f>SUMIFS('[20]WorkDone DATA'!$L:$L,'[20]WorkDone DATA'!$N:$N,BOQ!AO$6,'[20]WorkDone DATA'!$G:$G,BOQ!$B942)*$G942</f>
        <v>#VALUE!</v>
      </c>
      <c r="AP942" s="53" t="e">
        <f>SUMIFS('[20]WorkDone DATA'!$L:$L,'[20]WorkDone DATA'!$N:$N,BOQ!AP$6,'[20]WorkDone DATA'!$G:$G,BOQ!$B942)*$G942</f>
        <v>#VALUE!</v>
      </c>
      <c r="AQ942" s="53" t="e">
        <f>SUMIFS('[20]WorkDone DATA'!$L:$L,'[20]WorkDone DATA'!$N:$N,BOQ!AQ$6,'[20]WorkDone DATA'!$G:$G,BOQ!$B942)*$G942</f>
        <v>#VALUE!</v>
      </c>
      <c r="AR942" s="53" t="e">
        <f>SUMIFS('[20]WorkDone DATA'!$L:$L,'[20]WorkDone DATA'!$N:$N,BOQ!AR$6,'[20]WorkDone DATA'!$G:$G,BOQ!$B942)*$G942</f>
        <v>#VALUE!</v>
      </c>
      <c r="AS942" s="53" t="e">
        <f>SUMIFS('[20]WorkDone DATA'!$L:$L,'[20]WorkDone DATA'!$N:$N,BOQ!AS$6,'[20]WorkDone DATA'!$G:$G,BOQ!$B942)*$G942</f>
        <v>#VALUE!</v>
      </c>
      <c r="AT942" s="53" t="e">
        <f>SUMIFS('[20]WorkDone DATA'!$L:$L,'[20]WorkDone DATA'!$N:$N,BOQ!AT$6,'[20]WorkDone DATA'!$G:$G,BOQ!$B942)*$G942</f>
        <v>#VALUE!</v>
      </c>
      <c r="AU942" s="53" t="e">
        <f>SUMIFS('[20]WorkDone DATA'!$L:$L,'[20]WorkDone DATA'!$N:$N,BOQ!AU$6,'[20]WorkDone DATA'!$G:$G,BOQ!$B942)*$G942</f>
        <v>#VALUE!</v>
      </c>
      <c r="AV942" s="53" t="e">
        <f>SUMIFS('[20]WorkDone DATA'!$L:$L,'[20]WorkDone DATA'!$N:$N,BOQ!AV$6,'[20]WorkDone DATA'!$G:$G,BOQ!$B942)*$G942</f>
        <v>#VALUE!</v>
      </c>
      <c r="AW942" s="53" t="e">
        <f>SUMIFS('[20]WorkDone DATA'!$L:$L,'[20]WorkDone DATA'!$N:$N,BOQ!AW$6,'[20]WorkDone DATA'!$G:$G,BOQ!$B942)*$G942</f>
        <v>#VALUE!</v>
      </c>
      <c r="AX942" s="53" t="e">
        <f>SUMIFS('[20]WorkDone DATA'!$L:$L,'[20]WorkDone DATA'!$N:$N,BOQ!AX$6,'[20]WorkDone DATA'!$G:$G,BOQ!$B942)*$G942</f>
        <v>#VALUE!</v>
      </c>
      <c r="AY942" s="53" t="e">
        <f>SUMIFS('[20]WorkDone DATA'!$L:$L,'[20]WorkDone DATA'!$N:$N,BOQ!AY$6,'[20]WorkDone DATA'!$G:$G,BOQ!$B942)*$G942</f>
        <v>#VALUE!</v>
      </c>
      <c r="AZ942" s="53" t="e">
        <f>SUMIFS('[20]WorkDone DATA'!$L:$L,'[20]WorkDone DATA'!$N:$N,BOQ!AZ$6,'[20]WorkDone DATA'!$G:$G,BOQ!$B942)*$G942</f>
        <v>#VALUE!</v>
      </c>
      <c r="BA942" s="53" t="e">
        <f>SUMIFS('[20]WorkDone DATA'!$L:$L,'[20]WorkDone DATA'!$N:$N,BOQ!BA$6,'[20]WorkDone DATA'!$G:$G,BOQ!$B942)*$G942</f>
        <v>#VALUE!</v>
      </c>
      <c r="BB942" s="53" t="e">
        <f>SUMIFS('[20]WorkDone DATA'!$L:$L,'[20]WorkDone DATA'!$N:$N,BOQ!BB$6,'[20]WorkDone DATA'!$G:$G,BOQ!$B942)*$G942</f>
        <v>#VALUE!</v>
      </c>
      <c r="BC942" s="53" t="e">
        <f>SUMIFS('[20]WorkDone DATA'!$L:$L,'[20]WorkDone DATA'!$N:$N,BOQ!BC$6,'[20]WorkDone DATA'!$G:$G,BOQ!$B942)*$G942</f>
        <v>#VALUE!</v>
      </c>
      <c r="BD942" s="53" t="e">
        <f>SUMIFS('[20]WorkDone DATA'!$L:$L,'[20]WorkDone DATA'!$N:$N,BOQ!BD$6,'[20]WorkDone DATA'!$G:$G,BOQ!$B942)*$G942</f>
        <v>#VALUE!</v>
      </c>
      <c r="BE942" s="53" t="e">
        <f>SUMIFS('[20]WorkDone DATA'!$L:$L,'[20]WorkDone DATA'!$N:$N,BOQ!BE$6,'[20]WorkDone DATA'!$G:$G,BOQ!$B942)*$G942</f>
        <v>#VALUE!</v>
      </c>
      <c r="BF942" s="53" t="e">
        <f>SUMIFS('[20]WorkDone DATA'!$L:$L,'[20]WorkDone DATA'!$N:$N,BOQ!BF$6,'[20]WorkDone DATA'!$G:$G,BOQ!$B942)*$G942</f>
        <v>#VALUE!</v>
      </c>
      <c r="BG942" s="53" t="e">
        <f>SUMIFS('[20]WorkDone DATA'!$L:$L,'[20]WorkDone DATA'!$N:$N,BOQ!BG$6,'[20]WorkDone DATA'!$G:$G,BOQ!$B942)*$G942</f>
        <v>#VALUE!</v>
      </c>
      <c r="BH942" s="53" t="e">
        <f>SUMIFS('[20]WorkDone DATA'!$L:$L,'[20]WorkDone DATA'!$N:$N,BOQ!BH$6,'[20]WorkDone DATA'!$G:$G,BOQ!$B942)*$G942</f>
        <v>#VALUE!</v>
      </c>
      <c r="BI942" s="53" t="e">
        <f>SUMIFS('[20]WorkDone DATA'!$L:$L,'[20]WorkDone DATA'!$N:$N,BOQ!BI$6,'[20]WorkDone DATA'!$G:$G,BOQ!$B942)*$G942</f>
        <v>#VALUE!</v>
      </c>
      <c r="BJ942" s="53" t="e">
        <f>SUMIFS('[20]WorkDone DATA'!$L:$L,'[20]WorkDone DATA'!$N:$N,BOQ!BJ$6,'[20]WorkDone DATA'!$G:$G,BOQ!$B942)*$G942</f>
        <v>#VALUE!</v>
      </c>
      <c r="BK942" s="53" t="e">
        <f>SUMIFS('[20]WorkDone DATA'!$L:$L,'[20]WorkDone DATA'!$N:$N,BOQ!BK$6,'[20]WorkDone DATA'!$G:$G,BOQ!$B942)*$G942</f>
        <v>#VALUE!</v>
      </c>
      <c r="BL942" s="53" t="e">
        <f>SUMIFS('[20]WorkDone DATA'!$L:$L,'[20]WorkDone DATA'!$N:$N,BOQ!BL$6,'[20]WorkDone DATA'!$G:$G,BOQ!$B942)*$G942</f>
        <v>#VALUE!</v>
      </c>
      <c r="BM942" s="53" t="e">
        <f>SUMIFS('[20]WorkDone DATA'!$L:$L,'[20]WorkDone DATA'!$N:$N,BOQ!BM$6,'[20]WorkDone DATA'!$G:$G,BOQ!$B942)*$G942</f>
        <v>#VALUE!</v>
      </c>
      <c r="BN942" s="53" t="e">
        <f>SUMIFS('[20]WorkDone DATA'!$L:$L,'[20]WorkDone DATA'!$N:$N,BOQ!BN$6,'[20]WorkDone DATA'!$G:$G,BOQ!$B942)*$G942</f>
        <v>#VALUE!</v>
      </c>
      <c r="BO942" s="53" t="e">
        <f>SUMIFS('[20]WorkDone DATA'!$L:$L,'[20]WorkDone DATA'!$N:$N,BOQ!BO$6,'[20]WorkDone DATA'!$G:$G,BOQ!$B942)*$G942</f>
        <v>#VALUE!</v>
      </c>
      <c r="BP942" s="53" t="e">
        <f>SUMIFS('[20]WorkDone DATA'!$L:$L,'[20]WorkDone DATA'!$N:$N,BOQ!BP$6,'[20]WorkDone DATA'!$G:$G,BOQ!$B942)*$G942</f>
        <v>#VALUE!</v>
      </c>
      <c r="BQ942" s="53" t="e">
        <f>SUMIFS('[20]WorkDone DATA'!$L:$L,'[20]WorkDone DATA'!$N:$N,BOQ!BQ$6,'[20]WorkDone DATA'!$G:$G,BOQ!$B942)*$G942</f>
        <v>#VALUE!</v>
      </c>
      <c r="BR942" s="53" t="e">
        <f>SUMIFS('[20]WorkDone DATA'!$L:$L,'[20]WorkDone DATA'!$N:$N,BOQ!BR$6,'[20]WorkDone DATA'!$G:$G,BOQ!$B942)*$G942</f>
        <v>#VALUE!</v>
      </c>
      <c r="BS942" s="53" t="e">
        <f>SUMIFS('[20]WorkDone DATA'!$L:$L,'[20]WorkDone DATA'!$N:$N,BOQ!BS$6,'[20]WorkDone DATA'!$G:$G,BOQ!$B942)*$G942</f>
        <v>#VALUE!</v>
      </c>
      <c r="BT942" s="53" t="e">
        <f>SUMIFS('[20]WorkDone DATA'!$L:$L,'[20]WorkDone DATA'!$N:$N,BOQ!BT$6,'[20]WorkDone DATA'!$G:$G,BOQ!$B942)*$G942</f>
        <v>#VALUE!</v>
      </c>
      <c r="BU942" s="53" t="e">
        <f>SUMIFS('[20]WorkDone DATA'!$L:$L,'[20]WorkDone DATA'!$N:$N,BOQ!BU$6,'[20]WorkDone DATA'!$G:$G,BOQ!$B942)*$G942</f>
        <v>#VALUE!</v>
      </c>
      <c r="BV942" s="53" t="e">
        <f>SUMIFS('[20]WorkDone DATA'!$L:$L,'[20]WorkDone DATA'!$N:$N,BOQ!BV$6,'[20]WorkDone DATA'!$G:$G,BOQ!$B942)*$G942</f>
        <v>#VALUE!</v>
      </c>
      <c r="BW942" s="53" t="e">
        <f>SUMIFS('[20]WorkDone DATA'!$L:$L,'[20]WorkDone DATA'!$N:$N,BOQ!BW$6,'[20]WorkDone DATA'!$G:$G,BOQ!$B942)*$G942</f>
        <v>#VALUE!</v>
      </c>
      <c r="BX942" s="53" t="e">
        <f>SUMIFS('[20]WorkDone DATA'!$L:$L,'[20]WorkDone DATA'!$N:$N,BOQ!BX$6,'[20]WorkDone DATA'!$G:$G,BOQ!$B942)*$G942</f>
        <v>#VALUE!</v>
      </c>
    </row>
    <row r="943" spans="1:76" x14ac:dyDescent="0.25">
      <c r="A943" s="1"/>
      <c r="B943" s="42"/>
      <c r="C943" s="64" t="s">
        <v>237</v>
      </c>
      <c r="D943" s="58"/>
      <c r="E943" s="77"/>
      <c r="F943" s="45"/>
      <c r="G943" s="52"/>
      <c r="H943" s="53">
        <f t="shared" si="126"/>
        <v>0</v>
      </c>
      <c r="K943" s="214"/>
      <c r="L943" s="220" t="e">
        <f t="shared" si="128"/>
        <v>#VALUE!</v>
      </c>
      <c r="M943" s="221" t="e">
        <f t="shared" si="129"/>
        <v>#VALUE!</v>
      </c>
      <c r="N943" s="219"/>
      <c r="O943" s="214">
        <f t="shared" si="130"/>
        <v>0</v>
      </c>
      <c r="P943" s="215" t="e">
        <f t="shared" si="131"/>
        <v>#VALUE!</v>
      </c>
      <c r="R943" s="217" t="e">
        <f>SUMIFS('[20]WorkDone DATA'!$L:$L,'[20]WorkDone DATA'!$N:$N,BOQ!S$6,'[20]WorkDone DATA'!$G:$G,BOQ!$B943)</f>
        <v>#VALUE!</v>
      </c>
      <c r="S943" s="53" t="e">
        <f t="shared" si="132"/>
        <v>#VALUE!</v>
      </c>
      <c r="T943" s="217" t="e">
        <f>SUMIFS('[20]WorkDone DATA'!$L:$L,'[20]WorkDone DATA'!$N:$N,BOQ!U$6,'[20]WorkDone DATA'!$G:$G,BOQ!$B943)</f>
        <v>#VALUE!</v>
      </c>
      <c r="U943" s="53" t="e">
        <f t="shared" si="133"/>
        <v>#VALUE!</v>
      </c>
      <c r="V943" s="217"/>
      <c r="W943" s="53" t="e">
        <f>SUMIFS('[20]WorkDone DATA'!$L:$L,'[20]WorkDone DATA'!$N:$N,BOQ!W$6,'[20]WorkDone DATA'!$G:$G,BOQ!$B943)*$G943</f>
        <v>#VALUE!</v>
      </c>
      <c r="X943" s="217"/>
      <c r="Y943" s="53" t="e">
        <f>SUMIFS('[20]WorkDone DATA'!$L:$L,'[20]WorkDone DATA'!$N:$N,BOQ!Y$6,'[20]WorkDone DATA'!$G:$G,BOQ!$B943)*$G943</f>
        <v>#VALUE!</v>
      </c>
      <c r="Z943" s="217"/>
      <c r="AA943" s="53" t="e">
        <f>SUMIFS('[20]WorkDone DATA'!$L:$L,'[20]WorkDone DATA'!$N:$N,BOQ!AA$6,'[20]WorkDone DATA'!$G:$G,BOQ!$B943)*$G943</f>
        <v>#VALUE!</v>
      </c>
      <c r="AB943" s="53" t="e">
        <f>SUMIFS('[20]WorkDone DATA'!$L:$L,'[20]WorkDone DATA'!$N:$N,BOQ!AB$6,'[20]WorkDone DATA'!$G:$G,BOQ!$B943)*$G943</f>
        <v>#VALUE!</v>
      </c>
      <c r="AC943" s="53" t="e">
        <f>SUMIFS('[20]WorkDone DATA'!$L:$L,'[20]WorkDone DATA'!$N:$N,BOQ!AC$6,'[20]WorkDone DATA'!$G:$G,BOQ!$B943)*$G943</f>
        <v>#VALUE!</v>
      </c>
      <c r="AD943" s="53" t="e">
        <f>SUMIFS('[20]WorkDone DATA'!$L:$L,'[20]WorkDone DATA'!$N:$N,BOQ!AD$6,'[20]WorkDone DATA'!$G:$G,BOQ!$B943)*$G943</f>
        <v>#VALUE!</v>
      </c>
      <c r="AE943" s="53" t="e">
        <f>SUMIFS('[20]WorkDone DATA'!$L:$L,'[20]WorkDone DATA'!$N:$N,BOQ!AE$6,'[20]WorkDone DATA'!$G:$G,BOQ!$B943)*$G943</f>
        <v>#VALUE!</v>
      </c>
      <c r="AF943" s="53" t="e">
        <f>SUMIFS('[20]WorkDone DATA'!$L:$L,'[20]WorkDone DATA'!$N:$N,BOQ!AF$6,'[20]WorkDone DATA'!$G:$G,BOQ!$B943)*$G943</f>
        <v>#VALUE!</v>
      </c>
      <c r="AG943" s="53" t="e">
        <f>SUMIFS('[20]WorkDone DATA'!$L:$L,'[20]WorkDone DATA'!$N:$N,BOQ!AG$6,'[20]WorkDone DATA'!$G:$G,BOQ!$B943)*$G943</f>
        <v>#VALUE!</v>
      </c>
      <c r="AH943" s="53" t="e">
        <f>SUMIFS('[20]WorkDone DATA'!$L:$L,'[20]WorkDone DATA'!$N:$N,BOQ!AH$6,'[20]WorkDone DATA'!$G:$G,BOQ!$B943)*$G943</f>
        <v>#VALUE!</v>
      </c>
      <c r="AI943" s="53" t="e">
        <f>SUMIFS('[20]WorkDone DATA'!$L:$L,'[20]WorkDone DATA'!$N:$N,BOQ!AI$6,'[20]WorkDone DATA'!$G:$G,BOQ!$B943)*$G943</f>
        <v>#VALUE!</v>
      </c>
      <c r="AJ943" s="53" t="e">
        <f>SUMIFS('[20]WorkDone DATA'!$L:$L,'[20]WorkDone DATA'!$N:$N,BOQ!AJ$6,'[20]WorkDone DATA'!$G:$G,BOQ!$B943)*$G943</f>
        <v>#VALUE!</v>
      </c>
      <c r="AK943" s="53" t="e">
        <f>SUMIFS('[20]WorkDone DATA'!$L:$L,'[20]WorkDone DATA'!$N:$N,BOQ!AK$6,'[20]WorkDone DATA'!$G:$G,BOQ!$B943)*$G943</f>
        <v>#VALUE!</v>
      </c>
      <c r="AL943" s="53" t="e">
        <f>SUMIFS('[20]WorkDone DATA'!$L:$L,'[20]WorkDone DATA'!$N:$N,BOQ!AL$6,'[20]WorkDone DATA'!$G:$G,BOQ!$B943)*$G943</f>
        <v>#VALUE!</v>
      </c>
      <c r="AM943" s="53" t="e">
        <f>SUMIFS('[20]WorkDone DATA'!$L:$L,'[20]WorkDone DATA'!$N:$N,BOQ!AM$6,'[20]WorkDone DATA'!$G:$G,BOQ!$B943)*$G943</f>
        <v>#VALUE!</v>
      </c>
      <c r="AN943" s="53" t="e">
        <f>SUMIFS('[20]WorkDone DATA'!$L:$L,'[20]WorkDone DATA'!$N:$N,BOQ!AN$6,'[20]WorkDone DATA'!$G:$G,BOQ!$B943)*$G943</f>
        <v>#VALUE!</v>
      </c>
      <c r="AO943" s="53" t="e">
        <f>SUMIFS('[20]WorkDone DATA'!$L:$L,'[20]WorkDone DATA'!$N:$N,BOQ!AO$6,'[20]WorkDone DATA'!$G:$G,BOQ!$B943)*$G943</f>
        <v>#VALUE!</v>
      </c>
      <c r="AP943" s="53" t="e">
        <f>SUMIFS('[20]WorkDone DATA'!$L:$L,'[20]WorkDone DATA'!$N:$N,BOQ!AP$6,'[20]WorkDone DATA'!$G:$G,BOQ!$B943)*$G943</f>
        <v>#VALUE!</v>
      </c>
      <c r="AQ943" s="53" t="e">
        <f>SUMIFS('[20]WorkDone DATA'!$L:$L,'[20]WorkDone DATA'!$N:$N,BOQ!AQ$6,'[20]WorkDone DATA'!$G:$G,BOQ!$B943)*$G943</f>
        <v>#VALUE!</v>
      </c>
      <c r="AR943" s="53" t="e">
        <f>SUMIFS('[20]WorkDone DATA'!$L:$L,'[20]WorkDone DATA'!$N:$N,BOQ!AR$6,'[20]WorkDone DATA'!$G:$G,BOQ!$B943)*$G943</f>
        <v>#VALUE!</v>
      </c>
      <c r="AS943" s="53" t="e">
        <f>SUMIFS('[20]WorkDone DATA'!$L:$L,'[20]WorkDone DATA'!$N:$N,BOQ!AS$6,'[20]WorkDone DATA'!$G:$G,BOQ!$B943)*$G943</f>
        <v>#VALUE!</v>
      </c>
      <c r="AT943" s="53" t="e">
        <f>SUMIFS('[20]WorkDone DATA'!$L:$L,'[20]WorkDone DATA'!$N:$N,BOQ!AT$6,'[20]WorkDone DATA'!$G:$G,BOQ!$B943)*$G943</f>
        <v>#VALUE!</v>
      </c>
      <c r="AU943" s="53" t="e">
        <f>SUMIFS('[20]WorkDone DATA'!$L:$L,'[20]WorkDone DATA'!$N:$N,BOQ!AU$6,'[20]WorkDone DATA'!$G:$G,BOQ!$B943)*$G943</f>
        <v>#VALUE!</v>
      </c>
      <c r="AV943" s="53" t="e">
        <f>SUMIFS('[20]WorkDone DATA'!$L:$L,'[20]WorkDone DATA'!$N:$N,BOQ!AV$6,'[20]WorkDone DATA'!$G:$G,BOQ!$B943)*$G943</f>
        <v>#VALUE!</v>
      </c>
      <c r="AW943" s="53" t="e">
        <f>SUMIFS('[20]WorkDone DATA'!$L:$L,'[20]WorkDone DATA'!$N:$N,BOQ!AW$6,'[20]WorkDone DATA'!$G:$G,BOQ!$B943)*$G943</f>
        <v>#VALUE!</v>
      </c>
      <c r="AX943" s="53" t="e">
        <f>SUMIFS('[20]WorkDone DATA'!$L:$L,'[20]WorkDone DATA'!$N:$N,BOQ!AX$6,'[20]WorkDone DATA'!$G:$G,BOQ!$B943)*$G943</f>
        <v>#VALUE!</v>
      </c>
      <c r="AY943" s="53" t="e">
        <f>SUMIFS('[20]WorkDone DATA'!$L:$L,'[20]WorkDone DATA'!$N:$N,BOQ!AY$6,'[20]WorkDone DATA'!$G:$G,BOQ!$B943)*$G943</f>
        <v>#VALUE!</v>
      </c>
      <c r="AZ943" s="53" t="e">
        <f>SUMIFS('[20]WorkDone DATA'!$L:$L,'[20]WorkDone DATA'!$N:$N,BOQ!AZ$6,'[20]WorkDone DATA'!$G:$G,BOQ!$B943)*$G943</f>
        <v>#VALUE!</v>
      </c>
      <c r="BA943" s="53" t="e">
        <f>SUMIFS('[20]WorkDone DATA'!$L:$L,'[20]WorkDone DATA'!$N:$N,BOQ!BA$6,'[20]WorkDone DATA'!$G:$G,BOQ!$B943)*$G943</f>
        <v>#VALUE!</v>
      </c>
      <c r="BB943" s="53" t="e">
        <f>SUMIFS('[20]WorkDone DATA'!$L:$L,'[20]WorkDone DATA'!$N:$N,BOQ!BB$6,'[20]WorkDone DATA'!$G:$G,BOQ!$B943)*$G943</f>
        <v>#VALUE!</v>
      </c>
      <c r="BC943" s="53" t="e">
        <f>SUMIFS('[20]WorkDone DATA'!$L:$L,'[20]WorkDone DATA'!$N:$N,BOQ!BC$6,'[20]WorkDone DATA'!$G:$G,BOQ!$B943)*$G943</f>
        <v>#VALUE!</v>
      </c>
      <c r="BD943" s="53" t="e">
        <f>SUMIFS('[20]WorkDone DATA'!$L:$L,'[20]WorkDone DATA'!$N:$N,BOQ!BD$6,'[20]WorkDone DATA'!$G:$G,BOQ!$B943)*$G943</f>
        <v>#VALUE!</v>
      </c>
      <c r="BE943" s="53" t="e">
        <f>SUMIFS('[20]WorkDone DATA'!$L:$L,'[20]WorkDone DATA'!$N:$N,BOQ!BE$6,'[20]WorkDone DATA'!$G:$G,BOQ!$B943)*$G943</f>
        <v>#VALUE!</v>
      </c>
      <c r="BF943" s="53" t="e">
        <f>SUMIFS('[20]WorkDone DATA'!$L:$L,'[20]WorkDone DATA'!$N:$N,BOQ!BF$6,'[20]WorkDone DATA'!$G:$G,BOQ!$B943)*$G943</f>
        <v>#VALUE!</v>
      </c>
      <c r="BG943" s="53" t="e">
        <f>SUMIFS('[20]WorkDone DATA'!$L:$L,'[20]WorkDone DATA'!$N:$N,BOQ!BG$6,'[20]WorkDone DATA'!$G:$G,BOQ!$B943)*$G943</f>
        <v>#VALUE!</v>
      </c>
      <c r="BH943" s="53" t="e">
        <f>SUMIFS('[20]WorkDone DATA'!$L:$L,'[20]WorkDone DATA'!$N:$N,BOQ!BH$6,'[20]WorkDone DATA'!$G:$G,BOQ!$B943)*$G943</f>
        <v>#VALUE!</v>
      </c>
      <c r="BI943" s="53" t="e">
        <f>SUMIFS('[20]WorkDone DATA'!$L:$L,'[20]WorkDone DATA'!$N:$N,BOQ!BI$6,'[20]WorkDone DATA'!$G:$G,BOQ!$B943)*$G943</f>
        <v>#VALUE!</v>
      </c>
      <c r="BJ943" s="53" t="e">
        <f>SUMIFS('[20]WorkDone DATA'!$L:$L,'[20]WorkDone DATA'!$N:$N,BOQ!BJ$6,'[20]WorkDone DATA'!$G:$G,BOQ!$B943)*$G943</f>
        <v>#VALUE!</v>
      </c>
      <c r="BK943" s="53" t="e">
        <f>SUMIFS('[20]WorkDone DATA'!$L:$L,'[20]WorkDone DATA'!$N:$N,BOQ!BK$6,'[20]WorkDone DATA'!$G:$G,BOQ!$B943)*$G943</f>
        <v>#VALUE!</v>
      </c>
      <c r="BL943" s="53" t="e">
        <f>SUMIFS('[20]WorkDone DATA'!$L:$L,'[20]WorkDone DATA'!$N:$N,BOQ!BL$6,'[20]WorkDone DATA'!$G:$G,BOQ!$B943)*$G943</f>
        <v>#VALUE!</v>
      </c>
      <c r="BM943" s="53" t="e">
        <f>SUMIFS('[20]WorkDone DATA'!$L:$L,'[20]WorkDone DATA'!$N:$N,BOQ!BM$6,'[20]WorkDone DATA'!$G:$G,BOQ!$B943)*$G943</f>
        <v>#VALUE!</v>
      </c>
      <c r="BN943" s="53" t="e">
        <f>SUMIFS('[20]WorkDone DATA'!$L:$L,'[20]WorkDone DATA'!$N:$N,BOQ!BN$6,'[20]WorkDone DATA'!$G:$G,BOQ!$B943)*$G943</f>
        <v>#VALUE!</v>
      </c>
      <c r="BO943" s="53" t="e">
        <f>SUMIFS('[20]WorkDone DATA'!$L:$L,'[20]WorkDone DATA'!$N:$N,BOQ!BO$6,'[20]WorkDone DATA'!$G:$G,BOQ!$B943)*$G943</f>
        <v>#VALUE!</v>
      </c>
      <c r="BP943" s="53" t="e">
        <f>SUMIFS('[20]WorkDone DATA'!$L:$L,'[20]WorkDone DATA'!$N:$N,BOQ!BP$6,'[20]WorkDone DATA'!$G:$G,BOQ!$B943)*$G943</f>
        <v>#VALUE!</v>
      </c>
      <c r="BQ943" s="53" t="e">
        <f>SUMIFS('[20]WorkDone DATA'!$L:$L,'[20]WorkDone DATA'!$N:$N,BOQ!BQ$6,'[20]WorkDone DATA'!$G:$G,BOQ!$B943)*$G943</f>
        <v>#VALUE!</v>
      </c>
      <c r="BR943" s="53" t="e">
        <f>SUMIFS('[20]WorkDone DATA'!$L:$L,'[20]WorkDone DATA'!$N:$N,BOQ!BR$6,'[20]WorkDone DATA'!$G:$G,BOQ!$B943)*$G943</f>
        <v>#VALUE!</v>
      </c>
      <c r="BS943" s="53" t="e">
        <f>SUMIFS('[20]WorkDone DATA'!$L:$L,'[20]WorkDone DATA'!$N:$N,BOQ!BS$6,'[20]WorkDone DATA'!$G:$G,BOQ!$B943)*$G943</f>
        <v>#VALUE!</v>
      </c>
      <c r="BT943" s="53" t="e">
        <f>SUMIFS('[20]WorkDone DATA'!$L:$L,'[20]WorkDone DATA'!$N:$N,BOQ!BT$6,'[20]WorkDone DATA'!$G:$G,BOQ!$B943)*$G943</f>
        <v>#VALUE!</v>
      </c>
      <c r="BU943" s="53" t="e">
        <f>SUMIFS('[20]WorkDone DATA'!$L:$L,'[20]WorkDone DATA'!$N:$N,BOQ!BU$6,'[20]WorkDone DATA'!$G:$G,BOQ!$B943)*$G943</f>
        <v>#VALUE!</v>
      </c>
      <c r="BV943" s="53" t="e">
        <f>SUMIFS('[20]WorkDone DATA'!$L:$L,'[20]WorkDone DATA'!$N:$N,BOQ!BV$6,'[20]WorkDone DATA'!$G:$G,BOQ!$B943)*$G943</f>
        <v>#VALUE!</v>
      </c>
      <c r="BW943" s="53" t="e">
        <f>SUMIFS('[20]WorkDone DATA'!$L:$L,'[20]WorkDone DATA'!$N:$N,BOQ!BW$6,'[20]WorkDone DATA'!$G:$G,BOQ!$B943)*$G943</f>
        <v>#VALUE!</v>
      </c>
      <c r="BX943" s="53" t="e">
        <f>SUMIFS('[20]WorkDone DATA'!$L:$L,'[20]WorkDone DATA'!$N:$N,BOQ!BX$6,'[20]WorkDone DATA'!$G:$G,BOQ!$B943)*$G943</f>
        <v>#VALUE!</v>
      </c>
    </row>
    <row r="944" spans="1:76" x14ac:dyDescent="0.25">
      <c r="A944" s="1" t="str">
        <f>C943</f>
        <v>BTU</v>
      </c>
      <c r="B944" s="42">
        <v>2.5</v>
      </c>
      <c r="C944" s="65" t="s">
        <v>236</v>
      </c>
      <c r="D944" s="58" t="s">
        <v>221</v>
      </c>
      <c r="E944" s="77" t="s">
        <v>97</v>
      </c>
      <c r="F944" s="45">
        <v>2</v>
      </c>
      <c r="G944" s="52">
        <v>13385.67</v>
      </c>
      <c r="H944" s="53">
        <f t="shared" si="126"/>
        <v>26771.34</v>
      </c>
      <c r="K944" s="214" t="e">
        <f t="shared" si="127"/>
        <v>#VALUE!</v>
      </c>
      <c r="L944" s="220" t="e">
        <f t="shared" si="128"/>
        <v>#VALUE!</v>
      </c>
      <c r="M944" s="221" t="e">
        <f t="shared" si="129"/>
        <v>#VALUE!</v>
      </c>
      <c r="N944" s="219"/>
      <c r="O944" s="214" t="e">
        <f t="shared" si="130"/>
        <v>#VALUE!</v>
      </c>
      <c r="P944" s="215" t="e">
        <f t="shared" si="131"/>
        <v>#VALUE!</v>
      </c>
      <c r="R944" s="217" t="e">
        <f>SUMIFS('[20]WorkDone DATA'!$L:$L,'[20]WorkDone DATA'!$N:$N,BOQ!S$6,'[20]WorkDone DATA'!$G:$G,BOQ!$B944)</f>
        <v>#VALUE!</v>
      </c>
      <c r="S944" s="53" t="e">
        <f t="shared" si="132"/>
        <v>#VALUE!</v>
      </c>
      <c r="T944" s="217" t="e">
        <f>SUMIFS('[20]WorkDone DATA'!$L:$L,'[20]WorkDone DATA'!$N:$N,BOQ!U$6,'[20]WorkDone DATA'!$G:$G,BOQ!$B944)</f>
        <v>#VALUE!</v>
      </c>
      <c r="U944" s="53" t="e">
        <f t="shared" si="133"/>
        <v>#VALUE!</v>
      </c>
      <c r="V944" s="217"/>
      <c r="W944" s="53" t="e">
        <f>SUMIFS('[20]WorkDone DATA'!$L:$L,'[20]WorkDone DATA'!$N:$N,BOQ!W$6,'[20]WorkDone DATA'!$G:$G,BOQ!$B944)*$G944</f>
        <v>#VALUE!</v>
      </c>
      <c r="X944" s="217"/>
      <c r="Y944" s="53" t="e">
        <f>SUMIFS('[20]WorkDone DATA'!$L:$L,'[20]WorkDone DATA'!$N:$N,BOQ!Y$6,'[20]WorkDone DATA'!$G:$G,BOQ!$B944)*$G944</f>
        <v>#VALUE!</v>
      </c>
      <c r="Z944" s="217"/>
      <c r="AA944" s="53" t="e">
        <f>SUMIFS('[20]WorkDone DATA'!$L:$L,'[20]WorkDone DATA'!$N:$N,BOQ!AA$6,'[20]WorkDone DATA'!$G:$G,BOQ!$B944)*$G944</f>
        <v>#VALUE!</v>
      </c>
      <c r="AB944" s="53" t="e">
        <f>SUMIFS('[20]WorkDone DATA'!$L:$L,'[20]WorkDone DATA'!$N:$N,BOQ!AB$6,'[20]WorkDone DATA'!$G:$G,BOQ!$B944)*$G944</f>
        <v>#VALUE!</v>
      </c>
      <c r="AC944" s="53" t="e">
        <f>SUMIFS('[20]WorkDone DATA'!$L:$L,'[20]WorkDone DATA'!$N:$N,BOQ!AC$6,'[20]WorkDone DATA'!$G:$G,BOQ!$B944)*$G944</f>
        <v>#VALUE!</v>
      </c>
      <c r="AD944" s="53" t="e">
        <f>SUMIFS('[20]WorkDone DATA'!$L:$L,'[20]WorkDone DATA'!$N:$N,BOQ!AD$6,'[20]WorkDone DATA'!$G:$G,BOQ!$B944)*$G944</f>
        <v>#VALUE!</v>
      </c>
      <c r="AE944" s="53" t="e">
        <f>SUMIFS('[20]WorkDone DATA'!$L:$L,'[20]WorkDone DATA'!$N:$N,BOQ!AE$6,'[20]WorkDone DATA'!$G:$G,BOQ!$B944)*$G944</f>
        <v>#VALUE!</v>
      </c>
      <c r="AF944" s="53" t="e">
        <f>SUMIFS('[20]WorkDone DATA'!$L:$L,'[20]WorkDone DATA'!$N:$N,BOQ!AF$6,'[20]WorkDone DATA'!$G:$G,BOQ!$B944)*$G944</f>
        <v>#VALUE!</v>
      </c>
      <c r="AG944" s="53" t="e">
        <f>SUMIFS('[20]WorkDone DATA'!$L:$L,'[20]WorkDone DATA'!$N:$N,BOQ!AG$6,'[20]WorkDone DATA'!$G:$G,BOQ!$B944)*$G944</f>
        <v>#VALUE!</v>
      </c>
      <c r="AH944" s="53" t="e">
        <f>SUMIFS('[20]WorkDone DATA'!$L:$L,'[20]WorkDone DATA'!$N:$N,BOQ!AH$6,'[20]WorkDone DATA'!$G:$G,BOQ!$B944)*$G944</f>
        <v>#VALUE!</v>
      </c>
      <c r="AI944" s="53" t="e">
        <f>SUMIFS('[20]WorkDone DATA'!$L:$L,'[20]WorkDone DATA'!$N:$N,BOQ!AI$6,'[20]WorkDone DATA'!$G:$G,BOQ!$B944)*$G944</f>
        <v>#VALUE!</v>
      </c>
      <c r="AJ944" s="53" t="e">
        <f>SUMIFS('[20]WorkDone DATA'!$L:$L,'[20]WorkDone DATA'!$N:$N,BOQ!AJ$6,'[20]WorkDone DATA'!$G:$G,BOQ!$B944)*$G944</f>
        <v>#VALUE!</v>
      </c>
      <c r="AK944" s="53" t="e">
        <f>SUMIFS('[20]WorkDone DATA'!$L:$L,'[20]WorkDone DATA'!$N:$N,BOQ!AK$6,'[20]WorkDone DATA'!$G:$G,BOQ!$B944)*$G944</f>
        <v>#VALUE!</v>
      </c>
      <c r="AL944" s="53" t="e">
        <f>SUMIFS('[20]WorkDone DATA'!$L:$L,'[20]WorkDone DATA'!$N:$N,BOQ!AL$6,'[20]WorkDone DATA'!$G:$G,BOQ!$B944)*$G944</f>
        <v>#VALUE!</v>
      </c>
      <c r="AM944" s="53" t="e">
        <f>SUMIFS('[20]WorkDone DATA'!$L:$L,'[20]WorkDone DATA'!$N:$N,BOQ!AM$6,'[20]WorkDone DATA'!$G:$G,BOQ!$B944)*$G944</f>
        <v>#VALUE!</v>
      </c>
      <c r="AN944" s="53" t="e">
        <f>SUMIFS('[20]WorkDone DATA'!$L:$L,'[20]WorkDone DATA'!$N:$N,BOQ!AN$6,'[20]WorkDone DATA'!$G:$G,BOQ!$B944)*$G944</f>
        <v>#VALUE!</v>
      </c>
      <c r="AO944" s="53" t="e">
        <f>SUMIFS('[20]WorkDone DATA'!$L:$L,'[20]WorkDone DATA'!$N:$N,BOQ!AO$6,'[20]WorkDone DATA'!$G:$G,BOQ!$B944)*$G944</f>
        <v>#VALUE!</v>
      </c>
      <c r="AP944" s="53" t="e">
        <f>SUMIFS('[20]WorkDone DATA'!$L:$L,'[20]WorkDone DATA'!$N:$N,BOQ!AP$6,'[20]WorkDone DATA'!$G:$G,BOQ!$B944)*$G944</f>
        <v>#VALUE!</v>
      </c>
      <c r="AQ944" s="53" t="e">
        <f>SUMIFS('[20]WorkDone DATA'!$L:$L,'[20]WorkDone DATA'!$N:$N,BOQ!AQ$6,'[20]WorkDone DATA'!$G:$G,BOQ!$B944)*$G944</f>
        <v>#VALUE!</v>
      </c>
      <c r="AR944" s="53" t="e">
        <f>SUMIFS('[20]WorkDone DATA'!$L:$L,'[20]WorkDone DATA'!$N:$N,BOQ!AR$6,'[20]WorkDone DATA'!$G:$G,BOQ!$B944)*$G944</f>
        <v>#VALUE!</v>
      </c>
      <c r="AS944" s="53" t="e">
        <f>SUMIFS('[20]WorkDone DATA'!$L:$L,'[20]WorkDone DATA'!$N:$N,BOQ!AS$6,'[20]WorkDone DATA'!$G:$G,BOQ!$B944)*$G944</f>
        <v>#VALUE!</v>
      </c>
      <c r="AT944" s="53" t="e">
        <f>SUMIFS('[20]WorkDone DATA'!$L:$L,'[20]WorkDone DATA'!$N:$N,BOQ!AT$6,'[20]WorkDone DATA'!$G:$G,BOQ!$B944)*$G944</f>
        <v>#VALUE!</v>
      </c>
      <c r="AU944" s="53" t="e">
        <f>SUMIFS('[20]WorkDone DATA'!$L:$L,'[20]WorkDone DATA'!$N:$N,BOQ!AU$6,'[20]WorkDone DATA'!$G:$G,BOQ!$B944)*$G944</f>
        <v>#VALUE!</v>
      </c>
      <c r="AV944" s="53" t="e">
        <f>SUMIFS('[20]WorkDone DATA'!$L:$L,'[20]WorkDone DATA'!$N:$N,BOQ!AV$6,'[20]WorkDone DATA'!$G:$G,BOQ!$B944)*$G944</f>
        <v>#VALUE!</v>
      </c>
      <c r="AW944" s="53" t="e">
        <f>SUMIFS('[20]WorkDone DATA'!$L:$L,'[20]WorkDone DATA'!$N:$N,BOQ!AW$6,'[20]WorkDone DATA'!$G:$G,BOQ!$B944)*$G944</f>
        <v>#VALUE!</v>
      </c>
      <c r="AX944" s="53" t="e">
        <f>SUMIFS('[20]WorkDone DATA'!$L:$L,'[20]WorkDone DATA'!$N:$N,BOQ!AX$6,'[20]WorkDone DATA'!$G:$G,BOQ!$B944)*$G944</f>
        <v>#VALUE!</v>
      </c>
      <c r="AY944" s="53" t="e">
        <f>SUMIFS('[20]WorkDone DATA'!$L:$L,'[20]WorkDone DATA'!$N:$N,BOQ!AY$6,'[20]WorkDone DATA'!$G:$G,BOQ!$B944)*$G944</f>
        <v>#VALUE!</v>
      </c>
      <c r="AZ944" s="53" t="e">
        <f>SUMIFS('[20]WorkDone DATA'!$L:$L,'[20]WorkDone DATA'!$N:$N,BOQ!AZ$6,'[20]WorkDone DATA'!$G:$G,BOQ!$B944)*$G944</f>
        <v>#VALUE!</v>
      </c>
      <c r="BA944" s="53" t="e">
        <f>SUMIFS('[20]WorkDone DATA'!$L:$L,'[20]WorkDone DATA'!$N:$N,BOQ!BA$6,'[20]WorkDone DATA'!$G:$G,BOQ!$B944)*$G944</f>
        <v>#VALUE!</v>
      </c>
      <c r="BB944" s="53" t="e">
        <f>SUMIFS('[20]WorkDone DATA'!$L:$L,'[20]WorkDone DATA'!$N:$N,BOQ!BB$6,'[20]WorkDone DATA'!$G:$G,BOQ!$B944)*$G944</f>
        <v>#VALUE!</v>
      </c>
      <c r="BC944" s="53" t="e">
        <f>SUMIFS('[20]WorkDone DATA'!$L:$L,'[20]WorkDone DATA'!$N:$N,BOQ!BC$6,'[20]WorkDone DATA'!$G:$G,BOQ!$B944)*$G944</f>
        <v>#VALUE!</v>
      </c>
      <c r="BD944" s="53" t="e">
        <f>SUMIFS('[20]WorkDone DATA'!$L:$L,'[20]WorkDone DATA'!$N:$N,BOQ!BD$6,'[20]WorkDone DATA'!$G:$G,BOQ!$B944)*$G944</f>
        <v>#VALUE!</v>
      </c>
      <c r="BE944" s="53" t="e">
        <f>SUMIFS('[20]WorkDone DATA'!$L:$L,'[20]WorkDone DATA'!$N:$N,BOQ!BE$6,'[20]WorkDone DATA'!$G:$G,BOQ!$B944)*$G944</f>
        <v>#VALUE!</v>
      </c>
      <c r="BF944" s="53" t="e">
        <f>SUMIFS('[20]WorkDone DATA'!$L:$L,'[20]WorkDone DATA'!$N:$N,BOQ!BF$6,'[20]WorkDone DATA'!$G:$G,BOQ!$B944)*$G944</f>
        <v>#VALUE!</v>
      </c>
      <c r="BG944" s="53" t="e">
        <f>SUMIFS('[20]WorkDone DATA'!$L:$L,'[20]WorkDone DATA'!$N:$N,BOQ!BG$6,'[20]WorkDone DATA'!$G:$G,BOQ!$B944)*$G944</f>
        <v>#VALUE!</v>
      </c>
      <c r="BH944" s="53" t="e">
        <f>SUMIFS('[20]WorkDone DATA'!$L:$L,'[20]WorkDone DATA'!$N:$N,BOQ!BH$6,'[20]WorkDone DATA'!$G:$G,BOQ!$B944)*$G944</f>
        <v>#VALUE!</v>
      </c>
      <c r="BI944" s="53" t="e">
        <f>SUMIFS('[20]WorkDone DATA'!$L:$L,'[20]WorkDone DATA'!$N:$N,BOQ!BI$6,'[20]WorkDone DATA'!$G:$G,BOQ!$B944)*$G944</f>
        <v>#VALUE!</v>
      </c>
      <c r="BJ944" s="53" t="e">
        <f>SUMIFS('[20]WorkDone DATA'!$L:$L,'[20]WorkDone DATA'!$N:$N,BOQ!BJ$6,'[20]WorkDone DATA'!$G:$G,BOQ!$B944)*$G944</f>
        <v>#VALUE!</v>
      </c>
      <c r="BK944" s="53" t="e">
        <f>SUMIFS('[20]WorkDone DATA'!$L:$L,'[20]WorkDone DATA'!$N:$N,BOQ!BK$6,'[20]WorkDone DATA'!$G:$G,BOQ!$B944)*$G944</f>
        <v>#VALUE!</v>
      </c>
      <c r="BL944" s="53" t="e">
        <f>SUMIFS('[20]WorkDone DATA'!$L:$L,'[20]WorkDone DATA'!$N:$N,BOQ!BL$6,'[20]WorkDone DATA'!$G:$G,BOQ!$B944)*$G944</f>
        <v>#VALUE!</v>
      </c>
      <c r="BM944" s="53" t="e">
        <f>SUMIFS('[20]WorkDone DATA'!$L:$L,'[20]WorkDone DATA'!$N:$N,BOQ!BM$6,'[20]WorkDone DATA'!$G:$G,BOQ!$B944)*$G944</f>
        <v>#VALUE!</v>
      </c>
      <c r="BN944" s="53" t="e">
        <f>SUMIFS('[20]WorkDone DATA'!$L:$L,'[20]WorkDone DATA'!$N:$N,BOQ!BN$6,'[20]WorkDone DATA'!$G:$G,BOQ!$B944)*$G944</f>
        <v>#VALUE!</v>
      </c>
      <c r="BO944" s="53" t="e">
        <f>SUMIFS('[20]WorkDone DATA'!$L:$L,'[20]WorkDone DATA'!$N:$N,BOQ!BO$6,'[20]WorkDone DATA'!$G:$G,BOQ!$B944)*$G944</f>
        <v>#VALUE!</v>
      </c>
      <c r="BP944" s="53" t="e">
        <f>SUMIFS('[20]WorkDone DATA'!$L:$L,'[20]WorkDone DATA'!$N:$N,BOQ!BP$6,'[20]WorkDone DATA'!$G:$G,BOQ!$B944)*$G944</f>
        <v>#VALUE!</v>
      </c>
      <c r="BQ944" s="53" t="e">
        <f>SUMIFS('[20]WorkDone DATA'!$L:$L,'[20]WorkDone DATA'!$N:$N,BOQ!BQ$6,'[20]WorkDone DATA'!$G:$G,BOQ!$B944)*$G944</f>
        <v>#VALUE!</v>
      </c>
      <c r="BR944" s="53" t="e">
        <f>SUMIFS('[20]WorkDone DATA'!$L:$L,'[20]WorkDone DATA'!$N:$N,BOQ!BR$6,'[20]WorkDone DATA'!$G:$G,BOQ!$B944)*$G944</f>
        <v>#VALUE!</v>
      </c>
      <c r="BS944" s="53" t="e">
        <f>SUMIFS('[20]WorkDone DATA'!$L:$L,'[20]WorkDone DATA'!$N:$N,BOQ!BS$6,'[20]WorkDone DATA'!$G:$G,BOQ!$B944)*$G944</f>
        <v>#VALUE!</v>
      </c>
      <c r="BT944" s="53" t="e">
        <f>SUMIFS('[20]WorkDone DATA'!$L:$L,'[20]WorkDone DATA'!$N:$N,BOQ!BT$6,'[20]WorkDone DATA'!$G:$G,BOQ!$B944)*$G944</f>
        <v>#VALUE!</v>
      </c>
      <c r="BU944" s="53" t="e">
        <f>SUMIFS('[20]WorkDone DATA'!$L:$L,'[20]WorkDone DATA'!$N:$N,BOQ!BU$6,'[20]WorkDone DATA'!$G:$G,BOQ!$B944)*$G944</f>
        <v>#VALUE!</v>
      </c>
      <c r="BV944" s="53" t="e">
        <f>SUMIFS('[20]WorkDone DATA'!$L:$L,'[20]WorkDone DATA'!$N:$N,BOQ!BV$6,'[20]WorkDone DATA'!$G:$G,BOQ!$B944)*$G944</f>
        <v>#VALUE!</v>
      </c>
      <c r="BW944" s="53" t="e">
        <f>SUMIFS('[20]WorkDone DATA'!$L:$L,'[20]WorkDone DATA'!$N:$N,BOQ!BW$6,'[20]WorkDone DATA'!$G:$G,BOQ!$B944)*$G944</f>
        <v>#VALUE!</v>
      </c>
      <c r="BX944" s="53" t="e">
        <f>SUMIFS('[20]WorkDone DATA'!$L:$L,'[20]WorkDone DATA'!$N:$N,BOQ!BX$6,'[20]WorkDone DATA'!$G:$G,BOQ!$B944)*$G944</f>
        <v>#VALUE!</v>
      </c>
    </row>
    <row r="945" spans="1:76" x14ac:dyDescent="0.25">
      <c r="A945" s="1"/>
      <c r="B945" s="42"/>
      <c r="C945" s="64" t="s">
        <v>199</v>
      </c>
      <c r="D945" s="58"/>
      <c r="E945" s="77"/>
      <c r="F945" s="45"/>
      <c r="G945" s="52"/>
      <c r="H945" s="53">
        <f t="shared" si="126"/>
        <v>0</v>
      </c>
      <c r="K945" s="214"/>
      <c r="L945" s="220" t="e">
        <f t="shared" si="128"/>
        <v>#VALUE!</v>
      </c>
      <c r="M945" s="221" t="e">
        <f t="shared" si="129"/>
        <v>#VALUE!</v>
      </c>
      <c r="N945" s="219"/>
      <c r="O945" s="214">
        <f t="shared" si="130"/>
        <v>0</v>
      </c>
      <c r="P945" s="215" t="e">
        <f t="shared" si="131"/>
        <v>#VALUE!</v>
      </c>
      <c r="R945" s="217" t="e">
        <f>SUMIFS('[20]WorkDone DATA'!$L:$L,'[20]WorkDone DATA'!$N:$N,BOQ!S$6,'[20]WorkDone DATA'!$G:$G,BOQ!$B945)</f>
        <v>#VALUE!</v>
      </c>
      <c r="S945" s="53" t="e">
        <f t="shared" si="132"/>
        <v>#VALUE!</v>
      </c>
      <c r="T945" s="217" t="e">
        <f>SUMIFS('[20]WorkDone DATA'!$L:$L,'[20]WorkDone DATA'!$N:$N,BOQ!U$6,'[20]WorkDone DATA'!$G:$G,BOQ!$B945)</f>
        <v>#VALUE!</v>
      </c>
      <c r="U945" s="53" t="e">
        <f t="shared" si="133"/>
        <v>#VALUE!</v>
      </c>
      <c r="V945" s="217"/>
      <c r="W945" s="53" t="e">
        <f>SUMIFS('[20]WorkDone DATA'!$L:$L,'[20]WorkDone DATA'!$N:$N,BOQ!W$6,'[20]WorkDone DATA'!$G:$G,BOQ!$B945)*$G945</f>
        <v>#VALUE!</v>
      </c>
      <c r="X945" s="217"/>
      <c r="Y945" s="53" t="e">
        <f>SUMIFS('[20]WorkDone DATA'!$L:$L,'[20]WorkDone DATA'!$N:$N,BOQ!Y$6,'[20]WorkDone DATA'!$G:$G,BOQ!$B945)*$G945</f>
        <v>#VALUE!</v>
      </c>
      <c r="Z945" s="217"/>
      <c r="AA945" s="53" t="e">
        <f>SUMIFS('[20]WorkDone DATA'!$L:$L,'[20]WorkDone DATA'!$N:$N,BOQ!AA$6,'[20]WorkDone DATA'!$G:$G,BOQ!$B945)*$G945</f>
        <v>#VALUE!</v>
      </c>
      <c r="AB945" s="53" t="e">
        <f>SUMIFS('[20]WorkDone DATA'!$L:$L,'[20]WorkDone DATA'!$N:$N,BOQ!AB$6,'[20]WorkDone DATA'!$G:$G,BOQ!$B945)*$G945</f>
        <v>#VALUE!</v>
      </c>
      <c r="AC945" s="53" t="e">
        <f>SUMIFS('[20]WorkDone DATA'!$L:$L,'[20]WorkDone DATA'!$N:$N,BOQ!AC$6,'[20]WorkDone DATA'!$G:$G,BOQ!$B945)*$G945</f>
        <v>#VALUE!</v>
      </c>
      <c r="AD945" s="53" t="e">
        <f>SUMIFS('[20]WorkDone DATA'!$L:$L,'[20]WorkDone DATA'!$N:$N,BOQ!AD$6,'[20]WorkDone DATA'!$G:$G,BOQ!$B945)*$G945</f>
        <v>#VALUE!</v>
      </c>
      <c r="AE945" s="53" t="e">
        <f>SUMIFS('[20]WorkDone DATA'!$L:$L,'[20]WorkDone DATA'!$N:$N,BOQ!AE$6,'[20]WorkDone DATA'!$G:$G,BOQ!$B945)*$G945</f>
        <v>#VALUE!</v>
      </c>
      <c r="AF945" s="53" t="e">
        <f>SUMIFS('[20]WorkDone DATA'!$L:$L,'[20]WorkDone DATA'!$N:$N,BOQ!AF$6,'[20]WorkDone DATA'!$G:$G,BOQ!$B945)*$G945</f>
        <v>#VALUE!</v>
      </c>
      <c r="AG945" s="53" t="e">
        <f>SUMIFS('[20]WorkDone DATA'!$L:$L,'[20]WorkDone DATA'!$N:$N,BOQ!AG$6,'[20]WorkDone DATA'!$G:$G,BOQ!$B945)*$G945</f>
        <v>#VALUE!</v>
      </c>
      <c r="AH945" s="53" t="e">
        <f>SUMIFS('[20]WorkDone DATA'!$L:$L,'[20]WorkDone DATA'!$N:$N,BOQ!AH$6,'[20]WorkDone DATA'!$G:$G,BOQ!$B945)*$G945</f>
        <v>#VALUE!</v>
      </c>
      <c r="AI945" s="53" t="e">
        <f>SUMIFS('[20]WorkDone DATA'!$L:$L,'[20]WorkDone DATA'!$N:$N,BOQ!AI$6,'[20]WorkDone DATA'!$G:$G,BOQ!$B945)*$G945</f>
        <v>#VALUE!</v>
      </c>
      <c r="AJ945" s="53" t="e">
        <f>SUMIFS('[20]WorkDone DATA'!$L:$L,'[20]WorkDone DATA'!$N:$N,BOQ!AJ$6,'[20]WorkDone DATA'!$G:$G,BOQ!$B945)*$G945</f>
        <v>#VALUE!</v>
      </c>
      <c r="AK945" s="53" t="e">
        <f>SUMIFS('[20]WorkDone DATA'!$L:$L,'[20]WorkDone DATA'!$N:$N,BOQ!AK$6,'[20]WorkDone DATA'!$G:$G,BOQ!$B945)*$G945</f>
        <v>#VALUE!</v>
      </c>
      <c r="AL945" s="53" t="e">
        <f>SUMIFS('[20]WorkDone DATA'!$L:$L,'[20]WorkDone DATA'!$N:$N,BOQ!AL$6,'[20]WorkDone DATA'!$G:$G,BOQ!$B945)*$G945</f>
        <v>#VALUE!</v>
      </c>
      <c r="AM945" s="53" t="e">
        <f>SUMIFS('[20]WorkDone DATA'!$L:$L,'[20]WorkDone DATA'!$N:$N,BOQ!AM$6,'[20]WorkDone DATA'!$G:$G,BOQ!$B945)*$G945</f>
        <v>#VALUE!</v>
      </c>
      <c r="AN945" s="53" t="e">
        <f>SUMIFS('[20]WorkDone DATA'!$L:$L,'[20]WorkDone DATA'!$N:$N,BOQ!AN$6,'[20]WorkDone DATA'!$G:$G,BOQ!$B945)*$G945</f>
        <v>#VALUE!</v>
      </c>
      <c r="AO945" s="53" t="e">
        <f>SUMIFS('[20]WorkDone DATA'!$L:$L,'[20]WorkDone DATA'!$N:$N,BOQ!AO$6,'[20]WorkDone DATA'!$G:$G,BOQ!$B945)*$G945</f>
        <v>#VALUE!</v>
      </c>
      <c r="AP945" s="53" t="e">
        <f>SUMIFS('[20]WorkDone DATA'!$L:$L,'[20]WorkDone DATA'!$N:$N,BOQ!AP$6,'[20]WorkDone DATA'!$G:$G,BOQ!$B945)*$G945</f>
        <v>#VALUE!</v>
      </c>
      <c r="AQ945" s="53" t="e">
        <f>SUMIFS('[20]WorkDone DATA'!$L:$L,'[20]WorkDone DATA'!$N:$N,BOQ!AQ$6,'[20]WorkDone DATA'!$G:$G,BOQ!$B945)*$G945</f>
        <v>#VALUE!</v>
      </c>
      <c r="AR945" s="53" t="e">
        <f>SUMIFS('[20]WorkDone DATA'!$L:$L,'[20]WorkDone DATA'!$N:$N,BOQ!AR$6,'[20]WorkDone DATA'!$G:$G,BOQ!$B945)*$G945</f>
        <v>#VALUE!</v>
      </c>
      <c r="AS945" s="53" t="e">
        <f>SUMIFS('[20]WorkDone DATA'!$L:$L,'[20]WorkDone DATA'!$N:$N,BOQ!AS$6,'[20]WorkDone DATA'!$G:$G,BOQ!$B945)*$G945</f>
        <v>#VALUE!</v>
      </c>
      <c r="AT945" s="53" t="e">
        <f>SUMIFS('[20]WorkDone DATA'!$L:$L,'[20]WorkDone DATA'!$N:$N,BOQ!AT$6,'[20]WorkDone DATA'!$G:$G,BOQ!$B945)*$G945</f>
        <v>#VALUE!</v>
      </c>
      <c r="AU945" s="53" t="e">
        <f>SUMIFS('[20]WorkDone DATA'!$L:$L,'[20]WorkDone DATA'!$N:$N,BOQ!AU$6,'[20]WorkDone DATA'!$G:$G,BOQ!$B945)*$G945</f>
        <v>#VALUE!</v>
      </c>
      <c r="AV945" s="53" t="e">
        <f>SUMIFS('[20]WorkDone DATA'!$L:$L,'[20]WorkDone DATA'!$N:$N,BOQ!AV$6,'[20]WorkDone DATA'!$G:$G,BOQ!$B945)*$G945</f>
        <v>#VALUE!</v>
      </c>
      <c r="AW945" s="53" t="e">
        <f>SUMIFS('[20]WorkDone DATA'!$L:$L,'[20]WorkDone DATA'!$N:$N,BOQ!AW$6,'[20]WorkDone DATA'!$G:$G,BOQ!$B945)*$G945</f>
        <v>#VALUE!</v>
      </c>
      <c r="AX945" s="53" t="e">
        <f>SUMIFS('[20]WorkDone DATA'!$L:$L,'[20]WorkDone DATA'!$N:$N,BOQ!AX$6,'[20]WorkDone DATA'!$G:$G,BOQ!$B945)*$G945</f>
        <v>#VALUE!</v>
      </c>
      <c r="AY945" s="53" t="e">
        <f>SUMIFS('[20]WorkDone DATA'!$L:$L,'[20]WorkDone DATA'!$N:$N,BOQ!AY$6,'[20]WorkDone DATA'!$G:$G,BOQ!$B945)*$G945</f>
        <v>#VALUE!</v>
      </c>
      <c r="AZ945" s="53" t="e">
        <f>SUMIFS('[20]WorkDone DATA'!$L:$L,'[20]WorkDone DATA'!$N:$N,BOQ!AZ$6,'[20]WorkDone DATA'!$G:$G,BOQ!$B945)*$G945</f>
        <v>#VALUE!</v>
      </c>
      <c r="BA945" s="53" t="e">
        <f>SUMIFS('[20]WorkDone DATA'!$L:$L,'[20]WorkDone DATA'!$N:$N,BOQ!BA$6,'[20]WorkDone DATA'!$G:$G,BOQ!$B945)*$G945</f>
        <v>#VALUE!</v>
      </c>
      <c r="BB945" s="53" t="e">
        <f>SUMIFS('[20]WorkDone DATA'!$L:$L,'[20]WorkDone DATA'!$N:$N,BOQ!BB$6,'[20]WorkDone DATA'!$G:$G,BOQ!$B945)*$G945</f>
        <v>#VALUE!</v>
      </c>
      <c r="BC945" s="53" t="e">
        <f>SUMIFS('[20]WorkDone DATA'!$L:$L,'[20]WorkDone DATA'!$N:$N,BOQ!BC$6,'[20]WorkDone DATA'!$G:$G,BOQ!$B945)*$G945</f>
        <v>#VALUE!</v>
      </c>
      <c r="BD945" s="53" t="e">
        <f>SUMIFS('[20]WorkDone DATA'!$L:$L,'[20]WorkDone DATA'!$N:$N,BOQ!BD$6,'[20]WorkDone DATA'!$G:$G,BOQ!$B945)*$G945</f>
        <v>#VALUE!</v>
      </c>
      <c r="BE945" s="53" t="e">
        <f>SUMIFS('[20]WorkDone DATA'!$L:$L,'[20]WorkDone DATA'!$N:$N,BOQ!BE$6,'[20]WorkDone DATA'!$G:$G,BOQ!$B945)*$G945</f>
        <v>#VALUE!</v>
      </c>
      <c r="BF945" s="53" t="e">
        <f>SUMIFS('[20]WorkDone DATA'!$L:$L,'[20]WorkDone DATA'!$N:$N,BOQ!BF$6,'[20]WorkDone DATA'!$G:$G,BOQ!$B945)*$G945</f>
        <v>#VALUE!</v>
      </c>
      <c r="BG945" s="53" t="e">
        <f>SUMIFS('[20]WorkDone DATA'!$L:$L,'[20]WorkDone DATA'!$N:$N,BOQ!BG$6,'[20]WorkDone DATA'!$G:$G,BOQ!$B945)*$G945</f>
        <v>#VALUE!</v>
      </c>
      <c r="BH945" s="53" t="e">
        <f>SUMIFS('[20]WorkDone DATA'!$L:$L,'[20]WorkDone DATA'!$N:$N,BOQ!BH$6,'[20]WorkDone DATA'!$G:$G,BOQ!$B945)*$G945</f>
        <v>#VALUE!</v>
      </c>
      <c r="BI945" s="53" t="e">
        <f>SUMIFS('[20]WorkDone DATA'!$L:$L,'[20]WorkDone DATA'!$N:$N,BOQ!BI$6,'[20]WorkDone DATA'!$G:$G,BOQ!$B945)*$G945</f>
        <v>#VALUE!</v>
      </c>
      <c r="BJ945" s="53" t="e">
        <f>SUMIFS('[20]WorkDone DATA'!$L:$L,'[20]WorkDone DATA'!$N:$N,BOQ!BJ$6,'[20]WorkDone DATA'!$G:$G,BOQ!$B945)*$G945</f>
        <v>#VALUE!</v>
      </c>
      <c r="BK945" s="53" t="e">
        <f>SUMIFS('[20]WorkDone DATA'!$L:$L,'[20]WorkDone DATA'!$N:$N,BOQ!BK$6,'[20]WorkDone DATA'!$G:$G,BOQ!$B945)*$G945</f>
        <v>#VALUE!</v>
      </c>
      <c r="BL945" s="53" t="e">
        <f>SUMIFS('[20]WorkDone DATA'!$L:$L,'[20]WorkDone DATA'!$N:$N,BOQ!BL$6,'[20]WorkDone DATA'!$G:$G,BOQ!$B945)*$G945</f>
        <v>#VALUE!</v>
      </c>
      <c r="BM945" s="53" t="e">
        <f>SUMIFS('[20]WorkDone DATA'!$L:$L,'[20]WorkDone DATA'!$N:$N,BOQ!BM$6,'[20]WorkDone DATA'!$G:$G,BOQ!$B945)*$G945</f>
        <v>#VALUE!</v>
      </c>
      <c r="BN945" s="53" t="e">
        <f>SUMIFS('[20]WorkDone DATA'!$L:$L,'[20]WorkDone DATA'!$N:$N,BOQ!BN$6,'[20]WorkDone DATA'!$G:$G,BOQ!$B945)*$G945</f>
        <v>#VALUE!</v>
      </c>
      <c r="BO945" s="53" t="e">
        <f>SUMIFS('[20]WorkDone DATA'!$L:$L,'[20]WorkDone DATA'!$N:$N,BOQ!BO$6,'[20]WorkDone DATA'!$G:$G,BOQ!$B945)*$G945</f>
        <v>#VALUE!</v>
      </c>
      <c r="BP945" s="53" t="e">
        <f>SUMIFS('[20]WorkDone DATA'!$L:$L,'[20]WorkDone DATA'!$N:$N,BOQ!BP$6,'[20]WorkDone DATA'!$G:$G,BOQ!$B945)*$G945</f>
        <v>#VALUE!</v>
      </c>
      <c r="BQ945" s="53" t="e">
        <f>SUMIFS('[20]WorkDone DATA'!$L:$L,'[20]WorkDone DATA'!$N:$N,BOQ!BQ$6,'[20]WorkDone DATA'!$G:$G,BOQ!$B945)*$G945</f>
        <v>#VALUE!</v>
      </c>
      <c r="BR945" s="53" t="e">
        <f>SUMIFS('[20]WorkDone DATA'!$L:$L,'[20]WorkDone DATA'!$N:$N,BOQ!BR$6,'[20]WorkDone DATA'!$G:$G,BOQ!$B945)*$G945</f>
        <v>#VALUE!</v>
      </c>
      <c r="BS945" s="53" t="e">
        <f>SUMIFS('[20]WorkDone DATA'!$L:$L,'[20]WorkDone DATA'!$N:$N,BOQ!BS$6,'[20]WorkDone DATA'!$G:$G,BOQ!$B945)*$G945</f>
        <v>#VALUE!</v>
      </c>
      <c r="BT945" s="53" t="e">
        <f>SUMIFS('[20]WorkDone DATA'!$L:$L,'[20]WorkDone DATA'!$N:$N,BOQ!BT$6,'[20]WorkDone DATA'!$G:$G,BOQ!$B945)*$G945</f>
        <v>#VALUE!</v>
      </c>
      <c r="BU945" s="53" t="e">
        <f>SUMIFS('[20]WorkDone DATA'!$L:$L,'[20]WorkDone DATA'!$N:$N,BOQ!BU$6,'[20]WorkDone DATA'!$G:$G,BOQ!$B945)*$G945</f>
        <v>#VALUE!</v>
      </c>
      <c r="BV945" s="53" t="e">
        <f>SUMIFS('[20]WorkDone DATA'!$L:$L,'[20]WorkDone DATA'!$N:$N,BOQ!BV$6,'[20]WorkDone DATA'!$G:$G,BOQ!$B945)*$G945</f>
        <v>#VALUE!</v>
      </c>
      <c r="BW945" s="53" t="e">
        <f>SUMIFS('[20]WorkDone DATA'!$L:$L,'[20]WorkDone DATA'!$N:$N,BOQ!BW$6,'[20]WorkDone DATA'!$G:$G,BOQ!$B945)*$G945</f>
        <v>#VALUE!</v>
      </c>
      <c r="BX945" s="53" t="e">
        <f>SUMIFS('[20]WorkDone DATA'!$L:$L,'[20]WorkDone DATA'!$N:$N,BOQ!BX$6,'[20]WorkDone DATA'!$G:$G,BOQ!$B945)*$G945</f>
        <v>#VALUE!</v>
      </c>
    </row>
    <row r="946" spans="1:76" x14ac:dyDescent="0.25">
      <c r="A946" s="1"/>
      <c r="B946" s="42"/>
      <c r="C946" s="65" t="s">
        <v>200</v>
      </c>
      <c r="D946" s="58"/>
      <c r="E946" s="77"/>
      <c r="F946" s="45"/>
      <c r="G946" s="52"/>
      <c r="H946" s="53">
        <f t="shared" si="126"/>
        <v>0</v>
      </c>
      <c r="K946" s="214"/>
      <c r="L946" s="220" t="e">
        <f t="shared" si="128"/>
        <v>#VALUE!</v>
      </c>
      <c r="M946" s="221" t="e">
        <f t="shared" si="129"/>
        <v>#VALUE!</v>
      </c>
      <c r="N946" s="219"/>
      <c r="O946" s="214">
        <f t="shared" si="130"/>
        <v>0</v>
      </c>
      <c r="P946" s="215" t="e">
        <f t="shared" si="131"/>
        <v>#VALUE!</v>
      </c>
      <c r="R946" s="217" t="e">
        <f>SUMIFS('[20]WorkDone DATA'!$L:$L,'[20]WorkDone DATA'!$N:$N,BOQ!S$6,'[20]WorkDone DATA'!$G:$G,BOQ!$B946)</f>
        <v>#VALUE!</v>
      </c>
      <c r="S946" s="53" t="e">
        <f t="shared" si="132"/>
        <v>#VALUE!</v>
      </c>
      <c r="T946" s="217" t="e">
        <f>SUMIFS('[20]WorkDone DATA'!$L:$L,'[20]WorkDone DATA'!$N:$N,BOQ!U$6,'[20]WorkDone DATA'!$G:$G,BOQ!$B946)</f>
        <v>#VALUE!</v>
      </c>
      <c r="U946" s="53" t="e">
        <f t="shared" si="133"/>
        <v>#VALUE!</v>
      </c>
      <c r="V946" s="217"/>
      <c r="W946" s="53" t="e">
        <f>SUMIFS('[20]WorkDone DATA'!$L:$L,'[20]WorkDone DATA'!$N:$N,BOQ!W$6,'[20]WorkDone DATA'!$G:$G,BOQ!$B946)*$G946</f>
        <v>#VALUE!</v>
      </c>
      <c r="X946" s="217"/>
      <c r="Y946" s="53" t="e">
        <f>SUMIFS('[20]WorkDone DATA'!$L:$L,'[20]WorkDone DATA'!$N:$N,BOQ!Y$6,'[20]WorkDone DATA'!$G:$G,BOQ!$B946)*$G946</f>
        <v>#VALUE!</v>
      </c>
      <c r="Z946" s="217"/>
      <c r="AA946" s="53" t="e">
        <f>SUMIFS('[20]WorkDone DATA'!$L:$L,'[20]WorkDone DATA'!$N:$N,BOQ!AA$6,'[20]WorkDone DATA'!$G:$G,BOQ!$B946)*$G946</f>
        <v>#VALUE!</v>
      </c>
      <c r="AB946" s="53" t="e">
        <f>SUMIFS('[20]WorkDone DATA'!$L:$L,'[20]WorkDone DATA'!$N:$N,BOQ!AB$6,'[20]WorkDone DATA'!$G:$G,BOQ!$B946)*$G946</f>
        <v>#VALUE!</v>
      </c>
      <c r="AC946" s="53" t="e">
        <f>SUMIFS('[20]WorkDone DATA'!$L:$L,'[20]WorkDone DATA'!$N:$N,BOQ!AC$6,'[20]WorkDone DATA'!$G:$G,BOQ!$B946)*$G946</f>
        <v>#VALUE!</v>
      </c>
      <c r="AD946" s="53" t="e">
        <f>SUMIFS('[20]WorkDone DATA'!$L:$L,'[20]WorkDone DATA'!$N:$N,BOQ!AD$6,'[20]WorkDone DATA'!$G:$G,BOQ!$B946)*$G946</f>
        <v>#VALUE!</v>
      </c>
      <c r="AE946" s="53" t="e">
        <f>SUMIFS('[20]WorkDone DATA'!$L:$L,'[20]WorkDone DATA'!$N:$N,BOQ!AE$6,'[20]WorkDone DATA'!$G:$G,BOQ!$B946)*$G946</f>
        <v>#VALUE!</v>
      </c>
      <c r="AF946" s="53" t="e">
        <f>SUMIFS('[20]WorkDone DATA'!$L:$L,'[20]WorkDone DATA'!$N:$N,BOQ!AF$6,'[20]WorkDone DATA'!$G:$G,BOQ!$B946)*$G946</f>
        <v>#VALUE!</v>
      </c>
      <c r="AG946" s="53" t="e">
        <f>SUMIFS('[20]WorkDone DATA'!$L:$L,'[20]WorkDone DATA'!$N:$N,BOQ!AG$6,'[20]WorkDone DATA'!$G:$G,BOQ!$B946)*$G946</f>
        <v>#VALUE!</v>
      </c>
      <c r="AH946" s="53" t="e">
        <f>SUMIFS('[20]WorkDone DATA'!$L:$L,'[20]WorkDone DATA'!$N:$N,BOQ!AH$6,'[20]WorkDone DATA'!$G:$G,BOQ!$B946)*$G946</f>
        <v>#VALUE!</v>
      </c>
      <c r="AI946" s="53" t="e">
        <f>SUMIFS('[20]WorkDone DATA'!$L:$L,'[20]WorkDone DATA'!$N:$N,BOQ!AI$6,'[20]WorkDone DATA'!$G:$G,BOQ!$B946)*$G946</f>
        <v>#VALUE!</v>
      </c>
      <c r="AJ946" s="53" t="e">
        <f>SUMIFS('[20]WorkDone DATA'!$L:$L,'[20]WorkDone DATA'!$N:$N,BOQ!AJ$6,'[20]WorkDone DATA'!$G:$G,BOQ!$B946)*$G946</f>
        <v>#VALUE!</v>
      </c>
      <c r="AK946" s="53" t="e">
        <f>SUMIFS('[20]WorkDone DATA'!$L:$L,'[20]WorkDone DATA'!$N:$N,BOQ!AK$6,'[20]WorkDone DATA'!$G:$G,BOQ!$B946)*$G946</f>
        <v>#VALUE!</v>
      </c>
      <c r="AL946" s="53" t="e">
        <f>SUMIFS('[20]WorkDone DATA'!$L:$L,'[20]WorkDone DATA'!$N:$N,BOQ!AL$6,'[20]WorkDone DATA'!$G:$G,BOQ!$B946)*$G946</f>
        <v>#VALUE!</v>
      </c>
      <c r="AM946" s="53" t="e">
        <f>SUMIFS('[20]WorkDone DATA'!$L:$L,'[20]WorkDone DATA'!$N:$N,BOQ!AM$6,'[20]WorkDone DATA'!$G:$G,BOQ!$B946)*$G946</f>
        <v>#VALUE!</v>
      </c>
      <c r="AN946" s="53" t="e">
        <f>SUMIFS('[20]WorkDone DATA'!$L:$L,'[20]WorkDone DATA'!$N:$N,BOQ!AN$6,'[20]WorkDone DATA'!$G:$G,BOQ!$B946)*$G946</f>
        <v>#VALUE!</v>
      </c>
      <c r="AO946" s="53" t="e">
        <f>SUMIFS('[20]WorkDone DATA'!$L:$L,'[20]WorkDone DATA'!$N:$N,BOQ!AO$6,'[20]WorkDone DATA'!$G:$G,BOQ!$B946)*$G946</f>
        <v>#VALUE!</v>
      </c>
      <c r="AP946" s="53" t="e">
        <f>SUMIFS('[20]WorkDone DATA'!$L:$L,'[20]WorkDone DATA'!$N:$N,BOQ!AP$6,'[20]WorkDone DATA'!$G:$G,BOQ!$B946)*$G946</f>
        <v>#VALUE!</v>
      </c>
      <c r="AQ946" s="53" t="e">
        <f>SUMIFS('[20]WorkDone DATA'!$L:$L,'[20]WorkDone DATA'!$N:$N,BOQ!AQ$6,'[20]WorkDone DATA'!$G:$G,BOQ!$B946)*$G946</f>
        <v>#VALUE!</v>
      </c>
      <c r="AR946" s="53" t="e">
        <f>SUMIFS('[20]WorkDone DATA'!$L:$L,'[20]WorkDone DATA'!$N:$N,BOQ!AR$6,'[20]WorkDone DATA'!$G:$G,BOQ!$B946)*$G946</f>
        <v>#VALUE!</v>
      </c>
      <c r="AS946" s="53" t="e">
        <f>SUMIFS('[20]WorkDone DATA'!$L:$L,'[20]WorkDone DATA'!$N:$N,BOQ!AS$6,'[20]WorkDone DATA'!$G:$G,BOQ!$B946)*$G946</f>
        <v>#VALUE!</v>
      </c>
      <c r="AT946" s="53" t="e">
        <f>SUMIFS('[20]WorkDone DATA'!$L:$L,'[20]WorkDone DATA'!$N:$N,BOQ!AT$6,'[20]WorkDone DATA'!$G:$G,BOQ!$B946)*$G946</f>
        <v>#VALUE!</v>
      </c>
      <c r="AU946" s="53" t="e">
        <f>SUMIFS('[20]WorkDone DATA'!$L:$L,'[20]WorkDone DATA'!$N:$N,BOQ!AU$6,'[20]WorkDone DATA'!$G:$G,BOQ!$B946)*$G946</f>
        <v>#VALUE!</v>
      </c>
      <c r="AV946" s="53" t="e">
        <f>SUMIFS('[20]WorkDone DATA'!$L:$L,'[20]WorkDone DATA'!$N:$N,BOQ!AV$6,'[20]WorkDone DATA'!$G:$G,BOQ!$B946)*$G946</f>
        <v>#VALUE!</v>
      </c>
      <c r="AW946" s="53" t="e">
        <f>SUMIFS('[20]WorkDone DATA'!$L:$L,'[20]WorkDone DATA'!$N:$N,BOQ!AW$6,'[20]WorkDone DATA'!$G:$G,BOQ!$B946)*$G946</f>
        <v>#VALUE!</v>
      </c>
      <c r="AX946" s="53" t="e">
        <f>SUMIFS('[20]WorkDone DATA'!$L:$L,'[20]WorkDone DATA'!$N:$N,BOQ!AX$6,'[20]WorkDone DATA'!$G:$G,BOQ!$B946)*$G946</f>
        <v>#VALUE!</v>
      </c>
      <c r="AY946" s="53" t="e">
        <f>SUMIFS('[20]WorkDone DATA'!$L:$L,'[20]WorkDone DATA'!$N:$N,BOQ!AY$6,'[20]WorkDone DATA'!$G:$G,BOQ!$B946)*$G946</f>
        <v>#VALUE!</v>
      </c>
      <c r="AZ946" s="53" t="e">
        <f>SUMIFS('[20]WorkDone DATA'!$L:$L,'[20]WorkDone DATA'!$N:$N,BOQ!AZ$6,'[20]WorkDone DATA'!$G:$G,BOQ!$B946)*$G946</f>
        <v>#VALUE!</v>
      </c>
      <c r="BA946" s="53" t="e">
        <f>SUMIFS('[20]WorkDone DATA'!$L:$L,'[20]WorkDone DATA'!$N:$N,BOQ!BA$6,'[20]WorkDone DATA'!$G:$G,BOQ!$B946)*$G946</f>
        <v>#VALUE!</v>
      </c>
      <c r="BB946" s="53" t="e">
        <f>SUMIFS('[20]WorkDone DATA'!$L:$L,'[20]WorkDone DATA'!$N:$N,BOQ!BB$6,'[20]WorkDone DATA'!$G:$G,BOQ!$B946)*$G946</f>
        <v>#VALUE!</v>
      </c>
      <c r="BC946" s="53" t="e">
        <f>SUMIFS('[20]WorkDone DATA'!$L:$L,'[20]WorkDone DATA'!$N:$N,BOQ!BC$6,'[20]WorkDone DATA'!$G:$G,BOQ!$B946)*$G946</f>
        <v>#VALUE!</v>
      </c>
      <c r="BD946" s="53" t="e">
        <f>SUMIFS('[20]WorkDone DATA'!$L:$L,'[20]WorkDone DATA'!$N:$N,BOQ!BD$6,'[20]WorkDone DATA'!$G:$G,BOQ!$B946)*$G946</f>
        <v>#VALUE!</v>
      </c>
      <c r="BE946" s="53" t="e">
        <f>SUMIFS('[20]WorkDone DATA'!$L:$L,'[20]WorkDone DATA'!$N:$N,BOQ!BE$6,'[20]WorkDone DATA'!$G:$G,BOQ!$B946)*$G946</f>
        <v>#VALUE!</v>
      </c>
      <c r="BF946" s="53" t="e">
        <f>SUMIFS('[20]WorkDone DATA'!$L:$L,'[20]WorkDone DATA'!$N:$N,BOQ!BF$6,'[20]WorkDone DATA'!$G:$G,BOQ!$B946)*$G946</f>
        <v>#VALUE!</v>
      </c>
      <c r="BG946" s="53" t="e">
        <f>SUMIFS('[20]WorkDone DATA'!$L:$L,'[20]WorkDone DATA'!$N:$N,BOQ!BG$6,'[20]WorkDone DATA'!$G:$G,BOQ!$B946)*$G946</f>
        <v>#VALUE!</v>
      </c>
      <c r="BH946" s="53" t="e">
        <f>SUMIFS('[20]WorkDone DATA'!$L:$L,'[20]WorkDone DATA'!$N:$N,BOQ!BH$6,'[20]WorkDone DATA'!$G:$G,BOQ!$B946)*$G946</f>
        <v>#VALUE!</v>
      </c>
      <c r="BI946" s="53" t="e">
        <f>SUMIFS('[20]WorkDone DATA'!$L:$L,'[20]WorkDone DATA'!$N:$N,BOQ!BI$6,'[20]WorkDone DATA'!$G:$G,BOQ!$B946)*$G946</f>
        <v>#VALUE!</v>
      </c>
      <c r="BJ946" s="53" t="e">
        <f>SUMIFS('[20]WorkDone DATA'!$L:$L,'[20]WorkDone DATA'!$N:$N,BOQ!BJ$6,'[20]WorkDone DATA'!$G:$G,BOQ!$B946)*$G946</f>
        <v>#VALUE!</v>
      </c>
      <c r="BK946" s="53" t="e">
        <f>SUMIFS('[20]WorkDone DATA'!$L:$L,'[20]WorkDone DATA'!$N:$N,BOQ!BK$6,'[20]WorkDone DATA'!$G:$G,BOQ!$B946)*$G946</f>
        <v>#VALUE!</v>
      </c>
      <c r="BL946" s="53" t="e">
        <f>SUMIFS('[20]WorkDone DATA'!$L:$L,'[20]WorkDone DATA'!$N:$N,BOQ!BL$6,'[20]WorkDone DATA'!$G:$G,BOQ!$B946)*$G946</f>
        <v>#VALUE!</v>
      </c>
      <c r="BM946" s="53" t="e">
        <f>SUMIFS('[20]WorkDone DATA'!$L:$L,'[20]WorkDone DATA'!$N:$N,BOQ!BM$6,'[20]WorkDone DATA'!$G:$G,BOQ!$B946)*$G946</f>
        <v>#VALUE!</v>
      </c>
      <c r="BN946" s="53" t="e">
        <f>SUMIFS('[20]WorkDone DATA'!$L:$L,'[20]WorkDone DATA'!$N:$N,BOQ!BN$6,'[20]WorkDone DATA'!$G:$G,BOQ!$B946)*$G946</f>
        <v>#VALUE!</v>
      </c>
      <c r="BO946" s="53" t="e">
        <f>SUMIFS('[20]WorkDone DATA'!$L:$L,'[20]WorkDone DATA'!$N:$N,BOQ!BO$6,'[20]WorkDone DATA'!$G:$G,BOQ!$B946)*$G946</f>
        <v>#VALUE!</v>
      </c>
      <c r="BP946" s="53" t="e">
        <f>SUMIFS('[20]WorkDone DATA'!$L:$L,'[20]WorkDone DATA'!$N:$N,BOQ!BP$6,'[20]WorkDone DATA'!$G:$G,BOQ!$B946)*$G946</f>
        <v>#VALUE!</v>
      </c>
      <c r="BQ946" s="53" t="e">
        <f>SUMIFS('[20]WorkDone DATA'!$L:$L,'[20]WorkDone DATA'!$N:$N,BOQ!BQ$6,'[20]WorkDone DATA'!$G:$G,BOQ!$B946)*$G946</f>
        <v>#VALUE!</v>
      </c>
      <c r="BR946" s="53" t="e">
        <f>SUMIFS('[20]WorkDone DATA'!$L:$L,'[20]WorkDone DATA'!$N:$N,BOQ!BR$6,'[20]WorkDone DATA'!$G:$G,BOQ!$B946)*$G946</f>
        <v>#VALUE!</v>
      </c>
      <c r="BS946" s="53" t="e">
        <f>SUMIFS('[20]WorkDone DATA'!$L:$L,'[20]WorkDone DATA'!$N:$N,BOQ!BS$6,'[20]WorkDone DATA'!$G:$G,BOQ!$B946)*$G946</f>
        <v>#VALUE!</v>
      </c>
      <c r="BT946" s="53" t="e">
        <f>SUMIFS('[20]WorkDone DATA'!$L:$L,'[20]WorkDone DATA'!$N:$N,BOQ!BT$6,'[20]WorkDone DATA'!$G:$G,BOQ!$B946)*$G946</f>
        <v>#VALUE!</v>
      </c>
      <c r="BU946" s="53" t="e">
        <f>SUMIFS('[20]WorkDone DATA'!$L:$L,'[20]WorkDone DATA'!$N:$N,BOQ!BU$6,'[20]WorkDone DATA'!$G:$G,BOQ!$B946)*$G946</f>
        <v>#VALUE!</v>
      </c>
      <c r="BV946" s="53" t="e">
        <f>SUMIFS('[20]WorkDone DATA'!$L:$L,'[20]WorkDone DATA'!$N:$N,BOQ!BV$6,'[20]WorkDone DATA'!$G:$G,BOQ!$B946)*$G946</f>
        <v>#VALUE!</v>
      </c>
      <c r="BW946" s="53" t="e">
        <f>SUMIFS('[20]WorkDone DATA'!$L:$L,'[20]WorkDone DATA'!$N:$N,BOQ!BW$6,'[20]WorkDone DATA'!$G:$G,BOQ!$B946)*$G946</f>
        <v>#VALUE!</v>
      </c>
      <c r="BX946" s="53" t="e">
        <f>SUMIFS('[20]WorkDone DATA'!$L:$L,'[20]WorkDone DATA'!$N:$N,BOQ!BX$6,'[20]WorkDone DATA'!$G:$G,BOQ!$B946)*$G946</f>
        <v>#VALUE!</v>
      </c>
    </row>
    <row r="947" spans="1:76" x14ac:dyDescent="0.25">
      <c r="A947" s="1" t="str">
        <f>C946</f>
        <v>11kV SUBSTATION  NORTH BOARD A</v>
      </c>
      <c r="B947" s="42">
        <v>2.5009999999999999</v>
      </c>
      <c r="C947" s="65" t="s">
        <v>236</v>
      </c>
      <c r="D947" s="58" t="s">
        <v>221</v>
      </c>
      <c r="E947" s="77" t="s">
        <v>97</v>
      </c>
      <c r="F947" s="45">
        <v>12</v>
      </c>
      <c r="G947" s="52">
        <v>13385.67</v>
      </c>
      <c r="H947" s="53">
        <f t="shared" si="126"/>
        <v>160628.04</v>
      </c>
      <c r="K947" s="214" t="e">
        <f t="shared" si="127"/>
        <v>#VALUE!</v>
      </c>
      <c r="L947" s="220" t="e">
        <f t="shared" si="128"/>
        <v>#VALUE!</v>
      </c>
      <c r="M947" s="221" t="e">
        <f t="shared" si="129"/>
        <v>#VALUE!</v>
      </c>
      <c r="N947" s="219"/>
      <c r="O947" s="214" t="e">
        <f t="shared" si="130"/>
        <v>#VALUE!</v>
      </c>
      <c r="P947" s="215" t="e">
        <f t="shared" si="131"/>
        <v>#VALUE!</v>
      </c>
      <c r="R947" s="217" t="e">
        <f>SUMIFS('[20]WorkDone DATA'!$L:$L,'[20]WorkDone DATA'!$N:$N,BOQ!S$6,'[20]WorkDone DATA'!$G:$G,BOQ!$B947)</f>
        <v>#VALUE!</v>
      </c>
      <c r="S947" s="53" t="e">
        <f t="shared" si="132"/>
        <v>#VALUE!</v>
      </c>
      <c r="T947" s="217" t="e">
        <f>SUMIFS('[20]WorkDone DATA'!$L:$L,'[20]WorkDone DATA'!$N:$N,BOQ!U$6,'[20]WorkDone DATA'!$G:$G,BOQ!$B947)</f>
        <v>#VALUE!</v>
      </c>
      <c r="U947" s="53" t="e">
        <f t="shared" si="133"/>
        <v>#VALUE!</v>
      </c>
      <c r="V947" s="217"/>
      <c r="W947" s="53" t="e">
        <f>SUMIFS('[20]WorkDone DATA'!$L:$L,'[20]WorkDone DATA'!$N:$N,BOQ!W$6,'[20]WorkDone DATA'!$G:$G,BOQ!$B947)*$G947</f>
        <v>#VALUE!</v>
      </c>
      <c r="X947" s="217"/>
      <c r="Y947" s="53" t="e">
        <f>SUMIFS('[20]WorkDone DATA'!$L:$L,'[20]WorkDone DATA'!$N:$N,BOQ!Y$6,'[20]WorkDone DATA'!$G:$G,BOQ!$B947)*$G947</f>
        <v>#VALUE!</v>
      </c>
      <c r="Z947" s="217"/>
      <c r="AA947" s="53" t="e">
        <f>SUMIFS('[20]WorkDone DATA'!$L:$L,'[20]WorkDone DATA'!$N:$N,BOQ!AA$6,'[20]WorkDone DATA'!$G:$G,BOQ!$B947)*$G947</f>
        <v>#VALUE!</v>
      </c>
      <c r="AB947" s="53" t="e">
        <f>SUMIFS('[20]WorkDone DATA'!$L:$L,'[20]WorkDone DATA'!$N:$N,BOQ!AB$6,'[20]WorkDone DATA'!$G:$G,BOQ!$B947)*$G947</f>
        <v>#VALUE!</v>
      </c>
      <c r="AC947" s="53" t="e">
        <f>SUMIFS('[20]WorkDone DATA'!$L:$L,'[20]WorkDone DATA'!$N:$N,BOQ!AC$6,'[20]WorkDone DATA'!$G:$G,BOQ!$B947)*$G947</f>
        <v>#VALUE!</v>
      </c>
      <c r="AD947" s="53" t="e">
        <f>SUMIFS('[20]WorkDone DATA'!$L:$L,'[20]WorkDone DATA'!$N:$N,BOQ!AD$6,'[20]WorkDone DATA'!$G:$G,BOQ!$B947)*$G947</f>
        <v>#VALUE!</v>
      </c>
      <c r="AE947" s="53" t="e">
        <f>SUMIFS('[20]WorkDone DATA'!$L:$L,'[20]WorkDone DATA'!$N:$N,BOQ!AE$6,'[20]WorkDone DATA'!$G:$G,BOQ!$B947)*$G947</f>
        <v>#VALUE!</v>
      </c>
      <c r="AF947" s="53" t="e">
        <f>SUMIFS('[20]WorkDone DATA'!$L:$L,'[20]WorkDone DATA'!$N:$N,BOQ!AF$6,'[20]WorkDone DATA'!$G:$G,BOQ!$B947)*$G947</f>
        <v>#VALUE!</v>
      </c>
      <c r="AG947" s="53" t="e">
        <f>SUMIFS('[20]WorkDone DATA'!$L:$L,'[20]WorkDone DATA'!$N:$N,BOQ!AG$6,'[20]WorkDone DATA'!$G:$G,BOQ!$B947)*$G947</f>
        <v>#VALUE!</v>
      </c>
      <c r="AH947" s="53" t="e">
        <f>SUMIFS('[20]WorkDone DATA'!$L:$L,'[20]WorkDone DATA'!$N:$N,BOQ!AH$6,'[20]WorkDone DATA'!$G:$G,BOQ!$B947)*$G947</f>
        <v>#VALUE!</v>
      </c>
      <c r="AI947" s="53" t="e">
        <f>SUMIFS('[20]WorkDone DATA'!$L:$L,'[20]WorkDone DATA'!$N:$N,BOQ!AI$6,'[20]WorkDone DATA'!$G:$G,BOQ!$B947)*$G947</f>
        <v>#VALUE!</v>
      </c>
      <c r="AJ947" s="53" t="e">
        <f>SUMIFS('[20]WorkDone DATA'!$L:$L,'[20]WorkDone DATA'!$N:$N,BOQ!AJ$6,'[20]WorkDone DATA'!$G:$G,BOQ!$B947)*$G947</f>
        <v>#VALUE!</v>
      </c>
      <c r="AK947" s="53" t="e">
        <f>SUMIFS('[20]WorkDone DATA'!$L:$L,'[20]WorkDone DATA'!$N:$N,BOQ!AK$6,'[20]WorkDone DATA'!$G:$G,BOQ!$B947)*$G947</f>
        <v>#VALUE!</v>
      </c>
      <c r="AL947" s="53" t="e">
        <f>SUMIFS('[20]WorkDone DATA'!$L:$L,'[20]WorkDone DATA'!$N:$N,BOQ!AL$6,'[20]WorkDone DATA'!$G:$G,BOQ!$B947)*$G947</f>
        <v>#VALUE!</v>
      </c>
      <c r="AM947" s="53" t="e">
        <f>SUMIFS('[20]WorkDone DATA'!$L:$L,'[20]WorkDone DATA'!$N:$N,BOQ!AM$6,'[20]WorkDone DATA'!$G:$G,BOQ!$B947)*$G947</f>
        <v>#VALUE!</v>
      </c>
      <c r="AN947" s="53" t="e">
        <f>SUMIFS('[20]WorkDone DATA'!$L:$L,'[20]WorkDone DATA'!$N:$N,BOQ!AN$6,'[20]WorkDone DATA'!$G:$G,BOQ!$B947)*$G947</f>
        <v>#VALUE!</v>
      </c>
      <c r="AO947" s="53" t="e">
        <f>SUMIFS('[20]WorkDone DATA'!$L:$L,'[20]WorkDone DATA'!$N:$N,BOQ!AO$6,'[20]WorkDone DATA'!$G:$G,BOQ!$B947)*$G947</f>
        <v>#VALUE!</v>
      </c>
      <c r="AP947" s="53" t="e">
        <f>SUMIFS('[20]WorkDone DATA'!$L:$L,'[20]WorkDone DATA'!$N:$N,BOQ!AP$6,'[20]WorkDone DATA'!$G:$G,BOQ!$B947)*$G947</f>
        <v>#VALUE!</v>
      </c>
      <c r="AQ947" s="53" t="e">
        <f>SUMIFS('[20]WorkDone DATA'!$L:$L,'[20]WorkDone DATA'!$N:$N,BOQ!AQ$6,'[20]WorkDone DATA'!$G:$G,BOQ!$B947)*$G947</f>
        <v>#VALUE!</v>
      </c>
      <c r="AR947" s="53" t="e">
        <f>SUMIFS('[20]WorkDone DATA'!$L:$L,'[20]WorkDone DATA'!$N:$N,BOQ!AR$6,'[20]WorkDone DATA'!$G:$G,BOQ!$B947)*$G947</f>
        <v>#VALUE!</v>
      </c>
      <c r="AS947" s="53" t="e">
        <f>SUMIFS('[20]WorkDone DATA'!$L:$L,'[20]WorkDone DATA'!$N:$N,BOQ!AS$6,'[20]WorkDone DATA'!$G:$G,BOQ!$B947)*$G947</f>
        <v>#VALUE!</v>
      </c>
      <c r="AT947" s="53" t="e">
        <f>SUMIFS('[20]WorkDone DATA'!$L:$L,'[20]WorkDone DATA'!$N:$N,BOQ!AT$6,'[20]WorkDone DATA'!$G:$G,BOQ!$B947)*$G947</f>
        <v>#VALUE!</v>
      </c>
      <c r="AU947" s="53" t="e">
        <f>SUMIFS('[20]WorkDone DATA'!$L:$L,'[20]WorkDone DATA'!$N:$N,BOQ!AU$6,'[20]WorkDone DATA'!$G:$G,BOQ!$B947)*$G947</f>
        <v>#VALUE!</v>
      </c>
      <c r="AV947" s="53" t="e">
        <f>SUMIFS('[20]WorkDone DATA'!$L:$L,'[20]WorkDone DATA'!$N:$N,BOQ!AV$6,'[20]WorkDone DATA'!$G:$G,BOQ!$B947)*$G947</f>
        <v>#VALUE!</v>
      </c>
      <c r="AW947" s="53" t="e">
        <f>SUMIFS('[20]WorkDone DATA'!$L:$L,'[20]WorkDone DATA'!$N:$N,BOQ!AW$6,'[20]WorkDone DATA'!$G:$G,BOQ!$B947)*$G947</f>
        <v>#VALUE!</v>
      </c>
      <c r="AX947" s="53" t="e">
        <f>SUMIFS('[20]WorkDone DATA'!$L:$L,'[20]WorkDone DATA'!$N:$N,BOQ!AX$6,'[20]WorkDone DATA'!$G:$G,BOQ!$B947)*$G947</f>
        <v>#VALUE!</v>
      </c>
      <c r="AY947" s="53" t="e">
        <f>SUMIFS('[20]WorkDone DATA'!$L:$L,'[20]WorkDone DATA'!$N:$N,BOQ!AY$6,'[20]WorkDone DATA'!$G:$G,BOQ!$B947)*$G947</f>
        <v>#VALUE!</v>
      </c>
      <c r="AZ947" s="53" t="e">
        <f>SUMIFS('[20]WorkDone DATA'!$L:$L,'[20]WorkDone DATA'!$N:$N,BOQ!AZ$6,'[20]WorkDone DATA'!$G:$G,BOQ!$B947)*$G947</f>
        <v>#VALUE!</v>
      </c>
      <c r="BA947" s="53" t="e">
        <f>SUMIFS('[20]WorkDone DATA'!$L:$L,'[20]WorkDone DATA'!$N:$N,BOQ!BA$6,'[20]WorkDone DATA'!$G:$G,BOQ!$B947)*$G947</f>
        <v>#VALUE!</v>
      </c>
      <c r="BB947" s="53" t="e">
        <f>SUMIFS('[20]WorkDone DATA'!$L:$L,'[20]WorkDone DATA'!$N:$N,BOQ!BB$6,'[20]WorkDone DATA'!$G:$G,BOQ!$B947)*$G947</f>
        <v>#VALUE!</v>
      </c>
      <c r="BC947" s="53" t="e">
        <f>SUMIFS('[20]WorkDone DATA'!$L:$L,'[20]WorkDone DATA'!$N:$N,BOQ!BC$6,'[20]WorkDone DATA'!$G:$G,BOQ!$B947)*$G947</f>
        <v>#VALUE!</v>
      </c>
      <c r="BD947" s="53" t="e">
        <f>SUMIFS('[20]WorkDone DATA'!$L:$L,'[20]WorkDone DATA'!$N:$N,BOQ!BD$6,'[20]WorkDone DATA'!$G:$G,BOQ!$B947)*$G947</f>
        <v>#VALUE!</v>
      </c>
      <c r="BE947" s="53" t="e">
        <f>SUMIFS('[20]WorkDone DATA'!$L:$L,'[20]WorkDone DATA'!$N:$N,BOQ!BE$6,'[20]WorkDone DATA'!$G:$G,BOQ!$B947)*$G947</f>
        <v>#VALUE!</v>
      </c>
      <c r="BF947" s="53" t="e">
        <f>SUMIFS('[20]WorkDone DATA'!$L:$L,'[20]WorkDone DATA'!$N:$N,BOQ!BF$6,'[20]WorkDone DATA'!$G:$G,BOQ!$B947)*$G947</f>
        <v>#VALUE!</v>
      </c>
      <c r="BG947" s="53" t="e">
        <f>SUMIFS('[20]WorkDone DATA'!$L:$L,'[20]WorkDone DATA'!$N:$N,BOQ!BG$6,'[20]WorkDone DATA'!$G:$G,BOQ!$B947)*$G947</f>
        <v>#VALUE!</v>
      </c>
      <c r="BH947" s="53" t="e">
        <f>SUMIFS('[20]WorkDone DATA'!$L:$L,'[20]WorkDone DATA'!$N:$N,BOQ!BH$6,'[20]WorkDone DATA'!$G:$G,BOQ!$B947)*$G947</f>
        <v>#VALUE!</v>
      </c>
      <c r="BI947" s="53" t="e">
        <f>SUMIFS('[20]WorkDone DATA'!$L:$L,'[20]WorkDone DATA'!$N:$N,BOQ!BI$6,'[20]WorkDone DATA'!$G:$G,BOQ!$B947)*$G947</f>
        <v>#VALUE!</v>
      </c>
      <c r="BJ947" s="53" t="e">
        <f>SUMIFS('[20]WorkDone DATA'!$L:$L,'[20]WorkDone DATA'!$N:$N,BOQ!BJ$6,'[20]WorkDone DATA'!$G:$G,BOQ!$B947)*$G947</f>
        <v>#VALUE!</v>
      </c>
      <c r="BK947" s="53" t="e">
        <f>SUMIFS('[20]WorkDone DATA'!$L:$L,'[20]WorkDone DATA'!$N:$N,BOQ!BK$6,'[20]WorkDone DATA'!$G:$G,BOQ!$B947)*$G947</f>
        <v>#VALUE!</v>
      </c>
      <c r="BL947" s="53" t="e">
        <f>SUMIFS('[20]WorkDone DATA'!$L:$L,'[20]WorkDone DATA'!$N:$N,BOQ!BL$6,'[20]WorkDone DATA'!$G:$G,BOQ!$B947)*$G947</f>
        <v>#VALUE!</v>
      </c>
      <c r="BM947" s="53" t="e">
        <f>SUMIFS('[20]WorkDone DATA'!$L:$L,'[20]WorkDone DATA'!$N:$N,BOQ!BM$6,'[20]WorkDone DATA'!$G:$G,BOQ!$B947)*$G947</f>
        <v>#VALUE!</v>
      </c>
      <c r="BN947" s="53" t="e">
        <f>SUMIFS('[20]WorkDone DATA'!$L:$L,'[20]WorkDone DATA'!$N:$N,BOQ!BN$6,'[20]WorkDone DATA'!$G:$G,BOQ!$B947)*$G947</f>
        <v>#VALUE!</v>
      </c>
      <c r="BO947" s="53" t="e">
        <f>SUMIFS('[20]WorkDone DATA'!$L:$L,'[20]WorkDone DATA'!$N:$N,BOQ!BO$6,'[20]WorkDone DATA'!$G:$G,BOQ!$B947)*$G947</f>
        <v>#VALUE!</v>
      </c>
      <c r="BP947" s="53" t="e">
        <f>SUMIFS('[20]WorkDone DATA'!$L:$L,'[20]WorkDone DATA'!$N:$N,BOQ!BP$6,'[20]WorkDone DATA'!$G:$G,BOQ!$B947)*$G947</f>
        <v>#VALUE!</v>
      </c>
      <c r="BQ947" s="53" t="e">
        <f>SUMIFS('[20]WorkDone DATA'!$L:$L,'[20]WorkDone DATA'!$N:$N,BOQ!BQ$6,'[20]WorkDone DATA'!$G:$G,BOQ!$B947)*$G947</f>
        <v>#VALUE!</v>
      </c>
      <c r="BR947" s="53" t="e">
        <f>SUMIFS('[20]WorkDone DATA'!$L:$L,'[20]WorkDone DATA'!$N:$N,BOQ!BR$6,'[20]WorkDone DATA'!$G:$G,BOQ!$B947)*$G947</f>
        <v>#VALUE!</v>
      </c>
      <c r="BS947" s="53" t="e">
        <f>SUMIFS('[20]WorkDone DATA'!$L:$L,'[20]WorkDone DATA'!$N:$N,BOQ!BS$6,'[20]WorkDone DATA'!$G:$G,BOQ!$B947)*$G947</f>
        <v>#VALUE!</v>
      </c>
      <c r="BT947" s="53" t="e">
        <f>SUMIFS('[20]WorkDone DATA'!$L:$L,'[20]WorkDone DATA'!$N:$N,BOQ!BT$6,'[20]WorkDone DATA'!$G:$G,BOQ!$B947)*$G947</f>
        <v>#VALUE!</v>
      </c>
      <c r="BU947" s="53" t="e">
        <f>SUMIFS('[20]WorkDone DATA'!$L:$L,'[20]WorkDone DATA'!$N:$N,BOQ!BU$6,'[20]WorkDone DATA'!$G:$G,BOQ!$B947)*$G947</f>
        <v>#VALUE!</v>
      </c>
      <c r="BV947" s="53" t="e">
        <f>SUMIFS('[20]WorkDone DATA'!$L:$L,'[20]WorkDone DATA'!$N:$N,BOQ!BV$6,'[20]WorkDone DATA'!$G:$G,BOQ!$B947)*$G947</f>
        <v>#VALUE!</v>
      </c>
      <c r="BW947" s="53" t="e">
        <f>SUMIFS('[20]WorkDone DATA'!$L:$L,'[20]WorkDone DATA'!$N:$N,BOQ!BW$6,'[20]WorkDone DATA'!$G:$G,BOQ!$B947)*$G947</f>
        <v>#VALUE!</v>
      </c>
      <c r="BX947" s="53" t="e">
        <f>SUMIFS('[20]WorkDone DATA'!$L:$L,'[20]WorkDone DATA'!$N:$N,BOQ!BX$6,'[20]WorkDone DATA'!$G:$G,BOQ!$B947)*$G947</f>
        <v>#VALUE!</v>
      </c>
    </row>
    <row r="948" spans="1:76" x14ac:dyDescent="0.25">
      <c r="A948" s="1"/>
      <c r="B948" s="42"/>
      <c r="C948" s="64" t="s">
        <v>201</v>
      </c>
      <c r="D948" s="58"/>
      <c r="E948" s="77"/>
      <c r="F948" s="45"/>
      <c r="G948" s="52"/>
      <c r="H948" s="53">
        <f t="shared" si="126"/>
        <v>0</v>
      </c>
      <c r="K948" s="214"/>
      <c r="L948" s="220" t="e">
        <f t="shared" si="128"/>
        <v>#VALUE!</v>
      </c>
      <c r="M948" s="221" t="e">
        <f t="shared" si="129"/>
        <v>#VALUE!</v>
      </c>
      <c r="N948" s="219"/>
      <c r="O948" s="214">
        <f t="shared" si="130"/>
        <v>0</v>
      </c>
      <c r="P948" s="215" t="e">
        <f t="shared" si="131"/>
        <v>#VALUE!</v>
      </c>
      <c r="R948" s="217" t="e">
        <f>SUMIFS('[20]WorkDone DATA'!$L:$L,'[20]WorkDone DATA'!$N:$N,BOQ!S$6,'[20]WorkDone DATA'!$G:$G,BOQ!$B948)</f>
        <v>#VALUE!</v>
      </c>
      <c r="S948" s="53" t="e">
        <f t="shared" si="132"/>
        <v>#VALUE!</v>
      </c>
      <c r="T948" s="217" t="e">
        <f>SUMIFS('[20]WorkDone DATA'!$L:$L,'[20]WorkDone DATA'!$N:$N,BOQ!U$6,'[20]WorkDone DATA'!$G:$G,BOQ!$B948)</f>
        <v>#VALUE!</v>
      </c>
      <c r="U948" s="53" t="e">
        <f t="shared" si="133"/>
        <v>#VALUE!</v>
      </c>
      <c r="V948" s="217"/>
      <c r="W948" s="53" t="e">
        <f>SUMIFS('[20]WorkDone DATA'!$L:$L,'[20]WorkDone DATA'!$N:$N,BOQ!W$6,'[20]WorkDone DATA'!$G:$G,BOQ!$B948)*$G948</f>
        <v>#VALUE!</v>
      </c>
      <c r="X948" s="217"/>
      <c r="Y948" s="53" t="e">
        <f>SUMIFS('[20]WorkDone DATA'!$L:$L,'[20]WorkDone DATA'!$N:$N,BOQ!Y$6,'[20]WorkDone DATA'!$G:$G,BOQ!$B948)*$G948</f>
        <v>#VALUE!</v>
      </c>
      <c r="Z948" s="217"/>
      <c r="AA948" s="53" t="e">
        <f>SUMIFS('[20]WorkDone DATA'!$L:$L,'[20]WorkDone DATA'!$N:$N,BOQ!AA$6,'[20]WorkDone DATA'!$G:$G,BOQ!$B948)*$G948</f>
        <v>#VALUE!</v>
      </c>
      <c r="AB948" s="53" t="e">
        <f>SUMIFS('[20]WorkDone DATA'!$L:$L,'[20]WorkDone DATA'!$N:$N,BOQ!AB$6,'[20]WorkDone DATA'!$G:$G,BOQ!$B948)*$G948</f>
        <v>#VALUE!</v>
      </c>
      <c r="AC948" s="53" t="e">
        <f>SUMIFS('[20]WorkDone DATA'!$L:$L,'[20]WorkDone DATA'!$N:$N,BOQ!AC$6,'[20]WorkDone DATA'!$G:$G,BOQ!$B948)*$G948</f>
        <v>#VALUE!</v>
      </c>
      <c r="AD948" s="53" t="e">
        <f>SUMIFS('[20]WorkDone DATA'!$L:$L,'[20]WorkDone DATA'!$N:$N,BOQ!AD$6,'[20]WorkDone DATA'!$G:$G,BOQ!$B948)*$G948</f>
        <v>#VALUE!</v>
      </c>
      <c r="AE948" s="53" t="e">
        <f>SUMIFS('[20]WorkDone DATA'!$L:$L,'[20]WorkDone DATA'!$N:$N,BOQ!AE$6,'[20]WorkDone DATA'!$G:$G,BOQ!$B948)*$G948</f>
        <v>#VALUE!</v>
      </c>
      <c r="AF948" s="53" t="e">
        <f>SUMIFS('[20]WorkDone DATA'!$L:$L,'[20]WorkDone DATA'!$N:$N,BOQ!AF$6,'[20]WorkDone DATA'!$G:$G,BOQ!$B948)*$G948</f>
        <v>#VALUE!</v>
      </c>
      <c r="AG948" s="53" t="e">
        <f>SUMIFS('[20]WorkDone DATA'!$L:$L,'[20]WorkDone DATA'!$N:$N,BOQ!AG$6,'[20]WorkDone DATA'!$G:$G,BOQ!$B948)*$G948</f>
        <v>#VALUE!</v>
      </c>
      <c r="AH948" s="53" t="e">
        <f>SUMIFS('[20]WorkDone DATA'!$L:$L,'[20]WorkDone DATA'!$N:$N,BOQ!AH$6,'[20]WorkDone DATA'!$G:$G,BOQ!$B948)*$G948</f>
        <v>#VALUE!</v>
      </c>
      <c r="AI948" s="53" t="e">
        <f>SUMIFS('[20]WorkDone DATA'!$L:$L,'[20]WorkDone DATA'!$N:$N,BOQ!AI$6,'[20]WorkDone DATA'!$G:$G,BOQ!$B948)*$G948</f>
        <v>#VALUE!</v>
      </c>
      <c r="AJ948" s="53" t="e">
        <f>SUMIFS('[20]WorkDone DATA'!$L:$L,'[20]WorkDone DATA'!$N:$N,BOQ!AJ$6,'[20]WorkDone DATA'!$G:$G,BOQ!$B948)*$G948</f>
        <v>#VALUE!</v>
      </c>
      <c r="AK948" s="53" t="e">
        <f>SUMIFS('[20]WorkDone DATA'!$L:$L,'[20]WorkDone DATA'!$N:$N,BOQ!AK$6,'[20]WorkDone DATA'!$G:$G,BOQ!$B948)*$G948</f>
        <v>#VALUE!</v>
      </c>
      <c r="AL948" s="53" t="e">
        <f>SUMIFS('[20]WorkDone DATA'!$L:$L,'[20]WorkDone DATA'!$N:$N,BOQ!AL$6,'[20]WorkDone DATA'!$G:$G,BOQ!$B948)*$G948</f>
        <v>#VALUE!</v>
      </c>
      <c r="AM948" s="53" t="e">
        <f>SUMIFS('[20]WorkDone DATA'!$L:$L,'[20]WorkDone DATA'!$N:$N,BOQ!AM$6,'[20]WorkDone DATA'!$G:$G,BOQ!$B948)*$G948</f>
        <v>#VALUE!</v>
      </c>
      <c r="AN948" s="53" t="e">
        <f>SUMIFS('[20]WorkDone DATA'!$L:$L,'[20]WorkDone DATA'!$N:$N,BOQ!AN$6,'[20]WorkDone DATA'!$G:$G,BOQ!$B948)*$G948</f>
        <v>#VALUE!</v>
      </c>
      <c r="AO948" s="53" t="e">
        <f>SUMIFS('[20]WorkDone DATA'!$L:$L,'[20]WorkDone DATA'!$N:$N,BOQ!AO$6,'[20]WorkDone DATA'!$G:$G,BOQ!$B948)*$G948</f>
        <v>#VALUE!</v>
      </c>
      <c r="AP948" s="53" t="e">
        <f>SUMIFS('[20]WorkDone DATA'!$L:$L,'[20]WorkDone DATA'!$N:$N,BOQ!AP$6,'[20]WorkDone DATA'!$G:$G,BOQ!$B948)*$G948</f>
        <v>#VALUE!</v>
      </c>
      <c r="AQ948" s="53" t="e">
        <f>SUMIFS('[20]WorkDone DATA'!$L:$L,'[20]WorkDone DATA'!$N:$N,BOQ!AQ$6,'[20]WorkDone DATA'!$G:$G,BOQ!$B948)*$G948</f>
        <v>#VALUE!</v>
      </c>
      <c r="AR948" s="53" t="e">
        <f>SUMIFS('[20]WorkDone DATA'!$L:$L,'[20]WorkDone DATA'!$N:$N,BOQ!AR$6,'[20]WorkDone DATA'!$G:$G,BOQ!$B948)*$G948</f>
        <v>#VALUE!</v>
      </c>
      <c r="AS948" s="53" t="e">
        <f>SUMIFS('[20]WorkDone DATA'!$L:$L,'[20]WorkDone DATA'!$N:$N,BOQ!AS$6,'[20]WorkDone DATA'!$G:$G,BOQ!$B948)*$G948</f>
        <v>#VALUE!</v>
      </c>
      <c r="AT948" s="53" t="e">
        <f>SUMIFS('[20]WorkDone DATA'!$L:$L,'[20]WorkDone DATA'!$N:$N,BOQ!AT$6,'[20]WorkDone DATA'!$G:$G,BOQ!$B948)*$G948</f>
        <v>#VALUE!</v>
      </c>
      <c r="AU948" s="53" t="e">
        <f>SUMIFS('[20]WorkDone DATA'!$L:$L,'[20]WorkDone DATA'!$N:$N,BOQ!AU$6,'[20]WorkDone DATA'!$G:$G,BOQ!$B948)*$G948</f>
        <v>#VALUE!</v>
      </c>
      <c r="AV948" s="53" t="e">
        <f>SUMIFS('[20]WorkDone DATA'!$L:$L,'[20]WorkDone DATA'!$N:$N,BOQ!AV$6,'[20]WorkDone DATA'!$G:$G,BOQ!$B948)*$G948</f>
        <v>#VALUE!</v>
      </c>
      <c r="AW948" s="53" t="e">
        <f>SUMIFS('[20]WorkDone DATA'!$L:$L,'[20]WorkDone DATA'!$N:$N,BOQ!AW$6,'[20]WorkDone DATA'!$G:$G,BOQ!$B948)*$G948</f>
        <v>#VALUE!</v>
      </c>
      <c r="AX948" s="53" t="e">
        <f>SUMIFS('[20]WorkDone DATA'!$L:$L,'[20]WorkDone DATA'!$N:$N,BOQ!AX$6,'[20]WorkDone DATA'!$G:$G,BOQ!$B948)*$G948</f>
        <v>#VALUE!</v>
      </c>
      <c r="AY948" s="53" t="e">
        <f>SUMIFS('[20]WorkDone DATA'!$L:$L,'[20]WorkDone DATA'!$N:$N,BOQ!AY$6,'[20]WorkDone DATA'!$G:$G,BOQ!$B948)*$G948</f>
        <v>#VALUE!</v>
      </c>
      <c r="AZ948" s="53" t="e">
        <f>SUMIFS('[20]WorkDone DATA'!$L:$L,'[20]WorkDone DATA'!$N:$N,BOQ!AZ$6,'[20]WorkDone DATA'!$G:$G,BOQ!$B948)*$G948</f>
        <v>#VALUE!</v>
      </c>
      <c r="BA948" s="53" t="e">
        <f>SUMIFS('[20]WorkDone DATA'!$L:$L,'[20]WorkDone DATA'!$N:$N,BOQ!BA$6,'[20]WorkDone DATA'!$G:$G,BOQ!$B948)*$G948</f>
        <v>#VALUE!</v>
      </c>
      <c r="BB948" s="53" t="e">
        <f>SUMIFS('[20]WorkDone DATA'!$L:$L,'[20]WorkDone DATA'!$N:$N,BOQ!BB$6,'[20]WorkDone DATA'!$G:$G,BOQ!$B948)*$G948</f>
        <v>#VALUE!</v>
      </c>
      <c r="BC948" s="53" t="e">
        <f>SUMIFS('[20]WorkDone DATA'!$L:$L,'[20]WorkDone DATA'!$N:$N,BOQ!BC$6,'[20]WorkDone DATA'!$G:$G,BOQ!$B948)*$G948</f>
        <v>#VALUE!</v>
      </c>
      <c r="BD948" s="53" t="e">
        <f>SUMIFS('[20]WorkDone DATA'!$L:$L,'[20]WorkDone DATA'!$N:$N,BOQ!BD$6,'[20]WorkDone DATA'!$G:$G,BOQ!$B948)*$G948</f>
        <v>#VALUE!</v>
      </c>
      <c r="BE948" s="53" t="e">
        <f>SUMIFS('[20]WorkDone DATA'!$L:$L,'[20]WorkDone DATA'!$N:$N,BOQ!BE$6,'[20]WorkDone DATA'!$G:$G,BOQ!$B948)*$G948</f>
        <v>#VALUE!</v>
      </c>
      <c r="BF948" s="53" t="e">
        <f>SUMIFS('[20]WorkDone DATA'!$L:$L,'[20]WorkDone DATA'!$N:$N,BOQ!BF$6,'[20]WorkDone DATA'!$G:$G,BOQ!$B948)*$G948</f>
        <v>#VALUE!</v>
      </c>
      <c r="BG948" s="53" t="e">
        <f>SUMIFS('[20]WorkDone DATA'!$L:$L,'[20]WorkDone DATA'!$N:$N,BOQ!BG$6,'[20]WorkDone DATA'!$G:$G,BOQ!$B948)*$G948</f>
        <v>#VALUE!</v>
      </c>
      <c r="BH948" s="53" t="e">
        <f>SUMIFS('[20]WorkDone DATA'!$L:$L,'[20]WorkDone DATA'!$N:$N,BOQ!BH$6,'[20]WorkDone DATA'!$G:$G,BOQ!$B948)*$G948</f>
        <v>#VALUE!</v>
      </c>
      <c r="BI948" s="53" t="e">
        <f>SUMIFS('[20]WorkDone DATA'!$L:$L,'[20]WorkDone DATA'!$N:$N,BOQ!BI$6,'[20]WorkDone DATA'!$G:$G,BOQ!$B948)*$G948</f>
        <v>#VALUE!</v>
      </c>
      <c r="BJ948" s="53" t="e">
        <f>SUMIFS('[20]WorkDone DATA'!$L:$L,'[20]WorkDone DATA'!$N:$N,BOQ!BJ$6,'[20]WorkDone DATA'!$G:$G,BOQ!$B948)*$G948</f>
        <v>#VALUE!</v>
      </c>
      <c r="BK948" s="53" t="e">
        <f>SUMIFS('[20]WorkDone DATA'!$L:$L,'[20]WorkDone DATA'!$N:$N,BOQ!BK$6,'[20]WorkDone DATA'!$G:$G,BOQ!$B948)*$G948</f>
        <v>#VALUE!</v>
      </c>
      <c r="BL948" s="53" t="e">
        <f>SUMIFS('[20]WorkDone DATA'!$L:$L,'[20]WorkDone DATA'!$N:$N,BOQ!BL$6,'[20]WorkDone DATA'!$G:$G,BOQ!$B948)*$G948</f>
        <v>#VALUE!</v>
      </c>
      <c r="BM948" s="53" t="e">
        <f>SUMIFS('[20]WorkDone DATA'!$L:$L,'[20]WorkDone DATA'!$N:$N,BOQ!BM$6,'[20]WorkDone DATA'!$G:$G,BOQ!$B948)*$G948</f>
        <v>#VALUE!</v>
      </c>
      <c r="BN948" s="53" t="e">
        <f>SUMIFS('[20]WorkDone DATA'!$L:$L,'[20]WorkDone DATA'!$N:$N,BOQ!BN$6,'[20]WorkDone DATA'!$G:$G,BOQ!$B948)*$G948</f>
        <v>#VALUE!</v>
      </c>
      <c r="BO948" s="53" t="e">
        <f>SUMIFS('[20]WorkDone DATA'!$L:$L,'[20]WorkDone DATA'!$N:$N,BOQ!BO$6,'[20]WorkDone DATA'!$G:$G,BOQ!$B948)*$G948</f>
        <v>#VALUE!</v>
      </c>
      <c r="BP948" s="53" t="e">
        <f>SUMIFS('[20]WorkDone DATA'!$L:$L,'[20]WorkDone DATA'!$N:$N,BOQ!BP$6,'[20]WorkDone DATA'!$G:$G,BOQ!$B948)*$G948</f>
        <v>#VALUE!</v>
      </c>
      <c r="BQ948" s="53" t="e">
        <f>SUMIFS('[20]WorkDone DATA'!$L:$L,'[20]WorkDone DATA'!$N:$N,BOQ!BQ$6,'[20]WorkDone DATA'!$G:$G,BOQ!$B948)*$G948</f>
        <v>#VALUE!</v>
      </c>
      <c r="BR948" s="53" t="e">
        <f>SUMIFS('[20]WorkDone DATA'!$L:$L,'[20]WorkDone DATA'!$N:$N,BOQ!BR$6,'[20]WorkDone DATA'!$G:$G,BOQ!$B948)*$G948</f>
        <v>#VALUE!</v>
      </c>
      <c r="BS948" s="53" t="e">
        <f>SUMIFS('[20]WorkDone DATA'!$L:$L,'[20]WorkDone DATA'!$N:$N,BOQ!BS$6,'[20]WorkDone DATA'!$G:$G,BOQ!$B948)*$G948</f>
        <v>#VALUE!</v>
      </c>
      <c r="BT948" s="53" t="e">
        <f>SUMIFS('[20]WorkDone DATA'!$L:$L,'[20]WorkDone DATA'!$N:$N,BOQ!BT$6,'[20]WorkDone DATA'!$G:$G,BOQ!$B948)*$G948</f>
        <v>#VALUE!</v>
      </c>
      <c r="BU948" s="53" t="e">
        <f>SUMIFS('[20]WorkDone DATA'!$L:$L,'[20]WorkDone DATA'!$N:$N,BOQ!BU$6,'[20]WorkDone DATA'!$G:$G,BOQ!$B948)*$G948</f>
        <v>#VALUE!</v>
      </c>
      <c r="BV948" s="53" t="e">
        <f>SUMIFS('[20]WorkDone DATA'!$L:$L,'[20]WorkDone DATA'!$N:$N,BOQ!BV$6,'[20]WorkDone DATA'!$G:$G,BOQ!$B948)*$G948</f>
        <v>#VALUE!</v>
      </c>
      <c r="BW948" s="53" t="e">
        <f>SUMIFS('[20]WorkDone DATA'!$L:$L,'[20]WorkDone DATA'!$N:$N,BOQ!BW$6,'[20]WorkDone DATA'!$G:$G,BOQ!$B948)*$G948</f>
        <v>#VALUE!</v>
      </c>
      <c r="BX948" s="53" t="e">
        <f>SUMIFS('[20]WorkDone DATA'!$L:$L,'[20]WorkDone DATA'!$N:$N,BOQ!BX$6,'[20]WorkDone DATA'!$G:$G,BOQ!$B948)*$G948</f>
        <v>#VALUE!</v>
      </c>
    </row>
    <row r="949" spans="1:76" x14ac:dyDescent="0.25">
      <c r="A949" s="1" t="str">
        <f>C948</f>
        <v>11kV SUBSTATION  NORTH BOARD B</v>
      </c>
      <c r="B949" s="42">
        <v>2.5019999999999998</v>
      </c>
      <c r="C949" s="65" t="s">
        <v>236</v>
      </c>
      <c r="D949" s="58" t="s">
        <v>221</v>
      </c>
      <c r="E949" s="77" t="s">
        <v>97</v>
      </c>
      <c r="F949" s="45">
        <v>11</v>
      </c>
      <c r="G949" s="52">
        <v>13385.67</v>
      </c>
      <c r="H949" s="53">
        <f t="shared" si="126"/>
        <v>147242.37</v>
      </c>
      <c r="K949" s="214" t="e">
        <f t="shared" si="127"/>
        <v>#VALUE!</v>
      </c>
      <c r="L949" s="220" t="e">
        <f t="shared" si="128"/>
        <v>#VALUE!</v>
      </c>
      <c r="M949" s="221" t="e">
        <f t="shared" si="129"/>
        <v>#VALUE!</v>
      </c>
      <c r="N949" s="219"/>
      <c r="O949" s="214" t="e">
        <f t="shared" si="130"/>
        <v>#VALUE!</v>
      </c>
      <c r="P949" s="215" t="e">
        <f t="shared" si="131"/>
        <v>#VALUE!</v>
      </c>
      <c r="R949" s="217" t="e">
        <f>SUMIFS('[20]WorkDone DATA'!$L:$L,'[20]WorkDone DATA'!$N:$N,BOQ!S$6,'[20]WorkDone DATA'!$G:$G,BOQ!$B949)</f>
        <v>#VALUE!</v>
      </c>
      <c r="S949" s="53" t="e">
        <f t="shared" si="132"/>
        <v>#VALUE!</v>
      </c>
      <c r="T949" s="217" t="e">
        <f>SUMIFS('[20]WorkDone DATA'!$L:$L,'[20]WorkDone DATA'!$N:$N,BOQ!U$6,'[20]WorkDone DATA'!$G:$G,BOQ!$B949)</f>
        <v>#VALUE!</v>
      </c>
      <c r="U949" s="53" t="e">
        <f t="shared" si="133"/>
        <v>#VALUE!</v>
      </c>
      <c r="V949" s="217"/>
      <c r="W949" s="53" t="e">
        <f>SUMIFS('[20]WorkDone DATA'!$L:$L,'[20]WorkDone DATA'!$N:$N,BOQ!W$6,'[20]WorkDone DATA'!$G:$G,BOQ!$B949)*$G949</f>
        <v>#VALUE!</v>
      </c>
      <c r="X949" s="217"/>
      <c r="Y949" s="53" t="e">
        <f>SUMIFS('[20]WorkDone DATA'!$L:$L,'[20]WorkDone DATA'!$N:$N,BOQ!Y$6,'[20]WorkDone DATA'!$G:$G,BOQ!$B949)*$G949</f>
        <v>#VALUE!</v>
      </c>
      <c r="Z949" s="217"/>
      <c r="AA949" s="53" t="e">
        <f>SUMIFS('[20]WorkDone DATA'!$L:$L,'[20]WorkDone DATA'!$N:$N,BOQ!AA$6,'[20]WorkDone DATA'!$G:$G,BOQ!$B949)*$G949</f>
        <v>#VALUE!</v>
      </c>
      <c r="AB949" s="53" t="e">
        <f>SUMIFS('[20]WorkDone DATA'!$L:$L,'[20]WorkDone DATA'!$N:$N,BOQ!AB$6,'[20]WorkDone DATA'!$G:$G,BOQ!$B949)*$G949</f>
        <v>#VALUE!</v>
      </c>
      <c r="AC949" s="53" t="e">
        <f>SUMIFS('[20]WorkDone DATA'!$L:$L,'[20]WorkDone DATA'!$N:$N,BOQ!AC$6,'[20]WorkDone DATA'!$G:$G,BOQ!$B949)*$G949</f>
        <v>#VALUE!</v>
      </c>
      <c r="AD949" s="53" t="e">
        <f>SUMIFS('[20]WorkDone DATA'!$L:$L,'[20]WorkDone DATA'!$N:$N,BOQ!AD$6,'[20]WorkDone DATA'!$G:$G,BOQ!$B949)*$G949</f>
        <v>#VALUE!</v>
      </c>
      <c r="AE949" s="53" t="e">
        <f>SUMIFS('[20]WorkDone DATA'!$L:$L,'[20]WorkDone DATA'!$N:$N,BOQ!AE$6,'[20]WorkDone DATA'!$G:$G,BOQ!$B949)*$G949</f>
        <v>#VALUE!</v>
      </c>
      <c r="AF949" s="53" t="e">
        <f>SUMIFS('[20]WorkDone DATA'!$L:$L,'[20]WorkDone DATA'!$N:$N,BOQ!AF$6,'[20]WorkDone DATA'!$G:$G,BOQ!$B949)*$G949</f>
        <v>#VALUE!</v>
      </c>
      <c r="AG949" s="53" t="e">
        <f>SUMIFS('[20]WorkDone DATA'!$L:$L,'[20]WorkDone DATA'!$N:$N,BOQ!AG$6,'[20]WorkDone DATA'!$G:$G,BOQ!$B949)*$G949</f>
        <v>#VALUE!</v>
      </c>
      <c r="AH949" s="53" t="e">
        <f>SUMIFS('[20]WorkDone DATA'!$L:$L,'[20]WorkDone DATA'!$N:$N,BOQ!AH$6,'[20]WorkDone DATA'!$G:$G,BOQ!$B949)*$G949</f>
        <v>#VALUE!</v>
      </c>
      <c r="AI949" s="53" t="e">
        <f>SUMIFS('[20]WorkDone DATA'!$L:$L,'[20]WorkDone DATA'!$N:$N,BOQ!AI$6,'[20]WorkDone DATA'!$G:$G,BOQ!$B949)*$G949</f>
        <v>#VALUE!</v>
      </c>
      <c r="AJ949" s="53" t="e">
        <f>SUMIFS('[20]WorkDone DATA'!$L:$L,'[20]WorkDone DATA'!$N:$N,BOQ!AJ$6,'[20]WorkDone DATA'!$G:$G,BOQ!$B949)*$G949</f>
        <v>#VALUE!</v>
      </c>
      <c r="AK949" s="53" t="e">
        <f>SUMIFS('[20]WorkDone DATA'!$L:$L,'[20]WorkDone DATA'!$N:$N,BOQ!AK$6,'[20]WorkDone DATA'!$G:$G,BOQ!$B949)*$G949</f>
        <v>#VALUE!</v>
      </c>
      <c r="AL949" s="53" t="e">
        <f>SUMIFS('[20]WorkDone DATA'!$L:$L,'[20]WorkDone DATA'!$N:$N,BOQ!AL$6,'[20]WorkDone DATA'!$G:$G,BOQ!$B949)*$G949</f>
        <v>#VALUE!</v>
      </c>
      <c r="AM949" s="53" t="e">
        <f>SUMIFS('[20]WorkDone DATA'!$L:$L,'[20]WorkDone DATA'!$N:$N,BOQ!AM$6,'[20]WorkDone DATA'!$G:$G,BOQ!$B949)*$G949</f>
        <v>#VALUE!</v>
      </c>
      <c r="AN949" s="53" t="e">
        <f>SUMIFS('[20]WorkDone DATA'!$L:$L,'[20]WorkDone DATA'!$N:$N,BOQ!AN$6,'[20]WorkDone DATA'!$G:$G,BOQ!$B949)*$G949</f>
        <v>#VALUE!</v>
      </c>
      <c r="AO949" s="53" t="e">
        <f>SUMIFS('[20]WorkDone DATA'!$L:$L,'[20]WorkDone DATA'!$N:$N,BOQ!AO$6,'[20]WorkDone DATA'!$G:$G,BOQ!$B949)*$G949</f>
        <v>#VALUE!</v>
      </c>
      <c r="AP949" s="53" t="e">
        <f>SUMIFS('[20]WorkDone DATA'!$L:$L,'[20]WorkDone DATA'!$N:$N,BOQ!AP$6,'[20]WorkDone DATA'!$G:$G,BOQ!$B949)*$G949</f>
        <v>#VALUE!</v>
      </c>
      <c r="AQ949" s="53" t="e">
        <f>SUMIFS('[20]WorkDone DATA'!$L:$L,'[20]WorkDone DATA'!$N:$N,BOQ!AQ$6,'[20]WorkDone DATA'!$G:$G,BOQ!$B949)*$G949</f>
        <v>#VALUE!</v>
      </c>
      <c r="AR949" s="53" t="e">
        <f>SUMIFS('[20]WorkDone DATA'!$L:$L,'[20]WorkDone DATA'!$N:$N,BOQ!AR$6,'[20]WorkDone DATA'!$G:$G,BOQ!$B949)*$G949</f>
        <v>#VALUE!</v>
      </c>
      <c r="AS949" s="53" t="e">
        <f>SUMIFS('[20]WorkDone DATA'!$L:$L,'[20]WorkDone DATA'!$N:$N,BOQ!AS$6,'[20]WorkDone DATA'!$G:$G,BOQ!$B949)*$G949</f>
        <v>#VALUE!</v>
      </c>
      <c r="AT949" s="53" t="e">
        <f>SUMIFS('[20]WorkDone DATA'!$L:$L,'[20]WorkDone DATA'!$N:$N,BOQ!AT$6,'[20]WorkDone DATA'!$G:$G,BOQ!$B949)*$G949</f>
        <v>#VALUE!</v>
      </c>
      <c r="AU949" s="53" t="e">
        <f>SUMIFS('[20]WorkDone DATA'!$L:$L,'[20]WorkDone DATA'!$N:$N,BOQ!AU$6,'[20]WorkDone DATA'!$G:$G,BOQ!$B949)*$G949</f>
        <v>#VALUE!</v>
      </c>
      <c r="AV949" s="53" t="e">
        <f>SUMIFS('[20]WorkDone DATA'!$L:$L,'[20]WorkDone DATA'!$N:$N,BOQ!AV$6,'[20]WorkDone DATA'!$G:$G,BOQ!$B949)*$G949</f>
        <v>#VALUE!</v>
      </c>
      <c r="AW949" s="53" t="e">
        <f>SUMIFS('[20]WorkDone DATA'!$L:$L,'[20]WorkDone DATA'!$N:$N,BOQ!AW$6,'[20]WorkDone DATA'!$G:$G,BOQ!$B949)*$G949</f>
        <v>#VALUE!</v>
      </c>
      <c r="AX949" s="53" t="e">
        <f>SUMIFS('[20]WorkDone DATA'!$L:$L,'[20]WorkDone DATA'!$N:$N,BOQ!AX$6,'[20]WorkDone DATA'!$G:$G,BOQ!$B949)*$G949</f>
        <v>#VALUE!</v>
      </c>
      <c r="AY949" s="53" t="e">
        <f>SUMIFS('[20]WorkDone DATA'!$L:$L,'[20]WorkDone DATA'!$N:$N,BOQ!AY$6,'[20]WorkDone DATA'!$G:$G,BOQ!$B949)*$G949</f>
        <v>#VALUE!</v>
      </c>
      <c r="AZ949" s="53" t="e">
        <f>SUMIFS('[20]WorkDone DATA'!$L:$L,'[20]WorkDone DATA'!$N:$N,BOQ!AZ$6,'[20]WorkDone DATA'!$G:$G,BOQ!$B949)*$G949</f>
        <v>#VALUE!</v>
      </c>
      <c r="BA949" s="53" t="e">
        <f>SUMIFS('[20]WorkDone DATA'!$L:$L,'[20]WorkDone DATA'!$N:$N,BOQ!BA$6,'[20]WorkDone DATA'!$G:$G,BOQ!$B949)*$G949</f>
        <v>#VALUE!</v>
      </c>
      <c r="BB949" s="53" t="e">
        <f>SUMIFS('[20]WorkDone DATA'!$L:$L,'[20]WorkDone DATA'!$N:$N,BOQ!BB$6,'[20]WorkDone DATA'!$G:$G,BOQ!$B949)*$G949</f>
        <v>#VALUE!</v>
      </c>
      <c r="BC949" s="53" t="e">
        <f>SUMIFS('[20]WorkDone DATA'!$L:$L,'[20]WorkDone DATA'!$N:$N,BOQ!BC$6,'[20]WorkDone DATA'!$G:$G,BOQ!$B949)*$G949</f>
        <v>#VALUE!</v>
      </c>
      <c r="BD949" s="53" t="e">
        <f>SUMIFS('[20]WorkDone DATA'!$L:$L,'[20]WorkDone DATA'!$N:$N,BOQ!BD$6,'[20]WorkDone DATA'!$G:$G,BOQ!$B949)*$G949</f>
        <v>#VALUE!</v>
      </c>
      <c r="BE949" s="53" t="e">
        <f>SUMIFS('[20]WorkDone DATA'!$L:$L,'[20]WorkDone DATA'!$N:$N,BOQ!BE$6,'[20]WorkDone DATA'!$G:$G,BOQ!$B949)*$G949</f>
        <v>#VALUE!</v>
      </c>
      <c r="BF949" s="53" t="e">
        <f>SUMIFS('[20]WorkDone DATA'!$L:$L,'[20]WorkDone DATA'!$N:$N,BOQ!BF$6,'[20]WorkDone DATA'!$G:$G,BOQ!$B949)*$G949</f>
        <v>#VALUE!</v>
      </c>
      <c r="BG949" s="53" t="e">
        <f>SUMIFS('[20]WorkDone DATA'!$L:$L,'[20]WorkDone DATA'!$N:$N,BOQ!BG$6,'[20]WorkDone DATA'!$G:$G,BOQ!$B949)*$G949</f>
        <v>#VALUE!</v>
      </c>
      <c r="BH949" s="53" t="e">
        <f>SUMIFS('[20]WorkDone DATA'!$L:$L,'[20]WorkDone DATA'!$N:$N,BOQ!BH$6,'[20]WorkDone DATA'!$G:$G,BOQ!$B949)*$G949</f>
        <v>#VALUE!</v>
      </c>
      <c r="BI949" s="53" t="e">
        <f>SUMIFS('[20]WorkDone DATA'!$L:$L,'[20]WorkDone DATA'!$N:$N,BOQ!BI$6,'[20]WorkDone DATA'!$G:$G,BOQ!$B949)*$G949</f>
        <v>#VALUE!</v>
      </c>
      <c r="BJ949" s="53" t="e">
        <f>SUMIFS('[20]WorkDone DATA'!$L:$L,'[20]WorkDone DATA'!$N:$N,BOQ!BJ$6,'[20]WorkDone DATA'!$G:$G,BOQ!$B949)*$G949</f>
        <v>#VALUE!</v>
      </c>
      <c r="BK949" s="53" t="e">
        <f>SUMIFS('[20]WorkDone DATA'!$L:$L,'[20]WorkDone DATA'!$N:$N,BOQ!BK$6,'[20]WorkDone DATA'!$G:$G,BOQ!$B949)*$G949</f>
        <v>#VALUE!</v>
      </c>
      <c r="BL949" s="53" t="e">
        <f>SUMIFS('[20]WorkDone DATA'!$L:$L,'[20]WorkDone DATA'!$N:$N,BOQ!BL$6,'[20]WorkDone DATA'!$G:$G,BOQ!$B949)*$G949</f>
        <v>#VALUE!</v>
      </c>
      <c r="BM949" s="53" t="e">
        <f>SUMIFS('[20]WorkDone DATA'!$L:$L,'[20]WorkDone DATA'!$N:$N,BOQ!BM$6,'[20]WorkDone DATA'!$G:$G,BOQ!$B949)*$G949</f>
        <v>#VALUE!</v>
      </c>
      <c r="BN949" s="53" t="e">
        <f>SUMIFS('[20]WorkDone DATA'!$L:$L,'[20]WorkDone DATA'!$N:$N,BOQ!BN$6,'[20]WorkDone DATA'!$G:$G,BOQ!$B949)*$G949</f>
        <v>#VALUE!</v>
      </c>
      <c r="BO949" s="53" t="e">
        <f>SUMIFS('[20]WorkDone DATA'!$L:$L,'[20]WorkDone DATA'!$N:$N,BOQ!BO$6,'[20]WorkDone DATA'!$G:$G,BOQ!$B949)*$G949</f>
        <v>#VALUE!</v>
      </c>
      <c r="BP949" s="53" t="e">
        <f>SUMIFS('[20]WorkDone DATA'!$L:$L,'[20]WorkDone DATA'!$N:$N,BOQ!BP$6,'[20]WorkDone DATA'!$G:$G,BOQ!$B949)*$G949</f>
        <v>#VALUE!</v>
      </c>
      <c r="BQ949" s="53" t="e">
        <f>SUMIFS('[20]WorkDone DATA'!$L:$L,'[20]WorkDone DATA'!$N:$N,BOQ!BQ$6,'[20]WorkDone DATA'!$G:$G,BOQ!$B949)*$G949</f>
        <v>#VALUE!</v>
      </c>
      <c r="BR949" s="53" t="e">
        <f>SUMIFS('[20]WorkDone DATA'!$L:$L,'[20]WorkDone DATA'!$N:$N,BOQ!BR$6,'[20]WorkDone DATA'!$G:$G,BOQ!$B949)*$G949</f>
        <v>#VALUE!</v>
      </c>
      <c r="BS949" s="53" t="e">
        <f>SUMIFS('[20]WorkDone DATA'!$L:$L,'[20]WorkDone DATA'!$N:$N,BOQ!BS$6,'[20]WorkDone DATA'!$G:$G,BOQ!$B949)*$G949</f>
        <v>#VALUE!</v>
      </c>
      <c r="BT949" s="53" t="e">
        <f>SUMIFS('[20]WorkDone DATA'!$L:$L,'[20]WorkDone DATA'!$N:$N,BOQ!BT$6,'[20]WorkDone DATA'!$G:$G,BOQ!$B949)*$G949</f>
        <v>#VALUE!</v>
      </c>
      <c r="BU949" s="53" t="e">
        <f>SUMIFS('[20]WorkDone DATA'!$L:$L,'[20]WorkDone DATA'!$N:$N,BOQ!BU$6,'[20]WorkDone DATA'!$G:$G,BOQ!$B949)*$G949</f>
        <v>#VALUE!</v>
      </c>
      <c r="BV949" s="53" t="e">
        <f>SUMIFS('[20]WorkDone DATA'!$L:$L,'[20]WorkDone DATA'!$N:$N,BOQ!BV$6,'[20]WorkDone DATA'!$G:$G,BOQ!$B949)*$G949</f>
        <v>#VALUE!</v>
      </c>
      <c r="BW949" s="53" t="e">
        <f>SUMIFS('[20]WorkDone DATA'!$L:$L,'[20]WorkDone DATA'!$N:$N,BOQ!BW$6,'[20]WorkDone DATA'!$G:$G,BOQ!$B949)*$G949</f>
        <v>#VALUE!</v>
      </c>
      <c r="BX949" s="53" t="e">
        <f>SUMIFS('[20]WorkDone DATA'!$L:$L,'[20]WorkDone DATA'!$N:$N,BOQ!BX$6,'[20]WorkDone DATA'!$G:$G,BOQ!$B949)*$G949</f>
        <v>#VALUE!</v>
      </c>
    </row>
    <row r="950" spans="1:76" x14ac:dyDescent="0.25">
      <c r="A950" s="1"/>
      <c r="B950" s="42"/>
      <c r="C950" s="64" t="s">
        <v>237</v>
      </c>
      <c r="D950" s="58"/>
      <c r="E950" s="77"/>
      <c r="F950" s="45"/>
      <c r="G950" s="52"/>
      <c r="H950" s="53">
        <f t="shared" si="126"/>
        <v>0</v>
      </c>
      <c r="K950" s="214"/>
      <c r="L950" s="220" t="e">
        <f t="shared" si="128"/>
        <v>#VALUE!</v>
      </c>
      <c r="M950" s="221" t="e">
        <f t="shared" si="129"/>
        <v>#VALUE!</v>
      </c>
      <c r="N950" s="219"/>
      <c r="O950" s="214">
        <f t="shared" si="130"/>
        <v>0</v>
      </c>
      <c r="P950" s="215" t="e">
        <f t="shared" si="131"/>
        <v>#VALUE!</v>
      </c>
      <c r="R950" s="217" t="e">
        <f>SUMIFS('[20]WorkDone DATA'!$L:$L,'[20]WorkDone DATA'!$N:$N,BOQ!S$6,'[20]WorkDone DATA'!$G:$G,BOQ!$B950)</f>
        <v>#VALUE!</v>
      </c>
      <c r="S950" s="53" t="e">
        <f t="shared" si="132"/>
        <v>#VALUE!</v>
      </c>
      <c r="T950" s="217" t="e">
        <f>SUMIFS('[20]WorkDone DATA'!$L:$L,'[20]WorkDone DATA'!$N:$N,BOQ!U$6,'[20]WorkDone DATA'!$G:$G,BOQ!$B950)</f>
        <v>#VALUE!</v>
      </c>
      <c r="U950" s="53" t="e">
        <f t="shared" si="133"/>
        <v>#VALUE!</v>
      </c>
      <c r="V950" s="217"/>
      <c r="W950" s="53" t="e">
        <f>SUMIFS('[20]WorkDone DATA'!$L:$L,'[20]WorkDone DATA'!$N:$N,BOQ!W$6,'[20]WorkDone DATA'!$G:$G,BOQ!$B950)*$G950</f>
        <v>#VALUE!</v>
      </c>
      <c r="X950" s="217"/>
      <c r="Y950" s="53" t="e">
        <f>SUMIFS('[20]WorkDone DATA'!$L:$L,'[20]WorkDone DATA'!$N:$N,BOQ!Y$6,'[20]WorkDone DATA'!$G:$G,BOQ!$B950)*$G950</f>
        <v>#VALUE!</v>
      </c>
      <c r="Z950" s="217"/>
      <c r="AA950" s="53" t="e">
        <f>SUMIFS('[20]WorkDone DATA'!$L:$L,'[20]WorkDone DATA'!$N:$N,BOQ!AA$6,'[20]WorkDone DATA'!$G:$G,BOQ!$B950)*$G950</f>
        <v>#VALUE!</v>
      </c>
      <c r="AB950" s="53" t="e">
        <f>SUMIFS('[20]WorkDone DATA'!$L:$L,'[20]WorkDone DATA'!$N:$N,BOQ!AB$6,'[20]WorkDone DATA'!$G:$G,BOQ!$B950)*$G950</f>
        <v>#VALUE!</v>
      </c>
      <c r="AC950" s="53" t="e">
        <f>SUMIFS('[20]WorkDone DATA'!$L:$L,'[20]WorkDone DATA'!$N:$N,BOQ!AC$6,'[20]WorkDone DATA'!$G:$G,BOQ!$B950)*$G950</f>
        <v>#VALUE!</v>
      </c>
      <c r="AD950" s="53" t="e">
        <f>SUMIFS('[20]WorkDone DATA'!$L:$L,'[20]WorkDone DATA'!$N:$N,BOQ!AD$6,'[20]WorkDone DATA'!$G:$G,BOQ!$B950)*$G950</f>
        <v>#VALUE!</v>
      </c>
      <c r="AE950" s="53" t="e">
        <f>SUMIFS('[20]WorkDone DATA'!$L:$L,'[20]WorkDone DATA'!$N:$N,BOQ!AE$6,'[20]WorkDone DATA'!$G:$G,BOQ!$B950)*$G950</f>
        <v>#VALUE!</v>
      </c>
      <c r="AF950" s="53" t="e">
        <f>SUMIFS('[20]WorkDone DATA'!$L:$L,'[20]WorkDone DATA'!$N:$N,BOQ!AF$6,'[20]WorkDone DATA'!$G:$G,BOQ!$B950)*$G950</f>
        <v>#VALUE!</v>
      </c>
      <c r="AG950" s="53" t="e">
        <f>SUMIFS('[20]WorkDone DATA'!$L:$L,'[20]WorkDone DATA'!$N:$N,BOQ!AG$6,'[20]WorkDone DATA'!$G:$G,BOQ!$B950)*$G950</f>
        <v>#VALUE!</v>
      </c>
      <c r="AH950" s="53" t="e">
        <f>SUMIFS('[20]WorkDone DATA'!$L:$L,'[20]WorkDone DATA'!$N:$N,BOQ!AH$6,'[20]WorkDone DATA'!$G:$G,BOQ!$B950)*$G950</f>
        <v>#VALUE!</v>
      </c>
      <c r="AI950" s="53" t="e">
        <f>SUMIFS('[20]WorkDone DATA'!$L:$L,'[20]WorkDone DATA'!$N:$N,BOQ!AI$6,'[20]WorkDone DATA'!$G:$G,BOQ!$B950)*$G950</f>
        <v>#VALUE!</v>
      </c>
      <c r="AJ950" s="53" t="e">
        <f>SUMIFS('[20]WorkDone DATA'!$L:$L,'[20]WorkDone DATA'!$N:$N,BOQ!AJ$6,'[20]WorkDone DATA'!$G:$G,BOQ!$B950)*$G950</f>
        <v>#VALUE!</v>
      </c>
      <c r="AK950" s="53" t="e">
        <f>SUMIFS('[20]WorkDone DATA'!$L:$L,'[20]WorkDone DATA'!$N:$N,BOQ!AK$6,'[20]WorkDone DATA'!$G:$G,BOQ!$B950)*$G950</f>
        <v>#VALUE!</v>
      </c>
      <c r="AL950" s="53" t="e">
        <f>SUMIFS('[20]WorkDone DATA'!$L:$L,'[20]WorkDone DATA'!$N:$N,BOQ!AL$6,'[20]WorkDone DATA'!$G:$G,BOQ!$B950)*$G950</f>
        <v>#VALUE!</v>
      </c>
      <c r="AM950" s="53" t="e">
        <f>SUMIFS('[20]WorkDone DATA'!$L:$L,'[20]WorkDone DATA'!$N:$N,BOQ!AM$6,'[20]WorkDone DATA'!$G:$G,BOQ!$B950)*$G950</f>
        <v>#VALUE!</v>
      </c>
      <c r="AN950" s="53" t="e">
        <f>SUMIFS('[20]WorkDone DATA'!$L:$L,'[20]WorkDone DATA'!$N:$N,BOQ!AN$6,'[20]WorkDone DATA'!$G:$G,BOQ!$B950)*$G950</f>
        <v>#VALUE!</v>
      </c>
      <c r="AO950" s="53" t="e">
        <f>SUMIFS('[20]WorkDone DATA'!$L:$L,'[20]WorkDone DATA'!$N:$N,BOQ!AO$6,'[20]WorkDone DATA'!$G:$G,BOQ!$B950)*$G950</f>
        <v>#VALUE!</v>
      </c>
      <c r="AP950" s="53" t="e">
        <f>SUMIFS('[20]WorkDone DATA'!$L:$L,'[20]WorkDone DATA'!$N:$N,BOQ!AP$6,'[20]WorkDone DATA'!$G:$G,BOQ!$B950)*$G950</f>
        <v>#VALUE!</v>
      </c>
      <c r="AQ950" s="53" t="e">
        <f>SUMIFS('[20]WorkDone DATA'!$L:$L,'[20]WorkDone DATA'!$N:$N,BOQ!AQ$6,'[20]WorkDone DATA'!$G:$G,BOQ!$B950)*$G950</f>
        <v>#VALUE!</v>
      </c>
      <c r="AR950" s="53" t="e">
        <f>SUMIFS('[20]WorkDone DATA'!$L:$L,'[20]WorkDone DATA'!$N:$N,BOQ!AR$6,'[20]WorkDone DATA'!$G:$G,BOQ!$B950)*$G950</f>
        <v>#VALUE!</v>
      </c>
      <c r="AS950" s="53" t="e">
        <f>SUMIFS('[20]WorkDone DATA'!$L:$L,'[20]WorkDone DATA'!$N:$N,BOQ!AS$6,'[20]WorkDone DATA'!$G:$G,BOQ!$B950)*$G950</f>
        <v>#VALUE!</v>
      </c>
      <c r="AT950" s="53" t="e">
        <f>SUMIFS('[20]WorkDone DATA'!$L:$L,'[20]WorkDone DATA'!$N:$N,BOQ!AT$6,'[20]WorkDone DATA'!$G:$G,BOQ!$B950)*$G950</f>
        <v>#VALUE!</v>
      </c>
      <c r="AU950" s="53" t="e">
        <f>SUMIFS('[20]WorkDone DATA'!$L:$L,'[20]WorkDone DATA'!$N:$N,BOQ!AU$6,'[20]WorkDone DATA'!$G:$G,BOQ!$B950)*$G950</f>
        <v>#VALUE!</v>
      </c>
      <c r="AV950" s="53" t="e">
        <f>SUMIFS('[20]WorkDone DATA'!$L:$L,'[20]WorkDone DATA'!$N:$N,BOQ!AV$6,'[20]WorkDone DATA'!$G:$G,BOQ!$B950)*$G950</f>
        <v>#VALUE!</v>
      </c>
      <c r="AW950" s="53" t="e">
        <f>SUMIFS('[20]WorkDone DATA'!$L:$L,'[20]WorkDone DATA'!$N:$N,BOQ!AW$6,'[20]WorkDone DATA'!$G:$G,BOQ!$B950)*$G950</f>
        <v>#VALUE!</v>
      </c>
      <c r="AX950" s="53" t="e">
        <f>SUMIFS('[20]WorkDone DATA'!$L:$L,'[20]WorkDone DATA'!$N:$N,BOQ!AX$6,'[20]WorkDone DATA'!$G:$G,BOQ!$B950)*$G950</f>
        <v>#VALUE!</v>
      </c>
      <c r="AY950" s="53" t="e">
        <f>SUMIFS('[20]WorkDone DATA'!$L:$L,'[20]WorkDone DATA'!$N:$N,BOQ!AY$6,'[20]WorkDone DATA'!$G:$G,BOQ!$B950)*$G950</f>
        <v>#VALUE!</v>
      </c>
      <c r="AZ950" s="53" t="e">
        <f>SUMIFS('[20]WorkDone DATA'!$L:$L,'[20]WorkDone DATA'!$N:$N,BOQ!AZ$6,'[20]WorkDone DATA'!$G:$G,BOQ!$B950)*$G950</f>
        <v>#VALUE!</v>
      </c>
      <c r="BA950" s="53" t="e">
        <f>SUMIFS('[20]WorkDone DATA'!$L:$L,'[20]WorkDone DATA'!$N:$N,BOQ!BA$6,'[20]WorkDone DATA'!$G:$G,BOQ!$B950)*$G950</f>
        <v>#VALUE!</v>
      </c>
      <c r="BB950" s="53" t="e">
        <f>SUMIFS('[20]WorkDone DATA'!$L:$L,'[20]WorkDone DATA'!$N:$N,BOQ!BB$6,'[20]WorkDone DATA'!$G:$G,BOQ!$B950)*$G950</f>
        <v>#VALUE!</v>
      </c>
      <c r="BC950" s="53" t="e">
        <f>SUMIFS('[20]WorkDone DATA'!$L:$L,'[20]WorkDone DATA'!$N:$N,BOQ!BC$6,'[20]WorkDone DATA'!$G:$G,BOQ!$B950)*$G950</f>
        <v>#VALUE!</v>
      </c>
      <c r="BD950" s="53" t="e">
        <f>SUMIFS('[20]WorkDone DATA'!$L:$L,'[20]WorkDone DATA'!$N:$N,BOQ!BD$6,'[20]WorkDone DATA'!$G:$G,BOQ!$B950)*$G950</f>
        <v>#VALUE!</v>
      </c>
      <c r="BE950" s="53" t="e">
        <f>SUMIFS('[20]WorkDone DATA'!$L:$L,'[20]WorkDone DATA'!$N:$N,BOQ!BE$6,'[20]WorkDone DATA'!$G:$G,BOQ!$B950)*$G950</f>
        <v>#VALUE!</v>
      </c>
      <c r="BF950" s="53" t="e">
        <f>SUMIFS('[20]WorkDone DATA'!$L:$L,'[20]WorkDone DATA'!$N:$N,BOQ!BF$6,'[20]WorkDone DATA'!$G:$G,BOQ!$B950)*$G950</f>
        <v>#VALUE!</v>
      </c>
      <c r="BG950" s="53" t="e">
        <f>SUMIFS('[20]WorkDone DATA'!$L:$L,'[20]WorkDone DATA'!$N:$N,BOQ!BG$6,'[20]WorkDone DATA'!$G:$G,BOQ!$B950)*$G950</f>
        <v>#VALUE!</v>
      </c>
      <c r="BH950" s="53" t="e">
        <f>SUMIFS('[20]WorkDone DATA'!$L:$L,'[20]WorkDone DATA'!$N:$N,BOQ!BH$6,'[20]WorkDone DATA'!$G:$G,BOQ!$B950)*$G950</f>
        <v>#VALUE!</v>
      </c>
      <c r="BI950" s="53" t="e">
        <f>SUMIFS('[20]WorkDone DATA'!$L:$L,'[20]WorkDone DATA'!$N:$N,BOQ!BI$6,'[20]WorkDone DATA'!$G:$G,BOQ!$B950)*$G950</f>
        <v>#VALUE!</v>
      </c>
      <c r="BJ950" s="53" t="e">
        <f>SUMIFS('[20]WorkDone DATA'!$L:$L,'[20]WorkDone DATA'!$N:$N,BOQ!BJ$6,'[20]WorkDone DATA'!$G:$G,BOQ!$B950)*$G950</f>
        <v>#VALUE!</v>
      </c>
      <c r="BK950" s="53" t="e">
        <f>SUMIFS('[20]WorkDone DATA'!$L:$L,'[20]WorkDone DATA'!$N:$N,BOQ!BK$6,'[20]WorkDone DATA'!$G:$G,BOQ!$B950)*$G950</f>
        <v>#VALUE!</v>
      </c>
      <c r="BL950" s="53" t="e">
        <f>SUMIFS('[20]WorkDone DATA'!$L:$L,'[20]WorkDone DATA'!$N:$N,BOQ!BL$6,'[20]WorkDone DATA'!$G:$G,BOQ!$B950)*$G950</f>
        <v>#VALUE!</v>
      </c>
      <c r="BM950" s="53" t="e">
        <f>SUMIFS('[20]WorkDone DATA'!$L:$L,'[20]WorkDone DATA'!$N:$N,BOQ!BM$6,'[20]WorkDone DATA'!$G:$G,BOQ!$B950)*$G950</f>
        <v>#VALUE!</v>
      </c>
      <c r="BN950" s="53" t="e">
        <f>SUMIFS('[20]WorkDone DATA'!$L:$L,'[20]WorkDone DATA'!$N:$N,BOQ!BN$6,'[20]WorkDone DATA'!$G:$G,BOQ!$B950)*$G950</f>
        <v>#VALUE!</v>
      </c>
      <c r="BO950" s="53" t="e">
        <f>SUMIFS('[20]WorkDone DATA'!$L:$L,'[20]WorkDone DATA'!$N:$N,BOQ!BO$6,'[20]WorkDone DATA'!$G:$G,BOQ!$B950)*$G950</f>
        <v>#VALUE!</v>
      </c>
      <c r="BP950" s="53" t="e">
        <f>SUMIFS('[20]WorkDone DATA'!$L:$L,'[20]WorkDone DATA'!$N:$N,BOQ!BP$6,'[20]WorkDone DATA'!$G:$G,BOQ!$B950)*$G950</f>
        <v>#VALUE!</v>
      </c>
      <c r="BQ950" s="53" t="e">
        <f>SUMIFS('[20]WorkDone DATA'!$L:$L,'[20]WorkDone DATA'!$N:$N,BOQ!BQ$6,'[20]WorkDone DATA'!$G:$G,BOQ!$B950)*$G950</f>
        <v>#VALUE!</v>
      </c>
      <c r="BR950" s="53" t="e">
        <f>SUMIFS('[20]WorkDone DATA'!$L:$L,'[20]WorkDone DATA'!$N:$N,BOQ!BR$6,'[20]WorkDone DATA'!$G:$G,BOQ!$B950)*$G950</f>
        <v>#VALUE!</v>
      </c>
      <c r="BS950" s="53" t="e">
        <f>SUMIFS('[20]WorkDone DATA'!$L:$L,'[20]WorkDone DATA'!$N:$N,BOQ!BS$6,'[20]WorkDone DATA'!$G:$G,BOQ!$B950)*$G950</f>
        <v>#VALUE!</v>
      </c>
      <c r="BT950" s="53" t="e">
        <f>SUMIFS('[20]WorkDone DATA'!$L:$L,'[20]WorkDone DATA'!$N:$N,BOQ!BT$6,'[20]WorkDone DATA'!$G:$G,BOQ!$B950)*$G950</f>
        <v>#VALUE!</v>
      </c>
      <c r="BU950" s="53" t="e">
        <f>SUMIFS('[20]WorkDone DATA'!$L:$L,'[20]WorkDone DATA'!$N:$N,BOQ!BU$6,'[20]WorkDone DATA'!$G:$G,BOQ!$B950)*$G950</f>
        <v>#VALUE!</v>
      </c>
      <c r="BV950" s="53" t="e">
        <f>SUMIFS('[20]WorkDone DATA'!$L:$L,'[20]WorkDone DATA'!$N:$N,BOQ!BV$6,'[20]WorkDone DATA'!$G:$G,BOQ!$B950)*$G950</f>
        <v>#VALUE!</v>
      </c>
      <c r="BW950" s="53" t="e">
        <f>SUMIFS('[20]WorkDone DATA'!$L:$L,'[20]WorkDone DATA'!$N:$N,BOQ!BW$6,'[20]WorkDone DATA'!$G:$G,BOQ!$B950)*$G950</f>
        <v>#VALUE!</v>
      </c>
      <c r="BX950" s="53" t="e">
        <f>SUMIFS('[20]WorkDone DATA'!$L:$L,'[20]WorkDone DATA'!$N:$N,BOQ!BX$6,'[20]WorkDone DATA'!$G:$G,BOQ!$B950)*$G950</f>
        <v>#VALUE!</v>
      </c>
    </row>
    <row r="951" spans="1:76" x14ac:dyDescent="0.25">
      <c r="A951" s="1" t="str">
        <f>C950</f>
        <v>BTU</v>
      </c>
      <c r="B951" s="42">
        <v>2.5030000000000001</v>
      </c>
      <c r="C951" s="65" t="s">
        <v>236</v>
      </c>
      <c r="D951" s="58" t="s">
        <v>221</v>
      </c>
      <c r="E951" s="77" t="s">
        <v>97</v>
      </c>
      <c r="F951" s="45">
        <v>2</v>
      </c>
      <c r="G951" s="52">
        <v>13385.67</v>
      </c>
      <c r="H951" s="53">
        <f t="shared" si="126"/>
        <v>26771.34</v>
      </c>
      <c r="K951" s="214" t="e">
        <f t="shared" si="127"/>
        <v>#VALUE!</v>
      </c>
      <c r="L951" s="220" t="e">
        <f t="shared" si="128"/>
        <v>#VALUE!</v>
      </c>
      <c r="M951" s="221" t="e">
        <f t="shared" si="129"/>
        <v>#VALUE!</v>
      </c>
      <c r="N951" s="219"/>
      <c r="O951" s="214" t="e">
        <f t="shared" si="130"/>
        <v>#VALUE!</v>
      </c>
      <c r="P951" s="215" t="e">
        <f t="shared" si="131"/>
        <v>#VALUE!</v>
      </c>
      <c r="R951" s="217" t="e">
        <f>SUMIFS('[20]WorkDone DATA'!$L:$L,'[20]WorkDone DATA'!$N:$N,BOQ!S$6,'[20]WorkDone DATA'!$G:$G,BOQ!$B951)</f>
        <v>#VALUE!</v>
      </c>
      <c r="S951" s="53" t="e">
        <f t="shared" si="132"/>
        <v>#VALUE!</v>
      </c>
      <c r="T951" s="217" t="e">
        <f>SUMIFS('[20]WorkDone DATA'!$L:$L,'[20]WorkDone DATA'!$N:$N,BOQ!U$6,'[20]WorkDone DATA'!$G:$G,BOQ!$B951)</f>
        <v>#VALUE!</v>
      </c>
      <c r="U951" s="53" t="e">
        <f t="shared" si="133"/>
        <v>#VALUE!</v>
      </c>
      <c r="V951" s="217"/>
      <c r="W951" s="53" t="e">
        <f>SUMIFS('[20]WorkDone DATA'!$L:$L,'[20]WorkDone DATA'!$N:$N,BOQ!W$6,'[20]WorkDone DATA'!$G:$G,BOQ!$B951)*$G951</f>
        <v>#VALUE!</v>
      </c>
      <c r="X951" s="217"/>
      <c r="Y951" s="53" t="e">
        <f>SUMIFS('[20]WorkDone DATA'!$L:$L,'[20]WorkDone DATA'!$N:$N,BOQ!Y$6,'[20]WorkDone DATA'!$G:$G,BOQ!$B951)*$G951</f>
        <v>#VALUE!</v>
      </c>
      <c r="Z951" s="217"/>
      <c r="AA951" s="53" t="e">
        <f>SUMIFS('[20]WorkDone DATA'!$L:$L,'[20]WorkDone DATA'!$N:$N,BOQ!AA$6,'[20]WorkDone DATA'!$G:$G,BOQ!$B951)*$G951</f>
        <v>#VALUE!</v>
      </c>
      <c r="AB951" s="53" t="e">
        <f>SUMIFS('[20]WorkDone DATA'!$L:$L,'[20]WorkDone DATA'!$N:$N,BOQ!AB$6,'[20]WorkDone DATA'!$G:$G,BOQ!$B951)*$G951</f>
        <v>#VALUE!</v>
      </c>
      <c r="AC951" s="53" t="e">
        <f>SUMIFS('[20]WorkDone DATA'!$L:$L,'[20]WorkDone DATA'!$N:$N,BOQ!AC$6,'[20]WorkDone DATA'!$G:$G,BOQ!$B951)*$G951</f>
        <v>#VALUE!</v>
      </c>
      <c r="AD951" s="53" t="e">
        <f>SUMIFS('[20]WorkDone DATA'!$L:$L,'[20]WorkDone DATA'!$N:$N,BOQ!AD$6,'[20]WorkDone DATA'!$G:$G,BOQ!$B951)*$G951</f>
        <v>#VALUE!</v>
      </c>
      <c r="AE951" s="53" t="e">
        <f>SUMIFS('[20]WorkDone DATA'!$L:$L,'[20]WorkDone DATA'!$N:$N,BOQ!AE$6,'[20]WorkDone DATA'!$G:$G,BOQ!$B951)*$G951</f>
        <v>#VALUE!</v>
      </c>
      <c r="AF951" s="53" t="e">
        <f>SUMIFS('[20]WorkDone DATA'!$L:$L,'[20]WorkDone DATA'!$N:$N,BOQ!AF$6,'[20]WorkDone DATA'!$G:$G,BOQ!$B951)*$G951</f>
        <v>#VALUE!</v>
      </c>
      <c r="AG951" s="53" t="e">
        <f>SUMIFS('[20]WorkDone DATA'!$L:$L,'[20]WorkDone DATA'!$N:$N,BOQ!AG$6,'[20]WorkDone DATA'!$G:$G,BOQ!$B951)*$G951</f>
        <v>#VALUE!</v>
      </c>
      <c r="AH951" s="53" t="e">
        <f>SUMIFS('[20]WorkDone DATA'!$L:$L,'[20]WorkDone DATA'!$N:$N,BOQ!AH$6,'[20]WorkDone DATA'!$G:$G,BOQ!$B951)*$G951</f>
        <v>#VALUE!</v>
      </c>
      <c r="AI951" s="53" t="e">
        <f>SUMIFS('[20]WorkDone DATA'!$L:$L,'[20]WorkDone DATA'!$N:$N,BOQ!AI$6,'[20]WorkDone DATA'!$G:$G,BOQ!$B951)*$G951</f>
        <v>#VALUE!</v>
      </c>
      <c r="AJ951" s="53" t="e">
        <f>SUMIFS('[20]WorkDone DATA'!$L:$L,'[20]WorkDone DATA'!$N:$N,BOQ!AJ$6,'[20]WorkDone DATA'!$G:$G,BOQ!$B951)*$G951</f>
        <v>#VALUE!</v>
      </c>
      <c r="AK951" s="53" t="e">
        <f>SUMIFS('[20]WorkDone DATA'!$L:$L,'[20]WorkDone DATA'!$N:$N,BOQ!AK$6,'[20]WorkDone DATA'!$G:$G,BOQ!$B951)*$G951</f>
        <v>#VALUE!</v>
      </c>
      <c r="AL951" s="53" t="e">
        <f>SUMIFS('[20]WorkDone DATA'!$L:$L,'[20]WorkDone DATA'!$N:$N,BOQ!AL$6,'[20]WorkDone DATA'!$G:$G,BOQ!$B951)*$G951</f>
        <v>#VALUE!</v>
      </c>
      <c r="AM951" s="53" t="e">
        <f>SUMIFS('[20]WorkDone DATA'!$L:$L,'[20]WorkDone DATA'!$N:$N,BOQ!AM$6,'[20]WorkDone DATA'!$G:$G,BOQ!$B951)*$G951</f>
        <v>#VALUE!</v>
      </c>
      <c r="AN951" s="53" t="e">
        <f>SUMIFS('[20]WorkDone DATA'!$L:$L,'[20]WorkDone DATA'!$N:$N,BOQ!AN$6,'[20]WorkDone DATA'!$G:$G,BOQ!$B951)*$G951</f>
        <v>#VALUE!</v>
      </c>
      <c r="AO951" s="53" t="e">
        <f>SUMIFS('[20]WorkDone DATA'!$L:$L,'[20]WorkDone DATA'!$N:$N,BOQ!AO$6,'[20]WorkDone DATA'!$G:$G,BOQ!$B951)*$G951</f>
        <v>#VALUE!</v>
      </c>
      <c r="AP951" s="53" t="e">
        <f>SUMIFS('[20]WorkDone DATA'!$L:$L,'[20]WorkDone DATA'!$N:$N,BOQ!AP$6,'[20]WorkDone DATA'!$G:$G,BOQ!$B951)*$G951</f>
        <v>#VALUE!</v>
      </c>
      <c r="AQ951" s="53" t="e">
        <f>SUMIFS('[20]WorkDone DATA'!$L:$L,'[20]WorkDone DATA'!$N:$N,BOQ!AQ$6,'[20]WorkDone DATA'!$G:$G,BOQ!$B951)*$G951</f>
        <v>#VALUE!</v>
      </c>
      <c r="AR951" s="53" t="e">
        <f>SUMIFS('[20]WorkDone DATA'!$L:$L,'[20]WorkDone DATA'!$N:$N,BOQ!AR$6,'[20]WorkDone DATA'!$G:$G,BOQ!$B951)*$G951</f>
        <v>#VALUE!</v>
      </c>
      <c r="AS951" s="53" t="e">
        <f>SUMIFS('[20]WorkDone DATA'!$L:$L,'[20]WorkDone DATA'!$N:$N,BOQ!AS$6,'[20]WorkDone DATA'!$G:$G,BOQ!$B951)*$G951</f>
        <v>#VALUE!</v>
      </c>
      <c r="AT951" s="53" t="e">
        <f>SUMIFS('[20]WorkDone DATA'!$L:$L,'[20]WorkDone DATA'!$N:$N,BOQ!AT$6,'[20]WorkDone DATA'!$G:$G,BOQ!$B951)*$G951</f>
        <v>#VALUE!</v>
      </c>
      <c r="AU951" s="53" t="e">
        <f>SUMIFS('[20]WorkDone DATA'!$L:$L,'[20]WorkDone DATA'!$N:$N,BOQ!AU$6,'[20]WorkDone DATA'!$G:$G,BOQ!$B951)*$G951</f>
        <v>#VALUE!</v>
      </c>
      <c r="AV951" s="53" t="e">
        <f>SUMIFS('[20]WorkDone DATA'!$L:$L,'[20]WorkDone DATA'!$N:$N,BOQ!AV$6,'[20]WorkDone DATA'!$G:$G,BOQ!$B951)*$G951</f>
        <v>#VALUE!</v>
      </c>
      <c r="AW951" s="53" t="e">
        <f>SUMIFS('[20]WorkDone DATA'!$L:$L,'[20]WorkDone DATA'!$N:$N,BOQ!AW$6,'[20]WorkDone DATA'!$G:$G,BOQ!$B951)*$G951</f>
        <v>#VALUE!</v>
      </c>
      <c r="AX951" s="53" t="e">
        <f>SUMIFS('[20]WorkDone DATA'!$L:$L,'[20]WorkDone DATA'!$N:$N,BOQ!AX$6,'[20]WorkDone DATA'!$G:$G,BOQ!$B951)*$G951</f>
        <v>#VALUE!</v>
      </c>
      <c r="AY951" s="53" t="e">
        <f>SUMIFS('[20]WorkDone DATA'!$L:$L,'[20]WorkDone DATA'!$N:$N,BOQ!AY$6,'[20]WorkDone DATA'!$G:$G,BOQ!$B951)*$G951</f>
        <v>#VALUE!</v>
      </c>
      <c r="AZ951" s="53" t="e">
        <f>SUMIFS('[20]WorkDone DATA'!$L:$L,'[20]WorkDone DATA'!$N:$N,BOQ!AZ$6,'[20]WorkDone DATA'!$G:$G,BOQ!$B951)*$G951</f>
        <v>#VALUE!</v>
      </c>
      <c r="BA951" s="53" t="e">
        <f>SUMIFS('[20]WorkDone DATA'!$L:$L,'[20]WorkDone DATA'!$N:$N,BOQ!BA$6,'[20]WorkDone DATA'!$G:$G,BOQ!$B951)*$G951</f>
        <v>#VALUE!</v>
      </c>
      <c r="BB951" s="53" t="e">
        <f>SUMIFS('[20]WorkDone DATA'!$L:$L,'[20]WorkDone DATA'!$N:$N,BOQ!BB$6,'[20]WorkDone DATA'!$G:$G,BOQ!$B951)*$G951</f>
        <v>#VALUE!</v>
      </c>
      <c r="BC951" s="53" t="e">
        <f>SUMIFS('[20]WorkDone DATA'!$L:$L,'[20]WorkDone DATA'!$N:$N,BOQ!BC$6,'[20]WorkDone DATA'!$G:$G,BOQ!$B951)*$G951</f>
        <v>#VALUE!</v>
      </c>
      <c r="BD951" s="53" t="e">
        <f>SUMIFS('[20]WorkDone DATA'!$L:$L,'[20]WorkDone DATA'!$N:$N,BOQ!BD$6,'[20]WorkDone DATA'!$G:$G,BOQ!$B951)*$G951</f>
        <v>#VALUE!</v>
      </c>
      <c r="BE951" s="53" t="e">
        <f>SUMIFS('[20]WorkDone DATA'!$L:$L,'[20]WorkDone DATA'!$N:$N,BOQ!BE$6,'[20]WorkDone DATA'!$G:$G,BOQ!$B951)*$G951</f>
        <v>#VALUE!</v>
      </c>
      <c r="BF951" s="53" t="e">
        <f>SUMIFS('[20]WorkDone DATA'!$L:$L,'[20]WorkDone DATA'!$N:$N,BOQ!BF$6,'[20]WorkDone DATA'!$G:$G,BOQ!$B951)*$G951</f>
        <v>#VALUE!</v>
      </c>
      <c r="BG951" s="53" t="e">
        <f>SUMIFS('[20]WorkDone DATA'!$L:$L,'[20]WorkDone DATA'!$N:$N,BOQ!BG$6,'[20]WorkDone DATA'!$G:$G,BOQ!$B951)*$G951</f>
        <v>#VALUE!</v>
      </c>
      <c r="BH951" s="53" t="e">
        <f>SUMIFS('[20]WorkDone DATA'!$L:$L,'[20]WorkDone DATA'!$N:$N,BOQ!BH$6,'[20]WorkDone DATA'!$G:$G,BOQ!$B951)*$G951</f>
        <v>#VALUE!</v>
      </c>
      <c r="BI951" s="53" t="e">
        <f>SUMIFS('[20]WorkDone DATA'!$L:$L,'[20]WorkDone DATA'!$N:$N,BOQ!BI$6,'[20]WorkDone DATA'!$G:$G,BOQ!$B951)*$G951</f>
        <v>#VALUE!</v>
      </c>
      <c r="BJ951" s="53" t="e">
        <f>SUMIFS('[20]WorkDone DATA'!$L:$L,'[20]WorkDone DATA'!$N:$N,BOQ!BJ$6,'[20]WorkDone DATA'!$G:$G,BOQ!$B951)*$G951</f>
        <v>#VALUE!</v>
      </c>
      <c r="BK951" s="53" t="e">
        <f>SUMIFS('[20]WorkDone DATA'!$L:$L,'[20]WorkDone DATA'!$N:$N,BOQ!BK$6,'[20]WorkDone DATA'!$G:$G,BOQ!$B951)*$G951</f>
        <v>#VALUE!</v>
      </c>
      <c r="BL951" s="53" t="e">
        <f>SUMIFS('[20]WorkDone DATA'!$L:$L,'[20]WorkDone DATA'!$N:$N,BOQ!BL$6,'[20]WorkDone DATA'!$G:$G,BOQ!$B951)*$G951</f>
        <v>#VALUE!</v>
      </c>
      <c r="BM951" s="53" t="e">
        <f>SUMIFS('[20]WorkDone DATA'!$L:$L,'[20]WorkDone DATA'!$N:$N,BOQ!BM$6,'[20]WorkDone DATA'!$G:$G,BOQ!$B951)*$G951</f>
        <v>#VALUE!</v>
      </c>
      <c r="BN951" s="53" t="e">
        <f>SUMIFS('[20]WorkDone DATA'!$L:$L,'[20]WorkDone DATA'!$N:$N,BOQ!BN$6,'[20]WorkDone DATA'!$G:$G,BOQ!$B951)*$G951</f>
        <v>#VALUE!</v>
      </c>
      <c r="BO951" s="53" t="e">
        <f>SUMIFS('[20]WorkDone DATA'!$L:$L,'[20]WorkDone DATA'!$N:$N,BOQ!BO$6,'[20]WorkDone DATA'!$G:$G,BOQ!$B951)*$G951</f>
        <v>#VALUE!</v>
      </c>
      <c r="BP951" s="53" t="e">
        <f>SUMIFS('[20]WorkDone DATA'!$L:$L,'[20]WorkDone DATA'!$N:$N,BOQ!BP$6,'[20]WorkDone DATA'!$G:$G,BOQ!$B951)*$G951</f>
        <v>#VALUE!</v>
      </c>
      <c r="BQ951" s="53" t="e">
        <f>SUMIFS('[20]WorkDone DATA'!$L:$L,'[20]WorkDone DATA'!$N:$N,BOQ!BQ$6,'[20]WorkDone DATA'!$G:$G,BOQ!$B951)*$G951</f>
        <v>#VALUE!</v>
      </c>
      <c r="BR951" s="53" t="e">
        <f>SUMIFS('[20]WorkDone DATA'!$L:$L,'[20]WorkDone DATA'!$N:$N,BOQ!BR$6,'[20]WorkDone DATA'!$G:$G,BOQ!$B951)*$G951</f>
        <v>#VALUE!</v>
      </c>
      <c r="BS951" s="53" t="e">
        <f>SUMIFS('[20]WorkDone DATA'!$L:$L,'[20]WorkDone DATA'!$N:$N,BOQ!BS$6,'[20]WorkDone DATA'!$G:$G,BOQ!$B951)*$G951</f>
        <v>#VALUE!</v>
      </c>
      <c r="BT951" s="53" t="e">
        <f>SUMIFS('[20]WorkDone DATA'!$L:$L,'[20]WorkDone DATA'!$N:$N,BOQ!BT$6,'[20]WorkDone DATA'!$G:$G,BOQ!$B951)*$G951</f>
        <v>#VALUE!</v>
      </c>
      <c r="BU951" s="53" t="e">
        <f>SUMIFS('[20]WorkDone DATA'!$L:$L,'[20]WorkDone DATA'!$N:$N,BOQ!BU$6,'[20]WorkDone DATA'!$G:$G,BOQ!$B951)*$G951</f>
        <v>#VALUE!</v>
      </c>
      <c r="BV951" s="53" t="e">
        <f>SUMIFS('[20]WorkDone DATA'!$L:$L,'[20]WorkDone DATA'!$N:$N,BOQ!BV$6,'[20]WorkDone DATA'!$G:$G,BOQ!$B951)*$G951</f>
        <v>#VALUE!</v>
      </c>
      <c r="BW951" s="53" t="e">
        <f>SUMIFS('[20]WorkDone DATA'!$L:$L,'[20]WorkDone DATA'!$N:$N,BOQ!BW$6,'[20]WorkDone DATA'!$G:$G,BOQ!$B951)*$G951</f>
        <v>#VALUE!</v>
      </c>
      <c r="BX951" s="53" t="e">
        <f>SUMIFS('[20]WorkDone DATA'!$L:$L,'[20]WorkDone DATA'!$N:$N,BOQ!BX$6,'[20]WorkDone DATA'!$G:$G,BOQ!$B951)*$G951</f>
        <v>#VALUE!</v>
      </c>
    </row>
    <row r="952" spans="1:76" x14ac:dyDescent="0.25">
      <c r="A952" s="1"/>
      <c r="B952" s="42"/>
      <c r="C952" s="64" t="s">
        <v>202</v>
      </c>
      <c r="D952" s="58"/>
      <c r="E952" s="77"/>
      <c r="F952" s="45"/>
      <c r="G952" s="52"/>
      <c r="H952" s="53">
        <f t="shared" si="126"/>
        <v>0</v>
      </c>
      <c r="K952" s="214"/>
      <c r="L952" s="220" t="e">
        <f t="shared" si="128"/>
        <v>#VALUE!</v>
      </c>
      <c r="M952" s="221" t="e">
        <f t="shared" si="129"/>
        <v>#VALUE!</v>
      </c>
      <c r="N952" s="219"/>
      <c r="O952" s="214">
        <f t="shared" si="130"/>
        <v>0</v>
      </c>
      <c r="P952" s="215" t="e">
        <f t="shared" si="131"/>
        <v>#VALUE!</v>
      </c>
      <c r="R952" s="217" t="e">
        <f>SUMIFS('[20]WorkDone DATA'!$L:$L,'[20]WorkDone DATA'!$N:$N,BOQ!S$6,'[20]WorkDone DATA'!$G:$G,BOQ!$B952)</f>
        <v>#VALUE!</v>
      </c>
      <c r="S952" s="53" t="e">
        <f t="shared" si="132"/>
        <v>#VALUE!</v>
      </c>
      <c r="T952" s="217" t="e">
        <f>SUMIFS('[20]WorkDone DATA'!$L:$L,'[20]WorkDone DATA'!$N:$N,BOQ!U$6,'[20]WorkDone DATA'!$G:$G,BOQ!$B952)</f>
        <v>#VALUE!</v>
      </c>
      <c r="U952" s="53" t="e">
        <f t="shared" si="133"/>
        <v>#VALUE!</v>
      </c>
      <c r="V952" s="217"/>
      <c r="W952" s="53" t="e">
        <f>SUMIFS('[20]WorkDone DATA'!$L:$L,'[20]WorkDone DATA'!$N:$N,BOQ!W$6,'[20]WorkDone DATA'!$G:$G,BOQ!$B952)*$G952</f>
        <v>#VALUE!</v>
      </c>
      <c r="X952" s="217"/>
      <c r="Y952" s="53" t="e">
        <f>SUMIFS('[20]WorkDone DATA'!$L:$L,'[20]WorkDone DATA'!$N:$N,BOQ!Y$6,'[20]WorkDone DATA'!$G:$G,BOQ!$B952)*$G952</f>
        <v>#VALUE!</v>
      </c>
      <c r="Z952" s="217"/>
      <c r="AA952" s="53" t="e">
        <f>SUMIFS('[20]WorkDone DATA'!$L:$L,'[20]WorkDone DATA'!$N:$N,BOQ!AA$6,'[20]WorkDone DATA'!$G:$G,BOQ!$B952)*$G952</f>
        <v>#VALUE!</v>
      </c>
      <c r="AB952" s="53" t="e">
        <f>SUMIFS('[20]WorkDone DATA'!$L:$L,'[20]WorkDone DATA'!$N:$N,BOQ!AB$6,'[20]WorkDone DATA'!$G:$G,BOQ!$B952)*$G952</f>
        <v>#VALUE!</v>
      </c>
      <c r="AC952" s="53" t="e">
        <f>SUMIFS('[20]WorkDone DATA'!$L:$L,'[20]WorkDone DATA'!$N:$N,BOQ!AC$6,'[20]WorkDone DATA'!$G:$G,BOQ!$B952)*$G952</f>
        <v>#VALUE!</v>
      </c>
      <c r="AD952" s="53" t="e">
        <f>SUMIFS('[20]WorkDone DATA'!$L:$L,'[20]WorkDone DATA'!$N:$N,BOQ!AD$6,'[20]WorkDone DATA'!$G:$G,BOQ!$B952)*$G952</f>
        <v>#VALUE!</v>
      </c>
      <c r="AE952" s="53" t="e">
        <f>SUMIFS('[20]WorkDone DATA'!$L:$L,'[20]WorkDone DATA'!$N:$N,BOQ!AE$6,'[20]WorkDone DATA'!$G:$G,BOQ!$B952)*$G952</f>
        <v>#VALUE!</v>
      </c>
      <c r="AF952" s="53" t="e">
        <f>SUMIFS('[20]WorkDone DATA'!$L:$L,'[20]WorkDone DATA'!$N:$N,BOQ!AF$6,'[20]WorkDone DATA'!$G:$G,BOQ!$B952)*$G952</f>
        <v>#VALUE!</v>
      </c>
      <c r="AG952" s="53" t="e">
        <f>SUMIFS('[20]WorkDone DATA'!$L:$L,'[20]WorkDone DATA'!$N:$N,BOQ!AG$6,'[20]WorkDone DATA'!$G:$G,BOQ!$B952)*$G952</f>
        <v>#VALUE!</v>
      </c>
      <c r="AH952" s="53" t="e">
        <f>SUMIFS('[20]WorkDone DATA'!$L:$L,'[20]WorkDone DATA'!$N:$N,BOQ!AH$6,'[20]WorkDone DATA'!$G:$G,BOQ!$B952)*$G952</f>
        <v>#VALUE!</v>
      </c>
      <c r="AI952" s="53" t="e">
        <f>SUMIFS('[20]WorkDone DATA'!$L:$L,'[20]WorkDone DATA'!$N:$N,BOQ!AI$6,'[20]WorkDone DATA'!$G:$G,BOQ!$B952)*$G952</f>
        <v>#VALUE!</v>
      </c>
      <c r="AJ952" s="53" t="e">
        <f>SUMIFS('[20]WorkDone DATA'!$L:$L,'[20]WorkDone DATA'!$N:$N,BOQ!AJ$6,'[20]WorkDone DATA'!$G:$G,BOQ!$B952)*$G952</f>
        <v>#VALUE!</v>
      </c>
      <c r="AK952" s="53" t="e">
        <f>SUMIFS('[20]WorkDone DATA'!$L:$L,'[20]WorkDone DATA'!$N:$N,BOQ!AK$6,'[20]WorkDone DATA'!$G:$G,BOQ!$B952)*$G952</f>
        <v>#VALUE!</v>
      </c>
      <c r="AL952" s="53" t="e">
        <f>SUMIFS('[20]WorkDone DATA'!$L:$L,'[20]WorkDone DATA'!$N:$N,BOQ!AL$6,'[20]WorkDone DATA'!$G:$G,BOQ!$B952)*$G952</f>
        <v>#VALUE!</v>
      </c>
      <c r="AM952" s="53" t="e">
        <f>SUMIFS('[20]WorkDone DATA'!$L:$L,'[20]WorkDone DATA'!$N:$N,BOQ!AM$6,'[20]WorkDone DATA'!$G:$G,BOQ!$B952)*$G952</f>
        <v>#VALUE!</v>
      </c>
      <c r="AN952" s="53" t="e">
        <f>SUMIFS('[20]WorkDone DATA'!$L:$L,'[20]WorkDone DATA'!$N:$N,BOQ!AN$6,'[20]WorkDone DATA'!$G:$G,BOQ!$B952)*$G952</f>
        <v>#VALUE!</v>
      </c>
      <c r="AO952" s="53" t="e">
        <f>SUMIFS('[20]WorkDone DATA'!$L:$L,'[20]WorkDone DATA'!$N:$N,BOQ!AO$6,'[20]WorkDone DATA'!$G:$G,BOQ!$B952)*$G952</f>
        <v>#VALUE!</v>
      </c>
      <c r="AP952" s="53" t="e">
        <f>SUMIFS('[20]WorkDone DATA'!$L:$L,'[20]WorkDone DATA'!$N:$N,BOQ!AP$6,'[20]WorkDone DATA'!$G:$G,BOQ!$B952)*$G952</f>
        <v>#VALUE!</v>
      </c>
      <c r="AQ952" s="53" t="e">
        <f>SUMIFS('[20]WorkDone DATA'!$L:$L,'[20]WorkDone DATA'!$N:$N,BOQ!AQ$6,'[20]WorkDone DATA'!$G:$G,BOQ!$B952)*$G952</f>
        <v>#VALUE!</v>
      </c>
      <c r="AR952" s="53" t="e">
        <f>SUMIFS('[20]WorkDone DATA'!$L:$L,'[20]WorkDone DATA'!$N:$N,BOQ!AR$6,'[20]WorkDone DATA'!$G:$G,BOQ!$B952)*$G952</f>
        <v>#VALUE!</v>
      </c>
      <c r="AS952" s="53" t="e">
        <f>SUMIFS('[20]WorkDone DATA'!$L:$L,'[20]WorkDone DATA'!$N:$N,BOQ!AS$6,'[20]WorkDone DATA'!$G:$G,BOQ!$B952)*$G952</f>
        <v>#VALUE!</v>
      </c>
      <c r="AT952" s="53" t="e">
        <f>SUMIFS('[20]WorkDone DATA'!$L:$L,'[20]WorkDone DATA'!$N:$N,BOQ!AT$6,'[20]WorkDone DATA'!$G:$G,BOQ!$B952)*$G952</f>
        <v>#VALUE!</v>
      </c>
      <c r="AU952" s="53" t="e">
        <f>SUMIFS('[20]WorkDone DATA'!$L:$L,'[20]WorkDone DATA'!$N:$N,BOQ!AU$6,'[20]WorkDone DATA'!$G:$G,BOQ!$B952)*$G952</f>
        <v>#VALUE!</v>
      </c>
      <c r="AV952" s="53" t="e">
        <f>SUMIFS('[20]WorkDone DATA'!$L:$L,'[20]WorkDone DATA'!$N:$N,BOQ!AV$6,'[20]WorkDone DATA'!$G:$G,BOQ!$B952)*$G952</f>
        <v>#VALUE!</v>
      </c>
      <c r="AW952" s="53" t="e">
        <f>SUMIFS('[20]WorkDone DATA'!$L:$L,'[20]WorkDone DATA'!$N:$N,BOQ!AW$6,'[20]WorkDone DATA'!$G:$G,BOQ!$B952)*$G952</f>
        <v>#VALUE!</v>
      </c>
      <c r="AX952" s="53" t="e">
        <f>SUMIFS('[20]WorkDone DATA'!$L:$L,'[20]WorkDone DATA'!$N:$N,BOQ!AX$6,'[20]WorkDone DATA'!$G:$G,BOQ!$B952)*$G952</f>
        <v>#VALUE!</v>
      </c>
      <c r="AY952" s="53" t="e">
        <f>SUMIFS('[20]WorkDone DATA'!$L:$L,'[20]WorkDone DATA'!$N:$N,BOQ!AY$6,'[20]WorkDone DATA'!$G:$G,BOQ!$B952)*$G952</f>
        <v>#VALUE!</v>
      </c>
      <c r="AZ952" s="53" t="e">
        <f>SUMIFS('[20]WorkDone DATA'!$L:$L,'[20]WorkDone DATA'!$N:$N,BOQ!AZ$6,'[20]WorkDone DATA'!$G:$G,BOQ!$B952)*$G952</f>
        <v>#VALUE!</v>
      </c>
      <c r="BA952" s="53" t="e">
        <f>SUMIFS('[20]WorkDone DATA'!$L:$L,'[20]WorkDone DATA'!$N:$N,BOQ!BA$6,'[20]WorkDone DATA'!$G:$G,BOQ!$B952)*$G952</f>
        <v>#VALUE!</v>
      </c>
      <c r="BB952" s="53" t="e">
        <f>SUMIFS('[20]WorkDone DATA'!$L:$L,'[20]WorkDone DATA'!$N:$N,BOQ!BB$6,'[20]WorkDone DATA'!$G:$G,BOQ!$B952)*$G952</f>
        <v>#VALUE!</v>
      </c>
      <c r="BC952" s="53" t="e">
        <f>SUMIFS('[20]WorkDone DATA'!$L:$L,'[20]WorkDone DATA'!$N:$N,BOQ!BC$6,'[20]WorkDone DATA'!$G:$G,BOQ!$B952)*$G952</f>
        <v>#VALUE!</v>
      </c>
      <c r="BD952" s="53" t="e">
        <f>SUMIFS('[20]WorkDone DATA'!$L:$L,'[20]WorkDone DATA'!$N:$N,BOQ!BD$6,'[20]WorkDone DATA'!$G:$G,BOQ!$B952)*$G952</f>
        <v>#VALUE!</v>
      </c>
      <c r="BE952" s="53" t="e">
        <f>SUMIFS('[20]WorkDone DATA'!$L:$L,'[20]WorkDone DATA'!$N:$N,BOQ!BE$6,'[20]WorkDone DATA'!$G:$G,BOQ!$B952)*$G952</f>
        <v>#VALUE!</v>
      </c>
      <c r="BF952" s="53" t="e">
        <f>SUMIFS('[20]WorkDone DATA'!$L:$L,'[20]WorkDone DATA'!$N:$N,BOQ!BF$6,'[20]WorkDone DATA'!$G:$G,BOQ!$B952)*$G952</f>
        <v>#VALUE!</v>
      </c>
      <c r="BG952" s="53" t="e">
        <f>SUMIFS('[20]WorkDone DATA'!$L:$L,'[20]WorkDone DATA'!$N:$N,BOQ!BG$6,'[20]WorkDone DATA'!$G:$G,BOQ!$B952)*$G952</f>
        <v>#VALUE!</v>
      </c>
      <c r="BH952" s="53" t="e">
        <f>SUMIFS('[20]WorkDone DATA'!$L:$L,'[20]WorkDone DATA'!$N:$N,BOQ!BH$6,'[20]WorkDone DATA'!$G:$G,BOQ!$B952)*$G952</f>
        <v>#VALUE!</v>
      </c>
      <c r="BI952" s="53" t="e">
        <f>SUMIFS('[20]WorkDone DATA'!$L:$L,'[20]WorkDone DATA'!$N:$N,BOQ!BI$6,'[20]WorkDone DATA'!$G:$G,BOQ!$B952)*$G952</f>
        <v>#VALUE!</v>
      </c>
      <c r="BJ952" s="53" t="e">
        <f>SUMIFS('[20]WorkDone DATA'!$L:$L,'[20]WorkDone DATA'!$N:$N,BOQ!BJ$6,'[20]WorkDone DATA'!$G:$G,BOQ!$B952)*$G952</f>
        <v>#VALUE!</v>
      </c>
      <c r="BK952" s="53" t="e">
        <f>SUMIFS('[20]WorkDone DATA'!$L:$L,'[20]WorkDone DATA'!$N:$N,BOQ!BK$6,'[20]WorkDone DATA'!$G:$G,BOQ!$B952)*$G952</f>
        <v>#VALUE!</v>
      </c>
      <c r="BL952" s="53" t="e">
        <f>SUMIFS('[20]WorkDone DATA'!$L:$L,'[20]WorkDone DATA'!$N:$N,BOQ!BL$6,'[20]WorkDone DATA'!$G:$G,BOQ!$B952)*$G952</f>
        <v>#VALUE!</v>
      </c>
      <c r="BM952" s="53" t="e">
        <f>SUMIFS('[20]WorkDone DATA'!$L:$L,'[20]WorkDone DATA'!$N:$N,BOQ!BM$6,'[20]WorkDone DATA'!$G:$G,BOQ!$B952)*$G952</f>
        <v>#VALUE!</v>
      </c>
      <c r="BN952" s="53" t="e">
        <f>SUMIFS('[20]WorkDone DATA'!$L:$L,'[20]WorkDone DATA'!$N:$N,BOQ!BN$6,'[20]WorkDone DATA'!$G:$G,BOQ!$B952)*$G952</f>
        <v>#VALUE!</v>
      </c>
      <c r="BO952" s="53" t="e">
        <f>SUMIFS('[20]WorkDone DATA'!$L:$L,'[20]WorkDone DATA'!$N:$N,BOQ!BO$6,'[20]WorkDone DATA'!$G:$G,BOQ!$B952)*$G952</f>
        <v>#VALUE!</v>
      </c>
      <c r="BP952" s="53" t="e">
        <f>SUMIFS('[20]WorkDone DATA'!$L:$L,'[20]WorkDone DATA'!$N:$N,BOQ!BP$6,'[20]WorkDone DATA'!$G:$G,BOQ!$B952)*$G952</f>
        <v>#VALUE!</v>
      </c>
      <c r="BQ952" s="53" t="e">
        <f>SUMIFS('[20]WorkDone DATA'!$L:$L,'[20]WorkDone DATA'!$N:$N,BOQ!BQ$6,'[20]WorkDone DATA'!$G:$G,BOQ!$B952)*$G952</f>
        <v>#VALUE!</v>
      </c>
      <c r="BR952" s="53" t="e">
        <f>SUMIFS('[20]WorkDone DATA'!$L:$L,'[20]WorkDone DATA'!$N:$N,BOQ!BR$6,'[20]WorkDone DATA'!$G:$G,BOQ!$B952)*$G952</f>
        <v>#VALUE!</v>
      </c>
      <c r="BS952" s="53" t="e">
        <f>SUMIFS('[20]WorkDone DATA'!$L:$L,'[20]WorkDone DATA'!$N:$N,BOQ!BS$6,'[20]WorkDone DATA'!$G:$G,BOQ!$B952)*$G952</f>
        <v>#VALUE!</v>
      </c>
      <c r="BT952" s="53" t="e">
        <f>SUMIFS('[20]WorkDone DATA'!$L:$L,'[20]WorkDone DATA'!$N:$N,BOQ!BT$6,'[20]WorkDone DATA'!$G:$G,BOQ!$B952)*$G952</f>
        <v>#VALUE!</v>
      </c>
      <c r="BU952" s="53" t="e">
        <f>SUMIFS('[20]WorkDone DATA'!$L:$L,'[20]WorkDone DATA'!$N:$N,BOQ!BU$6,'[20]WorkDone DATA'!$G:$G,BOQ!$B952)*$G952</f>
        <v>#VALUE!</v>
      </c>
      <c r="BV952" s="53" t="e">
        <f>SUMIFS('[20]WorkDone DATA'!$L:$L,'[20]WorkDone DATA'!$N:$N,BOQ!BV$6,'[20]WorkDone DATA'!$G:$G,BOQ!$B952)*$G952</f>
        <v>#VALUE!</v>
      </c>
      <c r="BW952" s="53" t="e">
        <f>SUMIFS('[20]WorkDone DATA'!$L:$L,'[20]WorkDone DATA'!$N:$N,BOQ!BW$6,'[20]WorkDone DATA'!$G:$G,BOQ!$B952)*$G952</f>
        <v>#VALUE!</v>
      </c>
      <c r="BX952" s="53" t="e">
        <f>SUMIFS('[20]WorkDone DATA'!$L:$L,'[20]WorkDone DATA'!$N:$N,BOQ!BX$6,'[20]WorkDone DATA'!$G:$G,BOQ!$B952)*$G952</f>
        <v>#VALUE!</v>
      </c>
    </row>
    <row r="953" spans="1:76" x14ac:dyDescent="0.25">
      <c r="A953" s="1"/>
      <c r="B953" s="42"/>
      <c r="C953" s="64" t="s">
        <v>203</v>
      </c>
      <c r="D953" s="58"/>
      <c r="E953" s="77"/>
      <c r="F953" s="45"/>
      <c r="G953" s="52"/>
      <c r="H953" s="53">
        <f t="shared" si="126"/>
        <v>0</v>
      </c>
      <c r="K953" s="214"/>
      <c r="L953" s="220" t="e">
        <f t="shared" si="128"/>
        <v>#VALUE!</v>
      </c>
      <c r="M953" s="221" t="e">
        <f t="shared" si="129"/>
        <v>#VALUE!</v>
      </c>
      <c r="N953" s="219"/>
      <c r="O953" s="214">
        <f t="shared" si="130"/>
        <v>0</v>
      </c>
      <c r="P953" s="215" t="e">
        <f t="shared" si="131"/>
        <v>#VALUE!</v>
      </c>
      <c r="R953" s="217" t="e">
        <f>SUMIFS('[20]WorkDone DATA'!$L:$L,'[20]WorkDone DATA'!$N:$N,BOQ!S$6,'[20]WorkDone DATA'!$G:$G,BOQ!$B953)</f>
        <v>#VALUE!</v>
      </c>
      <c r="S953" s="53" t="e">
        <f t="shared" si="132"/>
        <v>#VALUE!</v>
      </c>
      <c r="T953" s="217" t="e">
        <f>SUMIFS('[20]WorkDone DATA'!$L:$L,'[20]WorkDone DATA'!$N:$N,BOQ!U$6,'[20]WorkDone DATA'!$G:$G,BOQ!$B953)</f>
        <v>#VALUE!</v>
      </c>
      <c r="U953" s="53" t="e">
        <f t="shared" si="133"/>
        <v>#VALUE!</v>
      </c>
      <c r="V953" s="217"/>
      <c r="W953" s="53" t="e">
        <f>SUMIFS('[20]WorkDone DATA'!$L:$L,'[20]WorkDone DATA'!$N:$N,BOQ!W$6,'[20]WorkDone DATA'!$G:$G,BOQ!$B953)*$G953</f>
        <v>#VALUE!</v>
      </c>
      <c r="X953" s="217"/>
      <c r="Y953" s="53" t="e">
        <f>SUMIFS('[20]WorkDone DATA'!$L:$L,'[20]WorkDone DATA'!$N:$N,BOQ!Y$6,'[20]WorkDone DATA'!$G:$G,BOQ!$B953)*$G953</f>
        <v>#VALUE!</v>
      </c>
      <c r="Z953" s="217"/>
      <c r="AA953" s="53" t="e">
        <f>SUMIFS('[20]WorkDone DATA'!$L:$L,'[20]WorkDone DATA'!$N:$N,BOQ!AA$6,'[20]WorkDone DATA'!$G:$G,BOQ!$B953)*$G953</f>
        <v>#VALUE!</v>
      </c>
      <c r="AB953" s="53" t="e">
        <f>SUMIFS('[20]WorkDone DATA'!$L:$L,'[20]WorkDone DATA'!$N:$N,BOQ!AB$6,'[20]WorkDone DATA'!$G:$G,BOQ!$B953)*$G953</f>
        <v>#VALUE!</v>
      </c>
      <c r="AC953" s="53" t="e">
        <f>SUMIFS('[20]WorkDone DATA'!$L:$L,'[20]WorkDone DATA'!$N:$N,BOQ!AC$6,'[20]WorkDone DATA'!$G:$G,BOQ!$B953)*$G953</f>
        <v>#VALUE!</v>
      </c>
      <c r="AD953" s="53" t="e">
        <f>SUMIFS('[20]WorkDone DATA'!$L:$L,'[20]WorkDone DATA'!$N:$N,BOQ!AD$6,'[20]WorkDone DATA'!$G:$G,BOQ!$B953)*$G953</f>
        <v>#VALUE!</v>
      </c>
      <c r="AE953" s="53" t="e">
        <f>SUMIFS('[20]WorkDone DATA'!$L:$L,'[20]WorkDone DATA'!$N:$N,BOQ!AE$6,'[20]WorkDone DATA'!$G:$G,BOQ!$B953)*$G953</f>
        <v>#VALUE!</v>
      </c>
      <c r="AF953" s="53" t="e">
        <f>SUMIFS('[20]WorkDone DATA'!$L:$L,'[20]WorkDone DATA'!$N:$N,BOQ!AF$6,'[20]WorkDone DATA'!$G:$G,BOQ!$B953)*$G953</f>
        <v>#VALUE!</v>
      </c>
      <c r="AG953" s="53" t="e">
        <f>SUMIFS('[20]WorkDone DATA'!$L:$L,'[20]WorkDone DATA'!$N:$N,BOQ!AG$6,'[20]WorkDone DATA'!$G:$G,BOQ!$B953)*$G953</f>
        <v>#VALUE!</v>
      </c>
      <c r="AH953" s="53" t="e">
        <f>SUMIFS('[20]WorkDone DATA'!$L:$L,'[20]WorkDone DATA'!$N:$N,BOQ!AH$6,'[20]WorkDone DATA'!$G:$G,BOQ!$B953)*$G953</f>
        <v>#VALUE!</v>
      </c>
      <c r="AI953" s="53" t="e">
        <f>SUMIFS('[20]WorkDone DATA'!$L:$L,'[20]WorkDone DATA'!$N:$N,BOQ!AI$6,'[20]WorkDone DATA'!$G:$G,BOQ!$B953)*$G953</f>
        <v>#VALUE!</v>
      </c>
      <c r="AJ953" s="53" t="e">
        <f>SUMIFS('[20]WorkDone DATA'!$L:$L,'[20]WorkDone DATA'!$N:$N,BOQ!AJ$6,'[20]WorkDone DATA'!$G:$G,BOQ!$B953)*$G953</f>
        <v>#VALUE!</v>
      </c>
      <c r="AK953" s="53" t="e">
        <f>SUMIFS('[20]WorkDone DATA'!$L:$L,'[20]WorkDone DATA'!$N:$N,BOQ!AK$6,'[20]WorkDone DATA'!$G:$G,BOQ!$B953)*$G953</f>
        <v>#VALUE!</v>
      </c>
      <c r="AL953" s="53" t="e">
        <f>SUMIFS('[20]WorkDone DATA'!$L:$L,'[20]WorkDone DATA'!$N:$N,BOQ!AL$6,'[20]WorkDone DATA'!$G:$G,BOQ!$B953)*$G953</f>
        <v>#VALUE!</v>
      </c>
      <c r="AM953" s="53" t="e">
        <f>SUMIFS('[20]WorkDone DATA'!$L:$L,'[20]WorkDone DATA'!$N:$N,BOQ!AM$6,'[20]WorkDone DATA'!$G:$G,BOQ!$B953)*$G953</f>
        <v>#VALUE!</v>
      </c>
      <c r="AN953" s="53" t="e">
        <f>SUMIFS('[20]WorkDone DATA'!$L:$L,'[20]WorkDone DATA'!$N:$N,BOQ!AN$6,'[20]WorkDone DATA'!$G:$G,BOQ!$B953)*$G953</f>
        <v>#VALUE!</v>
      </c>
      <c r="AO953" s="53" t="e">
        <f>SUMIFS('[20]WorkDone DATA'!$L:$L,'[20]WorkDone DATA'!$N:$N,BOQ!AO$6,'[20]WorkDone DATA'!$G:$G,BOQ!$B953)*$G953</f>
        <v>#VALUE!</v>
      </c>
      <c r="AP953" s="53" t="e">
        <f>SUMIFS('[20]WorkDone DATA'!$L:$L,'[20]WorkDone DATA'!$N:$N,BOQ!AP$6,'[20]WorkDone DATA'!$G:$G,BOQ!$B953)*$G953</f>
        <v>#VALUE!</v>
      </c>
      <c r="AQ953" s="53" t="e">
        <f>SUMIFS('[20]WorkDone DATA'!$L:$L,'[20]WorkDone DATA'!$N:$N,BOQ!AQ$6,'[20]WorkDone DATA'!$G:$G,BOQ!$B953)*$G953</f>
        <v>#VALUE!</v>
      </c>
      <c r="AR953" s="53" t="e">
        <f>SUMIFS('[20]WorkDone DATA'!$L:$L,'[20]WorkDone DATA'!$N:$N,BOQ!AR$6,'[20]WorkDone DATA'!$G:$G,BOQ!$B953)*$G953</f>
        <v>#VALUE!</v>
      </c>
      <c r="AS953" s="53" t="e">
        <f>SUMIFS('[20]WorkDone DATA'!$L:$L,'[20]WorkDone DATA'!$N:$N,BOQ!AS$6,'[20]WorkDone DATA'!$G:$G,BOQ!$B953)*$G953</f>
        <v>#VALUE!</v>
      </c>
      <c r="AT953" s="53" t="e">
        <f>SUMIFS('[20]WorkDone DATA'!$L:$L,'[20]WorkDone DATA'!$N:$N,BOQ!AT$6,'[20]WorkDone DATA'!$G:$G,BOQ!$B953)*$G953</f>
        <v>#VALUE!</v>
      </c>
      <c r="AU953" s="53" t="e">
        <f>SUMIFS('[20]WorkDone DATA'!$L:$L,'[20]WorkDone DATA'!$N:$N,BOQ!AU$6,'[20]WorkDone DATA'!$G:$G,BOQ!$B953)*$G953</f>
        <v>#VALUE!</v>
      </c>
      <c r="AV953" s="53" t="e">
        <f>SUMIFS('[20]WorkDone DATA'!$L:$L,'[20]WorkDone DATA'!$N:$N,BOQ!AV$6,'[20]WorkDone DATA'!$G:$G,BOQ!$B953)*$G953</f>
        <v>#VALUE!</v>
      </c>
      <c r="AW953" s="53" t="e">
        <f>SUMIFS('[20]WorkDone DATA'!$L:$L,'[20]WorkDone DATA'!$N:$N,BOQ!AW$6,'[20]WorkDone DATA'!$G:$G,BOQ!$B953)*$G953</f>
        <v>#VALUE!</v>
      </c>
      <c r="AX953" s="53" t="e">
        <f>SUMIFS('[20]WorkDone DATA'!$L:$L,'[20]WorkDone DATA'!$N:$N,BOQ!AX$6,'[20]WorkDone DATA'!$G:$G,BOQ!$B953)*$G953</f>
        <v>#VALUE!</v>
      </c>
      <c r="AY953" s="53" t="e">
        <f>SUMIFS('[20]WorkDone DATA'!$L:$L,'[20]WorkDone DATA'!$N:$N,BOQ!AY$6,'[20]WorkDone DATA'!$G:$G,BOQ!$B953)*$G953</f>
        <v>#VALUE!</v>
      </c>
      <c r="AZ953" s="53" t="e">
        <f>SUMIFS('[20]WorkDone DATA'!$L:$L,'[20]WorkDone DATA'!$N:$N,BOQ!AZ$6,'[20]WorkDone DATA'!$G:$G,BOQ!$B953)*$G953</f>
        <v>#VALUE!</v>
      </c>
      <c r="BA953" s="53" t="e">
        <f>SUMIFS('[20]WorkDone DATA'!$L:$L,'[20]WorkDone DATA'!$N:$N,BOQ!BA$6,'[20]WorkDone DATA'!$G:$G,BOQ!$B953)*$G953</f>
        <v>#VALUE!</v>
      </c>
      <c r="BB953" s="53" t="e">
        <f>SUMIFS('[20]WorkDone DATA'!$L:$L,'[20]WorkDone DATA'!$N:$N,BOQ!BB$6,'[20]WorkDone DATA'!$G:$G,BOQ!$B953)*$G953</f>
        <v>#VALUE!</v>
      </c>
      <c r="BC953" s="53" t="e">
        <f>SUMIFS('[20]WorkDone DATA'!$L:$L,'[20]WorkDone DATA'!$N:$N,BOQ!BC$6,'[20]WorkDone DATA'!$G:$G,BOQ!$B953)*$G953</f>
        <v>#VALUE!</v>
      </c>
      <c r="BD953" s="53" t="e">
        <f>SUMIFS('[20]WorkDone DATA'!$L:$L,'[20]WorkDone DATA'!$N:$N,BOQ!BD$6,'[20]WorkDone DATA'!$G:$G,BOQ!$B953)*$G953</f>
        <v>#VALUE!</v>
      </c>
      <c r="BE953" s="53" t="e">
        <f>SUMIFS('[20]WorkDone DATA'!$L:$L,'[20]WorkDone DATA'!$N:$N,BOQ!BE$6,'[20]WorkDone DATA'!$G:$G,BOQ!$B953)*$G953</f>
        <v>#VALUE!</v>
      </c>
      <c r="BF953" s="53" t="e">
        <f>SUMIFS('[20]WorkDone DATA'!$L:$L,'[20]WorkDone DATA'!$N:$N,BOQ!BF$6,'[20]WorkDone DATA'!$G:$G,BOQ!$B953)*$G953</f>
        <v>#VALUE!</v>
      </c>
      <c r="BG953" s="53" t="e">
        <f>SUMIFS('[20]WorkDone DATA'!$L:$L,'[20]WorkDone DATA'!$N:$N,BOQ!BG$6,'[20]WorkDone DATA'!$G:$G,BOQ!$B953)*$G953</f>
        <v>#VALUE!</v>
      </c>
      <c r="BH953" s="53" t="e">
        <f>SUMIFS('[20]WorkDone DATA'!$L:$L,'[20]WorkDone DATA'!$N:$N,BOQ!BH$6,'[20]WorkDone DATA'!$G:$G,BOQ!$B953)*$G953</f>
        <v>#VALUE!</v>
      </c>
      <c r="BI953" s="53" t="e">
        <f>SUMIFS('[20]WorkDone DATA'!$L:$L,'[20]WorkDone DATA'!$N:$N,BOQ!BI$6,'[20]WorkDone DATA'!$G:$G,BOQ!$B953)*$G953</f>
        <v>#VALUE!</v>
      </c>
      <c r="BJ953" s="53" t="e">
        <f>SUMIFS('[20]WorkDone DATA'!$L:$L,'[20]WorkDone DATA'!$N:$N,BOQ!BJ$6,'[20]WorkDone DATA'!$G:$G,BOQ!$B953)*$G953</f>
        <v>#VALUE!</v>
      </c>
      <c r="BK953" s="53" t="e">
        <f>SUMIFS('[20]WorkDone DATA'!$L:$L,'[20]WorkDone DATA'!$N:$N,BOQ!BK$6,'[20]WorkDone DATA'!$G:$G,BOQ!$B953)*$G953</f>
        <v>#VALUE!</v>
      </c>
      <c r="BL953" s="53" t="e">
        <f>SUMIFS('[20]WorkDone DATA'!$L:$L,'[20]WorkDone DATA'!$N:$N,BOQ!BL$6,'[20]WorkDone DATA'!$G:$G,BOQ!$B953)*$G953</f>
        <v>#VALUE!</v>
      </c>
      <c r="BM953" s="53" t="e">
        <f>SUMIFS('[20]WorkDone DATA'!$L:$L,'[20]WorkDone DATA'!$N:$N,BOQ!BM$6,'[20]WorkDone DATA'!$G:$G,BOQ!$B953)*$G953</f>
        <v>#VALUE!</v>
      </c>
      <c r="BN953" s="53" t="e">
        <f>SUMIFS('[20]WorkDone DATA'!$L:$L,'[20]WorkDone DATA'!$N:$N,BOQ!BN$6,'[20]WorkDone DATA'!$G:$G,BOQ!$B953)*$G953</f>
        <v>#VALUE!</v>
      </c>
      <c r="BO953" s="53" t="e">
        <f>SUMIFS('[20]WorkDone DATA'!$L:$L,'[20]WorkDone DATA'!$N:$N,BOQ!BO$6,'[20]WorkDone DATA'!$G:$G,BOQ!$B953)*$G953</f>
        <v>#VALUE!</v>
      </c>
      <c r="BP953" s="53" t="e">
        <f>SUMIFS('[20]WorkDone DATA'!$L:$L,'[20]WorkDone DATA'!$N:$N,BOQ!BP$6,'[20]WorkDone DATA'!$G:$G,BOQ!$B953)*$G953</f>
        <v>#VALUE!</v>
      </c>
      <c r="BQ953" s="53" t="e">
        <f>SUMIFS('[20]WorkDone DATA'!$L:$L,'[20]WorkDone DATA'!$N:$N,BOQ!BQ$6,'[20]WorkDone DATA'!$G:$G,BOQ!$B953)*$G953</f>
        <v>#VALUE!</v>
      </c>
      <c r="BR953" s="53" t="e">
        <f>SUMIFS('[20]WorkDone DATA'!$L:$L,'[20]WorkDone DATA'!$N:$N,BOQ!BR$6,'[20]WorkDone DATA'!$G:$G,BOQ!$B953)*$G953</f>
        <v>#VALUE!</v>
      </c>
      <c r="BS953" s="53" t="e">
        <f>SUMIFS('[20]WorkDone DATA'!$L:$L,'[20]WorkDone DATA'!$N:$N,BOQ!BS$6,'[20]WorkDone DATA'!$G:$G,BOQ!$B953)*$G953</f>
        <v>#VALUE!</v>
      </c>
      <c r="BT953" s="53" t="e">
        <f>SUMIFS('[20]WorkDone DATA'!$L:$L,'[20]WorkDone DATA'!$N:$N,BOQ!BT$6,'[20]WorkDone DATA'!$G:$G,BOQ!$B953)*$G953</f>
        <v>#VALUE!</v>
      </c>
      <c r="BU953" s="53" t="e">
        <f>SUMIFS('[20]WorkDone DATA'!$L:$L,'[20]WorkDone DATA'!$N:$N,BOQ!BU$6,'[20]WorkDone DATA'!$G:$G,BOQ!$B953)*$G953</f>
        <v>#VALUE!</v>
      </c>
      <c r="BV953" s="53" t="e">
        <f>SUMIFS('[20]WorkDone DATA'!$L:$L,'[20]WorkDone DATA'!$N:$N,BOQ!BV$6,'[20]WorkDone DATA'!$G:$G,BOQ!$B953)*$G953</f>
        <v>#VALUE!</v>
      </c>
      <c r="BW953" s="53" t="e">
        <f>SUMIFS('[20]WorkDone DATA'!$L:$L,'[20]WorkDone DATA'!$N:$N,BOQ!BW$6,'[20]WorkDone DATA'!$G:$G,BOQ!$B953)*$G953</f>
        <v>#VALUE!</v>
      </c>
      <c r="BX953" s="53" t="e">
        <f>SUMIFS('[20]WorkDone DATA'!$L:$L,'[20]WorkDone DATA'!$N:$N,BOQ!BX$6,'[20]WorkDone DATA'!$G:$G,BOQ!$B953)*$G953</f>
        <v>#VALUE!</v>
      </c>
    </row>
    <row r="954" spans="1:76" x14ac:dyDescent="0.25">
      <c r="A954" s="1" t="str">
        <f>C953</f>
        <v>11kV SUBSTATION  SOUTH BOARD A</v>
      </c>
      <c r="B954" s="42">
        <v>2.504</v>
      </c>
      <c r="C954" s="65" t="s">
        <v>236</v>
      </c>
      <c r="D954" s="58" t="s">
        <v>221</v>
      </c>
      <c r="E954" s="77" t="s">
        <v>97</v>
      </c>
      <c r="F954" s="45">
        <v>10</v>
      </c>
      <c r="G954" s="52">
        <v>13385.67</v>
      </c>
      <c r="H954" s="53">
        <f t="shared" si="126"/>
        <v>133856.70000000001</v>
      </c>
      <c r="K954" s="214" t="e">
        <f t="shared" si="127"/>
        <v>#VALUE!</v>
      </c>
      <c r="L954" s="220" t="e">
        <f t="shared" si="128"/>
        <v>#VALUE!</v>
      </c>
      <c r="M954" s="221" t="e">
        <f t="shared" si="129"/>
        <v>#VALUE!</v>
      </c>
      <c r="N954" s="219"/>
      <c r="O954" s="214" t="e">
        <f t="shared" si="130"/>
        <v>#VALUE!</v>
      </c>
      <c r="P954" s="215" t="e">
        <f t="shared" si="131"/>
        <v>#VALUE!</v>
      </c>
      <c r="R954" s="217" t="e">
        <f>SUMIFS('[20]WorkDone DATA'!$L:$L,'[20]WorkDone DATA'!$N:$N,BOQ!S$6,'[20]WorkDone DATA'!$G:$G,BOQ!$B954)</f>
        <v>#VALUE!</v>
      </c>
      <c r="S954" s="53" t="e">
        <f t="shared" si="132"/>
        <v>#VALUE!</v>
      </c>
      <c r="T954" s="217" t="e">
        <f>SUMIFS('[20]WorkDone DATA'!$L:$L,'[20]WorkDone DATA'!$N:$N,BOQ!U$6,'[20]WorkDone DATA'!$G:$G,BOQ!$B954)</f>
        <v>#VALUE!</v>
      </c>
      <c r="U954" s="53" t="e">
        <f t="shared" si="133"/>
        <v>#VALUE!</v>
      </c>
      <c r="V954" s="217"/>
      <c r="W954" s="53" t="e">
        <f>SUMIFS('[20]WorkDone DATA'!$L:$L,'[20]WorkDone DATA'!$N:$N,BOQ!W$6,'[20]WorkDone DATA'!$G:$G,BOQ!$B954)*$G954</f>
        <v>#VALUE!</v>
      </c>
      <c r="X954" s="217"/>
      <c r="Y954" s="53" t="e">
        <f>SUMIFS('[20]WorkDone DATA'!$L:$L,'[20]WorkDone DATA'!$N:$N,BOQ!Y$6,'[20]WorkDone DATA'!$G:$G,BOQ!$B954)*$G954</f>
        <v>#VALUE!</v>
      </c>
      <c r="Z954" s="217"/>
      <c r="AA954" s="53" t="e">
        <f>SUMIFS('[20]WorkDone DATA'!$L:$L,'[20]WorkDone DATA'!$N:$N,BOQ!AA$6,'[20]WorkDone DATA'!$G:$G,BOQ!$B954)*$G954</f>
        <v>#VALUE!</v>
      </c>
      <c r="AB954" s="53" t="e">
        <f>SUMIFS('[20]WorkDone DATA'!$L:$L,'[20]WorkDone DATA'!$N:$N,BOQ!AB$6,'[20]WorkDone DATA'!$G:$G,BOQ!$B954)*$G954</f>
        <v>#VALUE!</v>
      </c>
      <c r="AC954" s="53" t="e">
        <f>SUMIFS('[20]WorkDone DATA'!$L:$L,'[20]WorkDone DATA'!$N:$N,BOQ!AC$6,'[20]WorkDone DATA'!$G:$G,BOQ!$B954)*$G954</f>
        <v>#VALUE!</v>
      </c>
      <c r="AD954" s="53" t="e">
        <f>SUMIFS('[20]WorkDone DATA'!$L:$L,'[20]WorkDone DATA'!$N:$N,BOQ!AD$6,'[20]WorkDone DATA'!$G:$G,BOQ!$B954)*$G954</f>
        <v>#VALUE!</v>
      </c>
      <c r="AE954" s="53" t="e">
        <f>SUMIFS('[20]WorkDone DATA'!$L:$L,'[20]WorkDone DATA'!$N:$N,BOQ!AE$6,'[20]WorkDone DATA'!$G:$G,BOQ!$B954)*$G954</f>
        <v>#VALUE!</v>
      </c>
      <c r="AF954" s="53" t="e">
        <f>SUMIFS('[20]WorkDone DATA'!$L:$L,'[20]WorkDone DATA'!$N:$N,BOQ!AF$6,'[20]WorkDone DATA'!$G:$G,BOQ!$B954)*$G954</f>
        <v>#VALUE!</v>
      </c>
      <c r="AG954" s="53" t="e">
        <f>SUMIFS('[20]WorkDone DATA'!$L:$L,'[20]WorkDone DATA'!$N:$N,BOQ!AG$6,'[20]WorkDone DATA'!$G:$G,BOQ!$B954)*$G954</f>
        <v>#VALUE!</v>
      </c>
      <c r="AH954" s="53" t="e">
        <f>SUMIFS('[20]WorkDone DATA'!$L:$L,'[20]WorkDone DATA'!$N:$N,BOQ!AH$6,'[20]WorkDone DATA'!$G:$G,BOQ!$B954)*$G954</f>
        <v>#VALUE!</v>
      </c>
      <c r="AI954" s="53" t="e">
        <f>SUMIFS('[20]WorkDone DATA'!$L:$L,'[20]WorkDone DATA'!$N:$N,BOQ!AI$6,'[20]WorkDone DATA'!$G:$G,BOQ!$B954)*$G954</f>
        <v>#VALUE!</v>
      </c>
      <c r="AJ954" s="53" t="e">
        <f>SUMIFS('[20]WorkDone DATA'!$L:$L,'[20]WorkDone DATA'!$N:$N,BOQ!AJ$6,'[20]WorkDone DATA'!$G:$G,BOQ!$B954)*$G954</f>
        <v>#VALUE!</v>
      </c>
      <c r="AK954" s="53" t="e">
        <f>SUMIFS('[20]WorkDone DATA'!$L:$L,'[20]WorkDone DATA'!$N:$N,BOQ!AK$6,'[20]WorkDone DATA'!$G:$G,BOQ!$B954)*$G954</f>
        <v>#VALUE!</v>
      </c>
      <c r="AL954" s="53" t="e">
        <f>SUMIFS('[20]WorkDone DATA'!$L:$L,'[20]WorkDone DATA'!$N:$N,BOQ!AL$6,'[20]WorkDone DATA'!$G:$G,BOQ!$B954)*$G954</f>
        <v>#VALUE!</v>
      </c>
      <c r="AM954" s="53" t="e">
        <f>SUMIFS('[20]WorkDone DATA'!$L:$L,'[20]WorkDone DATA'!$N:$N,BOQ!AM$6,'[20]WorkDone DATA'!$G:$G,BOQ!$B954)*$G954</f>
        <v>#VALUE!</v>
      </c>
      <c r="AN954" s="53" t="e">
        <f>SUMIFS('[20]WorkDone DATA'!$L:$L,'[20]WorkDone DATA'!$N:$N,BOQ!AN$6,'[20]WorkDone DATA'!$G:$G,BOQ!$B954)*$G954</f>
        <v>#VALUE!</v>
      </c>
      <c r="AO954" s="53" t="e">
        <f>SUMIFS('[20]WorkDone DATA'!$L:$L,'[20]WorkDone DATA'!$N:$N,BOQ!AO$6,'[20]WorkDone DATA'!$G:$G,BOQ!$B954)*$G954</f>
        <v>#VALUE!</v>
      </c>
      <c r="AP954" s="53" t="e">
        <f>SUMIFS('[20]WorkDone DATA'!$L:$L,'[20]WorkDone DATA'!$N:$N,BOQ!AP$6,'[20]WorkDone DATA'!$G:$G,BOQ!$B954)*$G954</f>
        <v>#VALUE!</v>
      </c>
      <c r="AQ954" s="53" t="e">
        <f>SUMIFS('[20]WorkDone DATA'!$L:$L,'[20]WorkDone DATA'!$N:$N,BOQ!AQ$6,'[20]WorkDone DATA'!$G:$G,BOQ!$B954)*$G954</f>
        <v>#VALUE!</v>
      </c>
      <c r="AR954" s="53" t="e">
        <f>SUMIFS('[20]WorkDone DATA'!$L:$L,'[20]WorkDone DATA'!$N:$N,BOQ!AR$6,'[20]WorkDone DATA'!$G:$G,BOQ!$B954)*$G954</f>
        <v>#VALUE!</v>
      </c>
      <c r="AS954" s="53" t="e">
        <f>SUMIFS('[20]WorkDone DATA'!$L:$L,'[20]WorkDone DATA'!$N:$N,BOQ!AS$6,'[20]WorkDone DATA'!$G:$G,BOQ!$B954)*$G954</f>
        <v>#VALUE!</v>
      </c>
      <c r="AT954" s="53" t="e">
        <f>SUMIFS('[20]WorkDone DATA'!$L:$L,'[20]WorkDone DATA'!$N:$N,BOQ!AT$6,'[20]WorkDone DATA'!$G:$G,BOQ!$B954)*$G954</f>
        <v>#VALUE!</v>
      </c>
      <c r="AU954" s="53" t="e">
        <f>SUMIFS('[20]WorkDone DATA'!$L:$L,'[20]WorkDone DATA'!$N:$N,BOQ!AU$6,'[20]WorkDone DATA'!$G:$G,BOQ!$B954)*$G954</f>
        <v>#VALUE!</v>
      </c>
      <c r="AV954" s="53" t="e">
        <f>SUMIFS('[20]WorkDone DATA'!$L:$L,'[20]WorkDone DATA'!$N:$N,BOQ!AV$6,'[20]WorkDone DATA'!$G:$G,BOQ!$B954)*$G954</f>
        <v>#VALUE!</v>
      </c>
      <c r="AW954" s="53" t="e">
        <f>SUMIFS('[20]WorkDone DATA'!$L:$L,'[20]WorkDone DATA'!$N:$N,BOQ!AW$6,'[20]WorkDone DATA'!$G:$G,BOQ!$B954)*$G954</f>
        <v>#VALUE!</v>
      </c>
      <c r="AX954" s="53" t="e">
        <f>SUMIFS('[20]WorkDone DATA'!$L:$L,'[20]WorkDone DATA'!$N:$N,BOQ!AX$6,'[20]WorkDone DATA'!$G:$G,BOQ!$B954)*$G954</f>
        <v>#VALUE!</v>
      </c>
      <c r="AY954" s="53" t="e">
        <f>SUMIFS('[20]WorkDone DATA'!$L:$L,'[20]WorkDone DATA'!$N:$N,BOQ!AY$6,'[20]WorkDone DATA'!$G:$G,BOQ!$B954)*$G954</f>
        <v>#VALUE!</v>
      </c>
      <c r="AZ954" s="53" t="e">
        <f>SUMIFS('[20]WorkDone DATA'!$L:$L,'[20]WorkDone DATA'!$N:$N,BOQ!AZ$6,'[20]WorkDone DATA'!$G:$G,BOQ!$B954)*$G954</f>
        <v>#VALUE!</v>
      </c>
      <c r="BA954" s="53" t="e">
        <f>SUMIFS('[20]WorkDone DATA'!$L:$L,'[20]WorkDone DATA'!$N:$N,BOQ!BA$6,'[20]WorkDone DATA'!$G:$G,BOQ!$B954)*$G954</f>
        <v>#VALUE!</v>
      </c>
      <c r="BB954" s="53" t="e">
        <f>SUMIFS('[20]WorkDone DATA'!$L:$L,'[20]WorkDone DATA'!$N:$N,BOQ!BB$6,'[20]WorkDone DATA'!$G:$G,BOQ!$B954)*$G954</f>
        <v>#VALUE!</v>
      </c>
      <c r="BC954" s="53" t="e">
        <f>SUMIFS('[20]WorkDone DATA'!$L:$L,'[20]WorkDone DATA'!$N:$N,BOQ!BC$6,'[20]WorkDone DATA'!$G:$G,BOQ!$B954)*$G954</f>
        <v>#VALUE!</v>
      </c>
      <c r="BD954" s="53" t="e">
        <f>SUMIFS('[20]WorkDone DATA'!$L:$L,'[20]WorkDone DATA'!$N:$N,BOQ!BD$6,'[20]WorkDone DATA'!$G:$G,BOQ!$B954)*$G954</f>
        <v>#VALUE!</v>
      </c>
      <c r="BE954" s="53" t="e">
        <f>SUMIFS('[20]WorkDone DATA'!$L:$L,'[20]WorkDone DATA'!$N:$N,BOQ!BE$6,'[20]WorkDone DATA'!$G:$G,BOQ!$B954)*$G954</f>
        <v>#VALUE!</v>
      </c>
      <c r="BF954" s="53" t="e">
        <f>SUMIFS('[20]WorkDone DATA'!$L:$L,'[20]WorkDone DATA'!$N:$N,BOQ!BF$6,'[20]WorkDone DATA'!$G:$G,BOQ!$B954)*$G954</f>
        <v>#VALUE!</v>
      </c>
      <c r="BG954" s="53" t="e">
        <f>SUMIFS('[20]WorkDone DATA'!$L:$L,'[20]WorkDone DATA'!$N:$N,BOQ!BG$6,'[20]WorkDone DATA'!$G:$G,BOQ!$B954)*$G954</f>
        <v>#VALUE!</v>
      </c>
      <c r="BH954" s="53" t="e">
        <f>SUMIFS('[20]WorkDone DATA'!$L:$L,'[20]WorkDone DATA'!$N:$N,BOQ!BH$6,'[20]WorkDone DATA'!$G:$G,BOQ!$B954)*$G954</f>
        <v>#VALUE!</v>
      </c>
      <c r="BI954" s="53" t="e">
        <f>SUMIFS('[20]WorkDone DATA'!$L:$L,'[20]WorkDone DATA'!$N:$N,BOQ!BI$6,'[20]WorkDone DATA'!$G:$G,BOQ!$B954)*$G954</f>
        <v>#VALUE!</v>
      </c>
      <c r="BJ954" s="53" t="e">
        <f>SUMIFS('[20]WorkDone DATA'!$L:$L,'[20]WorkDone DATA'!$N:$N,BOQ!BJ$6,'[20]WorkDone DATA'!$G:$G,BOQ!$B954)*$G954</f>
        <v>#VALUE!</v>
      </c>
      <c r="BK954" s="53" t="e">
        <f>SUMIFS('[20]WorkDone DATA'!$L:$L,'[20]WorkDone DATA'!$N:$N,BOQ!BK$6,'[20]WorkDone DATA'!$G:$G,BOQ!$B954)*$G954</f>
        <v>#VALUE!</v>
      </c>
      <c r="BL954" s="53" t="e">
        <f>SUMIFS('[20]WorkDone DATA'!$L:$L,'[20]WorkDone DATA'!$N:$N,BOQ!BL$6,'[20]WorkDone DATA'!$G:$G,BOQ!$B954)*$G954</f>
        <v>#VALUE!</v>
      </c>
      <c r="BM954" s="53" t="e">
        <f>SUMIFS('[20]WorkDone DATA'!$L:$L,'[20]WorkDone DATA'!$N:$N,BOQ!BM$6,'[20]WorkDone DATA'!$G:$G,BOQ!$B954)*$G954</f>
        <v>#VALUE!</v>
      </c>
      <c r="BN954" s="53" t="e">
        <f>SUMIFS('[20]WorkDone DATA'!$L:$L,'[20]WorkDone DATA'!$N:$N,BOQ!BN$6,'[20]WorkDone DATA'!$G:$G,BOQ!$B954)*$G954</f>
        <v>#VALUE!</v>
      </c>
      <c r="BO954" s="53" t="e">
        <f>SUMIFS('[20]WorkDone DATA'!$L:$L,'[20]WorkDone DATA'!$N:$N,BOQ!BO$6,'[20]WorkDone DATA'!$G:$G,BOQ!$B954)*$G954</f>
        <v>#VALUE!</v>
      </c>
      <c r="BP954" s="53" t="e">
        <f>SUMIFS('[20]WorkDone DATA'!$L:$L,'[20]WorkDone DATA'!$N:$N,BOQ!BP$6,'[20]WorkDone DATA'!$G:$G,BOQ!$B954)*$G954</f>
        <v>#VALUE!</v>
      </c>
      <c r="BQ954" s="53" t="e">
        <f>SUMIFS('[20]WorkDone DATA'!$L:$L,'[20]WorkDone DATA'!$N:$N,BOQ!BQ$6,'[20]WorkDone DATA'!$G:$G,BOQ!$B954)*$G954</f>
        <v>#VALUE!</v>
      </c>
      <c r="BR954" s="53" t="e">
        <f>SUMIFS('[20]WorkDone DATA'!$L:$L,'[20]WorkDone DATA'!$N:$N,BOQ!BR$6,'[20]WorkDone DATA'!$G:$G,BOQ!$B954)*$G954</f>
        <v>#VALUE!</v>
      </c>
      <c r="BS954" s="53" t="e">
        <f>SUMIFS('[20]WorkDone DATA'!$L:$L,'[20]WorkDone DATA'!$N:$N,BOQ!BS$6,'[20]WorkDone DATA'!$G:$G,BOQ!$B954)*$G954</f>
        <v>#VALUE!</v>
      </c>
      <c r="BT954" s="53" t="e">
        <f>SUMIFS('[20]WorkDone DATA'!$L:$L,'[20]WorkDone DATA'!$N:$N,BOQ!BT$6,'[20]WorkDone DATA'!$G:$G,BOQ!$B954)*$G954</f>
        <v>#VALUE!</v>
      </c>
      <c r="BU954" s="53" t="e">
        <f>SUMIFS('[20]WorkDone DATA'!$L:$L,'[20]WorkDone DATA'!$N:$N,BOQ!BU$6,'[20]WorkDone DATA'!$G:$G,BOQ!$B954)*$G954</f>
        <v>#VALUE!</v>
      </c>
      <c r="BV954" s="53" t="e">
        <f>SUMIFS('[20]WorkDone DATA'!$L:$L,'[20]WorkDone DATA'!$N:$N,BOQ!BV$6,'[20]WorkDone DATA'!$G:$G,BOQ!$B954)*$G954</f>
        <v>#VALUE!</v>
      </c>
      <c r="BW954" s="53" t="e">
        <f>SUMIFS('[20]WorkDone DATA'!$L:$L,'[20]WorkDone DATA'!$N:$N,BOQ!BW$6,'[20]WorkDone DATA'!$G:$G,BOQ!$B954)*$G954</f>
        <v>#VALUE!</v>
      </c>
      <c r="BX954" s="53" t="e">
        <f>SUMIFS('[20]WorkDone DATA'!$L:$L,'[20]WorkDone DATA'!$N:$N,BOQ!BX$6,'[20]WorkDone DATA'!$G:$G,BOQ!$B954)*$G954</f>
        <v>#VALUE!</v>
      </c>
    </row>
    <row r="955" spans="1:76" x14ac:dyDescent="0.25">
      <c r="A955" s="1"/>
      <c r="B955" s="42"/>
      <c r="C955" s="64" t="s">
        <v>204</v>
      </c>
      <c r="D955" s="58"/>
      <c r="E955" s="77"/>
      <c r="F955" s="45"/>
      <c r="G955" s="52"/>
      <c r="H955" s="53">
        <f t="shared" si="126"/>
        <v>0</v>
      </c>
      <c r="K955" s="214"/>
      <c r="L955" s="220" t="e">
        <f t="shared" si="128"/>
        <v>#VALUE!</v>
      </c>
      <c r="M955" s="221" t="e">
        <f t="shared" si="129"/>
        <v>#VALUE!</v>
      </c>
      <c r="N955" s="219"/>
      <c r="O955" s="214">
        <f t="shared" si="130"/>
        <v>0</v>
      </c>
      <c r="P955" s="215" t="e">
        <f t="shared" si="131"/>
        <v>#VALUE!</v>
      </c>
      <c r="R955" s="217" t="e">
        <f>SUMIFS('[20]WorkDone DATA'!$L:$L,'[20]WorkDone DATA'!$N:$N,BOQ!S$6,'[20]WorkDone DATA'!$G:$G,BOQ!$B955)</f>
        <v>#VALUE!</v>
      </c>
      <c r="S955" s="53" t="e">
        <f t="shared" si="132"/>
        <v>#VALUE!</v>
      </c>
      <c r="T955" s="217" t="e">
        <f>SUMIFS('[20]WorkDone DATA'!$L:$L,'[20]WorkDone DATA'!$N:$N,BOQ!U$6,'[20]WorkDone DATA'!$G:$G,BOQ!$B955)</f>
        <v>#VALUE!</v>
      </c>
      <c r="U955" s="53" t="e">
        <f t="shared" si="133"/>
        <v>#VALUE!</v>
      </c>
      <c r="V955" s="217"/>
      <c r="W955" s="53" t="e">
        <f>SUMIFS('[20]WorkDone DATA'!$L:$L,'[20]WorkDone DATA'!$N:$N,BOQ!W$6,'[20]WorkDone DATA'!$G:$G,BOQ!$B955)*$G955</f>
        <v>#VALUE!</v>
      </c>
      <c r="X955" s="217"/>
      <c r="Y955" s="53" t="e">
        <f>SUMIFS('[20]WorkDone DATA'!$L:$L,'[20]WorkDone DATA'!$N:$N,BOQ!Y$6,'[20]WorkDone DATA'!$G:$G,BOQ!$B955)*$G955</f>
        <v>#VALUE!</v>
      </c>
      <c r="Z955" s="217"/>
      <c r="AA955" s="53" t="e">
        <f>SUMIFS('[20]WorkDone DATA'!$L:$L,'[20]WorkDone DATA'!$N:$N,BOQ!AA$6,'[20]WorkDone DATA'!$G:$G,BOQ!$B955)*$G955</f>
        <v>#VALUE!</v>
      </c>
      <c r="AB955" s="53" t="e">
        <f>SUMIFS('[20]WorkDone DATA'!$L:$L,'[20]WorkDone DATA'!$N:$N,BOQ!AB$6,'[20]WorkDone DATA'!$G:$G,BOQ!$B955)*$G955</f>
        <v>#VALUE!</v>
      </c>
      <c r="AC955" s="53" t="e">
        <f>SUMIFS('[20]WorkDone DATA'!$L:$L,'[20]WorkDone DATA'!$N:$N,BOQ!AC$6,'[20]WorkDone DATA'!$G:$G,BOQ!$B955)*$G955</f>
        <v>#VALUE!</v>
      </c>
      <c r="AD955" s="53" t="e">
        <f>SUMIFS('[20]WorkDone DATA'!$L:$L,'[20]WorkDone DATA'!$N:$N,BOQ!AD$6,'[20]WorkDone DATA'!$G:$G,BOQ!$B955)*$G955</f>
        <v>#VALUE!</v>
      </c>
      <c r="AE955" s="53" t="e">
        <f>SUMIFS('[20]WorkDone DATA'!$L:$L,'[20]WorkDone DATA'!$N:$N,BOQ!AE$6,'[20]WorkDone DATA'!$G:$G,BOQ!$B955)*$G955</f>
        <v>#VALUE!</v>
      </c>
      <c r="AF955" s="53" t="e">
        <f>SUMIFS('[20]WorkDone DATA'!$L:$L,'[20]WorkDone DATA'!$N:$N,BOQ!AF$6,'[20]WorkDone DATA'!$G:$G,BOQ!$B955)*$G955</f>
        <v>#VALUE!</v>
      </c>
      <c r="AG955" s="53" t="e">
        <f>SUMIFS('[20]WorkDone DATA'!$L:$L,'[20]WorkDone DATA'!$N:$N,BOQ!AG$6,'[20]WorkDone DATA'!$G:$G,BOQ!$B955)*$G955</f>
        <v>#VALUE!</v>
      </c>
      <c r="AH955" s="53" t="e">
        <f>SUMIFS('[20]WorkDone DATA'!$L:$L,'[20]WorkDone DATA'!$N:$N,BOQ!AH$6,'[20]WorkDone DATA'!$G:$G,BOQ!$B955)*$G955</f>
        <v>#VALUE!</v>
      </c>
      <c r="AI955" s="53" t="e">
        <f>SUMIFS('[20]WorkDone DATA'!$L:$L,'[20]WorkDone DATA'!$N:$N,BOQ!AI$6,'[20]WorkDone DATA'!$G:$G,BOQ!$B955)*$G955</f>
        <v>#VALUE!</v>
      </c>
      <c r="AJ955" s="53" t="e">
        <f>SUMIFS('[20]WorkDone DATA'!$L:$L,'[20]WorkDone DATA'!$N:$N,BOQ!AJ$6,'[20]WorkDone DATA'!$G:$G,BOQ!$B955)*$G955</f>
        <v>#VALUE!</v>
      </c>
      <c r="AK955" s="53" t="e">
        <f>SUMIFS('[20]WorkDone DATA'!$L:$L,'[20]WorkDone DATA'!$N:$N,BOQ!AK$6,'[20]WorkDone DATA'!$G:$G,BOQ!$B955)*$G955</f>
        <v>#VALUE!</v>
      </c>
      <c r="AL955" s="53" t="e">
        <f>SUMIFS('[20]WorkDone DATA'!$L:$L,'[20]WorkDone DATA'!$N:$N,BOQ!AL$6,'[20]WorkDone DATA'!$G:$G,BOQ!$B955)*$G955</f>
        <v>#VALUE!</v>
      </c>
      <c r="AM955" s="53" t="e">
        <f>SUMIFS('[20]WorkDone DATA'!$L:$L,'[20]WorkDone DATA'!$N:$N,BOQ!AM$6,'[20]WorkDone DATA'!$G:$G,BOQ!$B955)*$G955</f>
        <v>#VALUE!</v>
      </c>
      <c r="AN955" s="53" t="e">
        <f>SUMIFS('[20]WorkDone DATA'!$L:$L,'[20]WorkDone DATA'!$N:$N,BOQ!AN$6,'[20]WorkDone DATA'!$G:$G,BOQ!$B955)*$G955</f>
        <v>#VALUE!</v>
      </c>
      <c r="AO955" s="53" t="e">
        <f>SUMIFS('[20]WorkDone DATA'!$L:$L,'[20]WorkDone DATA'!$N:$N,BOQ!AO$6,'[20]WorkDone DATA'!$G:$G,BOQ!$B955)*$G955</f>
        <v>#VALUE!</v>
      </c>
      <c r="AP955" s="53" t="e">
        <f>SUMIFS('[20]WorkDone DATA'!$L:$L,'[20]WorkDone DATA'!$N:$N,BOQ!AP$6,'[20]WorkDone DATA'!$G:$G,BOQ!$B955)*$G955</f>
        <v>#VALUE!</v>
      </c>
      <c r="AQ955" s="53" t="e">
        <f>SUMIFS('[20]WorkDone DATA'!$L:$L,'[20]WorkDone DATA'!$N:$N,BOQ!AQ$6,'[20]WorkDone DATA'!$G:$G,BOQ!$B955)*$G955</f>
        <v>#VALUE!</v>
      </c>
      <c r="AR955" s="53" t="e">
        <f>SUMIFS('[20]WorkDone DATA'!$L:$L,'[20]WorkDone DATA'!$N:$N,BOQ!AR$6,'[20]WorkDone DATA'!$G:$G,BOQ!$B955)*$G955</f>
        <v>#VALUE!</v>
      </c>
      <c r="AS955" s="53" t="e">
        <f>SUMIFS('[20]WorkDone DATA'!$L:$L,'[20]WorkDone DATA'!$N:$N,BOQ!AS$6,'[20]WorkDone DATA'!$G:$G,BOQ!$B955)*$G955</f>
        <v>#VALUE!</v>
      </c>
      <c r="AT955" s="53" t="e">
        <f>SUMIFS('[20]WorkDone DATA'!$L:$L,'[20]WorkDone DATA'!$N:$N,BOQ!AT$6,'[20]WorkDone DATA'!$G:$G,BOQ!$B955)*$G955</f>
        <v>#VALUE!</v>
      </c>
      <c r="AU955" s="53" t="e">
        <f>SUMIFS('[20]WorkDone DATA'!$L:$L,'[20]WorkDone DATA'!$N:$N,BOQ!AU$6,'[20]WorkDone DATA'!$G:$G,BOQ!$B955)*$G955</f>
        <v>#VALUE!</v>
      </c>
      <c r="AV955" s="53" t="e">
        <f>SUMIFS('[20]WorkDone DATA'!$L:$L,'[20]WorkDone DATA'!$N:$N,BOQ!AV$6,'[20]WorkDone DATA'!$G:$G,BOQ!$B955)*$G955</f>
        <v>#VALUE!</v>
      </c>
      <c r="AW955" s="53" t="e">
        <f>SUMIFS('[20]WorkDone DATA'!$L:$L,'[20]WorkDone DATA'!$N:$N,BOQ!AW$6,'[20]WorkDone DATA'!$G:$G,BOQ!$B955)*$G955</f>
        <v>#VALUE!</v>
      </c>
      <c r="AX955" s="53" t="e">
        <f>SUMIFS('[20]WorkDone DATA'!$L:$L,'[20]WorkDone DATA'!$N:$N,BOQ!AX$6,'[20]WorkDone DATA'!$G:$G,BOQ!$B955)*$G955</f>
        <v>#VALUE!</v>
      </c>
      <c r="AY955" s="53" t="e">
        <f>SUMIFS('[20]WorkDone DATA'!$L:$L,'[20]WorkDone DATA'!$N:$N,BOQ!AY$6,'[20]WorkDone DATA'!$G:$G,BOQ!$B955)*$G955</f>
        <v>#VALUE!</v>
      </c>
      <c r="AZ955" s="53" t="e">
        <f>SUMIFS('[20]WorkDone DATA'!$L:$L,'[20]WorkDone DATA'!$N:$N,BOQ!AZ$6,'[20]WorkDone DATA'!$G:$G,BOQ!$B955)*$G955</f>
        <v>#VALUE!</v>
      </c>
      <c r="BA955" s="53" t="e">
        <f>SUMIFS('[20]WorkDone DATA'!$L:$L,'[20]WorkDone DATA'!$N:$N,BOQ!BA$6,'[20]WorkDone DATA'!$G:$G,BOQ!$B955)*$G955</f>
        <v>#VALUE!</v>
      </c>
      <c r="BB955" s="53" t="e">
        <f>SUMIFS('[20]WorkDone DATA'!$L:$L,'[20]WorkDone DATA'!$N:$N,BOQ!BB$6,'[20]WorkDone DATA'!$G:$G,BOQ!$B955)*$G955</f>
        <v>#VALUE!</v>
      </c>
      <c r="BC955" s="53" t="e">
        <f>SUMIFS('[20]WorkDone DATA'!$L:$L,'[20]WorkDone DATA'!$N:$N,BOQ!BC$6,'[20]WorkDone DATA'!$G:$G,BOQ!$B955)*$G955</f>
        <v>#VALUE!</v>
      </c>
      <c r="BD955" s="53" t="e">
        <f>SUMIFS('[20]WorkDone DATA'!$L:$L,'[20]WorkDone DATA'!$N:$N,BOQ!BD$6,'[20]WorkDone DATA'!$G:$G,BOQ!$B955)*$G955</f>
        <v>#VALUE!</v>
      </c>
      <c r="BE955" s="53" t="e">
        <f>SUMIFS('[20]WorkDone DATA'!$L:$L,'[20]WorkDone DATA'!$N:$N,BOQ!BE$6,'[20]WorkDone DATA'!$G:$G,BOQ!$B955)*$G955</f>
        <v>#VALUE!</v>
      </c>
      <c r="BF955" s="53" t="e">
        <f>SUMIFS('[20]WorkDone DATA'!$L:$L,'[20]WorkDone DATA'!$N:$N,BOQ!BF$6,'[20]WorkDone DATA'!$G:$G,BOQ!$B955)*$G955</f>
        <v>#VALUE!</v>
      </c>
      <c r="BG955" s="53" t="e">
        <f>SUMIFS('[20]WorkDone DATA'!$L:$L,'[20]WorkDone DATA'!$N:$N,BOQ!BG$6,'[20]WorkDone DATA'!$G:$G,BOQ!$B955)*$G955</f>
        <v>#VALUE!</v>
      </c>
      <c r="BH955" s="53" t="e">
        <f>SUMIFS('[20]WorkDone DATA'!$L:$L,'[20]WorkDone DATA'!$N:$N,BOQ!BH$6,'[20]WorkDone DATA'!$G:$G,BOQ!$B955)*$G955</f>
        <v>#VALUE!</v>
      </c>
      <c r="BI955" s="53" t="e">
        <f>SUMIFS('[20]WorkDone DATA'!$L:$L,'[20]WorkDone DATA'!$N:$N,BOQ!BI$6,'[20]WorkDone DATA'!$G:$G,BOQ!$B955)*$G955</f>
        <v>#VALUE!</v>
      </c>
      <c r="BJ955" s="53" t="e">
        <f>SUMIFS('[20]WorkDone DATA'!$L:$L,'[20]WorkDone DATA'!$N:$N,BOQ!BJ$6,'[20]WorkDone DATA'!$G:$G,BOQ!$B955)*$G955</f>
        <v>#VALUE!</v>
      </c>
      <c r="BK955" s="53" t="e">
        <f>SUMIFS('[20]WorkDone DATA'!$L:$L,'[20]WorkDone DATA'!$N:$N,BOQ!BK$6,'[20]WorkDone DATA'!$G:$G,BOQ!$B955)*$G955</f>
        <v>#VALUE!</v>
      </c>
      <c r="BL955" s="53" t="e">
        <f>SUMIFS('[20]WorkDone DATA'!$L:$L,'[20]WorkDone DATA'!$N:$N,BOQ!BL$6,'[20]WorkDone DATA'!$G:$G,BOQ!$B955)*$G955</f>
        <v>#VALUE!</v>
      </c>
      <c r="BM955" s="53" t="e">
        <f>SUMIFS('[20]WorkDone DATA'!$L:$L,'[20]WorkDone DATA'!$N:$N,BOQ!BM$6,'[20]WorkDone DATA'!$G:$G,BOQ!$B955)*$G955</f>
        <v>#VALUE!</v>
      </c>
      <c r="BN955" s="53" t="e">
        <f>SUMIFS('[20]WorkDone DATA'!$L:$L,'[20]WorkDone DATA'!$N:$N,BOQ!BN$6,'[20]WorkDone DATA'!$G:$G,BOQ!$B955)*$G955</f>
        <v>#VALUE!</v>
      </c>
      <c r="BO955" s="53" t="e">
        <f>SUMIFS('[20]WorkDone DATA'!$L:$L,'[20]WorkDone DATA'!$N:$N,BOQ!BO$6,'[20]WorkDone DATA'!$G:$G,BOQ!$B955)*$G955</f>
        <v>#VALUE!</v>
      </c>
      <c r="BP955" s="53" t="e">
        <f>SUMIFS('[20]WorkDone DATA'!$L:$L,'[20]WorkDone DATA'!$N:$N,BOQ!BP$6,'[20]WorkDone DATA'!$G:$G,BOQ!$B955)*$G955</f>
        <v>#VALUE!</v>
      </c>
      <c r="BQ955" s="53" t="e">
        <f>SUMIFS('[20]WorkDone DATA'!$L:$L,'[20]WorkDone DATA'!$N:$N,BOQ!BQ$6,'[20]WorkDone DATA'!$G:$G,BOQ!$B955)*$G955</f>
        <v>#VALUE!</v>
      </c>
      <c r="BR955" s="53" t="e">
        <f>SUMIFS('[20]WorkDone DATA'!$L:$L,'[20]WorkDone DATA'!$N:$N,BOQ!BR$6,'[20]WorkDone DATA'!$G:$G,BOQ!$B955)*$G955</f>
        <v>#VALUE!</v>
      </c>
      <c r="BS955" s="53" t="e">
        <f>SUMIFS('[20]WorkDone DATA'!$L:$L,'[20]WorkDone DATA'!$N:$N,BOQ!BS$6,'[20]WorkDone DATA'!$G:$G,BOQ!$B955)*$G955</f>
        <v>#VALUE!</v>
      </c>
      <c r="BT955" s="53" t="e">
        <f>SUMIFS('[20]WorkDone DATA'!$L:$L,'[20]WorkDone DATA'!$N:$N,BOQ!BT$6,'[20]WorkDone DATA'!$G:$G,BOQ!$B955)*$G955</f>
        <v>#VALUE!</v>
      </c>
      <c r="BU955" s="53" t="e">
        <f>SUMIFS('[20]WorkDone DATA'!$L:$L,'[20]WorkDone DATA'!$N:$N,BOQ!BU$6,'[20]WorkDone DATA'!$G:$G,BOQ!$B955)*$G955</f>
        <v>#VALUE!</v>
      </c>
      <c r="BV955" s="53" t="e">
        <f>SUMIFS('[20]WorkDone DATA'!$L:$L,'[20]WorkDone DATA'!$N:$N,BOQ!BV$6,'[20]WorkDone DATA'!$G:$G,BOQ!$B955)*$G955</f>
        <v>#VALUE!</v>
      </c>
      <c r="BW955" s="53" t="e">
        <f>SUMIFS('[20]WorkDone DATA'!$L:$L,'[20]WorkDone DATA'!$N:$N,BOQ!BW$6,'[20]WorkDone DATA'!$G:$G,BOQ!$B955)*$G955</f>
        <v>#VALUE!</v>
      </c>
      <c r="BX955" s="53" t="e">
        <f>SUMIFS('[20]WorkDone DATA'!$L:$L,'[20]WorkDone DATA'!$N:$N,BOQ!BX$6,'[20]WorkDone DATA'!$G:$G,BOQ!$B955)*$G955</f>
        <v>#VALUE!</v>
      </c>
    </row>
    <row r="956" spans="1:76" x14ac:dyDescent="0.25">
      <c r="A956" s="1" t="str">
        <f>C955</f>
        <v>11kV SUBSTATION  SOUTH BOARD B</v>
      </c>
      <c r="B956" s="42">
        <v>2.5049999999999999</v>
      </c>
      <c r="C956" s="65" t="s">
        <v>236</v>
      </c>
      <c r="D956" s="58" t="s">
        <v>221</v>
      </c>
      <c r="E956" s="77" t="s">
        <v>97</v>
      </c>
      <c r="F956" s="45">
        <v>9</v>
      </c>
      <c r="G956" s="52">
        <v>13385.67</v>
      </c>
      <c r="H956" s="53">
        <f t="shared" si="126"/>
        <v>120471.03</v>
      </c>
      <c r="K956" s="214" t="e">
        <f t="shared" si="127"/>
        <v>#VALUE!</v>
      </c>
      <c r="L956" s="220" t="e">
        <f t="shared" si="128"/>
        <v>#VALUE!</v>
      </c>
      <c r="M956" s="221" t="e">
        <f t="shared" si="129"/>
        <v>#VALUE!</v>
      </c>
      <c r="N956" s="219"/>
      <c r="O956" s="214" t="e">
        <f t="shared" si="130"/>
        <v>#VALUE!</v>
      </c>
      <c r="P956" s="215" t="e">
        <f t="shared" si="131"/>
        <v>#VALUE!</v>
      </c>
      <c r="R956" s="217" t="e">
        <f>SUMIFS('[20]WorkDone DATA'!$L:$L,'[20]WorkDone DATA'!$N:$N,BOQ!S$6,'[20]WorkDone DATA'!$G:$G,BOQ!$B956)</f>
        <v>#VALUE!</v>
      </c>
      <c r="S956" s="53" t="e">
        <f t="shared" si="132"/>
        <v>#VALUE!</v>
      </c>
      <c r="T956" s="217" t="e">
        <f>SUMIFS('[20]WorkDone DATA'!$L:$L,'[20]WorkDone DATA'!$N:$N,BOQ!U$6,'[20]WorkDone DATA'!$G:$G,BOQ!$B956)</f>
        <v>#VALUE!</v>
      </c>
      <c r="U956" s="53" t="e">
        <f t="shared" si="133"/>
        <v>#VALUE!</v>
      </c>
      <c r="V956" s="217"/>
      <c r="W956" s="53" t="e">
        <f>SUMIFS('[20]WorkDone DATA'!$L:$L,'[20]WorkDone DATA'!$N:$N,BOQ!W$6,'[20]WorkDone DATA'!$G:$G,BOQ!$B956)*$G956</f>
        <v>#VALUE!</v>
      </c>
      <c r="X956" s="217"/>
      <c r="Y956" s="53" t="e">
        <f>SUMIFS('[20]WorkDone DATA'!$L:$L,'[20]WorkDone DATA'!$N:$N,BOQ!Y$6,'[20]WorkDone DATA'!$G:$G,BOQ!$B956)*$G956</f>
        <v>#VALUE!</v>
      </c>
      <c r="Z956" s="217"/>
      <c r="AA956" s="53" t="e">
        <f>SUMIFS('[20]WorkDone DATA'!$L:$L,'[20]WorkDone DATA'!$N:$N,BOQ!AA$6,'[20]WorkDone DATA'!$G:$G,BOQ!$B956)*$G956</f>
        <v>#VALUE!</v>
      </c>
      <c r="AB956" s="53" t="e">
        <f>SUMIFS('[20]WorkDone DATA'!$L:$L,'[20]WorkDone DATA'!$N:$N,BOQ!AB$6,'[20]WorkDone DATA'!$G:$G,BOQ!$B956)*$G956</f>
        <v>#VALUE!</v>
      </c>
      <c r="AC956" s="53" t="e">
        <f>SUMIFS('[20]WorkDone DATA'!$L:$L,'[20]WorkDone DATA'!$N:$N,BOQ!AC$6,'[20]WorkDone DATA'!$G:$G,BOQ!$B956)*$G956</f>
        <v>#VALUE!</v>
      </c>
      <c r="AD956" s="53" t="e">
        <f>SUMIFS('[20]WorkDone DATA'!$L:$L,'[20]WorkDone DATA'!$N:$N,BOQ!AD$6,'[20]WorkDone DATA'!$G:$G,BOQ!$B956)*$G956</f>
        <v>#VALUE!</v>
      </c>
      <c r="AE956" s="53" t="e">
        <f>SUMIFS('[20]WorkDone DATA'!$L:$L,'[20]WorkDone DATA'!$N:$N,BOQ!AE$6,'[20]WorkDone DATA'!$G:$G,BOQ!$B956)*$G956</f>
        <v>#VALUE!</v>
      </c>
      <c r="AF956" s="53" t="e">
        <f>SUMIFS('[20]WorkDone DATA'!$L:$L,'[20]WorkDone DATA'!$N:$N,BOQ!AF$6,'[20]WorkDone DATA'!$G:$G,BOQ!$B956)*$G956</f>
        <v>#VALUE!</v>
      </c>
      <c r="AG956" s="53" t="e">
        <f>SUMIFS('[20]WorkDone DATA'!$L:$L,'[20]WorkDone DATA'!$N:$N,BOQ!AG$6,'[20]WorkDone DATA'!$G:$G,BOQ!$B956)*$G956</f>
        <v>#VALUE!</v>
      </c>
      <c r="AH956" s="53" t="e">
        <f>SUMIFS('[20]WorkDone DATA'!$L:$L,'[20]WorkDone DATA'!$N:$N,BOQ!AH$6,'[20]WorkDone DATA'!$G:$G,BOQ!$B956)*$G956</f>
        <v>#VALUE!</v>
      </c>
      <c r="AI956" s="53" t="e">
        <f>SUMIFS('[20]WorkDone DATA'!$L:$L,'[20]WorkDone DATA'!$N:$N,BOQ!AI$6,'[20]WorkDone DATA'!$G:$G,BOQ!$B956)*$G956</f>
        <v>#VALUE!</v>
      </c>
      <c r="AJ956" s="53" t="e">
        <f>SUMIFS('[20]WorkDone DATA'!$L:$L,'[20]WorkDone DATA'!$N:$N,BOQ!AJ$6,'[20]WorkDone DATA'!$G:$G,BOQ!$B956)*$G956</f>
        <v>#VALUE!</v>
      </c>
      <c r="AK956" s="53" t="e">
        <f>SUMIFS('[20]WorkDone DATA'!$L:$L,'[20]WorkDone DATA'!$N:$N,BOQ!AK$6,'[20]WorkDone DATA'!$G:$G,BOQ!$B956)*$G956</f>
        <v>#VALUE!</v>
      </c>
      <c r="AL956" s="53" t="e">
        <f>SUMIFS('[20]WorkDone DATA'!$L:$L,'[20]WorkDone DATA'!$N:$N,BOQ!AL$6,'[20]WorkDone DATA'!$G:$G,BOQ!$B956)*$G956</f>
        <v>#VALUE!</v>
      </c>
      <c r="AM956" s="53" t="e">
        <f>SUMIFS('[20]WorkDone DATA'!$L:$L,'[20]WorkDone DATA'!$N:$N,BOQ!AM$6,'[20]WorkDone DATA'!$G:$G,BOQ!$B956)*$G956</f>
        <v>#VALUE!</v>
      </c>
      <c r="AN956" s="53" t="e">
        <f>SUMIFS('[20]WorkDone DATA'!$L:$L,'[20]WorkDone DATA'!$N:$N,BOQ!AN$6,'[20]WorkDone DATA'!$G:$G,BOQ!$B956)*$G956</f>
        <v>#VALUE!</v>
      </c>
      <c r="AO956" s="53" t="e">
        <f>SUMIFS('[20]WorkDone DATA'!$L:$L,'[20]WorkDone DATA'!$N:$N,BOQ!AO$6,'[20]WorkDone DATA'!$G:$G,BOQ!$B956)*$G956</f>
        <v>#VALUE!</v>
      </c>
      <c r="AP956" s="53" t="e">
        <f>SUMIFS('[20]WorkDone DATA'!$L:$L,'[20]WorkDone DATA'!$N:$N,BOQ!AP$6,'[20]WorkDone DATA'!$G:$G,BOQ!$B956)*$G956</f>
        <v>#VALUE!</v>
      </c>
      <c r="AQ956" s="53" t="e">
        <f>SUMIFS('[20]WorkDone DATA'!$L:$L,'[20]WorkDone DATA'!$N:$N,BOQ!AQ$6,'[20]WorkDone DATA'!$G:$G,BOQ!$B956)*$G956</f>
        <v>#VALUE!</v>
      </c>
      <c r="AR956" s="53" t="e">
        <f>SUMIFS('[20]WorkDone DATA'!$L:$L,'[20]WorkDone DATA'!$N:$N,BOQ!AR$6,'[20]WorkDone DATA'!$G:$G,BOQ!$B956)*$G956</f>
        <v>#VALUE!</v>
      </c>
      <c r="AS956" s="53" t="e">
        <f>SUMIFS('[20]WorkDone DATA'!$L:$L,'[20]WorkDone DATA'!$N:$N,BOQ!AS$6,'[20]WorkDone DATA'!$G:$G,BOQ!$B956)*$G956</f>
        <v>#VALUE!</v>
      </c>
      <c r="AT956" s="53" t="e">
        <f>SUMIFS('[20]WorkDone DATA'!$L:$L,'[20]WorkDone DATA'!$N:$N,BOQ!AT$6,'[20]WorkDone DATA'!$G:$G,BOQ!$B956)*$G956</f>
        <v>#VALUE!</v>
      </c>
      <c r="AU956" s="53" t="e">
        <f>SUMIFS('[20]WorkDone DATA'!$L:$L,'[20]WorkDone DATA'!$N:$N,BOQ!AU$6,'[20]WorkDone DATA'!$G:$G,BOQ!$B956)*$G956</f>
        <v>#VALUE!</v>
      </c>
      <c r="AV956" s="53" t="e">
        <f>SUMIFS('[20]WorkDone DATA'!$L:$L,'[20]WorkDone DATA'!$N:$N,BOQ!AV$6,'[20]WorkDone DATA'!$G:$G,BOQ!$B956)*$G956</f>
        <v>#VALUE!</v>
      </c>
      <c r="AW956" s="53" t="e">
        <f>SUMIFS('[20]WorkDone DATA'!$L:$L,'[20]WorkDone DATA'!$N:$N,BOQ!AW$6,'[20]WorkDone DATA'!$G:$G,BOQ!$B956)*$G956</f>
        <v>#VALUE!</v>
      </c>
      <c r="AX956" s="53" t="e">
        <f>SUMIFS('[20]WorkDone DATA'!$L:$L,'[20]WorkDone DATA'!$N:$N,BOQ!AX$6,'[20]WorkDone DATA'!$G:$G,BOQ!$B956)*$G956</f>
        <v>#VALUE!</v>
      </c>
      <c r="AY956" s="53" t="e">
        <f>SUMIFS('[20]WorkDone DATA'!$L:$L,'[20]WorkDone DATA'!$N:$N,BOQ!AY$6,'[20]WorkDone DATA'!$G:$G,BOQ!$B956)*$G956</f>
        <v>#VALUE!</v>
      </c>
      <c r="AZ956" s="53" t="e">
        <f>SUMIFS('[20]WorkDone DATA'!$L:$L,'[20]WorkDone DATA'!$N:$N,BOQ!AZ$6,'[20]WorkDone DATA'!$G:$G,BOQ!$B956)*$G956</f>
        <v>#VALUE!</v>
      </c>
      <c r="BA956" s="53" t="e">
        <f>SUMIFS('[20]WorkDone DATA'!$L:$L,'[20]WorkDone DATA'!$N:$N,BOQ!BA$6,'[20]WorkDone DATA'!$G:$G,BOQ!$B956)*$G956</f>
        <v>#VALUE!</v>
      </c>
      <c r="BB956" s="53" t="e">
        <f>SUMIFS('[20]WorkDone DATA'!$L:$L,'[20]WorkDone DATA'!$N:$N,BOQ!BB$6,'[20]WorkDone DATA'!$G:$G,BOQ!$B956)*$G956</f>
        <v>#VALUE!</v>
      </c>
      <c r="BC956" s="53" t="e">
        <f>SUMIFS('[20]WorkDone DATA'!$L:$L,'[20]WorkDone DATA'!$N:$N,BOQ!BC$6,'[20]WorkDone DATA'!$G:$G,BOQ!$B956)*$G956</f>
        <v>#VALUE!</v>
      </c>
      <c r="BD956" s="53" t="e">
        <f>SUMIFS('[20]WorkDone DATA'!$L:$L,'[20]WorkDone DATA'!$N:$N,BOQ!BD$6,'[20]WorkDone DATA'!$G:$G,BOQ!$B956)*$G956</f>
        <v>#VALUE!</v>
      </c>
      <c r="BE956" s="53" t="e">
        <f>SUMIFS('[20]WorkDone DATA'!$L:$L,'[20]WorkDone DATA'!$N:$N,BOQ!BE$6,'[20]WorkDone DATA'!$G:$G,BOQ!$B956)*$G956</f>
        <v>#VALUE!</v>
      </c>
      <c r="BF956" s="53" t="e">
        <f>SUMIFS('[20]WorkDone DATA'!$L:$L,'[20]WorkDone DATA'!$N:$N,BOQ!BF$6,'[20]WorkDone DATA'!$G:$G,BOQ!$B956)*$G956</f>
        <v>#VALUE!</v>
      </c>
      <c r="BG956" s="53" t="e">
        <f>SUMIFS('[20]WorkDone DATA'!$L:$L,'[20]WorkDone DATA'!$N:$N,BOQ!BG$6,'[20]WorkDone DATA'!$G:$G,BOQ!$B956)*$G956</f>
        <v>#VALUE!</v>
      </c>
      <c r="BH956" s="53" t="e">
        <f>SUMIFS('[20]WorkDone DATA'!$L:$L,'[20]WorkDone DATA'!$N:$N,BOQ!BH$6,'[20]WorkDone DATA'!$G:$G,BOQ!$B956)*$G956</f>
        <v>#VALUE!</v>
      </c>
      <c r="BI956" s="53" t="e">
        <f>SUMIFS('[20]WorkDone DATA'!$L:$L,'[20]WorkDone DATA'!$N:$N,BOQ!BI$6,'[20]WorkDone DATA'!$G:$G,BOQ!$B956)*$G956</f>
        <v>#VALUE!</v>
      </c>
      <c r="BJ956" s="53" t="e">
        <f>SUMIFS('[20]WorkDone DATA'!$L:$L,'[20]WorkDone DATA'!$N:$N,BOQ!BJ$6,'[20]WorkDone DATA'!$G:$G,BOQ!$B956)*$G956</f>
        <v>#VALUE!</v>
      </c>
      <c r="BK956" s="53" t="e">
        <f>SUMIFS('[20]WorkDone DATA'!$L:$L,'[20]WorkDone DATA'!$N:$N,BOQ!BK$6,'[20]WorkDone DATA'!$G:$G,BOQ!$B956)*$G956</f>
        <v>#VALUE!</v>
      </c>
      <c r="BL956" s="53" t="e">
        <f>SUMIFS('[20]WorkDone DATA'!$L:$L,'[20]WorkDone DATA'!$N:$N,BOQ!BL$6,'[20]WorkDone DATA'!$G:$G,BOQ!$B956)*$G956</f>
        <v>#VALUE!</v>
      </c>
      <c r="BM956" s="53" t="e">
        <f>SUMIFS('[20]WorkDone DATA'!$L:$L,'[20]WorkDone DATA'!$N:$N,BOQ!BM$6,'[20]WorkDone DATA'!$G:$G,BOQ!$B956)*$G956</f>
        <v>#VALUE!</v>
      </c>
      <c r="BN956" s="53" t="e">
        <f>SUMIFS('[20]WorkDone DATA'!$L:$L,'[20]WorkDone DATA'!$N:$N,BOQ!BN$6,'[20]WorkDone DATA'!$G:$G,BOQ!$B956)*$G956</f>
        <v>#VALUE!</v>
      </c>
      <c r="BO956" s="53" t="e">
        <f>SUMIFS('[20]WorkDone DATA'!$L:$L,'[20]WorkDone DATA'!$N:$N,BOQ!BO$6,'[20]WorkDone DATA'!$G:$G,BOQ!$B956)*$G956</f>
        <v>#VALUE!</v>
      </c>
      <c r="BP956" s="53" t="e">
        <f>SUMIFS('[20]WorkDone DATA'!$L:$L,'[20]WorkDone DATA'!$N:$N,BOQ!BP$6,'[20]WorkDone DATA'!$G:$G,BOQ!$B956)*$G956</f>
        <v>#VALUE!</v>
      </c>
      <c r="BQ956" s="53" t="e">
        <f>SUMIFS('[20]WorkDone DATA'!$L:$L,'[20]WorkDone DATA'!$N:$N,BOQ!BQ$6,'[20]WorkDone DATA'!$G:$G,BOQ!$B956)*$G956</f>
        <v>#VALUE!</v>
      </c>
      <c r="BR956" s="53" t="e">
        <f>SUMIFS('[20]WorkDone DATA'!$L:$L,'[20]WorkDone DATA'!$N:$N,BOQ!BR$6,'[20]WorkDone DATA'!$G:$G,BOQ!$B956)*$G956</f>
        <v>#VALUE!</v>
      </c>
      <c r="BS956" s="53" t="e">
        <f>SUMIFS('[20]WorkDone DATA'!$L:$L,'[20]WorkDone DATA'!$N:$N,BOQ!BS$6,'[20]WorkDone DATA'!$G:$G,BOQ!$B956)*$G956</f>
        <v>#VALUE!</v>
      </c>
      <c r="BT956" s="53" t="e">
        <f>SUMIFS('[20]WorkDone DATA'!$L:$L,'[20]WorkDone DATA'!$N:$N,BOQ!BT$6,'[20]WorkDone DATA'!$G:$G,BOQ!$B956)*$G956</f>
        <v>#VALUE!</v>
      </c>
      <c r="BU956" s="53" t="e">
        <f>SUMIFS('[20]WorkDone DATA'!$L:$L,'[20]WorkDone DATA'!$N:$N,BOQ!BU$6,'[20]WorkDone DATA'!$G:$G,BOQ!$B956)*$G956</f>
        <v>#VALUE!</v>
      </c>
      <c r="BV956" s="53" t="e">
        <f>SUMIFS('[20]WorkDone DATA'!$L:$L,'[20]WorkDone DATA'!$N:$N,BOQ!BV$6,'[20]WorkDone DATA'!$G:$G,BOQ!$B956)*$G956</f>
        <v>#VALUE!</v>
      </c>
      <c r="BW956" s="53" t="e">
        <f>SUMIFS('[20]WorkDone DATA'!$L:$L,'[20]WorkDone DATA'!$N:$N,BOQ!BW$6,'[20]WorkDone DATA'!$G:$G,BOQ!$B956)*$G956</f>
        <v>#VALUE!</v>
      </c>
      <c r="BX956" s="53" t="e">
        <f>SUMIFS('[20]WorkDone DATA'!$L:$L,'[20]WorkDone DATA'!$N:$N,BOQ!BX$6,'[20]WorkDone DATA'!$G:$G,BOQ!$B956)*$G956</f>
        <v>#VALUE!</v>
      </c>
    </row>
    <row r="957" spans="1:76" x14ac:dyDescent="0.25">
      <c r="A957" s="1"/>
      <c r="B957" s="42"/>
      <c r="C957" s="64" t="s">
        <v>237</v>
      </c>
      <c r="D957" s="58"/>
      <c r="E957" s="77"/>
      <c r="F957" s="45"/>
      <c r="G957" s="52"/>
      <c r="H957" s="53">
        <f t="shared" si="126"/>
        <v>0</v>
      </c>
      <c r="K957" s="214"/>
      <c r="L957" s="220" t="e">
        <f t="shared" si="128"/>
        <v>#VALUE!</v>
      </c>
      <c r="M957" s="221" t="e">
        <f t="shared" si="129"/>
        <v>#VALUE!</v>
      </c>
      <c r="N957" s="219"/>
      <c r="O957" s="214">
        <f t="shared" si="130"/>
        <v>0</v>
      </c>
      <c r="P957" s="215" t="e">
        <f t="shared" si="131"/>
        <v>#VALUE!</v>
      </c>
      <c r="R957" s="217" t="e">
        <f>SUMIFS('[20]WorkDone DATA'!$L:$L,'[20]WorkDone DATA'!$N:$N,BOQ!S$6,'[20]WorkDone DATA'!$G:$G,BOQ!$B957)</f>
        <v>#VALUE!</v>
      </c>
      <c r="S957" s="53" t="e">
        <f t="shared" si="132"/>
        <v>#VALUE!</v>
      </c>
      <c r="T957" s="217" t="e">
        <f>SUMIFS('[20]WorkDone DATA'!$L:$L,'[20]WorkDone DATA'!$N:$N,BOQ!U$6,'[20]WorkDone DATA'!$G:$G,BOQ!$B957)</f>
        <v>#VALUE!</v>
      </c>
      <c r="U957" s="53" t="e">
        <f t="shared" si="133"/>
        <v>#VALUE!</v>
      </c>
      <c r="V957" s="217"/>
      <c r="W957" s="53" t="e">
        <f>SUMIFS('[20]WorkDone DATA'!$L:$L,'[20]WorkDone DATA'!$N:$N,BOQ!W$6,'[20]WorkDone DATA'!$G:$G,BOQ!$B957)*$G957</f>
        <v>#VALUE!</v>
      </c>
      <c r="X957" s="217"/>
      <c r="Y957" s="53" t="e">
        <f>SUMIFS('[20]WorkDone DATA'!$L:$L,'[20]WorkDone DATA'!$N:$N,BOQ!Y$6,'[20]WorkDone DATA'!$G:$G,BOQ!$B957)*$G957</f>
        <v>#VALUE!</v>
      </c>
      <c r="Z957" s="217"/>
      <c r="AA957" s="53" t="e">
        <f>SUMIFS('[20]WorkDone DATA'!$L:$L,'[20]WorkDone DATA'!$N:$N,BOQ!AA$6,'[20]WorkDone DATA'!$G:$G,BOQ!$B957)*$G957</f>
        <v>#VALUE!</v>
      </c>
      <c r="AB957" s="53" t="e">
        <f>SUMIFS('[20]WorkDone DATA'!$L:$L,'[20]WorkDone DATA'!$N:$N,BOQ!AB$6,'[20]WorkDone DATA'!$G:$G,BOQ!$B957)*$G957</f>
        <v>#VALUE!</v>
      </c>
      <c r="AC957" s="53" t="e">
        <f>SUMIFS('[20]WorkDone DATA'!$L:$L,'[20]WorkDone DATA'!$N:$N,BOQ!AC$6,'[20]WorkDone DATA'!$G:$G,BOQ!$B957)*$G957</f>
        <v>#VALUE!</v>
      </c>
      <c r="AD957" s="53" t="e">
        <f>SUMIFS('[20]WorkDone DATA'!$L:$L,'[20]WorkDone DATA'!$N:$N,BOQ!AD$6,'[20]WorkDone DATA'!$G:$G,BOQ!$B957)*$G957</f>
        <v>#VALUE!</v>
      </c>
      <c r="AE957" s="53" t="e">
        <f>SUMIFS('[20]WorkDone DATA'!$L:$L,'[20]WorkDone DATA'!$N:$N,BOQ!AE$6,'[20]WorkDone DATA'!$G:$G,BOQ!$B957)*$G957</f>
        <v>#VALUE!</v>
      </c>
      <c r="AF957" s="53" t="e">
        <f>SUMIFS('[20]WorkDone DATA'!$L:$L,'[20]WorkDone DATA'!$N:$N,BOQ!AF$6,'[20]WorkDone DATA'!$G:$G,BOQ!$B957)*$G957</f>
        <v>#VALUE!</v>
      </c>
      <c r="AG957" s="53" t="e">
        <f>SUMIFS('[20]WorkDone DATA'!$L:$L,'[20]WorkDone DATA'!$N:$N,BOQ!AG$6,'[20]WorkDone DATA'!$G:$G,BOQ!$B957)*$G957</f>
        <v>#VALUE!</v>
      </c>
      <c r="AH957" s="53" t="e">
        <f>SUMIFS('[20]WorkDone DATA'!$L:$L,'[20]WorkDone DATA'!$N:$N,BOQ!AH$6,'[20]WorkDone DATA'!$G:$G,BOQ!$B957)*$G957</f>
        <v>#VALUE!</v>
      </c>
      <c r="AI957" s="53" t="e">
        <f>SUMIFS('[20]WorkDone DATA'!$L:$L,'[20]WorkDone DATA'!$N:$N,BOQ!AI$6,'[20]WorkDone DATA'!$G:$G,BOQ!$B957)*$G957</f>
        <v>#VALUE!</v>
      </c>
      <c r="AJ957" s="53" t="e">
        <f>SUMIFS('[20]WorkDone DATA'!$L:$L,'[20]WorkDone DATA'!$N:$N,BOQ!AJ$6,'[20]WorkDone DATA'!$G:$G,BOQ!$B957)*$G957</f>
        <v>#VALUE!</v>
      </c>
      <c r="AK957" s="53" t="e">
        <f>SUMIFS('[20]WorkDone DATA'!$L:$L,'[20]WorkDone DATA'!$N:$N,BOQ!AK$6,'[20]WorkDone DATA'!$G:$G,BOQ!$B957)*$G957</f>
        <v>#VALUE!</v>
      </c>
      <c r="AL957" s="53" t="e">
        <f>SUMIFS('[20]WorkDone DATA'!$L:$L,'[20]WorkDone DATA'!$N:$N,BOQ!AL$6,'[20]WorkDone DATA'!$G:$G,BOQ!$B957)*$G957</f>
        <v>#VALUE!</v>
      </c>
      <c r="AM957" s="53" t="e">
        <f>SUMIFS('[20]WorkDone DATA'!$L:$L,'[20]WorkDone DATA'!$N:$N,BOQ!AM$6,'[20]WorkDone DATA'!$G:$G,BOQ!$B957)*$G957</f>
        <v>#VALUE!</v>
      </c>
      <c r="AN957" s="53" t="e">
        <f>SUMIFS('[20]WorkDone DATA'!$L:$L,'[20]WorkDone DATA'!$N:$N,BOQ!AN$6,'[20]WorkDone DATA'!$G:$G,BOQ!$B957)*$G957</f>
        <v>#VALUE!</v>
      </c>
      <c r="AO957" s="53" t="e">
        <f>SUMIFS('[20]WorkDone DATA'!$L:$L,'[20]WorkDone DATA'!$N:$N,BOQ!AO$6,'[20]WorkDone DATA'!$G:$G,BOQ!$B957)*$G957</f>
        <v>#VALUE!</v>
      </c>
      <c r="AP957" s="53" t="e">
        <f>SUMIFS('[20]WorkDone DATA'!$L:$L,'[20]WorkDone DATA'!$N:$N,BOQ!AP$6,'[20]WorkDone DATA'!$G:$G,BOQ!$B957)*$G957</f>
        <v>#VALUE!</v>
      </c>
      <c r="AQ957" s="53" t="e">
        <f>SUMIFS('[20]WorkDone DATA'!$L:$L,'[20]WorkDone DATA'!$N:$N,BOQ!AQ$6,'[20]WorkDone DATA'!$G:$G,BOQ!$B957)*$G957</f>
        <v>#VALUE!</v>
      </c>
      <c r="AR957" s="53" t="e">
        <f>SUMIFS('[20]WorkDone DATA'!$L:$L,'[20]WorkDone DATA'!$N:$N,BOQ!AR$6,'[20]WorkDone DATA'!$G:$G,BOQ!$B957)*$G957</f>
        <v>#VALUE!</v>
      </c>
      <c r="AS957" s="53" t="e">
        <f>SUMIFS('[20]WorkDone DATA'!$L:$L,'[20]WorkDone DATA'!$N:$N,BOQ!AS$6,'[20]WorkDone DATA'!$G:$G,BOQ!$B957)*$G957</f>
        <v>#VALUE!</v>
      </c>
      <c r="AT957" s="53" t="e">
        <f>SUMIFS('[20]WorkDone DATA'!$L:$L,'[20]WorkDone DATA'!$N:$N,BOQ!AT$6,'[20]WorkDone DATA'!$G:$G,BOQ!$B957)*$G957</f>
        <v>#VALUE!</v>
      </c>
      <c r="AU957" s="53" t="e">
        <f>SUMIFS('[20]WorkDone DATA'!$L:$L,'[20]WorkDone DATA'!$N:$N,BOQ!AU$6,'[20]WorkDone DATA'!$G:$G,BOQ!$B957)*$G957</f>
        <v>#VALUE!</v>
      </c>
      <c r="AV957" s="53" t="e">
        <f>SUMIFS('[20]WorkDone DATA'!$L:$L,'[20]WorkDone DATA'!$N:$N,BOQ!AV$6,'[20]WorkDone DATA'!$G:$G,BOQ!$B957)*$G957</f>
        <v>#VALUE!</v>
      </c>
      <c r="AW957" s="53" t="e">
        <f>SUMIFS('[20]WorkDone DATA'!$L:$L,'[20]WorkDone DATA'!$N:$N,BOQ!AW$6,'[20]WorkDone DATA'!$G:$G,BOQ!$B957)*$G957</f>
        <v>#VALUE!</v>
      </c>
      <c r="AX957" s="53" t="e">
        <f>SUMIFS('[20]WorkDone DATA'!$L:$L,'[20]WorkDone DATA'!$N:$N,BOQ!AX$6,'[20]WorkDone DATA'!$G:$G,BOQ!$B957)*$G957</f>
        <v>#VALUE!</v>
      </c>
      <c r="AY957" s="53" t="e">
        <f>SUMIFS('[20]WorkDone DATA'!$L:$L,'[20]WorkDone DATA'!$N:$N,BOQ!AY$6,'[20]WorkDone DATA'!$G:$G,BOQ!$B957)*$G957</f>
        <v>#VALUE!</v>
      </c>
      <c r="AZ957" s="53" t="e">
        <f>SUMIFS('[20]WorkDone DATA'!$L:$L,'[20]WorkDone DATA'!$N:$N,BOQ!AZ$6,'[20]WorkDone DATA'!$G:$G,BOQ!$B957)*$G957</f>
        <v>#VALUE!</v>
      </c>
      <c r="BA957" s="53" t="e">
        <f>SUMIFS('[20]WorkDone DATA'!$L:$L,'[20]WorkDone DATA'!$N:$N,BOQ!BA$6,'[20]WorkDone DATA'!$G:$G,BOQ!$B957)*$G957</f>
        <v>#VALUE!</v>
      </c>
      <c r="BB957" s="53" t="e">
        <f>SUMIFS('[20]WorkDone DATA'!$L:$L,'[20]WorkDone DATA'!$N:$N,BOQ!BB$6,'[20]WorkDone DATA'!$G:$G,BOQ!$B957)*$G957</f>
        <v>#VALUE!</v>
      </c>
      <c r="BC957" s="53" t="e">
        <f>SUMIFS('[20]WorkDone DATA'!$L:$L,'[20]WorkDone DATA'!$N:$N,BOQ!BC$6,'[20]WorkDone DATA'!$G:$G,BOQ!$B957)*$G957</f>
        <v>#VALUE!</v>
      </c>
      <c r="BD957" s="53" t="e">
        <f>SUMIFS('[20]WorkDone DATA'!$L:$L,'[20]WorkDone DATA'!$N:$N,BOQ!BD$6,'[20]WorkDone DATA'!$G:$G,BOQ!$B957)*$G957</f>
        <v>#VALUE!</v>
      </c>
      <c r="BE957" s="53" t="e">
        <f>SUMIFS('[20]WorkDone DATA'!$L:$L,'[20]WorkDone DATA'!$N:$N,BOQ!BE$6,'[20]WorkDone DATA'!$G:$G,BOQ!$B957)*$G957</f>
        <v>#VALUE!</v>
      </c>
      <c r="BF957" s="53" t="e">
        <f>SUMIFS('[20]WorkDone DATA'!$L:$L,'[20]WorkDone DATA'!$N:$N,BOQ!BF$6,'[20]WorkDone DATA'!$G:$G,BOQ!$B957)*$G957</f>
        <v>#VALUE!</v>
      </c>
      <c r="BG957" s="53" t="e">
        <f>SUMIFS('[20]WorkDone DATA'!$L:$L,'[20]WorkDone DATA'!$N:$N,BOQ!BG$6,'[20]WorkDone DATA'!$G:$G,BOQ!$B957)*$G957</f>
        <v>#VALUE!</v>
      </c>
      <c r="BH957" s="53" t="e">
        <f>SUMIFS('[20]WorkDone DATA'!$L:$L,'[20]WorkDone DATA'!$N:$N,BOQ!BH$6,'[20]WorkDone DATA'!$G:$G,BOQ!$B957)*$G957</f>
        <v>#VALUE!</v>
      </c>
      <c r="BI957" s="53" t="e">
        <f>SUMIFS('[20]WorkDone DATA'!$L:$L,'[20]WorkDone DATA'!$N:$N,BOQ!BI$6,'[20]WorkDone DATA'!$G:$G,BOQ!$B957)*$G957</f>
        <v>#VALUE!</v>
      </c>
      <c r="BJ957" s="53" t="e">
        <f>SUMIFS('[20]WorkDone DATA'!$L:$L,'[20]WorkDone DATA'!$N:$N,BOQ!BJ$6,'[20]WorkDone DATA'!$G:$G,BOQ!$B957)*$G957</f>
        <v>#VALUE!</v>
      </c>
      <c r="BK957" s="53" t="e">
        <f>SUMIFS('[20]WorkDone DATA'!$L:$L,'[20]WorkDone DATA'!$N:$N,BOQ!BK$6,'[20]WorkDone DATA'!$G:$G,BOQ!$B957)*$G957</f>
        <v>#VALUE!</v>
      </c>
      <c r="BL957" s="53" t="e">
        <f>SUMIFS('[20]WorkDone DATA'!$L:$L,'[20]WorkDone DATA'!$N:$N,BOQ!BL$6,'[20]WorkDone DATA'!$G:$G,BOQ!$B957)*$G957</f>
        <v>#VALUE!</v>
      </c>
      <c r="BM957" s="53" t="e">
        <f>SUMIFS('[20]WorkDone DATA'!$L:$L,'[20]WorkDone DATA'!$N:$N,BOQ!BM$6,'[20]WorkDone DATA'!$G:$G,BOQ!$B957)*$G957</f>
        <v>#VALUE!</v>
      </c>
      <c r="BN957" s="53" t="e">
        <f>SUMIFS('[20]WorkDone DATA'!$L:$L,'[20]WorkDone DATA'!$N:$N,BOQ!BN$6,'[20]WorkDone DATA'!$G:$G,BOQ!$B957)*$G957</f>
        <v>#VALUE!</v>
      </c>
      <c r="BO957" s="53" t="e">
        <f>SUMIFS('[20]WorkDone DATA'!$L:$L,'[20]WorkDone DATA'!$N:$N,BOQ!BO$6,'[20]WorkDone DATA'!$G:$G,BOQ!$B957)*$G957</f>
        <v>#VALUE!</v>
      </c>
      <c r="BP957" s="53" t="e">
        <f>SUMIFS('[20]WorkDone DATA'!$L:$L,'[20]WorkDone DATA'!$N:$N,BOQ!BP$6,'[20]WorkDone DATA'!$G:$G,BOQ!$B957)*$G957</f>
        <v>#VALUE!</v>
      </c>
      <c r="BQ957" s="53" t="e">
        <f>SUMIFS('[20]WorkDone DATA'!$L:$L,'[20]WorkDone DATA'!$N:$N,BOQ!BQ$6,'[20]WorkDone DATA'!$G:$G,BOQ!$B957)*$G957</f>
        <v>#VALUE!</v>
      </c>
      <c r="BR957" s="53" t="e">
        <f>SUMIFS('[20]WorkDone DATA'!$L:$L,'[20]WorkDone DATA'!$N:$N,BOQ!BR$6,'[20]WorkDone DATA'!$G:$G,BOQ!$B957)*$G957</f>
        <v>#VALUE!</v>
      </c>
      <c r="BS957" s="53" t="e">
        <f>SUMIFS('[20]WorkDone DATA'!$L:$L,'[20]WorkDone DATA'!$N:$N,BOQ!BS$6,'[20]WorkDone DATA'!$G:$G,BOQ!$B957)*$G957</f>
        <v>#VALUE!</v>
      </c>
      <c r="BT957" s="53" t="e">
        <f>SUMIFS('[20]WorkDone DATA'!$L:$L,'[20]WorkDone DATA'!$N:$N,BOQ!BT$6,'[20]WorkDone DATA'!$G:$G,BOQ!$B957)*$G957</f>
        <v>#VALUE!</v>
      </c>
      <c r="BU957" s="53" t="e">
        <f>SUMIFS('[20]WorkDone DATA'!$L:$L,'[20]WorkDone DATA'!$N:$N,BOQ!BU$6,'[20]WorkDone DATA'!$G:$G,BOQ!$B957)*$G957</f>
        <v>#VALUE!</v>
      </c>
      <c r="BV957" s="53" t="e">
        <f>SUMIFS('[20]WorkDone DATA'!$L:$L,'[20]WorkDone DATA'!$N:$N,BOQ!BV$6,'[20]WorkDone DATA'!$G:$G,BOQ!$B957)*$G957</f>
        <v>#VALUE!</v>
      </c>
      <c r="BW957" s="53" t="e">
        <f>SUMIFS('[20]WorkDone DATA'!$L:$L,'[20]WorkDone DATA'!$N:$N,BOQ!BW$6,'[20]WorkDone DATA'!$G:$G,BOQ!$B957)*$G957</f>
        <v>#VALUE!</v>
      </c>
      <c r="BX957" s="53" t="e">
        <f>SUMIFS('[20]WorkDone DATA'!$L:$L,'[20]WorkDone DATA'!$N:$N,BOQ!BX$6,'[20]WorkDone DATA'!$G:$G,BOQ!$B957)*$G957</f>
        <v>#VALUE!</v>
      </c>
    </row>
    <row r="958" spans="1:76" x14ac:dyDescent="0.25">
      <c r="A958" s="1" t="str">
        <f>C957</f>
        <v>BTU</v>
      </c>
      <c r="B958" s="42">
        <v>2.5060000000000002</v>
      </c>
      <c r="C958" s="65" t="s">
        <v>236</v>
      </c>
      <c r="D958" s="58" t="s">
        <v>221</v>
      </c>
      <c r="E958" s="77" t="s">
        <v>97</v>
      </c>
      <c r="F958" s="45">
        <v>2</v>
      </c>
      <c r="G958" s="52">
        <v>13385.67</v>
      </c>
      <c r="H958" s="53">
        <f t="shared" si="126"/>
        <v>26771.34</v>
      </c>
      <c r="K958" s="214" t="e">
        <f t="shared" si="127"/>
        <v>#VALUE!</v>
      </c>
      <c r="L958" s="220" t="e">
        <f t="shared" si="128"/>
        <v>#VALUE!</v>
      </c>
      <c r="M958" s="221" t="e">
        <f t="shared" si="129"/>
        <v>#VALUE!</v>
      </c>
      <c r="N958" s="219"/>
      <c r="O958" s="214" t="e">
        <f t="shared" si="130"/>
        <v>#VALUE!</v>
      </c>
      <c r="P958" s="215" t="e">
        <f t="shared" si="131"/>
        <v>#VALUE!</v>
      </c>
      <c r="R958" s="217" t="e">
        <f>SUMIFS('[20]WorkDone DATA'!$L:$L,'[20]WorkDone DATA'!$N:$N,BOQ!S$6,'[20]WorkDone DATA'!$G:$G,BOQ!$B958)</f>
        <v>#VALUE!</v>
      </c>
      <c r="S958" s="53" t="e">
        <f t="shared" si="132"/>
        <v>#VALUE!</v>
      </c>
      <c r="T958" s="217" t="e">
        <f>SUMIFS('[20]WorkDone DATA'!$L:$L,'[20]WorkDone DATA'!$N:$N,BOQ!U$6,'[20]WorkDone DATA'!$G:$G,BOQ!$B958)</f>
        <v>#VALUE!</v>
      </c>
      <c r="U958" s="53" t="e">
        <f t="shared" si="133"/>
        <v>#VALUE!</v>
      </c>
      <c r="V958" s="217"/>
      <c r="W958" s="53" t="e">
        <f>SUMIFS('[20]WorkDone DATA'!$L:$L,'[20]WorkDone DATA'!$N:$N,BOQ!W$6,'[20]WorkDone DATA'!$G:$G,BOQ!$B958)*$G958</f>
        <v>#VALUE!</v>
      </c>
      <c r="X958" s="217"/>
      <c r="Y958" s="53" t="e">
        <f>SUMIFS('[20]WorkDone DATA'!$L:$L,'[20]WorkDone DATA'!$N:$N,BOQ!Y$6,'[20]WorkDone DATA'!$G:$G,BOQ!$B958)*$G958</f>
        <v>#VALUE!</v>
      </c>
      <c r="Z958" s="217"/>
      <c r="AA958" s="53" t="e">
        <f>SUMIFS('[20]WorkDone DATA'!$L:$L,'[20]WorkDone DATA'!$N:$N,BOQ!AA$6,'[20]WorkDone DATA'!$G:$G,BOQ!$B958)*$G958</f>
        <v>#VALUE!</v>
      </c>
      <c r="AB958" s="53" t="e">
        <f>SUMIFS('[20]WorkDone DATA'!$L:$L,'[20]WorkDone DATA'!$N:$N,BOQ!AB$6,'[20]WorkDone DATA'!$G:$G,BOQ!$B958)*$G958</f>
        <v>#VALUE!</v>
      </c>
      <c r="AC958" s="53" t="e">
        <f>SUMIFS('[20]WorkDone DATA'!$L:$L,'[20]WorkDone DATA'!$N:$N,BOQ!AC$6,'[20]WorkDone DATA'!$G:$G,BOQ!$B958)*$G958</f>
        <v>#VALUE!</v>
      </c>
      <c r="AD958" s="53" t="e">
        <f>SUMIFS('[20]WorkDone DATA'!$L:$L,'[20]WorkDone DATA'!$N:$N,BOQ!AD$6,'[20]WorkDone DATA'!$G:$G,BOQ!$B958)*$G958</f>
        <v>#VALUE!</v>
      </c>
      <c r="AE958" s="53" t="e">
        <f>SUMIFS('[20]WorkDone DATA'!$L:$L,'[20]WorkDone DATA'!$N:$N,BOQ!AE$6,'[20]WorkDone DATA'!$G:$G,BOQ!$B958)*$G958</f>
        <v>#VALUE!</v>
      </c>
      <c r="AF958" s="53" t="e">
        <f>SUMIFS('[20]WorkDone DATA'!$L:$L,'[20]WorkDone DATA'!$N:$N,BOQ!AF$6,'[20]WorkDone DATA'!$G:$G,BOQ!$B958)*$G958</f>
        <v>#VALUE!</v>
      </c>
      <c r="AG958" s="53" t="e">
        <f>SUMIFS('[20]WorkDone DATA'!$L:$L,'[20]WorkDone DATA'!$N:$N,BOQ!AG$6,'[20]WorkDone DATA'!$G:$G,BOQ!$B958)*$G958</f>
        <v>#VALUE!</v>
      </c>
      <c r="AH958" s="53" t="e">
        <f>SUMIFS('[20]WorkDone DATA'!$L:$L,'[20]WorkDone DATA'!$N:$N,BOQ!AH$6,'[20]WorkDone DATA'!$G:$G,BOQ!$B958)*$G958</f>
        <v>#VALUE!</v>
      </c>
      <c r="AI958" s="53" t="e">
        <f>SUMIFS('[20]WorkDone DATA'!$L:$L,'[20]WorkDone DATA'!$N:$N,BOQ!AI$6,'[20]WorkDone DATA'!$G:$G,BOQ!$B958)*$G958</f>
        <v>#VALUE!</v>
      </c>
      <c r="AJ958" s="53" t="e">
        <f>SUMIFS('[20]WorkDone DATA'!$L:$L,'[20]WorkDone DATA'!$N:$N,BOQ!AJ$6,'[20]WorkDone DATA'!$G:$G,BOQ!$B958)*$G958</f>
        <v>#VALUE!</v>
      </c>
      <c r="AK958" s="53" t="e">
        <f>SUMIFS('[20]WorkDone DATA'!$L:$L,'[20]WorkDone DATA'!$N:$N,BOQ!AK$6,'[20]WorkDone DATA'!$G:$G,BOQ!$B958)*$G958</f>
        <v>#VALUE!</v>
      </c>
      <c r="AL958" s="53" t="e">
        <f>SUMIFS('[20]WorkDone DATA'!$L:$L,'[20]WorkDone DATA'!$N:$N,BOQ!AL$6,'[20]WorkDone DATA'!$G:$G,BOQ!$B958)*$G958</f>
        <v>#VALUE!</v>
      </c>
      <c r="AM958" s="53" t="e">
        <f>SUMIFS('[20]WorkDone DATA'!$L:$L,'[20]WorkDone DATA'!$N:$N,BOQ!AM$6,'[20]WorkDone DATA'!$G:$G,BOQ!$B958)*$G958</f>
        <v>#VALUE!</v>
      </c>
      <c r="AN958" s="53" t="e">
        <f>SUMIFS('[20]WorkDone DATA'!$L:$L,'[20]WorkDone DATA'!$N:$N,BOQ!AN$6,'[20]WorkDone DATA'!$G:$G,BOQ!$B958)*$G958</f>
        <v>#VALUE!</v>
      </c>
      <c r="AO958" s="53" t="e">
        <f>SUMIFS('[20]WorkDone DATA'!$L:$L,'[20]WorkDone DATA'!$N:$N,BOQ!AO$6,'[20]WorkDone DATA'!$G:$G,BOQ!$B958)*$G958</f>
        <v>#VALUE!</v>
      </c>
      <c r="AP958" s="53" t="e">
        <f>SUMIFS('[20]WorkDone DATA'!$L:$L,'[20]WorkDone DATA'!$N:$N,BOQ!AP$6,'[20]WorkDone DATA'!$G:$G,BOQ!$B958)*$G958</f>
        <v>#VALUE!</v>
      </c>
      <c r="AQ958" s="53" t="e">
        <f>SUMIFS('[20]WorkDone DATA'!$L:$L,'[20]WorkDone DATA'!$N:$N,BOQ!AQ$6,'[20]WorkDone DATA'!$G:$G,BOQ!$B958)*$G958</f>
        <v>#VALUE!</v>
      </c>
      <c r="AR958" s="53" t="e">
        <f>SUMIFS('[20]WorkDone DATA'!$L:$L,'[20]WorkDone DATA'!$N:$N,BOQ!AR$6,'[20]WorkDone DATA'!$G:$G,BOQ!$B958)*$G958</f>
        <v>#VALUE!</v>
      </c>
      <c r="AS958" s="53" t="e">
        <f>SUMIFS('[20]WorkDone DATA'!$L:$L,'[20]WorkDone DATA'!$N:$N,BOQ!AS$6,'[20]WorkDone DATA'!$G:$G,BOQ!$B958)*$G958</f>
        <v>#VALUE!</v>
      </c>
      <c r="AT958" s="53" t="e">
        <f>SUMIFS('[20]WorkDone DATA'!$L:$L,'[20]WorkDone DATA'!$N:$N,BOQ!AT$6,'[20]WorkDone DATA'!$G:$G,BOQ!$B958)*$G958</f>
        <v>#VALUE!</v>
      </c>
      <c r="AU958" s="53" t="e">
        <f>SUMIFS('[20]WorkDone DATA'!$L:$L,'[20]WorkDone DATA'!$N:$N,BOQ!AU$6,'[20]WorkDone DATA'!$G:$G,BOQ!$B958)*$G958</f>
        <v>#VALUE!</v>
      </c>
      <c r="AV958" s="53" t="e">
        <f>SUMIFS('[20]WorkDone DATA'!$L:$L,'[20]WorkDone DATA'!$N:$N,BOQ!AV$6,'[20]WorkDone DATA'!$G:$G,BOQ!$B958)*$G958</f>
        <v>#VALUE!</v>
      </c>
      <c r="AW958" s="53" t="e">
        <f>SUMIFS('[20]WorkDone DATA'!$L:$L,'[20]WorkDone DATA'!$N:$N,BOQ!AW$6,'[20]WorkDone DATA'!$G:$G,BOQ!$B958)*$G958</f>
        <v>#VALUE!</v>
      </c>
      <c r="AX958" s="53" t="e">
        <f>SUMIFS('[20]WorkDone DATA'!$L:$L,'[20]WorkDone DATA'!$N:$N,BOQ!AX$6,'[20]WorkDone DATA'!$G:$G,BOQ!$B958)*$G958</f>
        <v>#VALUE!</v>
      </c>
      <c r="AY958" s="53" t="e">
        <f>SUMIFS('[20]WorkDone DATA'!$L:$L,'[20]WorkDone DATA'!$N:$N,BOQ!AY$6,'[20]WorkDone DATA'!$G:$G,BOQ!$B958)*$G958</f>
        <v>#VALUE!</v>
      </c>
      <c r="AZ958" s="53" t="e">
        <f>SUMIFS('[20]WorkDone DATA'!$L:$L,'[20]WorkDone DATA'!$N:$N,BOQ!AZ$6,'[20]WorkDone DATA'!$G:$G,BOQ!$B958)*$G958</f>
        <v>#VALUE!</v>
      </c>
      <c r="BA958" s="53" t="e">
        <f>SUMIFS('[20]WorkDone DATA'!$L:$L,'[20]WorkDone DATA'!$N:$N,BOQ!BA$6,'[20]WorkDone DATA'!$G:$G,BOQ!$B958)*$G958</f>
        <v>#VALUE!</v>
      </c>
      <c r="BB958" s="53" t="e">
        <f>SUMIFS('[20]WorkDone DATA'!$L:$L,'[20]WorkDone DATA'!$N:$N,BOQ!BB$6,'[20]WorkDone DATA'!$G:$G,BOQ!$B958)*$G958</f>
        <v>#VALUE!</v>
      </c>
      <c r="BC958" s="53" t="e">
        <f>SUMIFS('[20]WorkDone DATA'!$L:$L,'[20]WorkDone DATA'!$N:$N,BOQ!BC$6,'[20]WorkDone DATA'!$G:$G,BOQ!$B958)*$G958</f>
        <v>#VALUE!</v>
      </c>
      <c r="BD958" s="53" t="e">
        <f>SUMIFS('[20]WorkDone DATA'!$L:$L,'[20]WorkDone DATA'!$N:$N,BOQ!BD$6,'[20]WorkDone DATA'!$G:$G,BOQ!$B958)*$G958</f>
        <v>#VALUE!</v>
      </c>
      <c r="BE958" s="53" t="e">
        <f>SUMIFS('[20]WorkDone DATA'!$L:$L,'[20]WorkDone DATA'!$N:$N,BOQ!BE$6,'[20]WorkDone DATA'!$G:$G,BOQ!$B958)*$G958</f>
        <v>#VALUE!</v>
      </c>
      <c r="BF958" s="53" t="e">
        <f>SUMIFS('[20]WorkDone DATA'!$L:$L,'[20]WorkDone DATA'!$N:$N,BOQ!BF$6,'[20]WorkDone DATA'!$G:$G,BOQ!$B958)*$G958</f>
        <v>#VALUE!</v>
      </c>
      <c r="BG958" s="53" t="e">
        <f>SUMIFS('[20]WorkDone DATA'!$L:$L,'[20]WorkDone DATA'!$N:$N,BOQ!BG$6,'[20]WorkDone DATA'!$G:$G,BOQ!$B958)*$G958</f>
        <v>#VALUE!</v>
      </c>
      <c r="BH958" s="53" t="e">
        <f>SUMIFS('[20]WorkDone DATA'!$L:$L,'[20]WorkDone DATA'!$N:$N,BOQ!BH$6,'[20]WorkDone DATA'!$G:$G,BOQ!$B958)*$G958</f>
        <v>#VALUE!</v>
      </c>
      <c r="BI958" s="53" t="e">
        <f>SUMIFS('[20]WorkDone DATA'!$L:$L,'[20]WorkDone DATA'!$N:$N,BOQ!BI$6,'[20]WorkDone DATA'!$G:$G,BOQ!$B958)*$G958</f>
        <v>#VALUE!</v>
      </c>
      <c r="BJ958" s="53" t="e">
        <f>SUMIFS('[20]WorkDone DATA'!$L:$L,'[20]WorkDone DATA'!$N:$N,BOQ!BJ$6,'[20]WorkDone DATA'!$G:$G,BOQ!$B958)*$G958</f>
        <v>#VALUE!</v>
      </c>
      <c r="BK958" s="53" t="e">
        <f>SUMIFS('[20]WorkDone DATA'!$L:$L,'[20]WorkDone DATA'!$N:$N,BOQ!BK$6,'[20]WorkDone DATA'!$G:$G,BOQ!$B958)*$G958</f>
        <v>#VALUE!</v>
      </c>
      <c r="BL958" s="53" t="e">
        <f>SUMIFS('[20]WorkDone DATA'!$L:$L,'[20]WorkDone DATA'!$N:$N,BOQ!BL$6,'[20]WorkDone DATA'!$G:$G,BOQ!$B958)*$G958</f>
        <v>#VALUE!</v>
      </c>
      <c r="BM958" s="53" t="e">
        <f>SUMIFS('[20]WorkDone DATA'!$L:$L,'[20]WorkDone DATA'!$N:$N,BOQ!BM$6,'[20]WorkDone DATA'!$G:$G,BOQ!$B958)*$G958</f>
        <v>#VALUE!</v>
      </c>
      <c r="BN958" s="53" t="e">
        <f>SUMIFS('[20]WorkDone DATA'!$L:$L,'[20]WorkDone DATA'!$N:$N,BOQ!BN$6,'[20]WorkDone DATA'!$G:$G,BOQ!$B958)*$G958</f>
        <v>#VALUE!</v>
      </c>
      <c r="BO958" s="53" t="e">
        <f>SUMIFS('[20]WorkDone DATA'!$L:$L,'[20]WorkDone DATA'!$N:$N,BOQ!BO$6,'[20]WorkDone DATA'!$G:$G,BOQ!$B958)*$G958</f>
        <v>#VALUE!</v>
      </c>
      <c r="BP958" s="53" t="e">
        <f>SUMIFS('[20]WorkDone DATA'!$L:$L,'[20]WorkDone DATA'!$N:$N,BOQ!BP$6,'[20]WorkDone DATA'!$G:$G,BOQ!$B958)*$G958</f>
        <v>#VALUE!</v>
      </c>
      <c r="BQ958" s="53" t="e">
        <f>SUMIFS('[20]WorkDone DATA'!$L:$L,'[20]WorkDone DATA'!$N:$N,BOQ!BQ$6,'[20]WorkDone DATA'!$G:$G,BOQ!$B958)*$G958</f>
        <v>#VALUE!</v>
      </c>
      <c r="BR958" s="53" t="e">
        <f>SUMIFS('[20]WorkDone DATA'!$L:$L,'[20]WorkDone DATA'!$N:$N,BOQ!BR$6,'[20]WorkDone DATA'!$G:$G,BOQ!$B958)*$G958</f>
        <v>#VALUE!</v>
      </c>
      <c r="BS958" s="53" t="e">
        <f>SUMIFS('[20]WorkDone DATA'!$L:$L,'[20]WorkDone DATA'!$N:$N,BOQ!BS$6,'[20]WorkDone DATA'!$G:$G,BOQ!$B958)*$G958</f>
        <v>#VALUE!</v>
      </c>
      <c r="BT958" s="53" t="e">
        <f>SUMIFS('[20]WorkDone DATA'!$L:$L,'[20]WorkDone DATA'!$N:$N,BOQ!BT$6,'[20]WorkDone DATA'!$G:$G,BOQ!$B958)*$G958</f>
        <v>#VALUE!</v>
      </c>
      <c r="BU958" s="53" t="e">
        <f>SUMIFS('[20]WorkDone DATA'!$L:$L,'[20]WorkDone DATA'!$N:$N,BOQ!BU$6,'[20]WorkDone DATA'!$G:$G,BOQ!$B958)*$G958</f>
        <v>#VALUE!</v>
      </c>
      <c r="BV958" s="53" t="e">
        <f>SUMIFS('[20]WorkDone DATA'!$L:$L,'[20]WorkDone DATA'!$N:$N,BOQ!BV$6,'[20]WorkDone DATA'!$G:$G,BOQ!$B958)*$G958</f>
        <v>#VALUE!</v>
      </c>
      <c r="BW958" s="53" t="e">
        <f>SUMIFS('[20]WorkDone DATA'!$L:$L,'[20]WorkDone DATA'!$N:$N,BOQ!BW$6,'[20]WorkDone DATA'!$G:$G,BOQ!$B958)*$G958</f>
        <v>#VALUE!</v>
      </c>
      <c r="BX958" s="53" t="e">
        <f>SUMIFS('[20]WorkDone DATA'!$L:$L,'[20]WorkDone DATA'!$N:$N,BOQ!BX$6,'[20]WorkDone DATA'!$G:$G,BOQ!$B958)*$G958</f>
        <v>#VALUE!</v>
      </c>
    </row>
    <row r="959" spans="1:76" x14ac:dyDescent="0.25">
      <c r="A959" s="1"/>
      <c r="B959" s="42"/>
      <c r="C959" s="64" t="s">
        <v>238</v>
      </c>
      <c r="D959" s="58"/>
      <c r="E959" s="77"/>
      <c r="F959" s="45"/>
      <c r="G959" s="52"/>
      <c r="H959" s="53">
        <f t="shared" si="126"/>
        <v>0</v>
      </c>
      <c r="K959" s="214"/>
      <c r="L959" s="220" t="e">
        <f t="shared" si="128"/>
        <v>#VALUE!</v>
      </c>
      <c r="M959" s="221" t="e">
        <f t="shared" si="129"/>
        <v>#VALUE!</v>
      </c>
      <c r="N959" s="219"/>
      <c r="O959" s="214">
        <f t="shared" si="130"/>
        <v>0</v>
      </c>
      <c r="P959" s="215" t="e">
        <f t="shared" si="131"/>
        <v>#VALUE!</v>
      </c>
      <c r="R959" s="217" t="e">
        <f>SUMIFS('[20]WorkDone DATA'!$L:$L,'[20]WorkDone DATA'!$N:$N,BOQ!S$6,'[20]WorkDone DATA'!$G:$G,BOQ!$B959)</f>
        <v>#VALUE!</v>
      </c>
      <c r="S959" s="53" t="e">
        <f t="shared" si="132"/>
        <v>#VALUE!</v>
      </c>
      <c r="T959" s="217" t="e">
        <f>SUMIFS('[20]WorkDone DATA'!$L:$L,'[20]WorkDone DATA'!$N:$N,BOQ!U$6,'[20]WorkDone DATA'!$G:$G,BOQ!$B959)</f>
        <v>#VALUE!</v>
      </c>
      <c r="U959" s="53" t="e">
        <f t="shared" si="133"/>
        <v>#VALUE!</v>
      </c>
      <c r="V959" s="217"/>
      <c r="W959" s="53" t="e">
        <f>SUMIFS('[20]WorkDone DATA'!$L:$L,'[20]WorkDone DATA'!$N:$N,BOQ!W$6,'[20]WorkDone DATA'!$G:$G,BOQ!$B959)*$G959</f>
        <v>#VALUE!</v>
      </c>
      <c r="X959" s="217"/>
      <c r="Y959" s="53" t="e">
        <f>SUMIFS('[20]WorkDone DATA'!$L:$L,'[20]WorkDone DATA'!$N:$N,BOQ!Y$6,'[20]WorkDone DATA'!$G:$G,BOQ!$B959)*$G959</f>
        <v>#VALUE!</v>
      </c>
      <c r="Z959" s="217"/>
      <c r="AA959" s="53" t="e">
        <f>SUMIFS('[20]WorkDone DATA'!$L:$L,'[20]WorkDone DATA'!$N:$N,BOQ!AA$6,'[20]WorkDone DATA'!$G:$G,BOQ!$B959)*$G959</f>
        <v>#VALUE!</v>
      </c>
      <c r="AB959" s="53" t="e">
        <f>SUMIFS('[20]WorkDone DATA'!$L:$L,'[20]WorkDone DATA'!$N:$N,BOQ!AB$6,'[20]WorkDone DATA'!$G:$G,BOQ!$B959)*$G959</f>
        <v>#VALUE!</v>
      </c>
      <c r="AC959" s="53" t="e">
        <f>SUMIFS('[20]WorkDone DATA'!$L:$L,'[20]WorkDone DATA'!$N:$N,BOQ!AC$6,'[20]WorkDone DATA'!$G:$G,BOQ!$B959)*$G959</f>
        <v>#VALUE!</v>
      </c>
      <c r="AD959" s="53" t="e">
        <f>SUMIFS('[20]WorkDone DATA'!$L:$L,'[20]WorkDone DATA'!$N:$N,BOQ!AD$6,'[20]WorkDone DATA'!$G:$G,BOQ!$B959)*$G959</f>
        <v>#VALUE!</v>
      </c>
      <c r="AE959" s="53" t="e">
        <f>SUMIFS('[20]WorkDone DATA'!$L:$L,'[20]WorkDone DATA'!$N:$N,BOQ!AE$6,'[20]WorkDone DATA'!$G:$G,BOQ!$B959)*$G959</f>
        <v>#VALUE!</v>
      </c>
      <c r="AF959" s="53" t="e">
        <f>SUMIFS('[20]WorkDone DATA'!$L:$L,'[20]WorkDone DATA'!$N:$N,BOQ!AF$6,'[20]WorkDone DATA'!$G:$G,BOQ!$B959)*$G959</f>
        <v>#VALUE!</v>
      </c>
      <c r="AG959" s="53" t="e">
        <f>SUMIFS('[20]WorkDone DATA'!$L:$L,'[20]WorkDone DATA'!$N:$N,BOQ!AG$6,'[20]WorkDone DATA'!$G:$G,BOQ!$B959)*$G959</f>
        <v>#VALUE!</v>
      </c>
      <c r="AH959" s="53" t="e">
        <f>SUMIFS('[20]WorkDone DATA'!$L:$L,'[20]WorkDone DATA'!$N:$N,BOQ!AH$6,'[20]WorkDone DATA'!$G:$G,BOQ!$B959)*$G959</f>
        <v>#VALUE!</v>
      </c>
      <c r="AI959" s="53" t="e">
        <f>SUMIFS('[20]WorkDone DATA'!$L:$L,'[20]WorkDone DATA'!$N:$N,BOQ!AI$6,'[20]WorkDone DATA'!$G:$G,BOQ!$B959)*$G959</f>
        <v>#VALUE!</v>
      </c>
      <c r="AJ959" s="53" t="e">
        <f>SUMIFS('[20]WorkDone DATA'!$L:$L,'[20]WorkDone DATA'!$N:$N,BOQ!AJ$6,'[20]WorkDone DATA'!$G:$G,BOQ!$B959)*$G959</f>
        <v>#VALUE!</v>
      </c>
      <c r="AK959" s="53" t="e">
        <f>SUMIFS('[20]WorkDone DATA'!$L:$L,'[20]WorkDone DATA'!$N:$N,BOQ!AK$6,'[20]WorkDone DATA'!$G:$G,BOQ!$B959)*$G959</f>
        <v>#VALUE!</v>
      </c>
      <c r="AL959" s="53" t="e">
        <f>SUMIFS('[20]WorkDone DATA'!$L:$L,'[20]WorkDone DATA'!$N:$N,BOQ!AL$6,'[20]WorkDone DATA'!$G:$G,BOQ!$B959)*$G959</f>
        <v>#VALUE!</v>
      </c>
      <c r="AM959" s="53" t="e">
        <f>SUMIFS('[20]WorkDone DATA'!$L:$L,'[20]WorkDone DATA'!$N:$N,BOQ!AM$6,'[20]WorkDone DATA'!$G:$G,BOQ!$B959)*$G959</f>
        <v>#VALUE!</v>
      </c>
      <c r="AN959" s="53" t="e">
        <f>SUMIFS('[20]WorkDone DATA'!$L:$L,'[20]WorkDone DATA'!$N:$N,BOQ!AN$6,'[20]WorkDone DATA'!$G:$G,BOQ!$B959)*$G959</f>
        <v>#VALUE!</v>
      </c>
      <c r="AO959" s="53" t="e">
        <f>SUMIFS('[20]WorkDone DATA'!$L:$L,'[20]WorkDone DATA'!$N:$N,BOQ!AO$6,'[20]WorkDone DATA'!$G:$G,BOQ!$B959)*$G959</f>
        <v>#VALUE!</v>
      </c>
      <c r="AP959" s="53" t="e">
        <f>SUMIFS('[20]WorkDone DATA'!$L:$L,'[20]WorkDone DATA'!$N:$N,BOQ!AP$6,'[20]WorkDone DATA'!$G:$G,BOQ!$B959)*$G959</f>
        <v>#VALUE!</v>
      </c>
      <c r="AQ959" s="53" t="e">
        <f>SUMIFS('[20]WorkDone DATA'!$L:$L,'[20]WorkDone DATA'!$N:$N,BOQ!AQ$6,'[20]WorkDone DATA'!$G:$G,BOQ!$B959)*$G959</f>
        <v>#VALUE!</v>
      </c>
      <c r="AR959" s="53" t="e">
        <f>SUMIFS('[20]WorkDone DATA'!$L:$L,'[20]WorkDone DATA'!$N:$N,BOQ!AR$6,'[20]WorkDone DATA'!$G:$G,BOQ!$B959)*$G959</f>
        <v>#VALUE!</v>
      </c>
      <c r="AS959" s="53" t="e">
        <f>SUMIFS('[20]WorkDone DATA'!$L:$L,'[20]WorkDone DATA'!$N:$N,BOQ!AS$6,'[20]WorkDone DATA'!$G:$G,BOQ!$B959)*$G959</f>
        <v>#VALUE!</v>
      </c>
      <c r="AT959" s="53" t="e">
        <f>SUMIFS('[20]WorkDone DATA'!$L:$L,'[20]WorkDone DATA'!$N:$N,BOQ!AT$6,'[20]WorkDone DATA'!$G:$G,BOQ!$B959)*$G959</f>
        <v>#VALUE!</v>
      </c>
      <c r="AU959" s="53" t="e">
        <f>SUMIFS('[20]WorkDone DATA'!$L:$L,'[20]WorkDone DATA'!$N:$N,BOQ!AU$6,'[20]WorkDone DATA'!$G:$G,BOQ!$B959)*$G959</f>
        <v>#VALUE!</v>
      </c>
      <c r="AV959" s="53" t="e">
        <f>SUMIFS('[20]WorkDone DATA'!$L:$L,'[20]WorkDone DATA'!$N:$N,BOQ!AV$6,'[20]WorkDone DATA'!$G:$G,BOQ!$B959)*$G959</f>
        <v>#VALUE!</v>
      </c>
      <c r="AW959" s="53" t="e">
        <f>SUMIFS('[20]WorkDone DATA'!$L:$L,'[20]WorkDone DATA'!$N:$N,BOQ!AW$6,'[20]WorkDone DATA'!$G:$G,BOQ!$B959)*$G959</f>
        <v>#VALUE!</v>
      </c>
      <c r="AX959" s="53" t="e">
        <f>SUMIFS('[20]WorkDone DATA'!$L:$L,'[20]WorkDone DATA'!$N:$N,BOQ!AX$6,'[20]WorkDone DATA'!$G:$G,BOQ!$B959)*$G959</f>
        <v>#VALUE!</v>
      </c>
      <c r="AY959" s="53" t="e">
        <f>SUMIFS('[20]WorkDone DATA'!$L:$L,'[20]WorkDone DATA'!$N:$N,BOQ!AY$6,'[20]WorkDone DATA'!$G:$G,BOQ!$B959)*$G959</f>
        <v>#VALUE!</v>
      </c>
      <c r="AZ959" s="53" t="e">
        <f>SUMIFS('[20]WorkDone DATA'!$L:$L,'[20]WorkDone DATA'!$N:$N,BOQ!AZ$6,'[20]WorkDone DATA'!$G:$G,BOQ!$B959)*$G959</f>
        <v>#VALUE!</v>
      </c>
      <c r="BA959" s="53" t="e">
        <f>SUMIFS('[20]WorkDone DATA'!$L:$L,'[20]WorkDone DATA'!$N:$N,BOQ!BA$6,'[20]WorkDone DATA'!$G:$G,BOQ!$B959)*$G959</f>
        <v>#VALUE!</v>
      </c>
      <c r="BB959" s="53" t="e">
        <f>SUMIFS('[20]WorkDone DATA'!$L:$L,'[20]WorkDone DATA'!$N:$N,BOQ!BB$6,'[20]WorkDone DATA'!$G:$G,BOQ!$B959)*$G959</f>
        <v>#VALUE!</v>
      </c>
      <c r="BC959" s="53" t="e">
        <f>SUMIFS('[20]WorkDone DATA'!$L:$L,'[20]WorkDone DATA'!$N:$N,BOQ!BC$6,'[20]WorkDone DATA'!$G:$G,BOQ!$B959)*$G959</f>
        <v>#VALUE!</v>
      </c>
      <c r="BD959" s="53" t="e">
        <f>SUMIFS('[20]WorkDone DATA'!$L:$L,'[20]WorkDone DATA'!$N:$N,BOQ!BD$6,'[20]WorkDone DATA'!$G:$G,BOQ!$B959)*$G959</f>
        <v>#VALUE!</v>
      </c>
      <c r="BE959" s="53" t="e">
        <f>SUMIFS('[20]WorkDone DATA'!$L:$L,'[20]WorkDone DATA'!$N:$N,BOQ!BE$6,'[20]WorkDone DATA'!$G:$G,BOQ!$B959)*$G959</f>
        <v>#VALUE!</v>
      </c>
      <c r="BF959" s="53" t="e">
        <f>SUMIFS('[20]WorkDone DATA'!$L:$L,'[20]WorkDone DATA'!$N:$N,BOQ!BF$6,'[20]WorkDone DATA'!$G:$G,BOQ!$B959)*$G959</f>
        <v>#VALUE!</v>
      </c>
      <c r="BG959" s="53" t="e">
        <f>SUMIFS('[20]WorkDone DATA'!$L:$L,'[20]WorkDone DATA'!$N:$N,BOQ!BG$6,'[20]WorkDone DATA'!$G:$G,BOQ!$B959)*$G959</f>
        <v>#VALUE!</v>
      </c>
      <c r="BH959" s="53" t="e">
        <f>SUMIFS('[20]WorkDone DATA'!$L:$L,'[20]WorkDone DATA'!$N:$N,BOQ!BH$6,'[20]WorkDone DATA'!$G:$G,BOQ!$B959)*$G959</f>
        <v>#VALUE!</v>
      </c>
      <c r="BI959" s="53" t="e">
        <f>SUMIFS('[20]WorkDone DATA'!$L:$L,'[20]WorkDone DATA'!$N:$N,BOQ!BI$6,'[20]WorkDone DATA'!$G:$G,BOQ!$B959)*$G959</f>
        <v>#VALUE!</v>
      </c>
      <c r="BJ959" s="53" t="e">
        <f>SUMIFS('[20]WorkDone DATA'!$L:$L,'[20]WorkDone DATA'!$N:$N,BOQ!BJ$6,'[20]WorkDone DATA'!$G:$G,BOQ!$B959)*$G959</f>
        <v>#VALUE!</v>
      </c>
      <c r="BK959" s="53" t="e">
        <f>SUMIFS('[20]WorkDone DATA'!$L:$L,'[20]WorkDone DATA'!$N:$N,BOQ!BK$6,'[20]WorkDone DATA'!$G:$G,BOQ!$B959)*$G959</f>
        <v>#VALUE!</v>
      </c>
      <c r="BL959" s="53" t="e">
        <f>SUMIFS('[20]WorkDone DATA'!$L:$L,'[20]WorkDone DATA'!$N:$N,BOQ!BL$6,'[20]WorkDone DATA'!$G:$G,BOQ!$B959)*$G959</f>
        <v>#VALUE!</v>
      </c>
      <c r="BM959" s="53" t="e">
        <f>SUMIFS('[20]WorkDone DATA'!$L:$L,'[20]WorkDone DATA'!$N:$N,BOQ!BM$6,'[20]WorkDone DATA'!$G:$G,BOQ!$B959)*$G959</f>
        <v>#VALUE!</v>
      </c>
      <c r="BN959" s="53" t="e">
        <f>SUMIFS('[20]WorkDone DATA'!$L:$L,'[20]WorkDone DATA'!$N:$N,BOQ!BN$6,'[20]WorkDone DATA'!$G:$G,BOQ!$B959)*$G959</f>
        <v>#VALUE!</v>
      </c>
      <c r="BO959" s="53" t="e">
        <f>SUMIFS('[20]WorkDone DATA'!$L:$L,'[20]WorkDone DATA'!$N:$N,BOQ!BO$6,'[20]WorkDone DATA'!$G:$G,BOQ!$B959)*$G959</f>
        <v>#VALUE!</v>
      </c>
      <c r="BP959" s="53" t="e">
        <f>SUMIFS('[20]WorkDone DATA'!$L:$L,'[20]WorkDone DATA'!$N:$N,BOQ!BP$6,'[20]WorkDone DATA'!$G:$G,BOQ!$B959)*$G959</f>
        <v>#VALUE!</v>
      </c>
      <c r="BQ959" s="53" t="e">
        <f>SUMIFS('[20]WorkDone DATA'!$L:$L,'[20]WorkDone DATA'!$N:$N,BOQ!BQ$6,'[20]WorkDone DATA'!$G:$G,BOQ!$B959)*$G959</f>
        <v>#VALUE!</v>
      </c>
      <c r="BR959" s="53" t="e">
        <f>SUMIFS('[20]WorkDone DATA'!$L:$L,'[20]WorkDone DATA'!$N:$N,BOQ!BR$6,'[20]WorkDone DATA'!$G:$G,BOQ!$B959)*$G959</f>
        <v>#VALUE!</v>
      </c>
      <c r="BS959" s="53" t="e">
        <f>SUMIFS('[20]WorkDone DATA'!$L:$L,'[20]WorkDone DATA'!$N:$N,BOQ!BS$6,'[20]WorkDone DATA'!$G:$G,BOQ!$B959)*$G959</f>
        <v>#VALUE!</v>
      </c>
      <c r="BT959" s="53" t="e">
        <f>SUMIFS('[20]WorkDone DATA'!$L:$L,'[20]WorkDone DATA'!$N:$N,BOQ!BT$6,'[20]WorkDone DATA'!$G:$G,BOQ!$B959)*$G959</f>
        <v>#VALUE!</v>
      </c>
      <c r="BU959" s="53" t="e">
        <f>SUMIFS('[20]WorkDone DATA'!$L:$L,'[20]WorkDone DATA'!$N:$N,BOQ!BU$6,'[20]WorkDone DATA'!$G:$G,BOQ!$B959)*$G959</f>
        <v>#VALUE!</v>
      </c>
      <c r="BV959" s="53" t="e">
        <f>SUMIFS('[20]WorkDone DATA'!$L:$L,'[20]WorkDone DATA'!$N:$N,BOQ!BV$6,'[20]WorkDone DATA'!$G:$G,BOQ!$B959)*$G959</f>
        <v>#VALUE!</v>
      </c>
      <c r="BW959" s="53" t="e">
        <f>SUMIFS('[20]WorkDone DATA'!$L:$L,'[20]WorkDone DATA'!$N:$N,BOQ!BW$6,'[20]WorkDone DATA'!$G:$G,BOQ!$B959)*$G959</f>
        <v>#VALUE!</v>
      </c>
      <c r="BX959" s="53" t="e">
        <f>SUMIFS('[20]WorkDone DATA'!$L:$L,'[20]WorkDone DATA'!$N:$N,BOQ!BX$6,'[20]WorkDone DATA'!$G:$G,BOQ!$B959)*$G959</f>
        <v>#VALUE!</v>
      </c>
    </row>
    <row r="960" spans="1:76" x14ac:dyDescent="0.25">
      <c r="A960" s="1"/>
      <c r="B960" s="42"/>
      <c r="C960" s="235" t="s">
        <v>239</v>
      </c>
      <c r="D960" s="58"/>
      <c r="E960" s="77"/>
      <c r="F960" s="45"/>
      <c r="G960" s="52"/>
      <c r="H960" s="53">
        <f t="shared" si="126"/>
        <v>0</v>
      </c>
      <c r="K960" s="214"/>
      <c r="L960" s="220" t="e">
        <f t="shared" si="128"/>
        <v>#VALUE!</v>
      </c>
      <c r="M960" s="221" t="e">
        <f t="shared" si="129"/>
        <v>#VALUE!</v>
      </c>
      <c r="N960" s="219"/>
      <c r="O960" s="214">
        <f t="shared" si="130"/>
        <v>0</v>
      </c>
      <c r="P960" s="215" t="e">
        <f t="shared" si="131"/>
        <v>#VALUE!</v>
      </c>
      <c r="R960" s="217" t="e">
        <f>SUMIFS('[20]WorkDone DATA'!$L:$L,'[20]WorkDone DATA'!$N:$N,BOQ!S$6,'[20]WorkDone DATA'!$G:$G,BOQ!$B960)</f>
        <v>#VALUE!</v>
      </c>
      <c r="S960" s="53" t="e">
        <f t="shared" si="132"/>
        <v>#VALUE!</v>
      </c>
      <c r="T960" s="217" t="e">
        <f>SUMIFS('[20]WorkDone DATA'!$L:$L,'[20]WorkDone DATA'!$N:$N,BOQ!U$6,'[20]WorkDone DATA'!$G:$G,BOQ!$B960)</f>
        <v>#VALUE!</v>
      </c>
      <c r="U960" s="53" t="e">
        <f t="shared" si="133"/>
        <v>#VALUE!</v>
      </c>
      <c r="V960" s="217"/>
      <c r="W960" s="53" t="e">
        <f>SUMIFS('[20]WorkDone DATA'!$L:$L,'[20]WorkDone DATA'!$N:$N,BOQ!W$6,'[20]WorkDone DATA'!$G:$G,BOQ!$B960)*$G960</f>
        <v>#VALUE!</v>
      </c>
      <c r="X960" s="217"/>
      <c r="Y960" s="53" t="e">
        <f>SUMIFS('[20]WorkDone DATA'!$L:$L,'[20]WorkDone DATA'!$N:$N,BOQ!Y$6,'[20]WorkDone DATA'!$G:$G,BOQ!$B960)*$G960</f>
        <v>#VALUE!</v>
      </c>
      <c r="Z960" s="217"/>
      <c r="AA960" s="53" t="e">
        <f>SUMIFS('[20]WorkDone DATA'!$L:$L,'[20]WorkDone DATA'!$N:$N,BOQ!AA$6,'[20]WorkDone DATA'!$G:$G,BOQ!$B960)*$G960</f>
        <v>#VALUE!</v>
      </c>
      <c r="AB960" s="53" t="e">
        <f>SUMIFS('[20]WorkDone DATA'!$L:$L,'[20]WorkDone DATA'!$N:$N,BOQ!AB$6,'[20]WorkDone DATA'!$G:$G,BOQ!$B960)*$G960</f>
        <v>#VALUE!</v>
      </c>
      <c r="AC960" s="53" t="e">
        <f>SUMIFS('[20]WorkDone DATA'!$L:$L,'[20]WorkDone DATA'!$N:$N,BOQ!AC$6,'[20]WorkDone DATA'!$G:$G,BOQ!$B960)*$G960</f>
        <v>#VALUE!</v>
      </c>
      <c r="AD960" s="53" t="e">
        <f>SUMIFS('[20]WorkDone DATA'!$L:$L,'[20]WorkDone DATA'!$N:$N,BOQ!AD$6,'[20]WorkDone DATA'!$G:$G,BOQ!$B960)*$G960</f>
        <v>#VALUE!</v>
      </c>
      <c r="AE960" s="53" t="e">
        <f>SUMIFS('[20]WorkDone DATA'!$L:$L,'[20]WorkDone DATA'!$N:$N,BOQ!AE$6,'[20]WorkDone DATA'!$G:$G,BOQ!$B960)*$G960</f>
        <v>#VALUE!</v>
      </c>
      <c r="AF960" s="53" t="e">
        <f>SUMIFS('[20]WorkDone DATA'!$L:$L,'[20]WorkDone DATA'!$N:$N,BOQ!AF$6,'[20]WorkDone DATA'!$G:$G,BOQ!$B960)*$G960</f>
        <v>#VALUE!</v>
      </c>
      <c r="AG960" s="53" t="e">
        <f>SUMIFS('[20]WorkDone DATA'!$L:$L,'[20]WorkDone DATA'!$N:$N,BOQ!AG$6,'[20]WorkDone DATA'!$G:$G,BOQ!$B960)*$G960</f>
        <v>#VALUE!</v>
      </c>
      <c r="AH960" s="53" t="e">
        <f>SUMIFS('[20]WorkDone DATA'!$L:$L,'[20]WorkDone DATA'!$N:$N,BOQ!AH$6,'[20]WorkDone DATA'!$G:$G,BOQ!$B960)*$G960</f>
        <v>#VALUE!</v>
      </c>
      <c r="AI960" s="53" t="e">
        <f>SUMIFS('[20]WorkDone DATA'!$L:$L,'[20]WorkDone DATA'!$N:$N,BOQ!AI$6,'[20]WorkDone DATA'!$G:$G,BOQ!$B960)*$G960</f>
        <v>#VALUE!</v>
      </c>
      <c r="AJ960" s="53" t="e">
        <f>SUMIFS('[20]WorkDone DATA'!$L:$L,'[20]WorkDone DATA'!$N:$N,BOQ!AJ$6,'[20]WorkDone DATA'!$G:$G,BOQ!$B960)*$G960</f>
        <v>#VALUE!</v>
      </c>
      <c r="AK960" s="53" t="e">
        <f>SUMIFS('[20]WorkDone DATA'!$L:$L,'[20]WorkDone DATA'!$N:$N,BOQ!AK$6,'[20]WorkDone DATA'!$G:$G,BOQ!$B960)*$G960</f>
        <v>#VALUE!</v>
      </c>
      <c r="AL960" s="53" t="e">
        <f>SUMIFS('[20]WorkDone DATA'!$L:$L,'[20]WorkDone DATA'!$N:$N,BOQ!AL$6,'[20]WorkDone DATA'!$G:$G,BOQ!$B960)*$G960</f>
        <v>#VALUE!</v>
      </c>
      <c r="AM960" s="53" t="e">
        <f>SUMIFS('[20]WorkDone DATA'!$L:$L,'[20]WorkDone DATA'!$N:$N,BOQ!AM$6,'[20]WorkDone DATA'!$G:$G,BOQ!$B960)*$G960</f>
        <v>#VALUE!</v>
      </c>
      <c r="AN960" s="53" t="e">
        <f>SUMIFS('[20]WorkDone DATA'!$L:$L,'[20]WorkDone DATA'!$N:$N,BOQ!AN$6,'[20]WorkDone DATA'!$G:$G,BOQ!$B960)*$G960</f>
        <v>#VALUE!</v>
      </c>
      <c r="AO960" s="53" t="e">
        <f>SUMIFS('[20]WorkDone DATA'!$L:$L,'[20]WorkDone DATA'!$N:$N,BOQ!AO$6,'[20]WorkDone DATA'!$G:$G,BOQ!$B960)*$G960</f>
        <v>#VALUE!</v>
      </c>
      <c r="AP960" s="53" t="e">
        <f>SUMIFS('[20]WorkDone DATA'!$L:$L,'[20]WorkDone DATA'!$N:$N,BOQ!AP$6,'[20]WorkDone DATA'!$G:$G,BOQ!$B960)*$G960</f>
        <v>#VALUE!</v>
      </c>
      <c r="AQ960" s="53" t="e">
        <f>SUMIFS('[20]WorkDone DATA'!$L:$L,'[20]WorkDone DATA'!$N:$N,BOQ!AQ$6,'[20]WorkDone DATA'!$G:$G,BOQ!$B960)*$G960</f>
        <v>#VALUE!</v>
      </c>
      <c r="AR960" s="53" t="e">
        <f>SUMIFS('[20]WorkDone DATA'!$L:$L,'[20]WorkDone DATA'!$N:$N,BOQ!AR$6,'[20]WorkDone DATA'!$G:$G,BOQ!$B960)*$G960</f>
        <v>#VALUE!</v>
      </c>
      <c r="AS960" s="53" t="e">
        <f>SUMIFS('[20]WorkDone DATA'!$L:$L,'[20]WorkDone DATA'!$N:$N,BOQ!AS$6,'[20]WorkDone DATA'!$G:$G,BOQ!$B960)*$G960</f>
        <v>#VALUE!</v>
      </c>
      <c r="AT960" s="53" t="e">
        <f>SUMIFS('[20]WorkDone DATA'!$L:$L,'[20]WorkDone DATA'!$N:$N,BOQ!AT$6,'[20]WorkDone DATA'!$G:$G,BOQ!$B960)*$G960</f>
        <v>#VALUE!</v>
      </c>
      <c r="AU960" s="53" t="e">
        <f>SUMIFS('[20]WorkDone DATA'!$L:$L,'[20]WorkDone DATA'!$N:$N,BOQ!AU$6,'[20]WorkDone DATA'!$G:$G,BOQ!$B960)*$G960</f>
        <v>#VALUE!</v>
      </c>
      <c r="AV960" s="53" t="e">
        <f>SUMIFS('[20]WorkDone DATA'!$L:$L,'[20]WorkDone DATA'!$N:$N,BOQ!AV$6,'[20]WorkDone DATA'!$G:$G,BOQ!$B960)*$G960</f>
        <v>#VALUE!</v>
      </c>
      <c r="AW960" s="53" t="e">
        <f>SUMIFS('[20]WorkDone DATA'!$L:$L,'[20]WorkDone DATA'!$N:$N,BOQ!AW$6,'[20]WorkDone DATA'!$G:$G,BOQ!$B960)*$G960</f>
        <v>#VALUE!</v>
      </c>
      <c r="AX960" s="53" t="e">
        <f>SUMIFS('[20]WorkDone DATA'!$L:$L,'[20]WorkDone DATA'!$N:$N,BOQ!AX$6,'[20]WorkDone DATA'!$G:$G,BOQ!$B960)*$G960</f>
        <v>#VALUE!</v>
      </c>
      <c r="AY960" s="53" t="e">
        <f>SUMIFS('[20]WorkDone DATA'!$L:$L,'[20]WorkDone DATA'!$N:$N,BOQ!AY$6,'[20]WorkDone DATA'!$G:$G,BOQ!$B960)*$G960</f>
        <v>#VALUE!</v>
      </c>
      <c r="AZ960" s="53" t="e">
        <f>SUMIFS('[20]WorkDone DATA'!$L:$L,'[20]WorkDone DATA'!$N:$N,BOQ!AZ$6,'[20]WorkDone DATA'!$G:$G,BOQ!$B960)*$G960</f>
        <v>#VALUE!</v>
      </c>
      <c r="BA960" s="53" t="e">
        <f>SUMIFS('[20]WorkDone DATA'!$L:$L,'[20]WorkDone DATA'!$N:$N,BOQ!BA$6,'[20]WorkDone DATA'!$G:$G,BOQ!$B960)*$G960</f>
        <v>#VALUE!</v>
      </c>
      <c r="BB960" s="53" t="e">
        <f>SUMIFS('[20]WorkDone DATA'!$L:$L,'[20]WorkDone DATA'!$N:$N,BOQ!BB$6,'[20]WorkDone DATA'!$G:$G,BOQ!$B960)*$G960</f>
        <v>#VALUE!</v>
      </c>
      <c r="BC960" s="53" t="e">
        <f>SUMIFS('[20]WorkDone DATA'!$L:$L,'[20]WorkDone DATA'!$N:$N,BOQ!BC$6,'[20]WorkDone DATA'!$G:$G,BOQ!$B960)*$G960</f>
        <v>#VALUE!</v>
      </c>
      <c r="BD960" s="53" t="e">
        <f>SUMIFS('[20]WorkDone DATA'!$L:$L,'[20]WorkDone DATA'!$N:$N,BOQ!BD$6,'[20]WorkDone DATA'!$G:$G,BOQ!$B960)*$G960</f>
        <v>#VALUE!</v>
      </c>
      <c r="BE960" s="53" t="e">
        <f>SUMIFS('[20]WorkDone DATA'!$L:$L,'[20]WorkDone DATA'!$N:$N,BOQ!BE$6,'[20]WorkDone DATA'!$G:$G,BOQ!$B960)*$G960</f>
        <v>#VALUE!</v>
      </c>
      <c r="BF960" s="53" t="e">
        <f>SUMIFS('[20]WorkDone DATA'!$L:$L,'[20]WorkDone DATA'!$N:$N,BOQ!BF$6,'[20]WorkDone DATA'!$G:$G,BOQ!$B960)*$G960</f>
        <v>#VALUE!</v>
      </c>
      <c r="BG960" s="53" t="e">
        <f>SUMIFS('[20]WorkDone DATA'!$L:$L,'[20]WorkDone DATA'!$N:$N,BOQ!BG$6,'[20]WorkDone DATA'!$G:$G,BOQ!$B960)*$G960</f>
        <v>#VALUE!</v>
      </c>
      <c r="BH960" s="53" t="e">
        <f>SUMIFS('[20]WorkDone DATA'!$L:$L,'[20]WorkDone DATA'!$N:$N,BOQ!BH$6,'[20]WorkDone DATA'!$G:$G,BOQ!$B960)*$G960</f>
        <v>#VALUE!</v>
      </c>
      <c r="BI960" s="53" t="e">
        <f>SUMIFS('[20]WorkDone DATA'!$L:$L,'[20]WorkDone DATA'!$N:$N,BOQ!BI$6,'[20]WorkDone DATA'!$G:$G,BOQ!$B960)*$G960</f>
        <v>#VALUE!</v>
      </c>
      <c r="BJ960" s="53" t="e">
        <f>SUMIFS('[20]WorkDone DATA'!$L:$L,'[20]WorkDone DATA'!$N:$N,BOQ!BJ$6,'[20]WorkDone DATA'!$G:$G,BOQ!$B960)*$G960</f>
        <v>#VALUE!</v>
      </c>
      <c r="BK960" s="53" t="e">
        <f>SUMIFS('[20]WorkDone DATA'!$L:$L,'[20]WorkDone DATA'!$N:$N,BOQ!BK$6,'[20]WorkDone DATA'!$G:$G,BOQ!$B960)*$G960</f>
        <v>#VALUE!</v>
      </c>
      <c r="BL960" s="53" t="e">
        <f>SUMIFS('[20]WorkDone DATA'!$L:$L,'[20]WorkDone DATA'!$N:$N,BOQ!BL$6,'[20]WorkDone DATA'!$G:$G,BOQ!$B960)*$G960</f>
        <v>#VALUE!</v>
      </c>
      <c r="BM960" s="53" t="e">
        <f>SUMIFS('[20]WorkDone DATA'!$L:$L,'[20]WorkDone DATA'!$N:$N,BOQ!BM$6,'[20]WorkDone DATA'!$G:$G,BOQ!$B960)*$G960</f>
        <v>#VALUE!</v>
      </c>
      <c r="BN960" s="53" t="e">
        <f>SUMIFS('[20]WorkDone DATA'!$L:$L,'[20]WorkDone DATA'!$N:$N,BOQ!BN$6,'[20]WorkDone DATA'!$G:$G,BOQ!$B960)*$G960</f>
        <v>#VALUE!</v>
      </c>
      <c r="BO960" s="53" t="e">
        <f>SUMIFS('[20]WorkDone DATA'!$L:$L,'[20]WorkDone DATA'!$N:$N,BOQ!BO$6,'[20]WorkDone DATA'!$G:$G,BOQ!$B960)*$G960</f>
        <v>#VALUE!</v>
      </c>
      <c r="BP960" s="53" t="e">
        <f>SUMIFS('[20]WorkDone DATA'!$L:$L,'[20]WorkDone DATA'!$N:$N,BOQ!BP$6,'[20]WorkDone DATA'!$G:$G,BOQ!$B960)*$G960</f>
        <v>#VALUE!</v>
      </c>
      <c r="BQ960" s="53" t="e">
        <f>SUMIFS('[20]WorkDone DATA'!$L:$L,'[20]WorkDone DATA'!$N:$N,BOQ!BQ$6,'[20]WorkDone DATA'!$G:$G,BOQ!$B960)*$G960</f>
        <v>#VALUE!</v>
      </c>
      <c r="BR960" s="53" t="e">
        <f>SUMIFS('[20]WorkDone DATA'!$L:$L,'[20]WorkDone DATA'!$N:$N,BOQ!BR$6,'[20]WorkDone DATA'!$G:$G,BOQ!$B960)*$G960</f>
        <v>#VALUE!</v>
      </c>
      <c r="BS960" s="53" t="e">
        <f>SUMIFS('[20]WorkDone DATA'!$L:$L,'[20]WorkDone DATA'!$N:$N,BOQ!BS$6,'[20]WorkDone DATA'!$G:$G,BOQ!$B960)*$G960</f>
        <v>#VALUE!</v>
      </c>
      <c r="BT960" s="53" t="e">
        <f>SUMIFS('[20]WorkDone DATA'!$L:$L,'[20]WorkDone DATA'!$N:$N,BOQ!BT$6,'[20]WorkDone DATA'!$G:$G,BOQ!$B960)*$G960</f>
        <v>#VALUE!</v>
      </c>
      <c r="BU960" s="53" t="e">
        <f>SUMIFS('[20]WorkDone DATA'!$L:$L,'[20]WorkDone DATA'!$N:$N,BOQ!BU$6,'[20]WorkDone DATA'!$G:$G,BOQ!$B960)*$G960</f>
        <v>#VALUE!</v>
      </c>
      <c r="BV960" s="53" t="e">
        <f>SUMIFS('[20]WorkDone DATA'!$L:$L,'[20]WorkDone DATA'!$N:$N,BOQ!BV$6,'[20]WorkDone DATA'!$G:$G,BOQ!$B960)*$G960</f>
        <v>#VALUE!</v>
      </c>
      <c r="BW960" s="53" t="e">
        <f>SUMIFS('[20]WorkDone DATA'!$L:$L,'[20]WorkDone DATA'!$N:$N,BOQ!BW$6,'[20]WorkDone DATA'!$G:$G,BOQ!$B960)*$G960</f>
        <v>#VALUE!</v>
      </c>
      <c r="BX960" s="53" t="e">
        <f>SUMIFS('[20]WorkDone DATA'!$L:$L,'[20]WorkDone DATA'!$N:$N,BOQ!BX$6,'[20]WorkDone DATA'!$G:$G,BOQ!$B960)*$G960</f>
        <v>#VALUE!</v>
      </c>
    </row>
    <row r="961" spans="1:76" x14ac:dyDescent="0.25">
      <c r="A961" s="1" t="str">
        <f>C960</f>
        <v xml:space="preserve">11kV Unit Board 1A </v>
      </c>
      <c r="B961" s="42">
        <v>2.5070000000000001</v>
      </c>
      <c r="C961" s="65" t="s">
        <v>236</v>
      </c>
      <c r="D961" s="58" t="s">
        <v>221</v>
      </c>
      <c r="E961" s="77" t="s">
        <v>97</v>
      </c>
      <c r="F961" s="45">
        <v>11</v>
      </c>
      <c r="G961" s="52">
        <v>13385.67</v>
      </c>
      <c r="H961" s="53">
        <f t="shared" si="126"/>
        <v>147242.37</v>
      </c>
      <c r="K961" s="214" t="e">
        <f t="shared" si="127"/>
        <v>#VALUE!</v>
      </c>
      <c r="L961" s="220" t="e">
        <f t="shared" si="128"/>
        <v>#VALUE!</v>
      </c>
      <c r="M961" s="221" t="e">
        <f t="shared" si="129"/>
        <v>#VALUE!</v>
      </c>
      <c r="N961" s="219"/>
      <c r="O961" s="214" t="e">
        <f t="shared" si="130"/>
        <v>#VALUE!</v>
      </c>
      <c r="P961" s="215" t="e">
        <f t="shared" si="131"/>
        <v>#VALUE!</v>
      </c>
      <c r="R961" s="217" t="e">
        <f>SUMIFS('[20]WorkDone DATA'!$L:$L,'[20]WorkDone DATA'!$N:$N,BOQ!S$6,'[20]WorkDone DATA'!$G:$G,BOQ!$B961)</f>
        <v>#VALUE!</v>
      </c>
      <c r="S961" s="53" t="e">
        <f t="shared" si="132"/>
        <v>#VALUE!</v>
      </c>
      <c r="T961" s="217" t="e">
        <f>SUMIFS('[20]WorkDone DATA'!$L:$L,'[20]WorkDone DATA'!$N:$N,BOQ!U$6,'[20]WorkDone DATA'!$G:$G,BOQ!$B961)</f>
        <v>#VALUE!</v>
      </c>
      <c r="U961" s="53" t="e">
        <f t="shared" si="133"/>
        <v>#VALUE!</v>
      </c>
      <c r="V961" s="217"/>
      <c r="W961" s="53" t="e">
        <f>SUMIFS('[20]WorkDone DATA'!$L:$L,'[20]WorkDone DATA'!$N:$N,BOQ!W$6,'[20]WorkDone DATA'!$G:$G,BOQ!$B961)*$G961</f>
        <v>#VALUE!</v>
      </c>
      <c r="X961" s="217"/>
      <c r="Y961" s="53" t="e">
        <f>SUMIFS('[20]WorkDone DATA'!$L:$L,'[20]WorkDone DATA'!$N:$N,BOQ!Y$6,'[20]WorkDone DATA'!$G:$G,BOQ!$B961)*$G961</f>
        <v>#VALUE!</v>
      </c>
      <c r="Z961" s="217"/>
      <c r="AA961" s="53" t="e">
        <f>SUMIFS('[20]WorkDone DATA'!$L:$L,'[20]WorkDone DATA'!$N:$N,BOQ!AA$6,'[20]WorkDone DATA'!$G:$G,BOQ!$B961)*$G961</f>
        <v>#VALUE!</v>
      </c>
      <c r="AB961" s="53" t="e">
        <f>SUMIFS('[20]WorkDone DATA'!$L:$L,'[20]WorkDone DATA'!$N:$N,BOQ!AB$6,'[20]WorkDone DATA'!$G:$G,BOQ!$B961)*$G961</f>
        <v>#VALUE!</v>
      </c>
      <c r="AC961" s="53" t="e">
        <f>SUMIFS('[20]WorkDone DATA'!$L:$L,'[20]WorkDone DATA'!$N:$N,BOQ!AC$6,'[20]WorkDone DATA'!$G:$G,BOQ!$B961)*$G961</f>
        <v>#VALUE!</v>
      </c>
      <c r="AD961" s="53" t="e">
        <f>SUMIFS('[20]WorkDone DATA'!$L:$L,'[20]WorkDone DATA'!$N:$N,BOQ!AD$6,'[20]WorkDone DATA'!$G:$G,BOQ!$B961)*$G961</f>
        <v>#VALUE!</v>
      </c>
      <c r="AE961" s="53" t="e">
        <f>SUMIFS('[20]WorkDone DATA'!$L:$L,'[20]WorkDone DATA'!$N:$N,BOQ!AE$6,'[20]WorkDone DATA'!$G:$G,BOQ!$B961)*$G961</f>
        <v>#VALUE!</v>
      </c>
      <c r="AF961" s="53" t="e">
        <f>SUMIFS('[20]WorkDone DATA'!$L:$L,'[20]WorkDone DATA'!$N:$N,BOQ!AF$6,'[20]WorkDone DATA'!$G:$G,BOQ!$B961)*$G961</f>
        <v>#VALUE!</v>
      </c>
      <c r="AG961" s="53" t="e">
        <f>SUMIFS('[20]WorkDone DATA'!$L:$L,'[20]WorkDone DATA'!$N:$N,BOQ!AG$6,'[20]WorkDone DATA'!$G:$G,BOQ!$B961)*$G961</f>
        <v>#VALUE!</v>
      </c>
      <c r="AH961" s="53" t="e">
        <f>SUMIFS('[20]WorkDone DATA'!$L:$L,'[20]WorkDone DATA'!$N:$N,BOQ!AH$6,'[20]WorkDone DATA'!$G:$G,BOQ!$B961)*$G961</f>
        <v>#VALUE!</v>
      </c>
      <c r="AI961" s="53" t="e">
        <f>SUMIFS('[20]WorkDone DATA'!$L:$L,'[20]WorkDone DATA'!$N:$N,BOQ!AI$6,'[20]WorkDone DATA'!$G:$G,BOQ!$B961)*$G961</f>
        <v>#VALUE!</v>
      </c>
      <c r="AJ961" s="53" t="e">
        <f>SUMIFS('[20]WorkDone DATA'!$L:$L,'[20]WorkDone DATA'!$N:$N,BOQ!AJ$6,'[20]WorkDone DATA'!$G:$G,BOQ!$B961)*$G961</f>
        <v>#VALUE!</v>
      </c>
      <c r="AK961" s="53" t="e">
        <f>SUMIFS('[20]WorkDone DATA'!$L:$L,'[20]WorkDone DATA'!$N:$N,BOQ!AK$6,'[20]WorkDone DATA'!$G:$G,BOQ!$B961)*$G961</f>
        <v>#VALUE!</v>
      </c>
      <c r="AL961" s="53" t="e">
        <f>SUMIFS('[20]WorkDone DATA'!$L:$L,'[20]WorkDone DATA'!$N:$N,BOQ!AL$6,'[20]WorkDone DATA'!$G:$G,BOQ!$B961)*$G961</f>
        <v>#VALUE!</v>
      </c>
      <c r="AM961" s="53" t="e">
        <f>SUMIFS('[20]WorkDone DATA'!$L:$L,'[20]WorkDone DATA'!$N:$N,BOQ!AM$6,'[20]WorkDone DATA'!$G:$G,BOQ!$B961)*$G961</f>
        <v>#VALUE!</v>
      </c>
      <c r="AN961" s="53" t="e">
        <f>SUMIFS('[20]WorkDone DATA'!$L:$L,'[20]WorkDone DATA'!$N:$N,BOQ!AN$6,'[20]WorkDone DATA'!$G:$G,BOQ!$B961)*$G961</f>
        <v>#VALUE!</v>
      </c>
      <c r="AO961" s="53" t="e">
        <f>SUMIFS('[20]WorkDone DATA'!$L:$L,'[20]WorkDone DATA'!$N:$N,BOQ!AO$6,'[20]WorkDone DATA'!$G:$G,BOQ!$B961)*$G961</f>
        <v>#VALUE!</v>
      </c>
      <c r="AP961" s="53" t="e">
        <f>SUMIFS('[20]WorkDone DATA'!$L:$L,'[20]WorkDone DATA'!$N:$N,BOQ!AP$6,'[20]WorkDone DATA'!$G:$G,BOQ!$B961)*$G961</f>
        <v>#VALUE!</v>
      </c>
      <c r="AQ961" s="53" t="e">
        <f>SUMIFS('[20]WorkDone DATA'!$L:$L,'[20]WorkDone DATA'!$N:$N,BOQ!AQ$6,'[20]WorkDone DATA'!$G:$G,BOQ!$B961)*$G961</f>
        <v>#VALUE!</v>
      </c>
      <c r="AR961" s="53" t="e">
        <f>SUMIFS('[20]WorkDone DATA'!$L:$L,'[20]WorkDone DATA'!$N:$N,BOQ!AR$6,'[20]WorkDone DATA'!$G:$G,BOQ!$B961)*$G961</f>
        <v>#VALUE!</v>
      </c>
      <c r="AS961" s="53" t="e">
        <f>SUMIFS('[20]WorkDone DATA'!$L:$L,'[20]WorkDone DATA'!$N:$N,BOQ!AS$6,'[20]WorkDone DATA'!$G:$G,BOQ!$B961)*$G961</f>
        <v>#VALUE!</v>
      </c>
      <c r="AT961" s="53" t="e">
        <f>SUMIFS('[20]WorkDone DATA'!$L:$L,'[20]WorkDone DATA'!$N:$N,BOQ!AT$6,'[20]WorkDone DATA'!$G:$G,BOQ!$B961)*$G961</f>
        <v>#VALUE!</v>
      </c>
      <c r="AU961" s="53" t="e">
        <f>SUMIFS('[20]WorkDone DATA'!$L:$L,'[20]WorkDone DATA'!$N:$N,BOQ!AU$6,'[20]WorkDone DATA'!$G:$G,BOQ!$B961)*$G961</f>
        <v>#VALUE!</v>
      </c>
      <c r="AV961" s="53" t="e">
        <f>SUMIFS('[20]WorkDone DATA'!$L:$L,'[20]WorkDone DATA'!$N:$N,BOQ!AV$6,'[20]WorkDone DATA'!$G:$G,BOQ!$B961)*$G961</f>
        <v>#VALUE!</v>
      </c>
      <c r="AW961" s="53" t="e">
        <f>SUMIFS('[20]WorkDone DATA'!$L:$L,'[20]WorkDone DATA'!$N:$N,BOQ!AW$6,'[20]WorkDone DATA'!$G:$G,BOQ!$B961)*$G961</f>
        <v>#VALUE!</v>
      </c>
      <c r="AX961" s="53" t="e">
        <f>SUMIFS('[20]WorkDone DATA'!$L:$L,'[20]WorkDone DATA'!$N:$N,BOQ!AX$6,'[20]WorkDone DATA'!$G:$G,BOQ!$B961)*$G961</f>
        <v>#VALUE!</v>
      </c>
      <c r="AY961" s="53" t="e">
        <f>SUMIFS('[20]WorkDone DATA'!$L:$L,'[20]WorkDone DATA'!$N:$N,BOQ!AY$6,'[20]WorkDone DATA'!$G:$G,BOQ!$B961)*$G961</f>
        <v>#VALUE!</v>
      </c>
      <c r="AZ961" s="53" t="e">
        <f>SUMIFS('[20]WorkDone DATA'!$L:$L,'[20]WorkDone DATA'!$N:$N,BOQ!AZ$6,'[20]WorkDone DATA'!$G:$G,BOQ!$B961)*$G961</f>
        <v>#VALUE!</v>
      </c>
      <c r="BA961" s="53" t="e">
        <f>SUMIFS('[20]WorkDone DATA'!$L:$L,'[20]WorkDone DATA'!$N:$N,BOQ!BA$6,'[20]WorkDone DATA'!$G:$G,BOQ!$B961)*$G961</f>
        <v>#VALUE!</v>
      </c>
      <c r="BB961" s="53" t="e">
        <f>SUMIFS('[20]WorkDone DATA'!$L:$L,'[20]WorkDone DATA'!$N:$N,BOQ!BB$6,'[20]WorkDone DATA'!$G:$G,BOQ!$B961)*$G961</f>
        <v>#VALUE!</v>
      </c>
      <c r="BC961" s="53" t="e">
        <f>SUMIFS('[20]WorkDone DATA'!$L:$L,'[20]WorkDone DATA'!$N:$N,BOQ!BC$6,'[20]WorkDone DATA'!$G:$G,BOQ!$B961)*$G961</f>
        <v>#VALUE!</v>
      </c>
      <c r="BD961" s="53" t="e">
        <f>SUMIFS('[20]WorkDone DATA'!$L:$L,'[20]WorkDone DATA'!$N:$N,BOQ!BD$6,'[20]WorkDone DATA'!$G:$G,BOQ!$B961)*$G961</f>
        <v>#VALUE!</v>
      </c>
      <c r="BE961" s="53" t="e">
        <f>SUMIFS('[20]WorkDone DATA'!$L:$L,'[20]WorkDone DATA'!$N:$N,BOQ!BE$6,'[20]WorkDone DATA'!$G:$G,BOQ!$B961)*$G961</f>
        <v>#VALUE!</v>
      </c>
      <c r="BF961" s="53" t="e">
        <f>SUMIFS('[20]WorkDone DATA'!$L:$L,'[20]WorkDone DATA'!$N:$N,BOQ!BF$6,'[20]WorkDone DATA'!$G:$G,BOQ!$B961)*$G961</f>
        <v>#VALUE!</v>
      </c>
      <c r="BG961" s="53" t="e">
        <f>SUMIFS('[20]WorkDone DATA'!$L:$L,'[20]WorkDone DATA'!$N:$N,BOQ!BG$6,'[20]WorkDone DATA'!$G:$G,BOQ!$B961)*$G961</f>
        <v>#VALUE!</v>
      </c>
      <c r="BH961" s="53" t="e">
        <f>SUMIFS('[20]WorkDone DATA'!$L:$L,'[20]WorkDone DATA'!$N:$N,BOQ!BH$6,'[20]WorkDone DATA'!$G:$G,BOQ!$B961)*$G961</f>
        <v>#VALUE!</v>
      </c>
      <c r="BI961" s="53" t="e">
        <f>SUMIFS('[20]WorkDone DATA'!$L:$L,'[20]WorkDone DATA'!$N:$N,BOQ!BI$6,'[20]WorkDone DATA'!$G:$G,BOQ!$B961)*$G961</f>
        <v>#VALUE!</v>
      </c>
      <c r="BJ961" s="53" t="e">
        <f>SUMIFS('[20]WorkDone DATA'!$L:$L,'[20]WorkDone DATA'!$N:$N,BOQ!BJ$6,'[20]WorkDone DATA'!$G:$G,BOQ!$B961)*$G961</f>
        <v>#VALUE!</v>
      </c>
      <c r="BK961" s="53" t="e">
        <f>SUMIFS('[20]WorkDone DATA'!$L:$L,'[20]WorkDone DATA'!$N:$N,BOQ!BK$6,'[20]WorkDone DATA'!$G:$G,BOQ!$B961)*$G961</f>
        <v>#VALUE!</v>
      </c>
      <c r="BL961" s="53" t="e">
        <f>SUMIFS('[20]WorkDone DATA'!$L:$L,'[20]WorkDone DATA'!$N:$N,BOQ!BL$6,'[20]WorkDone DATA'!$G:$G,BOQ!$B961)*$G961</f>
        <v>#VALUE!</v>
      </c>
      <c r="BM961" s="53" t="e">
        <f>SUMIFS('[20]WorkDone DATA'!$L:$L,'[20]WorkDone DATA'!$N:$N,BOQ!BM$6,'[20]WorkDone DATA'!$G:$G,BOQ!$B961)*$G961</f>
        <v>#VALUE!</v>
      </c>
      <c r="BN961" s="53" t="e">
        <f>SUMIFS('[20]WorkDone DATA'!$L:$L,'[20]WorkDone DATA'!$N:$N,BOQ!BN$6,'[20]WorkDone DATA'!$G:$G,BOQ!$B961)*$G961</f>
        <v>#VALUE!</v>
      </c>
      <c r="BO961" s="53" t="e">
        <f>SUMIFS('[20]WorkDone DATA'!$L:$L,'[20]WorkDone DATA'!$N:$N,BOQ!BO$6,'[20]WorkDone DATA'!$G:$G,BOQ!$B961)*$G961</f>
        <v>#VALUE!</v>
      </c>
      <c r="BP961" s="53" t="e">
        <f>SUMIFS('[20]WorkDone DATA'!$L:$L,'[20]WorkDone DATA'!$N:$N,BOQ!BP$6,'[20]WorkDone DATA'!$G:$G,BOQ!$B961)*$G961</f>
        <v>#VALUE!</v>
      </c>
      <c r="BQ961" s="53" t="e">
        <f>SUMIFS('[20]WorkDone DATA'!$L:$L,'[20]WorkDone DATA'!$N:$N,BOQ!BQ$6,'[20]WorkDone DATA'!$G:$G,BOQ!$B961)*$G961</f>
        <v>#VALUE!</v>
      </c>
      <c r="BR961" s="53" t="e">
        <f>SUMIFS('[20]WorkDone DATA'!$L:$L,'[20]WorkDone DATA'!$N:$N,BOQ!BR$6,'[20]WorkDone DATA'!$G:$G,BOQ!$B961)*$G961</f>
        <v>#VALUE!</v>
      </c>
      <c r="BS961" s="53" t="e">
        <f>SUMIFS('[20]WorkDone DATA'!$L:$L,'[20]WorkDone DATA'!$N:$N,BOQ!BS$6,'[20]WorkDone DATA'!$G:$G,BOQ!$B961)*$G961</f>
        <v>#VALUE!</v>
      </c>
      <c r="BT961" s="53" t="e">
        <f>SUMIFS('[20]WorkDone DATA'!$L:$L,'[20]WorkDone DATA'!$N:$N,BOQ!BT$6,'[20]WorkDone DATA'!$G:$G,BOQ!$B961)*$G961</f>
        <v>#VALUE!</v>
      </c>
      <c r="BU961" s="53" t="e">
        <f>SUMIFS('[20]WorkDone DATA'!$L:$L,'[20]WorkDone DATA'!$N:$N,BOQ!BU$6,'[20]WorkDone DATA'!$G:$G,BOQ!$B961)*$G961</f>
        <v>#VALUE!</v>
      </c>
      <c r="BV961" s="53" t="e">
        <f>SUMIFS('[20]WorkDone DATA'!$L:$L,'[20]WorkDone DATA'!$N:$N,BOQ!BV$6,'[20]WorkDone DATA'!$G:$G,BOQ!$B961)*$G961</f>
        <v>#VALUE!</v>
      </c>
      <c r="BW961" s="53" t="e">
        <f>SUMIFS('[20]WorkDone DATA'!$L:$L,'[20]WorkDone DATA'!$N:$N,BOQ!BW$6,'[20]WorkDone DATA'!$G:$G,BOQ!$B961)*$G961</f>
        <v>#VALUE!</v>
      </c>
      <c r="BX961" s="53" t="e">
        <f>SUMIFS('[20]WorkDone DATA'!$L:$L,'[20]WorkDone DATA'!$N:$N,BOQ!BX$6,'[20]WorkDone DATA'!$G:$G,BOQ!$B961)*$G961</f>
        <v>#VALUE!</v>
      </c>
    </row>
    <row r="962" spans="1:76" x14ac:dyDescent="0.25">
      <c r="A962" s="1"/>
      <c r="B962" s="42"/>
      <c r="C962" s="235" t="s">
        <v>240</v>
      </c>
      <c r="D962" s="58"/>
      <c r="E962" s="77"/>
      <c r="F962" s="45"/>
      <c r="G962" s="52"/>
      <c r="H962" s="53">
        <f t="shared" si="126"/>
        <v>0</v>
      </c>
      <c r="K962" s="214"/>
      <c r="L962" s="220" t="e">
        <f t="shared" si="128"/>
        <v>#VALUE!</v>
      </c>
      <c r="M962" s="221" t="e">
        <f t="shared" si="129"/>
        <v>#VALUE!</v>
      </c>
      <c r="N962" s="219"/>
      <c r="O962" s="214">
        <f t="shared" si="130"/>
        <v>0</v>
      </c>
      <c r="P962" s="215" t="e">
        <f t="shared" si="131"/>
        <v>#VALUE!</v>
      </c>
      <c r="R962" s="217" t="e">
        <f>SUMIFS('[20]WorkDone DATA'!$L:$L,'[20]WorkDone DATA'!$N:$N,BOQ!S$6,'[20]WorkDone DATA'!$G:$G,BOQ!$B962)</f>
        <v>#VALUE!</v>
      </c>
      <c r="S962" s="53" t="e">
        <f t="shared" si="132"/>
        <v>#VALUE!</v>
      </c>
      <c r="T962" s="217" t="e">
        <f>SUMIFS('[20]WorkDone DATA'!$L:$L,'[20]WorkDone DATA'!$N:$N,BOQ!U$6,'[20]WorkDone DATA'!$G:$G,BOQ!$B962)</f>
        <v>#VALUE!</v>
      </c>
      <c r="U962" s="53" t="e">
        <f t="shared" si="133"/>
        <v>#VALUE!</v>
      </c>
      <c r="V962" s="217"/>
      <c r="W962" s="53" t="e">
        <f>SUMIFS('[20]WorkDone DATA'!$L:$L,'[20]WorkDone DATA'!$N:$N,BOQ!W$6,'[20]WorkDone DATA'!$G:$G,BOQ!$B962)*$G962</f>
        <v>#VALUE!</v>
      </c>
      <c r="X962" s="217"/>
      <c r="Y962" s="53" t="e">
        <f>SUMIFS('[20]WorkDone DATA'!$L:$L,'[20]WorkDone DATA'!$N:$N,BOQ!Y$6,'[20]WorkDone DATA'!$G:$G,BOQ!$B962)*$G962</f>
        <v>#VALUE!</v>
      </c>
      <c r="Z962" s="217"/>
      <c r="AA962" s="53" t="e">
        <f>SUMIFS('[20]WorkDone DATA'!$L:$L,'[20]WorkDone DATA'!$N:$N,BOQ!AA$6,'[20]WorkDone DATA'!$G:$G,BOQ!$B962)*$G962</f>
        <v>#VALUE!</v>
      </c>
      <c r="AB962" s="53" t="e">
        <f>SUMIFS('[20]WorkDone DATA'!$L:$L,'[20]WorkDone DATA'!$N:$N,BOQ!AB$6,'[20]WorkDone DATA'!$G:$G,BOQ!$B962)*$G962</f>
        <v>#VALUE!</v>
      </c>
      <c r="AC962" s="53" t="e">
        <f>SUMIFS('[20]WorkDone DATA'!$L:$L,'[20]WorkDone DATA'!$N:$N,BOQ!AC$6,'[20]WorkDone DATA'!$G:$G,BOQ!$B962)*$G962</f>
        <v>#VALUE!</v>
      </c>
      <c r="AD962" s="53" t="e">
        <f>SUMIFS('[20]WorkDone DATA'!$L:$L,'[20]WorkDone DATA'!$N:$N,BOQ!AD$6,'[20]WorkDone DATA'!$G:$G,BOQ!$B962)*$G962</f>
        <v>#VALUE!</v>
      </c>
      <c r="AE962" s="53" t="e">
        <f>SUMIFS('[20]WorkDone DATA'!$L:$L,'[20]WorkDone DATA'!$N:$N,BOQ!AE$6,'[20]WorkDone DATA'!$G:$G,BOQ!$B962)*$G962</f>
        <v>#VALUE!</v>
      </c>
      <c r="AF962" s="53" t="e">
        <f>SUMIFS('[20]WorkDone DATA'!$L:$L,'[20]WorkDone DATA'!$N:$N,BOQ!AF$6,'[20]WorkDone DATA'!$G:$G,BOQ!$B962)*$G962</f>
        <v>#VALUE!</v>
      </c>
      <c r="AG962" s="53" t="e">
        <f>SUMIFS('[20]WorkDone DATA'!$L:$L,'[20]WorkDone DATA'!$N:$N,BOQ!AG$6,'[20]WorkDone DATA'!$G:$G,BOQ!$B962)*$G962</f>
        <v>#VALUE!</v>
      </c>
      <c r="AH962" s="53" t="e">
        <f>SUMIFS('[20]WorkDone DATA'!$L:$L,'[20]WorkDone DATA'!$N:$N,BOQ!AH$6,'[20]WorkDone DATA'!$G:$G,BOQ!$B962)*$G962</f>
        <v>#VALUE!</v>
      </c>
      <c r="AI962" s="53" t="e">
        <f>SUMIFS('[20]WorkDone DATA'!$L:$L,'[20]WorkDone DATA'!$N:$N,BOQ!AI$6,'[20]WorkDone DATA'!$G:$G,BOQ!$B962)*$G962</f>
        <v>#VALUE!</v>
      </c>
      <c r="AJ962" s="53" t="e">
        <f>SUMIFS('[20]WorkDone DATA'!$L:$L,'[20]WorkDone DATA'!$N:$N,BOQ!AJ$6,'[20]WorkDone DATA'!$G:$G,BOQ!$B962)*$G962</f>
        <v>#VALUE!</v>
      </c>
      <c r="AK962" s="53" t="e">
        <f>SUMIFS('[20]WorkDone DATA'!$L:$L,'[20]WorkDone DATA'!$N:$N,BOQ!AK$6,'[20]WorkDone DATA'!$G:$G,BOQ!$B962)*$G962</f>
        <v>#VALUE!</v>
      </c>
      <c r="AL962" s="53" t="e">
        <f>SUMIFS('[20]WorkDone DATA'!$L:$L,'[20]WorkDone DATA'!$N:$N,BOQ!AL$6,'[20]WorkDone DATA'!$G:$G,BOQ!$B962)*$G962</f>
        <v>#VALUE!</v>
      </c>
      <c r="AM962" s="53" t="e">
        <f>SUMIFS('[20]WorkDone DATA'!$L:$L,'[20]WorkDone DATA'!$N:$N,BOQ!AM$6,'[20]WorkDone DATA'!$G:$G,BOQ!$B962)*$G962</f>
        <v>#VALUE!</v>
      </c>
      <c r="AN962" s="53" t="e">
        <f>SUMIFS('[20]WorkDone DATA'!$L:$L,'[20]WorkDone DATA'!$N:$N,BOQ!AN$6,'[20]WorkDone DATA'!$G:$G,BOQ!$B962)*$G962</f>
        <v>#VALUE!</v>
      </c>
      <c r="AO962" s="53" t="e">
        <f>SUMIFS('[20]WorkDone DATA'!$L:$L,'[20]WorkDone DATA'!$N:$N,BOQ!AO$6,'[20]WorkDone DATA'!$G:$G,BOQ!$B962)*$G962</f>
        <v>#VALUE!</v>
      </c>
      <c r="AP962" s="53" t="e">
        <f>SUMIFS('[20]WorkDone DATA'!$L:$L,'[20]WorkDone DATA'!$N:$N,BOQ!AP$6,'[20]WorkDone DATA'!$G:$G,BOQ!$B962)*$G962</f>
        <v>#VALUE!</v>
      </c>
      <c r="AQ962" s="53" t="e">
        <f>SUMIFS('[20]WorkDone DATA'!$L:$L,'[20]WorkDone DATA'!$N:$N,BOQ!AQ$6,'[20]WorkDone DATA'!$G:$G,BOQ!$B962)*$G962</f>
        <v>#VALUE!</v>
      </c>
      <c r="AR962" s="53" t="e">
        <f>SUMIFS('[20]WorkDone DATA'!$L:$L,'[20]WorkDone DATA'!$N:$N,BOQ!AR$6,'[20]WorkDone DATA'!$G:$G,BOQ!$B962)*$G962</f>
        <v>#VALUE!</v>
      </c>
      <c r="AS962" s="53" t="e">
        <f>SUMIFS('[20]WorkDone DATA'!$L:$L,'[20]WorkDone DATA'!$N:$N,BOQ!AS$6,'[20]WorkDone DATA'!$G:$G,BOQ!$B962)*$G962</f>
        <v>#VALUE!</v>
      </c>
      <c r="AT962" s="53" t="e">
        <f>SUMIFS('[20]WorkDone DATA'!$L:$L,'[20]WorkDone DATA'!$N:$N,BOQ!AT$6,'[20]WorkDone DATA'!$G:$G,BOQ!$B962)*$G962</f>
        <v>#VALUE!</v>
      </c>
      <c r="AU962" s="53" t="e">
        <f>SUMIFS('[20]WorkDone DATA'!$L:$L,'[20]WorkDone DATA'!$N:$N,BOQ!AU$6,'[20]WorkDone DATA'!$G:$G,BOQ!$B962)*$G962</f>
        <v>#VALUE!</v>
      </c>
      <c r="AV962" s="53" t="e">
        <f>SUMIFS('[20]WorkDone DATA'!$L:$L,'[20]WorkDone DATA'!$N:$N,BOQ!AV$6,'[20]WorkDone DATA'!$G:$G,BOQ!$B962)*$G962</f>
        <v>#VALUE!</v>
      </c>
      <c r="AW962" s="53" t="e">
        <f>SUMIFS('[20]WorkDone DATA'!$L:$L,'[20]WorkDone DATA'!$N:$N,BOQ!AW$6,'[20]WorkDone DATA'!$G:$G,BOQ!$B962)*$G962</f>
        <v>#VALUE!</v>
      </c>
      <c r="AX962" s="53" t="e">
        <f>SUMIFS('[20]WorkDone DATA'!$L:$L,'[20]WorkDone DATA'!$N:$N,BOQ!AX$6,'[20]WorkDone DATA'!$G:$G,BOQ!$B962)*$G962</f>
        <v>#VALUE!</v>
      </c>
      <c r="AY962" s="53" t="e">
        <f>SUMIFS('[20]WorkDone DATA'!$L:$L,'[20]WorkDone DATA'!$N:$N,BOQ!AY$6,'[20]WorkDone DATA'!$G:$G,BOQ!$B962)*$G962</f>
        <v>#VALUE!</v>
      </c>
      <c r="AZ962" s="53" t="e">
        <f>SUMIFS('[20]WorkDone DATA'!$L:$L,'[20]WorkDone DATA'!$N:$N,BOQ!AZ$6,'[20]WorkDone DATA'!$G:$G,BOQ!$B962)*$G962</f>
        <v>#VALUE!</v>
      </c>
      <c r="BA962" s="53" t="e">
        <f>SUMIFS('[20]WorkDone DATA'!$L:$L,'[20]WorkDone DATA'!$N:$N,BOQ!BA$6,'[20]WorkDone DATA'!$G:$G,BOQ!$B962)*$G962</f>
        <v>#VALUE!</v>
      </c>
      <c r="BB962" s="53" t="e">
        <f>SUMIFS('[20]WorkDone DATA'!$L:$L,'[20]WorkDone DATA'!$N:$N,BOQ!BB$6,'[20]WorkDone DATA'!$G:$G,BOQ!$B962)*$G962</f>
        <v>#VALUE!</v>
      </c>
      <c r="BC962" s="53" t="e">
        <f>SUMIFS('[20]WorkDone DATA'!$L:$L,'[20]WorkDone DATA'!$N:$N,BOQ!BC$6,'[20]WorkDone DATA'!$G:$G,BOQ!$B962)*$G962</f>
        <v>#VALUE!</v>
      </c>
      <c r="BD962" s="53" t="e">
        <f>SUMIFS('[20]WorkDone DATA'!$L:$L,'[20]WorkDone DATA'!$N:$N,BOQ!BD$6,'[20]WorkDone DATA'!$G:$G,BOQ!$B962)*$G962</f>
        <v>#VALUE!</v>
      </c>
      <c r="BE962" s="53" t="e">
        <f>SUMIFS('[20]WorkDone DATA'!$L:$L,'[20]WorkDone DATA'!$N:$N,BOQ!BE$6,'[20]WorkDone DATA'!$G:$G,BOQ!$B962)*$G962</f>
        <v>#VALUE!</v>
      </c>
      <c r="BF962" s="53" t="e">
        <f>SUMIFS('[20]WorkDone DATA'!$L:$L,'[20]WorkDone DATA'!$N:$N,BOQ!BF$6,'[20]WorkDone DATA'!$G:$G,BOQ!$B962)*$G962</f>
        <v>#VALUE!</v>
      </c>
      <c r="BG962" s="53" t="e">
        <f>SUMIFS('[20]WorkDone DATA'!$L:$L,'[20]WorkDone DATA'!$N:$N,BOQ!BG$6,'[20]WorkDone DATA'!$G:$G,BOQ!$B962)*$G962</f>
        <v>#VALUE!</v>
      </c>
      <c r="BH962" s="53" t="e">
        <f>SUMIFS('[20]WorkDone DATA'!$L:$L,'[20]WorkDone DATA'!$N:$N,BOQ!BH$6,'[20]WorkDone DATA'!$G:$G,BOQ!$B962)*$G962</f>
        <v>#VALUE!</v>
      </c>
      <c r="BI962" s="53" t="e">
        <f>SUMIFS('[20]WorkDone DATA'!$L:$L,'[20]WorkDone DATA'!$N:$N,BOQ!BI$6,'[20]WorkDone DATA'!$G:$G,BOQ!$B962)*$G962</f>
        <v>#VALUE!</v>
      </c>
      <c r="BJ962" s="53" t="e">
        <f>SUMIFS('[20]WorkDone DATA'!$L:$L,'[20]WorkDone DATA'!$N:$N,BOQ!BJ$6,'[20]WorkDone DATA'!$G:$G,BOQ!$B962)*$G962</f>
        <v>#VALUE!</v>
      </c>
      <c r="BK962" s="53" t="e">
        <f>SUMIFS('[20]WorkDone DATA'!$L:$L,'[20]WorkDone DATA'!$N:$N,BOQ!BK$6,'[20]WorkDone DATA'!$G:$G,BOQ!$B962)*$G962</f>
        <v>#VALUE!</v>
      </c>
      <c r="BL962" s="53" t="e">
        <f>SUMIFS('[20]WorkDone DATA'!$L:$L,'[20]WorkDone DATA'!$N:$N,BOQ!BL$6,'[20]WorkDone DATA'!$G:$G,BOQ!$B962)*$G962</f>
        <v>#VALUE!</v>
      </c>
      <c r="BM962" s="53" t="e">
        <f>SUMIFS('[20]WorkDone DATA'!$L:$L,'[20]WorkDone DATA'!$N:$N,BOQ!BM$6,'[20]WorkDone DATA'!$G:$G,BOQ!$B962)*$G962</f>
        <v>#VALUE!</v>
      </c>
      <c r="BN962" s="53" t="e">
        <f>SUMIFS('[20]WorkDone DATA'!$L:$L,'[20]WorkDone DATA'!$N:$N,BOQ!BN$6,'[20]WorkDone DATA'!$G:$G,BOQ!$B962)*$G962</f>
        <v>#VALUE!</v>
      </c>
      <c r="BO962" s="53" t="e">
        <f>SUMIFS('[20]WorkDone DATA'!$L:$L,'[20]WorkDone DATA'!$N:$N,BOQ!BO$6,'[20]WorkDone DATA'!$G:$G,BOQ!$B962)*$G962</f>
        <v>#VALUE!</v>
      </c>
      <c r="BP962" s="53" t="e">
        <f>SUMIFS('[20]WorkDone DATA'!$L:$L,'[20]WorkDone DATA'!$N:$N,BOQ!BP$6,'[20]WorkDone DATA'!$G:$G,BOQ!$B962)*$G962</f>
        <v>#VALUE!</v>
      </c>
      <c r="BQ962" s="53" t="e">
        <f>SUMIFS('[20]WorkDone DATA'!$L:$L,'[20]WorkDone DATA'!$N:$N,BOQ!BQ$6,'[20]WorkDone DATA'!$G:$G,BOQ!$B962)*$G962</f>
        <v>#VALUE!</v>
      </c>
      <c r="BR962" s="53" t="e">
        <f>SUMIFS('[20]WorkDone DATA'!$L:$L,'[20]WorkDone DATA'!$N:$N,BOQ!BR$6,'[20]WorkDone DATA'!$G:$G,BOQ!$B962)*$G962</f>
        <v>#VALUE!</v>
      </c>
      <c r="BS962" s="53" t="e">
        <f>SUMIFS('[20]WorkDone DATA'!$L:$L,'[20]WorkDone DATA'!$N:$N,BOQ!BS$6,'[20]WorkDone DATA'!$G:$G,BOQ!$B962)*$G962</f>
        <v>#VALUE!</v>
      </c>
      <c r="BT962" s="53" t="e">
        <f>SUMIFS('[20]WorkDone DATA'!$L:$L,'[20]WorkDone DATA'!$N:$N,BOQ!BT$6,'[20]WorkDone DATA'!$G:$G,BOQ!$B962)*$G962</f>
        <v>#VALUE!</v>
      </c>
      <c r="BU962" s="53" t="e">
        <f>SUMIFS('[20]WorkDone DATA'!$L:$L,'[20]WorkDone DATA'!$N:$N,BOQ!BU$6,'[20]WorkDone DATA'!$G:$G,BOQ!$B962)*$G962</f>
        <v>#VALUE!</v>
      </c>
      <c r="BV962" s="53" t="e">
        <f>SUMIFS('[20]WorkDone DATA'!$L:$L,'[20]WorkDone DATA'!$N:$N,BOQ!BV$6,'[20]WorkDone DATA'!$G:$G,BOQ!$B962)*$G962</f>
        <v>#VALUE!</v>
      </c>
      <c r="BW962" s="53" t="e">
        <f>SUMIFS('[20]WorkDone DATA'!$L:$L,'[20]WorkDone DATA'!$N:$N,BOQ!BW$6,'[20]WorkDone DATA'!$G:$G,BOQ!$B962)*$G962</f>
        <v>#VALUE!</v>
      </c>
      <c r="BX962" s="53" t="e">
        <f>SUMIFS('[20]WorkDone DATA'!$L:$L,'[20]WorkDone DATA'!$N:$N,BOQ!BX$6,'[20]WorkDone DATA'!$G:$G,BOQ!$B962)*$G962</f>
        <v>#VALUE!</v>
      </c>
    </row>
    <row r="963" spans="1:76" x14ac:dyDescent="0.25">
      <c r="A963" s="1" t="str">
        <f>C962</f>
        <v xml:space="preserve">11kV Unit Board 1B </v>
      </c>
      <c r="B963" s="42">
        <v>2.508</v>
      </c>
      <c r="C963" s="65" t="s">
        <v>236</v>
      </c>
      <c r="D963" s="58" t="s">
        <v>221</v>
      </c>
      <c r="E963" s="77" t="s">
        <v>97</v>
      </c>
      <c r="F963" s="45">
        <v>11</v>
      </c>
      <c r="G963" s="52">
        <v>13385.67</v>
      </c>
      <c r="H963" s="53">
        <f t="shared" si="126"/>
        <v>147242.37</v>
      </c>
      <c r="K963" s="214" t="e">
        <f t="shared" si="127"/>
        <v>#VALUE!</v>
      </c>
      <c r="L963" s="220" t="e">
        <f t="shared" si="128"/>
        <v>#VALUE!</v>
      </c>
      <c r="M963" s="221" t="e">
        <f t="shared" si="129"/>
        <v>#VALUE!</v>
      </c>
      <c r="N963" s="219"/>
      <c r="O963" s="214" t="e">
        <f t="shared" si="130"/>
        <v>#VALUE!</v>
      </c>
      <c r="P963" s="215" t="e">
        <f t="shared" si="131"/>
        <v>#VALUE!</v>
      </c>
      <c r="R963" s="217" t="e">
        <f>SUMIFS('[20]WorkDone DATA'!$L:$L,'[20]WorkDone DATA'!$N:$N,BOQ!S$6,'[20]WorkDone DATA'!$G:$G,BOQ!$B963)</f>
        <v>#VALUE!</v>
      </c>
      <c r="S963" s="53" t="e">
        <f t="shared" si="132"/>
        <v>#VALUE!</v>
      </c>
      <c r="T963" s="217" t="e">
        <f>SUMIFS('[20]WorkDone DATA'!$L:$L,'[20]WorkDone DATA'!$N:$N,BOQ!U$6,'[20]WorkDone DATA'!$G:$G,BOQ!$B963)</f>
        <v>#VALUE!</v>
      </c>
      <c r="U963" s="53" t="e">
        <f t="shared" si="133"/>
        <v>#VALUE!</v>
      </c>
      <c r="V963" s="217"/>
      <c r="W963" s="53" t="e">
        <f>SUMIFS('[20]WorkDone DATA'!$L:$L,'[20]WorkDone DATA'!$N:$N,BOQ!W$6,'[20]WorkDone DATA'!$G:$G,BOQ!$B963)*$G963</f>
        <v>#VALUE!</v>
      </c>
      <c r="X963" s="217"/>
      <c r="Y963" s="53" t="e">
        <f>SUMIFS('[20]WorkDone DATA'!$L:$L,'[20]WorkDone DATA'!$N:$N,BOQ!Y$6,'[20]WorkDone DATA'!$G:$G,BOQ!$B963)*$G963</f>
        <v>#VALUE!</v>
      </c>
      <c r="Z963" s="217"/>
      <c r="AA963" s="53" t="e">
        <f>SUMIFS('[20]WorkDone DATA'!$L:$L,'[20]WorkDone DATA'!$N:$N,BOQ!AA$6,'[20]WorkDone DATA'!$G:$G,BOQ!$B963)*$G963</f>
        <v>#VALUE!</v>
      </c>
      <c r="AB963" s="53" t="e">
        <f>SUMIFS('[20]WorkDone DATA'!$L:$L,'[20]WorkDone DATA'!$N:$N,BOQ!AB$6,'[20]WorkDone DATA'!$G:$G,BOQ!$B963)*$G963</f>
        <v>#VALUE!</v>
      </c>
      <c r="AC963" s="53" t="e">
        <f>SUMIFS('[20]WorkDone DATA'!$L:$L,'[20]WorkDone DATA'!$N:$N,BOQ!AC$6,'[20]WorkDone DATA'!$G:$G,BOQ!$B963)*$G963</f>
        <v>#VALUE!</v>
      </c>
      <c r="AD963" s="53" t="e">
        <f>SUMIFS('[20]WorkDone DATA'!$L:$L,'[20]WorkDone DATA'!$N:$N,BOQ!AD$6,'[20]WorkDone DATA'!$G:$G,BOQ!$B963)*$G963</f>
        <v>#VALUE!</v>
      </c>
      <c r="AE963" s="53" t="e">
        <f>SUMIFS('[20]WorkDone DATA'!$L:$L,'[20]WorkDone DATA'!$N:$N,BOQ!AE$6,'[20]WorkDone DATA'!$G:$G,BOQ!$B963)*$G963</f>
        <v>#VALUE!</v>
      </c>
      <c r="AF963" s="53" t="e">
        <f>SUMIFS('[20]WorkDone DATA'!$L:$L,'[20]WorkDone DATA'!$N:$N,BOQ!AF$6,'[20]WorkDone DATA'!$G:$G,BOQ!$B963)*$G963</f>
        <v>#VALUE!</v>
      </c>
      <c r="AG963" s="53" t="e">
        <f>SUMIFS('[20]WorkDone DATA'!$L:$L,'[20]WorkDone DATA'!$N:$N,BOQ!AG$6,'[20]WorkDone DATA'!$G:$G,BOQ!$B963)*$G963</f>
        <v>#VALUE!</v>
      </c>
      <c r="AH963" s="53" t="e">
        <f>SUMIFS('[20]WorkDone DATA'!$L:$L,'[20]WorkDone DATA'!$N:$N,BOQ!AH$6,'[20]WorkDone DATA'!$G:$G,BOQ!$B963)*$G963</f>
        <v>#VALUE!</v>
      </c>
      <c r="AI963" s="53" t="e">
        <f>SUMIFS('[20]WorkDone DATA'!$L:$L,'[20]WorkDone DATA'!$N:$N,BOQ!AI$6,'[20]WorkDone DATA'!$G:$G,BOQ!$B963)*$G963</f>
        <v>#VALUE!</v>
      </c>
      <c r="AJ963" s="53" t="e">
        <f>SUMIFS('[20]WorkDone DATA'!$L:$L,'[20]WorkDone DATA'!$N:$N,BOQ!AJ$6,'[20]WorkDone DATA'!$G:$G,BOQ!$B963)*$G963</f>
        <v>#VALUE!</v>
      </c>
      <c r="AK963" s="53" t="e">
        <f>SUMIFS('[20]WorkDone DATA'!$L:$L,'[20]WorkDone DATA'!$N:$N,BOQ!AK$6,'[20]WorkDone DATA'!$G:$G,BOQ!$B963)*$G963</f>
        <v>#VALUE!</v>
      </c>
      <c r="AL963" s="53" t="e">
        <f>SUMIFS('[20]WorkDone DATA'!$L:$L,'[20]WorkDone DATA'!$N:$N,BOQ!AL$6,'[20]WorkDone DATA'!$G:$G,BOQ!$B963)*$G963</f>
        <v>#VALUE!</v>
      </c>
      <c r="AM963" s="53" t="e">
        <f>SUMIFS('[20]WorkDone DATA'!$L:$L,'[20]WorkDone DATA'!$N:$N,BOQ!AM$6,'[20]WorkDone DATA'!$G:$G,BOQ!$B963)*$G963</f>
        <v>#VALUE!</v>
      </c>
      <c r="AN963" s="53" t="e">
        <f>SUMIFS('[20]WorkDone DATA'!$L:$L,'[20]WorkDone DATA'!$N:$N,BOQ!AN$6,'[20]WorkDone DATA'!$G:$G,BOQ!$B963)*$G963</f>
        <v>#VALUE!</v>
      </c>
      <c r="AO963" s="53" t="e">
        <f>SUMIFS('[20]WorkDone DATA'!$L:$L,'[20]WorkDone DATA'!$N:$N,BOQ!AO$6,'[20]WorkDone DATA'!$G:$G,BOQ!$B963)*$G963</f>
        <v>#VALUE!</v>
      </c>
      <c r="AP963" s="53" t="e">
        <f>SUMIFS('[20]WorkDone DATA'!$L:$L,'[20]WorkDone DATA'!$N:$N,BOQ!AP$6,'[20]WorkDone DATA'!$G:$G,BOQ!$B963)*$G963</f>
        <v>#VALUE!</v>
      </c>
      <c r="AQ963" s="53" t="e">
        <f>SUMIFS('[20]WorkDone DATA'!$L:$L,'[20]WorkDone DATA'!$N:$N,BOQ!AQ$6,'[20]WorkDone DATA'!$G:$G,BOQ!$B963)*$G963</f>
        <v>#VALUE!</v>
      </c>
      <c r="AR963" s="53" t="e">
        <f>SUMIFS('[20]WorkDone DATA'!$L:$L,'[20]WorkDone DATA'!$N:$N,BOQ!AR$6,'[20]WorkDone DATA'!$G:$G,BOQ!$B963)*$G963</f>
        <v>#VALUE!</v>
      </c>
      <c r="AS963" s="53" t="e">
        <f>SUMIFS('[20]WorkDone DATA'!$L:$L,'[20]WorkDone DATA'!$N:$N,BOQ!AS$6,'[20]WorkDone DATA'!$G:$G,BOQ!$B963)*$G963</f>
        <v>#VALUE!</v>
      </c>
      <c r="AT963" s="53" t="e">
        <f>SUMIFS('[20]WorkDone DATA'!$L:$L,'[20]WorkDone DATA'!$N:$N,BOQ!AT$6,'[20]WorkDone DATA'!$G:$G,BOQ!$B963)*$G963</f>
        <v>#VALUE!</v>
      </c>
      <c r="AU963" s="53" t="e">
        <f>SUMIFS('[20]WorkDone DATA'!$L:$L,'[20]WorkDone DATA'!$N:$N,BOQ!AU$6,'[20]WorkDone DATA'!$G:$G,BOQ!$B963)*$G963</f>
        <v>#VALUE!</v>
      </c>
      <c r="AV963" s="53" t="e">
        <f>SUMIFS('[20]WorkDone DATA'!$L:$L,'[20]WorkDone DATA'!$N:$N,BOQ!AV$6,'[20]WorkDone DATA'!$G:$G,BOQ!$B963)*$G963</f>
        <v>#VALUE!</v>
      </c>
      <c r="AW963" s="53" t="e">
        <f>SUMIFS('[20]WorkDone DATA'!$L:$L,'[20]WorkDone DATA'!$N:$N,BOQ!AW$6,'[20]WorkDone DATA'!$G:$G,BOQ!$B963)*$G963</f>
        <v>#VALUE!</v>
      </c>
      <c r="AX963" s="53" t="e">
        <f>SUMIFS('[20]WorkDone DATA'!$L:$L,'[20]WorkDone DATA'!$N:$N,BOQ!AX$6,'[20]WorkDone DATA'!$G:$G,BOQ!$B963)*$G963</f>
        <v>#VALUE!</v>
      </c>
      <c r="AY963" s="53" t="e">
        <f>SUMIFS('[20]WorkDone DATA'!$L:$L,'[20]WorkDone DATA'!$N:$N,BOQ!AY$6,'[20]WorkDone DATA'!$G:$G,BOQ!$B963)*$G963</f>
        <v>#VALUE!</v>
      </c>
      <c r="AZ963" s="53" t="e">
        <f>SUMIFS('[20]WorkDone DATA'!$L:$L,'[20]WorkDone DATA'!$N:$N,BOQ!AZ$6,'[20]WorkDone DATA'!$G:$G,BOQ!$B963)*$G963</f>
        <v>#VALUE!</v>
      </c>
      <c r="BA963" s="53" t="e">
        <f>SUMIFS('[20]WorkDone DATA'!$L:$L,'[20]WorkDone DATA'!$N:$N,BOQ!BA$6,'[20]WorkDone DATA'!$G:$G,BOQ!$B963)*$G963</f>
        <v>#VALUE!</v>
      </c>
      <c r="BB963" s="53" t="e">
        <f>SUMIFS('[20]WorkDone DATA'!$L:$L,'[20]WorkDone DATA'!$N:$N,BOQ!BB$6,'[20]WorkDone DATA'!$G:$G,BOQ!$B963)*$G963</f>
        <v>#VALUE!</v>
      </c>
      <c r="BC963" s="53" t="e">
        <f>SUMIFS('[20]WorkDone DATA'!$L:$L,'[20]WorkDone DATA'!$N:$N,BOQ!BC$6,'[20]WorkDone DATA'!$G:$G,BOQ!$B963)*$G963</f>
        <v>#VALUE!</v>
      </c>
      <c r="BD963" s="53" t="e">
        <f>SUMIFS('[20]WorkDone DATA'!$L:$L,'[20]WorkDone DATA'!$N:$N,BOQ!BD$6,'[20]WorkDone DATA'!$G:$G,BOQ!$B963)*$G963</f>
        <v>#VALUE!</v>
      </c>
      <c r="BE963" s="53" t="e">
        <f>SUMIFS('[20]WorkDone DATA'!$L:$L,'[20]WorkDone DATA'!$N:$N,BOQ!BE$6,'[20]WorkDone DATA'!$G:$G,BOQ!$B963)*$G963</f>
        <v>#VALUE!</v>
      </c>
      <c r="BF963" s="53" t="e">
        <f>SUMIFS('[20]WorkDone DATA'!$L:$L,'[20]WorkDone DATA'!$N:$N,BOQ!BF$6,'[20]WorkDone DATA'!$G:$G,BOQ!$B963)*$G963</f>
        <v>#VALUE!</v>
      </c>
      <c r="BG963" s="53" t="e">
        <f>SUMIFS('[20]WorkDone DATA'!$L:$L,'[20]WorkDone DATA'!$N:$N,BOQ!BG$6,'[20]WorkDone DATA'!$G:$G,BOQ!$B963)*$G963</f>
        <v>#VALUE!</v>
      </c>
      <c r="BH963" s="53" t="e">
        <f>SUMIFS('[20]WorkDone DATA'!$L:$L,'[20]WorkDone DATA'!$N:$N,BOQ!BH$6,'[20]WorkDone DATA'!$G:$G,BOQ!$B963)*$G963</f>
        <v>#VALUE!</v>
      </c>
      <c r="BI963" s="53" t="e">
        <f>SUMIFS('[20]WorkDone DATA'!$L:$L,'[20]WorkDone DATA'!$N:$N,BOQ!BI$6,'[20]WorkDone DATA'!$G:$G,BOQ!$B963)*$G963</f>
        <v>#VALUE!</v>
      </c>
      <c r="BJ963" s="53" t="e">
        <f>SUMIFS('[20]WorkDone DATA'!$L:$L,'[20]WorkDone DATA'!$N:$N,BOQ!BJ$6,'[20]WorkDone DATA'!$G:$G,BOQ!$B963)*$G963</f>
        <v>#VALUE!</v>
      </c>
      <c r="BK963" s="53" t="e">
        <f>SUMIFS('[20]WorkDone DATA'!$L:$L,'[20]WorkDone DATA'!$N:$N,BOQ!BK$6,'[20]WorkDone DATA'!$G:$G,BOQ!$B963)*$G963</f>
        <v>#VALUE!</v>
      </c>
      <c r="BL963" s="53" t="e">
        <f>SUMIFS('[20]WorkDone DATA'!$L:$L,'[20]WorkDone DATA'!$N:$N,BOQ!BL$6,'[20]WorkDone DATA'!$G:$G,BOQ!$B963)*$G963</f>
        <v>#VALUE!</v>
      </c>
      <c r="BM963" s="53" t="e">
        <f>SUMIFS('[20]WorkDone DATA'!$L:$L,'[20]WorkDone DATA'!$N:$N,BOQ!BM$6,'[20]WorkDone DATA'!$G:$G,BOQ!$B963)*$G963</f>
        <v>#VALUE!</v>
      </c>
      <c r="BN963" s="53" t="e">
        <f>SUMIFS('[20]WorkDone DATA'!$L:$L,'[20]WorkDone DATA'!$N:$N,BOQ!BN$6,'[20]WorkDone DATA'!$G:$G,BOQ!$B963)*$G963</f>
        <v>#VALUE!</v>
      </c>
      <c r="BO963" s="53" t="e">
        <f>SUMIFS('[20]WorkDone DATA'!$L:$L,'[20]WorkDone DATA'!$N:$N,BOQ!BO$6,'[20]WorkDone DATA'!$G:$G,BOQ!$B963)*$G963</f>
        <v>#VALUE!</v>
      </c>
      <c r="BP963" s="53" t="e">
        <f>SUMIFS('[20]WorkDone DATA'!$L:$L,'[20]WorkDone DATA'!$N:$N,BOQ!BP$6,'[20]WorkDone DATA'!$G:$G,BOQ!$B963)*$G963</f>
        <v>#VALUE!</v>
      </c>
      <c r="BQ963" s="53" t="e">
        <f>SUMIFS('[20]WorkDone DATA'!$L:$L,'[20]WorkDone DATA'!$N:$N,BOQ!BQ$6,'[20]WorkDone DATA'!$G:$G,BOQ!$B963)*$G963</f>
        <v>#VALUE!</v>
      </c>
      <c r="BR963" s="53" t="e">
        <f>SUMIFS('[20]WorkDone DATA'!$L:$L,'[20]WorkDone DATA'!$N:$N,BOQ!BR$6,'[20]WorkDone DATA'!$G:$G,BOQ!$B963)*$G963</f>
        <v>#VALUE!</v>
      </c>
      <c r="BS963" s="53" t="e">
        <f>SUMIFS('[20]WorkDone DATA'!$L:$L,'[20]WorkDone DATA'!$N:$N,BOQ!BS$6,'[20]WorkDone DATA'!$G:$G,BOQ!$B963)*$G963</f>
        <v>#VALUE!</v>
      </c>
      <c r="BT963" s="53" t="e">
        <f>SUMIFS('[20]WorkDone DATA'!$L:$L,'[20]WorkDone DATA'!$N:$N,BOQ!BT$6,'[20]WorkDone DATA'!$G:$G,BOQ!$B963)*$G963</f>
        <v>#VALUE!</v>
      </c>
      <c r="BU963" s="53" t="e">
        <f>SUMIFS('[20]WorkDone DATA'!$L:$L,'[20]WorkDone DATA'!$N:$N,BOQ!BU$6,'[20]WorkDone DATA'!$G:$G,BOQ!$B963)*$G963</f>
        <v>#VALUE!</v>
      </c>
      <c r="BV963" s="53" t="e">
        <f>SUMIFS('[20]WorkDone DATA'!$L:$L,'[20]WorkDone DATA'!$N:$N,BOQ!BV$6,'[20]WorkDone DATA'!$G:$G,BOQ!$B963)*$G963</f>
        <v>#VALUE!</v>
      </c>
      <c r="BW963" s="53" t="e">
        <f>SUMIFS('[20]WorkDone DATA'!$L:$L,'[20]WorkDone DATA'!$N:$N,BOQ!BW$6,'[20]WorkDone DATA'!$G:$G,BOQ!$B963)*$G963</f>
        <v>#VALUE!</v>
      </c>
      <c r="BX963" s="53" t="e">
        <f>SUMIFS('[20]WorkDone DATA'!$L:$L,'[20]WorkDone DATA'!$N:$N,BOQ!BX$6,'[20]WorkDone DATA'!$G:$G,BOQ!$B963)*$G963</f>
        <v>#VALUE!</v>
      </c>
    </row>
    <row r="964" spans="1:76" x14ac:dyDescent="0.25">
      <c r="A964" s="1"/>
      <c r="B964" s="42"/>
      <c r="C964" s="235" t="s">
        <v>241</v>
      </c>
      <c r="D964" s="58"/>
      <c r="E964" s="77"/>
      <c r="F964" s="45"/>
      <c r="G964" s="52"/>
      <c r="H964" s="53">
        <f t="shared" si="126"/>
        <v>0</v>
      </c>
      <c r="K964" s="214"/>
      <c r="L964" s="220" t="e">
        <f t="shared" si="128"/>
        <v>#VALUE!</v>
      </c>
      <c r="M964" s="221" t="e">
        <f t="shared" si="129"/>
        <v>#VALUE!</v>
      </c>
      <c r="N964" s="219"/>
      <c r="O964" s="214">
        <f t="shared" si="130"/>
        <v>0</v>
      </c>
      <c r="P964" s="215" t="e">
        <f t="shared" si="131"/>
        <v>#VALUE!</v>
      </c>
      <c r="R964" s="217" t="e">
        <f>SUMIFS('[20]WorkDone DATA'!$L:$L,'[20]WorkDone DATA'!$N:$N,BOQ!S$6,'[20]WorkDone DATA'!$G:$G,BOQ!$B964)</f>
        <v>#VALUE!</v>
      </c>
      <c r="S964" s="53" t="e">
        <f t="shared" si="132"/>
        <v>#VALUE!</v>
      </c>
      <c r="T964" s="217" t="e">
        <f>SUMIFS('[20]WorkDone DATA'!$L:$L,'[20]WorkDone DATA'!$N:$N,BOQ!U$6,'[20]WorkDone DATA'!$G:$G,BOQ!$B964)</f>
        <v>#VALUE!</v>
      </c>
      <c r="U964" s="53" t="e">
        <f t="shared" si="133"/>
        <v>#VALUE!</v>
      </c>
      <c r="V964" s="217"/>
      <c r="W964" s="53" t="e">
        <f>SUMIFS('[20]WorkDone DATA'!$L:$L,'[20]WorkDone DATA'!$N:$N,BOQ!W$6,'[20]WorkDone DATA'!$G:$G,BOQ!$B964)*$G964</f>
        <v>#VALUE!</v>
      </c>
      <c r="X964" s="217"/>
      <c r="Y964" s="53" t="e">
        <f>SUMIFS('[20]WorkDone DATA'!$L:$L,'[20]WorkDone DATA'!$N:$N,BOQ!Y$6,'[20]WorkDone DATA'!$G:$G,BOQ!$B964)*$G964</f>
        <v>#VALUE!</v>
      </c>
      <c r="Z964" s="217"/>
      <c r="AA964" s="53" t="e">
        <f>SUMIFS('[20]WorkDone DATA'!$L:$L,'[20]WorkDone DATA'!$N:$N,BOQ!AA$6,'[20]WorkDone DATA'!$G:$G,BOQ!$B964)*$G964</f>
        <v>#VALUE!</v>
      </c>
      <c r="AB964" s="53" t="e">
        <f>SUMIFS('[20]WorkDone DATA'!$L:$L,'[20]WorkDone DATA'!$N:$N,BOQ!AB$6,'[20]WorkDone DATA'!$G:$G,BOQ!$B964)*$G964</f>
        <v>#VALUE!</v>
      </c>
      <c r="AC964" s="53" t="e">
        <f>SUMIFS('[20]WorkDone DATA'!$L:$L,'[20]WorkDone DATA'!$N:$N,BOQ!AC$6,'[20]WorkDone DATA'!$G:$G,BOQ!$B964)*$G964</f>
        <v>#VALUE!</v>
      </c>
      <c r="AD964" s="53" t="e">
        <f>SUMIFS('[20]WorkDone DATA'!$L:$L,'[20]WorkDone DATA'!$N:$N,BOQ!AD$6,'[20]WorkDone DATA'!$G:$G,BOQ!$B964)*$G964</f>
        <v>#VALUE!</v>
      </c>
      <c r="AE964" s="53" t="e">
        <f>SUMIFS('[20]WorkDone DATA'!$L:$L,'[20]WorkDone DATA'!$N:$N,BOQ!AE$6,'[20]WorkDone DATA'!$G:$G,BOQ!$B964)*$G964</f>
        <v>#VALUE!</v>
      </c>
      <c r="AF964" s="53" t="e">
        <f>SUMIFS('[20]WorkDone DATA'!$L:$L,'[20]WorkDone DATA'!$N:$N,BOQ!AF$6,'[20]WorkDone DATA'!$G:$G,BOQ!$B964)*$G964</f>
        <v>#VALUE!</v>
      </c>
      <c r="AG964" s="53" t="e">
        <f>SUMIFS('[20]WorkDone DATA'!$L:$L,'[20]WorkDone DATA'!$N:$N,BOQ!AG$6,'[20]WorkDone DATA'!$G:$G,BOQ!$B964)*$G964</f>
        <v>#VALUE!</v>
      </c>
      <c r="AH964" s="53" t="e">
        <f>SUMIFS('[20]WorkDone DATA'!$L:$L,'[20]WorkDone DATA'!$N:$N,BOQ!AH$6,'[20]WorkDone DATA'!$G:$G,BOQ!$B964)*$G964</f>
        <v>#VALUE!</v>
      </c>
      <c r="AI964" s="53" t="e">
        <f>SUMIFS('[20]WorkDone DATA'!$L:$L,'[20]WorkDone DATA'!$N:$N,BOQ!AI$6,'[20]WorkDone DATA'!$G:$G,BOQ!$B964)*$G964</f>
        <v>#VALUE!</v>
      </c>
      <c r="AJ964" s="53" t="e">
        <f>SUMIFS('[20]WorkDone DATA'!$L:$L,'[20]WorkDone DATA'!$N:$N,BOQ!AJ$6,'[20]WorkDone DATA'!$G:$G,BOQ!$B964)*$G964</f>
        <v>#VALUE!</v>
      </c>
      <c r="AK964" s="53" t="e">
        <f>SUMIFS('[20]WorkDone DATA'!$L:$L,'[20]WorkDone DATA'!$N:$N,BOQ!AK$6,'[20]WorkDone DATA'!$G:$G,BOQ!$B964)*$G964</f>
        <v>#VALUE!</v>
      </c>
      <c r="AL964" s="53" t="e">
        <f>SUMIFS('[20]WorkDone DATA'!$L:$L,'[20]WorkDone DATA'!$N:$N,BOQ!AL$6,'[20]WorkDone DATA'!$G:$G,BOQ!$B964)*$G964</f>
        <v>#VALUE!</v>
      </c>
      <c r="AM964" s="53" t="e">
        <f>SUMIFS('[20]WorkDone DATA'!$L:$L,'[20]WorkDone DATA'!$N:$N,BOQ!AM$6,'[20]WorkDone DATA'!$G:$G,BOQ!$B964)*$G964</f>
        <v>#VALUE!</v>
      </c>
      <c r="AN964" s="53" t="e">
        <f>SUMIFS('[20]WorkDone DATA'!$L:$L,'[20]WorkDone DATA'!$N:$N,BOQ!AN$6,'[20]WorkDone DATA'!$G:$G,BOQ!$B964)*$G964</f>
        <v>#VALUE!</v>
      </c>
      <c r="AO964" s="53" t="e">
        <f>SUMIFS('[20]WorkDone DATA'!$L:$L,'[20]WorkDone DATA'!$N:$N,BOQ!AO$6,'[20]WorkDone DATA'!$G:$G,BOQ!$B964)*$G964</f>
        <v>#VALUE!</v>
      </c>
      <c r="AP964" s="53" t="e">
        <f>SUMIFS('[20]WorkDone DATA'!$L:$L,'[20]WorkDone DATA'!$N:$N,BOQ!AP$6,'[20]WorkDone DATA'!$G:$G,BOQ!$B964)*$G964</f>
        <v>#VALUE!</v>
      </c>
      <c r="AQ964" s="53" t="e">
        <f>SUMIFS('[20]WorkDone DATA'!$L:$L,'[20]WorkDone DATA'!$N:$N,BOQ!AQ$6,'[20]WorkDone DATA'!$G:$G,BOQ!$B964)*$G964</f>
        <v>#VALUE!</v>
      </c>
      <c r="AR964" s="53" t="e">
        <f>SUMIFS('[20]WorkDone DATA'!$L:$L,'[20]WorkDone DATA'!$N:$N,BOQ!AR$6,'[20]WorkDone DATA'!$G:$G,BOQ!$B964)*$G964</f>
        <v>#VALUE!</v>
      </c>
      <c r="AS964" s="53" t="e">
        <f>SUMIFS('[20]WorkDone DATA'!$L:$L,'[20]WorkDone DATA'!$N:$N,BOQ!AS$6,'[20]WorkDone DATA'!$G:$G,BOQ!$B964)*$G964</f>
        <v>#VALUE!</v>
      </c>
      <c r="AT964" s="53" t="e">
        <f>SUMIFS('[20]WorkDone DATA'!$L:$L,'[20]WorkDone DATA'!$N:$N,BOQ!AT$6,'[20]WorkDone DATA'!$G:$G,BOQ!$B964)*$G964</f>
        <v>#VALUE!</v>
      </c>
      <c r="AU964" s="53" t="e">
        <f>SUMIFS('[20]WorkDone DATA'!$L:$L,'[20]WorkDone DATA'!$N:$N,BOQ!AU$6,'[20]WorkDone DATA'!$G:$G,BOQ!$B964)*$G964</f>
        <v>#VALUE!</v>
      </c>
      <c r="AV964" s="53" t="e">
        <f>SUMIFS('[20]WorkDone DATA'!$L:$L,'[20]WorkDone DATA'!$N:$N,BOQ!AV$6,'[20]WorkDone DATA'!$G:$G,BOQ!$B964)*$G964</f>
        <v>#VALUE!</v>
      </c>
      <c r="AW964" s="53" t="e">
        <f>SUMIFS('[20]WorkDone DATA'!$L:$L,'[20]WorkDone DATA'!$N:$N,BOQ!AW$6,'[20]WorkDone DATA'!$G:$G,BOQ!$B964)*$G964</f>
        <v>#VALUE!</v>
      </c>
      <c r="AX964" s="53" t="e">
        <f>SUMIFS('[20]WorkDone DATA'!$L:$L,'[20]WorkDone DATA'!$N:$N,BOQ!AX$6,'[20]WorkDone DATA'!$G:$G,BOQ!$B964)*$G964</f>
        <v>#VALUE!</v>
      </c>
      <c r="AY964" s="53" t="e">
        <f>SUMIFS('[20]WorkDone DATA'!$L:$L,'[20]WorkDone DATA'!$N:$N,BOQ!AY$6,'[20]WorkDone DATA'!$G:$G,BOQ!$B964)*$G964</f>
        <v>#VALUE!</v>
      </c>
      <c r="AZ964" s="53" t="e">
        <f>SUMIFS('[20]WorkDone DATA'!$L:$L,'[20]WorkDone DATA'!$N:$N,BOQ!AZ$6,'[20]WorkDone DATA'!$G:$G,BOQ!$B964)*$G964</f>
        <v>#VALUE!</v>
      </c>
      <c r="BA964" s="53" t="e">
        <f>SUMIFS('[20]WorkDone DATA'!$L:$L,'[20]WorkDone DATA'!$N:$N,BOQ!BA$6,'[20]WorkDone DATA'!$G:$G,BOQ!$B964)*$G964</f>
        <v>#VALUE!</v>
      </c>
      <c r="BB964" s="53" t="e">
        <f>SUMIFS('[20]WorkDone DATA'!$L:$L,'[20]WorkDone DATA'!$N:$N,BOQ!BB$6,'[20]WorkDone DATA'!$G:$G,BOQ!$B964)*$G964</f>
        <v>#VALUE!</v>
      </c>
      <c r="BC964" s="53" t="e">
        <f>SUMIFS('[20]WorkDone DATA'!$L:$L,'[20]WorkDone DATA'!$N:$N,BOQ!BC$6,'[20]WorkDone DATA'!$G:$G,BOQ!$B964)*$G964</f>
        <v>#VALUE!</v>
      </c>
      <c r="BD964" s="53" t="e">
        <f>SUMIFS('[20]WorkDone DATA'!$L:$L,'[20]WorkDone DATA'!$N:$N,BOQ!BD$6,'[20]WorkDone DATA'!$G:$G,BOQ!$B964)*$G964</f>
        <v>#VALUE!</v>
      </c>
      <c r="BE964" s="53" t="e">
        <f>SUMIFS('[20]WorkDone DATA'!$L:$L,'[20]WorkDone DATA'!$N:$N,BOQ!BE$6,'[20]WorkDone DATA'!$G:$G,BOQ!$B964)*$G964</f>
        <v>#VALUE!</v>
      </c>
      <c r="BF964" s="53" t="e">
        <f>SUMIFS('[20]WorkDone DATA'!$L:$L,'[20]WorkDone DATA'!$N:$N,BOQ!BF$6,'[20]WorkDone DATA'!$G:$G,BOQ!$B964)*$G964</f>
        <v>#VALUE!</v>
      </c>
      <c r="BG964" s="53" t="e">
        <f>SUMIFS('[20]WorkDone DATA'!$L:$L,'[20]WorkDone DATA'!$N:$N,BOQ!BG$6,'[20]WorkDone DATA'!$G:$G,BOQ!$B964)*$G964</f>
        <v>#VALUE!</v>
      </c>
      <c r="BH964" s="53" t="e">
        <f>SUMIFS('[20]WorkDone DATA'!$L:$L,'[20]WorkDone DATA'!$N:$N,BOQ!BH$6,'[20]WorkDone DATA'!$G:$G,BOQ!$B964)*$G964</f>
        <v>#VALUE!</v>
      </c>
      <c r="BI964" s="53" t="e">
        <f>SUMIFS('[20]WorkDone DATA'!$L:$L,'[20]WorkDone DATA'!$N:$N,BOQ!BI$6,'[20]WorkDone DATA'!$G:$G,BOQ!$B964)*$G964</f>
        <v>#VALUE!</v>
      </c>
      <c r="BJ964" s="53" t="e">
        <f>SUMIFS('[20]WorkDone DATA'!$L:$L,'[20]WorkDone DATA'!$N:$N,BOQ!BJ$6,'[20]WorkDone DATA'!$G:$G,BOQ!$B964)*$G964</f>
        <v>#VALUE!</v>
      </c>
      <c r="BK964" s="53" t="e">
        <f>SUMIFS('[20]WorkDone DATA'!$L:$L,'[20]WorkDone DATA'!$N:$N,BOQ!BK$6,'[20]WorkDone DATA'!$G:$G,BOQ!$B964)*$G964</f>
        <v>#VALUE!</v>
      </c>
      <c r="BL964" s="53" t="e">
        <f>SUMIFS('[20]WorkDone DATA'!$L:$L,'[20]WorkDone DATA'!$N:$N,BOQ!BL$6,'[20]WorkDone DATA'!$G:$G,BOQ!$B964)*$G964</f>
        <v>#VALUE!</v>
      </c>
      <c r="BM964" s="53" t="e">
        <f>SUMIFS('[20]WorkDone DATA'!$L:$L,'[20]WorkDone DATA'!$N:$N,BOQ!BM$6,'[20]WorkDone DATA'!$G:$G,BOQ!$B964)*$G964</f>
        <v>#VALUE!</v>
      </c>
      <c r="BN964" s="53" t="e">
        <f>SUMIFS('[20]WorkDone DATA'!$L:$L,'[20]WorkDone DATA'!$N:$N,BOQ!BN$6,'[20]WorkDone DATA'!$G:$G,BOQ!$B964)*$G964</f>
        <v>#VALUE!</v>
      </c>
      <c r="BO964" s="53" t="e">
        <f>SUMIFS('[20]WorkDone DATA'!$L:$L,'[20]WorkDone DATA'!$N:$N,BOQ!BO$6,'[20]WorkDone DATA'!$G:$G,BOQ!$B964)*$G964</f>
        <v>#VALUE!</v>
      </c>
      <c r="BP964" s="53" t="e">
        <f>SUMIFS('[20]WorkDone DATA'!$L:$L,'[20]WorkDone DATA'!$N:$N,BOQ!BP$6,'[20]WorkDone DATA'!$G:$G,BOQ!$B964)*$G964</f>
        <v>#VALUE!</v>
      </c>
      <c r="BQ964" s="53" t="e">
        <f>SUMIFS('[20]WorkDone DATA'!$L:$L,'[20]WorkDone DATA'!$N:$N,BOQ!BQ$6,'[20]WorkDone DATA'!$G:$G,BOQ!$B964)*$G964</f>
        <v>#VALUE!</v>
      </c>
      <c r="BR964" s="53" t="e">
        <f>SUMIFS('[20]WorkDone DATA'!$L:$L,'[20]WorkDone DATA'!$N:$N,BOQ!BR$6,'[20]WorkDone DATA'!$G:$G,BOQ!$B964)*$G964</f>
        <v>#VALUE!</v>
      </c>
      <c r="BS964" s="53" t="e">
        <f>SUMIFS('[20]WorkDone DATA'!$L:$L,'[20]WorkDone DATA'!$N:$N,BOQ!BS$6,'[20]WorkDone DATA'!$G:$G,BOQ!$B964)*$G964</f>
        <v>#VALUE!</v>
      </c>
      <c r="BT964" s="53" t="e">
        <f>SUMIFS('[20]WorkDone DATA'!$L:$L,'[20]WorkDone DATA'!$N:$N,BOQ!BT$6,'[20]WorkDone DATA'!$G:$G,BOQ!$B964)*$G964</f>
        <v>#VALUE!</v>
      </c>
      <c r="BU964" s="53" t="e">
        <f>SUMIFS('[20]WorkDone DATA'!$L:$L,'[20]WorkDone DATA'!$N:$N,BOQ!BU$6,'[20]WorkDone DATA'!$G:$G,BOQ!$B964)*$G964</f>
        <v>#VALUE!</v>
      </c>
      <c r="BV964" s="53" t="e">
        <f>SUMIFS('[20]WorkDone DATA'!$L:$L,'[20]WorkDone DATA'!$N:$N,BOQ!BV$6,'[20]WorkDone DATA'!$G:$G,BOQ!$B964)*$G964</f>
        <v>#VALUE!</v>
      </c>
      <c r="BW964" s="53" t="e">
        <f>SUMIFS('[20]WorkDone DATA'!$L:$L,'[20]WorkDone DATA'!$N:$N,BOQ!BW$6,'[20]WorkDone DATA'!$G:$G,BOQ!$B964)*$G964</f>
        <v>#VALUE!</v>
      </c>
      <c r="BX964" s="53" t="e">
        <f>SUMIFS('[20]WorkDone DATA'!$L:$L,'[20]WorkDone DATA'!$N:$N,BOQ!BX$6,'[20]WorkDone DATA'!$G:$G,BOQ!$B964)*$G964</f>
        <v>#VALUE!</v>
      </c>
    </row>
    <row r="965" spans="1:76" x14ac:dyDescent="0.25">
      <c r="A965" s="1" t="str">
        <f>C964</f>
        <v xml:space="preserve">3.3kV Service Board 1A </v>
      </c>
      <c r="B965" s="42">
        <v>2.5089999999999999</v>
      </c>
      <c r="C965" s="65" t="s">
        <v>236</v>
      </c>
      <c r="D965" s="58" t="s">
        <v>221</v>
      </c>
      <c r="E965" s="77" t="s">
        <v>97</v>
      </c>
      <c r="F965" s="45">
        <v>8</v>
      </c>
      <c r="G965" s="52">
        <v>13385.67</v>
      </c>
      <c r="H965" s="53">
        <f t="shared" si="126"/>
        <v>107085.36</v>
      </c>
      <c r="K965" s="214" t="e">
        <f t="shared" si="127"/>
        <v>#VALUE!</v>
      </c>
      <c r="L965" s="220" t="e">
        <f t="shared" si="128"/>
        <v>#VALUE!</v>
      </c>
      <c r="M965" s="221" t="e">
        <f t="shared" si="129"/>
        <v>#VALUE!</v>
      </c>
      <c r="N965" s="219"/>
      <c r="O965" s="214" t="e">
        <f t="shared" si="130"/>
        <v>#VALUE!</v>
      </c>
      <c r="P965" s="215" t="e">
        <f t="shared" si="131"/>
        <v>#VALUE!</v>
      </c>
      <c r="R965" s="217" t="e">
        <f>SUMIFS('[20]WorkDone DATA'!$L:$L,'[20]WorkDone DATA'!$N:$N,BOQ!S$6,'[20]WorkDone DATA'!$G:$G,BOQ!$B965)</f>
        <v>#VALUE!</v>
      </c>
      <c r="S965" s="53" t="e">
        <f t="shared" si="132"/>
        <v>#VALUE!</v>
      </c>
      <c r="T965" s="217" t="e">
        <f>SUMIFS('[20]WorkDone DATA'!$L:$L,'[20]WorkDone DATA'!$N:$N,BOQ!U$6,'[20]WorkDone DATA'!$G:$G,BOQ!$B965)</f>
        <v>#VALUE!</v>
      </c>
      <c r="U965" s="53" t="e">
        <f t="shared" si="133"/>
        <v>#VALUE!</v>
      </c>
      <c r="V965" s="217"/>
      <c r="W965" s="53" t="e">
        <f>SUMIFS('[20]WorkDone DATA'!$L:$L,'[20]WorkDone DATA'!$N:$N,BOQ!W$6,'[20]WorkDone DATA'!$G:$G,BOQ!$B965)*$G965</f>
        <v>#VALUE!</v>
      </c>
      <c r="X965" s="217"/>
      <c r="Y965" s="53" t="e">
        <f>SUMIFS('[20]WorkDone DATA'!$L:$L,'[20]WorkDone DATA'!$N:$N,BOQ!Y$6,'[20]WorkDone DATA'!$G:$G,BOQ!$B965)*$G965</f>
        <v>#VALUE!</v>
      </c>
      <c r="Z965" s="217"/>
      <c r="AA965" s="53" t="e">
        <f>SUMIFS('[20]WorkDone DATA'!$L:$L,'[20]WorkDone DATA'!$N:$N,BOQ!AA$6,'[20]WorkDone DATA'!$G:$G,BOQ!$B965)*$G965</f>
        <v>#VALUE!</v>
      </c>
      <c r="AB965" s="53" t="e">
        <f>SUMIFS('[20]WorkDone DATA'!$L:$L,'[20]WorkDone DATA'!$N:$N,BOQ!AB$6,'[20]WorkDone DATA'!$G:$G,BOQ!$B965)*$G965</f>
        <v>#VALUE!</v>
      </c>
      <c r="AC965" s="53" t="e">
        <f>SUMIFS('[20]WorkDone DATA'!$L:$L,'[20]WorkDone DATA'!$N:$N,BOQ!AC$6,'[20]WorkDone DATA'!$G:$G,BOQ!$B965)*$G965</f>
        <v>#VALUE!</v>
      </c>
      <c r="AD965" s="53" t="e">
        <f>SUMIFS('[20]WorkDone DATA'!$L:$L,'[20]WorkDone DATA'!$N:$N,BOQ!AD$6,'[20]WorkDone DATA'!$G:$G,BOQ!$B965)*$G965</f>
        <v>#VALUE!</v>
      </c>
      <c r="AE965" s="53" t="e">
        <f>SUMIFS('[20]WorkDone DATA'!$L:$L,'[20]WorkDone DATA'!$N:$N,BOQ!AE$6,'[20]WorkDone DATA'!$G:$G,BOQ!$B965)*$G965</f>
        <v>#VALUE!</v>
      </c>
      <c r="AF965" s="53" t="e">
        <f>SUMIFS('[20]WorkDone DATA'!$L:$L,'[20]WorkDone DATA'!$N:$N,BOQ!AF$6,'[20]WorkDone DATA'!$G:$G,BOQ!$B965)*$G965</f>
        <v>#VALUE!</v>
      </c>
      <c r="AG965" s="53" t="e">
        <f>SUMIFS('[20]WorkDone DATA'!$L:$L,'[20]WorkDone DATA'!$N:$N,BOQ!AG$6,'[20]WorkDone DATA'!$G:$G,BOQ!$B965)*$G965</f>
        <v>#VALUE!</v>
      </c>
      <c r="AH965" s="53" t="e">
        <f>SUMIFS('[20]WorkDone DATA'!$L:$L,'[20]WorkDone DATA'!$N:$N,BOQ!AH$6,'[20]WorkDone DATA'!$G:$G,BOQ!$B965)*$G965</f>
        <v>#VALUE!</v>
      </c>
      <c r="AI965" s="53" t="e">
        <f>SUMIFS('[20]WorkDone DATA'!$L:$L,'[20]WorkDone DATA'!$N:$N,BOQ!AI$6,'[20]WorkDone DATA'!$G:$G,BOQ!$B965)*$G965</f>
        <v>#VALUE!</v>
      </c>
      <c r="AJ965" s="53" t="e">
        <f>SUMIFS('[20]WorkDone DATA'!$L:$L,'[20]WorkDone DATA'!$N:$N,BOQ!AJ$6,'[20]WorkDone DATA'!$G:$G,BOQ!$B965)*$G965</f>
        <v>#VALUE!</v>
      </c>
      <c r="AK965" s="53" t="e">
        <f>SUMIFS('[20]WorkDone DATA'!$L:$L,'[20]WorkDone DATA'!$N:$N,BOQ!AK$6,'[20]WorkDone DATA'!$G:$G,BOQ!$B965)*$G965</f>
        <v>#VALUE!</v>
      </c>
      <c r="AL965" s="53" t="e">
        <f>SUMIFS('[20]WorkDone DATA'!$L:$L,'[20]WorkDone DATA'!$N:$N,BOQ!AL$6,'[20]WorkDone DATA'!$G:$G,BOQ!$B965)*$G965</f>
        <v>#VALUE!</v>
      </c>
      <c r="AM965" s="53" t="e">
        <f>SUMIFS('[20]WorkDone DATA'!$L:$L,'[20]WorkDone DATA'!$N:$N,BOQ!AM$6,'[20]WorkDone DATA'!$G:$G,BOQ!$B965)*$G965</f>
        <v>#VALUE!</v>
      </c>
      <c r="AN965" s="53" t="e">
        <f>SUMIFS('[20]WorkDone DATA'!$L:$L,'[20]WorkDone DATA'!$N:$N,BOQ!AN$6,'[20]WorkDone DATA'!$G:$G,BOQ!$B965)*$G965</f>
        <v>#VALUE!</v>
      </c>
      <c r="AO965" s="53" t="e">
        <f>SUMIFS('[20]WorkDone DATA'!$L:$L,'[20]WorkDone DATA'!$N:$N,BOQ!AO$6,'[20]WorkDone DATA'!$G:$G,BOQ!$B965)*$G965</f>
        <v>#VALUE!</v>
      </c>
      <c r="AP965" s="53" t="e">
        <f>SUMIFS('[20]WorkDone DATA'!$L:$L,'[20]WorkDone DATA'!$N:$N,BOQ!AP$6,'[20]WorkDone DATA'!$G:$G,BOQ!$B965)*$G965</f>
        <v>#VALUE!</v>
      </c>
      <c r="AQ965" s="53" t="e">
        <f>SUMIFS('[20]WorkDone DATA'!$L:$L,'[20]WorkDone DATA'!$N:$N,BOQ!AQ$6,'[20]WorkDone DATA'!$G:$G,BOQ!$B965)*$G965</f>
        <v>#VALUE!</v>
      </c>
      <c r="AR965" s="53" t="e">
        <f>SUMIFS('[20]WorkDone DATA'!$L:$L,'[20]WorkDone DATA'!$N:$N,BOQ!AR$6,'[20]WorkDone DATA'!$G:$G,BOQ!$B965)*$G965</f>
        <v>#VALUE!</v>
      </c>
      <c r="AS965" s="53" t="e">
        <f>SUMIFS('[20]WorkDone DATA'!$L:$L,'[20]WorkDone DATA'!$N:$N,BOQ!AS$6,'[20]WorkDone DATA'!$G:$G,BOQ!$B965)*$G965</f>
        <v>#VALUE!</v>
      </c>
      <c r="AT965" s="53" t="e">
        <f>SUMIFS('[20]WorkDone DATA'!$L:$L,'[20]WorkDone DATA'!$N:$N,BOQ!AT$6,'[20]WorkDone DATA'!$G:$G,BOQ!$B965)*$G965</f>
        <v>#VALUE!</v>
      </c>
      <c r="AU965" s="53" t="e">
        <f>SUMIFS('[20]WorkDone DATA'!$L:$L,'[20]WorkDone DATA'!$N:$N,BOQ!AU$6,'[20]WorkDone DATA'!$G:$G,BOQ!$B965)*$G965</f>
        <v>#VALUE!</v>
      </c>
      <c r="AV965" s="53" t="e">
        <f>SUMIFS('[20]WorkDone DATA'!$L:$L,'[20]WorkDone DATA'!$N:$N,BOQ!AV$6,'[20]WorkDone DATA'!$G:$G,BOQ!$B965)*$G965</f>
        <v>#VALUE!</v>
      </c>
      <c r="AW965" s="53" t="e">
        <f>SUMIFS('[20]WorkDone DATA'!$L:$L,'[20]WorkDone DATA'!$N:$N,BOQ!AW$6,'[20]WorkDone DATA'!$G:$G,BOQ!$B965)*$G965</f>
        <v>#VALUE!</v>
      </c>
      <c r="AX965" s="53" t="e">
        <f>SUMIFS('[20]WorkDone DATA'!$L:$L,'[20]WorkDone DATA'!$N:$N,BOQ!AX$6,'[20]WorkDone DATA'!$G:$G,BOQ!$B965)*$G965</f>
        <v>#VALUE!</v>
      </c>
      <c r="AY965" s="53" t="e">
        <f>SUMIFS('[20]WorkDone DATA'!$L:$L,'[20]WorkDone DATA'!$N:$N,BOQ!AY$6,'[20]WorkDone DATA'!$G:$G,BOQ!$B965)*$G965</f>
        <v>#VALUE!</v>
      </c>
      <c r="AZ965" s="53" t="e">
        <f>SUMIFS('[20]WorkDone DATA'!$L:$L,'[20]WorkDone DATA'!$N:$N,BOQ!AZ$6,'[20]WorkDone DATA'!$G:$G,BOQ!$B965)*$G965</f>
        <v>#VALUE!</v>
      </c>
      <c r="BA965" s="53" t="e">
        <f>SUMIFS('[20]WorkDone DATA'!$L:$L,'[20]WorkDone DATA'!$N:$N,BOQ!BA$6,'[20]WorkDone DATA'!$G:$G,BOQ!$B965)*$G965</f>
        <v>#VALUE!</v>
      </c>
      <c r="BB965" s="53" t="e">
        <f>SUMIFS('[20]WorkDone DATA'!$L:$L,'[20]WorkDone DATA'!$N:$N,BOQ!BB$6,'[20]WorkDone DATA'!$G:$G,BOQ!$B965)*$G965</f>
        <v>#VALUE!</v>
      </c>
      <c r="BC965" s="53" t="e">
        <f>SUMIFS('[20]WorkDone DATA'!$L:$L,'[20]WorkDone DATA'!$N:$N,BOQ!BC$6,'[20]WorkDone DATA'!$G:$G,BOQ!$B965)*$G965</f>
        <v>#VALUE!</v>
      </c>
      <c r="BD965" s="53" t="e">
        <f>SUMIFS('[20]WorkDone DATA'!$L:$L,'[20]WorkDone DATA'!$N:$N,BOQ!BD$6,'[20]WorkDone DATA'!$G:$G,BOQ!$B965)*$G965</f>
        <v>#VALUE!</v>
      </c>
      <c r="BE965" s="53" t="e">
        <f>SUMIFS('[20]WorkDone DATA'!$L:$L,'[20]WorkDone DATA'!$N:$N,BOQ!BE$6,'[20]WorkDone DATA'!$G:$G,BOQ!$B965)*$G965</f>
        <v>#VALUE!</v>
      </c>
      <c r="BF965" s="53" t="e">
        <f>SUMIFS('[20]WorkDone DATA'!$L:$L,'[20]WorkDone DATA'!$N:$N,BOQ!BF$6,'[20]WorkDone DATA'!$G:$G,BOQ!$B965)*$G965</f>
        <v>#VALUE!</v>
      </c>
      <c r="BG965" s="53" t="e">
        <f>SUMIFS('[20]WorkDone DATA'!$L:$L,'[20]WorkDone DATA'!$N:$N,BOQ!BG$6,'[20]WorkDone DATA'!$G:$G,BOQ!$B965)*$G965</f>
        <v>#VALUE!</v>
      </c>
      <c r="BH965" s="53" t="e">
        <f>SUMIFS('[20]WorkDone DATA'!$L:$L,'[20]WorkDone DATA'!$N:$N,BOQ!BH$6,'[20]WorkDone DATA'!$G:$G,BOQ!$B965)*$G965</f>
        <v>#VALUE!</v>
      </c>
      <c r="BI965" s="53" t="e">
        <f>SUMIFS('[20]WorkDone DATA'!$L:$L,'[20]WorkDone DATA'!$N:$N,BOQ!BI$6,'[20]WorkDone DATA'!$G:$G,BOQ!$B965)*$G965</f>
        <v>#VALUE!</v>
      </c>
      <c r="BJ965" s="53" t="e">
        <f>SUMIFS('[20]WorkDone DATA'!$L:$L,'[20]WorkDone DATA'!$N:$N,BOQ!BJ$6,'[20]WorkDone DATA'!$G:$G,BOQ!$B965)*$G965</f>
        <v>#VALUE!</v>
      </c>
      <c r="BK965" s="53" t="e">
        <f>SUMIFS('[20]WorkDone DATA'!$L:$L,'[20]WorkDone DATA'!$N:$N,BOQ!BK$6,'[20]WorkDone DATA'!$G:$G,BOQ!$B965)*$G965</f>
        <v>#VALUE!</v>
      </c>
      <c r="BL965" s="53" t="e">
        <f>SUMIFS('[20]WorkDone DATA'!$L:$L,'[20]WorkDone DATA'!$N:$N,BOQ!BL$6,'[20]WorkDone DATA'!$G:$G,BOQ!$B965)*$G965</f>
        <v>#VALUE!</v>
      </c>
      <c r="BM965" s="53" t="e">
        <f>SUMIFS('[20]WorkDone DATA'!$L:$L,'[20]WorkDone DATA'!$N:$N,BOQ!BM$6,'[20]WorkDone DATA'!$G:$G,BOQ!$B965)*$G965</f>
        <v>#VALUE!</v>
      </c>
      <c r="BN965" s="53" t="e">
        <f>SUMIFS('[20]WorkDone DATA'!$L:$L,'[20]WorkDone DATA'!$N:$N,BOQ!BN$6,'[20]WorkDone DATA'!$G:$G,BOQ!$B965)*$G965</f>
        <v>#VALUE!</v>
      </c>
      <c r="BO965" s="53" t="e">
        <f>SUMIFS('[20]WorkDone DATA'!$L:$L,'[20]WorkDone DATA'!$N:$N,BOQ!BO$6,'[20]WorkDone DATA'!$G:$G,BOQ!$B965)*$G965</f>
        <v>#VALUE!</v>
      </c>
      <c r="BP965" s="53" t="e">
        <f>SUMIFS('[20]WorkDone DATA'!$L:$L,'[20]WorkDone DATA'!$N:$N,BOQ!BP$6,'[20]WorkDone DATA'!$G:$G,BOQ!$B965)*$G965</f>
        <v>#VALUE!</v>
      </c>
      <c r="BQ965" s="53" t="e">
        <f>SUMIFS('[20]WorkDone DATA'!$L:$L,'[20]WorkDone DATA'!$N:$N,BOQ!BQ$6,'[20]WorkDone DATA'!$G:$G,BOQ!$B965)*$G965</f>
        <v>#VALUE!</v>
      </c>
      <c r="BR965" s="53" t="e">
        <f>SUMIFS('[20]WorkDone DATA'!$L:$L,'[20]WorkDone DATA'!$N:$N,BOQ!BR$6,'[20]WorkDone DATA'!$G:$G,BOQ!$B965)*$G965</f>
        <v>#VALUE!</v>
      </c>
      <c r="BS965" s="53" t="e">
        <f>SUMIFS('[20]WorkDone DATA'!$L:$L,'[20]WorkDone DATA'!$N:$N,BOQ!BS$6,'[20]WorkDone DATA'!$G:$G,BOQ!$B965)*$G965</f>
        <v>#VALUE!</v>
      </c>
      <c r="BT965" s="53" t="e">
        <f>SUMIFS('[20]WorkDone DATA'!$L:$L,'[20]WorkDone DATA'!$N:$N,BOQ!BT$6,'[20]WorkDone DATA'!$G:$G,BOQ!$B965)*$G965</f>
        <v>#VALUE!</v>
      </c>
      <c r="BU965" s="53" t="e">
        <f>SUMIFS('[20]WorkDone DATA'!$L:$L,'[20]WorkDone DATA'!$N:$N,BOQ!BU$6,'[20]WorkDone DATA'!$G:$G,BOQ!$B965)*$G965</f>
        <v>#VALUE!</v>
      </c>
      <c r="BV965" s="53" t="e">
        <f>SUMIFS('[20]WorkDone DATA'!$L:$L,'[20]WorkDone DATA'!$N:$N,BOQ!BV$6,'[20]WorkDone DATA'!$G:$G,BOQ!$B965)*$G965</f>
        <v>#VALUE!</v>
      </c>
      <c r="BW965" s="53" t="e">
        <f>SUMIFS('[20]WorkDone DATA'!$L:$L,'[20]WorkDone DATA'!$N:$N,BOQ!BW$6,'[20]WorkDone DATA'!$G:$G,BOQ!$B965)*$G965</f>
        <v>#VALUE!</v>
      </c>
      <c r="BX965" s="53" t="e">
        <f>SUMIFS('[20]WorkDone DATA'!$L:$L,'[20]WorkDone DATA'!$N:$N,BOQ!BX$6,'[20]WorkDone DATA'!$G:$G,BOQ!$B965)*$G965</f>
        <v>#VALUE!</v>
      </c>
    </row>
    <row r="966" spans="1:76" x14ac:dyDescent="0.25">
      <c r="A966" s="1"/>
      <c r="B966" s="42"/>
      <c r="C966" s="235" t="s">
        <v>242</v>
      </c>
      <c r="D966" s="58"/>
      <c r="E966" s="77"/>
      <c r="F966" s="45"/>
      <c r="G966" s="52"/>
      <c r="H966" s="53">
        <f t="shared" si="126"/>
        <v>0</v>
      </c>
      <c r="K966" s="214"/>
      <c r="L966" s="220" t="e">
        <f t="shared" si="128"/>
        <v>#VALUE!</v>
      </c>
      <c r="M966" s="221" t="e">
        <f t="shared" si="129"/>
        <v>#VALUE!</v>
      </c>
      <c r="N966" s="219"/>
      <c r="O966" s="214">
        <f t="shared" si="130"/>
        <v>0</v>
      </c>
      <c r="P966" s="215" t="e">
        <f t="shared" si="131"/>
        <v>#VALUE!</v>
      </c>
      <c r="R966" s="217" t="e">
        <f>SUMIFS('[20]WorkDone DATA'!$L:$L,'[20]WorkDone DATA'!$N:$N,BOQ!S$6,'[20]WorkDone DATA'!$G:$G,BOQ!$B966)</f>
        <v>#VALUE!</v>
      </c>
      <c r="S966" s="53" t="e">
        <f t="shared" si="132"/>
        <v>#VALUE!</v>
      </c>
      <c r="T966" s="217" t="e">
        <f>SUMIFS('[20]WorkDone DATA'!$L:$L,'[20]WorkDone DATA'!$N:$N,BOQ!U$6,'[20]WorkDone DATA'!$G:$G,BOQ!$B966)</f>
        <v>#VALUE!</v>
      </c>
      <c r="U966" s="53" t="e">
        <f t="shared" si="133"/>
        <v>#VALUE!</v>
      </c>
      <c r="V966" s="217"/>
      <c r="W966" s="53" t="e">
        <f>SUMIFS('[20]WorkDone DATA'!$L:$L,'[20]WorkDone DATA'!$N:$N,BOQ!W$6,'[20]WorkDone DATA'!$G:$G,BOQ!$B966)*$G966</f>
        <v>#VALUE!</v>
      </c>
      <c r="X966" s="217"/>
      <c r="Y966" s="53" t="e">
        <f>SUMIFS('[20]WorkDone DATA'!$L:$L,'[20]WorkDone DATA'!$N:$N,BOQ!Y$6,'[20]WorkDone DATA'!$G:$G,BOQ!$B966)*$G966</f>
        <v>#VALUE!</v>
      </c>
      <c r="Z966" s="217"/>
      <c r="AA966" s="53" t="e">
        <f>SUMIFS('[20]WorkDone DATA'!$L:$L,'[20]WorkDone DATA'!$N:$N,BOQ!AA$6,'[20]WorkDone DATA'!$G:$G,BOQ!$B966)*$G966</f>
        <v>#VALUE!</v>
      </c>
      <c r="AB966" s="53" t="e">
        <f>SUMIFS('[20]WorkDone DATA'!$L:$L,'[20]WorkDone DATA'!$N:$N,BOQ!AB$6,'[20]WorkDone DATA'!$G:$G,BOQ!$B966)*$G966</f>
        <v>#VALUE!</v>
      </c>
      <c r="AC966" s="53" t="e">
        <f>SUMIFS('[20]WorkDone DATA'!$L:$L,'[20]WorkDone DATA'!$N:$N,BOQ!AC$6,'[20]WorkDone DATA'!$G:$G,BOQ!$B966)*$G966</f>
        <v>#VALUE!</v>
      </c>
      <c r="AD966" s="53" t="e">
        <f>SUMIFS('[20]WorkDone DATA'!$L:$L,'[20]WorkDone DATA'!$N:$N,BOQ!AD$6,'[20]WorkDone DATA'!$G:$G,BOQ!$B966)*$G966</f>
        <v>#VALUE!</v>
      </c>
      <c r="AE966" s="53" t="e">
        <f>SUMIFS('[20]WorkDone DATA'!$L:$L,'[20]WorkDone DATA'!$N:$N,BOQ!AE$6,'[20]WorkDone DATA'!$G:$G,BOQ!$B966)*$G966</f>
        <v>#VALUE!</v>
      </c>
      <c r="AF966" s="53" t="e">
        <f>SUMIFS('[20]WorkDone DATA'!$L:$L,'[20]WorkDone DATA'!$N:$N,BOQ!AF$6,'[20]WorkDone DATA'!$G:$G,BOQ!$B966)*$G966</f>
        <v>#VALUE!</v>
      </c>
      <c r="AG966" s="53" t="e">
        <f>SUMIFS('[20]WorkDone DATA'!$L:$L,'[20]WorkDone DATA'!$N:$N,BOQ!AG$6,'[20]WorkDone DATA'!$G:$G,BOQ!$B966)*$G966</f>
        <v>#VALUE!</v>
      </c>
      <c r="AH966" s="53" t="e">
        <f>SUMIFS('[20]WorkDone DATA'!$L:$L,'[20]WorkDone DATA'!$N:$N,BOQ!AH$6,'[20]WorkDone DATA'!$G:$G,BOQ!$B966)*$G966</f>
        <v>#VALUE!</v>
      </c>
      <c r="AI966" s="53" t="e">
        <f>SUMIFS('[20]WorkDone DATA'!$L:$L,'[20]WorkDone DATA'!$N:$N,BOQ!AI$6,'[20]WorkDone DATA'!$G:$G,BOQ!$B966)*$G966</f>
        <v>#VALUE!</v>
      </c>
      <c r="AJ966" s="53" t="e">
        <f>SUMIFS('[20]WorkDone DATA'!$L:$L,'[20]WorkDone DATA'!$N:$N,BOQ!AJ$6,'[20]WorkDone DATA'!$G:$G,BOQ!$B966)*$G966</f>
        <v>#VALUE!</v>
      </c>
      <c r="AK966" s="53" t="e">
        <f>SUMIFS('[20]WorkDone DATA'!$L:$L,'[20]WorkDone DATA'!$N:$N,BOQ!AK$6,'[20]WorkDone DATA'!$G:$G,BOQ!$B966)*$G966</f>
        <v>#VALUE!</v>
      </c>
      <c r="AL966" s="53" t="e">
        <f>SUMIFS('[20]WorkDone DATA'!$L:$L,'[20]WorkDone DATA'!$N:$N,BOQ!AL$6,'[20]WorkDone DATA'!$G:$G,BOQ!$B966)*$G966</f>
        <v>#VALUE!</v>
      </c>
      <c r="AM966" s="53" t="e">
        <f>SUMIFS('[20]WorkDone DATA'!$L:$L,'[20]WorkDone DATA'!$N:$N,BOQ!AM$6,'[20]WorkDone DATA'!$G:$G,BOQ!$B966)*$G966</f>
        <v>#VALUE!</v>
      </c>
      <c r="AN966" s="53" t="e">
        <f>SUMIFS('[20]WorkDone DATA'!$L:$L,'[20]WorkDone DATA'!$N:$N,BOQ!AN$6,'[20]WorkDone DATA'!$G:$G,BOQ!$B966)*$G966</f>
        <v>#VALUE!</v>
      </c>
      <c r="AO966" s="53" t="e">
        <f>SUMIFS('[20]WorkDone DATA'!$L:$L,'[20]WorkDone DATA'!$N:$N,BOQ!AO$6,'[20]WorkDone DATA'!$G:$G,BOQ!$B966)*$G966</f>
        <v>#VALUE!</v>
      </c>
      <c r="AP966" s="53" t="e">
        <f>SUMIFS('[20]WorkDone DATA'!$L:$L,'[20]WorkDone DATA'!$N:$N,BOQ!AP$6,'[20]WorkDone DATA'!$G:$G,BOQ!$B966)*$G966</f>
        <v>#VALUE!</v>
      </c>
      <c r="AQ966" s="53" t="e">
        <f>SUMIFS('[20]WorkDone DATA'!$L:$L,'[20]WorkDone DATA'!$N:$N,BOQ!AQ$6,'[20]WorkDone DATA'!$G:$G,BOQ!$B966)*$G966</f>
        <v>#VALUE!</v>
      </c>
      <c r="AR966" s="53" t="e">
        <f>SUMIFS('[20]WorkDone DATA'!$L:$L,'[20]WorkDone DATA'!$N:$N,BOQ!AR$6,'[20]WorkDone DATA'!$G:$G,BOQ!$B966)*$G966</f>
        <v>#VALUE!</v>
      </c>
      <c r="AS966" s="53" t="e">
        <f>SUMIFS('[20]WorkDone DATA'!$L:$L,'[20]WorkDone DATA'!$N:$N,BOQ!AS$6,'[20]WorkDone DATA'!$G:$G,BOQ!$B966)*$G966</f>
        <v>#VALUE!</v>
      </c>
      <c r="AT966" s="53" t="e">
        <f>SUMIFS('[20]WorkDone DATA'!$L:$L,'[20]WorkDone DATA'!$N:$N,BOQ!AT$6,'[20]WorkDone DATA'!$G:$G,BOQ!$B966)*$G966</f>
        <v>#VALUE!</v>
      </c>
      <c r="AU966" s="53" t="e">
        <f>SUMIFS('[20]WorkDone DATA'!$L:$L,'[20]WorkDone DATA'!$N:$N,BOQ!AU$6,'[20]WorkDone DATA'!$G:$G,BOQ!$B966)*$G966</f>
        <v>#VALUE!</v>
      </c>
      <c r="AV966" s="53" t="e">
        <f>SUMIFS('[20]WorkDone DATA'!$L:$L,'[20]WorkDone DATA'!$N:$N,BOQ!AV$6,'[20]WorkDone DATA'!$G:$G,BOQ!$B966)*$G966</f>
        <v>#VALUE!</v>
      </c>
      <c r="AW966" s="53" t="e">
        <f>SUMIFS('[20]WorkDone DATA'!$L:$L,'[20]WorkDone DATA'!$N:$N,BOQ!AW$6,'[20]WorkDone DATA'!$G:$G,BOQ!$B966)*$G966</f>
        <v>#VALUE!</v>
      </c>
      <c r="AX966" s="53" t="e">
        <f>SUMIFS('[20]WorkDone DATA'!$L:$L,'[20]WorkDone DATA'!$N:$N,BOQ!AX$6,'[20]WorkDone DATA'!$G:$G,BOQ!$B966)*$G966</f>
        <v>#VALUE!</v>
      </c>
      <c r="AY966" s="53" t="e">
        <f>SUMIFS('[20]WorkDone DATA'!$L:$L,'[20]WorkDone DATA'!$N:$N,BOQ!AY$6,'[20]WorkDone DATA'!$G:$G,BOQ!$B966)*$G966</f>
        <v>#VALUE!</v>
      </c>
      <c r="AZ966" s="53" t="e">
        <f>SUMIFS('[20]WorkDone DATA'!$L:$L,'[20]WorkDone DATA'!$N:$N,BOQ!AZ$6,'[20]WorkDone DATA'!$G:$G,BOQ!$B966)*$G966</f>
        <v>#VALUE!</v>
      </c>
      <c r="BA966" s="53" t="e">
        <f>SUMIFS('[20]WorkDone DATA'!$L:$L,'[20]WorkDone DATA'!$N:$N,BOQ!BA$6,'[20]WorkDone DATA'!$G:$G,BOQ!$B966)*$G966</f>
        <v>#VALUE!</v>
      </c>
      <c r="BB966" s="53" t="e">
        <f>SUMIFS('[20]WorkDone DATA'!$L:$L,'[20]WorkDone DATA'!$N:$N,BOQ!BB$6,'[20]WorkDone DATA'!$G:$G,BOQ!$B966)*$G966</f>
        <v>#VALUE!</v>
      </c>
      <c r="BC966" s="53" t="e">
        <f>SUMIFS('[20]WorkDone DATA'!$L:$L,'[20]WorkDone DATA'!$N:$N,BOQ!BC$6,'[20]WorkDone DATA'!$G:$G,BOQ!$B966)*$G966</f>
        <v>#VALUE!</v>
      </c>
      <c r="BD966" s="53" t="e">
        <f>SUMIFS('[20]WorkDone DATA'!$L:$L,'[20]WorkDone DATA'!$N:$N,BOQ!BD$6,'[20]WorkDone DATA'!$G:$G,BOQ!$B966)*$G966</f>
        <v>#VALUE!</v>
      </c>
      <c r="BE966" s="53" t="e">
        <f>SUMIFS('[20]WorkDone DATA'!$L:$L,'[20]WorkDone DATA'!$N:$N,BOQ!BE$6,'[20]WorkDone DATA'!$G:$G,BOQ!$B966)*$G966</f>
        <v>#VALUE!</v>
      </c>
      <c r="BF966" s="53" t="e">
        <f>SUMIFS('[20]WorkDone DATA'!$L:$L,'[20]WorkDone DATA'!$N:$N,BOQ!BF$6,'[20]WorkDone DATA'!$G:$G,BOQ!$B966)*$G966</f>
        <v>#VALUE!</v>
      </c>
      <c r="BG966" s="53" t="e">
        <f>SUMIFS('[20]WorkDone DATA'!$L:$L,'[20]WorkDone DATA'!$N:$N,BOQ!BG$6,'[20]WorkDone DATA'!$G:$G,BOQ!$B966)*$G966</f>
        <v>#VALUE!</v>
      </c>
      <c r="BH966" s="53" t="e">
        <f>SUMIFS('[20]WorkDone DATA'!$L:$L,'[20]WorkDone DATA'!$N:$N,BOQ!BH$6,'[20]WorkDone DATA'!$G:$G,BOQ!$B966)*$G966</f>
        <v>#VALUE!</v>
      </c>
      <c r="BI966" s="53" t="e">
        <f>SUMIFS('[20]WorkDone DATA'!$L:$L,'[20]WorkDone DATA'!$N:$N,BOQ!BI$6,'[20]WorkDone DATA'!$G:$G,BOQ!$B966)*$G966</f>
        <v>#VALUE!</v>
      </c>
      <c r="BJ966" s="53" t="e">
        <f>SUMIFS('[20]WorkDone DATA'!$L:$L,'[20]WorkDone DATA'!$N:$N,BOQ!BJ$6,'[20]WorkDone DATA'!$G:$G,BOQ!$B966)*$G966</f>
        <v>#VALUE!</v>
      </c>
      <c r="BK966" s="53" t="e">
        <f>SUMIFS('[20]WorkDone DATA'!$L:$L,'[20]WorkDone DATA'!$N:$N,BOQ!BK$6,'[20]WorkDone DATA'!$G:$G,BOQ!$B966)*$G966</f>
        <v>#VALUE!</v>
      </c>
      <c r="BL966" s="53" t="e">
        <f>SUMIFS('[20]WorkDone DATA'!$L:$L,'[20]WorkDone DATA'!$N:$N,BOQ!BL$6,'[20]WorkDone DATA'!$G:$G,BOQ!$B966)*$G966</f>
        <v>#VALUE!</v>
      </c>
      <c r="BM966" s="53" t="e">
        <f>SUMIFS('[20]WorkDone DATA'!$L:$L,'[20]WorkDone DATA'!$N:$N,BOQ!BM$6,'[20]WorkDone DATA'!$G:$G,BOQ!$B966)*$G966</f>
        <v>#VALUE!</v>
      </c>
      <c r="BN966" s="53" t="e">
        <f>SUMIFS('[20]WorkDone DATA'!$L:$L,'[20]WorkDone DATA'!$N:$N,BOQ!BN$6,'[20]WorkDone DATA'!$G:$G,BOQ!$B966)*$G966</f>
        <v>#VALUE!</v>
      </c>
      <c r="BO966" s="53" t="e">
        <f>SUMIFS('[20]WorkDone DATA'!$L:$L,'[20]WorkDone DATA'!$N:$N,BOQ!BO$6,'[20]WorkDone DATA'!$G:$G,BOQ!$B966)*$G966</f>
        <v>#VALUE!</v>
      </c>
      <c r="BP966" s="53" t="e">
        <f>SUMIFS('[20]WorkDone DATA'!$L:$L,'[20]WorkDone DATA'!$N:$N,BOQ!BP$6,'[20]WorkDone DATA'!$G:$G,BOQ!$B966)*$G966</f>
        <v>#VALUE!</v>
      </c>
      <c r="BQ966" s="53" t="e">
        <f>SUMIFS('[20]WorkDone DATA'!$L:$L,'[20]WorkDone DATA'!$N:$N,BOQ!BQ$6,'[20]WorkDone DATA'!$G:$G,BOQ!$B966)*$G966</f>
        <v>#VALUE!</v>
      </c>
      <c r="BR966" s="53" t="e">
        <f>SUMIFS('[20]WorkDone DATA'!$L:$L,'[20]WorkDone DATA'!$N:$N,BOQ!BR$6,'[20]WorkDone DATA'!$G:$G,BOQ!$B966)*$G966</f>
        <v>#VALUE!</v>
      </c>
      <c r="BS966" s="53" t="e">
        <f>SUMIFS('[20]WorkDone DATA'!$L:$L,'[20]WorkDone DATA'!$N:$N,BOQ!BS$6,'[20]WorkDone DATA'!$G:$G,BOQ!$B966)*$G966</f>
        <v>#VALUE!</v>
      </c>
      <c r="BT966" s="53" t="e">
        <f>SUMIFS('[20]WorkDone DATA'!$L:$L,'[20]WorkDone DATA'!$N:$N,BOQ!BT$6,'[20]WorkDone DATA'!$G:$G,BOQ!$B966)*$G966</f>
        <v>#VALUE!</v>
      </c>
      <c r="BU966" s="53" t="e">
        <f>SUMIFS('[20]WorkDone DATA'!$L:$L,'[20]WorkDone DATA'!$N:$N,BOQ!BU$6,'[20]WorkDone DATA'!$G:$G,BOQ!$B966)*$G966</f>
        <v>#VALUE!</v>
      </c>
      <c r="BV966" s="53" t="e">
        <f>SUMIFS('[20]WorkDone DATA'!$L:$L,'[20]WorkDone DATA'!$N:$N,BOQ!BV$6,'[20]WorkDone DATA'!$G:$G,BOQ!$B966)*$G966</f>
        <v>#VALUE!</v>
      </c>
      <c r="BW966" s="53" t="e">
        <f>SUMIFS('[20]WorkDone DATA'!$L:$L,'[20]WorkDone DATA'!$N:$N,BOQ!BW$6,'[20]WorkDone DATA'!$G:$G,BOQ!$B966)*$G966</f>
        <v>#VALUE!</v>
      </c>
      <c r="BX966" s="53" t="e">
        <f>SUMIFS('[20]WorkDone DATA'!$L:$L,'[20]WorkDone DATA'!$N:$N,BOQ!BX$6,'[20]WorkDone DATA'!$G:$G,BOQ!$B966)*$G966</f>
        <v>#VALUE!</v>
      </c>
    </row>
    <row r="967" spans="1:76" x14ac:dyDescent="0.25">
      <c r="A967" s="1" t="str">
        <f>C966</f>
        <v xml:space="preserve">3.3kV Service Board 1B </v>
      </c>
      <c r="B967" s="42">
        <v>2.5099999999999998</v>
      </c>
      <c r="C967" s="65" t="s">
        <v>236</v>
      </c>
      <c r="D967" s="58" t="s">
        <v>221</v>
      </c>
      <c r="E967" s="77" t="s">
        <v>97</v>
      </c>
      <c r="F967" s="45">
        <v>7</v>
      </c>
      <c r="G967" s="52">
        <v>13385.67</v>
      </c>
      <c r="H967" s="53">
        <f t="shared" si="126"/>
        <v>93699.69</v>
      </c>
      <c r="K967" s="214" t="e">
        <f t="shared" si="127"/>
        <v>#VALUE!</v>
      </c>
      <c r="L967" s="220" t="e">
        <f t="shared" si="128"/>
        <v>#VALUE!</v>
      </c>
      <c r="M967" s="221" t="e">
        <f t="shared" si="129"/>
        <v>#VALUE!</v>
      </c>
      <c r="N967" s="219"/>
      <c r="O967" s="214" t="e">
        <f t="shared" si="130"/>
        <v>#VALUE!</v>
      </c>
      <c r="P967" s="215" t="e">
        <f t="shared" si="131"/>
        <v>#VALUE!</v>
      </c>
      <c r="R967" s="217" t="e">
        <f>SUMIFS('[20]WorkDone DATA'!$L:$L,'[20]WorkDone DATA'!$N:$N,BOQ!S$6,'[20]WorkDone DATA'!$G:$G,BOQ!$B967)</f>
        <v>#VALUE!</v>
      </c>
      <c r="S967" s="53" t="e">
        <f t="shared" si="132"/>
        <v>#VALUE!</v>
      </c>
      <c r="T967" s="217" t="e">
        <f>SUMIFS('[20]WorkDone DATA'!$L:$L,'[20]WorkDone DATA'!$N:$N,BOQ!U$6,'[20]WorkDone DATA'!$G:$G,BOQ!$B967)</f>
        <v>#VALUE!</v>
      </c>
      <c r="U967" s="53" t="e">
        <f t="shared" si="133"/>
        <v>#VALUE!</v>
      </c>
      <c r="V967" s="217"/>
      <c r="W967" s="53" t="e">
        <f>SUMIFS('[20]WorkDone DATA'!$L:$L,'[20]WorkDone DATA'!$N:$N,BOQ!W$6,'[20]WorkDone DATA'!$G:$G,BOQ!$B967)*$G967</f>
        <v>#VALUE!</v>
      </c>
      <c r="X967" s="217"/>
      <c r="Y967" s="53" t="e">
        <f>SUMIFS('[20]WorkDone DATA'!$L:$L,'[20]WorkDone DATA'!$N:$N,BOQ!Y$6,'[20]WorkDone DATA'!$G:$G,BOQ!$B967)*$G967</f>
        <v>#VALUE!</v>
      </c>
      <c r="Z967" s="217"/>
      <c r="AA967" s="53" t="e">
        <f>SUMIFS('[20]WorkDone DATA'!$L:$L,'[20]WorkDone DATA'!$N:$N,BOQ!AA$6,'[20]WorkDone DATA'!$G:$G,BOQ!$B967)*$G967</f>
        <v>#VALUE!</v>
      </c>
      <c r="AB967" s="53" t="e">
        <f>SUMIFS('[20]WorkDone DATA'!$L:$L,'[20]WorkDone DATA'!$N:$N,BOQ!AB$6,'[20]WorkDone DATA'!$G:$G,BOQ!$B967)*$G967</f>
        <v>#VALUE!</v>
      </c>
      <c r="AC967" s="53" t="e">
        <f>SUMIFS('[20]WorkDone DATA'!$L:$L,'[20]WorkDone DATA'!$N:$N,BOQ!AC$6,'[20]WorkDone DATA'!$G:$G,BOQ!$B967)*$G967</f>
        <v>#VALUE!</v>
      </c>
      <c r="AD967" s="53" t="e">
        <f>SUMIFS('[20]WorkDone DATA'!$L:$L,'[20]WorkDone DATA'!$N:$N,BOQ!AD$6,'[20]WorkDone DATA'!$G:$G,BOQ!$B967)*$G967</f>
        <v>#VALUE!</v>
      </c>
      <c r="AE967" s="53" t="e">
        <f>SUMIFS('[20]WorkDone DATA'!$L:$L,'[20]WorkDone DATA'!$N:$N,BOQ!AE$6,'[20]WorkDone DATA'!$G:$G,BOQ!$B967)*$G967</f>
        <v>#VALUE!</v>
      </c>
      <c r="AF967" s="53" t="e">
        <f>SUMIFS('[20]WorkDone DATA'!$L:$L,'[20]WorkDone DATA'!$N:$N,BOQ!AF$6,'[20]WorkDone DATA'!$G:$G,BOQ!$B967)*$G967</f>
        <v>#VALUE!</v>
      </c>
      <c r="AG967" s="53" t="e">
        <f>SUMIFS('[20]WorkDone DATA'!$L:$L,'[20]WorkDone DATA'!$N:$N,BOQ!AG$6,'[20]WorkDone DATA'!$G:$G,BOQ!$B967)*$G967</f>
        <v>#VALUE!</v>
      </c>
      <c r="AH967" s="53" t="e">
        <f>SUMIFS('[20]WorkDone DATA'!$L:$L,'[20]WorkDone DATA'!$N:$N,BOQ!AH$6,'[20]WorkDone DATA'!$G:$G,BOQ!$B967)*$G967</f>
        <v>#VALUE!</v>
      </c>
      <c r="AI967" s="53" t="e">
        <f>SUMIFS('[20]WorkDone DATA'!$L:$L,'[20]WorkDone DATA'!$N:$N,BOQ!AI$6,'[20]WorkDone DATA'!$G:$G,BOQ!$B967)*$G967</f>
        <v>#VALUE!</v>
      </c>
      <c r="AJ967" s="53" t="e">
        <f>SUMIFS('[20]WorkDone DATA'!$L:$L,'[20]WorkDone DATA'!$N:$N,BOQ!AJ$6,'[20]WorkDone DATA'!$G:$G,BOQ!$B967)*$G967</f>
        <v>#VALUE!</v>
      </c>
      <c r="AK967" s="53" t="e">
        <f>SUMIFS('[20]WorkDone DATA'!$L:$L,'[20]WorkDone DATA'!$N:$N,BOQ!AK$6,'[20]WorkDone DATA'!$G:$G,BOQ!$B967)*$G967</f>
        <v>#VALUE!</v>
      </c>
      <c r="AL967" s="53" t="e">
        <f>SUMIFS('[20]WorkDone DATA'!$L:$L,'[20]WorkDone DATA'!$N:$N,BOQ!AL$6,'[20]WorkDone DATA'!$G:$G,BOQ!$B967)*$G967</f>
        <v>#VALUE!</v>
      </c>
      <c r="AM967" s="53" t="e">
        <f>SUMIFS('[20]WorkDone DATA'!$L:$L,'[20]WorkDone DATA'!$N:$N,BOQ!AM$6,'[20]WorkDone DATA'!$G:$G,BOQ!$B967)*$G967</f>
        <v>#VALUE!</v>
      </c>
      <c r="AN967" s="53" t="e">
        <f>SUMIFS('[20]WorkDone DATA'!$L:$L,'[20]WorkDone DATA'!$N:$N,BOQ!AN$6,'[20]WorkDone DATA'!$G:$G,BOQ!$B967)*$G967</f>
        <v>#VALUE!</v>
      </c>
      <c r="AO967" s="53" t="e">
        <f>SUMIFS('[20]WorkDone DATA'!$L:$L,'[20]WorkDone DATA'!$N:$N,BOQ!AO$6,'[20]WorkDone DATA'!$G:$G,BOQ!$B967)*$G967</f>
        <v>#VALUE!</v>
      </c>
      <c r="AP967" s="53" t="e">
        <f>SUMIFS('[20]WorkDone DATA'!$L:$L,'[20]WorkDone DATA'!$N:$N,BOQ!AP$6,'[20]WorkDone DATA'!$G:$G,BOQ!$B967)*$G967</f>
        <v>#VALUE!</v>
      </c>
      <c r="AQ967" s="53" t="e">
        <f>SUMIFS('[20]WorkDone DATA'!$L:$L,'[20]WorkDone DATA'!$N:$N,BOQ!AQ$6,'[20]WorkDone DATA'!$G:$G,BOQ!$B967)*$G967</f>
        <v>#VALUE!</v>
      </c>
      <c r="AR967" s="53" t="e">
        <f>SUMIFS('[20]WorkDone DATA'!$L:$L,'[20]WorkDone DATA'!$N:$N,BOQ!AR$6,'[20]WorkDone DATA'!$G:$G,BOQ!$B967)*$G967</f>
        <v>#VALUE!</v>
      </c>
      <c r="AS967" s="53" t="e">
        <f>SUMIFS('[20]WorkDone DATA'!$L:$L,'[20]WorkDone DATA'!$N:$N,BOQ!AS$6,'[20]WorkDone DATA'!$G:$G,BOQ!$B967)*$G967</f>
        <v>#VALUE!</v>
      </c>
      <c r="AT967" s="53" t="e">
        <f>SUMIFS('[20]WorkDone DATA'!$L:$L,'[20]WorkDone DATA'!$N:$N,BOQ!AT$6,'[20]WorkDone DATA'!$G:$G,BOQ!$B967)*$G967</f>
        <v>#VALUE!</v>
      </c>
      <c r="AU967" s="53" t="e">
        <f>SUMIFS('[20]WorkDone DATA'!$L:$L,'[20]WorkDone DATA'!$N:$N,BOQ!AU$6,'[20]WorkDone DATA'!$G:$G,BOQ!$B967)*$G967</f>
        <v>#VALUE!</v>
      </c>
      <c r="AV967" s="53" t="e">
        <f>SUMIFS('[20]WorkDone DATA'!$L:$L,'[20]WorkDone DATA'!$N:$N,BOQ!AV$6,'[20]WorkDone DATA'!$G:$G,BOQ!$B967)*$G967</f>
        <v>#VALUE!</v>
      </c>
      <c r="AW967" s="53" t="e">
        <f>SUMIFS('[20]WorkDone DATA'!$L:$L,'[20]WorkDone DATA'!$N:$N,BOQ!AW$6,'[20]WorkDone DATA'!$G:$G,BOQ!$B967)*$G967</f>
        <v>#VALUE!</v>
      </c>
      <c r="AX967" s="53" t="e">
        <f>SUMIFS('[20]WorkDone DATA'!$L:$L,'[20]WorkDone DATA'!$N:$N,BOQ!AX$6,'[20]WorkDone DATA'!$G:$G,BOQ!$B967)*$G967</f>
        <v>#VALUE!</v>
      </c>
      <c r="AY967" s="53" t="e">
        <f>SUMIFS('[20]WorkDone DATA'!$L:$L,'[20]WorkDone DATA'!$N:$N,BOQ!AY$6,'[20]WorkDone DATA'!$G:$G,BOQ!$B967)*$G967</f>
        <v>#VALUE!</v>
      </c>
      <c r="AZ967" s="53" t="e">
        <f>SUMIFS('[20]WorkDone DATA'!$L:$L,'[20]WorkDone DATA'!$N:$N,BOQ!AZ$6,'[20]WorkDone DATA'!$G:$G,BOQ!$B967)*$G967</f>
        <v>#VALUE!</v>
      </c>
      <c r="BA967" s="53" t="e">
        <f>SUMIFS('[20]WorkDone DATA'!$L:$L,'[20]WorkDone DATA'!$N:$N,BOQ!BA$6,'[20]WorkDone DATA'!$G:$G,BOQ!$B967)*$G967</f>
        <v>#VALUE!</v>
      </c>
      <c r="BB967" s="53" t="e">
        <f>SUMIFS('[20]WorkDone DATA'!$L:$L,'[20]WorkDone DATA'!$N:$N,BOQ!BB$6,'[20]WorkDone DATA'!$G:$G,BOQ!$B967)*$G967</f>
        <v>#VALUE!</v>
      </c>
      <c r="BC967" s="53" t="e">
        <f>SUMIFS('[20]WorkDone DATA'!$L:$L,'[20]WorkDone DATA'!$N:$N,BOQ!BC$6,'[20]WorkDone DATA'!$G:$G,BOQ!$B967)*$G967</f>
        <v>#VALUE!</v>
      </c>
      <c r="BD967" s="53" t="e">
        <f>SUMIFS('[20]WorkDone DATA'!$L:$L,'[20]WorkDone DATA'!$N:$N,BOQ!BD$6,'[20]WorkDone DATA'!$G:$G,BOQ!$B967)*$G967</f>
        <v>#VALUE!</v>
      </c>
      <c r="BE967" s="53" t="e">
        <f>SUMIFS('[20]WorkDone DATA'!$L:$L,'[20]WorkDone DATA'!$N:$N,BOQ!BE$6,'[20]WorkDone DATA'!$G:$G,BOQ!$B967)*$G967</f>
        <v>#VALUE!</v>
      </c>
      <c r="BF967" s="53" t="e">
        <f>SUMIFS('[20]WorkDone DATA'!$L:$L,'[20]WorkDone DATA'!$N:$N,BOQ!BF$6,'[20]WorkDone DATA'!$G:$G,BOQ!$B967)*$G967</f>
        <v>#VALUE!</v>
      </c>
      <c r="BG967" s="53" t="e">
        <f>SUMIFS('[20]WorkDone DATA'!$L:$L,'[20]WorkDone DATA'!$N:$N,BOQ!BG$6,'[20]WorkDone DATA'!$G:$G,BOQ!$B967)*$G967</f>
        <v>#VALUE!</v>
      </c>
      <c r="BH967" s="53" t="e">
        <f>SUMIFS('[20]WorkDone DATA'!$L:$L,'[20]WorkDone DATA'!$N:$N,BOQ!BH$6,'[20]WorkDone DATA'!$G:$G,BOQ!$B967)*$G967</f>
        <v>#VALUE!</v>
      </c>
      <c r="BI967" s="53" t="e">
        <f>SUMIFS('[20]WorkDone DATA'!$L:$L,'[20]WorkDone DATA'!$N:$N,BOQ!BI$6,'[20]WorkDone DATA'!$G:$G,BOQ!$B967)*$G967</f>
        <v>#VALUE!</v>
      </c>
      <c r="BJ967" s="53" t="e">
        <f>SUMIFS('[20]WorkDone DATA'!$L:$L,'[20]WorkDone DATA'!$N:$N,BOQ!BJ$6,'[20]WorkDone DATA'!$G:$G,BOQ!$B967)*$G967</f>
        <v>#VALUE!</v>
      </c>
      <c r="BK967" s="53" t="e">
        <f>SUMIFS('[20]WorkDone DATA'!$L:$L,'[20]WorkDone DATA'!$N:$N,BOQ!BK$6,'[20]WorkDone DATA'!$G:$G,BOQ!$B967)*$G967</f>
        <v>#VALUE!</v>
      </c>
      <c r="BL967" s="53" t="e">
        <f>SUMIFS('[20]WorkDone DATA'!$L:$L,'[20]WorkDone DATA'!$N:$N,BOQ!BL$6,'[20]WorkDone DATA'!$G:$G,BOQ!$B967)*$G967</f>
        <v>#VALUE!</v>
      </c>
      <c r="BM967" s="53" t="e">
        <f>SUMIFS('[20]WorkDone DATA'!$L:$L,'[20]WorkDone DATA'!$N:$N,BOQ!BM$6,'[20]WorkDone DATA'!$G:$G,BOQ!$B967)*$G967</f>
        <v>#VALUE!</v>
      </c>
      <c r="BN967" s="53" t="e">
        <f>SUMIFS('[20]WorkDone DATA'!$L:$L,'[20]WorkDone DATA'!$N:$N,BOQ!BN$6,'[20]WorkDone DATA'!$G:$G,BOQ!$B967)*$G967</f>
        <v>#VALUE!</v>
      </c>
      <c r="BO967" s="53" t="e">
        <f>SUMIFS('[20]WorkDone DATA'!$L:$L,'[20]WorkDone DATA'!$N:$N,BOQ!BO$6,'[20]WorkDone DATA'!$G:$G,BOQ!$B967)*$G967</f>
        <v>#VALUE!</v>
      </c>
      <c r="BP967" s="53" t="e">
        <f>SUMIFS('[20]WorkDone DATA'!$L:$L,'[20]WorkDone DATA'!$N:$N,BOQ!BP$6,'[20]WorkDone DATA'!$G:$G,BOQ!$B967)*$G967</f>
        <v>#VALUE!</v>
      </c>
      <c r="BQ967" s="53" t="e">
        <f>SUMIFS('[20]WorkDone DATA'!$L:$L,'[20]WorkDone DATA'!$N:$N,BOQ!BQ$6,'[20]WorkDone DATA'!$G:$G,BOQ!$B967)*$G967</f>
        <v>#VALUE!</v>
      </c>
      <c r="BR967" s="53" t="e">
        <f>SUMIFS('[20]WorkDone DATA'!$L:$L,'[20]WorkDone DATA'!$N:$N,BOQ!BR$6,'[20]WorkDone DATA'!$G:$G,BOQ!$B967)*$G967</f>
        <v>#VALUE!</v>
      </c>
      <c r="BS967" s="53" t="e">
        <f>SUMIFS('[20]WorkDone DATA'!$L:$L,'[20]WorkDone DATA'!$N:$N,BOQ!BS$6,'[20]WorkDone DATA'!$G:$G,BOQ!$B967)*$G967</f>
        <v>#VALUE!</v>
      </c>
      <c r="BT967" s="53" t="e">
        <f>SUMIFS('[20]WorkDone DATA'!$L:$L,'[20]WorkDone DATA'!$N:$N,BOQ!BT$6,'[20]WorkDone DATA'!$G:$G,BOQ!$B967)*$G967</f>
        <v>#VALUE!</v>
      </c>
      <c r="BU967" s="53" t="e">
        <f>SUMIFS('[20]WorkDone DATA'!$L:$L,'[20]WorkDone DATA'!$N:$N,BOQ!BU$6,'[20]WorkDone DATA'!$G:$G,BOQ!$B967)*$G967</f>
        <v>#VALUE!</v>
      </c>
      <c r="BV967" s="53" t="e">
        <f>SUMIFS('[20]WorkDone DATA'!$L:$L,'[20]WorkDone DATA'!$N:$N,BOQ!BV$6,'[20]WorkDone DATA'!$G:$G,BOQ!$B967)*$G967</f>
        <v>#VALUE!</v>
      </c>
      <c r="BW967" s="53" t="e">
        <f>SUMIFS('[20]WorkDone DATA'!$L:$L,'[20]WorkDone DATA'!$N:$N,BOQ!BW$6,'[20]WorkDone DATA'!$G:$G,BOQ!$B967)*$G967</f>
        <v>#VALUE!</v>
      </c>
      <c r="BX967" s="53" t="e">
        <f>SUMIFS('[20]WorkDone DATA'!$L:$L,'[20]WorkDone DATA'!$N:$N,BOQ!BX$6,'[20]WorkDone DATA'!$G:$G,BOQ!$B967)*$G967</f>
        <v>#VALUE!</v>
      </c>
    </row>
    <row r="968" spans="1:76" x14ac:dyDescent="0.25">
      <c r="A968" s="1"/>
      <c r="B968" s="42"/>
      <c r="C968" s="235" t="s">
        <v>243</v>
      </c>
      <c r="D968" s="58"/>
      <c r="E968" s="77"/>
      <c r="F968" s="45"/>
      <c r="G968" s="52"/>
      <c r="H968" s="53">
        <f t="shared" si="126"/>
        <v>0</v>
      </c>
      <c r="K968" s="214"/>
      <c r="L968" s="220" t="e">
        <f t="shared" si="128"/>
        <v>#VALUE!</v>
      </c>
      <c r="M968" s="221" t="e">
        <f t="shared" si="129"/>
        <v>#VALUE!</v>
      </c>
      <c r="N968" s="219"/>
      <c r="O968" s="214">
        <f t="shared" si="130"/>
        <v>0</v>
      </c>
      <c r="P968" s="215" t="e">
        <f t="shared" si="131"/>
        <v>#VALUE!</v>
      </c>
      <c r="R968" s="217" t="e">
        <f>SUMIFS('[20]WorkDone DATA'!$L:$L,'[20]WorkDone DATA'!$N:$N,BOQ!S$6,'[20]WorkDone DATA'!$G:$G,BOQ!$B968)</f>
        <v>#VALUE!</v>
      </c>
      <c r="S968" s="53" t="e">
        <f t="shared" si="132"/>
        <v>#VALUE!</v>
      </c>
      <c r="T968" s="217" t="e">
        <f>SUMIFS('[20]WorkDone DATA'!$L:$L,'[20]WorkDone DATA'!$N:$N,BOQ!U$6,'[20]WorkDone DATA'!$G:$G,BOQ!$B968)</f>
        <v>#VALUE!</v>
      </c>
      <c r="U968" s="53" t="e">
        <f t="shared" si="133"/>
        <v>#VALUE!</v>
      </c>
      <c r="V968" s="217"/>
      <c r="W968" s="53" t="e">
        <f>SUMIFS('[20]WorkDone DATA'!$L:$L,'[20]WorkDone DATA'!$N:$N,BOQ!W$6,'[20]WorkDone DATA'!$G:$G,BOQ!$B968)*$G968</f>
        <v>#VALUE!</v>
      </c>
      <c r="X968" s="217"/>
      <c r="Y968" s="53" t="e">
        <f>SUMIFS('[20]WorkDone DATA'!$L:$L,'[20]WorkDone DATA'!$N:$N,BOQ!Y$6,'[20]WorkDone DATA'!$G:$G,BOQ!$B968)*$G968</f>
        <v>#VALUE!</v>
      </c>
      <c r="Z968" s="217"/>
      <c r="AA968" s="53" t="e">
        <f>SUMIFS('[20]WorkDone DATA'!$L:$L,'[20]WorkDone DATA'!$N:$N,BOQ!AA$6,'[20]WorkDone DATA'!$G:$G,BOQ!$B968)*$G968</f>
        <v>#VALUE!</v>
      </c>
      <c r="AB968" s="53" t="e">
        <f>SUMIFS('[20]WorkDone DATA'!$L:$L,'[20]WorkDone DATA'!$N:$N,BOQ!AB$6,'[20]WorkDone DATA'!$G:$G,BOQ!$B968)*$G968</f>
        <v>#VALUE!</v>
      </c>
      <c r="AC968" s="53" t="e">
        <f>SUMIFS('[20]WorkDone DATA'!$L:$L,'[20]WorkDone DATA'!$N:$N,BOQ!AC$6,'[20]WorkDone DATA'!$G:$G,BOQ!$B968)*$G968</f>
        <v>#VALUE!</v>
      </c>
      <c r="AD968" s="53" t="e">
        <f>SUMIFS('[20]WorkDone DATA'!$L:$L,'[20]WorkDone DATA'!$N:$N,BOQ!AD$6,'[20]WorkDone DATA'!$G:$G,BOQ!$B968)*$G968</f>
        <v>#VALUE!</v>
      </c>
      <c r="AE968" s="53" t="e">
        <f>SUMIFS('[20]WorkDone DATA'!$L:$L,'[20]WorkDone DATA'!$N:$N,BOQ!AE$6,'[20]WorkDone DATA'!$G:$G,BOQ!$B968)*$G968</f>
        <v>#VALUE!</v>
      </c>
      <c r="AF968" s="53" t="e">
        <f>SUMIFS('[20]WorkDone DATA'!$L:$L,'[20]WorkDone DATA'!$N:$N,BOQ!AF$6,'[20]WorkDone DATA'!$G:$G,BOQ!$B968)*$G968</f>
        <v>#VALUE!</v>
      </c>
      <c r="AG968" s="53" t="e">
        <f>SUMIFS('[20]WorkDone DATA'!$L:$L,'[20]WorkDone DATA'!$N:$N,BOQ!AG$6,'[20]WorkDone DATA'!$G:$G,BOQ!$B968)*$G968</f>
        <v>#VALUE!</v>
      </c>
      <c r="AH968" s="53" t="e">
        <f>SUMIFS('[20]WorkDone DATA'!$L:$L,'[20]WorkDone DATA'!$N:$N,BOQ!AH$6,'[20]WorkDone DATA'!$G:$G,BOQ!$B968)*$G968</f>
        <v>#VALUE!</v>
      </c>
      <c r="AI968" s="53" t="e">
        <f>SUMIFS('[20]WorkDone DATA'!$L:$L,'[20]WorkDone DATA'!$N:$N,BOQ!AI$6,'[20]WorkDone DATA'!$G:$G,BOQ!$B968)*$G968</f>
        <v>#VALUE!</v>
      </c>
      <c r="AJ968" s="53" t="e">
        <f>SUMIFS('[20]WorkDone DATA'!$L:$L,'[20]WorkDone DATA'!$N:$N,BOQ!AJ$6,'[20]WorkDone DATA'!$G:$G,BOQ!$B968)*$G968</f>
        <v>#VALUE!</v>
      </c>
      <c r="AK968" s="53" t="e">
        <f>SUMIFS('[20]WorkDone DATA'!$L:$L,'[20]WorkDone DATA'!$N:$N,BOQ!AK$6,'[20]WorkDone DATA'!$G:$G,BOQ!$B968)*$G968</f>
        <v>#VALUE!</v>
      </c>
      <c r="AL968" s="53" t="e">
        <f>SUMIFS('[20]WorkDone DATA'!$L:$L,'[20]WorkDone DATA'!$N:$N,BOQ!AL$6,'[20]WorkDone DATA'!$G:$G,BOQ!$B968)*$G968</f>
        <v>#VALUE!</v>
      </c>
      <c r="AM968" s="53" t="e">
        <f>SUMIFS('[20]WorkDone DATA'!$L:$L,'[20]WorkDone DATA'!$N:$N,BOQ!AM$6,'[20]WorkDone DATA'!$G:$G,BOQ!$B968)*$G968</f>
        <v>#VALUE!</v>
      </c>
      <c r="AN968" s="53" t="e">
        <f>SUMIFS('[20]WorkDone DATA'!$L:$L,'[20]WorkDone DATA'!$N:$N,BOQ!AN$6,'[20]WorkDone DATA'!$G:$G,BOQ!$B968)*$G968</f>
        <v>#VALUE!</v>
      </c>
      <c r="AO968" s="53" t="e">
        <f>SUMIFS('[20]WorkDone DATA'!$L:$L,'[20]WorkDone DATA'!$N:$N,BOQ!AO$6,'[20]WorkDone DATA'!$G:$G,BOQ!$B968)*$G968</f>
        <v>#VALUE!</v>
      </c>
      <c r="AP968" s="53" t="e">
        <f>SUMIFS('[20]WorkDone DATA'!$L:$L,'[20]WorkDone DATA'!$N:$N,BOQ!AP$6,'[20]WorkDone DATA'!$G:$G,BOQ!$B968)*$G968</f>
        <v>#VALUE!</v>
      </c>
      <c r="AQ968" s="53" t="e">
        <f>SUMIFS('[20]WorkDone DATA'!$L:$L,'[20]WorkDone DATA'!$N:$N,BOQ!AQ$6,'[20]WorkDone DATA'!$G:$G,BOQ!$B968)*$G968</f>
        <v>#VALUE!</v>
      </c>
      <c r="AR968" s="53" t="e">
        <f>SUMIFS('[20]WorkDone DATA'!$L:$L,'[20]WorkDone DATA'!$N:$N,BOQ!AR$6,'[20]WorkDone DATA'!$G:$G,BOQ!$B968)*$G968</f>
        <v>#VALUE!</v>
      </c>
      <c r="AS968" s="53" t="e">
        <f>SUMIFS('[20]WorkDone DATA'!$L:$L,'[20]WorkDone DATA'!$N:$N,BOQ!AS$6,'[20]WorkDone DATA'!$G:$G,BOQ!$B968)*$G968</f>
        <v>#VALUE!</v>
      </c>
      <c r="AT968" s="53" t="e">
        <f>SUMIFS('[20]WorkDone DATA'!$L:$L,'[20]WorkDone DATA'!$N:$N,BOQ!AT$6,'[20]WorkDone DATA'!$G:$G,BOQ!$B968)*$G968</f>
        <v>#VALUE!</v>
      </c>
      <c r="AU968" s="53" t="e">
        <f>SUMIFS('[20]WorkDone DATA'!$L:$L,'[20]WorkDone DATA'!$N:$N,BOQ!AU$6,'[20]WorkDone DATA'!$G:$G,BOQ!$B968)*$G968</f>
        <v>#VALUE!</v>
      </c>
      <c r="AV968" s="53" t="e">
        <f>SUMIFS('[20]WorkDone DATA'!$L:$L,'[20]WorkDone DATA'!$N:$N,BOQ!AV$6,'[20]WorkDone DATA'!$G:$G,BOQ!$B968)*$G968</f>
        <v>#VALUE!</v>
      </c>
      <c r="AW968" s="53" t="e">
        <f>SUMIFS('[20]WorkDone DATA'!$L:$L,'[20]WorkDone DATA'!$N:$N,BOQ!AW$6,'[20]WorkDone DATA'!$G:$G,BOQ!$B968)*$G968</f>
        <v>#VALUE!</v>
      </c>
      <c r="AX968" s="53" t="e">
        <f>SUMIFS('[20]WorkDone DATA'!$L:$L,'[20]WorkDone DATA'!$N:$N,BOQ!AX$6,'[20]WorkDone DATA'!$G:$G,BOQ!$B968)*$G968</f>
        <v>#VALUE!</v>
      </c>
      <c r="AY968" s="53" t="e">
        <f>SUMIFS('[20]WorkDone DATA'!$L:$L,'[20]WorkDone DATA'!$N:$N,BOQ!AY$6,'[20]WorkDone DATA'!$G:$G,BOQ!$B968)*$G968</f>
        <v>#VALUE!</v>
      </c>
      <c r="AZ968" s="53" t="e">
        <f>SUMIFS('[20]WorkDone DATA'!$L:$L,'[20]WorkDone DATA'!$N:$N,BOQ!AZ$6,'[20]WorkDone DATA'!$G:$G,BOQ!$B968)*$G968</f>
        <v>#VALUE!</v>
      </c>
      <c r="BA968" s="53" t="e">
        <f>SUMIFS('[20]WorkDone DATA'!$L:$L,'[20]WorkDone DATA'!$N:$N,BOQ!BA$6,'[20]WorkDone DATA'!$G:$G,BOQ!$B968)*$G968</f>
        <v>#VALUE!</v>
      </c>
      <c r="BB968" s="53" t="e">
        <f>SUMIFS('[20]WorkDone DATA'!$L:$L,'[20]WorkDone DATA'!$N:$N,BOQ!BB$6,'[20]WorkDone DATA'!$G:$G,BOQ!$B968)*$G968</f>
        <v>#VALUE!</v>
      </c>
      <c r="BC968" s="53" t="e">
        <f>SUMIFS('[20]WorkDone DATA'!$L:$L,'[20]WorkDone DATA'!$N:$N,BOQ!BC$6,'[20]WorkDone DATA'!$G:$G,BOQ!$B968)*$G968</f>
        <v>#VALUE!</v>
      </c>
      <c r="BD968" s="53" t="e">
        <f>SUMIFS('[20]WorkDone DATA'!$L:$L,'[20]WorkDone DATA'!$N:$N,BOQ!BD$6,'[20]WorkDone DATA'!$G:$G,BOQ!$B968)*$G968</f>
        <v>#VALUE!</v>
      </c>
      <c r="BE968" s="53" t="e">
        <f>SUMIFS('[20]WorkDone DATA'!$L:$L,'[20]WorkDone DATA'!$N:$N,BOQ!BE$6,'[20]WorkDone DATA'!$G:$G,BOQ!$B968)*$G968</f>
        <v>#VALUE!</v>
      </c>
      <c r="BF968" s="53" t="e">
        <f>SUMIFS('[20]WorkDone DATA'!$L:$L,'[20]WorkDone DATA'!$N:$N,BOQ!BF$6,'[20]WorkDone DATA'!$G:$G,BOQ!$B968)*$G968</f>
        <v>#VALUE!</v>
      </c>
      <c r="BG968" s="53" t="e">
        <f>SUMIFS('[20]WorkDone DATA'!$L:$L,'[20]WorkDone DATA'!$N:$N,BOQ!BG$6,'[20]WorkDone DATA'!$G:$G,BOQ!$B968)*$G968</f>
        <v>#VALUE!</v>
      </c>
      <c r="BH968" s="53" t="e">
        <f>SUMIFS('[20]WorkDone DATA'!$L:$L,'[20]WorkDone DATA'!$N:$N,BOQ!BH$6,'[20]WorkDone DATA'!$G:$G,BOQ!$B968)*$G968</f>
        <v>#VALUE!</v>
      </c>
      <c r="BI968" s="53" t="e">
        <f>SUMIFS('[20]WorkDone DATA'!$L:$L,'[20]WorkDone DATA'!$N:$N,BOQ!BI$6,'[20]WorkDone DATA'!$G:$G,BOQ!$B968)*$G968</f>
        <v>#VALUE!</v>
      </c>
      <c r="BJ968" s="53" t="e">
        <f>SUMIFS('[20]WorkDone DATA'!$L:$L,'[20]WorkDone DATA'!$N:$N,BOQ!BJ$6,'[20]WorkDone DATA'!$G:$G,BOQ!$B968)*$G968</f>
        <v>#VALUE!</v>
      </c>
      <c r="BK968" s="53" t="e">
        <f>SUMIFS('[20]WorkDone DATA'!$L:$L,'[20]WorkDone DATA'!$N:$N,BOQ!BK$6,'[20]WorkDone DATA'!$G:$G,BOQ!$B968)*$G968</f>
        <v>#VALUE!</v>
      </c>
      <c r="BL968" s="53" t="e">
        <f>SUMIFS('[20]WorkDone DATA'!$L:$L,'[20]WorkDone DATA'!$N:$N,BOQ!BL$6,'[20]WorkDone DATA'!$G:$G,BOQ!$B968)*$G968</f>
        <v>#VALUE!</v>
      </c>
      <c r="BM968" s="53" t="e">
        <f>SUMIFS('[20]WorkDone DATA'!$L:$L,'[20]WorkDone DATA'!$N:$N,BOQ!BM$6,'[20]WorkDone DATA'!$G:$G,BOQ!$B968)*$G968</f>
        <v>#VALUE!</v>
      </c>
      <c r="BN968" s="53" t="e">
        <f>SUMIFS('[20]WorkDone DATA'!$L:$L,'[20]WorkDone DATA'!$N:$N,BOQ!BN$6,'[20]WorkDone DATA'!$G:$G,BOQ!$B968)*$G968</f>
        <v>#VALUE!</v>
      </c>
      <c r="BO968" s="53" t="e">
        <f>SUMIFS('[20]WorkDone DATA'!$L:$L,'[20]WorkDone DATA'!$N:$N,BOQ!BO$6,'[20]WorkDone DATA'!$G:$G,BOQ!$B968)*$G968</f>
        <v>#VALUE!</v>
      </c>
      <c r="BP968" s="53" t="e">
        <f>SUMIFS('[20]WorkDone DATA'!$L:$L,'[20]WorkDone DATA'!$N:$N,BOQ!BP$6,'[20]WorkDone DATA'!$G:$G,BOQ!$B968)*$G968</f>
        <v>#VALUE!</v>
      </c>
      <c r="BQ968" s="53" t="e">
        <f>SUMIFS('[20]WorkDone DATA'!$L:$L,'[20]WorkDone DATA'!$N:$N,BOQ!BQ$6,'[20]WorkDone DATA'!$G:$G,BOQ!$B968)*$G968</f>
        <v>#VALUE!</v>
      </c>
      <c r="BR968" s="53" t="e">
        <f>SUMIFS('[20]WorkDone DATA'!$L:$L,'[20]WorkDone DATA'!$N:$N,BOQ!BR$6,'[20]WorkDone DATA'!$G:$G,BOQ!$B968)*$G968</f>
        <v>#VALUE!</v>
      </c>
      <c r="BS968" s="53" t="e">
        <f>SUMIFS('[20]WorkDone DATA'!$L:$L,'[20]WorkDone DATA'!$N:$N,BOQ!BS$6,'[20]WorkDone DATA'!$G:$G,BOQ!$B968)*$G968</f>
        <v>#VALUE!</v>
      </c>
      <c r="BT968" s="53" t="e">
        <f>SUMIFS('[20]WorkDone DATA'!$L:$L,'[20]WorkDone DATA'!$N:$N,BOQ!BT$6,'[20]WorkDone DATA'!$G:$G,BOQ!$B968)*$G968</f>
        <v>#VALUE!</v>
      </c>
      <c r="BU968" s="53" t="e">
        <f>SUMIFS('[20]WorkDone DATA'!$L:$L,'[20]WorkDone DATA'!$N:$N,BOQ!BU$6,'[20]WorkDone DATA'!$G:$G,BOQ!$B968)*$G968</f>
        <v>#VALUE!</v>
      </c>
      <c r="BV968" s="53" t="e">
        <f>SUMIFS('[20]WorkDone DATA'!$L:$L,'[20]WorkDone DATA'!$N:$N,BOQ!BV$6,'[20]WorkDone DATA'!$G:$G,BOQ!$B968)*$G968</f>
        <v>#VALUE!</v>
      </c>
      <c r="BW968" s="53" t="e">
        <f>SUMIFS('[20]WorkDone DATA'!$L:$L,'[20]WorkDone DATA'!$N:$N,BOQ!BW$6,'[20]WorkDone DATA'!$G:$G,BOQ!$B968)*$G968</f>
        <v>#VALUE!</v>
      </c>
      <c r="BX968" s="53" t="e">
        <f>SUMIFS('[20]WorkDone DATA'!$L:$L,'[20]WorkDone DATA'!$N:$N,BOQ!BX$6,'[20]WorkDone DATA'!$G:$G,BOQ!$B968)*$G968</f>
        <v>#VALUE!</v>
      </c>
    </row>
    <row r="969" spans="1:76" x14ac:dyDescent="0.25">
      <c r="A969" s="1" t="str">
        <f>C968</f>
        <v>3.3kV Service Board 1C</v>
      </c>
      <c r="B969" s="42">
        <v>2.5110000000000001</v>
      </c>
      <c r="C969" s="65" t="s">
        <v>236</v>
      </c>
      <c r="D969" s="58" t="s">
        <v>221</v>
      </c>
      <c r="E969" s="77" t="s">
        <v>97</v>
      </c>
      <c r="F969" s="45">
        <v>7</v>
      </c>
      <c r="G969" s="52">
        <v>13385.67</v>
      </c>
      <c r="H969" s="53">
        <f t="shared" si="126"/>
        <v>93699.69</v>
      </c>
      <c r="K969" s="214" t="e">
        <f t="shared" si="127"/>
        <v>#VALUE!</v>
      </c>
      <c r="L969" s="220" t="e">
        <f t="shared" si="128"/>
        <v>#VALUE!</v>
      </c>
      <c r="M969" s="221" t="e">
        <f t="shared" si="129"/>
        <v>#VALUE!</v>
      </c>
      <c r="N969" s="219"/>
      <c r="O969" s="214" t="e">
        <f t="shared" si="130"/>
        <v>#VALUE!</v>
      </c>
      <c r="P969" s="215" t="e">
        <f t="shared" si="131"/>
        <v>#VALUE!</v>
      </c>
      <c r="R969" s="217" t="e">
        <f>SUMIFS('[20]WorkDone DATA'!$L:$L,'[20]WorkDone DATA'!$N:$N,BOQ!S$6,'[20]WorkDone DATA'!$G:$G,BOQ!$B969)</f>
        <v>#VALUE!</v>
      </c>
      <c r="S969" s="53" t="e">
        <f t="shared" si="132"/>
        <v>#VALUE!</v>
      </c>
      <c r="T969" s="217" t="e">
        <f>SUMIFS('[20]WorkDone DATA'!$L:$L,'[20]WorkDone DATA'!$N:$N,BOQ!U$6,'[20]WorkDone DATA'!$G:$G,BOQ!$B969)</f>
        <v>#VALUE!</v>
      </c>
      <c r="U969" s="53" t="e">
        <f t="shared" si="133"/>
        <v>#VALUE!</v>
      </c>
      <c r="V969" s="217"/>
      <c r="W969" s="53" t="e">
        <f>SUMIFS('[20]WorkDone DATA'!$L:$L,'[20]WorkDone DATA'!$N:$N,BOQ!W$6,'[20]WorkDone DATA'!$G:$G,BOQ!$B969)*$G969</f>
        <v>#VALUE!</v>
      </c>
      <c r="X969" s="217"/>
      <c r="Y969" s="53" t="e">
        <f>SUMIFS('[20]WorkDone DATA'!$L:$L,'[20]WorkDone DATA'!$N:$N,BOQ!Y$6,'[20]WorkDone DATA'!$G:$G,BOQ!$B969)*$G969</f>
        <v>#VALUE!</v>
      </c>
      <c r="Z969" s="217"/>
      <c r="AA969" s="53" t="e">
        <f>SUMIFS('[20]WorkDone DATA'!$L:$L,'[20]WorkDone DATA'!$N:$N,BOQ!AA$6,'[20]WorkDone DATA'!$G:$G,BOQ!$B969)*$G969</f>
        <v>#VALUE!</v>
      </c>
      <c r="AB969" s="53" t="e">
        <f>SUMIFS('[20]WorkDone DATA'!$L:$L,'[20]WorkDone DATA'!$N:$N,BOQ!AB$6,'[20]WorkDone DATA'!$G:$G,BOQ!$B969)*$G969</f>
        <v>#VALUE!</v>
      </c>
      <c r="AC969" s="53" t="e">
        <f>SUMIFS('[20]WorkDone DATA'!$L:$L,'[20]WorkDone DATA'!$N:$N,BOQ!AC$6,'[20]WorkDone DATA'!$G:$G,BOQ!$B969)*$G969</f>
        <v>#VALUE!</v>
      </c>
      <c r="AD969" s="53" t="e">
        <f>SUMIFS('[20]WorkDone DATA'!$L:$L,'[20]WorkDone DATA'!$N:$N,BOQ!AD$6,'[20]WorkDone DATA'!$G:$G,BOQ!$B969)*$G969</f>
        <v>#VALUE!</v>
      </c>
      <c r="AE969" s="53" t="e">
        <f>SUMIFS('[20]WorkDone DATA'!$L:$L,'[20]WorkDone DATA'!$N:$N,BOQ!AE$6,'[20]WorkDone DATA'!$G:$G,BOQ!$B969)*$G969</f>
        <v>#VALUE!</v>
      </c>
      <c r="AF969" s="53" t="e">
        <f>SUMIFS('[20]WorkDone DATA'!$L:$L,'[20]WorkDone DATA'!$N:$N,BOQ!AF$6,'[20]WorkDone DATA'!$G:$G,BOQ!$B969)*$G969</f>
        <v>#VALUE!</v>
      </c>
      <c r="AG969" s="53" t="e">
        <f>SUMIFS('[20]WorkDone DATA'!$L:$L,'[20]WorkDone DATA'!$N:$N,BOQ!AG$6,'[20]WorkDone DATA'!$G:$G,BOQ!$B969)*$G969</f>
        <v>#VALUE!</v>
      </c>
      <c r="AH969" s="53" t="e">
        <f>SUMIFS('[20]WorkDone DATA'!$L:$L,'[20]WorkDone DATA'!$N:$N,BOQ!AH$6,'[20]WorkDone DATA'!$G:$G,BOQ!$B969)*$G969</f>
        <v>#VALUE!</v>
      </c>
      <c r="AI969" s="53" t="e">
        <f>SUMIFS('[20]WorkDone DATA'!$L:$L,'[20]WorkDone DATA'!$N:$N,BOQ!AI$6,'[20]WorkDone DATA'!$G:$G,BOQ!$B969)*$G969</f>
        <v>#VALUE!</v>
      </c>
      <c r="AJ969" s="53" t="e">
        <f>SUMIFS('[20]WorkDone DATA'!$L:$L,'[20]WorkDone DATA'!$N:$N,BOQ!AJ$6,'[20]WorkDone DATA'!$G:$G,BOQ!$B969)*$G969</f>
        <v>#VALUE!</v>
      </c>
      <c r="AK969" s="53" t="e">
        <f>SUMIFS('[20]WorkDone DATA'!$L:$L,'[20]WorkDone DATA'!$N:$N,BOQ!AK$6,'[20]WorkDone DATA'!$G:$G,BOQ!$B969)*$G969</f>
        <v>#VALUE!</v>
      </c>
      <c r="AL969" s="53" t="e">
        <f>SUMIFS('[20]WorkDone DATA'!$L:$L,'[20]WorkDone DATA'!$N:$N,BOQ!AL$6,'[20]WorkDone DATA'!$G:$G,BOQ!$B969)*$G969</f>
        <v>#VALUE!</v>
      </c>
      <c r="AM969" s="53" t="e">
        <f>SUMIFS('[20]WorkDone DATA'!$L:$L,'[20]WorkDone DATA'!$N:$N,BOQ!AM$6,'[20]WorkDone DATA'!$G:$G,BOQ!$B969)*$G969</f>
        <v>#VALUE!</v>
      </c>
      <c r="AN969" s="53" t="e">
        <f>SUMIFS('[20]WorkDone DATA'!$L:$L,'[20]WorkDone DATA'!$N:$N,BOQ!AN$6,'[20]WorkDone DATA'!$G:$G,BOQ!$B969)*$G969</f>
        <v>#VALUE!</v>
      </c>
      <c r="AO969" s="53" t="e">
        <f>SUMIFS('[20]WorkDone DATA'!$L:$L,'[20]WorkDone DATA'!$N:$N,BOQ!AO$6,'[20]WorkDone DATA'!$G:$G,BOQ!$B969)*$G969</f>
        <v>#VALUE!</v>
      </c>
      <c r="AP969" s="53" t="e">
        <f>SUMIFS('[20]WorkDone DATA'!$L:$L,'[20]WorkDone DATA'!$N:$N,BOQ!AP$6,'[20]WorkDone DATA'!$G:$G,BOQ!$B969)*$G969</f>
        <v>#VALUE!</v>
      </c>
      <c r="AQ969" s="53" t="e">
        <f>SUMIFS('[20]WorkDone DATA'!$L:$L,'[20]WorkDone DATA'!$N:$N,BOQ!AQ$6,'[20]WorkDone DATA'!$G:$G,BOQ!$B969)*$G969</f>
        <v>#VALUE!</v>
      </c>
      <c r="AR969" s="53" t="e">
        <f>SUMIFS('[20]WorkDone DATA'!$L:$L,'[20]WorkDone DATA'!$N:$N,BOQ!AR$6,'[20]WorkDone DATA'!$G:$G,BOQ!$B969)*$G969</f>
        <v>#VALUE!</v>
      </c>
      <c r="AS969" s="53" t="e">
        <f>SUMIFS('[20]WorkDone DATA'!$L:$L,'[20]WorkDone DATA'!$N:$N,BOQ!AS$6,'[20]WorkDone DATA'!$G:$G,BOQ!$B969)*$G969</f>
        <v>#VALUE!</v>
      </c>
      <c r="AT969" s="53" t="e">
        <f>SUMIFS('[20]WorkDone DATA'!$L:$L,'[20]WorkDone DATA'!$N:$N,BOQ!AT$6,'[20]WorkDone DATA'!$G:$G,BOQ!$B969)*$G969</f>
        <v>#VALUE!</v>
      </c>
      <c r="AU969" s="53" t="e">
        <f>SUMIFS('[20]WorkDone DATA'!$L:$L,'[20]WorkDone DATA'!$N:$N,BOQ!AU$6,'[20]WorkDone DATA'!$G:$G,BOQ!$B969)*$G969</f>
        <v>#VALUE!</v>
      </c>
      <c r="AV969" s="53" t="e">
        <f>SUMIFS('[20]WorkDone DATA'!$L:$L,'[20]WorkDone DATA'!$N:$N,BOQ!AV$6,'[20]WorkDone DATA'!$G:$G,BOQ!$B969)*$G969</f>
        <v>#VALUE!</v>
      </c>
      <c r="AW969" s="53" t="e">
        <f>SUMIFS('[20]WorkDone DATA'!$L:$L,'[20]WorkDone DATA'!$N:$N,BOQ!AW$6,'[20]WorkDone DATA'!$G:$G,BOQ!$B969)*$G969</f>
        <v>#VALUE!</v>
      </c>
      <c r="AX969" s="53" t="e">
        <f>SUMIFS('[20]WorkDone DATA'!$L:$L,'[20]WorkDone DATA'!$N:$N,BOQ!AX$6,'[20]WorkDone DATA'!$G:$G,BOQ!$B969)*$G969</f>
        <v>#VALUE!</v>
      </c>
      <c r="AY969" s="53" t="e">
        <f>SUMIFS('[20]WorkDone DATA'!$L:$L,'[20]WorkDone DATA'!$N:$N,BOQ!AY$6,'[20]WorkDone DATA'!$G:$G,BOQ!$B969)*$G969</f>
        <v>#VALUE!</v>
      </c>
      <c r="AZ969" s="53" t="e">
        <f>SUMIFS('[20]WorkDone DATA'!$L:$L,'[20]WorkDone DATA'!$N:$N,BOQ!AZ$6,'[20]WorkDone DATA'!$G:$G,BOQ!$B969)*$G969</f>
        <v>#VALUE!</v>
      </c>
      <c r="BA969" s="53" t="e">
        <f>SUMIFS('[20]WorkDone DATA'!$L:$L,'[20]WorkDone DATA'!$N:$N,BOQ!BA$6,'[20]WorkDone DATA'!$G:$G,BOQ!$B969)*$G969</f>
        <v>#VALUE!</v>
      </c>
      <c r="BB969" s="53" t="e">
        <f>SUMIFS('[20]WorkDone DATA'!$L:$L,'[20]WorkDone DATA'!$N:$N,BOQ!BB$6,'[20]WorkDone DATA'!$G:$G,BOQ!$B969)*$G969</f>
        <v>#VALUE!</v>
      </c>
      <c r="BC969" s="53" t="e">
        <f>SUMIFS('[20]WorkDone DATA'!$L:$L,'[20]WorkDone DATA'!$N:$N,BOQ!BC$6,'[20]WorkDone DATA'!$G:$G,BOQ!$B969)*$G969</f>
        <v>#VALUE!</v>
      </c>
      <c r="BD969" s="53" t="e">
        <f>SUMIFS('[20]WorkDone DATA'!$L:$L,'[20]WorkDone DATA'!$N:$N,BOQ!BD$6,'[20]WorkDone DATA'!$G:$G,BOQ!$B969)*$G969</f>
        <v>#VALUE!</v>
      </c>
      <c r="BE969" s="53" t="e">
        <f>SUMIFS('[20]WorkDone DATA'!$L:$L,'[20]WorkDone DATA'!$N:$N,BOQ!BE$6,'[20]WorkDone DATA'!$G:$G,BOQ!$B969)*$G969</f>
        <v>#VALUE!</v>
      </c>
      <c r="BF969" s="53" t="e">
        <f>SUMIFS('[20]WorkDone DATA'!$L:$L,'[20]WorkDone DATA'!$N:$N,BOQ!BF$6,'[20]WorkDone DATA'!$G:$G,BOQ!$B969)*$G969</f>
        <v>#VALUE!</v>
      </c>
      <c r="BG969" s="53" t="e">
        <f>SUMIFS('[20]WorkDone DATA'!$L:$L,'[20]WorkDone DATA'!$N:$N,BOQ!BG$6,'[20]WorkDone DATA'!$G:$G,BOQ!$B969)*$G969</f>
        <v>#VALUE!</v>
      </c>
      <c r="BH969" s="53" t="e">
        <f>SUMIFS('[20]WorkDone DATA'!$L:$L,'[20]WorkDone DATA'!$N:$N,BOQ!BH$6,'[20]WorkDone DATA'!$G:$G,BOQ!$B969)*$G969</f>
        <v>#VALUE!</v>
      </c>
      <c r="BI969" s="53" t="e">
        <f>SUMIFS('[20]WorkDone DATA'!$L:$L,'[20]WorkDone DATA'!$N:$N,BOQ!BI$6,'[20]WorkDone DATA'!$G:$G,BOQ!$B969)*$G969</f>
        <v>#VALUE!</v>
      </c>
      <c r="BJ969" s="53" t="e">
        <f>SUMIFS('[20]WorkDone DATA'!$L:$L,'[20]WorkDone DATA'!$N:$N,BOQ!BJ$6,'[20]WorkDone DATA'!$G:$G,BOQ!$B969)*$G969</f>
        <v>#VALUE!</v>
      </c>
      <c r="BK969" s="53" t="e">
        <f>SUMIFS('[20]WorkDone DATA'!$L:$L,'[20]WorkDone DATA'!$N:$N,BOQ!BK$6,'[20]WorkDone DATA'!$G:$G,BOQ!$B969)*$G969</f>
        <v>#VALUE!</v>
      </c>
      <c r="BL969" s="53" t="e">
        <f>SUMIFS('[20]WorkDone DATA'!$L:$L,'[20]WorkDone DATA'!$N:$N,BOQ!BL$6,'[20]WorkDone DATA'!$G:$G,BOQ!$B969)*$G969</f>
        <v>#VALUE!</v>
      </c>
      <c r="BM969" s="53" t="e">
        <f>SUMIFS('[20]WorkDone DATA'!$L:$L,'[20]WorkDone DATA'!$N:$N,BOQ!BM$6,'[20]WorkDone DATA'!$G:$G,BOQ!$B969)*$G969</f>
        <v>#VALUE!</v>
      </c>
      <c r="BN969" s="53" t="e">
        <f>SUMIFS('[20]WorkDone DATA'!$L:$L,'[20]WorkDone DATA'!$N:$N,BOQ!BN$6,'[20]WorkDone DATA'!$G:$G,BOQ!$B969)*$G969</f>
        <v>#VALUE!</v>
      </c>
      <c r="BO969" s="53" t="e">
        <f>SUMIFS('[20]WorkDone DATA'!$L:$L,'[20]WorkDone DATA'!$N:$N,BOQ!BO$6,'[20]WorkDone DATA'!$G:$G,BOQ!$B969)*$G969</f>
        <v>#VALUE!</v>
      </c>
      <c r="BP969" s="53" t="e">
        <f>SUMIFS('[20]WorkDone DATA'!$L:$L,'[20]WorkDone DATA'!$N:$N,BOQ!BP$6,'[20]WorkDone DATA'!$G:$G,BOQ!$B969)*$G969</f>
        <v>#VALUE!</v>
      </c>
      <c r="BQ969" s="53" t="e">
        <f>SUMIFS('[20]WorkDone DATA'!$L:$L,'[20]WorkDone DATA'!$N:$N,BOQ!BQ$6,'[20]WorkDone DATA'!$G:$G,BOQ!$B969)*$G969</f>
        <v>#VALUE!</v>
      </c>
      <c r="BR969" s="53" t="e">
        <f>SUMIFS('[20]WorkDone DATA'!$L:$L,'[20]WorkDone DATA'!$N:$N,BOQ!BR$6,'[20]WorkDone DATA'!$G:$G,BOQ!$B969)*$G969</f>
        <v>#VALUE!</v>
      </c>
      <c r="BS969" s="53" t="e">
        <f>SUMIFS('[20]WorkDone DATA'!$L:$L,'[20]WorkDone DATA'!$N:$N,BOQ!BS$6,'[20]WorkDone DATA'!$G:$G,BOQ!$B969)*$G969</f>
        <v>#VALUE!</v>
      </c>
      <c r="BT969" s="53" t="e">
        <f>SUMIFS('[20]WorkDone DATA'!$L:$L,'[20]WorkDone DATA'!$N:$N,BOQ!BT$6,'[20]WorkDone DATA'!$G:$G,BOQ!$B969)*$G969</f>
        <v>#VALUE!</v>
      </c>
      <c r="BU969" s="53" t="e">
        <f>SUMIFS('[20]WorkDone DATA'!$L:$L,'[20]WorkDone DATA'!$N:$N,BOQ!BU$6,'[20]WorkDone DATA'!$G:$G,BOQ!$B969)*$G969</f>
        <v>#VALUE!</v>
      </c>
      <c r="BV969" s="53" t="e">
        <f>SUMIFS('[20]WorkDone DATA'!$L:$L,'[20]WorkDone DATA'!$N:$N,BOQ!BV$6,'[20]WorkDone DATA'!$G:$G,BOQ!$B969)*$G969</f>
        <v>#VALUE!</v>
      </c>
      <c r="BW969" s="53" t="e">
        <f>SUMIFS('[20]WorkDone DATA'!$L:$L,'[20]WorkDone DATA'!$N:$N,BOQ!BW$6,'[20]WorkDone DATA'!$G:$G,BOQ!$B969)*$G969</f>
        <v>#VALUE!</v>
      </c>
      <c r="BX969" s="53" t="e">
        <f>SUMIFS('[20]WorkDone DATA'!$L:$L,'[20]WorkDone DATA'!$N:$N,BOQ!BX$6,'[20]WorkDone DATA'!$G:$G,BOQ!$B969)*$G969</f>
        <v>#VALUE!</v>
      </c>
    </row>
    <row r="970" spans="1:76" x14ac:dyDescent="0.25">
      <c r="A970" s="1"/>
      <c r="B970" s="42"/>
      <c r="C970" s="235" t="s">
        <v>244</v>
      </c>
      <c r="D970" s="58"/>
      <c r="E970" s="77"/>
      <c r="F970" s="45"/>
      <c r="G970" s="52"/>
      <c r="H970" s="53">
        <f t="shared" si="126"/>
        <v>0</v>
      </c>
      <c r="K970" s="214"/>
      <c r="L970" s="220" t="e">
        <f t="shared" si="128"/>
        <v>#VALUE!</v>
      </c>
      <c r="M970" s="221" t="e">
        <f t="shared" si="129"/>
        <v>#VALUE!</v>
      </c>
      <c r="N970" s="219"/>
      <c r="O970" s="214">
        <f t="shared" si="130"/>
        <v>0</v>
      </c>
      <c r="P970" s="215" t="e">
        <f t="shared" si="131"/>
        <v>#VALUE!</v>
      </c>
      <c r="R970" s="217" t="e">
        <f>SUMIFS('[20]WorkDone DATA'!$L:$L,'[20]WorkDone DATA'!$N:$N,BOQ!S$6,'[20]WorkDone DATA'!$G:$G,BOQ!$B970)</f>
        <v>#VALUE!</v>
      </c>
      <c r="S970" s="53" t="e">
        <f t="shared" si="132"/>
        <v>#VALUE!</v>
      </c>
      <c r="T970" s="217" t="e">
        <f>SUMIFS('[20]WorkDone DATA'!$L:$L,'[20]WorkDone DATA'!$N:$N,BOQ!U$6,'[20]WorkDone DATA'!$G:$G,BOQ!$B970)</f>
        <v>#VALUE!</v>
      </c>
      <c r="U970" s="53" t="e">
        <f t="shared" si="133"/>
        <v>#VALUE!</v>
      </c>
      <c r="V970" s="217"/>
      <c r="W970" s="53" t="e">
        <f>SUMIFS('[20]WorkDone DATA'!$L:$L,'[20]WorkDone DATA'!$N:$N,BOQ!W$6,'[20]WorkDone DATA'!$G:$G,BOQ!$B970)*$G970</f>
        <v>#VALUE!</v>
      </c>
      <c r="X970" s="217"/>
      <c r="Y970" s="53" t="e">
        <f>SUMIFS('[20]WorkDone DATA'!$L:$L,'[20]WorkDone DATA'!$N:$N,BOQ!Y$6,'[20]WorkDone DATA'!$G:$G,BOQ!$B970)*$G970</f>
        <v>#VALUE!</v>
      </c>
      <c r="Z970" s="217"/>
      <c r="AA970" s="53" t="e">
        <f>SUMIFS('[20]WorkDone DATA'!$L:$L,'[20]WorkDone DATA'!$N:$N,BOQ!AA$6,'[20]WorkDone DATA'!$G:$G,BOQ!$B970)*$G970</f>
        <v>#VALUE!</v>
      </c>
      <c r="AB970" s="53" t="e">
        <f>SUMIFS('[20]WorkDone DATA'!$L:$L,'[20]WorkDone DATA'!$N:$N,BOQ!AB$6,'[20]WorkDone DATA'!$G:$G,BOQ!$B970)*$G970</f>
        <v>#VALUE!</v>
      </c>
      <c r="AC970" s="53" t="e">
        <f>SUMIFS('[20]WorkDone DATA'!$L:$L,'[20]WorkDone DATA'!$N:$N,BOQ!AC$6,'[20]WorkDone DATA'!$G:$G,BOQ!$B970)*$G970</f>
        <v>#VALUE!</v>
      </c>
      <c r="AD970" s="53" t="e">
        <f>SUMIFS('[20]WorkDone DATA'!$L:$L,'[20]WorkDone DATA'!$N:$N,BOQ!AD$6,'[20]WorkDone DATA'!$G:$G,BOQ!$B970)*$G970</f>
        <v>#VALUE!</v>
      </c>
      <c r="AE970" s="53" t="e">
        <f>SUMIFS('[20]WorkDone DATA'!$L:$L,'[20]WorkDone DATA'!$N:$N,BOQ!AE$6,'[20]WorkDone DATA'!$G:$G,BOQ!$B970)*$G970</f>
        <v>#VALUE!</v>
      </c>
      <c r="AF970" s="53" t="e">
        <f>SUMIFS('[20]WorkDone DATA'!$L:$L,'[20]WorkDone DATA'!$N:$N,BOQ!AF$6,'[20]WorkDone DATA'!$G:$G,BOQ!$B970)*$G970</f>
        <v>#VALUE!</v>
      </c>
      <c r="AG970" s="53" t="e">
        <f>SUMIFS('[20]WorkDone DATA'!$L:$L,'[20]WorkDone DATA'!$N:$N,BOQ!AG$6,'[20]WorkDone DATA'!$G:$G,BOQ!$B970)*$G970</f>
        <v>#VALUE!</v>
      </c>
      <c r="AH970" s="53" t="e">
        <f>SUMIFS('[20]WorkDone DATA'!$L:$L,'[20]WorkDone DATA'!$N:$N,BOQ!AH$6,'[20]WorkDone DATA'!$G:$G,BOQ!$B970)*$G970</f>
        <v>#VALUE!</v>
      </c>
      <c r="AI970" s="53" t="e">
        <f>SUMIFS('[20]WorkDone DATA'!$L:$L,'[20]WorkDone DATA'!$N:$N,BOQ!AI$6,'[20]WorkDone DATA'!$G:$G,BOQ!$B970)*$G970</f>
        <v>#VALUE!</v>
      </c>
      <c r="AJ970" s="53" t="e">
        <f>SUMIFS('[20]WorkDone DATA'!$L:$L,'[20]WorkDone DATA'!$N:$N,BOQ!AJ$6,'[20]WorkDone DATA'!$G:$G,BOQ!$B970)*$G970</f>
        <v>#VALUE!</v>
      </c>
      <c r="AK970" s="53" t="e">
        <f>SUMIFS('[20]WorkDone DATA'!$L:$L,'[20]WorkDone DATA'!$N:$N,BOQ!AK$6,'[20]WorkDone DATA'!$G:$G,BOQ!$B970)*$G970</f>
        <v>#VALUE!</v>
      </c>
      <c r="AL970" s="53" t="e">
        <f>SUMIFS('[20]WorkDone DATA'!$L:$L,'[20]WorkDone DATA'!$N:$N,BOQ!AL$6,'[20]WorkDone DATA'!$G:$G,BOQ!$B970)*$G970</f>
        <v>#VALUE!</v>
      </c>
      <c r="AM970" s="53" t="e">
        <f>SUMIFS('[20]WorkDone DATA'!$L:$L,'[20]WorkDone DATA'!$N:$N,BOQ!AM$6,'[20]WorkDone DATA'!$G:$G,BOQ!$B970)*$G970</f>
        <v>#VALUE!</v>
      </c>
      <c r="AN970" s="53" t="e">
        <f>SUMIFS('[20]WorkDone DATA'!$L:$L,'[20]WorkDone DATA'!$N:$N,BOQ!AN$6,'[20]WorkDone DATA'!$G:$G,BOQ!$B970)*$G970</f>
        <v>#VALUE!</v>
      </c>
      <c r="AO970" s="53" t="e">
        <f>SUMIFS('[20]WorkDone DATA'!$L:$L,'[20]WorkDone DATA'!$N:$N,BOQ!AO$6,'[20]WorkDone DATA'!$G:$G,BOQ!$B970)*$G970</f>
        <v>#VALUE!</v>
      </c>
      <c r="AP970" s="53" t="e">
        <f>SUMIFS('[20]WorkDone DATA'!$L:$L,'[20]WorkDone DATA'!$N:$N,BOQ!AP$6,'[20]WorkDone DATA'!$G:$G,BOQ!$B970)*$G970</f>
        <v>#VALUE!</v>
      </c>
      <c r="AQ970" s="53" t="e">
        <f>SUMIFS('[20]WorkDone DATA'!$L:$L,'[20]WorkDone DATA'!$N:$N,BOQ!AQ$6,'[20]WorkDone DATA'!$G:$G,BOQ!$B970)*$G970</f>
        <v>#VALUE!</v>
      </c>
      <c r="AR970" s="53" t="e">
        <f>SUMIFS('[20]WorkDone DATA'!$L:$L,'[20]WorkDone DATA'!$N:$N,BOQ!AR$6,'[20]WorkDone DATA'!$G:$G,BOQ!$B970)*$G970</f>
        <v>#VALUE!</v>
      </c>
      <c r="AS970" s="53" t="e">
        <f>SUMIFS('[20]WorkDone DATA'!$L:$L,'[20]WorkDone DATA'!$N:$N,BOQ!AS$6,'[20]WorkDone DATA'!$G:$G,BOQ!$B970)*$G970</f>
        <v>#VALUE!</v>
      </c>
      <c r="AT970" s="53" t="e">
        <f>SUMIFS('[20]WorkDone DATA'!$L:$L,'[20]WorkDone DATA'!$N:$N,BOQ!AT$6,'[20]WorkDone DATA'!$G:$G,BOQ!$B970)*$G970</f>
        <v>#VALUE!</v>
      </c>
      <c r="AU970" s="53" t="e">
        <f>SUMIFS('[20]WorkDone DATA'!$L:$L,'[20]WorkDone DATA'!$N:$N,BOQ!AU$6,'[20]WorkDone DATA'!$G:$G,BOQ!$B970)*$G970</f>
        <v>#VALUE!</v>
      </c>
      <c r="AV970" s="53" t="e">
        <f>SUMIFS('[20]WorkDone DATA'!$L:$L,'[20]WorkDone DATA'!$N:$N,BOQ!AV$6,'[20]WorkDone DATA'!$G:$G,BOQ!$B970)*$G970</f>
        <v>#VALUE!</v>
      </c>
      <c r="AW970" s="53" t="e">
        <f>SUMIFS('[20]WorkDone DATA'!$L:$L,'[20]WorkDone DATA'!$N:$N,BOQ!AW$6,'[20]WorkDone DATA'!$G:$G,BOQ!$B970)*$G970</f>
        <v>#VALUE!</v>
      </c>
      <c r="AX970" s="53" t="e">
        <f>SUMIFS('[20]WorkDone DATA'!$L:$L,'[20]WorkDone DATA'!$N:$N,BOQ!AX$6,'[20]WorkDone DATA'!$G:$G,BOQ!$B970)*$G970</f>
        <v>#VALUE!</v>
      </c>
      <c r="AY970" s="53" t="e">
        <f>SUMIFS('[20]WorkDone DATA'!$L:$L,'[20]WorkDone DATA'!$N:$N,BOQ!AY$6,'[20]WorkDone DATA'!$G:$G,BOQ!$B970)*$G970</f>
        <v>#VALUE!</v>
      </c>
      <c r="AZ970" s="53" t="e">
        <f>SUMIFS('[20]WorkDone DATA'!$L:$L,'[20]WorkDone DATA'!$N:$N,BOQ!AZ$6,'[20]WorkDone DATA'!$G:$G,BOQ!$B970)*$G970</f>
        <v>#VALUE!</v>
      </c>
      <c r="BA970" s="53" t="e">
        <f>SUMIFS('[20]WorkDone DATA'!$L:$L,'[20]WorkDone DATA'!$N:$N,BOQ!BA$6,'[20]WorkDone DATA'!$G:$G,BOQ!$B970)*$G970</f>
        <v>#VALUE!</v>
      </c>
      <c r="BB970" s="53" t="e">
        <f>SUMIFS('[20]WorkDone DATA'!$L:$L,'[20]WorkDone DATA'!$N:$N,BOQ!BB$6,'[20]WorkDone DATA'!$G:$G,BOQ!$B970)*$G970</f>
        <v>#VALUE!</v>
      </c>
      <c r="BC970" s="53" t="e">
        <f>SUMIFS('[20]WorkDone DATA'!$L:$L,'[20]WorkDone DATA'!$N:$N,BOQ!BC$6,'[20]WorkDone DATA'!$G:$G,BOQ!$B970)*$G970</f>
        <v>#VALUE!</v>
      </c>
      <c r="BD970" s="53" t="e">
        <f>SUMIFS('[20]WorkDone DATA'!$L:$L,'[20]WorkDone DATA'!$N:$N,BOQ!BD$6,'[20]WorkDone DATA'!$G:$G,BOQ!$B970)*$G970</f>
        <v>#VALUE!</v>
      </c>
      <c r="BE970" s="53" t="e">
        <f>SUMIFS('[20]WorkDone DATA'!$L:$L,'[20]WorkDone DATA'!$N:$N,BOQ!BE$6,'[20]WorkDone DATA'!$G:$G,BOQ!$B970)*$G970</f>
        <v>#VALUE!</v>
      </c>
      <c r="BF970" s="53" t="e">
        <f>SUMIFS('[20]WorkDone DATA'!$L:$L,'[20]WorkDone DATA'!$N:$N,BOQ!BF$6,'[20]WorkDone DATA'!$G:$G,BOQ!$B970)*$G970</f>
        <v>#VALUE!</v>
      </c>
      <c r="BG970" s="53" t="e">
        <f>SUMIFS('[20]WorkDone DATA'!$L:$L,'[20]WorkDone DATA'!$N:$N,BOQ!BG$6,'[20]WorkDone DATA'!$G:$G,BOQ!$B970)*$G970</f>
        <v>#VALUE!</v>
      </c>
      <c r="BH970" s="53" t="e">
        <f>SUMIFS('[20]WorkDone DATA'!$L:$L,'[20]WorkDone DATA'!$N:$N,BOQ!BH$6,'[20]WorkDone DATA'!$G:$G,BOQ!$B970)*$G970</f>
        <v>#VALUE!</v>
      </c>
      <c r="BI970" s="53" t="e">
        <f>SUMIFS('[20]WorkDone DATA'!$L:$L,'[20]WorkDone DATA'!$N:$N,BOQ!BI$6,'[20]WorkDone DATA'!$G:$G,BOQ!$B970)*$G970</f>
        <v>#VALUE!</v>
      </c>
      <c r="BJ970" s="53" t="e">
        <f>SUMIFS('[20]WorkDone DATA'!$L:$L,'[20]WorkDone DATA'!$N:$N,BOQ!BJ$6,'[20]WorkDone DATA'!$G:$G,BOQ!$B970)*$G970</f>
        <v>#VALUE!</v>
      </c>
      <c r="BK970" s="53" t="e">
        <f>SUMIFS('[20]WorkDone DATA'!$L:$L,'[20]WorkDone DATA'!$N:$N,BOQ!BK$6,'[20]WorkDone DATA'!$G:$G,BOQ!$B970)*$G970</f>
        <v>#VALUE!</v>
      </c>
      <c r="BL970" s="53" t="e">
        <f>SUMIFS('[20]WorkDone DATA'!$L:$L,'[20]WorkDone DATA'!$N:$N,BOQ!BL$6,'[20]WorkDone DATA'!$G:$G,BOQ!$B970)*$G970</f>
        <v>#VALUE!</v>
      </c>
      <c r="BM970" s="53" t="e">
        <f>SUMIFS('[20]WorkDone DATA'!$L:$L,'[20]WorkDone DATA'!$N:$N,BOQ!BM$6,'[20]WorkDone DATA'!$G:$G,BOQ!$B970)*$G970</f>
        <v>#VALUE!</v>
      </c>
      <c r="BN970" s="53" t="e">
        <f>SUMIFS('[20]WorkDone DATA'!$L:$L,'[20]WorkDone DATA'!$N:$N,BOQ!BN$6,'[20]WorkDone DATA'!$G:$G,BOQ!$B970)*$G970</f>
        <v>#VALUE!</v>
      </c>
      <c r="BO970" s="53" t="e">
        <f>SUMIFS('[20]WorkDone DATA'!$L:$L,'[20]WorkDone DATA'!$N:$N,BOQ!BO$6,'[20]WorkDone DATA'!$G:$G,BOQ!$B970)*$G970</f>
        <v>#VALUE!</v>
      </c>
      <c r="BP970" s="53" t="e">
        <f>SUMIFS('[20]WorkDone DATA'!$L:$L,'[20]WorkDone DATA'!$N:$N,BOQ!BP$6,'[20]WorkDone DATA'!$G:$G,BOQ!$B970)*$G970</f>
        <v>#VALUE!</v>
      </c>
      <c r="BQ970" s="53" t="e">
        <f>SUMIFS('[20]WorkDone DATA'!$L:$L,'[20]WorkDone DATA'!$N:$N,BOQ!BQ$6,'[20]WorkDone DATA'!$G:$G,BOQ!$B970)*$G970</f>
        <v>#VALUE!</v>
      </c>
      <c r="BR970" s="53" t="e">
        <f>SUMIFS('[20]WorkDone DATA'!$L:$L,'[20]WorkDone DATA'!$N:$N,BOQ!BR$6,'[20]WorkDone DATA'!$G:$G,BOQ!$B970)*$G970</f>
        <v>#VALUE!</v>
      </c>
      <c r="BS970" s="53" t="e">
        <f>SUMIFS('[20]WorkDone DATA'!$L:$L,'[20]WorkDone DATA'!$N:$N,BOQ!BS$6,'[20]WorkDone DATA'!$G:$G,BOQ!$B970)*$G970</f>
        <v>#VALUE!</v>
      </c>
      <c r="BT970" s="53" t="e">
        <f>SUMIFS('[20]WorkDone DATA'!$L:$L,'[20]WorkDone DATA'!$N:$N,BOQ!BT$6,'[20]WorkDone DATA'!$G:$G,BOQ!$B970)*$G970</f>
        <v>#VALUE!</v>
      </c>
      <c r="BU970" s="53" t="e">
        <f>SUMIFS('[20]WorkDone DATA'!$L:$L,'[20]WorkDone DATA'!$N:$N,BOQ!BU$6,'[20]WorkDone DATA'!$G:$G,BOQ!$B970)*$G970</f>
        <v>#VALUE!</v>
      </c>
      <c r="BV970" s="53" t="e">
        <f>SUMIFS('[20]WorkDone DATA'!$L:$L,'[20]WorkDone DATA'!$N:$N,BOQ!BV$6,'[20]WorkDone DATA'!$G:$G,BOQ!$B970)*$G970</f>
        <v>#VALUE!</v>
      </c>
      <c r="BW970" s="53" t="e">
        <f>SUMIFS('[20]WorkDone DATA'!$L:$L,'[20]WorkDone DATA'!$N:$N,BOQ!BW$6,'[20]WorkDone DATA'!$G:$G,BOQ!$B970)*$G970</f>
        <v>#VALUE!</v>
      </c>
      <c r="BX970" s="53" t="e">
        <f>SUMIFS('[20]WorkDone DATA'!$L:$L,'[20]WorkDone DATA'!$N:$N,BOQ!BX$6,'[20]WorkDone DATA'!$G:$G,BOQ!$B970)*$G970</f>
        <v>#VALUE!</v>
      </c>
    </row>
    <row r="971" spans="1:76" x14ac:dyDescent="0.25">
      <c r="A971" s="1" t="str">
        <f>C970</f>
        <v xml:space="preserve">3.3kV Service Board 1D </v>
      </c>
      <c r="B971" s="42">
        <v>2.512</v>
      </c>
      <c r="C971" s="65" t="s">
        <v>236</v>
      </c>
      <c r="D971" s="58" t="s">
        <v>221</v>
      </c>
      <c r="E971" s="77" t="s">
        <v>97</v>
      </c>
      <c r="F971" s="45">
        <v>7</v>
      </c>
      <c r="G971" s="52">
        <v>13385.67</v>
      </c>
      <c r="H971" s="53">
        <f t="shared" si="126"/>
        <v>93699.69</v>
      </c>
      <c r="K971" s="214" t="e">
        <f t="shared" si="127"/>
        <v>#VALUE!</v>
      </c>
      <c r="L971" s="220" t="e">
        <f t="shared" si="128"/>
        <v>#VALUE!</v>
      </c>
      <c r="M971" s="221" t="e">
        <f t="shared" si="129"/>
        <v>#VALUE!</v>
      </c>
      <c r="N971" s="219"/>
      <c r="O971" s="214" t="e">
        <f t="shared" si="130"/>
        <v>#VALUE!</v>
      </c>
      <c r="P971" s="215" t="e">
        <f t="shared" si="131"/>
        <v>#VALUE!</v>
      </c>
      <c r="R971" s="217" t="e">
        <f>SUMIFS('[20]WorkDone DATA'!$L:$L,'[20]WorkDone DATA'!$N:$N,BOQ!S$6,'[20]WorkDone DATA'!$G:$G,BOQ!$B971)</f>
        <v>#VALUE!</v>
      </c>
      <c r="S971" s="53" t="e">
        <f t="shared" si="132"/>
        <v>#VALUE!</v>
      </c>
      <c r="T971" s="217" t="e">
        <f>SUMIFS('[20]WorkDone DATA'!$L:$L,'[20]WorkDone DATA'!$N:$N,BOQ!U$6,'[20]WorkDone DATA'!$G:$G,BOQ!$B971)</f>
        <v>#VALUE!</v>
      </c>
      <c r="U971" s="53" t="e">
        <f t="shared" si="133"/>
        <v>#VALUE!</v>
      </c>
      <c r="V971" s="217"/>
      <c r="W971" s="53" t="e">
        <f>SUMIFS('[20]WorkDone DATA'!$L:$L,'[20]WorkDone DATA'!$N:$N,BOQ!W$6,'[20]WorkDone DATA'!$G:$G,BOQ!$B971)*$G971</f>
        <v>#VALUE!</v>
      </c>
      <c r="X971" s="217"/>
      <c r="Y971" s="53" t="e">
        <f>SUMIFS('[20]WorkDone DATA'!$L:$L,'[20]WorkDone DATA'!$N:$N,BOQ!Y$6,'[20]WorkDone DATA'!$G:$G,BOQ!$B971)*$G971</f>
        <v>#VALUE!</v>
      </c>
      <c r="Z971" s="217"/>
      <c r="AA971" s="53" t="e">
        <f>SUMIFS('[20]WorkDone DATA'!$L:$L,'[20]WorkDone DATA'!$N:$N,BOQ!AA$6,'[20]WorkDone DATA'!$G:$G,BOQ!$B971)*$G971</f>
        <v>#VALUE!</v>
      </c>
      <c r="AB971" s="53" t="e">
        <f>SUMIFS('[20]WorkDone DATA'!$L:$L,'[20]WorkDone DATA'!$N:$N,BOQ!AB$6,'[20]WorkDone DATA'!$G:$G,BOQ!$B971)*$G971</f>
        <v>#VALUE!</v>
      </c>
      <c r="AC971" s="53" t="e">
        <f>SUMIFS('[20]WorkDone DATA'!$L:$L,'[20]WorkDone DATA'!$N:$N,BOQ!AC$6,'[20]WorkDone DATA'!$G:$G,BOQ!$B971)*$G971</f>
        <v>#VALUE!</v>
      </c>
      <c r="AD971" s="53" t="e">
        <f>SUMIFS('[20]WorkDone DATA'!$L:$L,'[20]WorkDone DATA'!$N:$N,BOQ!AD$6,'[20]WorkDone DATA'!$G:$G,BOQ!$B971)*$G971</f>
        <v>#VALUE!</v>
      </c>
      <c r="AE971" s="53" t="e">
        <f>SUMIFS('[20]WorkDone DATA'!$L:$L,'[20]WorkDone DATA'!$N:$N,BOQ!AE$6,'[20]WorkDone DATA'!$G:$G,BOQ!$B971)*$G971</f>
        <v>#VALUE!</v>
      </c>
      <c r="AF971" s="53" t="e">
        <f>SUMIFS('[20]WorkDone DATA'!$L:$L,'[20]WorkDone DATA'!$N:$N,BOQ!AF$6,'[20]WorkDone DATA'!$G:$G,BOQ!$B971)*$G971</f>
        <v>#VALUE!</v>
      </c>
      <c r="AG971" s="53" t="e">
        <f>SUMIFS('[20]WorkDone DATA'!$L:$L,'[20]WorkDone DATA'!$N:$N,BOQ!AG$6,'[20]WorkDone DATA'!$G:$G,BOQ!$B971)*$G971</f>
        <v>#VALUE!</v>
      </c>
      <c r="AH971" s="53" t="e">
        <f>SUMIFS('[20]WorkDone DATA'!$L:$L,'[20]WorkDone DATA'!$N:$N,BOQ!AH$6,'[20]WorkDone DATA'!$G:$G,BOQ!$B971)*$G971</f>
        <v>#VALUE!</v>
      </c>
      <c r="AI971" s="53" t="e">
        <f>SUMIFS('[20]WorkDone DATA'!$L:$L,'[20]WorkDone DATA'!$N:$N,BOQ!AI$6,'[20]WorkDone DATA'!$G:$G,BOQ!$B971)*$G971</f>
        <v>#VALUE!</v>
      </c>
      <c r="AJ971" s="53" t="e">
        <f>SUMIFS('[20]WorkDone DATA'!$L:$L,'[20]WorkDone DATA'!$N:$N,BOQ!AJ$6,'[20]WorkDone DATA'!$G:$G,BOQ!$B971)*$G971</f>
        <v>#VALUE!</v>
      </c>
      <c r="AK971" s="53" t="e">
        <f>SUMIFS('[20]WorkDone DATA'!$L:$L,'[20]WorkDone DATA'!$N:$N,BOQ!AK$6,'[20]WorkDone DATA'!$G:$G,BOQ!$B971)*$G971</f>
        <v>#VALUE!</v>
      </c>
      <c r="AL971" s="53" t="e">
        <f>SUMIFS('[20]WorkDone DATA'!$L:$L,'[20]WorkDone DATA'!$N:$N,BOQ!AL$6,'[20]WorkDone DATA'!$G:$G,BOQ!$B971)*$G971</f>
        <v>#VALUE!</v>
      </c>
      <c r="AM971" s="53" t="e">
        <f>SUMIFS('[20]WorkDone DATA'!$L:$L,'[20]WorkDone DATA'!$N:$N,BOQ!AM$6,'[20]WorkDone DATA'!$G:$G,BOQ!$B971)*$G971</f>
        <v>#VALUE!</v>
      </c>
      <c r="AN971" s="53" t="e">
        <f>SUMIFS('[20]WorkDone DATA'!$L:$L,'[20]WorkDone DATA'!$N:$N,BOQ!AN$6,'[20]WorkDone DATA'!$G:$G,BOQ!$B971)*$G971</f>
        <v>#VALUE!</v>
      </c>
      <c r="AO971" s="53" t="e">
        <f>SUMIFS('[20]WorkDone DATA'!$L:$L,'[20]WorkDone DATA'!$N:$N,BOQ!AO$6,'[20]WorkDone DATA'!$G:$G,BOQ!$B971)*$G971</f>
        <v>#VALUE!</v>
      </c>
      <c r="AP971" s="53" t="e">
        <f>SUMIFS('[20]WorkDone DATA'!$L:$L,'[20]WorkDone DATA'!$N:$N,BOQ!AP$6,'[20]WorkDone DATA'!$G:$G,BOQ!$B971)*$G971</f>
        <v>#VALUE!</v>
      </c>
      <c r="AQ971" s="53" t="e">
        <f>SUMIFS('[20]WorkDone DATA'!$L:$L,'[20]WorkDone DATA'!$N:$N,BOQ!AQ$6,'[20]WorkDone DATA'!$G:$G,BOQ!$B971)*$G971</f>
        <v>#VALUE!</v>
      </c>
      <c r="AR971" s="53" t="e">
        <f>SUMIFS('[20]WorkDone DATA'!$L:$L,'[20]WorkDone DATA'!$N:$N,BOQ!AR$6,'[20]WorkDone DATA'!$G:$G,BOQ!$B971)*$G971</f>
        <v>#VALUE!</v>
      </c>
      <c r="AS971" s="53" t="e">
        <f>SUMIFS('[20]WorkDone DATA'!$L:$L,'[20]WorkDone DATA'!$N:$N,BOQ!AS$6,'[20]WorkDone DATA'!$G:$G,BOQ!$B971)*$G971</f>
        <v>#VALUE!</v>
      </c>
      <c r="AT971" s="53" t="e">
        <f>SUMIFS('[20]WorkDone DATA'!$L:$L,'[20]WorkDone DATA'!$N:$N,BOQ!AT$6,'[20]WorkDone DATA'!$G:$G,BOQ!$B971)*$G971</f>
        <v>#VALUE!</v>
      </c>
      <c r="AU971" s="53" t="e">
        <f>SUMIFS('[20]WorkDone DATA'!$L:$L,'[20]WorkDone DATA'!$N:$N,BOQ!AU$6,'[20]WorkDone DATA'!$G:$G,BOQ!$B971)*$G971</f>
        <v>#VALUE!</v>
      </c>
      <c r="AV971" s="53" t="e">
        <f>SUMIFS('[20]WorkDone DATA'!$L:$L,'[20]WorkDone DATA'!$N:$N,BOQ!AV$6,'[20]WorkDone DATA'!$G:$G,BOQ!$B971)*$G971</f>
        <v>#VALUE!</v>
      </c>
      <c r="AW971" s="53" t="e">
        <f>SUMIFS('[20]WorkDone DATA'!$L:$L,'[20]WorkDone DATA'!$N:$N,BOQ!AW$6,'[20]WorkDone DATA'!$G:$G,BOQ!$B971)*$G971</f>
        <v>#VALUE!</v>
      </c>
      <c r="AX971" s="53" t="e">
        <f>SUMIFS('[20]WorkDone DATA'!$L:$L,'[20]WorkDone DATA'!$N:$N,BOQ!AX$6,'[20]WorkDone DATA'!$G:$G,BOQ!$B971)*$G971</f>
        <v>#VALUE!</v>
      </c>
      <c r="AY971" s="53" t="e">
        <f>SUMIFS('[20]WorkDone DATA'!$L:$L,'[20]WorkDone DATA'!$N:$N,BOQ!AY$6,'[20]WorkDone DATA'!$G:$G,BOQ!$B971)*$G971</f>
        <v>#VALUE!</v>
      </c>
      <c r="AZ971" s="53" t="e">
        <f>SUMIFS('[20]WorkDone DATA'!$L:$L,'[20]WorkDone DATA'!$N:$N,BOQ!AZ$6,'[20]WorkDone DATA'!$G:$G,BOQ!$B971)*$G971</f>
        <v>#VALUE!</v>
      </c>
      <c r="BA971" s="53" t="e">
        <f>SUMIFS('[20]WorkDone DATA'!$L:$L,'[20]WorkDone DATA'!$N:$N,BOQ!BA$6,'[20]WorkDone DATA'!$G:$G,BOQ!$B971)*$G971</f>
        <v>#VALUE!</v>
      </c>
      <c r="BB971" s="53" t="e">
        <f>SUMIFS('[20]WorkDone DATA'!$L:$L,'[20]WorkDone DATA'!$N:$N,BOQ!BB$6,'[20]WorkDone DATA'!$G:$G,BOQ!$B971)*$G971</f>
        <v>#VALUE!</v>
      </c>
      <c r="BC971" s="53" t="e">
        <f>SUMIFS('[20]WorkDone DATA'!$L:$L,'[20]WorkDone DATA'!$N:$N,BOQ!BC$6,'[20]WorkDone DATA'!$G:$G,BOQ!$B971)*$G971</f>
        <v>#VALUE!</v>
      </c>
      <c r="BD971" s="53" t="e">
        <f>SUMIFS('[20]WorkDone DATA'!$L:$L,'[20]WorkDone DATA'!$N:$N,BOQ!BD$6,'[20]WorkDone DATA'!$G:$G,BOQ!$B971)*$G971</f>
        <v>#VALUE!</v>
      </c>
      <c r="BE971" s="53" t="e">
        <f>SUMIFS('[20]WorkDone DATA'!$L:$L,'[20]WorkDone DATA'!$N:$N,BOQ!BE$6,'[20]WorkDone DATA'!$G:$G,BOQ!$B971)*$G971</f>
        <v>#VALUE!</v>
      </c>
      <c r="BF971" s="53" t="e">
        <f>SUMIFS('[20]WorkDone DATA'!$L:$L,'[20]WorkDone DATA'!$N:$N,BOQ!BF$6,'[20]WorkDone DATA'!$G:$G,BOQ!$B971)*$G971</f>
        <v>#VALUE!</v>
      </c>
      <c r="BG971" s="53" t="e">
        <f>SUMIFS('[20]WorkDone DATA'!$L:$L,'[20]WorkDone DATA'!$N:$N,BOQ!BG$6,'[20]WorkDone DATA'!$G:$G,BOQ!$B971)*$G971</f>
        <v>#VALUE!</v>
      </c>
      <c r="BH971" s="53" t="e">
        <f>SUMIFS('[20]WorkDone DATA'!$L:$L,'[20]WorkDone DATA'!$N:$N,BOQ!BH$6,'[20]WorkDone DATA'!$G:$G,BOQ!$B971)*$G971</f>
        <v>#VALUE!</v>
      </c>
      <c r="BI971" s="53" t="e">
        <f>SUMIFS('[20]WorkDone DATA'!$L:$L,'[20]WorkDone DATA'!$N:$N,BOQ!BI$6,'[20]WorkDone DATA'!$G:$G,BOQ!$B971)*$G971</f>
        <v>#VALUE!</v>
      </c>
      <c r="BJ971" s="53" t="e">
        <f>SUMIFS('[20]WorkDone DATA'!$L:$L,'[20]WorkDone DATA'!$N:$N,BOQ!BJ$6,'[20]WorkDone DATA'!$G:$G,BOQ!$B971)*$G971</f>
        <v>#VALUE!</v>
      </c>
      <c r="BK971" s="53" t="e">
        <f>SUMIFS('[20]WorkDone DATA'!$L:$L,'[20]WorkDone DATA'!$N:$N,BOQ!BK$6,'[20]WorkDone DATA'!$G:$G,BOQ!$B971)*$G971</f>
        <v>#VALUE!</v>
      </c>
      <c r="BL971" s="53" t="e">
        <f>SUMIFS('[20]WorkDone DATA'!$L:$L,'[20]WorkDone DATA'!$N:$N,BOQ!BL$6,'[20]WorkDone DATA'!$G:$G,BOQ!$B971)*$G971</f>
        <v>#VALUE!</v>
      </c>
      <c r="BM971" s="53" t="e">
        <f>SUMIFS('[20]WorkDone DATA'!$L:$L,'[20]WorkDone DATA'!$N:$N,BOQ!BM$6,'[20]WorkDone DATA'!$G:$G,BOQ!$B971)*$G971</f>
        <v>#VALUE!</v>
      </c>
      <c r="BN971" s="53" t="e">
        <f>SUMIFS('[20]WorkDone DATA'!$L:$L,'[20]WorkDone DATA'!$N:$N,BOQ!BN$6,'[20]WorkDone DATA'!$G:$G,BOQ!$B971)*$G971</f>
        <v>#VALUE!</v>
      </c>
      <c r="BO971" s="53" t="e">
        <f>SUMIFS('[20]WorkDone DATA'!$L:$L,'[20]WorkDone DATA'!$N:$N,BOQ!BO$6,'[20]WorkDone DATA'!$G:$G,BOQ!$B971)*$G971</f>
        <v>#VALUE!</v>
      </c>
      <c r="BP971" s="53" t="e">
        <f>SUMIFS('[20]WorkDone DATA'!$L:$L,'[20]WorkDone DATA'!$N:$N,BOQ!BP$6,'[20]WorkDone DATA'!$G:$G,BOQ!$B971)*$G971</f>
        <v>#VALUE!</v>
      </c>
      <c r="BQ971" s="53" t="e">
        <f>SUMIFS('[20]WorkDone DATA'!$L:$L,'[20]WorkDone DATA'!$N:$N,BOQ!BQ$6,'[20]WorkDone DATA'!$G:$G,BOQ!$B971)*$G971</f>
        <v>#VALUE!</v>
      </c>
      <c r="BR971" s="53" t="e">
        <f>SUMIFS('[20]WorkDone DATA'!$L:$L,'[20]WorkDone DATA'!$N:$N,BOQ!BR$6,'[20]WorkDone DATA'!$G:$G,BOQ!$B971)*$G971</f>
        <v>#VALUE!</v>
      </c>
      <c r="BS971" s="53" t="e">
        <f>SUMIFS('[20]WorkDone DATA'!$L:$L,'[20]WorkDone DATA'!$N:$N,BOQ!BS$6,'[20]WorkDone DATA'!$G:$G,BOQ!$B971)*$G971</f>
        <v>#VALUE!</v>
      </c>
      <c r="BT971" s="53" t="e">
        <f>SUMIFS('[20]WorkDone DATA'!$L:$L,'[20]WorkDone DATA'!$N:$N,BOQ!BT$6,'[20]WorkDone DATA'!$G:$G,BOQ!$B971)*$G971</f>
        <v>#VALUE!</v>
      </c>
      <c r="BU971" s="53" t="e">
        <f>SUMIFS('[20]WorkDone DATA'!$L:$L,'[20]WorkDone DATA'!$N:$N,BOQ!BU$6,'[20]WorkDone DATA'!$G:$G,BOQ!$B971)*$G971</f>
        <v>#VALUE!</v>
      </c>
      <c r="BV971" s="53" t="e">
        <f>SUMIFS('[20]WorkDone DATA'!$L:$L,'[20]WorkDone DATA'!$N:$N,BOQ!BV$6,'[20]WorkDone DATA'!$G:$G,BOQ!$B971)*$G971</f>
        <v>#VALUE!</v>
      </c>
      <c r="BW971" s="53" t="e">
        <f>SUMIFS('[20]WorkDone DATA'!$L:$L,'[20]WorkDone DATA'!$N:$N,BOQ!BW$6,'[20]WorkDone DATA'!$G:$G,BOQ!$B971)*$G971</f>
        <v>#VALUE!</v>
      </c>
      <c r="BX971" s="53" t="e">
        <f>SUMIFS('[20]WorkDone DATA'!$L:$L,'[20]WorkDone DATA'!$N:$N,BOQ!BX$6,'[20]WorkDone DATA'!$G:$G,BOQ!$B971)*$G971</f>
        <v>#VALUE!</v>
      </c>
    </row>
    <row r="972" spans="1:76" x14ac:dyDescent="0.25">
      <c r="A972" s="1"/>
      <c r="B972" s="42"/>
      <c r="C972" s="235" t="s">
        <v>245</v>
      </c>
      <c r="D972" s="58"/>
      <c r="E972" s="77"/>
      <c r="F972" s="45"/>
      <c r="G972" s="52"/>
      <c r="H972" s="53">
        <f t="shared" ref="H972:H1035" si="134">G972*F972</f>
        <v>0</v>
      </c>
      <c r="K972" s="214"/>
      <c r="L972" s="220" t="e">
        <f t="shared" ref="L972:L1035" si="135">SUMIF(R965:Y965,S965,R972:Y972)</f>
        <v>#VALUE!</v>
      </c>
      <c r="M972" s="221" t="e">
        <f t="shared" ref="M972:M1035" si="136">SUMIF(R965:BX965,S965,R972:BX972)</f>
        <v>#VALUE!</v>
      </c>
      <c r="N972" s="219"/>
      <c r="O972" s="214">
        <f t="shared" ref="O972:O1035" si="137">F972-K972</f>
        <v>0</v>
      </c>
      <c r="P972" s="215" t="e">
        <f t="shared" ref="P972:P1035" si="138">H972-M972</f>
        <v>#VALUE!</v>
      </c>
      <c r="R972" s="217" t="e">
        <f>SUMIFS('[20]WorkDone DATA'!$L:$L,'[20]WorkDone DATA'!$N:$N,BOQ!S$6,'[20]WorkDone DATA'!$G:$G,BOQ!$B972)</f>
        <v>#VALUE!</v>
      </c>
      <c r="S972" s="53" t="e">
        <f t="shared" ref="S972:S1035" si="139">R972*G972</f>
        <v>#VALUE!</v>
      </c>
      <c r="T972" s="217" t="e">
        <f>SUMIFS('[20]WorkDone DATA'!$L:$L,'[20]WorkDone DATA'!$N:$N,BOQ!U$6,'[20]WorkDone DATA'!$G:$G,BOQ!$B972)</f>
        <v>#VALUE!</v>
      </c>
      <c r="U972" s="53" t="e">
        <f t="shared" si="133"/>
        <v>#VALUE!</v>
      </c>
      <c r="V972" s="217"/>
      <c r="W972" s="53" t="e">
        <f>SUMIFS('[20]WorkDone DATA'!$L:$L,'[20]WorkDone DATA'!$N:$N,BOQ!W$6,'[20]WorkDone DATA'!$G:$G,BOQ!$B972)*$G972</f>
        <v>#VALUE!</v>
      </c>
      <c r="X972" s="217"/>
      <c r="Y972" s="53" t="e">
        <f>SUMIFS('[20]WorkDone DATA'!$L:$L,'[20]WorkDone DATA'!$N:$N,BOQ!Y$6,'[20]WorkDone DATA'!$G:$G,BOQ!$B972)*$G972</f>
        <v>#VALUE!</v>
      </c>
      <c r="Z972" s="217"/>
      <c r="AA972" s="53" t="e">
        <f>SUMIFS('[20]WorkDone DATA'!$L:$L,'[20]WorkDone DATA'!$N:$N,BOQ!AA$6,'[20]WorkDone DATA'!$G:$G,BOQ!$B972)*$G972</f>
        <v>#VALUE!</v>
      </c>
      <c r="AB972" s="53" t="e">
        <f>SUMIFS('[20]WorkDone DATA'!$L:$L,'[20]WorkDone DATA'!$N:$N,BOQ!AB$6,'[20]WorkDone DATA'!$G:$G,BOQ!$B972)*$G972</f>
        <v>#VALUE!</v>
      </c>
      <c r="AC972" s="53" t="e">
        <f>SUMIFS('[20]WorkDone DATA'!$L:$L,'[20]WorkDone DATA'!$N:$N,BOQ!AC$6,'[20]WorkDone DATA'!$G:$G,BOQ!$B972)*$G972</f>
        <v>#VALUE!</v>
      </c>
      <c r="AD972" s="53" t="e">
        <f>SUMIFS('[20]WorkDone DATA'!$L:$L,'[20]WorkDone DATA'!$N:$N,BOQ!AD$6,'[20]WorkDone DATA'!$G:$G,BOQ!$B972)*$G972</f>
        <v>#VALUE!</v>
      </c>
      <c r="AE972" s="53" t="e">
        <f>SUMIFS('[20]WorkDone DATA'!$L:$L,'[20]WorkDone DATA'!$N:$N,BOQ!AE$6,'[20]WorkDone DATA'!$G:$G,BOQ!$B972)*$G972</f>
        <v>#VALUE!</v>
      </c>
      <c r="AF972" s="53" t="e">
        <f>SUMIFS('[20]WorkDone DATA'!$L:$L,'[20]WorkDone DATA'!$N:$N,BOQ!AF$6,'[20]WorkDone DATA'!$G:$G,BOQ!$B972)*$G972</f>
        <v>#VALUE!</v>
      </c>
      <c r="AG972" s="53" t="e">
        <f>SUMIFS('[20]WorkDone DATA'!$L:$L,'[20]WorkDone DATA'!$N:$N,BOQ!AG$6,'[20]WorkDone DATA'!$G:$G,BOQ!$B972)*$G972</f>
        <v>#VALUE!</v>
      </c>
      <c r="AH972" s="53" t="e">
        <f>SUMIFS('[20]WorkDone DATA'!$L:$L,'[20]WorkDone DATA'!$N:$N,BOQ!AH$6,'[20]WorkDone DATA'!$G:$G,BOQ!$B972)*$G972</f>
        <v>#VALUE!</v>
      </c>
      <c r="AI972" s="53" t="e">
        <f>SUMIFS('[20]WorkDone DATA'!$L:$L,'[20]WorkDone DATA'!$N:$N,BOQ!AI$6,'[20]WorkDone DATA'!$G:$G,BOQ!$B972)*$G972</f>
        <v>#VALUE!</v>
      </c>
      <c r="AJ972" s="53" t="e">
        <f>SUMIFS('[20]WorkDone DATA'!$L:$L,'[20]WorkDone DATA'!$N:$N,BOQ!AJ$6,'[20]WorkDone DATA'!$G:$G,BOQ!$B972)*$G972</f>
        <v>#VALUE!</v>
      </c>
      <c r="AK972" s="53" t="e">
        <f>SUMIFS('[20]WorkDone DATA'!$L:$L,'[20]WorkDone DATA'!$N:$N,BOQ!AK$6,'[20]WorkDone DATA'!$G:$G,BOQ!$B972)*$G972</f>
        <v>#VALUE!</v>
      </c>
      <c r="AL972" s="53" t="e">
        <f>SUMIFS('[20]WorkDone DATA'!$L:$L,'[20]WorkDone DATA'!$N:$N,BOQ!AL$6,'[20]WorkDone DATA'!$G:$G,BOQ!$B972)*$G972</f>
        <v>#VALUE!</v>
      </c>
      <c r="AM972" s="53" t="e">
        <f>SUMIFS('[20]WorkDone DATA'!$L:$L,'[20]WorkDone DATA'!$N:$N,BOQ!AM$6,'[20]WorkDone DATA'!$G:$G,BOQ!$B972)*$G972</f>
        <v>#VALUE!</v>
      </c>
      <c r="AN972" s="53" t="e">
        <f>SUMIFS('[20]WorkDone DATA'!$L:$L,'[20]WorkDone DATA'!$N:$N,BOQ!AN$6,'[20]WorkDone DATA'!$G:$G,BOQ!$B972)*$G972</f>
        <v>#VALUE!</v>
      </c>
      <c r="AO972" s="53" t="e">
        <f>SUMIFS('[20]WorkDone DATA'!$L:$L,'[20]WorkDone DATA'!$N:$N,BOQ!AO$6,'[20]WorkDone DATA'!$G:$G,BOQ!$B972)*$G972</f>
        <v>#VALUE!</v>
      </c>
      <c r="AP972" s="53" t="e">
        <f>SUMIFS('[20]WorkDone DATA'!$L:$L,'[20]WorkDone DATA'!$N:$N,BOQ!AP$6,'[20]WorkDone DATA'!$G:$G,BOQ!$B972)*$G972</f>
        <v>#VALUE!</v>
      </c>
      <c r="AQ972" s="53" t="e">
        <f>SUMIFS('[20]WorkDone DATA'!$L:$L,'[20]WorkDone DATA'!$N:$N,BOQ!AQ$6,'[20]WorkDone DATA'!$G:$G,BOQ!$B972)*$G972</f>
        <v>#VALUE!</v>
      </c>
      <c r="AR972" s="53" t="e">
        <f>SUMIFS('[20]WorkDone DATA'!$L:$L,'[20]WorkDone DATA'!$N:$N,BOQ!AR$6,'[20]WorkDone DATA'!$G:$G,BOQ!$B972)*$G972</f>
        <v>#VALUE!</v>
      </c>
      <c r="AS972" s="53" t="e">
        <f>SUMIFS('[20]WorkDone DATA'!$L:$L,'[20]WorkDone DATA'!$N:$N,BOQ!AS$6,'[20]WorkDone DATA'!$G:$G,BOQ!$B972)*$G972</f>
        <v>#VALUE!</v>
      </c>
      <c r="AT972" s="53" t="e">
        <f>SUMIFS('[20]WorkDone DATA'!$L:$L,'[20]WorkDone DATA'!$N:$N,BOQ!AT$6,'[20]WorkDone DATA'!$G:$G,BOQ!$B972)*$G972</f>
        <v>#VALUE!</v>
      </c>
      <c r="AU972" s="53" t="e">
        <f>SUMIFS('[20]WorkDone DATA'!$L:$L,'[20]WorkDone DATA'!$N:$N,BOQ!AU$6,'[20]WorkDone DATA'!$G:$G,BOQ!$B972)*$G972</f>
        <v>#VALUE!</v>
      </c>
      <c r="AV972" s="53" t="e">
        <f>SUMIFS('[20]WorkDone DATA'!$L:$L,'[20]WorkDone DATA'!$N:$N,BOQ!AV$6,'[20]WorkDone DATA'!$G:$G,BOQ!$B972)*$G972</f>
        <v>#VALUE!</v>
      </c>
      <c r="AW972" s="53" t="e">
        <f>SUMIFS('[20]WorkDone DATA'!$L:$L,'[20]WorkDone DATA'!$N:$N,BOQ!AW$6,'[20]WorkDone DATA'!$G:$G,BOQ!$B972)*$G972</f>
        <v>#VALUE!</v>
      </c>
      <c r="AX972" s="53" t="e">
        <f>SUMIFS('[20]WorkDone DATA'!$L:$L,'[20]WorkDone DATA'!$N:$N,BOQ!AX$6,'[20]WorkDone DATA'!$G:$G,BOQ!$B972)*$G972</f>
        <v>#VALUE!</v>
      </c>
      <c r="AY972" s="53" t="e">
        <f>SUMIFS('[20]WorkDone DATA'!$L:$L,'[20]WorkDone DATA'!$N:$N,BOQ!AY$6,'[20]WorkDone DATA'!$G:$G,BOQ!$B972)*$G972</f>
        <v>#VALUE!</v>
      </c>
      <c r="AZ972" s="53" t="e">
        <f>SUMIFS('[20]WorkDone DATA'!$L:$L,'[20]WorkDone DATA'!$N:$N,BOQ!AZ$6,'[20]WorkDone DATA'!$G:$G,BOQ!$B972)*$G972</f>
        <v>#VALUE!</v>
      </c>
      <c r="BA972" s="53" t="e">
        <f>SUMIFS('[20]WorkDone DATA'!$L:$L,'[20]WorkDone DATA'!$N:$N,BOQ!BA$6,'[20]WorkDone DATA'!$G:$G,BOQ!$B972)*$G972</f>
        <v>#VALUE!</v>
      </c>
      <c r="BB972" s="53" t="e">
        <f>SUMIFS('[20]WorkDone DATA'!$L:$L,'[20]WorkDone DATA'!$N:$N,BOQ!BB$6,'[20]WorkDone DATA'!$G:$G,BOQ!$B972)*$G972</f>
        <v>#VALUE!</v>
      </c>
      <c r="BC972" s="53" t="e">
        <f>SUMIFS('[20]WorkDone DATA'!$L:$L,'[20]WorkDone DATA'!$N:$N,BOQ!BC$6,'[20]WorkDone DATA'!$G:$G,BOQ!$B972)*$G972</f>
        <v>#VALUE!</v>
      </c>
      <c r="BD972" s="53" t="e">
        <f>SUMIFS('[20]WorkDone DATA'!$L:$L,'[20]WorkDone DATA'!$N:$N,BOQ!BD$6,'[20]WorkDone DATA'!$G:$G,BOQ!$B972)*$G972</f>
        <v>#VALUE!</v>
      </c>
      <c r="BE972" s="53" t="e">
        <f>SUMIFS('[20]WorkDone DATA'!$L:$L,'[20]WorkDone DATA'!$N:$N,BOQ!BE$6,'[20]WorkDone DATA'!$G:$G,BOQ!$B972)*$G972</f>
        <v>#VALUE!</v>
      </c>
      <c r="BF972" s="53" t="e">
        <f>SUMIFS('[20]WorkDone DATA'!$L:$L,'[20]WorkDone DATA'!$N:$N,BOQ!BF$6,'[20]WorkDone DATA'!$G:$G,BOQ!$B972)*$G972</f>
        <v>#VALUE!</v>
      </c>
      <c r="BG972" s="53" t="e">
        <f>SUMIFS('[20]WorkDone DATA'!$L:$L,'[20]WorkDone DATA'!$N:$N,BOQ!BG$6,'[20]WorkDone DATA'!$G:$G,BOQ!$B972)*$G972</f>
        <v>#VALUE!</v>
      </c>
      <c r="BH972" s="53" t="e">
        <f>SUMIFS('[20]WorkDone DATA'!$L:$L,'[20]WorkDone DATA'!$N:$N,BOQ!BH$6,'[20]WorkDone DATA'!$G:$G,BOQ!$B972)*$G972</f>
        <v>#VALUE!</v>
      </c>
      <c r="BI972" s="53" t="e">
        <f>SUMIFS('[20]WorkDone DATA'!$L:$L,'[20]WorkDone DATA'!$N:$N,BOQ!BI$6,'[20]WorkDone DATA'!$G:$G,BOQ!$B972)*$G972</f>
        <v>#VALUE!</v>
      </c>
      <c r="BJ972" s="53" t="e">
        <f>SUMIFS('[20]WorkDone DATA'!$L:$L,'[20]WorkDone DATA'!$N:$N,BOQ!BJ$6,'[20]WorkDone DATA'!$G:$G,BOQ!$B972)*$G972</f>
        <v>#VALUE!</v>
      </c>
      <c r="BK972" s="53" t="e">
        <f>SUMIFS('[20]WorkDone DATA'!$L:$L,'[20]WorkDone DATA'!$N:$N,BOQ!BK$6,'[20]WorkDone DATA'!$G:$G,BOQ!$B972)*$G972</f>
        <v>#VALUE!</v>
      </c>
      <c r="BL972" s="53" t="e">
        <f>SUMIFS('[20]WorkDone DATA'!$L:$L,'[20]WorkDone DATA'!$N:$N,BOQ!BL$6,'[20]WorkDone DATA'!$G:$G,BOQ!$B972)*$G972</f>
        <v>#VALUE!</v>
      </c>
      <c r="BM972" s="53" t="e">
        <f>SUMIFS('[20]WorkDone DATA'!$L:$L,'[20]WorkDone DATA'!$N:$N,BOQ!BM$6,'[20]WorkDone DATA'!$G:$G,BOQ!$B972)*$G972</f>
        <v>#VALUE!</v>
      </c>
      <c r="BN972" s="53" t="e">
        <f>SUMIFS('[20]WorkDone DATA'!$L:$L,'[20]WorkDone DATA'!$N:$N,BOQ!BN$6,'[20]WorkDone DATA'!$G:$G,BOQ!$B972)*$G972</f>
        <v>#VALUE!</v>
      </c>
      <c r="BO972" s="53" t="e">
        <f>SUMIFS('[20]WorkDone DATA'!$L:$L,'[20]WorkDone DATA'!$N:$N,BOQ!BO$6,'[20]WorkDone DATA'!$G:$G,BOQ!$B972)*$G972</f>
        <v>#VALUE!</v>
      </c>
      <c r="BP972" s="53" t="e">
        <f>SUMIFS('[20]WorkDone DATA'!$L:$L,'[20]WorkDone DATA'!$N:$N,BOQ!BP$6,'[20]WorkDone DATA'!$G:$G,BOQ!$B972)*$G972</f>
        <v>#VALUE!</v>
      </c>
      <c r="BQ972" s="53" t="e">
        <f>SUMIFS('[20]WorkDone DATA'!$L:$L,'[20]WorkDone DATA'!$N:$N,BOQ!BQ$6,'[20]WorkDone DATA'!$G:$G,BOQ!$B972)*$G972</f>
        <v>#VALUE!</v>
      </c>
      <c r="BR972" s="53" t="e">
        <f>SUMIFS('[20]WorkDone DATA'!$L:$L,'[20]WorkDone DATA'!$N:$N,BOQ!BR$6,'[20]WorkDone DATA'!$G:$G,BOQ!$B972)*$G972</f>
        <v>#VALUE!</v>
      </c>
      <c r="BS972" s="53" t="e">
        <f>SUMIFS('[20]WorkDone DATA'!$L:$L,'[20]WorkDone DATA'!$N:$N,BOQ!BS$6,'[20]WorkDone DATA'!$G:$G,BOQ!$B972)*$G972</f>
        <v>#VALUE!</v>
      </c>
      <c r="BT972" s="53" t="e">
        <f>SUMIFS('[20]WorkDone DATA'!$L:$L,'[20]WorkDone DATA'!$N:$N,BOQ!BT$6,'[20]WorkDone DATA'!$G:$G,BOQ!$B972)*$G972</f>
        <v>#VALUE!</v>
      </c>
      <c r="BU972" s="53" t="e">
        <f>SUMIFS('[20]WorkDone DATA'!$L:$L,'[20]WorkDone DATA'!$N:$N,BOQ!BU$6,'[20]WorkDone DATA'!$G:$G,BOQ!$B972)*$G972</f>
        <v>#VALUE!</v>
      </c>
      <c r="BV972" s="53" t="e">
        <f>SUMIFS('[20]WorkDone DATA'!$L:$L,'[20]WorkDone DATA'!$N:$N,BOQ!BV$6,'[20]WorkDone DATA'!$G:$G,BOQ!$B972)*$G972</f>
        <v>#VALUE!</v>
      </c>
      <c r="BW972" s="53" t="e">
        <f>SUMIFS('[20]WorkDone DATA'!$L:$L,'[20]WorkDone DATA'!$N:$N,BOQ!BW$6,'[20]WorkDone DATA'!$G:$G,BOQ!$B972)*$G972</f>
        <v>#VALUE!</v>
      </c>
      <c r="BX972" s="53" t="e">
        <f>SUMIFS('[20]WorkDone DATA'!$L:$L,'[20]WorkDone DATA'!$N:$N,BOQ!BX$6,'[20]WorkDone DATA'!$G:$G,BOQ!$B972)*$G972</f>
        <v>#VALUE!</v>
      </c>
    </row>
    <row r="973" spans="1:76" x14ac:dyDescent="0.25">
      <c r="A973" s="1" t="str">
        <f>C972</f>
        <v>1600kVA transformers</v>
      </c>
      <c r="B973" s="42">
        <v>2.5129999999999999</v>
      </c>
      <c r="C973" s="65" t="s">
        <v>236</v>
      </c>
      <c r="D973" s="58" t="s">
        <v>221</v>
      </c>
      <c r="E973" s="77" t="s">
        <v>97</v>
      </c>
      <c r="F973" s="45">
        <v>3</v>
      </c>
      <c r="G973" s="52">
        <v>79225.89</v>
      </c>
      <c r="H973" s="53">
        <f t="shared" si="134"/>
        <v>237677.66999999998</v>
      </c>
      <c r="K973" s="214" t="e">
        <f t="shared" ref="K973:K1033" si="140">M973/G973</f>
        <v>#VALUE!</v>
      </c>
      <c r="L973" s="220" t="e">
        <f t="shared" si="135"/>
        <v>#VALUE!</v>
      </c>
      <c r="M973" s="221" t="e">
        <f t="shared" si="136"/>
        <v>#VALUE!</v>
      </c>
      <c r="N973" s="219"/>
      <c r="O973" s="214" t="e">
        <f t="shared" si="137"/>
        <v>#VALUE!</v>
      </c>
      <c r="P973" s="215" t="e">
        <f t="shared" si="138"/>
        <v>#VALUE!</v>
      </c>
      <c r="R973" s="217" t="e">
        <f>SUMIFS('[20]WorkDone DATA'!$L:$L,'[20]WorkDone DATA'!$N:$N,BOQ!S$6,'[20]WorkDone DATA'!$G:$G,BOQ!$B973)</f>
        <v>#VALUE!</v>
      </c>
      <c r="S973" s="53" t="e">
        <f t="shared" si="139"/>
        <v>#VALUE!</v>
      </c>
      <c r="T973" s="217" t="e">
        <f>SUMIFS('[20]WorkDone DATA'!$L:$L,'[20]WorkDone DATA'!$N:$N,BOQ!U$6,'[20]WorkDone DATA'!$G:$G,BOQ!$B973)</f>
        <v>#VALUE!</v>
      </c>
      <c r="U973" s="53" t="e">
        <f t="shared" ref="U973:U1036" si="141">T973*G973</f>
        <v>#VALUE!</v>
      </c>
      <c r="V973" s="217"/>
      <c r="W973" s="53" t="e">
        <f>SUMIFS('[20]WorkDone DATA'!$L:$L,'[20]WorkDone DATA'!$N:$N,BOQ!W$6,'[20]WorkDone DATA'!$G:$G,BOQ!$B973)*$G973</f>
        <v>#VALUE!</v>
      </c>
      <c r="X973" s="217"/>
      <c r="Y973" s="53" t="e">
        <f>SUMIFS('[20]WorkDone DATA'!$L:$L,'[20]WorkDone DATA'!$N:$N,BOQ!Y$6,'[20]WorkDone DATA'!$G:$G,BOQ!$B973)*$G973</f>
        <v>#VALUE!</v>
      </c>
      <c r="Z973" s="217"/>
      <c r="AA973" s="53" t="e">
        <f>SUMIFS('[20]WorkDone DATA'!$L:$L,'[20]WorkDone DATA'!$N:$N,BOQ!AA$6,'[20]WorkDone DATA'!$G:$G,BOQ!$B973)*$G973</f>
        <v>#VALUE!</v>
      </c>
      <c r="AB973" s="53" t="e">
        <f>SUMIFS('[20]WorkDone DATA'!$L:$L,'[20]WorkDone DATA'!$N:$N,BOQ!AB$6,'[20]WorkDone DATA'!$G:$G,BOQ!$B973)*$G973</f>
        <v>#VALUE!</v>
      </c>
      <c r="AC973" s="53" t="e">
        <f>SUMIFS('[20]WorkDone DATA'!$L:$L,'[20]WorkDone DATA'!$N:$N,BOQ!AC$6,'[20]WorkDone DATA'!$G:$G,BOQ!$B973)*$G973</f>
        <v>#VALUE!</v>
      </c>
      <c r="AD973" s="53" t="e">
        <f>SUMIFS('[20]WorkDone DATA'!$L:$L,'[20]WorkDone DATA'!$N:$N,BOQ!AD$6,'[20]WorkDone DATA'!$G:$G,BOQ!$B973)*$G973</f>
        <v>#VALUE!</v>
      </c>
      <c r="AE973" s="53" t="e">
        <f>SUMIFS('[20]WorkDone DATA'!$L:$L,'[20]WorkDone DATA'!$N:$N,BOQ!AE$6,'[20]WorkDone DATA'!$G:$G,BOQ!$B973)*$G973</f>
        <v>#VALUE!</v>
      </c>
      <c r="AF973" s="53" t="e">
        <f>SUMIFS('[20]WorkDone DATA'!$L:$L,'[20]WorkDone DATA'!$N:$N,BOQ!AF$6,'[20]WorkDone DATA'!$G:$G,BOQ!$B973)*$G973</f>
        <v>#VALUE!</v>
      </c>
      <c r="AG973" s="53" t="e">
        <f>SUMIFS('[20]WorkDone DATA'!$L:$L,'[20]WorkDone DATA'!$N:$N,BOQ!AG$6,'[20]WorkDone DATA'!$G:$G,BOQ!$B973)*$G973</f>
        <v>#VALUE!</v>
      </c>
      <c r="AH973" s="53" t="e">
        <f>SUMIFS('[20]WorkDone DATA'!$L:$L,'[20]WorkDone DATA'!$N:$N,BOQ!AH$6,'[20]WorkDone DATA'!$G:$G,BOQ!$B973)*$G973</f>
        <v>#VALUE!</v>
      </c>
      <c r="AI973" s="53" t="e">
        <f>SUMIFS('[20]WorkDone DATA'!$L:$L,'[20]WorkDone DATA'!$N:$N,BOQ!AI$6,'[20]WorkDone DATA'!$G:$G,BOQ!$B973)*$G973</f>
        <v>#VALUE!</v>
      </c>
      <c r="AJ973" s="53" t="e">
        <f>SUMIFS('[20]WorkDone DATA'!$L:$L,'[20]WorkDone DATA'!$N:$N,BOQ!AJ$6,'[20]WorkDone DATA'!$G:$G,BOQ!$B973)*$G973</f>
        <v>#VALUE!</v>
      </c>
      <c r="AK973" s="53" t="e">
        <f>SUMIFS('[20]WorkDone DATA'!$L:$L,'[20]WorkDone DATA'!$N:$N,BOQ!AK$6,'[20]WorkDone DATA'!$G:$G,BOQ!$B973)*$G973</f>
        <v>#VALUE!</v>
      </c>
      <c r="AL973" s="53" t="e">
        <f>SUMIFS('[20]WorkDone DATA'!$L:$L,'[20]WorkDone DATA'!$N:$N,BOQ!AL$6,'[20]WorkDone DATA'!$G:$G,BOQ!$B973)*$G973</f>
        <v>#VALUE!</v>
      </c>
      <c r="AM973" s="53" t="e">
        <f>SUMIFS('[20]WorkDone DATA'!$L:$L,'[20]WorkDone DATA'!$N:$N,BOQ!AM$6,'[20]WorkDone DATA'!$G:$G,BOQ!$B973)*$G973</f>
        <v>#VALUE!</v>
      </c>
      <c r="AN973" s="53" t="e">
        <f>SUMIFS('[20]WorkDone DATA'!$L:$L,'[20]WorkDone DATA'!$N:$N,BOQ!AN$6,'[20]WorkDone DATA'!$G:$G,BOQ!$B973)*$G973</f>
        <v>#VALUE!</v>
      </c>
      <c r="AO973" s="53" t="e">
        <f>SUMIFS('[20]WorkDone DATA'!$L:$L,'[20]WorkDone DATA'!$N:$N,BOQ!AO$6,'[20]WorkDone DATA'!$G:$G,BOQ!$B973)*$G973</f>
        <v>#VALUE!</v>
      </c>
      <c r="AP973" s="53" t="e">
        <f>SUMIFS('[20]WorkDone DATA'!$L:$L,'[20]WorkDone DATA'!$N:$N,BOQ!AP$6,'[20]WorkDone DATA'!$G:$G,BOQ!$B973)*$G973</f>
        <v>#VALUE!</v>
      </c>
      <c r="AQ973" s="53" t="e">
        <f>SUMIFS('[20]WorkDone DATA'!$L:$L,'[20]WorkDone DATA'!$N:$N,BOQ!AQ$6,'[20]WorkDone DATA'!$G:$G,BOQ!$B973)*$G973</f>
        <v>#VALUE!</v>
      </c>
      <c r="AR973" s="53" t="e">
        <f>SUMIFS('[20]WorkDone DATA'!$L:$L,'[20]WorkDone DATA'!$N:$N,BOQ!AR$6,'[20]WorkDone DATA'!$G:$G,BOQ!$B973)*$G973</f>
        <v>#VALUE!</v>
      </c>
      <c r="AS973" s="53" t="e">
        <f>SUMIFS('[20]WorkDone DATA'!$L:$L,'[20]WorkDone DATA'!$N:$N,BOQ!AS$6,'[20]WorkDone DATA'!$G:$G,BOQ!$B973)*$G973</f>
        <v>#VALUE!</v>
      </c>
      <c r="AT973" s="53" t="e">
        <f>SUMIFS('[20]WorkDone DATA'!$L:$L,'[20]WorkDone DATA'!$N:$N,BOQ!AT$6,'[20]WorkDone DATA'!$G:$G,BOQ!$B973)*$G973</f>
        <v>#VALUE!</v>
      </c>
      <c r="AU973" s="53" t="e">
        <f>SUMIFS('[20]WorkDone DATA'!$L:$L,'[20]WorkDone DATA'!$N:$N,BOQ!AU$6,'[20]WorkDone DATA'!$G:$G,BOQ!$B973)*$G973</f>
        <v>#VALUE!</v>
      </c>
      <c r="AV973" s="53" t="e">
        <f>SUMIFS('[20]WorkDone DATA'!$L:$L,'[20]WorkDone DATA'!$N:$N,BOQ!AV$6,'[20]WorkDone DATA'!$G:$G,BOQ!$B973)*$G973</f>
        <v>#VALUE!</v>
      </c>
      <c r="AW973" s="53" t="e">
        <f>SUMIFS('[20]WorkDone DATA'!$L:$L,'[20]WorkDone DATA'!$N:$N,BOQ!AW$6,'[20]WorkDone DATA'!$G:$G,BOQ!$B973)*$G973</f>
        <v>#VALUE!</v>
      </c>
      <c r="AX973" s="53" t="e">
        <f>SUMIFS('[20]WorkDone DATA'!$L:$L,'[20]WorkDone DATA'!$N:$N,BOQ!AX$6,'[20]WorkDone DATA'!$G:$G,BOQ!$B973)*$G973</f>
        <v>#VALUE!</v>
      </c>
      <c r="AY973" s="53" t="e">
        <f>SUMIFS('[20]WorkDone DATA'!$L:$L,'[20]WorkDone DATA'!$N:$N,BOQ!AY$6,'[20]WorkDone DATA'!$G:$G,BOQ!$B973)*$G973</f>
        <v>#VALUE!</v>
      </c>
      <c r="AZ973" s="53" t="e">
        <f>SUMIFS('[20]WorkDone DATA'!$L:$L,'[20]WorkDone DATA'!$N:$N,BOQ!AZ$6,'[20]WorkDone DATA'!$G:$G,BOQ!$B973)*$G973</f>
        <v>#VALUE!</v>
      </c>
      <c r="BA973" s="53" t="e">
        <f>SUMIFS('[20]WorkDone DATA'!$L:$L,'[20]WorkDone DATA'!$N:$N,BOQ!BA$6,'[20]WorkDone DATA'!$G:$G,BOQ!$B973)*$G973</f>
        <v>#VALUE!</v>
      </c>
      <c r="BB973" s="53" t="e">
        <f>SUMIFS('[20]WorkDone DATA'!$L:$L,'[20]WorkDone DATA'!$N:$N,BOQ!BB$6,'[20]WorkDone DATA'!$G:$G,BOQ!$B973)*$G973</f>
        <v>#VALUE!</v>
      </c>
      <c r="BC973" s="53" t="e">
        <f>SUMIFS('[20]WorkDone DATA'!$L:$L,'[20]WorkDone DATA'!$N:$N,BOQ!BC$6,'[20]WorkDone DATA'!$G:$G,BOQ!$B973)*$G973</f>
        <v>#VALUE!</v>
      </c>
      <c r="BD973" s="53" t="e">
        <f>SUMIFS('[20]WorkDone DATA'!$L:$L,'[20]WorkDone DATA'!$N:$N,BOQ!BD$6,'[20]WorkDone DATA'!$G:$G,BOQ!$B973)*$G973</f>
        <v>#VALUE!</v>
      </c>
      <c r="BE973" s="53" t="e">
        <f>SUMIFS('[20]WorkDone DATA'!$L:$L,'[20]WorkDone DATA'!$N:$N,BOQ!BE$6,'[20]WorkDone DATA'!$G:$G,BOQ!$B973)*$G973</f>
        <v>#VALUE!</v>
      </c>
      <c r="BF973" s="53" t="e">
        <f>SUMIFS('[20]WorkDone DATA'!$L:$L,'[20]WorkDone DATA'!$N:$N,BOQ!BF$6,'[20]WorkDone DATA'!$G:$G,BOQ!$B973)*$G973</f>
        <v>#VALUE!</v>
      </c>
      <c r="BG973" s="53" t="e">
        <f>SUMIFS('[20]WorkDone DATA'!$L:$L,'[20]WorkDone DATA'!$N:$N,BOQ!BG$6,'[20]WorkDone DATA'!$G:$G,BOQ!$B973)*$G973</f>
        <v>#VALUE!</v>
      </c>
      <c r="BH973" s="53" t="e">
        <f>SUMIFS('[20]WorkDone DATA'!$L:$L,'[20]WorkDone DATA'!$N:$N,BOQ!BH$6,'[20]WorkDone DATA'!$G:$G,BOQ!$B973)*$G973</f>
        <v>#VALUE!</v>
      </c>
      <c r="BI973" s="53" t="e">
        <f>SUMIFS('[20]WorkDone DATA'!$L:$L,'[20]WorkDone DATA'!$N:$N,BOQ!BI$6,'[20]WorkDone DATA'!$G:$G,BOQ!$B973)*$G973</f>
        <v>#VALUE!</v>
      </c>
      <c r="BJ973" s="53" t="e">
        <f>SUMIFS('[20]WorkDone DATA'!$L:$L,'[20]WorkDone DATA'!$N:$N,BOQ!BJ$6,'[20]WorkDone DATA'!$G:$G,BOQ!$B973)*$G973</f>
        <v>#VALUE!</v>
      </c>
      <c r="BK973" s="53" t="e">
        <f>SUMIFS('[20]WorkDone DATA'!$L:$L,'[20]WorkDone DATA'!$N:$N,BOQ!BK$6,'[20]WorkDone DATA'!$G:$G,BOQ!$B973)*$G973</f>
        <v>#VALUE!</v>
      </c>
      <c r="BL973" s="53" t="e">
        <f>SUMIFS('[20]WorkDone DATA'!$L:$L,'[20]WorkDone DATA'!$N:$N,BOQ!BL$6,'[20]WorkDone DATA'!$G:$G,BOQ!$B973)*$G973</f>
        <v>#VALUE!</v>
      </c>
      <c r="BM973" s="53" t="e">
        <f>SUMIFS('[20]WorkDone DATA'!$L:$L,'[20]WorkDone DATA'!$N:$N,BOQ!BM$6,'[20]WorkDone DATA'!$G:$G,BOQ!$B973)*$G973</f>
        <v>#VALUE!</v>
      </c>
      <c r="BN973" s="53" t="e">
        <f>SUMIFS('[20]WorkDone DATA'!$L:$L,'[20]WorkDone DATA'!$N:$N,BOQ!BN$6,'[20]WorkDone DATA'!$G:$G,BOQ!$B973)*$G973</f>
        <v>#VALUE!</v>
      </c>
      <c r="BO973" s="53" t="e">
        <f>SUMIFS('[20]WorkDone DATA'!$L:$L,'[20]WorkDone DATA'!$N:$N,BOQ!BO$6,'[20]WorkDone DATA'!$G:$G,BOQ!$B973)*$G973</f>
        <v>#VALUE!</v>
      </c>
      <c r="BP973" s="53" t="e">
        <f>SUMIFS('[20]WorkDone DATA'!$L:$L,'[20]WorkDone DATA'!$N:$N,BOQ!BP$6,'[20]WorkDone DATA'!$G:$G,BOQ!$B973)*$G973</f>
        <v>#VALUE!</v>
      </c>
      <c r="BQ973" s="53" t="e">
        <f>SUMIFS('[20]WorkDone DATA'!$L:$L,'[20]WorkDone DATA'!$N:$N,BOQ!BQ$6,'[20]WorkDone DATA'!$G:$G,BOQ!$B973)*$G973</f>
        <v>#VALUE!</v>
      </c>
      <c r="BR973" s="53" t="e">
        <f>SUMIFS('[20]WorkDone DATA'!$L:$L,'[20]WorkDone DATA'!$N:$N,BOQ!BR$6,'[20]WorkDone DATA'!$G:$G,BOQ!$B973)*$G973</f>
        <v>#VALUE!</v>
      </c>
      <c r="BS973" s="53" t="e">
        <f>SUMIFS('[20]WorkDone DATA'!$L:$L,'[20]WorkDone DATA'!$N:$N,BOQ!BS$6,'[20]WorkDone DATA'!$G:$G,BOQ!$B973)*$G973</f>
        <v>#VALUE!</v>
      </c>
      <c r="BT973" s="53" t="e">
        <f>SUMIFS('[20]WorkDone DATA'!$L:$L,'[20]WorkDone DATA'!$N:$N,BOQ!BT$6,'[20]WorkDone DATA'!$G:$G,BOQ!$B973)*$G973</f>
        <v>#VALUE!</v>
      </c>
      <c r="BU973" s="53" t="e">
        <f>SUMIFS('[20]WorkDone DATA'!$L:$L,'[20]WorkDone DATA'!$N:$N,BOQ!BU$6,'[20]WorkDone DATA'!$G:$G,BOQ!$B973)*$G973</f>
        <v>#VALUE!</v>
      </c>
      <c r="BV973" s="53" t="e">
        <f>SUMIFS('[20]WorkDone DATA'!$L:$L,'[20]WorkDone DATA'!$N:$N,BOQ!BV$6,'[20]WorkDone DATA'!$G:$G,BOQ!$B973)*$G973</f>
        <v>#VALUE!</v>
      </c>
      <c r="BW973" s="53" t="e">
        <f>SUMIFS('[20]WorkDone DATA'!$L:$L,'[20]WorkDone DATA'!$N:$N,BOQ!BW$6,'[20]WorkDone DATA'!$G:$G,BOQ!$B973)*$G973</f>
        <v>#VALUE!</v>
      </c>
      <c r="BX973" s="53" t="e">
        <f>SUMIFS('[20]WorkDone DATA'!$L:$L,'[20]WorkDone DATA'!$N:$N,BOQ!BX$6,'[20]WorkDone DATA'!$G:$G,BOQ!$B973)*$G973</f>
        <v>#VALUE!</v>
      </c>
    </row>
    <row r="974" spans="1:76" x14ac:dyDescent="0.25">
      <c r="A974" s="1"/>
      <c r="B974" s="42"/>
      <c r="C974" s="64" t="s">
        <v>246</v>
      </c>
      <c r="D974" s="58"/>
      <c r="E974" s="77"/>
      <c r="F974" s="45"/>
      <c r="G974" s="52"/>
      <c r="H974" s="53">
        <f t="shared" si="134"/>
        <v>0</v>
      </c>
      <c r="K974" s="214"/>
      <c r="L974" s="220" t="e">
        <f t="shared" si="135"/>
        <v>#VALUE!</v>
      </c>
      <c r="M974" s="221" t="e">
        <f t="shared" si="136"/>
        <v>#VALUE!</v>
      </c>
      <c r="N974" s="219"/>
      <c r="O974" s="214">
        <f t="shared" si="137"/>
        <v>0</v>
      </c>
      <c r="P974" s="215" t="e">
        <f t="shared" si="138"/>
        <v>#VALUE!</v>
      </c>
      <c r="R974" s="217" t="e">
        <f>SUMIFS('[20]WorkDone DATA'!$L:$L,'[20]WorkDone DATA'!$N:$N,BOQ!S$6,'[20]WorkDone DATA'!$G:$G,BOQ!$B974)</f>
        <v>#VALUE!</v>
      </c>
      <c r="S974" s="53" t="e">
        <f t="shared" si="139"/>
        <v>#VALUE!</v>
      </c>
      <c r="T974" s="217" t="e">
        <f>SUMIFS('[20]WorkDone DATA'!$L:$L,'[20]WorkDone DATA'!$N:$N,BOQ!U$6,'[20]WorkDone DATA'!$G:$G,BOQ!$B974)</f>
        <v>#VALUE!</v>
      </c>
      <c r="U974" s="53" t="e">
        <f t="shared" si="141"/>
        <v>#VALUE!</v>
      </c>
      <c r="V974" s="217"/>
      <c r="W974" s="53" t="e">
        <f>SUMIFS('[20]WorkDone DATA'!$L:$L,'[20]WorkDone DATA'!$N:$N,BOQ!W$6,'[20]WorkDone DATA'!$G:$G,BOQ!$B974)*$G974</f>
        <v>#VALUE!</v>
      </c>
      <c r="X974" s="217"/>
      <c r="Y974" s="53" t="e">
        <f>SUMIFS('[20]WorkDone DATA'!$L:$L,'[20]WorkDone DATA'!$N:$N,BOQ!Y$6,'[20]WorkDone DATA'!$G:$G,BOQ!$B974)*$G974</f>
        <v>#VALUE!</v>
      </c>
      <c r="Z974" s="217"/>
      <c r="AA974" s="53" t="e">
        <f>SUMIFS('[20]WorkDone DATA'!$L:$L,'[20]WorkDone DATA'!$N:$N,BOQ!AA$6,'[20]WorkDone DATA'!$G:$G,BOQ!$B974)*$G974</f>
        <v>#VALUE!</v>
      </c>
      <c r="AB974" s="53" t="e">
        <f>SUMIFS('[20]WorkDone DATA'!$L:$L,'[20]WorkDone DATA'!$N:$N,BOQ!AB$6,'[20]WorkDone DATA'!$G:$G,BOQ!$B974)*$G974</f>
        <v>#VALUE!</v>
      </c>
      <c r="AC974" s="53" t="e">
        <f>SUMIFS('[20]WorkDone DATA'!$L:$L,'[20]WorkDone DATA'!$N:$N,BOQ!AC$6,'[20]WorkDone DATA'!$G:$G,BOQ!$B974)*$G974</f>
        <v>#VALUE!</v>
      </c>
      <c r="AD974" s="53" t="e">
        <f>SUMIFS('[20]WorkDone DATA'!$L:$L,'[20]WorkDone DATA'!$N:$N,BOQ!AD$6,'[20]WorkDone DATA'!$G:$G,BOQ!$B974)*$G974</f>
        <v>#VALUE!</v>
      </c>
      <c r="AE974" s="53" t="e">
        <f>SUMIFS('[20]WorkDone DATA'!$L:$L,'[20]WorkDone DATA'!$N:$N,BOQ!AE$6,'[20]WorkDone DATA'!$G:$G,BOQ!$B974)*$G974</f>
        <v>#VALUE!</v>
      </c>
      <c r="AF974" s="53" t="e">
        <f>SUMIFS('[20]WorkDone DATA'!$L:$L,'[20]WorkDone DATA'!$N:$N,BOQ!AF$6,'[20]WorkDone DATA'!$G:$G,BOQ!$B974)*$G974</f>
        <v>#VALUE!</v>
      </c>
      <c r="AG974" s="53" t="e">
        <f>SUMIFS('[20]WorkDone DATA'!$L:$L,'[20]WorkDone DATA'!$N:$N,BOQ!AG$6,'[20]WorkDone DATA'!$G:$G,BOQ!$B974)*$G974</f>
        <v>#VALUE!</v>
      </c>
      <c r="AH974" s="53" t="e">
        <f>SUMIFS('[20]WorkDone DATA'!$L:$L,'[20]WorkDone DATA'!$N:$N,BOQ!AH$6,'[20]WorkDone DATA'!$G:$G,BOQ!$B974)*$G974</f>
        <v>#VALUE!</v>
      </c>
      <c r="AI974" s="53" t="e">
        <f>SUMIFS('[20]WorkDone DATA'!$L:$L,'[20]WorkDone DATA'!$N:$N,BOQ!AI$6,'[20]WorkDone DATA'!$G:$G,BOQ!$B974)*$G974</f>
        <v>#VALUE!</v>
      </c>
      <c r="AJ974" s="53" t="e">
        <f>SUMIFS('[20]WorkDone DATA'!$L:$L,'[20]WorkDone DATA'!$N:$N,BOQ!AJ$6,'[20]WorkDone DATA'!$G:$G,BOQ!$B974)*$G974</f>
        <v>#VALUE!</v>
      </c>
      <c r="AK974" s="53" t="e">
        <f>SUMIFS('[20]WorkDone DATA'!$L:$L,'[20]WorkDone DATA'!$N:$N,BOQ!AK$6,'[20]WorkDone DATA'!$G:$G,BOQ!$B974)*$G974</f>
        <v>#VALUE!</v>
      </c>
      <c r="AL974" s="53" t="e">
        <f>SUMIFS('[20]WorkDone DATA'!$L:$L,'[20]WorkDone DATA'!$N:$N,BOQ!AL$6,'[20]WorkDone DATA'!$G:$G,BOQ!$B974)*$G974</f>
        <v>#VALUE!</v>
      </c>
      <c r="AM974" s="53" t="e">
        <f>SUMIFS('[20]WorkDone DATA'!$L:$L,'[20]WorkDone DATA'!$N:$N,BOQ!AM$6,'[20]WorkDone DATA'!$G:$G,BOQ!$B974)*$G974</f>
        <v>#VALUE!</v>
      </c>
      <c r="AN974" s="53" t="e">
        <f>SUMIFS('[20]WorkDone DATA'!$L:$L,'[20]WorkDone DATA'!$N:$N,BOQ!AN$6,'[20]WorkDone DATA'!$G:$G,BOQ!$B974)*$G974</f>
        <v>#VALUE!</v>
      </c>
      <c r="AO974" s="53" t="e">
        <f>SUMIFS('[20]WorkDone DATA'!$L:$L,'[20]WorkDone DATA'!$N:$N,BOQ!AO$6,'[20]WorkDone DATA'!$G:$G,BOQ!$B974)*$G974</f>
        <v>#VALUE!</v>
      </c>
      <c r="AP974" s="53" t="e">
        <f>SUMIFS('[20]WorkDone DATA'!$L:$L,'[20]WorkDone DATA'!$N:$N,BOQ!AP$6,'[20]WorkDone DATA'!$G:$G,BOQ!$B974)*$G974</f>
        <v>#VALUE!</v>
      </c>
      <c r="AQ974" s="53" t="e">
        <f>SUMIFS('[20]WorkDone DATA'!$L:$L,'[20]WorkDone DATA'!$N:$N,BOQ!AQ$6,'[20]WorkDone DATA'!$G:$G,BOQ!$B974)*$G974</f>
        <v>#VALUE!</v>
      </c>
      <c r="AR974" s="53" t="e">
        <f>SUMIFS('[20]WorkDone DATA'!$L:$L,'[20]WorkDone DATA'!$N:$N,BOQ!AR$6,'[20]WorkDone DATA'!$G:$G,BOQ!$B974)*$G974</f>
        <v>#VALUE!</v>
      </c>
      <c r="AS974" s="53" t="e">
        <f>SUMIFS('[20]WorkDone DATA'!$L:$L,'[20]WorkDone DATA'!$N:$N,BOQ!AS$6,'[20]WorkDone DATA'!$G:$G,BOQ!$B974)*$G974</f>
        <v>#VALUE!</v>
      </c>
      <c r="AT974" s="53" t="e">
        <f>SUMIFS('[20]WorkDone DATA'!$L:$L,'[20]WorkDone DATA'!$N:$N,BOQ!AT$6,'[20]WorkDone DATA'!$G:$G,BOQ!$B974)*$G974</f>
        <v>#VALUE!</v>
      </c>
      <c r="AU974" s="53" t="e">
        <f>SUMIFS('[20]WorkDone DATA'!$L:$L,'[20]WorkDone DATA'!$N:$N,BOQ!AU$6,'[20]WorkDone DATA'!$G:$G,BOQ!$B974)*$G974</f>
        <v>#VALUE!</v>
      </c>
      <c r="AV974" s="53" t="e">
        <f>SUMIFS('[20]WorkDone DATA'!$L:$L,'[20]WorkDone DATA'!$N:$N,BOQ!AV$6,'[20]WorkDone DATA'!$G:$G,BOQ!$B974)*$G974</f>
        <v>#VALUE!</v>
      </c>
      <c r="AW974" s="53" t="e">
        <f>SUMIFS('[20]WorkDone DATA'!$L:$L,'[20]WorkDone DATA'!$N:$N,BOQ!AW$6,'[20]WorkDone DATA'!$G:$G,BOQ!$B974)*$G974</f>
        <v>#VALUE!</v>
      </c>
      <c r="AX974" s="53" t="e">
        <f>SUMIFS('[20]WorkDone DATA'!$L:$L,'[20]WorkDone DATA'!$N:$N,BOQ!AX$6,'[20]WorkDone DATA'!$G:$G,BOQ!$B974)*$G974</f>
        <v>#VALUE!</v>
      </c>
      <c r="AY974" s="53" t="e">
        <f>SUMIFS('[20]WorkDone DATA'!$L:$L,'[20]WorkDone DATA'!$N:$N,BOQ!AY$6,'[20]WorkDone DATA'!$G:$G,BOQ!$B974)*$G974</f>
        <v>#VALUE!</v>
      </c>
      <c r="AZ974" s="53" t="e">
        <f>SUMIFS('[20]WorkDone DATA'!$L:$L,'[20]WorkDone DATA'!$N:$N,BOQ!AZ$6,'[20]WorkDone DATA'!$G:$G,BOQ!$B974)*$G974</f>
        <v>#VALUE!</v>
      </c>
      <c r="BA974" s="53" t="e">
        <f>SUMIFS('[20]WorkDone DATA'!$L:$L,'[20]WorkDone DATA'!$N:$N,BOQ!BA$6,'[20]WorkDone DATA'!$G:$G,BOQ!$B974)*$G974</f>
        <v>#VALUE!</v>
      </c>
      <c r="BB974" s="53" t="e">
        <f>SUMIFS('[20]WorkDone DATA'!$L:$L,'[20]WorkDone DATA'!$N:$N,BOQ!BB$6,'[20]WorkDone DATA'!$G:$G,BOQ!$B974)*$G974</f>
        <v>#VALUE!</v>
      </c>
      <c r="BC974" s="53" t="e">
        <f>SUMIFS('[20]WorkDone DATA'!$L:$L,'[20]WorkDone DATA'!$N:$N,BOQ!BC$6,'[20]WorkDone DATA'!$G:$G,BOQ!$B974)*$G974</f>
        <v>#VALUE!</v>
      </c>
      <c r="BD974" s="53" t="e">
        <f>SUMIFS('[20]WorkDone DATA'!$L:$L,'[20]WorkDone DATA'!$N:$N,BOQ!BD$6,'[20]WorkDone DATA'!$G:$G,BOQ!$B974)*$G974</f>
        <v>#VALUE!</v>
      </c>
      <c r="BE974" s="53" t="e">
        <f>SUMIFS('[20]WorkDone DATA'!$L:$L,'[20]WorkDone DATA'!$N:$N,BOQ!BE$6,'[20]WorkDone DATA'!$G:$G,BOQ!$B974)*$G974</f>
        <v>#VALUE!</v>
      </c>
      <c r="BF974" s="53" t="e">
        <f>SUMIFS('[20]WorkDone DATA'!$L:$L,'[20]WorkDone DATA'!$N:$N,BOQ!BF$6,'[20]WorkDone DATA'!$G:$G,BOQ!$B974)*$G974</f>
        <v>#VALUE!</v>
      </c>
      <c r="BG974" s="53" t="e">
        <f>SUMIFS('[20]WorkDone DATA'!$L:$L,'[20]WorkDone DATA'!$N:$N,BOQ!BG$6,'[20]WorkDone DATA'!$G:$G,BOQ!$B974)*$G974</f>
        <v>#VALUE!</v>
      </c>
      <c r="BH974" s="53" t="e">
        <f>SUMIFS('[20]WorkDone DATA'!$L:$L,'[20]WorkDone DATA'!$N:$N,BOQ!BH$6,'[20]WorkDone DATA'!$G:$G,BOQ!$B974)*$G974</f>
        <v>#VALUE!</v>
      </c>
      <c r="BI974" s="53" t="e">
        <f>SUMIFS('[20]WorkDone DATA'!$L:$L,'[20]WorkDone DATA'!$N:$N,BOQ!BI$6,'[20]WorkDone DATA'!$G:$G,BOQ!$B974)*$G974</f>
        <v>#VALUE!</v>
      </c>
      <c r="BJ974" s="53" t="e">
        <f>SUMIFS('[20]WorkDone DATA'!$L:$L,'[20]WorkDone DATA'!$N:$N,BOQ!BJ$6,'[20]WorkDone DATA'!$G:$G,BOQ!$B974)*$G974</f>
        <v>#VALUE!</v>
      </c>
      <c r="BK974" s="53" t="e">
        <f>SUMIFS('[20]WorkDone DATA'!$L:$L,'[20]WorkDone DATA'!$N:$N,BOQ!BK$6,'[20]WorkDone DATA'!$G:$G,BOQ!$B974)*$G974</f>
        <v>#VALUE!</v>
      </c>
      <c r="BL974" s="53" t="e">
        <f>SUMIFS('[20]WorkDone DATA'!$L:$L,'[20]WorkDone DATA'!$N:$N,BOQ!BL$6,'[20]WorkDone DATA'!$G:$G,BOQ!$B974)*$G974</f>
        <v>#VALUE!</v>
      </c>
      <c r="BM974" s="53" t="e">
        <f>SUMIFS('[20]WorkDone DATA'!$L:$L,'[20]WorkDone DATA'!$N:$N,BOQ!BM$6,'[20]WorkDone DATA'!$G:$G,BOQ!$B974)*$G974</f>
        <v>#VALUE!</v>
      </c>
      <c r="BN974" s="53" t="e">
        <f>SUMIFS('[20]WorkDone DATA'!$L:$L,'[20]WorkDone DATA'!$N:$N,BOQ!BN$6,'[20]WorkDone DATA'!$G:$G,BOQ!$B974)*$G974</f>
        <v>#VALUE!</v>
      </c>
      <c r="BO974" s="53" t="e">
        <f>SUMIFS('[20]WorkDone DATA'!$L:$L,'[20]WorkDone DATA'!$N:$N,BOQ!BO$6,'[20]WorkDone DATA'!$G:$G,BOQ!$B974)*$G974</f>
        <v>#VALUE!</v>
      </c>
      <c r="BP974" s="53" t="e">
        <f>SUMIFS('[20]WorkDone DATA'!$L:$L,'[20]WorkDone DATA'!$N:$N,BOQ!BP$6,'[20]WorkDone DATA'!$G:$G,BOQ!$B974)*$G974</f>
        <v>#VALUE!</v>
      </c>
      <c r="BQ974" s="53" t="e">
        <f>SUMIFS('[20]WorkDone DATA'!$L:$L,'[20]WorkDone DATA'!$N:$N,BOQ!BQ$6,'[20]WorkDone DATA'!$G:$G,BOQ!$B974)*$G974</f>
        <v>#VALUE!</v>
      </c>
      <c r="BR974" s="53" t="e">
        <f>SUMIFS('[20]WorkDone DATA'!$L:$L,'[20]WorkDone DATA'!$N:$N,BOQ!BR$6,'[20]WorkDone DATA'!$G:$G,BOQ!$B974)*$G974</f>
        <v>#VALUE!</v>
      </c>
      <c r="BS974" s="53" t="e">
        <f>SUMIFS('[20]WorkDone DATA'!$L:$L,'[20]WorkDone DATA'!$N:$N,BOQ!BS$6,'[20]WorkDone DATA'!$G:$G,BOQ!$B974)*$G974</f>
        <v>#VALUE!</v>
      </c>
      <c r="BT974" s="53" t="e">
        <f>SUMIFS('[20]WorkDone DATA'!$L:$L,'[20]WorkDone DATA'!$N:$N,BOQ!BT$6,'[20]WorkDone DATA'!$G:$G,BOQ!$B974)*$G974</f>
        <v>#VALUE!</v>
      </c>
      <c r="BU974" s="53" t="e">
        <f>SUMIFS('[20]WorkDone DATA'!$L:$L,'[20]WorkDone DATA'!$N:$N,BOQ!BU$6,'[20]WorkDone DATA'!$G:$G,BOQ!$B974)*$G974</f>
        <v>#VALUE!</v>
      </c>
      <c r="BV974" s="53" t="e">
        <f>SUMIFS('[20]WorkDone DATA'!$L:$L,'[20]WorkDone DATA'!$N:$N,BOQ!BV$6,'[20]WorkDone DATA'!$G:$G,BOQ!$B974)*$G974</f>
        <v>#VALUE!</v>
      </c>
      <c r="BW974" s="53" t="e">
        <f>SUMIFS('[20]WorkDone DATA'!$L:$L,'[20]WorkDone DATA'!$N:$N,BOQ!BW$6,'[20]WorkDone DATA'!$G:$G,BOQ!$B974)*$G974</f>
        <v>#VALUE!</v>
      </c>
      <c r="BX974" s="53" t="e">
        <f>SUMIFS('[20]WorkDone DATA'!$L:$L,'[20]WorkDone DATA'!$N:$N,BOQ!BX$6,'[20]WorkDone DATA'!$G:$G,BOQ!$B974)*$G974</f>
        <v>#VALUE!</v>
      </c>
    </row>
    <row r="975" spans="1:76" x14ac:dyDescent="0.25">
      <c r="A975" s="1"/>
      <c r="B975" s="42"/>
      <c r="C975" s="235" t="s">
        <v>247</v>
      </c>
      <c r="D975" s="58"/>
      <c r="E975" s="77"/>
      <c r="F975" s="45"/>
      <c r="G975" s="52"/>
      <c r="H975" s="53">
        <f t="shared" si="134"/>
        <v>0</v>
      </c>
      <c r="K975" s="214"/>
      <c r="L975" s="220" t="e">
        <f t="shared" si="135"/>
        <v>#VALUE!</v>
      </c>
      <c r="M975" s="221" t="e">
        <f t="shared" si="136"/>
        <v>#VALUE!</v>
      </c>
      <c r="N975" s="219"/>
      <c r="O975" s="214">
        <f t="shared" si="137"/>
        <v>0</v>
      </c>
      <c r="P975" s="215" t="e">
        <f t="shared" si="138"/>
        <v>#VALUE!</v>
      </c>
      <c r="R975" s="217" t="e">
        <f>SUMIFS('[20]WorkDone DATA'!$L:$L,'[20]WorkDone DATA'!$N:$N,BOQ!S$6,'[20]WorkDone DATA'!$G:$G,BOQ!$B975)</f>
        <v>#VALUE!</v>
      </c>
      <c r="S975" s="53" t="e">
        <f t="shared" si="139"/>
        <v>#VALUE!</v>
      </c>
      <c r="T975" s="217" t="e">
        <f>SUMIFS('[20]WorkDone DATA'!$L:$L,'[20]WorkDone DATA'!$N:$N,BOQ!U$6,'[20]WorkDone DATA'!$G:$G,BOQ!$B975)</f>
        <v>#VALUE!</v>
      </c>
      <c r="U975" s="53" t="e">
        <f t="shared" si="141"/>
        <v>#VALUE!</v>
      </c>
      <c r="V975" s="217"/>
      <c r="W975" s="53" t="e">
        <f>SUMIFS('[20]WorkDone DATA'!$L:$L,'[20]WorkDone DATA'!$N:$N,BOQ!W$6,'[20]WorkDone DATA'!$G:$G,BOQ!$B975)*$G975</f>
        <v>#VALUE!</v>
      </c>
      <c r="X975" s="217"/>
      <c r="Y975" s="53" t="e">
        <f>SUMIFS('[20]WorkDone DATA'!$L:$L,'[20]WorkDone DATA'!$N:$N,BOQ!Y$6,'[20]WorkDone DATA'!$G:$G,BOQ!$B975)*$G975</f>
        <v>#VALUE!</v>
      </c>
      <c r="Z975" s="217"/>
      <c r="AA975" s="53" t="e">
        <f>SUMIFS('[20]WorkDone DATA'!$L:$L,'[20]WorkDone DATA'!$N:$N,BOQ!AA$6,'[20]WorkDone DATA'!$G:$G,BOQ!$B975)*$G975</f>
        <v>#VALUE!</v>
      </c>
      <c r="AB975" s="53" t="e">
        <f>SUMIFS('[20]WorkDone DATA'!$L:$L,'[20]WorkDone DATA'!$N:$N,BOQ!AB$6,'[20]WorkDone DATA'!$G:$G,BOQ!$B975)*$G975</f>
        <v>#VALUE!</v>
      </c>
      <c r="AC975" s="53" t="e">
        <f>SUMIFS('[20]WorkDone DATA'!$L:$L,'[20]WorkDone DATA'!$N:$N,BOQ!AC$6,'[20]WorkDone DATA'!$G:$G,BOQ!$B975)*$G975</f>
        <v>#VALUE!</v>
      </c>
      <c r="AD975" s="53" t="e">
        <f>SUMIFS('[20]WorkDone DATA'!$L:$L,'[20]WorkDone DATA'!$N:$N,BOQ!AD$6,'[20]WorkDone DATA'!$G:$G,BOQ!$B975)*$G975</f>
        <v>#VALUE!</v>
      </c>
      <c r="AE975" s="53" t="e">
        <f>SUMIFS('[20]WorkDone DATA'!$L:$L,'[20]WorkDone DATA'!$N:$N,BOQ!AE$6,'[20]WorkDone DATA'!$G:$G,BOQ!$B975)*$G975</f>
        <v>#VALUE!</v>
      </c>
      <c r="AF975" s="53" t="e">
        <f>SUMIFS('[20]WorkDone DATA'!$L:$L,'[20]WorkDone DATA'!$N:$N,BOQ!AF$6,'[20]WorkDone DATA'!$G:$G,BOQ!$B975)*$G975</f>
        <v>#VALUE!</v>
      </c>
      <c r="AG975" s="53" t="e">
        <f>SUMIFS('[20]WorkDone DATA'!$L:$L,'[20]WorkDone DATA'!$N:$N,BOQ!AG$6,'[20]WorkDone DATA'!$G:$G,BOQ!$B975)*$G975</f>
        <v>#VALUE!</v>
      </c>
      <c r="AH975" s="53" t="e">
        <f>SUMIFS('[20]WorkDone DATA'!$L:$L,'[20]WorkDone DATA'!$N:$N,BOQ!AH$6,'[20]WorkDone DATA'!$G:$G,BOQ!$B975)*$G975</f>
        <v>#VALUE!</v>
      </c>
      <c r="AI975" s="53" t="e">
        <f>SUMIFS('[20]WorkDone DATA'!$L:$L,'[20]WorkDone DATA'!$N:$N,BOQ!AI$6,'[20]WorkDone DATA'!$G:$G,BOQ!$B975)*$G975</f>
        <v>#VALUE!</v>
      </c>
      <c r="AJ975" s="53" t="e">
        <f>SUMIFS('[20]WorkDone DATA'!$L:$L,'[20]WorkDone DATA'!$N:$N,BOQ!AJ$6,'[20]WorkDone DATA'!$G:$G,BOQ!$B975)*$G975</f>
        <v>#VALUE!</v>
      </c>
      <c r="AK975" s="53" t="e">
        <f>SUMIFS('[20]WorkDone DATA'!$L:$L,'[20]WorkDone DATA'!$N:$N,BOQ!AK$6,'[20]WorkDone DATA'!$G:$G,BOQ!$B975)*$G975</f>
        <v>#VALUE!</v>
      </c>
      <c r="AL975" s="53" t="e">
        <f>SUMIFS('[20]WorkDone DATA'!$L:$L,'[20]WorkDone DATA'!$N:$N,BOQ!AL$6,'[20]WorkDone DATA'!$G:$G,BOQ!$B975)*$G975</f>
        <v>#VALUE!</v>
      </c>
      <c r="AM975" s="53" t="e">
        <f>SUMIFS('[20]WorkDone DATA'!$L:$L,'[20]WorkDone DATA'!$N:$N,BOQ!AM$6,'[20]WorkDone DATA'!$G:$G,BOQ!$B975)*$G975</f>
        <v>#VALUE!</v>
      </c>
      <c r="AN975" s="53" t="e">
        <f>SUMIFS('[20]WorkDone DATA'!$L:$L,'[20]WorkDone DATA'!$N:$N,BOQ!AN$6,'[20]WorkDone DATA'!$G:$G,BOQ!$B975)*$G975</f>
        <v>#VALUE!</v>
      </c>
      <c r="AO975" s="53" t="e">
        <f>SUMIFS('[20]WorkDone DATA'!$L:$L,'[20]WorkDone DATA'!$N:$N,BOQ!AO$6,'[20]WorkDone DATA'!$G:$G,BOQ!$B975)*$G975</f>
        <v>#VALUE!</v>
      </c>
      <c r="AP975" s="53" t="e">
        <f>SUMIFS('[20]WorkDone DATA'!$L:$L,'[20]WorkDone DATA'!$N:$N,BOQ!AP$6,'[20]WorkDone DATA'!$G:$G,BOQ!$B975)*$G975</f>
        <v>#VALUE!</v>
      </c>
      <c r="AQ975" s="53" t="e">
        <f>SUMIFS('[20]WorkDone DATA'!$L:$L,'[20]WorkDone DATA'!$N:$N,BOQ!AQ$6,'[20]WorkDone DATA'!$G:$G,BOQ!$B975)*$G975</f>
        <v>#VALUE!</v>
      </c>
      <c r="AR975" s="53" t="e">
        <f>SUMIFS('[20]WorkDone DATA'!$L:$L,'[20]WorkDone DATA'!$N:$N,BOQ!AR$6,'[20]WorkDone DATA'!$G:$G,BOQ!$B975)*$G975</f>
        <v>#VALUE!</v>
      </c>
      <c r="AS975" s="53" t="e">
        <f>SUMIFS('[20]WorkDone DATA'!$L:$L,'[20]WorkDone DATA'!$N:$N,BOQ!AS$6,'[20]WorkDone DATA'!$G:$G,BOQ!$B975)*$G975</f>
        <v>#VALUE!</v>
      </c>
      <c r="AT975" s="53" t="e">
        <f>SUMIFS('[20]WorkDone DATA'!$L:$L,'[20]WorkDone DATA'!$N:$N,BOQ!AT$6,'[20]WorkDone DATA'!$G:$G,BOQ!$B975)*$G975</f>
        <v>#VALUE!</v>
      </c>
      <c r="AU975" s="53" t="e">
        <f>SUMIFS('[20]WorkDone DATA'!$L:$L,'[20]WorkDone DATA'!$N:$N,BOQ!AU$6,'[20]WorkDone DATA'!$G:$G,BOQ!$B975)*$G975</f>
        <v>#VALUE!</v>
      </c>
      <c r="AV975" s="53" t="e">
        <f>SUMIFS('[20]WorkDone DATA'!$L:$L,'[20]WorkDone DATA'!$N:$N,BOQ!AV$6,'[20]WorkDone DATA'!$G:$G,BOQ!$B975)*$G975</f>
        <v>#VALUE!</v>
      </c>
      <c r="AW975" s="53" t="e">
        <f>SUMIFS('[20]WorkDone DATA'!$L:$L,'[20]WorkDone DATA'!$N:$N,BOQ!AW$6,'[20]WorkDone DATA'!$G:$G,BOQ!$B975)*$G975</f>
        <v>#VALUE!</v>
      </c>
      <c r="AX975" s="53" t="e">
        <f>SUMIFS('[20]WorkDone DATA'!$L:$L,'[20]WorkDone DATA'!$N:$N,BOQ!AX$6,'[20]WorkDone DATA'!$G:$G,BOQ!$B975)*$G975</f>
        <v>#VALUE!</v>
      </c>
      <c r="AY975" s="53" t="e">
        <f>SUMIFS('[20]WorkDone DATA'!$L:$L,'[20]WorkDone DATA'!$N:$N,BOQ!AY$6,'[20]WorkDone DATA'!$G:$G,BOQ!$B975)*$G975</f>
        <v>#VALUE!</v>
      </c>
      <c r="AZ975" s="53" t="e">
        <f>SUMIFS('[20]WorkDone DATA'!$L:$L,'[20]WorkDone DATA'!$N:$N,BOQ!AZ$6,'[20]WorkDone DATA'!$G:$G,BOQ!$B975)*$G975</f>
        <v>#VALUE!</v>
      </c>
      <c r="BA975" s="53" t="e">
        <f>SUMIFS('[20]WorkDone DATA'!$L:$L,'[20]WorkDone DATA'!$N:$N,BOQ!BA$6,'[20]WorkDone DATA'!$G:$G,BOQ!$B975)*$G975</f>
        <v>#VALUE!</v>
      </c>
      <c r="BB975" s="53" t="e">
        <f>SUMIFS('[20]WorkDone DATA'!$L:$L,'[20]WorkDone DATA'!$N:$N,BOQ!BB$6,'[20]WorkDone DATA'!$G:$G,BOQ!$B975)*$G975</f>
        <v>#VALUE!</v>
      </c>
      <c r="BC975" s="53" t="e">
        <f>SUMIFS('[20]WorkDone DATA'!$L:$L,'[20]WorkDone DATA'!$N:$N,BOQ!BC$6,'[20]WorkDone DATA'!$G:$G,BOQ!$B975)*$G975</f>
        <v>#VALUE!</v>
      </c>
      <c r="BD975" s="53" t="e">
        <f>SUMIFS('[20]WorkDone DATA'!$L:$L,'[20]WorkDone DATA'!$N:$N,BOQ!BD$6,'[20]WorkDone DATA'!$G:$G,BOQ!$B975)*$G975</f>
        <v>#VALUE!</v>
      </c>
      <c r="BE975" s="53" t="e">
        <f>SUMIFS('[20]WorkDone DATA'!$L:$L,'[20]WorkDone DATA'!$N:$N,BOQ!BE$6,'[20]WorkDone DATA'!$G:$G,BOQ!$B975)*$G975</f>
        <v>#VALUE!</v>
      </c>
      <c r="BF975" s="53" t="e">
        <f>SUMIFS('[20]WorkDone DATA'!$L:$L,'[20]WorkDone DATA'!$N:$N,BOQ!BF$6,'[20]WorkDone DATA'!$G:$G,BOQ!$B975)*$G975</f>
        <v>#VALUE!</v>
      </c>
      <c r="BG975" s="53" t="e">
        <f>SUMIFS('[20]WorkDone DATA'!$L:$L,'[20]WorkDone DATA'!$N:$N,BOQ!BG$6,'[20]WorkDone DATA'!$G:$G,BOQ!$B975)*$G975</f>
        <v>#VALUE!</v>
      </c>
      <c r="BH975" s="53" t="e">
        <f>SUMIFS('[20]WorkDone DATA'!$L:$L,'[20]WorkDone DATA'!$N:$N,BOQ!BH$6,'[20]WorkDone DATA'!$G:$G,BOQ!$B975)*$G975</f>
        <v>#VALUE!</v>
      </c>
      <c r="BI975" s="53" t="e">
        <f>SUMIFS('[20]WorkDone DATA'!$L:$L,'[20]WorkDone DATA'!$N:$N,BOQ!BI$6,'[20]WorkDone DATA'!$G:$G,BOQ!$B975)*$G975</f>
        <v>#VALUE!</v>
      </c>
      <c r="BJ975" s="53" t="e">
        <f>SUMIFS('[20]WorkDone DATA'!$L:$L,'[20]WorkDone DATA'!$N:$N,BOQ!BJ$6,'[20]WorkDone DATA'!$G:$G,BOQ!$B975)*$G975</f>
        <v>#VALUE!</v>
      </c>
      <c r="BK975" s="53" t="e">
        <f>SUMIFS('[20]WorkDone DATA'!$L:$L,'[20]WorkDone DATA'!$N:$N,BOQ!BK$6,'[20]WorkDone DATA'!$G:$G,BOQ!$B975)*$G975</f>
        <v>#VALUE!</v>
      </c>
      <c r="BL975" s="53" t="e">
        <f>SUMIFS('[20]WorkDone DATA'!$L:$L,'[20]WorkDone DATA'!$N:$N,BOQ!BL$6,'[20]WorkDone DATA'!$G:$G,BOQ!$B975)*$G975</f>
        <v>#VALUE!</v>
      </c>
      <c r="BM975" s="53" t="e">
        <f>SUMIFS('[20]WorkDone DATA'!$L:$L,'[20]WorkDone DATA'!$N:$N,BOQ!BM$6,'[20]WorkDone DATA'!$G:$G,BOQ!$B975)*$G975</f>
        <v>#VALUE!</v>
      </c>
      <c r="BN975" s="53" t="e">
        <f>SUMIFS('[20]WorkDone DATA'!$L:$L,'[20]WorkDone DATA'!$N:$N,BOQ!BN$6,'[20]WorkDone DATA'!$G:$G,BOQ!$B975)*$G975</f>
        <v>#VALUE!</v>
      </c>
      <c r="BO975" s="53" t="e">
        <f>SUMIFS('[20]WorkDone DATA'!$L:$L,'[20]WorkDone DATA'!$N:$N,BOQ!BO$6,'[20]WorkDone DATA'!$G:$G,BOQ!$B975)*$G975</f>
        <v>#VALUE!</v>
      </c>
      <c r="BP975" s="53" t="e">
        <f>SUMIFS('[20]WorkDone DATA'!$L:$L,'[20]WorkDone DATA'!$N:$N,BOQ!BP$6,'[20]WorkDone DATA'!$G:$G,BOQ!$B975)*$G975</f>
        <v>#VALUE!</v>
      </c>
      <c r="BQ975" s="53" t="e">
        <f>SUMIFS('[20]WorkDone DATA'!$L:$L,'[20]WorkDone DATA'!$N:$N,BOQ!BQ$6,'[20]WorkDone DATA'!$G:$G,BOQ!$B975)*$G975</f>
        <v>#VALUE!</v>
      </c>
      <c r="BR975" s="53" t="e">
        <f>SUMIFS('[20]WorkDone DATA'!$L:$L,'[20]WorkDone DATA'!$N:$N,BOQ!BR$6,'[20]WorkDone DATA'!$G:$G,BOQ!$B975)*$G975</f>
        <v>#VALUE!</v>
      </c>
      <c r="BS975" s="53" t="e">
        <f>SUMIFS('[20]WorkDone DATA'!$L:$L,'[20]WorkDone DATA'!$N:$N,BOQ!BS$6,'[20]WorkDone DATA'!$G:$G,BOQ!$B975)*$G975</f>
        <v>#VALUE!</v>
      </c>
      <c r="BT975" s="53" t="e">
        <f>SUMIFS('[20]WorkDone DATA'!$L:$L,'[20]WorkDone DATA'!$N:$N,BOQ!BT$6,'[20]WorkDone DATA'!$G:$G,BOQ!$B975)*$G975</f>
        <v>#VALUE!</v>
      </c>
      <c r="BU975" s="53" t="e">
        <f>SUMIFS('[20]WorkDone DATA'!$L:$L,'[20]WorkDone DATA'!$N:$N,BOQ!BU$6,'[20]WorkDone DATA'!$G:$G,BOQ!$B975)*$G975</f>
        <v>#VALUE!</v>
      </c>
      <c r="BV975" s="53" t="e">
        <f>SUMIFS('[20]WorkDone DATA'!$L:$L,'[20]WorkDone DATA'!$N:$N,BOQ!BV$6,'[20]WorkDone DATA'!$G:$G,BOQ!$B975)*$G975</f>
        <v>#VALUE!</v>
      </c>
      <c r="BW975" s="53" t="e">
        <f>SUMIFS('[20]WorkDone DATA'!$L:$L,'[20]WorkDone DATA'!$N:$N,BOQ!BW$6,'[20]WorkDone DATA'!$G:$G,BOQ!$B975)*$G975</f>
        <v>#VALUE!</v>
      </c>
      <c r="BX975" s="53" t="e">
        <f>SUMIFS('[20]WorkDone DATA'!$L:$L,'[20]WorkDone DATA'!$N:$N,BOQ!BX$6,'[20]WorkDone DATA'!$G:$G,BOQ!$B975)*$G975</f>
        <v>#VALUE!</v>
      </c>
    </row>
    <row r="976" spans="1:76" x14ac:dyDescent="0.25">
      <c r="A976" s="1" t="str">
        <f>C975</f>
        <v xml:space="preserve">11kV Unit Board 3A </v>
      </c>
      <c r="B976" s="42">
        <v>2.5140000000000002</v>
      </c>
      <c r="C976" s="65" t="s">
        <v>236</v>
      </c>
      <c r="D976" s="58" t="s">
        <v>221</v>
      </c>
      <c r="E976" s="77" t="s">
        <v>97</v>
      </c>
      <c r="F976" s="45">
        <v>11</v>
      </c>
      <c r="G976" s="52">
        <v>13385.67</v>
      </c>
      <c r="H976" s="53">
        <f t="shared" si="134"/>
        <v>147242.37</v>
      </c>
      <c r="K976" s="214" t="e">
        <f t="shared" si="140"/>
        <v>#VALUE!</v>
      </c>
      <c r="L976" s="220" t="e">
        <f t="shared" si="135"/>
        <v>#VALUE!</v>
      </c>
      <c r="M976" s="221" t="e">
        <f t="shared" si="136"/>
        <v>#VALUE!</v>
      </c>
      <c r="N976" s="219"/>
      <c r="O976" s="214" t="e">
        <f t="shared" si="137"/>
        <v>#VALUE!</v>
      </c>
      <c r="P976" s="215" t="e">
        <f t="shared" si="138"/>
        <v>#VALUE!</v>
      </c>
      <c r="R976" s="217" t="e">
        <f>SUMIFS('[20]WorkDone DATA'!$L:$L,'[20]WorkDone DATA'!$N:$N,BOQ!S$6,'[20]WorkDone DATA'!$G:$G,BOQ!$B976)</f>
        <v>#VALUE!</v>
      </c>
      <c r="S976" s="53" t="e">
        <f t="shared" si="139"/>
        <v>#VALUE!</v>
      </c>
      <c r="T976" s="217" t="e">
        <f>SUMIFS('[20]WorkDone DATA'!$L:$L,'[20]WorkDone DATA'!$N:$N,BOQ!U$6,'[20]WorkDone DATA'!$G:$G,BOQ!$B976)</f>
        <v>#VALUE!</v>
      </c>
      <c r="U976" s="53" t="e">
        <f t="shared" si="141"/>
        <v>#VALUE!</v>
      </c>
      <c r="V976" s="217"/>
      <c r="W976" s="53" t="e">
        <f>SUMIFS('[20]WorkDone DATA'!$L:$L,'[20]WorkDone DATA'!$N:$N,BOQ!W$6,'[20]WorkDone DATA'!$G:$G,BOQ!$B976)*$G976</f>
        <v>#VALUE!</v>
      </c>
      <c r="X976" s="217"/>
      <c r="Y976" s="53" t="e">
        <f>SUMIFS('[20]WorkDone DATA'!$L:$L,'[20]WorkDone DATA'!$N:$N,BOQ!Y$6,'[20]WorkDone DATA'!$G:$G,BOQ!$B976)*$G976</f>
        <v>#VALUE!</v>
      </c>
      <c r="Z976" s="217"/>
      <c r="AA976" s="53" t="e">
        <f>SUMIFS('[20]WorkDone DATA'!$L:$L,'[20]WorkDone DATA'!$N:$N,BOQ!AA$6,'[20]WorkDone DATA'!$G:$G,BOQ!$B976)*$G976</f>
        <v>#VALUE!</v>
      </c>
      <c r="AB976" s="53" t="e">
        <f>SUMIFS('[20]WorkDone DATA'!$L:$L,'[20]WorkDone DATA'!$N:$N,BOQ!AB$6,'[20]WorkDone DATA'!$G:$G,BOQ!$B976)*$G976</f>
        <v>#VALUE!</v>
      </c>
      <c r="AC976" s="53" t="e">
        <f>SUMIFS('[20]WorkDone DATA'!$L:$L,'[20]WorkDone DATA'!$N:$N,BOQ!AC$6,'[20]WorkDone DATA'!$G:$G,BOQ!$B976)*$G976</f>
        <v>#VALUE!</v>
      </c>
      <c r="AD976" s="53" t="e">
        <f>SUMIFS('[20]WorkDone DATA'!$L:$L,'[20]WorkDone DATA'!$N:$N,BOQ!AD$6,'[20]WorkDone DATA'!$G:$G,BOQ!$B976)*$G976</f>
        <v>#VALUE!</v>
      </c>
      <c r="AE976" s="53" t="e">
        <f>SUMIFS('[20]WorkDone DATA'!$L:$L,'[20]WorkDone DATA'!$N:$N,BOQ!AE$6,'[20]WorkDone DATA'!$G:$G,BOQ!$B976)*$G976</f>
        <v>#VALUE!</v>
      </c>
      <c r="AF976" s="53" t="e">
        <f>SUMIFS('[20]WorkDone DATA'!$L:$L,'[20]WorkDone DATA'!$N:$N,BOQ!AF$6,'[20]WorkDone DATA'!$G:$G,BOQ!$B976)*$G976</f>
        <v>#VALUE!</v>
      </c>
      <c r="AG976" s="53" t="e">
        <f>SUMIFS('[20]WorkDone DATA'!$L:$L,'[20]WorkDone DATA'!$N:$N,BOQ!AG$6,'[20]WorkDone DATA'!$G:$G,BOQ!$B976)*$G976</f>
        <v>#VALUE!</v>
      </c>
      <c r="AH976" s="53" t="e">
        <f>SUMIFS('[20]WorkDone DATA'!$L:$L,'[20]WorkDone DATA'!$N:$N,BOQ!AH$6,'[20]WorkDone DATA'!$G:$G,BOQ!$B976)*$G976</f>
        <v>#VALUE!</v>
      </c>
      <c r="AI976" s="53" t="e">
        <f>SUMIFS('[20]WorkDone DATA'!$L:$L,'[20]WorkDone DATA'!$N:$N,BOQ!AI$6,'[20]WorkDone DATA'!$G:$G,BOQ!$B976)*$G976</f>
        <v>#VALUE!</v>
      </c>
      <c r="AJ976" s="53" t="e">
        <f>SUMIFS('[20]WorkDone DATA'!$L:$L,'[20]WorkDone DATA'!$N:$N,BOQ!AJ$6,'[20]WorkDone DATA'!$G:$G,BOQ!$B976)*$G976</f>
        <v>#VALUE!</v>
      </c>
      <c r="AK976" s="53" t="e">
        <f>SUMIFS('[20]WorkDone DATA'!$L:$L,'[20]WorkDone DATA'!$N:$N,BOQ!AK$6,'[20]WorkDone DATA'!$G:$G,BOQ!$B976)*$G976</f>
        <v>#VALUE!</v>
      </c>
      <c r="AL976" s="53" t="e">
        <f>SUMIFS('[20]WorkDone DATA'!$L:$L,'[20]WorkDone DATA'!$N:$N,BOQ!AL$6,'[20]WorkDone DATA'!$G:$G,BOQ!$B976)*$G976</f>
        <v>#VALUE!</v>
      </c>
      <c r="AM976" s="53" t="e">
        <f>SUMIFS('[20]WorkDone DATA'!$L:$L,'[20]WorkDone DATA'!$N:$N,BOQ!AM$6,'[20]WorkDone DATA'!$G:$G,BOQ!$B976)*$G976</f>
        <v>#VALUE!</v>
      </c>
      <c r="AN976" s="53" t="e">
        <f>SUMIFS('[20]WorkDone DATA'!$L:$L,'[20]WorkDone DATA'!$N:$N,BOQ!AN$6,'[20]WorkDone DATA'!$G:$G,BOQ!$B976)*$G976</f>
        <v>#VALUE!</v>
      </c>
      <c r="AO976" s="53" t="e">
        <f>SUMIFS('[20]WorkDone DATA'!$L:$L,'[20]WorkDone DATA'!$N:$N,BOQ!AO$6,'[20]WorkDone DATA'!$G:$G,BOQ!$B976)*$G976</f>
        <v>#VALUE!</v>
      </c>
      <c r="AP976" s="53" t="e">
        <f>SUMIFS('[20]WorkDone DATA'!$L:$L,'[20]WorkDone DATA'!$N:$N,BOQ!AP$6,'[20]WorkDone DATA'!$G:$G,BOQ!$B976)*$G976</f>
        <v>#VALUE!</v>
      </c>
      <c r="AQ976" s="53" t="e">
        <f>SUMIFS('[20]WorkDone DATA'!$L:$L,'[20]WorkDone DATA'!$N:$N,BOQ!AQ$6,'[20]WorkDone DATA'!$G:$G,BOQ!$B976)*$G976</f>
        <v>#VALUE!</v>
      </c>
      <c r="AR976" s="53" t="e">
        <f>SUMIFS('[20]WorkDone DATA'!$L:$L,'[20]WorkDone DATA'!$N:$N,BOQ!AR$6,'[20]WorkDone DATA'!$G:$G,BOQ!$B976)*$G976</f>
        <v>#VALUE!</v>
      </c>
      <c r="AS976" s="53" t="e">
        <f>SUMIFS('[20]WorkDone DATA'!$L:$L,'[20]WorkDone DATA'!$N:$N,BOQ!AS$6,'[20]WorkDone DATA'!$G:$G,BOQ!$B976)*$G976</f>
        <v>#VALUE!</v>
      </c>
      <c r="AT976" s="53" t="e">
        <f>SUMIFS('[20]WorkDone DATA'!$L:$L,'[20]WorkDone DATA'!$N:$N,BOQ!AT$6,'[20]WorkDone DATA'!$G:$G,BOQ!$B976)*$G976</f>
        <v>#VALUE!</v>
      </c>
      <c r="AU976" s="53" t="e">
        <f>SUMIFS('[20]WorkDone DATA'!$L:$L,'[20]WorkDone DATA'!$N:$N,BOQ!AU$6,'[20]WorkDone DATA'!$G:$G,BOQ!$B976)*$G976</f>
        <v>#VALUE!</v>
      </c>
      <c r="AV976" s="53" t="e">
        <f>SUMIFS('[20]WorkDone DATA'!$L:$L,'[20]WorkDone DATA'!$N:$N,BOQ!AV$6,'[20]WorkDone DATA'!$G:$G,BOQ!$B976)*$G976</f>
        <v>#VALUE!</v>
      </c>
      <c r="AW976" s="53" t="e">
        <f>SUMIFS('[20]WorkDone DATA'!$L:$L,'[20]WorkDone DATA'!$N:$N,BOQ!AW$6,'[20]WorkDone DATA'!$G:$G,BOQ!$B976)*$G976</f>
        <v>#VALUE!</v>
      </c>
      <c r="AX976" s="53" t="e">
        <f>SUMIFS('[20]WorkDone DATA'!$L:$L,'[20]WorkDone DATA'!$N:$N,BOQ!AX$6,'[20]WorkDone DATA'!$G:$G,BOQ!$B976)*$G976</f>
        <v>#VALUE!</v>
      </c>
      <c r="AY976" s="53" t="e">
        <f>SUMIFS('[20]WorkDone DATA'!$L:$L,'[20]WorkDone DATA'!$N:$N,BOQ!AY$6,'[20]WorkDone DATA'!$G:$G,BOQ!$B976)*$G976</f>
        <v>#VALUE!</v>
      </c>
      <c r="AZ976" s="53" t="e">
        <f>SUMIFS('[20]WorkDone DATA'!$L:$L,'[20]WorkDone DATA'!$N:$N,BOQ!AZ$6,'[20]WorkDone DATA'!$G:$G,BOQ!$B976)*$G976</f>
        <v>#VALUE!</v>
      </c>
      <c r="BA976" s="53" t="e">
        <f>SUMIFS('[20]WorkDone DATA'!$L:$L,'[20]WorkDone DATA'!$N:$N,BOQ!BA$6,'[20]WorkDone DATA'!$G:$G,BOQ!$B976)*$G976</f>
        <v>#VALUE!</v>
      </c>
      <c r="BB976" s="53" t="e">
        <f>SUMIFS('[20]WorkDone DATA'!$L:$L,'[20]WorkDone DATA'!$N:$N,BOQ!BB$6,'[20]WorkDone DATA'!$G:$G,BOQ!$B976)*$G976</f>
        <v>#VALUE!</v>
      </c>
      <c r="BC976" s="53" t="e">
        <f>SUMIFS('[20]WorkDone DATA'!$L:$L,'[20]WorkDone DATA'!$N:$N,BOQ!BC$6,'[20]WorkDone DATA'!$G:$G,BOQ!$B976)*$G976</f>
        <v>#VALUE!</v>
      </c>
      <c r="BD976" s="53" t="e">
        <f>SUMIFS('[20]WorkDone DATA'!$L:$L,'[20]WorkDone DATA'!$N:$N,BOQ!BD$6,'[20]WorkDone DATA'!$G:$G,BOQ!$B976)*$G976</f>
        <v>#VALUE!</v>
      </c>
      <c r="BE976" s="53" t="e">
        <f>SUMIFS('[20]WorkDone DATA'!$L:$L,'[20]WorkDone DATA'!$N:$N,BOQ!BE$6,'[20]WorkDone DATA'!$G:$G,BOQ!$B976)*$G976</f>
        <v>#VALUE!</v>
      </c>
      <c r="BF976" s="53" t="e">
        <f>SUMIFS('[20]WorkDone DATA'!$L:$L,'[20]WorkDone DATA'!$N:$N,BOQ!BF$6,'[20]WorkDone DATA'!$G:$G,BOQ!$B976)*$G976</f>
        <v>#VALUE!</v>
      </c>
      <c r="BG976" s="53" t="e">
        <f>SUMIFS('[20]WorkDone DATA'!$L:$L,'[20]WorkDone DATA'!$N:$N,BOQ!BG$6,'[20]WorkDone DATA'!$G:$G,BOQ!$B976)*$G976</f>
        <v>#VALUE!</v>
      </c>
      <c r="BH976" s="53" t="e">
        <f>SUMIFS('[20]WorkDone DATA'!$L:$L,'[20]WorkDone DATA'!$N:$N,BOQ!BH$6,'[20]WorkDone DATA'!$G:$G,BOQ!$B976)*$G976</f>
        <v>#VALUE!</v>
      </c>
      <c r="BI976" s="53" t="e">
        <f>SUMIFS('[20]WorkDone DATA'!$L:$L,'[20]WorkDone DATA'!$N:$N,BOQ!BI$6,'[20]WorkDone DATA'!$G:$G,BOQ!$B976)*$G976</f>
        <v>#VALUE!</v>
      </c>
      <c r="BJ976" s="53" t="e">
        <f>SUMIFS('[20]WorkDone DATA'!$L:$L,'[20]WorkDone DATA'!$N:$N,BOQ!BJ$6,'[20]WorkDone DATA'!$G:$G,BOQ!$B976)*$G976</f>
        <v>#VALUE!</v>
      </c>
      <c r="BK976" s="53" t="e">
        <f>SUMIFS('[20]WorkDone DATA'!$L:$L,'[20]WorkDone DATA'!$N:$N,BOQ!BK$6,'[20]WorkDone DATA'!$G:$G,BOQ!$B976)*$G976</f>
        <v>#VALUE!</v>
      </c>
      <c r="BL976" s="53" t="e">
        <f>SUMIFS('[20]WorkDone DATA'!$L:$L,'[20]WorkDone DATA'!$N:$N,BOQ!BL$6,'[20]WorkDone DATA'!$G:$G,BOQ!$B976)*$G976</f>
        <v>#VALUE!</v>
      </c>
      <c r="BM976" s="53" t="e">
        <f>SUMIFS('[20]WorkDone DATA'!$L:$L,'[20]WorkDone DATA'!$N:$N,BOQ!BM$6,'[20]WorkDone DATA'!$G:$G,BOQ!$B976)*$G976</f>
        <v>#VALUE!</v>
      </c>
      <c r="BN976" s="53" t="e">
        <f>SUMIFS('[20]WorkDone DATA'!$L:$L,'[20]WorkDone DATA'!$N:$N,BOQ!BN$6,'[20]WorkDone DATA'!$G:$G,BOQ!$B976)*$G976</f>
        <v>#VALUE!</v>
      </c>
      <c r="BO976" s="53" t="e">
        <f>SUMIFS('[20]WorkDone DATA'!$L:$L,'[20]WorkDone DATA'!$N:$N,BOQ!BO$6,'[20]WorkDone DATA'!$G:$G,BOQ!$B976)*$G976</f>
        <v>#VALUE!</v>
      </c>
      <c r="BP976" s="53" t="e">
        <f>SUMIFS('[20]WorkDone DATA'!$L:$L,'[20]WorkDone DATA'!$N:$N,BOQ!BP$6,'[20]WorkDone DATA'!$G:$G,BOQ!$B976)*$G976</f>
        <v>#VALUE!</v>
      </c>
      <c r="BQ976" s="53" t="e">
        <f>SUMIFS('[20]WorkDone DATA'!$L:$L,'[20]WorkDone DATA'!$N:$N,BOQ!BQ$6,'[20]WorkDone DATA'!$G:$G,BOQ!$B976)*$G976</f>
        <v>#VALUE!</v>
      </c>
      <c r="BR976" s="53" t="e">
        <f>SUMIFS('[20]WorkDone DATA'!$L:$L,'[20]WorkDone DATA'!$N:$N,BOQ!BR$6,'[20]WorkDone DATA'!$G:$G,BOQ!$B976)*$G976</f>
        <v>#VALUE!</v>
      </c>
      <c r="BS976" s="53" t="e">
        <f>SUMIFS('[20]WorkDone DATA'!$L:$L,'[20]WorkDone DATA'!$N:$N,BOQ!BS$6,'[20]WorkDone DATA'!$G:$G,BOQ!$B976)*$G976</f>
        <v>#VALUE!</v>
      </c>
      <c r="BT976" s="53" t="e">
        <f>SUMIFS('[20]WorkDone DATA'!$L:$L,'[20]WorkDone DATA'!$N:$N,BOQ!BT$6,'[20]WorkDone DATA'!$G:$G,BOQ!$B976)*$G976</f>
        <v>#VALUE!</v>
      </c>
      <c r="BU976" s="53" t="e">
        <f>SUMIFS('[20]WorkDone DATA'!$L:$L,'[20]WorkDone DATA'!$N:$N,BOQ!BU$6,'[20]WorkDone DATA'!$G:$G,BOQ!$B976)*$G976</f>
        <v>#VALUE!</v>
      </c>
      <c r="BV976" s="53" t="e">
        <f>SUMIFS('[20]WorkDone DATA'!$L:$L,'[20]WorkDone DATA'!$N:$N,BOQ!BV$6,'[20]WorkDone DATA'!$G:$G,BOQ!$B976)*$G976</f>
        <v>#VALUE!</v>
      </c>
      <c r="BW976" s="53" t="e">
        <f>SUMIFS('[20]WorkDone DATA'!$L:$L,'[20]WorkDone DATA'!$N:$N,BOQ!BW$6,'[20]WorkDone DATA'!$G:$G,BOQ!$B976)*$G976</f>
        <v>#VALUE!</v>
      </c>
      <c r="BX976" s="53" t="e">
        <f>SUMIFS('[20]WorkDone DATA'!$L:$L,'[20]WorkDone DATA'!$N:$N,BOQ!BX$6,'[20]WorkDone DATA'!$G:$G,BOQ!$B976)*$G976</f>
        <v>#VALUE!</v>
      </c>
    </row>
    <row r="977" spans="1:76" x14ac:dyDescent="0.25">
      <c r="A977" s="1"/>
      <c r="B977" s="42"/>
      <c r="C977" s="235" t="s">
        <v>248</v>
      </c>
      <c r="D977" s="58"/>
      <c r="E977" s="77"/>
      <c r="F977" s="45"/>
      <c r="G977" s="52"/>
      <c r="H977" s="53">
        <f t="shared" si="134"/>
        <v>0</v>
      </c>
      <c r="K977" s="214"/>
      <c r="L977" s="220" t="e">
        <f t="shared" si="135"/>
        <v>#VALUE!</v>
      </c>
      <c r="M977" s="221" t="e">
        <f t="shared" si="136"/>
        <v>#VALUE!</v>
      </c>
      <c r="N977" s="219"/>
      <c r="O977" s="214">
        <f t="shared" si="137"/>
        <v>0</v>
      </c>
      <c r="P977" s="215" t="e">
        <f t="shared" si="138"/>
        <v>#VALUE!</v>
      </c>
      <c r="R977" s="217" t="e">
        <f>SUMIFS('[20]WorkDone DATA'!$L:$L,'[20]WorkDone DATA'!$N:$N,BOQ!S$6,'[20]WorkDone DATA'!$G:$G,BOQ!$B977)</f>
        <v>#VALUE!</v>
      </c>
      <c r="S977" s="53" t="e">
        <f t="shared" si="139"/>
        <v>#VALUE!</v>
      </c>
      <c r="T977" s="217" t="e">
        <f>SUMIFS('[20]WorkDone DATA'!$L:$L,'[20]WorkDone DATA'!$N:$N,BOQ!U$6,'[20]WorkDone DATA'!$G:$G,BOQ!$B977)</f>
        <v>#VALUE!</v>
      </c>
      <c r="U977" s="53" t="e">
        <f t="shared" si="141"/>
        <v>#VALUE!</v>
      </c>
      <c r="V977" s="217"/>
      <c r="W977" s="53" t="e">
        <f>SUMIFS('[20]WorkDone DATA'!$L:$L,'[20]WorkDone DATA'!$N:$N,BOQ!W$6,'[20]WorkDone DATA'!$G:$G,BOQ!$B977)*$G977</f>
        <v>#VALUE!</v>
      </c>
      <c r="X977" s="217"/>
      <c r="Y977" s="53" t="e">
        <f>SUMIFS('[20]WorkDone DATA'!$L:$L,'[20]WorkDone DATA'!$N:$N,BOQ!Y$6,'[20]WorkDone DATA'!$G:$G,BOQ!$B977)*$G977</f>
        <v>#VALUE!</v>
      </c>
      <c r="Z977" s="217"/>
      <c r="AA977" s="53" t="e">
        <f>SUMIFS('[20]WorkDone DATA'!$L:$L,'[20]WorkDone DATA'!$N:$N,BOQ!AA$6,'[20]WorkDone DATA'!$G:$G,BOQ!$B977)*$G977</f>
        <v>#VALUE!</v>
      </c>
      <c r="AB977" s="53" t="e">
        <f>SUMIFS('[20]WorkDone DATA'!$L:$L,'[20]WorkDone DATA'!$N:$N,BOQ!AB$6,'[20]WorkDone DATA'!$G:$G,BOQ!$B977)*$G977</f>
        <v>#VALUE!</v>
      </c>
      <c r="AC977" s="53" t="e">
        <f>SUMIFS('[20]WorkDone DATA'!$L:$L,'[20]WorkDone DATA'!$N:$N,BOQ!AC$6,'[20]WorkDone DATA'!$G:$G,BOQ!$B977)*$G977</f>
        <v>#VALUE!</v>
      </c>
      <c r="AD977" s="53" t="e">
        <f>SUMIFS('[20]WorkDone DATA'!$L:$L,'[20]WorkDone DATA'!$N:$N,BOQ!AD$6,'[20]WorkDone DATA'!$G:$G,BOQ!$B977)*$G977</f>
        <v>#VALUE!</v>
      </c>
      <c r="AE977" s="53" t="e">
        <f>SUMIFS('[20]WorkDone DATA'!$L:$L,'[20]WorkDone DATA'!$N:$N,BOQ!AE$6,'[20]WorkDone DATA'!$G:$G,BOQ!$B977)*$G977</f>
        <v>#VALUE!</v>
      </c>
      <c r="AF977" s="53" t="e">
        <f>SUMIFS('[20]WorkDone DATA'!$L:$L,'[20]WorkDone DATA'!$N:$N,BOQ!AF$6,'[20]WorkDone DATA'!$G:$G,BOQ!$B977)*$G977</f>
        <v>#VALUE!</v>
      </c>
      <c r="AG977" s="53" t="e">
        <f>SUMIFS('[20]WorkDone DATA'!$L:$L,'[20]WorkDone DATA'!$N:$N,BOQ!AG$6,'[20]WorkDone DATA'!$G:$G,BOQ!$B977)*$G977</f>
        <v>#VALUE!</v>
      </c>
      <c r="AH977" s="53" t="e">
        <f>SUMIFS('[20]WorkDone DATA'!$L:$L,'[20]WorkDone DATA'!$N:$N,BOQ!AH$6,'[20]WorkDone DATA'!$G:$G,BOQ!$B977)*$G977</f>
        <v>#VALUE!</v>
      </c>
      <c r="AI977" s="53" t="e">
        <f>SUMIFS('[20]WorkDone DATA'!$L:$L,'[20]WorkDone DATA'!$N:$N,BOQ!AI$6,'[20]WorkDone DATA'!$G:$G,BOQ!$B977)*$G977</f>
        <v>#VALUE!</v>
      </c>
      <c r="AJ977" s="53" t="e">
        <f>SUMIFS('[20]WorkDone DATA'!$L:$L,'[20]WorkDone DATA'!$N:$N,BOQ!AJ$6,'[20]WorkDone DATA'!$G:$G,BOQ!$B977)*$G977</f>
        <v>#VALUE!</v>
      </c>
      <c r="AK977" s="53" t="e">
        <f>SUMIFS('[20]WorkDone DATA'!$L:$L,'[20]WorkDone DATA'!$N:$N,BOQ!AK$6,'[20]WorkDone DATA'!$G:$G,BOQ!$B977)*$G977</f>
        <v>#VALUE!</v>
      </c>
      <c r="AL977" s="53" t="e">
        <f>SUMIFS('[20]WorkDone DATA'!$L:$L,'[20]WorkDone DATA'!$N:$N,BOQ!AL$6,'[20]WorkDone DATA'!$G:$G,BOQ!$B977)*$G977</f>
        <v>#VALUE!</v>
      </c>
      <c r="AM977" s="53" t="e">
        <f>SUMIFS('[20]WorkDone DATA'!$L:$L,'[20]WorkDone DATA'!$N:$N,BOQ!AM$6,'[20]WorkDone DATA'!$G:$G,BOQ!$B977)*$G977</f>
        <v>#VALUE!</v>
      </c>
      <c r="AN977" s="53" t="e">
        <f>SUMIFS('[20]WorkDone DATA'!$L:$L,'[20]WorkDone DATA'!$N:$N,BOQ!AN$6,'[20]WorkDone DATA'!$G:$G,BOQ!$B977)*$G977</f>
        <v>#VALUE!</v>
      </c>
      <c r="AO977" s="53" t="e">
        <f>SUMIFS('[20]WorkDone DATA'!$L:$L,'[20]WorkDone DATA'!$N:$N,BOQ!AO$6,'[20]WorkDone DATA'!$G:$G,BOQ!$B977)*$G977</f>
        <v>#VALUE!</v>
      </c>
      <c r="AP977" s="53" t="e">
        <f>SUMIFS('[20]WorkDone DATA'!$L:$L,'[20]WorkDone DATA'!$N:$N,BOQ!AP$6,'[20]WorkDone DATA'!$G:$G,BOQ!$B977)*$G977</f>
        <v>#VALUE!</v>
      </c>
      <c r="AQ977" s="53" t="e">
        <f>SUMIFS('[20]WorkDone DATA'!$L:$L,'[20]WorkDone DATA'!$N:$N,BOQ!AQ$6,'[20]WorkDone DATA'!$G:$G,BOQ!$B977)*$G977</f>
        <v>#VALUE!</v>
      </c>
      <c r="AR977" s="53" t="e">
        <f>SUMIFS('[20]WorkDone DATA'!$L:$L,'[20]WorkDone DATA'!$N:$N,BOQ!AR$6,'[20]WorkDone DATA'!$G:$G,BOQ!$B977)*$G977</f>
        <v>#VALUE!</v>
      </c>
      <c r="AS977" s="53" t="e">
        <f>SUMIFS('[20]WorkDone DATA'!$L:$L,'[20]WorkDone DATA'!$N:$N,BOQ!AS$6,'[20]WorkDone DATA'!$G:$G,BOQ!$B977)*$G977</f>
        <v>#VALUE!</v>
      </c>
      <c r="AT977" s="53" t="e">
        <f>SUMIFS('[20]WorkDone DATA'!$L:$L,'[20]WorkDone DATA'!$N:$N,BOQ!AT$6,'[20]WorkDone DATA'!$G:$G,BOQ!$B977)*$G977</f>
        <v>#VALUE!</v>
      </c>
      <c r="AU977" s="53" t="e">
        <f>SUMIFS('[20]WorkDone DATA'!$L:$L,'[20]WorkDone DATA'!$N:$N,BOQ!AU$6,'[20]WorkDone DATA'!$G:$G,BOQ!$B977)*$G977</f>
        <v>#VALUE!</v>
      </c>
      <c r="AV977" s="53" t="e">
        <f>SUMIFS('[20]WorkDone DATA'!$L:$L,'[20]WorkDone DATA'!$N:$N,BOQ!AV$6,'[20]WorkDone DATA'!$G:$G,BOQ!$B977)*$G977</f>
        <v>#VALUE!</v>
      </c>
      <c r="AW977" s="53" t="e">
        <f>SUMIFS('[20]WorkDone DATA'!$L:$L,'[20]WorkDone DATA'!$N:$N,BOQ!AW$6,'[20]WorkDone DATA'!$G:$G,BOQ!$B977)*$G977</f>
        <v>#VALUE!</v>
      </c>
      <c r="AX977" s="53" t="e">
        <f>SUMIFS('[20]WorkDone DATA'!$L:$L,'[20]WorkDone DATA'!$N:$N,BOQ!AX$6,'[20]WorkDone DATA'!$G:$G,BOQ!$B977)*$G977</f>
        <v>#VALUE!</v>
      </c>
      <c r="AY977" s="53" t="e">
        <f>SUMIFS('[20]WorkDone DATA'!$L:$L,'[20]WorkDone DATA'!$N:$N,BOQ!AY$6,'[20]WorkDone DATA'!$G:$G,BOQ!$B977)*$G977</f>
        <v>#VALUE!</v>
      </c>
      <c r="AZ977" s="53" t="e">
        <f>SUMIFS('[20]WorkDone DATA'!$L:$L,'[20]WorkDone DATA'!$N:$N,BOQ!AZ$6,'[20]WorkDone DATA'!$G:$G,BOQ!$B977)*$G977</f>
        <v>#VALUE!</v>
      </c>
      <c r="BA977" s="53" t="e">
        <f>SUMIFS('[20]WorkDone DATA'!$L:$L,'[20]WorkDone DATA'!$N:$N,BOQ!BA$6,'[20]WorkDone DATA'!$G:$G,BOQ!$B977)*$G977</f>
        <v>#VALUE!</v>
      </c>
      <c r="BB977" s="53" t="e">
        <f>SUMIFS('[20]WorkDone DATA'!$L:$L,'[20]WorkDone DATA'!$N:$N,BOQ!BB$6,'[20]WorkDone DATA'!$G:$G,BOQ!$B977)*$G977</f>
        <v>#VALUE!</v>
      </c>
      <c r="BC977" s="53" t="e">
        <f>SUMIFS('[20]WorkDone DATA'!$L:$L,'[20]WorkDone DATA'!$N:$N,BOQ!BC$6,'[20]WorkDone DATA'!$G:$G,BOQ!$B977)*$G977</f>
        <v>#VALUE!</v>
      </c>
      <c r="BD977" s="53" t="e">
        <f>SUMIFS('[20]WorkDone DATA'!$L:$L,'[20]WorkDone DATA'!$N:$N,BOQ!BD$6,'[20]WorkDone DATA'!$G:$G,BOQ!$B977)*$G977</f>
        <v>#VALUE!</v>
      </c>
      <c r="BE977" s="53" t="e">
        <f>SUMIFS('[20]WorkDone DATA'!$L:$L,'[20]WorkDone DATA'!$N:$N,BOQ!BE$6,'[20]WorkDone DATA'!$G:$G,BOQ!$B977)*$G977</f>
        <v>#VALUE!</v>
      </c>
      <c r="BF977" s="53" t="e">
        <f>SUMIFS('[20]WorkDone DATA'!$L:$L,'[20]WorkDone DATA'!$N:$N,BOQ!BF$6,'[20]WorkDone DATA'!$G:$G,BOQ!$B977)*$G977</f>
        <v>#VALUE!</v>
      </c>
      <c r="BG977" s="53" t="e">
        <f>SUMIFS('[20]WorkDone DATA'!$L:$L,'[20]WorkDone DATA'!$N:$N,BOQ!BG$6,'[20]WorkDone DATA'!$G:$G,BOQ!$B977)*$G977</f>
        <v>#VALUE!</v>
      </c>
      <c r="BH977" s="53" t="e">
        <f>SUMIFS('[20]WorkDone DATA'!$L:$L,'[20]WorkDone DATA'!$N:$N,BOQ!BH$6,'[20]WorkDone DATA'!$G:$G,BOQ!$B977)*$G977</f>
        <v>#VALUE!</v>
      </c>
      <c r="BI977" s="53" t="e">
        <f>SUMIFS('[20]WorkDone DATA'!$L:$L,'[20]WorkDone DATA'!$N:$N,BOQ!BI$6,'[20]WorkDone DATA'!$G:$G,BOQ!$B977)*$G977</f>
        <v>#VALUE!</v>
      </c>
      <c r="BJ977" s="53" t="e">
        <f>SUMIFS('[20]WorkDone DATA'!$L:$L,'[20]WorkDone DATA'!$N:$N,BOQ!BJ$6,'[20]WorkDone DATA'!$G:$G,BOQ!$B977)*$G977</f>
        <v>#VALUE!</v>
      </c>
      <c r="BK977" s="53" t="e">
        <f>SUMIFS('[20]WorkDone DATA'!$L:$L,'[20]WorkDone DATA'!$N:$N,BOQ!BK$6,'[20]WorkDone DATA'!$G:$G,BOQ!$B977)*$G977</f>
        <v>#VALUE!</v>
      </c>
      <c r="BL977" s="53" t="e">
        <f>SUMIFS('[20]WorkDone DATA'!$L:$L,'[20]WorkDone DATA'!$N:$N,BOQ!BL$6,'[20]WorkDone DATA'!$G:$G,BOQ!$B977)*$G977</f>
        <v>#VALUE!</v>
      </c>
      <c r="BM977" s="53" t="e">
        <f>SUMIFS('[20]WorkDone DATA'!$L:$L,'[20]WorkDone DATA'!$N:$N,BOQ!BM$6,'[20]WorkDone DATA'!$G:$G,BOQ!$B977)*$G977</f>
        <v>#VALUE!</v>
      </c>
      <c r="BN977" s="53" t="e">
        <f>SUMIFS('[20]WorkDone DATA'!$L:$L,'[20]WorkDone DATA'!$N:$N,BOQ!BN$6,'[20]WorkDone DATA'!$G:$G,BOQ!$B977)*$G977</f>
        <v>#VALUE!</v>
      </c>
      <c r="BO977" s="53" t="e">
        <f>SUMIFS('[20]WorkDone DATA'!$L:$L,'[20]WorkDone DATA'!$N:$N,BOQ!BO$6,'[20]WorkDone DATA'!$G:$G,BOQ!$B977)*$G977</f>
        <v>#VALUE!</v>
      </c>
      <c r="BP977" s="53" t="e">
        <f>SUMIFS('[20]WorkDone DATA'!$L:$L,'[20]WorkDone DATA'!$N:$N,BOQ!BP$6,'[20]WorkDone DATA'!$G:$G,BOQ!$B977)*$G977</f>
        <v>#VALUE!</v>
      </c>
      <c r="BQ977" s="53" t="e">
        <f>SUMIFS('[20]WorkDone DATA'!$L:$L,'[20]WorkDone DATA'!$N:$N,BOQ!BQ$6,'[20]WorkDone DATA'!$G:$G,BOQ!$B977)*$G977</f>
        <v>#VALUE!</v>
      </c>
      <c r="BR977" s="53" t="e">
        <f>SUMIFS('[20]WorkDone DATA'!$L:$L,'[20]WorkDone DATA'!$N:$N,BOQ!BR$6,'[20]WorkDone DATA'!$G:$G,BOQ!$B977)*$G977</f>
        <v>#VALUE!</v>
      </c>
      <c r="BS977" s="53" t="e">
        <f>SUMIFS('[20]WorkDone DATA'!$L:$L,'[20]WorkDone DATA'!$N:$N,BOQ!BS$6,'[20]WorkDone DATA'!$G:$G,BOQ!$B977)*$G977</f>
        <v>#VALUE!</v>
      </c>
      <c r="BT977" s="53" t="e">
        <f>SUMIFS('[20]WorkDone DATA'!$L:$L,'[20]WorkDone DATA'!$N:$N,BOQ!BT$6,'[20]WorkDone DATA'!$G:$G,BOQ!$B977)*$G977</f>
        <v>#VALUE!</v>
      </c>
      <c r="BU977" s="53" t="e">
        <f>SUMIFS('[20]WorkDone DATA'!$L:$L,'[20]WorkDone DATA'!$N:$N,BOQ!BU$6,'[20]WorkDone DATA'!$G:$G,BOQ!$B977)*$G977</f>
        <v>#VALUE!</v>
      </c>
      <c r="BV977" s="53" t="e">
        <f>SUMIFS('[20]WorkDone DATA'!$L:$L,'[20]WorkDone DATA'!$N:$N,BOQ!BV$6,'[20]WorkDone DATA'!$G:$G,BOQ!$B977)*$G977</f>
        <v>#VALUE!</v>
      </c>
      <c r="BW977" s="53" t="e">
        <f>SUMIFS('[20]WorkDone DATA'!$L:$L,'[20]WorkDone DATA'!$N:$N,BOQ!BW$6,'[20]WorkDone DATA'!$G:$G,BOQ!$B977)*$G977</f>
        <v>#VALUE!</v>
      </c>
      <c r="BX977" s="53" t="e">
        <f>SUMIFS('[20]WorkDone DATA'!$L:$L,'[20]WorkDone DATA'!$N:$N,BOQ!BX$6,'[20]WorkDone DATA'!$G:$G,BOQ!$B977)*$G977</f>
        <v>#VALUE!</v>
      </c>
    </row>
    <row r="978" spans="1:76" x14ac:dyDescent="0.25">
      <c r="A978" s="1" t="str">
        <f>C977</f>
        <v xml:space="preserve">11kV Unit Board 3B </v>
      </c>
      <c r="B978" s="42">
        <v>2.5150000000000001</v>
      </c>
      <c r="C978" s="65" t="s">
        <v>236</v>
      </c>
      <c r="D978" s="58" t="s">
        <v>221</v>
      </c>
      <c r="E978" s="77" t="s">
        <v>97</v>
      </c>
      <c r="F978" s="45">
        <v>11</v>
      </c>
      <c r="G978" s="52">
        <v>13385.67</v>
      </c>
      <c r="H978" s="53">
        <f t="shared" si="134"/>
        <v>147242.37</v>
      </c>
      <c r="K978" s="214" t="e">
        <f t="shared" si="140"/>
        <v>#VALUE!</v>
      </c>
      <c r="L978" s="220" t="e">
        <f t="shared" si="135"/>
        <v>#VALUE!</v>
      </c>
      <c r="M978" s="221" t="e">
        <f t="shared" si="136"/>
        <v>#VALUE!</v>
      </c>
      <c r="N978" s="219"/>
      <c r="O978" s="214" t="e">
        <f t="shared" si="137"/>
        <v>#VALUE!</v>
      </c>
      <c r="P978" s="215" t="e">
        <f t="shared" si="138"/>
        <v>#VALUE!</v>
      </c>
      <c r="R978" s="217" t="e">
        <f>SUMIFS('[20]WorkDone DATA'!$L:$L,'[20]WorkDone DATA'!$N:$N,BOQ!S$6,'[20]WorkDone DATA'!$G:$G,BOQ!$B978)</f>
        <v>#VALUE!</v>
      </c>
      <c r="S978" s="53" t="e">
        <f t="shared" si="139"/>
        <v>#VALUE!</v>
      </c>
      <c r="T978" s="217" t="e">
        <f>SUMIFS('[20]WorkDone DATA'!$L:$L,'[20]WorkDone DATA'!$N:$N,BOQ!U$6,'[20]WorkDone DATA'!$G:$G,BOQ!$B978)</f>
        <v>#VALUE!</v>
      </c>
      <c r="U978" s="53" t="e">
        <f t="shared" si="141"/>
        <v>#VALUE!</v>
      </c>
      <c r="V978" s="217"/>
      <c r="W978" s="53" t="e">
        <f>SUMIFS('[20]WorkDone DATA'!$L:$L,'[20]WorkDone DATA'!$N:$N,BOQ!W$6,'[20]WorkDone DATA'!$G:$G,BOQ!$B978)*$G978</f>
        <v>#VALUE!</v>
      </c>
      <c r="X978" s="217"/>
      <c r="Y978" s="53" t="e">
        <f>SUMIFS('[20]WorkDone DATA'!$L:$L,'[20]WorkDone DATA'!$N:$N,BOQ!Y$6,'[20]WorkDone DATA'!$G:$G,BOQ!$B978)*$G978</f>
        <v>#VALUE!</v>
      </c>
      <c r="Z978" s="217"/>
      <c r="AA978" s="53" t="e">
        <f>SUMIFS('[20]WorkDone DATA'!$L:$L,'[20]WorkDone DATA'!$N:$N,BOQ!AA$6,'[20]WorkDone DATA'!$G:$G,BOQ!$B978)*$G978</f>
        <v>#VALUE!</v>
      </c>
      <c r="AB978" s="53" t="e">
        <f>SUMIFS('[20]WorkDone DATA'!$L:$L,'[20]WorkDone DATA'!$N:$N,BOQ!AB$6,'[20]WorkDone DATA'!$G:$G,BOQ!$B978)*$G978</f>
        <v>#VALUE!</v>
      </c>
      <c r="AC978" s="53" t="e">
        <f>SUMIFS('[20]WorkDone DATA'!$L:$L,'[20]WorkDone DATA'!$N:$N,BOQ!AC$6,'[20]WorkDone DATA'!$G:$G,BOQ!$B978)*$G978</f>
        <v>#VALUE!</v>
      </c>
      <c r="AD978" s="53" t="e">
        <f>SUMIFS('[20]WorkDone DATA'!$L:$L,'[20]WorkDone DATA'!$N:$N,BOQ!AD$6,'[20]WorkDone DATA'!$G:$G,BOQ!$B978)*$G978</f>
        <v>#VALUE!</v>
      </c>
      <c r="AE978" s="53" t="e">
        <f>SUMIFS('[20]WorkDone DATA'!$L:$L,'[20]WorkDone DATA'!$N:$N,BOQ!AE$6,'[20]WorkDone DATA'!$G:$G,BOQ!$B978)*$G978</f>
        <v>#VALUE!</v>
      </c>
      <c r="AF978" s="53" t="e">
        <f>SUMIFS('[20]WorkDone DATA'!$L:$L,'[20]WorkDone DATA'!$N:$N,BOQ!AF$6,'[20]WorkDone DATA'!$G:$G,BOQ!$B978)*$G978</f>
        <v>#VALUE!</v>
      </c>
      <c r="AG978" s="53" t="e">
        <f>SUMIFS('[20]WorkDone DATA'!$L:$L,'[20]WorkDone DATA'!$N:$N,BOQ!AG$6,'[20]WorkDone DATA'!$G:$G,BOQ!$B978)*$G978</f>
        <v>#VALUE!</v>
      </c>
      <c r="AH978" s="53" t="e">
        <f>SUMIFS('[20]WorkDone DATA'!$L:$L,'[20]WorkDone DATA'!$N:$N,BOQ!AH$6,'[20]WorkDone DATA'!$G:$G,BOQ!$B978)*$G978</f>
        <v>#VALUE!</v>
      </c>
      <c r="AI978" s="53" t="e">
        <f>SUMIFS('[20]WorkDone DATA'!$L:$L,'[20]WorkDone DATA'!$N:$N,BOQ!AI$6,'[20]WorkDone DATA'!$G:$G,BOQ!$B978)*$G978</f>
        <v>#VALUE!</v>
      </c>
      <c r="AJ978" s="53" t="e">
        <f>SUMIFS('[20]WorkDone DATA'!$L:$L,'[20]WorkDone DATA'!$N:$N,BOQ!AJ$6,'[20]WorkDone DATA'!$G:$G,BOQ!$B978)*$G978</f>
        <v>#VALUE!</v>
      </c>
      <c r="AK978" s="53" t="e">
        <f>SUMIFS('[20]WorkDone DATA'!$L:$L,'[20]WorkDone DATA'!$N:$N,BOQ!AK$6,'[20]WorkDone DATA'!$G:$G,BOQ!$B978)*$G978</f>
        <v>#VALUE!</v>
      </c>
      <c r="AL978" s="53" t="e">
        <f>SUMIFS('[20]WorkDone DATA'!$L:$L,'[20]WorkDone DATA'!$N:$N,BOQ!AL$6,'[20]WorkDone DATA'!$G:$G,BOQ!$B978)*$G978</f>
        <v>#VALUE!</v>
      </c>
      <c r="AM978" s="53" t="e">
        <f>SUMIFS('[20]WorkDone DATA'!$L:$L,'[20]WorkDone DATA'!$N:$N,BOQ!AM$6,'[20]WorkDone DATA'!$G:$G,BOQ!$B978)*$G978</f>
        <v>#VALUE!</v>
      </c>
      <c r="AN978" s="53" t="e">
        <f>SUMIFS('[20]WorkDone DATA'!$L:$L,'[20]WorkDone DATA'!$N:$N,BOQ!AN$6,'[20]WorkDone DATA'!$G:$G,BOQ!$B978)*$G978</f>
        <v>#VALUE!</v>
      </c>
      <c r="AO978" s="53" t="e">
        <f>SUMIFS('[20]WorkDone DATA'!$L:$L,'[20]WorkDone DATA'!$N:$N,BOQ!AO$6,'[20]WorkDone DATA'!$G:$G,BOQ!$B978)*$G978</f>
        <v>#VALUE!</v>
      </c>
      <c r="AP978" s="53" t="e">
        <f>SUMIFS('[20]WorkDone DATA'!$L:$L,'[20]WorkDone DATA'!$N:$N,BOQ!AP$6,'[20]WorkDone DATA'!$G:$G,BOQ!$B978)*$G978</f>
        <v>#VALUE!</v>
      </c>
      <c r="AQ978" s="53" t="e">
        <f>SUMIFS('[20]WorkDone DATA'!$L:$L,'[20]WorkDone DATA'!$N:$N,BOQ!AQ$6,'[20]WorkDone DATA'!$G:$G,BOQ!$B978)*$G978</f>
        <v>#VALUE!</v>
      </c>
      <c r="AR978" s="53" t="e">
        <f>SUMIFS('[20]WorkDone DATA'!$L:$L,'[20]WorkDone DATA'!$N:$N,BOQ!AR$6,'[20]WorkDone DATA'!$G:$G,BOQ!$B978)*$G978</f>
        <v>#VALUE!</v>
      </c>
      <c r="AS978" s="53" t="e">
        <f>SUMIFS('[20]WorkDone DATA'!$L:$L,'[20]WorkDone DATA'!$N:$N,BOQ!AS$6,'[20]WorkDone DATA'!$G:$G,BOQ!$B978)*$G978</f>
        <v>#VALUE!</v>
      </c>
      <c r="AT978" s="53" t="e">
        <f>SUMIFS('[20]WorkDone DATA'!$L:$L,'[20]WorkDone DATA'!$N:$N,BOQ!AT$6,'[20]WorkDone DATA'!$G:$G,BOQ!$B978)*$G978</f>
        <v>#VALUE!</v>
      </c>
      <c r="AU978" s="53" t="e">
        <f>SUMIFS('[20]WorkDone DATA'!$L:$L,'[20]WorkDone DATA'!$N:$N,BOQ!AU$6,'[20]WorkDone DATA'!$G:$G,BOQ!$B978)*$G978</f>
        <v>#VALUE!</v>
      </c>
      <c r="AV978" s="53" t="e">
        <f>SUMIFS('[20]WorkDone DATA'!$L:$L,'[20]WorkDone DATA'!$N:$N,BOQ!AV$6,'[20]WorkDone DATA'!$G:$G,BOQ!$B978)*$G978</f>
        <v>#VALUE!</v>
      </c>
      <c r="AW978" s="53" t="e">
        <f>SUMIFS('[20]WorkDone DATA'!$L:$L,'[20]WorkDone DATA'!$N:$N,BOQ!AW$6,'[20]WorkDone DATA'!$G:$G,BOQ!$B978)*$G978</f>
        <v>#VALUE!</v>
      </c>
      <c r="AX978" s="53" t="e">
        <f>SUMIFS('[20]WorkDone DATA'!$L:$L,'[20]WorkDone DATA'!$N:$N,BOQ!AX$6,'[20]WorkDone DATA'!$G:$G,BOQ!$B978)*$G978</f>
        <v>#VALUE!</v>
      </c>
      <c r="AY978" s="53" t="e">
        <f>SUMIFS('[20]WorkDone DATA'!$L:$L,'[20]WorkDone DATA'!$N:$N,BOQ!AY$6,'[20]WorkDone DATA'!$G:$G,BOQ!$B978)*$G978</f>
        <v>#VALUE!</v>
      </c>
      <c r="AZ978" s="53" t="e">
        <f>SUMIFS('[20]WorkDone DATA'!$L:$L,'[20]WorkDone DATA'!$N:$N,BOQ!AZ$6,'[20]WorkDone DATA'!$G:$G,BOQ!$B978)*$G978</f>
        <v>#VALUE!</v>
      </c>
      <c r="BA978" s="53" t="e">
        <f>SUMIFS('[20]WorkDone DATA'!$L:$L,'[20]WorkDone DATA'!$N:$N,BOQ!BA$6,'[20]WorkDone DATA'!$G:$G,BOQ!$B978)*$G978</f>
        <v>#VALUE!</v>
      </c>
      <c r="BB978" s="53" t="e">
        <f>SUMIFS('[20]WorkDone DATA'!$L:$L,'[20]WorkDone DATA'!$N:$N,BOQ!BB$6,'[20]WorkDone DATA'!$G:$G,BOQ!$B978)*$G978</f>
        <v>#VALUE!</v>
      </c>
      <c r="BC978" s="53" t="e">
        <f>SUMIFS('[20]WorkDone DATA'!$L:$L,'[20]WorkDone DATA'!$N:$N,BOQ!BC$6,'[20]WorkDone DATA'!$G:$G,BOQ!$B978)*$G978</f>
        <v>#VALUE!</v>
      </c>
      <c r="BD978" s="53" t="e">
        <f>SUMIFS('[20]WorkDone DATA'!$L:$L,'[20]WorkDone DATA'!$N:$N,BOQ!BD$6,'[20]WorkDone DATA'!$G:$G,BOQ!$B978)*$G978</f>
        <v>#VALUE!</v>
      </c>
      <c r="BE978" s="53" t="e">
        <f>SUMIFS('[20]WorkDone DATA'!$L:$L,'[20]WorkDone DATA'!$N:$N,BOQ!BE$6,'[20]WorkDone DATA'!$G:$G,BOQ!$B978)*$G978</f>
        <v>#VALUE!</v>
      </c>
      <c r="BF978" s="53" t="e">
        <f>SUMIFS('[20]WorkDone DATA'!$L:$L,'[20]WorkDone DATA'!$N:$N,BOQ!BF$6,'[20]WorkDone DATA'!$G:$G,BOQ!$B978)*$G978</f>
        <v>#VALUE!</v>
      </c>
      <c r="BG978" s="53" t="e">
        <f>SUMIFS('[20]WorkDone DATA'!$L:$L,'[20]WorkDone DATA'!$N:$N,BOQ!BG$6,'[20]WorkDone DATA'!$G:$G,BOQ!$B978)*$G978</f>
        <v>#VALUE!</v>
      </c>
      <c r="BH978" s="53" t="e">
        <f>SUMIFS('[20]WorkDone DATA'!$L:$L,'[20]WorkDone DATA'!$N:$N,BOQ!BH$6,'[20]WorkDone DATA'!$G:$G,BOQ!$B978)*$G978</f>
        <v>#VALUE!</v>
      </c>
      <c r="BI978" s="53" t="e">
        <f>SUMIFS('[20]WorkDone DATA'!$L:$L,'[20]WorkDone DATA'!$N:$N,BOQ!BI$6,'[20]WorkDone DATA'!$G:$G,BOQ!$B978)*$G978</f>
        <v>#VALUE!</v>
      </c>
      <c r="BJ978" s="53" t="e">
        <f>SUMIFS('[20]WorkDone DATA'!$L:$L,'[20]WorkDone DATA'!$N:$N,BOQ!BJ$6,'[20]WorkDone DATA'!$G:$G,BOQ!$B978)*$G978</f>
        <v>#VALUE!</v>
      </c>
      <c r="BK978" s="53" t="e">
        <f>SUMIFS('[20]WorkDone DATA'!$L:$L,'[20]WorkDone DATA'!$N:$N,BOQ!BK$6,'[20]WorkDone DATA'!$G:$G,BOQ!$B978)*$G978</f>
        <v>#VALUE!</v>
      </c>
      <c r="BL978" s="53" t="e">
        <f>SUMIFS('[20]WorkDone DATA'!$L:$L,'[20]WorkDone DATA'!$N:$N,BOQ!BL$6,'[20]WorkDone DATA'!$G:$G,BOQ!$B978)*$G978</f>
        <v>#VALUE!</v>
      </c>
      <c r="BM978" s="53" t="e">
        <f>SUMIFS('[20]WorkDone DATA'!$L:$L,'[20]WorkDone DATA'!$N:$N,BOQ!BM$6,'[20]WorkDone DATA'!$G:$G,BOQ!$B978)*$G978</f>
        <v>#VALUE!</v>
      </c>
      <c r="BN978" s="53" t="e">
        <f>SUMIFS('[20]WorkDone DATA'!$L:$L,'[20]WorkDone DATA'!$N:$N,BOQ!BN$6,'[20]WorkDone DATA'!$G:$G,BOQ!$B978)*$G978</f>
        <v>#VALUE!</v>
      </c>
      <c r="BO978" s="53" t="e">
        <f>SUMIFS('[20]WorkDone DATA'!$L:$L,'[20]WorkDone DATA'!$N:$N,BOQ!BO$6,'[20]WorkDone DATA'!$G:$G,BOQ!$B978)*$G978</f>
        <v>#VALUE!</v>
      </c>
      <c r="BP978" s="53" t="e">
        <f>SUMIFS('[20]WorkDone DATA'!$L:$L,'[20]WorkDone DATA'!$N:$N,BOQ!BP$6,'[20]WorkDone DATA'!$G:$G,BOQ!$B978)*$G978</f>
        <v>#VALUE!</v>
      </c>
      <c r="BQ978" s="53" t="e">
        <f>SUMIFS('[20]WorkDone DATA'!$L:$L,'[20]WorkDone DATA'!$N:$N,BOQ!BQ$6,'[20]WorkDone DATA'!$G:$G,BOQ!$B978)*$G978</f>
        <v>#VALUE!</v>
      </c>
      <c r="BR978" s="53" t="e">
        <f>SUMIFS('[20]WorkDone DATA'!$L:$L,'[20]WorkDone DATA'!$N:$N,BOQ!BR$6,'[20]WorkDone DATA'!$G:$G,BOQ!$B978)*$G978</f>
        <v>#VALUE!</v>
      </c>
      <c r="BS978" s="53" t="e">
        <f>SUMIFS('[20]WorkDone DATA'!$L:$L,'[20]WorkDone DATA'!$N:$N,BOQ!BS$6,'[20]WorkDone DATA'!$G:$G,BOQ!$B978)*$G978</f>
        <v>#VALUE!</v>
      </c>
      <c r="BT978" s="53" t="e">
        <f>SUMIFS('[20]WorkDone DATA'!$L:$L,'[20]WorkDone DATA'!$N:$N,BOQ!BT$6,'[20]WorkDone DATA'!$G:$G,BOQ!$B978)*$G978</f>
        <v>#VALUE!</v>
      </c>
      <c r="BU978" s="53" t="e">
        <f>SUMIFS('[20]WorkDone DATA'!$L:$L,'[20]WorkDone DATA'!$N:$N,BOQ!BU$6,'[20]WorkDone DATA'!$G:$G,BOQ!$B978)*$G978</f>
        <v>#VALUE!</v>
      </c>
      <c r="BV978" s="53" t="e">
        <f>SUMIFS('[20]WorkDone DATA'!$L:$L,'[20]WorkDone DATA'!$N:$N,BOQ!BV$6,'[20]WorkDone DATA'!$G:$G,BOQ!$B978)*$G978</f>
        <v>#VALUE!</v>
      </c>
      <c r="BW978" s="53" t="e">
        <f>SUMIFS('[20]WorkDone DATA'!$L:$L,'[20]WorkDone DATA'!$N:$N,BOQ!BW$6,'[20]WorkDone DATA'!$G:$G,BOQ!$B978)*$G978</f>
        <v>#VALUE!</v>
      </c>
      <c r="BX978" s="53" t="e">
        <f>SUMIFS('[20]WorkDone DATA'!$L:$L,'[20]WorkDone DATA'!$N:$N,BOQ!BX$6,'[20]WorkDone DATA'!$G:$G,BOQ!$B978)*$G978</f>
        <v>#VALUE!</v>
      </c>
    </row>
    <row r="979" spans="1:76" x14ac:dyDescent="0.25">
      <c r="A979" s="1"/>
      <c r="B979" s="42"/>
      <c r="C979" s="235" t="s">
        <v>249</v>
      </c>
      <c r="D979" s="58"/>
      <c r="E979" s="77"/>
      <c r="F979" s="45"/>
      <c r="G979" s="52"/>
      <c r="H979" s="53">
        <f t="shared" si="134"/>
        <v>0</v>
      </c>
      <c r="K979" s="214"/>
      <c r="L979" s="220" t="e">
        <f t="shared" si="135"/>
        <v>#VALUE!</v>
      </c>
      <c r="M979" s="221" t="e">
        <f t="shared" si="136"/>
        <v>#VALUE!</v>
      </c>
      <c r="N979" s="219"/>
      <c r="O979" s="214">
        <f t="shared" si="137"/>
        <v>0</v>
      </c>
      <c r="P979" s="215" t="e">
        <f t="shared" si="138"/>
        <v>#VALUE!</v>
      </c>
      <c r="R979" s="217" t="e">
        <f>SUMIFS('[20]WorkDone DATA'!$L:$L,'[20]WorkDone DATA'!$N:$N,BOQ!S$6,'[20]WorkDone DATA'!$G:$G,BOQ!$B979)</f>
        <v>#VALUE!</v>
      </c>
      <c r="S979" s="53" t="e">
        <f t="shared" si="139"/>
        <v>#VALUE!</v>
      </c>
      <c r="T979" s="217" t="e">
        <f>SUMIFS('[20]WorkDone DATA'!$L:$L,'[20]WorkDone DATA'!$N:$N,BOQ!U$6,'[20]WorkDone DATA'!$G:$G,BOQ!$B979)</f>
        <v>#VALUE!</v>
      </c>
      <c r="U979" s="53" t="e">
        <f t="shared" si="141"/>
        <v>#VALUE!</v>
      </c>
      <c r="V979" s="217"/>
      <c r="W979" s="53" t="e">
        <f>SUMIFS('[20]WorkDone DATA'!$L:$L,'[20]WorkDone DATA'!$N:$N,BOQ!W$6,'[20]WorkDone DATA'!$G:$G,BOQ!$B979)*$G979</f>
        <v>#VALUE!</v>
      </c>
      <c r="X979" s="217"/>
      <c r="Y979" s="53" t="e">
        <f>SUMIFS('[20]WorkDone DATA'!$L:$L,'[20]WorkDone DATA'!$N:$N,BOQ!Y$6,'[20]WorkDone DATA'!$G:$G,BOQ!$B979)*$G979</f>
        <v>#VALUE!</v>
      </c>
      <c r="Z979" s="217"/>
      <c r="AA979" s="53" t="e">
        <f>SUMIFS('[20]WorkDone DATA'!$L:$L,'[20]WorkDone DATA'!$N:$N,BOQ!AA$6,'[20]WorkDone DATA'!$G:$G,BOQ!$B979)*$G979</f>
        <v>#VALUE!</v>
      </c>
      <c r="AB979" s="53" t="e">
        <f>SUMIFS('[20]WorkDone DATA'!$L:$L,'[20]WorkDone DATA'!$N:$N,BOQ!AB$6,'[20]WorkDone DATA'!$G:$G,BOQ!$B979)*$G979</f>
        <v>#VALUE!</v>
      </c>
      <c r="AC979" s="53" t="e">
        <f>SUMIFS('[20]WorkDone DATA'!$L:$L,'[20]WorkDone DATA'!$N:$N,BOQ!AC$6,'[20]WorkDone DATA'!$G:$G,BOQ!$B979)*$G979</f>
        <v>#VALUE!</v>
      </c>
      <c r="AD979" s="53" t="e">
        <f>SUMIFS('[20]WorkDone DATA'!$L:$L,'[20]WorkDone DATA'!$N:$N,BOQ!AD$6,'[20]WorkDone DATA'!$G:$G,BOQ!$B979)*$G979</f>
        <v>#VALUE!</v>
      </c>
      <c r="AE979" s="53" t="e">
        <f>SUMIFS('[20]WorkDone DATA'!$L:$L,'[20]WorkDone DATA'!$N:$N,BOQ!AE$6,'[20]WorkDone DATA'!$G:$G,BOQ!$B979)*$G979</f>
        <v>#VALUE!</v>
      </c>
      <c r="AF979" s="53" t="e">
        <f>SUMIFS('[20]WorkDone DATA'!$L:$L,'[20]WorkDone DATA'!$N:$N,BOQ!AF$6,'[20]WorkDone DATA'!$G:$G,BOQ!$B979)*$G979</f>
        <v>#VALUE!</v>
      </c>
      <c r="AG979" s="53" t="e">
        <f>SUMIFS('[20]WorkDone DATA'!$L:$L,'[20]WorkDone DATA'!$N:$N,BOQ!AG$6,'[20]WorkDone DATA'!$G:$G,BOQ!$B979)*$G979</f>
        <v>#VALUE!</v>
      </c>
      <c r="AH979" s="53" t="e">
        <f>SUMIFS('[20]WorkDone DATA'!$L:$L,'[20]WorkDone DATA'!$N:$N,BOQ!AH$6,'[20]WorkDone DATA'!$G:$G,BOQ!$B979)*$G979</f>
        <v>#VALUE!</v>
      </c>
      <c r="AI979" s="53" t="e">
        <f>SUMIFS('[20]WorkDone DATA'!$L:$L,'[20]WorkDone DATA'!$N:$N,BOQ!AI$6,'[20]WorkDone DATA'!$G:$G,BOQ!$B979)*$G979</f>
        <v>#VALUE!</v>
      </c>
      <c r="AJ979" s="53" t="e">
        <f>SUMIFS('[20]WorkDone DATA'!$L:$L,'[20]WorkDone DATA'!$N:$N,BOQ!AJ$6,'[20]WorkDone DATA'!$G:$G,BOQ!$B979)*$G979</f>
        <v>#VALUE!</v>
      </c>
      <c r="AK979" s="53" t="e">
        <f>SUMIFS('[20]WorkDone DATA'!$L:$L,'[20]WorkDone DATA'!$N:$N,BOQ!AK$6,'[20]WorkDone DATA'!$G:$G,BOQ!$B979)*$G979</f>
        <v>#VALUE!</v>
      </c>
      <c r="AL979" s="53" t="e">
        <f>SUMIFS('[20]WorkDone DATA'!$L:$L,'[20]WorkDone DATA'!$N:$N,BOQ!AL$6,'[20]WorkDone DATA'!$G:$G,BOQ!$B979)*$G979</f>
        <v>#VALUE!</v>
      </c>
      <c r="AM979" s="53" t="e">
        <f>SUMIFS('[20]WorkDone DATA'!$L:$L,'[20]WorkDone DATA'!$N:$N,BOQ!AM$6,'[20]WorkDone DATA'!$G:$G,BOQ!$B979)*$G979</f>
        <v>#VALUE!</v>
      </c>
      <c r="AN979" s="53" t="e">
        <f>SUMIFS('[20]WorkDone DATA'!$L:$L,'[20]WorkDone DATA'!$N:$N,BOQ!AN$6,'[20]WorkDone DATA'!$G:$G,BOQ!$B979)*$G979</f>
        <v>#VALUE!</v>
      </c>
      <c r="AO979" s="53" t="e">
        <f>SUMIFS('[20]WorkDone DATA'!$L:$L,'[20]WorkDone DATA'!$N:$N,BOQ!AO$6,'[20]WorkDone DATA'!$G:$G,BOQ!$B979)*$G979</f>
        <v>#VALUE!</v>
      </c>
      <c r="AP979" s="53" t="e">
        <f>SUMIFS('[20]WorkDone DATA'!$L:$L,'[20]WorkDone DATA'!$N:$N,BOQ!AP$6,'[20]WorkDone DATA'!$G:$G,BOQ!$B979)*$G979</f>
        <v>#VALUE!</v>
      </c>
      <c r="AQ979" s="53" t="e">
        <f>SUMIFS('[20]WorkDone DATA'!$L:$L,'[20]WorkDone DATA'!$N:$N,BOQ!AQ$6,'[20]WorkDone DATA'!$G:$G,BOQ!$B979)*$G979</f>
        <v>#VALUE!</v>
      </c>
      <c r="AR979" s="53" t="e">
        <f>SUMIFS('[20]WorkDone DATA'!$L:$L,'[20]WorkDone DATA'!$N:$N,BOQ!AR$6,'[20]WorkDone DATA'!$G:$G,BOQ!$B979)*$G979</f>
        <v>#VALUE!</v>
      </c>
      <c r="AS979" s="53" t="e">
        <f>SUMIFS('[20]WorkDone DATA'!$L:$L,'[20]WorkDone DATA'!$N:$N,BOQ!AS$6,'[20]WorkDone DATA'!$G:$G,BOQ!$B979)*$G979</f>
        <v>#VALUE!</v>
      </c>
      <c r="AT979" s="53" t="e">
        <f>SUMIFS('[20]WorkDone DATA'!$L:$L,'[20]WorkDone DATA'!$N:$N,BOQ!AT$6,'[20]WorkDone DATA'!$G:$G,BOQ!$B979)*$G979</f>
        <v>#VALUE!</v>
      </c>
      <c r="AU979" s="53" t="e">
        <f>SUMIFS('[20]WorkDone DATA'!$L:$L,'[20]WorkDone DATA'!$N:$N,BOQ!AU$6,'[20]WorkDone DATA'!$G:$G,BOQ!$B979)*$G979</f>
        <v>#VALUE!</v>
      </c>
      <c r="AV979" s="53" t="e">
        <f>SUMIFS('[20]WorkDone DATA'!$L:$L,'[20]WorkDone DATA'!$N:$N,BOQ!AV$6,'[20]WorkDone DATA'!$G:$G,BOQ!$B979)*$G979</f>
        <v>#VALUE!</v>
      </c>
      <c r="AW979" s="53" t="e">
        <f>SUMIFS('[20]WorkDone DATA'!$L:$L,'[20]WorkDone DATA'!$N:$N,BOQ!AW$6,'[20]WorkDone DATA'!$G:$G,BOQ!$B979)*$G979</f>
        <v>#VALUE!</v>
      </c>
      <c r="AX979" s="53" t="e">
        <f>SUMIFS('[20]WorkDone DATA'!$L:$L,'[20]WorkDone DATA'!$N:$N,BOQ!AX$6,'[20]WorkDone DATA'!$G:$G,BOQ!$B979)*$G979</f>
        <v>#VALUE!</v>
      </c>
      <c r="AY979" s="53" t="e">
        <f>SUMIFS('[20]WorkDone DATA'!$L:$L,'[20]WorkDone DATA'!$N:$N,BOQ!AY$6,'[20]WorkDone DATA'!$G:$G,BOQ!$B979)*$G979</f>
        <v>#VALUE!</v>
      </c>
      <c r="AZ979" s="53" t="e">
        <f>SUMIFS('[20]WorkDone DATA'!$L:$L,'[20]WorkDone DATA'!$N:$N,BOQ!AZ$6,'[20]WorkDone DATA'!$G:$G,BOQ!$B979)*$G979</f>
        <v>#VALUE!</v>
      </c>
      <c r="BA979" s="53" t="e">
        <f>SUMIFS('[20]WorkDone DATA'!$L:$L,'[20]WorkDone DATA'!$N:$N,BOQ!BA$6,'[20]WorkDone DATA'!$G:$G,BOQ!$B979)*$G979</f>
        <v>#VALUE!</v>
      </c>
      <c r="BB979" s="53" t="e">
        <f>SUMIFS('[20]WorkDone DATA'!$L:$L,'[20]WorkDone DATA'!$N:$N,BOQ!BB$6,'[20]WorkDone DATA'!$G:$G,BOQ!$B979)*$G979</f>
        <v>#VALUE!</v>
      </c>
      <c r="BC979" s="53" t="e">
        <f>SUMIFS('[20]WorkDone DATA'!$L:$L,'[20]WorkDone DATA'!$N:$N,BOQ!BC$6,'[20]WorkDone DATA'!$G:$G,BOQ!$B979)*$G979</f>
        <v>#VALUE!</v>
      </c>
      <c r="BD979" s="53" t="e">
        <f>SUMIFS('[20]WorkDone DATA'!$L:$L,'[20]WorkDone DATA'!$N:$N,BOQ!BD$6,'[20]WorkDone DATA'!$G:$G,BOQ!$B979)*$G979</f>
        <v>#VALUE!</v>
      </c>
      <c r="BE979" s="53" t="e">
        <f>SUMIFS('[20]WorkDone DATA'!$L:$L,'[20]WorkDone DATA'!$N:$N,BOQ!BE$6,'[20]WorkDone DATA'!$G:$G,BOQ!$B979)*$G979</f>
        <v>#VALUE!</v>
      </c>
      <c r="BF979" s="53" t="e">
        <f>SUMIFS('[20]WorkDone DATA'!$L:$L,'[20]WorkDone DATA'!$N:$N,BOQ!BF$6,'[20]WorkDone DATA'!$G:$G,BOQ!$B979)*$G979</f>
        <v>#VALUE!</v>
      </c>
      <c r="BG979" s="53" t="e">
        <f>SUMIFS('[20]WorkDone DATA'!$L:$L,'[20]WorkDone DATA'!$N:$N,BOQ!BG$6,'[20]WorkDone DATA'!$G:$G,BOQ!$B979)*$G979</f>
        <v>#VALUE!</v>
      </c>
      <c r="BH979" s="53" t="e">
        <f>SUMIFS('[20]WorkDone DATA'!$L:$L,'[20]WorkDone DATA'!$N:$N,BOQ!BH$6,'[20]WorkDone DATA'!$G:$G,BOQ!$B979)*$G979</f>
        <v>#VALUE!</v>
      </c>
      <c r="BI979" s="53" t="e">
        <f>SUMIFS('[20]WorkDone DATA'!$L:$L,'[20]WorkDone DATA'!$N:$N,BOQ!BI$6,'[20]WorkDone DATA'!$G:$G,BOQ!$B979)*$G979</f>
        <v>#VALUE!</v>
      </c>
      <c r="BJ979" s="53" t="e">
        <f>SUMIFS('[20]WorkDone DATA'!$L:$L,'[20]WorkDone DATA'!$N:$N,BOQ!BJ$6,'[20]WorkDone DATA'!$G:$G,BOQ!$B979)*$G979</f>
        <v>#VALUE!</v>
      </c>
      <c r="BK979" s="53" t="e">
        <f>SUMIFS('[20]WorkDone DATA'!$L:$L,'[20]WorkDone DATA'!$N:$N,BOQ!BK$6,'[20]WorkDone DATA'!$G:$G,BOQ!$B979)*$G979</f>
        <v>#VALUE!</v>
      </c>
      <c r="BL979" s="53" t="e">
        <f>SUMIFS('[20]WorkDone DATA'!$L:$L,'[20]WorkDone DATA'!$N:$N,BOQ!BL$6,'[20]WorkDone DATA'!$G:$G,BOQ!$B979)*$G979</f>
        <v>#VALUE!</v>
      </c>
      <c r="BM979" s="53" t="e">
        <f>SUMIFS('[20]WorkDone DATA'!$L:$L,'[20]WorkDone DATA'!$N:$N,BOQ!BM$6,'[20]WorkDone DATA'!$G:$G,BOQ!$B979)*$G979</f>
        <v>#VALUE!</v>
      </c>
      <c r="BN979" s="53" t="e">
        <f>SUMIFS('[20]WorkDone DATA'!$L:$L,'[20]WorkDone DATA'!$N:$N,BOQ!BN$6,'[20]WorkDone DATA'!$G:$G,BOQ!$B979)*$G979</f>
        <v>#VALUE!</v>
      </c>
      <c r="BO979" s="53" t="e">
        <f>SUMIFS('[20]WorkDone DATA'!$L:$L,'[20]WorkDone DATA'!$N:$N,BOQ!BO$6,'[20]WorkDone DATA'!$G:$G,BOQ!$B979)*$G979</f>
        <v>#VALUE!</v>
      </c>
      <c r="BP979" s="53" t="e">
        <f>SUMIFS('[20]WorkDone DATA'!$L:$L,'[20]WorkDone DATA'!$N:$N,BOQ!BP$6,'[20]WorkDone DATA'!$G:$G,BOQ!$B979)*$G979</f>
        <v>#VALUE!</v>
      </c>
      <c r="BQ979" s="53" t="e">
        <f>SUMIFS('[20]WorkDone DATA'!$L:$L,'[20]WorkDone DATA'!$N:$N,BOQ!BQ$6,'[20]WorkDone DATA'!$G:$G,BOQ!$B979)*$G979</f>
        <v>#VALUE!</v>
      </c>
      <c r="BR979" s="53" t="e">
        <f>SUMIFS('[20]WorkDone DATA'!$L:$L,'[20]WorkDone DATA'!$N:$N,BOQ!BR$6,'[20]WorkDone DATA'!$G:$G,BOQ!$B979)*$G979</f>
        <v>#VALUE!</v>
      </c>
      <c r="BS979" s="53" t="e">
        <f>SUMIFS('[20]WorkDone DATA'!$L:$L,'[20]WorkDone DATA'!$N:$N,BOQ!BS$6,'[20]WorkDone DATA'!$G:$G,BOQ!$B979)*$G979</f>
        <v>#VALUE!</v>
      </c>
      <c r="BT979" s="53" t="e">
        <f>SUMIFS('[20]WorkDone DATA'!$L:$L,'[20]WorkDone DATA'!$N:$N,BOQ!BT$6,'[20]WorkDone DATA'!$G:$G,BOQ!$B979)*$G979</f>
        <v>#VALUE!</v>
      </c>
      <c r="BU979" s="53" t="e">
        <f>SUMIFS('[20]WorkDone DATA'!$L:$L,'[20]WorkDone DATA'!$N:$N,BOQ!BU$6,'[20]WorkDone DATA'!$G:$G,BOQ!$B979)*$G979</f>
        <v>#VALUE!</v>
      </c>
      <c r="BV979" s="53" t="e">
        <f>SUMIFS('[20]WorkDone DATA'!$L:$L,'[20]WorkDone DATA'!$N:$N,BOQ!BV$6,'[20]WorkDone DATA'!$G:$G,BOQ!$B979)*$G979</f>
        <v>#VALUE!</v>
      </c>
      <c r="BW979" s="53" t="e">
        <f>SUMIFS('[20]WorkDone DATA'!$L:$L,'[20]WorkDone DATA'!$N:$N,BOQ!BW$6,'[20]WorkDone DATA'!$G:$G,BOQ!$B979)*$G979</f>
        <v>#VALUE!</v>
      </c>
      <c r="BX979" s="53" t="e">
        <f>SUMIFS('[20]WorkDone DATA'!$L:$L,'[20]WorkDone DATA'!$N:$N,BOQ!BX$6,'[20]WorkDone DATA'!$G:$G,BOQ!$B979)*$G979</f>
        <v>#VALUE!</v>
      </c>
    </row>
    <row r="980" spans="1:76" x14ac:dyDescent="0.25">
      <c r="A980" s="1" t="str">
        <f>C979</f>
        <v xml:space="preserve">3.3kV Service Board 3A </v>
      </c>
      <c r="B980" s="42">
        <v>2.516</v>
      </c>
      <c r="C980" s="65" t="s">
        <v>236</v>
      </c>
      <c r="D980" s="58" t="s">
        <v>221</v>
      </c>
      <c r="E980" s="77" t="s">
        <v>97</v>
      </c>
      <c r="F980" s="45">
        <v>8</v>
      </c>
      <c r="G980" s="52">
        <v>13385.67</v>
      </c>
      <c r="H980" s="53">
        <f t="shared" si="134"/>
        <v>107085.36</v>
      </c>
      <c r="K980" s="214" t="e">
        <f t="shared" si="140"/>
        <v>#VALUE!</v>
      </c>
      <c r="L980" s="220" t="e">
        <f t="shared" si="135"/>
        <v>#VALUE!</v>
      </c>
      <c r="M980" s="221" t="e">
        <f t="shared" si="136"/>
        <v>#VALUE!</v>
      </c>
      <c r="N980" s="219"/>
      <c r="O980" s="214" t="e">
        <f t="shared" si="137"/>
        <v>#VALUE!</v>
      </c>
      <c r="P980" s="215" t="e">
        <f t="shared" si="138"/>
        <v>#VALUE!</v>
      </c>
      <c r="R980" s="217" t="e">
        <f>SUMIFS('[20]WorkDone DATA'!$L:$L,'[20]WorkDone DATA'!$N:$N,BOQ!S$6,'[20]WorkDone DATA'!$G:$G,BOQ!$B980)</f>
        <v>#VALUE!</v>
      </c>
      <c r="S980" s="53" t="e">
        <f t="shared" si="139"/>
        <v>#VALUE!</v>
      </c>
      <c r="T980" s="217" t="e">
        <f>SUMIFS('[20]WorkDone DATA'!$L:$L,'[20]WorkDone DATA'!$N:$N,BOQ!U$6,'[20]WorkDone DATA'!$G:$G,BOQ!$B980)</f>
        <v>#VALUE!</v>
      </c>
      <c r="U980" s="53" t="e">
        <f t="shared" si="141"/>
        <v>#VALUE!</v>
      </c>
      <c r="V980" s="217"/>
      <c r="W980" s="53" t="e">
        <f>SUMIFS('[20]WorkDone DATA'!$L:$L,'[20]WorkDone DATA'!$N:$N,BOQ!W$6,'[20]WorkDone DATA'!$G:$G,BOQ!$B980)*$G980</f>
        <v>#VALUE!</v>
      </c>
      <c r="X980" s="217"/>
      <c r="Y980" s="53" t="e">
        <f>SUMIFS('[20]WorkDone DATA'!$L:$L,'[20]WorkDone DATA'!$N:$N,BOQ!Y$6,'[20]WorkDone DATA'!$G:$G,BOQ!$B980)*$G980</f>
        <v>#VALUE!</v>
      </c>
      <c r="Z980" s="217"/>
      <c r="AA980" s="53" t="e">
        <f>SUMIFS('[20]WorkDone DATA'!$L:$L,'[20]WorkDone DATA'!$N:$N,BOQ!AA$6,'[20]WorkDone DATA'!$G:$G,BOQ!$B980)*$G980</f>
        <v>#VALUE!</v>
      </c>
      <c r="AB980" s="53" t="e">
        <f>SUMIFS('[20]WorkDone DATA'!$L:$L,'[20]WorkDone DATA'!$N:$N,BOQ!AB$6,'[20]WorkDone DATA'!$G:$G,BOQ!$B980)*$G980</f>
        <v>#VALUE!</v>
      </c>
      <c r="AC980" s="53" t="e">
        <f>SUMIFS('[20]WorkDone DATA'!$L:$L,'[20]WorkDone DATA'!$N:$N,BOQ!AC$6,'[20]WorkDone DATA'!$G:$G,BOQ!$B980)*$G980</f>
        <v>#VALUE!</v>
      </c>
      <c r="AD980" s="53" t="e">
        <f>SUMIFS('[20]WorkDone DATA'!$L:$L,'[20]WorkDone DATA'!$N:$N,BOQ!AD$6,'[20]WorkDone DATA'!$G:$G,BOQ!$B980)*$G980</f>
        <v>#VALUE!</v>
      </c>
      <c r="AE980" s="53" t="e">
        <f>SUMIFS('[20]WorkDone DATA'!$L:$L,'[20]WorkDone DATA'!$N:$N,BOQ!AE$6,'[20]WorkDone DATA'!$G:$G,BOQ!$B980)*$G980</f>
        <v>#VALUE!</v>
      </c>
      <c r="AF980" s="53" t="e">
        <f>SUMIFS('[20]WorkDone DATA'!$L:$L,'[20]WorkDone DATA'!$N:$N,BOQ!AF$6,'[20]WorkDone DATA'!$G:$G,BOQ!$B980)*$G980</f>
        <v>#VALUE!</v>
      </c>
      <c r="AG980" s="53" t="e">
        <f>SUMIFS('[20]WorkDone DATA'!$L:$L,'[20]WorkDone DATA'!$N:$N,BOQ!AG$6,'[20]WorkDone DATA'!$G:$G,BOQ!$B980)*$G980</f>
        <v>#VALUE!</v>
      </c>
      <c r="AH980" s="53" t="e">
        <f>SUMIFS('[20]WorkDone DATA'!$L:$L,'[20]WorkDone DATA'!$N:$N,BOQ!AH$6,'[20]WorkDone DATA'!$G:$G,BOQ!$B980)*$G980</f>
        <v>#VALUE!</v>
      </c>
      <c r="AI980" s="53" t="e">
        <f>SUMIFS('[20]WorkDone DATA'!$L:$L,'[20]WorkDone DATA'!$N:$N,BOQ!AI$6,'[20]WorkDone DATA'!$G:$G,BOQ!$B980)*$G980</f>
        <v>#VALUE!</v>
      </c>
      <c r="AJ980" s="53" t="e">
        <f>SUMIFS('[20]WorkDone DATA'!$L:$L,'[20]WorkDone DATA'!$N:$N,BOQ!AJ$6,'[20]WorkDone DATA'!$G:$G,BOQ!$B980)*$G980</f>
        <v>#VALUE!</v>
      </c>
      <c r="AK980" s="53" t="e">
        <f>SUMIFS('[20]WorkDone DATA'!$L:$L,'[20]WorkDone DATA'!$N:$N,BOQ!AK$6,'[20]WorkDone DATA'!$G:$G,BOQ!$B980)*$G980</f>
        <v>#VALUE!</v>
      </c>
      <c r="AL980" s="53" t="e">
        <f>SUMIFS('[20]WorkDone DATA'!$L:$L,'[20]WorkDone DATA'!$N:$N,BOQ!AL$6,'[20]WorkDone DATA'!$G:$G,BOQ!$B980)*$G980</f>
        <v>#VALUE!</v>
      </c>
      <c r="AM980" s="53" t="e">
        <f>SUMIFS('[20]WorkDone DATA'!$L:$L,'[20]WorkDone DATA'!$N:$N,BOQ!AM$6,'[20]WorkDone DATA'!$G:$G,BOQ!$B980)*$G980</f>
        <v>#VALUE!</v>
      </c>
      <c r="AN980" s="53" t="e">
        <f>SUMIFS('[20]WorkDone DATA'!$L:$L,'[20]WorkDone DATA'!$N:$N,BOQ!AN$6,'[20]WorkDone DATA'!$G:$G,BOQ!$B980)*$G980</f>
        <v>#VALUE!</v>
      </c>
      <c r="AO980" s="53" t="e">
        <f>SUMIFS('[20]WorkDone DATA'!$L:$L,'[20]WorkDone DATA'!$N:$N,BOQ!AO$6,'[20]WorkDone DATA'!$G:$G,BOQ!$B980)*$G980</f>
        <v>#VALUE!</v>
      </c>
      <c r="AP980" s="53" t="e">
        <f>SUMIFS('[20]WorkDone DATA'!$L:$L,'[20]WorkDone DATA'!$N:$N,BOQ!AP$6,'[20]WorkDone DATA'!$G:$G,BOQ!$B980)*$G980</f>
        <v>#VALUE!</v>
      </c>
      <c r="AQ980" s="53" t="e">
        <f>SUMIFS('[20]WorkDone DATA'!$L:$L,'[20]WorkDone DATA'!$N:$N,BOQ!AQ$6,'[20]WorkDone DATA'!$G:$G,BOQ!$B980)*$G980</f>
        <v>#VALUE!</v>
      </c>
      <c r="AR980" s="53" t="e">
        <f>SUMIFS('[20]WorkDone DATA'!$L:$L,'[20]WorkDone DATA'!$N:$N,BOQ!AR$6,'[20]WorkDone DATA'!$G:$G,BOQ!$B980)*$G980</f>
        <v>#VALUE!</v>
      </c>
      <c r="AS980" s="53" t="e">
        <f>SUMIFS('[20]WorkDone DATA'!$L:$L,'[20]WorkDone DATA'!$N:$N,BOQ!AS$6,'[20]WorkDone DATA'!$G:$G,BOQ!$B980)*$G980</f>
        <v>#VALUE!</v>
      </c>
      <c r="AT980" s="53" t="e">
        <f>SUMIFS('[20]WorkDone DATA'!$L:$L,'[20]WorkDone DATA'!$N:$N,BOQ!AT$6,'[20]WorkDone DATA'!$G:$G,BOQ!$B980)*$G980</f>
        <v>#VALUE!</v>
      </c>
      <c r="AU980" s="53" t="e">
        <f>SUMIFS('[20]WorkDone DATA'!$L:$L,'[20]WorkDone DATA'!$N:$N,BOQ!AU$6,'[20]WorkDone DATA'!$G:$G,BOQ!$B980)*$G980</f>
        <v>#VALUE!</v>
      </c>
      <c r="AV980" s="53" t="e">
        <f>SUMIFS('[20]WorkDone DATA'!$L:$L,'[20]WorkDone DATA'!$N:$N,BOQ!AV$6,'[20]WorkDone DATA'!$G:$G,BOQ!$B980)*$G980</f>
        <v>#VALUE!</v>
      </c>
      <c r="AW980" s="53" t="e">
        <f>SUMIFS('[20]WorkDone DATA'!$L:$L,'[20]WorkDone DATA'!$N:$N,BOQ!AW$6,'[20]WorkDone DATA'!$G:$G,BOQ!$B980)*$G980</f>
        <v>#VALUE!</v>
      </c>
      <c r="AX980" s="53" t="e">
        <f>SUMIFS('[20]WorkDone DATA'!$L:$L,'[20]WorkDone DATA'!$N:$N,BOQ!AX$6,'[20]WorkDone DATA'!$G:$G,BOQ!$B980)*$G980</f>
        <v>#VALUE!</v>
      </c>
      <c r="AY980" s="53" t="e">
        <f>SUMIFS('[20]WorkDone DATA'!$L:$L,'[20]WorkDone DATA'!$N:$N,BOQ!AY$6,'[20]WorkDone DATA'!$G:$G,BOQ!$B980)*$G980</f>
        <v>#VALUE!</v>
      </c>
      <c r="AZ980" s="53" t="e">
        <f>SUMIFS('[20]WorkDone DATA'!$L:$L,'[20]WorkDone DATA'!$N:$N,BOQ!AZ$6,'[20]WorkDone DATA'!$G:$G,BOQ!$B980)*$G980</f>
        <v>#VALUE!</v>
      </c>
      <c r="BA980" s="53" t="e">
        <f>SUMIFS('[20]WorkDone DATA'!$L:$L,'[20]WorkDone DATA'!$N:$N,BOQ!BA$6,'[20]WorkDone DATA'!$G:$G,BOQ!$B980)*$G980</f>
        <v>#VALUE!</v>
      </c>
      <c r="BB980" s="53" t="e">
        <f>SUMIFS('[20]WorkDone DATA'!$L:$L,'[20]WorkDone DATA'!$N:$N,BOQ!BB$6,'[20]WorkDone DATA'!$G:$G,BOQ!$B980)*$G980</f>
        <v>#VALUE!</v>
      </c>
      <c r="BC980" s="53" t="e">
        <f>SUMIFS('[20]WorkDone DATA'!$L:$L,'[20]WorkDone DATA'!$N:$N,BOQ!BC$6,'[20]WorkDone DATA'!$G:$G,BOQ!$B980)*$G980</f>
        <v>#VALUE!</v>
      </c>
      <c r="BD980" s="53" t="e">
        <f>SUMIFS('[20]WorkDone DATA'!$L:$L,'[20]WorkDone DATA'!$N:$N,BOQ!BD$6,'[20]WorkDone DATA'!$G:$G,BOQ!$B980)*$G980</f>
        <v>#VALUE!</v>
      </c>
      <c r="BE980" s="53" t="e">
        <f>SUMIFS('[20]WorkDone DATA'!$L:$L,'[20]WorkDone DATA'!$N:$N,BOQ!BE$6,'[20]WorkDone DATA'!$G:$G,BOQ!$B980)*$G980</f>
        <v>#VALUE!</v>
      </c>
      <c r="BF980" s="53" t="e">
        <f>SUMIFS('[20]WorkDone DATA'!$L:$L,'[20]WorkDone DATA'!$N:$N,BOQ!BF$6,'[20]WorkDone DATA'!$G:$G,BOQ!$B980)*$G980</f>
        <v>#VALUE!</v>
      </c>
      <c r="BG980" s="53" t="e">
        <f>SUMIFS('[20]WorkDone DATA'!$L:$L,'[20]WorkDone DATA'!$N:$N,BOQ!BG$6,'[20]WorkDone DATA'!$G:$G,BOQ!$B980)*$G980</f>
        <v>#VALUE!</v>
      </c>
      <c r="BH980" s="53" t="e">
        <f>SUMIFS('[20]WorkDone DATA'!$L:$L,'[20]WorkDone DATA'!$N:$N,BOQ!BH$6,'[20]WorkDone DATA'!$G:$G,BOQ!$B980)*$G980</f>
        <v>#VALUE!</v>
      </c>
      <c r="BI980" s="53" t="e">
        <f>SUMIFS('[20]WorkDone DATA'!$L:$L,'[20]WorkDone DATA'!$N:$N,BOQ!BI$6,'[20]WorkDone DATA'!$G:$G,BOQ!$B980)*$G980</f>
        <v>#VALUE!</v>
      </c>
      <c r="BJ980" s="53" t="e">
        <f>SUMIFS('[20]WorkDone DATA'!$L:$L,'[20]WorkDone DATA'!$N:$N,BOQ!BJ$6,'[20]WorkDone DATA'!$G:$G,BOQ!$B980)*$G980</f>
        <v>#VALUE!</v>
      </c>
      <c r="BK980" s="53" t="e">
        <f>SUMIFS('[20]WorkDone DATA'!$L:$L,'[20]WorkDone DATA'!$N:$N,BOQ!BK$6,'[20]WorkDone DATA'!$G:$G,BOQ!$B980)*$G980</f>
        <v>#VALUE!</v>
      </c>
      <c r="BL980" s="53" t="e">
        <f>SUMIFS('[20]WorkDone DATA'!$L:$L,'[20]WorkDone DATA'!$N:$N,BOQ!BL$6,'[20]WorkDone DATA'!$G:$G,BOQ!$B980)*$G980</f>
        <v>#VALUE!</v>
      </c>
      <c r="BM980" s="53" t="e">
        <f>SUMIFS('[20]WorkDone DATA'!$L:$L,'[20]WorkDone DATA'!$N:$N,BOQ!BM$6,'[20]WorkDone DATA'!$G:$G,BOQ!$B980)*$G980</f>
        <v>#VALUE!</v>
      </c>
      <c r="BN980" s="53" t="e">
        <f>SUMIFS('[20]WorkDone DATA'!$L:$L,'[20]WorkDone DATA'!$N:$N,BOQ!BN$6,'[20]WorkDone DATA'!$G:$G,BOQ!$B980)*$G980</f>
        <v>#VALUE!</v>
      </c>
      <c r="BO980" s="53" t="e">
        <f>SUMIFS('[20]WorkDone DATA'!$L:$L,'[20]WorkDone DATA'!$N:$N,BOQ!BO$6,'[20]WorkDone DATA'!$G:$G,BOQ!$B980)*$G980</f>
        <v>#VALUE!</v>
      </c>
      <c r="BP980" s="53" t="e">
        <f>SUMIFS('[20]WorkDone DATA'!$L:$L,'[20]WorkDone DATA'!$N:$N,BOQ!BP$6,'[20]WorkDone DATA'!$G:$G,BOQ!$B980)*$G980</f>
        <v>#VALUE!</v>
      </c>
      <c r="BQ980" s="53" t="e">
        <f>SUMIFS('[20]WorkDone DATA'!$L:$L,'[20]WorkDone DATA'!$N:$N,BOQ!BQ$6,'[20]WorkDone DATA'!$G:$G,BOQ!$B980)*$G980</f>
        <v>#VALUE!</v>
      </c>
      <c r="BR980" s="53" t="e">
        <f>SUMIFS('[20]WorkDone DATA'!$L:$L,'[20]WorkDone DATA'!$N:$N,BOQ!BR$6,'[20]WorkDone DATA'!$G:$G,BOQ!$B980)*$G980</f>
        <v>#VALUE!</v>
      </c>
      <c r="BS980" s="53" t="e">
        <f>SUMIFS('[20]WorkDone DATA'!$L:$L,'[20]WorkDone DATA'!$N:$N,BOQ!BS$6,'[20]WorkDone DATA'!$G:$G,BOQ!$B980)*$G980</f>
        <v>#VALUE!</v>
      </c>
      <c r="BT980" s="53" t="e">
        <f>SUMIFS('[20]WorkDone DATA'!$L:$L,'[20]WorkDone DATA'!$N:$N,BOQ!BT$6,'[20]WorkDone DATA'!$G:$G,BOQ!$B980)*$G980</f>
        <v>#VALUE!</v>
      </c>
      <c r="BU980" s="53" t="e">
        <f>SUMIFS('[20]WorkDone DATA'!$L:$L,'[20]WorkDone DATA'!$N:$N,BOQ!BU$6,'[20]WorkDone DATA'!$G:$G,BOQ!$B980)*$G980</f>
        <v>#VALUE!</v>
      </c>
      <c r="BV980" s="53" t="e">
        <f>SUMIFS('[20]WorkDone DATA'!$L:$L,'[20]WorkDone DATA'!$N:$N,BOQ!BV$6,'[20]WorkDone DATA'!$G:$G,BOQ!$B980)*$G980</f>
        <v>#VALUE!</v>
      </c>
      <c r="BW980" s="53" t="e">
        <f>SUMIFS('[20]WorkDone DATA'!$L:$L,'[20]WorkDone DATA'!$N:$N,BOQ!BW$6,'[20]WorkDone DATA'!$G:$G,BOQ!$B980)*$G980</f>
        <v>#VALUE!</v>
      </c>
      <c r="BX980" s="53" t="e">
        <f>SUMIFS('[20]WorkDone DATA'!$L:$L,'[20]WorkDone DATA'!$N:$N,BOQ!BX$6,'[20]WorkDone DATA'!$G:$G,BOQ!$B980)*$G980</f>
        <v>#VALUE!</v>
      </c>
    </row>
    <row r="981" spans="1:76" x14ac:dyDescent="0.25">
      <c r="A981" s="1"/>
      <c r="B981" s="42"/>
      <c r="C981" s="235" t="s">
        <v>250</v>
      </c>
      <c r="D981" s="58"/>
      <c r="E981" s="77"/>
      <c r="F981" s="45"/>
      <c r="G981" s="52"/>
      <c r="H981" s="53">
        <f t="shared" si="134"/>
        <v>0</v>
      </c>
      <c r="K981" s="214"/>
      <c r="L981" s="220" t="e">
        <f t="shared" si="135"/>
        <v>#VALUE!</v>
      </c>
      <c r="M981" s="221" t="e">
        <f t="shared" si="136"/>
        <v>#VALUE!</v>
      </c>
      <c r="N981" s="219"/>
      <c r="O981" s="214">
        <f t="shared" si="137"/>
        <v>0</v>
      </c>
      <c r="P981" s="215" t="e">
        <f t="shared" si="138"/>
        <v>#VALUE!</v>
      </c>
      <c r="R981" s="217" t="e">
        <f>SUMIFS('[20]WorkDone DATA'!$L:$L,'[20]WorkDone DATA'!$N:$N,BOQ!S$6,'[20]WorkDone DATA'!$G:$G,BOQ!$B981)</f>
        <v>#VALUE!</v>
      </c>
      <c r="S981" s="53" t="e">
        <f t="shared" si="139"/>
        <v>#VALUE!</v>
      </c>
      <c r="T981" s="217" t="e">
        <f>SUMIFS('[20]WorkDone DATA'!$L:$L,'[20]WorkDone DATA'!$N:$N,BOQ!U$6,'[20]WorkDone DATA'!$G:$G,BOQ!$B981)</f>
        <v>#VALUE!</v>
      </c>
      <c r="U981" s="53" t="e">
        <f t="shared" si="141"/>
        <v>#VALUE!</v>
      </c>
      <c r="V981" s="217"/>
      <c r="W981" s="53" t="e">
        <f>SUMIFS('[20]WorkDone DATA'!$L:$L,'[20]WorkDone DATA'!$N:$N,BOQ!W$6,'[20]WorkDone DATA'!$G:$G,BOQ!$B981)*$G981</f>
        <v>#VALUE!</v>
      </c>
      <c r="X981" s="217"/>
      <c r="Y981" s="53" t="e">
        <f>SUMIFS('[20]WorkDone DATA'!$L:$L,'[20]WorkDone DATA'!$N:$N,BOQ!Y$6,'[20]WorkDone DATA'!$G:$G,BOQ!$B981)*$G981</f>
        <v>#VALUE!</v>
      </c>
      <c r="Z981" s="217"/>
      <c r="AA981" s="53" t="e">
        <f>SUMIFS('[20]WorkDone DATA'!$L:$L,'[20]WorkDone DATA'!$N:$N,BOQ!AA$6,'[20]WorkDone DATA'!$G:$G,BOQ!$B981)*$G981</f>
        <v>#VALUE!</v>
      </c>
      <c r="AB981" s="53" t="e">
        <f>SUMIFS('[20]WorkDone DATA'!$L:$L,'[20]WorkDone DATA'!$N:$N,BOQ!AB$6,'[20]WorkDone DATA'!$G:$G,BOQ!$B981)*$G981</f>
        <v>#VALUE!</v>
      </c>
      <c r="AC981" s="53" t="e">
        <f>SUMIFS('[20]WorkDone DATA'!$L:$L,'[20]WorkDone DATA'!$N:$N,BOQ!AC$6,'[20]WorkDone DATA'!$G:$G,BOQ!$B981)*$G981</f>
        <v>#VALUE!</v>
      </c>
      <c r="AD981" s="53" t="e">
        <f>SUMIFS('[20]WorkDone DATA'!$L:$L,'[20]WorkDone DATA'!$N:$N,BOQ!AD$6,'[20]WorkDone DATA'!$G:$G,BOQ!$B981)*$G981</f>
        <v>#VALUE!</v>
      </c>
      <c r="AE981" s="53" t="e">
        <f>SUMIFS('[20]WorkDone DATA'!$L:$L,'[20]WorkDone DATA'!$N:$N,BOQ!AE$6,'[20]WorkDone DATA'!$G:$G,BOQ!$B981)*$G981</f>
        <v>#VALUE!</v>
      </c>
      <c r="AF981" s="53" t="e">
        <f>SUMIFS('[20]WorkDone DATA'!$L:$L,'[20]WorkDone DATA'!$N:$N,BOQ!AF$6,'[20]WorkDone DATA'!$G:$G,BOQ!$B981)*$G981</f>
        <v>#VALUE!</v>
      </c>
      <c r="AG981" s="53" t="e">
        <f>SUMIFS('[20]WorkDone DATA'!$L:$L,'[20]WorkDone DATA'!$N:$N,BOQ!AG$6,'[20]WorkDone DATA'!$G:$G,BOQ!$B981)*$G981</f>
        <v>#VALUE!</v>
      </c>
      <c r="AH981" s="53" t="e">
        <f>SUMIFS('[20]WorkDone DATA'!$L:$L,'[20]WorkDone DATA'!$N:$N,BOQ!AH$6,'[20]WorkDone DATA'!$G:$G,BOQ!$B981)*$G981</f>
        <v>#VALUE!</v>
      </c>
      <c r="AI981" s="53" t="e">
        <f>SUMIFS('[20]WorkDone DATA'!$L:$L,'[20]WorkDone DATA'!$N:$N,BOQ!AI$6,'[20]WorkDone DATA'!$G:$G,BOQ!$B981)*$G981</f>
        <v>#VALUE!</v>
      </c>
      <c r="AJ981" s="53" t="e">
        <f>SUMIFS('[20]WorkDone DATA'!$L:$L,'[20]WorkDone DATA'!$N:$N,BOQ!AJ$6,'[20]WorkDone DATA'!$G:$G,BOQ!$B981)*$G981</f>
        <v>#VALUE!</v>
      </c>
      <c r="AK981" s="53" t="e">
        <f>SUMIFS('[20]WorkDone DATA'!$L:$L,'[20]WorkDone DATA'!$N:$N,BOQ!AK$6,'[20]WorkDone DATA'!$G:$G,BOQ!$B981)*$G981</f>
        <v>#VALUE!</v>
      </c>
      <c r="AL981" s="53" t="e">
        <f>SUMIFS('[20]WorkDone DATA'!$L:$L,'[20]WorkDone DATA'!$N:$N,BOQ!AL$6,'[20]WorkDone DATA'!$G:$G,BOQ!$B981)*$G981</f>
        <v>#VALUE!</v>
      </c>
      <c r="AM981" s="53" t="e">
        <f>SUMIFS('[20]WorkDone DATA'!$L:$L,'[20]WorkDone DATA'!$N:$N,BOQ!AM$6,'[20]WorkDone DATA'!$G:$G,BOQ!$B981)*$G981</f>
        <v>#VALUE!</v>
      </c>
      <c r="AN981" s="53" t="e">
        <f>SUMIFS('[20]WorkDone DATA'!$L:$L,'[20]WorkDone DATA'!$N:$N,BOQ!AN$6,'[20]WorkDone DATA'!$G:$G,BOQ!$B981)*$G981</f>
        <v>#VALUE!</v>
      </c>
      <c r="AO981" s="53" t="e">
        <f>SUMIFS('[20]WorkDone DATA'!$L:$L,'[20]WorkDone DATA'!$N:$N,BOQ!AO$6,'[20]WorkDone DATA'!$G:$G,BOQ!$B981)*$G981</f>
        <v>#VALUE!</v>
      </c>
      <c r="AP981" s="53" t="e">
        <f>SUMIFS('[20]WorkDone DATA'!$L:$L,'[20]WorkDone DATA'!$N:$N,BOQ!AP$6,'[20]WorkDone DATA'!$G:$G,BOQ!$B981)*$G981</f>
        <v>#VALUE!</v>
      </c>
      <c r="AQ981" s="53" t="e">
        <f>SUMIFS('[20]WorkDone DATA'!$L:$L,'[20]WorkDone DATA'!$N:$N,BOQ!AQ$6,'[20]WorkDone DATA'!$G:$G,BOQ!$B981)*$G981</f>
        <v>#VALUE!</v>
      </c>
      <c r="AR981" s="53" t="e">
        <f>SUMIFS('[20]WorkDone DATA'!$L:$L,'[20]WorkDone DATA'!$N:$N,BOQ!AR$6,'[20]WorkDone DATA'!$G:$G,BOQ!$B981)*$G981</f>
        <v>#VALUE!</v>
      </c>
      <c r="AS981" s="53" t="e">
        <f>SUMIFS('[20]WorkDone DATA'!$L:$L,'[20]WorkDone DATA'!$N:$N,BOQ!AS$6,'[20]WorkDone DATA'!$G:$G,BOQ!$B981)*$G981</f>
        <v>#VALUE!</v>
      </c>
      <c r="AT981" s="53" t="e">
        <f>SUMIFS('[20]WorkDone DATA'!$L:$L,'[20]WorkDone DATA'!$N:$N,BOQ!AT$6,'[20]WorkDone DATA'!$G:$G,BOQ!$B981)*$G981</f>
        <v>#VALUE!</v>
      </c>
      <c r="AU981" s="53" t="e">
        <f>SUMIFS('[20]WorkDone DATA'!$L:$L,'[20]WorkDone DATA'!$N:$N,BOQ!AU$6,'[20]WorkDone DATA'!$G:$G,BOQ!$B981)*$G981</f>
        <v>#VALUE!</v>
      </c>
      <c r="AV981" s="53" t="e">
        <f>SUMIFS('[20]WorkDone DATA'!$L:$L,'[20]WorkDone DATA'!$N:$N,BOQ!AV$6,'[20]WorkDone DATA'!$G:$G,BOQ!$B981)*$G981</f>
        <v>#VALUE!</v>
      </c>
      <c r="AW981" s="53" t="e">
        <f>SUMIFS('[20]WorkDone DATA'!$L:$L,'[20]WorkDone DATA'!$N:$N,BOQ!AW$6,'[20]WorkDone DATA'!$G:$G,BOQ!$B981)*$G981</f>
        <v>#VALUE!</v>
      </c>
      <c r="AX981" s="53" t="e">
        <f>SUMIFS('[20]WorkDone DATA'!$L:$L,'[20]WorkDone DATA'!$N:$N,BOQ!AX$6,'[20]WorkDone DATA'!$G:$G,BOQ!$B981)*$G981</f>
        <v>#VALUE!</v>
      </c>
      <c r="AY981" s="53" t="e">
        <f>SUMIFS('[20]WorkDone DATA'!$L:$L,'[20]WorkDone DATA'!$N:$N,BOQ!AY$6,'[20]WorkDone DATA'!$G:$G,BOQ!$B981)*$G981</f>
        <v>#VALUE!</v>
      </c>
      <c r="AZ981" s="53" t="e">
        <f>SUMIFS('[20]WorkDone DATA'!$L:$L,'[20]WorkDone DATA'!$N:$N,BOQ!AZ$6,'[20]WorkDone DATA'!$G:$G,BOQ!$B981)*$G981</f>
        <v>#VALUE!</v>
      </c>
      <c r="BA981" s="53" t="e">
        <f>SUMIFS('[20]WorkDone DATA'!$L:$L,'[20]WorkDone DATA'!$N:$N,BOQ!BA$6,'[20]WorkDone DATA'!$G:$G,BOQ!$B981)*$G981</f>
        <v>#VALUE!</v>
      </c>
      <c r="BB981" s="53" t="e">
        <f>SUMIFS('[20]WorkDone DATA'!$L:$L,'[20]WorkDone DATA'!$N:$N,BOQ!BB$6,'[20]WorkDone DATA'!$G:$G,BOQ!$B981)*$G981</f>
        <v>#VALUE!</v>
      </c>
      <c r="BC981" s="53" t="e">
        <f>SUMIFS('[20]WorkDone DATA'!$L:$L,'[20]WorkDone DATA'!$N:$N,BOQ!BC$6,'[20]WorkDone DATA'!$G:$G,BOQ!$B981)*$G981</f>
        <v>#VALUE!</v>
      </c>
      <c r="BD981" s="53" t="e">
        <f>SUMIFS('[20]WorkDone DATA'!$L:$L,'[20]WorkDone DATA'!$N:$N,BOQ!BD$6,'[20]WorkDone DATA'!$G:$G,BOQ!$B981)*$G981</f>
        <v>#VALUE!</v>
      </c>
      <c r="BE981" s="53" t="e">
        <f>SUMIFS('[20]WorkDone DATA'!$L:$L,'[20]WorkDone DATA'!$N:$N,BOQ!BE$6,'[20]WorkDone DATA'!$G:$G,BOQ!$B981)*$G981</f>
        <v>#VALUE!</v>
      </c>
      <c r="BF981" s="53" t="e">
        <f>SUMIFS('[20]WorkDone DATA'!$L:$L,'[20]WorkDone DATA'!$N:$N,BOQ!BF$6,'[20]WorkDone DATA'!$G:$G,BOQ!$B981)*$G981</f>
        <v>#VALUE!</v>
      </c>
      <c r="BG981" s="53" t="e">
        <f>SUMIFS('[20]WorkDone DATA'!$L:$L,'[20]WorkDone DATA'!$N:$N,BOQ!BG$6,'[20]WorkDone DATA'!$G:$G,BOQ!$B981)*$G981</f>
        <v>#VALUE!</v>
      </c>
      <c r="BH981" s="53" t="e">
        <f>SUMIFS('[20]WorkDone DATA'!$L:$L,'[20]WorkDone DATA'!$N:$N,BOQ!BH$6,'[20]WorkDone DATA'!$G:$G,BOQ!$B981)*$G981</f>
        <v>#VALUE!</v>
      </c>
      <c r="BI981" s="53" t="e">
        <f>SUMIFS('[20]WorkDone DATA'!$L:$L,'[20]WorkDone DATA'!$N:$N,BOQ!BI$6,'[20]WorkDone DATA'!$G:$G,BOQ!$B981)*$G981</f>
        <v>#VALUE!</v>
      </c>
      <c r="BJ981" s="53" t="e">
        <f>SUMIFS('[20]WorkDone DATA'!$L:$L,'[20]WorkDone DATA'!$N:$N,BOQ!BJ$6,'[20]WorkDone DATA'!$G:$G,BOQ!$B981)*$G981</f>
        <v>#VALUE!</v>
      </c>
      <c r="BK981" s="53" t="e">
        <f>SUMIFS('[20]WorkDone DATA'!$L:$L,'[20]WorkDone DATA'!$N:$N,BOQ!BK$6,'[20]WorkDone DATA'!$G:$G,BOQ!$B981)*$G981</f>
        <v>#VALUE!</v>
      </c>
      <c r="BL981" s="53" t="e">
        <f>SUMIFS('[20]WorkDone DATA'!$L:$L,'[20]WorkDone DATA'!$N:$N,BOQ!BL$6,'[20]WorkDone DATA'!$G:$G,BOQ!$B981)*$G981</f>
        <v>#VALUE!</v>
      </c>
      <c r="BM981" s="53" t="e">
        <f>SUMIFS('[20]WorkDone DATA'!$L:$L,'[20]WorkDone DATA'!$N:$N,BOQ!BM$6,'[20]WorkDone DATA'!$G:$G,BOQ!$B981)*$G981</f>
        <v>#VALUE!</v>
      </c>
      <c r="BN981" s="53" t="e">
        <f>SUMIFS('[20]WorkDone DATA'!$L:$L,'[20]WorkDone DATA'!$N:$N,BOQ!BN$6,'[20]WorkDone DATA'!$G:$G,BOQ!$B981)*$G981</f>
        <v>#VALUE!</v>
      </c>
      <c r="BO981" s="53" t="e">
        <f>SUMIFS('[20]WorkDone DATA'!$L:$L,'[20]WorkDone DATA'!$N:$N,BOQ!BO$6,'[20]WorkDone DATA'!$G:$G,BOQ!$B981)*$G981</f>
        <v>#VALUE!</v>
      </c>
      <c r="BP981" s="53" t="e">
        <f>SUMIFS('[20]WorkDone DATA'!$L:$L,'[20]WorkDone DATA'!$N:$N,BOQ!BP$6,'[20]WorkDone DATA'!$G:$G,BOQ!$B981)*$G981</f>
        <v>#VALUE!</v>
      </c>
      <c r="BQ981" s="53" t="e">
        <f>SUMIFS('[20]WorkDone DATA'!$L:$L,'[20]WorkDone DATA'!$N:$N,BOQ!BQ$6,'[20]WorkDone DATA'!$G:$G,BOQ!$B981)*$G981</f>
        <v>#VALUE!</v>
      </c>
      <c r="BR981" s="53" t="e">
        <f>SUMIFS('[20]WorkDone DATA'!$L:$L,'[20]WorkDone DATA'!$N:$N,BOQ!BR$6,'[20]WorkDone DATA'!$G:$G,BOQ!$B981)*$G981</f>
        <v>#VALUE!</v>
      </c>
      <c r="BS981" s="53" t="e">
        <f>SUMIFS('[20]WorkDone DATA'!$L:$L,'[20]WorkDone DATA'!$N:$N,BOQ!BS$6,'[20]WorkDone DATA'!$G:$G,BOQ!$B981)*$G981</f>
        <v>#VALUE!</v>
      </c>
      <c r="BT981" s="53" t="e">
        <f>SUMIFS('[20]WorkDone DATA'!$L:$L,'[20]WorkDone DATA'!$N:$N,BOQ!BT$6,'[20]WorkDone DATA'!$G:$G,BOQ!$B981)*$G981</f>
        <v>#VALUE!</v>
      </c>
      <c r="BU981" s="53" t="e">
        <f>SUMIFS('[20]WorkDone DATA'!$L:$L,'[20]WorkDone DATA'!$N:$N,BOQ!BU$6,'[20]WorkDone DATA'!$G:$G,BOQ!$B981)*$G981</f>
        <v>#VALUE!</v>
      </c>
      <c r="BV981" s="53" t="e">
        <f>SUMIFS('[20]WorkDone DATA'!$L:$L,'[20]WorkDone DATA'!$N:$N,BOQ!BV$6,'[20]WorkDone DATA'!$G:$G,BOQ!$B981)*$G981</f>
        <v>#VALUE!</v>
      </c>
      <c r="BW981" s="53" t="e">
        <f>SUMIFS('[20]WorkDone DATA'!$L:$L,'[20]WorkDone DATA'!$N:$N,BOQ!BW$6,'[20]WorkDone DATA'!$G:$G,BOQ!$B981)*$G981</f>
        <v>#VALUE!</v>
      </c>
      <c r="BX981" s="53" t="e">
        <f>SUMIFS('[20]WorkDone DATA'!$L:$L,'[20]WorkDone DATA'!$N:$N,BOQ!BX$6,'[20]WorkDone DATA'!$G:$G,BOQ!$B981)*$G981</f>
        <v>#VALUE!</v>
      </c>
    </row>
    <row r="982" spans="1:76" x14ac:dyDescent="0.25">
      <c r="A982" s="1" t="str">
        <f>C981</f>
        <v xml:space="preserve">3.3kV Service Board 3B </v>
      </c>
      <c r="B982" s="42">
        <v>2.5169999999999999</v>
      </c>
      <c r="C982" s="65" t="s">
        <v>236</v>
      </c>
      <c r="D982" s="58" t="s">
        <v>221</v>
      </c>
      <c r="E982" s="77" t="s">
        <v>97</v>
      </c>
      <c r="F982" s="45">
        <v>7</v>
      </c>
      <c r="G982" s="52">
        <v>13385.67</v>
      </c>
      <c r="H982" s="53">
        <f t="shared" si="134"/>
        <v>93699.69</v>
      </c>
      <c r="K982" s="214" t="e">
        <f t="shared" si="140"/>
        <v>#VALUE!</v>
      </c>
      <c r="L982" s="220" t="e">
        <f t="shared" si="135"/>
        <v>#VALUE!</v>
      </c>
      <c r="M982" s="221" t="e">
        <f t="shared" si="136"/>
        <v>#VALUE!</v>
      </c>
      <c r="N982" s="219"/>
      <c r="O982" s="214" t="e">
        <f t="shared" si="137"/>
        <v>#VALUE!</v>
      </c>
      <c r="P982" s="215" t="e">
        <f t="shared" si="138"/>
        <v>#VALUE!</v>
      </c>
      <c r="R982" s="217" t="e">
        <f>SUMIFS('[20]WorkDone DATA'!$L:$L,'[20]WorkDone DATA'!$N:$N,BOQ!S$6,'[20]WorkDone DATA'!$G:$G,BOQ!$B982)</f>
        <v>#VALUE!</v>
      </c>
      <c r="S982" s="53" t="e">
        <f t="shared" si="139"/>
        <v>#VALUE!</v>
      </c>
      <c r="T982" s="217" t="e">
        <f>SUMIFS('[20]WorkDone DATA'!$L:$L,'[20]WorkDone DATA'!$N:$N,BOQ!U$6,'[20]WorkDone DATA'!$G:$G,BOQ!$B982)</f>
        <v>#VALUE!</v>
      </c>
      <c r="U982" s="53" t="e">
        <f t="shared" si="141"/>
        <v>#VALUE!</v>
      </c>
      <c r="V982" s="217"/>
      <c r="W982" s="53" t="e">
        <f>SUMIFS('[20]WorkDone DATA'!$L:$L,'[20]WorkDone DATA'!$N:$N,BOQ!W$6,'[20]WorkDone DATA'!$G:$G,BOQ!$B982)*$G982</f>
        <v>#VALUE!</v>
      </c>
      <c r="X982" s="217"/>
      <c r="Y982" s="53" t="e">
        <f>SUMIFS('[20]WorkDone DATA'!$L:$L,'[20]WorkDone DATA'!$N:$N,BOQ!Y$6,'[20]WorkDone DATA'!$G:$G,BOQ!$B982)*$G982</f>
        <v>#VALUE!</v>
      </c>
      <c r="Z982" s="217"/>
      <c r="AA982" s="53" t="e">
        <f>SUMIFS('[20]WorkDone DATA'!$L:$L,'[20]WorkDone DATA'!$N:$N,BOQ!AA$6,'[20]WorkDone DATA'!$G:$G,BOQ!$B982)*$G982</f>
        <v>#VALUE!</v>
      </c>
      <c r="AB982" s="53" t="e">
        <f>SUMIFS('[20]WorkDone DATA'!$L:$L,'[20]WorkDone DATA'!$N:$N,BOQ!AB$6,'[20]WorkDone DATA'!$G:$G,BOQ!$B982)*$G982</f>
        <v>#VALUE!</v>
      </c>
      <c r="AC982" s="53" t="e">
        <f>SUMIFS('[20]WorkDone DATA'!$L:$L,'[20]WorkDone DATA'!$N:$N,BOQ!AC$6,'[20]WorkDone DATA'!$G:$G,BOQ!$B982)*$G982</f>
        <v>#VALUE!</v>
      </c>
      <c r="AD982" s="53" t="e">
        <f>SUMIFS('[20]WorkDone DATA'!$L:$L,'[20]WorkDone DATA'!$N:$N,BOQ!AD$6,'[20]WorkDone DATA'!$G:$G,BOQ!$B982)*$G982</f>
        <v>#VALUE!</v>
      </c>
      <c r="AE982" s="53" t="e">
        <f>SUMIFS('[20]WorkDone DATA'!$L:$L,'[20]WorkDone DATA'!$N:$N,BOQ!AE$6,'[20]WorkDone DATA'!$G:$G,BOQ!$B982)*$G982</f>
        <v>#VALUE!</v>
      </c>
      <c r="AF982" s="53" t="e">
        <f>SUMIFS('[20]WorkDone DATA'!$L:$L,'[20]WorkDone DATA'!$N:$N,BOQ!AF$6,'[20]WorkDone DATA'!$G:$G,BOQ!$B982)*$G982</f>
        <v>#VALUE!</v>
      </c>
      <c r="AG982" s="53" t="e">
        <f>SUMIFS('[20]WorkDone DATA'!$L:$L,'[20]WorkDone DATA'!$N:$N,BOQ!AG$6,'[20]WorkDone DATA'!$G:$G,BOQ!$B982)*$G982</f>
        <v>#VALUE!</v>
      </c>
      <c r="AH982" s="53" t="e">
        <f>SUMIFS('[20]WorkDone DATA'!$L:$L,'[20]WorkDone DATA'!$N:$N,BOQ!AH$6,'[20]WorkDone DATA'!$G:$G,BOQ!$B982)*$G982</f>
        <v>#VALUE!</v>
      </c>
      <c r="AI982" s="53" t="e">
        <f>SUMIFS('[20]WorkDone DATA'!$L:$L,'[20]WorkDone DATA'!$N:$N,BOQ!AI$6,'[20]WorkDone DATA'!$G:$G,BOQ!$B982)*$G982</f>
        <v>#VALUE!</v>
      </c>
      <c r="AJ982" s="53" t="e">
        <f>SUMIFS('[20]WorkDone DATA'!$L:$L,'[20]WorkDone DATA'!$N:$N,BOQ!AJ$6,'[20]WorkDone DATA'!$G:$G,BOQ!$B982)*$G982</f>
        <v>#VALUE!</v>
      </c>
      <c r="AK982" s="53" t="e">
        <f>SUMIFS('[20]WorkDone DATA'!$L:$L,'[20]WorkDone DATA'!$N:$N,BOQ!AK$6,'[20]WorkDone DATA'!$G:$G,BOQ!$B982)*$G982</f>
        <v>#VALUE!</v>
      </c>
      <c r="AL982" s="53" t="e">
        <f>SUMIFS('[20]WorkDone DATA'!$L:$L,'[20]WorkDone DATA'!$N:$N,BOQ!AL$6,'[20]WorkDone DATA'!$G:$G,BOQ!$B982)*$G982</f>
        <v>#VALUE!</v>
      </c>
      <c r="AM982" s="53" t="e">
        <f>SUMIFS('[20]WorkDone DATA'!$L:$L,'[20]WorkDone DATA'!$N:$N,BOQ!AM$6,'[20]WorkDone DATA'!$G:$G,BOQ!$B982)*$G982</f>
        <v>#VALUE!</v>
      </c>
      <c r="AN982" s="53" t="e">
        <f>SUMIFS('[20]WorkDone DATA'!$L:$L,'[20]WorkDone DATA'!$N:$N,BOQ!AN$6,'[20]WorkDone DATA'!$G:$G,BOQ!$B982)*$G982</f>
        <v>#VALUE!</v>
      </c>
      <c r="AO982" s="53" t="e">
        <f>SUMIFS('[20]WorkDone DATA'!$L:$L,'[20]WorkDone DATA'!$N:$N,BOQ!AO$6,'[20]WorkDone DATA'!$G:$G,BOQ!$B982)*$G982</f>
        <v>#VALUE!</v>
      </c>
      <c r="AP982" s="53" t="e">
        <f>SUMIFS('[20]WorkDone DATA'!$L:$L,'[20]WorkDone DATA'!$N:$N,BOQ!AP$6,'[20]WorkDone DATA'!$G:$G,BOQ!$B982)*$G982</f>
        <v>#VALUE!</v>
      </c>
      <c r="AQ982" s="53" t="e">
        <f>SUMIFS('[20]WorkDone DATA'!$L:$L,'[20]WorkDone DATA'!$N:$N,BOQ!AQ$6,'[20]WorkDone DATA'!$G:$G,BOQ!$B982)*$G982</f>
        <v>#VALUE!</v>
      </c>
      <c r="AR982" s="53" t="e">
        <f>SUMIFS('[20]WorkDone DATA'!$L:$L,'[20]WorkDone DATA'!$N:$N,BOQ!AR$6,'[20]WorkDone DATA'!$G:$G,BOQ!$B982)*$G982</f>
        <v>#VALUE!</v>
      </c>
      <c r="AS982" s="53" t="e">
        <f>SUMIFS('[20]WorkDone DATA'!$L:$L,'[20]WorkDone DATA'!$N:$N,BOQ!AS$6,'[20]WorkDone DATA'!$G:$G,BOQ!$B982)*$G982</f>
        <v>#VALUE!</v>
      </c>
      <c r="AT982" s="53" t="e">
        <f>SUMIFS('[20]WorkDone DATA'!$L:$L,'[20]WorkDone DATA'!$N:$N,BOQ!AT$6,'[20]WorkDone DATA'!$G:$G,BOQ!$B982)*$G982</f>
        <v>#VALUE!</v>
      </c>
      <c r="AU982" s="53" t="e">
        <f>SUMIFS('[20]WorkDone DATA'!$L:$L,'[20]WorkDone DATA'!$N:$N,BOQ!AU$6,'[20]WorkDone DATA'!$G:$G,BOQ!$B982)*$G982</f>
        <v>#VALUE!</v>
      </c>
      <c r="AV982" s="53" t="e">
        <f>SUMIFS('[20]WorkDone DATA'!$L:$L,'[20]WorkDone DATA'!$N:$N,BOQ!AV$6,'[20]WorkDone DATA'!$G:$G,BOQ!$B982)*$G982</f>
        <v>#VALUE!</v>
      </c>
      <c r="AW982" s="53" t="e">
        <f>SUMIFS('[20]WorkDone DATA'!$L:$L,'[20]WorkDone DATA'!$N:$N,BOQ!AW$6,'[20]WorkDone DATA'!$G:$G,BOQ!$B982)*$G982</f>
        <v>#VALUE!</v>
      </c>
      <c r="AX982" s="53" t="e">
        <f>SUMIFS('[20]WorkDone DATA'!$L:$L,'[20]WorkDone DATA'!$N:$N,BOQ!AX$6,'[20]WorkDone DATA'!$G:$G,BOQ!$B982)*$G982</f>
        <v>#VALUE!</v>
      </c>
      <c r="AY982" s="53" t="e">
        <f>SUMIFS('[20]WorkDone DATA'!$L:$L,'[20]WorkDone DATA'!$N:$N,BOQ!AY$6,'[20]WorkDone DATA'!$G:$G,BOQ!$B982)*$G982</f>
        <v>#VALUE!</v>
      </c>
      <c r="AZ982" s="53" t="e">
        <f>SUMIFS('[20]WorkDone DATA'!$L:$L,'[20]WorkDone DATA'!$N:$N,BOQ!AZ$6,'[20]WorkDone DATA'!$G:$G,BOQ!$B982)*$G982</f>
        <v>#VALUE!</v>
      </c>
      <c r="BA982" s="53" t="e">
        <f>SUMIFS('[20]WorkDone DATA'!$L:$L,'[20]WorkDone DATA'!$N:$N,BOQ!BA$6,'[20]WorkDone DATA'!$G:$G,BOQ!$B982)*$G982</f>
        <v>#VALUE!</v>
      </c>
      <c r="BB982" s="53" t="e">
        <f>SUMIFS('[20]WorkDone DATA'!$L:$L,'[20]WorkDone DATA'!$N:$N,BOQ!BB$6,'[20]WorkDone DATA'!$G:$G,BOQ!$B982)*$G982</f>
        <v>#VALUE!</v>
      </c>
      <c r="BC982" s="53" t="e">
        <f>SUMIFS('[20]WorkDone DATA'!$L:$L,'[20]WorkDone DATA'!$N:$N,BOQ!BC$6,'[20]WorkDone DATA'!$G:$G,BOQ!$B982)*$G982</f>
        <v>#VALUE!</v>
      </c>
      <c r="BD982" s="53" t="e">
        <f>SUMIFS('[20]WorkDone DATA'!$L:$L,'[20]WorkDone DATA'!$N:$N,BOQ!BD$6,'[20]WorkDone DATA'!$G:$G,BOQ!$B982)*$G982</f>
        <v>#VALUE!</v>
      </c>
      <c r="BE982" s="53" t="e">
        <f>SUMIFS('[20]WorkDone DATA'!$L:$L,'[20]WorkDone DATA'!$N:$N,BOQ!BE$6,'[20]WorkDone DATA'!$G:$G,BOQ!$B982)*$G982</f>
        <v>#VALUE!</v>
      </c>
      <c r="BF982" s="53" t="e">
        <f>SUMIFS('[20]WorkDone DATA'!$L:$L,'[20]WorkDone DATA'!$N:$N,BOQ!BF$6,'[20]WorkDone DATA'!$G:$G,BOQ!$B982)*$G982</f>
        <v>#VALUE!</v>
      </c>
      <c r="BG982" s="53" t="e">
        <f>SUMIFS('[20]WorkDone DATA'!$L:$L,'[20]WorkDone DATA'!$N:$N,BOQ!BG$6,'[20]WorkDone DATA'!$G:$G,BOQ!$B982)*$G982</f>
        <v>#VALUE!</v>
      </c>
      <c r="BH982" s="53" t="e">
        <f>SUMIFS('[20]WorkDone DATA'!$L:$L,'[20]WorkDone DATA'!$N:$N,BOQ!BH$6,'[20]WorkDone DATA'!$G:$G,BOQ!$B982)*$G982</f>
        <v>#VALUE!</v>
      </c>
      <c r="BI982" s="53" t="e">
        <f>SUMIFS('[20]WorkDone DATA'!$L:$L,'[20]WorkDone DATA'!$N:$N,BOQ!BI$6,'[20]WorkDone DATA'!$G:$G,BOQ!$B982)*$G982</f>
        <v>#VALUE!</v>
      </c>
      <c r="BJ982" s="53" t="e">
        <f>SUMIFS('[20]WorkDone DATA'!$L:$L,'[20]WorkDone DATA'!$N:$N,BOQ!BJ$6,'[20]WorkDone DATA'!$G:$G,BOQ!$B982)*$G982</f>
        <v>#VALUE!</v>
      </c>
      <c r="BK982" s="53" t="e">
        <f>SUMIFS('[20]WorkDone DATA'!$L:$L,'[20]WorkDone DATA'!$N:$N,BOQ!BK$6,'[20]WorkDone DATA'!$G:$G,BOQ!$B982)*$G982</f>
        <v>#VALUE!</v>
      </c>
      <c r="BL982" s="53" t="e">
        <f>SUMIFS('[20]WorkDone DATA'!$L:$L,'[20]WorkDone DATA'!$N:$N,BOQ!BL$6,'[20]WorkDone DATA'!$G:$G,BOQ!$B982)*$G982</f>
        <v>#VALUE!</v>
      </c>
      <c r="BM982" s="53" t="e">
        <f>SUMIFS('[20]WorkDone DATA'!$L:$L,'[20]WorkDone DATA'!$N:$N,BOQ!BM$6,'[20]WorkDone DATA'!$G:$G,BOQ!$B982)*$G982</f>
        <v>#VALUE!</v>
      </c>
      <c r="BN982" s="53" t="e">
        <f>SUMIFS('[20]WorkDone DATA'!$L:$L,'[20]WorkDone DATA'!$N:$N,BOQ!BN$6,'[20]WorkDone DATA'!$G:$G,BOQ!$B982)*$G982</f>
        <v>#VALUE!</v>
      </c>
      <c r="BO982" s="53" t="e">
        <f>SUMIFS('[20]WorkDone DATA'!$L:$L,'[20]WorkDone DATA'!$N:$N,BOQ!BO$6,'[20]WorkDone DATA'!$G:$G,BOQ!$B982)*$G982</f>
        <v>#VALUE!</v>
      </c>
      <c r="BP982" s="53" t="e">
        <f>SUMIFS('[20]WorkDone DATA'!$L:$L,'[20]WorkDone DATA'!$N:$N,BOQ!BP$6,'[20]WorkDone DATA'!$G:$G,BOQ!$B982)*$G982</f>
        <v>#VALUE!</v>
      </c>
      <c r="BQ982" s="53" t="e">
        <f>SUMIFS('[20]WorkDone DATA'!$L:$L,'[20]WorkDone DATA'!$N:$N,BOQ!BQ$6,'[20]WorkDone DATA'!$G:$G,BOQ!$B982)*$G982</f>
        <v>#VALUE!</v>
      </c>
      <c r="BR982" s="53" t="e">
        <f>SUMIFS('[20]WorkDone DATA'!$L:$L,'[20]WorkDone DATA'!$N:$N,BOQ!BR$6,'[20]WorkDone DATA'!$G:$G,BOQ!$B982)*$G982</f>
        <v>#VALUE!</v>
      </c>
      <c r="BS982" s="53" t="e">
        <f>SUMIFS('[20]WorkDone DATA'!$L:$L,'[20]WorkDone DATA'!$N:$N,BOQ!BS$6,'[20]WorkDone DATA'!$G:$G,BOQ!$B982)*$G982</f>
        <v>#VALUE!</v>
      </c>
      <c r="BT982" s="53" t="e">
        <f>SUMIFS('[20]WorkDone DATA'!$L:$L,'[20]WorkDone DATA'!$N:$N,BOQ!BT$6,'[20]WorkDone DATA'!$G:$G,BOQ!$B982)*$G982</f>
        <v>#VALUE!</v>
      </c>
      <c r="BU982" s="53" t="e">
        <f>SUMIFS('[20]WorkDone DATA'!$L:$L,'[20]WorkDone DATA'!$N:$N,BOQ!BU$6,'[20]WorkDone DATA'!$G:$G,BOQ!$B982)*$G982</f>
        <v>#VALUE!</v>
      </c>
      <c r="BV982" s="53" t="e">
        <f>SUMIFS('[20]WorkDone DATA'!$L:$L,'[20]WorkDone DATA'!$N:$N,BOQ!BV$6,'[20]WorkDone DATA'!$G:$G,BOQ!$B982)*$G982</f>
        <v>#VALUE!</v>
      </c>
      <c r="BW982" s="53" t="e">
        <f>SUMIFS('[20]WorkDone DATA'!$L:$L,'[20]WorkDone DATA'!$N:$N,BOQ!BW$6,'[20]WorkDone DATA'!$G:$G,BOQ!$B982)*$G982</f>
        <v>#VALUE!</v>
      </c>
      <c r="BX982" s="53" t="e">
        <f>SUMIFS('[20]WorkDone DATA'!$L:$L,'[20]WorkDone DATA'!$N:$N,BOQ!BX$6,'[20]WorkDone DATA'!$G:$G,BOQ!$B982)*$G982</f>
        <v>#VALUE!</v>
      </c>
    </row>
    <row r="983" spans="1:76" x14ac:dyDescent="0.25">
      <c r="A983" s="1"/>
      <c r="B983" s="42"/>
      <c r="C983" s="235" t="s">
        <v>251</v>
      </c>
      <c r="D983" s="58"/>
      <c r="E983" s="77"/>
      <c r="F983" s="45"/>
      <c r="G983" s="52"/>
      <c r="H983" s="53">
        <f t="shared" si="134"/>
        <v>0</v>
      </c>
      <c r="K983" s="214"/>
      <c r="L983" s="220" t="e">
        <f t="shared" si="135"/>
        <v>#VALUE!</v>
      </c>
      <c r="M983" s="221" t="e">
        <f t="shared" si="136"/>
        <v>#VALUE!</v>
      </c>
      <c r="N983" s="219"/>
      <c r="O983" s="214">
        <f t="shared" si="137"/>
        <v>0</v>
      </c>
      <c r="P983" s="215" t="e">
        <f t="shared" si="138"/>
        <v>#VALUE!</v>
      </c>
      <c r="R983" s="217" t="e">
        <f>SUMIFS('[20]WorkDone DATA'!$L:$L,'[20]WorkDone DATA'!$N:$N,BOQ!S$6,'[20]WorkDone DATA'!$G:$G,BOQ!$B983)</f>
        <v>#VALUE!</v>
      </c>
      <c r="S983" s="53" t="e">
        <f t="shared" si="139"/>
        <v>#VALUE!</v>
      </c>
      <c r="T983" s="217" t="e">
        <f>SUMIFS('[20]WorkDone DATA'!$L:$L,'[20]WorkDone DATA'!$N:$N,BOQ!U$6,'[20]WorkDone DATA'!$G:$G,BOQ!$B983)</f>
        <v>#VALUE!</v>
      </c>
      <c r="U983" s="53" t="e">
        <f t="shared" si="141"/>
        <v>#VALUE!</v>
      </c>
      <c r="V983" s="217"/>
      <c r="W983" s="53" t="e">
        <f>SUMIFS('[20]WorkDone DATA'!$L:$L,'[20]WorkDone DATA'!$N:$N,BOQ!W$6,'[20]WorkDone DATA'!$G:$G,BOQ!$B983)*$G983</f>
        <v>#VALUE!</v>
      </c>
      <c r="X983" s="217"/>
      <c r="Y983" s="53" t="e">
        <f>SUMIFS('[20]WorkDone DATA'!$L:$L,'[20]WorkDone DATA'!$N:$N,BOQ!Y$6,'[20]WorkDone DATA'!$G:$G,BOQ!$B983)*$G983</f>
        <v>#VALUE!</v>
      </c>
      <c r="Z983" s="217"/>
      <c r="AA983" s="53" t="e">
        <f>SUMIFS('[20]WorkDone DATA'!$L:$L,'[20]WorkDone DATA'!$N:$N,BOQ!AA$6,'[20]WorkDone DATA'!$G:$G,BOQ!$B983)*$G983</f>
        <v>#VALUE!</v>
      </c>
      <c r="AB983" s="53" t="e">
        <f>SUMIFS('[20]WorkDone DATA'!$L:$L,'[20]WorkDone DATA'!$N:$N,BOQ!AB$6,'[20]WorkDone DATA'!$G:$G,BOQ!$B983)*$G983</f>
        <v>#VALUE!</v>
      </c>
      <c r="AC983" s="53" t="e">
        <f>SUMIFS('[20]WorkDone DATA'!$L:$L,'[20]WorkDone DATA'!$N:$N,BOQ!AC$6,'[20]WorkDone DATA'!$G:$G,BOQ!$B983)*$G983</f>
        <v>#VALUE!</v>
      </c>
      <c r="AD983" s="53" t="e">
        <f>SUMIFS('[20]WorkDone DATA'!$L:$L,'[20]WorkDone DATA'!$N:$N,BOQ!AD$6,'[20]WorkDone DATA'!$G:$G,BOQ!$B983)*$G983</f>
        <v>#VALUE!</v>
      </c>
      <c r="AE983" s="53" t="e">
        <f>SUMIFS('[20]WorkDone DATA'!$L:$L,'[20]WorkDone DATA'!$N:$N,BOQ!AE$6,'[20]WorkDone DATA'!$G:$G,BOQ!$B983)*$G983</f>
        <v>#VALUE!</v>
      </c>
      <c r="AF983" s="53" t="e">
        <f>SUMIFS('[20]WorkDone DATA'!$L:$L,'[20]WorkDone DATA'!$N:$N,BOQ!AF$6,'[20]WorkDone DATA'!$G:$G,BOQ!$B983)*$G983</f>
        <v>#VALUE!</v>
      </c>
      <c r="AG983" s="53" t="e">
        <f>SUMIFS('[20]WorkDone DATA'!$L:$L,'[20]WorkDone DATA'!$N:$N,BOQ!AG$6,'[20]WorkDone DATA'!$G:$G,BOQ!$B983)*$G983</f>
        <v>#VALUE!</v>
      </c>
      <c r="AH983" s="53" t="e">
        <f>SUMIFS('[20]WorkDone DATA'!$L:$L,'[20]WorkDone DATA'!$N:$N,BOQ!AH$6,'[20]WorkDone DATA'!$G:$G,BOQ!$B983)*$G983</f>
        <v>#VALUE!</v>
      </c>
      <c r="AI983" s="53" t="e">
        <f>SUMIFS('[20]WorkDone DATA'!$L:$L,'[20]WorkDone DATA'!$N:$N,BOQ!AI$6,'[20]WorkDone DATA'!$G:$G,BOQ!$B983)*$G983</f>
        <v>#VALUE!</v>
      </c>
      <c r="AJ983" s="53" t="e">
        <f>SUMIFS('[20]WorkDone DATA'!$L:$L,'[20]WorkDone DATA'!$N:$N,BOQ!AJ$6,'[20]WorkDone DATA'!$G:$G,BOQ!$B983)*$G983</f>
        <v>#VALUE!</v>
      </c>
      <c r="AK983" s="53" t="e">
        <f>SUMIFS('[20]WorkDone DATA'!$L:$L,'[20]WorkDone DATA'!$N:$N,BOQ!AK$6,'[20]WorkDone DATA'!$G:$G,BOQ!$B983)*$G983</f>
        <v>#VALUE!</v>
      </c>
      <c r="AL983" s="53" t="e">
        <f>SUMIFS('[20]WorkDone DATA'!$L:$L,'[20]WorkDone DATA'!$N:$N,BOQ!AL$6,'[20]WorkDone DATA'!$G:$G,BOQ!$B983)*$G983</f>
        <v>#VALUE!</v>
      </c>
      <c r="AM983" s="53" t="e">
        <f>SUMIFS('[20]WorkDone DATA'!$L:$L,'[20]WorkDone DATA'!$N:$N,BOQ!AM$6,'[20]WorkDone DATA'!$G:$G,BOQ!$B983)*$G983</f>
        <v>#VALUE!</v>
      </c>
      <c r="AN983" s="53" t="e">
        <f>SUMIFS('[20]WorkDone DATA'!$L:$L,'[20]WorkDone DATA'!$N:$N,BOQ!AN$6,'[20]WorkDone DATA'!$G:$G,BOQ!$B983)*$G983</f>
        <v>#VALUE!</v>
      </c>
      <c r="AO983" s="53" t="e">
        <f>SUMIFS('[20]WorkDone DATA'!$L:$L,'[20]WorkDone DATA'!$N:$N,BOQ!AO$6,'[20]WorkDone DATA'!$G:$G,BOQ!$B983)*$G983</f>
        <v>#VALUE!</v>
      </c>
      <c r="AP983" s="53" t="e">
        <f>SUMIFS('[20]WorkDone DATA'!$L:$L,'[20]WorkDone DATA'!$N:$N,BOQ!AP$6,'[20]WorkDone DATA'!$G:$G,BOQ!$B983)*$G983</f>
        <v>#VALUE!</v>
      </c>
      <c r="AQ983" s="53" t="e">
        <f>SUMIFS('[20]WorkDone DATA'!$L:$L,'[20]WorkDone DATA'!$N:$N,BOQ!AQ$6,'[20]WorkDone DATA'!$G:$G,BOQ!$B983)*$G983</f>
        <v>#VALUE!</v>
      </c>
      <c r="AR983" s="53" t="e">
        <f>SUMIFS('[20]WorkDone DATA'!$L:$L,'[20]WorkDone DATA'!$N:$N,BOQ!AR$6,'[20]WorkDone DATA'!$G:$G,BOQ!$B983)*$G983</f>
        <v>#VALUE!</v>
      </c>
      <c r="AS983" s="53" t="e">
        <f>SUMIFS('[20]WorkDone DATA'!$L:$L,'[20]WorkDone DATA'!$N:$N,BOQ!AS$6,'[20]WorkDone DATA'!$G:$G,BOQ!$B983)*$G983</f>
        <v>#VALUE!</v>
      </c>
      <c r="AT983" s="53" t="e">
        <f>SUMIFS('[20]WorkDone DATA'!$L:$L,'[20]WorkDone DATA'!$N:$N,BOQ!AT$6,'[20]WorkDone DATA'!$G:$G,BOQ!$B983)*$G983</f>
        <v>#VALUE!</v>
      </c>
      <c r="AU983" s="53" t="e">
        <f>SUMIFS('[20]WorkDone DATA'!$L:$L,'[20]WorkDone DATA'!$N:$N,BOQ!AU$6,'[20]WorkDone DATA'!$G:$G,BOQ!$B983)*$G983</f>
        <v>#VALUE!</v>
      </c>
      <c r="AV983" s="53" t="e">
        <f>SUMIFS('[20]WorkDone DATA'!$L:$L,'[20]WorkDone DATA'!$N:$N,BOQ!AV$6,'[20]WorkDone DATA'!$G:$G,BOQ!$B983)*$G983</f>
        <v>#VALUE!</v>
      </c>
      <c r="AW983" s="53" t="e">
        <f>SUMIFS('[20]WorkDone DATA'!$L:$L,'[20]WorkDone DATA'!$N:$N,BOQ!AW$6,'[20]WorkDone DATA'!$G:$G,BOQ!$B983)*$G983</f>
        <v>#VALUE!</v>
      </c>
      <c r="AX983" s="53" t="e">
        <f>SUMIFS('[20]WorkDone DATA'!$L:$L,'[20]WorkDone DATA'!$N:$N,BOQ!AX$6,'[20]WorkDone DATA'!$G:$G,BOQ!$B983)*$G983</f>
        <v>#VALUE!</v>
      </c>
      <c r="AY983" s="53" t="e">
        <f>SUMIFS('[20]WorkDone DATA'!$L:$L,'[20]WorkDone DATA'!$N:$N,BOQ!AY$6,'[20]WorkDone DATA'!$G:$G,BOQ!$B983)*$G983</f>
        <v>#VALUE!</v>
      </c>
      <c r="AZ983" s="53" t="e">
        <f>SUMIFS('[20]WorkDone DATA'!$L:$L,'[20]WorkDone DATA'!$N:$N,BOQ!AZ$6,'[20]WorkDone DATA'!$G:$G,BOQ!$B983)*$G983</f>
        <v>#VALUE!</v>
      </c>
      <c r="BA983" s="53" t="e">
        <f>SUMIFS('[20]WorkDone DATA'!$L:$L,'[20]WorkDone DATA'!$N:$N,BOQ!BA$6,'[20]WorkDone DATA'!$G:$G,BOQ!$B983)*$G983</f>
        <v>#VALUE!</v>
      </c>
      <c r="BB983" s="53" t="e">
        <f>SUMIFS('[20]WorkDone DATA'!$L:$L,'[20]WorkDone DATA'!$N:$N,BOQ!BB$6,'[20]WorkDone DATA'!$G:$G,BOQ!$B983)*$G983</f>
        <v>#VALUE!</v>
      </c>
      <c r="BC983" s="53" t="e">
        <f>SUMIFS('[20]WorkDone DATA'!$L:$L,'[20]WorkDone DATA'!$N:$N,BOQ!BC$6,'[20]WorkDone DATA'!$G:$G,BOQ!$B983)*$G983</f>
        <v>#VALUE!</v>
      </c>
      <c r="BD983" s="53" t="e">
        <f>SUMIFS('[20]WorkDone DATA'!$L:$L,'[20]WorkDone DATA'!$N:$N,BOQ!BD$6,'[20]WorkDone DATA'!$G:$G,BOQ!$B983)*$G983</f>
        <v>#VALUE!</v>
      </c>
      <c r="BE983" s="53" t="e">
        <f>SUMIFS('[20]WorkDone DATA'!$L:$L,'[20]WorkDone DATA'!$N:$N,BOQ!BE$6,'[20]WorkDone DATA'!$G:$G,BOQ!$B983)*$G983</f>
        <v>#VALUE!</v>
      </c>
      <c r="BF983" s="53" t="e">
        <f>SUMIFS('[20]WorkDone DATA'!$L:$L,'[20]WorkDone DATA'!$N:$N,BOQ!BF$6,'[20]WorkDone DATA'!$G:$G,BOQ!$B983)*$G983</f>
        <v>#VALUE!</v>
      </c>
      <c r="BG983" s="53" t="e">
        <f>SUMIFS('[20]WorkDone DATA'!$L:$L,'[20]WorkDone DATA'!$N:$N,BOQ!BG$6,'[20]WorkDone DATA'!$G:$G,BOQ!$B983)*$G983</f>
        <v>#VALUE!</v>
      </c>
      <c r="BH983" s="53" t="e">
        <f>SUMIFS('[20]WorkDone DATA'!$L:$L,'[20]WorkDone DATA'!$N:$N,BOQ!BH$6,'[20]WorkDone DATA'!$G:$G,BOQ!$B983)*$G983</f>
        <v>#VALUE!</v>
      </c>
      <c r="BI983" s="53" t="e">
        <f>SUMIFS('[20]WorkDone DATA'!$L:$L,'[20]WorkDone DATA'!$N:$N,BOQ!BI$6,'[20]WorkDone DATA'!$G:$G,BOQ!$B983)*$G983</f>
        <v>#VALUE!</v>
      </c>
      <c r="BJ983" s="53" t="e">
        <f>SUMIFS('[20]WorkDone DATA'!$L:$L,'[20]WorkDone DATA'!$N:$N,BOQ!BJ$6,'[20]WorkDone DATA'!$G:$G,BOQ!$B983)*$G983</f>
        <v>#VALUE!</v>
      </c>
      <c r="BK983" s="53" t="e">
        <f>SUMIFS('[20]WorkDone DATA'!$L:$L,'[20]WorkDone DATA'!$N:$N,BOQ!BK$6,'[20]WorkDone DATA'!$G:$G,BOQ!$B983)*$G983</f>
        <v>#VALUE!</v>
      </c>
      <c r="BL983" s="53" t="e">
        <f>SUMIFS('[20]WorkDone DATA'!$L:$L,'[20]WorkDone DATA'!$N:$N,BOQ!BL$6,'[20]WorkDone DATA'!$G:$G,BOQ!$B983)*$G983</f>
        <v>#VALUE!</v>
      </c>
      <c r="BM983" s="53" t="e">
        <f>SUMIFS('[20]WorkDone DATA'!$L:$L,'[20]WorkDone DATA'!$N:$N,BOQ!BM$6,'[20]WorkDone DATA'!$G:$G,BOQ!$B983)*$G983</f>
        <v>#VALUE!</v>
      </c>
      <c r="BN983" s="53" t="e">
        <f>SUMIFS('[20]WorkDone DATA'!$L:$L,'[20]WorkDone DATA'!$N:$N,BOQ!BN$6,'[20]WorkDone DATA'!$G:$G,BOQ!$B983)*$G983</f>
        <v>#VALUE!</v>
      </c>
      <c r="BO983" s="53" t="e">
        <f>SUMIFS('[20]WorkDone DATA'!$L:$L,'[20]WorkDone DATA'!$N:$N,BOQ!BO$6,'[20]WorkDone DATA'!$G:$G,BOQ!$B983)*$G983</f>
        <v>#VALUE!</v>
      </c>
      <c r="BP983" s="53" t="e">
        <f>SUMIFS('[20]WorkDone DATA'!$L:$L,'[20]WorkDone DATA'!$N:$N,BOQ!BP$6,'[20]WorkDone DATA'!$G:$G,BOQ!$B983)*$G983</f>
        <v>#VALUE!</v>
      </c>
      <c r="BQ983" s="53" t="e">
        <f>SUMIFS('[20]WorkDone DATA'!$L:$L,'[20]WorkDone DATA'!$N:$N,BOQ!BQ$6,'[20]WorkDone DATA'!$G:$G,BOQ!$B983)*$G983</f>
        <v>#VALUE!</v>
      </c>
      <c r="BR983" s="53" t="e">
        <f>SUMIFS('[20]WorkDone DATA'!$L:$L,'[20]WorkDone DATA'!$N:$N,BOQ!BR$6,'[20]WorkDone DATA'!$G:$G,BOQ!$B983)*$G983</f>
        <v>#VALUE!</v>
      </c>
      <c r="BS983" s="53" t="e">
        <f>SUMIFS('[20]WorkDone DATA'!$L:$L,'[20]WorkDone DATA'!$N:$N,BOQ!BS$6,'[20]WorkDone DATA'!$G:$G,BOQ!$B983)*$G983</f>
        <v>#VALUE!</v>
      </c>
      <c r="BT983" s="53" t="e">
        <f>SUMIFS('[20]WorkDone DATA'!$L:$L,'[20]WorkDone DATA'!$N:$N,BOQ!BT$6,'[20]WorkDone DATA'!$G:$G,BOQ!$B983)*$G983</f>
        <v>#VALUE!</v>
      </c>
      <c r="BU983" s="53" t="e">
        <f>SUMIFS('[20]WorkDone DATA'!$L:$L,'[20]WorkDone DATA'!$N:$N,BOQ!BU$6,'[20]WorkDone DATA'!$G:$G,BOQ!$B983)*$G983</f>
        <v>#VALUE!</v>
      </c>
      <c r="BV983" s="53" t="e">
        <f>SUMIFS('[20]WorkDone DATA'!$L:$L,'[20]WorkDone DATA'!$N:$N,BOQ!BV$6,'[20]WorkDone DATA'!$G:$G,BOQ!$B983)*$G983</f>
        <v>#VALUE!</v>
      </c>
      <c r="BW983" s="53" t="e">
        <f>SUMIFS('[20]WorkDone DATA'!$L:$L,'[20]WorkDone DATA'!$N:$N,BOQ!BW$6,'[20]WorkDone DATA'!$G:$G,BOQ!$B983)*$G983</f>
        <v>#VALUE!</v>
      </c>
      <c r="BX983" s="53" t="e">
        <f>SUMIFS('[20]WorkDone DATA'!$L:$L,'[20]WorkDone DATA'!$N:$N,BOQ!BX$6,'[20]WorkDone DATA'!$G:$G,BOQ!$B983)*$G983</f>
        <v>#VALUE!</v>
      </c>
    </row>
    <row r="984" spans="1:76" x14ac:dyDescent="0.25">
      <c r="A984" s="1" t="str">
        <f>C983</f>
        <v>3.3kV Service Board 3C</v>
      </c>
      <c r="B984" s="42">
        <v>2.5179999999999998</v>
      </c>
      <c r="C984" s="65" t="s">
        <v>236</v>
      </c>
      <c r="D984" s="58" t="s">
        <v>221</v>
      </c>
      <c r="E984" s="77" t="s">
        <v>97</v>
      </c>
      <c r="F984" s="45">
        <v>7</v>
      </c>
      <c r="G984" s="52">
        <v>13385.67</v>
      </c>
      <c r="H984" s="53">
        <f t="shared" si="134"/>
        <v>93699.69</v>
      </c>
      <c r="K984" s="214" t="e">
        <f t="shared" si="140"/>
        <v>#VALUE!</v>
      </c>
      <c r="L984" s="220" t="e">
        <f t="shared" si="135"/>
        <v>#VALUE!</v>
      </c>
      <c r="M984" s="221" t="e">
        <f t="shared" si="136"/>
        <v>#VALUE!</v>
      </c>
      <c r="N984" s="219"/>
      <c r="O984" s="214" t="e">
        <f t="shared" si="137"/>
        <v>#VALUE!</v>
      </c>
      <c r="P984" s="215" t="e">
        <f t="shared" si="138"/>
        <v>#VALUE!</v>
      </c>
      <c r="R984" s="217" t="e">
        <f>SUMIFS('[20]WorkDone DATA'!$L:$L,'[20]WorkDone DATA'!$N:$N,BOQ!S$6,'[20]WorkDone DATA'!$G:$G,BOQ!$B984)</f>
        <v>#VALUE!</v>
      </c>
      <c r="S984" s="53" t="e">
        <f t="shared" si="139"/>
        <v>#VALUE!</v>
      </c>
      <c r="T984" s="217" t="e">
        <f>SUMIFS('[20]WorkDone DATA'!$L:$L,'[20]WorkDone DATA'!$N:$N,BOQ!U$6,'[20]WorkDone DATA'!$G:$G,BOQ!$B984)</f>
        <v>#VALUE!</v>
      </c>
      <c r="U984" s="53" t="e">
        <f t="shared" si="141"/>
        <v>#VALUE!</v>
      </c>
      <c r="V984" s="217"/>
      <c r="W984" s="53" t="e">
        <f>SUMIFS('[20]WorkDone DATA'!$L:$L,'[20]WorkDone DATA'!$N:$N,BOQ!W$6,'[20]WorkDone DATA'!$G:$G,BOQ!$B984)*$G984</f>
        <v>#VALUE!</v>
      </c>
      <c r="X984" s="217"/>
      <c r="Y984" s="53" t="e">
        <f>SUMIFS('[20]WorkDone DATA'!$L:$L,'[20]WorkDone DATA'!$N:$N,BOQ!Y$6,'[20]WorkDone DATA'!$G:$G,BOQ!$B984)*$G984</f>
        <v>#VALUE!</v>
      </c>
      <c r="Z984" s="217"/>
      <c r="AA984" s="53" t="e">
        <f>SUMIFS('[20]WorkDone DATA'!$L:$L,'[20]WorkDone DATA'!$N:$N,BOQ!AA$6,'[20]WorkDone DATA'!$G:$G,BOQ!$B984)*$G984</f>
        <v>#VALUE!</v>
      </c>
      <c r="AB984" s="53" t="e">
        <f>SUMIFS('[20]WorkDone DATA'!$L:$L,'[20]WorkDone DATA'!$N:$N,BOQ!AB$6,'[20]WorkDone DATA'!$G:$G,BOQ!$B984)*$G984</f>
        <v>#VALUE!</v>
      </c>
      <c r="AC984" s="53" t="e">
        <f>SUMIFS('[20]WorkDone DATA'!$L:$L,'[20]WorkDone DATA'!$N:$N,BOQ!AC$6,'[20]WorkDone DATA'!$G:$G,BOQ!$B984)*$G984</f>
        <v>#VALUE!</v>
      </c>
      <c r="AD984" s="53" t="e">
        <f>SUMIFS('[20]WorkDone DATA'!$L:$L,'[20]WorkDone DATA'!$N:$N,BOQ!AD$6,'[20]WorkDone DATA'!$G:$G,BOQ!$B984)*$G984</f>
        <v>#VALUE!</v>
      </c>
      <c r="AE984" s="53" t="e">
        <f>SUMIFS('[20]WorkDone DATA'!$L:$L,'[20]WorkDone DATA'!$N:$N,BOQ!AE$6,'[20]WorkDone DATA'!$G:$G,BOQ!$B984)*$G984</f>
        <v>#VALUE!</v>
      </c>
      <c r="AF984" s="53" t="e">
        <f>SUMIFS('[20]WorkDone DATA'!$L:$L,'[20]WorkDone DATA'!$N:$N,BOQ!AF$6,'[20]WorkDone DATA'!$G:$G,BOQ!$B984)*$G984</f>
        <v>#VALUE!</v>
      </c>
      <c r="AG984" s="53" t="e">
        <f>SUMIFS('[20]WorkDone DATA'!$L:$L,'[20]WorkDone DATA'!$N:$N,BOQ!AG$6,'[20]WorkDone DATA'!$G:$G,BOQ!$B984)*$G984</f>
        <v>#VALUE!</v>
      </c>
      <c r="AH984" s="53" t="e">
        <f>SUMIFS('[20]WorkDone DATA'!$L:$L,'[20]WorkDone DATA'!$N:$N,BOQ!AH$6,'[20]WorkDone DATA'!$G:$G,BOQ!$B984)*$G984</f>
        <v>#VALUE!</v>
      </c>
      <c r="AI984" s="53" t="e">
        <f>SUMIFS('[20]WorkDone DATA'!$L:$L,'[20]WorkDone DATA'!$N:$N,BOQ!AI$6,'[20]WorkDone DATA'!$G:$G,BOQ!$B984)*$G984</f>
        <v>#VALUE!</v>
      </c>
      <c r="AJ984" s="53" t="e">
        <f>SUMIFS('[20]WorkDone DATA'!$L:$L,'[20]WorkDone DATA'!$N:$N,BOQ!AJ$6,'[20]WorkDone DATA'!$G:$G,BOQ!$B984)*$G984</f>
        <v>#VALUE!</v>
      </c>
      <c r="AK984" s="53" t="e">
        <f>SUMIFS('[20]WorkDone DATA'!$L:$L,'[20]WorkDone DATA'!$N:$N,BOQ!AK$6,'[20]WorkDone DATA'!$G:$G,BOQ!$B984)*$G984</f>
        <v>#VALUE!</v>
      </c>
      <c r="AL984" s="53" t="e">
        <f>SUMIFS('[20]WorkDone DATA'!$L:$L,'[20]WorkDone DATA'!$N:$N,BOQ!AL$6,'[20]WorkDone DATA'!$G:$G,BOQ!$B984)*$G984</f>
        <v>#VALUE!</v>
      </c>
      <c r="AM984" s="53" t="e">
        <f>SUMIFS('[20]WorkDone DATA'!$L:$L,'[20]WorkDone DATA'!$N:$N,BOQ!AM$6,'[20]WorkDone DATA'!$G:$G,BOQ!$B984)*$G984</f>
        <v>#VALUE!</v>
      </c>
      <c r="AN984" s="53" t="e">
        <f>SUMIFS('[20]WorkDone DATA'!$L:$L,'[20]WorkDone DATA'!$N:$N,BOQ!AN$6,'[20]WorkDone DATA'!$G:$G,BOQ!$B984)*$G984</f>
        <v>#VALUE!</v>
      </c>
      <c r="AO984" s="53" t="e">
        <f>SUMIFS('[20]WorkDone DATA'!$L:$L,'[20]WorkDone DATA'!$N:$N,BOQ!AO$6,'[20]WorkDone DATA'!$G:$G,BOQ!$B984)*$G984</f>
        <v>#VALUE!</v>
      </c>
      <c r="AP984" s="53" t="e">
        <f>SUMIFS('[20]WorkDone DATA'!$L:$L,'[20]WorkDone DATA'!$N:$N,BOQ!AP$6,'[20]WorkDone DATA'!$G:$G,BOQ!$B984)*$G984</f>
        <v>#VALUE!</v>
      </c>
      <c r="AQ984" s="53" t="e">
        <f>SUMIFS('[20]WorkDone DATA'!$L:$L,'[20]WorkDone DATA'!$N:$N,BOQ!AQ$6,'[20]WorkDone DATA'!$G:$G,BOQ!$B984)*$G984</f>
        <v>#VALUE!</v>
      </c>
      <c r="AR984" s="53" t="e">
        <f>SUMIFS('[20]WorkDone DATA'!$L:$L,'[20]WorkDone DATA'!$N:$N,BOQ!AR$6,'[20]WorkDone DATA'!$G:$G,BOQ!$B984)*$G984</f>
        <v>#VALUE!</v>
      </c>
      <c r="AS984" s="53" t="e">
        <f>SUMIFS('[20]WorkDone DATA'!$L:$L,'[20]WorkDone DATA'!$N:$N,BOQ!AS$6,'[20]WorkDone DATA'!$G:$G,BOQ!$B984)*$G984</f>
        <v>#VALUE!</v>
      </c>
      <c r="AT984" s="53" t="e">
        <f>SUMIFS('[20]WorkDone DATA'!$L:$L,'[20]WorkDone DATA'!$N:$N,BOQ!AT$6,'[20]WorkDone DATA'!$G:$G,BOQ!$B984)*$G984</f>
        <v>#VALUE!</v>
      </c>
      <c r="AU984" s="53" t="e">
        <f>SUMIFS('[20]WorkDone DATA'!$L:$L,'[20]WorkDone DATA'!$N:$N,BOQ!AU$6,'[20]WorkDone DATA'!$G:$G,BOQ!$B984)*$G984</f>
        <v>#VALUE!</v>
      </c>
      <c r="AV984" s="53" t="e">
        <f>SUMIFS('[20]WorkDone DATA'!$L:$L,'[20]WorkDone DATA'!$N:$N,BOQ!AV$6,'[20]WorkDone DATA'!$G:$G,BOQ!$B984)*$G984</f>
        <v>#VALUE!</v>
      </c>
      <c r="AW984" s="53" t="e">
        <f>SUMIFS('[20]WorkDone DATA'!$L:$L,'[20]WorkDone DATA'!$N:$N,BOQ!AW$6,'[20]WorkDone DATA'!$G:$G,BOQ!$B984)*$G984</f>
        <v>#VALUE!</v>
      </c>
      <c r="AX984" s="53" t="e">
        <f>SUMIFS('[20]WorkDone DATA'!$L:$L,'[20]WorkDone DATA'!$N:$N,BOQ!AX$6,'[20]WorkDone DATA'!$G:$G,BOQ!$B984)*$G984</f>
        <v>#VALUE!</v>
      </c>
      <c r="AY984" s="53" t="e">
        <f>SUMIFS('[20]WorkDone DATA'!$L:$L,'[20]WorkDone DATA'!$N:$N,BOQ!AY$6,'[20]WorkDone DATA'!$G:$G,BOQ!$B984)*$G984</f>
        <v>#VALUE!</v>
      </c>
      <c r="AZ984" s="53" t="e">
        <f>SUMIFS('[20]WorkDone DATA'!$L:$L,'[20]WorkDone DATA'!$N:$N,BOQ!AZ$6,'[20]WorkDone DATA'!$G:$G,BOQ!$B984)*$G984</f>
        <v>#VALUE!</v>
      </c>
      <c r="BA984" s="53" t="e">
        <f>SUMIFS('[20]WorkDone DATA'!$L:$L,'[20]WorkDone DATA'!$N:$N,BOQ!BA$6,'[20]WorkDone DATA'!$G:$G,BOQ!$B984)*$G984</f>
        <v>#VALUE!</v>
      </c>
      <c r="BB984" s="53" t="e">
        <f>SUMIFS('[20]WorkDone DATA'!$L:$L,'[20]WorkDone DATA'!$N:$N,BOQ!BB$6,'[20]WorkDone DATA'!$G:$G,BOQ!$B984)*$G984</f>
        <v>#VALUE!</v>
      </c>
      <c r="BC984" s="53" t="e">
        <f>SUMIFS('[20]WorkDone DATA'!$L:$L,'[20]WorkDone DATA'!$N:$N,BOQ!BC$6,'[20]WorkDone DATA'!$G:$G,BOQ!$B984)*$G984</f>
        <v>#VALUE!</v>
      </c>
      <c r="BD984" s="53" t="e">
        <f>SUMIFS('[20]WorkDone DATA'!$L:$L,'[20]WorkDone DATA'!$N:$N,BOQ!BD$6,'[20]WorkDone DATA'!$G:$G,BOQ!$B984)*$G984</f>
        <v>#VALUE!</v>
      </c>
      <c r="BE984" s="53" t="e">
        <f>SUMIFS('[20]WorkDone DATA'!$L:$L,'[20]WorkDone DATA'!$N:$N,BOQ!BE$6,'[20]WorkDone DATA'!$G:$G,BOQ!$B984)*$G984</f>
        <v>#VALUE!</v>
      </c>
      <c r="BF984" s="53" t="e">
        <f>SUMIFS('[20]WorkDone DATA'!$L:$L,'[20]WorkDone DATA'!$N:$N,BOQ!BF$6,'[20]WorkDone DATA'!$G:$G,BOQ!$B984)*$G984</f>
        <v>#VALUE!</v>
      </c>
      <c r="BG984" s="53" t="e">
        <f>SUMIFS('[20]WorkDone DATA'!$L:$L,'[20]WorkDone DATA'!$N:$N,BOQ!BG$6,'[20]WorkDone DATA'!$G:$G,BOQ!$B984)*$G984</f>
        <v>#VALUE!</v>
      </c>
      <c r="BH984" s="53" t="e">
        <f>SUMIFS('[20]WorkDone DATA'!$L:$L,'[20]WorkDone DATA'!$N:$N,BOQ!BH$6,'[20]WorkDone DATA'!$G:$G,BOQ!$B984)*$G984</f>
        <v>#VALUE!</v>
      </c>
      <c r="BI984" s="53" t="e">
        <f>SUMIFS('[20]WorkDone DATA'!$L:$L,'[20]WorkDone DATA'!$N:$N,BOQ!BI$6,'[20]WorkDone DATA'!$G:$G,BOQ!$B984)*$G984</f>
        <v>#VALUE!</v>
      </c>
      <c r="BJ984" s="53" t="e">
        <f>SUMIFS('[20]WorkDone DATA'!$L:$L,'[20]WorkDone DATA'!$N:$N,BOQ!BJ$6,'[20]WorkDone DATA'!$G:$G,BOQ!$B984)*$G984</f>
        <v>#VALUE!</v>
      </c>
      <c r="BK984" s="53" t="e">
        <f>SUMIFS('[20]WorkDone DATA'!$L:$L,'[20]WorkDone DATA'!$N:$N,BOQ!BK$6,'[20]WorkDone DATA'!$G:$G,BOQ!$B984)*$G984</f>
        <v>#VALUE!</v>
      </c>
      <c r="BL984" s="53" t="e">
        <f>SUMIFS('[20]WorkDone DATA'!$L:$L,'[20]WorkDone DATA'!$N:$N,BOQ!BL$6,'[20]WorkDone DATA'!$G:$G,BOQ!$B984)*$G984</f>
        <v>#VALUE!</v>
      </c>
      <c r="BM984" s="53" t="e">
        <f>SUMIFS('[20]WorkDone DATA'!$L:$L,'[20]WorkDone DATA'!$N:$N,BOQ!BM$6,'[20]WorkDone DATA'!$G:$G,BOQ!$B984)*$G984</f>
        <v>#VALUE!</v>
      </c>
      <c r="BN984" s="53" t="e">
        <f>SUMIFS('[20]WorkDone DATA'!$L:$L,'[20]WorkDone DATA'!$N:$N,BOQ!BN$6,'[20]WorkDone DATA'!$G:$G,BOQ!$B984)*$G984</f>
        <v>#VALUE!</v>
      </c>
      <c r="BO984" s="53" t="e">
        <f>SUMIFS('[20]WorkDone DATA'!$L:$L,'[20]WorkDone DATA'!$N:$N,BOQ!BO$6,'[20]WorkDone DATA'!$G:$G,BOQ!$B984)*$G984</f>
        <v>#VALUE!</v>
      </c>
      <c r="BP984" s="53" t="e">
        <f>SUMIFS('[20]WorkDone DATA'!$L:$L,'[20]WorkDone DATA'!$N:$N,BOQ!BP$6,'[20]WorkDone DATA'!$G:$G,BOQ!$B984)*$G984</f>
        <v>#VALUE!</v>
      </c>
      <c r="BQ984" s="53" t="e">
        <f>SUMIFS('[20]WorkDone DATA'!$L:$L,'[20]WorkDone DATA'!$N:$N,BOQ!BQ$6,'[20]WorkDone DATA'!$G:$G,BOQ!$B984)*$G984</f>
        <v>#VALUE!</v>
      </c>
      <c r="BR984" s="53" t="e">
        <f>SUMIFS('[20]WorkDone DATA'!$L:$L,'[20]WorkDone DATA'!$N:$N,BOQ!BR$6,'[20]WorkDone DATA'!$G:$G,BOQ!$B984)*$G984</f>
        <v>#VALUE!</v>
      </c>
      <c r="BS984" s="53" t="e">
        <f>SUMIFS('[20]WorkDone DATA'!$L:$L,'[20]WorkDone DATA'!$N:$N,BOQ!BS$6,'[20]WorkDone DATA'!$G:$G,BOQ!$B984)*$G984</f>
        <v>#VALUE!</v>
      </c>
      <c r="BT984" s="53" t="e">
        <f>SUMIFS('[20]WorkDone DATA'!$L:$L,'[20]WorkDone DATA'!$N:$N,BOQ!BT$6,'[20]WorkDone DATA'!$G:$G,BOQ!$B984)*$G984</f>
        <v>#VALUE!</v>
      </c>
      <c r="BU984" s="53" t="e">
        <f>SUMIFS('[20]WorkDone DATA'!$L:$L,'[20]WorkDone DATA'!$N:$N,BOQ!BU$6,'[20]WorkDone DATA'!$G:$G,BOQ!$B984)*$G984</f>
        <v>#VALUE!</v>
      </c>
      <c r="BV984" s="53" t="e">
        <f>SUMIFS('[20]WorkDone DATA'!$L:$L,'[20]WorkDone DATA'!$N:$N,BOQ!BV$6,'[20]WorkDone DATA'!$G:$G,BOQ!$B984)*$G984</f>
        <v>#VALUE!</v>
      </c>
      <c r="BW984" s="53" t="e">
        <f>SUMIFS('[20]WorkDone DATA'!$L:$L,'[20]WorkDone DATA'!$N:$N,BOQ!BW$6,'[20]WorkDone DATA'!$G:$G,BOQ!$B984)*$G984</f>
        <v>#VALUE!</v>
      </c>
      <c r="BX984" s="53" t="e">
        <f>SUMIFS('[20]WorkDone DATA'!$L:$L,'[20]WorkDone DATA'!$N:$N,BOQ!BX$6,'[20]WorkDone DATA'!$G:$G,BOQ!$B984)*$G984</f>
        <v>#VALUE!</v>
      </c>
    </row>
    <row r="985" spans="1:76" x14ac:dyDescent="0.25">
      <c r="A985" s="1"/>
      <c r="B985" s="42"/>
      <c r="C985" s="235" t="s">
        <v>252</v>
      </c>
      <c r="D985" s="58"/>
      <c r="E985" s="77"/>
      <c r="F985" s="45"/>
      <c r="G985" s="52"/>
      <c r="H985" s="53">
        <f t="shared" si="134"/>
        <v>0</v>
      </c>
      <c r="K985" s="214"/>
      <c r="L985" s="220" t="e">
        <f t="shared" si="135"/>
        <v>#VALUE!</v>
      </c>
      <c r="M985" s="221" t="e">
        <f t="shared" si="136"/>
        <v>#VALUE!</v>
      </c>
      <c r="N985" s="219"/>
      <c r="O985" s="214">
        <f t="shared" si="137"/>
        <v>0</v>
      </c>
      <c r="P985" s="215" t="e">
        <f t="shared" si="138"/>
        <v>#VALUE!</v>
      </c>
      <c r="R985" s="217" t="e">
        <f>SUMIFS('[20]WorkDone DATA'!$L:$L,'[20]WorkDone DATA'!$N:$N,BOQ!S$6,'[20]WorkDone DATA'!$G:$G,BOQ!$B985)</f>
        <v>#VALUE!</v>
      </c>
      <c r="S985" s="53" t="e">
        <f t="shared" si="139"/>
        <v>#VALUE!</v>
      </c>
      <c r="T985" s="217" t="e">
        <f>SUMIFS('[20]WorkDone DATA'!$L:$L,'[20]WorkDone DATA'!$N:$N,BOQ!U$6,'[20]WorkDone DATA'!$G:$G,BOQ!$B985)</f>
        <v>#VALUE!</v>
      </c>
      <c r="U985" s="53" t="e">
        <f t="shared" si="141"/>
        <v>#VALUE!</v>
      </c>
      <c r="V985" s="217"/>
      <c r="W985" s="53" t="e">
        <f>SUMIFS('[20]WorkDone DATA'!$L:$L,'[20]WorkDone DATA'!$N:$N,BOQ!W$6,'[20]WorkDone DATA'!$G:$G,BOQ!$B985)*$G985</f>
        <v>#VALUE!</v>
      </c>
      <c r="X985" s="217"/>
      <c r="Y985" s="53" t="e">
        <f>SUMIFS('[20]WorkDone DATA'!$L:$L,'[20]WorkDone DATA'!$N:$N,BOQ!Y$6,'[20]WorkDone DATA'!$G:$G,BOQ!$B985)*$G985</f>
        <v>#VALUE!</v>
      </c>
      <c r="Z985" s="217"/>
      <c r="AA985" s="53" t="e">
        <f>SUMIFS('[20]WorkDone DATA'!$L:$L,'[20]WorkDone DATA'!$N:$N,BOQ!AA$6,'[20]WorkDone DATA'!$G:$G,BOQ!$B985)*$G985</f>
        <v>#VALUE!</v>
      </c>
      <c r="AB985" s="53" t="e">
        <f>SUMIFS('[20]WorkDone DATA'!$L:$L,'[20]WorkDone DATA'!$N:$N,BOQ!AB$6,'[20]WorkDone DATA'!$G:$G,BOQ!$B985)*$G985</f>
        <v>#VALUE!</v>
      </c>
      <c r="AC985" s="53" t="e">
        <f>SUMIFS('[20]WorkDone DATA'!$L:$L,'[20]WorkDone DATA'!$N:$N,BOQ!AC$6,'[20]WorkDone DATA'!$G:$G,BOQ!$B985)*$G985</f>
        <v>#VALUE!</v>
      </c>
      <c r="AD985" s="53" t="e">
        <f>SUMIFS('[20]WorkDone DATA'!$L:$L,'[20]WorkDone DATA'!$N:$N,BOQ!AD$6,'[20]WorkDone DATA'!$G:$G,BOQ!$B985)*$G985</f>
        <v>#VALUE!</v>
      </c>
      <c r="AE985" s="53" t="e">
        <f>SUMIFS('[20]WorkDone DATA'!$L:$L,'[20]WorkDone DATA'!$N:$N,BOQ!AE$6,'[20]WorkDone DATA'!$G:$G,BOQ!$B985)*$G985</f>
        <v>#VALUE!</v>
      </c>
      <c r="AF985" s="53" t="e">
        <f>SUMIFS('[20]WorkDone DATA'!$L:$L,'[20]WorkDone DATA'!$N:$N,BOQ!AF$6,'[20]WorkDone DATA'!$G:$G,BOQ!$B985)*$G985</f>
        <v>#VALUE!</v>
      </c>
      <c r="AG985" s="53" t="e">
        <f>SUMIFS('[20]WorkDone DATA'!$L:$L,'[20]WorkDone DATA'!$N:$N,BOQ!AG$6,'[20]WorkDone DATA'!$G:$G,BOQ!$B985)*$G985</f>
        <v>#VALUE!</v>
      </c>
      <c r="AH985" s="53" t="e">
        <f>SUMIFS('[20]WorkDone DATA'!$L:$L,'[20]WorkDone DATA'!$N:$N,BOQ!AH$6,'[20]WorkDone DATA'!$G:$G,BOQ!$B985)*$G985</f>
        <v>#VALUE!</v>
      </c>
      <c r="AI985" s="53" t="e">
        <f>SUMIFS('[20]WorkDone DATA'!$L:$L,'[20]WorkDone DATA'!$N:$N,BOQ!AI$6,'[20]WorkDone DATA'!$G:$G,BOQ!$B985)*$G985</f>
        <v>#VALUE!</v>
      </c>
      <c r="AJ985" s="53" t="e">
        <f>SUMIFS('[20]WorkDone DATA'!$L:$L,'[20]WorkDone DATA'!$N:$N,BOQ!AJ$6,'[20]WorkDone DATA'!$G:$G,BOQ!$B985)*$G985</f>
        <v>#VALUE!</v>
      </c>
      <c r="AK985" s="53" t="e">
        <f>SUMIFS('[20]WorkDone DATA'!$L:$L,'[20]WorkDone DATA'!$N:$N,BOQ!AK$6,'[20]WorkDone DATA'!$G:$G,BOQ!$B985)*$G985</f>
        <v>#VALUE!</v>
      </c>
      <c r="AL985" s="53" t="e">
        <f>SUMIFS('[20]WorkDone DATA'!$L:$L,'[20]WorkDone DATA'!$N:$N,BOQ!AL$6,'[20]WorkDone DATA'!$G:$G,BOQ!$B985)*$G985</f>
        <v>#VALUE!</v>
      </c>
      <c r="AM985" s="53" t="e">
        <f>SUMIFS('[20]WorkDone DATA'!$L:$L,'[20]WorkDone DATA'!$N:$N,BOQ!AM$6,'[20]WorkDone DATA'!$G:$G,BOQ!$B985)*$G985</f>
        <v>#VALUE!</v>
      </c>
      <c r="AN985" s="53" t="e">
        <f>SUMIFS('[20]WorkDone DATA'!$L:$L,'[20]WorkDone DATA'!$N:$N,BOQ!AN$6,'[20]WorkDone DATA'!$G:$G,BOQ!$B985)*$G985</f>
        <v>#VALUE!</v>
      </c>
      <c r="AO985" s="53" t="e">
        <f>SUMIFS('[20]WorkDone DATA'!$L:$L,'[20]WorkDone DATA'!$N:$N,BOQ!AO$6,'[20]WorkDone DATA'!$G:$G,BOQ!$B985)*$G985</f>
        <v>#VALUE!</v>
      </c>
      <c r="AP985" s="53" t="e">
        <f>SUMIFS('[20]WorkDone DATA'!$L:$L,'[20]WorkDone DATA'!$N:$N,BOQ!AP$6,'[20]WorkDone DATA'!$G:$G,BOQ!$B985)*$G985</f>
        <v>#VALUE!</v>
      </c>
      <c r="AQ985" s="53" t="e">
        <f>SUMIFS('[20]WorkDone DATA'!$L:$L,'[20]WorkDone DATA'!$N:$N,BOQ!AQ$6,'[20]WorkDone DATA'!$G:$G,BOQ!$B985)*$G985</f>
        <v>#VALUE!</v>
      </c>
      <c r="AR985" s="53" t="e">
        <f>SUMIFS('[20]WorkDone DATA'!$L:$L,'[20]WorkDone DATA'!$N:$N,BOQ!AR$6,'[20]WorkDone DATA'!$G:$G,BOQ!$B985)*$G985</f>
        <v>#VALUE!</v>
      </c>
      <c r="AS985" s="53" t="e">
        <f>SUMIFS('[20]WorkDone DATA'!$L:$L,'[20]WorkDone DATA'!$N:$N,BOQ!AS$6,'[20]WorkDone DATA'!$G:$G,BOQ!$B985)*$G985</f>
        <v>#VALUE!</v>
      </c>
      <c r="AT985" s="53" t="e">
        <f>SUMIFS('[20]WorkDone DATA'!$L:$L,'[20]WorkDone DATA'!$N:$N,BOQ!AT$6,'[20]WorkDone DATA'!$G:$G,BOQ!$B985)*$G985</f>
        <v>#VALUE!</v>
      </c>
      <c r="AU985" s="53" t="e">
        <f>SUMIFS('[20]WorkDone DATA'!$L:$L,'[20]WorkDone DATA'!$N:$N,BOQ!AU$6,'[20]WorkDone DATA'!$G:$G,BOQ!$B985)*$G985</f>
        <v>#VALUE!</v>
      </c>
      <c r="AV985" s="53" t="e">
        <f>SUMIFS('[20]WorkDone DATA'!$L:$L,'[20]WorkDone DATA'!$N:$N,BOQ!AV$6,'[20]WorkDone DATA'!$G:$G,BOQ!$B985)*$G985</f>
        <v>#VALUE!</v>
      </c>
      <c r="AW985" s="53" t="e">
        <f>SUMIFS('[20]WorkDone DATA'!$L:$L,'[20]WorkDone DATA'!$N:$N,BOQ!AW$6,'[20]WorkDone DATA'!$G:$G,BOQ!$B985)*$G985</f>
        <v>#VALUE!</v>
      </c>
      <c r="AX985" s="53" t="e">
        <f>SUMIFS('[20]WorkDone DATA'!$L:$L,'[20]WorkDone DATA'!$N:$N,BOQ!AX$6,'[20]WorkDone DATA'!$G:$G,BOQ!$B985)*$G985</f>
        <v>#VALUE!</v>
      </c>
      <c r="AY985" s="53" t="e">
        <f>SUMIFS('[20]WorkDone DATA'!$L:$L,'[20]WorkDone DATA'!$N:$N,BOQ!AY$6,'[20]WorkDone DATA'!$G:$G,BOQ!$B985)*$G985</f>
        <v>#VALUE!</v>
      </c>
      <c r="AZ985" s="53" t="e">
        <f>SUMIFS('[20]WorkDone DATA'!$L:$L,'[20]WorkDone DATA'!$N:$N,BOQ!AZ$6,'[20]WorkDone DATA'!$G:$G,BOQ!$B985)*$G985</f>
        <v>#VALUE!</v>
      </c>
      <c r="BA985" s="53" t="e">
        <f>SUMIFS('[20]WorkDone DATA'!$L:$L,'[20]WorkDone DATA'!$N:$N,BOQ!BA$6,'[20]WorkDone DATA'!$G:$G,BOQ!$B985)*$G985</f>
        <v>#VALUE!</v>
      </c>
      <c r="BB985" s="53" t="e">
        <f>SUMIFS('[20]WorkDone DATA'!$L:$L,'[20]WorkDone DATA'!$N:$N,BOQ!BB$6,'[20]WorkDone DATA'!$G:$G,BOQ!$B985)*$G985</f>
        <v>#VALUE!</v>
      </c>
      <c r="BC985" s="53" t="e">
        <f>SUMIFS('[20]WorkDone DATA'!$L:$L,'[20]WorkDone DATA'!$N:$N,BOQ!BC$6,'[20]WorkDone DATA'!$G:$G,BOQ!$B985)*$G985</f>
        <v>#VALUE!</v>
      </c>
      <c r="BD985" s="53" t="e">
        <f>SUMIFS('[20]WorkDone DATA'!$L:$L,'[20]WorkDone DATA'!$N:$N,BOQ!BD$6,'[20]WorkDone DATA'!$G:$G,BOQ!$B985)*$G985</f>
        <v>#VALUE!</v>
      </c>
      <c r="BE985" s="53" t="e">
        <f>SUMIFS('[20]WorkDone DATA'!$L:$L,'[20]WorkDone DATA'!$N:$N,BOQ!BE$6,'[20]WorkDone DATA'!$G:$G,BOQ!$B985)*$G985</f>
        <v>#VALUE!</v>
      </c>
      <c r="BF985" s="53" t="e">
        <f>SUMIFS('[20]WorkDone DATA'!$L:$L,'[20]WorkDone DATA'!$N:$N,BOQ!BF$6,'[20]WorkDone DATA'!$G:$G,BOQ!$B985)*$G985</f>
        <v>#VALUE!</v>
      </c>
      <c r="BG985" s="53" t="e">
        <f>SUMIFS('[20]WorkDone DATA'!$L:$L,'[20]WorkDone DATA'!$N:$N,BOQ!BG$6,'[20]WorkDone DATA'!$G:$G,BOQ!$B985)*$G985</f>
        <v>#VALUE!</v>
      </c>
      <c r="BH985" s="53" t="e">
        <f>SUMIFS('[20]WorkDone DATA'!$L:$L,'[20]WorkDone DATA'!$N:$N,BOQ!BH$6,'[20]WorkDone DATA'!$G:$G,BOQ!$B985)*$G985</f>
        <v>#VALUE!</v>
      </c>
      <c r="BI985" s="53" t="e">
        <f>SUMIFS('[20]WorkDone DATA'!$L:$L,'[20]WorkDone DATA'!$N:$N,BOQ!BI$6,'[20]WorkDone DATA'!$G:$G,BOQ!$B985)*$G985</f>
        <v>#VALUE!</v>
      </c>
      <c r="BJ985" s="53" t="e">
        <f>SUMIFS('[20]WorkDone DATA'!$L:$L,'[20]WorkDone DATA'!$N:$N,BOQ!BJ$6,'[20]WorkDone DATA'!$G:$G,BOQ!$B985)*$G985</f>
        <v>#VALUE!</v>
      </c>
      <c r="BK985" s="53" t="e">
        <f>SUMIFS('[20]WorkDone DATA'!$L:$L,'[20]WorkDone DATA'!$N:$N,BOQ!BK$6,'[20]WorkDone DATA'!$G:$G,BOQ!$B985)*$G985</f>
        <v>#VALUE!</v>
      </c>
      <c r="BL985" s="53" t="e">
        <f>SUMIFS('[20]WorkDone DATA'!$L:$L,'[20]WorkDone DATA'!$N:$N,BOQ!BL$6,'[20]WorkDone DATA'!$G:$G,BOQ!$B985)*$G985</f>
        <v>#VALUE!</v>
      </c>
      <c r="BM985" s="53" t="e">
        <f>SUMIFS('[20]WorkDone DATA'!$L:$L,'[20]WorkDone DATA'!$N:$N,BOQ!BM$6,'[20]WorkDone DATA'!$G:$G,BOQ!$B985)*$G985</f>
        <v>#VALUE!</v>
      </c>
      <c r="BN985" s="53" t="e">
        <f>SUMIFS('[20]WorkDone DATA'!$L:$L,'[20]WorkDone DATA'!$N:$N,BOQ!BN$6,'[20]WorkDone DATA'!$G:$G,BOQ!$B985)*$G985</f>
        <v>#VALUE!</v>
      </c>
      <c r="BO985" s="53" t="e">
        <f>SUMIFS('[20]WorkDone DATA'!$L:$L,'[20]WorkDone DATA'!$N:$N,BOQ!BO$6,'[20]WorkDone DATA'!$G:$G,BOQ!$B985)*$G985</f>
        <v>#VALUE!</v>
      </c>
      <c r="BP985" s="53" t="e">
        <f>SUMIFS('[20]WorkDone DATA'!$L:$L,'[20]WorkDone DATA'!$N:$N,BOQ!BP$6,'[20]WorkDone DATA'!$G:$G,BOQ!$B985)*$G985</f>
        <v>#VALUE!</v>
      </c>
      <c r="BQ985" s="53" t="e">
        <f>SUMIFS('[20]WorkDone DATA'!$L:$L,'[20]WorkDone DATA'!$N:$N,BOQ!BQ$6,'[20]WorkDone DATA'!$G:$G,BOQ!$B985)*$G985</f>
        <v>#VALUE!</v>
      </c>
      <c r="BR985" s="53" t="e">
        <f>SUMIFS('[20]WorkDone DATA'!$L:$L,'[20]WorkDone DATA'!$N:$N,BOQ!BR$6,'[20]WorkDone DATA'!$G:$G,BOQ!$B985)*$G985</f>
        <v>#VALUE!</v>
      </c>
      <c r="BS985" s="53" t="e">
        <f>SUMIFS('[20]WorkDone DATA'!$L:$L,'[20]WorkDone DATA'!$N:$N,BOQ!BS$6,'[20]WorkDone DATA'!$G:$G,BOQ!$B985)*$G985</f>
        <v>#VALUE!</v>
      </c>
      <c r="BT985" s="53" t="e">
        <f>SUMIFS('[20]WorkDone DATA'!$L:$L,'[20]WorkDone DATA'!$N:$N,BOQ!BT$6,'[20]WorkDone DATA'!$G:$G,BOQ!$B985)*$G985</f>
        <v>#VALUE!</v>
      </c>
      <c r="BU985" s="53" t="e">
        <f>SUMIFS('[20]WorkDone DATA'!$L:$L,'[20]WorkDone DATA'!$N:$N,BOQ!BU$6,'[20]WorkDone DATA'!$G:$G,BOQ!$B985)*$G985</f>
        <v>#VALUE!</v>
      </c>
      <c r="BV985" s="53" t="e">
        <f>SUMIFS('[20]WorkDone DATA'!$L:$L,'[20]WorkDone DATA'!$N:$N,BOQ!BV$6,'[20]WorkDone DATA'!$G:$G,BOQ!$B985)*$G985</f>
        <v>#VALUE!</v>
      </c>
      <c r="BW985" s="53" t="e">
        <f>SUMIFS('[20]WorkDone DATA'!$L:$L,'[20]WorkDone DATA'!$N:$N,BOQ!BW$6,'[20]WorkDone DATA'!$G:$G,BOQ!$B985)*$G985</f>
        <v>#VALUE!</v>
      </c>
      <c r="BX985" s="53" t="e">
        <f>SUMIFS('[20]WorkDone DATA'!$L:$L,'[20]WorkDone DATA'!$N:$N,BOQ!BX$6,'[20]WorkDone DATA'!$G:$G,BOQ!$B985)*$G985</f>
        <v>#VALUE!</v>
      </c>
    </row>
    <row r="986" spans="1:76" x14ac:dyDescent="0.25">
      <c r="A986" s="1" t="str">
        <f>C985</f>
        <v xml:space="preserve">3.3kV Service Board 3D </v>
      </c>
      <c r="B986" s="42">
        <v>2.5190000000000001</v>
      </c>
      <c r="C986" s="65" t="s">
        <v>236</v>
      </c>
      <c r="D986" s="58" t="s">
        <v>221</v>
      </c>
      <c r="E986" s="77" t="s">
        <v>97</v>
      </c>
      <c r="F986" s="45">
        <v>7</v>
      </c>
      <c r="G986" s="52">
        <v>13385.67</v>
      </c>
      <c r="H986" s="53">
        <f t="shared" si="134"/>
        <v>93699.69</v>
      </c>
      <c r="K986" s="214" t="e">
        <f t="shared" si="140"/>
        <v>#VALUE!</v>
      </c>
      <c r="L986" s="220" t="e">
        <f t="shared" si="135"/>
        <v>#VALUE!</v>
      </c>
      <c r="M986" s="221" t="e">
        <f t="shared" si="136"/>
        <v>#VALUE!</v>
      </c>
      <c r="N986" s="219"/>
      <c r="O986" s="214" t="e">
        <f t="shared" si="137"/>
        <v>#VALUE!</v>
      </c>
      <c r="P986" s="215" t="e">
        <f t="shared" si="138"/>
        <v>#VALUE!</v>
      </c>
      <c r="R986" s="217" t="e">
        <f>SUMIFS('[20]WorkDone DATA'!$L:$L,'[20]WorkDone DATA'!$N:$N,BOQ!S$6,'[20]WorkDone DATA'!$G:$G,BOQ!$B986)</f>
        <v>#VALUE!</v>
      </c>
      <c r="S986" s="53" t="e">
        <f t="shared" si="139"/>
        <v>#VALUE!</v>
      </c>
      <c r="T986" s="217" t="e">
        <f>SUMIFS('[20]WorkDone DATA'!$L:$L,'[20]WorkDone DATA'!$N:$N,BOQ!U$6,'[20]WorkDone DATA'!$G:$G,BOQ!$B986)</f>
        <v>#VALUE!</v>
      </c>
      <c r="U986" s="53" t="e">
        <f t="shared" si="141"/>
        <v>#VALUE!</v>
      </c>
      <c r="V986" s="217"/>
      <c r="W986" s="53" t="e">
        <f>SUMIFS('[20]WorkDone DATA'!$L:$L,'[20]WorkDone DATA'!$N:$N,BOQ!W$6,'[20]WorkDone DATA'!$G:$G,BOQ!$B986)*$G986</f>
        <v>#VALUE!</v>
      </c>
      <c r="X986" s="217"/>
      <c r="Y986" s="53" t="e">
        <f>SUMIFS('[20]WorkDone DATA'!$L:$L,'[20]WorkDone DATA'!$N:$N,BOQ!Y$6,'[20]WorkDone DATA'!$G:$G,BOQ!$B986)*$G986</f>
        <v>#VALUE!</v>
      </c>
      <c r="Z986" s="217"/>
      <c r="AA986" s="53" t="e">
        <f>SUMIFS('[20]WorkDone DATA'!$L:$L,'[20]WorkDone DATA'!$N:$N,BOQ!AA$6,'[20]WorkDone DATA'!$G:$G,BOQ!$B986)*$G986</f>
        <v>#VALUE!</v>
      </c>
      <c r="AB986" s="53" t="e">
        <f>SUMIFS('[20]WorkDone DATA'!$L:$L,'[20]WorkDone DATA'!$N:$N,BOQ!AB$6,'[20]WorkDone DATA'!$G:$G,BOQ!$B986)*$G986</f>
        <v>#VALUE!</v>
      </c>
      <c r="AC986" s="53" t="e">
        <f>SUMIFS('[20]WorkDone DATA'!$L:$L,'[20]WorkDone DATA'!$N:$N,BOQ!AC$6,'[20]WorkDone DATA'!$G:$G,BOQ!$B986)*$G986</f>
        <v>#VALUE!</v>
      </c>
      <c r="AD986" s="53" t="e">
        <f>SUMIFS('[20]WorkDone DATA'!$L:$L,'[20]WorkDone DATA'!$N:$N,BOQ!AD$6,'[20]WorkDone DATA'!$G:$G,BOQ!$B986)*$G986</f>
        <v>#VALUE!</v>
      </c>
      <c r="AE986" s="53" t="e">
        <f>SUMIFS('[20]WorkDone DATA'!$L:$L,'[20]WorkDone DATA'!$N:$N,BOQ!AE$6,'[20]WorkDone DATA'!$G:$G,BOQ!$B986)*$G986</f>
        <v>#VALUE!</v>
      </c>
      <c r="AF986" s="53" t="e">
        <f>SUMIFS('[20]WorkDone DATA'!$L:$L,'[20]WorkDone DATA'!$N:$N,BOQ!AF$6,'[20]WorkDone DATA'!$G:$G,BOQ!$B986)*$G986</f>
        <v>#VALUE!</v>
      </c>
      <c r="AG986" s="53" t="e">
        <f>SUMIFS('[20]WorkDone DATA'!$L:$L,'[20]WorkDone DATA'!$N:$N,BOQ!AG$6,'[20]WorkDone DATA'!$G:$G,BOQ!$B986)*$G986</f>
        <v>#VALUE!</v>
      </c>
      <c r="AH986" s="53" t="e">
        <f>SUMIFS('[20]WorkDone DATA'!$L:$L,'[20]WorkDone DATA'!$N:$N,BOQ!AH$6,'[20]WorkDone DATA'!$G:$G,BOQ!$B986)*$G986</f>
        <v>#VALUE!</v>
      </c>
      <c r="AI986" s="53" t="e">
        <f>SUMIFS('[20]WorkDone DATA'!$L:$L,'[20]WorkDone DATA'!$N:$N,BOQ!AI$6,'[20]WorkDone DATA'!$G:$G,BOQ!$B986)*$G986</f>
        <v>#VALUE!</v>
      </c>
      <c r="AJ986" s="53" t="e">
        <f>SUMIFS('[20]WorkDone DATA'!$L:$L,'[20]WorkDone DATA'!$N:$N,BOQ!AJ$6,'[20]WorkDone DATA'!$G:$G,BOQ!$B986)*$G986</f>
        <v>#VALUE!</v>
      </c>
      <c r="AK986" s="53" t="e">
        <f>SUMIFS('[20]WorkDone DATA'!$L:$L,'[20]WorkDone DATA'!$N:$N,BOQ!AK$6,'[20]WorkDone DATA'!$G:$G,BOQ!$B986)*$G986</f>
        <v>#VALUE!</v>
      </c>
      <c r="AL986" s="53" t="e">
        <f>SUMIFS('[20]WorkDone DATA'!$L:$L,'[20]WorkDone DATA'!$N:$N,BOQ!AL$6,'[20]WorkDone DATA'!$G:$G,BOQ!$B986)*$G986</f>
        <v>#VALUE!</v>
      </c>
      <c r="AM986" s="53" t="e">
        <f>SUMIFS('[20]WorkDone DATA'!$L:$L,'[20]WorkDone DATA'!$N:$N,BOQ!AM$6,'[20]WorkDone DATA'!$G:$G,BOQ!$B986)*$G986</f>
        <v>#VALUE!</v>
      </c>
      <c r="AN986" s="53" t="e">
        <f>SUMIFS('[20]WorkDone DATA'!$L:$L,'[20]WorkDone DATA'!$N:$N,BOQ!AN$6,'[20]WorkDone DATA'!$G:$G,BOQ!$B986)*$G986</f>
        <v>#VALUE!</v>
      </c>
      <c r="AO986" s="53" t="e">
        <f>SUMIFS('[20]WorkDone DATA'!$L:$L,'[20]WorkDone DATA'!$N:$N,BOQ!AO$6,'[20]WorkDone DATA'!$G:$G,BOQ!$B986)*$G986</f>
        <v>#VALUE!</v>
      </c>
      <c r="AP986" s="53" t="e">
        <f>SUMIFS('[20]WorkDone DATA'!$L:$L,'[20]WorkDone DATA'!$N:$N,BOQ!AP$6,'[20]WorkDone DATA'!$G:$G,BOQ!$B986)*$G986</f>
        <v>#VALUE!</v>
      </c>
      <c r="AQ986" s="53" t="e">
        <f>SUMIFS('[20]WorkDone DATA'!$L:$L,'[20]WorkDone DATA'!$N:$N,BOQ!AQ$6,'[20]WorkDone DATA'!$G:$G,BOQ!$B986)*$G986</f>
        <v>#VALUE!</v>
      </c>
      <c r="AR986" s="53" t="e">
        <f>SUMIFS('[20]WorkDone DATA'!$L:$L,'[20]WorkDone DATA'!$N:$N,BOQ!AR$6,'[20]WorkDone DATA'!$G:$G,BOQ!$B986)*$G986</f>
        <v>#VALUE!</v>
      </c>
      <c r="AS986" s="53" t="e">
        <f>SUMIFS('[20]WorkDone DATA'!$L:$L,'[20]WorkDone DATA'!$N:$N,BOQ!AS$6,'[20]WorkDone DATA'!$G:$G,BOQ!$B986)*$G986</f>
        <v>#VALUE!</v>
      </c>
      <c r="AT986" s="53" t="e">
        <f>SUMIFS('[20]WorkDone DATA'!$L:$L,'[20]WorkDone DATA'!$N:$N,BOQ!AT$6,'[20]WorkDone DATA'!$G:$G,BOQ!$B986)*$G986</f>
        <v>#VALUE!</v>
      </c>
      <c r="AU986" s="53" t="e">
        <f>SUMIFS('[20]WorkDone DATA'!$L:$L,'[20]WorkDone DATA'!$N:$N,BOQ!AU$6,'[20]WorkDone DATA'!$G:$G,BOQ!$B986)*$G986</f>
        <v>#VALUE!</v>
      </c>
      <c r="AV986" s="53" t="e">
        <f>SUMIFS('[20]WorkDone DATA'!$L:$L,'[20]WorkDone DATA'!$N:$N,BOQ!AV$6,'[20]WorkDone DATA'!$G:$G,BOQ!$B986)*$G986</f>
        <v>#VALUE!</v>
      </c>
      <c r="AW986" s="53" t="e">
        <f>SUMIFS('[20]WorkDone DATA'!$L:$L,'[20]WorkDone DATA'!$N:$N,BOQ!AW$6,'[20]WorkDone DATA'!$G:$G,BOQ!$B986)*$G986</f>
        <v>#VALUE!</v>
      </c>
      <c r="AX986" s="53" t="e">
        <f>SUMIFS('[20]WorkDone DATA'!$L:$L,'[20]WorkDone DATA'!$N:$N,BOQ!AX$6,'[20]WorkDone DATA'!$G:$G,BOQ!$B986)*$G986</f>
        <v>#VALUE!</v>
      </c>
      <c r="AY986" s="53" t="e">
        <f>SUMIFS('[20]WorkDone DATA'!$L:$L,'[20]WorkDone DATA'!$N:$N,BOQ!AY$6,'[20]WorkDone DATA'!$G:$G,BOQ!$B986)*$G986</f>
        <v>#VALUE!</v>
      </c>
      <c r="AZ986" s="53" t="e">
        <f>SUMIFS('[20]WorkDone DATA'!$L:$L,'[20]WorkDone DATA'!$N:$N,BOQ!AZ$6,'[20]WorkDone DATA'!$G:$G,BOQ!$B986)*$G986</f>
        <v>#VALUE!</v>
      </c>
      <c r="BA986" s="53" t="e">
        <f>SUMIFS('[20]WorkDone DATA'!$L:$L,'[20]WorkDone DATA'!$N:$N,BOQ!BA$6,'[20]WorkDone DATA'!$G:$G,BOQ!$B986)*$G986</f>
        <v>#VALUE!</v>
      </c>
      <c r="BB986" s="53" t="e">
        <f>SUMIFS('[20]WorkDone DATA'!$L:$L,'[20]WorkDone DATA'!$N:$N,BOQ!BB$6,'[20]WorkDone DATA'!$G:$G,BOQ!$B986)*$G986</f>
        <v>#VALUE!</v>
      </c>
      <c r="BC986" s="53" t="e">
        <f>SUMIFS('[20]WorkDone DATA'!$L:$L,'[20]WorkDone DATA'!$N:$N,BOQ!BC$6,'[20]WorkDone DATA'!$G:$G,BOQ!$B986)*$G986</f>
        <v>#VALUE!</v>
      </c>
      <c r="BD986" s="53" t="e">
        <f>SUMIFS('[20]WorkDone DATA'!$L:$L,'[20]WorkDone DATA'!$N:$N,BOQ!BD$6,'[20]WorkDone DATA'!$G:$G,BOQ!$B986)*$G986</f>
        <v>#VALUE!</v>
      </c>
      <c r="BE986" s="53" t="e">
        <f>SUMIFS('[20]WorkDone DATA'!$L:$L,'[20]WorkDone DATA'!$N:$N,BOQ!BE$6,'[20]WorkDone DATA'!$G:$G,BOQ!$B986)*$G986</f>
        <v>#VALUE!</v>
      </c>
      <c r="BF986" s="53" t="e">
        <f>SUMIFS('[20]WorkDone DATA'!$L:$L,'[20]WorkDone DATA'!$N:$N,BOQ!BF$6,'[20]WorkDone DATA'!$G:$G,BOQ!$B986)*$G986</f>
        <v>#VALUE!</v>
      </c>
      <c r="BG986" s="53" t="e">
        <f>SUMIFS('[20]WorkDone DATA'!$L:$L,'[20]WorkDone DATA'!$N:$N,BOQ!BG$6,'[20]WorkDone DATA'!$G:$G,BOQ!$B986)*$G986</f>
        <v>#VALUE!</v>
      </c>
      <c r="BH986" s="53" t="e">
        <f>SUMIFS('[20]WorkDone DATA'!$L:$L,'[20]WorkDone DATA'!$N:$N,BOQ!BH$6,'[20]WorkDone DATA'!$G:$G,BOQ!$B986)*$G986</f>
        <v>#VALUE!</v>
      </c>
      <c r="BI986" s="53" t="e">
        <f>SUMIFS('[20]WorkDone DATA'!$L:$L,'[20]WorkDone DATA'!$N:$N,BOQ!BI$6,'[20]WorkDone DATA'!$G:$G,BOQ!$B986)*$G986</f>
        <v>#VALUE!</v>
      </c>
      <c r="BJ986" s="53" t="e">
        <f>SUMIFS('[20]WorkDone DATA'!$L:$L,'[20]WorkDone DATA'!$N:$N,BOQ!BJ$6,'[20]WorkDone DATA'!$G:$G,BOQ!$B986)*$G986</f>
        <v>#VALUE!</v>
      </c>
      <c r="BK986" s="53" t="e">
        <f>SUMIFS('[20]WorkDone DATA'!$L:$L,'[20]WorkDone DATA'!$N:$N,BOQ!BK$6,'[20]WorkDone DATA'!$G:$G,BOQ!$B986)*$G986</f>
        <v>#VALUE!</v>
      </c>
      <c r="BL986" s="53" t="e">
        <f>SUMIFS('[20]WorkDone DATA'!$L:$L,'[20]WorkDone DATA'!$N:$N,BOQ!BL$6,'[20]WorkDone DATA'!$G:$G,BOQ!$B986)*$G986</f>
        <v>#VALUE!</v>
      </c>
      <c r="BM986" s="53" t="e">
        <f>SUMIFS('[20]WorkDone DATA'!$L:$L,'[20]WorkDone DATA'!$N:$N,BOQ!BM$6,'[20]WorkDone DATA'!$G:$G,BOQ!$B986)*$G986</f>
        <v>#VALUE!</v>
      </c>
      <c r="BN986" s="53" t="e">
        <f>SUMIFS('[20]WorkDone DATA'!$L:$L,'[20]WorkDone DATA'!$N:$N,BOQ!BN$6,'[20]WorkDone DATA'!$G:$G,BOQ!$B986)*$G986</f>
        <v>#VALUE!</v>
      </c>
      <c r="BO986" s="53" t="e">
        <f>SUMIFS('[20]WorkDone DATA'!$L:$L,'[20]WorkDone DATA'!$N:$N,BOQ!BO$6,'[20]WorkDone DATA'!$G:$G,BOQ!$B986)*$G986</f>
        <v>#VALUE!</v>
      </c>
      <c r="BP986" s="53" t="e">
        <f>SUMIFS('[20]WorkDone DATA'!$L:$L,'[20]WorkDone DATA'!$N:$N,BOQ!BP$6,'[20]WorkDone DATA'!$G:$G,BOQ!$B986)*$G986</f>
        <v>#VALUE!</v>
      </c>
      <c r="BQ986" s="53" t="e">
        <f>SUMIFS('[20]WorkDone DATA'!$L:$L,'[20]WorkDone DATA'!$N:$N,BOQ!BQ$6,'[20]WorkDone DATA'!$G:$G,BOQ!$B986)*$G986</f>
        <v>#VALUE!</v>
      </c>
      <c r="BR986" s="53" t="e">
        <f>SUMIFS('[20]WorkDone DATA'!$L:$L,'[20]WorkDone DATA'!$N:$N,BOQ!BR$6,'[20]WorkDone DATA'!$G:$G,BOQ!$B986)*$G986</f>
        <v>#VALUE!</v>
      </c>
      <c r="BS986" s="53" t="e">
        <f>SUMIFS('[20]WorkDone DATA'!$L:$L,'[20]WorkDone DATA'!$N:$N,BOQ!BS$6,'[20]WorkDone DATA'!$G:$G,BOQ!$B986)*$G986</f>
        <v>#VALUE!</v>
      </c>
      <c r="BT986" s="53" t="e">
        <f>SUMIFS('[20]WorkDone DATA'!$L:$L,'[20]WorkDone DATA'!$N:$N,BOQ!BT$6,'[20]WorkDone DATA'!$G:$G,BOQ!$B986)*$G986</f>
        <v>#VALUE!</v>
      </c>
      <c r="BU986" s="53" t="e">
        <f>SUMIFS('[20]WorkDone DATA'!$L:$L,'[20]WorkDone DATA'!$N:$N,BOQ!BU$6,'[20]WorkDone DATA'!$G:$G,BOQ!$B986)*$G986</f>
        <v>#VALUE!</v>
      </c>
      <c r="BV986" s="53" t="e">
        <f>SUMIFS('[20]WorkDone DATA'!$L:$L,'[20]WorkDone DATA'!$N:$N,BOQ!BV$6,'[20]WorkDone DATA'!$G:$G,BOQ!$B986)*$G986</f>
        <v>#VALUE!</v>
      </c>
      <c r="BW986" s="53" t="e">
        <f>SUMIFS('[20]WorkDone DATA'!$L:$L,'[20]WorkDone DATA'!$N:$N,BOQ!BW$6,'[20]WorkDone DATA'!$G:$G,BOQ!$B986)*$G986</f>
        <v>#VALUE!</v>
      </c>
      <c r="BX986" s="53" t="e">
        <f>SUMIFS('[20]WorkDone DATA'!$L:$L,'[20]WorkDone DATA'!$N:$N,BOQ!BX$6,'[20]WorkDone DATA'!$G:$G,BOQ!$B986)*$G986</f>
        <v>#VALUE!</v>
      </c>
    </row>
    <row r="987" spans="1:76" x14ac:dyDescent="0.25">
      <c r="A987" s="1"/>
      <c r="B987" s="42"/>
      <c r="C987" s="235" t="s">
        <v>245</v>
      </c>
      <c r="D987" s="58"/>
      <c r="E987" s="77"/>
      <c r="F987" s="45"/>
      <c r="G987" s="52"/>
      <c r="H987" s="53">
        <f t="shared" si="134"/>
        <v>0</v>
      </c>
      <c r="K987" s="214"/>
      <c r="L987" s="220" t="e">
        <f t="shared" si="135"/>
        <v>#VALUE!</v>
      </c>
      <c r="M987" s="221" t="e">
        <f t="shared" si="136"/>
        <v>#VALUE!</v>
      </c>
      <c r="N987" s="219"/>
      <c r="O987" s="214">
        <f t="shared" si="137"/>
        <v>0</v>
      </c>
      <c r="P987" s="215" t="e">
        <f t="shared" si="138"/>
        <v>#VALUE!</v>
      </c>
      <c r="R987" s="217" t="e">
        <f>SUMIFS('[20]WorkDone DATA'!$L:$L,'[20]WorkDone DATA'!$N:$N,BOQ!S$6,'[20]WorkDone DATA'!$G:$G,BOQ!$B987)</f>
        <v>#VALUE!</v>
      </c>
      <c r="S987" s="53" t="e">
        <f t="shared" si="139"/>
        <v>#VALUE!</v>
      </c>
      <c r="T987" s="217" t="e">
        <f>SUMIFS('[20]WorkDone DATA'!$L:$L,'[20]WorkDone DATA'!$N:$N,BOQ!U$6,'[20]WorkDone DATA'!$G:$G,BOQ!$B987)</f>
        <v>#VALUE!</v>
      </c>
      <c r="U987" s="53" t="e">
        <f t="shared" si="141"/>
        <v>#VALUE!</v>
      </c>
      <c r="V987" s="217"/>
      <c r="W987" s="53" t="e">
        <f>SUMIFS('[20]WorkDone DATA'!$L:$L,'[20]WorkDone DATA'!$N:$N,BOQ!W$6,'[20]WorkDone DATA'!$G:$G,BOQ!$B987)*$G987</f>
        <v>#VALUE!</v>
      </c>
      <c r="X987" s="217"/>
      <c r="Y987" s="53" t="e">
        <f>SUMIFS('[20]WorkDone DATA'!$L:$L,'[20]WorkDone DATA'!$N:$N,BOQ!Y$6,'[20]WorkDone DATA'!$G:$G,BOQ!$B987)*$G987</f>
        <v>#VALUE!</v>
      </c>
      <c r="Z987" s="217"/>
      <c r="AA987" s="53" t="e">
        <f>SUMIFS('[20]WorkDone DATA'!$L:$L,'[20]WorkDone DATA'!$N:$N,BOQ!AA$6,'[20]WorkDone DATA'!$G:$G,BOQ!$B987)*$G987</f>
        <v>#VALUE!</v>
      </c>
      <c r="AB987" s="53" t="e">
        <f>SUMIFS('[20]WorkDone DATA'!$L:$L,'[20]WorkDone DATA'!$N:$N,BOQ!AB$6,'[20]WorkDone DATA'!$G:$G,BOQ!$B987)*$G987</f>
        <v>#VALUE!</v>
      </c>
      <c r="AC987" s="53" t="e">
        <f>SUMIFS('[20]WorkDone DATA'!$L:$L,'[20]WorkDone DATA'!$N:$N,BOQ!AC$6,'[20]WorkDone DATA'!$G:$G,BOQ!$B987)*$G987</f>
        <v>#VALUE!</v>
      </c>
      <c r="AD987" s="53" t="e">
        <f>SUMIFS('[20]WorkDone DATA'!$L:$L,'[20]WorkDone DATA'!$N:$N,BOQ!AD$6,'[20]WorkDone DATA'!$G:$G,BOQ!$B987)*$G987</f>
        <v>#VALUE!</v>
      </c>
      <c r="AE987" s="53" t="e">
        <f>SUMIFS('[20]WorkDone DATA'!$L:$L,'[20]WorkDone DATA'!$N:$N,BOQ!AE$6,'[20]WorkDone DATA'!$G:$G,BOQ!$B987)*$G987</f>
        <v>#VALUE!</v>
      </c>
      <c r="AF987" s="53" t="e">
        <f>SUMIFS('[20]WorkDone DATA'!$L:$L,'[20]WorkDone DATA'!$N:$N,BOQ!AF$6,'[20]WorkDone DATA'!$G:$G,BOQ!$B987)*$G987</f>
        <v>#VALUE!</v>
      </c>
      <c r="AG987" s="53" t="e">
        <f>SUMIFS('[20]WorkDone DATA'!$L:$L,'[20]WorkDone DATA'!$N:$N,BOQ!AG$6,'[20]WorkDone DATA'!$G:$G,BOQ!$B987)*$G987</f>
        <v>#VALUE!</v>
      </c>
      <c r="AH987" s="53" t="e">
        <f>SUMIFS('[20]WorkDone DATA'!$L:$L,'[20]WorkDone DATA'!$N:$N,BOQ!AH$6,'[20]WorkDone DATA'!$G:$G,BOQ!$B987)*$G987</f>
        <v>#VALUE!</v>
      </c>
      <c r="AI987" s="53" t="e">
        <f>SUMIFS('[20]WorkDone DATA'!$L:$L,'[20]WorkDone DATA'!$N:$N,BOQ!AI$6,'[20]WorkDone DATA'!$G:$G,BOQ!$B987)*$G987</f>
        <v>#VALUE!</v>
      </c>
      <c r="AJ987" s="53" t="e">
        <f>SUMIFS('[20]WorkDone DATA'!$L:$L,'[20]WorkDone DATA'!$N:$N,BOQ!AJ$6,'[20]WorkDone DATA'!$G:$G,BOQ!$B987)*$G987</f>
        <v>#VALUE!</v>
      </c>
      <c r="AK987" s="53" t="e">
        <f>SUMIFS('[20]WorkDone DATA'!$L:$L,'[20]WorkDone DATA'!$N:$N,BOQ!AK$6,'[20]WorkDone DATA'!$G:$G,BOQ!$B987)*$G987</f>
        <v>#VALUE!</v>
      </c>
      <c r="AL987" s="53" t="e">
        <f>SUMIFS('[20]WorkDone DATA'!$L:$L,'[20]WorkDone DATA'!$N:$N,BOQ!AL$6,'[20]WorkDone DATA'!$G:$G,BOQ!$B987)*$G987</f>
        <v>#VALUE!</v>
      </c>
      <c r="AM987" s="53" t="e">
        <f>SUMIFS('[20]WorkDone DATA'!$L:$L,'[20]WorkDone DATA'!$N:$N,BOQ!AM$6,'[20]WorkDone DATA'!$G:$G,BOQ!$B987)*$G987</f>
        <v>#VALUE!</v>
      </c>
      <c r="AN987" s="53" t="e">
        <f>SUMIFS('[20]WorkDone DATA'!$L:$L,'[20]WorkDone DATA'!$N:$N,BOQ!AN$6,'[20]WorkDone DATA'!$G:$G,BOQ!$B987)*$G987</f>
        <v>#VALUE!</v>
      </c>
      <c r="AO987" s="53" t="e">
        <f>SUMIFS('[20]WorkDone DATA'!$L:$L,'[20]WorkDone DATA'!$N:$N,BOQ!AO$6,'[20]WorkDone DATA'!$G:$G,BOQ!$B987)*$G987</f>
        <v>#VALUE!</v>
      </c>
      <c r="AP987" s="53" t="e">
        <f>SUMIFS('[20]WorkDone DATA'!$L:$L,'[20]WorkDone DATA'!$N:$N,BOQ!AP$6,'[20]WorkDone DATA'!$G:$G,BOQ!$B987)*$G987</f>
        <v>#VALUE!</v>
      </c>
      <c r="AQ987" s="53" t="e">
        <f>SUMIFS('[20]WorkDone DATA'!$L:$L,'[20]WorkDone DATA'!$N:$N,BOQ!AQ$6,'[20]WorkDone DATA'!$G:$G,BOQ!$B987)*$G987</f>
        <v>#VALUE!</v>
      </c>
      <c r="AR987" s="53" t="e">
        <f>SUMIFS('[20]WorkDone DATA'!$L:$L,'[20]WorkDone DATA'!$N:$N,BOQ!AR$6,'[20]WorkDone DATA'!$G:$G,BOQ!$B987)*$G987</f>
        <v>#VALUE!</v>
      </c>
      <c r="AS987" s="53" t="e">
        <f>SUMIFS('[20]WorkDone DATA'!$L:$L,'[20]WorkDone DATA'!$N:$N,BOQ!AS$6,'[20]WorkDone DATA'!$G:$G,BOQ!$B987)*$G987</f>
        <v>#VALUE!</v>
      </c>
      <c r="AT987" s="53" t="e">
        <f>SUMIFS('[20]WorkDone DATA'!$L:$L,'[20]WorkDone DATA'!$N:$N,BOQ!AT$6,'[20]WorkDone DATA'!$G:$G,BOQ!$B987)*$G987</f>
        <v>#VALUE!</v>
      </c>
      <c r="AU987" s="53" t="e">
        <f>SUMIFS('[20]WorkDone DATA'!$L:$L,'[20]WorkDone DATA'!$N:$N,BOQ!AU$6,'[20]WorkDone DATA'!$G:$G,BOQ!$B987)*$G987</f>
        <v>#VALUE!</v>
      </c>
      <c r="AV987" s="53" t="e">
        <f>SUMIFS('[20]WorkDone DATA'!$L:$L,'[20]WorkDone DATA'!$N:$N,BOQ!AV$6,'[20]WorkDone DATA'!$G:$G,BOQ!$B987)*$G987</f>
        <v>#VALUE!</v>
      </c>
      <c r="AW987" s="53" t="e">
        <f>SUMIFS('[20]WorkDone DATA'!$L:$L,'[20]WorkDone DATA'!$N:$N,BOQ!AW$6,'[20]WorkDone DATA'!$G:$G,BOQ!$B987)*$G987</f>
        <v>#VALUE!</v>
      </c>
      <c r="AX987" s="53" t="e">
        <f>SUMIFS('[20]WorkDone DATA'!$L:$L,'[20]WorkDone DATA'!$N:$N,BOQ!AX$6,'[20]WorkDone DATA'!$G:$G,BOQ!$B987)*$G987</f>
        <v>#VALUE!</v>
      </c>
      <c r="AY987" s="53" t="e">
        <f>SUMIFS('[20]WorkDone DATA'!$L:$L,'[20]WorkDone DATA'!$N:$N,BOQ!AY$6,'[20]WorkDone DATA'!$G:$G,BOQ!$B987)*$G987</f>
        <v>#VALUE!</v>
      </c>
      <c r="AZ987" s="53" t="e">
        <f>SUMIFS('[20]WorkDone DATA'!$L:$L,'[20]WorkDone DATA'!$N:$N,BOQ!AZ$6,'[20]WorkDone DATA'!$G:$G,BOQ!$B987)*$G987</f>
        <v>#VALUE!</v>
      </c>
      <c r="BA987" s="53" t="e">
        <f>SUMIFS('[20]WorkDone DATA'!$L:$L,'[20]WorkDone DATA'!$N:$N,BOQ!BA$6,'[20]WorkDone DATA'!$G:$G,BOQ!$B987)*$G987</f>
        <v>#VALUE!</v>
      </c>
      <c r="BB987" s="53" t="e">
        <f>SUMIFS('[20]WorkDone DATA'!$L:$L,'[20]WorkDone DATA'!$N:$N,BOQ!BB$6,'[20]WorkDone DATA'!$G:$G,BOQ!$B987)*$G987</f>
        <v>#VALUE!</v>
      </c>
      <c r="BC987" s="53" t="e">
        <f>SUMIFS('[20]WorkDone DATA'!$L:$L,'[20]WorkDone DATA'!$N:$N,BOQ!BC$6,'[20]WorkDone DATA'!$G:$G,BOQ!$B987)*$G987</f>
        <v>#VALUE!</v>
      </c>
      <c r="BD987" s="53" t="e">
        <f>SUMIFS('[20]WorkDone DATA'!$L:$L,'[20]WorkDone DATA'!$N:$N,BOQ!BD$6,'[20]WorkDone DATA'!$G:$G,BOQ!$B987)*$G987</f>
        <v>#VALUE!</v>
      </c>
      <c r="BE987" s="53" t="e">
        <f>SUMIFS('[20]WorkDone DATA'!$L:$L,'[20]WorkDone DATA'!$N:$N,BOQ!BE$6,'[20]WorkDone DATA'!$G:$G,BOQ!$B987)*$G987</f>
        <v>#VALUE!</v>
      </c>
      <c r="BF987" s="53" t="e">
        <f>SUMIFS('[20]WorkDone DATA'!$L:$L,'[20]WorkDone DATA'!$N:$N,BOQ!BF$6,'[20]WorkDone DATA'!$G:$G,BOQ!$B987)*$G987</f>
        <v>#VALUE!</v>
      </c>
      <c r="BG987" s="53" t="e">
        <f>SUMIFS('[20]WorkDone DATA'!$L:$L,'[20]WorkDone DATA'!$N:$N,BOQ!BG$6,'[20]WorkDone DATA'!$G:$G,BOQ!$B987)*$G987</f>
        <v>#VALUE!</v>
      </c>
      <c r="BH987" s="53" t="e">
        <f>SUMIFS('[20]WorkDone DATA'!$L:$L,'[20]WorkDone DATA'!$N:$N,BOQ!BH$6,'[20]WorkDone DATA'!$G:$G,BOQ!$B987)*$G987</f>
        <v>#VALUE!</v>
      </c>
      <c r="BI987" s="53" t="e">
        <f>SUMIFS('[20]WorkDone DATA'!$L:$L,'[20]WorkDone DATA'!$N:$N,BOQ!BI$6,'[20]WorkDone DATA'!$G:$G,BOQ!$B987)*$G987</f>
        <v>#VALUE!</v>
      </c>
      <c r="BJ987" s="53" t="e">
        <f>SUMIFS('[20]WorkDone DATA'!$L:$L,'[20]WorkDone DATA'!$N:$N,BOQ!BJ$6,'[20]WorkDone DATA'!$G:$G,BOQ!$B987)*$G987</f>
        <v>#VALUE!</v>
      </c>
      <c r="BK987" s="53" t="e">
        <f>SUMIFS('[20]WorkDone DATA'!$L:$L,'[20]WorkDone DATA'!$N:$N,BOQ!BK$6,'[20]WorkDone DATA'!$G:$G,BOQ!$B987)*$G987</f>
        <v>#VALUE!</v>
      </c>
      <c r="BL987" s="53" t="e">
        <f>SUMIFS('[20]WorkDone DATA'!$L:$L,'[20]WorkDone DATA'!$N:$N,BOQ!BL$6,'[20]WorkDone DATA'!$G:$G,BOQ!$B987)*$G987</f>
        <v>#VALUE!</v>
      </c>
      <c r="BM987" s="53" t="e">
        <f>SUMIFS('[20]WorkDone DATA'!$L:$L,'[20]WorkDone DATA'!$N:$N,BOQ!BM$6,'[20]WorkDone DATA'!$G:$G,BOQ!$B987)*$G987</f>
        <v>#VALUE!</v>
      </c>
      <c r="BN987" s="53" t="e">
        <f>SUMIFS('[20]WorkDone DATA'!$L:$L,'[20]WorkDone DATA'!$N:$N,BOQ!BN$6,'[20]WorkDone DATA'!$G:$G,BOQ!$B987)*$G987</f>
        <v>#VALUE!</v>
      </c>
      <c r="BO987" s="53" t="e">
        <f>SUMIFS('[20]WorkDone DATA'!$L:$L,'[20]WorkDone DATA'!$N:$N,BOQ!BO$6,'[20]WorkDone DATA'!$G:$G,BOQ!$B987)*$G987</f>
        <v>#VALUE!</v>
      </c>
      <c r="BP987" s="53" t="e">
        <f>SUMIFS('[20]WorkDone DATA'!$L:$L,'[20]WorkDone DATA'!$N:$N,BOQ!BP$6,'[20]WorkDone DATA'!$G:$G,BOQ!$B987)*$G987</f>
        <v>#VALUE!</v>
      </c>
      <c r="BQ987" s="53" t="e">
        <f>SUMIFS('[20]WorkDone DATA'!$L:$L,'[20]WorkDone DATA'!$N:$N,BOQ!BQ$6,'[20]WorkDone DATA'!$G:$G,BOQ!$B987)*$G987</f>
        <v>#VALUE!</v>
      </c>
      <c r="BR987" s="53" t="e">
        <f>SUMIFS('[20]WorkDone DATA'!$L:$L,'[20]WorkDone DATA'!$N:$N,BOQ!BR$6,'[20]WorkDone DATA'!$G:$G,BOQ!$B987)*$G987</f>
        <v>#VALUE!</v>
      </c>
      <c r="BS987" s="53" t="e">
        <f>SUMIFS('[20]WorkDone DATA'!$L:$L,'[20]WorkDone DATA'!$N:$N,BOQ!BS$6,'[20]WorkDone DATA'!$G:$G,BOQ!$B987)*$G987</f>
        <v>#VALUE!</v>
      </c>
      <c r="BT987" s="53" t="e">
        <f>SUMIFS('[20]WorkDone DATA'!$L:$L,'[20]WorkDone DATA'!$N:$N,BOQ!BT$6,'[20]WorkDone DATA'!$G:$G,BOQ!$B987)*$G987</f>
        <v>#VALUE!</v>
      </c>
      <c r="BU987" s="53" t="e">
        <f>SUMIFS('[20]WorkDone DATA'!$L:$L,'[20]WorkDone DATA'!$N:$N,BOQ!BU$6,'[20]WorkDone DATA'!$G:$G,BOQ!$B987)*$G987</f>
        <v>#VALUE!</v>
      </c>
      <c r="BV987" s="53" t="e">
        <f>SUMIFS('[20]WorkDone DATA'!$L:$L,'[20]WorkDone DATA'!$N:$N,BOQ!BV$6,'[20]WorkDone DATA'!$G:$G,BOQ!$B987)*$G987</f>
        <v>#VALUE!</v>
      </c>
      <c r="BW987" s="53" t="e">
        <f>SUMIFS('[20]WorkDone DATA'!$L:$L,'[20]WorkDone DATA'!$N:$N,BOQ!BW$6,'[20]WorkDone DATA'!$G:$G,BOQ!$B987)*$G987</f>
        <v>#VALUE!</v>
      </c>
      <c r="BX987" s="53" t="e">
        <f>SUMIFS('[20]WorkDone DATA'!$L:$L,'[20]WorkDone DATA'!$N:$N,BOQ!BX$6,'[20]WorkDone DATA'!$G:$G,BOQ!$B987)*$G987</f>
        <v>#VALUE!</v>
      </c>
    </row>
    <row r="988" spans="1:76" x14ac:dyDescent="0.25">
      <c r="A988" s="1" t="str">
        <f>C987</f>
        <v>1600kVA transformers</v>
      </c>
      <c r="B988" s="42">
        <v>2.52</v>
      </c>
      <c r="C988" s="65" t="s">
        <v>236</v>
      </c>
      <c r="D988" s="58" t="s">
        <v>221</v>
      </c>
      <c r="E988" s="77" t="s">
        <v>97</v>
      </c>
      <c r="F988" s="45">
        <v>3</v>
      </c>
      <c r="G988" s="52">
        <v>13385.67</v>
      </c>
      <c r="H988" s="53">
        <f t="shared" si="134"/>
        <v>40157.01</v>
      </c>
      <c r="K988" s="214" t="e">
        <f t="shared" si="140"/>
        <v>#VALUE!</v>
      </c>
      <c r="L988" s="220" t="e">
        <f t="shared" si="135"/>
        <v>#VALUE!</v>
      </c>
      <c r="M988" s="221" t="e">
        <f t="shared" si="136"/>
        <v>#VALUE!</v>
      </c>
      <c r="N988" s="219"/>
      <c r="O988" s="214" t="e">
        <f t="shared" si="137"/>
        <v>#VALUE!</v>
      </c>
      <c r="P988" s="215" t="e">
        <f t="shared" si="138"/>
        <v>#VALUE!</v>
      </c>
      <c r="R988" s="217" t="e">
        <f>SUMIFS('[20]WorkDone DATA'!$L:$L,'[20]WorkDone DATA'!$N:$N,BOQ!S$6,'[20]WorkDone DATA'!$G:$G,BOQ!$B988)</f>
        <v>#VALUE!</v>
      </c>
      <c r="S988" s="53" t="e">
        <f t="shared" si="139"/>
        <v>#VALUE!</v>
      </c>
      <c r="T988" s="217" t="e">
        <f>SUMIFS('[20]WorkDone DATA'!$L:$L,'[20]WorkDone DATA'!$N:$N,BOQ!U$6,'[20]WorkDone DATA'!$G:$G,BOQ!$B988)</f>
        <v>#VALUE!</v>
      </c>
      <c r="U988" s="53" t="e">
        <f t="shared" si="141"/>
        <v>#VALUE!</v>
      </c>
      <c r="V988" s="217"/>
      <c r="W988" s="53" t="e">
        <f>SUMIFS('[20]WorkDone DATA'!$L:$L,'[20]WorkDone DATA'!$N:$N,BOQ!W$6,'[20]WorkDone DATA'!$G:$G,BOQ!$B988)*$G988</f>
        <v>#VALUE!</v>
      </c>
      <c r="X988" s="217"/>
      <c r="Y988" s="53" t="e">
        <f>SUMIFS('[20]WorkDone DATA'!$L:$L,'[20]WorkDone DATA'!$N:$N,BOQ!Y$6,'[20]WorkDone DATA'!$G:$G,BOQ!$B988)*$G988</f>
        <v>#VALUE!</v>
      </c>
      <c r="Z988" s="217"/>
      <c r="AA988" s="53" t="e">
        <f>SUMIFS('[20]WorkDone DATA'!$L:$L,'[20]WorkDone DATA'!$N:$N,BOQ!AA$6,'[20]WorkDone DATA'!$G:$G,BOQ!$B988)*$G988</f>
        <v>#VALUE!</v>
      </c>
      <c r="AB988" s="53" t="e">
        <f>SUMIFS('[20]WorkDone DATA'!$L:$L,'[20]WorkDone DATA'!$N:$N,BOQ!AB$6,'[20]WorkDone DATA'!$G:$G,BOQ!$B988)*$G988</f>
        <v>#VALUE!</v>
      </c>
      <c r="AC988" s="53" t="e">
        <f>SUMIFS('[20]WorkDone DATA'!$L:$L,'[20]WorkDone DATA'!$N:$N,BOQ!AC$6,'[20]WorkDone DATA'!$G:$G,BOQ!$B988)*$G988</f>
        <v>#VALUE!</v>
      </c>
      <c r="AD988" s="53" t="e">
        <f>SUMIFS('[20]WorkDone DATA'!$L:$L,'[20]WorkDone DATA'!$N:$N,BOQ!AD$6,'[20]WorkDone DATA'!$G:$G,BOQ!$B988)*$G988</f>
        <v>#VALUE!</v>
      </c>
      <c r="AE988" s="53" t="e">
        <f>SUMIFS('[20]WorkDone DATA'!$L:$L,'[20]WorkDone DATA'!$N:$N,BOQ!AE$6,'[20]WorkDone DATA'!$G:$G,BOQ!$B988)*$G988</f>
        <v>#VALUE!</v>
      </c>
      <c r="AF988" s="53" t="e">
        <f>SUMIFS('[20]WorkDone DATA'!$L:$L,'[20]WorkDone DATA'!$N:$N,BOQ!AF$6,'[20]WorkDone DATA'!$G:$G,BOQ!$B988)*$G988</f>
        <v>#VALUE!</v>
      </c>
      <c r="AG988" s="53" t="e">
        <f>SUMIFS('[20]WorkDone DATA'!$L:$L,'[20]WorkDone DATA'!$N:$N,BOQ!AG$6,'[20]WorkDone DATA'!$G:$G,BOQ!$B988)*$G988</f>
        <v>#VALUE!</v>
      </c>
      <c r="AH988" s="53" t="e">
        <f>SUMIFS('[20]WorkDone DATA'!$L:$L,'[20]WorkDone DATA'!$N:$N,BOQ!AH$6,'[20]WorkDone DATA'!$G:$G,BOQ!$B988)*$G988</f>
        <v>#VALUE!</v>
      </c>
      <c r="AI988" s="53" t="e">
        <f>SUMIFS('[20]WorkDone DATA'!$L:$L,'[20]WorkDone DATA'!$N:$N,BOQ!AI$6,'[20]WorkDone DATA'!$G:$G,BOQ!$B988)*$G988</f>
        <v>#VALUE!</v>
      </c>
      <c r="AJ988" s="53" t="e">
        <f>SUMIFS('[20]WorkDone DATA'!$L:$L,'[20]WorkDone DATA'!$N:$N,BOQ!AJ$6,'[20]WorkDone DATA'!$G:$G,BOQ!$B988)*$G988</f>
        <v>#VALUE!</v>
      </c>
      <c r="AK988" s="53" t="e">
        <f>SUMIFS('[20]WorkDone DATA'!$L:$L,'[20]WorkDone DATA'!$N:$N,BOQ!AK$6,'[20]WorkDone DATA'!$G:$G,BOQ!$B988)*$G988</f>
        <v>#VALUE!</v>
      </c>
      <c r="AL988" s="53" t="e">
        <f>SUMIFS('[20]WorkDone DATA'!$L:$L,'[20]WorkDone DATA'!$N:$N,BOQ!AL$6,'[20]WorkDone DATA'!$G:$G,BOQ!$B988)*$G988</f>
        <v>#VALUE!</v>
      </c>
      <c r="AM988" s="53" t="e">
        <f>SUMIFS('[20]WorkDone DATA'!$L:$L,'[20]WorkDone DATA'!$N:$N,BOQ!AM$6,'[20]WorkDone DATA'!$G:$G,BOQ!$B988)*$G988</f>
        <v>#VALUE!</v>
      </c>
      <c r="AN988" s="53" t="e">
        <f>SUMIFS('[20]WorkDone DATA'!$L:$L,'[20]WorkDone DATA'!$N:$N,BOQ!AN$6,'[20]WorkDone DATA'!$G:$G,BOQ!$B988)*$G988</f>
        <v>#VALUE!</v>
      </c>
      <c r="AO988" s="53" t="e">
        <f>SUMIFS('[20]WorkDone DATA'!$L:$L,'[20]WorkDone DATA'!$N:$N,BOQ!AO$6,'[20]WorkDone DATA'!$G:$G,BOQ!$B988)*$G988</f>
        <v>#VALUE!</v>
      </c>
      <c r="AP988" s="53" t="e">
        <f>SUMIFS('[20]WorkDone DATA'!$L:$L,'[20]WorkDone DATA'!$N:$N,BOQ!AP$6,'[20]WorkDone DATA'!$G:$G,BOQ!$B988)*$G988</f>
        <v>#VALUE!</v>
      </c>
      <c r="AQ988" s="53" t="e">
        <f>SUMIFS('[20]WorkDone DATA'!$L:$L,'[20]WorkDone DATA'!$N:$N,BOQ!AQ$6,'[20]WorkDone DATA'!$G:$G,BOQ!$B988)*$G988</f>
        <v>#VALUE!</v>
      </c>
      <c r="AR988" s="53" t="e">
        <f>SUMIFS('[20]WorkDone DATA'!$L:$L,'[20]WorkDone DATA'!$N:$N,BOQ!AR$6,'[20]WorkDone DATA'!$G:$G,BOQ!$B988)*$G988</f>
        <v>#VALUE!</v>
      </c>
      <c r="AS988" s="53" t="e">
        <f>SUMIFS('[20]WorkDone DATA'!$L:$L,'[20]WorkDone DATA'!$N:$N,BOQ!AS$6,'[20]WorkDone DATA'!$G:$G,BOQ!$B988)*$G988</f>
        <v>#VALUE!</v>
      </c>
      <c r="AT988" s="53" t="e">
        <f>SUMIFS('[20]WorkDone DATA'!$L:$L,'[20]WorkDone DATA'!$N:$N,BOQ!AT$6,'[20]WorkDone DATA'!$G:$G,BOQ!$B988)*$G988</f>
        <v>#VALUE!</v>
      </c>
      <c r="AU988" s="53" t="e">
        <f>SUMIFS('[20]WorkDone DATA'!$L:$L,'[20]WorkDone DATA'!$N:$N,BOQ!AU$6,'[20]WorkDone DATA'!$G:$G,BOQ!$B988)*$G988</f>
        <v>#VALUE!</v>
      </c>
      <c r="AV988" s="53" t="e">
        <f>SUMIFS('[20]WorkDone DATA'!$L:$L,'[20]WorkDone DATA'!$N:$N,BOQ!AV$6,'[20]WorkDone DATA'!$G:$G,BOQ!$B988)*$G988</f>
        <v>#VALUE!</v>
      </c>
      <c r="AW988" s="53" t="e">
        <f>SUMIFS('[20]WorkDone DATA'!$L:$L,'[20]WorkDone DATA'!$N:$N,BOQ!AW$6,'[20]WorkDone DATA'!$G:$G,BOQ!$B988)*$G988</f>
        <v>#VALUE!</v>
      </c>
      <c r="AX988" s="53" t="e">
        <f>SUMIFS('[20]WorkDone DATA'!$L:$L,'[20]WorkDone DATA'!$N:$N,BOQ!AX$6,'[20]WorkDone DATA'!$G:$G,BOQ!$B988)*$G988</f>
        <v>#VALUE!</v>
      </c>
      <c r="AY988" s="53" t="e">
        <f>SUMIFS('[20]WorkDone DATA'!$L:$L,'[20]WorkDone DATA'!$N:$N,BOQ!AY$6,'[20]WorkDone DATA'!$G:$G,BOQ!$B988)*$G988</f>
        <v>#VALUE!</v>
      </c>
      <c r="AZ988" s="53" t="e">
        <f>SUMIFS('[20]WorkDone DATA'!$L:$L,'[20]WorkDone DATA'!$N:$N,BOQ!AZ$6,'[20]WorkDone DATA'!$G:$G,BOQ!$B988)*$G988</f>
        <v>#VALUE!</v>
      </c>
      <c r="BA988" s="53" t="e">
        <f>SUMIFS('[20]WorkDone DATA'!$L:$L,'[20]WorkDone DATA'!$N:$N,BOQ!BA$6,'[20]WorkDone DATA'!$G:$G,BOQ!$B988)*$G988</f>
        <v>#VALUE!</v>
      </c>
      <c r="BB988" s="53" t="e">
        <f>SUMIFS('[20]WorkDone DATA'!$L:$L,'[20]WorkDone DATA'!$N:$N,BOQ!BB$6,'[20]WorkDone DATA'!$G:$G,BOQ!$B988)*$G988</f>
        <v>#VALUE!</v>
      </c>
      <c r="BC988" s="53" t="e">
        <f>SUMIFS('[20]WorkDone DATA'!$L:$L,'[20]WorkDone DATA'!$N:$N,BOQ!BC$6,'[20]WorkDone DATA'!$G:$G,BOQ!$B988)*$G988</f>
        <v>#VALUE!</v>
      </c>
      <c r="BD988" s="53" t="e">
        <f>SUMIFS('[20]WorkDone DATA'!$L:$L,'[20]WorkDone DATA'!$N:$N,BOQ!BD$6,'[20]WorkDone DATA'!$G:$G,BOQ!$B988)*$G988</f>
        <v>#VALUE!</v>
      </c>
      <c r="BE988" s="53" t="e">
        <f>SUMIFS('[20]WorkDone DATA'!$L:$L,'[20]WorkDone DATA'!$N:$N,BOQ!BE$6,'[20]WorkDone DATA'!$G:$G,BOQ!$B988)*$G988</f>
        <v>#VALUE!</v>
      </c>
      <c r="BF988" s="53" t="e">
        <f>SUMIFS('[20]WorkDone DATA'!$L:$L,'[20]WorkDone DATA'!$N:$N,BOQ!BF$6,'[20]WorkDone DATA'!$G:$G,BOQ!$B988)*$G988</f>
        <v>#VALUE!</v>
      </c>
      <c r="BG988" s="53" t="e">
        <f>SUMIFS('[20]WorkDone DATA'!$L:$L,'[20]WorkDone DATA'!$N:$N,BOQ!BG$6,'[20]WorkDone DATA'!$G:$G,BOQ!$B988)*$G988</f>
        <v>#VALUE!</v>
      </c>
      <c r="BH988" s="53" t="e">
        <f>SUMIFS('[20]WorkDone DATA'!$L:$L,'[20]WorkDone DATA'!$N:$N,BOQ!BH$6,'[20]WorkDone DATA'!$G:$G,BOQ!$B988)*$G988</f>
        <v>#VALUE!</v>
      </c>
      <c r="BI988" s="53" t="e">
        <f>SUMIFS('[20]WorkDone DATA'!$L:$L,'[20]WorkDone DATA'!$N:$N,BOQ!BI$6,'[20]WorkDone DATA'!$G:$G,BOQ!$B988)*$G988</f>
        <v>#VALUE!</v>
      </c>
      <c r="BJ988" s="53" t="e">
        <f>SUMIFS('[20]WorkDone DATA'!$L:$L,'[20]WorkDone DATA'!$N:$N,BOQ!BJ$6,'[20]WorkDone DATA'!$G:$G,BOQ!$B988)*$G988</f>
        <v>#VALUE!</v>
      </c>
      <c r="BK988" s="53" t="e">
        <f>SUMIFS('[20]WorkDone DATA'!$L:$L,'[20]WorkDone DATA'!$N:$N,BOQ!BK$6,'[20]WorkDone DATA'!$G:$G,BOQ!$B988)*$G988</f>
        <v>#VALUE!</v>
      </c>
      <c r="BL988" s="53" t="e">
        <f>SUMIFS('[20]WorkDone DATA'!$L:$L,'[20]WorkDone DATA'!$N:$N,BOQ!BL$6,'[20]WorkDone DATA'!$G:$G,BOQ!$B988)*$G988</f>
        <v>#VALUE!</v>
      </c>
      <c r="BM988" s="53" t="e">
        <f>SUMIFS('[20]WorkDone DATA'!$L:$L,'[20]WorkDone DATA'!$N:$N,BOQ!BM$6,'[20]WorkDone DATA'!$G:$G,BOQ!$B988)*$G988</f>
        <v>#VALUE!</v>
      </c>
      <c r="BN988" s="53" t="e">
        <f>SUMIFS('[20]WorkDone DATA'!$L:$L,'[20]WorkDone DATA'!$N:$N,BOQ!BN$6,'[20]WorkDone DATA'!$G:$G,BOQ!$B988)*$G988</f>
        <v>#VALUE!</v>
      </c>
      <c r="BO988" s="53" t="e">
        <f>SUMIFS('[20]WorkDone DATA'!$L:$L,'[20]WorkDone DATA'!$N:$N,BOQ!BO$6,'[20]WorkDone DATA'!$G:$G,BOQ!$B988)*$G988</f>
        <v>#VALUE!</v>
      </c>
      <c r="BP988" s="53" t="e">
        <f>SUMIFS('[20]WorkDone DATA'!$L:$L,'[20]WorkDone DATA'!$N:$N,BOQ!BP$6,'[20]WorkDone DATA'!$G:$G,BOQ!$B988)*$G988</f>
        <v>#VALUE!</v>
      </c>
      <c r="BQ988" s="53" t="e">
        <f>SUMIFS('[20]WorkDone DATA'!$L:$L,'[20]WorkDone DATA'!$N:$N,BOQ!BQ$6,'[20]WorkDone DATA'!$G:$G,BOQ!$B988)*$G988</f>
        <v>#VALUE!</v>
      </c>
      <c r="BR988" s="53" t="e">
        <f>SUMIFS('[20]WorkDone DATA'!$L:$L,'[20]WorkDone DATA'!$N:$N,BOQ!BR$6,'[20]WorkDone DATA'!$G:$G,BOQ!$B988)*$G988</f>
        <v>#VALUE!</v>
      </c>
      <c r="BS988" s="53" t="e">
        <f>SUMIFS('[20]WorkDone DATA'!$L:$L,'[20]WorkDone DATA'!$N:$N,BOQ!BS$6,'[20]WorkDone DATA'!$G:$G,BOQ!$B988)*$G988</f>
        <v>#VALUE!</v>
      </c>
      <c r="BT988" s="53" t="e">
        <f>SUMIFS('[20]WorkDone DATA'!$L:$L,'[20]WorkDone DATA'!$N:$N,BOQ!BT$6,'[20]WorkDone DATA'!$G:$G,BOQ!$B988)*$G988</f>
        <v>#VALUE!</v>
      </c>
      <c r="BU988" s="53" t="e">
        <f>SUMIFS('[20]WorkDone DATA'!$L:$L,'[20]WorkDone DATA'!$N:$N,BOQ!BU$6,'[20]WorkDone DATA'!$G:$G,BOQ!$B988)*$G988</f>
        <v>#VALUE!</v>
      </c>
      <c r="BV988" s="53" t="e">
        <f>SUMIFS('[20]WorkDone DATA'!$L:$L,'[20]WorkDone DATA'!$N:$N,BOQ!BV$6,'[20]WorkDone DATA'!$G:$G,BOQ!$B988)*$G988</f>
        <v>#VALUE!</v>
      </c>
      <c r="BW988" s="53" t="e">
        <f>SUMIFS('[20]WorkDone DATA'!$L:$L,'[20]WorkDone DATA'!$N:$N,BOQ!BW$6,'[20]WorkDone DATA'!$G:$G,BOQ!$B988)*$G988</f>
        <v>#VALUE!</v>
      </c>
      <c r="BX988" s="53" t="e">
        <f>SUMIFS('[20]WorkDone DATA'!$L:$L,'[20]WorkDone DATA'!$N:$N,BOQ!BX$6,'[20]WorkDone DATA'!$G:$G,BOQ!$B988)*$G988</f>
        <v>#VALUE!</v>
      </c>
    </row>
    <row r="989" spans="1:76" x14ac:dyDescent="0.25">
      <c r="A989" s="1"/>
      <c r="B989" s="42"/>
      <c r="C989" s="64" t="s">
        <v>253</v>
      </c>
      <c r="D989" s="58"/>
      <c r="E989" s="77"/>
      <c r="F989" s="45"/>
      <c r="G989" s="52"/>
      <c r="H989" s="53">
        <f t="shared" si="134"/>
        <v>0</v>
      </c>
      <c r="K989" s="214"/>
      <c r="L989" s="220" t="e">
        <f t="shared" si="135"/>
        <v>#VALUE!</v>
      </c>
      <c r="M989" s="221" t="e">
        <f t="shared" si="136"/>
        <v>#VALUE!</v>
      </c>
      <c r="N989" s="219"/>
      <c r="O989" s="214">
        <f t="shared" si="137"/>
        <v>0</v>
      </c>
      <c r="P989" s="215" t="e">
        <f t="shared" si="138"/>
        <v>#VALUE!</v>
      </c>
      <c r="R989" s="217" t="e">
        <f>SUMIFS('[20]WorkDone DATA'!$L:$L,'[20]WorkDone DATA'!$N:$N,BOQ!S$6,'[20]WorkDone DATA'!$G:$G,BOQ!$B989)</f>
        <v>#VALUE!</v>
      </c>
      <c r="S989" s="53" t="e">
        <f t="shared" si="139"/>
        <v>#VALUE!</v>
      </c>
      <c r="T989" s="217" t="e">
        <f>SUMIFS('[20]WorkDone DATA'!$L:$L,'[20]WorkDone DATA'!$N:$N,BOQ!U$6,'[20]WorkDone DATA'!$G:$G,BOQ!$B989)</f>
        <v>#VALUE!</v>
      </c>
      <c r="U989" s="53" t="e">
        <f t="shared" si="141"/>
        <v>#VALUE!</v>
      </c>
      <c r="V989" s="217"/>
      <c r="W989" s="53" t="e">
        <f>SUMIFS('[20]WorkDone DATA'!$L:$L,'[20]WorkDone DATA'!$N:$N,BOQ!W$6,'[20]WorkDone DATA'!$G:$G,BOQ!$B989)*$G989</f>
        <v>#VALUE!</v>
      </c>
      <c r="X989" s="217"/>
      <c r="Y989" s="53" t="e">
        <f>SUMIFS('[20]WorkDone DATA'!$L:$L,'[20]WorkDone DATA'!$N:$N,BOQ!Y$6,'[20]WorkDone DATA'!$G:$G,BOQ!$B989)*$G989</f>
        <v>#VALUE!</v>
      </c>
      <c r="Z989" s="217"/>
      <c r="AA989" s="53" t="e">
        <f>SUMIFS('[20]WorkDone DATA'!$L:$L,'[20]WorkDone DATA'!$N:$N,BOQ!AA$6,'[20]WorkDone DATA'!$G:$G,BOQ!$B989)*$G989</f>
        <v>#VALUE!</v>
      </c>
      <c r="AB989" s="53" t="e">
        <f>SUMIFS('[20]WorkDone DATA'!$L:$L,'[20]WorkDone DATA'!$N:$N,BOQ!AB$6,'[20]WorkDone DATA'!$G:$G,BOQ!$B989)*$G989</f>
        <v>#VALUE!</v>
      </c>
      <c r="AC989" s="53" t="e">
        <f>SUMIFS('[20]WorkDone DATA'!$L:$L,'[20]WorkDone DATA'!$N:$N,BOQ!AC$6,'[20]WorkDone DATA'!$G:$G,BOQ!$B989)*$G989</f>
        <v>#VALUE!</v>
      </c>
      <c r="AD989" s="53" t="e">
        <f>SUMIFS('[20]WorkDone DATA'!$L:$L,'[20]WorkDone DATA'!$N:$N,BOQ!AD$6,'[20]WorkDone DATA'!$G:$G,BOQ!$B989)*$G989</f>
        <v>#VALUE!</v>
      </c>
      <c r="AE989" s="53" t="e">
        <f>SUMIFS('[20]WorkDone DATA'!$L:$L,'[20]WorkDone DATA'!$N:$N,BOQ!AE$6,'[20]WorkDone DATA'!$G:$G,BOQ!$B989)*$G989</f>
        <v>#VALUE!</v>
      </c>
      <c r="AF989" s="53" t="e">
        <f>SUMIFS('[20]WorkDone DATA'!$L:$L,'[20]WorkDone DATA'!$N:$N,BOQ!AF$6,'[20]WorkDone DATA'!$G:$G,BOQ!$B989)*$G989</f>
        <v>#VALUE!</v>
      </c>
      <c r="AG989" s="53" t="e">
        <f>SUMIFS('[20]WorkDone DATA'!$L:$L,'[20]WorkDone DATA'!$N:$N,BOQ!AG$6,'[20]WorkDone DATA'!$G:$G,BOQ!$B989)*$G989</f>
        <v>#VALUE!</v>
      </c>
      <c r="AH989" s="53" t="e">
        <f>SUMIFS('[20]WorkDone DATA'!$L:$L,'[20]WorkDone DATA'!$N:$N,BOQ!AH$6,'[20]WorkDone DATA'!$G:$G,BOQ!$B989)*$G989</f>
        <v>#VALUE!</v>
      </c>
      <c r="AI989" s="53" t="e">
        <f>SUMIFS('[20]WorkDone DATA'!$L:$L,'[20]WorkDone DATA'!$N:$N,BOQ!AI$6,'[20]WorkDone DATA'!$G:$G,BOQ!$B989)*$G989</f>
        <v>#VALUE!</v>
      </c>
      <c r="AJ989" s="53" t="e">
        <f>SUMIFS('[20]WorkDone DATA'!$L:$L,'[20]WorkDone DATA'!$N:$N,BOQ!AJ$6,'[20]WorkDone DATA'!$G:$G,BOQ!$B989)*$G989</f>
        <v>#VALUE!</v>
      </c>
      <c r="AK989" s="53" t="e">
        <f>SUMIFS('[20]WorkDone DATA'!$L:$L,'[20]WorkDone DATA'!$N:$N,BOQ!AK$6,'[20]WorkDone DATA'!$G:$G,BOQ!$B989)*$G989</f>
        <v>#VALUE!</v>
      </c>
      <c r="AL989" s="53" t="e">
        <f>SUMIFS('[20]WorkDone DATA'!$L:$L,'[20]WorkDone DATA'!$N:$N,BOQ!AL$6,'[20]WorkDone DATA'!$G:$G,BOQ!$B989)*$G989</f>
        <v>#VALUE!</v>
      </c>
      <c r="AM989" s="53" t="e">
        <f>SUMIFS('[20]WorkDone DATA'!$L:$L,'[20]WorkDone DATA'!$N:$N,BOQ!AM$6,'[20]WorkDone DATA'!$G:$G,BOQ!$B989)*$G989</f>
        <v>#VALUE!</v>
      </c>
      <c r="AN989" s="53" t="e">
        <f>SUMIFS('[20]WorkDone DATA'!$L:$L,'[20]WorkDone DATA'!$N:$N,BOQ!AN$6,'[20]WorkDone DATA'!$G:$G,BOQ!$B989)*$G989</f>
        <v>#VALUE!</v>
      </c>
      <c r="AO989" s="53" t="e">
        <f>SUMIFS('[20]WorkDone DATA'!$L:$L,'[20]WorkDone DATA'!$N:$N,BOQ!AO$6,'[20]WorkDone DATA'!$G:$G,BOQ!$B989)*$G989</f>
        <v>#VALUE!</v>
      </c>
      <c r="AP989" s="53" t="e">
        <f>SUMIFS('[20]WorkDone DATA'!$L:$L,'[20]WorkDone DATA'!$N:$N,BOQ!AP$6,'[20]WorkDone DATA'!$G:$G,BOQ!$B989)*$G989</f>
        <v>#VALUE!</v>
      </c>
      <c r="AQ989" s="53" t="e">
        <f>SUMIFS('[20]WorkDone DATA'!$L:$L,'[20]WorkDone DATA'!$N:$N,BOQ!AQ$6,'[20]WorkDone DATA'!$G:$G,BOQ!$B989)*$G989</f>
        <v>#VALUE!</v>
      </c>
      <c r="AR989" s="53" t="e">
        <f>SUMIFS('[20]WorkDone DATA'!$L:$L,'[20]WorkDone DATA'!$N:$N,BOQ!AR$6,'[20]WorkDone DATA'!$G:$G,BOQ!$B989)*$G989</f>
        <v>#VALUE!</v>
      </c>
      <c r="AS989" s="53" t="e">
        <f>SUMIFS('[20]WorkDone DATA'!$L:$L,'[20]WorkDone DATA'!$N:$N,BOQ!AS$6,'[20]WorkDone DATA'!$G:$G,BOQ!$B989)*$G989</f>
        <v>#VALUE!</v>
      </c>
      <c r="AT989" s="53" t="e">
        <f>SUMIFS('[20]WorkDone DATA'!$L:$L,'[20]WorkDone DATA'!$N:$N,BOQ!AT$6,'[20]WorkDone DATA'!$G:$G,BOQ!$B989)*$G989</f>
        <v>#VALUE!</v>
      </c>
      <c r="AU989" s="53" t="e">
        <f>SUMIFS('[20]WorkDone DATA'!$L:$L,'[20]WorkDone DATA'!$N:$N,BOQ!AU$6,'[20]WorkDone DATA'!$G:$G,BOQ!$B989)*$G989</f>
        <v>#VALUE!</v>
      </c>
      <c r="AV989" s="53" t="e">
        <f>SUMIFS('[20]WorkDone DATA'!$L:$L,'[20]WorkDone DATA'!$N:$N,BOQ!AV$6,'[20]WorkDone DATA'!$G:$G,BOQ!$B989)*$G989</f>
        <v>#VALUE!</v>
      </c>
      <c r="AW989" s="53" t="e">
        <f>SUMIFS('[20]WorkDone DATA'!$L:$L,'[20]WorkDone DATA'!$N:$N,BOQ!AW$6,'[20]WorkDone DATA'!$G:$G,BOQ!$B989)*$G989</f>
        <v>#VALUE!</v>
      </c>
      <c r="AX989" s="53" t="e">
        <f>SUMIFS('[20]WorkDone DATA'!$L:$L,'[20]WorkDone DATA'!$N:$N,BOQ!AX$6,'[20]WorkDone DATA'!$G:$G,BOQ!$B989)*$G989</f>
        <v>#VALUE!</v>
      </c>
      <c r="AY989" s="53" t="e">
        <f>SUMIFS('[20]WorkDone DATA'!$L:$L,'[20]WorkDone DATA'!$N:$N,BOQ!AY$6,'[20]WorkDone DATA'!$G:$G,BOQ!$B989)*$G989</f>
        <v>#VALUE!</v>
      </c>
      <c r="AZ989" s="53" t="e">
        <f>SUMIFS('[20]WorkDone DATA'!$L:$L,'[20]WorkDone DATA'!$N:$N,BOQ!AZ$6,'[20]WorkDone DATA'!$G:$G,BOQ!$B989)*$G989</f>
        <v>#VALUE!</v>
      </c>
      <c r="BA989" s="53" t="e">
        <f>SUMIFS('[20]WorkDone DATA'!$L:$L,'[20]WorkDone DATA'!$N:$N,BOQ!BA$6,'[20]WorkDone DATA'!$G:$G,BOQ!$B989)*$G989</f>
        <v>#VALUE!</v>
      </c>
      <c r="BB989" s="53" t="e">
        <f>SUMIFS('[20]WorkDone DATA'!$L:$L,'[20]WorkDone DATA'!$N:$N,BOQ!BB$6,'[20]WorkDone DATA'!$G:$G,BOQ!$B989)*$G989</f>
        <v>#VALUE!</v>
      </c>
      <c r="BC989" s="53" t="e">
        <f>SUMIFS('[20]WorkDone DATA'!$L:$L,'[20]WorkDone DATA'!$N:$N,BOQ!BC$6,'[20]WorkDone DATA'!$G:$G,BOQ!$B989)*$G989</f>
        <v>#VALUE!</v>
      </c>
      <c r="BD989" s="53" t="e">
        <f>SUMIFS('[20]WorkDone DATA'!$L:$L,'[20]WorkDone DATA'!$N:$N,BOQ!BD$6,'[20]WorkDone DATA'!$G:$G,BOQ!$B989)*$G989</f>
        <v>#VALUE!</v>
      </c>
      <c r="BE989" s="53" t="e">
        <f>SUMIFS('[20]WorkDone DATA'!$L:$L,'[20]WorkDone DATA'!$N:$N,BOQ!BE$6,'[20]WorkDone DATA'!$G:$G,BOQ!$B989)*$G989</f>
        <v>#VALUE!</v>
      </c>
      <c r="BF989" s="53" t="e">
        <f>SUMIFS('[20]WorkDone DATA'!$L:$L,'[20]WorkDone DATA'!$N:$N,BOQ!BF$6,'[20]WorkDone DATA'!$G:$G,BOQ!$B989)*$G989</f>
        <v>#VALUE!</v>
      </c>
      <c r="BG989" s="53" t="e">
        <f>SUMIFS('[20]WorkDone DATA'!$L:$L,'[20]WorkDone DATA'!$N:$N,BOQ!BG$6,'[20]WorkDone DATA'!$G:$G,BOQ!$B989)*$G989</f>
        <v>#VALUE!</v>
      </c>
      <c r="BH989" s="53" t="e">
        <f>SUMIFS('[20]WorkDone DATA'!$L:$L,'[20]WorkDone DATA'!$N:$N,BOQ!BH$6,'[20]WorkDone DATA'!$G:$G,BOQ!$B989)*$G989</f>
        <v>#VALUE!</v>
      </c>
      <c r="BI989" s="53" t="e">
        <f>SUMIFS('[20]WorkDone DATA'!$L:$L,'[20]WorkDone DATA'!$N:$N,BOQ!BI$6,'[20]WorkDone DATA'!$G:$G,BOQ!$B989)*$G989</f>
        <v>#VALUE!</v>
      </c>
      <c r="BJ989" s="53" t="e">
        <f>SUMIFS('[20]WorkDone DATA'!$L:$L,'[20]WorkDone DATA'!$N:$N,BOQ!BJ$6,'[20]WorkDone DATA'!$G:$G,BOQ!$B989)*$G989</f>
        <v>#VALUE!</v>
      </c>
      <c r="BK989" s="53" t="e">
        <f>SUMIFS('[20]WorkDone DATA'!$L:$L,'[20]WorkDone DATA'!$N:$N,BOQ!BK$6,'[20]WorkDone DATA'!$G:$G,BOQ!$B989)*$G989</f>
        <v>#VALUE!</v>
      </c>
      <c r="BL989" s="53" t="e">
        <f>SUMIFS('[20]WorkDone DATA'!$L:$L,'[20]WorkDone DATA'!$N:$N,BOQ!BL$6,'[20]WorkDone DATA'!$G:$G,BOQ!$B989)*$G989</f>
        <v>#VALUE!</v>
      </c>
      <c r="BM989" s="53" t="e">
        <f>SUMIFS('[20]WorkDone DATA'!$L:$L,'[20]WorkDone DATA'!$N:$N,BOQ!BM$6,'[20]WorkDone DATA'!$G:$G,BOQ!$B989)*$G989</f>
        <v>#VALUE!</v>
      </c>
      <c r="BN989" s="53" t="e">
        <f>SUMIFS('[20]WorkDone DATA'!$L:$L,'[20]WorkDone DATA'!$N:$N,BOQ!BN$6,'[20]WorkDone DATA'!$G:$G,BOQ!$B989)*$G989</f>
        <v>#VALUE!</v>
      </c>
      <c r="BO989" s="53" t="e">
        <f>SUMIFS('[20]WorkDone DATA'!$L:$L,'[20]WorkDone DATA'!$N:$N,BOQ!BO$6,'[20]WorkDone DATA'!$G:$G,BOQ!$B989)*$G989</f>
        <v>#VALUE!</v>
      </c>
      <c r="BP989" s="53" t="e">
        <f>SUMIFS('[20]WorkDone DATA'!$L:$L,'[20]WorkDone DATA'!$N:$N,BOQ!BP$6,'[20]WorkDone DATA'!$G:$G,BOQ!$B989)*$G989</f>
        <v>#VALUE!</v>
      </c>
      <c r="BQ989" s="53" t="e">
        <f>SUMIFS('[20]WorkDone DATA'!$L:$L,'[20]WorkDone DATA'!$N:$N,BOQ!BQ$6,'[20]WorkDone DATA'!$G:$G,BOQ!$B989)*$G989</f>
        <v>#VALUE!</v>
      </c>
      <c r="BR989" s="53" t="e">
        <f>SUMIFS('[20]WorkDone DATA'!$L:$L,'[20]WorkDone DATA'!$N:$N,BOQ!BR$6,'[20]WorkDone DATA'!$G:$G,BOQ!$B989)*$G989</f>
        <v>#VALUE!</v>
      </c>
      <c r="BS989" s="53" t="e">
        <f>SUMIFS('[20]WorkDone DATA'!$L:$L,'[20]WorkDone DATA'!$N:$N,BOQ!BS$6,'[20]WorkDone DATA'!$G:$G,BOQ!$B989)*$G989</f>
        <v>#VALUE!</v>
      </c>
      <c r="BT989" s="53" t="e">
        <f>SUMIFS('[20]WorkDone DATA'!$L:$L,'[20]WorkDone DATA'!$N:$N,BOQ!BT$6,'[20]WorkDone DATA'!$G:$G,BOQ!$B989)*$G989</f>
        <v>#VALUE!</v>
      </c>
      <c r="BU989" s="53" t="e">
        <f>SUMIFS('[20]WorkDone DATA'!$L:$L,'[20]WorkDone DATA'!$N:$N,BOQ!BU$6,'[20]WorkDone DATA'!$G:$G,BOQ!$B989)*$G989</f>
        <v>#VALUE!</v>
      </c>
      <c r="BV989" s="53" t="e">
        <f>SUMIFS('[20]WorkDone DATA'!$L:$L,'[20]WorkDone DATA'!$N:$N,BOQ!BV$6,'[20]WorkDone DATA'!$G:$G,BOQ!$B989)*$G989</f>
        <v>#VALUE!</v>
      </c>
      <c r="BW989" s="53" t="e">
        <f>SUMIFS('[20]WorkDone DATA'!$L:$L,'[20]WorkDone DATA'!$N:$N,BOQ!BW$6,'[20]WorkDone DATA'!$G:$G,BOQ!$B989)*$G989</f>
        <v>#VALUE!</v>
      </c>
      <c r="BX989" s="53" t="e">
        <f>SUMIFS('[20]WorkDone DATA'!$L:$L,'[20]WorkDone DATA'!$N:$N,BOQ!BX$6,'[20]WorkDone DATA'!$G:$G,BOQ!$B989)*$G989</f>
        <v>#VALUE!</v>
      </c>
    </row>
    <row r="990" spans="1:76" x14ac:dyDescent="0.25">
      <c r="A990" s="1"/>
      <c r="B990" s="42"/>
      <c r="C990" s="235" t="s">
        <v>254</v>
      </c>
      <c r="D990" s="58"/>
      <c r="E990" s="77"/>
      <c r="F990" s="45"/>
      <c r="G990" s="52"/>
      <c r="H990" s="53">
        <f t="shared" si="134"/>
        <v>0</v>
      </c>
      <c r="K990" s="214"/>
      <c r="L990" s="220" t="e">
        <f t="shared" si="135"/>
        <v>#VALUE!</v>
      </c>
      <c r="M990" s="221" t="e">
        <f t="shared" si="136"/>
        <v>#VALUE!</v>
      </c>
      <c r="N990" s="219"/>
      <c r="O990" s="214">
        <f t="shared" si="137"/>
        <v>0</v>
      </c>
      <c r="P990" s="215" t="e">
        <f t="shared" si="138"/>
        <v>#VALUE!</v>
      </c>
      <c r="R990" s="217" t="e">
        <f>SUMIFS('[20]WorkDone DATA'!$L:$L,'[20]WorkDone DATA'!$N:$N,BOQ!S$6,'[20]WorkDone DATA'!$G:$G,BOQ!$B990)</f>
        <v>#VALUE!</v>
      </c>
      <c r="S990" s="53" t="e">
        <f t="shared" si="139"/>
        <v>#VALUE!</v>
      </c>
      <c r="T990" s="217" t="e">
        <f>SUMIFS('[20]WorkDone DATA'!$L:$L,'[20]WorkDone DATA'!$N:$N,BOQ!U$6,'[20]WorkDone DATA'!$G:$G,BOQ!$B990)</f>
        <v>#VALUE!</v>
      </c>
      <c r="U990" s="53" t="e">
        <f t="shared" si="141"/>
        <v>#VALUE!</v>
      </c>
      <c r="V990" s="217"/>
      <c r="W990" s="53" t="e">
        <f>SUMIFS('[20]WorkDone DATA'!$L:$L,'[20]WorkDone DATA'!$N:$N,BOQ!W$6,'[20]WorkDone DATA'!$G:$G,BOQ!$B990)*$G990</f>
        <v>#VALUE!</v>
      </c>
      <c r="X990" s="217"/>
      <c r="Y990" s="53" t="e">
        <f>SUMIFS('[20]WorkDone DATA'!$L:$L,'[20]WorkDone DATA'!$N:$N,BOQ!Y$6,'[20]WorkDone DATA'!$G:$G,BOQ!$B990)*$G990</f>
        <v>#VALUE!</v>
      </c>
      <c r="Z990" s="217"/>
      <c r="AA990" s="53" t="e">
        <f>SUMIFS('[20]WorkDone DATA'!$L:$L,'[20]WorkDone DATA'!$N:$N,BOQ!AA$6,'[20]WorkDone DATA'!$G:$G,BOQ!$B990)*$G990</f>
        <v>#VALUE!</v>
      </c>
      <c r="AB990" s="53" t="e">
        <f>SUMIFS('[20]WorkDone DATA'!$L:$L,'[20]WorkDone DATA'!$N:$N,BOQ!AB$6,'[20]WorkDone DATA'!$G:$G,BOQ!$B990)*$G990</f>
        <v>#VALUE!</v>
      </c>
      <c r="AC990" s="53" t="e">
        <f>SUMIFS('[20]WorkDone DATA'!$L:$L,'[20]WorkDone DATA'!$N:$N,BOQ!AC$6,'[20]WorkDone DATA'!$G:$G,BOQ!$B990)*$G990</f>
        <v>#VALUE!</v>
      </c>
      <c r="AD990" s="53" t="e">
        <f>SUMIFS('[20]WorkDone DATA'!$L:$L,'[20]WorkDone DATA'!$N:$N,BOQ!AD$6,'[20]WorkDone DATA'!$G:$G,BOQ!$B990)*$G990</f>
        <v>#VALUE!</v>
      </c>
      <c r="AE990" s="53" t="e">
        <f>SUMIFS('[20]WorkDone DATA'!$L:$L,'[20]WorkDone DATA'!$N:$N,BOQ!AE$6,'[20]WorkDone DATA'!$G:$G,BOQ!$B990)*$G990</f>
        <v>#VALUE!</v>
      </c>
      <c r="AF990" s="53" t="e">
        <f>SUMIFS('[20]WorkDone DATA'!$L:$L,'[20]WorkDone DATA'!$N:$N,BOQ!AF$6,'[20]WorkDone DATA'!$G:$G,BOQ!$B990)*$G990</f>
        <v>#VALUE!</v>
      </c>
      <c r="AG990" s="53" t="e">
        <f>SUMIFS('[20]WorkDone DATA'!$L:$L,'[20]WorkDone DATA'!$N:$N,BOQ!AG$6,'[20]WorkDone DATA'!$G:$G,BOQ!$B990)*$G990</f>
        <v>#VALUE!</v>
      </c>
      <c r="AH990" s="53" t="e">
        <f>SUMIFS('[20]WorkDone DATA'!$L:$L,'[20]WorkDone DATA'!$N:$N,BOQ!AH$6,'[20]WorkDone DATA'!$G:$G,BOQ!$B990)*$G990</f>
        <v>#VALUE!</v>
      </c>
      <c r="AI990" s="53" t="e">
        <f>SUMIFS('[20]WorkDone DATA'!$L:$L,'[20]WorkDone DATA'!$N:$N,BOQ!AI$6,'[20]WorkDone DATA'!$G:$G,BOQ!$B990)*$G990</f>
        <v>#VALUE!</v>
      </c>
      <c r="AJ990" s="53" t="e">
        <f>SUMIFS('[20]WorkDone DATA'!$L:$L,'[20]WorkDone DATA'!$N:$N,BOQ!AJ$6,'[20]WorkDone DATA'!$G:$G,BOQ!$B990)*$G990</f>
        <v>#VALUE!</v>
      </c>
      <c r="AK990" s="53" t="e">
        <f>SUMIFS('[20]WorkDone DATA'!$L:$L,'[20]WorkDone DATA'!$N:$N,BOQ!AK$6,'[20]WorkDone DATA'!$G:$G,BOQ!$B990)*$G990</f>
        <v>#VALUE!</v>
      </c>
      <c r="AL990" s="53" t="e">
        <f>SUMIFS('[20]WorkDone DATA'!$L:$L,'[20]WorkDone DATA'!$N:$N,BOQ!AL$6,'[20]WorkDone DATA'!$G:$G,BOQ!$B990)*$G990</f>
        <v>#VALUE!</v>
      </c>
      <c r="AM990" s="53" t="e">
        <f>SUMIFS('[20]WorkDone DATA'!$L:$L,'[20]WorkDone DATA'!$N:$N,BOQ!AM$6,'[20]WorkDone DATA'!$G:$G,BOQ!$B990)*$G990</f>
        <v>#VALUE!</v>
      </c>
      <c r="AN990" s="53" t="e">
        <f>SUMIFS('[20]WorkDone DATA'!$L:$L,'[20]WorkDone DATA'!$N:$N,BOQ!AN$6,'[20]WorkDone DATA'!$G:$G,BOQ!$B990)*$G990</f>
        <v>#VALUE!</v>
      </c>
      <c r="AO990" s="53" t="e">
        <f>SUMIFS('[20]WorkDone DATA'!$L:$L,'[20]WorkDone DATA'!$N:$N,BOQ!AO$6,'[20]WorkDone DATA'!$G:$G,BOQ!$B990)*$G990</f>
        <v>#VALUE!</v>
      </c>
      <c r="AP990" s="53" t="e">
        <f>SUMIFS('[20]WorkDone DATA'!$L:$L,'[20]WorkDone DATA'!$N:$N,BOQ!AP$6,'[20]WorkDone DATA'!$G:$G,BOQ!$B990)*$G990</f>
        <v>#VALUE!</v>
      </c>
      <c r="AQ990" s="53" t="e">
        <f>SUMIFS('[20]WorkDone DATA'!$L:$L,'[20]WorkDone DATA'!$N:$N,BOQ!AQ$6,'[20]WorkDone DATA'!$G:$G,BOQ!$B990)*$G990</f>
        <v>#VALUE!</v>
      </c>
      <c r="AR990" s="53" t="e">
        <f>SUMIFS('[20]WorkDone DATA'!$L:$L,'[20]WorkDone DATA'!$N:$N,BOQ!AR$6,'[20]WorkDone DATA'!$G:$G,BOQ!$B990)*$G990</f>
        <v>#VALUE!</v>
      </c>
      <c r="AS990" s="53" t="e">
        <f>SUMIFS('[20]WorkDone DATA'!$L:$L,'[20]WorkDone DATA'!$N:$N,BOQ!AS$6,'[20]WorkDone DATA'!$G:$G,BOQ!$B990)*$G990</f>
        <v>#VALUE!</v>
      </c>
      <c r="AT990" s="53" t="e">
        <f>SUMIFS('[20]WorkDone DATA'!$L:$L,'[20]WorkDone DATA'!$N:$N,BOQ!AT$6,'[20]WorkDone DATA'!$G:$G,BOQ!$B990)*$G990</f>
        <v>#VALUE!</v>
      </c>
      <c r="AU990" s="53" t="e">
        <f>SUMIFS('[20]WorkDone DATA'!$L:$L,'[20]WorkDone DATA'!$N:$N,BOQ!AU$6,'[20]WorkDone DATA'!$G:$G,BOQ!$B990)*$G990</f>
        <v>#VALUE!</v>
      </c>
      <c r="AV990" s="53" t="e">
        <f>SUMIFS('[20]WorkDone DATA'!$L:$L,'[20]WorkDone DATA'!$N:$N,BOQ!AV$6,'[20]WorkDone DATA'!$G:$G,BOQ!$B990)*$G990</f>
        <v>#VALUE!</v>
      </c>
      <c r="AW990" s="53" t="e">
        <f>SUMIFS('[20]WorkDone DATA'!$L:$L,'[20]WorkDone DATA'!$N:$N,BOQ!AW$6,'[20]WorkDone DATA'!$G:$G,BOQ!$B990)*$G990</f>
        <v>#VALUE!</v>
      </c>
      <c r="AX990" s="53" t="e">
        <f>SUMIFS('[20]WorkDone DATA'!$L:$L,'[20]WorkDone DATA'!$N:$N,BOQ!AX$6,'[20]WorkDone DATA'!$G:$G,BOQ!$B990)*$G990</f>
        <v>#VALUE!</v>
      </c>
      <c r="AY990" s="53" t="e">
        <f>SUMIFS('[20]WorkDone DATA'!$L:$L,'[20]WorkDone DATA'!$N:$N,BOQ!AY$6,'[20]WorkDone DATA'!$G:$G,BOQ!$B990)*$G990</f>
        <v>#VALUE!</v>
      </c>
      <c r="AZ990" s="53" t="e">
        <f>SUMIFS('[20]WorkDone DATA'!$L:$L,'[20]WorkDone DATA'!$N:$N,BOQ!AZ$6,'[20]WorkDone DATA'!$G:$G,BOQ!$B990)*$G990</f>
        <v>#VALUE!</v>
      </c>
      <c r="BA990" s="53" t="e">
        <f>SUMIFS('[20]WorkDone DATA'!$L:$L,'[20]WorkDone DATA'!$N:$N,BOQ!BA$6,'[20]WorkDone DATA'!$G:$G,BOQ!$B990)*$G990</f>
        <v>#VALUE!</v>
      </c>
      <c r="BB990" s="53" t="e">
        <f>SUMIFS('[20]WorkDone DATA'!$L:$L,'[20]WorkDone DATA'!$N:$N,BOQ!BB$6,'[20]WorkDone DATA'!$G:$G,BOQ!$B990)*$G990</f>
        <v>#VALUE!</v>
      </c>
      <c r="BC990" s="53" t="e">
        <f>SUMIFS('[20]WorkDone DATA'!$L:$L,'[20]WorkDone DATA'!$N:$N,BOQ!BC$6,'[20]WorkDone DATA'!$G:$G,BOQ!$B990)*$G990</f>
        <v>#VALUE!</v>
      </c>
      <c r="BD990" s="53" t="e">
        <f>SUMIFS('[20]WorkDone DATA'!$L:$L,'[20]WorkDone DATA'!$N:$N,BOQ!BD$6,'[20]WorkDone DATA'!$G:$G,BOQ!$B990)*$G990</f>
        <v>#VALUE!</v>
      </c>
      <c r="BE990" s="53" t="e">
        <f>SUMIFS('[20]WorkDone DATA'!$L:$L,'[20]WorkDone DATA'!$N:$N,BOQ!BE$6,'[20]WorkDone DATA'!$G:$G,BOQ!$B990)*$G990</f>
        <v>#VALUE!</v>
      </c>
      <c r="BF990" s="53" t="e">
        <f>SUMIFS('[20]WorkDone DATA'!$L:$L,'[20]WorkDone DATA'!$N:$N,BOQ!BF$6,'[20]WorkDone DATA'!$G:$G,BOQ!$B990)*$G990</f>
        <v>#VALUE!</v>
      </c>
      <c r="BG990" s="53" t="e">
        <f>SUMIFS('[20]WorkDone DATA'!$L:$L,'[20]WorkDone DATA'!$N:$N,BOQ!BG$6,'[20]WorkDone DATA'!$G:$G,BOQ!$B990)*$G990</f>
        <v>#VALUE!</v>
      </c>
      <c r="BH990" s="53" t="e">
        <f>SUMIFS('[20]WorkDone DATA'!$L:$L,'[20]WorkDone DATA'!$N:$N,BOQ!BH$6,'[20]WorkDone DATA'!$G:$G,BOQ!$B990)*$G990</f>
        <v>#VALUE!</v>
      </c>
      <c r="BI990" s="53" t="e">
        <f>SUMIFS('[20]WorkDone DATA'!$L:$L,'[20]WorkDone DATA'!$N:$N,BOQ!BI$6,'[20]WorkDone DATA'!$G:$G,BOQ!$B990)*$G990</f>
        <v>#VALUE!</v>
      </c>
      <c r="BJ990" s="53" t="e">
        <f>SUMIFS('[20]WorkDone DATA'!$L:$L,'[20]WorkDone DATA'!$N:$N,BOQ!BJ$6,'[20]WorkDone DATA'!$G:$G,BOQ!$B990)*$G990</f>
        <v>#VALUE!</v>
      </c>
      <c r="BK990" s="53" t="e">
        <f>SUMIFS('[20]WorkDone DATA'!$L:$L,'[20]WorkDone DATA'!$N:$N,BOQ!BK$6,'[20]WorkDone DATA'!$G:$G,BOQ!$B990)*$G990</f>
        <v>#VALUE!</v>
      </c>
      <c r="BL990" s="53" t="e">
        <f>SUMIFS('[20]WorkDone DATA'!$L:$L,'[20]WorkDone DATA'!$N:$N,BOQ!BL$6,'[20]WorkDone DATA'!$G:$G,BOQ!$B990)*$G990</f>
        <v>#VALUE!</v>
      </c>
      <c r="BM990" s="53" t="e">
        <f>SUMIFS('[20]WorkDone DATA'!$L:$L,'[20]WorkDone DATA'!$N:$N,BOQ!BM$6,'[20]WorkDone DATA'!$G:$G,BOQ!$B990)*$G990</f>
        <v>#VALUE!</v>
      </c>
      <c r="BN990" s="53" t="e">
        <f>SUMIFS('[20]WorkDone DATA'!$L:$L,'[20]WorkDone DATA'!$N:$N,BOQ!BN$6,'[20]WorkDone DATA'!$G:$G,BOQ!$B990)*$G990</f>
        <v>#VALUE!</v>
      </c>
      <c r="BO990" s="53" t="e">
        <f>SUMIFS('[20]WorkDone DATA'!$L:$L,'[20]WorkDone DATA'!$N:$N,BOQ!BO$6,'[20]WorkDone DATA'!$G:$G,BOQ!$B990)*$G990</f>
        <v>#VALUE!</v>
      </c>
      <c r="BP990" s="53" t="e">
        <f>SUMIFS('[20]WorkDone DATA'!$L:$L,'[20]WorkDone DATA'!$N:$N,BOQ!BP$6,'[20]WorkDone DATA'!$G:$G,BOQ!$B990)*$G990</f>
        <v>#VALUE!</v>
      </c>
      <c r="BQ990" s="53" t="e">
        <f>SUMIFS('[20]WorkDone DATA'!$L:$L,'[20]WorkDone DATA'!$N:$N,BOQ!BQ$6,'[20]WorkDone DATA'!$G:$G,BOQ!$B990)*$G990</f>
        <v>#VALUE!</v>
      </c>
      <c r="BR990" s="53" t="e">
        <f>SUMIFS('[20]WorkDone DATA'!$L:$L,'[20]WorkDone DATA'!$N:$N,BOQ!BR$6,'[20]WorkDone DATA'!$G:$G,BOQ!$B990)*$G990</f>
        <v>#VALUE!</v>
      </c>
      <c r="BS990" s="53" t="e">
        <f>SUMIFS('[20]WorkDone DATA'!$L:$L,'[20]WorkDone DATA'!$N:$N,BOQ!BS$6,'[20]WorkDone DATA'!$G:$G,BOQ!$B990)*$G990</f>
        <v>#VALUE!</v>
      </c>
      <c r="BT990" s="53" t="e">
        <f>SUMIFS('[20]WorkDone DATA'!$L:$L,'[20]WorkDone DATA'!$N:$N,BOQ!BT$6,'[20]WorkDone DATA'!$G:$G,BOQ!$B990)*$G990</f>
        <v>#VALUE!</v>
      </c>
      <c r="BU990" s="53" t="e">
        <f>SUMIFS('[20]WorkDone DATA'!$L:$L,'[20]WorkDone DATA'!$N:$N,BOQ!BU$6,'[20]WorkDone DATA'!$G:$G,BOQ!$B990)*$G990</f>
        <v>#VALUE!</v>
      </c>
      <c r="BV990" s="53" t="e">
        <f>SUMIFS('[20]WorkDone DATA'!$L:$L,'[20]WorkDone DATA'!$N:$N,BOQ!BV$6,'[20]WorkDone DATA'!$G:$G,BOQ!$B990)*$G990</f>
        <v>#VALUE!</v>
      </c>
      <c r="BW990" s="53" t="e">
        <f>SUMIFS('[20]WorkDone DATA'!$L:$L,'[20]WorkDone DATA'!$N:$N,BOQ!BW$6,'[20]WorkDone DATA'!$G:$G,BOQ!$B990)*$G990</f>
        <v>#VALUE!</v>
      </c>
      <c r="BX990" s="53" t="e">
        <f>SUMIFS('[20]WorkDone DATA'!$L:$L,'[20]WorkDone DATA'!$N:$N,BOQ!BX$6,'[20]WorkDone DATA'!$G:$G,BOQ!$B990)*$G990</f>
        <v>#VALUE!</v>
      </c>
    </row>
    <row r="991" spans="1:76" x14ac:dyDescent="0.25">
      <c r="A991" s="1" t="str">
        <f>C990</f>
        <v xml:space="preserve">11kV Unit Board 2A </v>
      </c>
      <c r="B991" s="42">
        <v>2.5209999999999999</v>
      </c>
      <c r="C991" s="65" t="s">
        <v>236</v>
      </c>
      <c r="D991" s="58" t="s">
        <v>221</v>
      </c>
      <c r="E991" s="77" t="s">
        <v>97</v>
      </c>
      <c r="F991" s="45">
        <v>11</v>
      </c>
      <c r="G991" s="52">
        <v>13385.67</v>
      </c>
      <c r="H991" s="53">
        <f t="shared" si="134"/>
        <v>147242.37</v>
      </c>
      <c r="K991" s="214" t="e">
        <f t="shared" si="140"/>
        <v>#VALUE!</v>
      </c>
      <c r="L991" s="220" t="e">
        <f t="shared" si="135"/>
        <v>#VALUE!</v>
      </c>
      <c r="M991" s="221" t="e">
        <f t="shared" si="136"/>
        <v>#VALUE!</v>
      </c>
      <c r="N991" s="219"/>
      <c r="O991" s="214" t="e">
        <f t="shared" si="137"/>
        <v>#VALUE!</v>
      </c>
      <c r="P991" s="215" t="e">
        <f t="shared" si="138"/>
        <v>#VALUE!</v>
      </c>
      <c r="R991" s="217" t="e">
        <f>SUMIFS('[20]WorkDone DATA'!$L:$L,'[20]WorkDone DATA'!$N:$N,BOQ!S$6,'[20]WorkDone DATA'!$G:$G,BOQ!$B991)</f>
        <v>#VALUE!</v>
      </c>
      <c r="S991" s="53" t="e">
        <f t="shared" si="139"/>
        <v>#VALUE!</v>
      </c>
      <c r="T991" s="217" t="e">
        <f>SUMIFS('[20]WorkDone DATA'!$L:$L,'[20]WorkDone DATA'!$N:$N,BOQ!U$6,'[20]WorkDone DATA'!$G:$G,BOQ!$B991)</f>
        <v>#VALUE!</v>
      </c>
      <c r="U991" s="53" t="e">
        <f t="shared" si="141"/>
        <v>#VALUE!</v>
      </c>
      <c r="V991" s="217"/>
      <c r="W991" s="53" t="e">
        <f>SUMIFS('[20]WorkDone DATA'!$L:$L,'[20]WorkDone DATA'!$N:$N,BOQ!W$6,'[20]WorkDone DATA'!$G:$G,BOQ!$B991)*$G991</f>
        <v>#VALUE!</v>
      </c>
      <c r="X991" s="217"/>
      <c r="Y991" s="53" t="e">
        <f>SUMIFS('[20]WorkDone DATA'!$L:$L,'[20]WorkDone DATA'!$N:$N,BOQ!Y$6,'[20]WorkDone DATA'!$G:$G,BOQ!$B991)*$G991</f>
        <v>#VALUE!</v>
      </c>
      <c r="Z991" s="217"/>
      <c r="AA991" s="53" t="e">
        <f>SUMIFS('[20]WorkDone DATA'!$L:$L,'[20]WorkDone DATA'!$N:$N,BOQ!AA$6,'[20]WorkDone DATA'!$G:$G,BOQ!$B991)*$G991</f>
        <v>#VALUE!</v>
      </c>
      <c r="AB991" s="53" t="e">
        <f>SUMIFS('[20]WorkDone DATA'!$L:$L,'[20]WorkDone DATA'!$N:$N,BOQ!AB$6,'[20]WorkDone DATA'!$G:$G,BOQ!$B991)*$G991</f>
        <v>#VALUE!</v>
      </c>
      <c r="AC991" s="53" t="e">
        <f>SUMIFS('[20]WorkDone DATA'!$L:$L,'[20]WorkDone DATA'!$N:$N,BOQ!AC$6,'[20]WorkDone DATA'!$G:$G,BOQ!$B991)*$G991</f>
        <v>#VALUE!</v>
      </c>
      <c r="AD991" s="53" t="e">
        <f>SUMIFS('[20]WorkDone DATA'!$L:$L,'[20]WorkDone DATA'!$N:$N,BOQ!AD$6,'[20]WorkDone DATA'!$G:$G,BOQ!$B991)*$G991</f>
        <v>#VALUE!</v>
      </c>
      <c r="AE991" s="53" t="e">
        <f>SUMIFS('[20]WorkDone DATA'!$L:$L,'[20]WorkDone DATA'!$N:$N,BOQ!AE$6,'[20]WorkDone DATA'!$G:$G,BOQ!$B991)*$G991</f>
        <v>#VALUE!</v>
      </c>
      <c r="AF991" s="53" t="e">
        <f>SUMIFS('[20]WorkDone DATA'!$L:$L,'[20]WorkDone DATA'!$N:$N,BOQ!AF$6,'[20]WorkDone DATA'!$G:$G,BOQ!$B991)*$G991</f>
        <v>#VALUE!</v>
      </c>
      <c r="AG991" s="53" t="e">
        <f>SUMIFS('[20]WorkDone DATA'!$L:$L,'[20]WorkDone DATA'!$N:$N,BOQ!AG$6,'[20]WorkDone DATA'!$G:$G,BOQ!$B991)*$G991</f>
        <v>#VALUE!</v>
      </c>
      <c r="AH991" s="53" t="e">
        <f>SUMIFS('[20]WorkDone DATA'!$L:$L,'[20]WorkDone DATA'!$N:$N,BOQ!AH$6,'[20]WorkDone DATA'!$G:$G,BOQ!$B991)*$G991</f>
        <v>#VALUE!</v>
      </c>
      <c r="AI991" s="53" t="e">
        <f>SUMIFS('[20]WorkDone DATA'!$L:$L,'[20]WorkDone DATA'!$N:$N,BOQ!AI$6,'[20]WorkDone DATA'!$G:$G,BOQ!$B991)*$G991</f>
        <v>#VALUE!</v>
      </c>
      <c r="AJ991" s="53" t="e">
        <f>SUMIFS('[20]WorkDone DATA'!$L:$L,'[20]WorkDone DATA'!$N:$N,BOQ!AJ$6,'[20]WorkDone DATA'!$G:$G,BOQ!$B991)*$G991</f>
        <v>#VALUE!</v>
      </c>
      <c r="AK991" s="53" t="e">
        <f>SUMIFS('[20]WorkDone DATA'!$L:$L,'[20]WorkDone DATA'!$N:$N,BOQ!AK$6,'[20]WorkDone DATA'!$G:$G,BOQ!$B991)*$G991</f>
        <v>#VALUE!</v>
      </c>
      <c r="AL991" s="53" t="e">
        <f>SUMIFS('[20]WorkDone DATA'!$L:$L,'[20]WorkDone DATA'!$N:$N,BOQ!AL$6,'[20]WorkDone DATA'!$G:$G,BOQ!$B991)*$G991</f>
        <v>#VALUE!</v>
      </c>
      <c r="AM991" s="53" t="e">
        <f>SUMIFS('[20]WorkDone DATA'!$L:$L,'[20]WorkDone DATA'!$N:$N,BOQ!AM$6,'[20]WorkDone DATA'!$G:$G,BOQ!$B991)*$G991</f>
        <v>#VALUE!</v>
      </c>
      <c r="AN991" s="53" t="e">
        <f>SUMIFS('[20]WorkDone DATA'!$L:$L,'[20]WorkDone DATA'!$N:$N,BOQ!AN$6,'[20]WorkDone DATA'!$G:$G,BOQ!$B991)*$G991</f>
        <v>#VALUE!</v>
      </c>
      <c r="AO991" s="53" t="e">
        <f>SUMIFS('[20]WorkDone DATA'!$L:$L,'[20]WorkDone DATA'!$N:$N,BOQ!AO$6,'[20]WorkDone DATA'!$G:$G,BOQ!$B991)*$G991</f>
        <v>#VALUE!</v>
      </c>
      <c r="AP991" s="53" t="e">
        <f>SUMIFS('[20]WorkDone DATA'!$L:$L,'[20]WorkDone DATA'!$N:$N,BOQ!AP$6,'[20]WorkDone DATA'!$G:$G,BOQ!$B991)*$G991</f>
        <v>#VALUE!</v>
      </c>
      <c r="AQ991" s="53" t="e">
        <f>SUMIFS('[20]WorkDone DATA'!$L:$L,'[20]WorkDone DATA'!$N:$N,BOQ!AQ$6,'[20]WorkDone DATA'!$G:$G,BOQ!$B991)*$G991</f>
        <v>#VALUE!</v>
      </c>
      <c r="AR991" s="53" t="e">
        <f>SUMIFS('[20]WorkDone DATA'!$L:$L,'[20]WorkDone DATA'!$N:$N,BOQ!AR$6,'[20]WorkDone DATA'!$G:$G,BOQ!$B991)*$G991</f>
        <v>#VALUE!</v>
      </c>
      <c r="AS991" s="53" t="e">
        <f>SUMIFS('[20]WorkDone DATA'!$L:$L,'[20]WorkDone DATA'!$N:$N,BOQ!AS$6,'[20]WorkDone DATA'!$G:$G,BOQ!$B991)*$G991</f>
        <v>#VALUE!</v>
      </c>
      <c r="AT991" s="53" t="e">
        <f>SUMIFS('[20]WorkDone DATA'!$L:$L,'[20]WorkDone DATA'!$N:$N,BOQ!AT$6,'[20]WorkDone DATA'!$G:$G,BOQ!$B991)*$G991</f>
        <v>#VALUE!</v>
      </c>
      <c r="AU991" s="53" t="e">
        <f>SUMIFS('[20]WorkDone DATA'!$L:$L,'[20]WorkDone DATA'!$N:$N,BOQ!AU$6,'[20]WorkDone DATA'!$G:$G,BOQ!$B991)*$G991</f>
        <v>#VALUE!</v>
      </c>
      <c r="AV991" s="53" t="e">
        <f>SUMIFS('[20]WorkDone DATA'!$L:$L,'[20]WorkDone DATA'!$N:$N,BOQ!AV$6,'[20]WorkDone DATA'!$G:$G,BOQ!$B991)*$G991</f>
        <v>#VALUE!</v>
      </c>
      <c r="AW991" s="53" t="e">
        <f>SUMIFS('[20]WorkDone DATA'!$L:$L,'[20]WorkDone DATA'!$N:$N,BOQ!AW$6,'[20]WorkDone DATA'!$G:$G,BOQ!$B991)*$G991</f>
        <v>#VALUE!</v>
      </c>
      <c r="AX991" s="53" t="e">
        <f>SUMIFS('[20]WorkDone DATA'!$L:$L,'[20]WorkDone DATA'!$N:$N,BOQ!AX$6,'[20]WorkDone DATA'!$G:$G,BOQ!$B991)*$G991</f>
        <v>#VALUE!</v>
      </c>
      <c r="AY991" s="53" t="e">
        <f>SUMIFS('[20]WorkDone DATA'!$L:$L,'[20]WorkDone DATA'!$N:$N,BOQ!AY$6,'[20]WorkDone DATA'!$G:$G,BOQ!$B991)*$G991</f>
        <v>#VALUE!</v>
      </c>
      <c r="AZ991" s="53" t="e">
        <f>SUMIFS('[20]WorkDone DATA'!$L:$L,'[20]WorkDone DATA'!$N:$N,BOQ!AZ$6,'[20]WorkDone DATA'!$G:$G,BOQ!$B991)*$G991</f>
        <v>#VALUE!</v>
      </c>
      <c r="BA991" s="53" t="e">
        <f>SUMIFS('[20]WorkDone DATA'!$L:$L,'[20]WorkDone DATA'!$N:$N,BOQ!BA$6,'[20]WorkDone DATA'!$G:$G,BOQ!$B991)*$G991</f>
        <v>#VALUE!</v>
      </c>
      <c r="BB991" s="53" t="e">
        <f>SUMIFS('[20]WorkDone DATA'!$L:$L,'[20]WorkDone DATA'!$N:$N,BOQ!BB$6,'[20]WorkDone DATA'!$G:$G,BOQ!$B991)*$G991</f>
        <v>#VALUE!</v>
      </c>
      <c r="BC991" s="53" t="e">
        <f>SUMIFS('[20]WorkDone DATA'!$L:$L,'[20]WorkDone DATA'!$N:$N,BOQ!BC$6,'[20]WorkDone DATA'!$G:$G,BOQ!$B991)*$G991</f>
        <v>#VALUE!</v>
      </c>
      <c r="BD991" s="53" t="e">
        <f>SUMIFS('[20]WorkDone DATA'!$L:$L,'[20]WorkDone DATA'!$N:$N,BOQ!BD$6,'[20]WorkDone DATA'!$G:$G,BOQ!$B991)*$G991</f>
        <v>#VALUE!</v>
      </c>
      <c r="BE991" s="53" t="e">
        <f>SUMIFS('[20]WorkDone DATA'!$L:$L,'[20]WorkDone DATA'!$N:$N,BOQ!BE$6,'[20]WorkDone DATA'!$G:$G,BOQ!$B991)*$G991</f>
        <v>#VALUE!</v>
      </c>
      <c r="BF991" s="53" t="e">
        <f>SUMIFS('[20]WorkDone DATA'!$L:$L,'[20]WorkDone DATA'!$N:$N,BOQ!BF$6,'[20]WorkDone DATA'!$G:$G,BOQ!$B991)*$G991</f>
        <v>#VALUE!</v>
      </c>
      <c r="BG991" s="53" t="e">
        <f>SUMIFS('[20]WorkDone DATA'!$L:$L,'[20]WorkDone DATA'!$N:$N,BOQ!BG$6,'[20]WorkDone DATA'!$G:$G,BOQ!$B991)*$G991</f>
        <v>#VALUE!</v>
      </c>
      <c r="BH991" s="53" t="e">
        <f>SUMIFS('[20]WorkDone DATA'!$L:$L,'[20]WorkDone DATA'!$N:$N,BOQ!BH$6,'[20]WorkDone DATA'!$G:$G,BOQ!$B991)*$G991</f>
        <v>#VALUE!</v>
      </c>
      <c r="BI991" s="53" t="e">
        <f>SUMIFS('[20]WorkDone DATA'!$L:$L,'[20]WorkDone DATA'!$N:$N,BOQ!BI$6,'[20]WorkDone DATA'!$G:$G,BOQ!$B991)*$G991</f>
        <v>#VALUE!</v>
      </c>
      <c r="BJ991" s="53" t="e">
        <f>SUMIFS('[20]WorkDone DATA'!$L:$L,'[20]WorkDone DATA'!$N:$N,BOQ!BJ$6,'[20]WorkDone DATA'!$G:$G,BOQ!$B991)*$G991</f>
        <v>#VALUE!</v>
      </c>
      <c r="BK991" s="53" t="e">
        <f>SUMIFS('[20]WorkDone DATA'!$L:$L,'[20]WorkDone DATA'!$N:$N,BOQ!BK$6,'[20]WorkDone DATA'!$G:$G,BOQ!$B991)*$G991</f>
        <v>#VALUE!</v>
      </c>
      <c r="BL991" s="53" t="e">
        <f>SUMIFS('[20]WorkDone DATA'!$L:$L,'[20]WorkDone DATA'!$N:$N,BOQ!BL$6,'[20]WorkDone DATA'!$G:$G,BOQ!$B991)*$G991</f>
        <v>#VALUE!</v>
      </c>
      <c r="BM991" s="53" t="e">
        <f>SUMIFS('[20]WorkDone DATA'!$L:$L,'[20]WorkDone DATA'!$N:$N,BOQ!BM$6,'[20]WorkDone DATA'!$G:$G,BOQ!$B991)*$G991</f>
        <v>#VALUE!</v>
      </c>
      <c r="BN991" s="53" t="e">
        <f>SUMIFS('[20]WorkDone DATA'!$L:$L,'[20]WorkDone DATA'!$N:$N,BOQ!BN$6,'[20]WorkDone DATA'!$G:$G,BOQ!$B991)*$G991</f>
        <v>#VALUE!</v>
      </c>
      <c r="BO991" s="53" t="e">
        <f>SUMIFS('[20]WorkDone DATA'!$L:$L,'[20]WorkDone DATA'!$N:$N,BOQ!BO$6,'[20]WorkDone DATA'!$G:$G,BOQ!$B991)*$G991</f>
        <v>#VALUE!</v>
      </c>
      <c r="BP991" s="53" t="e">
        <f>SUMIFS('[20]WorkDone DATA'!$L:$L,'[20]WorkDone DATA'!$N:$N,BOQ!BP$6,'[20]WorkDone DATA'!$G:$G,BOQ!$B991)*$G991</f>
        <v>#VALUE!</v>
      </c>
      <c r="BQ991" s="53" t="e">
        <f>SUMIFS('[20]WorkDone DATA'!$L:$L,'[20]WorkDone DATA'!$N:$N,BOQ!BQ$6,'[20]WorkDone DATA'!$G:$G,BOQ!$B991)*$G991</f>
        <v>#VALUE!</v>
      </c>
      <c r="BR991" s="53" t="e">
        <f>SUMIFS('[20]WorkDone DATA'!$L:$L,'[20]WorkDone DATA'!$N:$N,BOQ!BR$6,'[20]WorkDone DATA'!$G:$G,BOQ!$B991)*$G991</f>
        <v>#VALUE!</v>
      </c>
      <c r="BS991" s="53" t="e">
        <f>SUMIFS('[20]WorkDone DATA'!$L:$L,'[20]WorkDone DATA'!$N:$N,BOQ!BS$6,'[20]WorkDone DATA'!$G:$G,BOQ!$B991)*$G991</f>
        <v>#VALUE!</v>
      </c>
      <c r="BT991" s="53" t="e">
        <f>SUMIFS('[20]WorkDone DATA'!$L:$L,'[20]WorkDone DATA'!$N:$N,BOQ!BT$6,'[20]WorkDone DATA'!$G:$G,BOQ!$B991)*$G991</f>
        <v>#VALUE!</v>
      </c>
      <c r="BU991" s="53" t="e">
        <f>SUMIFS('[20]WorkDone DATA'!$L:$L,'[20]WorkDone DATA'!$N:$N,BOQ!BU$6,'[20]WorkDone DATA'!$G:$G,BOQ!$B991)*$G991</f>
        <v>#VALUE!</v>
      </c>
      <c r="BV991" s="53" t="e">
        <f>SUMIFS('[20]WorkDone DATA'!$L:$L,'[20]WorkDone DATA'!$N:$N,BOQ!BV$6,'[20]WorkDone DATA'!$G:$G,BOQ!$B991)*$G991</f>
        <v>#VALUE!</v>
      </c>
      <c r="BW991" s="53" t="e">
        <f>SUMIFS('[20]WorkDone DATA'!$L:$L,'[20]WorkDone DATA'!$N:$N,BOQ!BW$6,'[20]WorkDone DATA'!$G:$G,BOQ!$B991)*$G991</f>
        <v>#VALUE!</v>
      </c>
      <c r="BX991" s="53" t="e">
        <f>SUMIFS('[20]WorkDone DATA'!$L:$L,'[20]WorkDone DATA'!$N:$N,BOQ!BX$6,'[20]WorkDone DATA'!$G:$G,BOQ!$B991)*$G991</f>
        <v>#VALUE!</v>
      </c>
    </row>
    <row r="992" spans="1:76" x14ac:dyDescent="0.25">
      <c r="A992" s="1"/>
      <c r="B992" s="42"/>
      <c r="C992" s="235" t="s">
        <v>255</v>
      </c>
      <c r="D992" s="58"/>
      <c r="E992" s="77"/>
      <c r="F992" s="45"/>
      <c r="G992" s="52"/>
      <c r="H992" s="53">
        <f t="shared" si="134"/>
        <v>0</v>
      </c>
      <c r="K992" s="214"/>
      <c r="L992" s="220" t="e">
        <f t="shared" si="135"/>
        <v>#VALUE!</v>
      </c>
      <c r="M992" s="221" t="e">
        <f t="shared" si="136"/>
        <v>#VALUE!</v>
      </c>
      <c r="N992" s="219"/>
      <c r="O992" s="214">
        <f t="shared" si="137"/>
        <v>0</v>
      </c>
      <c r="P992" s="215" t="e">
        <f t="shared" si="138"/>
        <v>#VALUE!</v>
      </c>
      <c r="R992" s="217" t="e">
        <f>SUMIFS('[20]WorkDone DATA'!$L:$L,'[20]WorkDone DATA'!$N:$N,BOQ!S$6,'[20]WorkDone DATA'!$G:$G,BOQ!$B992)</f>
        <v>#VALUE!</v>
      </c>
      <c r="S992" s="53" t="e">
        <f t="shared" si="139"/>
        <v>#VALUE!</v>
      </c>
      <c r="T992" s="217" t="e">
        <f>SUMIFS('[20]WorkDone DATA'!$L:$L,'[20]WorkDone DATA'!$N:$N,BOQ!U$6,'[20]WorkDone DATA'!$G:$G,BOQ!$B992)</f>
        <v>#VALUE!</v>
      </c>
      <c r="U992" s="53" t="e">
        <f t="shared" si="141"/>
        <v>#VALUE!</v>
      </c>
      <c r="V992" s="217"/>
      <c r="W992" s="53" t="e">
        <f>SUMIFS('[20]WorkDone DATA'!$L:$L,'[20]WorkDone DATA'!$N:$N,BOQ!W$6,'[20]WorkDone DATA'!$G:$G,BOQ!$B992)*$G992</f>
        <v>#VALUE!</v>
      </c>
      <c r="X992" s="217"/>
      <c r="Y992" s="53" t="e">
        <f>SUMIFS('[20]WorkDone DATA'!$L:$L,'[20]WorkDone DATA'!$N:$N,BOQ!Y$6,'[20]WorkDone DATA'!$G:$G,BOQ!$B992)*$G992</f>
        <v>#VALUE!</v>
      </c>
      <c r="Z992" s="217"/>
      <c r="AA992" s="53" t="e">
        <f>SUMIFS('[20]WorkDone DATA'!$L:$L,'[20]WorkDone DATA'!$N:$N,BOQ!AA$6,'[20]WorkDone DATA'!$G:$G,BOQ!$B992)*$G992</f>
        <v>#VALUE!</v>
      </c>
      <c r="AB992" s="53" t="e">
        <f>SUMIFS('[20]WorkDone DATA'!$L:$L,'[20]WorkDone DATA'!$N:$N,BOQ!AB$6,'[20]WorkDone DATA'!$G:$G,BOQ!$B992)*$G992</f>
        <v>#VALUE!</v>
      </c>
      <c r="AC992" s="53" t="e">
        <f>SUMIFS('[20]WorkDone DATA'!$L:$L,'[20]WorkDone DATA'!$N:$N,BOQ!AC$6,'[20]WorkDone DATA'!$G:$G,BOQ!$B992)*$G992</f>
        <v>#VALUE!</v>
      </c>
      <c r="AD992" s="53" t="e">
        <f>SUMIFS('[20]WorkDone DATA'!$L:$L,'[20]WorkDone DATA'!$N:$N,BOQ!AD$6,'[20]WorkDone DATA'!$G:$G,BOQ!$B992)*$G992</f>
        <v>#VALUE!</v>
      </c>
      <c r="AE992" s="53" t="e">
        <f>SUMIFS('[20]WorkDone DATA'!$L:$L,'[20]WorkDone DATA'!$N:$N,BOQ!AE$6,'[20]WorkDone DATA'!$G:$G,BOQ!$B992)*$G992</f>
        <v>#VALUE!</v>
      </c>
      <c r="AF992" s="53" t="e">
        <f>SUMIFS('[20]WorkDone DATA'!$L:$L,'[20]WorkDone DATA'!$N:$N,BOQ!AF$6,'[20]WorkDone DATA'!$G:$G,BOQ!$B992)*$G992</f>
        <v>#VALUE!</v>
      </c>
      <c r="AG992" s="53" t="e">
        <f>SUMIFS('[20]WorkDone DATA'!$L:$L,'[20]WorkDone DATA'!$N:$N,BOQ!AG$6,'[20]WorkDone DATA'!$G:$G,BOQ!$B992)*$G992</f>
        <v>#VALUE!</v>
      </c>
      <c r="AH992" s="53" t="e">
        <f>SUMIFS('[20]WorkDone DATA'!$L:$L,'[20]WorkDone DATA'!$N:$N,BOQ!AH$6,'[20]WorkDone DATA'!$G:$G,BOQ!$B992)*$G992</f>
        <v>#VALUE!</v>
      </c>
      <c r="AI992" s="53" t="e">
        <f>SUMIFS('[20]WorkDone DATA'!$L:$L,'[20]WorkDone DATA'!$N:$N,BOQ!AI$6,'[20]WorkDone DATA'!$G:$G,BOQ!$B992)*$G992</f>
        <v>#VALUE!</v>
      </c>
      <c r="AJ992" s="53" t="e">
        <f>SUMIFS('[20]WorkDone DATA'!$L:$L,'[20]WorkDone DATA'!$N:$N,BOQ!AJ$6,'[20]WorkDone DATA'!$G:$G,BOQ!$B992)*$G992</f>
        <v>#VALUE!</v>
      </c>
      <c r="AK992" s="53" t="e">
        <f>SUMIFS('[20]WorkDone DATA'!$L:$L,'[20]WorkDone DATA'!$N:$N,BOQ!AK$6,'[20]WorkDone DATA'!$G:$G,BOQ!$B992)*$G992</f>
        <v>#VALUE!</v>
      </c>
      <c r="AL992" s="53" t="e">
        <f>SUMIFS('[20]WorkDone DATA'!$L:$L,'[20]WorkDone DATA'!$N:$N,BOQ!AL$6,'[20]WorkDone DATA'!$G:$G,BOQ!$B992)*$G992</f>
        <v>#VALUE!</v>
      </c>
      <c r="AM992" s="53" t="e">
        <f>SUMIFS('[20]WorkDone DATA'!$L:$L,'[20]WorkDone DATA'!$N:$N,BOQ!AM$6,'[20]WorkDone DATA'!$G:$G,BOQ!$B992)*$G992</f>
        <v>#VALUE!</v>
      </c>
      <c r="AN992" s="53" t="e">
        <f>SUMIFS('[20]WorkDone DATA'!$L:$L,'[20]WorkDone DATA'!$N:$N,BOQ!AN$6,'[20]WorkDone DATA'!$G:$G,BOQ!$B992)*$G992</f>
        <v>#VALUE!</v>
      </c>
      <c r="AO992" s="53" t="e">
        <f>SUMIFS('[20]WorkDone DATA'!$L:$L,'[20]WorkDone DATA'!$N:$N,BOQ!AO$6,'[20]WorkDone DATA'!$G:$G,BOQ!$B992)*$G992</f>
        <v>#VALUE!</v>
      </c>
      <c r="AP992" s="53" t="e">
        <f>SUMIFS('[20]WorkDone DATA'!$L:$L,'[20]WorkDone DATA'!$N:$N,BOQ!AP$6,'[20]WorkDone DATA'!$G:$G,BOQ!$B992)*$G992</f>
        <v>#VALUE!</v>
      </c>
      <c r="AQ992" s="53" t="e">
        <f>SUMIFS('[20]WorkDone DATA'!$L:$L,'[20]WorkDone DATA'!$N:$N,BOQ!AQ$6,'[20]WorkDone DATA'!$G:$G,BOQ!$B992)*$G992</f>
        <v>#VALUE!</v>
      </c>
      <c r="AR992" s="53" t="e">
        <f>SUMIFS('[20]WorkDone DATA'!$L:$L,'[20]WorkDone DATA'!$N:$N,BOQ!AR$6,'[20]WorkDone DATA'!$G:$G,BOQ!$B992)*$G992</f>
        <v>#VALUE!</v>
      </c>
      <c r="AS992" s="53" t="e">
        <f>SUMIFS('[20]WorkDone DATA'!$L:$L,'[20]WorkDone DATA'!$N:$N,BOQ!AS$6,'[20]WorkDone DATA'!$G:$G,BOQ!$B992)*$G992</f>
        <v>#VALUE!</v>
      </c>
      <c r="AT992" s="53" t="e">
        <f>SUMIFS('[20]WorkDone DATA'!$L:$L,'[20]WorkDone DATA'!$N:$N,BOQ!AT$6,'[20]WorkDone DATA'!$G:$G,BOQ!$B992)*$G992</f>
        <v>#VALUE!</v>
      </c>
      <c r="AU992" s="53" t="e">
        <f>SUMIFS('[20]WorkDone DATA'!$L:$L,'[20]WorkDone DATA'!$N:$N,BOQ!AU$6,'[20]WorkDone DATA'!$G:$G,BOQ!$B992)*$G992</f>
        <v>#VALUE!</v>
      </c>
      <c r="AV992" s="53" t="e">
        <f>SUMIFS('[20]WorkDone DATA'!$L:$L,'[20]WorkDone DATA'!$N:$N,BOQ!AV$6,'[20]WorkDone DATA'!$G:$G,BOQ!$B992)*$G992</f>
        <v>#VALUE!</v>
      </c>
      <c r="AW992" s="53" t="e">
        <f>SUMIFS('[20]WorkDone DATA'!$L:$L,'[20]WorkDone DATA'!$N:$N,BOQ!AW$6,'[20]WorkDone DATA'!$G:$G,BOQ!$B992)*$G992</f>
        <v>#VALUE!</v>
      </c>
      <c r="AX992" s="53" t="e">
        <f>SUMIFS('[20]WorkDone DATA'!$L:$L,'[20]WorkDone DATA'!$N:$N,BOQ!AX$6,'[20]WorkDone DATA'!$G:$G,BOQ!$B992)*$G992</f>
        <v>#VALUE!</v>
      </c>
      <c r="AY992" s="53" t="e">
        <f>SUMIFS('[20]WorkDone DATA'!$L:$L,'[20]WorkDone DATA'!$N:$N,BOQ!AY$6,'[20]WorkDone DATA'!$G:$G,BOQ!$B992)*$G992</f>
        <v>#VALUE!</v>
      </c>
      <c r="AZ992" s="53" t="e">
        <f>SUMIFS('[20]WorkDone DATA'!$L:$L,'[20]WorkDone DATA'!$N:$N,BOQ!AZ$6,'[20]WorkDone DATA'!$G:$G,BOQ!$B992)*$G992</f>
        <v>#VALUE!</v>
      </c>
      <c r="BA992" s="53" t="e">
        <f>SUMIFS('[20]WorkDone DATA'!$L:$L,'[20]WorkDone DATA'!$N:$N,BOQ!BA$6,'[20]WorkDone DATA'!$G:$G,BOQ!$B992)*$G992</f>
        <v>#VALUE!</v>
      </c>
      <c r="BB992" s="53" t="e">
        <f>SUMIFS('[20]WorkDone DATA'!$L:$L,'[20]WorkDone DATA'!$N:$N,BOQ!BB$6,'[20]WorkDone DATA'!$G:$G,BOQ!$B992)*$G992</f>
        <v>#VALUE!</v>
      </c>
      <c r="BC992" s="53" t="e">
        <f>SUMIFS('[20]WorkDone DATA'!$L:$L,'[20]WorkDone DATA'!$N:$N,BOQ!BC$6,'[20]WorkDone DATA'!$G:$G,BOQ!$B992)*$G992</f>
        <v>#VALUE!</v>
      </c>
      <c r="BD992" s="53" t="e">
        <f>SUMIFS('[20]WorkDone DATA'!$L:$L,'[20]WorkDone DATA'!$N:$N,BOQ!BD$6,'[20]WorkDone DATA'!$G:$G,BOQ!$B992)*$G992</f>
        <v>#VALUE!</v>
      </c>
      <c r="BE992" s="53" t="e">
        <f>SUMIFS('[20]WorkDone DATA'!$L:$L,'[20]WorkDone DATA'!$N:$N,BOQ!BE$6,'[20]WorkDone DATA'!$G:$G,BOQ!$B992)*$G992</f>
        <v>#VALUE!</v>
      </c>
      <c r="BF992" s="53" t="e">
        <f>SUMIFS('[20]WorkDone DATA'!$L:$L,'[20]WorkDone DATA'!$N:$N,BOQ!BF$6,'[20]WorkDone DATA'!$G:$G,BOQ!$B992)*$G992</f>
        <v>#VALUE!</v>
      </c>
      <c r="BG992" s="53" t="e">
        <f>SUMIFS('[20]WorkDone DATA'!$L:$L,'[20]WorkDone DATA'!$N:$N,BOQ!BG$6,'[20]WorkDone DATA'!$G:$G,BOQ!$B992)*$G992</f>
        <v>#VALUE!</v>
      </c>
      <c r="BH992" s="53" t="e">
        <f>SUMIFS('[20]WorkDone DATA'!$L:$L,'[20]WorkDone DATA'!$N:$N,BOQ!BH$6,'[20]WorkDone DATA'!$G:$G,BOQ!$B992)*$G992</f>
        <v>#VALUE!</v>
      </c>
      <c r="BI992" s="53" t="e">
        <f>SUMIFS('[20]WorkDone DATA'!$L:$L,'[20]WorkDone DATA'!$N:$N,BOQ!BI$6,'[20]WorkDone DATA'!$G:$G,BOQ!$B992)*$G992</f>
        <v>#VALUE!</v>
      </c>
      <c r="BJ992" s="53" t="e">
        <f>SUMIFS('[20]WorkDone DATA'!$L:$L,'[20]WorkDone DATA'!$N:$N,BOQ!BJ$6,'[20]WorkDone DATA'!$G:$G,BOQ!$B992)*$G992</f>
        <v>#VALUE!</v>
      </c>
      <c r="BK992" s="53" t="e">
        <f>SUMIFS('[20]WorkDone DATA'!$L:$L,'[20]WorkDone DATA'!$N:$N,BOQ!BK$6,'[20]WorkDone DATA'!$G:$G,BOQ!$B992)*$G992</f>
        <v>#VALUE!</v>
      </c>
      <c r="BL992" s="53" t="e">
        <f>SUMIFS('[20]WorkDone DATA'!$L:$L,'[20]WorkDone DATA'!$N:$N,BOQ!BL$6,'[20]WorkDone DATA'!$G:$G,BOQ!$B992)*$G992</f>
        <v>#VALUE!</v>
      </c>
      <c r="BM992" s="53" t="e">
        <f>SUMIFS('[20]WorkDone DATA'!$L:$L,'[20]WorkDone DATA'!$N:$N,BOQ!BM$6,'[20]WorkDone DATA'!$G:$G,BOQ!$B992)*$G992</f>
        <v>#VALUE!</v>
      </c>
      <c r="BN992" s="53" t="e">
        <f>SUMIFS('[20]WorkDone DATA'!$L:$L,'[20]WorkDone DATA'!$N:$N,BOQ!BN$6,'[20]WorkDone DATA'!$G:$G,BOQ!$B992)*$G992</f>
        <v>#VALUE!</v>
      </c>
      <c r="BO992" s="53" t="e">
        <f>SUMIFS('[20]WorkDone DATA'!$L:$L,'[20]WorkDone DATA'!$N:$N,BOQ!BO$6,'[20]WorkDone DATA'!$G:$G,BOQ!$B992)*$G992</f>
        <v>#VALUE!</v>
      </c>
      <c r="BP992" s="53" t="e">
        <f>SUMIFS('[20]WorkDone DATA'!$L:$L,'[20]WorkDone DATA'!$N:$N,BOQ!BP$6,'[20]WorkDone DATA'!$G:$G,BOQ!$B992)*$G992</f>
        <v>#VALUE!</v>
      </c>
      <c r="BQ992" s="53" t="e">
        <f>SUMIFS('[20]WorkDone DATA'!$L:$L,'[20]WorkDone DATA'!$N:$N,BOQ!BQ$6,'[20]WorkDone DATA'!$G:$G,BOQ!$B992)*$G992</f>
        <v>#VALUE!</v>
      </c>
      <c r="BR992" s="53" t="e">
        <f>SUMIFS('[20]WorkDone DATA'!$L:$L,'[20]WorkDone DATA'!$N:$N,BOQ!BR$6,'[20]WorkDone DATA'!$G:$G,BOQ!$B992)*$G992</f>
        <v>#VALUE!</v>
      </c>
      <c r="BS992" s="53" t="e">
        <f>SUMIFS('[20]WorkDone DATA'!$L:$L,'[20]WorkDone DATA'!$N:$N,BOQ!BS$6,'[20]WorkDone DATA'!$G:$G,BOQ!$B992)*$G992</f>
        <v>#VALUE!</v>
      </c>
      <c r="BT992" s="53" t="e">
        <f>SUMIFS('[20]WorkDone DATA'!$L:$L,'[20]WorkDone DATA'!$N:$N,BOQ!BT$6,'[20]WorkDone DATA'!$G:$G,BOQ!$B992)*$G992</f>
        <v>#VALUE!</v>
      </c>
      <c r="BU992" s="53" t="e">
        <f>SUMIFS('[20]WorkDone DATA'!$L:$L,'[20]WorkDone DATA'!$N:$N,BOQ!BU$6,'[20]WorkDone DATA'!$G:$G,BOQ!$B992)*$G992</f>
        <v>#VALUE!</v>
      </c>
      <c r="BV992" s="53" t="e">
        <f>SUMIFS('[20]WorkDone DATA'!$L:$L,'[20]WorkDone DATA'!$N:$N,BOQ!BV$6,'[20]WorkDone DATA'!$G:$G,BOQ!$B992)*$G992</f>
        <v>#VALUE!</v>
      </c>
      <c r="BW992" s="53" t="e">
        <f>SUMIFS('[20]WorkDone DATA'!$L:$L,'[20]WorkDone DATA'!$N:$N,BOQ!BW$6,'[20]WorkDone DATA'!$G:$G,BOQ!$B992)*$G992</f>
        <v>#VALUE!</v>
      </c>
      <c r="BX992" s="53" t="e">
        <f>SUMIFS('[20]WorkDone DATA'!$L:$L,'[20]WorkDone DATA'!$N:$N,BOQ!BX$6,'[20]WorkDone DATA'!$G:$G,BOQ!$B992)*$G992</f>
        <v>#VALUE!</v>
      </c>
    </row>
    <row r="993" spans="1:76" x14ac:dyDescent="0.25">
      <c r="A993" s="1" t="str">
        <f>C992</f>
        <v xml:space="preserve">11kV Unit Board 2B </v>
      </c>
      <c r="B993" s="42">
        <v>2.5220000000000002</v>
      </c>
      <c r="C993" s="65" t="s">
        <v>236</v>
      </c>
      <c r="D993" s="58" t="s">
        <v>221</v>
      </c>
      <c r="E993" s="77" t="s">
        <v>97</v>
      </c>
      <c r="F993" s="45">
        <v>11</v>
      </c>
      <c r="G993" s="52">
        <v>13385.67</v>
      </c>
      <c r="H993" s="53">
        <f t="shared" si="134"/>
        <v>147242.37</v>
      </c>
      <c r="K993" s="214" t="e">
        <f t="shared" si="140"/>
        <v>#VALUE!</v>
      </c>
      <c r="L993" s="220" t="e">
        <f t="shared" si="135"/>
        <v>#VALUE!</v>
      </c>
      <c r="M993" s="221" t="e">
        <f t="shared" si="136"/>
        <v>#VALUE!</v>
      </c>
      <c r="N993" s="219"/>
      <c r="O993" s="214" t="e">
        <f t="shared" si="137"/>
        <v>#VALUE!</v>
      </c>
      <c r="P993" s="215" t="e">
        <f t="shared" si="138"/>
        <v>#VALUE!</v>
      </c>
      <c r="R993" s="217" t="e">
        <f>SUMIFS('[20]WorkDone DATA'!$L:$L,'[20]WorkDone DATA'!$N:$N,BOQ!S$6,'[20]WorkDone DATA'!$G:$G,BOQ!$B993)</f>
        <v>#VALUE!</v>
      </c>
      <c r="S993" s="53" t="e">
        <f t="shared" si="139"/>
        <v>#VALUE!</v>
      </c>
      <c r="T993" s="217" t="e">
        <f>SUMIFS('[20]WorkDone DATA'!$L:$L,'[20]WorkDone DATA'!$N:$N,BOQ!U$6,'[20]WorkDone DATA'!$G:$G,BOQ!$B993)</f>
        <v>#VALUE!</v>
      </c>
      <c r="U993" s="53" t="e">
        <f t="shared" si="141"/>
        <v>#VALUE!</v>
      </c>
      <c r="V993" s="217"/>
      <c r="W993" s="53" t="e">
        <f>SUMIFS('[20]WorkDone DATA'!$L:$L,'[20]WorkDone DATA'!$N:$N,BOQ!W$6,'[20]WorkDone DATA'!$G:$G,BOQ!$B993)*$G993</f>
        <v>#VALUE!</v>
      </c>
      <c r="X993" s="217"/>
      <c r="Y993" s="53" t="e">
        <f>SUMIFS('[20]WorkDone DATA'!$L:$L,'[20]WorkDone DATA'!$N:$N,BOQ!Y$6,'[20]WorkDone DATA'!$G:$G,BOQ!$B993)*$G993</f>
        <v>#VALUE!</v>
      </c>
      <c r="Z993" s="217"/>
      <c r="AA993" s="53" t="e">
        <f>SUMIFS('[20]WorkDone DATA'!$L:$L,'[20]WorkDone DATA'!$N:$N,BOQ!AA$6,'[20]WorkDone DATA'!$G:$G,BOQ!$B993)*$G993</f>
        <v>#VALUE!</v>
      </c>
      <c r="AB993" s="53" t="e">
        <f>SUMIFS('[20]WorkDone DATA'!$L:$L,'[20]WorkDone DATA'!$N:$N,BOQ!AB$6,'[20]WorkDone DATA'!$G:$G,BOQ!$B993)*$G993</f>
        <v>#VALUE!</v>
      </c>
      <c r="AC993" s="53" t="e">
        <f>SUMIFS('[20]WorkDone DATA'!$L:$L,'[20]WorkDone DATA'!$N:$N,BOQ!AC$6,'[20]WorkDone DATA'!$G:$G,BOQ!$B993)*$G993</f>
        <v>#VALUE!</v>
      </c>
      <c r="AD993" s="53" t="e">
        <f>SUMIFS('[20]WorkDone DATA'!$L:$L,'[20]WorkDone DATA'!$N:$N,BOQ!AD$6,'[20]WorkDone DATA'!$G:$G,BOQ!$B993)*$G993</f>
        <v>#VALUE!</v>
      </c>
      <c r="AE993" s="53" t="e">
        <f>SUMIFS('[20]WorkDone DATA'!$L:$L,'[20]WorkDone DATA'!$N:$N,BOQ!AE$6,'[20]WorkDone DATA'!$G:$G,BOQ!$B993)*$G993</f>
        <v>#VALUE!</v>
      </c>
      <c r="AF993" s="53" t="e">
        <f>SUMIFS('[20]WorkDone DATA'!$L:$L,'[20]WorkDone DATA'!$N:$N,BOQ!AF$6,'[20]WorkDone DATA'!$G:$G,BOQ!$B993)*$G993</f>
        <v>#VALUE!</v>
      </c>
      <c r="AG993" s="53" t="e">
        <f>SUMIFS('[20]WorkDone DATA'!$L:$L,'[20]WorkDone DATA'!$N:$N,BOQ!AG$6,'[20]WorkDone DATA'!$G:$G,BOQ!$B993)*$G993</f>
        <v>#VALUE!</v>
      </c>
      <c r="AH993" s="53" t="e">
        <f>SUMIFS('[20]WorkDone DATA'!$L:$L,'[20]WorkDone DATA'!$N:$N,BOQ!AH$6,'[20]WorkDone DATA'!$G:$G,BOQ!$B993)*$G993</f>
        <v>#VALUE!</v>
      </c>
      <c r="AI993" s="53" t="e">
        <f>SUMIFS('[20]WorkDone DATA'!$L:$L,'[20]WorkDone DATA'!$N:$N,BOQ!AI$6,'[20]WorkDone DATA'!$G:$G,BOQ!$B993)*$G993</f>
        <v>#VALUE!</v>
      </c>
      <c r="AJ993" s="53" t="e">
        <f>SUMIFS('[20]WorkDone DATA'!$L:$L,'[20]WorkDone DATA'!$N:$N,BOQ!AJ$6,'[20]WorkDone DATA'!$G:$G,BOQ!$B993)*$G993</f>
        <v>#VALUE!</v>
      </c>
      <c r="AK993" s="53" t="e">
        <f>SUMIFS('[20]WorkDone DATA'!$L:$L,'[20]WorkDone DATA'!$N:$N,BOQ!AK$6,'[20]WorkDone DATA'!$G:$G,BOQ!$B993)*$G993</f>
        <v>#VALUE!</v>
      </c>
      <c r="AL993" s="53" t="e">
        <f>SUMIFS('[20]WorkDone DATA'!$L:$L,'[20]WorkDone DATA'!$N:$N,BOQ!AL$6,'[20]WorkDone DATA'!$G:$G,BOQ!$B993)*$G993</f>
        <v>#VALUE!</v>
      </c>
      <c r="AM993" s="53" t="e">
        <f>SUMIFS('[20]WorkDone DATA'!$L:$L,'[20]WorkDone DATA'!$N:$N,BOQ!AM$6,'[20]WorkDone DATA'!$G:$G,BOQ!$B993)*$G993</f>
        <v>#VALUE!</v>
      </c>
      <c r="AN993" s="53" t="e">
        <f>SUMIFS('[20]WorkDone DATA'!$L:$L,'[20]WorkDone DATA'!$N:$N,BOQ!AN$6,'[20]WorkDone DATA'!$G:$G,BOQ!$B993)*$G993</f>
        <v>#VALUE!</v>
      </c>
      <c r="AO993" s="53" t="e">
        <f>SUMIFS('[20]WorkDone DATA'!$L:$L,'[20]WorkDone DATA'!$N:$N,BOQ!AO$6,'[20]WorkDone DATA'!$G:$G,BOQ!$B993)*$G993</f>
        <v>#VALUE!</v>
      </c>
      <c r="AP993" s="53" t="e">
        <f>SUMIFS('[20]WorkDone DATA'!$L:$L,'[20]WorkDone DATA'!$N:$N,BOQ!AP$6,'[20]WorkDone DATA'!$G:$G,BOQ!$B993)*$G993</f>
        <v>#VALUE!</v>
      </c>
      <c r="AQ993" s="53" t="e">
        <f>SUMIFS('[20]WorkDone DATA'!$L:$L,'[20]WorkDone DATA'!$N:$N,BOQ!AQ$6,'[20]WorkDone DATA'!$G:$G,BOQ!$B993)*$G993</f>
        <v>#VALUE!</v>
      </c>
      <c r="AR993" s="53" t="e">
        <f>SUMIFS('[20]WorkDone DATA'!$L:$L,'[20]WorkDone DATA'!$N:$N,BOQ!AR$6,'[20]WorkDone DATA'!$G:$G,BOQ!$B993)*$G993</f>
        <v>#VALUE!</v>
      </c>
      <c r="AS993" s="53" t="e">
        <f>SUMIFS('[20]WorkDone DATA'!$L:$L,'[20]WorkDone DATA'!$N:$N,BOQ!AS$6,'[20]WorkDone DATA'!$G:$G,BOQ!$B993)*$G993</f>
        <v>#VALUE!</v>
      </c>
      <c r="AT993" s="53" t="e">
        <f>SUMIFS('[20]WorkDone DATA'!$L:$L,'[20]WorkDone DATA'!$N:$N,BOQ!AT$6,'[20]WorkDone DATA'!$G:$G,BOQ!$B993)*$G993</f>
        <v>#VALUE!</v>
      </c>
      <c r="AU993" s="53" t="e">
        <f>SUMIFS('[20]WorkDone DATA'!$L:$L,'[20]WorkDone DATA'!$N:$N,BOQ!AU$6,'[20]WorkDone DATA'!$G:$G,BOQ!$B993)*$G993</f>
        <v>#VALUE!</v>
      </c>
      <c r="AV993" s="53" t="e">
        <f>SUMIFS('[20]WorkDone DATA'!$L:$L,'[20]WorkDone DATA'!$N:$N,BOQ!AV$6,'[20]WorkDone DATA'!$G:$G,BOQ!$B993)*$G993</f>
        <v>#VALUE!</v>
      </c>
      <c r="AW993" s="53" t="e">
        <f>SUMIFS('[20]WorkDone DATA'!$L:$L,'[20]WorkDone DATA'!$N:$N,BOQ!AW$6,'[20]WorkDone DATA'!$G:$G,BOQ!$B993)*$G993</f>
        <v>#VALUE!</v>
      </c>
      <c r="AX993" s="53" t="e">
        <f>SUMIFS('[20]WorkDone DATA'!$L:$L,'[20]WorkDone DATA'!$N:$N,BOQ!AX$6,'[20]WorkDone DATA'!$G:$G,BOQ!$B993)*$G993</f>
        <v>#VALUE!</v>
      </c>
      <c r="AY993" s="53" t="e">
        <f>SUMIFS('[20]WorkDone DATA'!$L:$L,'[20]WorkDone DATA'!$N:$N,BOQ!AY$6,'[20]WorkDone DATA'!$G:$G,BOQ!$B993)*$G993</f>
        <v>#VALUE!</v>
      </c>
      <c r="AZ993" s="53" t="e">
        <f>SUMIFS('[20]WorkDone DATA'!$L:$L,'[20]WorkDone DATA'!$N:$N,BOQ!AZ$6,'[20]WorkDone DATA'!$G:$G,BOQ!$B993)*$G993</f>
        <v>#VALUE!</v>
      </c>
      <c r="BA993" s="53" t="e">
        <f>SUMIFS('[20]WorkDone DATA'!$L:$L,'[20]WorkDone DATA'!$N:$N,BOQ!BA$6,'[20]WorkDone DATA'!$G:$G,BOQ!$B993)*$G993</f>
        <v>#VALUE!</v>
      </c>
      <c r="BB993" s="53" t="e">
        <f>SUMIFS('[20]WorkDone DATA'!$L:$L,'[20]WorkDone DATA'!$N:$N,BOQ!BB$6,'[20]WorkDone DATA'!$G:$G,BOQ!$B993)*$G993</f>
        <v>#VALUE!</v>
      </c>
      <c r="BC993" s="53" t="e">
        <f>SUMIFS('[20]WorkDone DATA'!$L:$L,'[20]WorkDone DATA'!$N:$N,BOQ!BC$6,'[20]WorkDone DATA'!$G:$G,BOQ!$B993)*$G993</f>
        <v>#VALUE!</v>
      </c>
      <c r="BD993" s="53" t="e">
        <f>SUMIFS('[20]WorkDone DATA'!$L:$L,'[20]WorkDone DATA'!$N:$N,BOQ!BD$6,'[20]WorkDone DATA'!$G:$G,BOQ!$B993)*$G993</f>
        <v>#VALUE!</v>
      </c>
      <c r="BE993" s="53" t="e">
        <f>SUMIFS('[20]WorkDone DATA'!$L:$L,'[20]WorkDone DATA'!$N:$N,BOQ!BE$6,'[20]WorkDone DATA'!$G:$G,BOQ!$B993)*$G993</f>
        <v>#VALUE!</v>
      </c>
      <c r="BF993" s="53" t="e">
        <f>SUMIFS('[20]WorkDone DATA'!$L:$L,'[20]WorkDone DATA'!$N:$N,BOQ!BF$6,'[20]WorkDone DATA'!$G:$G,BOQ!$B993)*$G993</f>
        <v>#VALUE!</v>
      </c>
      <c r="BG993" s="53" t="e">
        <f>SUMIFS('[20]WorkDone DATA'!$L:$L,'[20]WorkDone DATA'!$N:$N,BOQ!BG$6,'[20]WorkDone DATA'!$G:$G,BOQ!$B993)*$G993</f>
        <v>#VALUE!</v>
      </c>
      <c r="BH993" s="53" t="e">
        <f>SUMIFS('[20]WorkDone DATA'!$L:$L,'[20]WorkDone DATA'!$N:$N,BOQ!BH$6,'[20]WorkDone DATA'!$G:$G,BOQ!$B993)*$G993</f>
        <v>#VALUE!</v>
      </c>
      <c r="BI993" s="53" t="e">
        <f>SUMIFS('[20]WorkDone DATA'!$L:$L,'[20]WorkDone DATA'!$N:$N,BOQ!BI$6,'[20]WorkDone DATA'!$G:$G,BOQ!$B993)*$G993</f>
        <v>#VALUE!</v>
      </c>
      <c r="BJ993" s="53" t="e">
        <f>SUMIFS('[20]WorkDone DATA'!$L:$L,'[20]WorkDone DATA'!$N:$N,BOQ!BJ$6,'[20]WorkDone DATA'!$G:$G,BOQ!$B993)*$G993</f>
        <v>#VALUE!</v>
      </c>
      <c r="BK993" s="53" t="e">
        <f>SUMIFS('[20]WorkDone DATA'!$L:$L,'[20]WorkDone DATA'!$N:$N,BOQ!BK$6,'[20]WorkDone DATA'!$G:$G,BOQ!$B993)*$G993</f>
        <v>#VALUE!</v>
      </c>
      <c r="BL993" s="53" t="e">
        <f>SUMIFS('[20]WorkDone DATA'!$L:$L,'[20]WorkDone DATA'!$N:$N,BOQ!BL$6,'[20]WorkDone DATA'!$G:$G,BOQ!$B993)*$G993</f>
        <v>#VALUE!</v>
      </c>
      <c r="BM993" s="53" t="e">
        <f>SUMIFS('[20]WorkDone DATA'!$L:$L,'[20]WorkDone DATA'!$N:$N,BOQ!BM$6,'[20]WorkDone DATA'!$G:$G,BOQ!$B993)*$G993</f>
        <v>#VALUE!</v>
      </c>
      <c r="BN993" s="53" t="e">
        <f>SUMIFS('[20]WorkDone DATA'!$L:$L,'[20]WorkDone DATA'!$N:$N,BOQ!BN$6,'[20]WorkDone DATA'!$G:$G,BOQ!$B993)*$G993</f>
        <v>#VALUE!</v>
      </c>
      <c r="BO993" s="53" t="e">
        <f>SUMIFS('[20]WorkDone DATA'!$L:$L,'[20]WorkDone DATA'!$N:$N,BOQ!BO$6,'[20]WorkDone DATA'!$G:$G,BOQ!$B993)*$G993</f>
        <v>#VALUE!</v>
      </c>
      <c r="BP993" s="53" t="e">
        <f>SUMIFS('[20]WorkDone DATA'!$L:$L,'[20]WorkDone DATA'!$N:$N,BOQ!BP$6,'[20]WorkDone DATA'!$G:$G,BOQ!$B993)*$G993</f>
        <v>#VALUE!</v>
      </c>
      <c r="BQ993" s="53" t="e">
        <f>SUMIFS('[20]WorkDone DATA'!$L:$L,'[20]WorkDone DATA'!$N:$N,BOQ!BQ$6,'[20]WorkDone DATA'!$G:$G,BOQ!$B993)*$G993</f>
        <v>#VALUE!</v>
      </c>
      <c r="BR993" s="53" t="e">
        <f>SUMIFS('[20]WorkDone DATA'!$L:$L,'[20]WorkDone DATA'!$N:$N,BOQ!BR$6,'[20]WorkDone DATA'!$G:$G,BOQ!$B993)*$G993</f>
        <v>#VALUE!</v>
      </c>
      <c r="BS993" s="53" t="e">
        <f>SUMIFS('[20]WorkDone DATA'!$L:$L,'[20]WorkDone DATA'!$N:$N,BOQ!BS$6,'[20]WorkDone DATA'!$G:$G,BOQ!$B993)*$G993</f>
        <v>#VALUE!</v>
      </c>
      <c r="BT993" s="53" t="e">
        <f>SUMIFS('[20]WorkDone DATA'!$L:$L,'[20]WorkDone DATA'!$N:$N,BOQ!BT$6,'[20]WorkDone DATA'!$G:$G,BOQ!$B993)*$G993</f>
        <v>#VALUE!</v>
      </c>
      <c r="BU993" s="53" t="e">
        <f>SUMIFS('[20]WorkDone DATA'!$L:$L,'[20]WorkDone DATA'!$N:$N,BOQ!BU$6,'[20]WorkDone DATA'!$G:$G,BOQ!$B993)*$G993</f>
        <v>#VALUE!</v>
      </c>
      <c r="BV993" s="53" t="e">
        <f>SUMIFS('[20]WorkDone DATA'!$L:$L,'[20]WorkDone DATA'!$N:$N,BOQ!BV$6,'[20]WorkDone DATA'!$G:$G,BOQ!$B993)*$G993</f>
        <v>#VALUE!</v>
      </c>
      <c r="BW993" s="53" t="e">
        <f>SUMIFS('[20]WorkDone DATA'!$L:$L,'[20]WorkDone DATA'!$N:$N,BOQ!BW$6,'[20]WorkDone DATA'!$G:$G,BOQ!$B993)*$G993</f>
        <v>#VALUE!</v>
      </c>
      <c r="BX993" s="53" t="e">
        <f>SUMIFS('[20]WorkDone DATA'!$L:$L,'[20]WorkDone DATA'!$N:$N,BOQ!BX$6,'[20]WorkDone DATA'!$G:$G,BOQ!$B993)*$G993</f>
        <v>#VALUE!</v>
      </c>
    </row>
    <row r="994" spans="1:76" x14ac:dyDescent="0.25">
      <c r="A994" s="1"/>
      <c r="B994" s="42"/>
      <c r="C994" s="235" t="s">
        <v>256</v>
      </c>
      <c r="D994" s="58"/>
      <c r="E994" s="77"/>
      <c r="F994" s="45"/>
      <c r="G994" s="52"/>
      <c r="H994" s="53">
        <f t="shared" si="134"/>
        <v>0</v>
      </c>
      <c r="K994" s="214"/>
      <c r="L994" s="220" t="e">
        <f t="shared" si="135"/>
        <v>#VALUE!</v>
      </c>
      <c r="M994" s="221" t="e">
        <f t="shared" si="136"/>
        <v>#VALUE!</v>
      </c>
      <c r="N994" s="219"/>
      <c r="O994" s="214">
        <f t="shared" si="137"/>
        <v>0</v>
      </c>
      <c r="P994" s="215" t="e">
        <f t="shared" si="138"/>
        <v>#VALUE!</v>
      </c>
      <c r="R994" s="217" t="e">
        <f>SUMIFS('[20]WorkDone DATA'!$L:$L,'[20]WorkDone DATA'!$N:$N,BOQ!S$6,'[20]WorkDone DATA'!$G:$G,BOQ!$B994)</f>
        <v>#VALUE!</v>
      </c>
      <c r="S994" s="53" t="e">
        <f t="shared" si="139"/>
        <v>#VALUE!</v>
      </c>
      <c r="T994" s="217" t="e">
        <f>SUMIFS('[20]WorkDone DATA'!$L:$L,'[20]WorkDone DATA'!$N:$N,BOQ!U$6,'[20]WorkDone DATA'!$G:$G,BOQ!$B994)</f>
        <v>#VALUE!</v>
      </c>
      <c r="U994" s="53" t="e">
        <f t="shared" si="141"/>
        <v>#VALUE!</v>
      </c>
      <c r="V994" s="217"/>
      <c r="W994" s="53" t="e">
        <f>SUMIFS('[20]WorkDone DATA'!$L:$L,'[20]WorkDone DATA'!$N:$N,BOQ!W$6,'[20]WorkDone DATA'!$G:$G,BOQ!$B994)*$G994</f>
        <v>#VALUE!</v>
      </c>
      <c r="X994" s="217"/>
      <c r="Y994" s="53" t="e">
        <f>SUMIFS('[20]WorkDone DATA'!$L:$L,'[20]WorkDone DATA'!$N:$N,BOQ!Y$6,'[20]WorkDone DATA'!$G:$G,BOQ!$B994)*$G994</f>
        <v>#VALUE!</v>
      </c>
      <c r="Z994" s="217"/>
      <c r="AA994" s="53" t="e">
        <f>SUMIFS('[20]WorkDone DATA'!$L:$L,'[20]WorkDone DATA'!$N:$N,BOQ!AA$6,'[20]WorkDone DATA'!$G:$G,BOQ!$B994)*$G994</f>
        <v>#VALUE!</v>
      </c>
      <c r="AB994" s="53" t="e">
        <f>SUMIFS('[20]WorkDone DATA'!$L:$L,'[20]WorkDone DATA'!$N:$N,BOQ!AB$6,'[20]WorkDone DATA'!$G:$G,BOQ!$B994)*$G994</f>
        <v>#VALUE!</v>
      </c>
      <c r="AC994" s="53" t="e">
        <f>SUMIFS('[20]WorkDone DATA'!$L:$L,'[20]WorkDone DATA'!$N:$N,BOQ!AC$6,'[20]WorkDone DATA'!$G:$G,BOQ!$B994)*$G994</f>
        <v>#VALUE!</v>
      </c>
      <c r="AD994" s="53" t="e">
        <f>SUMIFS('[20]WorkDone DATA'!$L:$L,'[20]WorkDone DATA'!$N:$N,BOQ!AD$6,'[20]WorkDone DATA'!$G:$G,BOQ!$B994)*$G994</f>
        <v>#VALUE!</v>
      </c>
      <c r="AE994" s="53" t="e">
        <f>SUMIFS('[20]WorkDone DATA'!$L:$L,'[20]WorkDone DATA'!$N:$N,BOQ!AE$6,'[20]WorkDone DATA'!$G:$G,BOQ!$B994)*$G994</f>
        <v>#VALUE!</v>
      </c>
      <c r="AF994" s="53" t="e">
        <f>SUMIFS('[20]WorkDone DATA'!$L:$L,'[20]WorkDone DATA'!$N:$N,BOQ!AF$6,'[20]WorkDone DATA'!$G:$G,BOQ!$B994)*$G994</f>
        <v>#VALUE!</v>
      </c>
      <c r="AG994" s="53" t="e">
        <f>SUMIFS('[20]WorkDone DATA'!$L:$L,'[20]WorkDone DATA'!$N:$N,BOQ!AG$6,'[20]WorkDone DATA'!$G:$G,BOQ!$B994)*$G994</f>
        <v>#VALUE!</v>
      </c>
      <c r="AH994" s="53" t="e">
        <f>SUMIFS('[20]WorkDone DATA'!$L:$L,'[20]WorkDone DATA'!$N:$N,BOQ!AH$6,'[20]WorkDone DATA'!$G:$G,BOQ!$B994)*$G994</f>
        <v>#VALUE!</v>
      </c>
      <c r="AI994" s="53" t="e">
        <f>SUMIFS('[20]WorkDone DATA'!$L:$L,'[20]WorkDone DATA'!$N:$N,BOQ!AI$6,'[20]WorkDone DATA'!$G:$G,BOQ!$B994)*$G994</f>
        <v>#VALUE!</v>
      </c>
      <c r="AJ994" s="53" t="e">
        <f>SUMIFS('[20]WorkDone DATA'!$L:$L,'[20]WorkDone DATA'!$N:$N,BOQ!AJ$6,'[20]WorkDone DATA'!$G:$G,BOQ!$B994)*$G994</f>
        <v>#VALUE!</v>
      </c>
      <c r="AK994" s="53" t="e">
        <f>SUMIFS('[20]WorkDone DATA'!$L:$L,'[20]WorkDone DATA'!$N:$N,BOQ!AK$6,'[20]WorkDone DATA'!$G:$G,BOQ!$B994)*$G994</f>
        <v>#VALUE!</v>
      </c>
      <c r="AL994" s="53" t="e">
        <f>SUMIFS('[20]WorkDone DATA'!$L:$L,'[20]WorkDone DATA'!$N:$N,BOQ!AL$6,'[20]WorkDone DATA'!$G:$G,BOQ!$B994)*$G994</f>
        <v>#VALUE!</v>
      </c>
      <c r="AM994" s="53" t="e">
        <f>SUMIFS('[20]WorkDone DATA'!$L:$L,'[20]WorkDone DATA'!$N:$N,BOQ!AM$6,'[20]WorkDone DATA'!$G:$G,BOQ!$B994)*$G994</f>
        <v>#VALUE!</v>
      </c>
      <c r="AN994" s="53" t="e">
        <f>SUMIFS('[20]WorkDone DATA'!$L:$L,'[20]WorkDone DATA'!$N:$N,BOQ!AN$6,'[20]WorkDone DATA'!$G:$G,BOQ!$B994)*$G994</f>
        <v>#VALUE!</v>
      </c>
      <c r="AO994" s="53" t="e">
        <f>SUMIFS('[20]WorkDone DATA'!$L:$L,'[20]WorkDone DATA'!$N:$N,BOQ!AO$6,'[20]WorkDone DATA'!$G:$G,BOQ!$B994)*$G994</f>
        <v>#VALUE!</v>
      </c>
      <c r="AP994" s="53" t="e">
        <f>SUMIFS('[20]WorkDone DATA'!$L:$L,'[20]WorkDone DATA'!$N:$N,BOQ!AP$6,'[20]WorkDone DATA'!$G:$G,BOQ!$B994)*$G994</f>
        <v>#VALUE!</v>
      </c>
      <c r="AQ994" s="53" t="e">
        <f>SUMIFS('[20]WorkDone DATA'!$L:$L,'[20]WorkDone DATA'!$N:$N,BOQ!AQ$6,'[20]WorkDone DATA'!$G:$G,BOQ!$B994)*$G994</f>
        <v>#VALUE!</v>
      </c>
      <c r="AR994" s="53" t="e">
        <f>SUMIFS('[20]WorkDone DATA'!$L:$L,'[20]WorkDone DATA'!$N:$N,BOQ!AR$6,'[20]WorkDone DATA'!$G:$G,BOQ!$B994)*$G994</f>
        <v>#VALUE!</v>
      </c>
      <c r="AS994" s="53" t="e">
        <f>SUMIFS('[20]WorkDone DATA'!$L:$L,'[20]WorkDone DATA'!$N:$N,BOQ!AS$6,'[20]WorkDone DATA'!$G:$G,BOQ!$B994)*$G994</f>
        <v>#VALUE!</v>
      </c>
      <c r="AT994" s="53" t="e">
        <f>SUMIFS('[20]WorkDone DATA'!$L:$L,'[20]WorkDone DATA'!$N:$N,BOQ!AT$6,'[20]WorkDone DATA'!$G:$G,BOQ!$B994)*$G994</f>
        <v>#VALUE!</v>
      </c>
      <c r="AU994" s="53" t="e">
        <f>SUMIFS('[20]WorkDone DATA'!$L:$L,'[20]WorkDone DATA'!$N:$N,BOQ!AU$6,'[20]WorkDone DATA'!$G:$G,BOQ!$B994)*$G994</f>
        <v>#VALUE!</v>
      </c>
      <c r="AV994" s="53" t="e">
        <f>SUMIFS('[20]WorkDone DATA'!$L:$L,'[20]WorkDone DATA'!$N:$N,BOQ!AV$6,'[20]WorkDone DATA'!$G:$G,BOQ!$B994)*$G994</f>
        <v>#VALUE!</v>
      </c>
      <c r="AW994" s="53" t="e">
        <f>SUMIFS('[20]WorkDone DATA'!$L:$L,'[20]WorkDone DATA'!$N:$N,BOQ!AW$6,'[20]WorkDone DATA'!$G:$G,BOQ!$B994)*$G994</f>
        <v>#VALUE!</v>
      </c>
      <c r="AX994" s="53" t="e">
        <f>SUMIFS('[20]WorkDone DATA'!$L:$L,'[20]WorkDone DATA'!$N:$N,BOQ!AX$6,'[20]WorkDone DATA'!$G:$G,BOQ!$B994)*$G994</f>
        <v>#VALUE!</v>
      </c>
      <c r="AY994" s="53" t="e">
        <f>SUMIFS('[20]WorkDone DATA'!$L:$L,'[20]WorkDone DATA'!$N:$N,BOQ!AY$6,'[20]WorkDone DATA'!$G:$G,BOQ!$B994)*$G994</f>
        <v>#VALUE!</v>
      </c>
      <c r="AZ994" s="53" t="e">
        <f>SUMIFS('[20]WorkDone DATA'!$L:$L,'[20]WorkDone DATA'!$N:$N,BOQ!AZ$6,'[20]WorkDone DATA'!$G:$G,BOQ!$B994)*$G994</f>
        <v>#VALUE!</v>
      </c>
      <c r="BA994" s="53" t="e">
        <f>SUMIFS('[20]WorkDone DATA'!$L:$L,'[20]WorkDone DATA'!$N:$N,BOQ!BA$6,'[20]WorkDone DATA'!$G:$G,BOQ!$B994)*$G994</f>
        <v>#VALUE!</v>
      </c>
      <c r="BB994" s="53" t="e">
        <f>SUMIFS('[20]WorkDone DATA'!$L:$L,'[20]WorkDone DATA'!$N:$N,BOQ!BB$6,'[20]WorkDone DATA'!$G:$G,BOQ!$B994)*$G994</f>
        <v>#VALUE!</v>
      </c>
      <c r="BC994" s="53" t="e">
        <f>SUMIFS('[20]WorkDone DATA'!$L:$L,'[20]WorkDone DATA'!$N:$N,BOQ!BC$6,'[20]WorkDone DATA'!$G:$G,BOQ!$B994)*$G994</f>
        <v>#VALUE!</v>
      </c>
      <c r="BD994" s="53" t="e">
        <f>SUMIFS('[20]WorkDone DATA'!$L:$L,'[20]WorkDone DATA'!$N:$N,BOQ!BD$6,'[20]WorkDone DATA'!$G:$G,BOQ!$B994)*$G994</f>
        <v>#VALUE!</v>
      </c>
      <c r="BE994" s="53" t="e">
        <f>SUMIFS('[20]WorkDone DATA'!$L:$L,'[20]WorkDone DATA'!$N:$N,BOQ!BE$6,'[20]WorkDone DATA'!$G:$G,BOQ!$B994)*$G994</f>
        <v>#VALUE!</v>
      </c>
      <c r="BF994" s="53" t="e">
        <f>SUMIFS('[20]WorkDone DATA'!$L:$L,'[20]WorkDone DATA'!$N:$N,BOQ!BF$6,'[20]WorkDone DATA'!$G:$G,BOQ!$B994)*$G994</f>
        <v>#VALUE!</v>
      </c>
      <c r="BG994" s="53" t="e">
        <f>SUMIFS('[20]WorkDone DATA'!$L:$L,'[20]WorkDone DATA'!$N:$N,BOQ!BG$6,'[20]WorkDone DATA'!$G:$G,BOQ!$B994)*$G994</f>
        <v>#VALUE!</v>
      </c>
      <c r="BH994" s="53" t="e">
        <f>SUMIFS('[20]WorkDone DATA'!$L:$L,'[20]WorkDone DATA'!$N:$N,BOQ!BH$6,'[20]WorkDone DATA'!$G:$G,BOQ!$B994)*$G994</f>
        <v>#VALUE!</v>
      </c>
      <c r="BI994" s="53" t="e">
        <f>SUMIFS('[20]WorkDone DATA'!$L:$L,'[20]WorkDone DATA'!$N:$N,BOQ!BI$6,'[20]WorkDone DATA'!$G:$G,BOQ!$B994)*$G994</f>
        <v>#VALUE!</v>
      </c>
      <c r="BJ994" s="53" t="e">
        <f>SUMIFS('[20]WorkDone DATA'!$L:$L,'[20]WorkDone DATA'!$N:$N,BOQ!BJ$6,'[20]WorkDone DATA'!$G:$G,BOQ!$B994)*$G994</f>
        <v>#VALUE!</v>
      </c>
      <c r="BK994" s="53" t="e">
        <f>SUMIFS('[20]WorkDone DATA'!$L:$L,'[20]WorkDone DATA'!$N:$N,BOQ!BK$6,'[20]WorkDone DATA'!$G:$G,BOQ!$B994)*$G994</f>
        <v>#VALUE!</v>
      </c>
      <c r="BL994" s="53" t="e">
        <f>SUMIFS('[20]WorkDone DATA'!$L:$L,'[20]WorkDone DATA'!$N:$N,BOQ!BL$6,'[20]WorkDone DATA'!$G:$G,BOQ!$B994)*$G994</f>
        <v>#VALUE!</v>
      </c>
      <c r="BM994" s="53" t="e">
        <f>SUMIFS('[20]WorkDone DATA'!$L:$L,'[20]WorkDone DATA'!$N:$N,BOQ!BM$6,'[20]WorkDone DATA'!$G:$G,BOQ!$B994)*$G994</f>
        <v>#VALUE!</v>
      </c>
      <c r="BN994" s="53" t="e">
        <f>SUMIFS('[20]WorkDone DATA'!$L:$L,'[20]WorkDone DATA'!$N:$N,BOQ!BN$6,'[20]WorkDone DATA'!$G:$G,BOQ!$B994)*$G994</f>
        <v>#VALUE!</v>
      </c>
      <c r="BO994" s="53" t="e">
        <f>SUMIFS('[20]WorkDone DATA'!$L:$L,'[20]WorkDone DATA'!$N:$N,BOQ!BO$6,'[20]WorkDone DATA'!$G:$G,BOQ!$B994)*$G994</f>
        <v>#VALUE!</v>
      </c>
      <c r="BP994" s="53" t="e">
        <f>SUMIFS('[20]WorkDone DATA'!$L:$L,'[20]WorkDone DATA'!$N:$N,BOQ!BP$6,'[20]WorkDone DATA'!$G:$G,BOQ!$B994)*$G994</f>
        <v>#VALUE!</v>
      </c>
      <c r="BQ994" s="53" t="e">
        <f>SUMIFS('[20]WorkDone DATA'!$L:$L,'[20]WorkDone DATA'!$N:$N,BOQ!BQ$6,'[20]WorkDone DATA'!$G:$G,BOQ!$B994)*$G994</f>
        <v>#VALUE!</v>
      </c>
      <c r="BR994" s="53" t="e">
        <f>SUMIFS('[20]WorkDone DATA'!$L:$L,'[20]WorkDone DATA'!$N:$N,BOQ!BR$6,'[20]WorkDone DATA'!$G:$G,BOQ!$B994)*$G994</f>
        <v>#VALUE!</v>
      </c>
      <c r="BS994" s="53" t="e">
        <f>SUMIFS('[20]WorkDone DATA'!$L:$L,'[20]WorkDone DATA'!$N:$N,BOQ!BS$6,'[20]WorkDone DATA'!$G:$G,BOQ!$B994)*$G994</f>
        <v>#VALUE!</v>
      </c>
      <c r="BT994" s="53" t="e">
        <f>SUMIFS('[20]WorkDone DATA'!$L:$L,'[20]WorkDone DATA'!$N:$N,BOQ!BT$6,'[20]WorkDone DATA'!$G:$G,BOQ!$B994)*$G994</f>
        <v>#VALUE!</v>
      </c>
      <c r="BU994" s="53" t="e">
        <f>SUMIFS('[20]WorkDone DATA'!$L:$L,'[20]WorkDone DATA'!$N:$N,BOQ!BU$6,'[20]WorkDone DATA'!$G:$G,BOQ!$B994)*$G994</f>
        <v>#VALUE!</v>
      </c>
      <c r="BV994" s="53" t="e">
        <f>SUMIFS('[20]WorkDone DATA'!$L:$L,'[20]WorkDone DATA'!$N:$N,BOQ!BV$6,'[20]WorkDone DATA'!$G:$G,BOQ!$B994)*$G994</f>
        <v>#VALUE!</v>
      </c>
      <c r="BW994" s="53" t="e">
        <f>SUMIFS('[20]WorkDone DATA'!$L:$L,'[20]WorkDone DATA'!$N:$N,BOQ!BW$6,'[20]WorkDone DATA'!$G:$G,BOQ!$B994)*$G994</f>
        <v>#VALUE!</v>
      </c>
      <c r="BX994" s="53" t="e">
        <f>SUMIFS('[20]WorkDone DATA'!$L:$L,'[20]WorkDone DATA'!$N:$N,BOQ!BX$6,'[20]WorkDone DATA'!$G:$G,BOQ!$B994)*$G994</f>
        <v>#VALUE!</v>
      </c>
    </row>
    <row r="995" spans="1:76" x14ac:dyDescent="0.25">
      <c r="A995" s="1" t="str">
        <f>C994</f>
        <v xml:space="preserve">3.3kV Service Board 2A </v>
      </c>
      <c r="B995" s="42">
        <v>2.5230000000000001</v>
      </c>
      <c r="C995" s="65" t="s">
        <v>236</v>
      </c>
      <c r="D995" s="58" t="s">
        <v>221</v>
      </c>
      <c r="E995" s="77" t="s">
        <v>97</v>
      </c>
      <c r="F995" s="45">
        <v>8</v>
      </c>
      <c r="G995" s="52">
        <v>13385.67</v>
      </c>
      <c r="H995" s="53">
        <f t="shared" si="134"/>
        <v>107085.36</v>
      </c>
      <c r="K995" s="214" t="e">
        <f t="shared" si="140"/>
        <v>#VALUE!</v>
      </c>
      <c r="L995" s="220" t="e">
        <f t="shared" si="135"/>
        <v>#VALUE!</v>
      </c>
      <c r="M995" s="221" t="e">
        <f t="shared" si="136"/>
        <v>#VALUE!</v>
      </c>
      <c r="N995" s="219"/>
      <c r="O995" s="214" t="e">
        <f t="shared" si="137"/>
        <v>#VALUE!</v>
      </c>
      <c r="P995" s="215" t="e">
        <f t="shared" si="138"/>
        <v>#VALUE!</v>
      </c>
      <c r="R995" s="217" t="e">
        <f>SUMIFS('[20]WorkDone DATA'!$L:$L,'[20]WorkDone DATA'!$N:$N,BOQ!S$6,'[20]WorkDone DATA'!$G:$G,BOQ!$B995)</f>
        <v>#VALUE!</v>
      </c>
      <c r="S995" s="53" t="e">
        <f t="shared" si="139"/>
        <v>#VALUE!</v>
      </c>
      <c r="T995" s="217" t="e">
        <f>SUMIFS('[20]WorkDone DATA'!$L:$L,'[20]WorkDone DATA'!$N:$N,BOQ!U$6,'[20]WorkDone DATA'!$G:$G,BOQ!$B995)</f>
        <v>#VALUE!</v>
      </c>
      <c r="U995" s="53" t="e">
        <f t="shared" si="141"/>
        <v>#VALUE!</v>
      </c>
      <c r="V995" s="217"/>
      <c r="W995" s="53" t="e">
        <f>SUMIFS('[20]WorkDone DATA'!$L:$L,'[20]WorkDone DATA'!$N:$N,BOQ!W$6,'[20]WorkDone DATA'!$G:$G,BOQ!$B995)*$G995</f>
        <v>#VALUE!</v>
      </c>
      <c r="X995" s="217"/>
      <c r="Y995" s="53" t="e">
        <f>SUMIFS('[20]WorkDone DATA'!$L:$L,'[20]WorkDone DATA'!$N:$N,BOQ!Y$6,'[20]WorkDone DATA'!$G:$G,BOQ!$B995)*$G995</f>
        <v>#VALUE!</v>
      </c>
      <c r="Z995" s="217"/>
      <c r="AA995" s="53" t="e">
        <f>SUMIFS('[20]WorkDone DATA'!$L:$L,'[20]WorkDone DATA'!$N:$N,BOQ!AA$6,'[20]WorkDone DATA'!$G:$G,BOQ!$B995)*$G995</f>
        <v>#VALUE!</v>
      </c>
      <c r="AB995" s="53" t="e">
        <f>SUMIFS('[20]WorkDone DATA'!$L:$L,'[20]WorkDone DATA'!$N:$N,BOQ!AB$6,'[20]WorkDone DATA'!$G:$G,BOQ!$B995)*$G995</f>
        <v>#VALUE!</v>
      </c>
      <c r="AC995" s="53" t="e">
        <f>SUMIFS('[20]WorkDone DATA'!$L:$L,'[20]WorkDone DATA'!$N:$N,BOQ!AC$6,'[20]WorkDone DATA'!$G:$G,BOQ!$B995)*$G995</f>
        <v>#VALUE!</v>
      </c>
      <c r="AD995" s="53" t="e">
        <f>SUMIFS('[20]WorkDone DATA'!$L:$L,'[20]WorkDone DATA'!$N:$N,BOQ!AD$6,'[20]WorkDone DATA'!$G:$G,BOQ!$B995)*$G995</f>
        <v>#VALUE!</v>
      </c>
      <c r="AE995" s="53" t="e">
        <f>SUMIFS('[20]WorkDone DATA'!$L:$L,'[20]WorkDone DATA'!$N:$N,BOQ!AE$6,'[20]WorkDone DATA'!$G:$G,BOQ!$B995)*$G995</f>
        <v>#VALUE!</v>
      </c>
      <c r="AF995" s="53" t="e">
        <f>SUMIFS('[20]WorkDone DATA'!$L:$L,'[20]WorkDone DATA'!$N:$N,BOQ!AF$6,'[20]WorkDone DATA'!$G:$G,BOQ!$B995)*$G995</f>
        <v>#VALUE!</v>
      </c>
      <c r="AG995" s="53" t="e">
        <f>SUMIFS('[20]WorkDone DATA'!$L:$L,'[20]WorkDone DATA'!$N:$N,BOQ!AG$6,'[20]WorkDone DATA'!$G:$G,BOQ!$B995)*$G995</f>
        <v>#VALUE!</v>
      </c>
      <c r="AH995" s="53" t="e">
        <f>SUMIFS('[20]WorkDone DATA'!$L:$L,'[20]WorkDone DATA'!$N:$N,BOQ!AH$6,'[20]WorkDone DATA'!$G:$G,BOQ!$B995)*$G995</f>
        <v>#VALUE!</v>
      </c>
      <c r="AI995" s="53" t="e">
        <f>SUMIFS('[20]WorkDone DATA'!$L:$L,'[20]WorkDone DATA'!$N:$N,BOQ!AI$6,'[20]WorkDone DATA'!$G:$G,BOQ!$B995)*$G995</f>
        <v>#VALUE!</v>
      </c>
      <c r="AJ995" s="53" t="e">
        <f>SUMIFS('[20]WorkDone DATA'!$L:$L,'[20]WorkDone DATA'!$N:$N,BOQ!AJ$6,'[20]WorkDone DATA'!$G:$G,BOQ!$B995)*$G995</f>
        <v>#VALUE!</v>
      </c>
      <c r="AK995" s="53" t="e">
        <f>SUMIFS('[20]WorkDone DATA'!$L:$L,'[20]WorkDone DATA'!$N:$N,BOQ!AK$6,'[20]WorkDone DATA'!$G:$G,BOQ!$B995)*$G995</f>
        <v>#VALUE!</v>
      </c>
      <c r="AL995" s="53" t="e">
        <f>SUMIFS('[20]WorkDone DATA'!$L:$L,'[20]WorkDone DATA'!$N:$N,BOQ!AL$6,'[20]WorkDone DATA'!$G:$G,BOQ!$B995)*$G995</f>
        <v>#VALUE!</v>
      </c>
      <c r="AM995" s="53" t="e">
        <f>SUMIFS('[20]WorkDone DATA'!$L:$L,'[20]WorkDone DATA'!$N:$N,BOQ!AM$6,'[20]WorkDone DATA'!$G:$G,BOQ!$B995)*$G995</f>
        <v>#VALUE!</v>
      </c>
      <c r="AN995" s="53" t="e">
        <f>SUMIFS('[20]WorkDone DATA'!$L:$L,'[20]WorkDone DATA'!$N:$N,BOQ!AN$6,'[20]WorkDone DATA'!$G:$G,BOQ!$B995)*$G995</f>
        <v>#VALUE!</v>
      </c>
      <c r="AO995" s="53" t="e">
        <f>SUMIFS('[20]WorkDone DATA'!$L:$L,'[20]WorkDone DATA'!$N:$N,BOQ!AO$6,'[20]WorkDone DATA'!$G:$G,BOQ!$B995)*$G995</f>
        <v>#VALUE!</v>
      </c>
      <c r="AP995" s="53" t="e">
        <f>SUMIFS('[20]WorkDone DATA'!$L:$L,'[20]WorkDone DATA'!$N:$N,BOQ!AP$6,'[20]WorkDone DATA'!$G:$G,BOQ!$B995)*$G995</f>
        <v>#VALUE!</v>
      </c>
      <c r="AQ995" s="53" t="e">
        <f>SUMIFS('[20]WorkDone DATA'!$L:$L,'[20]WorkDone DATA'!$N:$N,BOQ!AQ$6,'[20]WorkDone DATA'!$G:$G,BOQ!$B995)*$G995</f>
        <v>#VALUE!</v>
      </c>
      <c r="AR995" s="53" t="e">
        <f>SUMIFS('[20]WorkDone DATA'!$L:$L,'[20]WorkDone DATA'!$N:$N,BOQ!AR$6,'[20]WorkDone DATA'!$G:$G,BOQ!$B995)*$G995</f>
        <v>#VALUE!</v>
      </c>
      <c r="AS995" s="53" t="e">
        <f>SUMIFS('[20]WorkDone DATA'!$L:$L,'[20]WorkDone DATA'!$N:$N,BOQ!AS$6,'[20]WorkDone DATA'!$G:$G,BOQ!$B995)*$G995</f>
        <v>#VALUE!</v>
      </c>
      <c r="AT995" s="53" t="e">
        <f>SUMIFS('[20]WorkDone DATA'!$L:$L,'[20]WorkDone DATA'!$N:$N,BOQ!AT$6,'[20]WorkDone DATA'!$G:$G,BOQ!$B995)*$G995</f>
        <v>#VALUE!</v>
      </c>
      <c r="AU995" s="53" t="e">
        <f>SUMIFS('[20]WorkDone DATA'!$L:$L,'[20]WorkDone DATA'!$N:$N,BOQ!AU$6,'[20]WorkDone DATA'!$G:$G,BOQ!$B995)*$G995</f>
        <v>#VALUE!</v>
      </c>
      <c r="AV995" s="53" t="e">
        <f>SUMIFS('[20]WorkDone DATA'!$L:$L,'[20]WorkDone DATA'!$N:$N,BOQ!AV$6,'[20]WorkDone DATA'!$G:$G,BOQ!$B995)*$G995</f>
        <v>#VALUE!</v>
      </c>
      <c r="AW995" s="53" t="e">
        <f>SUMIFS('[20]WorkDone DATA'!$L:$L,'[20]WorkDone DATA'!$N:$N,BOQ!AW$6,'[20]WorkDone DATA'!$G:$G,BOQ!$B995)*$G995</f>
        <v>#VALUE!</v>
      </c>
      <c r="AX995" s="53" t="e">
        <f>SUMIFS('[20]WorkDone DATA'!$L:$L,'[20]WorkDone DATA'!$N:$N,BOQ!AX$6,'[20]WorkDone DATA'!$G:$G,BOQ!$B995)*$G995</f>
        <v>#VALUE!</v>
      </c>
      <c r="AY995" s="53" t="e">
        <f>SUMIFS('[20]WorkDone DATA'!$L:$L,'[20]WorkDone DATA'!$N:$N,BOQ!AY$6,'[20]WorkDone DATA'!$G:$G,BOQ!$B995)*$G995</f>
        <v>#VALUE!</v>
      </c>
      <c r="AZ995" s="53" t="e">
        <f>SUMIFS('[20]WorkDone DATA'!$L:$L,'[20]WorkDone DATA'!$N:$N,BOQ!AZ$6,'[20]WorkDone DATA'!$G:$G,BOQ!$B995)*$G995</f>
        <v>#VALUE!</v>
      </c>
      <c r="BA995" s="53" t="e">
        <f>SUMIFS('[20]WorkDone DATA'!$L:$L,'[20]WorkDone DATA'!$N:$N,BOQ!BA$6,'[20]WorkDone DATA'!$G:$G,BOQ!$B995)*$G995</f>
        <v>#VALUE!</v>
      </c>
      <c r="BB995" s="53" t="e">
        <f>SUMIFS('[20]WorkDone DATA'!$L:$L,'[20]WorkDone DATA'!$N:$N,BOQ!BB$6,'[20]WorkDone DATA'!$G:$G,BOQ!$B995)*$G995</f>
        <v>#VALUE!</v>
      </c>
      <c r="BC995" s="53" t="e">
        <f>SUMIFS('[20]WorkDone DATA'!$L:$L,'[20]WorkDone DATA'!$N:$N,BOQ!BC$6,'[20]WorkDone DATA'!$G:$G,BOQ!$B995)*$G995</f>
        <v>#VALUE!</v>
      </c>
      <c r="BD995" s="53" t="e">
        <f>SUMIFS('[20]WorkDone DATA'!$L:$L,'[20]WorkDone DATA'!$N:$N,BOQ!BD$6,'[20]WorkDone DATA'!$G:$G,BOQ!$B995)*$G995</f>
        <v>#VALUE!</v>
      </c>
      <c r="BE995" s="53" t="e">
        <f>SUMIFS('[20]WorkDone DATA'!$L:$L,'[20]WorkDone DATA'!$N:$N,BOQ!BE$6,'[20]WorkDone DATA'!$G:$G,BOQ!$B995)*$G995</f>
        <v>#VALUE!</v>
      </c>
      <c r="BF995" s="53" t="e">
        <f>SUMIFS('[20]WorkDone DATA'!$L:$L,'[20]WorkDone DATA'!$N:$N,BOQ!BF$6,'[20]WorkDone DATA'!$G:$G,BOQ!$B995)*$G995</f>
        <v>#VALUE!</v>
      </c>
      <c r="BG995" s="53" t="e">
        <f>SUMIFS('[20]WorkDone DATA'!$L:$L,'[20]WorkDone DATA'!$N:$N,BOQ!BG$6,'[20]WorkDone DATA'!$G:$G,BOQ!$B995)*$G995</f>
        <v>#VALUE!</v>
      </c>
      <c r="BH995" s="53" t="e">
        <f>SUMIFS('[20]WorkDone DATA'!$L:$L,'[20]WorkDone DATA'!$N:$N,BOQ!BH$6,'[20]WorkDone DATA'!$G:$G,BOQ!$B995)*$G995</f>
        <v>#VALUE!</v>
      </c>
      <c r="BI995" s="53" t="e">
        <f>SUMIFS('[20]WorkDone DATA'!$L:$L,'[20]WorkDone DATA'!$N:$N,BOQ!BI$6,'[20]WorkDone DATA'!$G:$G,BOQ!$B995)*$G995</f>
        <v>#VALUE!</v>
      </c>
      <c r="BJ995" s="53" t="e">
        <f>SUMIFS('[20]WorkDone DATA'!$L:$L,'[20]WorkDone DATA'!$N:$N,BOQ!BJ$6,'[20]WorkDone DATA'!$G:$G,BOQ!$B995)*$G995</f>
        <v>#VALUE!</v>
      </c>
      <c r="BK995" s="53" t="e">
        <f>SUMIFS('[20]WorkDone DATA'!$L:$L,'[20]WorkDone DATA'!$N:$N,BOQ!BK$6,'[20]WorkDone DATA'!$G:$G,BOQ!$B995)*$G995</f>
        <v>#VALUE!</v>
      </c>
      <c r="BL995" s="53" t="e">
        <f>SUMIFS('[20]WorkDone DATA'!$L:$L,'[20]WorkDone DATA'!$N:$N,BOQ!BL$6,'[20]WorkDone DATA'!$G:$G,BOQ!$B995)*$G995</f>
        <v>#VALUE!</v>
      </c>
      <c r="BM995" s="53" t="e">
        <f>SUMIFS('[20]WorkDone DATA'!$L:$L,'[20]WorkDone DATA'!$N:$N,BOQ!BM$6,'[20]WorkDone DATA'!$G:$G,BOQ!$B995)*$G995</f>
        <v>#VALUE!</v>
      </c>
      <c r="BN995" s="53" t="e">
        <f>SUMIFS('[20]WorkDone DATA'!$L:$L,'[20]WorkDone DATA'!$N:$N,BOQ!BN$6,'[20]WorkDone DATA'!$G:$G,BOQ!$B995)*$G995</f>
        <v>#VALUE!</v>
      </c>
      <c r="BO995" s="53" t="e">
        <f>SUMIFS('[20]WorkDone DATA'!$L:$L,'[20]WorkDone DATA'!$N:$N,BOQ!BO$6,'[20]WorkDone DATA'!$G:$G,BOQ!$B995)*$G995</f>
        <v>#VALUE!</v>
      </c>
      <c r="BP995" s="53" t="e">
        <f>SUMIFS('[20]WorkDone DATA'!$L:$L,'[20]WorkDone DATA'!$N:$N,BOQ!BP$6,'[20]WorkDone DATA'!$G:$G,BOQ!$B995)*$G995</f>
        <v>#VALUE!</v>
      </c>
      <c r="BQ995" s="53" t="e">
        <f>SUMIFS('[20]WorkDone DATA'!$L:$L,'[20]WorkDone DATA'!$N:$N,BOQ!BQ$6,'[20]WorkDone DATA'!$G:$G,BOQ!$B995)*$G995</f>
        <v>#VALUE!</v>
      </c>
      <c r="BR995" s="53" t="e">
        <f>SUMIFS('[20]WorkDone DATA'!$L:$L,'[20]WorkDone DATA'!$N:$N,BOQ!BR$6,'[20]WorkDone DATA'!$G:$G,BOQ!$B995)*$G995</f>
        <v>#VALUE!</v>
      </c>
      <c r="BS995" s="53" t="e">
        <f>SUMIFS('[20]WorkDone DATA'!$L:$L,'[20]WorkDone DATA'!$N:$N,BOQ!BS$6,'[20]WorkDone DATA'!$G:$G,BOQ!$B995)*$G995</f>
        <v>#VALUE!</v>
      </c>
      <c r="BT995" s="53" t="e">
        <f>SUMIFS('[20]WorkDone DATA'!$L:$L,'[20]WorkDone DATA'!$N:$N,BOQ!BT$6,'[20]WorkDone DATA'!$G:$G,BOQ!$B995)*$G995</f>
        <v>#VALUE!</v>
      </c>
      <c r="BU995" s="53" t="e">
        <f>SUMIFS('[20]WorkDone DATA'!$L:$L,'[20]WorkDone DATA'!$N:$N,BOQ!BU$6,'[20]WorkDone DATA'!$G:$G,BOQ!$B995)*$G995</f>
        <v>#VALUE!</v>
      </c>
      <c r="BV995" s="53" t="e">
        <f>SUMIFS('[20]WorkDone DATA'!$L:$L,'[20]WorkDone DATA'!$N:$N,BOQ!BV$6,'[20]WorkDone DATA'!$G:$G,BOQ!$B995)*$G995</f>
        <v>#VALUE!</v>
      </c>
      <c r="BW995" s="53" t="e">
        <f>SUMIFS('[20]WorkDone DATA'!$L:$L,'[20]WorkDone DATA'!$N:$N,BOQ!BW$6,'[20]WorkDone DATA'!$G:$G,BOQ!$B995)*$G995</f>
        <v>#VALUE!</v>
      </c>
      <c r="BX995" s="53" t="e">
        <f>SUMIFS('[20]WorkDone DATA'!$L:$L,'[20]WorkDone DATA'!$N:$N,BOQ!BX$6,'[20]WorkDone DATA'!$G:$G,BOQ!$B995)*$G995</f>
        <v>#VALUE!</v>
      </c>
    </row>
    <row r="996" spans="1:76" x14ac:dyDescent="0.25">
      <c r="A996" s="1"/>
      <c r="B996" s="42"/>
      <c r="C996" s="235" t="s">
        <v>257</v>
      </c>
      <c r="D996" s="58"/>
      <c r="E996" s="77"/>
      <c r="F996" s="45"/>
      <c r="G996" s="52"/>
      <c r="H996" s="53">
        <f t="shared" si="134"/>
        <v>0</v>
      </c>
      <c r="K996" s="214"/>
      <c r="L996" s="220" t="e">
        <f t="shared" si="135"/>
        <v>#VALUE!</v>
      </c>
      <c r="M996" s="221" t="e">
        <f t="shared" si="136"/>
        <v>#VALUE!</v>
      </c>
      <c r="N996" s="219"/>
      <c r="O996" s="214">
        <f t="shared" si="137"/>
        <v>0</v>
      </c>
      <c r="P996" s="215" t="e">
        <f t="shared" si="138"/>
        <v>#VALUE!</v>
      </c>
      <c r="R996" s="217" t="e">
        <f>SUMIFS('[20]WorkDone DATA'!$L:$L,'[20]WorkDone DATA'!$N:$N,BOQ!S$6,'[20]WorkDone DATA'!$G:$G,BOQ!$B996)</f>
        <v>#VALUE!</v>
      </c>
      <c r="S996" s="53" t="e">
        <f t="shared" si="139"/>
        <v>#VALUE!</v>
      </c>
      <c r="T996" s="217" t="e">
        <f>SUMIFS('[20]WorkDone DATA'!$L:$L,'[20]WorkDone DATA'!$N:$N,BOQ!U$6,'[20]WorkDone DATA'!$G:$G,BOQ!$B996)</f>
        <v>#VALUE!</v>
      </c>
      <c r="U996" s="53" t="e">
        <f t="shared" si="141"/>
        <v>#VALUE!</v>
      </c>
      <c r="V996" s="217"/>
      <c r="W996" s="53" t="e">
        <f>SUMIFS('[20]WorkDone DATA'!$L:$L,'[20]WorkDone DATA'!$N:$N,BOQ!W$6,'[20]WorkDone DATA'!$G:$G,BOQ!$B996)*$G996</f>
        <v>#VALUE!</v>
      </c>
      <c r="X996" s="217"/>
      <c r="Y996" s="53" t="e">
        <f>SUMIFS('[20]WorkDone DATA'!$L:$L,'[20]WorkDone DATA'!$N:$N,BOQ!Y$6,'[20]WorkDone DATA'!$G:$G,BOQ!$B996)*$G996</f>
        <v>#VALUE!</v>
      </c>
      <c r="Z996" s="217"/>
      <c r="AA996" s="53" t="e">
        <f>SUMIFS('[20]WorkDone DATA'!$L:$L,'[20]WorkDone DATA'!$N:$N,BOQ!AA$6,'[20]WorkDone DATA'!$G:$G,BOQ!$B996)*$G996</f>
        <v>#VALUE!</v>
      </c>
      <c r="AB996" s="53" t="e">
        <f>SUMIFS('[20]WorkDone DATA'!$L:$L,'[20]WorkDone DATA'!$N:$N,BOQ!AB$6,'[20]WorkDone DATA'!$G:$G,BOQ!$B996)*$G996</f>
        <v>#VALUE!</v>
      </c>
      <c r="AC996" s="53" t="e">
        <f>SUMIFS('[20]WorkDone DATA'!$L:$L,'[20]WorkDone DATA'!$N:$N,BOQ!AC$6,'[20]WorkDone DATA'!$G:$G,BOQ!$B996)*$G996</f>
        <v>#VALUE!</v>
      </c>
      <c r="AD996" s="53" t="e">
        <f>SUMIFS('[20]WorkDone DATA'!$L:$L,'[20]WorkDone DATA'!$N:$N,BOQ!AD$6,'[20]WorkDone DATA'!$G:$G,BOQ!$B996)*$G996</f>
        <v>#VALUE!</v>
      </c>
      <c r="AE996" s="53" t="e">
        <f>SUMIFS('[20]WorkDone DATA'!$L:$L,'[20]WorkDone DATA'!$N:$N,BOQ!AE$6,'[20]WorkDone DATA'!$G:$G,BOQ!$B996)*$G996</f>
        <v>#VALUE!</v>
      </c>
      <c r="AF996" s="53" t="e">
        <f>SUMIFS('[20]WorkDone DATA'!$L:$L,'[20]WorkDone DATA'!$N:$N,BOQ!AF$6,'[20]WorkDone DATA'!$G:$G,BOQ!$B996)*$G996</f>
        <v>#VALUE!</v>
      </c>
      <c r="AG996" s="53" t="e">
        <f>SUMIFS('[20]WorkDone DATA'!$L:$L,'[20]WorkDone DATA'!$N:$N,BOQ!AG$6,'[20]WorkDone DATA'!$G:$G,BOQ!$B996)*$G996</f>
        <v>#VALUE!</v>
      </c>
      <c r="AH996" s="53" t="e">
        <f>SUMIFS('[20]WorkDone DATA'!$L:$L,'[20]WorkDone DATA'!$N:$N,BOQ!AH$6,'[20]WorkDone DATA'!$G:$G,BOQ!$B996)*$G996</f>
        <v>#VALUE!</v>
      </c>
      <c r="AI996" s="53" t="e">
        <f>SUMIFS('[20]WorkDone DATA'!$L:$L,'[20]WorkDone DATA'!$N:$N,BOQ!AI$6,'[20]WorkDone DATA'!$G:$G,BOQ!$B996)*$G996</f>
        <v>#VALUE!</v>
      </c>
      <c r="AJ996" s="53" t="e">
        <f>SUMIFS('[20]WorkDone DATA'!$L:$L,'[20]WorkDone DATA'!$N:$N,BOQ!AJ$6,'[20]WorkDone DATA'!$G:$G,BOQ!$B996)*$G996</f>
        <v>#VALUE!</v>
      </c>
      <c r="AK996" s="53" t="e">
        <f>SUMIFS('[20]WorkDone DATA'!$L:$L,'[20]WorkDone DATA'!$N:$N,BOQ!AK$6,'[20]WorkDone DATA'!$G:$G,BOQ!$B996)*$G996</f>
        <v>#VALUE!</v>
      </c>
      <c r="AL996" s="53" t="e">
        <f>SUMIFS('[20]WorkDone DATA'!$L:$L,'[20]WorkDone DATA'!$N:$N,BOQ!AL$6,'[20]WorkDone DATA'!$G:$G,BOQ!$B996)*$G996</f>
        <v>#VALUE!</v>
      </c>
      <c r="AM996" s="53" t="e">
        <f>SUMIFS('[20]WorkDone DATA'!$L:$L,'[20]WorkDone DATA'!$N:$N,BOQ!AM$6,'[20]WorkDone DATA'!$G:$G,BOQ!$B996)*$G996</f>
        <v>#VALUE!</v>
      </c>
      <c r="AN996" s="53" t="e">
        <f>SUMIFS('[20]WorkDone DATA'!$L:$L,'[20]WorkDone DATA'!$N:$N,BOQ!AN$6,'[20]WorkDone DATA'!$G:$G,BOQ!$B996)*$G996</f>
        <v>#VALUE!</v>
      </c>
      <c r="AO996" s="53" t="e">
        <f>SUMIFS('[20]WorkDone DATA'!$L:$L,'[20]WorkDone DATA'!$N:$N,BOQ!AO$6,'[20]WorkDone DATA'!$G:$G,BOQ!$B996)*$G996</f>
        <v>#VALUE!</v>
      </c>
      <c r="AP996" s="53" t="e">
        <f>SUMIFS('[20]WorkDone DATA'!$L:$L,'[20]WorkDone DATA'!$N:$N,BOQ!AP$6,'[20]WorkDone DATA'!$G:$G,BOQ!$B996)*$G996</f>
        <v>#VALUE!</v>
      </c>
      <c r="AQ996" s="53" t="e">
        <f>SUMIFS('[20]WorkDone DATA'!$L:$L,'[20]WorkDone DATA'!$N:$N,BOQ!AQ$6,'[20]WorkDone DATA'!$G:$G,BOQ!$B996)*$G996</f>
        <v>#VALUE!</v>
      </c>
      <c r="AR996" s="53" t="e">
        <f>SUMIFS('[20]WorkDone DATA'!$L:$L,'[20]WorkDone DATA'!$N:$N,BOQ!AR$6,'[20]WorkDone DATA'!$G:$G,BOQ!$B996)*$G996</f>
        <v>#VALUE!</v>
      </c>
      <c r="AS996" s="53" t="e">
        <f>SUMIFS('[20]WorkDone DATA'!$L:$L,'[20]WorkDone DATA'!$N:$N,BOQ!AS$6,'[20]WorkDone DATA'!$G:$G,BOQ!$B996)*$G996</f>
        <v>#VALUE!</v>
      </c>
      <c r="AT996" s="53" t="e">
        <f>SUMIFS('[20]WorkDone DATA'!$L:$L,'[20]WorkDone DATA'!$N:$N,BOQ!AT$6,'[20]WorkDone DATA'!$G:$G,BOQ!$B996)*$G996</f>
        <v>#VALUE!</v>
      </c>
      <c r="AU996" s="53" t="e">
        <f>SUMIFS('[20]WorkDone DATA'!$L:$L,'[20]WorkDone DATA'!$N:$N,BOQ!AU$6,'[20]WorkDone DATA'!$G:$G,BOQ!$B996)*$G996</f>
        <v>#VALUE!</v>
      </c>
      <c r="AV996" s="53" t="e">
        <f>SUMIFS('[20]WorkDone DATA'!$L:$L,'[20]WorkDone DATA'!$N:$N,BOQ!AV$6,'[20]WorkDone DATA'!$G:$G,BOQ!$B996)*$G996</f>
        <v>#VALUE!</v>
      </c>
      <c r="AW996" s="53" t="e">
        <f>SUMIFS('[20]WorkDone DATA'!$L:$L,'[20]WorkDone DATA'!$N:$N,BOQ!AW$6,'[20]WorkDone DATA'!$G:$G,BOQ!$B996)*$G996</f>
        <v>#VALUE!</v>
      </c>
      <c r="AX996" s="53" t="e">
        <f>SUMIFS('[20]WorkDone DATA'!$L:$L,'[20]WorkDone DATA'!$N:$N,BOQ!AX$6,'[20]WorkDone DATA'!$G:$G,BOQ!$B996)*$G996</f>
        <v>#VALUE!</v>
      </c>
      <c r="AY996" s="53" t="e">
        <f>SUMIFS('[20]WorkDone DATA'!$L:$L,'[20]WorkDone DATA'!$N:$N,BOQ!AY$6,'[20]WorkDone DATA'!$G:$G,BOQ!$B996)*$G996</f>
        <v>#VALUE!</v>
      </c>
      <c r="AZ996" s="53" t="e">
        <f>SUMIFS('[20]WorkDone DATA'!$L:$L,'[20]WorkDone DATA'!$N:$N,BOQ!AZ$6,'[20]WorkDone DATA'!$G:$G,BOQ!$B996)*$G996</f>
        <v>#VALUE!</v>
      </c>
      <c r="BA996" s="53" t="e">
        <f>SUMIFS('[20]WorkDone DATA'!$L:$L,'[20]WorkDone DATA'!$N:$N,BOQ!BA$6,'[20]WorkDone DATA'!$G:$G,BOQ!$B996)*$G996</f>
        <v>#VALUE!</v>
      </c>
      <c r="BB996" s="53" t="e">
        <f>SUMIFS('[20]WorkDone DATA'!$L:$L,'[20]WorkDone DATA'!$N:$N,BOQ!BB$6,'[20]WorkDone DATA'!$G:$G,BOQ!$B996)*$G996</f>
        <v>#VALUE!</v>
      </c>
      <c r="BC996" s="53" t="e">
        <f>SUMIFS('[20]WorkDone DATA'!$L:$L,'[20]WorkDone DATA'!$N:$N,BOQ!BC$6,'[20]WorkDone DATA'!$G:$G,BOQ!$B996)*$G996</f>
        <v>#VALUE!</v>
      </c>
      <c r="BD996" s="53" t="e">
        <f>SUMIFS('[20]WorkDone DATA'!$L:$L,'[20]WorkDone DATA'!$N:$N,BOQ!BD$6,'[20]WorkDone DATA'!$G:$G,BOQ!$B996)*$G996</f>
        <v>#VALUE!</v>
      </c>
      <c r="BE996" s="53" t="e">
        <f>SUMIFS('[20]WorkDone DATA'!$L:$L,'[20]WorkDone DATA'!$N:$N,BOQ!BE$6,'[20]WorkDone DATA'!$G:$G,BOQ!$B996)*$G996</f>
        <v>#VALUE!</v>
      </c>
      <c r="BF996" s="53" t="e">
        <f>SUMIFS('[20]WorkDone DATA'!$L:$L,'[20]WorkDone DATA'!$N:$N,BOQ!BF$6,'[20]WorkDone DATA'!$G:$G,BOQ!$B996)*$G996</f>
        <v>#VALUE!</v>
      </c>
      <c r="BG996" s="53" t="e">
        <f>SUMIFS('[20]WorkDone DATA'!$L:$L,'[20]WorkDone DATA'!$N:$N,BOQ!BG$6,'[20]WorkDone DATA'!$G:$G,BOQ!$B996)*$G996</f>
        <v>#VALUE!</v>
      </c>
      <c r="BH996" s="53" t="e">
        <f>SUMIFS('[20]WorkDone DATA'!$L:$L,'[20]WorkDone DATA'!$N:$N,BOQ!BH$6,'[20]WorkDone DATA'!$G:$G,BOQ!$B996)*$G996</f>
        <v>#VALUE!</v>
      </c>
      <c r="BI996" s="53" t="e">
        <f>SUMIFS('[20]WorkDone DATA'!$L:$L,'[20]WorkDone DATA'!$N:$N,BOQ!BI$6,'[20]WorkDone DATA'!$G:$G,BOQ!$B996)*$G996</f>
        <v>#VALUE!</v>
      </c>
      <c r="BJ996" s="53" t="e">
        <f>SUMIFS('[20]WorkDone DATA'!$L:$L,'[20]WorkDone DATA'!$N:$N,BOQ!BJ$6,'[20]WorkDone DATA'!$G:$G,BOQ!$B996)*$G996</f>
        <v>#VALUE!</v>
      </c>
      <c r="BK996" s="53" t="e">
        <f>SUMIFS('[20]WorkDone DATA'!$L:$L,'[20]WorkDone DATA'!$N:$N,BOQ!BK$6,'[20]WorkDone DATA'!$G:$G,BOQ!$B996)*$G996</f>
        <v>#VALUE!</v>
      </c>
      <c r="BL996" s="53" t="e">
        <f>SUMIFS('[20]WorkDone DATA'!$L:$L,'[20]WorkDone DATA'!$N:$N,BOQ!BL$6,'[20]WorkDone DATA'!$G:$G,BOQ!$B996)*$G996</f>
        <v>#VALUE!</v>
      </c>
      <c r="BM996" s="53" t="e">
        <f>SUMIFS('[20]WorkDone DATA'!$L:$L,'[20]WorkDone DATA'!$N:$N,BOQ!BM$6,'[20]WorkDone DATA'!$G:$G,BOQ!$B996)*$G996</f>
        <v>#VALUE!</v>
      </c>
      <c r="BN996" s="53" t="e">
        <f>SUMIFS('[20]WorkDone DATA'!$L:$L,'[20]WorkDone DATA'!$N:$N,BOQ!BN$6,'[20]WorkDone DATA'!$G:$G,BOQ!$B996)*$G996</f>
        <v>#VALUE!</v>
      </c>
      <c r="BO996" s="53" t="e">
        <f>SUMIFS('[20]WorkDone DATA'!$L:$L,'[20]WorkDone DATA'!$N:$N,BOQ!BO$6,'[20]WorkDone DATA'!$G:$G,BOQ!$B996)*$G996</f>
        <v>#VALUE!</v>
      </c>
      <c r="BP996" s="53" t="e">
        <f>SUMIFS('[20]WorkDone DATA'!$L:$L,'[20]WorkDone DATA'!$N:$N,BOQ!BP$6,'[20]WorkDone DATA'!$G:$G,BOQ!$B996)*$G996</f>
        <v>#VALUE!</v>
      </c>
      <c r="BQ996" s="53" t="e">
        <f>SUMIFS('[20]WorkDone DATA'!$L:$L,'[20]WorkDone DATA'!$N:$N,BOQ!BQ$6,'[20]WorkDone DATA'!$G:$G,BOQ!$B996)*$G996</f>
        <v>#VALUE!</v>
      </c>
      <c r="BR996" s="53" t="e">
        <f>SUMIFS('[20]WorkDone DATA'!$L:$L,'[20]WorkDone DATA'!$N:$N,BOQ!BR$6,'[20]WorkDone DATA'!$G:$G,BOQ!$B996)*$G996</f>
        <v>#VALUE!</v>
      </c>
      <c r="BS996" s="53" t="e">
        <f>SUMIFS('[20]WorkDone DATA'!$L:$L,'[20]WorkDone DATA'!$N:$N,BOQ!BS$6,'[20]WorkDone DATA'!$G:$G,BOQ!$B996)*$G996</f>
        <v>#VALUE!</v>
      </c>
      <c r="BT996" s="53" t="e">
        <f>SUMIFS('[20]WorkDone DATA'!$L:$L,'[20]WorkDone DATA'!$N:$N,BOQ!BT$6,'[20]WorkDone DATA'!$G:$G,BOQ!$B996)*$G996</f>
        <v>#VALUE!</v>
      </c>
      <c r="BU996" s="53" t="e">
        <f>SUMIFS('[20]WorkDone DATA'!$L:$L,'[20]WorkDone DATA'!$N:$N,BOQ!BU$6,'[20]WorkDone DATA'!$G:$G,BOQ!$B996)*$G996</f>
        <v>#VALUE!</v>
      </c>
      <c r="BV996" s="53" t="e">
        <f>SUMIFS('[20]WorkDone DATA'!$L:$L,'[20]WorkDone DATA'!$N:$N,BOQ!BV$6,'[20]WorkDone DATA'!$G:$G,BOQ!$B996)*$G996</f>
        <v>#VALUE!</v>
      </c>
      <c r="BW996" s="53" t="e">
        <f>SUMIFS('[20]WorkDone DATA'!$L:$L,'[20]WorkDone DATA'!$N:$N,BOQ!BW$6,'[20]WorkDone DATA'!$G:$G,BOQ!$B996)*$G996</f>
        <v>#VALUE!</v>
      </c>
      <c r="BX996" s="53" t="e">
        <f>SUMIFS('[20]WorkDone DATA'!$L:$L,'[20]WorkDone DATA'!$N:$N,BOQ!BX$6,'[20]WorkDone DATA'!$G:$G,BOQ!$B996)*$G996</f>
        <v>#VALUE!</v>
      </c>
    </row>
    <row r="997" spans="1:76" x14ac:dyDescent="0.25">
      <c r="A997" s="1" t="str">
        <f>C996</f>
        <v xml:space="preserve">3.3kV Service Board 2B </v>
      </c>
      <c r="B997" s="42">
        <v>2.524</v>
      </c>
      <c r="C997" s="65" t="s">
        <v>236</v>
      </c>
      <c r="D997" s="58" t="s">
        <v>221</v>
      </c>
      <c r="E997" s="77" t="s">
        <v>97</v>
      </c>
      <c r="F997" s="45">
        <v>7</v>
      </c>
      <c r="G997" s="52">
        <v>13385.67</v>
      </c>
      <c r="H997" s="53">
        <f t="shared" si="134"/>
        <v>93699.69</v>
      </c>
      <c r="K997" s="214" t="e">
        <f t="shared" si="140"/>
        <v>#VALUE!</v>
      </c>
      <c r="L997" s="220" t="e">
        <f t="shared" si="135"/>
        <v>#VALUE!</v>
      </c>
      <c r="M997" s="221" t="e">
        <f t="shared" si="136"/>
        <v>#VALUE!</v>
      </c>
      <c r="N997" s="219"/>
      <c r="O997" s="214" t="e">
        <f t="shared" si="137"/>
        <v>#VALUE!</v>
      </c>
      <c r="P997" s="215" t="e">
        <f t="shared" si="138"/>
        <v>#VALUE!</v>
      </c>
      <c r="R997" s="217" t="e">
        <f>SUMIFS('[20]WorkDone DATA'!$L:$L,'[20]WorkDone DATA'!$N:$N,BOQ!S$6,'[20]WorkDone DATA'!$G:$G,BOQ!$B997)</f>
        <v>#VALUE!</v>
      </c>
      <c r="S997" s="53" t="e">
        <f t="shared" si="139"/>
        <v>#VALUE!</v>
      </c>
      <c r="T997" s="217" t="e">
        <f>SUMIFS('[20]WorkDone DATA'!$L:$L,'[20]WorkDone DATA'!$N:$N,BOQ!U$6,'[20]WorkDone DATA'!$G:$G,BOQ!$B997)</f>
        <v>#VALUE!</v>
      </c>
      <c r="U997" s="53" t="e">
        <f t="shared" si="141"/>
        <v>#VALUE!</v>
      </c>
      <c r="V997" s="217"/>
      <c r="W997" s="53" t="e">
        <f>SUMIFS('[20]WorkDone DATA'!$L:$L,'[20]WorkDone DATA'!$N:$N,BOQ!W$6,'[20]WorkDone DATA'!$G:$G,BOQ!$B997)*$G997</f>
        <v>#VALUE!</v>
      </c>
      <c r="X997" s="217"/>
      <c r="Y997" s="53" t="e">
        <f>SUMIFS('[20]WorkDone DATA'!$L:$L,'[20]WorkDone DATA'!$N:$N,BOQ!Y$6,'[20]WorkDone DATA'!$G:$G,BOQ!$B997)*$G997</f>
        <v>#VALUE!</v>
      </c>
      <c r="Z997" s="217"/>
      <c r="AA997" s="53" t="e">
        <f>SUMIFS('[20]WorkDone DATA'!$L:$L,'[20]WorkDone DATA'!$N:$N,BOQ!AA$6,'[20]WorkDone DATA'!$G:$G,BOQ!$B997)*$G997</f>
        <v>#VALUE!</v>
      </c>
      <c r="AB997" s="53" t="e">
        <f>SUMIFS('[20]WorkDone DATA'!$L:$L,'[20]WorkDone DATA'!$N:$N,BOQ!AB$6,'[20]WorkDone DATA'!$G:$G,BOQ!$B997)*$G997</f>
        <v>#VALUE!</v>
      </c>
      <c r="AC997" s="53" t="e">
        <f>SUMIFS('[20]WorkDone DATA'!$L:$L,'[20]WorkDone DATA'!$N:$N,BOQ!AC$6,'[20]WorkDone DATA'!$G:$G,BOQ!$B997)*$G997</f>
        <v>#VALUE!</v>
      </c>
      <c r="AD997" s="53" t="e">
        <f>SUMIFS('[20]WorkDone DATA'!$L:$L,'[20]WorkDone DATA'!$N:$N,BOQ!AD$6,'[20]WorkDone DATA'!$G:$G,BOQ!$B997)*$G997</f>
        <v>#VALUE!</v>
      </c>
      <c r="AE997" s="53" t="e">
        <f>SUMIFS('[20]WorkDone DATA'!$L:$L,'[20]WorkDone DATA'!$N:$N,BOQ!AE$6,'[20]WorkDone DATA'!$G:$G,BOQ!$B997)*$G997</f>
        <v>#VALUE!</v>
      </c>
      <c r="AF997" s="53" t="e">
        <f>SUMIFS('[20]WorkDone DATA'!$L:$L,'[20]WorkDone DATA'!$N:$N,BOQ!AF$6,'[20]WorkDone DATA'!$G:$G,BOQ!$B997)*$G997</f>
        <v>#VALUE!</v>
      </c>
      <c r="AG997" s="53" t="e">
        <f>SUMIFS('[20]WorkDone DATA'!$L:$L,'[20]WorkDone DATA'!$N:$N,BOQ!AG$6,'[20]WorkDone DATA'!$G:$G,BOQ!$B997)*$G997</f>
        <v>#VALUE!</v>
      </c>
      <c r="AH997" s="53" t="e">
        <f>SUMIFS('[20]WorkDone DATA'!$L:$L,'[20]WorkDone DATA'!$N:$N,BOQ!AH$6,'[20]WorkDone DATA'!$G:$G,BOQ!$B997)*$G997</f>
        <v>#VALUE!</v>
      </c>
      <c r="AI997" s="53" t="e">
        <f>SUMIFS('[20]WorkDone DATA'!$L:$L,'[20]WorkDone DATA'!$N:$N,BOQ!AI$6,'[20]WorkDone DATA'!$G:$G,BOQ!$B997)*$G997</f>
        <v>#VALUE!</v>
      </c>
      <c r="AJ997" s="53" t="e">
        <f>SUMIFS('[20]WorkDone DATA'!$L:$L,'[20]WorkDone DATA'!$N:$N,BOQ!AJ$6,'[20]WorkDone DATA'!$G:$G,BOQ!$B997)*$G997</f>
        <v>#VALUE!</v>
      </c>
      <c r="AK997" s="53" t="e">
        <f>SUMIFS('[20]WorkDone DATA'!$L:$L,'[20]WorkDone DATA'!$N:$N,BOQ!AK$6,'[20]WorkDone DATA'!$G:$G,BOQ!$B997)*$G997</f>
        <v>#VALUE!</v>
      </c>
      <c r="AL997" s="53" t="e">
        <f>SUMIFS('[20]WorkDone DATA'!$L:$L,'[20]WorkDone DATA'!$N:$N,BOQ!AL$6,'[20]WorkDone DATA'!$G:$G,BOQ!$B997)*$G997</f>
        <v>#VALUE!</v>
      </c>
      <c r="AM997" s="53" t="e">
        <f>SUMIFS('[20]WorkDone DATA'!$L:$L,'[20]WorkDone DATA'!$N:$N,BOQ!AM$6,'[20]WorkDone DATA'!$G:$G,BOQ!$B997)*$G997</f>
        <v>#VALUE!</v>
      </c>
      <c r="AN997" s="53" t="e">
        <f>SUMIFS('[20]WorkDone DATA'!$L:$L,'[20]WorkDone DATA'!$N:$N,BOQ!AN$6,'[20]WorkDone DATA'!$G:$G,BOQ!$B997)*$G997</f>
        <v>#VALUE!</v>
      </c>
      <c r="AO997" s="53" t="e">
        <f>SUMIFS('[20]WorkDone DATA'!$L:$L,'[20]WorkDone DATA'!$N:$N,BOQ!AO$6,'[20]WorkDone DATA'!$G:$G,BOQ!$B997)*$G997</f>
        <v>#VALUE!</v>
      </c>
      <c r="AP997" s="53" t="e">
        <f>SUMIFS('[20]WorkDone DATA'!$L:$L,'[20]WorkDone DATA'!$N:$N,BOQ!AP$6,'[20]WorkDone DATA'!$G:$G,BOQ!$B997)*$G997</f>
        <v>#VALUE!</v>
      </c>
      <c r="AQ997" s="53" t="e">
        <f>SUMIFS('[20]WorkDone DATA'!$L:$L,'[20]WorkDone DATA'!$N:$N,BOQ!AQ$6,'[20]WorkDone DATA'!$G:$G,BOQ!$B997)*$G997</f>
        <v>#VALUE!</v>
      </c>
      <c r="AR997" s="53" t="e">
        <f>SUMIFS('[20]WorkDone DATA'!$L:$L,'[20]WorkDone DATA'!$N:$N,BOQ!AR$6,'[20]WorkDone DATA'!$G:$G,BOQ!$B997)*$G997</f>
        <v>#VALUE!</v>
      </c>
      <c r="AS997" s="53" t="e">
        <f>SUMIFS('[20]WorkDone DATA'!$L:$L,'[20]WorkDone DATA'!$N:$N,BOQ!AS$6,'[20]WorkDone DATA'!$G:$G,BOQ!$B997)*$G997</f>
        <v>#VALUE!</v>
      </c>
      <c r="AT997" s="53" t="e">
        <f>SUMIFS('[20]WorkDone DATA'!$L:$L,'[20]WorkDone DATA'!$N:$N,BOQ!AT$6,'[20]WorkDone DATA'!$G:$G,BOQ!$B997)*$G997</f>
        <v>#VALUE!</v>
      </c>
      <c r="AU997" s="53" t="e">
        <f>SUMIFS('[20]WorkDone DATA'!$L:$L,'[20]WorkDone DATA'!$N:$N,BOQ!AU$6,'[20]WorkDone DATA'!$G:$G,BOQ!$B997)*$G997</f>
        <v>#VALUE!</v>
      </c>
      <c r="AV997" s="53" t="e">
        <f>SUMIFS('[20]WorkDone DATA'!$L:$L,'[20]WorkDone DATA'!$N:$N,BOQ!AV$6,'[20]WorkDone DATA'!$G:$G,BOQ!$B997)*$G997</f>
        <v>#VALUE!</v>
      </c>
      <c r="AW997" s="53" t="e">
        <f>SUMIFS('[20]WorkDone DATA'!$L:$L,'[20]WorkDone DATA'!$N:$N,BOQ!AW$6,'[20]WorkDone DATA'!$G:$G,BOQ!$B997)*$G997</f>
        <v>#VALUE!</v>
      </c>
      <c r="AX997" s="53" t="e">
        <f>SUMIFS('[20]WorkDone DATA'!$L:$L,'[20]WorkDone DATA'!$N:$N,BOQ!AX$6,'[20]WorkDone DATA'!$G:$G,BOQ!$B997)*$G997</f>
        <v>#VALUE!</v>
      </c>
      <c r="AY997" s="53" t="e">
        <f>SUMIFS('[20]WorkDone DATA'!$L:$L,'[20]WorkDone DATA'!$N:$N,BOQ!AY$6,'[20]WorkDone DATA'!$G:$G,BOQ!$B997)*$G997</f>
        <v>#VALUE!</v>
      </c>
      <c r="AZ997" s="53" t="e">
        <f>SUMIFS('[20]WorkDone DATA'!$L:$L,'[20]WorkDone DATA'!$N:$N,BOQ!AZ$6,'[20]WorkDone DATA'!$G:$G,BOQ!$B997)*$G997</f>
        <v>#VALUE!</v>
      </c>
      <c r="BA997" s="53" t="e">
        <f>SUMIFS('[20]WorkDone DATA'!$L:$L,'[20]WorkDone DATA'!$N:$N,BOQ!BA$6,'[20]WorkDone DATA'!$G:$G,BOQ!$B997)*$G997</f>
        <v>#VALUE!</v>
      </c>
      <c r="BB997" s="53" t="e">
        <f>SUMIFS('[20]WorkDone DATA'!$L:$L,'[20]WorkDone DATA'!$N:$N,BOQ!BB$6,'[20]WorkDone DATA'!$G:$G,BOQ!$B997)*$G997</f>
        <v>#VALUE!</v>
      </c>
      <c r="BC997" s="53" t="e">
        <f>SUMIFS('[20]WorkDone DATA'!$L:$L,'[20]WorkDone DATA'!$N:$N,BOQ!BC$6,'[20]WorkDone DATA'!$G:$G,BOQ!$B997)*$G997</f>
        <v>#VALUE!</v>
      </c>
      <c r="BD997" s="53" t="e">
        <f>SUMIFS('[20]WorkDone DATA'!$L:$L,'[20]WorkDone DATA'!$N:$N,BOQ!BD$6,'[20]WorkDone DATA'!$G:$G,BOQ!$B997)*$G997</f>
        <v>#VALUE!</v>
      </c>
      <c r="BE997" s="53" t="e">
        <f>SUMIFS('[20]WorkDone DATA'!$L:$L,'[20]WorkDone DATA'!$N:$N,BOQ!BE$6,'[20]WorkDone DATA'!$G:$G,BOQ!$B997)*$G997</f>
        <v>#VALUE!</v>
      </c>
      <c r="BF997" s="53" t="e">
        <f>SUMIFS('[20]WorkDone DATA'!$L:$L,'[20]WorkDone DATA'!$N:$N,BOQ!BF$6,'[20]WorkDone DATA'!$G:$G,BOQ!$B997)*$G997</f>
        <v>#VALUE!</v>
      </c>
      <c r="BG997" s="53" t="e">
        <f>SUMIFS('[20]WorkDone DATA'!$L:$L,'[20]WorkDone DATA'!$N:$N,BOQ!BG$6,'[20]WorkDone DATA'!$G:$G,BOQ!$B997)*$G997</f>
        <v>#VALUE!</v>
      </c>
      <c r="BH997" s="53" t="e">
        <f>SUMIFS('[20]WorkDone DATA'!$L:$L,'[20]WorkDone DATA'!$N:$N,BOQ!BH$6,'[20]WorkDone DATA'!$G:$G,BOQ!$B997)*$G997</f>
        <v>#VALUE!</v>
      </c>
      <c r="BI997" s="53" t="e">
        <f>SUMIFS('[20]WorkDone DATA'!$L:$L,'[20]WorkDone DATA'!$N:$N,BOQ!BI$6,'[20]WorkDone DATA'!$G:$G,BOQ!$B997)*$G997</f>
        <v>#VALUE!</v>
      </c>
      <c r="BJ997" s="53" t="e">
        <f>SUMIFS('[20]WorkDone DATA'!$L:$L,'[20]WorkDone DATA'!$N:$N,BOQ!BJ$6,'[20]WorkDone DATA'!$G:$G,BOQ!$B997)*$G997</f>
        <v>#VALUE!</v>
      </c>
      <c r="BK997" s="53" t="e">
        <f>SUMIFS('[20]WorkDone DATA'!$L:$L,'[20]WorkDone DATA'!$N:$N,BOQ!BK$6,'[20]WorkDone DATA'!$G:$G,BOQ!$B997)*$G997</f>
        <v>#VALUE!</v>
      </c>
      <c r="BL997" s="53" t="e">
        <f>SUMIFS('[20]WorkDone DATA'!$L:$L,'[20]WorkDone DATA'!$N:$N,BOQ!BL$6,'[20]WorkDone DATA'!$G:$G,BOQ!$B997)*$G997</f>
        <v>#VALUE!</v>
      </c>
      <c r="BM997" s="53" t="e">
        <f>SUMIFS('[20]WorkDone DATA'!$L:$L,'[20]WorkDone DATA'!$N:$N,BOQ!BM$6,'[20]WorkDone DATA'!$G:$G,BOQ!$B997)*$G997</f>
        <v>#VALUE!</v>
      </c>
      <c r="BN997" s="53" t="e">
        <f>SUMIFS('[20]WorkDone DATA'!$L:$L,'[20]WorkDone DATA'!$N:$N,BOQ!BN$6,'[20]WorkDone DATA'!$G:$G,BOQ!$B997)*$G997</f>
        <v>#VALUE!</v>
      </c>
      <c r="BO997" s="53" t="e">
        <f>SUMIFS('[20]WorkDone DATA'!$L:$L,'[20]WorkDone DATA'!$N:$N,BOQ!BO$6,'[20]WorkDone DATA'!$G:$G,BOQ!$B997)*$G997</f>
        <v>#VALUE!</v>
      </c>
      <c r="BP997" s="53" t="e">
        <f>SUMIFS('[20]WorkDone DATA'!$L:$L,'[20]WorkDone DATA'!$N:$N,BOQ!BP$6,'[20]WorkDone DATA'!$G:$G,BOQ!$B997)*$G997</f>
        <v>#VALUE!</v>
      </c>
      <c r="BQ997" s="53" t="e">
        <f>SUMIFS('[20]WorkDone DATA'!$L:$L,'[20]WorkDone DATA'!$N:$N,BOQ!BQ$6,'[20]WorkDone DATA'!$G:$G,BOQ!$B997)*$G997</f>
        <v>#VALUE!</v>
      </c>
      <c r="BR997" s="53" t="e">
        <f>SUMIFS('[20]WorkDone DATA'!$L:$L,'[20]WorkDone DATA'!$N:$N,BOQ!BR$6,'[20]WorkDone DATA'!$G:$G,BOQ!$B997)*$G997</f>
        <v>#VALUE!</v>
      </c>
      <c r="BS997" s="53" t="e">
        <f>SUMIFS('[20]WorkDone DATA'!$L:$L,'[20]WorkDone DATA'!$N:$N,BOQ!BS$6,'[20]WorkDone DATA'!$G:$G,BOQ!$B997)*$G997</f>
        <v>#VALUE!</v>
      </c>
      <c r="BT997" s="53" t="e">
        <f>SUMIFS('[20]WorkDone DATA'!$L:$L,'[20]WorkDone DATA'!$N:$N,BOQ!BT$6,'[20]WorkDone DATA'!$G:$G,BOQ!$B997)*$G997</f>
        <v>#VALUE!</v>
      </c>
      <c r="BU997" s="53" t="e">
        <f>SUMIFS('[20]WorkDone DATA'!$L:$L,'[20]WorkDone DATA'!$N:$N,BOQ!BU$6,'[20]WorkDone DATA'!$G:$G,BOQ!$B997)*$G997</f>
        <v>#VALUE!</v>
      </c>
      <c r="BV997" s="53" t="e">
        <f>SUMIFS('[20]WorkDone DATA'!$L:$L,'[20]WorkDone DATA'!$N:$N,BOQ!BV$6,'[20]WorkDone DATA'!$G:$G,BOQ!$B997)*$G997</f>
        <v>#VALUE!</v>
      </c>
      <c r="BW997" s="53" t="e">
        <f>SUMIFS('[20]WorkDone DATA'!$L:$L,'[20]WorkDone DATA'!$N:$N,BOQ!BW$6,'[20]WorkDone DATA'!$G:$G,BOQ!$B997)*$G997</f>
        <v>#VALUE!</v>
      </c>
      <c r="BX997" s="53" t="e">
        <f>SUMIFS('[20]WorkDone DATA'!$L:$L,'[20]WorkDone DATA'!$N:$N,BOQ!BX$6,'[20]WorkDone DATA'!$G:$G,BOQ!$B997)*$G997</f>
        <v>#VALUE!</v>
      </c>
    </row>
    <row r="998" spans="1:76" x14ac:dyDescent="0.25">
      <c r="A998" s="1"/>
      <c r="B998" s="42"/>
      <c r="C998" s="235" t="s">
        <v>258</v>
      </c>
      <c r="D998" s="58"/>
      <c r="E998" s="77"/>
      <c r="F998" s="45"/>
      <c r="G998" s="52"/>
      <c r="H998" s="53">
        <f t="shared" si="134"/>
        <v>0</v>
      </c>
      <c r="K998" s="214"/>
      <c r="L998" s="220" t="e">
        <f t="shared" si="135"/>
        <v>#VALUE!</v>
      </c>
      <c r="M998" s="221" t="e">
        <f t="shared" si="136"/>
        <v>#VALUE!</v>
      </c>
      <c r="N998" s="219"/>
      <c r="O998" s="214">
        <f t="shared" si="137"/>
        <v>0</v>
      </c>
      <c r="P998" s="215" t="e">
        <f t="shared" si="138"/>
        <v>#VALUE!</v>
      </c>
      <c r="R998" s="217" t="e">
        <f>SUMIFS('[20]WorkDone DATA'!$L:$L,'[20]WorkDone DATA'!$N:$N,BOQ!S$6,'[20]WorkDone DATA'!$G:$G,BOQ!$B998)</f>
        <v>#VALUE!</v>
      </c>
      <c r="S998" s="53" t="e">
        <f t="shared" si="139"/>
        <v>#VALUE!</v>
      </c>
      <c r="T998" s="217" t="e">
        <f>SUMIFS('[20]WorkDone DATA'!$L:$L,'[20]WorkDone DATA'!$N:$N,BOQ!U$6,'[20]WorkDone DATA'!$G:$G,BOQ!$B998)</f>
        <v>#VALUE!</v>
      </c>
      <c r="U998" s="53" t="e">
        <f t="shared" si="141"/>
        <v>#VALUE!</v>
      </c>
      <c r="V998" s="217"/>
      <c r="W998" s="53" t="e">
        <f>SUMIFS('[20]WorkDone DATA'!$L:$L,'[20]WorkDone DATA'!$N:$N,BOQ!W$6,'[20]WorkDone DATA'!$G:$G,BOQ!$B998)*$G998</f>
        <v>#VALUE!</v>
      </c>
      <c r="X998" s="217"/>
      <c r="Y998" s="53" t="e">
        <f>SUMIFS('[20]WorkDone DATA'!$L:$L,'[20]WorkDone DATA'!$N:$N,BOQ!Y$6,'[20]WorkDone DATA'!$G:$G,BOQ!$B998)*$G998</f>
        <v>#VALUE!</v>
      </c>
      <c r="Z998" s="217"/>
      <c r="AA998" s="53" t="e">
        <f>SUMIFS('[20]WorkDone DATA'!$L:$L,'[20]WorkDone DATA'!$N:$N,BOQ!AA$6,'[20]WorkDone DATA'!$G:$G,BOQ!$B998)*$G998</f>
        <v>#VALUE!</v>
      </c>
      <c r="AB998" s="53" t="e">
        <f>SUMIFS('[20]WorkDone DATA'!$L:$L,'[20]WorkDone DATA'!$N:$N,BOQ!AB$6,'[20]WorkDone DATA'!$G:$G,BOQ!$B998)*$G998</f>
        <v>#VALUE!</v>
      </c>
      <c r="AC998" s="53" t="e">
        <f>SUMIFS('[20]WorkDone DATA'!$L:$L,'[20]WorkDone DATA'!$N:$N,BOQ!AC$6,'[20]WorkDone DATA'!$G:$G,BOQ!$B998)*$G998</f>
        <v>#VALUE!</v>
      </c>
      <c r="AD998" s="53" t="e">
        <f>SUMIFS('[20]WorkDone DATA'!$L:$L,'[20]WorkDone DATA'!$N:$N,BOQ!AD$6,'[20]WorkDone DATA'!$G:$G,BOQ!$B998)*$G998</f>
        <v>#VALUE!</v>
      </c>
      <c r="AE998" s="53" t="e">
        <f>SUMIFS('[20]WorkDone DATA'!$L:$L,'[20]WorkDone DATA'!$N:$N,BOQ!AE$6,'[20]WorkDone DATA'!$G:$G,BOQ!$B998)*$G998</f>
        <v>#VALUE!</v>
      </c>
      <c r="AF998" s="53" t="e">
        <f>SUMIFS('[20]WorkDone DATA'!$L:$L,'[20]WorkDone DATA'!$N:$N,BOQ!AF$6,'[20]WorkDone DATA'!$G:$G,BOQ!$B998)*$G998</f>
        <v>#VALUE!</v>
      </c>
      <c r="AG998" s="53" t="e">
        <f>SUMIFS('[20]WorkDone DATA'!$L:$L,'[20]WorkDone DATA'!$N:$N,BOQ!AG$6,'[20]WorkDone DATA'!$G:$G,BOQ!$B998)*$G998</f>
        <v>#VALUE!</v>
      </c>
      <c r="AH998" s="53" t="e">
        <f>SUMIFS('[20]WorkDone DATA'!$L:$L,'[20]WorkDone DATA'!$N:$N,BOQ!AH$6,'[20]WorkDone DATA'!$G:$G,BOQ!$B998)*$G998</f>
        <v>#VALUE!</v>
      </c>
      <c r="AI998" s="53" t="e">
        <f>SUMIFS('[20]WorkDone DATA'!$L:$L,'[20]WorkDone DATA'!$N:$N,BOQ!AI$6,'[20]WorkDone DATA'!$G:$G,BOQ!$B998)*$G998</f>
        <v>#VALUE!</v>
      </c>
      <c r="AJ998" s="53" t="e">
        <f>SUMIFS('[20]WorkDone DATA'!$L:$L,'[20]WorkDone DATA'!$N:$N,BOQ!AJ$6,'[20]WorkDone DATA'!$G:$G,BOQ!$B998)*$G998</f>
        <v>#VALUE!</v>
      </c>
      <c r="AK998" s="53" t="e">
        <f>SUMIFS('[20]WorkDone DATA'!$L:$L,'[20]WorkDone DATA'!$N:$N,BOQ!AK$6,'[20]WorkDone DATA'!$G:$G,BOQ!$B998)*$G998</f>
        <v>#VALUE!</v>
      </c>
      <c r="AL998" s="53" t="e">
        <f>SUMIFS('[20]WorkDone DATA'!$L:$L,'[20]WorkDone DATA'!$N:$N,BOQ!AL$6,'[20]WorkDone DATA'!$G:$G,BOQ!$B998)*$G998</f>
        <v>#VALUE!</v>
      </c>
      <c r="AM998" s="53" t="e">
        <f>SUMIFS('[20]WorkDone DATA'!$L:$L,'[20]WorkDone DATA'!$N:$N,BOQ!AM$6,'[20]WorkDone DATA'!$G:$G,BOQ!$B998)*$G998</f>
        <v>#VALUE!</v>
      </c>
      <c r="AN998" s="53" t="e">
        <f>SUMIFS('[20]WorkDone DATA'!$L:$L,'[20]WorkDone DATA'!$N:$N,BOQ!AN$6,'[20]WorkDone DATA'!$G:$G,BOQ!$B998)*$G998</f>
        <v>#VALUE!</v>
      </c>
      <c r="AO998" s="53" t="e">
        <f>SUMIFS('[20]WorkDone DATA'!$L:$L,'[20]WorkDone DATA'!$N:$N,BOQ!AO$6,'[20]WorkDone DATA'!$G:$G,BOQ!$B998)*$G998</f>
        <v>#VALUE!</v>
      </c>
      <c r="AP998" s="53" t="e">
        <f>SUMIFS('[20]WorkDone DATA'!$L:$L,'[20]WorkDone DATA'!$N:$N,BOQ!AP$6,'[20]WorkDone DATA'!$G:$G,BOQ!$B998)*$G998</f>
        <v>#VALUE!</v>
      </c>
      <c r="AQ998" s="53" t="e">
        <f>SUMIFS('[20]WorkDone DATA'!$L:$L,'[20]WorkDone DATA'!$N:$N,BOQ!AQ$6,'[20]WorkDone DATA'!$G:$G,BOQ!$B998)*$G998</f>
        <v>#VALUE!</v>
      </c>
      <c r="AR998" s="53" t="e">
        <f>SUMIFS('[20]WorkDone DATA'!$L:$L,'[20]WorkDone DATA'!$N:$N,BOQ!AR$6,'[20]WorkDone DATA'!$G:$G,BOQ!$B998)*$G998</f>
        <v>#VALUE!</v>
      </c>
      <c r="AS998" s="53" t="e">
        <f>SUMIFS('[20]WorkDone DATA'!$L:$L,'[20]WorkDone DATA'!$N:$N,BOQ!AS$6,'[20]WorkDone DATA'!$G:$G,BOQ!$B998)*$G998</f>
        <v>#VALUE!</v>
      </c>
      <c r="AT998" s="53" t="e">
        <f>SUMIFS('[20]WorkDone DATA'!$L:$L,'[20]WorkDone DATA'!$N:$N,BOQ!AT$6,'[20]WorkDone DATA'!$G:$G,BOQ!$B998)*$G998</f>
        <v>#VALUE!</v>
      </c>
      <c r="AU998" s="53" t="e">
        <f>SUMIFS('[20]WorkDone DATA'!$L:$L,'[20]WorkDone DATA'!$N:$N,BOQ!AU$6,'[20]WorkDone DATA'!$G:$G,BOQ!$B998)*$G998</f>
        <v>#VALUE!</v>
      </c>
      <c r="AV998" s="53" t="e">
        <f>SUMIFS('[20]WorkDone DATA'!$L:$L,'[20]WorkDone DATA'!$N:$N,BOQ!AV$6,'[20]WorkDone DATA'!$G:$G,BOQ!$B998)*$G998</f>
        <v>#VALUE!</v>
      </c>
      <c r="AW998" s="53" t="e">
        <f>SUMIFS('[20]WorkDone DATA'!$L:$L,'[20]WorkDone DATA'!$N:$N,BOQ!AW$6,'[20]WorkDone DATA'!$G:$G,BOQ!$B998)*$G998</f>
        <v>#VALUE!</v>
      </c>
      <c r="AX998" s="53" t="e">
        <f>SUMIFS('[20]WorkDone DATA'!$L:$L,'[20]WorkDone DATA'!$N:$N,BOQ!AX$6,'[20]WorkDone DATA'!$G:$G,BOQ!$B998)*$G998</f>
        <v>#VALUE!</v>
      </c>
      <c r="AY998" s="53" t="e">
        <f>SUMIFS('[20]WorkDone DATA'!$L:$L,'[20]WorkDone DATA'!$N:$N,BOQ!AY$6,'[20]WorkDone DATA'!$G:$G,BOQ!$B998)*$G998</f>
        <v>#VALUE!</v>
      </c>
      <c r="AZ998" s="53" t="e">
        <f>SUMIFS('[20]WorkDone DATA'!$L:$L,'[20]WorkDone DATA'!$N:$N,BOQ!AZ$6,'[20]WorkDone DATA'!$G:$G,BOQ!$B998)*$G998</f>
        <v>#VALUE!</v>
      </c>
      <c r="BA998" s="53" t="e">
        <f>SUMIFS('[20]WorkDone DATA'!$L:$L,'[20]WorkDone DATA'!$N:$N,BOQ!BA$6,'[20]WorkDone DATA'!$G:$G,BOQ!$B998)*$G998</f>
        <v>#VALUE!</v>
      </c>
      <c r="BB998" s="53" t="e">
        <f>SUMIFS('[20]WorkDone DATA'!$L:$L,'[20]WorkDone DATA'!$N:$N,BOQ!BB$6,'[20]WorkDone DATA'!$G:$G,BOQ!$B998)*$G998</f>
        <v>#VALUE!</v>
      </c>
      <c r="BC998" s="53" t="e">
        <f>SUMIFS('[20]WorkDone DATA'!$L:$L,'[20]WorkDone DATA'!$N:$N,BOQ!BC$6,'[20]WorkDone DATA'!$G:$G,BOQ!$B998)*$G998</f>
        <v>#VALUE!</v>
      </c>
      <c r="BD998" s="53" t="e">
        <f>SUMIFS('[20]WorkDone DATA'!$L:$L,'[20]WorkDone DATA'!$N:$N,BOQ!BD$6,'[20]WorkDone DATA'!$G:$G,BOQ!$B998)*$G998</f>
        <v>#VALUE!</v>
      </c>
      <c r="BE998" s="53" t="e">
        <f>SUMIFS('[20]WorkDone DATA'!$L:$L,'[20]WorkDone DATA'!$N:$N,BOQ!BE$6,'[20]WorkDone DATA'!$G:$G,BOQ!$B998)*$G998</f>
        <v>#VALUE!</v>
      </c>
      <c r="BF998" s="53" t="e">
        <f>SUMIFS('[20]WorkDone DATA'!$L:$L,'[20]WorkDone DATA'!$N:$N,BOQ!BF$6,'[20]WorkDone DATA'!$G:$G,BOQ!$B998)*$G998</f>
        <v>#VALUE!</v>
      </c>
      <c r="BG998" s="53" t="e">
        <f>SUMIFS('[20]WorkDone DATA'!$L:$L,'[20]WorkDone DATA'!$N:$N,BOQ!BG$6,'[20]WorkDone DATA'!$G:$G,BOQ!$B998)*$G998</f>
        <v>#VALUE!</v>
      </c>
      <c r="BH998" s="53" t="e">
        <f>SUMIFS('[20]WorkDone DATA'!$L:$L,'[20]WorkDone DATA'!$N:$N,BOQ!BH$6,'[20]WorkDone DATA'!$G:$G,BOQ!$B998)*$G998</f>
        <v>#VALUE!</v>
      </c>
      <c r="BI998" s="53" t="e">
        <f>SUMIFS('[20]WorkDone DATA'!$L:$L,'[20]WorkDone DATA'!$N:$N,BOQ!BI$6,'[20]WorkDone DATA'!$G:$G,BOQ!$B998)*$G998</f>
        <v>#VALUE!</v>
      </c>
      <c r="BJ998" s="53" t="e">
        <f>SUMIFS('[20]WorkDone DATA'!$L:$L,'[20]WorkDone DATA'!$N:$N,BOQ!BJ$6,'[20]WorkDone DATA'!$G:$G,BOQ!$B998)*$G998</f>
        <v>#VALUE!</v>
      </c>
      <c r="BK998" s="53" t="e">
        <f>SUMIFS('[20]WorkDone DATA'!$L:$L,'[20]WorkDone DATA'!$N:$N,BOQ!BK$6,'[20]WorkDone DATA'!$G:$G,BOQ!$B998)*$G998</f>
        <v>#VALUE!</v>
      </c>
      <c r="BL998" s="53" t="e">
        <f>SUMIFS('[20]WorkDone DATA'!$L:$L,'[20]WorkDone DATA'!$N:$N,BOQ!BL$6,'[20]WorkDone DATA'!$G:$G,BOQ!$B998)*$G998</f>
        <v>#VALUE!</v>
      </c>
      <c r="BM998" s="53" t="e">
        <f>SUMIFS('[20]WorkDone DATA'!$L:$L,'[20]WorkDone DATA'!$N:$N,BOQ!BM$6,'[20]WorkDone DATA'!$G:$G,BOQ!$B998)*$G998</f>
        <v>#VALUE!</v>
      </c>
      <c r="BN998" s="53" t="e">
        <f>SUMIFS('[20]WorkDone DATA'!$L:$L,'[20]WorkDone DATA'!$N:$N,BOQ!BN$6,'[20]WorkDone DATA'!$G:$G,BOQ!$B998)*$G998</f>
        <v>#VALUE!</v>
      </c>
      <c r="BO998" s="53" t="e">
        <f>SUMIFS('[20]WorkDone DATA'!$L:$L,'[20]WorkDone DATA'!$N:$N,BOQ!BO$6,'[20]WorkDone DATA'!$G:$G,BOQ!$B998)*$G998</f>
        <v>#VALUE!</v>
      </c>
      <c r="BP998" s="53" t="e">
        <f>SUMIFS('[20]WorkDone DATA'!$L:$L,'[20]WorkDone DATA'!$N:$N,BOQ!BP$6,'[20]WorkDone DATA'!$G:$G,BOQ!$B998)*$G998</f>
        <v>#VALUE!</v>
      </c>
      <c r="BQ998" s="53" t="e">
        <f>SUMIFS('[20]WorkDone DATA'!$L:$L,'[20]WorkDone DATA'!$N:$N,BOQ!BQ$6,'[20]WorkDone DATA'!$G:$G,BOQ!$B998)*$G998</f>
        <v>#VALUE!</v>
      </c>
      <c r="BR998" s="53" t="e">
        <f>SUMIFS('[20]WorkDone DATA'!$L:$L,'[20]WorkDone DATA'!$N:$N,BOQ!BR$6,'[20]WorkDone DATA'!$G:$G,BOQ!$B998)*$G998</f>
        <v>#VALUE!</v>
      </c>
      <c r="BS998" s="53" t="e">
        <f>SUMIFS('[20]WorkDone DATA'!$L:$L,'[20]WorkDone DATA'!$N:$N,BOQ!BS$6,'[20]WorkDone DATA'!$G:$G,BOQ!$B998)*$G998</f>
        <v>#VALUE!</v>
      </c>
      <c r="BT998" s="53" t="e">
        <f>SUMIFS('[20]WorkDone DATA'!$L:$L,'[20]WorkDone DATA'!$N:$N,BOQ!BT$6,'[20]WorkDone DATA'!$G:$G,BOQ!$B998)*$G998</f>
        <v>#VALUE!</v>
      </c>
      <c r="BU998" s="53" t="e">
        <f>SUMIFS('[20]WorkDone DATA'!$L:$L,'[20]WorkDone DATA'!$N:$N,BOQ!BU$6,'[20]WorkDone DATA'!$G:$G,BOQ!$B998)*$G998</f>
        <v>#VALUE!</v>
      </c>
      <c r="BV998" s="53" t="e">
        <f>SUMIFS('[20]WorkDone DATA'!$L:$L,'[20]WorkDone DATA'!$N:$N,BOQ!BV$6,'[20]WorkDone DATA'!$G:$G,BOQ!$B998)*$G998</f>
        <v>#VALUE!</v>
      </c>
      <c r="BW998" s="53" t="e">
        <f>SUMIFS('[20]WorkDone DATA'!$L:$L,'[20]WorkDone DATA'!$N:$N,BOQ!BW$6,'[20]WorkDone DATA'!$G:$G,BOQ!$B998)*$G998</f>
        <v>#VALUE!</v>
      </c>
      <c r="BX998" s="53" t="e">
        <f>SUMIFS('[20]WorkDone DATA'!$L:$L,'[20]WorkDone DATA'!$N:$N,BOQ!BX$6,'[20]WorkDone DATA'!$G:$G,BOQ!$B998)*$G998</f>
        <v>#VALUE!</v>
      </c>
    </row>
    <row r="999" spans="1:76" x14ac:dyDescent="0.25">
      <c r="A999" s="1" t="str">
        <f>C998</f>
        <v>3.3kV Service Board 2C</v>
      </c>
      <c r="B999" s="42">
        <v>2.5249999999999999</v>
      </c>
      <c r="C999" s="65" t="s">
        <v>236</v>
      </c>
      <c r="D999" s="58" t="s">
        <v>221</v>
      </c>
      <c r="E999" s="77" t="s">
        <v>97</v>
      </c>
      <c r="F999" s="45">
        <v>7</v>
      </c>
      <c r="G999" s="52">
        <v>13385.67</v>
      </c>
      <c r="H999" s="53">
        <f t="shared" si="134"/>
        <v>93699.69</v>
      </c>
      <c r="K999" s="214" t="e">
        <f t="shared" si="140"/>
        <v>#VALUE!</v>
      </c>
      <c r="L999" s="220" t="e">
        <f t="shared" si="135"/>
        <v>#VALUE!</v>
      </c>
      <c r="M999" s="221" t="e">
        <f t="shared" si="136"/>
        <v>#VALUE!</v>
      </c>
      <c r="N999" s="219"/>
      <c r="O999" s="214" t="e">
        <f t="shared" si="137"/>
        <v>#VALUE!</v>
      </c>
      <c r="P999" s="215" t="e">
        <f t="shared" si="138"/>
        <v>#VALUE!</v>
      </c>
      <c r="R999" s="217" t="e">
        <f>SUMIFS('[20]WorkDone DATA'!$L:$L,'[20]WorkDone DATA'!$N:$N,BOQ!S$6,'[20]WorkDone DATA'!$G:$G,BOQ!$B999)</f>
        <v>#VALUE!</v>
      </c>
      <c r="S999" s="53" t="e">
        <f t="shared" si="139"/>
        <v>#VALUE!</v>
      </c>
      <c r="T999" s="217" t="e">
        <f>SUMIFS('[20]WorkDone DATA'!$L:$L,'[20]WorkDone DATA'!$N:$N,BOQ!U$6,'[20]WorkDone DATA'!$G:$G,BOQ!$B999)</f>
        <v>#VALUE!</v>
      </c>
      <c r="U999" s="53" t="e">
        <f t="shared" si="141"/>
        <v>#VALUE!</v>
      </c>
      <c r="V999" s="217"/>
      <c r="W999" s="53" t="e">
        <f>SUMIFS('[20]WorkDone DATA'!$L:$L,'[20]WorkDone DATA'!$N:$N,BOQ!W$6,'[20]WorkDone DATA'!$G:$G,BOQ!$B999)*$G999</f>
        <v>#VALUE!</v>
      </c>
      <c r="X999" s="217"/>
      <c r="Y999" s="53" t="e">
        <f>SUMIFS('[20]WorkDone DATA'!$L:$L,'[20]WorkDone DATA'!$N:$N,BOQ!Y$6,'[20]WorkDone DATA'!$G:$G,BOQ!$B999)*$G999</f>
        <v>#VALUE!</v>
      </c>
      <c r="Z999" s="217"/>
      <c r="AA999" s="53" t="e">
        <f>SUMIFS('[20]WorkDone DATA'!$L:$L,'[20]WorkDone DATA'!$N:$N,BOQ!AA$6,'[20]WorkDone DATA'!$G:$G,BOQ!$B999)*$G999</f>
        <v>#VALUE!</v>
      </c>
      <c r="AB999" s="53" t="e">
        <f>SUMIFS('[20]WorkDone DATA'!$L:$L,'[20]WorkDone DATA'!$N:$N,BOQ!AB$6,'[20]WorkDone DATA'!$G:$G,BOQ!$B999)*$G999</f>
        <v>#VALUE!</v>
      </c>
      <c r="AC999" s="53" t="e">
        <f>SUMIFS('[20]WorkDone DATA'!$L:$L,'[20]WorkDone DATA'!$N:$N,BOQ!AC$6,'[20]WorkDone DATA'!$G:$G,BOQ!$B999)*$G999</f>
        <v>#VALUE!</v>
      </c>
      <c r="AD999" s="53" t="e">
        <f>SUMIFS('[20]WorkDone DATA'!$L:$L,'[20]WorkDone DATA'!$N:$N,BOQ!AD$6,'[20]WorkDone DATA'!$G:$G,BOQ!$B999)*$G999</f>
        <v>#VALUE!</v>
      </c>
      <c r="AE999" s="53" t="e">
        <f>SUMIFS('[20]WorkDone DATA'!$L:$L,'[20]WorkDone DATA'!$N:$N,BOQ!AE$6,'[20]WorkDone DATA'!$G:$G,BOQ!$B999)*$G999</f>
        <v>#VALUE!</v>
      </c>
      <c r="AF999" s="53" t="e">
        <f>SUMIFS('[20]WorkDone DATA'!$L:$L,'[20]WorkDone DATA'!$N:$N,BOQ!AF$6,'[20]WorkDone DATA'!$G:$G,BOQ!$B999)*$G999</f>
        <v>#VALUE!</v>
      </c>
      <c r="AG999" s="53" t="e">
        <f>SUMIFS('[20]WorkDone DATA'!$L:$L,'[20]WorkDone DATA'!$N:$N,BOQ!AG$6,'[20]WorkDone DATA'!$G:$G,BOQ!$B999)*$G999</f>
        <v>#VALUE!</v>
      </c>
      <c r="AH999" s="53" t="e">
        <f>SUMIFS('[20]WorkDone DATA'!$L:$L,'[20]WorkDone DATA'!$N:$N,BOQ!AH$6,'[20]WorkDone DATA'!$G:$G,BOQ!$B999)*$G999</f>
        <v>#VALUE!</v>
      </c>
      <c r="AI999" s="53" t="e">
        <f>SUMIFS('[20]WorkDone DATA'!$L:$L,'[20]WorkDone DATA'!$N:$N,BOQ!AI$6,'[20]WorkDone DATA'!$G:$G,BOQ!$B999)*$G999</f>
        <v>#VALUE!</v>
      </c>
      <c r="AJ999" s="53" t="e">
        <f>SUMIFS('[20]WorkDone DATA'!$L:$L,'[20]WorkDone DATA'!$N:$N,BOQ!AJ$6,'[20]WorkDone DATA'!$G:$G,BOQ!$B999)*$G999</f>
        <v>#VALUE!</v>
      </c>
      <c r="AK999" s="53" t="e">
        <f>SUMIFS('[20]WorkDone DATA'!$L:$L,'[20]WorkDone DATA'!$N:$N,BOQ!AK$6,'[20]WorkDone DATA'!$G:$G,BOQ!$B999)*$G999</f>
        <v>#VALUE!</v>
      </c>
      <c r="AL999" s="53" t="e">
        <f>SUMIFS('[20]WorkDone DATA'!$L:$L,'[20]WorkDone DATA'!$N:$N,BOQ!AL$6,'[20]WorkDone DATA'!$G:$G,BOQ!$B999)*$G999</f>
        <v>#VALUE!</v>
      </c>
      <c r="AM999" s="53" t="e">
        <f>SUMIFS('[20]WorkDone DATA'!$L:$L,'[20]WorkDone DATA'!$N:$N,BOQ!AM$6,'[20]WorkDone DATA'!$G:$G,BOQ!$B999)*$G999</f>
        <v>#VALUE!</v>
      </c>
      <c r="AN999" s="53" t="e">
        <f>SUMIFS('[20]WorkDone DATA'!$L:$L,'[20]WorkDone DATA'!$N:$N,BOQ!AN$6,'[20]WorkDone DATA'!$G:$G,BOQ!$B999)*$G999</f>
        <v>#VALUE!</v>
      </c>
      <c r="AO999" s="53" t="e">
        <f>SUMIFS('[20]WorkDone DATA'!$L:$L,'[20]WorkDone DATA'!$N:$N,BOQ!AO$6,'[20]WorkDone DATA'!$G:$G,BOQ!$B999)*$G999</f>
        <v>#VALUE!</v>
      </c>
      <c r="AP999" s="53" t="e">
        <f>SUMIFS('[20]WorkDone DATA'!$L:$L,'[20]WorkDone DATA'!$N:$N,BOQ!AP$6,'[20]WorkDone DATA'!$G:$G,BOQ!$B999)*$G999</f>
        <v>#VALUE!</v>
      </c>
      <c r="AQ999" s="53" t="e">
        <f>SUMIFS('[20]WorkDone DATA'!$L:$L,'[20]WorkDone DATA'!$N:$N,BOQ!AQ$6,'[20]WorkDone DATA'!$G:$G,BOQ!$B999)*$G999</f>
        <v>#VALUE!</v>
      </c>
      <c r="AR999" s="53" t="e">
        <f>SUMIFS('[20]WorkDone DATA'!$L:$L,'[20]WorkDone DATA'!$N:$N,BOQ!AR$6,'[20]WorkDone DATA'!$G:$G,BOQ!$B999)*$G999</f>
        <v>#VALUE!</v>
      </c>
      <c r="AS999" s="53" t="e">
        <f>SUMIFS('[20]WorkDone DATA'!$L:$L,'[20]WorkDone DATA'!$N:$N,BOQ!AS$6,'[20]WorkDone DATA'!$G:$G,BOQ!$B999)*$G999</f>
        <v>#VALUE!</v>
      </c>
      <c r="AT999" s="53" t="e">
        <f>SUMIFS('[20]WorkDone DATA'!$L:$L,'[20]WorkDone DATA'!$N:$N,BOQ!AT$6,'[20]WorkDone DATA'!$G:$G,BOQ!$B999)*$G999</f>
        <v>#VALUE!</v>
      </c>
      <c r="AU999" s="53" t="e">
        <f>SUMIFS('[20]WorkDone DATA'!$L:$L,'[20]WorkDone DATA'!$N:$N,BOQ!AU$6,'[20]WorkDone DATA'!$G:$G,BOQ!$B999)*$G999</f>
        <v>#VALUE!</v>
      </c>
      <c r="AV999" s="53" t="e">
        <f>SUMIFS('[20]WorkDone DATA'!$L:$L,'[20]WorkDone DATA'!$N:$N,BOQ!AV$6,'[20]WorkDone DATA'!$G:$G,BOQ!$B999)*$G999</f>
        <v>#VALUE!</v>
      </c>
      <c r="AW999" s="53" t="e">
        <f>SUMIFS('[20]WorkDone DATA'!$L:$L,'[20]WorkDone DATA'!$N:$N,BOQ!AW$6,'[20]WorkDone DATA'!$G:$G,BOQ!$B999)*$G999</f>
        <v>#VALUE!</v>
      </c>
      <c r="AX999" s="53" t="e">
        <f>SUMIFS('[20]WorkDone DATA'!$L:$L,'[20]WorkDone DATA'!$N:$N,BOQ!AX$6,'[20]WorkDone DATA'!$G:$G,BOQ!$B999)*$G999</f>
        <v>#VALUE!</v>
      </c>
      <c r="AY999" s="53" t="e">
        <f>SUMIFS('[20]WorkDone DATA'!$L:$L,'[20]WorkDone DATA'!$N:$N,BOQ!AY$6,'[20]WorkDone DATA'!$G:$G,BOQ!$B999)*$G999</f>
        <v>#VALUE!</v>
      </c>
      <c r="AZ999" s="53" t="e">
        <f>SUMIFS('[20]WorkDone DATA'!$L:$L,'[20]WorkDone DATA'!$N:$N,BOQ!AZ$6,'[20]WorkDone DATA'!$G:$G,BOQ!$B999)*$G999</f>
        <v>#VALUE!</v>
      </c>
      <c r="BA999" s="53" t="e">
        <f>SUMIFS('[20]WorkDone DATA'!$L:$L,'[20]WorkDone DATA'!$N:$N,BOQ!BA$6,'[20]WorkDone DATA'!$G:$G,BOQ!$B999)*$G999</f>
        <v>#VALUE!</v>
      </c>
      <c r="BB999" s="53" t="e">
        <f>SUMIFS('[20]WorkDone DATA'!$L:$L,'[20]WorkDone DATA'!$N:$N,BOQ!BB$6,'[20]WorkDone DATA'!$G:$G,BOQ!$B999)*$G999</f>
        <v>#VALUE!</v>
      </c>
      <c r="BC999" s="53" t="e">
        <f>SUMIFS('[20]WorkDone DATA'!$L:$L,'[20]WorkDone DATA'!$N:$N,BOQ!BC$6,'[20]WorkDone DATA'!$G:$G,BOQ!$B999)*$G999</f>
        <v>#VALUE!</v>
      </c>
      <c r="BD999" s="53" t="e">
        <f>SUMIFS('[20]WorkDone DATA'!$L:$L,'[20]WorkDone DATA'!$N:$N,BOQ!BD$6,'[20]WorkDone DATA'!$G:$G,BOQ!$B999)*$G999</f>
        <v>#VALUE!</v>
      </c>
      <c r="BE999" s="53" t="e">
        <f>SUMIFS('[20]WorkDone DATA'!$L:$L,'[20]WorkDone DATA'!$N:$N,BOQ!BE$6,'[20]WorkDone DATA'!$G:$G,BOQ!$B999)*$G999</f>
        <v>#VALUE!</v>
      </c>
      <c r="BF999" s="53" t="e">
        <f>SUMIFS('[20]WorkDone DATA'!$L:$L,'[20]WorkDone DATA'!$N:$N,BOQ!BF$6,'[20]WorkDone DATA'!$G:$G,BOQ!$B999)*$G999</f>
        <v>#VALUE!</v>
      </c>
      <c r="BG999" s="53" t="e">
        <f>SUMIFS('[20]WorkDone DATA'!$L:$L,'[20]WorkDone DATA'!$N:$N,BOQ!BG$6,'[20]WorkDone DATA'!$G:$G,BOQ!$B999)*$G999</f>
        <v>#VALUE!</v>
      </c>
      <c r="BH999" s="53" t="e">
        <f>SUMIFS('[20]WorkDone DATA'!$L:$L,'[20]WorkDone DATA'!$N:$N,BOQ!BH$6,'[20]WorkDone DATA'!$G:$G,BOQ!$B999)*$G999</f>
        <v>#VALUE!</v>
      </c>
      <c r="BI999" s="53" t="e">
        <f>SUMIFS('[20]WorkDone DATA'!$L:$L,'[20]WorkDone DATA'!$N:$N,BOQ!BI$6,'[20]WorkDone DATA'!$G:$G,BOQ!$B999)*$G999</f>
        <v>#VALUE!</v>
      </c>
      <c r="BJ999" s="53" t="e">
        <f>SUMIFS('[20]WorkDone DATA'!$L:$L,'[20]WorkDone DATA'!$N:$N,BOQ!BJ$6,'[20]WorkDone DATA'!$G:$G,BOQ!$B999)*$G999</f>
        <v>#VALUE!</v>
      </c>
      <c r="BK999" s="53" t="e">
        <f>SUMIFS('[20]WorkDone DATA'!$L:$L,'[20]WorkDone DATA'!$N:$N,BOQ!BK$6,'[20]WorkDone DATA'!$G:$G,BOQ!$B999)*$G999</f>
        <v>#VALUE!</v>
      </c>
      <c r="BL999" s="53" t="e">
        <f>SUMIFS('[20]WorkDone DATA'!$L:$L,'[20]WorkDone DATA'!$N:$N,BOQ!BL$6,'[20]WorkDone DATA'!$G:$G,BOQ!$B999)*$G999</f>
        <v>#VALUE!</v>
      </c>
      <c r="BM999" s="53" t="e">
        <f>SUMIFS('[20]WorkDone DATA'!$L:$L,'[20]WorkDone DATA'!$N:$N,BOQ!BM$6,'[20]WorkDone DATA'!$G:$G,BOQ!$B999)*$G999</f>
        <v>#VALUE!</v>
      </c>
      <c r="BN999" s="53" t="e">
        <f>SUMIFS('[20]WorkDone DATA'!$L:$L,'[20]WorkDone DATA'!$N:$N,BOQ!BN$6,'[20]WorkDone DATA'!$G:$G,BOQ!$B999)*$G999</f>
        <v>#VALUE!</v>
      </c>
      <c r="BO999" s="53" t="e">
        <f>SUMIFS('[20]WorkDone DATA'!$L:$L,'[20]WorkDone DATA'!$N:$N,BOQ!BO$6,'[20]WorkDone DATA'!$G:$G,BOQ!$B999)*$G999</f>
        <v>#VALUE!</v>
      </c>
      <c r="BP999" s="53" t="e">
        <f>SUMIFS('[20]WorkDone DATA'!$L:$L,'[20]WorkDone DATA'!$N:$N,BOQ!BP$6,'[20]WorkDone DATA'!$G:$G,BOQ!$B999)*$G999</f>
        <v>#VALUE!</v>
      </c>
      <c r="BQ999" s="53" t="e">
        <f>SUMIFS('[20]WorkDone DATA'!$L:$L,'[20]WorkDone DATA'!$N:$N,BOQ!BQ$6,'[20]WorkDone DATA'!$G:$G,BOQ!$B999)*$G999</f>
        <v>#VALUE!</v>
      </c>
      <c r="BR999" s="53" t="e">
        <f>SUMIFS('[20]WorkDone DATA'!$L:$L,'[20]WorkDone DATA'!$N:$N,BOQ!BR$6,'[20]WorkDone DATA'!$G:$G,BOQ!$B999)*$G999</f>
        <v>#VALUE!</v>
      </c>
      <c r="BS999" s="53" t="e">
        <f>SUMIFS('[20]WorkDone DATA'!$L:$L,'[20]WorkDone DATA'!$N:$N,BOQ!BS$6,'[20]WorkDone DATA'!$G:$G,BOQ!$B999)*$G999</f>
        <v>#VALUE!</v>
      </c>
      <c r="BT999" s="53" t="e">
        <f>SUMIFS('[20]WorkDone DATA'!$L:$L,'[20]WorkDone DATA'!$N:$N,BOQ!BT$6,'[20]WorkDone DATA'!$G:$G,BOQ!$B999)*$G999</f>
        <v>#VALUE!</v>
      </c>
      <c r="BU999" s="53" t="e">
        <f>SUMIFS('[20]WorkDone DATA'!$L:$L,'[20]WorkDone DATA'!$N:$N,BOQ!BU$6,'[20]WorkDone DATA'!$G:$G,BOQ!$B999)*$G999</f>
        <v>#VALUE!</v>
      </c>
      <c r="BV999" s="53" t="e">
        <f>SUMIFS('[20]WorkDone DATA'!$L:$L,'[20]WorkDone DATA'!$N:$N,BOQ!BV$6,'[20]WorkDone DATA'!$G:$G,BOQ!$B999)*$G999</f>
        <v>#VALUE!</v>
      </c>
      <c r="BW999" s="53" t="e">
        <f>SUMIFS('[20]WorkDone DATA'!$L:$L,'[20]WorkDone DATA'!$N:$N,BOQ!BW$6,'[20]WorkDone DATA'!$G:$G,BOQ!$B999)*$G999</f>
        <v>#VALUE!</v>
      </c>
      <c r="BX999" s="53" t="e">
        <f>SUMIFS('[20]WorkDone DATA'!$L:$L,'[20]WorkDone DATA'!$N:$N,BOQ!BX$6,'[20]WorkDone DATA'!$G:$G,BOQ!$B999)*$G999</f>
        <v>#VALUE!</v>
      </c>
    </row>
    <row r="1000" spans="1:76" x14ac:dyDescent="0.25">
      <c r="A1000" s="1"/>
      <c r="B1000" s="42"/>
      <c r="C1000" s="235" t="s">
        <v>259</v>
      </c>
      <c r="D1000" s="58"/>
      <c r="E1000" s="77"/>
      <c r="F1000" s="45"/>
      <c r="G1000" s="52"/>
      <c r="H1000" s="53">
        <f t="shared" si="134"/>
        <v>0</v>
      </c>
      <c r="K1000" s="214"/>
      <c r="L1000" s="220" t="e">
        <f t="shared" si="135"/>
        <v>#VALUE!</v>
      </c>
      <c r="M1000" s="221" t="e">
        <f t="shared" si="136"/>
        <v>#VALUE!</v>
      </c>
      <c r="N1000" s="219"/>
      <c r="O1000" s="214">
        <f t="shared" si="137"/>
        <v>0</v>
      </c>
      <c r="P1000" s="215" t="e">
        <f t="shared" si="138"/>
        <v>#VALUE!</v>
      </c>
      <c r="R1000" s="217" t="e">
        <f>SUMIFS('[20]WorkDone DATA'!$L:$L,'[20]WorkDone DATA'!$N:$N,BOQ!S$6,'[20]WorkDone DATA'!$G:$G,BOQ!$B1000)</f>
        <v>#VALUE!</v>
      </c>
      <c r="S1000" s="53" t="e">
        <f t="shared" si="139"/>
        <v>#VALUE!</v>
      </c>
      <c r="T1000" s="217" t="e">
        <f>SUMIFS('[20]WorkDone DATA'!$L:$L,'[20]WorkDone DATA'!$N:$N,BOQ!U$6,'[20]WorkDone DATA'!$G:$G,BOQ!$B1000)</f>
        <v>#VALUE!</v>
      </c>
      <c r="U1000" s="53" t="e">
        <f t="shared" si="141"/>
        <v>#VALUE!</v>
      </c>
      <c r="V1000" s="217"/>
      <c r="W1000" s="53" t="e">
        <f>SUMIFS('[20]WorkDone DATA'!$L:$L,'[20]WorkDone DATA'!$N:$N,BOQ!W$6,'[20]WorkDone DATA'!$G:$G,BOQ!$B1000)*$G1000</f>
        <v>#VALUE!</v>
      </c>
      <c r="X1000" s="217"/>
      <c r="Y1000" s="53" t="e">
        <f>SUMIFS('[20]WorkDone DATA'!$L:$L,'[20]WorkDone DATA'!$N:$N,BOQ!Y$6,'[20]WorkDone DATA'!$G:$G,BOQ!$B1000)*$G1000</f>
        <v>#VALUE!</v>
      </c>
      <c r="Z1000" s="217"/>
      <c r="AA1000" s="53" t="e">
        <f>SUMIFS('[20]WorkDone DATA'!$L:$L,'[20]WorkDone DATA'!$N:$N,BOQ!AA$6,'[20]WorkDone DATA'!$G:$G,BOQ!$B1000)*$G1000</f>
        <v>#VALUE!</v>
      </c>
      <c r="AB1000" s="53" t="e">
        <f>SUMIFS('[20]WorkDone DATA'!$L:$L,'[20]WorkDone DATA'!$N:$N,BOQ!AB$6,'[20]WorkDone DATA'!$G:$G,BOQ!$B1000)*$G1000</f>
        <v>#VALUE!</v>
      </c>
      <c r="AC1000" s="53" t="e">
        <f>SUMIFS('[20]WorkDone DATA'!$L:$L,'[20]WorkDone DATA'!$N:$N,BOQ!AC$6,'[20]WorkDone DATA'!$G:$G,BOQ!$B1000)*$G1000</f>
        <v>#VALUE!</v>
      </c>
      <c r="AD1000" s="53" t="e">
        <f>SUMIFS('[20]WorkDone DATA'!$L:$L,'[20]WorkDone DATA'!$N:$N,BOQ!AD$6,'[20]WorkDone DATA'!$G:$G,BOQ!$B1000)*$G1000</f>
        <v>#VALUE!</v>
      </c>
      <c r="AE1000" s="53" t="e">
        <f>SUMIFS('[20]WorkDone DATA'!$L:$L,'[20]WorkDone DATA'!$N:$N,BOQ!AE$6,'[20]WorkDone DATA'!$G:$G,BOQ!$B1000)*$G1000</f>
        <v>#VALUE!</v>
      </c>
      <c r="AF1000" s="53" t="e">
        <f>SUMIFS('[20]WorkDone DATA'!$L:$L,'[20]WorkDone DATA'!$N:$N,BOQ!AF$6,'[20]WorkDone DATA'!$G:$G,BOQ!$B1000)*$G1000</f>
        <v>#VALUE!</v>
      </c>
      <c r="AG1000" s="53" t="e">
        <f>SUMIFS('[20]WorkDone DATA'!$L:$L,'[20]WorkDone DATA'!$N:$N,BOQ!AG$6,'[20]WorkDone DATA'!$G:$G,BOQ!$B1000)*$G1000</f>
        <v>#VALUE!</v>
      </c>
      <c r="AH1000" s="53" t="e">
        <f>SUMIFS('[20]WorkDone DATA'!$L:$L,'[20]WorkDone DATA'!$N:$N,BOQ!AH$6,'[20]WorkDone DATA'!$G:$G,BOQ!$B1000)*$G1000</f>
        <v>#VALUE!</v>
      </c>
      <c r="AI1000" s="53" t="e">
        <f>SUMIFS('[20]WorkDone DATA'!$L:$L,'[20]WorkDone DATA'!$N:$N,BOQ!AI$6,'[20]WorkDone DATA'!$G:$G,BOQ!$B1000)*$G1000</f>
        <v>#VALUE!</v>
      </c>
      <c r="AJ1000" s="53" t="e">
        <f>SUMIFS('[20]WorkDone DATA'!$L:$L,'[20]WorkDone DATA'!$N:$N,BOQ!AJ$6,'[20]WorkDone DATA'!$G:$G,BOQ!$B1000)*$G1000</f>
        <v>#VALUE!</v>
      </c>
      <c r="AK1000" s="53" t="e">
        <f>SUMIFS('[20]WorkDone DATA'!$L:$L,'[20]WorkDone DATA'!$N:$N,BOQ!AK$6,'[20]WorkDone DATA'!$G:$G,BOQ!$B1000)*$G1000</f>
        <v>#VALUE!</v>
      </c>
      <c r="AL1000" s="53" t="e">
        <f>SUMIFS('[20]WorkDone DATA'!$L:$L,'[20]WorkDone DATA'!$N:$N,BOQ!AL$6,'[20]WorkDone DATA'!$G:$G,BOQ!$B1000)*$G1000</f>
        <v>#VALUE!</v>
      </c>
      <c r="AM1000" s="53" t="e">
        <f>SUMIFS('[20]WorkDone DATA'!$L:$L,'[20]WorkDone DATA'!$N:$N,BOQ!AM$6,'[20]WorkDone DATA'!$G:$G,BOQ!$B1000)*$G1000</f>
        <v>#VALUE!</v>
      </c>
      <c r="AN1000" s="53" t="e">
        <f>SUMIFS('[20]WorkDone DATA'!$L:$L,'[20]WorkDone DATA'!$N:$N,BOQ!AN$6,'[20]WorkDone DATA'!$G:$G,BOQ!$B1000)*$G1000</f>
        <v>#VALUE!</v>
      </c>
      <c r="AO1000" s="53" t="e">
        <f>SUMIFS('[20]WorkDone DATA'!$L:$L,'[20]WorkDone DATA'!$N:$N,BOQ!AO$6,'[20]WorkDone DATA'!$G:$G,BOQ!$B1000)*$G1000</f>
        <v>#VALUE!</v>
      </c>
      <c r="AP1000" s="53" t="e">
        <f>SUMIFS('[20]WorkDone DATA'!$L:$L,'[20]WorkDone DATA'!$N:$N,BOQ!AP$6,'[20]WorkDone DATA'!$G:$G,BOQ!$B1000)*$G1000</f>
        <v>#VALUE!</v>
      </c>
      <c r="AQ1000" s="53" t="e">
        <f>SUMIFS('[20]WorkDone DATA'!$L:$L,'[20]WorkDone DATA'!$N:$N,BOQ!AQ$6,'[20]WorkDone DATA'!$G:$G,BOQ!$B1000)*$G1000</f>
        <v>#VALUE!</v>
      </c>
      <c r="AR1000" s="53" t="e">
        <f>SUMIFS('[20]WorkDone DATA'!$L:$L,'[20]WorkDone DATA'!$N:$N,BOQ!AR$6,'[20]WorkDone DATA'!$G:$G,BOQ!$B1000)*$G1000</f>
        <v>#VALUE!</v>
      </c>
      <c r="AS1000" s="53" t="e">
        <f>SUMIFS('[20]WorkDone DATA'!$L:$L,'[20]WorkDone DATA'!$N:$N,BOQ!AS$6,'[20]WorkDone DATA'!$G:$G,BOQ!$B1000)*$G1000</f>
        <v>#VALUE!</v>
      </c>
      <c r="AT1000" s="53" t="e">
        <f>SUMIFS('[20]WorkDone DATA'!$L:$L,'[20]WorkDone DATA'!$N:$N,BOQ!AT$6,'[20]WorkDone DATA'!$G:$G,BOQ!$B1000)*$G1000</f>
        <v>#VALUE!</v>
      </c>
      <c r="AU1000" s="53" t="e">
        <f>SUMIFS('[20]WorkDone DATA'!$L:$L,'[20]WorkDone DATA'!$N:$N,BOQ!AU$6,'[20]WorkDone DATA'!$G:$G,BOQ!$B1000)*$G1000</f>
        <v>#VALUE!</v>
      </c>
      <c r="AV1000" s="53" t="e">
        <f>SUMIFS('[20]WorkDone DATA'!$L:$L,'[20]WorkDone DATA'!$N:$N,BOQ!AV$6,'[20]WorkDone DATA'!$G:$G,BOQ!$B1000)*$G1000</f>
        <v>#VALUE!</v>
      </c>
      <c r="AW1000" s="53" t="e">
        <f>SUMIFS('[20]WorkDone DATA'!$L:$L,'[20]WorkDone DATA'!$N:$N,BOQ!AW$6,'[20]WorkDone DATA'!$G:$G,BOQ!$B1000)*$G1000</f>
        <v>#VALUE!</v>
      </c>
      <c r="AX1000" s="53" t="e">
        <f>SUMIFS('[20]WorkDone DATA'!$L:$L,'[20]WorkDone DATA'!$N:$N,BOQ!AX$6,'[20]WorkDone DATA'!$G:$G,BOQ!$B1000)*$G1000</f>
        <v>#VALUE!</v>
      </c>
      <c r="AY1000" s="53" t="e">
        <f>SUMIFS('[20]WorkDone DATA'!$L:$L,'[20]WorkDone DATA'!$N:$N,BOQ!AY$6,'[20]WorkDone DATA'!$G:$G,BOQ!$B1000)*$G1000</f>
        <v>#VALUE!</v>
      </c>
      <c r="AZ1000" s="53" t="e">
        <f>SUMIFS('[20]WorkDone DATA'!$L:$L,'[20]WorkDone DATA'!$N:$N,BOQ!AZ$6,'[20]WorkDone DATA'!$G:$G,BOQ!$B1000)*$G1000</f>
        <v>#VALUE!</v>
      </c>
      <c r="BA1000" s="53" t="e">
        <f>SUMIFS('[20]WorkDone DATA'!$L:$L,'[20]WorkDone DATA'!$N:$N,BOQ!BA$6,'[20]WorkDone DATA'!$G:$G,BOQ!$B1000)*$G1000</f>
        <v>#VALUE!</v>
      </c>
      <c r="BB1000" s="53" t="e">
        <f>SUMIFS('[20]WorkDone DATA'!$L:$L,'[20]WorkDone DATA'!$N:$N,BOQ!BB$6,'[20]WorkDone DATA'!$G:$G,BOQ!$B1000)*$G1000</f>
        <v>#VALUE!</v>
      </c>
      <c r="BC1000" s="53" t="e">
        <f>SUMIFS('[20]WorkDone DATA'!$L:$L,'[20]WorkDone DATA'!$N:$N,BOQ!BC$6,'[20]WorkDone DATA'!$G:$G,BOQ!$B1000)*$G1000</f>
        <v>#VALUE!</v>
      </c>
      <c r="BD1000" s="53" t="e">
        <f>SUMIFS('[20]WorkDone DATA'!$L:$L,'[20]WorkDone DATA'!$N:$N,BOQ!BD$6,'[20]WorkDone DATA'!$G:$G,BOQ!$B1000)*$G1000</f>
        <v>#VALUE!</v>
      </c>
      <c r="BE1000" s="53" t="e">
        <f>SUMIFS('[20]WorkDone DATA'!$L:$L,'[20]WorkDone DATA'!$N:$N,BOQ!BE$6,'[20]WorkDone DATA'!$G:$G,BOQ!$B1000)*$G1000</f>
        <v>#VALUE!</v>
      </c>
      <c r="BF1000" s="53" t="e">
        <f>SUMIFS('[20]WorkDone DATA'!$L:$L,'[20]WorkDone DATA'!$N:$N,BOQ!BF$6,'[20]WorkDone DATA'!$G:$G,BOQ!$B1000)*$G1000</f>
        <v>#VALUE!</v>
      </c>
      <c r="BG1000" s="53" t="e">
        <f>SUMIFS('[20]WorkDone DATA'!$L:$L,'[20]WorkDone DATA'!$N:$N,BOQ!BG$6,'[20]WorkDone DATA'!$G:$G,BOQ!$B1000)*$G1000</f>
        <v>#VALUE!</v>
      </c>
      <c r="BH1000" s="53" t="e">
        <f>SUMIFS('[20]WorkDone DATA'!$L:$L,'[20]WorkDone DATA'!$N:$N,BOQ!BH$6,'[20]WorkDone DATA'!$G:$G,BOQ!$B1000)*$G1000</f>
        <v>#VALUE!</v>
      </c>
      <c r="BI1000" s="53" t="e">
        <f>SUMIFS('[20]WorkDone DATA'!$L:$L,'[20]WorkDone DATA'!$N:$N,BOQ!BI$6,'[20]WorkDone DATA'!$G:$G,BOQ!$B1000)*$G1000</f>
        <v>#VALUE!</v>
      </c>
      <c r="BJ1000" s="53" t="e">
        <f>SUMIFS('[20]WorkDone DATA'!$L:$L,'[20]WorkDone DATA'!$N:$N,BOQ!BJ$6,'[20]WorkDone DATA'!$G:$G,BOQ!$B1000)*$G1000</f>
        <v>#VALUE!</v>
      </c>
      <c r="BK1000" s="53" t="e">
        <f>SUMIFS('[20]WorkDone DATA'!$L:$L,'[20]WorkDone DATA'!$N:$N,BOQ!BK$6,'[20]WorkDone DATA'!$G:$G,BOQ!$B1000)*$G1000</f>
        <v>#VALUE!</v>
      </c>
      <c r="BL1000" s="53" t="e">
        <f>SUMIFS('[20]WorkDone DATA'!$L:$L,'[20]WorkDone DATA'!$N:$N,BOQ!BL$6,'[20]WorkDone DATA'!$G:$G,BOQ!$B1000)*$G1000</f>
        <v>#VALUE!</v>
      </c>
      <c r="BM1000" s="53" t="e">
        <f>SUMIFS('[20]WorkDone DATA'!$L:$L,'[20]WorkDone DATA'!$N:$N,BOQ!BM$6,'[20]WorkDone DATA'!$G:$G,BOQ!$B1000)*$G1000</f>
        <v>#VALUE!</v>
      </c>
      <c r="BN1000" s="53" t="e">
        <f>SUMIFS('[20]WorkDone DATA'!$L:$L,'[20]WorkDone DATA'!$N:$N,BOQ!BN$6,'[20]WorkDone DATA'!$G:$G,BOQ!$B1000)*$G1000</f>
        <v>#VALUE!</v>
      </c>
      <c r="BO1000" s="53" t="e">
        <f>SUMIFS('[20]WorkDone DATA'!$L:$L,'[20]WorkDone DATA'!$N:$N,BOQ!BO$6,'[20]WorkDone DATA'!$G:$G,BOQ!$B1000)*$G1000</f>
        <v>#VALUE!</v>
      </c>
      <c r="BP1000" s="53" t="e">
        <f>SUMIFS('[20]WorkDone DATA'!$L:$L,'[20]WorkDone DATA'!$N:$N,BOQ!BP$6,'[20]WorkDone DATA'!$G:$G,BOQ!$B1000)*$G1000</f>
        <v>#VALUE!</v>
      </c>
      <c r="BQ1000" s="53" t="e">
        <f>SUMIFS('[20]WorkDone DATA'!$L:$L,'[20]WorkDone DATA'!$N:$N,BOQ!BQ$6,'[20]WorkDone DATA'!$G:$G,BOQ!$B1000)*$G1000</f>
        <v>#VALUE!</v>
      </c>
      <c r="BR1000" s="53" t="e">
        <f>SUMIFS('[20]WorkDone DATA'!$L:$L,'[20]WorkDone DATA'!$N:$N,BOQ!BR$6,'[20]WorkDone DATA'!$G:$G,BOQ!$B1000)*$G1000</f>
        <v>#VALUE!</v>
      </c>
      <c r="BS1000" s="53" t="e">
        <f>SUMIFS('[20]WorkDone DATA'!$L:$L,'[20]WorkDone DATA'!$N:$N,BOQ!BS$6,'[20]WorkDone DATA'!$G:$G,BOQ!$B1000)*$G1000</f>
        <v>#VALUE!</v>
      </c>
      <c r="BT1000" s="53" t="e">
        <f>SUMIFS('[20]WorkDone DATA'!$L:$L,'[20]WorkDone DATA'!$N:$N,BOQ!BT$6,'[20]WorkDone DATA'!$G:$G,BOQ!$B1000)*$G1000</f>
        <v>#VALUE!</v>
      </c>
      <c r="BU1000" s="53" t="e">
        <f>SUMIFS('[20]WorkDone DATA'!$L:$L,'[20]WorkDone DATA'!$N:$N,BOQ!BU$6,'[20]WorkDone DATA'!$G:$G,BOQ!$B1000)*$G1000</f>
        <v>#VALUE!</v>
      </c>
      <c r="BV1000" s="53" t="e">
        <f>SUMIFS('[20]WorkDone DATA'!$L:$L,'[20]WorkDone DATA'!$N:$N,BOQ!BV$6,'[20]WorkDone DATA'!$G:$G,BOQ!$B1000)*$G1000</f>
        <v>#VALUE!</v>
      </c>
      <c r="BW1000" s="53" t="e">
        <f>SUMIFS('[20]WorkDone DATA'!$L:$L,'[20]WorkDone DATA'!$N:$N,BOQ!BW$6,'[20]WorkDone DATA'!$G:$G,BOQ!$B1000)*$G1000</f>
        <v>#VALUE!</v>
      </c>
      <c r="BX1000" s="53" t="e">
        <f>SUMIFS('[20]WorkDone DATA'!$L:$L,'[20]WorkDone DATA'!$N:$N,BOQ!BX$6,'[20]WorkDone DATA'!$G:$G,BOQ!$B1000)*$G1000</f>
        <v>#VALUE!</v>
      </c>
    </row>
    <row r="1001" spans="1:76" x14ac:dyDescent="0.25">
      <c r="A1001" s="1" t="str">
        <f>C1000</f>
        <v xml:space="preserve">3.3kV Service Board 2D </v>
      </c>
      <c r="B1001" s="42">
        <v>2.5259999999999998</v>
      </c>
      <c r="C1001" s="65" t="s">
        <v>236</v>
      </c>
      <c r="D1001" s="58" t="s">
        <v>221</v>
      </c>
      <c r="E1001" s="77" t="s">
        <v>97</v>
      </c>
      <c r="F1001" s="45">
        <v>7</v>
      </c>
      <c r="G1001" s="52">
        <v>13385.67</v>
      </c>
      <c r="H1001" s="53">
        <f t="shared" si="134"/>
        <v>93699.69</v>
      </c>
      <c r="K1001" s="214" t="e">
        <f t="shared" si="140"/>
        <v>#VALUE!</v>
      </c>
      <c r="L1001" s="220" t="e">
        <f t="shared" si="135"/>
        <v>#VALUE!</v>
      </c>
      <c r="M1001" s="221" t="e">
        <f t="shared" si="136"/>
        <v>#VALUE!</v>
      </c>
      <c r="N1001" s="219"/>
      <c r="O1001" s="214" t="e">
        <f t="shared" si="137"/>
        <v>#VALUE!</v>
      </c>
      <c r="P1001" s="215" t="e">
        <f t="shared" si="138"/>
        <v>#VALUE!</v>
      </c>
      <c r="R1001" s="217" t="e">
        <f>SUMIFS('[20]WorkDone DATA'!$L:$L,'[20]WorkDone DATA'!$N:$N,BOQ!S$6,'[20]WorkDone DATA'!$G:$G,BOQ!$B1001)</f>
        <v>#VALUE!</v>
      </c>
      <c r="S1001" s="53" t="e">
        <f t="shared" si="139"/>
        <v>#VALUE!</v>
      </c>
      <c r="T1001" s="217" t="e">
        <f>SUMIFS('[20]WorkDone DATA'!$L:$L,'[20]WorkDone DATA'!$N:$N,BOQ!U$6,'[20]WorkDone DATA'!$G:$G,BOQ!$B1001)</f>
        <v>#VALUE!</v>
      </c>
      <c r="U1001" s="53" t="e">
        <f t="shared" si="141"/>
        <v>#VALUE!</v>
      </c>
      <c r="V1001" s="217"/>
      <c r="W1001" s="53" t="e">
        <f>SUMIFS('[20]WorkDone DATA'!$L:$L,'[20]WorkDone DATA'!$N:$N,BOQ!W$6,'[20]WorkDone DATA'!$G:$G,BOQ!$B1001)*$G1001</f>
        <v>#VALUE!</v>
      </c>
      <c r="X1001" s="217"/>
      <c r="Y1001" s="53" t="e">
        <f>SUMIFS('[20]WorkDone DATA'!$L:$L,'[20]WorkDone DATA'!$N:$N,BOQ!Y$6,'[20]WorkDone DATA'!$G:$G,BOQ!$B1001)*$G1001</f>
        <v>#VALUE!</v>
      </c>
      <c r="Z1001" s="217"/>
      <c r="AA1001" s="53" t="e">
        <f>SUMIFS('[20]WorkDone DATA'!$L:$L,'[20]WorkDone DATA'!$N:$N,BOQ!AA$6,'[20]WorkDone DATA'!$G:$G,BOQ!$B1001)*$G1001</f>
        <v>#VALUE!</v>
      </c>
      <c r="AB1001" s="53" t="e">
        <f>SUMIFS('[20]WorkDone DATA'!$L:$L,'[20]WorkDone DATA'!$N:$N,BOQ!AB$6,'[20]WorkDone DATA'!$G:$G,BOQ!$B1001)*$G1001</f>
        <v>#VALUE!</v>
      </c>
      <c r="AC1001" s="53" t="e">
        <f>SUMIFS('[20]WorkDone DATA'!$L:$L,'[20]WorkDone DATA'!$N:$N,BOQ!AC$6,'[20]WorkDone DATA'!$G:$G,BOQ!$B1001)*$G1001</f>
        <v>#VALUE!</v>
      </c>
      <c r="AD1001" s="53" t="e">
        <f>SUMIFS('[20]WorkDone DATA'!$L:$L,'[20]WorkDone DATA'!$N:$N,BOQ!AD$6,'[20]WorkDone DATA'!$G:$G,BOQ!$B1001)*$G1001</f>
        <v>#VALUE!</v>
      </c>
      <c r="AE1001" s="53" t="e">
        <f>SUMIFS('[20]WorkDone DATA'!$L:$L,'[20]WorkDone DATA'!$N:$N,BOQ!AE$6,'[20]WorkDone DATA'!$G:$G,BOQ!$B1001)*$G1001</f>
        <v>#VALUE!</v>
      </c>
      <c r="AF1001" s="53" t="e">
        <f>SUMIFS('[20]WorkDone DATA'!$L:$L,'[20]WorkDone DATA'!$N:$N,BOQ!AF$6,'[20]WorkDone DATA'!$G:$G,BOQ!$B1001)*$G1001</f>
        <v>#VALUE!</v>
      </c>
      <c r="AG1001" s="53" t="e">
        <f>SUMIFS('[20]WorkDone DATA'!$L:$L,'[20]WorkDone DATA'!$N:$N,BOQ!AG$6,'[20]WorkDone DATA'!$G:$G,BOQ!$B1001)*$G1001</f>
        <v>#VALUE!</v>
      </c>
      <c r="AH1001" s="53" t="e">
        <f>SUMIFS('[20]WorkDone DATA'!$L:$L,'[20]WorkDone DATA'!$N:$N,BOQ!AH$6,'[20]WorkDone DATA'!$G:$G,BOQ!$B1001)*$G1001</f>
        <v>#VALUE!</v>
      </c>
      <c r="AI1001" s="53" t="e">
        <f>SUMIFS('[20]WorkDone DATA'!$L:$L,'[20]WorkDone DATA'!$N:$N,BOQ!AI$6,'[20]WorkDone DATA'!$G:$G,BOQ!$B1001)*$G1001</f>
        <v>#VALUE!</v>
      </c>
      <c r="AJ1001" s="53" t="e">
        <f>SUMIFS('[20]WorkDone DATA'!$L:$L,'[20]WorkDone DATA'!$N:$N,BOQ!AJ$6,'[20]WorkDone DATA'!$G:$G,BOQ!$B1001)*$G1001</f>
        <v>#VALUE!</v>
      </c>
      <c r="AK1001" s="53" t="e">
        <f>SUMIFS('[20]WorkDone DATA'!$L:$L,'[20]WorkDone DATA'!$N:$N,BOQ!AK$6,'[20]WorkDone DATA'!$G:$G,BOQ!$B1001)*$G1001</f>
        <v>#VALUE!</v>
      </c>
      <c r="AL1001" s="53" t="e">
        <f>SUMIFS('[20]WorkDone DATA'!$L:$L,'[20]WorkDone DATA'!$N:$N,BOQ!AL$6,'[20]WorkDone DATA'!$G:$G,BOQ!$B1001)*$G1001</f>
        <v>#VALUE!</v>
      </c>
      <c r="AM1001" s="53" t="e">
        <f>SUMIFS('[20]WorkDone DATA'!$L:$L,'[20]WorkDone DATA'!$N:$N,BOQ!AM$6,'[20]WorkDone DATA'!$G:$G,BOQ!$B1001)*$G1001</f>
        <v>#VALUE!</v>
      </c>
      <c r="AN1001" s="53" t="e">
        <f>SUMIFS('[20]WorkDone DATA'!$L:$L,'[20]WorkDone DATA'!$N:$N,BOQ!AN$6,'[20]WorkDone DATA'!$G:$G,BOQ!$B1001)*$G1001</f>
        <v>#VALUE!</v>
      </c>
      <c r="AO1001" s="53" t="e">
        <f>SUMIFS('[20]WorkDone DATA'!$L:$L,'[20]WorkDone DATA'!$N:$N,BOQ!AO$6,'[20]WorkDone DATA'!$G:$G,BOQ!$B1001)*$G1001</f>
        <v>#VALUE!</v>
      </c>
      <c r="AP1001" s="53" t="e">
        <f>SUMIFS('[20]WorkDone DATA'!$L:$L,'[20]WorkDone DATA'!$N:$N,BOQ!AP$6,'[20]WorkDone DATA'!$G:$G,BOQ!$B1001)*$G1001</f>
        <v>#VALUE!</v>
      </c>
      <c r="AQ1001" s="53" t="e">
        <f>SUMIFS('[20]WorkDone DATA'!$L:$L,'[20]WorkDone DATA'!$N:$N,BOQ!AQ$6,'[20]WorkDone DATA'!$G:$G,BOQ!$B1001)*$G1001</f>
        <v>#VALUE!</v>
      </c>
      <c r="AR1001" s="53" t="e">
        <f>SUMIFS('[20]WorkDone DATA'!$L:$L,'[20]WorkDone DATA'!$N:$N,BOQ!AR$6,'[20]WorkDone DATA'!$G:$G,BOQ!$B1001)*$G1001</f>
        <v>#VALUE!</v>
      </c>
      <c r="AS1001" s="53" t="e">
        <f>SUMIFS('[20]WorkDone DATA'!$L:$L,'[20]WorkDone DATA'!$N:$N,BOQ!AS$6,'[20]WorkDone DATA'!$G:$G,BOQ!$B1001)*$G1001</f>
        <v>#VALUE!</v>
      </c>
      <c r="AT1001" s="53" t="e">
        <f>SUMIFS('[20]WorkDone DATA'!$L:$L,'[20]WorkDone DATA'!$N:$N,BOQ!AT$6,'[20]WorkDone DATA'!$G:$G,BOQ!$B1001)*$G1001</f>
        <v>#VALUE!</v>
      </c>
      <c r="AU1001" s="53" t="e">
        <f>SUMIFS('[20]WorkDone DATA'!$L:$L,'[20]WorkDone DATA'!$N:$N,BOQ!AU$6,'[20]WorkDone DATA'!$G:$G,BOQ!$B1001)*$G1001</f>
        <v>#VALUE!</v>
      </c>
      <c r="AV1001" s="53" t="e">
        <f>SUMIFS('[20]WorkDone DATA'!$L:$L,'[20]WorkDone DATA'!$N:$N,BOQ!AV$6,'[20]WorkDone DATA'!$G:$G,BOQ!$B1001)*$G1001</f>
        <v>#VALUE!</v>
      </c>
      <c r="AW1001" s="53" t="e">
        <f>SUMIFS('[20]WorkDone DATA'!$L:$L,'[20]WorkDone DATA'!$N:$N,BOQ!AW$6,'[20]WorkDone DATA'!$G:$G,BOQ!$B1001)*$G1001</f>
        <v>#VALUE!</v>
      </c>
      <c r="AX1001" s="53" t="e">
        <f>SUMIFS('[20]WorkDone DATA'!$L:$L,'[20]WorkDone DATA'!$N:$N,BOQ!AX$6,'[20]WorkDone DATA'!$G:$G,BOQ!$B1001)*$G1001</f>
        <v>#VALUE!</v>
      </c>
      <c r="AY1001" s="53" t="e">
        <f>SUMIFS('[20]WorkDone DATA'!$L:$L,'[20]WorkDone DATA'!$N:$N,BOQ!AY$6,'[20]WorkDone DATA'!$G:$G,BOQ!$B1001)*$G1001</f>
        <v>#VALUE!</v>
      </c>
      <c r="AZ1001" s="53" t="e">
        <f>SUMIFS('[20]WorkDone DATA'!$L:$L,'[20]WorkDone DATA'!$N:$N,BOQ!AZ$6,'[20]WorkDone DATA'!$G:$G,BOQ!$B1001)*$G1001</f>
        <v>#VALUE!</v>
      </c>
      <c r="BA1001" s="53" t="e">
        <f>SUMIFS('[20]WorkDone DATA'!$L:$L,'[20]WorkDone DATA'!$N:$N,BOQ!BA$6,'[20]WorkDone DATA'!$G:$G,BOQ!$B1001)*$G1001</f>
        <v>#VALUE!</v>
      </c>
      <c r="BB1001" s="53" t="e">
        <f>SUMIFS('[20]WorkDone DATA'!$L:$L,'[20]WorkDone DATA'!$N:$N,BOQ!BB$6,'[20]WorkDone DATA'!$G:$G,BOQ!$B1001)*$G1001</f>
        <v>#VALUE!</v>
      </c>
      <c r="BC1001" s="53" t="e">
        <f>SUMIFS('[20]WorkDone DATA'!$L:$L,'[20]WorkDone DATA'!$N:$N,BOQ!BC$6,'[20]WorkDone DATA'!$G:$G,BOQ!$B1001)*$G1001</f>
        <v>#VALUE!</v>
      </c>
      <c r="BD1001" s="53" t="e">
        <f>SUMIFS('[20]WorkDone DATA'!$L:$L,'[20]WorkDone DATA'!$N:$N,BOQ!BD$6,'[20]WorkDone DATA'!$G:$G,BOQ!$B1001)*$G1001</f>
        <v>#VALUE!</v>
      </c>
      <c r="BE1001" s="53" t="e">
        <f>SUMIFS('[20]WorkDone DATA'!$L:$L,'[20]WorkDone DATA'!$N:$N,BOQ!BE$6,'[20]WorkDone DATA'!$G:$G,BOQ!$B1001)*$G1001</f>
        <v>#VALUE!</v>
      </c>
      <c r="BF1001" s="53" t="e">
        <f>SUMIFS('[20]WorkDone DATA'!$L:$L,'[20]WorkDone DATA'!$N:$N,BOQ!BF$6,'[20]WorkDone DATA'!$G:$G,BOQ!$B1001)*$G1001</f>
        <v>#VALUE!</v>
      </c>
      <c r="BG1001" s="53" t="e">
        <f>SUMIFS('[20]WorkDone DATA'!$L:$L,'[20]WorkDone DATA'!$N:$N,BOQ!BG$6,'[20]WorkDone DATA'!$G:$G,BOQ!$B1001)*$G1001</f>
        <v>#VALUE!</v>
      </c>
      <c r="BH1001" s="53" t="e">
        <f>SUMIFS('[20]WorkDone DATA'!$L:$L,'[20]WorkDone DATA'!$N:$N,BOQ!BH$6,'[20]WorkDone DATA'!$G:$G,BOQ!$B1001)*$G1001</f>
        <v>#VALUE!</v>
      </c>
      <c r="BI1001" s="53" t="e">
        <f>SUMIFS('[20]WorkDone DATA'!$L:$L,'[20]WorkDone DATA'!$N:$N,BOQ!BI$6,'[20]WorkDone DATA'!$G:$G,BOQ!$B1001)*$G1001</f>
        <v>#VALUE!</v>
      </c>
      <c r="BJ1001" s="53" t="e">
        <f>SUMIFS('[20]WorkDone DATA'!$L:$L,'[20]WorkDone DATA'!$N:$N,BOQ!BJ$6,'[20]WorkDone DATA'!$G:$G,BOQ!$B1001)*$G1001</f>
        <v>#VALUE!</v>
      </c>
      <c r="BK1001" s="53" t="e">
        <f>SUMIFS('[20]WorkDone DATA'!$L:$L,'[20]WorkDone DATA'!$N:$N,BOQ!BK$6,'[20]WorkDone DATA'!$G:$G,BOQ!$B1001)*$G1001</f>
        <v>#VALUE!</v>
      </c>
      <c r="BL1001" s="53" t="e">
        <f>SUMIFS('[20]WorkDone DATA'!$L:$L,'[20]WorkDone DATA'!$N:$N,BOQ!BL$6,'[20]WorkDone DATA'!$G:$G,BOQ!$B1001)*$G1001</f>
        <v>#VALUE!</v>
      </c>
      <c r="BM1001" s="53" t="e">
        <f>SUMIFS('[20]WorkDone DATA'!$L:$L,'[20]WorkDone DATA'!$N:$N,BOQ!BM$6,'[20]WorkDone DATA'!$G:$G,BOQ!$B1001)*$G1001</f>
        <v>#VALUE!</v>
      </c>
      <c r="BN1001" s="53" t="e">
        <f>SUMIFS('[20]WorkDone DATA'!$L:$L,'[20]WorkDone DATA'!$N:$N,BOQ!BN$6,'[20]WorkDone DATA'!$G:$G,BOQ!$B1001)*$G1001</f>
        <v>#VALUE!</v>
      </c>
      <c r="BO1001" s="53" t="e">
        <f>SUMIFS('[20]WorkDone DATA'!$L:$L,'[20]WorkDone DATA'!$N:$N,BOQ!BO$6,'[20]WorkDone DATA'!$G:$G,BOQ!$B1001)*$G1001</f>
        <v>#VALUE!</v>
      </c>
      <c r="BP1001" s="53" t="e">
        <f>SUMIFS('[20]WorkDone DATA'!$L:$L,'[20]WorkDone DATA'!$N:$N,BOQ!BP$6,'[20]WorkDone DATA'!$G:$G,BOQ!$B1001)*$G1001</f>
        <v>#VALUE!</v>
      </c>
      <c r="BQ1001" s="53" t="e">
        <f>SUMIFS('[20]WorkDone DATA'!$L:$L,'[20]WorkDone DATA'!$N:$N,BOQ!BQ$6,'[20]WorkDone DATA'!$G:$G,BOQ!$B1001)*$G1001</f>
        <v>#VALUE!</v>
      </c>
      <c r="BR1001" s="53" t="e">
        <f>SUMIFS('[20]WorkDone DATA'!$L:$L,'[20]WorkDone DATA'!$N:$N,BOQ!BR$6,'[20]WorkDone DATA'!$G:$G,BOQ!$B1001)*$G1001</f>
        <v>#VALUE!</v>
      </c>
      <c r="BS1001" s="53" t="e">
        <f>SUMIFS('[20]WorkDone DATA'!$L:$L,'[20]WorkDone DATA'!$N:$N,BOQ!BS$6,'[20]WorkDone DATA'!$G:$G,BOQ!$B1001)*$G1001</f>
        <v>#VALUE!</v>
      </c>
      <c r="BT1001" s="53" t="e">
        <f>SUMIFS('[20]WorkDone DATA'!$L:$L,'[20]WorkDone DATA'!$N:$N,BOQ!BT$6,'[20]WorkDone DATA'!$G:$G,BOQ!$B1001)*$G1001</f>
        <v>#VALUE!</v>
      </c>
      <c r="BU1001" s="53" t="e">
        <f>SUMIFS('[20]WorkDone DATA'!$L:$L,'[20]WorkDone DATA'!$N:$N,BOQ!BU$6,'[20]WorkDone DATA'!$G:$G,BOQ!$B1001)*$G1001</f>
        <v>#VALUE!</v>
      </c>
      <c r="BV1001" s="53" t="e">
        <f>SUMIFS('[20]WorkDone DATA'!$L:$L,'[20]WorkDone DATA'!$N:$N,BOQ!BV$6,'[20]WorkDone DATA'!$G:$G,BOQ!$B1001)*$G1001</f>
        <v>#VALUE!</v>
      </c>
      <c r="BW1001" s="53" t="e">
        <f>SUMIFS('[20]WorkDone DATA'!$L:$L,'[20]WorkDone DATA'!$N:$N,BOQ!BW$6,'[20]WorkDone DATA'!$G:$G,BOQ!$B1001)*$G1001</f>
        <v>#VALUE!</v>
      </c>
      <c r="BX1001" s="53" t="e">
        <f>SUMIFS('[20]WorkDone DATA'!$L:$L,'[20]WorkDone DATA'!$N:$N,BOQ!BX$6,'[20]WorkDone DATA'!$G:$G,BOQ!$B1001)*$G1001</f>
        <v>#VALUE!</v>
      </c>
    </row>
    <row r="1002" spans="1:76" x14ac:dyDescent="0.25">
      <c r="A1002" s="1"/>
      <c r="B1002" s="42"/>
      <c r="C1002" s="235" t="s">
        <v>245</v>
      </c>
      <c r="D1002" s="58"/>
      <c r="E1002" s="77"/>
      <c r="F1002" s="45"/>
      <c r="G1002" s="52"/>
      <c r="H1002" s="53">
        <f t="shared" si="134"/>
        <v>0</v>
      </c>
      <c r="K1002" s="214"/>
      <c r="L1002" s="220" t="e">
        <f t="shared" si="135"/>
        <v>#VALUE!</v>
      </c>
      <c r="M1002" s="221" t="e">
        <f t="shared" si="136"/>
        <v>#VALUE!</v>
      </c>
      <c r="N1002" s="219"/>
      <c r="O1002" s="214">
        <f t="shared" si="137"/>
        <v>0</v>
      </c>
      <c r="P1002" s="215" t="e">
        <f t="shared" si="138"/>
        <v>#VALUE!</v>
      </c>
      <c r="R1002" s="217" t="e">
        <f>SUMIFS('[20]WorkDone DATA'!$L:$L,'[20]WorkDone DATA'!$N:$N,BOQ!S$6,'[20]WorkDone DATA'!$G:$G,BOQ!$B1002)</f>
        <v>#VALUE!</v>
      </c>
      <c r="S1002" s="53" t="e">
        <f t="shared" si="139"/>
        <v>#VALUE!</v>
      </c>
      <c r="T1002" s="217" t="e">
        <f>SUMIFS('[20]WorkDone DATA'!$L:$L,'[20]WorkDone DATA'!$N:$N,BOQ!U$6,'[20]WorkDone DATA'!$G:$G,BOQ!$B1002)</f>
        <v>#VALUE!</v>
      </c>
      <c r="U1002" s="53" t="e">
        <f t="shared" si="141"/>
        <v>#VALUE!</v>
      </c>
      <c r="V1002" s="217"/>
      <c r="W1002" s="53" t="e">
        <f>SUMIFS('[20]WorkDone DATA'!$L:$L,'[20]WorkDone DATA'!$N:$N,BOQ!W$6,'[20]WorkDone DATA'!$G:$G,BOQ!$B1002)*$G1002</f>
        <v>#VALUE!</v>
      </c>
      <c r="X1002" s="217"/>
      <c r="Y1002" s="53" t="e">
        <f>SUMIFS('[20]WorkDone DATA'!$L:$L,'[20]WorkDone DATA'!$N:$N,BOQ!Y$6,'[20]WorkDone DATA'!$G:$G,BOQ!$B1002)*$G1002</f>
        <v>#VALUE!</v>
      </c>
      <c r="Z1002" s="217"/>
      <c r="AA1002" s="53" t="e">
        <f>SUMIFS('[20]WorkDone DATA'!$L:$L,'[20]WorkDone DATA'!$N:$N,BOQ!AA$6,'[20]WorkDone DATA'!$G:$G,BOQ!$B1002)*$G1002</f>
        <v>#VALUE!</v>
      </c>
      <c r="AB1002" s="53" t="e">
        <f>SUMIFS('[20]WorkDone DATA'!$L:$L,'[20]WorkDone DATA'!$N:$N,BOQ!AB$6,'[20]WorkDone DATA'!$G:$G,BOQ!$B1002)*$G1002</f>
        <v>#VALUE!</v>
      </c>
      <c r="AC1002" s="53" t="e">
        <f>SUMIFS('[20]WorkDone DATA'!$L:$L,'[20]WorkDone DATA'!$N:$N,BOQ!AC$6,'[20]WorkDone DATA'!$G:$G,BOQ!$B1002)*$G1002</f>
        <v>#VALUE!</v>
      </c>
      <c r="AD1002" s="53" t="e">
        <f>SUMIFS('[20]WorkDone DATA'!$L:$L,'[20]WorkDone DATA'!$N:$N,BOQ!AD$6,'[20]WorkDone DATA'!$G:$G,BOQ!$B1002)*$G1002</f>
        <v>#VALUE!</v>
      </c>
      <c r="AE1002" s="53" t="e">
        <f>SUMIFS('[20]WorkDone DATA'!$L:$L,'[20]WorkDone DATA'!$N:$N,BOQ!AE$6,'[20]WorkDone DATA'!$G:$G,BOQ!$B1002)*$G1002</f>
        <v>#VALUE!</v>
      </c>
      <c r="AF1002" s="53" t="e">
        <f>SUMIFS('[20]WorkDone DATA'!$L:$L,'[20]WorkDone DATA'!$N:$N,BOQ!AF$6,'[20]WorkDone DATA'!$G:$G,BOQ!$B1002)*$G1002</f>
        <v>#VALUE!</v>
      </c>
      <c r="AG1002" s="53" t="e">
        <f>SUMIFS('[20]WorkDone DATA'!$L:$L,'[20]WorkDone DATA'!$N:$N,BOQ!AG$6,'[20]WorkDone DATA'!$G:$G,BOQ!$B1002)*$G1002</f>
        <v>#VALUE!</v>
      </c>
      <c r="AH1002" s="53" t="e">
        <f>SUMIFS('[20]WorkDone DATA'!$L:$L,'[20]WorkDone DATA'!$N:$N,BOQ!AH$6,'[20]WorkDone DATA'!$G:$G,BOQ!$B1002)*$G1002</f>
        <v>#VALUE!</v>
      </c>
      <c r="AI1002" s="53" t="e">
        <f>SUMIFS('[20]WorkDone DATA'!$L:$L,'[20]WorkDone DATA'!$N:$N,BOQ!AI$6,'[20]WorkDone DATA'!$G:$G,BOQ!$B1002)*$G1002</f>
        <v>#VALUE!</v>
      </c>
      <c r="AJ1002" s="53" t="e">
        <f>SUMIFS('[20]WorkDone DATA'!$L:$L,'[20]WorkDone DATA'!$N:$N,BOQ!AJ$6,'[20]WorkDone DATA'!$G:$G,BOQ!$B1002)*$G1002</f>
        <v>#VALUE!</v>
      </c>
      <c r="AK1002" s="53" t="e">
        <f>SUMIFS('[20]WorkDone DATA'!$L:$L,'[20]WorkDone DATA'!$N:$N,BOQ!AK$6,'[20]WorkDone DATA'!$G:$G,BOQ!$B1002)*$G1002</f>
        <v>#VALUE!</v>
      </c>
      <c r="AL1002" s="53" t="e">
        <f>SUMIFS('[20]WorkDone DATA'!$L:$L,'[20]WorkDone DATA'!$N:$N,BOQ!AL$6,'[20]WorkDone DATA'!$G:$G,BOQ!$B1002)*$G1002</f>
        <v>#VALUE!</v>
      </c>
      <c r="AM1002" s="53" t="e">
        <f>SUMIFS('[20]WorkDone DATA'!$L:$L,'[20]WorkDone DATA'!$N:$N,BOQ!AM$6,'[20]WorkDone DATA'!$G:$G,BOQ!$B1002)*$G1002</f>
        <v>#VALUE!</v>
      </c>
      <c r="AN1002" s="53" t="e">
        <f>SUMIFS('[20]WorkDone DATA'!$L:$L,'[20]WorkDone DATA'!$N:$N,BOQ!AN$6,'[20]WorkDone DATA'!$G:$G,BOQ!$B1002)*$G1002</f>
        <v>#VALUE!</v>
      </c>
      <c r="AO1002" s="53" t="e">
        <f>SUMIFS('[20]WorkDone DATA'!$L:$L,'[20]WorkDone DATA'!$N:$N,BOQ!AO$6,'[20]WorkDone DATA'!$G:$G,BOQ!$B1002)*$G1002</f>
        <v>#VALUE!</v>
      </c>
      <c r="AP1002" s="53" t="e">
        <f>SUMIFS('[20]WorkDone DATA'!$L:$L,'[20]WorkDone DATA'!$N:$N,BOQ!AP$6,'[20]WorkDone DATA'!$G:$G,BOQ!$B1002)*$G1002</f>
        <v>#VALUE!</v>
      </c>
      <c r="AQ1002" s="53" t="e">
        <f>SUMIFS('[20]WorkDone DATA'!$L:$L,'[20]WorkDone DATA'!$N:$N,BOQ!AQ$6,'[20]WorkDone DATA'!$G:$G,BOQ!$B1002)*$G1002</f>
        <v>#VALUE!</v>
      </c>
      <c r="AR1002" s="53" t="e">
        <f>SUMIFS('[20]WorkDone DATA'!$L:$L,'[20]WorkDone DATA'!$N:$N,BOQ!AR$6,'[20]WorkDone DATA'!$G:$G,BOQ!$B1002)*$G1002</f>
        <v>#VALUE!</v>
      </c>
      <c r="AS1002" s="53" t="e">
        <f>SUMIFS('[20]WorkDone DATA'!$L:$L,'[20]WorkDone DATA'!$N:$N,BOQ!AS$6,'[20]WorkDone DATA'!$G:$G,BOQ!$B1002)*$G1002</f>
        <v>#VALUE!</v>
      </c>
      <c r="AT1002" s="53" t="e">
        <f>SUMIFS('[20]WorkDone DATA'!$L:$L,'[20]WorkDone DATA'!$N:$N,BOQ!AT$6,'[20]WorkDone DATA'!$G:$G,BOQ!$B1002)*$G1002</f>
        <v>#VALUE!</v>
      </c>
      <c r="AU1002" s="53" t="e">
        <f>SUMIFS('[20]WorkDone DATA'!$L:$L,'[20]WorkDone DATA'!$N:$N,BOQ!AU$6,'[20]WorkDone DATA'!$G:$G,BOQ!$B1002)*$G1002</f>
        <v>#VALUE!</v>
      </c>
      <c r="AV1002" s="53" t="e">
        <f>SUMIFS('[20]WorkDone DATA'!$L:$L,'[20]WorkDone DATA'!$N:$N,BOQ!AV$6,'[20]WorkDone DATA'!$G:$G,BOQ!$B1002)*$G1002</f>
        <v>#VALUE!</v>
      </c>
      <c r="AW1002" s="53" t="e">
        <f>SUMIFS('[20]WorkDone DATA'!$L:$L,'[20]WorkDone DATA'!$N:$N,BOQ!AW$6,'[20]WorkDone DATA'!$G:$G,BOQ!$B1002)*$G1002</f>
        <v>#VALUE!</v>
      </c>
      <c r="AX1002" s="53" t="e">
        <f>SUMIFS('[20]WorkDone DATA'!$L:$L,'[20]WorkDone DATA'!$N:$N,BOQ!AX$6,'[20]WorkDone DATA'!$G:$G,BOQ!$B1002)*$G1002</f>
        <v>#VALUE!</v>
      </c>
      <c r="AY1002" s="53" t="e">
        <f>SUMIFS('[20]WorkDone DATA'!$L:$L,'[20]WorkDone DATA'!$N:$N,BOQ!AY$6,'[20]WorkDone DATA'!$G:$G,BOQ!$B1002)*$G1002</f>
        <v>#VALUE!</v>
      </c>
      <c r="AZ1002" s="53" t="e">
        <f>SUMIFS('[20]WorkDone DATA'!$L:$L,'[20]WorkDone DATA'!$N:$N,BOQ!AZ$6,'[20]WorkDone DATA'!$G:$G,BOQ!$B1002)*$G1002</f>
        <v>#VALUE!</v>
      </c>
      <c r="BA1002" s="53" t="e">
        <f>SUMIFS('[20]WorkDone DATA'!$L:$L,'[20]WorkDone DATA'!$N:$N,BOQ!BA$6,'[20]WorkDone DATA'!$G:$G,BOQ!$B1002)*$G1002</f>
        <v>#VALUE!</v>
      </c>
      <c r="BB1002" s="53" t="e">
        <f>SUMIFS('[20]WorkDone DATA'!$L:$L,'[20]WorkDone DATA'!$N:$N,BOQ!BB$6,'[20]WorkDone DATA'!$G:$G,BOQ!$B1002)*$G1002</f>
        <v>#VALUE!</v>
      </c>
      <c r="BC1002" s="53" t="e">
        <f>SUMIFS('[20]WorkDone DATA'!$L:$L,'[20]WorkDone DATA'!$N:$N,BOQ!BC$6,'[20]WorkDone DATA'!$G:$G,BOQ!$B1002)*$G1002</f>
        <v>#VALUE!</v>
      </c>
      <c r="BD1002" s="53" t="e">
        <f>SUMIFS('[20]WorkDone DATA'!$L:$L,'[20]WorkDone DATA'!$N:$N,BOQ!BD$6,'[20]WorkDone DATA'!$G:$G,BOQ!$B1002)*$G1002</f>
        <v>#VALUE!</v>
      </c>
      <c r="BE1002" s="53" t="e">
        <f>SUMIFS('[20]WorkDone DATA'!$L:$L,'[20]WorkDone DATA'!$N:$N,BOQ!BE$6,'[20]WorkDone DATA'!$G:$G,BOQ!$B1002)*$G1002</f>
        <v>#VALUE!</v>
      </c>
      <c r="BF1002" s="53" t="e">
        <f>SUMIFS('[20]WorkDone DATA'!$L:$L,'[20]WorkDone DATA'!$N:$N,BOQ!BF$6,'[20]WorkDone DATA'!$G:$G,BOQ!$B1002)*$G1002</f>
        <v>#VALUE!</v>
      </c>
      <c r="BG1002" s="53" t="e">
        <f>SUMIFS('[20]WorkDone DATA'!$L:$L,'[20]WorkDone DATA'!$N:$N,BOQ!BG$6,'[20]WorkDone DATA'!$G:$G,BOQ!$B1002)*$G1002</f>
        <v>#VALUE!</v>
      </c>
      <c r="BH1002" s="53" t="e">
        <f>SUMIFS('[20]WorkDone DATA'!$L:$L,'[20]WorkDone DATA'!$N:$N,BOQ!BH$6,'[20]WorkDone DATA'!$G:$G,BOQ!$B1002)*$G1002</f>
        <v>#VALUE!</v>
      </c>
      <c r="BI1002" s="53" t="e">
        <f>SUMIFS('[20]WorkDone DATA'!$L:$L,'[20]WorkDone DATA'!$N:$N,BOQ!BI$6,'[20]WorkDone DATA'!$G:$G,BOQ!$B1002)*$G1002</f>
        <v>#VALUE!</v>
      </c>
      <c r="BJ1002" s="53" t="e">
        <f>SUMIFS('[20]WorkDone DATA'!$L:$L,'[20]WorkDone DATA'!$N:$N,BOQ!BJ$6,'[20]WorkDone DATA'!$G:$G,BOQ!$B1002)*$G1002</f>
        <v>#VALUE!</v>
      </c>
      <c r="BK1002" s="53" t="e">
        <f>SUMIFS('[20]WorkDone DATA'!$L:$L,'[20]WorkDone DATA'!$N:$N,BOQ!BK$6,'[20]WorkDone DATA'!$G:$G,BOQ!$B1002)*$G1002</f>
        <v>#VALUE!</v>
      </c>
      <c r="BL1002" s="53" t="e">
        <f>SUMIFS('[20]WorkDone DATA'!$L:$L,'[20]WorkDone DATA'!$N:$N,BOQ!BL$6,'[20]WorkDone DATA'!$G:$G,BOQ!$B1002)*$G1002</f>
        <v>#VALUE!</v>
      </c>
      <c r="BM1002" s="53" t="e">
        <f>SUMIFS('[20]WorkDone DATA'!$L:$L,'[20]WorkDone DATA'!$N:$N,BOQ!BM$6,'[20]WorkDone DATA'!$G:$G,BOQ!$B1002)*$G1002</f>
        <v>#VALUE!</v>
      </c>
      <c r="BN1002" s="53" t="e">
        <f>SUMIFS('[20]WorkDone DATA'!$L:$L,'[20]WorkDone DATA'!$N:$N,BOQ!BN$6,'[20]WorkDone DATA'!$G:$G,BOQ!$B1002)*$G1002</f>
        <v>#VALUE!</v>
      </c>
      <c r="BO1002" s="53" t="e">
        <f>SUMIFS('[20]WorkDone DATA'!$L:$L,'[20]WorkDone DATA'!$N:$N,BOQ!BO$6,'[20]WorkDone DATA'!$G:$G,BOQ!$B1002)*$G1002</f>
        <v>#VALUE!</v>
      </c>
      <c r="BP1002" s="53" t="e">
        <f>SUMIFS('[20]WorkDone DATA'!$L:$L,'[20]WorkDone DATA'!$N:$N,BOQ!BP$6,'[20]WorkDone DATA'!$G:$G,BOQ!$B1002)*$G1002</f>
        <v>#VALUE!</v>
      </c>
      <c r="BQ1002" s="53" t="e">
        <f>SUMIFS('[20]WorkDone DATA'!$L:$L,'[20]WorkDone DATA'!$N:$N,BOQ!BQ$6,'[20]WorkDone DATA'!$G:$G,BOQ!$B1002)*$G1002</f>
        <v>#VALUE!</v>
      </c>
      <c r="BR1002" s="53" t="e">
        <f>SUMIFS('[20]WorkDone DATA'!$L:$L,'[20]WorkDone DATA'!$N:$N,BOQ!BR$6,'[20]WorkDone DATA'!$G:$G,BOQ!$B1002)*$G1002</f>
        <v>#VALUE!</v>
      </c>
      <c r="BS1002" s="53" t="e">
        <f>SUMIFS('[20]WorkDone DATA'!$L:$L,'[20]WorkDone DATA'!$N:$N,BOQ!BS$6,'[20]WorkDone DATA'!$G:$G,BOQ!$B1002)*$G1002</f>
        <v>#VALUE!</v>
      </c>
      <c r="BT1002" s="53" t="e">
        <f>SUMIFS('[20]WorkDone DATA'!$L:$L,'[20]WorkDone DATA'!$N:$N,BOQ!BT$6,'[20]WorkDone DATA'!$G:$G,BOQ!$B1002)*$G1002</f>
        <v>#VALUE!</v>
      </c>
      <c r="BU1002" s="53" t="e">
        <f>SUMIFS('[20]WorkDone DATA'!$L:$L,'[20]WorkDone DATA'!$N:$N,BOQ!BU$6,'[20]WorkDone DATA'!$G:$G,BOQ!$B1002)*$G1002</f>
        <v>#VALUE!</v>
      </c>
      <c r="BV1002" s="53" t="e">
        <f>SUMIFS('[20]WorkDone DATA'!$L:$L,'[20]WorkDone DATA'!$N:$N,BOQ!BV$6,'[20]WorkDone DATA'!$G:$G,BOQ!$B1002)*$G1002</f>
        <v>#VALUE!</v>
      </c>
      <c r="BW1002" s="53" t="e">
        <f>SUMIFS('[20]WorkDone DATA'!$L:$L,'[20]WorkDone DATA'!$N:$N,BOQ!BW$6,'[20]WorkDone DATA'!$G:$G,BOQ!$B1002)*$G1002</f>
        <v>#VALUE!</v>
      </c>
      <c r="BX1002" s="53" t="e">
        <f>SUMIFS('[20]WorkDone DATA'!$L:$L,'[20]WorkDone DATA'!$N:$N,BOQ!BX$6,'[20]WorkDone DATA'!$G:$G,BOQ!$B1002)*$G1002</f>
        <v>#VALUE!</v>
      </c>
    </row>
    <row r="1003" spans="1:76" x14ac:dyDescent="0.25">
      <c r="A1003" s="1" t="str">
        <f>C1002</f>
        <v>1600kVA transformers</v>
      </c>
      <c r="B1003" s="42">
        <v>2.5270000000000001</v>
      </c>
      <c r="C1003" s="65" t="s">
        <v>236</v>
      </c>
      <c r="D1003" s="58" t="s">
        <v>221</v>
      </c>
      <c r="E1003" s="77" t="s">
        <v>97</v>
      </c>
      <c r="F1003" s="45">
        <v>3</v>
      </c>
      <c r="G1003" s="52">
        <v>13385.67</v>
      </c>
      <c r="H1003" s="53">
        <f t="shared" si="134"/>
        <v>40157.01</v>
      </c>
      <c r="K1003" s="214" t="e">
        <f t="shared" si="140"/>
        <v>#VALUE!</v>
      </c>
      <c r="L1003" s="220" t="e">
        <f t="shared" si="135"/>
        <v>#VALUE!</v>
      </c>
      <c r="M1003" s="221" t="e">
        <f t="shared" si="136"/>
        <v>#VALUE!</v>
      </c>
      <c r="N1003" s="219"/>
      <c r="O1003" s="214" t="e">
        <f t="shared" si="137"/>
        <v>#VALUE!</v>
      </c>
      <c r="P1003" s="215" t="e">
        <f t="shared" si="138"/>
        <v>#VALUE!</v>
      </c>
      <c r="R1003" s="217" t="e">
        <f>SUMIFS('[20]WorkDone DATA'!$L:$L,'[20]WorkDone DATA'!$N:$N,BOQ!S$6,'[20]WorkDone DATA'!$G:$G,BOQ!$B1003)</f>
        <v>#VALUE!</v>
      </c>
      <c r="S1003" s="53" t="e">
        <f t="shared" si="139"/>
        <v>#VALUE!</v>
      </c>
      <c r="T1003" s="217" t="e">
        <f>SUMIFS('[20]WorkDone DATA'!$L:$L,'[20]WorkDone DATA'!$N:$N,BOQ!U$6,'[20]WorkDone DATA'!$G:$G,BOQ!$B1003)</f>
        <v>#VALUE!</v>
      </c>
      <c r="U1003" s="53" t="e">
        <f t="shared" si="141"/>
        <v>#VALUE!</v>
      </c>
      <c r="V1003" s="217"/>
      <c r="W1003" s="53" t="e">
        <f>SUMIFS('[20]WorkDone DATA'!$L:$L,'[20]WorkDone DATA'!$N:$N,BOQ!W$6,'[20]WorkDone DATA'!$G:$G,BOQ!$B1003)*$G1003</f>
        <v>#VALUE!</v>
      </c>
      <c r="X1003" s="217"/>
      <c r="Y1003" s="53" t="e">
        <f>SUMIFS('[20]WorkDone DATA'!$L:$L,'[20]WorkDone DATA'!$N:$N,BOQ!Y$6,'[20]WorkDone DATA'!$G:$G,BOQ!$B1003)*$G1003</f>
        <v>#VALUE!</v>
      </c>
      <c r="Z1003" s="217"/>
      <c r="AA1003" s="53" t="e">
        <f>SUMIFS('[20]WorkDone DATA'!$L:$L,'[20]WorkDone DATA'!$N:$N,BOQ!AA$6,'[20]WorkDone DATA'!$G:$G,BOQ!$B1003)*$G1003</f>
        <v>#VALUE!</v>
      </c>
      <c r="AB1003" s="53" t="e">
        <f>SUMIFS('[20]WorkDone DATA'!$L:$L,'[20]WorkDone DATA'!$N:$N,BOQ!AB$6,'[20]WorkDone DATA'!$G:$G,BOQ!$B1003)*$G1003</f>
        <v>#VALUE!</v>
      </c>
      <c r="AC1003" s="53" t="e">
        <f>SUMIFS('[20]WorkDone DATA'!$L:$L,'[20]WorkDone DATA'!$N:$N,BOQ!AC$6,'[20]WorkDone DATA'!$G:$G,BOQ!$B1003)*$G1003</f>
        <v>#VALUE!</v>
      </c>
      <c r="AD1003" s="53" t="e">
        <f>SUMIFS('[20]WorkDone DATA'!$L:$L,'[20]WorkDone DATA'!$N:$N,BOQ!AD$6,'[20]WorkDone DATA'!$G:$G,BOQ!$B1003)*$G1003</f>
        <v>#VALUE!</v>
      </c>
      <c r="AE1003" s="53" t="e">
        <f>SUMIFS('[20]WorkDone DATA'!$L:$L,'[20]WorkDone DATA'!$N:$N,BOQ!AE$6,'[20]WorkDone DATA'!$G:$G,BOQ!$B1003)*$G1003</f>
        <v>#VALUE!</v>
      </c>
      <c r="AF1003" s="53" t="e">
        <f>SUMIFS('[20]WorkDone DATA'!$L:$L,'[20]WorkDone DATA'!$N:$N,BOQ!AF$6,'[20]WorkDone DATA'!$G:$G,BOQ!$B1003)*$G1003</f>
        <v>#VALUE!</v>
      </c>
      <c r="AG1003" s="53" t="e">
        <f>SUMIFS('[20]WorkDone DATA'!$L:$L,'[20]WorkDone DATA'!$N:$N,BOQ!AG$6,'[20]WorkDone DATA'!$G:$G,BOQ!$B1003)*$G1003</f>
        <v>#VALUE!</v>
      </c>
      <c r="AH1003" s="53" t="e">
        <f>SUMIFS('[20]WorkDone DATA'!$L:$L,'[20]WorkDone DATA'!$N:$N,BOQ!AH$6,'[20]WorkDone DATA'!$G:$G,BOQ!$B1003)*$G1003</f>
        <v>#VALUE!</v>
      </c>
      <c r="AI1003" s="53" t="e">
        <f>SUMIFS('[20]WorkDone DATA'!$L:$L,'[20]WorkDone DATA'!$N:$N,BOQ!AI$6,'[20]WorkDone DATA'!$G:$G,BOQ!$B1003)*$G1003</f>
        <v>#VALUE!</v>
      </c>
      <c r="AJ1003" s="53" t="e">
        <f>SUMIFS('[20]WorkDone DATA'!$L:$L,'[20]WorkDone DATA'!$N:$N,BOQ!AJ$6,'[20]WorkDone DATA'!$G:$G,BOQ!$B1003)*$G1003</f>
        <v>#VALUE!</v>
      </c>
      <c r="AK1003" s="53" t="e">
        <f>SUMIFS('[20]WorkDone DATA'!$L:$L,'[20]WorkDone DATA'!$N:$N,BOQ!AK$6,'[20]WorkDone DATA'!$G:$G,BOQ!$B1003)*$G1003</f>
        <v>#VALUE!</v>
      </c>
      <c r="AL1003" s="53" t="e">
        <f>SUMIFS('[20]WorkDone DATA'!$L:$L,'[20]WorkDone DATA'!$N:$N,BOQ!AL$6,'[20]WorkDone DATA'!$G:$G,BOQ!$B1003)*$G1003</f>
        <v>#VALUE!</v>
      </c>
      <c r="AM1003" s="53" t="e">
        <f>SUMIFS('[20]WorkDone DATA'!$L:$L,'[20]WorkDone DATA'!$N:$N,BOQ!AM$6,'[20]WorkDone DATA'!$G:$G,BOQ!$B1003)*$G1003</f>
        <v>#VALUE!</v>
      </c>
      <c r="AN1003" s="53" t="e">
        <f>SUMIFS('[20]WorkDone DATA'!$L:$L,'[20]WorkDone DATA'!$N:$N,BOQ!AN$6,'[20]WorkDone DATA'!$G:$G,BOQ!$B1003)*$G1003</f>
        <v>#VALUE!</v>
      </c>
      <c r="AO1003" s="53" t="e">
        <f>SUMIFS('[20]WorkDone DATA'!$L:$L,'[20]WorkDone DATA'!$N:$N,BOQ!AO$6,'[20]WorkDone DATA'!$G:$G,BOQ!$B1003)*$G1003</f>
        <v>#VALUE!</v>
      </c>
      <c r="AP1003" s="53" t="e">
        <f>SUMIFS('[20]WorkDone DATA'!$L:$L,'[20]WorkDone DATA'!$N:$N,BOQ!AP$6,'[20]WorkDone DATA'!$G:$G,BOQ!$B1003)*$G1003</f>
        <v>#VALUE!</v>
      </c>
      <c r="AQ1003" s="53" t="e">
        <f>SUMIFS('[20]WorkDone DATA'!$L:$L,'[20]WorkDone DATA'!$N:$N,BOQ!AQ$6,'[20]WorkDone DATA'!$G:$G,BOQ!$B1003)*$G1003</f>
        <v>#VALUE!</v>
      </c>
      <c r="AR1003" s="53" t="e">
        <f>SUMIFS('[20]WorkDone DATA'!$L:$L,'[20]WorkDone DATA'!$N:$N,BOQ!AR$6,'[20]WorkDone DATA'!$G:$G,BOQ!$B1003)*$G1003</f>
        <v>#VALUE!</v>
      </c>
      <c r="AS1003" s="53" t="e">
        <f>SUMIFS('[20]WorkDone DATA'!$L:$L,'[20]WorkDone DATA'!$N:$N,BOQ!AS$6,'[20]WorkDone DATA'!$G:$G,BOQ!$B1003)*$G1003</f>
        <v>#VALUE!</v>
      </c>
      <c r="AT1003" s="53" t="e">
        <f>SUMIFS('[20]WorkDone DATA'!$L:$L,'[20]WorkDone DATA'!$N:$N,BOQ!AT$6,'[20]WorkDone DATA'!$G:$G,BOQ!$B1003)*$G1003</f>
        <v>#VALUE!</v>
      </c>
      <c r="AU1003" s="53" t="e">
        <f>SUMIFS('[20]WorkDone DATA'!$L:$L,'[20]WorkDone DATA'!$N:$N,BOQ!AU$6,'[20]WorkDone DATA'!$G:$G,BOQ!$B1003)*$G1003</f>
        <v>#VALUE!</v>
      </c>
      <c r="AV1003" s="53" t="e">
        <f>SUMIFS('[20]WorkDone DATA'!$L:$L,'[20]WorkDone DATA'!$N:$N,BOQ!AV$6,'[20]WorkDone DATA'!$G:$G,BOQ!$B1003)*$G1003</f>
        <v>#VALUE!</v>
      </c>
      <c r="AW1003" s="53" t="e">
        <f>SUMIFS('[20]WorkDone DATA'!$L:$L,'[20]WorkDone DATA'!$N:$N,BOQ!AW$6,'[20]WorkDone DATA'!$G:$G,BOQ!$B1003)*$G1003</f>
        <v>#VALUE!</v>
      </c>
      <c r="AX1003" s="53" t="e">
        <f>SUMIFS('[20]WorkDone DATA'!$L:$L,'[20]WorkDone DATA'!$N:$N,BOQ!AX$6,'[20]WorkDone DATA'!$G:$G,BOQ!$B1003)*$G1003</f>
        <v>#VALUE!</v>
      </c>
      <c r="AY1003" s="53" t="e">
        <f>SUMIFS('[20]WorkDone DATA'!$L:$L,'[20]WorkDone DATA'!$N:$N,BOQ!AY$6,'[20]WorkDone DATA'!$G:$G,BOQ!$B1003)*$G1003</f>
        <v>#VALUE!</v>
      </c>
      <c r="AZ1003" s="53" t="e">
        <f>SUMIFS('[20]WorkDone DATA'!$L:$L,'[20]WorkDone DATA'!$N:$N,BOQ!AZ$6,'[20]WorkDone DATA'!$G:$G,BOQ!$B1003)*$G1003</f>
        <v>#VALUE!</v>
      </c>
      <c r="BA1003" s="53" t="e">
        <f>SUMIFS('[20]WorkDone DATA'!$L:$L,'[20]WorkDone DATA'!$N:$N,BOQ!BA$6,'[20]WorkDone DATA'!$G:$G,BOQ!$B1003)*$G1003</f>
        <v>#VALUE!</v>
      </c>
      <c r="BB1003" s="53" t="e">
        <f>SUMIFS('[20]WorkDone DATA'!$L:$L,'[20]WorkDone DATA'!$N:$N,BOQ!BB$6,'[20]WorkDone DATA'!$G:$G,BOQ!$B1003)*$G1003</f>
        <v>#VALUE!</v>
      </c>
      <c r="BC1003" s="53" t="e">
        <f>SUMIFS('[20]WorkDone DATA'!$L:$L,'[20]WorkDone DATA'!$N:$N,BOQ!BC$6,'[20]WorkDone DATA'!$G:$G,BOQ!$B1003)*$G1003</f>
        <v>#VALUE!</v>
      </c>
      <c r="BD1003" s="53" t="e">
        <f>SUMIFS('[20]WorkDone DATA'!$L:$L,'[20]WorkDone DATA'!$N:$N,BOQ!BD$6,'[20]WorkDone DATA'!$G:$G,BOQ!$B1003)*$G1003</f>
        <v>#VALUE!</v>
      </c>
      <c r="BE1003" s="53" t="e">
        <f>SUMIFS('[20]WorkDone DATA'!$L:$L,'[20]WorkDone DATA'!$N:$N,BOQ!BE$6,'[20]WorkDone DATA'!$G:$G,BOQ!$B1003)*$G1003</f>
        <v>#VALUE!</v>
      </c>
      <c r="BF1003" s="53" t="e">
        <f>SUMIFS('[20]WorkDone DATA'!$L:$L,'[20]WorkDone DATA'!$N:$N,BOQ!BF$6,'[20]WorkDone DATA'!$G:$G,BOQ!$B1003)*$G1003</f>
        <v>#VALUE!</v>
      </c>
      <c r="BG1003" s="53" t="e">
        <f>SUMIFS('[20]WorkDone DATA'!$L:$L,'[20]WorkDone DATA'!$N:$N,BOQ!BG$6,'[20]WorkDone DATA'!$G:$G,BOQ!$B1003)*$G1003</f>
        <v>#VALUE!</v>
      </c>
      <c r="BH1003" s="53" t="e">
        <f>SUMIFS('[20]WorkDone DATA'!$L:$L,'[20]WorkDone DATA'!$N:$N,BOQ!BH$6,'[20]WorkDone DATA'!$G:$G,BOQ!$B1003)*$G1003</f>
        <v>#VALUE!</v>
      </c>
      <c r="BI1003" s="53" t="e">
        <f>SUMIFS('[20]WorkDone DATA'!$L:$L,'[20]WorkDone DATA'!$N:$N,BOQ!BI$6,'[20]WorkDone DATA'!$G:$G,BOQ!$B1003)*$G1003</f>
        <v>#VALUE!</v>
      </c>
      <c r="BJ1003" s="53" t="e">
        <f>SUMIFS('[20]WorkDone DATA'!$L:$L,'[20]WorkDone DATA'!$N:$N,BOQ!BJ$6,'[20]WorkDone DATA'!$G:$G,BOQ!$B1003)*$G1003</f>
        <v>#VALUE!</v>
      </c>
      <c r="BK1003" s="53" t="e">
        <f>SUMIFS('[20]WorkDone DATA'!$L:$L,'[20]WorkDone DATA'!$N:$N,BOQ!BK$6,'[20]WorkDone DATA'!$G:$G,BOQ!$B1003)*$G1003</f>
        <v>#VALUE!</v>
      </c>
      <c r="BL1003" s="53" t="e">
        <f>SUMIFS('[20]WorkDone DATA'!$L:$L,'[20]WorkDone DATA'!$N:$N,BOQ!BL$6,'[20]WorkDone DATA'!$G:$G,BOQ!$B1003)*$G1003</f>
        <v>#VALUE!</v>
      </c>
      <c r="BM1003" s="53" t="e">
        <f>SUMIFS('[20]WorkDone DATA'!$L:$L,'[20]WorkDone DATA'!$N:$N,BOQ!BM$6,'[20]WorkDone DATA'!$G:$G,BOQ!$B1003)*$G1003</f>
        <v>#VALUE!</v>
      </c>
      <c r="BN1003" s="53" t="e">
        <f>SUMIFS('[20]WorkDone DATA'!$L:$L,'[20]WorkDone DATA'!$N:$N,BOQ!BN$6,'[20]WorkDone DATA'!$G:$G,BOQ!$B1003)*$G1003</f>
        <v>#VALUE!</v>
      </c>
      <c r="BO1003" s="53" t="e">
        <f>SUMIFS('[20]WorkDone DATA'!$L:$L,'[20]WorkDone DATA'!$N:$N,BOQ!BO$6,'[20]WorkDone DATA'!$G:$G,BOQ!$B1003)*$G1003</f>
        <v>#VALUE!</v>
      </c>
      <c r="BP1003" s="53" t="e">
        <f>SUMIFS('[20]WorkDone DATA'!$L:$L,'[20]WorkDone DATA'!$N:$N,BOQ!BP$6,'[20]WorkDone DATA'!$G:$G,BOQ!$B1003)*$G1003</f>
        <v>#VALUE!</v>
      </c>
      <c r="BQ1003" s="53" t="e">
        <f>SUMIFS('[20]WorkDone DATA'!$L:$L,'[20]WorkDone DATA'!$N:$N,BOQ!BQ$6,'[20]WorkDone DATA'!$G:$G,BOQ!$B1003)*$G1003</f>
        <v>#VALUE!</v>
      </c>
      <c r="BR1003" s="53" t="e">
        <f>SUMIFS('[20]WorkDone DATA'!$L:$L,'[20]WorkDone DATA'!$N:$N,BOQ!BR$6,'[20]WorkDone DATA'!$G:$G,BOQ!$B1003)*$G1003</f>
        <v>#VALUE!</v>
      </c>
      <c r="BS1003" s="53" t="e">
        <f>SUMIFS('[20]WorkDone DATA'!$L:$L,'[20]WorkDone DATA'!$N:$N,BOQ!BS$6,'[20]WorkDone DATA'!$G:$G,BOQ!$B1003)*$G1003</f>
        <v>#VALUE!</v>
      </c>
      <c r="BT1003" s="53" t="e">
        <f>SUMIFS('[20]WorkDone DATA'!$L:$L,'[20]WorkDone DATA'!$N:$N,BOQ!BT$6,'[20]WorkDone DATA'!$G:$G,BOQ!$B1003)*$G1003</f>
        <v>#VALUE!</v>
      </c>
      <c r="BU1003" s="53" t="e">
        <f>SUMIFS('[20]WorkDone DATA'!$L:$L,'[20]WorkDone DATA'!$N:$N,BOQ!BU$6,'[20]WorkDone DATA'!$G:$G,BOQ!$B1003)*$G1003</f>
        <v>#VALUE!</v>
      </c>
      <c r="BV1003" s="53" t="e">
        <f>SUMIFS('[20]WorkDone DATA'!$L:$L,'[20]WorkDone DATA'!$N:$N,BOQ!BV$6,'[20]WorkDone DATA'!$G:$G,BOQ!$B1003)*$G1003</f>
        <v>#VALUE!</v>
      </c>
      <c r="BW1003" s="53" t="e">
        <f>SUMIFS('[20]WorkDone DATA'!$L:$L,'[20]WorkDone DATA'!$N:$N,BOQ!BW$6,'[20]WorkDone DATA'!$G:$G,BOQ!$B1003)*$G1003</f>
        <v>#VALUE!</v>
      </c>
      <c r="BX1003" s="53" t="e">
        <f>SUMIFS('[20]WorkDone DATA'!$L:$L,'[20]WorkDone DATA'!$N:$N,BOQ!BX$6,'[20]WorkDone DATA'!$G:$G,BOQ!$B1003)*$G1003</f>
        <v>#VALUE!</v>
      </c>
    </row>
    <row r="1004" spans="1:76" x14ac:dyDescent="0.25">
      <c r="A1004" s="1"/>
      <c r="B1004" s="42"/>
      <c r="C1004" s="64" t="s">
        <v>260</v>
      </c>
      <c r="D1004" s="58"/>
      <c r="E1004" s="77"/>
      <c r="F1004" s="45"/>
      <c r="G1004" s="52"/>
      <c r="H1004" s="53">
        <f t="shared" si="134"/>
        <v>0</v>
      </c>
      <c r="K1004" s="214"/>
      <c r="L1004" s="220" t="e">
        <f t="shared" si="135"/>
        <v>#VALUE!</v>
      </c>
      <c r="M1004" s="221" t="e">
        <f t="shared" si="136"/>
        <v>#VALUE!</v>
      </c>
      <c r="N1004" s="219"/>
      <c r="O1004" s="214">
        <f t="shared" si="137"/>
        <v>0</v>
      </c>
      <c r="P1004" s="215" t="e">
        <f t="shared" si="138"/>
        <v>#VALUE!</v>
      </c>
      <c r="R1004" s="217" t="e">
        <f>SUMIFS('[20]WorkDone DATA'!$L:$L,'[20]WorkDone DATA'!$N:$N,BOQ!S$6,'[20]WorkDone DATA'!$G:$G,BOQ!$B1004)</f>
        <v>#VALUE!</v>
      </c>
      <c r="S1004" s="53" t="e">
        <f t="shared" si="139"/>
        <v>#VALUE!</v>
      </c>
      <c r="T1004" s="217" t="e">
        <f>SUMIFS('[20]WorkDone DATA'!$L:$L,'[20]WorkDone DATA'!$N:$N,BOQ!U$6,'[20]WorkDone DATA'!$G:$G,BOQ!$B1004)</f>
        <v>#VALUE!</v>
      </c>
      <c r="U1004" s="53" t="e">
        <f t="shared" si="141"/>
        <v>#VALUE!</v>
      </c>
      <c r="V1004" s="217"/>
      <c r="W1004" s="53" t="e">
        <f>SUMIFS('[20]WorkDone DATA'!$L:$L,'[20]WorkDone DATA'!$N:$N,BOQ!W$6,'[20]WorkDone DATA'!$G:$G,BOQ!$B1004)*$G1004</f>
        <v>#VALUE!</v>
      </c>
      <c r="X1004" s="217"/>
      <c r="Y1004" s="53" t="e">
        <f>SUMIFS('[20]WorkDone DATA'!$L:$L,'[20]WorkDone DATA'!$N:$N,BOQ!Y$6,'[20]WorkDone DATA'!$G:$G,BOQ!$B1004)*$G1004</f>
        <v>#VALUE!</v>
      </c>
      <c r="Z1004" s="217"/>
      <c r="AA1004" s="53" t="e">
        <f>SUMIFS('[20]WorkDone DATA'!$L:$L,'[20]WorkDone DATA'!$N:$N,BOQ!AA$6,'[20]WorkDone DATA'!$G:$G,BOQ!$B1004)*$G1004</f>
        <v>#VALUE!</v>
      </c>
      <c r="AB1004" s="53" t="e">
        <f>SUMIFS('[20]WorkDone DATA'!$L:$L,'[20]WorkDone DATA'!$N:$N,BOQ!AB$6,'[20]WorkDone DATA'!$G:$G,BOQ!$B1004)*$G1004</f>
        <v>#VALUE!</v>
      </c>
      <c r="AC1004" s="53" t="e">
        <f>SUMIFS('[20]WorkDone DATA'!$L:$L,'[20]WorkDone DATA'!$N:$N,BOQ!AC$6,'[20]WorkDone DATA'!$G:$G,BOQ!$B1004)*$G1004</f>
        <v>#VALUE!</v>
      </c>
      <c r="AD1004" s="53" t="e">
        <f>SUMIFS('[20]WorkDone DATA'!$L:$L,'[20]WorkDone DATA'!$N:$N,BOQ!AD$6,'[20]WorkDone DATA'!$G:$G,BOQ!$B1004)*$G1004</f>
        <v>#VALUE!</v>
      </c>
      <c r="AE1004" s="53" t="e">
        <f>SUMIFS('[20]WorkDone DATA'!$L:$L,'[20]WorkDone DATA'!$N:$N,BOQ!AE$6,'[20]WorkDone DATA'!$G:$G,BOQ!$B1004)*$G1004</f>
        <v>#VALUE!</v>
      </c>
      <c r="AF1004" s="53" t="e">
        <f>SUMIFS('[20]WorkDone DATA'!$L:$L,'[20]WorkDone DATA'!$N:$N,BOQ!AF$6,'[20]WorkDone DATA'!$G:$G,BOQ!$B1004)*$G1004</f>
        <v>#VALUE!</v>
      </c>
      <c r="AG1004" s="53" t="e">
        <f>SUMIFS('[20]WorkDone DATA'!$L:$L,'[20]WorkDone DATA'!$N:$N,BOQ!AG$6,'[20]WorkDone DATA'!$G:$G,BOQ!$B1004)*$G1004</f>
        <v>#VALUE!</v>
      </c>
      <c r="AH1004" s="53" t="e">
        <f>SUMIFS('[20]WorkDone DATA'!$L:$L,'[20]WorkDone DATA'!$N:$N,BOQ!AH$6,'[20]WorkDone DATA'!$G:$G,BOQ!$B1004)*$G1004</f>
        <v>#VALUE!</v>
      </c>
      <c r="AI1004" s="53" t="e">
        <f>SUMIFS('[20]WorkDone DATA'!$L:$L,'[20]WorkDone DATA'!$N:$N,BOQ!AI$6,'[20]WorkDone DATA'!$G:$G,BOQ!$B1004)*$G1004</f>
        <v>#VALUE!</v>
      </c>
      <c r="AJ1004" s="53" t="e">
        <f>SUMIFS('[20]WorkDone DATA'!$L:$L,'[20]WorkDone DATA'!$N:$N,BOQ!AJ$6,'[20]WorkDone DATA'!$G:$G,BOQ!$B1004)*$G1004</f>
        <v>#VALUE!</v>
      </c>
      <c r="AK1004" s="53" t="e">
        <f>SUMIFS('[20]WorkDone DATA'!$L:$L,'[20]WorkDone DATA'!$N:$N,BOQ!AK$6,'[20]WorkDone DATA'!$G:$G,BOQ!$B1004)*$G1004</f>
        <v>#VALUE!</v>
      </c>
      <c r="AL1004" s="53" t="e">
        <f>SUMIFS('[20]WorkDone DATA'!$L:$L,'[20]WorkDone DATA'!$N:$N,BOQ!AL$6,'[20]WorkDone DATA'!$G:$G,BOQ!$B1004)*$G1004</f>
        <v>#VALUE!</v>
      </c>
      <c r="AM1004" s="53" t="e">
        <f>SUMIFS('[20]WorkDone DATA'!$L:$L,'[20]WorkDone DATA'!$N:$N,BOQ!AM$6,'[20]WorkDone DATA'!$G:$G,BOQ!$B1004)*$G1004</f>
        <v>#VALUE!</v>
      </c>
      <c r="AN1004" s="53" t="e">
        <f>SUMIFS('[20]WorkDone DATA'!$L:$L,'[20]WorkDone DATA'!$N:$N,BOQ!AN$6,'[20]WorkDone DATA'!$G:$G,BOQ!$B1004)*$G1004</f>
        <v>#VALUE!</v>
      </c>
      <c r="AO1004" s="53" t="e">
        <f>SUMIFS('[20]WorkDone DATA'!$L:$L,'[20]WorkDone DATA'!$N:$N,BOQ!AO$6,'[20]WorkDone DATA'!$G:$G,BOQ!$B1004)*$G1004</f>
        <v>#VALUE!</v>
      </c>
      <c r="AP1004" s="53" t="e">
        <f>SUMIFS('[20]WorkDone DATA'!$L:$L,'[20]WorkDone DATA'!$N:$N,BOQ!AP$6,'[20]WorkDone DATA'!$G:$G,BOQ!$B1004)*$G1004</f>
        <v>#VALUE!</v>
      </c>
      <c r="AQ1004" s="53" t="e">
        <f>SUMIFS('[20]WorkDone DATA'!$L:$L,'[20]WorkDone DATA'!$N:$N,BOQ!AQ$6,'[20]WorkDone DATA'!$G:$G,BOQ!$B1004)*$G1004</f>
        <v>#VALUE!</v>
      </c>
      <c r="AR1004" s="53" t="e">
        <f>SUMIFS('[20]WorkDone DATA'!$L:$L,'[20]WorkDone DATA'!$N:$N,BOQ!AR$6,'[20]WorkDone DATA'!$G:$G,BOQ!$B1004)*$G1004</f>
        <v>#VALUE!</v>
      </c>
      <c r="AS1004" s="53" t="e">
        <f>SUMIFS('[20]WorkDone DATA'!$L:$L,'[20]WorkDone DATA'!$N:$N,BOQ!AS$6,'[20]WorkDone DATA'!$G:$G,BOQ!$B1004)*$G1004</f>
        <v>#VALUE!</v>
      </c>
      <c r="AT1004" s="53" t="e">
        <f>SUMIFS('[20]WorkDone DATA'!$L:$L,'[20]WorkDone DATA'!$N:$N,BOQ!AT$6,'[20]WorkDone DATA'!$G:$G,BOQ!$B1004)*$G1004</f>
        <v>#VALUE!</v>
      </c>
      <c r="AU1004" s="53" t="e">
        <f>SUMIFS('[20]WorkDone DATA'!$L:$L,'[20]WorkDone DATA'!$N:$N,BOQ!AU$6,'[20]WorkDone DATA'!$G:$G,BOQ!$B1004)*$G1004</f>
        <v>#VALUE!</v>
      </c>
      <c r="AV1004" s="53" t="e">
        <f>SUMIFS('[20]WorkDone DATA'!$L:$L,'[20]WorkDone DATA'!$N:$N,BOQ!AV$6,'[20]WorkDone DATA'!$G:$G,BOQ!$B1004)*$G1004</f>
        <v>#VALUE!</v>
      </c>
      <c r="AW1004" s="53" t="e">
        <f>SUMIFS('[20]WorkDone DATA'!$L:$L,'[20]WorkDone DATA'!$N:$N,BOQ!AW$6,'[20]WorkDone DATA'!$G:$G,BOQ!$B1004)*$G1004</f>
        <v>#VALUE!</v>
      </c>
      <c r="AX1004" s="53" t="e">
        <f>SUMIFS('[20]WorkDone DATA'!$L:$L,'[20]WorkDone DATA'!$N:$N,BOQ!AX$6,'[20]WorkDone DATA'!$G:$G,BOQ!$B1004)*$G1004</f>
        <v>#VALUE!</v>
      </c>
      <c r="AY1004" s="53" t="e">
        <f>SUMIFS('[20]WorkDone DATA'!$L:$L,'[20]WorkDone DATA'!$N:$N,BOQ!AY$6,'[20]WorkDone DATA'!$G:$G,BOQ!$B1004)*$G1004</f>
        <v>#VALUE!</v>
      </c>
      <c r="AZ1004" s="53" t="e">
        <f>SUMIFS('[20]WorkDone DATA'!$L:$L,'[20]WorkDone DATA'!$N:$N,BOQ!AZ$6,'[20]WorkDone DATA'!$G:$G,BOQ!$B1004)*$G1004</f>
        <v>#VALUE!</v>
      </c>
      <c r="BA1004" s="53" t="e">
        <f>SUMIFS('[20]WorkDone DATA'!$L:$L,'[20]WorkDone DATA'!$N:$N,BOQ!BA$6,'[20]WorkDone DATA'!$G:$G,BOQ!$B1004)*$G1004</f>
        <v>#VALUE!</v>
      </c>
      <c r="BB1004" s="53" t="e">
        <f>SUMIFS('[20]WorkDone DATA'!$L:$L,'[20]WorkDone DATA'!$N:$N,BOQ!BB$6,'[20]WorkDone DATA'!$G:$G,BOQ!$B1004)*$G1004</f>
        <v>#VALUE!</v>
      </c>
      <c r="BC1004" s="53" t="e">
        <f>SUMIFS('[20]WorkDone DATA'!$L:$L,'[20]WorkDone DATA'!$N:$N,BOQ!BC$6,'[20]WorkDone DATA'!$G:$G,BOQ!$B1004)*$G1004</f>
        <v>#VALUE!</v>
      </c>
      <c r="BD1004" s="53" t="e">
        <f>SUMIFS('[20]WorkDone DATA'!$L:$L,'[20]WorkDone DATA'!$N:$N,BOQ!BD$6,'[20]WorkDone DATA'!$G:$G,BOQ!$B1004)*$G1004</f>
        <v>#VALUE!</v>
      </c>
      <c r="BE1004" s="53" t="e">
        <f>SUMIFS('[20]WorkDone DATA'!$L:$L,'[20]WorkDone DATA'!$N:$N,BOQ!BE$6,'[20]WorkDone DATA'!$G:$G,BOQ!$B1004)*$G1004</f>
        <v>#VALUE!</v>
      </c>
      <c r="BF1004" s="53" t="e">
        <f>SUMIFS('[20]WorkDone DATA'!$L:$L,'[20]WorkDone DATA'!$N:$N,BOQ!BF$6,'[20]WorkDone DATA'!$G:$G,BOQ!$B1004)*$G1004</f>
        <v>#VALUE!</v>
      </c>
      <c r="BG1004" s="53" t="e">
        <f>SUMIFS('[20]WorkDone DATA'!$L:$L,'[20]WorkDone DATA'!$N:$N,BOQ!BG$6,'[20]WorkDone DATA'!$G:$G,BOQ!$B1004)*$G1004</f>
        <v>#VALUE!</v>
      </c>
      <c r="BH1004" s="53" t="e">
        <f>SUMIFS('[20]WorkDone DATA'!$L:$L,'[20]WorkDone DATA'!$N:$N,BOQ!BH$6,'[20]WorkDone DATA'!$G:$G,BOQ!$B1004)*$G1004</f>
        <v>#VALUE!</v>
      </c>
      <c r="BI1004" s="53" t="e">
        <f>SUMIFS('[20]WorkDone DATA'!$L:$L,'[20]WorkDone DATA'!$N:$N,BOQ!BI$6,'[20]WorkDone DATA'!$G:$G,BOQ!$B1004)*$G1004</f>
        <v>#VALUE!</v>
      </c>
      <c r="BJ1004" s="53" t="e">
        <f>SUMIFS('[20]WorkDone DATA'!$L:$L,'[20]WorkDone DATA'!$N:$N,BOQ!BJ$6,'[20]WorkDone DATA'!$G:$G,BOQ!$B1004)*$G1004</f>
        <v>#VALUE!</v>
      </c>
      <c r="BK1004" s="53" t="e">
        <f>SUMIFS('[20]WorkDone DATA'!$L:$L,'[20]WorkDone DATA'!$N:$N,BOQ!BK$6,'[20]WorkDone DATA'!$G:$G,BOQ!$B1004)*$G1004</f>
        <v>#VALUE!</v>
      </c>
      <c r="BL1004" s="53" t="e">
        <f>SUMIFS('[20]WorkDone DATA'!$L:$L,'[20]WorkDone DATA'!$N:$N,BOQ!BL$6,'[20]WorkDone DATA'!$G:$G,BOQ!$B1004)*$G1004</f>
        <v>#VALUE!</v>
      </c>
      <c r="BM1004" s="53" t="e">
        <f>SUMIFS('[20]WorkDone DATA'!$L:$L,'[20]WorkDone DATA'!$N:$N,BOQ!BM$6,'[20]WorkDone DATA'!$G:$G,BOQ!$B1004)*$G1004</f>
        <v>#VALUE!</v>
      </c>
      <c r="BN1004" s="53" t="e">
        <f>SUMIFS('[20]WorkDone DATA'!$L:$L,'[20]WorkDone DATA'!$N:$N,BOQ!BN$6,'[20]WorkDone DATA'!$G:$G,BOQ!$B1004)*$G1004</f>
        <v>#VALUE!</v>
      </c>
      <c r="BO1004" s="53" t="e">
        <f>SUMIFS('[20]WorkDone DATA'!$L:$L,'[20]WorkDone DATA'!$N:$N,BOQ!BO$6,'[20]WorkDone DATA'!$G:$G,BOQ!$B1004)*$G1004</f>
        <v>#VALUE!</v>
      </c>
      <c r="BP1004" s="53" t="e">
        <f>SUMIFS('[20]WorkDone DATA'!$L:$L,'[20]WorkDone DATA'!$N:$N,BOQ!BP$6,'[20]WorkDone DATA'!$G:$G,BOQ!$B1004)*$G1004</f>
        <v>#VALUE!</v>
      </c>
      <c r="BQ1004" s="53" t="e">
        <f>SUMIFS('[20]WorkDone DATA'!$L:$L,'[20]WorkDone DATA'!$N:$N,BOQ!BQ$6,'[20]WorkDone DATA'!$G:$G,BOQ!$B1004)*$G1004</f>
        <v>#VALUE!</v>
      </c>
      <c r="BR1004" s="53" t="e">
        <f>SUMIFS('[20]WorkDone DATA'!$L:$L,'[20]WorkDone DATA'!$N:$N,BOQ!BR$6,'[20]WorkDone DATA'!$G:$G,BOQ!$B1004)*$G1004</f>
        <v>#VALUE!</v>
      </c>
      <c r="BS1004" s="53" t="e">
        <f>SUMIFS('[20]WorkDone DATA'!$L:$L,'[20]WorkDone DATA'!$N:$N,BOQ!BS$6,'[20]WorkDone DATA'!$G:$G,BOQ!$B1004)*$G1004</f>
        <v>#VALUE!</v>
      </c>
      <c r="BT1004" s="53" t="e">
        <f>SUMIFS('[20]WorkDone DATA'!$L:$L,'[20]WorkDone DATA'!$N:$N,BOQ!BT$6,'[20]WorkDone DATA'!$G:$G,BOQ!$B1004)*$G1004</f>
        <v>#VALUE!</v>
      </c>
      <c r="BU1004" s="53" t="e">
        <f>SUMIFS('[20]WorkDone DATA'!$L:$L,'[20]WorkDone DATA'!$N:$N,BOQ!BU$6,'[20]WorkDone DATA'!$G:$G,BOQ!$B1004)*$G1004</f>
        <v>#VALUE!</v>
      </c>
      <c r="BV1004" s="53" t="e">
        <f>SUMIFS('[20]WorkDone DATA'!$L:$L,'[20]WorkDone DATA'!$N:$N,BOQ!BV$6,'[20]WorkDone DATA'!$G:$G,BOQ!$B1004)*$G1004</f>
        <v>#VALUE!</v>
      </c>
      <c r="BW1004" s="53" t="e">
        <f>SUMIFS('[20]WorkDone DATA'!$L:$L,'[20]WorkDone DATA'!$N:$N,BOQ!BW$6,'[20]WorkDone DATA'!$G:$G,BOQ!$B1004)*$G1004</f>
        <v>#VALUE!</v>
      </c>
      <c r="BX1004" s="53" t="e">
        <f>SUMIFS('[20]WorkDone DATA'!$L:$L,'[20]WorkDone DATA'!$N:$N,BOQ!BX$6,'[20]WorkDone DATA'!$G:$G,BOQ!$B1004)*$G1004</f>
        <v>#VALUE!</v>
      </c>
    </row>
    <row r="1005" spans="1:76" x14ac:dyDescent="0.25">
      <c r="A1005" s="1"/>
      <c r="B1005" s="42"/>
      <c r="C1005" s="235" t="s">
        <v>261</v>
      </c>
      <c r="D1005" s="58"/>
      <c r="E1005" s="77"/>
      <c r="F1005" s="45"/>
      <c r="G1005" s="52"/>
      <c r="H1005" s="53">
        <f t="shared" si="134"/>
        <v>0</v>
      </c>
      <c r="K1005" s="214"/>
      <c r="L1005" s="220" t="e">
        <f t="shared" si="135"/>
        <v>#VALUE!</v>
      </c>
      <c r="M1005" s="221" t="e">
        <f t="shared" si="136"/>
        <v>#VALUE!</v>
      </c>
      <c r="N1005" s="219"/>
      <c r="O1005" s="214">
        <f t="shared" si="137"/>
        <v>0</v>
      </c>
      <c r="P1005" s="215" t="e">
        <f t="shared" si="138"/>
        <v>#VALUE!</v>
      </c>
      <c r="R1005" s="217" t="e">
        <f>SUMIFS('[20]WorkDone DATA'!$L:$L,'[20]WorkDone DATA'!$N:$N,BOQ!S$6,'[20]WorkDone DATA'!$G:$G,BOQ!$B1005)</f>
        <v>#VALUE!</v>
      </c>
      <c r="S1005" s="53" t="e">
        <f t="shared" si="139"/>
        <v>#VALUE!</v>
      </c>
      <c r="T1005" s="217" t="e">
        <f>SUMIFS('[20]WorkDone DATA'!$L:$L,'[20]WorkDone DATA'!$N:$N,BOQ!U$6,'[20]WorkDone DATA'!$G:$G,BOQ!$B1005)</f>
        <v>#VALUE!</v>
      </c>
      <c r="U1005" s="53" t="e">
        <f t="shared" si="141"/>
        <v>#VALUE!</v>
      </c>
      <c r="V1005" s="217"/>
      <c r="W1005" s="53" t="e">
        <f>SUMIFS('[20]WorkDone DATA'!$L:$L,'[20]WorkDone DATA'!$N:$N,BOQ!W$6,'[20]WorkDone DATA'!$G:$G,BOQ!$B1005)*$G1005</f>
        <v>#VALUE!</v>
      </c>
      <c r="X1005" s="217"/>
      <c r="Y1005" s="53" t="e">
        <f>SUMIFS('[20]WorkDone DATA'!$L:$L,'[20]WorkDone DATA'!$N:$N,BOQ!Y$6,'[20]WorkDone DATA'!$G:$G,BOQ!$B1005)*$G1005</f>
        <v>#VALUE!</v>
      </c>
      <c r="Z1005" s="217"/>
      <c r="AA1005" s="53" t="e">
        <f>SUMIFS('[20]WorkDone DATA'!$L:$L,'[20]WorkDone DATA'!$N:$N,BOQ!AA$6,'[20]WorkDone DATA'!$G:$G,BOQ!$B1005)*$G1005</f>
        <v>#VALUE!</v>
      </c>
      <c r="AB1005" s="53" t="e">
        <f>SUMIFS('[20]WorkDone DATA'!$L:$L,'[20]WorkDone DATA'!$N:$N,BOQ!AB$6,'[20]WorkDone DATA'!$G:$G,BOQ!$B1005)*$G1005</f>
        <v>#VALUE!</v>
      </c>
      <c r="AC1005" s="53" t="e">
        <f>SUMIFS('[20]WorkDone DATA'!$L:$L,'[20]WorkDone DATA'!$N:$N,BOQ!AC$6,'[20]WorkDone DATA'!$G:$G,BOQ!$B1005)*$G1005</f>
        <v>#VALUE!</v>
      </c>
      <c r="AD1005" s="53" t="e">
        <f>SUMIFS('[20]WorkDone DATA'!$L:$L,'[20]WorkDone DATA'!$N:$N,BOQ!AD$6,'[20]WorkDone DATA'!$G:$G,BOQ!$B1005)*$G1005</f>
        <v>#VALUE!</v>
      </c>
      <c r="AE1005" s="53" t="e">
        <f>SUMIFS('[20]WorkDone DATA'!$L:$L,'[20]WorkDone DATA'!$N:$N,BOQ!AE$6,'[20]WorkDone DATA'!$G:$G,BOQ!$B1005)*$G1005</f>
        <v>#VALUE!</v>
      </c>
      <c r="AF1005" s="53" t="e">
        <f>SUMIFS('[20]WorkDone DATA'!$L:$L,'[20]WorkDone DATA'!$N:$N,BOQ!AF$6,'[20]WorkDone DATA'!$G:$G,BOQ!$B1005)*$G1005</f>
        <v>#VALUE!</v>
      </c>
      <c r="AG1005" s="53" t="e">
        <f>SUMIFS('[20]WorkDone DATA'!$L:$L,'[20]WorkDone DATA'!$N:$N,BOQ!AG$6,'[20]WorkDone DATA'!$G:$G,BOQ!$B1005)*$G1005</f>
        <v>#VALUE!</v>
      </c>
      <c r="AH1005" s="53" t="e">
        <f>SUMIFS('[20]WorkDone DATA'!$L:$L,'[20]WorkDone DATA'!$N:$N,BOQ!AH$6,'[20]WorkDone DATA'!$G:$G,BOQ!$B1005)*$G1005</f>
        <v>#VALUE!</v>
      </c>
      <c r="AI1005" s="53" t="e">
        <f>SUMIFS('[20]WorkDone DATA'!$L:$L,'[20]WorkDone DATA'!$N:$N,BOQ!AI$6,'[20]WorkDone DATA'!$G:$G,BOQ!$B1005)*$G1005</f>
        <v>#VALUE!</v>
      </c>
      <c r="AJ1005" s="53" t="e">
        <f>SUMIFS('[20]WorkDone DATA'!$L:$L,'[20]WorkDone DATA'!$N:$N,BOQ!AJ$6,'[20]WorkDone DATA'!$G:$G,BOQ!$B1005)*$G1005</f>
        <v>#VALUE!</v>
      </c>
      <c r="AK1005" s="53" t="e">
        <f>SUMIFS('[20]WorkDone DATA'!$L:$L,'[20]WorkDone DATA'!$N:$N,BOQ!AK$6,'[20]WorkDone DATA'!$G:$G,BOQ!$B1005)*$G1005</f>
        <v>#VALUE!</v>
      </c>
      <c r="AL1005" s="53" t="e">
        <f>SUMIFS('[20]WorkDone DATA'!$L:$L,'[20]WorkDone DATA'!$N:$N,BOQ!AL$6,'[20]WorkDone DATA'!$G:$G,BOQ!$B1005)*$G1005</f>
        <v>#VALUE!</v>
      </c>
      <c r="AM1005" s="53" t="e">
        <f>SUMIFS('[20]WorkDone DATA'!$L:$L,'[20]WorkDone DATA'!$N:$N,BOQ!AM$6,'[20]WorkDone DATA'!$G:$G,BOQ!$B1005)*$G1005</f>
        <v>#VALUE!</v>
      </c>
      <c r="AN1005" s="53" t="e">
        <f>SUMIFS('[20]WorkDone DATA'!$L:$L,'[20]WorkDone DATA'!$N:$N,BOQ!AN$6,'[20]WorkDone DATA'!$G:$G,BOQ!$B1005)*$G1005</f>
        <v>#VALUE!</v>
      </c>
      <c r="AO1005" s="53" t="e">
        <f>SUMIFS('[20]WorkDone DATA'!$L:$L,'[20]WorkDone DATA'!$N:$N,BOQ!AO$6,'[20]WorkDone DATA'!$G:$G,BOQ!$B1005)*$G1005</f>
        <v>#VALUE!</v>
      </c>
      <c r="AP1005" s="53" t="e">
        <f>SUMIFS('[20]WorkDone DATA'!$L:$L,'[20]WorkDone DATA'!$N:$N,BOQ!AP$6,'[20]WorkDone DATA'!$G:$G,BOQ!$B1005)*$G1005</f>
        <v>#VALUE!</v>
      </c>
      <c r="AQ1005" s="53" t="e">
        <f>SUMIFS('[20]WorkDone DATA'!$L:$L,'[20]WorkDone DATA'!$N:$N,BOQ!AQ$6,'[20]WorkDone DATA'!$G:$G,BOQ!$B1005)*$G1005</f>
        <v>#VALUE!</v>
      </c>
      <c r="AR1005" s="53" t="e">
        <f>SUMIFS('[20]WorkDone DATA'!$L:$L,'[20]WorkDone DATA'!$N:$N,BOQ!AR$6,'[20]WorkDone DATA'!$G:$G,BOQ!$B1005)*$G1005</f>
        <v>#VALUE!</v>
      </c>
      <c r="AS1005" s="53" t="e">
        <f>SUMIFS('[20]WorkDone DATA'!$L:$L,'[20]WorkDone DATA'!$N:$N,BOQ!AS$6,'[20]WorkDone DATA'!$G:$G,BOQ!$B1005)*$G1005</f>
        <v>#VALUE!</v>
      </c>
      <c r="AT1005" s="53" t="e">
        <f>SUMIFS('[20]WorkDone DATA'!$L:$L,'[20]WorkDone DATA'!$N:$N,BOQ!AT$6,'[20]WorkDone DATA'!$G:$G,BOQ!$B1005)*$G1005</f>
        <v>#VALUE!</v>
      </c>
      <c r="AU1005" s="53" t="e">
        <f>SUMIFS('[20]WorkDone DATA'!$L:$L,'[20]WorkDone DATA'!$N:$N,BOQ!AU$6,'[20]WorkDone DATA'!$G:$G,BOQ!$B1005)*$G1005</f>
        <v>#VALUE!</v>
      </c>
      <c r="AV1005" s="53" t="e">
        <f>SUMIFS('[20]WorkDone DATA'!$L:$L,'[20]WorkDone DATA'!$N:$N,BOQ!AV$6,'[20]WorkDone DATA'!$G:$G,BOQ!$B1005)*$G1005</f>
        <v>#VALUE!</v>
      </c>
      <c r="AW1005" s="53" t="e">
        <f>SUMIFS('[20]WorkDone DATA'!$L:$L,'[20]WorkDone DATA'!$N:$N,BOQ!AW$6,'[20]WorkDone DATA'!$G:$G,BOQ!$B1005)*$G1005</f>
        <v>#VALUE!</v>
      </c>
      <c r="AX1005" s="53" t="e">
        <f>SUMIFS('[20]WorkDone DATA'!$L:$L,'[20]WorkDone DATA'!$N:$N,BOQ!AX$6,'[20]WorkDone DATA'!$G:$G,BOQ!$B1005)*$G1005</f>
        <v>#VALUE!</v>
      </c>
      <c r="AY1005" s="53" t="e">
        <f>SUMIFS('[20]WorkDone DATA'!$L:$L,'[20]WorkDone DATA'!$N:$N,BOQ!AY$6,'[20]WorkDone DATA'!$G:$G,BOQ!$B1005)*$G1005</f>
        <v>#VALUE!</v>
      </c>
      <c r="AZ1005" s="53" t="e">
        <f>SUMIFS('[20]WorkDone DATA'!$L:$L,'[20]WorkDone DATA'!$N:$N,BOQ!AZ$6,'[20]WorkDone DATA'!$G:$G,BOQ!$B1005)*$G1005</f>
        <v>#VALUE!</v>
      </c>
      <c r="BA1005" s="53" t="e">
        <f>SUMIFS('[20]WorkDone DATA'!$L:$L,'[20]WorkDone DATA'!$N:$N,BOQ!BA$6,'[20]WorkDone DATA'!$G:$G,BOQ!$B1005)*$G1005</f>
        <v>#VALUE!</v>
      </c>
      <c r="BB1005" s="53" t="e">
        <f>SUMIFS('[20]WorkDone DATA'!$L:$L,'[20]WorkDone DATA'!$N:$N,BOQ!BB$6,'[20]WorkDone DATA'!$G:$G,BOQ!$B1005)*$G1005</f>
        <v>#VALUE!</v>
      </c>
      <c r="BC1005" s="53" t="e">
        <f>SUMIFS('[20]WorkDone DATA'!$L:$L,'[20]WorkDone DATA'!$N:$N,BOQ!BC$6,'[20]WorkDone DATA'!$G:$G,BOQ!$B1005)*$G1005</f>
        <v>#VALUE!</v>
      </c>
      <c r="BD1005" s="53" t="e">
        <f>SUMIFS('[20]WorkDone DATA'!$L:$L,'[20]WorkDone DATA'!$N:$N,BOQ!BD$6,'[20]WorkDone DATA'!$G:$G,BOQ!$B1005)*$G1005</f>
        <v>#VALUE!</v>
      </c>
      <c r="BE1005" s="53" t="e">
        <f>SUMIFS('[20]WorkDone DATA'!$L:$L,'[20]WorkDone DATA'!$N:$N,BOQ!BE$6,'[20]WorkDone DATA'!$G:$G,BOQ!$B1005)*$G1005</f>
        <v>#VALUE!</v>
      </c>
      <c r="BF1005" s="53" t="e">
        <f>SUMIFS('[20]WorkDone DATA'!$L:$L,'[20]WorkDone DATA'!$N:$N,BOQ!BF$6,'[20]WorkDone DATA'!$G:$G,BOQ!$B1005)*$G1005</f>
        <v>#VALUE!</v>
      </c>
      <c r="BG1005" s="53" t="e">
        <f>SUMIFS('[20]WorkDone DATA'!$L:$L,'[20]WorkDone DATA'!$N:$N,BOQ!BG$6,'[20]WorkDone DATA'!$G:$G,BOQ!$B1005)*$G1005</f>
        <v>#VALUE!</v>
      </c>
      <c r="BH1005" s="53" t="e">
        <f>SUMIFS('[20]WorkDone DATA'!$L:$L,'[20]WorkDone DATA'!$N:$N,BOQ!BH$6,'[20]WorkDone DATA'!$G:$G,BOQ!$B1005)*$G1005</f>
        <v>#VALUE!</v>
      </c>
      <c r="BI1005" s="53" t="e">
        <f>SUMIFS('[20]WorkDone DATA'!$L:$L,'[20]WorkDone DATA'!$N:$N,BOQ!BI$6,'[20]WorkDone DATA'!$G:$G,BOQ!$B1005)*$G1005</f>
        <v>#VALUE!</v>
      </c>
      <c r="BJ1005" s="53" t="e">
        <f>SUMIFS('[20]WorkDone DATA'!$L:$L,'[20]WorkDone DATA'!$N:$N,BOQ!BJ$6,'[20]WorkDone DATA'!$G:$G,BOQ!$B1005)*$G1005</f>
        <v>#VALUE!</v>
      </c>
      <c r="BK1005" s="53" t="e">
        <f>SUMIFS('[20]WorkDone DATA'!$L:$L,'[20]WorkDone DATA'!$N:$N,BOQ!BK$6,'[20]WorkDone DATA'!$G:$G,BOQ!$B1005)*$G1005</f>
        <v>#VALUE!</v>
      </c>
      <c r="BL1005" s="53" t="e">
        <f>SUMIFS('[20]WorkDone DATA'!$L:$L,'[20]WorkDone DATA'!$N:$N,BOQ!BL$6,'[20]WorkDone DATA'!$G:$G,BOQ!$B1005)*$G1005</f>
        <v>#VALUE!</v>
      </c>
      <c r="BM1005" s="53" t="e">
        <f>SUMIFS('[20]WorkDone DATA'!$L:$L,'[20]WorkDone DATA'!$N:$N,BOQ!BM$6,'[20]WorkDone DATA'!$G:$G,BOQ!$B1005)*$G1005</f>
        <v>#VALUE!</v>
      </c>
      <c r="BN1005" s="53" t="e">
        <f>SUMIFS('[20]WorkDone DATA'!$L:$L,'[20]WorkDone DATA'!$N:$N,BOQ!BN$6,'[20]WorkDone DATA'!$G:$G,BOQ!$B1005)*$G1005</f>
        <v>#VALUE!</v>
      </c>
      <c r="BO1005" s="53" t="e">
        <f>SUMIFS('[20]WorkDone DATA'!$L:$L,'[20]WorkDone DATA'!$N:$N,BOQ!BO$6,'[20]WorkDone DATA'!$G:$G,BOQ!$B1005)*$G1005</f>
        <v>#VALUE!</v>
      </c>
      <c r="BP1005" s="53" t="e">
        <f>SUMIFS('[20]WorkDone DATA'!$L:$L,'[20]WorkDone DATA'!$N:$N,BOQ!BP$6,'[20]WorkDone DATA'!$G:$G,BOQ!$B1005)*$G1005</f>
        <v>#VALUE!</v>
      </c>
      <c r="BQ1005" s="53" t="e">
        <f>SUMIFS('[20]WorkDone DATA'!$L:$L,'[20]WorkDone DATA'!$N:$N,BOQ!BQ$6,'[20]WorkDone DATA'!$G:$G,BOQ!$B1005)*$G1005</f>
        <v>#VALUE!</v>
      </c>
      <c r="BR1005" s="53" t="e">
        <f>SUMIFS('[20]WorkDone DATA'!$L:$L,'[20]WorkDone DATA'!$N:$N,BOQ!BR$6,'[20]WorkDone DATA'!$G:$G,BOQ!$B1005)*$G1005</f>
        <v>#VALUE!</v>
      </c>
      <c r="BS1005" s="53" t="e">
        <f>SUMIFS('[20]WorkDone DATA'!$L:$L,'[20]WorkDone DATA'!$N:$N,BOQ!BS$6,'[20]WorkDone DATA'!$G:$G,BOQ!$B1005)*$G1005</f>
        <v>#VALUE!</v>
      </c>
      <c r="BT1005" s="53" t="e">
        <f>SUMIFS('[20]WorkDone DATA'!$L:$L,'[20]WorkDone DATA'!$N:$N,BOQ!BT$6,'[20]WorkDone DATA'!$G:$G,BOQ!$B1005)*$G1005</f>
        <v>#VALUE!</v>
      </c>
      <c r="BU1005" s="53" t="e">
        <f>SUMIFS('[20]WorkDone DATA'!$L:$L,'[20]WorkDone DATA'!$N:$N,BOQ!BU$6,'[20]WorkDone DATA'!$G:$G,BOQ!$B1005)*$G1005</f>
        <v>#VALUE!</v>
      </c>
      <c r="BV1005" s="53" t="e">
        <f>SUMIFS('[20]WorkDone DATA'!$L:$L,'[20]WorkDone DATA'!$N:$N,BOQ!BV$6,'[20]WorkDone DATA'!$G:$G,BOQ!$B1005)*$G1005</f>
        <v>#VALUE!</v>
      </c>
      <c r="BW1005" s="53" t="e">
        <f>SUMIFS('[20]WorkDone DATA'!$L:$L,'[20]WorkDone DATA'!$N:$N,BOQ!BW$6,'[20]WorkDone DATA'!$G:$G,BOQ!$B1005)*$G1005</f>
        <v>#VALUE!</v>
      </c>
      <c r="BX1005" s="53" t="e">
        <f>SUMIFS('[20]WorkDone DATA'!$L:$L,'[20]WorkDone DATA'!$N:$N,BOQ!BX$6,'[20]WorkDone DATA'!$G:$G,BOQ!$B1005)*$G1005</f>
        <v>#VALUE!</v>
      </c>
    </row>
    <row r="1006" spans="1:76" x14ac:dyDescent="0.25">
      <c r="A1006" s="1" t="str">
        <f>C1005</f>
        <v xml:space="preserve">11kV Unit Board 4A </v>
      </c>
      <c r="B1006" s="42">
        <v>2.528</v>
      </c>
      <c r="C1006" s="65" t="s">
        <v>236</v>
      </c>
      <c r="D1006" s="58" t="s">
        <v>221</v>
      </c>
      <c r="E1006" s="77" t="s">
        <v>97</v>
      </c>
      <c r="F1006" s="45">
        <v>11</v>
      </c>
      <c r="G1006" s="52">
        <v>13385.67</v>
      </c>
      <c r="H1006" s="53">
        <f t="shared" si="134"/>
        <v>147242.37</v>
      </c>
      <c r="K1006" s="214" t="e">
        <f t="shared" si="140"/>
        <v>#VALUE!</v>
      </c>
      <c r="L1006" s="220" t="e">
        <f t="shared" si="135"/>
        <v>#VALUE!</v>
      </c>
      <c r="M1006" s="221" t="e">
        <f t="shared" si="136"/>
        <v>#VALUE!</v>
      </c>
      <c r="N1006" s="219"/>
      <c r="O1006" s="214" t="e">
        <f t="shared" si="137"/>
        <v>#VALUE!</v>
      </c>
      <c r="P1006" s="215" t="e">
        <f t="shared" si="138"/>
        <v>#VALUE!</v>
      </c>
      <c r="R1006" s="217" t="e">
        <f>SUMIFS('[20]WorkDone DATA'!$L:$L,'[20]WorkDone DATA'!$N:$N,BOQ!S$6,'[20]WorkDone DATA'!$G:$G,BOQ!$B1006)</f>
        <v>#VALUE!</v>
      </c>
      <c r="S1006" s="53" t="e">
        <f t="shared" si="139"/>
        <v>#VALUE!</v>
      </c>
      <c r="T1006" s="217" t="e">
        <f>SUMIFS('[20]WorkDone DATA'!$L:$L,'[20]WorkDone DATA'!$N:$N,BOQ!U$6,'[20]WorkDone DATA'!$G:$G,BOQ!$B1006)</f>
        <v>#VALUE!</v>
      </c>
      <c r="U1006" s="53" t="e">
        <f t="shared" si="141"/>
        <v>#VALUE!</v>
      </c>
      <c r="V1006" s="217"/>
      <c r="W1006" s="53" t="e">
        <f>SUMIFS('[20]WorkDone DATA'!$L:$L,'[20]WorkDone DATA'!$N:$N,BOQ!W$6,'[20]WorkDone DATA'!$G:$G,BOQ!$B1006)*$G1006</f>
        <v>#VALUE!</v>
      </c>
      <c r="X1006" s="217"/>
      <c r="Y1006" s="53" t="e">
        <f>SUMIFS('[20]WorkDone DATA'!$L:$L,'[20]WorkDone DATA'!$N:$N,BOQ!Y$6,'[20]WorkDone DATA'!$G:$G,BOQ!$B1006)*$G1006</f>
        <v>#VALUE!</v>
      </c>
      <c r="Z1006" s="217"/>
      <c r="AA1006" s="53" t="e">
        <f>SUMIFS('[20]WorkDone DATA'!$L:$L,'[20]WorkDone DATA'!$N:$N,BOQ!AA$6,'[20]WorkDone DATA'!$G:$G,BOQ!$B1006)*$G1006</f>
        <v>#VALUE!</v>
      </c>
      <c r="AB1006" s="53" t="e">
        <f>SUMIFS('[20]WorkDone DATA'!$L:$L,'[20]WorkDone DATA'!$N:$N,BOQ!AB$6,'[20]WorkDone DATA'!$G:$G,BOQ!$B1006)*$G1006</f>
        <v>#VALUE!</v>
      </c>
      <c r="AC1006" s="53" t="e">
        <f>SUMIFS('[20]WorkDone DATA'!$L:$L,'[20]WorkDone DATA'!$N:$N,BOQ!AC$6,'[20]WorkDone DATA'!$G:$G,BOQ!$B1006)*$G1006</f>
        <v>#VALUE!</v>
      </c>
      <c r="AD1006" s="53" t="e">
        <f>SUMIFS('[20]WorkDone DATA'!$L:$L,'[20]WorkDone DATA'!$N:$N,BOQ!AD$6,'[20]WorkDone DATA'!$G:$G,BOQ!$B1006)*$G1006</f>
        <v>#VALUE!</v>
      </c>
      <c r="AE1006" s="53" t="e">
        <f>SUMIFS('[20]WorkDone DATA'!$L:$L,'[20]WorkDone DATA'!$N:$N,BOQ!AE$6,'[20]WorkDone DATA'!$G:$G,BOQ!$B1006)*$G1006</f>
        <v>#VALUE!</v>
      </c>
      <c r="AF1006" s="53" t="e">
        <f>SUMIFS('[20]WorkDone DATA'!$L:$L,'[20]WorkDone DATA'!$N:$N,BOQ!AF$6,'[20]WorkDone DATA'!$G:$G,BOQ!$B1006)*$G1006</f>
        <v>#VALUE!</v>
      </c>
      <c r="AG1006" s="53" t="e">
        <f>SUMIFS('[20]WorkDone DATA'!$L:$L,'[20]WorkDone DATA'!$N:$N,BOQ!AG$6,'[20]WorkDone DATA'!$G:$G,BOQ!$B1006)*$G1006</f>
        <v>#VALUE!</v>
      </c>
      <c r="AH1006" s="53" t="e">
        <f>SUMIFS('[20]WorkDone DATA'!$L:$L,'[20]WorkDone DATA'!$N:$N,BOQ!AH$6,'[20]WorkDone DATA'!$G:$G,BOQ!$B1006)*$G1006</f>
        <v>#VALUE!</v>
      </c>
      <c r="AI1006" s="53" t="e">
        <f>SUMIFS('[20]WorkDone DATA'!$L:$L,'[20]WorkDone DATA'!$N:$N,BOQ!AI$6,'[20]WorkDone DATA'!$G:$G,BOQ!$B1006)*$G1006</f>
        <v>#VALUE!</v>
      </c>
      <c r="AJ1006" s="53" t="e">
        <f>SUMIFS('[20]WorkDone DATA'!$L:$L,'[20]WorkDone DATA'!$N:$N,BOQ!AJ$6,'[20]WorkDone DATA'!$G:$G,BOQ!$B1006)*$G1006</f>
        <v>#VALUE!</v>
      </c>
      <c r="AK1006" s="53" t="e">
        <f>SUMIFS('[20]WorkDone DATA'!$L:$L,'[20]WorkDone DATA'!$N:$N,BOQ!AK$6,'[20]WorkDone DATA'!$G:$G,BOQ!$B1006)*$G1006</f>
        <v>#VALUE!</v>
      </c>
      <c r="AL1006" s="53" t="e">
        <f>SUMIFS('[20]WorkDone DATA'!$L:$L,'[20]WorkDone DATA'!$N:$N,BOQ!AL$6,'[20]WorkDone DATA'!$G:$G,BOQ!$B1006)*$G1006</f>
        <v>#VALUE!</v>
      </c>
      <c r="AM1006" s="53" t="e">
        <f>SUMIFS('[20]WorkDone DATA'!$L:$L,'[20]WorkDone DATA'!$N:$N,BOQ!AM$6,'[20]WorkDone DATA'!$G:$G,BOQ!$B1006)*$G1006</f>
        <v>#VALUE!</v>
      </c>
      <c r="AN1006" s="53" t="e">
        <f>SUMIFS('[20]WorkDone DATA'!$L:$L,'[20]WorkDone DATA'!$N:$N,BOQ!AN$6,'[20]WorkDone DATA'!$G:$G,BOQ!$B1006)*$G1006</f>
        <v>#VALUE!</v>
      </c>
      <c r="AO1006" s="53" t="e">
        <f>SUMIFS('[20]WorkDone DATA'!$L:$L,'[20]WorkDone DATA'!$N:$N,BOQ!AO$6,'[20]WorkDone DATA'!$G:$G,BOQ!$B1006)*$G1006</f>
        <v>#VALUE!</v>
      </c>
      <c r="AP1006" s="53" t="e">
        <f>SUMIFS('[20]WorkDone DATA'!$L:$L,'[20]WorkDone DATA'!$N:$N,BOQ!AP$6,'[20]WorkDone DATA'!$G:$G,BOQ!$B1006)*$G1006</f>
        <v>#VALUE!</v>
      </c>
      <c r="AQ1006" s="53" t="e">
        <f>SUMIFS('[20]WorkDone DATA'!$L:$L,'[20]WorkDone DATA'!$N:$N,BOQ!AQ$6,'[20]WorkDone DATA'!$G:$G,BOQ!$B1006)*$G1006</f>
        <v>#VALUE!</v>
      </c>
      <c r="AR1006" s="53" t="e">
        <f>SUMIFS('[20]WorkDone DATA'!$L:$L,'[20]WorkDone DATA'!$N:$N,BOQ!AR$6,'[20]WorkDone DATA'!$G:$G,BOQ!$B1006)*$G1006</f>
        <v>#VALUE!</v>
      </c>
      <c r="AS1006" s="53" t="e">
        <f>SUMIFS('[20]WorkDone DATA'!$L:$L,'[20]WorkDone DATA'!$N:$N,BOQ!AS$6,'[20]WorkDone DATA'!$G:$G,BOQ!$B1006)*$G1006</f>
        <v>#VALUE!</v>
      </c>
      <c r="AT1006" s="53" t="e">
        <f>SUMIFS('[20]WorkDone DATA'!$L:$L,'[20]WorkDone DATA'!$N:$N,BOQ!AT$6,'[20]WorkDone DATA'!$G:$G,BOQ!$B1006)*$G1006</f>
        <v>#VALUE!</v>
      </c>
      <c r="AU1006" s="53" t="e">
        <f>SUMIFS('[20]WorkDone DATA'!$L:$L,'[20]WorkDone DATA'!$N:$N,BOQ!AU$6,'[20]WorkDone DATA'!$G:$G,BOQ!$B1006)*$G1006</f>
        <v>#VALUE!</v>
      </c>
      <c r="AV1006" s="53" t="e">
        <f>SUMIFS('[20]WorkDone DATA'!$L:$L,'[20]WorkDone DATA'!$N:$N,BOQ!AV$6,'[20]WorkDone DATA'!$G:$G,BOQ!$B1006)*$G1006</f>
        <v>#VALUE!</v>
      </c>
      <c r="AW1006" s="53" t="e">
        <f>SUMIFS('[20]WorkDone DATA'!$L:$L,'[20]WorkDone DATA'!$N:$N,BOQ!AW$6,'[20]WorkDone DATA'!$G:$G,BOQ!$B1006)*$G1006</f>
        <v>#VALUE!</v>
      </c>
      <c r="AX1006" s="53" t="e">
        <f>SUMIFS('[20]WorkDone DATA'!$L:$L,'[20]WorkDone DATA'!$N:$N,BOQ!AX$6,'[20]WorkDone DATA'!$G:$G,BOQ!$B1006)*$G1006</f>
        <v>#VALUE!</v>
      </c>
      <c r="AY1006" s="53" t="e">
        <f>SUMIFS('[20]WorkDone DATA'!$L:$L,'[20]WorkDone DATA'!$N:$N,BOQ!AY$6,'[20]WorkDone DATA'!$G:$G,BOQ!$B1006)*$G1006</f>
        <v>#VALUE!</v>
      </c>
      <c r="AZ1006" s="53" t="e">
        <f>SUMIFS('[20]WorkDone DATA'!$L:$L,'[20]WorkDone DATA'!$N:$N,BOQ!AZ$6,'[20]WorkDone DATA'!$G:$G,BOQ!$B1006)*$G1006</f>
        <v>#VALUE!</v>
      </c>
      <c r="BA1006" s="53" t="e">
        <f>SUMIFS('[20]WorkDone DATA'!$L:$L,'[20]WorkDone DATA'!$N:$N,BOQ!BA$6,'[20]WorkDone DATA'!$G:$G,BOQ!$B1006)*$G1006</f>
        <v>#VALUE!</v>
      </c>
      <c r="BB1006" s="53" t="e">
        <f>SUMIFS('[20]WorkDone DATA'!$L:$L,'[20]WorkDone DATA'!$N:$N,BOQ!BB$6,'[20]WorkDone DATA'!$G:$G,BOQ!$B1006)*$G1006</f>
        <v>#VALUE!</v>
      </c>
      <c r="BC1006" s="53" t="e">
        <f>SUMIFS('[20]WorkDone DATA'!$L:$L,'[20]WorkDone DATA'!$N:$N,BOQ!BC$6,'[20]WorkDone DATA'!$G:$G,BOQ!$B1006)*$G1006</f>
        <v>#VALUE!</v>
      </c>
      <c r="BD1006" s="53" t="e">
        <f>SUMIFS('[20]WorkDone DATA'!$L:$L,'[20]WorkDone DATA'!$N:$N,BOQ!BD$6,'[20]WorkDone DATA'!$G:$G,BOQ!$B1006)*$G1006</f>
        <v>#VALUE!</v>
      </c>
      <c r="BE1006" s="53" t="e">
        <f>SUMIFS('[20]WorkDone DATA'!$L:$L,'[20]WorkDone DATA'!$N:$N,BOQ!BE$6,'[20]WorkDone DATA'!$G:$G,BOQ!$B1006)*$G1006</f>
        <v>#VALUE!</v>
      </c>
      <c r="BF1006" s="53" t="e">
        <f>SUMIFS('[20]WorkDone DATA'!$L:$L,'[20]WorkDone DATA'!$N:$N,BOQ!BF$6,'[20]WorkDone DATA'!$G:$G,BOQ!$B1006)*$G1006</f>
        <v>#VALUE!</v>
      </c>
      <c r="BG1006" s="53" t="e">
        <f>SUMIFS('[20]WorkDone DATA'!$L:$L,'[20]WorkDone DATA'!$N:$N,BOQ!BG$6,'[20]WorkDone DATA'!$G:$G,BOQ!$B1006)*$G1006</f>
        <v>#VALUE!</v>
      </c>
      <c r="BH1006" s="53" t="e">
        <f>SUMIFS('[20]WorkDone DATA'!$L:$L,'[20]WorkDone DATA'!$N:$N,BOQ!BH$6,'[20]WorkDone DATA'!$G:$G,BOQ!$B1006)*$G1006</f>
        <v>#VALUE!</v>
      </c>
      <c r="BI1006" s="53" t="e">
        <f>SUMIFS('[20]WorkDone DATA'!$L:$L,'[20]WorkDone DATA'!$N:$N,BOQ!BI$6,'[20]WorkDone DATA'!$G:$G,BOQ!$B1006)*$G1006</f>
        <v>#VALUE!</v>
      </c>
      <c r="BJ1006" s="53" t="e">
        <f>SUMIFS('[20]WorkDone DATA'!$L:$L,'[20]WorkDone DATA'!$N:$N,BOQ!BJ$6,'[20]WorkDone DATA'!$G:$G,BOQ!$B1006)*$G1006</f>
        <v>#VALUE!</v>
      </c>
      <c r="BK1006" s="53" t="e">
        <f>SUMIFS('[20]WorkDone DATA'!$L:$L,'[20]WorkDone DATA'!$N:$N,BOQ!BK$6,'[20]WorkDone DATA'!$G:$G,BOQ!$B1006)*$G1006</f>
        <v>#VALUE!</v>
      </c>
      <c r="BL1006" s="53" t="e">
        <f>SUMIFS('[20]WorkDone DATA'!$L:$L,'[20]WorkDone DATA'!$N:$N,BOQ!BL$6,'[20]WorkDone DATA'!$G:$G,BOQ!$B1006)*$G1006</f>
        <v>#VALUE!</v>
      </c>
      <c r="BM1006" s="53" t="e">
        <f>SUMIFS('[20]WorkDone DATA'!$L:$L,'[20]WorkDone DATA'!$N:$N,BOQ!BM$6,'[20]WorkDone DATA'!$G:$G,BOQ!$B1006)*$G1006</f>
        <v>#VALUE!</v>
      </c>
      <c r="BN1006" s="53" t="e">
        <f>SUMIFS('[20]WorkDone DATA'!$L:$L,'[20]WorkDone DATA'!$N:$N,BOQ!BN$6,'[20]WorkDone DATA'!$G:$G,BOQ!$B1006)*$G1006</f>
        <v>#VALUE!</v>
      </c>
      <c r="BO1006" s="53" t="e">
        <f>SUMIFS('[20]WorkDone DATA'!$L:$L,'[20]WorkDone DATA'!$N:$N,BOQ!BO$6,'[20]WorkDone DATA'!$G:$G,BOQ!$B1006)*$G1006</f>
        <v>#VALUE!</v>
      </c>
      <c r="BP1006" s="53" t="e">
        <f>SUMIFS('[20]WorkDone DATA'!$L:$L,'[20]WorkDone DATA'!$N:$N,BOQ!BP$6,'[20]WorkDone DATA'!$G:$G,BOQ!$B1006)*$G1006</f>
        <v>#VALUE!</v>
      </c>
      <c r="BQ1006" s="53" t="e">
        <f>SUMIFS('[20]WorkDone DATA'!$L:$L,'[20]WorkDone DATA'!$N:$N,BOQ!BQ$6,'[20]WorkDone DATA'!$G:$G,BOQ!$B1006)*$G1006</f>
        <v>#VALUE!</v>
      </c>
      <c r="BR1006" s="53" t="e">
        <f>SUMIFS('[20]WorkDone DATA'!$L:$L,'[20]WorkDone DATA'!$N:$N,BOQ!BR$6,'[20]WorkDone DATA'!$G:$G,BOQ!$B1006)*$G1006</f>
        <v>#VALUE!</v>
      </c>
      <c r="BS1006" s="53" t="e">
        <f>SUMIFS('[20]WorkDone DATA'!$L:$L,'[20]WorkDone DATA'!$N:$N,BOQ!BS$6,'[20]WorkDone DATA'!$G:$G,BOQ!$B1006)*$G1006</f>
        <v>#VALUE!</v>
      </c>
      <c r="BT1006" s="53" t="e">
        <f>SUMIFS('[20]WorkDone DATA'!$L:$L,'[20]WorkDone DATA'!$N:$N,BOQ!BT$6,'[20]WorkDone DATA'!$G:$G,BOQ!$B1006)*$G1006</f>
        <v>#VALUE!</v>
      </c>
      <c r="BU1006" s="53" t="e">
        <f>SUMIFS('[20]WorkDone DATA'!$L:$L,'[20]WorkDone DATA'!$N:$N,BOQ!BU$6,'[20]WorkDone DATA'!$G:$G,BOQ!$B1006)*$G1006</f>
        <v>#VALUE!</v>
      </c>
      <c r="BV1006" s="53" t="e">
        <f>SUMIFS('[20]WorkDone DATA'!$L:$L,'[20]WorkDone DATA'!$N:$N,BOQ!BV$6,'[20]WorkDone DATA'!$G:$G,BOQ!$B1006)*$G1006</f>
        <v>#VALUE!</v>
      </c>
      <c r="BW1006" s="53" t="e">
        <f>SUMIFS('[20]WorkDone DATA'!$L:$L,'[20]WorkDone DATA'!$N:$N,BOQ!BW$6,'[20]WorkDone DATA'!$G:$G,BOQ!$B1006)*$G1006</f>
        <v>#VALUE!</v>
      </c>
      <c r="BX1006" s="53" t="e">
        <f>SUMIFS('[20]WorkDone DATA'!$L:$L,'[20]WorkDone DATA'!$N:$N,BOQ!BX$6,'[20]WorkDone DATA'!$G:$G,BOQ!$B1006)*$G1006</f>
        <v>#VALUE!</v>
      </c>
    </row>
    <row r="1007" spans="1:76" x14ac:dyDescent="0.25">
      <c r="A1007" s="1"/>
      <c r="B1007" s="42"/>
      <c r="C1007" s="235" t="s">
        <v>262</v>
      </c>
      <c r="D1007" s="58"/>
      <c r="E1007" s="77"/>
      <c r="F1007" s="45"/>
      <c r="G1007" s="52"/>
      <c r="H1007" s="53">
        <f t="shared" si="134"/>
        <v>0</v>
      </c>
      <c r="K1007" s="214"/>
      <c r="L1007" s="220" t="e">
        <f t="shared" si="135"/>
        <v>#VALUE!</v>
      </c>
      <c r="M1007" s="221" t="e">
        <f t="shared" si="136"/>
        <v>#VALUE!</v>
      </c>
      <c r="N1007" s="219"/>
      <c r="O1007" s="214">
        <f t="shared" si="137"/>
        <v>0</v>
      </c>
      <c r="P1007" s="215" t="e">
        <f t="shared" si="138"/>
        <v>#VALUE!</v>
      </c>
      <c r="R1007" s="217" t="e">
        <f>SUMIFS('[20]WorkDone DATA'!$L:$L,'[20]WorkDone DATA'!$N:$N,BOQ!S$6,'[20]WorkDone DATA'!$G:$G,BOQ!$B1007)</f>
        <v>#VALUE!</v>
      </c>
      <c r="S1007" s="53" t="e">
        <f t="shared" si="139"/>
        <v>#VALUE!</v>
      </c>
      <c r="T1007" s="217" t="e">
        <f>SUMIFS('[20]WorkDone DATA'!$L:$L,'[20]WorkDone DATA'!$N:$N,BOQ!U$6,'[20]WorkDone DATA'!$G:$G,BOQ!$B1007)</f>
        <v>#VALUE!</v>
      </c>
      <c r="U1007" s="53" t="e">
        <f t="shared" si="141"/>
        <v>#VALUE!</v>
      </c>
      <c r="V1007" s="217"/>
      <c r="W1007" s="53" t="e">
        <f>SUMIFS('[20]WorkDone DATA'!$L:$L,'[20]WorkDone DATA'!$N:$N,BOQ!W$6,'[20]WorkDone DATA'!$G:$G,BOQ!$B1007)*$G1007</f>
        <v>#VALUE!</v>
      </c>
      <c r="X1007" s="217"/>
      <c r="Y1007" s="53" t="e">
        <f>SUMIFS('[20]WorkDone DATA'!$L:$L,'[20]WorkDone DATA'!$N:$N,BOQ!Y$6,'[20]WorkDone DATA'!$G:$G,BOQ!$B1007)*$G1007</f>
        <v>#VALUE!</v>
      </c>
      <c r="Z1007" s="217"/>
      <c r="AA1007" s="53" t="e">
        <f>SUMIFS('[20]WorkDone DATA'!$L:$L,'[20]WorkDone DATA'!$N:$N,BOQ!AA$6,'[20]WorkDone DATA'!$G:$G,BOQ!$B1007)*$G1007</f>
        <v>#VALUE!</v>
      </c>
      <c r="AB1007" s="53" t="e">
        <f>SUMIFS('[20]WorkDone DATA'!$L:$L,'[20]WorkDone DATA'!$N:$N,BOQ!AB$6,'[20]WorkDone DATA'!$G:$G,BOQ!$B1007)*$G1007</f>
        <v>#VALUE!</v>
      </c>
      <c r="AC1007" s="53" t="e">
        <f>SUMIFS('[20]WorkDone DATA'!$L:$L,'[20]WorkDone DATA'!$N:$N,BOQ!AC$6,'[20]WorkDone DATA'!$G:$G,BOQ!$B1007)*$G1007</f>
        <v>#VALUE!</v>
      </c>
      <c r="AD1007" s="53" t="e">
        <f>SUMIFS('[20]WorkDone DATA'!$L:$L,'[20]WorkDone DATA'!$N:$N,BOQ!AD$6,'[20]WorkDone DATA'!$G:$G,BOQ!$B1007)*$G1007</f>
        <v>#VALUE!</v>
      </c>
      <c r="AE1007" s="53" t="e">
        <f>SUMIFS('[20]WorkDone DATA'!$L:$L,'[20]WorkDone DATA'!$N:$N,BOQ!AE$6,'[20]WorkDone DATA'!$G:$G,BOQ!$B1007)*$G1007</f>
        <v>#VALUE!</v>
      </c>
      <c r="AF1007" s="53" t="e">
        <f>SUMIFS('[20]WorkDone DATA'!$L:$L,'[20]WorkDone DATA'!$N:$N,BOQ!AF$6,'[20]WorkDone DATA'!$G:$G,BOQ!$B1007)*$G1007</f>
        <v>#VALUE!</v>
      </c>
      <c r="AG1007" s="53" t="e">
        <f>SUMIFS('[20]WorkDone DATA'!$L:$L,'[20]WorkDone DATA'!$N:$N,BOQ!AG$6,'[20]WorkDone DATA'!$G:$G,BOQ!$B1007)*$G1007</f>
        <v>#VALUE!</v>
      </c>
      <c r="AH1007" s="53" t="e">
        <f>SUMIFS('[20]WorkDone DATA'!$L:$L,'[20]WorkDone DATA'!$N:$N,BOQ!AH$6,'[20]WorkDone DATA'!$G:$G,BOQ!$B1007)*$G1007</f>
        <v>#VALUE!</v>
      </c>
      <c r="AI1007" s="53" t="e">
        <f>SUMIFS('[20]WorkDone DATA'!$L:$L,'[20]WorkDone DATA'!$N:$N,BOQ!AI$6,'[20]WorkDone DATA'!$G:$G,BOQ!$B1007)*$G1007</f>
        <v>#VALUE!</v>
      </c>
      <c r="AJ1007" s="53" t="e">
        <f>SUMIFS('[20]WorkDone DATA'!$L:$L,'[20]WorkDone DATA'!$N:$N,BOQ!AJ$6,'[20]WorkDone DATA'!$G:$G,BOQ!$B1007)*$G1007</f>
        <v>#VALUE!</v>
      </c>
      <c r="AK1007" s="53" t="e">
        <f>SUMIFS('[20]WorkDone DATA'!$L:$L,'[20]WorkDone DATA'!$N:$N,BOQ!AK$6,'[20]WorkDone DATA'!$G:$G,BOQ!$B1007)*$G1007</f>
        <v>#VALUE!</v>
      </c>
      <c r="AL1007" s="53" t="e">
        <f>SUMIFS('[20]WorkDone DATA'!$L:$L,'[20]WorkDone DATA'!$N:$N,BOQ!AL$6,'[20]WorkDone DATA'!$G:$G,BOQ!$B1007)*$G1007</f>
        <v>#VALUE!</v>
      </c>
      <c r="AM1007" s="53" t="e">
        <f>SUMIFS('[20]WorkDone DATA'!$L:$L,'[20]WorkDone DATA'!$N:$N,BOQ!AM$6,'[20]WorkDone DATA'!$G:$G,BOQ!$B1007)*$G1007</f>
        <v>#VALUE!</v>
      </c>
      <c r="AN1007" s="53" t="e">
        <f>SUMIFS('[20]WorkDone DATA'!$L:$L,'[20]WorkDone DATA'!$N:$N,BOQ!AN$6,'[20]WorkDone DATA'!$G:$G,BOQ!$B1007)*$G1007</f>
        <v>#VALUE!</v>
      </c>
      <c r="AO1007" s="53" t="e">
        <f>SUMIFS('[20]WorkDone DATA'!$L:$L,'[20]WorkDone DATA'!$N:$N,BOQ!AO$6,'[20]WorkDone DATA'!$G:$G,BOQ!$B1007)*$G1007</f>
        <v>#VALUE!</v>
      </c>
      <c r="AP1007" s="53" t="e">
        <f>SUMIFS('[20]WorkDone DATA'!$L:$L,'[20]WorkDone DATA'!$N:$N,BOQ!AP$6,'[20]WorkDone DATA'!$G:$G,BOQ!$B1007)*$G1007</f>
        <v>#VALUE!</v>
      </c>
      <c r="AQ1007" s="53" t="e">
        <f>SUMIFS('[20]WorkDone DATA'!$L:$L,'[20]WorkDone DATA'!$N:$N,BOQ!AQ$6,'[20]WorkDone DATA'!$G:$G,BOQ!$B1007)*$G1007</f>
        <v>#VALUE!</v>
      </c>
      <c r="AR1007" s="53" t="e">
        <f>SUMIFS('[20]WorkDone DATA'!$L:$L,'[20]WorkDone DATA'!$N:$N,BOQ!AR$6,'[20]WorkDone DATA'!$G:$G,BOQ!$B1007)*$G1007</f>
        <v>#VALUE!</v>
      </c>
      <c r="AS1007" s="53" t="e">
        <f>SUMIFS('[20]WorkDone DATA'!$L:$L,'[20]WorkDone DATA'!$N:$N,BOQ!AS$6,'[20]WorkDone DATA'!$G:$G,BOQ!$B1007)*$G1007</f>
        <v>#VALUE!</v>
      </c>
      <c r="AT1007" s="53" t="e">
        <f>SUMIFS('[20]WorkDone DATA'!$L:$L,'[20]WorkDone DATA'!$N:$N,BOQ!AT$6,'[20]WorkDone DATA'!$G:$G,BOQ!$B1007)*$G1007</f>
        <v>#VALUE!</v>
      </c>
      <c r="AU1007" s="53" t="e">
        <f>SUMIFS('[20]WorkDone DATA'!$L:$L,'[20]WorkDone DATA'!$N:$N,BOQ!AU$6,'[20]WorkDone DATA'!$G:$G,BOQ!$B1007)*$G1007</f>
        <v>#VALUE!</v>
      </c>
      <c r="AV1007" s="53" t="e">
        <f>SUMIFS('[20]WorkDone DATA'!$L:$L,'[20]WorkDone DATA'!$N:$N,BOQ!AV$6,'[20]WorkDone DATA'!$G:$G,BOQ!$B1007)*$G1007</f>
        <v>#VALUE!</v>
      </c>
      <c r="AW1007" s="53" t="e">
        <f>SUMIFS('[20]WorkDone DATA'!$L:$L,'[20]WorkDone DATA'!$N:$N,BOQ!AW$6,'[20]WorkDone DATA'!$G:$G,BOQ!$B1007)*$G1007</f>
        <v>#VALUE!</v>
      </c>
      <c r="AX1007" s="53" t="e">
        <f>SUMIFS('[20]WorkDone DATA'!$L:$L,'[20]WorkDone DATA'!$N:$N,BOQ!AX$6,'[20]WorkDone DATA'!$G:$G,BOQ!$B1007)*$G1007</f>
        <v>#VALUE!</v>
      </c>
      <c r="AY1007" s="53" t="e">
        <f>SUMIFS('[20]WorkDone DATA'!$L:$L,'[20]WorkDone DATA'!$N:$N,BOQ!AY$6,'[20]WorkDone DATA'!$G:$G,BOQ!$B1007)*$G1007</f>
        <v>#VALUE!</v>
      </c>
      <c r="AZ1007" s="53" t="e">
        <f>SUMIFS('[20]WorkDone DATA'!$L:$L,'[20]WorkDone DATA'!$N:$N,BOQ!AZ$6,'[20]WorkDone DATA'!$G:$G,BOQ!$B1007)*$G1007</f>
        <v>#VALUE!</v>
      </c>
      <c r="BA1007" s="53" t="e">
        <f>SUMIFS('[20]WorkDone DATA'!$L:$L,'[20]WorkDone DATA'!$N:$N,BOQ!BA$6,'[20]WorkDone DATA'!$G:$G,BOQ!$B1007)*$G1007</f>
        <v>#VALUE!</v>
      </c>
      <c r="BB1007" s="53" t="e">
        <f>SUMIFS('[20]WorkDone DATA'!$L:$L,'[20]WorkDone DATA'!$N:$N,BOQ!BB$6,'[20]WorkDone DATA'!$G:$G,BOQ!$B1007)*$G1007</f>
        <v>#VALUE!</v>
      </c>
      <c r="BC1007" s="53" t="e">
        <f>SUMIFS('[20]WorkDone DATA'!$L:$L,'[20]WorkDone DATA'!$N:$N,BOQ!BC$6,'[20]WorkDone DATA'!$G:$G,BOQ!$B1007)*$G1007</f>
        <v>#VALUE!</v>
      </c>
      <c r="BD1007" s="53" t="e">
        <f>SUMIFS('[20]WorkDone DATA'!$L:$L,'[20]WorkDone DATA'!$N:$N,BOQ!BD$6,'[20]WorkDone DATA'!$G:$G,BOQ!$B1007)*$G1007</f>
        <v>#VALUE!</v>
      </c>
      <c r="BE1007" s="53" t="e">
        <f>SUMIFS('[20]WorkDone DATA'!$L:$L,'[20]WorkDone DATA'!$N:$N,BOQ!BE$6,'[20]WorkDone DATA'!$G:$G,BOQ!$B1007)*$G1007</f>
        <v>#VALUE!</v>
      </c>
      <c r="BF1007" s="53" t="e">
        <f>SUMIFS('[20]WorkDone DATA'!$L:$L,'[20]WorkDone DATA'!$N:$N,BOQ!BF$6,'[20]WorkDone DATA'!$G:$G,BOQ!$B1007)*$G1007</f>
        <v>#VALUE!</v>
      </c>
      <c r="BG1007" s="53" t="e">
        <f>SUMIFS('[20]WorkDone DATA'!$L:$L,'[20]WorkDone DATA'!$N:$N,BOQ!BG$6,'[20]WorkDone DATA'!$G:$G,BOQ!$B1007)*$G1007</f>
        <v>#VALUE!</v>
      </c>
      <c r="BH1007" s="53" t="e">
        <f>SUMIFS('[20]WorkDone DATA'!$L:$L,'[20]WorkDone DATA'!$N:$N,BOQ!BH$6,'[20]WorkDone DATA'!$G:$G,BOQ!$B1007)*$G1007</f>
        <v>#VALUE!</v>
      </c>
      <c r="BI1007" s="53" t="e">
        <f>SUMIFS('[20]WorkDone DATA'!$L:$L,'[20]WorkDone DATA'!$N:$N,BOQ!BI$6,'[20]WorkDone DATA'!$G:$G,BOQ!$B1007)*$G1007</f>
        <v>#VALUE!</v>
      </c>
      <c r="BJ1007" s="53" t="e">
        <f>SUMIFS('[20]WorkDone DATA'!$L:$L,'[20]WorkDone DATA'!$N:$N,BOQ!BJ$6,'[20]WorkDone DATA'!$G:$G,BOQ!$B1007)*$G1007</f>
        <v>#VALUE!</v>
      </c>
      <c r="BK1007" s="53" t="e">
        <f>SUMIFS('[20]WorkDone DATA'!$L:$L,'[20]WorkDone DATA'!$N:$N,BOQ!BK$6,'[20]WorkDone DATA'!$G:$G,BOQ!$B1007)*$G1007</f>
        <v>#VALUE!</v>
      </c>
      <c r="BL1007" s="53" t="e">
        <f>SUMIFS('[20]WorkDone DATA'!$L:$L,'[20]WorkDone DATA'!$N:$N,BOQ!BL$6,'[20]WorkDone DATA'!$G:$G,BOQ!$B1007)*$G1007</f>
        <v>#VALUE!</v>
      </c>
      <c r="BM1007" s="53" t="e">
        <f>SUMIFS('[20]WorkDone DATA'!$L:$L,'[20]WorkDone DATA'!$N:$N,BOQ!BM$6,'[20]WorkDone DATA'!$G:$G,BOQ!$B1007)*$G1007</f>
        <v>#VALUE!</v>
      </c>
      <c r="BN1007" s="53" t="e">
        <f>SUMIFS('[20]WorkDone DATA'!$L:$L,'[20]WorkDone DATA'!$N:$N,BOQ!BN$6,'[20]WorkDone DATA'!$G:$G,BOQ!$B1007)*$G1007</f>
        <v>#VALUE!</v>
      </c>
      <c r="BO1007" s="53" t="e">
        <f>SUMIFS('[20]WorkDone DATA'!$L:$L,'[20]WorkDone DATA'!$N:$N,BOQ!BO$6,'[20]WorkDone DATA'!$G:$G,BOQ!$B1007)*$G1007</f>
        <v>#VALUE!</v>
      </c>
      <c r="BP1007" s="53" t="e">
        <f>SUMIFS('[20]WorkDone DATA'!$L:$L,'[20]WorkDone DATA'!$N:$N,BOQ!BP$6,'[20]WorkDone DATA'!$G:$G,BOQ!$B1007)*$G1007</f>
        <v>#VALUE!</v>
      </c>
      <c r="BQ1007" s="53" t="e">
        <f>SUMIFS('[20]WorkDone DATA'!$L:$L,'[20]WorkDone DATA'!$N:$N,BOQ!BQ$6,'[20]WorkDone DATA'!$G:$G,BOQ!$B1007)*$G1007</f>
        <v>#VALUE!</v>
      </c>
      <c r="BR1007" s="53" t="e">
        <f>SUMIFS('[20]WorkDone DATA'!$L:$L,'[20]WorkDone DATA'!$N:$N,BOQ!BR$6,'[20]WorkDone DATA'!$G:$G,BOQ!$B1007)*$G1007</f>
        <v>#VALUE!</v>
      </c>
      <c r="BS1007" s="53" t="e">
        <f>SUMIFS('[20]WorkDone DATA'!$L:$L,'[20]WorkDone DATA'!$N:$N,BOQ!BS$6,'[20]WorkDone DATA'!$G:$G,BOQ!$B1007)*$G1007</f>
        <v>#VALUE!</v>
      </c>
      <c r="BT1007" s="53" t="e">
        <f>SUMIFS('[20]WorkDone DATA'!$L:$L,'[20]WorkDone DATA'!$N:$N,BOQ!BT$6,'[20]WorkDone DATA'!$G:$G,BOQ!$B1007)*$G1007</f>
        <v>#VALUE!</v>
      </c>
      <c r="BU1007" s="53" t="e">
        <f>SUMIFS('[20]WorkDone DATA'!$L:$L,'[20]WorkDone DATA'!$N:$N,BOQ!BU$6,'[20]WorkDone DATA'!$G:$G,BOQ!$B1007)*$G1007</f>
        <v>#VALUE!</v>
      </c>
      <c r="BV1007" s="53" t="e">
        <f>SUMIFS('[20]WorkDone DATA'!$L:$L,'[20]WorkDone DATA'!$N:$N,BOQ!BV$6,'[20]WorkDone DATA'!$G:$G,BOQ!$B1007)*$G1007</f>
        <v>#VALUE!</v>
      </c>
      <c r="BW1007" s="53" t="e">
        <f>SUMIFS('[20]WorkDone DATA'!$L:$L,'[20]WorkDone DATA'!$N:$N,BOQ!BW$6,'[20]WorkDone DATA'!$G:$G,BOQ!$B1007)*$G1007</f>
        <v>#VALUE!</v>
      </c>
      <c r="BX1007" s="53" t="e">
        <f>SUMIFS('[20]WorkDone DATA'!$L:$L,'[20]WorkDone DATA'!$N:$N,BOQ!BX$6,'[20]WorkDone DATA'!$G:$G,BOQ!$B1007)*$G1007</f>
        <v>#VALUE!</v>
      </c>
    </row>
    <row r="1008" spans="1:76" x14ac:dyDescent="0.25">
      <c r="A1008" s="1" t="str">
        <f>C1007</f>
        <v xml:space="preserve">11kV Unit Board 4B </v>
      </c>
      <c r="B1008" s="42">
        <v>2.5289999999999999</v>
      </c>
      <c r="C1008" s="65" t="s">
        <v>236</v>
      </c>
      <c r="D1008" s="58" t="s">
        <v>221</v>
      </c>
      <c r="E1008" s="77" t="s">
        <v>97</v>
      </c>
      <c r="F1008" s="45">
        <v>11</v>
      </c>
      <c r="G1008" s="52">
        <v>13385.67</v>
      </c>
      <c r="H1008" s="53">
        <f t="shared" si="134"/>
        <v>147242.37</v>
      </c>
      <c r="K1008" s="214" t="e">
        <f t="shared" si="140"/>
        <v>#VALUE!</v>
      </c>
      <c r="L1008" s="220" t="e">
        <f t="shared" si="135"/>
        <v>#VALUE!</v>
      </c>
      <c r="M1008" s="221" t="e">
        <f t="shared" si="136"/>
        <v>#VALUE!</v>
      </c>
      <c r="N1008" s="219"/>
      <c r="O1008" s="214" t="e">
        <f t="shared" si="137"/>
        <v>#VALUE!</v>
      </c>
      <c r="P1008" s="215" t="e">
        <f t="shared" si="138"/>
        <v>#VALUE!</v>
      </c>
      <c r="R1008" s="217" t="e">
        <f>SUMIFS('[20]WorkDone DATA'!$L:$L,'[20]WorkDone DATA'!$N:$N,BOQ!S$6,'[20]WorkDone DATA'!$G:$G,BOQ!$B1008)</f>
        <v>#VALUE!</v>
      </c>
      <c r="S1008" s="53" t="e">
        <f t="shared" si="139"/>
        <v>#VALUE!</v>
      </c>
      <c r="T1008" s="217" t="e">
        <f>SUMIFS('[20]WorkDone DATA'!$L:$L,'[20]WorkDone DATA'!$N:$N,BOQ!U$6,'[20]WorkDone DATA'!$G:$G,BOQ!$B1008)</f>
        <v>#VALUE!</v>
      </c>
      <c r="U1008" s="53" t="e">
        <f t="shared" si="141"/>
        <v>#VALUE!</v>
      </c>
      <c r="V1008" s="217"/>
      <c r="W1008" s="53" t="e">
        <f>SUMIFS('[20]WorkDone DATA'!$L:$L,'[20]WorkDone DATA'!$N:$N,BOQ!W$6,'[20]WorkDone DATA'!$G:$G,BOQ!$B1008)*$G1008</f>
        <v>#VALUE!</v>
      </c>
      <c r="X1008" s="217"/>
      <c r="Y1008" s="53" t="e">
        <f>SUMIFS('[20]WorkDone DATA'!$L:$L,'[20]WorkDone DATA'!$N:$N,BOQ!Y$6,'[20]WorkDone DATA'!$G:$G,BOQ!$B1008)*$G1008</f>
        <v>#VALUE!</v>
      </c>
      <c r="Z1008" s="217"/>
      <c r="AA1008" s="53" t="e">
        <f>SUMIFS('[20]WorkDone DATA'!$L:$L,'[20]WorkDone DATA'!$N:$N,BOQ!AA$6,'[20]WorkDone DATA'!$G:$G,BOQ!$B1008)*$G1008</f>
        <v>#VALUE!</v>
      </c>
      <c r="AB1008" s="53" t="e">
        <f>SUMIFS('[20]WorkDone DATA'!$L:$L,'[20]WorkDone DATA'!$N:$N,BOQ!AB$6,'[20]WorkDone DATA'!$G:$G,BOQ!$B1008)*$G1008</f>
        <v>#VALUE!</v>
      </c>
      <c r="AC1008" s="53" t="e">
        <f>SUMIFS('[20]WorkDone DATA'!$L:$L,'[20]WorkDone DATA'!$N:$N,BOQ!AC$6,'[20]WorkDone DATA'!$G:$G,BOQ!$B1008)*$G1008</f>
        <v>#VALUE!</v>
      </c>
      <c r="AD1008" s="53" t="e">
        <f>SUMIFS('[20]WorkDone DATA'!$L:$L,'[20]WorkDone DATA'!$N:$N,BOQ!AD$6,'[20]WorkDone DATA'!$G:$G,BOQ!$B1008)*$G1008</f>
        <v>#VALUE!</v>
      </c>
      <c r="AE1008" s="53" t="e">
        <f>SUMIFS('[20]WorkDone DATA'!$L:$L,'[20]WorkDone DATA'!$N:$N,BOQ!AE$6,'[20]WorkDone DATA'!$G:$G,BOQ!$B1008)*$G1008</f>
        <v>#VALUE!</v>
      </c>
      <c r="AF1008" s="53" t="e">
        <f>SUMIFS('[20]WorkDone DATA'!$L:$L,'[20]WorkDone DATA'!$N:$N,BOQ!AF$6,'[20]WorkDone DATA'!$G:$G,BOQ!$B1008)*$G1008</f>
        <v>#VALUE!</v>
      </c>
      <c r="AG1008" s="53" t="e">
        <f>SUMIFS('[20]WorkDone DATA'!$L:$L,'[20]WorkDone DATA'!$N:$N,BOQ!AG$6,'[20]WorkDone DATA'!$G:$G,BOQ!$B1008)*$G1008</f>
        <v>#VALUE!</v>
      </c>
      <c r="AH1008" s="53" t="e">
        <f>SUMIFS('[20]WorkDone DATA'!$L:$L,'[20]WorkDone DATA'!$N:$N,BOQ!AH$6,'[20]WorkDone DATA'!$G:$G,BOQ!$B1008)*$G1008</f>
        <v>#VALUE!</v>
      </c>
      <c r="AI1008" s="53" t="e">
        <f>SUMIFS('[20]WorkDone DATA'!$L:$L,'[20]WorkDone DATA'!$N:$N,BOQ!AI$6,'[20]WorkDone DATA'!$G:$G,BOQ!$B1008)*$G1008</f>
        <v>#VALUE!</v>
      </c>
      <c r="AJ1008" s="53" t="e">
        <f>SUMIFS('[20]WorkDone DATA'!$L:$L,'[20]WorkDone DATA'!$N:$N,BOQ!AJ$6,'[20]WorkDone DATA'!$G:$G,BOQ!$B1008)*$G1008</f>
        <v>#VALUE!</v>
      </c>
      <c r="AK1008" s="53" t="e">
        <f>SUMIFS('[20]WorkDone DATA'!$L:$L,'[20]WorkDone DATA'!$N:$N,BOQ!AK$6,'[20]WorkDone DATA'!$G:$G,BOQ!$B1008)*$G1008</f>
        <v>#VALUE!</v>
      </c>
      <c r="AL1008" s="53" t="e">
        <f>SUMIFS('[20]WorkDone DATA'!$L:$L,'[20]WorkDone DATA'!$N:$N,BOQ!AL$6,'[20]WorkDone DATA'!$G:$G,BOQ!$B1008)*$G1008</f>
        <v>#VALUE!</v>
      </c>
      <c r="AM1008" s="53" t="e">
        <f>SUMIFS('[20]WorkDone DATA'!$L:$L,'[20]WorkDone DATA'!$N:$N,BOQ!AM$6,'[20]WorkDone DATA'!$G:$G,BOQ!$B1008)*$G1008</f>
        <v>#VALUE!</v>
      </c>
      <c r="AN1008" s="53" t="e">
        <f>SUMIFS('[20]WorkDone DATA'!$L:$L,'[20]WorkDone DATA'!$N:$N,BOQ!AN$6,'[20]WorkDone DATA'!$G:$G,BOQ!$B1008)*$G1008</f>
        <v>#VALUE!</v>
      </c>
      <c r="AO1008" s="53" t="e">
        <f>SUMIFS('[20]WorkDone DATA'!$L:$L,'[20]WorkDone DATA'!$N:$N,BOQ!AO$6,'[20]WorkDone DATA'!$G:$G,BOQ!$B1008)*$G1008</f>
        <v>#VALUE!</v>
      </c>
      <c r="AP1008" s="53" t="e">
        <f>SUMIFS('[20]WorkDone DATA'!$L:$L,'[20]WorkDone DATA'!$N:$N,BOQ!AP$6,'[20]WorkDone DATA'!$G:$G,BOQ!$B1008)*$G1008</f>
        <v>#VALUE!</v>
      </c>
      <c r="AQ1008" s="53" t="e">
        <f>SUMIFS('[20]WorkDone DATA'!$L:$L,'[20]WorkDone DATA'!$N:$N,BOQ!AQ$6,'[20]WorkDone DATA'!$G:$G,BOQ!$B1008)*$G1008</f>
        <v>#VALUE!</v>
      </c>
      <c r="AR1008" s="53" t="e">
        <f>SUMIFS('[20]WorkDone DATA'!$L:$L,'[20]WorkDone DATA'!$N:$N,BOQ!AR$6,'[20]WorkDone DATA'!$G:$G,BOQ!$B1008)*$G1008</f>
        <v>#VALUE!</v>
      </c>
      <c r="AS1008" s="53" t="e">
        <f>SUMIFS('[20]WorkDone DATA'!$L:$L,'[20]WorkDone DATA'!$N:$N,BOQ!AS$6,'[20]WorkDone DATA'!$G:$G,BOQ!$B1008)*$G1008</f>
        <v>#VALUE!</v>
      </c>
      <c r="AT1008" s="53" t="e">
        <f>SUMIFS('[20]WorkDone DATA'!$L:$L,'[20]WorkDone DATA'!$N:$N,BOQ!AT$6,'[20]WorkDone DATA'!$G:$G,BOQ!$B1008)*$G1008</f>
        <v>#VALUE!</v>
      </c>
      <c r="AU1008" s="53" t="e">
        <f>SUMIFS('[20]WorkDone DATA'!$L:$L,'[20]WorkDone DATA'!$N:$N,BOQ!AU$6,'[20]WorkDone DATA'!$G:$G,BOQ!$B1008)*$G1008</f>
        <v>#VALUE!</v>
      </c>
      <c r="AV1008" s="53" t="e">
        <f>SUMIFS('[20]WorkDone DATA'!$L:$L,'[20]WorkDone DATA'!$N:$N,BOQ!AV$6,'[20]WorkDone DATA'!$G:$G,BOQ!$B1008)*$G1008</f>
        <v>#VALUE!</v>
      </c>
      <c r="AW1008" s="53" t="e">
        <f>SUMIFS('[20]WorkDone DATA'!$L:$L,'[20]WorkDone DATA'!$N:$N,BOQ!AW$6,'[20]WorkDone DATA'!$G:$G,BOQ!$B1008)*$G1008</f>
        <v>#VALUE!</v>
      </c>
      <c r="AX1008" s="53" t="e">
        <f>SUMIFS('[20]WorkDone DATA'!$L:$L,'[20]WorkDone DATA'!$N:$N,BOQ!AX$6,'[20]WorkDone DATA'!$G:$G,BOQ!$B1008)*$G1008</f>
        <v>#VALUE!</v>
      </c>
      <c r="AY1008" s="53" t="e">
        <f>SUMIFS('[20]WorkDone DATA'!$L:$L,'[20]WorkDone DATA'!$N:$N,BOQ!AY$6,'[20]WorkDone DATA'!$G:$G,BOQ!$B1008)*$G1008</f>
        <v>#VALUE!</v>
      </c>
      <c r="AZ1008" s="53" t="e">
        <f>SUMIFS('[20]WorkDone DATA'!$L:$L,'[20]WorkDone DATA'!$N:$N,BOQ!AZ$6,'[20]WorkDone DATA'!$G:$G,BOQ!$B1008)*$G1008</f>
        <v>#VALUE!</v>
      </c>
      <c r="BA1008" s="53" t="e">
        <f>SUMIFS('[20]WorkDone DATA'!$L:$L,'[20]WorkDone DATA'!$N:$N,BOQ!BA$6,'[20]WorkDone DATA'!$G:$G,BOQ!$B1008)*$G1008</f>
        <v>#VALUE!</v>
      </c>
      <c r="BB1008" s="53" t="e">
        <f>SUMIFS('[20]WorkDone DATA'!$L:$L,'[20]WorkDone DATA'!$N:$N,BOQ!BB$6,'[20]WorkDone DATA'!$G:$G,BOQ!$B1008)*$G1008</f>
        <v>#VALUE!</v>
      </c>
      <c r="BC1008" s="53" t="e">
        <f>SUMIFS('[20]WorkDone DATA'!$L:$L,'[20]WorkDone DATA'!$N:$N,BOQ!BC$6,'[20]WorkDone DATA'!$G:$G,BOQ!$B1008)*$G1008</f>
        <v>#VALUE!</v>
      </c>
      <c r="BD1008" s="53" t="e">
        <f>SUMIFS('[20]WorkDone DATA'!$L:$L,'[20]WorkDone DATA'!$N:$N,BOQ!BD$6,'[20]WorkDone DATA'!$G:$G,BOQ!$B1008)*$G1008</f>
        <v>#VALUE!</v>
      </c>
      <c r="BE1008" s="53" t="e">
        <f>SUMIFS('[20]WorkDone DATA'!$L:$L,'[20]WorkDone DATA'!$N:$N,BOQ!BE$6,'[20]WorkDone DATA'!$G:$G,BOQ!$B1008)*$G1008</f>
        <v>#VALUE!</v>
      </c>
      <c r="BF1008" s="53" t="e">
        <f>SUMIFS('[20]WorkDone DATA'!$L:$L,'[20]WorkDone DATA'!$N:$N,BOQ!BF$6,'[20]WorkDone DATA'!$G:$G,BOQ!$B1008)*$G1008</f>
        <v>#VALUE!</v>
      </c>
      <c r="BG1008" s="53" t="e">
        <f>SUMIFS('[20]WorkDone DATA'!$L:$L,'[20]WorkDone DATA'!$N:$N,BOQ!BG$6,'[20]WorkDone DATA'!$G:$G,BOQ!$B1008)*$G1008</f>
        <v>#VALUE!</v>
      </c>
      <c r="BH1008" s="53" t="e">
        <f>SUMIFS('[20]WorkDone DATA'!$L:$L,'[20]WorkDone DATA'!$N:$N,BOQ!BH$6,'[20]WorkDone DATA'!$G:$G,BOQ!$B1008)*$G1008</f>
        <v>#VALUE!</v>
      </c>
      <c r="BI1008" s="53" t="e">
        <f>SUMIFS('[20]WorkDone DATA'!$L:$L,'[20]WorkDone DATA'!$N:$N,BOQ!BI$6,'[20]WorkDone DATA'!$G:$G,BOQ!$B1008)*$G1008</f>
        <v>#VALUE!</v>
      </c>
      <c r="BJ1008" s="53" t="e">
        <f>SUMIFS('[20]WorkDone DATA'!$L:$L,'[20]WorkDone DATA'!$N:$N,BOQ!BJ$6,'[20]WorkDone DATA'!$G:$G,BOQ!$B1008)*$G1008</f>
        <v>#VALUE!</v>
      </c>
      <c r="BK1008" s="53" t="e">
        <f>SUMIFS('[20]WorkDone DATA'!$L:$L,'[20]WorkDone DATA'!$N:$N,BOQ!BK$6,'[20]WorkDone DATA'!$G:$G,BOQ!$B1008)*$G1008</f>
        <v>#VALUE!</v>
      </c>
      <c r="BL1008" s="53" t="e">
        <f>SUMIFS('[20]WorkDone DATA'!$L:$L,'[20]WorkDone DATA'!$N:$N,BOQ!BL$6,'[20]WorkDone DATA'!$G:$G,BOQ!$B1008)*$G1008</f>
        <v>#VALUE!</v>
      </c>
      <c r="BM1008" s="53" t="e">
        <f>SUMIFS('[20]WorkDone DATA'!$L:$L,'[20]WorkDone DATA'!$N:$N,BOQ!BM$6,'[20]WorkDone DATA'!$G:$G,BOQ!$B1008)*$G1008</f>
        <v>#VALUE!</v>
      </c>
      <c r="BN1008" s="53" t="e">
        <f>SUMIFS('[20]WorkDone DATA'!$L:$L,'[20]WorkDone DATA'!$N:$N,BOQ!BN$6,'[20]WorkDone DATA'!$G:$G,BOQ!$B1008)*$G1008</f>
        <v>#VALUE!</v>
      </c>
      <c r="BO1008" s="53" t="e">
        <f>SUMIFS('[20]WorkDone DATA'!$L:$L,'[20]WorkDone DATA'!$N:$N,BOQ!BO$6,'[20]WorkDone DATA'!$G:$G,BOQ!$B1008)*$G1008</f>
        <v>#VALUE!</v>
      </c>
      <c r="BP1008" s="53" t="e">
        <f>SUMIFS('[20]WorkDone DATA'!$L:$L,'[20]WorkDone DATA'!$N:$N,BOQ!BP$6,'[20]WorkDone DATA'!$G:$G,BOQ!$B1008)*$G1008</f>
        <v>#VALUE!</v>
      </c>
      <c r="BQ1008" s="53" t="e">
        <f>SUMIFS('[20]WorkDone DATA'!$L:$L,'[20]WorkDone DATA'!$N:$N,BOQ!BQ$6,'[20]WorkDone DATA'!$G:$G,BOQ!$B1008)*$G1008</f>
        <v>#VALUE!</v>
      </c>
      <c r="BR1008" s="53" t="e">
        <f>SUMIFS('[20]WorkDone DATA'!$L:$L,'[20]WorkDone DATA'!$N:$N,BOQ!BR$6,'[20]WorkDone DATA'!$G:$G,BOQ!$B1008)*$G1008</f>
        <v>#VALUE!</v>
      </c>
      <c r="BS1008" s="53" t="e">
        <f>SUMIFS('[20]WorkDone DATA'!$L:$L,'[20]WorkDone DATA'!$N:$N,BOQ!BS$6,'[20]WorkDone DATA'!$G:$G,BOQ!$B1008)*$G1008</f>
        <v>#VALUE!</v>
      </c>
      <c r="BT1008" s="53" t="e">
        <f>SUMIFS('[20]WorkDone DATA'!$L:$L,'[20]WorkDone DATA'!$N:$N,BOQ!BT$6,'[20]WorkDone DATA'!$G:$G,BOQ!$B1008)*$G1008</f>
        <v>#VALUE!</v>
      </c>
      <c r="BU1008" s="53" t="e">
        <f>SUMIFS('[20]WorkDone DATA'!$L:$L,'[20]WorkDone DATA'!$N:$N,BOQ!BU$6,'[20]WorkDone DATA'!$G:$G,BOQ!$B1008)*$G1008</f>
        <v>#VALUE!</v>
      </c>
      <c r="BV1008" s="53" t="e">
        <f>SUMIFS('[20]WorkDone DATA'!$L:$L,'[20]WorkDone DATA'!$N:$N,BOQ!BV$6,'[20]WorkDone DATA'!$G:$G,BOQ!$B1008)*$G1008</f>
        <v>#VALUE!</v>
      </c>
      <c r="BW1008" s="53" t="e">
        <f>SUMIFS('[20]WorkDone DATA'!$L:$L,'[20]WorkDone DATA'!$N:$N,BOQ!BW$6,'[20]WorkDone DATA'!$G:$G,BOQ!$B1008)*$G1008</f>
        <v>#VALUE!</v>
      </c>
      <c r="BX1008" s="53" t="e">
        <f>SUMIFS('[20]WorkDone DATA'!$L:$L,'[20]WorkDone DATA'!$N:$N,BOQ!BX$6,'[20]WorkDone DATA'!$G:$G,BOQ!$B1008)*$G1008</f>
        <v>#VALUE!</v>
      </c>
    </row>
    <row r="1009" spans="1:76" x14ac:dyDescent="0.25">
      <c r="A1009" s="1"/>
      <c r="B1009" s="42"/>
      <c r="C1009" s="235" t="s">
        <v>263</v>
      </c>
      <c r="D1009" s="58"/>
      <c r="E1009" s="77"/>
      <c r="F1009" s="45"/>
      <c r="G1009" s="52"/>
      <c r="H1009" s="53">
        <f t="shared" si="134"/>
        <v>0</v>
      </c>
      <c r="K1009" s="214"/>
      <c r="L1009" s="220" t="e">
        <f t="shared" si="135"/>
        <v>#VALUE!</v>
      </c>
      <c r="M1009" s="221" t="e">
        <f t="shared" si="136"/>
        <v>#VALUE!</v>
      </c>
      <c r="N1009" s="219"/>
      <c r="O1009" s="214">
        <f t="shared" si="137"/>
        <v>0</v>
      </c>
      <c r="P1009" s="215" t="e">
        <f t="shared" si="138"/>
        <v>#VALUE!</v>
      </c>
      <c r="R1009" s="217" t="e">
        <f>SUMIFS('[20]WorkDone DATA'!$L:$L,'[20]WorkDone DATA'!$N:$N,BOQ!S$6,'[20]WorkDone DATA'!$G:$G,BOQ!$B1009)</f>
        <v>#VALUE!</v>
      </c>
      <c r="S1009" s="53" t="e">
        <f t="shared" si="139"/>
        <v>#VALUE!</v>
      </c>
      <c r="T1009" s="217" t="e">
        <f>SUMIFS('[20]WorkDone DATA'!$L:$L,'[20]WorkDone DATA'!$N:$N,BOQ!U$6,'[20]WorkDone DATA'!$G:$G,BOQ!$B1009)</f>
        <v>#VALUE!</v>
      </c>
      <c r="U1009" s="53" t="e">
        <f t="shared" si="141"/>
        <v>#VALUE!</v>
      </c>
      <c r="V1009" s="217"/>
      <c r="W1009" s="53" t="e">
        <f>SUMIFS('[20]WorkDone DATA'!$L:$L,'[20]WorkDone DATA'!$N:$N,BOQ!W$6,'[20]WorkDone DATA'!$G:$G,BOQ!$B1009)*$G1009</f>
        <v>#VALUE!</v>
      </c>
      <c r="X1009" s="217"/>
      <c r="Y1009" s="53" t="e">
        <f>SUMIFS('[20]WorkDone DATA'!$L:$L,'[20]WorkDone DATA'!$N:$N,BOQ!Y$6,'[20]WorkDone DATA'!$G:$G,BOQ!$B1009)*$G1009</f>
        <v>#VALUE!</v>
      </c>
      <c r="Z1009" s="217"/>
      <c r="AA1009" s="53" t="e">
        <f>SUMIFS('[20]WorkDone DATA'!$L:$L,'[20]WorkDone DATA'!$N:$N,BOQ!AA$6,'[20]WorkDone DATA'!$G:$G,BOQ!$B1009)*$G1009</f>
        <v>#VALUE!</v>
      </c>
      <c r="AB1009" s="53" t="e">
        <f>SUMIFS('[20]WorkDone DATA'!$L:$L,'[20]WorkDone DATA'!$N:$N,BOQ!AB$6,'[20]WorkDone DATA'!$G:$G,BOQ!$B1009)*$G1009</f>
        <v>#VALUE!</v>
      </c>
      <c r="AC1009" s="53" t="e">
        <f>SUMIFS('[20]WorkDone DATA'!$L:$L,'[20]WorkDone DATA'!$N:$N,BOQ!AC$6,'[20]WorkDone DATA'!$G:$G,BOQ!$B1009)*$G1009</f>
        <v>#VALUE!</v>
      </c>
      <c r="AD1009" s="53" t="e">
        <f>SUMIFS('[20]WorkDone DATA'!$L:$L,'[20]WorkDone DATA'!$N:$N,BOQ!AD$6,'[20]WorkDone DATA'!$G:$G,BOQ!$B1009)*$G1009</f>
        <v>#VALUE!</v>
      </c>
      <c r="AE1009" s="53" t="e">
        <f>SUMIFS('[20]WorkDone DATA'!$L:$L,'[20]WorkDone DATA'!$N:$N,BOQ!AE$6,'[20]WorkDone DATA'!$G:$G,BOQ!$B1009)*$G1009</f>
        <v>#VALUE!</v>
      </c>
      <c r="AF1009" s="53" t="e">
        <f>SUMIFS('[20]WorkDone DATA'!$L:$L,'[20]WorkDone DATA'!$N:$N,BOQ!AF$6,'[20]WorkDone DATA'!$G:$G,BOQ!$B1009)*$G1009</f>
        <v>#VALUE!</v>
      </c>
      <c r="AG1009" s="53" t="e">
        <f>SUMIFS('[20]WorkDone DATA'!$L:$L,'[20]WorkDone DATA'!$N:$N,BOQ!AG$6,'[20]WorkDone DATA'!$G:$G,BOQ!$B1009)*$G1009</f>
        <v>#VALUE!</v>
      </c>
      <c r="AH1009" s="53" t="e">
        <f>SUMIFS('[20]WorkDone DATA'!$L:$L,'[20]WorkDone DATA'!$N:$N,BOQ!AH$6,'[20]WorkDone DATA'!$G:$G,BOQ!$B1009)*$G1009</f>
        <v>#VALUE!</v>
      </c>
      <c r="AI1009" s="53" t="e">
        <f>SUMIFS('[20]WorkDone DATA'!$L:$L,'[20]WorkDone DATA'!$N:$N,BOQ!AI$6,'[20]WorkDone DATA'!$G:$G,BOQ!$B1009)*$G1009</f>
        <v>#VALUE!</v>
      </c>
      <c r="AJ1009" s="53" t="e">
        <f>SUMIFS('[20]WorkDone DATA'!$L:$L,'[20]WorkDone DATA'!$N:$N,BOQ!AJ$6,'[20]WorkDone DATA'!$G:$G,BOQ!$B1009)*$G1009</f>
        <v>#VALUE!</v>
      </c>
      <c r="AK1009" s="53" t="e">
        <f>SUMIFS('[20]WorkDone DATA'!$L:$L,'[20]WorkDone DATA'!$N:$N,BOQ!AK$6,'[20]WorkDone DATA'!$G:$G,BOQ!$B1009)*$G1009</f>
        <v>#VALUE!</v>
      </c>
      <c r="AL1009" s="53" t="e">
        <f>SUMIFS('[20]WorkDone DATA'!$L:$L,'[20]WorkDone DATA'!$N:$N,BOQ!AL$6,'[20]WorkDone DATA'!$G:$G,BOQ!$B1009)*$G1009</f>
        <v>#VALUE!</v>
      </c>
      <c r="AM1009" s="53" t="e">
        <f>SUMIFS('[20]WorkDone DATA'!$L:$L,'[20]WorkDone DATA'!$N:$N,BOQ!AM$6,'[20]WorkDone DATA'!$G:$G,BOQ!$B1009)*$G1009</f>
        <v>#VALUE!</v>
      </c>
      <c r="AN1009" s="53" t="e">
        <f>SUMIFS('[20]WorkDone DATA'!$L:$L,'[20]WorkDone DATA'!$N:$N,BOQ!AN$6,'[20]WorkDone DATA'!$G:$G,BOQ!$B1009)*$G1009</f>
        <v>#VALUE!</v>
      </c>
      <c r="AO1009" s="53" t="e">
        <f>SUMIFS('[20]WorkDone DATA'!$L:$L,'[20]WorkDone DATA'!$N:$N,BOQ!AO$6,'[20]WorkDone DATA'!$G:$G,BOQ!$B1009)*$G1009</f>
        <v>#VALUE!</v>
      </c>
      <c r="AP1009" s="53" t="e">
        <f>SUMIFS('[20]WorkDone DATA'!$L:$L,'[20]WorkDone DATA'!$N:$N,BOQ!AP$6,'[20]WorkDone DATA'!$G:$G,BOQ!$B1009)*$G1009</f>
        <v>#VALUE!</v>
      </c>
      <c r="AQ1009" s="53" t="e">
        <f>SUMIFS('[20]WorkDone DATA'!$L:$L,'[20]WorkDone DATA'!$N:$N,BOQ!AQ$6,'[20]WorkDone DATA'!$G:$G,BOQ!$B1009)*$G1009</f>
        <v>#VALUE!</v>
      </c>
      <c r="AR1009" s="53" t="e">
        <f>SUMIFS('[20]WorkDone DATA'!$L:$L,'[20]WorkDone DATA'!$N:$N,BOQ!AR$6,'[20]WorkDone DATA'!$G:$G,BOQ!$B1009)*$G1009</f>
        <v>#VALUE!</v>
      </c>
      <c r="AS1009" s="53" t="e">
        <f>SUMIFS('[20]WorkDone DATA'!$L:$L,'[20]WorkDone DATA'!$N:$N,BOQ!AS$6,'[20]WorkDone DATA'!$G:$G,BOQ!$B1009)*$G1009</f>
        <v>#VALUE!</v>
      </c>
      <c r="AT1009" s="53" t="e">
        <f>SUMIFS('[20]WorkDone DATA'!$L:$L,'[20]WorkDone DATA'!$N:$N,BOQ!AT$6,'[20]WorkDone DATA'!$G:$G,BOQ!$B1009)*$G1009</f>
        <v>#VALUE!</v>
      </c>
      <c r="AU1009" s="53" t="e">
        <f>SUMIFS('[20]WorkDone DATA'!$L:$L,'[20]WorkDone DATA'!$N:$N,BOQ!AU$6,'[20]WorkDone DATA'!$G:$G,BOQ!$B1009)*$G1009</f>
        <v>#VALUE!</v>
      </c>
      <c r="AV1009" s="53" t="e">
        <f>SUMIFS('[20]WorkDone DATA'!$L:$L,'[20]WorkDone DATA'!$N:$N,BOQ!AV$6,'[20]WorkDone DATA'!$G:$G,BOQ!$B1009)*$G1009</f>
        <v>#VALUE!</v>
      </c>
      <c r="AW1009" s="53" t="e">
        <f>SUMIFS('[20]WorkDone DATA'!$L:$L,'[20]WorkDone DATA'!$N:$N,BOQ!AW$6,'[20]WorkDone DATA'!$G:$G,BOQ!$B1009)*$G1009</f>
        <v>#VALUE!</v>
      </c>
      <c r="AX1009" s="53" t="e">
        <f>SUMIFS('[20]WorkDone DATA'!$L:$L,'[20]WorkDone DATA'!$N:$N,BOQ!AX$6,'[20]WorkDone DATA'!$G:$G,BOQ!$B1009)*$G1009</f>
        <v>#VALUE!</v>
      </c>
      <c r="AY1009" s="53" t="e">
        <f>SUMIFS('[20]WorkDone DATA'!$L:$L,'[20]WorkDone DATA'!$N:$N,BOQ!AY$6,'[20]WorkDone DATA'!$G:$G,BOQ!$B1009)*$G1009</f>
        <v>#VALUE!</v>
      </c>
      <c r="AZ1009" s="53" t="e">
        <f>SUMIFS('[20]WorkDone DATA'!$L:$L,'[20]WorkDone DATA'!$N:$N,BOQ!AZ$6,'[20]WorkDone DATA'!$G:$G,BOQ!$B1009)*$G1009</f>
        <v>#VALUE!</v>
      </c>
      <c r="BA1009" s="53" t="e">
        <f>SUMIFS('[20]WorkDone DATA'!$L:$L,'[20]WorkDone DATA'!$N:$N,BOQ!BA$6,'[20]WorkDone DATA'!$G:$G,BOQ!$B1009)*$G1009</f>
        <v>#VALUE!</v>
      </c>
      <c r="BB1009" s="53" t="e">
        <f>SUMIFS('[20]WorkDone DATA'!$L:$L,'[20]WorkDone DATA'!$N:$N,BOQ!BB$6,'[20]WorkDone DATA'!$G:$G,BOQ!$B1009)*$G1009</f>
        <v>#VALUE!</v>
      </c>
      <c r="BC1009" s="53" t="e">
        <f>SUMIFS('[20]WorkDone DATA'!$L:$L,'[20]WorkDone DATA'!$N:$N,BOQ!BC$6,'[20]WorkDone DATA'!$G:$G,BOQ!$B1009)*$G1009</f>
        <v>#VALUE!</v>
      </c>
      <c r="BD1009" s="53" t="e">
        <f>SUMIFS('[20]WorkDone DATA'!$L:$L,'[20]WorkDone DATA'!$N:$N,BOQ!BD$6,'[20]WorkDone DATA'!$G:$G,BOQ!$B1009)*$G1009</f>
        <v>#VALUE!</v>
      </c>
      <c r="BE1009" s="53" t="e">
        <f>SUMIFS('[20]WorkDone DATA'!$L:$L,'[20]WorkDone DATA'!$N:$N,BOQ!BE$6,'[20]WorkDone DATA'!$G:$G,BOQ!$B1009)*$G1009</f>
        <v>#VALUE!</v>
      </c>
      <c r="BF1009" s="53" t="e">
        <f>SUMIFS('[20]WorkDone DATA'!$L:$L,'[20]WorkDone DATA'!$N:$N,BOQ!BF$6,'[20]WorkDone DATA'!$G:$G,BOQ!$B1009)*$G1009</f>
        <v>#VALUE!</v>
      </c>
      <c r="BG1009" s="53" t="e">
        <f>SUMIFS('[20]WorkDone DATA'!$L:$L,'[20]WorkDone DATA'!$N:$N,BOQ!BG$6,'[20]WorkDone DATA'!$G:$G,BOQ!$B1009)*$G1009</f>
        <v>#VALUE!</v>
      </c>
      <c r="BH1009" s="53" t="e">
        <f>SUMIFS('[20]WorkDone DATA'!$L:$L,'[20]WorkDone DATA'!$N:$N,BOQ!BH$6,'[20]WorkDone DATA'!$G:$G,BOQ!$B1009)*$G1009</f>
        <v>#VALUE!</v>
      </c>
      <c r="BI1009" s="53" t="e">
        <f>SUMIFS('[20]WorkDone DATA'!$L:$L,'[20]WorkDone DATA'!$N:$N,BOQ!BI$6,'[20]WorkDone DATA'!$G:$G,BOQ!$B1009)*$G1009</f>
        <v>#VALUE!</v>
      </c>
      <c r="BJ1009" s="53" t="e">
        <f>SUMIFS('[20]WorkDone DATA'!$L:$L,'[20]WorkDone DATA'!$N:$N,BOQ!BJ$6,'[20]WorkDone DATA'!$G:$G,BOQ!$B1009)*$G1009</f>
        <v>#VALUE!</v>
      </c>
      <c r="BK1009" s="53" t="e">
        <f>SUMIFS('[20]WorkDone DATA'!$L:$L,'[20]WorkDone DATA'!$N:$N,BOQ!BK$6,'[20]WorkDone DATA'!$G:$G,BOQ!$B1009)*$G1009</f>
        <v>#VALUE!</v>
      </c>
      <c r="BL1009" s="53" t="e">
        <f>SUMIFS('[20]WorkDone DATA'!$L:$L,'[20]WorkDone DATA'!$N:$N,BOQ!BL$6,'[20]WorkDone DATA'!$G:$G,BOQ!$B1009)*$G1009</f>
        <v>#VALUE!</v>
      </c>
      <c r="BM1009" s="53" t="e">
        <f>SUMIFS('[20]WorkDone DATA'!$L:$L,'[20]WorkDone DATA'!$N:$N,BOQ!BM$6,'[20]WorkDone DATA'!$G:$G,BOQ!$B1009)*$G1009</f>
        <v>#VALUE!</v>
      </c>
      <c r="BN1009" s="53" t="e">
        <f>SUMIFS('[20]WorkDone DATA'!$L:$L,'[20]WorkDone DATA'!$N:$N,BOQ!BN$6,'[20]WorkDone DATA'!$G:$G,BOQ!$B1009)*$G1009</f>
        <v>#VALUE!</v>
      </c>
      <c r="BO1009" s="53" t="e">
        <f>SUMIFS('[20]WorkDone DATA'!$L:$L,'[20]WorkDone DATA'!$N:$N,BOQ!BO$6,'[20]WorkDone DATA'!$G:$G,BOQ!$B1009)*$G1009</f>
        <v>#VALUE!</v>
      </c>
      <c r="BP1009" s="53" t="e">
        <f>SUMIFS('[20]WorkDone DATA'!$L:$L,'[20]WorkDone DATA'!$N:$N,BOQ!BP$6,'[20]WorkDone DATA'!$G:$G,BOQ!$B1009)*$G1009</f>
        <v>#VALUE!</v>
      </c>
      <c r="BQ1009" s="53" t="e">
        <f>SUMIFS('[20]WorkDone DATA'!$L:$L,'[20]WorkDone DATA'!$N:$N,BOQ!BQ$6,'[20]WorkDone DATA'!$G:$G,BOQ!$B1009)*$G1009</f>
        <v>#VALUE!</v>
      </c>
      <c r="BR1009" s="53" t="e">
        <f>SUMIFS('[20]WorkDone DATA'!$L:$L,'[20]WorkDone DATA'!$N:$N,BOQ!BR$6,'[20]WorkDone DATA'!$G:$G,BOQ!$B1009)*$G1009</f>
        <v>#VALUE!</v>
      </c>
      <c r="BS1009" s="53" t="e">
        <f>SUMIFS('[20]WorkDone DATA'!$L:$L,'[20]WorkDone DATA'!$N:$N,BOQ!BS$6,'[20]WorkDone DATA'!$G:$G,BOQ!$B1009)*$G1009</f>
        <v>#VALUE!</v>
      </c>
      <c r="BT1009" s="53" t="e">
        <f>SUMIFS('[20]WorkDone DATA'!$L:$L,'[20]WorkDone DATA'!$N:$N,BOQ!BT$6,'[20]WorkDone DATA'!$G:$G,BOQ!$B1009)*$G1009</f>
        <v>#VALUE!</v>
      </c>
      <c r="BU1009" s="53" t="e">
        <f>SUMIFS('[20]WorkDone DATA'!$L:$L,'[20]WorkDone DATA'!$N:$N,BOQ!BU$6,'[20]WorkDone DATA'!$G:$G,BOQ!$B1009)*$G1009</f>
        <v>#VALUE!</v>
      </c>
      <c r="BV1009" s="53" t="e">
        <f>SUMIFS('[20]WorkDone DATA'!$L:$L,'[20]WorkDone DATA'!$N:$N,BOQ!BV$6,'[20]WorkDone DATA'!$G:$G,BOQ!$B1009)*$G1009</f>
        <v>#VALUE!</v>
      </c>
      <c r="BW1009" s="53" t="e">
        <f>SUMIFS('[20]WorkDone DATA'!$L:$L,'[20]WorkDone DATA'!$N:$N,BOQ!BW$6,'[20]WorkDone DATA'!$G:$G,BOQ!$B1009)*$G1009</f>
        <v>#VALUE!</v>
      </c>
      <c r="BX1009" s="53" t="e">
        <f>SUMIFS('[20]WorkDone DATA'!$L:$L,'[20]WorkDone DATA'!$N:$N,BOQ!BX$6,'[20]WorkDone DATA'!$G:$G,BOQ!$B1009)*$G1009</f>
        <v>#VALUE!</v>
      </c>
    </row>
    <row r="1010" spans="1:76" x14ac:dyDescent="0.25">
      <c r="A1010" s="1" t="str">
        <f>C1009</f>
        <v xml:space="preserve">3.3kV Service Board 4A </v>
      </c>
      <c r="B1010" s="42">
        <v>2.5300000000000002</v>
      </c>
      <c r="C1010" s="65" t="s">
        <v>236</v>
      </c>
      <c r="D1010" s="58" t="s">
        <v>221</v>
      </c>
      <c r="E1010" s="77" t="s">
        <v>97</v>
      </c>
      <c r="F1010" s="45">
        <v>8</v>
      </c>
      <c r="G1010" s="52">
        <v>13385.67</v>
      </c>
      <c r="H1010" s="53">
        <f t="shared" si="134"/>
        <v>107085.36</v>
      </c>
      <c r="K1010" s="214" t="e">
        <f t="shared" si="140"/>
        <v>#VALUE!</v>
      </c>
      <c r="L1010" s="220" t="e">
        <f t="shared" si="135"/>
        <v>#VALUE!</v>
      </c>
      <c r="M1010" s="221" t="e">
        <f t="shared" si="136"/>
        <v>#VALUE!</v>
      </c>
      <c r="N1010" s="219"/>
      <c r="O1010" s="214" t="e">
        <f t="shared" si="137"/>
        <v>#VALUE!</v>
      </c>
      <c r="P1010" s="215" t="e">
        <f t="shared" si="138"/>
        <v>#VALUE!</v>
      </c>
      <c r="R1010" s="217" t="e">
        <f>SUMIFS('[20]WorkDone DATA'!$L:$L,'[20]WorkDone DATA'!$N:$N,BOQ!S$6,'[20]WorkDone DATA'!$G:$G,BOQ!$B1010)</f>
        <v>#VALUE!</v>
      </c>
      <c r="S1010" s="53" t="e">
        <f t="shared" si="139"/>
        <v>#VALUE!</v>
      </c>
      <c r="T1010" s="217" t="e">
        <f>SUMIFS('[20]WorkDone DATA'!$L:$L,'[20]WorkDone DATA'!$N:$N,BOQ!U$6,'[20]WorkDone DATA'!$G:$G,BOQ!$B1010)</f>
        <v>#VALUE!</v>
      </c>
      <c r="U1010" s="53" t="e">
        <f t="shared" si="141"/>
        <v>#VALUE!</v>
      </c>
      <c r="V1010" s="217"/>
      <c r="W1010" s="53" t="e">
        <f>SUMIFS('[20]WorkDone DATA'!$L:$L,'[20]WorkDone DATA'!$N:$N,BOQ!W$6,'[20]WorkDone DATA'!$G:$G,BOQ!$B1010)*$G1010</f>
        <v>#VALUE!</v>
      </c>
      <c r="X1010" s="217"/>
      <c r="Y1010" s="53" t="e">
        <f>SUMIFS('[20]WorkDone DATA'!$L:$L,'[20]WorkDone DATA'!$N:$N,BOQ!Y$6,'[20]WorkDone DATA'!$G:$G,BOQ!$B1010)*$G1010</f>
        <v>#VALUE!</v>
      </c>
      <c r="Z1010" s="217"/>
      <c r="AA1010" s="53" t="e">
        <f>SUMIFS('[20]WorkDone DATA'!$L:$L,'[20]WorkDone DATA'!$N:$N,BOQ!AA$6,'[20]WorkDone DATA'!$G:$G,BOQ!$B1010)*$G1010</f>
        <v>#VALUE!</v>
      </c>
      <c r="AB1010" s="53" t="e">
        <f>SUMIFS('[20]WorkDone DATA'!$L:$L,'[20]WorkDone DATA'!$N:$N,BOQ!AB$6,'[20]WorkDone DATA'!$G:$G,BOQ!$B1010)*$G1010</f>
        <v>#VALUE!</v>
      </c>
      <c r="AC1010" s="53" t="e">
        <f>SUMIFS('[20]WorkDone DATA'!$L:$L,'[20]WorkDone DATA'!$N:$N,BOQ!AC$6,'[20]WorkDone DATA'!$G:$G,BOQ!$B1010)*$G1010</f>
        <v>#VALUE!</v>
      </c>
      <c r="AD1010" s="53" t="e">
        <f>SUMIFS('[20]WorkDone DATA'!$L:$L,'[20]WorkDone DATA'!$N:$N,BOQ!AD$6,'[20]WorkDone DATA'!$G:$G,BOQ!$B1010)*$G1010</f>
        <v>#VALUE!</v>
      </c>
      <c r="AE1010" s="53" t="e">
        <f>SUMIFS('[20]WorkDone DATA'!$L:$L,'[20]WorkDone DATA'!$N:$N,BOQ!AE$6,'[20]WorkDone DATA'!$G:$G,BOQ!$B1010)*$G1010</f>
        <v>#VALUE!</v>
      </c>
      <c r="AF1010" s="53" t="e">
        <f>SUMIFS('[20]WorkDone DATA'!$L:$L,'[20]WorkDone DATA'!$N:$N,BOQ!AF$6,'[20]WorkDone DATA'!$G:$G,BOQ!$B1010)*$G1010</f>
        <v>#VALUE!</v>
      </c>
      <c r="AG1010" s="53" t="e">
        <f>SUMIFS('[20]WorkDone DATA'!$L:$L,'[20]WorkDone DATA'!$N:$N,BOQ!AG$6,'[20]WorkDone DATA'!$G:$G,BOQ!$B1010)*$G1010</f>
        <v>#VALUE!</v>
      </c>
      <c r="AH1010" s="53" t="e">
        <f>SUMIFS('[20]WorkDone DATA'!$L:$L,'[20]WorkDone DATA'!$N:$N,BOQ!AH$6,'[20]WorkDone DATA'!$G:$G,BOQ!$B1010)*$G1010</f>
        <v>#VALUE!</v>
      </c>
      <c r="AI1010" s="53" t="e">
        <f>SUMIFS('[20]WorkDone DATA'!$L:$L,'[20]WorkDone DATA'!$N:$N,BOQ!AI$6,'[20]WorkDone DATA'!$G:$G,BOQ!$B1010)*$G1010</f>
        <v>#VALUE!</v>
      </c>
      <c r="AJ1010" s="53" t="e">
        <f>SUMIFS('[20]WorkDone DATA'!$L:$L,'[20]WorkDone DATA'!$N:$N,BOQ!AJ$6,'[20]WorkDone DATA'!$G:$G,BOQ!$B1010)*$G1010</f>
        <v>#VALUE!</v>
      </c>
      <c r="AK1010" s="53" t="e">
        <f>SUMIFS('[20]WorkDone DATA'!$L:$L,'[20]WorkDone DATA'!$N:$N,BOQ!AK$6,'[20]WorkDone DATA'!$G:$G,BOQ!$B1010)*$G1010</f>
        <v>#VALUE!</v>
      </c>
      <c r="AL1010" s="53" t="e">
        <f>SUMIFS('[20]WorkDone DATA'!$L:$L,'[20]WorkDone DATA'!$N:$N,BOQ!AL$6,'[20]WorkDone DATA'!$G:$G,BOQ!$B1010)*$G1010</f>
        <v>#VALUE!</v>
      </c>
      <c r="AM1010" s="53" t="e">
        <f>SUMIFS('[20]WorkDone DATA'!$L:$L,'[20]WorkDone DATA'!$N:$N,BOQ!AM$6,'[20]WorkDone DATA'!$G:$G,BOQ!$B1010)*$G1010</f>
        <v>#VALUE!</v>
      </c>
      <c r="AN1010" s="53" t="e">
        <f>SUMIFS('[20]WorkDone DATA'!$L:$L,'[20]WorkDone DATA'!$N:$N,BOQ!AN$6,'[20]WorkDone DATA'!$G:$G,BOQ!$B1010)*$G1010</f>
        <v>#VALUE!</v>
      </c>
      <c r="AO1010" s="53" t="e">
        <f>SUMIFS('[20]WorkDone DATA'!$L:$L,'[20]WorkDone DATA'!$N:$N,BOQ!AO$6,'[20]WorkDone DATA'!$G:$G,BOQ!$B1010)*$G1010</f>
        <v>#VALUE!</v>
      </c>
      <c r="AP1010" s="53" t="e">
        <f>SUMIFS('[20]WorkDone DATA'!$L:$L,'[20]WorkDone DATA'!$N:$N,BOQ!AP$6,'[20]WorkDone DATA'!$G:$G,BOQ!$B1010)*$G1010</f>
        <v>#VALUE!</v>
      </c>
      <c r="AQ1010" s="53" t="e">
        <f>SUMIFS('[20]WorkDone DATA'!$L:$L,'[20]WorkDone DATA'!$N:$N,BOQ!AQ$6,'[20]WorkDone DATA'!$G:$G,BOQ!$B1010)*$G1010</f>
        <v>#VALUE!</v>
      </c>
      <c r="AR1010" s="53" t="e">
        <f>SUMIFS('[20]WorkDone DATA'!$L:$L,'[20]WorkDone DATA'!$N:$N,BOQ!AR$6,'[20]WorkDone DATA'!$G:$G,BOQ!$B1010)*$G1010</f>
        <v>#VALUE!</v>
      </c>
      <c r="AS1010" s="53" t="e">
        <f>SUMIFS('[20]WorkDone DATA'!$L:$L,'[20]WorkDone DATA'!$N:$N,BOQ!AS$6,'[20]WorkDone DATA'!$G:$G,BOQ!$B1010)*$G1010</f>
        <v>#VALUE!</v>
      </c>
      <c r="AT1010" s="53" t="e">
        <f>SUMIFS('[20]WorkDone DATA'!$L:$L,'[20]WorkDone DATA'!$N:$N,BOQ!AT$6,'[20]WorkDone DATA'!$G:$G,BOQ!$B1010)*$G1010</f>
        <v>#VALUE!</v>
      </c>
      <c r="AU1010" s="53" t="e">
        <f>SUMIFS('[20]WorkDone DATA'!$L:$L,'[20]WorkDone DATA'!$N:$N,BOQ!AU$6,'[20]WorkDone DATA'!$G:$G,BOQ!$B1010)*$G1010</f>
        <v>#VALUE!</v>
      </c>
      <c r="AV1010" s="53" t="e">
        <f>SUMIFS('[20]WorkDone DATA'!$L:$L,'[20]WorkDone DATA'!$N:$N,BOQ!AV$6,'[20]WorkDone DATA'!$G:$G,BOQ!$B1010)*$G1010</f>
        <v>#VALUE!</v>
      </c>
      <c r="AW1010" s="53" t="e">
        <f>SUMIFS('[20]WorkDone DATA'!$L:$L,'[20]WorkDone DATA'!$N:$N,BOQ!AW$6,'[20]WorkDone DATA'!$G:$G,BOQ!$B1010)*$G1010</f>
        <v>#VALUE!</v>
      </c>
      <c r="AX1010" s="53" t="e">
        <f>SUMIFS('[20]WorkDone DATA'!$L:$L,'[20]WorkDone DATA'!$N:$N,BOQ!AX$6,'[20]WorkDone DATA'!$G:$G,BOQ!$B1010)*$G1010</f>
        <v>#VALUE!</v>
      </c>
      <c r="AY1010" s="53" t="e">
        <f>SUMIFS('[20]WorkDone DATA'!$L:$L,'[20]WorkDone DATA'!$N:$N,BOQ!AY$6,'[20]WorkDone DATA'!$G:$G,BOQ!$B1010)*$G1010</f>
        <v>#VALUE!</v>
      </c>
      <c r="AZ1010" s="53" t="e">
        <f>SUMIFS('[20]WorkDone DATA'!$L:$L,'[20]WorkDone DATA'!$N:$N,BOQ!AZ$6,'[20]WorkDone DATA'!$G:$G,BOQ!$B1010)*$G1010</f>
        <v>#VALUE!</v>
      </c>
      <c r="BA1010" s="53" t="e">
        <f>SUMIFS('[20]WorkDone DATA'!$L:$L,'[20]WorkDone DATA'!$N:$N,BOQ!BA$6,'[20]WorkDone DATA'!$G:$G,BOQ!$B1010)*$G1010</f>
        <v>#VALUE!</v>
      </c>
      <c r="BB1010" s="53" t="e">
        <f>SUMIFS('[20]WorkDone DATA'!$L:$L,'[20]WorkDone DATA'!$N:$N,BOQ!BB$6,'[20]WorkDone DATA'!$G:$G,BOQ!$B1010)*$G1010</f>
        <v>#VALUE!</v>
      </c>
      <c r="BC1010" s="53" t="e">
        <f>SUMIFS('[20]WorkDone DATA'!$L:$L,'[20]WorkDone DATA'!$N:$N,BOQ!BC$6,'[20]WorkDone DATA'!$G:$G,BOQ!$B1010)*$G1010</f>
        <v>#VALUE!</v>
      </c>
      <c r="BD1010" s="53" t="e">
        <f>SUMIFS('[20]WorkDone DATA'!$L:$L,'[20]WorkDone DATA'!$N:$N,BOQ!BD$6,'[20]WorkDone DATA'!$G:$G,BOQ!$B1010)*$G1010</f>
        <v>#VALUE!</v>
      </c>
      <c r="BE1010" s="53" t="e">
        <f>SUMIFS('[20]WorkDone DATA'!$L:$L,'[20]WorkDone DATA'!$N:$N,BOQ!BE$6,'[20]WorkDone DATA'!$G:$G,BOQ!$B1010)*$G1010</f>
        <v>#VALUE!</v>
      </c>
      <c r="BF1010" s="53" t="e">
        <f>SUMIFS('[20]WorkDone DATA'!$L:$L,'[20]WorkDone DATA'!$N:$N,BOQ!BF$6,'[20]WorkDone DATA'!$G:$G,BOQ!$B1010)*$G1010</f>
        <v>#VALUE!</v>
      </c>
      <c r="BG1010" s="53" t="e">
        <f>SUMIFS('[20]WorkDone DATA'!$L:$L,'[20]WorkDone DATA'!$N:$N,BOQ!BG$6,'[20]WorkDone DATA'!$G:$G,BOQ!$B1010)*$G1010</f>
        <v>#VALUE!</v>
      </c>
      <c r="BH1010" s="53" t="e">
        <f>SUMIFS('[20]WorkDone DATA'!$L:$L,'[20]WorkDone DATA'!$N:$N,BOQ!BH$6,'[20]WorkDone DATA'!$G:$G,BOQ!$B1010)*$G1010</f>
        <v>#VALUE!</v>
      </c>
      <c r="BI1010" s="53" t="e">
        <f>SUMIFS('[20]WorkDone DATA'!$L:$L,'[20]WorkDone DATA'!$N:$N,BOQ!BI$6,'[20]WorkDone DATA'!$G:$G,BOQ!$B1010)*$G1010</f>
        <v>#VALUE!</v>
      </c>
      <c r="BJ1010" s="53" t="e">
        <f>SUMIFS('[20]WorkDone DATA'!$L:$L,'[20]WorkDone DATA'!$N:$N,BOQ!BJ$6,'[20]WorkDone DATA'!$G:$G,BOQ!$B1010)*$G1010</f>
        <v>#VALUE!</v>
      </c>
      <c r="BK1010" s="53" t="e">
        <f>SUMIFS('[20]WorkDone DATA'!$L:$L,'[20]WorkDone DATA'!$N:$N,BOQ!BK$6,'[20]WorkDone DATA'!$G:$G,BOQ!$B1010)*$G1010</f>
        <v>#VALUE!</v>
      </c>
      <c r="BL1010" s="53" t="e">
        <f>SUMIFS('[20]WorkDone DATA'!$L:$L,'[20]WorkDone DATA'!$N:$N,BOQ!BL$6,'[20]WorkDone DATA'!$G:$G,BOQ!$B1010)*$G1010</f>
        <v>#VALUE!</v>
      </c>
      <c r="BM1010" s="53" t="e">
        <f>SUMIFS('[20]WorkDone DATA'!$L:$L,'[20]WorkDone DATA'!$N:$N,BOQ!BM$6,'[20]WorkDone DATA'!$G:$G,BOQ!$B1010)*$G1010</f>
        <v>#VALUE!</v>
      </c>
      <c r="BN1010" s="53" t="e">
        <f>SUMIFS('[20]WorkDone DATA'!$L:$L,'[20]WorkDone DATA'!$N:$N,BOQ!BN$6,'[20]WorkDone DATA'!$G:$G,BOQ!$B1010)*$G1010</f>
        <v>#VALUE!</v>
      </c>
      <c r="BO1010" s="53" t="e">
        <f>SUMIFS('[20]WorkDone DATA'!$L:$L,'[20]WorkDone DATA'!$N:$N,BOQ!BO$6,'[20]WorkDone DATA'!$G:$G,BOQ!$B1010)*$G1010</f>
        <v>#VALUE!</v>
      </c>
      <c r="BP1010" s="53" t="e">
        <f>SUMIFS('[20]WorkDone DATA'!$L:$L,'[20]WorkDone DATA'!$N:$N,BOQ!BP$6,'[20]WorkDone DATA'!$G:$G,BOQ!$B1010)*$G1010</f>
        <v>#VALUE!</v>
      </c>
      <c r="BQ1010" s="53" t="e">
        <f>SUMIFS('[20]WorkDone DATA'!$L:$L,'[20]WorkDone DATA'!$N:$N,BOQ!BQ$6,'[20]WorkDone DATA'!$G:$G,BOQ!$B1010)*$G1010</f>
        <v>#VALUE!</v>
      </c>
      <c r="BR1010" s="53" t="e">
        <f>SUMIFS('[20]WorkDone DATA'!$L:$L,'[20]WorkDone DATA'!$N:$N,BOQ!BR$6,'[20]WorkDone DATA'!$G:$G,BOQ!$B1010)*$G1010</f>
        <v>#VALUE!</v>
      </c>
      <c r="BS1010" s="53" t="e">
        <f>SUMIFS('[20]WorkDone DATA'!$L:$L,'[20]WorkDone DATA'!$N:$N,BOQ!BS$6,'[20]WorkDone DATA'!$G:$G,BOQ!$B1010)*$G1010</f>
        <v>#VALUE!</v>
      </c>
      <c r="BT1010" s="53" t="e">
        <f>SUMIFS('[20]WorkDone DATA'!$L:$L,'[20]WorkDone DATA'!$N:$N,BOQ!BT$6,'[20]WorkDone DATA'!$G:$G,BOQ!$B1010)*$G1010</f>
        <v>#VALUE!</v>
      </c>
      <c r="BU1010" s="53" t="e">
        <f>SUMIFS('[20]WorkDone DATA'!$L:$L,'[20]WorkDone DATA'!$N:$N,BOQ!BU$6,'[20]WorkDone DATA'!$G:$G,BOQ!$B1010)*$G1010</f>
        <v>#VALUE!</v>
      </c>
      <c r="BV1010" s="53" t="e">
        <f>SUMIFS('[20]WorkDone DATA'!$L:$L,'[20]WorkDone DATA'!$N:$N,BOQ!BV$6,'[20]WorkDone DATA'!$G:$G,BOQ!$B1010)*$G1010</f>
        <v>#VALUE!</v>
      </c>
      <c r="BW1010" s="53" t="e">
        <f>SUMIFS('[20]WorkDone DATA'!$L:$L,'[20]WorkDone DATA'!$N:$N,BOQ!BW$6,'[20]WorkDone DATA'!$G:$G,BOQ!$B1010)*$G1010</f>
        <v>#VALUE!</v>
      </c>
      <c r="BX1010" s="53" t="e">
        <f>SUMIFS('[20]WorkDone DATA'!$L:$L,'[20]WorkDone DATA'!$N:$N,BOQ!BX$6,'[20]WorkDone DATA'!$G:$G,BOQ!$B1010)*$G1010</f>
        <v>#VALUE!</v>
      </c>
    </row>
    <row r="1011" spans="1:76" x14ac:dyDescent="0.25">
      <c r="A1011" s="1"/>
      <c r="B1011" s="42"/>
      <c r="C1011" s="235" t="s">
        <v>264</v>
      </c>
      <c r="D1011" s="58"/>
      <c r="E1011" s="77"/>
      <c r="F1011" s="45"/>
      <c r="G1011" s="52"/>
      <c r="H1011" s="53">
        <f t="shared" si="134"/>
        <v>0</v>
      </c>
      <c r="K1011" s="214"/>
      <c r="L1011" s="220" t="e">
        <f t="shared" si="135"/>
        <v>#VALUE!</v>
      </c>
      <c r="M1011" s="221" t="e">
        <f t="shared" si="136"/>
        <v>#VALUE!</v>
      </c>
      <c r="N1011" s="219"/>
      <c r="O1011" s="214">
        <f t="shared" si="137"/>
        <v>0</v>
      </c>
      <c r="P1011" s="215" t="e">
        <f t="shared" si="138"/>
        <v>#VALUE!</v>
      </c>
      <c r="R1011" s="217" t="e">
        <f>SUMIFS('[20]WorkDone DATA'!$L:$L,'[20]WorkDone DATA'!$N:$N,BOQ!S$6,'[20]WorkDone DATA'!$G:$G,BOQ!$B1011)</f>
        <v>#VALUE!</v>
      </c>
      <c r="S1011" s="53" t="e">
        <f t="shared" si="139"/>
        <v>#VALUE!</v>
      </c>
      <c r="T1011" s="217" t="e">
        <f>SUMIFS('[20]WorkDone DATA'!$L:$L,'[20]WorkDone DATA'!$N:$N,BOQ!U$6,'[20]WorkDone DATA'!$G:$G,BOQ!$B1011)</f>
        <v>#VALUE!</v>
      </c>
      <c r="U1011" s="53" t="e">
        <f t="shared" si="141"/>
        <v>#VALUE!</v>
      </c>
      <c r="V1011" s="217"/>
      <c r="W1011" s="53" t="e">
        <f>SUMIFS('[20]WorkDone DATA'!$L:$L,'[20]WorkDone DATA'!$N:$N,BOQ!W$6,'[20]WorkDone DATA'!$G:$G,BOQ!$B1011)*$G1011</f>
        <v>#VALUE!</v>
      </c>
      <c r="X1011" s="217"/>
      <c r="Y1011" s="53" t="e">
        <f>SUMIFS('[20]WorkDone DATA'!$L:$L,'[20]WorkDone DATA'!$N:$N,BOQ!Y$6,'[20]WorkDone DATA'!$G:$G,BOQ!$B1011)*$G1011</f>
        <v>#VALUE!</v>
      </c>
      <c r="Z1011" s="217"/>
      <c r="AA1011" s="53" t="e">
        <f>SUMIFS('[20]WorkDone DATA'!$L:$L,'[20]WorkDone DATA'!$N:$N,BOQ!AA$6,'[20]WorkDone DATA'!$G:$G,BOQ!$B1011)*$G1011</f>
        <v>#VALUE!</v>
      </c>
      <c r="AB1011" s="53" t="e">
        <f>SUMIFS('[20]WorkDone DATA'!$L:$L,'[20]WorkDone DATA'!$N:$N,BOQ!AB$6,'[20]WorkDone DATA'!$G:$G,BOQ!$B1011)*$G1011</f>
        <v>#VALUE!</v>
      </c>
      <c r="AC1011" s="53" t="e">
        <f>SUMIFS('[20]WorkDone DATA'!$L:$L,'[20]WorkDone DATA'!$N:$N,BOQ!AC$6,'[20]WorkDone DATA'!$G:$G,BOQ!$B1011)*$G1011</f>
        <v>#VALUE!</v>
      </c>
      <c r="AD1011" s="53" t="e">
        <f>SUMIFS('[20]WorkDone DATA'!$L:$L,'[20]WorkDone DATA'!$N:$N,BOQ!AD$6,'[20]WorkDone DATA'!$G:$G,BOQ!$B1011)*$G1011</f>
        <v>#VALUE!</v>
      </c>
      <c r="AE1011" s="53" t="e">
        <f>SUMIFS('[20]WorkDone DATA'!$L:$L,'[20]WorkDone DATA'!$N:$N,BOQ!AE$6,'[20]WorkDone DATA'!$G:$G,BOQ!$B1011)*$G1011</f>
        <v>#VALUE!</v>
      </c>
      <c r="AF1011" s="53" t="e">
        <f>SUMIFS('[20]WorkDone DATA'!$L:$L,'[20]WorkDone DATA'!$N:$N,BOQ!AF$6,'[20]WorkDone DATA'!$G:$G,BOQ!$B1011)*$G1011</f>
        <v>#VALUE!</v>
      </c>
      <c r="AG1011" s="53" t="e">
        <f>SUMIFS('[20]WorkDone DATA'!$L:$L,'[20]WorkDone DATA'!$N:$N,BOQ!AG$6,'[20]WorkDone DATA'!$G:$G,BOQ!$B1011)*$G1011</f>
        <v>#VALUE!</v>
      </c>
      <c r="AH1011" s="53" t="e">
        <f>SUMIFS('[20]WorkDone DATA'!$L:$L,'[20]WorkDone DATA'!$N:$N,BOQ!AH$6,'[20]WorkDone DATA'!$G:$G,BOQ!$B1011)*$G1011</f>
        <v>#VALUE!</v>
      </c>
      <c r="AI1011" s="53" t="e">
        <f>SUMIFS('[20]WorkDone DATA'!$L:$L,'[20]WorkDone DATA'!$N:$N,BOQ!AI$6,'[20]WorkDone DATA'!$G:$G,BOQ!$B1011)*$G1011</f>
        <v>#VALUE!</v>
      </c>
      <c r="AJ1011" s="53" t="e">
        <f>SUMIFS('[20]WorkDone DATA'!$L:$L,'[20]WorkDone DATA'!$N:$N,BOQ!AJ$6,'[20]WorkDone DATA'!$G:$G,BOQ!$B1011)*$G1011</f>
        <v>#VALUE!</v>
      </c>
      <c r="AK1011" s="53" t="e">
        <f>SUMIFS('[20]WorkDone DATA'!$L:$L,'[20]WorkDone DATA'!$N:$N,BOQ!AK$6,'[20]WorkDone DATA'!$G:$G,BOQ!$B1011)*$G1011</f>
        <v>#VALUE!</v>
      </c>
      <c r="AL1011" s="53" t="e">
        <f>SUMIFS('[20]WorkDone DATA'!$L:$L,'[20]WorkDone DATA'!$N:$N,BOQ!AL$6,'[20]WorkDone DATA'!$G:$G,BOQ!$B1011)*$G1011</f>
        <v>#VALUE!</v>
      </c>
      <c r="AM1011" s="53" t="e">
        <f>SUMIFS('[20]WorkDone DATA'!$L:$L,'[20]WorkDone DATA'!$N:$N,BOQ!AM$6,'[20]WorkDone DATA'!$G:$G,BOQ!$B1011)*$G1011</f>
        <v>#VALUE!</v>
      </c>
      <c r="AN1011" s="53" t="e">
        <f>SUMIFS('[20]WorkDone DATA'!$L:$L,'[20]WorkDone DATA'!$N:$N,BOQ!AN$6,'[20]WorkDone DATA'!$G:$G,BOQ!$B1011)*$G1011</f>
        <v>#VALUE!</v>
      </c>
      <c r="AO1011" s="53" t="e">
        <f>SUMIFS('[20]WorkDone DATA'!$L:$L,'[20]WorkDone DATA'!$N:$N,BOQ!AO$6,'[20]WorkDone DATA'!$G:$G,BOQ!$B1011)*$G1011</f>
        <v>#VALUE!</v>
      </c>
      <c r="AP1011" s="53" t="e">
        <f>SUMIFS('[20]WorkDone DATA'!$L:$L,'[20]WorkDone DATA'!$N:$N,BOQ!AP$6,'[20]WorkDone DATA'!$G:$G,BOQ!$B1011)*$G1011</f>
        <v>#VALUE!</v>
      </c>
      <c r="AQ1011" s="53" t="e">
        <f>SUMIFS('[20]WorkDone DATA'!$L:$L,'[20]WorkDone DATA'!$N:$N,BOQ!AQ$6,'[20]WorkDone DATA'!$G:$G,BOQ!$B1011)*$G1011</f>
        <v>#VALUE!</v>
      </c>
      <c r="AR1011" s="53" t="e">
        <f>SUMIFS('[20]WorkDone DATA'!$L:$L,'[20]WorkDone DATA'!$N:$N,BOQ!AR$6,'[20]WorkDone DATA'!$G:$G,BOQ!$B1011)*$G1011</f>
        <v>#VALUE!</v>
      </c>
      <c r="AS1011" s="53" t="e">
        <f>SUMIFS('[20]WorkDone DATA'!$L:$L,'[20]WorkDone DATA'!$N:$N,BOQ!AS$6,'[20]WorkDone DATA'!$G:$G,BOQ!$B1011)*$G1011</f>
        <v>#VALUE!</v>
      </c>
      <c r="AT1011" s="53" t="e">
        <f>SUMIFS('[20]WorkDone DATA'!$L:$L,'[20]WorkDone DATA'!$N:$N,BOQ!AT$6,'[20]WorkDone DATA'!$G:$G,BOQ!$B1011)*$G1011</f>
        <v>#VALUE!</v>
      </c>
      <c r="AU1011" s="53" t="e">
        <f>SUMIFS('[20]WorkDone DATA'!$L:$L,'[20]WorkDone DATA'!$N:$N,BOQ!AU$6,'[20]WorkDone DATA'!$G:$G,BOQ!$B1011)*$G1011</f>
        <v>#VALUE!</v>
      </c>
      <c r="AV1011" s="53" t="e">
        <f>SUMIFS('[20]WorkDone DATA'!$L:$L,'[20]WorkDone DATA'!$N:$N,BOQ!AV$6,'[20]WorkDone DATA'!$G:$G,BOQ!$B1011)*$G1011</f>
        <v>#VALUE!</v>
      </c>
      <c r="AW1011" s="53" t="e">
        <f>SUMIFS('[20]WorkDone DATA'!$L:$L,'[20]WorkDone DATA'!$N:$N,BOQ!AW$6,'[20]WorkDone DATA'!$G:$G,BOQ!$B1011)*$G1011</f>
        <v>#VALUE!</v>
      </c>
      <c r="AX1011" s="53" t="e">
        <f>SUMIFS('[20]WorkDone DATA'!$L:$L,'[20]WorkDone DATA'!$N:$N,BOQ!AX$6,'[20]WorkDone DATA'!$G:$G,BOQ!$B1011)*$G1011</f>
        <v>#VALUE!</v>
      </c>
      <c r="AY1011" s="53" t="e">
        <f>SUMIFS('[20]WorkDone DATA'!$L:$L,'[20]WorkDone DATA'!$N:$N,BOQ!AY$6,'[20]WorkDone DATA'!$G:$G,BOQ!$B1011)*$G1011</f>
        <v>#VALUE!</v>
      </c>
      <c r="AZ1011" s="53" t="e">
        <f>SUMIFS('[20]WorkDone DATA'!$L:$L,'[20]WorkDone DATA'!$N:$N,BOQ!AZ$6,'[20]WorkDone DATA'!$G:$G,BOQ!$B1011)*$G1011</f>
        <v>#VALUE!</v>
      </c>
      <c r="BA1011" s="53" t="e">
        <f>SUMIFS('[20]WorkDone DATA'!$L:$L,'[20]WorkDone DATA'!$N:$N,BOQ!BA$6,'[20]WorkDone DATA'!$G:$G,BOQ!$B1011)*$G1011</f>
        <v>#VALUE!</v>
      </c>
      <c r="BB1011" s="53" t="e">
        <f>SUMIFS('[20]WorkDone DATA'!$L:$L,'[20]WorkDone DATA'!$N:$N,BOQ!BB$6,'[20]WorkDone DATA'!$G:$G,BOQ!$B1011)*$G1011</f>
        <v>#VALUE!</v>
      </c>
      <c r="BC1011" s="53" t="e">
        <f>SUMIFS('[20]WorkDone DATA'!$L:$L,'[20]WorkDone DATA'!$N:$N,BOQ!BC$6,'[20]WorkDone DATA'!$G:$G,BOQ!$B1011)*$G1011</f>
        <v>#VALUE!</v>
      </c>
      <c r="BD1011" s="53" t="e">
        <f>SUMIFS('[20]WorkDone DATA'!$L:$L,'[20]WorkDone DATA'!$N:$N,BOQ!BD$6,'[20]WorkDone DATA'!$G:$G,BOQ!$B1011)*$G1011</f>
        <v>#VALUE!</v>
      </c>
      <c r="BE1011" s="53" t="e">
        <f>SUMIFS('[20]WorkDone DATA'!$L:$L,'[20]WorkDone DATA'!$N:$N,BOQ!BE$6,'[20]WorkDone DATA'!$G:$G,BOQ!$B1011)*$G1011</f>
        <v>#VALUE!</v>
      </c>
      <c r="BF1011" s="53" t="e">
        <f>SUMIFS('[20]WorkDone DATA'!$L:$L,'[20]WorkDone DATA'!$N:$N,BOQ!BF$6,'[20]WorkDone DATA'!$G:$G,BOQ!$B1011)*$G1011</f>
        <v>#VALUE!</v>
      </c>
      <c r="BG1011" s="53" t="e">
        <f>SUMIFS('[20]WorkDone DATA'!$L:$L,'[20]WorkDone DATA'!$N:$N,BOQ!BG$6,'[20]WorkDone DATA'!$G:$G,BOQ!$B1011)*$G1011</f>
        <v>#VALUE!</v>
      </c>
      <c r="BH1011" s="53" t="e">
        <f>SUMIFS('[20]WorkDone DATA'!$L:$L,'[20]WorkDone DATA'!$N:$N,BOQ!BH$6,'[20]WorkDone DATA'!$G:$G,BOQ!$B1011)*$G1011</f>
        <v>#VALUE!</v>
      </c>
      <c r="BI1011" s="53" t="e">
        <f>SUMIFS('[20]WorkDone DATA'!$L:$L,'[20]WorkDone DATA'!$N:$N,BOQ!BI$6,'[20]WorkDone DATA'!$G:$G,BOQ!$B1011)*$G1011</f>
        <v>#VALUE!</v>
      </c>
      <c r="BJ1011" s="53" t="e">
        <f>SUMIFS('[20]WorkDone DATA'!$L:$L,'[20]WorkDone DATA'!$N:$N,BOQ!BJ$6,'[20]WorkDone DATA'!$G:$G,BOQ!$B1011)*$G1011</f>
        <v>#VALUE!</v>
      </c>
      <c r="BK1011" s="53" t="e">
        <f>SUMIFS('[20]WorkDone DATA'!$L:$L,'[20]WorkDone DATA'!$N:$N,BOQ!BK$6,'[20]WorkDone DATA'!$G:$G,BOQ!$B1011)*$G1011</f>
        <v>#VALUE!</v>
      </c>
      <c r="BL1011" s="53" t="e">
        <f>SUMIFS('[20]WorkDone DATA'!$L:$L,'[20]WorkDone DATA'!$N:$N,BOQ!BL$6,'[20]WorkDone DATA'!$G:$G,BOQ!$B1011)*$G1011</f>
        <v>#VALUE!</v>
      </c>
      <c r="BM1011" s="53" t="e">
        <f>SUMIFS('[20]WorkDone DATA'!$L:$L,'[20]WorkDone DATA'!$N:$N,BOQ!BM$6,'[20]WorkDone DATA'!$G:$G,BOQ!$B1011)*$G1011</f>
        <v>#VALUE!</v>
      </c>
      <c r="BN1011" s="53" t="e">
        <f>SUMIFS('[20]WorkDone DATA'!$L:$L,'[20]WorkDone DATA'!$N:$N,BOQ!BN$6,'[20]WorkDone DATA'!$G:$G,BOQ!$B1011)*$G1011</f>
        <v>#VALUE!</v>
      </c>
      <c r="BO1011" s="53" t="e">
        <f>SUMIFS('[20]WorkDone DATA'!$L:$L,'[20]WorkDone DATA'!$N:$N,BOQ!BO$6,'[20]WorkDone DATA'!$G:$G,BOQ!$B1011)*$G1011</f>
        <v>#VALUE!</v>
      </c>
      <c r="BP1011" s="53" t="e">
        <f>SUMIFS('[20]WorkDone DATA'!$L:$L,'[20]WorkDone DATA'!$N:$N,BOQ!BP$6,'[20]WorkDone DATA'!$G:$G,BOQ!$B1011)*$G1011</f>
        <v>#VALUE!</v>
      </c>
      <c r="BQ1011" s="53" t="e">
        <f>SUMIFS('[20]WorkDone DATA'!$L:$L,'[20]WorkDone DATA'!$N:$N,BOQ!BQ$6,'[20]WorkDone DATA'!$G:$G,BOQ!$B1011)*$G1011</f>
        <v>#VALUE!</v>
      </c>
      <c r="BR1011" s="53" t="e">
        <f>SUMIFS('[20]WorkDone DATA'!$L:$L,'[20]WorkDone DATA'!$N:$N,BOQ!BR$6,'[20]WorkDone DATA'!$G:$G,BOQ!$B1011)*$G1011</f>
        <v>#VALUE!</v>
      </c>
      <c r="BS1011" s="53" t="e">
        <f>SUMIFS('[20]WorkDone DATA'!$L:$L,'[20]WorkDone DATA'!$N:$N,BOQ!BS$6,'[20]WorkDone DATA'!$G:$G,BOQ!$B1011)*$G1011</f>
        <v>#VALUE!</v>
      </c>
      <c r="BT1011" s="53" t="e">
        <f>SUMIFS('[20]WorkDone DATA'!$L:$L,'[20]WorkDone DATA'!$N:$N,BOQ!BT$6,'[20]WorkDone DATA'!$G:$G,BOQ!$B1011)*$G1011</f>
        <v>#VALUE!</v>
      </c>
      <c r="BU1011" s="53" t="e">
        <f>SUMIFS('[20]WorkDone DATA'!$L:$L,'[20]WorkDone DATA'!$N:$N,BOQ!BU$6,'[20]WorkDone DATA'!$G:$G,BOQ!$B1011)*$G1011</f>
        <v>#VALUE!</v>
      </c>
      <c r="BV1011" s="53" t="e">
        <f>SUMIFS('[20]WorkDone DATA'!$L:$L,'[20]WorkDone DATA'!$N:$N,BOQ!BV$6,'[20]WorkDone DATA'!$G:$G,BOQ!$B1011)*$G1011</f>
        <v>#VALUE!</v>
      </c>
      <c r="BW1011" s="53" t="e">
        <f>SUMIFS('[20]WorkDone DATA'!$L:$L,'[20]WorkDone DATA'!$N:$N,BOQ!BW$6,'[20]WorkDone DATA'!$G:$G,BOQ!$B1011)*$G1011</f>
        <v>#VALUE!</v>
      </c>
      <c r="BX1011" s="53" t="e">
        <f>SUMIFS('[20]WorkDone DATA'!$L:$L,'[20]WorkDone DATA'!$N:$N,BOQ!BX$6,'[20]WorkDone DATA'!$G:$G,BOQ!$B1011)*$G1011</f>
        <v>#VALUE!</v>
      </c>
    </row>
    <row r="1012" spans="1:76" x14ac:dyDescent="0.25">
      <c r="A1012" s="1" t="str">
        <f>C1011</f>
        <v xml:space="preserve">3.3kV Service Board 4B </v>
      </c>
      <c r="B1012" s="42">
        <v>2.5310000000000001</v>
      </c>
      <c r="C1012" s="65" t="s">
        <v>236</v>
      </c>
      <c r="D1012" s="58" t="s">
        <v>221</v>
      </c>
      <c r="E1012" s="77" t="s">
        <v>97</v>
      </c>
      <c r="F1012" s="45">
        <v>7</v>
      </c>
      <c r="G1012" s="52">
        <v>13385.67</v>
      </c>
      <c r="H1012" s="53">
        <f t="shared" si="134"/>
        <v>93699.69</v>
      </c>
      <c r="K1012" s="214" t="e">
        <f t="shared" si="140"/>
        <v>#VALUE!</v>
      </c>
      <c r="L1012" s="220" t="e">
        <f t="shared" si="135"/>
        <v>#VALUE!</v>
      </c>
      <c r="M1012" s="221" t="e">
        <f t="shared" si="136"/>
        <v>#VALUE!</v>
      </c>
      <c r="N1012" s="219"/>
      <c r="O1012" s="214" t="e">
        <f t="shared" si="137"/>
        <v>#VALUE!</v>
      </c>
      <c r="P1012" s="215" t="e">
        <f t="shared" si="138"/>
        <v>#VALUE!</v>
      </c>
      <c r="R1012" s="217" t="e">
        <f>SUMIFS('[20]WorkDone DATA'!$L:$L,'[20]WorkDone DATA'!$N:$N,BOQ!S$6,'[20]WorkDone DATA'!$G:$G,BOQ!$B1012)</f>
        <v>#VALUE!</v>
      </c>
      <c r="S1012" s="53" t="e">
        <f t="shared" si="139"/>
        <v>#VALUE!</v>
      </c>
      <c r="T1012" s="217" t="e">
        <f>SUMIFS('[20]WorkDone DATA'!$L:$L,'[20]WorkDone DATA'!$N:$N,BOQ!U$6,'[20]WorkDone DATA'!$G:$G,BOQ!$B1012)</f>
        <v>#VALUE!</v>
      </c>
      <c r="U1012" s="53" t="e">
        <f t="shared" si="141"/>
        <v>#VALUE!</v>
      </c>
      <c r="V1012" s="217"/>
      <c r="W1012" s="53" t="e">
        <f>SUMIFS('[20]WorkDone DATA'!$L:$L,'[20]WorkDone DATA'!$N:$N,BOQ!W$6,'[20]WorkDone DATA'!$G:$G,BOQ!$B1012)*$G1012</f>
        <v>#VALUE!</v>
      </c>
      <c r="X1012" s="217"/>
      <c r="Y1012" s="53" t="e">
        <f>SUMIFS('[20]WorkDone DATA'!$L:$L,'[20]WorkDone DATA'!$N:$N,BOQ!Y$6,'[20]WorkDone DATA'!$G:$G,BOQ!$B1012)*$G1012</f>
        <v>#VALUE!</v>
      </c>
      <c r="Z1012" s="217"/>
      <c r="AA1012" s="53" t="e">
        <f>SUMIFS('[20]WorkDone DATA'!$L:$L,'[20]WorkDone DATA'!$N:$N,BOQ!AA$6,'[20]WorkDone DATA'!$G:$G,BOQ!$B1012)*$G1012</f>
        <v>#VALUE!</v>
      </c>
      <c r="AB1012" s="53" t="e">
        <f>SUMIFS('[20]WorkDone DATA'!$L:$L,'[20]WorkDone DATA'!$N:$N,BOQ!AB$6,'[20]WorkDone DATA'!$G:$G,BOQ!$B1012)*$G1012</f>
        <v>#VALUE!</v>
      </c>
      <c r="AC1012" s="53" t="e">
        <f>SUMIFS('[20]WorkDone DATA'!$L:$L,'[20]WorkDone DATA'!$N:$N,BOQ!AC$6,'[20]WorkDone DATA'!$G:$G,BOQ!$B1012)*$G1012</f>
        <v>#VALUE!</v>
      </c>
      <c r="AD1012" s="53" t="e">
        <f>SUMIFS('[20]WorkDone DATA'!$L:$L,'[20]WorkDone DATA'!$N:$N,BOQ!AD$6,'[20]WorkDone DATA'!$G:$G,BOQ!$B1012)*$G1012</f>
        <v>#VALUE!</v>
      </c>
      <c r="AE1012" s="53" t="e">
        <f>SUMIFS('[20]WorkDone DATA'!$L:$L,'[20]WorkDone DATA'!$N:$N,BOQ!AE$6,'[20]WorkDone DATA'!$G:$G,BOQ!$B1012)*$G1012</f>
        <v>#VALUE!</v>
      </c>
      <c r="AF1012" s="53" t="e">
        <f>SUMIFS('[20]WorkDone DATA'!$L:$L,'[20]WorkDone DATA'!$N:$N,BOQ!AF$6,'[20]WorkDone DATA'!$G:$G,BOQ!$B1012)*$G1012</f>
        <v>#VALUE!</v>
      </c>
      <c r="AG1012" s="53" t="e">
        <f>SUMIFS('[20]WorkDone DATA'!$L:$L,'[20]WorkDone DATA'!$N:$N,BOQ!AG$6,'[20]WorkDone DATA'!$G:$G,BOQ!$B1012)*$G1012</f>
        <v>#VALUE!</v>
      </c>
      <c r="AH1012" s="53" t="e">
        <f>SUMIFS('[20]WorkDone DATA'!$L:$L,'[20]WorkDone DATA'!$N:$N,BOQ!AH$6,'[20]WorkDone DATA'!$G:$G,BOQ!$B1012)*$G1012</f>
        <v>#VALUE!</v>
      </c>
      <c r="AI1012" s="53" t="e">
        <f>SUMIFS('[20]WorkDone DATA'!$L:$L,'[20]WorkDone DATA'!$N:$N,BOQ!AI$6,'[20]WorkDone DATA'!$G:$G,BOQ!$B1012)*$G1012</f>
        <v>#VALUE!</v>
      </c>
      <c r="AJ1012" s="53" t="e">
        <f>SUMIFS('[20]WorkDone DATA'!$L:$L,'[20]WorkDone DATA'!$N:$N,BOQ!AJ$6,'[20]WorkDone DATA'!$G:$G,BOQ!$B1012)*$G1012</f>
        <v>#VALUE!</v>
      </c>
      <c r="AK1012" s="53" t="e">
        <f>SUMIFS('[20]WorkDone DATA'!$L:$L,'[20]WorkDone DATA'!$N:$N,BOQ!AK$6,'[20]WorkDone DATA'!$G:$G,BOQ!$B1012)*$G1012</f>
        <v>#VALUE!</v>
      </c>
      <c r="AL1012" s="53" t="e">
        <f>SUMIFS('[20]WorkDone DATA'!$L:$L,'[20]WorkDone DATA'!$N:$N,BOQ!AL$6,'[20]WorkDone DATA'!$G:$G,BOQ!$B1012)*$G1012</f>
        <v>#VALUE!</v>
      </c>
      <c r="AM1012" s="53" t="e">
        <f>SUMIFS('[20]WorkDone DATA'!$L:$L,'[20]WorkDone DATA'!$N:$N,BOQ!AM$6,'[20]WorkDone DATA'!$G:$G,BOQ!$B1012)*$G1012</f>
        <v>#VALUE!</v>
      </c>
      <c r="AN1012" s="53" t="e">
        <f>SUMIFS('[20]WorkDone DATA'!$L:$L,'[20]WorkDone DATA'!$N:$N,BOQ!AN$6,'[20]WorkDone DATA'!$G:$G,BOQ!$B1012)*$G1012</f>
        <v>#VALUE!</v>
      </c>
      <c r="AO1012" s="53" t="e">
        <f>SUMIFS('[20]WorkDone DATA'!$L:$L,'[20]WorkDone DATA'!$N:$N,BOQ!AO$6,'[20]WorkDone DATA'!$G:$G,BOQ!$B1012)*$G1012</f>
        <v>#VALUE!</v>
      </c>
      <c r="AP1012" s="53" t="e">
        <f>SUMIFS('[20]WorkDone DATA'!$L:$L,'[20]WorkDone DATA'!$N:$N,BOQ!AP$6,'[20]WorkDone DATA'!$G:$G,BOQ!$B1012)*$G1012</f>
        <v>#VALUE!</v>
      </c>
      <c r="AQ1012" s="53" t="e">
        <f>SUMIFS('[20]WorkDone DATA'!$L:$L,'[20]WorkDone DATA'!$N:$N,BOQ!AQ$6,'[20]WorkDone DATA'!$G:$G,BOQ!$B1012)*$G1012</f>
        <v>#VALUE!</v>
      </c>
      <c r="AR1012" s="53" t="e">
        <f>SUMIFS('[20]WorkDone DATA'!$L:$L,'[20]WorkDone DATA'!$N:$N,BOQ!AR$6,'[20]WorkDone DATA'!$G:$G,BOQ!$B1012)*$G1012</f>
        <v>#VALUE!</v>
      </c>
      <c r="AS1012" s="53" t="e">
        <f>SUMIFS('[20]WorkDone DATA'!$L:$L,'[20]WorkDone DATA'!$N:$N,BOQ!AS$6,'[20]WorkDone DATA'!$G:$G,BOQ!$B1012)*$G1012</f>
        <v>#VALUE!</v>
      </c>
      <c r="AT1012" s="53" t="e">
        <f>SUMIFS('[20]WorkDone DATA'!$L:$L,'[20]WorkDone DATA'!$N:$N,BOQ!AT$6,'[20]WorkDone DATA'!$G:$G,BOQ!$B1012)*$G1012</f>
        <v>#VALUE!</v>
      </c>
      <c r="AU1012" s="53" t="e">
        <f>SUMIFS('[20]WorkDone DATA'!$L:$L,'[20]WorkDone DATA'!$N:$N,BOQ!AU$6,'[20]WorkDone DATA'!$G:$G,BOQ!$B1012)*$G1012</f>
        <v>#VALUE!</v>
      </c>
      <c r="AV1012" s="53" t="e">
        <f>SUMIFS('[20]WorkDone DATA'!$L:$L,'[20]WorkDone DATA'!$N:$N,BOQ!AV$6,'[20]WorkDone DATA'!$G:$G,BOQ!$B1012)*$G1012</f>
        <v>#VALUE!</v>
      </c>
      <c r="AW1012" s="53" t="e">
        <f>SUMIFS('[20]WorkDone DATA'!$L:$L,'[20]WorkDone DATA'!$N:$N,BOQ!AW$6,'[20]WorkDone DATA'!$G:$G,BOQ!$B1012)*$G1012</f>
        <v>#VALUE!</v>
      </c>
      <c r="AX1012" s="53" t="e">
        <f>SUMIFS('[20]WorkDone DATA'!$L:$L,'[20]WorkDone DATA'!$N:$N,BOQ!AX$6,'[20]WorkDone DATA'!$G:$G,BOQ!$B1012)*$G1012</f>
        <v>#VALUE!</v>
      </c>
      <c r="AY1012" s="53" t="e">
        <f>SUMIFS('[20]WorkDone DATA'!$L:$L,'[20]WorkDone DATA'!$N:$N,BOQ!AY$6,'[20]WorkDone DATA'!$G:$G,BOQ!$B1012)*$G1012</f>
        <v>#VALUE!</v>
      </c>
      <c r="AZ1012" s="53" t="e">
        <f>SUMIFS('[20]WorkDone DATA'!$L:$L,'[20]WorkDone DATA'!$N:$N,BOQ!AZ$6,'[20]WorkDone DATA'!$G:$G,BOQ!$B1012)*$G1012</f>
        <v>#VALUE!</v>
      </c>
      <c r="BA1012" s="53" t="e">
        <f>SUMIFS('[20]WorkDone DATA'!$L:$L,'[20]WorkDone DATA'!$N:$N,BOQ!BA$6,'[20]WorkDone DATA'!$G:$G,BOQ!$B1012)*$G1012</f>
        <v>#VALUE!</v>
      </c>
      <c r="BB1012" s="53" t="e">
        <f>SUMIFS('[20]WorkDone DATA'!$L:$L,'[20]WorkDone DATA'!$N:$N,BOQ!BB$6,'[20]WorkDone DATA'!$G:$G,BOQ!$B1012)*$G1012</f>
        <v>#VALUE!</v>
      </c>
      <c r="BC1012" s="53" t="e">
        <f>SUMIFS('[20]WorkDone DATA'!$L:$L,'[20]WorkDone DATA'!$N:$N,BOQ!BC$6,'[20]WorkDone DATA'!$G:$G,BOQ!$B1012)*$G1012</f>
        <v>#VALUE!</v>
      </c>
      <c r="BD1012" s="53" t="e">
        <f>SUMIFS('[20]WorkDone DATA'!$L:$L,'[20]WorkDone DATA'!$N:$N,BOQ!BD$6,'[20]WorkDone DATA'!$G:$G,BOQ!$B1012)*$G1012</f>
        <v>#VALUE!</v>
      </c>
      <c r="BE1012" s="53" t="e">
        <f>SUMIFS('[20]WorkDone DATA'!$L:$L,'[20]WorkDone DATA'!$N:$N,BOQ!BE$6,'[20]WorkDone DATA'!$G:$G,BOQ!$B1012)*$G1012</f>
        <v>#VALUE!</v>
      </c>
      <c r="BF1012" s="53" t="e">
        <f>SUMIFS('[20]WorkDone DATA'!$L:$L,'[20]WorkDone DATA'!$N:$N,BOQ!BF$6,'[20]WorkDone DATA'!$G:$G,BOQ!$B1012)*$G1012</f>
        <v>#VALUE!</v>
      </c>
      <c r="BG1012" s="53" t="e">
        <f>SUMIFS('[20]WorkDone DATA'!$L:$L,'[20]WorkDone DATA'!$N:$N,BOQ!BG$6,'[20]WorkDone DATA'!$G:$G,BOQ!$B1012)*$G1012</f>
        <v>#VALUE!</v>
      </c>
      <c r="BH1012" s="53" t="e">
        <f>SUMIFS('[20]WorkDone DATA'!$L:$L,'[20]WorkDone DATA'!$N:$N,BOQ!BH$6,'[20]WorkDone DATA'!$G:$G,BOQ!$B1012)*$G1012</f>
        <v>#VALUE!</v>
      </c>
      <c r="BI1012" s="53" t="e">
        <f>SUMIFS('[20]WorkDone DATA'!$L:$L,'[20]WorkDone DATA'!$N:$N,BOQ!BI$6,'[20]WorkDone DATA'!$G:$G,BOQ!$B1012)*$G1012</f>
        <v>#VALUE!</v>
      </c>
      <c r="BJ1012" s="53" t="e">
        <f>SUMIFS('[20]WorkDone DATA'!$L:$L,'[20]WorkDone DATA'!$N:$N,BOQ!BJ$6,'[20]WorkDone DATA'!$G:$G,BOQ!$B1012)*$G1012</f>
        <v>#VALUE!</v>
      </c>
      <c r="BK1012" s="53" t="e">
        <f>SUMIFS('[20]WorkDone DATA'!$L:$L,'[20]WorkDone DATA'!$N:$N,BOQ!BK$6,'[20]WorkDone DATA'!$G:$G,BOQ!$B1012)*$G1012</f>
        <v>#VALUE!</v>
      </c>
      <c r="BL1012" s="53" t="e">
        <f>SUMIFS('[20]WorkDone DATA'!$L:$L,'[20]WorkDone DATA'!$N:$N,BOQ!BL$6,'[20]WorkDone DATA'!$G:$G,BOQ!$B1012)*$G1012</f>
        <v>#VALUE!</v>
      </c>
      <c r="BM1012" s="53" t="e">
        <f>SUMIFS('[20]WorkDone DATA'!$L:$L,'[20]WorkDone DATA'!$N:$N,BOQ!BM$6,'[20]WorkDone DATA'!$G:$G,BOQ!$B1012)*$G1012</f>
        <v>#VALUE!</v>
      </c>
      <c r="BN1012" s="53" t="e">
        <f>SUMIFS('[20]WorkDone DATA'!$L:$L,'[20]WorkDone DATA'!$N:$N,BOQ!BN$6,'[20]WorkDone DATA'!$G:$G,BOQ!$B1012)*$G1012</f>
        <v>#VALUE!</v>
      </c>
      <c r="BO1012" s="53" t="e">
        <f>SUMIFS('[20]WorkDone DATA'!$L:$L,'[20]WorkDone DATA'!$N:$N,BOQ!BO$6,'[20]WorkDone DATA'!$G:$G,BOQ!$B1012)*$G1012</f>
        <v>#VALUE!</v>
      </c>
      <c r="BP1012" s="53" t="e">
        <f>SUMIFS('[20]WorkDone DATA'!$L:$L,'[20]WorkDone DATA'!$N:$N,BOQ!BP$6,'[20]WorkDone DATA'!$G:$G,BOQ!$B1012)*$G1012</f>
        <v>#VALUE!</v>
      </c>
      <c r="BQ1012" s="53" t="e">
        <f>SUMIFS('[20]WorkDone DATA'!$L:$L,'[20]WorkDone DATA'!$N:$N,BOQ!BQ$6,'[20]WorkDone DATA'!$G:$G,BOQ!$B1012)*$G1012</f>
        <v>#VALUE!</v>
      </c>
      <c r="BR1012" s="53" t="e">
        <f>SUMIFS('[20]WorkDone DATA'!$L:$L,'[20]WorkDone DATA'!$N:$N,BOQ!BR$6,'[20]WorkDone DATA'!$G:$G,BOQ!$B1012)*$G1012</f>
        <v>#VALUE!</v>
      </c>
      <c r="BS1012" s="53" t="e">
        <f>SUMIFS('[20]WorkDone DATA'!$L:$L,'[20]WorkDone DATA'!$N:$N,BOQ!BS$6,'[20]WorkDone DATA'!$G:$G,BOQ!$B1012)*$G1012</f>
        <v>#VALUE!</v>
      </c>
      <c r="BT1012" s="53" t="e">
        <f>SUMIFS('[20]WorkDone DATA'!$L:$L,'[20]WorkDone DATA'!$N:$N,BOQ!BT$6,'[20]WorkDone DATA'!$G:$G,BOQ!$B1012)*$G1012</f>
        <v>#VALUE!</v>
      </c>
      <c r="BU1012" s="53" t="e">
        <f>SUMIFS('[20]WorkDone DATA'!$L:$L,'[20]WorkDone DATA'!$N:$N,BOQ!BU$6,'[20]WorkDone DATA'!$G:$G,BOQ!$B1012)*$G1012</f>
        <v>#VALUE!</v>
      </c>
      <c r="BV1012" s="53" t="e">
        <f>SUMIFS('[20]WorkDone DATA'!$L:$L,'[20]WorkDone DATA'!$N:$N,BOQ!BV$6,'[20]WorkDone DATA'!$G:$G,BOQ!$B1012)*$G1012</f>
        <v>#VALUE!</v>
      </c>
      <c r="BW1012" s="53" t="e">
        <f>SUMIFS('[20]WorkDone DATA'!$L:$L,'[20]WorkDone DATA'!$N:$N,BOQ!BW$6,'[20]WorkDone DATA'!$G:$G,BOQ!$B1012)*$G1012</f>
        <v>#VALUE!</v>
      </c>
      <c r="BX1012" s="53" t="e">
        <f>SUMIFS('[20]WorkDone DATA'!$L:$L,'[20]WorkDone DATA'!$N:$N,BOQ!BX$6,'[20]WorkDone DATA'!$G:$G,BOQ!$B1012)*$G1012</f>
        <v>#VALUE!</v>
      </c>
    </row>
    <row r="1013" spans="1:76" x14ac:dyDescent="0.25">
      <c r="A1013" s="1"/>
      <c r="B1013" s="42"/>
      <c r="C1013" s="235" t="s">
        <v>265</v>
      </c>
      <c r="D1013" s="58"/>
      <c r="E1013" s="77"/>
      <c r="F1013" s="45"/>
      <c r="G1013" s="52"/>
      <c r="H1013" s="53">
        <f t="shared" si="134"/>
        <v>0</v>
      </c>
      <c r="K1013" s="214"/>
      <c r="L1013" s="220" t="e">
        <f t="shared" si="135"/>
        <v>#VALUE!</v>
      </c>
      <c r="M1013" s="221" t="e">
        <f t="shared" si="136"/>
        <v>#VALUE!</v>
      </c>
      <c r="N1013" s="219"/>
      <c r="O1013" s="214">
        <f t="shared" si="137"/>
        <v>0</v>
      </c>
      <c r="P1013" s="215" t="e">
        <f t="shared" si="138"/>
        <v>#VALUE!</v>
      </c>
      <c r="R1013" s="217" t="e">
        <f>SUMIFS('[20]WorkDone DATA'!$L:$L,'[20]WorkDone DATA'!$N:$N,BOQ!S$6,'[20]WorkDone DATA'!$G:$G,BOQ!$B1013)</f>
        <v>#VALUE!</v>
      </c>
      <c r="S1013" s="53" t="e">
        <f t="shared" si="139"/>
        <v>#VALUE!</v>
      </c>
      <c r="T1013" s="217" t="e">
        <f>SUMIFS('[20]WorkDone DATA'!$L:$L,'[20]WorkDone DATA'!$N:$N,BOQ!U$6,'[20]WorkDone DATA'!$G:$G,BOQ!$B1013)</f>
        <v>#VALUE!</v>
      </c>
      <c r="U1013" s="53" t="e">
        <f t="shared" si="141"/>
        <v>#VALUE!</v>
      </c>
      <c r="V1013" s="217"/>
      <c r="W1013" s="53" t="e">
        <f>SUMIFS('[20]WorkDone DATA'!$L:$L,'[20]WorkDone DATA'!$N:$N,BOQ!W$6,'[20]WorkDone DATA'!$G:$G,BOQ!$B1013)*$G1013</f>
        <v>#VALUE!</v>
      </c>
      <c r="X1013" s="217"/>
      <c r="Y1013" s="53" t="e">
        <f>SUMIFS('[20]WorkDone DATA'!$L:$L,'[20]WorkDone DATA'!$N:$N,BOQ!Y$6,'[20]WorkDone DATA'!$G:$G,BOQ!$B1013)*$G1013</f>
        <v>#VALUE!</v>
      </c>
      <c r="Z1013" s="217"/>
      <c r="AA1013" s="53" t="e">
        <f>SUMIFS('[20]WorkDone DATA'!$L:$L,'[20]WorkDone DATA'!$N:$N,BOQ!AA$6,'[20]WorkDone DATA'!$G:$G,BOQ!$B1013)*$G1013</f>
        <v>#VALUE!</v>
      </c>
      <c r="AB1013" s="53" t="e">
        <f>SUMIFS('[20]WorkDone DATA'!$L:$L,'[20]WorkDone DATA'!$N:$N,BOQ!AB$6,'[20]WorkDone DATA'!$G:$G,BOQ!$B1013)*$G1013</f>
        <v>#VALUE!</v>
      </c>
      <c r="AC1013" s="53" t="e">
        <f>SUMIFS('[20]WorkDone DATA'!$L:$L,'[20]WorkDone DATA'!$N:$N,BOQ!AC$6,'[20]WorkDone DATA'!$G:$G,BOQ!$B1013)*$G1013</f>
        <v>#VALUE!</v>
      </c>
      <c r="AD1013" s="53" t="e">
        <f>SUMIFS('[20]WorkDone DATA'!$L:$L,'[20]WorkDone DATA'!$N:$N,BOQ!AD$6,'[20]WorkDone DATA'!$G:$G,BOQ!$B1013)*$G1013</f>
        <v>#VALUE!</v>
      </c>
      <c r="AE1013" s="53" t="e">
        <f>SUMIFS('[20]WorkDone DATA'!$L:$L,'[20]WorkDone DATA'!$N:$N,BOQ!AE$6,'[20]WorkDone DATA'!$G:$G,BOQ!$B1013)*$G1013</f>
        <v>#VALUE!</v>
      </c>
      <c r="AF1013" s="53" t="e">
        <f>SUMIFS('[20]WorkDone DATA'!$L:$L,'[20]WorkDone DATA'!$N:$N,BOQ!AF$6,'[20]WorkDone DATA'!$G:$G,BOQ!$B1013)*$G1013</f>
        <v>#VALUE!</v>
      </c>
      <c r="AG1013" s="53" t="e">
        <f>SUMIFS('[20]WorkDone DATA'!$L:$L,'[20]WorkDone DATA'!$N:$N,BOQ!AG$6,'[20]WorkDone DATA'!$G:$G,BOQ!$B1013)*$G1013</f>
        <v>#VALUE!</v>
      </c>
      <c r="AH1013" s="53" t="e">
        <f>SUMIFS('[20]WorkDone DATA'!$L:$L,'[20]WorkDone DATA'!$N:$N,BOQ!AH$6,'[20]WorkDone DATA'!$G:$G,BOQ!$B1013)*$G1013</f>
        <v>#VALUE!</v>
      </c>
      <c r="AI1013" s="53" t="e">
        <f>SUMIFS('[20]WorkDone DATA'!$L:$L,'[20]WorkDone DATA'!$N:$N,BOQ!AI$6,'[20]WorkDone DATA'!$G:$G,BOQ!$B1013)*$G1013</f>
        <v>#VALUE!</v>
      </c>
      <c r="AJ1013" s="53" t="e">
        <f>SUMIFS('[20]WorkDone DATA'!$L:$L,'[20]WorkDone DATA'!$N:$N,BOQ!AJ$6,'[20]WorkDone DATA'!$G:$G,BOQ!$B1013)*$G1013</f>
        <v>#VALUE!</v>
      </c>
      <c r="AK1013" s="53" t="e">
        <f>SUMIFS('[20]WorkDone DATA'!$L:$L,'[20]WorkDone DATA'!$N:$N,BOQ!AK$6,'[20]WorkDone DATA'!$G:$G,BOQ!$B1013)*$G1013</f>
        <v>#VALUE!</v>
      </c>
      <c r="AL1013" s="53" t="e">
        <f>SUMIFS('[20]WorkDone DATA'!$L:$L,'[20]WorkDone DATA'!$N:$N,BOQ!AL$6,'[20]WorkDone DATA'!$G:$G,BOQ!$B1013)*$G1013</f>
        <v>#VALUE!</v>
      </c>
      <c r="AM1013" s="53" t="e">
        <f>SUMIFS('[20]WorkDone DATA'!$L:$L,'[20]WorkDone DATA'!$N:$N,BOQ!AM$6,'[20]WorkDone DATA'!$G:$G,BOQ!$B1013)*$G1013</f>
        <v>#VALUE!</v>
      </c>
      <c r="AN1013" s="53" t="e">
        <f>SUMIFS('[20]WorkDone DATA'!$L:$L,'[20]WorkDone DATA'!$N:$N,BOQ!AN$6,'[20]WorkDone DATA'!$G:$G,BOQ!$B1013)*$G1013</f>
        <v>#VALUE!</v>
      </c>
      <c r="AO1013" s="53" t="e">
        <f>SUMIFS('[20]WorkDone DATA'!$L:$L,'[20]WorkDone DATA'!$N:$N,BOQ!AO$6,'[20]WorkDone DATA'!$G:$G,BOQ!$B1013)*$G1013</f>
        <v>#VALUE!</v>
      </c>
      <c r="AP1013" s="53" t="e">
        <f>SUMIFS('[20]WorkDone DATA'!$L:$L,'[20]WorkDone DATA'!$N:$N,BOQ!AP$6,'[20]WorkDone DATA'!$G:$G,BOQ!$B1013)*$G1013</f>
        <v>#VALUE!</v>
      </c>
      <c r="AQ1013" s="53" t="e">
        <f>SUMIFS('[20]WorkDone DATA'!$L:$L,'[20]WorkDone DATA'!$N:$N,BOQ!AQ$6,'[20]WorkDone DATA'!$G:$G,BOQ!$B1013)*$G1013</f>
        <v>#VALUE!</v>
      </c>
      <c r="AR1013" s="53" t="e">
        <f>SUMIFS('[20]WorkDone DATA'!$L:$L,'[20]WorkDone DATA'!$N:$N,BOQ!AR$6,'[20]WorkDone DATA'!$G:$G,BOQ!$B1013)*$G1013</f>
        <v>#VALUE!</v>
      </c>
      <c r="AS1013" s="53" t="e">
        <f>SUMIFS('[20]WorkDone DATA'!$L:$L,'[20]WorkDone DATA'!$N:$N,BOQ!AS$6,'[20]WorkDone DATA'!$G:$G,BOQ!$B1013)*$G1013</f>
        <v>#VALUE!</v>
      </c>
      <c r="AT1013" s="53" t="e">
        <f>SUMIFS('[20]WorkDone DATA'!$L:$L,'[20]WorkDone DATA'!$N:$N,BOQ!AT$6,'[20]WorkDone DATA'!$G:$G,BOQ!$B1013)*$G1013</f>
        <v>#VALUE!</v>
      </c>
      <c r="AU1013" s="53" t="e">
        <f>SUMIFS('[20]WorkDone DATA'!$L:$L,'[20]WorkDone DATA'!$N:$N,BOQ!AU$6,'[20]WorkDone DATA'!$G:$G,BOQ!$B1013)*$G1013</f>
        <v>#VALUE!</v>
      </c>
      <c r="AV1013" s="53" t="e">
        <f>SUMIFS('[20]WorkDone DATA'!$L:$L,'[20]WorkDone DATA'!$N:$N,BOQ!AV$6,'[20]WorkDone DATA'!$G:$G,BOQ!$B1013)*$G1013</f>
        <v>#VALUE!</v>
      </c>
      <c r="AW1013" s="53" t="e">
        <f>SUMIFS('[20]WorkDone DATA'!$L:$L,'[20]WorkDone DATA'!$N:$N,BOQ!AW$6,'[20]WorkDone DATA'!$G:$G,BOQ!$B1013)*$G1013</f>
        <v>#VALUE!</v>
      </c>
      <c r="AX1013" s="53" t="e">
        <f>SUMIFS('[20]WorkDone DATA'!$L:$L,'[20]WorkDone DATA'!$N:$N,BOQ!AX$6,'[20]WorkDone DATA'!$G:$G,BOQ!$B1013)*$G1013</f>
        <v>#VALUE!</v>
      </c>
      <c r="AY1013" s="53" t="e">
        <f>SUMIFS('[20]WorkDone DATA'!$L:$L,'[20]WorkDone DATA'!$N:$N,BOQ!AY$6,'[20]WorkDone DATA'!$G:$G,BOQ!$B1013)*$G1013</f>
        <v>#VALUE!</v>
      </c>
      <c r="AZ1013" s="53" t="e">
        <f>SUMIFS('[20]WorkDone DATA'!$L:$L,'[20]WorkDone DATA'!$N:$N,BOQ!AZ$6,'[20]WorkDone DATA'!$G:$G,BOQ!$B1013)*$G1013</f>
        <v>#VALUE!</v>
      </c>
      <c r="BA1013" s="53" t="e">
        <f>SUMIFS('[20]WorkDone DATA'!$L:$L,'[20]WorkDone DATA'!$N:$N,BOQ!BA$6,'[20]WorkDone DATA'!$G:$G,BOQ!$B1013)*$G1013</f>
        <v>#VALUE!</v>
      </c>
      <c r="BB1013" s="53" t="e">
        <f>SUMIFS('[20]WorkDone DATA'!$L:$L,'[20]WorkDone DATA'!$N:$N,BOQ!BB$6,'[20]WorkDone DATA'!$G:$G,BOQ!$B1013)*$G1013</f>
        <v>#VALUE!</v>
      </c>
      <c r="BC1013" s="53" t="e">
        <f>SUMIFS('[20]WorkDone DATA'!$L:$L,'[20]WorkDone DATA'!$N:$N,BOQ!BC$6,'[20]WorkDone DATA'!$G:$G,BOQ!$B1013)*$G1013</f>
        <v>#VALUE!</v>
      </c>
      <c r="BD1013" s="53" t="e">
        <f>SUMIFS('[20]WorkDone DATA'!$L:$L,'[20]WorkDone DATA'!$N:$N,BOQ!BD$6,'[20]WorkDone DATA'!$G:$G,BOQ!$B1013)*$G1013</f>
        <v>#VALUE!</v>
      </c>
      <c r="BE1013" s="53" t="e">
        <f>SUMIFS('[20]WorkDone DATA'!$L:$L,'[20]WorkDone DATA'!$N:$N,BOQ!BE$6,'[20]WorkDone DATA'!$G:$G,BOQ!$B1013)*$G1013</f>
        <v>#VALUE!</v>
      </c>
      <c r="BF1013" s="53" t="e">
        <f>SUMIFS('[20]WorkDone DATA'!$L:$L,'[20]WorkDone DATA'!$N:$N,BOQ!BF$6,'[20]WorkDone DATA'!$G:$G,BOQ!$B1013)*$G1013</f>
        <v>#VALUE!</v>
      </c>
      <c r="BG1013" s="53" t="e">
        <f>SUMIFS('[20]WorkDone DATA'!$L:$L,'[20]WorkDone DATA'!$N:$N,BOQ!BG$6,'[20]WorkDone DATA'!$G:$G,BOQ!$B1013)*$G1013</f>
        <v>#VALUE!</v>
      </c>
      <c r="BH1013" s="53" t="e">
        <f>SUMIFS('[20]WorkDone DATA'!$L:$L,'[20]WorkDone DATA'!$N:$N,BOQ!BH$6,'[20]WorkDone DATA'!$G:$G,BOQ!$B1013)*$G1013</f>
        <v>#VALUE!</v>
      </c>
      <c r="BI1013" s="53" t="e">
        <f>SUMIFS('[20]WorkDone DATA'!$L:$L,'[20]WorkDone DATA'!$N:$N,BOQ!BI$6,'[20]WorkDone DATA'!$G:$G,BOQ!$B1013)*$G1013</f>
        <v>#VALUE!</v>
      </c>
      <c r="BJ1013" s="53" t="e">
        <f>SUMIFS('[20]WorkDone DATA'!$L:$L,'[20]WorkDone DATA'!$N:$N,BOQ!BJ$6,'[20]WorkDone DATA'!$G:$G,BOQ!$B1013)*$G1013</f>
        <v>#VALUE!</v>
      </c>
      <c r="BK1013" s="53" t="e">
        <f>SUMIFS('[20]WorkDone DATA'!$L:$L,'[20]WorkDone DATA'!$N:$N,BOQ!BK$6,'[20]WorkDone DATA'!$G:$G,BOQ!$B1013)*$G1013</f>
        <v>#VALUE!</v>
      </c>
      <c r="BL1013" s="53" t="e">
        <f>SUMIFS('[20]WorkDone DATA'!$L:$L,'[20]WorkDone DATA'!$N:$N,BOQ!BL$6,'[20]WorkDone DATA'!$G:$G,BOQ!$B1013)*$G1013</f>
        <v>#VALUE!</v>
      </c>
      <c r="BM1013" s="53" t="e">
        <f>SUMIFS('[20]WorkDone DATA'!$L:$L,'[20]WorkDone DATA'!$N:$N,BOQ!BM$6,'[20]WorkDone DATA'!$G:$G,BOQ!$B1013)*$G1013</f>
        <v>#VALUE!</v>
      </c>
      <c r="BN1013" s="53" t="e">
        <f>SUMIFS('[20]WorkDone DATA'!$L:$L,'[20]WorkDone DATA'!$N:$N,BOQ!BN$6,'[20]WorkDone DATA'!$G:$G,BOQ!$B1013)*$G1013</f>
        <v>#VALUE!</v>
      </c>
      <c r="BO1013" s="53" t="e">
        <f>SUMIFS('[20]WorkDone DATA'!$L:$L,'[20]WorkDone DATA'!$N:$N,BOQ!BO$6,'[20]WorkDone DATA'!$G:$G,BOQ!$B1013)*$G1013</f>
        <v>#VALUE!</v>
      </c>
      <c r="BP1013" s="53" t="e">
        <f>SUMIFS('[20]WorkDone DATA'!$L:$L,'[20]WorkDone DATA'!$N:$N,BOQ!BP$6,'[20]WorkDone DATA'!$G:$G,BOQ!$B1013)*$G1013</f>
        <v>#VALUE!</v>
      </c>
      <c r="BQ1013" s="53" t="e">
        <f>SUMIFS('[20]WorkDone DATA'!$L:$L,'[20]WorkDone DATA'!$N:$N,BOQ!BQ$6,'[20]WorkDone DATA'!$G:$G,BOQ!$B1013)*$G1013</f>
        <v>#VALUE!</v>
      </c>
      <c r="BR1013" s="53" t="e">
        <f>SUMIFS('[20]WorkDone DATA'!$L:$L,'[20]WorkDone DATA'!$N:$N,BOQ!BR$6,'[20]WorkDone DATA'!$G:$G,BOQ!$B1013)*$G1013</f>
        <v>#VALUE!</v>
      </c>
      <c r="BS1013" s="53" t="e">
        <f>SUMIFS('[20]WorkDone DATA'!$L:$L,'[20]WorkDone DATA'!$N:$N,BOQ!BS$6,'[20]WorkDone DATA'!$G:$G,BOQ!$B1013)*$G1013</f>
        <v>#VALUE!</v>
      </c>
      <c r="BT1013" s="53" t="e">
        <f>SUMIFS('[20]WorkDone DATA'!$L:$L,'[20]WorkDone DATA'!$N:$N,BOQ!BT$6,'[20]WorkDone DATA'!$G:$G,BOQ!$B1013)*$G1013</f>
        <v>#VALUE!</v>
      </c>
      <c r="BU1013" s="53" t="e">
        <f>SUMIFS('[20]WorkDone DATA'!$L:$L,'[20]WorkDone DATA'!$N:$N,BOQ!BU$6,'[20]WorkDone DATA'!$G:$G,BOQ!$B1013)*$G1013</f>
        <v>#VALUE!</v>
      </c>
      <c r="BV1013" s="53" t="e">
        <f>SUMIFS('[20]WorkDone DATA'!$L:$L,'[20]WorkDone DATA'!$N:$N,BOQ!BV$6,'[20]WorkDone DATA'!$G:$G,BOQ!$B1013)*$G1013</f>
        <v>#VALUE!</v>
      </c>
      <c r="BW1013" s="53" t="e">
        <f>SUMIFS('[20]WorkDone DATA'!$L:$L,'[20]WorkDone DATA'!$N:$N,BOQ!BW$6,'[20]WorkDone DATA'!$G:$G,BOQ!$B1013)*$G1013</f>
        <v>#VALUE!</v>
      </c>
      <c r="BX1013" s="53" t="e">
        <f>SUMIFS('[20]WorkDone DATA'!$L:$L,'[20]WorkDone DATA'!$N:$N,BOQ!BX$6,'[20]WorkDone DATA'!$G:$G,BOQ!$B1013)*$G1013</f>
        <v>#VALUE!</v>
      </c>
    </row>
    <row r="1014" spans="1:76" x14ac:dyDescent="0.25">
      <c r="A1014" s="1" t="str">
        <f>C1013</f>
        <v>3.3kV Service Board 4C</v>
      </c>
      <c r="B1014" s="42">
        <v>2.532</v>
      </c>
      <c r="C1014" s="65" t="s">
        <v>236</v>
      </c>
      <c r="D1014" s="58" t="s">
        <v>221</v>
      </c>
      <c r="E1014" s="77" t="s">
        <v>97</v>
      </c>
      <c r="F1014" s="45">
        <v>7</v>
      </c>
      <c r="G1014" s="52">
        <v>13385.67</v>
      </c>
      <c r="H1014" s="53">
        <f t="shared" si="134"/>
        <v>93699.69</v>
      </c>
      <c r="K1014" s="214" t="e">
        <f t="shared" si="140"/>
        <v>#VALUE!</v>
      </c>
      <c r="L1014" s="220" t="e">
        <f t="shared" si="135"/>
        <v>#VALUE!</v>
      </c>
      <c r="M1014" s="221" t="e">
        <f t="shared" si="136"/>
        <v>#VALUE!</v>
      </c>
      <c r="N1014" s="219"/>
      <c r="O1014" s="214" t="e">
        <f t="shared" si="137"/>
        <v>#VALUE!</v>
      </c>
      <c r="P1014" s="215" t="e">
        <f t="shared" si="138"/>
        <v>#VALUE!</v>
      </c>
      <c r="R1014" s="217" t="e">
        <f>SUMIFS('[20]WorkDone DATA'!$L:$L,'[20]WorkDone DATA'!$N:$N,BOQ!S$6,'[20]WorkDone DATA'!$G:$G,BOQ!$B1014)</f>
        <v>#VALUE!</v>
      </c>
      <c r="S1014" s="53" t="e">
        <f t="shared" si="139"/>
        <v>#VALUE!</v>
      </c>
      <c r="T1014" s="217" t="e">
        <f>SUMIFS('[20]WorkDone DATA'!$L:$L,'[20]WorkDone DATA'!$N:$N,BOQ!U$6,'[20]WorkDone DATA'!$G:$G,BOQ!$B1014)</f>
        <v>#VALUE!</v>
      </c>
      <c r="U1014" s="53" t="e">
        <f t="shared" si="141"/>
        <v>#VALUE!</v>
      </c>
      <c r="V1014" s="217"/>
      <c r="W1014" s="53" t="e">
        <f>SUMIFS('[20]WorkDone DATA'!$L:$L,'[20]WorkDone DATA'!$N:$N,BOQ!W$6,'[20]WorkDone DATA'!$G:$G,BOQ!$B1014)*$G1014</f>
        <v>#VALUE!</v>
      </c>
      <c r="X1014" s="217"/>
      <c r="Y1014" s="53" t="e">
        <f>SUMIFS('[20]WorkDone DATA'!$L:$L,'[20]WorkDone DATA'!$N:$N,BOQ!Y$6,'[20]WorkDone DATA'!$G:$G,BOQ!$B1014)*$G1014</f>
        <v>#VALUE!</v>
      </c>
      <c r="Z1014" s="217"/>
      <c r="AA1014" s="53" t="e">
        <f>SUMIFS('[20]WorkDone DATA'!$L:$L,'[20]WorkDone DATA'!$N:$N,BOQ!AA$6,'[20]WorkDone DATA'!$G:$G,BOQ!$B1014)*$G1014</f>
        <v>#VALUE!</v>
      </c>
      <c r="AB1014" s="53" t="e">
        <f>SUMIFS('[20]WorkDone DATA'!$L:$L,'[20]WorkDone DATA'!$N:$N,BOQ!AB$6,'[20]WorkDone DATA'!$G:$G,BOQ!$B1014)*$G1014</f>
        <v>#VALUE!</v>
      </c>
      <c r="AC1014" s="53" t="e">
        <f>SUMIFS('[20]WorkDone DATA'!$L:$L,'[20]WorkDone DATA'!$N:$N,BOQ!AC$6,'[20]WorkDone DATA'!$G:$G,BOQ!$B1014)*$G1014</f>
        <v>#VALUE!</v>
      </c>
      <c r="AD1014" s="53" t="e">
        <f>SUMIFS('[20]WorkDone DATA'!$L:$L,'[20]WorkDone DATA'!$N:$N,BOQ!AD$6,'[20]WorkDone DATA'!$G:$G,BOQ!$B1014)*$G1014</f>
        <v>#VALUE!</v>
      </c>
      <c r="AE1014" s="53" t="e">
        <f>SUMIFS('[20]WorkDone DATA'!$L:$L,'[20]WorkDone DATA'!$N:$N,BOQ!AE$6,'[20]WorkDone DATA'!$G:$G,BOQ!$B1014)*$G1014</f>
        <v>#VALUE!</v>
      </c>
      <c r="AF1014" s="53" t="e">
        <f>SUMIFS('[20]WorkDone DATA'!$L:$L,'[20]WorkDone DATA'!$N:$N,BOQ!AF$6,'[20]WorkDone DATA'!$G:$G,BOQ!$B1014)*$G1014</f>
        <v>#VALUE!</v>
      </c>
      <c r="AG1014" s="53" t="e">
        <f>SUMIFS('[20]WorkDone DATA'!$L:$L,'[20]WorkDone DATA'!$N:$N,BOQ!AG$6,'[20]WorkDone DATA'!$G:$G,BOQ!$B1014)*$G1014</f>
        <v>#VALUE!</v>
      </c>
      <c r="AH1014" s="53" t="e">
        <f>SUMIFS('[20]WorkDone DATA'!$L:$L,'[20]WorkDone DATA'!$N:$N,BOQ!AH$6,'[20]WorkDone DATA'!$G:$G,BOQ!$B1014)*$G1014</f>
        <v>#VALUE!</v>
      </c>
      <c r="AI1014" s="53" t="e">
        <f>SUMIFS('[20]WorkDone DATA'!$L:$L,'[20]WorkDone DATA'!$N:$N,BOQ!AI$6,'[20]WorkDone DATA'!$G:$G,BOQ!$B1014)*$G1014</f>
        <v>#VALUE!</v>
      </c>
      <c r="AJ1014" s="53" t="e">
        <f>SUMIFS('[20]WorkDone DATA'!$L:$L,'[20]WorkDone DATA'!$N:$N,BOQ!AJ$6,'[20]WorkDone DATA'!$G:$G,BOQ!$B1014)*$G1014</f>
        <v>#VALUE!</v>
      </c>
      <c r="AK1014" s="53" t="e">
        <f>SUMIFS('[20]WorkDone DATA'!$L:$L,'[20]WorkDone DATA'!$N:$N,BOQ!AK$6,'[20]WorkDone DATA'!$G:$G,BOQ!$B1014)*$G1014</f>
        <v>#VALUE!</v>
      </c>
      <c r="AL1014" s="53" t="e">
        <f>SUMIFS('[20]WorkDone DATA'!$L:$L,'[20]WorkDone DATA'!$N:$N,BOQ!AL$6,'[20]WorkDone DATA'!$G:$G,BOQ!$B1014)*$G1014</f>
        <v>#VALUE!</v>
      </c>
      <c r="AM1014" s="53" t="e">
        <f>SUMIFS('[20]WorkDone DATA'!$L:$L,'[20]WorkDone DATA'!$N:$N,BOQ!AM$6,'[20]WorkDone DATA'!$G:$G,BOQ!$B1014)*$G1014</f>
        <v>#VALUE!</v>
      </c>
      <c r="AN1014" s="53" t="e">
        <f>SUMIFS('[20]WorkDone DATA'!$L:$L,'[20]WorkDone DATA'!$N:$N,BOQ!AN$6,'[20]WorkDone DATA'!$G:$G,BOQ!$B1014)*$G1014</f>
        <v>#VALUE!</v>
      </c>
      <c r="AO1014" s="53" t="e">
        <f>SUMIFS('[20]WorkDone DATA'!$L:$L,'[20]WorkDone DATA'!$N:$N,BOQ!AO$6,'[20]WorkDone DATA'!$G:$G,BOQ!$B1014)*$G1014</f>
        <v>#VALUE!</v>
      </c>
      <c r="AP1014" s="53" t="e">
        <f>SUMIFS('[20]WorkDone DATA'!$L:$L,'[20]WorkDone DATA'!$N:$N,BOQ!AP$6,'[20]WorkDone DATA'!$G:$G,BOQ!$B1014)*$G1014</f>
        <v>#VALUE!</v>
      </c>
      <c r="AQ1014" s="53" t="e">
        <f>SUMIFS('[20]WorkDone DATA'!$L:$L,'[20]WorkDone DATA'!$N:$N,BOQ!AQ$6,'[20]WorkDone DATA'!$G:$G,BOQ!$B1014)*$G1014</f>
        <v>#VALUE!</v>
      </c>
      <c r="AR1014" s="53" t="e">
        <f>SUMIFS('[20]WorkDone DATA'!$L:$L,'[20]WorkDone DATA'!$N:$N,BOQ!AR$6,'[20]WorkDone DATA'!$G:$G,BOQ!$B1014)*$G1014</f>
        <v>#VALUE!</v>
      </c>
      <c r="AS1014" s="53" t="e">
        <f>SUMIFS('[20]WorkDone DATA'!$L:$L,'[20]WorkDone DATA'!$N:$N,BOQ!AS$6,'[20]WorkDone DATA'!$G:$G,BOQ!$B1014)*$G1014</f>
        <v>#VALUE!</v>
      </c>
      <c r="AT1014" s="53" t="e">
        <f>SUMIFS('[20]WorkDone DATA'!$L:$L,'[20]WorkDone DATA'!$N:$N,BOQ!AT$6,'[20]WorkDone DATA'!$G:$G,BOQ!$B1014)*$G1014</f>
        <v>#VALUE!</v>
      </c>
      <c r="AU1014" s="53" t="e">
        <f>SUMIFS('[20]WorkDone DATA'!$L:$L,'[20]WorkDone DATA'!$N:$N,BOQ!AU$6,'[20]WorkDone DATA'!$G:$G,BOQ!$B1014)*$G1014</f>
        <v>#VALUE!</v>
      </c>
      <c r="AV1014" s="53" t="e">
        <f>SUMIFS('[20]WorkDone DATA'!$L:$L,'[20]WorkDone DATA'!$N:$N,BOQ!AV$6,'[20]WorkDone DATA'!$G:$G,BOQ!$B1014)*$G1014</f>
        <v>#VALUE!</v>
      </c>
      <c r="AW1014" s="53" t="e">
        <f>SUMIFS('[20]WorkDone DATA'!$L:$L,'[20]WorkDone DATA'!$N:$N,BOQ!AW$6,'[20]WorkDone DATA'!$G:$G,BOQ!$B1014)*$G1014</f>
        <v>#VALUE!</v>
      </c>
      <c r="AX1014" s="53" t="e">
        <f>SUMIFS('[20]WorkDone DATA'!$L:$L,'[20]WorkDone DATA'!$N:$N,BOQ!AX$6,'[20]WorkDone DATA'!$G:$G,BOQ!$B1014)*$G1014</f>
        <v>#VALUE!</v>
      </c>
      <c r="AY1014" s="53" t="e">
        <f>SUMIFS('[20]WorkDone DATA'!$L:$L,'[20]WorkDone DATA'!$N:$N,BOQ!AY$6,'[20]WorkDone DATA'!$G:$G,BOQ!$B1014)*$G1014</f>
        <v>#VALUE!</v>
      </c>
      <c r="AZ1014" s="53" t="e">
        <f>SUMIFS('[20]WorkDone DATA'!$L:$L,'[20]WorkDone DATA'!$N:$N,BOQ!AZ$6,'[20]WorkDone DATA'!$G:$G,BOQ!$B1014)*$G1014</f>
        <v>#VALUE!</v>
      </c>
      <c r="BA1014" s="53" t="e">
        <f>SUMIFS('[20]WorkDone DATA'!$L:$L,'[20]WorkDone DATA'!$N:$N,BOQ!BA$6,'[20]WorkDone DATA'!$G:$G,BOQ!$B1014)*$G1014</f>
        <v>#VALUE!</v>
      </c>
      <c r="BB1014" s="53" t="e">
        <f>SUMIFS('[20]WorkDone DATA'!$L:$L,'[20]WorkDone DATA'!$N:$N,BOQ!BB$6,'[20]WorkDone DATA'!$G:$G,BOQ!$B1014)*$G1014</f>
        <v>#VALUE!</v>
      </c>
      <c r="BC1014" s="53" t="e">
        <f>SUMIFS('[20]WorkDone DATA'!$L:$L,'[20]WorkDone DATA'!$N:$N,BOQ!BC$6,'[20]WorkDone DATA'!$G:$G,BOQ!$B1014)*$G1014</f>
        <v>#VALUE!</v>
      </c>
      <c r="BD1014" s="53" t="e">
        <f>SUMIFS('[20]WorkDone DATA'!$L:$L,'[20]WorkDone DATA'!$N:$N,BOQ!BD$6,'[20]WorkDone DATA'!$G:$G,BOQ!$B1014)*$G1014</f>
        <v>#VALUE!</v>
      </c>
      <c r="BE1014" s="53" t="e">
        <f>SUMIFS('[20]WorkDone DATA'!$L:$L,'[20]WorkDone DATA'!$N:$N,BOQ!BE$6,'[20]WorkDone DATA'!$G:$G,BOQ!$B1014)*$G1014</f>
        <v>#VALUE!</v>
      </c>
      <c r="BF1014" s="53" t="e">
        <f>SUMIFS('[20]WorkDone DATA'!$L:$L,'[20]WorkDone DATA'!$N:$N,BOQ!BF$6,'[20]WorkDone DATA'!$G:$G,BOQ!$B1014)*$G1014</f>
        <v>#VALUE!</v>
      </c>
      <c r="BG1014" s="53" t="e">
        <f>SUMIFS('[20]WorkDone DATA'!$L:$L,'[20]WorkDone DATA'!$N:$N,BOQ!BG$6,'[20]WorkDone DATA'!$G:$G,BOQ!$B1014)*$G1014</f>
        <v>#VALUE!</v>
      </c>
      <c r="BH1014" s="53" t="e">
        <f>SUMIFS('[20]WorkDone DATA'!$L:$L,'[20]WorkDone DATA'!$N:$N,BOQ!BH$6,'[20]WorkDone DATA'!$G:$G,BOQ!$B1014)*$G1014</f>
        <v>#VALUE!</v>
      </c>
      <c r="BI1014" s="53" t="e">
        <f>SUMIFS('[20]WorkDone DATA'!$L:$L,'[20]WorkDone DATA'!$N:$N,BOQ!BI$6,'[20]WorkDone DATA'!$G:$G,BOQ!$B1014)*$G1014</f>
        <v>#VALUE!</v>
      </c>
      <c r="BJ1014" s="53" t="e">
        <f>SUMIFS('[20]WorkDone DATA'!$L:$L,'[20]WorkDone DATA'!$N:$N,BOQ!BJ$6,'[20]WorkDone DATA'!$G:$G,BOQ!$B1014)*$G1014</f>
        <v>#VALUE!</v>
      </c>
      <c r="BK1014" s="53" t="e">
        <f>SUMIFS('[20]WorkDone DATA'!$L:$L,'[20]WorkDone DATA'!$N:$N,BOQ!BK$6,'[20]WorkDone DATA'!$G:$G,BOQ!$B1014)*$G1014</f>
        <v>#VALUE!</v>
      </c>
      <c r="BL1014" s="53" t="e">
        <f>SUMIFS('[20]WorkDone DATA'!$L:$L,'[20]WorkDone DATA'!$N:$N,BOQ!BL$6,'[20]WorkDone DATA'!$G:$G,BOQ!$B1014)*$G1014</f>
        <v>#VALUE!</v>
      </c>
      <c r="BM1014" s="53" t="e">
        <f>SUMIFS('[20]WorkDone DATA'!$L:$L,'[20]WorkDone DATA'!$N:$N,BOQ!BM$6,'[20]WorkDone DATA'!$G:$G,BOQ!$B1014)*$G1014</f>
        <v>#VALUE!</v>
      </c>
      <c r="BN1014" s="53" t="e">
        <f>SUMIFS('[20]WorkDone DATA'!$L:$L,'[20]WorkDone DATA'!$N:$N,BOQ!BN$6,'[20]WorkDone DATA'!$G:$G,BOQ!$B1014)*$G1014</f>
        <v>#VALUE!</v>
      </c>
      <c r="BO1014" s="53" t="e">
        <f>SUMIFS('[20]WorkDone DATA'!$L:$L,'[20]WorkDone DATA'!$N:$N,BOQ!BO$6,'[20]WorkDone DATA'!$G:$G,BOQ!$B1014)*$G1014</f>
        <v>#VALUE!</v>
      </c>
      <c r="BP1014" s="53" t="e">
        <f>SUMIFS('[20]WorkDone DATA'!$L:$L,'[20]WorkDone DATA'!$N:$N,BOQ!BP$6,'[20]WorkDone DATA'!$G:$G,BOQ!$B1014)*$G1014</f>
        <v>#VALUE!</v>
      </c>
      <c r="BQ1014" s="53" t="e">
        <f>SUMIFS('[20]WorkDone DATA'!$L:$L,'[20]WorkDone DATA'!$N:$N,BOQ!BQ$6,'[20]WorkDone DATA'!$G:$G,BOQ!$B1014)*$G1014</f>
        <v>#VALUE!</v>
      </c>
      <c r="BR1014" s="53" t="e">
        <f>SUMIFS('[20]WorkDone DATA'!$L:$L,'[20]WorkDone DATA'!$N:$N,BOQ!BR$6,'[20]WorkDone DATA'!$G:$G,BOQ!$B1014)*$G1014</f>
        <v>#VALUE!</v>
      </c>
      <c r="BS1014" s="53" t="e">
        <f>SUMIFS('[20]WorkDone DATA'!$L:$L,'[20]WorkDone DATA'!$N:$N,BOQ!BS$6,'[20]WorkDone DATA'!$G:$G,BOQ!$B1014)*$G1014</f>
        <v>#VALUE!</v>
      </c>
      <c r="BT1014" s="53" t="e">
        <f>SUMIFS('[20]WorkDone DATA'!$L:$L,'[20]WorkDone DATA'!$N:$N,BOQ!BT$6,'[20]WorkDone DATA'!$G:$G,BOQ!$B1014)*$G1014</f>
        <v>#VALUE!</v>
      </c>
      <c r="BU1014" s="53" t="e">
        <f>SUMIFS('[20]WorkDone DATA'!$L:$L,'[20]WorkDone DATA'!$N:$N,BOQ!BU$6,'[20]WorkDone DATA'!$G:$G,BOQ!$B1014)*$G1014</f>
        <v>#VALUE!</v>
      </c>
      <c r="BV1014" s="53" t="e">
        <f>SUMIFS('[20]WorkDone DATA'!$L:$L,'[20]WorkDone DATA'!$N:$N,BOQ!BV$6,'[20]WorkDone DATA'!$G:$G,BOQ!$B1014)*$G1014</f>
        <v>#VALUE!</v>
      </c>
      <c r="BW1014" s="53" t="e">
        <f>SUMIFS('[20]WorkDone DATA'!$L:$L,'[20]WorkDone DATA'!$N:$N,BOQ!BW$6,'[20]WorkDone DATA'!$G:$G,BOQ!$B1014)*$G1014</f>
        <v>#VALUE!</v>
      </c>
      <c r="BX1014" s="53" t="e">
        <f>SUMIFS('[20]WorkDone DATA'!$L:$L,'[20]WorkDone DATA'!$N:$N,BOQ!BX$6,'[20]WorkDone DATA'!$G:$G,BOQ!$B1014)*$G1014</f>
        <v>#VALUE!</v>
      </c>
    </row>
    <row r="1015" spans="1:76" x14ac:dyDescent="0.25">
      <c r="A1015" s="1"/>
      <c r="B1015" s="42"/>
      <c r="C1015" s="235" t="s">
        <v>266</v>
      </c>
      <c r="D1015" s="58"/>
      <c r="E1015" s="77"/>
      <c r="F1015" s="45"/>
      <c r="G1015" s="52"/>
      <c r="H1015" s="53">
        <f t="shared" si="134"/>
        <v>0</v>
      </c>
      <c r="K1015" s="214"/>
      <c r="L1015" s="220" t="e">
        <f t="shared" si="135"/>
        <v>#VALUE!</v>
      </c>
      <c r="M1015" s="221" t="e">
        <f t="shared" si="136"/>
        <v>#VALUE!</v>
      </c>
      <c r="N1015" s="219"/>
      <c r="O1015" s="214">
        <f t="shared" si="137"/>
        <v>0</v>
      </c>
      <c r="P1015" s="215" t="e">
        <f t="shared" si="138"/>
        <v>#VALUE!</v>
      </c>
      <c r="R1015" s="217" t="e">
        <f>SUMIFS('[20]WorkDone DATA'!$L:$L,'[20]WorkDone DATA'!$N:$N,BOQ!S$6,'[20]WorkDone DATA'!$G:$G,BOQ!$B1015)</f>
        <v>#VALUE!</v>
      </c>
      <c r="S1015" s="53" t="e">
        <f t="shared" si="139"/>
        <v>#VALUE!</v>
      </c>
      <c r="T1015" s="217" t="e">
        <f>SUMIFS('[20]WorkDone DATA'!$L:$L,'[20]WorkDone DATA'!$N:$N,BOQ!U$6,'[20]WorkDone DATA'!$G:$G,BOQ!$B1015)</f>
        <v>#VALUE!</v>
      </c>
      <c r="U1015" s="53" t="e">
        <f t="shared" si="141"/>
        <v>#VALUE!</v>
      </c>
      <c r="V1015" s="217"/>
      <c r="W1015" s="53" t="e">
        <f>SUMIFS('[20]WorkDone DATA'!$L:$L,'[20]WorkDone DATA'!$N:$N,BOQ!W$6,'[20]WorkDone DATA'!$G:$G,BOQ!$B1015)*$G1015</f>
        <v>#VALUE!</v>
      </c>
      <c r="X1015" s="217"/>
      <c r="Y1015" s="53" t="e">
        <f>SUMIFS('[20]WorkDone DATA'!$L:$L,'[20]WorkDone DATA'!$N:$N,BOQ!Y$6,'[20]WorkDone DATA'!$G:$G,BOQ!$B1015)*$G1015</f>
        <v>#VALUE!</v>
      </c>
      <c r="Z1015" s="217"/>
      <c r="AA1015" s="53" t="e">
        <f>SUMIFS('[20]WorkDone DATA'!$L:$L,'[20]WorkDone DATA'!$N:$N,BOQ!AA$6,'[20]WorkDone DATA'!$G:$G,BOQ!$B1015)*$G1015</f>
        <v>#VALUE!</v>
      </c>
      <c r="AB1015" s="53" t="e">
        <f>SUMIFS('[20]WorkDone DATA'!$L:$L,'[20]WorkDone DATA'!$N:$N,BOQ!AB$6,'[20]WorkDone DATA'!$G:$G,BOQ!$B1015)*$G1015</f>
        <v>#VALUE!</v>
      </c>
      <c r="AC1015" s="53" t="e">
        <f>SUMIFS('[20]WorkDone DATA'!$L:$L,'[20]WorkDone DATA'!$N:$N,BOQ!AC$6,'[20]WorkDone DATA'!$G:$G,BOQ!$B1015)*$G1015</f>
        <v>#VALUE!</v>
      </c>
      <c r="AD1015" s="53" t="e">
        <f>SUMIFS('[20]WorkDone DATA'!$L:$L,'[20]WorkDone DATA'!$N:$N,BOQ!AD$6,'[20]WorkDone DATA'!$G:$G,BOQ!$B1015)*$G1015</f>
        <v>#VALUE!</v>
      </c>
      <c r="AE1015" s="53" t="e">
        <f>SUMIFS('[20]WorkDone DATA'!$L:$L,'[20]WorkDone DATA'!$N:$N,BOQ!AE$6,'[20]WorkDone DATA'!$G:$G,BOQ!$B1015)*$G1015</f>
        <v>#VALUE!</v>
      </c>
      <c r="AF1015" s="53" t="e">
        <f>SUMIFS('[20]WorkDone DATA'!$L:$L,'[20]WorkDone DATA'!$N:$N,BOQ!AF$6,'[20]WorkDone DATA'!$G:$G,BOQ!$B1015)*$G1015</f>
        <v>#VALUE!</v>
      </c>
      <c r="AG1015" s="53" t="e">
        <f>SUMIFS('[20]WorkDone DATA'!$L:$L,'[20]WorkDone DATA'!$N:$N,BOQ!AG$6,'[20]WorkDone DATA'!$G:$G,BOQ!$B1015)*$G1015</f>
        <v>#VALUE!</v>
      </c>
      <c r="AH1015" s="53" t="e">
        <f>SUMIFS('[20]WorkDone DATA'!$L:$L,'[20]WorkDone DATA'!$N:$N,BOQ!AH$6,'[20]WorkDone DATA'!$G:$G,BOQ!$B1015)*$G1015</f>
        <v>#VALUE!</v>
      </c>
      <c r="AI1015" s="53" t="e">
        <f>SUMIFS('[20]WorkDone DATA'!$L:$L,'[20]WorkDone DATA'!$N:$N,BOQ!AI$6,'[20]WorkDone DATA'!$G:$G,BOQ!$B1015)*$G1015</f>
        <v>#VALUE!</v>
      </c>
      <c r="AJ1015" s="53" t="e">
        <f>SUMIFS('[20]WorkDone DATA'!$L:$L,'[20]WorkDone DATA'!$N:$N,BOQ!AJ$6,'[20]WorkDone DATA'!$G:$G,BOQ!$B1015)*$G1015</f>
        <v>#VALUE!</v>
      </c>
      <c r="AK1015" s="53" t="e">
        <f>SUMIFS('[20]WorkDone DATA'!$L:$L,'[20]WorkDone DATA'!$N:$N,BOQ!AK$6,'[20]WorkDone DATA'!$G:$G,BOQ!$B1015)*$G1015</f>
        <v>#VALUE!</v>
      </c>
      <c r="AL1015" s="53" t="e">
        <f>SUMIFS('[20]WorkDone DATA'!$L:$L,'[20]WorkDone DATA'!$N:$N,BOQ!AL$6,'[20]WorkDone DATA'!$G:$G,BOQ!$B1015)*$G1015</f>
        <v>#VALUE!</v>
      </c>
      <c r="AM1015" s="53" t="e">
        <f>SUMIFS('[20]WorkDone DATA'!$L:$L,'[20]WorkDone DATA'!$N:$N,BOQ!AM$6,'[20]WorkDone DATA'!$G:$G,BOQ!$B1015)*$G1015</f>
        <v>#VALUE!</v>
      </c>
      <c r="AN1015" s="53" t="e">
        <f>SUMIFS('[20]WorkDone DATA'!$L:$L,'[20]WorkDone DATA'!$N:$N,BOQ!AN$6,'[20]WorkDone DATA'!$G:$G,BOQ!$B1015)*$G1015</f>
        <v>#VALUE!</v>
      </c>
      <c r="AO1015" s="53" t="e">
        <f>SUMIFS('[20]WorkDone DATA'!$L:$L,'[20]WorkDone DATA'!$N:$N,BOQ!AO$6,'[20]WorkDone DATA'!$G:$G,BOQ!$B1015)*$G1015</f>
        <v>#VALUE!</v>
      </c>
      <c r="AP1015" s="53" t="e">
        <f>SUMIFS('[20]WorkDone DATA'!$L:$L,'[20]WorkDone DATA'!$N:$N,BOQ!AP$6,'[20]WorkDone DATA'!$G:$G,BOQ!$B1015)*$G1015</f>
        <v>#VALUE!</v>
      </c>
      <c r="AQ1015" s="53" t="e">
        <f>SUMIFS('[20]WorkDone DATA'!$L:$L,'[20]WorkDone DATA'!$N:$N,BOQ!AQ$6,'[20]WorkDone DATA'!$G:$G,BOQ!$B1015)*$G1015</f>
        <v>#VALUE!</v>
      </c>
      <c r="AR1015" s="53" t="e">
        <f>SUMIFS('[20]WorkDone DATA'!$L:$L,'[20]WorkDone DATA'!$N:$N,BOQ!AR$6,'[20]WorkDone DATA'!$G:$G,BOQ!$B1015)*$G1015</f>
        <v>#VALUE!</v>
      </c>
      <c r="AS1015" s="53" t="e">
        <f>SUMIFS('[20]WorkDone DATA'!$L:$L,'[20]WorkDone DATA'!$N:$N,BOQ!AS$6,'[20]WorkDone DATA'!$G:$G,BOQ!$B1015)*$G1015</f>
        <v>#VALUE!</v>
      </c>
      <c r="AT1015" s="53" t="e">
        <f>SUMIFS('[20]WorkDone DATA'!$L:$L,'[20]WorkDone DATA'!$N:$N,BOQ!AT$6,'[20]WorkDone DATA'!$G:$G,BOQ!$B1015)*$G1015</f>
        <v>#VALUE!</v>
      </c>
      <c r="AU1015" s="53" t="e">
        <f>SUMIFS('[20]WorkDone DATA'!$L:$L,'[20]WorkDone DATA'!$N:$N,BOQ!AU$6,'[20]WorkDone DATA'!$G:$G,BOQ!$B1015)*$G1015</f>
        <v>#VALUE!</v>
      </c>
      <c r="AV1015" s="53" t="e">
        <f>SUMIFS('[20]WorkDone DATA'!$L:$L,'[20]WorkDone DATA'!$N:$N,BOQ!AV$6,'[20]WorkDone DATA'!$G:$G,BOQ!$B1015)*$G1015</f>
        <v>#VALUE!</v>
      </c>
      <c r="AW1015" s="53" t="e">
        <f>SUMIFS('[20]WorkDone DATA'!$L:$L,'[20]WorkDone DATA'!$N:$N,BOQ!AW$6,'[20]WorkDone DATA'!$G:$G,BOQ!$B1015)*$G1015</f>
        <v>#VALUE!</v>
      </c>
      <c r="AX1015" s="53" t="e">
        <f>SUMIFS('[20]WorkDone DATA'!$L:$L,'[20]WorkDone DATA'!$N:$N,BOQ!AX$6,'[20]WorkDone DATA'!$G:$G,BOQ!$B1015)*$G1015</f>
        <v>#VALUE!</v>
      </c>
      <c r="AY1015" s="53" t="e">
        <f>SUMIFS('[20]WorkDone DATA'!$L:$L,'[20]WorkDone DATA'!$N:$N,BOQ!AY$6,'[20]WorkDone DATA'!$G:$G,BOQ!$B1015)*$G1015</f>
        <v>#VALUE!</v>
      </c>
      <c r="AZ1015" s="53" t="e">
        <f>SUMIFS('[20]WorkDone DATA'!$L:$L,'[20]WorkDone DATA'!$N:$N,BOQ!AZ$6,'[20]WorkDone DATA'!$G:$G,BOQ!$B1015)*$G1015</f>
        <v>#VALUE!</v>
      </c>
      <c r="BA1015" s="53" t="e">
        <f>SUMIFS('[20]WorkDone DATA'!$L:$L,'[20]WorkDone DATA'!$N:$N,BOQ!BA$6,'[20]WorkDone DATA'!$G:$G,BOQ!$B1015)*$G1015</f>
        <v>#VALUE!</v>
      </c>
      <c r="BB1015" s="53" t="e">
        <f>SUMIFS('[20]WorkDone DATA'!$L:$L,'[20]WorkDone DATA'!$N:$N,BOQ!BB$6,'[20]WorkDone DATA'!$G:$G,BOQ!$B1015)*$G1015</f>
        <v>#VALUE!</v>
      </c>
      <c r="BC1015" s="53" t="e">
        <f>SUMIFS('[20]WorkDone DATA'!$L:$L,'[20]WorkDone DATA'!$N:$N,BOQ!BC$6,'[20]WorkDone DATA'!$G:$G,BOQ!$B1015)*$G1015</f>
        <v>#VALUE!</v>
      </c>
      <c r="BD1015" s="53" t="e">
        <f>SUMIFS('[20]WorkDone DATA'!$L:$L,'[20]WorkDone DATA'!$N:$N,BOQ!BD$6,'[20]WorkDone DATA'!$G:$G,BOQ!$B1015)*$G1015</f>
        <v>#VALUE!</v>
      </c>
      <c r="BE1015" s="53" t="e">
        <f>SUMIFS('[20]WorkDone DATA'!$L:$L,'[20]WorkDone DATA'!$N:$N,BOQ!BE$6,'[20]WorkDone DATA'!$G:$G,BOQ!$B1015)*$G1015</f>
        <v>#VALUE!</v>
      </c>
      <c r="BF1015" s="53" t="e">
        <f>SUMIFS('[20]WorkDone DATA'!$L:$L,'[20]WorkDone DATA'!$N:$N,BOQ!BF$6,'[20]WorkDone DATA'!$G:$G,BOQ!$B1015)*$G1015</f>
        <v>#VALUE!</v>
      </c>
      <c r="BG1015" s="53" t="e">
        <f>SUMIFS('[20]WorkDone DATA'!$L:$L,'[20]WorkDone DATA'!$N:$N,BOQ!BG$6,'[20]WorkDone DATA'!$G:$G,BOQ!$B1015)*$G1015</f>
        <v>#VALUE!</v>
      </c>
      <c r="BH1015" s="53" t="e">
        <f>SUMIFS('[20]WorkDone DATA'!$L:$L,'[20]WorkDone DATA'!$N:$N,BOQ!BH$6,'[20]WorkDone DATA'!$G:$G,BOQ!$B1015)*$G1015</f>
        <v>#VALUE!</v>
      </c>
      <c r="BI1015" s="53" t="e">
        <f>SUMIFS('[20]WorkDone DATA'!$L:$L,'[20]WorkDone DATA'!$N:$N,BOQ!BI$6,'[20]WorkDone DATA'!$G:$G,BOQ!$B1015)*$G1015</f>
        <v>#VALUE!</v>
      </c>
      <c r="BJ1015" s="53" t="e">
        <f>SUMIFS('[20]WorkDone DATA'!$L:$L,'[20]WorkDone DATA'!$N:$N,BOQ!BJ$6,'[20]WorkDone DATA'!$G:$G,BOQ!$B1015)*$G1015</f>
        <v>#VALUE!</v>
      </c>
      <c r="BK1015" s="53" t="e">
        <f>SUMIFS('[20]WorkDone DATA'!$L:$L,'[20]WorkDone DATA'!$N:$N,BOQ!BK$6,'[20]WorkDone DATA'!$G:$G,BOQ!$B1015)*$G1015</f>
        <v>#VALUE!</v>
      </c>
      <c r="BL1015" s="53" t="e">
        <f>SUMIFS('[20]WorkDone DATA'!$L:$L,'[20]WorkDone DATA'!$N:$N,BOQ!BL$6,'[20]WorkDone DATA'!$G:$G,BOQ!$B1015)*$G1015</f>
        <v>#VALUE!</v>
      </c>
      <c r="BM1015" s="53" t="e">
        <f>SUMIFS('[20]WorkDone DATA'!$L:$L,'[20]WorkDone DATA'!$N:$N,BOQ!BM$6,'[20]WorkDone DATA'!$G:$G,BOQ!$B1015)*$G1015</f>
        <v>#VALUE!</v>
      </c>
      <c r="BN1015" s="53" t="e">
        <f>SUMIFS('[20]WorkDone DATA'!$L:$L,'[20]WorkDone DATA'!$N:$N,BOQ!BN$6,'[20]WorkDone DATA'!$G:$G,BOQ!$B1015)*$G1015</f>
        <v>#VALUE!</v>
      </c>
      <c r="BO1015" s="53" t="e">
        <f>SUMIFS('[20]WorkDone DATA'!$L:$L,'[20]WorkDone DATA'!$N:$N,BOQ!BO$6,'[20]WorkDone DATA'!$G:$G,BOQ!$B1015)*$G1015</f>
        <v>#VALUE!</v>
      </c>
      <c r="BP1015" s="53" t="e">
        <f>SUMIFS('[20]WorkDone DATA'!$L:$L,'[20]WorkDone DATA'!$N:$N,BOQ!BP$6,'[20]WorkDone DATA'!$G:$G,BOQ!$B1015)*$G1015</f>
        <v>#VALUE!</v>
      </c>
      <c r="BQ1015" s="53" t="e">
        <f>SUMIFS('[20]WorkDone DATA'!$L:$L,'[20]WorkDone DATA'!$N:$N,BOQ!BQ$6,'[20]WorkDone DATA'!$G:$G,BOQ!$B1015)*$G1015</f>
        <v>#VALUE!</v>
      </c>
      <c r="BR1015" s="53" t="e">
        <f>SUMIFS('[20]WorkDone DATA'!$L:$L,'[20]WorkDone DATA'!$N:$N,BOQ!BR$6,'[20]WorkDone DATA'!$G:$G,BOQ!$B1015)*$G1015</f>
        <v>#VALUE!</v>
      </c>
      <c r="BS1015" s="53" t="e">
        <f>SUMIFS('[20]WorkDone DATA'!$L:$L,'[20]WorkDone DATA'!$N:$N,BOQ!BS$6,'[20]WorkDone DATA'!$G:$G,BOQ!$B1015)*$G1015</f>
        <v>#VALUE!</v>
      </c>
      <c r="BT1015" s="53" t="e">
        <f>SUMIFS('[20]WorkDone DATA'!$L:$L,'[20]WorkDone DATA'!$N:$N,BOQ!BT$6,'[20]WorkDone DATA'!$G:$G,BOQ!$B1015)*$G1015</f>
        <v>#VALUE!</v>
      </c>
      <c r="BU1015" s="53" t="e">
        <f>SUMIFS('[20]WorkDone DATA'!$L:$L,'[20]WorkDone DATA'!$N:$N,BOQ!BU$6,'[20]WorkDone DATA'!$G:$G,BOQ!$B1015)*$G1015</f>
        <v>#VALUE!</v>
      </c>
      <c r="BV1015" s="53" t="e">
        <f>SUMIFS('[20]WorkDone DATA'!$L:$L,'[20]WorkDone DATA'!$N:$N,BOQ!BV$6,'[20]WorkDone DATA'!$G:$G,BOQ!$B1015)*$G1015</f>
        <v>#VALUE!</v>
      </c>
      <c r="BW1015" s="53" t="e">
        <f>SUMIFS('[20]WorkDone DATA'!$L:$L,'[20]WorkDone DATA'!$N:$N,BOQ!BW$6,'[20]WorkDone DATA'!$G:$G,BOQ!$B1015)*$G1015</f>
        <v>#VALUE!</v>
      </c>
      <c r="BX1015" s="53" t="e">
        <f>SUMIFS('[20]WorkDone DATA'!$L:$L,'[20]WorkDone DATA'!$N:$N,BOQ!BX$6,'[20]WorkDone DATA'!$G:$G,BOQ!$B1015)*$G1015</f>
        <v>#VALUE!</v>
      </c>
    </row>
    <row r="1016" spans="1:76" x14ac:dyDescent="0.25">
      <c r="A1016" s="1" t="str">
        <f>C1015</f>
        <v xml:space="preserve">3.3kV Service Board 4D </v>
      </c>
      <c r="B1016" s="42">
        <v>2.5329999999999999</v>
      </c>
      <c r="C1016" s="65" t="s">
        <v>236</v>
      </c>
      <c r="D1016" s="58" t="s">
        <v>221</v>
      </c>
      <c r="E1016" s="77" t="s">
        <v>97</v>
      </c>
      <c r="F1016" s="45">
        <v>7</v>
      </c>
      <c r="G1016" s="52">
        <v>13385.67</v>
      </c>
      <c r="H1016" s="53">
        <f t="shared" si="134"/>
        <v>93699.69</v>
      </c>
      <c r="K1016" s="214" t="e">
        <f t="shared" si="140"/>
        <v>#VALUE!</v>
      </c>
      <c r="L1016" s="220" t="e">
        <f t="shared" si="135"/>
        <v>#VALUE!</v>
      </c>
      <c r="M1016" s="221" t="e">
        <f t="shared" si="136"/>
        <v>#VALUE!</v>
      </c>
      <c r="N1016" s="219"/>
      <c r="O1016" s="214" t="e">
        <f t="shared" si="137"/>
        <v>#VALUE!</v>
      </c>
      <c r="P1016" s="215" t="e">
        <f t="shared" si="138"/>
        <v>#VALUE!</v>
      </c>
      <c r="R1016" s="217" t="e">
        <f>SUMIFS('[20]WorkDone DATA'!$L:$L,'[20]WorkDone DATA'!$N:$N,BOQ!S$6,'[20]WorkDone DATA'!$G:$G,BOQ!$B1016)</f>
        <v>#VALUE!</v>
      </c>
      <c r="S1016" s="53" t="e">
        <f t="shared" si="139"/>
        <v>#VALUE!</v>
      </c>
      <c r="T1016" s="217" t="e">
        <f>SUMIFS('[20]WorkDone DATA'!$L:$L,'[20]WorkDone DATA'!$N:$N,BOQ!U$6,'[20]WorkDone DATA'!$G:$G,BOQ!$B1016)</f>
        <v>#VALUE!</v>
      </c>
      <c r="U1016" s="53" t="e">
        <f t="shared" si="141"/>
        <v>#VALUE!</v>
      </c>
      <c r="V1016" s="217"/>
      <c r="W1016" s="53" t="e">
        <f>SUMIFS('[20]WorkDone DATA'!$L:$L,'[20]WorkDone DATA'!$N:$N,BOQ!W$6,'[20]WorkDone DATA'!$G:$G,BOQ!$B1016)*$G1016</f>
        <v>#VALUE!</v>
      </c>
      <c r="X1016" s="217"/>
      <c r="Y1016" s="53" t="e">
        <f>SUMIFS('[20]WorkDone DATA'!$L:$L,'[20]WorkDone DATA'!$N:$N,BOQ!Y$6,'[20]WorkDone DATA'!$G:$G,BOQ!$B1016)*$G1016</f>
        <v>#VALUE!</v>
      </c>
      <c r="Z1016" s="217"/>
      <c r="AA1016" s="53" t="e">
        <f>SUMIFS('[20]WorkDone DATA'!$L:$L,'[20]WorkDone DATA'!$N:$N,BOQ!AA$6,'[20]WorkDone DATA'!$G:$G,BOQ!$B1016)*$G1016</f>
        <v>#VALUE!</v>
      </c>
      <c r="AB1016" s="53" t="e">
        <f>SUMIFS('[20]WorkDone DATA'!$L:$L,'[20]WorkDone DATA'!$N:$N,BOQ!AB$6,'[20]WorkDone DATA'!$G:$G,BOQ!$B1016)*$G1016</f>
        <v>#VALUE!</v>
      </c>
      <c r="AC1016" s="53" t="e">
        <f>SUMIFS('[20]WorkDone DATA'!$L:$L,'[20]WorkDone DATA'!$N:$N,BOQ!AC$6,'[20]WorkDone DATA'!$G:$G,BOQ!$B1016)*$G1016</f>
        <v>#VALUE!</v>
      </c>
      <c r="AD1016" s="53" t="e">
        <f>SUMIFS('[20]WorkDone DATA'!$L:$L,'[20]WorkDone DATA'!$N:$N,BOQ!AD$6,'[20]WorkDone DATA'!$G:$G,BOQ!$B1016)*$G1016</f>
        <v>#VALUE!</v>
      </c>
      <c r="AE1016" s="53" t="e">
        <f>SUMIFS('[20]WorkDone DATA'!$L:$L,'[20]WorkDone DATA'!$N:$N,BOQ!AE$6,'[20]WorkDone DATA'!$G:$G,BOQ!$B1016)*$G1016</f>
        <v>#VALUE!</v>
      </c>
      <c r="AF1016" s="53" t="e">
        <f>SUMIFS('[20]WorkDone DATA'!$L:$L,'[20]WorkDone DATA'!$N:$N,BOQ!AF$6,'[20]WorkDone DATA'!$G:$G,BOQ!$B1016)*$G1016</f>
        <v>#VALUE!</v>
      </c>
      <c r="AG1016" s="53" t="e">
        <f>SUMIFS('[20]WorkDone DATA'!$L:$L,'[20]WorkDone DATA'!$N:$N,BOQ!AG$6,'[20]WorkDone DATA'!$G:$G,BOQ!$B1016)*$G1016</f>
        <v>#VALUE!</v>
      </c>
      <c r="AH1016" s="53" t="e">
        <f>SUMIFS('[20]WorkDone DATA'!$L:$L,'[20]WorkDone DATA'!$N:$N,BOQ!AH$6,'[20]WorkDone DATA'!$G:$G,BOQ!$B1016)*$G1016</f>
        <v>#VALUE!</v>
      </c>
      <c r="AI1016" s="53" t="e">
        <f>SUMIFS('[20]WorkDone DATA'!$L:$L,'[20]WorkDone DATA'!$N:$N,BOQ!AI$6,'[20]WorkDone DATA'!$G:$G,BOQ!$B1016)*$G1016</f>
        <v>#VALUE!</v>
      </c>
      <c r="AJ1016" s="53" t="e">
        <f>SUMIFS('[20]WorkDone DATA'!$L:$L,'[20]WorkDone DATA'!$N:$N,BOQ!AJ$6,'[20]WorkDone DATA'!$G:$G,BOQ!$B1016)*$G1016</f>
        <v>#VALUE!</v>
      </c>
      <c r="AK1016" s="53" t="e">
        <f>SUMIFS('[20]WorkDone DATA'!$L:$L,'[20]WorkDone DATA'!$N:$N,BOQ!AK$6,'[20]WorkDone DATA'!$G:$G,BOQ!$B1016)*$G1016</f>
        <v>#VALUE!</v>
      </c>
      <c r="AL1016" s="53" t="e">
        <f>SUMIFS('[20]WorkDone DATA'!$L:$L,'[20]WorkDone DATA'!$N:$N,BOQ!AL$6,'[20]WorkDone DATA'!$G:$G,BOQ!$B1016)*$G1016</f>
        <v>#VALUE!</v>
      </c>
      <c r="AM1016" s="53" t="e">
        <f>SUMIFS('[20]WorkDone DATA'!$L:$L,'[20]WorkDone DATA'!$N:$N,BOQ!AM$6,'[20]WorkDone DATA'!$G:$G,BOQ!$B1016)*$G1016</f>
        <v>#VALUE!</v>
      </c>
      <c r="AN1016" s="53" t="e">
        <f>SUMIFS('[20]WorkDone DATA'!$L:$L,'[20]WorkDone DATA'!$N:$N,BOQ!AN$6,'[20]WorkDone DATA'!$G:$G,BOQ!$B1016)*$G1016</f>
        <v>#VALUE!</v>
      </c>
      <c r="AO1016" s="53" t="e">
        <f>SUMIFS('[20]WorkDone DATA'!$L:$L,'[20]WorkDone DATA'!$N:$N,BOQ!AO$6,'[20]WorkDone DATA'!$G:$G,BOQ!$B1016)*$G1016</f>
        <v>#VALUE!</v>
      </c>
      <c r="AP1016" s="53" t="e">
        <f>SUMIFS('[20]WorkDone DATA'!$L:$L,'[20]WorkDone DATA'!$N:$N,BOQ!AP$6,'[20]WorkDone DATA'!$G:$G,BOQ!$B1016)*$G1016</f>
        <v>#VALUE!</v>
      </c>
      <c r="AQ1016" s="53" t="e">
        <f>SUMIFS('[20]WorkDone DATA'!$L:$L,'[20]WorkDone DATA'!$N:$N,BOQ!AQ$6,'[20]WorkDone DATA'!$G:$G,BOQ!$B1016)*$G1016</f>
        <v>#VALUE!</v>
      </c>
      <c r="AR1016" s="53" t="e">
        <f>SUMIFS('[20]WorkDone DATA'!$L:$L,'[20]WorkDone DATA'!$N:$N,BOQ!AR$6,'[20]WorkDone DATA'!$G:$G,BOQ!$B1016)*$G1016</f>
        <v>#VALUE!</v>
      </c>
      <c r="AS1016" s="53" t="e">
        <f>SUMIFS('[20]WorkDone DATA'!$L:$L,'[20]WorkDone DATA'!$N:$N,BOQ!AS$6,'[20]WorkDone DATA'!$G:$G,BOQ!$B1016)*$G1016</f>
        <v>#VALUE!</v>
      </c>
      <c r="AT1016" s="53" t="e">
        <f>SUMIFS('[20]WorkDone DATA'!$L:$L,'[20]WorkDone DATA'!$N:$N,BOQ!AT$6,'[20]WorkDone DATA'!$G:$G,BOQ!$B1016)*$G1016</f>
        <v>#VALUE!</v>
      </c>
      <c r="AU1016" s="53" t="e">
        <f>SUMIFS('[20]WorkDone DATA'!$L:$L,'[20]WorkDone DATA'!$N:$N,BOQ!AU$6,'[20]WorkDone DATA'!$G:$G,BOQ!$B1016)*$G1016</f>
        <v>#VALUE!</v>
      </c>
      <c r="AV1016" s="53" t="e">
        <f>SUMIFS('[20]WorkDone DATA'!$L:$L,'[20]WorkDone DATA'!$N:$N,BOQ!AV$6,'[20]WorkDone DATA'!$G:$G,BOQ!$B1016)*$G1016</f>
        <v>#VALUE!</v>
      </c>
      <c r="AW1016" s="53" t="e">
        <f>SUMIFS('[20]WorkDone DATA'!$L:$L,'[20]WorkDone DATA'!$N:$N,BOQ!AW$6,'[20]WorkDone DATA'!$G:$G,BOQ!$B1016)*$G1016</f>
        <v>#VALUE!</v>
      </c>
      <c r="AX1016" s="53" t="e">
        <f>SUMIFS('[20]WorkDone DATA'!$L:$L,'[20]WorkDone DATA'!$N:$N,BOQ!AX$6,'[20]WorkDone DATA'!$G:$G,BOQ!$B1016)*$G1016</f>
        <v>#VALUE!</v>
      </c>
      <c r="AY1016" s="53" t="e">
        <f>SUMIFS('[20]WorkDone DATA'!$L:$L,'[20]WorkDone DATA'!$N:$N,BOQ!AY$6,'[20]WorkDone DATA'!$G:$G,BOQ!$B1016)*$G1016</f>
        <v>#VALUE!</v>
      </c>
      <c r="AZ1016" s="53" t="e">
        <f>SUMIFS('[20]WorkDone DATA'!$L:$L,'[20]WorkDone DATA'!$N:$N,BOQ!AZ$6,'[20]WorkDone DATA'!$G:$G,BOQ!$B1016)*$G1016</f>
        <v>#VALUE!</v>
      </c>
      <c r="BA1016" s="53" t="e">
        <f>SUMIFS('[20]WorkDone DATA'!$L:$L,'[20]WorkDone DATA'!$N:$N,BOQ!BA$6,'[20]WorkDone DATA'!$G:$G,BOQ!$B1016)*$G1016</f>
        <v>#VALUE!</v>
      </c>
      <c r="BB1016" s="53" t="e">
        <f>SUMIFS('[20]WorkDone DATA'!$L:$L,'[20]WorkDone DATA'!$N:$N,BOQ!BB$6,'[20]WorkDone DATA'!$G:$G,BOQ!$B1016)*$G1016</f>
        <v>#VALUE!</v>
      </c>
      <c r="BC1016" s="53" t="e">
        <f>SUMIFS('[20]WorkDone DATA'!$L:$L,'[20]WorkDone DATA'!$N:$N,BOQ!BC$6,'[20]WorkDone DATA'!$G:$G,BOQ!$B1016)*$G1016</f>
        <v>#VALUE!</v>
      </c>
      <c r="BD1016" s="53" t="e">
        <f>SUMIFS('[20]WorkDone DATA'!$L:$L,'[20]WorkDone DATA'!$N:$N,BOQ!BD$6,'[20]WorkDone DATA'!$G:$G,BOQ!$B1016)*$G1016</f>
        <v>#VALUE!</v>
      </c>
      <c r="BE1016" s="53" t="e">
        <f>SUMIFS('[20]WorkDone DATA'!$L:$L,'[20]WorkDone DATA'!$N:$N,BOQ!BE$6,'[20]WorkDone DATA'!$G:$G,BOQ!$B1016)*$G1016</f>
        <v>#VALUE!</v>
      </c>
      <c r="BF1016" s="53" t="e">
        <f>SUMIFS('[20]WorkDone DATA'!$L:$L,'[20]WorkDone DATA'!$N:$N,BOQ!BF$6,'[20]WorkDone DATA'!$G:$G,BOQ!$B1016)*$G1016</f>
        <v>#VALUE!</v>
      </c>
      <c r="BG1016" s="53" t="e">
        <f>SUMIFS('[20]WorkDone DATA'!$L:$L,'[20]WorkDone DATA'!$N:$N,BOQ!BG$6,'[20]WorkDone DATA'!$G:$G,BOQ!$B1016)*$G1016</f>
        <v>#VALUE!</v>
      </c>
      <c r="BH1016" s="53" t="e">
        <f>SUMIFS('[20]WorkDone DATA'!$L:$L,'[20]WorkDone DATA'!$N:$N,BOQ!BH$6,'[20]WorkDone DATA'!$G:$G,BOQ!$B1016)*$G1016</f>
        <v>#VALUE!</v>
      </c>
      <c r="BI1016" s="53" t="e">
        <f>SUMIFS('[20]WorkDone DATA'!$L:$L,'[20]WorkDone DATA'!$N:$N,BOQ!BI$6,'[20]WorkDone DATA'!$G:$G,BOQ!$B1016)*$G1016</f>
        <v>#VALUE!</v>
      </c>
      <c r="BJ1016" s="53" t="e">
        <f>SUMIFS('[20]WorkDone DATA'!$L:$L,'[20]WorkDone DATA'!$N:$N,BOQ!BJ$6,'[20]WorkDone DATA'!$G:$G,BOQ!$B1016)*$G1016</f>
        <v>#VALUE!</v>
      </c>
      <c r="BK1016" s="53" t="e">
        <f>SUMIFS('[20]WorkDone DATA'!$L:$L,'[20]WorkDone DATA'!$N:$N,BOQ!BK$6,'[20]WorkDone DATA'!$G:$G,BOQ!$B1016)*$G1016</f>
        <v>#VALUE!</v>
      </c>
      <c r="BL1016" s="53" t="e">
        <f>SUMIFS('[20]WorkDone DATA'!$L:$L,'[20]WorkDone DATA'!$N:$N,BOQ!BL$6,'[20]WorkDone DATA'!$G:$G,BOQ!$B1016)*$G1016</f>
        <v>#VALUE!</v>
      </c>
      <c r="BM1016" s="53" t="e">
        <f>SUMIFS('[20]WorkDone DATA'!$L:$L,'[20]WorkDone DATA'!$N:$N,BOQ!BM$6,'[20]WorkDone DATA'!$G:$G,BOQ!$B1016)*$G1016</f>
        <v>#VALUE!</v>
      </c>
      <c r="BN1016" s="53" t="e">
        <f>SUMIFS('[20]WorkDone DATA'!$L:$L,'[20]WorkDone DATA'!$N:$N,BOQ!BN$6,'[20]WorkDone DATA'!$G:$G,BOQ!$B1016)*$G1016</f>
        <v>#VALUE!</v>
      </c>
      <c r="BO1016" s="53" t="e">
        <f>SUMIFS('[20]WorkDone DATA'!$L:$L,'[20]WorkDone DATA'!$N:$N,BOQ!BO$6,'[20]WorkDone DATA'!$G:$G,BOQ!$B1016)*$G1016</f>
        <v>#VALUE!</v>
      </c>
      <c r="BP1016" s="53" t="e">
        <f>SUMIFS('[20]WorkDone DATA'!$L:$L,'[20]WorkDone DATA'!$N:$N,BOQ!BP$6,'[20]WorkDone DATA'!$G:$G,BOQ!$B1016)*$G1016</f>
        <v>#VALUE!</v>
      </c>
      <c r="BQ1016" s="53" t="e">
        <f>SUMIFS('[20]WorkDone DATA'!$L:$L,'[20]WorkDone DATA'!$N:$N,BOQ!BQ$6,'[20]WorkDone DATA'!$G:$G,BOQ!$B1016)*$G1016</f>
        <v>#VALUE!</v>
      </c>
      <c r="BR1016" s="53" t="e">
        <f>SUMIFS('[20]WorkDone DATA'!$L:$L,'[20]WorkDone DATA'!$N:$N,BOQ!BR$6,'[20]WorkDone DATA'!$G:$G,BOQ!$B1016)*$G1016</f>
        <v>#VALUE!</v>
      </c>
      <c r="BS1016" s="53" t="e">
        <f>SUMIFS('[20]WorkDone DATA'!$L:$L,'[20]WorkDone DATA'!$N:$N,BOQ!BS$6,'[20]WorkDone DATA'!$G:$G,BOQ!$B1016)*$G1016</f>
        <v>#VALUE!</v>
      </c>
      <c r="BT1016" s="53" t="e">
        <f>SUMIFS('[20]WorkDone DATA'!$L:$L,'[20]WorkDone DATA'!$N:$N,BOQ!BT$6,'[20]WorkDone DATA'!$G:$G,BOQ!$B1016)*$G1016</f>
        <v>#VALUE!</v>
      </c>
      <c r="BU1016" s="53" t="e">
        <f>SUMIFS('[20]WorkDone DATA'!$L:$L,'[20]WorkDone DATA'!$N:$N,BOQ!BU$6,'[20]WorkDone DATA'!$G:$G,BOQ!$B1016)*$G1016</f>
        <v>#VALUE!</v>
      </c>
      <c r="BV1016" s="53" t="e">
        <f>SUMIFS('[20]WorkDone DATA'!$L:$L,'[20]WorkDone DATA'!$N:$N,BOQ!BV$6,'[20]WorkDone DATA'!$G:$G,BOQ!$B1016)*$G1016</f>
        <v>#VALUE!</v>
      </c>
      <c r="BW1016" s="53" t="e">
        <f>SUMIFS('[20]WorkDone DATA'!$L:$L,'[20]WorkDone DATA'!$N:$N,BOQ!BW$6,'[20]WorkDone DATA'!$G:$G,BOQ!$B1016)*$G1016</f>
        <v>#VALUE!</v>
      </c>
      <c r="BX1016" s="53" t="e">
        <f>SUMIFS('[20]WorkDone DATA'!$L:$L,'[20]WorkDone DATA'!$N:$N,BOQ!BX$6,'[20]WorkDone DATA'!$G:$G,BOQ!$B1016)*$G1016</f>
        <v>#VALUE!</v>
      </c>
    </row>
    <row r="1017" spans="1:76" x14ac:dyDescent="0.25">
      <c r="A1017" s="1"/>
      <c r="B1017" s="42"/>
      <c r="C1017" s="235" t="s">
        <v>245</v>
      </c>
      <c r="D1017" s="58"/>
      <c r="E1017" s="77"/>
      <c r="F1017" s="45"/>
      <c r="G1017" s="52"/>
      <c r="H1017" s="53">
        <f t="shared" si="134"/>
        <v>0</v>
      </c>
      <c r="K1017" s="214"/>
      <c r="L1017" s="220" t="e">
        <f t="shared" si="135"/>
        <v>#VALUE!</v>
      </c>
      <c r="M1017" s="221" t="e">
        <f t="shared" si="136"/>
        <v>#VALUE!</v>
      </c>
      <c r="N1017" s="219"/>
      <c r="O1017" s="214">
        <f t="shared" si="137"/>
        <v>0</v>
      </c>
      <c r="P1017" s="215" t="e">
        <f t="shared" si="138"/>
        <v>#VALUE!</v>
      </c>
      <c r="R1017" s="217" t="e">
        <f>SUMIFS('[20]WorkDone DATA'!$L:$L,'[20]WorkDone DATA'!$N:$N,BOQ!S$6,'[20]WorkDone DATA'!$G:$G,BOQ!$B1017)</f>
        <v>#VALUE!</v>
      </c>
      <c r="S1017" s="53" t="e">
        <f t="shared" si="139"/>
        <v>#VALUE!</v>
      </c>
      <c r="T1017" s="217" t="e">
        <f>SUMIFS('[20]WorkDone DATA'!$L:$L,'[20]WorkDone DATA'!$N:$N,BOQ!U$6,'[20]WorkDone DATA'!$G:$G,BOQ!$B1017)</f>
        <v>#VALUE!</v>
      </c>
      <c r="U1017" s="53" t="e">
        <f t="shared" si="141"/>
        <v>#VALUE!</v>
      </c>
      <c r="V1017" s="217"/>
      <c r="W1017" s="53" t="e">
        <f>SUMIFS('[20]WorkDone DATA'!$L:$L,'[20]WorkDone DATA'!$N:$N,BOQ!W$6,'[20]WorkDone DATA'!$G:$G,BOQ!$B1017)*$G1017</f>
        <v>#VALUE!</v>
      </c>
      <c r="X1017" s="217"/>
      <c r="Y1017" s="53" t="e">
        <f>SUMIFS('[20]WorkDone DATA'!$L:$L,'[20]WorkDone DATA'!$N:$N,BOQ!Y$6,'[20]WorkDone DATA'!$G:$G,BOQ!$B1017)*$G1017</f>
        <v>#VALUE!</v>
      </c>
      <c r="Z1017" s="217"/>
      <c r="AA1017" s="53" t="e">
        <f>SUMIFS('[20]WorkDone DATA'!$L:$L,'[20]WorkDone DATA'!$N:$N,BOQ!AA$6,'[20]WorkDone DATA'!$G:$G,BOQ!$B1017)*$G1017</f>
        <v>#VALUE!</v>
      </c>
      <c r="AB1017" s="53" t="e">
        <f>SUMIFS('[20]WorkDone DATA'!$L:$L,'[20]WorkDone DATA'!$N:$N,BOQ!AB$6,'[20]WorkDone DATA'!$G:$G,BOQ!$B1017)*$G1017</f>
        <v>#VALUE!</v>
      </c>
      <c r="AC1017" s="53" t="e">
        <f>SUMIFS('[20]WorkDone DATA'!$L:$L,'[20]WorkDone DATA'!$N:$N,BOQ!AC$6,'[20]WorkDone DATA'!$G:$G,BOQ!$B1017)*$G1017</f>
        <v>#VALUE!</v>
      </c>
      <c r="AD1017" s="53" t="e">
        <f>SUMIFS('[20]WorkDone DATA'!$L:$L,'[20]WorkDone DATA'!$N:$N,BOQ!AD$6,'[20]WorkDone DATA'!$G:$G,BOQ!$B1017)*$G1017</f>
        <v>#VALUE!</v>
      </c>
      <c r="AE1017" s="53" t="e">
        <f>SUMIFS('[20]WorkDone DATA'!$L:$L,'[20]WorkDone DATA'!$N:$N,BOQ!AE$6,'[20]WorkDone DATA'!$G:$G,BOQ!$B1017)*$G1017</f>
        <v>#VALUE!</v>
      </c>
      <c r="AF1017" s="53" t="e">
        <f>SUMIFS('[20]WorkDone DATA'!$L:$L,'[20]WorkDone DATA'!$N:$N,BOQ!AF$6,'[20]WorkDone DATA'!$G:$G,BOQ!$B1017)*$G1017</f>
        <v>#VALUE!</v>
      </c>
      <c r="AG1017" s="53" t="e">
        <f>SUMIFS('[20]WorkDone DATA'!$L:$L,'[20]WorkDone DATA'!$N:$N,BOQ!AG$6,'[20]WorkDone DATA'!$G:$G,BOQ!$B1017)*$G1017</f>
        <v>#VALUE!</v>
      </c>
      <c r="AH1017" s="53" t="e">
        <f>SUMIFS('[20]WorkDone DATA'!$L:$L,'[20]WorkDone DATA'!$N:$N,BOQ!AH$6,'[20]WorkDone DATA'!$G:$G,BOQ!$B1017)*$G1017</f>
        <v>#VALUE!</v>
      </c>
      <c r="AI1017" s="53" t="e">
        <f>SUMIFS('[20]WorkDone DATA'!$L:$L,'[20]WorkDone DATA'!$N:$N,BOQ!AI$6,'[20]WorkDone DATA'!$G:$G,BOQ!$B1017)*$G1017</f>
        <v>#VALUE!</v>
      </c>
      <c r="AJ1017" s="53" t="e">
        <f>SUMIFS('[20]WorkDone DATA'!$L:$L,'[20]WorkDone DATA'!$N:$N,BOQ!AJ$6,'[20]WorkDone DATA'!$G:$G,BOQ!$B1017)*$G1017</f>
        <v>#VALUE!</v>
      </c>
      <c r="AK1017" s="53" t="e">
        <f>SUMIFS('[20]WorkDone DATA'!$L:$L,'[20]WorkDone DATA'!$N:$N,BOQ!AK$6,'[20]WorkDone DATA'!$G:$G,BOQ!$B1017)*$G1017</f>
        <v>#VALUE!</v>
      </c>
      <c r="AL1017" s="53" t="e">
        <f>SUMIFS('[20]WorkDone DATA'!$L:$L,'[20]WorkDone DATA'!$N:$N,BOQ!AL$6,'[20]WorkDone DATA'!$G:$G,BOQ!$B1017)*$G1017</f>
        <v>#VALUE!</v>
      </c>
      <c r="AM1017" s="53" t="e">
        <f>SUMIFS('[20]WorkDone DATA'!$L:$L,'[20]WorkDone DATA'!$N:$N,BOQ!AM$6,'[20]WorkDone DATA'!$G:$G,BOQ!$B1017)*$G1017</f>
        <v>#VALUE!</v>
      </c>
      <c r="AN1017" s="53" t="e">
        <f>SUMIFS('[20]WorkDone DATA'!$L:$L,'[20]WorkDone DATA'!$N:$N,BOQ!AN$6,'[20]WorkDone DATA'!$G:$G,BOQ!$B1017)*$G1017</f>
        <v>#VALUE!</v>
      </c>
      <c r="AO1017" s="53" t="e">
        <f>SUMIFS('[20]WorkDone DATA'!$L:$L,'[20]WorkDone DATA'!$N:$N,BOQ!AO$6,'[20]WorkDone DATA'!$G:$G,BOQ!$B1017)*$G1017</f>
        <v>#VALUE!</v>
      </c>
      <c r="AP1017" s="53" t="e">
        <f>SUMIFS('[20]WorkDone DATA'!$L:$L,'[20]WorkDone DATA'!$N:$N,BOQ!AP$6,'[20]WorkDone DATA'!$G:$G,BOQ!$B1017)*$G1017</f>
        <v>#VALUE!</v>
      </c>
      <c r="AQ1017" s="53" t="e">
        <f>SUMIFS('[20]WorkDone DATA'!$L:$L,'[20]WorkDone DATA'!$N:$N,BOQ!AQ$6,'[20]WorkDone DATA'!$G:$G,BOQ!$B1017)*$G1017</f>
        <v>#VALUE!</v>
      </c>
      <c r="AR1017" s="53" t="e">
        <f>SUMIFS('[20]WorkDone DATA'!$L:$L,'[20]WorkDone DATA'!$N:$N,BOQ!AR$6,'[20]WorkDone DATA'!$G:$G,BOQ!$B1017)*$G1017</f>
        <v>#VALUE!</v>
      </c>
      <c r="AS1017" s="53" t="e">
        <f>SUMIFS('[20]WorkDone DATA'!$L:$L,'[20]WorkDone DATA'!$N:$N,BOQ!AS$6,'[20]WorkDone DATA'!$G:$G,BOQ!$B1017)*$G1017</f>
        <v>#VALUE!</v>
      </c>
      <c r="AT1017" s="53" t="e">
        <f>SUMIFS('[20]WorkDone DATA'!$L:$L,'[20]WorkDone DATA'!$N:$N,BOQ!AT$6,'[20]WorkDone DATA'!$G:$G,BOQ!$B1017)*$G1017</f>
        <v>#VALUE!</v>
      </c>
      <c r="AU1017" s="53" t="e">
        <f>SUMIFS('[20]WorkDone DATA'!$L:$L,'[20]WorkDone DATA'!$N:$N,BOQ!AU$6,'[20]WorkDone DATA'!$G:$G,BOQ!$B1017)*$G1017</f>
        <v>#VALUE!</v>
      </c>
      <c r="AV1017" s="53" t="e">
        <f>SUMIFS('[20]WorkDone DATA'!$L:$L,'[20]WorkDone DATA'!$N:$N,BOQ!AV$6,'[20]WorkDone DATA'!$G:$G,BOQ!$B1017)*$G1017</f>
        <v>#VALUE!</v>
      </c>
      <c r="AW1017" s="53" t="e">
        <f>SUMIFS('[20]WorkDone DATA'!$L:$L,'[20]WorkDone DATA'!$N:$N,BOQ!AW$6,'[20]WorkDone DATA'!$G:$G,BOQ!$B1017)*$G1017</f>
        <v>#VALUE!</v>
      </c>
      <c r="AX1017" s="53" t="e">
        <f>SUMIFS('[20]WorkDone DATA'!$L:$L,'[20]WorkDone DATA'!$N:$N,BOQ!AX$6,'[20]WorkDone DATA'!$G:$G,BOQ!$B1017)*$G1017</f>
        <v>#VALUE!</v>
      </c>
      <c r="AY1017" s="53" t="e">
        <f>SUMIFS('[20]WorkDone DATA'!$L:$L,'[20]WorkDone DATA'!$N:$N,BOQ!AY$6,'[20]WorkDone DATA'!$G:$G,BOQ!$B1017)*$G1017</f>
        <v>#VALUE!</v>
      </c>
      <c r="AZ1017" s="53" t="e">
        <f>SUMIFS('[20]WorkDone DATA'!$L:$L,'[20]WorkDone DATA'!$N:$N,BOQ!AZ$6,'[20]WorkDone DATA'!$G:$G,BOQ!$B1017)*$G1017</f>
        <v>#VALUE!</v>
      </c>
      <c r="BA1017" s="53" t="e">
        <f>SUMIFS('[20]WorkDone DATA'!$L:$L,'[20]WorkDone DATA'!$N:$N,BOQ!BA$6,'[20]WorkDone DATA'!$G:$G,BOQ!$B1017)*$G1017</f>
        <v>#VALUE!</v>
      </c>
      <c r="BB1017" s="53" t="e">
        <f>SUMIFS('[20]WorkDone DATA'!$L:$L,'[20]WorkDone DATA'!$N:$N,BOQ!BB$6,'[20]WorkDone DATA'!$G:$G,BOQ!$B1017)*$G1017</f>
        <v>#VALUE!</v>
      </c>
      <c r="BC1017" s="53" t="e">
        <f>SUMIFS('[20]WorkDone DATA'!$L:$L,'[20]WorkDone DATA'!$N:$N,BOQ!BC$6,'[20]WorkDone DATA'!$G:$G,BOQ!$B1017)*$G1017</f>
        <v>#VALUE!</v>
      </c>
      <c r="BD1017" s="53" t="e">
        <f>SUMIFS('[20]WorkDone DATA'!$L:$L,'[20]WorkDone DATA'!$N:$N,BOQ!BD$6,'[20]WorkDone DATA'!$G:$G,BOQ!$B1017)*$G1017</f>
        <v>#VALUE!</v>
      </c>
      <c r="BE1017" s="53" t="e">
        <f>SUMIFS('[20]WorkDone DATA'!$L:$L,'[20]WorkDone DATA'!$N:$N,BOQ!BE$6,'[20]WorkDone DATA'!$G:$G,BOQ!$B1017)*$G1017</f>
        <v>#VALUE!</v>
      </c>
      <c r="BF1017" s="53" t="e">
        <f>SUMIFS('[20]WorkDone DATA'!$L:$L,'[20]WorkDone DATA'!$N:$N,BOQ!BF$6,'[20]WorkDone DATA'!$G:$G,BOQ!$B1017)*$G1017</f>
        <v>#VALUE!</v>
      </c>
      <c r="BG1017" s="53" t="e">
        <f>SUMIFS('[20]WorkDone DATA'!$L:$L,'[20]WorkDone DATA'!$N:$N,BOQ!BG$6,'[20]WorkDone DATA'!$G:$G,BOQ!$B1017)*$G1017</f>
        <v>#VALUE!</v>
      </c>
      <c r="BH1017" s="53" t="e">
        <f>SUMIFS('[20]WorkDone DATA'!$L:$L,'[20]WorkDone DATA'!$N:$N,BOQ!BH$6,'[20]WorkDone DATA'!$G:$G,BOQ!$B1017)*$G1017</f>
        <v>#VALUE!</v>
      </c>
      <c r="BI1017" s="53" t="e">
        <f>SUMIFS('[20]WorkDone DATA'!$L:$L,'[20]WorkDone DATA'!$N:$N,BOQ!BI$6,'[20]WorkDone DATA'!$G:$G,BOQ!$B1017)*$G1017</f>
        <v>#VALUE!</v>
      </c>
      <c r="BJ1017" s="53" t="e">
        <f>SUMIFS('[20]WorkDone DATA'!$L:$L,'[20]WorkDone DATA'!$N:$N,BOQ!BJ$6,'[20]WorkDone DATA'!$G:$G,BOQ!$B1017)*$G1017</f>
        <v>#VALUE!</v>
      </c>
      <c r="BK1017" s="53" t="e">
        <f>SUMIFS('[20]WorkDone DATA'!$L:$L,'[20]WorkDone DATA'!$N:$N,BOQ!BK$6,'[20]WorkDone DATA'!$G:$G,BOQ!$B1017)*$G1017</f>
        <v>#VALUE!</v>
      </c>
      <c r="BL1017" s="53" t="e">
        <f>SUMIFS('[20]WorkDone DATA'!$L:$L,'[20]WorkDone DATA'!$N:$N,BOQ!BL$6,'[20]WorkDone DATA'!$G:$G,BOQ!$B1017)*$G1017</f>
        <v>#VALUE!</v>
      </c>
      <c r="BM1017" s="53" t="e">
        <f>SUMIFS('[20]WorkDone DATA'!$L:$L,'[20]WorkDone DATA'!$N:$N,BOQ!BM$6,'[20]WorkDone DATA'!$G:$G,BOQ!$B1017)*$G1017</f>
        <v>#VALUE!</v>
      </c>
      <c r="BN1017" s="53" t="e">
        <f>SUMIFS('[20]WorkDone DATA'!$L:$L,'[20]WorkDone DATA'!$N:$N,BOQ!BN$6,'[20]WorkDone DATA'!$G:$G,BOQ!$B1017)*$G1017</f>
        <v>#VALUE!</v>
      </c>
      <c r="BO1017" s="53" t="e">
        <f>SUMIFS('[20]WorkDone DATA'!$L:$L,'[20]WorkDone DATA'!$N:$N,BOQ!BO$6,'[20]WorkDone DATA'!$G:$G,BOQ!$B1017)*$G1017</f>
        <v>#VALUE!</v>
      </c>
      <c r="BP1017" s="53" t="e">
        <f>SUMIFS('[20]WorkDone DATA'!$L:$L,'[20]WorkDone DATA'!$N:$N,BOQ!BP$6,'[20]WorkDone DATA'!$G:$G,BOQ!$B1017)*$G1017</f>
        <v>#VALUE!</v>
      </c>
      <c r="BQ1017" s="53" t="e">
        <f>SUMIFS('[20]WorkDone DATA'!$L:$L,'[20]WorkDone DATA'!$N:$N,BOQ!BQ$6,'[20]WorkDone DATA'!$G:$G,BOQ!$B1017)*$G1017</f>
        <v>#VALUE!</v>
      </c>
      <c r="BR1017" s="53" t="e">
        <f>SUMIFS('[20]WorkDone DATA'!$L:$L,'[20]WorkDone DATA'!$N:$N,BOQ!BR$6,'[20]WorkDone DATA'!$G:$G,BOQ!$B1017)*$G1017</f>
        <v>#VALUE!</v>
      </c>
      <c r="BS1017" s="53" t="e">
        <f>SUMIFS('[20]WorkDone DATA'!$L:$L,'[20]WorkDone DATA'!$N:$N,BOQ!BS$6,'[20]WorkDone DATA'!$G:$G,BOQ!$B1017)*$G1017</f>
        <v>#VALUE!</v>
      </c>
      <c r="BT1017" s="53" t="e">
        <f>SUMIFS('[20]WorkDone DATA'!$L:$L,'[20]WorkDone DATA'!$N:$N,BOQ!BT$6,'[20]WorkDone DATA'!$G:$G,BOQ!$B1017)*$G1017</f>
        <v>#VALUE!</v>
      </c>
      <c r="BU1017" s="53" t="e">
        <f>SUMIFS('[20]WorkDone DATA'!$L:$L,'[20]WorkDone DATA'!$N:$N,BOQ!BU$6,'[20]WorkDone DATA'!$G:$G,BOQ!$B1017)*$G1017</f>
        <v>#VALUE!</v>
      </c>
      <c r="BV1017" s="53" t="e">
        <f>SUMIFS('[20]WorkDone DATA'!$L:$L,'[20]WorkDone DATA'!$N:$N,BOQ!BV$6,'[20]WorkDone DATA'!$G:$G,BOQ!$B1017)*$G1017</f>
        <v>#VALUE!</v>
      </c>
      <c r="BW1017" s="53" t="e">
        <f>SUMIFS('[20]WorkDone DATA'!$L:$L,'[20]WorkDone DATA'!$N:$N,BOQ!BW$6,'[20]WorkDone DATA'!$G:$G,BOQ!$B1017)*$G1017</f>
        <v>#VALUE!</v>
      </c>
      <c r="BX1017" s="53" t="e">
        <f>SUMIFS('[20]WorkDone DATA'!$L:$L,'[20]WorkDone DATA'!$N:$N,BOQ!BX$6,'[20]WorkDone DATA'!$G:$G,BOQ!$B1017)*$G1017</f>
        <v>#VALUE!</v>
      </c>
    </row>
    <row r="1018" spans="1:76" x14ac:dyDescent="0.25">
      <c r="A1018" s="1" t="str">
        <f>C1017</f>
        <v>1600kVA transformers</v>
      </c>
      <c r="B1018" s="42">
        <v>2.5339999999999998</v>
      </c>
      <c r="C1018" s="65" t="s">
        <v>236</v>
      </c>
      <c r="D1018" s="58" t="s">
        <v>221</v>
      </c>
      <c r="E1018" s="77" t="s">
        <v>97</v>
      </c>
      <c r="F1018" s="45">
        <v>3</v>
      </c>
      <c r="G1018" s="52">
        <v>79225.89</v>
      </c>
      <c r="H1018" s="53">
        <f t="shared" si="134"/>
        <v>237677.66999999998</v>
      </c>
      <c r="K1018" s="214" t="e">
        <f t="shared" si="140"/>
        <v>#VALUE!</v>
      </c>
      <c r="L1018" s="220" t="e">
        <f t="shared" si="135"/>
        <v>#VALUE!</v>
      </c>
      <c r="M1018" s="221" t="e">
        <f t="shared" si="136"/>
        <v>#VALUE!</v>
      </c>
      <c r="N1018" s="219"/>
      <c r="O1018" s="214" t="e">
        <f t="shared" si="137"/>
        <v>#VALUE!</v>
      </c>
      <c r="P1018" s="215" t="e">
        <f t="shared" si="138"/>
        <v>#VALUE!</v>
      </c>
      <c r="R1018" s="217" t="e">
        <f>SUMIFS('[20]WorkDone DATA'!$L:$L,'[20]WorkDone DATA'!$N:$N,BOQ!S$6,'[20]WorkDone DATA'!$G:$G,BOQ!$B1018)</f>
        <v>#VALUE!</v>
      </c>
      <c r="S1018" s="53" t="e">
        <f t="shared" si="139"/>
        <v>#VALUE!</v>
      </c>
      <c r="T1018" s="217" t="e">
        <f>SUMIFS('[20]WorkDone DATA'!$L:$L,'[20]WorkDone DATA'!$N:$N,BOQ!U$6,'[20]WorkDone DATA'!$G:$G,BOQ!$B1018)</f>
        <v>#VALUE!</v>
      </c>
      <c r="U1018" s="53" t="e">
        <f t="shared" si="141"/>
        <v>#VALUE!</v>
      </c>
      <c r="V1018" s="217"/>
      <c r="W1018" s="53" t="e">
        <f>SUMIFS('[20]WorkDone DATA'!$L:$L,'[20]WorkDone DATA'!$N:$N,BOQ!W$6,'[20]WorkDone DATA'!$G:$G,BOQ!$B1018)*$G1018</f>
        <v>#VALUE!</v>
      </c>
      <c r="X1018" s="217"/>
      <c r="Y1018" s="53" t="e">
        <f>SUMIFS('[20]WorkDone DATA'!$L:$L,'[20]WorkDone DATA'!$N:$N,BOQ!Y$6,'[20]WorkDone DATA'!$G:$G,BOQ!$B1018)*$G1018</f>
        <v>#VALUE!</v>
      </c>
      <c r="Z1018" s="217"/>
      <c r="AA1018" s="53" t="e">
        <f>SUMIFS('[20]WorkDone DATA'!$L:$L,'[20]WorkDone DATA'!$N:$N,BOQ!AA$6,'[20]WorkDone DATA'!$G:$G,BOQ!$B1018)*$G1018</f>
        <v>#VALUE!</v>
      </c>
      <c r="AB1018" s="53" t="e">
        <f>SUMIFS('[20]WorkDone DATA'!$L:$L,'[20]WorkDone DATA'!$N:$N,BOQ!AB$6,'[20]WorkDone DATA'!$G:$G,BOQ!$B1018)*$G1018</f>
        <v>#VALUE!</v>
      </c>
      <c r="AC1018" s="53" t="e">
        <f>SUMIFS('[20]WorkDone DATA'!$L:$L,'[20]WorkDone DATA'!$N:$N,BOQ!AC$6,'[20]WorkDone DATA'!$G:$G,BOQ!$B1018)*$G1018</f>
        <v>#VALUE!</v>
      </c>
      <c r="AD1018" s="53" t="e">
        <f>SUMIFS('[20]WorkDone DATA'!$L:$L,'[20]WorkDone DATA'!$N:$N,BOQ!AD$6,'[20]WorkDone DATA'!$G:$G,BOQ!$B1018)*$G1018</f>
        <v>#VALUE!</v>
      </c>
      <c r="AE1018" s="53" t="e">
        <f>SUMIFS('[20]WorkDone DATA'!$L:$L,'[20]WorkDone DATA'!$N:$N,BOQ!AE$6,'[20]WorkDone DATA'!$G:$G,BOQ!$B1018)*$G1018</f>
        <v>#VALUE!</v>
      </c>
      <c r="AF1018" s="53" t="e">
        <f>SUMIFS('[20]WorkDone DATA'!$L:$L,'[20]WorkDone DATA'!$N:$N,BOQ!AF$6,'[20]WorkDone DATA'!$G:$G,BOQ!$B1018)*$G1018</f>
        <v>#VALUE!</v>
      </c>
      <c r="AG1018" s="53" t="e">
        <f>SUMIFS('[20]WorkDone DATA'!$L:$L,'[20]WorkDone DATA'!$N:$N,BOQ!AG$6,'[20]WorkDone DATA'!$G:$G,BOQ!$B1018)*$G1018</f>
        <v>#VALUE!</v>
      </c>
      <c r="AH1018" s="53" t="e">
        <f>SUMIFS('[20]WorkDone DATA'!$L:$L,'[20]WorkDone DATA'!$N:$N,BOQ!AH$6,'[20]WorkDone DATA'!$G:$G,BOQ!$B1018)*$G1018</f>
        <v>#VALUE!</v>
      </c>
      <c r="AI1018" s="53" t="e">
        <f>SUMIFS('[20]WorkDone DATA'!$L:$L,'[20]WorkDone DATA'!$N:$N,BOQ!AI$6,'[20]WorkDone DATA'!$G:$G,BOQ!$B1018)*$G1018</f>
        <v>#VALUE!</v>
      </c>
      <c r="AJ1018" s="53" t="e">
        <f>SUMIFS('[20]WorkDone DATA'!$L:$L,'[20]WorkDone DATA'!$N:$N,BOQ!AJ$6,'[20]WorkDone DATA'!$G:$G,BOQ!$B1018)*$G1018</f>
        <v>#VALUE!</v>
      </c>
      <c r="AK1018" s="53" t="e">
        <f>SUMIFS('[20]WorkDone DATA'!$L:$L,'[20]WorkDone DATA'!$N:$N,BOQ!AK$6,'[20]WorkDone DATA'!$G:$G,BOQ!$B1018)*$G1018</f>
        <v>#VALUE!</v>
      </c>
      <c r="AL1018" s="53" t="e">
        <f>SUMIFS('[20]WorkDone DATA'!$L:$L,'[20]WorkDone DATA'!$N:$N,BOQ!AL$6,'[20]WorkDone DATA'!$G:$G,BOQ!$B1018)*$G1018</f>
        <v>#VALUE!</v>
      </c>
      <c r="AM1018" s="53" t="e">
        <f>SUMIFS('[20]WorkDone DATA'!$L:$L,'[20]WorkDone DATA'!$N:$N,BOQ!AM$6,'[20]WorkDone DATA'!$G:$G,BOQ!$B1018)*$G1018</f>
        <v>#VALUE!</v>
      </c>
      <c r="AN1018" s="53" t="e">
        <f>SUMIFS('[20]WorkDone DATA'!$L:$L,'[20]WorkDone DATA'!$N:$N,BOQ!AN$6,'[20]WorkDone DATA'!$G:$G,BOQ!$B1018)*$G1018</f>
        <v>#VALUE!</v>
      </c>
      <c r="AO1018" s="53" t="e">
        <f>SUMIFS('[20]WorkDone DATA'!$L:$L,'[20]WorkDone DATA'!$N:$N,BOQ!AO$6,'[20]WorkDone DATA'!$G:$G,BOQ!$B1018)*$G1018</f>
        <v>#VALUE!</v>
      </c>
      <c r="AP1018" s="53" t="e">
        <f>SUMIFS('[20]WorkDone DATA'!$L:$L,'[20]WorkDone DATA'!$N:$N,BOQ!AP$6,'[20]WorkDone DATA'!$G:$G,BOQ!$B1018)*$G1018</f>
        <v>#VALUE!</v>
      </c>
      <c r="AQ1018" s="53" t="e">
        <f>SUMIFS('[20]WorkDone DATA'!$L:$L,'[20]WorkDone DATA'!$N:$N,BOQ!AQ$6,'[20]WorkDone DATA'!$G:$G,BOQ!$B1018)*$G1018</f>
        <v>#VALUE!</v>
      </c>
      <c r="AR1018" s="53" t="e">
        <f>SUMIFS('[20]WorkDone DATA'!$L:$L,'[20]WorkDone DATA'!$N:$N,BOQ!AR$6,'[20]WorkDone DATA'!$G:$G,BOQ!$B1018)*$G1018</f>
        <v>#VALUE!</v>
      </c>
      <c r="AS1018" s="53" t="e">
        <f>SUMIFS('[20]WorkDone DATA'!$L:$L,'[20]WorkDone DATA'!$N:$N,BOQ!AS$6,'[20]WorkDone DATA'!$G:$G,BOQ!$B1018)*$G1018</f>
        <v>#VALUE!</v>
      </c>
      <c r="AT1018" s="53" t="e">
        <f>SUMIFS('[20]WorkDone DATA'!$L:$L,'[20]WorkDone DATA'!$N:$N,BOQ!AT$6,'[20]WorkDone DATA'!$G:$G,BOQ!$B1018)*$G1018</f>
        <v>#VALUE!</v>
      </c>
      <c r="AU1018" s="53" t="e">
        <f>SUMIFS('[20]WorkDone DATA'!$L:$L,'[20]WorkDone DATA'!$N:$N,BOQ!AU$6,'[20]WorkDone DATA'!$G:$G,BOQ!$B1018)*$G1018</f>
        <v>#VALUE!</v>
      </c>
      <c r="AV1018" s="53" t="e">
        <f>SUMIFS('[20]WorkDone DATA'!$L:$L,'[20]WorkDone DATA'!$N:$N,BOQ!AV$6,'[20]WorkDone DATA'!$G:$G,BOQ!$B1018)*$G1018</f>
        <v>#VALUE!</v>
      </c>
      <c r="AW1018" s="53" t="e">
        <f>SUMIFS('[20]WorkDone DATA'!$L:$L,'[20]WorkDone DATA'!$N:$N,BOQ!AW$6,'[20]WorkDone DATA'!$G:$G,BOQ!$B1018)*$G1018</f>
        <v>#VALUE!</v>
      </c>
      <c r="AX1018" s="53" t="e">
        <f>SUMIFS('[20]WorkDone DATA'!$L:$L,'[20]WorkDone DATA'!$N:$N,BOQ!AX$6,'[20]WorkDone DATA'!$G:$G,BOQ!$B1018)*$G1018</f>
        <v>#VALUE!</v>
      </c>
      <c r="AY1018" s="53" t="e">
        <f>SUMIFS('[20]WorkDone DATA'!$L:$L,'[20]WorkDone DATA'!$N:$N,BOQ!AY$6,'[20]WorkDone DATA'!$G:$G,BOQ!$B1018)*$G1018</f>
        <v>#VALUE!</v>
      </c>
      <c r="AZ1018" s="53" t="e">
        <f>SUMIFS('[20]WorkDone DATA'!$L:$L,'[20]WorkDone DATA'!$N:$N,BOQ!AZ$6,'[20]WorkDone DATA'!$G:$G,BOQ!$B1018)*$G1018</f>
        <v>#VALUE!</v>
      </c>
      <c r="BA1018" s="53" t="e">
        <f>SUMIFS('[20]WorkDone DATA'!$L:$L,'[20]WorkDone DATA'!$N:$N,BOQ!BA$6,'[20]WorkDone DATA'!$G:$G,BOQ!$B1018)*$G1018</f>
        <v>#VALUE!</v>
      </c>
      <c r="BB1018" s="53" t="e">
        <f>SUMIFS('[20]WorkDone DATA'!$L:$L,'[20]WorkDone DATA'!$N:$N,BOQ!BB$6,'[20]WorkDone DATA'!$G:$G,BOQ!$B1018)*$G1018</f>
        <v>#VALUE!</v>
      </c>
      <c r="BC1018" s="53" t="e">
        <f>SUMIFS('[20]WorkDone DATA'!$L:$L,'[20]WorkDone DATA'!$N:$N,BOQ!BC$6,'[20]WorkDone DATA'!$G:$G,BOQ!$B1018)*$G1018</f>
        <v>#VALUE!</v>
      </c>
      <c r="BD1018" s="53" t="e">
        <f>SUMIFS('[20]WorkDone DATA'!$L:$L,'[20]WorkDone DATA'!$N:$N,BOQ!BD$6,'[20]WorkDone DATA'!$G:$G,BOQ!$B1018)*$G1018</f>
        <v>#VALUE!</v>
      </c>
      <c r="BE1018" s="53" t="e">
        <f>SUMIFS('[20]WorkDone DATA'!$L:$L,'[20]WorkDone DATA'!$N:$N,BOQ!BE$6,'[20]WorkDone DATA'!$G:$G,BOQ!$B1018)*$G1018</f>
        <v>#VALUE!</v>
      </c>
      <c r="BF1018" s="53" t="e">
        <f>SUMIFS('[20]WorkDone DATA'!$L:$L,'[20]WorkDone DATA'!$N:$N,BOQ!BF$6,'[20]WorkDone DATA'!$G:$G,BOQ!$B1018)*$G1018</f>
        <v>#VALUE!</v>
      </c>
      <c r="BG1018" s="53" t="e">
        <f>SUMIFS('[20]WorkDone DATA'!$L:$L,'[20]WorkDone DATA'!$N:$N,BOQ!BG$6,'[20]WorkDone DATA'!$G:$G,BOQ!$B1018)*$G1018</f>
        <v>#VALUE!</v>
      </c>
      <c r="BH1018" s="53" t="e">
        <f>SUMIFS('[20]WorkDone DATA'!$L:$L,'[20]WorkDone DATA'!$N:$N,BOQ!BH$6,'[20]WorkDone DATA'!$G:$G,BOQ!$B1018)*$G1018</f>
        <v>#VALUE!</v>
      </c>
      <c r="BI1018" s="53" t="e">
        <f>SUMIFS('[20]WorkDone DATA'!$L:$L,'[20]WorkDone DATA'!$N:$N,BOQ!BI$6,'[20]WorkDone DATA'!$G:$G,BOQ!$B1018)*$G1018</f>
        <v>#VALUE!</v>
      </c>
      <c r="BJ1018" s="53" t="e">
        <f>SUMIFS('[20]WorkDone DATA'!$L:$L,'[20]WorkDone DATA'!$N:$N,BOQ!BJ$6,'[20]WorkDone DATA'!$G:$G,BOQ!$B1018)*$G1018</f>
        <v>#VALUE!</v>
      </c>
      <c r="BK1018" s="53" t="e">
        <f>SUMIFS('[20]WorkDone DATA'!$L:$L,'[20]WorkDone DATA'!$N:$N,BOQ!BK$6,'[20]WorkDone DATA'!$G:$G,BOQ!$B1018)*$G1018</f>
        <v>#VALUE!</v>
      </c>
      <c r="BL1018" s="53" t="e">
        <f>SUMIFS('[20]WorkDone DATA'!$L:$L,'[20]WorkDone DATA'!$N:$N,BOQ!BL$6,'[20]WorkDone DATA'!$G:$G,BOQ!$B1018)*$G1018</f>
        <v>#VALUE!</v>
      </c>
      <c r="BM1018" s="53" t="e">
        <f>SUMIFS('[20]WorkDone DATA'!$L:$L,'[20]WorkDone DATA'!$N:$N,BOQ!BM$6,'[20]WorkDone DATA'!$G:$G,BOQ!$B1018)*$G1018</f>
        <v>#VALUE!</v>
      </c>
      <c r="BN1018" s="53" t="e">
        <f>SUMIFS('[20]WorkDone DATA'!$L:$L,'[20]WorkDone DATA'!$N:$N,BOQ!BN$6,'[20]WorkDone DATA'!$G:$G,BOQ!$B1018)*$G1018</f>
        <v>#VALUE!</v>
      </c>
      <c r="BO1018" s="53" t="e">
        <f>SUMIFS('[20]WorkDone DATA'!$L:$L,'[20]WorkDone DATA'!$N:$N,BOQ!BO$6,'[20]WorkDone DATA'!$G:$G,BOQ!$B1018)*$G1018</f>
        <v>#VALUE!</v>
      </c>
      <c r="BP1018" s="53" t="e">
        <f>SUMIFS('[20]WorkDone DATA'!$L:$L,'[20]WorkDone DATA'!$N:$N,BOQ!BP$6,'[20]WorkDone DATA'!$G:$G,BOQ!$B1018)*$G1018</f>
        <v>#VALUE!</v>
      </c>
      <c r="BQ1018" s="53" t="e">
        <f>SUMIFS('[20]WorkDone DATA'!$L:$L,'[20]WorkDone DATA'!$N:$N,BOQ!BQ$6,'[20]WorkDone DATA'!$G:$G,BOQ!$B1018)*$G1018</f>
        <v>#VALUE!</v>
      </c>
      <c r="BR1018" s="53" t="e">
        <f>SUMIFS('[20]WorkDone DATA'!$L:$L,'[20]WorkDone DATA'!$N:$N,BOQ!BR$6,'[20]WorkDone DATA'!$G:$G,BOQ!$B1018)*$G1018</f>
        <v>#VALUE!</v>
      </c>
      <c r="BS1018" s="53" t="e">
        <f>SUMIFS('[20]WorkDone DATA'!$L:$L,'[20]WorkDone DATA'!$N:$N,BOQ!BS$6,'[20]WorkDone DATA'!$G:$G,BOQ!$B1018)*$G1018</f>
        <v>#VALUE!</v>
      </c>
      <c r="BT1018" s="53" t="e">
        <f>SUMIFS('[20]WorkDone DATA'!$L:$L,'[20]WorkDone DATA'!$N:$N,BOQ!BT$6,'[20]WorkDone DATA'!$G:$G,BOQ!$B1018)*$G1018</f>
        <v>#VALUE!</v>
      </c>
      <c r="BU1018" s="53" t="e">
        <f>SUMIFS('[20]WorkDone DATA'!$L:$L,'[20]WorkDone DATA'!$N:$N,BOQ!BU$6,'[20]WorkDone DATA'!$G:$G,BOQ!$B1018)*$G1018</f>
        <v>#VALUE!</v>
      </c>
      <c r="BV1018" s="53" t="e">
        <f>SUMIFS('[20]WorkDone DATA'!$L:$L,'[20]WorkDone DATA'!$N:$N,BOQ!BV$6,'[20]WorkDone DATA'!$G:$G,BOQ!$B1018)*$G1018</f>
        <v>#VALUE!</v>
      </c>
      <c r="BW1018" s="53" t="e">
        <f>SUMIFS('[20]WorkDone DATA'!$L:$L,'[20]WorkDone DATA'!$N:$N,BOQ!BW$6,'[20]WorkDone DATA'!$G:$G,BOQ!$B1018)*$G1018</f>
        <v>#VALUE!</v>
      </c>
      <c r="BX1018" s="53" t="e">
        <f>SUMIFS('[20]WorkDone DATA'!$L:$L,'[20]WorkDone DATA'!$N:$N,BOQ!BX$6,'[20]WorkDone DATA'!$G:$G,BOQ!$B1018)*$G1018</f>
        <v>#VALUE!</v>
      </c>
    </row>
    <row r="1019" spans="1:76" x14ac:dyDescent="0.25">
      <c r="A1019" s="1"/>
      <c r="B1019" s="42"/>
      <c r="C1019" s="64" t="s">
        <v>267</v>
      </c>
      <c r="D1019" s="58"/>
      <c r="E1019" s="77"/>
      <c r="F1019" s="45"/>
      <c r="G1019" s="52"/>
      <c r="H1019" s="53">
        <f t="shared" si="134"/>
        <v>0</v>
      </c>
      <c r="K1019" s="214"/>
      <c r="L1019" s="220" t="e">
        <f t="shared" si="135"/>
        <v>#VALUE!</v>
      </c>
      <c r="M1019" s="221" t="e">
        <f t="shared" si="136"/>
        <v>#VALUE!</v>
      </c>
      <c r="N1019" s="219"/>
      <c r="O1019" s="214">
        <f t="shared" si="137"/>
        <v>0</v>
      </c>
      <c r="P1019" s="215" t="e">
        <f t="shared" si="138"/>
        <v>#VALUE!</v>
      </c>
      <c r="R1019" s="217" t="e">
        <f>SUMIFS('[20]WorkDone DATA'!$L:$L,'[20]WorkDone DATA'!$N:$N,BOQ!S$6,'[20]WorkDone DATA'!$G:$G,BOQ!$B1019)</f>
        <v>#VALUE!</v>
      </c>
      <c r="S1019" s="53" t="e">
        <f t="shared" si="139"/>
        <v>#VALUE!</v>
      </c>
      <c r="T1019" s="217" t="e">
        <f>SUMIFS('[20]WorkDone DATA'!$L:$L,'[20]WorkDone DATA'!$N:$N,BOQ!U$6,'[20]WorkDone DATA'!$G:$G,BOQ!$B1019)</f>
        <v>#VALUE!</v>
      </c>
      <c r="U1019" s="53" t="e">
        <f t="shared" si="141"/>
        <v>#VALUE!</v>
      </c>
      <c r="V1019" s="217"/>
      <c r="W1019" s="53" t="e">
        <f>SUMIFS('[20]WorkDone DATA'!$L:$L,'[20]WorkDone DATA'!$N:$N,BOQ!W$6,'[20]WorkDone DATA'!$G:$G,BOQ!$B1019)*$G1019</f>
        <v>#VALUE!</v>
      </c>
      <c r="X1019" s="217"/>
      <c r="Y1019" s="53" t="e">
        <f>SUMIFS('[20]WorkDone DATA'!$L:$L,'[20]WorkDone DATA'!$N:$N,BOQ!Y$6,'[20]WorkDone DATA'!$G:$G,BOQ!$B1019)*$G1019</f>
        <v>#VALUE!</v>
      </c>
      <c r="Z1019" s="217"/>
      <c r="AA1019" s="53" t="e">
        <f>SUMIFS('[20]WorkDone DATA'!$L:$L,'[20]WorkDone DATA'!$N:$N,BOQ!AA$6,'[20]WorkDone DATA'!$G:$G,BOQ!$B1019)*$G1019</f>
        <v>#VALUE!</v>
      </c>
      <c r="AB1019" s="53" t="e">
        <f>SUMIFS('[20]WorkDone DATA'!$L:$L,'[20]WorkDone DATA'!$N:$N,BOQ!AB$6,'[20]WorkDone DATA'!$G:$G,BOQ!$B1019)*$G1019</f>
        <v>#VALUE!</v>
      </c>
      <c r="AC1019" s="53" t="e">
        <f>SUMIFS('[20]WorkDone DATA'!$L:$L,'[20]WorkDone DATA'!$N:$N,BOQ!AC$6,'[20]WorkDone DATA'!$G:$G,BOQ!$B1019)*$G1019</f>
        <v>#VALUE!</v>
      </c>
      <c r="AD1019" s="53" t="e">
        <f>SUMIFS('[20]WorkDone DATA'!$L:$L,'[20]WorkDone DATA'!$N:$N,BOQ!AD$6,'[20]WorkDone DATA'!$G:$G,BOQ!$B1019)*$G1019</f>
        <v>#VALUE!</v>
      </c>
      <c r="AE1019" s="53" t="e">
        <f>SUMIFS('[20]WorkDone DATA'!$L:$L,'[20]WorkDone DATA'!$N:$N,BOQ!AE$6,'[20]WorkDone DATA'!$G:$G,BOQ!$B1019)*$G1019</f>
        <v>#VALUE!</v>
      </c>
      <c r="AF1019" s="53" t="e">
        <f>SUMIFS('[20]WorkDone DATA'!$L:$L,'[20]WorkDone DATA'!$N:$N,BOQ!AF$6,'[20]WorkDone DATA'!$G:$G,BOQ!$B1019)*$G1019</f>
        <v>#VALUE!</v>
      </c>
      <c r="AG1019" s="53" t="e">
        <f>SUMIFS('[20]WorkDone DATA'!$L:$L,'[20]WorkDone DATA'!$N:$N,BOQ!AG$6,'[20]WorkDone DATA'!$G:$G,BOQ!$B1019)*$G1019</f>
        <v>#VALUE!</v>
      </c>
      <c r="AH1019" s="53" t="e">
        <f>SUMIFS('[20]WorkDone DATA'!$L:$L,'[20]WorkDone DATA'!$N:$N,BOQ!AH$6,'[20]WorkDone DATA'!$G:$G,BOQ!$B1019)*$G1019</f>
        <v>#VALUE!</v>
      </c>
      <c r="AI1019" s="53" t="e">
        <f>SUMIFS('[20]WorkDone DATA'!$L:$L,'[20]WorkDone DATA'!$N:$N,BOQ!AI$6,'[20]WorkDone DATA'!$G:$G,BOQ!$B1019)*$G1019</f>
        <v>#VALUE!</v>
      </c>
      <c r="AJ1019" s="53" t="e">
        <f>SUMIFS('[20]WorkDone DATA'!$L:$L,'[20]WorkDone DATA'!$N:$N,BOQ!AJ$6,'[20]WorkDone DATA'!$G:$G,BOQ!$B1019)*$G1019</f>
        <v>#VALUE!</v>
      </c>
      <c r="AK1019" s="53" t="e">
        <f>SUMIFS('[20]WorkDone DATA'!$L:$L,'[20]WorkDone DATA'!$N:$N,BOQ!AK$6,'[20]WorkDone DATA'!$G:$G,BOQ!$B1019)*$G1019</f>
        <v>#VALUE!</v>
      </c>
      <c r="AL1019" s="53" t="e">
        <f>SUMIFS('[20]WorkDone DATA'!$L:$L,'[20]WorkDone DATA'!$N:$N,BOQ!AL$6,'[20]WorkDone DATA'!$G:$G,BOQ!$B1019)*$G1019</f>
        <v>#VALUE!</v>
      </c>
      <c r="AM1019" s="53" t="e">
        <f>SUMIFS('[20]WorkDone DATA'!$L:$L,'[20]WorkDone DATA'!$N:$N,BOQ!AM$6,'[20]WorkDone DATA'!$G:$G,BOQ!$B1019)*$G1019</f>
        <v>#VALUE!</v>
      </c>
      <c r="AN1019" s="53" t="e">
        <f>SUMIFS('[20]WorkDone DATA'!$L:$L,'[20]WorkDone DATA'!$N:$N,BOQ!AN$6,'[20]WorkDone DATA'!$G:$G,BOQ!$B1019)*$G1019</f>
        <v>#VALUE!</v>
      </c>
      <c r="AO1019" s="53" t="e">
        <f>SUMIFS('[20]WorkDone DATA'!$L:$L,'[20]WorkDone DATA'!$N:$N,BOQ!AO$6,'[20]WorkDone DATA'!$G:$G,BOQ!$B1019)*$G1019</f>
        <v>#VALUE!</v>
      </c>
      <c r="AP1019" s="53" t="e">
        <f>SUMIFS('[20]WorkDone DATA'!$L:$L,'[20]WorkDone DATA'!$N:$N,BOQ!AP$6,'[20]WorkDone DATA'!$G:$G,BOQ!$B1019)*$G1019</f>
        <v>#VALUE!</v>
      </c>
      <c r="AQ1019" s="53" t="e">
        <f>SUMIFS('[20]WorkDone DATA'!$L:$L,'[20]WorkDone DATA'!$N:$N,BOQ!AQ$6,'[20]WorkDone DATA'!$G:$G,BOQ!$B1019)*$G1019</f>
        <v>#VALUE!</v>
      </c>
      <c r="AR1019" s="53" t="e">
        <f>SUMIFS('[20]WorkDone DATA'!$L:$L,'[20]WorkDone DATA'!$N:$N,BOQ!AR$6,'[20]WorkDone DATA'!$G:$G,BOQ!$B1019)*$G1019</f>
        <v>#VALUE!</v>
      </c>
      <c r="AS1019" s="53" t="e">
        <f>SUMIFS('[20]WorkDone DATA'!$L:$L,'[20]WorkDone DATA'!$N:$N,BOQ!AS$6,'[20]WorkDone DATA'!$G:$G,BOQ!$B1019)*$G1019</f>
        <v>#VALUE!</v>
      </c>
      <c r="AT1019" s="53" t="e">
        <f>SUMIFS('[20]WorkDone DATA'!$L:$L,'[20]WorkDone DATA'!$N:$N,BOQ!AT$6,'[20]WorkDone DATA'!$G:$G,BOQ!$B1019)*$G1019</f>
        <v>#VALUE!</v>
      </c>
      <c r="AU1019" s="53" t="e">
        <f>SUMIFS('[20]WorkDone DATA'!$L:$L,'[20]WorkDone DATA'!$N:$N,BOQ!AU$6,'[20]WorkDone DATA'!$G:$G,BOQ!$B1019)*$G1019</f>
        <v>#VALUE!</v>
      </c>
      <c r="AV1019" s="53" t="e">
        <f>SUMIFS('[20]WorkDone DATA'!$L:$L,'[20]WorkDone DATA'!$N:$N,BOQ!AV$6,'[20]WorkDone DATA'!$G:$G,BOQ!$B1019)*$G1019</f>
        <v>#VALUE!</v>
      </c>
      <c r="AW1019" s="53" t="e">
        <f>SUMIFS('[20]WorkDone DATA'!$L:$L,'[20]WorkDone DATA'!$N:$N,BOQ!AW$6,'[20]WorkDone DATA'!$G:$G,BOQ!$B1019)*$G1019</f>
        <v>#VALUE!</v>
      </c>
      <c r="AX1019" s="53" t="e">
        <f>SUMIFS('[20]WorkDone DATA'!$L:$L,'[20]WorkDone DATA'!$N:$N,BOQ!AX$6,'[20]WorkDone DATA'!$G:$G,BOQ!$B1019)*$G1019</f>
        <v>#VALUE!</v>
      </c>
      <c r="AY1019" s="53" t="e">
        <f>SUMIFS('[20]WorkDone DATA'!$L:$L,'[20]WorkDone DATA'!$N:$N,BOQ!AY$6,'[20]WorkDone DATA'!$G:$G,BOQ!$B1019)*$G1019</f>
        <v>#VALUE!</v>
      </c>
      <c r="AZ1019" s="53" t="e">
        <f>SUMIFS('[20]WorkDone DATA'!$L:$L,'[20]WorkDone DATA'!$N:$N,BOQ!AZ$6,'[20]WorkDone DATA'!$G:$G,BOQ!$B1019)*$G1019</f>
        <v>#VALUE!</v>
      </c>
      <c r="BA1019" s="53" t="e">
        <f>SUMIFS('[20]WorkDone DATA'!$L:$L,'[20]WorkDone DATA'!$N:$N,BOQ!BA$6,'[20]WorkDone DATA'!$G:$G,BOQ!$B1019)*$G1019</f>
        <v>#VALUE!</v>
      </c>
      <c r="BB1019" s="53" t="e">
        <f>SUMIFS('[20]WorkDone DATA'!$L:$L,'[20]WorkDone DATA'!$N:$N,BOQ!BB$6,'[20]WorkDone DATA'!$G:$G,BOQ!$B1019)*$G1019</f>
        <v>#VALUE!</v>
      </c>
      <c r="BC1019" s="53" t="e">
        <f>SUMIFS('[20]WorkDone DATA'!$L:$L,'[20]WorkDone DATA'!$N:$N,BOQ!BC$6,'[20]WorkDone DATA'!$G:$G,BOQ!$B1019)*$G1019</f>
        <v>#VALUE!</v>
      </c>
      <c r="BD1019" s="53" t="e">
        <f>SUMIFS('[20]WorkDone DATA'!$L:$L,'[20]WorkDone DATA'!$N:$N,BOQ!BD$6,'[20]WorkDone DATA'!$G:$G,BOQ!$B1019)*$G1019</f>
        <v>#VALUE!</v>
      </c>
      <c r="BE1019" s="53" t="e">
        <f>SUMIFS('[20]WorkDone DATA'!$L:$L,'[20]WorkDone DATA'!$N:$N,BOQ!BE$6,'[20]WorkDone DATA'!$G:$G,BOQ!$B1019)*$G1019</f>
        <v>#VALUE!</v>
      </c>
      <c r="BF1019" s="53" t="e">
        <f>SUMIFS('[20]WorkDone DATA'!$L:$L,'[20]WorkDone DATA'!$N:$N,BOQ!BF$6,'[20]WorkDone DATA'!$G:$G,BOQ!$B1019)*$G1019</f>
        <v>#VALUE!</v>
      </c>
      <c r="BG1019" s="53" t="e">
        <f>SUMIFS('[20]WorkDone DATA'!$L:$L,'[20]WorkDone DATA'!$N:$N,BOQ!BG$6,'[20]WorkDone DATA'!$G:$G,BOQ!$B1019)*$G1019</f>
        <v>#VALUE!</v>
      </c>
      <c r="BH1019" s="53" t="e">
        <f>SUMIFS('[20]WorkDone DATA'!$L:$L,'[20]WorkDone DATA'!$N:$N,BOQ!BH$6,'[20]WorkDone DATA'!$G:$G,BOQ!$B1019)*$G1019</f>
        <v>#VALUE!</v>
      </c>
      <c r="BI1019" s="53" t="e">
        <f>SUMIFS('[20]WorkDone DATA'!$L:$L,'[20]WorkDone DATA'!$N:$N,BOQ!BI$6,'[20]WorkDone DATA'!$G:$G,BOQ!$B1019)*$G1019</f>
        <v>#VALUE!</v>
      </c>
      <c r="BJ1019" s="53" t="e">
        <f>SUMIFS('[20]WorkDone DATA'!$L:$L,'[20]WorkDone DATA'!$N:$N,BOQ!BJ$6,'[20]WorkDone DATA'!$G:$G,BOQ!$B1019)*$G1019</f>
        <v>#VALUE!</v>
      </c>
      <c r="BK1019" s="53" t="e">
        <f>SUMIFS('[20]WorkDone DATA'!$L:$L,'[20]WorkDone DATA'!$N:$N,BOQ!BK$6,'[20]WorkDone DATA'!$G:$G,BOQ!$B1019)*$G1019</f>
        <v>#VALUE!</v>
      </c>
      <c r="BL1019" s="53" t="e">
        <f>SUMIFS('[20]WorkDone DATA'!$L:$L,'[20]WorkDone DATA'!$N:$N,BOQ!BL$6,'[20]WorkDone DATA'!$G:$G,BOQ!$B1019)*$G1019</f>
        <v>#VALUE!</v>
      </c>
      <c r="BM1019" s="53" t="e">
        <f>SUMIFS('[20]WorkDone DATA'!$L:$L,'[20]WorkDone DATA'!$N:$N,BOQ!BM$6,'[20]WorkDone DATA'!$G:$G,BOQ!$B1019)*$G1019</f>
        <v>#VALUE!</v>
      </c>
      <c r="BN1019" s="53" t="e">
        <f>SUMIFS('[20]WorkDone DATA'!$L:$L,'[20]WorkDone DATA'!$N:$N,BOQ!BN$6,'[20]WorkDone DATA'!$G:$G,BOQ!$B1019)*$G1019</f>
        <v>#VALUE!</v>
      </c>
      <c r="BO1019" s="53" t="e">
        <f>SUMIFS('[20]WorkDone DATA'!$L:$L,'[20]WorkDone DATA'!$N:$N,BOQ!BO$6,'[20]WorkDone DATA'!$G:$G,BOQ!$B1019)*$G1019</f>
        <v>#VALUE!</v>
      </c>
      <c r="BP1019" s="53" t="e">
        <f>SUMIFS('[20]WorkDone DATA'!$L:$L,'[20]WorkDone DATA'!$N:$N,BOQ!BP$6,'[20]WorkDone DATA'!$G:$G,BOQ!$B1019)*$G1019</f>
        <v>#VALUE!</v>
      </c>
      <c r="BQ1019" s="53" t="e">
        <f>SUMIFS('[20]WorkDone DATA'!$L:$L,'[20]WorkDone DATA'!$N:$N,BOQ!BQ$6,'[20]WorkDone DATA'!$G:$G,BOQ!$B1019)*$G1019</f>
        <v>#VALUE!</v>
      </c>
      <c r="BR1019" s="53" t="e">
        <f>SUMIFS('[20]WorkDone DATA'!$L:$L,'[20]WorkDone DATA'!$N:$N,BOQ!BR$6,'[20]WorkDone DATA'!$G:$G,BOQ!$B1019)*$G1019</f>
        <v>#VALUE!</v>
      </c>
      <c r="BS1019" s="53" t="e">
        <f>SUMIFS('[20]WorkDone DATA'!$L:$L,'[20]WorkDone DATA'!$N:$N,BOQ!BS$6,'[20]WorkDone DATA'!$G:$G,BOQ!$B1019)*$G1019</f>
        <v>#VALUE!</v>
      </c>
      <c r="BT1019" s="53" t="e">
        <f>SUMIFS('[20]WorkDone DATA'!$L:$L,'[20]WorkDone DATA'!$N:$N,BOQ!BT$6,'[20]WorkDone DATA'!$G:$G,BOQ!$B1019)*$G1019</f>
        <v>#VALUE!</v>
      </c>
      <c r="BU1019" s="53" t="e">
        <f>SUMIFS('[20]WorkDone DATA'!$L:$L,'[20]WorkDone DATA'!$N:$N,BOQ!BU$6,'[20]WorkDone DATA'!$G:$G,BOQ!$B1019)*$G1019</f>
        <v>#VALUE!</v>
      </c>
      <c r="BV1019" s="53" t="e">
        <f>SUMIFS('[20]WorkDone DATA'!$L:$L,'[20]WorkDone DATA'!$N:$N,BOQ!BV$6,'[20]WorkDone DATA'!$G:$G,BOQ!$B1019)*$G1019</f>
        <v>#VALUE!</v>
      </c>
      <c r="BW1019" s="53" t="e">
        <f>SUMIFS('[20]WorkDone DATA'!$L:$L,'[20]WorkDone DATA'!$N:$N,BOQ!BW$6,'[20]WorkDone DATA'!$G:$G,BOQ!$B1019)*$G1019</f>
        <v>#VALUE!</v>
      </c>
      <c r="BX1019" s="53" t="e">
        <f>SUMIFS('[20]WorkDone DATA'!$L:$L,'[20]WorkDone DATA'!$N:$N,BOQ!BX$6,'[20]WorkDone DATA'!$G:$G,BOQ!$B1019)*$G1019</f>
        <v>#VALUE!</v>
      </c>
    </row>
    <row r="1020" spans="1:76" x14ac:dyDescent="0.25">
      <c r="A1020" s="1"/>
      <c r="B1020" s="42"/>
      <c r="C1020" s="235" t="s">
        <v>268</v>
      </c>
      <c r="D1020" s="58"/>
      <c r="E1020" s="77"/>
      <c r="F1020" s="45"/>
      <c r="G1020" s="52"/>
      <c r="H1020" s="53">
        <f t="shared" si="134"/>
        <v>0</v>
      </c>
      <c r="K1020" s="214"/>
      <c r="L1020" s="220" t="e">
        <f t="shared" si="135"/>
        <v>#VALUE!</v>
      </c>
      <c r="M1020" s="221" t="e">
        <f t="shared" si="136"/>
        <v>#VALUE!</v>
      </c>
      <c r="N1020" s="219"/>
      <c r="O1020" s="214">
        <f t="shared" si="137"/>
        <v>0</v>
      </c>
      <c r="P1020" s="215" t="e">
        <f t="shared" si="138"/>
        <v>#VALUE!</v>
      </c>
      <c r="R1020" s="217" t="e">
        <f>SUMIFS('[20]WorkDone DATA'!$L:$L,'[20]WorkDone DATA'!$N:$N,BOQ!S$6,'[20]WorkDone DATA'!$G:$G,BOQ!$B1020)</f>
        <v>#VALUE!</v>
      </c>
      <c r="S1020" s="53" t="e">
        <f t="shared" si="139"/>
        <v>#VALUE!</v>
      </c>
      <c r="T1020" s="217" t="e">
        <f>SUMIFS('[20]WorkDone DATA'!$L:$L,'[20]WorkDone DATA'!$N:$N,BOQ!U$6,'[20]WorkDone DATA'!$G:$G,BOQ!$B1020)</f>
        <v>#VALUE!</v>
      </c>
      <c r="U1020" s="53" t="e">
        <f t="shared" si="141"/>
        <v>#VALUE!</v>
      </c>
      <c r="V1020" s="217"/>
      <c r="W1020" s="53" t="e">
        <f>SUMIFS('[20]WorkDone DATA'!$L:$L,'[20]WorkDone DATA'!$N:$N,BOQ!W$6,'[20]WorkDone DATA'!$G:$G,BOQ!$B1020)*$G1020</f>
        <v>#VALUE!</v>
      </c>
      <c r="X1020" s="217"/>
      <c r="Y1020" s="53" t="e">
        <f>SUMIFS('[20]WorkDone DATA'!$L:$L,'[20]WorkDone DATA'!$N:$N,BOQ!Y$6,'[20]WorkDone DATA'!$G:$G,BOQ!$B1020)*$G1020</f>
        <v>#VALUE!</v>
      </c>
      <c r="Z1020" s="217"/>
      <c r="AA1020" s="53" t="e">
        <f>SUMIFS('[20]WorkDone DATA'!$L:$L,'[20]WorkDone DATA'!$N:$N,BOQ!AA$6,'[20]WorkDone DATA'!$G:$G,BOQ!$B1020)*$G1020</f>
        <v>#VALUE!</v>
      </c>
      <c r="AB1020" s="53" t="e">
        <f>SUMIFS('[20]WorkDone DATA'!$L:$L,'[20]WorkDone DATA'!$N:$N,BOQ!AB$6,'[20]WorkDone DATA'!$G:$G,BOQ!$B1020)*$G1020</f>
        <v>#VALUE!</v>
      </c>
      <c r="AC1020" s="53" t="e">
        <f>SUMIFS('[20]WorkDone DATA'!$L:$L,'[20]WorkDone DATA'!$N:$N,BOQ!AC$6,'[20]WorkDone DATA'!$G:$G,BOQ!$B1020)*$G1020</f>
        <v>#VALUE!</v>
      </c>
      <c r="AD1020" s="53" t="e">
        <f>SUMIFS('[20]WorkDone DATA'!$L:$L,'[20]WorkDone DATA'!$N:$N,BOQ!AD$6,'[20]WorkDone DATA'!$G:$G,BOQ!$B1020)*$G1020</f>
        <v>#VALUE!</v>
      </c>
      <c r="AE1020" s="53" t="e">
        <f>SUMIFS('[20]WorkDone DATA'!$L:$L,'[20]WorkDone DATA'!$N:$N,BOQ!AE$6,'[20]WorkDone DATA'!$G:$G,BOQ!$B1020)*$G1020</f>
        <v>#VALUE!</v>
      </c>
      <c r="AF1020" s="53" t="e">
        <f>SUMIFS('[20]WorkDone DATA'!$L:$L,'[20]WorkDone DATA'!$N:$N,BOQ!AF$6,'[20]WorkDone DATA'!$G:$G,BOQ!$B1020)*$G1020</f>
        <v>#VALUE!</v>
      </c>
      <c r="AG1020" s="53" t="e">
        <f>SUMIFS('[20]WorkDone DATA'!$L:$L,'[20]WorkDone DATA'!$N:$N,BOQ!AG$6,'[20]WorkDone DATA'!$G:$G,BOQ!$B1020)*$G1020</f>
        <v>#VALUE!</v>
      </c>
      <c r="AH1020" s="53" t="e">
        <f>SUMIFS('[20]WorkDone DATA'!$L:$L,'[20]WorkDone DATA'!$N:$N,BOQ!AH$6,'[20]WorkDone DATA'!$G:$G,BOQ!$B1020)*$G1020</f>
        <v>#VALUE!</v>
      </c>
      <c r="AI1020" s="53" t="e">
        <f>SUMIFS('[20]WorkDone DATA'!$L:$L,'[20]WorkDone DATA'!$N:$N,BOQ!AI$6,'[20]WorkDone DATA'!$G:$G,BOQ!$B1020)*$G1020</f>
        <v>#VALUE!</v>
      </c>
      <c r="AJ1020" s="53" t="e">
        <f>SUMIFS('[20]WorkDone DATA'!$L:$L,'[20]WorkDone DATA'!$N:$N,BOQ!AJ$6,'[20]WorkDone DATA'!$G:$G,BOQ!$B1020)*$G1020</f>
        <v>#VALUE!</v>
      </c>
      <c r="AK1020" s="53" t="e">
        <f>SUMIFS('[20]WorkDone DATA'!$L:$L,'[20]WorkDone DATA'!$N:$N,BOQ!AK$6,'[20]WorkDone DATA'!$G:$G,BOQ!$B1020)*$G1020</f>
        <v>#VALUE!</v>
      </c>
      <c r="AL1020" s="53" t="e">
        <f>SUMIFS('[20]WorkDone DATA'!$L:$L,'[20]WorkDone DATA'!$N:$N,BOQ!AL$6,'[20]WorkDone DATA'!$G:$G,BOQ!$B1020)*$G1020</f>
        <v>#VALUE!</v>
      </c>
      <c r="AM1020" s="53" t="e">
        <f>SUMIFS('[20]WorkDone DATA'!$L:$L,'[20]WorkDone DATA'!$N:$N,BOQ!AM$6,'[20]WorkDone DATA'!$G:$G,BOQ!$B1020)*$G1020</f>
        <v>#VALUE!</v>
      </c>
      <c r="AN1020" s="53" t="e">
        <f>SUMIFS('[20]WorkDone DATA'!$L:$L,'[20]WorkDone DATA'!$N:$N,BOQ!AN$6,'[20]WorkDone DATA'!$G:$G,BOQ!$B1020)*$G1020</f>
        <v>#VALUE!</v>
      </c>
      <c r="AO1020" s="53" t="e">
        <f>SUMIFS('[20]WorkDone DATA'!$L:$L,'[20]WorkDone DATA'!$N:$N,BOQ!AO$6,'[20]WorkDone DATA'!$G:$G,BOQ!$B1020)*$G1020</f>
        <v>#VALUE!</v>
      </c>
      <c r="AP1020" s="53" t="e">
        <f>SUMIFS('[20]WorkDone DATA'!$L:$L,'[20]WorkDone DATA'!$N:$N,BOQ!AP$6,'[20]WorkDone DATA'!$G:$G,BOQ!$B1020)*$G1020</f>
        <v>#VALUE!</v>
      </c>
      <c r="AQ1020" s="53" t="e">
        <f>SUMIFS('[20]WorkDone DATA'!$L:$L,'[20]WorkDone DATA'!$N:$N,BOQ!AQ$6,'[20]WorkDone DATA'!$G:$G,BOQ!$B1020)*$G1020</f>
        <v>#VALUE!</v>
      </c>
      <c r="AR1020" s="53" t="e">
        <f>SUMIFS('[20]WorkDone DATA'!$L:$L,'[20]WorkDone DATA'!$N:$N,BOQ!AR$6,'[20]WorkDone DATA'!$G:$G,BOQ!$B1020)*$G1020</f>
        <v>#VALUE!</v>
      </c>
      <c r="AS1020" s="53" t="e">
        <f>SUMIFS('[20]WorkDone DATA'!$L:$L,'[20]WorkDone DATA'!$N:$N,BOQ!AS$6,'[20]WorkDone DATA'!$G:$G,BOQ!$B1020)*$G1020</f>
        <v>#VALUE!</v>
      </c>
      <c r="AT1020" s="53" t="e">
        <f>SUMIFS('[20]WorkDone DATA'!$L:$L,'[20]WorkDone DATA'!$N:$N,BOQ!AT$6,'[20]WorkDone DATA'!$G:$G,BOQ!$B1020)*$G1020</f>
        <v>#VALUE!</v>
      </c>
      <c r="AU1020" s="53" t="e">
        <f>SUMIFS('[20]WorkDone DATA'!$L:$L,'[20]WorkDone DATA'!$N:$N,BOQ!AU$6,'[20]WorkDone DATA'!$G:$G,BOQ!$B1020)*$G1020</f>
        <v>#VALUE!</v>
      </c>
      <c r="AV1020" s="53" t="e">
        <f>SUMIFS('[20]WorkDone DATA'!$L:$L,'[20]WorkDone DATA'!$N:$N,BOQ!AV$6,'[20]WorkDone DATA'!$G:$G,BOQ!$B1020)*$G1020</f>
        <v>#VALUE!</v>
      </c>
      <c r="AW1020" s="53" t="e">
        <f>SUMIFS('[20]WorkDone DATA'!$L:$L,'[20]WorkDone DATA'!$N:$N,BOQ!AW$6,'[20]WorkDone DATA'!$G:$G,BOQ!$B1020)*$G1020</f>
        <v>#VALUE!</v>
      </c>
      <c r="AX1020" s="53" t="e">
        <f>SUMIFS('[20]WorkDone DATA'!$L:$L,'[20]WorkDone DATA'!$N:$N,BOQ!AX$6,'[20]WorkDone DATA'!$G:$G,BOQ!$B1020)*$G1020</f>
        <v>#VALUE!</v>
      </c>
      <c r="AY1020" s="53" t="e">
        <f>SUMIFS('[20]WorkDone DATA'!$L:$L,'[20]WorkDone DATA'!$N:$N,BOQ!AY$6,'[20]WorkDone DATA'!$G:$G,BOQ!$B1020)*$G1020</f>
        <v>#VALUE!</v>
      </c>
      <c r="AZ1020" s="53" t="e">
        <f>SUMIFS('[20]WorkDone DATA'!$L:$L,'[20]WorkDone DATA'!$N:$N,BOQ!AZ$6,'[20]WorkDone DATA'!$G:$G,BOQ!$B1020)*$G1020</f>
        <v>#VALUE!</v>
      </c>
      <c r="BA1020" s="53" t="e">
        <f>SUMIFS('[20]WorkDone DATA'!$L:$L,'[20]WorkDone DATA'!$N:$N,BOQ!BA$6,'[20]WorkDone DATA'!$G:$G,BOQ!$B1020)*$G1020</f>
        <v>#VALUE!</v>
      </c>
      <c r="BB1020" s="53" t="e">
        <f>SUMIFS('[20]WorkDone DATA'!$L:$L,'[20]WorkDone DATA'!$N:$N,BOQ!BB$6,'[20]WorkDone DATA'!$G:$G,BOQ!$B1020)*$G1020</f>
        <v>#VALUE!</v>
      </c>
      <c r="BC1020" s="53" t="e">
        <f>SUMIFS('[20]WorkDone DATA'!$L:$L,'[20]WorkDone DATA'!$N:$N,BOQ!BC$6,'[20]WorkDone DATA'!$G:$G,BOQ!$B1020)*$G1020</f>
        <v>#VALUE!</v>
      </c>
      <c r="BD1020" s="53" t="e">
        <f>SUMIFS('[20]WorkDone DATA'!$L:$L,'[20]WorkDone DATA'!$N:$N,BOQ!BD$6,'[20]WorkDone DATA'!$G:$G,BOQ!$B1020)*$G1020</f>
        <v>#VALUE!</v>
      </c>
      <c r="BE1020" s="53" t="e">
        <f>SUMIFS('[20]WorkDone DATA'!$L:$L,'[20]WorkDone DATA'!$N:$N,BOQ!BE$6,'[20]WorkDone DATA'!$G:$G,BOQ!$B1020)*$G1020</f>
        <v>#VALUE!</v>
      </c>
      <c r="BF1020" s="53" t="e">
        <f>SUMIFS('[20]WorkDone DATA'!$L:$L,'[20]WorkDone DATA'!$N:$N,BOQ!BF$6,'[20]WorkDone DATA'!$G:$G,BOQ!$B1020)*$G1020</f>
        <v>#VALUE!</v>
      </c>
      <c r="BG1020" s="53" t="e">
        <f>SUMIFS('[20]WorkDone DATA'!$L:$L,'[20]WorkDone DATA'!$N:$N,BOQ!BG$6,'[20]WorkDone DATA'!$G:$G,BOQ!$B1020)*$G1020</f>
        <v>#VALUE!</v>
      </c>
      <c r="BH1020" s="53" t="e">
        <f>SUMIFS('[20]WorkDone DATA'!$L:$L,'[20]WorkDone DATA'!$N:$N,BOQ!BH$6,'[20]WorkDone DATA'!$G:$G,BOQ!$B1020)*$G1020</f>
        <v>#VALUE!</v>
      </c>
      <c r="BI1020" s="53" t="e">
        <f>SUMIFS('[20]WorkDone DATA'!$L:$L,'[20]WorkDone DATA'!$N:$N,BOQ!BI$6,'[20]WorkDone DATA'!$G:$G,BOQ!$B1020)*$G1020</f>
        <v>#VALUE!</v>
      </c>
      <c r="BJ1020" s="53" t="e">
        <f>SUMIFS('[20]WorkDone DATA'!$L:$L,'[20]WorkDone DATA'!$N:$N,BOQ!BJ$6,'[20]WorkDone DATA'!$G:$G,BOQ!$B1020)*$G1020</f>
        <v>#VALUE!</v>
      </c>
      <c r="BK1020" s="53" t="e">
        <f>SUMIFS('[20]WorkDone DATA'!$L:$L,'[20]WorkDone DATA'!$N:$N,BOQ!BK$6,'[20]WorkDone DATA'!$G:$G,BOQ!$B1020)*$G1020</f>
        <v>#VALUE!</v>
      </c>
      <c r="BL1020" s="53" t="e">
        <f>SUMIFS('[20]WorkDone DATA'!$L:$L,'[20]WorkDone DATA'!$N:$N,BOQ!BL$6,'[20]WorkDone DATA'!$G:$G,BOQ!$B1020)*$G1020</f>
        <v>#VALUE!</v>
      </c>
      <c r="BM1020" s="53" t="e">
        <f>SUMIFS('[20]WorkDone DATA'!$L:$L,'[20]WorkDone DATA'!$N:$N,BOQ!BM$6,'[20]WorkDone DATA'!$G:$G,BOQ!$B1020)*$G1020</f>
        <v>#VALUE!</v>
      </c>
      <c r="BN1020" s="53" t="e">
        <f>SUMIFS('[20]WorkDone DATA'!$L:$L,'[20]WorkDone DATA'!$N:$N,BOQ!BN$6,'[20]WorkDone DATA'!$G:$G,BOQ!$B1020)*$G1020</f>
        <v>#VALUE!</v>
      </c>
      <c r="BO1020" s="53" t="e">
        <f>SUMIFS('[20]WorkDone DATA'!$L:$L,'[20]WorkDone DATA'!$N:$N,BOQ!BO$6,'[20]WorkDone DATA'!$G:$G,BOQ!$B1020)*$G1020</f>
        <v>#VALUE!</v>
      </c>
      <c r="BP1020" s="53" t="e">
        <f>SUMIFS('[20]WorkDone DATA'!$L:$L,'[20]WorkDone DATA'!$N:$N,BOQ!BP$6,'[20]WorkDone DATA'!$G:$G,BOQ!$B1020)*$G1020</f>
        <v>#VALUE!</v>
      </c>
      <c r="BQ1020" s="53" t="e">
        <f>SUMIFS('[20]WorkDone DATA'!$L:$L,'[20]WorkDone DATA'!$N:$N,BOQ!BQ$6,'[20]WorkDone DATA'!$G:$G,BOQ!$B1020)*$G1020</f>
        <v>#VALUE!</v>
      </c>
      <c r="BR1020" s="53" t="e">
        <f>SUMIFS('[20]WorkDone DATA'!$L:$L,'[20]WorkDone DATA'!$N:$N,BOQ!BR$6,'[20]WorkDone DATA'!$G:$G,BOQ!$B1020)*$G1020</f>
        <v>#VALUE!</v>
      </c>
      <c r="BS1020" s="53" t="e">
        <f>SUMIFS('[20]WorkDone DATA'!$L:$L,'[20]WorkDone DATA'!$N:$N,BOQ!BS$6,'[20]WorkDone DATA'!$G:$G,BOQ!$B1020)*$G1020</f>
        <v>#VALUE!</v>
      </c>
      <c r="BT1020" s="53" t="e">
        <f>SUMIFS('[20]WorkDone DATA'!$L:$L,'[20]WorkDone DATA'!$N:$N,BOQ!BT$6,'[20]WorkDone DATA'!$G:$G,BOQ!$B1020)*$G1020</f>
        <v>#VALUE!</v>
      </c>
      <c r="BU1020" s="53" t="e">
        <f>SUMIFS('[20]WorkDone DATA'!$L:$L,'[20]WorkDone DATA'!$N:$N,BOQ!BU$6,'[20]WorkDone DATA'!$G:$G,BOQ!$B1020)*$G1020</f>
        <v>#VALUE!</v>
      </c>
      <c r="BV1020" s="53" t="e">
        <f>SUMIFS('[20]WorkDone DATA'!$L:$L,'[20]WorkDone DATA'!$N:$N,BOQ!BV$6,'[20]WorkDone DATA'!$G:$G,BOQ!$B1020)*$G1020</f>
        <v>#VALUE!</v>
      </c>
      <c r="BW1020" s="53" t="e">
        <f>SUMIFS('[20]WorkDone DATA'!$L:$L,'[20]WorkDone DATA'!$N:$N,BOQ!BW$6,'[20]WorkDone DATA'!$G:$G,BOQ!$B1020)*$G1020</f>
        <v>#VALUE!</v>
      </c>
      <c r="BX1020" s="53" t="e">
        <f>SUMIFS('[20]WorkDone DATA'!$L:$L,'[20]WorkDone DATA'!$N:$N,BOQ!BX$6,'[20]WorkDone DATA'!$G:$G,BOQ!$B1020)*$G1020</f>
        <v>#VALUE!</v>
      </c>
    </row>
    <row r="1021" spans="1:76" x14ac:dyDescent="0.25">
      <c r="A1021" s="1" t="str">
        <f>C1020</f>
        <v xml:space="preserve">11kV Unit Board 5A </v>
      </c>
      <c r="B1021" s="42">
        <v>2.5350000000000001</v>
      </c>
      <c r="C1021" s="65" t="s">
        <v>236</v>
      </c>
      <c r="D1021" s="58" t="s">
        <v>221</v>
      </c>
      <c r="E1021" s="77" t="s">
        <v>97</v>
      </c>
      <c r="F1021" s="45">
        <v>11</v>
      </c>
      <c r="G1021" s="52">
        <v>13385.67</v>
      </c>
      <c r="H1021" s="53">
        <f t="shared" si="134"/>
        <v>147242.37</v>
      </c>
      <c r="K1021" s="214" t="e">
        <f t="shared" si="140"/>
        <v>#VALUE!</v>
      </c>
      <c r="L1021" s="220" t="e">
        <f t="shared" si="135"/>
        <v>#VALUE!</v>
      </c>
      <c r="M1021" s="221" t="e">
        <f t="shared" si="136"/>
        <v>#VALUE!</v>
      </c>
      <c r="N1021" s="219"/>
      <c r="O1021" s="214" t="e">
        <f t="shared" si="137"/>
        <v>#VALUE!</v>
      </c>
      <c r="P1021" s="215" t="e">
        <f t="shared" si="138"/>
        <v>#VALUE!</v>
      </c>
      <c r="R1021" s="217" t="e">
        <f>SUMIFS('[20]WorkDone DATA'!$L:$L,'[20]WorkDone DATA'!$N:$N,BOQ!S$6,'[20]WorkDone DATA'!$G:$G,BOQ!$B1021)</f>
        <v>#VALUE!</v>
      </c>
      <c r="S1021" s="53" t="e">
        <f t="shared" si="139"/>
        <v>#VALUE!</v>
      </c>
      <c r="T1021" s="217" t="e">
        <f>SUMIFS('[20]WorkDone DATA'!$L:$L,'[20]WorkDone DATA'!$N:$N,BOQ!U$6,'[20]WorkDone DATA'!$G:$G,BOQ!$B1021)</f>
        <v>#VALUE!</v>
      </c>
      <c r="U1021" s="53" t="e">
        <f t="shared" si="141"/>
        <v>#VALUE!</v>
      </c>
      <c r="V1021" s="217"/>
      <c r="W1021" s="53" t="e">
        <f>SUMIFS('[20]WorkDone DATA'!$L:$L,'[20]WorkDone DATA'!$N:$N,BOQ!W$6,'[20]WorkDone DATA'!$G:$G,BOQ!$B1021)*$G1021</f>
        <v>#VALUE!</v>
      </c>
      <c r="X1021" s="217"/>
      <c r="Y1021" s="53" t="e">
        <f>SUMIFS('[20]WorkDone DATA'!$L:$L,'[20]WorkDone DATA'!$N:$N,BOQ!Y$6,'[20]WorkDone DATA'!$G:$G,BOQ!$B1021)*$G1021</f>
        <v>#VALUE!</v>
      </c>
      <c r="Z1021" s="217"/>
      <c r="AA1021" s="53" t="e">
        <f>SUMIFS('[20]WorkDone DATA'!$L:$L,'[20]WorkDone DATA'!$N:$N,BOQ!AA$6,'[20]WorkDone DATA'!$G:$G,BOQ!$B1021)*$G1021</f>
        <v>#VALUE!</v>
      </c>
      <c r="AB1021" s="53" t="e">
        <f>SUMIFS('[20]WorkDone DATA'!$L:$L,'[20]WorkDone DATA'!$N:$N,BOQ!AB$6,'[20]WorkDone DATA'!$G:$G,BOQ!$B1021)*$G1021</f>
        <v>#VALUE!</v>
      </c>
      <c r="AC1021" s="53" t="e">
        <f>SUMIFS('[20]WorkDone DATA'!$L:$L,'[20]WorkDone DATA'!$N:$N,BOQ!AC$6,'[20]WorkDone DATA'!$G:$G,BOQ!$B1021)*$G1021</f>
        <v>#VALUE!</v>
      </c>
      <c r="AD1021" s="53" t="e">
        <f>SUMIFS('[20]WorkDone DATA'!$L:$L,'[20]WorkDone DATA'!$N:$N,BOQ!AD$6,'[20]WorkDone DATA'!$G:$G,BOQ!$B1021)*$G1021</f>
        <v>#VALUE!</v>
      </c>
      <c r="AE1021" s="53" t="e">
        <f>SUMIFS('[20]WorkDone DATA'!$L:$L,'[20]WorkDone DATA'!$N:$N,BOQ!AE$6,'[20]WorkDone DATA'!$G:$G,BOQ!$B1021)*$G1021</f>
        <v>#VALUE!</v>
      </c>
      <c r="AF1021" s="53" t="e">
        <f>SUMIFS('[20]WorkDone DATA'!$L:$L,'[20]WorkDone DATA'!$N:$N,BOQ!AF$6,'[20]WorkDone DATA'!$G:$G,BOQ!$B1021)*$G1021</f>
        <v>#VALUE!</v>
      </c>
      <c r="AG1021" s="53" t="e">
        <f>SUMIFS('[20]WorkDone DATA'!$L:$L,'[20]WorkDone DATA'!$N:$N,BOQ!AG$6,'[20]WorkDone DATA'!$G:$G,BOQ!$B1021)*$G1021</f>
        <v>#VALUE!</v>
      </c>
      <c r="AH1021" s="53" t="e">
        <f>SUMIFS('[20]WorkDone DATA'!$L:$L,'[20]WorkDone DATA'!$N:$N,BOQ!AH$6,'[20]WorkDone DATA'!$G:$G,BOQ!$B1021)*$G1021</f>
        <v>#VALUE!</v>
      </c>
      <c r="AI1021" s="53" t="e">
        <f>SUMIFS('[20]WorkDone DATA'!$L:$L,'[20]WorkDone DATA'!$N:$N,BOQ!AI$6,'[20]WorkDone DATA'!$G:$G,BOQ!$B1021)*$G1021</f>
        <v>#VALUE!</v>
      </c>
      <c r="AJ1021" s="53" t="e">
        <f>SUMIFS('[20]WorkDone DATA'!$L:$L,'[20]WorkDone DATA'!$N:$N,BOQ!AJ$6,'[20]WorkDone DATA'!$G:$G,BOQ!$B1021)*$G1021</f>
        <v>#VALUE!</v>
      </c>
      <c r="AK1021" s="53" t="e">
        <f>SUMIFS('[20]WorkDone DATA'!$L:$L,'[20]WorkDone DATA'!$N:$N,BOQ!AK$6,'[20]WorkDone DATA'!$G:$G,BOQ!$B1021)*$G1021</f>
        <v>#VALUE!</v>
      </c>
      <c r="AL1021" s="53" t="e">
        <f>SUMIFS('[20]WorkDone DATA'!$L:$L,'[20]WorkDone DATA'!$N:$N,BOQ!AL$6,'[20]WorkDone DATA'!$G:$G,BOQ!$B1021)*$G1021</f>
        <v>#VALUE!</v>
      </c>
      <c r="AM1021" s="53" t="e">
        <f>SUMIFS('[20]WorkDone DATA'!$L:$L,'[20]WorkDone DATA'!$N:$N,BOQ!AM$6,'[20]WorkDone DATA'!$G:$G,BOQ!$B1021)*$G1021</f>
        <v>#VALUE!</v>
      </c>
      <c r="AN1021" s="53" t="e">
        <f>SUMIFS('[20]WorkDone DATA'!$L:$L,'[20]WorkDone DATA'!$N:$N,BOQ!AN$6,'[20]WorkDone DATA'!$G:$G,BOQ!$B1021)*$G1021</f>
        <v>#VALUE!</v>
      </c>
      <c r="AO1021" s="53" t="e">
        <f>SUMIFS('[20]WorkDone DATA'!$L:$L,'[20]WorkDone DATA'!$N:$N,BOQ!AO$6,'[20]WorkDone DATA'!$G:$G,BOQ!$B1021)*$G1021</f>
        <v>#VALUE!</v>
      </c>
      <c r="AP1021" s="53" t="e">
        <f>SUMIFS('[20]WorkDone DATA'!$L:$L,'[20]WorkDone DATA'!$N:$N,BOQ!AP$6,'[20]WorkDone DATA'!$G:$G,BOQ!$B1021)*$G1021</f>
        <v>#VALUE!</v>
      </c>
      <c r="AQ1021" s="53" t="e">
        <f>SUMIFS('[20]WorkDone DATA'!$L:$L,'[20]WorkDone DATA'!$N:$N,BOQ!AQ$6,'[20]WorkDone DATA'!$G:$G,BOQ!$B1021)*$G1021</f>
        <v>#VALUE!</v>
      </c>
      <c r="AR1021" s="53" t="e">
        <f>SUMIFS('[20]WorkDone DATA'!$L:$L,'[20]WorkDone DATA'!$N:$N,BOQ!AR$6,'[20]WorkDone DATA'!$G:$G,BOQ!$B1021)*$G1021</f>
        <v>#VALUE!</v>
      </c>
      <c r="AS1021" s="53" t="e">
        <f>SUMIFS('[20]WorkDone DATA'!$L:$L,'[20]WorkDone DATA'!$N:$N,BOQ!AS$6,'[20]WorkDone DATA'!$G:$G,BOQ!$B1021)*$G1021</f>
        <v>#VALUE!</v>
      </c>
      <c r="AT1021" s="53" t="e">
        <f>SUMIFS('[20]WorkDone DATA'!$L:$L,'[20]WorkDone DATA'!$N:$N,BOQ!AT$6,'[20]WorkDone DATA'!$G:$G,BOQ!$B1021)*$G1021</f>
        <v>#VALUE!</v>
      </c>
      <c r="AU1021" s="53" t="e">
        <f>SUMIFS('[20]WorkDone DATA'!$L:$L,'[20]WorkDone DATA'!$N:$N,BOQ!AU$6,'[20]WorkDone DATA'!$G:$G,BOQ!$B1021)*$G1021</f>
        <v>#VALUE!</v>
      </c>
      <c r="AV1021" s="53" t="e">
        <f>SUMIFS('[20]WorkDone DATA'!$L:$L,'[20]WorkDone DATA'!$N:$N,BOQ!AV$6,'[20]WorkDone DATA'!$G:$G,BOQ!$B1021)*$G1021</f>
        <v>#VALUE!</v>
      </c>
      <c r="AW1021" s="53" t="e">
        <f>SUMIFS('[20]WorkDone DATA'!$L:$L,'[20]WorkDone DATA'!$N:$N,BOQ!AW$6,'[20]WorkDone DATA'!$G:$G,BOQ!$B1021)*$G1021</f>
        <v>#VALUE!</v>
      </c>
      <c r="AX1021" s="53" t="e">
        <f>SUMIFS('[20]WorkDone DATA'!$L:$L,'[20]WorkDone DATA'!$N:$N,BOQ!AX$6,'[20]WorkDone DATA'!$G:$G,BOQ!$B1021)*$G1021</f>
        <v>#VALUE!</v>
      </c>
      <c r="AY1021" s="53" t="e">
        <f>SUMIFS('[20]WorkDone DATA'!$L:$L,'[20]WorkDone DATA'!$N:$N,BOQ!AY$6,'[20]WorkDone DATA'!$G:$G,BOQ!$B1021)*$G1021</f>
        <v>#VALUE!</v>
      </c>
      <c r="AZ1021" s="53" t="e">
        <f>SUMIFS('[20]WorkDone DATA'!$L:$L,'[20]WorkDone DATA'!$N:$N,BOQ!AZ$6,'[20]WorkDone DATA'!$G:$G,BOQ!$B1021)*$G1021</f>
        <v>#VALUE!</v>
      </c>
      <c r="BA1021" s="53" t="e">
        <f>SUMIFS('[20]WorkDone DATA'!$L:$L,'[20]WorkDone DATA'!$N:$N,BOQ!BA$6,'[20]WorkDone DATA'!$G:$G,BOQ!$B1021)*$G1021</f>
        <v>#VALUE!</v>
      </c>
      <c r="BB1021" s="53" t="e">
        <f>SUMIFS('[20]WorkDone DATA'!$L:$L,'[20]WorkDone DATA'!$N:$N,BOQ!BB$6,'[20]WorkDone DATA'!$G:$G,BOQ!$B1021)*$G1021</f>
        <v>#VALUE!</v>
      </c>
      <c r="BC1021" s="53" t="e">
        <f>SUMIFS('[20]WorkDone DATA'!$L:$L,'[20]WorkDone DATA'!$N:$N,BOQ!BC$6,'[20]WorkDone DATA'!$G:$G,BOQ!$B1021)*$G1021</f>
        <v>#VALUE!</v>
      </c>
      <c r="BD1021" s="53" t="e">
        <f>SUMIFS('[20]WorkDone DATA'!$L:$L,'[20]WorkDone DATA'!$N:$N,BOQ!BD$6,'[20]WorkDone DATA'!$G:$G,BOQ!$B1021)*$G1021</f>
        <v>#VALUE!</v>
      </c>
      <c r="BE1021" s="53" t="e">
        <f>SUMIFS('[20]WorkDone DATA'!$L:$L,'[20]WorkDone DATA'!$N:$N,BOQ!BE$6,'[20]WorkDone DATA'!$G:$G,BOQ!$B1021)*$G1021</f>
        <v>#VALUE!</v>
      </c>
      <c r="BF1021" s="53" t="e">
        <f>SUMIFS('[20]WorkDone DATA'!$L:$L,'[20]WorkDone DATA'!$N:$N,BOQ!BF$6,'[20]WorkDone DATA'!$G:$G,BOQ!$B1021)*$G1021</f>
        <v>#VALUE!</v>
      </c>
      <c r="BG1021" s="53" t="e">
        <f>SUMIFS('[20]WorkDone DATA'!$L:$L,'[20]WorkDone DATA'!$N:$N,BOQ!BG$6,'[20]WorkDone DATA'!$G:$G,BOQ!$B1021)*$G1021</f>
        <v>#VALUE!</v>
      </c>
      <c r="BH1021" s="53" t="e">
        <f>SUMIFS('[20]WorkDone DATA'!$L:$L,'[20]WorkDone DATA'!$N:$N,BOQ!BH$6,'[20]WorkDone DATA'!$G:$G,BOQ!$B1021)*$G1021</f>
        <v>#VALUE!</v>
      </c>
      <c r="BI1021" s="53" t="e">
        <f>SUMIFS('[20]WorkDone DATA'!$L:$L,'[20]WorkDone DATA'!$N:$N,BOQ!BI$6,'[20]WorkDone DATA'!$G:$G,BOQ!$B1021)*$G1021</f>
        <v>#VALUE!</v>
      </c>
      <c r="BJ1021" s="53" t="e">
        <f>SUMIFS('[20]WorkDone DATA'!$L:$L,'[20]WorkDone DATA'!$N:$N,BOQ!BJ$6,'[20]WorkDone DATA'!$G:$G,BOQ!$B1021)*$G1021</f>
        <v>#VALUE!</v>
      </c>
      <c r="BK1021" s="53" t="e">
        <f>SUMIFS('[20]WorkDone DATA'!$L:$L,'[20]WorkDone DATA'!$N:$N,BOQ!BK$6,'[20]WorkDone DATA'!$G:$G,BOQ!$B1021)*$G1021</f>
        <v>#VALUE!</v>
      </c>
      <c r="BL1021" s="53" t="e">
        <f>SUMIFS('[20]WorkDone DATA'!$L:$L,'[20]WorkDone DATA'!$N:$N,BOQ!BL$6,'[20]WorkDone DATA'!$G:$G,BOQ!$B1021)*$G1021</f>
        <v>#VALUE!</v>
      </c>
      <c r="BM1021" s="53" t="e">
        <f>SUMIFS('[20]WorkDone DATA'!$L:$L,'[20]WorkDone DATA'!$N:$N,BOQ!BM$6,'[20]WorkDone DATA'!$G:$G,BOQ!$B1021)*$G1021</f>
        <v>#VALUE!</v>
      </c>
      <c r="BN1021" s="53" t="e">
        <f>SUMIFS('[20]WorkDone DATA'!$L:$L,'[20]WorkDone DATA'!$N:$N,BOQ!BN$6,'[20]WorkDone DATA'!$G:$G,BOQ!$B1021)*$G1021</f>
        <v>#VALUE!</v>
      </c>
      <c r="BO1021" s="53" t="e">
        <f>SUMIFS('[20]WorkDone DATA'!$L:$L,'[20]WorkDone DATA'!$N:$N,BOQ!BO$6,'[20]WorkDone DATA'!$G:$G,BOQ!$B1021)*$G1021</f>
        <v>#VALUE!</v>
      </c>
      <c r="BP1021" s="53" t="e">
        <f>SUMIFS('[20]WorkDone DATA'!$L:$L,'[20]WorkDone DATA'!$N:$N,BOQ!BP$6,'[20]WorkDone DATA'!$G:$G,BOQ!$B1021)*$G1021</f>
        <v>#VALUE!</v>
      </c>
      <c r="BQ1021" s="53" t="e">
        <f>SUMIFS('[20]WorkDone DATA'!$L:$L,'[20]WorkDone DATA'!$N:$N,BOQ!BQ$6,'[20]WorkDone DATA'!$G:$G,BOQ!$B1021)*$G1021</f>
        <v>#VALUE!</v>
      </c>
      <c r="BR1021" s="53" t="e">
        <f>SUMIFS('[20]WorkDone DATA'!$L:$L,'[20]WorkDone DATA'!$N:$N,BOQ!BR$6,'[20]WorkDone DATA'!$G:$G,BOQ!$B1021)*$G1021</f>
        <v>#VALUE!</v>
      </c>
      <c r="BS1021" s="53" t="e">
        <f>SUMIFS('[20]WorkDone DATA'!$L:$L,'[20]WorkDone DATA'!$N:$N,BOQ!BS$6,'[20]WorkDone DATA'!$G:$G,BOQ!$B1021)*$G1021</f>
        <v>#VALUE!</v>
      </c>
      <c r="BT1021" s="53" t="e">
        <f>SUMIFS('[20]WorkDone DATA'!$L:$L,'[20]WorkDone DATA'!$N:$N,BOQ!BT$6,'[20]WorkDone DATA'!$G:$G,BOQ!$B1021)*$G1021</f>
        <v>#VALUE!</v>
      </c>
      <c r="BU1021" s="53" t="e">
        <f>SUMIFS('[20]WorkDone DATA'!$L:$L,'[20]WorkDone DATA'!$N:$N,BOQ!BU$6,'[20]WorkDone DATA'!$G:$G,BOQ!$B1021)*$G1021</f>
        <v>#VALUE!</v>
      </c>
      <c r="BV1021" s="53" t="e">
        <f>SUMIFS('[20]WorkDone DATA'!$L:$L,'[20]WorkDone DATA'!$N:$N,BOQ!BV$6,'[20]WorkDone DATA'!$G:$G,BOQ!$B1021)*$G1021</f>
        <v>#VALUE!</v>
      </c>
      <c r="BW1021" s="53" t="e">
        <f>SUMIFS('[20]WorkDone DATA'!$L:$L,'[20]WorkDone DATA'!$N:$N,BOQ!BW$6,'[20]WorkDone DATA'!$G:$G,BOQ!$B1021)*$G1021</f>
        <v>#VALUE!</v>
      </c>
      <c r="BX1021" s="53" t="e">
        <f>SUMIFS('[20]WorkDone DATA'!$L:$L,'[20]WorkDone DATA'!$N:$N,BOQ!BX$6,'[20]WorkDone DATA'!$G:$G,BOQ!$B1021)*$G1021</f>
        <v>#VALUE!</v>
      </c>
    </row>
    <row r="1022" spans="1:76" x14ac:dyDescent="0.25">
      <c r="A1022" s="1"/>
      <c r="B1022" s="42"/>
      <c r="C1022" s="235" t="s">
        <v>269</v>
      </c>
      <c r="D1022" s="58"/>
      <c r="E1022" s="77"/>
      <c r="F1022" s="45"/>
      <c r="G1022" s="52"/>
      <c r="H1022" s="53">
        <f t="shared" si="134"/>
        <v>0</v>
      </c>
      <c r="K1022" s="214"/>
      <c r="L1022" s="220" t="e">
        <f t="shared" si="135"/>
        <v>#VALUE!</v>
      </c>
      <c r="M1022" s="221" t="e">
        <f t="shared" si="136"/>
        <v>#VALUE!</v>
      </c>
      <c r="N1022" s="219"/>
      <c r="O1022" s="214">
        <f t="shared" si="137"/>
        <v>0</v>
      </c>
      <c r="P1022" s="215" t="e">
        <f t="shared" si="138"/>
        <v>#VALUE!</v>
      </c>
      <c r="R1022" s="217" t="e">
        <f>SUMIFS('[20]WorkDone DATA'!$L:$L,'[20]WorkDone DATA'!$N:$N,BOQ!S$6,'[20]WorkDone DATA'!$G:$G,BOQ!$B1022)</f>
        <v>#VALUE!</v>
      </c>
      <c r="S1022" s="53" t="e">
        <f t="shared" si="139"/>
        <v>#VALUE!</v>
      </c>
      <c r="T1022" s="217" t="e">
        <f>SUMIFS('[20]WorkDone DATA'!$L:$L,'[20]WorkDone DATA'!$N:$N,BOQ!U$6,'[20]WorkDone DATA'!$G:$G,BOQ!$B1022)</f>
        <v>#VALUE!</v>
      </c>
      <c r="U1022" s="53" t="e">
        <f t="shared" si="141"/>
        <v>#VALUE!</v>
      </c>
      <c r="V1022" s="217"/>
      <c r="W1022" s="53" t="e">
        <f>SUMIFS('[20]WorkDone DATA'!$L:$L,'[20]WorkDone DATA'!$N:$N,BOQ!W$6,'[20]WorkDone DATA'!$G:$G,BOQ!$B1022)*$G1022</f>
        <v>#VALUE!</v>
      </c>
      <c r="X1022" s="217"/>
      <c r="Y1022" s="53" t="e">
        <f>SUMIFS('[20]WorkDone DATA'!$L:$L,'[20]WorkDone DATA'!$N:$N,BOQ!Y$6,'[20]WorkDone DATA'!$G:$G,BOQ!$B1022)*$G1022</f>
        <v>#VALUE!</v>
      </c>
      <c r="Z1022" s="217"/>
      <c r="AA1022" s="53" t="e">
        <f>SUMIFS('[20]WorkDone DATA'!$L:$L,'[20]WorkDone DATA'!$N:$N,BOQ!AA$6,'[20]WorkDone DATA'!$G:$G,BOQ!$B1022)*$G1022</f>
        <v>#VALUE!</v>
      </c>
      <c r="AB1022" s="53" t="e">
        <f>SUMIFS('[20]WorkDone DATA'!$L:$L,'[20]WorkDone DATA'!$N:$N,BOQ!AB$6,'[20]WorkDone DATA'!$G:$G,BOQ!$B1022)*$G1022</f>
        <v>#VALUE!</v>
      </c>
      <c r="AC1022" s="53" t="e">
        <f>SUMIFS('[20]WorkDone DATA'!$L:$L,'[20]WorkDone DATA'!$N:$N,BOQ!AC$6,'[20]WorkDone DATA'!$G:$G,BOQ!$B1022)*$G1022</f>
        <v>#VALUE!</v>
      </c>
      <c r="AD1022" s="53" t="e">
        <f>SUMIFS('[20]WorkDone DATA'!$L:$L,'[20]WorkDone DATA'!$N:$N,BOQ!AD$6,'[20]WorkDone DATA'!$G:$G,BOQ!$B1022)*$G1022</f>
        <v>#VALUE!</v>
      </c>
      <c r="AE1022" s="53" t="e">
        <f>SUMIFS('[20]WorkDone DATA'!$L:$L,'[20]WorkDone DATA'!$N:$N,BOQ!AE$6,'[20]WorkDone DATA'!$G:$G,BOQ!$B1022)*$G1022</f>
        <v>#VALUE!</v>
      </c>
      <c r="AF1022" s="53" t="e">
        <f>SUMIFS('[20]WorkDone DATA'!$L:$L,'[20]WorkDone DATA'!$N:$N,BOQ!AF$6,'[20]WorkDone DATA'!$G:$G,BOQ!$B1022)*$G1022</f>
        <v>#VALUE!</v>
      </c>
      <c r="AG1022" s="53" t="e">
        <f>SUMIFS('[20]WorkDone DATA'!$L:$L,'[20]WorkDone DATA'!$N:$N,BOQ!AG$6,'[20]WorkDone DATA'!$G:$G,BOQ!$B1022)*$G1022</f>
        <v>#VALUE!</v>
      </c>
      <c r="AH1022" s="53" t="e">
        <f>SUMIFS('[20]WorkDone DATA'!$L:$L,'[20]WorkDone DATA'!$N:$N,BOQ!AH$6,'[20]WorkDone DATA'!$G:$G,BOQ!$B1022)*$G1022</f>
        <v>#VALUE!</v>
      </c>
      <c r="AI1022" s="53" t="e">
        <f>SUMIFS('[20]WorkDone DATA'!$L:$L,'[20]WorkDone DATA'!$N:$N,BOQ!AI$6,'[20]WorkDone DATA'!$G:$G,BOQ!$B1022)*$G1022</f>
        <v>#VALUE!</v>
      </c>
      <c r="AJ1022" s="53" t="e">
        <f>SUMIFS('[20]WorkDone DATA'!$L:$L,'[20]WorkDone DATA'!$N:$N,BOQ!AJ$6,'[20]WorkDone DATA'!$G:$G,BOQ!$B1022)*$G1022</f>
        <v>#VALUE!</v>
      </c>
      <c r="AK1022" s="53" t="e">
        <f>SUMIFS('[20]WorkDone DATA'!$L:$L,'[20]WorkDone DATA'!$N:$N,BOQ!AK$6,'[20]WorkDone DATA'!$G:$G,BOQ!$B1022)*$G1022</f>
        <v>#VALUE!</v>
      </c>
      <c r="AL1022" s="53" t="e">
        <f>SUMIFS('[20]WorkDone DATA'!$L:$L,'[20]WorkDone DATA'!$N:$N,BOQ!AL$6,'[20]WorkDone DATA'!$G:$G,BOQ!$B1022)*$G1022</f>
        <v>#VALUE!</v>
      </c>
      <c r="AM1022" s="53" t="e">
        <f>SUMIFS('[20]WorkDone DATA'!$L:$L,'[20]WorkDone DATA'!$N:$N,BOQ!AM$6,'[20]WorkDone DATA'!$G:$G,BOQ!$B1022)*$G1022</f>
        <v>#VALUE!</v>
      </c>
      <c r="AN1022" s="53" t="e">
        <f>SUMIFS('[20]WorkDone DATA'!$L:$L,'[20]WorkDone DATA'!$N:$N,BOQ!AN$6,'[20]WorkDone DATA'!$G:$G,BOQ!$B1022)*$G1022</f>
        <v>#VALUE!</v>
      </c>
      <c r="AO1022" s="53" t="e">
        <f>SUMIFS('[20]WorkDone DATA'!$L:$L,'[20]WorkDone DATA'!$N:$N,BOQ!AO$6,'[20]WorkDone DATA'!$G:$G,BOQ!$B1022)*$G1022</f>
        <v>#VALUE!</v>
      </c>
      <c r="AP1022" s="53" t="e">
        <f>SUMIFS('[20]WorkDone DATA'!$L:$L,'[20]WorkDone DATA'!$N:$N,BOQ!AP$6,'[20]WorkDone DATA'!$G:$G,BOQ!$B1022)*$G1022</f>
        <v>#VALUE!</v>
      </c>
      <c r="AQ1022" s="53" t="e">
        <f>SUMIFS('[20]WorkDone DATA'!$L:$L,'[20]WorkDone DATA'!$N:$N,BOQ!AQ$6,'[20]WorkDone DATA'!$G:$G,BOQ!$B1022)*$G1022</f>
        <v>#VALUE!</v>
      </c>
      <c r="AR1022" s="53" t="e">
        <f>SUMIFS('[20]WorkDone DATA'!$L:$L,'[20]WorkDone DATA'!$N:$N,BOQ!AR$6,'[20]WorkDone DATA'!$G:$G,BOQ!$B1022)*$G1022</f>
        <v>#VALUE!</v>
      </c>
      <c r="AS1022" s="53" t="e">
        <f>SUMIFS('[20]WorkDone DATA'!$L:$L,'[20]WorkDone DATA'!$N:$N,BOQ!AS$6,'[20]WorkDone DATA'!$G:$G,BOQ!$B1022)*$G1022</f>
        <v>#VALUE!</v>
      </c>
      <c r="AT1022" s="53" t="e">
        <f>SUMIFS('[20]WorkDone DATA'!$L:$L,'[20]WorkDone DATA'!$N:$N,BOQ!AT$6,'[20]WorkDone DATA'!$G:$G,BOQ!$B1022)*$G1022</f>
        <v>#VALUE!</v>
      </c>
      <c r="AU1022" s="53" t="e">
        <f>SUMIFS('[20]WorkDone DATA'!$L:$L,'[20]WorkDone DATA'!$N:$N,BOQ!AU$6,'[20]WorkDone DATA'!$G:$G,BOQ!$B1022)*$G1022</f>
        <v>#VALUE!</v>
      </c>
      <c r="AV1022" s="53" t="e">
        <f>SUMIFS('[20]WorkDone DATA'!$L:$L,'[20]WorkDone DATA'!$N:$N,BOQ!AV$6,'[20]WorkDone DATA'!$G:$G,BOQ!$B1022)*$G1022</f>
        <v>#VALUE!</v>
      </c>
      <c r="AW1022" s="53" t="e">
        <f>SUMIFS('[20]WorkDone DATA'!$L:$L,'[20]WorkDone DATA'!$N:$N,BOQ!AW$6,'[20]WorkDone DATA'!$G:$G,BOQ!$B1022)*$G1022</f>
        <v>#VALUE!</v>
      </c>
      <c r="AX1022" s="53" t="e">
        <f>SUMIFS('[20]WorkDone DATA'!$L:$L,'[20]WorkDone DATA'!$N:$N,BOQ!AX$6,'[20]WorkDone DATA'!$G:$G,BOQ!$B1022)*$G1022</f>
        <v>#VALUE!</v>
      </c>
      <c r="AY1022" s="53" t="e">
        <f>SUMIFS('[20]WorkDone DATA'!$L:$L,'[20]WorkDone DATA'!$N:$N,BOQ!AY$6,'[20]WorkDone DATA'!$G:$G,BOQ!$B1022)*$G1022</f>
        <v>#VALUE!</v>
      </c>
      <c r="AZ1022" s="53" t="e">
        <f>SUMIFS('[20]WorkDone DATA'!$L:$L,'[20]WorkDone DATA'!$N:$N,BOQ!AZ$6,'[20]WorkDone DATA'!$G:$G,BOQ!$B1022)*$G1022</f>
        <v>#VALUE!</v>
      </c>
      <c r="BA1022" s="53" t="e">
        <f>SUMIFS('[20]WorkDone DATA'!$L:$L,'[20]WorkDone DATA'!$N:$N,BOQ!BA$6,'[20]WorkDone DATA'!$G:$G,BOQ!$B1022)*$G1022</f>
        <v>#VALUE!</v>
      </c>
      <c r="BB1022" s="53" t="e">
        <f>SUMIFS('[20]WorkDone DATA'!$L:$L,'[20]WorkDone DATA'!$N:$N,BOQ!BB$6,'[20]WorkDone DATA'!$G:$G,BOQ!$B1022)*$G1022</f>
        <v>#VALUE!</v>
      </c>
      <c r="BC1022" s="53" t="e">
        <f>SUMIFS('[20]WorkDone DATA'!$L:$L,'[20]WorkDone DATA'!$N:$N,BOQ!BC$6,'[20]WorkDone DATA'!$G:$G,BOQ!$B1022)*$G1022</f>
        <v>#VALUE!</v>
      </c>
      <c r="BD1022" s="53" t="e">
        <f>SUMIFS('[20]WorkDone DATA'!$L:$L,'[20]WorkDone DATA'!$N:$N,BOQ!BD$6,'[20]WorkDone DATA'!$G:$G,BOQ!$B1022)*$G1022</f>
        <v>#VALUE!</v>
      </c>
      <c r="BE1022" s="53" t="e">
        <f>SUMIFS('[20]WorkDone DATA'!$L:$L,'[20]WorkDone DATA'!$N:$N,BOQ!BE$6,'[20]WorkDone DATA'!$G:$G,BOQ!$B1022)*$G1022</f>
        <v>#VALUE!</v>
      </c>
      <c r="BF1022" s="53" t="e">
        <f>SUMIFS('[20]WorkDone DATA'!$L:$L,'[20]WorkDone DATA'!$N:$N,BOQ!BF$6,'[20]WorkDone DATA'!$G:$G,BOQ!$B1022)*$G1022</f>
        <v>#VALUE!</v>
      </c>
      <c r="BG1022" s="53" t="e">
        <f>SUMIFS('[20]WorkDone DATA'!$L:$L,'[20]WorkDone DATA'!$N:$N,BOQ!BG$6,'[20]WorkDone DATA'!$G:$G,BOQ!$B1022)*$G1022</f>
        <v>#VALUE!</v>
      </c>
      <c r="BH1022" s="53" t="e">
        <f>SUMIFS('[20]WorkDone DATA'!$L:$L,'[20]WorkDone DATA'!$N:$N,BOQ!BH$6,'[20]WorkDone DATA'!$G:$G,BOQ!$B1022)*$G1022</f>
        <v>#VALUE!</v>
      </c>
      <c r="BI1022" s="53" t="e">
        <f>SUMIFS('[20]WorkDone DATA'!$L:$L,'[20]WorkDone DATA'!$N:$N,BOQ!BI$6,'[20]WorkDone DATA'!$G:$G,BOQ!$B1022)*$G1022</f>
        <v>#VALUE!</v>
      </c>
      <c r="BJ1022" s="53" t="e">
        <f>SUMIFS('[20]WorkDone DATA'!$L:$L,'[20]WorkDone DATA'!$N:$N,BOQ!BJ$6,'[20]WorkDone DATA'!$G:$G,BOQ!$B1022)*$G1022</f>
        <v>#VALUE!</v>
      </c>
      <c r="BK1022" s="53" t="e">
        <f>SUMIFS('[20]WorkDone DATA'!$L:$L,'[20]WorkDone DATA'!$N:$N,BOQ!BK$6,'[20]WorkDone DATA'!$G:$G,BOQ!$B1022)*$G1022</f>
        <v>#VALUE!</v>
      </c>
      <c r="BL1022" s="53" t="e">
        <f>SUMIFS('[20]WorkDone DATA'!$L:$L,'[20]WorkDone DATA'!$N:$N,BOQ!BL$6,'[20]WorkDone DATA'!$G:$G,BOQ!$B1022)*$G1022</f>
        <v>#VALUE!</v>
      </c>
      <c r="BM1022" s="53" t="e">
        <f>SUMIFS('[20]WorkDone DATA'!$L:$L,'[20]WorkDone DATA'!$N:$N,BOQ!BM$6,'[20]WorkDone DATA'!$G:$G,BOQ!$B1022)*$G1022</f>
        <v>#VALUE!</v>
      </c>
      <c r="BN1022" s="53" t="e">
        <f>SUMIFS('[20]WorkDone DATA'!$L:$L,'[20]WorkDone DATA'!$N:$N,BOQ!BN$6,'[20]WorkDone DATA'!$G:$G,BOQ!$B1022)*$G1022</f>
        <v>#VALUE!</v>
      </c>
      <c r="BO1022" s="53" t="e">
        <f>SUMIFS('[20]WorkDone DATA'!$L:$L,'[20]WorkDone DATA'!$N:$N,BOQ!BO$6,'[20]WorkDone DATA'!$G:$G,BOQ!$B1022)*$G1022</f>
        <v>#VALUE!</v>
      </c>
      <c r="BP1022" s="53" t="e">
        <f>SUMIFS('[20]WorkDone DATA'!$L:$L,'[20]WorkDone DATA'!$N:$N,BOQ!BP$6,'[20]WorkDone DATA'!$G:$G,BOQ!$B1022)*$G1022</f>
        <v>#VALUE!</v>
      </c>
      <c r="BQ1022" s="53" t="e">
        <f>SUMIFS('[20]WorkDone DATA'!$L:$L,'[20]WorkDone DATA'!$N:$N,BOQ!BQ$6,'[20]WorkDone DATA'!$G:$G,BOQ!$B1022)*$G1022</f>
        <v>#VALUE!</v>
      </c>
      <c r="BR1022" s="53" t="e">
        <f>SUMIFS('[20]WorkDone DATA'!$L:$L,'[20]WorkDone DATA'!$N:$N,BOQ!BR$6,'[20]WorkDone DATA'!$G:$G,BOQ!$B1022)*$G1022</f>
        <v>#VALUE!</v>
      </c>
      <c r="BS1022" s="53" t="e">
        <f>SUMIFS('[20]WorkDone DATA'!$L:$L,'[20]WorkDone DATA'!$N:$N,BOQ!BS$6,'[20]WorkDone DATA'!$G:$G,BOQ!$B1022)*$G1022</f>
        <v>#VALUE!</v>
      </c>
      <c r="BT1022" s="53" t="e">
        <f>SUMIFS('[20]WorkDone DATA'!$L:$L,'[20]WorkDone DATA'!$N:$N,BOQ!BT$6,'[20]WorkDone DATA'!$G:$G,BOQ!$B1022)*$G1022</f>
        <v>#VALUE!</v>
      </c>
      <c r="BU1022" s="53" t="e">
        <f>SUMIFS('[20]WorkDone DATA'!$L:$L,'[20]WorkDone DATA'!$N:$N,BOQ!BU$6,'[20]WorkDone DATA'!$G:$G,BOQ!$B1022)*$G1022</f>
        <v>#VALUE!</v>
      </c>
      <c r="BV1022" s="53" t="e">
        <f>SUMIFS('[20]WorkDone DATA'!$L:$L,'[20]WorkDone DATA'!$N:$N,BOQ!BV$6,'[20]WorkDone DATA'!$G:$G,BOQ!$B1022)*$G1022</f>
        <v>#VALUE!</v>
      </c>
      <c r="BW1022" s="53" t="e">
        <f>SUMIFS('[20]WorkDone DATA'!$L:$L,'[20]WorkDone DATA'!$N:$N,BOQ!BW$6,'[20]WorkDone DATA'!$G:$G,BOQ!$B1022)*$G1022</f>
        <v>#VALUE!</v>
      </c>
      <c r="BX1022" s="53" t="e">
        <f>SUMIFS('[20]WorkDone DATA'!$L:$L,'[20]WorkDone DATA'!$N:$N,BOQ!BX$6,'[20]WorkDone DATA'!$G:$G,BOQ!$B1022)*$G1022</f>
        <v>#VALUE!</v>
      </c>
    </row>
    <row r="1023" spans="1:76" x14ac:dyDescent="0.25">
      <c r="A1023" s="1" t="str">
        <f>C1022</f>
        <v xml:space="preserve">11kV Unit Board 5B </v>
      </c>
      <c r="B1023" s="42">
        <v>2.536</v>
      </c>
      <c r="C1023" s="65" t="s">
        <v>236</v>
      </c>
      <c r="D1023" s="58" t="s">
        <v>221</v>
      </c>
      <c r="E1023" s="77" t="s">
        <v>97</v>
      </c>
      <c r="F1023" s="45">
        <v>11</v>
      </c>
      <c r="G1023" s="52">
        <v>13385.67</v>
      </c>
      <c r="H1023" s="53">
        <f t="shared" si="134"/>
        <v>147242.37</v>
      </c>
      <c r="K1023" s="214" t="e">
        <f t="shared" si="140"/>
        <v>#VALUE!</v>
      </c>
      <c r="L1023" s="220" t="e">
        <f t="shared" si="135"/>
        <v>#VALUE!</v>
      </c>
      <c r="M1023" s="221" t="e">
        <f t="shared" si="136"/>
        <v>#VALUE!</v>
      </c>
      <c r="N1023" s="219"/>
      <c r="O1023" s="214" t="e">
        <f t="shared" si="137"/>
        <v>#VALUE!</v>
      </c>
      <c r="P1023" s="215" t="e">
        <f t="shared" si="138"/>
        <v>#VALUE!</v>
      </c>
      <c r="R1023" s="217" t="e">
        <f>SUMIFS('[20]WorkDone DATA'!$L:$L,'[20]WorkDone DATA'!$N:$N,BOQ!S$6,'[20]WorkDone DATA'!$G:$G,BOQ!$B1023)</f>
        <v>#VALUE!</v>
      </c>
      <c r="S1023" s="53" t="e">
        <f t="shared" si="139"/>
        <v>#VALUE!</v>
      </c>
      <c r="T1023" s="217" t="e">
        <f>SUMIFS('[20]WorkDone DATA'!$L:$L,'[20]WorkDone DATA'!$N:$N,BOQ!U$6,'[20]WorkDone DATA'!$G:$G,BOQ!$B1023)</f>
        <v>#VALUE!</v>
      </c>
      <c r="U1023" s="53" t="e">
        <f t="shared" si="141"/>
        <v>#VALUE!</v>
      </c>
      <c r="V1023" s="217"/>
      <c r="W1023" s="53" t="e">
        <f>SUMIFS('[20]WorkDone DATA'!$L:$L,'[20]WorkDone DATA'!$N:$N,BOQ!W$6,'[20]WorkDone DATA'!$G:$G,BOQ!$B1023)*$G1023</f>
        <v>#VALUE!</v>
      </c>
      <c r="X1023" s="217"/>
      <c r="Y1023" s="53" t="e">
        <f>SUMIFS('[20]WorkDone DATA'!$L:$L,'[20]WorkDone DATA'!$N:$N,BOQ!Y$6,'[20]WorkDone DATA'!$G:$G,BOQ!$B1023)*$G1023</f>
        <v>#VALUE!</v>
      </c>
      <c r="Z1023" s="217"/>
      <c r="AA1023" s="53" t="e">
        <f>SUMIFS('[20]WorkDone DATA'!$L:$L,'[20]WorkDone DATA'!$N:$N,BOQ!AA$6,'[20]WorkDone DATA'!$G:$G,BOQ!$B1023)*$G1023</f>
        <v>#VALUE!</v>
      </c>
      <c r="AB1023" s="53" t="e">
        <f>SUMIFS('[20]WorkDone DATA'!$L:$L,'[20]WorkDone DATA'!$N:$N,BOQ!AB$6,'[20]WorkDone DATA'!$G:$G,BOQ!$B1023)*$G1023</f>
        <v>#VALUE!</v>
      </c>
      <c r="AC1023" s="53" t="e">
        <f>SUMIFS('[20]WorkDone DATA'!$L:$L,'[20]WorkDone DATA'!$N:$N,BOQ!AC$6,'[20]WorkDone DATA'!$G:$G,BOQ!$B1023)*$G1023</f>
        <v>#VALUE!</v>
      </c>
      <c r="AD1023" s="53" t="e">
        <f>SUMIFS('[20]WorkDone DATA'!$L:$L,'[20]WorkDone DATA'!$N:$N,BOQ!AD$6,'[20]WorkDone DATA'!$G:$G,BOQ!$B1023)*$G1023</f>
        <v>#VALUE!</v>
      </c>
      <c r="AE1023" s="53" t="e">
        <f>SUMIFS('[20]WorkDone DATA'!$L:$L,'[20]WorkDone DATA'!$N:$N,BOQ!AE$6,'[20]WorkDone DATA'!$G:$G,BOQ!$B1023)*$G1023</f>
        <v>#VALUE!</v>
      </c>
      <c r="AF1023" s="53" t="e">
        <f>SUMIFS('[20]WorkDone DATA'!$L:$L,'[20]WorkDone DATA'!$N:$N,BOQ!AF$6,'[20]WorkDone DATA'!$G:$G,BOQ!$B1023)*$G1023</f>
        <v>#VALUE!</v>
      </c>
      <c r="AG1023" s="53" t="e">
        <f>SUMIFS('[20]WorkDone DATA'!$L:$L,'[20]WorkDone DATA'!$N:$N,BOQ!AG$6,'[20]WorkDone DATA'!$G:$G,BOQ!$B1023)*$G1023</f>
        <v>#VALUE!</v>
      </c>
      <c r="AH1023" s="53" t="e">
        <f>SUMIFS('[20]WorkDone DATA'!$L:$L,'[20]WorkDone DATA'!$N:$N,BOQ!AH$6,'[20]WorkDone DATA'!$G:$G,BOQ!$B1023)*$G1023</f>
        <v>#VALUE!</v>
      </c>
      <c r="AI1023" s="53" t="e">
        <f>SUMIFS('[20]WorkDone DATA'!$L:$L,'[20]WorkDone DATA'!$N:$N,BOQ!AI$6,'[20]WorkDone DATA'!$G:$G,BOQ!$B1023)*$G1023</f>
        <v>#VALUE!</v>
      </c>
      <c r="AJ1023" s="53" t="e">
        <f>SUMIFS('[20]WorkDone DATA'!$L:$L,'[20]WorkDone DATA'!$N:$N,BOQ!AJ$6,'[20]WorkDone DATA'!$G:$G,BOQ!$B1023)*$G1023</f>
        <v>#VALUE!</v>
      </c>
      <c r="AK1023" s="53" t="e">
        <f>SUMIFS('[20]WorkDone DATA'!$L:$L,'[20]WorkDone DATA'!$N:$N,BOQ!AK$6,'[20]WorkDone DATA'!$G:$G,BOQ!$B1023)*$G1023</f>
        <v>#VALUE!</v>
      </c>
      <c r="AL1023" s="53" t="e">
        <f>SUMIFS('[20]WorkDone DATA'!$L:$L,'[20]WorkDone DATA'!$N:$N,BOQ!AL$6,'[20]WorkDone DATA'!$G:$G,BOQ!$B1023)*$G1023</f>
        <v>#VALUE!</v>
      </c>
      <c r="AM1023" s="53" t="e">
        <f>SUMIFS('[20]WorkDone DATA'!$L:$L,'[20]WorkDone DATA'!$N:$N,BOQ!AM$6,'[20]WorkDone DATA'!$G:$G,BOQ!$B1023)*$G1023</f>
        <v>#VALUE!</v>
      </c>
      <c r="AN1023" s="53" t="e">
        <f>SUMIFS('[20]WorkDone DATA'!$L:$L,'[20]WorkDone DATA'!$N:$N,BOQ!AN$6,'[20]WorkDone DATA'!$G:$G,BOQ!$B1023)*$G1023</f>
        <v>#VALUE!</v>
      </c>
      <c r="AO1023" s="53" t="e">
        <f>SUMIFS('[20]WorkDone DATA'!$L:$L,'[20]WorkDone DATA'!$N:$N,BOQ!AO$6,'[20]WorkDone DATA'!$G:$G,BOQ!$B1023)*$G1023</f>
        <v>#VALUE!</v>
      </c>
      <c r="AP1023" s="53" t="e">
        <f>SUMIFS('[20]WorkDone DATA'!$L:$L,'[20]WorkDone DATA'!$N:$N,BOQ!AP$6,'[20]WorkDone DATA'!$G:$G,BOQ!$B1023)*$G1023</f>
        <v>#VALUE!</v>
      </c>
      <c r="AQ1023" s="53" t="e">
        <f>SUMIFS('[20]WorkDone DATA'!$L:$L,'[20]WorkDone DATA'!$N:$N,BOQ!AQ$6,'[20]WorkDone DATA'!$G:$G,BOQ!$B1023)*$G1023</f>
        <v>#VALUE!</v>
      </c>
      <c r="AR1023" s="53" t="e">
        <f>SUMIFS('[20]WorkDone DATA'!$L:$L,'[20]WorkDone DATA'!$N:$N,BOQ!AR$6,'[20]WorkDone DATA'!$G:$G,BOQ!$B1023)*$G1023</f>
        <v>#VALUE!</v>
      </c>
      <c r="AS1023" s="53" t="e">
        <f>SUMIFS('[20]WorkDone DATA'!$L:$L,'[20]WorkDone DATA'!$N:$N,BOQ!AS$6,'[20]WorkDone DATA'!$G:$G,BOQ!$B1023)*$G1023</f>
        <v>#VALUE!</v>
      </c>
      <c r="AT1023" s="53" t="e">
        <f>SUMIFS('[20]WorkDone DATA'!$L:$L,'[20]WorkDone DATA'!$N:$N,BOQ!AT$6,'[20]WorkDone DATA'!$G:$G,BOQ!$B1023)*$G1023</f>
        <v>#VALUE!</v>
      </c>
      <c r="AU1023" s="53" t="e">
        <f>SUMIFS('[20]WorkDone DATA'!$L:$L,'[20]WorkDone DATA'!$N:$N,BOQ!AU$6,'[20]WorkDone DATA'!$G:$G,BOQ!$B1023)*$G1023</f>
        <v>#VALUE!</v>
      </c>
      <c r="AV1023" s="53" t="e">
        <f>SUMIFS('[20]WorkDone DATA'!$L:$L,'[20]WorkDone DATA'!$N:$N,BOQ!AV$6,'[20]WorkDone DATA'!$G:$G,BOQ!$B1023)*$G1023</f>
        <v>#VALUE!</v>
      </c>
      <c r="AW1023" s="53" t="e">
        <f>SUMIFS('[20]WorkDone DATA'!$L:$L,'[20]WorkDone DATA'!$N:$N,BOQ!AW$6,'[20]WorkDone DATA'!$G:$G,BOQ!$B1023)*$G1023</f>
        <v>#VALUE!</v>
      </c>
      <c r="AX1023" s="53" t="e">
        <f>SUMIFS('[20]WorkDone DATA'!$L:$L,'[20]WorkDone DATA'!$N:$N,BOQ!AX$6,'[20]WorkDone DATA'!$G:$G,BOQ!$B1023)*$G1023</f>
        <v>#VALUE!</v>
      </c>
      <c r="AY1023" s="53" t="e">
        <f>SUMIFS('[20]WorkDone DATA'!$L:$L,'[20]WorkDone DATA'!$N:$N,BOQ!AY$6,'[20]WorkDone DATA'!$G:$G,BOQ!$B1023)*$G1023</f>
        <v>#VALUE!</v>
      </c>
      <c r="AZ1023" s="53" t="e">
        <f>SUMIFS('[20]WorkDone DATA'!$L:$L,'[20]WorkDone DATA'!$N:$N,BOQ!AZ$6,'[20]WorkDone DATA'!$G:$G,BOQ!$B1023)*$G1023</f>
        <v>#VALUE!</v>
      </c>
      <c r="BA1023" s="53" t="e">
        <f>SUMIFS('[20]WorkDone DATA'!$L:$L,'[20]WorkDone DATA'!$N:$N,BOQ!BA$6,'[20]WorkDone DATA'!$G:$G,BOQ!$B1023)*$G1023</f>
        <v>#VALUE!</v>
      </c>
      <c r="BB1023" s="53" t="e">
        <f>SUMIFS('[20]WorkDone DATA'!$L:$L,'[20]WorkDone DATA'!$N:$N,BOQ!BB$6,'[20]WorkDone DATA'!$G:$G,BOQ!$B1023)*$G1023</f>
        <v>#VALUE!</v>
      </c>
      <c r="BC1023" s="53" t="e">
        <f>SUMIFS('[20]WorkDone DATA'!$L:$L,'[20]WorkDone DATA'!$N:$N,BOQ!BC$6,'[20]WorkDone DATA'!$G:$G,BOQ!$B1023)*$G1023</f>
        <v>#VALUE!</v>
      </c>
      <c r="BD1023" s="53" t="e">
        <f>SUMIFS('[20]WorkDone DATA'!$L:$L,'[20]WorkDone DATA'!$N:$N,BOQ!BD$6,'[20]WorkDone DATA'!$G:$G,BOQ!$B1023)*$G1023</f>
        <v>#VALUE!</v>
      </c>
      <c r="BE1023" s="53" t="e">
        <f>SUMIFS('[20]WorkDone DATA'!$L:$L,'[20]WorkDone DATA'!$N:$N,BOQ!BE$6,'[20]WorkDone DATA'!$G:$G,BOQ!$B1023)*$G1023</f>
        <v>#VALUE!</v>
      </c>
      <c r="BF1023" s="53" t="e">
        <f>SUMIFS('[20]WorkDone DATA'!$L:$L,'[20]WorkDone DATA'!$N:$N,BOQ!BF$6,'[20]WorkDone DATA'!$G:$G,BOQ!$B1023)*$G1023</f>
        <v>#VALUE!</v>
      </c>
      <c r="BG1023" s="53" t="e">
        <f>SUMIFS('[20]WorkDone DATA'!$L:$L,'[20]WorkDone DATA'!$N:$N,BOQ!BG$6,'[20]WorkDone DATA'!$G:$G,BOQ!$B1023)*$G1023</f>
        <v>#VALUE!</v>
      </c>
      <c r="BH1023" s="53" t="e">
        <f>SUMIFS('[20]WorkDone DATA'!$L:$L,'[20]WorkDone DATA'!$N:$N,BOQ!BH$6,'[20]WorkDone DATA'!$G:$G,BOQ!$B1023)*$G1023</f>
        <v>#VALUE!</v>
      </c>
      <c r="BI1023" s="53" t="e">
        <f>SUMIFS('[20]WorkDone DATA'!$L:$L,'[20]WorkDone DATA'!$N:$N,BOQ!BI$6,'[20]WorkDone DATA'!$G:$G,BOQ!$B1023)*$G1023</f>
        <v>#VALUE!</v>
      </c>
      <c r="BJ1023" s="53" t="e">
        <f>SUMIFS('[20]WorkDone DATA'!$L:$L,'[20]WorkDone DATA'!$N:$N,BOQ!BJ$6,'[20]WorkDone DATA'!$G:$G,BOQ!$B1023)*$G1023</f>
        <v>#VALUE!</v>
      </c>
      <c r="BK1023" s="53" t="e">
        <f>SUMIFS('[20]WorkDone DATA'!$L:$L,'[20]WorkDone DATA'!$N:$N,BOQ!BK$6,'[20]WorkDone DATA'!$G:$G,BOQ!$B1023)*$G1023</f>
        <v>#VALUE!</v>
      </c>
      <c r="BL1023" s="53" t="e">
        <f>SUMIFS('[20]WorkDone DATA'!$L:$L,'[20]WorkDone DATA'!$N:$N,BOQ!BL$6,'[20]WorkDone DATA'!$G:$G,BOQ!$B1023)*$G1023</f>
        <v>#VALUE!</v>
      </c>
      <c r="BM1023" s="53" t="e">
        <f>SUMIFS('[20]WorkDone DATA'!$L:$L,'[20]WorkDone DATA'!$N:$N,BOQ!BM$6,'[20]WorkDone DATA'!$G:$G,BOQ!$B1023)*$G1023</f>
        <v>#VALUE!</v>
      </c>
      <c r="BN1023" s="53" t="e">
        <f>SUMIFS('[20]WorkDone DATA'!$L:$L,'[20]WorkDone DATA'!$N:$N,BOQ!BN$6,'[20]WorkDone DATA'!$G:$G,BOQ!$B1023)*$G1023</f>
        <v>#VALUE!</v>
      </c>
      <c r="BO1023" s="53" t="e">
        <f>SUMIFS('[20]WorkDone DATA'!$L:$L,'[20]WorkDone DATA'!$N:$N,BOQ!BO$6,'[20]WorkDone DATA'!$G:$G,BOQ!$B1023)*$G1023</f>
        <v>#VALUE!</v>
      </c>
      <c r="BP1023" s="53" t="e">
        <f>SUMIFS('[20]WorkDone DATA'!$L:$L,'[20]WorkDone DATA'!$N:$N,BOQ!BP$6,'[20]WorkDone DATA'!$G:$G,BOQ!$B1023)*$G1023</f>
        <v>#VALUE!</v>
      </c>
      <c r="BQ1023" s="53" t="e">
        <f>SUMIFS('[20]WorkDone DATA'!$L:$L,'[20]WorkDone DATA'!$N:$N,BOQ!BQ$6,'[20]WorkDone DATA'!$G:$G,BOQ!$B1023)*$G1023</f>
        <v>#VALUE!</v>
      </c>
      <c r="BR1023" s="53" t="e">
        <f>SUMIFS('[20]WorkDone DATA'!$L:$L,'[20]WorkDone DATA'!$N:$N,BOQ!BR$6,'[20]WorkDone DATA'!$G:$G,BOQ!$B1023)*$G1023</f>
        <v>#VALUE!</v>
      </c>
      <c r="BS1023" s="53" t="e">
        <f>SUMIFS('[20]WorkDone DATA'!$L:$L,'[20]WorkDone DATA'!$N:$N,BOQ!BS$6,'[20]WorkDone DATA'!$G:$G,BOQ!$B1023)*$G1023</f>
        <v>#VALUE!</v>
      </c>
      <c r="BT1023" s="53" t="e">
        <f>SUMIFS('[20]WorkDone DATA'!$L:$L,'[20]WorkDone DATA'!$N:$N,BOQ!BT$6,'[20]WorkDone DATA'!$G:$G,BOQ!$B1023)*$G1023</f>
        <v>#VALUE!</v>
      </c>
      <c r="BU1023" s="53" t="e">
        <f>SUMIFS('[20]WorkDone DATA'!$L:$L,'[20]WorkDone DATA'!$N:$N,BOQ!BU$6,'[20]WorkDone DATA'!$G:$G,BOQ!$B1023)*$G1023</f>
        <v>#VALUE!</v>
      </c>
      <c r="BV1023" s="53" t="e">
        <f>SUMIFS('[20]WorkDone DATA'!$L:$L,'[20]WorkDone DATA'!$N:$N,BOQ!BV$6,'[20]WorkDone DATA'!$G:$G,BOQ!$B1023)*$G1023</f>
        <v>#VALUE!</v>
      </c>
      <c r="BW1023" s="53" t="e">
        <f>SUMIFS('[20]WorkDone DATA'!$L:$L,'[20]WorkDone DATA'!$N:$N,BOQ!BW$6,'[20]WorkDone DATA'!$G:$G,BOQ!$B1023)*$G1023</f>
        <v>#VALUE!</v>
      </c>
      <c r="BX1023" s="53" t="e">
        <f>SUMIFS('[20]WorkDone DATA'!$L:$L,'[20]WorkDone DATA'!$N:$N,BOQ!BX$6,'[20]WorkDone DATA'!$G:$G,BOQ!$B1023)*$G1023</f>
        <v>#VALUE!</v>
      </c>
    </row>
    <row r="1024" spans="1:76" x14ac:dyDescent="0.25">
      <c r="A1024" s="1"/>
      <c r="B1024" s="42"/>
      <c r="C1024" s="235" t="s">
        <v>270</v>
      </c>
      <c r="D1024" s="58"/>
      <c r="E1024" s="77"/>
      <c r="F1024" s="45"/>
      <c r="G1024" s="52"/>
      <c r="H1024" s="53">
        <f t="shared" si="134"/>
        <v>0</v>
      </c>
      <c r="K1024" s="214"/>
      <c r="L1024" s="220" t="e">
        <f t="shared" si="135"/>
        <v>#VALUE!</v>
      </c>
      <c r="M1024" s="221" t="e">
        <f t="shared" si="136"/>
        <v>#VALUE!</v>
      </c>
      <c r="N1024" s="219"/>
      <c r="O1024" s="214">
        <f t="shared" si="137"/>
        <v>0</v>
      </c>
      <c r="P1024" s="215" t="e">
        <f t="shared" si="138"/>
        <v>#VALUE!</v>
      </c>
      <c r="R1024" s="217" t="e">
        <f>SUMIFS('[20]WorkDone DATA'!$L:$L,'[20]WorkDone DATA'!$N:$N,BOQ!S$6,'[20]WorkDone DATA'!$G:$G,BOQ!$B1024)</f>
        <v>#VALUE!</v>
      </c>
      <c r="S1024" s="53" t="e">
        <f t="shared" si="139"/>
        <v>#VALUE!</v>
      </c>
      <c r="T1024" s="217" t="e">
        <f>SUMIFS('[20]WorkDone DATA'!$L:$L,'[20]WorkDone DATA'!$N:$N,BOQ!U$6,'[20]WorkDone DATA'!$G:$G,BOQ!$B1024)</f>
        <v>#VALUE!</v>
      </c>
      <c r="U1024" s="53" t="e">
        <f t="shared" si="141"/>
        <v>#VALUE!</v>
      </c>
      <c r="V1024" s="217"/>
      <c r="W1024" s="53" t="e">
        <f>SUMIFS('[20]WorkDone DATA'!$L:$L,'[20]WorkDone DATA'!$N:$N,BOQ!W$6,'[20]WorkDone DATA'!$G:$G,BOQ!$B1024)*$G1024</f>
        <v>#VALUE!</v>
      </c>
      <c r="X1024" s="217"/>
      <c r="Y1024" s="53" t="e">
        <f>SUMIFS('[20]WorkDone DATA'!$L:$L,'[20]WorkDone DATA'!$N:$N,BOQ!Y$6,'[20]WorkDone DATA'!$G:$G,BOQ!$B1024)*$G1024</f>
        <v>#VALUE!</v>
      </c>
      <c r="Z1024" s="217"/>
      <c r="AA1024" s="53" t="e">
        <f>SUMIFS('[20]WorkDone DATA'!$L:$L,'[20]WorkDone DATA'!$N:$N,BOQ!AA$6,'[20]WorkDone DATA'!$G:$G,BOQ!$B1024)*$G1024</f>
        <v>#VALUE!</v>
      </c>
      <c r="AB1024" s="53" t="e">
        <f>SUMIFS('[20]WorkDone DATA'!$L:$L,'[20]WorkDone DATA'!$N:$N,BOQ!AB$6,'[20]WorkDone DATA'!$G:$G,BOQ!$B1024)*$G1024</f>
        <v>#VALUE!</v>
      </c>
      <c r="AC1024" s="53" t="e">
        <f>SUMIFS('[20]WorkDone DATA'!$L:$L,'[20]WorkDone DATA'!$N:$N,BOQ!AC$6,'[20]WorkDone DATA'!$G:$G,BOQ!$B1024)*$G1024</f>
        <v>#VALUE!</v>
      </c>
      <c r="AD1024" s="53" t="e">
        <f>SUMIFS('[20]WorkDone DATA'!$L:$L,'[20]WorkDone DATA'!$N:$N,BOQ!AD$6,'[20]WorkDone DATA'!$G:$G,BOQ!$B1024)*$G1024</f>
        <v>#VALUE!</v>
      </c>
      <c r="AE1024" s="53" t="e">
        <f>SUMIFS('[20]WorkDone DATA'!$L:$L,'[20]WorkDone DATA'!$N:$N,BOQ!AE$6,'[20]WorkDone DATA'!$G:$G,BOQ!$B1024)*$G1024</f>
        <v>#VALUE!</v>
      </c>
      <c r="AF1024" s="53" t="e">
        <f>SUMIFS('[20]WorkDone DATA'!$L:$L,'[20]WorkDone DATA'!$N:$N,BOQ!AF$6,'[20]WorkDone DATA'!$G:$G,BOQ!$B1024)*$G1024</f>
        <v>#VALUE!</v>
      </c>
      <c r="AG1024" s="53" t="e">
        <f>SUMIFS('[20]WorkDone DATA'!$L:$L,'[20]WorkDone DATA'!$N:$N,BOQ!AG$6,'[20]WorkDone DATA'!$G:$G,BOQ!$B1024)*$G1024</f>
        <v>#VALUE!</v>
      </c>
      <c r="AH1024" s="53" t="e">
        <f>SUMIFS('[20]WorkDone DATA'!$L:$L,'[20]WorkDone DATA'!$N:$N,BOQ!AH$6,'[20]WorkDone DATA'!$G:$G,BOQ!$B1024)*$G1024</f>
        <v>#VALUE!</v>
      </c>
      <c r="AI1024" s="53" t="e">
        <f>SUMIFS('[20]WorkDone DATA'!$L:$L,'[20]WorkDone DATA'!$N:$N,BOQ!AI$6,'[20]WorkDone DATA'!$G:$G,BOQ!$B1024)*$G1024</f>
        <v>#VALUE!</v>
      </c>
      <c r="AJ1024" s="53" t="e">
        <f>SUMIFS('[20]WorkDone DATA'!$L:$L,'[20]WorkDone DATA'!$N:$N,BOQ!AJ$6,'[20]WorkDone DATA'!$G:$G,BOQ!$B1024)*$G1024</f>
        <v>#VALUE!</v>
      </c>
      <c r="AK1024" s="53" t="e">
        <f>SUMIFS('[20]WorkDone DATA'!$L:$L,'[20]WorkDone DATA'!$N:$N,BOQ!AK$6,'[20]WorkDone DATA'!$G:$G,BOQ!$B1024)*$G1024</f>
        <v>#VALUE!</v>
      </c>
      <c r="AL1024" s="53" t="e">
        <f>SUMIFS('[20]WorkDone DATA'!$L:$L,'[20]WorkDone DATA'!$N:$N,BOQ!AL$6,'[20]WorkDone DATA'!$G:$G,BOQ!$B1024)*$G1024</f>
        <v>#VALUE!</v>
      </c>
      <c r="AM1024" s="53" t="e">
        <f>SUMIFS('[20]WorkDone DATA'!$L:$L,'[20]WorkDone DATA'!$N:$N,BOQ!AM$6,'[20]WorkDone DATA'!$G:$G,BOQ!$B1024)*$G1024</f>
        <v>#VALUE!</v>
      </c>
      <c r="AN1024" s="53" t="e">
        <f>SUMIFS('[20]WorkDone DATA'!$L:$L,'[20]WorkDone DATA'!$N:$N,BOQ!AN$6,'[20]WorkDone DATA'!$G:$G,BOQ!$B1024)*$G1024</f>
        <v>#VALUE!</v>
      </c>
      <c r="AO1024" s="53" t="e">
        <f>SUMIFS('[20]WorkDone DATA'!$L:$L,'[20]WorkDone DATA'!$N:$N,BOQ!AO$6,'[20]WorkDone DATA'!$G:$G,BOQ!$B1024)*$G1024</f>
        <v>#VALUE!</v>
      </c>
      <c r="AP1024" s="53" t="e">
        <f>SUMIFS('[20]WorkDone DATA'!$L:$L,'[20]WorkDone DATA'!$N:$N,BOQ!AP$6,'[20]WorkDone DATA'!$G:$G,BOQ!$B1024)*$G1024</f>
        <v>#VALUE!</v>
      </c>
      <c r="AQ1024" s="53" t="e">
        <f>SUMIFS('[20]WorkDone DATA'!$L:$L,'[20]WorkDone DATA'!$N:$N,BOQ!AQ$6,'[20]WorkDone DATA'!$G:$G,BOQ!$B1024)*$G1024</f>
        <v>#VALUE!</v>
      </c>
      <c r="AR1024" s="53" t="e">
        <f>SUMIFS('[20]WorkDone DATA'!$L:$L,'[20]WorkDone DATA'!$N:$N,BOQ!AR$6,'[20]WorkDone DATA'!$G:$G,BOQ!$B1024)*$G1024</f>
        <v>#VALUE!</v>
      </c>
      <c r="AS1024" s="53" t="e">
        <f>SUMIFS('[20]WorkDone DATA'!$L:$L,'[20]WorkDone DATA'!$N:$N,BOQ!AS$6,'[20]WorkDone DATA'!$G:$G,BOQ!$B1024)*$G1024</f>
        <v>#VALUE!</v>
      </c>
      <c r="AT1024" s="53" t="e">
        <f>SUMIFS('[20]WorkDone DATA'!$L:$L,'[20]WorkDone DATA'!$N:$N,BOQ!AT$6,'[20]WorkDone DATA'!$G:$G,BOQ!$B1024)*$G1024</f>
        <v>#VALUE!</v>
      </c>
      <c r="AU1024" s="53" t="e">
        <f>SUMIFS('[20]WorkDone DATA'!$L:$L,'[20]WorkDone DATA'!$N:$N,BOQ!AU$6,'[20]WorkDone DATA'!$G:$G,BOQ!$B1024)*$G1024</f>
        <v>#VALUE!</v>
      </c>
      <c r="AV1024" s="53" t="e">
        <f>SUMIFS('[20]WorkDone DATA'!$L:$L,'[20]WorkDone DATA'!$N:$N,BOQ!AV$6,'[20]WorkDone DATA'!$G:$G,BOQ!$B1024)*$G1024</f>
        <v>#VALUE!</v>
      </c>
      <c r="AW1024" s="53" t="e">
        <f>SUMIFS('[20]WorkDone DATA'!$L:$L,'[20]WorkDone DATA'!$N:$N,BOQ!AW$6,'[20]WorkDone DATA'!$G:$G,BOQ!$B1024)*$G1024</f>
        <v>#VALUE!</v>
      </c>
      <c r="AX1024" s="53" t="e">
        <f>SUMIFS('[20]WorkDone DATA'!$L:$L,'[20]WorkDone DATA'!$N:$N,BOQ!AX$6,'[20]WorkDone DATA'!$G:$G,BOQ!$B1024)*$G1024</f>
        <v>#VALUE!</v>
      </c>
      <c r="AY1024" s="53" t="e">
        <f>SUMIFS('[20]WorkDone DATA'!$L:$L,'[20]WorkDone DATA'!$N:$N,BOQ!AY$6,'[20]WorkDone DATA'!$G:$G,BOQ!$B1024)*$G1024</f>
        <v>#VALUE!</v>
      </c>
      <c r="AZ1024" s="53" t="e">
        <f>SUMIFS('[20]WorkDone DATA'!$L:$L,'[20]WorkDone DATA'!$N:$N,BOQ!AZ$6,'[20]WorkDone DATA'!$G:$G,BOQ!$B1024)*$G1024</f>
        <v>#VALUE!</v>
      </c>
      <c r="BA1024" s="53" t="e">
        <f>SUMIFS('[20]WorkDone DATA'!$L:$L,'[20]WorkDone DATA'!$N:$N,BOQ!BA$6,'[20]WorkDone DATA'!$G:$G,BOQ!$B1024)*$G1024</f>
        <v>#VALUE!</v>
      </c>
      <c r="BB1024" s="53" t="e">
        <f>SUMIFS('[20]WorkDone DATA'!$L:$L,'[20]WorkDone DATA'!$N:$N,BOQ!BB$6,'[20]WorkDone DATA'!$G:$G,BOQ!$B1024)*$G1024</f>
        <v>#VALUE!</v>
      </c>
      <c r="BC1024" s="53" t="e">
        <f>SUMIFS('[20]WorkDone DATA'!$L:$L,'[20]WorkDone DATA'!$N:$N,BOQ!BC$6,'[20]WorkDone DATA'!$G:$G,BOQ!$B1024)*$G1024</f>
        <v>#VALUE!</v>
      </c>
      <c r="BD1024" s="53" t="e">
        <f>SUMIFS('[20]WorkDone DATA'!$L:$L,'[20]WorkDone DATA'!$N:$N,BOQ!BD$6,'[20]WorkDone DATA'!$G:$G,BOQ!$B1024)*$G1024</f>
        <v>#VALUE!</v>
      </c>
      <c r="BE1024" s="53" t="e">
        <f>SUMIFS('[20]WorkDone DATA'!$L:$L,'[20]WorkDone DATA'!$N:$N,BOQ!BE$6,'[20]WorkDone DATA'!$G:$G,BOQ!$B1024)*$G1024</f>
        <v>#VALUE!</v>
      </c>
      <c r="BF1024" s="53" t="e">
        <f>SUMIFS('[20]WorkDone DATA'!$L:$L,'[20]WorkDone DATA'!$N:$N,BOQ!BF$6,'[20]WorkDone DATA'!$G:$G,BOQ!$B1024)*$G1024</f>
        <v>#VALUE!</v>
      </c>
      <c r="BG1024" s="53" t="e">
        <f>SUMIFS('[20]WorkDone DATA'!$L:$L,'[20]WorkDone DATA'!$N:$N,BOQ!BG$6,'[20]WorkDone DATA'!$G:$G,BOQ!$B1024)*$G1024</f>
        <v>#VALUE!</v>
      </c>
      <c r="BH1024" s="53" t="e">
        <f>SUMIFS('[20]WorkDone DATA'!$L:$L,'[20]WorkDone DATA'!$N:$N,BOQ!BH$6,'[20]WorkDone DATA'!$G:$G,BOQ!$B1024)*$G1024</f>
        <v>#VALUE!</v>
      </c>
      <c r="BI1024" s="53" t="e">
        <f>SUMIFS('[20]WorkDone DATA'!$L:$L,'[20]WorkDone DATA'!$N:$N,BOQ!BI$6,'[20]WorkDone DATA'!$G:$G,BOQ!$B1024)*$G1024</f>
        <v>#VALUE!</v>
      </c>
      <c r="BJ1024" s="53" t="e">
        <f>SUMIFS('[20]WorkDone DATA'!$L:$L,'[20]WorkDone DATA'!$N:$N,BOQ!BJ$6,'[20]WorkDone DATA'!$G:$G,BOQ!$B1024)*$G1024</f>
        <v>#VALUE!</v>
      </c>
      <c r="BK1024" s="53" t="e">
        <f>SUMIFS('[20]WorkDone DATA'!$L:$L,'[20]WorkDone DATA'!$N:$N,BOQ!BK$6,'[20]WorkDone DATA'!$G:$G,BOQ!$B1024)*$G1024</f>
        <v>#VALUE!</v>
      </c>
      <c r="BL1024" s="53" t="e">
        <f>SUMIFS('[20]WorkDone DATA'!$L:$L,'[20]WorkDone DATA'!$N:$N,BOQ!BL$6,'[20]WorkDone DATA'!$G:$G,BOQ!$B1024)*$G1024</f>
        <v>#VALUE!</v>
      </c>
      <c r="BM1024" s="53" t="e">
        <f>SUMIFS('[20]WorkDone DATA'!$L:$L,'[20]WorkDone DATA'!$N:$N,BOQ!BM$6,'[20]WorkDone DATA'!$G:$G,BOQ!$B1024)*$G1024</f>
        <v>#VALUE!</v>
      </c>
      <c r="BN1024" s="53" t="e">
        <f>SUMIFS('[20]WorkDone DATA'!$L:$L,'[20]WorkDone DATA'!$N:$N,BOQ!BN$6,'[20]WorkDone DATA'!$G:$G,BOQ!$B1024)*$G1024</f>
        <v>#VALUE!</v>
      </c>
      <c r="BO1024" s="53" t="e">
        <f>SUMIFS('[20]WorkDone DATA'!$L:$L,'[20]WorkDone DATA'!$N:$N,BOQ!BO$6,'[20]WorkDone DATA'!$G:$G,BOQ!$B1024)*$G1024</f>
        <v>#VALUE!</v>
      </c>
      <c r="BP1024" s="53" t="e">
        <f>SUMIFS('[20]WorkDone DATA'!$L:$L,'[20]WorkDone DATA'!$N:$N,BOQ!BP$6,'[20]WorkDone DATA'!$G:$G,BOQ!$B1024)*$G1024</f>
        <v>#VALUE!</v>
      </c>
      <c r="BQ1024" s="53" t="e">
        <f>SUMIFS('[20]WorkDone DATA'!$L:$L,'[20]WorkDone DATA'!$N:$N,BOQ!BQ$6,'[20]WorkDone DATA'!$G:$G,BOQ!$B1024)*$G1024</f>
        <v>#VALUE!</v>
      </c>
      <c r="BR1024" s="53" t="e">
        <f>SUMIFS('[20]WorkDone DATA'!$L:$L,'[20]WorkDone DATA'!$N:$N,BOQ!BR$6,'[20]WorkDone DATA'!$G:$G,BOQ!$B1024)*$G1024</f>
        <v>#VALUE!</v>
      </c>
      <c r="BS1024" s="53" t="e">
        <f>SUMIFS('[20]WorkDone DATA'!$L:$L,'[20]WorkDone DATA'!$N:$N,BOQ!BS$6,'[20]WorkDone DATA'!$G:$G,BOQ!$B1024)*$G1024</f>
        <v>#VALUE!</v>
      </c>
      <c r="BT1024" s="53" t="e">
        <f>SUMIFS('[20]WorkDone DATA'!$L:$L,'[20]WorkDone DATA'!$N:$N,BOQ!BT$6,'[20]WorkDone DATA'!$G:$G,BOQ!$B1024)*$G1024</f>
        <v>#VALUE!</v>
      </c>
      <c r="BU1024" s="53" t="e">
        <f>SUMIFS('[20]WorkDone DATA'!$L:$L,'[20]WorkDone DATA'!$N:$N,BOQ!BU$6,'[20]WorkDone DATA'!$G:$G,BOQ!$B1024)*$G1024</f>
        <v>#VALUE!</v>
      </c>
      <c r="BV1024" s="53" t="e">
        <f>SUMIFS('[20]WorkDone DATA'!$L:$L,'[20]WorkDone DATA'!$N:$N,BOQ!BV$6,'[20]WorkDone DATA'!$G:$G,BOQ!$B1024)*$G1024</f>
        <v>#VALUE!</v>
      </c>
      <c r="BW1024" s="53" t="e">
        <f>SUMIFS('[20]WorkDone DATA'!$L:$L,'[20]WorkDone DATA'!$N:$N,BOQ!BW$6,'[20]WorkDone DATA'!$G:$G,BOQ!$B1024)*$G1024</f>
        <v>#VALUE!</v>
      </c>
      <c r="BX1024" s="53" t="e">
        <f>SUMIFS('[20]WorkDone DATA'!$L:$L,'[20]WorkDone DATA'!$N:$N,BOQ!BX$6,'[20]WorkDone DATA'!$G:$G,BOQ!$B1024)*$G1024</f>
        <v>#VALUE!</v>
      </c>
    </row>
    <row r="1025" spans="1:76" x14ac:dyDescent="0.25">
      <c r="A1025" s="1" t="str">
        <f>C1024</f>
        <v xml:space="preserve">3.3kV Service Board 5A </v>
      </c>
      <c r="B1025" s="42">
        <v>2.5369999999999999</v>
      </c>
      <c r="C1025" s="65" t="s">
        <v>236</v>
      </c>
      <c r="D1025" s="58" t="s">
        <v>221</v>
      </c>
      <c r="E1025" s="77" t="s">
        <v>97</v>
      </c>
      <c r="F1025" s="45">
        <v>8</v>
      </c>
      <c r="G1025" s="52">
        <v>13385.67</v>
      </c>
      <c r="H1025" s="53">
        <f t="shared" si="134"/>
        <v>107085.36</v>
      </c>
      <c r="K1025" s="214" t="e">
        <f t="shared" si="140"/>
        <v>#VALUE!</v>
      </c>
      <c r="L1025" s="220" t="e">
        <f t="shared" si="135"/>
        <v>#VALUE!</v>
      </c>
      <c r="M1025" s="221" t="e">
        <f t="shared" si="136"/>
        <v>#VALUE!</v>
      </c>
      <c r="N1025" s="219"/>
      <c r="O1025" s="214" t="e">
        <f t="shared" si="137"/>
        <v>#VALUE!</v>
      </c>
      <c r="P1025" s="215" t="e">
        <f t="shared" si="138"/>
        <v>#VALUE!</v>
      </c>
      <c r="R1025" s="217" t="e">
        <f>SUMIFS('[20]WorkDone DATA'!$L:$L,'[20]WorkDone DATA'!$N:$N,BOQ!S$6,'[20]WorkDone DATA'!$G:$G,BOQ!$B1025)</f>
        <v>#VALUE!</v>
      </c>
      <c r="S1025" s="53" t="e">
        <f t="shared" si="139"/>
        <v>#VALUE!</v>
      </c>
      <c r="T1025" s="217" t="e">
        <f>SUMIFS('[20]WorkDone DATA'!$L:$L,'[20]WorkDone DATA'!$N:$N,BOQ!U$6,'[20]WorkDone DATA'!$G:$G,BOQ!$B1025)</f>
        <v>#VALUE!</v>
      </c>
      <c r="U1025" s="53" t="e">
        <f t="shared" si="141"/>
        <v>#VALUE!</v>
      </c>
      <c r="V1025" s="217"/>
      <c r="W1025" s="53" t="e">
        <f>SUMIFS('[20]WorkDone DATA'!$L:$L,'[20]WorkDone DATA'!$N:$N,BOQ!W$6,'[20]WorkDone DATA'!$G:$G,BOQ!$B1025)*$G1025</f>
        <v>#VALUE!</v>
      </c>
      <c r="X1025" s="217"/>
      <c r="Y1025" s="53" t="e">
        <f>SUMIFS('[20]WorkDone DATA'!$L:$L,'[20]WorkDone DATA'!$N:$N,BOQ!Y$6,'[20]WorkDone DATA'!$G:$G,BOQ!$B1025)*$G1025</f>
        <v>#VALUE!</v>
      </c>
      <c r="Z1025" s="217"/>
      <c r="AA1025" s="53" t="e">
        <f>SUMIFS('[20]WorkDone DATA'!$L:$L,'[20]WorkDone DATA'!$N:$N,BOQ!AA$6,'[20]WorkDone DATA'!$G:$G,BOQ!$B1025)*$G1025</f>
        <v>#VALUE!</v>
      </c>
      <c r="AB1025" s="53" t="e">
        <f>SUMIFS('[20]WorkDone DATA'!$L:$L,'[20]WorkDone DATA'!$N:$N,BOQ!AB$6,'[20]WorkDone DATA'!$G:$G,BOQ!$B1025)*$G1025</f>
        <v>#VALUE!</v>
      </c>
      <c r="AC1025" s="53" t="e">
        <f>SUMIFS('[20]WorkDone DATA'!$L:$L,'[20]WorkDone DATA'!$N:$N,BOQ!AC$6,'[20]WorkDone DATA'!$G:$G,BOQ!$B1025)*$G1025</f>
        <v>#VALUE!</v>
      </c>
      <c r="AD1025" s="53" t="e">
        <f>SUMIFS('[20]WorkDone DATA'!$L:$L,'[20]WorkDone DATA'!$N:$N,BOQ!AD$6,'[20]WorkDone DATA'!$G:$G,BOQ!$B1025)*$G1025</f>
        <v>#VALUE!</v>
      </c>
      <c r="AE1025" s="53" t="e">
        <f>SUMIFS('[20]WorkDone DATA'!$L:$L,'[20]WorkDone DATA'!$N:$N,BOQ!AE$6,'[20]WorkDone DATA'!$G:$G,BOQ!$B1025)*$G1025</f>
        <v>#VALUE!</v>
      </c>
      <c r="AF1025" s="53" t="e">
        <f>SUMIFS('[20]WorkDone DATA'!$L:$L,'[20]WorkDone DATA'!$N:$N,BOQ!AF$6,'[20]WorkDone DATA'!$G:$G,BOQ!$B1025)*$G1025</f>
        <v>#VALUE!</v>
      </c>
      <c r="AG1025" s="53" t="e">
        <f>SUMIFS('[20]WorkDone DATA'!$L:$L,'[20]WorkDone DATA'!$N:$N,BOQ!AG$6,'[20]WorkDone DATA'!$G:$G,BOQ!$B1025)*$G1025</f>
        <v>#VALUE!</v>
      </c>
      <c r="AH1025" s="53" t="e">
        <f>SUMIFS('[20]WorkDone DATA'!$L:$L,'[20]WorkDone DATA'!$N:$N,BOQ!AH$6,'[20]WorkDone DATA'!$G:$G,BOQ!$B1025)*$G1025</f>
        <v>#VALUE!</v>
      </c>
      <c r="AI1025" s="53" t="e">
        <f>SUMIFS('[20]WorkDone DATA'!$L:$L,'[20]WorkDone DATA'!$N:$N,BOQ!AI$6,'[20]WorkDone DATA'!$G:$G,BOQ!$B1025)*$G1025</f>
        <v>#VALUE!</v>
      </c>
      <c r="AJ1025" s="53" t="e">
        <f>SUMIFS('[20]WorkDone DATA'!$L:$L,'[20]WorkDone DATA'!$N:$N,BOQ!AJ$6,'[20]WorkDone DATA'!$G:$G,BOQ!$B1025)*$G1025</f>
        <v>#VALUE!</v>
      </c>
      <c r="AK1025" s="53" t="e">
        <f>SUMIFS('[20]WorkDone DATA'!$L:$L,'[20]WorkDone DATA'!$N:$N,BOQ!AK$6,'[20]WorkDone DATA'!$G:$G,BOQ!$B1025)*$G1025</f>
        <v>#VALUE!</v>
      </c>
      <c r="AL1025" s="53" t="e">
        <f>SUMIFS('[20]WorkDone DATA'!$L:$L,'[20]WorkDone DATA'!$N:$N,BOQ!AL$6,'[20]WorkDone DATA'!$G:$G,BOQ!$B1025)*$G1025</f>
        <v>#VALUE!</v>
      </c>
      <c r="AM1025" s="53" t="e">
        <f>SUMIFS('[20]WorkDone DATA'!$L:$L,'[20]WorkDone DATA'!$N:$N,BOQ!AM$6,'[20]WorkDone DATA'!$G:$G,BOQ!$B1025)*$G1025</f>
        <v>#VALUE!</v>
      </c>
      <c r="AN1025" s="53" t="e">
        <f>SUMIFS('[20]WorkDone DATA'!$L:$L,'[20]WorkDone DATA'!$N:$N,BOQ!AN$6,'[20]WorkDone DATA'!$G:$G,BOQ!$B1025)*$G1025</f>
        <v>#VALUE!</v>
      </c>
      <c r="AO1025" s="53" t="e">
        <f>SUMIFS('[20]WorkDone DATA'!$L:$L,'[20]WorkDone DATA'!$N:$N,BOQ!AO$6,'[20]WorkDone DATA'!$G:$G,BOQ!$B1025)*$G1025</f>
        <v>#VALUE!</v>
      </c>
      <c r="AP1025" s="53" t="e">
        <f>SUMIFS('[20]WorkDone DATA'!$L:$L,'[20]WorkDone DATA'!$N:$N,BOQ!AP$6,'[20]WorkDone DATA'!$G:$G,BOQ!$B1025)*$G1025</f>
        <v>#VALUE!</v>
      </c>
      <c r="AQ1025" s="53" t="e">
        <f>SUMIFS('[20]WorkDone DATA'!$L:$L,'[20]WorkDone DATA'!$N:$N,BOQ!AQ$6,'[20]WorkDone DATA'!$G:$G,BOQ!$B1025)*$G1025</f>
        <v>#VALUE!</v>
      </c>
      <c r="AR1025" s="53" t="e">
        <f>SUMIFS('[20]WorkDone DATA'!$L:$L,'[20]WorkDone DATA'!$N:$N,BOQ!AR$6,'[20]WorkDone DATA'!$G:$G,BOQ!$B1025)*$G1025</f>
        <v>#VALUE!</v>
      </c>
      <c r="AS1025" s="53" t="e">
        <f>SUMIFS('[20]WorkDone DATA'!$L:$L,'[20]WorkDone DATA'!$N:$N,BOQ!AS$6,'[20]WorkDone DATA'!$G:$G,BOQ!$B1025)*$G1025</f>
        <v>#VALUE!</v>
      </c>
      <c r="AT1025" s="53" t="e">
        <f>SUMIFS('[20]WorkDone DATA'!$L:$L,'[20]WorkDone DATA'!$N:$N,BOQ!AT$6,'[20]WorkDone DATA'!$G:$G,BOQ!$B1025)*$G1025</f>
        <v>#VALUE!</v>
      </c>
      <c r="AU1025" s="53" t="e">
        <f>SUMIFS('[20]WorkDone DATA'!$L:$L,'[20]WorkDone DATA'!$N:$N,BOQ!AU$6,'[20]WorkDone DATA'!$G:$G,BOQ!$B1025)*$G1025</f>
        <v>#VALUE!</v>
      </c>
      <c r="AV1025" s="53" t="e">
        <f>SUMIFS('[20]WorkDone DATA'!$L:$L,'[20]WorkDone DATA'!$N:$N,BOQ!AV$6,'[20]WorkDone DATA'!$G:$G,BOQ!$B1025)*$G1025</f>
        <v>#VALUE!</v>
      </c>
      <c r="AW1025" s="53" t="e">
        <f>SUMIFS('[20]WorkDone DATA'!$L:$L,'[20]WorkDone DATA'!$N:$N,BOQ!AW$6,'[20]WorkDone DATA'!$G:$G,BOQ!$B1025)*$G1025</f>
        <v>#VALUE!</v>
      </c>
      <c r="AX1025" s="53" t="e">
        <f>SUMIFS('[20]WorkDone DATA'!$L:$L,'[20]WorkDone DATA'!$N:$N,BOQ!AX$6,'[20]WorkDone DATA'!$G:$G,BOQ!$B1025)*$G1025</f>
        <v>#VALUE!</v>
      </c>
      <c r="AY1025" s="53" t="e">
        <f>SUMIFS('[20]WorkDone DATA'!$L:$L,'[20]WorkDone DATA'!$N:$N,BOQ!AY$6,'[20]WorkDone DATA'!$G:$G,BOQ!$B1025)*$G1025</f>
        <v>#VALUE!</v>
      </c>
      <c r="AZ1025" s="53" t="e">
        <f>SUMIFS('[20]WorkDone DATA'!$L:$L,'[20]WorkDone DATA'!$N:$N,BOQ!AZ$6,'[20]WorkDone DATA'!$G:$G,BOQ!$B1025)*$G1025</f>
        <v>#VALUE!</v>
      </c>
      <c r="BA1025" s="53" t="e">
        <f>SUMIFS('[20]WorkDone DATA'!$L:$L,'[20]WorkDone DATA'!$N:$N,BOQ!BA$6,'[20]WorkDone DATA'!$G:$G,BOQ!$B1025)*$G1025</f>
        <v>#VALUE!</v>
      </c>
      <c r="BB1025" s="53" t="e">
        <f>SUMIFS('[20]WorkDone DATA'!$L:$L,'[20]WorkDone DATA'!$N:$N,BOQ!BB$6,'[20]WorkDone DATA'!$G:$G,BOQ!$B1025)*$G1025</f>
        <v>#VALUE!</v>
      </c>
      <c r="BC1025" s="53" t="e">
        <f>SUMIFS('[20]WorkDone DATA'!$L:$L,'[20]WorkDone DATA'!$N:$N,BOQ!BC$6,'[20]WorkDone DATA'!$G:$G,BOQ!$B1025)*$G1025</f>
        <v>#VALUE!</v>
      </c>
      <c r="BD1025" s="53" t="e">
        <f>SUMIFS('[20]WorkDone DATA'!$L:$L,'[20]WorkDone DATA'!$N:$N,BOQ!BD$6,'[20]WorkDone DATA'!$G:$G,BOQ!$B1025)*$G1025</f>
        <v>#VALUE!</v>
      </c>
      <c r="BE1025" s="53" t="e">
        <f>SUMIFS('[20]WorkDone DATA'!$L:$L,'[20]WorkDone DATA'!$N:$N,BOQ!BE$6,'[20]WorkDone DATA'!$G:$G,BOQ!$B1025)*$G1025</f>
        <v>#VALUE!</v>
      </c>
      <c r="BF1025" s="53" t="e">
        <f>SUMIFS('[20]WorkDone DATA'!$L:$L,'[20]WorkDone DATA'!$N:$N,BOQ!BF$6,'[20]WorkDone DATA'!$G:$G,BOQ!$B1025)*$G1025</f>
        <v>#VALUE!</v>
      </c>
      <c r="BG1025" s="53" t="e">
        <f>SUMIFS('[20]WorkDone DATA'!$L:$L,'[20]WorkDone DATA'!$N:$N,BOQ!BG$6,'[20]WorkDone DATA'!$G:$G,BOQ!$B1025)*$G1025</f>
        <v>#VALUE!</v>
      </c>
      <c r="BH1025" s="53" t="e">
        <f>SUMIFS('[20]WorkDone DATA'!$L:$L,'[20]WorkDone DATA'!$N:$N,BOQ!BH$6,'[20]WorkDone DATA'!$G:$G,BOQ!$B1025)*$G1025</f>
        <v>#VALUE!</v>
      </c>
      <c r="BI1025" s="53" t="e">
        <f>SUMIFS('[20]WorkDone DATA'!$L:$L,'[20]WorkDone DATA'!$N:$N,BOQ!BI$6,'[20]WorkDone DATA'!$G:$G,BOQ!$B1025)*$G1025</f>
        <v>#VALUE!</v>
      </c>
      <c r="BJ1025" s="53" t="e">
        <f>SUMIFS('[20]WorkDone DATA'!$L:$L,'[20]WorkDone DATA'!$N:$N,BOQ!BJ$6,'[20]WorkDone DATA'!$G:$G,BOQ!$B1025)*$G1025</f>
        <v>#VALUE!</v>
      </c>
      <c r="BK1025" s="53" t="e">
        <f>SUMIFS('[20]WorkDone DATA'!$L:$L,'[20]WorkDone DATA'!$N:$N,BOQ!BK$6,'[20]WorkDone DATA'!$G:$G,BOQ!$B1025)*$G1025</f>
        <v>#VALUE!</v>
      </c>
      <c r="BL1025" s="53" t="e">
        <f>SUMIFS('[20]WorkDone DATA'!$L:$L,'[20]WorkDone DATA'!$N:$N,BOQ!BL$6,'[20]WorkDone DATA'!$G:$G,BOQ!$B1025)*$G1025</f>
        <v>#VALUE!</v>
      </c>
      <c r="BM1025" s="53" t="e">
        <f>SUMIFS('[20]WorkDone DATA'!$L:$L,'[20]WorkDone DATA'!$N:$N,BOQ!BM$6,'[20]WorkDone DATA'!$G:$G,BOQ!$B1025)*$G1025</f>
        <v>#VALUE!</v>
      </c>
      <c r="BN1025" s="53" t="e">
        <f>SUMIFS('[20]WorkDone DATA'!$L:$L,'[20]WorkDone DATA'!$N:$N,BOQ!BN$6,'[20]WorkDone DATA'!$G:$G,BOQ!$B1025)*$G1025</f>
        <v>#VALUE!</v>
      </c>
      <c r="BO1025" s="53" t="e">
        <f>SUMIFS('[20]WorkDone DATA'!$L:$L,'[20]WorkDone DATA'!$N:$N,BOQ!BO$6,'[20]WorkDone DATA'!$G:$G,BOQ!$B1025)*$G1025</f>
        <v>#VALUE!</v>
      </c>
      <c r="BP1025" s="53" t="e">
        <f>SUMIFS('[20]WorkDone DATA'!$L:$L,'[20]WorkDone DATA'!$N:$N,BOQ!BP$6,'[20]WorkDone DATA'!$G:$G,BOQ!$B1025)*$G1025</f>
        <v>#VALUE!</v>
      </c>
      <c r="BQ1025" s="53" t="e">
        <f>SUMIFS('[20]WorkDone DATA'!$L:$L,'[20]WorkDone DATA'!$N:$N,BOQ!BQ$6,'[20]WorkDone DATA'!$G:$G,BOQ!$B1025)*$G1025</f>
        <v>#VALUE!</v>
      </c>
      <c r="BR1025" s="53" t="e">
        <f>SUMIFS('[20]WorkDone DATA'!$L:$L,'[20]WorkDone DATA'!$N:$N,BOQ!BR$6,'[20]WorkDone DATA'!$G:$G,BOQ!$B1025)*$G1025</f>
        <v>#VALUE!</v>
      </c>
      <c r="BS1025" s="53" t="e">
        <f>SUMIFS('[20]WorkDone DATA'!$L:$L,'[20]WorkDone DATA'!$N:$N,BOQ!BS$6,'[20]WorkDone DATA'!$G:$G,BOQ!$B1025)*$G1025</f>
        <v>#VALUE!</v>
      </c>
      <c r="BT1025" s="53" t="e">
        <f>SUMIFS('[20]WorkDone DATA'!$L:$L,'[20]WorkDone DATA'!$N:$N,BOQ!BT$6,'[20]WorkDone DATA'!$G:$G,BOQ!$B1025)*$G1025</f>
        <v>#VALUE!</v>
      </c>
      <c r="BU1025" s="53" t="e">
        <f>SUMIFS('[20]WorkDone DATA'!$L:$L,'[20]WorkDone DATA'!$N:$N,BOQ!BU$6,'[20]WorkDone DATA'!$G:$G,BOQ!$B1025)*$G1025</f>
        <v>#VALUE!</v>
      </c>
      <c r="BV1025" s="53" t="e">
        <f>SUMIFS('[20]WorkDone DATA'!$L:$L,'[20]WorkDone DATA'!$N:$N,BOQ!BV$6,'[20]WorkDone DATA'!$G:$G,BOQ!$B1025)*$G1025</f>
        <v>#VALUE!</v>
      </c>
      <c r="BW1025" s="53" t="e">
        <f>SUMIFS('[20]WorkDone DATA'!$L:$L,'[20]WorkDone DATA'!$N:$N,BOQ!BW$6,'[20]WorkDone DATA'!$G:$G,BOQ!$B1025)*$G1025</f>
        <v>#VALUE!</v>
      </c>
      <c r="BX1025" s="53" t="e">
        <f>SUMIFS('[20]WorkDone DATA'!$L:$L,'[20]WorkDone DATA'!$N:$N,BOQ!BX$6,'[20]WorkDone DATA'!$G:$G,BOQ!$B1025)*$G1025</f>
        <v>#VALUE!</v>
      </c>
    </row>
    <row r="1026" spans="1:76" x14ac:dyDescent="0.25">
      <c r="A1026" s="1"/>
      <c r="B1026" s="42"/>
      <c r="C1026" s="235" t="s">
        <v>271</v>
      </c>
      <c r="D1026" s="58"/>
      <c r="E1026" s="77"/>
      <c r="F1026" s="45"/>
      <c r="G1026" s="52"/>
      <c r="H1026" s="53">
        <f t="shared" si="134"/>
        <v>0</v>
      </c>
      <c r="K1026" s="214"/>
      <c r="L1026" s="220" t="e">
        <f t="shared" si="135"/>
        <v>#VALUE!</v>
      </c>
      <c r="M1026" s="221" t="e">
        <f t="shared" si="136"/>
        <v>#VALUE!</v>
      </c>
      <c r="N1026" s="219"/>
      <c r="O1026" s="214">
        <f t="shared" si="137"/>
        <v>0</v>
      </c>
      <c r="P1026" s="215" t="e">
        <f t="shared" si="138"/>
        <v>#VALUE!</v>
      </c>
      <c r="R1026" s="217" t="e">
        <f>SUMIFS('[20]WorkDone DATA'!$L:$L,'[20]WorkDone DATA'!$N:$N,BOQ!S$6,'[20]WorkDone DATA'!$G:$G,BOQ!$B1026)</f>
        <v>#VALUE!</v>
      </c>
      <c r="S1026" s="53" t="e">
        <f t="shared" si="139"/>
        <v>#VALUE!</v>
      </c>
      <c r="T1026" s="217" t="e">
        <f>SUMIFS('[20]WorkDone DATA'!$L:$L,'[20]WorkDone DATA'!$N:$N,BOQ!U$6,'[20]WorkDone DATA'!$G:$G,BOQ!$B1026)</f>
        <v>#VALUE!</v>
      </c>
      <c r="U1026" s="53" t="e">
        <f t="shared" si="141"/>
        <v>#VALUE!</v>
      </c>
      <c r="V1026" s="217"/>
      <c r="W1026" s="53" t="e">
        <f>SUMIFS('[20]WorkDone DATA'!$L:$L,'[20]WorkDone DATA'!$N:$N,BOQ!W$6,'[20]WorkDone DATA'!$G:$G,BOQ!$B1026)*$G1026</f>
        <v>#VALUE!</v>
      </c>
      <c r="X1026" s="217"/>
      <c r="Y1026" s="53" t="e">
        <f>SUMIFS('[20]WorkDone DATA'!$L:$L,'[20]WorkDone DATA'!$N:$N,BOQ!Y$6,'[20]WorkDone DATA'!$G:$G,BOQ!$B1026)*$G1026</f>
        <v>#VALUE!</v>
      </c>
      <c r="Z1026" s="217"/>
      <c r="AA1026" s="53" t="e">
        <f>SUMIFS('[20]WorkDone DATA'!$L:$L,'[20]WorkDone DATA'!$N:$N,BOQ!AA$6,'[20]WorkDone DATA'!$G:$G,BOQ!$B1026)*$G1026</f>
        <v>#VALUE!</v>
      </c>
      <c r="AB1026" s="53" t="e">
        <f>SUMIFS('[20]WorkDone DATA'!$L:$L,'[20]WorkDone DATA'!$N:$N,BOQ!AB$6,'[20]WorkDone DATA'!$G:$G,BOQ!$B1026)*$G1026</f>
        <v>#VALUE!</v>
      </c>
      <c r="AC1026" s="53" t="e">
        <f>SUMIFS('[20]WorkDone DATA'!$L:$L,'[20]WorkDone DATA'!$N:$N,BOQ!AC$6,'[20]WorkDone DATA'!$G:$G,BOQ!$B1026)*$G1026</f>
        <v>#VALUE!</v>
      </c>
      <c r="AD1026" s="53" t="e">
        <f>SUMIFS('[20]WorkDone DATA'!$L:$L,'[20]WorkDone DATA'!$N:$N,BOQ!AD$6,'[20]WorkDone DATA'!$G:$G,BOQ!$B1026)*$G1026</f>
        <v>#VALUE!</v>
      </c>
      <c r="AE1026" s="53" t="e">
        <f>SUMIFS('[20]WorkDone DATA'!$L:$L,'[20]WorkDone DATA'!$N:$N,BOQ!AE$6,'[20]WorkDone DATA'!$G:$G,BOQ!$B1026)*$G1026</f>
        <v>#VALUE!</v>
      </c>
      <c r="AF1026" s="53" t="e">
        <f>SUMIFS('[20]WorkDone DATA'!$L:$L,'[20]WorkDone DATA'!$N:$N,BOQ!AF$6,'[20]WorkDone DATA'!$G:$G,BOQ!$B1026)*$G1026</f>
        <v>#VALUE!</v>
      </c>
      <c r="AG1026" s="53" t="e">
        <f>SUMIFS('[20]WorkDone DATA'!$L:$L,'[20]WorkDone DATA'!$N:$N,BOQ!AG$6,'[20]WorkDone DATA'!$G:$G,BOQ!$B1026)*$G1026</f>
        <v>#VALUE!</v>
      </c>
      <c r="AH1026" s="53" t="e">
        <f>SUMIFS('[20]WorkDone DATA'!$L:$L,'[20]WorkDone DATA'!$N:$N,BOQ!AH$6,'[20]WorkDone DATA'!$G:$G,BOQ!$B1026)*$G1026</f>
        <v>#VALUE!</v>
      </c>
      <c r="AI1026" s="53" t="e">
        <f>SUMIFS('[20]WorkDone DATA'!$L:$L,'[20]WorkDone DATA'!$N:$N,BOQ!AI$6,'[20]WorkDone DATA'!$G:$G,BOQ!$B1026)*$G1026</f>
        <v>#VALUE!</v>
      </c>
      <c r="AJ1026" s="53" t="e">
        <f>SUMIFS('[20]WorkDone DATA'!$L:$L,'[20]WorkDone DATA'!$N:$N,BOQ!AJ$6,'[20]WorkDone DATA'!$G:$G,BOQ!$B1026)*$G1026</f>
        <v>#VALUE!</v>
      </c>
      <c r="AK1026" s="53" t="e">
        <f>SUMIFS('[20]WorkDone DATA'!$L:$L,'[20]WorkDone DATA'!$N:$N,BOQ!AK$6,'[20]WorkDone DATA'!$G:$G,BOQ!$B1026)*$G1026</f>
        <v>#VALUE!</v>
      </c>
      <c r="AL1026" s="53" t="e">
        <f>SUMIFS('[20]WorkDone DATA'!$L:$L,'[20]WorkDone DATA'!$N:$N,BOQ!AL$6,'[20]WorkDone DATA'!$G:$G,BOQ!$B1026)*$G1026</f>
        <v>#VALUE!</v>
      </c>
      <c r="AM1026" s="53" t="e">
        <f>SUMIFS('[20]WorkDone DATA'!$L:$L,'[20]WorkDone DATA'!$N:$N,BOQ!AM$6,'[20]WorkDone DATA'!$G:$G,BOQ!$B1026)*$G1026</f>
        <v>#VALUE!</v>
      </c>
      <c r="AN1026" s="53" t="e">
        <f>SUMIFS('[20]WorkDone DATA'!$L:$L,'[20]WorkDone DATA'!$N:$N,BOQ!AN$6,'[20]WorkDone DATA'!$G:$G,BOQ!$B1026)*$G1026</f>
        <v>#VALUE!</v>
      </c>
      <c r="AO1026" s="53" t="e">
        <f>SUMIFS('[20]WorkDone DATA'!$L:$L,'[20]WorkDone DATA'!$N:$N,BOQ!AO$6,'[20]WorkDone DATA'!$G:$G,BOQ!$B1026)*$G1026</f>
        <v>#VALUE!</v>
      </c>
      <c r="AP1026" s="53" t="e">
        <f>SUMIFS('[20]WorkDone DATA'!$L:$L,'[20]WorkDone DATA'!$N:$N,BOQ!AP$6,'[20]WorkDone DATA'!$G:$G,BOQ!$B1026)*$G1026</f>
        <v>#VALUE!</v>
      </c>
      <c r="AQ1026" s="53" t="e">
        <f>SUMIFS('[20]WorkDone DATA'!$L:$L,'[20]WorkDone DATA'!$N:$N,BOQ!AQ$6,'[20]WorkDone DATA'!$G:$G,BOQ!$B1026)*$G1026</f>
        <v>#VALUE!</v>
      </c>
      <c r="AR1026" s="53" t="e">
        <f>SUMIFS('[20]WorkDone DATA'!$L:$L,'[20]WorkDone DATA'!$N:$N,BOQ!AR$6,'[20]WorkDone DATA'!$G:$G,BOQ!$B1026)*$G1026</f>
        <v>#VALUE!</v>
      </c>
      <c r="AS1026" s="53" t="e">
        <f>SUMIFS('[20]WorkDone DATA'!$L:$L,'[20]WorkDone DATA'!$N:$N,BOQ!AS$6,'[20]WorkDone DATA'!$G:$G,BOQ!$B1026)*$G1026</f>
        <v>#VALUE!</v>
      </c>
      <c r="AT1026" s="53" t="e">
        <f>SUMIFS('[20]WorkDone DATA'!$L:$L,'[20]WorkDone DATA'!$N:$N,BOQ!AT$6,'[20]WorkDone DATA'!$G:$G,BOQ!$B1026)*$G1026</f>
        <v>#VALUE!</v>
      </c>
      <c r="AU1026" s="53" t="e">
        <f>SUMIFS('[20]WorkDone DATA'!$L:$L,'[20]WorkDone DATA'!$N:$N,BOQ!AU$6,'[20]WorkDone DATA'!$G:$G,BOQ!$B1026)*$G1026</f>
        <v>#VALUE!</v>
      </c>
      <c r="AV1026" s="53" t="e">
        <f>SUMIFS('[20]WorkDone DATA'!$L:$L,'[20]WorkDone DATA'!$N:$N,BOQ!AV$6,'[20]WorkDone DATA'!$G:$G,BOQ!$B1026)*$G1026</f>
        <v>#VALUE!</v>
      </c>
      <c r="AW1026" s="53" t="e">
        <f>SUMIFS('[20]WorkDone DATA'!$L:$L,'[20]WorkDone DATA'!$N:$N,BOQ!AW$6,'[20]WorkDone DATA'!$G:$G,BOQ!$B1026)*$G1026</f>
        <v>#VALUE!</v>
      </c>
      <c r="AX1026" s="53" t="e">
        <f>SUMIFS('[20]WorkDone DATA'!$L:$L,'[20]WorkDone DATA'!$N:$N,BOQ!AX$6,'[20]WorkDone DATA'!$G:$G,BOQ!$B1026)*$G1026</f>
        <v>#VALUE!</v>
      </c>
      <c r="AY1026" s="53" t="e">
        <f>SUMIFS('[20]WorkDone DATA'!$L:$L,'[20]WorkDone DATA'!$N:$N,BOQ!AY$6,'[20]WorkDone DATA'!$G:$G,BOQ!$B1026)*$G1026</f>
        <v>#VALUE!</v>
      </c>
      <c r="AZ1026" s="53" t="e">
        <f>SUMIFS('[20]WorkDone DATA'!$L:$L,'[20]WorkDone DATA'!$N:$N,BOQ!AZ$6,'[20]WorkDone DATA'!$G:$G,BOQ!$B1026)*$G1026</f>
        <v>#VALUE!</v>
      </c>
      <c r="BA1026" s="53" t="e">
        <f>SUMIFS('[20]WorkDone DATA'!$L:$L,'[20]WorkDone DATA'!$N:$N,BOQ!BA$6,'[20]WorkDone DATA'!$G:$G,BOQ!$B1026)*$G1026</f>
        <v>#VALUE!</v>
      </c>
      <c r="BB1026" s="53" t="e">
        <f>SUMIFS('[20]WorkDone DATA'!$L:$L,'[20]WorkDone DATA'!$N:$N,BOQ!BB$6,'[20]WorkDone DATA'!$G:$G,BOQ!$B1026)*$G1026</f>
        <v>#VALUE!</v>
      </c>
      <c r="BC1026" s="53" t="e">
        <f>SUMIFS('[20]WorkDone DATA'!$L:$L,'[20]WorkDone DATA'!$N:$N,BOQ!BC$6,'[20]WorkDone DATA'!$G:$G,BOQ!$B1026)*$G1026</f>
        <v>#VALUE!</v>
      </c>
      <c r="BD1026" s="53" t="e">
        <f>SUMIFS('[20]WorkDone DATA'!$L:$L,'[20]WorkDone DATA'!$N:$N,BOQ!BD$6,'[20]WorkDone DATA'!$G:$G,BOQ!$B1026)*$G1026</f>
        <v>#VALUE!</v>
      </c>
      <c r="BE1026" s="53" t="e">
        <f>SUMIFS('[20]WorkDone DATA'!$L:$L,'[20]WorkDone DATA'!$N:$N,BOQ!BE$6,'[20]WorkDone DATA'!$G:$G,BOQ!$B1026)*$G1026</f>
        <v>#VALUE!</v>
      </c>
      <c r="BF1026" s="53" t="e">
        <f>SUMIFS('[20]WorkDone DATA'!$L:$L,'[20]WorkDone DATA'!$N:$N,BOQ!BF$6,'[20]WorkDone DATA'!$G:$G,BOQ!$B1026)*$G1026</f>
        <v>#VALUE!</v>
      </c>
      <c r="BG1026" s="53" t="e">
        <f>SUMIFS('[20]WorkDone DATA'!$L:$L,'[20]WorkDone DATA'!$N:$N,BOQ!BG$6,'[20]WorkDone DATA'!$G:$G,BOQ!$B1026)*$G1026</f>
        <v>#VALUE!</v>
      </c>
      <c r="BH1026" s="53" t="e">
        <f>SUMIFS('[20]WorkDone DATA'!$L:$L,'[20]WorkDone DATA'!$N:$N,BOQ!BH$6,'[20]WorkDone DATA'!$G:$G,BOQ!$B1026)*$G1026</f>
        <v>#VALUE!</v>
      </c>
      <c r="BI1026" s="53" t="e">
        <f>SUMIFS('[20]WorkDone DATA'!$L:$L,'[20]WorkDone DATA'!$N:$N,BOQ!BI$6,'[20]WorkDone DATA'!$G:$G,BOQ!$B1026)*$G1026</f>
        <v>#VALUE!</v>
      </c>
      <c r="BJ1026" s="53" t="e">
        <f>SUMIFS('[20]WorkDone DATA'!$L:$L,'[20]WorkDone DATA'!$N:$N,BOQ!BJ$6,'[20]WorkDone DATA'!$G:$G,BOQ!$B1026)*$G1026</f>
        <v>#VALUE!</v>
      </c>
      <c r="BK1026" s="53" t="e">
        <f>SUMIFS('[20]WorkDone DATA'!$L:$L,'[20]WorkDone DATA'!$N:$N,BOQ!BK$6,'[20]WorkDone DATA'!$G:$G,BOQ!$B1026)*$G1026</f>
        <v>#VALUE!</v>
      </c>
      <c r="BL1026" s="53" t="e">
        <f>SUMIFS('[20]WorkDone DATA'!$L:$L,'[20]WorkDone DATA'!$N:$N,BOQ!BL$6,'[20]WorkDone DATA'!$G:$G,BOQ!$B1026)*$G1026</f>
        <v>#VALUE!</v>
      </c>
      <c r="BM1026" s="53" t="e">
        <f>SUMIFS('[20]WorkDone DATA'!$L:$L,'[20]WorkDone DATA'!$N:$N,BOQ!BM$6,'[20]WorkDone DATA'!$G:$G,BOQ!$B1026)*$G1026</f>
        <v>#VALUE!</v>
      </c>
      <c r="BN1026" s="53" t="e">
        <f>SUMIFS('[20]WorkDone DATA'!$L:$L,'[20]WorkDone DATA'!$N:$N,BOQ!BN$6,'[20]WorkDone DATA'!$G:$G,BOQ!$B1026)*$G1026</f>
        <v>#VALUE!</v>
      </c>
      <c r="BO1026" s="53" t="e">
        <f>SUMIFS('[20]WorkDone DATA'!$L:$L,'[20]WorkDone DATA'!$N:$N,BOQ!BO$6,'[20]WorkDone DATA'!$G:$G,BOQ!$B1026)*$G1026</f>
        <v>#VALUE!</v>
      </c>
      <c r="BP1026" s="53" t="e">
        <f>SUMIFS('[20]WorkDone DATA'!$L:$L,'[20]WorkDone DATA'!$N:$N,BOQ!BP$6,'[20]WorkDone DATA'!$G:$G,BOQ!$B1026)*$G1026</f>
        <v>#VALUE!</v>
      </c>
      <c r="BQ1026" s="53" t="e">
        <f>SUMIFS('[20]WorkDone DATA'!$L:$L,'[20]WorkDone DATA'!$N:$N,BOQ!BQ$6,'[20]WorkDone DATA'!$G:$G,BOQ!$B1026)*$G1026</f>
        <v>#VALUE!</v>
      </c>
      <c r="BR1026" s="53" t="e">
        <f>SUMIFS('[20]WorkDone DATA'!$L:$L,'[20]WorkDone DATA'!$N:$N,BOQ!BR$6,'[20]WorkDone DATA'!$G:$G,BOQ!$B1026)*$G1026</f>
        <v>#VALUE!</v>
      </c>
      <c r="BS1026" s="53" t="e">
        <f>SUMIFS('[20]WorkDone DATA'!$L:$L,'[20]WorkDone DATA'!$N:$N,BOQ!BS$6,'[20]WorkDone DATA'!$G:$G,BOQ!$B1026)*$G1026</f>
        <v>#VALUE!</v>
      </c>
      <c r="BT1026" s="53" t="e">
        <f>SUMIFS('[20]WorkDone DATA'!$L:$L,'[20]WorkDone DATA'!$N:$N,BOQ!BT$6,'[20]WorkDone DATA'!$G:$G,BOQ!$B1026)*$G1026</f>
        <v>#VALUE!</v>
      </c>
      <c r="BU1026" s="53" t="e">
        <f>SUMIFS('[20]WorkDone DATA'!$L:$L,'[20]WorkDone DATA'!$N:$N,BOQ!BU$6,'[20]WorkDone DATA'!$G:$G,BOQ!$B1026)*$G1026</f>
        <v>#VALUE!</v>
      </c>
      <c r="BV1026" s="53" t="e">
        <f>SUMIFS('[20]WorkDone DATA'!$L:$L,'[20]WorkDone DATA'!$N:$N,BOQ!BV$6,'[20]WorkDone DATA'!$G:$G,BOQ!$B1026)*$G1026</f>
        <v>#VALUE!</v>
      </c>
      <c r="BW1026" s="53" t="e">
        <f>SUMIFS('[20]WorkDone DATA'!$L:$L,'[20]WorkDone DATA'!$N:$N,BOQ!BW$6,'[20]WorkDone DATA'!$G:$G,BOQ!$B1026)*$G1026</f>
        <v>#VALUE!</v>
      </c>
      <c r="BX1026" s="53" t="e">
        <f>SUMIFS('[20]WorkDone DATA'!$L:$L,'[20]WorkDone DATA'!$N:$N,BOQ!BX$6,'[20]WorkDone DATA'!$G:$G,BOQ!$B1026)*$G1026</f>
        <v>#VALUE!</v>
      </c>
    </row>
    <row r="1027" spans="1:76" x14ac:dyDescent="0.25">
      <c r="A1027" s="1" t="str">
        <f>C1026</f>
        <v xml:space="preserve">3.3kV Service Board 5B </v>
      </c>
      <c r="B1027" s="42">
        <v>2.5380000000000003</v>
      </c>
      <c r="C1027" s="65" t="s">
        <v>236</v>
      </c>
      <c r="D1027" s="58" t="s">
        <v>221</v>
      </c>
      <c r="E1027" s="77" t="s">
        <v>97</v>
      </c>
      <c r="F1027" s="45">
        <v>7</v>
      </c>
      <c r="G1027" s="52">
        <v>13385.67</v>
      </c>
      <c r="H1027" s="53">
        <f t="shared" si="134"/>
        <v>93699.69</v>
      </c>
      <c r="K1027" s="214" t="e">
        <f t="shared" si="140"/>
        <v>#VALUE!</v>
      </c>
      <c r="L1027" s="220" t="e">
        <f t="shared" si="135"/>
        <v>#VALUE!</v>
      </c>
      <c r="M1027" s="221" t="e">
        <f t="shared" si="136"/>
        <v>#VALUE!</v>
      </c>
      <c r="N1027" s="219"/>
      <c r="O1027" s="214" t="e">
        <f t="shared" si="137"/>
        <v>#VALUE!</v>
      </c>
      <c r="P1027" s="215" t="e">
        <f t="shared" si="138"/>
        <v>#VALUE!</v>
      </c>
      <c r="R1027" s="217" t="e">
        <f>SUMIFS('[20]WorkDone DATA'!$L:$L,'[20]WorkDone DATA'!$N:$N,BOQ!S$6,'[20]WorkDone DATA'!$G:$G,BOQ!$B1027)</f>
        <v>#VALUE!</v>
      </c>
      <c r="S1027" s="53" t="e">
        <f t="shared" si="139"/>
        <v>#VALUE!</v>
      </c>
      <c r="T1027" s="217" t="e">
        <f>SUMIFS('[20]WorkDone DATA'!$L:$L,'[20]WorkDone DATA'!$N:$N,BOQ!U$6,'[20]WorkDone DATA'!$G:$G,BOQ!$B1027)</f>
        <v>#VALUE!</v>
      </c>
      <c r="U1027" s="53" t="e">
        <f t="shared" si="141"/>
        <v>#VALUE!</v>
      </c>
      <c r="V1027" s="217"/>
      <c r="W1027" s="53" t="e">
        <f>SUMIFS('[20]WorkDone DATA'!$L:$L,'[20]WorkDone DATA'!$N:$N,BOQ!W$6,'[20]WorkDone DATA'!$G:$G,BOQ!$B1027)*$G1027</f>
        <v>#VALUE!</v>
      </c>
      <c r="X1027" s="217"/>
      <c r="Y1027" s="53" t="e">
        <f>SUMIFS('[20]WorkDone DATA'!$L:$L,'[20]WorkDone DATA'!$N:$N,BOQ!Y$6,'[20]WorkDone DATA'!$G:$G,BOQ!$B1027)*$G1027</f>
        <v>#VALUE!</v>
      </c>
      <c r="Z1027" s="217"/>
      <c r="AA1027" s="53" t="e">
        <f>SUMIFS('[20]WorkDone DATA'!$L:$L,'[20]WorkDone DATA'!$N:$N,BOQ!AA$6,'[20]WorkDone DATA'!$G:$G,BOQ!$B1027)*$G1027</f>
        <v>#VALUE!</v>
      </c>
      <c r="AB1027" s="53" t="e">
        <f>SUMIFS('[20]WorkDone DATA'!$L:$L,'[20]WorkDone DATA'!$N:$N,BOQ!AB$6,'[20]WorkDone DATA'!$G:$G,BOQ!$B1027)*$G1027</f>
        <v>#VALUE!</v>
      </c>
      <c r="AC1027" s="53" t="e">
        <f>SUMIFS('[20]WorkDone DATA'!$L:$L,'[20]WorkDone DATA'!$N:$N,BOQ!AC$6,'[20]WorkDone DATA'!$G:$G,BOQ!$B1027)*$G1027</f>
        <v>#VALUE!</v>
      </c>
      <c r="AD1027" s="53" t="e">
        <f>SUMIFS('[20]WorkDone DATA'!$L:$L,'[20]WorkDone DATA'!$N:$N,BOQ!AD$6,'[20]WorkDone DATA'!$G:$G,BOQ!$B1027)*$G1027</f>
        <v>#VALUE!</v>
      </c>
      <c r="AE1027" s="53" t="e">
        <f>SUMIFS('[20]WorkDone DATA'!$L:$L,'[20]WorkDone DATA'!$N:$N,BOQ!AE$6,'[20]WorkDone DATA'!$G:$G,BOQ!$B1027)*$G1027</f>
        <v>#VALUE!</v>
      </c>
      <c r="AF1027" s="53" t="e">
        <f>SUMIFS('[20]WorkDone DATA'!$L:$L,'[20]WorkDone DATA'!$N:$N,BOQ!AF$6,'[20]WorkDone DATA'!$G:$G,BOQ!$B1027)*$G1027</f>
        <v>#VALUE!</v>
      </c>
      <c r="AG1027" s="53" t="e">
        <f>SUMIFS('[20]WorkDone DATA'!$L:$L,'[20]WorkDone DATA'!$N:$N,BOQ!AG$6,'[20]WorkDone DATA'!$G:$G,BOQ!$B1027)*$G1027</f>
        <v>#VALUE!</v>
      </c>
      <c r="AH1027" s="53" t="e">
        <f>SUMIFS('[20]WorkDone DATA'!$L:$L,'[20]WorkDone DATA'!$N:$N,BOQ!AH$6,'[20]WorkDone DATA'!$G:$G,BOQ!$B1027)*$G1027</f>
        <v>#VALUE!</v>
      </c>
      <c r="AI1027" s="53" t="e">
        <f>SUMIFS('[20]WorkDone DATA'!$L:$L,'[20]WorkDone DATA'!$N:$N,BOQ!AI$6,'[20]WorkDone DATA'!$G:$G,BOQ!$B1027)*$G1027</f>
        <v>#VALUE!</v>
      </c>
      <c r="AJ1027" s="53" t="e">
        <f>SUMIFS('[20]WorkDone DATA'!$L:$L,'[20]WorkDone DATA'!$N:$N,BOQ!AJ$6,'[20]WorkDone DATA'!$G:$G,BOQ!$B1027)*$G1027</f>
        <v>#VALUE!</v>
      </c>
      <c r="AK1027" s="53" t="e">
        <f>SUMIFS('[20]WorkDone DATA'!$L:$L,'[20]WorkDone DATA'!$N:$N,BOQ!AK$6,'[20]WorkDone DATA'!$G:$G,BOQ!$B1027)*$G1027</f>
        <v>#VALUE!</v>
      </c>
      <c r="AL1027" s="53" t="e">
        <f>SUMIFS('[20]WorkDone DATA'!$L:$L,'[20]WorkDone DATA'!$N:$N,BOQ!AL$6,'[20]WorkDone DATA'!$G:$G,BOQ!$B1027)*$G1027</f>
        <v>#VALUE!</v>
      </c>
      <c r="AM1027" s="53" t="e">
        <f>SUMIFS('[20]WorkDone DATA'!$L:$L,'[20]WorkDone DATA'!$N:$N,BOQ!AM$6,'[20]WorkDone DATA'!$G:$G,BOQ!$B1027)*$G1027</f>
        <v>#VALUE!</v>
      </c>
      <c r="AN1027" s="53" t="e">
        <f>SUMIFS('[20]WorkDone DATA'!$L:$L,'[20]WorkDone DATA'!$N:$N,BOQ!AN$6,'[20]WorkDone DATA'!$G:$G,BOQ!$B1027)*$G1027</f>
        <v>#VALUE!</v>
      </c>
      <c r="AO1027" s="53" t="e">
        <f>SUMIFS('[20]WorkDone DATA'!$L:$L,'[20]WorkDone DATA'!$N:$N,BOQ!AO$6,'[20]WorkDone DATA'!$G:$G,BOQ!$B1027)*$G1027</f>
        <v>#VALUE!</v>
      </c>
      <c r="AP1027" s="53" t="e">
        <f>SUMIFS('[20]WorkDone DATA'!$L:$L,'[20]WorkDone DATA'!$N:$N,BOQ!AP$6,'[20]WorkDone DATA'!$G:$G,BOQ!$B1027)*$G1027</f>
        <v>#VALUE!</v>
      </c>
      <c r="AQ1027" s="53" t="e">
        <f>SUMIFS('[20]WorkDone DATA'!$L:$L,'[20]WorkDone DATA'!$N:$N,BOQ!AQ$6,'[20]WorkDone DATA'!$G:$G,BOQ!$B1027)*$G1027</f>
        <v>#VALUE!</v>
      </c>
      <c r="AR1027" s="53" t="e">
        <f>SUMIFS('[20]WorkDone DATA'!$L:$L,'[20]WorkDone DATA'!$N:$N,BOQ!AR$6,'[20]WorkDone DATA'!$G:$G,BOQ!$B1027)*$G1027</f>
        <v>#VALUE!</v>
      </c>
      <c r="AS1027" s="53" t="e">
        <f>SUMIFS('[20]WorkDone DATA'!$L:$L,'[20]WorkDone DATA'!$N:$N,BOQ!AS$6,'[20]WorkDone DATA'!$G:$G,BOQ!$B1027)*$G1027</f>
        <v>#VALUE!</v>
      </c>
      <c r="AT1027" s="53" t="e">
        <f>SUMIFS('[20]WorkDone DATA'!$L:$L,'[20]WorkDone DATA'!$N:$N,BOQ!AT$6,'[20]WorkDone DATA'!$G:$G,BOQ!$B1027)*$G1027</f>
        <v>#VALUE!</v>
      </c>
      <c r="AU1027" s="53" t="e">
        <f>SUMIFS('[20]WorkDone DATA'!$L:$L,'[20]WorkDone DATA'!$N:$N,BOQ!AU$6,'[20]WorkDone DATA'!$G:$G,BOQ!$B1027)*$G1027</f>
        <v>#VALUE!</v>
      </c>
      <c r="AV1027" s="53" t="e">
        <f>SUMIFS('[20]WorkDone DATA'!$L:$L,'[20]WorkDone DATA'!$N:$N,BOQ!AV$6,'[20]WorkDone DATA'!$G:$G,BOQ!$B1027)*$G1027</f>
        <v>#VALUE!</v>
      </c>
      <c r="AW1027" s="53" t="e">
        <f>SUMIFS('[20]WorkDone DATA'!$L:$L,'[20]WorkDone DATA'!$N:$N,BOQ!AW$6,'[20]WorkDone DATA'!$G:$G,BOQ!$B1027)*$G1027</f>
        <v>#VALUE!</v>
      </c>
      <c r="AX1027" s="53" t="e">
        <f>SUMIFS('[20]WorkDone DATA'!$L:$L,'[20]WorkDone DATA'!$N:$N,BOQ!AX$6,'[20]WorkDone DATA'!$G:$G,BOQ!$B1027)*$G1027</f>
        <v>#VALUE!</v>
      </c>
      <c r="AY1027" s="53" t="e">
        <f>SUMIFS('[20]WorkDone DATA'!$L:$L,'[20]WorkDone DATA'!$N:$N,BOQ!AY$6,'[20]WorkDone DATA'!$G:$G,BOQ!$B1027)*$G1027</f>
        <v>#VALUE!</v>
      </c>
      <c r="AZ1027" s="53" t="e">
        <f>SUMIFS('[20]WorkDone DATA'!$L:$L,'[20]WorkDone DATA'!$N:$N,BOQ!AZ$6,'[20]WorkDone DATA'!$G:$G,BOQ!$B1027)*$G1027</f>
        <v>#VALUE!</v>
      </c>
      <c r="BA1027" s="53" t="e">
        <f>SUMIFS('[20]WorkDone DATA'!$L:$L,'[20]WorkDone DATA'!$N:$N,BOQ!BA$6,'[20]WorkDone DATA'!$G:$G,BOQ!$B1027)*$G1027</f>
        <v>#VALUE!</v>
      </c>
      <c r="BB1027" s="53" t="e">
        <f>SUMIFS('[20]WorkDone DATA'!$L:$L,'[20]WorkDone DATA'!$N:$N,BOQ!BB$6,'[20]WorkDone DATA'!$G:$G,BOQ!$B1027)*$G1027</f>
        <v>#VALUE!</v>
      </c>
      <c r="BC1027" s="53" t="e">
        <f>SUMIFS('[20]WorkDone DATA'!$L:$L,'[20]WorkDone DATA'!$N:$N,BOQ!BC$6,'[20]WorkDone DATA'!$G:$G,BOQ!$B1027)*$G1027</f>
        <v>#VALUE!</v>
      </c>
      <c r="BD1027" s="53" t="e">
        <f>SUMIFS('[20]WorkDone DATA'!$L:$L,'[20]WorkDone DATA'!$N:$N,BOQ!BD$6,'[20]WorkDone DATA'!$G:$G,BOQ!$B1027)*$G1027</f>
        <v>#VALUE!</v>
      </c>
      <c r="BE1027" s="53" t="e">
        <f>SUMIFS('[20]WorkDone DATA'!$L:$L,'[20]WorkDone DATA'!$N:$N,BOQ!BE$6,'[20]WorkDone DATA'!$G:$G,BOQ!$B1027)*$G1027</f>
        <v>#VALUE!</v>
      </c>
      <c r="BF1027" s="53" t="e">
        <f>SUMIFS('[20]WorkDone DATA'!$L:$L,'[20]WorkDone DATA'!$N:$N,BOQ!BF$6,'[20]WorkDone DATA'!$G:$G,BOQ!$B1027)*$G1027</f>
        <v>#VALUE!</v>
      </c>
      <c r="BG1027" s="53" t="e">
        <f>SUMIFS('[20]WorkDone DATA'!$L:$L,'[20]WorkDone DATA'!$N:$N,BOQ!BG$6,'[20]WorkDone DATA'!$G:$G,BOQ!$B1027)*$G1027</f>
        <v>#VALUE!</v>
      </c>
      <c r="BH1027" s="53" t="e">
        <f>SUMIFS('[20]WorkDone DATA'!$L:$L,'[20]WorkDone DATA'!$N:$N,BOQ!BH$6,'[20]WorkDone DATA'!$G:$G,BOQ!$B1027)*$G1027</f>
        <v>#VALUE!</v>
      </c>
      <c r="BI1027" s="53" t="e">
        <f>SUMIFS('[20]WorkDone DATA'!$L:$L,'[20]WorkDone DATA'!$N:$N,BOQ!BI$6,'[20]WorkDone DATA'!$G:$G,BOQ!$B1027)*$G1027</f>
        <v>#VALUE!</v>
      </c>
      <c r="BJ1027" s="53" t="e">
        <f>SUMIFS('[20]WorkDone DATA'!$L:$L,'[20]WorkDone DATA'!$N:$N,BOQ!BJ$6,'[20]WorkDone DATA'!$G:$G,BOQ!$B1027)*$G1027</f>
        <v>#VALUE!</v>
      </c>
      <c r="BK1027" s="53" t="e">
        <f>SUMIFS('[20]WorkDone DATA'!$L:$L,'[20]WorkDone DATA'!$N:$N,BOQ!BK$6,'[20]WorkDone DATA'!$G:$G,BOQ!$B1027)*$G1027</f>
        <v>#VALUE!</v>
      </c>
      <c r="BL1027" s="53" t="e">
        <f>SUMIFS('[20]WorkDone DATA'!$L:$L,'[20]WorkDone DATA'!$N:$N,BOQ!BL$6,'[20]WorkDone DATA'!$G:$G,BOQ!$B1027)*$G1027</f>
        <v>#VALUE!</v>
      </c>
      <c r="BM1027" s="53" t="e">
        <f>SUMIFS('[20]WorkDone DATA'!$L:$L,'[20]WorkDone DATA'!$N:$N,BOQ!BM$6,'[20]WorkDone DATA'!$G:$G,BOQ!$B1027)*$G1027</f>
        <v>#VALUE!</v>
      </c>
      <c r="BN1027" s="53" t="e">
        <f>SUMIFS('[20]WorkDone DATA'!$L:$L,'[20]WorkDone DATA'!$N:$N,BOQ!BN$6,'[20]WorkDone DATA'!$G:$G,BOQ!$B1027)*$G1027</f>
        <v>#VALUE!</v>
      </c>
      <c r="BO1027" s="53" t="e">
        <f>SUMIFS('[20]WorkDone DATA'!$L:$L,'[20]WorkDone DATA'!$N:$N,BOQ!BO$6,'[20]WorkDone DATA'!$G:$G,BOQ!$B1027)*$G1027</f>
        <v>#VALUE!</v>
      </c>
      <c r="BP1027" s="53" t="e">
        <f>SUMIFS('[20]WorkDone DATA'!$L:$L,'[20]WorkDone DATA'!$N:$N,BOQ!BP$6,'[20]WorkDone DATA'!$G:$G,BOQ!$B1027)*$G1027</f>
        <v>#VALUE!</v>
      </c>
      <c r="BQ1027" s="53" t="e">
        <f>SUMIFS('[20]WorkDone DATA'!$L:$L,'[20]WorkDone DATA'!$N:$N,BOQ!BQ$6,'[20]WorkDone DATA'!$G:$G,BOQ!$B1027)*$G1027</f>
        <v>#VALUE!</v>
      </c>
      <c r="BR1027" s="53" t="e">
        <f>SUMIFS('[20]WorkDone DATA'!$L:$L,'[20]WorkDone DATA'!$N:$N,BOQ!BR$6,'[20]WorkDone DATA'!$G:$G,BOQ!$B1027)*$G1027</f>
        <v>#VALUE!</v>
      </c>
      <c r="BS1027" s="53" t="e">
        <f>SUMIFS('[20]WorkDone DATA'!$L:$L,'[20]WorkDone DATA'!$N:$N,BOQ!BS$6,'[20]WorkDone DATA'!$G:$G,BOQ!$B1027)*$G1027</f>
        <v>#VALUE!</v>
      </c>
      <c r="BT1027" s="53" t="e">
        <f>SUMIFS('[20]WorkDone DATA'!$L:$L,'[20]WorkDone DATA'!$N:$N,BOQ!BT$6,'[20]WorkDone DATA'!$G:$G,BOQ!$B1027)*$G1027</f>
        <v>#VALUE!</v>
      </c>
      <c r="BU1027" s="53" t="e">
        <f>SUMIFS('[20]WorkDone DATA'!$L:$L,'[20]WorkDone DATA'!$N:$N,BOQ!BU$6,'[20]WorkDone DATA'!$G:$G,BOQ!$B1027)*$G1027</f>
        <v>#VALUE!</v>
      </c>
      <c r="BV1027" s="53" t="e">
        <f>SUMIFS('[20]WorkDone DATA'!$L:$L,'[20]WorkDone DATA'!$N:$N,BOQ!BV$6,'[20]WorkDone DATA'!$G:$G,BOQ!$B1027)*$G1027</f>
        <v>#VALUE!</v>
      </c>
      <c r="BW1027" s="53" t="e">
        <f>SUMIFS('[20]WorkDone DATA'!$L:$L,'[20]WorkDone DATA'!$N:$N,BOQ!BW$6,'[20]WorkDone DATA'!$G:$G,BOQ!$B1027)*$G1027</f>
        <v>#VALUE!</v>
      </c>
      <c r="BX1027" s="53" t="e">
        <f>SUMIFS('[20]WorkDone DATA'!$L:$L,'[20]WorkDone DATA'!$N:$N,BOQ!BX$6,'[20]WorkDone DATA'!$G:$G,BOQ!$B1027)*$G1027</f>
        <v>#VALUE!</v>
      </c>
    </row>
    <row r="1028" spans="1:76" x14ac:dyDescent="0.25">
      <c r="A1028" s="1"/>
      <c r="B1028" s="42"/>
      <c r="C1028" s="235" t="s">
        <v>272</v>
      </c>
      <c r="D1028" s="58"/>
      <c r="E1028" s="77"/>
      <c r="F1028" s="45"/>
      <c r="G1028" s="52"/>
      <c r="H1028" s="53">
        <f t="shared" si="134"/>
        <v>0</v>
      </c>
      <c r="K1028" s="214"/>
      <c r="L1028" s="220" t="e">
        <f t="shared" si="135"/>
        <v>#VALUE!</v>
      </c>
      <c r="M1028" s="221" t="e">
        <f t="shared" si="136"/>
        <v>#VALUE!</v>
      </c>
      <c r="N1028" s="219"/>
      <c r="O1028" s="214">
        <f t="shared" si="137"/>
        <v>0</v>
      </c>
      <c r="P1028" s="215" t="e">
        <f t="shared" si="138"/>
        <v>#VALUE!</v>
      </c>
      <c r="R1028" s="217" t="e">
        <f>SUMIFS('[20]WorkDone DATA'!$L:$L,'[20]WorkDone DATA'!$N:$N,BOQ!S$6,'[20]WorkDone DATA'!$G:$G,BOQ!$B1028)</f>
        <v>#VALUE!</v>
      </c>
      <c r="S1028" s="53" t="e">
        <f t="shared" si="139"/>
        <v>#VALUE!</v>
      </c>
      <c r="T1028" s="217" t="e">
        <f>SUMIFS('[20]WorkDone DATA'!$L:$L,'[20]WorkDone DATA'!$N:$N,BOQ!U$6,'[20]WorkDone DATA'!$G:$G,BOQ!$B1028)</f>
        <v>#VALUE!</v>
      </c>
      <c r="U1028" s="53" t="e">
        <f t="shared" si="141"/>
        <v>#VALUE!</v>
      </c>
      <c r="V1028" s="217"/>
      <c r="W1028" s="53" t="e">
        <f>SUMIFS('[20]WorkDone DATA'!$L:$L,'[20]WorkDone DATA'!$N:$N,BOQ!W$6,'[20]WorkDone DATA'!$G:$G,BOQ!$B1028)*$G1028</f>
        <v>#VALUE!</v>
      </c>
      <c r="X1028" s="217"/>
      <c r="Y1028" s="53" t="e">
        <f>SUMIFS('[20]WorkDone DATA'!$L:$L,'[20]WorkDone DATA'!$N:$N,BOQ!Y$6,'[20]WorkDone DATA'!$G:$G,BOQ!$B1028)*$G1028</f>
        <v>#VALUE!</v>
      </c>
      <c r="Z1028" s="217"/>
      <c r="AA1028" s="53" t="e">
        <f>SUMIFS('[20]WorkDone DATA'!$L:$L,'[20]WorkDone DATA'!$N:$N,BOQ!AA$6,'[20]WorkDone DATA'!$G:$G,BOQ!$B1028)*$G1028</f>
        <v>#VALUE!</v>
      </c>
      <c r="AB1028" s="53" t="e">
        <f>SUMIFS('[20]WorkDone DATA'!$L:$L,'[20]WorkDone DATA'!$N:$N,BOQ!AB$6,'[20]WorkDone DATA'!$G:$G,BOQ!$B1028)*$G1028</f>
        <v>#VALUE!</v>
      </c>
      <c r="AC1028" s="53" t="e">
        <f>SUMIFS('[20]WorkDone DATA'!$L:$L,'[20]WorkDone DATA'!$N:$N,BOQ!AC$6,'[20]WorkDone DATA'!$G:$G,BOQ!$B1028)*$G1028</f>
        <v>#VALUE!</v>
      </c>
      <c r="AD1028" s="53" t="e">
        <f>SUMIFS('[20]WorkDone DATA'!$L:$L,'[20]WorkDone DATA'!$N:$N,BOQ!AD$6,'[20]WorkDone DATA'!$G:$G,BOQ!$B1028)*$G1028</f>
        <v>#VALUE!</v>
      </c>
      <c r="AE1028" s="53" t="e">
        <f>SUMIFS('[20]WorkDone DATA'!$L:$L,'[20]WorkDone DATA'!$N:$N,BOQ!AE$6,'[20]WorkDone DATA'!$G:$G,BOQ!$B1028)*$G1028</f>
        <v>#VALUE!</v>
      </c>
      <c r="AF1028" s="53" t="e">
        <f>SUMIFS('[20]WorkDone DATA'!$L:$L,'[20]WorkDone DATA'!$N:$N,BOQ!AF$6,'[20]WorkDone DATA'!$G:$G,BOQ!$B1028)*$G1028</f>
        <v>#VALUE!</v>
      </c>
      <c r="AG1028" s="53" t="e">
        <f>SUMIFS('[20]WorkDone DATA'!$L:$L,'[20]WorkDone DATA'!$N:$N,BOQ!AG$6,'[20]WorkDone DATA'!$G:$G,BOQ!$B1028)*$G1028</f>
        <v>#VALUE!</v>
      </c>
      <c r="AH1028" s="53" t="e">
        <f>SUMIFS('[20]WorkDone DATA'!$L:$L,'[20]WorkDone DATA'!$N:$N,BOQ!AH$6,'[20]WorkDone DATA'!$G:$G,BOQ!$B1028)*$G1028</f>
        <v>#VALUE!</v>
      </c>
      <c r="AI1028" s="53" t="e">
        <f>SUMIFS('[20]WorkDone DATA'!$L:$L,'[20]WorkDone DATA'!$N:$N,BOQ!AI$6,'[20]WorkDone DATA'!$G:$G,BOQ!$B1028)*$G1028</f>
        <v>#VALUE!</v>
      </c>
      <c r="AJ1028" s="53" t="e">
        <f>SUMIFS('[20]WorkDone DATA'!$L:$L,'[20]WorkDone DATA'!$N:$N,BOQ!AJ$6,'[20]WorkDone DATA'!$G:$G,BOQ!$B1028)*$G1028</f>
        <v>#VALUE!</v>
      </c>
      <c r="AK1028" s="53" t="e">
        <f>SUMIFS('[20]WorkDone DATA'!$L:$L,'[20]WorkDone DATA'!$N:$N,BOQ!AK$6,'[20]WorkDone DATA'!$G:$G,BOQ!$B1028)*$G1028</f>
        <v>#VALUE!</v>
      </c>
      <c r="AL1028" s="53" t="e">
        <f>SUMIFS('[20]WorkDone DATA'!$L:$L,'[20]WorkDone DATA'!$N:$N,BOQ!AL$6,'[20]WorkDone DATA'!$G:$G,BOQ!$B1028)*$G1028</f>
        <v>#VALUE!</v>
      </c>
      <c r="AM1028" s="53" t="e">
        <f>SUMIFS('[20]WorkDone DATA'!$L:$L,'[20]WorkDone DATA'!$N:$N,BOQ!AM$6,'[20]WorkDone DATA'!$G:$G,BOQ!$B1028)*$G1028</f>
        <v>#VALUE!</v>
      </c>
      <c r="AN1028" s="53" t="e">
        <f>SUMIFS('[20]WorkDone DATA'!$L:$L,'[20]WorkDone DATA'!$N:$N,BOQ!AN$6,'[20]WorkDone DATA'!$G:$G,BOQ!$B1028)*$G1028</f>
        <v>#VALUE!</v>
      </c>
      <c r="AO1028" s="53" t="e">
        <f>SUMIFS('[20]WorkDone DATA'!$L:$L,'[20]WorkDone DATA'!$N:$N,BOQ!AO$6,'[20]WorkDone DATA'!$G:$G,BOQ!$B1028)*$G1028</f>
        <v>#VALUE!</v>
      </c>
      <c r="AP1028" s="53" t="e">
        <f>SUMIFS('[20]WorkDone DATA'!$L:$L,'[20]WorkDone DATA'!$N:$N,BOQ!AP$6,'[20]WorkDone DATA'!$G:$G,BOQ!$B1028)*$G1028</f>
        <v>#VALUE!</v>
      </c>
      <c r="AQ1028" s="53" t="e">
        <f>SUMIFS('[20]WorkDone DATA'!$L:$L,'[20]WorkDone DATA'!$N:$N,BOQ!AQ$6,'[20]WorkDone DATA'!$G:$G,BOQ!$B1028)*$G1028</f>
        <v>#VALUE!</v>
      </c>
      <c r="AR1028" s="53" t="e">
        <f>SUMIFS('[20]WorkDone DATA'!$L:$L,'[20]WorkDone DATA'!$N:$N,BOQ!AR$6,'[20]WorkDone DATA'!$G:$G,BOQ!$B1028)*$G1028</f>
        <v>#VALUE!</v>
      </c>
      <c r="AS1028" s="53" t="e">
        <f>SUMIFS('[20]WorkDone DATA'!$L:$L,'[20]WorkDone DATA'!$N:$N,BOQ!AS$6,'[20]WorkDone DATA'!$G:$G,BOQ!$B1028)*$G1028</f>
        <v>#VALUE!</v>
      </c>
      <c r="AT1028" s="53" t="e">
        <f>SUMIFS('[20]WorkDone DATA'!$L:$L,'[20]WorkDone DATA'!$N:$N,BOQ!AT$6,'[20]WorkDone DATA'!$G:$G,BOQ!$B1028)*$G1028</f>
        <v>#VALUE!</v>
      </c>
      <c r="AU1028" s="53" t="e">
        <f>SUMIFS('[20]WorkDone DATA'!$L:$L,'[20]WorkDone DATA'!$N:$N,BOQ!AU$6,'[20]WorkDone DATA'!$G:$G,BOQ!$B1028)*$G1028</f>
        <v>#VALUE!</v>
      </c>
      <c r="AV1028" s="53" t="e">
        <f>SUMIFS('[20]WorkDone DATA'!$L:$L,'[20]WorkDone DATA'!$N:$N,BOQ!AV$6,'[20]WorkDone DATA'!$G:$G,BOQ!$B1028)*$G1028</f>
        <v>#VALUE!</v>
      </c>
      <c r="AW1028" s="53" t="e">
        <f>SUMIFS('[20]WorkDone DATA'!$L:$L,'[20]WorkDone DATA'!$N:$N,BOQ!AW$6,'[20]WorkDone DATA'!$G:$G,BOQ!$B1028)*$G1028</f>
        <v>#VALUE!</v>
      </c>
      <c r="AX1028" s="53" t="e">
        <f>SUMIFS('[20]WorkDone DATA'!$L:$L,'[20]WorkDone DATA'!$N:$N,BOQ!AX$6,'[20]WorkDone DATA'!$G:$G,BOQ!$B1028)*$G1028</f>
        <v>#VALUE!</v>
      </c>
      <c r="AY1028" s="53" t="e">
        <f>SUMIFS('[20]WorkDone DATA'!$L:$L,'[20]WorkDone DATA'!$N:$N,BOQ!AY$6,'[20]WorkDone DATA'!$G:$G,BOQ!$B1028)*$G1028</f>
        <v>#VALUE!</v>
      </c>
      <c r="AZ1028" s="53" t="e">
        <f>SUMIFS('[20]WorkDone DATA'!$L:$L,'[20]WorkDone DATA'!$N:$N,BOQ!AZ$6,'[20]WorkDone DATA'!$G:$G,BOQ!$B1028)*$G1028</f>
        <v>#VALUE!</v>
      </c>
      <c r="BA1028" s="53" t="e">
        <f>SUMIFS('[20]WorkDone DATA'!$L:$L,'[20]WorkDone DATA'!$N:$N,BOQ!BA$6,'[20]WorkDone DATA'!$G:$G,BOQ!$B1028)*$G1028</f>
        <v>#VALUE!</v>
      </c>
      <c r="BB1028" s="53" t="e">
        <f>SUMIFS('[20]WorkDone DATA'!$L:$L,'[20]WorkDone DATA'!$N:$N,BOQ!BB$6,'[20]WorkDone DATA'!$G:$G,BOQ!$B1028)*$G1028</f>
        <v>#VALUE!</v>
      </c>
      <c r="BC1028" s="53" t="e">
        <f>SUMIFS('[20]WorkDone DATA'!$L:$L,'[20]WorkDone DATA'!$N:$N,BOQ!BC$6,'[20]WorkDone DATA'!$G:$G,BOQ!$B1028)*$G1028</f>
        <v>#VALUE!</v>
      </c>
      <c r="BD1028" s="53" t="e">
        <f>SUMIFS('[20]WorkDone DATA'!$L:$L,'[20]WorkDone DATA'!$N:$N,BOQ!BD$6,'[20]WorkDone DATA'!$G:$G,BOQ!$B1028)*$G1028</f>
        <v>#VALUE!</v>
      </c>
      <c r="BE1028" s="53" t="e">
        <f>SUMIFS('[20]WorkDone DATA'!$L:$L,'[20]WorkDone DATA'!$N:$N,BOQ!BE$6,'[20]WorkDone DATA'!$G:$G,BOQ!$B1028)*$G1028</f>
        <v>#VALUE!</v>
      </c>
      <c r="BF1028" s="53" t="e">
        <f>SUMIFS('[20]WorkDone DATA'!$L:$L,'[20]WorkDone DATA'!$N:$N,BOQ!BF$6,'[20]WorkDone DATA'!$G:$G,BOQ!$B1028)*$G1028</f>
        <v>#VALUE!</v>
      </c>
      <c r="BG1028" s="53" t="e">
        <f>SUMIFS('[20]WorkDone DATA'!$L:$L,'[20]WorkDone DATA'!$N:$N,BOQ!BG$6,'[20]WorkDone DATA'!$G:$G,BOQ!$B1028)*$G1028</f>
        <v>#VALUE!</v>
      </c>
      <c r="BH1028" s="53" t="e">
        <f>SUMIFS('[20]WorkDone DATA'!$L:$L,'[20]WorkDone DATA'!$N:$N,BOQ!BH$6,'[20]WorkDone DATA'!$G:$G,BOQ!$B1028)*$G1028</f>
        <v>#VALUE!</v>
      </c>
      <c r="BI1028" s="53" t="e">
        <f>SUMIFS('[20]WorkDone DATA'!$L:$L,'[20]WorkDone DATA'!$N:$N,BOQ!BI$6,'[20]WorkDone DATA'!$G:$G,BOQ!$B1028)*$G1028</f>
        <v>#VALUE!</v>
      </c>
      <c r="BJ1028" s="53" t="e">
        <f>SUMIFS('[20]WorkDone DATA'!$L:$L,'[20]WorkDone DATA'!$N:$N,BOQ!BJ$6,'[20]WorkDone DATA'!$G:$G,BOQ!$B1028)*$G1028</f>
        <v>#VALUE!</v>
      </c>
      <c r="BK1028" s="53" t="e">
        <f>SUMIFS('[20]WorkDone DATA'!$L:$L,'[20]WorkDone DATA'!$N:$N,BOQ!BK$6,'[20]WorkDone DATA'!$G:$G,BOQ!$B1028)*$G1028</f>
        <v>#VALUE!</v>
      </c>
      <c r="BL1028" s="53" t="e">
        <f>SUMIFS('[20]WorkDone DATA'!$L:$L,'[20]WorkDone DATA'!$N:$N,BOQ!BL$6,'[20]WorkDone DATA'!$G:$G,BOQ!$B1028)*$G1028</f>
        <v>#VALUE!</v>
      </c>
      <c r="BM1028" s="53" t="e">
        <f>SUMIFS('[20]WorkDone DATA'!$L:$L,'[20]WorkDone DATA'!$N:$N,BOQ!BM$6,'[20]WorkDone DATA'!$G:$G,BOQ!$B1028)*$G1028</f>
        <v>#VALUE!</v>
      </c>
      <c r="BN1028" s="53" t="e">
        <f>SUMIFS('[20]WorkDone DATA'!$L:$L,'[20]WorkDone DATA'!$N:$N,BOQ!BN$6,'[20]WorkDone DATA'!$G:$G,BOQ!$B1028)*$G1028</f>
        <v>#VALUE!</v>
      </c>
      <c r="BO1028" s="53" t="e">
        <f>SUMIFS('[20]WorkDone DATA'!$L:$L,'[20]WorkDone DATA'!$N:$N,BOQ!BO$6,'[20]WorkDone DATA'!$G:$G,BOQ!$B1028)*$G1028</f>
        <v>#VALUE!</v>
      </c>
      <c r="BP1028" s="53" t="e">
        <f>SUMIFS('[20]WorkDone DATA'!$L:$L,'[20]WorkDone DATA'!$N:$N,BOQ!BP$6,'[20]WorkDone DATA'!$G:$G,BOQ!$B1028)*$G1028</f>
        <v>#VALUE!</v>
      </c>
      <c r="BQ1028" s="53" t="e">
        <f>SUMIFS('[20]WorkDone DATA'!$L:$L,'[20]WorkDone DATA'!$N:$N,BOQ!BQ$6,'[20]WorkDone DATA'!$G:$G,BOQ!$B1028)*$G1028</f>
        <v>#VALUE!</v>
      </c>
      <c r="BR1028" s="53" t="e">
        <f>SUMIFS('[20]WorkDone DATA'!$L:$L,'[20]WorkDone DATA'!$N:$N,BOQ!BR$6,'[20]WorkDone DATA'!$G:$G,BOQ!$B1028)*$G1028</f>
        <v>#VALUE!</v>
      </c>
      <c r="BS1028" s="53" t="e">
        <f>SUMIFS('[20]WorkDone DATA'!$L:$L,'[20]WorkDone DATA'!$N:$N,BOQ!BS$6,'[20]WorkDone DATA'!$G:$G,BOQ!$B1028)*$G1028</f>
        <v>#VALUE!</v>
      </c>
      <c r="BT1028" s="53" t="e">
        <f>SUMIFS('[20]WorkDone DATA'!$L:$L,'[20]WorkDone DATA'!$N:$N,BOQ!BT$6,'[20]WorkDone DATA'!$G:$G,BOQ!$B1028)*$G1028</f>
        <v>#VALUE!</v>
      </c>
      <c r="BU1028" s="53" t="e">
        <f>SUMIFS('[20]WorkDone DATA'!$L:$L,'[20]WorkDone DATA'!$N:$N,BOQ!BU$6,'[20]WorkDone DATA'!$G:$G,BOQ!$B1028)*$G1028</f>
        <v>#VALUE!</v>
      </c>
      <c r="BV1028" s="53" t="e">
        <f>SUMIFS('[20]WorkDone DATA'!$L:$L,'[20]WorkDone DATA'!$N:$N,BOQ!BV$6,'[20]WorkDone DATA'!$G:$G,BOQ!$B1028)*$G1028</f>
        <v>#VALUE!</v>
      </c>
      <c r="BW1028" s="53" t="e">
        <f>SUMIFS('[20]WorkDone DATA'!$L:$L,'[20]WorkDone DATA'!$N:$N,BOQ!BW$6,'[20]WorkDone DATA'!$G:$G,BOQ!$B1028)*$G1028</f>
        <v>#VALUE!</v>
      </c>
      <c r="BX1028" s="53" t="e">
        <f>SUMIFS('[20]WorkDone DATA'!$L:$L,'[20]WorkDone DATA'!$N:$N,BOQ!BX$6,'[20]WorkDone DATA'!$G:$G,BOQ!$B1028)*$G1028</f>
        <v>#VALUE!</v>
      </c>
    </row>
    <row r="1029" spans="1:76" x14ac:dyDescent="0.25">
      <c r="A1029" s="1" t="str">
        <f>C1028</f>
        <v>3.3kV Service Board 5C</v>
      </c>
      <c r="B1029" s="42">
        <v>2.5390000000000001</v>
      </c>
      <c r="C1029" s="65" t="s">
        <v>236</v>
      </c>
      <c r="D1029" s="58" t="s">
        <v>221</v>
      </c>
      <c r="E1029" s="77" t="s">
        <v>97</v>
      </c>
      <c r="F1029" s="45">
        <v>7</v>
      </c>
      <c r="G1029" s="52">
        <v>13385.67</v>
      </c>
      <c r="H1029" s="53">
        <f t="shared" si="134"/>
        <v>93699.69</v>
      </c>
      <c r="K1029" s="214" t="e">
        <f t="shared" si="140"/>
        <v>#VALUE!</v>
      </c>
      <c r="L1029" s="220" t="e">
        <f t="shared" si="135"/>
        <v>#VALUE!</v>
      </c>
      <c r="M1029" s="221" t="e">
        <f t="shared" si="136"/>
        <v>#VALUE!</v>
      </c>
      <c r="N1029" s="219"/>
      <c r="O1029" s="214" t="e">
        <f t="shared" si="137"/>
        <v>#VALUE!</v>
      </c>
      <c r="P1029" s="215" t="e">
        <f t="shared" si="138"/>
        <v>#VALUE!</v>
      </c>
      <c r="R1029" s="217" t="e">
        <f>SUMIFS('[20]WorkDone DATA'!$L:$L,'[20]WorkDone DATA'!$N:$N,BOQ!S$6,'[20]WorkDone DATA'!$G:$G,BOQ!$B1029)</f>
        <v>#VALUE!</v>
      </c>
      <c r="S1029" s="53" t="e">
        <f t="shared" si="139"/>
        <v>#VALUE!</v>
      </c>
      <c r="T1029" s="217" t="e">
        <f>SUMIFS('[20]WorkDone DATA'!$L:$L,'[20]WorkDone DATA'!$N:$N,BOQ!U$6,'[20]WorkDone DATA'!$G:$G,BOQ!$B1029)</f>
        <v>#VALUE!</v>
      </c>
      <c r="U1029" s="53" t="e">
        <f t="shared" si="141"/>
        <v>#VALUE!</v>
      </c>
      <c r="V1029" s="217"/>
      <c r="W1029" s="53" t="e">
        <f>SUMIFS('[20]WorkDone DATA'!$L:$L,'[20]WorkDone DATA'!$N:$N,BOQ!W$6,'[20]WorkDone DATA'!$G:$G,BOQ!$B1029)*$G1029</f>
        <v>#VALUE!</v>
      </c>
      <c r="X1029" s="217"/>
      <c r="Y1029" s="53" t="e">
        <f>SUMIFS('[20]WorkDone DATA'!$L:$L,'[20]WorkDone DATA'!$N:$N,BOQ!Y$6,'[20]WorkDone DATA'!$G:$G,BOQ!$B1029)*$G1029</f>
        <v>#VALUE!</v>
      </c>
      <c r="Z1029" s="217"/>
      <c r="AA1029" s="53" t="e">
        <f>SUMIFS('[20]WorkDone DATA'!$L:$L,'[20]WorkDone DATA'!$N:$N,BOQ!AA$6,'[20]WorkDone DATA'!$G:$G,BOQ!$B1029)*$G1029</f>
        <v>#VALUE!</v>
      </c>
      <c r="AB1029" s="53" t="e">
        <f>SUMIFS('[20]WorkDone DATA'!$L:$L,'[20]WorkDone DATA'!$N:$N,BOQ!AB$6,'[20]WorkDone DATA'!$G:$G,BOQ!$B1029)*$G1029</f>
        <v>#VALUE!</v>
      </c>
      <c r="AC1029" s="53" t="e">
        <f>SUMIFS('[20]WorkDone DATA'!$L:$L,'[20]WorkDone DATA'!$N:$N,BOQ!AC$6,'[20]WorkDone DATA'!$G:$G,BOQ!$B1029)*$G1029</f>
        <v>#VALUE!</v>
      </c>
      <c r="AD1029" s="53" t="e">
        <f>SUMIFS('[20]WorkDone DATA'!$L:$L,'[20]WorkDone DATA'!$N:$N,BOQ!AD$6,'[20]WorkDone DATA'!$G:$G,BOQ!$B1029)*$G1029</f>
        <v>#VALUE!</v>
      </c>
      <c r="AE1029" s="53" t="e">
        <f>SUMIFS('[20]WorkDone DATA'!$L:$L,'[20]WorkDone DATA'!$N:$N,BOQ!AE$6,'[20]WorkDone DATA'!$G:$G,BOQ!$B1029)*$G1029</f>
        <v>#VALUE!</v>
      </c>
      <c r="AF1029" s="53" t="e">
        <f>SUMIFS('[20]WorkDone DATA'!$L:$L,'[20]WorkDone DATA'!$N:$N,BOQ!AF$6,'[20]WorkDone DATA'!$G:$G,BOQ!$B1029)*$G1029</f>
        <v>#VALUE!</v>
      </c>
      <c r="AG1029" s="53" t="e">
        <f>SUMIFS('[20]WorkDone DATA'!$L:$L,'[20]WorkDone DATA'!$N:$N,BOQ!AG$6,'[20]WorkDone DATA'!$G:$G,BOQ!$B1029)*$G1029</f>
        <v>#VALUE!</v>
      </c>
      <c r="AH1029" s="53" t="e">
        <f>SUMIFS('[20]WorkDone DATA'!$L:$L,'[20]WorkDone DATA'!$N:$N,BOQ!AH$6,'[20]WorkDone DATA'!$G:$G,BOQ!$B1029)*$G1029</f>
        <v>#VALUE!</v>
      </c>
      <c r="AI1029" s="53" t="e">
        <f>SUMIFS('[20]WorkDone DATA'!$L:$L,'[20]WorkDone DATA'!$N:$N,BOQ!AI$6,'[20]WorkDone DATA'!$G:$G,BOQ!$B1029)*$G1029</f>
        <v>#VALUE!</v>
      </c>
      <c r="AJ1029" s="53" t="e">
        <f>SUMIFS('[20]WorkDone DATA'!$L:$L,'[20]WorkDone DATA'!$N:$N,BOQ!AJ$6,'[20]WorkDone DATA'!$G:$G,BOQ!$B1029)*$G1029</f>
        <v>#VALUE!</v>
      </c>
      <c r="AK1029" s="53" t="e">
        <f>SUMIFS('[20]WorkDone DATA'!$L:$L,'[20]WorkDone DATA'!$N:$N,BOQ!AK$6,'[20]WorkDone DATA'!$G:$G,BOQ!$B1029)*$G1029</f>
        <v>#VALUE!</v>
      </c>
      <c r="AL1029" s="53" t="e">
        <f>SUMIFS('[20]WorkDone DATA'!$L:$L,'[20]WorkDone DATA'!$N:$N,BOQ!AL$6,'[20]WorkDone DATA'!$G:$G,BOQ!$B1029)*$G1029</f>
        <v>#VALUE!</v>
      </c>
      <c r="AM1029" s="53" t="e">
        <f>SUMIFS('[20]WorkDone DATA'!$L:$L,'[20]WorkDone DATA'!$N:$N,BOQ!AM$6,'[20]WorkDone DATA'!$G:$G,BOQ!$B1029)*$G1029</f>
        <v>#VALUE!</v>
      </c>
      <c r="AN1029" s="53" t="e">
        <f>SUMIFS('[20]WorkDone DATA'!$L:$L,'[20]WorkDone DATA'!$N:$N,BOQ!AN$6,'[20]WorkDone DATA'!$G:$G,BOQ!$B1029)*$G1029</f>
        <v>#VALUE!</v>
      </c>
      <c r="AO1029" s="53" t="e">
        <f>SUMIFS('[20]WorkDone DATA'!$L:$L,'[20]WorkDone DATA'!$N:$N,BOQ!AO$6,'[20]WorkDone DATA'!$G:$G,BOQ!$B1029)*$G1029</f>
        <v>#VALUE!</v>
      </c>
      <c r="AP1029" s="53" t="e">
        <f>SUMIFS('[20]WorkDone DATA'!$L:$L,'[20]WorkDone DATA'!$N:$N,BOQ!AP$6,'[20]WorkDone DATA'!$G:$G,BOQ!$B1029)*$G1029</f>
        <v>#VALUE!</v>
      </c>
      <c r="AQ1029" s="53" t="e">
        <f>SUMIFS('[20]WorkDone DATA'!$L:$L,'[20]WorkDone DATA'!$N:$N,BOQ!AQ$6,'[20]WorkDone DATA'!$G:$G,BOQ!$B1029)*$G1029</f>
        <v>#VALUE!</v>
      </c>
      <c r="AR1029" s="53" t="e">
        <f>SUMIFS('[20]WorkDone DATA'!$L:$L,'[20]WorkDone DATA'!$N:$N,BOQ!AR$6,'[20]WorkDone DATA'!$G:$G,BOQ!$B1029)*$G1029</f>
        <v>#VALUE!</v>
      </c>
      <c r="AS1029" s="53" t="e">
        <f>SUMIFS('[20]WorkDone DATA'!$L:$L,'[20]WorkDone DATA'!$N:$N,BOQ!AS$6,'[20]WorkDone DATA'!$G:$G,BOQ!$B1029)*$G1029</f>
        <v>#VALUE!</v>
      </c>
      <c r="AT1029" s="53" t="e">
        <f>SUMIFS('[20]WorkDone DATA'!$L:$L,'[20]WorkDone DATA'!$N:$N,BOQ!AT$6,'[20]WorkDone DATA'!$G:$G,BOQ!$B1029)*$G1029</f>
        <v>#VALUE!</v>
      </c>
      <c r="AU1029" s="53" t="e">
        <f>SUMIFS('[20]WorkDone DATA'!$L:$L,'[20]WorkDone DATA'!$N:$N,BOQ!AU$6,'[20]WorkDone DATA'!$G:$G,BOQ!$B1029)*$G1029</f>
        <v>#VALUE!</v>
      </c>
      <c r="AV1029" s="53" t="e">
        <f>SUMIFS('[20]WorkDone DATA'!$L:$L,'[20]WorkDone DATA'!$N:$N,BOQ!AV$6,'[20]WorkDone DATA'!$G:$G,BOQ!$B1029)*$G1029</f>
        <v>#VALUE!</v>
      </c>
      <c r="AW1029" s="53" t="e">
        <f>SUMIFS('[20]WorkDone DATA'!$L:$L,'[20]WorkDone DATA'!$N:$N,BOQ!AW$6,'[20]WorkDone DATA'!$G:$G,BOQ!$B1029)*$G1029</f>
        <v>#VALUE!</v>
      </c>
      <c r="AX1029" s="53" t="e">
        <f>SUMIFS('[20]WorkDone DATA'!$L:$L,'[20]WorkDone DATA'!$N:$N,BOQ!AX$6,'[20]WorkDone DATA'!$G:$G,BOQ!$B1029)*$G1029</f>
        <v>#VALUE!</v>
      </c>
      <c r="AY1029" s="53" t="e">
        <f>SUMIFS('[20]WorkDone DATA'!$L:$L,'[20]WorkDone DATA'!$N:$N,BOQ!AY$6,'[20]WorkDone DATA'!$G:$G,BOQ!$B1029)*$G1029</f>
        <v>#VALUE!</v>
      </c>
      <c r="AZ1029" s="53" t="e">
        <f>SUMIFS('[20]WorkDone DATA'!$L:$L,'[20]WorkDone DATA'!$N:$N,BOQ!AZ$6,'[20]WorkDone DATA'!$G:$G,BOQ!$B1029)*$G1029</f>
        <v>#VALUE!</v>
      </c>
      <c r="BA1029" s="53" t="e">
        <f>SUMIFS('[20]WorkDone DATA'!$L:$L,'[20]WorkDone DATA'!$N:$N,BOQ!BA$6,'[20]WorkDone DATA'!$G:$G,BOQ!$B1029)*$G1029</f>
        <v>#VALUE!</v>
      </c>
      <c r="BB1029" s="53" t="e">
        <f>SUMIFS('[20]WorkDone DATA'!$L:$L,'[20]WorkDone DATA'!$N:$N,BOQ!BB$6,'[20]WorkDone DATA'!$G:$G,BOQ!$B1029)*$G1029</f>
        <v>#VALUE!</v>
      </c>
      <c r="BC1029" s="53" t="e">
        <f>SUMIFS('[20]WorkDone DATA'!$L:$L,'[20]WorkDone DATA'!$N:$N,BOQ!BC$6,'[20]WorkDone DATA'!$G:$G,BOQ!$B1029)*$G1029</f>
        <v>#VALUE!</v>
      </c>
      <c r="BD1029" s="53" t="e">
        <f>SUMIFS('[20]WorkDone DATA'!$L:$L,'[20]WorkDone DATA'!$N:$N,BOQ!BD$6,'[20]WorkDone DATA'!$G:$G,BOQ!$B1029)*$G1029</f>
        <v>#VALUE!</v>
      </c>
      <c r="BE1029" s="53" t="e">
        <f>SUMIFS('[20]WorkDone DATA'!$L:$L,'[20]WorkDone DATA'!$N:$N,BOQ!BE$6,'[20]WorkDone DATA'!$G:$G,BOQ!$B1029)*$G1029</f>
        <v>#VALUE!</v>
      </c>
      <c r="BF1029" s="53" t="e">
        <f>SUMIFS('[20]WorkDone DATA'!$L:$L,'[20]WorkDone DATA'!$N:$N,BOQ!BF$6,'[20]WorkDone DATA'!$G:$G,BOQ!$B1029)*$G1029</f>
        <v>#VALUE!</v>
      </c>
      <c r="BG1029" s="53" t="e">
        <f>SUMIFS('[20]WorkDone DATA'!$L:$L,'[20]WorkDone DATA'!$N:$N,BOQ!BG$6,'[20]WorkDone DATA'!$G:$G,BOQ!$B1029)*$G1029</f>
        <v>#VALUE!</v>
      </c>
      <c r="BH1029" s="53" t="e">
        <f>SUMIFS('[20]WorkDone DATA'!$L:$L,'[20]WorkDone DATA'!$N:$N,BOQ!BH$6,'[20]WorkDone DATA'!$G:$G,BOQ!$B1029)*$G1029</f>
        <v>#VALUE!</v>
      </c>
      <c r="BI1029" s="53" t="e">
        <f>SUMIFS('[20]WorkDone DATA'!$L:$L,'[20]WorkDone DATA'!$N:$N,BOQ!BI$6,'[20]WorkDone DATA'!$G:$G,BOQ!$B1029)*$G1029</f>
        <v>#VALUE!</v>
      </c>
      <c r="BJ1029" s="53" t="e">
        <f>SUMIFS('[20]WorkDone DATA'!$L:$L,'[20]WorkDone DATA'!$N:$N,BOQ!BJ$6,'[20]WorkDone DATA'!$G:$G,BOQ!$B1029)*$G1029</f>
        <v>#VALUE!</v>
      </c>
      <c r="BK1029" s="53" t="e">
        <f>SUMIFS('[20]WorkDone DATA'!$L:$L,'[20]WorkDone DATA'!$N:$N,BOQ!BK$6,'[20]WorkDone DATA'!$G:$G,BOQ!$B1029)*$G1029</f>
        <v>#VALUE!</v>
      </c>
      <c r="BL1029" s="53" t="e">
        <f>SUMIFS('[20]WorkDone DATA'!$L:$L,'[20]WorkDone DATA'!$N:$N,BOQ!BL$6,'[20]WorkDone DATA'!$G:$G,BOQ!$B1029)*$G1029</f>
        <v>#VALUE!</v>
      </c>
      <c r="BM1029" s="53" t="e">
        <f>SUMIFS('[20]WorkDone DATA'!$L:$L,'[20]WorkDone DATA'!$N:$N,BOQ!BM$6,'[20]WorkDone DATA'!$G:$G,BOQ!$B1029)*$G1029</f>
        <v>#VALUE!</v>
      </c>
      <c r="BN1029" s="53" t="e">
        <f>SUMIFS('[20]WorkDone DATA'!$L:$L,'[20]WorkDone DATA'!$N:$N,BOQ!BN$6,'[20]WorkDone DATA'!$G:$G,BOQ!$B1029)*$G1029</f>
        <v>#VALUE!</v>
      </c>
      <c r="BO1029" s="53" t="e">
        <f>SUMIFS('[20]WorkDone DATA'!$L:$L,'[20]WorkDone DATA'!$N:$N,BOQ!BO$6,'[20]WorkDone DATA'!$G:$G,BOQ!$B1029)*$G1029</f>
        <v>#VALUE!</v>
      </c>
      <c r="BP1029" s="53" t="e">
        <f>SUMIFS('[20]WorkDone DATA'!$L:$L,'[20]WorkDone DATA'!$N:$N,BOQ!BP$6,'[20]WorkDone DATA'!$G:$G,BOQ!$B1029)*$G1029</f>
        <v>#VALUE!</v>
      </c>
      <c r="BQ1029" s="53" t="e">
        <f>SUMIFS('[20]WorkDone DATA'!$L:$L,'[20]WorkDone DATA'!$N:$N,BOQ!BQ$6,'[20]WorkDone DATA'!$G:$G,BOQ!$B1029)*$G1029</f>
        <v>#VALUE!</v>
      </c>
      <c r="BR1029" s="53" t="e">
        <f>SUMIFS('[20]WorkDone DATA'!$L:$L,'[20]WorkDone DATA'!$N:$N,BOQ!BR$6,'[20]WorkDone DATA'!$G:$G,BOQ!$B1029)*$G1029</f>
        <v>#VALUE!</v>
      </c>
      <c r="BS1029" s="53" t="e">
        <f>SUMIFS('[20]WorkDone DATA'!$L:$L,'[20]WorkDone DATA'!$N:$N,BOQ!BS$6,'[20]WorkDone DATA'!$G:$G,BOQ!$B1029)*$G1029</f>
        <v>#VALUE!</v>
      </c>
      <c r="BT1029" s="53" t="e">
        <f>SUMIFS('[20]WorkDone DATA'!$L:$L,'[20]WorkDone DATA'!$N:$N,BOQ!BT$6,'[20]WorkDone DATA'!$G:$G,BOQ!$B1029)*$G1029</f>
        <v>#VALUE!</v>
      </c>
      <c r="BU1029" s="53" t="e">
        <f>SUMIFS('[20]WorkDone DATA'!$L:$L,'[20]WorkDone DATA'!$N:$N,BOQ!BU$6,'[20]WorkDone DATA'!$G:$G,BOQ!$B1029)*$G1029</f>
        <v>#VALUE!</v>
      </c>
      <c r="BV1029" s="53" t="e">
        <f>SUMIFS('[20]WorkDone DATA'!$L:$L,'[20]WorkDone DATA'!$N:$N,BOQ!BV$6,'[20]WorkDone DATA'!$G:$G,BOQ!$B1029)*$G1029</f>
        <v>#VALUE!</v>
      </c>
      <c r="BW1029" s="53" t="e">
        <f>SUMIFS('[20]WorkDone DATA'!$L:$L,'[20]WorkDone DATA'!$N:$N,BOQ!BW$6,'[20]WorkDone DATA'!$G:$G,BOQ!$B1029)*$G1029</f>
        <v>#VALUE!</v>
      </c>
      <c r="BX1029" s="53" t="e">
        <f>SUMIFS('[20]WorkDone DATA'!$L:$L,'[20]WorkDone DATA'!$N:$N,BOQ!BX$6,'[20]WorkDone DATA'!$G:$G,BOQ!$B1029)*$G1029</f>
        <v>#VALUE!</v>
      </c>
    </row>
    <row r="1030" spans="1:76" x14ac:dyDescent="0.25">
      <c r="A1030" s="1"/>
      <c r="B1030" s="42"/>
      <c r="C1030" s="235" t="s">
        <v>273</v>
      </c>
      <c r="D1030" s="58"/>
      <c r="E1030" s="77"/>
      <c r="F1030" s="45"/>
      <c r="G1030" s="52"/>
      <c r="H1030" s="53">
        <f t="shared" si="134"/>
        <v>0</v>
      </c>
      <c r="K1030" s="214"/>
      <c r="L1030" s="220" t="e">
        <f t="shared" si="135"/>
        <v>#VALUE!</v>
      </c>
      <c r="M1030" s="221" t="e">
        <f t="shared" si="136"/>
        <v>#VALUE!</v>
      </c>
      <c r="N1030" s="219"/>
      <c r="O1030" s="214">
        <f t="shared" si="137"/>
        <v>0</v>
      </c>
      <c r="P1030" s="215" t="e">
        <f t="shared" si="138"/>
        <v>#VALUE!</v>
      </c>
      <c r="R1030" s="217" t="e">
        <f>SUMIFS('[20]WorkDone DATA'!$L:$L,'[20]WorkDone DATA'!$N:$N,BOQ!S$6,'[20]WorkDone DATA'!$G:$G,BOQ!$B1030)</f>
        <v>#VALUE!</v>
      </c>
      <c r="S1030" s="53" t="e">
        <f t="shared" si="139"/>
        <v>#VALUE!</v>
      </c>
      <c r="T1030" s="217" t="e">
        <f>SUMIFS('[20]WorkDone DATA'!$L:$L,'[20]WorkDone DATA'!$N:$N,BOQ!U$6,'[20]WorkDone DATA'!$G:$G,BOQ!$B1030)</f>
        <v>#VALUE!</v>
      </c>
      <c r="U1030" s="53" t="e">
        <f t="shared" si="141"/>
        <v>#VALUE!</v>
      </c>
      <c r="V1030" s="217"/>
      <c r="W1030" s="53" t="e">
        <f>SUMIFS('[20]WorkDone DATA'!$L:$L,'[20]WorkDone DATA'!$N:$N,BOQ!W$6,'[20]WorkDone DATA'!$G:$G,BOQ!$B1030)*$G1030</f>
        <v>#VALUE!</v>
      </c>
      <c r="X1030" s="217"/>
      <c r="Y1030" s="53" t="e">
        <f>SUMIFS('[20]WorkDone DATA'!$L:$L,'[20]WorkDone DATA'!$N:$N,BOQ!Y$6,'[20]WorkDone DATA'!$G:$G,BOQ!$B1030)*$G1030</f>
        <v>#VALUE!</v>
      </c>
      <c r="Z1030" s="217"/>
      <c r="AA1030" s="53" t="e">
        <f>SUMIFS('[20]WorkDone DATA'!$L:$L,'[20]WorkDone DATA'!$N:$N,BOQ!AA$6,'[20]WorkDone DATA'!$G:$G,BOQ!$B1030)*$G1030</f>
        <v>#VALUE!</v>
      </c>
      <c r="AB1030" s="53" t="e">
        <f>SUMIFS('[20]WorkDone DATA'!$L:$L,'[20]WorkDone DATA'!$N:$N,BOQ!AB$6,'[20]WorkDone DATA'!$G:$G,BOQ!$B1030)*$G1030</f>
        <v>#VALUE!</v>
      </c>
      <c r="AC1030" s="53" t="e">
        <f>SUMIFS('[20]WorkDone DATA'!$L:$L,'[20]WorkDone DATA'!$N:$N,BOQ!AC$6,'[20]WorkDone DATA'!$G:$G,BOQ!$B1030)*$G1030</f>
        <v>#VALUE!</v>
      </c>
      <c r="AD1030" s="53" t="e">
        <f>SUMIFS('[20]WorkDone DATA'!$L:$L,'[20]WorkDone DATA'!$N:$N,BOQ!AD$6,'[20]WorkDone DATA'!$G:$G,BOQ!$B1030)*$G1030</f>
        <v>#VALUE!</v>
      </c>
      <c r="AE1030" s="53" t="e">
        <f>SUMIFS('[20]WorkDone DATA'!$L:$L,'[20]WorkDone DATA'!$N:$N,BOQ!AE$6,'[20]WorkDone DATA'!$G:$G,BOQ!$B1030)*$G1030</f>
        <v>#VALUE!</v>
      </c>
      <c r="AF1030" s="53" t="e">
        <f>SUMIFS('[20]WorkDone DATA'!$L:$L,'[20]WorkDone DATA'!$N:$N,BOQ!AF$6,'[20]WorkDone DATA'!$G:$G,BOQ!$B1030)*$G1030</f>
        <v>#VALUE!</v>
      </c>
      <c r="AG1030" s="53" t="e">
        <f>SUMIFS('[20]WorkDone DATA'!$L:$L,'[20]WorkDone DATA'!$N:$N,BOQ!AG$6,'[20]WorkDone DATA'!$G:$G,BOQ!$B1030)*$G1030</f>
        <v>#VALUE!</v>
      </c>
      <c r="AH1030" s="53" t="e">
        <f>SUMIFS('[20]WorkDone DATA'!$L:$L,'[20]WorkDone DATA'!$N:$N,BOQ!AH$6,'[20]WorkDone DATA'!$G:$G,BOQ!$B1030)*$G1030</f>
        <v>#VALUE!</v>
      </c>
      <c r="AI1030" s="53" t="e">
        <f>SUMIFS('[20]WorkDone DATA'!$L:$L,'[20]WorkDone DATA'!$N:$N,BOQ!AI$6,'[20]WorkDone DATA'!$G:$G,BOQ!$B1030)*$G1030</f>
        <v>#VALUE!</v>
      </c>
      <c r="AJ1030" s="53" t="e">
        <f>SUMIFS('[20]WorkDone DATA'!$L:$L,'[20]WorkDone DATA'!$N:$N,BOQ!AJ$6,'[20]WorkDone DATA'!$G:$G,BOQ!$B1030)*$G1030</f>
        <v>#VALUE!</v>
      </c>
      <c r="AK1030" s="53" t="e">
        <f>SUMIFS('[20]WorkDone DATA'!$L:$L,'[20]WorkDone DATA'!$N:$N,BOQ!AK$6,'[20]WorkDone DATA'!$G:$G,BOQ!$B1030)*$G1030</f>
        <v>#VALUE!</v>
      </c>
      <c r="AL1030" s="53" t="e">
        <f>SUMIFS('[20]WorkDone DATA'!$L:$L,'[20]WorkDone DATA'!$N:$N,BOQ!AL$6,'[20]WorkDone DATA'!$G:$G,BOQ!$B1030)*$G1030</f>
        <v>#VALUE!</v>
      </c>
      <c r="AM1030" s="53" t="e">
        <f>SUMIFS('[20]WorkDone DATA'!$L:$L,'[20]WorkDone DATA'!$N:$N,BOQ!AM$6,'[20]WorkDone DATA'!$G:$G,BOQ!$B1030)*$G1030</f>
        <v>#VALUE!</v>
      </c>
      <c r="AN1030" s="53" t="e">
        <f>SUMIFS('[20]WorkDone DATA'!$L:$L,'[20]WorkDone DATA'!$N:$N,BOQ!AN$6,'[20]WorkDone DATA'!$G:$G,BOQ!$B1030)*$G1030</f>
        <v>#VALUE!</v>
      </c>
      <c r="AO1030" s="53" t="e">
        <f>SUMIFS('[20]WorkDone DATA'!$L:$L,'[20]WorkDone DATA'!$N:$N,BOQ!AO$6,'[20]WorkDone DATA'!$G:$G,BOQ!$B1030)*$G1030</f>
        <v>#VALUE!</v>
      </c>
      <c r="AP1030" s="53" t="e">
        <f>SUMIFS('[20]WorkDone DATA'!$L:$L,'[20]WorkDone DATA'!$N:$N,BOQ!AP$6,'[20]WorkDone DATA'!$G:$G,BOQ!$B1030)*$G1030</f>
        <v>#VALUE!</v>
      </c>
      <c r="AQ1030" s="53" t="e">
        <f>SUMIFS('[20]WorkDone DATA'!$L:$L,'[20]WorkDone DATA'!$N:$N,BOQ!AQ$6,'[20]WorkDone DATA'!$G:$G,BOQ!$B1030)*$G1030</f>
        <v>#VALUE!</v>
      </c>
      <c r="AR1030" s="53" t="e">
        <f>SUMIFS('[20]WorkDone DATA'!$L:$L,'[20]WorkDone DATA'!$N:$N,BOQ!AR$6,'[20]WorkDone DATA'!$G:$G,BOQ!$B1030)*$G1030</f>
        <v>#VALUE!</v>
      </c>
      <c r="AS1030" s="53" t="e">
        <f>SUMIFS('[20]WorkDone DATA'!$L:$L,'[20]WorkDone DATA'!$N:$N,BOQ!AS$6,'[20]WorkDone DATA'!$G:$G,BOQ!$B1030)*$G1030</f>
        <v>#VALUE!</v>
      </c>
      <c r="AT1030" s="53" t="e">
        <f>SUMIFS('[20]WorkDone DATA'!$L:$L,'[20]WorkDone DATA'!$N:$N,BOQ!AT$6,'[20]WorkDone DATA'!$G:$G,BOQ!$B1030)*$G1030</f>
        <v>#VALUE!</v>
      </c>
      <c r="AU1030" s="53" t="e">
        <f>SUMIFS('[20]WorkDone DATA'!$L:$L,'[20]WorkDone DATA'!$N:$N,BOQ!AU$6,'[20]WorkDone DATA'!$G:$G,BOQ!$B1030)*$G1030</f>
        <v>#VALUE!</v>
      </c>
      <c r="AV1030" s="53" t="e">
        <f>SUMIFS('[20]WorkDone DATA'!$L:$L,'[20]WorkDone DATA'!$N:$N,BOQ!AV$6,'[20]WorkDone DATA'!$G:$G,BOQ!$B1030)*$G1030</f>
        <v>#VALUE!</v>
      </c>
      <c r="AW1030" s="53" t="e">
        <f>SUMIFS('[20]WorkDone DATA'!$L:$L,'[20]WorkDone DATA'!$N:$N,BOQ!AW$6,'[20]WorkDone DATA'!$G:$G,BOQ!$B1030)*$G1030</f>
        <v>#VALUE!</v>
      </c>
      <c r="AX1030" s="53" t="e">
        <f>SUMIFS('[20]WorkDone DATA'!$L:$L,'[20]WorkDone DATA'!$N:$N,BOQ!AX$6,'[20]WorkDone DATA'!$G:$G,BOQ!$B1030)*$G1030</f>
        <v>#VALUE!</v>
      </c>
      <c r="AY1030" s="53" t="e">
        <f>SUMIFS('[20]WorkDone DATA'!$L:$L,'[20]WorkDone DATA'!$N:$N,BOQ!AY$6,'[20]WorkDone DATA'!$G:$G,BOQ!$B1030)*$G1030</f>
        <v>#VALUE!</v>
      </c>
      <c r="AZ1030" s="53" t="e">
        <f>SUMIFS('[20]WorkDone DATA'!$L:$L,'[20]WorkDone DATA'!$N:$N,BOQ!AZ$6,'[20]WorkDone DATA'!$G:$G,BOQ!$B1030)*$G1030</f>
        <v>#VALUE!</v>
      </c>
      <c r="BA1030" s="53" t="e">
        <f>SUMIFS('[20]WorkDone DATA'!$L:$L,'[20]WorkDone DATA'!$N:$N,BOQ!BA$6,'[20]WorkDone DATA'!$G:$G,BOQ!$B1030)*$G1030</f>
        <v>#VALUE!</v>
      </c>
      <c r="BB1030" s="53" t="e">
        <f>SUMIFS('[20]WorkDone DATA'!$L:$L,'[20]WorkDone DATA'!$N:$N,BOQ!BB$6,'[20]WorkDone DATA'!$G:$G,BOQ!$B1030)*$G1030</f>
        <v>#VALUE!</v>
      </c>
      <c r="BC1030" s="53" t="e">
        <f>SUMIFS('[20]WorkDone DATA'!$L:$L,'[20]WorkDone DATA'!$N:$N,BOQ!BC$6,'[20]WorkDone DATA'!$G:$G,BOQ!$B1030)*$G1030</f>
        <v>#VALUE!</v>
      </c>
      <c r="BD1030" s="53" t="e">
        <f>SUMIFS('[20]WorkDone DATA'!$L:$L,'[20]WorkDone DATA'!$N:$N,BOQ!BD$6,'[20]WorkDone DATA'!$G:$G,BOQ!$B1030)*$G1030</f>
        <v>#VALUE!</v>
      </c>
      <c r="BE1030" s="53" t="e">
        <f>SUMIFS('[20]WorkDone DATA'!$L:$L,'[20]WorkDone DATA'!$N:$N,BOQ!BE$6,'[20]WorkDone DATA'!$G:$G,BOQ!$B1030)*$G1030</f>
        <v>#VALUE!</v>
      </c>
      <c r="BF1030" s="53" t="e">
        <f>SUMIFS('[20]WorkDone DATA'!$L:$L,'[20]WorkDone DATA'!$N:$N,BOQ!BF$6,'[20]WorkDone DATA'!$G:$G,BOQ!$B1030)*$G1030</f>
        <v>#VALUE!</v>
      </c>
      <c r="BG1030" s="53" t="e">
        <f>SUMIFS('[20]WorkDone DATA'!$L:$L,'[20]WorkDone DATA'!$N:$N,BOQ!BG$6,'[20]WorkDone DATA'!$G:$G,BOQ!$B1030)*$G1030</f>
        <v>#VALUE!</v>
      </c>
      <c r="BH1030" s="53" t="e">
        <f>SUMIFS('[20]WorkDone DATA'!$L:$L,'[20]WorkDone DATA'!$N:$N,BOQ!BH$6,'[20]WorkDone DATA'!$G:$G,BOQ!$B1030)*$G1030</f>
        <v>#VALUE!</v>
      </c>
      <c r="BI1030" s="53" t="e">
        <f>SUMIFS('[20]WorkDone DATA'!$L:$L,'[20]WorkDone DATA'!$N:$N,BOQ!BI$6,'[20]WorkDone DATA'!$G:$G,BOQ!$B1030)*$G1030</f>
        <v>#VALUE!</v>
      </c>
      <c r="BJ1030" s="53" t="e">
        <f>SUMIFS('[20]WorkDone DATA'!$L:$L,'[20]WorkDone DATA'!$N:$N,BOQ!BJ$6,'[20]WorkDone DATA'!$G:$G,BOQ!$B1030)*$G1030</f>
        <v>#VALUE!</v>
      </c>
      <c r="BK1030" s="53" t="e">
        <f>SUMIFS('[20]WorkDone DATA'!$L:$L,'[20]WorkDone DATA'!$N:$N,BOQ!BK$6,'[20]WorkDone DATA'!$G:$G,BOQ!$B1030)*$G1030</f>
        <v>#VALUE!</v>
      </c>
      <c r="BL1030" s="53" t="e">
        <f>SUMIFS('[20]WorkDone DATA'!$L:$L,'[20]WorkDone DATA'!$N:$N,BOQ!BL$6,'[20]WorkDone DATA'!$G:$G,BOQ!$B1030)*$G1030</f>
        <v>#VALUE!</v>
      </c>
      <c r="BM1030" s="53" t="e">
        <f>SUMIFS('[20]WorkDone DATA'!$L:$L,'[20]WorkDone DATA'!$N:$N,BOQ!BM$6,'[20]WorkDone DATA'!$G:$G,BOQ!$B1030)*$G1030</f>
        <v>#VALUE!</v>
      </c>
      <c r="BN1030" s="53" t="e">
        <f>SUMIFS('[20]WorkDone DATA'!$L:$L,'[20]WorkDone DATA'!$N:$N,BOQ!BN$6,'[20]WorkDone DATA'!$G:$G,BOQ!$B1030)*$G1030</f>
        <v>#VALUE!</v>
      </c>
      <c r="BO1030" s="53" t="e">
        <f>SUMIFS('[20]WorkDone DATA'!$L:$L,'[20]WorkDone DATA'!$N:$N,BOQ!BO$6,'[20]WorkDone DATA'!$G:$G,BOQ!$B1030)*$G1030</f>
        <v>#VALUE!</v>
      </c>
      <c r="BP1030" s="53" t="e">
        <f>SUMIFS('[20]WorkDone DATA'!$L:$L,'[20]WorkDone DATA'!$N:$N,BOQ!BP$6,'[20]WorkDone DATA'!$G:$G,BOQ!$B1030)*$G1030</f>
        <v>#VALUE!</v>
      </c>
      <c r="BQ1030" s="53" t="e">
        <f>SUMIFS('[20]WorkDone DATA'!$L:$L,'[20]WorkDone DATA'!$N:$N,BOQ!BQ$6,'[20]WorkDone DATA'!$G:$G,BOQ!$B1030)*$G1030</f>
        <v>#VALUE!</v>
      </c>
      <c r="BR1030" s="53" t="e">
        <f>SUMIFS('[20]WorkDone DATA'!$L:$L,'[20]WorkDone DATA'!$N:$N,BOQ!BR$6,'[20]WorkDone DATA'!$G:$G,BOQ!$B1030)*$G1030</f>
        <v>#VALUE!</v>
      </c>
      <c r="BS1030" s="53" t="e">
        <f>SUMIFS('[20]WorkDone DATA'!$L:$L,'[20]WorkDone DATA'!$N:$N,BOQ!BS$6,'[20]WorkDone DATA'!$G:$G,BOQ!$B1030)*$G1030</f>
        <v>#VALUE!</v>
      </c>
      <c r="BT1030" s="53" t="e">
        <f>SUMIFS('[20]WorkDone DATA'!$L:$L,'[20]WorkDone DATA'!$N:$N,BOQ!BT$6,'[20]WorkDone DATA'!$G:$G,BOQ!$B1030)*$G1030</f>
        <v>#VALUE!</v>
      </c>
      <c r="BU1030" s="53" t="e">
        <f>SUMIFS('[20]WorkDone DATA'!$L:$L,'[20]WorkDone DATA'!$N:$N,BOQ!BU$6,'[20]WorkDone DATA'!$G:$G,BOQ!$B1030)*$G1030</f>
        <v>#VALUE!</v>
      </c>
      <c r="BV1030" s="53" t="e">
        <f>SUMIFS('[20]WorkDone DATA'!$L:$L,'[20]WorkDone DATA'!$N:$N,BOQ!BV$6,'[20]WorkDone DATA'!$G:$G,BOQ!$B1030)*$G1030</f>
        <v>#VALUE!</v>
      </c>
      <c r="BW1030" s="53" t="e">
        <f>SUMIFS('[20]WorkDone DATA'!$L:$L,'[20]WorkDone DATA'!$N:$N,BOQ!BW$6,'[20]WorkDone DATA'!$G:$G,BOQ!$B1030)*$G1030</f>
        <v>#VALUE!</v>
      </c>
      <c r="BX1030" s="53" t="e">
        <f>SUMIFS('[20]WorkDone DATA'!$L:$L,'[20]WorkDone DATA'!$N:$N,BOQ!BX$6,'[20]WorkDone DATA'!$G:$G,BOQ!$B1030)*$G1030</f>
        <v>#VALUE!</v>
      </c>
    </row>
    <row r="1031" spans="1:76" x14ac:dyDescent="0.25">
      <c r="A1031" s="1" t="str">
        <f>C1030</f>
        <v xml:space="preserve">3.3kV Service Board 5D </v>
      </c>
      <c r="B1031" s="42">
        <v>2.54</v>
      </c>
      <c r="C1031" s="65" t="s">
        <v>236</v>
      </c>
      <c r="D1031" s="58" t="s">
        <v>221</v>
      </c>
      <c r="E1031" s="77" t="s">
        <v>97</v>
      </c>
      <c r="F1031" s="45">
        <v>7</v>
      </c>
      <c r="G1031" s="52">
        <v>13385.67</v>
      </c>
      <c r="H1031" s="53">
        <f t="shared" si="134"/>
        <v>93699.69</v>
      </c>
      <c r="K1031" s="214" t="e">
        <f t="shared" si="140"/>
        <v>#VALUE!</v>
      </c>
      <c r="L1031" s="220" t="e">
        <f t="shared" si="135"/>
        <v>#VALUE!</v>
      </c>
      <c r="M1031" s="221" t="e">
        <f t="shared" si="136"/>
        <v>#VALUE!</v>
      </c>
      <c r="N1031" s="219"/>
      <c r="O1031" s="214" t="e">
        <f t="shared" si="137"/>
        <v>#VALUE!</v>
      </c>
      <c r="P1031" s="215" t="e">
        <f t="shared" si="138"/>
        <v>#VALUE!</v>
      </c>
      <c r="R1031" s="217" t="e">
        <f>SUMIFS('[20]WorkDone DATA'!$L:$L,'[20]WorkDone DATA'!$N:$N,BOQ!S$6,'[20]WorkDone DATA'!$G:$G,BOQ!$B1031)</f>
        <v>#VALUE!</v>
      </c>
      <c r="S1031" s="53" t="e">
        <f t="shared" si="139"/>
        <v>#VALUE!</v>
      </c>
      <c r="T1031" s="217" t="e">
        <f>SUMIFS('[20]WorkDone DATA'!$L:$L,'[20]WorkDone DATA'!$N:$N,BOQ!U$6,'[20]WorkDone DATA'!$G:$G,BOQ!$B1031)</f>
        <v>#VALUE!</v>
      </c>
      <c r="U1031" s="53" t="e">
        <f t="shared" si="141"/>
        <v>#VALUE!</v>
      </c>
      <c r="V1031" s="217"/>
      <c r="W1031" s="53" t="e">
        <f>SUMIFS('[20]WorkDone DATA'!$L:$L,'[20]WorkDone DATA'!$N:$N,BOQ!W$6,'[20]WorkDone DATA'!$G:$G,BOQ!$B1031)*$G1031</f>
        <v>#VALUE!</v>
      </c>
      <c r="X1031" s="217"/>
      <c r="Y1031" s="53" t="e">
        <f>SUMIFS('[20]WorkDone DATA'!$L:$L,'[20]WorkDone DATA'!$N:$N,BOQ!Y$6,'[20]WorkDone DATA'!$G:$G,BOQ!$B1031)*$G1031</f>
        <v>#VALUE!</v>
      </c>
      <c r="Z1031" s="217"/>
      <c r="AA1031" s="53" t="e">
        <f>SUMIFS('[20]WorkDone DATA'!$L:$L,'[20]WorkDone DATA'!$N:$N,BOQ!AA$6,'[20]WorkDone DATA'!$G:$G,BOQ!$B1031)*$G1031</f>
        <v>#VALUE!</v>
      </c>
      <c r="AB1031" s="53" t="e">
        <f>SUMIFS('[20]WorkDone DATA'!$L:$L,'[20]WorkDone DATA'!$N:$N,BOQ!AB$6,'[20]WorkDone DATA'!$G:$G,BOQ!$B1031)*$G1031</f>
        <v>#VALUE!</v>
      </c>
      <c r="AC1031" s="53" t="e">
        <f>SUMIFS('[20]WorkDone DATA'!$L:$L,'[20]WorkDone DATA'!$N:$N,BOQ!AC$6,'[20]WorkDone DATA'!$G:$G,BOQ!$B1031)*$G1031</f>
        <v>#VALUE!</v>
      </c>
      <c r="AD1031" s="53" t="e">
        <f>SUMIFS('[20]WorkDone DATA'!$L:$L,'[20]WorkDone DATA'!$N:$N,BOQ!AD$6,'[20]WorkDone DATA'!$G:$G,BOQ!$B1031)*$G1031</f>
        <v>#VALUE!</v>
      </c>
      <c r="AE1031" s="53" t="e">
        <f>SUMIFS('[20]WorkDone DATA'!$L:$L,'[20]WorkDone DATA'!$N:$N,BOQ!AE$6,'[20]WorkDone DATA'!$G:$G,BOQ!$B1031)*$G1031</f>
        <v>#VALUE!</v>
      </c>
      <c r="AF1031" s="53" t="e">
        <f>SUMIFS('[20]WorkDone DATA'!$L:$L,'[20]WorkDone DATA'!$N:$N,BOQ!AF$6,'[20]WorkDone DATA'!$G:$G,BOQ!$B1031)*$G1031</f>
        <v>#VALUE!</v>
      </c>
      <c r="AG1031" s="53" t="e">
        <f>SUMIFS('[20]WorkDone DATA'!$L:$L,'[20]WorkDone DATA'!$N:$N,BOQ!AG$6,'[20]WorkDone DATA'!$G:$G,BOQ!$B1031)*$G1031</f>
        <v>#VALUE!</v>
      </c>
      <c r="AH1031" s="53" t="e">
        <f>SUMIFS('[20]WorkDone DATA'!$L:$L,'[20]WorkDone DATA'!$N:$N,BOQ!AH$6,'[20]WorkDone DATA'!$G:$G,BOQ!$B1031)*$G1031</f>
        <v>#VALUE!</v>
      </c>
      <c r="AI1031" s="53" t="e">
        <f>SUMIFS('[20]WorkDone DATA'!$L:$L,'[20]WorkDone DATA'!$N:$N,BOQ!AI$6,'[20]WorkDone DATA'!$G:$G,BOQ!$B1031)*$G1031</f>
        <v>#VALUE!</v>
      </c>
      <c r="AJ1031" s="53" t="e">
        <f>SUMIFS('[20]WorkDone DATA'!$L:$L,'[20]WorkDone DATA'!$N:$N,BOQ!AJ$6,'[20]WorkDone DATA'!$G:$G,BOQ!$B1031)*$G1031</f>
        <v>#VALUE!</v>
      </c>
      <c r="AK1031" s="53" t="e">
        <f>SUMIFS('[20]WorkDone DATA'!$L:$L,'[20]WorkDone DATA'!$N:$N,BOQ!AK$6,'[20]WorkDone DATA'!$G:$G,BOQ!$B1031)*$G1031</f>
        <v>#VALUE!</v>
      </c>
      <c r="AL1031" s="53" t="e">
        <f>SUMIFS('[20]WorkDone DATA'!$L:$L,'[20]WorkDone DATA'!$N:$N,BOQ!AL$6,'[20]WorkDone DATA'!$G:$G,BOQ!$B1031)*$G1031</f>
        <v>#VALUE!</v>
      </c>
      <c r="AM1031" s="53" t="e">
        <f>SUMIFS('[20]WorkDone DATA'!$L:$L,'[20]WorkDone DATA'!$N:$N,BOQ!AM$6,'[20]WorkDone DATA'!$G:$G,BOQ!$B1031)*$G1031</f>
        <v>#VALUE!</v>
      </c>
      <c r="AN1031" s="53" t="e">
        <f>SUMIFS('[20]WorkDone DATA'!$L:$L,'[20]WorkDone DATA'!$N:$N,BOQ!AN$6,'[20]WorkDone DATA'!$G:$G,BOQ!$B1031)*$G1031</f>
        <v>#VALUE!</v>
      </c>
      <c r="AO1031" s="53" t="e">
        <f>SUMIFS('[20]WorkDone DATA'!$L:$L,'[20]WorkDone DATA'!$N:$N,BOQ!AO$6,'[20]WorkDone DATA'!$G:$G,BOQ!$B1031)*$G1031</f>
        <v>#VALUE!</v>
      </c>
      <c r="AP1031" s="53" t="e">
        <f>SUMIFS('[20]WorkDone DATA'!$L:$L,'[20]WorkDone DATA'!$N:$N,BOQ!AP$6,'[20]WorkDone DATA'!$G:$G,BOQ!$B1031)*$G1031</f>
        <v>#VALUE!</v>
      </c>
      <c r="AQ1031" s="53" t="e">
        <f>SUMIFS('[20]WorkDone DATA'!$L:$L,'[20]WorkDone DATA'!$N:$N,BOQ!AQ$6,'[20]WorkDone DATA'!$G:$G,BOQ!$B1031)*$G1031</f>
        <v>#VALUE!</v>
      </c>
      <c r="AR1031" s="53" t="e">
        <f>SUMIFS('[20]WorkDone DATA'!$L:$L,'[20]WorkDone DATA'!$N:$N,BOQ!AR$6,'[20]WorkDone DATA'!$G:$G,BOQ!$B1031)*$G1031</f>
        <v>#VALUE!</v>
      </c>
      <c r="AS1031" s="53" t="e">
        <f>SUMIFS('[20]WorkDone DATA'!$L:$L,'[20]WorkDone DATA'!$N:$N,BOQ!AS$6,'[20]WorkDone DATA'!$G:$G,BOQ!$B1031)*$G1031</f>
        <v>#VALUE!</v>
      </c>
      <c r="AT1031" s="53" t="e">
        <f>SUMIFS('[20]WorkDone DATA'!$L:$L,'[20]WorkDone DATA'!$N:$N,BOQ!AT$6,'[20]WorkDone DATA'!$G:$G,BOQ!$B1031)*$G1031</f>
        <v>#VALUE!</v>
      </c>
      <c r="AU1031" s="53" t="e">
        <f>SUMIFS('[20]WorkDone DATA'!$L:$L,'[20]WorkDone DATA'!$N:$N,BOQ!AU$6,'[20]WorkDone DATA'!$G:$G,BOQ!$B1031)*$G1031</f>
        <v>#VALUE!</v>
      </c>
      <c r="AV1031" s="53" t="e">
        <f>SUMIFS('[20]WorkDone DATA'!$L:$L,'[20]WorkDone DATA'!$N:$N,BOQ!AV$6,'[20]WorkDone DATA'!$G:$G,BOQ!$B1031)*$G1031</f>
        <v>#VALUE!</v>
      </c>
      <c r="AW1031" s="53" t="e">
        <f>SUMIFS('[20]WorkDone DATA'!$L:$L,'[20]WorkDone DATA'!$N:$N,BOQ!AW$6,'[20]WorkDone DATA'!$G:$G,BOQ!$B1031)*$G1031</f>
        <v>#VALUE!</v>
      </c>
      <c r="AX1031" s="53" t="e">
        <f>SUMIFS('[20]WorkDone DATA'!$L:$L,'[20]WorkDone DATA'!$N:$N,BOQ!AX$6,'[20]WorkDone DATA'!$G:$G,BOQ!$B1031)*$G1031</f>
        <v>#VALUE!</v>
      </c>
      <c r="AY1031" s="53" t="e">
        <f>SUMIFS('[20]WorkDone DATA'!$L:$L,'[20]WorkDone DATA'!$N:$N,BOQ!AY$6,'[20]WorkDone DATA'!$G:$G,BOQ!$B1031)*$G1031</f>
        <v>#VALUE!</v>
      </c>
      <c r="AZ1031" s="53" t="e">
        <f>SUMIFS('[20]WorkDone DATA'!$L:$L,'[20]WorkDone DATA'!$N:$N,BOQ!AZ$6,'[20]WorkDone DATA'!$G:$G,BOQ!$B1031)*$G1031</f>
        <v>#VALUE!</v>
      </c>
      <c r="BA1031" s="53" t="e">
        <f>SUMIFS('[20]WorkDone DATA'!$L:$L,'[20]WorkDone DATA'!$N:$N,BOQ!BA$6,'[20]WorkDone DATA'!$G:$G,BOQ!$B1031)*$G1031</f>
        <v>#VALUE!</v>
      </c>
      <c r="BB1031" s="53" t="e">
        <f>SUMIFS('[20]WorkDone DATA'!$L:$L,'[20]WorkDone DATA'!$N:$N,BOQ!BB$6,'[20]WorkDone DATA'!$G:$G,BOQ!$B1031)*$G1031</f>
        <v>#VALUE!</v>
      </c>
      <c r="BC1031" s="53" t="e">
        <f>SUMIFS('[20]WorkDone DATA'!$L:$L,'[20]WorkDone DATA'!$N:$N,BOQ!BC$6,'[20]WorkDone DATA'!$G:$G,BOQ!$B1031)*$G1031</f>
        <v>#VALUE!</v>
      </c>
      <c r="BD1031" s="53" t="e">
        <f>SUMIFS('[20]WorkDone DATA'!$L:$L,'[20]WorkDone DATA'!$N:$N,BOQ!BD$6,'[20]WorkDone DATA'!$G:$G,BOQ!$B1031)*$G1031</f>
        <v>#VALUE!</v>
      </c>
      <c r="BE1031" s="53" t="e">
        <f>SUMIFS('[20]WorkDone DATA'!$L:$L,'[20]WorkDone DATA'!$N:$N,BOQ!BE$6,'[20]WorkDone DATA'!$G:$G,BOQ!$B1031)*$G1031</f>
        <v>#VALUE!</v>
      </c>
      <c r="BF1031" s="53" t="e">
        <f>SUMIFS('[20]WorkDone DATA'!$L:$L,'[20]WorkDone DATA'!$N:$N,BOQ!BF$6,'[20]WorkDone DATA'!$G:$G,BOQ!$B1031)*$G1031</f>
        <v>#VALUE!</v>
      </c>
      <c r="BG1031" s="53" t="e">
        <f>SUMIFS('[20]WorkDone DATA'!$L:$L,'[20]WorkDone DATA'!$N:$N,BOQ!BG$6,'[20]WorkDone DATA'!$G:$G,BOQ!$B1031)*$G1031</f>
        <v>#VALUE!</v>
      </c>
      <c r="BH1031" s="53" t="e">
        <f>SUMIFS('[20]WorkDone DATA'!$L:$L,'[20]WorkDone DATA'!$N:$N,BOQ!BH$6,'[20]WorkDone DATA'!$G:$G,BOQ!$B1031)*$G1031</f>
        <v>#VALUE!</v>
      </c>
      <c r="BI1031" s="53" t="e">
        <f>SUMIFS('[20]WorkDone DATA'!$L:$L,'[20]WorkDone DATA'!$N:$N,BOQ!BI$6,'[20]WorkDone DATA'!$G:$G,BOQ!$B1031)*$G1031</f>
        <v>#VALUE!</v>
      </c>
      <c r="BJ1031" s="53" t="e">
        <f>SUMIFS('[20]WorkDone DATA'!$L:$L,'[20]WorkDone DATA'!$N:$N,BOQ!BJ$6,'[20]WorkDone DATA'!$G:$G,BOQ!$B1031)*$G1031</f>
        <v>#VALUE!</v>
      </c>
      <c r="BK1031" s="53" t="e">
        <f>SUMIFS('[20]WorkDone DATA'!$L:$L,'[20]WorkDone DATA'!$N:$N,BOQ!BK$6,'[20]WorkDone DATA'!$G:$G,BOQ!$B1031)*$G1031</f>
        <v>#VALUE!</v>
      </c>
      <c r="BL1031" s="53" t="e">
        <f>SUMIFS('[20]WorkDone DATA'!$L:$L,'[20]WorkDone DATA'!$N:$N,BOQ!BL$6,'[20]WorkDone DATA'!$G:$G,BOQ!$B1031)*$G1031</f>
        <v>#VALUE!</v>
      </c>
      <c r="BM1031" s="53" t="e">
        <f>SUMIFS('[20]WorkDone DATA'!$L:$L,'[20]WorkDone DATA'!$N:$N,BOQ!BM$6,'[20]WorkDone DATA'!$G:$G,BOQ!$B1031)*$G1031</f>
        <v>#VALUE!</v>
      </c>
      <c r="BN1031" s="53" t="e">
        <f>SUMIFS('[20]WorkDone DATA'!$L:$L,'[20]WorkDone DATA'!$N:$N,BOQ!BN$6,'[20]WorkDone DATA'!$G:$G,BOQ!$B1031)*$G1031</f>
        <v>#VALUE!</v>
      </c>
      <c r="BO1031" s="53" t="e">
        <f>SUMIFS('[20]WorkDone DATA'!$L:$L,'[20]WorkDone DATA'!$N:$N,BOQ!BO$6,'[20]WorkDone DATA'!$G:$G,BOQ!$B1031)*$G1031</f>
        <v>#VALUE!</v>
      </c>
      <c r="BP1031" s="53" t="e">
        <f>SUMIFS('[20]WorkDone DATA'!$L:$L,'[20]WorkDone DATA'!$N:$N,BOQ!BP$6,'[20]WorkDone DATA'!$G:$G,BOQ!$B1031)*$G1031</f>
        <v>#VALUE!</v>
      </c>
      <c r="BQ1031" s="53" t="e">
        <f>SUMIFS('[20]WorkDone DATA'!$L:$L,'[20]WorkDone DATA'!$N:$N,BOQ!BQ$6,'[20]WorkDone DATA'!$G:$G,BOQ!$B1031)*$G1031</f>
        <v>#VALUE!</v>
      </c>
      <c r="BR1031" s="53" t="e">
        <f>SUMIFS('[20]WorkDone DATA'!$L:$L,'[20]WorkDone DATA'!$N:$N,BOQ!BR$6,'[20]WorkDone DATA'!$G:$G,BOQ!$B1031)*$G1031</f>
        <v>#VALUE!</v>
      </c>
      <c r="BS1031" s="53" t="e">
        <f>SUMIFS('[20]WorkDone DATA'!$L:$L,'[20]WorkDone DATA'!$N:$N,BOQ!BS$6,'[20]WorkDone DATA'!$G:$G,BOQ!$B1031)*$G1031</f>
        <v>#VALUE!</v>
      </c>
      <c r="BT1031" s="53" t="e">
        <f>SUMIFS('[20]WorkDone DATA'!$L:$L,'[20]WorkDone DATA'!$N:$N,BOQ!BT$6,'[20]WorkDone DATA'!$G:$G,BOQ!$B1031)*$G1031</f>
        <v>#VALUE!</v>
      </c>
      <c r="BU1031" s="53" t="e">
        <f>SUMIFS('[20]WorkDone DATA'!$L:$L,'[20]WorkDone DATA'!$N:$N,BOQ!BU$6,'[20]WorkDone DATA'!$G:$G,BOQ!$B1031)*$G1031</f>
        <v>#VALUE!</v>
      </c>
      <c r="BV1031" s="53" t="e">
        <f>SUMIFS('[20]WorkDone DATA'!$L:$L,'[20]WorkDone DATA'!$N:$N,BOQ!BV$6,'[20]WorkDone DATA'!$G:$G,BOQ!$B1031)*$G1031</f>
        <v>#VALUE!</v>
      </c>
      <c r="BW1031" s="53" t="e">
        <f>SUMIFS('[20]WorkDone DATA'!$L:$L,'[20]WorkDone DATA'!$N:$N,BOQ!BW$6,'[20]WorkDone DATA'!$G:$G,BOQ!$B1031)*$G1031</f>
        <v>#VALUE!</v>
      </c>
      <c r="BX1031" s="53" t="e">
        <f>SUMIFS('[20]WorkDone DATA'!$L:$L,'[20]WorkDone DATA'!$N:$N,BOQ!BX$6,'[20]WorkDone DATA'!$G:$G,BOQ!$B1031)*$G1031</f>
        <v>#VALUE!</v>
      </c>
    </row>
    <row r="1032" spans="1:76" x14ac:dyDescent="0.25">
      <c r="A1032" s="1"/>
      <c r="B1032" s="42"/>
      <c r="C1032" s="235" t="s">
        <v>245</v>
      </c>
      <c r="D1032" s="58"/>
      <c r="E1032" s="77"/>
      <c r="F1032" s="45"/>
      <c r="G1032" s="52"/>
      <c r="H1032" s="53">
        <f t="shared" si="134"/>
        <v>0</v>
      </c>
      <c r="K1032" s="214"/>
      <c r="L1032" s="220" t="e">
        <f t="shared" si="135"/>
        <v>#VALUE!</v>
      </c>
      <c r="M1032" s="221" t="e">
        <f t="shared" si="136"/>
        <v>#VALUE!</v>
      </c>
      <c r="N1032" s="219"/>
      <c r="O1032" s="214">
        <f t="shared" si="137"/>
        <v>0</v>
      </c>
      <c r="P1032" s="215" t="e">
        <f t="shared" si="138"/>
        <v>#VALUE!</v>
      </c>
      <c r="R1032" s="217" t="e">
        <f>SUMIFS('[20]WorkDone DATA'!$L:$L,'[20]WorkDone DATA'!$N:$N,BOQ!S$6,'[20]WorkDone DATA'!$G:$G,BOQ!$B1032)</f>
        <v>#VALUE!</v>
      </c>
      <c r="S1032" s="53" t="e">
        <f t="shared" si="139"/>
        <v>#VALUE!</v>
      </c>
      <c r="T1032" s="217" t="e">
        <f>SUMIFS('[20]WorkDone DATA'!$L:$L,'[20]WorkDone DATA'!$N:$N,BOQ!U$6,'[20]WorkDone DATA'!$G:$G,BOQ!$B1032)</f>
        <v>#VALUE!</v>
      </c>
      <c r="U1032" s="53" t="e">
        <f t="shared" si="141"/>
        <v>#VALUE!</v>
      </c>
      <c r="V1032" s="217"/>
      <c r="W1032" s="53" t="e">
        <f>SUMIFS('[20]WorkDone DATA'!$L:$L,'[20]WorkDone DATA'!$N:$N,BOQ!W$6,'[20]WorkDone DATA'!$G:$G,BOQ!$B1032)*$G1032</f>
        <v>#VALUE!</v>
      </c>
      <c r="X1032" s="217"/>
      <c r="Y1032" s="53" t="e">
        <f>SUMIFS('[20]WorkDone DATA'!$L:$L,'[20]WorkDone DATA'!$N:$N,BOQ!Y$6,'[20]WorkDone DATA'!$G:$G,BOQ!$B1032)*$G1032</f>
        <v>#VALUE!</v>
      </c>
      <c r="Z1032" s="217"/>
      <c r="AA1032" s="53" t="e">
        <f>SUMIFS('[20]WorkDone DATA'!$L:$L,'[20]WorkDone DATA'!$N:$N,BOQ!AA$6,'[20]WorkDone DATA'!$G:$G,BOQ!$B1032)*$G1032</f>
        <v>#VALUE!</v>
      </c>
      <c r="AB1032" s="53" t="e">
        <f>SUMIFS('[20]WorkDone DATA'!$L:$L,'[20]WorkDone DATA'!$N:$N,BOQ!AB$6,'[20]WorkDone DATA'!$G:$G,BOQ!$B1032)*$G1032</f>
        <v>#VALUE!</v>
      </c>
      <c r="AC1032" s="53" t="e">
        <f>SUMIFS('[20]WorkDone DATA'!$L:$L,'[20]WorkDone DATA'!$N:$N,BOQ!AC$6,'[20]WorkDone DATA'!$G:$G,BOQ!$B1032)*$G1032</f>
        <v>#VALUE!</v>
      </c>
      <c r="AD1032" s="53" t="e">
        <f>SUMIFS('[20]WorkDone DATA'!$L:$L,'[20]WorkDone DATA'!$N:$N,BOQ!AD$6,'[20]WorkDone DATA'!$G:$G,BOQ!$B1032)*$G1032</f>
        <v>#VALUE!</v>
      </c>
      <c r="AE1032" s="53" t="e">
        <f>SUMIFS('[20]WorkDone DATA'!$L:$L,'[20]WorkDone DATA'!$N:$N,BOQ!AE$6,'[20]WorkDone DATA'!$G:$G,BOQ!$B1032)*$G1032</f>
        <v>#VALUE!</v>
      </c>
      <c r="AF1032" s="53" t="e">
        <f>SUMIFS('[20]WorkDone DATA'!$L:$L,'[20]WorkDone DATA'!$N:$N,BOQ!AF$6,'[20]WorkDone DATA'!$G:$G,BOQ!$B1032)*$G1032</f>
        <v>#VALUE!</v>
      </c>
      <c r="AG1032" s="53" t="e">
        <f>SUMIFS('[20]WorkDone DATA'!$L:$L,'[20]WorkDone DATA'!$N:$N,BOQ!AG$6,'[20]WorkDone DATA'!$G:$G,BOQ!$B1032)*$G1032</f>
        <v>#VALUE!</v>
      </c>
      <c r="AH1032" s="53" t="e">
        <f>SUMIFS('[20]WorkDone DATA'!$L:$L,'[20]WorkDone DATA'!$N:$N,BOQ!AH$6,'[20]WorkDone DATA'!$G:$G,BOQ!$B1032)*$G1032</f>
        <v>#VALUE!</v>
      </c>
      <c r="AI1032" s="53" t="e">
        <f>SUMIFS('[20]WorkDone DATA'!$L:$L,'[20]WorkDone DATA'!$N:$N,BOQ!AI$6,'[20]WorkDone DATA'!$G:$G,BOQ!$B1032)*$G1032</f>
        <v>#VALUE!</v>
      </c>
      <c r="AJ1032" s="53" t="e">
        <f>SUMIFS('[20]WorkDone DATA'!$L:$L,'[20]WorkDone DATA'!$N:$N,BOQ!AJ$6,'[20]WorkDone DATA'!$G:$G,BOQ!$B1032)*$G1032</f>
        <v>#VALUE!</v>
      </c>
      <c r="AK1032" s="53" t="e">
        <f>SUMIFS('[20]WorkDone DATA'!$L:$L,'[20]WorkDone DATA'!$N:$N,BOQ!AK$6,'[20]WorkDone DATA'!$G:$G,BOQ!$B1032)*$G1032</f>
        <v>#VALUE!</v>
      </c>
      <c r="AL1032" s="53" t="e">
        <f>SUMIFS('[20]WorkDone DATA'!$L:$L,'[20]WorkDone DATA'!$N:$N,BOQ!AL$6,'[20]WorkDone DATA'!$G:$G,BOQ!$B1032)*$G1032</f>
        <v>#VALUE!</v>
      </c>
      <c r="AM1032" s="53" t="e">
        <f>SUMIFS('[20]WorkDone DATA'!$L:$L,'[20]WorkDone DATA'!$N:$N,BOQ!AM$6,'[20]WorkDone DATA'!$G:$G,BOQ!$B1032)*$G1032</f>
        <v>#VALUE!</v>
      </c>
      <c r="AN1032" s="53" t="e">
        <f>SUMIFS('[20]WorkDone DATA'!$L:$L,'[20]WorkDone DATA'!$N:$N,BOQ!AN$6,'[20]WorkDone DATA'!$G:$G,BOQ!$B1032)*$G1032</f>
        <v>#VALUE!</v>
      </c>
      <c r="AO1032" s="53" t="e">
        <f>SUMIFS('[20]WorkDone DATA'!$L:$L,'[20]WorkDone DATA'!$N:$N,BOQ!AO$6,'[20]WorkDone DATA'!$G:$G,BOQ!$B1032)*$G1032</f>
        <v>#VALUE!</v>
      </c>
      <c r="AP1032" s="53" t="e">
        <f>SUMIFS('[20]WorkDone DATA'!$L:$L,'[20]WorkDone DATA'!$N:$N,BOQ!AP$6,'[20]WorkDone DATA'!$G:$G,BOQ!$B1032)*$G1032</f>
        <v>#VALUE!</v>
      </c>
      <c r="AQ1032" s="53" t="e">
        <f>SUMIFS('[20]WorkDone DATA'!$L:$L,'[20]WorkDone DATA'!$N:$N,BOQ!AQ$6,'[20]WorkDone DATA'!$G:$G,BOQ!$B1032)*$G1032</f>
        <v>#VALUE!</v>
      </c>
      <c r="AR1032" s="53" t="e">
        <f>SUMIFS('[20]WorkDone DATA'!$L:$L,'[20]WorkDone DATA'!$N:$N,BOQ!AR$6,'[20]WorkDone DATA'!$G:$G,BOQ!$B1032)*$G1032</f>
        <v>#VALUE!</v>
      </c>
      <c r="AS1032" s="53" t="e">
        <f>SUMIFS('[20]WorkDone DATA'!$L:$L,'[20]WorkDone DATA'!$N:$N,BOQ!AS$6,'[20]WorkDone DATA'!$G:$G,BOQ!$B1032)*$G1032</f>
        <v>#VALUE!</v>
      </c>
      <c r="AT1032" s="53" t="e">
        <f>SUMIFS('[20]WorkDone DATA'!$L:$L,'[20]WorkDone DATA'!$N:$N,BOQ!AT$6,'[20]WorkDone DATA'!$G:$G,BOQ!$B1032)*$G1032</f>
        <v>#VALUE!</v>
      </c>
      <c r="AU1032" s="53" t="e">
        <f>SUMIFS('[20]WorkDone DATA'!$L:$L,'[20]WorkDone DATA'!$N:$N,BOQ!AU$6,'[20]WorkDone DATA'!$G:$G,BOQ!$B1032)*$G1032</f>
        <v>#VALUE!</v>
      </c>
      <c r="AV1032" s="53" t="e">
        <f>SUMIFS('[20]WorkDone DATA'!$L:$L,'[20]WorkDone DATA'!$N:$N,BOQ!AV$6,'[20]WorkDone DATA'!$G:$G,BOQ!$B1032)*$G1032</f>
        <v>#VALUE!</v>
      </c>
      <c r="AW1032" s="53" t="e">
        <f>SUMIFS('[20]WorkDone DATA'!$L:$L,'[20]WorkDone DATA'!$N:$N,BOQ!AW$6,'[20]WorkDone DATA'!$G:$G,BOQ!$B1032)*$G1032</f>
        <v>#VALUE!</v>
      </c>
      <c r="AX1032" s="53" t="e">
        <f>SUMIFS('[20]WorkDone DATA'!$L:$L,'[20]WorkDone DATA'!$N:$N,BOQ!AX$6,'[20]WorkDone DATA'!$G:$G,BOQ!$B1032)*$G1032</f>
        <v>#VALUE!</v>
      </c>
      <c r="AY1032" s="53" t="e">
        <f>SUMIFS('[20]WorkDone DATA'!$L:$L,'[20]WorkDone DATA'!$N:$N,BOQ!AY$6,'[20]WorkDone DATA'!$G:$G,BOQ!$B1032)*$G1032</f>
        <v>#VALUE!</v>
      </c>
      <c r="AZ1032" s="53" t="e">
        <f>SUMIFS('[20]WorkDone DATA'!$L:$L,'[20]WorkDone DATA'!$N:$N,BOQ!AZ$6,'[20]WorkDone DATA'!$G:$G,BOQ!$B1032)*$G1032</f>
        <v>#VALUE!</v>
      </c>
      <c r="BA1032" s="53" t="e">
        <f>SUMIFS('[20]WorkDone DATA'!$L:$L,'[20]WorkDone DATA'!$N:$N,BOQ!BA$6,'[20]WorkDone DATA'!$G:$G,BOQ!$B1032)*$G1032</f>
        <v>#VALUE!</v>
      </c>
      <c r="BB1032" s="53" t="e">
        <f>SUMIFS('[20]WorkDone DATA'!$L:$L,'[20]WorkDone DATA'!$N:$N,BOQ!BB$6,'[20]WorkDone DATA'!$G:$G,BOQ!$B1032)*$G1032</f>
        <v>#VALUE!</v>
      </c>
      <c r="BC1032" s="53" t="e">
        <f>SUMIFS('[20]WorkDone DATA'!$L:$L,'[20]WorkDone DATA'!$N:$N,BOQ!BC$6,'[20]WorkDone DATA'!$G:$G,BOQ!$B1032)*$G1032</f>
        <v>#VALUE!</v>
      </c>
      <c r="BD1032" s="53" t="e">
        <f>SUMIFS('[20]WorkDone DATA'!$L:$L,'[20]WorkDone DATA'!$N:$N,BOQ!BD$6,'[20]WorkDone DATA'!$G:$G,BOQ!$B1032)*$G1032</f>
        <v>#VALUE!</v>
      </c>
      <c r="BE1032" s="53" t="e">
        <f>SUMIFS('[20]WorkDone DATA'!$L:$L,'[20]WorkDone DATA'!$N:$N,BOQ!BE$6,'[20]WorkDone DATA'!$G:$G,BOQ!$B1032)*$G1032</f>
        <v>#VALUE!</v>
      </c>
      <c r="BF1032" s="53" t="e">
        <f>SUMIFS('[20]WorkDone DATA'!$L:$L,'[20]WorkDone DATA'!$N:$N,BOQ!BF$6,'[20]WorkDone DATA'!$G:$G,BOQ!$B1032)*$G1032</f>
        <v>#VALUE!</v>
      </c>
      <c r="BG1032" s="53" t="e">
        <f>SUMIFS('[20]WorkDone DATA'!$L:$L,'[20]WorkDone DATA'!$N:$N,BOQ!BG$6,'[20]WorkDone DATA'!$G:$G,BOQ!$B1032)*$G1032</f>
        <v>#VALUE!</v>
      </c>
      <c r="BH1032" s="53" t="e">
        <f>SUMIFS('[20]WorkDone DATA'!$L:$L,'[20]WorkDone DATA'!$N:$N,BOQ!BH$6,'[20]WorkDone DATA'!$G:$G,BOQ!$B1032)*$G1032</f>
        <v>#VALUE!</v>
      </c>
      <c r="BI1032" s="53" t="e">
        <f>SUMIFS('[20]WorkDone DATA'!$L:$L,'[20]WorkDone DATA'!$N:$N,BOQ!BI$6,'[20]WorkDone DATA'!$G:$G,BOQ!$B1032)*$G1032</f>
        <v>#VALUE!</v>
      </c>
      <c r="BJ1032" s="53" t="e">
        <f>SUMIFS('[20]WorkDone DATA'!$L:$L,'[20]WorkDone DATA'!$N:$N,BOQ!BJ$6,'[20]WorkDone DATA'!$G:$G,BOQ!$B1032)*$G1032</f>
        <v>#VALUE!</v>
      </c>
      <c r="BK1032" s="53" t="e">
        <f>SUMIFS('[20]WorkDone DATA'!$L:$L,'[20]WorkDone DATA'!$N:$N,BOQ!BK$6,'[20]WorkDone DATA'!$G:$G,BOQ!$B1032)*$G1032</f>
        <v>#VALUE!</v>
      </c>
      <c r="BL1032" s="53" t="e">
        <f>SUMIFS('[20]WorkDone DATA'!$L:$L,'[20]WorkDone DATA'!$N:$N,BOQ!BL$6,'[20]WorkDone DATA'!$G:$G,BOQ!$B1032)*$G1032</f>
        <v>#VALUE!</v>
      </c>
      <c r="BM1032" s="53" t="e">
        <f>SUMIFS('[20]WorkDone DATA'!$L:$L,'[20]WorkDone DATA'!$N:$N,BOQ!BM$6,'[20]WorkDone DATA'!$G:$G,BOQ!$B1032)*$G1032</f>
        <v>#VALUE!</v>
      </c>
      <c r="BN1032" s="53" t="e">
        <f>SUMIFS('[20]WorkDone DATA'!$L:$L,'[20]WorkDone DATA'!$N:$N,BOQ!BN$6,'[20]WorkDone DATA'!$G:$G,BOQ!$B1032)*$G1032</f>
        <v>#VALUE!</v>
      </c>
      <c r="BO1032" s="53" t="e">
        <f>SUMIFS('[20]WorkDone DATA'!$L:$L,'[20]WorkDone DATA'!$N:$N,BOQ!BO$6,'[20]WorkDone DATA'!$G:$G,BOQ!$B1032)*$G1032</f>
        <v>#VALUE!</v>
      </c>
      <c r="BP1032" s="53" t="e">
        <f>SUMIFS('[20]WorkDone DATA'!$L:$L,'[20]WorkDone DATA'!$N:$N,BOQ!BP$6,'[20]WorkDone DATA'!$G:$G,BOQ!$B1032)*$G1032</f>
        <v>#VALUE!</v>
      </c>
      <c r="BQ1032" s="53" t="e">
        <f>SUMIFS('[20]WorkDone DATA'!$L:$L,'[20]WorkDone DATA'!$N:$N,BOQ!BQ$6,'[20]WorkDone DATA'!$G:$G,BOQ!$B1032)*$G1032</f>
        <v>#VALUE!</v>
      </c>
      <c r="BR1032" s="53" t="e">
        <f>SUMIFS('[20]WorkDone DATA'!$L:$L,'[20]WorkDone DATA'!$N:$N,BOQ!BR$6,'[20]WorkDone DATA'!$G:$G,BOQ!$B1032)*$G1032</f>
        <v>#VALUE!</v>
      </c>
      <c r="BS1032" s="53" t="e">
        <f>SUMIFS('[20]WorkDone DATA'!$L:$L,'[20]WorkDone DATA'!$N:$N,BOQ!BS$6,'[20]WorkDone DATA'!$G:$G,BOQ!$B1032)*$G1032</f>
        <v>#VALUE!</v>
      </c>
      <c r="BT1032" s="53" t="e">
        <f>SUMIFS('[20]WorkDone DATA'!$L:$L,'[20]WorkDone DATA'!$N:$N,BOQ!BT$6,'[20]WorkDone DATA'!$G:$G,BOQ!$B1032)*$G1032</f>
        <v>#VALUE!</v>
      </c>
      <c r="BU1032" s="53" t="e">
        <f>SUMIFS('[20]WorkDone DATA'!$L:$L,'[20]WorkDone DATA'!$N:$N,BOQ!BU$6,'[20]WorkDone DATA'!$G:$G,BOQ!$B1032)*$G1032</f>
        <v>#VALUE!</v>
      </c>
      <c r="BV1032" s="53" t="e">
        <f>SUMIFS('[20]WorkDone DATA'!$L:$L,'[20]WorkDone DATA'!$N:$N,BOQ!BV$6,'[20]WorkDone DATA'!$G:$G,BOQ!$B1032)*$G1032</f>
        <v>#VALUE!</v>
      </c>
      <c r="BW1032" s="53" t="e">
        <f>SUMIFS('[20]WorkDone DATA'!$L:$L,'[20]WorkDone DATA'!$N:$N,BOQ!BW$6,'[20]WorkDone DATA'!$G:$G,BOQ!$B1032)*$G1032</f>
        <v>#VALUE!</v>
      </c>
      <c r="BX1032" s="53" t="e">
        <f>SUMIFS('[20]WorkDone DATA'!$L:$L,'[20]WorkDone DATA'!$N:$N,BOQ!BX$6,'[20]WorkDone DATA'!$G:$G,BOQ!$B1032)*$G1032</f>
        <v>#VALUE!</v>
      </c>
    </row>
    <row r="1033" spans="1:76" x14ac:dyDescent="0.25">
      <c r="A1033" s="1" t="str">
        <f>C1032</f>
        <v>1600kVA transformers</v>
      </c>
      <c r="B1033" s="42">
        <v>2.5409999999999999</v>
      </c>
      <c r="C1033" s="65" t="s">
        <v>236</v>
      </c>
      <c r="D1033" s="58" t="s">
        <v>221</v>
      </c>
      <c r="E1033" s="77" t="s">
        <v>97</v>
      </c>
      <c r="F1033" s="45">
        <v>3</v>
      </c>
      <c r="G1033" s="52">
        <v>79225.89</v>
      </c>
      <c r="H1033" s="53">
        <f t="shared" si="134"/>
        <v>237677.66999999998</v>
      </c>
      <c r="K1033" s="214" t="e">
        <f t="shared" si="140"/>
        <v>#VALUE!</v>
      </c>
      <c r="L1033" s="220" t="e">
        <f t="shared" si="135"/>
        <v>#VALUE!</v>
      </c>
      <c r="M1033" s="221" t="e">
        <f t="shared" si="136"/>
        <v>#VALUE!</v>
      </c>
      <c r="N1033" s="219"/>
      <c r="O1033" s="214" t="e">
        <f t="shared" si="137"/>
        <v>#VALUE!</v>
      </c>
      <c r="P1033" s="215" t="e">
        <f t="shared" si="138"/>
        <v>#VALUE!</v>
      </c>
      <c r="R1033" s="217" t="e">
        <f>SUMIFS('[20]WorkDone DATA'!$L:$L,'[20]WorkDone DATA'!$N:$N,BOQ!S$6,'[20]WorkDone DATA'!$G:$G,BOQ!$B1033)</f>
        <v>#VALUE!</v>
      </c>
      <c r="S1033" s="53" t="e">
        <f t="shared" si="139"/>
        <v>#VALUE!</v>
      </c>
      <c r="T1033" s="217" t="e">
        <f>SUMIFS('[20]WorkDone DATA'!$L:$L,'[20]WorkDone DATA'!$N:$N,BOQ!U$6,'[20]WorkDone DATA'!$G:$G,BOQ!$B1033)</f>
        <v>#VALUE!</v>
      </c>
      <c r="U1033" s="53" t="e">
        <f t="shared" si="141"/>
        <v>#VALUE!</v>
      </c>
      <c r="V1033" s="217"/>
      <c r="W1033" s="53" t="e">
        <f>SUMIFS('[20]WorkDone DATA'!$L:$L,'[20]WorkDone DATA'!$N:$N,BOQ!W$6,'[20]WorkDone DATA'!$G:$G,BOQ!$B1033)*$G1033</f>
        <v>#VALUE!</v>
      </c>
      <c r="X1033" s="217"/>
      <c r="Y1033" s="53" t="e">
        <f>SUMIFS('[20]WorkDone DATA'!$L:$L,'[20]WorkDone DATA'!$N:$N,BOQ!Y$6,'[20]WorkDone DATA'!$G:$G,BOQ!$B1033)*$G1033</f>
        <v>#VALUE!</v>
      </c>
      <c r="Z1033" s="217"/>
      <c r="AA1033" s="53" t="e">
        <f>SUMIFS('[20]WorkDone DATA'!$L:$L,'[20]WorkDone DATA'!$N:$N,BOQ!AA$6,'[20]WorkDone DATA'!$G:$G,BOQ!$B1033)*$G1033</f>
        <v>#VALUE!</v>
      </c>
      <c r="AB1033" s="53" t="e">
        <f>SUMIFS('[20]WorkDone DATA'!$L:$L,'[20]WorkDone DATA'!$N:$N,BOQ!AB$6,'[20]WorkDone DATA'!$G:$G,BOQ!$B1033)*$G1033</f>
        <v>#VALUE!</v>
      </c>
      <c r="AC1033" s="53" t="e">
        <f>SUMIFS('[20]WorkDone DATA'!$L:$L,'[20]WorkDone DATA'!$N:$N,BOQ!AC$6,'[20]WorkDone DATA'!$G:$G,BOQ!$B1033)*$G1033</f>
        <v>#VALUE!</v>
      </c>
      <c r="AD1033" s="53" t="e">
        <f>SUMIFS('[20]WorkDone DATA'!$L:$L,'[20]WorkDone DATA'!$N:$N,BOQ!AD$6,'[20]WorkDone DATA'!$G:$G,BOQ!$B1033)*$G1033</f>
        <v>#VALUE!</v>
      </c>
      <c r="AE1033" s="53" t="e">
        <f>SUMIFS('[20]WorkDone DATA'!$L:$L,'[20]WorkDone DATA'!$N:$N,BOQ!AE$6,'[20]WorkDone DATA'!$G:$G,BOQ!$B1033)*$G1033</f>
        <v>#VALUE!</v>
      </c>
      <c r="AF1033" s="53" t="e">
        <f>SUMIFS('[20]WorkDone DATA'!$L:$L,'[20]WorkDone DATA'!$N:$N,BOQ!AF$6,'[20]WorkDone DATA'!$G:$G,BOQ!$B1033)*$G1033</f>
        <v>#VALUE!</v>
      </c>
      <c r="AG1033" s="53" t="e">
        <f>SUMIFS('[20]WorkDone DATA'!$L:$L,'[20]WorkDone DATA'!$N:$N,BOQ!AG$6,'[20]WorkDone DATA'!$G:$G,BOQ!$B1033)*$G1033</f>
        <v>#VALUE!</v>
      </c>
      <c r="AH1033" s="53" t="e">
        <f>SUMIFS('[20]WorkDone DATA'!$L:$L,'[20]WorkDone DATA'!$N:$N,BOQ!AH$6,'[20]WorkDone DATA'!$G:$G,BOQ!$B1033)*$G1033</f>
        <v>#VALUE!</v>
      </c>
      <c r="AI1033" s="53" t="e">
        <f>SUMIFS('[20]WorkDone DATA'!$L:$L,'[20]WorkDone DATA'!$N:$N,BOQ!AI$6,'[20]WorkDone DATA'!$G:$G,BOQ!$B1033)*$G1033</f>
        <v>#VALUE!</v>
      </c>
      <c r="AJ1033" s="53" t="e">
        <f>SUMIFS('[20]WorkDone DATA'!$L:$L,'[20]WorkDone DATA'!$N:$N,BOQ!AJ$6,'[20]WorkDone DATA'!$G:$G,BOQ!$B1033)*$G1033</f>
        <v>#VALUE!</v>
      </c>
      <c r="AK1033" s="53" t="e">
        <f>SUMIFS('[20]WorkDone DATA'!$L:$L,'[20]WorkDone DATA'!$N:$N,BOQ!AK$6,'[20]WorkDone DATA'!$G:$G,BOQ!$B1033)*$G1033</f>
        <v>#VALUE!</v>
      </c>
      <c r="AL1033" s="53" t="e">
        <f>SUMIFS('[20]WorkDone DATA'!$L:$L,'[20]WorkDone DATA'!$N:$N,BOQ!AL$6,'[20]WorkDone DATA'!$G:$G,BOQ!$B1033)*$G1033</f>
        <v>#VALUE!</v>
      </c>
      <c r="AM1033" s="53" t="e">
        <f>SUMIFS('[20]WorkDone DATA'!$L:$L,'[20]WorkDone DATA'!$N:$N,BOQ!AM$6,'[20]WorkDone DATA'!$G:$G,BOQ!$B1033)*$G1033</f>
        <v>#VALUE!</v>
      </c>
      <c r="AN1033" s="53" t="e">
        <f>SUMIFS('[20]WorkDone DATA'!$L:$L,'[20]WorkDone DATA'!$N:$N,BOQ!AN$6,'[20]WorkDone DATA'!$G:$G,BOQ!$B1033)*$G1033</f>
        <v>#VALUE!</v>
      </c>
      <c r="AO1033" s="53" t="e">
        <f>SUMIFS('[20]WorkDone DATA'!$L:$L,'[20]WorkDone DATA'!$N:$N,BOQ!AO$6,'[20]WorkDone DATA'!$G:$G,BOQ!$B1033)*$G1033</f>
        <v>#VALUE!</v>
      </c>
      <c r="AP1033" s="53" t="e">
        <f>SUMIFS('[20]WorkDone DATA'!$L:$L,'[20]WorkDone DATA'!$N:$N,BOQ!AP$6,'[20]WorkDone DATA'!$G:$G,BOQ!$B1033)*$G1033</f>
        <v>#VALUE!</v>
      </c>
      <c r="AQ1033" s="53" t="e">
        <f>SUMIFS('[20]WorkDone DATA'!$L:$L,'[20]WorkDone DATA'!$N:$N,BOQ!AQ$6,'[20]WorkDone DATA'!$G:$G,BOQ!$B1033)*$G1033</f>
        <v>#VALUE!</v>
      </c>
      <c r="AR1033" s="53" t="e">
        <f>SUMIFS('[20]WorkDone DATA'!$L:$L,'[20]WorkDone DATA'!$N:$N,BOQ!AR$6,'[20]WorkDone DATA'!$G:$G,BOQ!$B1033)*$G1033</f>
        <v>#VALUE!</v>
      </c>
      <c r="AS1033" s="53" t="e">
        <f>SUMIFS('[20]WorkDone DATA'!$L:$L,'[20]WorkDone DATA'!$N:$N,BOQ!AS$6,'[20]WorkDone DATA'!$G:$G,BOQ!$B1033)*$G1033</f>
        <v>#VALUE!</v>
      </c>
      <c r="AT1033" s="53" t="e">
        <f>SUMIFS('[20]WorkDone DATA'!$L:$L,'[20]WorkDone DATA'!$N:$N,BOQ!AT$6,'[20]WorkDone DATA'!$G:$G,BOQ!$B1033)*$G1033</f>
        <v>#VALUE!</v>
      </c>
      <c r="AU1033" s="53" t="e">
        <f>SUMIFS('[20]WorkDone DATA'!$L:$L,'[20]WorkDone DATA'!$N:$N,BOQ!AU$6,'[20]WorkDone DATA'!$G:$G,BOQ!$B1033)*$G1033</f>
        <v>#VALUE!</v>
      </c>
      <c r="AV1033" s="53" t="e">
        <f>SUMIFS('[20]WorkDone DATA'!$L:$L,'[20]WorkDone DATA'!$N:$N,BOQ!AV$6,'[20]WorkDone DATA'!$G:$G,BOQ!$B1033)*$G1033</f>
        <v>#VALUE!</v>
      </c>
      <c r="AW1033" s="53" t="e">
        <f>SUMIFS('[20]WorkDone DATA'!$L:$L,'[20]WorkDone DATA'!$N:$N,BOQ!AW$6,'[20]WorkDone DATA'!$G:$G,BOQ!$B1033)*$G1033</f>
        <v>#VALUE!</v>
      </c>
      <c r="AX1033" s="53" t="e">
        <f>SUMIFS('[20]WorkDone DATA'!$L:$L,'[20]WorkDone DATA'!$N:$N,BOQ!AX$6,'[20]WorkDone DATA'!$G:$G,BOQ!$B1033)*$G1033</f>
        <v>#VALUE!</v>
      </c>
      <c r="AY1033" s="53" t="e">
        <f>SUMIFS('[20]WorkDone DATA'!$L:$L,'[20]WorkDone DATA'!$N:$N,BOQ!AY$6,'[20]WorkDone DATA'!$G:$G,BOQ!$B1033)*$G1033</f>
        <v>#VALUE!</v>
      </c>
      <c r="AZ1033" s="53" t="e">
        <f>SUMIFS('[20]WorkDone DATA'!$L:$L,'[20]WorkDone DATA'!$N:$N,BOQ!AZ$6,'[20]WorkDone DATA'!$G:$G,BOQ!$B1033)*$G1033</f>
        <v>#VALUE!</v>
      </c>
      <c r="BA1033" s="53" t="e">
        <f>SUMIFS('[20]WorkDone DATA'!$L:$L,'[20]WorkDone DATA'!$N:$N,BOQ!BA$6,'[20]WorkDone DATA'!$G:$G,BOQ!$B1033)*$G1033</f>
        <v>#VALUE!</v>
      </c>
      <c r="BB1033" s="53" t="e">
        <f>SUMIFS('[20]WorkDone DATA'!$L:$L,'[20]WorkDone DATA'!$N:$N,BOQ!BB$6,'[20]WorkDone DATA'!$G:$G,BOQ!$B1033)*$G1033</f>
        <v>#VALUE!</v>
      </c>
      <c r="BC1033" s="53" t="e">
        <f>SUMIFS('[20]WorkDone DATA'!$L:$L,'[20]WorkDone DATA'!$N:$N,BOQ!BC$6,'[20]WorkDone DATA'!$G:$G,BOQ!$B1033)*$G1033</f>
        <v>#VALUE!</v>
      </c>
      <c r="BD1033" s="53" t="e">
        <f>SUMIFS('[20]WorkDone DATA'!$L:$L,'[20]WorkDone DATA'!$N:$N,BOQ!BD$6,'[20]WorkDone DATA'!$G:$G,BOQ!$B1033)*$G1033</f>
        <v>#VALUE!</v>
      </c>
      <c r="BE1033" s="53" t="e">
        <f>SUMIFS('[20]WorkDone DATA'!$L:$L,'[20]WorkDone DATA'!$N:$N,BOQ!BE$6,'[20]WorkDone DATA'!$G:$G,BOQ!$B1033)*$G1033</f>
        <v>#VALUE!</v>
      </c>
      <c r="BF1033" s="53" t="e">
        <f>SUMIFS('[20]WorkDone DATA'!$L:$L,'[20]WorkDone DATA'!$N:$N,BOQ!BF$6,'[20]WorkDone DATA'!$G:$G,BOQ!$B1033)*$G1033</f>
        <v>#VALUE!</v>
      </c>
      <c r="BG1033" s="53" t="e">
        <f>SUMIFS('[20]WorkDone DATA'!$L:$L,'[20]WorkDone DATA'!$N:$N,BOQ!BG$6,'[20]WorkDone DATA'!$G:$G,BOQ!$B1033)*$G1033</f>
        <v>#VALUE!</v>
      </c>
      <c r="BH1033" s="53" t="e">
        <f>SUMIFS('[20]WorkDone DATA'!$L:$L,'[20]WorkDone DATA'!$N:$N,BOQ!BH$6,'[20]WorkDone DATA'!$G:$G,BOQ!$B1033)*$G1033</f>
        <v>#VALUE!</v>
      </c>
      <c r="BI1033" s="53" t="e">
        <f>SUMIFS('[20]WorkDone DATA'!$L:$L,'[20]WorkDone DATA'!$N:$N,BOQ!BI$6,'[20]WorkDone DATA'!$G:$G,BOQ!$B1033)*$G1033</f>
        <v>#VALUE!</v>
      </c>
      <c r="BJ1033" s="53" t="e">
        <f>SUMIFS('[20]WorkDone DATA'!$L:$L,'[20]WorkDone DATA'!$N:$N,BOQ!BJ$6,'[20]WorkDone DATA'!$G:$G,BOQ!$B1033)*$G1033</f>
        <v>#VALUE!</v>
      </c>
      <c r="BK1033" s="53" t="e">
        <f>SUMIFS('[20]WorkDone DATA'!$L:$L,'[20]WorkDone DATA'!$N:$N,BOQ!BK$6,'[20]WorkDone DATA'!$G:$G,BOQ!$B1033)*$G1033</f>
        <v>#VALUE!</v>
      </c>
      <c r="BL1033" s="53" t="e">
        <f>SUMIFS('[20]WorkDone DATA'!$L:$L,'[20]WorkDone DATA'!$N:$N,BOQ!BL$6,'[20]WorkDone DATA'!$G:$G,BOQ!$B1033)*$G1033</f>
        <v>#VALUE!</v>
      </c>
      <c r="BM1033" s="53" t="e">
        <f>SUMIFS('[20]WorkDone DATA'!$L:$L,'[20]WorkDone DATA'!$N:$N,BOQ!BM$6,'[20]WorkDone DATA'!$G:$G,BOQ!$B1033)*$G1033</f>
        <v>#VALUE!</v>
      </c>
      <c r="BN1033" s="53" t="e">
        <f>SUMIFS('[20]WorkDone DATA'!$L:$L,'[20]WorkDone DATA'!$N:$N,BOQ!BN$6,'[20]WorkDone DATA'!$G:$G,BOQ!$B1033)*$G1033</f>
        <v>#VALUE!</v>
      </c>
      <c r="BO1033" s="53" t="e">
        <f>SUMIFS('[20]WorkDone DATA'!$L:$L,'[20]WorkDone DATA'!$N:$N,BOQ!BO$6,'[20]WorkDone DATA'!$G:$G,BOQ!$B1033)*$G1033</f>
        <v>#VALUE!</v>
      </c>
      <c r="BP1033" s="53" t="e">
        <f>SUMIFS('[20]WorkDone DATA'!$L:$L,'[20]WorkDone DATA'!$N:$N,BOQ!BP$6,'[20]WorkDone DATA'!$G:$G,BOQ!$B1033)*$G1033</f>
        <v>#VALUE!</v>
      </c>
      <c r="BQ1033" s="53" t="e">
        <f>SUMIFS('[20]WorkDone DATA'!$L:$L,'[20]WorkDone DATA'!$N:$N,BOQ!BQ$6,'[20]WorkDone DATA'!$G:$G,BOQ!$B1033)*$G1033</f>
        <v>#VALUE!</v>
      </c>
      <c r="BR1033" s="53" t="e">
        <f>SUMIFS('[20]WorkDone DATA'!$L:$L,'[20]WorkDone DATA'!$N:$N,BOQ!BR$6,'[20]WorkDone DATA'!$G:$G,BOQ!$B1033)*$G1033</f>
        <v>#VALUE!</v>
      </c>
      <c r="BS1033" s="53" t="e">
        <f>SUMIFS('[20]WorkDone DATA'!$L:$L,'[20]WorkDone DATA'!$N:$N,BOQ!BS$6,'[20]WorkDone DATA'!$G:$G,BOQ!$B1033)*$G1033</f>
        <v>#VALUE!</v>
      </c>
      <c r="BT1033" s="53" t="e">
        <f>SUMIFS('[20]WorkDone DATA'!$L:$L,'[20]WorkDone DATA'!$N:$N,BOQ!BT$6,'[20]WorkDone DATA'!$G:$G,BOQ!$B1033)*$G1033</f>
        <v>#VALUE!</v>
      </c>
      <c r="BU1033" s="53" t="e">
        <f>SUMIFS('[20]WorkDone DATA'!$L:$L,'[20]WorkDone DATA'!$N:$N,BOQ!BU$6,'[20]WorkDone DATA'!$G:$G,BOQ!$B1033)*$G1033</f>
        <v>#VALUE!</v>
      </c>
      <c r="BV1033" s="53" t="e">
        <f>SUMIFS('[20]WorkDone DATA'!$L:$L,'[20]WorkDone DATA'!$N:$N,BOQ!BV$6,'[20]WorkDone DATA'!$G:$G,BOQ!$B1033)*$G1033</f>
        <v>#VALUE!</v>
      </c>
      <c r="BW1033" s="53" t="e">
        <f>SUMIFS('[20]WorkDone DATA'!$L:$L,'[20]WorkDone DATA'!$N:$N,BOQ!BW$6,'[20]WorkDone DATA'!$G:$G,BOQ!$B1033)*$G1033</f>
        <v>#VALUE!</v>
      </c>
      <c r="BX1033" s="53" t="e">
        <f>SUMIFS('[20]WorkDone DATA'!$L:$L,'[20]WorkDone DATA'!$N:$N,BOQ!BX$6,'[20]WorkDone DATA'!$G:$G,BOQ!$B1033)*$G1033</f>
        <v>#VALUE!</v>
      </c>
    </row>
    <row r="1034" spans="1:76" x14ac:dyDescent="0.25">
      <c r="A1034" s="1"/>
      <c r="B1034" s="42"/>
      <c r="C1034" s="64" t="s">
        <v>274</v>
      </c>
      <c r="D1034" s="58"/>
      <c r="E1034" s="77"/>
      <c r="F1034" s="45"/>
      <c r="G1034" s="52"/>
      <c r="H1034" s="53">
        <f t="shared" si="134"/>
        <v>0</v>
      </c>
      <c r="K1034" s="214"/>
      <c r="L1034" s="220" t="e">
        <f t="shared" si="135"/>
        <v>#VALUE!</v>
      </c>
      <c r="M1034" s="221" t="e">
        <f t="shared" si="136"/>
        <v>#VALUE!</v>
      </c>
      <c r="N1034" s="219"/>
      <c r="O1034" s="214">
        <f t="shared" si="137"/>
        <v>0</v>
      </c>
      <c r="P1034" s="215" t="e">
        <f t="shared" si="138"/>
        <v>#VALUE!</v>
      </c>
      <c r="R1034" s="217" t="e">
        <f>SUMIFS('[20]WorkDone DATA'!$L:$L,'[20]WorkDone DATA'!$N:$N,BOQ!S$6,'[20]WorkDone DATA'!$G:$G,BOQ!$B1034)</f>
        <v>#VALUE!</v>
      </c>
      <c r="S1034" s="53" t="e">
        <f t="shared" si="139"/>
        <v>#VALUE!</v>
      </c>
      <c r="T1034" s="217" t="e">
        <f>SUMIFS('[20]WorkDone DATA'!$L:$L,'[20]WorkDone DATA'!$N:$N,BOQ!U$6,'[20]WorkDone DATA'!$G:$G,BOQ!$B1034)</f>
        <v>#VALUE!</v>
      </c>
      <c r="U1034" s="53" t="e">
        <f t="shared" si="141"/>
        <v>#VALUE!</v>
      </c>
      <c r="V1034" s="217"/>
      <c r="W1034" s="53" t="e">
        <f>SUMIFS('[20]WorkDone DATA'!$L:$L,'[20]WorkDone DATA'!$N:$N,BOQ!W$6,'[20]WorkDone DATA'!$G:$G,BOQ!$B1034)*$G1034</f>
        <v>#VALUE!</v>
      </c>
      <c r="X1034" s="217"/>
      <c r="Y1034" s="53" t="e">
        <f>SUMIFS('[20]WorkDone DATA'!$L:$L,'[20]WorkDone DATA'!$N:$N,BOQ!Y$6,'[20]WorkDone DATA'!$G:$G,BOQ!$B1034)*$G1034</f>
        <v>#VALUE!</v>
      </c>
      <c r="Z1034" s="217"/>
      <c r="AA1034" s="53" t="e">
        <f>SUMIFS('[20]WorkDone DATA'!$L:$L,'[20]WorkDone DATA'!$N:$N,BOQ!AA$6,'[20]WorkDone DATA'!$G:$G,BOQ!$B1034)*$G1034</f>
        <v>#VALUE!</v>
      </c>
      <c r="AB1034" s="53" t="e">
        <f>SUMIFS('[20]WorkDone DATA'!$L:$L,'[20]WorkDone DATA'!$N:$N,BOQ!AB$6,'[20]WorkDone DATA'!$G:$G,BOQ!$B1034)*$G1034</f>
        <v>#VALUE!</v>
      </c>
      <c r="AC1034" s="53" t="e">
        <f>SUMIFS('[20]WorkDone DATA'!$L:$L,'[20]WorkDone DATA'!$N:$N,BOQ!AC$6,'[20]WorkDone DATA'!$G:$G,BOQ!$B1034)*$G1034</f>
        <v>#VALUE!</v>
      </c>
      <c r="AD1034" s="53" t="e">
        <f>SUMIFS('[20]WorkDone DATA'!$L:$L,'[20]WorkDone DATA'!$N:$N,BOQ!AD$6,'[20]WorkDone DATA'!$G:$G,BOQ!$B1034)*$G1034</f>
        <v>#VALUE!</v>
      </c>
      <c r="AE1034" s="53" t="e">
        <f>SUMIFS('[20]WorkDone DATA'!$L:$L,'[20]WorkDone DATA'!$N:$N,BOQ!AE$6,'[20]WorkDone DATA'!$G:$G,BOQ!$B1034)*$G1034</f>
        <v>#VALUE!</v>
      </c>
      <c r="AF1034" s="53" t="e">
        <f>SUMIFS('[20]WorkDone DATA'!$L:$L,'[20]WorkDone DATA'!$N:$N,BOQ!AF$6,'[20]WorkDone DATA'!$G:$G,BOQ!$B1034)*$G1034</f>
        <v>#VALUE!</v>
      </c>
      <c r="AG1034" s="53" t="e">
        <f>SUMIFS('[20]WorkDone DATA'!$L:$L,'[20]WorkDone DATA'!$N:$N,BOQ!AG$6,'[20]WorkDone DATA'!$G:$G,BOQ!$B1034)*$G1034</f>
        <v>#VALUE!</v>
      </c>
      <c r="AH1034" s="53" t="e">
        <f>SUMIFS('[20]WorkDone DATA'!$L:$L,'[20]WorkDone DATA'!$N:$N,BOQ!AH$6,'[20]WorkDone DATA'!$G:$G,BOQ!$B1034)*$G1034</f>
        <v>#VALUE!</v>
      </c>
      <c r="AI1034" s="53" t="e">
        <f>SUMIFS('[20]WorkDone DATA'!$L:$L,'[20]WorkDone DATA'!$N:$N,BOQ!AI$6,'[20]WorkDone DATA'!$G:$G,BOQ!$B1034)*$G1034</f>
        <v>#VALUE!</v>
      </c>
      <c r="AJ1034" s="53" t="e">
        <f>SUMIFS('[20]WorkDone DATA'!$L:$L,'[20]WorkDone DATA'!$N:$N,BOQ!AJ$6,'[20]WorkDone DATA'!$G:$G,BOQ!$B1034)*$G1034</f>
        <v>#VALUE!</v>
      </c>
      <c r="AK1034" s="53" t="e">
        <f>SUMIFS('[20]WorkDone DATA'!$L:$L,'[20]WorkDone DATA'!$N:$N,BOQ!AK$6,'[20]WorkDone DATA'!$G:$G,BOQ!$B1034)*$G1034</f>
        <v>#VALUE!</v>
      </c>
      <c r="AL1034" s="53" t="e">
        <f>SUMIFS('[20]WorkDone DATA'!$L:$L,'[20]WorkDone DATA'!$N:$N,BOQ!AL$6,'[20]WorkDone DATA'!$G:$G,BOQ!$B1034)*$G1034</f>
        <v>#VALUE!</v>
      </c>
      <c r="AM1034" s="53" t="e">
        <f>SUMIFS('[20]WorkDone DATA'!$L:$L,'[20]WorkDone DATA'!$N:$N,BOQ!AM$6,'[20]WorkDone DATA'!$G:$G,BOQ!$B1034)*$G1034</f>
        <v>#VALUE!</v>
      </c>
      <c r="AN1034" s="53" t="e">
        <f>SUMIFS('[20]WorkDone DATA'!$L:$L,'[20]WorkDone DATA'!$N:$N,BOQ!AN$6,'[20]WorkDone DATA'!$G:$G,BOQ!$B1034)*$G1034</f>
        <v>#VALUE!</v>
      </c>
      <c r="AO1034" s="53" t="e">
        <f>SUMIFS('[20]WorkDone DATA'!$L:$L,'[20]WorkDone DATA'!$N:$N,BOQ!AO$6,'[20]WorkDone DATA'!$G:$G,BOQ!$B1034)*$G1034</f>
        <v>#VALUE!</v>
      </c>
      <c r="AP1034" s="53" t="e">
        <f>SUMIFS('[20]WorkDone DATA'!$L:$L,'[20]WorkDone DATA'!$N:$N,BOQ!AP$6,'[20]WorkDone DATA'!$G:$G,BOQ!$B1034)*$G1034</f>
        <v>#VALUE!</v>
      </c>
      <c r="AQ1034" s="53" t="e">
        <f>SUMIFS('[20]WorkDone DATA'!$L:$L,'[20]WorkDone DATA'!$N:$N,BOQ!AQ$6,'[20]WorkDone DATA'!$G:$G,BOQ!$B1034)*$G1034</f>
        <v>#VALUE!</v>
      </c>
      <c r="AR1034" s="53" t="e">
        <f>SUMIFS('[20]WorkDone DATA'!$L:$L,'[20]WorkDone DATA'!$N:$N,BOQ!AR$6,'[20]WorkDone DATA'!$G:$G,BOQ!$B1034)*$G1034</f>
        <v>#VALUE!</v>
      </c>
      <c r="AS1034" s="53" t="e">
        <f>SUMIFS('[20]WorkDone DATA'!$L:$L,'[20]WorkDone DATA'!$N:$N,BOQ!AS$6,'[20]WorkDone DATA'!$G:$G,BOQ!$B1034)*$G1034</f>
        <v>#VALUE!</v>
      </c>
      <c r="AT1034" s="53" t="e">
        <f>SUMIFS('[20]WorkDone DATA'!$L:$L,'[20]WorkDone DATA'!$N:$N,BOQ!AT$6,'[20]WorkDone DATA'!$G:$G,BOQ!$B1034)*$G1034</f>
        <v>#VALUE!</v>
      </c>
      <c r="AU1034" s="53" t="e">
        <f>SUMIFS('[20]WorkDone DATA'!$L:$L,'[20]WorkDone DATA'!$N:$N,BOQ!AU$6,'[20]WorkDone DATA'!$G:$G,BOQ!$B1034)*$G1034</f>
        <v>#VALUE!</v>
      </c>
      <c r="AV1034" s="53" t="e">
        <f>SUMIFS('[20]WorkDone DATA'!$L:$L,'[20]WorkDone DATA'!$N:$N,BOQ!AV$6,'[20]WorkDone DATA'!$G:$G,BOQ!$B1034)*$G1034</f>
        <v>#VALUE!</v>
      </c>
      <c r="AW1034" s="53" t="e">
        <f>SUMIFS('[20]WorkDone DATA'!$L:$L,'[20]WorkDone DATA'!$N:$N,BOQ!AW$6,'[20]WorkDone DATA'!$G:$G,BOQ!$B1034)*$G1034</f>
        <v>#VALUE!</v>
      </c>
      <c r="AX1034" s="53" t="e">
        <f>SUMIFS('[20]WorkDone DATA'!$L:$L,'[20]WorkDone DATA'!$N:$N,BOQ!AX$6,'[20]WorkDone DATA'!$G:$G,BOQ!$B1034)*$G1034</f>
        <v>#VALUE!</v>
      </c>
      <c r="AY1034" s="53" t="e">
        <f>SUMIFS('[20]WorkDone DATA'!$L:$L,'[20]WorkDone DATA'!$N:$N,BOQ!AY$6,'[20]WorkDone DATA'!$G:$G,BOQ!$B1034)*$G1034</f>
        <v>#VALUE!</v>
      </c>
      <c r="AZ1034" s="53" t="e">
        <f>SUMIFS('[20]WorkDone DATA'!$L:$L,'[20]WorkDone DATA'!$N:$N,BOQ!AZ$6,'[20]WorkDone DATA'!$G:$G,BOQ!$B1034)*$G1034</f>
        <v>#VALUE!</v>
      </c>
      <c r="BA1034" s="53" t="e">
        <f>SUMIFS('[20]WorkDone DATA'!$L:$L,'[20]WorkDone DATA'!$N:$N,BOQ!BA$6,'[20]WorkDone DATA'!$G:$G,BOQ!$B1034)*$G1034</f>
        <v>#VALUE!</v>
      </c>
      <c r="BB1034" s="53" t="e">
        <f>SUMIFS('[20]WorkDone DATA'!$L:$L,'[20]WorkDone DATA'!$N:$N,BOQ!BB$6,'[20]WorkDone DATA'!$G:$G,BOQ!$B1034)*$G1034</f>
        <v>#VALUE!</v>
      </c>
      <c r="BC1034" s="53" t="e">
        <f>SUMIFS('[20]WorkDone DATA'!$L:$L,'[20]WorkDone DATA'!$N:$N,BOQ!BC$6,'[20]WorkDone DATA'!$G:$G,BOQ!$B1034)*$G1034</f>
        <v>#VALUE!</v>
      </c>
      <c r="BD1034" s="53" t="e">
        <f>SUMIFS('[20]WorkDone DATA'!$L:$L,'[20]WorkDone DATA'!$N:$N,BOQ!BD$6,'[20]WorkDone DATA'!$G:$G,BOQ!$B1034)*$G1034</f>
        <v>#VALUE!</v>
      </c>
      <c r="BE1034" s="53" t="e">
        <f>SUMIFS('[20]WorkDone DATA'!$L:$L,'[20]WorkDone DATA'!$N:$N,BOQ!BE$6,'[20]WorkDone DATA'!$G:$G,BOQ!$B1034)*$G1034</f>
        <v>#VALUE!</v>
      </c>
      <c r="BF1034" s="53" t="e">
        <f>SUMIFS('[20]WorkDone DATA'!$L:$L,'[20]WorkDone DATA'!$N:$N,BOQ!BF$6,'[20]WorkDone DATA'!$G:$G,BOQ!$B1034)*$G1034</f>
        <v>#VALUE!</v>
      </c>
      <c r="BG1034" s="53" t="e">
        <f>SUMIFS('[20]WorkDone DATA'!$L:$L,'[20]WorkDone DATA'!$N:$N,BOQ!BG$6,'[20]WorkDone DATA'!$G:$G,BOQ!$B1034)*$G1034</f>
        <v>#VALUE!</v>
      </c>
      <c r="BH1034" s="53" t="e">
        <f>SUMIFS('[20]WorkDone DATA'!$L:$L,'[20]WorkDone DATA'!$N:$N,BOQ!BH$6,'[20]WorkDone DATA'!$G:$G,BOQ!$B1034)*$G1034</f>
        <v>#VALUE!</v>
      </c>
      <c r="BI1034" s="53" t="e">
        <f>SUMIFS('[20]WorkDone DATA'!$L:$L,'[20]WorkDone DATA'!$N:$N,BOQ!BI$6,'[20]WorkDone DATA'!$G:$G,BOQ!$B1034)*$G1034</f>
        <v>#VALUE!</v>
      </c>
      <c r="BJ1034" s="53" t="e">
        <f>SUMIFS('[20]WorkDone DATA'!$L:$L,'[20]WorkDone DATA'!$N:$N,BOQ!BJ$6,'[20]WorkDone DATA'!$G:$G,BOQ!$B1034)*$G1034</f>
        <v>#VALUE!</v>
      </c>
      <c r="BK1034" s="53" t="e">
        <f>SUMIFS('[20]WorkDone DATA'!$L:$L,'[20]WorkDone DATA'!$N:$N,BOQ!BK$6,'[20]WorkDone DATA'!$G:$G,BOQ!$B1034)*$G1034</f>
        <v>#VALUE!</v>
      </c>
      <c r="BL1034" s="53" t="e">
        <f>SUMIFS('[20]WorkDone DATA'!$L:$L,'[20]WorkDone DATA'!$N:$N,BOQ!BL$6,'[20]WorkDone DATA'!$G:$G,BOQ!$B1034)*$G1034</f>
        <v>#VALUE!</v>
      </c>
      <c r="BM1034" s="53" t="e">
        <f>SUMIFS('[20]WorkDone DATA'!$L:$L,'[20]WorkDone DATA'!$N:$N,BOQ!BM$6,'[20]WorkDone DATA'!$G:$G,BOQ!$B1034)*$G1034</f>
        <v>#VALUE!</v>
      </c>
      <c r="BN1034" s="53" t="e">
        <f>SUMIFS('[20]WorkDone DATA'!$L:$L,'[20]WorkDone DATA'!$N:$N,BOQ!BN$6,'[20]WorkDone DATA'!$G:$G,BOQ!$B1034)*$G1034</f>
        <v>#VALUE!</v>
      </c>
      <c r="BO1034" s="53" t="e">
        <f>SUMIFS('[20]WorkDone DATA'!$L:$L,'[20]WorkDone DATA'!$N:$N,BOQ!BO$6,'[20]WorkDone DATA'!$G:$G,BOQ!$B1034)*$G1034</f>
        <v>#VALUE!</v>
      </c>
      <c r="BP1034" s="53" t="e">
        <f>SUMIFS('[20]WorkDone DATA'!$L:$L,'[20]WorkDone DATA'!$N:$N,BOQ!BP$6,'[20]WorkDone DATA'!$G:$G,BOQ!$B1034)*$G1034</f>
        <v>#VALUE!</v>
      </c>
      <c r="BQ1034" s="53" t="e">
        <f>SUMIFS('[20]WorkDone DATA'!$L:$L,'[20]WorkDone DATA'!$N:$N,BOQ!BQ$6,'[20]WorkDone DATA'!$G:$G,BOQ!$B1034)*$G1034</f>
        <v>#VALUE!</v>
      </c>
      <c r="BR1034" s="53" t="e">
        <f>SUMIFS('[20]WorkDone DATA'!$L:$L,'[20]WorkDone DATA'!$N:$N,BOQ!BR$6,'[20]WorkDone DATA'!$G:$G,BOQ!$B1034)*$G1034</f>
        <v>#VALUE!</v>
      </c>
      <c r="BS1034" s="53" t="e">
        <f>SUMIFS('[20]WorkDone DATA'!$L:$L,'[20]WorkDone DATA'!$N:$N,BOQ!BS$6,'[20]WorkDone DATA'!$G:$G,BOQ!$B1034)*$G1034</f>
        <v>#VALUE!</v>
      </c>
      <c r="BT1034" s="53" t="e">
        <f>SUMIFS('[20]WorkDone DATA'!$L:$L,'[20]WorkDone DATA'!$N:$N,BOQ!BT$6,'[20]WorkDone DATA'!$G:$G,BOQ!$B1034)*$G1034</f>
        <v>#VALUE!</v>
      </c>
      <c r="BU1034" s="53" t="e">
        <f>SUMIFS('[20]WorkDone DATA'!$L:$L,'[20]WorkDone DATA'!$N:$N,BOQ!BU$6,'[20]WorkDone DATA'!$G:$G,BOQ!$B1034)*$G1034</f>
        <v>#VALUE!</v>
      </c>
      <c r="BV1034" s="53" t="e">
        <f>SUMIFS('[20]WorkDone DATA'!$L:$L,'[20]WorkDone DATA'!$N:$N,BOQ!BV$6,'[20]WorkDone DATA'!$G:$G,BOQ!$B1034)*$G1034</f>
        <v>#VALUE!</v>
      </c>
      <c r="BW1034" s="53" t="e">
        <f>SUMIFS('[20]WorkDone DATA'!$L:$L,'[20]WorkDone DATA'!$N:$N,BOQ!BW$6,'[20]WorkDone DATA'!$G:$G,BOQ!$B1034)*$G1034</f>
        <v>#VALUE!</v>
      </c>
      <c r="BX1034" s="53" t="e">
        <f>SUMIFS('[20]WorkDone DATA'!$L:$L,'[20]WorkDone DATA'!$N:$N,BOQ!BX$6,'[20]WorkDone DATA'!$G:$G,BOQ!$B1034)*$G1034</f>
        <v>#VALUE!</v>
      </c>
    </row>
    <row r="1035" spans="1:76" x14ac:dyDescent="0.25">
      <c r="A1035" s="1"/>
      <c r="B1035" s="42"/>
      <c r="C1035" s="235" t="s">
        <v>275</v>
      </c>
      <c r="D1035" s="58"/>
      <c r="E1035" s="77"/>
      <c r="F1035" s="45"/>
      <c r="G1035" s="52"/>
      <c r="H1035" s="53">
        <f t="shared" si="134"/>
        <v>0</v>
      </c>
      <c r="K1035" s="214"/>
      <c r="L1035" s="220" t="e">
        <f t="shared" si="135"/>
        <v>#VALUE!</v>
      </c>
      <c r="M1035" s="221" t="e">
        <f t="shared" si="136"/>
        <v>#VALUE!</v>
      </c>
      <c r="N1035" s="219"/>
      <c r="O1035" s="214">
        <f t="shared" si="137"/>
        <v>0</v>
      </c>
      <c r="P1035" s="215" t="e">
        <f t="shared" si="138"/>
        <v>#VALUE!</v>
      </c>
      <c r="R1035" s="217" t="e">
        <f>SUMIFS('[20]WorkDone DATA'!$L:$L,'[20]WorkDone DATA'!$N:$N,BOQ!S$6,'[20]WorkDone DATA'!$G:$G,BOQ!$B1035)</f>
        <v>#VALUE!</v>
      </c>
      <c r="S1035" s="53" t="e">
        <f t="shared" si="139"/>
        <v>#VALUE!</v>
      </c>
      <c r="T1035" s="217" t="e">
        <f>SUMIFS('[20]WorkDone DATA'!$L:$L,'[20]WorkDone DATA'!$N:$N,BOQ!U$6,'[20]WorkDone DATA'!$G:$G,BOQ!$B1035)</f>
        <v>#VALUE!</v>
      </c>
      <c r="U1035" s="53" t="e">
        <f t="shared" si="141"/>
        <v>#VALUE!</v>
      </c>
      <c r="V1035" s="217"/>
      <c r="W1035" s="53" t="e">
        <f>SUMIFS('[20]WorkDone DATA'!$L:$L,'[20]WorkDone DATA'!$N:$N,BOQ!W$6,'[20]WorkDone DATA'!$G:$G,BOQ!$B1035)*$G1035</f>
        <v>#VALUE!</v>
      </c>
      <c r="X1035" s="217"/>
      <c r="Y1035" s="53" t="e">
        <f>SUMIFS('[20]WorkDone DATA'!$L:$L,'[20]WorkDone DATA'!$N:$N,BOQ!Y$6,'[20]WorkDone DATA'!$G:$G,BOQ!$B1035)*$G1035</f>
        <v>#VALUE!</v>
      </c>
      <c r="Z1035" s="217"/>
      <c r="AA1035" s="53" t="e">
        <f>SUMIFS('[20]WorkDone DATA'!$L:$L,'[20]WorkDone DATA'!$N:$N,BOQ!AA$6,'[20]WorkDone DATA'!$G:$G,BOQ!$B1035)*$G1035</f>
        <v>#VALUE!</v>
      </c>
      <c r="AB1035" s="53" t="e">
        <f>SUMIFS('[20]WorkDone DATA'!$L:$L,'[20]WorkDone DATA'!$N:$N,BOQ!AB$6,'[20]WorkDone DATA'!$G:$G,BOQ!$B1035)*$G1035</f>
        <v>#VALUE!</v>
      </c>
      <c r="AC1035" s="53" t="e">
        <f>SUMIFS('[20]WorkDone DATA'!$L:$L,'[20]WorkDone DATA'!$N:$N,BOQ!AC$6,'[20]WorkDone DATA'!$G:$G,BOQ!$B1035)*$G1035</f>
        <v>#VALUE!</v>
      </c>
      <c r="AD1035" s="53" t="e">
        <f>SUMIFS('[20]WorkDone DATA'!$L:$L,'[20]WorkDone DATA'!$N:$N,BOQ!AD$6,'[20]WorkDone DATA'!$G:$G,BOQ!$B1035)*$G1035</f>
        <v>#VALUE!</v>
      </c>
      <c r="AE1035" s="53" t="e">
        <f>SUMIFS('[20]WorkDone DATA'!$L:$L,'[20]WorkDone DATA'!$N:$N,BOQ!AE$6,'[20]WorkDone DATA'!$G:$G,BOQ!$B1035)*$G1035</f>
        <v>#VALUE!</v>
      </c>
      <c r="AF1035" s="53" t="e">
        <f>SUMIFS('[20]WorkDone DATA'!$L:$L,'[20]WorkDone DATA'!$N:$N,BOQ!AF$6,'[20]WorkDone DATA'!$G:$G,BOQ!$B1035)*$G1035</f>
        <v>#VALUE!</v>
      </c>
      <c r="AG1035" s="53" t="e">
        <f>SUMIFS('[20]WorkDone DATA'!$L:$L,'[20]WorkDone DATA'!$N:$N,BOQ!AG$6,'[20]WorkDone DATA'!$G:$G,BOQ!$B1035)*$G1035</f>
        <v>#VALUE!</v>
      </c>
      <c r="AH1035" s="53" t="e">
        <f>SUMIFS('[20]WorkDone DATA'!$L:$L,'[20]WorkDone DATA'!$N:$N,BOQ!AH$6,'[20]WorkDone DATA'!$G:$G,BOQ!$B1035)*$G1035</f>
        <v>#VALUE!</v>
      </c>
      <c r="AI1035" s="53" t="e">
        <f>SUMIFS('[20]WorkDone DATA'!$L:$L,'[20]WorkDone DATA'!$N:$N,BOQ!AI$6,'[20]WorkDone DATA'!$G:$G,BOQ!$B1035)*$G1035</f>
        <v>#VALUE!</v>
      </c>
      <c r="AJ1035" s="53" t="e">
        <f>SUMIFS('[20]WorkDone DATA'!$L:$L,'[20]WorkDone DATA'!$N:$N,BOQ!AJ$6,'[20]WorkDone DATA'!$G:$G,BOQ!$B1035)*$G1035</f>
        <v>#VALUE!</v>
      </c>
      <c r="AK1035" s="53" t="e">
        <f>SUMIFS('[20]WorkDone DATA'!$L:$L,'[20]WorkDone DATA'!$N:$N,BOQ!AK$6,'[20]WorkDone DATA'!$G:$G,BOQ!$B1035)*$G1035</f>
        <v>#VALUE!</v>
      </c>
      <c r="AL1035" s="53" t="e">
        <f>SUMIFS('[20]WorkDone DATA'!$L:$L,'[20]WorkDone DATA'!$N:$N,BOQ!AL$6,'[20]WorkDone DATA'!$G:$G,BOQ!$B1035)*$G1035</f>
        <v>#VALUE!</v>
      </c>
      <c r="AM1035" s="53" t="e">
        <f>SUMIFS('[20]WorkDone DATA'!$L:$L,'[20]WorkDone DATA'!$N:$N,BOQ!AM$6,'[20]WorkDone DATA'!$G:$G,BOQ!$B1035)*$G1035</f>
        <v>#VALUE!</v>
      </c>
      <c r="AN1035" s="53" t="e">
        <f>SUMIFS('[20]WorkDone DATA'!$L:$L,'[20]WorkDone DATA'!$N:$N,BOQ!AN$6,'[20]WorkDone DATA'!$G:$G,BOQ!$B1035)*$G1035</f>
        <v>#VALUE!</v>
      </c>
      <c r="AO1035" s="53" t="e">
        <f>SUMIFS('[20]WorkDone DATA'!$L:$L,'[20]WorkDone DATA'!$N:$N,BOQ!AO$6,'[20]WorkDone DATA'!$G:$G,BOQ!$B1035)*$G1035</f>
        <v>#VALUE!</v>
      </c>
      <c r="AP1035" s="53" t="e">
        <f>SUMIFS('[20]WorkDone DATA'!$L:$L,'[20]WorkDone DATA'!$N:$N,BOQ!AP$6,'[20]WorkDone DATA'!$G:$G,BOQ!$B1035)*$G1035</f>
        <v>#VALUE!</v>
      </c>
      <c r="AQ1035" s="53" t="e">
        <f>SUMIFS('[20]WorkDone DATA'!$L:$L,'[20]WorkDone DATA'!$N:$N,BOQ!AQ$6,'[20]WorkDone DATA'!$G:$G,BOQ!$B1035)*$G1035</f>
        <v>#VALUE!</v>
      </c>
      <c r="AR1035" s="53" t="e">
        <f>SUMIFS('[20]WorkDone DATA'!$L:$L,'[20]WorkDone DATA'!$N:$N,BOQ!AR$6,'[20]WorkDone DATA'!$G:$G,BOQ!$B1035)*$G1035</f>
        <v>#VALUE!</v>
      </c>
      <c r="AS1035" s="53" t="e">
        <f>SUMIFS('[20]WorkDone DATA'!$L:$L,'[20]WorkDone DATA'!$N:$N,BOQ!AS$6,'[20]WorkDone DATA'!$G:$G,BOQ!$B1035)*$G1035</f>
        <v>#VALUE!</v>
      </c>
      <c r="AT1035" s="53" t="e">
        <f>SUMIFS('[20]WorkDone DATA'!$L:$L,'[20]WorkDone DATA'!$N:$N,BOQ!AT$6,'[20]WorkDone DATA'!$G:$G,BOQ!$B1035)*$G1035</f>
        <v>#VALUE!</v>
      </c>
      <c r="AU1035" s="53" t="e">
        <f>SUMIFS('[20]WorkDone DATA'!$L:$L,'[20]WorkDone DATA'!$N:$N,BOQ!AU$6,'[20]WorkDone DATA'!$G:$G,BOQ!$B1035)*$G1035</f>
        <v>#VALUE!</v>
      </c>
      <c r="AV1035" s="53" t="e">
        <f>SUMIFS('[20]WorkDone DATA'!$L:$L,'[20]WorkDone DATA'!$N:$N,BOQ!AV$6,'[20]WorkDone DATA'!$G:$G,BOQ!$B1035)*$G1035</f>
        <v>#VALUE!</v>
      </c>
      <c r="AW1035" s="53" t="e">
        <f>SUMIFS('[20]WorkDone DATA'!$L:$L,'[20]WorkDone DATA'!$N:$N,BOQ!AW$6,'[20]WorkDone DATA'!$G:$G,BOQ!$B1035)*$G1035</f>
        <v>#VALUE!</v>
      </c>
      <c r="AX1035" s="53" t="e">
        <f>SUMIFS('[20]WorkDone DATA'!$L:$L,'[20]WorkDone DATA'!$N:$N,BOQ!AX$6,'[20]WorkDone DATA'!$G:$G,BOQ!$B1035)*$G1035</f>
        <v>#VALUE!</v>
      </c>
      <c r="AY1035" s="53" t="e">
        <f>SUMIFS('[20]WorkDone DATA'!$L:$L,'[20]WorkDone DATA'!$N:$N,BOQ!AY$6,'[20]WorkDone DATA'!$G:$G,BOQ!$B1035)*$G1035</f>
        <v>#VALUE!</v>
      </c>
      <c r="AZ1035" s="53" t="e">
        <f>SUMIFS('[20]WorkDone DATA'!$L:$L,'[20]WorkDone DATA'!$N:$N,BOQ!AZ$6,'[20]WorkDone DATA'!$G:$G,BOQ!$B1035)*$G1035</f>
        <v>#VALUE!</v>
      </c>
      <c r="BA1035" s="53" t="e">
        <f>SUMIFS('[20]WorkDone DATA'!$L:$L,'[20]WorkDone DATA'!$N:$N,BOQ!BA$6,'[20]WorkDone DATA'!$G:$G,BOQ!$B1035)*$G1035</f>
        <v>#VALUE!</v>
      </c>
      <c r="BB1035" s="53" t="e">
        <f>SUMIFS('[20]WorkDone DATA'!$L:$L,'[20]WorkDone DATA'!$N:$N,BOQ!BB$6,'[20]WorkDone DATA'!$G:$G,BOQ!$B1035)*$G1035</f>
        <v>#VALUE!</v>
      </c>
      <c r="BC1035" s="53" t="e">
        <f>SUMIFS('[20]WorkDone DATA'!$L:$L,'[20]WorkDone DATA'!$N:$N,BOQ!BC$6,'[20]WorkDone DATA'!$G:$G,BOQ!$B1035)*$G1035</f>
        <v>#VALUE!</v>
      </c>
      <c r="BD1035" s="53" t="e">
        <f>SUMIFS('[20]WorkDone DATA'!$L:$L,'[20]WorkDone DATA'!$N:$N,BOQ!BD$6,'[20]WorkDone DATA'!$G:$G,BOQ!$B1035)*$G1035</f>
        <v>#VALUE!</v>
      </c>
      <c r="BE1035" s="53" t="e">
        <f>SUMIFS('[20]WorkDone DATA'!$L:$L,'[20]WorkDone DATA'!$N:$N,BOQ!BE$6,'[20]WorkDone DATA'!$G:$G,BOQ!$B1035)*$G1035</f>
        <v>#VALUE!</v>
      </c>
      <c r="BF1035" s="53" t="e">
        <f>SUMIFS('[20]WorkDone DATA'!$L:$L,'[20]WorkDone DATA'!$N:$N,BOQ!BF$6,'[20]WorkDone DATA'!$G:$G,BOQ!$B1035)*$G1035</f>
        <v>#VALUE!</v>
      </c>
      <c r="BG1035" s="53" t="e">
        <f>SUMIFS('[20]WorkDone DATA'!$L:$L,'[20]WorkDone DATA'!$N:$N,BOQ!BG$6,'[20]WorkDone DATA'!$G:$G,BOQ!$B1035)*$G1035</f>
        <v>#VALUE!</v>
      </c>
      <c r="BH1035" s="53" t="e">
        <f>SUMIFS('[20]WorkDone DATA'!$L:$L,'[20]WorkDone DATA'!$N:$N,BOQ!BH$6,'[20]WorkDone DATA'!$G:$G,BOQ!$B1035)*$G1035</f>
        <v>#VALUE!</v>
      </c>
      <c r="BI1035" s="53" t="e">
        <f>SUMIFS('[20]WorkDone DATA'!$L:$L,'[20]WorkDone DATA'!$N:$N,BOQ!BI$6,'[20]WorkDone DATA'!$G:$G,BOQ!$B1035)*$G1035</f>
        <v>#VALUE!</v>
      </c>
      <c r="BJ1035" s="53" t="e">
        <f>SUMIFS('[20]WorkDone DATA'!$L:$L,'[20]WorkDone DATA'!$N:$N,BOQ!BJ$6,'[20]WorkDone DATA'!$G:$G,BOQ!$B1035)*$G1035</f>
        <v>#VALUE!</v>
      </c>
      <c r="BK1035" s="53" t="e">
        <f>SUMIFS('[20]WorkDone DATA'!$L:$L,'[20]WorkDone DATA'!$N:$N,BOQ!BK$6,'[20]WorkDone DATA'!$G:$G,BOQ!$B1035)*$G1035</f>
        <v>#VALUE!</v>
      </c>
      <c r="BL1035" s="53" t="e">
        <f>SUMIFS('[20]WorkDone DATA'!$L:$L,'[20]WorkDone DATA'!$N:$N,BOQ!BL$6,'[20]WorkDone DATA'!$G:$G,BOQ!$B1035)*$G1035</f>
        <v>#VALUE!</v>
      </c>
      <c r="BM1035" s="53" t="e">
        <f>SUMIFS('[20]WorkDone DATA'!$L:$L,'[20]WorkDone DATA'!$N:$N,BOQ!BM$6,'[20]WorkDone DATA'!$G:$G,BOQ!$B1035)*$G1035</f>
        <v>#VALUE!</v>
      </c>
      <c r="BN1035" s="53" t="e">
        <f>SUMIFS('[20]WorkDone DATA'!$L:$L,'[20]WorkDone DATA'!$N:$N,BOQ!BN$6,'[20]WorkDone DATA'!$G:$G,BOQ!$B1035)*$G1035</f>
        <v>#VALUE!</v>
      </c>
      <c r="BO1035" s="53" t="e">
        <f>SUMIFS('[20]WorkDone DATA'!$L:$L,'[20]WorkDone DATA'!$N:$N,BOQ!BO$6,'[20]WorkDone DATA'!$G:$G,BOQ!$B1035)*$G1035</f>
        <v>#VALUE!</v>
      </c>
      <c r="BP1035" s="53" t="e">
        <f>SUMIFS('[20]WorkDone DATA'!$L:$L,'[20]WorkDone DATA'!$N:$N,BOQ!BP$6,'[20]WorkDone DATA'!$G:$G,BOQ!$B1035)*$G1035</f>
        <v>#VALUE!</v>
      </c>
      <c r="BQ1035" s="53" t="e">
        <f>SUMIFS('[20]WorkDone DATA'!$L:$L,'[20]WorkDone DATA'!$N:$N,BOQ!BQ$6,'[20]WorkDone DATA'!$G:$G,BOQ!$B1035)*$G1035</f>
        <v>#VALUE!</v>
      </c>
      <c r="BR1035" s="53" t="e">
        <f>SUMIFS('[20]WorkDone DATA'!$L:$L,'[20]WorkDone DATA'!$N:$N,BOQ!BR$6,'[20]WorkDone DATA'!$G:$G,BOQ!$B1035)*$G1035</f>
        <v>#VALUE!</v>
      </c>
      <c r="BS1035" s="53" t="e">
        <f>SUMIFS('[20]WorkDone DATA'!$L:$L,'[20]WorkDone DATA'!$N:$N,BOQ!BS$6,'[20]WorkDone DATA'!$G:$G,BOQ!$B1035)*$G1035</f>
        <v>#VALUE!</v>
      </c>
      <c r="BT1035" s="53" t="e">
        <f>SUMIFS('[20]WorkDone DATA'!$L:$L,'[20]WorkDone DATA'!$N:$N,BOQ!BT$6,'[20]WorkDone DATA'!$G:$G,BOQ!$B1035)*$G1035</f>
        <v>#VALUE!</v>
      </c>
      <c r="BU1035" s="53" t="e">
        <f>SUMIFS('[20]WorkDone DATA'!$L:$L,'[20]WorkDone DATA'!$N:$N,BOQ!BU$6,'[20]WorkDone DATA'!$G:$G,BOQ!$B1035)*$G1035</f>
        <v>#VALUE!</v>
      </c>
      <c r="BV1035" s="53" t="e">
        <f>SUMIFS('[20]WorkDone DATA'!$L:$L,'[20]WorkDone DATA'!$N:$N,BOQ!BV$6,'[20]WorkDone DATA'!$G:$G,BOQ!$B1035)*$G1035</f>
        <v>#VALUE!</v>
      </c>
      <c r="BW1035" s="53" t="e">
        <f>SUMIFS('[20]WorkDone DATA'!$L:$L,'[20]WorkDone DATA'!$N:$N,BOQ!BW$6,'[20]WorkDone DATA'!$G:$G,BOQ!$B1035)*$G1035</f>
        <v>#VALUE!</v>
      </c>
      <c r="BX1035" s="53" t="e">
        <f>SUMIFS('[20]WorkDone DATA'!$L:$L,'[20]WorkDone DATA'!$N:$N,BOQ!BX$6,'[20]WorkDone DATA'!$G:$G,BOQ!$B1035)*$G1035</f>
        <v>#VALUE!</v>
      </c>
    </row>
    <row r="1036" spans="1:76" x14ac:dyDescent="0.25">
      <c r="A1036" s="1" t="str">
        <f>C1035</f>
        <v xml:space="preserve">11kV Unit Board 6A </v>
      </c>
      <c r="B1036" s="42">
        <v>2.5419999999999998</v>
      </c>
      <c r="C1036" s="65" t="s">
        <v>236</v>
      </c>
      <c r="D1036" s="58" t="s">
        <v>221</v>
      </c>
      <c r="E1036" s="77" t="s">
        <v>97</v>
      </c>
      <c r="F1036" s="45">
        <v>11</v>
      </c>
      <c r="G1036" s="52">
        <v>13385.67</v>
      </c>
      <c r="H1036" s="53">
        <f t="shared" ref="H1036:H1075" si="142">G1036*F1036</f>
        <v>147242.37</v>
      </c>
      <c r="K1036" s="214" t="e">
        <f t="shared" ref="K1036:K1072" si="143">M1036/G1036</f>
        <v>#VALUE!</v>
      </c>
      <c r="L1036" s="220" t="e">
        <f t="shared" ref="L1036:L1075" si="144">SUMIF(R1029:Y1029,S1029,R1036:Y1036)</f>
        <v>#VALUE!</v>
      </c>
      <c r="M1036" s="221" t="e">
        <f t="shared" ref="M1036:M1075" si="145">SUMIF(R1029:BX1029,S1029,R1036:BX1036)</f>
        <v>#VALUE!</v>
      </c>
      <c r="N1036" s="219"/>
      <c r="O1036" s="214" t="e">
        <f t="shared" ref="O1036:O1074" si="146">F1036-K1036</f>
        <v>#VALUE!</v>
      </c>
      <c r="P1036" s="215" t="e">
        <f t="shared" ref="P1036:P1075" si="147">H1036-M1036</f>
        <v>#VALUE!</v>
      </c>
      <c r="R1036" s="217" t="e">
        <f>SUMIFS('[20]WorkDone DATA'!$L:$L,'[20]WorkDone DATA'!$N:$N,BOQ!S$6,'[20]WorkDone DATA'!$G:$G,BOQ!$B1036)</f>
        <v>#VALUE!</v>
      </c>
      <c r="S1036" s="53" t="e">
        <f t="shared" ref="S1036:S1073" si="148">R1036*G1036</f>
        <v>#VALUE!</v>
      </c>
      <c r="T1036" s="217" t="e">
        <f>SUMIFS('[20]WorkDone DATA'!$L:$L,'[20]WorkDone DATA'!$N:$N,BOQ!U$6,'[20]WorkDone DATA'!$G:$G,BOQ!$B1036)</f>
        <v>#VALUE!</v>
      </c>
      <c r="U1036" s="53" t="e">
        <f t="shared" si="141"/>
        <v>#VALUE!</v>
      </c>
      <c r="V1036" s="217"/>
      <c r="W1036" s="53" t="e">
        <f>SUMIFS('[20]WorkDone DATA'!$L:$L,'[20]WorkDone DATA'!$N:$N,BOQ!W$6,'[20]WorkDone DATA'!$G:$G,BOQ!$B1036)*$G1036</f>
        <v>#VALUE!</v>
      </c>
      <c r="X1036" s="217"/>
      <c r="Y1036" s="53" t="e">
        <f>SUMIFS('[20]WorkDone DATA'!$L:$L,'[20]WorkDone DATA'!$N:$N,BOQ!Y$6,'[20]WorkDone DATA'!$G:$G,BOQ!$B1036)*$G1036</f>
        <v>#VALUE!</v>
      </c>
      <c r="Z1036" s="217"/>
      <c r="AA1036" s="53" t="e">
        <f>SUMIFS('[20]WorkDone DATA'!$L:$L,'[20]WorkDone DATA'!$N:$N,BOQ!AA$6,'[20]WorkDone DATA'!$G:$G,BOQ!$B1036)*$G1036</f>
        <v>#VALUE!</v>
      </c>
      <c r="AB1036" s="53" t="e">
        <f>SUMIFS('[20]WorkDone DATA'!$L:$L,'[20]WorkDone DATA'!$N:$N,BOQ!AB$6,'[20]WorkDone DATA'!$G:$G,BOQ!$B1036)*$G1036</f>
        <v>#VALUE!</v>
      </c>
      <c r="AC1036" s="53" t="e">
        <f>SUMIFS('[20]WorkDone DATA'!$L:$L,'[20]WorkDone DATA'!$N:$N,BOQ!AC$6,'[20]WorkDone DATA'!$G:$G,BOQ!$B1036)*$G1036</f>
        <v>#VALUE!</v>
      </c>
      <c r="AD1036" s="53" t="e">
        <f>SUMIFS('[20]WorkDone DATA'!$L:$L,'[20]WorkDone DATA'!$N:$N,BOQ!AD$6,'[20]WorkDone DATA'!$G:$G,BOQ!$B1036)*$G1036</f>
        <v>#VALUE!</v>
      </c>
      <c r="AE1036" s="53" t="e">
        <f>SUMIFS('[20]WorkDone DATA'!$L:$L,'[20]WorkDone DATA'!$N:$N,BOQ!AE$6,'[20]WorkDone DATA'!$G:$G,BOQ!$B1036)*$G1036</f>
        <v>#VALUE!</v>
      </c>
      <c r="AF1036" s="53" t="e">
        <f>SUMIFS('[20]WorkDone DATA'!$L:$L,'[20]WorkDone DATA'!$N:$N,BOQ!AF$6,'[20]WorkDone DATA'!$G:$G,BOQ!$B1036)*$G1036</f>
        <v>#VALUE!</v>
      </c>
      <c r="AG1036" s="53" t="e">
        <f>SUMIFS('[20]WorkDone DATA'!$L:$L,'[20]WorkDone DATA'!$N:$N,BOQ!AG$6,'[20]WorkDone DATA'!$G:$G,BOQ!$B1036)*$G1036</f>
        <v>#VALUE!</v>
      </c>
      <c r="AH1036" s="53" t="e">
        <f>SUMIFS('[20]WorkDone DATA'!$L:$L,'[20]WorkDone DATA'!$N:$N,BOQ!AH$6,'[20]WorkDone DATA'!$G:$G,BOQ!$B1036)*$G1036</f>
        <v>#VALUE!</v>
      </c>
      <c r="AI1036" s="53" t="e">
        <f>SUMIFS('[20]WorkDone DATA'!$L:$L,'[20]WorkDone DATA'!$N:$N,BOQ!AI$6,'[20]WorkDone DATA'!$G:$G,BOQ!$B1036)*$G1036</f>
        <v>#VALUE!</v>
      </c>
      <c r="AJ1036" s="53" t="e">
        <f>SUMIFS('[20]WorkDone DATA'!$L:$L,'[20]WorkDone DATA'!$N:$N,BOQ!AJ$6,'[20]WorkDone DATA'!$G:$G,BOQ!$B1036)*$G1036</f>
        <v>#VALUE!</v>
      </c>
      <c r="AK1036" s="53" t="e">
        <f>SUMIFS('[20]WorkDone DATA'!$L:$L,'[20]WorkDone DATA'!$N:$N,BOQ!AK$6,'[20]WorkDone DATA'!$G:$G,BOQ!$B1036)*$G1036</f>
        <v>#VALUE!</v>
      </c>
      <c r="AL1036" s="53" t="e">
        <f>SUMIFS('[20]WorkDone DATA'!$L:$L,'[20]WorkDone DATA'!$N:$N,BOQ!AL$6,'[20]WorkDone DATA'!$G:$G,BOQ!$B1036)*$G1036</f>
        <v>#VALUE!</v>
      </c>
      <c r="AM1036" s="53" t="e">
        <f>SUMIFS('[20]WorkDone DATA'!$L:$L,'[20]WorkDone DATA'!$N:$N,BOQ!AM$6,'[20]WorkDone DATA'!$G:$G,BOQ!$B1036)*$G1036</f>
        <v>#VALUE!</v>
      </c>
      <c r="AN1036" s="53" t="e">
        <f>SUMIFS('[20]WorkDone DATA'!$L:$L,'[20]WorkDone DATA'!$N:$N,BOQ!AN$6,'[20]WorkDone DATA'!$G:$G,BOQ!$B1036)*$G1036</f>
        <v>#VALUE!</v>
      </c>
      <c r="AO1036" s="53" t="e">
        <f>SUMIFS('[20]WorkDone DATA'!$L:$L,'[20]WorkDone DATA'!$N:$N,BOQ!AO$6,'[20]WorkDone DATA'!$G:$G,BOQ!$B1036)*$G1036</f>
        <v>#VALUE!</v>
      </c>
      <c r="AP1036" s="53" t="e">
        <f>SUMIFS('[20]WorkDone DATA'!$L:$L,'[20]WorkDone DATA'!$N:$N,BOQ!AP$6,'[20]WorkDone DATA'!$G:$G,BOQ!$B1036)*$G1036</f>
        <v>#VALUE!</v>
      </c>
      <c r="AQ1036" s="53" t="e">
        <f>SUMIFS('[20]WorkDone DATA'!$L:$L,'[20]WorkDone DATA'!$N:$N,BOQ!AQ$6,'[20]WorkDone DATA'!$G:$G,BOQ!$B1036)*$G1036</f>
        <v>#VALUE!</v>
      </c>
      <c r="AR1036" s="53" t="e">
        <f>SUMIFS('[20]WorkDone DATA'!$L:$L,'[20]WorkDone DATA'!$N:$N,BOQ!AR$6,'[20]WorkDone DATA'!$G:$G,BOQ!$B1036)*$G1036</f>
        <v>#VALUE!</v>
      </c>
      <c r="AS1036" s="53" t="e">
        <f>SUMIFS('[20]WorkDone DATA'!$L:$L,'[20]WorkDone DATA'!$N:$N,BOQ!AS$6,'[20]WorkDone DATA'!$G:$G,BOQ!$B1036)*$G1036</f>
        <v>#VALUE!</v>
      </c>
      <c r="AT1036" s="53" t="e">
        <f>SUMIFS('[20]WorkDone DATA'!$L:$L,'[20]WorkDone DATA'!$N:$N,BOQ!AT$6,'[20]WorkDone DATA'!$G:$G,BOQ!$B1036)*$G1036</f>
        <v>#VALUE!</v>
      </c>
      <c r="AU1036" s="53" t="e">
        <f>SUMIFS('[20]WorkDone DATA'!$L:$L,'[20]WorkDone DATA'!$N:$N,BOQ!AU$6,'[20]WorkDone DATA'!$G:$G,BOQ!$B1036)*$G1036</f>
        <v>#VALUE!</v>
      </c>
      <c r="AV1036" s="53" t="e">
        <f>SUMIFS('[20]WorkDone DATA'!$L:$L,'[20]WorkDone DATA'!$N:$N,BOQ!AV$6,'[20]WorkDone DATA'!$G:$G,BOQ!$B1036)*$G1036</f>
        <v>#VALUE!</v>
      </c>
      <c r="AW1036" s="53" t="e">
        <f>SUMIFS('[20]WorkDone DATA'!$L:$L,'[20]WorkDone DATA'!$N:$N,BOQ!AW$6,'[20]WorkDone DATA'!$G:$G,BOQ!$B1036)*$G1036</f>
        <v>#VALUE!</v>
      </c>
      <c r="AX1036" s="53" t="e">
        <f>SUMIFS('[20]WorkDone DATA'!$L:$L,'[20]WorkDone DATA'!$N:$N,BOQ!AX$6,'[20]WorkDone DATA'!$G:$G,BOQ!$B1036)*$G1036</f>
        <v>#VALUE!</v>
      </c>
      <c r="AY1036" s="53" t="e">
        <f>SUMIFS('[20]WorkDone DATA'!$L:$L,'[20]WorkDone DATA'!$N:$N,BOQ!AY$6,'[20]WorkDone DATA'!$G:$G,BOQ!$B1036)*$G1036</f>
        <v>#VALUE!</v>
      </c>
      <c r="AZ1036" s="53" t="e">
        <f>SUMIFS('[20]WorkDone DATA'!$L:$L,'[20]WorkDone DATA'!$N:$N,BOQ!AZ$6,'[20]WorkDone DATA'!$G:$G,BOQ!$B1036)*$G1036</f>
        <v>#VALUE!</v>
      </c>
      <c r="BA1036" s="53" t="e">
        <f>SUMIFS('[20]WorkDone DATA'!$L:$L,'[20]WorkDone DATA'!$N:$N,BOQ!BA$6,'[20]WorkDone DATA'!$G:$G,BOQ!$B1036)*$G1036</f>
        <v>#VALUE!</v>
      </c>
      <c r="BB1036" s="53" t="e">
        <f>SUMIFS('[20]WorkDone DATA'!$L:$L,'[20]WorkDone DATA'!$N:$N,BOQ!BB$6,'[20]WorkDone DATA'!$G:$G,BOQ!$B1036)*$G1036</f>
        <v>#VALUE!</v>
      </c>
      <c r="BC1036" s="53" t="e">
        <f>SUMIFS('[20]WorkDone DATA'!$L:$L,'[20]WorkDone DATA'!$N:$N,BOQ!BC$6,'[20]WorkDone DATA'!$G:$G,BOQ!$B1036)*$G1036</f>
        <v>#VALUE!</v>
      </c>
      <c r="BD1036" s="53" t="e">
        <f>SUMIFS('[20]WorkDone DATA'!$L:$L,'[20]WorkDone DATA'!$N:$N,BOQ!BD$6,'[20]WorkDone DATA'!$G:$G,BOQ!$B1036)*$G1036</f>
        <v>#VALUE!</v>
      </c>
      <c r="BE1036" s="53" t="e">
        <f>SUMIFS('[20]WorkDone DATA'!$L:$L,'[20]WorkDone DATA'!$N:$N,BOQ!BE$6,'[20]WorkDone DATA'!$G:$G,BOQ!$B1036)*$G1036</f>
        <v>#VALUE!</v>
      </c>
      <c r="BF1036" s="53" t="e">
        <f>SUMIFS('[20]WorkDone DATA'!$L:$L,'[20]WorkDone DATA'!$N:$N,BOQ!BF$6,'[20]WorkDone DATA'!$G:$G,BOQ!$B1036)*$G1036</f>
        <v>#VALUE!</v>
      </c>
      <c r="BG1036" s="53" t="e">
        <f>SUMIFS('[20]WorkDone DATA'!$L:$L,'[20]WorkDone DATA'!$N:$N,BOQ!BG$6,'[20]WorkDone DATA'!$G:$G,BOQ!$B1036)*$G1036</f>
        <v>#VALUE!</v>
      </c>
      <c r="BH1036" s="53" t="e">
        <f>SUMIFS('[20]WorkDone DATA'!$L:$L,'[20]WorkDone DATA'!$N:$N,BOQ!BH$6,'[20]WorkDone DATA'!$G:$G,BOQ!$B1036)*$G1036</f>
        <v>#VALUE!</v>
      </c>
      <c r="BI1036" s="53" t="e">
        <f>SUMIFS('[20]WorkDone DATA'!$L:$L,'[20]WorkDone DATA'!$N:$N,BOQ!BI$6,'[20]WorkDone DATA'!$G:$G,BOQ!$B1036)*$G1036</f>
        <v>#VALUE!</v>
      </c>
      <c r="BJ1036" s="53" t="e">
        <f>SUMIFS('[20]WorkDone DATA'!$L:$L,'[20]WorkDone DATA'!$N:$N,BOQ!BJ$6,'[20]WorkDone DATA'!$G:$G,BOQ!$B1036)*$G1036</f>
        <v>#VALUE!</v>
      </c>
      <c r="BK1036" s="53" t="e">
        <f>SUMIFS('[20]WorkDone DATA'!$L:$L,'[20]WorkDone DATA'!$N:$N,BOQ!BK$6,'[20]WorkDone DATA'!$G:$G,BOQ!$B1036)*$G1036</f>
        <v>#VALUE!</v>
      </c>
      <c r="BL1036" s="53" t="e">
        <f>SUMIFS('[20]WorkDone DATA'!$L:$L,'[20]WorkDone DATA'!$N:$N,BOQ!BL$6,'[20]WorkDone DATA'!$G:$G,BOQ!$B1036)*$G1036</f>
        <v>#VALUE!</v>
      </c>
      <c r="BM1036" s="53" t="e">
        <f>SUMIFS('[20]WorkDone DATA'!$L:$L,'[20]WorkDone DATA'!$N:$N,BOQ!BM$6,'[20]WorkDone DATA'!$G:$G,BOQ!$B1036)*$G1036</f>
        <v>#VALUE!</v>
      </c>
      <c r="BN1036" s="53" t="e">
        <f>SUMIFS('[20]WorkDone DATA'!$L:$L,'[20]WorkDone DATA'!$N:$N,BOQ!BN$6,'[20]WorkDone DATA'!$G:$G,BOQ!$B1036)*$G1036</f>
        <v>#VALUE!</v>
      </c>
      <c r="BO1036" s="53" t="e">
        <f>SUMIFS('[20]WorkDone DATA'!$L:$L,'[20]WorkDone DATA'!$N:$N,BOQ!BO$6,'[20]WorkDone DATA'!$G:$G,BOQ!$B1036)*$G1036</f>
        <v>#VALUE!</v>
      </c>
      <c r="BP1036" s="53" t="e">
        <f>SUMIFS('[20]WorkDone DATA'!$L:$L,'[20]WorkDone DATA'!$N:$N,BOQ!BP$6,'[20]WorkDone DATA'!$G:$G,BOQ!$B1036)*$G1036</f>
        <v>#VALUE!</v>
      </c>
      <c r="BQ1036" s="53" t="e">
        <f>SUMIFS('[20]WorkDone DATA'!$L:$L,'[20]WorkDone DATA'!$N:$N,BOQ!BQ$6,'[20]WorkDone DATA'!$G:$G,BOQ!$B1036)*$G1036</f>
        <v>#VALUE!</v>
      </c>
      <c r="BR1036" s="53" t="e">
        <f>SUMIFS('[20]WorkDone DATA'!$L:$L,'[20]WorkDone DATA'!$N:$N,BOQ!BR$6,'[20]WorkDone DATA'!$G:$G,BOQ!$B1036)*$G1036</f>
        <v>#VALUE!</v>
      </c>
      <c r="BS1036" s="53" t="e">
        <f>SUMIFS('[20]WorkDone DATA'!$L:$L,'[20]WorkDone DATA'!$N:$N,BOQ!BS$6,'[20]WorkDone DATA'!$G:$G,BOQ!$B1036)*$G1036</f>
        <v>#VALUE!</v>
      </c>
      <c r="BT1036" s="53" t="e">
        <f>SUMIFS('[20]WorkDone DATA'!$L:$L,'[20]WorkDone DATA'!$N:$N,BOQ!BT$6,'[20]WorkDone DATA'!$G:$G,BOQ!$B1036)*$G1036</f>
        <v>#VALUE!</v>
      </c>
      <c r="BU1036" s="53" t="e">
        <f>SUMIFS('[20]WorkDone DATA'!$L:$L,'[20]WorkDone DATA'!$N:$N,BOQ!BU$6,'[20]WorkDone DATA'!$G:$G,BOQ!$B1036)*$G1036</f>
        <v>#VALUE!</v>
      </c>
      <c r="BV1036" s="53" t="e">
        <f>SUMIFS('[20]WorkDone DATA'!$L:$L,'[20]WorkDone DATA'!$N:$N,BOQ!BV$6,'[20]WorkDone DATA'!$G:$G,BOQ!$B1036)*$G1036</f>
        <v>#VALUE!</v>
      </c>
      <c r="BW1036" s="53" t="e">
        <f>SUMIFS('[20]WorkDone DATA'!$L:$L,'[20]WorkDone DATA'!$N:$N,BOQ!BW$6,'[20]WorkDone DATA'!$G:$G,BOQ!$B1036)*$G1036</f>
        <v>#VALUE!</v>
      </c>
      <c r="BX1036" s="53" t="e">
        <f>SUMIFS('[20]WorkDone DATA'!$L:$L,'[20]WorkDone DATA'!$N:$N,BOQ!BX$6,'[20]WorkDone DATA'!$G:$G,BOQ!$B1036)*$G1036</f>
        <v>#VALUE!</v>
      </c>
    </row>
    <row r="1037" spans="1:76" x14ac:dyDescent="0.25">
      <c r="A1037" s="1"/>
      <c r="B1037" s="42"/>
      <c r="C1037" s="235" t="s">
        <v>276</v>
      </c>
      <c r="D1037" s="58"/>
      <c r="E1037" s="77"/>
      <c r="F1037" s="45"/>
      <c r="G1037" s="52"/>
      <c r="H1037" s="53">
        <f t="shared" si="142"/>
        <v>0</v>
      </c>
      <c r="K1037" s="214"/>
      <c r="L1037" s="220" t="e">
        <f t="shared" si="144"/>
        <v>#VALUE!</v>
      </c>
      <c r="M1037" s="221" t="e">
        <f t="shared" si="145"/>
        <v>#VALUE!</v>
      </c>
      <c r="N1037" s="219"/>
      <c r="O1037" s="214">
        <f t="shared" si="146"/>
        <v>0</v>
      </c>
      <c r="P1037" s="215" t="e">
        <f t="shared" si="147"/>
        <v>#VALUE!</v>
      </c>
      <c r="R1037" s="217" t="e">
        <f>SUMIFS('[20]WorkDone DATA'!$L:$L,'[20]WorkDone DATA'!$N:$N,BOQ!S$6,'[20]WorkDone DATA'!$G:$G,BOQ!$B1037)</f>
        <v>#VALUE!</v>
      </c>
      <c r="S1037" s="53" t="e">
        <f t="shared" si="148"/>
        <v>#VALUE!</v>
      </c>
      <c r="T1037" s="217" t="e">
        <f>SUMIFS('[20]WorkDone DATA'!$L:$L,'[20]WorkDone DATA'!$N:$N,BOQ!U$6,'[20]WorkDone DATA'!$G:$G,BOQ!$B1037)</f>
        <v>#VALUE!</v>
      </c>
      <c r="U1037" s="53" t="e">
        <f t="shared" ref="U1037:U1073" si="149">T1037*G1037</f>
        <v>#VALUE!</v>
      </c>
      <c r="V1037" s="217"/>
      <c r="W1037" s="53" t="e">
        <f>SUMIFS('[20]WorkDone DATA'!$L:$L,'[20]WorkDone DATA'!$N:$N,BOQ!W$6,'[20]WorkDone DATA'!$G:$G,BOQ!$B1037)*$G1037</f>
        <v>#VALUE!</v>
      </c>
      <c r="X1037" s="217"/>
      <c r="Y1037" s="53" t="e">
        <f>SUMIFS('[20]WorkDone DATA'!$L:$L,'[20]WorkDone DATA'!$N:$N,BOQ!Y$6,'[20]WorkDone DATA'!$G:$G,BOQ!$B1037)*$G1037</f>
        <v>#VALUE!</v>
      </c>
      <c r="Z1037" s="217"/>
      <c r="AA1037" s="53" t="e">
        <f>SUMIFS('[20]WorkDone DATA'!$L:$L,'[20]WorkDone DATA'!$N:$N,BOQ!AA$6,'[20]WorkDone DATA'!$G:$G,BOQ!$B1037)*$G1037</f>
        <v>#VALUE!</v>
      </c>
      <c r="AB1037" s="53" t="e">
        <f>SUMIFS('[20]WorkDone DATA'!$L:$L,'[20]WorkDone DATA'!$N:$N,BOQ!AB$6,'[20]WorkDone DATA'!$G:$G,BOQ!$B1037)*$G1037</f>
        <v>#VALUE!</v>
      </c>
      <c r="AC1037" s="53" t="e">
        <f>SUMIFS('[20]WorkDone DATA'!$L:$L,'[20]WorkDone DATA'!$N:$N,BOQ!AC$6,'[20]WorkDone DATA'!$G:$G,BOQ!$B1037)*$G1037</f>
        <v>#VALUE!</v>
      </c>
      <c r="AD1037" s="53" t="e">
        <f>SUMIFS('[20]WorkDone DATA'!$L:$L,'[20]WorkDone DATA'!$N:$N,BOQ!AD$6,'[20]WorkDone DATA'!$G:$G,BOQ!$B1037)*$G1037</f>
        <v>#VALUE!</v>
      </c>
      <c r="AE1037" s="53" t="e">
        <f>SUMIFS('[20]WorkDone DATA'!$L:$L,'[20]WorkDone DATA'!$N:$N,BOQ!AE$6,'[20]WorkDone DATA'!$G:$G,BOQ!$B1037)*$G1037</f>
        <v>#VALUE!</v>
      </c>
      <c r="AF1037" s="53" t="e">
        <f>SUMIFS('[20]WorkDone DATA'!$L:$L,'[20]WorkDone DATA'!$N:$N,BOQ!AF$6,'[20]WorkDone DATA'!$G:$G,BOQ!$B1037)*$G1037</f>
        <v>#VALUE!</v>
      </c>
      <c r="AG1037" s="53" t="e">
        <f>SUMIFS('[20]WorkDone DATA'!$L:$L,'[20]WorkDone DATA'!$N:$N,BOQ!AG$6,'[20]WorkDone DATA'!$G:$G,BOQ!$B1037)*$G1037</f>
        <v>#VALUE!</v>
      </c>
      <c r="AH1037" s="53" t="e">
        <f>SUMIFS('[20]WorkDone DATA'!$L:$L,'[20]WorkDone DATA'!$N:$N,BOQ!AH$6,'[20]WorkDone DATA'!$G:$G,BOQ!$B1037)*$G1037</f>
        <v>#VALUE!</v>
      </c>
      <c r="AI1037" s="53" t="e">
        <f>SUMIFS('[20]WorkDone DATA'!$L:$L,'[20]WorkDone DATA'!$N:$N,BOQ!AI$6,'[20]WorkDone DATA'!$G:$G,BOQ!$B1037)*$G1037</f>
        <v>#VALUE!</v>
      </c>
      <c r="AJ1037" s="53" t="e">
        <f>SUMIFS('[20]WorkDone DATA'!$L:$L,'[20]WorkDone DATA'!$N:$N,BOQ!AJ$6,'[20]WorkDone DATA'!$G:$G,BOQ!$B1037)*$G1037</f>
        <v>#VALUE!</v>
      </c>
      <c r="AK1037" s="53" t="e">
        <f>SUMIFS('[20]WorkDone DATA'!$L:$L,'[20]WorkDone DATA'!$N:$N,BOQ!AK$6,'[20]WorkDone DATA'!$G:$G,BOQ!$B1037)*$G1037</f>
        <v>#VALUE!</v>
      </c>
      <c r="AL1037" s="53" t="e">
        <f>SUMIFS('[20]WorkDone DATA'!$L:$L,'[20]WorkDone DATA'!$N:$N,BOQ!AL$6,'[20]WorkDone DATA'!$G:$G,BOQ!$B1037)*$G1037</f>
        <v>#VALUE!</v>
      </c>
      <c r="AM1037" s="53" t="e">
        <f>SUMIFS('[20]WorkDone DATA'!$L:$L,'[20]WorkDone DATA'!$N:$N,BOQ!AM$6,'[20]WorkDone DATA'!$G:$G,BOQ!$B1037)*$G1037</f>
        <v>#VALUE!</v>
      </c>
      <c r="AN1037" s="53" t="e">
        <f>SUMIFS('[20]WorkDone DATA'!$L:$L,'[20]WorkDone DATA'!$N:$N,BOQ!AN$6,'[20]WorkDone DATA'!$G:$G,BOQ!$B1037)*$G1037</f>
        <v>#VALUE!</v>
      </c>
      <c r="AO1037" s="53" t="e">
        <f>SUMIFS('[20]WorkDone DATA'!$L:$L,'[20]WorkDone DATA'!$N:$N,BOQ!AO$6,'[20]WorkDone DATA'!$G:$G,BOQ!$B1037)*$G1037</f>
        <v>#VALUE!</v>
      </c>
      <c r="AP1037" s="53" t="e">
        <f>SUMIFS('[20]WorkDone DATA'!$L:$L,'[20]WorkDone DATA'!$N:$N,BOQ!AP$6,'[20]WorkDone DATA'!$G:$G,BOQ!$B1037)*$G1037</f>
        <v>#VALUE!</v>
      </c>
      <c r="AQ1037" s="53" t="e">
        <f>SUMIFS('[20]WorkDone DATA'!$L:$L,'[20]WorkDone DATA'!$N:$N,BOQ!AQ$6,'[20]WorkDone DATA'!$G:$G,BOQ!$B1037)*$G1037</f>
        <v>#VALUE!</v>
      </c>
      <c r="AR1037" s="53" t="e">
        <f>SUMIFS('[20]WorkDone DATA'!$L:$L,'[20]WorkDone DATA'!$N:$N,BOQ!AR$6,'[20]WorkDone DATA'!$G:$G,BOQ!$B1037)*$G1037</f>
        <v>#VALUE!</v>
      </c>
      <c r="AS1037" s="53" t="e">
        <f>SUMIFS('[20]WorkDone DATA'!$L:$L,'[20]WorkDone DATA'!$N:$N,BOQ!AS$6,'[20]WorkDone DATA'!$G:$G,BOQ!$B1037)*$G1037</f>
        <v>#VALUE!</v>
      </c>
      <c r="AT1037" s="53" t="e">
        <f>SUMIFS('[20]WorkDone DATA'!$L:$L,'[20]WorkDone DATA'!$N:$N,BOQ!AT$6,'[20]WorkDone DATA'!$G:$G,BOQ!$B1037)*$G1037</f>
        <v>#VALUE!</v>
      </c>
      <c r="AU1037" s="53" t="e">
        <f>SUMIFS('[20]WorkDone DATA'!$L:$L,'[20]WorkDone DATA'!$N:$N,BOQ!AU$6,'[20]WorkDone DATA'!$G:$G,BOQ!$B1037)*$G1037</f>
        <v>#VALUE!</v>
      </c>
      <c r="AV1037" s="53" t="e">
        <f>SUMIFS('[20]WorkDone DATA'!$L:$L,'[20]WorkDone DATA'!$N:$N,BOQ!AV$6,'[20]WorkDone DATA'!$G:$G,BOQ!$B1037)*$G1037</f>
        <v>#VALUE!</v>
      </c>
      <c r="AW1037" s="53" t="e">
        <f>SUMIFS('[20]WorkDone DATA'!$L:$L,'[20]WorkDone DATA'!$N:$N,BOQ!AW$6,'[20]WorkDone DATA'!$G:$G,BOQ!$B1037)*$G1037</f>
        <v>#VALUE!</v>
      </c>
      <c r="AX1037" s="53" t="e">
        <f>SUMIFS('[20]WorkDone DATA'!$L:$L,'[20]WorkDone DATA'!$N:$N,BOQ!AX$6,'[20]WorkDone DATA'!$G:$G,BOQ!$B1037)*$G1037</f>
        <v>#VALUE!</v>
      </c>
      <c r="AY1037" s="53" t="e">
        <f>SUMIFS('[20]WorkDone DATA'!$L:$L,'[20]WorkDone DATA'!$N:$N,BOQ!AY$6,'[20]WorkDone DATA'!$G:$G,BOQ!$B1037)*$G1037</f>
        <v>#VALUE!</v>
      </c>
      <c r="AZ1037" s="53" t="e">
        <f>SUMIFS('[20]WorkDone DATA'!$L:$L,'[20]WorkDone DATA'!$N:$N,BOQ!AZ$6,'[20]WorkDone DATA'!$G:$G,BOQ!$B1037)*$G1037</f>
        <v>#VALUE!</v>
      </c>
      <c r="BA1037" s="53" t="e">
        <f>SUMIFS('[20]WorkDone DATA'!$L:$L,'[20]WorkDone DATA'!$N:$N,BOQ!BA$6,'[20]WorkDone DATA'!$G:$G,BOQ!$B1037)*$G1037</f>
        <v>#VALUE!</v>
      </c>
      <c r="BB1037" s="53" t="e">
        <f>SUMIFS('[20]WorkDone DATA'!$L:$L,'[20]WorkDone DATA'!$N:$N,BOQ!BB$6,'[20]WorkDone DATA'!$G:$G,BOQ!$B1037)*$G1037</f>
        <v>#VALUE!</v>
      </c>
      <c r="BC1037" s="53" t="e">
        <f>SUMIFS('[20]WorkDone DATA'!$L:$L,'[20]WorkDone DATA'!$N:$N,BOQ!BC$6,'[20]WorkDone DATA'!$G:$G,BOQ!$B1037)*$G1037</f>
        <v>#VALUE!</v>
      </c>
      <c r="BD1037" s="53" t="e">
        <f>SUMIFS('[20]WorkDone DATA'!$L:$L,'[20]WorkDone DATA'!$N:$N,BOQ!BD$6,'[20]WorkDone DATA'!$G:$G,BOQ!$B1037)*$G1037</f>
        <v>#VALUE!</v>
      </c>
      <c r="BE1037" s="53" t="e">
        <f>SUMIFS('[20]WorkDone DATA'!$L:$L,'[20]WorkDone DATA'!$N:$N,BOQ!BE$6,'[20]WorkDone DATA'!$G:$G,BOQ!$B1037)*$G1037</f>
        <v>#VALUE!</v>
      </c>
      <c r="BF1037" s="53" t="e">
        <f>SUMIFS('[20]WorkDone DATA'!$L:$L,'[20]WorkDone DATA'!$N:$N,BOQ!BF$6,'[20]WorkDone DATA'!$G:$G,BOQ!$B1037)*$G1037</f>
        <v>#VALUE!</v>
      </c>
      <c r="BG1037" s="53" t="e">
        <f>SUMIFS('[20]WorkDone DATA'!$L:$L,'[20]WorkDone DATA'!$N:$N,BOQ!BG$6,'[20]WorkDone DATA'!$G:$G,BOQ!$B1037)*$G1037</f>
        <v>#VALUE!</v>
      </c>
      <c r="BH1037" s="53" t="e">
        <f>SUMIFS('[20]WorkDone DATA'!$L:$L,'[20]WorkDone DATA'!$N:$N,BOQ!BH$6,'[20]WorkDone DATA'!$G:$G,BOQ!$B1037)*$G1037</f>
        <v>#VALUE!</v>
      </c>
      <c r="BI1037" s="53" t="e">
        <f>SUMIFS('[20]WorkDone DATA'!$L:$L,'[20]WorkDone DATA'!$N:$N,BOQ!BI$6,'[20]WorkDone DATA'!$G:$G,BOQ!$B1037)*$G1037</f>
        <v>#VALUE!</v>
      </c>
      <c r="BJ1037" s="53" t="e">
        <f>SUMIFS('[20]WorkDone DATA'!$L:$L,'[20]WorkDone DATA'!$N:$N,BOQ!BJ$6,'[20]WorkDone DATA'!$G:$G,BOQ!$B1037)*$G1037</f>
        <v>#VALUE!</v>
      </c>
      <c r="BK1037" s="53" t="e">
        <f>SUMIFS('[20]WorkDone DATA'!$L:$L,'[20]WorkDone DATA'!$N:$N,BOQ!BK$6,'[20]WorkDone DATA'!$G:$G,BOQ!$B1037)*$G1037</f>
        <v>#VALUE!</v>
      </c>
      <c r="BL1037" s="53" t="e">
        <f>SUMIFS('[20]WorkDone DATA'!$L:$L,'[20]WorkDone DATA'!$N:$N,BOQ!BL$6,'[20]WorkDone DATA'!$G:$G,BOQ!$B1037)*$G1037</f>
        <v>#VALUE!</v>
      </c>
      <c r="BM1037" s="53" t="e">
        <f>SUMIFS('[20]WorkDone DATA'!$L:$L,'[20]WorkDone DATA'!$N:$N,BOQ!BM$6,'[20]WorkDone DATA'!$G:$G,BOQ!$B1037)*$G1037</f>
        <v>#VALUE!</v>
      </c>
      <c r="BN1037" s="53" t="e">
        <f>SUMIFS('[20]WorkDone DATA'!$L:$L,'[20]WorkDone DATA'!$N:$N,BOQ!BN$6,'[20]WorkDone DATA'!$G:$G,BOQ!$B1037)*$G1037</f>
        <v>#VALUE!</v>
      </c>
      <c r="BO1037" s="53" t="e">
        <f>SUMIFS('[20]WorkDone DATA'!$L:$L,'[20]WorkDone DATA'!$N:$N,BOQ!BO$6,'[20]WorkDone DATA'!$G:$G,BOQ!$B1037)*$G1037</f>
        <v>#VALUE!</v>
      </c>
      <c r="BP1037" s="53" t="e">
        <f>SUMIFS('[20]WorkDone DATA'!$L:$L,'[20]WorkDone DATA'!$N:$N,BOQ!BP$6,'[20]WorkDone DATA'!$G:$G,BOQ!$B1037)*$G1037</f>
        <v>#VALUE!</v>
      </c>
      <c r="BQ1037" s="53" t="e">
        <f>SUMIFS('[20]WorkDone DATA'!$L:$L,'[20]WorkDone DATA'!$N:$N,BOQ!BQ$6,'[20]WorkDone DATA'!$G:$G,BOQ!$B1037)*$G1037</f>
        <v>#VALUE!</v>
      </c>
      <c r="BR1037" s="53" t="e">
        <f>SUMIFS('[20]WorkDone DATA'!$L:$L,'[20]WorkDone DATA'!$N:$N,BOQ!BR$6,'[20]WorkDone DATA'!$G:$G,BOQ!$B1037)*$G1037</f>
        <v>#VALUE!</v>
      </c>
      <c r="BS1037" s="53" t="e">
        <f>SUMIFS('[20]WorkDone DATA'!$L:$L,'[20]WorkDone DATA'!$N:$N,BOQ!BS$6,'[20]WorkDone DATA'!$G:$G,BOQ!$B1037)*$G1037</f>
        <v>#VALUE!</v>
      </c>
      <c r="BT1037" s="53" t="e">
        <f>SUMIFS('[20]WorkDone DATA'!$L:$L,'[20]WorkDone DATA'!$N:$N,BOQ!BT$6,'[20]WorkDone DATA'!$G:$G,BOQ!$B1037)*$G1037</f>
        <v>#VALUE!</v>
      </c>
      <c r="BU1037" s="53" t="e">
        <f>SUMIFS('[20]WorkDone DATA'!$L:$L,'[20]WorkDone DATA'!$N:$N,BOQ!BU$6,'[20]WorkDone DATA'!$G:$G,BOQ!$B1037)*$G1037</f>
        <v>#VALUE!</v>
      </c>
      <c r="BV1037" s="53" t="e">
        <f>SUMIFS('[20]WorkDone DATA'!$L:$L,'[20]WorkDone DATA'!$N:$N,BOQ!BV$6,'[20]WorkDone DATA'!$G:$G,BOQ!$B1037)*$G1037</f>
        <v>#VALUE!</v>
      </c>
      <c r="BW1037" s="53" t="e">
        <f>SUMIFS('[20]WorkDone DATA'!$L:$L,'[20]WorkDone DATA'!$N:$N,BOQ!BW$6,'[20]WorkDone DATA'!$G:$G,BOQ!$B1037)*$G1037</f>
        <v>#VALUE!</v>
      </c>
      <c r="BX1037" s="53" t="e">
        <f>SUMIFS('[20]WorkDone DATA'!$L:$L,'[20]WorkDone DATA'!$N:$N,BOQ!BX$6,'[20]WorkDone DATA'!$G:$G,BOQ!$B1037)*$G1037</f>
        <v>#VALUE!</v>
      </c>
    </row>
    <row r="1038" spans="1:76" x14ac:dyDescent="0.25">
      <c r="A1038" s="1" t="str">
        <f>C1037</f>
        <v xml:space="preserve">11kV Unit Board 6B </v>
      </c>
      <c r="B1038" s="42">
        <v>2.5430000000000001</v>
      </c>
      <c r="C1038" s="65" t="s">
        <v>236</v>
      </c>
      <c r="D1038" s="58" t="s">
        <v>221</v>
      </c>
      <c r="E1038" s="77" t="s">
        <v>97</v>
      </c>
      <c r="F1038" s="45">
        <v>11</v>
      </c>
      <c r="G1038" s="52">
        <v>13385.67</v>
      </c>
      <c r="H1038" s="53">
        <f t="shared" si="142"/>
        <v>147242.37</v>
      </c>
      <c r="K1038" s="214" t="e">
        <f t="shared" si="143"/>
        <v>#VALUE!</v>
      </c>
      <c r="L1038" s="220" t="e">
        <f t="shared" si="144"/>
        <v>#VALUE!</v>
      </c>
      <c r="M1038" s="221" t="e">
        <f t="shared" si="145"/>
        <v>#VALUE!</v>
      </c>
      <c r="N1038" s="219"/>
      <c r="O1038" s="214" t="e">
        <f t="shared" si="146"/>
        <v>#VALUE!</v>
      </c>
      <c r="P1038" s="215" t="e">
        <f t="shared" si="147"/>
        <v>#VALUE!</v>
      </c>
      <c r="R1038" s="217" t="e">
        <f>SUMIFS('[20]WorkDone DATA'!$L:$L,'[20]WorkDone DATA'!$N:$N,BOQ!S$6,'[20]WorkDone DATA'!$G:$G,BOQ!$B1038)</f>
        <v>#VALUE!</v>
      </c>
      <c r="S1038" s="53" t="e">
        <f t="shared" si="148"/>
        <v>#VALUE!</v>
      </c>
      <c r="T1038" s="217" t="e">
        <f>SUMIFS('[20]WorkDone DATA'!$L:$L,'[20]WorkDone DATA'!$N:$N,BOQ!U$6,'[20]WorkDone DATA'!$G:$G,BOQ!$B1038)</f>
        <v>#VALUE!</v>
      </c>
      <c r="U1038" s="53" t="e">
        <f t="shared" si="149"/>
        <v>#VALUE!</v>
      </c>
      <c r="V1038" s="217"/>
      <c r="W1038" s="53" t="e">
        <f>SUMIFS('[20]WorkDone DATA'!$L:$L,'[20]WorkDone DATA'!$N:$N,BOQ!W$6,'[20]WorkDone DATA'!$G:$G,BOQ!$B1038)*$G1038</f>
        <v>#VALUE!</v>
      </c>
      <c r="X1038" s="217"/>
      <c r="Y1038" s="53" t="e">
        <f>SUMIFS('[20]WorkDone DATA'!$L:$L,'[20]WorkDone DATA'!$N:$N,BOQ!Y$6,'[20]WorkDone DATA'!$G:$G,BOQ!$B1038)*$G1038</f>
        <v>#VALUE!</v>
      </c>
      <c r="Z1038" s="217"/>
      <c r="AA1038" s="53" t="e">
        <f>SUMIFS('[20]WorkDone DATA'!$L:$L,'[20]WorkDone DATA'!$N:$N,BOQ!AA$6,'[20]WorkDone DATA'!$G:$G,BOQ!$B1038)*$G1038</f>
        <v>#VALUE!</v>
      </c>
      <c r="AB1038" s="53" t="e">
        <f>SUMIFS('[20]WorkDone DATA'!$L:$L,'[20]WorkDone DATA'!$N:$N,BOQ!AB$6,'[20]WorkDone DATA'!$G:$G,BOQ!$B1038)*$G1038</f>
        <v>#VALUE!</v>
      </c>
      <c r="AC1038" s="53" t="e">
        <f>SUMIFS('[20]WorkDone DATA'!$L:$L,'[20]WorkDone DATA'!$N:$N,BOQ!AC$6,'[20]WorkDone DATA'!$G:$G,BOQ!$B1038)*$G1038</f>
        <v>#VALUE!</v>
      </c>
      <c r="AD1038" s="53" t="e">
        <f>SUMIFS('[20]WorkDone DATA'!$L:$L,'[20]WorkDone DATA'!$N:$N,BOQ!AD$6,'[20]WorkDone DATA'!$G:$G,BOQ!$B1038)*$G1038</f>
        <v>#VALUE!</v>
      </c>
      <c r="AE1038" s="53" t="e">
        <f>SUMIFS('[20]WorkDone DATA'!$L:$L,'[20]WorkDone DATA'!$N:$N,BOQ!AE$6,'[20]WorkDone DATA'!$G:$G,BOQ!$B1038)*$G1038</f>
        <v>#VALUE!</v>
      </c>
      <c r="AF1038" s="53" t="e">
        <f>SUMIFS('[20]WorkDone DATA'!$L:$L,'[20]WorkDone DATA'!$N:$N,BOQ!AF$6,'[20]WorkDone DATA'!$G:$G,BOQ!$B1038)*$G1038</f>
        <v>#VALUE!</v>
      </c>
      <c r="AG1038" s="53" t="e">
        <f>SUMIFS('[20]WorkDone DATA'!$L:$L,'[20]WorkDone DATA'!$N:$N,BOQ!AG$6,'[20]WorkDone DATA'!$G:$G,BOQ!$B1038)*$G1038</f>
        <v>#VALUE!</v>
      </c>
      <c r="AH1038" s="53" t="e">
        <f>SUMIFS('[20]WorkDone DATA'!$L:$L,'[20]WorkDone DATA'!$N:$N,BOQ!AH$6,'[20]WorkDone DATA'!$G:$G,BOQ!$B1038)*$G1038</f>
        <v>#VALUE!</v>
      </c>
      <c r="AI1038" s="53" t="e">
        <f>SUMIFS('[20]WorkDone DATA'!$L:$L,'[20]WorkDone DATA'!$N:$N,BOQ!AI$6,'[20]WorkDone DATA'!$G:$G,BOQ!$B1038)*$G1038</f>
        <v>#VALUE!</v>
      </c>
      <c r="AJ1038" s="53" t="e">
        <f>SUMIFS('[20]WorkDone DATA'!$L:$L,'[20]WorkDone DATA'!$N:$N,BOQ!AJ$6,'[20]WorkDone DATA'!$G:$G,BOQ!$B1038)*$G1038</f>
        <v>#VALUE!</v>
      </c>
      <c r="AK1038" s="53" t="e">
        <f>SUMIFS('[20]WorkDone DATA'!$L:$L,'[20]WorkDone DATA'!$N:$N,BOQ!AK$6,'[20]WorkDone DATA'!$G:$G,BOQ!$B1038)*$G1038</f>
        <v>#VALUE!</v>
      </c>
      <c r="AL1038" s="53" t="e">
        <f>SUMIFS('[20]WorkDone DATA'!$L:$L,'[20]WorkDone DATA'!$N:$N,BOQ!AL$6,'[20]WorkDone DATA'!$G:$G,BOQ!$B1038)*$G1038</f>
        <v>#VALUE!</v>
      </c>
      <c r="AM1038" s="53" t="e">
        <f>SUMIFS('[20]WorkDone DATA'!$L:$L,'[20]WorkDone DATA'!$N:$N,BOQ!AM$6,'[20]WorkDone DATA'!$G:$G,BOQ!$B1038)*$G1038</f>
        <v>#VALUE!</v>
      </c>
      <c r="AN1038" s="53" t="e">
        <f>SUMIFS('[20]WorkDone DATA'!$L:$L,'[20]WorkDone DATA'!$N:$N,BOQ!AN$6,'[20]WorkDone DATA'!$G:$G,BOQ!$B1038)*$G1038</f>
        <v>#VALUE!</v>
      </c>
      <c r="AO1038" s="53" t="e">
        <f>SUMIFS('[20]WorkDone DATA'!$L:$L,'[20]WorkDone DATA'!$N:$N,BOQ!AO$6,'[20]WorkDone DATA'!$G:$G,BOQ!$B1038)*$G1038</f>
        <v>#VALUE!</v>
      </c>
      <c r="AP1038" s="53" t="e">
        <f>SUMIFS('[20]WorkDone DATA'!$L:$L,'[20]WorkDone DATA'!$N:$N,BOQ!AP$6,'[20]WorkDone DATA'!$G:$G,BOQ!$B1038)*$G1038</f>
        <v>#VALUE!</v>
      </c>
      <c r="AQ1038" s="53" t="e">
        <f>SUMIFS('[20]WorkDone DATA'!$L:$L,'[20]WorkDone DATA'!$N:$N,BOQ!AQ$6,'[20]WorkDone DATA'!$G:$G,BOQ!$B1038)*$G1038</f>
        <v>#VALUE!</v>
      </c>
      <c r="AR1038" s="53" t="e">
        <f>SUMIFS('[20]WorkDone DATA'!$L:$L,'[20]WorkDone DATA'!$N:$N,BOQ!AR$6,'[20]WorkDone DATA'!$G:$G,BOQ!$B1038)*$G1038</f>
        <v>#VALUE!</v>
      </c>
      <c r="AS1038" s="53" t="e">
        <f>SUMIFS('[20]WorkDone DATA'!$L:$L,'[20]WorkDone DATA'!$N:$N,BOQ!AS$6,'[20]WorkDone DATA'!$G:$G,BOQ!$B1038)*$G1038</f>
        <v>#VALUE!</v>
      </c>
      <c r="AT1038" s="53" t="e">
        <f>SUMIFS('[20]WorkDone DATA'!$L:$L,'[20]WorkDone DATA'!$N:$N,BOQ!AT$6,'[20]WorkDone DATA'!$G:$G,BOQ!$B1038)*$G1038</f>
        <v>#VALUE!</v>
      </c>
      <c r="AU1038" s="53" t="e">
        <f>SUMIFS('[20]WorkDone DATA'!$L:$L,'[20]WorkDone DATA'!$N:$N,BOQ!AU$6,'[20]WorkDone DATA'!$G:$G,BOQ!$B1038)*$G1038</f>
        <v>#VALUE!</v>
      </c>
      <c r="AV1038" s="53" t="e">
        <f>SUMIFS('[20]WorkDone DATA'!$L:$L,'[20]WorkDone DATA'!$N:$N,BOQ!AV$6,'[20]WorkDone DATA'!$G:$G,BOQ!$B1038)*$G1038</f>
        <v>#VALUE!</v>
      </c>
      <c r="AW1038" s="53" t="e">
        <f>SUMIFS('[20]WorkDone DATA'!$L:$L,'[20]WorkDone DATA'!$N:$N,BOQ!AW$6,'[20]WorkDone DATA'!$G:$G,BOQ!$B1038)*$G1038</f>
        <v>#VALUE!</v>
      </c>
      <c r="AX1038" s="53" t="e">
        <f>SUMIFS('[20]WorkDone DATA'!$L:$L,'[20]WorkDone DATA'!$N:$N,BOQ!AX$6,'[20]WorkDone DATA'!$G:$G,BOQ!$B1038)*$G1038</f>
        <v>#VALUE!</v>
      </c>
      <c r="AY1038" s="53" t="e">
        <f>SUMIFS('[20]WorkDone DATA'!$L:$L,'[20]WorkDone DATA'!$N:$N,BOQ!AY$6,'[20]WorkDone DATA'!$G:$G,BOQ!$B1038)*$G1038</f>
        <v>#VALUE!</v>
      </c>
      <c r="AZ1038" s="53" t="e">
        <f>SUMIFS('[20]WorkDone DATA'!$L:$L,'[20]WorkDone DATA'!$N:$N,BOQ!AZ$6,'[20]WorkDone DATA'!$G:$G,BOQ!$B1038)*$G1038</f>
        <v>#VALUE!</v>
      </c>
      <c r="BA1038" s="53" t="e">
        <f>SUMIFS('[20]WorkDone DATA'!$L:$L,'[20]WorkDone DATA'!$N:$N,BOQ!BA$6,'[20]WorkDone DATA'!$G:$G,BOQ!$B1038)*$G1038</f>
        <v>#VALUE!</v>
      </c>
      <c r="BB1038" s="53" t="e">
        <f>SUMIFS('[20]WorkDone DATA'!$L:$L,'[20]WorkDone DATA'!$N:$N,BOQ!BB$6,'[20]WorkDone DATA'!$G:$G,BOQ!$B1038)*$G1038</f>
        <v>#VALUE!</v>
      </c>
      <c r="BC1038" s="53" t="e">
        <f>SUMIFS('[20]WorkDone DATA'!$L:$L,'[20]WorkDone DATA'!$N:$N,BOQ!BC$6,'[20]WorkDone DATA'!$G:$G,BOQ!$B1038)*$G1038</f>
        <v>#VALUE!</v>
      </c>
      <c r="BD1038" s="53" t="e">
        <f>SUMIFS('[20]WorkDone DATA'!$L:$L,'[20]WorkDone DATA'!$N:$N,BOQ!BD$6,'[20]WorkDone DATA'!$G:$G,BOQ!$B1038)*$G1038</f>
        <v>#VALUE!</v>
      </c>
      <c r="BE1038" s="53" t="e">
        <f>SUMIFS('[20]WorkDone DATA'!$L:$L,'[20]WorkDone DATA'!$N:$N,BOQ!BE$6,'[20]WorkDone DATA'!$G:$G,BOQ!$B1038)*$G1038</f>
        <v>#VALUE!</v>
      </c>
      <c r="BF1038" s="53" t="e">
        <f>SUMIFS('[20]WorkDone DATA'!$L:$L,'[20]WorkDone DATA'!$N:$N,BOQ!BF$6,'[20]WorkDone DATA'!$G:$G,BOQ!$B1038)*$G1038</f>
        <v>#VALUE!</v>
      </c>
      <c r="BG1038" s="53" t="e">
        <f>SUMIFS('[20]WorkDone DATA'!$L:$L,'[20]WorkDone DATA'!$N:$N,BOQ!BG$6,'[20]WorkDone DATA'!$G:$G,BOQ!$B1038)*$G1038</f>
        <v>#VALUE!</v>
      </c>
      <c r="BH1038" s="53" t="e">
        <f>SUMIFS('[20]WorkDone DATA'!$L:$L,'[20]WorkDone DATA'!$N:$N,BOQ!BH$6,'[20]WorkDone DATA'!$G:$G,BOQ!$B1038)*$G1038</f>
        <v>#VALUE!</v>
      </c>
      <c r="BI1038" s="53" t="e">
        <f>SUMIFS('[20]WorkDone DATA'!$L:$L,'[20]WorkDone DATA'!$N:$N,BOQ!BI$6,'[20]WorkDone DATA'!$G:$G,BOQ!$B1038)*$G1038</f>
        <v>#VALUE!</v>
      </c>
      <c r="BJ1038" s="53" t="e">
        <f>SUMIFS('[20]WorkDone DATA'!$L:$L,'[20]WorkDone DATA'!$N:$N,BOQ!BJ$6,'[20]WorkDone DATA'!$G:$G,BOQ!$B1038)*$G1038</f>
        <v>#VALUE!</v>
      </c>
      <c r="BK1038" s="53" t="e">
        <f>SUMIFS('[20]WorkDone DATA'!$L:$L,'[20]WorkDone DATA'!$N:$N,BOQ!BK$6,'[20]WorkDone DATA'!$G:$G,BOQ!$B1038)*$G1038</f>
        <v>#VALUE!</v>
      </c>
      <c r="BL1038" s="53" t="e">
        <f>SUMIFS('[20]WorkDone DATA'!$L:$L,'[20]WorkDone DATA'!$N:$N,BOQ!BL$6,'[20]WorkDone DATA'!$G:$G,BOQ!$B1038)*$G1038</f>
        <v>#VALUE!</v>
      </c>
      <c r="BM1038" s="53" t="e">
        <f>SUMIFS('[20]WorkDone DATA'!$L:$L,'[20]WorkDone DATA'!$N:$N,BOQ!BM$6,'[20]WorkDone DATA'!$G:$G,BOQ!$B1038)*$G1038</f>
        <v>#VALUE!</v>
      </c>
      <c r="BN1038" s="53" t="e">
        <f>SUMIFS('[20]WorkDone DATA'!$L:$L,'[20]WorkDone DATA'!$N:$N,BOQ!BN$6,'[20]WorkDone DATA'!$G:$G,BOQ!$B1038)*$G1038</f>
        <v>#VALUE!</v>
      </c>
      <c r="BO1038" s="53" t="e">
        <f>SUMIFS('[20]WorkDone DATA'!$L:$L,'[20]WorkDone DATA'!$N:$N,BOQ!BO$6,'[20]WorkDone DATA'!$G:$G,BOQ!$B1038)*$G1038</f>
        <v>#VALUE!</v>
      </c>
      <c r="BP1038" s="53" t="e">
        <f>SUMIFS('[20]WorkDone DATA'!$L:$L,'[20]WorkDone DATA'!$N:$N,BOQ!BP$6,'[20]WorkDone DATA'!$G:$G,BOQ!$B1038)*$G1038</f>
        <v>#VALUE!</v>
      </c>
      <c r="BQ1038" s="53" t="e">
        <f>SUMIFS('[20]WorkDone DATA'!$L:$L,'[20]WorkDone DATA'!$N:$N,BOQ!BQ$6,'[20]WorkDone DATA'!$G:$G,BOQ!$B1038)*$G1038</f>
        <v>#VALUE!</v>
      </c>
      <c r="BR1038" s="53" t="e">
        <f>SUMIFS('[20]WorkDone DATA'!$L:$L,'[20]WorkDone DATA'!$N:$N,BOQ!BR$6,'[20]WorkDone DATA'!$G:$G,BOQ!$B1038)*$G1038</f>
        <v>#VALUE!</v>
      </c>
      <c r="BS1038" s="53" t="e">
        <f>SUMIFS('[20]WorkDone DATA'!$L:$L,'[20]WorkDone DATA'!$N:$N,BOQ!BS$6,'[20]WorkDone DATA'!$G:$G,BOQ!$B1038)*$G1038</f>
        <v>#VALUE!</v>
      </c>
      <c r="BT1038" s="53" t="e">
        <f>SUMIFS('[20]WorkDone DATA'!$L:$L,'[20]WorkDone DATA'!$N:$N,BOQ!BT$6,'[20]WorkDone DATA'!$G:$G,BOQ!$B1038)*$G1038</f>
        <v>#VALUE!</v>
      </c>
      <c r="BU1038" s="53" t="e">
        <f>SUMIFS('[20]WorkDone DATA'!$L:$L,'[20]WorkDone DATA'!$N:$N,BOQ!BU$6,'[20]WorkDone DATA'!$G:$G,BOQ!$B1038)*$G1038</f>
        <v>#VALUE!</v>
      </c>
      <c r="BV1038" s="53" t="e">
        <f>SUMIFS('[20]WorkDone DATA'!$L:$L,'[20]WorkDone DATA'!$N:$N,BOQ!BV$6,'[20]WorkDone DATA'!$G:$G,BOQ!$B1038)*$G1038</f>
        <v>#VALUE!</v>
      </c>
      <c r="BW1038" s="53" t="e">
        <f>SUMIFS('[20]WorkDone DATA'!$L:$L,'[20]WorkDone DATA'!$N:$N,BOQ!BW$6,'[20]WorkDone DATA'!$G:$G,BOQ!$B1038)*$G1038</f>
        <v>#VALUE!</v>
      </c>
      <c r="BX1038" s="53" t="e">
        <f>SUMIFS('[20]WorkDone DATA'!$L:$L,'[20]WorkDone DATA'!$N:$N,BOQ!BX$6,'[20]WorkDone DATA'!$G:$G,BOQ!$B1038)*$G1038</f>
        <v>#VALUE!</v>
      </c>
    </row>
    <row r="1039" spans="1:76" x14ac:dyDescent="0.25">
      <c r="A1039" s="1"/>
      <c r="B1039" s="42"/>
      <c r="C1039" s="235" t="s">
        <v>277</v>
      </c>
      <c r="D1039" s="58"/>
      <c r="E1039" s="77"/>
      <c r="F1039" s="45"/>
      <c r="G1039" s="52"/>
      <c r="H1039" s="53">
        <f t="shared" si="142"/>
        <v>0</v>
      </c>
      <c r="K1039" s="214"/>
      <c r="L1039" s="220" t="e">
        <f t="shared" si="144"/>
        <v>#VALUE!</v>
      </c>
      <c r="M1039" s="221" t="e">
        <f t="shared" si="145"/>
        <v>#VALUE!</v>
      </c>
      <c r="N1039" s="219"/>
      <c r="O1039" s="214">
        <f t="shared" si="146"/>
        <v>0</v>
      </c>
      <c r="P1039" s="215" t="e">
        <f t="shared" si="147"/>
        <v>#VALUE!</v>
      </c>
      <c r="R1039" s="217" t="e">
        <f>SUMIFS('[20]WorkDone DATA'!$L:$L,'[20]WorkDone DATA'!$N:$N,BOQ!S$6,'[20]WorkDone DATA'!$G:$G,BOQ!$B1039)</f>
        <v>#VALUE!</v>
      </c>
      <c r="S1039" s="53" t="e">
        <f t="shared" si="148"/>
        <v>#VALUE!</v>
      </c>
      <c r="T1039" s="217" t="e">
        <f>SUMIFS('[20]WorkDone DATA'!$L:$L,'[20]WorkDone DATA'!$N:$N,BOQ!U$6,'[20]WorkDone DATA'!$G:$G,BOQ!$B1039)</f>
        <v>#VALUE!</v>
      </c>
      <c r="U1039" s="53" t="e">
        <f t="shared" si="149"/>
        <v>#VALUE!</v>
      </c>
      <c r="V1039" s="217"/>
      <c r="W1039" s="53" t="e">
        <f>SUMIFS('[20]WorkDone DATA'!$L:$L,'[20]WorkDone DATA'!$N:$N,BOQ!W$6,'[20]WorkDone DATA'!$G:$G,BOQ!$B1039)*$G1039</f>
        <v>#VALUE!</v>
      </c>
      <c r="X1039" s="217"/>
      <c r="Y1039" s="53" t="e">
        <f>SUMIFS('[20]WorkDone DATA'!$L:$L,'[20]WorkDone DATA'!$N:$N,BOQ!Y$6,'[20]WorkDone DATA'!$G:$G,BOQ!$B1039)*$G1039</f>
        <v>#VALUE!</v>
      </c>
      <c r="Z1039" s="217"/>
      <c r="AA1039" s="53" t="e">
        <f>SUMIFS('[20]WorkDone DATA'!$L:$L,'[20]WorkDone DATA'!$N:$N,BOQ!AA$6,'[20]WorkDone DATA'!$G:$G,BOQ!$B1039)*$G1039</f>
        <v>#VALUE!</v>
      </c>
      <c r="AB1039" s="53" t="e">
        <f>SUMIFS('[20]WorkDone DATA'!$L:$L,'[20]WorkDone DATA'!$N:$N,BOQ!AB$6,'[20]WorkDone DATA'!$G:$G,BOQ!$B1039)*$G1039</f>
        <v>#VALUE!</v>
      </c>
      <c r="AC1039" s="53" t="e">
        <f>SUMIFS('[20]WorkDone DATA'!$L:$L,'[20]WorkDone DATA'!$N:$N,BOQ!AC$6,'[20]WorkDone DATA'!$G:$G,BOQ!$B1039)*$G1039</f>
        <v>#VALUE!</v>
      </c>
      <c r="AD1039" s="53" t="e">
        <f>SUMIFS('[20]WorkDone DATA'!$L:$L,'[20]WorkDone DATA'!$N:$N,BOQ!AD$6,'[20]WorkDone DATA'!$G:$G,BOQ!$B1039)*$G1039</f>
        <v>#VALUE!</v>
      </c>
      <c r="AE1039" s="53" t="e">
        <f>SUMIFS('[20]WorkDone DATA'!$L:$L,'[20]WorkDone DATA'!$N:$N,BOQ!AE$6,'[20]WorkDone DATA'!$G:$G,BOQ!$B1039)*$G1039</f>
        <v>#VALUE!</v>
      </c>
      <c r="AF1039" s="53" t="e">
        <f>SUMIFS('[20]WorkDone DATA'!$L:$L,'[20]WorkDone DATA'!$N:$N,BOQ!AF$6,'[20]WorkDone DATA'!$G:$G,BOQ!$B1039)*$G1039</f>
        <v>#VALUE!</v>
      </c>
      <c r="AG1039" s="53" t="e">
        <f>SUMIFS('[20]WorkDone DATA'!$L:$L,'[20]WorkDone DATA'!$N:$N,BOQ!AG$6,'[20]WorkDone DATA'!$G:$G,BOQ!$B1039)*$G1039</f>
        <v>#VALUE!</v>
      </c>
      <c r="AH1039" s="53" t="e">
        <f>SUMIFS('[20]WorkDone DATA'!$L:$L,'[20]WorkDone DATA'!$N:$N,BOQ!AH$6,'[20]WorkDone DATA'!$G:$G,BOQ!$B1039)*$G1039</f>
        <v>#VALUE!</v>
      </c>
      <c r="AI1039" s="53" t="e">
        <f>SUMIFS('[20]WorkDone DATA'!$L:$L,'[20]WorkDone DATA'!$N:$N,BOQ!AI$6,'[20]WorkDone DATA'!$G:$G,BOQ!$B1039)*$G1039</f>
        <v>#VALUE!</v>
      </c>
      <c r="AJ1039" s="53" t="e">
        <f>SUMIFS('[20]WorkDone DATA'!$L:$L,'[20]WorkDone DATA'!$N:$N,BOQ!AJ$6,'[20]WorkDone DATA'!$G:$G,BOQ!$B1039)*$G1039</f>
        <v>#VALUE!</v>
      </c>
      <c r="AK1039" s="53" t="e">
        <f>SUMIFS('[20]WorkDone DATA'!$L:$L,'[20]WorkDone DATA'!$N:$N,BOQ!AK$6,'[20]WorkDone DATA'!$G:$G,BOQ!$B1039)*$G1039</f>
        <v>#VALUE!</v>
      </c>
      <c r="AL1039" s="53" t="e">
        <f>SUMIFS('[20]WorkDone DATA'!$L:$L,'[20]WorkDone DATA'!$N:$N,BOQ!AL$6,'[20]WorkDone DATA'!$G:$G,BOQ!$B1039)*$G1039</f>
        <v>#VALUE!</v>
      </c>
      <c r="AM1039" s="53" t="e">
        <f>SUMIFS('[20]WorkDone DATA'!$L:$L,'[20]WorkDone DATA'!$N:$N,BOQ!AM$6,'[20]WorkDone DATA'!$G:$G,BOQ!$B1039)*$G1039</f>
        <v>#VALUE!</v>
      </c>
      <c r="AN1039" s="53" t="e">
        <f>SUMIFS('[20]WorkDone DATA'!$L:$L,'[20]WorkDone DATA'!$N:$N,BOQ!AN$6,'[20]WorkDone DATA'!$G:$G,BOQ!$B1039)*$G1039</f>
        <v>#VALUE!</v>
      </c>
      <c r="AO1039" s="53" t="e">
        <f>SUMIFS('[20]WorkDone DATA'!$L:$L,'[20]WorkDone DATA'!$N:$N,BOQ!AO$6,'[20]WorkDone DATA'!$G:$G,BOQ!$B1039)*$G1039</f>
        <v>#VALUE!</v>
      </c>
      <c r="AP1039" s="53" t="e">
        <f>SUMIFS('[20]WorkDone DATA'!$L:$L,'[20]WorkDone DATA'!$N:$N,BOQ!AP$6,'[20]WorkDone DATA'!$G:$G,BOQ!$B1039)*$G1039</f>
        <v>#VALUE!</v>
      </c>
      <c r="AQ1039" s="53" t="e">
        <f>SUMIFS('[20]WorkDone DATA'!$L:$L,'[20]WorkDone DATA'!$N:$N,BOQ!AQ$6,'[20]WorkDone DATA'!$G:$G,BOQ!$B1039)*$G1039</f>
        <v>#VALUE!</v>
      </c>
      <c r="AR1039" s="53" t="e">
        <f>SUMIFS('[20]WorkDone DATA'!$L:$L,'[20]WorkDone DATA'!$N:$N,BOQ!AR$6,'[20]WorkDone DATA'!$G:$G,BOQ!$B1039)*$G1039</f>
        <v>#VALUE!</v>
      </c>
      <c r="AS1039" s="53" t="e">
        <f>SUMIFS('[20]WorkDone DATA'!$L:$L,'[20]WorkDone DATA'!$N:$N,BOQ!AS$6,'[20]WorkDone DATA'!$G:$G,BOQ!$B1039)*$G1039</f>
        <v>#VALUE!</v>
      </c>
      <c r="AT1039" s="53" t="e">
        <f>SUMIFS('[20]WorkDone DATA'!$L:$L,'[20]WorkDone DATA'!$N:$N,BOQ!AT$6,'[20]WorkDone DATA'!$G:$G,BOQ!$B1039)*$G1039</f>
        <v>#VALUE!</v>
      </c>
      <c r="AU1039" s="53" t="e">
        <f>SUMIFS('[20]WorkDone DATA'!$L:$L,'[20]WorkDone DATA'!$N:$N,BOQ!AU$6,'[20]WorkDone DATA'!$G:$G,BOQ!$B1039)*$G1039</f>
        <v>#VALUE!</v>
      </c>
      <c r="AV1039" s="53" t="e">
        <f>SUMIFS('[20]WorkDone DATA'!$L:$L,'[20]WorkDone DATA'!$N:$N,BOQ!AV$6,'[20]WorkDone DATA'!$G:$G,BOQ!$B1039)*$G1039</f>
        <v>#VALUE!</v>
      </c>
      <c r="AW1039" s="53" t="e">
        <f>SUMIFS('[20]WorkDone DATA'!$L:$L,'[20]WorkDone DATA'!$N:$N,BOQ!AW$6,'[20]WorkDone DATA'!$G:$G,BOQ!$B1039)*$G1039</f>
        <v>#VALUE!</v>
      </c>
      <c r="AX1039" s="53" t="e">
        <f>SUMIFS('[20]WorkDone DATA'!$L:$L,'[20]WorkDone DATA'!$N:$N,BOQ!AX$6,'[20]WorkDone DATA'!$G:$G,BOQ!$B1039)*$G1039</f>
        <v>#VALUE!</v>
      </c>
      <c r="AY1039" s="53" t="e">
        <f>SUMIFS('[20]WorkDone DATA'!$L:$L,'[20]WorkDone DATA'!$N:$N,BOQ!AY$6,'[20]WorkDone DATA'!$G:$G,BOQ!$B1039)*$G1039</f>
        <v>#VALUE!</v>
      </c>
      <c r="AZ1039" s="53" t="e">
        <f>SUMIFS('[20]WorkDone DATA'!$L:$L,'[20]WorkDone DATA'!$N:$N,BOQ!AZ$6,'[20]WorkDone DATA'!$G:$G,BOQ!$B1039)*$G1039</f>
        <v>#VALUE!</v>
      </c>
      <c r="BA1039" s="53" t="e">
        <f>SUMIFS('[20]WorkDone DATA'!$L:$L,'[20]WorkDone DATA'!$N:$N,BOQ!BA$6,'[20]WorkDone DATA'!$G:$G,BOQ!$B1039)*$G1039</f>
        <v>#VALUE!</v>
      </c>
      <c r="BB1039" s="53" t="e">
        <f>SUMIFS('[20]WorkDone DATA'!$L:$L,'[20]WorkDone DATA'!$N:$N,BOQ!BB$6,'[20]WorkDone DATA'!$G:$G,BOQ!$B1039)*$G1039</f>
        <v>#VALUE!</v>
      </c>
      <c r="BC1039" s="53" t="e">
        <f>SUMIFS('[20]WorkDone DATA'!$L:$L,'[20]WorkDone DATA'!$N:$N,BOQ!BC$6,'[20]WorkDone DATA'!$G:$G,BOQ!$B1039)*$G1039</f>
        <v>#VALUE!</v>
      </c>
      <c r="BD1039" s="53" t="e">
        <f>SUMIFS('[20]WorkDone DATA'!$L:$L,'[20]WorkDone DATA'!$N:$N,BOQ!BD$6,'[20]WorkDone DATA'!$G:$G,BOQ!$B1039)*$G1039</f>
        <v>#VALUE!</v>
      </c>
      <c r="BE1039" s="53" t="e">
        <f>SUMIFS('[20]WorkDone DATA'!$L:$L,'[20]WorkDone DATA'!$N:$N,BOQ!BE$6,'[20]WorkDone DATA'!$G:$G,BOQ!$B1039)*$G1039</f>
        <v>#VALUE!</v>
      </c>
      <c r="BF1039" s="53" t="e">
        <f>SUMIFS('[20]WorkDone DATA'!$L:$L,'[20]WorkDone DATA'!$N:$N,BOQ!BF$6,'[20]WorkDone DATA'!$G:$G,BOQ!$B1039)*$G1039</f>
        <v>#VALUE!</v>
      </c>
      <c r="BG1039" s="53" t="e">
        <f>SUMIFS('[20]WorkDone DATA'!$L:$L,'[20]WorkDone DATA'!$N:$N,BOQ!BG$6,'[20]WorkDone DATA'!$G:$G,BOQ!$B1039)*$G1039</f>
        <v>#VALUE!</v>
      </c>
      <c r="BH1039" s="53" t="e">
        <f>SUMIFS('[20]WorkDone DATA'!$L:$L,'[20]WorkDone DATA'!$N:$N,BOQ!BH$6,'[20]WorkDone DATA'!$G:$G,BOQ!$B1039)*$G1039</f>
        <v>#VALUE!</v>
      </c>
      <c r="BI1039" s="53" t="e">
        <f>SUMIFS('[20]WorkDone DATA'!$L:$L,'[20]WorkDone DATA'!$N:$N,BOQ!BI$6,'[20]WorkDone DATA'!$G:$G,BOQ!$B1039)*$G1039</f>
        <v>#VALUE!</v>
      </c>
      <c r="BJ1039" s="53" t="e">
        <f>SUMIFS('[20]WorkDone DATA'!$L:$L,'[20]WorkDone DATA'!$N:$N,BOQ!BJ$6,'[20]WorkDone DATA'!$G:$G,BOQ!$B1039)*$G1039</f>
        <v>#VALUE!</v>
      </c>
      <c r="BK1039" s="53" t="e">
        <f>SUMIFS('[20]WorkDone DATA'!$L:$L,'[20]WorkDone DATA'!$N:$N,BOQ!BK$6,'[20]WorkDone DATA'!$G:$G,BOQ!$B1039)*$G1039</f>
        <v>#VALUE!</v>
      </c>
      <c r="BL1039" s="53" t="e">
        <f>SUMIFS('[20]WorkDone DATA'!$L:$L,'[20]WorkDone DATA'!$N:$N,BOQ!BL$6,'[20]WorkDone DATA'!$G:$G,BOQ!$B1039)*$G1039</f>
        <v>#VALUE!</v>
      </c>
      <c r="BM1039" s="53" t="e">
        <f>SUMIFS('[20]WorkDone DATA'!$L:$L,'[20]WorkDone DATA'!$N:$N,BOQ!BM$6,'[20]WorkDone DATA'!$G:$G,BOQ!$B1039)*$G1039</f>
        <v>#VALUE!</v>
      </c>
      <c r="BN1039" s="53" t="e">
        <f>SUMIFS('[20]WorkDone DATA'!$L:$L,'[20]WorkDone DATA'!$N:$N,BOQ!BN$6,'[20]WorkDone DATA'!$G:$G,BOQ!$B1039)*$G1039</f>
        <v>#VALUE!</v>
      </c>
      <c r="BO1039" s="53" t="e">
        <f>SUMIFS('[20]WorkDone DATA'!$L:$L,'[20]WorkDone DATA'!$N:$N,BOQ!BO$6,'[20]WorkDone DATA'!$G:$G,BOQ!$B1039)*$G1039</f>
        <v>#VALUE!</v>
      </c>
      <c r="BP1039" s="53" t="e">
        <f>SUMIFS('[20]WorkDone DATA'!$L:$L,'[20]WorkDone DATA'!$N:$N,BOQ!BP$6,'[20]WorkDone DATA'!$G:$G,BOQ!$B1039)*$G1039</f>
        <v>#VALUE!</v>
      </c>
      <c r="BQ1039" s="53" t="e">
        <f>SUMIFS('[20]WorkDone DATA'!$L:$L,'[20]WorkDone DATA'!$N:$N,BOQ!BQ$6,'[20]WorkDone DATA'!$G:$G,BOQ!$B1039)*$G1039</f>
        <v>#VALUE!</v>
      </c>
      <c r="BR1039" s="53" t="e">
        <f>SUMIFS('[20]WorkDone DATA'!$L:$L,'[20]WorkDone DATA'!$N:$N,BOQ!BR$6,'[20]WorkDone DATA'!$G:$G,BOQ!$B1039)*$G1039</f>
        <v>#VALUE!</v>
      </c>
      <c r="BS1039" s="53" t="e">
        <f>SUMIFS('[20]WorkDone DATA'!$L:$L,'[20]WorkDone DATA'!$N:$N,BOQ!BS$6,'[20]WorkDone DATA'!$G:$G,BOQ!$B1039)*$G1039</f>
        <v>#VALUE!</v>
      </c>
      <c r="BT1039" s="53" t="e">
        <f>SUMIFS('[20]WorkDone DATA'!$L:$L,'[20]WorkDone DATA'!$N:$N,BOQ!BT$6,'[20]WorkDone DATA'!$G:$G,BOQ!$B1039)*$G1039</f>
        <v>#VALUE!</v>
      </c>
      <c r="BU1039" s="53" t="e">
        <f>SUMIFS('[20]WorkDone DATA'!$L:$L,'[20]WorkDone DATA'!$N:$N,BOQ!BU$6,'[20]WorkDone DATA'!$G:$G,BOQ!$B1039)*$G1039</f>
        <v>#VALUE!</v>
      </c>
      <c r="BV1039" s="53" t="e">
        <f>SUMIFS('[20]WorkDone DATA'!$L:$L,'[20]WorkDone DATA'!$N:$N,BOQ!BV$6,'[20]WorkDone DATA'!$G:$G,BOQ!$B1039)*$G1039</f>
        <v>#VALUE!</v>
      </c>
      <c r="BW1039" s="53" t="e">
        <f>SUMIFS('[20]WorkDone DATA'!$L:$L,'[20]WorkDone DATA'!$N:$N,BOQ!BW$6,'[20]WorkDone DATA'!$G:$G,BOQ!$B1039)*$G1039</f>
        <v>#VALUE!</v>
      </c>
      <c r="BX1039" s="53" t="e">
        <f>SUMIFS('[20]WorkDone DATA'!$L:$L,'[20]WorkDone DATA'!$N:$N,BOQ!BX$6,'[20]WorkDone DATA'!$G:$G,BOQ!$B1039)*$G1039</f>
        <v>#VALUE!</v>
      </c>
    </row>
    <row r="1040" spans="1:76" x14ac:dyDescent="0.25">
      <c r="A1040" s="1" t="str">
        <f>C1039</f>
        <v xml:space="preserve">3.3kV Service Board 6A </v>
      </c>
      <c r="B1040" s="42">
        <v>2.544</v>
      </c>
      <c r="C1040" s="65" t="s">
        <v>236</v>
      </c>
      <c r="D1040" s="58" t="s">
        <v>221</v>
      </c>
      <c r="E1040" s="77" t="s">
        <v>97</v>
      </c>
      <c r="F1040" s="45">
        <v>8</v>
      </c>
      <c r="G1040" s="52">
        <v>13385.67</v>
      </c>
      <c r="H1040" s="53">
        <f t="shared" si="142"/>
        <v>107085.36</v>
      </c>
      <c r="K1040" s="214" t="e">
        <f t="shared" si="143"/>
        <v>#VALUE!</v>
      </c>
      <c r="L1040" s="220" t="e">
        <f t="shared" si="144"/>
        <v>#VALUE!</v>
      </c>
      <c r="M1040" s="221" t="e">
        <f t="shared" si="145"/>
        <v>#VALUE!</v>
      </c>
      <c r="N1040" s="219"/>
      <c r="O1040" s="214" t="e">
        <f t="shared" si="146"/>
        <v>#VALUE!</v>
      </c>
      <c r="P1040" s="215" t="e">
        <f t="shared" si="147"/>
        <v>#VALUE!</v>
      </c>
      <c r="R1040" s="217" t="e">
        <f>SUMIFS('[20]WorkDone DATA'!$L:$L,'[20]WorkDone DATA'!$N:$N,BOQ!S$6,'[20]WorkDone DATA'!$G:$G,BOQ!$B1040)</f>
        <v>#VALUE!</v>
      </c>
      <c r="S1040" s="53" t="e">
        <f t="shared" si="148"/>
        <v>#VALUE!</v>
      </c>
      <c r="T1040" s="217" t="e">
        <f>SUMIFS('[20]WorkDone DATA'!$L:$L,'[20]WorkDone DATA'!$N:$N,BOQ!U$6,'[20]WorkDone DATA'!$G:$G,BOQ!$B1040)</f>
        <v>#VALUE!</v>
      </c>
      <c r="U1040" s="53" t="e">
        <f t="shared" si="149"/>
        <v>#VALUE!</v>
      </c>
      <c r="V1040" s="217"/>
      <c r="W1040" s="53" t="e">
        <f>SUMIFS('[20]WorkDone DATA'!$L:$L,'[20]WorkDone DATA'!$N:$N,BOQ!W$6,'[20]WorkDone DATA'!$G:$G,BOQ!$B1040)*$G1040</f>
        <v>#VALUE!</v>
      </c>
      <c r="X1040" s="217"/>
      <c r="Y1040" s="53" t="e">
        <f>SUMIFS('[20]WorkDone DATA'!$L:$L,'[20]WorkDone DATA'!$N:$N,BOQ!Y$6,'[20]WorkDone DATA'!$G:$G,BOQ!$B1040)*$G1040</f>
        <v>#VALUE!</v>
      </c>
      <c r="Z1040" s="217"/>
      <c r="AA1040" s="53" t="e">
        <f>SUMIFS('[20]WorkDone DATA'!$L:$L,'[20]WorkDone DATA'!$N:$N,BOQ!AA$6,'[20]WorkDone DATA'!$G:$G,BOQ!$B1040)*$G1040</f>
        <v>#VALUE!</v>
      </c>
      <c r="AB1040" s="53" t="e">
        <f>SUMIFS('[20]WorkDone DATA'!$L:$L,'[20]WorkDone DATA'!$N:$N,BOQ!AB$6,'[20]WorkDone DATA'!$G:$G,BOQ!$B1040)*$G1040</f>
        <v>#VALUE!</v>
      </c>
      <c r="AC1040" s="53" t="e">
        <f>SUMIFS('[20]WorkDone DATA'!$L:$L,'[20]WorkDone DATA'!$N:$N,BOQ!AC$6,'[20]WorkDone DATA'!$G:$G,BOQ!$B1040)*$G1040</f>
        <v>#VALUE!</v>
      </c>
      <c r="AD1040" s="53" t="e">
        <f>SUMIFS('[20]WorkDone DATA'!$L:$L,'[20]WorkDone DATA'!$N:$N,BOQ!AD$6,'[20]WorkDone DATA'!$G:$G,BOQ!$B1040)*$G1040</f>
        <v>#VALUE!</v>
      </c>
      <c r="AE1040" s="53" t="e">
        <f>SUMIFS('[20]WorkDone DATA'!$L:$L,'[20]WorkDone DATA'!$N:$N,BOQ!AE$6,'[20]WorkDone DATA'!$G:$G,BOQ!$B1040)*$G1040</f>
        <v>#VALUE!</v>
      </c>
      <c r="AF1040" s="53" t="e">
        <f>SUMIFS('[20]WorkDone DATA'!$L:$L,'[20]WorkDone DATA'!$N:$N,BOQ!AF$6,'[20]WorkDone DATA'!$G:$G,BOQ!$B1040)*$G1040</f>
        <v>#VALUE!</v>
      </c>
      <c r="AG1040" s="53" t="e">
        <f>SUMIFS('[20]WorkDone DATA'!$L:$L,'[20]WorkDone DATA'!$N:$N,BOQ!AG$6,'[20]WorkDone DATA'!$G:$G,BOQ!$B1040)*$G1040</f>
        <v>#VALUE!</v>
      </c>
      <c r="AH1040" s="53" t="e">
        <f>SUMIFS('[20]WorkDone DATA'!$L:$L,'[20]WorkDone DATA'!$N:$N,BOQ!AH$6,'[20]WorkDone DATA'!$G:$G,BOQ!$B1040)*$G1040</f>
        <v>#VALUE!</v>
      </c>
      <c r="AI1040" s="53" t="e">
        <f>SUMIFS('[20]WorkDone DATA'!$L:$L,'[20]WorkDone DATA'!$N:$N,BOQ!AI$6,'[20]WorkDone DATA'!$G:$G,BOQ!$B1040)*$G1040</f>
        <v>#VALUE!</v>
      </c>
      <c r="AJ1040" s="53" t="e">
        <f>SUMIFS('[20]WorkDone DATA'!$L:$L,'[20]WorkDone DATA'!$N:$N,BOQ!AJ$6,'[20]WorkDone DATA'!$G:$G,BOQ!$B1040)*$G1040</f>
        <v>#VALUE!</v>
      </c>
      <c r="AK1040" s="53" t="e">
        <f>SUMIFS('[20]WorkDone DATA'!$L:$L,'[20]WorkDone DATA'!$N:$N,BOQ!AK$6,'[20]WorkDone DATA'!$G:$G,BOQ!$B1040)*$G1040</f>
        <v>#VALUE!</v>
      </c>
      <c r="AL1040" s="53" t="e">
        <f>SUMIFS('[20]WorkDone DATA'!$L:$L,'[20]WorkDone DATA'!$N:$N,BOQ!AL$6,'[20]WorkDone DATA'!$G:$G,BOQ!$B1040)*$G1040</f>
        <v>#VALUE!</v>
      </c>
      <c r="AM1040" s="53" t="e">
        <f>SUMIFS('[20]WorkDone DATA'!$L:$L,'[20]WorkDone DATA'!$N:$N,BOQ!AM$6,'[20]WorkDone DATA'!$G:$G,BOQ!$B1040)*$G1040</f>
        <v>#VALUE!</v>
      </c>
      <c r="AN1040" s="53" t="e">
        <f>SUMIFS('[20]WorkDone DATA'!$L:$L,'[20]WorkDone DATA'!$N:$N,BOQ!AN$6,'[20]WorkDone DATA'!$G:$G,BOQ!$B1040)*$G1040</f>
        <v>#VALUE!</v>
      </c>
      <c r="AO1040" s="53" t="e">
        <f>SUMIFS('[20]WorkDone DATA'!$L:$L,'[20]WorkDone DATA'!$N:$N,BOQ!AO$6,'[20]WorkDone DATA'!$G:$G,BOQ!$B1040)*$G1040</f>
        <v>#VALUE!</v>
      </c>
      <c r="AP1040" s="53" t="e">
        <f>SUMIFS('[20]WorkDone DATA'!$L:$L,'[20]WorkDone DATA'!$N:$N,BOQ!AP$6,'[20]WorkDone DATA'!$G:$G,BOQ!$B1040)*$G1040</f>
        <v>#VALUE!</v>
      </c>
      <c r="AQ1040" s="53" t="e">
        <f>SUMIFS('[20]WorkDone DATA'!$L:$L,'[20]WorkDone DATA'!$N:$N,BOQ!AQ$6,'[20]WorkDone DATA'!$G:$G,BOQ!$B1040)*$G1040</f>
        <v>#VALUE!</v>
      </c>
      <c r="AR1040" s="53" t="e">
        <f>SUMIFS('[20]WorkDone DATA'!$L:$L,'[20]WorkDone DATA'!$N:$N,BOQ!AR$6,'[20]WorkDone DATA'!$G:$G,BOQ!$B1040)*$G1040</f>
        <v>#VALUE!</v>
      </c>
      <c r="AS1040" s="53" t="e">
        <f>SUMIFS('[20]WorkDone DATA'!$L:$L,'[20]WorkDone DATA'!$N:$N,BOQ!AS$6,'[20]WorkDone DATA'!$G:$G,BOQ!$B1040)*$G1040</f>
        <v>#VALUE!</v>
      </c>
      <c r="AT1040" s="53" t="e">
        <f>SUMIFS('[20]WorkDone DATA'!$L:$L,'[20]WorkDone DATA'!$N:$N,BOQ!AT$6,'[20]WorkDone DATA'!$G:$G,BOQ!$B1040)*$G1040</f>
        <v>#VALUE!</v>
      </c>
      <c r="AU1040" s="53" t="e">
        <f>SUMIFS('[20]WorkDone DATA'!$L:$L,'[20]WorkDone DATA'!$N:$N,BOQ!AU$6,'[20]WorkDone DATA'!$G:$G,BOQ!$B1040)*$G1040</f>
        <v>#VALUE!</v>
      </c>
      <c r="AV1040" s="53" t="e">
        <f>SUMIFS('[20]WorkDone DATA'!$L:$L,'[20]WorkDone DATA'!$N:$N,BOQ!AV$6,'[20]WorkDone DATA'!$G:$G,BOQ!$B1040)*$G1040</f>
        <v>#VALUE!</v>
      </c>
      <c r="AW1040" s="53" t="e">
        <f>SUMIFS('[20]WorkDone DATA'!$L:$L,'[20]WorkDone DATA'!$N:$N,BOQ!AW$6,'[20]WorkDone DATA'!$G:$G,BOQ!$B1040)*$G1040</f>
        <v>#VALUE!</v>
      </c>
      <c r="AX1040" s="53" t="e">
        <f>SUMIFS('[20]WorkDone DATA'!$L:$L,'[20]WorkDone DATA'!$N:$N,BOQ!AX$6,'[20]WorkDone DATA'!$G:$G,BOQ!$B1040)*$G1040</f>
        <v>#VALUE!</v>
      </c>
      <c r="AY1040" s="53" t="e">
        <f>SUMIFS('[20]WorkDone DATA'!$L:$L,'[20]WorkDone DATA'!$N:$N,BOQ!AY$6,'[20]WorkDone DATA'!$G:$G,BOQ!$B1040)*$G1040</f>
        <v>#VALUE!</v>
      </c>
      <c r="AZ1040" s="53" t="e">
        <f>SUMIFS('[20]WorkDone DATA'!$L:$L,'[20]WorkDone DATA'!$N:$N,BOQ!AZ$6,'[20]WorkDone DATA'!$G:$G,BOQ!$B1040)*$G1040</f>
        <v>#VALUE!</v>
      </c>
      <c r="BA1040" s="53" t="e">
        <f>SUMIFS('[20]WorkDone DATA'!$L:$L,'[20]WorkDone DATA'!$N:$N,BOQ!BA$6,'[20]WorkDone DATA'!$G:$G,BOQ!$B1040)*$G1040</f>
        <v>#VALUE!</v>
      </c>
      <c r="BB1040" s="53" t="e">
        <f>SUMIFS('[20]WorkDone DATA'!$L:$L,'[20]WorkDone DATA'!$N:$N,BOQ!BB$6,'[20]WorkDone DATA'!$G:$G,BOQ!$B1040)*$G1040</f>
        <v>#VALUE!</v>
      </c>
      <c r="BC1040" s="53" t="e">
        <f>SUMIFS('[20]WorkDone DATA'!$L:$L,'[20]WorkDone DATA'!$N:$N,BOQ!BC$6,'[20]WorkDone DATA'!$G:$G,BOQ!$B1040)*$G1040</f>
        <v>#VALUE!</v>
      </c>
      <c r="BD1040" s="53" t="e">
        <f>SUMIFS('[20]WorkDone DATA'!$L:$L,'[20]WorkDone DATA'!$N:$N,BOQ!BD$6,'[20]WorkDone DATA'!$G:$G,BOQ!$B1040)*$G1040</f>
        <v>#VALUE!</v>
      </c>
      <c r="BE1040" s="53" t="e">
        <f>SUMIFS('[20]WorkDone DATA'!$L:$L,'[20]WorkDone DATA'!$N:$N,BOQ!BE$6,'[20]WorkDone DATA'!$G:$G,BOQ!$B1040)*$G1040</f>
        <v>#VALUE!</v>
      </c>
      <c r="BF1040" s="53" t="e">
        <f>SUMIFS('[20]WorkDone DATA'!$L:$L,'[20]WorkDone DATA'!$N:$N,BOQ!BF$6,'[20]WorkDone DATA'!$G:$G,BOQ!$B1040)*$G1040</f>
        <v>#VALUE!</v>
      </c>
      <c r="BG1040" s="53" t="e">
        <f>SUMIFS('[20]WorkDone DATA'!$L:$L,'[20]WorkDone DATA'!$N:$N,BOQ!BG$6,'[20]WorkDone DATA'!$G:$G,BOQ!$B1040)*$G1040</f>
        <v>#VALUE!</v>
      </c>
      <c r="BH1040" s="53" t="e">
        <f>SUMIFS('[20]WorkDone DATA'!$L:$L,'[20]WorkDone DATA'!$N:$N,BOQ!BH$6,'[20]WorkDone DATA'!$G:$G,BOQ!$B1040)*$G1040</f>
        <v>#VALUE!</v>
      </c>
      <c r="BI1040" s="53" t="e">
        <f>SUMIFS('[20]WorkDone DATA'!$L:$L,'[20]WorkDone DATA'!$N:$N,BOQ!BI$6,'[20]WorkDone DATA'!$G:$G,BOQ!$B1040)*$G1040</f>
        <v>#VALUE!</v>
      </c>
      <c r="BJ1040" s="53" t="e">
        <f>SUMIFS('[20]WorkDone DATA'!$L:$L,'[20]WorkDone DATA'!$N:$N,BOQ!BJ$6,'[20]WorkDone DATA'!$G:$G,BOQ!$B1040)*$G1040</f>
        <v>#VALUE!</v>
      </c>
      <c r="BK1040" s="53" t="e">
        <f>SUMIFS('[20]WorkDone DATA'!$L:$L,'[20]WorkDone DATA'!$N:$N,BOQ!BK$6,'[20]WorkDone DATA'!$G:$G,BOQ!$B1040)*$G1040</f>
        <v>#VALUE!</v>
      </c>
      <c r="BL1040" s="53" t="e">
        <f>SUMIFS('[20]WorkDone DATA'!$L:$L,'[20]WorkDone DATA'!$N:$N,BOQ!BL$6,'[20]WorkDone DATA'!$G:$G,BOQ!$B1040)*$G1040</f>
        <v>#VALUE!</v>
      </c>
      <c r="BM1040" s="53" t="e">
        <f>SUMIFS('[20]WorkDone DATA'!$L:$L,'[20]WorkDone DATA'!$N:$N,BOQ!BM$6,'[20]WorkDone DATA'!$G:$G,BOQ!$B1040)*$G1040</f>
        <v>#VALUE!</v>
      </c>
      <c r="BN1040" s="53" t="e">
        <f>SUMIFS('[20]WorkDone DATA'!$L:$L,'[20]WorkDone DATA'!$N:$N,BOQ!BN$6,'[20]WorkDone DATA'!$G:$G,BOQ!$B1040)*$G1040</f>
        <v>#VALUE!</v>
      </c>
      <c r="BO1040" s="53" t="e">
        <f>SUMIFS('[20]WorkDone DATA'!$L:$L,'[20]WorkDone DATA'!$N:$N,BOQ!BO$6,'[20]WorkDone DATA'!$G:$G,BOQ!$B1040)*$G1040</f>
        <v>#VALUE!</v>
      </c>
      <c r="BP1040" s="53" t="e">
        <f>SUMIFS('[20]WorkDone DATA'!$L:$L,'[20]WorkDone DATA'!$N:$N,BOQ!BP$6,'[20]WorkDone DATA'!$G:$G,BOQ!$B1040)*$G1040</f>
        <v>#VALUE!</v>
      </c>
      <c r="BQ1040" s="53" t="e">
        <f>SUMIFS('[20]WorkDone DATA'!$L:$L,'[20]WorkDone DATA'!$N:$N,BOQ!BQ$6,'[20]WorkDone DATA'!$G:$G,BOQ!$B1040)*$G1040</f>
        <v>#VALUE!</v>
      </c>
      <c r="BR1040" s="53" t="e">
        <f>SUMIFS('[20]WorkDone DATA'!$L:$L,'[20]WorkDone DATA'!$N:$N,BOQ!BR$6,'[20]WorkDone DATA'!$G:$G,BOQ!$B1040)*$G1040</f>
        <v>#VALUE!</v>
      </c>
      <c r="BS1040" s="53" t="e">
        <f>SUMIFS('[20]WorkDone DATA'!$L:$L,'[20]WorkDone DATA'!$N:$N,BOQ!BS$6,'[20]WorkDone DATA'!$G:$G,BOQ!$B1040)*$G1040</f>
        <v>#VALUE!</v>
      </c>
      <c r="BT1040" s="53" t="e">
        <f>SUMIFS('[20]WorkDone DATA'!$L:$L,'[20]WorkDone DATA'!$N:$N,BOQ!BT$6,'[20]WorkDone DATA'!$G:$G,BOQ!$B1040)*$G1040</f>
        <v>#VALUE!</v>
      </c>
      <c r="BU1040" s="53" t="e">
        <f>SUMIFS('[20]WorkDone DATA'!$L:$L,'[20]WorkDone DATA'!$N:$N,BOQ!BU$6,'[20]WorkDone DATA'!$G:$G,BOQ!$B1040)*$G1040</f>
        <v>#VALUE!</v>
      </c>
      <c r="BV1040" s="53" t="e">
        <f>SUMIFS('[20]WorkDone DATA'!$L:$L,'[20]WorkDone DATA'!$N:$N,BOQ!BV$6,'[20]WorkDone DATA'!$G:$G,BOQ!$B1040)*$G1040</f>
        <v>#VALUE!</v>
      </c>
      <c r="BW1040" s="53" t="e">
        <f>SUMIFS('[20]WorkDone DATA'!$L:$L,'[20]WorkDone DATA'!$N:$N,BOQ!BW$6,'[20]WorkDone DATA'!$G:$G,BOQ!$B1040)*$G1040</f>
        <v>#VALUE!</v>
      </c>
      <c r="BX1040" s="53" t="e">
        <f>SUMIFS('[20]WorkDone DATA'!$L:$L,'[20]WorkDone DATA'!$N:$N,BOQ!BX$6,'[20]WorkDone DATA'!$G:$G,BOQ!$B1040)*$G1040</f>
        <v>#VALUE!</v>
      </c>
    </row>
    <row r="1041" spans="1:76" x14ac:dyDescent="0.25">
      <c r="A1041" s="1"/>
      <c r="B1041" s="42"/>
      <c r="C1041" s="235" t="s">
        <v>278</v>
      </c>
      <c r="D1041" s="58"/>
      <c r="E1041" s="77"/>
      <c r="F1041" s="45"/>
      <c r="G1041" s="52"/>
      <c r="H1041" s="53">
        <f t="shared" si="142"/>
        <v>0</v>
      </c>
      <c r="K1041" s="214"/>
      <c r="L1041" s="220" t="e">
        <f t="shared" si="144"/>
        <v>#VALUE!</v>
      </c>
      <c r="M1041" s="221" t="e">
        <f t="shared" si="145"/>
        <v>#VALUE!</v>
      </c>
      <c r="N1041" s="219"/>
      <c r="O1041" s="214">
        <f t="shared" si="146"/>
        <v>0</v>
      </c>
      <c r="P1041" s="215" t="e">
        <f t="shared" si="147"/>
        <v>#VALUE!</v>
      </c>
      <c r="R1041" s="217" t="e">
        <f>SUMIFS('[20]WorkDone DATA'!$L:$L,'[20]WorkDone DATA'!$N:$N,BOQ!S$6,'[20]WorkDone DATA'!$G:$G,BOQ!$B1041)</f>
        <v>#VALUE!</v>
      </c>
      <c r="S1041" s="53" t="e">
        <f t="shared" si="148"/>
        <v>#VALUE!</v>
      </c>
      <c r="T1041" s="217" t="e">
        <f>SUMIFS('[20]WorkDone DATA'!$L:$L,'[20]WorkDone DATA'!$N:$N,BOQ!U$6,'[20]WorkDone DATA'!$G:$G,BOQ!$B1041)</f>
        <v>#VALUE!</v>
      </c>
      <c r="U1041" s="53" t="e">
        <f t="shared" si="149"/>
        <v>#VALUE!</v>
      </c>
      <c r="V1041" s="217"/>
      <c r="W1041" s="53" t="e">
        <f>SUMIFS('[20]WorkDone DATA'!$L:$L,'[20]WorkDone DATA'!$N:$N,BOQ!W$6,'[20]WorkDone DATA'!$G:$G,BOQ!$B1041)*$G1041</f>
        <v>#VALUE!</v>
      </c>
      <c r="X1041" s="217"/>
      <c r="Y1041" s="53" t="e">
        <f>SUMIFS('[20]WorkDone DATA'!$L:$L,'[20]WorkDone DATA'!$N:$N,BOQ!Y$6,'[20]WorkDone DATA'!$G:$G,BOQ!$B1041)*$G1041</f>
        <v>#VALUE!</v>
      </c>
      <c r="Z1041" s="217"/>
      <c r="AA1041" s="53" t="e">
        <f>SUMIFS('[20]WorkDone DATA'!$L:$L,'[20]WorkDone DATA'!$N:$N,BOQ!AA$6,'[20]WorkDone DATA'!$G:$G,BOQ!$B1041)*$G1041</f>
        <v>#VALUE!</v>
      </c>
      <c r="AB1041" s="53" t="e">
        <f>SUMIFS('[20]WorkDone DATA'!$L:$L,'[20]WorkDone DATA'!$N:$N,BOQ!AB$6,'[20]WorkDone DATA'!$G:$G,BOQ!$B1041)*$G1041</f>
        <v>#VALUE!</v>
      </c>
      <c r="AC1041" s="53" t="e">
        <f>SUMIFS('[20]WorkDone DATA'!$L:$L,'[20]WorkDone DATA'!$N:$N,BOQ!AC$6,'[20]WorkDone DATA'!$G:$G,BOQ!$B1041)*$G1041</f>
        <v>#VALUE!</v>
      </c>
      <c r="AD1041" s="53" t="e">
        <f>SUMIFS('[20]WorkDone DATA'!$L:$L,'[20]WorkDone DATA'!$N:$N,BOQ!AD$6,'[20]WorkDone DATA'!$G:$G,BOQ!$B1041)*$G1041</f>
        <v>#VALUE!</v>
      </c>
      <c r="AE1041" s="53" t="e">
        <f>SUMIFS('[20]WorkDone DATA'!$L:$L,'[20]WorkDone DATA'!$N:$N,BOQ!AE$6,'[20]WorkDone DATA'!$G:$G,BOQ!$B1041)*$G1041</f>
        <v>#VALUE!</v>
      </c>
      <c r="AF1041" s="53" t="e">
        <f>SUMIFS('[20]WorkDone DATA'!$L:$L,'[20]WorkDone DATA'!$N:$N,BOQ!AF$6,'[20]WorkDone DATA'!$G:$G,BOQ!$B1041)*$G1041</f>
        <v>#VALUE!</v>
      </c>
      <c r="AG1041" s="53" t="e">
        <f>SUMIFS('[20]WorkDone DATA'!$L:$L,'[20]WorkDone DATA'!$N:$N,BOQ!AG$6,'[20]WorkDone DATA'!$G:$G,BOQ!$B1041)*$G1041</f>
        <v>#VALUE!</v>
      </c>
      <c r="AH1041" s="53" t="e">
        <f>SUMIFS('[20]WorkDone DATA'!$L:$L,'[20]WorkDone DATA'!$N:$N,BOQ!AH$6,'[20]WorkDone DATA'!$G:$G,BOQ!$B1041)*$G1041</f>
        <v>#VALUE!</v>
      </c>
      <c r="AI1041" s="53" t="e">
        <f>SUMIFS('[20]WorkDone DATA'!$L:$L,'[20]WorkDone DATA'!$N:$N,BOQ!AI$6,'[20]WorkDone DATA'!$G:$G,BOQ!$B1041)*$G1041</f>
        <v>#VALUE!</v>
      </c>
      <c r="AJ1041" s="53" t="e">
        <f>SUMIFS('[20]WorkDone DATA'!$L:$L,'[20]WorkDone DATA'!$N:$N,BOQ!AJ$6,'[20]WorkDone DATA'!$G:$G,BOQ!$B1041)*$G1041</f>
        <v>#VALUE!</v>
      </c>
      <c r="AK1041" s="53" t="e">
        <f>SUMIFS('[20]WorkDone DATA'!$L:$L,'[20]WorkDone DATA'!$N:$N,BOQ!AK$6,'[20]WorkDone DATA'!$G:$G,BOQ!$B1041)*$G1041</f>
        <v>#VALUE!</v>
      </c>
      <c r="AL1041" s="53" t="e">
        <f>SUMIFS('[20]WorkDone DATA'!$L:$L,'[20]WorkDone DATA'!$N:$N,BOQ!AL$6,'[20]WorkDone DATA'!$G:$G,BOQ!$B1041)*$G1041</f>
        <v>#VALUE!</v>
      </c>
      <c r="AM1041" s="53" t="e">
        <f>SUMIFS('[20]WorkDone DATA'!$L:$L,'[20]WorkDone DATA'!$N:$N,BOQ!AM$6,'[20]WorkDone DATA'!$G:$G,BOQ!$B1041)*$G1041</f>
        <v>#VALUE!</v>
      </c>
      <c r="AN1041" s="53" t="e">
        <f>SUMIFS('[20]WorkDone DATA'!$L:$L,'[20]WorkDone DATA'!$N:$N,BOQ!AN$6,'[20]WorkDone DATA'!$G:$G,BOQ!$B1041)*$G1041</f>
        <v>#VALUE!</v>
      </c>
      <c r="AO1041" s="53" t="e">
        <f>SUMIFS('[20]WorkDone DATA'!$L:$L,'[20]WorkDone DATA'!$N:$N,BOQ!AO$6,'[20]WorkDone DATA'!$G:$G,BOQ!$B1041)*$G1041</f>
        <v>#VALUE!</v>
      </c>
      <c r="AP1041" s="53" t="e">
        <f>SUMIFS('[20]WorkDone DATA'!$L:$L,'[20]WorkDone DATA'!$N:$N,BOQ!AP$6,'[20]WorkDone DATA'!$G:$G,BOQ!$B1041)*$G1041</f>
        <v>#VALUE!</v>
      </c>
      <c r="AQ1041" s="53" t="e">
        <f>SUMIFS('[20]WorkDone DATA'!$L:$L,'[20]WorkDone DATA'!$N:$N,BOQ!AQ$6,'[20]WorkDone DATA'!$G:$G,BOQ!$B1041)*$G1041</f>
        <v>#VALUE!</v>
      </c>
      <c r="AR1041" s="53" t="e">
        <f>SUMIFS('[20]WorkDone DATA'!$L:$L,'[20]WorkDone DATA'!$N:$N,BOQ!AR$6,'[20]WorkDone DATA'!$G:$G,BOQ!$B1041)*$G1041</f>
        <v>#VALUE!</v>
      </c>
      <c r="AS1041" s="53" t="e">
        <f>SUMIFS('[20]WorkDone DATA'!$L:$L,'[20]WorkDone DATA'!$N:$N,BOQ!AS$6,'[20]WorkDone DATA'!$G:$G,BOQ!$B1041)*$G1041</f>
        <v>#VALUE!</v>
      </c>
      <c r="AT1041" s="53" t="e">
        <f>SUMIFS('[20]WorkDone DATA'!$L:$L,'[20]WorkDone DATA'!$N:$N,BOQ!AT$6,'[20]WorkDone DATA'!$G:$G,BOQ!$B1041)*$G1041</f>
        <v>#VALUE!</v>
      </c>
      <c r="AU1041" s="53" t="e">
        <f>SUMIFS('[20]WorkDone DATA'!$L:$L,'[20]WorkDone DATA'!$N:$N,BOQ!AU$6,'[20]WorkDone DATA'!$G:$G,BOQ!$B1041)*$G1041</f>
        <v>#VALUE!</v>
      </c>
      <c r="AV1041" s="53" t="e">
        <f>SUMIFS('[20]WorkDone DATA'!$L:$L,'[20]WorkDone DATA'!$N:$N,BOQ!AV$6,'[20]WorkDone DATA'!$G:$G,BOQ!$B1041)*$G1041</f>
        <v>#VALUE!</v>
      </c>
      <c r="AW1041" s="53" t="e">
        <f>SUMIFS('[20]WorkDone DATA'!$L:$L,'[20]WorkDone DATA'!$N:$N,BOQ!AW$6,'[20]WorkDone DATA'!$G:$G,BOQ!$B1041)*$G1041</f>
        <v>#VALUE!</v>
      </c>
      <c r="AX1041" s="53" t="e">
        <f>SUMIFS('[20]WorkDone DATA'!$L:$L,'[20]WorkDone DATA'!$N:$N,BOQ!AX$6,'[20]WorkDone DATA'!$G:$G,BOQ!$B1041)*$G1041</f>
        <v>#VALUE!</v>
      </c>
      <c r="AY1041" s="53" t="e">
        <f>SUMIFS('[20]WorkDone DATA'!$L:$L,'[20]WorkDone DATA'!$N:$N,BOQ!AY$6,'[20]WorkDone DATA'!$G:$G,BOQ!$B1041)*$G1041</f>
        <v>#VALUE!</v>
      </c>
      <c r="AZ1041" s="53" t="e">
        <f>SUMIFS('[20]WorkDone DATA'!$L:$L,'[20]WorkDone DATA'!$N:$N,BOQ!AZ$6,'[20]WorkDone DATA'!$G:$G,BOQ!$B1041)*$G1041</f>
        <v>#VALUE!</v>
      </c>
      <c r="BA1041" s="53" t="e">
        <f>SUMIFS('[20]WorkDone DATA'!$L:$L,'[20]WorkDone DATA'!$N:$N,BOQ!BA$6,'[20]WorkDone DATA'!$G:$G,BOQ!$B1041)*$G1041</f>
        <v>#VALUE!</v>
      </c>
      <c r="BB1041" s="53" t="e">
        <f>SUMIFS('[20]WorkDone DATA'!$L:$L,'[20]WorkDone DATA'!$N:$N,BOQ!BB$6,'[20]WorkDone DATA'!$G:$G,BOQ!$B1041)*$G1041</f>
        <v>#VALUE!</v>
      </c>
      <c r="BC1041" s="53" t="e">
        <f>SUMIFS('[20]WorkDone DATA'!$L:$L,'[20]WorkDone DATA'!$N:$N,BOQ!BC$6,'[20]WorkDone DATA'!$G:$G,BOQ!$B1041)*$G1041</f>
        <v>#VALUE!</v>
      </c>
      <c r="BD1041" s="53" t="e">
        <f>SUMIFS('[20]WorkDone DATA'!$L:$L,'[20]WorkDone DATA'!$N:$N,BOQ!BD$6,'[20]WorkDone DATA'!$G:$G,BOQ!$B1041)*$G1041</f>
        <v>#VALUE!</v>
      </c>
      <c r="BE1041" s="53" t="e">
        <f>SUMIFS('[20]WorkDone DATA'!$L:$L,'[20]WorkDone DATA'!$N:$N,BOQ!BE$6,'[20]WorkDone DATA'!$G:$G,BOQ!$B1041)*$G1041</f>
        <v>#VALUE!</v>
      </c>
      <c r="BF1041" s="53" t="e">
        <f>SUMIFS('[20]WorkDone DATA'!$L:$L,'[20]WorkDone DATA'!$N:$N,BOQ!BF$6,'[20]WorkDone DATA'!$G:$G,BOQ!$B1041)*$G1041</f>
        <v>#VALUE!</v>
      </c>
      <c r="BG1041" s="53" t="e">
        <f>SUMIFS('[20]WorkDone DATA'!$L:$L,'[20]WorkDone DATA'!$N:$N,BOQ!BG$6,'[20]WorkDone DATA'!$G:$G,BOQ!$B1041)*$G1041</f>
        <v>#VALUE!</v>
      </c>
      <c r="BH1041" s="53" t="e">
        <f>SUMIFS('[20]WorkDone DATA'!$L:$L,'[20]WorkDone DATA'!$N:$N,BOQ!BH$6,'[20]WorkDone DATA'!$G:$G,BOQ!$B1041)*$G1041</f>
        <v>#VALUE!</v>
      </c>
      <c r="BI1041" s="53" t="e">
        <f>SUMIFS('[20]WorkDone DATA'!$L:$L,'[20]WorkDone DATA'!$N:$N,BOQ!BI$6,'[20]WorkDone DATA'!$G:$G,BOQ!$B1041)*$G1041</f>
        <v>#VALUE!</v>
      </c>
      <c r="BJ1041" s="53" t="e">
        <f>SUMIFS('[20]WorkDone DATA'!$L:$L,'[20]WorkDone DATA'!$N:$N,BOQ!BJ$6,'[20]WorkDone DATA'!$G:$G,BOQ!$B1041)*$G1041</f>
        <v>#VALUE!</v>
      </c>
      <c r="BK1041" s="53" t="e">
        <f>SUMIFS('[20]WorkDone DATA'!$L:$L,'[20]WorkDone DATA'!$N:$N,BOQ!BK$6,'[20]WorkDone DATA'!$G:$G,BOQ!$B1041)*$G1041</f>
        <v>#VALUE!</v>
      </c>
      <c r="BL1041" s="53" t="e">
        <f>SUMIFS('[20]WorkDone DATA'!$L:$L,'[20]WorkDone DATA'!$N:$N,BOQ!BL$6,'[20]WorkDone DATA'!$G:$G,BOQ!$B1041)*$G1041</f>
        <v>#VALUE!</v>
      </c>
      <c r="BM1041" s="53" t="e">
        <f>SUMIFS('[20]WorkDone DATA'!$L:$L,'[20]WorkDone DATA'!$N:$N,BOQ!BM$6,'[20]WorkDone DATA'!$G:$G,BOQ!$B1041)*$G1041</f>
        <v>#VALUE!</v>
      </c>
      <c r="BN1041" s="53" t="e">
        <f>SUMIFS('[20]WorkDone DATA'!$L:$L,'[20]WorkDone DATA'!$N:$N,BOQ!BN$6,'[20]WorkDone DATA'!$G:$G,BOQ!$B1041)*$G1041</f>
        <v>#VALUE!</v>
      </c>
      <c r="BO1041" s="53" t="e">
        <f>SUMIFS('[20]WorkDone DATA'!$L:$L,'[20]WorkDone DATA'!$N:$N,BOQ!BO$6,'[20]WorkDone DATA'!$G:$G,BOQ!$B1041)*$G1041</f>
        <v>#VALUE!</v>
      </c>
      <c r="BP1041" s="53" t="e">
        <f>SUMIFS('[20]WorkDone DATA'!$L:$L,'[20]WorkDone DATA'!$N:$N,BOQ!BP$6,'[20]WorkDone DATA'!$G:$G,BOQ!$B1041)*$G1041</f>
        <v>#VALUE!</v>
      </c>
      <c r="BQ1041" s="53" t="e">
        <f>SUMIFS('[20]WorkDone DATA'!$L:$L,'[20]WorkDone DATA'!$N:$N,BOQ!BQ$6,'[20]WorkDone DATA'!$G:$G,BOQ!$B1041)*$G1041</f>
        <v>#VALUE!</v>
      </c>
      <c r="BR1041" s="53" t="e">
        <f>SUMIFS('[20]WorkDone DATA'!$L:$L,'[20]WorkDone DATA'!$N:$N,BOQ!BR$6,'[20]WorkDone DATA'!$G:$G,BOQ!$B1041)*$G1041</f>
        <v>#VALUE!</v>
      </c>
      <c r="BS1041" s="53" t="e">
        <f>SUMIFS('[20]WorkDone DATA'!$L:$L,'[20]WorkDone DATA'!$N:$N,BOQ!BS$6,'[20]WorkDone DATA'!$G:$G,BOQ!$B1041)*$G1041</f>
        <v>#VALUE!</v>
      </c>
      <c r="BT1041" s="53" t="e">
        <f>SUMIFS('[20]WorkDone DATA'!$L:$L,'[20]WorkDone DATA'!$N:$N,BOQ!BT$6,'[20]WorkDone DATA'!$G:$G,BOQ!$B1041)*$G1041</f>
        <v>#VALUE!</v>
      </c>
      <c r="BU1041" s="53" t="e">
        <f>SUMIFS('[20]WorkDone DATA'!$L:$L,'[20]WorkDone DATA'!$N:$N,BOQ!BU$6,'[20]WorkDone DATA'!$G:$G,BOQ!$B1041)*$G1041</f>
        <v>#VALUE!</v>
      </c>
      <c r="BV1041" s="53" t="e">
        <f>SUMIFS('[20]WorkDone DATA'!$L:$L,'[20]WorkDone DATA'!$N:$N,BOQ!BV$6,'[20]WorkDone DATA'!$G:$G,BOQ!$B1041)*$G1041</f>
        <v>#VALUE!</v>
      </c>
      <c r="BW1041" s="53" t="e">
        <f>SUMIFS('[20]WorkDone DATA'!$L:$L,'[20]WorkDone DATA'!$N:$N,BOQ!BW$6,'[20]WorkDone DATA'!$G:$G,BOQ!$B1041)*$G1041</f>
        <v>#VALUE!</v>
      </c>
      <c r="BX1041" s="53" t="e">
        <f>SUMIFS('[20]WorkDone DATA'!$L:$L,'[20]WorkDone DATA'!$N:$N,BOQ!BX$6,'[20]WorkDone DATA'!$G:$G,BOQ!$B1041)*$G1041</f>
        <v>#VALUE!</v>
      </c>
    </row>
    <row r="1042" spans="1:76" x14ac:dyDescent="0.25">
      <c r="A1042" s="1" t="str">
        <f>C1041</f>
        <v xml:space="preserve">3.3kV Service Board 6B </v>
      </c>
      <c r="B1042" s="42">
        <v>2.5449999999999999</v>
      </c>
      <c r="C1042" s="65" t="s">
        <v>236</v>
      </c>
      <c r="D1042" s="58" t="s">
        <v>221</v>
      </c>
      <c r="E1042" s="77" t="s">
        <v>97</v>
      </c>
      <c r="F1042" s="45">
        <v>7</v>
      </c>
      <c r="G1042" s="52">
        <v>13385.67</v>
      </c>
      <c r="H1042" s="53">
        <f t="shared" si="142"/>
        <v>93699.69</v>
      </c>
      <c r="K1042" s="214" t="e">
        <f t="shared" si="143"/>
        <v>#VALUE!</v>
      </c>
      <c r="L1042" s="220" t="e">
        <f t="shared" si="144"/>
        <v>#VALUE!</v>
      </c>
      <c r="M1042" s="221" t="e">
        <f t="shared" si="145"/>
        <v>#VALUE!</v>
      </c>
      <c r="N1042" s="219"/>
      <c r="O1042" s="214" t="e">
        <f t="shared" si="146"/>
        <v>#VALUE!</v>
      </c>
      <c r="P1042" s="215" t="e">
        <f t="shared" si="147"/>
        <v>#VALUE!</v>
      </c>
      <c r="R1042" s="217" t="e">
        <f>SUMIFS('[20]WorkDone DATA'!$L:$L,'[20]WorkDone DATA'!$N:$N,BOQ!S$6,'[20]WorkDone DATA'!$G:$G,BOQ!$B1042)</f>
        <v>#VALUE!</v>
      </c>
      <c r="S1042" s="53" t="e">
        <f t="shared" si="148"/>
        <v>#VALUE!</v>
      </c>
      <c r="T1042" s="217" t="e">
        <f>SUMIFS('[20]WorkDone DATA'!$L:$L,'[20]WorkDone DATA'!$N:$N,BOQ!U$6,'[20]WorkDone DATA'!$G:$G,BOQ!$B1042)</f>
        <v>#VALUE!</v>
      </c>
      <c r="U1042" s="53" t="e">
        <f t="shared" si="149"/>
        <v>#VALUE!</v>
      </c>
      <c r="V1042" s="217"/>
      <c r="W1042" s="53" t="e">
        <f>SUMIFS('[20]WorkDone DATA'!$L:$L,'[20]WorkDone DATA'!$N:$N,BOQ!W$6,'[20]WorkDone DATA'!$G:$G,BOQ!$B1042)*$G1042</f>
        <v>#VALUE!</v>
      </c>
      <c r="X1042" s="217"/>
      <c r="Y1042" s="53" t="e">
        <f>SUMIFS('[20]WorkDone DATA'!$L:$L,'[20]WorkDone DATA'!$N:$N,BOQ!Y$6,'[20]WorkDone DATA'!$G:$G,BOQ!$B1042)*$G1042</f>
        <v>#VALUE!</v>
      </c>
      <c r="Z1042" s="217"/>
      <c r="AA1042" s="53" t="e">
        <f>SUMIFS('[20]WorkDone DATA'!$L:$L,'[20]WorkDone DATA'!$N:$N,BOQ!AA$6,'[20]WorkDone DATA'!$G:$G,BOQ!$B1042)*$G1042</f>
        <v>#VALUE!</v>
      </c>
      <c r="AB1042" s="53" t="e">
        <f>SUMIFS('[20]WorkDone DATA'!$L:$L,'[20]WorkDone DATA'!$N:$N,BOQ!AB$6,'[20]WorkDone DATA'!$G:$G,BOQ!$B1042)*$G1042</f>
        <v>#VALUE!</v>
      </c>
      <c r="AC1042" s="53" t="e">
        <f>SUMIFS('[20]WorkDone DATA'!$L:$L,'[20]WorkDone DATA'!$N:$N,BOQ!AC$6,'[20]WorkDone DATA'!$G:$G,BOQ!$B1042)*$G1042</f>
        <v>#VALUE!</v>
      </c>
      <c r="AD1042" s="53" t="e">
        <f>SUMIFS('[20]WorkDone DATA'!$L:$L,'[20]WorkDone DATA'!$N:$N,BOQ!AD$6,'[20]WorkDone DATA'!$G:$G,BOQ!$B1042)*$G1042</f>
        <v>#VALUE!</v>
      </c>
      <c r="AE1042" s="53" t="e">
        <f>SUMIFS('[20]WorkDone DATA'!$L:$L,'[20]WorkDone DATA'!$N:$N,BOQ!AE$6,'[20]WorkDone DATA'!$G:$G,BOQ!$B1042)*$G1042</f>
        <v>#VALUE!</v>
      </c>
      <c r="AF1042" s="53" t="e">
        <f>SUMIFS('[20]WorkDone DATA'!$L:$L,'[20]WorkDone DATA'!$N:$N,BOQ!AF$6,'[20]WorkDone DATA'!$G:$G,BOQ!$B1042)*$G1042</f>
        <v>#VALUE!</v>
      </c>
      <c r="AG1042" s="53" t="e">
        <f>SUMIFS('[20]WorkDone DATA'!$L:$L,'[20]WorkDone DATA'!$N:$N,BOQ!AG$6,'[20]WorkDone DATA'!$G:$G,BOQ!$B1042)*$G1042</f>
        <v>#VALUE!</v>
      </c>
      <c r="AH1042" s="53" t="e">
        <f>SUMIFS('[20]WorkDone DATA'!$L:$L,'[20]WorkDone DATA'!$N:$N,BOQ!AH$6,'[20]WorkDone DATA'!$G:$G,BOQ!$B1042)*$G1042</f>
        <v>#VALUE!</v>
      </c>
      <c r="AI1042" s="53" t="e">
        <f>SUMIFS('[20]WorkDone DATA'!$L:$L,'[20]WorkDone DATA'!$N:$N,BOQ!AI$6,'[20]WorkDone DATA'!$G:$G,BOQ!$B1042)*$G1042</f>
        <v>#VALUE!</v>
      </c>
      <c r="AJ1042" s="53" t="e">
        <f>SUMIFS('[20]WorkDone DATA'!$L:$L,'[20]WorkDone DATA'!$N:$N,BOQ!AJ$6,'[20]WorkDone DATA'!$G:$G,BOQ!$B1042)*$G1042</f>
        <v>#VALUE!</v>
      </c>
      <c r="AK1042" s="53" t="e">
        <f>SUMIFS('[20]WorkDone DATA'!$L:$L,'[20]WorkDone DATA'!$N:$N,BOQ!AK$6,'[20]WorkDone DATA'!$G:$G,BOQ!$B1042)*$G1042</f>
        <v>#VALUE!</v>
      </c>
      <c r="AL1042" s="53" t="e">
        <f>SUMIFS('[20]WorkDone DATA'!$L:$L,'[20]WorkDone DATA'!$N:$N,BOQ!AL$6,'[20]WorkDone DATA'!$G:$G,BOQ!$B1042)*$G1042</f>
        <v>#VALUE!</v>
      </c>
      <c r="AM1042" s="53" t="e">
        <f>SUMIFS('[20]WorkDone DATA'!$L:$L,'[20]WorkDone DATA'!$N:$N,BOQ!AM$6,'[20]WorkDone DATA'!$G:$G,BOQ!$B1042)*$G1042</f>
        <v>#VALUE!</v>
      </c>
      <c r="AN1042" s="53" t="e">
        <f>SUMIFS('[20]WorkDone DATA'!$L:$L,'[20]WorkDone DATA'!$N:$N,BOQ!AN$6,'[20]WorkDone DATA'!$G:$G,BOQ!$B1042)*$G1042</f>
        <v>#VALUE!</v>
      </c>
      <c r="AO1042" s="53" t="e">
        <f>SUMIFS('[20]WorkDone DATA'!$L:$L,'[20]WorkDone DATA'!$N:$N,BOQ!AO$6,'[20]WorkDone DATA'!$G:$G,BOQ!$B1042)*$G1042</f>
        <v>#VALUE!</v>
      </c>
      <c r="AP1042" s="53" t="e">
        <f>SUMIFS('[20]WorkDone DATA'!$L:$L,'[20]WorkDone DATA'!$N:$N,BOQ!AP$6,'[20]WorkDone DATA'!$G:$G,BOQ!$B1042)*$G1042</f>
        <v>#VALUE!</v>
      </c>
      <c r="AQ1042" s="53" t="e">
        <f>SUMIFS('[20]WorkDone DATA'!$L:$L,'[20]WorkDone DATA'!$N:$N,BOQ!AQ$6,'[20]WorkDone DATA'!$G:$G,BOQ!$B1042)*$G1042</f>
        <v>#VALUE!</v>
      </c>
      <c r="AR1042" s="53" t="e">
        <f>SUMIFS('[20]WorkDone DATA'!$L:$L,'[20]WorkDone DATA'!$N:$N,BOQ!AR$6,'[20]WorkDone DATA'!$G:$G,BOQ!$B1042)*$G1042</f>
        <v>#VALUE!</v>
      </c>
      <c r="AS1042" s="53" t="e">
        <f>SUMIFS('[20]WorkDone DATA'!$L:$L,'[20]WorkDone DATA'!$N:$N,BOQ!AS$6,'[20]WorkDone DATA'!$G:$G,BOQ!$B1042)*$G1042</f>
        <v>#VALUE!</v>
      </c>
      <c r="AT1042" s="53" t="e">
        <f>SUMIFS('[20]WorkDone DATA'!$L:$L,'[20]WorkDone DATA'!$N:$N,BOQ!AT$6,'[20]WorkDone DATA'!$G:$G,BOQ!$B1042)*$G1042</f>
        <v>#VALUE!</v>
      </c>
      <c r="AU1042" s="53" t="e">
        <f>SUMIFS('[20]WorkDone DATA'!$L:$L,'[20]WorkDone DATA'!$N:$N,BOQ!AU$6,'[20]WorkDone DATA'!$G:$G,BOQ!$B1042)*$G1042</f>
        <v>#VALUE!</v>
      </c>
      <c r="AV1042" s="53" t="e">
        <f>SUMIFS('[20]WorkDone DATA'!$L:$L,'[20]WorkDone DATA'!$N:$N,BOQ!AV$6,'[20]WorkDone DATA'!$G:$G,BOQ!$B1042)*$G1042</f>
        <v>#VALUE!</v>
      </c>
      <c r="AW1042" s="53" t="e">
        <f>SUMIFS('[20]WorkDone DATA'!$L:$L,'[20]WorkDone DATA'!$N:$N,BOQ!AW$6,'[20]WorkDone DATA'!$G:$G,BOQ!$B1042)*$G1042</f>
        <v>#VALUE!</v>
      </c>
      <c r="AX1042" s="53" t="e">
        <f>SUMIFS('[20]WorkDone DATA'!$L:$L,'[20]WorkDone DATA'!$N:$N,BOQ!AX$6,'[20]WorkDone DATA'!$G:$G,BOQ!$B1042)*$G1042</f>
        <v>#VALUE!</v>
      </c>
      <c r="AY1042" s="53" t="e">
        <f>SUMIFS('[20]WorkDone DATA'!$L:$L,'[20]WorkDone DATA'!$N:$N,BOQ!AY$6,'[20]WorkDone DATA'!$G:$G,BOQ!$B1042)*$G1042</f>
        <v>#VALUE!</v>
      </c>
      <c r="AZ1042" s="53" t="e">
        <f>SUMIFS('[20]WorkDone DATA'!$L:$L,'[20]WorkDone DATA'!$N:$N,BOQ!AZ$6,'[20]WorkDone DATA'!$G:$G,BOQ!$B1042)*$G1042</f>
        <v>#VALUE!</v>
      </c>
      <c r="BA1042" s="53" t="e">
        <f>SUMIFS('[20]WorkDone DATA'!$L:$L,'[20]WorkDone DATA'!$N:$N,BOQ!BA$6,'[20]WorkDone DATA'!$G:$G,BOQ!$B1042)*$G1042</f>
        <v>#VALUE!</v>
      </c>
      <c r="BB1042" s="53" t="e">
        <f>SUMIFS('[20]WorkDone DATA'!$L:$L,'[20]WorkDone DATA'!$N:$N,BOQ!BB$6,'[20]WorkDone DATA'!$G:$G,BOQ!$B1042)*$G1042</f>
        <v>#VALUE!</v>
      </c>
      <c r="BC1042" s="53" t="e">
        <f>SUMIFS('[20]WorkDone DATA'!$L:$L,'[20]WorkDone DATA'!$N:$N,BOQ!BC$6,'[20]WorkDone DATA'!$G:$G,BOQ!$B1042)*$G1042</f>
        <v>#VALUE!</v>
      </c>
      <c r="BD1042" s="53" t="e">
        <f>SUMIFS('[20]WorkDone DATA'!$L:$L,'[20]WorkDone DATA'!$N:$N,BOQ!BD$6,'[20]WorkDone DATA'!$G:$G,BOQ!$B1042)*$G1042</f>
        <v>#VALUE!</v>
      </c>
      <c r="BE1042" s="53" t="e">
        <f>SUMIFS('[20]WorkDone DATA'!$L:$L,'[20]WorkDone DATA'!$N:$N,BOQ!BE$6,'[20]WorkDone DATA'!$G:$G,BOQ!$B1042)*$G1042</f>
        <v>#VALUE!</v>
      </c>
      <c r="BF1042" s="53" t="e">
        <f>SUMIFS('[20]WorkDone DATA'!$L:$L,'[20]WorkDone DATA'!$N:$N,BOQ!BF$6,'[20]WorkDone DATA'!$G:$G,BOQ!$B1042)*$G1042</f>
        <v>#VALUE!</v>
      </c>
      <c r="BG1042" s="53" t="e">
        <f>SUMIFS('[20]WorkDone DATA'!$L:$L,'[20]WorkDone DATA'!$N:$N,BOQ!BG$6,'[20]WorkDone DATA'!$G:$G,BOQ!$B1042)*$G1042</f>
        <v>#VALUE!</v>
      </c>
      <c r="BH1042" s="53" t="e">
        <f>SUMIFS('[20]WorkDone DATA'!$L:$L,'[20]WorkDone DATA'!$N:$N,BOQ!BH$6,'[20]WorkDone DATA'!$G:$G,BOQ!$B1042)*$G1042</f>
        <v>#VALUE!</v>
      </c>
      <c r="BI1042" s="53" t="e">
        <f>SUMIFS('[20]WorkDone DATA'!$L:$L,'[20]WorkDone DATA'!$N:$N,BOQ!BI$6,'[20]WorkDone DATA'!$G:$G,BOQ!$B1042)*$G1042</f>
        <v>#VALUE!</v>
      </c>
      <c r="BJ1042" s="53" t="e">
        <f>SUMIFS('[20]WorkDone DATA'!$L:$L,'[20]WorkDone DATA'!$N:$N,BOQ!BJ$6,'[20]WorkDone DATA'!$G:$G,BOQ!$B1042)*$G1042</f>
        <v>#VALUE!</v>
      </c>
      <c r="BK1042" s="53" t="e">
        <f>SUMIFS('[20]WorkDone DATA'!$L:$L,'[20]WorkDone DATA'!$N:$N,BOQ!BK$6,'[20]WorkDone DATA'!$G:$G,BOQ!$B1042)*$G1042</f>
        <v>#VALUE!</v>
      </c>
      <c r="BL1042" s="53" t="e">
        <f>SUMIFS('[20]WorkDone DATA'!$L:$L,'[20]WorkDone DATA'!$N:$N,BOQ!BL$6,'[20]WorkDone DATA'!$G:$G,BOQ!$B1042)*$G1042</f>
        <v>#VALUE!</v>
      </c>
      <c r="BM1042" s="53" t="e">
        <f>SUMIFS('[20]WorkDone DATA'!$L:$L,'[20]WorkDone DATA'!$N:$N,BOQ!BM$6,'[20]WorkDone DATA'!$G:$G,BOQ!$B1042)*$G1042</f>
        <v>#VALUE!</v>
      </c>
      <c r="BN1042" s="53" t="e">
        <f>SUMIFS('[20]WorkDone DATA'!$L:$L,'[20]WorkDone DATA'!$N:$N,BOQ!BN$6,'[20]WorkDone DATA'!$G:$G,BOQ!$B1042)*$G1042</f>
        <v>#VALUE!</v>
      </c>
      <c r="BO1042" s="53" t="e">
        <f>SUMIFS('[20]WorkDone DATA'!$L:$L,'[20]WorkDone DATA'!$N:$N,BOQ!BO$6,'[20]WorkDone DATA'!$G:$G,BOQ!$B1042)*$G1042</f>
        <v>#VALUE!</v>
      </c>
      <c r="BP1042" s="53" t="e">
        <f>SUMIFS('[20]WorkDone DATA'!$L:$L,'[20]WorkDone DATA'!$N:$N,BOQ!BP$6,'[20]WorkDone DATA'!$G:$G,BOQ!$B1042)*$G1042</f>
        <v>#VALUE!</v>
      </c>
      <c r="BQ1042" s="53" t="e">
        <f>SUMIFS('[20]WorkDone DATA'!$L:$L,'[20]WorkDone DATA'!$N:$N,BOQ!BQ$6,'[20]WorkDone DATA'!$G:$G,BOQ!$B1042)*$G1042</f>
        <v>#VALUE!</v>
      </c>
      <c r="BR1042" s="53" t="e">
        <f>SUMIFS('[20]WorkDone DATA'!$L:$L,'[20]WorkDone DATA'!$N:$N,BOQ!BR$6,'[20]WorkDone DATA'!$G:$G,BOQ!$B1042)*$G1042</f>
        <v>#VALUE!</v>
      </c>
      <c r="BS1042" s="53" t="e">
        <f>SUMIFS('[20]WorkDone DATA'!$L:$L,'[20]WorkDone DATA'!$N:$N,BOQ!BS$6,'[20]WorkDone DATA'!$G:$G,BOQ!$B1042)*$G1042</f>
        <v>#VALUE!</v>
      </c>
      <c r="BT1042" s="53" t="e">
        <f>SUMIFS('[20]WorkDone DATA'!$L:$L,'[20]WorkDone DATA'!$N:$N,BOQ!BT$6,'[20]WorkDone DATA'!$G:$G,BOQ!$B1042)*$G1042</f>
        <v>#VALUE!</v>
      </c>
      <c r="BU1042" s="53" t="e">
        <f>SUMIFS('[20]WorkDone DATA'!$L:$L,'[20]WorkDone DATA'!$N:$N,BOQ!BU$6,'[20]WorkDone DATA'!$G:$G,BOQ!$B1042)*$G1042</f>
        <v>#VALUE!</v>
      </c>
      <c r="BV1042" s="53" t="e">
        <f>SUMIFS('[20]WorkDone DATA'!$L:$L,'[20]WorkDone DATA'!$N:$N,BOQ!BV$6,'[20]WorkDone DATA'!$G:$G,BOQ!$B1042)*$G1042</f>
        <v>#VALUE!</v>
      </c>
      <c r="BW1042" s="53" t="e">
        <f>SUMIFS('[20]WorkDone DATA'!$L:$L,'[20]WorkDone DATA'!$N:$N,BOQ!BW$6,'[20]WorkDone DATA'!$G:$G,BOQ!$B1042)*$G1042</f>
        <v>#VALUE!</v>
      </c>
      <c r="BX1042" s="53" t="e">
        <f>SUMIFS('[20]WorkDone DATA'!$L:$L,'[20]WorkDone DATA'!$N:$N,BOQ!BX$6,'[20]WorkDone DATA'!$G:$G,BOQ!$B1042)*$G1042</f>
        <v>#VALUE!</v>
      </c>
    </row>
    <row r="1043" spans="1:76" x14ac:dyDescent="0.25">
      <c r="A1043" s="1"/>
      <c r="B1043" s="42"/>
      <c r="C1043" s="235" t="s">
        <v>279</v>
      </c>
      <c r="D1043" s="58"/>
      <c r="E1043" s="77"/>
      <c r="F1043" s="45"/>
      <c r="G1043" s="52"/>
      <c r="H1043" s="53">
        <f t="shared" si="142"/>
        <v>0</v>
      </c>
      <c r="K1043" s="214"/>
      <c r="L1043" s="220" t="e">
        <f t="shared" si="144"/>
        <v>#VALUE!</v>
      </c>
      <c r="M1043" s="221" t="e">
        <f t="shared" si="145"/>
        <v>#VALUE!</v>
      </c>
      <c r="N1043" s="219"/>
      <c r="O1043" s="214">
        <f t="shared" si="146"/>
        <v>0</v>
      </c>
      <c r="P1043" s="215" t="e">
        <f t="shared" si="147"/>
        <v>#VALUE!</v>
      </c>
      <c r="R1043" s="217" t="e">
        <f>SUMIFS('[20]WorkDone DATA'!$L:$L,'[20]WorkDone DATA'!$N:$N,BOQ!S$6,'[20]WorkDone DATA'!$G:$G,BOQ!$B1043)</f>
        <v>#VALUE!</v>
      </c>
      <c r="S1043" s="53" t="e">
        <f t="shared" si="148"/>
        <v>#VALUE!</v>
      </c>
      <c r="T1043" s="217" t="e">
        <f>SUMIFS('[20]WorkDone DATA'!$L:$L,'[20]WorkDone DATA'!$N:$N,BOQ!U$6,'[20]WorkDone DATA'!$G:$G,BOQ!$B1043)</f>
        <v>#VALUE!</v>
      </c>
      <c r="U1043" s="53" t="e">
        <f t="shared" si="149"/>
        <v>#VALUE!</v>
      </c>
      <c r="V1043" s="217"/>
      <c r="W1043" s="53" t="e">
        <f>SUMIFS('[20]WorkDone DATA'!$L:$L,'[20]WorkDone DATA'!$N:$N,BOQ!W$6,'[20]WorkDone DATA'!$G:$G,BOQ!$B1043)*$G1043</f>
        <v>#VALUE!</v>
      </c>
      <c r="X1043" s="217"/>
      <c r="Y1043" s="53" t="e">
        <f>SUMIFS('[20]WorkDone DATA'!$L:$L,'[20]WorkDone DATA'!$N:$N,BOQ!Y$6,'[20]WorkDone DATA'!$G:$G,BOQ!$B1043)*$G1043</f>
        <v>#VALUE!</v>
      </c>
      <c r="Z1043" s="217"/>
      <c r="AA1043" s="53" t="e">
        <f>SUMIFS('[20]WorkDone DATA'!$L:$L,'[20]WorkDone DATA'!$N:$N,BOQ!AA$6,'[20]WorkDone DATA'!$G:$G,BOQ!$B1043)*$G1043</f>
        <v>#VALUE!</v>
      </c>
      <c r="AB1043" s="53" t="e">
        <f>SUMIFS('[20]WorkDone DATA'!$L:$L,'[20]WorkDone DATA'!$N:$N,BOQ!AB$6,'[20]WorkDone DATA'!$G:$G,BOQ!$B1043)*$G1043</f>
        <v>#VALUE!</v>
      </c>
      <c r="AC1043" s="53" t="e">
        <f>SUMIFS('[20]WorkDone DATA'!$L:$L,'[20]WorkDone DATA'!$N:$N,BOQ!AC$6,'[20]WorkDone DATA'!$G:$G,BOQ!$B1043)*$G1043</f>
        <v>#VALUE!</v>
      </c>
      <c r="AD1043" s="53" t="e">
        <f>SUMIFS('[20]WorkDone DATA'!$L:$L,'[20]WorkDone DATA'!$N:$N,BOQ!AD$6,'[20]WorkDone DATA'!$G:$G,BOQ!$B1043)*$G1043</f>
        <v>#VALUE!</v>
      </c>
      <c r="AE1043" s="53" t="e">
        <f>SUMIFS('[20]WorkDone DATA'!$L:$L,'[20]WorkDone DATA'!$N:$N,BOQ!AE$6,'[20]WorkDone DATA'!$G:$G,BOQ!$B1043)*$G1043</f>
        <v>#VALUE!</v>
      </c>
      <c r="AF1043" s="53" t="e">
        <f>SUMIFS('[20]WorkDone DATA'!$L:$L,'[20]WorkDone DATA'!$N:$N,BOQ!AF$6,'[20]WorkDone DATA'!$G:$G,BOQ!$B1043)*$G1043</f>
        <v>#VALUE!</v>
      </c>
      <c r="AG1043" s="53" t="e">
        <f>SUMIFS('[20]WorkDone DATA'!$L:$L,'[20]WorkDone DATA'!$N:$N,BOQ!AG$6,'[20]WorkDone DATA'!$G:$G,BOQ!$B1043)*$G1043</f>
        <v>#VALUE!</v>
      </c>
      <c r="AH1043" s="53" t="e">
        <f>SUMIFS('[20]WorkDone DATA'!$L:$L,'[20]WorkDone DATA'!$N:$N,BOQ!AH$6,'[20]WorkDone DATA'!$G:$G,BOQ!$B1043)*$G1043</f>
        <v>#VALUE!</v>
      </c>
      <c r="AI1043" s="53" t="e">
        <f>SUMIFS('[20]WorkDone DATA'!$L:$L,'[20]WorkDone DATA'!$N:$N,BOQ!AI$6,'[20]WorkDone DATA'!$G:$G,BOQ!$B1043)*$G1043</f>
        <v>#VALUE!</v>
      </c>
      <c r="AJ1043" s="53" t="e">
        <f>SUMIFS('[20]WorkDone DATA'!$L:$L,'[20]WorkDone DATA'!$N:$N,BOQ!AJ$6,'[20]WorkDone DATA'!$G:$G,BOQ!$B1043)*$G1043</f>
        <v>#VALUE!</v>
      </c>
      <c r="AK1043" s="53" t="e">
        <f>SUMIFS('[20]WorkDone DATA'!$L:$L,'[20]WorkDone DATA'!$N:$N,BOQ!AK$6,'[20]WorkDone DATA'!$G:$G,BOQ!$B1043)*$G1043</f>
        <v>#VALUE!</v>
      </c>
      <c r="AL1043" s="53" t="e">
        <f>SUMIFS('[20]WorkDone DATA'!$L:$L,'[20]WorkDone DATA'!$N:$N,BOQ!AL$6,'[20]WorkDone DATA'!$G:$G,BOQ!$B1043)*$G1043</f>
        <v>#VALUE!</v>
      </c>
      <c r="AM1043" s="53" t="e">
        <f>SUMIFS('[20]WorkDone DATA'!$L:$L,'[20]WorkDone DATA'!$N:$N,BOQ!AM$6,'[20]WorkDone DATA'!$G:$G,BOQ!$B1043)*$G1043</f>
        <v>#VALUE!</v>
      </c>
      <c r="AN1043" s="53" t="e">
        <f>SUMIFS('[20]WorkDone DATA'!$L:$L,'[20]WorkDone DATA'!$N:$N,BOQ!AN$6,'[20]WorkDone DATA'!$G:$G,BOQ!$B1043)*$G1043</f>
        <v>#VALUE!</v>
      </c>
      <c r="AO1043" s="53" t="e">
        <f>SUMIFS('[20]WorkDone DATA'!$L:$L,'[20]WorkDone DATA'!$N:$N,BOQ!AO$6,'[20]WorkDone DATA'!$G:$G,BOQ!$B1043)*$G1043</f>
        <v>#VALUE!</v>
      </c>
      <c r="AP1043" s="53" t="e">
        <f>SUMIFS('[20]WorkDone DATA'!$L:$L,'[20]WorkDone DATA'!$N:$N,BOQ!AP$6,'[20]WorkDone DATA'!$G:$G,BOQ!$B1043)*$G1043</f>
        <v>#VALUE!</v>
      </c>
      <c r="AQ1043" s="53" t="e">
        <f>SUMIFS('[20]WorkDone DATA'!$L:$L,'[20]WorkDone DATA'!$N:$N,BOQ!AQ$6,'[20]WorkDone DATA'!$G:$G,BOQ!$B1043)*$G1043</f>
        <v>#VALUE!</v>
      </c>
      <c r="AR1043" s="53" t="e">
        <f>SUMIFS('[20]WorkDone DATA'!$L:$L,'[20]WorkDone DATA'!$N:$N,BOQ!AR$6,'[20]WorkDone DATA'!$G:$G,BOQ!$B1043)*$G1043</f>
        <v>#VALUE!</v>
      </c>
      <c r="AS1043" s="53" t="e">
        <f>SUMIFS('[20]WorkDone DATA'!$L:$L,'[20]WorkDone DATA'!$N:$N,BOQ!AS$6,'[20]WorkDone DATA'!$G:$G,BOQ!$B1043)*$G1043</f>
        <v>#VALUE!</v>
      </c>
      <c r="AT1043" s="53" t="e">
        <f>SUMIFS('[20]WorkDone DATA'!$L:$L,'[20]WorkDone DATA'!$N:$N,BOQ!AT$6,'[20]WorkDone DATA'!$G:$G,BOQ!$B1043)*$G1043</f>
        <v>#VALUE!</v>
      </c>
      <c r="AU1043" s="53" t="e">
        <f>SUMIFS('[20]WorkDone DATA'!$L:$L,'[20]WorkDone DATA'!$N:$N,BOQ!AU$6,'[20]WorkDone DATA'!$G:$G,BOQ!$B1043)*$G1043</f>
        <v>#VALUE!</v>
      </c>
      <c r="AV1043" s="53" t="e">
        <f>SUMIFS('[20]WorkDone DATA'!$L:$L,'[20]WorkDone DATA'!$N:$N,BOQ!AV$6,'[20]WorkDone DATA'!$G:$G,BOQ!$B1043)*$G1043</f>
        <v>#VALUE!</v>
      </c>
      <c r="AW1043" s="53" t="e">
        <f>SUMIFS('[20]WorkDone DATA'!$L:$L,'[20]WorkDone DATA'!$N:$N,BOQ!AW$6,'[20]WorkDone DATA'!$G:$G,BOQ!$B1043)*$G1043</f>
        <v>#VALUE!</v>
      </c>
      <c r="AX1043" s="53" t="e">
        <f>SUMIFS('[20]WorkDone DATA'!$L:$L,'[20]WorkDone DATA'!$N:$N,BOQ!AX$6,'[20]WorkDone DATA'!$G:$G,BOQ!$B1043)*$G1043</f>
        <v>#VALUE!</v>
      </c>
      <c r="AY1043" s="53" t="e">
        <f>SUMIFS('[20]WorkDone DATA'!$L:$L,'[20]WorkDone DATA'!$N:$N,BOQ!AY$6,'[20]WorkDone DATA'!$G:$G,BOQ!$B1043)*$G1043</f>
        <v>#VALUE!</v>
      </c>
      <c r="AZ1043" s="53" t="e">
        <f>SUMIFS('[20]WorkDone DATA'!$L:$L,'[20]WorkDone DATA'!$N:$N,BOQ!AZ$6,'[20]WorkDone DATA'!$G:$G,BOQ!$B1043)*$G1043</f>
        <v>#VALUE!</v>
      </c>
      <c r="BA1043" s="53" t="e">
        <f>SUMIFS('[20]WorkDone DATA'!$L:$L,'[20]WorkDone DATA'!$N:$N,BOQ!BA$6,'[20]WorkDone DATA'!$G:$G,BOQ!$B1043)*$G1043</f>
        <v>#VALUE!</v>
      </c>
      <c r="BB1043" s="53" t="e">
        <f>SUMIFS('[20]WorkDone DATA'!$L:$L,'[20]WorkDone DATA'!$N:$N,BOQ!BB$6,'[20]WorkDone DATA'!$G:$G,BOQ!$B1043)*$G1043</f>
        <v>#VALUE!</v>
      </c>
      <c r="BC1043" s="53" t="e">
        <f>SUMIFS('[20]WorkDone DATA'!$L:$L,'[20]WorkDone DATA'!$N:$N,BOQ!BC$6,'[20]WorkDone DATA'!$G:$G,BOQ!$B1043)*$G1043</f>
        <v>#VALUE!</v>
      </c>
      <c r="BD1043" s="53" t="e">
        <f>SUMIFS('[20]WorkDone DATA'!$L:$L,'[20]WorkDone DATA'!$N:$N,BOQ!BD$6,'[20]WorkDone DATA'!$G:$G,BOQ!$B1043)*$G1043</f>
        <v>#VALUE!</v>
      </c>
      <c r="BE1043" s="53" t="e">
        <f>SUMIFS('[20]WorkDone DATA'!$L:$L,'[20]WorkDone DATA'!$N:$N,BOQ!BE$6,'[20]WorkDone DATA'!$G:$G,BOQ!$B1043)*$G1043</f>
        <v>#VALUE!</v>
      </c>
      <c r="BF1043" s="53" t="e">
        <f>SUMIFS('[20]WorkDone DATA'!$L:$L,'[20]WorkDone DATA'!$N:$N,BOQ!BF$6,'[20]WorkDone DATA'!$G:$G,BOQ!$B1043)*$G1043</f>
        <v>#VALUE!</v>
      </c>
      <c r="BG1043" s="53" t="e">
        <f>SUMIFS('[20]WorkDone DATA'!$L:$L,'[20]WorkDone DATA'!$N:$N,BOQ!BG$6,'[20]WorkDone DATA'!$G:$G,BOQ!$B1043)*$G1043</f>
        <v>#VALUE!</v>
      </c>
      <c r="BH1043" s="53" t="e">
        <f>SUMIFS('[20]WorkDone DATA'!$L:$L,'[20]WorkDone DATA'!$N:$N,BOQ!BH$6,'[20]WorkDone DATA'!$G:$G,BOQ!$B1043)*$G1043</f>
        <v>#VALUE!</v>
      </c>
      <c r="BI1043" s="53" t="e">
        <f>SUMIFS('[20]WorkDone DATA'!$L:$L,'[20]WorkDone DATA'!$N:$N,BOQ!BI$6,'[20]WorkDone DATA'!$G:$G,BOQ!$B1043)*$G1043</f>
        <v>#VALUE!</v>
      </c>
      <c r="BJ1043" s="53" t="e">
        <f>SUMIFS('[20]WorkDone DATA'!$L:$L,'[20]WorkDone DATA'!$N:$N,BOQ!BJ$6,'[20]WorkDone DATA'!$G:$G,BOQ!$B1043)*$G1043</f>
        <v>#VALUE!</v>
      </c>
      <c r="BK1043" s="53" t="e">
        <f>SUMIFS('[20]WorkDone DATA'!$L:$L,'[20]WorkDone DATA'!$N:$N,BOQ!BK$6,'[20]WorkDone DATA'!$G:$G,BOQ!$B1043)*$G1043</f>
        <v>#VALUE!</v>
      </c>
      <c r="BL1043" s="53" t="e">
        <f>SUMIFS('[20]WorkDone DATA'!$L:$L,'[20]WorkDone DATA'!$N:$N,BOQ!BL$6,'[20]WorkDone DATA'!$G:$G,BOQ!$B1043)*$G1043</f>
        <v>#VALUE!</v>
      </c>
      <c r="BM1043" s="53" t="e">
        <f>SUMIFS('[20]WorkDone DATA'!$L:$L,'[20]WorkDone DATA'!$N:$N,BOQ!BM$6,'[20]WorkDone DATA'!$G:$G,BOQ!$B1043)*$G1043</f>
        <v>#VALUE!</v>
      </c>
      <c r="BN1043" s="53" t="e">
        <f>SUMIFS('[20]WorkDone DATA'!$L:$L,'[20]WorkDone DATA'!$N:$N,BOQ!BN$6,'[20]WorkDone DATA'!$G:$G,BOQ!$B1043)*$G1043</f>
        <v>#VALUE!</v>
      </c>
      <c r="BO1043" s="53" t="e">
        <f>SUMIFS('[20]WorkDone DATA'!$L:$L,'[20]WorkDone DATA'!$N:$N,BOQ!BO$6,'[20]WorkDone DATA'!$G:$G,BOQ!$B1043)*$G1043</f>
        <v>#VALUE!</v>
      </c>
      <c r="BP1043" s="53" t="e">
        <f>SUMIFS('[20]WorkDone DATA'!$L:$L,'[20]WorkDone DATA'!$N:$N,BOQ!BP$6,'[20]WorkDone DATA'!$G:$G,BOQ!$B1043)*$G1043</f>
        <v>#VALUE!</v>
      </c>
      <c r="BQ1043" s="53" t="e">
        <f>SUMIFS('[20]WorkDone DATA'!$L:$L,'[20]WorkDone DATA'!$N:$N,BOQ!BQ$6,'[20]WorkDone DATA'!$G:$G,BOQ!$B1043)*$G1043</f>
        <v>#VALUE!</v>
      </c>
      <c r="BR1043" s="53" t="e">
        <f>SUMIFS('[20]WorkDone DATA'!$L:$L,'[20]WorkDone DATA'!$N:$N,BOQ!BR$6,'[20]WorkDone DATA'!$G:$G,BOQ!$B1043)*$G1043</f>
        <v>#VALUE!</v>
      </c>
      <c r="BS1043" s="53" t="e">
        <f>SUMIFS('[20]WorkDone DATA'!$L:$L,'[20]WorkDone DATA'!$N:$N,BOQ!BS$6,'[20]WorkDone DATA'!$G:$G,BOQ!$B1043)*$G1043</f>
        <v>#VALUE!</v>
      </c>
      <c r="BT1043" s="53" t="e">
        <f>SUMIFS('[20]WorkDone DATA'!$L:$L,'[20]WorkDone DATA'!$N:$N,BOQ!BT$6,'[20]WorkDone DATA'!$G:$G,BOQ!$B1043)*$G1043</f>
        <v>#VALUE!</v>
      </c>
      <c r="BU1043" s="53" t="e">
        <f>SUMIFS('[20]WorkDone DATA'!$L:$L,'[20]WorkDone DATA'!$N:$N,BOQ!BU$6,'[20]WorkDone DATA'!$G:$G,BOQ!$B1043)*$G1043</f>
        <v>#VALUE!</v>
      </c>
      <c r="BV1043" s="53" t="e">
        <f>SUMIFS('[20]WorkDone DATA'!$L:$L,'[20]WorkDone DATA'!$N:$N,BOQ!BV$6,'[20]WorkDone DATA'!$G:$G,BOQ!$B1043)*$G1043</f>
        <v>#VALUE!</v>
      </c>
      <c r="BW1043" s="53" t="e">
        <f>SUMIFS('[20]WorkDone DATA'!$L:$L,'[20]WorkDone DATA'!$N:$N,BOQ!BW$6,'[20]WorkDone DATA'!$G:$G,BOQ!$B1043)*$G1043</f>
        <v>#VALUE!</v>
      </c>
      <c r="BX1043" s="53" t="e">
        <f>SUMIFS('[20]WorkDone DATA'!$L:$L,'[20]WorkDone DATA'!$N:$N,BOQ!BX$6,'[20]WorkDone DATA'!$G:$G,BOQ!$B1043)*$G1043</f>
        <v>#VALUE!</v>
      </c>
    </row>
    <row r="1044" spans="1:76" x14ac:dyDescent="0.25">
      <c r="A1044" s="1" t="str">
        <f>C1043</f>
        <v>3.3kV Service Board 6C</v>
      </c>
      <c r="B1044" s="42">
        <v>2.5460000000000003</v>
      </c>
      <c r="C1044" s="65" t="s">
        <v>236</v>
      </c>
      <c r="D1044" s="58" t="s">
        <v>221</v>
      </c>
      <c r="E1044" s="77" t="s">
        <v>97</v>
      </c>
      <c r="F1044" s="45">
        <v>7</v>
      </c>
      <c r="G1044" s="52">
        <v>13385.67</v>
      </c>
      <c r="H1044" s="53">
        <f t="shared" si="142"/>
        <v>93699.69</v>
      </c>
      <c r="K1044" s="214" t="e">
        <f t="shared" si="143"/>
        <v>#VALUE!</v>
      </c>
      <c r="L1044" s="220" t="e">
        <f t="shared" si="144"/>
        <v>#VALUE!</v>
      </c>
      <c r="M1044" s="221" t="e">
        <f t="shared" si="145"/>
        <v>#VALUE!</v>
      </c>
      <c r="N1044" s="219"/>
      <c r="O1044" s="214" t="e">
        <f t="shared" si="146"/>
        <v>#VALUE!</v>
      </c>
      <c r="P1044" s="215" t="e">
        <f t="shared" si="147"/>
        <v>#VALUE!</v>
      </c>
      <c r="R1044" s="217" t="e">
        <f>SUMIFS('[20]WorkDone DATA'!$L:$L,'[20]WorkDone DATA'!$N:$N,BOQ!S$6,'[20]WorkDone DATA'!$G:$G,BOQ!$B1044)</f>
        <v>#VALUE!</v>
      </c>
      <c r="S1044" s="53" t="e">
        <f t="shared" si="148"/>
        <v>#VALUE!</v>
      </c>
      <c r="T1044" s="217" t="e">
        <f>SUMIFS('[20]WorkDone DATA'!$L:$L,'[20]WorkDone DATA'!$N:$N,BOQ!U$6,'[20]WorkDone DATA'!$G:$G,BOQ!$B1044)</f>
        <v>#VALUE!</v>
      </c>
      <c r="U1044" s="53" t="e">
        <f t="shared" si="149"/>
        <v>#VALUE!</v>
      </c>
      <c r="V1044" s="217"/>
      <c r="W1044" s="53" t="e">
        <f>SUMIFS('[20]WorkDone DATA'!$L:$L,'[20]WorkDone DATA'!$N:$N,BOQ!W$6,'[20]WorkDone DATA'!$G:$G,BOQ!$B1044)*$G1044</f>
        <v>#VALUE!</v>
      </c>
      <c r="X1044" s="217"/>
      <c r="Y1044" s="53" t="e">
        <f>SUMIFS('[20]WorkDone DATA'!$L:$L,'[20]WorkDone DATA'!$N:$N,BOQ!Y$6,'[20]WorkDone DATA'!$G:$G,BOQ!$B1044)*$G1044</f>
        <v>#VALUE!</v>
      </c>
      <c r="Z1044" s="217"/>
      <c r="AA1044" s="53" t="e">
        <f>SUMIFS('[20]WorkDone DATA'!$L:$L,'[20]WorkDone DATA'!$N:$N,BOQ!AA$6,'[20]WorkDone DATA'!$G:$G,BOQ!$B1044)*$G1044</f>
        <v>#VALUE!</v>
      </c>
      <c r="AB1044" s="53" t="e">
        <f>SUMIFS('[20]WorkDone DATA'!$L:$L,'[20]WorkDone DATA'!$N:$N,BOQ!AB$6,'[20]WorkDone DATA'!$G:$G,BOQ!$B1044)*$G1044</f>
        <v>#VALUE!</v>
      </c>
      <c r="AC1044" s="53" t="e">
        <f>SUMIFS('[20]WorkDone DATA'!$L:$L,'[20]WorkDone DATA'!$N:$N,BOQ!AC$6,'[20]WorkDone DATA'!$G:$G,BOQ!$B1044)*$G1044</f>
        <v>#VALUE!</v>
      </c>
      <c r="AD1044" s="53" t="e">
        <f>SUMIFS('[20]WorkDone DATA'!$L:$L,'[20]WorkDone DATA'!$N:$N,BOQ!AD$6,'[20]WorkDone DATA'!$G:$G,BOQ!$B1044)*$G1044</f>
        <v>#VALUE!</v>
      </c>
      <c r="AE1044" s="53" t="e">
        <f>SUMIFS('[20]WorkDone DATA'!$L:$L,'[20]WorkDone DATA'!$N:$N,BOQ!AE$6,'[20]WorkDone DATA'!$G:$G,BOQ!$B1044)*$G1044</f>
        <v>#VALUE!</v>
      </c>
      <c r="AF1044" s="53" t="e">
        <f>SUMIFS('[20]WorkDone DATA'!$L:$L,'[20]WorkDone DATA'!$N:$N,BOQ!AF$6,'[20]WorkDone DATA'!$G:$G,BOQ!$B1044)*$G1044</f>
        <v>#VALUE!</v>
      </c>
      <c r="AG1044" s="53" t="e">
        <f>SUMIFS('[20]WorkDone DATA'!$L:$L,'[20]WorkDone DATA'!$N:$N,BOQ!AG$6,'[20]WorkDone DATA'!$G:$G,BOQ!$B1044)*$G1044</f>
        <v>#VALUE!</v>
      </c>
      <c r="AH1044" s="53" t="e">
        <f>SUMIFS('[20]WorkDone DATA'!$L:$L,'[20]WorkDone DATA'!$N:$N,BOQ!AH$6,'[20]WorkDone DATA'!$G:$G,BOQ!$B1044)*$G1044</f>
        <v>#VALUE!</v>
      </c>
      <c r="AI1044" s="53" t="e">
        <f>SUMIFS('[20]WorkDone DATA'!$L:$L,'[20]WorkDone DATA'!$N:$N,BOQ!AI$6,'[20]WorkDone DATA'!$G:$G,BOQ!$B1044)*$G1044</f>
        <v>#VALUE!</v>
      </c>
      <c r="AJ1044" s="53" t="e">
        <f>SUMIFS('[20]WorkDone DATA'!$L:$L,'[20]WorkDone DATA'!$N:$N,BOQ!AJ$6,'[20]WorkDone DATA'!$G:$G,BOQ!$B1044)*$G1044</f>
        <v>#VALUE!</v>
      </c>
      <c r="AK1044" s="53" t="e">
        <f>SUMIFS('[20]WorkDone DATA'!$L:$L,'[20]WorkDone DATA'!$N:$N,BOQ!AK$6,'[20]WorkDone DATA'!$G:$G,BOQ!$B1044)*$G1044</f>
        <v>#VALUE!</v>
      </c>
      <c r="AL1044" s="53" t="e">
        <f>SUMIFS('[20]WorkDone DATA'!$L:$L,'[20]WorkDone DATA'!$N:$N,BOQ!AL$6,'[20]WorkDone DATA'!$G:$G,BOQ!$B1044)*$G1044</f>
        <v>#VALUE!</v>
      </c>
      <c r="AM1044" s="53" t="e">
        <f>SUMIFS('[20]WorkDone DATA'!$L:$L,'[20]WorkDone DATA'!$N:$N,BOQ!AM$6,'[20]WorkDone DATA'!$G:$G,BOQ!$B1044)*$G1044</f>
        <v>#VALUE!</v>
      </c>
      <c r="AN1044" s="53" t="e">
        <f>SUMIFS('[20]WorkDone DATA'!$L:$L,'[20]WorkDone DATA'!$N:$N,BOQ!AN$6,'[20]WorkDone DATA'!$G:$G,BOQ!$B1044)*$G1044</f>
        <v>#VALUE!</v>
      </c>
      <c r="AO1044" s="53" t="e">
        <f>SUMIFS('[20]WorkDone DATA'!$L:$L,'[20]WorkDone DATA'!$N:$N,BOQ!AO$6,'[20]WorkDone DATA'!$G:$G,BOQ!$B1044)*$G1044</f>
        <v>#VALUE!</v>
      </c>
      <c r="AP1044" s="53" t="e">
        <f>SUMIFS('[20]WorkDone DATA'!$L:$L,'[20]WorkDone DATA'!$N:$N,BOQ!AP$6,'[20]WorkDone DATA'!$G:$G,BOQ!$B1044)*$G1044</f>
        <v>#VALUE!</v>
      </c>
      <c r="AQ1044" s="53" t="e">
        <f>SUMIFS('[20]WorkDone DATA'!$L:$L,'[20]WorkDone DATA'!$N:$N,BOQ!AQ$6,'[20]WorkDone DATA'!$G:$G,BOQ!$B1044)*$G1044</f>
        <v>#VALUE!</v>
      </c>
      <c r="AR1044" s="53" t="e">
        <f>SUMIFS('[20]WorkDone DATA'!$L:$L,'[20]WorkDone DATA'!$N:$N,BOQ!AR$6,'[20]WorkDone DATA'!$G:$G,BOQ!$B1044)*$G1044</f>
        <v>#VALUE!</v>
      </c>
      <c r="AS1044" s="53" t="e">
        <f>SUMIFS('[20]WorkDone DATA'!$L:$L,'[20]WorkDone DATA'!$N:$N,BOQ!AS$6,'[20]WorkDone DATA'!$G:$G,BOQ!$B1044)*$G1044</f>
        <v>#VALUE!</v>
      </c>
      <c r="AT1044" s="53" t="e">
        <f>SUMIFS('[20]WorkDone DATA'!$L:$L,'[20]WorkDone DATA'!$N:$N,BOQ!AT$6,'[20]WorkDone DATA'!$G:$G,BOQ!$B1044)*$G1044</f>
        <v>#VALUE!</v>
      </c>
      <c r="AU1044" s="53" t="e">
        <f>SUMIFS('[20]WorkDone DATA'!$L:$L,'[20]WorkDone DATA'!$N:$N,BOQ!AU$6,'[20]WorkDone DATA'!$G:$G,BOQ!$B1044)*$G1044</f>
        <v>#VALUE!</v>
      </c>
      <c r="AV1044" s="53" t="e">
        <f>SUMIFS('[20]WorkDone DATA'!$L:$L,'[20]WorkDone DATA'!$N:$N,BOQ!AV$6,'[20]WorkDone DATA'!$G:$G,BOQ!$B1044)*$G1044</f>
        <v>#VALUE!</v>
      </c>
      <c r="AW1044" s="53" t="e">
        <f>SUMIFS('[20]WorkDone DATA'!$L:$L,'[20]WorkDone DATA'!$N:$N,BOQ!AW$6,'[20]WorkDone DATA'!$G:$G,BOQ!$B1044)*$G1044</f>
        <v>#VALUE!</v>
      </c>
      <c r="AX1044" s="53" t="e">
        <f>SUMIFS('[20]WorkDone DATA'!$L:$L,'[20]WorkDone DATA'!$N:$N,BOQ!AX$6,'[20]WorkDone DATA'!$G:$G,BOQ!$B1044)*$G1044</f>
        <v>#VALUE!</v>
      </c>
      <c r="AY1044" s="53" t="e">
        <f>SUMIFS('[20]WorkDone DATA'!$L:$L,'[20]WorkDone DATA'!$N:$N,BOQ!AY$6,'[20]WorkDone DATA'!$G:$G,BOQ!$B1044)*$G1044</f>
        <v>#VALUE!</v>
      </c>
      <c r="AZ1044" s="53" t="e">
        <f>SUMIFS('[20]WorkDone DATA'!$L:$L,'[20]WorkDone DATA'!$N:$N,BOQ!AZ$6,'[20]WorkDone DATA'!$G:$G,BOQ!$B1044)*$G1044</f>
        <v>#VALUE!</v>
      </c>
      <c r="BA1044" s="53" t="e">
        <f>SUMIFS('[20]WorkDone DATA'!$L:$L,'[20]WorkDone DATA'!$N:$N,BOQ!BA$6,'[20]WorkDone DATA'!$G:$G,BOQ!$B1044)*$G1044</f>
        <v>#VALUE!</v>
      </c>
      <c r="BB1044" s="53" t="e">
        <f>SUMIFS('[20]WorkDone DATA'!$L:$L,'[20]WorkDone DATA'!$N:$N,BOQ!BB$6,'[20]WorkDone DATA'!$G:$G,BOQ!$B1044)*$G1044</f>
        <v>#VALUE!</v>
      </c>
      <c r="BC1044" s="53" t="e">
        <f>SUMIFS('[20]WorkDone DATA'!$L:$L,'[20]WorkDone DATA'!$N:$N,BOQ!BC$6,'[20]WorkDone DATA'!$G:$G,BOQ!$B1044)*$G1044</f>
        <v>#VALUE!</v>
      </c>
      <c r="BD1044" s="53" t="e">
        <f>SUMIFS('[20]WorkDone DATA'!$L:$L,'[20]WorkDone DATA'!$N:$N,BOQ!BD$6,'[20]WorkDone DATA'!$G:$G,BOQ!$B1044)*$G1044</f>
        <v>#VALUE!</v>
      </c>
      <c r="BE1044" s="53" t="e">
        <f>SUMIFS('[20]WorkDone DATA'!$L:$L,'[20]WorkDone DATA'!$N:$N,BOQ!BE$6,'[20]WorkDone DATA'!$G:$G,BOQ!$B1044)*$G1044</f>
        <v>#VALUE!</v>
      </c>
      <c r="BF1044" s="53" t="e">
        <f>SUMIFS('[20]WorkDone DATA'!$L:$L,'[20]WorkDone DATA'!$N:$N,BOQ!BF$6,'[20]WorkDone DATA'!$G:$G,BOQ!$B1044)*$G1044</f>
        <v>#VALUE!</v>
      </c>
      <c r="BG1044" s="53" t="e">
        <f>SUMIFS('[20]WorkDone DATA'!$L:$L,'[20]WorkDone DATA'!$N:$N,BOQ!BG$6,'[20]WorkDone DATA'!$G:$G,BOQ!$B1044)*$G1044</f>
        <v>#VALUE!</v>
      </c>
      <c r="BH1044" s="53" t="e">
        <f>SUMIFS('[20]WorkDone DATA'!$L:$L,'[20]WorkDone DATA'!$N:$N,BOQ!BH$6,'[20]WorkDone DATA'!$G:$G,BOQ!$B1044)*$G1044</f>
        <v>#VALUE!</v>
      </c>
      <c r="BI1044" s="53" t="e">
        <f>SUMIFS('[20]WorkDone DATA'!$L:$L,'[20]WorkDone DATA'!$N:$N,BOQ!BI$6,'[20]WorkDone DATA'!$G:$G,BOQ!$B1044)*$G1044</f>
        <v>#VALUE!</v>
      </c>
      <c r="BJ1044" s="53" t="e">
        <f>SUMIFS('[20]WorkDone DATA'!$L:$L,'[20]WorkDone DATA'!$N:$N,BOQ!BJ$6,'[20]WorkDone DATA'!$G:$G,BOQ!$B1044)*$G1044</f>
        <v>#VALUE!</v>
      </c>
      <c r="BK1044" s="53" t="e">
        <f>SUMIFS('[20]WorkDone DATA'!$L:$L,'[20]WorkDone DATA'!$N:$N,BOQ!BK$6,'[20]WorkDone DATA'!$G:$G,BOQ!$B1044)*$G1044</f>
        <v>#VALUE!</v>
      </c>
      <c r="BL1044" s="53" t="e">
        <f>SUMIFS('[20]WorkDone DATA'!$L:$L,'[20]WorkDone DATA'!$N:$N,BOQ!BL$6,'[20]WorkDone DATA'!$G:$G,BOQ!$B1044)*$G1044</f>
        <v>#VALUE!</v>
      </c>
      <c r="BM1044" s="53" t="e">
        <f>SUMIFS('[20]WorkDone DATA'!$L:$L,'[20]WorkDone DATA'!$N:$N,BOQ!BM$6,'[20]WorkDone DATA'!$G:$G,BOQ!$B1044)*$G1044</f>
        <v>#VALUE!</v>
      </c>
      <c r="BN1044" s="53" t="e">
        <f>SUMIFS('[20]WorkDone DATA'!$L:$L,'[20]WorkDone DATA'!$N:$N,BOQ!BN$6,'[20]WorkDone DATA'!$G:$G,BOQ!$B1044)*$G1044</f>
        <v>#VALUE!</v>
      </c>
      <c r="BO1044" s="53" t="e">
        <f>SUMIFS('[20]WorkDone DATA'!$L:$L,'[20]WorkDone DATA'!$N:$N,BOQ!BO$6,'[20]WorkDone DATA'!$G:$G,BOQ!$B1044)*$G1044</f>
        <v>#VALUE!</v>
      </c>
      <c r="BP1044" s="53" t="e">
        <f>SUMIFS('[20]WorkDone DATA'!$L:$L,'[20]WorkDone DATA'!$N:$N,BOQ!BP$6,'[20]WorkDone DATA'!$G:$G,BOQ!$B1044)*$G1044</f>
        <v>#VALUE!</v>
      </c>
      <c r="BQ1044" s="53" t="e">
        <f>SUMIFS('[20]WorkDone DATA'!$L:$L,'[20]WorkDone DATA'!$N:$N,BOQ!BQ$6,'[20]WorkDone DATA'!$G:$G,BOQ!$B1044)*$G1044</f>
        <v>#VALUE!</v>
      </c>
      <c r="BR1044" s="53" t="e">
        <f>SUMIFS('[20]WorkDone DATA'!$L:$L,'[20]WorkDone DATA'!$N:$N,BOQ!BR$6,'[20]WorkDone DATA'!$G:$G,BOQ!$B1044)*$G1044</f>
        <v>#VALUE!</v>
      </c>
      <c r="BS1044" s="53" t="e">
        <f>SUMIFS('[20]WorkDone DATA'!$L:$L,'[20]WorkDone DATA'!$N:$N,BOQ!BS$6,'[20]WorkDone DATA'!$G:$G,BOQ!$B1044)*$G1044</f>
        <v>#VALUE!</v>
      </c>
      <c r="BT1044" s="53" t="e">
        <f>SUMIFS('[20]WorkDone DATA'!$L:$L,'[20]WorkDone DATA'!$N:$N,BOQ!BT$6,'[20]WorkDone DATA'!$G:$G,BOQ!$B1044)*$G1044</f>
        <v>#VALUE!</v>
      </c>
      <c r="BU1044" s="53" t="e">
        <f>SUMIFS('[20]WorkDone DATA'!$L:$L,'[20]WorkDone DATA'!$N:$N,BOQ!BU$6,'[20]WorkDone DATA'!$G:$G,BOQ!$B1044)*$G1044</f>
        <v>#VALUE!</v>
      </c>
      <c r="BV1044" s="53" t="e">
        <f>SUMIFS('[20]WorkDone DATA'!$L:$L,'[20]WorkDone DATA'!$N:$N,BOQ!BV$6,'[20]WorkDone DATA'!$G:$G,BOQ!$B1044)*$G1044</f>
        <v>#VALUE!</v>
      </c>
      <c r="BW1044" s="53" t="e">
        <f>SUMIFS('[20]WorkDone DATA'!$L:$L,'[20]WorkDone DATA'!$N:$N,BOQ!BW$6,'[20]WorkDone DATA'!$G:$G,BOQ!$B1044)*$G1044</f>
        <v>#VALUE!</v>
      </c>
      <c r="BX1044" s="53" t="e">
        <f>SUMIFS('[20]WorkDone DATA'!$L:$L,'[20]WorkDone DATA'!$N:$N,BOQ!BX$6,'[20]WorkDone DATA'!$G:$G,BOQ!$B1044)*$G1044</f>
        <v>#VALUE!</v>
      </c>
    </row>
    <row r="1045" spans="1:76" x14ac:dyDescent="0.25">
      <c r="A1045" s="1"/>
      <c r="B1045" s="42"/>
      <c r="C1045" s="235" t="s">
        <v>280</v>
      </c>
      <c r="D1045" s="58"/>
      <c r="E1045" s="77"/>
      <c r="F1045" s="45"/>
      <c r="G1045" s="52"/>
      <c r="H1045" s="53">
        <f t="shared" si="142"/>
        <v>0</v>
      </c>
      <c r="K1045" s="214"/>
      <c r="L1045" s="220" t="e">
        <f t="shared" si="144"/>
        <v>#VALUE!</v>
      </c>
      <c r="M1045" s="221" t="e">
        <f t="shared" si="145"/>
        <v>#VALUE!</v>
      </c>
      <c r="N1045" s="219"/>
      <c r="O1045" s="214">
        <f t="shared" si="146"/>
        <v>0</v>
      </c>
      <c r="P1045" s="215" t="e">
        <f t="shared" si="147"/>
        <v>#VALUE!</v>
      </c>
      <c r="R1045" s="217" t="e">
        <f>SUMIFS('[20]WorkDone DATA'!$L:$L,'[20]WorkDone DATA'!$N:$N,BOQ!S$6,'[20]WorkDone DATA'!$G:$G,BOQ!$B1045)</f>
        <v>#VALUE!</v>
      </c>
      <c r="S1045" s="53" t="e">
        <f t="shared" si="148"/>
        <v>#VALUE!</v>
      </c>
      <c r="T1045" s="217" t="e">
        <f>SUMIFS('[20]WorkDone DATA'!$L:$L,'[20]WorkDone DATA'!$N:$N,BOQ!U$6,'[20]WorkDone DATA'!$G:$G,BOQ!$B1045)</f>
        <v>#VALUE!</v>
      </c>
      <c r="U1045" s="53" t="e">
        <f t="shared" si="149"/>
        <v>#VALUE!</v>
      </c>
      <c r="V1045" s="217"/>
      <c r="W1045" s="53" t="e">
        <f>SUMIFS('[20]WorkDone DATA'!$L:$L,'[20]WorkDone DATA'!$N:$N,BOQ!W$6,'[20]WorkDone DATA'!$G:$G,BOQ!$B1045)*$G1045</f>
        <v>#VALUE!</v>
      </c>
      <c r="X1045" s="217"/>
      <c r="Y1045" s="53" t="e">
        <f>SUMIFS('[20]WorkDone DATA'!$L:$L,'[20]WorkDone DATA'!$N:$N,BOQ!Y$6,'[20]WorkDone DATA'!$G:$G,BOQ!$B1045)*$G1045</f>
        <v>#VALUE!</v>
      </c>
      <c r="Z1045" s="217"/>
      <c r="AA1045" s="53" t="e">
        <f>SUMIFS('[20]WorkDone DATA'!$L:$L,'[20]WorkDone DATA'!$N:$N,BOQ!AA$6,'[20]WorkDone DATA'!$G:$G,BOQ!$B1045)*$G1045</f>
        <v>#VALUE!</v>
      </c>
      <c r="AB1045" s="53" t="e">
        <f>SUMIFS('[20]WorkDone DATA'!$L:$L,'[20]WorkDone DATA'!$N:$N,BOQ!AB$6,'[20]WorkDone DATA'!$G:$G,BOQ!$B1045)*$G1045</f>
        <v>#VALUE!</v>
      </c>
      <c r="AC1045" s="53" t="e">
        <f>SUMIFS('[20]WorkDone DATA'!$L:$L,'[20]WorkDone DATA'!$N:$N,BOQ!AC$6,'[20]WorkDone DATA'!$G:$G,BOQ!$B1045)*$G1045</f>
        <v>#VALUE!</v>
      </c>
      <c r="AD1045" s="53" t="e">
        <f>SUMIFS('[20]WorkDone DATA'!$L:$L,'[20]WorkDone DATA'!$N:$N,BOQ!AD$6,'[20]WorkDone DATA'!$G:$G,BOQ!$B1045)*$G1045</f>
        <v>#VALUE!</v>
      </c>
      <c r="AE1045" s="53" t="e">
        <f>SUMIFS('[20]WorkDone DATA'!$L:$L,'[20]WorkDone DATA'!$N:$N,BOQ!AE$6,'[20]WorkDone DATA'!$G:$G,BOQ!$B1045)*$G1045</f>
        <v>#VALUE!</v>
      </c>
      <c r="AF1045" s="53" t="e">
        <f>SUMIFS('[20]WorkDone DATA'!$L:$L,'[20]WorkDone DATA'!$N:$N,BOQ!AF$6,'[20]WorkDone DATA'!$G:$G,BOQ!$B1045)*$G1045</f>
        <v>#VALUE!</v>
      </c>
      <c r="AG1045" s="53" t="e">
        <f>SUMIFS('[20]WorkDone DATA'!$L:$L,'[20]WorkDone DATA'!$N:$N,BOQ!AG$6,'[20]WorkDone DATA'!$G:$G,BOQ!$B1045)*$G1045</f>
        <v>#VALUE!</v>
      </c>
      <c r="AH1045" s="53" t="e">
        <f>SUMIFS('[20]WorkDone DATA'!$L:$L,'[20]WorkDone DATA'!$N:$N,BOQ!AH$6,'[20]WorkDone DATA'!$G:$G,BOQ!$B1045)*$G1045</f>
        <v>#VALUE!</v>
      </c>
      <c r="AI1045" s="53" t="e">
        <f>SUMIFS('[20]WorkDone DATA'!$L:$L,'[20]WorkDone DATA'!$N:$N,BOQ!AI$6,'[20]WorkDone DATA'!$G:$G,BOQ!$B1045)*$G1045</f>
        <v>#VALUE!</v>
      </c>
      <c r="AJ1045" s="53" t="e">
        <f>SUMIFS('[20]WorkDone DATA'!$L:$L,'[20]WorkDone DATA'!$N:$N,BOQ!AJ$6,'[20]WorkDone DATA'!$G:$G,BOQ!$B1045)*$G1045</f>
        <v>#VALUE!</v>
      </c>
      <c r="AK1045" s="53" t="e">
        <f>SUMIFS('[20]WorkDone DATA'!$L:$L,'[20]WorkDone DATA'!$N:$N,BOQ!AK$6,'[20]WorkDone DATA'!$G:$G,BOQ!$B1045)*$G1045</f>
        <v>#VALUE!</v>
      </c>
      <c r="AL1045" s="53" t="e">
        <f>SUMIFS('[20]WorkDone DATA'!$L:$L,'[20]WorkDone DATA'!$N:$N,BOQ!AL$6,'[20]WorkDone DATA'!$G:$G,BOQ!$B1045)*$G1045</f>
        <v>#VALUE!</v>
      </c>
      <c r="AM1045" s="53" t="e">
        <f>SUMIFS('[20]WorkDone DATA'!$L:$L,'[20]WorkDone DATA'!$N:$N,BOQ!AM$6,'[20]WorkDone DATA'!$G:$G,BOQ!$B1045)*$G1045</f>
        <v>#VALUE!</v>
      </c>
      <c r="AN1045" s="53" t="e">
        <f>SUMIFS('[20]WorkDone DATA'!$L:$L,'[20]WorkDone DATA'!$N:$N,BOQ!AN$6,'[20]WorkDone DATA'!$G:$G,BOQ!$B1045)*$G1045</f>
        <v>#VALUE!</v>
      </c>
      <c r="AO1045" s="53" t="e">
        <f>SUMIFS('[20]WorkDone DATA'!$L:$L,'[20]WorkDone DATA'!$N:$N,BOQ!AO$6,'[20]WorkDone DATA'!$G:$G,BOQ!$B1045)*$G1045</f>
        <v>#VALUE!</v>
      </c>
      <c r="AP1045" s="53" t="e">
        <f>SUMIFS('[20]WorkDone DATA'!$L:$L,'[20]WorkDone DATA'!$N:$N,BOQ!AP$6,'[20]WorkDone DATA'!$G:$G,BOQ!$B1045)*$G1045</f>
        <v>#VALUE!</v>
      </c>
      <c r="AQ1045" s="53" t="e">
        <f>SUMIFS('[20]WorkDone DATA'!$L:$L,'[20]WorkDone DATA'!$N:$N,BOQ!AQ$6,'[20]WorkDone DATA'!$G:$G,BOQ!$B1045)*$G1045</f>
        <v>#VALUE!</v>
      </c>
      <c r="AR1045" s="53" t="e">
        <f>SUMIFS('[20]WorkDone DATA'!$L:$L,'[20]WorkDone DATA'!$N:$N,BOQ!AR$6,'[20]WorkDone DATA'!$G:$G,BOQ!$B1045)*$G1045</f>
        <v>#VALUE!</v>
      </c>
      <c r="AS1045" s="53" t="e">
        <f>SUMIFS('[20]WorkDone DATA'!$L:$L,'[20]WorkDone DATA'!$N:$N,BOQ!AS$6,'[20]WorkDone DATA'!$G:$G,BOQ!$B1045)*$G1045</f>
        <v>#VALUE!</v>
      </c>
      <c r="AT1045" s="53" t="e">
        <f>SUMIFS('[20]WorkDone DATA'!$L:$L,'[20]WorkDone DATA'!$N:$N,BOQ!AT$6,'[20]WorkDone DATA'!$G:$G,BOQ!$B1045)*$G1045</f>
        <v>#VALUE!</v>
      </c>
      <c r="AU1045" s="53" t="e">
        <f>SUMIFS('[20]WorkDone DATA'!$L:$L,'[20]WorkDone DATA'!$N:$N,BOQ!AU$6,'[20]WorkDone DATA'!$G:$G,BOQ!$B1045)*$G1045</f>
        <v>#VALUE!</v>
      </c>
      <c r="AV1045" s="53" t="e">
        <f>SUMIFS('[20]WorkDone DATA'!$L:$L,'[20]WorkDone DATA'!$N:$N,BOQ!AV$6,'[20]WorkDone DATA'!$G:$G,BOQ!$B1045)*$G1045</f>
        <v>#VALUE!</v>
      </c>
      <c r="AW1045" s="53" t="e">
        <f>SUMIFS('[20]WorkDone DATA'!$L:$L,'[20]WorkDone DATA'!$N:$N,BOQ!AW$6,'[20]WorkDone DATA'!$G:$G,BOQ!$B1045)*$G1045</f>
        <v>#VALUE!</v>
      </c>
      <c r="AX1045" s="53" t="e">
        <f>SUMIFS('[20]WorkDone DATA'!$L:$L,'[20]WorkDone DATA'!$N:$N,BOQ!AX$6,'[20]WorkDone DATA'!$G:$G,BOQ!$B1045)*$G1045</f>
        <v>#VALUE!</v>
      </c>
      <c r="AY1045" s="53" t="e">
        <f>SUMIFS('[20]WorkDone DATA'!$L:$L,'[20]WorkDone DATA'!$N:$N,BOQ!AY$6,'[20]WorkDone DATA'!$G:$G,BOQ!$B1045)*$G1045</f>
        <v>#VALUE!</v>
      </c>
      <c r="AZ1045" s="53" t="e">
        <f>SUMIFS('[20]WorkDone DATA'!$L:$L,'[20]WorkDone DATA'!$N:$N,BOQ!AZ$6,'[20]WorkDone DATA'!$G:$G,BOQ!$B1045)*$G1045</f>
        <v>#VALUE!</v>
      </c>
      <c r="BA1045" s="53" t="e">
        <f>SUMIFS('[20]WorkDone DATA'!$L:$L,'[20]WorkDone DATA'!$N:$N,BOQ!BA$6,'[20]WorkDone DATA'!$G:$G,BOQ!$B1045)*$G1045</f>
        <v>#VALUE!</v>
      </c>
      <c r="BB1045" s="53" t="e">
        <f>SUMIFS('[20]WorkDone DATA'!$L:$L,'[20]WorkDone DATA'!$N:$N,BOQ!BB$6,'[20]WorkDone DATA'!$G:$G,BOQ!$B1045)*$G1045</f>
        <v>#VALUE!</v>
      </c>
      <c r="BC1045" s="53" t="e">
        <f>SUMIFS('[20]WorkDone DATA'!$L:$L,'[20]WorkDone DATA'!$N:$N,BOQ!BC$6,'[20]WorkDone DATA'!$G:$G,BOQ!$B1045)*$G1045</f>
        <v>#VALUE!</v>
      </c>
      <c r="BD1045" s="53" t="e">
        <f>SUMIFS('[20]WorkDone DATA'!$L:$L,'[20]WorkDone DATA'!$N:$N,BOQ!BD$6,'[20]WorkDone DATA'!$G:$G,BOQ!$B1045)*$G1045</f>
        <v>#VALUE!</v>
      </c>
      <c r="BE1045" s="53" t="e">
        <f>SUMIFS('[20]WorkDone DATA'!$L:$L,'[20]WorkDone DATA'!$N:$N,BOQ!BE$6,'[20]WorkDone DATA'!$G:$G,BOQ!$B1045)*$G1045</f>
        <v>#VALUE!</v>
      </c>
      <c r="BF1045" s="53" t="e">
        <f>SUMIFS('[20]WorkDone DATA'!$L:$L,'[20]WorkDone DATA'!$N:$N,BOQ!BF$6,'[20]WorkDone DATA'!$G:$G,BOQ!$B1045)*$G1045</f>
        <v>#VALUE!</v>
      </c>
      <c r="BG1045" s="53" t="e">
        <f>SUMIFS('[20]WorkDone DATA'!$L:$L,'[20]WorkDone DATA'!$N:$N,BOQ!BG$6,'[20]WorkDone DATA'!$G:$G,BOQ!$B1045)*$G1045</f>
        <v>#VALUE!</v>
      </c>
      <c r="BH1045" s="53" t="e">
        <f>SUMIFS('[20]WorkDone DATA'!$L:$L,'[20]WorkDone DATA'!$N:$N,BOQ!BH$6,'[20]WorkDone DATA'!$G:$G,BOQ!$B1045)*$G1045</f>
        <v>#VALUE!</v>
      </c>
      <c r="BI1045" s="53" t="e">
        <f>SUMIFS('[20]WorkDone DATA'!$L:$L,'[20]WorkDone DATA'!$N:$N,BOQ!BI$6,'[20]WorkDone DATA'!$G:$G,BOQ!$B1045)*$G1045</f>
        <v>#VALUE!</v>
      </c>
      <c r="BJ1045" s="53" t="e">
        <f>SUMIFS('[20]WorkDone DATA'!$L:$L,'[20]WorkDone DATA'!$N:$N,BOQ!BJ$6,'[20]WorkDone DATA'!$G:$G,BOQ!$B1045)*$G1045</f>
        <v>#VALUE!</v>
      </c>
      <c r="BK1045" s="53" t="e">
        <f>SUMIFS('[20]WorkDone DATA'!$L:$L,'[20]WorkDone DATA'!$N:$N,BOQ!BK$6,'[20]WorkDone DATA'!$G:$G,BOQ!$B1045)*$G1045</f>
        <v>#VALUE!</v>
      </c>
      <c r="BL1045" s="53" t="e">
        <f>SUMIFS('[20]WorkDone DATA'!$L:$L,'[20]WorkDone DATA'!$N:$N,BOQ!BL$6,'[20]WorkDone DATA'!$G:$G,BOQ!$B1045)*$G1045</f>
        <v>#VALUE!</v>
      </c>
      <c r="BM1045" s="53" t="e">
        <f>SUMIFS('[20]WorkDone DATA'!$L:$L,'[20]WorkDone DATA'!$N:$N,BOQ!BM$6,'[20]WorkDone DATA'!$G:$G,BOQ!$B1045)*$G1045</f>
        <v>#VALUE!</v>
      </c>
      <c r="BN1045" s="53" t="e">
        <f>SUMIFS('[20]WorkDone DATA'!$L:$L,'[20]WorkDone DATA'!$N:$N,BOQ!BN$6,'[20]WorkDone DATA'!$G:$G,BOQ!$B1045)*$G1045</f>
        <v>#VALUE!</v>
      </c>
      <c r="BO1045" s="53" t="e">
        <f>SUMIFS('[20]WorkDone DATA'!$L:$L,'[20]WorkDone DATA'!$N:$N,BOQ!BO$6,'[20]WorkDone DATA'!$G:$G,BOQ!$B1045)*$G1045</f>
        <v>#VALUE!</v>
      </c>
      <c r="BP1045" s="53" t="e">
        <f>SUMIFS('[20]WorkDone DATA'!$L:$L,'[20]WorkDone DATA'!$N:$N,BOQ!BP$6,'[20]WorkDone DATA'!$G:$G,BOQ!$B1045)*$G1045</f>
        <v>#VALUE!</v>
      </c>
      <c r="BQ1045" s="53" t="e">
        <f>SUMIFS('[20]WorkDone DATA'!$L:$L,'[20]WorkDone DATA'!$N:$N,BOQ!BQ$6,'[20]WorkDone DATA'!$G:$G,BOQ!$B1045)*$G1045</f>
        <v>#VALUE!</v>
      </c>
      <c r="BR1045" s="53" t="e">
        <f>SUMIFS('[20]WorkDone DATA'!$L:$L,'[20]WorkDone DATA'!$N:$N,BOQ!BR$6,'[20]WorkDone DATA'!$G:$G,BOQ!$B1045)*$G1045</f>
        <v>#VALUE!</v>
      </c>
      <c r="BS1045" s="53" t="e">
        <f>SUMIFS('[20]WorkDone DATA'!$L:$L,'[20]WorkDone DATA'!$N:$N,BOQ!BS$6,'[20]WorkDone DATA'!$G:$G,BOQ!$B1045)*$G1045</f>
        <v>#VALUE!</v>
      </c>
      <c r="BT1045" s="53" t="e">
        <f>SUMIFS('[20]WorkDone DATA'!$L:$L,'[20]WorkDone DATA'!$N:$N,BOQ!BT$6,'[20]WorkDone DATA'!$G:$G,BOQ!$B1045)*$G1045</f>
        <v>#VALUE!</v>
      </c>
      <c r="BU1045" s="53" t="e">
        <f>SUMIFS('[20]WorkDone DATA'!$L:$L,'[20]WorkDone DATA'!$N:$N,BOQ!BU$6,'[20]WorkDone DATA'!$G:$G,BOQ!$B1045)*$G1045</f>
        <v>#VALUE!</v>
      </c>
      <c r="BV1045" s="53" t="e">
        <f>SUMIFS('[20]WorkDone DATA'!$L:$L,'[20]WorkDone DATA'!$N:$N,BOQ!BV$6,'[20]WorkDone DATA'!$G:$G,BOQ!$B1045)*$G1045</f>
        <v>#VALUE!</v>
      </c>
      <c r="BW1045" s="53" t="e">
        <f>SUMIFS('[20]WorkDone DATA'!$L:$L,'[20]WorkDone DATA'!$N:$N,BOQ!BW$6,'[20]WorkDone DATA'!$G:$G,BOQ!$B1045)*$G1045</f>
        <v>#VALUE!</v>
      </c>
      <c r="BX1045" s="53" t="e">
        <f>SUMIFS('[20]WorkDone DATA'!$L:$L,'[20]WorkDone DATA'!$N:$N,BOQ!BX$6,'[20]WorkDone DATA'!$G:$G,BOQ!$B1045)*$G1045</f>
        <v>#VALUE!</v>
      </c>
    </row>
    <row r="1046" spans="1:76" x14ac:dyDescent="0.25">
      <c r="A1046" s="1" t="str">
        <f>C1045</f>
        <v xml:space="preserve">3.3kV Service Board 6D </v>
      </c>
      <c r="B1046" s="42">
        <v>2.5470000000000002</v>
      </c>
      <c r="C1046" s="65" t="s">
        <v>236</v>
      </c>
      <c r="D1046" s="58" t="s">
        <v>221</v>
      </c>
      <c r="E1046" s="77" t="s">
        <v>97</v>
      </c>
      <c r="F1046" s="45">
        <v>7</v>
      </c>
      <c r="G1046" s="52">
        <v>13385.67</v>
      </c>
      <c r="H1046" s="53">
        <f t="shared" si="142"/>
        <v>93699.69</v>
      </c>
      <c r="K1046" s="214" t="e">
        <f t="shared" si="143"/>
        <v>#VALUE!</v>
      </c>
      <c r="L1046" s="220" t="e">
        <f t="shared" si="144"/>
        <v>#VALUE!</v>
      </c>
      <c r="M1046" s="221" t="e">
        <f t="shared" si="145"/>
        <v>#VALUE!</v>
      </c>
      <c r="N1046" s="219"/>
      <c r="O1046" s="214" t="e">
        <f t="shared" si="146"/>
        <v>#VALUE!</v>
      </c>
      <c r="P1046" s="215" t="e">
        <f t="shared" si="147"/>
        <v>#VALUE!</v>
      </c>
      <c r="R1046" s="217" t="e">
        <f>SUMIFS('[20]WorkDone DATA'!$L:$L,'[20]WorkDone DATA'!$N:$N,BOQ!S$6,'[20]WorkDone DATA'!$G:$G,BOQ!$B1046)</f>
        <v>#VALUE!</v>
      </c>
      <c r="S1046" s="53" t="e">
        <f t="shared" si="148"/>
        <v>#VALUE!</v>
      </c>
      <c r="T1046" s="217" t="e">
        <f>SUMIFS('[20]WorkDone DATA'!$L:$L,'[20]WorkDone DATA'!$N:$N,BOQ!U$6,'[20]WorkDone DATA'!$G:$G,BOQ!$B1046)</f>
        <v>#VALUE!</v>
      </c>
      <c r="U1046" s="53" t="e">
        <f t="shared" si="149"/>
        <v>#VALUE!</v>
      </c>
      <c r="V1046" s="217"/>
      <c r="W1046" s="53" t="e">
        <f>SUMIFS('[20]WorkDone DATA'!$L:$L,'[20]WorkDone DATA'!$N:$N,BOQ!W$6,'[20]WorkDone DATA'!$G:$G,BOQ!$B1046)*$G1046</f>
        <v>#VALUE!</v>
      </c>
      <c r="X1046" s="217"/>
      <c r="Y1046" s="53" t="e">
        <f>SUMIFS('[20]WorkDone DATA'!$L:$L,'[20]WorkDone DATA'!$N:$N,BOQ!Y$6,'[20]WorkDone DATA'!$G:$G,BOQ!$B1046)*$G1046</f>
        <v>#VALUE!</v>
      </c>
      <c r="Z1046" s="217"/>
      <c r="AA1046" s="53" t="e">
        <f>SUMIFS('[20]WorkDone DATA'!$L:$L,'[20]WorkDone DATA'!$N:$N,BOQ!AA$6,'[20]WorkDone DATA'!$G:$G,BOQ!$B1046)*$G1046</f>
        <v>#VALUE!</v>
      </c>
      <c r="AB1046" s="53" t="e">
        <f>SUMIFS('[20]WorkDone DATA'!$L:$L,'[20]WorkDone DATA'!$N:$N,BOQ!AB$6,'[20]WorkDone DATA'!$G:$G,BOQ!$B1046)*$G1046</f>
        <v>#VALUE!</v>
      </c>
      <c r="AC1046" s="53" t="e">
        <f>SUMIFS('[20]WorkDone DATA'!$L:$L,'[20]WorkDone DATA'!$N:$N,BOQ!AC$6,'[20]WorkDone DATA'!$G:$G,BOQ!$B1046)*$G1046</f>
        <v>#VALUE!</v>
      </c>
      <c r="AD1046" s="53" t="e">
        <f>SUMIFS('[20]WorkDone DATA'!$L:$L,'[20]WorkDone DATA'!$N:$N,BOQ!AD$6,'[20]WorkDone DATA'!$G:$G,BOQ!$B1046)*$G1046</f>
        <v>#VALUE!</v>
      </c>
      <c r="AE1046" s="53" t="e">
        <f>SUMIFS('[20]WorkDone DATA'!$L:$L,'[20]WorkDone DATA'!$N:$N,BOQ!AE$6,'[20]WorkDone DATA'!$G:$G,BOQ!$B1046)*$G1046</f>
        <v>#VALUE!</v>
      </c>
      <c r="AF1046" s="53" t="e">
        <f>SUMIFS('[20]WorkDone DATA'!$L:$L,'[20]WorkDone DATA'!$N:$N,BOQ!AF$6,'[20]WorkDone DATA'!$G:$G,BOQ!$B1046)*$G1046</f>
        <v>#VALUE!</v>
      </c>
      <c r="AG1046" s="53" t="e">
        <f>SUMIFS('[20]WorkDone DATA'!$L:$L,'[20]WorkDone DATA'!$N:$N,BOQ!AG$6,'[20]WorkDone DATA'!$G:$G,BOQ!$B1046)*$G1046</f>
        <v>#VALUE!</v>
      </c>
      <c r="AH1046" s="53" t="e">
        <f>SUMIFS('[20]WorkDone DATA'!$L:$L,'[20]WorkDone DATA'!$N:$N,BOQ!AH$6,'[20]WorkDone DATA'!$G:$G,BOQ!$B1046)*$G1046</f>
        <v>#VALUE!</v>
      </c>
      <c r="AI1046" s="53" t="e">
        <f>SUMIFS('[20]WorkDone DATA'!$L:$L,'[20]WorkDone DATA'!$N:$N,BOQ!AI$6,'[20]WorkDone DATA'!$G:$G,BOQ!$B1046)*$G1046</f>
        <v>#VALUE!</v>
      </c>
      <c r="AJ1046" s="53" t="e">
        <f>SUMIFS('[20]WorkDone DATA'!$L:$L,'[20]WorkDone DATA'!$N:$N,BOQ!AJ$6,'[20]WorkDone DATA'!$G:$G,BOQ!$B1046)*$G1046</f>
        <v>#VALUE!</v>
      </c>
      <c r="AK1046" s="53" t="e">
        <f>SUMIFS('[20]WorkDone DATA'!$L:$L,'[20]WorkDone DATA'!$N:$N,BOQ!AK$6,'[20]WorkDone DATA'!$G:$G,BOQ!$B1046)*$G1046</f>
        <v>#VALUE!</v>
      </c>
      <c r="AL1046" s="53" t="e">
        <f>SUMIFS('[20]WorkDone DATA'!$L:$L,'[20]WorkDone DATA'!$N:$N,BOQ!AL$6,'[20]WorkDone DATA'!$G:$G,BOQ!$B1046)*$G1046</f>
        <v>#VALUE!</v>
      </c>
      <c r="AM1046" s="53" t="e">
        <f>SUMIFS('[20]WorkDone DATA'!$L:$L,'[20]WorkDone DATA'!$N:$N,BOQ!AM$6,'[20]WorkDone DATA'!$G:$G,BOQ!$B1046)*$G1046</f>
        <v>#VALUE!</v>
      </c>
      <c r="AN1046" s="53" t="e">
        <f>SUMIFS('[20]WorkDone DATA'!$L:$L,'[20]WorkDone DATA'!$N:$N,BOQ!AN$6,'[20]WorkDone DATA'!$G:$G,BOQ!$B1046)*$G1046</f>
        <v>#VALUE!</v>
      </c>
      <c r="AO1046" s="53" t="e">
        <f>SUMIFS('[20]WorkDone DATA'!$L:$L,'[20]WorkDone DATA'!$N:$N,BOQ!AO$6,'[20]WorkDone DATA'!$G:$G,BOQ!$B1046)*$G1046</f>
        <v>#VALUE!</v>
      </c>
      <c r="AP1046" s="53" t="e">
        <f>SUMIFS('[20]WorkDone DATA'!$L:$L,'[20]WorkDone DATA'!$N:$N,BOQ!AP$6,'[20]WorkDone DATA'!$G:$G,BOQ!$B1046)*$G1046</f>
        <v>#VALUE!</v>
      </c>
      <c r="AQ1046" s="53" t="e">
        <f>SUMIFS('[20]WorkDone DATA'!$L:$L,'[20]WorkDone DATA'!$N:$N,BOQ!AQ$6,'[20]WorkDone DATA'!$G:$G,BOQ!$B1046)*$G1046</f>
        <v>#VALUE!</v>
      </c>
      <c r="AR1046" s="53" t="e">
        <f>SUMIFS('[20]WorkDone DATA'!$L:$L,'[20]WorkDone DATA'!$N:$N,BOQ!AR$6,'[20]WorkDone DATA'!$G:$G,BOQ!$B1046)*$G1046</f>
        <v>#VALUE!</v>
      </c>
      <c r="AS1046" s="53" t="e">
        <f>SUMIFS('[20]WorkDone DATA'!$L:$L,'[20]WorkDone DATA'!$N:$N,BOQ!AS$6,'[20]WorkDone DATA'!$G:$G,BOQ!$B1046)*$G1046</f>
        <v>#VALUE!</v>
      </c>
      <c r="AT1046" s="53" t="e">
        <f>SUMIFS('[20]WorkDone DATA'!$L:$L,'[20]WorkDone DATA'!$N:$N,BOQ!AT$6,'[20]WorkDone DATA'!$G:$G,BOQ!$B1046)*$G1046</f>
        <v>#VALUE!</v>
      </c>
      <c r="AU1046" s="53" t="e">
        <f>SUMIFS('[20]WorkDone DATA'!$L:$L,'[20]WorkDone DATA'!$N:$N,BOQ!AU$6,'[20]WorkDone DATA'!$G:$G,BOQ!$B1046)*$G1046</f>
        <v>#VALUE!</v>
      </c>
      <c r="AV1046" s="53" t="e">
        <f>SUMIFS('[20]WorkDone DATA'!$L:$L,'[20]WorkDone DATA'!$N:$N,BOQ!AV$6,'[20]WorkDone DATA'!$G:$G,BOQ!$B1046)*$G1046</f>
        <v>#VALUE!</v>
      </c>
      <c r="AW1046" s="53" t="e">
        <f>SUMIFS('[20]WorkDone DATA'!$L:$L,'[20]WorkDone DATA'!$N:$N,BOQ!AW$6,'[20]WorkDone DATA'!$G:$G,BOQ!$B1046)*$G1046</f>
        <v>#VALUE!</v>
      </c>
      <c r="AX1046" s="53" t="e">
        <f>SUMIFS('[20]WorkDone DATA'!$L:$L,'[20]WorkDone DATA'!$N:$N,BOQ!AX$6,'[20]WorkDone DATA'!$G:$G,BOQ!$B1046)*$G1046</f>
        <v>#VALUE!</v>
      </c>
      <c r="AY1046" s="53" t="e">
        <f>SUMIFS('[20]WorkDone DATA'!$L:$L,'[20]WorkDone DATA'!$N:$N,BOQ!AY$6,'[20]WorkDone DATA'!$G:$G,BOQ!$B1046)*$G1046</f>
        <v>#VALUE!</v>
      </c>
      <c r="AZ1046" s="53" t="e">
        <f>SUMIFS('[20]WorkDone DATA'!$L:$L,'[20]WorkDone DATA'!$N:$N,BOQ!AZ$6,'[20]WorkDone DATA'!$G:$G,BOQ!$B1046)*$G1046</f>
        <v>#VALUE!</v>
      </c>
      <c r="BA1046" s="53" t="e">
        <f>SUMIFS('[20]WorkDone DATA'!$L:$L,'[20]WorkDone DATA'!$N:$N,BOQ!BA$6,'[20]WorkDone DATA'!$G:$G,BOQ!$B1046)*$G1046</f>
        <v>#VALUE!</v>
      </c>
      <c r="BB1046" s="53" t="e">
        <f>SUMIFS('[20]WorkDone DATA'!$L:$L,'[20]WorkDone DATA'!$N:$N,BOQ!BB$6,'[20]WorkDone DATA'!$G:$G,BOQ!$B1046)*$G1046</f>
        <v>#VALUE!</v>
      </c>
      <c r="BC1046" s="53" t="e">
        <f>SUMIFS('[20]WorkDone DATA'!$L:$L,'[20]WorkDone DATA'!$N:$N,BOQ!BC$6,'[20]WorkDone DATA'!$G:$G,BOQ!$B1046)*$G1046</f>
        <v>#VALUE!</v>
      </c>
      <c r="BD1046" s="53" t="e">
        <f>SUMIFS('[20]WorkDone DATA'!$L:$L,'[20]WorkDone DATA'!$N:$N,BOQ!BD$6,'[20]WorkDone DATA'!$G:$G,BOQ!$B1046)*$G1046</f>
        <v>#VALUE!</v>
      </c>
      <c r="BE1046" s="53" t="e">
        <f>SUMIFS('[20]WorkDone DATA'!$L:$L,'[20]WorkDone DATA'!$N:$N,BOQ!BE$6,'[20]WorkDone DATA'!$G:$G,BOQ!$B1046)*$G1046</f>
        <v>#VALUE!</v>
      </c>
      <c r="BF1046" s="53" t="e">
        <f>SUMIFS('[20]WorkDone DATA'!$L:$L,'[20]WorkDone DATA'!$N:$N,BOQ!BF$6,'[20]WorkDone DATA'!$G:$G,BOQ!$B1046)*$G1046</f>
        <v>#VALUE!</v>
      </c>
      <c r="BG1046" s="53" t="e">
        <f>SUMIFS('[20]WorkDone DATA'!$L:$L,'[20]WorkDone DATA'!$N:$N,BOQ!BG$6,'[20]WorkDone DATA'!$G:$G,BOQ!$B1046)*$G1046</f>
        <v>#VALUE!</v>
      </c>
      <c r="BH1046" s="53" t="e">
        <f>SUMIFS('[20]WorkDone DATA'!$L:$L,'[20]WorkDone DATA'!$N:$N,BOQ!BH$6,'[20]WorkDone DATA'!$G:$G,BOQ!$B1046)*$G1046</f>
        <v>#VALUE!</v>
      </c>
      <c r="BI1046" s="53" t="e">
        <f>SUMIFS('[20]WorkDone DATA'!$L:$L,'[20]WorkDone DATA'!$N:$N,BOQ!BI$6,'[20]WorkDone DATA'!$G:$G,BOQ!$B1046)*$G1046</f>
        <v>#VALUE!</v>
      </c>
      <c r="BJ1046" s="53" t="e">
        <f>SUMIFS('[20]WorkDone DATA'!$L:$L,'[20]WorkDone DATA'!$N:$N,BOQ!BJ$6,'[20]WorkDone DATA'!$G:$G,BOQ!$B1046)*$G1046</f>
        <v>#VALUE!</v>
      </c>
      <c r="BK1046" s="53" t="e">
        <f>SUMIFS('[20]WorkDone DATA'!$L:$L,'[20]WorkDone DATA'!$N:$N,BOQ!BK$6,'[20]WorkDone DATA'!$G:$G,BOQ!$B1046)*$G1046</f>
        <v>#VALUE!</v>
      </c>
      <c r="BL1046" s="53" t="e">
        <f>SUMIFS('[20]WorkDone DATA'!$L:$L,'[20]WorkDone DATA'!$N:$N,BOQ!BL$6,'[20]WorkDone DATA'!$G:$G,BOQ!$B1046)*$G1046</f>
        <v>#VALUE!</v>
      </c>
      <c r="BM1046" s="53" t="e">
        <f>SUMIFS('[20]WorkDone DATA'!$L:$L,'[20]WorkDone DATA'!$N:$N,BOQ!BM$6,'[20]WorkDone DATA'!$G:$G,BOQ!$B1046)*$G1046</f>
        <v>#VALUE!</v>
      </c>
      <c r="BN1046" s="53" t="e">
        <f>SUMIFS('[20]WorkDone DATA'!$L:$L,'[20]WorkDone DATA'!$N:$N,BOQ!BN$6,'[20]WorkDone DATA'!$G:$G,BOQ!$B1046)*$G1046</f>
        <v>#VALUE!</v>
      </c>
      <c r="BO1046" s="53" t="e">
        <f>SUMIFS('[20]WorkDone DATA'!$L:$L,'[20]WorkDone DATA'!$N:$N,BOQ!BO$6,'[20]WorkDone DATA'!$G:$G,BOQ!$B1046)*$G1046</f>
        <v>#VALUE!</v>
      </c>
      <c r="BP1046" s="53" t="e">
        <f>SUMIFS('[20]WorkDone DATA'!$L:$L,'[20]WorkDone DATA'!$N:$N,BOQ!BP$6,'[20]WorkDone DATA'!$G:$G,BOQ!$B1046)*$G1046</f>
        <v>#VALUE!</v>
      </c>
      <c r="BQ1046" s="53" t="e">
        <f>SUMIFS('[20]WorkDone DATA'!$L:$L,'[20]WorkDone DATA'!$N:$N,BOQ!BQ$6,'[20]WorkDone DATA'!$G:$G,BOQ!$B1046)*$G1046</f>
        <v>#VALUE!</v>
      </c>
      <c r="BR1046" s="53" t="e">
        <f>SUMIFS('[20]WorkDone DATA'!$L:$L,'[20]WorkDone DATA'!$N:$N,BOQ!BR$6,'[20]WorkDone DATA'!$G:$G,BOQ!$B1046)*$G1046</f>
        <v>#VALUE!</v>
      </c>
      <c r="BS1046" s="53" t="e">
        <f>SUMIFS('[20]WorkDone DATA'!$L:$L,'[20]WorkDone DATA'!$N:$N,BOQ!BS$6,'[20]WorkDone DATA'!$G:$G,BOQ!$B1046)*$G1046</f>
        <v>#VALUE!</v>
      </c>
      <c r="BT1046" s="53" t="e">
        <f>SUMIFS('[20]WorkDone DATA'!$L:$L,'[20]WorkDone DATA'!$N:$N,BOQ!BT$6,'[20]WorkDone DATA'!$G:$G,BOQ!$B1046)*$G1046</f>
        <v>#VALUE!</v>
      </c>
      <c r="BU1046" s="53" t="e">
        <f>SUMIFS('[20]WorkDone DATA'!$L:$L,'[20]WorkDone DATA'!$N:$N,BOQ!BU$6,'[20]WorkDone DATA'!$G:$G,BOQ!$B1046)*$G1046</f>
        <v>#VALUE!</v>
      </c>
      <c r="BV1046" s="53" t="e">
        <f>SUMIFS('[20]WorkDone DATA'!$L:$L,'[20]WorkDone DATA'!$N:$N,BOQ!BV$6,'[20]WorkDone DATA'!$G:$G,BOQ!$B1046)*$G1046</f>
        <v>#VALUE!</v>
      </c>
      <c r="BW1046" s="53" t="e">
        <f>SUMIFS('[20]WorkDone DATA'!$L:$L,'[20]WorkDone DATA'!$N:$N,BOQ!BW$6,'[20]WorkDone DATA'!$G:$G,BOQ!$B1046)*$G1046</f>
        <v>#VALUE!</v>
      </c>
      <c r="BX1046" s="53" t="e">
        <f>SUMIFS('[20]WorkDone DATA'!$L:$L,'[20]WorkDone DATA'!$N:$N,BOQ!BX$6,'[20]WorkDone DATA'!$G:$G,BOQ!$B1046)*$G1046</f>
        <v>#VALUE!</v>
      </c>
    </row>
    <row r="1047" spans="1:76" x14ac:dyDescent="0.25">
      <c r="A1047" s="1"/>
      <c r="B1047" s="42"/>
      <c r="C1047" s="235" t="s">
        <v>245</v>
      </c>
      <c r="D1047" s="58"/>
      <c r="E1047" s="77"/>
      <c r="F1047" s="45"/>
      <c r="G1047" s="52"/>
      <c r="H1047" s="53">
        <f t="shared" si="142"/>
        <v>0</v>
      </c>
      <c r="K1047" s="214"/>
      <c r="L1047" s="220" t="e">
        <f t="shared" si="144"/>
        <v>#VALUE!</v>
      </c>
      <c r="M1047" s="221" t="e">
        <f t="shared" si="145"/>
        <v>#VALUE!</v>
      </c>
      <c r="N1047" s="219"/>
      <c r="O1047" s="214">
        <f t="shared" si="146"/>
        <v>0</v>
      </c>
      <c r="P1047" s="215" t="e">
        <f t="shared" si="147"/>
        <v>#VALUE!</v>
      </c>
      <c r="R1047" s="217" t="e">
        <f>SUMIFS('[20]WorkDone DATA'!$L:$L,'[20]WorkDone DATA'!$N:$N,BOQ!S$6,'[20]WorkDone DATA'!$G:$G,BOQ!$B1047)</f>
        <v>#VALUE!</v>
      </c>
      <c r="S1047" s="53" t="e">
        <f t="shared" si="148"/>
        <v>#VALUE!</v>
      </c>
      <c r="T1047" s="217" t="e">
        <f>SUMIFS('[20]WorkDone DATA'!$L:$L,'[20]WorkDone DATA'!$N:$N,BOQ!U$6,'[20]WorkDone DATA'!$G:$G,BOQ!$B1047)</f>
        <v>#VALUE!</v>
      </c>
      <c r="U1047" s="53" t="e">
        <f t="shared" si="149"/>
        <v>#VALUE!</v>
      </c>
      <c r="V1047" s="217"/>
      <c r="W1047" s="53" t="e">
        <f>SUMIFS('[20]WorkDone DATA'!$L:$L,'[20]WorkDone DATA'!$N:$N,BOQ!W$6,'[20]WorkDone DATA'!$G:$G,BOQ!$B1047)*$G1047</f>
        <v>#VALUE!</v>
      </c>
      <c r="X1047" s="217"/>
      <c r="Y1047" s="53" t="e">
        <f>SUMIFS('[20]WorkDone DATA'!$L:$L,'[20]WorkDone DATA'!$N:$N,BOQ!Y$6,'[20]WorkDone DATA'!$G:$G,BOQ!$B1047)*$G1047</f>
        <v>#VALUE!</v>
      </c>
      <c r="Z1047" s="217"/>
      <c r="AA1047" s="53" t="e">
        <f>SUMIFS('[20]WorkDone DATA'!$L:$L,'[20]WorkDone DATA'!$N:$N,BOQ!AA$6,'[20]WorkDone DATA'!$G:$G,BOQ!$B1047)*$G1047</f>
        <v>#VALUE!</v>
      </c>
      <c r="AB1047" s="53" t="e">
        <f>SUMIFS('[20]WorkDone DATA'!$L:$L,'[20]WorkDone DATA'!$N:$N,BOQ!AB$6,'[20]WorkDone DATA'!$G:$G,BOQ!$B1047)*$G1047</f>
        <v>#VALUE!</v>
      </c>
      <c r="AC1047" s="53" t="e">
        <f>SUMIFS('[20]WorkDone DATA'!$L:$L,'[20]WorkDone DATA'!$N:$N,BOQ!AC$6,'[20]WorkDone DATA'!$G:$G,BOQ!$B1047)*$G1047</f>
        <v>#VALUE!</v>
      </c>
      <c r="AD1047" s="53" t="e">
        <f>SUMIFS('[20]WorkDone DATA'!$L:$L,'[20]WorkDone DATA'!$N:$N,BOQ!AD$6,'[20]WorkDone DATA'!$G:$G,BOQ!$B1047)*$G1047</f>
        <v>#VALUE!</v>
      </c>
      <c r="AE1047" s="53" t="e">
        <f>SUMIFS('[20]WorkDone DATA'!$L:$L,'[20]WorkDone DATA'!$N:$N,BOQ!AE$6,'[20]WorkDone DATA'!$G:$G,BOQ!$B1047)*$G1047</f>
        <v>#VALUE!</v>
      </c>
      <c r="AF1047" s="53" t="e">
        <f>SUMIFS('[20]WorkDone DATA'!$L:$L,'[20]WorkDone DATA'!$N:$N,BOQ!AF$6,'[20]WorkDone DATA'!$G:$G,BOQ!$B1047)*$G1047</f>
        <v>#VALUE!</v>
      </c>
      <c r="AG1047" s="53" t="e">
        <f>SUMIFS('[20]WorkDone DATA'!$L:$L,'[20]WorkDone DATA'!$N:$N,BOQ!AG$6,'[20]WorkDone DATA'!$G:$G,BOQ!$B1047)*$G1047</f>
        <v>#VALUE!</v>
      </c>
      <c r="AH1047" s="53" t="e">
        <f>SUMIFS('[20]WorkDone DATA'!$L:$L,'[20]WorkDone DATA'!$N:$N,BOQ!AH$6,'[20]WorkDone DATA'!$G:$G,BOQ!$B1047)*$G1047</f>
        <v>#VALUE!</v>
      </c>
      <c r="AI1047" s="53" t="e">
        <f>SUMIFS('[20]WorkDone DATA'!$L:$L,'[20]WorkDone DATA'!$N:$N,BOQ!AI$6,'[20]WorkDone DATA'!$G:$G,BOQ!$B1047)*$G1047</f>
        <v>#VALUE!</v>
      </c>
      <c r="AJ1047" s="53" t="e">
        <f>SUMIFS('[20]WorkDone DATA'!$L:$L,'[20]WorkDone DATA'!$N:$N,BOQ!AJ$6,'[20]WorkDone DATA'!$G:$G,BOQ!$B1047)*$G1047</f>
        <v>#VALUE!</v>
      </c>
      <c r="AK1047" s="53" t="e">
        <f>SUMIFS('[20]WorkDone DATA'!$L:$L,'[20]WorkDone DATA'!$N:$N,BOQ!AK$6,'[20]WorkDone DATA'!$G:$G,BOQ!$B1047)*$G1047</f>
        <v>#VALUE!</v>
      </c>
      <c r="AL1047" s="53" t="e">
        <f>SUMIFS('[20]WorkDone DATA'!$L:$L,'[20]WorkDone DATA'!$N:$N,BOQ!AL$6,'[20]WorkDone DATA'!$G:$G,BOQ!$B1047)*$G1047</f>
        <v>#VALUE!</v>
      </c>
      <c r="AM1047" s="53" t="e">
        <f>SUMIFS('[20]WorkDone DATA'!$L:$L,'[20]WorkDone DATA'!$N:$N,BOQ!AM$6,'[20]WorkDone DATA'!$G:$G,BOQ!$B1047)*$G1047</f>
        <v>#VALUE!</v>
      </c>
      <c r="AN1047" s="53" t="e">
        <f>SUMIFS('[20]WorkDone DATA'!$L:$L,'[20]WorkDone DATA'!$N:$N,BOQ!AN$6,'[20]WorkDone DATA'!$G:$G,BOQ!$B1047)*$G1047</f>
        <v>#VALUE!</v>
      </c>
      <c r="AO1047" s="53" t="e">
        <f>SUMIFS('[20]WorkDone DATA'!$L:$L,'[20]WorkDone DATA'!$N:$N,BOQ!AO$6,'[20]WorkDone DATA'!$G:$G,BOQ!$B1047)*$G1047</f>
        <v>#VALUE!</v>
      </c>
      <c r="AP1047" s="53" t="e">
        <f>SUMIFS('[20]WorkDone DATA'!$L:$L,'[20]WorkDone DATA'!$N:$N,BOQ!AP$6,'[20]WorkDone DATA'!$G:$G,BOQ!$B1047)*$G1047</f>
        <v>#VALUE!</v>
      </c>
      <c r="AQ1047" s="53" t="e">
        <f>SUMIFS('[20]WorkDone DATA'!$L:$L,'[20]WorkDone DATA'!$N:$N,BOQ!AQ$6,'[20]WorkDone DATA'!$G:$G,BOQ!$B1047)*$G1047</f>
        <v>#VALUE!</v>
      </c>
      <c r="AR1047" s="53" t="e">
        <f>SUMIFS('[20]WorkDone DATA'!$L:$L,'[20]WorkDone DATA'!$N:$N,BOQ!AR$6,'[20]WorkDone DATA'!$G:$G,BOQ!$B1047)*$G1047</f>
        <v>#VALUE!</v>
      </c>
      <c r="AS1047" s="53" t="e">
        <f>SUMIFS('[20]WorkDone DATA'!$L:$L,'[20]WorkDone DATA'!$N:$N,BOQ!AS$6,'[20]WorkDone DATA'!$G:$G,BOQ!$B1047)*$G1047</f>
        <v>#VALUE!</v>
      </c>
      <c r="AT1047" s="53" t="e">
        <f>SUMIFS('[20]WorkDone DATA'!$L:$L,'[20]WorkDone DATA'!$N:$N,BOQ!AT$6,'[20]WorkDone DATA'!$G:$G,BOQ!$B1047)*$G1047</f>
        <v>#VALUE!</v>
      </c>
      <c r="AU1047" s="53" t="e">
        <f>SUMIFS('[20]WorkDone DATA'!$L:$L,'[20]WorkDone DATA'!$N:$N,BOQ!AU$6,'[20]WorkDone DATA'!$G:$G,BOQ!$B1047)*$G1047</f>
        <v>#VALUE!</v>
      </c>
      <c r="AV1047" s="53" t="e">
        <f>SUMIFS('[20]WorkDone DATA'!$L:$L,'[20]WorkDone DATA'!$N:$N,BOQ!AV$6,'[20]WorkDone DATA'!$G:$G,BOQ!$B1047)*$G1047</f>
        <v>#VALUE!</v>
      </c>
      <c r="AW1047" s="53" t="e">
        <f>SUMIFS('[20]WorkDone DATA'!$L:$L,'[20]WorkDone DATA'!$N:$N,BOQ!AW$6,'[20]WorkDone DATA'!$G:$G,BOQ!$B1047)*$G1047</f>
        <v>#VALUE!</v>
      </c>
      <c r="AX1047" s="53" t="e">
        <f>SUMIFS('[20]WorkDone DATA'!$L:$L,'[20]WorkDone DATA'!$N:$N,BOQ!AX$6,'[20]WorkDone DATA'!$G:$G,BOQ!$B1047)*$G1047</f>
        <v>#VALUE!</v>
      </c>
      <c r="AY1047" s="53" t="e">
        <f>SUMIFS('[20]WorkDone DATA'!$L:$L,'[20]WorkDone DATA'!$N:$N,BOQ!AY$6,'[20]WorkDone DATA'!$G:$G,BOQ!$B1047)*$G1047</f>
        <v>#VALUE!</v>
      </c>
      <c r="AZ1047" s="53" t="e">
        <f>SUMIFS('[20]WorkDone DATA'!$L:$L,'[20]WorkDone DATA'!$N:$N,BOQ!AZ$6,'[20]WorkDone DATA'!$G:$G,BOQ!$B1047)*$G1047</f>
        <v>#VALUE!</v>
      </c>
      <c r="BA1047" s="53" t="e">
        <f>SUMIFS('[20]WorkDone DATA'!$L:$L,'[20]WorkDone DATA'!$N:$N,BOQ!BA$6,'[20]WorkDone DATA'!$G:$G,BOQ!$B1047)*$G1047</f>
        <v>#VALUE!</v>
      </c>
      <c r="BB1047" s="53" t="e">
        <f>SUMIFS('[20]WorkDone DATA'!$L:$L,'[20]WorkDone DATA'!$N:$N,BOQ!BB$6,'[20]WorkDone DATA'!$G:$G,BOQ!$B1047)*$G1047</f>
        <v>#VALUE!</v>
      </c>
      <c r="BC1047" s="53" t="e">
        <f>SUMIFS('[20]WorkDone DATA'!$L:$L,'[20]WorkDone DATA'!$N:$N,BOQ!BC$6,'[20]WorkDone DATA'!$G:$G,BOQ!$B1047)*$G1047</f>
        <v>#VALUE!</v>
      </c>
      <c r="BD1047" s="53" t="e">
        <f>SUMIFS('[20]WorkDone DATA'!$L:$L,'[20]WorkDone DATA'!$N:$N,BOQ!BD$6,'[20]WorkDone DATA'!$G:$G,BOQ!$B1047)*$G1047</f>
        <v>#VALUE!</v>
      </c>
      <c r="BE1047" s="53" t="e">
        <f>SUMIFS('[20]WorkDone DATA'!$L:$L,'[20]WorkDone DATA'!$N:$N,BOQ!BE$6,'[20]WorkDone DATA'!$G:$G,BOQ!$B1047)*$G1047</f>
        <v>#VALUE!</v>
      </c>
      <c r="BF1047" s="53" t="e">
        <f>SUMIFS('[20]WorkDone DATA'!$L:$L,'[20]WorkDone DATA'!$N:$N,BOQ!BF$6,'[20]WorkDone DATA'!$G:$G,BOQ!$B1047)*$G1047</f>
        <v>#VALUE!</v>
      </c>
      <c r="BG1047" s="53" t="e">
        <f>SUMIFS('[20]WorkDone DATA'!$L:$L,'[20]WorkDone DATA'!$N:$N,BOQ!BG$6,'[20]WorkDone DATA'!$G:$G,BOQ!$B1047)*$G1047</f>
        <v>#VALUE!</v>
      </c>
      <c r="BH1047" s="53" t="e">
        <f>SUMIFS('[20]WorkDone DATA'!$L:$L,'[20]WorkDone DATA'!$N:$N,BOQ!BH$6,'[20]WorkDone DATA'!$G:$G,BOQ!$B1047)*$G1047</f>
        <v>#VALUE!</v>
      </c>
      <c r="BI1047" s="53" t="e">
        <f>SUMIFS('[20]WorkDone DATA'!$L:$L,'[20]WorkDone DATA'!$N:$N,BOQ!BI$6,'[20]WorkDone DATA'!$G:$G,BOQ!$B1047)*$G1047</f>
        <v>#VALUE!</v>
      </c>
      <c r="BJ1047" s="53" t="e">
        <f>SUMIFS('[20]WorkDone DATA'!$L:$L,'[20]WorkDone DATA'!$N:$N,BOQ!BJ$6,'[20]WorkDone DATA'!$G:$G,BOQ!$B1047)*$G1047</f>
        <v>#VALUE!</v>
      </c>
      <c r="BK1047" s="53" t="e">
        <f>SUMIFS('[20]WorkDone DATA'!$L:$L,'[20]WorkDone DATA'!$N:$N,BOQ!BK$6,'[20]WorkDone DATA'!$G:$G,BOQ!$B1047)*$G1047</f>
        <v>#VALUE!</v>
      </c>
      <c r="BL1047" s="53" t="e">
        <f>SUMIFS('[20]WorkDone DATA'!$L:$L,'[20]WorkDone DATA'!$N:$N,BOQ!BL$6,'[20]WorkDone DATA'!$G:$G,BOQ!$B1047)*$G1047</f>
        <v>#VALUE!</v>
      </c>
      <c r="BM1047" s="53" t="e">
        <f>SUMIFS('[20]WorkDone DATA'!$L:$L,'[20]WorkDone DATA'!$N:$N,BOQ!BM$6,'[20]WorkDone DATA'!$G:$G,BOQ!$B1047)*$G1047</f>
        <v>#VALUE!</v>
      </c>
      <c r="BN1047" s="53" t="e">
        <f>SUMIFS('[20]WorkDone DATA'!$L:$L,'[20]WorkDone DATA'!$N:$N,BOQ!BN$6,'[20]WorkDone DATA'!$G:$G,BOQ!$B1047)*$G1047</f>
        <v>#VALUE!</v>
      </c>
      <c r="BO1047" s="53" t="e">
        <f>SUMIFS('[20]WorkDone DATA'!$L:$L,'[20]WorkDone DATA'!$N:$N,BOQ!BO$6,'[20]WorkDone DATA'!$G:$G,BOQ!$B1047)*$G1047</f>
        <v>#VALUE!</v>
      </c>
      <c r="BP1047" s="53" t="e">
        <f>SUMIFS('[20]WorkDone DATA'!$L:$L,'[20]WorkDone DATA'!$N:$N,BOQ!BP$6,'[20]WorkDone DATA'!$G:$G,BOQ!$B1047)*$G1047</f>
        <v>#VALUE!</v>
      </c>
      <c r="BQ1047" s="53" t="e">
        <f>SUMIFS('[20]WorkDone DATA'!$L:$L,'[20]WorkDone DATA'!$N:$N,BOQ!BQ$6,'[20]WorkDone DATA'!$G:$G,BOQ!$B1047)*$G1047</f>
        <v>#VALUE!</v>
      </c>
      <c r="BR1047" s="53" t="e">
        <f>SUMIFS('[20]WorkDone DATA'!$L:$L,'[20]WorkDone DATA'!$N:$N,BOQ!BR$6,'[20]WorkDone DATA'!$G:$G,BOQ!$B1047)*$G1047</f>
        <v>#VALUE!</v>
      </c>
      <c r="BS1047" s="53" t="e">
        <f>SUMIFS('[20]WorkDone DATA'!$L:$L,'[20]WorkDone DATA'!$N:$N,BOQ!BS$6,'[20]WorkDone DATA'!$G:$G,BOQ!$B1047)*$G1047</f>
        <v>#VALUE!</v>
      </c>
      <c r="BT1047" s="53" t="e">
        <f>SUMIFS('[20]WorkDone DATA'!$L:$L,'[20]WorkDone DATA'!$N:$N,BOQ!BT$6,'[20]WorkDone DATA'!$G:$G,BOQ!$B1047)*$G1047</f>
        <v>#VALUE!</v>
      </c>
      <c r="BU1047" s="53" t="e">
        <f>SUMIFS('[20]WorkDone DATA'!$L:$L,'[20]WorkDone DATA'!$N:$N,BOQ!BU$6,'[20]WorkDone DATA'!$G:$G,BOQ!$B1047)*$G1047</f>
        <v>#VALUE!</v>
      </c>
      <c r="BV1047" s="53" t="e">
        <f>SUMIFS('[20]WorkDone DATA'!$L:$L,'[20]WorkDone DATA'!$N:$N,BOQ!BV$6,'[20]WorkDone DATA'!$G:$G,BOQ!$B1047)*$G1047</f>
        <v>#VALUE!</v>
      </c>
      <c r="BW1047" s="53" t="e">
        <f>SUMIFS('[20]WorkDone DATA'!$L:$L,'[20]WorkDone DATA'!$N:$N,BOQ!BW$6,'[20]WorkDone DATA'!$G:$G,BOQ!$B1047)*$G1047</f>
        <v>#VALUE!</v>
      </c>
      <c r="BX1047" s="53" t="e">
        <f>SUMIFS('[20]WorkDone DATA'!$L:$L,'[20]WorkDone DATA'!$N:$N,BOQ!BX$6,'[20]WorkDone DATA'!$G:$G,BOQ!$B1047)*$G1047</f>
        <v>#VALUE!</v>
      </c>
    </row>
    <row r="1048" spans="1:76" x14ac:dyDescent="0.25">
      <c r="A1048" s="1" t="str">
        <f>C1047</f>
        <v>1600kVA transformers</v>
      </c>
      <c r="B1048" s="42">
        <v>2.548</v>
      </c>
      <c r="C1048" s="65" t="s">
        <v>236</v>
      </c>
      <c r="D1048" s="58" t="s">
        <v>221</v>
      </c>
      <c r="E1048" s="77" t="s">
        <v>97</v>
      </c>
      <c r="F1048" s="45">
        <v>3</v>
      </c>
      <c r="G1048" s="52">
        <v>79225.89</v>
      </c>
      <c r="H1048" s="53">
        <f t="shared" si="142"/>
        <v>237677.66999999998</v>
      </c>
      <c r="K1048" s="214" t="e">
        <f t="shared" si="143"/>
        <v>#VALUE!</v>
      </c>
      <c r="L1048" s="220" t="e">
        <f t="shared" si="144"/>
        <v>#VALUE!</v>
      </c>
      <c r="M1048" s="221" t="e">
        <f t="shared" si="145"/>
        <v>#VALUE!</v>
      </c>
      <c r="N1048" s="219"/>
      <c r="O1048" s="214" t="e">
        <f t="shared" si="146"/>
        <v>#VALUE!</v>
      </c>
      <c r="P1048" s="215" t="e">
        <f t="shared" si="147"/>
        <v>#VALUE!</v>
      </c>
      <c r="R1048" s="217" t="e">
        <f>SUMIFS('[20]WorkDone DATA'!$L:$L,'[20]WorkDone DATA'!$N:$N,BOQ!S$6,'[20]WorkDone DATA'!$G:$G,BOQ!$B1048)</f>
        <v>#VALUE!</v>
      </c>
      <c r="S1048" s="53" t="e">
        <f t="shared" si="148"/>
        <v>#VALUE!</v>
      </c>
      <c r="T1048" s="217" t="e">
        <f>SUMIFS('[20]WorkDone DATA'!$L:$L,'[20]WorkDone DATA'!$N:$N,BOQ!U$6,'[20]WorkDone DATA'!$G:$G,BOQ!$B1048)</f>
        <v>#VALUE!</v>
      </c>
      <c r="U1048" s="53" t="e">
        <f t="shared" si="149"/>
        <v>#VALUE!</v>
      </c>
      <c r="V1048" s="217"/>
      <c r="W1048" s="53" t="e">
        <f>SUMIFS('[20]WorkDone DATA'!$L:$L,'[20]WorkDone DATA'!$N:$N,BOQ!W$6,'[20]WorkDone DATA'!$G:$G,BOQ!$B1048)*$G1048</f>
        <v>#VALUE!</v>
      </c>
      <c r="X1048" s="217"/>
      <c r="Y1048" s="53" t="e">
        <f>SUMIFS('[20]WorkDone DATA'!$L:$L,'[20]WorkDone DATA'!$N:$N,BOQ!Y$6,'[20]WorkDone DATA'!$G:$G,BOQ!$B1048)*$G1048</f>
        <v>#VALUE!</v>
      </c>
      <c r="Z1048" s="217"/>
      <c r="AA1048" s="53" t="e">
        <f>SUMIFS('[20]WorkDone DATA'!$L:$L,'[20]WorkDone DATA'!$N:$N,BOQ!AA$6,'[20]WorkDone DATA'!$G:$G,BOQ!$B1048)*$G1048</f>
        <v>#VALUE!</v>
      </c>
      <c r="AB1048" s="53" t="e">
        <f>SUMIFS('[20]WorkDone DATA'!$L:$L,'[20]WorkDone DATA'!$N:$N,BOQ!AB$6,'[20]WorkDone DATA'!$G:$G,BOQ!$B1048)*$G1048</f>
        <v>#VALUE!</v>
      </c>
      <c r="AC1048" s="53" t="e">
        <f>SUMIFS('[20]WorkDone DATA'!$L:$L,'[20]WorkDone DATA'!$N:$N,BOQ!AC$6,'[20]WorkDone DATA'!$G:$G,BOQ!$B1048)*$G1048</f>
        <v>#VALUE!</v>
      </c>
      <c r="AD1048" s="53" t="e">
        <f>SUMIFS('[20]WorkDone DATA'!$L:$L,'[20]WorkDone DATA'!$N:$N,BOQ!AD$6,'[20]WorkDone DATA'!$G:$G,BOQ!$B1048)*$G1048</f>
        <v>#VALUE!</v>
      </c>
      <c r="AE1048" s="53" t="e">
        <f>SUMIFS('[20]WorkDone DATA'!$L:$L,'[20]WorkDone DATA'!$N:$N,BOQ!AE$6,'[20]WorkDone DATA'!$G:$G,BOQ!$B1048)*$G1048</f>
        <v>#VALUE!</v>
      </c>
      <c r="AF1048" s="53" t="e">
        <f>SUMIFS('[20]WorkDone DATA'!$L:$L,'[20]WorkDone DATA'!$N:$N,BOQ!AF$6,'[20]WorkDone DATA'!$G:$G,BOQ!$B1048)*$G1048</f>
        <v>#VALUE!</v>
      </c>
      <c r="AG1048" s="53" t="e">
        <f>SUMIFS('[20]WorkDone DATA'!$L:$L,'[20]WorkDone DATA'!$N:$N,BOQ!AG$6,'[20]WorkDone DATA'!$G:$G,BOQ!$B1048)*$G1048</f>
        <v>#VALUE!</v>
      </c>
      <c r="AH1048" s="53" t="e">
        <f>SUMIFS('[20]WorkDone DATA'!$L:$L,'[20]WorkDone DATA'!$N:$N,BOQ!AH$6,'[20]WorkDone DATA'!$G:$G,BOQ!$B1048)*$G1048</f>
        <v>#VALUE!</v>
      </c>
      <c r="AI1048" s="53" t="e">
        <f>SUMIFS('[20]WorkDone DATA'!$L:$L,'[20]WorkDone DATA'!$N:$N,BOQ!AI$6,'[20]WorkDone DATA'!$G:$G,BOQ!$B1048)*$G1048</f>
        <v>#VALUE!</v>
      </c>
      <c r="AJ1048" s="53" t="e">
        <f>SUMIFS('[20]WorkDone DATA'!$L:$L,'[20]WorkDone DATA'!$N:$N,BOQ!AJ$6,'[20]WorkDone DATA'!$G:$G,BOQ!$B1048)*$G1048</f>
        <v>#VALUE!</v>
      </c>
      <c r="AK1048" s="53" t="e">
        <f>SUMIFS('[20]WorkDone DATA'!$L:$L,'[20]WorkDone DATA'!$N:$N,BOQ!AK$6,'[20]WorkDone DATA'!$G:$G,BOQ!$B1048)*$G1048</f>
        <v>#VALUE!</v>
      </c>
      <c r="AL1048" s="53" t="e">
        <f>SUMIFS('[20]WorkDone DATA'!$L:$L,'[20]WorkDone DATA'!$N:$N,BOQ!AL$6,'[20]WorkDone DATA'!$G:$G,BOQ!$B1048)*$G1048</f>
        <v>#VALUE!</v>
      </c>
      <c r="AM1048" s="53" t="e">
        <f>SUMIFS('[20]WorkDone DATA'!$L:$L,'[20]WorkDone DATA'!$N:$N,BOQ!AM$6,'[20]WorkDone DATA'!$G:$G,BOQ!$B1048)*$G1048</f>
        <v>#VALUE!</v>
      </c>
      <c r="AN1048" s="53" t="e">
        <f>SUMIFS('[20]WorkDone DATA'!$L:$L,'[20]WorkDone DATA'!$N:$N,BOQ!AN$6,'[20]WorkDone DATA'!$G:$G,BOQ!$B1048)*$G1048</f>
        <v>#VALUE!</v>
      </c>
      <c r="AO1048" s="53" t="e">
        <f>SUMIFS('[20]WorkDone DATA'!$L:$L,'[20]WorkDone DATA'!$N:$N,BOQ!AO$6,'[20]WorkDone DATA'!$G:$G,BOQ!$B1048)*$G1048</f>
        <v>#VALUE!</v>
      </c>
      <c r="AP1048" s="53" t="e">
        <f>SUMIFS('[20]WorkDone DATA'!$L:$L,'[20]WorkDone DATA'!$N:$N,BOQ!AP$6,'[20]WorkDone DATA'!$G:$G,BOQ!$B1048)*$G1048</f>
        <v>#VALUE!</v>
      </c>
      <c r="AQ1048" s="53" t="e">
        <f>SUMIFS('[20]WorkDone DATA'!$L:$L,'[20]WorkDone DATA'!$N:$N,BOQ!AQ$6,'[20]WorkDone DATA'!$G:$G,BOQ!$B1048)*$G1048</f>
        <v>#VALUE!</v>
      </c>
      <c r="AR1048" s="53" t="e">
        <f>SUMIFS('[20]WorkDone DATA'!$L:$L,'[20]WorkDone DATA'!$N:$N,BOQ!AR$6,'[20]WorkDone DATA'!$G:$G,BOQ!$B1048)*$G1048</f>
        <v>#VALUE!</v>
      </c>
      <c r="AS1048" s="53" t="e">
        <f>SUMIFS('[20]WorkDone DATA'!$L:$L,'[20]WorkDone DATA'!$N:$N,BOQ!AS$6,'[20]WorkDone DATA'!$G:$G,BOQ!$B1048)*$G1048</f>
        <v>#VALUE!</v>
      </c>
      <c r="AT1048" s="53" t="e">
        <f>SUMIFS('[20]WorkDone DATA'!$L:$L,'[20]WorkDone DATA'!$N:$N,BOQ!AT$6,'[20]WorkDone DATA'!$G:$G,BOQ!$B1048)*$G1048</f>
        <v>#VALUE!</v>
      </c>
      <c r="AU1048" s="53" t="e">
        <f>SUMIFS('[20]WorkDone DATA'!$L:$L,'[20]WorkDone DATA'!$N:$N,BOQ!AU$6,'[20]WorkDone DATA'!$G:$G,BOQ!$B1048)*$G1048</f>
        <v>#VALUE!</v>
      </c>
      <c r="AV1048" s="53" t="e">
        <f>SUMIFS('[20]WorkDone DATA'!$L:$L,'[20]WorkDone DATA'!$N:$N,BOQ!AV$6,'[20]WorkDone DATA'!$G:$G,BOQ!$B1048)*$G1048</f>
        <v>#VALUE!</v>
      </c>
      <c r="AW1048" s="53" t="e">
        <f>SUMIFS('[20]WorkDone DATA'!$L:$L,'[20]WorkDone DATA'!$N:$N,BOQ!AW$6,'[20]WorkDone DATA'!$G:$G,BOQ!$B1048)*$G1048</f>
        <v>#VALUE!</v>
      </c>
      <c r="AX1048" s="53" t="e">
        <f>SUMIFS('[20]WorkDone DATA'!$L:$L,'[20]WorkDone DATA'!$N:$N,BOQ!AX$6,'[20]WorkDone DATA'!$G:$G,BOQ!$B1048)*$G1048</f>
        <v>#VALUE!</v>
      </c>
      <c r="AY1048" s="53" t="e">
        <f>SUMIFS('[20]WorkDone DATA'!$L:$L,'[20]WorkDone DATA'!$N:$N,BOQ!AY$6,'[20]WorkDone DATA'!$G:$G,BOQ!$B1048)*$G1048</f>
        <v>#VALUE!</v>
      </c>
      <c r="AZ1048" s="53" t="e">
        <f>SUMIFS('[20]WorkDone DATA'!$L:$L,'[20]WorkDone DATA'!$N:$N,BOQ!AZ$6,'[20]WorkDone DATA'!$G:$G,BOQ!$B1048)*$G1048</f>
        <v>#VALUE!</v>
      </c>
      <c r="BA1048" s="53" t="e">
        <f>SUMIFS('[20]WorkDone DATA'!$L:$L,'[20]WorkDone DATA'!$N:$N,BOQ!BA$6,'[20]WorkDone DATA'!$G:$G,BOQ!$B1048)*$G1048</f>
        <v>#VALUE!</v>
      </c>
      <c r="BB1048" s="53" t="e">
        <f>SUMIFS('[20]WorkDone DATA'!$L:$L,'[20]WorkDone DATA'!$N:$N,BOQ!BB$6,'[20]WorkDone DATA'!$G:$G,BOQ!$B1048)*$G1048</f>
        <v>#VALUE!</v>
      </c>
      <c r="BC1048" s="53" t="e">
        <f>SUMIFS('[20]WorkDone DATA'!$L:$L,'[20]WorkDone DATA'!$N:$N,BOQ!BC$6,'[20]WorkDone DATA'!$G:$G,BOQ!$B1048)*$G1048</f>
        <v>#VALUE!</v>
      </c>
      <c r="BD1048" s="53" t="e">
        <f>SUMIFS('[20]WorkDone DATA'!$L:$L,'[20]WorkDone DATA'!$N:$N,BOQ!BD$6,'[20]WorkDone DATA'!$G:$G,BOQ!$B1048)*$G1048</f>
        <v>#VALUE!</v>
      </c>
      <c r="BE1048" s="53" t="e">
        <f>SUMIFS('[20]WorkDone DATA'!$L:$L,'[20]WorkDone DATA'!$N:$N,BOQ!BE$6,'[20]WorkDone DATA'!$G:$G,BOQ!$B1048)*$G1048</f>
        <v>#VALUE!</v>
      </c>
      <c r="BF1048" s="53" t="e">
        <f>SUMIFS('[20]WorkDone DATA'!$L:$L,'[20]WorkDone DATA'!$N:$N,BOQ!BF$6,'[20]WorkDone DATA'!$G:$G,BOQ!$B1048)*$G1048</f>
        <v>#VALUE!</v>
      </c>
      <c r="BG1048" s="53" t="e">
        <f>SUMIFS('[20]WorkDone DATA'!$L:$L,'[20]WorkDone DATA'!$N:$N,BOQ!BG$6,'[20]WorkDone DATA'!$G:$G,BOQ!$B1048)*$G1048</f>
        <v>#VALUE!</v>
      </c>
      <c r="BH1048" s="53" t="e">
        <f>SUMIFS('[20]WorkDone DATA'!$L:$L,'[20]WorkDone DATA'!$N:$N,BOQ!BH$6,'[20]WorkDone DATA'!$G:$G,BOQ!$B1048)*$G1048</f>
        <v>#VALUE!</v>
      </c>
      <c r="BI1048" s="53" t="e">
        <f>SUMIFS('[20]WorkDone DATA'!$L:$L,'[20]WorkDone DATA'!$N:$N,BOQ!BI$6,'[20]WorkDone DATA'!$G:$G,BOQ!$B1048)*$G1048</f>
        <v>#VALUE!</v>
      </c>
      <c r="BJ1048" s="53" t="e">
        <f>SUMIFS('[20]WorkDone DATA'!$L:$L,'[20]WorkDone DATA'!$N:$N,BOQ!BJ$6,'[20]WorkDone DATA'!$G:$G,BOQ!$B1048)*$G1048</f>
        <v>#VALUE!</v>
      </c>
      <c r="BK1048" s="53" t="e">
        <f>SUMIFS('[20]WorkDone DATA'!$L:$L,'[20]WorkDone DATA'!$N:$N,BOQ!BK$6,'[20]WorkDone DATA'!$G:$G,BOQ!$B1048)*$G1048</f>
        <v>#VALUE!</v>
      </c>
      <c r="BL1048" s="53" t="e">
        <f>SUMIFS('[20]WorkDone DATA'!$L:$L,'[20]WorkDone DATA'!$N:$N,BOQ!BL$6,'[20]WorkDone DATA'!$G:$G,BOQ!$B1048)*$G1048</f>
        <v>#VALUE!</v>
      </c>
      <c r="BM1048" s="53" t="e">
        <f>SUMIFS('[20]WorkDone DATA'!$L:$L,'[20]WorkDone DATA'!$N:$N,BOQ!BM$6,'[20]WorkDone DATA'!$G:$G,BOQ!$B1048)*$G1048</f>
        <v>#VALUE!</v>
      </c>
      <c r="BN1048" s="53" t="e">
        <f>SUMIFS('[20]WorkDone DATA'!$L:$L,'[20]WorkDone DATA'!$N:$N,BOQ!BN$6,'[20]WorkDone DATA'!$G:$G,BOQ!$B1048)*$G1048</f>
        <v>#VALUE!</v>
      </c>
      <c r="BO1048" s="53" t="e">
        <f>SUMIFS('[20]WorkDone DATA'!$L:$L,'[20]WorkDone DATA'!$N:$N,BOQ!BO$6,'[20]WorkDone DATA'!$G:$G,BOQ!$B1048)*$G1048</f>
        <v>#VALUE!</v>
      </c>
      <c r="BP1048" s="53" t="e">
        <f>SUMIFS('[20]WorkDone DATA'!$L:$L,'[20]WorkDone DATA'!$N:$N,BOQ!BP$6,'[20]WorkDone DATA'!$G:$G,BOQ!$B1048)*$G1048</f>
        <v>#VALUE!</v>
      </c>
      <c r="BQ1048" s="53" t="e">
        <f>SUMIFS('[20]WorkDone DATA'!$L:$L,'[20]WorkDone DATA'!$N:$N,BOQ!BQ$6,'[20]WorkDone DATA'!$G:$G,BOQ!$B1048)*$G1048</f>
        <v>#VALUE!</v>
      </c>
      <c r="BR1048" s="53" t="e">
        <f>SUMIFS('[20]WorkDone DATA'!$L:$L,'[20]WorkDone DATA'!$N:$N,BOQ!BR$6,'[20]WorkDone DATA'!$G:$G,BOQ!$B1048)*$G1048</f>
        <v>#VALUE!</v>
      </c>
      <c r="BS1048" s="53" t="e">
        <f>SUMIFS('[20]WorkDone DATA'!$L:$L,'[20]WorkDone DATA'!$N:$N,BOQ!BS$6,'[20]WorkDone DATA'!$G:$G,BOQ!$B1048)*$G1048</f>
        <v>#VALUE!</v>
      </c>
      <c r="BT1048" s="53" t="e">
        <f>SUMIFS('[20]WorkDone DATA'!$L:$L,'[20]WorkDone DATA'!$N:$N,BOQ!BT$6,'[20]WorkDone DATA'!$G:$G,BOQ!$B1048)*$G1048</f>
        <v>#VALUE!</v>
      </c>
      <c r="BU1048" s="53" t="e">
        <f>SUMIFS('[20]WorkDone DATA'!$L:$L,'[20]WorkDone DATA'!$N:$N,BOQ!BU$6,'[20]WorkDone DATA'!$G:$G,BOQ!$B1048)*$G1048</f>
        <v>#VALUE!</v>
      </c>
      <c r="BV1048" s="53" t="e">
        <f>SUMIFS('[20]WorkDone DATA'!$L:$L,'[20]WorkDone DATA'!$N:$N,BOQ!BV$6,'[20]WorkDone DATA'!$G:$G,BOQ!$B1048)*$G1048</f>
        <v>#VALUE!</v>
      </c>
      <c r="BW1048" s="53" t="e">
        <f>SUMIFS('[20]WorkDone DATA'!$L:$L,'[20]WorkDone DATA'!$N:$N,BOQ!BW$6,'[20]WorkDone DATA'!$G:$G,BOQ!$B1048)*$G1048</f>
        <v>#VALUE!</v>
      </c>
      <c r="BX1048" s="53" t="e">
        <f>SUMIFS('[20]WorkDone DATA'!$L:$L,'[20]WorkDone DATA'!$N:$N,BOQ!BX$6,'[20]WorkDone DATA'!$G:$G,BOQ!$B1048)*$G1048</f>
        <v>#VALUE!</v>
      </c>
    </row>
    <row r="1049" spans="1:76" x14ac:dyDescent="0.25">
      <c r="A1049" s="1"/>
      <c r="B1049" s="42"/>
      <c r="C1049" s="80"/>
      <c r="D1049" s="58"/>
      <c r="E1049" s="77"/>
      <c r="F1049" s="45"/>
      <c r="G1049" s="52"/>
      <c r="H1049" s="53">
        <f t="shared" si="142"/>
        <v>0</v>
      </c>
      <c r="K1049" s="214"/>
      <c r="L1049" s="220" t="e">
        <f t="shared" si="144"/>
        <v>#VALUE!</v>
      </c>
      <c r="M1049" s="221" t="e">
        <f t="shared" si="145"/>
        <v>#VALUE!</v>
      </c>
      <c r="N1049" s="219"/>
      <c r="O1049" s="214">
        <f t="shared" si="146"/>
        <v>0</v>
      </c>
      <c r="P1049" s="215" t="e">
        <f t="shared" si="147"/>
        <v>#VALUE!</v>
      </c>
      <c r="R1049" s="217" t="e">
        <f>SUMIFS('[20]WorkDone DATA'!$L:$L,'[20]WorkDone DATA'!$N:$N,BOQ!S$6,'[20]WorkDone DATA'!$G:$G,BOQ!$B1049)</f>
        <v>#VALUE!</v>
      </c>
      <c r="S1049" s="53" t="e">
        <f t="shared" si="148"/>
        <v>#VALUE!</v>
      </c>
      <c r="T1049" s="217" t="e">
        <f>SUMIFS('[20]WorkDone DATA'!$L:$L,'[20]WorkDone DATA'!$N:$N,BOQ!U$6,'[20]WorkDone DATA'!$G:$G,BOQ!$B1049)</f>
        <v>#VALUE!</v>
      </c>
      <c r="U1049" s="53" t="e">
        <f t="shared" si="149"/>
        <v>#VALUE!</v>
      </c>
      <c r="V1049" s="217"/>
      <c r="W1049" s="53" t="e">
        <f>SUMIFS('[20]WorkDone DATA'!$L:$L,'[20]WorkDone DATA'!$N:$N,BOQ!W$6,'[20]WorkDone DATA'!$G:$G,BOQ!$B1049)*$G1049</f>
        <v>#VALUE!</v>
      </c>
      <c r="X1049" s="217"/>
      <c r="Y1049" s="53" t="e">
        <f>SUMIFS('[20]WorkDone DATA'!$L:$L,'[20]WorkDone DATA'!$N:$N,BOQ!Y$6,'[20]WorkDone DATA'!$G:$G,BOQ!$B1049)*$G1049</f>
        <v>#VALUE!</v>
      </c>
      <c r="Z1049" s="217"/>
      <c r="AA1049" s="53" t="e">
        <f>SUMIFS('[20]WorkDone DATA'!$L:$L,'[20]WorkDone DATA'!$N:$N,BOQ!AA$6,'[20]WorkDone DATA'!$G:$G,BOQ!$B1049)*$G1049</f>
        <v>#VALUE!</v>
      </c>
      <c r="AB1049" s="53" t="e">
        <f>SUMIFS('[20]WorkDone DATA'!$L:$L,'[20]WorkDone DATA'!$N:$N,BOQ!AB$6,'[20]WorkDone DATA'!$G:$G,BOQ!$B1049)*$G1049</f>
        <v>#VALUE!</v>
      </c>
      <c r="AC1049" s="53" t="e">
        <f>SUMIFS('[20]WorkDone DATA'!$L:$L,'[20]WorkDone DATA'!$N:$N,BOQ!AC$6,'[20]WorkDone DATA'!$G:$G,BOQ!$B1049)*$G1049</f>
        <v>#VALUE!</v>
      </c>
      <c r="AD1049" s="53" t="e">
        <f>SUMIFS('[20]WorkDone DATA'!$L:$L,'[20]WorkDone DATA'!$N:$N,BOQ!AD$6,'[20]WorkDone DATA'!$G:$G,BOQ!$B1049)*$G1049</f>
        <v>#VALUE!</v>
      </c>
      <c r="AE1049" s="53" t="e">
        <f>SUMIFS('[20]WorkDone DATA'!$L:$L,'[20]WorkDone DATA'!$N:$N,BOQ!AE$6,'[20]WorkDone DATA'!$G:$G,BOQ!$B1049)*$G1049</f>
        <v>#VALUE!</v>
      </c>
      <c r="AF1049" s="53" t="e">
        <f>SUMIFS('[20]WorkDone DATA'!$L:$L,'[20]WorkDone DATA'!$N:$N,BOQ!AF$6,'[20]WorkDone DATA'!$G:$G,BOQ!$B1049)*$G1049</f>
        <v>#VALUE!</v>
      </c>
      <c r="AG1049" s="53" t="e">
        <f>SUMIFS('[20]WorkDone DATA'!$L:$L,'[20]WorkDone DATA'!$N:$N,BOQ!AG$6,'[20]WorkDone DATA'!$G:$G,BOQ!$B1049)*$G1049</f>
        <v>#VALUE!</v>
      </c>
      <c r="AH1049" s="53" t="e">
        <f>SUMIFS('[20]WorkDone DATA'!$L:$L,'[20]WorkDone DATA'!$N:$N,BOQ!AH$6,'[20]WorkDone DATA'!$G:$G,BOQ!$B1049)*$G1049</f>
        <v>#VALUE!</v>
      </c>
      <c r="AI1049" s="53" t="e">
        <f>SUMIFS('[20]WorkDone DATA'!$L:$L,'[20]WorkDone DATA'!$N:$N,BOQ!AI$6,'[20]WorkDone DATA'!$G:$G,BOQ!$B1049)*$G1049</f>
        <v>#VALUE!</v>
      </c>
      <c r="AJ1049" s="53" t="e">
        <f>SUMIFS('[20]WorkDone DATA'!$L:$L,'[20]WorkDone DATA'!$N:$N,BOQ!AJ$6,'[20]WorkDone DATA'!$G:$G,BOQ!$B1049)*$G1049</f>
        <v>#VALUE!</v>
      </c>
      <c r="AK1049" s="53" t="e">
        <f>SUMIFS('[20]WorkDone DATA'!$L:$L,'[20]WorkDone DATA'!$N:$N,BOQ!AK$6,'[20]WorkDone DATA'!$G:$G,BOQ!$B1049)*$G1049</f>
        <v>#VALUE!</v>
      </c>
      <c r="AL1049" s="53" t="e">
        <f>SUMIFS('[20]WorkDone DATA'!$L:$L,'[20]WorkDone DATA'!$N:$N,BOQ!AL$6,'[20]WorkDone DATA'!$G:$G,BOQ!$B1049)*$G1049</f>
        <v>#VALUE!</v>
      </c>
      <c r="AM1049" s="53" t="e">
        <f>SUMIFS('[20]WorkDone DATA'!$L:$L,'[20]WorkDone DATA'!$N:$N,BOQ!AM$6,'[20]WorkDone DATA'!$G:$G,BOQ!$B1049)*$G1049</f>
        <v>#VALUE!</v>
      </c>
      <c r="AN1049" s="53" t="e">
        <f>SUMIFS('[20]WorkDone DATA'!$L:$L,'[20]WorkDone DATA'!$N:$N,BOQ!AN$6,'[20]WorkDone DATA'!$G:$G,BOQ!$B1049)*$G1049</f>
        <v>#VALUE!</v>
      </c>
      <c r="AO1049" s="53" t="e">
        <f>SUMIFS('[20]WorkDone DATA'!$L:$L,'[20]WorkDone DATA'!$N:$N,BOQ!AO$6,'[20]WorkDone DATA'!$G:$G,BOQ!$B1049)*$G1049</f>
        <v>#VALUE!</v>
      </c>
      <c r="AP1049" s="53" t="e">
        <f>SUMIFS('[20]WorkDone DATA'!$L:$L,'[20]WorkDone DATA'!$N:$N,BOQ!AP$6,'[20]WorkDone DATA'!$G:$G,BOQ!$B1049)*$G1049</f>
        <v>#VALUE!</v>
      </c>
      <c r="AQ1049" s="53" t="e">
        <f>SUMIFS('[20]WorkDone DATA'!$L:$L,'[20]WorkDone DATA'!$N:$N,BOQ!AQ$6,'[20]WorkDone DATA'!$G:$G,BOQ!$B1049)*$G1049</f>
        <v>#VALUE!</v>
      </c>
      <c r="AR1049" s="53" t="e">
        <f>SUMIFS('[20]WorkDone DATA'!$L:$L,'[20]WorkDone DATA'!$N:$N,BOQ!AR$6,'[20]WorkDone DATA'!$G:$G,BOQ!$B1049)*$G1049</f>
        <v>#VALUE!</v>
      </c>
      <c r="AS1049" s="53" t="e">
        <f>SUMIFS('[20]WorkDone DATA'!$L:$L,'[20]WorkDone DATA'!$N:$N,BOQ!AS$6,'[20]WorkDone DATA'!$G:$G,BOQ!$B1049)*$G1049</f>
        <v>#VALUE!</v>
      </c>
      <c r="AT1049" s="53" t="e">
        <f>SUMIFS('[20]WorkDone DATA'!$L:$L,'[20]WorkDone DATA'!$N:$N,BOQ!AT$6,'[20]WorkDone DATA'!$G:$G,BOQ!$B1049)*$G1049</f>
        <v>#VALUE!</v>
      </c>
      <c r="AU1049" s="53" t="e">
        <f>SUMIFS('[20]WorkDone DATA'!$L:$L,'[20]WorkDone DATA'!$N:$N,BOQ!AU$6,'[20]WorkDone DATA'!$G:$G,BOQ!$B1049)*$G1049</f>
        <v>#VALUE!</v>
      </c>
      <c r="AV1049" s="53" t="e">
        <f>SUMIFS('[20]WorkDone DATA'!$L:$L,'[20]WorkDone DATA'!$N:$N,BOQ!AV$6,'[20]WorkDone DATA'!$G:$G,BOQ!$B1049)*$G1049</f>
        <v>#VALUE!</v>
      </c>
      <c r="AW1049" s="53" t="e">
        <f>SUMIFS('[20]WorkDone DATA'!$L:$L,'[20]WorkDone DATA'!$N:$N,BOQ!AW$6,'[20]WorkDone DATA'!$G:$G,BOQ!$B1049)*$G1049</f>
        <v>#VALUE!</v>
      </c>
      <c r="AX1049" s="53" t="e">
        <f>SUMIFS('[20]WorkDone DATA'!$L:$L,'[20]WorkDone DATA'!$N:$N,BOQ!AX$6,'[20]WorkDone DATA'!$G:$G,BOQ!$B1049)*$G1049</f>
        <v>#VALUE!</v>
      </c>
      <c r="AY1049" s="53" t="e">
        <f>SUMIFS('[20]WorkDone DATA'!$L:$L,'[20]WorkDone DATA'!$N:$N,BOQ!AY$6,'[20]WorkDone DATA'!$G:$G,BOQ!$B1049)*$G1049</f>
        <v>#VALUE!</v>
      </c>
      <c r="AZ1049" s="53" t="e">
        <f>SUMIFS('[20]WorkDone DATA'!$L:$L,'[20]WorkDone DATA'!$N:$N,BOQ!AZ$6,'[20]WorkDone DATA'!$G:$G,BOQ!$B1049)*$G1049</f>
        <v>#VALUE!</v>
      </c>
      <c r="BA1049" s="53" t="e">
        <f>SUMIFS('[20]WorkDone DATA'!$L:$L,'[20]WorkDone DATA'!$N:$N,BOQ!BA$6,'[20]WorkDone DATA'!$G:$G,BOQ!$B1049)*$G1049</f>
        <v>#VALUE!</v>
      </c>
      <c r="BB1049" s="53" t="e">
        <f>SUMIFS('[20]WorkDone DATA'!$L:$L,'[20]WorkDone DATA'!$N:$N,BOQ!BB$6,'[20]WorkDone DATA'!$G:$G,BOQ!$B1049)*$G1049</f>
        <v>#VALUE!</v>
      </c>
      <c r="BC1049" s="53" t="e">
        <f>SUMIFS('[20]WorkDone DATA'!$L:$L,'[20]WorkDone DATA'!$N:$N,BOQ!BC$6,'[20]WorkDone DATA'!$G:$G,BOQ!$B1049)*$G1049</f>
        <v>#VALUE!</v>
      </c>
      <c r="BD1049" s="53" t="e">
        <f>SUMIFS('[20]WorkDone DATA'!$L:$L,'[20]WorkDone DATA'!$N:$N,BOQ!BD$6,'[20]WorkDone DATA'!$G:$G,BOQ!$B1049)*$G1049</f>
        <v>#VALUE!</v>
      </c>
      <c r="BE1049" s="53" t="e">
        <f>SUMIFS('[20]WorkDone DATA'!$L:$L,'[20]WorkDone DATA'!$N:$N,BOQ!BE$6,'[20]WorkDone DATA'!$G:$G,BOQ!$B1049)*$G1049</f>
        <v>#VALUE!</v>
      </c>
      <c r="BF1049" s="53" t="e">
        <f>SUMIFS('[20]WorkDone DATA'!$L:$L,'[20]WorkDone DATA'!$N:$N,BOQ!BF$6,'[20]WorkDone DATA'!$G:$G,BOQ!$B1049)*$G1049</f>
        <v>#VALUE!</v>
      </c>
      <c r="BG1049" s="53" t="e">
        <f>SUMIFS('[20]WorkDone DATA'!$L:$L,'[20]WorkDone DATA'!$N:$N,BOQ!BG$6,'[20]WorkDone DATA'!$G:$G,BOQ!$B1049)*$G1049</f>
        <v>#VALUE!</v>
      </c>
      <c r="BH1049" s="53" t="e">
        <f>SUMIFS('[20]WorkDone DATA'!$L:$L,'[20]WorkDone DATA'!$N:$N,BOQ!BH$6,'[20]WorkDone DATA'!$G:$G,BOQ!$B1049)*$G1049</f>
        <v>#VALUE!</v>
      </c>
      <c r="BI1049" s="53" t="e">
        <f>SUMIFS('[20]WorkDone DATA'!$L:$L,'[20]WorkDone DATA'!$N:$N,BOQ!BI$6,'[20]WorkDone DATA'!$G:$G,BOQ!$B1049)*$G1049</f>
        <v>#VALUE!</v>
      </c>
      <c r="BJ1049" s="53" t="e">
        <f>SUMIFS('[20]WorkDone DATA'!$L:$L,'[20]WorkDone DATA'!$N:$N,BOQ!BJ$6,'[20]WorkDone DATA'!$G:$G,BOQ!$B1049)*$G1049</f>
        <v>#VALUE!</v>
      </c>
      <c r="BK1049" s="53" t="e">
        <f>SUMIFS('[20]WorkDone DATA'!$L:$L,'[20]WorkDone DATA'!$N:$N,BOQ!BK$6,'[20]WorkDone DATA'!$G:$G,BOQ!$B1049)*$G1049</f>
        <v>#VALUE!</v>
      </c>
      <c r="BL1049" s="53" t="e">
        <f>SUMIFS('[20]WorkDone DATA'!$L:$L,'[20]WorkDone DATA'!$N:$N,BOQ!BL$6,'[20]WorkDone DATA'!$G:$G,BOQ!$B1049)*$G1049</f>
        <v>#VALUE!</v>
      </c>
      <c r="BM1049" s="53" t="e">
        <f>SUMIFS('[20]WorkDone DATA'!$L:$L,'[20]WorkDone DATA'!$N:$N,BOQ!BM$6,'[20]WorkDone DATA'!$G:$G,BOQ!$B1049)*$G1049</f>
        <v>#VALUE!</v>
      </c>
      <c r="BN1049" s="53" t="e">
        <f>SUMIFS('[20]WorkDone DATA'!$L:$L,'[20]WorkDone DATA'!$N:$N,BOQ!BN$6,'[20]WorkDone DATA'!$G:$G,BOQ!$B1049)*$G1049</f>
        <v>#VALUE!</v>
      </c>
      <c r="BO1049" s="53" t="e">
        <f>SUMIFS('[20]WorkDone DATA'!$L:$L,'[20]WorkDone DATA'!$N:$N,BOQ!BO$6,'[20]WorkDone DATA'!$G:$G,BOQ!$B1049)*$G1049</f>
        <v>#VALUE!</v>
      </c>
      <c r="BP1049" s="53" t="e">
        <f>SUMIFS('[20]WorkDone DATA'!$L:$L,'[20]WorkDone DATA'!$N:$N,BOQ!BP$6,'[20]WorkDone DATA'!$G:$G,BOQ!$B1049)*$G1049</f>
        <v>#VALUE!</v>
      </c>
      <c r="BQ1049" s="53" t="e">
        <f>SUMIFS('[20]WorkDone DATA'!$L:$L,'[20]WorkDone DATA'!$N:$N,BOQ!BQ$6,'[20]WorkDone DATA'!$G:$G,BOQ!$B1049)*$G1049</f>
        <v>#VALUE!</v>
      </c>
      <c r="BR1049" s="53" t="e">
        <f>SUMIFS('[20]WorkDone DATA'!$L:$L,'[20]WorkDone DATA'!$N:$N,BOQ!BR$6,'[20]WorkDone DATA'!$G:$G,BOQ!$B1049)*$G1049</f>
        <v>#VALUE!</v>
      </c>
      <c r="BS1049" s="53" t="e">
        <f>SUMIFS('[20]WorkDone DATA'!$L:$L,'[20]WorkDone DATA'!$N:$N,BOQ!BS$6,'[20]WorkDone DATA'!$G:$G,BOQ!$B1049)*$G1049</f>
        <v>#VALUE!</v>
      </c>
      <c r="BT1049" s="53" t="e">
        <f>SUMIFS('[20]WorkDone DATA'!$L:$L,'[20]WorkDone DATA'!$N:$N,BOQ!BT$6,'[20]WorkDone DATA'!$G:$G,BOQ!$B1049)*$G1049</f>
        <v>#VALUE!</v>
      </c>
      <c r="BU1049" s="53" t="e">
        <f>SUMIFS('[20]WorkDone DATA'!$L:$L,'[20]WorkDone DATA'!$N:$N,BOQ!BU$6,'[20]WorkDone DATA'!$G:$G,BOQ!$B1049)*$G1049</f>
        <v>#VALUE!</v>
      </c>
      <c r="BV1049" s="53" t="e">
        <f>SUMIFS('[20]WorkDone DATA'!$L:$L,'[20]WorkDone DATA'!$N:$N,BOQ!BV$6,'[20]WorkDone DATA'!$G:$G,BOQ!$B1049)*$G1049</f>
        <v>#VALUE!</v>
      </c>
      <c r="BW1049" s="53" t="e">
        <f>SUMIFS('[20]WorkDone DATA'!$L:$L,'[20]WorkDone DATA'!$N:$N,BOQ!BW$6,'[20]WorkDone DATA'!$G:$G,BOQ!$B1049)*$G1049</f>
        <v>#VALUE!</v>
      </c>
      <c r="BX1049" s="53" t="e">
        <f>SUMIFS('[20]WorkDone DATA'!$L:$L,'[20]WorkDone DATA'!$N:$N,BOQ!BX$6,'[20]WorkDone DATA'!$G:$G,BOQ!$B1049)*$G1049</f>
        <v>#VALUE!</v>
      </c>
    </row>
    <row r="1050" spans="1:76" x14ac:dyDescent="0.25">
      <c r="A1050" s="1"/>
      <c r="B1050" s="42"/>
      <c r="C1050" s="80" t="s">
        <v>281</v>
      </c>
      <c r="D1050" s="58"/>
      <c r="E1050" s="77"/>
      <c r="F1050" s="45"/>
      <c r="G1050" s="52"/>
      <c r="H1050" s="53">
        <f t="shared" si="142"/>
        <v>0</v>
      </c>
      <c r="K1050" s="214"/>
      <c r="L1050" s="220" t="e">
        <f t="shared" si="144"/>
        <v>#VALUE!</v>
      </c>
      <c r="M1050" s="221" t="e">
        <f t="shared" si="145"/>
        <v>#VALUE!</v>
      </c>
      <c r="N1050" s="219"/>
      <c r="O1050" s="214">
        <f t="shared" si="146"/>
        <v>0</v>
      </c>
      <c r="P1050" s="215" t="e">
        <f t="shared" si="147"/>
        <v>#VALUE!</v>
      </c>
      <c r="R1050" s="217" t="e">
        <f>SUMIFS('[20]WorkDone DATA'!$L:$L,'[20]WorkDone DATA'!$N:$N,BOQ!S$6,'[20]WorkDone DATA'!$G:$G,BOQ!$B1050)</f>
        <v>#VALUE!</v>
      </c>
      <c r="S1050" s="53" t="e">
        <f t="shared" si="148"/>
        <v>#VALUE!</v>
      </c>
      <c r="T1050" s="217" t="e">
        <f>SUMIFS('[20]WorkDone DATA'!$L:$L,'[20]WorkDone DATA'!$N:$N,BOQ!U$6,'[20]WorkDone DATA'!$G:$G,BOQ!$B1050)</f>
        <v>#VALUE!</v>
      </c>
      <c r="U1050" s="53" t="e">
        <f t="shared" si="149"/>
        <v>#VALUE!</v>
      </c>
      <c r="V1050" s="217"/>
      <c r="W1050" s="53" t="e">
        <f>SUMIFS('[20]WorkDone DATA'!$L:$L,'[20]WorkDone DATA'!$N:$N,BOQ!W$6,'[20]WorkDone DATA'!$G:$G,BOQ!$B1050)*$G1050</f>
        <v>#VALUE!</v>
      </c>
      <c r="X1050" s="217"/>
      <c r="Y1050" s="53" t="e">
        <f>SUMIFS('[20]WorkDone DATA'!$L:$L,'[20]WorkDone DATA'!$N:$N,BOQ!Y$6,'[20]WorkDone DATA'!$G:$G,BOQ!$B1050)*$G1050</f>
        <v>#VALUE!</v>
      </c>
      <c r="Z1050" s="217"/>
      <c r="AA1050" s="53" t="e">
        <f>SUMIFS('[20]WorkDone DATA'!$L:$L,'[20]WorkDone DATA'!$N:$N,BOQ!AA$6,'[20]WorkDone DATA'!$G:$G,BOQ!$B1050)*$G1050</f>
        <v>#VALUE!</v>
      </c>
      <c r="AB1050" s="53" t="e">
        <f>SUMIFS('[20]WorkDone DATA'!$L:$L,'[20]WorkDone DATA'!$N:$N,BOQ!AB$6,'[20]WorkDone DATA'!$G:$G,BOQ!$B1050)*$G1050</f>
        <v>#VALUE!</v>
      </c>
      <c r="AC1050" s="53" t="e">
        <f>SUMIFS('[20]WorkDone DATA'!$L:$L,'[20]WorkDone DATA'!$N:$N,BOQ!AC$6,'[20]WorkDone DATA'!$G:$G,BOQ!$B1050)*$G1050</f>
        <v>#VALUE!</v>
      </c>
      <c r="AD1050" s="53" t="e">
        <f>SUMIFS('[20]WorkDone DATA'!$L:$L,'[20]WorkDone DATA'!$N:$N,BOQ!AD$6,'[20]WorkDone DATA'!$G:$G,BOQ!$B1050)*$G1050</f>
        <v>#VALUE!</v>
      </c>
      <c r="AE1050" s="53" t="e">
        <f>SUMIFS('[20]WorkDone DATA'!$L:$L,'[20]WorkDone DATA'!$N:$N,BOQ!AE$6,'[20]WorkDone DATA'!$G:$G,BOQ!$B1050)*$G1050</f>
        <v>#VALUE!</v>
      </c>
      <c r="AF1050" s="53" t="e">
        <f>SUMIFS('[20]WorkDone DATA'!$L:$L,'[20]WorkDone DATA'!$N:$N,BOQ!AF$6,'[20]WorkDone DATA'!$G:$G,BOQ!$B1050)*$G1050</f>
        <v>#VALUE!</v>
      </c>
      <c r="AG1050" s="53" t="e">
        <f>SUMIFS('[20]WorkDone DATA'!$L:$L,'[20]WorkDone DATA'!$N:$N,BOQ!AG$6,'[20]WorkDone DATA'!$G:$G,BOQ!$B1050)*$G1050</f>
        <v>#VALUE!</v>
      </c>
      <c r="AH1050" s="53" t="e">
        <f>SUMIFS('[20]WorkDone DATA'!$L:$L,'[20]WorkDone DATA'!$N:$N,BOQ!AH$6,'[20]WorkDone DATA'!$G:$G,BOQ!$B1050)*$G1050</f>
        <v>#VALUE!</v>
      </c>
      <c r="AI1050" s="53" t="e">
        <f>SUMIFS('[20]WorkDone DATA'!$L:$L,'[20]WorkDone DATA'!$N:$N,BOQ!AI$6,'[20]WorkDone DATA'!$G:$G,BOQ!$B1050)*$G1050</f>
        <v>#VALUE!</v>
      </c>
      <c r="AJ1050" s="53" t="e">
        <f>SUMIFS('[20]WorkDone DATA'!$L:$L,'[20]WorkDone DATA'!$N:$N,BOQ!AJ$6,'[20]WorkDone DATA'!$G:$G,BOQ!$B1050)*$G1050</f>
        <v>#VALUE!</v>
      </c>
      <c r="AK1050" s="53" t="e">
        <f>SUMIFS('[20]WorkDone DATA'!$L:$L,'[20]WorkDone DATA'!$N:$N,BOQ!AK$6,'[20]WorkDone DATA'!$G:$G,BOQ!$B1050)*$G1050</f>
        <v>#VALUE!</v>
      </c>
      <c r="AL1050" s="53" t="e">
        <f>SUMIFS('[20]WorkDone DATA'!$L:$L,'[20]WorkDone DATA'!$N:$N,BOQ!AL$6,'[20]WorkDone DATA'!$G:$G,BOQ!$B1050)*$G1050</f>
        <v>#VALUE!</v>
      </c>
      <c r="AM1050" s="53" t="e">
        <f>SUMIFS('[20]WorkDone DATA'!$L:$L,'[20]WorkDone DATA'!$N:$N,BOQ!AM$6,'[20]WorkDone DATA'!$G:$G,BOQ!$B1050)*$G1050</f>
        <v>#VALUE!</v>
      </c>
      <c r="AN1050" s="53" t="e">
        <f>SUMIFS('[20]WorkDone DATA'!$L:$L,'[20]WorkDone DATA'!$N:$N,BOQ!AN$6,'[20]WorkDone DATA'!$G:$G,BOQ!$B1050)*$G1050</f>
        <v>#VALUE!</v>
      </c>
      <c r="AO1050" s="53" t="e">
        <f>SUMIFS('[20]WorkDone DATA'!$L:$L,'[20]WorkDone DATA'!$N:$N,BOQ!AO$6,'[20]WorkDone DATA'!$G:$G,BOQ!$B1050)*$G1050</f>
        <v>#VALUE!</v>
      </c>
      <c r="AP1050" s="53" t="e">
        <f>SUMIFS('[20]WorkDone DATA'!$L:$L,'[20]WorkDone DATA'!$N:$N,BOQ!AP$6,'[20]WorkDone DATA'!$G:$G,BOQ!$B1050)*$G1050</f>
        <v>#VALUE!</v>
      </c>
      <c r="AQ1050" s="53" t="e">
        <f>SUMIFS('[20]WorkDone DATA'!$L:$L,'[20]WorkDone DATA'!$N:$N,BOQ!AQ$6,'[20]WorkDone DATA'!$G:$G,BOQ!$B1050)*$G1050</f>
        <v>#VALUE!</v>
      </c>
      <c r="AR1050" s="53" t="e">
        <f>SUMIFS('[20]WorkDone DATA'!$L:$L,'[20]WorkDone DATA'!$N:$N,BOQ!AR$6,'[20]WorkDone DATA'!$G:$G,BOQ!$B1050)*$G1050</f>
        <v>#VALUE!</v>
      </c>
      <c r="AS1050" s="53" t="e">
        <f>SUMIFS('[20]WorkDone DATA'!$L:$L,'[20]WorkDone DATA'!$N:$N,BOQ!AS$6,'[20]WorkDone DATA'!$G:$G,BOQ!$B1050)*$G1050</f>
        <v>#VALUE!</v>
      </c>
      <c r="AT1050" s="53" t="e">
        <f>SUMIFS('[20]WorkDone DATA'!$L:$L,'[20]WorkDone DATA'!$N:$N,BOQ!AT$6,'[20]WorkDone DATA'!$G:$G,BOQ!$B1050)*$G1050</f>
        <v>#VALUE!</v>
      </c>
      <c r="AU1050" s="53" t="e">
        <f>SUMIFS('[20]WorkDone DATA'!$L:$L,'[20]WorkDone DATA'!$N:$N,BOQ!AU$6,'[20]WorkDone DATA'!$G:$G,BOQ!$B1050)*$G1050</f>
        <v>#VALUE!</v>
      </c>
      <c r="AV1050" s="53" t="e">
        <f>SUMIFS('[20]WorkDone DATA'!$L:$L,'[20]WorkDone DATA'!$N:$N,BOQ!AV$6,'[20]WorkDone DATA'!$G:$G,BOQ!$B1050)*$G1050</f>
        <v>#VALUE!</v>
      </c>
      <c r="AW1050" s="53" t="e">
        <f>SUMIFS('[20]WorkDone DATA'!$L:$L,'[20]WorkDone DATA'!$N:$N,BOQ!AW$6,'[20]WorkDone DATA'!$G:$G,BOQ!$B1050)*$G1050</f>
        <v>#VALUE!</v>
      </c>
      <c r="AX1050" s="53" t="e">
        <f>SUMIFS('[20]WorkDone DATA'!$L:$L,'[20]WorkDone DATA'!$N:$N,BOQ!AX$6,'[20]WorkDone DATA'!$G:$G,BOQ!$B1050)*$G1050</f>
        <v>#VALUE!</v>
      </c>
      <c r="AY1050" s="53" t="e">
        <f>SUMIFS('[20]WorkDone DATA'!$L:$L,'[20]WorkDone DATA'!$N:$N,BOQ!AY$6,'[20]WorkDone DATA'!$G:$G,BOQ!$B1050)*$G1050</f>
        <v>#VALUE!</v>
      </c>
      <c r="AZ1050" s="53" t="e">
        <f>SUMIFS('[20]WorkDone DATA'!$L:$L,'[20]WorkDone DATA'!$N:$N,BOQ!AZ$6,'[20]WorkDone DATA'!$G:$G,BOQ!$B1050)*$G1050</f>
        <v>#VALUE!</v>
      </c>
      <c r="BA1050" s="53" t="e">
        <f>SUMIFS('[20]WorkDone DATA'!$L:$L,'[20]WorkDone DATA'!$N:$N,BOQ!BA$6,'[20]WorkDone DATA'!$G:$G,BOQ!$B1050)*$G1050</f>
        <v>#VALUE!</v>
      </c>
      <c r="BB1050" s="53" t="e">
        <f>SUMIFS('[20]WorkDone DATA'!$L:$L,'[20]WorkDone DATA'!$N:$N,BOQ!BB$6,'[20]WorkDone DATA'!$G:$G,BOQ!$B1050)*$G1050</f>
        <v>#VALUE!</v>
      </c>
      <c r="BC1050" s="53" t="e">
        <f>SUMIFS('[20]WorkDone DATA'!$L:$L,'[20]WorkDone DATA'!$N:$N,BOQ!BC$6,'[20]WorkDone DATA'!$G:$G,BOQ!$B1050)*$G1050</f>
        <v>#VALUE!</v>
      </c>
      <c r="BD1050" s="53" t="e">
        <f>SUMIFS('[20]WorkDone DATA'!$L:$L,'[20]WorkDone DATA'!$N:$N,BOQ!BD$6,'[20]WorkDone DATA'!$G:$G,BOQ!$B1050)*$G1050</f>
        <v>#VALUE!</v>
      </c>
      <c r="BE1050" s="53" t="e">
        <f>SUMIFS('[20]WorkDone DATA'!$L:$L,'[20]WorkDone DATA'!$N:$N,BOQ!BE$6,'[20]WorkDone DATA'!$G:$G,BOQ!$B1050)*$G1050</f>
        <v>#VALUE!</v>
      </c>
      <c r="BF1050" s="53" t="e">
        <f>SUMIFS('[20]WorkDone DATA'!$L:$L,'[20]WorkDone DATA'!$N:$N,BOQ!BF$6,'[20]WorkDone DATA'!$G:$G,BOQ!$B1050)*$G1050</f>
        <v>#VALUE!</v>
      </c>
      <c r="BG1050" s="53" t="e">
        <f>SUMIFS('[20]WorkDone DATA'!$L:$L,'[20]WorkDone DATA'!$N:$N,BOQ!BG$6,'[20]WorkDone DATA'!$G:$G,BOQ!$B1050)*$G1050</f>
        <v>#VALUE!</v>
      </c>
      <c r="BH1050" s="53" t="e">
        <f>SUMIFS('[20]WorkDone DATA'!$L:$L,'[20]WorkDone DATA'!$N:$N,BOQ!BH$6,'[20]WorkDone DATA'!$G:$G,BOQ!$B1050)*$G1050</f>
        <v>#VALUE!</v>
      </c>
      <c r="BI1050" s="53" t="e">
        <f>SUMIFS('[20]WorkDone DATA'!$L:$L,'[20]WorkDone DATA'!$N:$N,BOQ!BI$6,'[20]WorkDone DATA'!$G:$G,BOQ!$B1050)*$G1050</f>
        <v>#VALUE!</v>
      </c>
      <c r="BJ1050" s="53" t="e">
        <f>SUMIFS('[20]WorkDone DATA'!$L:$L,'[20]WorkDone DATA'!$N:$N,BOQ!BJ$6,'[20]WorkDone DATA'!$G:$G,BOQ!$B1050)*$G1050</f>
        <v>#VALUE!</v>
      </c>
      <c r="BK1050" s="53" t="e">
        <f>SUMIFS('[20]WorkDone DATA'!$L:$L,'[20]WorkDone DATA'!$N:$N,BOQ!BK$6,'[20]WorkDone DATA'!$G:$G,BOQ!$B1050)*$G1050</f>
        <v>#VALUE!</v>
      </c>
      <c r="BL1050" s="53" t="e">
        <f>SUMIFS('[20]WorkDone DATA'!$L:$L,'[20]WorkDone DATA'!$N:$N,BOQ!BL$6,'[20]WorkDone DATA'!$G:$G,BOQ!$B1050)*$G1050</f>
        <v>#VALUE!</v>
      </c>
      <c r="BM1050" s="53" t="e">
        <f>SUMIFS('[20]WorkDone DATA'!$L:$L,'[20]WorkDone DATA'!$N:$N,BOQ!BM$6,'[20]WorkDone DATA'!$G:$G,BOQ!$B1050)*$G1050</f>
        <v>#VALUE!</v>
      </c>
      <c r="BN1050" s="53" t="e">
        <f>SUMIFS('[20]WorkDone DATA'!$L:$L,'[20]WorkDone DATA'!$N:$N,BOQ!BN$6,'[20]WorkDone DATA'!$G:$G,BOQ!$B1050)*$G1050</f>
        <v>#VALUE!</v>
      </c>
      <c r="BO1050" s="53" t="e">
        <f>SUMIFS('[20]WorkDone DATA'!$L:$L,'[20]WorkDone DATA'!$N:$N,BOQ!BO$6,'[20]WorkDone DATA'!$G:$G,BOQ!$B1050)*$G1050</f>
        <v>#VALUE!</v>
      </c>
      <c r="BP1050" s="53" t="e">
        <f>SUMIFS('[20]WorkDone DATA'!$L:$L,'[20]WorkDone DATA'!$N:$N,BOQ!BP$6,'[20]WorkDone DATA'!$G:$G,BOQ!$B1050)*$G1050</f>
        <v>#VALUE!</v>
      </c>
      <c r="BQ1050" s="53" t="e">
        <f>SUMIFS('[20]WorkDone DATA'!$L:$L,'[20]WorkDone DATA'!$N:$N,BOQ!BQ$6,'[20]WorkDone DATA'!$G:$G,BOQ!$B1050)*$G1050</f>
        <v>#VALUE!</v>
      </c>
      <c r="BR1050" s="53" t="e">
        <f>SUMIFS('[20]WorkDone DATA'!$L:$L,'[20]WorkDone DATA'!$N:$N,BOQ!BR$6,'[20]WorkDone DATA'!$G:$G,BOQ!$B1050)*$G1050</f>
        <v>#VALUE!</v>
      </c>
      <c r="BS1050" s="53" t="e">
        <f>SUMIFS('[20]WorkDone DATA'!$L:$L,'[20]WorkDone DATA'!$N:$N,BOQ!BS$6,'[20]WorkDone DATA'!$G:$G,BOQ!$B1050)*$G1050</f>
        <v>#VALUE!</v>
      </c>
      <c r="BT1050" s="53" t="e">
        <f>SUMIFS('[20]WorkDone DATA'!$L:$L,'[20]WorkDone DATA'!$N:$N,BOQ!BT$6,'[20]WorkDone DATA'!$G:$G,BOQ!$B1050)*$G1050</f>
        <v>#VALUE!</v>
      </c>
      <c r="BU1050" s="53" t="e">
        <f>SUMIFS('[20]WorkDone DATA'!$L:$L,'[20]WorkDone DATA'!$N:$N,BOQ!BU$6,'[20]WorkDone DATA'!$G:$G,BOQ!$B1050)*$G1050</f>
        <v>#VALUE!</v>
      </c>
      <c r="BV1050" s="53" t="e">
        <f>SUMIFS('[20]WorkDone DATA'!$L:$L,'[20]WorkDone DATA'!$N:$N,BOQ!BV$6,'[20]WorkDone DATA'!$G:$G,BOQ!$B1050)*$G1050</f>
        <v>#VALUE!</v>
      </c>
      <c r="BW1050" s="53" t="e">
        <f>SUMIFS('[20]WorkDone DATA'!$L:$L,'[20]WorkDone DATA'!$N:$N,BOQ!BW$6,'[20]WorkDone DATA'!$G:$G,BOQ!$B1050)*$G1050</f>
        <v>#VALUE!</v>
      </c>
      <c r="BX1050" s="53" t="e">
        <f>SUMIFS('[20]WorkDone DATA'!$L:$L,'[20]WorkDone DATA'!$N:$N,BOQ!BX$6,'[20]WorkDone DATA'!$G:$G,BOQ!$B1050)*$G1050</f>
        <v>#VALUE!</v>
      </c>
    </row>
    <row r="1051" spans="1:76" x14ac:dyDescent="0.25">
      <c r="A1051" s="1"/>
      <c r="B1051" s="42"/>
      <c r="C1051" s="146" t="s">
        <v>282</v>
      </c>
      <c r="D1051" s="58"/>
      <c r="E1051" s="77"/>
      <c r="F1051" s="45"/>
      <c r="G1051" s="52"/>
      <c r="H1051" s="53">
        <f t="shared" si="142"/>
        <v>0</v>
      </c>
      <c r="K1051" s="214"/>
      <c r="L1051" s="220" t="e">
        <f t="shared" si="144"/>
        <v>#VALUE!</v>
      </c>
      <c r="M1051" s="221" t="e">
        <f t="shared" si="145"/>
        <v>#VALUE!</v>
      </c>
      <c r="N1051" s="219"/>
      <c r="O1051" s="214">
        <f t="shared" si="146"/>
        <v>0</v>
      </c>
      <c r="P1051" s="215" t="e">
        <f t="shared" si="147"/>
        <v>#VALUE!</v>
      </c>
      <c r="R1051" s="217" t="e">
        <f>SUMIFS('[20]WorkDone DATA'!$L:$L,'[20]WorkDone DATA'!$N:$N,BOQ!S$6,'[20]WorkDone DATA'!$G:$G,BOQ!$B1051)</f>
        <v>#VALUE!</v>
      </c>
      <c r="S1051" s="53" t="e">
        <f t="shared" si="148"/>
        <v>#VALUE!</v>
      </c>
      <c r="T1051" s="217" t="e">
        <f>SUMIFS('[20]WorkDone DATA'!$L:$L,'[20]WorkDone DATA'!$N:$N,BOQ!U$6,'[20]WorkDone DATA'!$G:$G,BOQ!$B1051)</f>
        <v>#VALUE!</v>
      </c>
      <c r="U1051" s="53" t="e">
        <f t="shared" si="149"/>
        <v>#VALUE!</v>
      </c>
      <c r="V1051" s="217"/>
      <c r="W1051" s="53" t="e">
        <f>SUMIFS('[20]WorkDone DATA'!$L:$L,'[20]WorkDone DATA'!$N:$N,BOQ!W$6,'[20]WorkDone DATA'!$G:$G,BOQ!$B1051)*$G1051</f>
        <v>#VALUE!</v>
      </c>
      <c r="X1051" s="217"/>
      <c r="Y1051" s="53" t="e">
        <f>SUMIFS('[20]WorkDone DATA'!$L:$L,'[20]WorkDone DATA'!$N:$N,BOQ!Y$6,'[20]WorkDone DATA'!$G:$G,BOQ!$B1051)*$G1051</f>
        <v>#VALUE!</v>
      </c>
      <c r="Z1051" s="217"/>
      <c r="AA1051" s="53" t="e">
        <f>SUMIFS('[20]WorkDone DATA'!$L:$L,'[20]WorkDone DATA'!$N:$N,BOQ!AA$6,'[20]WorkDone DATA'!$G:$G,BOQ!$B1051)*$G1051</f>
        <v>#VALUE!</v>
      </c>
      <c r="AB1051" s="53" t="e">
        <f>SUMIFS('[20]WorkDone DATA'!$L:$L,'[20]WorkDone DATA'!$N:$N,BOQ!AB$6,'[20]WorkDone DATA'!$G:$G,BOQ!$B1051)*$G1051</f>
        <v>#VALUE!</v>
      </c>
      <c r="AC1051" s="53" t="e">
        <f>SUMIFS('[20]WorkDone DATA'!$L:$L,'[20]WorkDone DATA'!$N:$N,BOQ!AC$6,'[20]WorkDone DATA'!$G:$G,BOQ!$B1051)*$G1051</f>
        <v>#VALUE!</v>
      </c>
      <c r="AD1051" s="53" t="e">
        <f>SUMIFS('[20]WorkDone DATA'!$L:$L,'[20]WorkDone DATA'!$N:$N,BOQ!AD$6,'[20]WorkDone DATA'!$G:$G,BOQ!$B1051)*$G1051</f>
        <v>#VALUE!</v>
      </c>
      <c r="AE1051" s="53" t="e">
        <f>SUMIFS('[20]WorkDone DATA'!$L:$L,'[20]WorkDone DATA'!$N:$N,BOQ!AE$6,'[20]WorkDone DATA'!$G:$G,BOQ!$B1051)*$G1051</f>
        <v>#VALUE!</v>
      </c>
      <c r="AF1051" s="53" t="e">
        <f>SUMIFS('[20]WorkDone DATA'!$L:$L,'[20]WorkDone DATA'!$N:$N,BOQ!AF$6,'[20]WorkDone DATA'!$G:$G,BOQ!$B1051)*$G1051</f>
        <v>#VALUE!</v>
      </c>
      <c r="AG1051" s="53" t="e">
        <f>SUMIFS('[20]WorkDone DATA'!$L:$L,'[20]WorkDone DATA'!$N:$N,BOQ!AG$6,'[20]WorkDone DATA'!$G:$G,BOQ!$B1051)*$G1051</f>
        <v>#VALUE!</v>
      </c>
      <c r="AH1051" s="53" t="e">
        <f>SUMIFS('[20]WorkDone DATA'!$L:$L,'[20]WorkDone DATA'!$N:$N,BOQ!AH$6,'[20]WorkDone DATA'!$G:$G,BOQ!$B1051)*$G1051</f>
        <v>#VALUE!</v>
      </c>
      <c r="AI1051" s="53" t="e">
        <f>SUMIFS('[20]WorkDone DATA'!$L:$L,'[20]WorkDone DATA'!$N:$N,BOQ!AI$6,'[20]WorkDone DATA'!$G:$G,BOQ!$B1051)*$G1051</f>
        <v>#VALUE!</v>
      </c>
      <c r="AJ1051" s="53" t="e">
        <f>SUMIFS('[20]WorkDone DATA'!$L:$L,'[20]WorkDone DATA'!$N:$N,BOQ!AJ$6,'[20]WorkDone DATA'!$G:$G,BOQ!$B1051)*$G1051</f>
        <v>#VALUE!</v>
      </c>
      <c r="AK1051" s="53" t="e">
        <f>SUMIFS('[20]WorkDone DATA'!$L:$L,'[20]WorkDone DATA'!$N:$N,BOQ!AK$6,'[20]WorkDone DATA'!$G:$G,BOQ!$B1051)*$G1051</f>
        <v>#VALUE!</v>
      </c>
      <c r="AL1051" s="53" t="e">
        <f>SUMIFS('[20]WorkDone DATA'!$L:$L,'[20]WorkDone DATA'!$N:$N,BOQ!AL$6,'[20]WorkDone DATA'!$G:$G,BOQ!$B1051)*$G1051</f>
        <v>#VALUE!</v>
      </c>
      <c r="AM1051" s="53" t="e">
        <f>SUMIFS('[20]WorkDone DATA'!$L:$L,'[20]WorkDone DATA'!$N:$N,BOQ!AM$6,'[20]WorkDone DATA'!$G:$G,BOQ!$B1051)*$G1051</f>
        <v>#VALUE!</v>
      </c>
      <c r="AN1051" s="53" t="e">
        <f>SUMIFS('[20]WorkDone DATA'!$L:$L,'[20]WorkDone DATA'!$N:$N,BOQ!AN$6,'[20]WorkDone DATA'!$G:$G,BOQ!$B1051)*$G1051</f>
        <v>#VALUE!</v>
      </c>
      <c r="AO1051" s="53" t="e">
        <f>SUMIFS('[20]WorkDone DATA'!$L:$L,'[20]WorkDone DATA'!$N:$N,BOQ!AO$6,'[20]WorkDone DATA'!$G:$G,BOQ!$B1051)*$G1051</f>
        <v>#VALUE!</v>
      </c>
      <c r="AP1051" s="53" t="e">
        <f>SUMIFS('[20]WorkDone DATA'!$L:$L,'[20]WorkDone DATA'!$N:$N,BOQ!AP$6,'[20]WorkDone DATA'!$G:$G,BOQ!$B1051)*$G1051</f>
        <v>#VALUE!</v>
      </c>
      <c r="AQ1051" s="53" t="e">
        <f>SUMIFS('[20]WorkDone DATA'!$L:$L,'[20]WorkDone DATA'!$N:$N,BOQ!AQ$6,'[20]WorkDone DATA'!$G:$G,BOQ!$B1051)*$G1051</f>
        <v>#VALUE!</v>
      </c>
      <c r="AR1051" s="53" t="e">
        <f>SUMIFS('[20]WorkDone DATA'!$L:$L,'[20]WorkDone DATA'!$N:$N,BOQ!AR$6,'[20]WorkDone DATA'!$G:$G,BOQ!$B1051)*$G1051</f>
        <v>#VALUE!</v>
      </c>
      <c r="AS1051" s="53" t="e">
        <f>SUMIFS('[20]WorkDone DATA'!$L:$L,'[20]WorkDone DATA'!$N:$N,BOQ!AS$6,'[20]WorkDone DATA'!$G:$G,BOQ!$B1051)*$G1051</f>
        <v>#VALUE!</v>
      </c>
      <c r="AT1051" s="53" t="e">
        <f>SUMIFS('[20]WorkDone DATA'!$L:$L,'[20]WorkDone DATA'!$N:$N,BOQ!AT$6,'[20]WorkDone DATA'!$G:$G,BOQ!$B1051)*$G1051</f>
        <v>#VALUE!</v>
      </c>
      <c r="AU1051" s="53" t="e">
        <f>SUMIFS('[20]WorkDone DATA'!$L:$L,'[20]WorkDone DATA'!$N:$N,BOQ!AU$6,'[20]WorkDone DATA'!$G:$G,BOQ!$B1051)*$G1051</f>
        <v>#VALUE!</v>
      </c>
      <c r="AV1051" s="53" t="e">
        <f>SUMIFS('[20]WorkDone DATA'!$L:$L,'[20]WorkDone DATA'!$N:$N,BOQ!AV$6,'[20]WorkDone DATA'!$G:$G,BOQ!$B1051)*$G1051</f>
        <v>#VALUE!</v>
      </c>
      <c r="AW1051" s="53" t="e">
        <f>SUMIFS('[20]WorkDone DATA'!$L:$L,'[20]WorkDone DATA'!$N:$N,BOQ!AW$6,'[20]WorkDone DATA'!$G:$G,BOQ!$B1051)*$G1051</f>
        <v>#VALUE!</v>
      </c>
      <c r="AX1051" s="53" t="e">
        <f>SUMIFS('[20]WorkDone DATA'!$L:$L,'[20]WorkDone DATA'!$N:$N,BOQ!AX$6,'[20]WorkDone DATA'!$G:$G,BOQ!$B1051)*$G1051</f>
        <v>#VALUE!</v>
      </c>
      <c r="AY1051" s="53" t="e">
        <f>SUMIFS('[20]WorkDone DATA'!$L:$L,'[20]WorkDone DATA'!$N:$N,BOQ!AY$6,'[20]WorkDone DATA'!$G:$G,BOQ!$B1051)*$G1051</f>
        <v>#VALUE!</v>
      </c>
      <c r="AZ1051" s="53" t="e">
        <f>SUMIFS('[20]WorkDone DATA'!$L:$L,'[20]WorkDone DATA'!$N:$N,BOQ!AZ$6,'[20]WorkDone DATA'!$G:$G,BOQ!$B1051)*$G1051</f>
        <v>#VALUE!</v>
      </c>
      <c r="BA1051" s="53" t="e">
        <f>SUMIFS('[20]WorkDone DATA'!$L:$L,'[20]WorkDone DATA'!$N:$N,BOQ!BA$6,'[20]WorkDone DATA'!$G:$G,BOQ!$B1051)*$G1051</f>
        <v>#VALUE!</v>
      </c>
      <c r="BB1051" s="53" t="e">
        <f>SUMIFS('[20]WorkDone DATA'!$L:$L,'[20]WorkDone DATA'!$N:$N,BOQ!BB$6,'[20]WorkDone DATA'!$G:$G,BOQ!$B1051)*$G1051</f>
        <v>#VALUE!</v>
      </c>
      <c r="BC1051" s="53" t="e">
        <f>SUMIFS('[20]WorkDone DATA'!$L:$L,'[20]WorkDone DATA'!$N:$N,BOQ!BC$6,'[20]WorkDone DATA'!$G:$G,BOQ!$B1051)*$G1051</f>
        <v>#VALUE!</v>
      </c>
      <c r="BD1051" s="53" t="e">
        <f>SUMIFS('[20]WorkDone DATA'!$L:$L,'[20]WorkDone DATA'!$N:$N,BOQ!BD$6,'[20]WorkDone DATA'!$G:$G,BOQ!$B1051)*$G1051</f>
        <v>#VALUE!</v>
      </c>
      <c r="BE1051" s="53" t="e">
        <f>SUMIFS('[20]WorkDone DATA'!$L:$L,'[20]WorkDone DATA'!$N:$N,BOQ!BE$6,'[20]WorkDone DATA'!$G:$G,BOQ!$B1051)*$G1051</f>
        <v>#VALUE!</v>
      </c>
      <c r="BF1051" s="53" t="e">
        <f>SUMIFS('[20]WorkDone DATA'!$L:$L,'[20]WorkDone DATA'!$N:$N,BOQ!BF$6,'[20]WorkDone DATA'!$G:$G,BOQ!$B1051)*$G1051</f>
        <v>#VALUE!</v>
      </c>
      <c r="BG1051" s="53" t="e">
        <f>SUMIFS('[20]WorkDone DATA'!$L:$L,'[20]WorkDone DATA'!$N:$N,BOQ!BG$6,'[20]WorkDone DATA'!$G:$G,BOQ!$B1051)*$G1051</f>
        <v>#VALUE!</v>
      </c>
      <c r="BH1051" s="53" t="e">
        <f>SUMIFS('[20]WorkDone DATA'!$L:$L,'[20]WorkDone DATA'!$N:$N,BOQ!BH$6,'[20]WorkDone DATA'!$G:$G,BOQ!$B1051)*$G1051</f>
        <v>#VALUE!</v>
      </c>
      <c r="BI1051" s="53" t="e">
        <f>SUMIFS('[20]WorkDone DATA'!$L:$L,'[20]WorkDone DATA'!$N:$N,BOQ!BI$6,'[20]WorkDone DATA'!$G:$G,BOQ!$B1051)*$G1051</f>
        <v>#VALUE!</v>
      </c>
      <c r="BJ1051" s="53" t="e">
        <f>SUMIFS('[20]WorkDone DATA'!$L:$L,'[20]WorkDone DATA'!$N:$N,BOQ!BJ$6,'[20]WorkDone DATA'!$G:$G,BOQ!$B1051)*$G1051</f>
        <v>#VALUE!</v>
      </c>
      <c r="BK1051" s="53" t="e">
        <f>SUMIFS('[20]WorkDone DATA'!$L:$L,'[20]WorkDone DATA'!$N:$N,BOQ!BK$6,'[20]WorkDone DATA'!$G:$G,BOQ!$B1051)*$G1051</f>
        <v>#VALUE!</v>
      </c>
      <c r="BL1051" s="53" t="e">
        <f>SUMIFS('[20]WorkDone DATA'!$L:$L,'[20]WorkDone DATA'!$N:$N,BOQ!BL$6,'[20]WorkDone DATA'!$G:$G,BOQ!$B1051)*$G1051</f>
        <v>#VALUE!</v>
      </c>
      <c r="BM1051" s="53" t="e">
        <f>SUMIFS('[20]WorkDone DATA'!$L:$L,'[20]WorkDone DATA'!$N:$N,BOQ!BM$6,'[20]WorkDone DATA'!$G:$G,BOQ!$B1051)*$G1051</f>
        <v>#VALUE!</v>
      </c>
      <c r="BN1051" s="53" t="e">
        <f>SUMIFS('[20]WorkDone DATA'!$L:$L,'[20]WorkDone DATA'!$N:$N,BOQ!BN$6,'[20]WorkDone DATA'!$G:$G,BOQ!$B1051)*$G1051</f>
        <v>#VALUE!</v>
      </c>
      <c r="BO1051" s="53" t="e">
        <f>SUMIFS('[20]WorkDone DATA'!$L:$L,'[20]WorkDone DATA'!$N:$N,BOQ!BO$6,'[20]WorkDone DATA'!$G:$G,BOQ!$B1051)*$G1051</f>
        <v>#VALUE!</v>
      </c>
      <c r="BP1051" s="53" t="e">
        <f>SUMIFS('[20]WorkDone DATA'!$L:$L,'[20]WorkDone DATA'!$N:$N,BOQ!BP$6,'[20]WorkDone DATA'!$G:$G,BOQ!$B1051)*$G1051</f>
        <v>#VALUE!</v>
      </c>
      <c r="BQ1051" s="53" t="e">
        <f>SUMIFS('[20]WorkDone DATA'!$L:$L,'[20]WorkDone DATA'!$N:$N,BOQ!BQ$6,'[20]WorkDone DATA'!$G:$G,BOQ!$B1051)*$G1051</f>
        <v>#VALUE!</v>
      </c>
      <c r="BR1051" s="53" t="e">
        <f>SUMIFS('[20]WorkDone DATA'!$L:$L,'[20]WorkDone DATA'!$N:$N,BOQ!BR$6,'[20]WorkDone DATA'!$G:$G,BOQ!$B1051)*$G1051</f>
        <v>#VALUE!</v>
      </c>
      <c r="BS1051" s="53" t="e">
        <f>SUMIFS('[20]WorkDone DATA'!$L:$L,'[20]WorkDone DATA'!$N:$N,BOQ!BS$6,'[20]WorkDone DATA'!$G:$G,BOQ!$B1051)*$G1051</f>
        <v>#VALUE!</v>
      </c>
      <c r="BT1051" s="53" t="e">
        <f>SUMIFS('[20]WorkDone DATA'!$L:$L,'[20]WorkDone DATA'!$N:$N,BOQ!BT$6,'[20]WorkDone DATA'!$G:$G,BOQ!$B1051)*$G1051</f>
        <v>#VALUE!</v>
      </c>
      <c r="BU1051" s="53" t="e">
        <f>SUMIFS('[20]WorkDone DATA'!$L:$L,'[20]WorkDone DATA'!$N:$N,BOQ!BU$6,'[20]WorkDone DATA'!$G:$G,BOQ!$B1051)*$G1051</f>
        <v>#VALUE!</v>
      </c>
      <c r="BV1051" s="53" t="e">
        <f>SUMIFS('[20]WorkDone DATA'!$L:$L,'[20]WorkDone DATA'!$N:$N,BOQ!BV$6,'[20]WorkDone DATA'!$G:$G,BOQ!$B1051)*$G1051</f>
        <v>#VALUE!</v>
      </c>
      <c r="BW1051" s="53" t="e">
        <f>SUMIFS('[20]WorkDone DATA'!$L:$L,'[20]WorkDone DATA'!$N:$N,BOQ!BW$6,'[20]WorkDone DATA'!$G:$G,BOQ!$B1051)*$G1051</f>
        <v>#VALUE!</v>
      </c>
      <c r="BX1051" s="53" t="e">
        <f>SUMIFS('[20]WorkDone DATA'!$L:$L,'[20]WorkDone DATA'!$N:$N,BOQ!BX$6,'[20]WorkDone DATA'!$G:$G,BOQ!$B1051)*$G1051</f>
        <v>#VALUE!</v>
      </c>
    </row>
    <row r="1052" spans="1:76" x14ac:dyDescent="0.25">
      <c r="A1052" s="124" t="str">
        <f t="shared" ref="A1052:A1053" si="150">C1052</f>
        <v>Commissioning of LV Circuit</v>
      </c>
      <c r="B1052" s="42">
        <v>2.5489999999999999</v>
      </c>
      <c r="C1052" s="151" t="s">
        <v>283</v>
      </c>
      <c r="D1052" s="58" t="s">
        <v>46</v>
      </c>
      <c r="E1052" s="82" t="s">
        <v>97</v>
      </c>
      <c r="F1052" s="45">
        <v>8393</v>
      </c>
      <c r="G1052" s="52">
        <v>679.38</v>
      </c>
      <c r="H1052" s="53">
        <f t="shared" si="142"/>
        <v>5702036.3399999999</v>
      </c>
      <c r="K1052" s="214" t="e">
        <f t="shared" si="143"/>
        <v>#VALUE!</v>
      </c>
      <c r="L1052" s="220" t="e">
        <f t="shared" si="144"/>
        <v>#VALUE!</v>
      </c>
      <c r="M1052" s="221" t="e">
        <f t="shared" si="145"/>
        <v>#VALUE!</v>
      </c>
      <c r="N1052" s="219"/>
      <c r="O1052" s="214" t="e">
        <f t="shared" si="146"/>
        <v>#VALUE!</v>
      </c>
      <c r="P1052" s="215" t="e">
        <f t="shared" si="147"/>
        <v>#VALUE!</v>
      </c>
      <c r="R1052" s="217" t="e">
        <f>SUMIFS('[20]WorkDone DATA'!$L:$L,'[20]WorkDone DATA'!$N:$N,BOQ!S$6,'[20]WorkDone DATA'!$G:$G,BOQ!$B1052)</f>
        <v>#VALUE!</v>
      </c>
      <c r="S1052" s="53" t="e">
        <f t="shared" si="148"/>
        <v>#VALUE!</v>
      </c>
      <c r="T1052" s="217" t="e">
        <f>SUMIFS('[20]WorkDone DATA'!$L:$L,'[20]WorkDone DATA'!$N:$N,BOQ!U$6,'[20]WorkDone DATA'!$G:$G,BOQ!$B1052)</f>
        <v>#VALUE!</v>
      </c>
      <c r="U1052" s="53" t="e">
        <f t="shared" si="149"/>
        <v>#VALUE!</v>
      </c>
      <c r="V1052" s="217"/>
      <c r="W1052" s="53" t="e">
        <f>SUMIFS('[20]WorkDone DATA'!$L:$L,'[20]WorkDone DATA'!$N:$N,BOQ!W$6,'[20]WorkDone DATA'!$G:$G,BOQ!$B1052)*$G1052</f>
        <v>#VALUE!</v>
      </c>
      <c r="X1052" s="217"/>
      <c r="Y1052" s="53" t="e">
        <f>SUMIFS('[20]WorkDone DATA'!$L:$L,'[20]WorkDone DATA'!$N:$N,BOQ!Y$6,'[20]WorkDone DATA'!$G:$G,BOQ!$B1052)*$G1052</f>
        <v>#VALUE!</v>
      </c>
      <c r="Z1052" s="217"/>
      <c r="AA1052" s="53" t="e">
        <f>SUMIFS('[20]WorkDone DATA'!$L:$L,'[20]WorkDone DATA'!$N:$N,BOQ!AA$6,'[20]WorkDone DATA'!$G:$G,BOQ!$B1052)*$G1052</f>
        <v>#VALUE!</v>
      </c>
      <c r="AB1052" s="53" t="e">
        <f>SUMIFS('[20]WorkDone DATA'!$L:$L,'[20]WorkDone DATA'!$N:$N,BOQ!AB$6,'[20]WorkDone DATA'!$G:$G,BOQ!$B1052)*$G1052</f>
        <v>#VALUE!</v>
      </c>
      <c r="AC1052" s="53" t="e">
        <f>SUMIFS('[20]WorkDone DATA'!$L:$L,'[20]WorkDone DATA'!$N:$N,BOQ!AC$6,'[20]WorkDone DATA'!$G:$G,BOQ!$B1052)*$G1052</f>
        <v>#VALUE!</v>
      </c>
      <c r="AD1052" s="53" t="e">
        <f>SUMIFS('[20]WorkDone DATA'!$L:$L,'[20]WorkDone DATA'!$N:$N,BOQ!AD$6,'[20]WorkDone DATA'!$G:$G,BOQ!$B1052)*$G1052</f>
        <v>#VALUE!</v>
      </c>
      <c r="AE1052" s="53" t="e">
        <f>SUMIFS('[20]WorkDone DATA'!$L:$L,'[20]WorkDone DATA'!$N:$N,BOQ!AE$6,'[20]WorkDone DATA'!$G:$G,BOQ!$B1052)*$G1052</f>
        <v>#VALUE!</v>
      </c>
      <c r="AF1052" s="53" t="e">
        <f>SUMIFS('[20]WorkDone DATA'!$L:$L,'[20]WorkDone DATA'!$N:$N,BOQ!AF$6,'[20]WorkDone DATA'!$G:$G,BOQ!$B1052)*$G1052</f>
        <v>#VALUE!</v>
      </c>
      <c r="AG1052" s="53" t="e">
        <f>SUMIFS('[20]WorkDone DATA'!$L:$L,'[20]WorkDone DATA'!$N:$N,BOQ!AG$6,'[20]WorkDone DATA'!$G:$G,BOQ!$B1052)*$G1052</f>
        <v>#VALUE!</v>
      </c>
      <c r="AH1052" s="53" t="e">
        <f>SUMIFS('[20]WorkDone DATA'!$L:$L,'[20]WorkDone DATA'!$N:$N,BOQ!AH$6,'[20]WorkDone DATA'!$G:$G,BOQ!$B1052)*$G1052</f>
        <v>#VALUE!</v>
      </c>
      <c r="AI1052" s="53" t="e">
        <f>SUMIFS('[20]WorkDone DATA'!$L:$L,'[20]WorkDone DATA'!$N:$N,BOQ!AI$6,'[20]WorkDone DATA'!$G:$G,BOQ!$B1052)*$G1052</f>
        <v>#VALUE!</v>
      </c>
      <c r="AJ1052" s="53" t="e">
        <f>SUMIFS('[20]WorkDone DATA'!$L:$L,'[20]WorkDone DATA'!$N:$N,BOQ!AJ$6,'[20]WorkDone DATA'!$G:$G,BOQ!$B1052)*$G1052</f>
        <v>#VALUE!</v>
      </c>
      <c r="AK1052" s="53" t="e">
        <f>SUMIFS('[20]WorkDone DATA'!$L:$L,'[20]WorkDone DATA'!$N:$N,BOQ!AK$6,'[20]WorkDone DATA'!$G:$G,BOQ!$B1052)*$G1052</f>
        <v>#VALUE!</v>
      </c>
      <c r="AL1052" s="53" t="e">
        <f>SUMIFS('[20]WorkDone DATA'!$L:$L,'[20]WorkDone DATA'!$N:$N,BOQ!AL$6,'[20]WorkDone DATA'!$G:$G,BOQ!$B1052)*$G1052</f>
        <v>#VALUE!</v>
      </c>
      <c r="AM1052" s="53" t="e">
        <f>SUMIFS('[20]WorkDone DATA'!$L:$L,'[20]WorkDone DATA'!$N:$N,BOQ!AM$6,'[20]WorkDone DATA'!$G:$G,BOQ!$B1052)*$G1052</f>
        <v>#VALUE!</v>
      </c>
      <c r="AN1052" s="53" t="e">
        <f>SUMIFS('[20]WorkDone DATA'!$L:$L,'[20]WorkDone DATA'!$N:$N,BOQ!AN$6,'[20]WorkDone DATA'!$G:$G,BOQ!$B1052)*$G1052</f>
        <v>#VALUE!</v>
      </c>
      <c r="AO1052" s="53" t="e">
        <f>SUMIFS('[20]WorkDone DATA'!$L:$L,'[20]WorkDone DATA'!$N:$N,BOQ!AO$6,'[20]WorkDone DATA'!$G:$G,BOQ!$B1052)*$G1052</f>
        <v>#VALUE!</v>
      </c>
      <c r="AP1052" s="53" t="e">
        <f>SUMIFS('[20]WorkDone DATA'!$L:$L,'[20]WorkDone DATA'!$N:$N,BOQ!AP$6,'[20]WorkDone DATA'!$G:$G,BOQ!$B1052)*$G1052</f>
        <v>#VALUE!</v>
      </c>
      <c r="AQ1052" s="53" t="e">
        <f>SUMIFS('[20]WorkDone DATA'!$L:$L,'[20]WorkDone DATA'!$N:$N,BOQ!AQ$6,'[20]WorkDone DATA'!$G:$G,BOQ!$B1052)*$G1052</f>
        <v>#VALUE!</v>
      </c>
      <c r="AR1052" s="53" t="e">
        <f>SUMIFS('[20]WorkDone DATA'!$L:$L,'[20]WorkDone DATA'!$N:$N,BOQ!AR$6,'[20]WorkDone DATA'!$G:$G,BOQ!$B1052)*$G1052</f>
        <v>#VALUE!</v>
      </c>
      <c r="AS1052" s="53" t="e">
        <f>SUMIFS('[20]WorkDone DATA'!$L:$L,'[20]WorkDone DATA'!$N:$N,BOQ!AS$6,'[20]WorkDone DATA'!$G:$G,BOQ!$B1052)*$G1052</f>
        <v>#VALUE!</v>
      </c>
      <c r="AT1052" s="53" t="e">
        <f>SUMIFS('[20]WorkDone DATA'!$L:$L,'[20]WorkDone DATA'!$N:$N,BOQ!AT$6,'[20]WorkDone DATA'!$G:$G,BOQ!$B1052)*$G1052</f>
        <v>#VALUE!</v>
      </c>
      <c r="AU1052" s="53" t="e">
        <f>SUMIFS('[20]WorkDone DATA'!$L:$L,'[20]WorkDone DATA'!$N:$N,BOQ!AU$6,'[20]WorkDone DATA'!$G:$G,BOQ!$B1052)*$G1052</f>
        <v>#VALUE!</v>
      </c>
      <c r="AV1052" s="53" t="e">
        <f>SUMIFS('[20]WorkDone DATA'!$L:$L,'[20]WorkDone DATA'!$N:$N,BOQ!AV$6,'[20]WorkDone DATA'!$G:$G,BOQ!$B1052)*$G1052</f>
        <v>#VALUE!</v>
      </c>
      <c r="AW1052" s="53" t="e">
        <f>SUMIFS('[20]WorkDone DATA'!$L:$L,'[20]WorkDone DATA'!$N:$N,BOQ!AW$6,'[20]WorkDone DATA'!$G:$G,BOQ!$B1052)*$G1052</f>
        <v>#VALUE!</v>
      </c>
      <c r="AX1052" s="53" t="e">
        <f>SUMIFS('[20]WorkDone DATA'!$L:$L,'[20]WorkDone DATA'!$N:$N,BOQ!AX$6,'[20]WorkDone DATA'!$G:$G,BOQ!$B1052)*$G1052</f>
        <v>#VALUE!</v>
      </c>
      <c r="AY1052" s="53" t="e">
        <f>SUMIFS('[20]WorkDone DATA'!$L:$L,'[20]WorkDone DATA'!$N:$N,BOQ!AY$6,'[20]WorkDone DATA'!$G:$G,BOQ!$B1052)*$G1052</f>
        <v>#VALUE!</v>
      </c>
      <c r="AZ1052" s="53" t="e">
        <f>SUMIFS('[20]WorkDone DATA'!$L:$L,'[20]WorkDone DATA'!$N:$N,BOQ!AZ$6,'[20]WorkDone DATA'!$G:$G,BOQ!$B1052)*$G1052</f>
        <v>#VALUE!</v>
      </c>
      <c r="BA1052" s="53" t="e">
        <f>SUMIFS('[20]WorkDone DATA'!$L:$L,'[20]WorkDone DATA'!$N:$N,BOQ!BA$6,'[20]WorkDone DATA'!$G:$G,BOQ!$B1052)*$G1052</f>
        <v>#VALUE!</v>
      </c>
      <c r="BB1052" s="53" t="e">
        <f>SUMIFS('[20]WorkDone DATA'!$L:$L,'[20]WorkDone DATA'!$N:$N,BOQ!BB$6,'[20]WorkDone DATA'!$G:$G,BOQ!$B1052)*$G1052</f>
        <v>#VALUE!</v>
      </c>
      <c r="BC1052" s="53" t="e">
        <f>SUMIFS('[20]WorkDone DATA'!$L:$L,'[20]WorkDone DATA'!$N:$N,BOQ!BC$6,'[20]WorkDone DATA'!$G:$G,BOQ!$B1052)*$G1052</f>
        <v>#VALUE!</v>
      </c>
      <c r="BD1052" s="53" t="e">
        <f>SUMIFS('[20]WorkDone DATA'!$L:$L,'[20]WorkDone DATA'!$N:$N,BOQ!BD$6,'[20]WorkDone DATA'!$G:$G,BOQ!$B1052)*$G1052</f>
        <v>#VALUE!</v>
      </c>
      <c r="BE1052" s="53" t="e">
        <f>SUMIFS('[20]WorkDone DATA'!$L:$L,'[20]WorkDone DATA'!$N:$N,BOQ!BE$6,'[20]WorkDone DATA'!$G:$G,BOQ!$B1052)*$G1052</f>
        <v>#VALUE!</v>
      </c>
      <c r="BF1052" s="53" t="e">
        <f>SUMIFS('[20]WorkDone DATA'!$L:$L,'[20]WorkDone DATA'!$N:$N,BOQ!BF$6,'[20]WorkDone DATA'!$G:$G,BOQ!$B1052)*$G1052</f>
        <v>#VALUE!</v>
      </c>
      <c r="BG1052" s="53" t="e">
        <f>SUMIFS('[20]WorkDone DATA'!$L:$L,'[20]WorkDone DATA'!$N:$N,BOQ!BG$6,'[20]WorkDone DATA'!$G:$G,BOQ!$B1052)*$G1052</f>
        <v>#VALUE!</v>
      </c>
      <c r="BH1052" s="53" t="e">
        <f>SUMIFS('[20]WorkDone DATA'!$L:$L,'[20]WorkDone DATA'!$N:$N,BOQ!BH$6,'[20]WorkDone DATA'!$G:$G,BOQ!$B1052)*$G1052</f>
        <v>#VALUE!</v>
      </c>
      <c r="BI1052" s="53" t="e">
        <f>SUMIFS('[20]WorkDone DATA'!$L:$L,'[20]WorkDone DATA'!$N:$N,BOQ!BI$6,'[20]WorkDone DATA'!$G:$G,BOQ!$B1052)*$G1052</f>
        <v>#VALUE!</v>
      </c>
      <c r="BJ1052" s="53" t="e">
        <f>SUMIFS('[20]WorkDone DATA'!$L:$L,'[20]WorkDone DATA'!$N:$N,BOQ!BJ$6,'[20]WorkDone DATA'!$G:$G,BOQ!$B1052)*$G1052</f>
        <v>#VALUE!</v>
      </c>
      <c r="BK1052" s="53" t="e">
        <f>SUMIFS('[20]WorkDone DATA'!$L:$L,'[20]WorkDone DATA'!$N:$N,BOQ!BK$6,'[20]WorkDone DATA'!$G:$G,BOQ!$B1052)*$G1052</f>
        <v>#VALUE!</v>
      </c>
      <c r="BL1052" s="53" t="e">
        <f>SUMIFS('[20]WorkDone DATA'!$L:$L,'[20]WorkDone DATA'!$N:$N,BOQ!BL$6,'[20]WorkDone DATA'!$G:$G,BOQ!$B1052)*$G1052</f>
        <v>#VALUE!</v>
      </c>
      <c r="BM1052" s="53" t="e">
        <f>SUMIFS('[20]WorkDone DATA'!$L:$L,'[20]WorkDone DATA'!$N:$N,BOQ!BM$6,'[20]WorkDone DATA'!$G:$G,BOQ!$B1052)*$G1052</f>
        <v>#VALUE!</v>
      </c>
      <c r="BN1052" s="53" t="e">
        <f>SUMIFS('[20]WorkDone DATA'!$L:$L,'[20]WorkDone DATA'!$N:$N,BOQ!BN$6,'[20]WorkDone DATA'!$G:$G,BOQ!$B1052)*$G1052</f>
        <v>#VALUE!</v>
      </c>
      <c r="BO1052" s="53" t="e">
        <f>SUMIFS('[20]WorkDone DATA'!$L:$L,'[20]WorkDone DATA'!$N:$N,BOQ!BO$6,'[20]WorkDone DATA'!$G:$G,BOQ!$B1052)*$G1052</f>
        <v>#VALUE!</v>
      </c>
      <c r="BP1052" s="53" t="e">
        <f>SUMIFS('[20]WorkDone DATA'!$L:$L,'[20]WorkDone DATA'!$N:$N,BOQ!BP$6,'[20]WorkDone DATA'!$G:$G,BOQ!$B1052)*$G1052</f>
        <v>#VALUE!</v>
      </c>
      <c r="BQ1052" s="53" t="e">
        <f>SUMIFS('[20]WorkDone DATA'!$L:$L,'[20]WorkDone DATA'!$N:$N,BOQ!BQ$6,'[20]WorkDone DATA'!$G:$G,BOQ!$B1052)*$G1052</f>
        <v>#VALUE!</v>
      </c>
      <c r="BR1052" s="53" t="e">
        <f>SUMIFS('[20]WorkDone DATA'!$L:$L,'[20]WorkDone DATA'!$N:$N,BOQ!BR$6,'[20]WorkDone DATA'!$G:$G,BOQ!$B1052)*$G1052</f>
        <v>#VALUE!</v>
      </c>
      <c r="BS1052" s="53" t="e">
        <f>SUMIFS('[20]WorkDone DATA'!$L:$L,'[20]WorkDone DATA'!$N:$N,BOQ!BS$6,'[20]WorkDone DATA'!$G:$G,BOQ!$B1052)*$G1052</f>
        <v>#VALUE!</v>
      </c>
      <c r="BT1052" s="53" t="e">
        <f>SUMIFS('[20]WorkDone DATA'!$L:$L,'[20]WorkDone DATA'!$N:$N,BOQ!BT$6,'[20]WorkDone DATA'!$G:$G,BOQ!$B1052)*$G1052</f>
        <v>#VALUE!</v>
      </c>
      <c r="BU1052" s="53" t="e">
        <f>SUMIFS('[20]WorkDone DATA'!$L:$L,'[20]WorkDone DATA'!$N:$N,BOQ!BU$6,'[20]WorkDone DATA'!$G:$G,BOQ!$B1052)*$G1052</f>
        <v>#VALUE!</v>
      </c>
      <c r="BV1052" s="53" t="e">
        <f>SUMIFS('[20]WorkDone DATA'!$L:$L,'[20]WorkDone DATA'!$N:$N,BOQ!BV$6,'[20]WorkDone DATA'!$G:$G,BOQ!$B1052)*$G1052</f>
        <v>#VALUE!</v>
      </c>
      <c r="BW1052" s="53" t="e">
        <f>SUMIFS('[20]WorkDone DATA'!$L:$L,'[20]WorkDone DATA'!$N:$N,BOQ!BW$6,'[20]WorkDone DATA'!$G:$G,BOQ!$B1052)*$G1052</f>
        <v>#VALUE!</v>
      </c>
      <c r="BX1052" s="53" t="e">
        <f>SUMIFS('[20]WorkDone DATA'!$L:$L,'[20]WorkDone DATA'!$N:$N,BOQ!BX$6,'[20]WorkDone DATA'!$G:$G,BOQ!$B1052)*$G1052</f>
        <v>#VALUE!</v>
      </c>
    </row>
    <row r="1053" spans="1:76" x14ac:dyDescent="0.25">
      <c r="A1053" s="124" t="str">
        <f t="shared" si="150"/>
        <v>Commissioning of MV Circuit</v>
      </c>
      <c r="B1053" s="42">
        <v>2.5499999999999998</v>
      </c>
      <c r="C1053" s="151" t="s">
        <v>284</v>
      </c>
      <c r="D1053" s="58" t="s">
        <v>46</v>
      </c>
      <c r="E1053" s="82" t="s">
        <v>97</v>
      </c>
      <c r="F1053" s="45">
        <v>4463</v>
      </c>
      <c r="G1053" s="52">
        <v>1107.1099999999999</v>
      </c>
      <c r="H1053" s="53">
        <f t="shared" si="142"/>
        <v>4941031.93</v>
      </c>
      <c r="K1053" s="214" t="e">
        <f t="shared" si="143"/>
        <v>#VALUE!</v>
      </c>
      <c r="L1053" s="220" t="e">
        <f t="shared" si="144"/>
        <v>#VALUE!</v>
      </c>
      <c r="M1053" s="221" t="e">
        <f t="shared" si="145"/>
        <v>#VALUE!</v>
      </c>
      <c r="N1053" s="219"/>
      <c r="O1053" s="214" t="e">
        <f t="shared" si="146"/>
        <v>#VALUE!</v>
      </c>
      <c r="P1053" s="215" t="e">
        <f t="shared" si="147"/>
        <v>#VALUE!</v>
      </c>
      <c r="R1053" s="217" t="e">
        <f>SUMIFS('[20]WorkDone DATA'!$L:$L,'[20]WorkDone DATA'!$N:$N,BOQ!S$6,'[20]WorkDone DATA'!$G:$G,BOQ!$B1053)</f>
        <v>#VALUE!</v>
      </c>
      <c r="S1053" s="53" t="e">
        <f t="shared" si="148"/>
        <v>#VALUE!</v>
      </c>
      <c r="T1053" s="217" t="e">
        <f>SUMIFS('[20]WorkDone DATA'!$L:$L,'[20]WorkDone DATA'!$N:$N,BOQ!U$6,'[20]WorkDone DATA'!$G:$G,BOQ!$B1053)</f>
        <v>#VALUE!</v>
      </c>
      <c r="U1053" s="53" t="e">
        <f t="shared" si="149"/>
        <v>#VALUE!</v>
      </c>
      <c r="V1053" s="217"/>
      <c r="W1053" s="53" t="e">
        <f>SUMIFS('[20]WorkDone DATA'!$L:$L,'[20]WorkDone DATA'!$N:$N,BOQ!W$6,'[20]WorkDone DATA'!$G:$G,BOQ!$B1053)*$G1053</f>
        <v>#VALUE!</v>
      </c>
      <c r="X1053" s="217"/>
      <c r="Y1053" s="53" t="e">
        <f>SUMIFS('[20]WorkDone DATA'!$L:$L,'[20]WorkDone DATA'!$N:$N,BOQ!Y$6,'[20]WorkDone DATA'!$G:$G,BOQ!$B1053)*$G1053</f>
        <v>#VALUE!</v>
      </c>
      <c r="Z1053" s="217"/>
      <c r="AA1053" s="53" t="e">
        <f>SUMIFS('[20]WorkDone DATA'!$L:$L,'[20]WorkDone DATA'!$N:$N,BOQ!AA$6,'[20]WorkDone DATA'!$G:$G,BOQ!$B1053)*$G1053</f>
        <v>#VALUE!</v>
      </c>
      <c r="AB1053" s="53" t="e">
        <f>SUMIFS('[20]WorkDone DATA'!$L:$L,'[20]WorkDone DATA'!$N:$N,BOQ!AB$6,'[20]WorkDone DATA'!$G:$G,BOQ!$B1053)*$G1053</f>
        <v>#VALUE!</v>
      </c>
      <c r="AC1053" s="53" t="e">
        <f>SUMIFS('[20]WorkDone DATA'!$L:$L,'[20]WorkDone DATA'!$N:$N,BOQ!AC$6,'[20]WorkDone DATA'!$G:$G,BOQ!$B1053)*$G1053</f>
        <v>#VALUE!</v>
      </c>
      <c r="AD1053" s="53" t="e">
        <f>SUMIFS('[20]WorkDone DATA'!$L:$L,'[20]WorkDone DATA'!$N:$N,BOQ!AD$6,'[20]WorkDone DATA'!$G:$G,BOQ!$B1053)*$G1053</f>
        <v>#VALUE!</v>
      </c>
      <c r="AE1053" s="53" t="e">
        <f>SUMIFS('[20]WorkDone DATA'!$L:$L,'[20]WorkDone DATA'!$N:$N,BOQ!AE$6,'[20]WorkDone DATA'!$G:$G,BOQ!$B1053)*$G1053</f>
        <v>#VALUE!</v>
      </c>
      <c r="AF1053" s="53" t="e">
        <f>SUMIFS('[20]WorkDone DATA'!$L:$L,'[20]WorkDone DATA'!$N:$N,BOQ!AF$6,'[20]WorkDone DATA'!$G:$G,BOQ!$B1053)*$G1053</f>
        <v>#VALUE!</v>
      </c>
      <c r="AG1053" s="53" t="e">
        <f>SUMIFS('[20]WorkDone DATA'!$L:$L,'[20]WorkDone DATA'!$N:$N,BOQ!AG$6,'[20]WorkDone DATA'!$G:$G,BOQ!$B1053)*$G1053</f>
        <v>#VALUE!</v>
      </c>
      <c r="AH1053" s="53" t="e">
        <f>SUMIFS('[20]WorkDone DATA'!$L:$L,'[20]WorkDone DATA'!$N:$N,BOQ!AH$6,'[20]WorkDone DATA'!$G:$G,BOQ!$B1053)*$G1053</f>
        <v>#VALUE!</v>
      </c>
      <c r="AI1053" s="53" t="e">
        <f>SUMIFS('[20]WorkDone DATA'!$L:$L,'[20]WorkDone DATA'!$N:$N,BOQ!AI$6,'[20]WorkDone DATA'!$G:$G,BOQ!$B1053)*$G1053</f>
        <v>#VALUE!</v>
      </c>
      <c r="AJ1053" s="53" t="e">
        <f>SUMIFS('[20]WorkDone DATA'!$L:$L,'[20]WorkDone DATA'!$N:$N,BOQ!AJ$6,'[20]WorkDone DATA'!$G:$G,BOQ!$B1053)*$G1053</f>
        <v>#VALUE!</v>
      </c>
      <c r="AK1053" s="53" t="e">
        <f>SUMIFS('[20]WorkDone DATA'!$L:$L,'[20]WorkDone DATA'!$N:$N,BOQ!AK$6,'[20]WorkDone DATA'!$G:$G,BOQ!$B1053)*$G1053</f>
        <v>#VALUE!</v>
      </c>
      <c r="AL1053" s="53" t="e">
        <f>SUMIFS('[20]WorkDone DATA'!$L:$L,'[20]WorkDone DATA'!$N:$N,BOQ!AL$6,'[20]WorkDone DATA'!$G:$G,BOQ!$B1053)*$G1053</f>
        <v>#VALUE!</v>
      </c>
      <c r="AM1053" s="53" t="e">
        <f>SUMIFS('[20]WorkDone DATA'!$L:$L,'[20]WorkDone DATA'!$N:$N,BOQ!AM$6,'[20]WorkDone DATA'!$G:$G,BOQ!$B1053)*$G1053</f>
        <v>#VALUE!</v>
      </c>
      <c r="AN1053" s="53" t="e">
        <f>SUMIFS('[20]WorkDone DATA'!$L:$L,'[20]WorkDone DATA'!$N:$N,BOQ!AN$6,'[20]WorkDone DATA'!$G:$G,BOQ!$B1053)*$G1053</f>
        <v>#VALUE!</v>
      </c>
      <c r="AO1053" s="53" t="e">
        <f>SUMIFS('[20]WorkDone DATA'!$L:$L,'[20]WorkDone DATA'!$N:$N,BOQ!AO$6,'[20]WorkDone DATA'!$G:$G,BOQ!$B1053)*$G1053</f>
        <v>#VALUE!</v>
      </c>
      <c r="AP1053" s="53" t="e">
        <f>SUMIFS('[20]WorkDone DATA'!$L:$L,'[20]WorkDone DATA'!$N:$N,BOQ!AP$6,'[20]WorkDone DATA'!$G:$G,BOQ!$B1053)*$G1053</f>
        <v>#VALUE!</v>
      </c>
      <c r="AQ1053" s="53" t="e">
        <f>SUMIFS('[20]WorkDone DATA'!$L:$L,'[20]WorkDone DATA'!$N:$N,BOQ!AQ$6,'[20]WorkDone DATA'!$G:$G,BOQ!$B1053)*$G1053</f>
        <v>#VALUE!</v>
      </c>
      <c r="AR1053" s="53" t="e">
        <f>SUMIFS('[20]WorkDone DATA'!$L:$L,'[20]WorkDone DATA'!$N:$N,BOQ!AR$6,'[20]WorkDone DATA'!$G:$G,BOQ!$B1053)*$G1053</f>
        <v>#VALUE!</v>
      </c>
      <c r="AS1053" s="53" t="e">
        <f>SUMIFS('[20]WorkDone DATA'!$L:$L,'[20]WorkDone DATA'!$N:$N,BOQ!AS$6,'[20]WorkDone DATA'!$G:$G,BOQ!$B1053)*$G1053</f>
        <v>#VALUE!</v>
      </c>
      <c r="AT1053" s="53" t="e">
        <f>SUMIFS('[20]WorkDone DATA'!$L:$L,'[20]WorkDone DATA'!$N:$N,BOQ!AT$6,'[20]WorkDone DATA'!$G:$G,BOQ!$B1053)*$G1053</f>
        <v>#VALUE!</v>
      </c>
      <c r="AU1053" s="53" t="e">
        <f>SUMIFS('[20]WorkDone DATA'!$L:$L,'[20]WorkDone DATA'!$N:$N,BOQ!AU$6,'[20]WorkDone DATA'!$G:$G,BOQ!$B1053)*$G1053</f>
        <v>#VALUE!</v>
      </c>
      <c r="AV1053" s="53" t="e">
        <f>SUMIFS('[20]WorkDone DATA'!$L:$L,'[20]WorkDone DATA'!$N:$N,BOQ!AV$6,'[20]WorkDone DATA'!$G:$G,BOQ!$B1053)*$G1053</f>
        <v>#VALUE!</v>
      </c>
      <c r="AW1053" s="53" t="e">
        <f>SUMIFS('[20]WorkDone DATA'!$L:$L,'[20]WorkDone DATA'!$N:$N,BOQ!AW$6,'[20]WorkDone DATA'!$G:$G,BOQ!$B1053)*$G1053</f>
        <v>#VALUE!</v>
      </c>
      <c r="AX1053" s="53" t="e">
        <f>SUMIFS('[20]WorkDone DATA'!$L:$L,'[20]WorkDone DATA'!$N:$N,BOQ!AX$6,'[20]WorkDone DATA'!$G:$G,BOQ!$B1053)*$G1053</f>
        <v>#VALUE!</v>
      </c>
      <c r="AY1053" s="53" t="e">
        <f>SUMIFS('[20]WorkDone DATA'!$L:$L,'[20]WorkDone DATA'!$N:$N,BOQ!AY$6,'[20]WorkDone DATA'!$G:$G,BOQ!$B1053)*$G1053</f>
        <v>#VALUE!</v>
      </c>
      <c r="AZ1053" s="53" t="e">
        <f>SUMIFS('[20]WorkDone DATA'!$L:$L,'[20]WorkDone DATA'!$N:$N,BOQ!AZ$6,'[20]WorkDone DATA'!$G:$G,BOQ!$B1053)*$G1053</f>
        <v>#VALUE!</v>
      </c>
      <c r="BA1053" s="53" t="e">
        <f>SUMIFS('[20]WorkDone DATA'!$L:$L,'[20]WorkDone DATA'!$N:$N,BOQ!BA$6,'[20]WorkDone DATA'!$G:$G,BOQ!$B1053)*$G1053</f>
        <v>#VALUE!</v>
      </c>
      <c r="BB1053" s="53" t="e">
        <f>SUMIFS('[20]WorkDone DATA'!$L:$L,'[20]WorkDone DATA'!$N:$N,BOQ!BB$6,'[20]WorkDone DATA'!$G:$G,BOQ!$B1053)*$G1053</f>
        <v>#VALUE!</v>
      </c>
      <c r="BC1053" s="53" t="e">
        <f>SUMIFS('[20]WorkDone DATA'!$L:$L,'[20]WorkDone DATA'!$N:$N,BOQ!BC$6,'[20]WorkDone DATA'!$G:$G,BOQ!$B1053)*$G1053</f>
        <v>#VALUE!</v>
      </c>
      <c r="BD1053" s="53" t="e">
        <f>SUMIFS('[20]WorkDone DATA'!$L:$L,'[20]WorkDone DATA'!$N:$N,BOQ!BD$6,'[20]WorkDone DATA'!$G:$G,BOQ!$B1053)*$G1053</f>
        <v>#VALUE!</v>
      </c>
      <c r="BE1053" s="53" t="e">
        <f>SUMIFS('[20]WorkDone DATA'!$L:$L,'[20]WorkDone DATA'!$N:$N,BOQ!BE$6,'[20]WorkDone DATA'!$G:$G,BOQ!$B1053)*$G1053</f>
        <v>#VALUE!</v>
      </c>
      <c r="BF1053" s="53" t="e">
        <f>SUMIFS('[20]WorkDone DATA'!$L:$L,'[20]WorkDone DATA'!$N:$N,BOQ!BF$6,'[20]WorkDone DATA'!$G:$G,BOQ!$B1053)*$G1053</f>
        <v>#VALUE!</v>
      </c>
      <c r="BG1053" s="53" t="e">
        <f>SUMIFS('[20]WorkDone DATA'!$L:$L,'[20]WorkDone DATA'!$N:$N,BOQ!BG$6,'[20]WorkDone DATA'!$G:$G,BOQ!$B1053)*$G1053</f>
        <v>#VALUE!</v>
      </c>
      <c r="BH1053" s="53" t="e">
        <f>SUMIFS('[20]WorkDone DATA'!$L:$L,'[20]WorkDone DATA'!$N:$N,BOQ!BH$6,'[20]WorkDone DATA'!$G:$G,BOQ!$B1053)*$G1053</f>
        <v>#VALUE!</v>
      </c>
      <c r="BI1053" s="53" t="e">
        <f>SUMIFS('[20]WorkDone DATA'!$L:$L,'[20]WorkDone DATA'!$N:$N,BOQ!BI$6,'[20]WorkDone DATA'!$G:$G,BOQ!$B1053)*$G1053</f>
        <v>#VALUE!</v>
      </c>
      <c r="BJ1053" s="53" t="e">
        <f>SUMIFS('[20]WorkDone DATA'!$L:$L,'[20]WorkDone DATA'!$N:$N,BOQ!BJ$6,'[20]WorkDone DATA'!$G:$G,BOQ!$B1053)*$G1053</f>
        <v>#VALUE!</v>
      </c>
      <c r="BK1053" s="53" t="e">
        <f>SUMIFS('[20]WorkDone DATA'!$L:$L,'[20]WorkDone DATA'!$N:$N,BOQ!BK$6,'[20]WorkDone DATA'!$G:$G,BOQ!$B1053)*$G1053</f>
        <v>#VALUE!</v>
      </c>
      <c r="BL1053" s="53" t="e">
        <f>SUMIFS('[20]WorkDone DATA'!$L:$L,'[20]WorkDone DATA'!$N:$N,BOQ!BL$6,'[20]WorkDone DATA'!$G:$G,BOQ!$B1053)*$G1053</f>
        <v>#VALUE!</v>
      </c>
      <c r="BM1053" s="53" t="e">
        <f>SUMIFS('[20]WorkDone DATA'!$L:$L,'[20]WorkDone DATA'!$N:$N,BOQ!BM$6,'[20]WorkDone DATA'!$G:$G,BOQ!$B1053)*$G1053</f>
        <v>#VALUE!</v>
      </c>
      <c r="BN1053" s="53" t="e">
        <f>SUMIFS('[20]WorkDone DATA'!$L:$L,'[20]WorkDone DATA'!$N:$N,BOQ!BN$6,'[20]WorkDone DATA'!$G:$G,BOQ!$B1053)*$G1053</f>
        <v>#VALUE!</v>
      </c>
      <c r="BO1053" s="53" t="e">
        <f>SUMIFS('[20]WorkDone DATA'!$L:$L,'[20]WorkDone DATA'!$N:$N,BOQ!BO$6,'[20]WorkDone DATA'!$G:$G,BOQ!$B1053)*$G1053</f>
        <v>#VALUE!</v>
      </c>
      <c r="BP1053" s="53" t="e">
        <f>SUMIFS('[20]WorkDone DATA'!$L:$L,'[20]WorkDone DATA'!$N:$N,BOQ!BP$6,'[20]WorkDone DATA'!$G:$G,BOQ!$B1053)*$G1053</f>
        <v>#VALUE!</v>
      </c>
      <c r="BQ1053" s="53" t="e">
        <f>SUMIFS('[20]WorkDone DATA'!$L:$L,'[20]WorkDone DATA'!$N:$N,BOQ!BQ$6,'[20]WorkDone DATA'!$G:$G,BOQ!$B1053)*$G1053</f>
        <v>#VALUE!</v>
      </c>
      <c r="BR1053" s="53" t="e">
        <f>SUMIFS('[20]WorkDone DATA'!$L:$L,'[20]WorkDone DATA'!$N:$N,BOQ!BR$6,'[20]WorkDone DATA'!$G:$G,BOQ!$B1053)*$G1053</f>
        <v>#VALUE!</v>
      </c>
      <c r="BS1053" s="53" t="e">
        <f>SUMIFS('[20]WorkDone DATA'!$L:$L,'[20]WorkDone DATA'!$N:$N,BOQ!BS$6,'[20]WorkDone DATA'!$G:$G,BOQ!$B1053)*$G1053</f>
        <v>#VALUE!</v>
      </c>
      <c r="BT1053" s="53" t="e">
        <f>SUMIFS('[20]WorkDone DATA'!$L:$L,'[20]WorkDone DATA'!$N:$N,BOQ!BT$6,'[20]WorkDone DATA'!$G:$G,BOQ!$B1053)*$G1053</f>
        <v>#VALUE!</v>
      </c>
      <c r="BU1053" s="53" t="e">
        <f>SUMIFS('[20]WorkDone DATA'!$L:$L,'[20]WorkDone DATA'!$N:$N,BOQ!BU$6,'[20]WorkDone DATA'!$G:$G,BOQ!$B1053)*$G1053</f>
        <v>#VALUE!</v>
      </c>
      <c r="BV1053" s="53" t="e">
        <f>SUMIFS('[20]WorkDone DATA'!$L:$L,'[20]WorkDone DATA'!$N:$N,BOQ!BV$6,'[20]WorkDone DATA'!$G:$G,BOQ!$B1053)*$G1053</f>
        <v>#VALUE!</v>
      </c>
      <c r="BW1053" s="53" t="e">
        <f>SUMIFS('[20]WorkDone DATA'!$L:$L,'[20]WorkDone DATA'!$N:$N,BOQ!BW$6,'[20]WorkDone DATA'!$G:$G,BOQ!$B1053)*$G1053</f>
        <v>#VALUE!</v>
      </c>
      <c r="BX1053" s="53" t="e">
        <f>SUMIFS('[20]WorkDone DATA'!$L:$L,'[20]WorkDone DATA'!$N:$N,BOQ!BX$6,'[20]WorkDone DATA'!$G:$G,BOQ!$B1053)*$G1053</f>
        <v>#VALUE!</v>
      </c>
    </row>
    <row r="1054" spans="1:76" x14ac:dyDescent="0.25">
      <c r="A1054" s="1"/>
      <c r="B1054" s="42"/>
      <c r="C1054" s="146" t="s">
        <v>285</v>
      </c>
      <c r="D1054" s="58"/>
      <c r="E1054" s="82"/>
      <c r="F1054" s="45"/>
      <c r="G1054" s="52"/>
      <c r="H1054" s="53">
        <f t="shared" si="142"/>
        <v>0</v>
      </c>
      <c r="K1054" s="214"/>
      <c r="L1054" s="220" t="e">
        <f t="shared" si="144"/>
        <v>#VALUE!</v>
      </c>
      <c r="M1054" s="221" t="e">
        <f t="shared" si="145"/>
        <v>#VALUE!</v>
      </c>
      <c r="N1054" s="219"/>
      <c r="O1054" s="214">
        <f t="shared" si="146"/>
        <v>0</v>
      </c>
      <c r="P1054" s="215" t="e">
        <f t="shared" si="147"/>
        <v>#VALUE!</v>
      </c>
      <c r="R1054" s="217" t="e">
        <f>SUMIFS('[20]WorkDone DATA'!$L:$L,'[20]WorkDone DATA'!$N:$N,BOQ!S$6,'[20]WorkDone DATA'!$G:$G,BOQ!$B1054)</f>
        <v>#VALUE!</v>
      </c>
      <c r="S1054" s="53" t="e">
        <f t="shared" si="148"/>
        <v>#VALUE!</v>
      </c>
      <c r="T1054" s="217" t="e">
        <f>SUMIFS('[20]WorkDone DATA'!$L:$L,'[20]WorkDone DATA'!$N:$N,BOQ!U$6,'[20]WorkDone DATA'!$G:$G,BOQ!$B1054)</f>
        <v>#VALUE!</v>
      </c>
      <c r="U1054" s="53" t="e">
        <f t="shared" si="149"/>
        <v>#VALUE!</v>
      </c>
      <c r="V1054" s="217"/>
      <c r="W1054" s="53" t="e">
        <f>SUMIFS('[20]WorkDone DATA'!$L:$L,'[20]WorkDone DATA'!$N:$N,BOQ!W$6,'[20]WorkDone DATA'!$G:$G,BOQ!$B1054)*$G1054</f>
        <v>#VALUE!</v>
      </c>
      <c r="X1054" s="217"/>
      <c r="Y1054" s="53" t="e">
        <f>SUMIFS('[20]WorkDone DATA'!$L:$L,'[20]WorkDone DATA'!$N:$N,BOQ!Y$6,'[20]WorkDone DATA'!$G:$G,BOQ!$B1054)*$G1054</f>
        <v>#VALUE!</v>
      </c>
      <c r="Z1054" s="217"/>
      <c r="AA1054" s="53" t="e">
        <f>SUMIFS('[20]WorkDone DATA'!$L:$L,'[20]WorkDone DATA'!$N:$N,BOQ!AA$6,'[20]WorkDone DATA'!$G:$G,BOQ!$B1054)*$G1054</f>
        <v>#VALUE!</v>
      </c>
      <c r="AB1054" s="53" t="e">
        <f>SUMIFS('[20]WorkDone DATA'!$L:$L,'[20]WorkDone DATA'!$N:$N,BOQ!AB$6,'[20]WorkDone DATA'!$G:$G,BOQ!$B1054)*$G1054</f>
        <v>#VALUE!</v>
      </c>
      <c r="AC1054" s="53" t="e">
        <f>SUMIFS('[20]WorkDone DATA'!$L:$L,'[20]WorkDone DATA'!$N:$N,BOQ!AC$6,'[20]WorkDone DATA'!$G:$G,BOQ!$B1054)*$G1054</f>
        <v>#VALUE!</v>
      </c>
      <c r="AD1054" s="53" t="e">
        <f>SUMIFS('[20]WorkDone DATA'!$L:$L,'[20]WorkDone DATA'!$N:$N,BOQ!AD$6,'[20]WorkDone DATA'!$G:$G,BOQ!$B1054)*$G1054</f>
        <v>#VALUE!</v>
      </c>
      <c r="AE1054" s="53" t="e">
        <f>SUMIFS('[20]WorkDone DATA'!$L:$L,'[20]WorkDone DATA'!$N:$N,BOQ!AE$6,'[20]WorkDone DATA'!$G:$G,BOQ!$B1054)*$G1054</f>
        <v>#VALUE!</v>
      </c>
      <c r="AF1054" s="53" t="e">
        <f>SUMIFS('[20]WorkDone DATA'!$L:$L,'[20]WorkDone DATA'!$N:$N,BOQ!AF$6,'[20]WorkDone DATA'!$G:$G,BOQ!$B1054)*$G1054</f>
        <v>#VALUE!</v>
      </c>
      <c r="AG1054" s="53" t="e">
        <f>SUMIFS('[20]WorkDone DATA'!$L:$L,'[20]WorkDone DATA'!$N:$N,BOQ!AG$6,'[20]WorkDone DATA'!$G:$G,BOQ!$B1054)*$G1054</f>
        <v>#VALUE!</v>
      </c>
      <c r="AH1054" s="53" t="e">
        <f>SUMIFS('[20]WorkDone DATA'!$L:$L,'[20]WorkDone DATA'!$N:$N,BOQ!AH$6,'[20]WorkDone DATA'!$G:$G,BOQ!$B1054)*$G1054</f>
        <v>#VALUE!</v>
      </c>
      <c r="AI1054" s="53" t="e">
        <f>SUMIFS('[20]WorkDone DATA'!$L:$L,'[20]WorkDone DATA'!$N:$N,BOQ!AI$6,'[20]WorkDone DATA'!$G:$G,BOQ!$B1054)*$G1054</f>
        <v>#VALUE!</v>
      </c>
      <c r="AJ1054" s="53" t="e">
        <f>SUMIFS('[20]WorkDone DATA'!$L:$L,'[20]WorkDone DATA'!$N:$N,BOQ!AJ$6,'[20]WorkDone DATA'!$G:$G,BOQ!$B1054)*$G1054</f>
        <v>#VALUE!</v>
      </c>
      <c r="AK1054" s="53" t="e">
        <f>SUMIFS('[20]WorkDone DATA'!$L:$L,'[20]WorkDone DATA'!$N:$N,BOQ!AK$6,'[20]WorkDone DATA'!$G:$G,BOQ!$B1054)*$G1054</f>
        <v>#VALUE!</v>
      </c>
      <c r="AL1054" s="53" t="e">
        <f>SUMIFS('[20]WorkDone DATA'!$L:$L,'[20]WorkDone DATA'!$N:$N,BOQ!AL$6,'[20]WorkDone DATA'!$G:$G,BOQ!$B1054)*$G1054</f>
        <v>#VALUE!</v>
      </c>
      <c r="AM1054" s="53" t="e">
        <f>SUMIFS('[20]WorkDone DATA'!$L:$L,'[20]WorkDone DATA'!$N:$N,BOQ!AM$6,'[20]WorkDone DATA'!$G:$G,BOQ!$B1054)*$G1054</f>
        <v>#VALUE!</v>
      </c>
      <c r="AN1054" s="53" t="e">
        <f>SUMIFS('[20]WorkDone DATA'!$L:$L,'[20]WorkDone DATA'!$N:$N,BOQ!AN$6,'[20]WorkDone DATA'!$G:$G,BOQ!$B1054)*$G1054</f>
        <v>#VALUE!</v>
      </c>
      <c r="AO1054" s="53" t="e">
        <f>SUMIFS('[20]WorkDone DATA'!$L:$L,'[20]WorkDone DATA'!$N:$N,BOQ!AO$6,'[20]WorkDone DATA'!$G:$G,BOQ!$B1054)*$G1054</f>
        <v>#VALUE!</v>
      </c>
      <c r="AP1054" s="53" t="e">
        <f>SUMIFS('[20]WorkDone DATA'!$L:$L,'[20]WorkDone DATA'!$N:$N,BOQ!AP$6,'[20]WorkDone DATA'!$G:$G,BOQ!$B1054)*$G1054</f>
        <v>#VALUE!</v>
      </c>
      <c r="AQ1054" s="53" t="e">
        <f>SUMIFS('[20]WorkDone DATA'!$L:$L,'[20]WorkDone DATA'!$N:$N,BOQ!AQ$6,'[20]WorkDone DATA'!$G:$G,BOQ!$B1054)*$G1054</f>
        <v>#VALUE!</v>
      </c>
      <c r="AR1054" s="53" t="e">
        <f>SUMIFS('[20]WorkDone DATA'!$L:$L,'[20]WorkDone DATA'!$N:$N,BOQ!AR$6,'[20]WorkDone DATA'!$G:$G,BOQ!$B1054)*$G1054</f>
        <v>#VALUE!</v>
      </c>
      <c r="AS1054" s="53" t="e">
        <f>SUMIFS('[20]WorkDone DATA'!$L:$L,'[20]WorkDone DATA'!$N:$N,BOQ!AS$6,'[20]WorkDone DATA'!$G:$G,BOQ!$B1054)*$G1054</f>
        <v>#VALUE!</v>
      </c>
      <c r="AT1054" s="53" t="e">
        <f>SUMIFS('[20]WorkDone DATA'!$L:$L,'[20]WorkDone DATA'!$N:$N,BOQ!AT$6,'[20]WorkDone DATA'!$G:$G,BOQ!$B1054)*$G1054</f>
        <v>#VALUE!</v>
      </c>
      <c r="AU1054" s="53" t="e">
        <f>SUMIFS('[20]WorkDone DATA'!$L:$L,'[20]WorkDone DATA'!$N:$N,BOQ!AU$6,'[20]WorkDone DATA'!$G:$G,BOQ!$B1054)*$G1054</f>
        <v>#VALUE!</v>
      </c>
      <c r="AV1054" s="53" t="e">
        <f>SUMIFS('[20]WorkDone DATA'!$L:$L,'[20]WorkDone DATA'!$N:$N,BOQ!AV$6,'[20]WorkDone DATA'!$G:$G,BOQ!$B1054)*$G1054</f>
        <v>#VALUE!</v>
      </c>
      <c r="AW1054" s="53" t="e">
        <f>SUMIFS('[20]WorkDone DATA'!$L:$L,'[20]WorkDone DATA'!$N:$N,BOQ!AW$6,'[20]WorkDone DATA'!$G:$G,BOQ!$B1054)*$G1054</f>
        <v>#VALUE!</v>
      </c>
      <c r="AX1054" s="53" t="e">
        <f>SUMIFS('[20]WorkDone DATA'!$L:$L,'[20]WorkDone DATA'!$N:$N,BOQ!AX$6,'[20]WorkDone DATA'!$G:$G,BOQ!$B1054)*$G1054</f>
        <v>#VALUE!</v>
      </c>
      <c r="AY1054" s="53" t="e">
        <f>SUMIFS('[20]WorkDone DATA'!$L:$L,'[20]WorkDone DATA'!$N:$N,BOQ!AY$6,'[20]WorkDone DATA'!$G:$G,BOQ!$B1054)*$G1054</f>
        <v>#VALUE!</v>
      </c>
      <c r="AZ1054" s="53" t="e">
        <f>SUMIFS('[20]WorkDone DATA'!$L:$L,'[20]WorkDone DATA'!$N:$N,BOQ!AZ$6,'[20]WorkDone DATA'!$G:$G,BOQ!$B1054)*$G1054</f>
        <v>#VALUE!</v>
      </c>
      <c r="BA1054" s="53" t="e">
        <f>SUMIFS('[20]WorkDone DATA'!$L:$L,'[20]WorkDone DATA'!$N:$N,BOQ!BA$6,'[20]WorkDone DATA'!$G:$G,BOQ!$B1054)*$G1054</f>
        <v>#VALUE!</v>
      </c>
      <c r="BB1054" s="53" t="e">
        <f>SUMIFS('[20]WorkDone DATA'!$L:$L,'[20]WorkDone DATA'!$N:$N,BOQ!BB$6,'[20]WorkDone DATA'!$G:$G,BOQ!$B1054)*$G1054</f>
        <v>#VALUE!</v>
      </c>
      <c r="BC1054" s="53" t="e">
        <f>SUMIFS('[20]WorkDone DATA'!$L:$L,'[20]WorkDone DATA'!$N:$N,BOQ!BC$6,'[20]WorkDone DATA'!$G:$G,BOQ!$B1054)*$G1054</f>
        <v>#VALUE!</v>
      </c>
      <c r="BD1054" s="53" t="e">
        <f>SUMIFS('[20]WorkDone DATA'!$L:$L,'[20]WorkDone DATA'!$N:$N,BOQ!BD$6,'[20]WorkDone DATA'!$G:$G,BOQ!$B1054)*$G1054</f>
        <v>#VALUE!</v>
      </c>
      <c r="BE1054" s="53" t="e">
        <f>SUMIFS('[20]WorkDone DATA'!$L:$L,'[20]WorkDone DATA'!$N:$N,BOQ!BE$6,'[20]WorkDone DATA'!$G:$G,BOQ!$B1054)*$G1054</f>
        <v>#VALUE!</v>
      </c>
      <c r="BF1054" s="53" t="e">
        <f>SUMIFS('[20]WorkDone DATA'!$L:$L,'[20]WorkDone DATA'!$N:$N,BOQ!BF$6,'[20]WorkDone DATA'!$G:$G,BOQ!$B1054)*$G1054</f>
        <v>#VALUE!</v>
      </c>
      <c r="BG1054" s="53" t="e">
        <f>SUMIFS('[20]WorkDone DATA'!$L:$L,'[20]WorkDone DATA'!$N:$N,BOQ!BG$6,'[20]WorkDone DATA'!$G:$G,BOQ!$B1054)*$G1054</f>
        <v>#VALUE!</v>
      </c>
      <c r="BH1054" s="53" t="e">
        <f>SUMIFS('[20]WorkDone DATA'!$L:$L,'[20]WorkDone DATA'!$N:$N,BOQ!BH$6,'[20]WorkDone DATA'!$G:$G,BOQ!$B1054)*$G1054</f>
        <v>#VALUE!</v>
      </c>
      <c r="BI1054" s="53" t="e">
        <f>SUMIFS('[20]WorkDone DATA'!$L:$L,'[20]WorkDone DATA'!$N:$N,BOQ!BI$6,'[20]WorkDone DATA'!$G:$G,BOQ!$B1054)*$G1054</f>
        <v>#VALUE!</v>
      </c>
      <c r="BJ1054" s="53" t="e">
        <f>SUMIFS('[20]WorkDone DATA'!$L:$L,'[20]WorkDone DATA'!$N:$N,BOQ!BJ$6,'[20]WorkDone DATA'!$G:$G,BOQ!$B1054)*$G1054</f>
        <v>#VALUE!</v>
      </c>
      <c r="BK1054" s="53" t="e">
        <f>SUMIFS('[20]WorkDone DATA'!$L:$L,'[20]WorkDone DATA'!$N:$N,BOQ!BK$6,'[20]WorkDone DATA'!$G:$G,BOQ!$B1054)*$G1054</f>
        <v>#VALUE!</v>
      </c>
      <c r="BL1054" s="53" t="e">
        <f>SUMIFS('[20]WorkDone DATA'!$L:$L,'[20]WorkDone DATA'!$N:$N,BOQ!BL$6,'[20]WorkDone DATA'!$G:$G,BOQ!$B1054)*$G1054</f>
        <v>#VALUE!</v>
      </c>
      <c r="BM1054" s="53" t="e">
        <f>SUMIFS('[20]WorkDone DATA'!$L:$L,'[20]WorkDone DATA'!$N:$N,BOQ!BM$6,'[20]WorkDone DATA'!$G:$G,BOQ!$B1054)*$G1054</f>
        <v>#VALUE!</v>
      </c>
      <c r="BN1054" s="53" t="e">
        <f>SUMIFS('[20]WorkDone DATA'!$L:$L,'[20]WorkDone DATA'!$N:$N,BOQ!BN$6,'[20]WorkDone DATA'!$G:$G,BOQ!$B1054)*$G1054</f>
        <v>#VALUE!</v>
      </c>
      <c r="BO1054" s="53" t="e">
        <f>SUMIFS('[20]WorkDone DATA'!$L:$L,'[20]WorkDone DATA'!$N:$N,BOQ!BO$6,'[20]WorkDone DATA'!$G:$G,BOQ!$B1054)*$G1054</f>
        <v>#VALUE!</v>
      </c>
      <c r="BP1054" s="53" t="e">
        <f>SUMIFS('[20]WorkDone DATA'!$L:$L,'[20]WorkDone DATA'!$N:$N,BOQ!BP$6,'[20]WorkDone DATA'!$G:$G,BOQ!$B1054)*$G1054</f>
        <v>#VALUE!</v>
      </c>
      <c r="BQ1054" s="53" t="e">
        <f>SUMIFS('[20]WorkDone DATA'!$L:$L,'[20]WorkDone DATA'!$N:$N,BOQ!BQ$6,'[20]WorkDone DATA'!$G:$G,BOQ!$B1054)*$G1054</f>
        <v>#VALUE!</v>
      </c>
      <c r="BR1054" s="53" t="e">
        <f>SUMIFS('[20]WorkDone DATA'!$L:$L,'[20]WorkDone DATA'!$N:$N,BOQ!BR$6,'[20]WorkDone DATA'!$G:$G,BOQ!$B1054)*$G1054</f>
        <v>#VALUE!</v>
      </c>
      <c r="BS1054" s="53" t="e">
        <f>SUMIFS('[20]WorkDone DATA'!$L:$L,'[20]WorkDone DATA'!$N:$N,BOQ!BS$6,'[20]WorkDone DATA'!$G:$G,BOQ!$B1054)*$G1054</f>
        <v>#VALUE!</v>
      </c>
      <c r="BT1054" s="53" t="e">
        <f>SUMIFS('[20]WorkDone DATA'!$L:$L,'[20]WorkDone DATA'!$N:$N,BOQ!BT$6,'[20]WorkDone DATA'!$G:$G,BOQ!$B1054)*$G1054</f>
        <v>#VALUE!</v>
      </c>
      <c r="BU1054" s="53" t="e">
        <f>SUMIFS('[20]WorkDone DATA'!$L:$L,'[20]WorkDone DATA'!$N:$N,BOQ!BU$6,'[20]WorkDone DATA'!$G:$G,BOQ!$B1054)*$G1054</f>
        <v>#VALUE!</v>
      </c>
      <c r="BV1054" s="53" t="e">
        <f>SUMIFS('[20]WorkDone DATA'!$L:$L,'[20]WorkDone DATA'!$N:$N,BOQ!BV$6,'[20]WorkDone DATA'!$G:$G,BOQ!$B1054)*$G1054</f>
        <v>#VALUE!</v>
      </c>
      <c r="BW1054" s="53" t="e">
        <f>SUMIFS('[20]WorkDone DATA'!$L:$L,'[20]WorkDone DATA'!$N:$N,BOQ!BW$6,'[20]WorkDone DATA'!$G:$G,BOQ!$B1054)*$G1054</f>
        <v>#VALUE!</v>
      </c>
      <c r="BX1054" s="53" t="e">
        <f>SUMIFS('[20]WorkDone DATA'!$L:$L,'[20]WorkDone DATA'!$N:$N,BOQ!BX$6,'[20]WorkDone DATA'!$G:$G,BOQ!$B1054)*$G1054</f>
        <v>#VALUE!</v>
      </c>
    </row>
    <row r="1055" spans="1:76" x14ac:dyDescent="0.25">
      <c r="A1055" s="124" t="str">
        <f t="shared" ref="A1055:A1057" si="151">C1055</f>
        <v>Disconnect MV Circuit for testing purposes</v>
      </c>
      <c r="B1055" s="42">
        <v>2.5510000000000002</v>
      </c>
      <c r="C1055" s="151" t="s">
        <v>286</v>
      </c>
      <c r="D1055" s="58" t="s">
        <v>221</v>
      </c>
      <c r="E1055" s="82" t="s">
        <v>97</v>
      </c>
      <c r="F1055" s="45">
        <v>3570.4</v>
      </c>
      <c r="G1055" s="52">
        <v>4507.66</v>
      </c>
      <c r="H1055" s="53">
        <f>G1055*F1055</f>
        <v>16094149.264</v>
      </c>
      <c r="K1055" s="214" t="e">
        <f t="shared" si="143"/>
        <v>#VALUE!</v>
      </c>
      <c r="L1055" s="220" t="e">
        <f t="shared" si="144"/>
        <v>#VALUE!</v>
      </c>
      <c r="M1055" s="221" t="e">
        <f t="shared" si="145"/>
        <v>#VALUE!</v>
      </c>
      <c r="N1055" s="219"/>
      <c r="O1055" s="214" t="e">
        <f t="shared" si="146"/>
        <v>#VALUE!</v>
      </c>
      <c r="P1055" s="215" t="e">
        <f t="shared" si="147"/>
        <v>#VALUE!</v>
      </c>
      <c r="R1055" s="217" t="e">
        <f>SUMIFS('[20]WorkDone DATA'!$L:$L,'[20]WorkDone DATA'!$N:$N,BOQ!S$6,'[20]WorkDone DATA'!$G:$G,BOQ!$B1055)</f>
        <v>#VALUE!</v>
      </c>
      <c r="S1055" s="53" t="e">
        <f t="shared" si="148"/>
        <v>#VALUE!</v>
      </c>
      <c r="T1055" s="217" t="e">
        <f>SUMIFS('[20]WorkDone DATA'!$L:$L,'[20]WorkDone DATA'!$N:$N,BOQ!U$6,'[20]WorkDone DATA'!$G:$G,BOQ!$B1055)</f>
        <v>#VALUE!</v>
      </c>
      <c r="U1055" s="53" t="e">
        <f t="shared" si="149"/>
        <v>#VALUE!</v>
      </c>
      <c r="V1055" s="217"/>
      <c r="W1055" s="53" t="e">
        <f>SUMIFS('[20]WorkDone DATA'!$L:$L,'[20]WorkDone DATA'!$N:$N,BOQ!W$6,'[20]WorkDone DATA'!$G:$G,BOQ!$B1055)*$G1055</f>
        <v>#VALUE!</v>
      </c>
      <c r="X1055" s="217"/>
      <c r="Y1055" s="53" t="e">
        <f>SUMIFS('[20]WorkDone DATA'!$L:$L,'[20]WorkDone DATA'!$N:$N,BOQ!Y$6,'[20]WorkDone DATA'!$G:$G,BOQ!$B1055)*$G1055</f>
        <v>#VALUE!</v>
      </c>
      <c r="Z1055" s="217"/>
      <c r="AA1055" s="53" t="e">
        <f>SUMIFS('[20]WorkDone DATA'!$L:$L,'[20]WorkDone DATA'!$N:$N,BOQ!AA$6,'[20]WorkDone DATA'!$G:$G,BOQ!$B1055)*$G1055</f>
        <v>#VALUE!</v>
      </c>
      <c r="AB1055" s="53" t="e">
        <f>SUMIFS('[20]WorkDone DATA'!$L:$L,'[20]WorkDone DATA'!$N:$N,BOQ!AB$6,'[20]WorkDone DATA'!$G:$G,BOQ!$B1055)*$G1055</f>
        <v>#VALUE!</v>
      </c>
      <c r="AC1055" s="53" t="e">
        <f>SUMIFS('[20]WorkDone DATA'!$L:$L,'[20]WorkDone DATA'!$N:$N,BOQ!AC$6,'[20]WorkDone DATA'!$G:$G,BOQ!$B1055)*$G1055</f>
        <v>#VALUE!</v>
      </c>
      <c r="AD1055" s="53" t="e">
        <f>SUMIFS('[20]WorkDone DATA'!$L:$L,'[20]WorkDone DATA'!$N:$N,BOQ!AD$6,'[20]WorkDone DATA'!$G:$G,BOQ!$B1055)*$G1055</f>
        <v>#VALUE!</v>
      </c>
      <c r="AE1055" s="53" t="e">
        <f>SUMIFS('[20]WorkDone DATA'!$L:$L,'[20]WorkDone DATA'!$N:$N,BOQ!AE$6,'[20]WorkDone DATA'!$G:$G,BOQ!$B1055)*$G1055</f>
        <v>#VALUE!</v>
      </c>
      <c r="AF1055" s="53" t="e">
        <f>SUMIFS('[20]WorkDone DATA'!$L:$L,'[20]WorkDone DATA'!$N:$N,BOQ!AF$6,'[20]WorkDone DATA'!$G:$G,BOQ!$B1055)*$G1055</f>
        <v>#VALUE!</v>
      </c>
      <c r="AG1055" s="53" t="e">
        <f>SUMIFS('[20]WorkDone DATA'!$L:$L,'[20]WorkDone DATA'!$N:$N,BOQ!AG$6,'[20]WorkDone DATA'!$G:$G,BOQ!$B1055)*$G1055</f>
        <v>#VALUE!</v>
      </c>
      <c r="AH1055" s="53" t="e">
        <f>SUMIFS('[20]WorkDone DATA'!$L:$L,'[20]WorkDone DATA'!$N:$N,BOQ!AH$6,'[20]WorkDone DATA'!$G:$G,BOQ!$B1055)*$G1055</f>
        <v>#VALUE!</v>
      </c>
      <c r="AI1055" s="53" t="e">
        <f>SUMIFS('[20]WorkDone DATA'!$L:$L,'[20]WorkDone DATA'!$N:$N,BOQ!AI$6,'[20]WorkDone DATA'!$G:$G,BOQ!$B1055)*$G1055</f>
        <v>#VALUE!</v>
      </c>
      <c r="AJ1055" s="53" t="e">
        <f>SUMIFS('[20]WorkDone DATA'!$L:$L,'[20]WorkDone DATA'!$N:$N,BOQ!AJ$6,'[20]WorkDone DATA'!$G:$G,BOQ!$B1055)*$G1055</f>
        <v>#VALUE!</v>
      </c>
      <c r="AK1055" s="53" t="e">
        <f>SUMIFS('[20]WorkDone DATA'!$L:$L,'[20]WorkDone DATA'!$N:$N,BOQ!AK$6,'[20]WorkDone DATA'!$G:$G,BOQ!$B1055)*$G1055</f>
        <v>#VALUE!</v>
      </c>
      <c r="AL1055" s="53" t="e">
        <f>SUMIFS('[20]WorkDone DATA'!$L:$L,'[20]WorkDone DATA'!$N:$N,BOQ!AL$6,'[20]WorkDone DATA'!$G:$G,BOQ!$B1055)*$G1055</f>
        <v>#VALUE!</v>
      </c>
      <c r="AM1055" s="53" t="e">
        <f>SUMIFS('[20]WorkDone DATA'!$L:$L,'[20]WorkDone DATA'!$N:$N,BOQ!AM$6,'[20]WorkDone DATA'!$G:$G,BOQ!$B1055)*$G1055</f>
        <v>#VALUE!</v>
      </c>
      <c r="AN1055" s="53" t="e">
        <f>SUMIFS('[20]WorkDone DATA'!$L:$L,'[20]WorkDone DATA'!$N:$N,BOQ!AN$6,'[20]WorkDone DATA'!$G:$G,BOQ!$B1055)*$G1055</f>
        <v>#VALUE!</v>
      </c>
      <c r="AO1055" s="53" t="e">
        <f>SUMIFS('[20]WorkDone DATA'!$L:$L,'[20]WorkDone DATA'!$N:$N,BOQ!AO$6,'[20]WorkDone DATA'!$G:$G,BOQ!$B1055)*$G1055</f>
        <v>#VALUE!</v>
      </c>
      <c r="AP1055" s="53" t="e">
        <f>SUMIFS('[20]WorkDone DATA'!$L:$L,'[20]WorkDone DATA'!$N:$N,BOQ!AP$6,'[20]WorkDone DATA'!$G:$G,BOQ!$B1055)*$G1055</f>
        <v>#VALUE!</v>
      </c>
      <c r="AQ1055" s="53" t="e">
        <f>SUMIFS('[20]WorkDone DATA'!$L:$L,'[20]WorkDone DATA'!$N:$N,BOQ!AQ$6,'[20]WorkDone DATA'!$G:$G,BOQ!$B1055)*$G1055</f>
        <v>#VALUE!</v>
      </c>
      <c r="AR1055" s="53" t="e">
        <f>SUMIFS('[20]WorkDone DATA'!$L:$L,'[20]WorkDone DATA'!$N:$N,BOQ!AR$6,'[20]WorkDone DATA'!$G:$G,BOQ!$B1055)*$G1055</f>
        <v>#VALUE!</v>
      </c>
      <c r="AS1055" s="53" t="e">
        <f>SUMIFS('[20]WorkDone DATA'!$L:$L,'[20]WorkDone DATA'!$N:$N,BOQ!AS$6,'[20]WorkDone DATA'!$G:$G,BOQ!$B1055)*$G1055</f>
        <v>#VALUE!</v>
      </c>
      <c r="AT1055" s="53" t="e">
        <f>SUMIFS('[20]WorkDone DATA'!$L:$L,'[20]WorkDone DATA'!$N:$N,BOQ!AT$6,'[20]WorkDone DATA'!$G:$G,BOQ!$B1055)*$G1055</f>
        <v>#VALUE!</v>
      </c>
      <c r="AU1055" s="53" t="e">
        <f>SUMIFS('[20]WorkDone DATA'!$L:$L,'[20]WorkDone DATA'!$N:$N,BOQ!AU$6,'[20]WorkDone DATA'!$G:$G,BOQ!$B1055)*$G1055</f>
        <v>#VALUE!</v>
      </c>
      <c r="AV1055" s="53" t="e">
        <f>SUMIFS('[20]WorkDone DATA'!$L:$L,'[20]WorkDone DATA'!$N:$N,BOQ!AV$6,'[20]WorkDone DATA'!$G:$G,BOQ!$B1055)*$G1055</f>
        <v>#VALUE!</v>
      </c>
      <c r="AW1055" s="53" t="e">
        <f>SUMIFS('[20]WorkDone DATA'!$L:$L,'[20]WorkDone DATA'!$N:$N,BOQ!AW$6,'[20]WorkDone DATA'!$G:$G,BOQ!$B1055)*$G1055</f>
        <v>#VALUE!</v>
      </c>
      <c r="AX1055" s="53" t="e">
        <f>SUMIFS('[20]WorkDone DATA'!$L:$L,'[20]WorkDone DATA'!$N:$N,BOQ!AX$6,'[20]WorkDone DATA'!$G:$G,BOQ!$B1055)*$G1055</f>
        <v>#VALUE!</v>
      </c>
      <c r="AY1055" s="53" t="e">
        <f>SUMIFS('[20]WorkDone DATA'!$L:$L,'[20]WorkDone DATA'!$N:$N,BOQ!AY$6,'[20]WorkDone DATA'!$G:$G,BOQ!$B1055)*$G1055</f>
        <v>#VALUE!</v>
      </c>
      <c r="AZ1055" s="53" t="e">
        <f>SUMIFS('[20]WorkDone DATA'!$L:$L,'[20]WorkDone DATA'!$N:$N,BOQ!AZ$6,'[20]WorkDone DATA'!$G:$G,BOQ!$B1055)*$G1055</f>
        <v>#VALUE!</v>
      </c>
      <c r="BA1055" s="53" t="e">
        <f>SUMIFS('[20]WorkDone DATA'!$L:$L,'[20]WorkDone DATA'!$N:$N,BOQ!BA$6,'[20]WorkDone DATA'!$G:$G,BOQ!$B1055)*$G1055</f>
        <v>#VALUE!</v>
      </c>
      <c r="BB1055" s="53" t="e">
        <f>SUMIFS('[20]WorkDone DATA'!$L:$L,'[20]WorkDone DATA'!$N:$N,BOQ!BB$6,'[20]WorkDone DATA'!$G:$G,BOQ!$B1055)*$G1055</f>
        <v>#VALUE!</v>
      </c>
      <c r="BC1055" s="53" t="e">
        <f>SUMIFS('[20]WorkDone DATA'!$L:$L,'[20]WorkDone DATA'!$N:$N,BOQ!BC$6,'[20]WorkDone DATA'!$G:$G,BOQ!$B1055)*$G1055</f>
        <v>#VALUE!</v>
      </c>
      <c r="BD1055" s="53" t="e">
        <f>SUMIFS('[20]WorkDone DATA'!$L:$L,'[20]WorkDone DATA'!$N:$N,BOQ!BD$6,'[20]WorkDone DATA'!$G:$G,BOQ!$B1055)*$G1055</f>
        <v>#VALUE!</v>
      </c>
      <c r="BE1055" s="53" t="e">
        <f>SUMIFS('[20]WorkDone DATA'!$L:$L,'[20]WorkDone DATA'!$N:$N,BOQ!BE$6,'[20]WorkDone DATA'!$G:$G,BOQ!$B1055)*$G1055</f>
        <v>#VALUE!</v>
      </c>
      <c r="BF1055" s="53" t="e">
        <f>SUMIFS('[20]WorkDone DATA'!$L:$L,'[20]WorkDone DATA'!$N:$N,BOQ!BF$6,'[20]WorkDone DATA'!$G:$G,BOQ!$B1055)*$G1055</f>
        <v>#VALUE!</v>
      </c>
      <c r="BG1055" s="53" t="e">
        <f>SUMIFS('[20]WorkDone DATA'!$L:$L,'[20]WorkDone DATA'!$N:$N,BOQ!BG$6,'[20]WorkDone DATA'!$G:$G,BOQ!$B1055)*$G1055</f>
        <v>#VALUE!</v>
      </c>
      <c r="BH1055" s="53" t="e">
        <f>SUMIFS('[20]WorkDone DATA'!$L:$L,'[20]WorkDone DATA'!$N:$N,BOQ!BH$6,'[20]WorkDone DATA'!$G:$G,BOQ!$B1055)*$G1055</f>
        <v>#VALUE!</v>
      </c>
      <c r="BI1055" s="53" t="e">
        <f>SUMIFS('[20]WorkDone DATA'!$L:$L,'[20]WorkDone DATA'!$N:$N,BOQ!BI$6,'[20]WorkDone DATA'!$G:$G,BOQ!$B1055)*$G1055</f>
        <v>#VALUE!</v>
      </c>
      <c r="BJ1055" s="53" t="e">
        <f>SUMIFS('[20]WorkDone DATA'!$L:$L,'[20]WorkDone DATA'!$N:$N,BOQ!BJ$6,'[20]WorkDone DATA'!$G:$G,BOQ!$B1055)*$G1055</f>
        <v>#VALUE!</v>
      </c>
      <c r="BK1055" s="53" t="e">
        <f>SUMIFS('[20]WorkDone DATA'!$L:$L,'[20]WorkDone DATA'!$N:$N,BOQ!BK$6,'[20]WorkDone DATA'!$G:$G,BOQ!$B1055)*$G1055</f>
        <v>#VALUE!</v>
      </c>
      <c r="BL1055" s="53" t="e">
        <f>SUMIFS('[20]WorkDone DATA'!$L:$L,'[20]WorkDone DATA'!$N:$N,BOQ!BL$6,'[20]WorkDone DATA'!$G:$G,BOQ!$B1055)*$G1055</f>
        <v>#VALUE!</v>
      </c>
      <c r="BM1055" s="53" t="e">
        <f>SUMIFS('[20]WorkDone DATA'!$L:$L,'[20]WorkDone DATA'!$N:$N,BOQ!BM$6,'[20]WorkDone DATA'!$G:$G,BOQ!$B1055)*$G1055</f>
        <v>#VALUE!</v>
      </c>
      <c r="BN1055" s="53" t="e">
        <f>SUMIFS('[20]WorkDone DATA'!$L:$L,'[20]WorkDone DATA'!$N:$N,BOQ!BN$6,'[20]WorkDone DATA'!$G:$G,BOQ!$B1055)*$G1055</f>
        <v>#VALUE!</v>
      </c>
      <c r="BO1055" s="53" t="e">
        <f>SUMIFS('[20]WorkDone DATA'!$L:$L,'[20]WorkDone DATA'!$N:$N,BOQ!BO$6,'[20]WorkDone DATA'!$G:$G,BOQ!$B1055)*$G1055</f>
        <v>#VALUE!</v>
      </c>
      <c r="BP1055" s="53" t="e">
        <f>SUMIFS('[20]WorkDone DATA'!$L:$L,'[20]WorkDone DATA'!$N:$N,BOQ!BP$6,'[20]WorkDone DATA'!$G:$G,BOQ!$B1055)*$G1055</f>
        <v>#VALUE!</v>
      </c>
      <c r="BQ1055" s="53" t="e">
        <f>SUMIFS('[20]WorkDone DATA'!$L:$L,'[20]WorkDone DATA'!$N:$N,BOQ!BQ$6,'[20]WorkDone DATA'!$G:$G,BOQ!$B1055)*$G1055</f>
        <v>#VALUE!</v>
      </c>
      <c r="BR1055" s="53" t="e">
        <f>SUMIFS('[20]WorkDone DATA'!$L:$L,'[20]WorkDone DATA'!$N:$N,BOQ!BR$6,'[20]WorkDone DATA'!$G:$G,BOQ!$B1055)*$G1055</f>
        <v>#VALUE!</v>
      </c>
      <c r="BS1055" s="53" t="e">
        <f>SUMIFS('[20]WorkDone DATA'!$L:$L,'[20]WorkDone DATA'!$N:$N,BOQ!BS$6,'[20]WorkDone DATA'!$G:$G,BOQ!$B1055)*$G1055</f>
        <v>#VALUE!</v>
      </c>
      <c r="BT1055" s="53" t="e">
        <f>SUMIFS('[20]WorkDone DATA'!$L:$L,'[20]WorkDone DATA'!$N:$N,BOQ!BT$6,'[20]WorkDone DATA'!$G:$G,BOQ!$B1055)*$G1055</f>
        <v>#VALUE!</v>
      </c>
      <c r="BU1055" s="53" t="e">
        <f>SUMIFS('[20]WorkDone DATA'!$L:$L,'[20]WorkDone DATA'!$N:$N,BOQ!BU$6,'[20]WorkDone DATA'!$G:$G,BOQ!$B1055)*$G1055</f>
        <v>#VALUE!</v>
      </c>
      <c r="BV1055" s="53" t="e">
        <f>SUMIFS('[20]WorkDone DATA'!$L:$L,'[20]WorkDone DATA'!$N:$N,BOQ!BV$6,'[20]WorkDone DATA'!$G:$G,BOQ!$B1055)*$G1055</f>
        <v>#VALUE!</v>
      </c>
      <c r="BW1055" s="53" t="e">
        <f>SUMIFS('[20]WorkDone DATA'!$L:$L,'[20]WorkDone DATA'!$N:$N,BOQ!BW$6,'[20]WorkDone DATA'!$G:$G,BOQ!$B1055)*$G1055</f>
        <v>#VALUE!</v>
      </c>
      <c r="BX1055" s="53" t="e">
        <f>SUMIFS('[20]WorkDone DATA'!$L:$L,'[20]WorkDone DATA'!$N:$N,BOQ!BX$6,'[20]WorkDone DATA'!$G:$G,BOQ!$B1055)*$G1055</f>
        <v>#VALUE!</v>
      </c>
    </row>
    <row r="1056" spans="1:76" x14ac:dyDescent="0.25">
      <c r="A1056" s="124" t="str">
        <f t="shared" si="151"/>
        <v>Disconnect LV Circuit for testing purposes</v>
      </c>
      <c r="B1056" s="42">
        <v>2.552</v>
      </c>
      <c r="C1056" s="151" t="s">
        <v>287</v>
      </c>
      <c r="D1056" s="58" t="s">
        <v>221</v>
      </c>
      <c r="E1056" s="82" t="s">
        <v>97</v>
      </c>
      <c r="F1056" s="45">
        <v>6714.4000000000005</v>
      </c>
      <c r="G1056" s="52">
        <v>734.5</v>
      </c>
      <c r="H1056" s="53">
        <f t="shared" si="142"/>
        <v>4931726.8000000007</v>
      </c>
      <c r="K1056" s="214" t="e">
        <f t="shared" si="143"/>
        <v>#VALUE!</v>
      </c>
      <c r="L1056" s="220" t="e">
        <f t="shared" si="144"/>
        <v>#VALUE!</v>
      </c>
      <c r="M1056" s="221" t="e">
        <f t="shared" si="145"/>
        <v>#VALUE!</v>
      </c>
      <c r="N1056" s="219"/>
      <c r="O1056" s="214" t="e">
        <f t="shared" si="146"/>
        <v>#VALUE!</v>
      </c>
      <c r="P1056" s="215" t="e">
        <f t="shared" si="147"/>
        <v>#VALUE!</v>
      </c>
      <c r="R1056" s="217" t="e">
        <f>SUMIFS('[20]WorkDone DATA'!$L:$L,'[20]WorkDone DATA'!$N:$N,BOQ!S$6,'[20]WorkDone DATA'!$G:$G,BOQ!$B1056)</f>
        <v>#VALUE!</v>
      </c>
      <c r="S1056" s="53" t="e">
        <f t="shared" si="148"/>
        <v>#VALUE!</v>
      </c>
      <c r="T1056" s="217" t="e">
        <f>SUMIFS('[20]WorkDone DATA'!$L:$L,'[20]WorkDone DATA'!$N:$N,BOQ!U$6,'[20]WorkDone DATA'!$G:$G,BOQ!$B1056)</f>
        <v>#VALUE!</v>
      </c>
      <c r="U1056" s="53" t="e">
        <f t="shared" si="149"/>
        <v>#VALUE!</v>
      </c>
      <c r="V1056" s="217"/>
      <c r="W1056" s="53" t="e">
        <f>SUMIFS('[20]WorkDone DATA'!$L:$L,'[20]WorkDone DATA'!$N:$N,BOQ!W$6,'[20]WorkDone DATA'!$G:$G,BOQ!$B1056)*$G1056</f>
        <v>#VALUE!</v>
      </c>
      <c r="X1056" s="217"/>
      <c r="Y1056" s="53" t="e">
        <f>SUMIFS('[20]WorkDone DATA'!$L:$L,'[20]WorkDone DATA'!$N:$N,BOQ!Y$6,'[20]WorkDone DATA'!$G:$G,BOQ!$B1056)*$G1056</f>
        <v>#VALUE!</v>
      </c>
      <c r="Z1056" s="217"/>
      <c r="AA1056" s="53" t="e">
        <f>SUMIFS('[20]WorkDone DATA'!$L:$L,'[20]WorkDone DATA'!$N:$N,BOQ!AA$6,'[20]WorkDone DATA'!$G:$G,BOQ!$B1056)*$G1056</f>
        <v>#VALUE!</v>
      </c>
      <c r="AB1056" s="53" t="e">
        <f>SUMIFS('[20]WorkDone DATA'!$L:$L,'[20]WorkDone DATA'!$N:$N,BOQ!AB$6,'[20]WorkDone DATA'!$G:$G,BOQ!$B1056)*$G1056</f>
        <v>#VALUE!</v>
      </c>
      <c r="AC1056" s="53" t="e">
        <f>SUMIFS('[20]WorkDone DATA'!$L:$L,'[20]WorkDone DATA'!$N:$N,BOQ!AC$6,'[20]WorkDone DATA'!$G:$G,BOQ!$B1056)*$G1056</f>
        <v>#VALUE!</v>
      </c>
      <c r="AD1056" s="53" t="e">
        <f>SUMIFS('[20]WorkDone DATA'!$L:$L,'[20]WorkDone DATA'!$N:$N,BOQ!AD$6,'[20]WorkDone DATA'!$G:$G,BOQ!$B1056)*$G1056</f>
        <v>#VALUE!</v>
      </c>
      <c r="AE1056" s="53" t="e">
        <f>SUMIFS('[20]WorkDone DATA'!$L:$L,'[20]WorkDone DATA'!$N:$N,BOQ!AE$6,'[20]WorkDone DATA'!$G:$G,BOQ!$B1056)*$G1056</f>
        <v>#VALUE!</v>
      </c>
      <c r="AF1056" s="53" t="e">
        <f>SUMIFS('[20]WorkDone DATA'!$L:$L,'[20]WorkDone DATA'!$N:$N,BOQ!AF$6,'[20]WorkDone DATA'!$G:$G,BOQ!$B1056)*$G1056</f>
        <v>#VALUE!</v>
      </c>
      <c r="AG1056" s="53" t="e">
        <f>SUMIFS('[20]WorkDone DATA'!$L:$L,'[20]WorkDone DATA'!$N:$N,BOQ!AG$6,'[20]WorkDone DATA'!$G:$G,BOQ!$B1056)*$G1056</f>
        <v>#VALUE!</v>
      </c>
      <c r="AH1056" s="53" t="e">
        <f>SUMIFS('[20]WorkDone DATA'!$L:$L,'[20]WorkDone DATA'!$N:$N,BOQ!AH$6,'[20]WorkDone DATA'!$G:$G,BOQ!$B1056)*$G1056</f>
        <v>#VALUE!</v>
      </c>
      <c r="AI1056" s="53" t="e">
        <f>SUMIFS('[20]WorkDone DATA'!$L:$L,'[20]WorkDone DATA'!$N:$N,BOQ!AI$6,'[20]WorkDone DATA'!$G:$G,BOQ!$B1056)*$G1056</f>
        <v>#VALUE!</v>
      </c>
      <c r="AJ1056" s="53" t="e">
        <f>SUMIFS('[20]WorkDone DATA'!$L:$L,'[20]WorkDone DATA'!$N:$N,BOQ!AJ$6,'[20]WorkDone DATA'!$G:$G,BOQ!$B1056)*$G1056</f>
        <v>#VALUE!</v>
      </c>
      <c r="AK1056" s="53" t="e">
        <f>SUMIFS('[20]WorkDone DATA'!$L:$L,'[20]WorkDone DATA'!$N:$N,BOQ!AK$6,'[20]WorkDone DATA'!$G:$G,BOQ!$B1056)*$G1056</f>
        <v>#VALUE!</v>
      </c>
      <c r="AL1056" s="53" t="e">
        <f>SUMIFS('[20]WorkDone DATA'!$L:$L,'[20]WorkDone DATA'!$N:$N,BOQ!AL$6,'[20]WorkDone DATA'!$G:$G,BOQ!$B1056)*$G1056</f>
        <v>#VALUE!</v>
      </c>
      <c r="AM1056" s="53" t="e">
        <f>SUMIFS('[20]WorkDone DATA'!$L:$L,'[20]WorkDone DATA'!$N:$N,BOQ!AM$6,'[20]WorkDone DATA'!$G:$G,BOQ!$B1056)*$G1056</f>
        <v>#VALUE!</v>
      </c>
      <c r="AN1056" s="53" t="e">
        <f>SUMIFS('[20]WorkDone DATA'!$L:$L,'[20]WorkDone DATA'!$N:$N,BOQ!AN$6,'[20]WorkDone DATA'!$G:$G,BOQ!$B1056)*$G1056</f>
        <v>#VALUE!</v>
      </c>
      <c r="AO1056" s="53" t="e">
        <f>SUMIFS('[20]WorkDone DATA'!$L:$L,'[20]WorkDone DATA'!$N:$N,BOQ!AO$6,'[20]WorkDone DATA'!$G:$G,BOQ!$B1056)*$G1056</f>
        <v>#VALUE!</v>
      </c>
      <c r="AP1056" s="53" t="e">
        <f>SUMIFS('[20]WorkDone DATA'!$L:$L,'[20]WorkDone DATA'!$N:$N,BOQ!AP$6,'[20]WorkDone DATA'!$G:$G,BOQ!$B1056)*$G1056</f>
        <v>#VALUE!</v>
      </c>
      <c r="AQ1056" s="53" t="e">
        <f>SUMIFS('[20]WorkDone DATA'!$L:$L,'[20]WorkDone DATA'!$N:$N,BOQ!AQ$6,'[20]WorkDone DATA'!$G:$G,BOQ!$B1056)*$G1056</f>
        <v>#VALUE!</v>
      </c>
      <c r="AR1056" s="53" t="e">
        <f>SUMIFS('[20]WorkDone DATA'!$L:$L,'[20]WorkDone DATA'!$N:$N,BOQ!AR$6,'[20]WorkDone DATA'!$G:$G,BOQ!$B1056)*$G1056</f>
        <v>#VALUE!</v>
      </c>
      <c r="AS1056" s="53" t="e">
        <f>SUMIFS('[20]WorkDone DATA'!$L:$L,'[20]WorkDone DATA'!$N:$N,BOQ!AS$6,'[20]WorkDone DATA'!$G:$G,BOQ!$B1056)*$G1056</f>
        <v>#VALUE!</v>
      </c>
      <c r="AT1056" s="53" t="e">
        <f>SUMIFS('[20]WorkDone DATA'!$L:$L,'[20]WorkDone DATA'!$N:$N,BOQ!AT$6,'[20]WorkDone DATA'!$G:$G,BOQ!$B1056)*$G1056</f>
        <v>#VALUE!</v>
      </c>
      <c r="AU1056" s="53" t="e">
        <f>SUMIFS('[20]WorkDone DATA'!$L:$L,'[20]WorkDone DATA'!$N:$N,BOQ!AU$6,'[20]WorkDone DATA'!$G:$G,BOQ!$B1056)*$G1056</f>
        <v>#VALUE!</v>
      </c>
      <c r="AV1056" s="53" t="e">
        <f>SUMIFS('[20]WorkDone DATA'!$L:$L,'[20]WorkDone DATA'!$N:$N,BOQ!AV$6,'[20]WorkDone DATA'!$G:$G,BOQ!$B1056)*$G1056</f>
        <v>#VALUE!</v>
      </c>
      <c r="AW1056" s="53" t="e">
        <f>SUMIFS('[20]WorkDone DATA'!$L:$L,'[20]WorkDone DATA'!$N:$N,BOQ!AW$6,'[20]WorkDone DATA'!$G:$G,BOQ!$B1056)*$G1056</f>
        <v>#VALUE!</v>
      </c>
      <c r="AX1056" s="53" t="e">
        <f>SUMIFS('[20]WorkDone DATA'!$L:$L,'[20]WorkDone DATA'!$N:$N,BOQ!AX$6,'[20]WorkDone DATA'!$G:$G,BOQ!$B1056)*$G1056</f>
        <v>#VALUE!</v>
      </c>
      <c r="AY1056" s="53" t="e">
        <f>SUMIFS('[20]WorkDone DATA'!$L:$L,'[20]WorkDone DATA'!$N:$N,BOQ!AY$6,'[20]WorkDone DATA'!$G:$G,BOQ!$B1056)*$G1056</f>
        <v>#VALUE!</v>
      </c>
      <c r="AZ1056" s="53" t="e">
        <f>SUMIFS('[20]WorkDone DATA'!$L:$L,'[20]WorkDone DATA'!$N:$N,BOQ!AZ$6,'[20]WorkDone DATA'!$G:$G,BOQ!$B1056)*$G1056</f>
        <v>#VALUE!</v>
      </c>
      <c r="BA1056" s="53" t="e">
        <f>SUMIFS('[20]WorkDone DATA'!$L:$L,'[20]WorkDone DATA'!$N:$N,BOQ!BA$6,'[20]WorkDone DATA'!$G:$G,BOQ!$B1056)*$G1056</f>
        <v>#VALUE!</v>
      </c>
      <c r="BB1056" s="53" t="e">
        <f>SUMIFS('[20]WorkDone DATA'!$L:$L,'[20]WorkDone DATA'!$N:$N,BOQ!BB$6,'[20]WorkDone DATA'!$G:$G,BOQ!$B1056)*$G1056</f>
        <v>#VALUE!</v>
      </c>
      <c r="BC1056" s="53" t="e">
        <f>SUMIFS('[20]WorkDone DATA'!$L:$L,'[20]WorkDone DATA'!$N:$N,BOQ!BC$6,'[20]WorkDone DATA'!$G:$G,BOQ!$B1056)*$G1056</f>
        <v>#VALUE!</v>
      </c>
      <c r="BD1056" s="53" t="e">
        <f>SUMIFS('[20]WorkDone DATA'!$L:$L,'[20]WorkDone DATA'!$N:$N,BOQ!BD$6,'[20]WorkDone DATA'!$G:$G,BOQ!$B1056)*$G1056</f>
        <v>#VALUE!</v>
      </c>
      <c r="BE1056" s="53" t="e">
        <f>SUMIFS('[20]WorkDone DATA'!$L:$L,'[20]WorkDone DATA'!$N:$N,BOQ!BE$6,'[20]WorkDone DATA'!$G:$G,BOQ!$B1056)*$G1056</f>
        <v>#VALUE!</v>
      </c>
      <c r="BF1056" s="53" t="e">
        <f>SUMIFS('[20]WorkDone DATA'!$L:$L,'[20]WorkDone DATA'!$N:$N,BOQ!BF$6,'[20]WorkDone DATA'!$G:$G,BOQ!$B1056)*$G1056</f>
        <v>#VALUE!</v>
      </c>
      <c r="BG1056" s="53" t="e">
        <f>SUMIFS('[20]WorkDone DATA'!$L:$L,'[20]WorkDone DATA'!$N:$N,BOQ!BG$6,'[20]WorkDone DATA'!$G:$G,BOQ!$B1056)*$G1056</f>
        <v>#VALUE!</v>
      </c>
      <c r="BH1056" s="53" t="e">
        <f>SUMIFS('[20]WorkDone DATA'!$L:$L,'[20]WorkDone DATA'!$N:$N,BOQ!BH$6,'[20]WorkDone DATA'!$G:$G,BOQ!$B1056)*$G1056</f>
        <v>#VALUE!</v>
      </c>
      <c r="BI1056" s="53" t="e">
        <f>SUMIFS('[20]WorkDone DATA'!$L:$L,'[20]WorkDone DATA'!$N:$N,BOQ!BI$6,'[20]WorkDone DATA'!$G:$G,BOQ!$B1056)*$G1056</f>
        <v>#VALUE!</v>
      </c>
      <c r="BJ1056" s="53" t="e">
        <f>SUMIFS('[20]WorkDone DATA'!$L:$L,'[20]WorkDone DATA'!$N:$N,BOQ!BJ$6,'[20]WorkDone DATA'!$G:$G,BOQ!$B1056)*$G1056</f>
        <v>#VALUE!</v>
      </c>
      <c r="BK1056" s="53" t="e">
        <f>SUMIFS('[20]WorkDone DATA'!$L:$L,'[20]WorkDone DATA'!$N:$N,BOQ!BK$6,'[20]WorkDone DATA'!$G:$G,BOQ!$B1056)*$G1056</f>
        <v>#VALUE!</v>
      </c>
      <c r="BL1056" s="53" t="e">
        <f>SUMIFS('[20]WorkDone DATA'!$L:$L,'[20]WorkDone DATA'!$N:$N,BOQ!BL$6,'[20]WorkDone DATA'!$G:$G,BOQ!$B1056)*$G1056</f>
        <v>#VALUE!</v>
      </c>
      <c r="BM1056" s="53" t="e">
        <f>SUMIFS('[20]WorkDone DATA'!$L:$L,'[20]WorkDone DATA'!$N:$N,BOQ!BM$6,'[20]WorkDone DATA'!$G:$G,BOQ!$B1056)*$G1056</f>
        <v>#VALUE!</v>
      </c>
      <c r="BN1056" s="53" t="e">
        <f>SUMIFS('[20]WorkDone DATA'!$L:$L,'[20]WorkDone DATA'!$N:$N,BOQ!BN$6,'[20]WorkDone DATA'!$G:$G,BOQ!$B1056)*$G1056</f>
        <v>#VALUE!</v>
      </c>
      <c r="BO1056" s="53" t="e">
        <f>SUMIFS('[20]WorkDone DATA'!$L:$L,'[20]WorkDone DATA'!$N:$N,BOQ!BO$6,'[20]WorkDone DATA'!$G:$G,BOQ!$B1056)*$G1056</f>
        <v>#VALUE!</v>
      </c>
      <c r="BP1056" s="53" t="e">
        <f>SUMIFS('[20]WorkDone DATA'!$L:$L,'[20]WorkDone DATA'!$N:$N,BOQ!BP$6,'[20]WorkDone DATA'!$G:$G,BOQ!$B1056)*$G1056</f>
        <v>#VALUE!</v>
      </c>
      <c r="BQ1056" s="53" t="e">
        <f>SUMIFS('[20]WorkDone DATA'!$L:$L,'[20]WorkDone DATA'!$N:$N,BOQ!BQ$6,'[20]WorkDone DATA'!$G:$G,BOQ!$B1056)*$G1056</f>
        <v>#VALUE!</v>
      </c>
      <c r="BR1056" s="53" t="e">
        <f>SUMIFS('[20]WorkDone DATA'!$L:$L,'[20]WorkDone DATA'!$N:$N,BOQ!BR$6,'[20]WorkDone DATA'!$G:$G,BOQ!$B1056)*$G1056</f>
        <v>#VALUE!</v>
      </c>
      <c r="BS1056" s="53" t="e">
        <f>SUMIFS('[20]WorkDone DATA'!$L:$L,'[20]WorkDone DATA'!$N:$N,BOQ!BS$6,'[20]WorkDone DATA'!$G:$G,BOQ!$B1056)*$G1056</f>
        <v>#VALUE!</v>
      </c>
      <c r="BT1056" s="53" t="e">
        <f>SUMIFS('[20]WorkDone DATA'!$L:$L,'[20]WorkDone DATA'!$N:$N,BOQ!BT$6,'[20]WorkDone DATA'!$G:$G,BOQ!$B1056)*$G1056</f>
        <v>#VALUE!</v>
      </c>
      <c r="BU1056" s="53" t="e">
        <f>SUMIFS('[20]WorkDone DATA'!$L:$L,'[20]WorkDone DATA'!$N:$N,BOQ!BU$6,'[20]WorkDone DATA'!$G:$G,BOQ!$B1056)*$G1056</f>
        <v>#VALUE!</v>
      </c>
      <c r="BV1056" s="53" t="e">
        <f>SUMIFS('[20]WorkDone DATA'!$L:$L,'[20]WorkDone DATA'!$N:$N,BOQ!BV$6,'[20]WorkDone DATA'!$G:$G,BOQ!$B1056)*$G1056</f>
        <v>#VALUE!</v>
      </c>
      <c r="BW1056" s="53" t="e">
        <f>SUMIFS('[20]WorkDone DATA'!$L:$L,'[20]WorkDone DATA'!$N:$N,BOQ!BW$6,'[20]WorkDone DATA'!$G:$G,BOQ!$B1056)*$G1056</f>
        <v>#VALUE!</v>
      </c>
      <c r="BX1056" s="53" t="e">
        <f>SUMIFS('[20]WorkDone DATA'!$L:$L,'[20]WorkDone DATA'!$N:$N,BOQ!BX$6,'[20]WorkDone DATA'!$G:$G,BOQ!$B1056)*$G1056</f>
        <v>#VALUE!</v>
      </c>
    </row>
    <row r="1057" spans="1:76" x14ac:dyDescent="0.25">
      <c r="A1057" s="124" t="str">
        <f t="shared" si="151"/>
        <v>Generate "As built" Cable Rack Layout Drawings</v>
      </c>
      <c r="B1057" s="42">
        <v>2.5529999999999999</v>
      </c>
      <c r="C1057" s="168" t="s">
        <v>288</v>
      </c>
      <c r="D1057" s="58" t="s">
        <v>221</v>
      </c>
      <c r="E1057" s="82" t="s">
        <v>97</v>
      </c>
      <c r="F1057" s="45">
        <v>7</v>
      </c>
      <c r="G1057" s="52">
        <v>130972.22</v>
      </c>
      <c r="H1057" s="53">
        <f t="shared" si="142"/>
        <v>916805.54</v>
      </c>
      <c r="K1057" s="214" t="e">
        <f t="shared" si="143"/>
        <v>#VALUE!</v>
      </c>
      <c r="L1057" s="220" t="e">
        <f t="shared" si="144"/>
        <v>#VALUE!</v>
      </c>
      <c r="M1057" s="221" t="e">
        <f t="shared" si="145"/>
        <v>#VALUE!</v>
      </c>
      <c r="N1057" s="219"/>
      <c r="O1057" s="214" t="e">
        <f t="shared" si="146"/>
        <v>#VALUE!</v>
      </c>
      <c r="P1057" s="215" t="e">
        <f t="shared" si="147"/>
        <v>#VALUE!</v>
      </c>
      <c r="R1057" s="217" t="e">
        <f>SUMIFS('[20]WorkDone DATA'!$L:$L,'[20]WorkDone DATA'!$N:$N,BOQ!S$6,'[20]WorkDone DATA'!$G:$G,BOQ!$B1057)</f>
        <v>#VALUE!</v>
      </c>
      <c r="S1057" s="53" t="e">
        <f t="shared" si="148"/>
        <v>#VALUE!</v>
      </c>
      <c r="T1057" s="217" t="e">
        <f>SUMIFS('[20]WorkDone DATA'!$L:$L,'[20]WorkDone DATA'!$N:$N,BOQ!U$6,'[20]WorkDone DATA'!$G:$G,BOQ!$B1057)</f>
        <v>#VALUE!</v>
      </c>
      <c r="U1057" s="53" t="e">
        <f t="shared" si="149"/>
        <v>#VALUE!</v>
      </c>
      <c r="V1057" s="217"/>
      <c r="W1057" s="53" t="e">
        <f>SUMIFS('[20]WorkDone DATA'!$L:$L,'[20]WorkDone DATA'!$N:$N,BOQ!W$6,'[20]WorkDone DATA'!$G:$G,BOQ!$B1057)*$G1057</f>
        <v>#VALUE!</v>
      </c>
      <c r="X1057" s="217"/>
      <c r="Y1057" s="53" t="e">
        <f>SUMIFS('[20]WorkDone DATA'!$L:$L,'[20]WorkDone DATA'!$N:$N,BOQ!Y$6,'[20]WorkDone DATA'!$G:$G,BOQ!$B1057)*$G1057</f>
        <v>#VALUE!</v>
      </c>
      <c r="Z1057" s="217"/>
      <c r="AA1057" s="53" t="e">
        <f>SUMIFS('[20]WorkDone DATA'!$L:$L,'[20]WorkDone DATA'!$N:$N,BOQ!AA$6,'[20]WorkDone DATA'!$G:$G,BOQ!$B1057)*$G1057</f>
        <v>#VALUE!</v>
      </c>
      <c r="AB1057" s="53" t="e">
        <f>SUMIFS('[20]WorkDone DATA'!$L:$L,'[20]WorkDone DATA'!$N:$N,BOQ!AB$6,'[20]WorkDone DATA'!$G:$G,BOQ!$B1057)*$G1057</f>
        <v>#VALUE!</v>
      </c>
      <c r="AC1057" s="53" t="e">
        <f>SUMIFS('[20]WorkDone DATA'!$L:$L,'[20]WorkDone DATA'!$N:$N,BOQ!AC$6,'[20]WorkDone DATA'!$G:$G,BOQ!$B1057)*$G1057</f>
        <v>#VALUE!</v>
      </c>
      <c r="AD1057" s="53" t="e">
        <f>SUMIFS('[20]WorkDone DATA'!$L:$L,'[20]WorkDone DATA'!$N:$N,BOQ!AD$6,'[20]WorkDone DATA'!$G:$G,BOQ!$B1057)*$G1057</f>
        <v>#VALUE!</v>
      </c>
      <c r="AE1057" s="53" t="e">
        <f>SUMIFS('[20]WorkDone DATA'!$L:$L,'[20]WorkDone DATA'!$N:$N,BOQ!AE$6,'[20]WorkDone DATA'!$G:$G,BOQ!$B1057)*$G1057</f>
        <v>#VALUE!</v>
      </c>
      <c r="AF1057" s="53" t="e">
        <f>SUMIFS('[20]WorkDone DATA'!$L:$L,'[20]WorkDone DATA'!$N:$N,BOQ!AF$6,'[20]WorkDone DATA'!$G:$G,BOQ!$B1057)*$G1057</f>
        <v>#VALUE!</v>
      </c>
      <c r="AG1057" s="53" t="e">
        <f>SUMIFS('[20]WorkDone DATA'!$L:$L,'[20]WorkDone DATA'!$N:$N,BOQ!AG$6,'[20]WorkDone DATA'!$G:$G,BOQ!$B1057)*$G1057</f>
        <v>#VALUE!</v>
      </c>
      <c r="AH1057" s="53" t="e">
        <f>SUMIFS('[20]WorkDone DATA'!$L:$L,'[20]WorkDone DATA'!$N:$N,BOQ!AH$6,'[20]WorkDone DATA'!$G:$G,BOQ!$B1057)*$G1057</f>
        <v>#VALUE!</v>
      </c>
      <c r="AI1057" s="53" t="e">
        <f>SUMIFS('[20]WorkDone DATA'!$L:$L,'[20]WorkDone DATA'!$N:$N,BOQ!AI$6,'[20]WorkDone DATA'!$G:$G,BOQ!$B1057)*$G1057</f>
        <v>#VALUE!</v>
      </c>
      <c r="AJ1057" s="53" t="e">
        <f>SUMIFS('[20]WorkDone DATA'!$L:$L,'[20]WorkDone DATA'!$N:$N,BOQ!AJ$6,'[20]WorkDone DATA'!$G:$G,BOQ!$B1057)*$G1057</f>
        <v>#VALUE!</v>
      </c>
      <c r="AK1057" s="53" t="e">
        <f>SUMIFS('[20]WorkDone DATA'!$L:$L,'[20]WorkDone DATA'!$N:$N,BOQ!AK$6,'[20]WorkDone DATA'!$G:$G,BOQ!$B1057)*$G1057</f>
        <v>#VALUE!</v>
      </c>
      <c r="AL1057" s="53" t="e">
        <f>SUMIFS('[20]WorkDone DATA'!$L:$L,'[20]WorkDone DATA'!$N:$N,BOQ!AL$6,'[20]WorkDone DATA'!$G:$G,BOQ!$B1057)*$G1057</f>
        <v>#VALUE!</v>
      </c>
      <c r="AM1057" s="53" t="e">
        <f>SUMIFS('[20]WorkDone DATA'!$L:$L,'[20]WorkDone DATA'!$N:$N,BOQ!AM$6,'[20]WorkDone DATA'!$G:$G,BOQ!$B1057)*$G1057</f>
        <v>#VALUE!</v>
      </c>
      <c r="AN1057" s="53" t="e">
        <f>SUMIFS('[20]WorkDone DATA'!$L:$L,'[20]WorkDone DATA'!$N:$N,BOQ!AN$6,'[20]WorkDone DATA'!$G:$G,BOQ!$B1057)*$G1057</f>
        <v>#VALUE!</v>
      </c>
      <c r="AO1057" s="53" t="e">
        <f>SUMIFS('[20]WorkDone DATA'!$L:$L,'[20]WorkDone DATA'!$N:$N,BOQ!AO$6,'[20]WorkDone DATA'!$G:$G,BOQ!$B1057)*$G1057</f>
        <v>#VALUE!</v>
      </c>
      <c r="AP1057" s="53" t="e">
        <f>SUMIFS('[20]WorkDone DATA'!$L:$L,'[20]WorkDone DATA'!$N:$N,BOQ!AP$6,'[20]WorkDone DATA'!$G:$G,BOQ!$B1057)*$G1057</f>
        <v>#VALUE!</v>
      </c>
      <c r="AQ1057" s="53" t="e">
        <f>SUMIFS('[20]WorkDone DATA'!$L:$L,'[20]WorkDone DATA'!$N:$N,BOQ!AQ$6,'[20]WorkDone DATA'!$G:$G,BOQ!$B1057)*$G1057</f>
        <v>#VALUE!</v>
      </c>
      <c r="AR1057" s="53" t="e">
        <f>SUMIFS('[20]WorkDone DATA'!$L:$L,'[20]WorkDone DATA'!$N:$N,BOQ!AR$6,'[20]WorkDone DATA'!$G:$G,BOQ!$B1057)*$G1057</f>
        <v>#VALUE!</v>
      </c>
      <c r="AS1057" s="53" t="e">
        <f>SUMIFS('[20]WorkDone DATA'!$L:$L,'[20]WorkDone DATA'!$N:$N,BOQ!AS$6,'[20]WorkDone DATA'!$G:$G,BOQ!$B1057)*$G1057</f>
        <v>#VALUE!</v>
      </c>
      <c r="AT1057" s="53" t="e">
        <f>SUMIFS('[20]WorkDone DATA'!$L:$L,'[20]WorkDone DATA'!$N:$N,BOQ!AT$6,'[20]WorkDone DATA'!$G:$G,BOQ!$B1057)*$G1057</f>
        <v>#VALUE!</v>
      </c>
      <c r="AU1057" s="53" t="e">
        <f>SUMIFS('[20]WorkDone DATA'!$L:$L,'[20]WorkDone DATA'!$N:$N,BOQ!AU$6,'[20]WorkDone DATA'!$G:$G,BOQ!$B1057)*$G1057</f>
        <v>#VALUE!</v>
      </c>
      <c r="AV1057" s="53" t="e">
        <f>SUMIFS('[20]WorkDone DATA'!$L:$L,'[20]WorkDone DATA'!$N:$N,BOQ!AV$6,'[20]WorkDone DATA'!$G:$G,BOQ!$B1057)*$G1057</f>
        <v>#VALUE!</v>
      </c>
      <c r="AW1057" s="53" t="e">
        <f>SUMIFS('[20]WorkDone DATA'!$L:$L,'[20]WorkDone DATA'!$N:$N,BOQ!AW$6,'[20]WorkDone DATA'!$G:$G,BOQ!$B1057)*$G1057</f>
        <v>#VALUE!</v>
      </c>
      <c r="AX1057" s="53" t="e">
        <f>SUMIFS('[20]WorkDone DATA'!$L:$L,'[20]WorkDone DATA'!$N:$N,BOQ!AX$6,'[20]WorkDone DATA'!$G:$G,BOQ!$B1057)*$G1057</f>
        <v>#VALUE!</v>
      </c>
      <c r="AY1057" s="53" t="e">
        <f>SUMIFS('[20]WorkDone DATA'!$L:$L,'[20]WorkDone DATA'!$N:$N,BOQ!AY$6,'[20]WorkDone DATA'!$G:$G,BOQ!$B1057)*$G1057</f>
        <v>#VALUE!</v>
      </c>
      <c r="AZ1057" s="53" t="e">
        <f>SUMIFS('[20]WorkDone DATA'!$L:$L,'[20]WorkDone DATA'!$N:$N,BOQ!AZ$6,'[20]WorkDone DATA'!$G:$G,BOQ!$B1057)*$G1057</f>
        <v>#VALUE!</v>
      </c>
      <c r="BA1057" s="53" t="e">
        <f>SUMIFS('[20]WorkDone DATA'!$L:$L,'[20]WorkDone DATA'!$N:$N,BOQ!BA$6,'[20]WorkDone DATA'!$G:$G,BOQ!$B1057)*$G1057</f>
        <v>#VALUE!</v>
      </c>
      <c r="BB1057" s="53" t="e">
        <f>SUMIFS('[20]WorkDone DATA'!$L:$L,'[20]WorkDone DATA'!$N:$N,BOQ!BB$6,'[20]WorkDone DATA'!$G:$G,BOQ!$B1057)*$G1057</f>
        <v>#VALUE!</v>
      </c>
      <c r="BC1057" s="53" t="e">
        <f>SUMIFS('[20]WorkDone DATA'!$L:$L,'[20]WorkDone DATA'!$N:$N,BOQ!BC$6,'[20]WorkDone DATA'!$G:$G,BOQ!$B1057)*$G1057</f>
        <v>#VALUE!</v>
      </c>
      <c r="BD1057" s="53" t="e">
        <f>SUMIFS('[20]WorkDone DATA'!$L:$L,'[20]WorkDone DATA'!$N:$N,BOQ!BD$6,'[20]WorkDone DATA'!$G:$G,BOQ!$B1057)*$G1057</f>
        <v>#VALUE!</v>
      </c>
      <c r="BE1057" s="53" t="e">
        <f>SUMIFS('[20]WorkDone DATA'!$L:$L,'[20]WorkDone DATA'!$N:$N,BOQ!BE$6,'[20]WorkDone DATA'!$G:$G,BOQ!$B1057)*$G1057</f>
        <v>#VALUE!</v>
      </c>
      <c r="BF1057" s="53" t="e">
        <f>SUMIFS('[20]WorkDone DATA'!$L:$L,'[20]WorkDone DATA'!$N:$N,BOQ!BF$6,'[20]WorkDone DATA'!$G:$G,BOQ!$B1057)*$G1057</f>
        <v>#VALUE!</v>
      </c>
      <c r="BG1057" s="53" t="e">
        <f>SUMIFS('[20]WorkDone DATA'!$L:$L,'[20]WorkDone DATA'!$N:$N,BOQ!BG$6,'[20]WorkDone DATA'!$G:$G,BOQ!$B1057)*$G1057</f>
        <v>#VALUE!</v>
      </c>
      <c r="BH1057" s="53" t="e">
        <f>SUMIFS('[20]WorkDone DATA'!$L:$L,'[20]WorkDone DATA'!$N:$N,BOQ!BH$6,'[20]WorkDone DATA'!$G:$G,BOQ!$B1057)*$G1057</f>
        <v>#VALUE!</v>
      </c>
      <c r="BI1057" s="53" t="e">
        <f>SUMIFS('[20]WorkDone DATA'!$L:$L,'[20]WorkDone DATA'!$N:$N,BOQ!BI$6,'[20]WorkDone DATA'!$G:$G,BOQ!$B1057)*$G1057</f>
        <v>#VALUE!</v>
      </c>
      <c r="BJ1057" s="53" t="e">
        <f>SUMIFS('[20]WorkDone DATA'!$L:$L,'[20]WorkDone DATA'!$N:$N,BOQ!BJ$6,'[20]WorkDone DATA'!$G:$G,BOQ!$B1057)*$G1057</f>
        <v>#VALUE!</v>
      </c>
      <c r="BK1057" s="53" t="e">
        <f>SUMIFS('[20]WorkDone DATA'!$L:$L,'[20]WorkDone DATA'!$N:$N,BOQ!BK$6,'[20]WorkDone DATA'!$G:$G,BOQ!$B1057)*$G1057</f>
        <v>#VALUE!</v>
      </c>
      <c r="BL1057" s="53" t="e">
        <f>SUMIFS('[20]WorkDone DATA'!$L:$L,'[20]WorkDone DATA'!$N:$N,BOQ!BL$6,'[20]WorkDone DATA'!$G:$G,BOQ!$B1057)*$G1057</f>
        <v>#VALUE!</v>
      </c>
      <c r="BM1057" s="53" t="e">
        <f>SUMIFS('[20]WorkDone DATA'!$L:$L,'[20]WorkDone DATA'!$N:$N,BOQ!BM$6,'[20]WorkDone DATA'!$G:$G,BOQ!$B1057)*$G1057</f>
        <v>#VALUE!</v>
      </c>
      <c r="BN1057" s="53" t="e">
        <f>SUMIFS('[20]WorkDone DATA'!$L:$L,'[20]WorkDone DATA'!$N:$N,BOQ!BN$6,'[20]WorkDone DATA'!$G:$G,BOQ!$B1057)*$G1057</f>
        <v>#VALUE!</v>
      </c>
      <c r="BO1057" s="53" t="e">
        <f>SUMIFS('[20]WorkDone DATA'!$L:$L,'[20]WorkDone DATA'!$N:$N,BOQ!BO$6,'[20]WorkDone DATA'!$G:$G,BOQ!$B1057)*$G1057</f>
        <v>#VALUE!</v>
      </c>
      <c r="BP1057" s="53" t="e">
        <f>SUMIFS('[20]WorkDone DATA'!$L:$L,'[20]WorkDone DATA'!$N:$N,BOQ!BP$6,'[20]WorkDone DATA'!$G:$G,BOQ!$B1057)*$G1057</f>
        <v>#VALUE!</v>
      </c>
      <c r="BQ1057" s="53" t="e">
        <f>SUMIFS('[20]WorkDone DATA'!$L:$L,'[20]WorkDone DATA'!$N:$N,BOQ!BQ$6,'[20]WorkDone DATA'!$G:$G,BOQ!$B1057)*$G1057</f>
        <v>#VALUE!</v>
      </c>
      <c r="BR1057" s="53" t="e">
        <f>SUMIFS('[20]WorkDone DATA'!$L:$L,'[20]WorkDone DATA'!$N:$N,BOQ!BR$6,'[20]WorkDone DATA'!$G:$G,BOQ!$B1057)*$G1057</f>
        <v>#VALUE!</v>
      </c>
      <c r="BS1057" s="53" t="e">
        <f>SUMIFS('[20]WorkDone DATA'!$L:$L,'[20]WorkDone DATA'!$N:$N,BOQ!BS$6,'[20]WorkDone DATA'!$G:$G,BOQ!$B1057)*$G1057</f>
        <v>#VALUE!</v>
      </c>
      <c r="BT1057" s="53" t="e">
        <f>SUMIFS('[20]WorkDone DATA'!$L:$L,'[20]WorkDone DATA'!$N:$N,BOQ!BT$6,'[20]WorkDone DATA'!$G:$G,BOQ!$B1057)*$G1057</f>
        <v>#VALUE!</v>
      </c>
      <c r="BU1057" s="53" t="e">
        <f>SUMIFS('[20]WorkDone DATA'!$L:$L,'[20]WorkDone DATA'!$N:$N,BOQ!BU$6,'[20]WorkDone DATA'!$G:$G,BOQ!$B1057)*$G1057</f>
        <v>#VALUE!</v>
      </c>
      <c r="BV1057" s="53" t="e">
        <f>SUMIFS('[20]WorkDone DATA'!$L:$L,'[20]WorkDone DATA'!$N:$N,BOQ!BV$6,'[20]WorkDone DATA'!$G:$G,BOQ!$B1057)*$G1057</f>
        <v>#VALUE!</v>
      </c>
      <c r="BW1057" s="53" t="e">
        <f>SUMIFS('[20]WorkDone DATA'!$L:$L,'[20]WorkDone DATA'!$N:$N,BOQ!BW$6,'[20]WorkDone DATA'!$G:$G,BOQ!$B1057)*$G1057</f>
        <v>#VALUE!</v>
      </c>
      <c r="BX1057" s="53" t="e">
        <f>SUMIFS('[20]WorkDone DATA'!$L:$L,'[20]WorkDone DATA'!$N:$N,BOQ!BX$6,'[20]WorkDone DATA'!$G:$G,BOQ!$B1057)*$G1057</f>
        <v>#VALUE!</v>
      </c>
    </row>
    <row r="1058" spans="1:76" x14ac:dyDescent="0.25">
      <c r="A1058" s="1"/>
      <c r="B1058" s="42"/>
      <c r="C1058" s="80"/>
      <c r="D1058" s="58"/>
      <c r="E1058" s="82"/>
      <c r="F1058" s="45"/>
      <c r="G1058" s="52"/>
      <c r="H1058" s="53">
        <f t="shared" si="142"/>
        <v>0</v>
      </c>
      <c r="K1058" s="214"/>
      <c r="L1058" s="220" t="e">
        <f t="shared" si="144"/>
        <v>#VALUE!</v>
      </c>
      <c r="M1058" s="221" t="e">
        <f t="shared" si="145"/>
        <v>#VALUE!</v>
      </c>
      <c r="N1058" s="219"/>
      <c r="O1058" s="214">
        <f t="shared" si="146"/>
        <v>0</v>
      </c>
      <c r="P1058" s="215" t="e">
        <f t="shared" si="147"/>
        <v>#VALUE!</v>
      </c>
      <c r="R1058" s="217" t="e">
        <f>SUMIFS('[20]WorkDone DATA'!$L:$L,'[20]WorkDone DATA'!$N:$N,BOQ!S$6,'[20]WorkDone DATA'!$G:$G,BOQ!$B1058)</f>
        <v>#VALUE!</v>
      </c>
      <c r="S1058" s="53" t="e">
        <f t="shared" si="148"/>
        <v>#VALUE!</v>
      </c>
      <c r="T1058" s="217" t="e">
        <f>SUMIFS('[20]WorkDone DATA'!$L:$L,'[20]WorkDone DATA'!$N:$N,BOQ!U$6,'[20]WorkDone DATA'!$G:$G,BOQ!$B1058)</f>
        <v>#VALUE!</v>
      </c>
      <c r="U1058" s="53" t="e">
        <f t="shared" si="149"/>
        <v>#VALUE!</v>
      </c>
      <c r="V1058" s="217"/>
      <c r="W1058" s="53" t="e">
        <f>SUMIFS('[20]WorkDone DATA'!$L:$L,'[20]WorkDone DATA'!$N:$N,BOQ!W$6,'[20]WorkDone DATA'!$G:$G,BOQ!$B1058)*$G1058</f>
        <v>#VALUE!</v>
      </c>
      <c r="X1058" s="217"/>
      <c r="Y1058" s="53" t="e">
        <f>SUMIFS('[20]WorkDone DATA'!$L:$L,'[20]WorkDone DATA'!$N:$N,BOQ!Y$6,'[20]WorkDone DATA'!$G:$G,BOQ!$B1058)*$G1058</f>
        <v>#VALUE!</v>
      </c>
      <c r="Z1058" s="217"/>
      <c r="AA1058" s="53" t="e">
        <f>SUMIFS('[20]WorkDone DATA'!$L:$L,'[20]WorkDone DATA'!$N:$N,BOQ!AA$6,'[20]WorkDone DATA'!$G:$G,BOQ!$B1058)*$G1058</f>
        <v>#VALUE!</v>
      </c>
      <c r="AB1058" s="53" t="e">
        <f>SUMIFS('[20]WorkDone DATA'!$L:$L,'[20]WorkDone DATA'!$N:$N,BOQ!AB$6,'[20]WorkDone DATA'!$G:$G,BOQ!$B1058)*$G1058</f>
        <v>#VALUE!</v>
      </c>
      <c r="AC1058" s="53" t="e">
        <f>SUMIFS('[20]WorkDone DATA'!$L:$L,'[20]WorkDone DATA'!$N:$N,BOQ!AC$6,'[20]WorkDone DATA'!$G:$G,BOQ!$B1058)*$G1058</f>
        <v>#VALUE!</v>
      </c>
      <c r="AD1058" s="53" t="e">
        <f>SUMIFS('[20]WorkDone DATA'!$L:$L,'[20]WorkDone DATA'!$N:$N,BOQ!AD$6,'[20]WorkDone DATA'!$G:$G,BOQ!$B1058)*$G1058</f>
        <v>#VALUE!</v>
      </c>
      <c r="AE1058" s="53" t="e">
        <f>SUMIFS('[20]WorkDone DATA'!$L:$L,'[20]WorkDone DATA'!$N:$N,BOQ!AE$6,'[20]WorkDone DATA'!$G:$G,BOQ!$B1058)*$G1058</f>
        <v>#VALUE!</v>
      </c>
      <c r="AF1058" s="53" t="e">
        <f>SUMIFS('[20]WorkDone DATA'!$L:$L,'[20]WorkDone DATA'!$N:$N,BOQ!AF$6,'[20]WorkDone DATA'!$G:$G,BOQ!$B1058)*$G1058</f>
        <v>#VALUE!</v>
      </c>
      <c r="AG1058" s="53" t="e">
        <f>SUMIFS('[20]WorkDone DATA'!$L:$L,'[20]WorkDone DATA'!$N:$N,BOQ!AG$6,'[20]WorkDone DATA'!$G:$G,BOQ!$B1058)*$G1058</f>
        <v>#VALUE!</v>
      </c>
      <c r="AH1058" s="53" t="e">
        <f>SUMIFS('[20]WorkDone DATA'!$L:$L,'[20]WorkDone DATA'!$N:$N,BOQ!AH$6,'[20]WorkDone DATA'!$G:$G,BOQ!$B1058)*$G1058</f>
        <v>#VALUE!</v>
      </c>
      <c r="AI1058" s="53" t="e">
        <f>SUMIFS('[20]WorkDone DATA'!$L:$L,'[20]WorkDone DATA'!$N:$N,BOQ!AI$6,'[20]WorkDone DATA'!$G:$G,BOQ!$B1058)*$G1058</f>
        <v>#VALUE!</v>
      </c>
      <c r="AJ1058" s="53" t="e">
        <f>SUMIFS('[20]WorkDone DATA'!$L:$L,'[20]WorkDone DATA'!$N:$N,BOQ!AJ$6,'[20]WorkDone DATA'!$G:$G,BOQ!$B1058)*$G1058</f>
        <v>#VALUE!</v>
      </c>
      <c r="AK1058" s="53" t="e">
        <f>SUMIFS('[20]WorkDone DATA'!$L:$L,'[20]WorkDone DATA'!$N:$N,BOQ!AK$6,'[20]WorkDone DATA'!$G:$G,BOQ!$B1058)*$G1058</f>
        <v>#VALUE!</v>
      </c>
      <c r="AL1058" s="53" t="e">
        <f>SUMIFS('[20]WorkDone DATA'!$L:$L,'[20]WorkDone DATA'!$N:$N,BOQ!AL$6,'[20]WorkDone DATA'!$G:$G,BOQ!$B1058)*$G1058</f>
        <v>#VALUE!</v>
      </c>
      <c r="AM1058" s="53" t="e">
        <f>SUMIFS('[20]WorkDone DATA'!$L:$L,'[20]WorkDone DATA'!$N:$N,BOQ!AM$6,'[20]WorkDone DATA'!$G:$G,BOQ!$B1058)*$G1058</f>
        <v>#VALUE!</v>
      </c>
      <c r="AN1058" s="53" t="e">
        <f>SUMIFS('[20]WorkDone DATA'!$L:$L,'[20]WorkDone DATA'!$N:$N,BOQ!AN$6,'[20]WorkDone DATA'!$G:$G,BOQ!$B1058)*$G1058</f>
        <v>#VALUE!</v>
      </c>
      <c r="AO1058" s="53" t="e">
        <f>SUMIFS('[20]WorkDone DATA'!$L:$L,'[20]WorkDone DATA'!$N:$N,BOQ!AO$6,'[20]WorkDone DATA'!$G:$G,BOQ!$B1058)*$G1058</f>
        <v>#VALUE!</v>
      </c>
      <c r="AP1058" s="53" t="e">
        <f>SUMIFS('[20]WorkDone DATA'!$L:$L,'[20]WorkDone DATA'!$N:$N,BOQ!AP$6,'[20]WorkDone DATA'!$G:$G,BOQ!$B1058)*$G1058</f>
        <v>#VALUE!</v>
      </c>
      <c r="AQ1058" s="53" t="e">
        <f>SUMIFS('[20]WorkDone DATA'!$L:$L,'[20]WorkDone DATA'!$N:$N,BOQ!AQ$6,'[20]WorkDone DATA'!$G:$G,BOQ!$B1058)*$G1058</f>
        <v>#VALUE!</v>
      </c>
      <c r="AR1058" s="53" t="e">
        <f>SUMIFS('[20]WorkDone DATA'!$L:$L,'[20]WorkDone DATA'!$N:$N,BOQ!AR$6,'[20]WorkDone DATA'!$G:$G,BOQ!$B1058)*$G1058</f>
        <v>#VALUE!</v>
      </c>
      <c r="AS1058" s="53" t="e">
        <f>SUMIFS('[20]WorkDone DATA'!$L:$L,'[20]WorkDone DATA'!$N:$N,BOQ!AS$6,'[20]WorkDone DATA'!$G:$G,BOQ!$B1058)*$G1058</f>
        <v>#VALUE!</v>
      </c>
      <c r="AT1058" s="53" t="e">
        <f>SUMIFS('[20]WorkDone DATA'!$L:$L,'[20]WorkDone DATA'!$N:$N,BOQ!AT$6,'[20]WorkDone DATA'!$G:$G,BOQ!$B1058)*$G1058</f>
        <v>#VALUE!</v>
      </c>
      <c r="AU1058" s="53" t="e">
        <f>SUMIFS('[20]WorkDone DATA'!$L:$L,'[20]WorkDone DATA'!$N:$N,BOQ!AU$6,'[20]WorkDone DATA'!$G:$G,BOQ!$B1058)*$G1058</f>
        <v>#VALUE!</v>
      </c>
      <c r="AV1058" s="53" t="e">
        <f>SUMIFS('[20]WorkDone DATA'!$L:$L,'[20]WorkDone DATA'!$N:$N,BOQ!AV$6,'[20]WorkDone DATA'!$G:$G,BOQ!$B1058)*$G1058</f>
        <v>#VALUE!</v>
      </c>
      <c r="AW1058" s="53" t="e">
        <f>SUMIFS('[20]WorkDone DATA'!$L:$L,'[20]WorkDone DATA'!$N:$N,BOQ!AW$6,'[20]WorkDone DATA'!$G:$G,BOQ!$B1058)*$G1058</f>
        <v>#VALUE!</v>
      </c>
      <c r="AX1058" s="53" t="e">
        <f>SUMIFS('[20]WorkDone DATA'!$L:$L,'[20]WorkDone DATA'!$N:$N,BOQ!AX$6,'[20]WorkDone DATA'!$G:$G,BOQ!$B1058)*$G1058</f>
        <v>#VALUE!</v>
      </c>
      <c r="AY1058" s="53" t="e">
        <f>SUMIFS('[20]WorkDone DATA'!$L:$L,'[20]WorkDone DATA'!$N:$N,BOQ!AY$6,'[20]WorkDone DATA'!$G:$G,BOQ!$B1058)*$G1058</f>
        <v>#VALUE!</v>
      </c>
      <c r="AZ1058" s="53" t="e">
        <f>SUMIFS('[20]WorkDone DATA'!$L:$L,'[20]WorkDone DATA'!$N:$N,BOQ!AZ$6,'[20]WorkDone DATA'!$G:$G,BOQ!$B1058)*$G1058</f>
        <v>#VALUE!</v>
      </c>
      <c r="BA1058" s="53" t="e">
        <f>SUMIFS('[20]WorkDone DATA'!$L:$L,'[20]WorkDone DATA'!$N:$N,BOQ!BA$6,'[20]WorkDone DATA'!$G:$G,BOQ!$B1058)*$G1058</f>
        <v>#VALUE!</v>
      </c>
      <c r="BB1058" s="53" t="e">
        <f>SUMIFS('[20]WorkDone DATA'!$L:$L,'[20]WorkDone DATA'!$N:$N,BOQ!BB$6,'[20]WorkDone DATA'!$G:$G,BOQ!$B1058)*$G1058</f>
        <v>#VALUE!</v>
      </c>
      <c r="BC1058" s="53" t="e">
        <f>SUMIFS('[20]WorkDone DATA'!$L:$L,'[20]WorkDone DATA'!$N:$N,BOQ!BC$6,'[20]WorkDone DATA'!$G:$G,BOQ!$B1058)*$G1058</f>
        <v>#VALUE!</v>
      </c>
      <c r="BD1058" s="53" t="e">
        <f>SUMIFS('[20]WorkDone DATA'!$L:$L,'[20]WorkDone DATA'!$N:$N,BOQ!BD$6,'[20]WorkDone DATA'!$G:$G,BOQ!$B1058)*$G1058</f>
        <v>#VALUE!</v>
      </c>
      <c r="BE1058" s="53" t="e">
        <f>SUMIFS('[20]WorkDone DATA'!$L:$L,'[20]WorkDone DATA'!$N:$N,BOQ!BE$6,'[20]WorkDone DATA'!$G:$G,BOQ!$B1058)*$G1058</f>
        <v>#VALUE!</v>
      </c>
      <c r="BF1058" s="53" t="e">
        <f>SUMIFS('[20]WorkDone DATA'!$L:$L,'[20]WorkDone DATA'!$N:$N,BOQ!BF$6,'[20]WorkDone DATA'!$G:$G,BOQ!$B1058)*$G1058</f>
        <v>#VALUE!</v>
      </c>
      <c r="BG1058" s="53" t="e">
        <f>SUMIFS('[20]WorkDone DATA'!$L:$L,'[20]WorkDone DATA'!$N:$N,BOQ!BG$6,'[20]WorkDone DATA'!$G:$G,BOQ!$B1058)*$G1058</f>
        <v>#VALUE!</v>
      </c>
      <c r="BH1058" s="53" t="e">
        <f>SUMIFS('[20]WorkDone DATA'!$L:$L,'[20]WorkDone DATA'!$N:$N,BOQ!BH$6,'[20]WorkDone DATA'!$G:$G,BOQ!$B1058)*$G1058</f>
        <v>#VALUE!</v>
      </c>
      <c r="BI1058" s="53" t="e">
        <f>SUMIFS('[20]WorkDone DATA'!$L:$L,'[20]WorkDone DATA'!$N:$N,BOQ!BI$6,'[20]WorkDone DATA'!$G:$G,BOQ!$B1058)*$G1058</f>
        <v>#VALUE!</v>
      </c>
      <c r="BJ1058" s="53" t="e">
        <f>SUMIFS('[20]WorkDone DATA'!$L:$L,'[20]WorkDone DATA'!$N:$N,BOQ!BJ$6,'[20]WorkDone DATA'!$G:$G,BOQ!$B1058)*$G1058</f>
        <v>#VALUE!</v>
      </c>
      <c r="BK1058" s="53" t="e">
        <f>SUMIFS('[20]WorkDone DATA'!$L:$L,'[20]WorkDone DATA'!$N:$N,BOQ!BK$6,'[20]WorkDone DATA'!$G:$G,BOQ!$B1058)*$G1058</f>
        <v>#VALUE!</v>
      </c>
      <c r="BL1058" s="53" t="e">
        <f>SUMIFS('[20]WorkDone DATA'!$L:$L,'[20]WorkDone DATA'!$N:$N,BOQ!BL$6,'[20]WorkDone DATA'!$G:$G,BOQ!$B1058)*$G1058</f>
        <v>#VALUE!</v>
      </c>
      <c r="BM1058" s="53" t="e">
        <f>SUMIFS('[20]WorkDone DATA'!$L:$L,'[20]WorkDone DATA'!$N:$N,BOQ!BM$6,'[20]WorkDone DATA'!$G:$G,BOQ!$B1058)*$G1058</f>
        <v>#VALUE!</v>
      </c>
      <c r="BN1058" s="53" t="e">
        <f>SUMIFS('[20]WorkDone DATA'!$L:$L,'[20]WorkDone DATA'!$N:$N,BOQ!BN$6,'[20]WorkDone DATA'!$G:$G,BOQ!$B1058)*$G1058</f>
        <v>#VALUE!</v>
      </c>
      <c r="BO1058" s="53" t="e">
        <f>SUMIFS('[20]WorkDone DATA'!$L:$L,'[20]WorkDone DATA'!$N:$N,BOQ!BO$6,'[20]WorkDone DATA'!$G:$G,BOQ!$B1058)*$G1058</f>
        <v>#VALUE!</v>
      </c>
      <c r="BP1058" s="53" t="e">
        <f>SUMIFS('[20]WorkDone DATA'!$L:$L,'[20]WorkDone DATA'!$N:$N,BOQ!BP$6,'[20]WorkDone DATA'!$G:$G,BOQ!$B1058)*$G1058</f>
        <v>#VALUE!</v>
      </c>
      <c r="BQ1058" s="53" t="e">
        <f>SUMIFS('[20]WorkDone DATA'!$L:$L,'[20]WorkDone DATA'!$N:$N,BOQ!BQ$6,'[20]WorkDone DATA'!$G:$G,BOQ!$B1058)*$G1058</f>
        <v>#VALUE!</v>
      </c>
      <c r="BR1058" s="53" t="e">
        <f>SUMIFS('[20]WorkDone DATA'!$L:$L,'[20]WorkDone DATA'!$N:$N,BOQ!BR$6,'[20]WorkDone DATA'!$G:$G,BOQ!$B1058)*$G1058</f>
        <v>#VALUE!</v>
      </c>
      <c r="BS1058" s="53" t="e">
        <f>SUMIFS('[20]WorkDone DATA'!$L:$L,'[20]WorkDone DATA'!$N:$N,BOQ!BS$6,'[20]WorkDone DATA'!$G:$G,BOQ!$B1058)*$G1058</f>
        <v>#VALUE!</v>
      </c>
      <c r="BT1058" s="53" t="e">
        <f>SUMIFS('[20]WorkDone DATA'!$L:$L,'[20]WorkDone DATA'!$N:$N,BOQ!BT$6,'[20]WorkDone DATA'!$G:$G,BOQ!$B1058)*$G1058</f>
        <v>#VALUE!</v>
      </c>
      <c r="BU1058" s="53" t="e">
        <f>SUMIFS('[20]WorkDone DATA'!$L:$L,'[20]WorkDone DATA'!$N:$N,BOQ!BU$6,'[20]WorkDone DATA'!$G:$G,BOQ!$B1058)*$G1058</f>
        <v>#VALUE!</v>
      </c>
      <c r="BV1058" s="53" t="e">
        <f>SUMIFS('[20]WorkDone DATA'!$L:$L,'[20]WorkDone DATA'!$N:$N,BOQ!BV$6,'[20]WorkDone DATA'!$G:$G,BOQ!$B1058)*$G1058</f>
        <v>#VALUE!</v>
      </c>
      <c r="BW1058" s="53" t="e">
        <f>SUMIFS('[20]WorkDone DATA'!$L:$L,'[20]WorkDone DATA'!$N:$N,BOQ!BW$6,'[20]WorkDone DATA'!$G:$G,BOQ!$B1058)*$G1058</f>
        <v>#VALUE!</v>
      </c>
      <c r="BX1058" s="53" t="e">
        <f>SUMIFS('[20]WorkDone DATA'!$L:$L,'[20]WorkDone DATA'!$N:$N,BOQ!BX$6,'[20]WorkDone DATA'!$G:$G,BOQ!$B1058)*$G1058</f>
        <v>#VALUE!</v>
      </c>
    </row>
    <row r="1059" spans="1:76" x14ac:dyDescent="0.25">
      <c r="A1059" s="1"/>
      <c r="B1059" s="42"/>
      <c r="C1059" s="80" t="s">
        <v>289</v>
      </c>
      <c r="D1059" s="58"/>
      <c r="E1059" s="77"/>
      <c r="F1059" s="45"/>
      <c r="G1059" s="52"/>
      <c r="H1059" s="53">
        <f t="shared" si="142"/>
        <v>0</v>
      </c>
      <c r="K1059" s="214"/>
      <c r="L1059" s="220" t="e">
        <f t="shared" si="144"/>
        <v>#VALUE!</v>
      </c>
      <c r="M1059" s="221" t="e">
        <f t="shared" si="145"/>
        <v>#VALUE!</v>
      </c>
      <c r="N1059" s="219"/>
      <c r="O1059" s="214">
        <f t="shared" si="146"/>
        <v>0</v>
      </c>
      <c r="P1059" s="215" t="e">
        <f t="shared" si="147"/>
        <v>#VALUE!</v>
      </c>
      <c r="R1059" s="217" t="e">
        <f>SUMIFS('[20]WorkDone DATA'!$L:$L,'[20]WorkDone DATA'!$N:$N,BOQ!S$6,'[20]WorkDone DATA'!$G:$G,BOQ!$B1059)</f>
        <v>#VALUE!</v>
      </c>
      <c r="S1059" s="53" t="e">
        <f t="shared" si="148"/>
        <v>#VALUE!</v>
      </c>
      <c r="T1059" s="217" t="e">
        <f>SUMIFS('[20]WorkDone DATA'!$L:$L,'[20]WorkDone DATA'!$N:$N,BOQ!U$6,'[20]WorkDone DATA'!$G:$G,BOQ!$B1059)</f>
        <v>#VALUE!</v>
      </c>
      <c r="U1059" s="53" t="e">
        <f t="shared" si="149"/>
        <v>#VALUE!</v>
      </c>
      <c r="V1059" s="217"/>
      <c r="W1059" s="53" t="e">
        <f>SUMIFS('[20]WorkDone DATA'!$L:$L,'[20]WorkDone DATA'!$N:$N,BOQ!W$6,'[20]WorkDone DATA'!$G:$G,BOQ!$B1059)*$G1059</f>
        <v>#VALUE!</v>
      </c>
      <c r="X1059" s="217"/>
      <c r="Y1059" s="53" t="e">
        <f>SUMIFS('[20]WorkDone DATA'!$L:$L,'[20]WorkDone DATA'!$N:$N,BOQ!Y$6,'[20]WorkDone DATA'!$G:$G,BOQ!$B1059)*$G1059</f>
        <v>#VALUE!</v>
      </c>
      <c r="Z1059" s="217"/>
      <c r="AA1059" s="53" t="e">
        <f>SUMIFS('[20]WorkDone DATA'!$L:$L,'[20]WorkDone DATA'!$N:$N,BOQ!AA$6,'[20]WorkDone DATA'!$G:$G,BOQ!$B1059)*$G1059</f>
        <v>#VALUE!</v>
      </c>
      <c r="AB1059" s="53" t="e">
        <f>SUMIFS('[20]WorkDone DATA'!$L:$L,'[20]WorkDone DATA'!$N:$N,BOQ!AB$6,'[20]WorkDone DATA'!$G:$G,BOQ!$B1059)*$G1059</f>
        <v>#VALUE!</v>
      </c>
      <c r="AC1059" s="53" t="e">
        <f>SUMIFS('[20]WorkDone DATA'!$L:$L,'[20]WorkDone DATA'!$N:$N,BOQ!AC$6,'[20]WorkDone DATA'!$G:$G,BOQ!$B1059)*$G1059</f>
        <v>#VALUE!</v>
      </c>
      <c r="AD1059" s="53" t="e">
        <f>SUMIFS('[20]WorkDone DATA'!$L:$L,'[20]WorkDone DATA'!$N:$N,BOQ!AD$6,'[20]WorkDone DATA'!$G:$G,BOQ!$B1059)*$G1059</f>
        <v>#VALUE!</v>
      </c>
      <c r="AE1059" s="53" t="e">
        <f>SUMIFS('[20]WorkDone DATA'!$L:$L,'[20]WorkDone DATA'!$N:$N,BOQ!AE$6,'[20]WorkDone DATA'!$G:$G,BOQ!$B1059)*$G1059</f>
        <v>#VALUE!</v>
      </c>
      <c r="AF1059" s="53" t="e">
        <f>SUMIFS('[20]WorkDone DATA'!$L:$L,'[20]WorkDone DATA'!$N:$N,BOQ!AF$6,'[20]WorkDone DATA'!$G:$G,BOQ!$B1059)*$G1059</f>
        <v>#VALUE!</v>
      </c>
      <c r="AG1059" s="53" t="e">
        <f>SUMIFS('[20]WorkDone DATA'!$L:$L,'[20]WorkDone DATA'!$N:$N,BOQ!AG$6,'[20]WorkDone DATA'!$G:$G,BOQ!$B1059)*$G1059</f>
        <v>#VALUE!</v>
      </c>
      <c r="AH1059" s="53" t="e">
        <f>SUMIFS('[20]WorkDone DATA'!$L:$L,'[20]WorkDone DATA'!$N:$N,BOQ!AH$6,'[20]WorkDone DATA'!$G:$G,BOQ!$B1059)*$G1059</f>
        <v>#VALUE!</v>
      </c>
      <c r="AI1059" s="53" t="e">
        <f>SUMIFS('[20]WorkDone DATA'!$L:$L,'[20]WorkDone DATA'!$N:$N,BOQ!AI$6,'[20]WorkDone DATA'!$G:$G,BOQ!$B1059)*$G1059</f>
        <v>#VALUE!</v>
      </c>
      <c r="AJ1059" s="53" t="e">
        <f>SUMIFS('[20]WorkDone DATA'!$L:$L,'[20]WorkDone DATA'!$N:$N,BOQ!AJ$6,'[20]WorkDone DATA'!$G:$G,BOQ!$B1059)*$G1059</f>
        <v>#VALUE!</v>
      </c>
      <c r="AK1059" s="53" t="e">
        <f>SUMIFS('[20]WorkDone DATA'!$L:$L,'[20]WorkDone DATA'!$N:$N,BOQ!AK$6,'[20]WorkDone DATA'!$G:$G,BOQ!$B1059)*$G1059</f>
        <v>#VALUE!</v>
      </c>
      <c r="AL1059" s="53" t="e">
        <f>SUMIFS('[20]WorkDone DATA'!$L:$L,'[20]WorkDone DATA'!$N:$N,BOQ!AL$6,'[20]WorkDone DATA'!$G:$G,BOQ!$B1059)*$G1059</f>
        <v>#VALUE!</v>
      </c>
      <c r="AM1059" s="53" t="e">
        <f>SUMIFS('[20]WorkDone DATA'!$L:$L,'[20]WorkDone DATA'!$N:$N,BOQ!AM$6,'[20]WorkDone DATA'!$G:$G,BOQ!$B1059)*$G1059</f>
        <v>#VALUE!</v>
      </c>
      <c r="AN1059" s="53" t="e">
        <f>SUMIFS('[20]WorkDone DATA'!$L:$L,'[20]WorkDone DATA'!$N:$N,BOQ!AN$6,'[20]WorkDone DATA'!$G:$G,BOQ!$B1059)*$G1059</f>
        <v>#VALUE!</v>
      </c>
      <c r="AO1059" s="53" t="e">
        <f>SUMIFS('[20]WorkDone DATA'!$L:$L,'[20]WorkDone DATA'!$N:$N,BOQ!AO$6,'[20]WorkDone DATA'!$G:$G,BOQ!$B1059)*$G1059</f>
        <v>#VALUE!</v>
      </c>
      <c r="AP1059" s="53" t="e">
        <f>SUMIFS('[20]WorkDone DATA'!$L:$L,'[20]WorkDone DATA'!$N:$N,BOQ!AP$6,'[20]WorkDone DATA'!$G:$G,BOQ!$B1059)*$G1059</f>
        <v>#VALUE!</v>
      </c>
      <c r="AQ1059" s="53" t="e">
        <f>SUMIFS('[20]WorkDone DATA'!$L:$L,'[20]WorkDone DATA'!$N:$N,BOQ!AQ$6,'[20]WorkDone DATA'!$G:$G,BOQ!$B1059)*$G1059</f>
        <v>#VALUE!</v>
      </c>
      <c r="AR1059" s="53" t="e">
        <f>SUMIFS('[20]WorkDone DATA'!$L:$L,'[20]WorkDone DATA'!$N:$N,BOQ!AR$6,'[20]WorkDone DATA'!$G:$G,BOQ!$B1059)*$G1059</f>
        <v>#VALUE!</v>
      </c>
      <c r="AS1059" s="53" t="e">
        <f>SUMIFS('[20]WorkDone DATA'!$L:$L,'[20]WorkDone DATA'!$N:$N,BOQ!AS$6,'[20]WorkDone DATA'!$G:$G,BOQ!$B1059)*$G1059</f>
        <v>#VALUE!</v>
      </c>
      <c r="AT1059" s="53" t="e">
        <f>SUMIFS('[20]WorkDone DATA'!$L:$L,'[20]WorkDone DATA'!$N:$N,BOQ!AT$6,'[20]WorkDone DATA'!$G:$G,BOQ!$B1059)*$G1059</f>
        <v>#VALUE!</v>
      </c>
      <c r="AU1059" s="53" t="e">
        <f>SUMIFS('[20]WorkDone DATA'!$L:$L,'[20]WorkDone DATA'!$N:$N,BOQ!AU$6,'[20]WorkDone DATA'!$G:$G,BOQ!$B1059)*$G1059</f>
        <v>#VALUE!</v>
      </c>
      <c r="AV1059" s="53" t="e">
        <f>SUMIFS('[20]WorkDone DATA'!$L:$L,'[20]WorkDone DATA'!$N:$N,BOQ!AV$6,'[20]WorkDone DATA'!$G:$G,BOQ!$B1059)*$G1059</f>
        <v>#VALUE!</v>
      </c>
      <c r="AW1059" s="53" t="e">
        <f>SUMIFS('[20]WorkDone DATA'!$L:$L,'[20]WorkDone DATA'!$N:$N,BOQ!AW$6,'[20]WorkDone DATA'!$G:$G,BOQ!$B1059)*$G1059</f>
        <v>#VALUE!</v>
      </c>
      <c r="AX1059" s="53" t="e">
        <f>SUMIFS('[20]WorkDone DATA'!$L:$L,'[20]WorkDone DATA'!$N:$N,BOQ!AX$6,'[20]WorkDone DATA'!$G:$G,BOQ!$B1059)*$G1059</f>
        <v>#VALUE!</v>
      </c>
      <c r="AY1059" s="53" t="e">
        <f>SUMIFS('[20]WorkDone DATA'!$L:$L,'[20]WorkDone DATA'!$N:$N,BOQ!AY$6,'[20]WorkDone DATA'!$G:$G,BOQ!$B1059)*$G1059</f>
        <v>#VALUE!</v>
      </c>
      <c r="AZ1059" s="53" t="e">
        <f>SUMIFS('[20]WorkDone DATA'!$L:$L,'[20]WorkDone DATA'!$N:$N,BOQ!AZ$6,'[20]WorkDone DATA'!$G:$G,BOQ!$B1059)*$G1059</f>
        <v>#VALUE!</v>
      </c>
      <c r="BA1059" s="53" t="e">
        <f>SUMIFS('[20]WorkDone DATA'!$L:$L,'[20]WorkDone DATA'!$N:$N,BOQ!BA$6,'[20]WorkDone DATA'!$G:$G,BOQ!$B1059)*$G1059</f>
        <v>#VALUE!</v>
      </c>
      <c r="BB1059" s="53" t="e">
        <f>SUMIFS('[20]WorkDone DATA'!$L:$L,'[20]WorkDone DATA'!$N:$N,BOQ!BB$6,'[20]WorkDone DATA'!$G:$G,BOQ!$B1059)*$G1059</f>
        <v>#VALUE!</v>
      </c>
      <c r="BC1059" s="53" t="e">
        <f>SUMIFS('[20]WorkDone DATA'!$L:$L,'[20]WorkDone DATA'!$N:$N,BOQ!BC$6,'[20]WorkDone DATA'!$G:$G,BOQ!$B1059)*$G1059</f>
        <v>#VALUE!</v>
      </c>
      <c r="BD1059" s="53" t="e">
        <f>SUMIFS('[20]WorkDone DATA'!$L:$L,'[20]WorkDone DATA'!$N:$N,BOQ!BD$6,'[20]WorkDone DATA'!$G:$G,BOQ!$B1059)*$G1059</f>
        <v>#VALUE!</v>
      </c>
      <c r="BE1059" s="53" t="e">
        <f>SUMIFS('[20]WorkDone DATA'!$L:$L,'[20]WorkDone DATA'!$N:$N,BOQ!BE$6,'[20]WorkDone DATA'!$G:$G,BOQ!$B1059)*$G1059</f>
        <v>#VALUE!</v>
      </c>
      <c r="BF1059" s="53" t="e">
        <f>SUMIFS('[20]WorkDone DATA'!$L:$L,'[20]WorkDone DATA'!$N:$N,BOQ!BF$6,'[20]WorkDone DATA'!$G:$G,BOQ!$B1059)*$G1059</f>
        <v>#VALUE!</v>
      </c>
      <c r="BG1059" s="53" t="e">
        <f>SUMIFS('[20]WorkDone DATA'!$L:$L,'[20]WorkDone DATA'!$N:$N,BOQ!BG$6,'[20]WorkDone DATA'!$G:$G,BOQ!$B1059)*$G1059</f>
        <v>#VALUE!</v>
      </c>
      <c r="BH1059" s="53" t="e">
        <f>SUMIFS('[20]WorkDone DATA'!$L:$L,'[20]WorkDone DATA'!$N:$N,BOQ!BH$6,'[20]WorkDone DATA'!$G:$G,BOQ!$B1059)*$G1059</f>
        <v>#VALUE!</v>
      </c>
      <c r="BI1059" s="53" t="e">
        <f>SUMIFS('[20]WorkDone DATA'!$L:$L,'[20]WorkDone DATA'!$N:$N,BOQ!BI$6,'[20]WorkDone DATA'!$G:$G,BOQ!$B1059)*$G1059</f>
        <v>#VALUE!</v>
      </c>
      <c r="BJ1059" s="53" t="e">
        <f>SUMIFS('[20]WorkDone DATA'!$L:$L,'[20]WorkDone DATA'!$N:$N,BOQ!BJ$6,'[20]WorkDone DATA'!$G:$G,BOQ!$B1059)*$G1059</f>
        <v>#VALUE!</v>
      </c>
      <c r="BK1059" s="53" t="e">
        <f>SUMIFS('[20]WorkDone DATA'!$L:$L,'[20]WorkDone DATA'!$N:$N,BOQ!BK$6,'[20]WorkDone DATA'!$G:$G,BOQ!$B1059)*$G1059</f>
        <v>#VALUE!</v>
      </c>
      <c r="BL1059" s="53" t="e">
        <f>SUMIFS('[20]WorkDone DATA'!$L:$L,'[20]WorkDone DATA'!$N:$N,BOQ!BL$6,'[20]WorkDone DATA'!$G:$G,BOQ!$B1059)*$G1059</f>
        <v>#VALUE!</v>
      </c>
      <c r="BM1059" s="53" t="e">
        <f>SUMIFS('[20]WorkDone DATA'!$L:$L,'[20]WorkDone DATA'!$N:$N,BOQ!BM$6,'[20]WorkDone DATA'!$G:$G,BOQ!$B1059)*$G1059</f>
        <v>#VALUE!</v>
      </c>
      <c r="BN1059" s="53" t="e">
        <f>SUMIFS('[20]WorkDone DATA'!$L:$L,'[20]WorkDone DATA'!$N:$N,BOQ!BN$6,'[20]WorkDone DATA'!$G:$G,BOQ!$B1059)*$G1059</f>
        <v>#VALUE!</v>
      </c>
      <c r="BO1059" s="53" t="e">
        <f>SUMIFS('[20]WorkDone DATA'!$L:$L,'[20]WorkDone DATA'!$N:$N,BOQ!BO$6,'[20]WorkDone DATA'!$G:$G,BOQ!$B1059)*$G1059</f>
        <v>#VALUE!</v>
      </c>
      <c r="BP1059" s="53" t="e">
        <f>SUMIFS('[20]WorkDone DATA'!$L:$L,'[20]WorkDone DATA'!$N:$N,BOQ!BP$6,'[20]WorkDone DATA'!$G:$G,BOQ!$B1059)*$G1059</f>
        <v>#VALUE!</v>
      </c>
      <c r="BQ1059" s="53" t="e">
        <f>SUMIFS('[20]WorkDone DATA'!$L:$L,'[20]WorkDone DATA'!$N:$N,BOQ!BQ$6,'[20]WorkDone DATA'!$G:$G,BOQ!$B1059)*$G1059</f>
        <v>#VALUE!</v>
      </c>
      <c r="BR1059" s="53" t="e">
        <f>SUMIFS('[20]WorkDone DATA'!$L:$L,'[20]WorkDone DATA'!$N:$N,BOQ!BR$6,'[20]WorkDone DATA'!$G:$G,BOQ!$B1059)*$G1059</f>
        <v>#VALUE!</v>
      </c>
      <c r="BS1059" s="53" t="e">
        <f>SUMIFS('[20]WorkDone DATA'!$L:$L,'[20]WorkDone DATA'!$N:$N,BOQ!BS$6,'[20]WorkDone DATA'!$G:$G,BOQ!$B1059)*$G1059</f>
        <v>#VALUE!</v>
      </c>
      <c r="BT1059" s="53" t="e">
        <f>SUMIFS('[20]WorkDone DATA'!$L:$L,'[20]WorkDone DATA'!$N:$N,BOQ!BT$6,'[20]WorkDone DATA'!$G:$G,BOQ!$B1059)*$G1059</f>
        <v>#VALUE!</v>
      </c>
      <c r="BU1059" s="53" t="e">
        <f>SUMIFS('[20]WorkDone DATA'!$L:$L,'[20]WorkDone DATA'!$N:$N,BOQ!BU$6,'[20]WorkDone DATA'!$G:$G,BOQ!$B1059)*$G1059</f>
        <v>#VALUE!</v>
      </c>
      <c r="BV1059" s="53" t="e">
        <f>SUMIFS('[20]WorkDone DATA'!$L:$L,'[20]WorkDone DATA'!$N:$N,BOQ!BV$6,'[20]WorkDone DATA'!$G:$G,BOQ!$B1059)*$G1059</f>
        <v>#VALUE!</v>
      </c>
      <c r="BW1059" s="53" t="e">
        <f>SUMIFS('[20]WorkDone DATA'!$L:$L,'[20]WorkDone DATA'!$N:$N,BOQ!BW$6,'[20]WorkDone DATA'!$G:$G,BOQ!$B1059)*$G1059</f>
        <v>#VALUE!</v>
      </c>
      <c r="BX1059" s="53" t="e">
        <f>SUMIFS('[20]WorkDone DATA'!$L:$L,'[20]WorkDone DATA'!$N:$N,BOQ!BX$6,'[20]WorkDone DATA'!$G:$G,BOQ!$B1059)*$G1059</f>
        <v>#VALUE!</v>
      </c>
    </row>
    <row r="1060" spans="1:76" x14ac:dyDescent="0.25">
      <c r="A1060" s="1"/>
      <c r="B1060" s="42"/>
      <c r="C1060" s="57"/>
      <c r="D1060" s="58"/>
      <c r="E1060" s="77"/>
      <c r="F1060" s="45"/>
      <c r="G1060" s="52"/>
      <c r="H1060" s="53">
        <f t="shared" si="142"/>
        <v>0</v>
      </c>
      <c r="K1060" s="214"/>
      <c r="L1060" s="220" t="e">
        <f t="shared" si="144"/>
        <v>#VALUE!</v>
      </c>
      <c r="M1060" s="221" t="e">
        <f t="shared" si="145"/>
        <v>#VALUE!</v>
      </c>
      <c r="N1060" s="219"/>
      <c r="O1060" s="214">
        <f t="shared" si="146"/>
        <v>0</v>
      </c>
      <c r="P1060" s="215" t="e">
        <f t="shared" si="147"/>
        <v>#VALUE!</v>
      </c>
      <c r="R1060" s="217" t="e">
        <f>SUMIFS('[20]WorkDone DATA'!$L:$L,'[20]WorkDone DATA'!$N:$N,BOQ!S$6,'[20]WorkDone DATA'!$G:$G,BOQ!$B1060)</f>
        <v>#VALUE!</v>
      </c>
      <c r="S1060" s="53" t="e">
        <f t="shared" si="148"/>
        <v>#VALUE!</v>
      </c>
      <c r="T1060" s="217" t="e">
        <f>SUMIFS('[20]WorkDone DATA'!$L:$L,'[20]WorkDone DATA'!$N:$N,BOQ!U$6,'[20]WorkDone DATA'!$G:$G,BOQ!$B1060)</f>
        <v>#VALUE!</v>
      </c>
      <c r="U1060" s="53" t="e">
        <f t="shared" si="149"/>
        <v>#VALUE!</v>
      </c>
      <c r="V1060" s="217"/>
      <c r="W1060" s="53" t="e">
        <f>SUMIFS('[20]WorkDone DATA'!$L:$L,'[20]WorkDone DATA'!$N:$N,BOQ!W$6,'[20]WorkDone DATA'!$G:$G,BOQ!$B1060)*$G1060</f>
        <v>#VALUE!</v>
      </c>
      <c r="X1060" s="217"/>
      <c r="Y1060" s="53" t="e">
        <f>SUMIFS('[20]WorkDone DATA'!$L:$L,'[20]WorkDone DATA'!$N:$N,BOQ!Y$6,'[20]WorkDone DATA'!$G:$G,BOQ!$B1060)*$G1060</f>
        <v>#VALUE!</v>
      </c>
      <c r="Z1060" s="217"/>
      <c r="AA1060" s="53" t="e">
        <f>SUMIFS('[20]WorkDone DATA'!$L:$L,'[20]WorkDone DATA'!$N:$N,BOQ!AA$6,'[20]WorkDone DATA'!$G:$G,BOQ!$B1060)*$G1060</f>
        <v>#VALUE!</v>
      </c>
      <c r="AB1060" s="53" t="e">
        <f>SUMIFS('[20]WorkDone DATA'!$L:$L,'[20]WorkDone DATA'!$N:$N,BOQ!AB$6,'[20]WorkDone DATA'!$G:$G,BOQ!$B1060)*$G1060</f>
        <v>#VALUE!</v>
      </c>
      <c r="AC1060" s="53" t="e">
        <f>SUMIFS('[20]WorkDone DATA'!$L:$L,'[20]WorkDone DATA'!$N:$N,BOQ!AC$6,'[20]WorkDone DATA'!$G:$G,BOQ!$B1060)*$G1060</f>
        <v>#VALUE!</v>
      </c>
      <c r="AD1060" s="53" t="e">
        <f>SUMIFS('[20]WorkDone DATA'!$L:$L,'[20]WorkDone DATA'!$N:$N,BOQ!AD$6,'[20]WorkDone DATA'!$G:$G,BOQ!$B1060)*$G1060</f>
        <v>#VALUE!</v>
      </c>
      <c r="AE1060" s="53" t="e">
        <f>SUMIFS('[20]WorkDone DATA'!$L:$L,'[20]WorkDone DATA'!$N:$N,BOQ!AE$6,'[20]WorkDone DATA'!$G:$G,BOQ!$B1060)*$G1060</f>
        <v>#VALUE!</v>
      </c>
      <c r="AF1060" s="53" t="e">
        <f>SUMIFS('[20]WorkDone DATA'!$L:$L,'[20]WorkDone DATA'!$N:$N,BOQ!AF$6,'[20]WorkDone DATA'!$G:$G,BOQ!$B1060)*$G1060</f>
        <v>#VALUE!</v>
      </c>
      <c r="AG1060" s="53" t="e">
        <f>SUMIFS('[20]WorkDone DATA'!$L:$L,'[20]WorkDone DATA'!$N:$N,BOQ!AG$6,'[20]WorkDone DATA'!$G:$G,BOQ!$B1060)*$G1060</f>
        <v>#VALUE!</v>
      </c>
      <c r="AH1060" s="53" t="e">
        <f>SUMIFS('[20]WorkDone DATA'!$L:$L,'[20]WorkDone DATA'!$N:$N,BOQ!AH$6,'[20]WorkDone DATA'!$G:$G,BOQ!$B1060)*$G1060</f>
        <v>#VALUE!</v>
      </c>
      <c r="AI1060" s="53" t="e">
        <f>SUMIFS('[20]WorkDone DATA'!$L:$L,'[20]WorkDone DATA'!$N:$N,BOQ!AI$6,'[20]WorkDone DATA'!$G:$G,BOQ!$B1060)*$G1060</f>
        <v>#VALUE!</v>
      </c>
      <c r="AJ1060" s="53" t="e">
        <f>SUMIFS('[20]WorkDone DATA'!$L:$L,'[20]WorkDone DATA'!$N:$N,BOQ!AJ$6,'[20]WorkDone DATA'!$G:$G,BOQ!$B1060)*$G1060</f>
        <v>#VALUE!</v>
      </c>
      <c r="AK1060" s="53" t="e">
        <f>SUMIFS('[20]WorkDone DATA'!$L:$L,'[20]WorkDone DATA'!$N:$N,BOQ!AK$6,'[20]WorkDone DATA'!$G:$G,BOQ!$B1060)*$G1060</f>
        <v>#VALUE!</v>
      </c>
      <c r="AL1060" s="53" t="e">
        <f>SUMIFS('[20]WorkDone DATA'!$L:$L,'[20]WorkDone DATA'!$N:$N,BOQ!AL$6,'[20]WorkDone DATA'!$G:$G,BOQ!$B1060)*$G1060</f>
        <v>#VALUE!</v>
      </c>
      <c r="AM1060" s="53" t="e">
        <f>SUMIFS('[20]WorkDone DATA'!$L:$L,'[20]WorkDone DATA'!$N:$N,BOQ!AM$6,'[20]WorkDone DATA'!$G:$G,BOQ!$B1060)*$G1060</f>
        <v>#VALUE!</v>
      </c>
      <c r="AN1060" s="53" t="e">
        <f>SUMIFS('[20]WorkDone DATA'!$L:$L,'[20]WorkDone DATA'!$N:$N,BOQ!AN$6,'[20]WorkDone DATA'!$G:$G,BOQ!$B1060)*$G1060</f>
        <v>#VALUE!</v>
      </c>
      <c r="AO1060" s="53" t="e">
        <f>SUMIFS('[20]WorkDone DATA'!$L:$L,'[20]WorkDone DATA'!$N:$N,BOQ!AO$6,'[20]WorkDone DATA'!$G:$G,BOQ!$B1060)*$G1060</f>
        <v>#VALUE!</v>
      </c>
      <c r="AP1060" s="53" t="e">
        <f>SUMIFS('[20]WorkDone DATA'!$L:$L,'[20]WorkDone DATA'!$N:$N,BOQ!AP$6,'[20]WorkDone DATA'!$G:$G,BOQ!$B1060)*$G1060</f>
        <v>#VALUE!</v>
      </c>
      <c r="AQ1060" s="53" t="e">
        <f>SUMIFS('[20]WorkDone DATA'!$L:$L,'[20]WorkDone DATA'!$N:$N,BOQ!AQ$6,'[20]WorkDone DATA'!$G:$G,BOQ!$B1060)*$G1060</f>
        <v>#VALUE!</v>
      </c>
      <c r="AR1060" s="53" t="e">
        <f>SUMIFS('[20]WorkDone DATA'!$L:$L,'[20]WorkDone DATA'!$N:$N,BOQ!AR$6,'[20]WorkDone DATA'!$G:$G,BOQ!$B1060)*$G1060</f>
        <v>#VALUE!</v>
      </c>
      <c r="AS1060" s="53" t="e">
        <f>SUMIFS('[20]WorkDone DATA'!$L:$L,'[20]WorkDone DATA'!$N:$N,BOQ!AS$6,'[20]WorkDone DATA'!$G:$G,BOQ!$B1060)*$G1060</f>
        <v>#VALUE!</v>
      </c>
      <c r="AT1060" s="53" t="e">
        <f>SUMIFS('[20]WorkDone DATA'!$L:$L,'[20]WorkDone DATA'!$N:$N,BOQ!AT$6,'[20]WorkDone DATA'!$G:$G,BOQ!$B1060)*$G1060</f>
        <v>#VALUE!</v>
      </c>
      <c r="AU1060" s="53" t="e">
        <f>SUMIFS('[20]WorkDone DATA'!$L:$L,'[20]WorkDone DATA'!$N:$N,BOQ!AU$6,'[20]WorkDone DATA'!$G:$G,BOQ!$B1060)*$G1060</f>
        <v>#VALUE!</v>
      </c>
      <c r="AV1060" s="53" t="e">
        <f>SUMIFS('[20]WorkDone DATA'!$L:$L,'[20]WorkDone DATA'!$N:$N,BOQ!AV$6,'[20]WorkDone DATA'!$G:$G,BOQ!$B1060)*$G1060</f>
        <v>#VALUE!</v>
      </c>
      <c r="AW1060" s="53" t="e">
        <f>SUMIFS('[20]WorkDone DATA'!$L:$L,'[20]WorkDone DATA'!$N:$N,BOQ!AW$6,'[20]WorkDone DATA'!$G:$G,BOQ!$B1060)*$G1060</f>
        <v>#VALUE!</v>
      </c>
      <c r="AX1060" s="53" t="e">
        <f>SUMIFS('[20]WorkDone DATA'!$L:$L,'[20]WorkDone DATA'!$N:$N,BOQ!AX$6,'[20]WorkDone DATA'!$G:$G,BOQ!$B1060)*$G1060</f>
        <v>#VALUE!</v>
      </c>
      <c r="AY1060" s="53" t="e">
        <f>SUMIFS('[20]WorkDone DATA'!$L:$L,'[20]WorkDone DATA'!$N:$N,BOQ!AY$6,'[20]WorkDone DATA'!$G:$G,BOQ!$B1060)*$G1060</f>
        <v>#VALUE!</v>
      </c>
      <c r="AZ1060" s="53" t="e">
        <f>SUMIFS('[20]WorkDone DATA'!$L:$L,'[20]WorkDone DATA'!$N:$N,BOQ!AZ$6,'[20]WorkDone DATA'!$G:$G,BOQ!$B1060)*$G1060</f>
        <v>#VALUE!</v>
      </c>
      <c r="BA1060" s="53" t="e">
        <f>SUMIFS('[20]WorkDone DATA'!$L:$L,'[20]WorkDone DATA'!$N:$N,BOQ!BA$6,'[20]WorkDone DATA'!$G:$G,BOQ!$B1060)*$G1060</f>
        <v>#VALUE!</v>
      </c>
      <c r="BB1060" s="53" t="e">
        <f>SUMIFS('[20]WorkDone DATA'!$L:$L,'[20]WorkDone DATA'!$N:$N,BOQ!BB$6,'[20]WorkDone DATA'!$G:$G,BOQ!$B1060)*$G1060</f>
        <v>#VALUE!</v>
      </c>
      <c r="BC1060" s="53" t="e">
        <f>SUMIFS('[20]WorkDone DATA'!$L:$L,'[20]WorkDone DATA'!$N:$N,BOQ!BC$6,'[20]WorkDone DATA'!$G:$G,BOQ!$B1060)*$G1060</f>
        <v>#VALUE!</v>
      </c>
      <c r="BD1060" s="53" t="e">
        <f>SUMIFS('[20]WorkDone DATA'!$L:$L,'[20]WorkDone DATA'!$N:$N,BOQ!BD$6,'[20]WorkDone DATA'!$G:$G,BOQ!$B1060)*$G1060</f>
        <v>#VALUE!</v>
      </c>
      <c r="BE1060" s="53" t="e">
        <f>SUMIFS('[20]WorkDone DATA'!$L:$L,'[20]WorkDone DATA'!$N:$N,BOQ!BE$6,'[20]WorkDone DATA'!$G:$G,BOQ!$B1060)*$G1060</f>
        <v>#VALUE!</v>
      </c>
      <c r="BF1060" s="53" t="e">
        <f>SUMIFS('[20]WorkDone DATA'!$L:$L,'[20]WorkDone DATA'!$N:$N,BOQ!BF$6,'[20]WorkDone DATA'!$G:$G,BOQ!$B1060)*$G1060</f>
        <v>#VALUE!</v>
      </c>
      <c r="BG1060" s="53" t="e">
        <f>SUMIFS('[20]WorkDone DATA'!$L:$L,'[20]WorkDone DATA'!$N:$N,BOQ!BG$6,'[20]WorkDone DATA'!$G:$G,BOQ!$B1060)*$G1060</f>
        <v>#VALUE!</v>
      </c>
      <c r="BH1060" s="53" t="e">
        <f>SUMIFS('[20]WorkDone DATA'!$L:$L,'[20]WorkDone DATA'!$N:$N,BOQ!BH$6,'[20]WorkDone DATA'!$G:$G,BOQ!$B1060)*$G1060</f>
        <v>#VALUE!</v>
      </c>
      <c r="BI1060" s="53" t="e">
        <f>SUMIFS('[20]WorkDone DATA'!$L:$L,'[20]WorkDone DATA'!$N:$N,BOQ!BI$6,'[20]WorkDone DATA'!$G:$G,BOQ!$B1060)*$G1060</f>
        <v>#VALUE!</v>
      </c>
      <c r="BJ1060" s="53" t="e">
        <f>SUMIFS('[20]WorkDone DATA'!$L:$L,'[20]WorkDone DATA'!$N:$N,BOQ!BJ$6,'[20]WorkDone DATA'!$G:$G,BOQ!$B1060)*$G1060</f>
        <v>#VALUE!</v>
      </c>
      <c r="BK1060" s="53" t="e">
        <f>SUMIFS('[20]WorkDone DATA'!$L:$L,'[20]WorkDone DATA'!$N:$N,BOQ!BK$6,'[20]WorkDone DATA'!$G:$G,BOQ!$B1060)*$G1060</f>
        <v>#VALUE!</v>
      </c>
      <c r="BL1060" s="53" t="e">
        <f>SUMIFS('[20]WorkDone DATA'!$L:$L,'[20]WorkDone DATA'!$N:$N,BOQ!BL$6,'[20]WorkDone DATA'!$G:$G,BOQ!$B1060)*$G1060</f>
        <v>#VALUE!</v>
      </c>
      <c r="BM1060" s="53" t="e">
        <f>SUMIFS('[20]WorkDone DATA'!$L:$L,'[20]WorkDone DATA'!$N:$N,BOQ!BM$6,'[20]WorkDone DATA'!$G:$G,BOQ!$B1060)*$G1060</f>
        <v>#VALUE!</v>
      </c>
      <c r="BN1060" s="53" t="e">
        <f>SUMIFS('[20]WorkDone DATA'!$L:$L,'[20]WorkDone DATA'!$N:$N,BOQ!BN$6,'[20]WorkDone DATA'!$G:$G,BOQ!$B1060)*$G1060</f>
        <v>#VALUE!</v>
      </c>
      <c r="BO1060" s="53" t="e">
        <f>SUMIFS('[20]WorkDone DATA'!$L:$L,'[20]WorkDone DATA'!$N:$N,BOQ!BO$6,'[20]WorkDone DATA'!$G:$G,BOQ!$B1060)*$G1060</f>
        <v>#VALUE!</v>
      </c>
      <c r="BP1060" s="53" t="e">
        <f>SUMIFS('[20]WorkDone DATA'!$L:$L,'[20]WorkDone DATA'!$N:$N,BOQ!BP$6,'[20]WorkDone DATA'!$G:$G,BOQ!$B1060)*$G1060</f>
        <v>#VALUE!</v>
      </c>
      <c r="BQ1060" s="53" t="e">
        <f>SUMIFS('[20]WorkDone DATA'!$L:$L,'[20]WorkDone DATA'!$N:$N,BOQ!BQ$6,'[20]WorkDone DATA'!$G:$G,BOQ!$B1060)*$G1060</f>
        <v>#VALUE!</v>
      </c>
      <c r="BR1060" s="53" t="e">
        <f>SUMIFS('[20]WorkDone DATA'!$L:$L,'[20]WorkDone DATA'!$N:$N,BOQ!BR$6,'[20]WorkDone DATA'!$G:$G,BOQ!$B1060)*$G1060</f>
        <v>#VALUE!</v>
      </c>
      <c r="BS1060" s="53" t="e">
        <f>SUMIFS('[20]WorkDone DATA'!$L:$L,'[20]WorkDone DATA'!$N:$N,BOQ!BS$6,'[20]WorkDone DATA'!$G:$G,BOQ!$B1060)*$G1060</f>
        <v>#VALUE!</v>
      </c>
      <c r="BT1060" s="53" t="e">
        <f>SUMIFS('[20]WorkDone DATA'!$L:$L,'[20]WorkDone DATA'!$N:$N,BOQ!BT$6,'[20]WorkDone DATA'!$G:$G,BOQ!$B1060)*$G1060</f>
        <v>#VALUE!</v>
      </c>
      <c r="BU1060" s="53" t="e">
        <f>SUMIFS('[20]WorkDone DATA'!$L:$L,'[20]WorkDone DATA'!$N:$N,BOQ!BU$6,'[20]WorkDone DATA'!$G:$G,BOQ!$B1060)*$G1060</f>
        <v>#VALUE!</v>
      </c>
      <c r="BV1060" s="53" t="e">
        <f>SUMIFS('[20]WorkDone DATA'!$L:$L,'[20]WorkDone DATA'!$N:$N,BOQ!BV$6,'[20]WorkDone DATA'!$G:$G,BOQ!$B1060)*$G1060</f>
        <v>#VALUE!</v>
      </c>
      <c r="BW1060" s="53" t="e">
        <f>SUMIFS('[20]WorkDone DATA'!$L:$L,'[20]WorkDone DATA'!$N:$N,BOQ!BW$6,'[20]WorkDone DATA'!$G:$G,BOQ!$B1060)*$G1060</f>
        <v>#VALUE!</v>
      </c>
      <c r="BX1060" s="53" t="e">
        <f>SUMIFS('[20]WorkDone DATA'!$L:$L,'[20]WorkDone DATA'!$N:$N,BOQ!BX$6,'[20]WorkDone DATA'!$G:$G,BOQ!$B1060)*$G1060</f>
        <v>#VALUE!</v>
      </c>
    </row>
    <row r="1061" spans="1:76" x14ac:dyDescent="0.25">
      <c r="A1061" s="124" t="str">
        <f>C1061</f>
        <v>Core drilling</v>
      </c>
      <c r="B1061" s="42">
        <v>2.5540000000000003</v>
      </c>
      <c r="C1061" s="57" t="s">
        <v>290</v>
      </c>
      <c r="D1061" s="58" t="s">
        <v>207</v>
      </c>
      <c r="E1061" s="77" t="s">
        <v>291</v>
      </c>
      <c r="F1061" s="45">
        <v>1</v>
      </c>
      <c r="G1061" s="52">
        <v>1322034.78</v>
      </c>
      <c r="H1061" s="53">
        <f t="shared" si="142"/>
        <v>1322034.78</v>
      </c>
      <c r="K1061" s="214" t="e">
        <f t="shared" si="143"/>
        <v>#VALUE!</v>
      </c>
      <c r="L1061" s="220" t="e">
        <f t="shared" si="144"/>
        <v>#VALUE!</v>
      </c>
      <c r="M1061" s="221" t="e">
        <f t="shared" si="145"/>
        <v>#VALUE!</v>
      </c>
      <c r="N1061" s="219"/>
      <c r="O1061" s="214" t="e">
        <f t="shared" si="146"/>
        <v>#VALUE!</v>
      </c>
      <c r="P1061" s="215" t="e">
        <f t="shared" si="147"/>
        <v>#VALUE!</v>
      </c>
      <c r="R1061" s="217" t="e">
        <f>SUMIFS('[20]WorkDone DATA'!$L:$L,'[20]WorkDone DATA'!$N:$N,BOQ!S$6,'[20]WorkDone DATA'!$G:$G,BOQ!$B1061)</f>
        <v>#VALUE!</v>
      </c>
      <c r="S1061" s="53" t="e">
        <f t="shared" si="148"/>
        <v>#VALUE!</v>
      </c>
      <c r="T1061" s="217" t="e">
        <f>SUMIFS('[20]WorkDone DATA'!$L:$L,'[20]WorkDone DATA'!$N:$N,BOQ!U$6,'[20]WorkDone DATA'!$G:$G,BOQ!$B1061)</f>
        <v>#VALUE!</v>
      </c>
      <c r="U1061" s="53" t="e">
        <f t="shared" si="149"/>
        <v>#VALUE!</v>
      </c>
      <c r="V1061" s="217"/>
      <c r="W1061" s="53" t="e">
        <f>SUMIFS('[20]WorkDone DATA'!$L:$L,'[20]WorkDone DATA'!$N:$N,BOQ!W$6,'[20]WorkDone DATA'!$G:$G,BOQ!$B1061)*$G1061</f>
        <v>#VALUE!</v>
      </c>
      <c r="X1061" s="217"/>
      <c r="Y1061" s="53" t="e">
        <f>SUMIFS('[20]WorkDone DATA'!$L:$L,'[20]WorkDone DATA'!$N:$N,BOQ!Y$6,'[20]WorkDone DATA'!$G:$G,BOQ!$B1061)*$G1061</f>
        <v>#VALUE!</v>
      </c>
      <c r="Z1061" s="217"/>
      <c r="AA1061" s="53" t="e">
        <f>SUMIFS('[20]WorkDone DATA'!$L:$L,'[20]WorkDone DATA'!$N:$N,BOQ!AA$6,'[20]WorkDone DATA'!$G:$G,BOQ!$B1061)*$G1061</f>
        <v>#VALUE!</v>
      </c>
      <c r="AB1061" s="53" t="e">
        <f>SUMIFS('[20]WorkDone DATA'!$L:$L,'[20]WorkDone DATA'!$N:$N,BOQ!AB$6,'[20]WorkDone DATA'!$G:$G,BOQ!$B1061)*$G1061</f>
        <v>#VALUE!</v>
      </c>
      <c r="AC1061" s="53" t="e">
        <f>SUMIFS('[20]WorkDone DATA'!$L:$L,'[20]WorkDone DATA'!$N:$N,BOQ!AC$6,'[20]WorkDone DATA'!$G:$G,BOQ!$B1061)*$G1061</f>
        <v>#VALUE!</v>
      </c>
      <c r="AD1061" s="53" t="e">
        <f>SUMIFS('[20]WorkDone DATA'!$L:$L,'[20]WorkDone DATA'!$N:$N,BOQ!AD$6,'[20]WorkDone DATA'!$G:$G,BOQ!$B1061)*$G1061</f>
        <v>#VALUE!</v>
      </c>
      <c r="AE1061" s="53" t="e">
        <f>SUMIFS('[20]WorkDone DATA'!$L:$L,'[20]WorkDone DATA'!$N:$N,BOQ!AE$6,'[20]WorkDone DATA'!$G:$G,BOQ!$B1061)*$G1061</f>
        <v>#VALUE!</v>
      </c>
      <c r="AF1061" s="53" t="e">
        <f>SUMIFS('[20]WorkDone DATA'!$L:$L,'[20]WorkDone DATA'!$N:$N,BOQ!AF$6,'[20]WorkDone DATA'!$G:$G,BOQ!$B1061)*$G1061</f>
        <v>#VALUE!</v>
      </c>
      <c r="AG1061" s="53" t="e">
        <f>SUMIFS('[20]WorkDone DATA'!$L:$L,'[20]WorkDone DATA'!$N:$N,BOQ!AG$6,'[20]WorkDone DATA'!$G:$G,BOQ!$B1061)*$G1061</f>
        <v>#VALUE!</v>
      </c>
      <c r="AH1061" s="53" t="e">
        <f>SUMIFS('[20]WorkDone DATA'!$L:$L,'[20]WorkDone DATA'!$N:$N,BOQ!AH$6,'[20]WorkDone DATA'!$G:$G,BOQ!$B1061)*$G1061</f>
        <v>#VALUE!</v>
      </c>
      <c r="AI1061" s="53" t="e">
        <f>SUMIFS('[20]WorkDone DATA'!$L:$L,'[20]WorkDone DATA'!$N:$N,BOQ!AI$6,'[20]WorkDone DATA'!$G:$G,BOQ!$B1061)*$G1061</f>
        <v>#VALUE!</v>
      </c>
      <c r="AJ1061" s="53" t="e">
        <f>SUMIFS('[20]WorkDone DATA'!$L:$L,'[20]WorkDone DATA'!$N:$N,BOQ!AJ$6,'[20]WorkDone DATA'!$G:$G,BOQ!$B1061)*$G1061</f>
        <v>#VALUE!</v>
      </c>
      <c r="AK1061" s="53" t="e">
        <f>SUMIFS('[20]WorkDone DATA'!$L:$L,'[20]WorkDone DATA'!$N:$N,BOQ!AK$6,'[20]WorkDone DATA'!$G:$G,BOQ!$B1061)*$G1061</f>
        <v>#VALUE!</v>
      </c>
      <c r="AL1061" s="53" t="e">
        <f>SUMIFS('[20]WorkDone DATA'!$L:$L,'[20]WorkDone DATA'!$N:$N,BOQ!AL$6,'[20]WorkDone DATA'!$G:$G,BOQ!$B1061)*$G1061</f>
        <v>#VALUE!</v>
      </c>
      <c r="AM1061" s="53" t="e">
        <f>SUMIFS('[20]WorkDone DATA'!$L:$L,'[20]WorkDone DATA'!$N:$N,BOQ!AM$6,'[20]WorkDone DATA'!$G:$G,BOQ!$B1061)*$G1061</f>
        <v>#VALUE!</v>
      </c>
      <c r="AN1061" s="53" t="e">
        <f>SUMIFS('[20]WorkDone DATA'!$L:$L,'[20]WorkDone DATA'!$N:$N,BOQ!AN$6,'[20]WorkDone DATA'!$G:$G,BOQ!$B1061)*$G1061</f>
        <v>#VALUE!</v>
      </c>
      <c r="AO1061" s="53" t="e">
        <f>SUMIFS('[20]WorkDone DATA'!$L:$L,'[20]WorkDone DATA'!$N:$N,BOQ!AO$6,'[20]WorkDone DATA'!$G:$G,BOQ!$B1061)*$G1061</f>
        <v>#VALUE!</v>
      </c>
      <c r="AP1061" s="53" t="e">
        <f>SUMIFS('[20]WorkDone DATA'!$L:$L,'[20]WorkDone DATA'!$N:$N,BOQ!AP$6,'[20]WorkDone DATA'!$G:$G,BOQ!$B1061)*$G1061</f>
        <v>#VALUE!</v>
      </c>
      <c r="AQ1061" s="53" t="e">
        <f>SUMIFS('[20]WorkDone DATA'!$L:$L,'[20]WorkDone DATA'!$N:$N,BOQ!AQ$6,'[20]WorkDone DATA'!$G:$G,BOQ!$B1061)*$G1061</f>
        <v>#VALUE!</v>
      </c>
      <c r="AR1061" s="53" t="e">
        <f>SUMIFS('[20]WorkDone DATA'!$L:$L,'[20]WorkDone DATA'!$N:$N,BOQ!AR$6,'[20]WorkDone DATA'!$G:$G,BOQ!$B1061)*$G1061</f>
        <v>#VALUE!</v>
      </c>
      <c r="AS1061" s="53" t="e">
        <f>SUMIFS('[20]WorkDone DATA'!$L:$L,'[20]WorkDone DATA'!$N:$N,BOQ!AS$6,'[20]WorkDone DATA'!$G:$G,BOQ!$B1061)*$G1061</f>
        <v>#VALUE!</v>
      </c>
      <c r="AT1061" s="53" t="e">
        <f>SUMIFS('[20]WorkDone DATA'!$L:$L,'[20]WorkDone DATA'!$N:$N,BOQ!AT$6,'[20]WorkDone DATA'!$G:$G,BOQ!$B1061)*$G1061</f>
        <v>#VALUE!</v>
      </c>
      <c r="AU1061" s="53" t="e">
        <f>SUMIFS('[20]WorkDone DATA'!$L:$L,'[20]WorkDone DATA'!$N:$N,BOQ!AU$6,'[20]WorkDone DATA'!$G:$G,BOQ!$B1061)*$G1061</f>
        <v>#VALUE!</v>
      </c>
      <c r="AV1061" s="53" t="e">
        <f>SUMIFS('[20]WorkDone DATA'!$L:$L,'[20]WorkDone DATA'!$N:$N,BOQ!AV$6,'[20]WorkDone DATA'!$G:$G,BOQ!$B1061)*$G1061</f>
        <v>#VALUE!</v>
      </c>
      <c r="AW1061" s="53" t="e">
        <f>SUMIFS('[20]WorkDone DATA'!$L:$L,'[20]WorkDone DATA'!$N:$N,BOQ!AW$6,'[20]WorkDone DATA'!$G:$G,BOQ!$B1061)*$G1061</f>
        <v>#VALUE!</v>
      </c>
      <c r="AX1061" s="53" t="e">
        <f>SUMIFS('[20]WorkDone DATA'!$L:$L,'[20]WorkDone DATA'!$N:$N,BOQ!AX$6,'[20]WorkDone DATA'!$G:$G,BOQ!$B1061)*$G1061</f>
        <v>#VALUE!</v>
      </c>
      <c r="AY1061" s="53" t="e">
        <f>SUMIFS('[20]WorkDone DATA'!$L:$L,'[20]WorkDone DATA'!$N:$N,BOQ!AY$6,'[20]WorkDone DATA'!$G:$G,BOQ!$B1061)*$G1061</f>
        <v>#VALUE!</v>
      </c>
      <c r="AZ1061" s="53" t="e">
        <f>SUMIFS('[20]WorkDone DATA'!$L:$L,'[20]WorkDone DATA'!$N:$N,BOQ!AZ$6,'[20]WorkDone DATA'!$G:$G,BOQ!$B1061)*$G1061</f>
        <v>#VALUE!</v>
      </c>
      <c r="BA1061" s="53" t="e">
        <f>SUMIFS('[20]WorkDone DATA'!$L:$L,'[20]WorkDone DATA'!$N:$N,BOQ!BA$6,'[20]WorkDone DATA'!$G:$G,BOQ!$B1061)*$G1061</f>
        <v>#VALUE!</v>
      </c>
      <c r="BB1061" s="53" t="e">
        <f>SUMIFS('[20]WorkDone DATA'!$L:$L,'[20]WorkDone DATA'!$N:$N,BOQ!BB$6,'[20]WorkDone DATA'!$G:$G,BOQ!$B1061)*$G1061</f>
        <v>#VALUE!</v>
      </c>
      <c r="BC1061" s="53" t="e">
        <f>SUMIFS('[20]WorkDone DATA'!$L:$L,'[20]WorkDone DATA'!$N:$N,BOQ!BC$6,'[20]WorkDone DATA'!$G:$G,BOQ!$B1061)*$G1061</f>
        <v>#VALUE!</v>
      </c>
      <c r="BD1061" s="53" t="e">
        <f>SUMIFS('[20]WorkDone DATA'!$L:$L,'[20]WorkDone DATA'!$N:$N,BOQ!BD$6,'[20]WorkDone DATA'!$G:$G,BOQ!$B1061)*$G1061</f>
        <v>#VALUE!</v>
      </c>
      <c r="BE1061" s="53" t="e">
        <f>SUMIFS('[20]WorkDone DATA'!$L:$L,'[20]WorkDone DATA'!$N:$N,BOQ!BE$6,'[20]WorkDone DATA'!$G:$G,BOQ!$B1061)*$G1061</f>
        <v>#VALUE!</v>
      </c>
      <c r="BF1061" s="53" t="e">
        <f>SUMIFS('[20]WorkDone DATA'!$L:$L,'[20]WorkDone DATA'!$N:$N,BOQ!BF$6,'[20]WorkDone DATA'!$G:$G,BOQ!$B1061)*$G1061</f>
        <v>#VALUE!</v>
      </c>
      <c r="BG1061" s="53" t="e">
        <f>SUMIFS('[20]WorkDone DATA'!$L:$L,'[20]WorkDone DATA'!$N:$N,BOQ!BG$6,'[20]WorkDone DATA'!$G:$G,BOQ!$B1061)*$G1061</f>
        <v>#VALUE!</v>
      </c>
      <c r="BH1061" s="53" t="e">
        <f>SUMIFS('[20]WorkDone DATA'!$L:$L,'[20]WorkDone DATA'!$N:$N,BOQ!BH$6,'[20]WorkDone DATA'!$G:$G,BOQ!$B1061)*$G1061</f>
        <v>#VALUE!</v>
      </c>
      <c r="BI1061" s="53" t="e">
        <f>SUMIFS('[20]WorkDone DATA'!$L:$L,'[20]WorkDone DATA'!$N:$N,BOQ!BI$6,'[20]WorkDone DATA'!$G:$G,BOQ!$B1061)*$G1061</f>
        <v>#VALUE!</v>
      </c>
      <c r="BJ1061" s="53" t="e">
        <f>SUMIFS('[20]WorkDone DATA'!$L:$L,'[20]WorkDone DATA'!$N:$N,BOQ!BJ$6,'[20]WorkDone DATA'!$G:$G,BOQ!$B1061)*$G1061</f>
        <v>#VALUE!</v>
      </c>
      <c r="BK1061" s="53" t="e">
        <f>SUMIFS('[20]WorkDone DATA'!$L:$L,'[20]WorkDone DATA'!$N:$N,BOQ!BK$6,'[20]WorkDone DATA'!$G:$G,BOQ!$B1061)*$G1061</f>
        <v>#VALUE!</v>
      </c>
      <c r="BL1061" s="53" t="e">
        <f>SUMIFS('[20]WorkDone DATA'!$L:$L,'[20]WorkDone DATA'!$N:$N,BOQ!BL$6,'[20]WorkDone DATA'!$G:$G,BOQ!$B1061)*$G1061</f>
        <v>#VALUE!</v>
      </c>
      <c r="BM1061" s="53" t="e">
        <f>SUMIFS('[20]WorkDone DATA'!$L:$L,'[20]WorkDone DATA'!$N:$N,BOQ!BM$6,'[20]WorkDone DATA'!$G:$G,BOQ!$B1061)*$G1061</f>
        <v>#VALUE!</v>
      </c>
      <c r="BN1061" s="53" t="e">
        <f>SUMIFS('[20]WorkDone DATA'!$L:$L,'[20]WorkDone DATA'!$N:$N,BOQ!BN$6,'[20]WorkDone DATA'!$G:$G,BOQ!$B1061)*$G1061</f>
        <v>#VALUE!</v>
      </c>
      <c r="BO1061" s="53" t="e">
        <f>SUMIFS('[20]WorkDone DATA'!$L:$L,'[20]WorkDone DATA'!$N:$N,BOQ!BO$6,'[20]WorkDone DATA'!$G:$G,BOQ!$B1061)*$G1061</f>
        <v>#VALUE!</v>
      </c>
      <c r="BP1061" s="53" t="e">
        <f>SUMIFS('[20]WorkDone DATA'!$L:$L,'[20]WorkDone DATA'!$N:$N,BOQ!BP$6,'[20]WorkDone DATA'!$G:$G,BOQ!$B1061)*$G1061</f>
        <v>#VALUE!</v>
      </c>
      <c r="BQ1061" s="53" t="e">
        <f>SUMIFS('[20]WorkDone DATA'!$L:$L,'[20]WorkDone DATA'!$N:$N,BOQ!BQ$6,'[20]WorkDone DATA'!$G:$G,BOQ!$B1061)*$G1061</f>
        <v>#VALUE!</v>
      </c>
      <c r="BR1061" s="53" t="e">
        <f>SUMIFS('[20]WorkDone DATA'!$L:$L,'[20]WorkDone DATA'!$N:$N,BOQ!BR$6,'[20]WorkDone DATA'!$G:$G,BOQ!$B1061)*$G1061</f>
        <v>#VALUE!</v>
      </c>
      <c r="BS1061" s="53" t="e">
        <f>SUMIFS('[20]WorkDone DATA'!$L:$L,'[20]WorkDone DATA'!$N:$N,BOQ!BS$6,'[20]WorkDone DATA'!$G:$G,BOQ!$B1061)*$G1061</f>
        <v>#VALUE!</v>
      </c>
      <c r="BT1061" s="53" t="e">
        <f>SUMIFS('[20]WorkDone DATA'!$L:$L,'[20]WorkDone DATA'!$N:$N,BOQ!BT$6,'[20]WorkDone DATA'!$G:$G,BOQ!$B1061)*$G1061</f>
        <v>#VALUE!</v>
      </c>
      <c r="BU1061" s="53" t="e">
        <f>SUMIFS('[20]WorkDone DATA'!$L:$L,'[20]WorkDone DATA'!$N:$N,BOQ!BU$6,'[20]WorkDone DATA'!$G:$G,BOQ!$B1061)*$G1061</f>
        <v>#VALUE!</v>
      </c>
      <c r="BV1061" s="53" t="e">
        <f>SUMIFS('[20]WorkDone DATA'!$L:$L,'[20]WorkDone DATA'!$N:$N,BOQ!BV$6,'[20]WorkDone DATA'!$G:$G,BOQ!$B1061)*$G1061</f>
        <v>#VALUE!</v>
      </c>
      <c r="BW1061" s="53" t="e">
        <f>SUMIFS('[20]WorkDone DATA'!$L:$L,'[20]WorkDone DATA'!$N:$N,BOQ!BW$6,'[20]WorkDone DATA'!$G:$G,BOQ!$B1061)*$G1061</f>
        <v>#VALUE!</v>
      </c>
      <c r="BX1061" s="53" t="e">
        <f>SUMIFS('[20]WorkDone DATA'!$L:$L,'[20]WorkDone DATA'!$N:$N,BOQ!BX$6,'[20]WorkDone DATA'!$G:$G,BOQ!$B1061)*$G1061</f>
        <v>#VALUE!</v>
      </c>
    </row>
    <row r="1062" spans="1:76" x14ac:dyDescent="0.25">
      <c r="A1062" s="1"/>
      <c r="B1062" s="42"/>
      <c r="C1062" s="151"/>
      <c r="D1062" s="58"/>
      <c r="E1062" s="77"/>
      <c r="F1062" s="45"/>
      <c r="G1062" s="52"/>
      <c r="H1062" s="53">
        <f t="shared" si="142"/>
        <v>0</v>
      </c>
      <c r="K1062" s="214"/>
      <c r="L1062" s="220" t="e">
        <f t="shared" si="144"/>
        <v>#VALUE!</v>
      </c>
      <c r="M1062" s="221" t="e">
        <f t="shared" si="145"/>
        <v>#VALUE!</v>
      </c>
      <c r="N1062" s="219"/>
      <c r="O1062" s="214">
        <f t="shared" si="146"/>
        <v>0</v>
      </c>
      <c r="P1062" s="215" t="e">
        <f t="shared" si="147"/>
        <v>#VALUE!</v>
      </c>
      <c r="R1062" s="217" t="e">
        <f>SUMIFS('[20]WorkDone DATA'!$L:$L,'[20]WorkDone DATA'!$N:$N,BOQ!S$6,'[20]WorkDone DATA'!$G:$G,BOQ!$B1062)</f>
        <v>#VALUE!</v>
      </c>
      <c r="S1062" s="53" t="e">
        <f t="shared" si="148"/>
        <v>#VALUE!</v>
      </c>
      <c r="T1062" s="217" t="e">
        <f>SUMIFS('[20]WorkDone DATA'!$L:$L,'[20]WorkDone DATA'!$N:$N,BOQ!U$6,'[20]WorkDone DATA'!$G:$G,BOQ!$B1062)</f>
        <v>#VALUE!</v>
      </c>
      <c r="U1062" s="53" t="e">
        <f t="shared" si="149"/>
        <v>#VALUE!</v>
      </c>
      <c r="V1062" s="217"/>
      <c r="W1062" s="53" t="e">
        <f>SUMIFS('[20]WorkDone DATA'!$L:$L,'[20]WorkDone DATA'!$N:$N,BOQ!W$6,'[20]WorkDone DATA'!$G:$G,BOQ!$B1062)*$G1062</f>
        <v>#VALUE!</v>
      </c>
      <c r="X1062" s="217"/>
      <c r="Y1062" s="53" t="e">
        <f>SUMIFS('[20]WorkDone DATA'!$L:$L,'[20]WorkDone DATA'!$N:$N,BOQ!Y$6,'[20]WorkDone DATA'!$G:$G,BOQ!$B1062)*$G1062</f>
        <v>#VALUE!</v>
      </c>
      <c r="Z1062" s="217"/>
      <c r="AA1062" s="53" t="e">
        <f>SUMIFS('[20]WorkDone DATA'!$L:$L,'[20]WorkDone DATA'!$N:$N,BOQ!AA$6,'[20]WorkDone DATA'!$G:$G,BOQ!$B1062)*$G1062</f>
        <v>#VALUE!</v>
      </c>
      <c r="AB1062" s="53" t="e">
        <f>SUMIFS('[20]WorkDone DATA'!$L:$L,'[20]WorkDone DATA'!$N:$N,BOQ!AB$6,'[20]WorkDone DATA'!$G:$G,BOQ!$B1062)*$G1062</f>
        <v>#VALUE!</v>
      </c>
      <c r="AC1062" s="53" t="e">
        <f>SUMIFS('[20]WorkDone DATA'!$L:$L,'[20]WorkDone DATA'!$N:$N,BOQ!AC$6,'[20]WorkDone DATA'!$G:$G,BOQ!$B1062)*$G1062</f>
        <v>#VALUE!</v>
      </c>
      <c r="AD1062" s="53" t="e">
        <f>SUMIFS('[20]WorkDone DATA'!$L:$L,'[20]WorkDone DATA'!$N:$N,BOQ!AD$6,'[20]WorkDone DATA'!$G:$G,BOQ!$B1062)*$G1062</f>
        <v>#VALUE!</v>
      </c>
      <c r="AE1062" s="53" t="e">
        <f>SUMIFS('[20]WorkDone DATA'!$L:$L,'[20]WorkDone DATA'!$N:$N,BOQ!AE$6,'[20]WorkDone DATA'!$G:$G,BOQ!$B1062)*$G1062</f>
        <v>#VALUE!</v>
      </c>
      <c r="AF1062" s="53" t="e">
        <f>SUMIFS('[20]WorkDone DATA'!$L:$L,'[20]WorkDone DATA'!$N:$N,BOQ!AF$6,'[20]WorkDone DATA'!$G:$G,BOQ!$B1062)*$G1062</f>
        <v>#VALUE!</v>
      </c>
      <c r="AG1062" s="53" t="e">
        <f>SUMIFS('[20]WorkDone DATA'!$L:$L,'[20]WorkDone DATA'!$N:$N,BOQ!AG$6,'[20]WorkDone DATA'!$G:$G,BOQ!$B1062)*$G1062</f>
        <v>#VALUE!</v>
      </c>
      <c r="AH1062" s="53" t="e">
        <f>SUMIFS('[20]WorkDone DATA'!$L:$L,'[20]WorkDone DATA'!$N:$N,BOQ!AH$6,'[20]WorkDone DATA'!$G:$G,BOQ!$B1062)*$G1062</f>
        <v>#VALUE!</v>
      </c>
      <c r="AI1062" s="53" t="e">
        <f>SUMIFS('[20]WorkDone DATA'!$L:$L,'[20]WorkDone DATA'!$N:$N,BOQ!AI$6,'[20]WorkDone DATA'!$G:$G,BOQ!$B1062)*$G1062</f>
        <v>#VALUE!</v>
      </c>
      <c r="AJ1062" s="53" t="e">
        <f>SUMIFS('[20]WorkDone DATA'!$L:$L,'[20]WorkDone DATA'!$N:$N,BOQ!AJ$6,'[20]WorkDone DATA'!$G:$G,BOQ!$B1062)*$G1062</f>
        <v>#VALUE!</v>
      </c>
      <c r="AK1062" s="53" t="e">
        <f>SUMIFS('[20]WorkDone DATA'!$L:$L,'[20]WorkDone DATA'!$N:$N,BOQ!AK$6,'[20]WorkDone DATA'!$G:$G,BOQ!$B1062)*$G1062</f>
        <v>#VALUE!</v>
      </c>
      <c r="AL1062" s="53" t="e">
        <f>SUMIFS('[20]WorkDone DATA'!$L:$L,'[20]WorkDone DATA'!$N:$N,BOQ!AL$6,'[20]WorkDone DATA'!$G:$G,BOQ!$B1062)*$G1062</f>
        <v>#VALUE!</v>
      </c>
      <c r="AM1062" s="53" t="e">
        <f>SUMIFS('[20]WorkDone DATA'!$L:$L,'[20]WorkDone DATA'!$N:$N,BOQ!AM$6,'[20]WorkDone DATA'!$G:$G,BOQ!$B1062)*$G1062</f>
        <v>#VALUE!</v>
      </c>
      <c r="AN1062" s="53" t="e">
        <f>SUMIFS('[20]WorkDone DATA'!$L:$L,'[20]WorkDone DATA'!$N:$N,BOQ!AN$6,'[20]WorkDone DATA'!$G:$G,BOQ!$B1062)*$G1062</f>
        <v>#VALUE!</v>
      </c>
      <c r="AO1062" s="53" t="e">
        <f>SUMIFS('[20]WorkDone DATA'!$L:$L,'[20]WorkDone DATA'!$N:$N,BOQ!AO$6,'[20]WorkDone DATA'!$G:$G,BOQ!$B1062)*$G1062</f>
        <v>#VALUE!</v>
      </c>
      <c r="AP1062" s="53" t="e">
        <f>SUMIFS('[20]WorkDone DATA'!$L:$L,'[20]WorkDone DATA'!$N:$N,BOQ!AP$6,'[20]WorkDone DATA'!$G:$G,BOQ!$B1062)*$G1062</f>
        <v>#VALUE!</v>
      </c>
      <c r="AQ1062" s="53" t="e">
        <f>SUMIFS('[20]WorkDone DATA'!$L:$L,'[20]WorkDone DATA'!$N:$N,BOQ!AQ$6,'[20]WorkDone DATA'!$G:$G,BOQ!$B1062)*$G1062</f>
        <v>#VALUE!</v>
      </c>
      <c r="AR1062" s="53" t="e">
        <f>SUMIFS('[20]WorkDone DATA'!$L:$L,'[20]WorkDone DATA'!$N:$N,BOQ!AR$6,'[20]WorkDone DATA'!$G:$G,BOQ!$B1062)*$G1062</f>
        <v>#VALUE!</v>
      </c>
      <c r="AS1062" s="53" t="e">
        <f>SUMIFS('[20]WorkDone DATA'!$L:$L,'[20]WorkDone DATA'!$N:$N,BOQ!AS$6,'[20]WorkDone DATA'!$G:$G,BOQ!$B1062)*$G1062</f>
        <v>#VALUE!</v>
      </c>
      <c r="AT1062" s="53" t="e">
        <f>SUMIFS('[20]WorkDone DATA'!$L:$L,'[20]WorkDone DATA'!$N:$N,BOQ!AT$6,'[20]WorkDone DATA'!$G:$G,BOQ!$B1062)*$G1062</f>
        <v>#VALUE!</v>
      </c>
      <c r="AU1062" s="53" t="e">
        <f>SUMIFS('[20]WorkDone DATA'!$L:$L,'[20]WorkDone DATA'!$N:$N,BOQ!AU$6,'[20]WorkDone DATA'!$G:$G,BOQ!$B1062)*$G1062</f>
        <v>#VALUE!</v>
      </c>
      <c r="AV1062" s="53" t="e">
        <f>SUMIFS('[20]WorkDone DATA'!$L:$L,'[20]WorkDone DATA'!$N:$N,BOQ!AV$6,'[20]WorkDone DATA'!$G:$G,BOQ!$B1062)*$G1062</f>
        <v>#VALUE!</v>
      </c>
      <c r="AW1062" s="53" t="e">
        <f>SUMIFS('[20]WorkDone DATA'!$L:$L,'[20]WorkDone DATA'!$N:$N,BOQ!AW$6,'[20]WorkDone DATA'!$G:$G,BOQ!$B1062)*$G1062</f>
        <v>#VALUE!</v>
      </c>
      <c r="AX1062" s="53" t="e">
        <f>SUMIFS('[20]WorkDone DATA'!$L:$L,'[20]WorkDone DATA'!$N:$N,BOQ!AX$6,'[20]WorkDone DATA'!$G:$G,BOQ!$B1062)*$G1062</f>
        <v>#VALUE!</v>
      </c>
      <c r="AY1062" s="53" t="e">
        <f>SUMIFS('[20]WorkDone DATA'!$L:$L,'[20]WorkDone DATA'!$N:$N,BOQ!AY$6,'[20]WorkDone DATA'!$G:$G,BOQ!$B1062)*$G1062</f>
        <v>#VALUE!</v>
      </c>
      <c r="AZ1062" s="53" t="e">
        <f>SUMIFS('[20]WorkDone DATA'!$L:$L,'[20]WorkDone DATA'!$N:$N,BOQ!AZ$6,'[20]WorkDone DATA'!$G:$G,BOQ!$B1062)*$G1062</f>
        <v>#VALUE!</v>
      </c>
      <c r="BA1062" s="53" t="e">
        <f>SUMIFS('[20]WorkDone DATA'!$L:$L,'[20]WorkDone DATA'!$N:$N,BOQ!BA$6,'[20]WorkDone DATA'!$G:$G,BOQ!$B1062)*$G1062</f>
        <v>#VALUE!</v>
      </c>
      <c r="BB1062" s="53" t="e">
        <f>SUMIFS('[20]WorkDone DATA'!$L:$L,'[20]WorkDone DATA'!$N:$N,BOQ!BB$6,'[20]WorkDone DATA'!$G:$G,BOQ!$B1062)*$G1062</f>
        <v>#VALUE!</v>
      </c>
      <c r="BC1062" s="53" t="e">
        <f>SUMIFS('[20]WorkDone DATA'!$L:$L,'[20]WorkDone DATA'!$N:$N,BOQ!BC$6,'[20]WorkDone DATA'!$G:$G,BOQ!$B1062)*$G1062</f>
        <v>#VALUE!</v>
      </c>
      <c r="BD1062" s="53" t="e">
        <f>SUMIFS('[20]WorkDone DATA'!$L:$L,'[20]WorkDone DATA'!$N:$N,BOQ!BD$6,'[20]WorkDone DATA'!$G:$G,BOQ!$B1062)*$G1062</f>
        <v>#VALUE!</v>
      </c>
      <c r="BE1062" s="53" t="e">
        <f>SUMIFS('[20]WorkDone DATA'!$L:$L,'[20]WorkDone DATA'!$N:$N,BOQ!BE$6,'[20]WorkDone DATA'!$G:$G,BOQ!$B1062)*$G1062</f>
        <v>#VALUE!</v>
      </c>
      <c r="BF1062" s="53" t="e">
        <f>SUMIFS('[20]WorkDone DATA'!$L:$L,'[20]WorkDone DATA'!$N:$N,BOQ!BF$6,'[20]WorkDone DATA'!$G:$G,BOQ!$B1062)*$G1062</f>
        <v>#VALUE!</v>
      </c>
      <c r="BG1062" s="53" t="e">
        <f>SUMIFS('[20]WorkDone DATA'!$L:$L,'[20]WorkDone DATA'!$N:$N,BOQ!BG$6,'[20]WorkDone DATA'!$G:$G,BOQ!$B1062)*$G1062</f>
        <v>#VALUE!</v>
      </c>
      <c r="BH1062" s="53" t="e">
        <f>SUMIFS('[20]WorkDone DATA'!$L:$L,'[20]WorkDone DATA'!$N:$N,BOQ!BH$6,'[20]WorkDone DATA'!$G:$G,BOQ!$B1062)*$G1062</f>
        <v>#VALUE!</v>
      </c>
      <c r="BI1062" s="53" t="e">
        <f>SUMIFS('[20]WorkDone DATA'!$L:$L,'[20]WorkDone DATA'!$N:$N,BOQ!BI$6,'[20]WorkDone DATA'!$G:$G,BOQ!$B1062)*$G1062</f>
        <v>#VALUE!</v>
      </c>
      <c r="BJ1062" s="53" t="e">
        <f>SUMIFS('[20]WorkDone DATA'!$L:$L,'[20]WorkDone DATA'!$N:$N,BOQ!BJ$6,'[20]WorkDone DATA'!$G:$G,BOQ!$B1062)*$G1062</f>
        <v>#VALUE!</v>
      </c>
      <c r="BK1062" s="53" t="e">
        <f>SUMIFS('[20]WorkDone DATA'!$L:$L,'[20]WorkDone DATA'!$N:$N,BOQ!BK$6,'[20]WorkDone DATA'!$G:$G,BOQ!$B1062)*$G1062</f>
        <v>#VALUE!</v>
      </c>
      <c r="BL1062" s="53" t="e">
        <f>SUMIFS('[20]WorkDone DATA'!$L:$L,'[20]WorkDone DATA'!$N:$N,BOQ!BL$6,'[20]WorkDone DATA'!$G:$G,BOQ!$B1062)*$G1062</f>
        <v>#VALUE!</v>
      </c>
      <c r="BM1062" s="53" t="e">
        <f>SUMIFS('[20]WorkDone DATA'!$L:$L,'[20]WorkDone DATA'!$N:$N,BOQ!BM$6,'[20]WorkDone DATA'!$G:$G,BOQ!$B1062)*$G1062</f>
        <v>#VALUE!</v>
      </c>
      <c r="BN1062" s="53" t="e">
        <f>SUMIFS('[20]WorkDone DATA'!$L:$L,'[20]WorkDone DATA'!$N:$N,BOQ!BN$6,'[20]WorkDone DATA'!$G:$G,BOQ!$B1062)*$G1062</f>
        <v>#VALUE!</v>
      </c>
      <c r="BO1062" s="53" t="e">
        <f>SUMIFS('[20]WorkDone DATA'!$L:$L,'[20]WorkDone DATA'!$N:$N,BOQ!BO$6,'[20]WorkDone DATA'!$G:$G,BOQ!$B1062)*$G1062</f>
        <v>#VALUE!</v>
      </c>
      <c r="BP1062" s="53" t="e">
        <f>SUMIFS('[20]WorkDone DATA'!$L:$L,'[20]WorkDone DATA'!$N:$N,BOQ!BP$6,'[20]WorkDone DATA'!$G:$G,BOQ!$B1062)*$G1062</f>
        <v>#VALUE!</v>
      </c>
      <c r="BQ1062" s="53" t="e">
        <f>SUMIFS('[20]WorkDone DATA'!$L:$L,'[20]WorkDone DATA'!$N:$N,BOQ!BQ$6,'[20]WorkDone DATA'!$G:$G,BOQ!$B1062)*$G1062</f>
        <v>#VALUE!</v>
      </c>
      <c r="BR1062" s="53" t="e">
        <f>SUMIFS('[20]WorkDone DATA'!$L:$L,'[20]WorkDone DATA'!$N:$N,BOQ!BR$6,'[20]WorkDone DATA'!$G:$G,BOQ!$B1062)*$G1062</f>
        <v>#VALUE!</v>
      </c>
      <c r="BS1062" s="53" t="e">
        <f>SUMIFS('[20]WorkDone DATA'!$L:$L,'[20]WorkDone DATA'!$N:$N,BOQ!BS$6,'[20]WorkDone DATA'!$G:$G,BOQ!$B1062)*$G1062</f>
        <v>#VALUE!</v>
      </c>
      <c r="BT1062" s="53" t="e">
        <f>SUMIFS('[20]WorkDone DATA'!$L:$L,'[20]WorkDone DATA'!$N:$N,BOQ!BT$6,'[20]WorkDone DATA'!$G:$G,BOQ!$B1062)*$G1062</f>
        <v>#VALUE!</v>
      </c>
      <c r="BU1062" s="53" t="e">
        <f>SUMIFS('[20]WorkDone DATA'!$L:$L,'[20]WorkDone DATA'!$N:$N,BOQ!BU$6,'[20]WorkDone DATA'!$G:$G,BOQ!$B1062)*$G1062</f>
        <v>#VALUE!</v>
      </c>
      <c r="BV1062" s="53" t="e">
        <f>SUMIFS('[20]WorkDone DATA'!$L:$L,'[20]WorkDone DATA'!$N:$N,BOQ!BV$6,'[20]WorkDone DATA'!$G:$G,BOQ!$B1062)*$G1062</f>
        <v>#VALUE!</v>
      </c>
      <c r="BW1062" s="53" t="e">
        <f>SUMIFS('[20]WorkDone DATA'!$L:$L,'[20]WorkDone DATA'!$N:$N,BOQ!BW$6,'[20]WorkDone DATA'!$G:$G,BOQ!$B1062)*$G1062</f>
        <v>#VALUE!</v>
      </c>
      <c r="BX1062" s="53" t="e">
        <f>SUMIFS('[20]WorkDone DATA'!$L:$L,'[20]WorkDone DATA'!$N:$N,BOQ!BX$6,'[20]WorkDone DATA'!$G:$G,BOQ!$B1062)*$G1062</f>
        <v>#VALUE!</v>
      </c>
    </row>
    <row r="1063" spans="1:76" x14ac:dyDescent="0.25">
      <c r="A1063" s="1"/>
      <c r="B1063" s="42"/>
      <c r="C1063" s="57"/>
      <c r="D1063" s="58"/>
      <c r="E1063" s="77"/>
      <c r="F1063" s="45"/>
      <c r="G1063" s="52"/>
      <c r="H1063" s="53">
        <f t="shared" si="142"/>
        <v>0</v>
      </c>
      <c r="K1063" s="214"/>
      <c r="L1063" s="220" t="e">
        <f t="shared" si="144"/>
        <v>#VALUE!</v>
      </c>
      <c r="M1063" s="221" t="e">
        <f t="shared" si="145"/>
        <v>#VALUE!</v>
      </c>
      <c r="N1063" s="219"/>
      <c r="O1063" s="214">
        <f t="shared" si="146"/>
        <v>0</v>
      </c>
      <c r="P1063" s="215" t="e">
        <f t="shared" si="147"/>
        <v>#VALUE!</v>
      </c>
      <c r="R1063" s="217" t="e">
        <f>SUMIFS('[20]WorkDone DATA'!$L:$L,'[20]WorkDone DATA'!$N:$N,BOQ!S$6,'[20]WorkDone DATA'!$G:$G,BOQ!$B1063)</f>
        <v>#VALUE!</v>
      </c>
      <c r="S1063" s="53" t="e">
        <f t="shared" si="148"/>
        <v>#VALUE!</v>
      </c>
      <c r="T1063" s="217" t="e">
        <f>SUMIFS('[20]WorkDone DATA'!$L:$L,'[20]WorkDone DATA'!$N:$N,BOQ!U$6,'[20]WorkDone DATA'!$G:$G,BOQ!$B1063)</f>
        <v>#VALUE!</v>
      </c>
      <c r="U1063" s="53" t="e">
        <f t="shared" si="149"/>
        <v>#VALUE!</v>
      </c>
      <c r="V1063" s="217"/>
      <c r="W1063" s="53" t="e">
        <f>SUMIFS('[20]WorkDone DATA'!$L:$L,'[20]WorkDone DATA'!$N:$N,BOQ!W$6,'[20]WorkDone DATA'!$G:$G,BOQ!$B1063)*$G1063</f>
        <v>#VALUE!</v>
      </c>
      <c r="X1063" s="217"/>
      <c r="Y1063" s="53" t="e">
        <f>SUMIFS('[20]WorkDone DATA'!$L:$L,'[20]WorkDone DATA'!$N:$N,BOQ!Y$6,'[20]WorkDone DATA'!$G:$G,BOQ!$B1063)*$G1063</f>
        <v>#VALUE!</v>
      </c>
      <c r="Z1063" s="217"/>
      <c r="AA1063" s="53" t="e">
        <f>SUMIFS('[20]WorkDone DATA'!$L:$L,'[20]WorkDone DATA'!$N:$N,BOQ!AA$6,'[20]WorkDone DATA'!$G:$G,BOQ!$B1063)*$G1063</f>
        <v>#VALUE!</v>
      </c>
      <c r="AB1063" s="53" t="e">
        <f>SUMIFS('[20]WorkDone DATA'!$L:$L,'[20]WorkDone DATA'!$N:$N,BOQ!AB$6,'[20]WorkDone DATA'!$G:$G,BOQ!$B1063)*$G1063</f>
        <v>#VALUE!</v>
      </c>
      <c r="AC1063" s="53" t="e">
        <f>SUMIFS('[20]WorkDone DATA'!$L:$L,'[20]WorkDone DATA'!$N:$N,BOQ!AC$6,'[20]WorkDone DATA'!$G:$G,BOQ!$B1063)*$G1063</f>
        <v>#VALUE!</v>
      </c>
      <c r="AD1063" s="53" t="e">
        <f>SUMIFS('[20]WorkDone DATA'!$L:$L,'[20]WorkDone DATA'!$N:$N,BOQ!AD$6,'[20]WorkDone DATA'!$G:$G,BOQ!$B1063)*$G1063</f>
        <v>#VALUE!</v>
      </c>
      <c r="AE1063" s="53" t="e">
        <f>SUMIFS('[20]WorkDone DATA'!$L:$L,'[20]WorkDone DATA'!$N:$N,BOQ!AE$6,'[20]WorkDone DATA'!$G:$G,BOQ!$B1063)*$G1063</f>
        <v>#VALUE!</v>
      </c>
      <c r="AF1063" s="53" t="e">
        <f>SUMIFS('[20]WorkDone DATA'!$L:$L,'[20]WorkDone DATA'!$N:$N,BOQ!AF$6,'[20]WorkDone DATA'!$G:$G,BOQ!$B1063)*$G1063</f>
        <v>#VALUE!</v>
      </c>
      <c r="AG1063" s="53" t="e">
        <f>SUMIFS('[20]WorkDone DATA'!$L:$L,'[20]WorkDone DATA'!$N:$N,BOQ!AG$6,'[20]WorkDone DATA'!$G:$G,BOQ!$B1063)*$G1063</f>
        <v>#VALUE!</v>
      </c>
      <c r="AH1063" s="53" t="e">
        <f>SUMIFS('[20]WorkDone DATA'!$L:$L,'[20]WorkDone DATA'!$N:$N,BOQ!AH$6,'[20]WorkDone DATA'!$G:$G,BOQ!$B1063)*$G1063</f>
        <v>#VALUE!</v>
      </c>
      <c r="AI1063" s="53" t="e">
        <f>SUMIFS('[20]WorkDone DATA'!$L:$L,'[20]WorkDone DATA'!$N:$N,BOQ!AI$6,'[20]WorkDone DATA'!$G:$G,BOQ!$B1063)*$G1063</f>
        <v>#VALUE!</v>
      </c>
      <c r="AJ1063" s="53" t="e">
        <f>SUMIFS('[20]WorkDone DATA'!$L:$L,'[20]WorkDone DATA'!$N:$N,BOQ!AJ$6,'[20]WorkDone DATA'!$G:$G,BOQ!$B1063)*$G1063</f>
        <v>#VALUE!</v>
      </c>
      <c r="AK1063" s="53" t="e">
        <f>SUMIFS('[20]WorkDone DATA'!$L:$L,'[20]WorkDone DATA'!$N:$N,BOQ!AK$6,'[20]WorkDone DATA'!$G:$G,BOQ!$B1063)*$G1063</f>
        <v>#VALUE!</v>
      </c>
      <c r="AL1063" s="53" t="e">
        <f>SUMIFS('[20]WorkDone DATA'!$L:$L,'[20]WorkDone DATA'!$N:$N,BOQ!AL$6,'[20]WorkDone DATA'!$G:$G,BOQ!$B1063)*$G1063</f>
        <v>#VALUE!</v>
      </c>
      <c r="AM1063" s="53" t="e">
        <f>SUMIFS('[20]WorkDone DATA'!$L:$L,'[20]WorkDone DATA'!$N:$N,BOQ!AM$6,'[20]WorkDone DATA'!$G:$G,BOQ!$B1063)*$G1063</f>
        <v>#VALUE!</v>
      </c>
      <c r="AN1063" s="53" t="e">
        <f>SUMIFS('[20]WorkDone DATA'!$L:$L,'[20]WorkDone DATA'!$N:$N,BOQ!AN$6,'[20]WorkDone DATA'!$G:$G,BOQ!$B1063)*$G1063</f>
        <v>#VALUE!</v>
      </c>
      <c r="AO1063" s="53" t="e">
        <f>SUMIFS('[20]WorkDone DATA'!$L:$L,'[20]WorkDone DATA'!$N:$N,BOQ!AO$6,'[20]WorkDone DATA'!$G:$G,BOQ!$B1063)*$G1063</f>
        <v>#VALUE!</v>
      </c>
      <c r="AP1063" s="53" t="e">
        <f>SUMIFS('[20]WorkDone DATA'!$L:$L,'[20]WorkDone DATA'!$N:$N,BOQ!AP$6,'[20]WorkDone DATA'!$G:$G,BOQ!$B1063)*$G1063</f>
        <v>#VALUE!</v>
      </c>
      <c r="AQ1063" s="53" t="e">
        <f>SUMIFS('[20]WorkDone DATA'!$L:$L,'[20]WorkDone DATA'!$N:$N,BOQ!AQ$6,'[20]WorkDone DATA'!$G:$G,BOQ!$B1063)*$G1063</f>
        <v>#VALUE!</v>
      </c>
      <c r="AR1063" s="53" t="e">
        <f>SUMIFS('[20]WorkDone DATA'!$L:$L,'[20]WorkDone DATA'!$N:$N,BOQ!AR$6,'[20]WorkDone DATA'!$G:$G,BOQ!$B1063)*$G1063</f>
        <v>#VALUE!</v>
      </c>
      <c r="AS1063" s="53" t="e">
        <f>SUMIFS('[20]WorkDone DATA'!$L:$L,'[20]WorkDone DATA'!$N:$N,BOQ!AS$6,'[20]WorkDone DATA'!$G:$G,BOQ!$B1063)*$G1063</f>
        <v>#VALUE!</v>
      </c>
      <c r="AT1063" s="53" t="e">
        <f>SUMIFS('[20]WorkDone DATA'!$L:$L,'[20]WorkDone DATA'!$N:$N,BOQ!AT$6,'[20]WorkDone DATA'!$G:$G,BOQ!$B1063)*$G1063</f>
        <v>#VALUE!</v>
      </c>
      <c r="AU1063" s="53" t="e">
        <f>SUMIFS('[20]WorkDone DATA'!$L:$L,'[20]WorkDone DATA'!$N:$N,BOQ!AU$6,'[20]WorkDone DATA'!$G:$G,BOQ!$B1063)*$G1063</f>
        <v>#VALUE!</v>
      </c>
      <c r="AV1063" s="53" t="e">
        <f>SUMIFS('[20]WorkDone DATA'!$L:$L,'[20]WorkDone DATA'!$N:$N,BOQ!AV$6,'[20]WorkDone DATA'!$G:$G,BOQ!$B1063)*$G1063</f>
        <v>#VALUE!</v>
      </c>
      <c r="AW1063" s="53" t="e">
        <f>SUMIFS('[20]WorkDone DATA'!$L:$L,'[20]WorkDone DATA'!$N:$N,BOQ!AW$6,'[20]WorkDone DATA'!$G:$G,BOQ!$B1063)*$G1063</f>
        <v>#VALUE!</v>
      </c>
      <c r="AX1063" s="53" t="e">
        <f>SUMIFS('[20]WorkDone DATA'!$L:$L,'[20]WorkDone DATA'!$N:$N,BOQ!AX$6,'[20]WorkDone DATA'!$G:$G,BOQ!$B1063)*$G1063</f>
        <v>#VALUE!</v>
      </c>
      <c r="AY1063" s="53" t="e">
        <f>SUMIFS('[20]WorkDone DATA'!$L:$L,'[20]WorkDone DATA'!$N:$N,BOQ!AY$6,'[20]WorkDone DATA'!$G:$G,BOQ!$B1063)*$G1063</f>
        <v>#VALUE!</v>
      </c>
      <c r="AZ1063" s="53" t="e">
        <f>SUMIFS('[20]WorkDone DATA'!$L:$L,'[20]WorkDone DATA'!$N:$N,BOQ!AZ$6,'[20]WorkDone DATA'!$G:$G,BOQ!$B1063)*$G1063</f>
        <v>#VALUE!</v>
      </c>
      <c r="BA1063" s="53" t="e">
        <f>SUMIFS('[20]WorkDone DATA'!$L:$L,'[20]WorkDone DATA'!$N:$N,BOQ!BA$6,'[20]WorkDone DATA'!$G:$G,BOQ!$B1063)*$G1063</f>
        <v>#VALUE!</v>
      </c>
      <c r="BB1063" s="53" t="e">
        <f>SUMIFS('[20]WorkDone DATA'!$L:$L,'[20]WorkDone DATA'!$N:$N,BOQ!BB$6,'[20]WorkDone DATA'!$G:$G,BOQ!$B1063)*$G1063</f>
        <v>#VALUE!</v>
      </c>
      <c r="BC1063" s="53" t="e">
        <f>SUMIFS('[20]WorkDone DATA'!$L:$L,'[20]WorkDone DATA'!$N:$N,BOQ!BC$6,'[20]WorkDone DATA'!$G:$G,BOQ!$B1063)*$G1063</f>
        <v>#VALUE!</v>
      </c>
      <c r="BD1063" s="53" t="e">
        <f>SUMIFS('[20]WorkDone DATA'!$L:$L,'[20]WorkDone DATA'!$N:$N,BOQ!BD$6,'[20]WorkDone DATA'!$G:$G,BOQ!$B1063)*$G1063</f>
        <v>#VALUE!</v>
      </c>
      <c r="BE1063" s="53" t="e">
        <f>SUMIFS('[20]WorkDone DATA'!$L:$L,'[20]WorkDone DATA'!$N:$N,BOQ!BE$6,'[20]WorkDone DATA'!$G:$G,BOQ!$B1063)*$G1063</f>
        <v>#VALUE!</v>
      </c>
      <c r="BF1063" s="53" t="e">
        <f>SUMIFS('[20]WorkDone DATA'!$L:$L,'[20]WorkDone DATA'!$N:$N,BOQ!BF$6,'[20]WorkDone DATA'!$G:$G,BOQ!$B1063)*$G1063</f>
        <v>#VALUE!</v>
      </c>
      <c r="BG1063" s="53" t="e">
        <f>SUMIFS('[20]WorkDone DATA'!$L:$L,'[20]WorkDone DATA'!$N:$N,BOQ!BG$6,'[20]WorkDone DATA'!$G:$G,BOQ!$B1063)*$G1063</f>
        <v>#VALUE!</v>
      </c>
      <c r="BH1063" s="53" t="e">
        <f>SUMIFS('[20]WorkDone DATA'!$L:$L,'[20]WorkDone DATA'!$N:$N,BOQ!BH$6,'[20]WorkDone DATA'!$G:$G,BOQ!$B1063)*$G1063</f>
        <v>#VALUE!</v>
      </c>
      <c r="BI1063" s="53" t="e">
        <f>SUMIFS('[20]WorkDone DATA'!$L:$L,'[20]WorkDone DATA'!$N:$N,BOQ!BI$6,'[20]WorkDone DATA'!$G:$G,BOQ!$B1063)*$G1063</f>
        <v>#VALUE!</v>
      </c>
      <c r="BJ1063" s="53" t="e">
        <f>SUMIFS('[20]WorkDone DATA'!$L:$L,'[20]WorkDone DATA'!$N:$N,BOQ!BJ$6,'[20]WorkDone DATA'!$G:$G,BOQ!$B1063)*$G1063</f>
        <v>#VALUE!</v>
      </c>
      <c r="BK1063" s="53" t="e">
        <f>SUMIFS('[20]WorkDone DATA'!$L:$L,'[20]WorkDone DATA'!$N:$N,BOQ!BK$6,'[20]WorkDone DATA'!$G:$G,BOQ!$B1063)*$G1063</f>
        <v>#VALUE!</v>
      </c>
      <c r="BL1063" s="53" t="e">
        <f>SUMIFS('[20]WorkDone DATA'!$L:$L,'[20]WorkDone DATA'!$N:$N,BOQ!BL$6,'[20]WorkDone DATA'!$G:$G,BOQ!$B1063)*$G1063</f>
        <v>#VALUE!</v>
      </c>
      <c r="BM1063" s="53" t="e">
        <f>SUMIFS('[20]WorkDone DATA'!$L:$L,'[20]WorkDone DATA'!$N:$N,BOQ!BM$6,'[20]WorkDone DATA'!$G:$G,BOQ!$B1063)*$G1063</f>
        <v>#VALUE!</v>
      </c>
      <c r="BN1063" s="53" t="e">
        <f>SUMIFS('[20]WorkDone DATA'!$L:$L,'[20]WorkDone DATA'!$N:$N,BOQ!BN$6,'[20]WorkDone DATA'!$G:$G,BOQ!$B1063)*$G1063</f>
        <v>#VALUE!</v>
      </c>
      <c r="BO1063" s="53" t="e">
        <f>SUMIFS('[20]WorkDone DATA'!$L:$L,'[20]WorkDone DATA'!$N:$N,BOQ!BO$6,'[20]WorkDone DATA'!$G:$G,BOQ!$B1063)*$G1063</f>
        <v>#VALUE!</v>
      </c>
      <c r="BP1063" s="53" t="e">
        <f>SUMIFS('[20]WorkDone DATA'!$L:$L,'[20]WorkDone DATA'!$N:$N,BOQ!BP$6,'[20]WorkDone DATA'!$G:$G,BOQ!$B1063)*$G1063</f>
        <v>#VALUE!</v>
      </c>
      <c r="BQ1063" s="53" t="e">
        <f>SUMIFS('[20]WorkDone DATA'!$L:$L,'[20]WorkDone DATA'!$N:$N,BOQ!BQ$6,'[20]WorkDone DATA'!$G:$G,BOQ!$B1063)*$G1063</f>
        <v>#VALUE!</v>
      </c>
      <c r="BR1063" s="53" t="e">
        <f>SUMIFS('[20]WorkDone DATA'!$L:$L,'[20]WorkDone DATA'!$N:$N,BOQ!BR$6,'[20]WorkDone DATA'!$G:$G,BOQ!$B1063)*$G1063</f>
        <v>#VALUE!</v>
      </c>
      <c r="BS1063" s="53" t="e">
        <f>SUMIFS('[20]WorkDone DATA'!$L:$L,'[20]WorkDone DATA'!$N:$N,BOQ!BS$6,'[20]WorkDone DATA'!$G:$G,BOQ!$B1063)*$G1063</f>
        <v>#VALUE!</v>
      </c>
      <c r="BT1063" s="53" t="e">
        <f>SUMIFS('[20]WorkDone DATA'!$L:$L,'[20]WorkDone DATA'!$N:$N,BOQ!BT$6,'[20]WorkDone DATA'!$G:$G,BOQ!$B1063)*$G1063</f>
        <v>#VALUE!</v>
      </c>
      <c r="BU1063" s="53" t="e">
        <f>SUMIFS('[20]WorkDone DATA'!$L:$L,'[20]WorkDone DATA'!$N:$N,BOQ!BU$6,'[20]WorkDone DATA'!$G:$G,BOQ!$B1063)*$G1063</f>
        <v>#VALUE!</v>
      </c>
      <c r="BV1063" s="53" t="e">
        <f>SUMIFS('[20]WorkDone DATA'!$L:$L,'[20]WorkDone DATA'!$N:$N,BOQ!BV$6,'[20]WorkDone DATA'!$G:$G,BOQ!$B1063)*$G1063</f>
        <v>#VALUE!</v>
      </c>
      <c r="BW1063" s="53" t="e">
        <f>SUMIFS('[20]WorkDone DATA'!$L:$L,'[20]WorkDone DATA'!$N:$N,BOQ!BW$6,'[20]WorkDone DATA'!$G:$G,BOQ!$B1063)*$G1063</f>
        <v>#VALUE!</v>
      </c>
      <c r="BX1063" s="53" t="e">
        <f>SUMIFS('[20]WorkDone DATA'!$L:$L,'[20]WorkDone DATA'!$N:$N,BOQ!BX$6,'[20]WorkDone DATA'!$G:$G,BOQ!$B1063)*$G1063</f>
        <v>#VALUE!</v>
      </c>
    </row>
    <row r="1064" spans="1:76" x14ac:dyDescent="0.25">
      <c r="A1064" s="124" t="str">
        <f>C1064</f>
        <v>Construction of New Transfomer room as per the works information &amp; attached drawings</v>
      </c>
      <c r="B1064" s="42">
        <v>2.5550000000000002</v>
      </c>
      <c r="C1064" s="56" t="s">
        <v>292</v>
      </c>
      <c r="D1064" s="58" t="s">
        <v>207</v>
      </c>
      <c r="E1064" s="60" t="s">
        <v>291</v>
      </c>
      <c r="F1064" s="45">
        <v>1</v>
      </c>
      <c r="G1064" s="52">
        <v>1911764.71</v>
      </c>
      <c r="H1064" s="53">
        <f t="shared" si="142"/>
        <v>1911764.71</v>
      </c>
      <c r="K1064" s="214" t="e">
        <f t="shared" si="143"/>
        <v>#VALUE!</v>
      </c>
      <c r="L1064" s="220" t="e">
        <f t="shared" si="144"/>
        <v>#VALUE!</v>
      </c>
      <c r="M1064" s="221" t="e">
        <f t="shared" si="145"/>
        <v>#VALUE!</v>
      </c>
      <c r="N1064" s="219"/>
      <c r="O1064" s="214" t="e">
        <f t="shared" si="146"/>
        <v>#VALUE!</v>
      </c>
      <c r="P1064" s="215" t="e">
        <f t="shared" si="147"/>
        <v>#VALUE!</v>
      </c>
      <c r="R1064" s="217" t="e">
        <f>SUMIFS('[20]WorkDone DATA'!$L:$L,'[20]WorkDone DATA'!$N:$N,BOQ!S$6,'[20]WorkDone DATA'!$G:$G,BOQ!$B1064)</f>
        <v>#VALUE!</v>
      </c>
      <c r="S1064" s="53" t="e">
        <f t="shared" si="148"/>
        <v>#VALUE!</v>
      </c>
      <c r="T1064" s="217" t="e">
        <f>SUMIFS('[20]WorkDone DATA'!$L:$L,'[20]WorkDone DATA'!$N:$N,BOQ!U$6,'[20]WorkDone DATA'!$G:$G,BOQ!$B1064)</f>
        <v>#VALUE!</v>
      </c>
      <c r="U1064" s="53" t="e">
        <f t="shared" si="149"/>
        <v>#VALUE!</v>
      </c>
      <c r="V1064" s="217"/>
      <c r="W1064" s="53" t="e">
        <f>SUMIFS('[20]WorkDone DATA'!$L:$L,'[20]WorkDone DATA'!$N:$N,BOQ!W$6,'[20]WorkDone DATA'!$G:$G,BOQ!$B1064)*$G1064</f>
        <v>#VALUE!</v>
      </c>
      <c r="X1064" s="217"/>
      <c r="Y1064" s="53" t="e">
        <f>SUMIFS('[20]WorkDone DATA'!$L:$L,'[20]WorkDone DATA'!$N:$N,BOQ!Y$6,'[20]WorkDone DATA'!$G:$G,BOQ!$B1064)*$G1064</f>
        <v>#VALUE!</v>
      </c>
      <c r="Z1064" s="217"/>
      <c r="AA1064" s="53" t="e">
        <f>SUMIFS('[20]WorkDone DATA'!$L:$L,'[20]WorkDone DATA'!$N:$N,BOQ!AA$6,'[20]WorkDone DATA'!$G:$G,BOQ!$B1064)*$G1064</f>
        <v>#VALUE!</v>
      </c>
      <c r="AB1064" s="53" t="e">
        <f>SUMIFS('[20]WorkDone DATA'!$L:$L,'[20]WorkDone DATA'!$N:$N,BOQ!AB$6,'[20]WorkDone DATA'!$G:$G,BOQ!$B1064)*$G1064</f>
        <v>#VALUE!</v>
      </c>
      <c r="AC1064" s="53" t="e">
        <f>SUMIFS('[20]WorkDone DATA'!$L:$L,'[20]WorkDone DATA'!$N:$N,BOQ!AC$6,'[20]WorkDone DATA'!$G:$G,BOQ!$B1064)*$G1064</f>
        <v>#VALUE!</v>
      </c>
      <c r="AD1064" s="53" t="e">
        <f>SUMIFS('[20]WorkDone DATA'!$L:$L,'[20]WorkDone DATA'!$N:$N,BOQ!AD$6,'[20]WorkDone DATA'!$G:$G,BOQ!$B1064)*$G1064</f>
        <v>#VALUE!</v>
      </c>
      <c r="AE1064" s="53" t="e">
        <f>SUMIFS('[20]WorkDone DATA'!$L:$L,'[20]WorkDone DATA'!$N:$N,BOQ!AE$6,'[20]WorkDone DATA'!$G:$G,BOQ!$B1064)*$G1064</f>
        <v>#VALUE!</v>
      </c>
      <c r="AF1064" s="53" t="e">
        <f>SUMIFS('[20]WorkDone DATA'!$L:$L,'[20]WorkDone DATA'!$N:$N,BOQ!AF$6,'[20]WorkDone DATA'!$G:$G,BOQ!$B1064)*$G1064</f>
        <v>#VALUE!</v>
      </c>
      <c r="AG1064" s="53" t="e">
        <f>SUMIFS('[20]WorkDone DATA'!$L:$L,'[20]WorkDone DATA'!$N:$N,BOQ!AG$6,'[20]WorkDone DATA'!$G:$G,BOQ!$B1064)*$G1064</f>
        <v>#VALUE!</v>
      </c>
      <c r="AH1064" s="53" t="e">
        <f>SUMIFS('[20]WorkDone DATA'!$L:$L,'[20]WorkDone DATA'!$N:$N,BOQ!AH$6,'[20]WorkDone DATA'!$G:$G,BOQ!$B1064)*$G1064</f>
        <v>#VALUE!</v>
      </c>
      <c r="AI1064" s="53" t="e">
        <f>SUMIFS('[20]WorkDone DATA'!$L:$L,'[20]WorkDone DATA'!$N:$N,BOQ!AI$6,'[20]WorkDone DATA'!$G:$G,BOQ!$B1064)*$G1064</f>
        <v>#VALUE!</v>
      </c>
      <c r="AJ1064" s="53" t="e">
        <f>SUMIFS('[20]WorkDone DATA'!$L:$L,'[20]WorkDone DATA'!$N:$N,BOQ!AJ$6,'[20]WorkDone DATA'!$G:$G,BOQ!$B1064)*$G1064</f>
        <v>#VALUE!</v>
      </c>
      <c r="AK1064" s="53" t="e">
        <f>SUMIFS('[20]WorkDone DATA'!$L:$L,'[20]WorkDone DATA'!$N:$N,BOQ!AK$6,'[20]WorkDone DATA'!$G:$G,BOQ!$B1064)*$G1064</f>
        <v>#VALUE!</v>
      </c>
      <c r="AL1064" s="53" t="e">
        <f>SUMIFS('[20]WorkDone DATA'!$L:$L,'[20]WorkDone DATA'!$N:$N,BOQ!AL$6,'[20]WorkDone DATA'!$G:$G,BOQ!$B1064)*$G1064</f>
        <v>#VALUE!</v>
      </c>
      <c r="AM1064" s="53" t="e">
        <f>SUMIFS('[20]WorkDone DATA'!$L:$L,'[20]WorkDone DATA'!$N:$N,BOQ!AM$6,'[20]WorkDone DATA'!$G:$G,BOQ!$B1064)*$G1064</f>
        <v>#VALUE!</v>
      </c>
      <c r="AN1064" s="53" t="e">
        <f>SUMIFS('[20]WorkDone DATA'!$L:$L,'[20]WorkDone DATA'!$N:$N,BOQ!AN$6,'[20]WorkDone DATA'!$G:$G,BOQ!$B1064)*$G1064</f>
        <v>#VALUE!</v>
      </c>
      <c r="AO1064" s="53" t="e">
        <f>SUMIFS('[20]WorkDone DATA'!$L:$L,'[20]WorkDone DATA'!$N:$N,BOQ!AO$6,'[20]WorkDone DATA'!$G:$G,BOQ!$B1064)*$G1064</f>
        <v>#VALUE!</v>
      </c>
      <c r="AP1064" s="53" t="e">
        <f>SUMIFS('[20]WorkDone DATA'!$L:$L,'[20]WorkDone DATA'!$N:$N,BOQ!AP$6,'[20]WorkDone DATA'!$G:$G,BOQ!$B1064)*$G1064</f>
        <v>#VALUE!</v>
      </c>
      <c r="AQ1064" s="53" t="e">
        <f>SUMIFS('[20]WorkDone DATA'!$L:$L,'[20]WorkDone DATA'!$N:$N,BOQ!AQ$6,'[20]WorkDone DATA'!$G:$G,BOQ!$B1064)*$G1064</f>
        <v>#VALUE!</v>
      </c>
      <c r="AR1064" s="53" t="e">
        <f>SUMIFS('[20]WorkDone DATA'!$L:$L,'[20]WorkDone DATA'!$N:$N,BOQ!AR$6,'[20]WorkDone DATA'!$G:$G,BOQ!$B1064)*$G1064</f>
        <v>#VALUE!</v>
      </c>
      <c r="AS1064" s="53" t="e">
        <f>SUMIFS('[20]WorkDone DATA'!$L:$L,'[20]WorkDone DATA'!$N:$N,BOQ!AS$6,'[20]WorkDone DATA'!$G:$G,BOQ!$B1064)*$G1064</f>
        <v>#VALUE!</v>
      </c>
      <c r="AT1064" s="53" t="e">
        <f>SUMIFS('[20]WorkDone DATA'!$L:$L,'[20]WorkDone DATA'!$N:$N,BOQ!AT$6,'[20]WorkDone DATA'!$G:$G,BOQ!$B1064)*$G1064</f>
        <v>#VALUE!</v>
      </c>
      <c r="AU1064" s="53" t="e">
        <f>SUMIFS('[20]WorkDone DATA'!$L:$L,'[20]WorkDone DATA'!$N:$N,BOQ!AU$6,'[20]WorkDone DATA'!$G:$G,BOQ!$B1064)*$G1064</f>
        <v>#VALUE!</v>
      </c>
      <c r="AV1064" s="53" t="e">
        <f>SUMIFS('[20]WorkDone DATA'!$L:$L,'[20]WorkDone DATA'!$N:$N,BOQ!AV$6,'[20]WorkDone DATA'!$G:$G,BOQ!$B1064)*$G1064</f>
        <v>#VALUE!</v>
      </c>
      <c r="AW1064" s="53" t="e">
        <f>SUMIFS('[20]WorkDone DATA'!$L:$L,'[20]WorkDone DATA'!$N:$N,BOQ!AW$6,'[20]WorkDone DATA'!$G:$G,BOQ!$B1064)*$G1064</f>
        <v>#VALUE!</v>
      </c>
      <c r="AX1064" s="53" t="e">
        <f>SUMIFS('[20]WorkDone DATA'!$L:$L,'[20]WorkDone DATA'!$N:$N,BOQ!AX$6,'[20]WorkDone DATA'!$G:$G,BOQ!$B1064)*$G1064</f>
        <v>#VALUE!</v>
      </c>
      <c r="AY1064" s="53" t="e">
        <f>SUMIFS('[20]WorkDone DATA'!$L:$L,'[20]WorkDone DATA'!$N:$N,BOQ!AY$6,'[20]WorkDone DATA'!$G:$G,BOQ!$B1064)*$G1064</f>
        <v>#VALUE!</v>
      </c>
      <c r="AZ1064" s="53" t="e">
        <f>SUMIFS('[20]WorkDone DATA'!$L:$L,'[20]WorkDone DATA'!$N:$N,BOQ!AZ$6,'[20]WorkDone DATA'!$G:$G,BOQ!$B1064)*$G1064</f>
        <v>#VALUE!</v>
      </c>
      <c r="BA1064" s="53" t="e">
        <f>SUMIFS('[20]WorkDone DATA'!$L:$L,'[20]WorkDone DATA'!$N:$N,BOQ!BA$6,'[20]WorkDone DATA'!$G:$G,BOQ!$B1064)*$G1064</f>
        <v>#VALUE!</v>
      </c>
      <c r="BB1064" s="53" t="e">
        <f>SUMIFS('[20]WorkDone DATA'!$L:$L,'[20]WorkDone DATA'!$N:$N,BOQ!BB$6,'[20]WorkDone DATA'!$G:$G,BOQ!$B1064)*$G1064</f>
        <v>#VALUE!</v>
      </c>
      <c r="BC1064" s="53" t="e">
        <f>SUMIFS('[20]WorkDone DATA'!$L:$L,'[20]WorkDone DATA'!$N:$N,BOQ!BC$6,'[20]WorkDone DATA'!$G:$G,BOQ!$B1064)*$G1064</f>
        <v>#VALUE!</v>
      </c>
      <c r="BD1064" s="53" t="e">
        <f>SUMIFS('[20]WorkDone DATA'!$L:$L,'[20]WorkDone DATA'!$N:$N,BOQ!BD$6,'[20]WorkDone DATA'!$G:$G,BOQ!$B1064)*$G1064</f>
        <v>#VALUE!</v>
      </c>
      <c r="BE1064" s="53" t="e">
        <f>SUMIFS('[20]WorkDone DATA'!$L:$L,'[20]WorkDone DATA'!$N:$N,BOQ!BE$6,'[20]WorkDone DATA'!$G:$G,BOQ!$B1064)*$G1064</f>
        <v>#VALUE!</v>
      </c>
      <c r="BF1064" s="53" t="e">
        <f>SUMIFS('[20]WorkDone DATA'!$L:$L,'[20]WorkDone DATA'!$N:$N,BOQ!BF$6,'[20]WorkDone DATA'!$G:$G,BOQ!$B1064)*$G1064</f>
        <v>#VALUE!</v>
      </c>
      <c r="BG1064" s="53" t="e">
        <f>SUMIFS('[20]WorkDone DATA'!$L:$L,'[20]WorkDone DATA'!$N:$N,BOQ!BG$6,'[20]WorkDone DATA'!$G:$G,BOQ!$B1064)*$G1064</f>
        <v>#VALUE!</v>
      </c>
      <c r="BH1064" s="53" t="e">
        <f>SUMIFS('[20]WorkDone DATA'!$L:$L,'[20]WorkDone DATA'!$N:$N,BOQ!BH$6,'[20]WorkDone DATA'!$G:$G,BOQ!$B1064)*$G1064</f>
        <v>#VALUE!</v>
      </c>
      <c r="BI1064" s="53" t="e">
        <f>SUMIFS('[20]WorkDone DATA'!$L:$L,'[20]WorkDone DATA'!$N:$N,BOQ!BI$6,'[20]WorkDone DATA'!$G:$G,BOQ!$B1064)*$G1064</f>
        <v>#VALUE!</v>
      </c>
      <c r="BJ1064" s="53" t="e">
        <f>SUMIFS('[20]WorkDone DATA'!$L:$L,'[20]WorkDone DATA'!$N:$N,BOQ!BJ$6,'[20]WorkDone DATA'!$G:$G,BOQ!$B1064)*$G1064</f>
        <v>#VALUE!</v>
      </c>
      <c r="BK1064" s="53" t="e">
        <f>SUMIFS('[20]WorkDone DATA'!$L:$L,'[20]WorkDone DATA'!$N:$N,BOQ!BK$6,'[20]WorkDone DATA'!$G:$G,BOQ!$B1064)*$G1064</f>
        <v>#VALUE!</v>
      </c>
      <c r="BL1064" s="53" t="e">
        <f>SUMIFS('[20]WorkDone DATA'!$L:$L,'[20]WorkDone DATA'!$N:$N,BOQ!BL$6,'[20]WorkDone DATA'!$G:$G,BOQ!$B1064)*$G1064</f>
        <v>#VALUE!</v>
      </c>
      <c r="BM1064" s="53" t="e">
        <f>SUMIFS('[20]WorkDone DATA'!$L:$L,'[20]WorkDone DATA'!$N:$N,BOQ!BM$6,'[20]WorkDone DATA'!$G:$G,BOQ!$B1064)*$G1064</f>
        <v>#VALUE!</v>
      </c>
      <c r="BN1064" s="53" t="e">
        <f>SUMIFS('[20]WorkDone DATA'!$L:$L,'[20]WorkDone DATA'!$N:$N,BOQ!BN$6,'[20]WorkDone DATA'!$G:$G,BOQ!$B1064)*$G1064</f>
        <v>#VALUE!</v>
      </c>
      <c r="BO1064" s="53" t="e">
        <f>SUMIFS('[20]WorkDone DATA'!$L:$L,'[20]WorkDone DATA'!$N:$N,BOQ!BO$6,'[20]WorkDone DATA'!$G:$G,BOQ!$B1064)*$G1064</f>
        <v>#VALUE!</v>
      </c>
      <c r="BP1064" s="53" t="e">
        <f>SUMIFS('[20]WorkDone DATA'!$L:$L,'[20]WorkDone DATA'!$N:$N,BOQ!BP$6,'[20]WorkDone DATA'!$G:$G,BOQ!$B1064)*$G1064</f>
        <v>#VALUE!</v>
      </c>
      <c r="BQ1064" s="53" t="e">
        <f>SUMIFS('[20]WorkDone DATA'!$L:$L,'[20]WorkDone DATA'!$N:$N,BOQ!BQ$6,'[20]WorkDone DATA'!$G:$G,BOQ!$B1064)*$G1064</f>
        <v>#VALUE!</v>
      </c>
      <c r="BR1064" s="53" t="e">
        <f>SUMIFS('[20]WorkDone DATA'!$L:$L,'[20]WorkDone DATA'!$N:$N,BOQ!BR$6,'[20]WorkDone DATA'!$G:$G,BOQ!$B1064)*$G1064</f>
        <v>#VALUE!</v>
      </c>
      <c r="BS1064" s="53" t="e">
        <f>SUMIFS('[20]WorkDone DATA'!$L:$L,'[20]WorkDone DATA'!$N:$N,BOQ!BS$6,'[20]WorkDone DATA'!$G:$G,BOQ!$B1064)*$G1064</f>
        <v>#VALUE!</v>
      </c>
      <c r="BT1064" s="53" t="e">
        <f>SUMIFS('[20]WorkDone DATA'!$L:$L,'[20]WorkDone DATA'!$N:$N,BOQ!BT$6,'[20]WorkDone DATA'!$G:$G,BOQ!$B1064)*$G1064</f>
        <v>#VALUE!</v>
      </c>
      <c r="BU1064" s="53" t="e">
        <f>SUMIFS('[20]WorkDone DATA'!$L:$L,'[20]WorkDone DATA'!$N:$N,BOQ!BU$6,'[20]WorkDone DATA'!$G:$G,BOQ!$B1064)*$G1064</f>
        <v>#VALUE!</v>
      </c>
      <c r="BV1064" s="53" t="e">
        <f>SUMIFS('[20]WorkDone DATA'!$L:$L,'[20]WorkDone DATA'!$N:$N,BOQ!BV$6,'[20]WorkDone DATA'!$G:$G,BOQ!$B1064)*$G1064</f>
        <v>#VALUE!</v>
      </c>
      <c r="BW1064" s="53" t="e">
        <f>SUMIFS('[20]WorkDone DATA'!$L:$L,'[20]WorkDone DATA'!$N:$N,BOQ!BW$6,'[20]WorkDone DATA'!$G:$G,BOQ!$B1064)*$G1064</f>
        <v>#VALUE!</v>
      </c>
      <c r="BX1064" s="53" t="e">
        <f>SUMIFS('[20]WorkDone DATA'!$L:$L,'[20]WorkDone DATA'!$N:$N,BOQ!BX$6,'[20]WorkDone DATA'!$G:$G,BOQ!$B1064)*$G1064</f>
        <v>#VALUE!</v>
      </c>
    </row>
    <row r="1065" spans="1:76" x14ac:dyDescent="0.25">
      <c r="A1065" s="1"/>
      <c r="B1065" s="42"/>
      <c r="C1065" s="151"/>
      <c r="D1065" s="58"/>
      <c r="E1065" s="77"/>
      <c r="F1065" s="45"/>
      <c r="G1065" s="52"/>
      <c r="H1065" s="53">
        <f t="shared" si="142"/>
        <v>0</v>
      </c>
      <c r="K1065" s="214"/>
      <c r="L1065" s="220" t="e">
        <f t="shared" si="144"/>
        <v>#VALUE!</v>
      </c>
      <c r="M1065" s="221" t="e">
        <f t="shared" si="145"/>
        <v>#VALUE!</v>
      </c>
      <c r="N1065" s="219"/>
      <c r="O1065" s="214">
        <f t="shared" si="146"/>
        <v>0</v>
      </c>
      <c r="P1065" s="215" t="e">
        <f t="shared" si="147"/>
        <v>#VALUE!</v>
      </c>
      <c r="R1065" s="217" t="e">
        <f>SUMIFS('[20]WorkDone DATA'!$L:$L,'[20]WorkDone DATA'!$N:$N,BOQ!S$6,'[20]WorkDone DATA'!$G:$G,BOQ!$B1065)</f>
        <v>#VALUE!</v>
      </c>
      <c r="S1065" s="53" t="e">
        <f t="shared" si="148"/>
        <v>#VALUE!</v>
      </c>
      <c r="T1065" s="217" t="e">
        <f>SUMIFS('[20]WorkDone DATA'!$L:$L,'[20]WorkDone DATA'!$N:$N,BOQ!U$6,'[20]WorkDone DATA'!$G:$G,BOQ!$B1065)</f>
        <v>#VALUE!</v>
      </c>
      <c r="U1065" s="53" t="e">
        <f t="shared" si="149"/>
        <v>#VALUE!</v>
      </c>
      <c r="V1065" s="217"/>
      <c r="W1065" s="53" t="e">
        <f>SUMIFS('[20]WorkDone DATA'!$L:$L,'[20]WorkDone DATA'!$N:$N,BOQ!W$6,'[20]WorkDone DATA'!$G:$G,BOQ!$B1065)*$G1065</f>
        <v>#VALUE!</v>
      </c>
      <c r="X1065" s="217"/>
      <c r="Y1065" s="53" t="e">
        <f>SUMIFS('[20]WorkDone DATA'!$L:$L,'[20]WorkDone DATA'!$N:$N,BOQ!Y$6,'[20]WorkDone DATA'!$G:$G,BOQ!$B1065)*$G1065</f>
        <v>#VALUE!</v>
      </c>
      <c r="Z1065" s="217"/>
      <c r="AA1065" s="53" t="e">
        <f>SUMIFS('[20]WorkDone DATA'!$L:$L,'[20]WorkDone DATA'!$N:$N,BOQ!AA$6,'[20]WorkDone DATA'!$G:$G,BOQ!$B1065)*$G1065</f>
        <v>#VALUE!</v>
      </c>
      <c r="AB1065" s="53" t="e">
        <f>SUMIFS('[20]WorkDone DATA'!$L:$L,'[20]WorkDone DATA'!$N:$N,BOQ!AB$6,'[20]WorkDone DATA'!$G:$G,BOQ!$B1065)*$G1065</f>
        <v>#VALUE!</v>
      </c>
      <c r="AC1065" s="53" t="e">
        <f>SUMIFS('[20]WorkDone DATA'!$L:$L,'[20]WorkDone DATA'!$N:$N,BOQ!AC$6,'[20]WorkDone DATA'!$G:$G,BOQ!$B1065)*$G1065</f>
        <v>#VALUE!</v>
      </c>
      <c r="AD1065" s="53" t="e">
        <f>SUMIFS('[20]WorkDone DATA'!$L:$L,'[20]WorkDone DATA'!$N:$N,BOQ!AD$6,'[20]WorkDone DATA'!$G:$G,BOQ!$B1065)*$G1065</f>
        <v>#VALUE!</v>
      </c>
      <c r="AE1065" s="53" t="e">
        <f>SUMIFS('[20]WorkDone DATA'!$L:$L,'[20]WorkDone DATA'!$N:$N,BOQ!AE$6,'[20]WorkDone DATA'!$G:$G,BOQ!$B1065)*$G1065</f>
        <v>#VALUE!</v>
      </c>
      <c r="AF1065" s="53" t="e">
        <f>SUMIFS('[20]WorkDone DATA'!$L:$L,'[20]WorkDone DATA'!$N:$N,BOQ!AF$6,'[20]WorkDone DATA'!$G:$G,BOQ!$B1065)*$G1065</f>
        <v>#VALUE!</v>
      </c>
      <c r="AG1065" s="53" t="e">
        <f>SUMIFS('[20]WorkDone DATA'!$L:$L,'[20]WorkDone DATA'!$N:$N,BOQ!AG$6,'[20]WorkDone DATA'!$G:$G,BOQ!$B1065)*$G1065</f>
        <v>#VALUE!</v>
      </c>
      <c r="AH1065" s="53" t="e">
        <f>SUMIFS('[20]WorkDone DATA'!$L:$L,'[20]WorkDone DATA'!$N:$N,BOQ!AH$6,'[20]WorkDone DATA'!$G:$G,BOQ!$B1065)*$G1065</f>
        <v>#VALUE!</v>
      </c>
      <c r="AI1065" s="53" t="e">
        <f>SUMIFS('[20]WorkDone DATA'!$L:$L,'[20]WorkDone DATA'!$N:$N,BOQ!AI$6,'[20]WorkDone DATA'!$G:$G,BOQ!$B1065)*$G1065</f>
        <v>#VALUE!</v>
      </c>
      <c r="AJ1065" s="53" t="e">
        <f>SUMIFS('[20]WorkDone DATA'!$L:$L,'[20]WorkDone DATA'!$N:$N,BOQ!AJ$6,'[20]WorkDone DATA'!$G:$G,BOQ!$B1065)*$G1065</f>
        <v>#VALUE!</v>
      </c>
      <c r="AK1065" s="53" t="e">
        <f>SUMIFS('[20]WorkDone DATA'!$L:$L,'[20]WorkDone DATA'!$N:$N,BOQ!AK$6,'[20]WorkDone DATA'!$G:$G,BOQ!$B1065)*$G1065</f>
        <v>#VALUE!</v>
      </c>
      <c r="AL1065" s="53" t="e">
        <f>SUMIFS('[20]WorkDone DATA'!$L:$L,'[20]WorkDone DATA'!$N:$N,BOQ!AL$6,'[20]WorkDone DATA'!$G:$G,BOQ!$B1065)*$G1065</f>
        <v>#VALUE!</v>
      </c>
      <c r="AM1065" s="53" t="e">
        <f>SUMIFS('[20]WorkDone DATA'!$L:$L,'[20]WorkDone DATA'!$N:$N,BOQ!AM$6,'[20]WorkDone DATA'!$G:$G,BOQ!$B1065)*$G1065</f>
        <v>#VALUE!</v>
      </c>
      <c r="AN1065" s="53" t="e">
        <f>SUMIFS('[20]WorkDone DATA'!$L:$L,'[20]WorkDone DATA'!$N:$N,BOQ!AN$6,'[20]WorkDone DATA'!$G:$G,BOQ!$B1065)*$G1065</f>
        <v>#VALUE!</v>
      </c>
      <c r="AO1065" s="53" t="e">
        <f>SUMIFS('[20]WorkDone DATA'!$L:$L,'[20]WorkDone DATA'!$N:$N,BOQ!AO$6,'[20]WorkDone DATA'!$G:$G,BOQ!$B1065)*$G1065</f>
        <v>#VALUE!</v>
      </c>
      <c r="AP1065" s="53" t="e">
        <f>SUMIFS('[20]WorkDone DATA'!$L:$L,'[20]WorkDone DATA'!$N:$N,BOQ!AP$6,'[20]WorkDone DATA'!$G:$G,BOQ!$B1065)*$G1065</f>
        <v>#VALUE!</v>
      </c>
      <c r="AQ1065" s="53" t="e">
        <f>SUMIFS('[20]WorkDone DATA'!$L:$L,'[20]WorkDone DATA'!$N:$N,BOQ!AQ$6,'[20]WorkDone DATA'!$G:$G,BOQ!$B1065)*$G1065</f>
        <v>#VALUE!</v>
      </c>
      <c r="AR1065" s="53" t="e">
        <f>SUMIFS('[20]WorkDone DATA'!$L:$L,'[20]WorkDone DATA'!$N:$N,BOQ!AR$6,'[20]WorkDone DATA'!$G:$G,BOQ!$B1065)*$G1065</f>
        <v>#VALUE!</v>
      </c>
      <c r="AS1065" s="53" t="e">
        <f>SUMIFS('[20]WorkDone DATA'!$L:$L,'[20]WorkDone DATA'!$N:$N,BOQ!AS$6,'[20]WorkDone DATA'!$G:$G,BOQ!$B1065)*$G1065</f>
        <v>#VALUE!</v>
      </c>
      <c r="AT1065" s="53" t="e">
        <f>SUMIFS('[20]WorkDone DATA'!$L:$L,'[20]WorkDone DATA'!$N:$N,BOQ!AT$6,'[20]WorkDone DATA'!$G:$G,BOQ!$B1065)*$G1065</f>
        <v>#VALUE!</v>
      </c>
      <c r="AU1065" s="53" t="e">
        <f>SUMIFS('[20]WorkDone DATA'!$L:$L,'[20]WorkDone DATA'!$N:$N,BOQ!AU$6,'[20]WorkDone DATA'!$G:$G,BOQ!$B1065)*$G1065</f>
        <v>#VALUE!</v>
      </c>
      <c r="AV1065" s="53" t="e">
        <f>SUMIFS('[20]WorkDone DATA'!$L:$L,'[20]WorkDone DATA'!$N:$N,BOQ!AV$6,'[20]WorkDone DATA'!$G:$G,BOQ!$B1065)*$G1065</f>
        <v>#VALUE!</v>
      </c>
      <c r="AW1065" s="53" t="e">
        <f>SUMIFS('[20]WorkDone DATA'!$L:$L,'[20]WorkDone DATA'!$N:$N,BOQ!AW$6,'[20]WorkDone DATA'!$G:$G,BOQ!$B1065)*$G1065</f>
        <v>#VALUE!</v>
      </c>
      <c r="AX1065" s="53" t="e">
        <f>SUMIFS('[20]WorkDone DATA'!$L:$L,'[20]WorkDone DATA'!$N:$N,BOQ!AX$6,'[20]WorkDone DATA'!$G:$G,BOQ!$B1065)*$G1065</f>
        <v>#VALUE!</v>
      </c>
      <c r="AY1065" s="53" t="e">
        <f>SUMIFS('[20]WorkDone DATA'!$L:$L,'[20]WorkDone DATA'!$N:$N,BOQ!AY$6,'[20]WorkDone DATA'!$G:$G,BOQ!$B1065)*$G1065</f>
        <v>#VALUE!</v>
      </c>
      <c r="AZ1065" s="53" t="e">
        <f>SUMIFS('[20]WorkDone DATA'!$L:$L,'[20]WorkDone DATA'!$N:$N,BOQ!AZ$6,'[20]WorkDone DATA'!$G:$G,BOQ!$B1065)*$G1065</f>
        <v>#VALUE!</v>
      </c>
      <c r="BA1065" s="53" t="e">
        <f>SUMIFS('[20]WorkDone DATA'!$L:$L,'[20]WorkDone DATA'!$N:$N,BOQ!BA$6,'[20]WorkDone DATA'!$G:$G,BOQ!$B1065)*$G1065</f>
        <v>#VALUE!</v>
      </c>
      <c r="BB1065" s="53" t="e">
        <f>SUMIFS('[20]WorkDone DATA'!$L:$L,'[20]WorkDone DATA'!$N:$N,BOQ!BB$6,'[20]WorkDone DATA'!$G:$G,BOQ!$B1065)*$G1065</f>
        <v>#VALUE!</v>
      </c>
      <c r="BC1065" s="53" t="e">
        <f>SUMIFS('[20]WorkDone DATA'!$L:$L,'[20]WorkDone DATA'!$N:$N,BOQ!BC$6,'[20]WorkDone DATA'!$G:$G,BOQ!$B1065)*$G1065</f>
        <v>#VALUE!</v>
      </c>
      <c r="BD1065" s="53" t="e">
        <f>SUMIFS('[20]WorkDone DATA'!$L:$L,'[20]WorkDone DATA'!$N:$N,BOQ!BD$6,'[20]WorkDone DATA'!$G:$G,BOQ!$B1065)*$G1065</f>
        <v>#VALUE!</v>
      </c>
      <c r="BE1065" s="53" t="e">
        <f>SUMIFS('[20]WorkDone DATA'!$L:$L,'[20]WorkDone DATA'!$N:$N,BOQ!BE$6,'[20]WorkDone DATA'!$G:$G,BOQ!$B1065)*$G1065</f>
        <v>#VALUE!</v>
      </c>
      <c r="BF1065" s="53" t="e">
        <f>SUMIFS('[20]WorkDone DATA'!$L:$L,'[20]WorkDone DATA'!$N:$N,BOQ!BF$6,'[20]WorkDone DATA'!$G:$G,BOQ!$B1065)*$G1065</f>
        <v>#VALUE!</v>
      </c>
      <c r="BG1065" s="53" t="e">
        <f>SUMIFS('[20]WorkDone DATA'!$L:$L,'[20]WorkDone DATA'!$N:$N,BOQ!BG$6,'[20]WorkDone DATA'!$G:$G,BOQ!$B1065)*$G1065</f>
        <v>#VALUE!</v>
      </c>
      <c r="BH1065" s="53" t="e">
        <f>SUMIFS('[20]WorkDone DATA'!$L:$L,'[20]WorkDone DATA'!$N:$N,BOQ!BH$6,'[20]WorkDone DATA'!$G:$G,BOQ!$B1065)*$G1065</f>
        <v>#VALUE!</v>
      </c>
      <c r="BI1065" s="53" t="e">
        <f>SUMIFS('[20]WorkDone DATA'!$L:$L,'[20]WorkDone DATA'!$N:$N,BOQ!BI$6,'[20]WorkDone DATA'!$G:$G,BOQ!$B1065)*$G1065</f>
        <v>#VALUE!</v>
      </c>
      <c r="BJ1065" s="53" t="e">
        <f>SUMIFS('[20]WorkDone DATA'!$L:$L,'[20]WorkDone DATA'!$N:$N,BOQ!BJ$6,'[20]WorkDone DATA'!$G:$G,BOQ!$B1065)*$G1065</f>
        <v>#VALUE!</v>
      </c>
      <c r="BK1065" s="53" t="e">
        <f>SUMIFS('[20]WorkDone DATA'!$L:$L,'[20]WorkDone DATA'!$N:$N,BOQ!BK$6,'[20]WorkDone DATA'!$G:$G,BOQ!$B1065)*$G1065</f>
        <v>#VALUE!</v>
      </c>
      <c r="BL1065" s="53" t="e">
        <f>SUMIFS('[20]WorkDone DATA'!$L:$L,'[20]WorkDone DATA'!$N:$N,BOQ!BL$6,'[20]WorkDone DATA'!$G:$G,BOQ!$B1065)*$G1065</f>
        <v>#VALUE!</v>
      </c>
      <c r="BM1065" s="53" t="e">
        <f>SUMIFS('[20]WorkDone DATA'!$L:$L,'[20]WorkDone DATA'!$N:$N,BOQ!BM$6,'[20]WorkDone DATA'!$G:$G,BOQ!$B1065)*$G1065</f>
        <v>#VALUE!</v>
      </c>
      <c r="BN1065" s="53" t="e">
        <f>SUMIFS('[20]WorkDone DATA'!$L:$L,'[20]WorkDone DATA'!$N:$N,BOQ!BN$6,'[20]WorkDone DATA'!$G:$G,BOQ!$B1065)*$G1065</f>
        <v>#VALUE!</v>
      </c>
      <c r="BO1065" s="53" t="e">
        <f>SUMIFS('[20]WorkDone DATA'!$L:$L,'[20]WorkDone DATA'!$N:$N,BOQ!BO$6,'[20]WorkDone DATA'!$G:$G,BOQ!$B1065)*$G1065</f>
        <v>#VALUE!</v>
      </c>
      <c r="BP1065" s="53" t="e">
        <f>SUMIFS('[20]WorkDone DATA'!$L:$L,'[20]WorkDone DATA'!$N:$N,BOQ!BP$6,'[20]WorkDone DATA'!$G:$G,BOQ!$B1065)*$G1065</f>
        <v>#VALUE!</v>
      </c>
      <c r="BQ1065" s="53" t="e">
        <f>SUMIFS('[20]WorkDone DATA'!$L:$L,'[20]WorkDone DATA'!$N:$N,BOQ!BQ$6,'[20]WorkDone DATA'!$G:$G,BOQ!$B1065)*$G1065</f>
        <v>#VALUE!</v>
      </c>
      <c r="BR1065" s="53" t="e">
        <f>SUMIFS('[20]WorkDone DATA'!$L:$L,'[20]WorkDone DATA'!$N:$N,BOQ!BR$6,'[20]WorkDone DATA'!$G:$G,BOQ!$B1065)*$G1065</f>
        <v>#VALUE!</v>
      </c>
      <c r="BS1065" s="53" t="e">
        <f>SUMIFS('[20]WorkDone DATA'!$L:$L,'[20]WorkDone DATA'!$N:$N,BOQ!BS$6,'[20]WorkDone DATA'!$G:$G,BOQ!$B1065)*$G1065</f>
        <v>#VALUE!</v>
      </c>
      <c r="BT1065" s="53" t="e">
        <f>SUMIFS('[20]WorkDone DATA'!$L:$L,'[20]WorkDone DATA'!$N:$N,BOQ!BT$6,'[20]WorkDone DATA'!$G:$G,BOQ!$B1065)*$G1065</f>
        <v>#VALUE!</v>
      </c>
      <c r="BU1065" s="53" t="e">
        <f>SUMIFS('[20]WorkDone DATA'!$L:$L,'[20]WorkDone DATA'!$N:$N,BOQ!BU$6,'[20]WorkDone DATA'!$G:$G,BOQ!$B1065)*$G1065</f>
        <v>#VALUE!</v>
      </c>
      <c r="BV1065" s="53" t="e">
        <f>SUMIFS('[20]WorkDone DATA'!$L:$L,'[20]WorkDone DATA'!$N:$N,BOQ!BV$6,'[20]WorkDone DATA'!$G:$G,BOQ!$B1065)*$G1065</f>
        <v>#VALUE!</v>
      </c>
      <c r="BW1065" s="53" t="e">
        <f>SUMIFS('[20]WorkDone DATA'!$L:$L,'[20]WorkDone DATA'!$N:$N,BOQ!BW$6,'[20]WorkDone DATA'!$G:$G,BOQ!$B1065)*$G1065</f>
        <v>#VALUE!</v>
      </c>
      <c r="BX1065" s="53" t="e">
        <f>SUMIFS('[20]WorkDone DATA'!$L:$L,'[20]WorkDone DATA'!$N:$N,BOQ!BX$6,'[20]WorkDone DATA'!$G:$G,BOQ!$B1065)*$G1065</f>
        <v>#VALUE!</v>
      </c>
    </row>
    <row r="1066" spans="1:76" x14ac:dyDescent="0.25">
      <c r="A1066" s="1"/>
      <c r="B1066" s="42"/>
      <c r="C1066" s="64" t="s">
        <v>293</v>
      </c>
      <c r="D1066" s="58"/>
      <c r="E1066" s="77"/>
      <c r="F1066" s="45"/>
      <c r="G1066" s="52"/>
      <c r="H1066" s="53">
        <f t="shared" si="142"/>
        <v>0</v>
      </c>
      <c r="K1066" s="214"/>
      <c r="L1066" s="220" t="e">
        <f t="shared" si="144"/>
        <v>#VALUE!</v>
      </c>
      <c r="M1066" s="221" t="e">
        <f t="shared" si="145"/>
        <v>#VALUE!</v>
      </c>
      <c r="N1066" s="219"/>
      <c r="O1066" s="214">
        <f t="shared" si="146"/>
        <v>0</v>
      </c>
      <c r="P1066" s="215" t="e">
        <f t="shared" si="147"/>
        <v>#VALUE!</v>
      </c>
      <c r="R1066" s="217" t="e">
        <f>SUMIFS('[20]WorkDone DATA'!$L:$L,'[20]WorkDone DATA'!$N:$N,BOQ!S$6,'[20]WorkDone DATA'!$G:$G,BOQ!$B1066)</f>
        <v>#VALUE!</v>
      </c>
      <c r="S1066" s="53" t="e">
        <f t="shared" si="148"/>
        <v>#VALUE!</v>
      </c>
      <c r="T1066" s="217" t="e">
        <f>SUMIFS('[20]WorkDone DATA'!$L:$L,'[20]WorkDone DATA'!$N:$N,BOQ!U$6,'[20]WorkDone DATA'!$G:$G,BOQ!$B1066)</f>
        <v>#VALUE!</v>
      </c>
      <c r="U1066" s="53" t="e">
        <f t="shared" si="149"/>
        <v>#VALUE!</v>
      </c>
      <c r="V1066" s="217"/>
      <c r="W1066" s="53" t="e">
        <f>SUMIFS('[20]WorkDone DATA'!$L:$L,'[20]WorkDone DATA'!$N:$N,BOQ!W$6,'[20]WorkDone DATA'!$G:$G,BOQ!$B1066)*$G1066</f>
        <v>#VALUE!</v>
      </c>
      <c r="X1066" s="217"/>
      <c r="Y1066" s="53" t="e">
        <f>SUMIFS('[20]WorkDone DATA'!$L:$L,'[20]WorkDone DATA'!$N:$N,BOQ!Y$6,'[20]WorkDone DATA'!$G:$G,BOQ!$B1066)*$G1066</f>
        <v>#VALUE!</v>
      </c>
      <c r="Z1066" s="217"/>
      <c r="AA1066" s="53" t="e">
        <f>SUMIFS('[20]WorkDone DATA'!$L:$L,'[20]WorkDone DATA'!$N:$N,BOQ!AA$6,'[20]WorkDone DATA'!$G:$G,BOQ!$B1066)*$G1066</f>
        <v>#VALUE!</v>
      </c>
      <c r="AB1066" s="53" t="e">
        <f>SUMIFS('[20]WorkDone DATA'!$L:$L,'[20]WorkDone DATA'!$N:$N,BOQ!AB$6,'[20]WorkDone DATA'!$G:$G,BOQ!$B1066)*$G1066</f>
        <v>#VALUE!</v>
      </c>
      <c r="AC1066" s="53" t="e">
        <f>SUMIFS('[20]WorkDone DATA'!$L:$L,'[20]WorkDone DATA'!$N:$N,BOQ!AC$6,'[20]WorkDone DATA'!$G:$G,BOQ!$B1066)*$G1066</f>
        <v>#VALUE!</v>
      </c>
      <c r="AD1066" s="53" t="e">
        <f>SUMIFS('[20]WorkDone DATA'!$L:$L,'[20]WorkDone DATA'!$N:$N,BOQ!AD$6,'[20]WorkDone DATA'!$G:$G,BOQ!$B1066)*$G1066</f>
        <v>#VALUE!</v>
      </c>
      <c r="AE1066" s="53" t="e">
        <f>SUMIFS('[20]WorkDone DATA'!$L:$L,'[20]WorkDone DATA'!$N:$N,BOQ!AE$6,'[20]WorkDone DATA'!$G:$G,BOQ!$B1066)*$G1066</f>
        <v>#VALUE!</v>
      </c>
      <c r="AF1066" s="53" t="e">
        <f>SUMIFS('[20]WorkDone DATA'!$L:$L,'[20]WorkDone DATA'!$N:$N,BOQ!AF$6,'[20]WorkDone DATA'!$G:$G,BOQ!$B1066)*$G1066</f>
        <v>#VALUE!</v>
      </c>
      <c r="AG1066" s="53" t="e">
        <f>SUMIFS('[20]WorkDone DATA'!$L:$L,'[20]WorkDone DATA'!$N:$N,BOQ!AG$6,'[20]WorkDone DATA'!$G:$G,BOQ!$B1066)*$G1066</f>
        <v>#VALUE!</v>
      </c>
      <c r="AH1066" s="53" t="e">
        <f>SUMIFS('[20]WorkDone DATA'!$L:$L,'[20]WorkDone DATA'!$N:$N,BOQ!AH$6,'[20]WorkDone DATA'!$G:$G,BOQ!$B1066)*$G1066</f>
        <v>#VALUE!</v>
      </c>
      <c r="AI1066" s="53" t="e">
        <f>SUMIFS('[20]WorkDone DATA'!$L:$L,'[20]WorkDone DATA'!$N:$N,BOQ!AI$6,'[20]WorkDone DATA'!$G:$G,BOQ!$B1066)*$G1066</f>
        <v>#VALUE!</v>
      </c>
      <c r="AJ1066" s="53" t="e">
        <f>SUMIFS('[20]WorkDone DATA'!$L:$L,'[20]WorkDone DATA'!$N:$N,BOQ!AJ$6,'[20]WorkDone DATA'!$G:$G,BOQ!$B1066)*$G1066</f>
        <v>#VALUE!</v>
      </c>
      <c r="AK1066" s="53" t="e">
        <f>SUMIFS('[20]WorkDone DATA'!$L:$L,'[20]WorkDone DATA'!$N:$N,BOQ!AK$6,'[20]WorkDone DATA'!$G:$G,BOQ!$B1066)*$G1066</f>
        <v>#VALUE!</v>
      </c>
      <c r="AL1066" s="53" t="e">
        <f>SUMIFS('[20]WorkDone DATA'!$L:$L,'[20]WorkDone DATA'!$N:$N,BOQ!AL$6,'[20]WorkDone DATA'!$G:$G,BOQ!$B1066)*$G1066</f>
        <v>#VALUE!</v>
      </c>
      <c r="AM1066" s="53" t="e">
        <f>SUMIFS('[20]WorkDone DATA'!$L:$L,'[20]WorkDone DATA'!$N:$N,BOQ!AM$6,'[20]WorkDone DATA'!$G:$G,BOQ!$B1066)*$G1066</f>
        <v>#VALUE!</v>
      </c>
      <c r="AN1066" s="53" t="e">
        <f>SUMIFS('[20]WorkDone DATA'!$L:$L,'[20]WorkDone DATA'!$N:$N,BOQ!AN$6,'[20]WorkDone DATA'!$G:$G,BOQ!$B1066)*$G1066</f>
        <v>#VALUE!</v>
      </c>
      <c r="AO1066" s="53" t="e">
        <f>SUMIFS('[20]WorkDone DATA'!$L:$L,'[20]WorkDone DATA'!$N:$N,BOQ!AO$6,'[20]WorkDone DATA'!$G:$G,BOQ!$B1066)*$G1066</f>
        <v>#VALUE!</v>
      </c>
      <c r="AP1066" s="53" t="e">
        <f>SUMIFS('[20]WorkDone DATA'!$L:$L,'[20]WorkDone DATA'!$N:$N,BOQ!AP$6,'[20]WorkDone DATA'!$G:$G,BOQ!$B1066)*$G1066</f>
        <v>#VALUE!</v>
      </c>
      <c r="AQ1066" s="53" t="e">
        <f>SUMIFS('[20]WorkDone DATA'!$L:$L,'[20]WorkDone DATA'!$N:$N,BOQ!AQ$6,'[20]WorkDone DATA'!$G:$G,BOQ!$B1066)*$G1066</f>
        <v>#VALUE!</v>
      </c>
      <c r="AR1066" s="53" t="e">
        <f>SUMIFS('[20]WorkDone DATA'!$L:$L,'[20]WorkDone DATA'!$N:$N,BOQ!AR$6,'[20]WorkDone DATA'!$G:$G,BOQ!$B1066)*$G1066</f>
        <v>#VALUE!</v>
      </c>
      <c r="AS1066" s="53" t="e">
        <f>SUMIFS('[20]WorkDone DATA'!$L:$L,'[20]WorkDone DATA'!$N:$N,BOQ!AS$6,'[20]WorkDone DATA'!$G:$G,BOQ!$B1066)*$G1066</f>
        <v>#VALUE!</v>
      </c>
      <c r="AT1066" s="53" t="e">
        <f>SUMIFS('[20]WorkDone DATA'!$L:$L,'[20]WorkDone DATA'!$N:$N,BOQ!AT$6,'[20]WorkDone DATA'!$G:$G,BOQ!$B1066)*$G1066</f>
        <v>#VALUE!</v>
      </c>
      <c r="AU1066" s="53" t="e">
        <f>SUMIFS('[20]WorkDone DATA'!$L:$L,'[20]WorkDone DATA'!$N:$N,BOQ!AU$6,'[20]WorkDone DATA'!$G:$G,BOQ!$B1066)*$G1066</f>
        <v>#VALUE!</v>
      </c>
      <c r="AV1066" s="53" t="e">
        <f>SUMIFS('[20]WorkDone DATA'!$L:$L,'[20]WorkDone DATA'!$N:$N,BOQ!AV$6,'[20]WorkDone DATA'!$G:$G,BOQ!$B1066)*$G1066</f>
        <v>#VALUE!</v>
      </c>
      <c r="AW1066" s="53" t="e">
        <f>SUMIFS('[20]WorkDone DATA'!$L:$L,'[20]WorkDone DATA'!$N:$N,BOQ!AW$6,'[20]WorkDone DATA'!$G:$G,BOQ!$B1066)*$G1066</f>
        <v>#VALUE!</v>
      </c>
      <c r="AX1066" s="53" t="e">
        <f>SUMIFS('[20]WorkDone DATA'!$L:$L,'[20]WorkDone DATA'!$N:$N,BOQ!AX$6,'[20]WorkDone DATA'!$G:$G,BOQ!$B1066)*$G1066</f>
        <v>#VALUE!</v>
      </c>
      <c r="AY1066" s="53" t="e">
        <f>SUMIFS('[20]WorkDone DATA'!$L:$L,'[20]WorkDone DATA'!$N:$N,BOQ!AY$6,'[20]WorkDone DATA'!$G:$G,BOQ!$B1066)*$G1066</f>
        <v>#VALUE!</v>
      </c>
      <c r="AZ1066" s="53" t="e">
        <f>SUMIFS('[20]WorkDone DATA'!$L:$L,'[20]WorkDone DATA'!$N:$N,BOQ!AZ$6,'[20]WorkDone DATA'!$G:$G,BOQ!$B1066)*$G1066</f>
        <v>#VALUE!</v>
      </c>
      <c r="BA1066" s="53" t="e">
        <f>SUMIFS('[20]WorkDone DATA'!$L:$L,'[20]WorkDone DATA'!$N:$N,BOQ!BA$6,'[20]WorkDone DATA'!$G:$G,BOQ!$B1066)*$G1066</f>
        <v>#VALUE!</v>
      </c>
      <c r="BB1066" s="53" t="e">
        <f>SUMIFS('[20]WorkDone DATA'!$L:$L,'[20]WorkDone DATA'!$N:$N,BOQ!BB$6,'[20]WorkDone DATA'!$G:$G,BOQ!$B1066)*$G1066</f>
        <v>#VALUE!</v>
      </c>
      <c r="BC1066" s="53" t="e">
        <f>SUMIFS('[20]WorkDone DATA'!$L:$L,'[20]WorkDone DATA'!$N:$N,BOQ!BC$6,'[20]WorkDone DATA'!$G:$G,BOQ!$B1066)*$G1066</f>
        <v>#VALUE!</v>
      </c>
      <c r="BD1066" s="53" t="e">
        <f>SUMIFS('[20]WorkDone DATA'!$L:$L,'[20]WorkDone DATA'!$N:$N,BOQ!BD$6,'[20]WorkDone DATA'!$G:$G,BOQ!$B1066)*$G1066</f>
        <v>#VALUE!</v>
      </c>
      <c r="BE1066" s="53" t="e">
        <f>SUMIFS('[20]WorkDone DATA'!$L:$L,'[20]WorkDone DATA'!$N:$N,BOQ!BE$6,'[20]WorkDone DATA'!$G:$G,BOQ!$B1066)*$G1066</f>
        <v>#VALUE!</v>
      </c>
      <c r="BF1066" s="53" t="e">
        <f>SUMIFS('[20]WorkDone DATA'!$L:$L,'[20]WorkDone DATA'!$N:$N,BOQ!BF$6,'[20]WorkDone DATA'!$G:$G,BOQ!$B1066)*$G1066</f>
        <v>#VALUE!</v>
      </c>
      <c r="BG1066" s="53" t="e">
        <f>SUMIFS('[20]WorkDone DATA'!$L:$L,'[20]WorkDone DATA'!$N:$N,BOQ!BG$6,'[20]WorkDone DATA'!$G:$G,BOQ!$B1066)*$G1066</f>
        <v>#VALUE!</v>
      </c>
      <c r="BH1066" s="53" t="e">
        <f>SUMIFS('[20]WorkDone DATA'!$L:$L,'[20]WorkDone DATA'!$N:$N,BOQ!BH$6,'[20]WorkDone DATA'!$G:$G,BOQ!$B1066)*$G1066</f>
        <v>#VALUE!</v>
      </c>
      <c r="BI1066" s="53" t="e">
        <f>SUMIFS('[20]WorkDone DATA'!$L:$L,'[20]WorkDone DATA'!$N:$N,BOQ!BI$6,'[20]WorkDone DATA'!$G:$G,BOQ!$B1066)*$G1066</f>
        <v>#VALUE!</v>
      </c>
      <c r="BJ1066" s="53" t="e">
        <f>SUMIFS('[20]WorkDone DATA'!$L:$L,'[20]WorkDone DATA'!$N:$N,BOQ!BJ$6,'[20]WorkDone DATA'!$G:$G,BOQ!$B1066)*$G1066</f>
        <v>#VALUE!</v>
      </c>
      <c r="BK1066" s="53" t="e">
        <f>SUMIFS('[20]WorkDone DATA'!$L:$L,'[20]WorkDone DATA'!$N:$N,BOQ!BK$6,'[20]WorkDone DATA'!$G:$G,BOQ!$B1066)*$G1066</f>
        <v>#VALUE!</v>
      </c>
      <c r="BL1066" s="53" t="e">
        <f>SUMIFS('[20]WorkDone DATA'!$L:$L,'[20]WorkDone DATA'!$N:$N,BOQ!BL$6,'[20]WorkDone DATA'!$G:$G,BOQ!$B1066)*$G1066</f>
        <v>#VALUE!</v>
      </c>
      <c r="BM1066" s="53" t="e">
        <f>SUMIFS('[20]WorkDone DATA'!$L:$L,'[20]WorkDone DATA'!$N:$N,BOQ!BM$6,'[20]WorkDone DATA'!$G:$G,BOQ!$B1066)*$G1066</f>
        <v>#VALUE!</v>
      </c>
      <c r="BN1066" s="53" t="e">
        <f>SUMIFS('[20]WorkDone DATA'!$L:$L,'[20]WorkDone DATA'!$N:$N,BOQ!BN$6,'[20]WorkDone DATA'!$G:$G,BOQ!$B1066)*$G1066</f>
        <v>#VALUE!</v>
      </c>
      <c r="BO1066" s="53" t="e">
        <f>SUMIFS('[20]WorkDone DATA'!$L:$L,'[20]WorkDone DATA'!$N:$N,BOQ!BO$6,'[20]WorkDone DATA'!$G:$G,BOQ!$B1066)*$G1066</f>
        <v>#VALUE!</v>
      </c>
      <c r="BP1066" s="53" t="e">
        <f>SUMIFS('[20]WorkDone DATA'!$L:$L,'[20]WorkDone DATA'!$N:$N,BOQ!BP$6,'[20]WorkDone DATA'!$G:$G,BOQ!$B1066)*$G1066</f>
        <v>#VALUE!</v>
      </c>
      <c r="BQ1066" s="53" t="e">
        <f>SUMIFS('[20]WorkDone DATA'!$L:$L,'[20]WorkDone DATA'!$N:$N,BOQ!BQ$6,'[20]WorkDone DATA'!$G:$G,BOQ!$B1066)*$G1066</f>
        <v>#VALUE!</v>
      </c>
      <c r="BR1066" s="53" t="e">
        <f>SUMIFS('[20]WorkDone DATA'!$L:$L,'[20]WorkDone DATA'!$N:$N,BOQ!BR$6,'[20]WorkDone DATA'!$G:$G,BOQ!$B1066)*$G1066</f>
        <v>#VALUE!</v>
      </c>
      <c r="BS1066" s="53" t="e">
        <f>SUMIFS('[20]WorkDone DATA'!$L:$L,'[20]WorkDone DATA'!$N:$N,BOQ!BS$6,'[20]WorkDone DATA'!$G:$G,BOQ!$B1066)*$G1066</f>
        <v>#VALUE!</v>
      </c>
      <c r="BT1066" s="53" t="e">
        <f>SUMIFS('[20]WorkDone DATA'!$L:$L,'[20]WorkDone DATA'!$N:$N,BOQ!BT$6,'[20]WorkDone DATA'!$G:$G,BOQ!$B1066)*$G1066</f>
        <v>#VALUE!</v>
      </c>
      <c r="BU1066" s="53" t="e">
        <f>SUMIFS('[20]WorkDone DATA'!$L:$L,'[20]WorkDone DATA'!$N:$N,BOQ!BU$6,'[20]WorkDone DATA'!$G:$G,BOQ!$B1066)*$G1066</f>
        <v>#VALUE!</v>
      </c>
      <c r="BV1066" s="53" t="e">
        <f>SUMIFS('[20]WorkDone DATA'!$L:$L,'[20]WorkDone DATA'!$N:$N,BOQ!BV$6,'[20]WorkDone DATA'!$G:$G,BOQ!$B1066)*$G1066</f>
        <v>#VALUE!</v>
      </c>
      <c r="BW1066" s="53" t="e">
        <f>SUMIFS('[20]WorkDone DATA'!$L:$L,'[20]WorkDone DATA'!$N:$N,BOQ!BW$6,'[20]WorkDone DATA'!$G:$G,BOQ!$B1066)*$G1066</f>
        <v>#VALUE!</v>
      </c>
      <c r="BX1066" s="53" t="e">
        <f>SUMIFS('[20]WorkDone DATA'!$L:$L,'[20]WorkDone DATA'!$N:$N,BOQ!BX$6,'[20]WorkDone DATA'!$G:$G,BOQ!$B1066)*$G1066</f>
        <v>#VALUE!</v>
      </c>
    </row>
    <row r="1067" spans="1:76" x14ac:dyDescent="0.25">
      <c r="A1067" s="1"/>
      <c r="B1067" s="42"/>
      <c r="C1067" s="65" t="s">
        <v>294</v>
      </c>
      <c r="D1067" s="58"/>
      <c r="E1067" s="77"/>
      <c r="F1067" s="45"/>
      <c r="G1067" s="52"/>
      <c r="H1067" s="53">
        <f t="shared" si="142"/>
        <v>0</v>
      </c>
      <c r="K1067" s="214"/>
      <c r="L1067" s="220" t="e">
        <f t="shared" si="144"/>
        <v>#VALUE!</v>
      </c>
      <c r="M1067" s="221" t="e">
        <f t="shared" si="145"/>
        <v>#VALUE!</v>
      </c>
      <c r="N1067" s="219"/>
      <c r="O1067" s="214">
        <f t="shared" si="146"/>
        <v>0</v>
      </c>
      <c r="P1067" s="215" t="e">
        <f t="shared" si="147"/>
        <v>#VALUE!</v>
      </c>
      <c r="R1067" s="217" t="e">
        <f>SUMIFS('[20]WorkDone DATA'!$L:$L,'[20]WorkDone DATA'!$N:$N,BOQ!S$6,'[20]WorkDone DATA'!$G:$G,BOQ!$B1067)</f>
        <v>#VALUE!</v>
      </c>
      <c r="S1067" s="53" t="e">
        <f t="shared" si="148"/>
        <v>#VALUE!</v>
      </c>
      <c r="T1067" s="217" t="e">
        <f>SUMIFS('[20]WorkDone DATA'!$L:$L,'[20]WorkDone DATA'!$N:$N,BOQ!U$6,'[20]WorkDone DATA'!$G:$G,BOQ!$B1067)</f>
        <v>#VALUE!</v>
      </c>
      <c r="U1067" s="53" t="e">
        <f t="shared" si="149"/>
        <v>#VALUE!</v>
      </c>
      <c r="V1067" s="217"/>
      <c r="W1067" s="53" t="e">
        <f>SUMIFS('[20]WorkDone DATA'!$L:$L,'[20]WorkDone DATA'!$N:$N,BOQ!W$6,'[20]WorkDone DATA'!$G:$G,BOQ!$B1067)*$G1067</f>
        <v>#VALUE!</v>
      </c>
      <c r="X1067" s="217"/>
      <c r="Y1067" s="53" t="e">
        <f>SUMIFS('[20]WorkDone DATA'!$L:$L,'[20]WorkDone DATA'!$N:$N,BOQ!Y$6,'[20]WorkDone DATA'!$G:$G,BOQ!$B1067)*$G1067</f>
        <v>#VALUE!</v>
      </c>
      <c r="Z1067" s="217"/>
      <c r="AA1067" s="53" t="e">
        <f>SUMIFS('[20]WorkDone DATA'!$L:$L,'[20]WorkDone DATA'!$N:$N,BOQ!AA$6,'[20]WorkDone DATA'!$G:$G,BOQ!$B1067)*$G1067</f>
        <v>#VALUE!</v>
      </c>
      <c r="AB1067" s="53" t="e">
        <f>SUMIFS('[20]WorkDone DATA'!$L:$L,'[20]WorkDone DATA'!$N:$N,BOQ!AB$6,'[20]WorkDone DATA'!$G:$G,BOQ!$B1067)*$G1067</f>
        <v>#VALUE!</v>
      </c>
      <c r="AC1067" s="53" t="e">
        <f>SUMIFS('[20]WorkDone DATA'!$L:$L,'[20]WorkDone DATA'!$N:$N,BOQ!AC$6,'[20]WorkDone DATA'!$G:$G,BOQ!$B1067)*$G1067</f>
        <v>#VALUE!</v>
      </c>
      <c r="AD1067" s="53" t="e">
        <f>SUMIFS('[20]WorkDone DATA'!$L:$L,'[20]WorkDone DATA'!$N:$N,BOQ!AD$6,'[20]WorkDone DATA'!$G:$G,BOQ!$B1067)*$G1067</f>
        <v>#VALUE!</v>
      </c>
      <c r="AE1067" s="53" t="e">
        <f>SUMIFS('[20]WorkDone DATA'!$L:$L,'[20]WorkDone DATA'!$N:$N,BOQ!AE$6,'[20]WorkDone DATA'!$G:$G,BOQ!$B1067)*$G1067</f>
        <v>#VALUE!</v>
      </c>
      <c r="AF1067" s="53" t="e">
        <f>SUMIFS('[20]WorkDone DATA'!$L:$L,'[20]WorkDone DATA'!$N:$N,BOQ!AF$6,'[20]WorkDone DATA'!$G:$G,BOQ!$B1067)*$G1067</f>
        <v>#VALUE!</v>
      </c>
      <c r="AG1067" s="53" t="e">
        <f>SUMIFS('[20]WorkDone DATA'!$L:$L,'[20]WorkDone DATA'!$N:$N,BOQ!AG$6,'[20]WorkDone DATA'!$G:$G,BOQ!$B1067)*$G1067</f>
        <v>#VALUE!</v>
      </c>
      <c r="AH1067" s="53" t="e">
        <f>SUMIFS('[20]WorkDone DATA'!$L:$L,'[20]WorkDone DATA'!$N:$N,BOQ!AH$6,'[20]WorkDone DATA'!$G:$G,BOQ!$B1067)*$G1067</f>
        <v>#VALUE!</v>
      </c>
      <c r="AI1067" s="53" t="e">
        <f>SUMIFS('[20]WorkDone DATA'!$L:$L,'[20]WorkDone DATA'!$N:$N,BOQ!AI$6,'[20]WorkDone DATA'!$G:$G,BOQ!$B1067)*$G1067</f>
        <v>#VALUE!</v>
      </c>
      <c r="AJ1067" s="53" t="e">
        <f>SUMIFS('[20]WorkDone DATA'!$L:$L,'[20]WorkDone DATA'!$N:$N,BOQ!AJ$6,'[20]WorkDone DATA'!$G:$G,BOQ!$B1067)*$G1067</f>
        <v>#VALUE!</v>
      </c>
      <c r="AK1067" s="53" t="e">
        <f>SUMIFS('[20]WorkDone DATA'!$L:$L,'[20]WorkDone DATA'!$N:$N,BOQ!AK$6,'[20]WorkDone DATA'!$G:$G,BOQ!$B1067)*$G1067</f>
        <v>#VALUE!</v>
      </c>
      <c r="AL1067" s="53" t="e">
        <f>SUMIFS('[20]WorkDone DATA'!$L:$L,'[20]WorkDone DATA'!$N:$N,BOQ!AL$6,'[20]WorkDone DATA'!$G:$G,BOQ!$B1067)*$G1067</f>
        <v>#VALUE!</v>
      </c>
      <c r="AM1067" s="53" t="e">
        <f>SUMIFS('[20]WorkDone DATA'!$L:$L,'[20]WorkDone DATA'!$N:$N,BOQ!AM$6,'[20]WorkDone DATA'!$G:$G,BOQ!$B1067)*$G1067</f>
        <v>#VALUE!</v>
      </c>
      <c r="AN1067" s="53" t="e">
        <f>SUMIFS('[20]WorkDone DATA'!$L:$L,'[20]WorkDone DATA'!$N:$N,BOQ!AN$6,'[20]WorkDone DATA'!$G:$G,BOQ!$B1067)*$G1067</f>
        <v>#VALUE!</v>
      </c>
      <c r="AO1067" s="53" t="e">
        <f>SUMIFS('[20]WorkDone DATA'!$L:$L,'[20]WorkDone DATA'!$N:$N,BOQ!AO$6,'[20]WorkDone DATA'!$G:$G,BOQ!$B1067)*$G1067</f>
        <v>#VALUE!</v>
      </c>
      <c r="AP1067" s="53" t="e">
        <f>SUMIFS('[20]WorkDone DATA'!$L:$L,'[20]WorkDone DATA'!$N:$N,BOQ!AP$6,'[20]WorkDone DATA'!$G:$G,BOQ!$B1067)*$G1067</f>
        <v>#VALUE!</v>
      </c>
      <c r="AQ1067" s="53" t="e">
        <f>SUMIFS('[20]WorkDone DATA'!$L:$L,'[20]WorkDone DATA'!$N:$N,BOQ!AQ$6,'[20]WorkDone DATA'!$G:$G,BOQ!$B1067)*$G1067</f>
        <v>#VALUE!</v>
      </c>
      <c r="AR1067" s="53" t="e">
        <f>SUMIFS('[20]WorkDone DATA'!$L:$L,'[20]WorkDone DATA'!$N:$N,BOQ!AR$6,'[20]WorkDone DATA'!$G:$G,BOQ!$B1067)*$G1067</f>
        <v>#VALUE!</v>
      </c>
      <c r="AS1067" s="53" t="e">
        <f>SUMIFS('[20]WorkDone DATA'!$L:$L,'[20]WorkDone DATA'!$N:$N,BOQ!AS$6,'[20]WorkDone DATA'!$G:$G,BOQ!$B1067)*$G1067</f>
        <v>#VALUE!</v>
      </c>
      <c r="AT1067" s="53" t="e">
        <f>SUMIFS('[20]WorkDone DATA'!$L:$L,'[20]WorkDone DATA'!$N:$N,BOQ!AT$6,'[20]WorkDone DATA'!$G:$G,BOQ!$B1067)*$G1067</f>
        <v>#VALUE!</v>
      </c>
      <c r="AU1067" s="53" t="e">
        <f>SUMIFS('[20]WorkDone DATA'!$L:$L,'[20]WorkDone DATA'!$N:$N,BOQ!AU$6,'[20]WorkDone DATA'!$G:$G,BOQ!$B1067)*$G1067</f>
        <v>#VALUE!</v>
      </c>
      <c r="AV1067" s="53" t="e">
        <f>SUMIFS('[20]WorkDone DATA'!$L:$L,'[20]WorkDone DATA'!$N:$N,BOQ!AV$6,'[20]WorkDone DATA'!$G:$G,BOQ!$B1067)*$G1067</f>
        <v>#VALUE!</v>
      </c>
      <c r="AW1067" s="53" t="e">
        <f>SUMIFS('[20]WorkDone DATA'!$L:$L,'[20]WorkDone DATA'!$N:$N,BOQ!AW$6,'[20]WorkDone DATA'!$G:$G,BOQ!$B1067)*$G1067</f>
        <v>#VALUE!</v>
      </c>
      <c r="AX1067" s="53" t="e">
        <f>SUMIFS('[20]WorkDone DATA'!$L:$L,'[20]WorkDone DATA'!$N:$N,BOQ!AX$6,'[20]WorkDone DATA'!$G:$G,BOQ!$B1067)*$G1067</f>
        <v>#VALUE!</v>
      </c>
      <c r="AY1067" s="53" t="e">
        <f>SUMIFS('[20]WorkDone DATA'!$L:$L,'[20]WorkDone DATA'!$N:$N,BOQ!AY$6,'[20]WorkDone DATA'!$G:$G,BOQ!$B1067)*$G1067</f>
        <v>#VALUE!</v>
      </c>
      <c r="AZ1067" s="53" t="e">
        <f>SUMIFS('[20]WorkDone DATA'!$L:$L,'[20]WorkDone DATA'!$N:$N,BOQ!AZ$6,'[20]WorkDone DATA'!$G:$G,BOQ!$B1067)*$G1067</f>
        <v>#VALUE!</v>
      </c>
      <c r="BA1067" s="53" t="e">
        <f>SUMIFS('[20]WorkDone DATA'!$L:$L,'[20]WorkDone DATA'!$N:$N,BOQ!BA$6,'[20]WorkDone DATA'!$G:$G,BOQ!$B1067)*$G1067</f>
        <v>#VALUE!</v>
      </c>
      <c r="BB1067" s="53" t="e">
        <f>SUMIFS('[20]WorkDone DATA'!$L:$L,'[20]WorkDone DATA'!$N:$N,BOQ!BB$6,'[20]WorkDone DATA'!$G:$G,BOQ!$B1067)*$G1067</f>
        <v>#VALUE!</v>
      </c>
      <c r="BC1067" s="53" t="e">
        <f>SUMIFS('[20]WorkDone DATA'!$L:$L,'[20]WorkDone DATA'!$N:$N,BOQ!BC$6,'[20]WorkDone DATA'!$G:$G,BOQ!$B1067)*$G1067</f>
        <v>#VALUE!</v>
      </c>
      <c r="BD1067" s="53" t="e">
        <f>SUMIFS('[20]WorkDone DATA'!$L:$L,'[20]WorkDone DATA'!$N:$N,BOQ!BD$6,'[20]WorkDone DATA'!$G:$G,BOQ!$B1067)*$G1067</f>
        <v>#VALUE!</v>
      </c>
      <c r="BE1067" s="53" t="e">
        <f>SUMIFS('[20]WorkDone DATA'!$L:$L,'[20]WorkDone DATA'!$N:$N,BOQ!BE$6,'[20]WorkDone DATA'!$G:$G,BOQ!$B1067)*$G1067</f>
        <v>#VALUE!</v>
      </c>
      <c r="BF1067" s="53" t="e">
        <f>SUMIFS('[20]WorkDone DATA'!$L:$L,'[20]WorkDone DATA'!$N:$N,BOQ!BF$6,'[20]WorkDone DATA'!$G:$G,BOQ!$B1067)*$G1067</f>
        <v>#VALUE!</v>
      </c>
      <c r="BG1067" s="53" t="e">
        <f>SUMIFS('[20]WorkDone DATA'!$L:$L,'[20]WorkDone DATA'!$N:$N,BOQ!BG$6,'[20]WorkDone DATA'!$G:$G,BOQ!$B1067)*$G1067</f>
        <v>#VALUE!</v>
      </c>
      <c r="BH1067" s="53" t="e">
        <f>SUMIFS('[20]WorkDone DATA'!$L:$L,'[20]WorkDone DATA'!$N:$N,BOQ!BH$6,'[20]WorkDone DATA'!$G:$G,BOQ!$B1067)*$G1067</f>
        <v>#VALUE!</v>
      </c>
      <c r="BI1067" s="53" t="e">
        <f>SUMIFS('[20]WorkDone DATA'!$L:$L,'[20]WorkDone DATA'!$N:$N,BOQ!BI$6,'[20]WorkDone DATA'!$G:$G,BOQ!$B1067)*$G1067</f>
        <v>#VALUE!</v>
      </c>
      <c r="BJ1067" s="53" t="e">
        <f>SUMIFS('[20]WorkDone DATA'!$L:$L,'[20]WorkDone DATA'!$N:$N,BOQ!BJ$6,'[20]WorkDone DATA'!$G:$G,BOQ!$B1067)*$G1067</f>
        <v>#VALUE!</v>
      </c>
      <c r="BK1067" s="53" t="e">
        <f>SUMIFS('[20]WorkDone DATA'!$L:$L,'[20]WorkDone DATA'!$N:$N,BOQ!BK$6,'[20]WorkDone DATA'!$G:$G,BOQ!$B1067)*$G1067</f>
        <v>#VALUE!</v>
      </c>
      <c r="BL1067" s="53" t="e">
        <f>SUMIFS('[20]WorkDone DATA'!$L:$L,'[20]WorkDone DATA'!$N:$N,BOQ!BL$6,'[20]WorkDone DATA'!$G:$G,BOQ!$B1067)*$G1067</f>
        <v>#VALUE!</v>
      </c>
      <c r="BM1067" s="53" t="e">
        <f>SUMIFS('[20]WorkDone DATA'!$L:$L,'[20]WorkDone DATA'!$N:$N,BOQ!BM$6,'[20]WorkDone DATA'!$G:$G,BOQ!$B1067)*$G1067</f>
        <v>#VALUE!</v>
      </c>
      <c r="BN1067" s="53" t="e">
        <f>SUMIFS('[20]WorkDone DATA'!$L:$L,'[20]WorkDone DATA'!$N:$N,BOQ!BN$6,'[20]WorkDone DATA'!$G:$G,BOQ!$B1067)*$G1067</f>
        <v>#VALUE!</v>
      </c>
      <c r="BO1067" s="53" t="e">
        <f>SUMIFS('[20]WorkDone DATA'!$L:$L,'[20]WorkDone DATA'!$N:$N,BOQ!BO$6,'[20]WorkDone DATA'!$G:$G,BOQ!$B1067)*$G1067</f>
        <v>#VALUE!</v>
      </c>
      <c r="BP1067" s="53" t="e">
        <f>SUMIFS('[20]WorkDone DATA'!$L:$L,'[20]WorkDone DATA'!$N:$N,BOQ!BP$6,'[20]WorkDone DATA'!$G:$G,BOQ!$B1067)*$G1067</f>
        <v>#VALUE!</v>
      </c>
      <c r="BQ1067" s="53" t="e">
        <f>SUMIFS('[20]WorkDone DATA'!$L:$L,'[20]WorkDone DATA'!$N:$N,BOQ!BQ$6,'[20]WorkDone DATA'!$G:$G,BOQ!$B1067)*$G1067</f>
        <v>#VALUE!</v>
      </c>
      <c r="BR1067" s="53" t="e">
        <f>SUMIFS('[20]WorkDone DATA'!$L:$L,'[20]WorkDone DATA'!$N:$N,BOQ!BR$6,'[20]WorkDone DATA'!$G:$G,BOQ!$B1067)*$G1067</f>
        <v>#VALUE!</v>
      </c>
      <c r="BS1067" s="53" t="e">
        <f>SUMIFS('[20]WorkDone DATA'!$L:$L,'[20]WorkDone DATA'!$N:$N,BOQ!BS$6,'[20]WorkDone DATA'!$G:$G,BOQ!$B1067)*$G1067</f>
        <v>#VALUE!</v>
      </c>
      <c r="BT1067" s="53" t="e">
        <f>SUMIFS('[20]WorkDone DATA'!$L:$L,'[20]WorkDone DATA'!$N:$N,BOQ!BT$6,'[20]WorkDone DATA'!$G:$G,BOQ!$B1067)*$G1067</f>
        <v>#VALUE!</v>
      </c>
      <c r="BU1067" s="53" t="e">
        <f>SUMIFS('[20]WorkDone DATA'!$L:$L,'[20]WorkDone DATA'!$N:$N,BOQ!BU$6,'[20]WorkDone DATA'!$G:$G,BOQ!$B1067)*$G1067</f>
        <v>#VALUE!</v>
      </c>
      <c r="BV1067" s="53" t="e">
        <f>SUMIFS('[20]WorkDone DATA'!$L:$L,'[20]WorkDone DATA'!$N:$N,BOQ!BV$6,'[20]WorkDone DATA'!$G:$G,BOQ!$B1067)*$G1067</f>
        <v>#VALUE!</v>
      </c>
      <c r="BW1067" s="53" t="e">
        <f>SUMIFS('[20]WorkDone DATA'!$L:$L,'[20]WorkDone DATA'!$N:$N,BOQ!BW$6,'[20]WorkDone DATA'!$G:$G,BOQ!$B1067)*$G1067</f>
        <v>#VALUE!</v>
      </c>
      <c r="BX1067" s="53" t="e">
        <f>SUMIFS('[20]WorkDone DATA'!$L:$L,'[20]WorkDone DATA'!$N:$N,BOQ!BX$6,'[20]WorkDone DATA'!$G:$G,BOQ!$B1067)*$G1067</f>
        <v>#VALUE!</v>
      </c>
    </row>
    <row r="1068" spans="1:76" x14ac:dyDescent="0.25">
      <c r="A1068" s="1"/>
      <c r="B1068" s="42"/>
      <c r="C1068" s="57"/>
      <c r="D1068" s="60"/>
      <c r="E1068" s="60"/>
      <c r="F1068" s="45"/>
      <c r="G1068" s="52"/>
      <c r="H1068" s="53">
        <f t="shared" si="142"/>
        <v>0</v>
      </c>
      <c r="K1068" s="214"/>
      <c r="L1068" s="220" t="e">
        <f t="shared" si="144"/>
        <v>#VALUE!</v>
      </c>
      <c r="M1068" s="221" t="e">
        <f t="shared" si="145"/>
        <v>#VALUE!</v>
      </c>
      <c r="N1068" s="219"/>
      <c r="O1068" s="214">
        <f t="shared" si="146"/>
        <v>0</v>
      </c>
      <c r="P1068" s="215" t="e">
        <f t="shared" si="147"/>
        <v>#VALUE!</v>
      </c>
      <c r="R1068" s="217" t="e">
        <f>SUMIFS('[20]WorkDone DATA'!$L:$L,'[20]WorkDone DATA'!$N:$N,BOQ!S$6,'[20]WorkDone DATA'!$G:$G,BOQ!$B1068)</f>
        <v>#VALUE!</v>
      </c>
      <c r="S1068" s="53" t="e">
        <f t="shared" si="148"/>
        <v>#VALUE!</v>
      </c>
      <c r="T1068" s="217" t="e">
        <f>SUMIFS('[20]WorkDone DATA'!$L:$L,'[20]WorkDone DATA'!$N:$N,BOQ!U$6,'[20]WorkDone DATA'!$G:$G,BOQ!$B1068)</f>
        <v>#VALUE!</v>
      </c>
      <c r="U1068" s="53" t="e">
        <f t="shared" si="149"/>
        <v>#VALUE!</v>
      </c>
      <c r="V1068" s="217"/>
      <c r="W1068" s="53" t="e">
        <f>SUMIFS('[20]WorkDone DATA'!$L:$L,'[20]WorkDone DATA'!$N:$N,BOQ!W$6,'[20]WorkDone DATA'!$G:$G,BOQ!$B1068)*$G1068</f>
        <v>#VALUE!</v>
      </c>
      <c r="X1068" s="217"/>
      <c r="Y1068" s="53" t="e">
        <f>SUMIFS('[20]WorkDone DATA'!$L:$L,'[20]WorkDone DATA'!$N:$N,BOQ!Y$6,'[20]WorkDone DATA'!$G:$G,BOQ!$B1068)*$G1068</f>
        <v>#VALUE!</v>
      </c>
      <c r="Z1068" s="217"/>
      <c r="AA1068" s="53" t="e">
        <f>SUMIFS('[20]WorkDone DATA'!$L:$L,'[20]WorkDone DATA'!$N:$N,BOQ!AA$6,'[20]WorkDone DATA'!$G:$G,BOQ!$B1068)*$G1068</f>
        <v>#VALUE!</v>
      </c>
      <c r="AB1068" s="53" t="e">
        <f>SUMIFS('[20]WorkDone DATA'!$L:$L,'[20]WorkDone DATA'!$N:$N,BOQ!AB$6,'[20]WorkDone DATA'!$G:$G,BOQ!$B1068)*$G1068</f>
        <v>#VALUE!</v>
      </c>
      <c r="AC1068" s="53" t="e">
        <f>SUMIFS('[20]WorkDone DATA'!$L:$L,'[20]WorkDone DATA'!$N:$N,BOQ!AC$6,'[20]WorkDone DATA'!$G:$G,BOQ!$B1068)*$G1068</f>
        <v>#VALUE!</v>
      </c>
      <c r="AD1068" s="53" t="e">
        <f>SUMIFS('[20]WorkDone DATA'!$L:$L,'[20]WorkDone DATA'!$N:$N,BOQ!AD$6,'[20]WorkDone DATA'!$G:$G,BOQ!$B1068)*$G1068</f>
        <v>#VALUE!</v>
      </c>
      <c r="AE1068" s="53" t="e">
        <f>SUMIFS('[20]WorkDone DATA'!$L:$L,'[20]WorkDone DATA'!$N:$N,BOQ!AE$6,'[20]WorkDone DATA'!$G:$G,BOQ!$B1068)*$G1068</f>
        <v>#VALUE!</v>
      </c>
      <c r="AF1068" s="53" t="e">
        <f>SUMIFS('[20]WorkDone DATA'!$L:$L,'[20]WorkDone DATA'!$N:$N,BOQ!AF$6,'[20]WorkDone DATA'!$G:$G,BOQ!$B1068)*$G1068</f>
        <v>#VALUE!</v>
      </c>
      <c r="AG1068" s="53" t="e">
        <f>SUMIFS('[20]WorkDone DATA'!$L:$L,'[20]WorkDone DATA'!$N:$N,BOQ!AG$6,'[20]WorkDone DATA'!$G:$G,BOQ!$B1068)*$G1068</f>
        <v>#VALUE!</v>
      </c>
      <c r="AH1068" s="53" t="e">
        <f>SUMIFS('[20]WorkDone DATA'!$L:$L,'[20]WorkDone DATA'!$N:$N,BOQ!AH$6,'[20]WorkDone DATA'!$G:$G,BOQ!$B1068)*$G1068</f>
        <v>#VALUE!</v>
      </c>
      <c r="AI1068" s="53" t="e">
        <f>SUMIFS('[20]WorkDone DATA'!$L:$L,'[20]WorkDone DATA'!$N:$N,BOQ!AI$6,'[20]WorkDone DATA'!$G:$G,BOQ!$B1068)*$G1068</f>
        <v>#VALUE!</v>
      </c>
      <c r="AJ1068" s="53" t="e">
        <f>SUMIFS('[20]WorkDone DATA'!$L:$L,'[20]WorkDone DATA'!$N:$N,BOQ!AJ$6,'[20]WorkDone DATA'!$G:$G,BOQ!$B1068)*$G1068</f>
        <v>#VALUE!</v>
      </c>
      <c r="AK1068" s="53" t="e">
        <f>SUMIFS('[20]WorkDone DATA'!$L:$L,'[20]WorkDone DATA'!$N:$N,BOQ!AK$6,'[20]WorkDone DATA'!$G:$G,BOQ!$B1068)*$G1068</f>
        <v>#VALUE!</v>
      </c>
      <c r="AL1068" s="53" t="e">
        <f>SUMIFS('[20]WorkDone DATA'!$L:$L,'[20]WorkDone DATA'!$N:$N,BOQ!AL$6,'[20]WorkDone DATA'!$G:$G,BOQ!$B1068)*$G1068</f>
        <v>#VALUE!</v>
      </c>
      <c r="AM1068" s="53" t="e">
        <f>SUMIFS('[20]WorkDone DATA'!$L:$L,'[20]WorkDone DATA'!$N:$N,BOQ!AM$6,'[20]WorkDone DATA'!$G:$G,BOQ!$B1068)*$G1068</f>
        <v>#VALUE!</v>
      </c>
      <c r="AN1068" s="53" t="e">
        <f>SUMIFS('[20]WorkDone DATA'!$L:$L,'[20]WorkDone DATA'!$N:$N,BOQ!AN$6,'[20]WorkDone DATA'!$G:$G,BOQ!$B1068)*$G1068</f>
        <v>#VALUE!</v>
      </c>
      <c r="AO1068" s="53" t="e">
        <f>SUMIFS('[20]WorkDone DATA'!$L:$L,'[20]WorkDone DATA'!$N:$N,BOQ!AO$6,'[20]WorkDone DATA'!$G:$G,BOQ!$B1068)*$G1068</f>
        <v>#VALUE!</v>
      </c>
      <c r="AP1068" s="53" t="e">
        <f>SUMIFS('[20]WorkDone DATA'!$L:$L,'[20]WorkDone DATA'!$N:$N,BOQ!AP$6,'[20]WorkDone DATA'!$G:$G,BOQ!$B1068)*$G1068</f>
        <v>#VALUE!</v>
      </c>
      <c r="AQ1068" s="53" t="e">
        <f>SUMIFS('[20]WorkDone DATA'!$L:$L,'[20]WorkDone DATA'!$N:$N,BOQ!AQ$6,'[20]WorkDone DATA'!$G:$G,BOQ!$B1068)*$G1068</f>
        <v>#VALUE!</v>
      </c>
      <c r="AR1068" s="53" t="e">
        <f>SUMIFS('[20]WorkDone DATA'!$L:$L,'[20]WorkDone DATA'!$N:$N,BOQ!AR$6,'[20]WorkDone DATA'!$G:$G,BOQ!$B1068)*$G1068</f>
        <v>#VALUE!</v>
      </c>
      <c r="AS1068" s="53" t="e">
        <f>SUMIFS('[20]WorkDone DATA'!$L:$L,'[20]WorkDone DATA'!$N:$N,BOQ!AS$6,'[20]WorkDone DATA'!$G:$G,BOQ!$B1068)*$G1068</f>
        <v>#VALUE!</v>
      </c>
      <c r="AT1068" s="53" t="e">
        <f>SUMIFS('[20]WorkDone DATA'!$L:$L,'[20]WorkDone DATA'!$N:$N,BOQ!AT$6,'[20]WorkDone DATA'!$G:$G,BOQ!$B1068)*$G1068</f>
        <v>#VALUE!</v>
      </c>
      <c r="AU1068" s="53" t="e">
        <f>SUMIFS('[20]WorkDone DATA'!$L:$L,'[20]WorkDone DATA'!$N:$N,BOQ!AU$6,'[20]WorkDone DATA'!$G:$G,BOQ!$B1068)*$G1068</f>
        <v>#VALUE!</v>
      </c>
      <c r="AV1068" s="53" t="e">
        <f>SUMIFS('[20]WorkDone DATA'!$L:$L,'[20]WorkDone DATA'!$N:$N,BOQ!AV$6,'[20]WorkDone DATA'!$G:$G,BOQ!$B1068)*$G1068</f>
        <v>#VALUE!</v>
      </c>
      <c r="AW1068" s="53" t="e">
        <f>SUMIFS('[20]WorkDone DATA'!$L:$L,'[20]WorkDone DATA'!$N:$N,BOQ!AW$6,'[20]WorkDone DATA'!$G:$G,BOQ!$B1068)*$G1068</f>
        <v>#VALUE!</v>
      </c>
      <c r="AX1068" s="53" t="e">
        <f>SUMIFS('[20]WorkDone DATA'!$L:$L,'[20]WorkDone DATA'!$N:$N,BOQ!AX$6,'[20]WorkDone DATA'!$G:$G,BOQ!$B1068)*$G1068</f>
        <v>#VALUE!</v>
      </c>
      <c r="AY1068" s="53" t="e">
        <f>SUMIFS('[20]WorkDone DATA'!$L:$L,'[20]WorkDone DATA'!$N:$N,BOQ!AY$6,'[20]WorkDone DATA'!$G:$G,BOQ!$B1068)*$G1068</f>
        <v>#VALUE!</v>
      </c>
      <c r="AZ1068" s="53" t="e">
        <f>SUMIFS('[20]WorkDone DATA'!$L:$L,'[20]WorkDone DATA'!$N:$N,BOQ!AZ$6,'[20]WorkDone DATA'!$G:$G,BOQ!$B1068)*$G1068</f>
        <v>#VALUE!</v>
      </c>
      <c r="BA1068" s="53" t="e">
        <f>SUMIFS('[20]WorkDone DATA'!$L:$L,'[20]WorkDone DATA'!$N:$N,BOQ!BA$6,'[20]WorkDone DATA'!$G:$G,BOQ!$B1068)*$G1068</f>
        <v>#VALUE!</v>
      </c>
      <c r="BB1068" s="53" t="e">
        <f>SUMIFS('[20]WorkDone DATA'!$L:$L,'[20]WorkDone DATA'!$N:$N,BOQ!BB$6,'[20]WorkDone DATA'!$G:$G,BOQ!$B1068)*$G1068</f>
        <v>#VALUE!</v>
      </c>
      <c r="BC1068" s="53" t="e">
        <f>SUMIFS('[20]WorkDone DATA'!$L:$L,'[20]WorkDone DATA'!$N:$N,BOQ!BC$6,'[20]WorkDone DATA'!$G:$G,BOQ!$B1068)*$G1068</f>
        <v>#VALUE!</v>
      </c>
      <c r="BD1068" s="53" t="e">
        <f>SUMIFS('[20]WorkDone DATA'!$L:$L,'[20]WorkDone DATA'!$N:$N,BOQ!BD$6,'[20]WorkDone DATA'!$G:$G,BOQ!$B1068)*$G1068</f>
        <v>#VALUE!</v>
      </c>
      <c r="BE1068" s="53" t="e">
        <f>SUMIFS('[20]WorkDone DATA'!$L:$L,'[20]WorkDone DATA'!$N:$N,BOQ!BE$6,'[20]WorkDone DATA'!$G:$G,BOQ!$B1068)*$G1068</f>
        <v>#VALUE!</v>
      </c>
      <c r="BF1068" s="53" t="e">
        <f>SUMIFS('[20]WorkDone DATA'!$L:$L,'[20]WorkDone DATA'!$N:$N,BOQ!BF$6,'[20]WorkDone DATA'!$G:$G,BOQ!$B1068)*$G1068</f>
        <v>#VALUE!</v>
      </c>
      <c r="BG1068" s="53" t="e">
        <f>SUMIFS('[20]WorkDone DATA'!$L:$L,'[20]WorkDone DATA'!$N:$N,BOQ!BG$6,'[20]WorkDone DATA'!$G:$G,BOQ!$B1068)*$G1068</f>
        <v>#VALUE!</v>
      </c>
      <c r="BH1068" s="53" t="e">
        <f>SUMIFS('[20]WorkDone DATA'!$L:$L,'[20]WorkDone DATA'!$N:$N,BOQ!BH$6,'[20]WorkDone DATA'!$G:$G,BOQ!$B1068)*$G1068</f>
        <v>#VALUE!</v>
      </c>
      <c r="BI1068" s="53" t="e">
        <f>SUMIFS('[20]WorkDone DATA'!$L:$L,'[20]WorkDone DATA'!$N:$N,BOQ!BI$6,'[20]WorkDone DATA'!$G:$G,BOQ!$B1068)*$G1068</f>
        <v>#VALUE!</v>
      </c>
      <c r="BJ1068" s="53" t="e">
        <f>SUMIFS('[20]WorkDone DATA'!$L:$L,'[20]WorkDone DATA'!$N:$N,BOQ!BJ$6,'[20]WorkDone DATA'!$G:$G,BOQ!$B1068)*$G1068</f>
        <v>#VALUE!</v>
      </c>
      <c r="BK1068" s="53" t="e">
        <f>SUMIFS('[20]WorkDone DATA'!$L:$L,'[20]WorkDone DATA'!$N:$N,BOQ!BK$6,'[20]WorkDone DATA'!$G:$G,BOQ!$B1068)*$G1068</f>
        <v>#VALUE!</v>
      </c>
      <c r="BL1068" s="53" t="e">
        <f>SUMIFS('[20]WorkDone DATA'!$L:$L,'[20]WorkDone DATA'!$N:$N,BOQ!BL$6,'[20]WorkDone DATA'!$G:$G,BOQ!$B1068)*$G1068</f>
        <v>#VALUE!</v>
      </c>
      <c r="BM1068" s="53" t="e">
        <f>SUMIFS('[20]WorkDone DATA'!$L:$L,'[20]WorkDone DATA'!$N:$N,BOQ!BM$6,'[20]WorkDone DATA'!$G:$G,BOQ!$B1068)*$G1068</f>
        <v>#VALUE!</v>
      </c>
      <c r="BN1068" s="53" t="e">
        <f>SUMIFS('[20]WorkDone DATA'!$L:$L,'[20]WorkDone DATA'!$N:$N,BOQ!BN$6,'[20]WorkDone DATA'!$G:$G,BOQ!$B1068)*$G1068</f>
        <v>#VALUE!</v>
      </c>
      <c r="BO1068" s="53" t="e">
        <f>SUMIFS('[20]WorkDone DATA'!$L:$L,'[20]WorkDone DATA'!$N:$N,BOQ!BO$6,'[20]WorkDone DATA'!$G:$G,BOQ!$B1068)*$G1068</f>
        <v>#VALUE!</v>
      </c>
      <c r="BP1068" s="53" t="e">
        <f>SUMIFS('[20]WorkDone DATA'!$L:$L,'[20]WorkDone DATA'!$N:$N,BOQ!BP$6,'[20]WorkDone DATA'!$G:$G,BOQ!$B1068)*$G1068</f>
        <v>#VALUE!</v>
      </c>
      <c r="BQ1068" s="53" t="e">
        <f>SUMIFS('[20]WorkDone DATA'!$L:$L,'[20]WorkDone DATA'!$N:$N,BOQ!BQ$6,'[20]WorkDone DATA'!$G:$G,BOQ!$B1068)*$G1068</f>
        <v>#VALUE!</v>
      </c>
      <c r="BR1068" s="53" t="e">
        <f>SUMIFS('[20]WorkDone DATA'!$L:$L,'[20]WorkDone DATA'!$N:$N,BOQ!BR$6,'[20]WorkDone DATA'!$G:$G,BOQ!$B1068)*$G1068</f>
        <v>#VALUE!</v>
      </c>
      <c r="BS1068" s="53" t="e">
        <f>SUMIFS('[20]WorkDone DATA'!$L:$L,'[20]WorkDone DATA'!$N:$N,BOQ!BS$6,'[20]WorkDone DATA'!$G:$G,BOQ!$B1068)*$G1068</f>
        <v>#VALUE!</v>
      </c>
      <c r="BT1068" s="53" t="e">
        <f>SUMIFS('[20]WorkDone DATA'!$L:$L,'[20]WorkDone DATA'!$N:$N,BOQ!BT$6,'[20]WorkDone DATA'!$G:$G,BOQ!$B1068)*$G1068</f>
        <v>#VALUE!</v>
      </c>
      <c r="BU1068" s="53" t="e">
        <f>SUMIFS('[20]WorkDone DATA'!$L:$L,'[20]WorkDone DATA'!$N:$N,BOQ!BU$6,'[20]WorkDone DATA'!$G:$G,BOQ!$B1068)*$G1068</f>
        <v>#VALUE!</v>
      </c>
      <c r="BV1068" s="53" t="e">
        <f>SUMIFS('[20]WorkDone DATA'!$L:$L,'[20]WorkDone DATA'!$N:$N,BOQ!BV$6,'[20]WorkDone DATA'!$G:$G,BOQ!$B1068)*$G1068</f>
        <v>#VALUE!</v>
      </c>
      <c r="BW1068" s="53" t="e">
        <f>SUMIFS('[20]WorkDone DATA'!$L:$L,'[20]WorkDone DATA'!$N:$N,BOQ!BW$6,'[20]WorkDone DATA'!$G:$G,BOQ!$B1068)*$G1068</f>
        <v>#VALUE!</v>
      </c>
      <c r="BX1068" s="53" t="e">
        <f>SUMIFS('[20]WorkDone DATA'!$L:$L,'[20]WorkDone DATA'!$N:$N,BOQ!BX$6,'[20]WorkDone DATA'!$G:$G,BOQ!$B1068)*$G1068</f>
        <v>#VALUE!</v>
      </c>
    </row>
    <row r="1069" spans="1:76" x14ac:dyDescent="0.25">
      <c r="A1069" s="124" t="str">
        <f>C1069</f>
        <v>Scanning for underground pipes and services</v>
      </c>
      <c r="B1069" s="42">
        <v>2.556</v>
      </c>
      <c r="C1069" s="168" t="s">
        <v>295</v>
      </c>
      <c r="D1069" s="60" t="s">
        <v>207</v>
      </c>
      <c r="E1069" s="60" t="s">
        <v>291</v>
      </c>
      <c r="F1069" s="45">
        <v>1</v>
      </c>
      <c r="G1069" s="52">
        <v>183333.33</v>
      </c>
      <c r="H1069" s="53">
        <f t="shared" si="142"/>
        <v>183333.33</v>
      </c>
      <c r="K1069" s="214" t="e">
        <f t="shared" si="143"/>
        <v>#VALUE!</v>
      </c>
      <c r="L1069" s="220" t="e">
        <f t="shared" si="144"/>
        <v>#VALUE!</v>
      </c>
      <c r="M1069" s="221" t="e">
        <f t="shared" si="145"/>
        <v>#VALUE!</v>
      </c>
      <c r="N1069" s="219"/>
      <c r="O1069" s="214" t="e">
        <f t="shared" si="146"/>
        <v>#VALUE!</v>
      </c>
      <c r="P1069" s="215" t="e">
        <f t="shared" si="147"/>
        <v>#VALUE!</v>
      </c>
      <c r="R1069" s="217" t="e">
        <f>SUMIFS('[20]WorkDone DATA'!$L:$L,'[20]WorkDone DATA'!$N:$N,BOQ!S$6,'[20]WorkDone DATA'!$G:$G,BOQ!$B1069)</f>
        <v>#VALUE!</v>
      </c>
      <c r="S1069" s="53" t="e">
        <f t="shared" si="148"/>
        <v>#VALUE!</v>
      </c>
      <c r="T1069" s="217" t="e">
        <f>SUMIFS('[20]WorkDone DATA'!$L:$L,'[20]WorkDone DATA'!$N:$N,BOQ!U$6,'[20]WorkDone DATA'!$G:$G,BOQ!$B1069)</f>
        <v>#VALUE!</v>
      </c>
      <c r="U1069" s="53" t="e">
        <f t="shared" si="149"/>
        <v>#VALUE!</v>
      </c>
      <c r="V1069" s="217"/>
      <c r="W1069" s="53" t="e">
        <f>SUMIFS('[20]WorkDone DATA'!$L:$L,'[20]WorkDone DATA'!$N:$N,BOQ!W$6,'[20]WorkDone DATA'!$G:$G,BOQ!$B1069)*$G1069</f>
        <v>#VALUE!</v>
      </c>
      <c r="X1069" s="217"/>
      <c r="Y1069" s="53" t="e">
        <f>SUMIFS('[20]WorkDone DATA'!$L:$L,'[20]WorkDone DATA'!$N:$N,BOQ!Y$6,'[20]WorkDone DATA'!$G:$G,BOQ!$B1069)*$G1069</f>
        <v>#VALUE!</v>
      </c>
      <c r="Z1069" s="217"/>
      <c r="AA1069" s="53" t="e">
        <f>SUMIFS('[20]WorkDone DATA'!$L:$L,'[20]WorkDone DATA'!$N:$N,BOQ!AA$6,'[20]WorkDone DATA'!$G:$G,BOQ!$B1069)*$G1069</f>
        <v>#VALUE!</v>
      </c>
      <c r="AB1069" s="53" t="e">
        <f>SUMIFS('[20]WorkDone DATA'!$L:$L,'[20]WorkDone DATA'!$N:$N,BOQ!AB$6,'[20]WorkDone DATA'!$G:$G,BOQ!$B1069)*$G1069</f>
        <v>#VALUE!</v>
      </c>
      <c r="AC1069" s="53" t="e">
        <f>SUMIFS('[20]WorkDone DATA'!$L:$L,'[20]WorkDone DATA'!$N:$N,BOQ!AC$6,'[20]WorkDone DATA'!$G:$G,BOQ!$B1069)*$G1069</f>
        <v>#VALUE!</v>
      </c>
      <c r="AD1069" s="53" t="e">
        <f>SUMIFS('[20]WorkDone DATA'!$L:$L,'[20]WorkDone DATA'!$N:$N,BOQ!AD$6,'[20]WorkDone DATA'!$G:$G,BOQ!$B1069)*$G1069</f>
        <v>#VALUE!</v>
      </c>
      <c r="AE1069" s="53" t="e">
        <f>SUMIFS('[20]WorkDone DATA'!$L:$L,'[20]WorkDone DATA'!$N:$N,BOQ!AE$6,'[20]WorkDone DATA'!$G:$G,BOQ!$B1069)*$G1069</f>
        <v>#VALUE!</v>
      </c>
      <c r="AF1069" s="53" t="e">
        <f>SUMIFS('[20]WorkDone DATA'!$L:$L,'[20]WorkDone DATA'!$N:$N,BOQ!AF$6,'[20]WorkDone DATA'!$G:$G,BOQ!$B1069)*$G1069</f>
        <v>#VALUE!</v>
      </c>
      <c r="AG1069" s="53" t="e">
        <f>SUMIFS('[20]WorkDone DATA'!$L:$L,'[20]WorkDone DATA'!$N:$N,BOQ!AG$6,'[20]WorkDone DATA'!$G:$G,BOQ!$B1069)*$G1069</f>
        <v>#VALUE!</v>
      </c>
      <c r="AH1069" s="53" t="e">
        <f>SUMIFS('[20]WorkDone DATA'!$L:$L,'[20]WorkDone DATA'!$N:$N,BOQ!AH$6,'[20]WorkDone DATA'!$G:$G,BOQ!$B1069)*$G1069</f>
        <v>#VALUE!</v>
      </c>
      <c r="AI1069" s="53" t="e">
        <f>SUMIFS('[20]WorkDone DATA'!$L:$L,'[20]WorkDone DATA'!$N:$N,BOQ!AI$6,'[20]WorkDone DATA'!$G:$G,BOQ!$B1069)*$G1069</f>
        <v>#VALUE!</v>
      </c>
      <c r="AJ1069" s="53" t="e">
        <f>SUMIFS('[20]WorkDone DATA'!$L:$L,'[20]WorkDone DATA'!$N:$N,BOQ!AJ$6,'[20]WorkDone DATA'!$G:$G,BOQ!$B1069)*$G1069</f>
        <v>#VALUE!</v>
      </c>
      <c r="AK1069" s="53" t="e">
        <f>SUMIFS('[20]WorkDone DATA'!$L:$L,'[20]WorkDone DATA'!$N:$N,BOQ!AK$6,'[20]WorkDone DATA'!$G:$G,BOQ!$B1069)*$G1069</f>
        <v>#VALUE!</v>
      </c>
      <c r="AL1069" s="53" t="e">
        <f>SUMIFS('[20]WorkDone DATA'!$L:$L,'[20]WorkDone DATA'!$N:$N,BOQ!AL$6,'[20]WorkDone DATA'!$G:$G,BOQ!$B1069)*$G1069</f>
        <v>#VALUE!</v>
      </c>
      <c r="AM1069" s="53" t="e">
        <f>SUMIFS('[20]WorkDone DATA'!$L:$L,'[20]WorkDone DATA'!$N:$N,BOQ!AM$6,'[20]WorkDone DATA'!$G:$G,BOQ!$B1069)*$G1069</f>
        <v>#VALUE!</v>
      </c>
      <c r="AN1069" s="53" t="e">
        <f>SUMIFS('[20]WorkDone DATA'!$L:$L,'[20]WorkDone DATA'!$N:$N,BOQ!AN$6,'[20]WorkDone DATA'!$G:$G,BOQ!$B1069)*$G1069</f>
        <v>#VALUE!</v>
      </c>
      <c r="AO1069" s="53" t="e">
        <f>SUMIFS('[20]WorkDone DATA'!$L:$L,'[20]WorkDone DATA'!$N:$N,BOQ!AO$6,'[20]WorkDone DATA'!$G:$G,BOQ!$B1069)*$G1069</f>
        <v>#VALUE!</v>
      </c>
      <c r="AP1069" s="53" t="e">
        <f>SUMIFS('[20]WorkDone DATA'!$L:$L,'[20]WorkDone DATA'!$N:$N,BOQ!AP$6,'[20]WorkDone DATA'!$G:$G,BOQ!$B1069)*$G1069</f>
        <v>#VALUE!</v>
      </c>
      <c r="AQ1069" s="53" t="e">
        <f>SUMIFS('[20]WorkDone DATA'!$L:$L,'[20]WorkDone DATA'!$N:$N,BOQ!AQ$6,'[20]WorkDone DATA'!$G:$G,BOQ!$B1069)*$G1069</f>
        <v>#VALUE!</v>
      </c>
      <c r="AR1069" s="53" t="e">
        <f>SUMIFS('[20]WorkDone DATA'!$L:$L,'[20]WorkDone DATA'!$N:$N,BOQ!AR$6,'[20]WorkDone DATA'!$G:$G,BOQ!$B1069)*$G1069</f>
        <v>#VALUE!</v>
      </c>
      <c r="AS1069" s="53" t="e">
        <f>SUMIFS('[20]WorkDone DATA'!$L:$L,'[20]WorkDone DATA'!$N:$N,BOQ!AS$6,'[20]WorkDone DATA'!$G:$G,BOQ!$B1069)*$G1069</f>
        <v>#VALUE!</v>
      </c>
      <c r="AT1069" s="53" t="e">
        <f>SUMIFS('[20]WorkDone DATA'!$L:$L,'[20]WorkDone DATA'!$N:$N,BOQ!AT$6,'[20]WorkDone DATA'!$G:$G,BOQ!$B1069)*$G1069</f>
        <v>#VALUE!</v>
      </c>
      <c r="AU1069" s="53" t="e">
        <f>SUMIFS('[20]WorkDone DATA'!$L:$L,'[20]WorkDone DATA'!$N:$N,BOQ!AU$6,'[20]WorkDone DATA'!$G:$G,BOQ!$B1069)*$G1069</f>
        <v>#VALUE!</v>
      </c>
      <c r="AV1069" s="53" t="e">
        <f>SUMIFS('[20]WorkDone DATA'!$L:$L,'[20]WorkDone DATA'!$N:$N,BOQ!AV$6,'[20]WorkDone DATA'!$G:$G,BOQ!$B1069)*$G1069</f>
        <v>#VALUE!</v>
      </c>
      <c r="AW1069" s="53" t="e">
        <f>SUMIFS('[20]WorkDone DATA'!$L:$L,'[20]WorkDone DATA'!$N:$N,BOQ!AW$6,'[20]WorkDone DATA'!$G:$G,BOQ!$B1069)*$G1069</f>
        <v>#VALUE!</v>
      </c>
      <c r="AX1069" s="53" t="e">
        <f>SUMIFS('[20]WorkDone DATA'!$L:$L,'[20]WorkDone DATA'!$N:$N,BOQ!AX$6,'[20]WorkDone DATA'!$G:$G,BOQ!$B1069)*$G1069</f>
        <v>#VALUE!</v>
      </c>
      <c r="AY1069" s="53" t="e">
        <f>SUMIFS('[20]WorkDone DATA'!$L:$L,'[20]WorkDone DATA'!$N:$N,BOQ!AY$6,'[20]WorkDone DATA'!$G:$G,BOQ!$B1069)*$G1069</f>
        <v>#VALUE!</v>
      </c>
      <c r="AZ1069" s="53" t="e">
        <f>SUMIFS('[20]WorkDone DATA'!$L:$L,'[20]WorkDone DATA'!$N:$N,BOQ!AZ$6,'[20]WorkDone DATA'!$G:$G,BOQ!$B1069)*$G1069</f>
        <v>#VALUE!</v>
      </c>
      <c r="BA1069" s="53" t="e">
        <f>SUMIFS('[20]WorkDone DATA'!$L:$L,'[20]WorkDone DATA'!$N:$N,BOQ!BA$6,'[20]WorkDone DATA'!$G:$G,BOQ!$B1069)*$G1069</f>
        <v>#VALUE!</v>
      </c>
      <c r="BB1069" s="53" t="e">
        <f>SUMIFS('[20]WorkDone DATA'!$L:$L,'[20]WorkDone DATA'!$N:$N,BOQ!BB$6,'[20]WorkDone DATA'!$G:$G,BOQ!$B1069)*$G1069</f>
        <v>#VALUE!</v>
      </c>
      <c r="BC1069" s="53" t="e">
        <f>SUMIFS('[20]WorkDone DATA'!$L:$L,'[20]WorkDone DATA'!$N:$N,BOQ!BC$6,'[20]WorkDone DATA'!$G:$G,BOQ!$B1069)*$G1069</f>
        <v>#VALUE!</v>
      </c>
      <c r="BD1069" s="53" t="e">
        <f>SUMIFS('[20]WorkDone DATA'!$L:$L,'[20]WorkDone DATA'!$N:$N,BOQ!BD$6,'[20]WorkDone DATA'!$G:$G,BOQ!$B1069)*$G1069</f>
        <v>#VALUE!</v>
      </c>
      <c r="BE1069" s="53" t="e">
        <f>SUMIFS('[20]WorkDone DATA'!$L:$L,'[20]WorkDone DATA'!$N:$N,BOQ!BE$6,'[20]WorkDone DATA'!$G:$G,BOQ!$B1069)*$G1069</f>
        <v>#VALUE!</v>
      </c>
      <c r="BF1069" s="53" t="e">
        <f>SUMIFS('[20]WorkDone DATA'!$L:$L,'[20]WorkDone DATA'!$N:$N,BOQ!BF$6,'[20]WorkDone DATA'!$G:$G,BOQ!$B1069)*$G1069</f>
        <v>#VALUE!</v>
      </c>
      <c r="BG1069" s="53" t="e">
        <f>SUMIFS('[20]WorkDone DATA'!$L:$L,'[20]WorkDone DATA'!$N:$N,BOQ!BG$6,'[20]WorkDone DATA'!$G:$G,BOQ!$B1069)*$G1069</f>
        <v>#VALUE!</v>
      </c>
      <c r="BH1069" s="53" t="e">
        <f>SUMIFS('[20]WorkDone DATA'!$L:$L,'[20]WorkDone DATA'!$N:$N,BOQ!BH$6,'[20]WorkDone DATA'!$G:$G,BOQ!$B1069)*$G1069</f>
        <v>#VALUE!</v>
      </c>
      <c r="BI1069" s="53" t="e">
        <f>SUMIFS('[20]WorkDone DATA'!$L:$L,'[20]WorkDone DATA'!$N:$N,BOQ!BI$6,'[20]WorkDone DATA'!$G:$G,BOQ!$B1069)*$G1069</f>
        <v>#VALUE!</v>
      </c>
      <c r="BJ1069" s="53" t="e">
        <f>SUMIFS('[20]WorkDone DATA'!$L:$L,'[20]WorkDone DATA'!$N:$N,BOQ!BJ$6,'[20]WorkDone DATA'!$G:$G,BOQ!$B1069)*$G1069</f>
        <v>#VALUE!</v>
      </c>
      <c r="BK1069" s="53" t="e">
        <f>SUMIFS('[20]WorkDone DATA'!$L:$L,'[20]WorkDone DATA'!$N:$N,BOQ!BK$6,'[20]WorkDone DATA'!$G:$G,BOQ!$B1069)*$G1069</f>
        <v>#VALUE!</v>
      </c>
      <c r="BL1069" s="53" t="e">
        <f>SUMIFS('[20]WorkDone DATA'!$L:$L,'[20]WorkDone DATA'!$N:$N,BOQ!BL$6,'[20]WorkDone DATA'!$G:$G,BOQ!$B1069)*$G1069</f>
        <v>#VALUE!</v>
      </c>
      <c r="BM1069" s="53" t="e">
        <f>SUMIFS('[20]WorkDone DATA'!$L:$L,'[20]WorkDone DATA'!$N:$N,BOQ!BM$6,'[20]WorkDone DATA'!$G:$G,BOQ!$B1069)*$G1069</f>
        <v>#VALUE!</v>
      </c>
      <c r="BN1069" s="53" t="e">
        <f>SUMIFS('[20]WorkDone DATA'!$L:$L,'[20]WorkDone DATA'!$N:$N,BOQ!BN$6,'[20]WorkDone DATA'!$G:$G,BOQ!$B1069)*$G1069</f>
        <v>#VALUE!</v>
      </c>
      <c r="BO1069" s="53" t="e">
        <f>SUMIFS('[20]WorkDone DATA'!$L:$L,'[20]WorkDone DATA'!$N:$N,BOQ!BO$6,'[20]WorkDone DATA'!$G:$G,BOQ!$B1069)*$G1069</f>
        <v>#VALUE!</v>
      </c>
      <c r="BP1069" s="53" t="e">
        <f>SUMIFS('[20]WorkDone DATA'!$L:$L,'[20]WorkDone DATA'!$N:$N,BOQ!BP$6,'[20]WorkDone DATA'!$G:$G,BOQ!$B1069)*$G1069</f>
        <v>#VALUE!</v>
      </c>
      <c r="BQ1069" s="53" t="e">
        <f>SUMIFS('[20]WorkDone DATA'!$L:$L,'[20]WorkDone DATA'!$N:$N,BOQ!BQ$6,'[20]WorkDone DATA'!$G:$G,BOQ!$B1069)*$G1069</f>
        <v>#VALUE!</v>
      </c>
      <c r="BR1069" s="53" t="e">
        <f>SUMIFS('[20]WorkDone DATA'!$L:$L,'[20]WorkDone DATA'!$N:$N,BOQ!BR$6,'[20]WorkDone DATA'!$G:$G,BOQ!$B1069)*$G1069</f>
        <v>#VALUE!</v>
      </c>
      <c r="BS1069" s="53" t="e">
        <f>SUMIFS('[20]WorkDone DATA'!$L:$L,'[20]WorkDone DATA'!$N:$N,BOQ!BS$6,'[20]WorkDone DATA'!$G:$G,BOQ!$B1069)*$G1069</f>
        <v>#VALUE!</v>
      </c>
      <c r="BT1069" s="53" t="e">
        <f>SUMIFS('[20]WorkDone DATA'!$L:$L,'[20]WorkDone DATA'!$N:$N,BOQ!BT$6,'[20]WorkDone DATA'!$G:$G,BOQ!$B1069)*$G1069</f>
        <v>#VALUE!</v>
      </c>
      <c r="BU1069" s="53" t="e">
        <f>SUMIFS('[20]WorkDone DATA'!$L:$L,'[20]WorkDone DATA'!$N:$N,BOQ!BU$6,'[20]WorkDone DATA'!$G:$G,BOQ!$B1069)*$G1069</f>
        <v>#VALUE!</v>
      </c>
      <c r="BV1069" s="53" t="e">
        <f>SUMIFS('[20]WorkDone DATA'!$L:$L,'[20]WorkDone DATA'!$N:$N,BOQ!BV$6,'[20]WorkDone DATA'!$G:$G,BOQ!$B1069)*$G1069</f>
        <v>#VALUE!</v>
      </c>
      <c r="BW1069" s="53" t="e">
        <f>SUMIFS('[20]WorkDone DATA'!$L:$L,'[20]WorkDone DATA'!$N:$N,BOQ!BW$6,'[20]WorkDone DATA'!$G:$G,BOQ!$B1069)*$G1069</f>
        <v>#VALUE!</v>
      </c>
      <c r="BX1069" s="53" t="e">
        <f>SUMIFS('[20]WorkDone DATA'!$L:$L,'[20]WorkDone DATA'!$N:$N,BOQ!BX$6,'[20]WorkDone DATA'!$G:$G,BOQ!$B1069)*$G1069</f>
        <v>#VALUE!</v>
      </c>
    </row>
    <row r="1070" spans="1:76" x14ac:dyDescent="0.25">
      <c r="A1070" s="1"/>
      <c r="B1070" s="42"/>
      <c r="C1070" s="57"/>
      <c r="D1070" s="60"/>
      <c r="E1070" s="60"/>
      <c r="F1070" s="45"/>
      <c r="G1070" s="52"/>
      <c r="H1070" s="53">
        <f t="shared" si="142"/>
        <v>0</v>
      </c>
      <c r="K1070" s="214"/>
      <c r="L1070" s="220" t="e">
        <f t="shared" si="144"/>
        <v>#VALUE!</v>
      </c>
      <c r="M1070" s="221" t="e">
        <f t="shared" si="145"/>
        <v>#VALUE!</v>
      </c>
      <c r="N1070" s="219"/>
      <c r="O1070" s="214">
        <f t="shared" si="146"/>
        <v>0</v>
      </c>
      <c r="P1070" s="215" t="e">
        <f t="shared" si="147"/>
        <v>#VALUE!</v>
      </c>
      <c r="R1070" s="217" t="e">
        <f>SUMIFS('[20]WorkDone DATA'!$L:$L,'[20]WorkDone DATA'!$N:$N,BOQ!S$6,'[20]WorkDone DATA'!$G:$G,BOQ!$B1070)</f>
        <v>#VALUE!</v>
      </c>
      <c r="S1070" s="53" t="e">
        <f t="shared" si="148"/>
        <v>#VALUE!</v>
      </c>
      <c r="T1070" s="217" t="e">
        <f>SUMIFS('[20]WorkDone DATA'!$L:$L,'[20]WorkDone DATA'!$N:$N,BOQ!U$6,'[20]WorkDone DATA'!$G:$G,BOQ!$B1070)</f>
        <v>#VALUE!</v>
      </c>
      <c r="U1070" s="53" t="e">
        <f t="shared" si="149"/>
        <v>#VALUE!</v>
      </c>
      <c r="V1070" s="217"/>
      <c r="W1070" s="53" t="e">
        <f>SUMIFS('[20]WorkDone DATA'!$L:$L,'[20]WorkDone DATA'!$N:$N,BOQ!W$6,'[20]WorkDone DATA'!$G:$G,BOQ!$B1070)*$G1070</f>
        <v>#VALUE!</v>
      </c>
      <c r="X1070" s="217"/>
      <c r="Y1070" s="53" t="e">
        <f>SUMIFS('[20]WorkDone DATA'!$L:$L,'[20]WorkDone DATA'!$N:$N,BOQ!Y$6,'[20]WorkDone DATA'!$G:$G,BOQ!$B1070)*$G1070</f>
        <v>#VALUE!</v>
      </c>
      <c r="Z1070" s="217"/>
      <c r="AA1070" s="53" t="e">
        <f>SUMIFS('[20]WorkDone DATA'!$L:$L,'[20]WorkDone DATA'!$N:$N,BOQ!AA$6,'[20]WorkDone DATA'!$G:$G,BOQ!$B1070)*$G1070</f>
        <v>#VALUE!</v>
      </c>
      <c r="AB1070" s="53" t="e">
        <f>SUMIFS('[20]WorkDone DATA'!$L:$L,'[20]WorkDone DATA'!$N:$N,BOQ!AB$6,'[20]WorkDone DATA'!$G:$G,BOQ!$B1070)*$G1070</f>
        <v>#VALUE!</v>
      </c>
      <c r="AC1070" s="53" t="e">
        <f>SUMIFS('[20]WorkDone DATA'!$L:$L,'[20]WorkDone DATA'!$N:$N,BOQ!AC$6,'[20]WorkDone DATA'!$G:$G,BOQ!$B1070)*$G1070</f>
        <v>#VALUE!</v>
      </c>
      <c r="AD1070" s="53" t="e">
        <f>SUMIFS('[20]WorkDone DATA'!$L:$L,'[20]WorkDone DATA'!$N:$N,BOQ!AD$6,'[20]WorkDone DATA'!$G:$G,BOQ!$B1070)*$G1070</f>
        <v>#VALUE!</v>
      </c>
      <c r="AE1070" s="53" t="e">
        <f>SUMIFS('[20]WorkDone DATA'!$L:$L,'[20]WorkDone DATA'!$N:$N,BOQ!AE$6,'[20]WorkDone DATA'!$G:$G,BOQ!$B1070)*$G1070</f>
        <v>#VALUE!</v>
      </c>
      <c r="AF1070" s="53" t="e">
        <f>SUMIFS('[20]WorkDone DATA'!$L:$L,'[20]WorkDone DATA'!$N:$N,BOQ!AF$6,'[20]WorkDone DATA'!$G:$G,BOQ!$B1070)*$G1070</f>
        <v>#VALUE!</v>
      </c>
      <c r="AG1070" s="53" t="e">
        <f>SUMIFS('[20]WorkDone DATA'!$L:$L,'[20]WorkDone DATA'!$N:$N,BOQ!AG$6,'[20]WorkDone DATA'!$G:$G,BOQ!$B1070)*$G1070</f>
        <v>#VALUE!</v>
      </c>
      <c r="AH1070" s="53" t="e">
        <f>SUMIFS('[20]WorkDone DATA'!$L:$L,'[20]WorkDone DATA'!$N:$N,BOQ!AH$6,'[20]WorkDone DATA'!$G:$G,BOQ!$B1070)*$G1070</f>
        <v>#VALUE!</v>
      </c>
      <c r="AI1070" s="53" t="e">
        <f>SUMIFS('[20]WorkDone DATA'!$L:$L,'[20]WorkDone DATA'!$N:$N,BOQ!AI$6,'[20]WorkDone DATA'!$G:$G,BOQ!$B1070)*$G1070</f>
        <v>#VALUE!</v>
      </c>
      <c r="AJ1070" s="53" t="e">
        <f>SUMIFS('[20]WorkDone DATA'!$L:$L,'[20]WorkDone DATA'!$N:$N,BOQ!AJ$6,'[20]WorkDone DATA'!$G:$G,BOQ!$B1070)*$G1070</f>
        <v>#VALUE!</v>
      </c>
      <c r="AK1070" s="53" t="e">
        <f>SUMIFS('[20]WorkDone DATA'!$L:$L,'[20]WorkDone DATA'!$N:$N,BOQ!AK$6,'[20]WorkDone DATA'!$G:$G,BOQ!$B1070)*$G1070</f>
        <v>#VALUE!</v>
      </c>
      <c r="AL1070" s="53" t="e">
        <f>SUMIFS('[20]WorkDone DATA'!$L:$L,'[20]WorkDone DATA'!$N:$N,BOQ!AL$6,'[20]WorkDone DATA'!$G:$G,BOQ!$B1070)*$G1070</f>
        <v>#VALUE!</v>
      </c>
      <c r="AM1070" s="53" t="e">
        <f>SUMIFS('[20]WorkDone DATA'!$L:$L,'[20]WorkDone DATA'!$N:$N,BOQ!AM$6,'[20]WorkDone DATA'!$G:$G,BOQ!$B1070)*$G1070</f>
        <v>#VALUE!</v>
      </c>
      <c r="AN1070" s="53" t="e">
        <f>SUMIFS('[20]WorkDone DATA'!$L:$L,'[20]WorkDone DATA'!$N:$N,BOQ!AN$6,'[20]WorkDone DATA'!$G:$G,BOQ!$B1070)*$G1070</f>
        <v>#VALUE!</v>
      </c>
      <c r="AO1070" s="53" t="e">
        <f>SUMIFS('[20]WorkDone DATA'!$L:$L,'[20]WorkDone DATA'!$N:$N,BOQ!AO$6,'[20]WorkDone DATA'!$G:$G,BOQ!$B1070)*$G1070</f>
        <v>#VALUE!</v>
      </c>
      <c r="AP1070" s="53" t="e">
        <f>SUMIFS('[20]WorkDone DATA'!$L:$L,'[20]WorkDone DATA'!$N:$N,BOQ!AP$6,'[20]WorkDone DATA'!$G:$G,BOQ!$B1070)*$G1070</f>
        <v>#VALUE!</v>
      </c>
      <c r="AQ1070" s="53" t="e">
        <f>SUMIFS('[20]WorkDone DATA'!$L:$L,'[20]WorkDone DATA'!$N:$N,BOQ!AQ$6,'[20]WorkDone DATA'!$G:$G,BOQ!$B1070)*$G1070</f>
        <v>#VALUE!</v>
      </c>
      <c r="AR1070" s="53" t="e">
        <f>SUMIFS('[20]WorkDone DATA'!$L:$L,'[20]WorkDone DATA'!$N:$N,BOQ!AR$6,'[20]WorkDone DATA'!$G:$G,BOQ!$B1070)*$G1070</f>
        <v>#VALUE!</v>
      </c>
      <c r="AS1070" s="53" t="e">
        <f>SUMIFS('[20]WorkDone DATA'!$L:$L,'[20]WorkDone DATA'!$N:$N,BOQ!AS$6,'[20]WorkDone DATA'!$G:$G,BOQ!$B1070)*$G1070</f>
        <v>#VALUE!</v>
      </c>
      <c r="AT1070" s="53" t="e">
        <f>SUMIFS('[20]WorkDone DATA'!$L:$L,'[20]WorkDone DATA'!$N:$N,BOQ!AT$6,'[20]WorkDone DATA'!$G:$G,BOQ!$B1070)*$G1070</f>
        <v>#VALUE!</v>
      </c>
      <c r="AU1070" s="53" t="e">
        <f>SUMIFS('[20]WorkDone DATA'!$L:$L,'[20]WorkDone DATA'!$N:$N,BOQ!AU$6,'[20]WorkDone DATA'!$G:$G,BOQ!$B1070)*$G1070</f>
        <v>#VALUE!</v>
      </c>
      <c r="AV1070" s="53" t="e">
        <f>SUMIFS('[20]WorkDone DATA'!$L:$L,'[20]WorkDone DATA'!$N:$N,BOQ!AV$6,'[20]WorkDone DATA'!$G:$G,BOQ!$B1070)*$G1070</f>
        <v>#VALUE!</v>
      </c>
      <c r="AW1070" s="53" t="e">
        <f>SUMIFS('[20]WorkDone DATA'!$L:$L,'[20]WorkDone DATA'!$N:$N,BOQ!AW$6,'[20]WorkDone DATA'!$G:$G,BOQ!$B1070)*$G1070</f>
        <v>#VALUE!</v>
      </c>
      <c r="AX1070" s="53" t="e">
        <f>SUMIFS('[20]WorkDone DATA'!$L:$L,'[20]WorkDone DATA'!$N:$N,BOQ!AX$6,'[20]WorkDone DATA'!$G:$G,BOQ!$B1070)*$G1070</f>
        <v>#VALUE!</v>
      </c>
      <c r="AY1070" s="53" t="e">
        <f>SUMIFS('[20]WorkDone DATA'!$L:$L,'[20]WorkDone DATA'!$N:$N,BOQ!AY$6,'[20]WorkDone DATA'!$G:$G,BOQ!$B1070)*$G1070</f>
        <v>#VALUE!</v>
      </c>
      <c r="AZ1070" s="53" t="e">
        <f>SUMIFS('[20]WorkDone DATA'!$L:$L,'[20]WorkDone DATA'!$N:$N,BOQ!AZ$6,'[20]WorkDone DATA'!$G:$G,BOQ!$B1070)*$G1070</f>
        <v>#VALUE!</v>
      </c>
      <c r="BA1070" s="53" t="e">
        <f>SUMIFS('[20]WorkDone DATA'!$L:$L,'[20]WorkDone DATA'!$N:$N,BOQ!BA$6,'[20]WorkDone DATA'!$G:$G,BOQ!$B1070)*$G1070</f>
        <v>#VALUE!</v>
      </c>
      <c r="BB1070" s="53" t="e">
        <f>SUMIFS('[20]WorkDone DATA'!$L:$L,'[20]WorkDone DATA'!$N:$N,BOQ!BB$6,'[20]WorkDone DATA'!$G:$G,BOQ!$B1070)*$G1070</f>
        <v>#VALUE!</v>
      </c>
      <c r="BC1070" s="53" t="e">
        <f>SUMIFS('[20]WorkDone DATA'!$L:$L,'[20]WorkDone DATA'!$N:$N,BOQ!BC$6,'[20]WorkDone DATA'!$G:$G,BOQ!$B1070)*$G1070</f>
        <v>#VALUE!</v>
      </c>
      <c r="BD1070" s="53" t="e">
        <f>SUMIFS('[20]WorkDone DATA'!$L:$L,'[20]WorkDone DATA'!$N:$N,BOQ!BD$6,'[20]WorkDone DATA'!$G:$G,BOQ!$B1070)*$G1070</f>
        <v>#VALUE!</v>
      </c>
      <c r="BE1070" s="53" t="e">
        <f>SUMIFS('[20]WorkDone DATA'!$L:$L,'[20]WorkDone DATA'!$N:$N,BOQ!BE$6,'[20]WorkDone DATA'!$G:$G,BOQ!$B1070)*$G1070</f>
        <v>#VALUE!</v>
      </c>
      <c r="BF1070" s="53" t="e">
        <f>SUMIFS('[20]WorkDone DATA'!$L:$L,'[20]WorkDone DATA'!$N:$N,BOQ!BF$6,'[20]WorkDone DATA'!$G:$G,BOQ!$B1070)*$G1070</f>
        <v>#VALUE!</v>
      </c>
      <c r="BG1070" s="53" t="e">
        <f>SUMIFS('[20]WorkDone DATA'!$L:$L,'[20]WorkDone DATA'!$N:$N,BOQ!BG$6,'[20]WorkDone DATA'!$G:$G,BOQ!$B1070)*$G1070</f>
        <v>#VALUE!</v>
      </c>
      <c r="BH1070" s="53" t="e">
        <f>SUMIFS('[20]WorkDone DATA'!$L:$L,'[20]WorkDone DATA'!$N:$N,BOQ!BH$6,'[20]WorkDone DATA'!$G:$G,BOQ!$B1070)*$G1070</f>
        <v>#VALUE!</v>
      </c>
      <c r="BI1070" s="53" t="e">
        <f>SUMIFS('[20]WorkDone DATA'!$L:$L,'[20]WorkDone DATA'!$N:$N,BOQ!BI$6,'[20]WorkDone DATA'!$G:$G,BOQ!$B1070)*$G1070</f>
        <v>#VALUE!</v>
      </c>
      <c r="BJ1070" s="53" t="e">
        <f>SUMIFS('[20]WorkDone DATA'!$L:$L,'[20]WorkDone DATA'!$N:$N,BOQ!BJ$6,'[20]WorkDone DATA'!$G:$G,BOQ!$B1070)*$G1070</f>
        <v>#VALUE!</v>
      </c>
      <c r="BK1070" s="53" t="e">
        <f>SUMIFS('[20]WorkDone DATA'!$L:$L,'[20]WorkDone DATA'!$N:$N,BOQ!BK$6,'[20]WorkDone DATA'!$G:$G,BOQ!$B1070)*$G1070</f>
        <v>#VALUE!</v>
      </c>
      <c r="BL1070" s="53" t="e">
        <f>SUMIFS('[20]WorkDone DATA'!$L:$L,'[20]WorkDone DATA'!$N:$N,BOQ!BL$6,'[20]WorkDone DATA'!$G:$G,BOQ!$B1070)*$G1070</f>
        <v>#VALUE!</v>
      </c>
      <c r="BM1070" s="53" t="e">
        <f>SUMIFS('[20]WorkDone DATA'!$L:$L,'[20]WorkDone DATA'!$N:$N,BOQ!BM$6,'[20]WorkDone DATA'!$G:$G,BOQ!$B1070)*$G1070</f>
        <v>#VALUE!</v>
      </c>
      <c r="BN1070" s="53" t="e">
        <f>SUMIFS('[20]WorkDone DATA'!$L:$L,'[20]WorkDone DATA'!$N:$N,BOQ!BN$6,'[20]WorkDone DATA'!$G:$G,BOQ!$B1070)*$G1070</f>
        <v>#VALUE!</v>
      </c>
      <c r="BO1070" s="53" t="e">
        <f>SUMIFS('[20]WorkDone DATA'!$L:$L,'[20]WorkDone DATA'!$N:$N,BOQ!BO$6,'[20]WorkDone DATA'!$G:$G,BOQ!$B1070)*$G1070</f>
        <v>#VALUE!</v>
      </c>
      <c r="BP1070" s="53" t="e">
        <f>SUMIFS('[20]WorkDone DATA'!$L:$L,'[20]WorkDone DATA'!$N:$N,BOQ!BP$6,'[20]WorkDone DATA'!$G:$G,BOQ!$B1070)*$G1070</f>
        <v>#VALUE!</v>
      </c>
      <c r="BQ1070" s="53" t="e">
        <f>SUMIFS('[20]WorkDone DATA'!$L:$L,'[20]WorkDone DATA'!$N:$N,BOQ!BQ$6,'[20]WorkDone DATA'!$G:$G,BOQ!$B1070)*$G1070</f>
        <v>#VALUE!</v>
      </c>
      <c r="BR1070" s="53" t="e">
        <f>SUMIFS('[20]WorkDone DATA'!$L:$L,'[20]WorkDone DATA'!$N:$N,BOQ!BR$6,'[20]WorkDone DATA'!$G:$G,BOQ!$B1070)*$G1070</f>
        <v>#VALUE!</v>
      </c>
      <c r="BS1070" s="53" t="e">
        <f>SUMIFS('[20]WorkDone DATA'!$L:$L,'[20]WorkDone DATA'!$N:$N,BOQ!BS$6,'[20]WorkDone DATA'!$G:$G,BOQ!$B1070)*$G1070</f>
        <v>#VALUE!</v>
      </c>
      <c r="BT1070" s="53" t="e">
        <f>SUMIFS('[20]WorkDone DATA'!$L:$L,'[20]WorkDone DATA'!$N:$N,BOQ!BT$6,'[20]WorkDone DATA'!$G:$G,BOQ!$B1070)*$G1070</f>
        <v>#VALUE!</v>
      </c>
      <c r="BU1070" s="53" t="e">
        <f>SUMIFS('[20]WorkDone DATA'!$L:$L,'[20]WorkDone DATA'!$N:$N,BOQ!BU$6,'[20]WorkDone DATA'!$G:$G,BOQ!$B1070)*$G1070</f>
        <v>#VALUE!</v>
      </c>
      <c r="BV1070" s="53" t="e">
        <f>SUMIFS('[20]WorkDone DATA'!$L:$L,'[20]WorkDone DATA'!$N:$N,BOQ!BV$6,'[20]WorkDone DATA'!$G:$G,BOQ!$B1070)*$G1070</f>
        <v>#VALUE!</v>
      </c>
      <c r="BW1070" s="53" t="e">
        <f>SUMIFS('[20]WorkDone DATA'!$L:$L,'[20]WorkDone DATA'!$N:$N,BOQ!BW$6,'[20]WorkDone DATA'!$G:$G,BOQ!$B1070)*$G1070</f>
        <v>#VALUE!</v>
      </c>
      <c r="BX1070" s="53" t="e">
        <f>SUMIFS('[20]WorkDone DATA'!$L:$L,'[20]WorkDone DATA'!$N:$N,BOQ!BX$6,'[20]WorkDone DATA'!$G:$G,BOQ!$B1070)*$G1070</f>
        <v>#VALUE!</v>
      </c>
    </row>
    <row r="1071" spans="1:76" x14ac:dyDescent="0.25">
      <c r="A1071" s="1"/>
      <c r="B1071" s="42"/>
      <c r="C1071" s="57"/>
      <c r="D1071" s="60"/>
      <c r="E1071" s="60"/>
      <c r="F1071" s="45"/>
      <c r="G1071" s="52"/>
      <c r="H1071" s="53">
        <f t="shared" si="142"/>
        <v>0</v>
      </c>
      <c r="K1071" s="214"/>
      <c r="L1071" s="220" t="e">
        <f t="shared" si="144"/>
        <v>#VALUE!</v>
      </c>
      <c r="M1071" s="221" t="e">
        <f t="shared" si="145"/>
        <v>#VALUE!</v>
      </c>
      <c r="N1071" s="219"/>
      <c r="O1071" s="214">
        <f t="shared" si="146"/>
        <v>0</v>
      </c>
      <c r="P1071" s="215" t="e">
        <f t="shared" si="147"/>
        <v>#VALUE!</v>
      </c>
      <c r="R1071" s="217" t="e">
        <f>SUMIFS('[20]WorkDone DATA'!$L:$L,'[20]WorkDone DATA'!$N:$N,BOQ!S$6,'[20]WorkDone DATA'!$G:$G,BOQ!$B1071)</f>
        <v>#VALUE!</v>
      </c>
      <c r="S1071" s="53" t="e">
        <f t="shared" si="148"/>
        <v>#VALUE!</v>
      </c>
      <c r="T1071" s="217" t="e">
        <f>SUMIFS('[20]WorkDone DATA'!$L:$L,'[20]WorkDone DATA'!$N:$N,BOQ!U$6,'[20]WorkDone DATA'!$G:$G,BOQ!$B1071)</f>
        <v>#VALUE!</v>
      </c>
      <c r="U1071" s="53" t="e">
        <f t="shared" si="149"/>
        <v>#VALUE!</v>
      </c>
      <c r="V1071" s="217"/>
      <c r="W1071" s="53" t="e">
        <f>SUMIFS('[20]WorkDone DATA'!$L:$L,'[20]WorkDone DATA'!$N:$N,BOQ!W$6,'[20]WorkDone DATA'!$G:$G,BOQ!$B1071)*$G1071</f>
        <v>#VALUE!</v>
      </c>
      <c r="X1071" s="217"/>
      <c r="Y1071" s="53" t="e">
        <f>SUMIFS('[20]WorkDone DATA'!$L:$L,'[20]WorkDone DATA'!$N:$N,BOQ!Y$6,'[20]WorkDone DATA'!$G:$G,BOQ!$B1071)*$G1071</f>
        <v>#VALUE!</v>
      </c>
      <c r="Z1071" s="217"/>
      <c r="AA1071" s="53" t="e">
        <f>SUMIFS('[20]WorkDone DATA'!$L:$L,'[20]WorkDone DATA'!$N:$N,BOQ!AA$6,'[20]WorkDone DATA'!$G:$G,BOQ!$B1071)*$G1071</f>
        <v>#VALUE!</v>
      </c>
      <c r="AB1071" s="53" t="e">
        <f>SUMIFS('[20]WorkDone DATA'!$L:$L,'[20]WorkDone DATA'!$N:$N,BOQ!AB$6,'[20]WorkDone DATA'!$G:$G,BOQ!$B1071)*$G1071</f>
        <v>#VALUE!</v>
      </c>
      <c r="AC1071" s="53" t="e">
        <f>SUMIFS('[20]WorkDone DATA'!$L:$L,'[20]WorkDone DATA'!$N:$N,BOQ!AC$6,'[20]WorkDone DATA'!$G:$G,BOQ!$B1071)*$G1071</f>
        <v>#VALUE!</v>
      </c>
      <c r="AD1071" s="53" t="e">
        <f>SUMIFS('[20]WorkDone DATA'!$L:$L,'[20]WorkDone DATA'!$N:$N,BOQ!AD$6,'[20]WorkDone DATA'!$G:$G,BOQ!$B1071)*$G1071</f>
        <v>#VALUE!</v>
      </c>
      <c r="AE1071" s="53" t="e">
        <f>SUMIFS('[20]WorkDone DATA'!$L:$L,'[20]WorkDone DATA'!$N:$N,BOQ!AE$6,'[20]WorkDone DATA'!$G:$G,BOQ!$B1071)*$G1071</f>
        <v>#VALUE!</v>
      </c>
      <c r="AF1071" s="53" t="e">
        <f>SUMIFS('[20]WorkDone DATA'!$L:$L,'[20]WorkDone DATA'!$N:$N,BOQ!AF$6,'[20]WorkDone DATA'!$G:$G,BOQ!$B1071)*$G1071</f>
        <v>#VALUE!</v>
      </c>
      <c r="AG1071" s="53" t="e">
        <f>SUMIFS('[20]WorkDone DATA'!$L:$L,'[20]WorkDone DATA'!$N:$N,BOQ!AG$6,'[20]WorkDone DATA'!$G:$G,BOQ!$B1071)*$G1071</f>
        <v>#VALUE!</v>
      </c>
      <c r="AH1071" s="53" t="e">
        <f>SUMIFS('[20]WorkDone DATA'!$L:$L,'[20]WorkDone DATA'!$N:$N,BOQ!AH$6,'[20]WorkDone DATA'!$G:$G,BOQ!$B1071)*$G1071</f>
        <v>#VALUE!</v>
      </c>
      <c r="AI1071" s="53" t="e">
        <f>SUMIFS('[20]WorkDone DATA'!$L:$L,'[20]WorkDone DATA'!$N:$N,BOQ!AI$6,'[20]WorkDone DATA'!$G:$G,BOQ!$B1071)*$G1071</f>
        <v>#VALUE!</v>
      </c>
      <c r="AJ1071" s="53" t="e">
        <f>SUMIFS('[20]WorkDone DATA'!$L:$L,'[20]WorkDone DATA'!$N:$N,BOQ!AJ$6,'[20]WorkDone DATA'!$G:$G,BOQ!$B1071)*$G1071</f>
        <v>#VALUE!</v>
      </c>
      <c r="AK1071" s="53" t="e">
        <f>SUMIFS('[20]WorkDone DATA'!$L:$L,'[20]WorkDone DATA'!$N:$N,BOQ!AK$6,'[20]WorkDone DATA'!$G:$G,BOQ!$B1071)*$G1071</f>
        <v>#VALUE!</v>
      </c>
      <c r="AL1071" s="53" t="e">
        <f>SUMIFS('[20]WorkDone DATA'!$L:$L,'[20]WorkDone DATA'!$N:$N,BOQ!AL$6,'[20]WorkDone DATA'!$G:$G,BOQ!$B1071)*$G1071</f>
        <v>#VALUE!</v>
      </c>
      <c r="AM1071" s="53" t="e">
        <f>SUMIFS('[20]WorkDone DATA'!$L:$L,'[20]WorkDone DATA'!$N:$N,BOQ!AM$6,'[20]WorkDone DATA'!$G:$G,BOQ!$B1071)*$G1071</f>
        <v>#VALUE!</v>
      </c>
      <c r="AN1071" s="53" t="e">
        <f>SUMIFS('[20]WorkDone DATA'!$L:$L,'[20]WorkDone DATA'!$N:$N,BOQ!AN$6,'[20]WorkDone DATA'!$G:$G,BOQ!$B1071)*$G1071</f>
        <v>#VALUE!</v>
      </c>
      <c r="AO1071" s="53" t="e">
        <f>SUMIFS('[20]WorkDone DATA'!$L:$L,'[20]WorkDone DATA'!$N:$N,BOQ!AO$6,'[20]WorkDone DATA'!$G:$G,BOQ!$B1071)*$G1071</f>
        <v>#VALUE!</v>
      </c>
      <c r="AP1071" s="53" t="e">
        <f>SUMIFS('[20]WorkDone DATA'!$L:$L,'[20]WorkDone DATA'!$N:$N,BOQ!AP$6,'[20]WorkDone DATA'!$G:$G,BOQ!$B1071)*$G1071</f>
        <v>#VALUE!</v>
      </c>
      <c r="AQ1071" s="53" t="e">
        <f>SUMIFS('[20]WorkDone DATA'!$L:$L,'[20]WorkDone DATA'!$N:$N,BOQ!AQ$6,'[20]WorkDone DATA'!$G:$G,BOQ!$B1071)*$G1071</f>
        <v>#VALUE!</v>
      </c>
      <c r="AR1071" s="53" t="e">
        <f>SUMIFS('[20]WorkDone DATA'!$L:$L,'[20]WorkDone DATA'!$N:$N,BOQ!AR$6,'[20]WorkDone DATA'!$G:$G,BOQ!$B1071)*$G1071</f>
        <v>#VALUE!</v>
      </c>
      <c r="AS1071" s="53" t="e">
        <f>SUMIFS('[20]WorkDone DATA'!$L:$L,'[20]WorkDone DATA'!$N:$N,BOQ!AS$6,'[20]WorkDone DATA'!$G:$G,BOQ!$B1071)*$G1071</f>
        <v>#VALUE!</v>
      </c>
      <c r="AT1071" s="53" t="e">
        <f>SUMIFS('[20]WorkDone DATA'!$L:$L,'[20]WorkDone DATA'!$N:$N,BOQ!AT$6,'[20]WorkDone DATA'!$G:$G,BOQ!$B1071)*$G1071</f>
        <v>#VALUE!</v>
      </c>
      <c r="AU1071" s="53" t="e">
        <f>SUMIFS('[20]WorkDone DATA'!$L:$L,'[20]WorkDone DATA'!$N:$N,BOQ!AU$6,'[20]WorkDone DATA'!$G:$G,BOQ!$B1071)*$G1071</f>
        <v>#VALUE!</v>
      </c>
      <c r="AV1071" s="53" t="e">
        <f>SUMIFS('[20]WorkDone DATA'!$L:$L,'[20]WorkDone DATA'!$N:$N,BOQ!AV$6,'[20]WorkDone DATA'!$G:$G,BOQ!$B1071)*$G1071</f>
        <v>#VALUE!</v>
      </c>
      <c r="AW1071" s="53" t="e">
        <f>SUMIFS('[20]WorkDone DATA'!$L:$L,'[20]WorkDone DATA'!$N:$N,BOQ!AW$6,'[20]WorkDone DATA'!$G:$G,BOQ!$B1071)*$G1071</f>
        <v>#VALUE!</v>
      </c>
      <c r="AX1071" s="53" t="e">
        <f>SUMIFS('[20]WorkDone DATA'!$L:$L,'[20]WorkDone DATA'!$N:$N,BOQ!AX$6,'[20]WorkDone DATA'!$G:$G,BOQ!$B1071)*$G1071</f>
        <v>#VALUE!</v>
      </c>
      <c r="AY1071" s="53" t="e">
        <f>SUMIFS('[20]WorkDone DATA'!$L:$L,'[20]WorkDone DATA'!$N:$N,BOQ!AY$6,'[20]WorkDone DATA'!$G:$G,BOQ!$B1071)*$G1071</f>
        <v>#VALUE!</v>
      </c>
      <c r="AZ1071" s="53" t="e">
        <f>SUMIFS('[20]WorkDone DATA'!$L:$L,'[20]WorkDone DATA'!$N:$N,BOQ!AZ$6,'[20]WorkDone DATA'!$G:$G,BOQ!$B1071)*$G1071</f>
        <v>#VALUE!</v>
      </c>
      <c r="BA1071" s="53" t="e">
        <f>SUMIFS('[20]WorkDone DATA'!$L:$L,'[20]WorkDone DATA'!$N:$N,BOQ!BA$6,'[20]WorkDone DATA'!$G:$G,BOQ!$B1071)*$G1071</f>
        <v>#VALUE!</v>
      </c>
      <c r="BB1071" s="53" t="e">
        <f>SUMIFS('[20]WorkDone DATA'!$L:$L,'[20]WorkDone DATA'!$N:$N,BOQ!BB$6,'[20]WorkDone DATA'!$G:$G,BOQ!$B1071)*$G1071</f>
        <v>#VALUE!</v>
      </c>
      <c r="BC1071" s="53" t="e">
        <f>SUMIFS('[20]WorkDone DATA'!$L:$L,'[20]WorkDone DATA'!$N:$N,BOQ!BC$6,'[20]WorkDone DATA'!$G:$G,BOQ!$B1071)*$G1071</f>
        <v>#VALUE!</v>
      </c>
      <c r="BD1071" s="53" t="e">
        <f>SUMIFS('[20]WorkDone DATA'!$L:$L,'[20]WorkDone DATA'!$N:$N,BOQ!BD$6,'[20]WorkDone DATA'!$G:$G,BOQ!$B1071)*$G1071</f>
        <v>#VALUE!</v>
      </c>
      <c r="BE1071" s="53" t="e">
        <f>SUMIFS('[20]WorkDone DATA'!$L:$L,'[20]WorkDone DATA'!$N:$N,BOQ!BE$6,'[20]WorkDone DATA'!$G:$G,BOQ!$B1071)*$G1071</f>
        <v>#VALUE!</v>
      </c>
      <c r="BF1071" s="53" t="e">
        <f>SUMIFS('[20]WorkDone DATA'!$L:$L,'[20]WorkDone DATA'!$N:$N,BOQ!BF$6,'[20]WorkDone DATA'!$G:$G,BOQ!$B1071)*$G1071</f>
        <v>#VALUE!</v>
      </c>
      <c r="BG1071" s="53" t="e">
        <f>SUMIFS('[20]WorkDone DATA'!$L:$L,'[20]WorkDone DATA'!$N:$N,BOQ!BG$6,'[20]WorkDone DATA'!$G:$G,BOQ!$B1071)*$G1071</f>
        <v>#VALUE!</v>
      </c>
      <c r="BH1071" s="53" t="e">
        <f>SUMIFS('[20]WorkDone DATA'!$L:$L,'[20]WorkDone DATA'!$N:$N,BOQ!BH$6,'[20]WorkDone DATA'!$G:$G,BOQ!$B1071)*$G1071</f>
        <v>#VALUE!</v>
      </c>
      <c r="BI1071" s="53" t="e">
        <f>SUMIFS('[20]WorkDone DATA'!$L:$L,'[20]WorkDone DATA'!$N:$N,BOQ!BI$6,'[20]WorkDone DATA'!$G:$G,BOQ!$B1071)*$G1071</f>
        <v>#VALUE!</v>
      </c>
      <c r="BJ1071" s="53" t="e">
        <f>SUMIFS('[20]WorkDone DATA'!$L:$L,'[20]WorkDone DATA'!$N:$N,BOQ!BJ$6,'[20]WorkDone DATA'!$G:$G,BOQ!$B1071)*$G1071</f>
        <v>#VALUE!</v>
      </c>
      <c r="BK1071" s="53" t="e">
        <f>SUMIFS('[20]WorkDone DATA'!$L:$L,'[20]WorkDone DATA'!$N:$N,BOQ!BK$6,'[20]WorkDone DATA'!$G:$G,BOQ!$B1071)*$G1071</f>
        <v>#VALUE!</v>
      </c>
      <c r="BL1071" s="53" t="e">
        <f>SUMIFS('[20]WorkDone DATA'!$L:$L,'[20]WorkDone DATA'!$N:$N,BOQ!BL$6,'[20]WorkDone DATA'!$G:$G,BOQ!$B1071)*$G1071</f>
        <v>#VALUE!</v>
      </c>
      <c r="BM1071" s="53" t="e">
        <f>SUMIFS('[20]WorkDone DATA'!$L:$L,'[20]WorkDone DATA'!$N:$N,BOQ!BM$6,'[20]WorkDone DATA'!$G:$G,BOQ!$B1071)*$G1071</f>
        <v>#VALUE!</v>
      </c>
      <c r="BN1071" s="53" t="e">
        <f>SUMIFS('[20]WorkDone DATA'!$L:$L,'[20]WorkDone DATA'!$N:$N,BOQ!BN$6,'[20]WorkDone DATA'!$G:$G,BOQ!$B1071)*$G1071</f>
        <v>#VALUE!</v>
      </c>
      <c r="BO1071" s="53" t="e">
        <f>SUMIFS('[20]WorkDone DATA'!$L:$L,'[20]WorkDone DATA'!$N:$N,BOQ!BO$6,'[20]WorkDone DATA'!$G:$G,BOQ!$B1071)*$G1071</f>
        <v>#VALUE!</v>
      </c>
      <c r="BP1071" s="53" t="e">
        <f>SUMIFS('[20]WorkDone DATA'!$L:$L,'[20]WorkDone DATA'!$N:$N,BOQ!BP$6,'[20]WorkDone DATA'!$G:$G,BOQ!$B1071)*$G1071</f>
        <v>#VALUE!</v>
      </c>
      <c r="BQ1071" s="53" t="e">
        <f>SUMIFS('[20]WorkDone DATA'!$L:$L,'[20]WorkDone DATA'!$N:$N,BOQ!BQ$6,'[20]WorkDone DATA'!$G:$G,BOQ!$B1071)*$G1071</f>
        <v>#VALUE!</v>
      </c>
      <c r="BR1071" s="53" t="e">
        <f>SUMIFS('[20]WorkDone DATA'!$L:$L,'[20]WorkDone DATA'!$N:$N,BOQ!BR$6,'[20]WorkDone DATA'!$G:$G,BOQ!$B1071)*$G1071</f>
        <v>#VALUE!</v>
      </c>
      <c r="BS1071" s="53" t="e">
        <f>SUMIFS('[20]WorkDone DATA'!$L:$L,'[20]WorkDone DATA'!$N:$N,BOQ!BS$6,'[20]WorkDone DATA'!$G:$G,BOQ!$B1071)*$G1071</f>
        <v>#VALUE!</v>
      </c>
      <c r="BT1071" s="53" t="e">
        <f>SUMIFS('[20]WorkDone DATA'!$L:$L,'[20]WorkDone DATA'!$N:$N,BOQ!BT$6,'[20]WorkDone DATA'!$G:$G,BOQ!$B1071)*$G1071</f>
        <v>#VALUE!</v>
      </c>
      <c r="BU1071" s="53" t="e">
        <f>SUMIFS('[20]WorkDone DATA'!$L:$L,'[20]WorkDone DATA'!$N:$N,BOQ!BU$6,'[20]WorkDone DATA'!$G:$G,BOQ!$B1071)*$G1071</f>
        <v>#VALUE!</v>
      </c>
      <c r="BV1071" s="53" t="e">
        <f>SUMIFS('[20]WorkDone DATA'!$L:$L,'[20]WorkDone DATA'!$N:$N,BOQ!BV$6,'[20]WorkDone DATA'!$G:$G,BOQ!$B1071)*$G1071</f>
        <v>#VALUE!</v>
      </c>
      <c r="BW1071" s="53" t="e">
        <f>SUMIFS('[20]WorkDone DATA'!$L:$L,'[20]WorkDone DATA'!$N:$N,BOQ!BW$6,'[20]WorkDone DATA'!$G:$G,BOQ!$B1071)*$G1071</f>
        <v>#VALUE!</v>
      </c>
      <c r="BX1071" s="53" t="e">
        <f>SUMIFS('[20]WorkDone DATA'!$L:$L,'[20]WorkDone DATA'!$N:$N,BOQ!BX$6,'[20]WorkDone DATA'!$G:$G,BOQ!$B1071)*$G1071</f>
        <v>#VALUE!</v>
      </c>
    </row>
    <row r="1072" spans="1:76" x14ac:dyDescent="0.25">
      <c r="A1072" s="124" t="str">
        <f>C1072</f>
        <v>Scaffolding</v>
      </c>
      <c r="B1072" s="42">
        <v>2.5569999999999999</v>
      </c>
      <c r="C1072" s="57" t="s">
        <v>296</v>
      </c>
      <c r="D1072" s="60" t="s">
        <v>207</v>
      </c>
      <c r="E1072" s="60" t="s">
        <v>291</v>
      </c>
      <c r="F1072" s="45">
        <v>1</v>
      </c>
      <c r="G1072" s="52">
        <v>18000000</v>
      </c>
      <c r="H1072" s="53">
        <f t="shared" si="142"/>
        <v>18000000</v>
      </c>
      <c r="K1072" s="214" t="e">
        <f t="shared" si="143"/>
        <v>#VALUE!</v>
      </c>
      <c r="L1072" s="220" t="e">
        <f t="shared" si="144"/>
        <v>#VALUE!</v>
      </c>
      <c r="M1072" s="221" t="e">
        <f t="shared" si="145"/>
        <v>#VALUE!</v>
      </c>
      <c r="N1072" s="219"/>
      <c r="O1072" s="214" t="e">
        <f t="shared" si="146"/>
        <v>#VALUE!</v>
      </c>
      <c r="P1072" s="215" t="e">
        <f t="shared" si="147"/>
        <v>#VALUE!</v>
      </c>
      <c r="R1072" s="217" t="e">
        <f>SUMIFS('[20]WorkDone DATA'!$L:$L,'[20]WorkDone DATA'!$N:$N,BOQ!S$6,'[20]WorkDone DATA'!$G:$G,BOQ!$B1072)</f>
        <v>#VALUE!</v>
      </c>
      <c r="S1072" s="53" t="e">
        <f t="shared" si="148"/>
        <v>#VALUE!</v>
      </c>
      <c r="T1072" s="217" t="e">
        <f>SUMIFS('[20]WorkDone DATA'!$L:$L,'[20]WorkDone DATA'!$N:$N,BOQ!U$6,'[20]WorkDone DATA'!$G:$G,BOQ!$B1072)</f>
        <v>#VALUE!</v>
      </c>
      <c r="U1072" s="53" t="e">
        <f t="shared" si="149"/>
        <v>#VALUE!</v>
      </c>
      <c r="V1072" s="217"/>
      <c r="W1072" s="53" t="e">
        <f>SUMIFS('[20]WorkDone DATA'!$L:$L,'[20]WorkDone DATA'!$N:$N,BOQ!W$6,'[20]WorkDone DATA'!$G:$G,BOQ!$B1072)*$G1072</f>
        <v>#VALUE!</v>
      </c>
      <c r="X1072" s="217"/>
      <c r="Y1072" s="53" t="e">
        <f>SUMIFS('[20]WorkDone DATA'!$L:$L,'[20]WorkDone DATA'!$N:$N,BOQ!Y$6,'[20]WorkDone DATA'!$G:$G,BOQ!$B1072)*$G1072</f>
        <v>#VALUE!</v>
      </c>
      <c r="Z1072" s="217"/>
      <c r="AA1072" s="53" t="e">
        <f>SUMIFS('[20]WorkDone DATA'!$L:$L,'[20]WorkDone DATA'!$N:$N,BOQ!AA$6,'[20]WorkDone DATA'!$G:$G,BOQ!$B1072)*$G1072</f>
        <v>#VALUE!</v>
      </c>
      <c r="AB1072" s="53" t="e">
        <f>SUMIFS('[20]WorkDone DATA'!$L:$L,'[20]WorkDone DATA'!$N:$N,BOQ!AB$6,'[20]WorkDone DATA'!$G:$G,BOQ!$B1072)*$G1072</f>
        <v>#VALUE!</v>
      </c>
      <c r="AC1072" s="53" t="e">
        <f>SUMIFS('[20]WorkDone DATA'!$L:$L,'[20]WorkDone DATA'!$N:$N,BOQ!AC$6,'[20]WorkDone DATA'!$G:$G,BOQ!$B1072)*$G1072</f>
        <v>#VALUE!</v>
      </c>
      <c r="AD1072" s="53" t="e">
        <f>SUMIFS('[20]WorkDone DATA'!$L:$L,'[20]WorkDone DATA'!$N:$N,BOQ!AD$6,'[20]WorkDone DATA'!$G:$G,BOQ!$B1072)*$G1072</f>
        <v>#VALUE!</v>
      </c>
      <c r="AE1072" s="53" t="e">
        <f>SUMIFS('[20]WorkDone DATA'!$L:$L,'[20]WorkDone DATA'!$N:$N,BOQ!AE$6,'[20]WorkDone DATA'!$G:$G,BOQ!$B1072)*$G1072</f>
        <v>#VALUE!</v>
      </c>
      <c r="AF1072" s="53" t="e">
        <f>SUMIFS('[20]WorkDone DATA'!$L:$L,'[20]WorkDone DATA'!$N:$N,BOQ!AF$6,'[20]WorkDone DATA'!$G:$G,BOQ!$B1072)*$G1072</f>
        <v>#VALUE!</v>
      </c>
      <c r="AG1072" s="53" t="e">
        <f>SUMIFS('[20]WorkDone DATA'!$L:$L,'[20]WorkDone DATA'!$N:$N,BOQ!AG$6,'[20]WorkDone DATA'!$G:$G,BOQ!$B1072)*$G1072</f>
        <v>#VALUE!</v>
      </c>
      <c r="AH1072" s="53" t="e">
        <f>SUMIFS('[20]WorkDone DATA'!$L:$L,'[20]WorkDone DATA'!$N:$N,BOQ!AH$6,'[20]WorkDone DATA'!$G:$G,BOQ!$B1072)*$G1072</f>
        <v>#VALUE!</v>
      </c>
      <c r="AI1072" s="53" t="e">
        <f>SUMIFS('[20]WorkDone DATA'!$L:$L,'[20]WorkDone DATA'!$N:$N,BOQ!AI$6,'[20]WorkDone DATA'!$G:$G,BOQ!$B1072)*$G1072</f>
        <v>#VALUE!</v>
      </c>
      <c r="AJ1072" s="53" t="e">
        <f>SUMIFS('[20]WorkDone DATA'!$L:$L,'[20]WorkDone DATA'!$N:$N,BOQ!AJ$6,'[20]WorkDone DATA'!$G:$G,BOQ!$B1072)*$G1072</f>
        <v>#VALUE!</v>
      </c>
      <c r="AK1072" s="53" t="e">
        <f>SUMIFS('[20]WorkDone DATA'!$L:$L,'[20]WorkDone DATA'!$N:$N,BOQ!AK$6,'[20]WorkDone DATA'!$G:$G,BOQ!$B1072)*$G1072</f>
        <v>#VALUE!</v>
      </c>
      <c r="AL1072" s="53" t="e">
        <f>SUMIFS('[20]WorkDone DATA'!$L:$L,'[20]WorkDone DATA'!$N:$N,BOQ!AL$6,'[20]WorkDone DATA'!$G:$G,BOQ!$B1072)*$G1072</f>
        <v>#VALUE!</v>
      </c>
      <c r="AM1072" s="53" t="e">
        <f>SUMIFS('[20]WorkDone DATA'!$L:$L,'[20]WorkDone DATA'!$N:$N,BOQ!AM$6,'[20]WorkDone DATA'!$G:$G,BOQ!$B1072)*$G1072</f>
        <v>#VALUE!</v>
      </c>
      <c r="AN1072" s="53" t="e">
        <f>SUMIFS('[20]WorkDone DATA'!$L:$L,'[20]WorkDone DATA'!$N:$N,BOQ!AN$6,'[20]WorkDone DATA'!$G:$G,BOQ!$B1072)*$G1072</f>
        <v>#VALUE!</v>
      </c>
      <c r="AO1072" s="53" t="e">
        <f>SUMIFS('[20]WorkDone DATA'!$L:$L,'[20]WorkDone DATA'!$N:$N,BOQ!AO$6,'[20]WorkDone DATA'!$G:$G,BOQ!$B1072)*$G1072</f>
        <v>#VALUE!</v>
      </c>
      <c r="AP1072" s="53" t="e">
        <f>SUMIFS('[20]WorkDone DATA'!$L:$L,'[20]WorkDone DATA'!$N:$N,BOQ!AP$6,'[20]WorkDone DATA'!$G:$G,BOQ!$B1072)*$G1072</f>
        <v>#VALUE!</v>
      </c>
      <c r="AQ1072" s="53" t="e">
        <f>SUMIFS('[20]WorkDone DATA'!$L:$L,'[20]WorkDone DATA'!$N:$N,BOQ!AQ$6,'[20]WorkDone DATA'!$G:$G,BOQ!$B1072)*$G1072</f>
        <v>#VALUE!</v>
      </c>
      <c r="AR1072" s="53" t="e">
        <f>SUMIFS('[20]WorkDone DATA'!$L:$L,'[20]WorkDone DATA'!$N:$N,BOQ!AR$6,'[20]WorkDone DATA'!$G:$G,BOQ!$B1072)*$G1072</f>
        <v>#VALUE!</v>
      </c>
      <c r="AS1072" s="53" t="e">
        <f>SUMIFS('[20]WorkDone DATA'!$L:$L,'[20]WorkDone DATA'!$N:$N,BOQ!AS$6,'[20]WorkDone DATA'!$G:$G,BOQ!$B1072)*$G1072</f>
        <v>#VALUE!</v>
      </c>
      <c r="AT1072" s="53" t="e">
        <f>SUMIFS('[20]WorkDone DATA'!$L:$L,'[20]WorkDone DATA'!$N:$N,BOQ!AT$6,'[20]WorkDone DATA'!$G:$G,BOQ!$B1072)*$G1072</f>
        <v>#VALUE!</v>
      </c>
      <c r="AU1072" s="53" t="e">
        <f>SUMIFS('[20]WorkDone DATA'!$L:$L,'[20]WorkDone DATA'!$N:$N,BOQ!AU$6,'[20]WorkDone DATA'!$G:$G,BOQ!$B1072)*$G1072</f>
        <v>#VALUE!</v>
      </c>
      <c r="AV1072" s="53" t="e">
        <f>SUMIFS('[20]WorkDone DATA'!$L:$L,'[20]WorkDone DATA'!$N:$N,BOQ!AV$6,'[20]WorkDone DATA'!$G:$G,BOQ!$B1072)*$G1072</f>
        <v>#VALUE!</v>
      </c>
      <c r="AW1072" s="53" t="e">
        <f>SUMIFS('[20]WorkDone DATA'!$L:$L,'[20]WorkDone DATA'!$N:$N,BOQ!AW$6,'[20]WorkDone DATA'!$G:$G,BOQ!$B1072)*$G1072</f>
        <v>#VALUE!</v>
      </c>
      <c r="AX1072" s="53" t="e">
        <f>SUMIFS('[20]WorkDone DATA'!$L:$L,'[20]WorkDone DATA'!$N:$N,BOQ!AX$6,'[20]WorkDone DATA'!$G:$G,BOQ!$B1072)*$G1072</f>
        <v>#VALUE!</v>
      </c>
      <c r="AY1072" s="53" t="e">
        <f>SUMIFS('[20]WorkDone DATA'!$L:$L,'[20]WorkDone DATA'!$N:$N,BOQ!AY$6,'[20]WorkDone DATA'!$G:$G,BOQ!$B1072)*$G1072</f>
        <v>#VALUE!</v>
      </c>
      <c r="AZ1072" s="53" t="e">
        <f>SUMIFS('[20]WorkDone DATA'!$L:$L,'[20]WorkDone DATA'!$N:$N,BOQ!AZ$6,'[20]WorkDone DATA'!$G:$G,BOQ!$B1072)*$G1072</f>
        <v>#VALUE!</v>
      </c>
      <c r="BA1072" s="53" t="e">
        <f>SUMIFS('[20]WorkDone DATA'!$L:$L,'[20]WorkDone DATA'!$N:$N,BOQ!BA$6,'[20]WorkDone DATA'!$G:$G,BOQ!$B1072)*$G1072</f>
        <v>#VALUE!</v>
      </c>
      <c r="BB1072" s="53" t="e">
        <f>SUMIFS('[20]WorkDone DATA'!$L:$L,'[20]WorkDone DATA'!$N:$N,BOQ!BB$6,'[20]WorkDone DATA'!$G:$G,BOQ!$B1072)*$G1072</f>
        <v>#VALUE!</v>
      </c>
      <c r="BC1072" s="53" t="e">
        <f>SUMIFS('[20]WorkDone DATA'!$L:$L,'[20]WorkDone DATA'!$N:$N,BOQ!BC$6,'[20]WorkDone DATA'!$G:$G,BOQ!$B1072)*$G1072</f>
        <v>#VALUE!</v>
      </c>
      <c r="BD1072" s="53" t="e">
        <f>SUMIFS('[20]WorkDone DATA'!$L:$L,'[20]WorkDone DATA'!$N:$N,BOQ!BD$6,'[20]WorkDone DATA'!$G:$G,BOQ!$B1072)*$G1072</f>
        <v>#VALUE!</v>
      </c>
      <c r="BE1072" s="53" t="e">
        <f>SUMIFS('[20]WorkDone DATA'!$L:$L,'[20]WorkDone DATA'!$N:$N,BOQ!BE$6,'[20]WorkDone DATA'!$G:$G,BOQ!$B1072)*$G1072</f>
        <v>#VALUE!</v>
      </c>
      <c r="BF1072" s="53" t="e">
        <f>SUMIFS('[20]WorkDone DATA'!$L:$L,'[20]WorkDone DATA'!$N:$N,BOQ!BF$6,'[20]WorkDone DATA'!$G:$G,BOQ!$B1072)*$G1072</f>
        <v>#VALUE!</v>
      </c>
      <c r="BG1072" s="53" t="e">
        <f>SUMIFS('[20]WorkDone DATA'!$L:$L,'[20]WorkDone DATA'!$N:$N,BOQ!BG$6,'[20]WorkDone DATA'!$G:$G,BOQ!$B1072)*$G1072</f>
        <v>#VALUE!</v>
      </c>
      <c r="BH1072" s="53" t="e">
        <f>SUMIFS('[20]WorkDone DATA'!$L:$L,'[20]WorkDone DATA'!$N:$N,BOQ!BH$6,'[20]WorkDone DATA'!$G:$G,BOQ!$B1072)*$G1072</f>
        <v>#VALUE!</v>
      </c>
      <c r="BI1072" s="53" t="e">
        <f>SUMIFS('[20]WorkDone DATA'!$L:$L,'[20]WorkDone DATA'!$N:$N,BOQ!BI$6,'[20]WorkDone DATA'!$G:$G,BOQ!$B1072)*$G1072</f>
        <v>#VALUE!</v>
      </c>
      <c r="BJ1072" s="53" t="e">
        <f>SUMIFS('[20]WorkDone DATA'!$L:$L,'[20]WorkDone DATA'!$N:$N,BOQ!BJ$6,'[20]WorkDone DATA'!$G:$G,BOQ!$B1072)*$G1072</f>
        <v>#VALUE!</v>
      </c>
      <c r="BK1072" s="53" t="e">
        <f>SUMIFS('[20]WorkDone DATA'!$L:$L,'[20]WorkDone DATA'!$N:$N,BOQ!BK$6,'[20]WorkDone DATA'!$G:$G,BOQ!$B1072)*$G1072</f>
        <v>#VALUE!</v>
      </c>
      <c r="BL1072" s="53" t="e">
        <f>SUMIFS('[20]WorkDone DATA'!$L:$L,'[20]WorkDone DATA'!$N:$N,BOQ!BL$6,'[20]WorkDone DATA'!$G:$G,BOQ!$B1072)*$G1072</f>
        <v>#VALUE!</v>
      </c>
      <c r="BM1072" s="53" t="e">
        <f>SUMIFS('[20]WorkDone DATA'!$L:$L,'[20]WorkDone DATA'!$N:$N,BOQ!BM$6,'[20]WorkDone DATA'!$G:$G,BOQ!$B1072)*$G1072</f>
        <v>#VALUE!</v>
      </c>
      <c r="BN1072" s="53" t="e">
        <f>SUMIFS('[20]WorkDone DATA'!$L:$L,'[20]WorkDone DATA'!$N:$N,BOQ!BN$6,'[20]WorkDone DATA'!$G:$G,BOQ!$B1072)*$G1072</f>
        <v>#VALUE!</v>
      </c>
      <c r="BO1072" s="53" t="e">
        <f>SUMIFS('[20]WorkDone DATA'!$L:$L,'[20]WorkDone DATA'!$N:$N,BOQ!BO$6,'[20]WorkDone DATA'!$G:$G,BOQ!$B1072)*$G1072</f>
        <v>#VALUE!</v>
      </c>
      <c r="BP1072" s="53" t="e">
        <f>SUMIFS('[20]WorkDone DATA'!$L:$L,'[20]WorkDone DATA'!$N:$N,BOQ!BP$6,'[20]WorkDone DATA'!$G:$G,BOQ!$B1072)*$G1072</f>
        <v>#VALUE!</v>
      </c>
      <c r="BQ1072" s="53" t="e">
        <f>SUMIFS('[20]WorkDone DATA'!$L:$L,'[20]WorkDone DATA'!$N:$N,BOQ!BQ$6,'[20]WorkDone DATA'!$G:$G,BOQ!$B1072)*$G1072</f>
        <v>#VALUE!</v>
      </c>
      <c r="BR1072" s="53" t="e">
        <f>SUMIFS('[20]WorkDone DATA'!$L:$L,'[20]WorkDone DATA'!$N:$N,BOQ!BR$6,'[20]WorkDone DATA'!$G:$G,BOQ!$B1072)*$G1072</f>
        <v>#VALUE!</v>
      </c>
      <c r="BS1072" s="53" t="e">
        <f>SUMIFS('[20]WorkDone DATA'!$L:$L,'[20]WorkDone DATA'!$N:$N,BOQ!BS$6,'[20]WorkDone DATA'!$G:$G,BOQ!$B1072)*$G1072</f>
        <v>#VALUE!</v>
      </c>
      <c r="BT1072" s="53" t="e">
        <f>SUMIFS('[20]WorkDone DATA'!$L:$L,'[20]WorkDone DATA'!$N:$N,BOQ!BT$6,'[20]WorkDone DATA'!$G:$G,BOQ!$B1072)*$G1072</f>
        <v>#VALUE!</v>
      </c>
      <c r="BU1072" s="53" t="e">
        <f>SUMIFS('[20]WorkDone DATA'!$L:$L,'[20]WorkDone DATA'!$N:$N,BOQ!BU$6,'[20]WorkDone DATA'!$G:$G,BOQ!$B1072)*$G1072</f>
        <v>#VALUE!</v>
      </c>
      <c r="BV1072" s="53" t="e">
        <f>SUMIFS('[20]WorkDone DATA'!$L:$L,'[20]WorkDone DATA'!$N:$N,BOQ!BV$6,'[20]WorkDone DATA'!$G:$G,BOQ!$B1072)*$G1072</f>
        <v>#VALUE!</v>
      </c>
      <c r="BW1072" s="53" t="e">
        <f>SUMIFS('[20]WorkDone DATA'!$L:$L,'[20]WorkDone DATA'!$N:$N,BOQ!BW$6,'[20]WorkDone DATA'!$G:$G,BOQ!$B1072)*$G1072</f>
        <v>#VALUE!</v>
      </c>
      <c r="BX1072" s="53" t="e">
        <f>SUMIFS('[20]WorkDone DATA'!$L:$L,'[20]WorkDone DATA'!$N:$N,BOQ!BX$6,'[20]WorkDone DATA'!$G:$G,BOQ!$B1072)*$G1072</f>
        <v>#VALUE!</v>
      </c>
    </row>
    <row r="1073" spans="1:76" x14ac:dyDescent="0.25">
      <c r="A1073" s="1"/>
      <c r="B1073" s="42"/>
      <c r="C1073" s="57"/>
      <c r="D1073" s="60"/>
      <c r="E1073" s="60"/>
      <c r="F1073" s="45"/>
      <c r="G1073" s="52"/>
      <c r="H1073" s="53">
        <f t="shared" si="142"/>
        <v>0</v>
      </c>
      <c r="K1073" s="214"/>
      <c r="L1073" s="220" t="e">
        <f t="shared" si="144"/>
        <v>#VALUE!</v>
      </c>
      <c r="M1073" s="221" t="e">
        <f t="shared" si="145"/>
        <v>#VALUE!</v>
      </c>
      <c r="N1073" s="219"/>
      <c r="O1073" s="214">
        <f t="shared" si="146"/>
        <v>0</v>
      </c>
      <c r="P1073" s="215" t="e">
        <f t="shared" si="147"/>
        <v>#VALUE!</v>
      </c>
      <c r="R1073" s="217" t="e">
        <f>SUMIFS('[20]WorkDone DATA'!$L:$L,'[20]WorkDone DATA'!$N:$N,BOQ!S$6,'[20]WorkDone DATA'!$G:$G,BOQ!$B1073)</f>
        <v>#VALUE!</v>
      </c>
      <c r="S1073" s="53" t="e">
        <f t="shared" si="148"/>
        <v>#VALUE!</v>
      </c>
      <c r="T1073" s="217" t="e">
        <f>SUMIFS('[20]WorkDone DATA'!$L:$L,'[20]WorkDone DATA'!$N:$N,BOQ!U$6,'[20]WorkDone DATA'!$G:$G,BOQ!$B1073)</f>
        <v>#VALUE!</v>
      </c>
      <c r="U1073" s="53" t="e">
        <f t="shared" si="149"/>
        <v>#VALUE!</v>
      </c>
      <c r="V1073" s="217"/>
      <c r="W1073" s="53" t="e">
        <f>SUMIFS('[20]WorkDone DATA'!$L:$L,'[20]WorkDone DATA'!$N:$N,BOQ!W$6,'[20]WorkDone DATA'!$G:$G,BOQ!$B1073)*$G1073</f>
        <v>#VALUE!</v>
      </c>
      <c r="X1073" s="217"/>
      <c r="Y1073" s="53" t="e">
        <f>SUMIFS('[20]WorkDone DATA'!$L:$L,'[20]WorkDone DATA'!$N:$N,BOQ!Y$6,'[20]WorkDone DATA'!$G:$G,BOQ!$B1073)*$G1073</f>
        <v>#VALUE!</v>
      </c>
      <c r="Z1073" s="217"/>
      <c r="AA1073" s="53" t="e">
        <f>SUMIFS('[20]WorkDone DATA'!$L:$L,'[20]WorkDone DATA'!$N:$N,BOQ!AA$6,'[20]WorkDone DATA'!$G:$G,BOQ!$B1073)*$G1073</f>
        <v>#VALUE!</v>
      </c>
      <c r="AB1073" s="53" t="e">
        <f>SUMIFS('[20]WorkDone DATA'!$L:$L,'[20]WorkDone DATA'!$N:$N,BOQ!AB$6,'[20]WorkDone DATA'!$G:$G,BOQ!$B1073)*$G1073</f>
        <v>#VALUE!</v>
      </c>
      <c r="AC1073" s="53" t="e">
        <f>SUMIFS('[20]WorkDone DATA'!$L:$L,'[20]WorkDone DATA'!$N:$N,BOQ!AC$6,'[20]WorkDone DATA'!$G:$G,BOQ!$B1073)*$G1073</f>
        <v>#VALUE!</v>
      </c>
      <c r="AD1073" s="53" t="e">
        <f>SUMIFS('[20]WorkDone DATA'!$L:$L,'[20]WorkDone DATA'!$N:$N,BOQ!AD$6,'[20]WorkDone DATA'!$G:$G,BOQ!$B1073)*$G1073</f>
        <v>#VALUE!</v>
      </c>
      <c r="AE1073" s="53" t="e">
        <f>SUMIFS('[20]WorkDone DATA'!$L:$L,'[20]WorkDone DATA'!$N:$N,BOQ!AE$6,'[20]WorkDone DATA'!$G:$G,BOQ!$B1073)*$G1073</f>
        <v>#VALUE!</v>
      </c>
      <c r="AF1073" s="53" t="e">
        <f>SUMIFS('[20]WorkDone DATA'!$L:$L,'[20]WorkDone DATA'!$N:$N,BOQ!AF$6,'[20]WorkDone DATA'!$G:$G,BOQ!$B1073)*$G1073</f>
        <v>#VALUE!</v>
      </c>
      <c r="AG1073" s="53" t="e">
        <f>SUMIFS('[20]WorkDone DATA'!$L:$L,'[20]WorkDone DATA'!$N:$N,BOQ!AG$6,'[20]WorkDone DATA'!$G:$G,BOQ!$B1073)*$G1073</f>
        <v>#VALUE!</v>
      </c>
      <c r="AH1073" s="53" t="e">
        <f>SUMIFS('[20]WorkDone DATA'!$L:$L,'[20]WorkDone DATA'!$N:$N,BOQ!AH$6,'[20]WorkDone DATA'!$G:$G,BOQ!$B1073)*$G1073</f>
        <v>#VALUE!</v>
      </c>
      <c r="AI1073" s="53" t="e">
        <f>SUMIFS('[20]WorkDone DATA'!$L:$L,'[20]WorkDone DATA'!$N:$N,BOQ!AI$6,'[20]WorkDone DATA'!$G:$G,BOQ!$B1073)*$G1073</f>
        <v>#VALUE!</v>
      </c>
      <c r="AJ1073" s="53" t="e">
        <f>SUMIFS('[20]WorkDone DATA'!$L:$L,'[20]WorkDone DATA'!$N:$N,BOQ!AJ$6,'[20]WorkDone DATA'!$G:$G,BOQ!$B1073)*$G1073</f>
        <v>#VALUE!</v>
      </c>
      <c r="AK1073" s="53" t="e">
        <f>SUMIFS('[20]WorkDone DATA'!$L:$L,'[20]WorkDone DATA'!$N:$N,BOQ!AK$6,'[20]WorkDone DATA'!$G:$G,BOQ!$B1073)*$G1073</f>
        <v>#VALUE!</v>
      </c>
      <c r="AL1073" s="53" t="e">
        <f>SUMIFS('[20]WorkDone DATA'!$L:$L,'[20]WorkDone DATA'!$N:$N,BOQ!AL$6,'[20]WorkDone DATA'!$G:$G,BOQ!$B1073)*$G1073</f>
        <v>#VALUE!</v>
      </c>
      <c r="AM1073" s="53" t="e">
        <f>SUMIFS('[20]WorkDone DATA'!$L:$L,'[20]WorkDone DATA'!$N:$N,BOQ!AM$6,'[20]WorkDone DATA'!$G:$G,BOQ!$B1073)*$G1073</f>
        <v>#VALUE!</v>
      </c>
      <c r="AN1073" s="53" t="e">
        <f>SUMIFS('[20]WorkDone DATA'!$L:$L,'[20]WorkDone DATA'!$N:$N,BOQ!AN$6,'[20]WorkDone DATA'!$G:$G,BOQ!$B1073)*$G1073</f>
        <v>#VALUE!</v>
      </c>
      <c r="AO1073" s="53" t="e">
        <f>SUMIFS('[20]WorkDone DATA'!$L:$L,'[20]WorkDone DATA'!$N:$N,BOQ!AO$6,'[20]WorkDone DATA'!$G:$G,BOQ!$B1073)*$G1073</f>
        <v>#VALUE!</v>
      </c>
      <c r="AP1073" s="53" t="e">
        <f>SUMIFS('[20]WorkDone DATA'!$L:$L,'[20]WorkDone DATA'!$N:$N,BOQ!AP$6,'[20]WorkDone DATA'!$G:$G,BOQ!$B1073)*$G1073</f>
        <v>#VALUE!</v>
      </c>
      <c r="AQ1073" s="53" t="e">
        <f>SUMIFS('[20]WorkDone DATA'!$L:$L,'[20]WorkDone DATA'!$N:$N,BOQ!AQ$6,'[20]WorkDone DATA'!$G:$G,BOQ!$B1073)*$G1073</f>
        <v>#VALUE!</v>
      </c>
      <c r="AR1073" s="53" t="e">
        <f>SUMIFS('[20]WorkDone DATA'!$L:$L,'[20]WorkDone DATA'!$N:$N,BOQ!AR$6,'[20]WorkDone DATA'!$G:$G,BOQ!$B1073)*$G1073</f>
        <v>#VALUE!</v>
      </c>
      <c r="AS1073" s="53" t="e">
        <f>SUMIFS('[20]WorkDone DATA'!$L:$L,'[20]WorkDone DATA'!$N:$N,BOQ!AS$6,'[20]WorkDone DATA'!$G:$G,BOQ!$B1073)*$G1073</f>
        <v>#VALUE!</v>
      </c>
      <c r="AT1073" s="53" t="e">
        <f>SUMIFS('[20]WorkDone DATA'!$L:$L,'[20]WorkDone DATA'!$N:$N,BOQ!AT$6,'[20]WorkDone DATA'!$G:$G,BOQ!$B1073)*$G1073</f>
        <v>#VALUE!</v>
      </c>
      <c r="AU1073" s="53" t="e">
        <f>SUMIFS('[20]WorkDone DATA'!$L:$L,'[20]WorkDone DATA'!$N:$N,BOQ!AU$6,'[20]WorkDone DATA'!$G:$G,BOQ!$B1073)*$G1073</f>
        <v>#VALUE!</v>
      </c>
      <c r="AV1073" s="53" t="e">
        <f>SUMIFS('[20]WorkDone DATA'!$L:$L,'[20]WorkDone DATA'!$N:$N,BOQ!AV$6,'[20]WorkDone DATA'!$G:$G,BOQ!$B1073)*$G1073</f>
        <v>#VALUE!</v>
      </c>
      <c r="AW1073" s="53" t="e">
        <f>SUMIFS('[20]WorkDone DATA'!$L:$L,'[20]WorkDone DATA'!$N:$N,BOQ!AW$6,'[20]WorkDone DATA'!$G:$G,BOQ!$B1073)*$G1073</f>
        <v>#VALUE!</v>
      </c>
      <c r="AX1073" s="53" t="e">
        <f>SUMIFS('[20]WorkDone DATA'!$L:$L,'[20]WorkDone DATA'!$N:$N,BOQ!AX$6,'[20]WorkDone DATA'!$G:$G,BOQ!$B1073)*$G1073</f>
        <v>#VALUE!</v>
      </c>
      <c r="AY1073" s="53" t="e">
        <f>SUMIFS('[20]WorkDone DATA'!$L:$L,'[20]WorkDone DATA'!$N:$N,BOQ!AY$6,'[20]WorkDone DATA'!$G:$G,BOQ!$B1073)*$G1073</f>
        <v>#VALUE!</v>
      </c>
      <c r="AZ1073" s="53" t="e">
        <f>SUMIFS('[20]WorkDone DATA'!$L:$L,'[20]WorkDone DATA'!$N:$N,BOQ!AZ$6,'[20]WorkDone DATA'!$G:$G,BOQ!$B1073)*$G1073</f>
        <v>#VALUE!</v>
      </c>
      <c r="BA1073" s="53" t="e">
        <f>SUMIFS('[20]WorkDone DATA'!$L:$L,'[20]WorkDone DATA'!$N:$N,BOQ!BA$6,'[20]WorkDone DATA'!$G:$G,BOQ!$B1073)*$G1073</f>
        <v>#VALUE!</v>
      </c>
      <c r="BB1073" s="53" t="e">
        <f>SUMIFS('[20]WorkDone DATA'!$L:$L,'[20]WorkDone DATA'!$N:$N,BOQ!BB$6,'[20]WorkDone DATA'!$G:$G,BOQ!$B1073)*$G1073</f>
        <v>#VALUE!</v>
      </c>
      <c r="BC1073" s="53" t="e">
        <f>SUMIFS('[20]WorkDone DATA'!$L:$L,'[20]WorkDone DATA'!$N:$N,BOQ!BC$6,'[20]WorkDone DATA'!$G:$G,BOQ!$B1073)*$G1073</f>
        <v>#VALUE!</v>
      </c>
      <c r="BD1073" s="53" t="e">
        <f>SUMIFS('[20]WorkDone DATA'!$L:$L,'[20]WorkDone DATA'!$N:$N,BOQ!BD$6,'[20]WorkDone DATA'!$G:$G,BOQ!$B1073)*$G1073</f>
        <v>#VALUE!</v>
      </c>
      <c r="BE1073" s="53" t="e">
        <f>SUMIFS('[20]WorkDone DATA'!$L:$L,'[20]WorkDone DATA'!$N:$N,BOQ!BE$6,'[20]WorkDone DATA'!$G:$G,BOQ!$B1073)*$G1073</f>
        <v>#VALUE!</v>
      </c>
      <c r="BF1073" s="53" t="e">
        <f>SUMIFS('[20]WorkDone DATA'!$L:$L,'[20]WorkDone DATA'!$N:$N,BOQ!BF$6,'[20]WorkDone DATA'!$G:$G,BOQ!$B1073)*$G1073</f>
        <v>#VALUE!</v>
      </c>
      <c r="BG1073" s="53" t="e">
        <f>SUMIFS('[20]WorkDone DATA'!$L:$L,'[20]WorkDone DATA'!$N:$N,BOQ!BG$6,'[20]WorkDone DATA'!$G:$G,BOQ!$B1073)*$G1073</f>
        <v>#VALUE!</v>
      </c>
      <c r="BH1073" s="53" t="e">
        <f>SUMIFS('[20]WorkDone DATA'!$L:$L,'[20]WorkDone DATA'!$N:$N,BOQ!BH$6,'[20]WorkDone DATA'!$G:$G,BOQ!$B1073)*$G1073</f>
        <v>#VALUE!</v>
      </c>
      <c r="BI1073" s="53" t="e">
        <f>SUMIFS('[20]WorkDone DATA'!$L:$L,'[20]WorkDone DATA'!$N:$N,BOQ!BI$6,'[20]WorkDone DATA'!$G:$G,BOQ!$B1073)*$G1073</f>
        <v>#VALUE!</v>
      </c>
      <c r="BJ1073" s="53" t="e">
        <f>SUMIFS('[20]WorkDone DATA'!$L:$L,'[20]WorkDone DATA'!$N:$N,BOQ!BJ$6,'[20]WorkDone DATA'!$G:$G,BOQ!$B1073)*$G1073</f>
        <v>#VALUE!</v>
      </c>
      <c r="BK1073" s="53" t="e">
        <f>SUMIFS('[20]WorkDone DATA'!$L:$L,'[20]WorkDone DATA'!$N:$N,BOQ!BK$6,'[20]WorkDone DATA'!$G:$G,BOQ!$B1073)*$G1073</f>
        <v>#VALUE!</v>
      </c>
      <c r="BL1073" s="53" t="e">
        <f>SUMIFS('[20]WorkDone DATA'!$L:$L,'[20]WorkDone DATA'!$N:$N,BOQ!BL$6,'[20]WorkDone DATA'!$G:$G,BOQ!$B1073)*$G1073</f>
        <v>#VALUE!</v>
      </c>
      <c r="BM1073" s="53" t="e">
        <f>SUMIFS('[20]WorkDone DATA'!$L:$L,'[20]WorkDone DATA'!$N:$N,BOQ!BM$6,'[20]WorkDone DATA'!$G:$G,BOQ!$B1073)*$G1073</f>
        <v>#VALUE!</v>
      </c>
      <c r="BN1073" s="53" t="e">
        <f>SUMIFS('[20]WorkDone DATA'!$L:$L,'[20]WorkDone DATA'!$N:$N,BOQ!BN$6,'[20]WorkDone DATA'!$G:$G,BOQ!$B1073)*$G1073</f>
        <v>#VALUE!</v>
      </c>
      <c r="BO1073" s="53" t="e">
        <f>SUMIFS('[20]WorkDone DATA'!$L:$L,'[20]WorkDone DATA'!$N:$N,BOQ!BO$6,'[20]WorkDone DATA'!$G:$G,BOQ!$B1073)*$G1073</f>
        <v>#VALUE!</v>
      </c>
      <c r="BP1073" s="53" t="e">
        <f>SUMIFS('[20]WorkDone DATA'!$L:$L,'[20]WorkDone DATA'!$N:$N,BOQ!BP$6,'[20]WorkDone DATA'!$G:$G,BOQ!$B1073)*$G1073</f>
        <v>#VALUE!</v>
      </c>
      <c r="BQ1073" s="53" t="e">
        <f>SUMIFS('[20]WorkDone DATA'!$L:$L,'[20]WorkDone DATA'!$N:$N,BOQ!BQ$6,'[20]WorkDone DATA'!$G:$G,BOQ!$B1073)*$G1073</f>
        <v>#VALUE!</v>
      </c>
      <c r="BR1073" s="53" t="e">
        <f>SUMIFS('[20]WorkDone DATA'!$L:$L,'[20]WorkDone DATA'!$N:$N,BOQ!BR$6,'[20]WorkDone DATA'!$G:$G,BOQ!$B1073)*$G1073</f>
        <v>#VALUE!</v>
      </c>
      <c r="BS1073" s="53" t="e">
        <f>SUMIFS('[20]WorkDone DATA'!$L:$L,'[20]WorkDone DATA'!$N:$N,BOQ!BS$6,'[20]WorkDone DATA'!$G:$G,BOQ!$B1073)*$G1073</f>
        <v>#VALUE!</v>
      </c>
      <c r="BT1073" s="53" t="e">
        <f>SUMIFS('[20]WorkDone DATA'!$L:$L,'[20]WorkDone DATA'!$N:$N,BOQ!BT$6,'[20]WorkDone DATA'!$G:$G,BOQ!$B1073)*$G1073</f>
        <v>#VALUE!</v>
      </c>
      <c r="BU1073" s="53" t="e">
        <f>SUMIFS('[20]WorkDone DATA'!$L:$L,'[20]WorkDone DATA'!$N:$N,BOQ!BU$6,'[20]WorkDone DATA'!$G:$G,BOQ!$B1073)*$G1073</f>
        <v>#VALUE!</v>
      </c>
      <c r="BV1073" s="53" t="e">
        <f>SUMIFS('[20]WorkDone DATA'!$L:$L,'[20]WorkDone DATA'!$N:$N,BOQ!BV$6,'[20]WorkDone DATA'!$G:$G,BOQ!$B1073)*$G1073</f>
        <v>#VALUE!</v>
      </c>
      <c r="BW1073" s="53" t="e">
        <f>SUMIFS('[20]WorkDone DATA'!$L:$L,'[20]WorkDone DATA'!$N:$N,BOQ!BW$6,'[20]WorkDone DATA'!$G:$G,BOQ!$B1073)*$G1073</f>
        <v>#VALUE!</v>
      </c>
      <c r="BX1073" s="53" t="e">
        <f>SUMIFS('[20]WorkDone DATA'!$L:$L,'[20]WorkDone DATA'!$N:$N,BOQ!BX$6,'[20]WorkDone DATA'!$G:$G,BOQ!$B1073)*$G1073</f>
        <v>#VALUE!</v>
      </c>
    </row>
    <row r="1074" spans="1:76" s="30" customFormat="1" x14ac:dyDescent="0.25">
      <c r="A1074" s="124" t="str">
        <f>C1074</f>
        <v>Preliminaries &amp; General</v>
      </c>
      <c r="B1074" s="236">
        <v>2.5579999999999998</v>
      </c>
      <c r="C1074" s="64" t="s">
        <v>297</v>
      </c>
      <c r="D1074" s="237" t="s">
        <v>298</v>
      </c>
      <c r="E1074" s="237" t="s">
        <v>299</v>
      </c>
      <c r="F1074" s="59">
        <v>1</v>
      </c>
      <c r="G1074" s="161">
        <f>'[20]P&amp;G '!H154</f>
        <v>171375127.89588463</v>
      </c>
      <c r="H1074" s="238">
        <f t="shared" si="142"/>
        <v>171375127.89588463</v>
      </c>
      <c r="K1074" s="214" t="e">
        <f>M1074/G1074</f>
        <v>#VALUE!</v>
      </c>
      <c r="L1074" s="220" t="e">
        <f t="shared" si="144"/>
        <v>#VALUE!</v>
      </c>
      <c r="M1074" s="221" t="e">
        <f t="shared" si="145"/>
        <v>#VALUE!</v>
      </c>
      <c r="N1074" s="219"/>
      <c r="O1074" s="214" t="e">
        <f t="shared" si="146"/>
        <v>#VALUE!</v>
      </c>
      <c r="P1074" s="215" t="e">
        <f t="shared" si="147"/>
        <v>#VALUE!</v>
      </c>
      <c r="Q1074" s="185"/>
      <c r="R1074" s="217" t="e">
        <f>SUMIFS('[20]WorkDone DATA'!$L:$L,'[20]WorkDone DATA'!$N:$N,BOQ!S$6,'[20]WorkDone DATA'!$G:$G,BOQ!$B1074)</f>
        <v>#VALUE!</v>
      </c>
      <c r="S1074" s="238" t="e">
        <f>SUMIFS('[20]P&amp;G '!$154:$154,'[20]P&amp;G '!$2:$2,'[20]P&amp;G '!R$2)</f>
        <v>#VALUE!</v>
      </c>
      <c r="T1074" s="217"/>
      <c r="U1074" s="238" t="e">
        <f>SUMIFS('[20]P&amp;G '!$154:$154,'[20]P&amp;G '!$2:$2,'[20]P&amp;G '!T$2)</f>
        <v>#VALUE!</v>
      </c>
      <c r="V1074" s="217"/>
      <c r="W1074" s="238" t="e">
        <f>SUMIFS('[20]P&amp;G '!$154:$154,'[20]P&amp;G '!$2:$2,'[20]P&amp;G '!V$2)</f>
        <v>#VALUE!</v>
      </c>
      <c r="X1074" s="217"/>
      <c r="Y1074" s="238" t="e">
        <f>SUMIFS('[20]P&amp;G '!$154:$154,'[20]P&amp;G '!$2:$2,'[20]P&amp;G '!X$2)</f>
        <v>#VALUE!</v>
      </c>
      <c r="Z1074" s="217"/>
      <c r="AA1074" s="238" t="e">
        <f>SUMIFS('[20]P&amp;G '!$154:$154,'[20]P&amp;G '!$2:$2,'[20]P&amp;G '!Z$2)</f>
        <v>#VALUE!</v>
      </c>
      <c r="AB1074" s="238" t="e">
        <f>SUMIFS('[20]P&amp;G '!$154:$154,'[20]P&amp;G '!$2:$2,'[20]P&amp;G '!AB$2)</f>
        <v>#VALUE!</v>
      </c>
      <c r="AC1074" s="238" t="e">
        <f>SUMIFS('[20]P&amp;G '!$154:$154,'[20]P&amp;G '!$2:$2,'[20]P&amp;G '!AC$2)</f>
        <v>#VALUE!</v>
      </c>
      <c r="AD1074" s="238" t="e">
        <f>SUMIFS('[20]P&amp;G '!$154:$154,'[20]P&amp;G '!$2:$2,'[20]P&amp;G '!AD$2)</f>
        <v>#VALUE!</v>
      </c>
      <c r="AE1074" s="238" t="e">
        <f>SUMIFS('[20]P&amp;G '!$154:$154,'[20]P&amp;G '!$2:$2,'[20]P&amp;G '!AE$2)</f>
        <v>#VALUE!</v>
      </c>
      <c r="AF1074" s="238" t="e">
        <f>SUMIFS('[20]P&amp;G '!$154:$154,'[20]P&amp;G '!$2:$2,'[20]P&amp;G '!AF$2)</f>
        <v>#VALUE!</v>
      </c>
      <c r="AG1074" s="238" t="e">
        <f>SUMIFS('[20]P&amp;G '!$154:$154,'[20]P&amp;G '!$2:$2,'[20]P&amp;G '!AG$2)</f>
        <v>#VALUE!</v>
      </c>
      <c r="AH1074" s="238" t="e">
        <f>SUMIFS('[20]P&amp;G '!$154:$154,'[20]P&amp;G '!$2:$2,'[20]P&amp;G '!AH$2)</f>
        <v>#VALUE!</v>
      </c>
      <c r="AI1074" s="238" t="e">
        <f>SUMIFS('[20]P&amp;G '!$154:$154,'[20]P&amp;G '!$2:$2,'[20]P&amp;G '!AI$2)</f>
        <v>#VALUE!</v>
      </c>
      <c r="AJ1074" s="238" t="e">
        <f>SUMIFS('[20]P&amp;G '!$154:$154,'[20]P&amp;G '!$2:$2,'[20]P&amp;G '!AJ$2)</f>
        <v>#VALUE!</v>
      </c>
      <c r="AK1074" s="238" t="e">
        <f>SUMIFS('[20]P&amp;G '!$154:$154,'[20]P&amp;G '!$2:$2,'[20]P&amp;G '!AK$2)</f>
        <v>#VALUE!</v>
      </c>
      <c r="AL1074" s="238" t="e">
        <f>SUMIFS('[20]P&amp;G '!$154:$154,'[20]P&amp;G '!$2:$2,'[20]P&amp;G '!AL$2)</f>
        <v>#VALUE!</v>
      </c>
      <c r="AM1074" s="238" t="e">
        <f>SUMIFS('[20]P&amp;G '!$154:$154,'[20]P&amp;G '!$2:$2,'[20]P&amp;G '!AM$2)</f>
        <v>#VALUE!</v>
      </c>
      <c r="AN1074" s="238" t="e">
        <f>SUMIFS('[20]P&amp;G '!$154:$154,'[20]P&amp;G '!$2:$2,'[20]P&amp;G '!AN$2)</f>
        <v>#VALUE!</v>
      </c>
      <c r="AO1074" s="238" t="e">
        <f>SUMIFS('[20]P&amp;G '!$154:$154,'[20]P&amp;G '!$2:$2,'[20]P&amp;G '!AO$2)</f>
        <v>#VALUE!</v>
      </c>
      <c r="AP1074" s="238" t="e">
        <f>SUMIFS('[20]P&amp;G '!$154:$154,'[20]P&amp;G '!$2:$2,'[20]P&amp;G '!AP$2)</f>
        <v>#VALUE!</v>
      </c>
      <c r="AQ1074" s="238" t="e">
        <f>SUMIFS('[20]P&amp;G '!$154:$154,'[20]P&amp;G '!$2:$2,'[20]P&amp;G '!AQ$2)</f>
        <v>#VALUE!</v>
      </c>
      <c r="AR1074" s="238" t="e">
        <f>SUMIFS('[20]P&amp;G '!$154:$154,'[20]P&amp;G '!$2:$2,'[20]P&amp;G '!#REF!)</f>
        <v>#VALUE!</v>
      </c>
      <c r="AS1074" s="238" t="e">
        <f>SUMIFS('[20]P&amp;G '!$154:$154,'[20]P&amp;G '!$2:$2,'[20]P&amp;G '!#REF!)</f>
        <v>#VALUE!</v>
      </c>
      <c r="AT1074" s="238" t="e">
        <f>SUMIFS('[20]P&amp;G '!$154:$154,'[20]P&amp;G '!$2:$2,'[20]P&amp;G '!#REF!)</f>
        <v>#VALUE!</v>
      </c>
      <c r="AU1074" s="238" t="e">
        <f>SUMIFS('[20]P&amp;G '!$154:$154,'[20]P&amp;G '!$2:$2,'[20]P&amp;G '!#REF!)</f>
        <v>#VALUE!</v>
      </c>
      <c r="AV1074" s="238" t="e">
        <f>SUMIFS('[20]P&amp;G '!$154:$154,'[20]P&amp;G '!$2:$2,'[20]P&amp;G '!#REF!)</f>
        <v>#VALUE!</v>
      </c>
      <c r="AW1074" s="238" t="e">
        <f>SUMIFS('[20]P&amp;G '!$154:$154,'[20]P&amp;G '!$2:$2,'[20]P&amp;G '!#REF!)</f>
        <v>#VALUE!</v>
      </c>
      <c r="AX1074" s="238" t="e">
        <f>SUMIFS('[20]P&amp;G '!$154:$154,'[20]P&amp;G '!$2:$2,'[20]P&amp;G '!#REF!)</f>
        <v>#VALUE!</v>
      </c>
      <c r="AY1074" s="238" t="e">
        <f>SUMIFS('[20]P&amp;G '!$154:$154,'[20]P&amp;G '!$2:$2,'[20]P&amp;G '!#REF!)</f>
        <v>#VALUE!</v>
      </c>
      <c r="AZ1074" s="238" t="e">
        <f>SUMIFS('[20]P&amp;G '!$154:$154,'[20]P&amp;G '!$2:$2,'[20]P&amp;G '!#REF!)</f>
        <v>#VALUE!</v>
      </c>
      <c r="BA1074" s="238" t="e">
        <f>SUMIFS('[20]P&amp;G '!$154:$154,'[20]P&amp;G '!$2:$2,'[20]P&amp;G '!#REF!)</f>
        <v>#VALUE!</v>
      </c>
      <c r="BB1074" s="238" t="e">
        <f>SUMIFS('[20]P&amp;G '!$154:$154,'[20]P&amp;G '!$2:$2,'[20]P&amp;G '!#REF!)</f>
        <v>#VALUE!</v>
      </c>
      <c r="BC1074" s="238" t="e">
        <f>SUMIFS('[20]P&amp;G '!$154:$154,'[20]P&amp;G '!$2:$2,'[20]P&amp;G '!#REF!)</f>
        <v>#VALUE!</v>
      </c>
      <c r="BD1074" s="238" t="e">
        <f>SUMIFS('[20]P&amp;G '!$154:$154,'[20]P&amp;G '!$2:$2,'[20]P&amp;G '!#REF!)</f>
        <v>#VALUE!</v>
      </c>
      <c r="BE1074" s="238" t="e">
        <f>SUMIFS('[20]P&amp;G '!$154:$154,'[20]P&amp;G '!$2:$2,'[20]P&amp;G '!#REF!)</f>
        <v>#VALUE!</v>
      </c>
      <c r="BF1074" s="238" t="e">
        <f>SUMIFS('[20]P&amp;G '!$154:$154,'[20]P&amp;G '!$2:$2,'[20]P&amp;G '!#REF!)</f>
        <v>#VALUE!</v>
      </c>
      <c r="BG1074" s="238" t="e">
        <f>SUMIFS('[20]P&amp;G '!$154:$154,'[20]P&amp;G '!$2:$2,'[20]P&amp;G '!#REF!)</f>
        <v>#VALUE!</v>
      </c>
      <c r="BH1074" s="238" t="e">
        <f>SUMIFS('[20]P&amp;G '!$154:$154,'[20]P&amp;G '!$2:$2,'[20]P&amp;G '!AR$2)</f>
        <v>#VALUE!</v>
      </c>
      <c r="BI1074" s="238" t="e">
        <f>SUMIFS('[20]P&amp;G '!$154:$154,'[20]P&amp;G '!$2:$2,'[20]P&amp;G '!AS$2)</f>
        <v>#VALUE!</v>
      </c>
      <c r="BJ1074" s="238" t="e">
        <f>SUMIFS('[20]P&amp;G '!$154:$154,'[20]P&amp;G '!$2:$2,'[20]P&amp;G '!AT$2)</f>
        <v>#VALUE!</v>
      </c>
      <c r="BK1074" s="238" t="e">
        <f>SUMIFS('[20]P&amp;G '!$154:$154,'[20]P&amp;G '!$2:$2,'[20]P&amp;G '!AU$2)</f>
        <v>#VALUE!</v>
      </c>
      <c r="BL1074" s="238" t="e">
        <f>SUMIFS('[20]P&amp;G '!$154:$154,'[20]P&amp;G '!$2:$2,'[20]P&amp;G '!AV$2)</f>
        <v>#VALUE!</v>
      </c>
      <c r="BM1074" s="238" t="e">
        <f>SUMIFS('[20]P&amp;G '!$154:$154,'[20]P&amp;G '!$2:$2,'[20]P&amp;G '!AW$2)</f>
        <v>#VALUE!</v>
      </c>
      <c r="BN1074" s="238" t="e">
        <f>SUMIFS('[20]P&amp;G '!$154:$154,'[20]P&amp;G '!$2:$2,'[20]P&amp;G '!AX$2)</f>
        <v>#VALUE!</v>
      </c>
      <c r="BO1074" s="238" t="e">
        <f>SUMIFS('[20]P&amp;G '!$154:$154,'[20]P&amp;G '!$2:$2,'[20]P&amp;G '!AY$2)</f>
        <v>#VALUE!</v>
      </c>
      <c r="BP1074" s="238" t="e">
        <f>SUMIFS('[20]P&amp;G '!$154:$154,'[20]P&amp;G '!$2:$2,'[20]P&amp;G '!AZ$2)</f>
        <v>#VALUE!</v>
      </c>
      <c r="BQ1074" s="238" t="e">
        <f>SUMIFS('[20]P&amp;G '!$154:$154,'[20]P&amp;G '!$2:$2,'[20]P&amp;G '!BA$2)</f>
        <v>#VALUE!</v>
      </c>
      <c r="BR1074" s="238" t="e">
        <f>SUMIFS('[20]P&amp;G '!$154:$154,'[20]P&amp;G '!$2:$2,'[20]P&amp;G '!BB$2)</f>
        <v>#VALUE!</v>
      </c>
      <c r="BS1074" s="238" t="e">
        <f>SUMIFS('[20]P&amp;G '!$154:$154,'[20]P&amp;G '!$2:$2,'[20]P&amp;G '!BC$2)</f>
        <v>#VALUE!</v>
      </c>
      <c r="BT1074" s="238" t="e">
        <f>SUMIFS('[20]P&amp;G '!$154:$154,'[20]P&amp;G '!$2:$2,'[20]P&amp;G '!BD$2)</f>
        <v>#VALUE!</v>
      </c>
      <c r="BU1074" s="238" t="e">
        <f>SUMIFS('[20]P&amp;G '!$154:$154,'[20]P&amp;G '!$2:$2,'[20]P&amp;G '!BE$2)</f>
        <v>#VALUE!</v>
      </c>
      <c r="BV1074" s="238" t="e">
        <f>SUMIFS('[20]P&amp;G '!$154:$154,'[20]P&amp;G '!$2:$2,'[20]P&amp;G '!BF$2)</f>
        <v>#VALUE!</v>
      </c>
      <c r="BW1074" s="238" t="e">
        <f>SUMIFS('[20]P&amp;G '!$154:$154,'[20]P&amp;G '!$2:$2,'[20]P&amp;G '!BG$2)</f>
        <v>#VALUE!</v>
      </c>
      <c r="BX1074" s="238" t="e">
        <f>SUMIFS('[20]P&amp;G '!$154:$154,'[20]P&amp;G '!$2:$2,'[20]P&amp;G '!BH$2)</f>
        <v>#VALUE!</v>
      </c>
    </row>
    <row r="1075" spans="1:76" ht="16.5" thickBot="1" x14ac:dyDescent="0.3">
      <c r="A1075" s="1"/>
      <c r="B1075" s="239"/>
      <c r="C1075" s="169"/>
      <c r="D1075" s="170"/>
      <c r="E1075" s="170"/>
      <c r="F1075" s="171"/>
      <c r="G1075" s="172"/>
      <c r="H1075" s="53">
        <f t="shared" si="142"/>
        <v>0</v>
      </c>
      <c r="K1075" s="240"/>
      <c r="L1075" s="220">
        <f t="shared" si="144"/>
        <v>0</v>
      </c>
      <c r="M1075" s="221">
        <f t="shared" si="145"/>
        <v>0</v>
      </c>
      <c r="N1075" s="219"/>
      <c r="O1075" s="241"/>
      <c r="P1075" s="215">
        <f t="shared" si="147"/>
        <v>0</v>
      </c>
      <c r="R1075" s="217"/>
      <c r="S1075" s="53"/>
      <c r="T1075" s="217"/>
      <c r="U1075" s="53"/>
      <c r="V1075" s="217"/>
      <c r="W1075" s="53"/>
      <c r="X1075" s="217"/>
      <c r="Y1075" s="53"/>
      <c r="Z1075" s="217"/>
      <c r="AA1075" s="53"/>
      <c r="AB1075" s="53"/>
      <c r="AC1075" s="53"/>
      <c r="AD1075" s="53"/>
      <c r="AE1075" s="53"/>
      <c r="AF1075" s="53"/>
      <c r="AG1075" s="53"/>
      <c r="AH1075" s="53"/>
      <c r="AI1075" s="53"/>
      <c r="AJ1075" s="53"/>
      <c r="AK1075" s="53"/>
      <c r="AL1075" s="53"/>
      <c r="AM1075" s="53"/>
      <c r="AN1075" s="53"/>
      <c r="AO1075" s="53"/>
      <c r="AP1075" s="53"/>
      <c r="AQ1075" s="53"/>
      <c r="AR1075" s="53"/>
      <c r="AS1075" s="53"/>
      <c r="AT1075" s="53"/>
      <c r="AU1075" s="53"/>
      <c r="AV1075" s="53"/>
      <c r="AW1075" s="53"/>
      <c r="AX1075" s="53"/>
      <c r="AY1075" s="53"/>
      <c r="AZ1075" s="53"/>
      <c r="BA1075" s="53"/>
      <c r="BB1075" s="53"/>
      <c r="BC1075" s="53"/>
      <c r="BD1075" s="53"/>
      <c r="BE1075" s="53"/>
      <c r="BF1075" s="53"/>
      <c r="BG1075" s="53"/>
      <c r="BH1075" s="53"/>
      <c r="BI1075" s="53"/>
      <c r="BJ1075" s="53"/>
      <c r="BK1075" s="53"/>
      <c r="BL1075" s="53"/>
      <c r="BM1075" s="53"/>
      <c r="BN1075" s="53"/>
      <c r="BO1075" s="53"/>
      <c r="BP1075" s="53"/>
      <c r="BQ1075" s="53"/>
      <c r="BR1075" s="53"/>
      <c r="BS1075" s="53"/>
      <c r="BT1075" s="53"/>
      <c r="BU1075" s="53"/>
      <c r="BV1075" s="53"/>
      <c r="BW1075" s="53"/>
      <c r="BX1075" s="53"/>
    </row>
    <row r="1076" spans="1:76" ht="18.75" thickBot="1" x14ac:dyDescent="0.3">
      <c r="A1076" s="114"/>
      <c r="B1076" s="115"/>
      <c r="C1076" s="116" t="s">
        <v>34</v>
      </c>
      <c r="D1076" s="117"/>
      <c r="E1076" s="118"/>
      <c r="F1076" s="119"/>
      <c r="G1076" s="120"/>
      <c r="H1076" s="121">
        <f>SUM(H11:H1075)</f>
        <v>485609984.1578849</v>
      </c>
      <c r="K1076" s="242"/>
      <c r="L1076" s="243" t="e">
        <f>SUM(L11:L1075)</f>
        <v>#VALUE!</v>
      </c>
      <c r="M1076" s="244" t="e">
        <f>SUM(M11:M1075)</f>
        <v>#VALUE!</v>
      </c>
      <c r="O1076" s="242"/>
      <c r="P1076" s="244" t="e">
        <f>SUM(P11:P1075)</f>
        <v>#VALUE!</v>
      </c>
      <c r="R1076" s="245"/>
      <c r="S1076" s="121" t="e">
        <f>SUM(S11:S1075)</f>
        <v>#VALUE!</v>
      </c>
      <c r="T1076" s="245"/>
      <c r="U1076" s="121" t="e">
        <f>SUM(U11:U1075)</f>
        <v>#VALUE!</v>
      </c>
      <c r="V1076" s="245"/>
      <c r="W1076" s="121" t="e">
        <f t="shared" ref="W1076:BX1076" si="152">SUM(W11:W1075)</f>
        <v>#VALUE!</v>
      </c>
      <c r="X1076" s="245"/>
      <c r="Y1076" s="121" t="e">
        <f t="shared" si="152"/>
        <v>#VALUE!</v>
      </c>
      <c r="Z1076" s="245"/>
      <c r="AA1076" s="121" t="e">
        <f t="shared" si="152"/>
        <v>#VALUE!</v>
      </c>
      <c r="AB1076" s="121" t="e">
        <f t="shared" si="152"/>
        <v>#VALUE!</v>
      </c>
      <c r="AC1076" s="121" t="e">
        <f t="shared" si="152"/>
        <v>#VALUE!</v>
      </c>
      <c r="AD1076" s="121" t="e">
        <f t="shared" si="152"/>
        <v>#VALUE!</v>
      </c>
      <c r="AE1076" s="121" t="e">
        <f t="shared" si="152"/>
        <v>#VALUE!</v>
      </c>
      <c r="AF1076" s="121" t="e">
        <f t="shared" si="152"/>
        <v>#VALUE!</v>
      </c>
      <c r="AG1076" s="121" t="e">
        <f t="shared" si="152"/>
        <v>#VALUE!</v>
      </c>
      <c r="AH1076" s="121" t="e">
        <f t="shared" si="152"/>
        <v>#VALUE!</v>
      </c>
      <c r="AI1076" s="121" t="e">
        <f t="shared" si="152"/>
        <v>#VALUE!</v>
      </c>
      <c r="AJ1076" s="121" t="e">
        <f t="shared" si="152"/>
        <v>#VALUE!</v>
      </c>
      <c r="AK1076" s="121" t="e">
        <f t="shared" si="152"/>
        <v>#VALUE!</v>
      </c>
      <c r="AL1076" s="121" t="e">
        <f t="shared" si="152"/>
        <v>#VALUE!</v>
      </c>
      <c r="AM1076" s="121" t="e">
        <f t="shared" si="152"/>
        <v>#VALUE!</v>
      </c>
      <c r="AN1076" s="121" t="e">
        <f t="shared" si="152"/>
        <v>#VALUE!</v>
      </c>
      <c r="AO1076" s="121" t="e">
        <f t="shared" si="152"/>
        <v>#VALUE!</v>
      </c>
      <c r="AP1076" s="121" t="e">
        <f t="shared" si="152"/>
        <v>#VALUE!</v>
      </c>
      <c r="AQ1076" s="121" t="e">
        <f t="shared" si="152"/>
        <v>#VALUE!</v>
      </c>
      <c r="AR1076" s="121" t="e">
        <f t="shared" si="152"/>
        <v>#VALUE!</v>
      </c>
      <c r="AS1076" s="121" t="e">
        <f t="shared" si="152"/>
        <v>#VALUE!</v>
      </c>
      <c r="AT1076" s="121" t="e">
        <f t="shared" si="152"/>
        <v>#VALUE!</v>
      </c>
      <c r="AU1076" s="121" t="e">
        <f t="shared" si="152"/>
        <v>#VALUE!</v>
      </c>
      <c r="AV1076" s="121" t="e">
        <f t="shared" si="152"/>
        <v>#VALUE!</v>
      </c>
      <c r="AW1076" s="121" t="e">
        <f t="shared" si="152"/>
        <v>#VALUE!</v>
      </c>
      <c r="AX1076" s="121" t="e">
        <f t="shared" si="152"/>
        <v>#VALUE!</v>
      </c>
      <c r="AY1076" s="121" t="e">
        <f t="shared" si="152"/>
        <v>#VALUE!</v>
      </c>
      <c r="AZ1076" s="121" t="e">
        <f t="shared" si="152"/>
        <v>#VALUE!</v>
      </c>
      <c r="BA1076" s="121" t="e">
        <f t="shared" si="152"/>
        <v>#VALUE!</v>
      </c>
      <c r="BB1076" s="121" t="e">
        <f t="shared" si="152"/>
        <v>#VALUE!</v>
      </c>
      <c r="BC1076" s="121" t="e">
        <f t="shared" si="152"/>
        <v>#VALUE!</v>
      </c>
      <c r="BD1076" s="121" t="e">
        <f t="shared" si="152"/>
        <v>#VALUE!</v>
      </c>
      <c r="BE1076" s="121" t="e">
        <f t="shared" si="152"/>
        <v>#VALUE!</v>
      </c>
      <c r="BF1076" s="121" t="e">
        <f t="shared" si="152"/>
        <v>#VALUE!</v>
      </c>
      <c r="BG1076" s="121" t="e">
        <f t="shared" si="152"/>
        <v>#VALUE!</v>
      </c>
      <c r="BH1076" s="121" t="e">
        <f t="shared" si="152"/>
        <v>#VALUE!</v>
      </c>
      <c r="BI1076" s="121" t="e">
        <f t="shared" si="152"/>
        <v>#VALUE!</v>
      </c>
      <c r="BJ1076" s="121" t="e">
        <f t="shared" si="152"/>
        <v>#VALUE!</v>
      </c>
      <c r="BK1076" s="121" t="e">
        <f t="shared" si="152"/>
        <v>#VALUE!</v>
      </c>
      <c r="BL1076" s="121" t="e">
        <f t="shared" si="152"/>
        <v>#VALUE!</v>
      </c>
      <c r="BM1076" s="121" t="e">
        <f t="shared" si="152"/>
        <v>#VALUE!</v>
      </c>
      <c r="BN1076" s="121" t="e">
        <f t="shared" si="152"/>
        <v>#VALUE!</v>
      </c>
      <c r="BO1076" s="121" t="e">
        <f t="shared" si="152"/>
        <v>#VALUE!</v>
      </c>
      <c r="BP1076" s="121" t="e">
        <f t="shared" si="152"/>
        <v>#VALUE!</v>
      </c>
      <c r="BQ1076" s="121" t="e">
        <f t="shared" si="152"/>
        <v>#VALUE!</v>
      </c>
      <c r="BR1076" s="121" t="e">
        <f t="shared" si="152"/>
        <v>#VALUE!</v>
      </c>
      <c r="BS1076" s="121" t="e">
        <f t="shared" si="152"/>
        <v>#VALUE!</v>
      </c>
      <c r="BT1076" s="121" t="e">
        <f t="shared" si="152"/>
        <v>#VALUE!</v>
      </c>
      <c r="BU1076" s="121" t="e">
        <f t="shared" si="152"/>
        <v>#VALUE!</v>
      </c>
      <c r="BV1076" s="121" t="e">
        <f t="shared" si="152"/>
        <v>#VALUE!</v>
      </c>
      <c r="BW1076" s="121" t="e">
        <f t="shared" si="152"/>
        <v>#VALUE!</v>
      </c>
      <c r="BX1076" s="121" t="e">
        <f t="shared" si="152"/>
        <v>#VALUE!</v>
      </c>
    </row>
    <row r="1077" spans="1:76" s="30" customFormat="1" ht="16.5" thickBot="1" x14ac:dyDescent="0.3">
      <c r="A1077" s="124" t="str">
        <f>C1076</f>
        <v xml:space="preserve">TOTAL (Excluding VAT) </v>
      </c>
      <c r="B1077" s="125">
        <v>2.5590000000000002</v>
      </c>
      <c r="C1077" s="126" t="s">
        <v>300</v>
      </c>
      <c r="D1077" s="126"/>
      <c r="E1077" s="127"/>
      <c r="F1077" s="128">
        <v>1</v>
      </c>
      <c r="G1077" s="129">
        <v>12811149.905714286</v>
      </c>
      <c r="H1077" s="130">
        <f>G1077*F1077</f>
        <v>12811149.905714286</v>
      </c>
      <c r="K1077" s="246" t="e">
        <f>M1077/G1077</f>
        <v>#VALUE!</v>
      </c>
      <c r="L1077" s="247" t="e">
        <f t="shared" ref="L1077" si="153">SUM(S1077)</f>
        <v>#VALUE!</v>
      </c>
      <c r="M1077" s="141" t="e">
        <f>SUM(S1077:BX1077)</f>
        <v>#VALUE!</v>
      </c>
      <c r="N1077" s="186"/>
      <c r="O1077" s="246" t="e">
        <f t="shared" ref="O1077" si="154">F1077-K1077</f>
        <v>#VALUE!</v>
      </c>
      <c r="P1077" s="141" t="e">
        <f t="shared" ref="P1077" si="155">H1077-M1077</f>
        <v>#VALUE!</v>
      </c>
      <c r="Q1077" s="185"/>
      <c r="R1077" s="246"/>
      <c r="S1077" s="238" t="e">
        <f>SUMIF('[20]Provisional Sums'!$2:$2,BOQ!S$6,'[20]Provisional Sums'!$12:$12)</f>
        <v>#VALUE!</v>
      </c>
      <c r="T1077" s="246"/>
      <c r="U1077" s="238" t="e">
        <f>SUMIF('[20]Provisional Sums'!$2:$2,BOQ!U$6,'[20]Provisional Sums'!$12:$12)</f>
        <v>#VALUE!</v>
      </c>
      <c r="V1077" s="246"/>
      <c r="W1077" s="238" t="e">
        <f>SUMIF('[20]Provisional Sums'!$2:$2,BOQ!W$6,'[20]Provisional Sums'!$12:$12)</f>
        <v>#VALUE!</v>
      </c>
      <c r="X1077" s="246"/>
      <c r="Y1077" s="238" t="e">
        <f>SUMIF('[20]Provisional Sums'!$2:$2,BOQ!Y$6,'[20]Provisional Sums'!$12:$12)</f>
        <v>#VALUE!</v>
      </c>
      <c r="Z1077" s="246"/>
      <c r="AA1077" s="238" t="e">
        <f>SUMIF('[20]Provisional Sums'!$2:$2,BOQ!AA$6,'[20]Provisional Sums'!$12:$12)</f>
        <v>#VALUE!</v>
      </c>
      <c r="AB1077" s="238" t="e">
        <f>SUMIF('[20]Provisional Sums'!$2:$2,BOQ!AB$6,'[20]Provisional Sums'!$12:$12)</f>
        <v>#VALUE!</v>
      </c>
      <c r="AC1077" s="238" t="e">
        <f>SUMIF('[20]Provisional Sums'!$2:$2,BOQ!AC$6,'[20]Provisional Sums'!$12:$12)</f>
        <v>#VALUE!</v>
      </c>
      <c r="AD1077" s="238" t="e">
        <f>SUMIF('[20]Provisional Sums'!$2:$2,BOQ!AD$6,'[20]Provisional Sums'!$12:$12)</f>
        <v>#VALUE!</v>
      </c>
      <c r="AE1077" s="238" t="e">
        <f>SUMIF('[20]Provisional Sums'!$2:$2,BOQ!AE$6,'[20]Provisional Sums'!$12:$12)</f>
        <v>#VALUE!</v>
      </c>
      <c r="AF1077" s="238" t="e">
        <f>SUMIF('[20]Provisional Sums'!$2:$2,BOQ!AF$6,'[20]Provisional Sums'!$12:$12)</f>
        <v>#VALUE!</v>
      </c>
      <c r="AG1077" s="238" t="e">
        <f>SUMIF('[20]Provisional Sums'!$2:$2,BOQ!AG$6,'[20]Provisional Sums'!$12:$12)</f>
        <v>#VALUE!</v>
      </c>
      <c r="AH1077" s="238" t="e">
        <f>SUMIF('[20]Provisional Sums'!$2:$2,BOQ!AH$6,'[20]Provisional Sums'!$12:$12)</f>
        <v>#VALUE!</v>
      </c>
      <c r="AI1077" s="238" t="e">
        <f>SUMIF('[20]Provisional Sums'!$2:$2,BOQ!AI$6,'[20]Provisional Sums'!$12:$12)</f>
        <v>#VALUE!</v>
      </c>
      <c r="AJ1077" s="238" t="e">
        <f>SUMIF('[20]Provisional Sums'!$2:$2,BOQ!AJ$6,'[20]Provisional Sums'!$12:$12)</f>
        <v>#VALUE!</v>
      </c>
      <c r="AK1077" s="238" t="e">
        <f>SUMIF('[20]Provisional Sums'!$2:$2,BOQ!AK$6,'[20]Provisional Sums'!$12:$12)</f>
        <v>#VALUE!</v>
      </c>
      <c r="AL1077" s="238" t="e">
        <f>SUMIF('[20]Provisional Sums'!$2:$2,BOQ!AL$6,'[20]Provisional Sums'!$12:$12)</f>
        <v>#VALUE!</v>
      </c>
      <c r="AM1077" s="238" t="e">
        <f>SUMIF('[20]Provisional Sums'!$2:$2,BOQ!AM$6,'[20]Provisional Sums'!$12:$12)</f>
        <v>#VALUE!</v>
      </c>
      <c r="AN1077" s="238" t="e">
        <f>SUMIF('[20]Provisional Sums'!$2:$2,BOQ!AN$6,'[20]Provisional Sums'!$12:$12)</f>
        <v>#VALUE!</v>
      </c>
      <c r="AO1077" s="238" t="e">
        <f>SUMIF('[20]Provisional Sums'!$2:$2,BOQ!AO$6,'[20]Provisional Sums'!$12:$12)</f>
        <v>#VALUE!</v>
      </c>
      <c r="AP1077" s="238" t="e">
        <f>SUMIF('[20]Provisional Sums'!$2:$2,BOQ!AP$6,'[20]Provisional Sums'!$12:$12)</f>
        <v>#VALUE!</v>
      </c>
      <c r="AQ1077" s="238" t="e">
        <f>SUMIF('[20]Provisional Sums'!$2:$2,BOQ!AQ$6,'[20]Provisional Sums'!$12:$12)</f>
        <v>#VALUE!</v>
      </c>
      <c r="AR1077" s="238" t="e">
        <f>SUMIF('[20]Provisional Sums'!$2:$2,BOQ!AR$6,'[20]Provisional Sums'!$12:$12)</f>
        <v>#VALUE!</v>
      </c>
      <c r="AS1077" s="238" t="e">
        <f>SUMIF('[20]Provisional Sums'!$2:$2,BOQ!AS$6,'[20]Provisional Sums'!$12:$12)</f>
        <v>#VALUE!</v>
      </c>
      <c r="AT1077" s="238" t="e">
        <f>SUMIF('[20]Provisional Sums'!$2:$2,BOQ!AT$6,'[20]Provisional Sums'!$12:$12)</f>
        <v>#VALUE!</v>
      </c>
      <c r="AU1077" s="238" t="e">
        <f>SUMIF('[20]Provisional Sums'!$2:$2,BOQ!AU$6,'[20]Provisional Sums'!$12:$12)</f>
        <v>#VALUE!</v>
      </c>
      <c r="AV1077" s="238" t="e">
        <f>SUMIF('[20]Provisional Sums'!$2:$2,BOQ!AV$6,'[20]Provisional Sums'!$12:$12)</f>
        <v>#VALUE!</v>
      </c>
      <c r="AW1077" s="238" t="e">
        <f>SUMIF('[20]Provisional Sums'!$2:$2,BOQ!AW$6,'[20]Provisional Sums'!$12:$12)</f>
        <v>#VALUE!</v>
      </c>
      <c r="AX1077" s="238" t="e">
        <f>SUMIF('[20]Provisional Sums'!$2:$2,BOQ!AX$6,'[20]Provisional Sums'!$12:$12)</f>
        <v>#VALUE!</v>
      </c>
      <c r="AY1077" s="238" t="e">
        <f>SUMIF('[20]Provisional Sums'!$2:$2,BOQ!AY$6,'[20]Provisional Sums'!$12:$12)</f>
        <v>#VALUE!</v>
      </c>
      <c r="AZ1077" s="238" t="e">
        <f>SUMIF('[20]Provisional Sums'!$2:$2,BOQ!AZ$6,'[20]Provisional Sums'!$12:$12)</f>
        <v>#VALUE!</v>
      </c>
      <c r="BA1077" s="238" t="e">
        <f>SUMIF('[20]Provisional Sums'!$2:$2,BOQ!BA$6,'[20]Provisional Sums'!$12:$12)</f>
        <v>#VALUE!</v>
      </c>
      <c r="BB1077" s="238" t="e">
        <f>SUMIF('[20]Provisional Sums'!$2:$2,BOQ!BB$6,'[20]Provisional Sums'!$12:$12)</f>
        <v>#VALUE!</v>
      </c>
      <c r="BC1077" s="238" t="e">
        <f>SUMIF('[20]Provisional Sums'!$2:$2,BOQ!BC$6,'[20]Provisional Sums'!$12:$12)</f>
        <v>#VALUE!</v>
      </c>
      <c r="BD1077" s="238" t="e">
        <f>SUMIF('[20]Provisional Sums'!$2:$2,BOQ!BD$6,'[20]Provisional Sums'!$12:$12)</f>
        <v>#VALUE!</v>
      </c>
      <c r="BE1077" s="238" t="e">
        <f>SUMIF('[20]Provisional Sums'!$2:$2,BOQ!BE$6,'[20]Provisional Sums'!$12:$12)</f>
        <v>#VALUE!</v>
      </c>
      <c r="BF1077" s="238" t="e">
        <f>SUMIF('[20]Provisional Sums'!$2:$2,BOQ!BF$6,'[20]Provisional Sums'!$12:$12)</f>
        <v>#VALUE!</v>
      </c>
      <c r="BG1077" s="238" t="e">
        <f>SUMIF('[20]Provisional Sums'!$2:$2,BOQ!BG$6,'[20]Provisional Sums'!$12:$12)</f>
        <v>#VALUE!</v>
      </c>
      <c r="BH1077" s="238" t="e">
        <f>SUMIF('[20]Provisional Sums'!$2:$2,BOQ!BH$6,'[20]Provisional Sums'!$12:$12)</f>
        <v>#VALUE!</v>
      </c>
      <c r="BI1077" s="238" t="e">
        <f>SUMIF('[20]Provisional Sums'!$2:$2,BOQ!BI$6,'[20]Provisional Sums'!$12:$12)</f>
        <v>#VALUE!</v>
      </c>
      <c r="BJ1077" s="238" t="e">
        <f>SUMIF('[20]Provisional Sums'!$2:$2,BOQ!BJ$6,'[20]Provisional Sums'!$12:$12)</f>
        <v>#VALUE!</v>
      </c>
      <c r="BK1077" s="238" t="e">
        <f>SUMIF('[20]Provisional Sums'!$2:$2,BOQ!BK$6,'[20]Provisional Sums'!$12:$12)</f>
        <v>#VALUE!</v>
      </c>
      <c r="BL1077" s="238" t="e">
        <f>SUMIF('[20]Provisional Sums'!$2:$2,BOQ!BL$6,'[20]Provisional Sums'!$12:$12)</f>
        <v>#VALUE!</v>
      </c>
      <c r="BM1077" s="238" t="e">
        <f>SUMIF('[20]Provisional Sums'!$2:$2,BOQ!BM$6,'[20]Provisional Sums'!$12:$12)</f>
        <v>#VALUE!</v>
      </c>
      <c r="BN1077" s="238" t="e">
        <f>SUMIF('[20]Provisional Sums'!$2:$2,BOQ!BN$6,'[20]Provisional Sums'!$12:$12)</f>
        <v>#VALUE!</v>
      </c>
      <c r="BO1077" s="238" t="e">
        <f>SUMIF('[20]Provisional Sums'!$2:$2,BOQ!BO$6,'[20]Provisional Sums'!$12:$12)</f>
        <v>#VALUE!</v>
      </c>
      <c r="BP1077" s="238" t="e">
        <f>SUMIF('[20]Provisional Sums'!$2:$2,BOQ!BP$6,'[20]Provisional Sums'!$12:$12)</f>
        <v>#VALUE!</v>
      </c>
      <c r="BQ1077" s="238" t="e">
        <f>SUMIF('[20]Provisional Sums'!$2:$2,BOQ!BQ$6,'[20]Provisional Sums'!$12:$12)</f>
        <v>#VALUE!</v>
      </c>
      <c r="BR1077" s="238" t="e">
        <f>SUMIF('[20]Provisional Sums'!$2:$2,BOQ!BR$6,'[20]Provisional Sums'!$12:$12)</f>
        <v>#VALUE!</v>
      </c>
      <c r="BS1077" s="238" t="e">
        <f>SUMIF('[20]Provisional Sums'!$2:$2,BOQ!BS$6,'[20]Provisional Sums'!$12:$12)</f>
        <v>#VALUE!</v>
      </c>
      <c r="BT1077" s="238" t="e">
        <f>SUMIF('[20]Provisional Sums'!$2:$2,BOQ!BT$6,'[20]Provisional Sums'!$12:$12)</f>
        <v>#VALUE!</v>
      </c>
      <c r="BU1077" s="238" t="e">
        <f>SUMIF('[20]Provisional Sums'!$2:$2,BOQ!BU$6,'[20]Provisional Sums'!$12:$12)</f>
        <v>#VALUE!</v>
      </c>
      <c r="BV1077" s="238" t="e">
        <f>SUMIF('[20]Provisional Sums'!$2:$2,BOQ!BV$6,'[20]Provisional Sums'!$12:$12)</f>
        <v>#VALUE!</v>
      </c>
      <c r="BW1077" s="238" t="e">
        <f>SUMIF('[20]Provisional Sums'!$2:$2,BOQ!BW$6,'[20]Provisional Sums'!$12:$12)</f>
        <v>#VALUE!</v>
      </c>
      <c r="BX1077" s="238" t="e">
        <f>SUMIF('[20]Provisional Sums'!$2:$2,BOQ!BX$6,'[20]Provisional Sums'!$12:$12)</f>
        <v>#VALUE!</v>
      </c>
    </row>
    <row r="1078" spans="1:76" ht="18.75" thickBot="1" x14ac:dyDescent="0.3">
      <c r="A1078" s="132"/>
      <c r="B1078" s="133"/>
      <c r="C1078" s="134" t="s">
        <v>35</v>
      </c>
      <c r="D1078" s="116"/>
      <c r="E1078" s="135"/>
      <c r="F1078" s="136"/>
      <c r="G1078" s="137"/>
      <c r="H1078" s="138">
        <f>SUM(H1076:H1077)</f>
        <v>498421134.06359917</v>
      </c>
      <c r="K1078" s="248"/>
      <c r="L1078" s="249" t="e">
        <f>SUM(L1076:L1077)</f>
        <v>#VALUE!</v>
      </c>
      <c r="M1078" s="138" t="e">
        <f>SUM(M1076:M1077)</f>
        <v>#VALUE!</v>
      </c>
      <c r="O1078" s="248"/>
      <c r="P1078" s="138" t="e">
        <f>SUM(P1076:P1077)</f>
        <v>#VALUE!</v>
      </c>
      <c r="R1078" s="248"/>
      <c r="S1078" s="138" t="e">
        <f>SUM(S1076:S1077)</f>
        <v>#VALUE!</v>
      </c>
      <c r="T1078" s="248"/>
      <c r="U1078" s="138" t="e">
        <f>SUM(U1076:U1077)</f>
        <v>#VALUE!</v>
      </c>
      <c r="V1078" s="248"/>
      <c r="W1078" s="138" t="e">
        <f t="shared" ref="W1078:BX1078" si="156">SUM(W1076:W1077)</f>
        <v>#VALUE!</v>
      </c>
      <c r="X1078" s="248"/>
      <c r="Y1078" s="138" t="e">
        <f t="shared" si="156"/>
        <v>#VALUE!</v>
      </c>
      <c r="Z1078" s="248"/>
      <c r="AA1078" s="138" t="e">
        <f>SUM(AA1076:AA1077)</f>
        <v>#VALUE!</v>
      </c>
      <c r="AB1078" s="138" t="e">
        <f t="shared" si="156"/>
        <v>#VALUE!</v>
      </c>
      <c r="AC1078" s="138" t="e">
        <f t="shared" si="156"/>
        <v>#VALUE!</v>
      </c>
      <c r="AD1078" s="138" t="e">
        <f t="shared" si="156"/>
        <v>#VALUE!</v>
      </c>
      <c r="AE1078" s="138" t="e">
        <f t="shared" si="156"/>
        <v>#VALUE!</v>
      </c>
      <c r="AF1078" s="138" t="e">
        <f t="shared" si="156"/>
        <v>#VALUE!</v>
      </c>
      <c r="AG1078" s="138" t="e">
        <f t="shared" si="156"/>
        <v>#VALUE!</v>
      </c>
      <c r="AH1078" s="138" t="e">
        <f t="shared" si="156"/>
        <v>#VALUE!</v>
      </c>
      <c r="AI1078" s="138" t="e">
        <f t="shared" si="156"/>
        <v>#VALUE!</v>
      </c>
      <c r="AJ1078" s="138" t="e">
        <f t="shared" si="156"/>
        <v>#VALUE!</v>
      </c>
      <c r="AK1078" s="138" t="e">
        <f t="shared" si="156"/>
        <v>#VALUE!</v>
      </c>
      <c r="AL1078" s="138" t="e">
        <f t="shared" si="156"/>
        <v>#VALUE!</v>
      </c>
      <c r="AM1078" s="138" t="e">
        <f t="shared" si="156"/>
        <v>#VALUE!</v>
      </c>
      <c r="AN1078" s="138" t="e">
        <f t="shared" si="156"/>
        <v>#VALUE!</v>
      </c>
      <c r="AO1078" s="138" t="e">
        <f t="shared" si="156"/>
        <v>#VALUE!</v>
      </c>
      <c r="AP1078" s="138" t="e">
        <f t="shared" si="156"/>
        <v>#VALUE!</v>
      </c>
      <c r="AQ1078" s="138" t="e">
        <f t="shared" si="156"/>
        <v>#VALUE!</v>
      </c>
      <c r="AR1078" s="138" t="e">
        <f t="shared" si="156"/>
        <v>#VALUE!</v>
      </c>
      <c r="AS1078" s="138" t="e">
        <f t="shared" si="156"/>
        <v>#VALUE!</v>
      </c>
      <c r="AT1078" s="138" t="e">
        <f t="shared" si="156"/>
        <v>#VALUE!</v>
      </c>
      <c r="AU1078" s="138" t="e">
        <f t="shared" si="156"/>
        <v>#VALUE!</v>
      </c>
      <c r="AV1078" s="138" t="e">
        <f t="shared" si="156"/>
        <v>#VALUE!</v>
      </c>
      <c r="AW1078" s="138" t="e">
        <f t="shared" si="156"/>
        <v>#VALUE!</v>
      </c>
      <c r="AX1078" s="138" t="e">
        <f t="shared" si="156"/>
        <v>#VALUE!</v>
      </c>
      <c r="AY1078" s="138" t="e">
        <f t="shared" si="156"/>
        <v>#VALUE!</v>
      </c>
      <c r="AZ1078" s="138" t="e">
        <f t="shared" si="156"/>
        <v>#VALUE!</v>
      </c>
      <c r="BA1078" s="138" t="e">
        <f t="shared" si="156"/>
        <v>#VALUE!</v>
      </c>
      <c r="BB1078" s="138" t="e">
        <f t="shared" si="156"/>
        <v>#VALUE!</v>
      </c>
      <c r="BC1078" s="138" t="e">
        <f t="shared" si="156"/>
        <v>#VALUE!</v>
      </c>
      <c r="BD1078" s="138" t="e">
        <f t="shared" si="156"/>
        <v>#VALUE!</v>
      </c>
      <c r="BE1078" s="138" t="e">
        <f t="shared" si="156"/>
        <v>#VALUE!</v>
      </c>
      <c r="BF1078" s="138" t="e">
        <f t="shared" si="156"/>
        <v>#VALUE!</v>
      </c>
      <c r="BG1078" s="138" t="e">
        <f t="shared" si="156"/>
        <v>#VALUE!</v>
      </c>
      <c r="BH1078" s="138" t="e">
        <f t="shared" si="156"/>
        <v>#VALUE!</v>
      </c>
      <c r="BI1078" s="138" t="e">
        <f t="shared" si="156"/>
        <v>#VALUE!</v>
      </c>
      <c r="BJ1078" s="138" t="e">
        <f t="shared" si="156"/>
        <v>#VALUE!</v>
      </c>
      <c r="BK1078" s="138" t="e">
        <f t="shared" si="156"/>
        <v>#VALUE!</v>
      </c>
      <c r="BL1078" s="138" t="e">
        <f t="shared" si="156"/>
        <v>#VALUE!</v>
      </c>
      <c r="BM1078" s="138" t="e">
        <f t="shared" si="156"/>
        <v>#VALUE!</v>
      </c>
      <c r="BN1078" s="138" t="e">
        <f t="shared" si="156"/>
        <v>#VALUE!</v>
      </c>
      <c r="BO1078" s="138" t="e">
        <f t="shared" si="156"/>
        <v>#VALUE!</v>
      </c>
      <c r="BP1078" s="138" t="e">
        <f t="shared" si="156"/>
        <v>#VALUE!</v>
      </c>
      <c r="BQ1078" s="138" t="e">
        <f t="shared" si="156"/>
        <v>#VALUE!</v>
      </c>
      <c r="BR1078" s="138" t="e">
        <f t="shared" si="156"/>
        <v>#VALUE!</v>
      </c>
      <c r="BS1078" s="138" t="e">
        <f t="shared" si="156"/>
        <v>#VALUE!</v>
      </c>
      <c r="BT1078" s="138" t="e">
        <f t="shared" si="156"/>
        <v>#VALUE!</v>
      </c>
      <c r="BU1078" s="138" t="e">
        <f t="shared" si="156"/>
        <v>#VALUE!</v>
      </c>
      <c r="BV1078" s="138" t="e">
        <f t="shared" si="156"/>
        <v>#VALUE!</v>
      </c>
      <c r="BW1078" s="138" t="e">
        <f t="shared" si="156"/>
        <v>#VALUE!</v>
      </c>
      <c r="BX1078" s="138" t="e">
        <f t="shared" si="156"/>
        <v>#VALUE!</v>
      </c>
    </row>
    <row r="1079" spans="1:76" x14ac:dyDescent="0.25">
      <c r="K1079" s="5"/>
      <c r="L1079" s="5"/>
      <c r="M1079" s="5"/>
      <c r="O1079" s="5"/>
      <c r="P1079" s="5"/>
      <c r="R1079" s="5"/>
      <c r="T1079" s="5"/>
      <c r="V1079" s="5"/>
      <c r="X1079" s="5"/>
      <c r="Z1079" s="5"/>
    </row>
    <row r="1080" spans="1:76" x14ac:dyDescent="0.25">
      <c r="K1080" s="5"/>
      <c r="L1080" s="5"/>
      <c r="M1080" s="5"/>
      <c r="O1080" s="5"/>
      <c r="P1080" s="5"/>
      <c r="R1080" s="5"/>
      <c r="T1080" s="5"/>
      <c r="V1080" s="5"/>
      <c r="X1080" s="5"/>
      <c r="Z1080" s="5"/>
    </row>
    <row r="1081" spans="1:76" x14ac:dyDescent="0.25">
      <c r="A1081" s="1"/>
      <c r="B1081" s="142"/>
      <c r="C1081" s="57" t="s">
        <v>301</v>
      </c>
      <c r="D1081" s="60" t="s">
        <v>46</v>
      </c>
      <c r="E1081" s="60"/>
      <c r="F1081" s="45"/>
      <c r="G1081" s="52"/>
      <c r="H1081" s="53">
        <f>SUMIFS($H$7:$H$1075,$D$7:$D$1075,D1081)</f>
        <v>58600782.489999987</v>
      </c>
      <c r="K1081" s="250"/>
      <c r="L1081" s="250"/>
      <c r="M1081" s="250" t="e">
        <f>SUMIFS($M$7:$M$1075,$D$7:$D$1075,D1081)</f>
        <v>#VALUE!</v>
      </c>
      <c r="O1081" s="250"/>
      <c r="P1081" s="250" t="e">
        <f>SUMIFS($P$7:$P$1075,$D$7:$D$1075,D1081)</f>
        <v>#VALUE!</v>
      </c>
      <c r="R1081" s="250"/>
      <c r="S1081" s="53" t="e">
        <f>SUMIFS($S$7:$S$1075,$D$7:$D$1075,$D$1081)</f>
        <v>#VALUE!</v>
      </c>
      <c r="T1081" s="250"/>
      <c r="U1081" s="53" t="e">
        <f>SUMIFS($U$7:$U$1075,$D$7:$D$1075,$D$1081)</f>
        <v>#VALUE!</v>
      </c>
      <c r="V1081" s="250"/>
      <c r="W1081" s="53" t="e">
        <f>SUMIFS($W$7:$W$1075,$D$7:$D$1075,$D$1081)</f>
        <v>#VALUE!</v>
      </c>
      <c r="X1081" s="250"/>
      <c r="Y1081" s="53" t="e">
        <f>SUMIFS($Y$7:$Y$1075,$D$7:$D$1075,$D$1081)</f>
        <v>#VALUE!</v>
      </c>
      <c r="Z1081" s="250"/>
      <c r="AA1081" s="53" t="e">
        <f>SUMIFS($AA$7:$AA$1075,$D$7:$D$1075,$D$1081)</f>
        <v>#VALUE!</v>
      </c>
      <c r="AB1081" s="53" t="e">
        <f>SUMIFS($AB$7:$AB$1075,$D$7:$D$1075,$D$1081)</f>
        <v>#VALUE!</v>
      </c>
      <c r="AC1081" s="53" t="e">
        <f>SUMIFS($AC$7:$AC$1075,$D$7:$D$1075,$D$1081)</f>
        <v>#VALUE!</v>
      </c>
      <c r="AD1081" s="53"/>
      <c r="AE1081" s="53"/>
      <c r="AF1081" s="53"/>
      <c r="AG1081" s="53"/>
      <c r="AH1081" s="53"/>
      <c r="AI1081" s="53"/>
      <c r="AJ1081" s="53"/>
      <c r="AK1081" s="53"/>
      <c r="AL1081" s="53"/>
      <c r="AM1081" s="53"/>
      <c r="AN1081" s="53"/>
      <c r="AO1081" s="53"/>
      <c r="AP1081" s="53"/>
      <c r="AQ1081" s="53"/>
      <c r="AR1081" s="53"/>
      <c r="AS1081" s="53"/>
      <c r="AT1081" s="53"/>
      <c r="AU1081" s="53"/>
      <c r="AV1081" s="53"/>
      <c r="AW1081" s="53"/>
      <c r="AX1081" s="53"/>
      <c r="AY1081" s="53"/>
      <c r="AZ1081" s="53"/>
      <c r="BA1081" s="53"/>
      <c r="BB1081" s="53"/>
      <c r="BC1081" s="53"/>
      <c r="BD1081" s="53"/>
      <c r="BE1081" s="53"/>
      <c r="BF1081" s="53"/>
      <c r="BG1081" s="53"/>
      <c r="BH1081" s="53"/>
      <c r="BI1081" s="53"/>
      <c r="BJ1081" s="53"/>
      <c r="BK1081" s="53"/>
      <c r="BL1081" s="53"/>
      <c r="BM1081" s="53"/>
      <c r="BN1081" s="53"/>
      <c r="BO1081" s="53"/>
      <c r="BP1081" s="53"/>
      <c r="BQ1081" s="53"/>
      <c r="BR1081" s="53"/>
      <c r="BS1081" s="53"/>
      <c r="BT1081" s="53"/>
      <c r="BU1081" s="53"/>
      <c r="BV1081" s="53"/>
      <c r="BW1081" s="53"/>
      <c r="BX1081" s="53"/>
    </row>
    <row r="1082" spans="1:76" x14ac:dyDescent="0.25">
      <c r="A1082" s="1"/>
      <c r="B1082" s="142"/>
      <c r="C1082" s="57" t="s">
        <v>301</v>
      </c>
      <c r="D1082" s="60" t="s">
        <v>221</v>
      </c>
      <c r="E1082" s="60"/>
      <c r="F1082" s="45"/>
      <c r="G1082" s="52"/>
      <c r="H1082" s="53">
        <f>SUMIFS($H$7:$H$1075,$D$7:$D$1075,D1082)</f>
        <v>31347591.594000004</v>
      </c>
      <c r="K1082" s="250"/>
      <c r="L1082" s="250"/>
      <c r="M1082" s="250" t="e">
        <f>SUMIFS($M$7:$M$1075,$D$7:$D$1075,D1082)</f>
        <v>#VALUE!</v>
      </c>
      <c r="O1082" s="250"/>
      <c r="P1082" s="250" t="e">
        <f t="shared" ref="P1082:P1085" si="157">SUMIFS($P$7:$P$1075,$D$7:$D$1075,D1082)</f>
        <v>#VALUE!</v>
      </c>
      <c r="R1082" s="250"/>
      <c r="S1082" s="53" t="e">
        <f>SUMIFS($S$7:$S$1075,$D$7:$D$1075,$D$1082)</f>
        <v>#VALUE!</v>
      </c>
      <c r="T1082" s="250"/>
      <c r="U1082" s="53" t="e">
        <f>SUMIFS($U$7:$U$1075,$D$7:$D$1075,$D$1082)</f>
        <v>#VALUE!</v>
      </c>
      <c r="V1082" s="250"/>
      <c r="W1082" s="53" t="e">
        <f>SUMIFS($W$7:$W$1075,$D$7:$D$1075,$D$1082)</f>
        <v>#VALUE!</v>
      </c>
      <c r="X1082" s="250"/>
      <c r="Y1082" s="53" t="e">
        <f>SUMIFS($Y$7:$Y$1075,$D$7:$D$1075,$D$1082)</f>
        <v>#VALUE!</v>
      </c>
      <c r="Z1082" s="250"/>
      <c r="AA1082" s="53" t="e">
        <f>SUMIFS($AA$7:$AA$1075,$D$7:$D$1075,$D$1082)</f>
        <v>#VALUE!</v>
      </c>
      <c r="AB1082" s="53" t="e">
        <f>SUMIFS($AB$7:$AB$1075,$D$7:$D$1075,$D$1082)</f>
        <v>#VALUE!</v>
      </c>
      <c r="AC1082" s="53" t="e">
        <f>SUMIFS($AC$7:$AC$1075,$D$7:$D$1075,$D$1082)</f>
        <v>#VALUE!</v>
      </c>
      <c r="AD1082" s="53"/>
      <c r="AE1082" s="53"/>
      <c r="AF1082" s="53"/>
      <c r="AG1082" s="53"/>
      <c r="AH1082" s="53"/>
      <c r="AI1082" s="53"/>
      <c r="AJ1082" s="53"/>
      <c r="AK1082" s="53"/>
      <c r="AL1082" s="53"/>
      <c r="AM1082" s="53"/>
      <c r="AN1082" s="53"/>
      <c r="AO1082" s="53"/>
      <c r="AP1082" s="53"/>
      <c r="AQ1082" s="53"/>
      <c r="AR1082" s="53"/>
      <c r="AS1082" s="53"/>
      <c r="AT1082" s="53"/>
      <c r="AU1082" s="53"/>
      <c r="AV1082" s="53"/>
      <c r="AW1082" s="53"/>
      <c r="AX1082" s="53"/>
      <c r="AY1082" s="53"/>
      <c r="AZ1082" s="53"/>
      <c r="BA1082" s="53"/>
      <c r="BB1082" s="53"/>
      <c r="BC1082" s="53"/>
      <c r="BD1082" s="53"/>
      <c r="BE1082" s="53"/>
      <c r="BF1082" s="53"/>
      <c r="BG1082" s="53"/>
      <c r="BH1082" s="53"/>
      <c r="BI1082" s="53"/>
      <c r="BJ1082" s="53"/>
      <c r="BK1082" s="53"/>
      <c r="BL1082" s="53"/>
      <c r="BM1082" s="53"/>
      <c r="BN1082" s="53"/>
      <c r="BO1082" s="53"/>
      <c r="BP1082" s="53"/>
      <c r="BQ1082" s="53"/>
      <c r="BR1082" s="53"/>
      <c r="BS1082" s="53"/>
      <c r="BT1082" s="53"/>
      <c r="BU1082" s="53"/>
      <c r="BV1082" s="53"/>
      <c r="BW1082" s="53"/>
      <c r="BX1082" s="53"/>
    </row>
    <row r="1083" spans="1:76" x14ac:dyDescent="0.25">
      <c r="A1083" s="1"/>
      <c r="B1083" s="142"/>
      <c r="C1083" s="57" t="s">
        <v>301</v>
      </c>
      <c r="D1083" s="60" t="s">
        <v>96</v>
      </c>
      <c r="E1083" s="60"/>
      <c r="F1083" s="45"/>
      <c r="G1083" s="52"/>
      <c r="H1083" s="53">
        <f t="shared" ref="H1083:H1084" si="158">SUMIFS($H$7:$H$1075,$D$7:$D$1075,D1083)</f>
        <v>65287543.517999999</v>
      </c>
      <c r="K1083" s="250"/>
      <c r="L1083" s="250"/>
      <c r="M1083" s="250" t="e">
        <f>SUMIFS($M$7:$M$1075,$D$7:$D$1075,D1083)</f>
        <v>#VALUE!</v>
      </c>
      <c r="O1083" s="250"/>
      <c r="P1083" s="250" t="e">
        <f t="shared" si="157"/>
        <v>#VALUE!</v>
      </c>
      <c r="R1083" s="250"/>
      <c r="S1083" s="53" t="e">
        <f>SUMIFS($S$7:$S$1075,$D$7:$D$1075,$D$1083)</f>
        <v>#VALUE!</v>
      </c>
      <c r="T1083" s="250"/>
      <c r="U1083" s="53" t="e">
        <f>SUMIFS($U$7:$U$1075,$D$7:$D$1075,$D$1083)</f>
        <v>#VALUE!</v>
      </c>
      <c r="V1083" s="250"/>
      <c r="W1083" s="53" t="e">
        <f>SUMIFS($W$7:$W$1075,$D$7:$D$1075,$D$1083)</f>
        <v>#VALUE!</v>
      </c>
      <c r="X1083" s="250"/>
      <c r="Y1083" s="53" t="e">
        <f>SUMIFS($Y$7:$Y$1075,$D$7:$D$1075,$D$1083)</f>
        <v>#VALUE!</v>
      </c>
      <c r="Z1083" s="250"/>
      <c r="AA1083" s="53" t="e">
        <f>SUMIFS($AA$7:$AA$1075,$D$7:$D$1075,$D$1083)</f>
        <v>#VALUE!</v>
      </c>
      <c r="AB1083" s="53" t="e">
        <f>SUMIFS($AB$7:$AB$1075,$D$7:$D$1075,$D$1083)</f>
        <v>#VALUE!</v>
      </c>
      <c r="AC1083" s="53" t="e">
        <f>SUMIFS($AC$7:$AC$1075,$D$7:$D$1075,$D$1083)</f>
        <v>#VALUE!</v>
      </c>
      <c r="AD1083" s="53"/>
      <c r="AE1083" s="53"/>
      <c r="AF1083" s="53"/>
      <c r="AG1083" s="53"/>
      <c r="AH1083" s="53"/>
      <c r="AI1083" s="53"/>
      <c r="AJ1083" s="53"/>
      <c r="AK1083" s="53"/>
      <c r="AL1083" s="53"/>
      <c r="AM1083" s="53"/>
      <c r="AN1083" s="53"/>
      <c r="AO1083" s="53"/>
      <c r="AP1083" s="53"/>
      <c r="AQ1083" s="53"/>
      <c r="AR1083" s="53"/>
      <c r="AS1083" s="53"/>
      <c r="AT1083" s="53"/>
      <c r="AU1083" s="53"/>
      <c r="AV1083" s="53"/>
      <c r="AW1083" s="53"/>
      <c r="AX1083" s="53"/>
      <c r="AY1083" s="53"/>
      <c r="AZ1083" s="53"/>
      <c r="BA1083" s="53"/>
      <c r="BB1083" s="53"/>
      <c r="BC1083" s="53"/>
      <c r="BD1083" s="53"/>
      <c r="BE1083" s="53"/>
      <c r="BF1083" s="53"/>
      <c r="BG1083" s="53"/>
      <c r="BH1083" s="53"/>
      <c r="BI1083" s="53"/>
      <c r="BJ1083" s="53"/>
      <c r="BK1083" s="53"/>
      <c r="BL1083" s="53"/>
      <c r="BM1083" s="53"/>
      <c r="BN1083" s="53"/>
      <c r="BO1083" s="53"/>
      <c r="BP1083" s="53"/>
      <c r="BQ1083" s="53"/>
      <c r="BR1083" s="53"/>
      <c r="BS1083" s="53"/>
      <c r="BT1083" s="53"/>
      <c r="BU1083" s="53"/>
      <c r="BV1083" s="53"/>
      <c r="BW1083" s="53"/>
      <c r="BX1083" s="53"/>
    </row>
    <row r="1084" spans="1:76" x14ac:dyDescent="0.25">
      <c r="A1084" s="1"/>
      <c r="B1084" s="142"/>
      <c r="C1084" s="57" t="s">
        <v>301</v>
      </c>
      <c r="D1084" s="60" t="s">
        <v>27</v>
      </c>
      <c r="E1084" s="60"/>
      <c r="F1084" s="45"/>
      <c r="G1084" s="52"/>
      <c r="H1084" s="53">
        <f t="shared" si="158"/>
        <v>26131319.679999985</v>
      </c>
      <c r="K1084" s="250"/>
      <c r="L1084" s="250"/>
      <c r="M1084" s="250" t="e">
        <f>SUMIFS($M$7:$M$1075,$D$7:$D$1075,D1084)</f>
        <v>#VALUE!</v>
      </c>
      <c r="O1084" s="250"/>
      <c r="P1084" s="250" t="e">
        <f t="shared" si="157"/>
        <v>#VALUE!</v>
      </c>
      <c r="R1084" s="250"/>
      <c r="S1084" s="53" t="e">
        <f>SUMIFS($S$7:$S$1075,$D$7:$D$1075,$D$1084)</f>
        <v>#VALUE!</v>
      </c>
      <c r="T1084" s="250"/>
      <c r="U1084" s="53" t="e">
        <f>SUMIFS($U$7:$U$1075,$D$7:$D$1075,$D$1084)</f>
        <v>#VALUE!</v>
      </c>
      <c r="V1084" s="250"/>
      <c r="W1084" s="53" t="e">
        <f>SUMIFS($W$7:$W$1075,$D$7:$D$1075,$D$1084)</f>
        <v>#VALUE!</v>
      </c>
      <c r="X1084" s="250"/>
      <c r="Y1084" s="53" t="e">
        <f>SUMIFS($Y$7:$Y$1075,$D$7:$D$1075,$D$1084)</f>
        <v>#VALUE!</v>
      </c>
      <c r="Z1084" s="250"/>
      <c r="AA1084" s="53" t="e">
        <f>SUMIFS($AA$7:$AA$1075,$D$7:$D$1075,$D$1084)</f>
        <v>#VALUE!</v>
      </c>
      <c r="AB1084" s="53" t="e">
        <f>SUMIFS($AB$7:$AB$1075,$D$7:$D$1075,$D$1084)</f>
        <v>#VALUE!</v>
      </c>
      <c r="AC1084" s="53" t="e">
        <f>SUMIFS($AC$7:$AC$1075,$D$7:$D$1075,$D$1084)</f>
        <v>#VALUE!</v>
      </c>
      <c r="AD1084" s="53"/>
      <c r="AE1084" s="53"/>
      <c r="AF1084" s="53"/>
      <c r="AG1084" s="53"/>
      <c r="AH1084" s="53"/>
      <c r="AI1084" s="53"/>
      <c r="AJ1084" s="53"/>
      <c r="AK1084" s="53"/>
      <c r="AL1084" s="53"/>
      <c r="AM1084" s="53"/>
      <c r="AN1084" s="53"/>
      <c r="AO1084" s="53"/>
      <c r="AP1084" s="53"/>
      <c r="AQ1084" s="53"/>
      <c r="AR1084" s="53"/>
      <c r="AS1084" s="53"/>
      <c r="AT1084" s="53"/>
      <c r="AU1084" s="53"/>
      <c r="AV1084" s="53"/>
      <c r="AW1084" s="53"/>
      <c r="AX1084" s="53"/>
      <c r="AY1084" s="53"/>
      <c r="AZ1084" s="53"/>
      <c r="BA1084" s="53"/>
      <c r="BB1084" s="53"/>
      <c r="BC1084" s="53"/>
      <c r="BD1084" s="53"/>
      <c r="BE1084" s="53"/>
      <c r="BF1084" s="53"/>
      <c r="BG1084" s="53"/>
      <c r="BH1084" s="53"/>
      <c r="BI1084" s="53"/>
      <c r="BJ1084" s="53"/>
      <c r="BK1084" s="53"/>
      <c r="BL1084" s="53"/>
      <c r="BM1084" s="53"/>
      <c r="BN1084" s="53"/>
      <c r="BO1084" s="53"/>
      <c r="BP1084" s="53"/>
      <c r="BQ1084" s="53"/>
      <c r="BR1084" s="53"/>
      <c r="BS1084" s="53"/>
      <c r="BT1084" s="53"/>
      <c r="BU1084" s="53"/>
      <c r="BV1084" s="53"/>
      <c r="BW1084" s="53"/>
      <c r="BX1084" s="53"/>
    </row>
    <row r="1085" spans="1:76" x14ac:dyDescent="0.25">
      <c r="A1085" s="1"/>
      <c r="B1085" s="142"/>
      <c r="C1085" s="57" t="s">
        <v>301</v>
      </c>
      <c r="D1085" s="60" t="s">
        <v>12</v>
      </c>
      <c r="E1085" s="60"/>
      <c r="F1085" s="45"/>
      <c r="G1085" s="52"/>
      <c r="H1085" s="53">
        <f>SUMIFS($H$7:$H$1075,$D$7:$D$1075,D1085)</f>
        <v>109107629.01999998</v>
      </c>
      <c r="K1085" s="250"/>
      <c r="L1085" s="250"/>
      <c r="M1085" s="250" t="e">
        <f>SUMIFS($M$7:$M$1075,$D$7:$D$1075,D1085)</f>
        <v>#VALUE!</v>
      </c>
      <c r="O1085" s="250"/>
      <c r="P1085" s="250" t="e">
        <f t="shared" si="157"/>
        <v>#VALUE!</v>
      </c>
      <c r="R1085" s="250"/>
      <c r="S1085" s="53" t="e">
        <f>SUMIFS($S$7:$S$1075,$D$7:$D$1075,$D$1085)</f>
        <v>#VALUE!</v>
      </c>
      <c r="T1085" s="250"/>
      <c r="U1085" s="53" t="e">
        <f>SUMIFS($U$7:$U$1075,$D$7:$D$1075,$D$1085)</f>
        <v>#VALUE!</v>
      </c>
      <c r="V1085" s="250"/>
      <c r="W1085" s="53" t="e">
        <f>SUMIFS($W$7:$W$1075,$D$7:$D$1075,$D$1085)</f>
        <v>#VALUE!</v>
      </c>
      <c r="X1085" s="250"/>
      <c r="Y1085" s="53" t="e">
        <f>SUMIFS($Y$7:$Y$1075,$D$7:$D$1075,$D$1085)</f>
        <v>#VALUE!</v>
      </c>
      <c r="Z1085" s="250"/>
      <c r="AA1085" s="53" t="e">
        <f>SUMIFS($AA$7:$AA$1075,$D$7:$D$1075,$D$1085)</f>
        <v>#VALUE!</v>
      </c>
      <c r="AB1085" s="53" t="e">
        <f>SUMIFS($AB$7:$AB$1075,$D$7:$D$1075,$D$1085)</f>
        <v>#VALUE!</v>
      </c>
      <c r="AC1085" s="53" t="e">
        <f>SUMIFS($AC$7:$AC$1075,$D$7:$D$1075,$D$1085)</f>
        <v>#VALUE!</v>
      </c>
      <c r="AD1085" s="53"/>
      <c r="AE1085" s="53"/>
      <c r="AF1085" s="53"/>
      <c r="AG1085" s="53"/>
      <c r="AH1085" s="53"/>
      <c r="AI1085" s="53"/>
      <c r="AJ1085" s="53"/>
      <c r="AK1085" s="53"/>
      <c r="AL1085" s="53"/>
      <c r="AM1085" s="53"/>
      <c r="AN1085" s="53"/>
      <c r="AO1085" s="53"/>
      <c r="AP1085" s="53"/>
      <c r="AQ1085" s="53"/>
      <c r="AR1085" s="53"/>
      <c r="AS1085" s="53"/>
      <c r="AT1085" s="53"/>
      <c r="AU1085" s="53"/>
      <c r="AV1085" s="53"/>
      <c r="AW1085" s="53"/>
      <c r="AX1085" s="53"/>
      <c r="AY1085" s="53"/>
      <c r="AZ1085" s="53"/>
      <c r="BA1085" s="53"/>
      <c r="BB1085" s="53"/>
      <c r="BC1085" s="53"/>
      <c r="BD1085" s="53"/>
      <c r="BE1085" s="53"/>
      <c r="BF1085" s="53"/>
      <c r="BG1085" s="53"/>
      <c r="BH1085" s="53"/>
      <c r="BI1085" s="53"/>
      <c r="BJ1085" s="53"/>
      <c r="BK1085" s="53"/>
      <c r="BL1085" s="53"/>
      <c r="BM1085" s="53"/>
      <c r="BN1085" s="53"/>
      <c r="BO1085" s="53"/>
      <c r="BP1085" s="53"/>
      <c r="BQ1085" s="53"/>
      <c r="BR1085" s="53"/>
      <c r="BS1085" s="53"/>
      <c r="BT1085" s="53"/>
      <c r="BU1085" s="53"/>
      <c r="BV1085" s="53"/>
      <c r="BW1085" s="53"/>
      <c r="BX1085" s="53"/>
    </row>
    <row r="1086" spans="1:76" x14ac:dyDescent="0.25">
      <c r="A1086" s="1"/>
      <c r="B1086" s="142"/>
      <c r="C1086" s="57"/>
      <c r="D1086" s="60"/>
      <c r="E1086" s="60"/>
      <c r="F1086" s="45"/>
      <c r="G1086" s="52"/>
      <c r="H1086" s="53"/>
      <c r="K1086" s="250"/>
      <c r="L1086" s="250"/>
      <c r="M1086" s="250"/>
      <c r="O1086" s="250"/>
      <c r="P1086" s="250"/>
      <c r="R1086" s="250"/>
      <c r="S1086" s="53"/>
      <c r="T1086" s="250"/>
      <c r="U1086" s="53"/>
      <c r="V1086" s="250"/>
      <c r="W1086" s="53"/>
      <c r="X1086" s="250"/>
      <c r="Y1086" s="53"/>
      <c r="Z1086" s="250"/>
      <c r="AA1086" s="53"/>
      <c r="AB1086" s="53"/>
      <c r="AC1086" s="53"/>
      <c r="AD1086" s="53"/>
      <c r="AE1086" s="53"/>
      <c r="AF1086" s="53"/>
      <c r="AG1086" s="53"/>
      <c r="AH1086" s="53"/>
      <c r="AI1086" s="53"/>
      <c r="AJ1086" s="53"/>
      <c r="AK1086" s="53"/>
      <c r="AL1086" s="53"/>
      <c r="AM1086" s="53"/>
      <c r="AN1086" s="53"/>
      <c r="AO1086" s="53"/>
      <c r="AP1086" s="53"/>
      <c r="AQ1086" s="53"/>
      <c r="AR1086" s="53"/>
      <c r="AS1086" s="53"/>
      <c r="AT1086" s="53"/>
      <c r="AU1086" s="53"/>
      <c r="AV1086" s="53"/>
      <c r="AW1086" s="53"/>
      <c r="AX1086" s="53"/>
      <c r="AY1086" s="53"/>
      <c r="AZ1086" s="53"/>
      <c r="BA1086" s="53"/>
      <c r="BB1086" s="53"/>
      <c r="BC1086" s="53"/>
      <c r="BD1086" s="53"/>
      <c r="BE1086" s="53"/>
      <c r="BF1086" s="53"/>
      <c r="BG1086" s="53"/>
      <c r="BH1086" s="53"/>
      <c r="BI1086" s="53"/>
      <c r="BJ1086" s="53"/>
      <c r="BK1086" s="53"/>
      <c r="BL1086" s="53"/>
      <c r="BM1086" s="53"/>
      <c r="BN1086" s="53"/>
      <c r="BO1086" s="53"/>
      <c r="BP1086" s="53"/>
      <c r="BQ1086" s="53"/>
      <c r="BR1086" s="53"/>
      <c r="BS1086" s="53"/>
      <c r="BT1086" s="53"/>
      <c r="BU1086" s="53"/>
      <c r="BV1086" s="53"/>
      <c r="BW1086" s="53"/>
      <c r="BX1086" s="53"/>
    </row>
    <row r="1087" spans="1:76" s="251" customFormat="1" ht="18.75" x14ac:dyDescent="0.3">
      <c r="A1087" s="132"/>
      <c r="B1087" s="173"/>
      <c r="C1087" s="174"/>
      <c r="D1087" s="175"/>
      <c r="E1087" s="175"/>
      <c r="F1087" s="176"/>
      <c r="G1087" s="177"/>
      <c r="H1087" s="178">
        <f>SUM(H1081:H1086)</f>
        <v>290474866.30199993</v>
      </c>
      <c r="K1087" s="178"/>
      <c r="L1087" s="178"/>
      <c r="M1087" s="178" t="e">
        <f>SUM(M1081:M1086)</f>
        <v>#VALUE!</v>
      </c>
      <c r="N1087" s="186"/>
      <c r="O1087" s="178"/>
      <c r="P1087" s="178" t="e">
        <f>SUM(P1081:P1086)</f>
        <v>#VALUE!</v>
      </c>
      <c r="Q1087" s="185"/>
      <c r="R1087" s="178"/>
      <c r="S1087" s="178" t="e">
        <f>SUM(S1081:S1086)</f>
        <v>#VALUE!</v>
      </c>
      <c r="T1087" s="178"/>
      <c r="U1087" s="178" t="e">
        <f>SUM(U1081:U1086)</f>
        <v>#VALUE!</v>
      </c>
      <c r="V1087" s="178"/>
      <c r="W1087" s="178" t="e">
        <f t="shared" ref="W1087:BX1087" si="159">SUM(W1081:W1086)</f>
        <v>#VALUE!</v>
      </c>
      <c r="X1087" s="178"/>
      <c r="Y1087" s="178" t="e">
        <f>SUM(Y1081:Y1086)</f>
        <v>#VALUE!</v>
      </c>
      <c r="Z1087" s="178"/>
      <c r="AA1087" s="178" t="e">
        <f>SUM(AA1081:AA1086)</f>
        <v>#VALUE!</v>
      </c>
      <c r="AB1087" s="178" t="e">
        <f>SUM(AB1081:AB1086)</f>
        <v>#VALUE!</v>
      </c>
      <c r="AC1087" s="178" t="e">
        <f t="shared" si="159"/>
        <v>#VALUE!</v>
      </c>
      <c r="AD1087" s="178">
        <f t="shared" si="159"/>
        <v>0</v>
      </c>
      <c r="AE1087" s="178">
        <f t="shared" si="159"/>
        <v>0</v>
      </c>
      <c r="AF1087" s="178">
        <f t="shared" si="159"/>
        <v>0</v>
      </c>
      <c r="AG1087" s="178">
        <f t="shared" si="159"/>
        <v>0</v>
      </c>
      <c r="AH1087" s="178">
        <f t="shared" si="159"/>
        <v>0</v>
      </c>
      <c r="AI1087" s="178">
        <f t="shared" si="159"/>
        <v>0</v>
      </c>
      <c r="AJ1087" s="178">
        <f t="shared" si="159"/>
        <v>0</v>
      </c>
      <c r="AK1087" s="178">
        <f t="shared" si="159"/>
        <v>0</v>
      </c>
      <c r="AL1087" s="178">
        <f t="shared" si="159"/>
        <v>0</v>
      </c>
      <c r="AM1087" s="178">
        <f t="shared" si="159"/>
        <v>0</v>
      </c>
      <c r="AN1087" s="178">
        <f t="shared" si="159"/>
        <v>0</v>
      </c>
      <c r="AO1087" s="178">
        <f t="shared" si="159"/>
        <v>0</v>
      </c>
      <c r="AP1087" s="178">
        <f t="shared" si="159"/>
        <v>0</v>
      </c>
      <c r="AQ1087" s="178">
        <f t="shared" si="159"/>
        <v>0</v>
      </c>
      <c r="AR1087" s="178">
        <f t="shared" si="159"/>
        <v>0</v>
      </c>
      <c r="AS1087" s="178">
        <f t="shared" si="159"/>
        <v>0</v>
      </c>
      <c r="AT1087" s="178">
        <f t="shared" si="159"/>
        <v>0</v>
      </c>
      <c r="AU1087" s="178">
        <f t="shared" si="159"/>
        <v>0</v>
      </c>
      <c r="AV1087" s="178">
        <f t="shared" si="159"/>
        <v>0</v>
      </c>
      <c r="AW1087" s="178">
        <f t="shared" si="159"/>
        <v>0</v>
      </c>
      <c r="AX1087" s="178">
        <f t="shared" si="159"/>
        <v>0</v>
      </c>
      <c r="AY1087" s="178">
        <f t="shared" si="159"/>
        <v>0</v>
      </c>
      <c r="AZ1087" s="178">
        <f t="shared" si="159"/>
        <v>0</v>
      </c>
      <c r="BA1087" s="178">
        <f t="shared" si="159"/>
        <v>0</v>
      </c>
      <c r="BB1087" s="178">
        <f t="shared" si="159"/>
        <v>0</v>
      </c>
      <c r="BC1087" s="178">
        <f t="shared" si="159"/>
        <v>0</v>
      </c>
      <c r="BD1087" s="178">
        <f t="shared" si="159"/>
        <v>0</v>
      </c>
      <c r="BE1087" s="178">
        <f t="shared" si="159"/>
        <v>0</v>
      </c>
      <c r="BF1087" s="178">
        <f t="shared" si="159"/>
        <v>0</v>
      </c>
      <c r="BG1087" s="178">
        <f t="shared" si="159"/>
        <v>0</v>
      </c>
      <c r="BH1087" s="178">
        <f t="shared" si="159"/>
        <v>0</v>
      </c>
      <c r="BI1087" s="178">
        <f t="shared" si="159"/>
        <v>0</v>
      </c>
      <c r="BJ1087" s="178">
        <f t="shared" si="159"/>
        <v>0</v>
      </c>
      <c r="BK1087" s="178">
        <f t="shared" si="159"/>
        <v>0</v>
      </c>
      <c r="BL1087" s="178">
        <f t="shared" si="159"/>
        <v>0</v>
      </c>
      <c r="BM1087" s="178">
        <f t="shared" si="159"/>
        <v>0</v>
      </c>
      <c r="BN1087" s="178">
        <f t="shared" si="159"/>
        <v>0</v>
      </c>
      <c r="BO1087" s="178">
        <f t="shared" si="159"/>
        <v>0</v>
      </c>
      <c r="BP1087" s="178">
        <f t="shared" si="159"/>
        <v>0</v>
      </c>
      <c r="BQ1087" s="178">
        <f t="shared" si="159"/>
        <v>0</v>
      </c>
      <c r="BR1087" s="178">
        <f t="shared" si="159"/>
        <v>0</v>
      </c>
      <c r="BS1087" s="178">
        <f t="shared" si="159"/>
        <v>0</v>
      </c>
      <c r="BT1087" s="178">
        <f t="shared" si="159"/>
        <v>0</v>
      </c>
      <c r="BU1087" s="178">
        <f t="shared" si="159"/>
        <v>0</v>
      </c>
      <c r="BV1087" s="178">
        <f t="shared" si="159"/>
        <v>0</v>
      </c>
      <c r="BW1087" s="178">
        <f t="shared" si="159"/>
        <v>0</v>
      </c>
      <c r="BX1087" s="178">
        <f t="shared" si="159"/>
        <v>0</v>
      </c>
    </row>
    <row r="1088" spans="1:76" x14ac:dyDescent="0.25">
      <c r="K1088" s="5"/>
      <c r="L1088" s="5"/>
      <c r="M1088" s="5"/>
      <c r="O1088" s="5"/>
      <c r="P1088" s="5"/>
      <c r="R1088" s="5"/>
      <c r="T1088" s="5"/>
      <c r="V1088" s="5"/>
      <c r="X1088" s="5"/>
      <c r="Z1088" s="5"/>
    </row>
    <row r="1089" spans="1:16367" x14ac:dyDescent="0.25">
      <c r="K1089" s="5"/>
      <c r="L1089" s="5"/>
      <c r="M1089" s="5"/>
      <c r="O1089" s="5"/>
      <c r="P1089" s="5"/>
      <c r="R1089" s="5"/>
      <c r="T1089" s="5"/>
      <c r="V1089" s="5"/>
      <c r="X1089" s="5"/>
      <c r="Z1089" s="5"/>
    </row>
    <row r="1090" spans="1:16367" x14ac:dyDescent="0.25">
      <c r="A1090" s="1"/>
      <c r="B1090" s="142"/>
      <c r="C1090" s="57"/>
      <c r="D1090" s="60" t="s">
        <v>302</v>
      </c>
      <c r="E1090" s="60"/>
      <c r="F1090" s="179"/>
      <c r="G1090" s="180"/>
      <c r="H1090" s="181">
        <f>H1077+H1074+H1072+H1069+H1064+H1061+H392</f>
        <v>207946267.76159891</v>
      </c>
      <c r="K1090" s="181"/>
      <c r="L1090" s="181"/>
      <c r="M1090" s="181" t="e">
        <f>M1077+M1074+M1072+M1069+M1064+M1061+M392</f>
        <v>#VALUE!</v>
      </c>
      <c r="O1090" s="181"/>
      <c r="P1090" s="181" t="e">
        <f>P1077+P1074+P1072+P1069+P1064+P1061+P392</f>
        <v>#VALUE!</v>
      </c>
      <c r="R1090" s="181"/>
      <c r="S1090" s="181"/>
      <c r="T1090" s="181"/>
      <c r="U1090" s="181"/>
      <c r="V1090" s="181"/>
      <c r="W1090" s="181"/>
      <c r="X1090" s="181"/>
      <c r="Y1090" s="181"/>
      <c r="Z1090" s="181"/>
      <c r="AA1090" s="181"/>
      <c r="AB1090" s="181"/>
      <c r="AC1090" s="181"/>
      <c r="AD1090" s="181"/>
      <c r="AE1090" s="181"/>
      <c r="AF1090" s="181"/>
      <c r="AG1090" s="181"/>
      <c r="AH1090" s="181"/>
      <c r="AI1090" s="181"/>
      <c r="AJ1090" s="181"/>
      <c r="AK1090" s="181"/>
      <c r="AL1090" s="181"/>
      <c r="AM1090" s="181"/>
      <c r="AN1090" s="181"/>
      <c r="AO1090" s="181"/>
      <c r="AP1090" s="181"/>
      <c r="AQ1090" s="181"/>
      <c r="AR1090" s="181"/>
      <c r="AS1090" s="181"/>
      <c r="AT1090" s="181"/>
      <c r="AU1090" s="181"/>
      <c r="AV1090" s="181"/>
      <c r="AW1090" s="181"/>
      <c r="AX1090" s="181"/>
      <c r="AY1090" s="181"/>
      <c r="AZ1090" s="181"/>
      <c r="BA1090" s="181"/>
      <c r="BB1090" s="181"/>
      <c r="BC1090" s="181"/>
      <c r="BD1090" s="181"/>
      <c r="BE1090" s="181"/>
      <c r="BF1090" s="181"/>
      <c r="BG1090" s="181"/>
      <c r="BH1090" s="181"/>
      <c r="BI1090" s="181"/>
      <c r="BJ1090" s="181"/>
      <c r="BK1090" s="181"/>
      <c r="BL1090" s="181"/>
      <c r="BM1090" s="181"/>
      <c r="BN1090" s="181"/>
      <c r="BO1090" s="181"/>
      <c r="BP1090" s="181"/>
      <c r="BQ1090" s="181"/>
      <c r="BR1090" s="181"/>
      <c r="BS1090" s="181"/>
      <c r="BT1090" s="181"/>
      <c r="BU1090" s="181"/>
      <c r="BV1090" s="181"/>
      <c r="BW1090" s="181"/>
      <c r="BX1090" s="181"/>
    </row>
    <row r="1091" spans="1:16367" s="251" customFormat="1" ht="18.75" x14ac:dyDescent="0.3">
      <c r="A1091" s="132"/>
      <c r="B1091" s="173"/>
      <c r="C1091" s="174"/>
      <c r="D1091" s="175"/>
      <c r="E1091" s="175"/>
      <c r="F1091" s="176"/>
      <c r="G1091" s="177"/>
      <c r="H1091" s="178">
        <f>H1087+H1090</f>
        <v>498421134.06359887</v>
      </c>
      <c r="K1091" s="178"/>
      <c r="L1091" s="178"/>
      <c r="M1091" s="178" t="e">
        <f>M1087+M1090</f>
        <v>#VALUE!</v>
      </c>
      <c r="N1091" s="186"/>
      <c r="O1091" s="178"/>
      <c r="P1091" s="178" t="e">
        <f>P1087+P1090</f>
        <v>#VALUE!</v>
      </c>
      <c r="Q1091" s="185"/>
      <c r="R1091" s="178"/>
      <c r="S1091" s="178"/>
      <c r="T1091" s="178"/>
      <c r="U1091" s="178"/>
      <c r="V1091" s="178"/>
      <c r="W1091" s="178"/>
      <c r="X1091" s="178"/>
      <c r="Y1091" s="178"/>
      <c r="Z1091" s="178"/>
      <c r="AA1091" s="178"/>
      <c r="AB1091" s="178"/>
      <c r="AC1091" s="178"/>
      <c r="AD1091" s="178"/>
      <c r="AE1091" s="178"/>
      <c r="AF1091" s="178"/>
      <c r="AG1091" s="178"/>
      <c r="AH1091" s="178"/>
      <c r="AI1091" s="178"/>
      <c r="AJ1091" s="178"/>
      <c r="AK1091" s="178"/>
      <c r="AL1091" s="178"/>
      <c r="AM1091" s="178"/>
      <c r="AN1091" s="178"/>
      <c r="AO1091" s="178"/>
      <c r="AP1091" s="178"/>
      <c r="AQ1091" s="178"/>
      <c r="AR1091" s="178"/>
      <c r="AS1091" s="178"/>
      <c r="AT1091" s="178"/>
      <c r="AU1091" s="178"/>
      <c r="AV1091" s="178"/>
      <c r="AW1091" s="178"/>
      <c r="AX1091" s="178"/>
      <c r="AY1091" s="178"/>
      <c r="AZ1091" s="178"/>
      <c r="BA1091" s="178"/>
      <c r="BB1091" s="178"/>
      <c r="BC1091" s="178"/>
      <c r="BD1091" s="178"/>
      <c r="BE1091" s="178"/>
      <c r="BF1091" s="178"/>
      <c r="BG1091" s="178"/>
      <c r="BH1091" s="178"/>
      <c r="BI1091" s="178"/>
      <c r="BJ1091" s="178"/>
      <c r="BK1091" s="178"/>
      <c r="BL1091" s="178"/>
      <c r="BM1091" s="178"/>
      <c r="BN1091" s="178"/>
      <c r="BO1091" s="178"/>
      <c r="BP1091" s="178"/>
      <c r="BQ1091" s="178"/>
      <c r="BR1091" s="178"/>
      <c r="BS1091" s="178"/>
      <c r="BT1091" s="178"/>
      <c r="BU1091" s="178"/>
      <c r="BV1091" s="178"/>
      <c r="BW1091" s="178"/>
      <c r="BX1091" s="178"/>
    </row>
    <row r="1093" spans="1:16367" x14ac:dyDescent="0.25">
      <c r="A1093" s="9"/>
      <c r="B1093" s="9"/>
      <c r="C1093" s="9"/>
      <c r="D1093" s="9"/>
      <c r="E1093" s="9"/>
      <c r="F1093" s="184"/>
      <c r="G1093" s="9"/>
      <c r="H1093" s="252"/>
      <c r="I1093" s="196"/>
      <c r="J1093" s="253"/>
      <c r="S1093" s="254"/>
      <c r="U1093" s="9"/>
      <c r="W1093" s="9"/>
      <c r="Y1093" s="9"/>
      <c r="AA1093" s="9"/>
      <c r="AB1093" s="9"/>
      <c r="AC1093" s="9"/>
      <c r="AD1093" s="9"/>
      <c r="AE1093" s="9"/>
      <c r="AF1093" s="9"/>
      <c r="AG1093" s="9"/>
      <c r="AH1093" s="9"/>
      <c r="AI1093" s="9"/>
      <c r="AJ1093" s="9"/>
      <c r="AK1093" s="9"/>
      <c r="AL1093" s="9"/>
      <c r="AM1093" s="9"/>
      <c r="AN1093" s="9"/>
      <c r="AO1093" s="9"/>
      <c r="AP1093" s="9"/>
      <c r="AQ1093" s="9"/>
      <c r="AR1093" s="9"/>
      <c r="AS1093" s="9"/>
      <c r="AT1093" s="9"/>
      <c r="AU1093" s="9"/>
      <c r="AV1093" s="9"/>
      <c r="AW1093" s="9"/>
      <c r="AX1093" s="9"/>
      <c r="AY1093" s="9"/>
      <c r="AZ1093" s="9"/>
      <c r="BA1093" s="9"/>
      <c r="BB1093" s="9"/>
      <c r="BC1093" s="9"/>
      <c r="BD1093" s="9"/>
      <c r="BE1093" s="9"/>
      <c r="BF1093" s="9"/>
      <c r="BG1093" s="9"/>
      <c r="BH1093" s="9"/>
      <c r="BI1093" s="9"/>
      <c r="BJ1093" s="9"/>
      <c r="BK1093" s="9"/>
      <c r="BL1093" s="9"/>
      <c r="BM1093" s="9"/>
      <c r="BN1093" s="9"/>
      <c r="BO1093" s="9"/>
      <c r="BP1093" s="9"/>
      <c r="BQ1093" s="9"/>
      <c r="BR1093" s="9"/>
      <c r="BS1093" s="9"/>
      <c r="BT1093" s="9"/>
      <c r="BU1093" s="9"/>
      <c r="BV1093" s="9"/>
      <c r="BW1093" s="9"/>
      <c r="BX1093" s="9"/>
      <c r="BY1093" s="9"/>
      <c r="BZ1093" s="9"/>
      <c r="CA1093" s="9"/>
      <c r="CB1093" s="9"/>
      <c r="CC1093" s="9"/>
      <c r="CD1093" s="9"/>
      <c r="CE1093" s="9"/>
      <c r="CF1093" s="9"/>
      <c r="CG1093" s="9"/>
      <c r="CH1093" s="9"/>
      <c r="CI1093" s="9"/>
      <c r="CJ1093" s="9"/>
      <c r="CK1093" s="9"/>
      <c r="CL1093" s="9"/>
      <c r="CM1093" s="9"/>
      <c r="CN1093" s="9"/>
      <c r="CO1093" s="9"/>
      <c r="CP1093" s="9"/>
      <c r="CQ1093" s="9"/>
      <c r="CR1093" s="9"/>
      <c r="CS1093" s="9"/>
      <c r="CT1093" s="9"/>
      <c r="CU1093" s="9"/>
      <c r="CV1093" s="9"/>
      <c r="CW1093" s="9"/>
      <c r="CX1093" s="9"/>
      <c r="CY1093" s="9"/>
      <c r="CZ1093" s="9"/>
      <c r="DA1093" s="9"/>
      <c r="DB1093" s="9"/>
      <c r="DC1093" s="9"/>
      <c r="DD1093" s="9"/>
      <c r="DE1093" s="9"/>
      <c r="DF1093" s="9"/>
      <c r="DG1093" s="9"/>
      <c r="DH1093" s="9"/>
      <c r="DI1093" s="9"/>
      <c r="DJ1093" s="9"/>
      <c r="DK1093" s="9"/>
      <c r="DL1093" s="9"/>
      <c r="DM1093" s="9"/>
      <c r="DN1093" s="9"/>
      <c r="DO1093" s="9"/>
      <c r="DP1093" s="9"/>
      <c r="DQ1093" s="9"/>
      <c r="DR1093" s="9"/>
      <c r="DS1093" s="9"/>
      <c r="DT1093" s="9"/>
      <c r="DU1093" s="9"/>
      <c r="DV1093" s="9"/>
      <c r="DW1093" s="9"/>
      <c r="DX1093" s="9"/>
      <c r="DY1093" s="9"/>
      <c r="DZ1093" s="9"/>
      <c r="EA1093" s="9"/>
      <c r="EB1093" s="9"/>
      <c r="EC1093" s="9"/>
      <c r="ED1093" s="9"/>
      <c r="EE1093" s="9"/>
      <c r="EF1093" s="9"/>
      <c r="EG1093" s="9"/>
      <c r="EH1093" s="9"/>
      <c r="EI1093" s="9"/>
      <c r="EJ1093" s="9"/>
      <c r="EK1093" s="9"/>
      <c r="EL1093" s="9"/>
      <c r="EM1093" s="9"/>
      <c r="EN1093" s="9"/>
      <c r="EO1093" s="9"/>
      <c r="EP1093" s="9"/>
      <c r="EQ1093" s="9"/>
      <c r="ER1093" s="9"/>
      <c r="ES1093" s="9"/>
      <c r="ET1093" s="9"/>
      <c r="EU1093" s="9"/>
      <c r="EV1093" s="9"/>
      <c r="EW1093" s="9"/>
      <c r="EX1093" s="9"/>
      <c r="EY1093" s="9"/>
      <c r="EZ1093" s="9"/>
      <c r="FA1093" s="9"/>
      <c r="FB1093" s="9"/>
      <c r="FC1093" s="9"/>
      <c r="FD1093" s="9"/>
      <c r="FE1093" s="9"/>
      <c r="FF1093" s="9"/>
      <c r="FG1093" s="9"/>
      <c r="FH1093" s="9"/>
      <c r="FI1093" s="9"/>
      <c r="FJ1093" s="9"/>
      <c r="FK1093" s="9"/>
      <c r="FL1093" s="9"/>
      <c r="FM1093" s="9"/>
      <c r="FN1093" s="9"/>
      <c r="FO1093" s="9"/>
      <c r="FP1093" s="9"/>
      <c r="FQ1093" s="9"/>
      <c r="FR1093" s="9"/>
      <c r="FS1093" s="9"/>
      <c r="FT1093" s="9"/>
      <c r="FU1093" s="9"/>
      <c r="FV1093" s="9"/>
      <c r="FW1093" s="9"/>
      <c r="FX1093" s="9"/>
      <c r="FY1093" s="9"/>
      <c r="FZ1093" s="9"/>
      <c r="GA1093" s="9"/>
      <c r="GB1093" s="9"/>
      <c r="GC1093" s="9"/>
      <c r="GD1093" s="9"/>
      <c r="GE1093" s="9"/>
      <c r="GF1093" s="9"/>
      <c r="GG1093" s="9"/>
      <c r="GH1093" s="9"/>
      <c r="GI1093" s="9"/>
      <c r="GJ1093" s="9"/>
      <c r="GK1093" s="9"/>
      <c r="GL1093" s="9"/>
      <c r="GM1093" s="9"/>
      <c r="GN1093" s="9"/>
      <c r="GO1093" s="9"/>
      <c r="GP1093" s="9"/>
      <c r="GQ1093" s="9"/>
      <c r="GR1093" s="9"/>
      <c r="GS1093" s="9"/>
      <c r="GT1093" s="9"/>
      <c r="GU1093" s="9"/>
      <c r="GV1093" s="9"/>
      <c r="GW1093" s="9"/>
      <c r="GX1093" s="9"/>
      <c r="GY1093" s="9"/>
      <c r="GZ1093" s="9"/>
      <c r="HA1093" s="9"/>
      <c r="HB1093" s="9"/>
      <c r="HC1093" s="9"/>
      <c r="HD1093" s="9"/>
      <c r="HE1093" s="9"/>
      <c r="HF1093" s="9"/>
      <c r="HG1093" s="9"/>
      <c r="HH1093" s="9"/>
      <c r="HI1093" s="9"/>
      <c r="HJ1093" s="9"/>
      <c r="HK1093" s="9"/>
      <c r="HL1093" s="9"/>
      <c r="HM1093" s="9"/>
      <c r="HN1093" s="9"/>
      <c r="HO1093" s="9"/>
      <c r="HP1093" s="9"/>
      <c r="HQ1093" s="9"/>
      <c r="HR1093" s="9"/>
      <c r="HS1093" s="9"/>
      <c r="HT1093" s="9"/>
      <c r="HU1093" s="9"/>
      <c r="HV1093" s="9"/>
      <c r="HW1093" s="9"/>
      <c r="HX1093" s="9"/>
      <c r="HY1093" s="9"/>
      <c r="HZ1093" s="9"/>
      <c r="IA1093" s="9"/>
      <c r="IB1093" s="9"/>
      <c r="IC1093" s="9"/>
      <c r="ID1093" s="9"/>
      <c r="IE1093" s="9"/>
      <c r="IF1093" s="9"/>
      <c r="IG1093" s="9"/>
      <c r="IH1093" s="9"/>
      <c r="II1093" s="9"/>
      <c r="IJ1093" s="9"/>
      <c r="IK1093" s="9"/>
      <c r="IL1093" s="9"/>
      <c r="IM1093" s="9"/>
      <c r="IN1093" s="9"/>
      <c r="IO1093" s="9"/>
      <c r="IP1093" s="9"/>
      <c r="IQ1093" s="9"/>
      <c r="IR1093" s="9"/>
      <c r="IS1093" s="9"/>
      <c r="IT1093" s="9"/>
      <c r="IU1093" s="9"/>
      <c r="IV1093" s="9"/>
      <c r="IW1093" s="9"/>
      <c r="IX1093" s="9"/>
      <c r="IY1093" s="9"/>
      <c r="IZ1093" s="9"/>
      <c r="JA1093" s="9"/>
      <c r="JB1093" s="9"/>
      <c r="JC1093" s="9"/>
      <c r="JD1093" s="9"/>
      <c r="JE1093" s="9"/>
      <c r="JF1093" s="9"/>
      <c r="JG1093" s="9"/>
      <c r="JH1093" s="9"/>
      <c r="JI1093" s="9"/>
      <c r="JJ1093" s="9"/>
      <c r="JK1093" s="9"/>
      <c r="JL1093" s="9"/>
      <c r="JM1093" s="9"/>
      <c r="JN1093" s="9"/>
      <c r="JO1093" s="9"/>
      <c r="JP1093" s="9"/>
      <c r="JQ1093" s="9"/>
      <c r="JR1093" s="9"/>
      <c r="JS1093" s="9"/>
      <c r="JT1093" s="9"/>
      <c r="JU1093" s="9"/>
      <c r="JV1093" s="9"/>
      <c r="JW1093" s="9"/>
      <c r="JX1093" s="9"/>
      <c r="JY1093" s="9"/>
      <c r="JZ1093" s="9"/>
      <c r="KA1093" s="9"/>
      <c r="KB1093" s="9"/>
      <c r="KC1093" s="9"/>
      <c r="KD1093" s="9"/>
      <c r="KE1093" s="9"/>
      <c r="KF1093" s="9"/>
      <c r="KG1093" s="9"/>
      <c r="KH1093" s="9"/>
      <c r="KI1093" s="9"/>
      <c r="KJ1093" s="9"/>
      <c r="KK1093" s="9"/>
      <c r="KL1093" s="9"/>
      <c r="KM1093" s="9"/>
      <c r="KN1093" s="9"/>
      <c r="KO1093" s="9"/>
      <c r="KP1093" s="9"/>
      <c r="KQ1093" s="9"/>
      <c r="KR1093" s="9"/>
      <c r="KS1093" s="9"/>
      <c r="KT1093" s="9"/>
      <c r="KU1093" s="9"/>
      <c r="KV1093" s="9"/>
      <c r="KW1093" s="9"/>
      <c r="KX1093" s="9"/>
      <c r="KY1093" s="9"/>
      <c r="KZ1093" s="9"/>
      <c r="LA1093" s="9"/>
      <c r="LB1093" s="9"/>
      <c r="LC1093" s="9"/>
      <c r="LD1093" s="9"/>
      <c r="LE1093" s="9"/>
      <c r="LF1093" s="9"/>
      <c r="LG1093" s="9"/>
      <c r="LH1093" s="9"/>
      <c r="LI1093" s="9"/>
      <c r="LJ1093" s="9"/>
      <c r="LK1093" s="9"/>
      <c r="LL1093" s="9"/>
      <c r="LM1093" s="9"/>
      <c r="LN1093" s="9"/>
      <c r="LO1093" s="9"/>
      <c r="LP1093" s="9"/>
      <c r="LQ1093" s="9"/>
      <c r="LR1093" s="9"/>
      <c r="LS1093" s="9"/>
      <c r="LT1093" s="9"/>
      <c r="LU1093" s="9"/>
      <c r="LV1093" s="9"/>
      <c r="LW1093" s="9"/>
      <c r="LX1093" s="9"/>
      <c r="LY1093" s="9"/>
      <c r="LZ1093" s="9"/>
      <c r="MA1093" s="9"/>
      <c r="MB1093" s="9"/>
      <c r="MC1093" s="9"/>
      <c r="MD1093" s="9"/>
      <c r="ME1093" s="9"/>
      <c r="MF1093" s="9"/>
      <c r="MG1093" s="9"/>
      <c r="MH1093" s="9"/>
      <c r="MI1093" s="9"/>
      <c r="MJ1093" s="9"/>
      <c r="MK1093" s="9"/>
      <c r="ML1093" s="9"/>
      <c r="MM1093" s="9"/>
      <c r="MN1093" s="9"/>
      <c r="MO1093" s="9"/>
      <c r="MP1093" s="9"/>
      <c r="MQ1093" s="9"/>
      <c r="MR1093" s="9"/>
      <c r="MS1093" s="9"/>
      <c r="MT1093" s="9"/>
      <c r="MU1093" s="9"/>
      <c r="MV1093" s="9"/>
      <c r="MW1093" s="9"/>
      <c r="MX1093" s="9"/>
      <c r="MY1093" s="9"/>
      <c r="MZ1093" s="9"/>
      <c r="NA1093" s="9"/>
      <c r="NB1093" s="9"/>
      <c r="NC1093" s="9"/>
      <c r="ND1093" s="9"/>
      <c r="NE1093" s="9"/>
      <c r="NF1093" s="9"/>
      <c r="NG1093" s="9"/>
      <c r="NH1093" s="9"/>
      <c r="NI1093" s="9"/>
      <c r="NJ1093" s="9"/>
      <c r="NK1093" s="9"/>
      <c r="NL1093" s="9"/>
      <c r="NM1093" s="9"/>
      <c r="NN1093" s="9"/>
      <c r="NO1093" s="9"/>
      <c r="NP1093" s="9"/>
      <c r="NQ1093" s="9"/>
      <c r="NR1093" s="9"/>
      <c r="NS1093" s="9"/>
      <c r="NT1093" s="9"/>
      <c r="NU1093" s="9"/>
      <c r="NV1093" s="9"/>
      <c r="NW1093" s="9"/>
      <c r="NX1093" s="9"/>
      <c r="NY1093" s="9"/>
      <c r="NZ1093" s="9"/>
      <c r="OA1093" s="9"/>
      <c r="OB1093" s="9"/>
      <c r="OC1093" s="9"/>
      <c r="OD1093" s="9"/>
      <c r="OE1093" s="9"/>
      <c r="OF1093" s="9"/>
      <c r="OG1093" s="9"/>
      <c r="OH1093" s="9"/>
      <c r="OI1093" s="9"/>
      <c r="OJ1093" s="9"/>
      <c r="OK1093" s="9"/>
      <c r="OL1093" s="9"/>
      <c r="OM1093" s="9"/>
      <c r="ON1093" s="9"/>
      <c r="OO1093" s="9"/>
      <c r="OP1093" s="9"/>
      <c r="OQ1093" s="9"/>
      <c r="OR1093" s="9"/>
      <c r="OS1093" s="9"/>
      <c r="OT1093" s="9"/>
      <c r="OU1093" s="9"/>
      <c r="OV1093" s="9"/>
      <c r="OW1093" s="9"/>
      <c r="OX1093" s="9"/>
      <c r="OY1093" s="9"/>
      <c r="OZ1093" s="9"/>
      <c r="PA1093" s="9"/>
      <c r="PB1093" s="9"/>
      <c r="PC1093" s="9"/>
      <c r="PD1093" s="9"/>
      <c r="PE1093" s="9"/>
      <c r="PF1093" s="9"/>
      <c r="PG1093" s="9"/>
      <c r="PH1093" s="9"/>
      <c r="PI1093" s="9"/>
      <c r="PJ1093" s="9"/>
      <c r="PK1093" s="9"/>
      <c r="PL1093" s="9"/>
      <c r="PM1093" s="9"/>
      <c r="PN1093" s="9"/>
      <c r="PO1093" s="9"/>
      <c r="PP1093" s="9"/>
      <c r="PQ1093" s="9"/>
      <c r="PR1093" s="9"/>
      <c r="PS1093" s="9"/>
      <c r="PT1093" s="9"/>
      <c r="PU1093" s="9"/>
      <c r="PV1093" s="9"/>
      <c r="PW1093" s="9"/>
      <c r="PX1093" s="9"/>
      <c r="PY1093" s="9"/>
      <c r="PZ1093" s="9"/>
      <c r="QA1093" s="9"/>
      <c r="QB1093" s="9"/>
      <c r="QC1093" s="9"/>
      <c r="QD1093" s="9"/>
      <c r="QE1093" s="9"/>
      <c r="QF1093" s="9"/>
      <c r="QG1093" s="9"/>
      <c r="QH1093" s="9"/>
      <c r="QI1093" s="9"/>
      <c r="QJ1093" s="9"/>
      <c r="QK1093" s="9"/>
      <c r="QL1093" s="9"/>
      <c r="QM1093" s="9"/>
      <c r="QN1093" s="9"/>
      <c r="QO1093" s="9"/>
      <c r="QP1093" s="9"/>
      <c r="QQ1093" s="9"/>
      <c r="QR1093" s="9"/>
      <c r="QS1093" s="9"/>
      <c r="QT1093" s="9"/>
      <c r="QU1093" s="9"/>
      <c r="QV1093" s="9"/>
      <c r="QW1093" s="9"/>
      <c r="QX1093" s="9"/>
      <c r="QY1093" s="9"/>
      <c r="QZ1093" s="9"/>
      <c r="RA1093" s="9"/>
      <c r="RB1093" s="9"/>
      <c r="RC1093" s="9"/>
      <c r="RD1093" s="9"/>
      <c r="RE1093" s="9"/>
      <c r="RF1093" s="9"/>
      <c r="RG1093" s="9"/>
      <c r="RH1093" s="9"/>
      <c r="RI1093" s="9"/>
      <c r="RJ1093" s="9"/>
      <c r="RK1093" s="9"/>
      <c r="RL1093" s="9"/>
      <c r="RM1093" s="9"/>
      <c r="RN1093" s="9"/>
      <c r="RO1093" s="9"/>
      <c r="RP1093" s="9"/>
      <c r="RQ1093" s="9"/>
      <c r="RR1093" s="9"/>
      <c r="RS1093" s="9"/>
      <c r="RT1093" s="9"/>
      <c r="RU1093" s="9"/>
      <c r="RV1093" s="9"/>
      <c r="RW1093" s="9"/>
      <c r="RX1093" s="9"/>
      <c r="RY1093" s="9"/>
      <c r="RZ1093" s="9"/>
      <c r="SA1093" s="9"/>
      <c r="SB1093" s="9"/>
      <c r="SC1093" s="9"/>
      <c r="SD1093" s="9"/>
      <c r="SE1093" s="9"/>
      <c r="SF1093" s="9"/>
      <c r="SG1093" s="9"/>
      <c r="SH1093" s="9"/>
      <c r="SI1093" s="9"/>
      <c r="SJ1093" s="9"/>
      <c r="SK1093" s="9"/>
      <c r="SL1093" s="9"/>
      <c r="SM1093" s="9"/>
      <c r="SN1093" s="9"/>
      <c r="SO1093" s="9"/>
      <c r="SP1093" s="9"/>
      <c r="SQ1093" s="9"/>
      <c r="SR1093" s="9"/>
      <c r="SS1093" s="9"/>
      <c r="ST1093" s="9"/>
      <c r="SU1093" s="9"/>
      <c r="SV1093" s="9"/>
      <c r="SW1093" s="9"/>
      <c r="SX1093" s="9"/>
      <c r="SY1093" s="9"/>
      <c r="SZ1093" s="9"/>
      <c r="TA1093" s="9"/>
      <c r="TB1093" s="9"/>
      <c r="TC1093" s="9"/>
      <c r="TD1093" s="9"/>
      <c r="TE1093" s="9"/>
      <c r="TF1093" s="9"/>
      <c r="TG1093" s="9"/>
      <c r="TH1093" s="9"/>
      <c r="TI1093" s="9"/>
      <c r="TJ1093" s="9"/>
      <c r="TK1093" s="9"/>
      <c r="TL1093" s="9"/>
      <c r="TM1093" s="9"/>
      <c r="TN1093" s="9"/>
      <c r="TO1093" s="9"/>
      <c r="TP1093" s="9"/>
      <c r="TQ1093" s="9"/>
      <c r="TR1093" s="9"/>
      <c r="TS1093" s="9"/>
      <c r="TT1093" s="9"/>
      <c r="TU1093" s="9"/>
      <c r="TV1093" s="9"/>
      <c r="TW1093" s="9"/>
      <c r="TX1093" s="9"/>
      <c r="TY1093" s="9"/>
      <c r="TZ1093" s="9"/>
      <c r="UA1093" s="9"/>
      <c r="UB1093" s="9"/>
      <c r="UC1093" s="9"/>
      <c r="UD1093" s="9"/>
      <c r="UE1093" s="9"/>
      <c r="UF1093" s="9"/>
      <c r="UG1093" s="9"/>
      <c r="UH1093" s="9"/>
      <c r="UI1093" s="9"/>
      <c r="UJ1093" s="9"/>
      <c r="UK1093" s="9"/>
      <c r="UL1093" s="9"/>
      <c r="UM1093" s="9"/>
      <c r="UN1093" s="9"/>
      <c r="UO1093" s="9"/>
      <c r="UP1093" s="9"/>
      <c r="UQ1093" s="9"/>
      <c r="UR1093" s="9"/>
      <c r="US1093" s="9"/>
      <c r="UT1093" s="9"/>
      <c r="UU1093" s="9"/>
      <c r="UV1093" s="9"/>
      <c r="UW1093" s="9"/>
      <c r="UX1093" s="9"/>
      <c r="UY1093" s="9"/>
      <c r="UZ1093" s="9"/>
      <c r="VA1093" s="9"/>
      <c r="VB1093" s="9"/>
      <c r="VC1093" s="9"/>
      <c r="VD1093" s="9"/>
      <c r="VE1093" s="9"/>
      <c r="VF1093" s="9"/>
      <c r="VG1093" s="9"/>
      <c r="VH1093" s="9"/>
      <c r="VI1093" s="9"/>
      <c r="VJ1093" s="9"/>
      <c r="VK1093" s="9"/>
      <c r="VL1093" s="9"/>
      <c r="VM1093" s="9"/>
      <c r="VN1093" s="9"/>
      <c r="VO1093" s="9"/>
      <c r="VP1093" s="9"/>
      <c r="VQ1093" s="9"/>
      <c r="VR1093" s="9"/>
      <c r="VS1093" s="9"/>
      <c r="VT1093" s="9"/>
      <c r="VU1093" s="9"/>
      <c r="VV1093" s="9"/>
      <c r="VW1093" s="9"/>
      <c r="VX1093" s="9"/>
      <c r="VY1093" s="9"/>
      <c r="VZ1093" s="9"/>
      <c r="WA1093" s="9"/>
      <c r="WB1093" s="9"/>
      <c r="WC1093" s="9"/>
      <c r="WD1093" s="9"/>
      <c r="WE1093" s="9"/>
      <c r="WF1093" s="9"/>
      <c r="WG1093" s="9"/>
      <c r="WH1093" s="9"/>
      <c r="WI1093" s="9"/>
      <c r="WJ1093" s="9"/>
      <c r="WK1093" s="9"/>
      <c r="WL1093" s="9"/>
      <c r="WM1093" s="9"/>
      <c r="WN1093" s="9"/>
      <c r="WO1093" s="9"/>
      <c r="WP1093" s="9"/>
      <c r="WQ1093" s="9"/>
      <c r="WR1093" s="9"/>
      <c r="WS1093" s="9"/>
      <c r="WT1093" s="9"/>
      <c r="WU1093" s="9"/>
      <c r="WV1093" s="9"/>
      <c r="WW1093" s="9"/>
      <c r="WX1093" s="9"/>
      <c r="WY1093" s="9"/>
      <c r="WZ1093" s="9"/>
      <c r="XA1093" s="9"/>
      <c r="XB1093" s="9"/>
      <c r="XC1093" s="9"/>
      <c r="XD1093" s="9"/>
      <c r="XE1093" s="9"/>
      <c r="XF1093" s="9"/>
      <c r="XG1093" s="9"/>
      <c r="XH1093" s="9"/>
      <c r="XI1093" s="9"/>
      <c r="XJ1093" s="9"/>
      <c r="XK1093" s="9"/>
      <c r="XL1093" s="9"/>
      <c r="XM1093" s="9"/>
      <c r="XN1093" s="9"/>
      <c r="XO1093" s="9"/>
      <c r="XP1093" s="9"/>
      <c r="XQ1093" s="9"/>
      <c r="XR1093" s="9"/>
      <c r="XS1093" s="9"/>
      <c r="XT1093" s="9"/>
      <c r="XU1093" s="9"/>
      <c r="XV1093" s="9"/>
      <c r="XW1093" s="9"/>
      <c r="XX1093" s="9"/>
      <c r="XY1093" s="9"/>
      <c r="XZ1093" s="9"/>
      <c r="YA1093" s="9"/>
      <c r="YB1093" s="9"/>
      <c r="YC1093" s="9"/>
      <c r="YD1093" s="9"/>
      <c r="YE1093" s="9"/>
      <c r="YF1093" s="9"/>
      <c r="YG1093" s="9"/>
      <c r="YH1093" s="9"/>
      <c r="YI1093" s="9"/>
      <c r="YJ1093" s="9"/>
      <c r="YK1093" s="9"/>
      <c r="YL1093" s="9"/>
      <c r="YM1093" s="9"/>
      <c r="YN1093" s="9"/>
      <c r="YO1093" s="9"/>
      <c r="YP1093" s="9"/>
      <c r="YQ1093" s="9"/>
      <c r="YR1093" s="9"/>
      <c r="YS1093" s="9"/>
      <c r="YT1093" s="9"/>
      <c r="YU1093" s="9"/>
      <c r="YV1093" s="9"/>
      <c r="YW1093" s="9"/>
      <c r="YX1093" s="9"/>
      <c r="YY1093" s="9"/>
      <c r="YZ1093" s="9"/>
      <c r="ZA1093" s="9"/>
      <c r="ZB1093" s="9"/>
      <c r="ZC1093" s="9"/>
      <c r="ZD1093" s="9"/>
      <c r="ZE1093" s="9"/>
      <c r="ZF1093" s="9"/>
      <c r="ZG1093" s="9"/>
      <c r="ZH1093" s="9"/>
      <c r="ZI1093" s="9"/>
      <c r="ZJ1093" s="9"/>
      <c r="ZK1093" s="9"/>
      <c r="ZL1093" s="9"/>
      <c r="ZM1093" s="9"/>
      <c r="ZN1093" s="9"/>
      <c r="ZO1093" s="9"/>
      <c r="ZP1093" s="9"/>
      <c r="ZQ1093" s="9"/>
      <c r="ZR1093" s="9"/>
      <c r="ZS1093" s="9"/>
      <c r="ZT1093" s="9"/>
      <c r="ZU1093" s="9"/>
      <c r="ZV1093" s="9"/>
      <c r="ZW1093" s="9"/>
      <c r="ZX1093" s="9"/>
      <c r="ZY1093" s="9"/>
      <c r="ZZ1093" s="9"/>
      <c r="AAA1093" s="9"/>
      <c r="AAB1093" s="9"/>
      <c r="AAC1093" s="9"/>
      <c r="AAD1093" s="9"/>
      <c r="AAE1093" s="9"/>
      <c r="AAF1093" s="9"/>
      <c r="AAG1093" s="9"/>
      <c r="AAH1093" s="9"/>
      <c r="AAI1093" s="9"/>
      <c r="AAJ1093" s="9"/>
      <c r="AAK1093" s="9"/>
      <c r="AAL1093" s="9"/>
      <c r="AAM1093" s="9"/>
      <c r="AAN1093" s="9"/>
      <c r="AAO1093" s="9"/>
      <c r="AAP1093" s="9"/>
      <c r="AAQ1093" s="9"/>
      <c r="AAR1093" s="9"/>
      <c r="AAS1093" s="9"/>
      <c r="AAT1093" s="9"/>
      <c r="AAU1093" s="9"/>
      <c r="AAV1093" s="9"/>
      <c r="AAW1093" s="9"/>
      <c r="AAX1093" s="9"/>
      <c r="AAY1093" s="9"/>
      <c r="AAZ1093" s="9"/>
      <c r="ABA1093" s="9"/>
      <c r="ABB1093" s="9"/>
      <c r="ABC1093" s="9"/>
      <c r="ABD1093" s="9"/>
      <c r="ABE1093" s="9"/>
      <c r="ABF1093" s="9"/>
      <c r="ABG1093" s="9"/>
      <c r="ABH1093" s="9"/>
      <c r="ABI1093" s="9"/>
      <c r="ABJ1093" s="9"/>
      <c r="ABK1093" s="9"/>
      <c r="ABL1093" s="9"/>
      <c r="ABM1093" s="9"/>
      <c r="ABN1093" s="9"/>
      <c r="ABO1093" s="9"/>
      <c r="ABP1093" s="9"/>
      <c r="ABQ1093" s="9"/>
      <c r="ABR1093" s="9"/>
      <c r="ABS1093" s="9"/>
      <c r="ABT1093" s="9"/>
      <c r="ABU1093" s="9"/>
      <c r="ABV1093" s="9"/>
      <c r="ABW1093" s="9"/>
      <c r="ABX1093" s="9"/>
      <c r="ABY1093" s="9"/>
      <c r="ABZ1093" s="9"/>
      <c r="ACA1093" s="9"/>
      <c r="ACB1093" s="9"/>
      <c r="ACC1093" s="9"/>
      <c r="ACD1093" s="9"/>
      <c r="ACE1093" s="9"/>
      <c r="ACF1093" s="9"/>
      <c r="ACG1093" s="9"/>
      <c r="ACH1093" s="9"/>
      <c r="ACI1093" s="9"/>
      <c r="ACJ1093" s="9"/>
      <c r="ACK1093" s="9"/>
      <c r="ACL1093" s="9"/>
      <c r="ACM1093" s="9"/>
      <c r="ACN1093" s="9"/>
      <c r="ACO1093" s="9"/>
      <c r="ACP1093" s="9"/>
      <c r="ACQ1093" s="9"/>
      <c r="ACR1093" s="9"/>
      <c r="ACS1093" s="9"/>
      <c r="ACT1093" s="9"/>
      <c r="ACU1093" s="9"/>
      <c r="ACV1093" s="9"/>
      <c r="ACW1093" s="9"/>
      <c r="ACX1093" s="9"/>
      <c r="ACY1093" s="9"/>
      <c r="ACZ1093" s="9"/>
      <c r="ADA1093" s="9"/>
      <c r="ADB1093" s="9"/>
      <c r="ADC1093" s="9"/>
      <c r="ADD1093" s="9"/>
      <c r="ADE1093" s="9"/>
      <c r="ADF1093" s="9"/>
      <c r="ADG1093" s="9"/>
      <c r="ADH1093" s="9"/>
      <c r="ADI1093" s="9"/>
      <c r="ADJ1093" s="9"/>
      <c r="ADK1093" s="9"/>
      <c r="ADL1093" s="9"/>
      <c r="ADM1093" s="9"/>
      <c r="ADN1093" s="9"/>
      <c r="ADO1093" s="9"/>
      <c r="ADP1093" s="9"/>
      <c r="ADQ1093" s="9"/>
      <c r="ADR1093" s="9"/>
      <c r="ADS1093" s="9"/>
      <c r="ADT1093" s="9"/>
      <c r="ADU1093" s="9"/>
      <c r="ADV1093" s="9"/>
      <c r="ADW1093" s="9"/>
      <c r="ADX1093" s="9"/>
      <c r="ADY1093" s="9"/>
      <c r="ADZ1093" s="9"/>
      <c r="AEA1093" s="9"/>
      <c r="AEB1093" s="9"/>
      <c r="AEC1093" s="9"/>
      <c r="AED1093" s="9"/>
      <c r="AEE1093" s="9"/>
      <c r="AEF1093" s="9"/>
      <c r="AEG1093" s="9"/>
      <c r="AEH1093" s="9"/>
      <c r="AEI1093" s="9"/>
      <c r="AEJ1093" s="9"/>
      <c r="AEK1093" s="9"/>
      <c r="AEL1093" s="9"/>
      <c r="AEM1093" s="9"/>
      <c r="AEN1093" s="9"/>
      <c r="AEO1093" s="9"/>
      <c r="AEP1093" s="9"/>
      <c r="AEQ1093" s="9"/>
      <c r="AER1093" s="9"/>
      <c r="AES1093" s="9"/>
      <c r="AET1093" s="9"/>
      <c r="AEU1093" s="9"/>
      <c r="AEV1093" s="9"/>
      <c r="AEW1093" s="9"/>
      <c r="AEX1093" s="9"/>
      <c r="AEY1093" s="9"/>
      <c r="AEZ1093" s="9"/>
      <c r="AFA1093" s="9"/>
      <c r="AFB1093" s="9"/>
      <c r="AFC1093" s="9"/>
      <c r="AFD1093" s="9"/>
      <c r="AFE1093" s="9"/>
      <c r="AFF1093" s="9"/>
      <c r="AFG1093" s="9"/>
      <c r="AFH1093" s="9"/>
      <c r="AFI1093" s="9"/>
      <c r="AFJ1093" s="9"/>
      <c r="AFK1093" s="9"/>
      <c r="AFL1093" s="9"/>
      <c r="AFM1093" s="9"/>
      <c r="AFN1093" s="9"/>
      <c r="AFO1093" s="9"/>
      <c r="AFP1093" s="9"/>
      <c r="AFQ1093" s="9"/>
      <c r="AFR1093" s="9"/>
      <c r="AFS1093" s="9"/>
      <c r="AFT1093" s="9"/>
      <c r="AFU1093" s="9"/>
      <c r="AFV1093" s="9"/>
      <c r="AFW1093" s="9"/>
      <c r="AFX1093" s="9"/>
      <c r="AFY1093" s="9"/>
      <c r="AFZ1093" s="9"/>
      <c r="AGA1093" s="9"/>
      <c r="AGB1093" s="9"/>
      <c r="AGC1093" s="9"/>
      <c r="AGD1093" s="9"/>
      <c r="AGE1093" s="9"/>
      <c r="AGF1093" s="9"/>
      <c r="AGG1093" s="9"/>
      <c r="AGH1093" s="9"/>
      <c r="AGI1093" s="9"/>
      <c r="AGJ1093" s="9"/>
      <c r="AGK1093" s="9"/>
      <c r="AGL1093" s="9"/>
      <c r="AGM1093" s="9"/>
      <c r="AGN1093" s="9"/>
      <c r="AGO1093" s="9"/>
      <c r="AGP1093" s="9"/>
      <c r="AGQ1093" s="9"/>
      <c r="AGR1093" s="9"/>
      <c r="AGS1093" s="9"/>
      <c r="AGT1093" s="9"/>
      <c r="AGU1093" s="9"/>
      <c r="AGV1093" s="9"/>
      <c r="AGW1093" s="9"/>
      <c r="AGX1093" s="9"/>
      <c r="AGY1093" s="9"/>
      <c r="AGZ1093" s="9"/>
      <c r="AHA1093" s="9"/>
      <c r="AHB1093" s="9"/>
      <c r="AHC1093" s="9"/>
      <c r="AHD1093" s="9"/>
      <c r="AHE1093" s="9"/>
      <c r="AHF1093" s="9"/>
      <c r="AHG1093" s="9"/>
      <c r="AHH1093" s="9"/>
      <c r="AHI1093" s="9"/>
      <c r="AHJ1093" s="9"/>
      <c r="AHK1093" s="9"/>
      <c r="AHL1093" s="9"/>
      <c r="AHM1093" s="9"/>
      <c r="AHN1093" s="9"/>
      <c r="AHO1093" s="9"/>
      <c r="AHP1093" s="9"/>
      <c r="AHQ1093" s="9"/>
      <c r="AHR1093" s="9"/>
      <c r="AHS1093" s="9"/>
      <c r="AHT1093" s="9"/>
      <c r="AHU1093" s="9"/>
      <c r="AHV1093" s="9"/>
      <c r="AHW1093" s="9"/>
      <c r="AHX1093" s="9"/>
      <c r="AHY1093" s="9"/>
      <c r="AHZ1093" s="9"/>
      <c r="AIA1093" s="9"/>
      <c r="AIB1093" s="9"/>
      <c r="AIC1093" s="9"/>
      <c r="AID1093" s="9"/>
      <c r="AIE1093" s="9"/>
      <c r="AIF1093" s="9"/>
      <c r="AIG1093" s="9"/>
      <c r="AIH1093" s="9"/>
      <c r="AII1093" s="9"/>
      <c r="AIJ1093" s="9"/>
      <c r="AIK1093" s="9"/>
      <c r="AIL1093" s="9"/>
      <c r="AIM1093" s="9"/>
      <c r="AIN1093" s="9"/>
      <c r="AIO1093" s="9"/>
      <c r="AIP1093" s="9"/>
      <c r="AIQ1093" s="9"/>
      <c r="AIR1093" s="9"/>
      <c r="AIS1093" s="9"/>
      <c r="AIT1093" s="9"/>
      <c r="AIU1093" s="9"/>
      <c r="AIV1093" s="9"/>
      <c r="AIW1093" s="9"/>
      <c r="AIX1093" s="9"/>
      <c r="AIY1093" s="9"/>
      <c r="AIZ1093" s="9"/>
      <c r="AJA1093" s="9"/>
      <c r="AJB1093" s="9"/>
      <c r="AJC1093" s="9"/>
      <c r="AJD1093" s="9"/>
      <c r="AJE1093" s="9"/>
      <c r="AJF1093" s="9"/>
      <c r="AJG1093" s="9"/>
      <c r="AJH1093" s="9"/>
      <c r="AJI1093" s="9"/>
      <c r="AJJ1093" s="9"/>
      <c r="AJK1093" s="9"/>
      <c r="AJL1093" s="9"/>
      <c r="AJM1093" s="9"/>
      <c r="AJN1093" s="9"/>
      <c r="AJO1093" s="9"/>
      <c r="AJP1093" s="9"/>
      <c r="AJQ1093" s="9"/>
      <c r="AJR1093" s="9"/>
      <c r="AJS1093" s="9"/>
      <c r="AJT1093" s="9"/>
      <c r="AJU1093" s="9"/>
      <c r="AJV1093" s="9"/>
      <c r="AJW1093" s="9"/>
      <c r="AJX1093" s="9"/>
      <c r="AJY1093" s="9"/>
      <c r="AJZ1093" s="9"/>
      <c r="AKA1093" s="9"/>
      <c r="AKB1093" s="9"/>
      <c r="AKC1093" s="9"/>
      <c r="AKD1093" s="9"/>
      <c r="AKE1093" s="9"/>
      <c r="AKF1093" s="9"/>
      <c r="AKG1093" s="9"/>
      <c r="AKH1093" s="9"/>
      <c r="AKI1093" s="9"/>
      <c r="AKJ1093" s="9"/>
      <c r="AKK1093" s="9"/>
      <c r="AKL1093" s="9"/>
      <c r="AKM1093" s="9"/>
      <c r="AKN1093" s="9"/>
      <c r="AKO1093" s="9"/>
      <c r="AKP1093" s="9"/>
      <c r="AKQ1093" s="9"/>
      <c r="AKR1093" s="9"/>
      <c r="AKS1093" s="9"/>
      <c r="AKT1093" s="9"/>
      <c r="AKU1093" s="9"/>
      <c r="AKV1093" s="9"/>
      <c r="AKW1093" s="9"/>
      <c r="AKX1093" s="9"/>
      <c r="AKY1093" s="9"/>
      <c r="AKZ1093" s="9"/>
      <c r="ALA1093" s="9"/>
      <c r="ALB1093" s="9"/>
      <c r="ALC1093" s="9"/>
      <c r="ALD1093" s="9"/>
      <c r="ALE1093" s="9"/>
      <c r="ALF1093" s="9"/>
      <c r="ALG1093" s="9"/>
      <c r="ALH1093" s="9"/>
      <c r="ALI1093" s="9"/>
      <c r="ALJ1093" s="9"/>
      <c r="ALK1093" s="9"/>
      <c r="ALL1093" s="9"/>
      <c r="ALM1093" s="9"/>
      <c r="ALN1093" s="9"/>
      <c r="ALO1093" s="9"/>
      <c r="ALP1093" s="9"/>
      <c r="ALQ1093" s="9"/>
      <c r="ALR1093" s="9"/>
      <c r="ALS1093" s="9"/>
      <c r="ALT1093" s="9"/>
      <c r="ALU1093" s="9"/>
      <c r="ALV1093" s="9"/>
      <c r="ALW1093" s="9"/>
      <c r="ALX1093" s="9"/>
      <c r="ALY1093" s="9"/>
      <c r="ALZ1093" s="9"/>
      <c r="AMA1093" s="9"/>
      <c r="AMB1093" s="9"/>
      <c r="AMC1093" s="9"/>
      <c r="AMD1093" s="9"/>
      <c r="AME1093" s="9"/>
      <c r="AMF1093" s="9"/>
      <c r="AMG1093" s="9"/>
      <c r="AMH1093" s="9"/>
      <c r="AMI1093" s="9"/>
      <c r="AMJ1093" s="9"/>
      <c r="AMK1093" s="9"/>
      <c r="AML1093" s="9"/>
      <c r="AMM1093" s="9"/>
      <c r="AMN1093" s="9"/>
      <c r="AMO1093" s="9"/>
      <c r="AMP1093" s="9"/>
      <c r="AMQ1093" s="9"/>
      <c r="AMR1093" s="9"/>
      <c r="AMS1093" s="9"/>
      <c r="AMT1093" s="9"/>
      <c r="AMU1093" s="9"/>
      <c r="AMV1093" s="9"/>
      <c r="AMW1093" s="9"/>
      <c r="AMX1093" s="9"/>
      <c r="AMY1093" s="9"/>
      <c r="AMZ1093" s="9"/>
      <c r="ANA1093" s="9"/>
      <c r="ANB1093" s="9"/>
      <c r="ANC1093" s="9"/>
      <c r="AND1093" s="9"/>
      <c r="ANE1093" s="9"/>
      <c r="ANF1093" s="9"/>
      <c r="ANG1093" s="9"/>
      <c r="ANH1093" s="9"/>
      <c r="ANI1093" s="9"/>
      <c r="ANJ1093" s="9"/>
      <c r="ANK1093" s="9"/>
      <c r="ANL1093" s="9"/>
      <c r="ANM1093" s="9"/>
      <c r="ANN1093" s="9"/>
      <c r="ANO1093" s="9"/>
      <c r="ANP1093" s="9"/>
      <c r="ANQ1093" s="9"/>
      <c r="ANR1093" s="9"/>
      <c r="ANS1093" s="9"/>
      <c r="ANT1093" s="9"/>
      <c r="ANU1093" s="9"/>
      <c r="ANV1093" s="9"/>
      <c r="ANW1093" s="9"/>
      <c r="ANX1093" s="9"/>
      <c r="ANY1093" s="9"/>
      <c r="ANZ1093" s="9"/>
      <c r="AOA1093" s="9"/>
      <c r="AOB1093" s="9"/>
      <c r="AOC1093" s="9"/>
      <c r="AOD1093" s="9"/>
      <c r="AOE1093" s="9"/>
      <c r="AOF1093" s="9"/>
      <c r="AOG1093" s="9"/>
      <c r="AOH1093" s="9"/>
      <c r="AOI1093" s="9"/>
      <c r="AOJ1093" s="9"/>
      <c r="AOK1093" s="9"/>
      <c r="AOL1093" s="9"/>
      <c r="AOM1093" s="9"/>
      <c r="AON1093" s="9"/>
      <c r="AOO1093" s="9"/>
      <c r="AOP1093" s="9"/>
      <c r="AOQ1093" s="9"/>
      <c r="AOR1093" s="9"/>
      <c r="AOS1093" s="9"/>
      <c r="AOT1093" s="9"/>
      <c r="AOU1093" s="9"/>
      <c r="AOV1093" s="9"/>
      <c r="AOW1093" s="9"/>
      <c r="AOX1093" s="9"/>
      <c r="AOY1093" s="9"/>
      <c r="AOZ1093" s="9"/>
      <c r="APA1093" s="9"/>
      <c r="APB1093" s="9"/>
      <c r="APC1093" s="9"/>
      <c r="APD1093" s="9"/>
      <c r="APE1093" s="9"/>
      <c r="APF1093" s="9"/>
      <c r="APG1093" s="9"/>
      <c r="APH1093" s="9"/>
      <c r="API1093" s="9"/>
      <c r="APJ1093" s="9"/>
      <c r="APK1093" s="9"/>
      <c r="APL1093" s="9"/>
      <c r="APM1093" s="9"/>
      <c r="APN1093" s="9"/>
      <c r="APO1093" s="9"/>
      <c r="APP1093" s="9"/>
      <c r="APQ1093" s="9"/>
      <c r="APR1093" s="9"/>
      <c r="APS1093" s="9"/>
      <c r="APT1093" s="9"/>
      <c r="APU1093" s="9"/>
      <c r="APV1093" s="9"/>
      <c r="APW1093" s="9"/>
      <c r="APX1093" s="9"/>
      <c r="APY1093" s="9"/>
      <c r="APZ1093" s="9"/>
      <c r="AQA1093" s="9"/>
      <c r="AQB1093" s="9"/>
      <c r="AQC1093" s="9"/>
      <c r="AQD1093" s="9"/>
      <c r="AQE1093" s="9"/>
      <c r="AQF1093" s="9"/>
      <c r="AQG1093" s="9"/>
      <c r="AQH1093" s="9"/>
      <c r="AQI1093" s="9"/>
      <c r="AQJ1093" s="9"/>
      <c r="AQK1093" s="9"/>
      <c r="AQL1093" s="9"/>
      <c r="AQM1093" s="9"/>
      <c r="AQN1093" s="9"/>
      <c r="AQO1093" s="9"/>
      <c r="AQP1093" s="9"/>
      <c r="AQQ1093" s="9"/>
      <c r="AQR1093" s="9"/>
      <c r="AQS1093" s="9"/>
      <c r="AQT1093" s="9"/>
      <c r="AQU1093" s="9"/>
      <c r="AQV1093" s="9"/>
      <c r="AQW1093" s="9"/>
      <c r="AQX1093" s="9"/>
      <c r="AQY1093" s="9"/>
      <c r="AQZ1093" s="9"/>
      <c r="ARA1093" s="9"/>
      <c r="ARB1093" s="9"/>
      <c r="ARC1093" s="9"/>
      <c r="ARD1093" s="9"/>
      <c r="ARE1093" s="9"/>
      <c r="ARF1093" s="9"/>
      <c r="ARG1093" s="9"/>
      <c r="ARH1093" s="9"/>
      <c r="ARI1093" s="9"/>
      <c r="ARJ1093" s="9"/>
      <c r="ARK1093" s="9"/>
      <c r="ARL1093" s="9"/>
      <c r="ARM1093" s="9"/>
      <c r="ARN1093" s="9"/>
      <c r="ARO1093" s="9"/>
      <c r="ARP1093" s="9"/>
      <c r="ARQ1093" s="9"/>
      <c r="ARR1093" s="9"/>
      <c r="ARS1093" s="9"/>
      <c r="ART1093" s="9"/>
      <c r="ARU1093" s="9"/>
      <c r="ARV1093" s="9"/>
      <c r="ARW1093" s="9"/>
      <c r="ARX1093" s="9"/>
      <c r="ARY1093" s="9"/>
      <c r="ARZ1093" s="9"/>
      <c r="ASA1093" s="9"/>
      <c r="ASB1093" s="9"/>
      <c r="ASC1093" s="9"/>
      <c r="ASD1093" s="9"/>
      <c r="ASE1093" s="9"/>
      <c r="ASF1093" s="9"/>
      <c r="ASG1093" s="9"/>
      <c r="ASH1093" s="9"/>
      <c r="ASI1093" s="9"/>
      <c r="ASJ1093" s="9"/>
      <c r="ASK1093" s="9"/>
      <c r="ASL1093" s="9"/>
      <c r="ASM1093" s="9"/>
      <c r="ASN1093" s="9"/>
      <c r="ASO1093" s="9"/>
      <c r="ASP1093" s="9"/>
      <c r="ASQ1093" s="9"/>
      <c r="ASR1093" s="9"/>
      <c r="ASS1093" s="9"/>
      <c r="AST1093" s="9"/>
      <c r="ASU1093" s="9"/>
      <c r="ASV1093" s="9"/>
      <c r="ASW1093" s="9"/>
      <c r="ASX1093" s="9"/>
      <c r="ASY1093" s="9"/>
      <c r="ASZ1093" s="9"/>
      <c r="ATA1093" s="9"/>
      <c r="ATB1093" s="9"/>
      <c r="ATC1093" s="9"/>
      <c r="ATD1093" s="9"/>
      <c r="ATE1093" s="9"/>
      <c r="ATF1093" s="9"/>
      <c r="ATG1093" s="9"/>
      <c r="ATH1093" s="9"/>
      <c r="ATI1093" s="9"/>
      <c r="ATJ1093" s="9"/>
      <c r="ATK1093" s="9"/>
      <c r="ATL1093" s="9"/>
      <c r="ATM1093" s="9"/>
      <c r="ATN1093" s="9"/>
      <c r="ATO1093" s="9"/>
      <c r="ATP1093" s="9"/>
      <c r="ATQ1093" s="9"/>
      <c r="ATR1093" s="9"/>
      <c r="ATS1093" s="9"/>
      <c r="ATT1093" s="9"/>
      <c r="ATU1093" s="9"/>
      <c r="ATV1093" s="9"/>
      <c r="ATW1093" s="9"/>
      <c r="ATX1093" s="9"/>
      <c r="ATY1093" s="9"/>
      <c r="ATZ1093" s="9"/>
      <c r="AUA1093" s="9"/>
      <c r="AUB1093" s="9"/>
      <c r="AUC1093" s="9"/>
      <c r="AUD1093" s="9"/>
      <c r="AUE1093" s="9"/>
      <c r="AUF1093" s="9"/>
      <c r="AUG1093" s="9"/>
      <c r="AUH1093" s="9"/>
      <c r="AUI1093" s="9"/>
      <c r="AUJ1093" s="9"/>
      <c r="AUK1093" s="9"/>
      <c r="AUL1093" s="9"/>
      <c r="AUM1093" s="9"/>
      <c r="AUN1093" s="9"/>
      <c r="AUO1093" s="9"/>
      <c r="AUP1093" s="9"/>
      <c r="AUQ1093" s="9"/>
      <c r="AUR1093" s="9"/>
      <c r="AUS1093" s="9"/>
      <c r="AUT1093" s="9"/>
      <c r="AUU1093" s="9"/>
      <c r="AUV1093" s="9"/>
      <c r="AUW1093" s="9"/>
      <c r="AUX1093" s="9"/>
      <c r="AUY1093" s="9"/>
      <c r="AUZ1093" s="9"/>
      <c r="AVA1093" s="9"/>
      <c r="AVB1093" s="9"/>
      <c r="AVC1093" s="9"/>
      <c r="AVD1093" s="9"/>
      <c r="AVE1093" s="9"/>
      <c r="AVF1093" s="9"/>
      <c r="AVG1093" s="9"/>
      <c r="AVH1093" s="9"/>
      <c r="AVI1093" s="9"/>
      <c r="AVJ1093" s="9"/>
      <c r="AVK1093" s="9"/>
      <c r="AVL1093" s="9"/>
      <c r="AVM1093" s="9"/>
      <c r="AVN1093" s="9"/>
      <c r="AVO1093" s="9"/>
      <c r="AVP1093" s="9"/>
      <c r="AVQ1093" s="9"/>
      <c r="AVR1093" s="9"/>
      <c r="AVS1093" s="9"/>
      <c r="AVT1093" s="9"/>
      <c r="AVU1093" s="9"/>
      <c r="AVV1093" s="9"/>
      <c r="AVW1093" s="9"/>
      <c r="AVX1093" s="9"/>
      <c r="AVY1093" s="9"/>
      <c r="AVZ1093" s="9"/>
      <c r="AWA1093" s="9"/>
      <c r="AWB1093" s="9"/>
      <c r="AWC1093" s="9"/>
      <c r="AWD1093" s="9"/>
      <c r="AWE1093" s="9"/>
      <c r="AWF1093" s="9"/>
      <c r="AWG1093" s="9"/>
      <c r="AWH1093" s="9"/>
      <c r="AWI1093" s="9"/>
      <c r="AWJ1093" s="9"/>
      <c r="AWK1093" s="9"/>
      <c r="AWL1093" s="9"/>
      <c r="AWM1093" s="9"/>
      <c r="AWN1093" s="9"/>
      <c r="AWO1093" s="9"/>
      <c r="AWP1093" s="9"/>
      <c r="AWQ1093" s="9"/>
      <c r="AWR1093" s="9"/>
      <c r="AWS1093" s="9"/>
      <c r="AWT1093" s="9"/>
      <c r="AWU1093" s="9"/>
      <c r="AWV1093" s="9"/>
      <c r="AWW1093" s="9"/>
      <c r="AWX1093" s="9"/>
      <c r="AWY1093" s="9"/>
      <c r="AWZ1093" s="9"/>
      <c r="AXA1093" s="9"/>
      <c r="AXB1093" s="9"/>
      <c r="AXC1093" s="9"/>
      <c r="AXD1093" s="9"/>
      <c r="AXE1093" s="9"/>
      <c r="AXF1093" s="9"/>
      <c r="AXG1093" s="9"/>
      <c r="AXH1093" s="9"/>
      <c r="AXI1093" s="9"/>
      <c r="AXJ1093" s="9"/>
      <c r="AXK1093" s="9"/>
      <c r="AXL1093" s="9"/>
      <c r="AXM1093" s="9"/>
      <c r="AXN1093" s="9"/>
      <c r="AXO1093" s="9"/>
      <c r="AXP1093" s="9"/>
      <c r="AXQ1093" s="9"/>
      <c r="AXR1093" s="9"/>
      <c r="AXS1093" s="9"/>
      <c r="AXT1093" s="9"/>
      <c r="AXU1093" s="9"/>
      <c r="AXV1093" s="9"/>
      <c r="AXW1093" s="9"/>
      <c r="AXX1093" s="9"/>
      <c r="AXY1093" s="9"/>
      <c r="AXZ1093" s="9"/>
      <c r="AYA1093" s="9"/>
      <c r="AYB1093" s="9"/>
      <c r="AYC1093" s="9"/>
      <c r="AYD1093" s="9"/>
      <c r="AYE1093" s="9"/>
      <c r="AYF1093" s="9"/>
      <c r="AYG1093" s="9"/>
      <c r="AYH1093" s="9"/>
      <c r="AYI1093" s="9"/>
      <c r="AYJ1093" s="9"/>
      <c r="AYK1093" s="9"/>
      <c r="AYL1093" s="9"/>
      <c r="AYM1093" s="9"/>
      <c r="AYN1093" s="9"/>
      <c r="AYO1093" s="9"/>
      <c r="AYP1093" s="9"/>
      <c r="AYQ1093" s="9"/>
      <c r="AYR1093" s="9"/>
      <c r="AYS1093" s="9"/>
      <c r="AYT1093" s="9"/>
      <c r="AYU1093" s="9"/>
      <c r="AYV1093" s="9"/>
      <c r="AYW1093" s="9"/>
      <c r="AYX1093" s="9"/>
      <c r="AYY1093" s="9"/>
      <c r="AYZ1093" s="9"/>
      <c r="AZA1093" s="9"/>
      <c r="AZB1093" s="9"/>
      <c r="AZC1093" s="9"/>
      <c r="AZD1093" s="9"/>
      <c r="AZE1093" s="9"/>
      <c r="AZF1093" s="9"/>
      <c r="AZG1093" s="9"/>
      <c r="AZH1093" s="9"/>
      <c r="AZI1093" s="9"/>
      <c r="AZJ1093" s="9"/>
      <c r="AZK1093" s="9"/>
      <c r="AZL1093" s="9"/>
      <c r="AZM1093" s="9"/>
      <c r="AZN1093" s="9"/>
      <c r="AZO1093" s="9"/>
      <c r="AZP1093" s="9"/>
      <c r="AZQ1093" s="9"/>
      <c r="AZR1093" s="9"/>
      <c r="AZS1093" s="9"/>
      <c r="AZT1093" s="9"/>
      <c r="AZU1093" s="9"/>
      <c r="AZV1093" s="9"/>
      <c r="AZW1093" s="9"/>
      <c r="AZX1093" s="9"/>
      <c r="AZY1093" s="9"/>
      <c r="AZZ1093" s="9"/>
      <c r="BAA1093" s="9"/>
      <c r="BAB1093" s="9"/>
      <c r="BAC1093" s="9"/>
      <c r="BAD1093" s="9"/>
      <c r="BAE1093" s="9"/>
      <c r="BAF1093" s="9"/>
      <c r="BAG1093" s="9"/>
      <c r="BAH1093" s="9"/>
      <c r="BAI1093" s="9"/>
      <c r="BAJ1093" s="9"/>
      <c r="BAK1093" s="9"/>
      <c r="BAL1093" s="9"/>
      <c r="BAM1093" s="9"/>
      <c r="BAN1093" s="9"/>
      <c r="BAO1093" s="9"/>
      <c r="BAP1093" s="9"/>
      <c r="BAQ1093" s="9"/>
      <c r="BAR1093" s="9"/>
      <c r="BAS1093" s="9"/>
      <c r="BAT1093" s="9"/>
      <c r="BAU1093" s="9"/>
      <c r="BAV1093" s="9"/>
      <c r="BAW1093" s="9"/>
      <c r="BAX1093" s="9"/>
      <c r="BAY1093" s="9"/>
      <c r="BAZ1093" s="9"/>
      <c r="BBA1093" s="9"/>
      <c r="BBB1093" s="9"/>
      <c r="BBC1093" s="9"/>
      <c r="BBD1093" s="9"/>
      <c r="BBE1093" s="9"/>
      <c r="BBF1093" s="9"/>
      <c r="BBG1093" s="9"/>
      <c r="BBH1093" s="9"/>
      <c r="BBI1093" s="9"/>
      <c r="BBJ1093" s="9"/>
      <c r="BBK1093" s="9"/>
      <c r="BBL1093" s="9"/>
      <c r="BBM1093" s="9"/>
      <c r="BBN1093" s="9"/>
      <c r="BBO1093" s="9"/>
      <c r="BBP1093" s="9"/>
      <c r="BBQ1093" s="9"/>
      <c r="BBR1093" s="9"/>
      <c r="BBS1093" s="9"/>
      <c r="BBT1093" s="9"/>
      <c r="BBU1093" s="9"/>
      <c r="BBV1093" s="9"/>
      <c r="BBW1093" s="9"/>
      <c r="BBX1093" s="9"/>
      <c r="BBY1093" s="9"/>
      <c r="BBZ1093" s="9"/>
      <c r="BCA1093" s="9"/>
      <c r="BCB1093" s="9"/>
      <c r="BCC1093" s="9"/>
      <c r="BCD1093" s="9"/>
      <c r="BCE1093" s="9"/>
      <c r="BCF1093" s="9"/>
      <c r="BCG1093" s="9"/>
      <c r="BCH1093" s="9"/>
      <c r="BCI1093" s="9"/>
      <c r="BCJ1093" s="9"/>
      <c r="BCK1093" s="9"/>
      <c r="BCL1093" s="9"/>
      <c r="BCM1093" s="9"/>
      <c r="BCN1093" s="9"/>
      <c r="BCO1093" s="9"/>
      <c r="BCP1093" s="9"/>
      <c r="BCQ1093" s="9"/>
      <c r="BCR1093" s="9"/>
      <c r="BCS1093" s="9"/>
      <c r="BCT1093" s="9"/>
      <c r="BCU1093" s="9"/>
      <c r="BCV1093" s="9"/>
      <c r="BCW1093" s="9"/>
      <c r="BCX1093" s="9"/>
      <c r="BCY1093" s="9"/>
      <c r="BCZ1093" s="9"/>
      <c r="BDA1093" s="9"/>
      <c r="BDB1093" s="9"/>
      <c r="BDC1093" s="9"/>
      <c r="BDD1093" s="9"/>
      <c r="BDE1093" s="9"/>
      <c r="BDF1093" s="9"/>
      <c r="BDG1093" s="9"/>
      <c r="BDH1093" s="9"/>
      <c r="BDI1093" s="9"/>
      <c r="BDJ1093" s="9"/>
      <c r="BDK1093" s="9"/>
      <c r="BDL1093" s="9"/>
      <c r="BDM1093" s="9"/>
      <c r="BDN1093" s="9"/>
      <c r="BDO1093" s="9"/>
      <c r="BDP1093" s="9"/>
      <c r="BDQ1093" s="9"/>
      <c r="BDR1093" s="9"/>
      <c r="BDS1093" s="9"/>
      <c r="BDT1093" s="9"/>
      <c r="BDU1093" s="9"/>
      <c r="BDV1093" s="9"/>
      <c r="BDW1093" s="9"/>
      <c r="BDX1093" s="9"/>
      <c r="BDY1093" s="9"/>
      <c r="BDZ1093" s="9"/>
      <c r="BEA1093" s="9"/>
      <c r="BEB1093" s="9"/>
      <c r="BEC1093" s="9"/>
      <c r="BED1093" s="9"/>
      <c r="BEE1093" s="9"/>
      <c r="BEF1093" s="9"/>
      <c r="BEG1093" s="9"/>
      <c r="BEH1093" s="9"/>
      <c r="BEI1093" s="9"/>
      <c r="BEJ1093" s="9"/>
      <c r="BEK1093" s="9"/>
      <c r="BEL1093" s="9"/>
      <c r="BEM1093" s="9"/>
      <c r="BEN1093" s="9"/>
      <c r="BEO1093" s="9"/>
      <c r="BEP1093" s="9"/>
      <c r="BEQ1093" s="9"/>
      <c r="BER1093" s="9"/>
      <c r="BES1093" s="9"/>
      <c r="BET1093" s="9"/>
      <c r="BEU1093" s="9"/>
      <c r="BEV1093" s="9"/>
      <c r="BEW1093" s="9"/>
      <c r="BEX1093" s="9"/>
      <c r="BEY1093" s="9"/>
      <c r="BEZ1093" s="9"/>
      <c r="BFA1093" s="9"/>
      <c r="BFB1093" s="9"/>
      <c r="BFC1093" s="9"/>
      <c r="BFD1093" s="9"/>
      <c r="BFE1093" s="9"/>
      <c r="BFF1093" s="9"/>
      <c r="BFG1093" s="9"/>
      <c r="BFH1093" s="9"/>
      <c r="BFI1093" s="9"/>
      <c r="BFJ1093" s="9"/>
      <c r="BFK1093" s="9"/>
      <c r="BFL1093" s="9"/>
      <c r="BFM1093" s="9"/>
      <c r="BFN1093" s="9"/>
      <c r="BFO1093" s="9"/>
      <c r="BFP1093" s="9"/>
      <c r="BFQ1093" s="9"/>
      <c r="BFR1093" s="9"/>
      <c r="BFS1093" s="9"/>
      <c r="BFT1093" s="9"/>
      <c r="BFU1093" s="9"/>
      <c r="BFV1093" s="9"/>
      <c r="BFW1093" s="9"/>
      <c r="BFX1093" s="9"/>
      <c r="BFY1093" s="9"/>
      <c r="BFZ1093" s="9"/>
      <c r="BGA1093" s="9"/>
      <c r="BGB1093" s="9"/>
      <c r="BGC1093" s="9"/>
      <c r="BGD1093" s="9"/>
      <c r="BGE1093" s="9"/>
      <c r="BGF1093" s="9"/>
      <c r="BGG1093" s="9"/>
      <c r="BGH1093" s="9"/>
      <c r="BGI1093" s="9"/>
      <c r="BGJ1093" s="9"/>
      <c r="BGK1093" s="9"/>
      <c r="BGL1093" s="9"/>
      <c r="BGM1093" s="9"/>
      <c r="BGN1093" s="9"/>
      <c r="BGO1093" s="9"/>
      <c r="BGP1093" s="9"/>
      <c r="BGQ1093" s="9"/>
      <c r="BGR1093" s="9"/>
      <c r="BGS1093" s="9"/>
      <c r="BGT1093" s="9"/>
      <c r="BGU1093" s="9"/>
      <c r="BGV1093" s="9"/>
      <c r="BGW1093" s="9"/>
      <c r="BGX1093" s="9"/>
      <c r="BGY1093" s="9"/>
      <c r="BGZ1093" s="9"/>
      <c r="BHA1093" s="9"/>
      <c r="BHB1093" s="9"/>
      <c r="BHC1093" s="9"/>
      <c r="BHD1093" s="9"/>
      <c r="BHE1093" s="9"/>
      <c r="BHF1093" s="9"/>
      <c r="BHG1093" s="9"/>
      <c r="BHH1093" s="9"/>
      <c r="BHI1093" s="9"/>
      <c r="BHJ1093" s="9"/>
      <c r="BHK1093" s="9"/>
      <c r="BHL1093" s="9"/>
      <c r="BHM1093" s="9"/>
      <c r="BHN1093" s="9"/>
      <c r="BHO1093" s="9"/>
      <c r="BHP1093" s="9"/>
      <c r="BHQ1093" s="9"/>
      <c r="BHR1093" s="9"/>
      <c r="BHS1093" s="9"/>
      <c r="BHT1093" s="9"/>
      <c r="BHU1093" s="9"/>
      <c r="BHV1093" s="9"/>
      <c r="BHW1093" s="9"/>
      <c r="BHX1093" s="9"/>
      <c r="BHY1093" s="9"/>
      <c r="BHZ1093" s="9"/>
      <c r="BIA1093" s="9"/>
      <c r="BIB1093" s="9"/>
      <c r="BIC1093" s="9"/>
      <c r="BID1093" s="9"/>
      <c r="BIE1093" s="9"/>
      <c r="BIF1093" s="9"/>
      <c r="BIG1093" s="9"/>
      <c r="BIH1093" s="9"/>
      <c r="BII1093" s="9"/>
      <c r="BIJ1093" s="9"/>
      <c r="BIK1093" s="9"/>
      <c r="BIL1093" s="9"/>
      <c r="BIM1093" s="9"/>
      <c r="BIN1093" s="9"/>
      <c r="BIO1093" s="9"/>
      <c r="BIP1093" s="9"/>
      <c r="BIQ1093" s="9"/>
      <c r="BIR1093" s="9"/>
      <c r="BIS1093" s="9"/>
      <c r="BIT1093" s="9"/>
      <c r="BIU1093" s="9"/>
      <c r="BIV1093" s="9"/>
      <c r="BIW1093" s="9"/>
      <c r="BIX1093" s="9"/>
      <c r="BIY1093" s="9"/>
      <c r="BIZ1093" s="9"/>
      <c r="BJA1093" s="9"/>
      <c r="BJB1093" s="9"/>
      <c r="BJC1093" s="9"/>
      <c r="BJD1093" s="9"/>
      <c r="BJE1093" s="9"/>
      <c r="BJF1093" s="9"/>
      <c r="BJG1093" s="9"/>
      <c r="BJH1093" s="9"/>
      <c r="BJI1093" s="9"/>
      <c r="BJJ1093" s="9"/>
      <c r="BJK1093" s="9"/>
      <c r="BJL1093" s="9"/>
      <c r="BJM1093" s="9"/>
      <c r="BJN1093" s="9"/>
      <c r="BJO1093" s="9"/>
      <c r="BJP1093" s="9"/>
      <c r="BJQ1093" s="9"/>
      <c r="BJR1093" s="9"/>
      <c r="BJS1093" s="9"/>
      <c r="BJT1093" s="9"/>
      <c r="BJU1093" s="9"/>
      <c r="BJV1093" s="9"/>
      <c r="BJW1093" s="9"/>
      <c r="BJX1093" s="9"/>
      <c r="BJY1093" s="9"/>
      <c r="BJZ1093" s="9"/>
      <c r="BKA1093" s="9"/>
      <c r="BKB1093" s="9"/>
      <c r="BKC1093" s="9"/>
      <c r="BKD1093" s="9"/>
      <c r="BKE1093" s="9"/>
      <c r="BKF1093" s="9"/>
      <c r="BKG1093" s="9"/>
      <c r="BKH1093" s="9"/>
      <c r="BKI1093" s="9"/>
      <c r="BKJ1093" s="9"/>
      <c r="BKK1093" s="9"/>
      <c r="BKL1093" s="9"/>
      <c r="BKM1093" s="9"/>
      <c r="BKN1093" s="9"/>
      <c r="BKO1093" s="9"/>
      <c r="BKP1093" s="9"/>
      <c r="BKQ1093" s="9"/>
      <c r="BKR1093" s="9"/>
      <c r="BKS1093" s="9"/>
      <c r="BKT1093" s="9"/>
      <c r="BKU1093" s="9"/>
      <c r="BKV1093" s="9"/>
      <c r="BKW1093" s="9"/>
      <c r="BKX1093" s="9"/>
      <c r="BKY1093" s="9"/>
      <c r="BKZ1093" s="9"/>
      <c r="BLA1093" s="9"/>
      <c r="BLB1093" s="9"/>
      <c r="BLC1093" s="9"/>
      <c r="BLD1093" s="9"/>
      <c r="BLE1093" s="9"/>
      <c r="BLF1093" s="9"/>
      <c r="BLG1093" s="9"/>
      <c r="BLH1093" s="9"/>
      <c r="BLI1093" s="9"/>
      <c r="BLJ1093" s="9"/>
      <c r="BLK1093" s="9"/>
      <c r="BLL1093" s="9"/>
      <c r="BLM1093" s="9"/>
      <c r="BLN1093" s="9"/>
      <c r="BLO1093" s="9"/>
      <c r="BLP1093" s="9"/>
      <c r="BLQ1093" s="9"/>
      <c r="BLR1093" s="9"/>
      <c r="BLS1093" s="9"/>
      <c r="BLT1093" s="9"/>
      <c r="BLU1093" s="9"/>
      <c r="BLV1093" s="9"/>
      <c r="BLW1093" s="9"/>
      <c r="BLX1093" s="9"/>
      <c r="BLY1093" s="9"/>
      <c r="BLZ1093" s="9"/>
      <c r="BMA1093" s="9"/>
      <c r="BMB1093" s="9"/>
      <c r="BMC1093" s="9"/>
      <c r="BMD1093" s="9"/>
      <c r="BME1093" s="9"/>
      <c r="BMF1093" s="9"/>
      <c r="BMG1093" s="9"/>
      <c r="BMH1093" s="9"/>
      <c r="BMI1093" s="9"/>
      <c r="BMJ1093" s="9"/>
      <c r="BMK1093" s="9"/>
      <c r="BML1093" s="9"/>
      <c r="BMM1093" s="9"/>
      <c r="BMN1093" s="9"/>
      <c r="BMO1093" s="9"/>
      <c r="BMP1093" s="9"/>
      <c r="BMQ1093" s="9"/>
      <c r="BMR1093" s="9"/>
      <c r="BMS1093" s="9"/>
      <c r="BMT1093" s="9"/>
      <c r="BMU1093" s="9"/>
      <c r="BMV1093" s="9"/>
      <c r="BMW1093" s="9"/>
      <c r="BMX1093" s="9"/>
      <c r="BMY1093" s="9"/>
      <c r="BMZ1093" s="9"/>
      <c r="BNA1093" s="9"/>
      <c r="BNB1093" s="9"/>
      <c r="BNC1093" s="9"/>
      <c r="BND1093" s="9"/>
      <c r="BNE1093" s="9"/>
      <c r="BNF1093" s="9"/>
      <c r="BNG1093" s="9"/>
      <c r="BNH1093" s="9"/>
      <c r="BNI1093" s="9"/>
      <c r="BNJ1093" s="9"/>
      <c r="BNK1093" s="9"/>
      <c r="BNL1093" s="9"/>
      <c r="BNM1093" s="9"/>
      <c r="BNN1093" s="9"/>
      <c r="BNO1093" s="9"/>
      <c r="BNP1093" s="9"/>
      <c r="BNQ1093" s="9"/>
      <c r="BNR1093" s="9"/>
      <c r="BNS1093" s="9"/>
      <c r="BNT1093" s="9"/>
      <c r="BNU1093" s="9"/>
      <c r="BNV1093" s="9"/>
      <c r="BNW1093" s="9"/>
      <c r="BNX1093" s="9"/>
      <c r="BNY1093" s="9"/>
      <c r="BNZ1093" s="9"/>
      <c r="BOA1093" s="9"/>
      <c r="BOB1093" s="9"/>
      <c r="BOC1093" s="9"/>
      <c r="BOD1093" s="9"/>
      <c r="BOE1093" s="9"/>
      <c r="BOF1093" s="9"/>
      <c r="BOG1093" s="9"/>
      <c r="BOH1093" s="9"/>
      <c r="BOI1093" s="9"/>
      <c r="BOJ1093" s="9"/>
      <c r="BOK1093" s="9"/>
      <c r="BOL1093" s="9"/>
      <c r="BOM1093" s="9"/>
      <c r="BON1093" s="9"/>
      <c r="BOO1093" s="9"/>
      <c r="BOP1093" s="9"/>
      <c r="BOQ1093" s="9"/>
      <c r="BOR1093" s="9"/>
      <c r="BOS1093" s="9"/>
      <c r="BOT1093" s="9"/>
      <c r="BOU1093" s="9"/>
      <c r="BOV1093" s="9"/>
      <c r="BOW1093" s="9"/>
      <c r="BOX1093" s="9"/>
      <c r="BOY1093" s="9"/>
      <c r="BOZ1093" s="9"/>
      <c r="BPA1093" s="9"/>
      <c r="BPB1093" s="9"/>
      <c r="BPC1093" s="9"/>
      <c r="BPD1093" s="9"/>
      <c r="BPE1093" s="9"/>
      <c r="BPF1093" s="9"/>
      <c r="BPG1093" s="9"/>
      <c r="BPH1093" s="9"/>
      <c r="BPI1093" s="9"/>
      <c r="BPJ1093" s="9"/>
      <c r="BPK1093" s="9"/>
      <c r="BPL1093" s="9"/>
      <c r="BPM1093" s="9"/>
      <c r="BPN1093" s="9"/>
      <c r="BPO1093" s="9"/>
      <c r="BPP1093" s="9"/>
      <c r="BPQ1093" s="9"/>
      <c r="BPR1093" s="9"/>
      <c r="BPS1093" s="9"/>
      <c r="BPT1093" s="9"/>
      <c r="BPU1093" s="9"/>
      <c r="BPV1093" s="9"/>
      <c r="BPW1093" s="9"/>
      <c r="BPX1093" s="9"/>
      <c r="BPY1093" s="9"/>
      <c r="BPZ1093" s="9"/>
      <c r="BQA1093" s="9"/>
      <c r="BQB1093" s="9"/>
      <c r="BQC1093" s="9"/>
      <c r="BQD1093" s="9"/>
      <c r="BQE1093" s="9"/>
      <c r="BQF1093" s="9"/>
      <c r="BQG1093" s="9"/>
      <c r="BQH1093" s="9"/>
      <c r="BQI1093" s="9"/>
      <c r="BQJ1093" s="9"/>
      <c r="BQK1093" s="9"/>
      <c r="BQL1093" s="9"/>
      <c r="BQM1093" s="9"/>
      <c r="BQN1093" s="9"/>
      <c r="BQO1093" s="9"/>
      <c r="BQP1093" s="9"/>
      <c r="BQQ1093" s="9"/>
      <c r="BQR1093" s="9"/>
      <c r="BQS1093" s="9"/>
      <c r="BQT1093" s="9"/>
      <c r="BQU1093" s="9"/>
      <c r="BQV1093" s="9"/>
      <c r="BQW1093" s="9"/>
      <c r="BQX1093" s="9"/>
      <c r="BQY1093" s="9"/>
      <c r="BQZ1093" s="9"/>
      <c r="BRA1093" s="9"/>
      <c r="BRB1093" s="9"/>
      <c r="BRC1093" s="9"/>
      <c r="BRD1093" s="9"/>
      <c r="BRE1093" s="9"/>
      <c r="BRF1093" s="9"/>
      <c r="BRG1093" s="9"/>
      <c r="BRH1093" s="9"/>
      <c r="BRI1093" s="9"/>
      <c r="BRJ1093" s="9"/>
      <c r="BRK1093" s="9"/>
      <c r="BRL1093" s="9"/>
      <c r="BRM1093" s="9"/>
      <c r="BRN1093" s="9"/>
      <c r="BRO1093" s="9"/>
      <c r="BRP1093" s="9"/>
      <c r="BRQ1093" s="9"/>
      <c r="BRR1093" s="9"/>
      <c r="BRS1093" s="9"/>
      <c r="BRT1093" s="9"/>
      <c r="BRU1093" s="9"/>
      <c r="BRV1093" s="9"/>
      <c r="BRW1093" s="9"/>
      <c r="BRX1093" s="9"/>
      <c r="BRY1093" s="9"/>
      <c r="BRZ1093" s="9"/>
      <c r="BSA1093" s="9"/>
      <c r="BSB1093" s="9"/>
      <c r="BSC1093" s="9"/>
      <c r="BSD1093" s="9"/>
      <c r="BSE1093" s="9"/>
      <c r="BSF1093" s="9"/>
      <c r="BSG1093" s="9"/>
      <c r="BSH1093" s="9"/>
      <c r="BSI1093" s="9"/>
      <c r="BSJ1093" s="9"/>
      <c r="BSK1093" s="9"/>
      <c r="BSL1093" s="9"/>
      <c r="BSM1093" s="9"/>
      <c r="BSN1093" s="9"/>
      <c r="BSO1093" s="9"/>
      <c r="BSP1093" s="9"/>
      <c r="BSQ1093" s="9"/>
      <c r="BSR1093" s="9"/>
      <c r="BSS1093" s="9"/>
      <c r="BST1093" s="9"/>
      <c r="BSU1093" s="9"/>
      <c r="BSV1093" s="9"/>
      <c r="BSW1093" s="9"/>
      <c r="BSX1093" s="9"/>
      <c r="BSY1093" s="9"/>
      <c r="BSZ1093" s="9"/>
      <c r="BTA1093" s="9"/>
      <c r="BTB1093" s="9"/>
      <c r="BTC1093" s="9"/>
      <c r="BTD1093" s="9"/>
      <c r="BTE1093" s="9"/>
      <c r="BTF1093" s="9"/>
      <c r="BTG1093" s="9"/>
      <c r="BTH1093" s="9"/>
      <c r="BTI1093" s="9"/>
      <c r="BTJ1093" s="9"/>
      <c r="BTK1093" s="9"/>
      <c r="BTL1093" s="9"/>
      <c r="BTM1093" s="9"/>
      <c r="BTN1093" s="9"/>
      <c r="BTO1093" s="9"/>
      <c r="BTP1093" s="9"/>
      <c r="BTQ1093" s="9"/>
      <c r="BTR1093" s="9"/>
      <c r="BTS1093" s="9"/>
      <c r="BTT1093" s="9"/>
      <c r="BTU1093" s="9"/>
      <c r="BTV1093" s="9"/>
      <c r="BTW1093" s="9"/>
      <c r="BTX1093" s="9"/>
      <c r="BTY1093" s="9"/>
      <c r="BTZ1093" s="9"/>
      <c r="BUA1093" s="9"/>
      <c r="BUB1093" s="9"/>
      <c r="BUC1093" s="9"/>
      <c r="BUD1093" s="9"/>
      <c r="BUE1093" s="9"/>
      <c r="BUF1093" s="9"/>
      <c r="BUG1093" s="9"/>
      <c r="BUH1093" s="9"/>
      <c r="BUI1093" s="9"/>
      <c r="BUJ1093" s="9"/>
      <c r="BUK1093" s="9"/>
      <c r="BUL1093" s="9"/>
      <c r="BUM1093" s="9"/>
      <c r="BUN1093" s="9"/>
      <c r="BUO1093" s="9"/>
      <c r="BUP1093" s="9"/>
      <c r="BUQ1093" s="9"/>
      <c r="BUR1093" s="9"/>
      <c r="BUS1093" s="9"/>
      <c r="BUT1093" s="9"/>
      <c r="BUU1093" s="9"/>
      <c r="BUV1093" s="9"/>
      <c r="BUW1093" s="9"/>
      <c r="BUX1093" s="9"/>
      <c r="BUY1093" s="9"/>
      <c r="BUZ1093" s="9"/>
      <c r="BVA1093" s="9"/>
      <c r="BVB1093" s="9"/>
      <c r="BVC1093" s="9"/>
      <c r="BVD1093" s="9"/>
      <c r="BVE1093" s="9"/>
      <c r="BVF1093" s="9"/>
      <c r="BVG1093" s="9"/>
      <c r="BVH1093" s="9"/>
      <c r="BVI1093" s="9"/>
      <c r="BVJ1093" s="9"/>
      <c r="BVK1093" s="9"/>
      <c r="BVL1093" s="9"/>
      <c r="BVM1093" s="9"/>
      <c r="BVN1093" s="9"/>
      <c r="BVO1093" s="9"/>
      <c r="BVP1093" s="9"/>
      <c r="BVQ1093" s="9"/>
      <c r="BVR1093" s="9"/>
      <c r="BVS1093" s="9"/>
      <c r="BVT1093" s="9"/>
      <c r="BVU1093" s="9"/>
      <c r="BVV1093" s="9"/>
      <c r="BVW1093" s="9"/>
      <c r="BVX1093" s="9"/>
      <c r="BVY1093" s="9"/>
      <c r="BVZ1093" s="9"/>
      <c r="BWA1093" s="9"/>
      <c r="BWB1093" s="9"/>
      <c r="BWC1093" s="9"/>
      <c r="BWD1093" s="9"/>
      <c r="BWE1093" s="9"/>
      <c r="BWF1093" s="9"/>
      <c r="BWG1093" s="9"/>
      <c r="BWH1093" s="9"/>
      <c r="BWI1093" s="9"/>
      <c r="BWJ1093" s="9"/>
      <c r="BWK1093" s="9"/>
      <c r="BWL1093" s="9"/>
      <c r="BWM1093" s="9"/>
      <c r="BWN1093" s="9"/>
      <c r="BWO1093" s="9"/>
      <c r="BWP1093" s="9"/>
      <c r="BWQ1093" s="9"/>
      <c r="BWR1093" s="9"/>
      <c r="BWS1093" s="9"/>
      <c r="BWT1093" s="9"/>
      <c r="BWU1093" s="9"/>
      <c r="BWV1093" s="9"/>
      <c r="BWW1093" s="9"/>
      <c r="BWX1093" s="9"/>
      <c r="BWY1093" s="9"/>
      <c r="BWZ1093" s="9"/>
      <c r="BXA1093" s="9"/>
      <c r="BXB1093" s="9"/>
      <c r="BXC1093" s="9"/>
      <c r="BXD1093" s="9"/>
      <c r="BXE1093" s="9"/>
      <c r="BXF1093" s="9"/>
      <c r="BXG1093" s="9"/>
      <c r="BXH1093" s="9"/>
      <c r="BXI1093" s="9"/>
      <c r="BXJ1093" s="9"/>
      <c r="BXK1093" s="9"/>
      <c r="BXL1093" s="9"/>
      <c r="BXM1093" s="9"/>
      <c r="BXN1093" s="9"/>
      <c r="BXO1093" s="9"/>
      <c r="BXP1093" s="9"/>
      <c r="BXQ1093" s="9"/>
      <c r="BXR1093" s="9"/>
      <c r="BXS1093" s="9"/>
      <c r="BXT1093" s="9"/>
      <c r="BXU1093" s="9"/>
      <c r="BXV1093" s="9"/>
      <c r="BXW1093" s="9"/>
      <c r="BXX1093" s="9"/>
      <c r="BXY1093" s="9"/>
      <c r="BXZ1093" s="9"/>
      <c r="BYA1093" s="9"/>
      <c r="BYB1093" s="9"/>
      <c r="BYC1093" s="9"/>
      <c r="BYD1093" s="9"/>
      <c r="BYE1093" s="9"/>
      <c r="BYF1093" s="9"/>
      <c r="BYG1093" s="9"/>
      <c r="BYH1093" s="9"/>
      <c r="BYI1093" s="9"/>
      <c r="BYJ1093" s="9"/>
      <c r="BYK1093" s="9"/>
      <c r="BYL1093" s="9"/>
      <c r="BYM1093" s="9"/>
      <c r="BYN1093" s="9"/>
      <c r="BYO1093" s="9"/>
      <c r="BYP1093" s="9"/>
      <c r="BYQ1093" s="9"/>
      <c r="BYR1093" s="9"/>
      <c r="BYS1093" s="9"/>
      <c r="BYT1093" s="9"/>
      <c r="BYU1093" s="9"/>
      <c r="BYV1093" s="9"/>
      <c r="BYW1093" s="9"/>
      <c r="BYX1093" s="9"/>
      <c r="BYY1093" s="9"/>
      <c r="BYZ1093" s="9"/>
      <c r="BZA1093" s="9"/>
      <c r="BZB1093" s="9"/>
      <c r="BZC1093" s="9"/>
      <c r="BZD1093" s="9"/>
      <c r="BZE1093" s="9"/>
      <c r="BZF1093" s="9"/>
      <c r="BZG1093" s="9"/>
      <c r="BZH1093" s="9"/>
      <c r="BZI1093" s="9"/>
      <c r="BZJ1093" s="9"/>
      <c r="BZK1093" s="9"/>
      <c r="BZL1093" s="9"/>
      <c r="BZM1093" s="9"/>
      <c r="BZN1093" s="9"/>
      <c r="BZO1093" s="9"/>
      <c r="BZP1093" s="9"/>
      <c r="BZQ1093" s="9"/>
      <c r="BZR1093" s="9"/>
      <c r="BZS1093" s="9"/>
      <c r="BZT1093" s="9"/>
      <c r="BZU1093" s="9"/>
      <c r="BZV1093" s="9"/>
      <c r="BZW1093" s="9"/>
      <c r="BZX1093" s="9"/>
      <c r="BZY1093" s="9"/>
      <c r="BZZ1093" s="9"/>
      <c r="CAA1093" s="9"/>
      <c r="CAB1093" s="9"/>
      <c r="CAC1093" s="9"/>
      <c r="CAD1093" s="9"/>
      <c r="CAE1093" s="9"/>
      <c r="CAF1093" s="9"/>
      <c r="CAG1093" s="9"/>
      <c r="CAH1093" s="9"/>
      <c r="CAI1093" s="9"/>
      <c r="CAJ1093" s="9"/>
      <c r="CAK1093" s="9"/>
      <c r="CAL1093" s="9"/>
      <c r="CAM1093" s="9"/>
      <c r="CAN1093" s="9"/>
      <c r="CAO1093" s="9"/>
      <c r="CAP1093" s="9"/>
      <c r="CAQ1093" s="9"/>
      <c r="CAR1093" s="9"/>
      <c r="CAS1093" s="9"/>
      <c r="CAT1093" s="9"/>
      <c r="CAU1093" s="9"/>
      <c r="CAV1093" s="9"/>
      <c r="CAW1093" s="9"/>
      <c r="CAX1093" s="9"/>
      <c r="CAY1093" s="9"/>
      <c r="CAZ1093" s="9"/>
      <c r="CBA1093" s="9"/>
      <c r="CBB1093" s="9"/>
      <c r="CBC1093" s="9"/>
      <c r="CBD1093" s="9"/>
      <c r="CBE1093" s="9"/>
      <c r="CBF1093" s="9"/>
      <c r="CBG1093" s="9"/>
      <c r="CBH1093" s="9"/>
      <c r="CBI1093" s="9"/>
      <c r="CBJ1093" s="9"/>
      <c r="CBK1093" s="9"/>
      <c r="CBL1093" s="9"/>
      <c r="CBM1093" s="9"/>
      <c r="CBN1093" s="9"/>
      <c r="CBO1093" s="9"/>
      <c r="CBP1093" s="9"/>
      <c r="CBQ1093" s="9"/>
      <c r="CBR1093" s="9"/>
      <c r="CBS1093" s="9"/>
      <c r="CBT1093" s="9"/>
      <c r="CBU1093" s="9"/>
      <c r="CBV1093" s="9"/>
      <c r="CBW1093" s="9"/>
      <c r="CBX1093" s="9"/>
      <c r="CBY1093" s="9"/>
      <c r="CBZ1093" s="9"/>
      <c r="CCA1093" s="9"/>
      <c r="CCB1093" s="9"/>
      <c r="CCC1093" s="9"/>
      <c r="CCD1093" s="9"/>
      <c r="CCE1093" s="9"/>
      <c r="CCF1093" s="9"/>
      <c r="CCG1093" s="9"/>
      <c r="CCH1093" s="9"/>
      <c r="CCI1093" s="9"/>
      <c r="CCJ1093" s="9"/>
      <c r="CCK1093" s="9"/>
      <c r="CCL1093" s="9"/>
      <c r="CCM1093" s="9"/>
      <c r="CCN1093" s="9"/>
      <c r="CCO1093" s="9"/>
      <c r="CCP1093" s="9"/>
      <c r="CCQ1093" s="9"/>
      <c r="CCR1093" s="9"/>
      <c r="CCS1093" s="9"/>
      <c r="CCT1093" s="9"/>
      <c r="CCU1093" s="9"/>
      <c r="CCV1093" s="9"/>
      <c r="CCW1093" s="9"/>
      <c r="CCX1093" s="9"/>
      <c r="CCY1093" s="9"/>
      <c r="CCZ1093" s="9"/>
      <c r="CDA1093" s="9"/>
      <c r="CDB1093" s="9"/>
      <c r="CDC1093" s="9"/>
      <c r="CDD1093" s="9"/>
      <c r="CDE1093" s="9"/>
      <c r="CDF1093" s="9"/>
      <c r="CDG1093" s="9"/>
      <c r="CDH1093" s="9"/>
      <c r="CDI1093" s="9"/>
      <c r="CDJ1093" s="9"/>
      <c r="CDK1093" s="9"/>
      <c r="CDL1093" s="9"/>
      <c r="CDM1093" s="9"/>
      <c r="CDN1093" s="9"/>
      <c r="CDO1093" s="9"/>
      <c r="CDP1093" s="9"/>
      <c r="CDQ1093" s="9"/>
      <c r="CDR1093" s="9"/>
      <c r="CDS1093" s="9"/>
      <c r="CDT1093" s="9"/>
      <c r="CDU1093" s="9"/>
      <c r="CDV1093" s="9"/>
      <c r="CDW1093" s="9"/>
      <c r="CDX1093" s="9"/>
      <c r="CDY1093" s="9"/>
      <c r="CDZ1093" s="9"/>
      <c r="CEA1093" s="9"/>
      <c r="CEB1093" s="9"/>
      <c r="CEC1093" s="9"/>
      <c r="CED1093" s="9"/>
      <c r="CEE1093" s="9"/>
      <c r="CEF1093" s="9"/>
      <c r="CEG1093" s="9"/>
      <c r="CEH1093" s="9"/>
      <c r="CEI1093" s="9"/>
      <c r="CEJ1093" s="9"/>
      <c r="CEK1093" s="9"/>
      <c r="CEL1093" s="9"/>
      <c r="CEM1093" s="9"/>
      <c r="CEN1093" s="9"/>
      <c r="CEO1093" s="9"/>
      <c r="CEP1093" s="9"/>
      <c r="CEQ1093" s="9"/>
      <c r="CER1093" s="9"/>
      <c r="CES1093" s="9"/>
      <c r="CET1093" s="9"/>
      <c r="CEU1093" s="9"/>
      <c r="CEV1093" s="9"/>
      <c r="CEW1093" s="9"/>
      <c r="CEX1093" s="9"/>
      <c r="CEY1093" s="9"/>
      <c r="CEZ1093" s="9"/>
      <c r="CFA1093" s="9"/>
      <c r="CFB1093" s="9"/>
      <c r="CFC1093" s="9"/>
      <c r="CFD1093" s="9"/>
      <c r="CFE1093" s="9"/>
      <c r="CFF1093" s="9"/>
      <c r="CFG1093" s="9"/>
      <c r="CFH1093" s="9"/>
      <c r="CFI1093" s="9"/>
      <c r="CFJ1093" s="9"/>
      <c r="CFK1093" s="9"/>
      <c r="CFL1093" s="9"/>
      <c r="CFM1093" s="9"/>
      <c r="CFN1093" s="9"/>
      <c r="CFO1093" s="9"/>
      <c r="CFP1093" s="9"/>
      <c r="CFQ1093" s="9"/>
      <c r="CFR1093" s="9"/>
      <c r="CFS1093" s="9"/>
      <c r="CFT1093" s="9"/>
      <c r="CFU1093" s="9"/>
      <c r="CFV1093" s="9"/>
      <c r="CFW1093" s="9"/>
      <c r="CFX1093" s="9"/>
      <c r="CFY1093" s="9"/>
      <c r="CFZ1093" s="9"/>
      <c r="CGA1093" s="9"/>
      <c r="CGB1093" s="9"/>
      <c r="CGC1093" s="9"/>
      <c r="CGD1093" s="9"/>
      <c r="CGE1093" s="9"/>
      <c r="CGF1093" s="9"/>
      <c r="CGG1093" s="9"/>
      <c r="CGH1093" s="9"/>
      <c r="CGI1093" s="9"/>
      <c r="CGJ1093" s="9"/>
      <c r="CGK1093" s="9"/>
      <c r="CGL1093" s="9"/>
      <c r="CGM1093" s="9"/>
      <c r="CGN1093" s="9"/>
      <c r="CGO1093" s="9"/>
      <c r="CGP1093" s="9"/>
      <c r="CGQ1093" s="9"/>
      <c r="CGR1093" s="9"/>
      <c r="CGS1093" s="9"/>
      <c r="CGT1093" s="9"/>
      <c r="CGU1093" s="9"/>
      <c r="CGV1093" s="9"/>
      <c r="CGW1093" s="9"/>
      <c r="CGX1093" s="9"/>
      <c r="CGY1093" s="9"/>
      <c r="CGZ1093" s="9"/>
      <c r="CHA1093" s="9"/>
      <c r="CHB1093" s="9"/>
      <c r="CHC1093" s="9"/>
      <c r="CHD1093" s="9"/>
      <c r="CHE1093" s="9"/>
      <c r="CHF1093" s="9"/>
      <c r="CHG1093" s="9"/>
      <c r="CHH1093" s="9"/>
      <c r="CHI1093" s="9"/>
      <c r="CHJ1093" s="9"/>
      <c r="CHK1093" s="9"/>
      <c r="CHL1093" s="9"/>
      <c r="CHM1093" s="9"/>
      <c r="CHN1093" s="9"/>
      <c r="CHO1093" s="9"/>
      <c r="CHP1093" s="9"/>
      <c r="CHQ1093" s="9"/>
      <c r="CHR1093" s="9"/>
      <c r="CHS1093" s="9"/>
      <c r="CHT1093" s="9"/>
      <c r="CHU1093" s="9"/>
      <c r="CHV1093" s="9"/>
      <c r="CHW1093" s="9"/>
      <c r="CHX1093" s="9"/>
      <c r="CHY1093" s="9"/>
      <c r="CHZ1093" s="9"/>
      <c r="CIA1093" s="9"/>
      <c r="CIB1093" s="9"/>
      <c r="CIC1093" s="9"/>
      <c r="CID1093" s="9"/>
      <c r="CIE1093" s="9"/>
      <c r="CIF1093" s="9"/>
      <c r="CIG1093" s="9"/>
      <c r="CIH1093" s="9"/>
      <c r="CII1093" s="9"/>
      <c r="CIJ1093" s="9"/>
      <c r="CIK1093" s="9"/>
      <c r="CIL1093" s="9"/>
      <c r="CIM1093" s="9"/>
      <c r="CIN1093" s="9"/>
      <c r="CIO1093" s="9"/>
      <c r="CIP1093" s="9"/>
      <c r="CIQ1093" s="9"/>
      <c r="CIR1093" s="9"/>
      <c r="CIS1093" s="9"/>
      <c r="CIT1093" s="9"/>
      <c r="CIU1093" s="9"/>
      <c r="CIV1093" s="9"/>
      <c r="CIW1093" s="9"/>
      <c r="CIX1093" s="9"/>
      <c r="CIY1093" s="9"/>
      <c r="CIZ1093" s="9"/>
      <c r="CJA1093" s="9"/>
      <c r="CJB1093" s="9"/>
      <c r="CJC1093" s="9"/>
      <c r="CJD1093" s="9"/>
      <c r="CJE1093" s="9"/>
      <c r="CJF1093" s="9"/>
      <c r="CJG1093" s="9"/>
      <c r="CJH1093" s="9"/>
      <c r="CJI1093" s="9"/>
      <c r="CJJ1093" s="9"/>
      <c r="CJK1093" s="9"/>
      <c r="CJL1093" s="9"/>
      <c r="CJM1093" s="9"/>
      <c r="CJN1093" s="9"/>
      <c r="CJO1093" s="9"/>
      <c r="CJP1093" s="9"/>
      <c r="CJQ1093" s="9"/>
      <c r="CJR1093" s="9"/>
      <c r="CJS1093" s="9"/>
      <c r="CJT1093" s="9"/>
      <c r="CJU1093" s="9"/>
      <c r="CJV1093" s="9"/>
      <c r="CJW1093" s="9"/>
      <c r="CJX1093" s="9"/>
      <c r="CJY1093" s="9"/>
      <c r="CJZ1093" s="9"/>
      <c r="CKA1093" s="9"/>
      <c r="CKB1093" s="9"/>
      <c r="CKC1093" s="9"/>
      <c r="CKD1093" s="9"/>
      <c r="CKE1093" s="9"/>
      <c r="CKF1093" s="9"/>
      <c r="CKG1093" s="9"/>
      <c r="CKH1093" s="9"/>
      <c r="CKI1093" s="9"/>
      <c r="CKJ1093" s="9"/>
      <c r="CKK1093" s="9"/>
      <c r="CKL1093" s="9"/>
      <c r="CKM1093" s="9"/>
      <c r="CKN1093" s="9"/>
      <c r="CKO1093" s="9"/>
      <c r="CKP1093" s="9"/>
      <c r="CKQ1093" s="9"/>
      <c r="CKR1093" s="9"/>
      <c r="CKS1093" s="9"/>
      <c r="CKT1093" s="9"/>
      <c r="CKU1093" s="9"/>
      <c r="CKV1093" s="9"/>
      <c r="CKW1093" s="9"/>
      <c r="CKX1093" s="9"/>
      <c r="CKY1093" s="9"/>
      <c r="CKZ1093" s="9"/>
      <c r="CLA1093" s="9"/>
      <c r="CLB1093" s="9"/>
      <c r="CLC1093" s="9"/>
      <c r="CLD1093" s="9"/>
      <c r="CLE1093" s="9"/>
      <c r="CLF1093" s="9"/>
      <c r="CLG1093" s="9"/>
      <c r="CLH1093" s="9"/>
      <c r="CLI1093" s="9"/>
      <c r="CLJ1093" s="9"/>
      <c r="CLK1093" s="9"/>
      <c r="CLL1093" s="9"/>
      <c r="CLM1093" s="9"/>
      <c r="CLN1093" s="9"/>
      <c r="CLO1093" s="9"/>
      <c r="CLP1093" s="9"/>
      <c r="CLQ1093" s="9"/>
      <c r="CLR1093" s="9"/>
      <c r="CLS1093" s="9"/>
      <c r="CLT1093" s="9"/>
      <c r="CLU1093" s="9"/>
      <c r="CLV1093" s="9"/>
      <c r="CLW1093" s="9"/>
      <c r="CLX1093" s="9"/>
      <c r="CLY1093" s="9"/>
      <c r="CLZ1093" s="9"/>
      <c r="CMA1093" s="9"/>
      <c r="CMB1093" s="9"/>
      <c r="CMC1093" s="9"/>
      <c r="CMD1093" s="9"/>
      <c r="CME1093" s="9"/>
      <c r="CMF1093" s="9"/>
      <c r="CMG1093" s="9"/>
      <c r="CMH1093" s="9"/>
      <c r="CMI1093" s="9"/>
      <c r="CMJ1093" s="9"/>
      <c r="CMK1093" s="9"/>
      <c r="CML1093" s="9"/>
      <c r="CMM1093" s="9"/>
      <c r="CMN1093" s="9"/>
      <c r="CMO1093" s="9"/>
      <c r="CMP1093" s="9"/>
      <c r="CMQ1093" s="9"/>
      <c r="CMR1093" s="9"/>
      <c r="CMS1093" s="9"/>
      <c r="CMT1093" s="9"/>
      <c r="CMU1093" s="9"/>
      <c r="CMV1093" s="9"/>
      <c r="CMW1093" s="9"/>
      <c r="CMX1093" s="9"/>
      <c r="CMY1093" s="9"/>
      <c r="CMZ1093" s="9"/>
      <c r="CNA1093" s="9"/>
      <c r="CNB1093" s="9"/>
      <c r="CNC1093" s="9"/>
      <c r="CND1093" s="9"/>
      <c r="CNE1093" s="9"/>
      <c r="CNF1093" s="9"/>
      <c r="CNG1093" s="9"/>
      <c r="CNH1093" s="9"/>
      <c r="CNI1093" s="9"/>
      <c r="CNJ1093" s="9"/>
      <c r="CNK1093" s="9"/>
      <c r="CNL1093" s="9"/>
      <c r="CNM1093" s="9"/>
      <c r="CNN1093" s="9"/>
      <c r="CNO1093" s="9"/>
      <c r="CNP1093" s="9"/>
      <c r="CNQ1093" s="9"/>
      <c r="CNR1093" s="9"/>
      <c r="CNS1093" s="9"/>
      <c r="CNT1093" s="9"/>
      <c r="CNU1093" s="9"/>
      <c r="CNV1093" s="9"/>
      <c r="CNW1093" s="9"/>
      <c r="CNX1093" s="9"/>
      <c r="CNY1093" s="9"/>
      <c r="CNZ1093" s="9"/>
      <c r="COA1093" s="9"/>
      <c r="COB1093" s="9"/>
      <c r="COC1093" s="9"/>
      <c r="COD1093" s="9"/>
      <c r="COE1093" s="9"/>
      <c r="COF1093" s="9"/>
      <c r="COG1093" s="9"/>
      <c r="COH1093" s="9"/>
      <c r="COI1093" s="9"/>
      <c r="COJ1093" s="9"/>
      <c r="COK1093" s="9"/>
      <c r="COL1093" s="9"/>
      <c r="COM1093" s="9"/>
      <c r="CON1093" s="9"/>
      <c r="COO1093" s="9"/>
      <c r="COP1093" s="9"/>
      <c r="COQ1093" s="9"/>
      <c r="COR1093" s="9"/>
      <c r="COS1093" s="9"/>
      <c r="COT1093" s="9"/>
      <c r="COU1093" s="9"/>
      <c r="COV1093" s="9"/>
      <c r="COW1093" s="9"/>
      <c r="COX1093" s="9"/>
      <c r="COY1093" s="9"/>
      <c r="COZ1093" s="9"/>
      <c r="CPA1093" s="9"/>
      <c r="CPB1093" s="9"/>
      <c r="CPC1093" s="9"/>
      <c r="CPD1093" s="9"/>
      <c r="CPE1093" s="9"/>
      <c r="CPF1093" s="9"/>
      <c r="CPG1093" s="9"/>
      <c r="CPH1093" s="9"/>
      <c r="CPI1093" s="9"/>
      <c r="CPJ1093" s="9"/>
      <c r="CPK1093" s="9"/>
      <c r="CPL1093" s="9"/>
      <c r="CPM1093" s="9"/>
      <c r="CPN1093" s="9"/>
      <c r="CPO1093" s="9"/>
      <c r="CPP1093" s="9"/>
      <c r="CPQ1093" s="9"/>
      <c r="CPR1093" s="9"/>
      <c r="CPS1093" s="9"/>
      <c r="CPT1093" s="9"/>
      <c r="CPU1093" s="9"/>
      <c r="CPV1093" s="9"/>
      <c r="CPW1093" s="9"/>
      <c r="CPX1093" s="9"/>
      <c r="CPY1093" s="9"/>
      <c r="CPZ1093" s="9"/>
      <c r="CQA1093" s="9"/>
      <c r="CQB1093" s="9"/>
      <c r="CQC1093" s="9"/>
      <c r="CQD1093" s="9"/>
      <c r="CQE1093" s="9"/>
      <c r="CQF1093" s="9"/>
      <c r="CQG1093" s="9"/>
      <c r="CQH1093" s="9"/>
      <c r="CQI1093" s="9"/>
      <c r="CQJ1093" s="9"/>
      <c r="CQK1093" s="9"/>
      <c r="CQL1093" s="9"/>
      <c r="CQM1093" s="9"/>
      <c r="CQN1093" s="9"/>
      <c r="CQO1093" s="9"/>
      <c r="CQP1093" s="9"/>
      <c r="CQQ1093" s="9"/>
      <c r="CQR1093" s="9"/>
      <c r="CQS1093" s="9"/>
      <c r="CQT1093" s="9"/>
      <c r="CQU1093" s="9"/>
      <c r="CQV1093" s="9"/>
      <c r="CQW1093" s="9"/>
      <c r="CQX1093" s="9"/>
      <c r="CQY1093" s="9"/>
      <c r="CQZ1093" s="9"/>
      <c r="CRA1093" s="9"/>
      <c r="CRB1093" s="9"/>
      <c r="CRC1093" s="9"/>
      <c r="CRD1093" s="9"/>
      <c r="CRE1093" s="9"/>
      <c r="CRF1093" s="9"/>
      <c r="CRG1093" s="9"/>
      <c r="CRH1093" s="9"/>
      <c r="CRI1093" s="9"/>
      <c r="CRJ1093" s="9"/>
      <c r="CRK1093" s="9"/>
      <c r="CRL1093" s="9"/>
      <c r="CRM1093" s="9"/>
      <c r="CRN1093" s="9"/>
      <c r="CRO1093" s="9"/>
      <c r="CRP1093" s="9"/>
      <c r="CRQ1093" s="9"/>
      <c r="CRR1093" s="9"/>
      <c r="CRS1093" s="9"/>
      <c r="CRT1093" s="9"/>
      <c r="CRU1093" s="9"/>
      <c r="CRV1093" s="9"/>
      <c r="CRW1093" s="9"/>
      <c r="CRX1093" s="9"/>
      <c r="CRY1093" s="9"/>
      <c r="CRZ1093" s="9"/>
      <c r="CSA1093" s="9"/>
      <c r="CSB1093" s="9"/>
      <c r="CSC1093" s="9"/>
      <c r="CSD1093" s="9"/>
      <c r="CSE1093" s="9"/>
      <c r="CSF1093" s="9"/>
      <c r="CSG1093" s="9"/>
      <c r="CSH1093" s="9"/>
      <c r="CSI1093" s="9"/>
      <c r="CSJ1093" s="9"/>
      <c r="CSK1093" s="9"/>
      <c r="CSL1093" s="9"/>
      <c r="CSM1093" s="9"/>
      <c r="CSN1093" s="9"/>
      <c r="CSO1093" s="9"/>
      <c r="CSP1093" s="9"/>
      <c r="CSQ1093" s="9"/>
      <c r="CSR1093" s="9"/>
      <c r="CSS1093" s="9"/>
      <c r="CST1093" s="9"/>
      <c r="CSU1093" s="9"/>
      <c r="CSV1093" s="9"/>
      <c r="CSW1093" s="9"/>
      <c r="CSX1093" s="9"/>
      <c r="CSY1093" s="9"/>
      <c r="CSZ1093" s="9"/>
      <c r="CTA1093" s="9"/>
      <c r="CTB1093" s="9"/>
      <c r="CTC1093" s="9"/>
      <c r="CTD1093" s="9"/>
      <c r="CTE1093" s="9"/>
      <c r="CTF1093" s="9"/>
      <c r="CTG1093" s="9"/>
      <c r="CTH1093" s="9"/>
      <c r="CTI1093" s="9"/>
      <c r="CTJ1093" s="9"/>
      <c r="CTK1093" s="9"/>
      <c r="CTL1093" s="9"/>
      <c r="CTM1093" s="9"/>
      <c r="CTN1093" s="9"/>
      <c r="CTO1093" s="9"/>
      <c r="CTP1093" s="9"/>
      <c r="CTQ1093" s="9"/>
      <c r="CTR1093" s="9"/>
      <c r="CTS1093" s="9"/>
      <c r="CTT1093" s="9"/>
      <c r="CTU1093" s="9"/>
      <c r="CTV1093" s="9"/>
      <c r="CTW1093" s="9"/>
      <c r="CTX1093" s="9"/>
      <c r="CTY1093" s="9"/>
      <c r="CTZ1093" s="9"/>
      <c r="CUA1093" s="9"/>
      <c r="CUB1093" s="9"/>
      <c r="CUC1093" s="9"/>
      <c r="CUD1093" s="9"/>
      <c r="CUE1093" s="9"/>
      <c r="CUF1093" s="9"/>
      <c r="CUG1093" s="9"/>
      <c r="CUH1093" s="9"/>
      <c r="CUI1093" s="9"/>
      <c r="CUJ1093" s="9"/>
      <c r="CUK1093" s="9"/>
      <c r="CUL1093" s="9"/>
      <c r="CUM1093" s="9"/>
      <c r="CUN1093" s="9"/>
      <c r="CUO1093" s="9"/>
      <c r="CUP1093" s="9"/>
      <c r="CUQ1093" s="9"/>
      <c r="CUR1093" s="9"/>
      <c r="CUS1093" s="9"/>
      <c r="CUT1093" s="9"/>
      <c r="CUU1093" s="9"/>
      <c r="CUV1093" s="9"/>
      <c r="CUW1093" s="9"/>
      <c r="CUX1093" s="9"/>
      <c r="CUY1093" s="9"/>
      <c r="CUZ1093" s="9"/>
      <c r="CVA1093" s="9"/>
      <c r="CVB1093" s="9"/>
      <c r="CVC1093" s="9"/>
      <c r="CVD1093" s="9"/>
      <c r="CVE1093" s="9"/>
      <c r="CVF1093" s="9"/>
      <c r="CVG1093" s="9"/>
      <c r="CVH1093" s="9"/>
      <c r="CVI1093" s="9"/>
      <c r="CVJ1093" s="9"/>
      <c r="CVK1093" s="9"/>
      <c r="CVL1093" s="9"/>
      <c r="CVM1093" s="9"/>
      <c r="CVN1093" s="9"/>
      <c r="CVO1093" s="9"/>
      <c r="CVP1093" s="9"/>
      <c r="CVQ1093" s="9"/>
      <c r="CVR1093" s="9"/>
      <c r="CVS1093" s="9"/>
      <c r="CVT1093" s="9"/>
      <c r="CVU1093" s="9"/>
      <c r="CVV1093" s="9"/>
      <c r="CVW1093" s="9"/>
      <c r="CVX1093" s="9"/>
      <c r="CVY1093" s="9"/>
      <c r="CVZ1093" s="9"/>
      <c r="CWA1093" s="9"/>
      <c r="CWB1093" s="9"/>
      <c r="CWC1093" s="9"/>
      <c r="CWD1093" s="9"/>
      <c r="CWE1093" s="9"/>
      <c r="CWF1093" s="9"/>
      <c r="CWG1093" s="9"/>
      <c r="CWH1093" s="9"/>
      <c r="CWI1093" s="9"/>
      <c r="CWJ1093" s="9"/>
      <c r="CWK1093" s="9"/>
      <c r="CWL1093" s="9"/>
      <c r="CWM1093" s="9"/>
      <c r="CWN1093" s="9"/>
      <c r="CWO1093" s="9"/>
      <c r="CWP1093" s="9"/>
      <c r="CWQ1093" s="9"/>
      <c r="CWR1093" s="9"/>
      <c r="CWS1093" s="9"/>
      <c r="CWT1093" s="9"/>
      <c r="CWU1093" s="9"/>
      <c r="CWV1093" s="9"/>
      <c r="CWW1093" s="9"/>
      <c r="CWX1093" s="9"/>
      <c r="CWY1093" s="9"/>
      <c r="CWZ1093" s="9"/>
      <c r="CXA1093" s="9"/>
      <c r="CXB1093" s="9"/>
      <c r="CXC1093" s="9"/>
      <c r="CXD1093" s="9"/>
      <c r="CXE1093" s="9"/>
      <c r="CXF1093" s="9"/>
      <c r="CXG1093" s="9"/>
      <c r="CXH1093" s="9"/>
      <c r="CXI1093" s="9"/>
      <c r="CXJ1093" s="9"/>
      <c r="CXK1093" s="9"/>
      <c r="CXL1093" s="9"/>
      <c r="CXM1093" s="9"/>
      <c r="CXN1093" s="9"/>
      <c r="CXO1093" s="9"/>
      <c r="CXP1093" s="9"/>
      <c r="CXQ1093" s="9"/>
      <c r="CXR1093" s="9"/>
      <c r="CXS1093" s="9"/>
      <c r="CXT1093" s="9"/>
      <c r="CXU1093" s="9"/>
      <c r="CXV1093" s="9"/>
      <c r="CXW1093" s="9"/>
      <c r="CXX1093" s="9"/>
      <c r="CXY1093" s="9"/>
      <c r="CXZ1093" s="9"/>
      <c r="CYA1093" s="9"/>
      <c r="CYB1093" s="9"/>
      <c r="CYC1093" s="9"/>
      <c r="CYD1093" s="9"/>
      <c r="CYE1093" s="9"/>
      <c r="CYF1093" s="9"/>
      <c r="CYG1093" s="9"/>
      <c r="CYH1093" s="9"/>
      <c r="CYI1093" s="9"/>
      <c r="CYJ1093" s="9"/>
      <c r="CYK1093" s="9"/>
      <c r="CYL1093" s="9"/>
      <c r="CYM1093" s="9"/>
      <c r="CYN1093" s="9"/>
      <c r="CYO1093" s="9"/>
      <c r="CYP1093" s="9"/>
      <c r="CYQ1093" s="9"/>
      <c r="CYR1093" s="9"/>
      <c r="CYS1093" s="9"/>
      <c r="CYT1093" s="9"/>
      <c r="CYU1093" s="9"/>
      <c r="CYV1093" s="9"/>
      <c r="CYW1093" s="9"/>
      <c r="CYX1093" s="9"/>
      <c r="CYY1093" s="9"/>
      <c r="CYZ1093" s="9"/>
      <c r="CZA1093" s="9"/>
      <c r="CZB1093" s="9"/>
      <c r="CZC1093" s="9"/>
      <c r="CZD1093" s="9"/>
      <c r="CZE1093" s="9"/>
      <c r="CZF1093" s="9"/>
      <c r="CZG1093" s="9"/>
      <c r="CZH1093" s="9"/>
      <c r="CZI1093" s="9"/>
      <c r="CZJ1093" s="9"/>
      <c r="CZK1093" s="9"/>
      <c r="CZL1093" s="9"/>
      <c r="CZM1093" s="9"/>
      <c r="CZN1093" s="9"/>
      <c r="CZO1093" s="9"/>
      <c r="CZP1093" s="9"/>
      <c r="CZQ1093" s="9"/>
      <c r="CZR1093" s="9"/>
      <c r="CZS1093" s="9"/>
      <c r="CZT1093" s="9"/>
      <c r="CZU1093" s="9"/>
      <c r="CZV1093" s="9"/>
      <c r="CZW1093" s="9"/>
      <c r="CZX1093" s="9"/>
      <c r="CZY1093" s="9"/>
      <c r="CZZ1093" s="9"/>
      <c r="DAA1093" s="9"/>
      <c r="DAB1093" s="9"/>
      <c r="DAC1093" s="9"/>
      <c r="DAD1093" s="9"/>
      <c r="DAE1093" s="9"/>
      <c r="DAF1093" s="9"/>
      <c r="DAG1093" s="9"/>
      <c r="DAH1093" s="9"/>
      <c r="DAI1093" s="9"/>
      <c r="DAJ1093" s="9"/>
      <c r="DAK1093" s="9"/>
      <c r="DAL1093" s="9"/>
      <c r="DAM1093" s="9"/>
      <c r="DAN1093" s="9"/>
      <c r="DAO1093" s="9"/>
      <c r="DAP1093" s="9"/>
      <c r="DAQ1093" s="9"/>
      <c r="DAR1093" s="9"/>
      <c r="DAS1093" s="9"/>
      <c r="DAT1093" s="9"/>
      <c r="DAU1093" s="9"/>
      <c r="DAV1093" s="9"/>
      <c r="DAW1093" s="9"/>
      <c r="DAX1093" s="9"/>
      <c r="DAY1093" s="9"/>
      <c r="DAZ1093" s="9"/>
      <c r="DBA1093" s="9"/>
      <c r="DBB1093" s="9"/>
      <c r="DBC1093" s="9"/>
      <c r="DBD1093" s="9"/>
      <c r="DBE1093" s="9"/>
      <c r="DBF1093" s="9"/>
      <c r="DBG1093" s="9"/>
      <c r="DBH1093" s="9"/>
      <c r="DBI1093" s="9"/>
      <c r="DBJ1093" s="9"/>
      <c r="DBK1093" s="9"/>
      <c r="DBL1093" s="9"/>
      <c r="DBM1093" s="9"/>
      <c r="DBN1093" s="9"/>
      <c r="DBO1093" s="9"/>
      <c r="DBP1093" s="9"/>
      <c r="DBQ1093" s="9"/>
      <c r="DBR1093" s="9"/>
      <c r="DBS1093" s="9"/>
      <c r="DBT1093" s="9"/>
      <c r="DBU1093" s="9"/>
      <c r="DBV1093" s="9"/>
      <c r="DBW1093" s="9"/>
      <c r="DBX1093" s="9"/>
      <c r="DBY1093" s="9"/>
      <c r="DBZ1093" s="9"/>
      <c r="DCA1093" s="9"/>
      <c r="DCB1093" s="9"/>
      <c r="DCC1093" s="9"/>
      <c r="DCD1093" s="9"/>
      <c r="DCE1093" s="9"/>
      <c r="DCF1093" s="9"/>
      <c r="DCG1093" s="9"/>
      <c r="DCH1093" s="9"/>
      <c r="DCI1093" s="9"/>
      <c r="DCJ1093" s="9"/>
      <c r="DCK1093" s="9"/>
      <c r="DCL1093" s="9"/>
      <c r="DCM1093" s="9"/>
      <c r="DCN1093" s="9"/>
      <c r="DCO1093" s="9"/>
      <c r="DCP1093" s="9"/>
      <c r="DCQ1093" s="9"/>
      <c r="DCR1093" s="9"/>
      <c r="DCS1093" s="9"/>
      <c r="DCT1093" s="9"/>
      <c r="DCU1093" s="9"/>
      <c r="DCV1093" s="9"/>
      <c r="DCW1093" s="9"/>
      <c r="DCX1093" s="9"/>
      <c r="DCY1093" s="9"/>
      <c r="DCZ1093" s="9"/>
      <c r="DDA1093" s="9"/>
      <c r="DDB1093" s="9"/>
      <c r="DDC1093" s="9"/>
      <c r="DDD1093" s="9"/>
      <c r="DDE1093" s="9"/>
      <c r="DDF1093" s="9"/>
      <c r="DDG1093" s="9"/>
      <c r="DDH1093" s="9"/>
      <c r="DDI1093" s="9"/>
      <c r="DDJ1093" s="9"/>
      <c r="DDK1093" s="9"/>
      <c r="DDL1093" s="9"/>
      <c r="DDM1093" s="9"/>
      <c r="DDN1093" s="9"/>
      <c r="DDO1093" s="9"/>
      <c r="DDP1093" s="9"/>
      <c r="DDQ1093" s="9"/>
      <c r="DDR1093" s="9"/>
      <c r="DDS1093" s="9"/>
      <c r="DDT1093" s="9"/>
      <c r="DDU1093" s="9"/>
      <c r="DDV1093" s="9"/>
      <c r="DDW1093" s="9"/>
      <c r="DDX1093" s="9"/>
      <c r="DDY1093" s="9"/>
      <c r="DDZ1093" s="9"/>
      <c r="DEA1093" s="9"/>
      <c r="DEB1093" s="9"/>
      <c r="DEC1093" s="9"/>
      <c r="DED1093" s="9"/>
      <c r="DEE1093" s="9"/>
      <c r="DEF1093" s="9"/>
      <c r="DEG1093" s="9"/>
      <c r="DEH1093" s="9"/>
      <c r="DEI1093" s="9"/>
      <c r="DEJ1093" s="9"/>
      <c r="DEK1093" s="9"/>
      <c r="DEL1093" s="9"/>
      <c r="DEM1093" s="9"/>
      <c r="DEN1093" s="9"/>
      <c r="DEO1093" s="9"/>
      <c r="DEP1093" s="9"/>
      <c r="DEQ1093" s="9"/>
      <c r="DER1093" s="9"/>
      <c r="DES1093" s="9"/>
      <c r="DET1093" s="9"/>
      <c r="DEU1093" s="9"/>
      <c r="DEV1093" s="9"/>
      <c r="DEW1093" s="9"/>
      <c r="DEX1093" s="9"/>
      <c r="DEY1093" s="9"/>
      <c r="DEZ1093" s="9"/>
      <c r="DFA1093" s="9"/>
      <c r="DFB1093" s="9"/>
      <c r="DFC1093" s="9"/>
      <c r="DFD1093" s="9"/>
      <c r="DFE1093" s="9"/>
      <c r="DFF1093" s="9"/>
      <c r="DFG1093" s="9"/>
      <c r="DFH1093" s="9"/>
      <c r="DFI1093" s="9"/>
      <c r="DFJ1093" s="9"/>
      <c r="DFK1093" s="9"/>
      <c r="DFL1093" s="9"/>
      <c r="DFM1093" s="9"/>
      <c r="DFN1093" s="9"/>
      <c r="DFO1093" s="9"/>
      <c r="DFP1093" s="9"/>
      <c r="DFQ1093" s="9"/>
      <c r="DFR1093" s="9"/>
      <c r="DFS1093" s="9"/>
      <c r="DFT1093" s="9"/>
      <c r="DFU1093" s="9"/>
      <c r="DFV1093" s="9"/>
      <c r="DFW1093" s="9"/>
      <c r="DFX1093" s="9"/>
      <c r="DFY1093" s="9"/>
      <c r="DFZ1093" s="9"/>
      <c r="DGA1093" s="9"/>
      <c r="DGB1093" s="9"/>
      <c r="DGC1093" s="9"/>
      <c r="DGD1093" s="9"/>
      <c r="DGE1093" s="9"/>
      <c r="DGF1093" s="9"/>
      <c r="DGG1093" s="9"/>
      <c r="DGH1093" s="9"/>
      <c r="DGI1093" s="9"/>
      <c r="DGJ1093" s="9"/>
      <c r="DGK1093" s="9"/>
      <c r="DGL1093" s="9"/>
      <c r="DGM1093" s="9"/>
      <c r="DGN1093" s="9"/>
      <c r="DGO1093" s="9"/>
      <c r="DGP1093" s="9"/>
      <c r="DGQ1093" s="9"/>
      <c r="DGR1093" s="9"/>
      <c r="DGS1093" s="9"/>
      <c r="DGT1093" s="9"/>
      <c r="DGU1093" s="9"/>
      <c r="DGV1093" s="9"/>
      <c r="DGW1093" s="9"/>
      <c r="DGX1093" s="9"/>
      <c r="DGY1093" s="9"/>
      <c r="DGZ1093" s="9"/>
      <c r="DHA1093" s="9"/>
      <c r="DHB1093" s="9"/>
      <c r="DHC1093" s="9"/>
      <c r="DHD1093" s="9"/>
      <c r="DHE1093" s="9"/>
      <c r="DHF1093" s="9"/>
      <c r="DHG1093" s="9"/>
      <c r="DHH1093" s="9"/>
      <c r="DHI1093" s="9"/>
      <c r="DHJ1093" s="9"/>
      <c r="DHK1093" s="9"/>
      <c r="DHL1093" s="9"/>
      <c r="DHM1093" s="9"/>
      <c r="DHN1093" s="9"/>
      <c r="DHO1093" s="9"/>
      <c r="DHP1093" s="9"/>
      <c r="DHQ1093" s="9"/>
      <c r="DHR1093" s="9"/>
      <c r="DHS1093" s="9"/>
      <c r="DHT1093" s="9"/>
      <c r="DHU1093" s="9"/>
      <c r="DHV1093" s="9"/>
      <c r="DHW1093" s="9"/>
      <c r="DHX1093" s="9"/>
      <c r="DHY1093" s="9"/>
      <c r="DHZ1093" s="9"/>
      <c r="DIA1093" s="9"/>
      <c r="DIB1093" s="9"/>
      <c r="DIC1093" s="9"/>
      <c r="DID1093" s="9"/>
      <c r="DIE1093" s="9"/>
      <c r="DIF1093" s="9"/>
      <c r="DIG1093" s="9"/>
      <c r="DIH1093" s="9"/>
      <c r="DII1093" s="9"/>
      <c r="DIJ1093" s="9"/>
      <c r="DIK1093" s="9"/>
      <c r="DIL1093" s="9"/>
      <c r="DIM1093" s="9"/>
      <c r="DIN1093" s="9"/>
      <c r="DIO1093" s="9"/>
      <c r="DIP1093" s="9"/>
      <c r="DIQ1093" s="9"/>
      <c r="DIR1093" s="9"/>
      <c r="DIS1093" s="9"/>
      <c r="DIT1093" s="9"/>
      <c r="DIU1093" s="9"/>
      <c r="DIV1093" s="9"/>
      <c r="DIW1093" s="9"/>
      <c r="DIX1093" s="9"/>
      <c r="DIY1093" s="9"/>
      <c r="DIZ1093" s="9"/>
      <c r="DJA1093" s="9"/>
      <c r="DJB1093" s="9"/>
      <c r="DJC1093" s="9"/>
      <c r="DJD1093" s="9"/>
      <c r="DJE1093" s="9"/>
      <c r="DJF1093" s="9"/>
      <c r="DJG1093" s="9"/>
      <c r="DJH1093" s="9"/>
      <c r="DJI1093" s="9"/>
      <c r="DJJ1093" s="9"/>
      <c r="DJK1093" s="9"/>
      <c r="DJL1093" s="9"/>
      <c r="DJM1093" s="9"/>
      <c r="DJN1093" s="9"/>
      <c r="DJO1093" s="9"/>
      <c r="DJP1093" s="9"/>
      <c r="DJQ1093" s="9"/>
      <c r="DJR1093" s="9"/>
      <c r="DJS1093" s="9"/>
      <c r="DJT1093" s="9"/>
      <c r="DJU1093" s="9"/>
      <c r="DJV1093" s="9"/>
      <c r="DJW1093" s="9"/>
      <c r="DJX1093" s="9"/>
      <c r="DJY1093" s="9"/>
      <c r="DJZ1093" s="9"/>
      <c r="DKA1093" s="9"/>
      <c r="DKB1093" s="9"/>
      <c r="DKC1093" s="9"/>
      <c r="DKD1093" s="9"/>
      <c r="DKE1093" s="9"/>
      <c r="DKF1093" s="9"/>
      <c r="DKG1093" s="9"/>
      <c r="DKH1093" s="9"/>
      <c r="DKI1093" s="9"/>
      <c r="DKJ1093" s="9"/>
      <c r="DKK1093" s="9"/>
      <c r="DKL1093" s="9"/>
      <c r="DKM1093" s="9"/>
      <c r="DKN1093" s="9"/>
      <c r="DKO1093" s="9"/>
      <c r="DKP1093" s="9"/>
      <c r="DKQ1093" s="9"/>
      <c r="DKR1093" s="9"/>
      <c r="DKS1093" s="9"/>
      <c r="DKT1093" s="9"/>
      <c r="DKU1093" s="9"/>
      <c r="DKV1093" s="9"/>
      <c r="DKW1093" s="9"/>
      <c r="DKX1093" s="9"/>
      <c r="DKY1093" s="9"/>
      <c r="DKZ1093" s="9"/>
      <c r="DLA1093" s="9"/>
      <c r="DLB1093" s="9"/>
      <c r="DLC1093" s="9"/>
      <c r="DLD1093" s="9"/>
      <c r="DLE1093" s="9"/>
      <c r="DLF1093" s="9"/>
      <c r="DLG1093" s="9"/>
      <c r="DLH1093" s="9"/>
      <c r="DLI1093" s="9"/>
      <c r="DLJ1093" s="9"/>
      <c r="DLK1093" s="9"/>
      <c r="DLL1093" s="9"/>
      <c r="DLM1093" s="9"/>
      <c r="DLN1093" s="9"/>
      <c r="DLO1093" s="9"/>
      <c r="DLP1093" s="9"/>
      <c r="DLQ1093" s="9"/>
      <c r="DLR1093" s="9"/>
      <c r="DLS1093" s="9"/>
      <c r="DLT1093" s="9"/>
      <c r="DLU1093" s="9"/>
      <c r="DLV1093" s="9"/>
      <c r="DLW1093" s="9"/>
      <c r="DLX1093" s="9"/>
      <c r="DLY1093" s="9"/>
      <c r="DLZ1093" s="9"/>
      <c r="DMA1093" s="9"/>
      <c r="DMB1093" s="9"/>
      <c r="DMC1093" s="9"/>
      <c r="DMD1093" s="9"/>
      <c r="DME1093" s="9"/>
      <c r="DMF1093" s="9"/>
      <c r="DMG1093" s="9"/>
      <c r="DMH1093" s="9"/>
      <c r="DMI1093" s="9"/>
      <c r="DMJ1093" s="9"/>
      <c r="DMK1093" s="9"/>
      <c r="DML1093" s="9"/>
      <c r="DMM1093" s="9"/>
      <c r="DMN1093" s="9"/>
      <c r="DMO1093" s="9"/>
      <c r="DMP1093" s="9"/>
      <c r="DMQ1093" s="9"/>
      <c r="DMR1093" s="9"/>
      <c r="DMS1093" s="9"/>
      <c r="DMT1093" s="9"/>
      <c r="DMU1093" s="9"/>
      <c r="DMV1093" s="9"/>
      <c r="DMW1093" s="9"/>
      <c r="DMX1093" s="9"/>
      <c r="DMY1093" s="9"/>
      <c r="DMZ1093" s="9"/>
      <c r="DNA1093" s="9"/>
      <c r="DNB1093" s="9"/>
      <c r="DNC1093" s="9"/>
      <c r="DND1093" s="9"/>
      <c r="DNE1093" s="9"/>
      <c r="DNF1093" s="9"/>
      <c r="DNG1093" s="9"/>
      <c r="DNH1093" s="9"/>
      <c r="DNI1093" s="9"/>
      <c r="DNJ1093" s="9"/>
      <c r="DNK1093" s="9"/>
      <c r="DNL1093" s="9"/>
      <c r="DNM1093" s="9"/>
      <c r="DNN1093" s="9"/>
      <c r="DNO1093" s="9"/>
      <c r="DNP1093" s="9"/>
      <c r="DNQ1093" s="9"/>
      <c r="DNR1093" s="9"/>
      <c r="DNS1093" s="9"/>
      <c r="DNT1093" s="9"/>
      <c r="DNU1093" s="9"/>
      <c r="DNV1093" s="9"/>
      <c r="DNW1093" s="9"/>
      <c r="DNX1093" s="9"/>
      <c r="DNY1093" s="9"/>
      <c r="DNZ1093" s="9"/>
      <c r="DOA1093" s="9"/>
      <c r="DOB1093" s="9"/>
      <c r="DOC1093" s="9"/>
      <c r="DOD1093" s="9"/>
      <c r="DOE1093" s="9"/>
      <c r="DOF1093" s="9"/>
      <c r="DOG1093" s="9"/>
      <c r="DOH1093" s="9"/>
      <c r="DOI1093" s="9"/>
      <c r="DOJ1093" s="9"/>
      <c r="DOK1093" s="9"/>
      <c r="DOL1093" s="9"/>
      <c r="DOM1093" s="9"/>
      <c r="DON1093" s="9"/>
      <c r="DOO1093" s="9"/>
      <c r="DOP1093" s="9"/>
      <c r="DOQ1093" s="9"/>
      <c r="DOR1093" s="9"/>
      <c r="DOS1093" s="9"/>
      <c r="DOT1093" s="9"/>
      <c r="DOU1093" s="9"/>
      <c r="DOV1093" s="9"/>
      <c r="DOW1093" s="9"/>
      <c r="DOX1093" s="9"/>
      <c r="DOY1093" s="9"/>
      <c r="DOZ1093" s="9"/>
      <c r="DPA1093" s="9"/>
      <c r="DPB1093" s="9"/>
      <c r="DPC1093" s="9"/>
      <c r="DPD1093" s="9"/>
      <c r="DPE1093" s="9"/>
      <c r="DPF1093" s="9"/>
      <c r="DPG1093" s="9"/>
      <c r="DPH1093" s="9"/>
      <c r="DPI1093" s="9"/>
      <c r="DPJ1093" s="9"/>
      <c r="DPK1093" s="9"/>
      <c r="DPL1093" s="9"/>
      <c r="DPM1093" s="9"/>
      <c r="DPN1093" s="9"/>
      <c r="DPO1093" s="9"/>
      <c r="DPP1093" s="9"/>
      <c r="DPQ1093" s="9"/>
      <c r="DPR1093" s="9"/>
      <c r="DPS1093" s="9"/>
      <c r="DPT1093" s="9"/>
      <c r="DPU1093" s="9"/>
      <c r="DPV1093" s="9"/>
      <c r="DPW1093" s="9"/>
      <c r="DPX1093" s="9"/>
      <c r="DPY1093" s="9"/>
      <c r="DPZ1093" s="9"/>
      <c r="DQA1093" s="9"/>
      <c r="DQB1093" s="9"/>
      <c r="DQC1093" s="9"/>
      <c r="DQD1093" s="9"/>
      <c r="DQE1093" s="9"/>
      <c r="DQF1093" s="9"/>
      <c r="DQG1093" s="9"/>
      <c r="DQH1093" s="9"/>
      <c r="DQI1093" s="9"/>
      <c r="DQJ1093" s="9"/>
      <c r="DQK1093" s="9"/>
      <c r="DQL1093" s="9"/>
      <c r="DQM1093" s="9"/>
      <c r="DQN1093" s="9"/>
      <c r="DQO1093" s="9"/>
      <c r="DQP1093" s="9"/>
      <c r="DQQ1093" s="9"/>
      <c r="DQR1093" s="9"/>
      <c r="DQS1093" s="9"/>
      <c r="DQT1093" s="9"/>
      <c r="DQU1093" s="9"/>
      <c r="DQV1093" s="9"/>
      <c r="DQW1093" s="9"/>
      <c r="DQX1093" s="9"/>
      <c r="DQY1093" s="9"/>
      <c r="DQZ1093" s="9"/>
      <c r="DRA1093" s="9"/>
      <c r="DRB1093" s="9"/>
      <c r="DRC1093" s="9"/>
      <c r="DRD1093" s="9"/>
      <c r="DRE1093" s="9"/>
      <c r="DRF1093" s="9"/>
      <c r="DRG1093" s="9"/>
      <c r="DRH1093" s="9"/>
      <c r="DRI1093" s="9"/>
      <c r="DRJ1093" s="9"/>
      <c r="DRK1093" s="9"/>
      <c r="DRL1093" s="9"/>
      <c r="DRM1093" s="9"/>
      <c r="DRN1093" s="9"/>
      <c r="DRO1093" s="9"/>
      <c r="DRP1093" s="9"/>
      <c r="DRQ1093" s="9"/>
      <c r="DRR1093" s="9"/>
      <c r="DRS1093" s="9"/>
      <c r="DRT1093" s="9"/>
      <c r="DRU1093" s="9"/>
      <c r="DRV1093" s="9"/>
      <c r="DRW1093" s="9"/>
      <c r="DRX1093" s="9"/>
      <c r="DRY1093" s="9"/>
      <c r="DRZ1093" s="9"/>
      <c r="DSA1093" s="9"/>
      <c r="DSB1093" s="9"/>
      <c r="DSC1093" s="9"/>
      <c r="DSD1093" s="9"/>
      <c r="DSE1093" s="9"/>
      <c r="DSF1093" s="9"/>
      <c r="DSG1093" s="9"/>
      <c r="DSH1093" s="9"/>
      <c r="DSI1093" s="9"/>
      <c r="DSJ1093" s="9"/>
      <c r="DSK1093" s="9"/>
      <c r="DSL1093" s="9"/>
      <c r="DSM1093" s="9"/>
      <c r="DSN1093" s="9"/>
      <c r="DSO1093" s="9"/>
      <c r="DSP1093" s="9"/>
      <c r="DSQ1093" s="9"/>
      <c r="DSR1093" s="9"/>
      <c r="DSS1093" s="9"/>
      <c r="DST1093" s="9"/>
      <c r="DSU1093" s="9"/>
      <c r="DSV1093" s="9"/>
      <c r="DSW1093" s="9"/>
      <c r="DSX1093" s="9"/>
      <c r="DSY1093" s="9"/>
      <c r="DSZ1093" s="9"/>
      <c r="DTA1093" s="9"/>
      <c r="DTB1093" s="9"/>
      <c r="DTC1093" s="9"/>
      <c r="DTD1093" s="9"/>
      <c r="DTE1093" s="9"/>
      <c r="DTF1093" s="9"/>
      <c r="DTG1093" s="9"/>
      <c r="DTH1093" s="9"/>
      <c r="DTI1093" s="9"/>
      <c r="DTJ1093" s="9"/>
      <c r="DTK1093" s="9"/>
      <c r="DTL1093" s="9"/>
      <c r="DTM1093" s="9"/>
      <c r="DTN1093" s="9"/>
      <c r="DTO1093" s="9"/>
      <c r="DTP1093" s="9"/>
      <c r="DTQ1093" s="9"/>
      <c r="DTR1093" s="9"/>
      <c r="DTS1093" s="9"/>
      <c r="DTT1093" s="9"/>
      <c r="DTU1093" s="9"/>
      <c r="DTV1093" s="9"/>
      <c r="DTW1093" s="9"/>
      <c r="DTX1093" s="9"/>
      <c r="DTY1093" s="9"/>
      <c r="DTZ1093" s="9"/>
      <c r="DUA1093" s="9"/>
      <c r="DUB1093" s="9"/>
      <c r="DUC1093" s="9"/>
      <c r="DUD1093" s="9"/>
      <c r="DUE1093" s="9"/>
      <c r="DUF1093" s="9"/>
      <c r="DUG1093" s="9"/>
      <c r="DUH1093" s="9"/>
      <c r="DUI1093" s="9"/>
      <c r="DUJ1093" s="9"/>
      <c r="DUK1093" s="9"/>
      <c r="DUL1093" s="9"/>
      <c r="DUM1093" s="9"/>
      <c r="DUN1093" s="9"/>
      <c r="DUO1093" s="9"/>
      <c r="DUP1093" s="9"/>
      <c r="DUQ1093" s="9"/>
      <c r="DUR1093" s="9"/>
      <c r="DUS1093" s="9"/>
      <c r="DUT1093" s="9"/>
      <c r="DUU1093" s="9"/>
      <c r="DUV1093" s="9"/>
      <c r="DUW1093" s="9"/>
      <c r="DUX1093" s="9"/>
      <c r="DUY1093" s="9"/>
      <c r="DUZ1093" s="9"/>
      <c r="DVA1093" s="9"/>
      <c r="DVB1093" s="9"/>
      <c r="DVC1093" s="9"/>
      <c r="DVD1093" s="9"/>
      <c r="DVE1093" s="9"/>
      <c r="DVF1093" s="9"/>
      <c r="DVG1093" s="9"/>
      <c r="DVH1093" s="9"/>
      <c r="DVI1093" s="9"/>
      <c r="DVJ1093" s="9"/>
      <c r="DVK1093" s="9"/>
      <c r="DVL1093" s="9"/>
      <c r="DVM1093" s="9"/>
      <c r="DVN1093" s="9"/>
      <c r="DVO1093" s="9"/>
      <c r="DVP1093" s="9"/>
      <c r="DVQ1093" s="9"/>
      <c r="DVR1093" s="9"/>
      <c r="DVS1093" s="9"/>
      <c r="DVT1093" s="9"/>
      <c r="DVU1093" s="9"/>
      <c r="DVV1093" s="9"/>
      <c r="DVW1093" s="9"/>
      <c r="DVX1093" s="9"/>
      <c r="DVY1093" s="9"/>
      <c r="DVZ1093" s="9"/>
      <c r="DWA1093" s="9"/>
      <c r="DWB1093" s="9"/>
      <c r="DWC1093" s="9"/>
      <c r="DWD1093" s="9"/>
      <c r="DWE1093" s="9"/>
      <c r="DWF1093" s="9"/>
      <c r="DWG1093" s="9"/>
      <c r="DWH1093" s="9"/>
      <c r="DWI1093" s="9"/>
      <c r="DWJ1093" s="9"/>
      <c r="DWK1093" s="9"/>
      <c r="DWL1093" s="9"/>
      <c r="DWM1093" s="9"/>
      <c r="DWN1093" s="9"/>
      <c r="DWO1093" s="9"/>
      <c r="DWP1093" s="9"/>
      <c r="DWQ1093" s="9"/>
      <c r="DWR1093" s="9"/>
      <c r="DWS1093" s="9"/>
      <c r="DWT1093" s="9"/>
      <c r="DWU1093" s="9"/>
      <c r="DWV1093" s="9"/>
      <c r="DWW1093" s="9"/>
      <c r="DWX1093" s="9"/>
      <c r="DWY1093" s="9"/>
      <c r="DWZ1093" s="9"/>
      <c r="DXA1093" s="9"/>
      <c r="DXB1093" s="9"/>
      <c r="DXC1093" s="9"/>
      <c r="DXD1093" s="9"/>
      <c r="DXE1093" s="9"/>
      <c r="DXF1093" s="9"/>
      <c r="DXG1093" s="9"/>
      <c r="DXH1093" s="9"/>
      <c r="DXI1093" s="9"/>
      <c r="DXJ1093" s="9"/>
      <c r="DXK1093" s="9"/>
      <c r="DXL1093" s="9"/>
      <c r="DXM1093" s="9"/>
      <c r="DXN1093" s="9"/>
      <c r="DXO1093" s="9"/>
      <c r="DXP1093" s="9"/>
      <c r="DXQ1093" s="9"/>
      <c r="DXR1093" s="9"/>
      <c r="DXS1093" s="9"/>
      <c r="DXT1093" s="9"/>
      <c r="DXU1093" s="9"/>
      <c r="DXV1093" s="9"/>
      <c r="DXW1093" s="9"/>
      <c r="DXX1093" s="9"/>
      <c r="DXY1093" s="9"/>
      <c r="DXZ1093" s="9"/>
      <c r="DYA1093" s="9"/>
      <c r="DYB1093" s="9"/>
      <c r="DYC1093" s="9"/>
      <c r="DYD1093" s="9"/>
      <c r="DYE1093" s="9"/>
      <c r="DYF1093" s="9"/>
      <c r="DYG1093" s="9"/>
      <c r="DYH1093" s="9"/>
      <c r="DYI1093" s="9"/>
      <c r="DYJ1093" s="9"/>
      <c r="DYK1093" s="9"/>
      <c r="DYL1093" s="9"/>
      <c r="DYM1093" s="9"/>
      <c r="DYN1093" s="9"/>
      <c r="DYO1093" s="9"/>
      <c r="DYP1093" s="9"/>
      <c r="DYQ1093" s="9"/>
      <c r="DYR1093" s="9"/>
      <c r="DYS1093" s="9"/>
      <c r="DYT1093" s="9"/>
      <c r="DYU1093" s="9"/>
      <c r="DYV1093" s="9"/>
      <c r="DYW1093" s="9"/>
      <c r="DYX1093" s="9"/>
      <c r="DYY1093" s="9"/>
      <c r="DYZ1093" s="9"/>
      <c r="DZA1093" s="9"/>
      <c r="DZB1093" s="9"/>
      <c r="DZC1093" s="9"/>
      <c r="DZD1093" s="9"/>
      <c r="DZE1093" s="9"/>
      <c r="DZF1093" s="9"/>
      <c r="DZG1093" s="9"/>
      <c r="DZH1093" s="9"/>
      <c r="DZI1093" s="9"/>
      <c r="DZJ1093" s="9"/>
      <c r="DZK1093" s="9"/>
      <c r="DZL1093" s="9"/>
      <c r="DZM1093" s="9"/>
      <c r="DZN1093" s="9"/>
      <c r="DZO1093" s="9"/>
      <c r="DZP1093" s="9"/>
      <c r="DZQ1093" s="9"/>
      <c r="DZR1093" s="9"/>
      <c r="DZS1093" s="9"/>
      <c r="DZT1093" s="9"/>
      <c r="DZU1093" s="9"/>
      <c r="DZV1093" s="9"/>
      <c r="DZW1093" s="9"/>
      <c r="DZX1093" s="9"/>
      <c r="DZY1093" s="9"/>
      <c r="DZZ1093" s="9"/>
      <c r="EAA1093" s="9"/>
      <c r="EAB1093" s="9"/>
      <c r="EAC1093" s="9"/>
      <c r="EAD1093" s="9"/>
      <c r="EAE1093" s="9"/>
      <c r="EAF1093" s="9"/>
      <c r="EAG1093" s="9"/>
      <c r="EAH1093" s="9"/>
      <c r="EAI1093" s="9"/>
      <c r="EAJ1093" s="9"/>
      <c r="EAK1093" s="9"/>
      <c r="EAL1093" s="9"/>
      <c r="EAM1093" s="9"/>
      <c r="EAN1093" s="9"/>
      <c r="EAO1093" s="9"/>
      <c r="EAP1093" s="9"/>
      <c r="EAQ1093" s="9"/>
      <c r="EAR1093" s="9"/>
      <c r="EAS1093" s="9"/>
      <c r="EAT1093" s="9"/>
      <c r="EAU1093" s="9"/>
      <c r="EAV1093" s="9"/>
      <c r="EAW1093" s="9"/>
      <c r="EAX1093" s="9"/>
      <c r="EAY1093" s="9"/>
      <c r="EAZ1093" s="9"/>
      <c r="EBA1093" s="9"/>
      <c r="EBB1093" s="9"/>
      <c r="EBC1093" s="9"/>
      <c r="EBD1093" s="9"/>
      <c r="EBE1093" s="9"/>
      <c r="EBF1093" s="9"/>
      <c r="EBG1093" s="9"/>
      <c r="EBH1093" s="9"/>
      <c r="EBI1093" s="9"/>
      <c r="EBJ1093" s="9"/>
      <c r="EBK1093" s="9"/>
      <c r="EBL1093" s="9"/>
      <c r="EBM1093" s="9"/>
      <c r="EBN1093" s="9"/>
      <c r="EBO1093" s="9"/>
      <c r="EBP1093" s="9"/>
      <c r="EBQ1093" s="9"/>
      <c r="EBR1093" s="9"/>
      <c r="EBS1093" s="9"/>
      <c r="EBT1093" s="9"/>
      <c r="EBU1093" s="9"/>
      <c r="EBV1093" s="9"/>
      <c r="EBW1093" s="9"/>
      <c r="EBX1093" s="9"/>
      <c r="EBY1093" s="9"/>
      <c r="EBZ1093" s="9"/>
      <c r="ECA1093" s="9"/>
      <c r="ECB1093" s="9"/>
      <c r="ECC1093" s="9"/>
      <c r="ECD1093" s="9"/>
      <c r="ECE1093" s="9"/>
      <c r="ECF1093" s="9"/>
      <c r="ECG1093" s="9"/>
      <c r="ECH1093" s="9"/>
      <c r="ECI1093" s="9"/>
      <c r="ECJ1093" s="9"/>
      <c r="ECK1093" s="9"/>
      <c r="ECL1093" s="9"/>
      <c r="ECM1093" s="9"/>
      <c r="ECN1093" s="9"/>
      <c r="ECO1093" s="9"/>
      <c r="ECP1093" s="9"/>
      <c r="ECQ1093" s="9"/>
      <c r="ECR1093" s="9"/>
      <c r="ECS1093" s="9"/>
      <c r="ECT1093" s="9"/>
      <c r="ECU1093" s="9"/>
      <c r="ECV1093" s="9"/>
      <c r="ECW1093" s="9"/>
      <c r="ECX1093" s="9"/>
      <c r="ECY1093" s="9"/>
      <c r="ECZ1093" s="9"/>
      <c r="EDA1093" s="9"/>
      <c r="EDB1093" s="9"/>
      <c r="EDC1093" s="9"/>
      <c r="EDD1093" s="9"/>
      <c r="EDE1093" s="9"/>
      <c r="EDF1093" s="9"/>
      <c r="EDG1093" s="9"/>
      <c r="EDH1093" s="9"/>
      <c r="EDI1093" s="9"/>
      <c r="EDJ1093" s="9"/>
      <c r="EDK1093" s="9"/>
      <c r="EDL1093" s="9"/>
      <c r="EDM1093" s="9"/>
      <c r="EDN1093" s="9"/>
      <c r="EDO1093" s="9"/>
      <c r="EDP1093" s="9"/>
      <c r="EDQ1093" s="9"/>
      <c r="EDR1093" s="9"/>
      <c r="EDS1093" s="9"/>
      <c r="EDT1093" s="9"/>
      <c r="EDU1093" s="9"/>
      <c r="EDV1093" s="9"/>
      <c r="EDW1093" s="9"/>
      <c r="EDX1093" s="9"/>
      <c r="EDY1093" s="9"/>
      <c r="EDZ1093" s="9"/>
      <c r="EEA1093" s="9"/>
      <c r="EEB1093" s="9"/>
      <c r="EEC1093" s="9"/>
      <c r="EED1093" s="9"/>
      <c r="EEE1093" s="9"/>
      <c r="EEF1093" s="9"/>
      <c r="EEG1093" s="9"/>
      <c r="EEH1093" s="9"/>
      <c r="EEI1093" s="9"/>
      <c r="EEJ1093" s="9"/>
      <c r="EEK1093" s="9"/>
      <c r="EEL1093" s="9"/>
      <c r="EEM1093" s="9"/>
      <c r="EEN1093" s="9"/>
      <c r="EEO1093" s="9"/>
      <c r="EEP1093" s="9"/>
      <c r="EEQ1093" s="9"/>
      <c r="EER1093" s="9"/>
      <c r="EES1093" s="9"/>
      <c r="EET1093" s="9"/>
      <c r="EEU1093" s="9"/>
      <c r="EEV1093" s="9"/>
      <c r="EEW1093" s="9"/>
      <c r="EEX1093" s="9"/>
      <c r="EEY1093" s="9"/>
      <c r="EEZ1093" s="9"/>
      <c r="EFA1093" s="9"/>
      <c r="EFB1093" s="9"/>
      <c r="EFC1093" s="9"/>
      <c r="EFD1093" s="9"/>
      <c r="EFE1093" s="9"/>
      <c r="EFF1093" s="9"/>
      <c r="EFG1093" s="9"/>
      <c r="EFH1093" s="9"/>
      <c r="EFI1093" s="9"/>
      <c r="EFJ1093" s="9"/>
      <c r="EFK1093" s="9"/>
      <c r="EFL1093" s="9"/>
      <c r="EFM1093" s="9"/>
      <c r="EFN1093" s="9"/>
      <c r="EFO1093" s="9"/>
      <c r="EFP1093" s="9"/>
      <c r="EFQ1093" s="9"/>
      <c r="EFR1093" s="9"/>
      <c r="EFS1093" s="9"/>
      <c r="EFT1093" s="9"/>
      <c r="EFU1093" s="9"/>
      <c r="EFV1093" s="9"/>
      <c r="EFW1093" s="9"/>
      <c r="EFX1093" s="9"/>
      <c r="EFY1093" s="9"/>
      <c r="EFZ1093" s="9"/>
      <c r="EGA1093" s="9"/>
      <c r="EGB1093" s="9"/>
      <c r="EGC1093" s="9"/>
      <c r="EGD1093" s="9"/>
      <c r="EGE1093" s="9"/>
      <c r="EGF1093" s="9"/>
      <c r="EGG1093" s="9"/>
      <c r="EGH1093" s="9"/>
      <c r="EGI1093" s="9"/>
      <c r="EGJ1093" s="9"/>
      <c r="EGK1093" s="9"/>
      <c r="EGL1093" s="9"/>
      <c r="EGM1093" s="9"/>
      <c r="EGN1093" s="9"/>
      <c r="EGO1093" s="9"/>
      <c r="EGP1093" s="9"/>
      <c r="EGQ1093" s="9"/>
      <c r="EGR1093" s="9"/>
      <c r="EGS1093" s="9"/>
      <c r="EGT1093" s="9"/>
      <c r="EGU1093" s="9"/>
      <c r="EGV1093" s="9"/>
      <c r="EGW1093" s="9"/>
      <c r="EGX1093" s="9"/>
      <c r="EGY1093" s="9"/>
      <c r="EGZ1093" s="9"/>
      <c r="EHA1093" s="9"/>
      <c r="EHB1093" s="9"/>
      <c r="EHC1093" s="9"/>
      <c r="EHD1093" s="9"/>
      <c r="EHE1093" s="9"/>
      <c r="EHF1093" s="9"/>
      <c r="EHG1093" s="9"/>
      <c r="EHH1093" s="9"/>
      <c r="EHI1093" s="9"/>
      <c r="EHJ1093" s="9"/>
      <c r="EHK1093" s="9"/>
      <c r="EHL1093" s="9"/>
      <c r="EHM1093" s="9"/>
      <c r="EHN1093" s="9"/>
      <c r="EHO1093" s="9"/>
      <c r="EHP1093" s="9"/>
      <c r="EHQ1093" s="9"/>
      <c r="EHR1093" s="9"/>
      <c r="EHS1093" s="9"/>
      <c r="EHT1093" s="9"/>
      <c r="EHU1093" s="9"/>
      <c r="EHV1093" s="9"/>
      <c r="EHW1093" s="9"/>
      <c r="EHX1093" s="9"/>
      <c r="EHY1093" s="9"/>
      <c r="EHZ1093" s="9"/>
      <c r="EIA1093" s="9"/>
      <c r="EIB1093" s="9"/>
      <c r="EIC1093" s="9"/>
      <c r="EID1093" s="9"/>
      <c r="EIE1093" s="9"/>
      <c r="EIF1093" s="9"/>
      <c r="EIG1093" s="9"/>
      <c r="EIH1093" s="9"/>
      <c r="EII1093" s="9"/>
      <c r="EIJ1093" s="9"/>
      <c r="EIK1093" s="9"/>
      <c r="EIL1093" s="9"/>
      <c r="EIM1093" s="9"/>
      <c r="EIN1093" s="9"/>
      <c r="EIO1093" s="9"/>
      <c r="EIP1093" s="9"/>
      <c r="EIQ1093" s="9"/>
      <c r="EIR1093" s="9"/>
      <c r="EIS1093" s="9"/>
      <c r="EIT1093" s="9"/>
      <c r="EIU1093" s="9"/>
      <c r="EIV1093" s="9"/>
      <c r="EIW1093" s="9"/>
      <c r="EIX1093" s="9"/>
      <c r="EIY1093" s="9"/>
      <c r="EIZ1093" s="9"/>
      <c r="EJA1093" s="9"/>
      <c r="EJB1093" s="9"/>
      <c r="EJC1093" s="9"/>
      <c r="EJD1093" s="9"/>
      <c r="EJE1093" s="9"/>
      <c r="EJF1093" s="9"/>
      <c r="EJG1093" s="9"/>
      <c r="EJH1093" s="9"/>
      <c r="EJI1093" s="9"/>
      <c r="EJJ1093" s="9"/>
      <c r="EJK1093" s="9"/>
      <c r="EJL1093" s="9"/>
      <c r="EJM1093" s="9"/>
      <c r="EJN1093" s="9"/>
      <c r="EJO1093" s="9"/>
      <c r="EJP1093" s="9"/>
      <c r="EJQ1093" s="9"/>
      <c r="EJR1093" s="9"/>
      <c r="EJS1093" s="9"/>
      <c r="EJT1093" s="9"/>
      <c r="EJU1093" s="9"/>
      <c r="EJV1093" s="9"/>
      <c r="EJW1093" s="9"/>
      <c r="EJX1093" s="9"/>
      <c r="EJY1093" s="9"/>
      <c r="EJZ1093" s="9"/>
      <c r="EKA1093" s="9"/>
      <c r="EKB1093" s="9"/>
      <c r="EKC1093" s="9"/>
      <c r="EKD1093" s="9"/>
      <c r="EKE1093" s="9"/>
      <c r="EKF1093" s="9"/>
      <c r="EKG1093" s="9"/>
      <c r="EKH1093" s="9"/>
      <c r="EKI1093" s="9"/>
      <c r="EKJ1093" s="9"/>
      <c r="EKK1093" s="9"/>
      <c r="EKL1093" s="9"/>
      <c r="EKM1093" s="9"/>
      <c r="EKN1093" s="9"/>
      <c r="EKO1093" s="9"/>
      <c r="EKP1093" s="9"/>
      <c r="EKQ1093" s="9"/>
      <c r="EKR1093" s="9"/>
      <c r="EKS1093" s="9"/>
      <c r="EKT1093" s="9"/>
      <c r="EKU1093" s="9"/>
      <c r="EKV1093" s="9"/>
      <c r="EKW1093" s="9"/>
      <c r="EKX1093" s="9"/>
      <c r="EKY1093" s="9"/>
      <c r="EKZ1093" s="9"/>
      <c r="ELA1093" s="9"/>
      <c r="ELB1093" s="9"/>
      <c r="ELC1093" s="9"/>
      <c r="ELD1093" s="9"/>
      <c r="ELE1093" s="9"/>
      <c r="ELF1093" s="9"/>
      <c r="ELG1093" s="9"/>
      <c r="ELH1093" s="9"/>
      <c r="ELI1093" s="9"/>
      <c r="ELJ1093" s="9"/>
      <c r="ELK1093" s="9"/>
      <c r="ELL1093" s="9"/>
      <c r="ELM1093" s="9"/>
      <c r="ELN1093" s="9"/>
      <c r="ELO1093" s="9"/>
      <c r="ELP1093" s="9"/>
      <c r="ELQ1093" s="9"/>
      <c r="ELR1093" s="9"/>
      <c r="ELS1093" s="9"/>
      <c r="ELT1093" s="9"/>
      <c r="ELU1093" s="9"/>
      <c r="ELV1093" s="9"/>
      <c r="ELW1093" s="9"/>
      <c r="ELX1093" s="9"/>
      <c r="ELY1093" s="9"/>
      <c r="ELZ1093" s="9"/>
      <c r="EMA1093" s="9"/>
      <c r="EMB1093" s="9"/>
      <c r="EMC1093" s="9"/>
      <c r="EMD1093" s="9"/>
      <c r="EME1093" s="9"/>
      <c r="EMF1093" s="9"/>
      <c r="EMG1093" s="9"/>
      <c r="EMH1093" s="9"/>
      <c r="EMI1093" s="9"/>
      <c r="EMJ1093" s="9"/>
      <c r="EMK1093" s="9"/>
      <c r="EML1093" s="9"/>
      <c r="EMM1093" s="9"/>
      <c r="EMN1093" s="9"/>
      <c r="EMO1093" s="9"/>
      <c r="EMP1093" s="9"/>
      <c r="EMQ1093" s="9"/>
      <c r="EMR1093" s="9"/>
      <c r="EMS1093" s="9"/>
      <c r="EMT1093" s="9"/>
      <c r="EMU1093" s="9"/>
      <c r="EMV1093" s="9"/>
      <c r="EMW1093" s="9"/>
      <c r="EMX1093" s="9"/>
      <c r="EMY1093" s="9"/>
      <c r="EMZ1093" s="9"/>
      <c r="ENA1093" s="9"/>
      <c r="ENB1093" s="9"/>
      <c r="ENC1093" s="9"/>
      <c r="END1093" s="9"/>
      <c r="ENE1093" s="9"/>
      <c r="ENF1093" s="9"/>
      <c r="ENG1093" s="9"/>
      <c r="ENH1093" s="9"/>
      <c r="ENI1093" s="9"/>
      <c r="ENJ1093" s="9"/>
      <c r="ENK1093" s="9"/>
      <c r="ENL1093" s="9"/>
      <c r="ENM1093" s="9"/>
      <c r="ENN1093" s="9"/>
      <c r="ENO1093" s="9"/>
      <c r="ENP1093" s="9"/>
      <c r="ENQ1093" s="9"/>
      <c r="ENR1093" s="9"/>
      <c r="ENS1093" s="9"/>
      <c r="ENT1093" s="9"/>
      <c r="ENU1093" s="9"/>
      <c r="ENV1093" s="9"/>
      <c r="ENW1093" s="9"/>
      <c r="ENX1093" s="9"/>
      <c r="ENY1093" s="9"/>
      <c r="ENZ1093" s="9"/>
      <c r="EOA1093" s="9"/>
      <c r="EOB1093" s="9"/>
      <c r="EOC1093" s="9"/>
      <c r="EOD1093" s="9"/>
      <c r="EOE1093" s="9"/>
      <c r="EOF1093" s="9"/>
      <c r="EOG1093" s="9"/>
      <c r="EOH1093" s="9"/>
      <c r="EOI1093" s="9"/>
      <c r="EOJ1093" s="9"/>
      <c r="EOK1093" s="9"/>
      <c r="EOL1093" s="9"/>
      <c r="EOM1093" s="9"/>
      <c r="EON1093" s="9"/>
      <c r="EOO1093" s="9"/>
      <c r="EOP1093" s="9"/>
      <c r="EOQ1093" s="9"/>
      <c r="EOR1093" s="9"/>
      <c r="EOS1093" s="9"/>
      <c r="EOT1093" s="9"/>
      <c r="EOU1093" s="9"/>
      <c r="EOV1093" s="9"/>
      <c r="EOW1093" s="9"/>
      <c r="EOX1093" s="9"/>
      <c r="EOY1093" s="9"/>
      <c r="EOZ1093" s="9"/>
      <c r="EPA1093" s="9"/>
      <c r="EPB1093" s="9"/>
      <c r="EPC1093" s="9"/>
      <c r="EPD1093" s="9"/>
      <c r="EPE1093" s="9"/>
      <c r="EPF1093" s="9"/>
      <c r="EPG1093" s="9"/>
      <c r="EPH1093" s="9"/>
      <c r="EPI1093" s="9"/>
      <c r="EPJ1093" s="9"/>
      <c r="EPK1093" s="9"/>
      <c r="EPL1093" s="9"/>
      <c r="EPM1093" s="9"/>
      <c r="EPN1093" s="9"/>
      <c r="EPO1093" s="9"/>
      <c r="EPP1093" s="9"/>
      <c r="EPQ1093" s="9"/>
      <c r="EPR1093" s="9"/>
      <c r="EPS1093" s="9"/>
      <c r="EPT1093" s="9"/>
      <c r="EPU1093" s="9"/>
      <c r="EPV1093" s="9"/>
      <c r="EPW1093" s="9"/>
      <c r="EPX1093" s="9"/>
      <c r="EPY1093" s="9"/>
      <c r="EPZ1093" s="9"/>
      <c r="EQA1093" s="9"/>
      <c r="EQB1093" s="9"/>
      <c r="EQC1093" s="9"/>
      <c r="EQD1093" s="9"/>
      <c r="EQE1093" s="9"/>
      <c r="EQF1093" s="9"/>
      <c r="EQG1093" s="9"/>
      <c r="EQH1093" s="9"/>
      <c r="EQI1093" s="9"/>
      <c r="EQJ1093" s="9"/>
      <c r="EQK1093" s="9"/>
      <c r="EQL1093" s="9"/>
      <c r="EQM1093" s="9"/>
      <c r="EQN1093" s="9"/>
      <c r="EQO1093" s="9"/>
      <c r="EQP1093" s="9"/>
      <c r="EQQ1093" s="9"/>
      <c r="EQR1093" s="9"/>
      <c r="EQS1093" s="9"/>
      <c r="EQT1093" s="9"/>
      <c r="EQU1093" s="9"/>
      <c r="EQV1093" s="9"/>
      <c r="EQW1093" s="9"/>
      <c r="EQX1093" s="9"/>
      <c r="EQY1093" s="9"/>
      <c r="EQZ1093" s="9"/>
      <c r="ERA1093" s="9"/>
      <c r="ERB1093" s="9"/>
      <c r="ERC1093" s="9"/>
      <c r="ERD1093" s="9"/>
      <c r="ERE1093" s="9"/>
      <c r="ERF1093" s="9"/>
      <c r="ERG1093" s="9"/>
      <c r="ERH1093" s="9"/>
      <c r="ERI1093" s="9"/>
      <c r="ERJ1093" s="9"/>
      <c r="ERK1093" s="9"/>
      <c r="ERL1093" s="9"/>
      <c r="ERM1093" s="9"/>
      <c r="ERN1093" s="9"/>
      <c r="ERO1093" s="9"/>
      <c r="ERP1093" s="9"/>
      <c r="ERQ1093" s="9"/>
      <c r="ERR1093" s="9"/>
      <c r="ERS1093" s="9"/>
      <c r="ERT1093" s="9"/>
      <c r="ERU1093" s="9"/>
      <c r="ERV1093" s="9"/>
      <c r="ERW1093" s="9"/>
      <c r="ERX1093" s="9"/>
      <c r="ERY1093" s="9"/>
      <c r="ERZ1093" s="9"/>
      <c r="ESA1093" s="9"/>
      <c r="ESB1093" s="9"/>
      <c r="ESC1093" s="9"/>
      <c r="ESD1093" s="9"/>
      <c r="ESE1093" s="9"/>
      <c r="ESF1093" s="9"/>
      <c r="ESG1093" s="9"/>
      <c r="ESH1093" s="9"/>
      <c r="ESI1093" s="9"/>
      <c r="ESJ1093" s="9"/>
      <c r="ESK1093" s="9"/>
      <c r="ESL1093" s="9"/>
      <c r="ESM1093" s="9"/>
      <c r="ESN1093" s="9"/>
      <c r="ESO1093" s="9"/>
      <c r="ESP1093" s="9"/>
      <c r="ESQ1093" s="9"/>
      <c r="ESR1093" s="9"/>
      <c r="ESS1093" s="9"/>
      <c r="EST1093" s="9"/>
      <c r="ESU1093" s="9"/>
      <c r="ESV1093" s="9"/>
      <c r="ESW1093" s="9"/>
      <c r="ESX1093" s="9"/>
      <c r="ESY1093" s="9"/>
      <c r="ESZ1093" s="9"/>
      <c r="ETA1093" s="9"/>
      <c r="ETB1093" s="9"/>
      <c r="ETC1093" s="9"/>
      <c r="ETD1093" s="9"/>
      <c r="ETE1093" s="9"/>
      <c r="ETF1093" s="9"/>
      <c r="ETG1093" s="9"/>
      <c r="ETH1093" s="9"/>
      <c r="ETI1093" s="9"/>
      <c r="ETJ1093" s="9"/>
      <c r="ETK1093" s="9"/>
      <c r="ETL1093" s="9"/>
      <c r="ETM1093" s="9"/>
      <c r="ETN1093" s="9"/>
      <c r="ETO1093" s="9"/>
      <c r="ETP1093" s="9"/>
      <c r="ETQ1093" s="9"/>
      <c r="ETR1093" s="9"/>
      <c r="ETS1093" s="9"/>
      <c r="ETT1093" s="9"/>
      <c r="ETU1093" s="9"/>
      <c r="ETV1093" s="9"/>
      <c r="ETW1093" s="9"/>
      <c r="ETX1093" s="9"/>
      <c r="ETY1093" s="9"/>
      <c r="ETZ1093" s="9"/>
      <c r="EUA1093" s="9"/>
      <c r="EUB1093" s="9"/>
      <c r="EUC1093" s="9"/>
      <c r="EUD1093" s="9"/>
      <c r="EUE1093" s="9"/>
      <c r="EUF1093" s="9"/>
      <c r="EUG1093" s="9"/>
      <c r="EUH1093" s="9"/>
      <c r="EUI1093" s="9"/>
      <c r="EUJ1093" s="9"/>
      <c r="EUK1093" s="9"/>
      <c r="EUL1093" s="9"/>
      <c r="EUM1093" s="9"/>
      <c r="EUN1093" s="9"/>
      <c r="EUO1093" s="9"/>
      <c r="EUP1093" s="9"/>
      <c r="EUQ1093" s="9"/>
      <c r="EUR1093" s="9"/>
      <c r="EUS1093" s="9"/>
      <c r="EUT1093" s="9"/>
      <c r="EUU1093" s="9"/>
      <c r="EUV1093" s="9"/>
      <c r="EUW1093" s="9"/>
      <c r="EUX1093" s="9"/>
      <c r="EUY1093" s="9"/>
      <c r="EUZ1093" s="9"/>
      <c r="EVA1093" s="9"/>
      <c r="EVB1093" s="9"/>
      <c r="EVC1093" s="9"/>
      <c r="EVD1093" s="9"/>
      <c r="EVE1093" s="9"/>
      <c r="EVF1093" s="9"/>
      <c r="EVG1093" s="9"/>
      <c r="EVH1093" s="9"/>
      <c r="EVI1093" s="9"/>
      <c r="EVJ1093" s="9"/>
      <c r="EVK1093" s="9"/>
      <c r="EVL1093" s="9"/>
      <c r="EVM1093" s="9"/>
      <c r="EVN1093" s="9"/>
      <c r="EVO1093" s="9"/>
      <c r="EVP1093" s="9"/>
      <c r="EVQ1093" s="9"/>
      <c r="EVR1093" s="9"/>
      <c r="EVS1093" s="9"/>
      <c r="EVT1093" s="9"/>
      <c r="EVU1093" s="9"/>
      <c r="EVV1093" s="9"/>
      <c r="EVW1093" s="9"/>
      <c r="EVX1093" s="9"/>
      <c r="EVY1093" s="9"/>
      <c r="EVZ1093" s="9"/>
      <c r="EWA1093" s="9"/>
      <c r="EWB1093" s="9"/>
      <c r="EWC1093" s="9"/>
      <c r="EWD1093" s="9"/>
      <c r="EWE1093" s="9"/>
      <c r="EWF1093" s="9"/>
      <c r="EWG1093" s="9"/>
      <c r="EWH1093" s="9"/>
      <c r="EWI1093" s="9"/>
      <c r="EWJ1093" s="9"/>
      <c r="EWK1093" s="9"/>
      <c r="EWL1093" s="9"/>
      <c r="EWM1093" s="9"/>
      <c r="EWN1093" s="9"/>
      <c r="EWO1093" s="9"/>
      <c r="EWP1093" s="9"/>
      <c r="EWQ1093" s="9"/>
      <c r="EWR1093" s="9"/>
      <c r="EWS1093" s="9"/>
      <c r="EWT1093" s="9"/>
      <c r="EWU1093" s="9"/>
      <c r="EWV1093" s="9"/>
      <c r="EWW1093" s="9"/>
      <c r="EWX1093" s="9"/>
      <c r="EWY1093" s="9"/>
      <c r="EWZ1093" s="9"/>
      <c r="EXA1093" s="9"/>
      <c r="EXB1093" s="9"/>
      <c r="EXC1093" s="9"/>
      <c r="EXD1093" s="9"/>
      <c r="EXE1093" s="9"/>
      <c r="EXF1093" s="9"/>
      <c r="EXG1093" s="9"/>
      <c r="EXH1093" s="9"/>
      <c r="EXI1093" s="9"/>
      <c r="EXJ1093" s="9"/>
      <c r="EXK1093" s="9"/>
      <c r="EXL1093" s="9"/>
      <c r="EXM1093" s="9"/>
      <c r="EXN1093" s="9"/>
      <c r="EXO1093" s="9"/>
      <c r="EXP1093" s="9"/>
      <c r="EXQ1093" s="9"/>
      <c r="EXR1093" s="9"/>
      <c r="EXS1093" s="9"/>
      <c r="EXT1093" s="9"/>
      <c r="EXU1093" s="9"/>
      <c r="EXV1093" s="9"/>
      <c r="EXW1093" s="9"/>
      <c r="EXX1093" s="9"/>
      <c r="EXY1093" s="9"/>
      <c r="EXZ1093" s="9"/>
      <c r="EYA1093" s="9"/>
      <c r="EYB1093" s="9"/>
      <c r="EYC1093" s="9"/>
      <c r="EYD1093" s="9"/>
      <c r="EYE1093" s="9"/>
      <c r="EYF1093" s="9"/>
      <c r="EYG1093" s="9"/>
      <c r="EYH1093" s="9"/>
      <c r="EYI1093" s="9"/>
      <c r="EYJ1093" s="9"/>
      <c r="EYK1093" s="9"/>
      <c r="EYL1093" s="9"/>
      <c r="EYM1093" s="9"/>
      <c r="EYN1093" s="9"/>
      <c r="EYO1093" s="9"/>
      <c r="EYP1093" s="9"/>
      <c r="EYQ1093" s="9"/>
      <c r="EYR1093" s="9"/>
      <c r="EYS1093" s="9"/>
      <c r="EYT1093" s="9"/>
      <c r="EYU1093" s="9"/>
      <c r="EYV1093" s="9"/>
      <c r="EYW1093" s="9"/>
      <c r="EYX1093" s="9"/>
      <c r="EYY1093" s="9"/>
      <c r="EYZ1093" s="9"/>
      <c r="EZA1093" s="9"/>
      <c r="EZB1093" s="9"/>
      <c r="EZC1093" s="9"/>
      <c r="EZD1093" s="9"/>
      <c r="EZE1093" s="9"/>
      <c r="EZF1093" s="9"/>
      <c r="EZG1093" s="9"/>
      <c r="EZH1093" s="9"/>
      <c r="EZI1093" s="9"/>
      <c r="EZJ1093" s="9"/>
      <c r="EZK1093" s="9"/>
      <c r="EZL1093" s="9"/>
      <c r="EZM1093" s="9"/>
      <c r="EZN1093" s="9"/>
      <c r="EZO1093" s="9"/>
      <c r="EZP1093" s="9"/>
      <c r="EZQ1093" s="9"/>
      <c r="EZR1093" s="9"/>
      <c r="EZS1093" s="9"/>
      <c r="EZT1093" s="9"/>
      <c r="EZU1093" s="9"/>
      <c r="EZV1093" s="9"/>
      <c r="EZW1093" s="9"/>
      <c r="EZX1093" s="9"/>
      <c r="EZY1093" s="9"/>
      <c r="EZZ1093" s="9"/>
      <c r="FAA1093" s="9"/>
      <c r="FAB1093" s="9"/>
      <c r="FAC1093" s="9"/>
      <c r="FAD1093" s="9"/>
      <c r="FAE1093" s="9"/>
      <c r="FAF1093" s="9"/>
      <c r="FAG1093" s="9"/>
      <c r="FAH1093" s="9"/>
      <c r="FAI1093" s="9"/>
      <c r="FAJ1093" s="9"/>
      <c r="FAK1093" s="9"/>
      <c r="FAL1093" s="9"/>
      <c r="FAM1093" s="9"/>
      <c r="FAN1093" s="9"/>
      <c r="FAO1093" s="9"/>
      <c r="FAP1093" s="9"/>
      <c r="FAQ1093" s="9"/>
      <c r="FAR1093" s="9"/>
      <c r="FAS1093" s="9"/>
      <c r="FAT1093" s="9"/>
      <c r="FAU1093" s="9"/>
      <c r="FAV1093" s="9"/>
      <c r="FAW1093" s="9"/>
      <c r="FAX1093" s="9"/>
      <c r="FAY1093" s="9"/>
      <c r="FAZ1093" s="9"/>
      <c r="FBA1093" s="9"/>
      <c r="FBB1093" s="9"/>
      <c r="FBC1093" s="9"/>
      <c r="FBD1093" s="9"/>
      <c r="FBE1093" s="9"/>
      <c r="FBF1093" s="9"/>
      <c r="FBG1093" s="9"/>
      <c r="FBH1093" s="9"/>
      <c r="FBI1093" s="9"/>
      <c r="FBJ1093" s="9"/>
      <c r="FBK1093" s="9"/>
      <c r="FBL1093" s="9"/>
      <c r="FBM1093" s="9"/>
      <c r="FBN1093" s="9"/>
      <c r="FBO1093" s="9"/>
      <c r="FBP1093" s="9"/>
      <c r="FBQ1093" s="9"/>
      <c r="FBR1093" s="9"/>
      <c r="FBS1093" s="9"/>
      <c r="FBT1093" s="9"/>
      <c r="FBU1093" s="9"/>
      <c r="FBV1093" s="9"/>
      <c r="FBW1093" s="9"/>
      <c r="FBX1093" s="9"/>
      <c r="FBY1093" s="9"/>
      <c r="FBZ1093" s="9"/>
      <c r="FCA1093" s="9"/>
      <c r="FCB1093" s="9"/>
      <c r="FCC1093" s="9"/>
      <c r="FCD1093" s="9"/>
      <c r="FCE1093" s="9"/>
      <c r="FCF1093" s="9"/>
      <c r="FCG1093" s="9"/>
      <c r="FCH1093" s="9"/>
      <c r="FCI1093" s="9"/>
      <c r="FCJ1093" s="9"/>
      <c r="FCK1093" s="9"/>
      <c r="FCL1093" s="9"/>
      <c r="FCM1093" s="9"/>
      <c r="FCN1093" s="9"/>
      <c r="FCO1093" s="9"/>
      <c r="FCP1093" s="9"/>
      <c r="FCQ1093" s="9"/>
      <c r="FCR1093" s="9"/>
      <c r="FCS1093" s="9"/>
      <c r="FCT1093" s="9"/>
      <c r="FCU1093" s="9"/>
      <c r="FCV1093" s="9"/>
      <c r="FCW1093" s="9"/>
      <c r="FCX1093" s="9"/>
      <c r="FCY1093" s="9"/>
      <c r="FCZ1093" s="9"/>
      <c r="FDA1093" s="9"/>
      <c r="FDB1093" s="9"/>
      <c r="FDC1093" s="9"/>
      <c r="FDD1093" s="9"/>
      <c r="FDE1093" s="9"/>
      <c r="FDF1093" s="9"/>
      <c r="FDG1093" s="9"/>
      <c r="FDH1093" s="9"/>
      <c r="FDI1093" s="9"/>
      <c r="FDJ1093" s="9"/>
      <c r="FDK1093" s="9"/>
      <c r="FDL1093" s="9"/>
      <c r="FDM1093" s="9"/>
      <c r="FDN1093" s="9"/>
      <c r="FDO1093" s="9"/>
      <c r="FDP1093" s="9"/>
      <c r="FDQ1093" s="9"/>
      <c r="FDR1093" s="9"/>
      <c r="FDS1093" s="9"/>
      <c r="FDT1093" s="9"/>
      <c r="FDU1093" s="9"/>
      <c r="FDV1093" s="9"/>
      <c r="FDW1093" s="9"/>
      <c r="FDX1093" s="9"/>
      <c r="FDY1093" s="9"/>
      <c r="FDZ1093" s="9"/>
      <c r="FEA1093" s="9"/>
      <c r="FEB1093" s="9"/>
      <c r="FEC1093" s="9"/>
      <c r="FED1093" s="9"/>
      <c r="FEE1093" s="9"/>
      <c r="FEF1093" s="9"/>
      <c r="FEG1093" s="9"/>
      <c r="FEH1093" s="9"/>
      <c r="FEI1093" s="9"/>
      <c r="FEJ1093" s="9"/>
      <c r="FEK1093" s="9"/>
      <c r="FEL1093" s="9"/>
      <c r="FEM1093" s="9"/>
      <c r="FEN1093" s="9"/>
      <c r="FEO1093" s="9"/>
      <c r="FEP1093" s="9"/>
      <c r="FEQ1093" s="9"/>
      <c r="FER1093" s="9"/>
      <c r="FES1093" s="9"/>
      <c r="FET1093" s="9"/>
      <c r="FEU1093" s="9"/>
      <c r="FEV1093" s="9"/>
      <c r="FEW1093" s="9"/>
      <c r="FEX1093" s="9"/>
      <c r="FEY1093" s="9"/>
      <c r="FEZ1093" s="9"/>
      <c r="FFA1093" s="9"/>
      <c r="FFB1093" s="9"/>
      <c r="FFC1093" s="9"/>
      <c r="FFD1093" s="9"/>
      <c r="FFE1093" s="9"/>
      <c r="FFF1093" s="9"/>
      <c r="FFG1093" s="9"/>
      <c r="FFH1093" s="9"/>
      <c r="FFI1093" s="9"/>
      <c r="FFJ1093" s="9"/>
      <c r="FFK1093" s="9"/>
      <c r="FFL1093" s="9"/>
      <c r="FFM1093" s="9"/>
      <c r="FFN1093" s="9"/>
      <c r="FFO1093" s="9"/>
      <c r="FFP1093" s="9"/>
      <c r="FFQ1093" s="9"/>
      <c r="FFR1093" s="9"/>
      <c r="FFS1093" s="9"/>
      <c r="FFT1093" s="9"/>
      <c r="FFU1093" s="9"/>
      <c r="FFV1093" s="9"/>
      <c r="FFW1093" s="9"/>
      <c r="FFX1093" s="9"/>
      <c r="FFY1093" s="9"/>
      <c r="FFZ1093" s="9"/>
      <c r="FGA1093" s="9"/>
      <c r="FGB1093" s="9"/>
      <c r="FGC1093" s="9"/>
      <c r="FGD1093" s="9"/>
      <c r="FGE1093" s="9"/>
      <c r="FGF1093" s="9"/>
      <c r="FGG1093" s="9"/>
      <c r="FGH1093" s="9"/>
      <c r="FGI1093" s="9"/>
      <c r="FGJ1093" s="9"/>
      <c r="FGK1093" s="9"/>
      <c r="FGL1093" s="9"/>
      <c r="FGM1093" s="9"/>
      <c r="FGN1093" s="9"/>
      <c r="FGO1093" s="9"/>
      <c r="FGP1093" s="9"/>
      <c r="FGQ1093" s="9"/>
      <c r="FGR1093" s="9"/>
      <c r="FGS1093" s="9"/>
      <c r="FGT1093" s="9"/>
      <c r="FGU1093" s="9"/>
      <c r="FGV1093" s="9"/>
      <c r="FGW1093" s="9"/>
      <c r="FGX1093" s="9"/>
      <c r="FGY1093" s="9"/>
      <c r="FGZ1093" s="9"/>
      <c r="FHA1093" s="9"/>
      <c r="FHB1093" s="9"/>
      <c r="FHC1093" s="9"/>
      <c r="FHD1093" s="9"/>
      <c r="FHE1093" s="9"/>
      <c r="FHF1093" s="9"/>
      <c r="FHG1093" s="9"/>
      <c r="FHH1093" s="9"/>
      <c r="FHI1093" s="9"/>
      <c r="FHJ1093" s="9"/>
      <c r="FHK1093" s="9"/>
      <c r="FHL1093" s="9"/>
      <c r="FHM1093" s="9"/>
      <c r="FHN1093" s="9"/>
      <c r="FHO1093" s="9"/>
      <c r="FHP1093" s="9"/>
      <c r="FHQ1093" s="9"/>
      <c r="FHR1093" s="9"/>
      <c r="FHS1093" s="9"/>
      <c r="FHT1093" s="9"/>
      <c r="FHU1093" s="9"/>
      <c r="FHV1093" s="9"/>
      <c r="FHW1093" s="9"/>
      <c r="FHX1093" s="9"/>
      <c r="FHY1093" s="9"/>
      <c r="FHZ1093" s="9"/>
      <c r="FIA1093" s="9"/>
      <c r="FIB1093" s="9"/>
      <c r="FIC1093" s="9"/>
      <c r="FID1093" s="9"/>
      <c r="FIE1093" s="9"/>
      <c r="FIF1093" s="9"/>
      <c r="FIG1093" s="9"/>
      <c r="FIH1093" s="9"/>
      <c r="FII1093" s="9"/>
      <c r="FIJ1093" s="9"/>
      <c r="FIK1093" s="9"/>
      <c r="FIL1093" s="9"/>
      <c r="FIM1093" s="9"/>
      <c r="FIN1093" s="9"/>
      <c r="FIO1093" s="9"/>
      <c r="FIP1093" s="9"/>
      <c r="FIQ1093" s="9"/>
      <c r="FIR1093" s="9"/>
      <c r="FIS1093" s="9"/>
      <c r="FIT1093" s="9"/>
      <c r="FIU1093" s="9"/>
      <c r="FIV1093" s="9"/>
      <c r="FIW1093" s="9"/>
      <c r="FIX1093" s="9"/>
      <c r="FIY1093" s="9"/>
      <c r="FIZ1093" s="9"/>
      <c r="FJA1093" s="9"/>
      <c r="FJB1093" s="9"/>
      <c r="FJC1093" s="9"/>
      <c r="FJD1093" s="9"/>
      <c r="FJE1093" s="9"/>
      <c r="FJF1093" s="9"/>
      <c r="FJG1093" s="9"/>
      <c r="FJH1093" s="9"/>
      <c r="FJI1093" s="9"/>
      <c r="FJJ1093" s="9"/>
      <c r="FJK1093" s="9"/>
      <c r="FJL1093" s="9"/>
      <c r="FJM1093" s="9"/>
      <c r="FJN1093" s="9"/>
      <c r="FJO1093" s="9"/>
      <c r="FJP1093" s="9"/>
      <c r="FJQ1093" s="9"/>
      <c r="FJR1093" s="9"/>
      <c r="FJS1093" s="9"/>
      <c r="FJT1093" s="9"/>
      <c r="FJU1093" s="9"/>
      <c r="FJV1093" s="9"/>
      <c r="FJW1093" s="9"/>
      <c r="FJX1093" s="9"/>
      <c r="FJY1093" s="9"/>
      <c r="FJZ1093" s="9"/>
      <c r="FKA1093" s="9"/>
      <c r="FKB1093" s="9"/>
      <c r="FKC1093" s="9"/>
      <c r="FKD1093" s="9"/>
      <c r="FKE1093" s="9"/>
      <c r="FKF1093" s="9"/>
      <c r="FKG1093" s="9"/>
      <c r="FKH1093" s="9"/>
      <c r="FKI1093" s="9"/>
      <c r="FKJ1093" s="9"/>
      <c r="FKK1093" s="9"/>
      <c r="FKL1093" s="9"/>
      <c r="FKM1093" s="9"/>
      <c r="FKN1093" s="9"/>
      <c r="FKO1093" s="9"/>
      <c r="FKP1093" s="9"/>
      <c r="FKQ1093" s="9"/>
      <c r="FKR1093" s="9"/>
      <c r="FKS1093" s="9"/>
      <c r="FKT1093" s="9"/>
      <c r="FKU1093" s="9"/>
      <c r="FKV1093" s="9"/>
      <c r="FKW1093" s="9"/>
      <c r="FKX1093" s="9"/>
      <c r="FKY1093" s="9"/>
      <c r="FKZ1093" s="9"/>
      <c r="FLA1093" s="9"/>
      <c r="FLB1093" s="9"/>
      <c r="FLC1093" s="9"/>
      <c r="FLD1093" s="9"/>
      <c r="FLE1093" s="9"/>
      <c r="FLF1093" s="9"/>
      <c r="FLG1093" s="9"/>
      <c r="FLH1093" s="9"/>
      <c r="FLI1093" s="9"/>
      <c r="FLJ1093" s="9"/>
      <c r="FLK1093" s="9"/>
      <c r="FLL1093" s="9"/>
      <c r="FLM1093" s="9"/>
      <c r="FLN1093" s="9"/>
      <c r="FLO1093" s="9"/>
      <c r="FLP1093" s="9"/>
      <c r="FLQ1093" s="9"/>
      <c r="FLR1093" s="9"/>
      <c r="FLS1093" s="9"/>
      <c r="FLT1093" s="9"/>
      <c r="FLU1093" s="9"/>
      <c r="FLV1093" s="9"/>
      <c r="FLW1093" s="9"/>
      <c r="FLX1093" s="9"/>
      <c r="FLY1093" s="9"/>
      <c r="FLZ1093" s="9"/>
      <c r="FMA1093" s="9"/>
      <c r="FMB1093" s="9"/>
      <c r="FMC1093" s="9"/>
      <c r="FMD1093" s="9"/>
      <c r="FME1093" s="9"/>
      <c r="FMF1093" s="9"/>
      <c r="FMG1093" s="9"/>
      <c r="FMH1093" s="9"/>
      <c r="FMI1093" s="9"/>
      <c r="FMJ1093" s="9"/>
      <c r="FMK1093" s="9"/>
      <c r="FML1093" s="9"/>
      <c r="FMM1093" s="9"/>
      <c r="FMN1093" s="9"/>
      <c r="FMO1093" s="9"/>
      <c r="FMP1093" s="9"/>
      <c r="FMQ1093" s="9"/>
      <c r="FMR1093" s="9"/>
      <c r="FMS1093" s="9"/>
      <c r="FMT1093" s="9"/>
      <c r="FMU1093" s="9"/>
      <c r="FMV1093" s="9"/>
      <c r="FMW1093" s="9"/>
      <c r="FMX1093" s="9"/>
      <c r="FMY1093" s="9"/>
      <c r="FMZ1093" s="9"/>
      <c r="FNA1093" s="9"/>
      <c r="FNB1093" s="9"/>
      <c r="FNC1093" s="9"/>
      <c r="FND1093" s="9"/>
      <c r="FNE1093" s="9"/>
      <c r="FNF1093" s="9"/>
      <c r="FNG1093" s="9"/>
      <c r="FNH1093" s="9"/>
      <c r="FNI1093" s="9"/>
      <c r="FNJ1093" s="9"/>
      <c r="FNK1093" s="9"/>
      <c r="FNL1093" s="9"/>
      <c r="FNM1093" s="9"/>
      <c r="FNN1093" s="9"/>
      <c r="FNO1093" s="9"/>
      <c r="FNP1093" s="9"/>
      <c r="FNQ1093" s="9"/>
      <c r="FNR1093" s="9"/>
      <c r="FNS1093" s="9"/>
      <c r="FNT1093" s="9"/>
      <c r="FNU1093" s="9"/>
      <c r="FNV1093" s="9"/>
      <c r="FNW1093" s="9"/>
      <c r="FNX1093" s="9"/>
      <c r="FNY1093" s="9"/>
      <c r="FNZ1093" s="9"/>
      <c r="FOA1093" s="9"/>
      <c r="FOB1093" s="9"/>
      <c r="FOC1093" s="9"/>
      <c r="FOD1093" s="9"/>
      <c r="FOE1093" s="9"/>
      <c r="FOF1093" s="9"/>
      <c r="FOG1093" s="9"/>
      <c r="FOH1093" s="9"/>
      <c r="FOI1093" s="9"/>
      <c r="FOJ1093" s="9"/>
      <c r="FOK1093" s="9"/>
      <c r="FOL1093" s="9"/>
      <c r="FOM1093" s="9"/>
      <c r="FON1093" s="9"/>
      <c r="FOO1093" s="9"/>
      <c r="FOP1093" s="9"/>
      <c r="FOQ1093" s="9"/>
      <c r="FOR1093" s="9"/>
      <c r="FOS1093" s="9"/>
      <c r="FOT1093" s="9"/>
      <c r="FOU1093" s="9"/>
      <c r="FOV1093" s="9"/>
      <c r="FOW1093" s="9"/>
      <c r="FOX1093" s="9"/>
      <c r="FOY1093" s="9"/>
      <c r="FOZ1093" s="9"/>
      <c r="FPA1093" s="9"/>
      <c r="FPB1093" s="9"/>
      <c r="FPC1093" s="9"/>
      <c r="FPD1093" s="9"/>
      <c r="FPE1093" s="9"/>
      <c r="FPF1093" s="9"/>
      <c r="FPG1093" s="9"/>
      <c r="FPH1093" s="9"/>
      <c r="FPI1093" s="9"/>
      <c r="FPJ1093" s="9"/>
      <c r="FPK1093" s="9"/>
      <c r="FPL1093" s="9"/>
      <c r="FPM1093" s="9"/>
      <c r="FPN1093" s="9"/>
      <c r="FPO1093" s="9"/>
      <c r="FPP1093" s="9"/>
      <c r="FPQ1093" s="9"/>
      <c r="FPR1093" s="9"/>
      <c r="FPS1093" s="9"/>
      <c r="FPT1093" s="9"/>
      <c r="FPU1093" s="9"/>
      <c r="FPV1093" s="9"/>
      <c r="FPW1093" s="9"/>
      <c r="FPX1093" s="9"/>
      <c r="FPY1093" s="9"/>
      <c r="FPZ1093" s="9"/>
      <c r="FQA1093" s="9"/>
      <c r="FQB1093" s="9"/>
      <c r="FQC1093" s="9"/>
      <c r="FQD1093" s="9"/>
      <c r="FQE1093" s="9"/>
      <c r="FQF1093" s="9"/>
      <c r="FQG1093" s="9"/>
      <c r="FQH1093" s="9"/>
      <c r="FQI1093" s="9"/>
      <c r="FQJ1093" s="9"/>
      <c r="FQK1093" s="9"/>
      <c r="FQL1093" s="9"/>
      <c r="FQM1093" s="9"/>
      <c r="FQN1093" s="9"/>
      <c r="FQO1093" s="9"/>
      <c r="FQP1093" s="9"/>
      <c r="FQQ1093" s="9"/>
      <c r="FQR1093" s="9"/>
      <c r="FQS1093" s="9"/>
      <c r="FQT1093" s="9"/>
      <c r="FQU1093" s="9"/>
      <c r="FQV1093" s="9"/>
      <c r="FQW1093" s="9"/>
      <c r="FQX1093" s="9"/>
      <c r="FQY1093" s="9"/>
      <c r="FQZ1093" s="9"/>
      <c r="FRA1093" s="9"/>
      <c r="FRB1093" s="9"/>
      <c r="FRC1093" s="9"/>
      <c r="FRD1093" s="9"/>
      <c r="FRE1093" s="9"/>
      <c r="FRF1093" s="9"/>
      <c r="FRG1093" s="9"/>
      <c r="FRH1093" s="9"/>
      <c r="FRI1093" s="9"/>
      <c r="FRJ1093" s="9"/>
      <c r="FRK1093" s="9"/>
      <c r="FRL1093" s="9"/>
      <c r="FRM1093" s="9"/>
      <c r="FRN1093" s="9"/>
      <c r="FRO1093" s="9"/>
      <c r="FRP1093" s="9"/>
      <c r="FRQ1093" s="9"/>
      <c r="FRR1093" s="9"/>
      <c r="FRS1093" s="9"/>
      <c r="FRT1093" s="9"/>
      <c r="FRU1093" s="9"/>
      <c r="FRV1093" s="9"/>
      <c r="FRW1093" s="9"/>
      <c r="FRX1093" s="9"/>
      <c r="FRY1093" s="9"/>
      <c r="FRZ1093" s="9"/>
      <c r="FSA1093" s="9"/>
      <c r="FSB1093" s="9"/>
      <c r="FSC1093" s="9"/>
      <c r="FSD1093" s="9"/>
      <c r="FSE1093" s="9"/>
      <c r="FSF1093" s="9"/>
      <c r="FSG1093" s="9"/>
      <c r="FSH1093" s="9"/>
      <c r="FSI1093" s="9"/>
      <c r="FSJ1093" s="9"/>
      <c r="FSK1093" s="9"/>
      <c r="FSL1093" s="9"/>
      <c r="FSM1093" s="9"/>
      <c r="FSN1093" s="9"/>
      <c r="FSO1093" s="9"/>
      <c r="FSP1093" s="9"/>
      <c r="FSQ1093" s="9"/>
      <c r="FSR1093" s="9"/>
      <c r="FSS1093" s="9"/>
      <c r="FST1093" s="9"/>
      <c r="FSU1093" s="9"/>
      <c r="FSV1093" s="9"/>
      <c r="FSW1093" s="9"/>
      <c r="FSX1093" s="9"/>
      <c r="FSY1093" s="9"/>
      <c r="FSZ1093" s="9"/>
      <c r="FTA1093" s="9"/>
      <c r="FTB1093" s="9"/>
      <c r="FTC1093" s="9"/>
      <c r="FTD1093" s="9"/>
      <c r="FTE1093" s="9"/>
      <c r="FTF1093" s="9"/>
      <c r="FTG1093" s="9"/>
      <c r="FTH1093" s="9"/>
      <c r="FTI1093" s="9"/>
      <c r="FTJ1093" s="9"/>
      <c r="FTK1093" s="9"/>
      <c r="FTL1093" s="9"/>
      <c r="FTM1093" s="9"/>
      <c r="FTN1093" s="9"/>
      <c r="FTO1093" s="9"/>
      <c r="FTP1093" s="9"/>
      <c r="FTQ1093" s="9"/>
      <c r="FTR1093" s="9"/>
      <c r="FTS1093" s="9"/>
      <c r="FTT1093" s="9"/>
      <c r="FTU1093" s="9"/>
      <c r="FTV1093" s="9"/>
      <c r="FTW1093" s="9"/>
      <c r="FTX1093" s="9"/>
      <c r="FTY1093" s="9"/>
      <c r="FTZ1093" s="9"/>
      <c r="FUA1093" s="9"/>
      <c r="FUB1093" s="9"/>
      <c r="FUC1093" s="9"/>
      <c r="FUD1093" s="9"/>
      <c r="FUE1093" s="9"/>
      <c r="FUF1093" s="9"/>
      <c r="FUG1093" s="9"/>
      <c r="FUH1093" s="9"/>
      <c r="FUI1093" s="9"/>
      <c r="FUJ1093" s="9"/>
      <c r="FUK1093" s="9"/>
      <c r="FUL1093" s="9"/>
      <c r="FUM1093" s="9"/>
      <c r="FUN1093" s="9"/>
      <c r="FUO1093" s="9"/>
      <c r="FUP1093" s="9"/>
      <c r="FUQ1093" s="9"/>
      <c r="FUR1093" s="9"/>
      <c r="FUS1093" s="9"/>
      <c r="FUT1093" s="9"/>
      <c r="FUU1093" s="9"/>
      <c r="FUV1093" s="9"/>
      <c r="FUW1093" s="9"/>
      <c r="FUX1093" s="9"/>
      <c r="FUY1093" s="9"/>
      <c r="FUZ1093" s="9"/>
      <c r="FVA1093" s="9"/>
      <c r="FVB1093" s="9"/>
      <c r="FVC1093" s="9"/>
      <c r="FVD1093" s="9"/>
      <c r="FVE1093" s="9"/>
      <c r="FVF1093" s="9"/>
      <c r="FVG1093" s="9"/>
      <c r="FVH1093" s="9"/>
      <c r="FVI1093" s="9"/>
      <c r="FVJ1093" s="9"/>
      <c r="FVK1093" s="9"/>
      <c r="FVL1093" s="9"/>
      <c r="FVM1093" s="9"/>
      <c r="FVN1093" s="9"/>
      <c r="FVO1093" s="9"/>
      <c r="FVP1093" s="9"/>
      <c r="FVQ1093" s="9"/>
      <c r="FVR1093" s="9"/>
      <c r="FVS1093" s="9"/>
      <c r="FVT1093" s="9"/>
      <c r="FVU1093" s="9"/>
      <c r="FVV1093" s="9"/>
      <c r="FVW1093" s="9"/>
      <c r="FVX1093" s="9"/>
      <c r="FVY1093" s="9"/>
      <c r="FVZ1093" s="9"/>
      <c r="FWA1093" s="9"/>
      <c r="FWB1093" s="9"/>
      <c r="FWC1093" s="9"/>
      <c r="FWD1093" s="9"/>
      <c r="FWE1093" s="9"/>
      <c r="FWF1093" s="9"/>
      <c r="FWG1093" s="9"/>
      <c r="FWH1093" s="9"/>
      <c r="FWI1093" s="9"/>
      <c r="FWJ1093" s="9"/>
      <c r="FWK1093" s="9"/>
      <c r="FWL1093" s="9"/>
      <c r="FWM1093" s="9"/>
      <c r="FWN1093" s="9"/>
      <c r="FWO1093" s="9"/>
      <c r="FWP1093" s="9"/>
      <c r="FWQ1093" s="9"/>
      <c r="FWR1093" s="9"/>
      <c r="FWS1093" s="9"/>
      <c r="FWT1093" s="9"/>
      <c r="FWU1093" s="9"/>
      <c r="FWV1093" s="9"/>
      <c r="FWW1093" s="9"/>
      <c r="FWX1093" s="9"/>
      <c r="FWY1093" s="9"/>
      <c r="FWZ1093" s="9"/>
      <c r="FXA1093" s="9"/>
      <c r="FXB1093" s="9"/>
      <c r="FXC1093" s="9"/>
      <c r="FXD1093" s="9"/>
      <c r="FXE1093" s="9"/>
      <c r="FXF1093" s="9"/>
      <c r="FXG1093" s="9"/>
      <c r="FXH1093" s="9"/>
      <c r="FXI1093" s="9"/>
      <c r="FXJ1093" s="9"/>
      <c r="FXK1093" s="9"/>
      <c r="FXL1093" s="9"/>
      <c r="FXM1093" s="9"/>
      <c r="FXN1093" s="9"/>
      <c r="FXO1093" s="9"/>
      <c r="FXP1093" s="9"/>
      <c r="FXQ1093" s="9"/>
      <c r="FXR1093" s="9"/>
      <c r="FXS1093" s="9"/>
      <c r="FXT1093" s="9"/>
      <c r="FXU1093" s="9"/>
      <c r="FXV1093" s="9"/>
      <c r="FXW1093" s="9"/>
      <c r="FXX1093" s="9"/>
      <c r="FXY1093" s="9"/>
      <c r="FXZ1093" s="9"/>
      <c r="FYA1093" s="9"/>
      <c r="FYB1093" s="9"/>
      <c r="FYC1093" s="9"/>
      <c r="FYD1093" s="9"/>
      <c r="FYE1093" s="9"/>
      <c r="FYF1093" s="9"/>
      <c r="FYG1093" s="9"/>
      <c r="FYH1093" s="9"/>
      <c r="FYI1093" s="9"/>
      <c r="FYJ1093" s="9"/>
      <c r="FYK1093" s="9"/>
      <c r="FYL1093" s="9"/>
      <c r="FYM1093" s="9"/>
      <c r="FYN1093" s="9"/>
      <c r="FYO1093" s="9"/>
      <c r="FYP1093" s="9"/>
      <c r="FYQ1093" s="9"/>
      <c r="FYR1093" s="9"/>
      <c r="FYS1093" s="9"/>
      <c r="FYT1093" s="9"/>
      <c r="FYU1093" s="9"/>
      <c r="FYV1093" s="9"/>
      <c r="FYW1093" s="9"/>
      <c r="FYX1093" s="9"/>
      <c r="FYY1093" s="9"/>
      <c r="FYZ1093" s="9"/>
      <c r="FZA1093" s="9"/>
      <c r="FZB1093" s="9"/>
      <c r="FZC1093" s="9"/>
      <c r="FZD1093" s="9"/>
      <c r="FZE1093" s="9"/>
      <c r="FZF1093" s="9"/>
      <c r="FZG1093" s="9"/>
      <c r="FZH1093" s="9"/>
      <c r="FZI1093" s="9"/>
      <c r="FZJ1093" s="9"/>
      <c r="FZK1093" s="9"/>
      <c r="FZL1093" s="9"/>
      <c r="FZM1093" s="9"/>
      <c r="FZN1093" s="9"/>
      <c r="FZO1093" s="9"/>
      <c r="FZP1093" s="9"/>
      <c r="FZQ1093" s="9"/>
      <c r="FZR1093" s="9"/>
      <c r="FZS1093" s="9"/>
      <c r="FZT1093" s="9"/>
      <c r="FZU1093" s="9"/>
      <c r="FZV1093" s="9"/>
      <c r="FZW1093" s="9"/>
      <c r="FZX1093" s="9"/>
      <c r="FZY1093" s="9"/>
      <c r="FZZ1093" s="9"/>
      <c r="GAA1093" s="9"/>
      <c r="GAB1093" s="9"/>
      <c r="GAC1093" s="9"/>
      <c r="GAD1093" s="9"/>
      <c r="GAE1093" s="9"/>
      <c r="GAF1093" s="9"/>
      <c r="GAG1093" s="9"/>
      <c r="GAH1093" s="9"/>
      <c r="GAI1093" s="9"/>
      <c r="GAJ1093" s="9"/>
      <c r="GAK1093" s="9"/>
      <c r="GAL1093" s="9"/>
      <c r="GAM1093" s="9"/>
      <c r="GAN1093" s="9"/>
      <c r="GAO1093" s="9"/>
      <c r="GAP1093" s="9"/>
      <c r="GAQ1093" s="9"/>
      <c r="GAR1093" s="9"/>
      <c r="GAS1093" s="9"/>
      <c r="GAT1093" s="9"/>
      <c r="GAU1093" s="9"/>
      <c r="GAV1093" s="9"/>
      <c r="GAW1093" s="9"/>
      <c r="GAX1093" s="9"/>
      <c r="GAY1093" s="9"/>
      <c r="GAZ1093" s="9"/>
      <c r="GBA1093" s="9"/>
      <c r="GBB1093" s="9"/>
      <c r="GBC1093" s="9"/>
      <c r="GBD1093" s="9"/>
      <c r="GBE1093" s="9"/>
      <c r="GBF1093" s="9"/>
      <c r="GBG1093" s="9"/>
      <c r="GBH1093" s="9"/>
      <c r="GBI1093" s="9"/>
      <c r="GBJ1093" s="9"/>
      <c r="GBK1093" s="9"/>
      <c r="GBL1093" s="9"/>
      <c r="GBM1093" s="9"/>
      <c r="GBN1093" s="9"/>
      <c r="GBO1093" s="9"/>
      <c r="GBP1093" s="9"/>
      <c r="GBQ1093" s="9"/>
      <c r="GBR1093" s="9"/>
      <c r="GBS1093" s="9"/>
      <c r="GBT1093" s="9"/>
      <c r="GBU1093" s="9"/>
      <c r="GBV1093" s="9"/>
      <c r="GBW1093" s="9"/>
      <c r="GBX1093" s="9"/>
      <c r="GBY1093" s="9"/>
      <c r="GBZ1093" s="9"/>
      <c r="GCA1093" s="9"/>
      <c r="GCB1093" s="9"/>
      <c r="GCC1093" s="9"/>
      <c r="GCD1093" s="9"/>
      <c r="GCE1093" s="9"/>
      <c r="GCF1093" s="9"/>
      <c r="GCG1093" s="9"/>
      <c r="GCH1093" s="9"/>
      <c r="GCI1093" s="9"/>
      <c r="GCJ1093" s="9"/>
      <c r="GCK1093" s="9"/>
      <c r="GCL1093" s="9"/>
      <c r="GCM1093" s="9"/>
      <c r="GCN1093" s="9"/>
      <c r="GCO1093" s="9"/>
      <c r="GCP1093" s="9"/>
      <c r="GCQ1093" s="9"/>
      <c r="GCR1093" s="9"/>
      <c r="GCS1093" s="9"/>
      <c r="GCT1093" s="9"/>
      <c r="GCU1093" s="9"/>
      <c r="GCV1093" s="9"/>
      <c r="GCW1093" s="9"/>
      <c r="GCX1093" s="9"/>
      <c r="GCY1093" s="9"/>
      <c r="GCZ1093" s="9"/>
      <c r="GDA1093" s="9"/>
      <c r="GDB1093" s="9"/>
      <c r="GDC1093" s="9"/>
      <c r="GDD1093" s="9"/>
      <c r="GDE1093" s="9"/>
      <c r="GDF1093" s="9"/>
      <c r="GDG1093" s="9"/>
      <c r="GDH1093" s="9"/>
      <c r="GDI1093" s="9"/>
      <c r="GDJ1093" s="9"/>
      <c r="GDK1093" s="9"/>
      <c r="GDL1093" s="9"/>
      <c r="GDM1093" s="9"/>
      <c r="GDN1093" s="9"/>
      <c r="GDO1093" s="9"/>
      <c r="GDP1093" s="9"/>
      <c r="GDQ1093" s="9"/>
      <c r="GDR1093" s="9"/>
      <c r="GDS1093" s="9"/>
      <c r="GDT1093" s="9"/>
      <c r="GDU1093" s="9"/>
      <c r="GDV1093" s="9"/>
      <c r="GDW1093" s="9"/>
      <c r="GDX1093" s="9"/>
      <c r="GDY1093" s="9"/>
      <c r="GDZ1093" s="9"/>
      <c r="GEA1093" s="9"/>
      <c r="GEB1093" s="9"/>
      <c r="GEC1093" s="9"/>
      <c r="GED1093" s="9"/>
      <c r="GEE1093" s="9"/>
      <c r="GEF1093" s="9"/>
      <c r="GEG1093" s="9"/>
      <c r="GEH1093" s="9"/>
      <c r="GEI1093" s="9"/>
      <c r="GEJ1093" s="9"/>
      <c r="GEK1093" s="9"/>
      <c r="GEL1093" s="9"/>
      <c r="GEM1093" s="9"/>
      <c r="GEN1093" s="9"/>
      <c r="GEO1093" s="9"/>
      <c r="GEP1093" s="9"/>
      <c r="GEQ1093" s="9"/>
      <c r="GER1093" s="9"/>
      <c r="GES1093" s="9"/>
      <c r="GET1093" s="9"/>
      <c r="GEU1093" s="9"/>
      <c r="GEV1093" s="9"/>
      <c r="GEW1093" s="9"/>
      <c r="GEX1093" s="9"/>
      <c r="GEY1093" s="9"/>
      <c r="GEZ1093" s="9"/>
      <c r="GFA1093" s="9"/>
      <c r="GFB1093" s="9"/>
      <c r="GFC1093" s="9"/>
      <c r="GFD1093" s="9"/>
      <c r="GFE1093" s="9"/>
      <c r="GFF1093" s="9"/>
      <c r="GFG1093" s="9"/>
      <c r="GFH1093" s="9"/>
      <c r="GFI1093" s="9"/>
      <c r="GFJ1093" s="9"/>
      <c r="GFK1093" s="9"/>
      <c r="GFL1093" s="9"/>
      <c r="GFM1093" s="9"/>
      <c r="GFN1093" s="9"/>
      <c r="GFO1093" s="9"/>
      <c r="GFP1093" s="9"/>
      <c r="GFQ1093" s="9"/>
      <c r="GFR1093" s="9"/>
      <c r="GFS1093" s="9"/>
      <c r="GFT1093" s="9"/>
      <c r="GFU1093" s="9"/>
      <c r="GFV1093" s="9"/>
      <c r="GFW1093" s="9"/>
      <c r="GFX1093" s="9"/>
      <c r="GFY1093" s="9"/>
      <c r="GFZ1093" s="9"/>
      <c r="GGA1093" s="9"/>
      <c r="GGB1093" s="9"/>
      <c r="GGC1093" s="9"/>
      <c r="GGD1093" s="9"/>
      <c r="GGE1093" s="9"/>
      <c r="GGF1093" s="9"/>
      <c r="GGG1093" s="9"/>
      <c r="GGH1093" s="9"/>
      <c r="GGI1093" s="9"/>
      <c r="GGJ1093" s="9"/>
      <c r="GGK1093" s="9"/>
      <c r="GGL1093" s="9"/>
      <c r="GGM1093" s="9"/>
      <c r="GGN1093" s="9"/>
      <c r="GGO1093" s="9"/>
      <c r="GGP1093" s="9"/>
      <c r="GGQ1093" s="9"/>
      <c r="GGR1093" s="9"/>
      <c r="GGS1093" s="9"/>
      <c r="GGT1093" s="9"/>
      <c r="GGU1093" s="9"/>
      <c r="GGV1093" s="9"/>
      <c r="GGW1093" s="9"/>
      <c r="GGX1093" s="9"/>
      <c r="GGY1093" s="9"/>
      <c r="GGZ1093" s="9"/>
      <c r="GHA1093" s="9"/>
      <c r="GHB1093" s="9"/>
      <c r="GHC1093" s="9"/>
      <c r="GHD1093" s="9"/>
      <c r="GHE1093" s="9"/>
      <c r="GHF1093" s="9"/>
      <c r="GHG1093" s="9"/>
      <c r="GHH1093" s="9"/>
      <c r="GHI1093" s="9"/>
      <c r="GHJ1093" s="9"/>
      <c r="GHK1093" s="9"/>
      <c r="GHL1093" s="9"/>
      <c r="GHM1093" s="9"/>
      <c r="GHN1093" s="9"/>
      <c r="GHO1093" s="9"/>
      <c r="GHP1093" s="9"/>
      <c r="GHQ1093" s="9"/>
      <c r="GHR1093" s="9"/>
      <c r="GHS1093" s="9"/>
      <c r="GHT1093" s="9"/>
      <c r="GHU1093" s="9"/>
      <c r="GHV1093" s="9"/>
      <c r="GHW1093" s="9"/>
      <c r="GHX1093" s="9"/>
      <c r="GHY1093" s="9"/>
      <c r="GHZ1093" s="9"/>
      <c r="GIA1093" s="9"/>
      <c r="GIB1093" s="9"/>
      <c r="GIC1093" s="9"/>
      <c r="GID1093" s="9"/>
      <c r="GIE1093" s="9"/>
      <c r="GIF1093" s="9"/>
      <c r="GIG1093" s="9"/>
      <c r="GIH1093" s="9"/>
      <c r="GII1093" s="9"/>
      <c r="GIJ1093" s="9"/>
      <c r="GIK1093" s="9"/>
      <c r="GIL1093" s="9"/>
      <c r="GIM1093" s="9"/>
      <c r="GIN1093" s="9"/>
      <c r="GIO1093" s="9"/>
      <c r="GIP1093" s="9"/>
      <c r="GIQ1093" s="9"/>
      <c r="GIR1093" s="9"/>
      <c r="GIS1093" s="9"/>
      <c r="GIT1093" s="9"/>
      <c r="GIU1093" s="9"/>
      <c r="GIV1093" s="9"/>
      <c r="GIW1093" s="9"/>
      <c r="GIX1093" s="9"/>
      <c r="GIY1093" s="9"/>
      <c r="GIZ1093" s="9"/>
      <c r="GJA1093" s="9"/>
      <c r="GJB1093" s="9"/>
      <c r="GJC1093" s="9"/>
      <c r="GJD1093" s="9"/>
      <c r="GJE1093" s="9"/>
      <c r="GJF1093" s="9"/>
      <c r="GJG1093" s="9"/>
      <c r="GJH1093" s="9"/>
      <c r="GJI1093" s="9"/>
      <c r="GJJ1093" s="9"/>
      <c r="GJK1093" s="9"/>
      <c r="GJL1093" s="9"/>
      <c r="GJM1093" s="9"/>
      <c r="GJN1093" s="9"/>
      <c r="GJO1093" s="9"/>
      <c r="GJP1093" s="9"/>
      <c r="GJQ1093" s="9"/>
      <c r="GJR1093" s="9"/>
      <c r="GJS1093" s="9"/>
      <c r="GJT1093" s="9"/>
      <c r="GJU1093" s="9"/>
      <c r="GJV1093" s="9"/>
      <c r="GJW1093" s="9"/>
      <c r="GJX1093" s="9"/>
      <c r="GJY1093" s="9"/>
      <c r="GJZ1093" s="9"/>
      <c r="GKA1093" s="9"/>
      <c r="GKB1093" s="9"/>
      <c r="GKC1093" s="9"/>
      <c r="GKD1093" s="9"/>
      <c r="GKE1093" s="9"/>
      <c r="GKF1093" s="9"/>
      <c r="GKG1093" s="9"/>
      <c r="GKH1093" s="9"/>
      <c r="GKI1093" s="9"/>
      <c r="GKJ1093" s="9"/>
      <c r="GKK1093" s="9"/>
      <c r="GKL1093" s="9"/>
      <c r="GKM1093" s="9"/>
      <c r="GKN1093" s="9"/>
      <c r="GKO1093" s="9"/>
      <c r="GKP1093" s="9"/>
      <c r="GKQ1093" s="9"/>
      <c r="GKR1093" s="9"/>
      <c r="GKS1093" s="9"/>
      <c r="GKT1093" s="9"/>
      <c r="GKU1093" s="9"/>
      <c r="GKV1093" s="9"/>
      <c r="GKW1093" s="9"/>
      <c r="GKX1093" s="9"/>
      <c r="GKY1093" s="9"/>
      <c r="GKZ1093" s="9"/>
      <c r="GLA1093" s="9"/>
      <c r="GLB1093" s="9"/>
      <c r="GLC1093" s="9"/>
      <c r="GLD1093" s="9"/>
      <c r="GLE1093" s="9"/>
      <c r="GLF1093" s="9"/>
      <c r="GLG1093" s="9"/>
      <c r="GLH1093" s="9"/>
      <c r="GLI1093" s="9"/>
      <c r="GLJ1093" s="9"/>
      <c r="GLK1093" s="9"/>
      <c r="GLL1093" s="9"/>
      <c r="GLM1093" s="9"/>
      <c r="GLN1093" s="9"/>
      <c r="GLO1093" s="9"/>
      <c r="GLP1093" s="9"/>
      <c r="GLQ1093" s="9"/>
      <c r="GLR1093" s="9"/>
      <c r="GLS1093" s="9"/>
      <c r="GLT1093" s="9"/>
      <c r="GLU1093" s="9"/>
      <c r="GLV1093" s="9"/>
      <c r="GLW1093" s="9"/>
      <c r="GLX1093" s="9"/>
      <c r="GLY1093" s="9"/>
      <c r="GLZ1093" s="9"/>
      <c r="GMA1093" s="9"/>
      <c r="GMB1093" s="9"/>
      <c r="GMC1093" s="9"/>
      <c r="GMD1093" s="9"/>
      <c r="GME1093" s="9"/>
      <c r="GMF1093" s="9"/>
      <c r="GMG1093" s="9"/>
      <c r="GMH1093" s="9"/>
      <c r="GMI1093" s="9"/>
      <c r="GMJ1093" s="9"/>
      <c r="GMK1093" s="9"/>
      <c r="GML1093" s="9"/>
      <c r="GMM1093" s="9"/>
      <c r="GMN1093" s="9"/>
      <c r="GMO1093" s="9"/>
      <c r="GMP1093" s="9"/>
      <c r="GMQ1093" s="9"/>
      <c r="GMR1093" s="9"/>
      <c r="GMS1093" s="9"/>
      <c r="GMT1093" s="9"/>
      <c r="GMU1093" s="9"/>
      <c r="GMV1093" s="9"/>
      <c r="GMW1093" s="9"/>
      <c r="GMX1093" s="9"/>
      <c r="GMY1093" s="9"/>
      <c r="GMZ1093" s="9"/>
      <c r="GNA1093" s="9"/>
      <c r="GNB1093" s="9"/>
      <c r="GNC1093" s="9"/>
      <c r="GND1093" s="9"/>
      <c r="GNE1093" s="9"/>
      <c r="GNF1093" s="9"/>
      <c r="GNG1093" s="9"/>
      <c r="GNH1093" s="9"/>
      <c r="GNI1093" s="9"/>
      <c r="GNJ1093" s="9"/>
      <c r="GNK1093" s="9"/>
      <c r="GNL1093" s="9"/>
      <c r="GNM1093" s="9"/>
      <c r="GNN1093" s="9"/>
      <c r="GNO1093" s="9"/>
      <c r="GNP1093" s="9"/>
      <c r="GNQ1093" s="9"/>
      <c r="GNR1093" s="9"/>
      <c r="GNS1093" s="9"/>
      <c r="GNT1093" s="9"/>
      <c r="GNU1093" s="9"/>
      <c r="GNV1093" s="9"/>
      <c r="GNW1093" s="9"/>
      <c r="GNX1093" s="9"/>
      <c r="GNY1093" s="9"/>
      <c r="GNZ1093" s="9"/>
      <c r="GOA1093" s="9"/>
      <c r="GOB1093" s="9"/>
      <c r="GOC1093" s="9"/>
      <c r="GOD1093" s="9"/>
      <c r="GOE1093" s="9"/>
      <c r="GOF1093" s="9"/>
      <c r="GOG1093" s="9"/>
      <c r="GOH1093" s="9"/>
      <c r="GOI1093" s="9"/>
      <c r="GOJ1093" s="9"/>
      <c r="GOK1093" s="9"/>
      <c r="GOL1093" s="9"/>
      <c r="GOM1093" s="9"/>
      <c r="GON1093" s="9"/>
      <c r="GOO1093" s="9"/>
      <c r="GOP1093" s="9"/>
      <c r="GOQ1093" s="9"/>
      <c r="GOR1093" s="9"/>
      <c r="GOS1093" s="9"/>
      <c r="GOT1093" s="9"/>
      <c r="GOU1093" s="9"/>
      <c r="GOV1093" s="9"/>
      <c r="GOW1093" s="9"/>
      <c r="GOX1093" s="9"/>
      <c r="GOY1093" s="9"/>
      <c r="GOZ1093" s="9"/>
      <c r="GPA1093" s="9"/>
      <c r="GPB1093" s="9"/>
      <c r="GPC1093" s="9"/>
      <c r="GPD1093" s="9"/>
      <c r="GPE1093" s="9"/>
      <c r="GPF1093" s="9"/>
      <c r="GPG1093" s="9"/>
      <c r="GPH1093" s="9"/>
      <c r="GPI1093" s="9"/>
      <c r="GPJ1093" s="9"/>
      <c r="GPK1093" s="9"/>
      <c r="GPL1093" s="9"/>
      <c r="GPM1093" s="9"/>
      <c r="GPN1093" s="9"/>
      <c r="GPO1093" s="9"/>
      <c r="GPP1093" s="9"/>
      <c r="GPQ1093" s="9"/>
      <c r="GPR1093" s="9"/>
      <c r="GPS1093" s="9"/>
      <c r="GPT1093" s="9"/>
      <c r="GPU1093" s="9"/>
      <c r="GPV1093" s="9"/>
      <c r="GPW1093" s="9"/>
      <c r="GPX1093" s="9"/>
      <c r="GPY1093" s="9"/>
      <c r="GPZ1093" s="9"/>
      <c r="GQA1093" s="9"/>
      <c r="GQB1093" s="9"/>
      <c r="GQC1093" s="9"/>
      <c r="GQD1093" s="9"/>
      <c r="GQE1093" s="9"/>
      <c r="GQF1093" s="9"/>
      <c r="GQG1093" s="9"/>
      <c r="GQH1093" s="9"/>
      <c r="GQI1093" s="9"/>
      <c r="GQJ1093" s="9"/>
      <c r="GQK1093" s="9"/>
      <c r="GQL1093" s="9"/>
      <c r="GQM1093" s="9"/>
      <c r="GQN1093" s="9"/>
      <c r="GQO1093" s="9"/>
      <c r="GQP1093" s="9"/>
      <c r="GQQ1093" s="9"/>
      <c r="GQR1093" s="9"/>
      <c r="GQS1093" s="9"/>
      <c r="GQT1093" s="9"/>
      <c r="GQU1093" s="9"/>
      <c r="GQV1093" s="9"/>
      <c r="GQW1093" s="9"/>
      <c r="GQX1093" s="9"/>
      <c r="GQY1093" s="9"/>
      <c r="GQZ1093" s="9"/>
      <c r="GRA1093" s="9"/>
      <c r="GRB1093" s="9"/>
      <c r="GRC1093" s="9"/>
      <c r="GRD1093" s="9"/>
      <c r="GRE1093" s="9"/>
      <c r="GRF1093" s="9"/>
      <c r="GRG1093" s="9"/>
      <c r="GRH1093" s="9"/>
      <c r="GRI1093" s="9"/>
      <c r="GRJ1093" s="9"/>
      <c r="GRK1093" s="9"/>
      <c r="GRL1093" s="9"/>
      <c r="GRM1093" s="9"/>
      <c r="GRN1093" s="9"/>
      <c r="GRO1093" s="9"/>
      <c r="GRP1093" s="9"/>
      <c r="GRQ1093" s="9"/>
      <c r="GRR1093" s="9"/>
      <c r="GRS1093" s="9"/>
      <c r="GRT1093" s="9"/>
      <c r="GRU1093" s="9"/>
      <c r="GRV1093" s="9"/>
      <c r="GRW1093" s="9"/>
      <c r="GRX1093" s="9"/>
      <c r="GRY1093" s="9"/>
      <c r="GRZ1093" s="9"/>
      <c r="GSA1093" s="9"/>
      <c r="GSB1093" s="9"/>
      <c r="GSC1093" s="9"/>
      <c r="GSD1093" s="9"/>
      <c r="GSE1093" s="9"/>
      <c r="GSF1093" s="9"/>
      <c r="GSG1093" s="9"/>
      <c r="GSH1093" s="9"/>
      <c r="GSI1093" s="9"/>
      <c r="GSJ1093" s="9"/>
      <c r="GSK1093" s="9"/>
      <c r="GSL1093" s="9"/>
      <c r="GSM1093" s="9"/>
      <c r="GSN1093" s="9"/>
      <c r="GSO1093" s="9"/>
      <c r="GSP1093" s="9"/>
      <c r="GSQ1093" s="9"/>
      <c r="GSR1093" s="9"/>
      <c r="GSS1093" s="9"/>
      <c r="GST1093" s="9"/>
      <c r="GSU1093" s="9"/>
      <c r="GSV1093" s="9"/>
      <c r="GSW1093" s="9"/>
      <c r="GSX1093" s="9"/>
      <c r="GSY1093" s="9"/>
      <c r="GSZ1093" s="9"/>
      <c r="GTA1093" s="9"/>
      <c r="GTB1093" s="9"/>
      <c r="GTC1093" s="9"/>
      <c r="GTD1093" s="9"/>
      <c r="GTE1093" s="9"/>
      <c r="GTF1093" s="9"/>
      <c r="GTG1093" s="9"/>
      <c r="GTH1093" s="9"/>
      <c r="GTI1093" s="9"/>
      <c r="GTJ1093" s="9"/>
      <c r="GTK1093" s="9"/>
      <c r="GTL1093" s="9"/>
      <c r="GTM1093" s="9"/>
      <c r="GTN1093" s="9"/>
      <c r="GTO1093" s="9"/>
      <c r="GTP1093" s="9"/>
      <c r="GTQ1093" s="9"/>
      <c r="GTR1093" s="9"/>
      <c r="GTS1093" s="9"/>
      <c r="GTT1093" s="9"/>
      <c r="GTU1093" s="9"/>
      <c r="GTV1093" s="9"/>
      <c r="GTW1093" s="9"/>
      <c r="GTX1093" s="9"/>
      <c r="GTY1093" s="9"/>
      <c r="GTZ1093" s="9"/>
      <c r="GUA1093" s="9"/>
      <c r="GUB1093" s="9"/>
      <c r="GUC1093" s="9"/>
      <c r="GUD1093" s="9"/>
      <c r="GUE1093" s="9"/>
      <c r="GUF1093" s="9"/>
      <c r="GUG1093" s="9"/>
      <c r="GUH1093" s="9"/>
      <c r="GUI1093" s="9"/>
      <c r="GUJ1093" s="9"/>
      <c r="GUK1093" s="9"/>
      <c r="GUL1093" s="9"/>
      <c r="GUM1093" s="9"/>
      <c r="GUN1093" s="9"/>
      <c r="GUO1093" s="9"/>
      <c r="GUP1093" s="9"/>
      <c r="GUQ1093" s="9"/>
      <c r="GUR1093" s="9"/>
      <c r="GUS1093" s="9"/>
      <c r="GUT1093" s="9"/>
      <c r="GUU1093" s="9"/>
      <c r="GUV1093" s="9"/>
      <c r="GUW1093" s="9"/>
      <c r="GUX1093" s="9"/>
      <c r="GUY1093" s="9"/>
      <c r="GUZ1093" s="9"/>
      <c r="GVA1093" s="9"/>
      <c r="GVB1093" s="9"/>
      <c r="GVC1093" s="9"/>
      <c r="GVD1093" s="9"/>
      <c r="GVE1093" s="9"/>
      <c r="GVF1093" s="9"/>
      <c r="GVG1093" s="9"/>
      <c r="GVH1093" s="9"/>
      <c r="GVI1093" s="9"/>
      <c r="GVJ1093" s="9"/>
      <c r="GVK1093" s="9"/>
      <c r="GVL1093" s="9"/>
      <c r="GVM1093" s="9"/>
      <c r="GVN1093" s="9"/>
      <c r="GVO1093" s="9"/>
      <c r="GVP1093" s="9"/>
      <c r="GVQ1093" s="9"/>
      <c r="GVR1093" s="9"/>
      <c r="GVS1093" s="9"/>
      <c r="GVT1093" s="9"/>
      <c r="GVU1093" s="9"/>
      <c r="GVV1093" s="9"/>
      <c r="GVW1093" s="9"/>
      <c r="GVX1093" s="9"/>
      <c r="GVY1093" s="9"/>
      <c r="GVZ1093" s="9"/>
      <c r="GWA1093" s="9"/>
      <c r="GWB1093" s="9"/>
      <c r="GWC1093" s="9"/>
      <c r="GWD1093" s="9"/>
      <c r="GWE1093" s="9"/>
      <c r="GWF1093" s="9"/>
      <c r="GWG1093" s="9"/>
      <c r="GWH1093" s="9"/>
      <c r="GWI1093" s="9"/>
      <c r="GWJ1093" s="9"/>
      <c r="GWK1093" s="9"/>
      <c r="GWL1093" s="9"/>
      <c r="GWM1093" s="9"/>
      <c r="GWN1093" s="9"/>
      <c r="GWO1093" s="9"/>
      <c r="GWP1093" s="9"/>
      <c r="GWQ1093" s="9"/>
      <c r="GWR1093" s="9"/>
      <c r="GWS1093" s="9"/>
      <c r="GWT1093" s="9"/>
      <c r="GWU1093" s="9"/>
      <c r="GWV1093" s="9"/>
      <c r="GWW1093" s="9"/>
      <c r="GWX1093" s="9"/>
      <c r="GWY1093" s="9"/>
      <c r="GWZ1093" s="9"/>
      <c r="GXA1093" s="9"/>
      <c r="GXB1093" s="9"/>
      <c r="GXC1093" s="9"/>
      <c r="GXD1093" s="9"/>
      <c r="GXE1093" s="9"/>
      <c r="GXF1093" s="9"/>
      <c r="GXG1093" s="9"/>
      <c r="GXH1093" s="9"/>
      <c r="GXI1093" s="9"/>
      <c r="GXJ1093" s="9"/>
      <c r="GXK1093" s="9"/>
      <c r="GXL1093" s="9"/>
      <c r="GXM1093" s="9"/>
      <c r="GXN1093" s="9"/>
      <c r="GXO1093" s="9"/>
      <c r="GXP1093" s="9"/>
      <c r="GXQ1093" s="9"/>
      <c r="GXR1093" s="9"/>
      <c r="GXS1093" s="9"/>
      <c r="GXT1093" s="9"/>
      <c r="GXU1093" s="9"/>
      <c r="GXV1093" s="9"/>
      <c r="GXW1093" s="9"/>
      <c r="GXX1093" s="9"/>
      <c r="GXY1093" s="9"/>
      <c r="GXZ1093" s="9"/>
      <c r="GYA1093" s="9"/>
      <c r="GYB1093" s="9"/>
      <c r="GYC1093" s="9"/>
      <c r="GYD1093" s="9"/>
      <c r="GYE1093" s="9"/>
      <c r="GYF1093" s="9"/>
      <c r="GYG1093" s="9"/>
      <c r="GYH1093" s="9"/>
      <c r="GYI1093" s="9"/>
      <c r="GYJ1093" s="9"/>
      <c r="GYK1093" s="9"/>
      <c r="GYL1093" s="9"/>
      <c r="GYM1093" s="9"/>
      <c r="GYN1093" s="9"/>
      <c r="GYO1093" s="9"/>
      <c r="GYP1093" s="9"/>
      <c r="GYQ1093" s="9"/>
      <c r="GYR1093" s="9"/>
      <c r="GYS1093" s="9"/>
      <c r="GYT1093" s="9"/>
      <c r="GYU1093" s="9"/>
      <c r="GYV1093" s="9"/>
      <c r="GYW1093" s="9"/>
      <c r="GYX1093" s="9"/>
      <c r="GYY1093" s="9"/>
      <c r="GYZ1093" s="9"/>
      <c r="GZA1093" s="9"/>
      <c r="GZB1093" s="9"/>
      <c r="GZC1093" s="9"/>
      <c r="GZD1093" s="9"/>
      <c r="GZE1093" s="9"/>
      <c r="GZF1093" s="9"/>
      <c r="GZG1093" s="9"/>
      <c r="GZH1093" s="9"/>
      <c r="GZI1093" s="9"/>
      <c r="GZJ1093" s="9"/>
      <c r="GZK1093" s="9"/>
      <c r="GZL1093" s="9"/>
      <c r="GZM1093" s="9"/>
      <c r="GZN1093" s="9"/>
      <c r="GZO1093" s="9"/>
      <c r="GZP1093" s="9"/>
      <c r="GZQ1093" s="9"/>
      <c r="GZR1093" s="9"/>
      <c r="GZS1093" s="9"/>
      <c r="GZT1093" s="9"/>
      <c r="GZU1093" s="9"/>
      <c r="GZV1093" s="9"/>
      <c r="GZW1093" s="9"/>
      <c r="GZX1093" s="9"/>
      <c r="GZY1093" s="9"/>
      <c r="GZZ1093" s="9"/>
      <c r="HAA1093" s="9"/>
      <c r="HAB1093" s="9"/>
      <c r="HAC1093" s="9"/>
      <c r="HAD1093" s="9"/>
      <c r="HAE1093" s="9"/>
      <c r="HAF1093" s="9"/>
      <c r="HAG1093" s="9"/>
      <c r="HAH1093" s="9"/>
      <c r="HAI1093" s="9"/>
      <c r="HAJ1093" s="9"/>
      <c r="HAK1093" s="9"/>
      <c r="HAL1093" s="9"/>
      <c r="HAM1093" s="9"/>
      <c r="HAN1093" s="9"/>
      <c r="HAO1093" s="9"/>
      <c r="HAP1093" s="9"/>
      <c r="HAQ1093" s="9"/>
      <c r="HAR1093" s="9"/>
      <c r="HAS1093" s="9"/>
      <c r="HAT1093" s="9"/>
      <c r="HAU1093" s="9"/>
      <c r="HAV1093" s="9"/>
      <c r="HAW1093" s="9"/>
      <c r="HAX1093" s="9"/>
      <c r="HAY1093" s="9"/>
      <c r="HAZ1093" s="9"/>
      <c r="HBA1093" s="9"/>
      <c r="HBB1093" s="9"/>
      <c r="HBC1093" s="9"/>
      <c r="HBD1093" s="9"/>
      <c r="HBE1093" s="9"/>
      <c r="HBF1093" s="9"/>
      <c r="HBG1093" s="9"/>
      <c r="HBH1093" s="9"/>
      <c r="HBI1093" s="9"/>
      <c r="HBJ1093" s="9"/>
      <c r="HBK1093" s="9"/>
      <c r="HBL1093" s="9"/>
      <c r="HBM1093" s="9"/>
      <c r="HBN1093" s="9"/>
      <c r="HBO1093" s="9"/>
      <c r="HBP1093" s="9"/>
      <c r="HBQ1093" s="9"/>
      <c r="HBR1093" s="9"/>
      <c r="HBS1093" s="9"/>
      <c r="HBT1093" s="9"/>
      <c r="HBU1093" s="9"/>
      <c r="HBV1093" s="9"/>
      <c r="HBW1093" s="9"/>
      <c r="HBX1093" s="9"/>
      <c r="HBY1093" s="9"/>
      <c r="HBZ1093" s="9"/>
      <c r="HCA1093" s="9"/>
      <c r="HCB1093" s="9"/>
      <c r="HCC1093" s="9"/>
      <c r="HCD1093" s="9"/>
      <c r="HCE1093" s="9"/>
      <c r="HCF1093" s="9"/>
      <c r="HCG1093" s="9"/>
      <c r="HCH1093" s="9"/>
      <c r="HCI1093" s="9"/>
      <c r="HCJ1093" s="9"/>
      <c r="HCK1093" s="9"/>
      <c r="HCL1093" s="9"/>
      <c r="HCM1093" s="9"/>
      <c r="HCN1093" s="9"/>
      <c r="HCO1093" s="9"/>
      <c r="HCP1093" s="9"/>
      <c r="HCQ1093" s="9"/>
      <c r="HCR1093" s="9"/>
      <c r="HCS1093" s="9"/>
      <c r="HCT1093" s="9"/>
      <c r="HCU1093" s="9"/>
      <c r="HCV1093" s="9"/>
      <c r="HCW1093" s="9"/>
      <c r="HCX1093" s="9"/>
      <c r="HCY1093" s="9"/>
      <c r="HCZ1093" s="9"/>
      <c r="HDA1093" s="9"/>
      <c r="HDB1093" s="9"/>
      <c r="HDC1093" s="9"/>
      <c r="HDD1093" s="9"/>
      <c r="HDE1093" s="9"/>
      <c r="HDF1093" s="9"/>
      <c r="HDG1093" s="9"/>
      <c r="HDH1093" s="9"/>
      <c r="HDI1093" s="9"/>
      <c r="HDJ1093" s="9"/>
      <c r="HDK1093" s="9"/>
      <c r="HDL1093" s="9"/>
      <c r="HDM1093" s="9"/>
      <c r="HDN1093" s="9"/>
      <c r="HDO1093" s="9"/>
      <c r="HDP1093" s="9"/>
      <c r="HDQ1093" s="9"/>
      <c r="HDR1093" s="9"/>
      <c r="HDS1093" s="9"/>
      <c r="HDT1093" s="9"/>
      <c r="HDU1093" s="9"/>
      <c r="HDV1093" s="9"/>
      <c r="HDW1093" s="9"/>
      <c r="HDX1093" s="9"/>
      <c r="HDY1093" s="9"/>
      <c r="HDZ1093" s="9"/>
      <c r="HEA1093" s="9"/>
      <c r="HEB1093" s="9"/>
      <c r="HEC1093" s="9"/>
      <c r="HED1093" s="9"/>
      <c r="HEE1093" s="9"/>
      <c r="HEF1093" s="9"/>
      <c r="HEG1093" s="9"/>
      <c r="HEH1093" s="9"/>
      <c r="HEI1093" s="9"/>
      <c r="HEJ1093" s="9"/>
      <c r="HEK1093" s="9"/>
      <c r="HEL1093" s="9"/>
      <c r="HEM1093" s="9"/>
      <c r="HEN1093" s="9"/>
      <c r="HEO1093" s="9"/>
      <c r="HEP1093" s="9"/>
      <c r="HEQ1093" s="9"/>
      <c r="HER1093" s="9"/>
      <c r="HES1093" s="9"/>
      <c r="HET1093" s="9"/>
      <c r="HEU1093" s="9"/>
      <c r="HEV1093" s="9"/>
      <c r="HEW1093" s="9"/>
      <c r="HEX1093" s="9"/>
      <c r="HEY1093" s="9"/>
      <c r="HEZ1093" s="9"/>
      <c r="HFA1093" s="9"/>
      <c r="HFB1093" s="9"/>
      <c r="HFC1093" s="9"/>
      <c r="HFD1093" s="9"/>
      <c r="HFE1093" s="9"/>
      <c r="HFF1093" s="9"/>
      <c r="HFG1093" s="9"/>
      <c r="HFH1093" s="9"/>
      <c r="HFI1093" s="9"/>
      <c r="HFJ1093" s="9"/>
      <c r="HFK1093" s="9"/>
      <c r="HFL1093" s="9"/>
      <c r="HFM1093" s="9"/>
      <c r="HFN1093" s="9"/>
      <c r="HFO1093" s="9"/>
      <c r="HFP1093" s="9"/>
      <c r="HFQ1093" s="9"/>
      <c r="HFR1093" s="9"/>
      <c r="HFS1093" s="9"/>
      <c r="HFT1093" s="9"/>
      <c r="HFU1093" s="9"/>
      <c r="HFV1093" s="9"/>
      <c r="HFW1093" s="9"/>
      <c r="HFX1093" s="9"/>
      <c r="HFY1093" s="9"/>
      <c r="HFZ1093" s="9"/>
      <c r="HGA1093" s="9"/>
      <c r="HGB1093" s="9"/>
      <c r="HGC1093" s="9"/>
      <c r="HGD1093" s="9"/>
      <c r="HGE1093" s="9"/>
      <c r="HGF1093" s="9"/>
      <c r="HGG1093" s="9"/>
      <c r="HGH1093" s="9"/>
      <c r="HGI1093" s="9"/>
      <c r="HGJ1093" s="9"/>
      <c r="HGK1093" s="9"/>
      <c r="HGL1093" s="9"/>
      <c r="HGM1093" s="9"/>
      <c r="HGN1093" s="9"/>
      <c r="HGO1093" s="9"/>
      <c r="HGP1093" s="9"/>
      <c r="HGQ1093" s="9"/>
      <c r="HGR1093" s="9"/>
      <c r="HGS1093" s="9"/>
      <c r="HGT1093" s="9"/>
      <c r="HGU1093" s="9"/>
      <c r="HGV1093" s="9"/>
      <c r="HGW1093" s="9"/>
      <c r="HGX1093" s="9"/>
      <c r="HGY1093" s="9"/>
      <c r="HGZ1093" s="9"/>
      <c r="HHA1093" s="9"/>
      <c r="HHB1093" s="9"/>
      <c r="HHC1093" s="9"/>
      <c r="HHD1093" s="9"/>
      <c r="HHE1093" s="9"/>
      <c r="HHF1093" s="9"/>
      <c r="HHG1093" s="9"/>
      <c r="HHH1093" s="9"/>
      <c r="HHI1093" s="9"/>
      <c r="HHJ1093" s="9"/>
      <c r="HHK1093" s="9"/>
      <c r="HHL1093" s="9"/>
      <c r="HHM1093" s="9"/>
      <c r="HHN1093" s="9"/>
      <c r="HHO1093" s="9"/>
      <c r="HHP1093" s="9"/>
      <c r="HHQ1093" s="9"/>
      <c r="HHR1093" s="9"/>
      <c r="HHS1093" s="9"/>
      <c r="HHT1093" s="9"/>
      <c r="HHU1093" s="9"/>
      <c r="HHV1093" s="9"/>
      <c r="HHW1093" s="9"/>
      <c r="HHX1093" s="9"/>
      <c r="HHY1093" s="9"/>
      <c r="HHZ1093" s="9"/>
      <c r="HIA1093" s="9"/>
      <c r="HIB1093" s="9"/>
      <c r="HIC1093" s="9"/>
      <c r="HID1093" s="9"/>
      <c r="HIE1093" s="9"/>
      <c r="HIF1093" s="9"/>
      <c r="HIG1093" s="9"/>
      <c r="HIH1093" s="9"/>
      <c r="HII1093" s="9"/>
      <c r="HIJ1093" s="9"/>
      <c r="HIK1093" s="9"/>
      <c r="HIL1093" s="9"/>
      <c r="HIM1093" s="9"/>
      <c r="HIN1093" s="9"/>
      <c r="HIO1093" s="9"/>
      <c r="HIP1093" s="9"/>
      <c r="HIQ1093" s="9"/>
      <c r="HIR1093" s="9"/>
      <c r="HIS1093" s="9"/>
      <c r="HIT1093" s="9"/>
      <c r="HIU1093" s="9"/>
      <c r="HIV1093" s="9"/>
      <c r="HIW1093" s="9"/>
      <c r="HIX1093" s="9"/>
      <c r="HIY1093" s="9"/>
      <c r="HIZ1093" s="9"/>
      <c r="HJA1093" s="9"/>
      <c r="HJB1093" s="9"/>
      <c r="HJC1093" s="9"/>
      <c r="HJD1093" s="9"/>
      <c r="HJE1093" s="9"/>
      <c r="HJF1093" s="9"/>
      <c r="HJG1093" s="9"/>
      <c r="HJH1093" s="9"/>
      <c r="HJI1093" s="9"/>
      <c r="HJJ1093" s="9"/>
      <c r="HJK1093" s="9"/>
      <c r="HJL1093" s="9"/>
      <c r="HJM1093" s="9"/>
      <c r="HJN1093" s="9"/>
      <c r="HJO1093" s="9"/>
      <c r="HJP1093" s="9"/>
      <c r="HJQ1093" s="9"/>
      <c r="HJR1093" s="9"/>
      <c r="HJS1093" s="9"/>
      <c r="HJT1093" s="9"/>
      <c r="HJU1093" s="9"/>
      <c r="HJV1093" s="9"/>
      <c r="HJW1093" s="9"/>
      <c r="HJX1093" s="9"/>
      <c r="HJY1093" s="9"/>
      <c r="HJZ1093" s="9"/>
      <c r="HKA1093" s="9"/>
      <c r="HKB1093" s="9"/>
      <c r="HKC1093" s="9"/>
      <c r="HKD1093" s="9"/>
      <c r="HKE1093" s="9"/>
      <c r="HKF1093" s="9"/>
      <c r="HKG1093" s="9"/>
      <c r="HKH1093" s="9"/>
      <c r="HKI1093" s="9"/>
      <c r="HKJ1093" s="9"/>
      <c r="HKK1093" s="9"/>
      <c r="HKL1093" s="9"/>
      <c r="HKM1093" s="9"/>
      <c r="HKN1093" s="9"/>
      <c r="HKO1093" s="9"/>
      <c r="HKP1093" s="9"/>
      <c r="HKQ1093" s="9"/>
      <c r="HKR1093" s="9"/>
      <c r="HKS1093" s="9"/>
      <c r="HKT1093" s="9"/>
      <c r="HKU1093" s="9"/>
      <c r="HKV1093" s="9"/>
      <c r="HKW1093" s="9"/>
      <c r="HKX1093" s="9"/>
      <c r="HKY1093" s="9"/>
      <c r="HKZ1093" s="9"/>
      <c r="HLA1093" s="9"/>
      <c r="HLB1093" s="9"/>
      <c r="HLC1093" s="9"/>
      <c r="HLD1093" s="9"/>
      <c r="HLE1093" s="9"/>
      <c r="HLF1093" s="9"/>
      <c r="HLG1093" s="9"/>
      <c r="HLH1093" s="9"/>
      <c r="HLI1093" s="9"/>
      <c r="HLJ1093" s="9"/>
      <c r="HLK1093" s="9"/>
      <c r="HLL1093" s="9"/>
      <c r="HLM1093" s="9"/>
      <c r="HLN1093" s="9"/>
      <c r="HLO1093" s="9"/>
      <c r="HLP1093" s="9"/>
      <c r="HLQ1093" s="9"/>
      <c r="HLR1093" s="9"/>
      <c r="HLS1093" s="9"/>
      <c r="HLT1093" s="9"/>
      <c r="HLU1093" s="9"/>
      <c r="HLV1093" s="9"/>
      <c r="HLW1093" s="9"/>
      <c r="HLX1093" s="9"/>
      <c r="HLY1093" s="9"/>
      <c r="HLZ1093" s="9"/>
      <c r="HMA1093" s="9"/>
      <c r="HMB1093" s="9"/>
      <c r="HMC1093" s="9"/>
      <c r="HMD1093" s="9"/>
      <c r="HME1093" s="9"/>
      <c r="HMF1093" s="9"/>
      <c r="HMG1093" s="9"/>
      <c r="HMH1093" s="9"/>
      <c r="HMI1093" s="9"/>
      <c r="HMJ1093" s="9"/>
      <c r="HMK1093" s="9"/>
      <c r="HML1093" s="9"/>
      <c r="HMM1093" s="9"/>
      <c r="HMN1093" s="9"/>
      <c r="HMO1093" s="9"/>
      <c r="HMP1093" s="9"/>
      <c r="HMQ1093" s="9"/>
      <c r="HMR1093" s="9"/>
      <c r="HMS1093" s="9"/>
      <c r="HMT1093" s="9"/>
      <c r="HMU1093" s="9"/>
      <c r="HMV1093" s="9"/>
      <c r="HMW1093" s="9"/>
      <c r="HMX1093" s="9"/>
      <c r="HMY1093" s="9"/>
      <c r="HMZ1093" s="9"/>
      <c r="HNA1093" s="9"/>
      <c r="HNB1093" s="9"/>
      <c r="HNC1093" s="9"/>
      <c r="HND1093" s="9"/>
      <c r="HNE1093" s="9"/>
      <c r="HNF1093" s="9"/>
      <c r="HNG1093" s="9"/>
      <c r="HNH1093" s="9"/>
      <c r="HNI1093" s="9"/>
      <c r="HNJ1093" s="9"/>
      <c r="HNK1093" s="9"/>
      <c r="HNL1093" s="9"/>
      <c r="HNM1093" s="9"/>
      <c r="HNN1093" s="9"/>
      <c r="HNO1093" s="9"/>
      <c r="HNP1093" s="9"/>
      <c r="HNQ1093" s="9"/>
      <c r="HNR1093" s="9"/>
      <c r="HNS1093" s="9"/>
      <c r="HNT1093" s="9"/>
      <c r="HNU1093" s="9"/>
      <c r="HNV1093" s="9"/>
      <c r="HNW1093" s="9"/>
      <c r="HNX1093" s="9"/>
      <c r="HNY1093" s="9"/>
      <c r="HNZ1093" s="9"/>
      <c r="HOA1093" s="9"/>
      <c r="HOB1093" s="9"/>
      <c r="HOC1093" s="9"/>
      <c r="HOD1093" s="9"/>
      <c r="HOE1093" s="9"/>
      <c r="HOF1093" s="9"/>
      <c r="HOG1093" s="9"/>
      <c r="HOH1093" s="9"/>
      <c r="HOI1093" s="9"/>
      <c r="HOJ1093" s="9"/>
      <c r="HOK1093" s="9"/>
      <c r="HOL1093" s="9"/>
      <c r="HOM1093" s="9"/>
      <c r="HON1093" s="9"/>
      <c r="HOO1093" s="9"/>
      <c r="HOP1093" s="9"/>
      <c r="HOQ1093" s="9"/>
      <c r="HOR1093" s="9"/>
      <c r="HOS1093" s="9"/>
      <c r="HOT1093" s="9"/>
      <c r="HOU1093" s="9"/>
      <c r="HOV1093" s="9"/>
      <c r="HOW1093" s="9"/>
      <c r="HOX1093" s="9"/>
      <c r="HOY1093" s="9"/>
      <c r="HOZ1093" s="9"/>
      <c r="HPA1093" s="9"/>
      <c r="HPB1093" s="9"/>
      <c r="HPC1093" s="9"/>
      <c r="HPD1093" s="9"/>
      <c r="HPE1093" s="9"/>
      <c r="HPF1093" s="9"/>
      <c r="HPG1093" s="9"/>
      <c r="HPH1093" s="9"/>
      <c r="HPI1093" s="9"/>
      <c r="HPJ1093" s="9"/>
      <c r="HPK1093" s="9"/>
      <c r="HPL1093" s="9"/>
      <c r="HPM1093" s="9"/>
      <c r="HPN1093" s="9"/>
      <c r="HPO1093" s="9"/>
      <c r="HPP1093" s="9"/>
      <c r="HPQ1093" s="9"/>
      <c r="HPR1093" s="9"/>
      <c r="HPS1093" s="9"/>
      <c r="HPT1093" s="9"/>
      <c r="HPU1093" s="9"/>
      <c r="HPV1093" s="9"/>
      <c r="HPW1093" s="9"/>
      <c r="HPX1093" s="9"/>
      <c r="HPY1093" s="9"/>
      <c r="HPZ1093" s="9"/>
      <c r="HQA1093" s="9"/>
      <c r="HQB1093" s="9"/>
      <c r="HQC1093" s="9"/>
      <c r="HQD1093" s="9"/>
      <c r="HQE1093" s="9"/>
      <c r="HQF1093" s="9"/>
      <c r="HQG1093" s="9"/>
      <c r="HQH1093" s="9"/>
      <c r="HQI1093" s="9"/>
      <c r="HQJ1093" s="9"/>
      <c r="HQK1093" s="9"/>
      <c r="HQL1093" s="9"/>
      <c r="HQM1093" s="9"/>
      <c r="HQN1093" s="9"/>
      <c r="HQO1093" s="9"/>
      <c r="HQP1093" s="9"/>
      <c r="HQQ1093" s="9"/>
      <c r="HQR1093" s="9"/>
      <c r="HQS1093" s="9"/>
      <c r="HQT1093" s="9"/>
      <c r="HQU1093" s="9"/>
      <c r="HQV1093" s="9"/>
      <c r="HQW1093" s="9"/>
      <c r="HQX1093" s="9"/>
      <c r="HQY1093" s="9"/>
      <c r="HQZ1093" s="9"/>
      <c r="HRA1093" s="9"/>
      <c r="HRB1093" s="9"/>
      <c r="HRC1093" s="9"/>
      <c r="HRD1093" s="9"/>
      <c r="HRE1093" s="9"/>
      <c r="HRF1093" s="9"/>
      <c r="HRG1093" s="9"/>
      <c r="HRH1093" s="9"/>
      <c r="HRI1093" s="9"/>
      <c r="HRJ1093" s="9"/>
      <c r="HRK1093" s="9"/>
      <c r="HRL1093" s="9"/>
      <c r="HRM1093" s="9"/>
      <c r="HRN1093" s="9"/>
      <c r="HRO1093" s="9"/>
      <c r="HRP1093" s="9"/>
      <c r="HRQ1093" s="9"/>
      <c r="HRR1093" s="9"/>
      <c r="HRS1093" s="9"/>
      <c r="HRT1093" s="9"/>
      <c r="HRU1093" s="9"/>
      <c r="HRV1093" s="9"/>
      <c r="HRW1093" s="9"/>
      <c r="HRX1093" s="9"/>
      <c r="HRY1093" s="9"/>
      <c r="HRZ1093" s="9"/>
      <c r="HSA1093" s="9"/>
      <c r="HSB1093" s="9"/>
      <c r="HSC1093" s="9"/>
      <c r="HSD1093" s="9"/>
      <c r="HSE1093" s="9"/>
      <c r="HSF1093" s="9"/>
      <c r="HSG1093" s="9"/>
      <c r="HSH1093" s="9"/>
      <c r="HSI1093" s="9"/>
      <c r="HSJ1093" s="9"/>
      <c r="HSK1093" s="9"/>
      <c r="HSL1093" s="9"/>
      <c r="HSM1093" s="9"/>
      <c r="HSN1093" s="9"/>
      <c r="HSO1093" s="9"/>
      <c r="HSP1093" s="9"/>
      <c r="HSQ1093" s="9"/>
      <c r="HSR1093" s="9"/>
      <c r="HSS1093" s="9"/>
      <c r="HST1093" s="9"/>
      <c r="HSU1093" s="9"/>
      <c r="HSV1093" s="9"/>
      <c r="HSW1093" s="9"/>
      <c r="HSX1093" s="9"/>
      <c r="HSY1093" s="9"/>
      <c r="HSZ1093" s="9"/>
      <c r="HTA1093" s="9"/>
      <c r="HTB1093" s="9"/>
      <c r="HTC1093" s="9"/>
      <c r="HTD1093" s="9"/>
      <c r="HTE1093" s="9"/>
      <c r="HTF1093" s="9"/>
      <c r="HTG1093" s="9"/>
      <c r="HTH1093" s="9"/>
      <c r="HTI1093" s="9"/>
      <c r="HTJ1093" s="9"/>
      <c r="HTK1093" s="9"/>
      <c r="HTL1093" s="9"/>
      <c r="HTM1093" s="9"/>
      <c r="HTN1093" s="9"/>
      <c r="HTO1093" s="9"/>
      <c r="HTP1093" s="9"/>
      <c r="HTQ1093" s="9"/>
      <c r="HTR1093" s="9"/>
      <c r="HTS1093" s="9"/>
      <c r="HTT1093" s="9"/>
      <c r="HTU1093" s="9"/>
      <c r="HTV1093" s="9"/>
      <c r="HTW1093" s="9"/>
      <c r="HTX1093" s="9"/>
      <c r="HTY1093" s="9"/>
      <c r="HTZ1093" s="9"/>
      <c r="HUA1093" s="9"/>
      <c r="HUB1093" s="9"/>
      <c r="HUC1093" s="9"/>
      <c r="HUD1093" s="9"/>
      <c r="HUE1093" s="9"/>
      <c r="HUF1093" s="9"/>
      <c r="HUG1093" s="9"/>
      <c r="HUH1093" s="9"/>
      <c r="HUI1093" s="9"/>
      <c r="HUJ1093" s="9"/>
      <c r="HUK1093" s="9"/>
      <c r="HUL1093" s="9"/>
      <c r="HUM1093" s="9"/>
      <c r="HUN1093" s="9"/>
      <c r="HUO1093" s="9"/>
      <c r="HUP1093" s="9"/>
      <c r="HUQ1093" s="9"/>
      <c r="HUR1093" s="9"/>
      <c r="HUS1093" s="9"/>
      <c r="HUT1093" s="9"/>
      <c r="HUU1093" s="9"/>
      <c r="HUV1093" s="9"/>
      <c r="HUW1093" s="9"/>
      <c r="HUX1093" s="9"/>
      <c r="HUY1093" s="9"/>
      <c r="HUZ1093" s="9"/>
      <c r="HVA1093" s="9"/>
      <c r="HVB1093" s="9"/>
      <c r="HVC1093" s="9"/>
      <c r="HVD1093" s="9"/>
      <c r="HVE1093" s="9"/>
      <c r="HVF1093" s="9"/>
      <c r="HVG1093" s="9"/>
      <c r="HVH1093" s="9"/>
      <c r="HVI1093" s="9"/>
      <c r="HVJ1093" s="9"/>
      <c r="HVK1093" s="9"/>
      <c r="HVL1093" s="9"/>
      <c r="HVM1093" s="9"/>
      <c r="HVN1093" s="9"/>
      <c r="HVO1093" s="9"/>
      <c r="HVP1093" s="9"/>
      <c r="HVQ1093" s="9"/>
      <c r="HVR1093" s="9"/>
      <c r="HVS1093" s="9"/>
      <c r="HVT1093" s="9"/>
      <c r="HVU1093" s="9"/>
      <c r="HVV1093" s="9"/>
      <c r="HVW1093" s="9"/>
      <c r="HVX1093" s="9"/>
      <c r="HVY1093" s="9"/>
      <c r="HVZ1093" s="9"/>
      <c r="HWA1093" s="9"/>
      <c r="HWB1093" s="9"/>
      <c r="HWC1093" s="9"/>
      <c r="HWD1093" s="9"/>
      <c r="HWE1093" s="9"/>
      <c r="HWF1093" s="9"/>
      <c r="HWG1093" s="9"/>
      <c r="HWH1093" s="9"/>
      <c r="HWI1093" s="9"/>
      <c r="HWJ1093" s="9"/>
      <c r="HWK1093" s="9"/>
      <c r="HWL1093" s="9"/>
      <c r="HWM1093" s="9"/>
      <c r="HWN1093" s="9"/>
      <c r="HWO1093" s="9"/>
      <c r="HWP1093" s="9"/>
      <c r="HWQ1093" s="9"/>
      <c r="HWR1093" s="9"/>
      <c r="HWS1093" s="9"/>
      <c r="HWT1093" s="9"/>
      <c r="HWU1093" s="9"/>
      <c r="HWV1093" s="9"/>
      <c r="HWW1093" s="9"/>
      <c r="HWX1093" s="9"/>
      <c r="HWY1093" s="9"/>
      <c r="HWZ1093" s="9"/>
      <c r="HXA1093" s="9"/>
      <c r="HXB1093" s="9"/>
      <c r="HXC1093" s="9"/>
      <c r="HXD1093" s="9"/>
      <c r="HXE1093" s="9"/>
      <c r="HXF1093" s="9"/>
      <c r="HXG1093" s="9"/>
      <c r="HXH1093" s="9"/>
      <c r="HXI1093" s="9"/>
      <c r="HXJ1093" s="9"/>
      <c r="HXK1093" s="9"/>
      <c r="HXL1093" s="9"/>
      <c r="HXM1093" s="9"/>
      <c r="HXN1093" s="9"/>
      <c r="HXO1093" s="9"/>
      <c r="HXP1093" s="9"/>
      <c r="HXQ1093" s="9"/>
      <c r="HXR1093" s="9"/>
      <c r="HXS1093" s="9"/>
      <c r="HXT1093" s="9"/>
      <c r="HXU1093" s="9"/>
      <c r="HXV1093" s="9"/>
      <c r="HXW1093" s="9"/>
      <c r="HXX1093" s="9"/>
      <c r="HXY1093" s="9"/>
      <c r="HXZ1093" s="9"/>
      <c r="HYA1093" s="9"/>
      <c r="HYB1093" s="9"/>
      <c r="HYC1093" s="9"/>
      <c r="HYD1093" s="9"/>
      <c r="HYE1093" s="9"/>
      <c r="HYF1093" s="9"/>
      <c r="HYG1093" s="9"/>
      <c r="HYH1093" s="9"/>
      <c r="HYI1093" s="9"/>
      <c r="HYJ1093" s="9"/>
      <c r="HYK1093" s="9"/>
      <c r="HYL1093" s="9"/>
      <c r="HYM1093" s="9"/>
      <c r="HYN1093" s="9"/>
      <c r="HYO1093" s="9"/>
      <c r="HYP1093" s="9"/>
      <c r="HYQ1093" s="9"/>
      <c r="HYR1093" s="9"/>
      <c r="HYS1093" s="9"/>
      <c r="HYT1093" s="9"/>
      <c r="HYU1093" s="9"/>
      <c r="HYV1093" s="9"/>
      <c r="HYW1093" s="9"/>
      <c r="HYX1093" s="9"/>
      <c r="HYY1093" s="9"/>
      <c r="HYZ1093" s="9"/>
      <c r="HZA1093" s="9"/>
      <c r="HZB1093" s="9"/>
      <c r="HZC1093" s="9"/>
      <c r="HZD1093" s="9"/>
      <c r="HZE1093" s="9"/>
      <c r="HZF1093" s="9"/>
      <c r="HZG1093" s="9"/>
      <c r="HZH1093" s="9"/>
      <c r="HZI1093" s="9"/>
      <c r="HZJ1093" s="9"/>
      <c r="HZK1093" s="9"/>
      <c r="HZL1093" s="9"/>
      <c r="HZM1093" s="9"/>
      <c r="HZN1093" s="9"/>
      <c r="HZO1093" s="9"/>
      <c r="HZP1093" s="9"/>
      <c r="HZQ1093" s="9"/>
      <c r="HZR1093" s="9"/>
      <c r="HZS1093" s="9"/>
      <c r="HZT1093" s="9"/>
      <c r="HZU1093" s="9"/>
      <c r="HZV1093" s="9"/>
      <c r="HZW1093" s="9"/>
      <c r="HZX1093" s="9"/>
      <c r="HZY1093" s="9"/>
      <c r="HZZ1093" s="9"/>
      <c r="IAA1093" s="9"/>
      <c r="IAB1093" s="9"/>
      <c r="IAC1093" s="9"/>
      <c r="IAD1093" s="9"/>
      <c r="IAE1093" s="9"/>
      <c r="IAF1093" s="9"/>
      <c r="IAG1093" s="9"/>
      <c r="IAH1093" s="9"/>
      <c r="IAI1093" s="9"/>
      <c r="IAJ1093" s="9"/>
      <c r="IAK1093" s="9"/>
      <c r="IAL1093" s="9"/>
      <c r="IAM1093" s="9"/>
      <c r="IAN1093" s="9"/>
      <c r="IAO1093" s="9"/>
      <c r="IAP1093" s="9"/>
      <c r="IAQ1093" s="9"/>
      <c r="IAR1093" s="9"/>
      <c r="IAS1093" s="9"/>
      <c r="IAT1093" s="9"/>
      <c r="IAU1093" s="9"/>
      <c r="IAV1093" s="9"/>
      <c r="IAW1093" s="9"/>
      <c r="IAX1093" s="9"/>
      <c r="IAY1093" s="9"/>
      <c r="IAZ1093" s="9"/>
      <c r="IBA1093" s="9"/>
      <c r="IBB1093" s="9"/>
      <c r="IBC1093" s="9"/>
      <c r="IBD1093" s="9"/>
      <c r="IBE1093" s="9"/>
      <c r="IBF1093" s="9"/>
      <c r="IBG1093" s="9"/>
      <c r="IBH1093" s="9"/>
      <c r="IBI1093" s="9"/>
      <c r="IBJ1093" s="9"/>
      <c r="IBK1093" s="9"/>
      <c r="IBL1093" s="9"/>
      <c r="IBM1093" s="9"/>
      <c r="IBN1093" s="9"/>
      <c r="IBO1093" s="9"/>
      <c r="IBP1093" s="9"/>
      <c r="IBQ1093" s="9"/>
      <c r="IBR1093" s="9"/>
      <c r="IBS1093" s="9"/>
      <c r="IBT1093" s="9"/>
      <c r="IBU1093" s="9"/>
      <c r="IBV1093" s="9"/>
      <c r="IBW1093" s="9"/>
      <c r="IBX1093" s="9"/>
      <c r="IBY1093" s="9"/>
      <c r="IBZ1093" s="9"/>
      <c r="ICA1093" s="9"/>
      <c r="ICB1093" s="9"/>
      <c r="ICC1093" s="9"/>
      <c r="ICD1093" s="9"/>
      <c r="ICE1093" s="9"/>
      <c r="ICF1093" s="9"/>
      <c r="ICG1093" s="9"/>
      <c r="ICH1093" s="9"/>
      <c r="ICI1093" s="9"/>
      <c r="ICJ1093" s="9"/>
      <c r="ICK1093" s="9"/>
      <c r="ICL1093" s="9"/>
      <c r="ICM1093" s="9"/>
      <c r="ICN1093" s="9"/>
      <c r="ICO1093" s="9"/>
      <c r="ICP1093" s="9"/>
      <c r="ICQ1093" s="9"/>
      <c r="ICR1093" s="9"/>
      <c r="ICS1093" s="9"/>
      <c r="ICT1093" s="9"/>
      <c r="ICU1093" s="9"/>
      <c r="ICV1093" s="9"/>
      <c r="ICW1093" s="9"/>
      <c r="ICX1093" s="9"/>
      <c r="ICY1093" s="9"/>
      <c r="ICZ1093" s="9"/>
      <c r="IDA1093" s="9"/>
      <c r="IDB1093" s="9"/>
      <c r="IDC1093" s="9"/>
      <c r="IDD1093" s="9"/>
      <c r="IDE1093" s="9"/>
      <c r="IDF1093" s="9"/>
      <c r="IDG1093" s="9"/>
      <c r="IDH1093" s="9"/>
      <c r="IDI1093" s="9"/>
      <c r="IDJ1093" s="9"/>
      <c r="IDK1093" s="9"/>
      <c r="IDL1093" s="9"/>
      <c r="IDM1093" s="9"/>
      <c r="IDN1093" s="9"/>
      <c r="IDO1093" s="9"/>
      <c r="IDP1093" s="9"/>
      <c r="IDQ1093" s="9"/>
      <c r="IDR1093" s="9"/>
      <c r="IDS1093" s="9"/>
      <c r="IDT1093" s="9"/>
      <c r="IDU1093" s="9"/>
      <c r="IDV1093" s="9"/>
      <c r="IDW1093" s="9"/>
      <c r="IDX1093" s="9"/>
      <c r="IDY1093" s="9"/>
      <c r="IDZ1093" s="9"/>
      <c r="IEA1093" s="9"/>
      <c r="IEB1093" s="9"/>
      <c r="IEC1093" s="9"/>
      <c r="IED1093" s="9"/>
      <c r="IEE1093" s="9"/>
      <c r="IEF1093" s="9"/>
      <c r="IEG1093" s="9"/>
      <c r="IEH1093" s="9"/>
      <c r="IEI1093" s="9"/>
      <c r="IEJ1093" s="9"/>
      <c r="IEK1093" s="9"/>
      <c r="IEL1093" s="9"/>
      <c r="IEM1093" s="9"/>
      <c r="IEN1093" s="9"/>
      <c r="IEO1093" s="9"/>
      <c r="IEP1093" s="9"/>
      <c r="IEQ1093" s="9"/>
      <c r="IER1093" s="9"/>
      <c r="IES1093" s="9"/>
      <c r="IET1093" s="9"/>
      <c r="IEU1093" s="9"/>
      <c r="IEV1093" s="9"/>
      <c r="IEW1093" s="9"/>
      <c r="IEX1093" s="9"/>
      <c r="IEY1093" s="9"/>
      <c r="IEZ1093" s="9"/>
      <c r="IFA1093" s="9"/>
      <c r="IFB1093" s="9"/>
      <c r="IFC1093" s="9"/>
      <c r="IFD1093" s="9"/>
      <c r="IFE1093" s="9"/>
      <c r="IFF1093" s="9"/>
      <c r="IFG1093" s="9"/>
      <c r="IFH1093" s="9"/>
      <c r="IFI1093" s="9"/>
      <c r="IFJ1093" s="9"/>
      <c r="IFK1093" s="9"/>
      <c r="IFL1093" s="9"/>
      <c r="IFM1093" s="9"/>
      <c r="IFN1093" s="9"/>
      <c r="IFO1093" s="9"/>
      <c r="IFP1093" s="9"/>
      <c r="IFQ1093" s="9"/>
      <c r="IFR1093" s="9"/>
      <c r="IFS1093" s="9"/>
      <c r="IFT1093" s="9"/>
      <c r="IFU1093" s="9"/>
      <c r="IFV1093" s="9"/>
      <c r="IFW1093" s="9"/>
      <c r="IFX1093" s="9"/>
      <c r="IFY1093" s="9"/>
      <c r="IFZ1093" s="9"/>
      <c r="IGA1093" s="9"/>
      <c r="IGB1093" s="9"/>
      <c r="IGC1093" s="9"/>
      <c r="IGD1093" s="9"/>
      <c r="IGE1093" s="9"/>
      <c r="IGF1093" s="9"/>
      <c r="IGG1093" s="9"/>
      <c r="IGH1093" s="9"/>
      <c r="IGI1093" s="9"/>
      <c r="IGJ1093" s="9"/>
      <c r="IGK1093" s="9"/>
      <c r="IGL1093" s="9"/>
      <c r="IGM1093" s="9"/>
      <c r="IGN1093" s="9"/>
      <c r="IGO1093" s="9"/>
      <c r="IGP1093" s="9"/>
      <c r="IGQ1093" s="9"/>
      <c r="IGR1093" s="9"/>
      <c r="IGS1093" s="9"/>
      <c r="IGT1093" s="9"/>
      <c r="IGU1093" s="9"/>
      <c r="IGV1093" s="9"/>
      <c r="IGW1093" s="9"/>
      <c r="IGX1093" s="9"/>
      <c r="IGY1093" s="9"/>
      <c r="IGZ1093" s="9"/>
      <c r="IHA1093" s="9"/>
      <c r="IHB1093" s="9"/>
      <c r="IHC1093" s="9"/>
      <c r="IHD1093" s="9"/>
      <c r="IHE1093" s="9"/>
      <c r="IHF1093" s="9"/>
      <c r="IHG1093" s="9"/>
      <c r="IHH1093" s="9"/>
      <c r="IHI1093" s="9"/>
      <c r="IHJ1093" s="9"/>
      <c r="IHK1093" s="9"/>
      <c r="IHL1093" s="9"/>
      <c r="IHM1093" s="9"/>
      <c r="IHN1093" s="9"/>
      <c r="IHO1093" s="9"/>
      <c r="IHP1093" s="9"/>
      <c r="IHQ1093" s="9"/>
      <c r="IHR1093" s="9"/>
      <c r="IHS1093" s="9"/>
      <c r="IHT1093" s="9"/>
      <c r="IHU1093" s="9"/>
      <c r="IHV1093" s="9"/>
      <c r="IHW1093" s="9"/>
      <c r="IHX1093" s="9"/>
      <c r="IHY1093" s="9"/>
      <c r="IHZ1093" s="9"/>
      <c r="IIA1093" s="9"/>
      <c r="IIB1093" s="9"/>
      <c r="IIC1093" s="9"/>
      <c r="IID1093" s="9"/>
      <c r="IIE1093" s="9"/>
      <c r="IIF1093" s="9"/>
      <c r="IIG1093" s="9"/>
      <c r="IIH1093" s="9"/>
      <c r="III1093" s="9"/>
      <c r="IIJ1093" s="9"/>
      <c r="IIK1093" s="9"/>
      <c r="IIL1093" s="9"/>
      <c r="IIM1093" s="9"/>
      <c r="IIN1093" s="9"/>
      <c r="IIO1093" s="9"/>
      <c r="IIP1093" s="9"/>
      <c r="IIQ1093" s="9"/>
      <c r="IIR1093" s="9"/>
      <c r="IIS1093" s="9"/>
      <c r="IIT1093" s="9"/>
      <c r="IIU1093" s="9"/>
      <c r="IIV1093" s="9"/>
      <c r="IIW1093" s="9"/>
      <c r="IIX1093" s="9"/>
      <c r="IIY1093" s="9"/>
      <c r="IIZ1093" s="9"/>
      <c r="IJA1093" s="9"/>
      <c r="IJB1093" s="9"/>
      <c r="IJC1093" s="9"/>
      <c r="IJD1093" s="9"/>
      <c r="IJE1093" s="9"/>
      <c r="IJF1093" s="9"/>
      <c r="IJG1093" s="9"/>
      <c r="IJH1093" s="9"/>
      <c r="IJI1093" s="9"/>
      <c r="IJJ1093" s="9"/>
      <c r="IJK1093" s="9"/>
      <c r="IJL1093" s="9"/>
      <c r="IJM1093" s="9"/>
      <c r="IJN1093" s="9"/>
      <c r="IJO1093" s="9"/>
      <c r="IJP1093" s="9"/>
      <c r="IJQ1093" s="9"/>
      <c r="IJR1093" s="9"/>
      <c r="IJS1093" s="9"/>
      <c r="IJT1093" s="9"/>
      <c r="IJU1093" s="9"/>
      <c r="IJV1093" s="9"/>
      <c r="IJW1093" s="9"/>
      <c r="IJX1093" s="9"/>
      <c r="IJY1093" s="9"/>
      <c r="IJZ1093" s="9"/>
      <c r="IKA1093" s="9"/>
      <c r="IKB1093" s="9"/>
      <c r="IKC1093" s="9"/>
      <c r="IKD1093" s="9"/>
      <c r="IKE1093" s="9"/>
      <c r="IKF1093" s="9"/>
      <c r="IKG1093" s="9"/>
      <c r="IKH1093" s="9"/>
      <c r="IKI1093" s="9"/>
      <c r="IKJ1093" s="9"/>
      <c r="IKK1093" s="9"/>
      <c r="IKL1093" s="9"/>
      <c r="IKM1093" s="9"/>
      <c r="IKN1093" s="9"/>
      <c r="IKO1093" s="9"/>
      <c r="IKP1093" s="9"/>
      <c r="IKQ1093" s="9"/>
      <c r="IKR1093" s="9"/>
      <c r="IKS1093" s="9"/>
      <c r="IKT1093" s="9"/>
      <c r="IKU1093" s="9"/>
      <c r="IKV1093" s="9"/>
      <c r="IKW1093" s="9"/>
      <c r="IKX1093" s="9"/>
      <c r="IKY1093" s="9"/>
      <c r="IKZ1093" s="9"/>
      <c r="ILA1093" s="9"/>
      <c r="ILB1093" s="9"/>
      <c r="ILC1093" s="9"/>
      <c r="ILD1093" s="9"/>
      <c r="ILE1093" s="9"/>
      <c r="ILF1093" s="9"/>
      <c r="ILG1093" s="9"/>
      <c r="ILH1093" s="9"/>
      <c r="ILI1093" s="9"/>
      <c r="ILJ1093" s="9"/>
      <c r="ILK1093" s="9"/>
      <c r="ILL1093" s="9"/>
      <c r="ILM1093" s="9"/>
      <c r="ILN1093" s="9"/>
      <c r="ILO1093" s="9"/>
      <c r="ILP1093" s="9"/>
      <c r="ILQ1093" s="9"/>
      <c r="ILR1093" s="9"/>
      <c r="ILS1093" s="9"/>
      <c r="ILT1093" s="9"/>
      <c r="ILU1093" s="9"/>
      <c r="ILV1093" s="9"/>
      <c r="ILW1093" s="9"/>
      <c r="ILX1093" s="9"/>
      <c r="ILY1093" s="9"/>
      <c r="ILZ1093" s="9"/>
      <c r="IMA1093" s="9"/>
      <c r="IMB1093" s="9"/>
      <c r="IMC1093" s="9"/>
      <c r="IMD1093" s="9"/>
      <c r="IME1093" s="9"/>
      <c r="IMF1093" s="9"/>
      <c r="IMG1093" s="9"/>
      <c r="IMH1093" s="9"/>
      <c r="IMI1093" s="9"/>
      <c r="IMJ1093" s="9"/>
      <c r="IMK1093" s="9"/>
      <c r="IML1093" s="9"/>
      <c r="IMM1093" s="9"/>
      <c r="IMN1093" s="9"/>
      <c r="IMO1093" s="9"/>
      <c r="IMP1093" s="9"/>
      <c r="IMQ1093" s="9"/>
      <c r="IMR1093" s="9"/>
      <c r="IMS1093" s="9"/>
      <c r="IMT1093" s="9"/>
      <c r="IMU1093" s="9"/>
      <c r="IMV1093" s="9"/>
      <c r="IMW1093" s="9"/>
      <c r="IMX1093" s="9"/>
      <c r="IMY1093" s="9"/>
      <c r="IMZ1093" s="9"/>
      <c r="INA1093" s="9"/>
      <c r="INB1093" s="9"/>
      <c r="INC1093" s="9"/>
      <c r="IND1093" s="9"/>
      <c r="INE1093" s="9"/>
      <c r="INF1093" s="9"/>
      <c r="ING1093" s="9"/>
      <c r="INH1093" s="9"/>
      <c r="INI1093" s="9"/>
      <c r="INJ1093" s="9"/>
      <c r="INK1093" s="9"/>
      <c r="INL1093" s="9"/>
      <c r="INM1093" s="9"/>
      <c r="INN1093" s="9"/>
      <c r="INO1093" s="9"/>
      <c r="INP1093" s="9"/>
      <c r="INQ1093" s="9"/>
      <c r="INR1093" s="9"/>
      <c r="INS1093" s="9"/>
      <c r="INT1093" s="9"/>
      <c r="INU1093" s="9"/>
      <c r="INV1093" s="9"/>
      <c r="INW1093" s="9"/>
      <c r="INX1093" s="9"/>
      <c r="INY1093" s="9"/>
      <c r="INZ1093" s="9"/>
      <c r="IOA1093" s="9"/>
      <c r="IOB1093" s="9"/>
      <c r="IOC1093" s="9"/>
      <c r="IOD1093" s="9"/>
      <c r="IOE1093" s="9"/>
      <c r="IOF1093" s="9"/>
      <c r="IOG1093" s="9"/>
      <c r="IOH1093" s="9"/>
      <c r="IOI1093" s="9"/>
      <c r="IOJ1093" s="9"/>
      <c r="IOK1093" s="9"/>
      <c r="IOL1093" s="9"/>
      <c r="IOM1093" s="9"/>
      <c r="ION1093" s="9"/>
      <c r="IOO1093" s="9"/>
      <c r="IOP1093" s="9"/>
      <c r="IOQ1093" s="9"/>
      <c r="IOR1093" s="9"/>
      <c r="IOS1093" s="9"/>
      <c r="IOT1093" s="9"/>
      <c r="IOU1093" s="9"/>
      <c r="IOV1093" s="9"/>
      <c r="IOW1093" s="9"/>
      <c r="IOX1093" s="9"/>
      <c r="IOY1093" s="9"/>
      <c r="IOZ1093" s="9"/>
      <c r="IPA1093" s="9"/>
      <c r="IPB1093" s="9"/>
      <c r="IPC1093" s="9"/>
      <c r="IPD1093" s="9"/>
      <c r="IPE1093" s="9"/>
      <c r="IPF1093" s="9"/>
      <c r="IPG1093" s="9"/>
      <c r="IPH1093" s="9"/>
      <c r="IPI1093" s="9"/>
      <c r="IPJ1093" s="9"/>
      <c r="IPK1093" s="9"/>
      <c r="IPL1093" s="9"/>
      <c r="IPM1093" s="9"/>
      <c r="IPN1093" s="9"/>
      <c r="IPO1093" s="9"/>
      <c r="IPP1093" s="9"/>
      <c r="IPQ1093" s="9"/>
      <c r="IPR1093" s="9"/>
      <c r="IPS1093" s="9"/>
      <c r="IPT1093" s="9"/>
      <c r="IPU1093" s="9"/>
      <c r="IPV1093" s="9"/>
      <c r="IPW1093" s="9"/>
      <c r="IPX1093" s="9"/>
      <c r="IPY1093" s="9"/>
      <c r="IPZ1093" s="9"/>
      <c r="IQA1093" s="9"/>
      <c r="IQB1093" s="9"/>
      <c r="IQC1093" s="9"/>
      <c r="IQD1093" s="9"/>
      <c r="IQE1093" s="9"/>
      <c r="IQF1093" s="9"/>
      <c r="IQG1093" s="9"/>
      <c r="IQH1093" s="9"/>
      <c r="IQI1093" s="9"/>
      <c r="IQJ1093" s="9"/>
      <c r="IQK1093" s="9"/>
      <c r="IQL1093" s="9"/>
      <c r="IQM1093" s="9"/>
      <c r="IQN1093" s="9"/>
      <c r="IQO1093" s="9"/>
      <c r="IQP1093" s="9"/>
      <c r="IQQ1093" s="9"/>
      <c r="IQR1093" s="9"/>
      <c r="IQS1093" s="9"/>
      <c r="IQT1093" s="9"/>
      <c r="IQU1093" s="9"/>
      <c r="IQV1093" s="9"/>
      <c r="IQW1093" s="9"/>
      <c r="IQX1093" s="9"/>
      <c r="IQY1093" s="9"/>
      <c r="IQZ1093" s="9"/>
      <c r="IRA1093" s="9"/>
      <c r="IRB1093" s="9"/>
      <c r="IRC1093" s="9"/>
      <c r="IRD1093" s="9"/>
      <c r="IRE1093" s="9"/>
      <c r="IRF1093" s="9"/>
      <c r="IRG1093" s="9"/>
      <c r="IRH1093" s="9"/>
      <c r="IRI1093" s="9"/>
      <c r="IRJ1093" s="9"/>
      <c r="IRK1093" s="9"/>
      <c r="IRL1093" s="9"/>
      <c r="IRM1093" s="9"/>
      <c r="IRN1093" s="9"/>
      <c r="IRO1093" s="9"/>
      <c r="IRP1093" s="9"/>
      <c r="IRQ1093" s="9"/>
      <c r="IRR1093" s="9"/>
      <c r="IRS1093" s="9"/>
      <c r="IRT1093" s="9"/>
      <c r="IRU1093" s="9"/>
      <c r="IRV1093" s="9"/>
      <c r="IRW1093" s="9"/>
      <c r="IRX1093" s="9"/>
      <c r="IRY1093" s="9"/>
      <c r="IRZ1093" s="9"/>
      <c r="ISA1093" s="9"/>
      <c r="ISB1093" s="9"/>
      <c r="ISC1093" s="9"/>
      <c r="ISD1093" s="9"/>
      <c r="ISE1093" s="9"/>
      <c r="ISF1093" s="9"/>
      <c r="ISG1093" s="9"/>
      <c r="ISH1093" s="9"/>
      <c r="ISI1093" s="9"/>
      <c r="ISJ1093" s="9"/>
      <c r="ISK1093" s="9"/>
      <c r="ISL1093" s="9"/>
      <c r="ISM1093" s="9"/>
      <c r="ISN1093" s="9"/>
      <c r="ISO1093" s="9"/>
      <c r="ISP1093" s="9"/>
      <c r="ISQ1093" s="9"/>
      <c r="ISR1093" s="9"/>
      <c r="ISS1093" s="9"/>
      <c r="IST1093" s="9"/>
      <c r="ISU1093" s="9"/>
      <c r="ISV1093" s="9"/>
      <c r="ISW1093" s="9"/>
      <c r="ISX1093" s="9"/>
      <c r="ISY1093" s="9"/>
      <c r="ISZ1093" s="9"/>
      <c r="ITA1093" s="9"/>
      <c r="ITB1093" s="9"/>
      <c r="ITC1093" s="9"/>
      <c r="ITD1093" s="9"/>
      <c r="ITE1093" s="9"/>
      <c r="ITF1093" s="9"/>
      <c r="ITG1093" s="9"/>
      <c r="ITH1093" s="9"/>
      <c r="ITI1093" s="9"/>
      <c r="ITJ1093" s="9"/>
      <c r="ITK1093" s="9"/>
      <c r="ITL1093" s="9"/>
      <c r="ITM1093" s="9"/>
      <c r="ITN1093" s="9"/>
      <c r="ITO1093" s="9"/>
      <c r="ITP1093" s="9"/>
      <c r="ITQ1093" s="9"/>
      <c r="ITR1093" s="9"/>
      <c r="ITS1093" s="9"/>
      <c r="ITT1093" s="9"/>
      <c r="ITU1093" s="9"/>
      <c r="ITV1093" s="9"/>
      <c r="ITW1093" s="9"/>
      <c r="ITX1093" s="9"/>
      <c r="ITY1093" s="9"/>
      <c r="ITZ1093" s="9"/>
      <c r="IUA1093" s="9"/>
      <c r="IUB1093" s="9"/>
      <c r="IUC1093" s="9"/>
      <c r="IUD1093" s="9"/>
      <c r="IUE1093" s="9"/>
      <c r="IUF1093" s="9"/>
      <c r="IUG1093" s="9"/>
      <c r="IUH1093" s="9"/>
      <c r="IUI1093" s="9"/>
      <c r="IUJ1093" s="9"/>
      <c r="IUK1093" s="9"/>
      <c r="IUL1093" s="9"/>
      <c r="IUM1093" s="9"/>
      <c r="IUN1093" s="9"/>
      <c r="IUO1093" s="9"/>
      <c r="IUP1093" s="9"/>
      <c r="IUQ1093" s="9"/>
      <c r="IUR1093" s="9"/>
      <c r="IUS1093" s="9"/>
      <c r="IUT1093" s="9"/>
      <c r="IUU1093" s="9"/>
      <c r="IUV1093" s="9"/>
      <c r="IUW1093" s="9"/>
      <c r="IUX1093" s="9"/>
      <c r="IUY1093" s="9"/>
      <c r="IUZ1093" s="9"/>
      <c r="IVA1093" s="9"/>
      <c r="IVB1093" s="9"/>
      <c r="IVC1093" s="9"/>
      <c r="IVD1093" s="9"/>
      <c r="IVE1093" s="9"/>
      <c r="IVF1093" s="9"/>
      <c r="IVG1093" s="9"/>
      <c r="IVH1093" s="9"/>
      <c r="IVI1093" s="9"/>
      <c r="IVJ1093" s="9"/>
      <c r="IVK1093" s="9"/>
      <c r="IVL1093" s="9"/>
      <c r="IVM1093" s="9"/>
      <c r="IVN1093" s="9"/>
      <c r="IVO1093" s="9"/>
      <c r="IVP1093" s="9"/>
      <c r="IVQ1093" s="9"/>
      <c r="IVR1093" s="9"/>
      <c r="IVS1093" s="9"/>
      <c r="IVT1093" s="9"/>
      <c r="IVU1093" s="9"/>
      <c r="IVV1093" s="9"/>
      <c r="IVW1093" s="9"/>
      <c r="IVX1093" s="9"/>
      <c r="IVY1093" s="9"/>
      <c r="IVZ1093" s="9"/>
      <c r="IWA1093" s="9"/>
      <c r="IWB1093" s="9"/>
      <c r="IWC1093" s="9"/>
      <c r="IWD1093" s="9"/>
      <c r="IWE1093" s="9"/>
      <c r="IWF1093" s="9"/>
      <c r="IWG1093" s="9"/>
      <c r="IWH1093" s="9"/>
      <c r="IWI1093" s="9"/>
      <c r="IWJ1093" s="9"/>
      <c r="IWK1093" s="9"/>
      <c r="IWL1093" s="9"/>
      <c r="IWM1093" s="9"/>
      <c r="IWN1093" s="9"/>
      <c r="IWO1093" s="9"/>
      <c r="IWP1093" s="9"/>
      <c r="IWQ1093" s="9"/>
      <c r="IWR1093" s="9"/>
      <c r="IWS1093" s="9"/>
      <c r="IWT1093" s="9"/>
      <c r="IWU1093" s="9"/>
      <c r="IWV1093" s="9"/>
      <c r="IWW1093" s="9"/>
      <c r="IWX1093" s="9"/>
      <c r="IWY1093" s="9"/>
      <c r="IWZ1093" s="9"/>
      <c r="IXA1093" s="9"/>
      <c r="IXB1093" s="9"/>
      <c r="IXC1093" s="9"/>
      <c r="IXD1093" s="9"/>
      <c r="IXE1093" s="9"/>
      <c r="IXF1093" s="9"/>
      <c r="IXG1093" s="9"/>
      <c r="IXH1093" s="9"/>
      <c r="IXI1093" s="9"/>
      <c r="IXJ1093" s="9"/>
      <c r="IXK1093" s="9"/>
      <c r="IXL1093" s="9"/>
      <c r="IXM1093" s="9"/>
      <c r="IXN1093" s="9"/>
      <c r="IXO1093" s="9"/>
      <c r="IXP1093" s="9"/>
      <c r="IXQ1093" s="9"/>
      <c r="IXR1093" s="9"/>
      <c r="IXS1093" s="9"/>
      <c r="IXT1093" s="9"/>
      <c r="IXU1093" s="9"/>
      <c r="IXV1093" s="9"/>
      <c r="IXW1093" s="9"/>
      <c r="IXX1093" s="9"/>
      <c r="IXY1093" s="9"/>
      <c r="IXZ1093" s="9"/>
      <c r="IYA1093" s="9"/>
      <c r="IYB1093" s="9"/>
      <c r="IYC1093" s="9"/>
      <c r="IYD1093" s="9"/>
      <c r="IYE1093" s="9"/>
      <c r="IYF1093" s="9"/>
      <c r="IYG1093" s="9"/>
      <c r="IYH1093" s="9"/>
      <c r="IYI1093" s="9"/>
      <c r="IYJ1093" s="9"/>
      <c r="IYK1093" s="9"/>
      <c r="IYL1093" s="9"/>
      <c r="IYM1093" s="9"/>
      <c r="IYN1093" s="9"/>
      <c r="IYO1093" s="9"/>
      <c r="IYP1093" s="9"/>
      <c r="IYQ1093" s="9"/>
      <c r="IYR1093" s="9"/>
      <c r="IYS1093" s="9"/>
      <c r="IYT1093" s="9"/>
      <c r="IYU1093" s="9"/>
      <c r="IYV1093" s="9"/>
      <c r="IYW1093" s="9"/>
      <c r="IYX1093" s="9"/>
      <c r="IYY1093" s="9"/>
      <c r="IYZ1093" s="9"/>
      <c r="IZA1093" s="9"/>
      <c r="IZB1093" s="9"/>
      <c r="IZC1093" s="9"/>
      <c r="IZD1093" s="9"/>
      <c r="IZE1093" s="9"/>
      <c r="IZF1093" s="9"/>
      <c r="IZG1093" s="9"/>
      <c r="IZH1093" s="9"/>
      <c r="IZI1093" s="9"/>
      <c r="IZJ1093" s="9"/>
      <c r="IZK1093" s="9"/>
      <c r="IZL1093" s="9"/>
      <c r="IZM1093" s="9"/>
      <c r="IZN1093" s="9"/>
      <c r="IZO1093" s="9"/>
      <c r="IZP1093" s="9"/>
      <c r="IZQ1093" s="9"/>
      <c r="IZR1093" s="9"/>
      <c r="IZS1093" s="9"/>
      <c r="IZT1093" s="9"/>
      <c r="IZU1093" s="9"/>
      <c r="IZV1093" s="9"/>
      <c r="IZW1093" s="9"/>
      <c r="IZX1093" s="9"/>
      <c r="IZY1093" s="9"/>
      <c r="IZZ1093" s="9"/>
      <c r="JAA1093" s="9"/>
      <c r="JAB1093" s="9"/>
      <c r="JAC1093" s="9"/>
      <c r="JAD1093" s="9"/>
      <c r="JAE1093" s="9"/>
      <c r="JAF1093" s="9"/>
      <c r="JAG1093" s="9"/>
      <c r="JAH1093" s="9"/>
      <c r="JAI1093" s="9"/>
      <c r="JAJ1093" s="9"/>
      <c r="JAK1093" s="9"/>
      <c r="JAL1093" s="9"/>
      <c r="JAM1093" s="9"/>
      <c r="JAN1093" s="9"/>
      <c r="JAO1093" s="9"/>
      <c r="JAP1093" s="9"/>
      <c r="JAQ1093" s="9"/>
      <c r="JAR1093" s="9"/>
      <c r="JAS1093" s="9"/>
      <c r="JAT1093" s="9"/>
      <c r="JAU1093" s="9"/>
      <c r="JAV1093" s="9"/>
      <c r="JAW1093" s="9"/>
      <c r="JAX1093" s="9"/>
      <c r="JAY1093" s="9"/>
      <c r="JAZ1093" s="9"/>
      <c r="JBA1093" s="9"/>
      <c r="JBB1093" s="9"/>
      <c r="JBC1093" s="9"/>
      <c r="JBD1093" s="9"/>
      <c r="JBE1093" s="9"/>
      <c r="JBF1093" s="9"/>
      <c r="JBG1093" s="9"/>
      <c r="JBH1093" s="9"/>
      <c r="JBI1093" s="9"/>
      <c r="JBJ1093" s="9"/>
      <c r="JBK1093" s="9"/>
      <c r="JBL1093" s="9"/>
      <c r="JBM1093" s="9"/>
      <c r="JBN1093" s="9"/>
      <c r="JBO1093" s="9"/>
      <c r="JBP1093" s="9"/>
      <c r="JBQ1093" s="9"/>
      <c r="JBR1093" s="9"/>
      <c r="JBS1093" s="9"/>
      <c r="JBT1093" s="9"/>
      <c r="JBU1093" s="9"/>
      <c r="JBV1093" s="9"/>
      <c r="JBW1093" s="9"/>
      <c r="JBX1093" s="9"/>
      <c r="JBY1093" s="9"/>
      <c r="JBZ1093" s="9"/>
      <c r="JCA1093" s="9"/>
      <c r="JCB1093" s="9"/>
      <c r="JCC1093" s="9"/>
      <c r="JCD1093" s="9"/>
      <c r="JCE1093" s="9"/>
      <c r="JCF1093" s="9"/>
      <c r="JCG1093" s="9"/>
      <c r="JCH1093" s="9"/>
      <c r="JCI1093" s="9"/>
      <c r="JCJ1093" s="9"/>
      <c r="JCK1093" s="9"/>
      <c r="JCL1093" s="9"/>
      <c r="JCM1093" s="9"/>
      <c r="JCN1093" s="9"/>
      <c r="JCO1093" s="9"/>
      <c r="JCP1093" s="9"/>
      <c r="JCQ1093" s="9"/>
      <c r="JCR1093" s="9"/>
      <c r="JCS1093" s="9"/>
      <c r="JCT1093" s="9"/>
      <c r="JCU1093" s="9"/>
      <c r="JCV1093" s="9"/>
      <c r="JCW1093" s="9"/>
      <c r="JCX1093" s="9"/>
      <c r="JCY1093" s="9"/>
      <c r="JCZ1093" s="9"/>
      <c r="JDA1093" s="9"/>
      <c r="JDB1093" s="9"/>
      <c r="JDC1093" s="9"/>
      <c r="JDD1093" s="9"/>
      <c r="JDE1093" s="9"/>
      <c r="JDF1093" s="9"/>
      <c r="JDG1093" s="9"/>
      <c r="JDH1093" s="9"/>
      <c r="JDI1093" s="9"/>
      <c r="JDJ1093" s="9"/>
      <c r="JDK1093" s="9"/>
      <c r="JDL1093" s="9"/>
      <c r="JDM1093" s="9"/>
      <c r="JDN1093" s="9"/>
      <c r="JDO1093" s="9"/>
      <c r="JDP1093" s="9"/>
      <c r="JDQ1093" s="9"/>
      <c r="JDR1093" s="9"/>
      <c r="JDS1093" s="9"/>
      <c r="JDT1093" s="9"/>
      <c r="JDU1093" s="9"/>
      <c r="JDV1093" s="9"/>
      <c r="JDW1093" s="9"/>
      <c r="JDX1093" s="9"/>
      <c r="JDY1093" s="9"/>
      <c r="JDZ1093" s="9"/>
      <c r="JEA1093" s="9"/>
      <c r="JEB1093" s="9"/>
      <c r="JEC1093" s="9"/>
      <c r="JED1093" s="9"/>
      <c r="JEE1093" s="9"/>
      <c r="JEF1093" s="9"/>
      <c r="JEG1093" s="9"/>
      <c r="JEH1093" s="9"/>
      <c r="JEI1093" s="9"/>
      <c r="JEJ1093" s="9"/>
      <c r="JEK1093" s="9"/>
      <c r="JEL1093" s="9"/>
      <c r="JEM1093" s="9"/>
      <c r="JEN1093" s="9"/>
      <c r="JEO1093" s="9"/>
      <c r="JEP1093" s="9"/>
      <c r="JEQ1093" s="9"/>
      <c r="JER1093" s="9"/>
      <c r="JES1093" s="9"/>
      <c r="JET1093" s="9"/>
      <c r="JEU1093" s="9"/>
      <c r="JEV1093" s="9"/>
      <c r="JEW1093" s="9"/>
      <c r="JEX1093" s="9"/>
      <c r="JEY1093" s="9"/>
      <c r="JEZ1093" s="9"/>
      <c r="JFA1093" s="9"/>
      <c r="JFB1093" s="9"/>
      <c r="JFC1093" s="9"/>
      <c r="JFD1093" s="9"/>
      <c r="JFE1093" s="9"/>
      <c r="JFF1093" s="9"/>
      <c r="JFG1093" s="9"/>
      <c r="JFH1093" s="9"/>
      <c r="JFI1093" s="9"/>
      <c r="JFJ1093" s="9"/>
      <c r="JFK1093" s="9"/>
      <c r="JFL1093" s="9"/>
      <c r="JFM1093" s="9"/>
      <c r="JFN1093" s="9"/>
      <c r="JFO1093" s="9"/>
      <c r="JFP1093" s="9"/>
      <c r="JFQ1093" s="9"/>
      <c r="JFR1093" s="9"/>
      <c r="JFS1093" s="9"/>
      <c r="JFT1093" s="9"/>
      <c r="JFU1093" s="9"/>
      <c r="JFV1093" s="9"/>
      <c r="JFW1093" s="9"/>
      <c r="JFX1093" s="9"/>
      <c r="JFY1093" s="9"/>
      <c r="JFZ1093" s="9"/>
      <c r="JGA1093" s="9"/>
      <c r="JGB1093" s="9"/>
      <c r="JGC1093" s="9"/>
      <c r="JGD1093" s="9"/>
      <c r="JGE1093" s="9"/>
      <c r="JGF1093" s="9"/>
      <c r="JGG1093" s="9"/>
      <c r="JGH1093" s="9"/>
      <c r="JGI1093" s="9"/>
      <c r="JGJ1093" s="9"/>
      <c r="JGK1093" s="9"/>
      <c r="JGL1093" s="9"/>
      <c r="JGM1093" s="9"/>
      <c r="JGN1093" s="9"/>
      <c r="JGO1093" s="9"/>
      <c r="JGP1093" s="9"/>
      <c r="JGQ1093" s="9"/>
      <c r="JGR1093" s="9"/>
      <c r="JGS1093" s="9"/>
      <c r="JGT1093" s="9"/>
      <c r="JGU1093" s="9"/>
      <c r="JGV1093" s="9"/>
      <c r="JGW1093" s="9"/>
      <c r="JGX1093" s="9"/>
      <c r="JGY1093" s="9"/>
      <c r="JGZ1093" s="9"/>
      <c r="JHA1093" s="9"/>
      <c r="JHB1093" s="9"/>
      <c r="JHC1093" s="9"/>
      <c r="JHD1093" s="9"/>
      <c r="JHE1093" s="9"/>
      <c r="JHF1093" s="9"/>
      <c r="JHG1093" s="9"/>
      <c r="JHH1093" s="9"/>
      <c r="JHI1093" s="9"/>
      <c r="JHJ1093" s="9"/>
      <c r="JHK1093" s="9"/>
      <c r="JHL1093" s="9"/>
      <c r="JHM1093" s="9"/>
      <c r="JHN1093" s="9"/>
      <c r="JHO1093" s="9"/>
      <c r="JHP1093" s="9"/>
      <c r="JHQ1093" s="9"/>
      <c r="JHR1093" s="9"/>
      <c r="JHS1093" s="9"/>
      <c r="JHT1093" s="9"/>
      <c r="JHU1093" s="9"/>
      <c r="JHV1093" s="9"/>
      <c r="JHW1093" s="9"/>
      <c r="JHX1093" s="9"/>
      <c r="JHY1093" s="9"/>
      <c r="JHZ1093" s="9"/>
      <c r="JIA1093" s="9"/>
      <c r="JIB1093" s="9"/>
      <c r="JIC1093" s="9"/>
      <c r="JID1093" s="9"/>
      <c r="JIE1093" s="9"/>
      <c r="JIF1093" s="9"/>
      <c r="JIG1093" s="9"/>
      <c r="JIH1093" s="9"/>
      <c r="JII1093" s="9"/>
      <c r="JIJ1093" s="9"/>
      <c r="JIK1093" s="9"/>
      <c r="JIL1093" s="9"/>
      <c r="JIM1093" s="9"/>
      <c r="JIN1093" s="9"/>
      <c r="JIO1093" s="9"/>
      <c r="JIP1093" s="9"/>
      <c r="JIQ1093" s="9"/>
      <c r="JIR1093" s="9"/>
      <c r="JIS1093" s="9"/>
      <c r="JIT1093" s="9"/>
      <c r="JIU1093" s="9"/>
      <c r="JIV1093" s="9"/>
      <c r="JIW1093" s="9"/>
      <c r="JIX1093" s="9"/>
      <c r="JIY1093" s="9"/>
      <c r="JIZ1093" s="9"/>
      <c r="JJA1093" s="9"/>
      <c r="JJB1093" s="9"/>
      <c r="JJC1093" s="9"/>
      <c r="JJD1093" s="9"/>
      <c r="JJE1093" s="9"/>
      <c r="JJF1093" s="9"/>
      <c r="JJG1093" s="9"/>
      <c r="JJH1093" s="9"/>
      <c r="JJI1093" s="9"/>
      <c r="JJJ1093" s="9"/>
      <c r="JJK1093" s="9"/>
      <c r="JJL1093" s="9"/>
      <c r="JJM1093" s="9"/>
      <c r="JJN1093" s="9"/>
      <c r="JJO1093" s="9"/>
      <c r="JJP1093" s="9"/>
      <c r="JJQ1093" s="9"/>
      <c r="JJR1093" s="9"/>
      <c r="JJS1093" s="9"/>
      <c r="JJT1093" s="9"/>
      <c r="JJU1093" s="9"/>
      <c r="JJV1093" s="9"/>
      <c r="JJW1093" s="9"/>
      <c r="JJX1093" s="9"/>
      <c r="JJY1093" s="9"/>
      <c r="JJZ1093" s="9"/>
      <c r="JKA1093" s="9"/>
      <c r="JKB1093" s="9"/>
      <c r="JKC1093" s="9"/>
      <c r="JKD1093" s="9"/>
      <c r="JKE1093" s="9"/>
      <c r="JKF1093" s="9"/>
      <c r="JKG1093" s="9"/>
      <c r="JKH1093" s="9"/>
      <c r="JKI1093" s="9"/>
      <c r="JKJ1093" s="9"/>
      <c r="JKK1093" s="9"/>
      <c r="JKL1093" s="9"/>
      <c r="JKM1093" s="9"/>
      <c r="JKN1093" s="9"/>
      <c r="JKO1093" s="9"/>
      <c r="JKP1093" s="9"/>
      <c r="JKQ1093" s="9"/>
      <c r="JKR1093" s="9"/>
      <c r="JKS1093" s="9"/>
      <c r="JKT1093" s="9"/>
      <c r="JKU1093" s="9"/>
      <c r="JKV1093" s="9"/>
      <c r="JKW1093" s="9"/>
      <c r="JKX1093" s="9"/>
      <c r="JKY1093" s="9"/>
      <c r="JKZ1093" s="9"/>
      <c r="JLA1093" s="9"/>
      <c r="JLB1093" s="9"/>
      <c r="JLC1093" s="9"/>
      <c r="JLD1093" s="9"/>
      <c r="JLE1093" s="9"/>
      <c r="JLF1093" s="9"/>
      <c r="JLG1093" s="9"/>
      <c r="JLH1093" s="9"/>
      <c r="JLI1093" s="9"/>
      <c r="JLJ1093" s="9"/>
      <c r="JLK1093" s="9"/>
      <c r="JLL1093" s="9"/>
      <c r="JLM1093" s="9"/>
      <c r="JLN1093" s="9"/>
      <c r="JLO1093" s="9"/>
      <c r="JLP1093" s="9"/>
      <c r="JLQ1093" s="9"/>
      <c r="JLR1093" s="9"/>
      <c r="JLS1093" s="9"/>
      <c r="JLT1093" s="9"/>
      <c r="JLU1093" s="9"/>
      <c r="JLV1093" s="9"/>
      <c r="JLW1093" s="9"/>
      <c r="JLX1093" s="9"/>
      <c r="JLY1093" s="9"/>
      <c r="JLZ1093" s="9"/>
      <c r="JMA1093" s="9"/>
      <c r="JMB1093" s="9"/>
      <c r="JMC1093" s="9"/>
      <c r="JMD1093" s="9"/>
      <c r="JME1093" s="9"/>
      <c r="JMF1093" s="9"/>
      <c r="JMG1093" s="9"/>
      <c r="JMH1093" s="9"/>
      <c r="JMI1093" s="9"/>
      <c r="JMJ1093" s="9"/>
      <c r="JMK1093" s="9"/>
      <c r="JML1093" s="9"/>
      <c r="JMM1093" s="9"/>
      <c r="JMN1093" s="9"/>
      <c r="JMO1093" s="9"/>
      <c r="JMP1093" s="9"/>
      <c r="JMQ1093" s="9"/>
      <c r="JMR1093" s="9"/>
      <c r="JMS1093" s="9"/>
      <c r="JMT1093" s="9"/>
      <c r="JMU1093" s="9"/>
      <c r="JMV1093" s="9"/>
      <c r="JMW1093" s="9"/>
      <c r="JMX1093" s="9"/>
      <c r="JMY1093" s="9"/>
      <c r="JMZ1093" s="9"/>
      <c r="JNA1093" s="9"/>
      <c r="JNB1093" s="9"/>
      <c r="JNC1093" s="9"/>
      <c r="JND1093" s="9"/>
      <c r="JNE1093" s="9"/>
      <c r="JNF1093" s="9"/>
      <c r="JNG1093" s="9"/>
      <c r="JNH1093" s="9"/>
      <c r="JNI1093" s="9"/>
      <c r="JNJ1093" s="9"/>
      <c r="JNK1093" s="9"/>
      <c r="JNL1093" s="9"/>
      <c r="JNM1093" s="9"/>
      <c r="JNN1093" s="9"/>
      <c r="JNO1093" s="9"/>
      <c r="JNP1093" s="9"/>
      <c r="JNQ1093" s="9"/>
      <c r="JNR1093" s="9"/>
      <c r="JNS1093" s="9"/>
      <c r="JNT1093" s="9"/>
      <c r="JNU1093" s="9"/>
      <c r="JNV1093" s="9"/>
      <c r="JNW1093" s="9"/>
      <c r="JNX1093" s="9"/>
      <c r="JNY1093" s="9"/>
      <c r="JNZ1093" s="9"/>
      <c r="JOA1093" s="9"/>
      <c r="JOB1093" s="9"/>
      <c r="JOC1093" s="9"/>
      <c r="JOD1093" s="9"/>
      <c r="JOE1093" s="9"/>
      <c r="JOF1093" s="9"/>
      <c r="JOG1093" s="9"/>
      <c r="JOH1093" s="9"/>
      <c r="JOI1093" s="9"/>
      <c r="JOJ1093" s="9"/>
      <c r="JOK1093" s="9"/>
      <c r="JOL1093" s="9"/>
      <c r="JOM1093" s="9"/>
      <c r="JON1093" s="9"/>
      <c r="JOO1093" s="9"/>
      <c r="JOP1093" s="9"/>
      <c r="JOQ1093" s="9"/>
      <c r="JOR1093" s="9"/>
      <c r="JOS1093" s="9"/>
      <c r="JOT1093" s="9"/>
      <c r="JOU1093" s="9"/>
      <c r="JOV1093" s="9"/>
      <c r="JOW1093" s="9"/>
      <c r="JOX1093" s="9"/>
      <c r="JOY1093" s="9"/>
      <c r="JOZ1093" s="9"/>
      <c r="JPA1093" s="9"/>
      <c r="JPB1093" s="9"/>
      <c r="JPC1093" s="9"/>
      <c r="JPD1093" s="9"/>
      <c r="JPE1093" s="9"/>
      <c r="JPF1093" s="9"/>
      <c r="JPG1093" s="9"/>
      <c r="JPH1093" s="9"/>
      <c r="JPI1093" s="9"/>
      <c r="JPJ1093" s="9"/>
      <c r="JPK1093" s="9"/>
      <c r="JPL1093" s="9"/>
      <c r="JPM1093" s="9"/>
      <c r="JPN1093" s="9"/>
      <c r="JPO1093" s="9"/>
      <c r="JPP1093" s="9"/>
      <c r="JPQ1093" s="9"/>
      <c r="JPR1093" s="9"/>
      <c r="JPS1093" s="9"/>
      <c r="JPT1093" s="9"/>
      <c r="JPU1093" s="9"/>
      <c r="JPV1093" s="9"/>
      <c r="JPW1093" s="9"/>
      <c r="JPX1093" s="9"/>
      <c r="JPY1093" s="9"/>
      <c r="JPZ1093" s="9"/>
      <c r="JQA1093" s="9"/>
      <c r="JQB1093" s="9"/>
      <c r="JQC1093" s="9"/>
      <c r="JQD1093" s="9"/>
      <c r="JQE1093" s="9"/>
      <c r="JQF1093" s="9"/>
      <c r="JQG1093" s="9"/>
      <c r="JQH1093" s="9"/>
      <c r="JQI1093" s="9"/>
      <c r="JQJ1093" s="9"/>
      <c r="JQK1093" s="9"/>
      <c r="JQL1093" s="9"/>
      <c r="JQM1093" s="9"/>
      <c r="JQN1093" s="9"/>
      <c r="JQO1093" s="9"/>
      <c r="JQP1093" s="9"/>
      <c r="JQQ1093" s="9"/>
      <c r="JQR1093" s="9"/>
      <c r="JQS1093" s="9"/>
      <c r="JQT1093" s="9"/>
      <c r="JQU1093" s="9"/>
      <c r="JQV1093" s="9"/>
      <c r="JQW1093" s="9"/>
      <c r="JQX1093" s="9"/>
      <c r="JQY1093" s="9"/>
      <c r="JQZ1093" s="9"/>
      <c r="JRA1093" s="9"/>
      <c r="JRB1093" s="9"/>
      <c r="JRC1093" s="9"/>
      <c r="JRD1093" s="9"/>
      <c r="JRE1093" s="9"/>
      <c r="JRF1093" s="9"/>
      <c r="JRG1093" s="9"/>
      <c r="JRH1093" s="9"/>
      <c r="JRI1093" s="9"/>
      <c r="JRJ1093" s="9"/>
      <c r="JRK1093" s="9"/>
      <c r="JRL1093" s="9"/>
      <c r="JRM1093" s="9"/>
      <c r="JRN1093" s="9"/>
      <c r="JRO1093" s="9"/>
      <c r="JRP1093" s="9"/>
      <c r="JRQ1093" s="9"/>
      <c r="JRR1093" s="9"/>
      <c r="JRS1093" s="9"/>
      <c r="JRT1093" s="9"/>
      <c r="JRU1093" s="9"/>
      <c r="JRV1093" s="9"/>
      <c r="JRW1093" s="9"/>
      <c r="JRX1093" s="9"/>
      <c r="JRY1093" s="9"/>
      <c r="JRZ1093" s="9"/>
      <c r="JSA1093" s="9"/>
      <c r="JSB1093" s="9"/>
      <c r="JSC1093" s="9"/>
      <c r="JSD1093" s="9"/>
      <c r="JSE1093" s="9"/>
      <c r="JSF1093" s="9"/>
      <c r="JSG1093" s="9"/>
      <c r="JSH1093" s="9"/>
      <c r="JSI1093" s="9"/>
      <c r="JSJ1093" s="9"/>
      <c r="JSK1093" s="9"/>
      <c r="JSL1093" s="9"/>
      <c r="JSM1093" s="9"/>
      <c r="JSN1093" s="9"/>
      <c r="JSO1093" s="9"/>
      <c r="JSP1093" s="9"/>
      <c r="JSQ1093" s="9"/>
      <c r="JSR1093" s="9"/>
      <c r="JSS1093" s="9"/>
      <c r="JST1093" s="9"/>
      <c r="JSU1093" s="9"/>
      <c r="JSV1093" s="9"/>
      <c r="JSW1093" s="9"/>
      <c r="JSX1093" s="9"/>
      <c r="JSY1093" s="9"/>
      <c r="JSZ1093" s="9"/>
      <c r="JTA1093" s="9"/>
      <c r="JTB1093" s="9"/>
      <c r="JTC1093" s="9"/>
      <c r="JTD1093" s="9"/>
      <c r="JTE1093" s="9"/>
      <c r="JTF1093" s="9"/>
      <c r="JTG1093" s="9"/>
      <c r="JTH1093" s="9"/>
      <c r="JTI1093" s="9"/>
      <c r="JTJ1093" s="9"/>
      <c r="JTK1093" s="9"/>
      <c r="JTL1093" s="9"/>
      <c r="JTM1093" s="9"/>
      <c r="JTN1093" s="9"/>
      <c r="JTO1093" s="9"/>
      <c r="JTP1093" s="9"/>
      <c r="JTQ1093" s="9"/>
      <c r="JTR1093" s="9"/>
      <c r="JTS1093" s="9"/>
      <c r="JTT1093" s="9"/>
      <c r="JTU1093" s="9"/>
      <c r="JTV1093" s="9"/>
      <c r="JTW1093" s="9"/>
      <c r="JTX1093" s="9"/>
      <c r="JTY1093" s="9"/>
      <c r="JTZ1093" s="9"/>
      <c r="JUA1093" s="9"/>
      <c r="JUB1093" s="9"/>
      <c r="JUC1093" s="9"/>
      <c r="JUD1093" s="9"/>
      <c r="JUE1093" s="9"/>
      <c r="JUF1093" s="9"/>
      <c r="JUG1093" s="9"/>
      <c r="JUH1093" s="9"/>
      <c r="JUI1093" s="9"/>
      <c r="JUJ1093" s="9"/>
      <c r="JUK1093" s="9"/>
      <c r="JUL1093" s="9"/>
      <c r="JUM1093" s="9"/>
      <c r="JUN1093" s="9"/>
      <c r="JUO1093" s="9"/>
      <c r="JUP1093" s="9"/>
      <c r="JUQ1093" s="9"/>
      <c r="JUR1093" s="9"/>
      <c r="JUS1093" s="9"/>
      <c r="JUT1093" s="9"/>
      <c r="JUU1093" s="9"/>
      <c r="JUV1093" s="9"/>
      <c r="JUW1093" s="9"/>
      <c r="JUX1093" s="9"/>
      <c r="JUY1093" s="9"/>
      <c r="JUZ1093" s="9"/>
      <c r="JVA1093" s="9"/>
      <c r="JVB1093" s="9"/>
      <c r="JVC1093" s="9"/>
      <c r="JVD1093" s="9"/>
      <c r="JVE1093" s="9"/>
      <c r="JVF1093" s="9"/>
      <c r="JVG1093" s="9"/>
      <c r="JVH1093" s="9"/>
      <c r="JVI1093" s="9"/>
      <c r="JVJ1093" s="9"/>
      <c r="JVK1093" s="9"/>
      <c r="JVL1093" s="9"/>
      <c r="JVM1093" s="9"/>
      <c r="JVN1093" s="9"/>
      <c r="JVO1093" s="9"/>
      <c r="JVP1093" s="9"/>
      <c r="JVQ1093" s="9"/>
      <c r="JVR1093" s="9"/>
      <c r="JVS1093" s="9"/>
      <c r="JVT1093" s="9"/>
      <c r="JVU1093" s="9"/>
      <c r="JVV1093" s="9"/>
      <c r="JVW1093" s="9"/>
      <c r="JVX1093" s="9"/>
      <c r="JVY1093" s="9"/>
      <c r="JVZ1093" s="9"/>
      <c r="JWA1093" s="9"/>
      <c r="JWB1093" s="9"/>
      <c r="JWC1093" s="9"/>
      <c r="JWD1093" s="9"/>
      <c r="JWE1093" s="9"/>
      <c r="JWF1093" s="9"/>
      <c r="JWG1093" s="9"/>
      <c r="JWH1093" s="9"/>
      <c r="JWI1093" s="9"/>
      <c r="JWJ1093" s="9"/>
      <c r="JWK1093" s="9"/>
      <c r="JWL1093" s="9"/>
      <c r="JWM1093" s="9"/>
      <c r="JWN1093" s="9"/>
      <c r="JWO1093" s="9"/>
      <c r="JWP1093" s="9"/>
      <c r="JWQ1093" s="9"/>
      <c r="JWR1093" s="9"/>
      <c r="JWS1093" s="9"/>
      <c r="JWT1093" s="9"/>
      <c r="JWU1093" s="9"/>
      <c r="JWV1093" s="9"/>
      <c r="JWW1093" s="9"/>
      <c r="JWX1093" s="9"/>
      <c r="JWY1093" s="9"/>
      <c r="JWZ1093" s="9"/>
      <c r="JXA1093" s="9"/>
      <c r="JXB1093" s="9"/>
      <c r="JXC1093" s="9"/>
      <c r="JXD1093" s="9"/>
      <c r="JXE1093" s="9"/>
      <c r="JXF1093" s="9"/>
      <c r="JXG1093" s="9"/>
      <c r="JXH1093" s="9"/>
      <c r="JXI1093" s="9"/>
      <c r="JXJ1093" s="9"/>
      <c r="JXK1093" s="9"/>
      <c r="JXL1093" s="9"/>
      <c r="JXM1093" s="9"/>
      <c r="JXN1093" s="9"/>
      <c r="JXO1093" s="9"/>
      <c r="JXP1093" s="9"/>
      <c r="JXQ1093" s="9"/>
      <c r="JXR1093" s="9"/>
      <c r="JXS1093" s="9"/>
      <c r="JXT1093" s="9"/>
      <c r="JXU1093" s="9"/>
      <c r="JXV1093" s="9"/>
      <c r="JXW1093" s="9"/>
      <c r="JXX1093" s="9"/>
      <c r="JXY1093" s="9"/>
      <c r="JXZ1093" s="9"/>
      <c r="JYA1093" s="9"/>
      <c r="JYB1093" s="9"/>
      <c r="JYC1093" s="9"/>
      <c r="JYD1093" s="9"/>
      <c r="JYE1093" s="9"/>
      <c r="JYF1093" s="9"/>
      <c r="JYG1093" s="9"/>
      <c r="JYH1093" s="9"/>
      <c r="JYI1093" s="9"/>
      <c r="JYJ1093" s="9"/>
      <c r="JYK1093" s="9"/>
      <c r="JYL1093" s="9"/>
      <c r="JYM1093" s="9"/>
      <c r="JYN1093" s="9"/>
      <c r="JYO1093" s="9"/>
      <c r="JYP1093" s="9"/>
      <c r="JYQ1093" s="9"/>
      <c r="JYR1093" s="9"/>
      <c r="JYS1093" s="9"/>
      <c r="JYT1093" s="9"/>
      <c r="JYU1093" s="9"/>
      <c r="JYV1093" s="9"/>
      <c r="JYW1093" s="9"/>
      <c r="JYX1093" s="9"/>
      <c r="JYY1093" s="9"/>
      <c r="JYZ1093" s="9"/>
      <c r="JZA1093" s="9"/>
      <c r="JZB1093" s="9"/>
      <c r="JZC1093" s="9"/>
      <c r="JZD1093" s="9"/>
      <c r="JZE1093" s="9"/>
      <c r="JZF1093" s="9"/>
      <c r="JZG1093" s="9"/>
      <c r="JZH1093" s="9"/>
      <c r="JZI1093" s="9"/>
      <c r="JZJ1093" s="9"/>
      <c r="JZK1093" s="9"/>
      <c r="JZL1093" s="9"/>
      <c r="JZM1093" s="9"/>
      <c r="JZN1093" s="9"/>
      <c r="JZO1093" s="9"/>
      <c r="JZP1093" s="9"/>
      <c r="JZQ1093" s="9"/>
      <c r="JZR1093" s="9"/>
      <c r="JZS1093" s="9"/>
      <c r="JZT1093" s="9"/>
      <c r="JZU1093" s="9"/>
      <c r="JZV1093" s="9"/>
      <c r="JZW1093" s="9"/>
      <c r="JZX1093" s="9"/>
      <c r="JZY1093" s="9"/>
      <c r="JZZ1093" s="9"/>
      <c r="KAA1093" s="9"/>
      <c r="KAB1093" s="9"/>
      <c r="KAC1093" s="9"/>
      <c r="KAD1093" s="9"/>
      <c r="KAE1093" s="9"/>
      <c r="KAF1093" s="9"/>
      <c r="KAG1093" s="9"/>
      <c r="KAH1093" s="9"/>
      <c r="KAI1093" s="9"/>
      <c r="KAJ1093" s="9"/>
      <c r="KAK1093" s="9"/>
      <c r="KAL1093" s="9"/>
      <c r="KAM1093" s="9"/>
      <c r="KAN1093" s="9"/>
      <c r="KAO1093" s="9"/>
      <c r="KAP1093" s="9"/>
      <c r="KAQ1093" s="9"/>
      <c r="KAR1093" s="9"/>
      <c r="KAS1093" s="9"/>
      <c r="KAT1093" s="9"/>
      <c r="KAU1093" s="9"/>
      <c r="KAV1093" s="9"/>
      <c r="KAW1093" s="9"/>
      <c r="KAX1093" s="9"/>
      <c r="KAY1093" s="9"/>
      <c r="KAZ1093" s="9"/>
      <c r="KBA1093" s="9"/>
      <c r="KBB1093" s="9"/>
      <c r="KBC1093" s="9"/>
      <c r="KBD1093" s="9"/>
      <c r="KBE1093" s="9"/>
      <c r="KBF1093" s="9"/>
      <c r="KBG1093" s="9"/>
      <c r="KBH1093" s="9"/>
      <c r="KBI1093" s="9"/>
      <c r="KBJ1093" s="9"/>
      <c r="KBK1093" s="9"/>
      <c r="KBL1093" s="9"/>
      <c r="KBM1093" s="9"/>
      <c r="KBN1093" s="9"/>
      <c r="KBO1093" s="9"/>
      <c r="KBP1093" s="9"/>
      <c r="KBQ1093" s="9"/>
      <c r="KBR1093" s="9"/>
      <c r="KBS1093" s="9"/>
      <c r="KBT1093" s="9"/>
      <c r="KBU1093" s="9"/>
      <c r="KBV1093" s="9"/>
      <c r="KBW1093" s="9"/>
      <c r="KBX1093" s="9"/>
      <c r="KBY1093" s="9"/>
      <c r="KBZ1093" s="9"/>
      <c r="KCA1093" s="9"/>
      <c r="KCB1093" s="9"/>
      <c r="KCC1093" s="9"/>
      <c r="KCD1093" s="9"/>
      <c r="KCE1093" s="9"/>
      <c r="KCF1093" s="9"/>
      <c r="KCG1093" s="9"/>
      <c r="KCH1093" s="9"/>
      <c r="KCI1093" s="9"/>
      <c r="KCJ1093" s="9"/>
      <c r="KCK1093" s="9"/>
      <c r="KCL1093" s="9"/>
      <c r="KCM1093" s="9"/>
      <c r="KCN1093" s="9"/>
      <c r="KCO1093" s="9"/>
      <c r="KCP1093" s="9"/>
      <c r="KCQ1093" s="9"/>
      <c r="KCR1093" s="9"/>
      <c r="KCS1093" s="9"/>
      <c r="KCT1093" s="9"/>
      <c r="KCU1093" s="9"/>
      <c r="KCV1093" s="9"/>
      <c r="KCW1093" s="9"/>
      <c r="KCX1093" s="9"/>
      <c r="KCY1093" s="9"/>
      <c r="KCZ1093" s="9"/>
      <c r="KDA1093" s="9"/>
      <c r="KDB1093" s="9"/>
      <c r="KDC1093" s="9"/>
      <c r="KDD1093" s="9"/>
      <c r="KDE1093" s="9"/>
      <c r="KDF1093" s="9"/>
      <c r="KDG1093" s="9"/>
      <c r="KDH1093" s="9"/>
      <c r="KDI1093" s="9"/>
      <c r="KDJ1093" s="9"/>
      <c r="KDK1093" s="9"/>
      <c r="KDL1093" s="9"/>
      <c r="KDM1093" s="9"/>
      <c r="KDN1093" s="9"/>
      <c r="KDO1093" s="9"/>
      <c r="KDP1093" s="9"/>
      <c r="KDQ1093" s="9"/>
      <c r="KDR1093" s="9"/>
      <c r="KDS1093" s="9"/>
      <c r="KDT1093" s="9"/>
      <c r="KDU1093" s="9"/>
      <c r="KDV1093" s="9"/>
      <c r="KDW1093" s="9"/>
      <c r="KDX1093" s="9"/>
      <c r="KDY1093" s="9"/>
      <c r="KDZ1093" s="9"/>
      <c r="KEA1093" s="9"/>
      <c r="KEB1093" s="9"/>
      <c r="KEC1093" s="9"/>
      <c r="KED1093" s="9"/>
      <c r="KEE1093" s="9"/>
      <c r="KEF1093" s="9"/>
      <c r="KEG1093" s="9"/>
      <c r="KEH1093" s="9"/>
      <c r="KEI1093" s="9"/>
      <c r="KEJ1093" s="9"/>
      <c r="KEK1093" s="9"/>
      <c r="KEL1093" s="9"/>
      <c r="KEM1093" s="9"/>
      <c r="KEN1093" s="9"/>
      <c r="KEO1093" s="9"/>
      <c r="KEP1093" s="9"/>
      <c r="KEQ1093" s="9"/>
      <c r="KER1093" s="9"/>
      <c r="KES1093" s="9"/>
      <c r="KET1093" s="9"/>
      <c r="KEU1093" s="9"/>
      <c r="KEV1093" s="9"/>
      <c r="KEW1093" s="9"/>
      <c r="KEX1093" s="9"/>
      <c r="KEY1093" s="9"/>
      <c r="KEZ1093" s="9"/>
      <c r="KFA1093" s="9"/>
      <c r="KFB1093" s="9"/>
      <c r="KFC1093" s="9"/>
      <c r="KFD1093" s="9"/>
      <c r="KFE1093" s="9"/>
      <c r="KFF1093" s="9"/>
      <c r="KFG1093" s="9"/>
      <c r="KFH1093" s="9"/>
      <c r="KFI1093" s="9"/>
      <c r="KFJ1093" s="9"/>
      <c r="KFK1093" s="9"/>
      <c r="KFL1093" s="9"/>
      <c r="KFM1093" s="9"/>
      <c r="KFN1093" s="9"/>
      <c r="KFO1093" s="9"/>
      <c r="KFP1093" s="9"/>
      <c r="KFQ1093" s="9"/>
      <c r="KFR1093" s="9"/>
      <c r="KFS1093" s="9"/>
      <c r="KFT1093" s="9"/>
      <c r="KFU1093" s="9"/>
      <c r="KFV1093" s="9"/>
      <c r="KFW1093" s="9"/>
      <c r="KFX1093" s="9"/>
      <c r="KFY1093" s="9"/>
      <c r="KFZ1093" s="9"/>
      <c r="KGA1093" s="9"/>
      <c r="KGB1093" s="9"/>
      <c r="KGC1093" s="9"/>
      <c r="KGD1093" s="9"/>
      <c r="KGE1093" s="9"/>
      <c r="KGF1093" s="9"/>
      <c r="KGG1093" s="9"/>
      <c r="KGH1093" s="9"/>
      <c r="KGI1093" s="9"/>
      <c r="KGJ1093" s="9"/>
      <c r="KGK1093" s="9"/>
      <c r="KGL1093" s="9"/>
      <c r="KGM1093" s="9"/>
      <c r="KGN1093" s="9"/>
      <c r="KGO1093" s="9"/>
      <c r="KGP1093" s="9"/>
      <c r="KGQ1093" s="9"/>
      <c r="KGR1093" s="9"/>
      <c r="KGS1093" s="9"/>
      <c r="KGT1093" s="9"/>
      <c r="KGU1093" s="9"/>
      <c r="KGV1093" s="9"/>
      <c r="KGW1093" s="9"/>
      <c r="KGX1093" s="9"/>
      <c r="KGY1093" s="9"/>
      <c r="KGZ1093" s="9"/>
      <c r="KHA1093" s="9"/>
      <c r="KHB1093" s="9"/>
      <c r="KHC1093" s="9"/>
      <c r="KHD1093" s="9"/>
      <c r="KHE1093" s="9"/>
      <c r="KHF1093" s="9"/>
      <c r="KHG1093" s="9"/>
      <c r="KHH1093" s="9"/>
      <c r="KHI1093" s="9"/>
      <c r="KHJ1093" s="9"/>
      <c r="KHK1093" s="9"/>
      <c r="KHL1093" s="9"/>
      <c r="KHM1093" s="9"/>
      <c r="KHN1093" s="9"/>
      <c r="KHO1093" s="9"/>
      <c r="KHP1093" s="9"/>
      <c r="KHQ1093" s="9"/>
      <c r="KHR1093" s="9"/>
      <c r="KHS1093" s="9"/>
      <c r="KHT1093" s="9"/>
      <c r="KHU1093" s="9"/>
      <c r="KHV1093" s="9"/>
      <c r="KHW1093" s="9"/>
      <c r="KHX1093" s="9"/>
      <c r="KHY1093" s="9"/>
      <c r="KHZ1093" s="9"/>
      <c r="KIA1093" s="9"/>
      <c r="KIB1093" s="9"/>
      <c r="KIC1093" s="9"/>
      <c r="KID1093" s="9"/>
      <c r="KIE1093" s="9"/>
      <c r="KIF1093" s="9"/>
      <c r="KIG1093" s="9"/>
      <c r="KIH1093" s="9"/>
      <c r="KII1093" s="9"/>
      <c r="KIJ1093" s="9"/>
      <c r="KIK1093" s="9"/>
      <c r="KIL1093" s="9"/>
      <c r="KIM1093" s="9"/>
      <c r="KIN1093" s="9"/>
      <c r="KIO1093" s="9"/>
      <c r="KIP1093" s="9"/>
      <c r="KIQ1093" s="9"/>
      <c r="KIR1093" s="9"/>
      <c r="KIS1093" s="9"/>
      <c r="KIT1093" s="9"/>
      <c r="KIU1093" s="9"/>
      <c r="KIV1093" s="9"/>
      <c r="KIW1093" s="9"/>
      <c r="KIX1093" s="9"/>
      <c r="KIY1093" s="9"/>
      <c r="KIZ1093" s="9"/>
      <c r="KJA1093" s="9"/>
      <c r="KJB1093" s="9"/>
      <c r="KJC1093" s="9"/>
      <c r="KJD1093" s="9"/>
      <c r="KJE1093" s="9"/>
      <c r="KJF1093" s="9"/>
      <c r="KJG1093" s="9"/>
      <c r="KJH1093" s="9"/>
      <c r="KJI1093" s="9"/>
      <c r="KJJ1093" s="9"/>
      <c r="KJK1093" s="9"/>
      <c r="KJL1093" s="9"/>
      <c r="KJM1093" s="9"/>
      <c r="KJN1093" s="9"/>
      <c r="KJO1093" s="9"/>
      <c r="KJP1093" s="9"/>
      <c r="KJQ1093" s="9"/>
      <c r="KJR1093" s="9"/>
      <c r="KJS1093" s="9"/>
      <c r="KJT1093" s="9"/>
      <c r="KJU1093" s="9"/>
      <c r="KJV1093" s="9"/>
      <c r="KJW1093" s="9"/>
      <c r="KJX1093" s="9"/>
      <c r="KJY1093" s="9"/>
      <c r="KJZ1093" s="9"/>
      <c r="KKA1093" s="9"/>
      <c r="KKB1093" s="9"/>
      <c r="KKC1093" s="9"/>
      <c r="KKD1093" s="9"/>
      <c r="KKE1093" s="9"/>
      <c r="KKF1093" s="9"/>
      <c r="KKG1093" s="9"/>
      <c r="KKH1093" s="9"/>
      <c r="KKI1093" s="9"/>
      <c r="KKJ1093" s="9"/>
      <c r="KKK1093" s="9"/>
      <c r="KKL1093" s="9"/>
      <c r="KKM1093" s="9"/>
      <c r="KKN1093" s="9"/>
      <c r="KKO1093" s="9"/>
      <c r="KKP1093" s="9"/>
      <c r="KKQ1093" s="9"/>
      <c r="KKR1093" s="9"/>
      <c r="KKS1093" s="9"/>
      <c r="KKT1093" s="9"/>
      <c r="KKU1093" s="9"/>
      <c r="KKV1093" s="9"/>
      <c r="KKW1093" s="9"/>
      <c r="KKX1093" s="9"/>
      <c r="KKY1093" s="9"/>
      <c r="KKZ1093" s="9"/>
      <c r="KLA1093" s="9"/>
      <c r="KLB1093" s="9"/>
      <c r="KLC1093" s="9"/>
      <c r="KLD1093" s="9"/>
      <c r="KLE1093" s="9"/>
      <c r="KLF1093" s="9"/>
      <c r="KLG1093" s="9"/>
      <c r="KLH1093" s="9"/>
      <c r="KLI1093" s="9"/>
      <c r="KLJ1093" s="9"/>
      <c r="KLK1093" s="9"/>
      <c r="KLL1093" s="9"/>
      <c r="KLM1093" s="9"/>
      <c r="KLN1093" s="9"/>
      <c r="KLO1093" s="9"/>
      <c r="KLP1093" s="9"/>
      <c r="KLQ1093" s="9"/>
      <c r="KLR1093" s="9"/>
      <c r="KLS1093" s="9"/>
      <c r="KLT1093" s="9"/>
      <c r="KLU1093" s="9"/>
      <c r="KLV1093" s="9"/>
      <c r="KLW1093" s="9"/>
      <c r="KLX1093" s="9"/>
      <c r="KLY1093" s="9"/>
      <c r="KLZ1093" s="9"/>
      <c r="KMA1093" s="9"/>
      <c r="KMB1093" s="9"/>
      <c r="KMC1093" s="9"/>
      <c r="KMD1093" s="9"/>
      <c r="KME1093" s="9"/>
      <c r="KMF1093" s="9"/>
      <c r="KMG1093" s="9"/>
      <c r="KMH1093" s="9"/>
      <c r="KMI1093" s="9"/>
      <c r="KMJ1093" s="9"/>
      <c r="KMK1093" s="9"/>
      <c r="KML1093" s="9"/>
      <c r="KMM1093" s="9"/>
      <c r="KMN1093" s="9"/>
      <c r="KMO1093" s="9"/>
      <c r="KMP1093" s="9"/>
      <c r="KMQ1093" s="9"/>
      <c r="KMR1093" s="9"/>
      <c r="KMS1093" s="9"/>
      <c r="KMT1093" s="9"/>
      <c r="KMU1093" s="9"/>
      <c r="KMV1093" s="9"/>
      <c r="KMW1093" s="9"/>
      <c r="KMX1093" s="9"/>
      <c r="KMY1093" s="9"/>
      <c r="KMZ1093" s="9"/>
      <c r="KNA1093" s="9"/>
      <c r="KNB1093" s="9"/>
      <c r="KNC1093" s="9"/>
      <c r="KND1093" s="9"/>
      <c r="KNE1093" s="9"/>
      <c r="KNF1093" s="9"/>
      <c r="KNG1093" s="9"/>
      <c r="KNH1093" s="9"/>
      <c r="KNI1093" s="9"/>
      <c r="KNJ1093" s="9"/>
      <c r="KNK1093" s="9"/>
      <c r="KNL1093" s="9"/>
      <c r="KNM1093" s="9"/>
      <c r="KNN1093" s="9"/>
      <c r="KNO1093" s="9"/>
      <c r="KNP1093" s="9"/>
      <c r="KNQ1093" s="9"/>
      <c r="KNR1093" s="9"/>
      <c r="KNS1093" s="9"/>
      <c r="KNT1093" s="9"/>
      <c r="KNU1093" s="9"/>
      <c r="KNV1093" s="9"/>
      <c r="KNW1093" s="9"/>
      <c r="KNX1093" s="9"/>
      <c r="KNY1093" s="9"/>
      <c r="KNZ1093" s="9"/>
      <c r="KOA1093" s="9"/>
      <c r="KOB1093" s="9"/>
      <c r="KOC1093" s="9"/>
      <c r="KOD1093" s="9"/>
      <c r="KOE1093" s="9"/>
      <c r="KOF1093" s="9"/>
      <c r="KOG1093" s="9"/>
      <c r="KOH1093" s="9"/>
      <c r="KOI1093" s="9"/>
      <c r="KOJ1093" s="9"/>
      <c r="KOK1093" s="9"/>
      <c r="KOL1093" s="9"/>
      <c r="KOM1093" s="9"/>
      <c r="KON1093" s="9"/>
      <c r="KOO1093" s="9"/>
      <c r="KOP1093" s="9"/>
      <c r="KOQ1093" s="9"/>
      <c r="KOR1093" s="9"/>
      <c r="KOS1093" s="9"/>
      <c r="KOT1093" s="9"/>
      <c r="KOU1093" s="9"/>
      <c r="KOV1093" s="9"/>
      <c r="KOW1093" s="9"/>
      <c r="KOX1093" s="9"/>
      <c r="KOY1093" s="9"/>
      <c r="KOZ1093" s="9"/>
      <c r="KPA1093" s="9"/>
      <c r="KPB1093" s="9"/>
      <c r="KPC1093" s="9"/>
      <c r="KPD1093" s="9"/>
      <c r="KPE1093" s="9"/>
      <c r="KPF1093" s="9"/>
      <c r="KPG1093" s="9"/>
      <c r="KPH1093" s="9"/>
      <c r="KPI1093" s="9"/>
      <c r="KPJ1093" s="9"/>
      <c r="KPK1093" s="9"/>
      <c r="KPL1093" s="9"/>
      <c r="KPM1093" s="9"/>
      <c r="KPN1093" s="9"/>
      <c r="KPO1093" s="9"/>
      <c r="KPP1093" s="9"/>
      <c r="KPQ1093" s="9"/>
      <c r="KPR1093" s="9"/>
      <c r="KPS1093" s="9"/>
      <c r="KPT1093" s="9"/>
      <c r="KPU1093" s="9"/>
      <c r="KPV1093" s="9"/>
      <c r="KPW1093" s="9"/>
      <c r="KPX1093" s="9"/>
      <c r="KPY1093" s="9"/>
      <c r="KPZ1093" s="9"/>
      <c r="KQA1093" s="9"/>
      <c r="KQB1093" s="9"/>
      <c r="KQC1093" s="9"/>
      <c r="KQD1093" s="9"/>
      <c r="KQE1093" s="9"/>
      <c r="KQF1093" s="9"/>
      <c r="KQG1093" s="9"/>
      <c r="KQH1093" s="9"/>
      <c r="KQI1093" s="9"/>
      <c r="KQJ1093" s="9"/>
      <c r="KQK1093" s="9"/>
      <c r="KQL1093" s="9"/>
      <c r="KQM1093" s="9"/>
      <c r="KQN1093" s="9"/>
      <c r="KQO1093" s="9"/>
      <c r="KQP1093" s="9"/>
      <c r="KQQ1093" s="9"/>
      <c r="KQR1093" s="9"/>
      <c r="KQS1093" s="9"/>
      <c r="KQT1093" s="9"/>
      <c r="KQU1093" s="9"/>
      <c r="KQV1093" s="9"/>
      <c r="KQW1093" s="9"/>
      <c r="KQX1093" s="9"/>
      <c r="KQY1093" s="9"/>
      <c r="KQZ1093" s="9"/>
      <c r="KRA1093" s="9"/>
      <c r="KRB1093" s="9"/>
      <c r="KRC1093" s="9"/>
      <c r="KRD1093" s="9"/>
      <c r="KRE1093" s="9"/>
      <c r="KRF1093" s="9"/>
      <c r="KRG1093" s="9"/>
      <c r="KRH1093" s="9"/>
      <c r="KRI1093" s="9"/>
      <c r="KRJ1093" s="9"/>
      <c r="KRK1093" s="9"/>
      <c r="KRL1093" s="9"/>
      <c r="KRM1093" s="9"/>
      <c r="KRN1093" s="9"/>
      <c r="KRO1093" s="9"/>
      <c r="KRP1093" s="9"/>
      <c r="KRQ1093" s="9"/>
      <c r="KRR1093" s="9"/>
      <c r="KRS1093" s="9"/>
      <c r="KRT1093" s="9"/>
      <c r="KRU1093" s="9"/>
      <c r="KRV1093" s="9"/>
      <c r="KRW1093" s="9"/>
      <c r="KRX1093" s="9"/>
      <c r="KRY1093" s="9"/>
      <c r="KRZ1093" s="9"/>
      <c r="KSA1093" s="9"/>
      <c r="KSB1093" s="9"/>
      <c r="KSC1093" s="9"/>
      <c r="KSD1093" s="9"/>
      <c r="KSE1093" s="9"/>
      <c r="KSF1093" s="9"/>
      <c r="KSG1093" s="9"/>
      <c r="KSH1093" s="9"/>
      <c r="KSI1093" s="9"/>
      <c r="KSJ1093" s="9"/>
      <c r="KSK1093" s="9"/>
      <c r="KSL1093" s="9"/>
      <c r="KSM1093" s="9"/>
      <c r="KSN1093" s="9"/>
      <c r="KSO1093" s="9"/>
      <c r="KSP1093" s="9"/>
      <c r="KSQ1093" s="9"/>
      <c r="KSR1093" s="9"/>
      <c r="KSS1093" s="9"/>
      <c r="KST1093" s="9"/>
      <c r="KSU1093" s="9"/>
      <c r="KSV1093" s="9"/>
      <c r="KSW1093" s="9"/>
      <c r="KSX1093" s="9"/>
      <c r="KSY1093" s="9"/>
      <c r="KSZ1093" s="9"/>
      <c r="KTA1093" s="9"/>
      <c r="KTB1093" s="9"/>
      <c r="KTC1093" s="9"/>
      <c r="KTD1093" s="9"/>
      <c r="KTE1093" s="9"/>
      <c r="KTF1093" s="9"/>
      <c r="KTG1093" s="9"/>
      <c r="KTH1093" s="9"/>
      <c r="KTI1093" s="9"/>
      <c r="KTJ1093" s="9"/>
      <c r="KTK1093" s="9"/>
      <c r="KTL1093" s="9"/>
      <c r="KTM1093" s="9"/>
      <c r="KTN1093" s="9"/>
      <c r="KTO1093" s="9"/>
      <c r="KTP1093" s="9"/>
      <c r="KTQ1093" s="9"/>
      <c r="KTR1093" s="9"/>
      <c r="KTS1093" s="9"/>
      <c r="KTT1093" s="9"/>
      <c r="KTU1093" s="9"/>
      <c r="KTV1093" s="9"/>
      <c r="KTW1093" s="9"/>
      <c r="KTX1093" s="9"/>
      <c r="KTY1093" s="9"/>
      <c r="KTZ1093" s="9"/>
      <c r="KUA1093" s="9"/>
      <c r="KUB1093" s="9"/>
      <c r="KUC1093" s="9"/>
      <c r="KUD1093" s="9"/>
      <c r="KUE1093" s="9"/>
      <c r="KUF1093" s="9"/>
      <c r="KUG1093" s="9"/>
      <c r="KUH1093" s="9"/>
      <c r="KUI1093" s="9"/>
      <c r="KUJ1093" s="9"/>
      <c r="KUK1093" s="9"/>
      <c r="KUL1093" s="9"/>
      <c r="KUM1093" s="9"/>
      <c r="KUN1093" s="9"/>
      <c r="KUO1093" s="9"/>
      <c r="KUP1093" s="9"/>
      <c r="KUQ1093" s="9"/>
      <c r="KUR1093" s="9"/>
      <c r="KUS1093" s="9"/>
      <c r="KUT1093" s="9"/>
      <c r="KUU1093" s="9"/>
      <c r="KUV1093" s="9"/>
      <c r="KUW1093" s="9"/>
      <c r="KUX1093" s="9"/>
      <c r="KUY1093" s="9"/>
      <c r="KUZ1093" s="9"/>
      <c r="KVA1093" s="9"/>
      <c r="KVB1093" s="9"/>
      <c r="KVC1093" s="9"/>
      <c r="KVD1093" s="9"/>
      <c r="KVE1093" s="9"/>
      <c r="KVF1093" s="9"/>
      <c r="KVG1093" s="9"/>
      <c r="KVH1093" s="9"/>
      <c r="KVI1093" s="9"/>
      <c r="KVJ1093" s="9"/>
      <c r="KVK1093" s="9"/>
      <c r="KVL1093" s="9"/>
      <c r="KVM1093" s="9"/>
      <c r="KVN1093" s="9"/>
      <c r="KVO1093" s="9"/>
      <c r="KVP1093" s="9"/>
      <c r="KVQ1093" s="9"/>
      <c r="KVR1093" s="9"/>
      <c r="KVS1093" s="9"/>
      <c r="KVT1093" s="9"/>
      <c r="KVU1093" s="9"/>
      <c r="KVV1093" s="9"/>
      <c r="KVW1093" s="9"/>
      <c r="KVX1093" s="9"/>
      <c r="KVY1093" s="9"/>
      <c r="KVZ1093" s="9"/>
      <c r="KWA1093" s="9"/>
      <c r="KWB1093" s="9"/>
      <c r="KWC1093" s="9"/>
      <c r="KWD1093" s="9"/>
      <c r="KWE1093" s="9"/>
      <c r="KWF1093" s="9"/>
      <c r="KWG1093" s="9"/>
      <c r="KWH1093" s="9"/>
      <c r="KWI1093" s="9"/>
      <c r="KWJ1093" s="9"/>
      <c r="KWK1093" s="9"/>
      <c r="KWL1093" s="9"/>
      <c r="KWM1093" s="9"/>
      <c r="KWN1093" s="9"/>
      <c r="KWO1093" s="9"/>
      <c r="KWP1093" s="9"/>
      <c r="KWQ1093" s="9"/>
      <c r="KWR1093" s="9"/>
      <c r="KWS1093" s="9"/>
      <c r="KWT1093" s="9"/>
      <c r="KWU1093" s="9"/>
      <c r="KWV1093" s="9"/>
      <c r="KWW1093" s="9"/>
      <c r="KWX1093" s="9"/>
      <c r="KWY1093" s="9"/>
      <c r="KWZ1093" s="9"/>
      <c r="KXA1093" s="9"/>
      <c r="KXB1093" s="9"/>
      <c r="KXC1093" s="9"/>
      <c r="KXD1093" s="9"/>
      <c r="KXE1093" s="9"/>
      <c r="KXF1093" s="9"/>
      <c r="KXG1093" s="9"/>
      <c r="KXH1093" s="9"/>
      <c r="KXI1093" s="9"/>
      <c r="KXJ1093" s="9"/>
      <c r="KXK1093" s="9"/>
      <c r="KXL1093" s="9"/>
      <c r="KXM1093" s="9"/>
      <c r="KXN1093" s="9"/>
      <c r="KXO1093" s="9"/>
      <c r="KXP1093" s="9"/>
      <c r="KXQ1093" s="9"/>
      <c r="KXR1093" s="9"/>
      <c r="KXS1093" s="9"/>
      <c r="KXT1093" s="9"/>
      <c r="KXU1093" s="9"/>
      <c r="KXV1093" s="9"/>
      <c r="KXW1093" s="9"/>
      <c r="KXX1093" s="9"/>
      <c r="KXY1093" s="9"/>
      <c r="KXZ1093" s="9"/>
      <c r="KYA1093" s="9"/>
      <c r="KYB1093" s="9"/>
      <c r="KYC1093" s="9"/>
      <c r="KYD1093" s="9"/>
      <c r="KYE1093" s="9"/>
      <c r="KYF1093" s="9"/>
      <c r="KYG1093" s="9"/>
      <c r="KYH1093" s="9"/>
      <c r="KYI1093" s="9"/>
      <c r="KYJ1093" s="9"/>
      <c r="KYK1093" s="9"/>
      <c r="KYL1093" s="9"/>
      <c r="KYM1093" s="9"/>
      <c r="KYN1093" s="9"/>
      <c r="KYO1093" s="9"/>
      <c r="KYP1093" s="9"/>
      <c r="KYQ1093" s="9"/>
      <c r="KYR1093" s="9"/>
      <c r="KYS1093" s="9"/>
      <c r="KYT1093" s="9"/>
      <c r="KYU1093" s="9"/>
      <c r="KYV1093" s="9"/>
      <c r="KYW1093" s="9"/>
      <c r="KYX1093" s="9"/>
      <c r="KYY1093" s="9"/>
      <c r="KYZ1093" s="9"/>
      <c r="KZA1093" s="9"/>
      <c r="KZB1093" s="9"/>
      <c r="KZC1093" s="9"/>
      <c r="KZD1093" s="9"/>
      <c r="KZE1093" s="9"/>
      <c r="KZF1093" s="9"/>
      <c r="KZG1093" s="9"/>
      <c r="KZH1093" s="9"/>
      <c r="KZI1093" s="9"/>
      <c r="KZJ1093" s="9"/>
      <c r="KZK1093" s="9"/>
      <c r="KZL1093" s="9"/>
      <c r="KZM1093" s="9"/>
      <c r="KZN1093" s="9"/>
      <c r="KZO1093" s="9"/>
      <c r="KZP1093" s="9"/>
      <c r="KZQ1093" s="9"/>
      <c r="KZR1093" s="9"/>
      <c r="KZS1093" s="9"/>
      <c r="KZT1093" s="9"/>
      <c r="KZU1093" s="9"/>
      <c r="KZV1093" s="9"/>
      <c r="KZW1093" s="9"/>
      <c r="KZX1093" s="9"/>
      <c r="KZY1093" s="9"/>
      <c r="KZZ1093" s="9"/>
      <c r="LAA1093" s="9"/>
      <c r="LAB1093" s="9"/>
      <c r="LAC1093" s="9"/>
      <c r="LAD1093" s="9"/>
      <c r="LAE1093" s="9"/>
      <c r="LAF1093" s="9"/>
      <c r="LAG1093" s="9"/>
      <c r="LAH1093" s="9"/>
      <c r="LAI1093" s="9"/>
      <c r="LAJ1093" s="9"/>
      <c r="LAK1093" s="9"/>
      <c r="LAL1093" s="9"/>
      <c r="LAM1093" s="9"/>
      <c r="LAN1093" s="9"/>
      <c r="LAO1093" s="9"/>
      <c r="LAP1093" s="9"/>
      <c r="LAQ1093" s="9"/>
      <c r="LAR1093" s="9"/>
      <c r="LAS1093" s="9"/>
      <c r="LAT1093" s="9"/>
      <c r="LAU1093" s="9"/>
      <c r="LAV1093" s="9"/>
      <c r="LAW1093" s="9"/>
      <c r="LAX1093" s="9"/>
      <c r="LAY1093" s="9"/>
      <c r="LAZ1093" s="9"/>
      <c r="LBA1093" s="9"/>
      <c r="LBB1093" s="9"/>
      <c r="LBC1093" s="9"/>
      <c r="LBD1093" s="9"/>
      <c r="LBE1093" s="9"/>
      <c r="LBF1093" s="9"/>
      <c r="LBG1093" s="9"/>
      <c r="LBH1093" s="9"/>
      <c r="LBI1093" s="9"/>
      <c r="LBJ1093" s="9"/>
      <c r="LBK1093" s="9"/>
      <c r="LBL1093" s="9"/>
      <c r="LBM1093" s="9"/>
      <c r="LBN1093" s="9"/>
      <c r="LBO1093" s="9"/>
      <c r="LBP1093" s="9"/>
      <c r="LBQ1093" s="9"/>
      <c r="LBR1093" s="9"/>
      <c r="LBS1093" s="9"/>
      <c r="LBT1093" s="9"/>
      <c r="LBU1093" s="9"/>
      <c r="LBV1093" s="9"/>
      <c r="LBW1093" s="9"/>
      <c r="LBX1093" s="9"/>
      <c r="LBY1093" s="9"/>
      <c r="LBZ1093" s="9"/>
      <c r="LCA1093" s="9"/>
      <c r="LCB1093" s="9"/>
      <c r="LCC1093" s="9"/>
      <c r="LCD1093" s="9"/>
      <c r="LCE1093" s="9"/>
      <c r="LCF1093" s="9"/>
      <c r="LCG1093" s="9"/>
      <c r="LCH1093" s="9"/>
      <c r="LCI1093" s="9"/>
      <c r="LCJ1093" s="9"/>
      <c r="LCK1093" s="9"/>
      <c r="LCL1093" s="9"/>
      <c r="LCM1093" s="9"/>
      <c r="LCN1093" s="9"/>
      <c r="LCO1093" s="9"/>
      <c r="LCP1093" s="9"/>
      <c r="LCQ1093" s="9"/>
      <c r="LCR1093" s="9"/>
      <c r="LCS1093" s="9"/>
      <c r="LCT1093" s="9"/>
      <c r="LCU1093" s="9"/>
      <c r="LCV1093" s="9"/>
      <c r="LCW1093" s="9"/>
      <c r="LCX1093" s="9"/>
      <c r="LCY1093" s="9"/>
      <c r="LCZ1093" s="9"/>
      <c r="LDA1093" s="9"/>
      <c r="LDB1093" s="9"/>
      <c r="LDC1093" s="9"/>
      <c r="LDD1093" s="9"/>
      <c r="LDE1093" s="9"/>
      <c r="LDF1093" s="9"/>
      <c r="LDG1093" s="9"/>
      <c r="LDH1093" s="9"/>
      <c r="LDI1093" s="9"/>
      <c r="LDJ1093" s="9"/>
      <c r="LDK1093" s="9"/>
      <c r="LDL1093" s="9"/>
      <c r="LDM1093" s="9"/>
      <c r="LDN1093" s="9"/>
      <c r="LDO1093" s="9"/>
      <c r="LDP1093" s="9"/>
      <c r="LDQ1093" s="9"/>
      <c r="LDR1093" s="9"/>
      <c r="LDS1093" s="9"/>
      <c r="LDT1093" s="9"/>
      <c r="LDU1093" s="9"/>
      <c r="LDV1093" s="9"/>
      <c r="LDW1093" s="9"/>
      <c r="LDX1093" s="9"/>
      <c r="LDY1093" s="9"/>
      <c r="LDZ1093" s="9"/>
      <c r="LEA1093" s="9"/>
      <c r="LEB1093" s="9"/>
      <c r="LEC1093" s="9"/>
      <c r="LED1093" s="9"/>
      <c r="LEE1093" s="9"/>
      <c r="LEF1093" s="9"/>
      <c r="LEG1093" s="9"/>
      <c r="LEH1093" s="9"/>
      <c r="LEI1093" s="9"/>
      <c r="LEJ1093" s="9"/>
      <c r="LEK1093" s="9"/>
      <c r="LEL1093" s="9"/>
      <c r="LEM1093" s="9"/>
      <c r="LEN1093" s="9"/>
      <c r="LEO1093" s="9"/>
      <c r="LEP1093" s="9"/>
      <c r="LEQ1093" s="9"/>
      <c r="LER1093" s="9"/>
      <c r="LES1093" s="9"/>
      <c r="LET1093" s="9"/>
      <c r="LEU1093" s="9"/>
      <c r="LEV1093" s="9"/>
      <c r="LEW1093" s="9"/>
      <c r="LEX1093" s="9"/>
      <c r="LEY1093" s="9"/>
      <c r="LEZ1093" s="9"/>
      <c r="LFA1093" s="9"/>
      <c r="LFB1093" s="9"/>
      <c r="LFC1093" s="9"/>
      <c r="LFD1093" s="9"/>
      <c r="LFE1093" s="9"/>
      <c r="LFF1093" s="9"/>
      <c r="LFG1093" s="9"/>
      <c r="LFH1093" s="9"/>
      <c r="LFI1093" s="9"/>
      <c r="LFJ1093" s="9"/>
      <c r="LFK1093" s="9"/>
      <c r="LFL1093" s="9"/>
      <c r="LFM1093" s="9"/>
      <c r="LFN1093" s="9"/>
      <c r="LFO1093" s="9"/>
      <c r="LFP1093" s="9"/>
      <c r="LFQ1093" s="9"/>
      <c r="LFR1093" s="9"/>
      <c r="LFS1093" s="9"/>
      <c r="LFT1093" s="9"/>
      <c r="LFU1093" s="9"/>
      <c r="LFV1093" s="9"/>
      <c r="LFW1093" s="9"/>
      <c r="LFX1093" s="9"/>
      <c r="LFY1093" s="9"/>
      <c r="LFZ1093" s="9"/>
      <c r="LGA1093" s="9"/>
      <c r="LGB1093" s="9"/>
      <c r="LGC1093" s="9"/>
      <c r="LGD1093" s="9"/>
      <c r="LGE1093" s="9"/>
      <c r="LGF1093" s="9"/>
      <c r="LGG1093" s="9"/>
      <c r="LGH1093" s="9"/>
      <c r="LGI1093" s="9"/>
      <c r="LGJ1093" s="9"/>
      <c r="LGK1093" s="9"/>
      <c r="LGL1093" s="9"/>
      <c r="LGM1093" s="9"/>
      <c r="LGN1093" s="9"/>
      <c r="LGO1093" s="9"/>
      <c r="LGP1093" s="9"/>
      <c r="LGQ1093" s="9"/>
      <c r="LGR1093" s="9"/>
      <c r="LGS1093" s="9"/>
      <c r="LGT1093" s="9"/>
      <c r="LGU1093" s="9"/>
      <c r="LGV1093" s="9"/>
      <c r="LGW1093" s="9"/>
      <c r="LGX1093" s="9"/>
      <c r="LGY1093" s="9"/>
      <c r="LGZ1093" s="9"/>
      <c r="LHA1093" s="9"/>
      <c r="LHB1093" s="9"/>
      <c r="LHC1093" s="9"/>
      <c r="LHD1093" s="9"/>
      <c r="LHE1093" s="9"/>
      <c r="LHF1093" s="9"/>
      <c r="LHG1093" s="9"/>
      <c r="LHH1093" s="9"/>
      <c r="LHI1093" s="9"/>
      <c r="LHJ1093" s="9"/>
      <c r="LHK1093" s="9"/>
      <c r="LHL1093" s="9"/>
      <c r="LHM1093" s="9"/>
      <c r="LHN1093" s="9"/>
      <c r="LHO1093" s="9"/>
      <c r="LHP1093" s="9"/>
      <c r="LHQ1093" s="9"/>
      <c r="LHR1093" s="9"/>
      <c r="LHS1093" s="9"/>
      <c r="LHT1093" s="9"/>
      <c r="LHU1093" s="9"/>
      <c r="LHV1093" s="9"/>
      <c r="LHW1093" s="9"/>
      <c r="LHX1093" s="9"/>
      <c r="LHY1093" s="9"/>
      <c r="LHZ1093" s="9"/>
      <c r="LIA1093" s="9"/>
      <c r="LIB1093" s="9"/>
      <c r="LIC1093" s="9"/>
      <c r="LID1093" s="9"/>
      <c r="LIE1093" s="9"/>
      <c r="LIF1093" s="9"/>
      <c r="LIG1093" s="9"/>
      <c r="LIH1093" s="9"/>
      <c r="LII1093" s="9"/>
      <c r="LIJ1093" s="9"/>
      <c r="LIK1093" s="9"/>
      <c r="LIL1093" s="9"/>
      <c r="LIM1093" s="9"/>
      <c r="LIN1093" s="9"/>
      <c r="LIO1093" s="9"/>
      <c r="LIP1093" s="9"/>
      <c r="LIQ1093" s="9"/>
      <c r="LIR1093" s="9"/>
      <c r="LIS1093" s="9"/>
      <c r="LIT1093" s="9"/>
      <c r="LIU1093" s="9"/>
      <c r="LIV1093" s="9"/>
      <c r="LIW1093" s="9"/>
      <c r="LIX1093" s="9"/>
      <c r="LIY1093" s="9"/>
      <c r="LIZ1093" s="9"/>
      <c r="LJA1093" s="9"/>
      <c r="LJB1093" s="9"/>
      <c r="LJC1093" s="9"/>
      <c r="LJD1093" s="9"/>
      <c r="LJE1093" s="9"/>
      <c r="LJF1093" s="9"/>
      <c r="LJG1093" s="9"/>
      <c r="LJH1093" s="9"/>
      <c r="LJI1093" s="9"/>
      <c r="LJJ1093" s="9"/>
      <c r="LJK1093" s="9"/>
      <c r="LJL1093" s="9"/>
      <c r="LJM1093" s="9"/>
      <c r="LJN1093" s="9"/>
      <c r="LJO1093" s="9"/>
      <c r="LJP1093" s="9"/>
      <c r="LJQ1093" s="9"/>
      <c r="LJR1093" s="9"/>
      <c r="LJS1093" s="9"/>
      <c r="LJT1093" s="9"/>
      <c r="LJU1093" s="9"/>
      <c r="LJV1093" s="9"/>
      <c r="LJW1093" s="9"/>
      <c r="LJX1093" s="9"/>
      <c r="LJY1093" s="9"/>
      <c r="LJZ1093" s="9"/>
      <c r="LKA1093" s="9"/>
      <c r="LKB1093" s="9"/>
      <c r="LKC1093" s="9"/>
      <c r="LKD1093" s="9"/>
      <c r="LKE1093" s="9"/>
      <c r="LKF1093" s="9"/>
      <c r="LKG1093" s="9"/>
      <c r="LKH1093" s="9"/>
      <c r="LKI1093" s="9"/>
      <c r="LKJ1093" s="9"/>
      <c r="LKK1093" s="9"/>
      <c r="LKL1093" s="9"/>
      <c r="LKM1093" s="9"/>
      <c r="LKN1093" s="9"/>
      <c r="LKO1093" s="9"/>
      <c r="LKP1093" s="9"/>
      <c r="LKQ1093" s="9"/>
      <c r="LKR1093" s="9"/>
      <c r="LKS1093" s="9"/>
      <c r="LKT1093" s="9"/>
      <c r="LKU1093" s="9"/>
      <c r="LKV1093" s="9"/>
      <c r="LKW1093" s="9"/>
      <c r="LKX1093" s="9"/>
      <c r="LKY1093" s="9"/>
      <c r="LKZ1093" s="9"/>
      <c r="LLA1093" s="9"/>
      <c r="LLB1093" s="9"/>
      <c r="LLC1093" s="9"/>
      <c r="LLD1093" s="9"/>
      <c r="LLE1093" s="9"/>
      <c r="LLF1093" s="9"/>
      <c r="LLG1093" s="9"/>
      <c r="LLH1093" s="9"/>
      <c r="LLI1093" s="9"/>
      <c r="LLJ1093" s="9"/>
      <c r="LLK1093" s="9"/>
      <c r="LLL1093" s="9"/>
      <c r="LLM1093" s="9"/>
      <c r="LLN1093" s="9"/>
      <c r="LLO1093" s="9"/>
      <c r="LLP1093" s="9"/>
      <c r="LLQ1093" s="9"/>
      <c r="LLR1093" s="9"/>
      <c r="LLS1093" s="9"/>
      <c r="LLT1093" s="9"/>
      <c r="LLU1093" s="9"/>
      <c r="LLV1093" s="9"/>
      <c r="LLW1093" s="9"/>
      <c r="LLX1093" s="9"/>
      <c r="LLY1093" s="9"/>
      <c r="LLZ1093" s="9"/>
      <c r="LMA1093" s="9"/>
      <c r="LMB1093" s="9"/>
      <c r="LMC1093" s="9"/>
      <c r="LMD1093" s="9"/>
      <c r="LME1093" s="9"/>
      <c r="LMF1093" s="9"/>
      <c r="LMG1093" s="9"/>
      <c r="LMH1093" s="9"/>
      <c r="LMI1093" s="9"/>
      <c r="LMJ1093" s="9"/>
      <c r="LMK1093" s="9"/>
      <c r="LML1093" s="9"/>
      <c r="LMM1093" s="9"/>
      <c r="LMN1093" s="9"/>
      <c r="LMO1093" s="9"/>
      <c r="LMP1093" s="9"/>
      <c r="LMQ1093" s="9"/>
      <c r="LMR1093" s="9"/>
      <c r="LMS1093" s="9"/>
      <c r="LMT1093" s="9"/>
      <c r="LMU1093" s="9"/>
      <c r="LMV1093" s="9"/>
      <c r="LMW1093" s="9"/>
      <c r="LMX1093" s="9"/>
      <c r="LMY1093" s="9"/>
      <c r="LMZ1093" s="9"/>
      <c r="LNA1093" s="9"/>
      <c r="LNB1093" s="9"/>
      <c r="LNC1093" s="9"/>
      <c r="LND1093" s="9"/>
      <c r="LNE1093" s="9"/>
      <c r="LNF1093" s="9"/>
      <c r="LNG1093" s="9"/>
      <c r="LNH1093" s="9"/>
      <c r="LNI1093" s="9"/>
      <c r="LNJ1093" s="9"/>
      <c r="LNK1093" s="9"/>
      <c r="LNL1093" s="9"/>
      <c r="LNM1093" s="9"/>
      <c r="LNN1093" s="9"/>
      <c r="LNO1093" s="9"/>
      <c r="LNP1093" s="9"/>
      <c r="LNQ1093" s="9"/>
      <c r="LNR1093" s="9"/>
      <c r="LNS1093" s="9"/>
      <c r="LNT1093" s="9"/>
      <c r="LNU1093" s="9"/>
      <c r="LNV1093" s="9"/>
      <c r="LNW1093" s="9"/>
      <c r="LNX1093" s="9"/>
      <c r="LNY1093" s="9"/>
      <c r="LNZ1093" s="9"/>
      <c r="LOA1093" s="9"/>
      <c r="LOB1093" s="9"/>
      <c r="LOC1093" s="9"/>
      <c r="LOD1093" s="9"/>
      <c r="LOE1093" s="9"/>
      <c r="LOF1093" s="9"/>
      <c r="LOG1093" s="9"/>
      <c r="LOH1093" s="9"/>
      <c r="LOI1093" s="9"/>
      <c r="LOJ1093" s="9"/>
      <c r="LOK1093" s="9"/>
      <c r="LOL1093" s="9"/>
      <c r="LOM1093" s="9"/>
      <c r="LON1093" s="9"/>
      <c r="LOO1093" s="9"/>
      <c r="LOP1093" s="9"/>
      <c r="LOQ1093" s="9"/>
      <c r="LOR1093" s="9"/>
      <c r="LOS1093" s="9"/>
      <c r="LOT1093" s="9"/>
      <c r="LOU1093" s="9"/>
      <c r="LOV1093" s="9"/>
      <c r="LOW1093" s="9"/>
      <c r="LOX1093" s="9"/>
      <c r="LOY1093" s="9"/>
      <c r="LOZ1093" s="9"/>
      <c r="LPA1093" s="9"/>
      <c r="LPB1093" s="9"/>
      <c r="LPC1093" s="9"/>
      <c r="LPD1093" s="9"/>
      <c r="LPE1093" s="9"/>
      <c r="LPF1093" s="9"/>
      <c r="LPG1093" s="9"/>
      <c r="LPH1093" s="9"/>
      <c r="LPI1093" s="9"/>
      <c r="LPJ1093" s="9"/>
      <c r="LPK1093" s="9"/>
      <c r="LPL1093" s="9"/>
      <c r="LPM1093" s="9"/>
      <c r="LPN1093" s="9"/>
      <c r="LPO1093" s="9"/>
      <c r="LPP1093" s="9"/>
      <c r="LPQ1093" s="9"/>
      <c r="LPR1093" s="9"/>
      <c r="LPS1093" s="9"/>
      <c r="LPT1093" s="9"/>
      <c r="LPU1093" s="9"/>
      <c r="LPV1093" s="9"/>
      <c r="LPW1093" s="9"/>
      <c r="LPX1093" s="9"/>
      <c r="LPY1093" s="9"/>
      <c r="LPZ1093" s="9"/>
      <c r="LQA1093" s="9"/>
      <c r="LQB1093" s="9"/>
      <c r="LQC1093" s="9"/>
      <c r="LQD1093" s="9"/>
      <c r="LQE1093" s="9"/>
      <c r="LQF1093" s="9"/>
      <c r="LQG1093" s="9"/>
      <c r="LQH1093" s="9"/>
      <c r="LQI1093" s="9"/>
      <c r="LQJ1093" s="9"/>
      <c r="LQK1093" s="9"/>
      <c r="LQL1093" s="9"/>
      <c r="LQM1093" s="9"/>
      <c r="LQN1093" s="9"/>
      <c r="LQO1093" s="9"/>
      <c r="LQP1093" s="9"/>
      <c r="LQQ1093" s="9"/>
      <c r="LQR1093" s="9"/>
      <c r="LQS1093" s="9"/>
      <c r="LQT1093" s="9"/>
      <c r="LQU1093" s="9"/>
      <c r="LQV1093" s="9"/>
      <c r="LQW1093" s="9"/>
      <c r="LQX1093" s="9"/>
      <c r="LQY1093" s="9"/>
      <c r="LQZ1093" s="9"/>
      <c r="LRA1093" s="9"/>
      <c r="LRB1093" s="9"/>
      <c r="LRC1093" s="9"/>
      <c r="LRD1093" s="9"/>
      <c r="LRE1093" s="9"/>
      <c r="LRF1093" s="9"/>
      <c r="LRG1093" s="9"/>
      <c r="LRH1093" s="9"/>
      <c r="LRI1093" s="9"/>
      <c r="LRJ1093" s="9"/>
      <c r="LRK1093" s="9"/>
      <c r="LRL1093" s="9"/>
      <c r="LRM1093" s="9"/>
      <c r="LRN1093" s="9"/>
      <c r="LRO1093" s="9"/>
      <c r="LRP1093" s="9"/>
      <c r="LRQ1093" s="9"/>
      <c r="LRR1093" s="9"/>
      <c r="LRS1093" s="9"/>
      <c r="LRT1093" s="9"/>
      <c r="LRU1093" s="9"/>
      <c r="LRV1093" s="9"/>
      <c r="LRW1093" s="9"/>
      <c r="LRX1093" s="9"/>
      <c r="LRY1093" s="9"/>
      <c r="LRZ1093" s="9"/>
      <c r="LSA1093" s="9"/>
      <c r="LSB1093" s="9"/>
      <c r="LSC1093" s="9"/>
      <c r="LSD1093" s="9"/>
      <c r="LSE1093" s="9"/>
      <c r="LSF1093" s="9"/>
      <c r="LSG1093" s="9"/>
      <c r="LSH1093" s="9"/>
      <c r="LSI1093" s="9"/>
      <c r="LSJ1093" s="9"/>
      <c r="LSK1093" s="9"/>
      <c r="LSL1093" s="9"/>
      <c r="LSM1093" s="9"/>
      <c r="LSN1093" s="9"/>
      <c r="LSO1093" s="9"/>
      <c r="LSP1093" s="9"/>
      <c r="LSQ1093" s="9"/>
      <c r="LSR1093" s="9"/>
      <c r="LSS1093" s="9"/>
      <c r="LST1093" s="9"/>
      <c r="LSU1093" s="9"/>
      <c r="LSV1093" s="9"/>
      <c r="LSW1093" s="9"/>
      <c r="LSX1093" s="9"/>
      <c r="LSY1093" s="9"/>
      <c r="LSZ1093" s="9"/>
      <c r="LTA1093" s="9"/>
      <c r="LTB1093" s="9"/>
      <c r="LTC1093" s="9"/>
      <c r="LTD1093" s="9"/>
      <c r="LTE1093" s="9"/>
      <c r="LTF1093" s="9"/>
      <c r="LTG1093" s="9"/>
      <c r="LTH1093" s="9"/>
      <c r="LTI1093" s="9"/>
      <c r="LTJ1093" s="9"/>
      <c r="LTK1093" s="9"/>
      <c r="LTL1093" s="9"/>
      <c r="LTM1093" s="9"/>
      <c r="LTN1093" s="9"/>
      <c r="LTO1093" s="9"/>
      <c r="LTP1093" s="9"/>
      <c r="LTQ1093" s="9"/>
      <c r="LTR1093" s="9"/>
      <c r="LTS1093" s="9"/>
      <c r="LTT1093" s="9"/>
      <c r="LTU1093" s="9"/>
      <c r="LTV1093" s="9"/>
      <c r="LTW1093" s="9"/>
      <c r="LTX1093" s="9"/>
      <c r="LTY1093" s="9"/>
      <c r="LTZ1093" s="9"/>
      <c r="LUA1093" s="9"/>
      <c r="LUB1093" s="9"/>
      <c r="LUC1093" s="9"/>
      <c r="LUD1093" s="9"/>
      <c r="LUE1093" s="9"/>
      <c r="LUF1093" s="9"/>
      <c r="LUG1093" s="9"/>
      <c r="LUH1093" s="9"/>
      <c r="LUI1093" s="9"/>
      <c r="LUJ1093" s="9"/>
      <c r="LUK1093" s="9"/>
      <c r="LUL1093" s="9"/>
      <c r="LUM1093" s="9"/>
      <c r="LUN1093" s="9"/>
      <c r="LUO1093" s="9"/>
      <c r="LUP1093" s="9"/>
      <c r="LUQ1093" s="9"/>
      <c r="LUR1093" s="9"/>
      <c r="LUS1093" s="9"/>
      <c r="LUT1093" s="9"/>
      <c r="LUU1093" s="9"/>
      <c r="LUV1093" s="9"/>
      <c r="LUW1093" s="9"/>
      <c r="LUX1093" s="9"/>
      <c r="LUY1093" s="9"/>
      <c r="LUZ1093" s="9"/>
      <c r="LVA1093" s="9"/>
      <c r="LVB1093" s="9"/>
      <c r="LVC1093" s="9"/>
      <c r="LVD1093" s="9"/>
      <c r="LVE1093" s="9"/>
      <c r="LVF1093" s="9"/>
      <c r="LVG1093" s="9"/>
      <c r="LVH1093" s="9"/>
      <c r="LVI1093" s="9"/>
      <c r="LVJ1093" s="9"/>
      <c r="LVK1093" s="9"/>
      <c r="LVL1093" s="9"/>
      <c r="LVM1093" s="9"/>
      <c r="LVN1093" s="9"/>
      <c r="LVO1093" s="9"/>
      <c r="LVP1093" s="9"/>
      <c r="LVQ1093" s="9"/>
      <c r="LVR1093" s="9"/>
      <c r="LVS1093" s="9"/>
      <c r="LVT1093" s="9"/>
      <c r="LVU1093" s="9"/>
      <c r="LVV1093" s="9"/>
      <c r="LVW1093" s="9"/>
      <c r="LVX1093" s="9"/>
      <c r="LVY1093" s="9"/>
      <c r="LVZ1093" s="9"/>
      <c r="LWA1093" s="9"/>
      <c r="LWB1093" s="9"/>
      <c r="LWC1093" s="9"/>
      <c r="LWD1093" s="9"/>
      <c r="LWE1093" s="9"/>
      <c r="LWF1093" s="9"/>
      <c r="LWG1093" s="9"/>
      <c r="LWH1093" s="9"/>
      <c r="LWI1093" s="9"/>
      <c r="LWJ1093" s="9"/>
      <c r="LWK1093" s="9"/>
      <c r="LWL1093" s="9"/>
      <c r="LWM1093" s="9"/>
      <c r="LWN1093" s="9"/>
      <c r="LWO1093" s="9"/>
      <c r="LWP1093" s="9"/>
      <c r="LWQ1093" s="9"/>
      <c r="LWR1093" s="9"/>
      <c r="LWS1093" s="9"/>
      <c r="LWT1093" s="9"/>
      <c r="LWU1093" s="9"/>
      <c r="LWV1093" s="9"/>
      <c r="LWW1093" s="9"/>
      <c r="LWX1093" s="9"/>
      <c r="LWY1093" s="9"/>
      <c r="LWZ1093" s="9"/>
      <c r="LXA1093" s="9"/>
      <c r="LXB1093" s="9"/>
      <c r="LXC1093" s="9"/>
      <c r="LXD1093" s="9"/>
      <c r="LXE1093" s="9"/>
      <c r="LXF1093" s="9"/>
      <c r="LXG1093" s="9"/>
      <c r="LXH1093" s="9"/>
      <c r="LXI1093" s="9"/>
      <c r="LXJ1093" s="9"/>
      <c r="LXK1093" s="9"/>
      <c r="LXL1093" s="9"/>
      <c r="LXM1093" s="9"/>
      <c r="LXN1093" s="9"/>
      <c r="LXO1093" s="9"/>
      <c r="LXP1093" s="9"/>
      <c r="LXQ1093" s="9"/>
      <c r="LXR1093" s="9"/>
      <c r="LXS1093" s="9"/>
      <c r="LXT1093" s="9"/>
      <c r="LXU1093" s="9"/>
      <c r="LXV1093" s="9"/>
      <c r="LXW1093" s="9"/>
      <c r="LXX1093" s="9"/>
      <c r="LXY1093" s="9"/>
      <c r="LXZ1093" s="9"/>
      <c r="LYA1093" s="9"/>
      <c r="LYB1093" s="9"/>
      <c r="LYC1093" s="9"/>
      <c r="LYD1093" s="9"/>
      <c r="LYE1093" s="9"/>
      <c r="LYF1093" s="9"/>
      <c r="LYG1093" s="9"/>
      <c r="LYH1093" s="9"/>
      <c r="LYI1093" s="9"/>
      <c r="LYJ1093" s="9"/>
      <c r="LYK1093" s="9"/>
      <c r="LYL1093" s="9"/>
      <c r="LYM1093" s="9"/>
      <c r="LYN1093" s="9"/>
      <c r="LYO1093" s="9"/>
      <c r="LYP1093" s="9"/>
      <c r="LYQ1093" s="9"/>
      <c r="LYR1093" s="9"/>
      <c r="LYS1093" s="9"/>
      <c r="LYT1093" s="9"/>
      <c r="LYU1093" s="9"/>
      <c r="LYV1093" s="9"/>
      <c r="LYW1093" s="9"/>
      <c r="LYX1093" s="9"/>
      <c r="LYY1093" s="9"/>
      <c r="LYZ1093" s="9"/>
      <c r="LZA1093" s="9"/>
      <c r="LZB1093" s="9"/>
      <c r="LZC1093" s="9"/>
      <c r="LZD1093" s="9"/>
      <c r="LZE1093" s="9"/>
      <c r="LZF1093" s="9"/>
      <c r="LZG1093" s="9"/>
      <c r="LZH1093" s="9"/>
      <c r="LZI1093" s="9"/>
      <c r="LZJ1093" s="9"/>
      <c r="LZK1093" s="9"/>
      <c r="LZL1093" s="9"/>
      <c r="LZM1093" s="9"/>
      <c r="LZN1093" s="9"/>
      <c r="LZO1093" s="9"/>
      <c r="LZP1093" s="9"/>
      <c r="LZQ1093" s="9"/>
      <c r="LZR1093" s="9"/>
      <c r="LZS1093" s="9"/>
      <c r="LZT1093" s="9"/>
      <c r="LZU1093" s="9"/>
      <c r="LZV1093" s="9"/>
      <c r="LZW1093" s="9"/>
      <c r="LZX1093" s="9"/>
      <c r="LZY1093" s="9"/>
      <c r="LZZ1093" s="9"/>
      <c r="MAA1093" s="9"/>
      <c r="MAB1093" s="9"/>
      <c r="MAC1093" s="9"/>
      <c r="MAD1093" s="9"/>
      <c r="MAE1093" s="9"/>
      <c r="MAF1093" s="9"/>
      <c r="MAG1093" s="9"/>
      <c r="MAH1093" s="9"/>
      <c r="MAI1093" s="9"/>
      <c r="MAJ1093" s="9"/>
      <c r="MAK1093" s="9"/>
      <c r="MAL1093" s="9"/>
      <c r="MAM1093" s="9"/>
      <c r="MAN1093" s="9"/>
      <c r="MAO1093" s="9"/>
      <c r="MAP1093" s="9"/>
      <c r="MAQ1093" s="9"/>
      <c r="MAR1093" s="9"/>
      <c r="MAS1093" s="9"/>
      <c r="MAT1093" s="9"/>
      <c r="MAU1093" s="9"/>
      <c r="MAV1093" s="9"/>
      <c r="MAW1093" s="9"/>
      <c r="MAX1093" s="9"/>
      <c r="MAY1093" s="9"/>
      <c r="MAZ1093" s="9"/>
      <c r="MBA1093" s="9"/>
      <c r="MBB1093" s="9"/>
      <c r="MBC1093" s="9"/>
      <c r="MBD1093" s="9"/>
      <c r="MBE1093" s="9"/>
      <c r="MBF1093" s="9"/>
      <c r="MBG1093" s="9"/>
      <c r="MBH1093" s="9"/>
      <c r="MBI1093" s="9"/>
      <c r="MBJ1093" s="9"/>
      <c r="MBK1093" s="9"/>
      <c r="MBL1093" s="9"/>
      <c r="MBM1093" s="9"/>
      <c r="MBN1093" s="9"/>
      <c r="MBO1093" s="9"/>
      <c r="MBP1093" s="9"/>
      <c r="MBQ1093" s="9"/>
      <c r="MBR1093" s="9"/>
      <c r="MBS1093" s="9"/>
      <c r="MBT1093" s="9"/>
      <c r="MBU1093" s="9"/>
      <c r="MBV1093" s="9"/>
      <c r="MBW1093" s="9"/>
      <c r="MBX1093" s="9"/>
      <c r="MBY1093" s="9"/>
      <c r="MBZ1093" s="9"/>
      <c r="MCA1093" s="9"/>
      <c r="MCB1093" s="9"/>
      <c r="MCC1093" s="9"/>
      <c r="MCD1093" s="9"/>
      <c r="MCE1093" s="9"/>
      <c r="MCF1093" s="9"/>
      <c r="MCG1093" s="9"/>
      <c r="MCH1093" s="9"/>
      <c r="MCI1093" s="9"/>
      <c r="MCJ1093" s="9"/>
      <c r="MCK1093" s="9"/>
      <c r="MCL1093" s="9"/>
      <c r="MCM1093" s="9"/>
      <c r="MCN1093" s="9"/>
      <c r="MCO1093" s="9"/>
      <c r="MCP1093" s="9"/>
      <c r="MCQ1093" s="9"/>
      <c r="MCR1093" s="9"/>
      <c r="MCS1093" s="9"/>
      <c r="MCT1093" s="9"/>
      <c r="MCU1093" s="9"/>
      <c r="MCV1093" s="9"/>
      <c r="MCW1093" s="9"/>
      <c r="MCX1093" s="9"/>
      <c r="MCY1093" s="9"/>
      <c r="MCZ1093" s="9"/>
      <c r="MDA1093" s="9"/>
      <c r="MDB1093" s="9"/>
      <c r="MDC1093" s="9"/>
      <c r="MDD1093" s="9"/>
      <c r="MDE1093" s="9"/>
      <c r="MDF1093" s="9"/>
      <c r="MDG1093" s="9"/>
      <c r="MDH1093" s="9"/>
      <c r="MDI1093" s="9"/>
      <c r="MDJ1093" s="9"/>
      <c r="MDK1093" s="9"/>
      <c r="MDL1093" s="9"/>
      <c r="MDM1093" s="9"/>
      <c r="MDN1093" s="9"/>
      <c r="MDO1093" s="9"/>
      <c r="MDP1093" s="9"/>
      <c r="MDQ1093" s="9"/>
      <c r="MDR1093" s="9"/>
      <c r="MDS1093" s="9"/>
      <c r="MDT1093" s="9"/>
      <c r="MDU1093" s="9"/>
      <c r="MDV1093" s="9"/>
      <c r="MDW1093" s="9"/>
      <c r="MDX1093" s="9"/>
      <c r="MDY1093" s="9"/>
      <c r="MDZ1093" s="9"/>
      <c r="MEA1093" s="9"/>
      <c r="MEB1093" s="9"/>
      <c r="MEC1093" s="9"/>
      <c r="MED1093" s="9"/>
      <c r="MEE1093" s="9"/>
      <c r="MEF1093" s="9"/>
      <c r="MEG1093" s="9"/>
      <c r="MEH1093" s="9"/>
      <c r="MEI1093" s="9"/>
      <c r="MEJ1093" s="9"/>
      <c r="MEK1093" s="9"/>
      <c r="MEL1093" s="9"/>
      <c r="MEM1093" s="9"/>
      <c r="MEN1093" s="9"/>
      <c r="MEO1093" s="9"/>
      <c r="MEP1093" s="9"/>
      <c r="MEQ1093" s="9"/>
      <c r="MER1093" s="9"/>
      <c r="MES1093" s="9"/>
      <c r="MET1093" s="9"/>
      <c r="MEU1093" s="9"/>
      <c r="MEV1093" s="9"/>
      <c r="MEW1093" s="9"/>
      <c r="MEX1093" s="9"/>
      <c r="MEY1093" s="9"/>
      <c r="MEZ1093" s="9"/>
      <c r="MFA1093" s="9"/>
      <c r="MFB1093" s="9"/>
      <c r="MFC1093" s="9"/>
      <c r="MFD1093" s="9"/>
      <c r="MFE1093" s="9"/>
      <c r="MFF1093" s="9"/>
      <c r="MFG1093" s="9"/>
      <c r="MFH1093" s="9"/>
      <c r="MFI1093" s="9"/>
      <c r="MFJ1093" s="9"/>
      <c r="MFK1093" s="9"/>
      <c r="MFL1093" s="9"/>
      <c r="MFM1093" s="9"/>
      <c r="MFN1093" s="9"/>
      <c r="MFO1093" s="9"/>
      <c r="MFP1093" s="9"/>
      <c r="MFQ1093" s="9"/>
      <c r="MFR1093" s="9"/>
      <c r="MFS1093" s="9"/>
      <c r="MFT1093" s="9"/>
      <c r="MFU1093" s="9"/>
      <c r="MFV1093" s="9"/>
      <c r="MFW1093" s="9"/>
      <c r="MFX1093" s="9"/>
      <c r="MFY1093" s="9"/>
      <c r="MFZ1093" s="9"/>
      <c r="MGA1093" s="9"/>
      <c r="MGB1093" s="9"/>
      <c r="MGC1093" s="9"/>
      <c r="MGD1093" s="9"/>
      <c r="MGE1093" s="9"/>
      <c r="MGF1093" s="9"/>
      <c r="MGG1093" s="9"/>
      <c r="MGH1093" s="9"/>
      <c r="MGI1093" s="9"/>
      <c r="MGJ1093" s="9"/>
      <c r="MGK1093" s="9"/>
      <c r="MGL1093" s="9"/>
      <c r="MGM1093" s="9"/>
      <c r="MGN1093" s="9"/>
      <c r="MGO1093" s="9"/>
      <c r="MGP1093" s="9"/>
      <c r="MGQ1093" s="9"/>
      <c r="MGR1093" s="9"/>
      <c r="MGS1093" s="9"/>
      <c r="MGT1093" s="9"/>
      <c r="MGU1093" s="9"/>
      <c r="MGV1093" s="9"/>
      <c r="MGW1093" s="9"/>
      <c r="MGX1093" s="9"/>
      <c r="MGY1093" s="9"/>
      <c r="MGZ1093" s="9"/>
      <c r="MHA1093" s="9"/>
      <c r="MHB1093" s="9"/>
      <c r="MHC1093" s="9"/>
      <c r="MHD1093" s="9"/>
      <c r="MHE1093" s="9"/>
      <c r="MHF1093" s="9"/>
      <c r="MHG1093" s="9"/>
      <c r="MHH1093" s="9"/>
      <c r="MHI1093" s="9"/>
      <c r="MHJ1093" s="9"/>
      <c r="MHK1093" s="9"/>
      <c r="MHL1093" s="9"/>
      <c r="MHM1093" s="9"/>
      <c r="MHN1093" s="9"/>
      <c r="MHO1093" s="9"/>
      <c r="MHP1093" s="9"/>
      <c r="MHQ1093" s="9"/>
      <c r="MHR1093" s="9"/>
      <c r="MHS1093" s="9"/>
      <c r="MHT1093" s="9"/>
      <c r="MHU1093" s="9"/>
      <c r="MHV1093" s="9"/>
      <c r="MHW1093" s="9"/>
      <c r="MHX1093" s="9"/>
      <c r="MHY1093" s="9"/>
      <c r="MHZ1093" s="9"/>
      <c r="MIA1093" s="9"/>
      <c r="MIB1093" s="9"/>
      <c r="MIC1093" s="9"/>
      <c r="MID1093" s="9"/>
      <c r="MIE1093" s="9"/>
      <c r="MIF1093" s="9"/>
      <c r="MIG1093" s="9"/>
      <c r="MIH1093" s="9"/>
      <c r="MII1093" s="9"/>
      <c r="MIJ1093" s="9"/>
      <c r="MIK1093" s="9"/>
      <c r="MIL1093" s="9"/>
      <c r="MIM1093" s="9"/>
      <c r="MIN1093" s="9"/>
      <c r="MIO1093" s="9"/>
      <c r="MIP1093" s="9"/>
      <c r="MIQ1093" s="9"/>
      <c r="MIR1093" s="9"/>
      <c r="MIS1093" s="9"/>
      <c r="MIT1093" s="9"/>
      <c r="MIU1093" s="9"/>
      <c r="MIV1093" s="9"/>
      <c r="MIW1093" s="9"/>
      <c r="MIX1093" s="9"/>
      <c r="MIY1093" s="9"/>
      <c r="MIZ1093" s="9"/>
      <c r="MJA1093" s="9"/>
      <c r="MJB1093" s="9"/>
      <c r="MJC1093" s="9"/>
      <c r="MJD1093" s="9"/>
      <c r="MJE1093" s="9"/>
      <c r="MJF1093" s="9"/>
      <c r="MJG1093" s="9"/>
      <c r="MJH1093" s="9"/>
      <c r="MJI1093" s="9"/>
      <c r="MJJ1093" s="9"/>
      <c r="MJK1093" s="9"/>
      <c r="MJL1093" s="9"/>
      <c r="MJM1093" s="9"/>
      <c r="MJN1093" s="9"/>
      <c r="MJO1093" s="9"/>
      <c r="MJP1093" s="9"/>
      <c r="MJQ1093" s="9"/>
      <c r="MJR1093" s="9"/>
      <c r="MJS1093" s="9"/>
      <c r="MJT1093" s="9"/>
      <c r="MJU1093" s="9"/>
      <c r="MJV1093" s="9"/>
      <c r="MJW1093" s="9"/>
      <c r="MJX1093" s="9"/>
      <c r="MJY1093" s="9"/>
      <c r="MJZ1093" s="9"/>
      <c r="MKA1093" s="9"/>
      <c r="MKB1093" s="9"/>
      <c r="MKC1093" s="9"/>
      <c r="MKD1093" s="9"/>
      <c r="MKE1093" s="9"/>
      <c r="MKF1093" s="9"/>
      <c r="MKG1093" s="9"/>
      <c r="MKH1093" s="9"/>
      <c r="MKI1093" s="9"/>
      <c r="MKJ1093" s="9"/>
      <c r="MKK1093" s="9"/>
      <c r="MKL1093" s="9"/>
      <c r="MKM1093" s="9"/>
      <c r="MKN1093" s="9"/>
      <c r="MKO1093" s="9"/>
      <c r="MKP1093" s="9"/>
      <c r="MKQ1093" s="9"/>
      <c r="MKR1093" s="9"/>
      <c r="MKS1093" s="9"/>
      <c r="MKT1093" s="9"/>
      <c r="MKU1093" s="9"/>
      <c r="MKV1093" s="9"/>
      <c r="MKW1093" s="9"/>
      <c r="MKX1093" s="9"/>
      <c r="MKY1093" s="9"/>
      <c r="MKZ1093" s="9"/>
      <c r="MLA1093" s="9"/>
      <c r="MLB1093" s="9"/>
      <c r="MLC1093" s="9"/>
      <c r="MLD1093" s="9"/>
      <c r="MLE1093" s="9"/>
      <c r="MLF1093" s="9"/>
      <c r="MLG1093" s="9"/>
      <c r="MLH1093" s="9"/>
      <c r="MLI1093" s="9"/>
      <c r="MLJ1093" s="9"/>
      <c r="MLK1093" s="9"/>
      <c r="MLL1093" s="9"/>
      <c r="MLM1093" s="9"/>
      <c r="MLN1093" s="9"/>
      <c r="MLO1093" s="9"/>
      <c r="MLP1093" s="9"/>
      <c r="MLQ1093" s="9"/>
      <c r="MLR1093" s="9"/>
      <c r="MLS1093" s="9"/>
      <c r="MLT1093" s="9"/>
      <c r="MLU1093" s="9"/>
      <c r="MLV1093" s="9"/>
      <c r="MLW1093" s="9"/>
      <c r="MLX1093" s="9"/>
      <c r="MLY1093" s="9"/>
      <c r="MLZ1093" s="9"/>
      <c r="MMA1093" s="9"/>
      <c r="MMB1093" s="9"/>
      <c r="MMC1093" s="9"/>
      <c r="MMD1093" s="9"/>
      <c r="MME1093" s="9"/>
      <c r="MMF1093" s="9"/>
      <c r="MMG1093" s="9"/>
      <c r="MMH1093" s="9"/>
      <c r="MMI1093" s="9"/>
      <c r="MMJ1093" s="9"/>
      <c r="MMK1093" s="9"/>
      <c r="MML1093" s="9"/>
      <c r="MMM1093" s="9"/>
      <c r="MMN1093" s="9"/>
      <c r="MMO1093" s="9"/>
      <c r="MMP1093" s="9"/>
      <c r="MMQ1093" s="9"/>
      <c r="MMR1093" s="9"/>
      <c r="MMS1093" s="9"/>
      <c r="MMT1093" s="9"/>
      <c r="MMU1093" s="9"/>
      <c r="MMV1093" s="9"/>
      <c r="MMW1093" s="9"/>
      <c r="MMX1093" s="9"/>
      <c r="MMY1093" s="9"/>
      <c r="MMZ1093" s="9"/>
      <c r="MNA1093" s="9"/>
      <c r="MNB1093" s="9"/>
      <c r="MNC1093" s="9"/>
      <c r="MND1093" s="9"/>
      <c r="MNE1093" s="9"/>
      <c r="MNF1093" s="9"/>
      <c r="MNG1093" s="9"/>
      <c r="MNH1093" s="9"/>
      <c r="MNI1093" s="9"/>
      <c r="MNJ1093" s="9"/>
      <c r="MNK1093" s="9"/>
      <c r="MNL1093" s="9"/>
      <c r="MNM1093" s="9"/>
      <c r="MNN1093" s="9"/>
      <c r="MNO1093" s="9"/>
      <c r="MNP1093" s="9"/>
      <c r="MNQ1093" s="9"/>
      <c r="MNR1093" s="9"/>
      <c r="MNS1093" s="9"/>
      <c r="MNT1093" s="9"/>
      <c r="MNU1093" s="9"/>
      <c r="MNV1093" s="9"/>
      <c r="MNW1093" s="9"/>
      <c r="MNX1093" s="9"/>
      <c r="MNY1093" s="9"/>
      <c r="MNZ1093" s="9"/>
      <c r="MOA1093" s="9"/>
      <c r="MOB1093" s="9"/>
      <c r="MOC1093" s="9"/>
      <c r="MOD1093" s="9"/>
      <c r="MOE1093" s="9"/>
      <c r="MOF1093" s="9"/>
      <c r="MOG1093" s="9"/>
      <c r="MOH1093" s="9"/>
      <c r="MOI1093" s="9"/>
      <c r="MOJ1093" s="9"/>
      <c r="MOK1093" s="9"/>
      <c r="MOL1093" s="9"/>
      <c r="MOM1093" s="9"/>
      <c r="MON1093" s="9"/>
      <c r="MOO1093" s="9"/>
      <c r="MOP1093" s="9"/>
      <c r="MOQ1093" s="9"/>
      <c r="MOR1093" s="9"/>
      <c r="MOS1093" s="9"/>
      <c r="MOT1093" s="9"/>
      <c r="MOU1093" s="9"/>
      <c r="MOV1093" s="9"/>
      <c r="MOW1093" s="9"/>
      <c r="MOX1093" s="9"/>
      <c r="MOY1093" s="9"/>
      <c r="MOZ1093" s="9"/>
      <c r="MPA1093" s="9"/>
      <c r="MPB1093" s="9"/>
      <c r="MPC1093" s="9"/>
      <c r="MPD1093" s="9"/>
      <c r="MPE1093" s="9"/>
      <c r="MPF1093" s="9"/>
      <c r="MPG1093" s="9"/>
      <c r="MPH1093" s="9"/>
      <c r="MPI1093" s="9"/>
      <c r="MPJ1093" s="9"/>
      <c r="MPK1093" s="9"/>
      <c r="MPL1093" s="9"/>
      <c r="MPM1093" s="9"/>
      <c r="MPN1093" s="9"/>
      <c r="MPO1093" s="9"/>
      <c r="MPP1093" s="9"/>
      <c r="MPQ1093" s="9"/>
      <c r="MPR1093" s="9"/>
      <c r="MPS1093" s="9"/>
      <c r="MPT1093" s="9"/>
      <c r="MPU1093" s="9"/>
      <c r="MPV1093" s="9"/>
      <c r="MPW1093" s="9"/>
      <c r="MPX1093" s="9"/>
      <c r="MPY1093" s="9"/>
      <c r="MPZ1093" s="9"/>
      <c r="MQA1093" s="9"/>
      <c r="MQB1093" s="9"/>
      <c r="MQC1093" s="9"/>
      <c r="MQD1093" s="9"/>
      <c r="MQE1093" s="9"/>
      <c r="MQF1093" s="9"/>
      <c r="MQG1093" s="9"/>
      <c r="MQH1093" s="9"/>
      <c r="MQI1093" s="9"/>
      <c r="MQJ1093" s="9"/>
      <c r="MQK1093" s="9"/>
      <c r="MQL1093" s="9"/>
      <c r="MQM1093" s="9"/>
      <c r="MQN1093" s="9"/>
      <c r="MQO1093" s="9"/>
      <c r="MQP1093" s="9"/>
      <c r="MQQ1093" s="9"/>
      <c r="MQR1093" s="9"/>
      <c r="MQS1093" s="9"/>
      <c r="MQT1093" s="9"/>
      <c r="MQU1093" s="9"/>
      <c r="MQV1093" s="9"/>
      <c r="MQW1093" s="9"/>
      <c r="MQX1093" s="9"/>
      <c r="MQY1093" s="9"/>
      <c r="MQZ1093" s="9"/>
      <c r="MRA1093" s="9"/>
      <c r="MRB1093" s="9"/>
      <c r="MRC1093" s="9"/>
      <c r="MRD1093" s="9"/>
      <c r="MRE1093" s="9"/>
      <c r="MRF1093" s="9"/>
      <c r="MRG1093" s="9"/>
      <c r="MRH1093" s="9"/>
      <c r="MRI1093" s="9"/>
      <c r="MRJ1093" s="9"/>
      <c r="MRK1093" s="9"/>
      <c r="MRL1093" s="9"/>
      <c r="MRM1093" s="9"/>
      <c r="MRN1093" s="9"/>
      <c r="MRO1093" s="9"/>
      <c r="MRP1093" s="9"/>
      <c r="MRQ1093" s="9"/>
      <c r="MRR1093" s="9"/>
      <c r="MRS1093" s="9"/>
      <c r="MRT1093" s="9"/>
      <c r="MRU1093" s="9"/>
      <c r="MRV1093" s="9"/>
      <c r="MRW1093" s="9"/>
      <c r="MRX1093" s="9"/>
      <c r="MRY1093" s="9"/>
      <c r="MRZ1093" s="9"/>
      <c r="MSA1093" s="9"/>
      <c r="MSB1093" s="9"/>
      <c r="MSC1093" s="9"/>
      <c r="MSD1093" s="9"/>
      <c r="MSE1093" s="9"/>
      <c r="MSF1093" s="9"/>
      <c r="MSG1093" s="9"/>
      <c r="MSH1093" s="9"/>
      <c r="MSI1093" s="9"/>
      <c r="MSJ1093" s="9"/>
      <c r="MSK1093" s="9"/>
      <c r="MSL1093" s="9"/>
      <c r="MSM1093" s="9"/>
      <c r="MSN1093" s="9"/>
      <c r="MSO1093" s="9"/>
      <c r="MSP1093" s="9"/>
      <c r="MSQ1093" s="9"/>
      <c r="MSR1093" s="9"/>
      <c r="MSS1093" s="9"/>
      <c r="MST1093" s="9"/>
      <c r="MSU1093" s="9"/>
      <c r="MSV1093" s="9"/>
      <c r="MSW1093" s="9"/>
      <c r="MSX1093" s="9"/>
      <c r="MSY1093" s="9"/>
      <c r="MSZ1093" s="9"/>
      <c r="MTA1093" s="9"/>
      <c r="MTB1093" s="9"/>
      <c r="MTC1093" s="9"/>
      <c r="MTD1093" s="9"/>
      <c r="MTE1093" s="9"/>
      <c r="MTF1093" s="9"/>
      <c r="MTG1093" s="9"/>
      <c r="MTH1093" s="9"/>
      <c r="MTI1093" s="9"/>
      <c r="MTJ1093" s="9"/>
      <c r="MTK1093" s="9"/>
      <c r="MTL1093" s="9"/>
      <c r="MTM1093" s="9"/>
      <c r="MTN1093" s="9"/>
      <c r="MTO1093" s="9"/>
      <c r="MTP1093" s="9"/>
      <c r="MTQ1093" s="9"/>
      <c r="MTR1093" s="9"/>
      <c r="MTS1093" s="9"/>
      <c r="MTT1093" s="9"/>
      <c r="MTU1093" s="9"/>
      <c r="MTV1093" s="9"/>
      <c r="MTW1093" s="9"/>
      <c r="MTX1093" s="9"/>
      <c r="MTY1093" s="9"/>
      <c r="MTZ1093" s="9"/>
      <c r="MUA1093" s="9"/>
      <c r="MUB1093" s="9"/>
      <c r="MUC1093" s="9"/>
      <c r="MUD1093" s="9"/>
      <c r="MUE1093" s="9"/>
      <c r="MUF1093" s="9"/>
      <c r="MUG1093" s="9"/>
      <c r="MUH1093" s="9"/>
      <c r="MUI1093" s="9"/>
      <c r="MUJ1093" s="9"/>
      <c r="MUK1093" s="9"/>
      <c r="MUL1093" s="9"/>
      <c r="MUM1093" s="9"/>
      <c r="MUN1093" s="9"/>
      <c r="MUO1093" s="9"/>
      <c r="MUP1093" s="9"/>
      <c r="MUQ1093" s="9"/>
      <c r="MUR1093" s="9"/>
      <c r="MUS1093" s="9"/>
      <c r="MUT1093" s="9"/>
      <c r="MUU1093" s="9"/>
      <c r="MUV1093" s="9"/>
      <c r="MUW1093" s="9"/>
      <c r="MUX1093" s="9"/>
      <c r="MUY1093" s="9"/>
      <c r="MUZ1093" s="9"/>
      <c r="MVA1093" s="9"/>
      <c r="MVB1093" s="9"/>
      <c r="MVC1093" s="9"/>
      <c r="MVD1093" s="9"/>
      <c r="MVE1093" s="9"/>
      <c r="MVF1093" s="9"/>
      <c r="MVG1093" s="9"/>
      <c r="MVH1093" s="9"/>
      <c r="MVI1093" s="9"/>
      <c r="MVJ1093" s="9"/>
      <c r="MVK1093" s="9"/>
      <c r="MVL1093" s="9"/>
      <c r="MVM1093" s="9"/>
      <c r="MVN1093" s="9"/>
      <c r="MVO1093" s="9"/>
      <c r="MVP1093" s="9"/>
      <c r="MVQ1093" s="9"/>
      <c r="MVR1093" s="9"/>
      <c r="MVS1093" s="9"/>
      <c r="MVT1093" s="9"/>
      <c r="MVU1093" s="9"/>
      <c r="MVV1093" s="9"/>
      <c r="MVW1093" s="9"/>
      <c r="MVX1093" s="9"/>
      <c r="MVY1093" s="9"/>
      <c r="MVZ1093" s="9"/>
      <c r="MWA1093" s="9"/>
      <c r="MWB1093" s="9"/>
      <c r="MWC1093" s="9"/>
      <c r="MWD1093" s="9"/>
      <c r="MWE1093" s="9"/>
      <c r="MWF1093" s="9"/>
      <c r="MWG1093" s="9"/>
      <c r="MWH1093" s="9"/>
      <c r="MWI1093" s="9"/>
      <c r="MWJ1093" s="9"/>
      <c r="MWK1093" s="9"/>
      <c r="MWL1093" s="9"/>
      <c r="MWM1093" s="9"/>
      <c r="MWN1093" s="9"/>
      <c r="MWO1093" s="9"/>
      <c r="MWP1093" s="9"/>
      <c r="MWQ1093" s="9"/>
      <c r="MWR1093" s="9"/>
      <c r="MWS1093" s="9"/>
      <c r="MWT1093" s="9"/>
      <c r="MWU1093" s="9"/>
      <c r="MWV1093" s="9"/>
      <c r="MWW1093" s="9"/>
      <c r="MWX1093" s="9"/>
      <c r="MWY1093" s="9"/>
      <c r="MWZ1093" s="9"/>
      <c r="MXA1093" s="9"/>
      <c r="MXB1093" s="9"/>
      <c r="MXC1093" s="9"/>
      <c r="MXD1093" s="9"/>
      <c r="MXE1093" s="9"/>
      <c r="MXF1093" s="9"/>
      <c r="MXG1093" s="9"/>
      <c r="MXH1093" s="9"/>
      <c r="MXI1093" s="9"/>
      <c r="MXJ1093" s="9"/>
      <c r="MXK1093" s="9"/>
      <c r="MXL1093" s="9"/>
      <c r="MXM1093" s="9"/>
      <c r="MXN1093" s="9"/>
      <c r="MXO1093" s="9"/>
      <c r="MXP1093" s="9"/>
      <c r="MXQ1093" s="9"/>
      <c r="MXR1093" s="9"/>
      <c r="MXS1093" s="9"/>
      <c r="MXT1093" s="9"/>
      <c r="MXU1093" s="9"/>
      <c r="MXV1093" s="9"/>
      <c r="MXW1093" s="9"/>
      <c r="MXX1093" s="9"/>
      <c r="MXY1093" s="9"/>
      <c r="MXZ1093" s="9"/>
      <c r="MYA1093" s="9"/>
      <c r="MYB1093" s="9"/>
      <c r="MYC1093" s="9"/>
      <c r="MYD1093" s="9"/>
      <c r="MYE1093" s="9"/>
      <c r="MYF1093" s="9"/>
      <c r="MYG1093" s="9"/>
      <c r="MYH1093" s="9"/>
      <c r="MYI1093" s="9"/>
      <c r="MYJ1093" s="9"/>
      <c r="MYK1093" s="9"/>
      <c r="MYL1093" s="9"/>
      <c r="MYM1093" s="9"/>
      <c r="MYN1093" s="9"/>
      <c r="MYO1093" s="9"/>
      <c r="MYP1093" s="9"/>
      <c r="MYQ1093" s="9"/>
      <c r="MYR1093" s="9"/>
      <c r="MYS1093" s="9"/>
      <c r="MYT1093" s="9"/>
      <c r="MYU1093" s="9"/>
      <c r="MYV1093" s="9"/>
      <c r="MYW1093" s="9"/>
      <c r="MYX1093" s="9"/>
      <c r="MYY1093" s="9"/>
      <c r="MYZ1093" s="9"/>
      <c r="MZA1093" s="9"/>
      <c r="MZB1093" s="9"/>
      <c r="MZC1093" s="9"/>
      <c r="MZD1093" s="9"/>
      <c r="MZE1093" s="9"/>
      <c r="MZF1093" s="9"/>
      <c r="MZG1093" s="9"/>
      <c r="MZH1093" s="9"/>
      <c r="MZI1093" s="9"/>
      <c r="MZJ1093" s="9"/>
      <c r="MZK1093" s="9"/>
      <c r="MZL1093" s="9"/>
      <c r="MZM1093" s="9"/>
      <c r="MZN1093" s="9"/>
      <c r="MZO1093" s="9"/>
      <c r="MZP1093" s="9"/>
      <c r="MZQ1093" s="9"/>
      <c r="MZR1093" s="9"/>
      <c r="MZS1093" s="9"/>
      <c r="MZT1093" s="9"/>
      <c r="MZU1093" s="9"/>
      <c r="MZV1093" s="9"/>
      <c r="MZW1093" s="9"/>
      <c r="MZX1093" s="9"/>
      <c r="MZY1093" s="9"/>
      <c r="MZZ1093" s="9"/>
      <c r="NAA1093" s="9"/>
      <c r="NAB1093" s="9"/>
      <c r="NAC1093" s="9"/>
      <c r="NAD1093" s="9"/>
      <c r="NAE1093" s="9"/>
      <c r="NAF1093" s="9"/>
      <c r="NAG1093" s="9"/>
      <c r="NAH1093" s="9"/>
      <c r="NAI1093" s="9"/>
      <c r="NAJ1093" s="9"/>
      <c r="NAK1093" s="9"/>
      <c r="NAL1093" s="9"/>
      <c r="NAM1093" s="9"/>
      <c r="NAN1093" s="9"/>
      <c r="NAO1093" s="9"/>
      <c r="NAP1093" s="9"/>
      <c r="NAQ1093" s="9"/>
      <c r="NAR1093" s="9"/>
      <c r="NAS1093" s="9"/>
      <c r="NAT1093" s="9"/>
      <c r="NAU1093" s="9"/>
      <c r="NAV1093" s="9"/>
      <c r="NAW1093" s="9"/>
      <c r="NAX1093" s="9"/>
      <c r="NAY1093" s="9"/>
      <c r="NAZ1093" s="9"/>
      <c r="NBA1093" s="9"/>
      <c r="NBB1093" s="9"/>
      <c r="NBC1093" s="9"/>
      <c r="NBD1093" s="9"/>
      <c r="NBE1093" s="9"/>
      <c r="NBF1093" s="9"/>
      <c r="NBG1093" s="9"/>
      <c r="NBH1093" s="9"/>
      <c r="NBI1093" s="9"/>
      <c r="NBJ1093" s="9"/>
      <c r="NBK1093" s="9"/>
      <c r="NBL1093" s="9"/>
      <c r="NBM1093" s="9"/>
      <c r="NBN1093" s="9"/>
      <c r="NBO1093" s="9"/>
      <c r="NBP1093" s="9"/>
      <c r="NBQ1093" s="9"/>
      <c r="NBR1093" s="9"/>
      <c r="NBS1093" s="9"/>
      <c r="NBT1093" s="9"/>
      <c r="NBU1093" s="9"/>
      <c r="NBV1093" s="9"/>
      <c r="NBW1093" s="9"/>
      <c r="NBX1093" s="9"/>
      <c r="NBY1093" s="9"/>
      <c r="NBZ1093" s="9"/>
      <c r="NCA1093" s="9"/>
      <c r="NCB1093" s="9"/>
      <c r="NCC1093" s="9"/>
      <c r="NCD1093" s="9"/>
      <c r="NCE1093" s="9"/>
      <c r="NCF1093" s="9"/>
      <c r="NCG1093" s="9"/>
      <c r="NCH1093" s="9"/>
      <c r="NCI1093" s="9"/>
      <c r="NCJ1093" s="9"/>
      <c r="NCK1093" s="9"/>
      <c r="NCL1093" s="9"/>
      <c r="NCM1093" s="9"/>
      <c r="NCN1093" s="9"/>
      <c r="NCO1093" s="9"/>
      <c r="NCP1093" s="9"/>
      <c r="NCQ1093" s="9"/>
      <c r="NCR1093" s="9"/>
      <c r="NCS1093" s="9"/>
      <c r="NCT1093" s="9"/>
      <c r="NCU1093" s="9"/>
      <c r="NCV1093" s="9"/>
      <c r="NCW1093" s="9"/>
      <c r="NCX1093" s="9"/>
      <c r="NCY1093" s="9"/>
      <c r="NCZ1093" s="9"/>
      <c r="NDA1093" s="9"/>
      <c r="NDB1093" s="9"/>
      <c r="NDC1093" s="9"/>
      <c r="NDD1093" s="9"/>
      <c r="NDE1093" s="9"/>
      <c r="NDF1093" s="9"/>
      <c r="NDG1093" s="9"/>
      <c r="NDH1093" s="9"/>
      <c r="NDI1093" s="9"/>
      <c r="NDJ1093" s="9"/>
      <c r="NDK1093" s="9"/>
      <c r="NDL1093" s="9"/>
      <c r="NDM1093" s="9"/>
      <c r="NDN1093" s="9"/>
      <c r="NDO1093" s="9"/>
      <c r="NDP1093" s="9"/>
      <c r="NDQ1093" s="9"/>
      <c r="NDR1093" s="9"/>
      <c r="NDS1093" s="9"/>
      <c r="NDT1093" s="9"/>
      <c r="NDU1093" s="9"/>
      <c r="NDV1093" s="9"/>
      <c r="NDW1093" s="9"/>
      <c r="NDX1093" s="9"/>
      <c r="NDY1093" s="9"/>
      <c r="NDZ1093" s="9"/>
      <c r="NEA1093" s="9"/>
      <c r="NEB1093" s="9"/>
      <c r="NEC1093" s="9"/>
      <c r="NED1093" s="9"/>
      <c r="NEE1093" s="9"/>
      <c r="NEF1093" s="9"/>
      <c r="NEG1093" s="9"/>
      <c r="NEH1093" s="9"/>
      <c r="NEI1093" s="9"/>
      <c r="NEJ1093" s="9"/>
      <c r="NEK1093" s="9"/>
      <c r="NEL1093" s="9"/>
      <c r="NEM1093" s="9"/>
      <c r="NEN1093" s="9"/>
      <c r="NEO1093" s="9"/>
      <c r="NEP1093" s="9"/>
      <c r="NEQ1093" s="9"/>
      <c r="NER1093" s="9"/>
      <c r="NES1093" s="9"/>
      <c r="NET1093" s="9"/>
      <c r="NEU1093" s="9"/>
      <c r="NEV1093" s="9"/>
      <c r="NEW1093" s="9"/>
      <c r="NEX1093" s="9"/>
      <c r="NEY1093" s="9"/>
      <c r="NEZ1093" s="9"/>
      <c r="NFA1093" s="9"/>
      <c r="NFB1093" s="9"/>
      <c r="NFC1093" s="9"/>
      <c r="NFD1093" s="9"/>
      <c r="NFE1093" s="9"/>
      <c r="NFF1093" s="9"/>
      <c r="NFG1093" s="9"/>
      <c r="NFH1093" s="9"/>
      <c r="NFI1093" s="9"/>
      <c r="NFJ1093" s="9"/>
      <c r="NFK1093" s="9"/>
      <c r="NFL1093" s="9"/>
      <c r="NFM1093" s="9"/>
      <c r="NFN1093" s="9"/>
      <c r="NFO1093" s="9"/>
      <c r="NFP1093" s="9"/>
      <c r="NFQ1093" s="9"/>
      <c r="NFR1093" s="9"/>
      <c r="NFS1093" s="9"/>
      <c r="NFT1093" s="9"/>
      <c r="NFU1093" s="9"/>
      <c r="NFV1093" s="9"/>
      <c r="NFW1093" s="9"/>
      <c r="NFX1093" s="9"/>
      <c r="NFY1093" s="9"/>
      <c r="NFZ1093" s="9"/>
      <c r="NGA1093" s="9"/>
      <c r="NGB1093" s="9"/>
      <c r="NGC1093" s="9"/>
      <c r="NGD1093" s="9"/>
      <c r="NGE1093" s="9"/>
      <c r="NGF1093" s="9"/>
      <c r="NGG1093" s="9"/>
      <c r="NGH1093" s="9"/>
      <c r="NGI1093" s="9"/>
      <c r="NGJ1093" s="9"/>
      <c r="NGK1093" s="9"/>
      <c r="NGL1093" s="9"/>
      <c r="NGM1093" s="9"/>
      <c r="NGN1093" s="9"/>
      <c r="NGO1093" s="9"/>
      <c r="NGP1093" s="9"/>
      <c r="NGQ1093" s="9"/>
      <c r="NGR1093" s="9"/>
      <c r="NGS1093" s="9"/>
      <c r="NGT1093" s="9"/>
      <c r="NGU1093" s="9"/>
      <c r="NGV1093" s="9"/>
      <c r="NGW1093" s="9"/>
      <c r="NGX1093" s="9"/>
      <c r="NGY1093" s="9"/>
      <c r="NGZ1093" s="9"/>
      <c r="NHA1093" s="9"/>
      <c r="NHB1093" s="9"/>
      <c r="NHC1093" s="9"/>
      <c r="NHD1093" s="9"/>
      <c r="NHE1093" s="9"/>
      <c r="NHF1093" s="9"/>
      <c r="NHG1093" s="9"/>
      <c r="NHH1093" s="9"/>
      <c r="NHI1093" s="9"/>
      <c r="NHJ1093" s="9"/>
      <c r="NHK1093" s="9"/>
      <c r="NHL1093" s="9"/>
      <c r="NHM1093" s="9"/>
      <c r="NHN1093" s="9"/>
      <c r="NHO1093" s="9"/>
      <c r="NHP1093" s="9"/>
      <c r="NHQ1093" s="9"/>
      <c r="NHR1093" s="9"/>
      <c r="NHS1093" s="9"/>
      <c r="NHT1093" s="9"/>
      <c r="NHU1093" s="9"/>
      <c r="NHV1093" s="9"/>
      <c r="NHW1093" s="9"/>
      <c r="NHX1093" s="9"/>
      <c r="NHY1093" s="9"/>
      <c r="NHZ1093" s="9"/>
      <c r="NIA1093" s="9"/>
      <c r="NIB1093" s="9"/>
      <c r="NIC1093" s="9"/>
      <c r="NID1093" s="9"/>
      <c r="NIE1093" s="9"/>
      <c r="NIF1093" s="9"/>
      <c r="NIG1093" s="9"/>
      <c r="NIH1093" s="9"/>
      <c r="NII1093" s="9"/>
      <c r="NIJ1093" s="9"/>
      <c r="NIK1093" s="9"/>
      <c r="NIL1093" s="9"/>
      <c r="NIM1093" s="9"/>
      <c r="NIN1093" s="9"/>
      <c r="NIO1093" s="9"/>
      <c r="NIP1093" s="9"/>
      <c r="NIQ1093" s="9"/>
      <c r="NIR1093" s="9"/>
      <c r="NIS1093" s="9"/>
      <c r="NIT1093" s="9"/>
      <c r="NIU1093" s="9"/>
      <c r="NIV1093" s="9"/>
      <c r="NIW1093" s="9"/>
      <c r="NIX1093" s="9"/>
      <c r="NIY1093" s="9"/>
      <c r="NIZ1093" s="9"/>
      <c r="NJA1093" s="9"/>
      <c r="NJB1093" s="9"/>
      <c r="NJC1093" s="9"/>
      <c r="NJD1093" s="9"/>
      <c r="NJE1093" s="9"/>
      <c r="NJF1093" s="9"/>
      <c r="NJG1093" s="9"/>
      <c r="NJH1093" s="9"/>
      <c r="NJI1093" s="9"/>
      <c r="NJJ1093" s="9"/>
      <c r="NJK1093" s="9"/>
      <c r="NJL1093" s="9"/>
      <c r="NJM1093" s="9"/>
      <c r="NJN1093" s="9"/>
      <c r="NJO1093" s="9"/>
      <c r="NJP1093" s="9"/>
      <c r="NJQ1093" s="9"/>
      <c r="NJR1093" s="9"/>
      <c r="NJS1093" s="9"/>
      <c r="NJT1093" s="9"/>
      <c r="NJU1093" s="9"/>
      <c r="NJV1093" s="9"/>
      <c r="NJW1093" s="9"/>
      <c r="NJX1093" s="9"/>
      <c r="NJY1093" s="9"/>
      <c r="NJZ1093" s="9"/>
      <c r="NKA1093" s="9"/>
      <c r="NKB1093" s="9"/>
      <c r="NKC1093" s="9"/>
      <c r="NKD1093" s="9"/>
      <c r="NKE1093" s="9"/>
      <c r="NKF1093" s="9"/>
      <c r="NKG1093" s="9"/>
      <c r="NKH1093" s="9"/>
      <c r="NKI1093" s="9"/>
      <c r="NKJ1093" s="9"/>
      <c r="NKK1093" s="9"/>
      <c r="NKL1093" s="9"/>
      <c r="NKM1093" s="9"/>
      <c r="NKN1093" s="9"/>
      <c r="NKO1093" s="9"/>
      <c r="NKP1093" s="9"/>
      <c r="NKQ1093" s="9"/>
      <c r="NKR1093" s="9"/>
      <c r="NKS1093" s="9"/>
      <c r="NKT1093" s="9"/>
      <c r="NKU1093" s="9"/>
      <c r="NKV1093" s="9"/>
      <c r="NKW1093" s="9"/>
      <c r="NKX1093" s="9"/>
      <c r="NKY1093" s="9"/>
      <c r="NKZ1093" s="9"/>
      <c r="NLA1093" s="9"/>
      <c r="NLB1093" s="9"/>
      <c r="NLC1093" s="9"/>
      <c r="NLD1093" s="9"/>
      <c r="NLE1093" s="9"/>
      <c r="NLF1093" s="9"/>
      <c r="NLG1093" s="9"/>
      <c r="NLH1093" s="9"/>
      <c r="NLI1093" s="9"/>
      <c r="NLJ1093" s="9"/>
      <c r="NLK1093" s="9"/>
      <c r="NLL1093" s="9"/>
      <c r="NLM1093" s="9"/>
      <c r="NLN1093" s="9"/>
      <c r="NLO1093" s="9"/>
      <c r="NLP1093" s="9"/>
      <c r="NLQ1093" s="9"/>
      <c r="NLR1093" s="9"/>
      <c r="NLS1093" s="9"/>
      <c r="NLT1093" s="9"/>
      <c r="NLU1093" s="9"/>
      <c r="NLV1093" s="9"/>
      <c r="NLW1093" s="9"/>
      <c r="NLX1093" s="9"/>
      <c r="NLY1093" s="9"/>
      <c r="NLZ1093" s="9"/>
      <c r="NMA1093" s="9"/>
      <c r="NMB1093" s="9"/>
      <c r="NMC1093" s="9"/>
      <c r="NMD1093" s="9"/>
      <c r="NME1093" s="9"/>
      <c r="NMF1093" s="9"/>
      <c r="NMG1093" s="9"/>
      <c r="NMH1093" s="9"/>
      <c r="NMI1093" s="9"/>
      <c r="NMJ1093" s="9"/>
      <c r="NMK1093" s="9"/>
      <c r="NML1093" s="9"/>
      <c r="NMM1093" s="9"/>
      <c r="NMN1093" s="9"/>
      <c r="NMO1093" s="9"/>
      <c r="NMP1093" s="9"/>
      <c r="NMQ1093" s="9"/>
      <c r="NMR1093" s="9"/>
      <c r="NMS1093" s="9"/>
      <c r="NMT1093" s="9"/>
      <c r="NMU1093" s="9"/>
      <c r="NMV1093" s="9"/>
      <c r="NMW1093" s="9"/>
      <c r="NMX1093" s="9"/>
      <c r="NMY1093" s="9"/>
      <c r="NMZ1093" s="9"/>
      <c r="NNA1093" s="9"/>
      <c r="NNB1093" s="9"/>
      <c r="NNC1093" s="9"/>
      <c r="NND1093" s="9"/>
      <c r="NNE1093" s="9"/>
      <c r="NNF1093" s="9"/>
      <c r="NNG1093" s="9"/>
      <c r="NNH1093" s="9"/>
      <c r="NNI1093" s="9"/>
      <c r="NNJ1093" s="9"/>
      <c r="NNK1093" s="9"/>
      <c r="NNL1093" s="9"/>
      <c r="NNM1093" s="9"/>
      <c r="NNN1093" s="9"/>
      <c r="NNO1093" s="9"/>
      <c r="NNP1093" s="9"/>
      <c r="NNQ1093" s="9"/>
      <c r="NNR1093" s="9"/>
      <c r="NNS1093" s="9"/>
      <c r="NNT1093" s="9"/>
      <c r="NNU1093" s="9"/>
      <c r="NNV1093" s="9"/>
      <c r="NNW1093" s="9"/>
      <c r="NNX1093" s="9"/>
      <c r="NNY1093" s="9"/>
      <c r="NNZ1093" s="9"/>
      <c r="NOA1093" s="9"/>
      <c r="NOB1093" s="9"/>
      <c r="NOC1093" s="9"/>
      <c r="NOD1093" s="9"/>
      <c r="NOE1093" s="9"/>
      <c r="NOF1093" s="9"/>
      <c r="NOG1093" s="9"/>
      <c r="NOH1093" s="9"/>
      <c r="NOI1093" s="9"/>
      <c r="NOJ1093" s="9"/>
      <c r="NOK1093" s="9"/>
      <c r="NOL1093" s="9"/>
      <c r="NOM1093" s="9"/>
      <c r="NON1093" s="9"/>
      <c r="NOO1093" s="9"/>
      <c r="NOP1093" s="9"/>
      <c r="NOQ1093" s="9"/>
      <c r="NOR1093" s="9"/>
      <c r="NOS1093" s="9"/>
      <c r="NOT1093" s="9"/>
      <c r="NOU1093" s="9"/>
      <c r="NOV1093" s="9"/>
      <c r="NOW1093" s="9"/>
      <c r="NOX1093" s="9"/>
      <c r="NOY1093" s="9"/>
      <c r="NOZ1093" s="9"/>
      <c r="NPA1093" s="9"/>
      <c r="NPB1093" s="9"/>
      <c r="NPC1093" s="9"/>
      <c r="NPD1093" s="9"/>
      <c r="NPE1093" s="9"/>
      <c r="NPF1093" s="9"/>
      <c r="NPG1093" s="9"/>
      <c r="NPH1093" s="9"/>
      <c r="NPI1093" s="9"/>
      <c r="NPJ1093" s="9"/>
      <c r="NPK1093" s="9"/>
      <c r="NPL1093" s="9"/>
      <c r="NPM1093" s="9"/>
      <c r="NPN1093" s="9"/>
      <c r="NPO1093" s="9"/>
      <c r="NPP1093" s="9"/>
      <c r="NPQ1093" s="9"/>
      <c r="NPR1093" s="9"/>
      <c r="NPS1093" s="9"/>
      <c r="NPT1093" s="9"/>
      <c r="NPU1093" s="9"/>
      <c r="NPV1093" s="9"/>
      <c r="NPW1093" s="9"/>
      <c r="NPX1093" s="9"/>
      <c r="NPY1093" s="9"/>
      <c r="NPZ1093" s="9"/>
      <c r="NQA1093" s="9"/>
      <c r="NQB1093" s="9"/>
      <c r="NQC1093" s="9"/>
      <c r="NQD1093" s="9"/>
      <c r="NQE1093" s="9"/>
      <c r="NQF1093" s="9"/>
      <c r="NQG1093" s="9"/>
      <c r="NQH1093" s="9"/>
      <c r="NQI1093" s="9"/>
      <c r="NQJ1093" s="9"/>
      <c r="NQK1093" s="9"/>
      <c r="NQL1093" s="9"/>
      <c r="NQM1093" s="9"/>
      <c r="NQN1093" s="9"/>
      <c r="NQO1093" s="9"/>
      <c r="NQP1093" s="9"/>
      <c r="NQQ1093" s="9"/>
      <c r="NQR1093" s="9"/>
      <c r="NQS1093" s="9"/>
      <c r="NQT1093" s="9"/>
      <c r="NQU1093" s="9"/>
      <c r="NQV1093" s="9"/>
      <c r="NQW1093" s="9"/>
      <c r="NQX1093" s="9"/>
      <c r="NQY1093" s="9"/>
      <c r="NQZ1093" s="9"/>
      <c r="NRA1093" s="9"/>
      <c r="NRB1093" s="9"/>
      <c r="NRC1093" s="9"/>
      <c r="NRD1093" s="9"/>
      <c r="NRE1093" s="9"/>
      <c r="NRF1093" s="9"/>
      <c r="NRG1093" s="9"/>
      <c r="NRH1093" s="9"/>
      <c r="NRI1093" s="9"/>
      <c r="NRJ1093" s="9"/>
      <c r="NRK1093" s="9"/>
      <c r="NRL1093" s="9"/>
      <c r="NRM1093" s="9"/>
      <c r="NRN1093" s="9"/>
      <c r="NRO1093" s="9"/>
      <c r="NRP1093" s="9"/>
      <c r="NRQ1093" s="9"/>
      <c r="NRR1093" s="9"/>
      <c r="NRS1093" s="9"/>
      <c r="NRT1093" s="9"/>
      <c r="NRU1093" s="9"/>
      <c r="NRV1093" s="9"/>
      <c r="NRW1093" s="9"/>
      <c r="NRX1093" s="9"/>
      <c r="NRY1093" s="9"/>
      <c r="NRZ1093" s="9"/>
      <c r="NSA1093" s="9"/>
      <c r="NSB1093" s="9"/>
      <c r="NSC1093" s="9"/>
      <c r="NSD1093" s="9"/>
      <c r="NSE1093" s="9"/>
      <c r="NSF1093" s="9"/>
      <c r="NSG1093" s="9"/>
      <c r="NSH1093" s="9"/>
      <c r="NSI1093" s="9"/>
      <c r="NSJ1093" s="9"/>
      <c r="NSK1093" s="9"/>
      <c r="NSL1093" s="9"/>
      <c r="NSM1093" s="9"/>
      <c r="NSN1093" s="9"/>
      <c r="NSO1093" s="9"/>
      <c r="NSP1093" s="9"/>
      <c r="NSQ1093" s="9"/>
      <c r="NSR1093" s="9"/>
      <c r="NSS1093" s="9"/>
      <c r="NST1093" s="9"/>
      <c r="NSU1093" s="9"/>
      <c r="NSV1093" s="9"/>
      <c r="NSW1093" s="9"/>
      <c r="NSX1093" s="9"/>
      <c r="NSY1093" s="9"/>
      <c r="NSZ1093" s="9"/>
      <c r="NTA1093" s="9"/>
      <c r="NTB1093" s="9"/>
      <c r="NTC1093" s="9"/>
      <c r="NTD1093" s="9"/>
      <c r="NTE1093" s="9"/>
      <c r="NTF1093" s="9"/>
      <c r="NTG1093" s="9"/>
      <c r="NTH1093" s="9"/>
      <c r="NTI1093" s="9"/>
      <c r="NTJ1093" s="9"/>
      <c r="NTK1093" s="9"/>
      <c r="NTL1093" s="9"/>
      <c r="NTM1093" s="9"/>
      <c r="NTN1093" s="9"/>
      <c r="NTO1093" s="9"/>
      <c r="NTP1093" s="9"/>
      <c r="NTQ1093" s="9"/>
      <c r="NTR1093" s="9"/>
      <c r="NTS1093" s="9"/>
      <c r="NTT1093" s="9"/>
      <c r="NTU1093" s="9"/>
      <c r="NTV1093" s="9"/>
      <c r="NTW1093" s="9"/>
      <c r="NTX1093" s="9"/>
      <c r="NTY1093" s="9"/>
      <c r="NTZ1093" s="9"/>
      <c r="NUA1093" s="9"/>
      <c r="NUB1093" s="9"/>
      <c r="NUC1093" s="9"/>
      <c r="NUD1093" s="9"/>
      <c r="NUE1093" s="9"/>
      <c r="NUF1093" s="9"/>
      <c r="NUG1093" s="9"/>
      <c r="NUH1093" s="9"/>
      <c r="NUI1093" s="9"/>
      <c r="NUJ1093" s="9"/>
      <c r="NUK1093" s="9"/>
      <c r="NUL1093" s="9"/>
      <c r="NUM1093" s="9"/>
      <c r="NUN1093" s="9"/>
      <c r="NUO1093" s="9"/>
      <c r="NUP1093" s="9"/>
      <c r="NUQ1093" s="9"/>
      <c r="NUR1093" s="9"/>
      <c r="NUS1093" s="9"/>
      <c r="NUT1093" s="9"/>
      <c r="NUU1093" s="9"/>
      <c r="NUV1093" s="9"/>
      <c r="NUW1093" s="9"/>
      <c r="NUX1093" s="9"/>
      <c r="NUY1093" s="9"/>
      <c r="NUZ1093" s="9"/>
      <c r="NVA1093" s="9"/>
      <c r="NVB1093" s="9"/>
      <c r="NVC1093" s="9"/>
      <c r="NVD1093" s="9"/>
      <c r="NVE1093" s="9"/>
      <c r="NVF1093" s="9"/>
      <c r="NVG1093" s="9"/>
      <c r="NVH1093" s="9"/>
      <c r="NVI1093" s="9"/>
      <c r="NVJ1093" s="9"/>
      <c r="NVK1093" s="9"/>
      <c r="NVL1093" s="9"/>
      <c r="NVM1093" s="9"/>
      <c r="NVN1093" s="9"/>
      <c r="NVO1093" s="9"/>
      <c r="NVP1093" s="9"/>
      <c r="NVQ1093" s="9"/>
      <c r="NVR1093" s="9"/>
      <c r="NVS1093" s="9"/>
      <c r="NVT1093" s="9"/>
      <c r="NVU1093" s="9"/>
      <c r="NVV1093" s="9"/>
      <c r="NVW1093" s="9"/>
      <c r="NVX1093" s="9"/>
      <c r="NVY1093" s="9"/>
      <c r="NVZ1093" s="9"/>
      <c r="NWA1093" s="9"/>
      <c r="NWB1093" s="9"/>
      <c r="NWC1093" s="9"/>
      <c r="NWD1093" s="9"/>
      <c r="NWE1093" s="9"/>
      <c r="NWF1093" s="9"/>
      <c r="NWG1093" s="9"/>
      <c r="NWH1093" s="9"/>
      <c r="NWI1093" s="9"/>
      <c r="NWJ1093" s="9"/>
      <c r="NWK1093" s="9"/>
      <c r="NWL1093" s="9"/>
      <c r="NWM1093" s="9"/>
      <c r="NWN1093" s="9"/>
      <c r="NWO1093" s="9"/>
      <c r="NWP1093" s="9"/>
      <c r="NWQ1093" s="9"/>
      <c r="NWR1093" s="9"/>
      <c r="NWS1093" s="9"/>
      <c r="NWT1093" s="9"/>
      <c r="NWU1093" s="9"/>
      <c r="NWV1093" s="9"/>
      <c r="NWW1093" s="9"/>
      <c r="NWX1093" s="9"/>
      <c r="NWY1093" s="9"/>
      <c r="NWZ1093" s="9"/>
      <c r="NXA1093" s="9"/>
      <c r="NXB1093" s="9"/>
      <c r="NXC1093" s="9"/>
      <c r="NXD1093" s="9"/>
      <c r="NXE1093" s="9"/>
      <c r="NXF1093" s="9"/>
      <c r="NXG1093" s="9"/>
      <c r="NXH1093" s="9"/>
      <c r="NXI1093" s="9"/>
      <c r="NXJ1093" s="9"/>
      <c r="NXK1093" s="9"/>
      <c r="NXL1093" s="9"/>
      <c r="NXM1093" s="9"/>
      <c r="NXN1093" s="9"/>
      <c r="NXO1093" s="9"/>
      <c r="NXP1093" s="9"/>
      <c r="NXQ1093" s="9"/>
      <c r="NXR1093" s="9"/>
      <c r="NXS1093" s="9"/>
      <c r="NXT1093" s="9"/>
      <c r="NXU1093" s="9"/>
      <c r="NXV1093" s="9"/>
      <c r="NXW1093" s="9"/>
      <c r="NXX1093" s="9"/>
      <c r="NXY1093" s="9"/>
      <c r="NXZ1093" s="9"/>
      <c r="NYA1093" s="9"/>
      <c r="NYB1093" s="9"/>
      <c r="NYC1093" s="9"/>
      <c r="NYD1093" s="9"/>
      <c r="NYE1093" s="9"/>
      <c r="NYF1093" s="9"/>
      <c r="NYG1093" s="9"/>
      <c r="NYH1093" s="9"/>
      <c r="NYI1093" s="9"/>
      <c r="NYJ1093" s="9"/>
      <c r="NYK1093" s="9"/>
      <c r="NYL1093" s="9"/>
      <c r="NYM1093" s="9"/>
      <c r="NYN1093" s="9"/>
      <c r="NYO1093" s="9"/>
      <c r="NYP1093" s="9"/>
      <c r="NYQ1093" s="9"/>
      <c r="NYR1093" s="9"/>
      <c r="NYS1093" s="9"/>
      <c r="NYT1093" s="9"/>
      <c r="NYU1093" s="9"/>
      <c r="NYV1093" s="9"/>
      <c r="NYW1093" s="9"/>
      <c r="NYX1093" s="9"/>
      <c r="NYY1093" s="9"/>
      <c r="NYZ1093" s="9"/>
      <c r="NZA1093" s="9"/>
      <c r="NZB1093" s="9"/>
      <c r="NZC1093" s="9"/>
      <c r="NZD1093" s="9"/>
      <c r="NZE1093" s="9"/>
      <c r="NZF1093" s="9"/>
      <c r="NZG1093" s="9"/>
      <c r="NZH1093" s="9"/>
      <c r="NZI1093" s="9"/>
      <c r="NZJ1093" s="9"/>
      <c r="NZK1093" s="9"/>
      <c r="NZL1093" s="9"/>
      <c r="NZM1093" s="9"/>
      <c r="NZN1093" s="9"/>
      <c r="NZO1093" s="9"/>
      <c r="NZP1093" s="9"/>
      <c r="NZQ1093" s="9"/>
      <c r="NZR1093" s="9"/>
      <c r="NZS1093" s="9"/>
      <c r="NZT1093" s="9"/>
      <c r="NZU1093" s="9"/>
      <c r="NZV1093" s="9"/>
      <c r="NZW1093" s="9"/>
      <c r="NZX1093" s="9"/>
      <c r="NZY1093" s="9"/>
      <c r="NZZ1093" s="9"/>
      <c r="OAA1093" s="9"/>
      <c r="OAB1093" s="9"/>
      <c r="OAC1093" s="9"/>
      <c r="OAD1093" s="9"/>
      <c r="OAE1093" s="9"/>
      <c r="OAF1093" s="9"/>
      <c r="OAG1093" s="9"/>
      <c r="OAH1093" s="9"/>
      <c r="OAI1093" s="9"/>
      <c r="OAJ1093" s="9"/>
      <c r="OAK1093" s="9"/>
      <c r="OAL1093" s="9"/>
      <c r="OAM1093" s="9"/>
      <c r="OAN1093" s="9"/>
      <c r="OAO1093" s="9"/>
      <c r="OAP1093" s="9"/>
      <c r="OAQ1093" s="9"/>
      <c r="OAR1093" s="9"/>
      <c r="OAS1093" s="9"/>
      <c r="OAT1093" s="9"/>
      <c r="OAU1093" s="9"/>
      <c r="OAV1093" s="9"/>
      <c r="OAW1093" s="9"/>
      <c r="OAX1093" s="9"/>
      <c r="OAY1093" s="9"/>
      <c r="OAZ1093" s="9"/>
      <c r="OBA1093" s="9"/>
      <c r="OBB1093" s="9"/>
      <c r="OBC1093" s="9"/>
      <c r="OBD1093" s="9"/>
      <c r="OBE1093" s="9"/>
      <c r="OBF1093" s="9"/>
      <c r="OBG1093" s="9"/>
      <c r="OBH1093" s="9"/>
      <c r="OBI1093" s="9"/>
      <c r="OBJ1093" s="9"/>
      <c r="OBK1093" s="9"/>
      <c r="OBL1093" s="9"/>
      <c r="OBM1093" s="9"/>
      <c r="OBN1093" s="9"/>
      <c r="OBO1093" s="9"/>
      <c r="OBP1093" s="9"/>
      <c r="OBQ1093" s="9"/>
      <c r="OBR1093" s="9"/>
      <c r="OBS1093" s="9"/>
      <c r="OBT1093" s="9"/>
      <c r="OBU1093" s="9"/>
      <c r="OBV1093" s="9"/>
      <c r="OBW1093" s="9"/>
      <c r="OBX1093" s="9"/>
      <c r="OBY1093" s="9"/>
      <c r="OBZ1093" s="9"/>
      <c r="OCA1093" s="9"/>
      <c r="OCB1093" s="9"/>
      <c r="OCC1093" s="9"/>
      <c r="OCD1093" s="9"/>
      <c r="OCE1093" s="9"/>
      <c r="OCF1093" s="9"/>
      <c r="OCG1093" s="9"/>
      <c r="OCH1093" s="9"/>
      <c r="OCI1093" s="9"/>
      <c r="OCJ1093" s="9"/>
      <c r="OCK1093" s="9"/>
      <c r="OCL1093" s="9"/>
      <c r="OCM1093" s="9"/>
      <c r="OCN1093" s="9"/>
      <c r="OCO1093" s="9"/>
      <c r="OCP1093" s="9"/>
      <c r="OCQ1093" s="9"/>
      <c r="OCR1093" s="9"/>
      <c r="OCS1093" s="9"/>
      <c r="OCT1093" s="9"/>
      <c r="OCU1093" s="9"/>
      <c r="OCV1093" s="9"/>
      <c r="OCW1093" s="9"/>
      <c r="OCX1093" s="9"/>
      <c r="OCY1093" s="9"/>
      <c r="OCZ1093" s="9"/>
      <c r="ODA1093" s="9"/>
      <c r="ODB1093" s="9"/>
      <c r="ODC1093" s="9"/>
      <c r="ODD1093" s="9"/>
      <c r="ODE1093" s="9"/>
      <c r="ODF1093" s="9"/>
      <c r="ODG1093" s="9"/>
      <c r="ODH1093" s="9"/>
      <c r="ODI1093" s="9"/>
      <c r="ODJ1093" s="9"/>
      <c r="ODK1093" s="9"/>
      <c r="ODL1093" s="9"/>
      <c r="ODM1093" s="9"/>
      <c r="ODN1093" s="9"/>
      <c r="ODO1093" s="9"/>
      <c r="ODP1093" s="9"/>
      <c r="ODQ1093" s="9"/>
      <c r="ODR1093" s="9"/>
      <c r="ODS1093" s="9"/>
      <c r="ODT1093" s="9"/>
      <c r="ODU1093" s="9"/>
      <c r="ODV1093" s="9"/>
      <c r="ODW1093" s="9"/>
      <c r="ODX1093" s="9"/>
      <c r="ODY1093" s="9"/>
      <c r="ODZ1093" s="9"/>
      <c r="OEA1093" s="9"/>
      <c r="OEB1093" s="9"/>
      <c r="OEC1093" s="9"/>
      <c r="OED1093" s="9"/>
      <c r="OEE1093" s="9"/>
      <c r="OEF1093" s="9"/>
      <c r="OEG1093" s="9"/>
      <c r="OEH1093" s="9"/>
      <c r="OEI1093" s="9"/>
      <c r="OEJ1093" s="9"/>
      <c r="OEK1093" s="9"/>
      <c r="OEL1093" s="9"/>
      <c r="OEM1093" s="9"/>
      <c r="OEN1093" s="9"/>
      <c r="OEO1093" s="9"/>
      <c r="OEP1093" s="9"/>
      <c r="OEQ1093" s="9"/>
      <c r="OER1093" s="9"/>
      <c r="OES1093" s="9"/>
      <c r="OET1093" s="9"/>
      <c r="OEU1093" s="9"/>
      <c r="OEV1093" s="9"/>
      <c r="OEW1093" s="9"/>
      <c r="OEX1093" s="9"/>
      <c r="OEY1093" s="9"/>
      <c r="OEZ1093" s="9"/>
      <c r="OFA1093" s="9"/>
      <c r="OFB1093" s="9"/>
      <c r="OFC1093" s="9"/>
      <c r="OFD1093" s="9"/>
      <c r="OFE1093" s="9"/>
      <c r="OFF1093" s="9"/>
      <c r="OFG1093" s="9"/>
      <c r="OFH1093" s="9"/>
      <c r="OFI1093" s="9"/>
      <c r="OFJ1093" s="9"/>
      <c r="OFK1093" s="9"/>
      <c r="OFL1093" s="9"/>
      <c r="OFM1093" s="9"/>
      <c r="OFN1093" s="9"/>
      <c r="OFO1093" s="9"/>
      <c r="OFP1093" s="9"/>
      <c r="OFQ1093" s="9"/>
      <c r="OFR1093" s="9"/>
      <c r="OFS1093" s="9"/>
      <c r="OFT1093" s="9"/>
      <c r="OFU1093" s="9"/>
      <c r="OFV1093" s="9"/>
      <c r="OFW1093" s="9"/>
      <c r="OFX1093" s="9"/>
      <c r="OFY1093" s="9"/>
      <c r="OFZ1093" s="9"/>
      <c r="OGA1093" s="9"/>
      <c r="OGB1093" s="9"/>
      <c r="OGC1093" s="9"/>
      <c r="OGD1093" s="9"/>
      <c r="OGE1093" s="9"/>
      <c r="OGF1093" s="9"/>
      <c r="OGG1093" s="9"/>
      <c r="OGH1093" s="9"/>
      <c r="OGI1093" s="9"/>
      <c r="OGJ1093" s="9"/>
      <c r="OGK1093" s="9"/>
      <c r="OGL1093" s="9"/>
      <c r="OGM1093" s="9"/>
      <c r="OGN1093" s="9"/>
      <c r="OGO1093" s="9"/>
      <c r="OGP1093" s="9"/>
      <c r="OGQ1093" s="9"/>
      <c r="OGR1093" s="9"/>
      <c r="OGS1093" s="9"/>
      <c r="OGT1093" s="9"/>
      <c r="OGU1093" s="9"/>
      <c r="OGV1093" s="9"/>
      <c r="OGW1093" s="9"/>
      <c r="OGX1093" s="9"/>
      <c r="OGY1093" s="9"/>
      <c r="OGZ1093" s="9"/>
      <c r="OHA1093" s="9"/>
      <c r="OHB1093" s="9"/>
      <c r="OHC1093" s="9"/>
      <c r="OHD1093" s="9"/>
      <c r="OHE1093" s="9"/>
      <c r="OHF1093" s="9"/>
      <c r="OHG1093" s="9"/>
      <c r="OHH1093" s="9"/>
      <c r="OHI1093" s="9"/>
      <c r="OHJ1093" s="9"/>
      <c r="OHK1093" s="9"/>
      <c r="OHL1093" s="9"/>
      <c r="OHM1093" s="9"/>
      <c r="OHN1093" s="9"/>
      <c r="OHO1093" s="9"/>
      <c r="OHP1093" s="9"/>
      <c r="OHQ1093" s="9"/>
      <c r="OHR1093" s="9"/>
      <c r="OHS1093" s="9"/>
      <c r="OHT1093" s="9"/>
      <c r="OHU1093" s="9"/>
      <c r="OHV1093" s="9"/>
      <c r="OHW1093" s="9"/>
      <c r="OHX1093" s="9"/>
      <c r="OHY1093" s="9"/>
      <c r="OHZ1093" s="9"/>
      <c r="OIA1093" s="9"/>
      <c r="OIB1093" s="9"/>
      <c r="OIC1093" s="9"/>
      <c r="OID1093" s="9"/>
      <c r="OIE1093" s="9"/>
      <c r="OIF1093" s="9"/>
      <c r="OIG1093" s="9"/>
      <c r="OIH1093" s="9"/>
      <c r="OII1093" s="9"/>
      <c r="OIJ1093" s="9"/>
      <c r="OIK1093" s="9"/>
      <c r="OIL1093" s="9"/>
      <c r="OIM1093" s="9"/>
      <c r="OIN1093" s="9"/>
      <c r="OIO1093" s="9"/>
      <c r="OIP1093" s="9"/>
      <c r="OIQ1093" s="9"/>
      <c r="OIR1093" s="9"/>
      <c r="OIS1093" s="9"/>
      <c r="OIT1093" s="9"/>
      <c r="OIU1093" s="9"/>
      <c r="OIV1093" s="9"/>
      <c r="OIW1093" s="9"/>
      <c r="OIX1093" s="9"/>
      <c r="OIY1093" s="9"/>
      <c r="OIZ1093" s="9"/>
      <c r="OJA1093" s="9"/>
      <c r="OJB1093" s="9"/>
      <c r="OJC1093" s="9"/>
      <c r="OJD1093" s="9"/>
      <c r="OJE1093" s="9"/>
      <c r="OJF1093" s="9"/>
      <c r="OJG1093" s="9"/>
      <c r="OJH1093" s="9"/>
      <c r="OJI1093" s="9"/>
      <c r="OJJ1093" s="9"/>
      <c r="OJK1093" s="9"/>
      <c r="OJL1093" s="9"/>
      <c r="OJM1093" s="9"/>
      <c r="OJN1093" s="9"/>
      <c r="OJO1093" s="9"/>
      <c r="OJP1093" s="9"/>
      <c r="OJQ1093" s="9"/>
      <c r="OJR1093" s="9"/>
      <c r="OJS1093" s="9"/>
      <c r="OJT1093" s="9"/>
      <c r="OJU1093" s="9"/>
      <c r="OJV1093" s="9"/>
      <c r="OJW1093" s="9"/>
      <c r="OJX1093" s="9"/>
      <c r="OJY1093" s="9"/>
      <c r="OJZ1093" s="9"/>
      <c r="OKA1093" s="9"/>
      <c r="OKB1093" s="9"/>
      <c r="OKC1093" s="9"/>
      <c r="OKD1093" s="9"/>
      <c r="OKE1093" s="9"/>
      <c r="OKF1093" s="9"/>
      <c r="OKG1093" s="9"/>
      <c r="OKH1093" s="9"/>
      <c r="OKI1093" s="9"/>
      <c r="OKJ1093" s="9"/>
      <c r="OKK1093" s="9"/>
      <c r="OKL1093" s="9"/>
      <c r="OKM1093" s="9"/>
      <c r="OKN1093" s="9"/>
      <c r="OKO1093" s="9"/>
      <c r="OKP1093" s="9"/>
      <c r="OKQ1093" s="9"/>
      <c r="OKR1093" s="9"/>
      <c r="OKS1093" s="9"/>
      <c r="OKT1093" s="9"/>
      <c r="OKU1093" s="9"/>
      <c r="OKV1093" s="9"/>
      <c r="OKW1093" s="9"/>
      <c r="OKX1093" s="9"/>
      <c r="OKY1093" s="9"/>
      <c r="OKZ1093" s="9"/>
      <c r="OLA1093" s="9"/>
      <c r="OLB1093" s="9"/>
      <c r="OLC1093" s="9"/>
      <c r="OLD1093" s="9"/>
      <c r="OLE1093" s="9"/>
      <c r="OLF1093" s="9"/>
      <c r="OLG1093" s="9"/>
      <c r="OLH1093" s="9"/>
      <c r="OLI1093" s="9"/>
      <c r="OLJ1093" s="9"/>
      <c r="OLK1093" s="9"/>
      <c r="OLL1093" s="9"/>
      <c r="OLM1093" s="9"/>
      <c r="OLN1093" s="9"/>
      <c r="OLO1093" s="9"/>
      <c r="OLP1093" s="9"/>
      <c r="OLQ1093" s="9"/>
      <c r="OLR1093" s="9"/>
      <c r="OLS1093" s="9"/>
      <c r="OLT1093" s="9"/>
      <c r="OLU1093" s="9"/>
      <c r="OLV1093" s="9"/>
      <c r="OLW1093" s="9"/>
      <c r="OLX1093" s="9"/>
      <c r="OLY1093" s="9"/>
      <c r="OLZ1093" s="9"/>
      <c r="OMA1093" s="9"/>
      <c r="OMB1093" s="9"/>
      <c r="OMC1093" s="9"/>
      <c r="OMD1093" s="9"/>
      <c r="OME1093" s="9"/>
      <c r="OMF1093" s="9"/>
      <c r="OMG1093" s="9"/>
      <c r="OMH1093" s="9"/>
      <c r="OMI1093" s="9"/>
      <c r="OMJ1093" s="9"/>
      <c r="OMK1093" s="9"/>
      <c r="OML1093" s="9"/>
      <c r="OMM1093" s="9"/>
      <c r="OMN1093" s="9"/>
      <c r="OMO1093" s="9"/>
      <c r="OMP1093" s="9"/>
      <c r="OMQ1093" s="9"/>
      <c r="OMR1093" s="9"/>
      <c r="OMS1093" s="9"/>
      <c r="OMT1093" s="9"/>
      <c r="OMU1093" s="9"/>
      <c r="OMV1093" s="9"/>
      <c r="OMW1093" s="9"/>
      <c r="OMX1093" s="9"/>
      <c r="OMY1093" s="9"/>
      <c r="OMZ1093" s="9"/>
      <c r="ONA1093" s="9"/>
      <c r="ONB1093" s="9"/>
      <c r="ONC1093" s="9"/>
      <c r="OND1093" s="9"/>
      <c r="ONE1093" s="9"/>
      <c r="ONF1093" s="9"/>
      <c r="ONG1093" s="9"/>
      <c r="ONH1093" s="9"/>
      <c r="ONI1093" s="9"/>
      <c r="ONJ1093" s="9"/>
      <c r="ONK1093" s="9"/>
      <c r="ONL1093" s="9"/>
      <c r="ONM1093" s="9"/>
      <c r="ONN1093" s="9"/>
      <c r="ONO1093" s="9"/>
      <c r="ONP1093" s="9"/>
      <c r="ONQ1093" s="9"/>
      <c r="ONR1093" s="9"/>
      <c r="ONS1093" s="9"/>
      <c r="ONT1093" s="9"/>
      <c r="ONU1093" s="9"/>
      <c r="ONV1093" s="9"/>
      <c r="ONW1093" s="9"/>
      <c r="ONX1093" s="9"/>
      <c r="ONY1093" s="9"/>
      <c r="ONZ1093" s="9"/>
      <c r="OOA1093" s="9"/>
      <c r="OOB1093" s="9"/>
      <c r="OOC1093" s="9"/>
      <c r="OOD1093" s="9"/>
      <c r="OOE1093" s="9"/>
      <c r="OOF1093" s="9"/>
      <c r="OOG1093" s="9"/>
      <c r="OOH1093" s="9"/>
      <c r="OOI1093" s="9"/>
      <c r="OOJ1093" s="9"/>
      <c r="OOK1093" s="9"/>
      <c r="OOL1093" s="9"/>
      <c r="OOM1093" s="9"/>
      <c r="OON1093" s="9"/>
      <c r="OOO1093" s="9"/>
      <c r="OOP1093" s="9"/>
      <c r="OOQ1093" s="9"/>
      <c r="OOR1093" s="9"/>
      <c r="OOS1093" s="9"/>
      <c r="OOT1093" s="9"/>
      <c r="OOU1093" s="9"/>
      <c r="OOV1093" s="9"/>
      <c r="OOW1093" s="9"/>
      <c r="OOX1093" s="9"/>
      <c r="OOY1093" s="9"/>
      <c r="OOZ1093" s="9"/>
      <c r="OPA1093" s="9"/>
      <c r="OPB1093" s="9"/>
      <c r="OPC1093" s="9"/>
      <c r="OPD1093" s="9"/>
      <c r="OPE1093" s="9"/>
      <c r="OPF1093" s="9"/>
      <c r="OPG1093" s="9"/>
      <c r="OPH1093" s="9"/>
      <c r="OPI1093" s="9"/>
      <c r="OPJ1093" s="9"/>
      <c r="OPK1093" s="9"/>
      <c r="OPL1093" s="9"/>
      <c r="OPM1093" s="9"/>
      <c r="OPN1093" s="9"/>
      <c r="OPO1093" s="9"/>
      <c r="OPP1093" s="9"/>
      <c r="OPQ1093" s="9"/>
      <c r="OPR1093" s="9"/>
      <c r="OPS1093" s="9"/>
      <c r="OPT1093" s="9"/>
      <c r="OPU1093" s="9"/>
      <c r="OPV1093" s="9"/>
      <c r="OPW1093" s="9"/>
      <c r="OPX1093" s="9"/>
      <c r="OPY1093" s="9"/>
      <c r="OPZ1093" s="9"/>
      <c r="OQA1093" s="9"/>
      <c r="OQB1093" s="9"/>
      <c r="OQC1093" s="9"/>
      <c r="OQD1093" s="9"/>
      <c r="OQE1093" s="9"/>
      <c r="OQF1093" s="9"/>
      <c r="OQG1093" s="9"/>
      <c r="OQH1093" s="9"/>
      <c r="OQI1093" s="9"/>
      <c r="OQJ1093" s="9"/>
      <c r="OQK1093" s="9"/>
      <c r="OQL1093" s="9"/>
      <c r="OQM1093" s="9"/>
      <c r="OQN1093" s="9"/>
      <c r="OQO1093" s="9"/>
      <c r="OQP1093" s="9"/>
      <c r="OQQ1093" s="9"/>
      <c r="OQR1093" s="9"/>
      <c r="OQS1093" s="9"/>
      <c r="OQT1093" s="9"/>
      <c r="OQU1093" s="9"/>
      <c r="OQV1093" s="9"/>
      <c r="OQW1093" s="9"/>
      <c r="OQX1093" s="9"/>
      <c r="OQY1093" s="9"/>
      <c r="OQZ1093" s="9"/>
      <c r="ORA1093" s="9"/>
      <c r="ORB1093" s="9"/>
      <c r="ORC1093" s="9"/>
      <c r="ORD1093" s="9"/>
      <c r="ORE1093" s="9"/>
      <c r="ORF1093" s="9"/>
      <c r="ORG1093" s="9"/>
      <c r="ORH1093" s="9"/>
      <c r="ORI1093" s="9"/>
      <c r="ORJ1093" s="9"/>
      <c r="ORK1093" s="9"/>
      <c r="ORL1093" s="9"/>
      <c r="ORM1093" s="9"/>
      <c r="ORN1093" s="9"/>
      <c r="ORO1093" s="9"/>
      <c r="ORP1093" s="9"/>
      <c r="ORQ1093" s="9"/>
      <c r="ORR1093" s="9"/>
      <c r="ORS1093" s="9"/>
      <c r="ORT1093" s="9"/>
      <c r="ORU1093" s="9"/>
      <c r="ORV1093" s="9"/>
      <c r="ORW1093" s="9"/>
      <c r="ORX1093" s="9"/>
      <c r="ORY1093" s="9"/>
      <c r="ORZ1093" s="9"/>
      <c r="OSA1093" s="9"/>
      <c r="OSB1093" s="9"/>
      <c r="OSC1093" s="9"/>
      <c r="OSD1093" s="9"/>
      <c r="OSE1093" s="9"/>
      <c r="OSF1093" s="9"/>
      <c r="OSG1093" s="9"/>
      <c r="OSH1093" s="9"/>
      <c r="OSI1093" s="9"/>
      <c r="OSJ1093" s="9"/>
      <c r="OSK1093" s="9"/>
      <c r="OSL1093" s="9"/>
      <c r="OSM1093" s="9"/>
      <c r="OSN1093" s="9"/>
      <c r="OSO1093" s="9"/>
      <c r="OSP1093" s="9"/>
      <c r="OSQ1093" s="9"/>
      <c r="OSR1093" s="9"/>
      <c r="OSS1093" s="9"/>
      <c r="OST1093" s="9"/>
      <c r="OSU1093" s="9"/>
      <c r="OSV1093" s="9"/>
      <c r="OSW1093" s="9"/>
      <c r="OSX1093" s="9"/>
      <c r="OSY1093" s="9"/>
      <c r="OSZ1093" s="9"/>
      <c r="OTA1093" s="9"/>
      <c r="OTB1093" s="9"/>
      <c r="OTC1093" s="9"/>
      <c r="OTD1093" s="9"/>
      <c r="OTE1093" s="9"/>
      <c r="OTF1093" s="9"/>
      <c r="OTG1093" s="9"/>
      <c r="OTH1093" s="9"/>
      <c r="OTI1093" s="9"/>
      <c r="OTJ1093" s="9"/>
      <c r="OTK1093" s="9"/>
      <c r="OTL1093" s="9"/>
      <c r="OTM1093" s="9"/>
      <c r="OTN1093" s="9"/>
      <c r="OTO1093" s="9"/>
      <c r="OTP1093" s="9"/>
      <c r="OTQ1093" s="9"/>
      <c r="OTR1093" s="9"/>
      <c r="OTS1093" s="9"/>
      <c r="OTT1093" s="9"/>
      <c r="OTU1093" s="9"/>
      <c r="OTV1093" s="9"/>
      <c r="OTW1093" s="9"/>
      <c r="OTX1093" s="9"/>
      <c r="OTY1093" s="9"/>
      <c r="OTZ1093" s="9"/>
      <c r="OUA1093" s="9"/>
      <c r="OUB1093" s="9"/>
      <c r="OUC1093" s="9"/>
      <c r="OUD1093" s="9"/>
      <c r="OUE1093" s="9"/>
      <c r="OUF1093" s="9"/>
      <c r="OUG1093" s="9"/>
      <c r="OUH1093" s="9"/>
      <c r="OUI1093" s="9"/>
      <c r="OUJ1093" s="9"/>
      <c r="OUK1093" s="9"/>
      <c r="OUL1093" s="9"/>
      <c r="OUM1093" s="9"/>
      <c r="OUN1093" s="9"/>
      <c r="OUO1093" s="9"/>
      <c r="OUP1093" s="9"/>
      <c r="OUQ1093" s="9"/>
      <c r="OUR1093" s="9"/>
      <c r="OUS1093" s="9"/>
      <c r="OUT1093" s="9"/>
      <c r="OUU1093" s="9"/>
      <c r="OUV1093" s="9"/>
      <c r="OUW1093" s="9"/>
      <c r="OUX1093" s="9"/>
      <c r="OUY1093" s="9"/>
      <c r="OUZ1093" s="9"/>
      <c r="OVA1093" s="9"/>
      <c r="OVB1093" s="9"/>
      <c r="OVC1093" s="9"/>
      <c r="OVD1093" s="9"/>
      <c r="OVE1093" s="9"/>
      <c r="OVF1093" s="9"/>
      <c r="OVG1093" s="9"/>
      <c r="OVH1093" s="9"/>
      <c r="OVI1093" s="9"/>
      <c r="OVJ1093" s="9"/>
      <c r="OVK1093" s="9"/>
      <c r="OVL1093" s="9"/>
      <c r="OVM1093" s="9"/>
      <c r="OVN1093" s="9"/>
      <c r="OVO1093" s="9"/>
      <c r="OVP1093" s="9"/>
      <c r="OVQ1093" s="9"/>
      <c r="OVR1093" s="9"/>
      <c r="OVS1093" s="9"/>
      <c r="OVT1093" s="9"/>
      <c r="OVU1093" s="9"/>
      <c r="OVV1093" s="9"/>
      <c r="OVW1093" s="9"/>
      <c r="OVX1093" s="9"/>
      <c r="OVY1093" s="9"/>
      <c r="OVZ1093" s="9"/>
      <c r="OWA1093" s="9"/>
      <c r="OWB1093" s="9"/>
      <c r="OWC1093" s="9"/>
      <c r="OWD1093" s="9"/>
      <c r="OWE1093" s="9"/>
      <c r="OWF1093" s="9"/>
      <c r="OWG1093" s="9"/>
      <c r="OWH1093" s="9"/>
      <c r="OWI1093" s="9"/>
      <c r="OWJ1093" s="9"/>
      <c r="OWK1093" s="9"/>
      <c r="OWL1093" s="9"/>
      <c r="OWM1093" s="9"/>
      <c r="OWN1093" s="9"/>
      <c r="OWO1093" s="9"/>
      <c r="OWP1093" s="9"/>
      <c r="OWQ1093" s="9"/>
      <c r="OWR1093" s="9"/>
      <c r="OWS1093" s="9"/>
      <c r="OWT1093" s="9"/>
      <c r="OWU1093" s="9"/>
      <c r="OWV1093" s="9"/>
      <c r="OWW1093" s="9"/>
      <c r="OWX1093" s="9"/>
      <c r="OWY1093" s="9"/>
      <c r="OWZ1093" s="9"/>
      <c r="OXA1093" s="9"/>
      <c r="OXB1093" s="9"/>
      <c r="OXC1093" s="9"/>
      <c r="OXD1093" s="9"/>
      <c r="OXE1093" s="9"/>
      <c r="OXF1093" s="9"/>
      <c r="OXG1093" s="9"/>
      <c r="OXH1093" s="9"/>
      <c r="OXI1093" s="9"/>
      <c r="OXJ1093" s="9"/>
      <c r="OXK1093" s="9"/>
      <c r="OXL1093" s="9"/>
      <c r="OXM1093" s="9"/>
      <c r="OXN1093" s="9"/>
      <c r="OXO1093" s="9"/>
      <c r="OXP1093" s="9"/>
      <c r="OXQ1093" s="9"/>
      <c r="OXR1093" s="9"/>
      <c r="OXS1093" s="9"/>
      <c r="OXT1093" s="9"/>
      <c r="OXU1093" s="9"/>
      <c r="OXV1093" s="9"/>
      <c r="OXW1093" s="9"/>
      <c r="OXX1093" s="9"/>
      <c r="OXY1093" s="9"/>
      <c r="OXZ1093" s="9"/>
      <c r="OYA1093" s="9"/>
      <c r="OYB1093" s="9"/>
      <c r="OYC1093" s="9"/>
      <c r="OYD1093" s="9"/>
      <c r="OYE1093" s="9"/>
      <c r="OYF1093" s="9"/>
      <c r="OYG1093" s="9"/>
      <c r="OYH1093" s="9"/>
      <c r="OYI1093" s="9"/>
      <c r="OYJ1093" s="9"/>
      <c r="OYK1093" s="9"/>
      <c r="OYL1093" s="9"/>
      <c r="OYM1093" s="9"/>
      <c r="OYN1093" s="9"/>
      <c r="OYO1093" s="9"/>
      <c r="OYP1093" s="9"/>
      <c r="OYQ1093" s="9"/>
      <c r="OYR1093" s="9"/>
      <c r="OYS1093" s="9"/>
      <c r="OYT1093" s="9"/>
      <c r="OYU1093" s="9"/>
      <c r="OYV1093" s="9"/>
      <c r="OYW1093" s="9"/>
      <c r="OYX1093" s="9"/>
      <c r="OYY1093" s="9"/>
      <c r="OYZ1093" s="9"/>
      <c r="OZA1093" s="9"/>
      <c r="OZB1093" s="9"/>
      <c r="OZC1093" s="9"/>
      <c r="OZD1093" s="9"/>
      <c r="OZE1093" s="9"/>
      <c r="OZF1093" s="9"/>
      <c r="OZG1093" s="9"/>
      <c r="OZH1093" s="9"/>
      <c r="OZI1093" s="9"/>
      <c r="OZJ1093" s="9"/>
      <c r="OZK1093" s="9"/>
      <c r="OZL1093" s="9"/>
      <c r="OZM1093" s="9"/>
      <c r="OZN1093" s="9"/>
      <c r="OZO1093" s="9"/>
      <c r="OZP1093" s="9"/>
      <c r="OZQ1093" s="9"/>
      <c r="OZR1093" s="9"/>
      <c r="OZS1093" s="9"/>
      <c r="OZT1093" s="9"/>
      <c r="OZU1093" s="9"/>
      <c r="OZV1093" s="9"/>
      <c r="OZW1093" s="9"/>
      <c r="OZX1093" s="9"/>
      <c r="OZY1093" s="9"/>
      <c r="OZZ1093" s="9"/>
      <c r="PAA1093" s="9"/>
      <c r="PAB1093" s="9"/>
      <c r="PAC1093" s="9"/>
      <c r="PAD1093" s="9"/>
      <c r="PAE1093" s="9"/>
      <c r="PAF1093" s="9"/>
      <c r="PAG1093" s="9"/>
      <c r="PAH1093" s="9"/>
      <c r="PAI1093" s="9"/>
      <c r="PAJ1093" s="9"/>
      <c r="PAK1093" s="9"/>
      <c r="PAL1093" s="9"/>
      <c r="PAM1093" s="9"/>
      <c r="PAN1093" s="9"/>
      <c r="PAO1093" s="9"/>
      <c r="PAP1093" s="9"/>
      <c r="PAQ1093" s="9"/>
      <c r="PAR1093" s="9"/>
      <c r="PAS1093" s="9"/>
      <c r="PAT1093" s="9"/>
      <c r="PAU1093" s="9"/>
      <c r="PAV1093" s="9"/>
      <c r="PAW1093" s="9"/>
      <c r="PAX1093" s="9"/>
      <c r="PAY1093" s="9"/>
      <c r="PAZ1093" s="9"/>
      <c r="PBA1093" s="9"/>
      <c r="PBB1093" s="9"/>
      <c r="PBC1093" s="9"/>
      <c r="PBD1093" s="9"/>
      <c r="PBE1093" s="9"/>
      <c r="PBF1093" s="9"/>
      <c r="PBG1093" s="9"/>
      <c r="PBH1093" s="9"/>
      <c r="PBI1093" s="9"/>
      <c r="PBJ1093" s="9"/>
      <c r="PBK1093" s="9"/>
      <c r="PBL1093" s="9"/>
      <c r="PBM1093" s="9"/>
      <c r="PBN1093" s="9"/>
      <c r="PBO1093" s="9"/>
      <c r="PBP1093" s="9"/>
      <c r="PBQ1093" s="9"/>
      <c r="PBR1093" s="9"/>
      <c r="PBS1093" s="9"/>
      <c r="PBT1093" s="9"/>
      <c r="PBU1093" s="9"/>
      <c r="PBV1093" s="9"/>
      <c r="PBW1093" s="9"/>
      <c r="PBX1093" s="9"/>
      <c r="PBY1093" s="9"/>
      <c r="PBZ1093" s="9"/>
      <c r="PCA1093" s="9"/>
      <c r="PCB1093" s="9"/>
      <c r="PCC1093" s="9"/>
      <c r="PCD1093" s="9"/>
      <c r="PCE1093" s="9"/>
      <c r="PCF1093" s="9"/>
      <c r="PCG1093" s="9"/>
      <c r="PCH1093" s="9"/>
      <c r="PCI1093" s="9"/>
      <c r="PCJ1093" s="9"/>
      <c r="PCK1093" s="9"/>
      <c r="PCL1093" s="9"/>
      <c r="PCM1093" s="9"/>
      <c r="PCN1093" s="9"/>
      <c r="PCO1093" s="9"/>
      <c r="PCP1093" s="9"/>
      <c r="PCQ1093" s="9"/>
      <c r="PCR1093" s="9"/>
      <c r="PCS1093" s="9"/>
      <c r="PCT1093" s="9"/>
      <c r="PCU1093" s="9"/>
      <c r="PCV1093" s="9"/>
      <c r="PCW1093" s="9"/>
      <c r="PCX1093" s="9"/>
      <c r="PCY1093" s="9"/>
      <c r="PCZ1093" s="9"/>
      <c r="PDA1093" s="9"/>
      <c r="PDB1093" s="9"/>
      <c r="PDC1093" s="9"/>
      <c r="PDD1093" s="9"/>
      <c r="PDE1093" s="9"/>
      <c r="PDF1093" s="9"/>
      <c r="PDG1093" s="9"/>
      <c r="PDH1093" s="9"/>
      <c r="PDI1093" s="9"/>
      <c r="PDJ1093" s="9"/>
      <c r="PDK1093" s="9"/>
      <c r="PDL1093" s="9"/>
      <c r="PDM1093" s="9"/>
      <c r="PDN1093" s="9"/>
      <c r="PDO1093" s="9"/>
      <c r="PDP1093" s="9"/>
      <c r="PDQ1093" s="9"/>
      <c r="PDR1093" s="9"/>
      <c r="PDS1093" s="9"/>
      <c r="PDT1093" s="9"/>
      <c r="PDU1093" s="9"/>
      <c r="PDV1093" s="9"/>
      <c r="PDW1093" s="9"/>
      <c r="PDX1093" s="9"/>
      <c r="PDY1093" s="9"/>
      <c r="PDZ1093" s="9"/>
      <c r="PEA1093" s="9"/>
      <c r="PEB1093" s="9"/>
      <c r="PEC1093" s="9"/>
      <c r="PED1093" s="9"/>
      <c r="PEE1093" s="9"/>
      <c r="PEF1093" s="9"/>
      <c r="PEG1093" s="9"/>
      <c r="PEH1093" s="9"/>
      <c r="PEI1093" s="9"/>
      <c r="PEJ1093" s="9"/>
      <c r="PEK1093" s="9"/>
      <c r="PEL1093" s="9"/>
      <c r="PEM1093" s="9"/>
      <c r="PEN1093" s="9"/>
      <c r="PEO1093" s="9"/>
      <c r="PEP1093" s="9"/>
      <c r="PEQ1093" s="9"/>
      <c r="PER1093" s="9"/>
      <c r="PES1093" s="9"/>
      <c r="PET1093" s="9"/>
      <c r="PEU1093" s="9"/>
      <c r="PEV1093" s="9"/>
      <c r="PEW1093" s="9"/>
      <c r="PEX1093" s="9"/>
      <c r="PEY1093" s="9"/>
      <c r="PEZ1093" s="9"/>
      <c r="PFA1093" s="9"/>
      <c r="PFB1093" s="9"/>
      <c r="PFC1093" s="9"/>
      <c r="PFD1093" s="9"/>
      <c r="PFE1093" s="9"/>
      <c r="PFF1093" s="9"/>
      <c r="PFG1093" s="9"/>
      <c r="PFH1093" s="9"/>
      <c r="PFI1093" s="9"/>
      <c r="PFJ1093" s="9"/>
      <c r="PFK1093" s="9"/>
      <c r="PFL1093" s="9"/>
      <c r="PFM1093" s="9"/>
      <c r="PFN1093" s="9"/>
      <c r="PFO1093" s="9"/>
      <c r="PFP1093" s="9"/>
      <c r="PFQ1093" s="9"/>
      <c r="PFR1093" s="9"/>
      <c r="PFS1093" s="9"/>
      <c r="PFT1093" s="9"/>
      <c r="PFU1093" s="9"/>
      <c r="PFV1093" s="9"/>
      <c r="PFW1093" s="9"/>
      <c r="PFX1093" s="9"/>
      <c r="PFY1093" s="9"/>
      <c r="PFZ1093" s="9"/>
      <c r="PGA1093" s="9"/>
      <c r="PGB1093" s="9"/>
      <c r="PGC1093" s="9"/>
      <c r="PGD1093" s="9"/>
      <c r="PGE1093" s="9"/>
      <c r="PGF1093" s="9"/>
      <c r="PGG1093" s="9"/>
      <c r="PGH1093" s="9"/>
      <c r="PGI1093" s="9"/>
      <c r="PGJ1093" s="9"/>
      <c r="PGK1093" s="9"/>
      <c r="PGL1093" s="9"/>
      <c r="PGM1093" s="9"/>
      <c r="PGN1093" s="9"/>
      <c r="PGO1093" s="9"/>
      <c r="PGP1093" s="9"/>
      <c r="PGQ1093" s="9"/>
      <c r="PGR1093" s="9"/>
      <c r="PGS1093" s="9"/>
      <c r="PGT1093" s="9"/>
      <c r="PGU1093" s="9"/>
      <c r="PGV1093" s="9"/>
      <c r="PGW1093" s="9"/>
      <c r="PGX1093" s="9"/>
      <c r="PGY1093" s="9"/>
      <c r="PGZ1093" s="9"/>
      <c r="PHA1093" s="9"/>
      <c r="PHB1093" s="9"/>
      <c r="PHC1093" s="9"/>
      <c r="PHD1093" s="9"/>
      <c r="PHE1093" s="9"/>
      <c r="PHF1093" s="9"/>
      <c r="PHG1093" s="9"/>
      <c r="PHH1093" s="9"/>
      <c r="PHI1093" s="9"/>
      <c r="PHJ1093" s="9"/>
      <c r="PHK1093" s="9"/>
      <c r="PHL1093" s="9"/>
      <c r="PHM1093" s="9"/>
      <c r="PHN1093" s="9"/>
      <c r="PHO1093" s="9"/>
      <c r="PHP1093" s="9"/>
      <c r="PHQ1093" s="9"/>
      <c r="PHR1093" s="9"/>
      <c r="PHS1093" s="9"/>
      <c r="PHT1093" s="9"/>
      <c r="PHU1093" s="9"/>
      <c r="PHV1093" s="9"/>
      <c r="PHW1093" s="9"/>
      <c r="PHX1093" s="9"/>
      <c r="PHY1093" s="9"/>
      <c r="PHZ1093" s="9"/>
      <c r="PIA1093" s="9"/>
      <c r="PIB1093" s="9"/>
      <c r="PIC1093" s="9"/>
      <c r="PID1093" s="9"/>
      <c r="PIE1093" s="9"/>
      <c r="PIF1093" s="9"/>
      <c r="PIG1093" s="9"/>
      <c r="PIH1093" s="9"/>
      <c r="PII1093" s="9"/>
      <c r="PIJ1093" s="9"/>
      <c r="PIK1093" s="9"/>
      <c r="PIL1093" s="9"/>
      <c r="PIM1093" s="9"/>
      <c r="PIN1093" s="9"/>
      <c r="PIO1093" s="9"/>
      <c r="PIP1093" s="9"/>
      <c r="PIQ1093" s="9"/>
      <c r="PIR1093" s="9"/>
      <c r="PIS1093" s="9"/>
      <c r="PIT1093" s="9"/>
      <c r="PIU1093" s="9"/>
      <c r="PIV1093" s="9"/>
      <c r="PIW1093" s="9"/>
      <c r="PIX1093" s="9"/>
      <c r="PIY1093" s="9"/>
      <c r="PIZ1093" s="9"/>
      <c r="PJA1093" s="9"/>
      <c r="PJB1093" s="9"/>
      <c r="PJC1093" s="9"/>
      <c r="PJD1093" s="9"/>
      <c r="PJE1093" s="9"/>
      <c r="PJF1093" s="9"/>
      <c r="PJG1093" s="9"/>
      <c r="PJH1093" s="9"/>
      <c r="PJI1093" s="9"/>
      <c r="PJJ1093" s="9"/>
      <c r="PJK1093" s="9"/>
      <c r="PJL1093" s="9"/>
      <c r="PJM1093" s="9"/>
      <c r="PJN1093" s="9"/>
      <c r="PJO1093" s="9"/>
      <c r="PJP1093" s="9"/>
      <c r="PJQ1093" s="9"/>
      <c r="PJR1093" s="9"/>
      <c r="PJS1093" s="9"/>
      <c r="PJT1093" s="9"/>
      <c r="PJU1093" s="9"/>
      <c r="PJV1093" s="9"/>
      <c r="PJW1093" s="9"/>
      <c r="PJX1093" s="9"/>
      <c r="PJY1093" s="9"/>
      <c r="PJZ1093" s="9"/>
      <c r="PKA1093" s="9"/>
      <c r="PKB1093" s="9"/>
      <c r="PKC1093" s="9"/>
      <c r="PKD1093" s="9"/>
      <c r="PKE1093" s="9"/>
      <c r="PKF1093" s="9"/>
      <c r="PKG1093" s="9"/>
      <c r="PKH1093" s="9"/>
      <c r="PKI1093" s="9"/>
      <c r="PKJ1093" s="9"/>
      <c r="PKK1093" s="9"/>
      <c r="PKL1093" s="9"/>
      <c r="PKM1093" s="9"/>
      <c r="PKN1093" s="9"/>
      <c r="PKO1093" s="9"/>
      <c r="PKP1093" s="9"/>
      <c r="PKQ1093" s="9"/>
      <c r="PKR1093" s="9"/>
      <c r="PKS1093" s="9"/>
      <c r="PKT1093" s="9"/>
      <c r="PKU1093" s="9"/>
      <c r="PKV1093" s="9"/>
      <c r="PKW1093" s="9"/>
      <c r="PKX1093" s="9"/>
      <c r="PKY1093" s="9"/>
      <c r="PKZ1093" s="9"/>
      <c r="PLA1093" s="9"/>
      <c r="PLB1093" s="9"/>
      <c r="PLC1093" s="9"/>
      <c r="PLD1093" s="9"/>
      <c r="PLE1093" s="9"/>
      <c r="PLF1093" s="9"/>
      <c r="PLG1093" s="9"/>
      <c r="PLH1093" s="9"/>
      <c r="PLI1093" s="9"/>
      <c r="PLJ1093" s="9"/>
      <c r="PLK1093" s="9"/>
      <c r="PLL1093" s="9"/>
      <c r="PLM1093" s="9"/>
      <c r="PLN1093" s="9"/>
      <c r="PLO1093" s="9"/>
      <c r="PLP1093" s="9"/>
      <c r="PLQ1093" s="9"/>
      <c r="PLR1093" s="9"/>
      <c r="PLS1093" s="9"/>
      <c r="PLT1093" s="9"/>
      <c r="PLU1093" s="9"/>
      <c r="PLV1093" s="9"/>
      <c r="PLW1093" s="9"/>
      <c r="PLX1093" s="9"/>
      <c r="PLY1093" s="9"/>
      <c r="PLZ1093" s="9"/>
      <c r="PMA1093" s="9"/>
      <c r="PMB1093" s="9"/>
      <c r="PMC1093" s="9"/>
      <c r="PMD1093" s="9"/>
      <c r="PME1093" s="9"/>
      <c r="PMF1093" s="9"/>
      <c r="PMG1093" s="9"/>
      <c r="PMH1093" s="9"/>
      <c r="PMI1093" s="9"/>
      <c r="PMJ1093" s="9"/>
      <c r="PMK1093" s="9"/>
      <c r="PML1093" s="9"/>
      <c r="PMM1093" s="9"/>
      <c r="PMN1093" s="9"/>
      <c r="PMO1093" s="9"/>
      <c r="PMP1093" s="9"/>
      <c r="PMQ1093" s="9"/>
      <c r="PMR1093" s="9"/>
      <c r="PMS1093" s="9"/>
      <c r="PMT1093" s="9"/>
      <c r="PMU1093" s="9"/>
      <c r="PMV1093" s="9"/>
      <c r="PMW1093" s="9"/>
      <c r="PMX1093" s="9"/>
      <c r="PMY1093" s="9"/>
      <c r="PMZ1093" s="9"/>
      <c r="PNA1093" s="9"/>
      <c r="PNB1093" s="9"/>
      <c r="PNC1093" s="9"/>
      <c r="PND1093" s="9"/>
      <c r="PNE1093" s="9"/>
      <c r="PNF1093" s="9"/>
      <c r="PNG1093" s="9"/>
      <c r="PNH1093" s="9"/>
      <c r="PNI1093" s="9"/>
      <c r="PNJ1093" s="9"/>
      <c r="PNK1093" s="9"/>
      <c r="PNL1093" s="9"/>
      <c r="PNM1093" s="9"/>
      <c r="PNN1093" s="9"/>
      <c r="PNO1093" s="9"/>
      <c r="PNP1093" s="9"/>
      <c r="PNQ1093" s="9"/>
      <c r="PNR1093" s="9"/>
      <c r="PNS1093" s="9"/>
      <c r="PNT1093" s="9"/>
      <c r="PNU1093" s="9"/>
      <c r="PNV1093" s="9"/>
      <c r="PNW1093" s="9"/>
      <c r="PNX1093" s="9"/>
      <c r="PNY1093" s="9"/>
      <c r="PNZ1093" s="9"/>
      <c r="POA1093" s="9"/>
      <c r="POB1093" s="9"/>
      <c r="POC1093" s="9"/>
      <c r="POD1093" s="9"/>
      <c r="POE1093" s="9"/>
      <c r="POF1093" s="9"/>
      <c r="POG1093" s="9"/>
      <c r="POH1093" s="9"/>
      <c r="POI1093" s="9"/>
      <c r="POJ1093" s="9"/>
      <c r="POK1093" s="9"/>
      <c r="POL1093" s="9"/>
      <c r="POM1093" s="9"/>
      <c r="PON1093" s="9"/>
      <c r="POO1093" s="9"/>
      <c r="POP1093" s="9"/>
      <c r="POQ1093" s="9"/>
      <c r="POR1093" s="9"/>
      <c r="POS1093" s="9"/>
      <c r="POT1093" s="9"/>
      <c r="POU1093" s="9"/>
      <c r="POV1093" s="9"/>
      <c r="POW1093" s="9"/>
      <c r="POX1093" s="9"/>
      <c r="POY1093" s="9"/>
      <c r="POZ1093" s="9"/>
      <c r="PPA1093" s="9"/>
      <c r="PPB1093" s="9"/>
      <c r="PPC1093" s="9"/>
      <c r="PPD1093" s="9"/>
      <c r="PPE1093" s="9"/>
      <c r="PPF1093" s="9"/>
      <c r="PPG1093" s="9"/>
      <c r="PPH1093" s="9"/>
      <c r="PPI1093" s="9"/>
      <c r="PPJ1093" s="9"/>
      <c r="PPK1093" s="9"/>
      <c r="PPL1093" s="9"/>
      <c r="PPM1093" s="9"/>
      <c r="PPN1093" s="9"/>
      <c r="PPO1093" s="9"/>
      <c r="PPP1093" s="9"/>
      <c r="PPQ1093" s="9"/>
      <c r="PPR1093" s="9"/>
      <c r="PPS1093" s="9"/>
      <c r="PPT1093" s="9"/>
      <c r="PPU1093" s="9"/>
      <c r="PPV1093" s="9"/>
      <c r="PPW1093" s="9"/>
      <c r="PPX1093" s="9"/>
      <c r="PPY1093" s="9"/>
      <c r="PPZ1093" s="9"/>
      <c r="PQA1093" s="9"/>
      <c r="PQB1093" s="9"/>
      <c r="PQC1093" s="9"/>
      <c r="PQD1093" s="9"/>
      <c r="PQE1093" s="9"/>
      <c r="PQF1093" s="9"/>
      <c r="PQG1093" s="9"/>
      <c r="PQH1093" s="9"/>
      <c r="PQI1093" s="9"/>
      <c r="PQJ1093" s="9"/>
      <c r="PQK1093" s="9"/>
      <c r="PQL1093" s="9"/>
      <c r="PQM1093" s="9"/>
      <c r="PQN1093" s="9"/>
      <c r="PQO1093" s="9"/>
      <c r="PQP1093" s="9"/>
      <c r="PQQ1093" s="9"/>
      <c r="PQR1093" s="9"/>
      <c r="PQS1093" s="9"/>
      <c r="PQT1093" s="9"/>
      <c r="PQU1093" s="9"/>
      <c r="PQV1093" s="9"/>
      <c r="PQW1093" s="9"/>
      <c r="PQX1093" s="9"/>
      <c r="PQY1093" s="9"/>
      <c r="PQZ1093" s="9"/>
      <c r="PRA1093" s="9"/>
      <c r="PRB1093" s="9"/>
      <c r="PRC1093" s="9"/>
      <c r="PRD1093" s="9"/>
      <c r="PRE1093" s="9"/>
      <c r="PRF1093" s="9"/>
      <c r="PRG1093" s="9"/>
      <c r="PRH1093" s="9"/>
      <c r="PRI1093" s="9"/>
      <c r="PRJ1093" s="9"/>
      <c r="PRK1093" s="9"/>
      <c r="PRL1093" s="9"/>
      <c r="PRM1093" s="9"/>
      <c r="PRN1093" s="9"/>
      <c r="PRO1093" s="9"/>
      <c r="PRP1093" s="9"/>
      <c r="PRQ1093" s="9"/>
      <c r="PRR1093" s="9"/>
      <c r="PRS1093" s="9"/>
      <c r="PRT1093" s="9"/>
      <c r="PRU1093" s="9"/>
      <c r="PRV1093" s="9"/>
      <c r="PRW1093" s="9"/>
      <c r="PRX1093" s="9"/>
      <c r="PRY1093" s="9"/>
      <c r="PRZ1093" s="9"/>
      <c r="PSA1093" s="9"/>
      <c r="PSB1093" s="9"/>
      <c r="PSC1093" s="9"/>
      <c r="PSD1093" s="9"/>
      <c r="PSE1093" s="9"/>
      <c r="PSF1093" s="9"/>
      <c r="PSG1093" s="9"/>
      <c r="PSH1093" s="9"/>
      <c r="PSI1093" s="9"/>
      <c r="PSJ1093" s="9"/>
      <c r="PSK1093" s="9"/>
      <c r="PSL1093" s="9"/>
      <c r="PSM1093" s="9"/>
      <c r="PSN1093" s="9"/>
      <c r="PSO1093" s="9"/>
      <c r="PSP1093" s="9"/>
      <c r="PSQ1093" s="9"/>
      <c r="PSR1093" s="9"/>
      <c r="PSS1093" s="9"/>
      <c r="PST1093" s="9"/>
      <c r="PSU1093" s="9"/>
      <c r="PSV1093" s="9"/>
      <c r="PSW1093" s="9"/>
      <c r="PSX1093" s="9"/>
      <c r="PSY1093" s="9"/>
      <c r="PSZ1093" s="9"/>
      <c r="PTA1093" s="9"/>
      <c r="PTB1093" s="9"/>
      <c r="PTC1093" s="9"/>
      <c r="PTD1093" s="9"/>
      <c r="PTE1093" s="9"/>
      <c r="PTF1093" s="9"/>
      <c r="PTG1093" s="9"/>
      <c r="PTH1093" s="9"/>
      <c r="PTI1093" s="9"/>
      <c r="PTJ1093" s="9"/>
      <c r="PTK1093" s="9"/>
      <c r="PTL1093" s="9"/>
      <c r="PTM1093" s="9"/>
      <c r="PTN1093" s="9"/>
      <c r="PTO1093" s="9"/>
      <c r="PTP1093" s="9"/>
      <c r="PTQ1093" s="9"/>
      <c r="PTR1093" s="9"/>
      <c r="PTS1093" s="9"/>
      <c r="PTT1093" s="9"/>
      <c r="PTU1093" s="9"/>
      <c r="PTV1093" s="9"/>
      <c r="PTW1093" s="9"/>
      <c r="PTX1093" s="9"/>
      <c r="PTY1093" s="9"/>
      <c r="PTZ1093" s="9"/>
      <c r="PUA1093" s="9"/>
      <c r="PUB1093" s="9"/>
      <c r="PUC1093" s="9"/>
      <c r="PUD1093" s="9"/>
      <c r="PUE1093" s="9"/>
      <c r="PUF1093" s="9"/>
      <c r="PUG1093" s="9"/>
      <c r="PUH1093" s="9"/>
      <c r="PUI1093" s="9"/>
      <c r="PUJ1093" s="9"/>
      <c r="PUK1093" s="9"/>
      <c r="PUL1093" s="9"/>
      <c r="PUM1093" s="9"/>
      <c r="PUN1093" s="9"/>
      <c r="PUO1093" s="9"/>
      <c r="PUP1093" s="9"/>
      <c r="PUQ1093" s="9"/>
      <c r="PUR1093" s="9"/>
      <c r="PUS1093" s="9"/>
      <c r="PUT1093" s="9"/>
      <c r="PUU1093" s="9"/>
      <c r="PUV1093" s="9"/>
      <c r="PUW1093" s="9"/>
      <c r="PUX1093" s="9"/>
      <c r="PUY1093" s="9"/>
      <c r="PUZ1093" s="9"/>
      <c r="PVA1093" s="9"/>
      <c r="PVB1093" s="9"/>
      <c r="PVC1093" s="9"/>
      <c r="PVD1093" s="9"/>
      <c r="PVE1093" s="9"/>
      <c r="PVF1093" s="9"/>
      <c r="PVG1093" s="9"/>
      <c r="PVH1093" s="9"/>
      <c r="PVI1093" s="9"/>
      <c r="PVJ1093" s="9"/>
      <c r="PVK1093" s="9"/>
      <c r="PVL1093" s="9"/>
      <c r="PVM1093" s="9"/>
      <c r="PVN1093" s="9"/>
      <c r="PVO1093" s="9"/>
      <c r="PVP1093" s="9"/>
      <c r="PVQ1093" s="9"/>
      <c r="PVR1093" s="9"/>
      <c r="PVS1093" s="9"/>
      <c r="PVT1093" s="9"/>
      <c r="PVU1093" s="9"/>
      <c r="PVV1093" s="9"/>
      <c r="PVW1093" s="9"/>
      <c r="PVX1093" s="9"/>
      <c r="PVY1093" s="9"/>
      <c r="PVZ1093" s="9"/>
      <c r="PWA1093" s="9"/>
      <c r="PWB1093" s="9"/>
      <c r="PWC1093" s="9"/>
      <c r="PWD1093" s="9"/>
      <c r="PWE1093" s="9"/>
      <c r="PWF1093" s="9"/>
      <c r="PWG1093" s="9"/>
      <c r="PWH1093" s="9"/>
      <c r="PWI1093" s="9"/>
      <c r="PWJ1093" s="9"/>
      <c r="PWK1093" s="9"/>
      <c r="PWL1093" s="9"/>
      <c r="PWM1093" s="9"/>
      <c r="PWN1093" s="9"/>
      <c r="PWO1093" s="9"/>
      <c r="PWP1093" s="9"/>
      <c r="PWQ1093" s="9"/>
      <c r="PWR1093" s="9"/>
      <c r="PWS1093" s="9"/>
      <c r="PWT1093" s="9"/>
      <c r="PWU1093" s="9"/>
      <c r="PWV1093" s="9"/>
      <c r="PWW1093" s="9"/>
      <c r="PWX1093" s="9"/>
      <c r="PWY1093" s="9"/>
      <c r="PWZ1093" s="9"/>
      <c r="PXA1093" s="9"/>
      <c r="PXB1093" s="9"/>
      <c r="PXC1093" s="9"/>
      <c r="PXD1093" s="9"/>
      <c r="PXE1093" s="9"/>
      <c r="PXF1093" s="9"/>
      <c r="PXG1093" s="9"/>
      <c r="PXH1093" s="9"/>
      <c r="PXI1093" s="9"/>
      <c r="PXJ1093" s="9"/>
      <c r="PXK1093" s="9"/>
      <c r="PXL1093" s="9"/>
      <c r="PXM1093" s="9"/>
      <c r="PXN1093" s="9"/>
      <c r="PXO1093" s="9"/>
      <c r="PXP1093" s="9"/>
      <c r="PXQ1093" s="9"/>
      <c r="PXR1093" s="9"/>
      <c r="PXS1093" s="9"/>
      <c r="PXT1093" s="9"/>
      <c r="PXU1093" s="9"/>
      <c r="PXV1093" s="9"/>
      <c r="PXW1093" s="9"/>
      <c r="PXX1093" s="9"/>
      <c r="PXY1093" s="9"/>
      <c r="PXZ1093" s="9"/>
      <c r="PYA1093" s="9"/>
      <c r="PYB1093" s="9"/>
      <c r="PYC1093" s="9"/>
      <c r="PYD1093" s="9"/>
      <c r="PYE1093" s="9"/>
      <c r="PYF1093" s="9"/>
      <c r="PYG1093" s="9"/>
      <c r="PYH1093" s="9"/>
      <c r="PYI1093" s="9"/>
      <c r="PYJ1093" s="9"/>
      <c r="PYK1093" s="9"/>
      <c r="PYL1093" s="9"/>
      <c r="PYM1093" s="9"/>
      <c r="PYN1093" s="9"/>
      <c r="PYO1093" s="9"/>
      <c r="PYP1093" s="9"/>
      <c r="PYQ1093" s="9"/>
      <c r="PYR1093" s="9"/>
      <c r="PYS1093" s="9"/>
      <c r="PYT1093" s="9"/>
      <c r="PYU1093" s="9"/>
      <c r="PYV1093" s="9"/>
      <c r="PYW1093" s="9"/>
      <c r="PYX1093" s="9"/>
      <c r="PYY1093" s="9"/>
      <c r="PYZ1093" s="9"/>
      <c r="PZA1093" s="9"/>
      <c r="PZB1093" s="9"/>
      <c r="PZC1093" s="9"/>
      <c r="PZD1093" s="9"/>
      <c r="PZE1093" s="9"/>
      <c r="PZF1093" s="9"/>
      <c r="PZG1093" s="9"/>
      <c r="PZH1093" s="9"/>
      <c r="PZI1093" s="9"/>
      <c r="PZJ1093" s="9"/>
      <c r="PZK1093" s="9"/>
      <c r="PZL1093" s="9"/>
      <c r="PZM1093" s="9"/>
      <c r="PZN1093" s="9"/>
      <c r="PZO1093" s="9"/>
      <c r="PZP1093" s="9"/>
      <c r="PZQ1093" s="9"/>
      <c r="PZR1093" s="9"/>
      <c r="PZS1093" s="9"/>
      <c r="PZT1093" s="9"/>
      <c r="PZU1093" s="9"/>
      <c r="PZV1093" s="9"/>
      <c r="PZW1093" s="9"/>
      <c r="PZX1093" s="9"/>
      <c r="PZY1093" s="9"/>
      <c r="PZZ1093" s="9"/>
      <c r="QAA1093" s="9"/>
      <c r="QAB1093" s="9"/>
      <c r="QAC1093" s="9"/>
      <c r="QAD1093" s="9"/>
      <c r="QAE1093" s="9"/>
      <c r="QAF1093" s="9"/>
      <c r="QAG1093" s="9"/>
      <c r="QAH1093" s="9"/>
      <c r="QAI1093" s="9"/>
      <c r="QAJ1093" s="9"/>
      <c r="QAK1093" s="9"/>
      <c r="QAL1093" s="9"/>
      <c r="QAM1093" s="9"/>
      <c r="QAN1093" s="9"/>
      <c r="QAO1093" s="9"/>
      <c r="QAP1093" s="9"/>
      <c r="QAQ1093" s="9"/>
      <c r="QAR1093" s="9"/>
      <c r="QAS1093" s="9"/>
      <c r="QAT1093" s="9"/>
      <c r="QAU1093" s="9"/>
      <c r="QAV1093" s="9"/>
      <c r="QAW1093" s="9"/>
      <c r="QAX1093" s="9"/>
      <c r="QAY1093" s="9"/>
      <c r="QAZ1093" s="9"/>
      <c r="QBA1093" s="9"/>
      <c r="QBB1093" s="9"/>
      <c r="QBC1093" s="9"/>
      <c r="QBD1093" s="9"/>
      <c r="QBE1093" s="9"/>
      <c r="QBF1093" s="9"/>
      <c r="QBG1093" s="9"/>
      <c r="QBH1093" s="9"/>
      <c r="QBI1093" s="9"/>
      <c r="QBJ1093" s="9"/>
      <c r="QBK1093" s="9"/>
      <c r="QBL1093" s="9"/>
      <c r="QBM1093" s="9"/>
      <c r="QBN1093" s="9"/>
      <c r="QBO1093" s="9"/>
      <c r="QBP1093" s="9"/>
      <c r="QBQ1093" s="9"/>
      <c r="QBR1093" s="9"/>
      <c r="QBS1093" s="9"/>
      <c r="QBT1093" s="9"/>
      <c r="QBU1093" s="9"/>
      <c r="QBV1093" s="9"/>
      <c r="QBW1093" s="9"/>
      <c r="QBX1093" s="9"/>
      <c r="QBY1093" s="9"/>
      <c r="QBZ1093" s="9"/>
      <c r="QCA1093" s="9"/>
      <c r="QCB1093" s="9"/>
      <c r="QCC1093" s="9"/>
      <c r="QCD1093" s="9"/>
      <c r="QCE1093" s="9"/>
      <c r="QCF1093" s="9"/>
      <c r="QCG1093" s="9"/>
      <c r="QCH1093" s="9"/>
      <c r="QCI1093" s="9"/>
      <c r="QCJ1093" s="9"/>
      <c r="QCK1093" s="9"/>
      <c r="QCL1093" s="9"/>
      <c r="QCM1093" s="9"/>
      <c r="QCN1093" s="9"/>
      <c r="QCO1093" s="9"/>
      <c r="QCP1093" s="9"/>
      <c r="QCQ1093" s="9"/>
      <c r="QCR1093" s="9"/>
      <c r="QCS1093" s="9"/>
      <c r="QCT1093" s="9"/>
      <c r="QCU1093" s="9"/>
      <c r="QCV1093" s="9"/>
      <c r="QCW1093" s="9"/>
      <c r="QCX1093" s="9"/>
      <c r="QCY1093" s="9"/>
      <c r="QCZ1093" s="9"/>
      <c r="QDA1093" s="9"/>
      <c r="QDB1093" s="9"/>
      <c r="QDC1093" s="9"/>
      <c r="QDD1093" s="9"/>
      <c r="QDE1093" s="9"/>
      <c r="QDF1093" s="9"/>
      <c r="QDG1093" s="9"/>
      <c r="QDH1093" s="9"/>
      <c r="QDI1093" s="9"/>
      <c r="QDJ1093" s="9"/>
      <c r="QDK1093" s="9"/>
      <c r="QDL1093" s="9"/>
      <c r="QDM1093" s="9"/>
      <c r="QDN1093" s="9"/>
      <c r="QDO1093" s="9"/>
      <c r="QDP1093" s="9"/>
      <c r="QDQ1093" s="9"/>
      <c r="QDR1093" s="9"/>
      <c r="QDS1093" s="9"/>
      <c r="QDT1093" s="9"/>
      <c r="QDU1093" s="9"/>
      <c r="QDV1093" s="9"/>
      <c r="QDW1093" s="9"/>
      <c r="QDX1093" s="9"/>
      <c r="QDY1093" s="9"/>
      <c r="QDZ1093" s="9"/>
      <c r="QEA1093" s="9"/>
      <c r="QEB1093" s="9"/>
      <c r="QEC1093" s="9"/>
      <c r="QED1093" s="9"/>
      <c r="QEE1093" s="9"/>
      <c r="QEF1093" s="9"/>
      <c r="QEG1093" s="9"/>
      <c r="QEH1093" s="9"/>
      <c r="QEI1093" s="9"/>
      <c r="QEJ1093" s="9"/>
      <c r="QEK1093" s="9"/>
      <c r="QEL1093" s="9"/>
      <c r="QEM1093" s="9"/>
      <c r="QEN1093" s="9"/>
      <c r="QEO1093" s="9"/>
      <c r="QEP1093" s="9"/>
      <c r="QEQ1093" s="9"/>
      <c r="QER1093" s="9"/>
      <c r="QES1093" s="9"/>
      <c r="QET1093" s="9"/>
      <c r="QEU1093" s="9"/>
      <c r="QEV1093" s="9"/>
      <c r="QEW1093" s="9"/>
      <c r="QEX1093" s="9"/>
      <c r="QEY1093" s="9"/>
      <c r="QEZ1093" s="9"/>
      <c r="QFA1093" s="9"/>
      <c r="QFB1093" s="9"/>
      <c r="QFC1093" s="9"/>
      <c r="QFD1093" s="9"/>
      <c r="QFE1093" s="9"/>
      <c r="QFF1093" s="9"/>
      <c r="QFG1093" s="9"/>
      <c r="QFH1093" s="9"/>
      <c r="QFI1093" s="9"/>
      <c r="QFJ1093" s="9"/>
      <c r="QFK1093" s="9"/>
      <c r="QFL1093" s="9"/>
      <c r="QFM1093" s="9"/>
      <c r="QFN1093" s="9"/>
      <c r="QFO1093" s="9"/>
      <c r="QFP1093" s="9"/>
      <c r="QFQ1093" s="9"/>
      <c r="QFR1093" s="9"/>
      <c r="QFS1093" s="9"/>
      <c r="QFT1093" s="9"/>
      <c r="QFU1093" s="9"/>
      <c r="QFV1093" s="9"/>
      <c r="QFW1093" s="9"/>
      <c r="QFX1093" s="9"/>
      <c r="QFY1093" s="9"/>
      <c r="QFZ1093" s="9"/>
      <c r="QGA1093" s="9"/>
      <c r="QGB1093" s="9"/>
      <c r="QGC1093" s="9"/>
      <c r="QGD1093" s="9"/>
      <c r="QGE1093" s="9"/>
      <c r="QGF1093" s="9"/>
      <c r="QGG1093" s="9"/>
      <c r="QGH1093" s="9"/>
      <c r="QGI1093" s="9"/>
      <c r="QGJ1093" s="9"/>
      <c r="QGK1093" s="9"/>
      <c r="QGL1093" s="9"/>
      <c r="QGM1093" s="9"/>
      <c r="QGN1093" s="9"/>
      <c r="QGO1093" s="9"/>
      <c r="QGP1093" s="9"/>
      <c r="QGQ1093" s="9"/>
      <c r="QGR1093" s="9"/>
      <c r="QGS1093" s="9"/>
      <c r="QGT1093" s="9"/>
      <c r="QGU1093" s="9"/>
      <c r="QGV1093" s="9"/>
      <c r="QGW1093" s="9"/>
      <c r="QGX1093" s="9"/>
      <c r="QGY1093" s="9"/>
      <c r="QGZ1093" s="9"/>
      <c r="QHA1093" s="9"/>
      <c r="QHB1093" s="9"/>
      <c r="QHC1093" s="9"/>
      <c r="QHD1093" s="9"/>
      <c r="QHE1093" s="9"/>
      <c r="QHF1093" s="9"/>
      <c r="QHG1093" s="9"/>
      <c r="QHH1093" s="9"/>
      <c r="QHI1093" s="9"/>
      <c r="QHJ1093" s="9"/>
      <c r="QHK1093" s="9"/>
      <c r="QHL1093" s="9"/>
      <c r="QHM1093" s="9"/>
      <c r="QHN1093" s="9"/>
      <c r="QHO1093" s="9"/>
      <c r="QHP1093" s="9"/>
      <c r="QHQ1093" s="9"/>
      <c r="QHR1093" s="9"/>
      <c r="QHS1093" s="9"/>
      <c r="QHT1093" s="9"/>
      <c r="QHU1093" s="9"/>
      <c r="QHV1093" s="9"/>
      <c r="QHW1093" s="9"/>
      <c r="QHX1093" s="9"/>
      <c r="QHY1093" s="9"/>
      <c r="QHZ1093" s="9"/>
      <c r="QIA1093" s="9"/>
      <c r="QIB1093" s="9"/>
      <c r="QIC1093" s="9"/>
      <c r="QID1093" s="9"/>
      <c r="QIE1093" s="9"/>
      <c r="QIF1093" s="9"/>
      <c r="QIG1093" s="9"/>
      <c r="QIH1093" s="9"/>
      <c r="QII1093" s="9"/>
      <c r="QIJ1093" s="9"/>
      <c r="QIK1093" s="9"/>
      <c r="QIL1093" s="9"/>
      <c r="QIM1093" s="9"/>
      <c r="QIN1093" s="9"/>
      <c r="QIO1093" s="9"/>
      <c r="QIP1093" s="9"/>
      <c r="QIQ1093" s="9"/>
      <c r="QIR1093" s="9"/>
      <c r="QIS1093" s="9"/>
      <c r="QIT1093" s="9"/>
      <c r="QIU1093" s="9"/>
      <c r="QIV1093" s="9"/>
      <c r="QIW1093" s="9"/>
      <c r="QIX1093" s="9"/>
      <c r="QIY1093" s="9"/>
      <c r="QIZ1093" s="9"/>
      <c r="QJA1093" s="9"/>
      <c r="QJB1093" s="9"/>
      <c r="QJC1093" s="9"/>
      <c r="QJD1093" s="9"/>
      <c r="QJE1093" s="9"/>
      <c r="QJF1093" s="9"/>
      <c r="QJG1093" s="9"/>
      <c r="QJH1093" s="9"/>
      <c r="QJI1093" s="9"/>
      <c r="QJJ1093" s="9"/>
      <c r="QJK1093" s="9"/>
      <c r="QJL1093" s="9"/>
      <c r="QJM1093" s="9"/>
      <c r="QJN1093" s="9"/>
      <c r="QJO1093" s="9"/>
      <c r="QJP1093" s="9"/>
      <c r="QJQ1093" s="9"/>
      <c r="QJR1093" s="9"/>
      <c r="QJS1093" s="9"/>
      <c r="QJT1093" s="9"/>
      <c r="QJU1093" s="9"/>
      <c r="QJV1093" s="9"/>
      <c r="QJW1093" s="9"/>
      <c r="QJX1093" s="9"/>
      <c r="QJY1093" s="9"/>
      <c r="QJZ1093" s="9"/>
      <c r="QKA1093" s="9"/>
      <c r="QKB1093" s="9"/>
      <c r="QKC1093" s="9"/>
      <c r="QKD1093" s="9"/>
      <c r="QKE1093" s="9"/>
      <c r="QKF1093" s="9"/>
      <c r="QKG1093" s="9"/>
      <c r="QKH1093" s="9"/>
      <c r="QKI1093" s="9"/>
      <c r="QKJ1093" s="9"/>
      <c r="QKK1093" s="9"/>
      <c r="QKL1093" s="9"/>
      <c r="QKM1093" s="9"/>
      <c r="QKN1093" s="9"/>
      <c r="QKO1093" s="9"/>
      <c r="QKP1093" s="9"/>
      <c r="QKQ1093" s="9"/>
      <c r="QKR1093" s="9"/>
      <c r="QKS1093" s="9"/>
      <c r="QKT1093" s="9"/>
      <c r="QKU1093" s="9"/>
      <c r="QKV1093" s="9"/>
      <c r="QKW1093" s="9"/>
      <c r="QKX1093" s="9"/>
      <c r="QKY1093" s="9"/>
      <c r="QKZ1093" s="9"/>
      <c r="QLA1093" s="9"/>
      <c r="QLB1093" s="9"/>
      <c r="QLC1093" s="9"/>
      <c r="QLD1093" s="9"/>
      <c r="QLE1093" s="9"/>
      <c r="QLF1093" s="9"/>
      <c r="QLG1093" s="9"/>
      <c r="QLH1093" s="9"/>
      <c r="QLI1093" s="9"/>
      <c r="QLJ1093" s="9"/>
      <c r="QLK1093" s="9"/>
      <c r="QLL1093" s="9"/>
      <c r="QLM1093" s="9"/>
      <c r="QLN1093" s="9"/>
      <c r="QLO1093" s="9"/>
      <c r="QLP1093" s="9"/>
      <c r="QLQ1093" s="9"/>
      <c r="QLR1093" s="9"/>
      <c r="QLS1093" s="9"/>
      <c r="QLT1093" s="9"/>
      <c r="QLU1093" s="9"/>
      <c r="QLV1093" s="9"/>
      <c r="QLW1093" s="9"/>
      <c r="QLX1093" s="9"/>
      <c r="QLY1093" s="9"/>
      <c r="QLZ1093" s="9"/>
      <c r="QMA1093" s="9"/>
      <c r="QMB1093" s="9"/>
      <c r="QMC1093" s="9"/>
      <c r="QMD1093" s="9"/>
      <c r="QME1093" s="9"/>
      <c r="QMF1093" s="9"/>
      <c r="QMG1093" s="9"/>
      <c r="QMH1093" s="9"/>
      <c r="QMI1093" s="9"/>
      <c r="QMJ1093" s="9"/>
      <c r="QMK1093" s="9"/>
      <c r="QML1093" s="9"/>
      <c r="QMM1093" s="9"/>
      <c r="QMN1093" s="9"/>
      <c r="QMO1093" s="9"/>
      <c r="QMP1093" s="9"/>
      <c r="QMQ1093" s="9"/>
      <c r="QMR1093" s="9"/>
      <c r="QMS1093" s="9"/>
      <c r="QMT1093" s="9"/>
      <c r="QMU1093" s="9"/>
      <c r="QMV1093" s="9"/>
      <c r="QMW1093" s="9"/>
      <c r="QMX1093" s="9"/>
      <c r="QMY1093" s="9"/>
      <c r="QMZ1093" s="9"/>
      <c r="QNA1093" s="9"/>
      <c r="QNB1093" s="9"/>
      <c r="QNC1093" s="9"/>
      <c r="QND1093" s="9"/>
      <c r="QNE1093" s="9"/>
      <c r="QNF1093" s="9"/>
      <c r="QNG1093" s="9"/>
      <c r="QNH1093" s="9"/>
      <c r="QNI1093" s="9"/>
      <c r="QNJ1093" s="9"/>
      <c r="QNK1093" s="9"/>
      <c r="QNL1093" s="9"/>
      <c r="QNM1093" s="9"/>
      <c r="QNN1093" s="9"/>
      <c r="QNO1093" s="9"/>
      <c r="QNP1093" s="9"/>
      <c r="QNQ1093" s="9"/>
      <c r="QNR1093" s="9"/>
      <c r="QNS1093" s="9"/>
      <c r="QNT1093" s="9"/>
      <c r="QNU1093" s="9"/>
      <c r="QNV1093" s="9"/>
      <c r="QNW1093" s="9"/>
      <c r="QNX1093" s="9"/>
      <c r="QNY1093" s="9"/>
      <c r="QNZ1093" s="9"/>
      <c r="QOA1093" s="9"/>
      <c r="QOB1093" s="9"/>
      <c r="QOC1093" s="9"/>
      <c r="QOD1093" s="9"/>
      <c r="QOE1093" s="9"/>
      <c r="QOF1093" s="9"/>
      <c r="QOG1093" s="9"/>
      <c r="QOH1093" s="9"/>
      <c r="QOI1093" s="9"/>
      <c r="QOJ1093" s="9"/>
      <c r="QOK1093" s="9"/>
      <c r="QOL1093" s="9"/>
      <c r="QOM1093" s="9"/>
      <c r="QON1093" s="9"/>
      <c r="QOO1093" s="9"/>
      <c r="QOP1093" s="9"/>
      <c r="QOQ1093" s="9"/>
      <c r="QOR1093" s="9"/>
      <c r="QOS1093" s="9"/>
      <c r="QOT1093" s="9"/>
      <c r="QOU1093" s="9"/>
      <c r="QOV1093" s="9"/>
      <c r="QOW1093" s="9"/>
      <c r="QOX1093" s="9"/>
      <c r="QOY1093" s="9"/>
      <c r="QOZ1093" s="9"/>
      <c r="QPA1093" s="9"/>
      <c r="QPB1093" s="9"/>
      <c r="QPC1093" s="9"/>
      <c r="QPD1093" s="9"/>
      <c r="QPE1093" s="9"/>
      <c r="QPF1093" s="9"/>
      <c r="QPG1093" s="9"/>
      <c r="QPH1093" s="9"/>
      <c r="QPI1093" s="9"/>
      <c r="QPJ1093" s="9"/>
      <c r="QPK1093" s="9"/>
      <c r="QPL1093" s="9"/>
      <c r="QPM1093" s="9"/>
      <c r="QPN1093" s="9"/>
      <c r="QPO1093" s="9"/>
      <c r="QPP1093" s="9"/>
      <c r="QPQ1093" s="9"/>
      <c r="QPR1093" s="9"/>
      <c r="QPS1093" s="9"/>
      <c r="QPT1093" s="9"/>
      <c r="QPU1093" s="9"/>
      <c r="QPV1093" s="9"/>
      <c r="QPW1093" s="9"/>
      <c r="QPX1093" s="9"/>
      <c r="QPY1093" s="9"/>
      <c r="QPZ1093" s="9"/>
      <c r="QQA1093" s="9"/>
      <c r="QQB1093" s="9"/>
      <c r="QQC1093" s="9"/>
      <c r="QQD1093" s="9"/>
      <c r="QQE1093" s="9"/>
      <c r="QQF1093" s="9"/>
      <c r="QQG1093" s="9"/>
      <c r="QQH1093" s="9"/>
      <c r="QQI1093" s="9"/>
      <c r="QQJ1093" s="9"/>
      <c r="QQK1093" s="9"/>
      <c r="QQL1093" s="9"/>
      <c r="QQM1093" s="9"/>
      <c r="QQN1093" s="9"/>
      <c r="QQO1093" s="9"/>
      <c r="QQP1093" s="9"/>
      <c r="QQQ1093" s="9"/>
      <c r="QQR1093" s="9"/>
      <c r="QQS1093" s="9"/>
      <c r="QQT1093" s="9"/>
      <c r="QQU1093" s="9"/>
      <c r="QQV1093" s="9"/>
      <c r="QQW1093" s="9"/>
      <c r="QQX1093" s="9"/>
      <c r="QQY1093" s="9"/>
      <c r="QQZ1093" s="9"/>
      <c r="QRA1093" s="9"/>
      <c r="QRB1093" s="9"/>
      <c r="QRC1093" s="9"/>
      <c r="QRD1093" s="9"/>
      <c r="QRE1093" s="9"/>
      <c r="QRF1093" s="9"/>
      <c r="QRG1093" s="9"/>
      <c r="QRH1093" s="9"/>
      <c r="QRI1093" s="9"/>
      <c r="QRJ1093" s="9"/>
      <c r="QRK1093" s="9"/>
      <c r="QRL1093" s="9"/>
      <c r="QRM1093" s="9"/>
      <c r="QRN1093" s="9"/>
      <c r="QRO1093" s="9"/>
      <c r="QRP1093" s="9"/>
      <c r="QRQ1093" s="9"/>
      <c r="QRR1093" s="9"/>
      <c r="QRS1093" s="9"/>
      <c r="QRT1093" s="9"/>
      <c r="QRU1093" s="9"/>
      <c r="QRV1093" s="9"/>
      <c r="QRW1093" s="9"/>
      <c r="QRX1093" s="9"/>
      <c r="QRY1093" s="9"/>
      <c r="QRZ1093" s="9"/>
      <c r="QSA1093" s="9"/>
      <c r="QSB1093" s="9"/>
      <c r="QSC1093" s="9"/>
      <c r="QSD1093" s="9"/>
      <c r="QSE1093" s="9"/>
      <c r="QSF1093" s="9"/>
      <c r="QSG1093" s="9"/>
      <c r="QSH1093" s="9"/>
      <c r="QSI1093" s="9"/>
      <c r="QSJ1093" s="9"/>
      <c r="QSK1093" s="9"/>
      <c r="QSL1093" s="9"/>
      <c r="QSM1093" s="9"/>
      <c r="QSN1093" s="9"/>
      <c r="QSO1093" s="9"/>
      <c r="QSP1093" s="9"/>
      <c r="QSQ1093" s="9"/>
      <c r="QSR1093" s="9"/>
      <c r="QSS1093" s="9"/>
      <c r="QST1093" s="9"/>
      <c r="QSU1093" s="9"/>
      <c r="QSV1093" s="9"/>
      <c r="QSW1093" s="9"/>
      <c r="QSX1093" s="9"/>
      <c r="QSY1093" s="9"/>
      <c r="QSZ1093" s="9"/>
      <c r="QTA1093" s="9"/>
      <c r="QTB1093" s="9"/>
      <c r="QTC1093" s="9"/>
      <c r="QTD1093" s="9"/>
      <c r="QTE1093" s="9"/>
      <c r="QTF1093" s="9"/>
      <c r="QTG1093" s="9"/>
      <c r="QTH1093" s="9"/>
      <c r="QTI1093" s="9"/>
      <c r="QTJ1093" s="9"/>
      <c r="QTK1093" s="9"/>
      <c r="QTL1093" s="9"/>
      <c r="QTM1093" s="9"/>
      <c r="QTN1093" s="9"/>
      <c r="QTO1093" s="9"/>
      <c r="QTP1093" s="9"/>
      <c r="QTQ1093" s="9"/>
      <c r="QTR1093" s="9"/>
      <c r="QTS1093" s="9"/>
      <c r="QTT1093" s="9"/>
      <c r="QTU1093" s="9"/>
      <c r="QTV1093" s="9"/>
      <c r="QTW1093" s="9"/>
      <c r="QTX1093" s="9"/>
      <c r="QTY1093" s="9"/>
      <c r="QTZ1093" s="9"/>
      <c r="QUA1093" s="9"/>
      <c r="QUB1093" s="9"/>
      <c r="QUC1093" s="9"/>
      <c r="QUD1093" s="9"/>
      <c r="QUE1093" s="9"/>
      <c r="QUF1093" s="9"/>
      <c r="QUG1093" s="9"/>
      <c r="QUH1093" s="9"/>
      <c r="QUI1093" s="9"/>
      <c r="QUJ1093" s="9"/>
      <c r="QUK1093" s="9"/>
      <c r="QUL1093" s="9"/>
      <c r="QUM1093" s="9"/>
      <c r="QUN1093" s="9"/>
      <c r="QUO1093" s="9"/>
      <c r="QUP1093" s="9"/>
      <c r="QUQ1093" s="9"/>
      <c r="QUR1093" s="9"/>
      <c r="QUS1093" s="9"/>
      <c r="QUT1093" s="9"/>
      <c r="QUU1093" s="9"/>
      <c r="QUV1093" s="9"/>
      <c r="QUW1093" s="9"/>
      <c r="QUX1093" s="9"/>
      <c r="QUY1093" s="9"/>
      <c r="QUZ1093" s="9"/>
      <c r="QVA1093" s="9"/>
      <c r="QVB1093" s="9"/>
      <c r="QVC1093" s="9"/>
      <c r="QVD1093" s="9"/>
      <c r="QVE1093" s="9"/>
      <c r="QVF1093" s="9"/>
      <c r="QVG1093" s="9"/>
      <c r="QVH1093" s="9"/>
      <c r="QVI1093" s="9"/>
      <c r="QVJ1093" s="9"/>
      <c r="QVK1093" s="9"/>
      <c r="QVL1093" s="9"/>
      <c r="QVM1093" s="9"/>
      <c r="QVN1093" s="9"/>
      <c r="QVO1093" s="9"/>
      <c r="QVP1093" s="9"/>
      <c r="QVQ1093" s="9"/>
      <c r="QVR1093" s="9"/>
      <c r="QVS1093" s="9"/>
      <c r="QVT1093" s="9"/>
      <c r="QVU1093" s="9"/>
      <c r="QVV1093" s="9"/>
      <c r="QVW1093" s="9"/>
      <c r="QVX1093" s="9"/>
      <c r="QVY1093" s="9"/>
      <c r="QVZ1093" s="9"/>
      <c r="QWA1093" s="9"/>
      <c r="QWB1093" s="9"/>
      <c r="QWC1093" s="9"/>
      <c r="QWD1093" s="9"/>
      <c r="QWE1093" s="9"/>
      <c r="QWF1093" s="9"/>
      <c r="QWG1093" s="9"/>
      <c r="QWH1093" s="9"/>
      <c r="QWI1093" s="9"/>
      <c r="QWJ1093" s="9"/>
      <c r="QWK1093" s="9"/>
      <c r="QWL1093" s="9"/>
      <c r="QWM1093" s="9"/>
      <c r="QWN1093" s="9"/>
      <c r="QWO1093" s="9"/>
      <c r="QWP1093" s="9"/>
      <c r="QWQ1093" s="9"/>
      <c r="QWR1093" s="9"/>
      <c r="QWS1093" s="9"/>
      <c r="QWT1093" s="9"/>
      <c r="QWU1093" s="9"/>
      <c r="QWV1093" s="9"/>
      <c r="QWW1093" s="9"/>
      <c r="QWX1093" s="9"/>
      <c r="QWY1093" s="9"/>
      <c r="QWZ1093" s="9"/>
      <c r="QXA1093" s="9"/>
      <c r="QXB1093" s="9"/>
      <c r="QXC1093" s="9"/>
      <c r="QXD1093" s="9"/>
      <c r="QXE1093" s="9"/>
      <c r="QXF1093" s="9"/>
      <c r="QXG1093" s="9"/>
      <c r="QXH1093" s="9"/>
      <c r="QXI1093" s="9"/>
      <c r="QXJ1093" s="9"/>
      <c r="QXK1093" s="9"/>
      <c r="QXL1093" s="9"/>
      <c r="QXM1093" s="9"/>
      <c r="QXN1093" s="9"/>
      <c r="QXO1093" s="9"/>
      <c r="QXP1093" s="9"/>
      <c r="QXQ1093" s="9"/>
      <c r="QXR1093" s="9"/>
      <c r="QXS1093" s="9"/>
      <c r="QXT1093" s="9"/>
      <c r="QXU1093" s="9"/>
      <c r="QXV1093" s="9"/>
      <c r="QXW1093" s="9"/>
      <c r="QXX1093" s="9"/>
      <c r="QXY1093" s="9"/>
      <c r="QXZ1093" s="9"/>
      <c r="QYA1093" s="9"/>
      <c r="QYB1093" s="9"/>
      <c r="QYC1093" s="9"/>
      <c r="QYD1093" s="9"/>
      <c r="QYE1093" s="9"/>
      <c r="QYF1093" s="9"/>
      <c r="QYG1093" s="9"/>
      <c r="QYH1093" s="9"/>
      <c r="QYI1093" s="9"/>
      <c r="QYJ1093" s="9"/>
      <c r="QYK1093" s="9"/>
      <c r="QYL1093" s="9"/>
      <c r="QYM1093" s="9"/>
      <c r="QYN1093" s="9"/>
      <c r="QYO1093" s="9"/>
      <c r="QYP1093" s="9"/>
      <c r="QYQ1093" s="9"/>
      <c r="QYR1093" s="9"/>
      <c r="QYS1093" s="9"/>
      <c r="QYT1093" s="9"/>
      <c r="QYU1093" s="9"/>
      <c r="QYV1093" s="9"/>
      <c r="QYW1093" s="9"/>
      <c r="QYX1093" s="9"/>
      <c r="QYY1093" s="9"/>
      <c r="QYZ1093" s="9"/>
      <c r="QZA1093" s="9"/>
      <c r="QZB1093" s="9"/>
      <c r="QZC1093" s="9"/>
      <c r="QZD1093" s="9"/>
      <c r="QZE1093" s="9"/>
      <c r="QZF1093" s="9"/>
      <c r="QZG1093" s="9"/>
      <c r="QZH1093" s="9"/>
      <c r="QZI1093" s="9"/>
      <c r="QZJ1093" s="9"/>
      <c r="QZK1093" s="9"/>
      <c r="QZL1093" s="9"/>
      <c r="QZM1093" s="9"/>
      <c r="QZN1093" s="9"/>
      <c r="QZO1093" s="9"/>
      <c r="QZP1093" s="9"/>
      <c r="QZQ1093" s="9"/>
      <c r="QZR1093" s="9"/>
      <c r="QZS1093" s="9"/>
      <c r="QZT1093" s="9"/>
      <c r="QZU1093" s="9"/>
      <c r="QZV1093" s="9"/>
      <c r="QZW1093" s="9"/>
      <c r="QZX1093" s="9"/>
      <c r="QZY1093" s="9"/>
      <c r="QZZ1093" s="9"/>
      <c r="RAA1093" s="9"/>
      <c r="RAB1093" s="9"/>
      <c r="RAC1093" s="9"/>
      <c r="RAD1093" s="9"/>
      <c r="RAE1093" s="9"/>
      <c r="RAF1093" s="9"/>
      <c r="RAG1093" s="9"/>
      <c r="RAH1093" s="9"/>
      <c r="RAI1093" s="9"/>
      <c r="RAJ1093" s="9"/>
      <c r="RAK1093" s="9"/>
      <c r="RAL1093" s="9"/>
      <c r="RAM1093" s="9"/>
      <c r="RAN1093" s="9"/>
      <c r="RAO1093" s="9"/>
      <c r="RAP1093" s="9"/>
      <c r="RAQ1093" s="9"/>
      <c r="RAR1093" s="9"/>
      <c r="RAS1093" s="9"/>
      <c r="RAT1093" s="9"/>
      <c r="RAU1093" s="9"/>
      <c r="RAV1093" s="9"/>
      <c r="RAW1093" s="9"/>
      <c r="RAX1093" s="9"/>
      <c r="RAY1093" s="9"/>
      <c r="RAZ1093" s="9"/>
      <c r="RBA1093" s="9"/>
      <c r="RBB1093" s="9"/>
      <c r="RBC1093" s="9"/>
      <c r="RBD1093" s="9"/>
      <c r="RBE1093" s="9"/>
      <c r="RBF1093" s="9"/>
      <c r="RBG1093" s="9"/>
      <c r="RBH1093" s="9"/>
      <c r="RBI1093" s="9"/>
      <c r="RBJ1093" s="9"/>
      <c r="RBK1093" s="9"/>
      <c r="RBL1093" s="9"/>
      <c r="RBM1093" s="9"/>
      <c r="RBN1093" s="9"/>
      <c r="RBO1093" s="9"/>
      <c r="RBP1093" s="9"/>
      <c r="RBQ1093" s="9"/>
      <c r="RBR1093" s="9"/>
      <c r="RBS1093" s="9"/>
      <c r="RBT1093" s="9"/>
      <c r="RBU1093" s="9"/>
      <c r="RBV1093" s="9"/>
      <c r="RBW1093" s="9"/>
      <c r="RBX1093" s="9"/>
      <c r="RBY1093" s="9"/>
      <c r="RBZ1093" s="9"/>
      <c r="RCA1093" s="9"/>
      <c r="RCB1093" s="9"/>
      <c r="RCC1093" s="9"/>
      <c r="RCD1093" s="9"/>
      <c r="RCE1093" s="9"/>
      <c r="RCF1093" s="9"/>
      <c r="RCG1093" s="9"/>
      <c r="RCH1093" s="9"/>
      <c r="RCI1093" s="9"/>
      <c r="RCJ1093" s="9"/>
      <c r="RCK1093" s="9"/>
      <c r="RCL1093" s="9"/>
      <c r="RCM1093" s="9"/>
      <c r="RCN1093" s="9"/>
      <c r="RCO1093" s="9"/>
      <c r="RCP1093" s="9"/>
      <c r="RCQ1093" s="9"/>
      <c r="RCR1093" s="9"/>
      <c r="RCS1093" s="9"/>
      <c r="RCT1093" s="9"/>
      <c r="RCU1093" s="9"/>
      <c r="RCV1093" s="9"/>
      <c r="RCW1093" s="9"/>
      <c r="RCX1093" s="9"/>
      <c r="RCY1093" s="9"/>
      <c r="RCZ1093" s="9"/>
      <c r="RDA1093" s="9"/>
      <c r="RDB1093" s="9"/>
      <c r="RDC1093" s="9"/>
      <c r="RDD1093" s="9"/>
      <c r="RDE1093" s="9"/>
      <c r="RDF1093" s="9"/>
      <c r="RDG1093" s="9"/>
      <c r="RDH1093" s="9"/>
      <c r="RDI1093" s="9"/>
      <c r="RDJ1093" s="9"/>
      <c r="RDK1093" s="9"/>
      <c r="RDL1093" s="9"/>
      <c r="RDM1093" s="9"/>
      <c r="RDN1093" s="9"/>
      <c r="RDO1093" s="9"/>
      <c r="RDP1093" s="9"/>
      <c r="RDQ1093" s="9"/>
      <c r="RDR1093" s="9"/>
      <c r="RDS1093" s="9"/>
      <c r="RDT1093" s="9"/>
      <c r="RDU1093" s="9"/>
      <c r="RDV1093" s="9"/>
      <c r="RDW1093" s="9"/>
      <c r="RDX1093" s="9"/>
      <c r="RDY1093" s="9"/>
      <c r="RDZ1093" s="9"/>
      <c r="REA1093" s="9"/>
      <c r="REB1093" s="9"/>
      <c r="REC1093" s="9"/>
      <c r="RED1093" s="9"/>
      <c r="REE1093" s="9"/>
      <c r="REF1093" s="9"/>
      <c r="REG1093" s="9"/>
      <c r="REH1093" s="9"/>
      <c r="REI1093" s="9"/>
      <c r="REJ1093" s="9"/>
      <c r="REK1093" s="9"/>
      <c r="REL1093" s="9"/>
      <c r="REM1093" s="9"/>
      <c r="REN1093" s="9"/>
      <c r="REO1093" s="9"/>
      <c r="REP1093" s="9"/>
      <c r="REQ1093" s="9"/>
      <c r="RER1093" s="9"/>
      <c r="RES1093" s="9"/>
      <c r="RET1093" s="9"/>
      <c r="REU1093" s="9"/>
      <c r="REV1093" s="9"/>
      <c r="REW1093" s="9"/>
      <c r="REX1093" s="9"/>
      <c r="REY1093" s="9"/>
      <c r="REZ1093" s="9"/>
      <c r="RFA1093" s="9"/>
      <c r="RFB1093" s="9"/>
      <c r="RFC1093" s="9"/>
      <c r="RFD1093" s="9"/>
      <c r="RFE1093" s="9"/>
      <c r="RFF1093" s="9"/>
      <c r="RFG1093" s="9"/>
      <c r="RFH1093" s="9"/>
      <c r="RFI1093" s="9"/>
      <c r="RFJ1093" s="9"/>
      <c r="RFK1093" s="9"/>
      <c r="RFL1093" s="9"/>
      <c r="RFM1093" s="9"/>
      <c r="RFN1093" s="9"/>
      <c r="RFO1093" s="9"/>
      <c r="RFP1093" s="9"/>
      <c r="RFQ1093" s="9"/>
      <c r="RFR1093" s="9"/>
      <c r="RFS1093" s="9"/>
      <c r="RFT1093" s="9"/>
      <c r="RFU1093" s="9"/>
      <c r="RFV1093" s="9"/>
      <c r="RFW1093" s="9"/>
      <c r="RFX1093" s="9"/>
      <c r="RFY1093" s="9"/>
      <c r="RFZ1093" s="9"/>
      <c r="RGA1093" s="9"/>
      <c r="RGB1093" s="9"/>
      <c r="RGC1093" s="9"/>
      <c r="RGD1093" s="9"/>
      <c r="RGE1093" s="9"/>
      <c r="RGF1093" s="9"/>
      <c r="RGG1093" s="9"/>
      <c r="RGH1093" s="9"/>
      <c r="RGI1093" s="9"/>
      <c r="RGJ1093" s="9"/>
      <c r="RGK1093" s="9"/>
      <c r="RGL1093" s="9"/>
      <c r="RGM1093" s="9"/>
      <c r="RGN1093" s="9"/>
      <c r="RGO1093" s="9"/>
      <c r="RGP1093" s="9"/>
      <c r="RGQ1093" s="9"/>
      <c r="RGR1093" s="9"/>
      <c r="RGS1093" s="9"/>
      <c r="RGT1093" s="9"/>
      <c r="RGU1093" s="9"/>
      <c r="RGV1093" s="9"/>
      <c r="RGW1093" s="9"/>
      <c r="RGX1093" s="9"/>
      <c r="RGY1093" s="9"/>
      <c r="RGZ1093" s="9"/>
      <c r="RHA1093" s="9"/>
      <c r="RHB1093" s="9"/>
      <c r="RHC1093" s="9"/>
      <c r="RHD1093" s="9"/>
      <c r="RHE1093" s="9"/>
      <c r="RHF1093" s="9"/>
      <c r="RHG1093" s="9"/>
      <c r="RHH1093" s="9"/>
      <c r="RHI1093" s="9"/>
      <c r="RHJ1093" s="9"/>
      <c r="RHK1093" s="9"/>
      <c r="RHL1093" s="9"/>
      <c r="RHM1093" s="9"/>
      <c r="RHN1093" s="9"/>
      <c r="RHO1093" s="9"/>
      <c r="RHP1093" s="9"/>
      <c r="RHQ1093" s="9"/>
      <c r="RHR1093" s="9"/>
      <c r="RHS1093" s="9"/>
      <c r="RHT1093" s="9"/>
      <c r="RHU1093" s="9"/>
      <c r="RHV1093" s="9"/>
      <c r="RHW1093" s="9"/>
      <c r="RHX1093" s="9"/>
      <c r="RHY1093" s="9"/>
      <c r="RHZ1093" s="9"/>
      <c r="RIA1093" s="9"/>
      <c r="RIB1093" s="9"/>
      <c r="RIC1093" s="9"/>
      <c r="RID1093" s="9"/>
      <c r="RIE1093" s="9"/>
      <c r="RIF1093" s="9"/>
      <c r="RIG1093" s="9"/>
      <c r="RIH1093" s="9"/>
      <c r="RII1093" s="9"/>
      <c r="RIJ1093" s="9"/>
      <c r="RIK1093" s="9"/>
      <c r="RIL1093" s="9"/>
      <c r="RIM1093" s="9"/>
      <c r="RIN1093" s="9"/>
      <c r="RIO1093" s="9"/>
      <c r="RIP1093" s="9"/>
      <c r="RIQ1093" s="9"/>
      <c r="RIR1093" s="9"/>
      <c r="RIS1093" s="9"/>
      <c r="RIT1093" s="9"/>
      <c r="RIU1093" s="9"/>
      <c r="RIV1093" s="9"/>
      <c r="RIW1093" s="9"/>
      <c r="RIX1093" s="9"/>
      <c r="RIY1093" s="9"/>
      <c r="RIZ1093" s="9"/>
      <c r="RJA1093" s="9"/>
      <c r="RJB1093" s="9"/>
      <c r="RJC1093" s="9"/>
      <c r="RJD1093" s="9"/>
      <c r="RJE1093" s="9"/>
      <c r="RJF1093" s="9"/>
      <c r="RJG1093" s="9"/>
      <c r="RJH1093" s="9"/>
      <c r="RJI1093" s="9"/>
      <c r="RJJ1093" s="9"/>
      <c r="RJK1093" s="9"/>
      <c r="RJL1093" s="9"/>
      <c r="RJM1093" s="9"/>
      <c r="RJN1093" s="9"/>
      <c r="RJO1093" s="9"/>
      <c r="RJP1093" s="9"/>
      <c r="RJQ1093" s="9"/>
      <c r="RJR1093" s="9"/>
      <c r="RJS1093" s="9"/>
      <c r="RJT1093" s="9"/>
      <c r="RJU1093" s="9"/>
      <c r="RJV1093" s="9"/>
      <c r="RJW1093" s="9"/>
      <c r="RJX1093" s="9"/>
      <c r="RJY1093" s="9"/>
      <c r="RJZ1093" s="9"/>
      <c r="RKA1093" s="9"/>
      <c r="RKB1093" s="9"/>
      <c r="RKC1093" s="9"/>
      <c r="RKD1093" s="9"/>
      <c r="RKE1093" s="9"/>
      <c r="RKF1093" s="9"/>
      <c r="RKG1093" s="9"/>
      <c r="RKH1093" s="9"/>
      <c r="RKI1093" s="9"/>
      <c r="RKJ1093" s="9"/>
      <c r="RKK1093" s="9"/>
      <c r="RKL1093" s="9"/>
      <c r="RKM1093" s="9"/>
      <c r="RKN1093" s="9"/>
      <c r="RKO1093" s="9"/>
      <c r="RKP1093" s="9"/>
      <c r="RKQ1093" s="9"/>
      <c r="RKR1093" s="9"/>
      <c r="RKS1093" s="9"/>
      <c r="RKT1093" s="9"/>
      <c r="RKU1093" s="9"/>
      <c r="RKV1093" s="9"/>
      <c r="RKW1093" s="9"/>
      <c r="RKX1093" s="9"/>
      <c r="RKY1093" s="9"/>
      <c r="RKZ1093" s="9"/>
      <c r="RLA1093" s="9"/>
      <c r="RLB1093" s="9"/>
      <c r="RLC1093" s="9"/>
      <c r="RLD1093" s="9"/>
      <c r="RLE1093" s="9"/>
      <c r="RLF1093" s="9"/>
      <c r="RLG1093" s="9"/>
      <c r="RLH1093" s="9"/>
      <c r="RLI1093" s="9"/>
      <c r="RLJ1093" s="9"/>
      <c r="RLK1093" s="9"/>
      <c r="RLL1093" s="9"/>
      <c r="RLM1093" s="9"/>
      <c r="RLN1093" s="9"/>
      <c r="RLO1093" s="9"/>
      <c r="RLP1093" s="9"/>
      <c r="RLQ1093" s="9"/>
      <c r="RLR1093" s="9"/>
      <c r="RLS1093" s="9"/>
      <c r="RLT1093" s="9"/>
      <c r="RLU1093" s="9"/>
      <c r="RLV1093" s="9"/>
      <c r="RLW1093" s="9"/>
      <c r="RLX1093" s="9"/>
      <c r="RLY1093" s="9"/>
      <c r="RLZ1093" s="9"/>
      <c r="RMA1093" s="9"/>
      <c r="RMB1093" s="9"/>
      <c r="RMC1093" s="9"/>
      <c r="RMD1093" s="9"/>
      <c r="RME1093" s="9"/>
      <c r="RMF1093" s="9"/>
      <c r="RMG1093" s="9"/>
      <c r="RMH1093" s="9"/>
      <c r="RMI1093" s="9"/>
      <c r="RMJ1093" s="9"/>
      <c r="RMK1093" s="9"/>
      <c r="RML1093" s="9"/>
      <c r="RMM1093" s="9"/>
      <c r="RMN1093" s="9"/>
      <c r="RMO1093" s="9"/>
      <c r="RMP1093" s="9"/>
      <c r="RMQ1093" s="9"/>
      <c r="RMR1093" s="9"/>
      <c r="RMS1093" s="9"/>
      <c r="RMT1093" s="9"/>
      <c r="RMU1093" s="9"/>
      <c r="RMV1093" s="9"/>
      <c r="RMW1093" s="9"/>
      <c r="RMX1093" s="9"/>
      <c r="RMY1093" s="9"/>
      <c r="RMZ1093" s="9"/>
      <c r="RNA1093" s="9"/>
      <c r="RNB1093" s="9"/>
      <c r="RNC1093" s="9"/>
      <c r="RND1093" s="9"/>
      <c r="RNE1093" s="9"/>
      <c r="RNF1093" s="9"/>
      <c r="RNG1093" s="9"/>
      <c r="RNH1093" s="9"/>
      <c r="RNI1093" s="9"/>
      <c r="RNJ1093" s="9"/>
      <c r="RNK1093" s="9"/>
      <c r="RNL1093" s="9"/>
      <c r="RNM1093" s="9"/>
      <c r="RNN1093" s="9"/>
      <c r="RNO1093" s="9"/>
      <c r="RNP1093" s="9"/>
      <c r="RNQ1093" s="9"/>
      <c r="RNR1093" s="9"/>
      <c r="RNS1093" s="9"/>
      <c r="RNT1093" s="9"/>
      <c r="RNU1093" s="9"/>
      <c r="RNV1093" s="9"/>
      <c r="RNW1093" s="9"/>
      <c r="RNX1093" s="9"/>
      <c r="RNY1093" s="9"/>
      <c r="RNZ1093" s="9"/>
      <c r="ROA1093" s="9"/>
      <c r="ROB1093" s="9"/>
      <c r="ROC1093" s="9"/>
      <c r="ROD1093" s="9"/>
      <c r="ROE1093" s="9"/>
      <c r="ROF1093" s="9"/>
      <c r="ROG1093" s="9"/>
      <c r="ROH1093" s="9"/>
      <c r="ROI1093" s="9"/>
      <c r="ROJ1093" s="9"/>
      <c r="ROK1093" s="9"/>
      <c r="ROL1093" s="9"/>
      <c r="ROM1093" s="9"/>
      <c r="RON1093" s="9"/>
      <c r="ROO1093" s="9"/>
      <c r="ROP1093" s="9"/>
      <c r="ROQ1093" s="9"/>
      <c r="ROR1093" s="9"/>
      <c r="ROS1093" s="9"/>
      <c r="ROT1093" s="9"/>
      <c r="ROU1093" s="9"/>
      <c r="ROV1093" s="9"/>
      <c r="ROW1093" s="9"/>
      <c r="ROX1093" s="9"/>
      <c r="ROY1093" s="9"/>
      <c r="ROZ1093" s="9"/>
      <c r="RPA1093" s="9"/>
      <c r="RPB1093" s="9"/>
      <c r="RPC1093" s="9"/>
      <c r="RPD1093" s="9"/>
      <c r="RPE1093" s="9"/>
      <c r="RPF1093" s="9"/>
      <c r="RPG1093" s="9"/>
      <c r="RPH1093" s="9"/>
      <c r="RPI1093" s="9"/>
      <c r="RPJ1093" s="9"/>
      <c r="RPK1093" s="9"/>
      <c r="RPL1093" s="9"/>
      <c r="RPM1093" s="9"/>
      <c r="RPN1093" s="9"/>
      <c r="RPO1093" s="9"/>
      <c r="RPP1093" s="9"/>
      <c r="RPQ1093" s="9"/>
      <c r="RPR1093" s="9"/>
      <c r="RPS1093" s="9"/>
      <c r="RPT1093" s="9"/>
      <c r="RPU1093" s="9"/>
      <c r="RPV1093" s="9"/>
      <c r="RPW1093" s="9"/>
      <c r="RPX1093" s="9"/>
      <c r="RPY1093" s="9"/>
      <c r="RPZ1093" s="9"/>
      <c r="RQA1093" s="9"/>
      <c r="RQB1093" s="9"/>
      <c r="RQC1093" s="9"/>
      <c r="RQD1093" s="9"/>
      <c r="RQE1093" s="9"/>
      <c r="RQF1093" s="9"/>
      <c r="RQG1093" s="9"/>
      <c r="RQH1093" s="9"/>
      <c r="RQI1093" s="9"/>
      <c r="RQJ1093" s="9"/>
      <c r="RQK1093" s="9"/>
      <c r="RQL1093" s="9"/>
      <c r="RQM1093" s="9"/>
      <c r="RQN1093" s="9"/>
      <c r="RQO1093" s="9"/>
      <c r="RQP1093" s="9"/>
      <c r="RQQ1093" s="9"/>
      <c r="RQR1093" s="9"/>
      <c r="RQS1093" s="9"/>
      <c r="RQT1093" s="9"/>
      <c r="RQU1093" s="9"/>
      <c r="RQV1093" s="9"/>
      <c r="RQW1093" s="9"/>
      <c r="RQX1093" s="9"/>
      <c r="RQY1093" s="9"/>
      <c r="RQZ1093" s="9"/>
      <c r="RRA1093" s="9"/>
      <c r="RRB1093" s="9"/>
      <c r="RRC1093" s="9"/>
      <c r="RRD1093" s="9"/>
      <c r="RRE1093" s="9"/>
      <c r="RRF1093" s="9"/>
      <c r="RRG1093" s="9"/>
      <c r="RRH1093" s="9"/>
      <c r="RRI1093" s="9"/>
      <c r="RRJ1093" s="9"/>
      <c r="RRK1093" s="9"/>
      <c r="RRL1093" s="9"/>
      <c r="RRM1093" s="9"/>
      <c r="RRN1093" s="9"/>
      <c r="RRO1093" s="9"/>
      <c r="RRP1093" s="9"/>
      <c r="RRQ1093" s="9"/>
      <c r="RRR1093" s="9"/>
      <c r="RRS1093" s="9"/>
      <c r="RRT1093" s="9"/>
      <c r="RRU1093" s="9"/>
      <c r="RRV1093" s="9"/>
      <c r="RRW1093" s="9"/>
      <c r="RRX1093" s="9"/>
      <c r="RRY1093" s="9"/>
      <c r="RRZ1093" s="9"/>
      <c r="RSA1093" s="9"/>
      <c r="RSB1093" s="9"/>
      <c r="RSC1093" s="9"/>
      <c r="RSD1093" s="9"/>
      <c r="RSE1093" s="9"/>
      <c r="RSF1093" s="9"/>
      <c r="RSG1093" s="9"/>
      <c r="RSH1093" s="9"/>
      <c r="RSI1093" s="9"/>
      <c r="RSJ1093" s="9"/>
      <c r="RSK1093" s="9"/>
      <c r="RSL1093" s="9"/>
      <c r="RSM1093" s="9"/>
      <c r="RSN1093" s="9"/>
      <c r="RSO1093" s="9"/>
      <c r="RSP1093" s="9"/>
      <c r="RSQ1093" s="9"/>
      <c r="RSR1093" s="9"/>
      <c r="RSS1093" s="9"/>
      <c r="RST1093" s="9"/>
      <c r="RSU1093" s="9"/>
      <c r="RSV1093" s="9"/>
      <c r="RSW1093" s="9"/>
      <c r="RSX1093" s="9"/>
      <c r="RSY1093" s="9"/>
      <c r="RSZ1093" s="9"/>
      <c r="RTA1093" s="9"/>
      <c r="RTB1093" s="9"/>
      <c r="RTC1093" s="9"/>
      <c r="RTD1093" s="9"/>
      <c r="RTE1093" s="9"/>
      <c r="RTF1093" s="9"/>
      <c r="RTG1093" s="9"/>
      <c r="RTH1093" s="9"/>
      <c r="RTI1093" s="9"/>
      <c r="RTJ1093" s="9"/>
      <c r="RTK1093" s="9"/>
      <c r="RTL1093" s="9"/>
      <c r="RTM1093" s="9"/>
      <c r="RTN1093" s="9"/>
      <c r="RTO1093" s="9"/>
      <c r="RTP1093" s="9"/>
      <c r="RTQ1093" s="9"/>
      <c r="RTR1093" s="9"/>
      <c r="RTS1093" s="9"/>
      <c r="RTT1093" s="9"/>
      <c r="RTU1093" s="9"/>
      <c r="RTV1093" s="9"/>
      <c r="RTW1093" s="9"/>
      <c r="RTX1093" s="9"/>
      <c r="RTY1093" s="9"/>
      <c r="RTZ1093" s="9"/>
      <c r="RUA1093" s="9"/>
      <c r="RUB1093" s="9"/>
      <c r="RUC1093" s="9"/>
      <c r="RUD1093" s="9"/>
      <c r="RUE1093" s="9"/>
      <c r="RUF1093" s="9"/>
      <c r="RUG1093" s="9"/>
      <c r="RUH1093" s="9"/>
      <c r="RUI1093" s="9"/>
      <c r="RUJ1093" s="9"/>
      <c r="RUK1093" s="9"/>
      <c r="RUL1093" s="9"/>
      <c r="RUM1093" s="9"/>
      <c r="RUN1093" s="9"/>
      <c r="RUO1093" s="9"/>
      <c r="RUP1093" s="9"/>
      <c r="RUQ1093" s="9"/>
      <c r="RUR1093" s="9"/>
      <c r="RUS1093" s="9"/>
      <c r="RUT1093" s="9"/>
      <c r="RUU1093" s="9"/>
      <c r="RUV1093" s="9"/>
      <c r="RUW1093" s="9"/>
      <c r="RUX1093" s="9"/>
      <c r="RUY1093" s="9"/>
      <c r="RUZ1093" s="9"/>
      <c r="RVA1093" s="9"/>
      <c r="RVB1093" s="9"/>
      <c r="RVC1093" s="9"/>
      <c r="RVD1093" s="9"/>
      <c r="RVE1093" s="9"/>
      <c r="RVF1093" s="9"/>
      <c r="RVG1093" s="9"/>
      <c r="RVH1093" s="9"/>
      <c r="RVI1093" s="9"/>
      <c r="RVJ1093" s="9"/>
      <c r="RVK1093" s="9"/>
      <c r="RVL1093" s="9"/>
      <c r="RVM1093" s="9"/>
      <c r="RVN1093" s="9"/>
      <c r="RVO1093" s="9"/>
      <c r="RVP1093" s="9"/>
      <c r="RVQ1093" s="9"/>
      <c r="RVR1093" s="9"/>
      <c r="RVS1093" s="9"/>
      <c r="RVT1093" s="9"/>
      <c r="RVU1093" s="9"/>
      <c r="RVV1093" s="9"/>
      <c r="RVW1093" s="9"/>
      <c r="RVX1093" s="9"/>
      <c r="RVY1093" s="9"/>
      <c r="RVZ1093" s="9"/>
      <c r="RWA1093" s="9"/>
      <c r="RWB1093" s="9"/>
      <c r="RWC1093" s="9"/>
      <c r="RWD1093" s="9"/>
      <c r="RWE1093" s="9"/>
      <c r="RWF1093" s="9"/>
      <c r="RWG1093" s="9"/>
      <c r="RWH1093" s="9"/>
      <c r="RWI1093" s="9"/>
      <c r="RWJ1093" s="9"/>
      <c r="RWK1093" s="9"/>
      <c r="RWL1093" s="9"/>
      <c r="RWM1093" s="9"/>
      <c r="RWN1093" s="9"/>
      <c r="RWO1093" s="9"/>
      <c r="RWP1093" s="9"/>
      <c r="RWQ1093" s="9"/>
      <c r="RWR1093" s="9"/>
      <c r="RWS1093" s="9"/>
      <c r="RWT1093" s="9"/>
      <c r="RWU1093" s="9"/>
      <c r="RWV1093" s="9"/>
      <c r="RWW1093" s="9"/>
      <c r="RWX1093" s="9"/>
      <c r="RWY1093" s="9"/>
      <c r="RWZ1093" s="9"/>
      <c r="RXA1093" s="9"/>
      <c r="RXB1093" s="9"/>
      <c r="RXC1093" s="9"/>
      <c r="RXD1093" s="9"/>
      <c r="RXE1093" s="9"/>
      <c r="RXF1093" s="9"/>
      <c r="RXG1093" s="9"/>
      <c r="RXH1093" s="9"/>
      <c r="RXI1093" s="9"/>
      <c r="RXJ1093" s="9"/>
      <c r="RXK1093" s="9"/>
      <c r="RXL1093" s="9"/>
      <c r="RXM1093" s="9"/>
      <c r="RXN1093" s="9"/>
      <c r="RXO1093" s="9"/>
      <c r="RXP1093" s="9"/>
      <c r="RXQ1093" s="9"/>
      <c r="RXR1093" s="9"/>
      <c r="RXS1093" s="9"/>
      <c r="RXT1093" s="9"/>
      <c r="RXU1093" s="9"/>
      <c r="RXV1093" s="9"/>
      <c r="RXW1093" s="9"/>
      <c r="RXX1093" s="9"/>
      <c r="RXY1093" s="9"/>
      <c r="RXZ1093" s="9"/>
      <c r="RYA1093" s="9"/>
      <c r="RYB1093" s="9"/>
      <c r="RYC1093" s="9"/>
      <c r="RYD1093" s="9"/>
      <c r="RYE1093" s="9"/>
      <c r="RYF1093" s="9"/>
      <c r="RYG1093" s="9"/>
      <c r="RYH1093" s="9"/>
      <c r="RYI1093" s="9"/>
      <c r="RYJ1093" s="9"/>
      <c r="RYK1093" s="9"/>
      <c r="RYL1093" s="9"/>
      <c r="RYM1093" s="9"/>
      <c r="RYN1093" s="9"/>
      <c r="RYO1093" s="9"/>
      <c r="RYP1093" s="9"/>
      <c r="RYQ1093" s="9"/>
      <c r="RYR1093" s="9"/>
      <c r="RYS1093" s="9"/>
      <c r="RYT1093" s="9"/>
      <c r="RYU1093" s="9"/>
      <c r="RYV1093" s="9"/>
      <c r="RYW1093" s="9"/>
      <c r="RYX1093" s="9"/>
      <c r="RYY1093" s="9"/>
      <c r="RYZ1093" s="9"/>
      <c r="RZA1093" s="9"/>
      <c r="RZB1093" s="9"/>
      <c r="RZC1093" s="9"/>
      <c r="RZD1093" s="9"/>
      <c r="RZE1093" s="9"/>
      <c r="RZF1093" s="9"/>
      <c r="RZG1093" s="9"/>
      <c r="RZH1093" s="9"/>
      <c r="RZI1093" s="9"/>
      <c r="RZJ1093" s="9"/>
      <c r="RZK1093" s="9"/>
      <c r="RZL1093" s="9"/>
      <c r="RZM1093" s="9"/>
      <c r="RZN1093" s="9"/>
      <c r="RZO1093" s="9"/>
      <c r="RZP1093" s="9"/>
      <c r="RZQ1093" s="9"/>
      <c r="RZR1093" s="9"/>
      <c r="RZS1093" s="9"/>
      <c r="RZT1093" s="9"/>
      <c r="RZU1093" s="9"/>
      <c r="RZV1093" s="9"/>
      <c r="RZW1093" s="9"/>
      <c r="RZX1093" s="9"/>
      <c r="RZY1093" s="9"/>
      <c r="RZZ1093" s="9"/>
      <c r="SAA1093" s="9"/>
      <c r="SAB1093" s="9"/>
      <c r="SAC1093" s="9"/>
      <c r="SAD1093" s="9"/>
      <c r="SAE1093" s="9"/>
      <c r="SAF1093" s="9"/>
      <c r="SAG1093" s="9"/>
      <c r="SAH1093" s="9"/>
      <c r="SAI1093" s="9"/>
      <c r="SAJ1093" s="9"/>
      <c r="SAK1093" s="9"/>
      <c r="SAL1093" s="9"/>
      <c r="SAM1093" s="9"/>
      <c r="SAN1093" s="9"/>
      <c r="SAO1093" s="9"/>
      <c r="SAP1093" s="9"/>
      <c r="SAQ1093" s="9"/>
      <c r="SAR1093" s="9"/>
      <c r="SAS1093" s="9"/>
      <c r="SAT1093" s="9"/>
      <c r="SAU1093" s="9"/>
      <c r="SAV1093" s="9"/>
      <c r="SAW1093" s="9"/>
      <c r="SAX1093" s="9"/>
      <c r="SAY1093" s="9"/>
      <c r="SAZ1093" s="9"/>
      <c r="SBA1093" s="9"/>
      <c r="SBB1093" s="9"/>
      <c r="SBC1093" s="9"/>
      <c r="SBD1093" s="9"/>
      <c r="SBE1093" s="9"/>
      <c r="SBF1093" s="9"/>
      <c r="SBG1093" s="9"/>
      <c r="SBH1093" s="9"/>
      <c r="SBI1093" s="9"/>
      <c r="SBJ1093" s="9"/>
      <c r="SBK1093" s="9"/>
      <c r="SBL1093" s="9"/>
      <c r="SBM1093" s="9"/>
      <c r="SBN1093" s="9"/>
      <c r="SBO1093" s="9"/>
      <c r="SBP1093" s="9"/>
      <c r="SBQ1093" s="9"/>
      <c r="SBR1093" s="9"/>
      <c r="SBS1093" s="9"/>
      <c r="SBT1093" s="9"/>
      <c r="SBU1093" s="9"/>
      <c r="SBV1093" s="9"/>
      <c r="SBW1093" s="9"/>
      <c r="SBX1093" s="9"/>
      <c r="SBY1093" s="9"/>
      <c r="SBZ1093" s="9"/>
      <c r="SCA1093" s="9"/>
      <c r="SCB1093" s="9"/>
      <c r="SCC1093" s="9"/>
      <c r="SCD1093" s="9"/>
      <c r="SCE1093" s="9"/>
      <c r="SCF1093" s="9"/>
      <c r="SCG1093" s="9"/>
      <c r="SCH1093" s="9"/>
      <c r="SCI1093" s="9"/>
      <c r="SCJ1093" s="9"/>
      <c r="SCK1093" s="9"/>
      <c r="SCL1093" s="9"/>
      <c r="SCM1093" s="9"/>
      <c r="SCN1093" s="9"/>
      <c r="SCO1093" s="9"/>
      <c r="SCP1093" s="9"/>
      <c r="SCQ1093" s="9"/>
      <c r="SCR1093" s="9"/>
      <c r="SCS1093" s="9"/>
      <c r="SCT1093" s="9"/>
      <c r="SCU1093" s="9"/>
      <c r="SCV1093" s="9"/>
      <c r="SCW1093" s="9"/>
      <c r="SCX1093" s="9"/>
      <c r="SCY1093" s="9"/>
      <c r="SCZ1093" s="9"/>
      <c r="SDA1093" s="9"/>
      <c r="SDB1093" s="9"/>
      <c r="SDC1093" s="9"/>
      <c r="SDD1093" s="9"/>
      <c r="SDE1093" s="9"/>
      <c r="SDF1093" s="9"/>
      <c r="SDG1093" s="9"/>
      <c r="SDH1093" s="9"/>
      <c r="SDI1093" s="9"/>
      <c r="SDJ1093" s="9"/>
      <c r="SDK1093" s="9"/>
      <c r="SDL1093" s="9"/>
      <c r="SDM1093" s="9"/>
      <c r="SDN1093" s="9"/>
      <c r="SDO1093" s="9"/>
      <c r="SDP1093" s="9"/>
      <c r="SDQ1093" s="9"/>
      <c r="SDR1093" s="9"/>
      <c r="SDS1093" s="9"/>
      <c r="SDT1093" s="9"/>
      <c r="SDU1093" s="9"/>
      <c r="SDV1093" s="9"/>
      <c r="SDW1093" s="9"/>
      <c r="SDX1093" s="9"/>
      <c r="SDY1093" s="9"/>
      <c r="SDZ1093" s="9"/>
      <c r="SEA1093" s="9"/>
      <c r="SEB1093" s="9"/>
      <c r="SEC1093" s="9"/>
      <c r="SED1093" s="9"/>
      <c r="SEE1093" s="9"/>
      <c r="SEF1093" s="9"/>
      <c r="SEG1093" s="9"/>
      <c r="SEH1093" s="9"/>
      <c r="SEI1093" s="9"/>
      <c r="SEJ1093" s="9"/>
      <c r="SEK1093" s="9"/>
      <c r="SEL1093" s="9"/>
      <c r="SEM1093" s="9"/>
      <c r="SEN1093" s="9"/>
      <c r="SEO1093" s="9"/>
      <c r="SEP1093" s="9"/>
      <c r="SEQ1093" s="9"/>
      <c r="SER1093" s="9"/>
      <c r="SES1093" s="9"/>
      <c r="SET1093" s="9"/>
      <c r="SEU1093" s="9"/>
      <c r="SEV1093" s="9"/>
      <c r="SEW1093" s="9"/>
      <c r="SEX1093" s="9"/>
      <c r="SEY1093" s="9"/>
      <c r="SEZ1093" s="9"/>
      <c r="SFA1093" s="9"/>
      <c r="SFB1093" s="9"/>
      <c r="SFC1093" s="9"/>
      <c r="SFD1093" s="9"/>
      <c r="SFE1093" s="9"/>
      <c r="SFF1093" s="9"/>
      <c r="SFG1093" s="9"/>
      <c r="SFH1093" s="9"/>
      <c r="SFI1093" s="9"/>
      <c r="SFJ1093" s="9"/>
      <c r="SFK1093" s="9"/>
      <c r="SFL1093" s="9"/>
      <c r="SFM1093" s="9"/>
      <c r="SFN1093" s="9"/>
      <c r="SFO1093" s="9"/>
      <c r="SFP1093" s="9"/>
      <c r="SFQ1093" s="9"/>
      <c r="SFR1093" s="9"/>
      <c r="SFS1093" s="9"/>
      <c r="SFT1093" s="9"/>
      <c r="SFU1093" s="9"/>
      <c r="SFV1093" s="9"/>
      <c r="SFW1093" s="9"/>
      <c r="SFX1093" s="9"/>
      <c r="SFY1093" s="9"/>
      <c r="SFZ1093" s="9"/>
      <c r="SGA1093" s="9"/>
      <c r="SGB1093" s="9"/>
      <c r="SGC1093" s="9"/>
      <c r="SGD1093" s="9"/>
      <c r="SGE1093" s="9"/>
      <c r="SGF1093" s="9"/>
      <c r="SGG1093" s="9"/>
      <c r="SGH1093" s="9"/>
      <c r="SGI1093" s="9"/>
      <c r="SGJ1093" s="9"/>
      <c r="SGK1093" s="9"/>
      <c r="SGL1093" s="9"/>
      <c r="SGM1093" s="9"/>
      <c r="SGN1093" s="9"/>
      <c r="SGO1093" s="9"/>
      <c r="SGP1093" s="9"/>
      <c r="SGQ1093" s="9"/>
      <c r="SGR1093" s="9"/>
      <c r="SGS1093" s="9"/>
      <c r="SGT1093" s="9"/>
      <c r="SGU1093" s="9"/>
      <c r="SGV1093" s="9"/>
      <c r="SGW1093" s="9"/>
      <c r="SGX1093" s="9"/>
      <c r="SGY1093" s="9"/>
      <c r="SGZ1093" s="9"/>
      <c r="SHA1093" s="9"/>
      <c r="SHB1093" s="9"/>
      <c r="SHC1093" s="9"/>
      <c r="SHD1093" s="9"/>
      <c r="SHE1093" s="9"/>
      <c r="SHF1093" s="9"/>
      <c r="SHG1093" s="9"/>
      <c r="SHH1093" s="9"/>
      <c r="SHI1093" s="9"/>
      <c r="SHJ1093" s="9"/>
      <c r="SHK1093" s="9"/>
      <c r="SHL1093" s="9"/>
      <c r="SHM1093" s="9"/>
      <c r="SHN1093" s="9"/>
      <c r="SHO1093" s="9"/>
      <c r="SHP1093" s="9"/>
      <c r="SHQ1093" s="9"/>
      <c r="SHR1093" s="9"/>
      <c r="SHS1093" s="9"/>
      <c r="SHT1093" s="9"/>
      <c r="SHU1093" s="9"/>
      <c r="SHV1093" s="9"/>
      <c r="SHW1093" s="9"/>
      <c r="SHX1093" s="9"/>
      <c r="SHY1093" s="9"/>
      <c r="SHZ1093" s="9"/>
      <c r="SIA1093" s="9"/>
      <c r="SIB1093" s="9"/>
      <c r="SIC1093" s="9"/>
      <c r="SID1093" s="9"/>
      <c r="SIE1093" s="9"/>
      <c r="SIF1093" s="9"/>
      <c r="SIG1093" s="9"/>
      <c r="SIH1093" s="9"/>
      <c r="SII1093" s="9"/>
      <c r="SIJ1093" s="9"/>
      <c r="SIK1093" s="9"/>
      <c r="SIL1093" s="9"/>
      <c r="SIM1093" s="9"/>
      <c r="SIN1093" s="9"/>
      <c r="SIO1093" s="9"/>
      <c r="SIP1093" s="9"/>
      <c r="SIQ1093" s="9"/>
      <c r="SIR1093" s="9"/>
      <c r="SIS1093" s="9"/>
      <c r="SIT1093" s="9"/>
      <c r="SIU1093" s="9"/>
      <c r="SIV1093" s="9"/>
      <c r="SIW1093" s="9"/>
      <c r="SIX1093" s="9"/>
      <c r="SIY1093" s="9"/>
      <c r="SIZ1093" s="9"/>
      <c r="SJA1093" s="9"/>
      <c r="SJB1093" s="9"/>
      <c r="SJC1093" s="9"/>
      <c r="SJD1093" s="9"/>
      <c r="SJE1093" s="9"/>
      <c r="SJF1093" s="9"/>
      <c r="SJG1093" s="9"/>
      <c r="SJH1093" s="9"/>
      <c r="SJI1093" s="9"/>
      <c r="SJJ1093" s="9"/>
      <c r="SJK1093" s="9"/>
      <c r="SJL1093" s="9"/>
      <c r="SJM1093" s="9"/>
      <c r="SJN1093" s="9"/>
      <c r="SJO1093" s="9"/>
      <c r="SJP1093" s="9"/>
      <c r="SJQ1093" s="9"/>
      <c r="SJR1093" s="9"/>
      <c r="SJS1093" s="9"/>
      <c r="SJT1093" s="9"/>
      <c r="SJU1093" s="9"/>
      <c r="SJV1093" s="9"/>
      <c r="SJW1093" s="9"/>
      <c r="SJX1093" s="9"/>
      <c r="SJY1093" s="9"/>
      <c r="SJZ1093" s="9"/>
      <c r="SKA1093" s="9"/>
      <c r="SKB1093" s="9"/>
      <c r="SKC1093" s="9"/>
      <c r="SKD1093" s="9"/>
      <c r="SKE1093" s="9"/>
      <c r="SKF1093" s="9"/>
      <c r="SKG1093" s="9"/>
      <c r="SKH1093" s="9"/>
      <c r="SKI1093" s="9"/>
      <c r="SKJ1093" s="9"/>
      <c r="SKK1093" s="9"/>
      <c r="SKL1093" s="9"/>
      <c r="SKM1093" s="9"/>
      <c r="SKN1093" s="9"/>
      <c r="SKO1093" s="9"/>
      <c r="SKP1093" s="9"/>
      <c r="SKQ1093" s="9"/>
      <c r="SKR1093" s="9"/>
      <c r="SKS1093" s="9"/>
      <c r="SKT1093" s="9"/>
      <c r="SKU1093" s="9"/>
      <c r="SKV1093" s="9"/>
      <c r="SKW1093" s="9"/>
      <c r="SKX1093" s="9"/>
      <c r="SKY1093" s="9"/>
      <c r="SKZ1093" s="9"/>
      <c r="SLA1093" s="9"/>
      <c r="SLB1093" s="9"/>
      <c r="SLC1093" s="9"/>
      <c r="SLD1093" s="9"/>
      <c r="SLE1093" s="9"/>
      <c r="SLF1093" s="9"/>
      <c r="SLG1093" s="9"/>
      <c r="SLH1093" s="9"/>
      <c r="SLI1093" s="9"/>
      <c r="SLJ1093" s="9"/>
      <c r="SLK1093" s="9"/>
      <c r="SLL1093" s="9"/>
      <c r="SLM1093" s="9"/>
      <c r="SLN1093" s="9"/>
      <c r="SLO1093" s="9"/>
      <c r="SLP1093" s="9"/>
      <c r="SLQ1093" s="9"/>
      <c r="SLR1093" s="9"/>
      <c r="SLS1093" s="9"/>
      <c r="SLT1093" s="9"/>
      <c r="SLU1093" s="9"/>
      <c r="SLV1093" s="9"/>
      <c r="SLW1093" s="9"/>
      <c r="SLX1093" s="9"/>
      <c r="SLY1093" s="9"/>
      <c r="SLZ1093" s="9"/>
      <c r="SMA1093" s="9"/>
      <c r="SMB1093" s="9"/>
      <c r="SMC1093" s="9"/>
      <c r="SMD1093" s="9"/>
      <c r="SME1093" s="9"/>
      <c r="SMF1093" s="9"/>
      <c r="SMG1093" s="9"/>
      <c r="SMH1093" s="9"/>
      <c r="SMI1093" s="9"/>
      <c r="SMJ1093" s="9"/>
      <c r="SMK1093" s="9"/>
      <c r="SML1093" s="9"/>
      <c r="SMM1093" s="9"/>
      <c r="SMN1093" s="9"/>
      <c r="SMO1093" s="9"/>
      <c r="SMP1093" s="9"/>
      <c r="SMQ1093" s="9"/>
      <c r="SMR1093" s="9"/>
      <c r="SMS1093" s="9"/>
      <c r="SMT1093" s="9"/>
      <c r="SMU1093" s="9"/>
      <c r="SMV1093" s="9"/>
      <c r="SMW1093" s="9"/>
      <c r="SMX1093" s="9"/>
      <c r="SMY1093" s="9"/>
      <c r="SMZ1093" s="9"/>
      <c r="SNA1093" s="9"/>
      <c r="SNB1093" s="9"/>
      <c r="SNC1093" s="9"/>
      <c r="SND1093" s="9"/>
      <c r="SNE1093" s="9"/>
      <c r="SNF1093" s="9"/>
      <c r="SNG1093" s="9"/>
      <c r="SNH1093" s="9"/>
      <c r="SNI1093" s="9"/>
      <c r="SNJ1093" s="9"/>
      <c r="SNK1093" s="9"/>
      <c r="SNL1093" s="9"/>
      <c r="SNM1093" s="9"/>
      <c r="SNN1093" s="9"/>
      <c r="SNO1093" s="9"/>
      <c r="SNP1093" s="9"/>
      <c r="SNQ1093" s="9"/>
      <c r="SNR1093" s="9"/>
      <c r="SNS1093" s="9"/>
      <c r="SNT1093" s="9"/>
      <c r="SNU1093" s="9"/>
      <c r="SNV1093" s="9"/>
      <c r="SNW1093" s="9"/>
      <c r="SNX1093" s="9"/>
      <c r="SNY1093" s="9"/>
      <c r="SNZ1093" s="9"/>
      <c r="SOA1093" s="9"/>
      <c r="SOB1093" s="9"/>
      <c r="SOC1093" s="9"/>
      <c r="SOD1093" s="9"/>
      <c r="SOE1093" s="9"/>
      <c r="SOF1093" s="9"/>
      <c r="SOG1093" s="9"/>
      <c r="SOH1093" s="9"/>
      <c r="SOI1093" s="9"/>
      <c r="SOJ1093" s="9"/>
      <c r="SOK1093" s="9"/>
      <c r="SOL1093" s="9"/>
      <c r="SOM1093" s="9"/>
      <c r="SON1093" s="9"/>
      <c r="SOO1093" s="9"/>
      <c r="SOP1093" s="9"/>
      <c r="SOQ1093" s="9"/>
      <c r="SOR1093" s="9"/>
      <c r="SOS1093" s="9"/>
      <c r="SOT1093" s="9"/>
      <c r="SOU1093" s="9"/>
      <c r="SOV1093" s="9"/>
      <c r="SOW1093" s="9"/>
      <c r="SOX1093" s="9"/>
      <c r="SOY1093" s="9"/>
      <c r="SOZ1093" s="9"/>
      <c r="SPA1093" s="9"/>
      <c r="SPB1093" s="9"/>
      <c r="SPC1093" s="9"/>
      <c r="SPD1093" s="9"/>
      <c r="SPE1093" s="9"/>
      <c r="SPF1093" s="9"/>
      <c r="SPG1093" s="9"/>
      <c r="SPH1093" s="9"/>
      <c r="SPI1093" s="9"/>
      <c r="SPJ1093" s="9"/>
      <c r="SPK1093" s="9"/>
      <c r="SPL1093" s="9"/>
      <c r="SPM1093" s="9"/>
      <c r="SPN1093" s="9"/>
      <c r="SPO1093" s="9"/>
      <c r="SPP1093" s="9"/>
      <c r="SPQ1093" s="9"/>
      <c r="SPR1093" s="9"/>
      <c r="SPS1093" s="9"/>
      <c r="SPT1093" s="9"/>
      <c r="SPU1093" s="9"/>
      <c r="SPV1093" s="9"/>
      <c r="SPW1093" s="9"/>
      <c r="SPX1093" s="9"/>
      <c r="SPY1093" s="9"/>
      <c r="SPZ1093" s="9"/>
      <c r="SQA1093" s="9"/>
      <c r="SQB1093" s="9"/>
      <c r="SQC1093" s="9"/>
      <c r="SQD1093" s="9"/>
      <c r="SQE1093" s="9"/>
      <c r="SQF1093" s="9"/>
      <c r="SQG1093" s="9"/>
      <c r="SQH1093" s="9"/>
      <c r="SQI1093" s="9"/>
      <c r="SQJ1093" s="9"/>
      <c r="SQK1093" s="9"/>
      <c r="SQL1093" s="9"/>
      <c r="SQM1093" s="9"/>
      <c r="SQN1093" s="9"/>
      <c r="SQO1093" s="9"/>
      <c r="SQP1093" s="9"/>
      <c r="SQQ1093" s="9"/>
      <c r="SQR1093" s="9"/>
      <c r="SQS1093" s="9"/>
      <c r="SQT1093" s="9"/>
      <c r="SQU1093" s="9"/>
      <c r="SQV1093" s="9"/>
      <c r="SQW1093" s="9"/>
      <c r="SQX1093" s="9"/>
      <c r="SQY1093" s="9"/>
      <c r="SQZ1093" s="9"/>
      <c r="SRA1093" s="9"/>
      <c r="SRB1093" s="9"/>
      <c r="SRC1093" s="9"/>
      <c r="SRD1093" s="9"/>
      <c r="SRE1093" s="9"/>
      <c r="SRF1093" s="9"/>
      <c r="SRG1093" s="9"/>
      <c r="SRH1093" s="9"/>
      <c r="SRI1093" s="9"/>
      <c r="SRJ1093" s="9"/>
      <c r="SRK1093" s="9"/>
      <c r="SRL1093" s="9"/>
      <c r="SRM1093" s="9"/>
      <c r="SRN1093" s="9"/>
      <c r="SRO1093" s="9"/>
      <c r="SRP1093" s="9"/>
      <c r="SRQ1093" s="9"/>
      <c r="SRR1093" s="9"/>
      <c r="SRS1093" s="9"/>
      <c r="SRT1093" s="9"/>
      <c r="SRU1093" s="9"/>
      <c r="SRV1093" s="9"/>
      <c r="SRW1093" s="9"/>
      <c r="SRX1093" s="9"/>
      <c r="SRY1093" s="9"/>
      <c r="SRZ1093" s="9"/>
      <c r="SSA1093" s="9"/>
      <c r="SSB1093" s="9"/>
      <c r="SSC1093" s="9"/>
      <c r="SSD1093" s="9"/>
      <c r="SSE1093" s="9"/>
      <c r="SSF1093" s="9"/>
      <c r="SSG1093" s="9"/>
      <c r="SSH1093" s="9"/>
      <c r="SSI1093" s="9"/>
      <c r="SSJ1093" s="9"/>
      <c r="SSK1093" s="9"/>
      <c r="SSL1093" s="9"/>
      <c r="SSM1093" s="9"/>
      <c r="SSN1093" s="9"/>
      <c r="SSO1093" s="9"/>
      <c r="SSP1093" s="9"/>
      <c r="SSQ1093" s="9"/>
      <c r="SSR1093" s="9"/>
      <c r="SSS1093" s="9"/>
      <c r="SST1093" s="9"/>
      <c r="SSU1093" s="9"/>
      <c r="SSV1093" s="9"/>
      <c r="SSW1093" s="9"/>
      <c r="SSX1093" s="9"/>
      <c r="SSY1093" s="9"/>
      <c r="SSZ1093" s="9"/>
      <c r="STA1093" s="9"/>
      <c r="STB1093" s="9"/>
      <c r="STC1093" s="9"/>
      <c r="STD1093" s="9"/>
      <c r="STE1093" s="9"/>
      <c r="STF1093" s="9"/>
      <c r="STG1093" s="9"/>
      <c r="STH1093" s="9"/>
      <c r="STI1093" s="9"/>
      <c r="STJ1093" s="9"/>
      <c r="STK1093" s="9"/>
      <c r="STL1093" s="9"/>
      <c r="STM1093" s="9"/>
      <c r="STN1093" s="9"/>
      <c r="STO1093" s="9"/>
      <c r="STP1093" s="9"/>
      <c r="STQ1093" s="9"/>
      <c r="STR1093" s="9"/>
      <c r="STS1093" s="9"/>
      <c r="STT1093" s="9"/>
      <c r="STU1093" s="9"/>
      <c r="STV1093" s="9"/>
      <c r="STW1093" s="9"/>
      <c r="STX1093" s="9"/>
      <c r="STY1093" s="9"/>
      <c r="STZ1093" s="9"/>
      <c r="SUA1093" s="9"/>
      <c r="SUB1093" s="9"/>
      <c r="SUC1093" s="9"/>
      <c r="SUD1093" s="9"/>
      <c r="SUE1093" s="9"/>
      <c r="SUF1093" s="9"/>
      <c r="SUG1093" s="9"/>
      <c r="SUH1093" s="9"/>
      <c r="SUI1093" s="9"/>
      <c r="SUJ1093" s="9"/>
      <c r="SUK1093" s="9"/>
      <c r="SUL1093" s="9"/>
      <c r="SUM1093" s="9"/>
      <c r="SUN1093" s="9"/>
      <c r="SUO1093" s="9"/>
      <c r="SUP1093" s="9"/>
      <c r="SUQ1093" s="9"/>
      <c r="SUR1093" s="9"/>
      <c r="SUS1093" s="9"/>
      <c r="SUT1093" s="9"/>
      <c r="SUU1093" s="9"/>
      <c r="SUV1093" s="9"/>
      <c r="SUW1093" s="9"/>
      <c r="SUX1093" s="9"/>
      <c r="SUY1093" s="9"/>
      <c r="SUZ1093" s="9"/>
      <c r="SVA1093" s="9"/>
      <c r="SVB1093" s="9"/>
      <c r="SVC1093" s="9"/>
      <c r="SVD1093" s="9"/>
      <c r="SVE1093" s="9"/>
      <c r="SVF1093" s="9"/>
      <c r="SVG1093" s="9"/>
      <c r="SVH1093" s="9"/>
      <c r="SVI1093" s="9"/>
      <c r="SVJ1093" s="9"/>
      <c r="SVK1093" s="9"/>
      <c r="SVL1093" s="9"/>
      <c r="SVM1093" s="9"/>
      <c r="SVN1093" s="9"/>
      <c r="SVO1093" s="9"/>
      <c r="SVP1093" s="9"/>
      <c r="SVQ1093" s="9"/>
      <c r="SVR1093" s="9"/>
      <c r="SVS1093" s="9"/>
      <c r="SVT1093" s="9"/>
      <c r="SVU1093" s="9"/>
      <c r="SVV1093" s="9"/>
      <c r="SVW1093" s="9"/>
      <c r="SVX1093" s="9"/>
      <c r="SVY1093" s="9"/>
      <c r="SVZ1093" s="9"/>
      <c r="SWA1093" s="9"/>
      <c r="SWB1093" s="9"/>
      <c r="SWC1093" s="9"/>
      <c r="SWD1093" s="9"/>
      <c r="SWE1093" s="9"/>
      <c r="SWF1093" s="9"/>
      <c r="SWG1093" s="9"/>
      <c r="SWH1093" s="9"/>
      <c r="SWI1093" s="9"/>
      <c r="SWJ1093" s="9"/>
      <c r="SWK1093" s="9"/>
      <c r="SWL1093" s="9"/>
      <c r="SWM1093" s="9"/>
      <c r="SWN1093" s="9"/>
      <c r="SWO1093" s="9"/>
      <c r="SWP1093" s="9"/>
      <c r="SWQ1093" s="9"/>
      <c r="SWR1093" s="9"/>
      <c r="SWS1093" s="9"/>
      <c r="SWT1093" s="9"/>
      <c r="SWU1093" s="9"/>
      <c r="SWV1093" s="9"/>
      <c r="SWW1093" s="9"/>
      <c r="SWX1093" s="9"/>
      <c r="SWY1093" s="9"/>
      <c r="SWZ1093" s="9"/>
      <c r="SXA1093" s="9"/>
      <c r="SXB1093" s="9"/>
      <c r="SXC1093" s="9"/>
      <c r="SXD1093" s="9"/>
      <c r="SXE1093" s="9"/>
      <c r="SXF1093" s="9"/>
      <c r="SXG1093" s="9"/>
      <c r="SXH1093" s="9"/>
      <c r="SXI1093" s="9"/>
      <c r="SXJ1093" s="9"/>
      <c r="SXK1093" s="9"/>
      <c r="SXL1093" s="9"/>
      <c r="SXM1093" s="9"/>
      <c r="SXN1093" s="9"/>
      <c r="SXO1093" s="9"/>
      <c r="SXP1093" s="9"/>
      <c r="SXQ1093" s="9"/>
      <c r="SXR1093" s="9"/>
      <c r="SXS1093" s="9"/>
      <c r="SXT1093" s="9"/>
      <c r="SXU1093" s="9"/>
      <c r="SXV1093" s="9"/>
      <c r="SXW1093" s="9"/>
      <c r="SXX1093" s="9"/>
      <c r="SXY1093" s="9"/>
      <c r="SXZ1093" s="9"/>
      <c r="SYA1093" s="9"/>
      <c r="SYB1093" s="9"/>
      <c r="SYC1093" s="9"/>
      <c r="SYD1093" s="9"/>
      <c r="SYE1093" s="9"/>
      <c r="SYF1093" s="9"/>
      <c r="SYG1093" s="9"/>
      <c r="SYH1093" s="9"/>
      <c r="SYI1093" s="9"/>
      <c r="SYJ1093" s="9"/>
      <c r="SYK1093" s="9"/>
      <c r="SYL1093" s="9"/>
      <c r="SYM1093" s="9"/>
      <c r="SYN1093" s="9"/>
      <c r="SYO1093" s="9"/>
      <c r="SYP1093" s="9"/>
      <c r="SYQ1093" s="9"/>
      <c r="SYR1093" s="9"/>
      <c r="SYS1093" s="9"/>
      <c r="SYT1093" s="9"/>
      <c r="SYU1093" s="9"/>
      <c r="SYV1093" s="9"/>
      <c r="SYW1093" s="9"/>
      <c r="SYX1093" s="9"/>
      <c r="SYY1093" s="9"/>
      <c r="SYZ1093" s="9"/>
      <c r="SZA1093" s="9"/>
      <c r="SZB1093" s="9"/>
      <c r="SZC1093" s="9"/>
      <c r="SZD1093" s="9"/>
      <c r="SZE1093" s="9"/>
      <c r="SZF1093" s="9"/>
      <c r="SZG1093" s="9"/>
      <c r="SZH1093" s="9"/>
      <c r="SZI1093" s="9"/>
      <c r="SZJ1093" s="9"/>
      <c r="SZK1093" s="9"/>
      <c r="SZL1093" s="9"/>
      <c r="SZM1093" s="9"/>
      <c r="SZN1093" s="9"/>
      <c r="SZO1093" s="9"/>
      <c r="SZP1093" s="9"/>
      <c r="SZQ1093" s="9"/>
      <c r="SZR1093" s="9"/>
      <c r="SZS1093" s="9"/>
      <c r="SZT1093" s="9"/>
      <c r="SZU1093" s="9"/>
      <c r="SZV1093" s="9"/>
      <c r="SZW1093" s="9"/>
      <c r="SZX1093" s="9"/>
      <c r="SZY1093" s="9"/>
      <c r="SZZ1093" s="9"/>
      <c r="TAA1093" s="9"/>
      <c r="TAB1093" s="9"/>
      <c r="TAC1093" s="9"/>
      <c r="TAD1093" s="9"/>
      <c r="TAE1093" s="9"/>
      <c r="TAF1093" s="9"/>
      <c r="TAG1093" s="9"/>
      <c r="TAH1093" s="9"/>
      <c r="TAI1093" s="9"/>
      <c r="TAJ1093" s="9"/>
      <c r="TAK1093" s="9"/>
      <c r="TAL1093" s="9"/>
      <c r="TAM1093" s="9"/>
      <c r="TAN1093" s="9"/>
      <c r="TAO1093" s="9"/>
      <c r="TAP1093" s="9"/>
      <c r="TAQ1093" s="9"/>
      <c r="TAR1093" s="9"/>
      <c r="TAS1093" s="9"/>
      <c r="TAT1093" s="9"/>
      <c r="TAU1093" s="9"/>
      <c r="TAV1093" s="9"/>
      <c r="TAW1093" s="9"/>
      <c r="TAX1093" s="9"/>
      <c r="TAY1093" s="9"/>
      <c r="TAZ1093" s="9"/>
      <c r="TBA1093" s="9"/>
      <c r="TBB1093" s="9"/>
      <c r="TBC1093" s="9"/>
      <c r="TBD1093" s="9"/>
      <c r="TBE1093" s="9"/>
      <c r="TBF1093" s="9"/>
      <c r="TBG1093" s="9"/>
      <c r="TBH1093" s="9"/>
      <c r="TBI1093" s="9"/>
      <c r="TBJ1093" s="9"/>
      <c r="TBK1093" s="9"/>
      <c r="TBL1093" s="9"/>
      <c r="TBM1093" s="9"/>
      <c r="TBN1093" s="9"/>
      <c r="TBO1093" s="9"/>
      <c r="TBP1093" s="9"/>
      <c r="TBQ1093" s="9"/>
      <c r="TBR1093" s="9"/>
      <c r="TBS1093" s="9"/>
      <c r="TBT1093" s="9"/>
      <c r="TBU1093" s="9"/>
      <c r="TBV1093" s="9"/>
      <c r="TBW1093" s="9"/>
      <c r="TBX1093" s="9"/>
      <c r="TBY1093" s="9"/>
      <c r="TBZ1093" s="9"/>
      <c r="TCA1093" s="9"/>
      <c r="TCB1093" s="9"/>
      <c r="TCC1093" s="9"/>
      <c r="TCD1093" s="9"/>
      <c r="TCE1093" s="9"/>
      <c r="TCF1093" s="9"/>
      <c r="TCG1093" s="9"/>
      <c r="TCH1093" s="9"/>
      <c r="TCI1093" s="9"/>
      <c r="TCJ1093" s="9"/>
      <c r="TCK1093" s="9"/>
      <c r="TCL1093" s="9"/>
      <c r="TCM1093" s="9"/>
      <c r="TCN1093" s="9"/>
      <c r="TCO1093" s="9"/>
      <c r="TCP1093" s="9"/>
      <c r="TCQ1093" s="9"/>
      <c r="TCR1093" s="9"/>
      <c r="TCS1093" s="9"/>
      <c r="TCT1093" s="9"/>
      <c r="TCU1093" s="9"/>
      <c r="TCV1093" s="9"/>
      <c r="TCW1093" s="9"/>
      <c r="TCX1093" s="9"/>
      <c r="TCY1093" s="9"/>
      <c r="TCZ1093" s="9"/>
      <c r="TDA1093" s="9"/>
      <c r="TDB1093" s="9"/>
      <c r="TDC1093" s="9"/>
      <c r="TDD1093" s="9"/>
      <c r="TDE1093" s="9"/>
      <c r="TDF1093" s="9"/>
      <c r="TDG1093" s="9"/>
      <c r="TDH1093" s="9"/>
      <c r="TDI1093" s="9"/>
      <c r="TDJ1093" s="9"/>
      <c r="TDK1093" s="9"/>
      <c r="TDL1093" s="9"/>
      <c r="TDM1093" s="9"/>
      <c r="TDN1093" s="9"/>
      <c r="TDO1093" s="9"/>
      <c r="TDP1093" s="9"/>
      <c r="TDQ1093" s="9"/>
      <c r="TDR1093" s="9"/>
      <c r="TDS1093" s="9"/>
      <c r="TDT1093" s="9"/>
      <c r="TDU1093" s="9"/>
      <c r="TDV1093" s="9"/>
      <c r="TDW1093" s="9"/>
      <c r="TDX1093" s="9"/>
      <c r="TDY1093" s="9"/>
      <c r="TDZ1093" s="9"/>
      <c r="TEA1093" s="9"/>
      <c r="TEB1093" s="9"/>
      <c r="TEC1093" s="9"/>
      <c r="TED1093" s="9"/>
      <c r="TEE1093" s="9"/>
      <c r="TEF1093" s="9"/>
      <c r="TEG1093" s="9"/>
      <c r="TEH1093" s="9"/>
      <c r="TEI1093" s="9"/>
      <c r="TEJ1093" s="9"/>
      <c r="TEK1093" s="9"/>
      <c r="TEL1093" s="9"/>
      <c r="TEM1093" s="9"/>
      <c r="TEN1093" s="9"/>
      <c r="TEO1093" s="9"/>
      <c r="TEP1093" s="9"/>
      <c r="TEQ1093" s="9"/>
      <c r="TER1093" s="9"/>
      <c r="TES1093" s="9"/>
      <c r="TET1093" s="9"/>
      <c r="TEU1093" s="9"/>
      <c r="TEV1093" s="9"/>
      <c r="TEW1093" s="9"/>
      <c r="TEX1093" s="9"/>
      <c r="TEY1093" s="9"/>
      <c r="TEZ1093" s="9"/>
      <c r="TFA1093" s="9"/>
      <c r="TFB1093" s="9"/>
      <c r="TFC1093" s="9"/>
      <c r="TFD1093" s="9"/>
      <c r="TFE1093" s="9"/>
      <c r="TFF1093" s="9"/>
      <c r="TFG1093" s="9"/>
      <c r="TFH1093" s="9"/>
      <c r="TFI1093" s="9"/>
      <c r="TFJ1093" s="9"/>
      <c r="TFK1093" s="9"/>
      <c r="TFL1093" s="9"/>
      <c r="TFM1093" s="9"/>
      <c r="TFN1093" s="9"/>
      <c r="TFO1093" s="9"/>
      <c r="TFP1093" s="9"/>
      <c r="TFQ1093" s="9"/>
      <c r="TFR1093" s="9"/>
      <c r="TFS1093" s="9"/>
      <c r="TFT1093" s="9"/>
      <c r="TFU1093" s="9"/>
      <c r="TFV1093" s="9"/>
      <c r="TFW1093" s="9"/>
      <c r="TFX1093" s="9"/>
      <c r="TFY1093" s="9"/>
      <c r="TFZ1093" s="9"/>
      <c r="TGA1093" s="9"/>
      <c r="TGB1093" s="9"/>
      <c r="TGC1093" s="9"/>
      <c r="TGD1093" s="9"/>
      <c r="TGE1093" s="9"/>
      <c r="TGF1093" s="9"/>
      <c r="TGG1093" s="9"/>
      <c r="TGH1093" s="9"/>
      <c r="TGI1093" s="9"/>
      <c r="TGJ1093" s="9"/>
      <c r="TGK1093" s="9"/>
      <c r="TGL1093" s="9"/>
      <c r="TGM1093" s="9"/>
      <c r="TGN1093" s="9"/>
      <c r="TGO1093" s="9"/>
      <c r="TGP1093" s="9"/>
      <c r="TGQ1093" s="9"/>
      <c r="TGR1093" s="9"/>
      <c r="TGS1093" s="9"/>
      <c r="TGT1093" s="9"/>
      <c r="TGU1093" s="9"/>
      <c r="TGV1093" s="9"/>
      <c r="TGW1093" s="9"/>
      <c r="TGX1093" s="9"/>
      <c r="TGY1093" s="9"/>
      <c r="TGZ1093" s="9"/>
      <c r="THA1093" s="9"/>
      <c r="THB1093" s="9"/>
      <c r="THC1093" s="9"/>
      <c r="THD1093" s="9"/>
      <c r="THE1093" s="9"/>
      <c r="THF1093" s="9"/>
      <c r="THG1093" s="9"/>
      <c r="THH1093" s="9"/>
      <c r="THI1093" s="9"/>
      <c r="THJ1093" s="9"/>
      <c r="THK1093" s="9"/>
      <c r="THL1093" s="9"/>
      <c r="THM1093" s="9"/>
      <c r="THN1093" s="9"/>
      <c r="THO1093" s="9"/>
      <c r="THP1093" s="9"/>
      <c r="THQ1093" s="9"/>
      <c r="THR1093" s="9"/>
      <c r="THS1093" s="9"/>
      <c r="THT1093" s="9"/>
      <c r="THU1093" s="9"/>
      <c r="THV1093" s="9"/>
      <c r="THW1093" s="9"/>
      <c r="THX1093" s="9"/>
      <c r="THY1093" s="9"/>
      <c r="THZ1093" s="9"/>
      <c r="TIA1093" s="9"/>
      <c r="TIB1093" s="9"/>
      <c r="TIC1093" s="9"/>
      <c r="TID1093" s="9"/>
      <c r="TIE1093" s="9"/>
      <c r="TIF1093" s="9"/>
      <c r="TIG1093" s="9"/>
      <c r="TIH1093" s="9"/>
      <c r="TII1093" s="9"/>
      <c r="TIJ1093" s="9"/>
      <c r="TIK1093" s="9"/>
      <c r="TIL1093" s="9"/>
      <c r="TIM1093" s="9"/>
      <c r="TIN1093" s="9"/>
      <c r="TIO1093" s="9"/>
      <c r="TIP1093" s="9"/>
      <c r="TIQ1093" s="9"/>
      <c r="TIR1093" s="9"/>
      <c r="TIS1093" s="9"/>
      <c r="TIT1093" s="9"/>
      <c r="TIU1093" s="9"/>
      <c r="TIV1093" s="9"/>
      <c r="TIW1093" s="9"/>
      <c r="TIX1093" s="9"/>
      <c r="TIY1093" s="9"/>
      <c r="TIZ1093" s="9"/>
      <c r="TJA1093" s="9"/>
      <c r="TJB1093" s="9"/>
      <c r="TJC1093" s="9"/>
      <c r="TJD1093" s="9"/>
      <c r="TJE1093" s="9"/>
      <c r="TJF1093" s="9"/>
      <c r="TJG1093" s="9"/>
      <c r="TJH1093" s="9"/>
      <c r="TJI1093" s="9"/>
      <c r="TJJ1093" s="9"/>
      <c r="TJK1093" s="9"/>
      <c r="TJL1093" s="9"/>
      <c r="TJM1093" s="9"/>
      <c r="TJN1093" s="9"/>
      <c r="TJO1093" s="9"/>
      <c r="TJP1093" s="9"/>
      <c r="TJQ1093" s="9"/>
      <c r="TJR1093" s="9"/>
      <c r="TJS1093" s="9"/>
      <c r="TJT1093" s="9"/>
      <c r="TJU1093" s="9"/>
      <c r="TJV1093" s="9"/>
      <c r="TJW1093" s="9"/>
      <c r="TJX1093" s="9"/>
      <c r="TJY1093" s="9"/>
      <c r="TJZ1093" s="9"/>
      <c r="TKA1093" s="9"/>
      <c r="TKB1093" s="9"/>
      <c r="TKC1093" s="9"/>
      <c r="TKD1093" s="9"/>
      <c r="TKE1093" s="9"/>
      <c r="TKF1093" s="9"/>
      <c r="TKG1093" s="9"/>
      <c r="TKH1093" s="9"/>
      <c r="TKI1093" s="9"/>
      <c r="TKJ1093" s="9"/>
      <c r="TKK1093" s="9"/>
      <c r="TKL1093" s="9"/>
      <c r="TKM1093" s="9"/>
      <c r="TKN1093" s="9"/>
      <c r="TKO1093" s="9"/>
      <c r="TKP1093" s="9"/>
      <c r="TKQ1093" s="9"/>
      <c r="TKR1093" s="9"/>
      <c r="TKS1093" s="9"/>
      <c r="TKT1093" s="9"/>
      <c r="TKU1093" s="9"/>
      <c r="TKV1093" s="9"/>
      <c r="TKW1093" s="9"/>
      <c r="TKX1093" s="9"/>
      <c r="TKY1093" s="9"/>
      <c r="TKZ1093" s="9"/>
      <c r="TLA1093" s="9"/>
      <c r="TLB1093" s="9"/>
      <c r="TLC1093" s="9"/>
      <c r="TLD1093" s="9"/>
      <c r="TLE1093" s="9"/>
      <c r="TLF1093" s="9"/>
      <c r="TLG1093" s="9"/>
      <c r="TLH1093" s="9"/>
      <c r="TLI1093" s="9"/>
      <c r="TLJ1093" s="9"/>
      <c r="TLK1093" s="9"/>
      <c r="TLL1093" s="9"/>
      <c r="TLM1093" s="9"/>
      <c r="TLN1093" s="9"/>
      <c r="TLO1093" s="9"/>
      <c r="TLP1093" s="9"/>
      <c r="TLQ1093" s="9"/>
      <c r="TLR1093" s="9"/>
      <c r="TLS1093" s="9"/>
      <c r="TLT1093" s="9"/>
      <c r="TLU1093" s="9"/>
      <c r="TLV1093" s="9"/>
      <c r="TLW1093" s="9"/>
      <c r="TLX1093" s="9"/>
      <c r="TLY1093" s="9"/>
      <c r="TLZ1093" s="9"/>
      <c r="TMA1093" s="9"/>
      <c r="TMB1093" s="9"/>
      <c r="TMC1093" s="9"/>
      <c r="TMD1093" s="9"/>
      <c r="TME1093" s="9"/>
      <c r="TMF1093" s="9"/>
      <c r="TMG1093" s="9"/>
      <c r="TMH1093" s="9"/>
      <c r="TMI1093" s="9"/>
      <c r="TMJ1093" s="9"/>
      <c r="TMK1093" s="9"/>
      <c r="TML1093" s="9"/>
      <c r="TMM1093" s="9"/>
      <c r="TMN1093" s="9"/>
      <c r="TMO1093" s="9"/>
      <c r="TMP1093" s="9"/>
      <c r="TMQ1093" s="9"/>
      <c r="TMR1093" s="9"/>
      <c r="TMS1093" s="9"/>
      <c r="TMT1093" s="9"/>
      <c r="TMU1093" s="9"/>
      <c r="TMV1093" s="9"/>
      <c r="TMW1093" s="9"/>
      <c r="TMX1093" s="9"/>
      <c r="TMY1093" s="9"/>
      <c r="TMZ1093" s="9"/>
      <c r="TNA1093" s="9"/>
      <c r="TNB1093" s="9"/>
      <c r="TNC1093" s="9"/>
      <c r="TND1093" s="9"/>
      <c r="TNE1093" s="9"/>
      <c r="TNF1093" s="9"/>
      <c r="TNG1093" s="9"/>
      <c r="TNH1093" s="9"/>
      <c r="TNI1093" s="9"/>
      <c r="TNJ1093" s="9"/>
      <c r="TNK1093" s="9"/>
      <c r="TNL1093" s="9"/>
      <c r="TNM1093" s="9"/>
      <c r="TNN1093" s="9"/>
      <c r="TNO1093" s="9"/>
      <c r="TNP1093" s="9"/>
      <c r="TNQ1093" s="9"/>
      <c r="TNR1093" s="9"/>
      <c r="TNS1093" s="9"/>
      <c r="TNT1093" s="9"/>
      <c r="TNU1093" s="9"/>
      <c r="TNV1093" s="9"/>
      <c r="TNW1093" s="9"/>
      <c r="TNX1093" s="9"/>
      <c r="TNY1093" s="9"/>
      <c r="TNZ1093" s="9"/>
      <c r="TOA1093" s="9"/>
      <c r="TOB1093" s="9"/>
      <c r="TOC1093" s="9"/>
      <c r="TOD1093" s="9"/>
      <c r="TOE1093" s="9"/>
      <c r="TOF1093" s="9"/>
      <c r="TOG1093" s="9"/>
      <c r="TOH1093" s="9"/>
      <c r="TOI1093" s="9"/>
      <c r="TOJ1093" s="9"/>
      <c r="TOK1093" s="9"/>
      <c r="TOL1093" s="9"/>
      <c r="TOM1093" s="9"/>
      <c r="TON1093" s="9"/>
      <c r="TOO1093" s="9"/>
      <c r="TOP1093" s="9"/>
      <c r="TOQ1093" s="9"/>
      <c r="TOR1093" s="9"/>
      <c r="TOS1093" s="9"/>
      <c r="TOT1093" s="9"/>
      <c r="TOU1093" s="9"/>
      <c r="TOV1093" s="9"/>
      <c r="TOW1093" s="9"/>
      <c r="TOX1093" s="9"/>
      <c r="TOY1093" s="9"/>
      <c r="TOZ1093" s="9"/>
      <c r="TPA1093" s="9"/>
      <c r="TPB1093" s="9"/>
      <c r="TPC1093" s="9"/>
      <c r="TPD1093" s="9"/>
      <c r="TPE1093" s="9"/>
      <c r="TPF1093" s="9"/>
      <c r="TPG1093" s="9"/>
      <c r="TPH1093" s="9"/>
      <c r="TPI1093" s="9"/>
      <c r="TPJ1093" s="9"/>
      <c r="TPK1093" s="9"/>
      <c r="TPL1093" s="9"/>
      <c r="TPM1093" s="9"/>
      <c r="TPN1093" s="9"/>
      <c r="TPO1093" s="9"/>
      <c r="TPP1093" s="9"/>
      <c r="TPQ1093" s="9"/>
      <c r="TPR1093" s="9"/>
      <c r="TPS1093" s="9"/>
      <c r="TPT1093" s="9"/>
      <c r="TPU1093" s="9"/>
      <c r="TPV1093" s="9"/>
      <c r="TPW1093" s="9"/>
      <c r="TPX1093" s="9"/>
      <c r="TPY1093" s="9"/>
      <c r="TPZ1093" s="9"/>
      <c r="TQA1093" s="9"/>
      <c r="TQB1093" s="9"/>
      <c r="TQC1093" s="9"/>
      <c r="TQD1093" s="9"/>
      <c r="TQE1093" s="9"/>
      <c r="TQF1093" s="9"/>
      <c r="TQG1093" s="9"/>
      <c r="TQH1093" s="9"/>
      <c r="TQI1093" s="9"/>
      <c r="TQJ1093" s="9"/>
      <c r="TQK1093" s="9"/>
      <c r="TQL1093" s="9"/>
      <c r="TQM1093" s="9"/>
      <c r="TQN1093" s="9"/>
      <c r="TQO1093" s="9"/>
      <c r="TQP1093" s="9"/>
      <c r="TQQ1093" s="9"/>
      <c r="TQR1093" s="9"/>
      <c r="TQS1093" s="9"/>
      <c r="TQT1093" s="9"/>
      <c r="TQU1093" s="9"/>
      <c r="TQV1093" s="9"/>
      <c r="TQW1093" s="9"/>
      <c r="TQX1093" s="9"/>
      <c r="TQY1093" s="9"/>
      <c r="TQZ1093" s="9"/>
      <c r="TRA1093" s="9"/>
      <c r="TRB1093" s="9"/>
      <c r="TRC1093" s="9"/>
      <c r="TRD1093" s="9"/>
      <c r="TRE1093" s="9"/>
      <c r="TRF1093" s="9"/>
      <c r="TRG1093" s="9"/>
      <c r="TRH1093" s="9"/>
      <c r="TRI1093" s="9"/>
      <c r="TRJ1093" s="9"/>
      <c r="TRK1093" s="9"/>
      <c r="TRL1093" s="9"/>
      <c r="TRM1093" s="9"/>
      <c r="TRN1093" s="9"/>
      <c r="TRO1093" s="9"/>
      <c r="TRP1093" s="9"/>
      <c r="TRQ1093" s="9"/>
      <c r="TRR1093" s="9"/>
      <c r="TRS1093" s="9"/>
      <c r="TRT1093" s="9"/>
      <c r="TRU1093" s="9"/>
      <c r="TRV1093" s="9"/>
      <c r="TRW1093" s="9"/>
      <c r="TRX1093" s="9"/>
      <c r="TRY1093" s="9"/>
      <c r="TRZ1093" s="9"/>
      <c r="TSA1093" s="9"/>
      <c r="TSB1093" s="9"/>
      <c r="TSC1093" s="9"/>
      <c r="TSD1093" s="9"/>
      <c r="TSE1093" s="9"/>
      <c r="TSF1093" s="9"/>
      <c r="TSG1093" s="9"/>
      <c r="TSH1093" s="9"/>
      <c r="TSI1093" s="9"/>
      <c r="TSJ1093" s="9"/>
      <c r="TSK1093" s="9"/>
      <c r="TSL1093" s="9"/>
      <c r="TSM1093" s="9"/>
      <c r="TSN1093" s="9"/>
      <c r="TSO1093" s="9"/>
      <c r="TSP1093" s="9"/>
      <c r="TSQ1093" s="9"/>
      <c r="TSR1093" s="9"/>
      <c r="TSS1093" s="9"/>
      <c r="TST1093" s="9"/>
      <c r="TSU1093" s="9"/>
      <c r="TSV1093" s="9"/>
      <c r="TSW1093" s="9"/>
      <c r="TSX1093" s="9"/>
      <c r="TSY1093" s="9"/>
      <c r="TSZ1093" s="9"/>
      <c r="TTA1093" s="9"/>
      <c r="TTB1093" s="9"/>
      <c r="TTC1093" s="9"/>
      <c r="TTD1093" s="9"/>
      <c r="TTE1093" s="9"/>
      <c r="TTF1093" s="9"/>
      <c r="TTG1093" s="9"/>
      <c r="TTH1093" s="9"/>
      <c r="TTI1093" s="9"/>
      <c r="TTJ1093" s="9"/>
      <c r="TTK1093" s="9"/>
      <c r="TTL1093" s="9"/>
      <c r="TTM1093" s="9"/>
      <c r="TTN1093" s="9"/>
      <c r="TTO1093" s="9"/>
      <c r="TTP1093" s="9"/>
      <c r="TTQ1093" s="9"/>
      <c r="TTR1093" s="9"/>
      <c r="TTS1093" s="9"/>
      <c r="TTT1093" s="9"/>
      <c r="TTU1093" s="9"/>
      <c r="TTV1093" s="9"/>
      <c r="TTW1093" s="9"/>
      <c r="TTX1093" s="9"/>
      <c r="TTY1093" s="9"/>
      <c r="TTZ1093" s="9"/>
      <c r="TUA1093" s="9"/>
      <c r="TUB1093" s="9"/>
      <c r="TUC1093" s="9"/>
      <c r="TUD1093" s="9"/>
      <c r="TUE1093" s="9"/>
      <c r="TUF1093" s="9"/>
      <c r="TUG1093" s="9"/>
      <c r="TUH1093" s="9"/>
      <c r="TUI1093" s="9"/>
      <c r="TUJ1093" s="9"/>
      <c r="TUK1093" s="9"/>
      <c r="TUL1093" s="9"/>
      <c r="TUM1093" s="9"/>
      <c r="TUN1093" s="9"/>
      <c r="TUO1093" s="9"/>
      <c r="TUP1093" s="9"/>
      <c r="TUQ1093" s="9"/>
      <c r="TUR1093" s="9"/>
      <c r="TUS1093" s="9"/>
      <c r="TUT1093" s="9"/>
      <c r="TUU1093" s="9"/>
      <c r="TUV1093" s="9"/>
      <c r="TUW1093" s="9"/>
      <c r="TUX1093" s="9"/>
      <c r="TUY1093" s="9"/>
      <c r="TUZ1093" s="9"/>
      <c r="TVA1093" s="9"/>
      <c r="TVB1093" s="9"/>
      <c r="TVC1093" s="9"/>
      <c r="TVD1093" s="9"/>
      <c r="TVE1093" s="9"/>
      <c r="TVF1093" s="9"/>
      <c r="TVG1093" s="9"/>
      <c r="TVH1093" s="9"/>
      <c r="TVI1093" s="9"/>
      <c r="TVJ1093" s="9"/>
      <c r="TVK1093" s="9"/>
      <c r="TVL1093" s="9"/>
      <c r="TVM1093" s="9"/>
      <c r="TVN1093" s="9"/>
      <c r="TVO1093" s="9"/>
      <c r="TVP1093" s="9"/>
      <c r="TVQ1093" s="9"/>
      <c r="TVR1093" s="9"/>
      <c r="TVS1093" s="9"/>
      <c r="TVT1093" s="9"/>
      <c r="TVU1093" s="9"/>
      <c r="TVV1093" s="9"/>
      <c r="TVW1093" s="9"/>
      <c r="TVX1093" s="9"/>
      <c r="TVY1093" s="9"/>
      <c r="TVZ1093" s="9"/>
      <c r="TWA1093" s="9"/>
      <c r="TWB1093" s="9"/>
      <c r="TWC1093" s="9"/>
      <c r="TWD1093" s="9"/>
      <c r="TWE1093" s="9"/>
      <c r="TWF1093" s="9"/>
      <c r="TWG1093" s="9"/>
      <c r="TWH1093" s="9"/>
      <c r="TWI1093" s="9"/>
      <c r="TWJ1093" s="9"/>
      <c r="TWK1093" s="9"/>
      <c r="TWL1093" s="9"/>
      <c r="TWM1093" s="9"/>
      <c r="TWN1093" s="9"/>
      <c r="TWO1093" s="9"/>
      <c r="TWP1093" s="9"/>
      <c r="TWQ1093" s="9"/>
      <c r="TWR1093" s="9"/>
      <c r="TWS1093" s="9"/>
      <c r="TWT1093" s="9"/>
      <c r="TWU1093" s="9"/>
      <c r="TWV1093" s="9"/>
      <c r="TWW1093" s="9"/>
      <c r="TWX1093" s="9"/>
      <c r="TWY1093" s="9"/>
      <c r="TWZ1093" s="9"/>
      <c r="TXA1093" s="9"/>
      <c r="TXB1093" s="9"/>
      <c r="TXC1093" s="9"/>
      <c r="TXD1093" s="9"/>
      <c r="TXE1093" s="9"/>
      <c r="TXF1093" s="9"/>
      <c r="TXG1093" s="9"/>
      <c r="TXH1093" s="9"/>
      <c r="TXI1093" s="9"/>
      <c r="TXJ1093" s="9"/>
      <c r="TXK1093" s="9"/>
      <c r="TXL1093" s="9"/>
      <c r="TXM1093" s="9"/>
      <c r="TXN1093" s="9"/>
      <c r="TXO1093" s="9"/>
      <c r="TXP1093" s="9"/>
      <c r="TXQ1093" s="9"/>
      <c r="TXR1093" s="9"/>
      <c r="TXS1093" s="9"/>
      <c r="TXT1093" s="9"/>
      <c r="TXU1093" s="9"/>
      <c r="TXV1093" s="9"/>
      <c r="TXW1093" s="9"/>
      <c r="TXX1093" s="9"/>
      <c r="TXY1093" s="9"/>
      <c r="TXZ1093" s="9"/>
      <c r="TYA1093" s="9"/>
      <c r="TYB1093" s="9"/>
      <c r="TYC1093" s="9"/>
      <c r="TYD1093" s="9"/>
      <c r="TYE1093" s="9"/>
      <c r="TYF1093" s="9"/>
      <c r="TYG1093" s="9"/>
      <c r="TYH1093" s="9"/>
      <c r="TYI1093" s="9"/>
      <c r="TYJ1093" s="9"/>
      <c r="TYK1093" s="9"/>
      <c r="TYL1093" s="9"/>
      <c r="TYM1093" s="9"/>
      <c r="TYN1093" s="9"/>
      <c r="TYO1093" s="9"/>
      <c r="TYP1093" s="9"/>
      <c r="TYQ1093" s="9"/>
      <c r="TYR1093" s="9"/>
      <c r="TYS1093" s="9"/>
      <c r="TYT1093" s="9"/>
      <c r="TYU1093" s="9"/>
      <c r="TYV1093" s="9"/>
      <c r="TYW1093" s="9"/>
      <c r="TYX1093" s="9"/>
      <c r="TYY1093" s="9"/>
      <c r="TYZ1093" s="9"/>
      <c r="TZA1093" s="9"/>
      <c r="TZB1093" s="9"/>
      <c r="TZC1093" s="9"/>
      <c r="TZD1093" s="9"/>
      <c r="TZE1093" s="9"/>
      <c r="TZF1093" s="9"/>
      <c r="TZG1093" s="9"/>
      <c r="TZH1093" s="9"/>
      <c r="TZI1093" s="9"/>
      <c r="TZJ1093" s="9"/>
      <c r="TZK1093" s="9"/>
      <c r="TZL1093" s="9"/>
      <c r="TZM1093" s="9"/>
      <c r="TZN1093" s="9"/>
      <c r="TZO1093" s="9"/>
      <c r="TZP1093" s="9"/>
      <c r="TZQ1093" s="9"/>
      <c r="TZR1093" s="9"/>
      <c r="TZS1093" s="9"/>
      <c r="TZT1093" s="9"/>
      <c r="TZU1093" s="9"/>
      <c r="TZV1093" s="9"/>
      <c r="TZW1093" s="9"/>
      <c r="TZX1093" s="9"/>
      <c r="TZY1093" s="9"/>
      <c r="TZZ1093" s="9"/>
      <c r="UAA1093" s="9"/>
      <c r="UAB1093" s="9"/>
      <c r="UAC1093" s="9"/>
      <c r="UAD1093" s="9"/>
      <c r="UAE1093" s="9"/>
      <c r="UAF1093" s="9"/>
      <c r="UAG1093" s="9"/>
      <c r="UAH1093" s="9"/>
      <c r="UAI1093" s="9"/>
      <c r="UAJ1093" s="9"/>
      <c r="UAK1093" s="9"/>
      <c r="UAL1093" s="9"/>
      <c r="UAM1093" s="9"/>
      <c r="UAN1093" s="9"/>
      <c r="UAO1093" s="9"/>
      <c r="UAP1093" s="9"/>
      <c r="UAQ1093" s="9"/>
      <c r="UAR1093" s="9"/>
      <c r="UAS1093" s="9"/>
      <c r="UAT1093" s="9"/>
      <c r="UAU1093" s="9"/>
      <c r="UAV1093" s="9"/>
      <c r="UAW1093" s="9"/>
      <c r="UAX1093" s="9"/>
      <c r="UAY1093" s="9"/>
      <c r="UAZ1093" s="9"/>
      <c r="UBA1093" s="9"/>
      <c r="UBB1093" s="9"/>
      <c r="UBC1093" s="9"/>
      <c r="UBD1093" s="9"/>
      <c r="UBE1093" s="9"/>
      <c r="UBF1093" s="9"/>
      <c r="UBG1093" s="9"/>
      <c r="UBH1093" s="9"/>
      <c r="UBI1093" s="9"/>
      <c r="UBJ1093" s="9"/>
      <c r="UBK1093" s="9"/>
      <c r="UBL1093" s="9"/>
      <c r="UBM1093" s="9"/>
      <c r="UBN1093" s="9"/>
      <c r="UBO1093" s="9"/>
      <c r="UBP1093" s="9"/>
      <c r="UBQ1093" s="9"/>
      <c r="UBR1093" s="9"/>
      <c r="UBS1093" s="9"/>
      <c r="UBT1093" s="9"/>
      <c r="UBU1093" s="9"/>
      <c r="UBV1093" s="9"/>
      <c r="UBW1093" s="9"/>
      <c r="UBX1093" s="9"/>
      <c r="UBY1093" s="9"/>
      <c r="UBZ1093" s="9"/>
      <c r="UCA1093" s="9"/>
      <c r="UCB1093" s="9"/>
      <c r="UCC1093" s="9"/>
      <c r="UCD1093" s="9"/>
      <c r="UCE1093" s="9"/>
      <c r="UCF1093" s="9"/>
      <c r="UCG1093" s="9"/>
      <c r="UCH1093" s="9"/>
      <c r="UCI1093" s="9"/>
      <c r="UCJ1093" s="9"/>
      <c r="UCK1093" s="9"/>
      <c r="UCL1093" s="9"/>
      <c r="UCM1093" s="9"/>
      <c r="UCN1093" s="9"/>
      <c r="UCO1093" s="9"/>
      <c r="UCP1093" s="9"/>
      <c r="UCQ1093" s="9"/>
      <c r="UCR1093" s="9"/>
      <c r="UCS1093" s="9"/>
      <c r="UCT1093" s="9"/>
      <c r="UCU1093" s="9"/>
      <c r="UCV1093" s="9"/>
      <c r="UCW1093" s="9"/>
      <c r="UCX1093" s="9"/>
      <c r="UCY1093" s="9"/>
      <c r="UCZ1093" s="9"/>
      <c r="UDA1093" s="9"/>
      <c r="UDB1093" s="9"/>
      <c r="UDC1093" s="9"/>
      <c r="UDD1093" s="9"/>
      <c r="UDE1093" s="9"/>
      <c r="UDF1093" s="9"/>
      <c r="UDG1093" s="9"/>
      <c r="UDH1093" s="9"/>
      <c r="UDI1093" s="9"/>
      <c r="UDJ1093" s="9"/>
      <c r="UDK1093" s="9"/>
      <c r="UDL1093" s="9"/>
      <c r="UDM1093" s="9"/>
      <c r="UDN1093" s="9"/>
      <c r="UDO1093" s="9"/>
      <c r="UDP1093" s="9"/>
      <c r="UDQ1093" s="9"/>
      <c r="UDR1093" s="9"/>
      <c r="UDS1093" s="9"/>
      <c r="UDT1093" s="9"/>
      <c r="UDU1093" s="9"/>
      <c r="UDV1093" s="9"/>
      <c r="UDW1093" s="9"/>
      <c r="UDX1093" s="9"/>
      <c r="UDY1093" s="9"/>
      <c r="UDZ1093" s="9"/>
      <c r="UEA1093" s="9"/>
      <c r="UEB1093" s="9"/>
      <c r="UEC1093" s="9"/>
      <c r="UED1093" s="9"/>
      <c r="UEE1093" s="9"/>
      <c r="UEF1093" s="9"/>
      <c r="UEG1093" s="9"/>
      <c r="UEH1093" s="9"/>
      <c r="UEI1093" s="9"/>
      <c r="UEJ1093" s="9"/>
      <c r="UEK1093" s="9"/>
      <c r="UEL1093" s="9"/>
      <c r="UEM1093" s="9"/>
      <c r="UEN1093" s="9"/>
      <c r="UEO1093" s="9"/>
      <c r="UEP1093" s="9"/>
      <c r="UEQ1093" s="9"/>
      <c r="UER1093" s="9"/>
      <c r="UES1093" s="9"/>
      <c r="UET1093" s="9"/>
      <c r="UEU1093" s="9"/>
      <c r="UEV1093" s="9"/>
      <c r="UEW1093" s="9"/>
      <c r="UEX1093" s="9"/>
      <c r="UEY1093" s="9"/>
      <c r="UEZ1093" s="9"/>
      <c r="UFA1093" s="9"/>
      <c r="UFB1093" s="9"/>
      <c r="UFC1093" s="9"/>
      <c r="UFD1093" s="9"/>
      <c r="UFE1093" s="9"/>
      <c r="UFF1093" s="9"/>
      <c r="UFG1093" s="9"/>
      <c r="UFH1093" s="9"/>
      <c r="UFI1093" s="9"/>
      <c r="UFJ1093" s="9"/>
      <c r="UFK1093" s="9"/>
      <c r="UFL1093" s="9"/>
      <c r="UFM1093" s="9"/>
      <c r="UFN1093" s="9"/>
      <c r="UFO1093" s="9"/>
      <c r="UFP1093" s="9"/>
      <c r="UFQ1093" s="9"/>
      <c r="UFR1093" s="9"/>
      <c r="UFS1093" s="9"/>
      <c r="UFT1093" s="9"/>
      <c r="UFU1093" s="9"/>
      <c r="UFV1093" s="9"/>
      <c r="UFW1093" s="9"/>
      <c r="UFX1093" s="9"/>
      <c r="UFY1093" s="9"/>
      <c r="UFZ1093" s="9"/>
      <c r="UGA1093" s="9"/>
      <c r="UGB1093" s="9"/>
      <c r="UGC1093" s="9"/>
      <c r="UGD1093" s="9"/>
      <c r="UGE1093" s="9"/>
      <c r="UGF1093" s="9"/>
      <c r="UGG1093" s="9"/>
      <c r="UGH1093" s="9"/>
      <c r="UGI1093" s="9"/>
      <c r="UGJ1093" s="9"/>
      <c r="UGK1093" s="9"/>
      <c r="UGL1093" s="9"/>
      <c r="UGM1093" s="9"/>
      <c r="UGN1093" s="9"/>
      <c r="UGO1093" s="9"/>
      <c r="UGP1093" s="9"/>
      <c r="UGQ1093" s="9"/>
      <c r="UGR1093" s="9"/>
      <c r="UGS1093" s="9"/>
      <c r="UGT1093" s="9"/>
      <c r="UGU1093" s="9"/>
      <c r="UGV1093" s="9"/>
      <c r="UGW1093" s="9"/>
      <c r="UGX1093" s="9"/>
      <c r="UGY1093" s="9"/>
      <c r="UGZ1093" s="9"/>
      <c r="UHA1093" s="9"/>
      <c r="UHB1093" s="9"/>
      <c r="UHC1093" s="9"/>
      <c r="UHD1093" s="9"/>
      <c r="UHE1093" s="9"/>
      <c r="UHF1093" s="9"/>
      <c r="UHG1093" s="9"/>
      <c r="UHH1093" s="9"/>
      <c r="UHI1093" s="9"/>
      <c r="UHJ1093" s="9"/>
      <c r="UHK1093" s="9"/>
      <c r="UHL1093" s="9"/>
      <c r="UHM1093" s="9"/>
      <c r="UHN1093" s="9"/>
      <c r="UHO1093" s="9"/>
      <c r="UHP1093" s="9"/>
      <c r="UHQ1093" s="9"/>
      <c r="UHR1093" s="9"/>
      <c r="UHS1093" s="9"/>
      <c r="UHT1093" s="9"/>
      <c r="UHU1093" s="9"/>
      <c r="UHV1093" s="9"/>
      <c r="UHW1093" s="9"/>
      <c r="UHX1093" s="9"/>
      <c r="UHY1093" s="9"/>
      <c r="UHZ1093" s="9"/>
      <c r="UIA1093" s="9"/>
      <c r="UIB1093" s="9"/>
      <c r="UIC1093" s="9"/>
      <c r="UID1093" s="9"/>
      <c r="UIE1093" s="9"/>
      <c r="UIF1093" s="9"/>
      <c r="UIG1093" s="9"/>
      <c r="UIH1093" s="9"/>
      <c r="UII1093" s="9"/>
      <c r="UIJ1093" s="9"/>
      <c r="UIK1093" s="9"/>
      <c r="UIL1093" s="9"/>
      <c r="UIM1093" s="9"/>
      <c r="UIN1093" s="9"/>
      <c r="UIO1093" s="9"/>
      <c r="UIP1093" s="9"/>
      <c r="UIQ1093" s="9"/>
      <c r="UIR1093" s="9"/>
      <c r="UIS1093" s="9"/>
      <c r="UIT1093" s="9"/>
      <c r="UIU1093" s="9"/>
      <c r="UIV1093" s="9"/>
      <c r="UIW1093" s="9"/>
      <c r="UIX1093" s="9"/>
      <c r="UIY1093" s="9"/>
      <c r="UIZ1093" s="9"/>
      <c r="UJA1093" s="9"/>
      <c r="UJB1093" s="9"/>
      <c r="UJC1093" s="9"/>
      <c r="UJD1093" s="9"/>
      <c r="UJE1093" s="9"/>
      <c r="UJF1093" s="9"/>
      <c r="UJG1093" s="9"/>
      <c r="UJH1093" s="9"/>
      <c r="UJI1093" s="9"/>
      <c r="UJJ1093" s="9"/>
      <c r="UJK1093" s="9"/>
      <c r="UJL1093" s="9"/>
      <c r="UJM1093" s="9"/>
      <c r="UJN1093" s="9"/>
      <c r="UJO1093" s="9"/>
      <c r="UJP1093" s="9"/>
      <c r="UJQ1093" s="9"/>
      <c r="UJR1093" s="9"/>
      <c r="UJS1093" s="9"/>
      <c r="UJT1093" s="9"/>
      <c r="UJU1093" s="9"/>
      <c r="UJV1093" s="9"/>
      <c r="UJW1093" s="9"/>
      <c r="UJX1093" s="9"/>
      <c r="UJY1093" s="9"/>
      <c r="UJZ1093" s="9"/>
      <c r="UKA1093" s="9"/>
      <c r="UKB1093" s="9"/>
      <c r="UKC1093" s="9"/>
      <c r="UKD1093" s="9"/>
      <c r="UKE1093" s="9"/>
      <c r="UKF1093" s="9"/>
      <c r="UKG1093" s="9"/>
      <c r="UKH1093" s="9"/>
      <c r="UKI1093" s="9"/>
      <c r="UKJ1093" s="9"/>
      <c r="UKK1093" s="9"/>
      <c r="UKL1093" s="9"/>
      <c r="UKM1093" s="9"/>
      <c r="UKN1093" s="9"/>
      <c r="UKO1093" s="9"/>
      <c r="UKP1093" s="9"/>
      <c r="UKQ1093" s="9"/>
      <c r="UKR1093" s="9"/>
      <c r="UKS1093" s="9"/>
      <c r="UKT1093" s="9"/>
      <c r="UKU1093" s="9"/>
      <c r="UKV1093" s="9"/>
      <c r="UKW1093" s="9"/>
      <c r="UKX1093" s="9"/>
      <c r="UKY1093" s="9"/>
      <c r="UKZ1093" s="9"/>
      <c r="ULA1093" s="9"/>
      <c r="ULB1093" s="9"/>
      <c r="ULC1093" s="9"/>
      <c r="ULD1093" s="9"/>
      <c r="ULE1093" s="9"/>
      <c r="ULF1093" s="9"/>
      <c r="ULG1093" s="9"/>
      <c r="ULH1093" s="9"/>
      <c r="ULI1093" s="9"/>
      <c r="ULJ1093" s="9"/>
      <c r="ULK1093" s="9"/>
      <c r="ULL1093" s="9"/>
      <c r="ULM1093" s="9"/>
      <c r="ULN1093" s="9"/>
      <c r="ULO1093" s="9"/>
      <c r="ULP1093" s="9"/>
      <c r="ULQ1093" s="9"/>
      <c r="ULR1093" s="9"/>
      <c r="ULS1093" s="9"/>
      <c r="ULT1093" s="9"/>
      <c r="ULU1093" s="9"/>
      <c r="ULV1093" s="9"/>
      <c r="ULW1093" s="9"/>
      <c r="ULX1093" s="9"/>
      <c r="ULY1093" s="9"/>
      <c r="ULZ1093" s="9"/>
      <c r="UMA1093" s="9"/>
      <c r="UMB1093" s="9"/>
      <c r="UMC1093" s="9"/>
      <c r="UMD1093" s="9"/>
      <c r="UME1093" s="9"/>
      <c r="UMF1093" s="9"/>
      <c r="UMG1093" s="9"/>
      <c r="UMH1093" s="9"/>
      <c r="UMI1093" s="9"/>
      <c r="UMJ1093" s="9"/>
      <c r="UMK1093" s="9"/>
      <c r="UML1093" s="9"/>
      <c r="UMM1093" s="9"/>
      <c r="UMN1093" s="9"/>
      <c r="UMO1093" s="9"/>
      <c r="UMP1093" s="9"/>
      <c r="UMQ1093" s="9"/>
      <c r="UMR1093" s="9"/>
      <c r="UMS1093" s="9"/>
      <c r="UMT1093" s="9"/>
      <c r="UMU1093" s="9"/>
      <c r="UMV1093" s="9"/>
      <c r="UMW1093" s="9"/>
      <c r="UMX1093" s="9"/>
      <c r="UMY1093" s="9"/>
      <c r="UMZ1093" s="9"/>
      <c r="UNA1093" s="9"/>
      <c r="UNB1093" s="9"/>
      <c r="UNC1093" s="9"/>
      <c r="UND1093" s="9"/>
      <c r="UNE1093" s="9"/>
      <c r="UNF1093" s="9"/>
      <c r="UNG1093" s="9"/>
      <c r="UNH1093" s="9"/>
      <c r="UNI1093" s="9"/>
      <c r="UNJ1093" s="9"/>
      <c r="UNK1093" s="9"/>
      <c r="UNL1093" s="9"/>
      <c r="UNM1093" s="9"/>
      <c r="UNN1093" s="9"/>
      <c r="UNO1093" s="9"/>
      <c r="UNP1093" s="9"/>
      <c r="UNQ1093" s="9"/>
      <c r="UNR1093" s="9"/>
      <c r="UNS1093" s="9"/>
      <c r="UNT1093" s="9"/>
      <c r="UNU1093" s="9"/>
      <c r="UNV1093" s="9"/>
      <c r="UNW1093" s="9"/>
      <c r="UNX1093" s="9"/>
      <c r="UNY1093" s="9"/>
      <c r="UNZ1093" s="9"/>
      <c r="UOA1093" s="9"/>
      <c r="UOB1093" s="9"/>
      <c r="UOC1093" s="9"/>
      <c r="UOD1093" s="9"/>
      <c r="UOE1093" s="9"/>
      <c r="UOF1093" s="9"/>
      <c r="UOG1093" s="9"/>
      <c r="UOH1093" s="9"/>
      <c r="UOI1093" s="9"/>
      <c r="UOJ1093" s="9"/>
      <c r="UOK1093" s="9"/>
      <c r="UOL1093" s="9"/>
      <c r="UOM1093" s="9"/>
      <c r="UON1093" s="9"/>
      <c r="UOO1093" s="9"/>
      <c r="UOP1093" s="9"/>
      <c r="UOQ1093" s="9"/>
      <c r="UOR1093" s="9"/>
      <c r="UOS1093" s="9"/>
      <c r="UOT1093" s="9"/>
      <c r="UOU1093" s="9"/>
      <c r="UOV1093" s="9"/>
      <c r="UOW1093" s="9"/>
      <c r="UOX1093" s="9"/>
      <c r="UOY1093" s="9"/>
      <c r="UOZ1093" s="9"/>
      <c r="UPA1093" s="9"/>
      <c r="UPB1093" s="9"/>
      <c r="UPC1093" s="9"/>
      <c r="UPD1093" s="9"/>
      <c r="UPE1093" s="9"/>
      <c r="UPF1093" s="9"/>
      <c r="UPG1093" s="9"/>
      <c r="UPH1093" s="9"/>
      <c r="UPI1093" s="9"/>
      <c r="UPJ1093" s="9"/>
      <c r="UPK1093" s="9"/>
      <c r="UPL1093" s="9"/>
      <c r="UPM1093" s="9"/>
      <c r="UPN1093" s="9"/>
      <c r="UPO1093" s="9"/>
      <c r="UPP1093" s="9"/>
      <c r="UPQ1093" s="9"/>
      <c r="UPR1093" s="9"/>
      <c r="UPS1093" s="9"/>
      <c r="UPT1093" s="9"/>
      <c r="UPU1093" s="9"/>
      <c r="UPV1093" s="9"/>
      <c r="UPW1093" s="9"/>
      <c r="UPX1093" s="9"/>
      <c r="UPY1093" s="9"/>
      <c r="UPZ1093" s="9"/>
      <c r="UQA1093" s="9"/>
      <c r="UQB1093" s="9"/>
      <c r="UQC1093" s="9"/>
      <c r="UQD1093" s="9"/>
      <c r="UQE1093" s="9"/>
      <c r="UQF1093" s="9"/>
      <c r="UQG1093" s="9"/>
      <c r="UQH1093" s="9"/>
      <c r="UQI1093" s="9"/>
      <c r="UQJ1093" s="9"/>
      <c r="UQK1093" s="9"/>
      <c r="UQL1093" s="9"/>
      <c r="UQM1093" s="9"/>
      <c r="UQN1093" s="9"/>
      <c r="UQO1093" s="9"/>
      <c r="UQP1093" s="9"/>
      <c r="UQQ1093" s="9"/>
      <c r="UQR1093" s="9"/>
      <c r="UQS1093" s="9"/>
      <c r="UQT1093" s="9"/>
      <c r="UQU1093" s="9"/>
      <c r="UQV1093" s="9"/>
      <c r="UQW1093" s="9"/>
      <c r="UQX1093" s="9"/>
      <c r="UQY1093" s="9"/>
      <c r="UQZ1093" s="9"/>
      <c r="URA1093" s="9"/>
      <c r="URB1093" s="9"/>
      <c r="URC1093" s="9"/>
      <c r="URD1093" s="9"/>
      <c r="URE1093" s="9"/>
      <c r="URF1093" s="9"/>
      <c r="URG1093" s="9"/>
      <c r="URH1093" s="9"/>
      <c r="URI1093" s="9"/>
      <c r="URJ1093" s="9"/>
      <c r="URK1093" s="9"/>
      <c r="URL1093" s="9"/>
      <c r="URM1093" s="9"/>
      <c r="URN1093" s="9"/>
      <c r="URO1093" s="9"/>
      <c r="URP1093" s="9"/>
      <c r="URQ1093" s="9"/>
      <c r="URR1093" s="9"/>
      <c r="URS1093" s="9"/>
      <c r="URT1093" s="9"/>
      <c r="URU1093" s="9"/>
      <c r="URV1093" s="9"/>
      <c r="URW1093" s="9"/>
      <c r="URX1093" s="9"/>
      <c r="URY1093" s="9"/>
      <c r="URZ1093" s="9"/>
      <c r="USA1093" s="9"/>
      <c r="USB1093" s="9"/>
      <c r="USC1093" s="9"/>
      <c r="USD1093" s="9"/>
      <c r="USE1093" s="9"/>
      <c r="USF1093" s="9"/>
      <c r="USG1093" s="9"/>
      <c r="USH1093" s="9"/>
      <c r="USI1093" s="9"/>
      <c r="USJ1093" s="9"/>
      <c r="USK1093" s="9"/>
      <c r="USL1093" s="9"/>
      <c r="USM1093" s="9"/>
      <c r="USN1093" s="9"/>
      <c r="USO1093" s="9"/>
      <c r="USP1093" s="9"/>
      <c r="USQ1093" s="9"/>
      <c r="USR1093" s="9"/>
      <c r="USS1093" s="9"/>
      <c r="UST1093" s="9"/>
      <c r="USU1093" s="9"/>
      <c r="USV1093" s="9"/>
      <c r="USW1093" s="9"/>
      <c r="USX1093" s="9"/>
      <c r="USY1093" s="9"/>
      <c r="USZ1093" s="9"/>
      <c r="UTA1093" s="9"/>
      <c r="UTB1093" s="9"/>
      <c r="UTC1093" s="9"/>
      <c r="UTD1093" s="9"/>
      <c r="UTE1093" s="9"/>
      <c r="UTF1093" s="9"/>
      <c r="UTG1093" s="9"/>
      <c r="UTH1093" s="9"/>
      <c r="UTI1093" s="9"/>
      <c r="UTJ1093" s="9"/>
      <c r="UTK1093" s="9"/>
      <c r="UTL1093" s="9"/>
      <c r="UTM1093" s="9"/>
      <c r="UTN1093" s="9"/>
      <c r="UTO1093" s="9"/>
      <c r="UTP1093" s="9"/>
      <c r="UTQ1093" s="9"/>
      <c r="UTR1093" s="9"/>
      <c r="UTS1093" s="9"/>
      <c r="UTT1093" s="9"/>
      <c r="UTU1093" s="9"/>
      <c r="UTV1093" s="9"/>
      <c r="UTW1093" s="9"/>
      <c r="UTX1093" s="9"/>
      <c r="UTY1093" s="9"/>
      <c r="UTZ1093" s="9"/>
      <c r="UUA1093" s="9"/>
      <c r="UUB1093" s="9"/>
      <c r="UUC1093" s="9"/>
      <c r="UUD1093" s="9"/>
      <c r="UUE1093" s="9"/>
      <c r="UUF1093" s="9"/>
      <c r="UUG1093" s="9"/>
      <c r="UUH1093" s="9"/>
      <c r="UUI1093" s="9"/>
      <c r="UUJ1093" s="9"/>
      <c r="UUK1093" s="9"/>
      <c r="UUL1093" s="9"/>
      <c r="UUM1093" s="9"/>
      <c r="UUN1093" s="9"/>
      <c r="UUO1093" s="9"/>
      <c r="UUP1093" s="9"/>
      <c r="UUQ1093" s="9"/>
      <c r="UUR1093" s="9"/>
      <c r="UUS1093" s="9"/>
      <c r="UUT1093" s="9"/>
      <c r="UUU1093" s="9"/>
      <c r="UUV1093" s="9"/>
      <c r="UUW1093" s="9"/>
      <c r="UUX1093" s="9"/>
      <c r="UUY1093" s="9"/>
      <c r="UUZ1093" s="9"/>
      <c r="UVA1093" s="9"/>
      <c r="UVB1093" s="9"/>
      <c r="UVC1093" s="9"/>
      <c r="UVD1093" s="9"/>
      <c r="UVE1093" s="9"/>
      <c r="UVF1093" s="9"/>
      <c r="UVG1093" s="9"/>
      <c r="UVH1093" s="9"/>
      <c r="UVI1093" s="9"/>
      <c r="UVJ1093" s="9"/>
      <c r="UVK1093" s="9"/>
      <c r="UVL1093" s="9"/>
      <c r="UVM1093" s="9"/>
      <c r="UVN1093" s="9"/>
      <c r="UVO1093" s="9"/>
      <c r="UVP1093" s="9"/>
      <c r="UVQ1093" s="9"/>
      <c r="UVR1093" s="9"/>
      <c r="UVS1093" s="9"/>
      <c r="UVT1093" s="9"/>
      <c r="UVU1093" s="9"/>
      <c r="UVV1093" s="9"/>
      <c r="UVW1093" s="9"/>
      <c r="UVX1093" s="9"/>
      <c r="UVY1093" s="9"/>
      <c r="UVZ1093" s="9"/>
      <c r="UWA1093" s="9"/>
      <c r="UWB1093" s="9"/>
      <c r="UWC1093" s="9"/>
      <c r="UWD1093" s="9"/>
      <c r="UWE1093" s="9"/>
      <c r="UWF1093" s="9"/>
      <c r="UWG1093" s="9"/>
      <c r="UWH1093" s="9"/>
      <c r="UWI1093" s="9"/>
      <c r="UWJ1093" s="9"/>
      <c r="UWK1093" s="9"/>
      <c r="UWL1093" s="9"/>
      <c r="UWM1093" s="9"/>
      <c r="UWN1093" s="9"/>
      <c r="UWO1093" s="9"/>
      <c r="UWP1093" s="9"/>
      <c r="UWQ1093" s="9"/>
      <c r="UWR1093" s="9"/>
      <c r="UWS1093" s="9"/>
      <c r="UWT1093" s="9"/>
      <c r="UWU1093" s="9"/>
      <c r="UWV1093" s="9"/>
      <c r="UWW1093" s="9"/>
      <c r="UWX1093" s="9"/>
      <c r="UWY1093" s="9"/>
      <c r="UWZ1093" s="9"/>
      <c r="UXA1093" s="9"/>
      <c r="UXB1093" s="9"/>
      <c r="UXC1093" s="9"/>
      <c r="UXD1093" s="9"/>
      <c r="UXE1093" s="9"/>
      <c r="UXF1093" s="9"/>
      <c r="UXG1093" s="9"/>
      <c r="UXH1093" s="9"/>
      <c r="UXI1093" s="9"/>
      <c r="UXJ1093" s="9"/>
      <c r="UXK1093" s="9"/>
      <c r="UXL1093" s="9"/>
      <c r="UXM1093" s="9"/>
      <c r="UXN1093" s="9"/>
      <c r="UXO1093" s="9"/>
      <c r="UXP1093" s="9"/>
      <c r="UXQ1093" s="9"/>
      <c r="UXR1093" s="9"/>
      <c r="UXS1093" s="9"/>
      <c r="UXT1093" s="9"/>
      <c r="UXU1093" s="9"/>
      <c r="UXV1093" s="9"/>
      <c r="UXW1093" s="9"/>
      <c r="UXX1093" s="9"/>
      <c r="UXY1093" s="9"/>
      <c r="UXZ1093" s="9"/>
      <c r="UYA1093" s="9"/>
      <c r="UYB1093" s="9"/>
      <c r="UYC1093" s="9"/>
      <c r="UYD1093" s="9"/>
      <c r="UYE1093" s="9"/>
      <c r="UYF1093" s="9"/>
      <c r="UYG1093" s="9"/>
      <c r="UYH1093" s="9"/>
      <c r="UYI1093" s="9"/>
      <c r="UYJ1093" s="9"/>
      <c r="UYK1093" s="9"/>
      <c r="UYL1093" s="9"/>
      <c r="UYM1093" s="9"/>
      <c r="UYN1093" s="9"/>
      <c r="UYO1093" s="9"/>
      <c r="UYP1093" s="9"/>
      <c r="UYQ1093" s="9"/>
      <c r="UYR1093" s="9"/>
      <c r="UYS1093" s="9"/>
      <c r="UYT1093" s="9"/>
      <c r="UYU1093" s="9"/>
      <c r="UYV1093" s="9"/>
      <c r="UYW1093" s="9"/>
      <c r="UYX1093" s="9"/>
      <c r="UYY1093" s="9"/>
      <c r="UYZ1093" s="9"/>
      <c r="UZA1093" s="9"/>
      <c r="UZB1093" s="9"/>
      <c r="UZC1093" s="9"/>
      <c r="UZD1093" s="9"/>
      <c r="UZE1093" s="9"/>
      <c r="UZF1093" s="9"/>
      <c r="UZG1093" s="9"/>
      <c r="UZH1093" s="9"/>
      <c r="UZI1093" s="9"/>
      <c r="UZJ1093" s="9"/>
      <c r="UZK1093" s="9"/>
      <c r="UZL1093" s="9"/>
      <c r="UZM1093" s="9"/>
      <c r="UZN1093" s="9"/>
      <c r="UZO1093" s="9"/>
      <c r="UZP1093" s="9"/>
      <c r="UZQ1093" s="9"/>
      <c r="UZR1093" s="9"/>
      <c r="UZS1093" s="9"/>
      <c r="UZT1093" s="9"/>
      <c r="UZU1093" s="9"/>
      <c r="UZV1093" s="9"/>
      <c r="UZW1093" s="9"/>
      <c r="UZX1093" s="9"/>
      <c r="UZY1093" s="9"/>
      <c r="UZZ1093" s="9"/>
      <c r="VAA1093" s="9"/>
      <c r="VAB1093" s="9"/>
      <c r="VAC1093" s="9"/>
      <c r="VAD1093" s="9"/>
      <c r="VAE1093" s="9"/>
      <c r="VAF1093" s="9"/>
      <c r="VAG1093" s="9"/>
      <c r="VAH1093" s="9"/>
      <c r="VAI1093" s="9"/>
      <c r="VAJ1093" s="9"/>
      <c r="VAK1093" s="9"/>
      <c r="VAL1093" s="9"/>
      <c r="VAM1093" s="9"/>
      <c r="VAN1093" s="9"/>
      <c r="VAO1093" s="9"/>
      <c r="VAP1093" s="9"/>
      <c r="VAQ1093" s="9"/>
      <c r="VAR1093" s="9"/>
      <c r="VAS1093" s="9"/>
      <c r="VAT1093" s="9"/>
      <c r="VAU1093" s="9"/>
      <c r="VAV1093" s="9"/>
      <c r="VAW1093" s="9"/>
      <c r="VAX1093" s="9"/>
      <c r="VAY1093" s="9"/>
      <c r="VAZ1093" s="9"/>
      <c r="VBA1093" s="9"/>
      <c r="VBB1093" s="9"/>
      <c r="VBC1093" s="9"/>
      <c r="VBD1093" s="9"/>
      <c r="VBE1093" s="9"/>
      <c r="VBF1093" s="9"/>
      <c r="VBG1093" s="9"/>
      <c r="VBH1093" s="9"/>
      <c r="VBI1093" s="9"/>
      <c r="VBJ1093" s="9"/>
      <c r="VBK1093" s="9"/>
      <c r="VBL1093" s="9"/>
      <c r="VBM1093" s="9"/>
      <c r="VBN1093" s="9"/>
      <c r="VBO1093" s="9"/>
      <c r="VBP1093" s="9"/>
      <c r="VBQ1093" s="9"/>
      <c r="VBR1093" s="9"/>
      <c r="VBS1093" s="9"/>
      <c r="VBT1093" s="9"/>
      <c r="VBU1093" s="9"/>
      <c r="VBV1093" s="9"/>
      <c r="VBW1093" s="9"/>
      <c r="VBX1093" s="9"/>
      <c r="VBY1093" s="9"/>
      <c r="VBZ1093" s="9"/>
      <c r="VCA1093" s="9"/>
      <c r="VCB1093" s="9"/>
      <c r="VCC1093" s="9"/>
      <c r="VCD1093" s="9"/>
      <c r="VCE1093" s="9"/>
      <c r="VCF1093" s="9"/>
      <c r="VCG1093" s="9"/>
      <c r="VCH1093" s="9"/>
      <c r="VCI1093" s="9"/>
      <c r="VCJ1093" s="9"/>
      <c r="VCK1093" s="9"/>
      <c r="VCL1093" s="9"/>
      <c r="VCM1093" s="9"/>
      <c r="VCN1093" s="9"/>
      <c r="VCO1093" s="9"/>
      <c r="VCP1093" s="9"/>
      <c r="VCQ1093" s="9"/>
      <c r="VCR1093" s="9"/>
      <c r="VCS1093" s="9"/>
      <c r="VCT1093" s="9"/>
      <c r="VCU1093" s="9"/>
      <c r="VCV1093" s="9"/>
      <c r="VCW1093" s="9"/>
      <c r="VCX1093" s="9"/>
      <c r="VCY1093" s="9"/>
      <c r="VCZ1093" s="9"/>
      <c r="VDA1093" s="9"/>
      <c r="VDB1093" s="9"/>
      <c r="VDC1093" s="9"/>
      <c r="VDD1093" s="9"/>
      <c r="VDE1093" s="9"/>
      <c r="VDF1093" s="9"/>
      <c r="VDG1093" s="9"/>
      <c r="VDH1093" s="9"/>
      <c r="VDI1093" s="9"/>
      <c r="VDJ1093" s="9"/>
      <c r="VDK1093" s="9"/>
      <c r="VDL1093" s="9"/>
      <c r="VDM1093" s="9"/>
      <c r="VDN1093" s="9"/>
      <c r="VDO1093" s="9"/>
      <c r="VDP1093" s="9"/>
      <c r="VDQ1093" s="9"/>
      <c r="VDR1093" s="9"/>
      <c r="VDS1093" s="9"/>
      <c r="VDT1093" s="9"/>
      <c r="VDU1093" s="9"/>
      <c r="VDV1093" s="9"/>
      <c r="VDW1093" s="9"/>
      <c r="VDX1093" s="9"/>
      <c r="VDY1093" s="9"/>
      <c r="VDZ1093" s="9"/>
      <c r="VEA1093" s="9"/>
      <c r="VEB1093" s="9"/>
      <c r="VEC1093" s="9"/>
      <c r="VED1093" s="9"/>
      <c r="VEE1093" s="9"/>
      <c r="VEF1093" s="9"/>
      <c r="VEG1093" s="9"/>
      <c r="VEH1093" s="9"/>
      <c r="VEI1093" s="9"/>
      <c r="VEJ1093" s="9"/>
      <c r="VEK1093" s="9"/>
      <c r="VEL1093" s="9"/>
      <c r="VEM1093" s="9"/>
      <c r="VEN1093" s="9"/>
      <c r="VEO1093" s="9"/>
      <c r="VEP1093" s="9"/>
      <c r="VEQ1093" s="9"/>
      <c r="VER1093" s="9"/>
      <c r="VES1093" s="9"/>
      <c r="VET1093" s="9"/>
      <c r="VEU1093" s="9"/>
      <c r="VEV1093" s="9"/>
      <c r="VEW1093" s="9"/>
      <c r="VEX1093" s="9"/>
      <c r="VEY1093" s="9"/>
      <c r="VEZ1093" s="9"/>
      <c r="VFA1093" s="9"/>
      <c r="VFB1093" s="9"/>
      <c r="VFC1093" s="9"/>
      <c r="VFD1093" s="9"/>
      <c r="VFE1093" s="9"/>
      <c r="VFF1093" s="9"/>
      <c r="VFG1093" s="9"/>
      <c r="VFH1093" s="9"/>
      <c r="VFI1093" s="9"/>
      <c r="VFJ1093" s="9"/>
      <c r="VFK1093" s="9"/>
      <c r="VFL1093" s="9"/>
      <c r="VFM1093" s="9"/>
      <c r="VFN1093" s="9"/>
      <c r="VFO1093" s="9"/>
      <c r="VFP1093" s="9"/>
      <c r="VFQ1093" s="9"/>
      <c r="VFR1093" s="9"/>
      <c r="VFS1093" s="9"/>
      <c r="VFT1093" s="9"/>
      <c r="VFU1093" s="9"/>
      <c r="VFV1093" s="9"/>
      <c r="VFW1093" s="9"/>
      <c r="VFX1093" s="9"/>
      <c r="VFY1093" s="9"/>
      <c r="VFZ1093" s="9"/>
      <c r="VGA1093" s="9"/>
      <c r="VGB1093" s="9"/>
      <c r="VGC1093" s="9"/>
      <c r="VGD1093" s="9"/>
      <c r="VGE1093" s="9"/>
      <c r="VGF1093" s="9"/>
      <c r="VGG1093" s="9"/>
      <c r="VGH1093" s="9"/>
      <c r="VGI1093" s="9"/>
      <c r="VGJ1093" s="9"/>
      <c r="VGK1093" s="9"/>
      <c r="VGL1093" s="9"/>
      <c r="VGM1093" s="9"/>
      <c r="VGN1093" s="9"/>
      <c r="VGO1093" s="9"/>
      <c r="VGP1093" s="9"/>
      <c r="VGQ1093" s="9"/>
      <c r="VGR1093" s="9"/>
      <c r="VGS1093" s="9"/>
      <c r="VGT1093" s="9"/>
      <c r="VGU1093" s="9"/>
      <c r="VGV1093" s="9"/>
      <c r="VGW1093" s="9"/>
      <c r="VGX1093" s="9"/>
      <c r="VGY1093" s="9"/>
      <c r="VGZ1093" s="9"/>
      <c r="VHA1093" s="9"/>
      <c r="VHB1093" s="9"/>
      <c r="VHC1093" s="9"/>
      <c r="VHD1093" s="9"/>
      <c r="VHE1093" s="9"/>
      <c r="VHF1093" s="9"/>
      <c r="VHG1093" s="9"/>
      <c r="VHH1093" s="9"/>
      <c r="VHI1093" s="9"/>
      <c r="VHJ1093" s="9"/>
      <c r="VHK1093" s="9"/>
      <c r="VHL1093" s="9"/>
      <c r="VHM1093" s="9"/>
      <c r="VHN1093" s="9"/>
      <c r="VHO1093" s="9"/>
      <c r="VHP1093" s="9"/>
      <c r="VHQ1093" s="9"/>
      <c r="VHR1093" s="9"/>
      <c r="VHS1093" s="9"/>
      <c r="VHT1093" s="9"/>
      <c r="VHU1093" s="9"/>
      <c r="VHV1093" s="9"/>
      <c r="VHW1093" s="9"/>
      <c r="VHX1093" s="9"/>
      <c r="VHY1093" s="9"/>
      <c r="VHZ1093" s="9"/>
      <c r="VIA1093" s="9"/>
      <c r="VIB1093" s="9"/>
      <c r="VIC1093" s="9"/>
      <c r="VID1093" s="9"/>
      <c r="VIE1093" s="9"/>
      <c r="VIF1093" s="9"/>
      <c r="VIG1093" s="9"/>
      <c r="VIH1093" s="9"/>
      <c r="VII1093" s="9"/>
      <c r="VIJ1093" s="9"/>
      <c r="VIK1093" s="9"/>
      <c r="VIL1093" s="9"/>
      <c r="VIM1093" s="9"/>
      <c r="VIN1093" s="9"/>
      <c r="VIO1093" s="9"/>
      <c r="VIP1093" s="9"/>
      <c r="VIQ1093" s="9"/>
      <c r="VIR1093" s="9"/>
      <c r="VIS1093" s="9"/>
      <c r="VIT1093" s="9"/>
      <c r="VIU1093" s="9"/>
      <c r="VIV1093" s="9"/>
      <c r="VIW1093" s="9"/>
      <c r="VIX1093" s="9"/>
      <c r="VIY1093" s="9"/>
      <c r="VIZ1093" s="9"/>
      <c r="VJA1093" s="9"/>
      <c r="VJB1093" s="9"/>
      <c r="VJC1093" s="9"/>
      <c r="VJD1093" s="9"/>
      <c r="VJE1093" s="9"/>
      <c r="VJF1093" s="9"/>
      <c r="VJG1093" s="9"/>
      <c r="VJH1093" s="9"/>
      <c r="VJI1093" s="9"/>
      <c r="VJJ1093" s="9"/>
      <c r="VJK1093" s="9"/>
      <c r="VJL1093" s="9"/>
      <c r="VJM1093" s="9"/>
      <c r="VJN1093" s="9"/>
      <c r="VJO1093" s="9"/>
      <c r="VJP1093" s="9"/>
      <c r="VJQ1093" s="9"/>
      <c r="VJR1093" s="9"/>
      <c r="VJS1093" s="9"/>
      <c r="VJT1093" s="9"/>
      <c r="VJU1093" s="9"/>
      <c r="VJV1093" s="9"/>
      <c r="VJW1093" s="9"/>
      <c r="VJX1093" s="9"/>
      <c r="VJY1093" s="9"/>
      <c r="VJZ1093" s="9"/>
      <c r="VKA1093" s="9"/>
      <c r="VKB1093" s="9"/>
      <c r="VKC1093" s="9"/>
      <c r="VKD1093" s="9"/>
      <c r="VKE1093" s="9"/>
      <c r="VKF1093" s="9"/>
      <c r="VKG1093" s="9"/>
      <c r="VKH1093" s="9"/>
      <c r="VKI1093" s="9"/>
      <c r="VKJ1093" s="9"/>
      <c r="VKK1093" s="9"/>
      <c r="VKL1093" s="9"/>
      <c r="VKM1093" s="9"/>
      <c r="VKN1093" s="9"/>
      <c r="VKO1093" s="9"/>
      <c r="VKP1093" s="9"/>
      <c r="VKQ1093" s="9"/>
      <c r="VKR1093" s="9"/>
      <c r="VKS1093" s="9"/>
      <c r="VKT1093" s="9"/>
      <c r="VKU1093" s="9"/>
      <c r="VKV1093" s="9"/>
      <c r="VKW1093" s="9"/>
      <c r="VKX1093" s="9"/>
      <c r="VKY1093" s="9"/>
      <c r="VKZ1093" s="9"/>
      <c r="VLA1093" s="9"/>
      <c r="VLB1093" s="9"/>
      <c r="VLC1093" s="9"/>
      <c r="VLD1093" s="9"/>
      <c r="VLE1093" s="9"/>
      <c r="VLF1093" s="9"/>
      <c r="VLG1093" s="9"/>
      <c r="VLH1093" s="9"/>
      <c r="VLI1093" s="9"/>
      <c r="VLJ1093" s="9"/>
      <c r="VLK1093" s="9"/>
      <c r="VLL1093" s="9"/>
      <c r="VLM1093" s="9"/>
      <c r="VLN1093" s="9"/>
      <c r="VLO1093" s="9"/>
      <c r="VLP1093" s="9"/>
      <c r="VLQ1093" s="9"/>
      <c r="VLR1093" s="9"/>
      <c r="VLS1093" s="9"/>
      <c r="VLT1093" s="9"/>
      <c r="VLU1093" s="9"/>
      <c r="VLV1093" s="9"/>
      <c r="VLW1093" s="9"/>
      <c r="VLX1093" s="9"/>
      <c r="VLY1093" s="9"/>
      <c r="VLZ1093" s="9"/>
      <c r="VMA1093" s="9"/>
      <c r="VMB1093" s="9"/>
      <c r="VMC1093" s="9"/>
      <c r="VMD1093" s="9"/>
      <c r="VME1093" s="9"/>
      <c r="VMF1093" s="9"/>
      <c r="VMG1093" s="9"/>
      <c r="VMH1093" s="9"/>
      <c r="VMI1093" s="9"/>
      <c r="VMJ1093" s="9"/>
      <c r="VMK1093" s="9"/>
      <c r="VML1093" s="9"/>
      <c r="VMM1093" s="9"/>
      <c r="VMN1093" s="9"/>
      <c r="VMO1093" s="9"/>
      <c r="VMP1093" s="9"/>
      <c r="VMQ1093" s="9"/>
      <c r="VMR1093" s="9"/>
      <c r="VMS1093" s="9"/>
      <c r="VMT1093" s="9"/>
      <c r="VMU1093" s="9"/>
      <c r="VMV1093" s="9"/>
      <c r="VMW1093" s="9"/>
      <c r="VMX1093" s="9"/>
      <c r="VMY1093" s="9"/>
      <c r="VMZ1093" s="9"/>
      <c r="VNA1093" s="9"/>
      <c r="VNB1093" s="9"/>
      <c r="VNC1093" s="9"/>
      <c r="VND1093" s="9"/>
      <c r="VNE1093" s="9"/>
      <c r="VNF1093" s="9"/>
      <c r="VNG1093" s="9"/>
      <c r="VNH1093" s="9"/>
      <c r="VNI1093" s="9"/>
      <c r="VNJ1093" s="9"/>
      <c r="VNK1093" s="9"/>
      <c r="VNL1093" s="9"/>
      <c r="VNM1093" s="9"/>
      <c r="VNN1093" s="9"/>
      <c r="VNO1093" s="9"/>
      <c r="VNP1093" s="9"/>
      <c r="VNQ1093" s="9"/>
      <c r="VNR1093" s="9"/>
      <c r="VNS1093" s="9"/>
      <c r="VNT1093" s="9"/>
      <c r="VNU1093" s="9"/>
      <c r="VNV1093" s="9"/>
      <c r="VNW1093" s="9"/>
      <c r="VNX1093" s="9"/>
      <c r="VNY1093" s="9"/>
      <c r="VNZ1093" s="9"/>
      <c r="VOA1093" s="9"/>
      <c r="VOB1093" s="9"/>
      <c r="VOC1093" s="9"/>
      <c r="VOD1093" s="9"/>
      <c r="VOE1093" s="9"/>
      <c r="VOF1093" s="9"/>
      <c r="VOG1093" s="9"/>
      <c r="VOH1093" s="9"/>
      <c r="VOI1093" s="9"/>
      <c r="VOJ1093" s="9"/>
      <c r="VOK1093" s="9"/>
      <c r="VOL1093" s="9"/>
      <c r="VOM1093" s="9"/>
      <c r="VON1093" s="9"/>
      <c r="VOO1093" s="9"/>
      <c r="VOP1093" s="9"/>
      <c r="VOQ1093" s="9"/>
      <c r="VOR1093" s="9"/>
      <c r="VOS1093" s="9"/>
      <c r="VOT1093" s="9"/>
      <c r="VOU1093" s="9"/>
      <c r="VOV1093" s="9"/>
      <c r="VOW1093" s="9"/>
      <c r="VOX1093" s="9"/>
      <c r="VOY1093" s="9"/>
      <c r="VOZ1093" s="9"/>
      <c r="VPA1093" s="9"/>
      <c r="VPB1093" s="9"/>
      <c r="VPC1093" s="9"/>
      <c r="VPD1093" s="9"/>
      <c r="VPE1093" s="9"/>
      <c r="VPF1093" s="9"/>
      <c r="VPG1093" s="9"/>
      <c r="VPH1093" s="9"/>
      <c r="VPI1093" s="9"/>
      <c r="VPJ1093" s="9"/>
      <c r="VPK1093" s="9"/>
      <c r="VPL1093" s="9"/>
      <c r="VPM1093" s="9"/>
      <c r="VPN1093" s="9"/>
      <c r="VPO1093" s="9"/>
      <c r="VPP1093" s="9"/>
      <c r="VPQ1093" s="9"/>
      <c r="VPR1093" s="9"/>
      <c r="VPS1093" s="9"/>
      <c r="VPT1093" s="9"/>
      <c r="VPU1093" s="9"/>
      <c r="VPV1093" s="9"/>
      <c r="VPW1093" s="9"/>
      <c r="VPX1093" s="9"/>
      <c r="VPY1093" s="9"/>
      <c r="VPZ1093" s="9"/>
      <c r="VQA1093" s="9"/>
      <c r="VQB1093" s="9"/>
      <c r="VQC1093" s="9"/>
      <c r="VQD1093" s="9"/>
      <c r="VQE1093" s="9"/>
      <c r="VQF1093" s="9"/>
      <c r="VQG1093" s="9"/>
      <c r="VQH1093" s="9"/>
      <c r="VQI1093" s="9"/>
      <c r="VQJ1093" s="9"/>
      <c r="VQK1093" s="9"/>
      <c r="VQL1093" s="9"/>
      <c r="VQM1093" s="9"/>
      <c r="VQN1093" s="9"/>
      <c r="VQO1093" s="9"/>
      <c r="VQP1093" s="9"/>
      <c r="VQQ1093" s="9"/>
      <c r="VQR1093" s="9"/>
      <c r="VQS1093" s="9"/>
      <c r="VQT1093" s="9"/>
      <c r="VQU1093" s="9"/>
      <c r="VQV1093" s="9"/>
      <c r="VQW1093" s="9"/>
      <c r="VQX1093" s="9"/>
      <c r="VQY1093" s="9"/>
      <c r="VQZ1093" s="9"/>
      <c r="VRA1093" s="9"/>
      <c r="VRB1093" s="9"/>
      <c r="VRC1093" s="9"/>
      <c r="VRD1093" s="9"/>
      <c r="VRE1093" s="9"/>
      <c r="VRF1093" s="9"/>
      <c r="VRG1093" s="9"/>
      <c r="VRH1093" s="9"/>
      <c r="VRI1093" s="9"/>
      <c r="VRJ1093" s="9"/>
      <c r="VRK1093" s="9"/>
      <c r="VRL1093" s="9"/>
      <c r="VRM1093" s="9"/>
      <c r="VRN1093" s="9"/>
      <c r="VRO1093" s="9"/>
      <c r="VRP1093" s="9"/>
      <c r="VRQ1093" s="9"/>
      <c r="VRR1093" s="9"/>
      <c r="VRS1093" s="9"/>
      <c r="VRT1093" s="9"/>
      <c r="VRU1093" s="9"/>
      <c r="VRV1093" s="9"/>
      <c r="VRW1093" s="9"/>
      <c r="VRX1093" s="9"/>
      <c r="VRY1093" s="9"/>
      <c r="VRZ1093" s="9"/>
      <c r="VSA1093" s="9"/>
      <c r="VSB1093" s="9"/>
      <c r="VSC1093" s="9"/>
      <c r="VSD1093" s="9"/>
      <c r="VSE1093" s="9"/>
      <c r="VSF1093" s="9"/>
      <c r="VSG1093" s="9"/>
      <c r="VSH1093" s="9"/>
      <c r="VSI1093" s="9"/>
      <c r="VSJ1093" s="9"/>
      <c r="VSK1093" s="9"/>
      <c r="VSL1093" s="9"/>
      <c r="VSM1093" s="9"/>
      <c r="VSN1093" s="9"/>
      <c r="VSO1093" s="9"/>
      <c r="VSP1093" s="9"/>
      <c r="VSQ1093" s="9"/>
      <c r="VSR1093" s="9"/>
      <c r="VSS1093" s="9"/>
      <c r="VST1093" s="9"/>
      <c r="VSU1093" s="9"/>
      <c r="VSV1093" s="9"/>
      <c r="VSW1093" s="9"/>
      <c r="VSX1093" s="9"/>
      <c r="VSY1093" s="9"/>
      <c r="VSZ1093" s="9"/>
      <c r="VTA1093" s="9"/>
      <c r="VTB1093" s="9"/>
      <c r="VTC1093" s="9"/>
      <c r="VTD1093" s="9"/>
      <c r="VTE1093" s="9"/>
      <c r="VTF1093" s="9"/>
      <c r="VTG1093" s="9"/>
      <c r="VTH1093" s="9"/>
      <c r="VTI1093" s="9"/>
      <c r="VTJ1093" s="9"/>
      <c r="VTK1093" s="9"/>
      <c r="VTL1093" s="9"/>
      <c r="VTM1093" s="9"/>
      <c r="VTN1093" s="9"/>
      <c r="VTO1093" s="9"/>
      <c r="VTP1093" s="9"/>
      <c r="VTQ1093" s="9"/>
      <c r="VTR1093" s="9"/>
      <c r="VTS1093" s="9"/>
      <c r="VTT1093" s="9"/>
      <c r="VTU1093" s="9"/>
      <c r="VTV1093" s="9"/>
      <c r="VTW1093" s="9"/>
      <c r="VTX1093" s="9"/>
      <c r="VTY1093" s="9"/>
      <c r="VTZ1093" s="9"/>
      <c r="VUA1093" s="9"/>
      <c r="VUB1093" s="9"/>
      <c r="VUC1093" s="9"/>
      <c r="VUD1093" s="9"/>
      <c r="VUE1093" s="9"/>
      <c r="VUF1093" s="9"/>
      <c r="VUG1093" s="9"/>
      <c r="VUH1093" s="9"/>
      <c r="VUI1093" s="9"/>
      <c r="VUJ1093" s="9"/>
      <c r="VUK1093" s="9"/>
      <c r="VUL1093" s="9"/>
      <c r="VUM1093" s="9"/>
      <c r="VUN1093" s="9"/>
      <c r="VUO1093" s="9"/>
      <c r="VUP1093" s="9"/>
      <c r="VUQ1093" s="9"/>
      <c r="VUR1093" s="9"/>
      <c r="VUS1093" s="9"/>
      <c r="VUT1093" s="9"/>
      <c r="VUU1093" s="9"/>
      <c r="VUV1093" s="9"/>
      <c r="VUW1093" s="9"/>
      <c r="VUX1093" s="9"/>
      <c r="VUY1093" s="9"/>
      <c r="VUZ1093" s="9"/>
      <c r="VVA1093" s="9"/>
      <c r="VVB1093" s="9"/>
      <c r="VVC1093" s="9"/>
      <c r="VVD1093" s="9"/>
      <c r="VVE1093" s="9"/>
      <c r="VVF1093" s="9"/>
      <c r="VVG1093" s="9"/>
      <c r="VVH1093" s="9"/>
      <c r="VVI1093" s="9"/>
      <c r="VVJ1093" s="9"/>
      <c r="VVK1093" s="9"/>
      <c r="VVL1093" s="9"/>
      <c r="VVM1093" s="9"/>
      <c r="VVN1093" s="9"/>
      <c r="VVO1093" s="9"/>
      <c r="VVP1093" s="9"/>
      <c r="VVQ1093" s="9"/>
      <c r="VVR1093" s="9"/>
      <c r="VVS1093" s="9"/>
      <c r="VVT1093" s="9"/>
      <c r="VVU1093" s="9"/>
      <c r="VVV1093" s="9"/>
      <c r="VVW1093" s="9"/>
      <c r="VVX1093" s="9"/>
      <c r="VVY1093" s="9"/>
      <c r="VVZ1093" s="9"/>
      <c r="VWA1093" s="9"/>
      <c r="VWB1093" s="9"/>
      <c r="VWC1093" s="9"/>
      <c r="VWD1093" s="9"/>
      <c r="VWE1093" s="9"/>
      <c r="VWF1093" s="9"/>
      <c r="VWG1093" s="9"/>
      <c r="VWH1093" s="9"/>
      <c r="VWI1093" s="9"/>
      <c r="VWJ1093" s="9"/>
      <c r="VWK1093" s="9"/>
      <c r="VWL1093" s="9"/>
      <c r="VWM1093" s="9"/>
      <c r="VWN1093" s="9"/>
      <c r="VWO1093" s="9"/>
      <c r="VWP1093" s="9"/>
      <c r="VWQ1093" s="9"/>
      <c r="VWR1093" s="9"/>
      <c r="VWS1093" s="9"/>
      <c r="VWT1093" s="9"/>
      <c r="VWU1093" s="9"/>
      <c r="VWV1093" s="9"/>
      <c r="VWW1093" s="9"/>
      <c r="VWX1093" s="9"/>
      <c r="VWY1093" s="9"/>
      <c r="VWZ1093" s="9"/>
      <c r="VXA1093" s="9"/>
      <c r="VXB1093" s="9"/>
      <c r="VXC1093" s="9"/>
      <c r="VXD1093" s="9"/>
      <c r="VXE1093" s="9"/>
      <c r="VXF1093" s="9"/>
      <c r="VXG1093" s="9"/>
      <c r="VXH1093" s="9"/>
      <c r="VXI1093" s="9"/>
      <c r="VXJ1093" s="9"/>
      <c r="VXK1093" s="9"/>
      <c r="VXL1093" s="9"/>
      <c r="VXM1093" s="9"/>
      <c r="VXN1093" s="9"/>
      <c r="VXO1093" s="9"/>
      <c r="VXP1093" s="9"/>
      <c r="VXQ1093" s="9"/>
      <c r="VXR1093" s="9"/>
      <c r="VXS1093" s="9"/>
      <c r="VXT1093" s="9"/>
      <c r="VXU1093" s="9"/>
      <c r="VXV1093" s="9"/>
      <c r="VXW1093" s="9"/>
      <c r="VXX1093" s="9"/>
      <c r="VXY1093" s="9"/>
      <c r="VXZ1093" s="9"/>
      <c r="VYA1093" s="9"/>
      <c r="VYB1093" s="9"/>
      <c r="VYC1093" s="9"/>
      <c r="VYD1093" s="9"/>
      <c r="VYE1093" s="9"/>
      <c r="VYF1093" s="9"/>
      <c r="VYG1093" s="9"/>
      <c r="VYH1093" s="9"/>
      <c r="VYI1093" s="9"/>
      <c r="VYJ1093" s="9"/>
      <c r="VYK1093" s="9"/>
      <c r="VYL1093" s="9"/>
      <c r="VYM1093" s="9"/>
      <c r="VYN1093" s="9"/>
      <c r="VYO1093" s="9"/>
      <c r="VYP1093" s="9"/>
      <c r="VYQ1093" s="9"/>
      <c r="VYR1093" s="9"/>
      <c r="VYS1093" s="9"/>
      <c r="VYT1093" s="9"/>
      <c r="VYU1093" s="9"/>
      <c r="VYV1093" s="9"/>
      <c r="VYW1093" s="9"/>
      <c r="VYX1093" s="9"/>
      <c r="VYY1093" s="9"/>
      <c r="VYZ1093" s="9"/>
      <c r="VZA1093" s="9"/>
      <c r="VZB1093" s="9"/>
      <c r="VZC1093" s="9"/>
      <c r="VZD1093" s="9"/>
      <c r="VZE1093" s="9"/>
      <c r="VZF1093" s="9"/>
      <c r="VZG1093" s="9"/>
      <c r="VZH1093" s="9"/>
      <c r="VZI1093" s="9"/>
      <c r="VZJ1093" s="9"/>
      <c r="VZK1093" s="9"/>
      <c r="VZL1093" s="9"/>
      <c r="VZM1093" s="9"/>
      <c r="VZN1093" s="9"/>
      <c r="VZO1093" s="9"/>
      <c r="VZP1093" s="9"/>
      <c r="VZQ1093" s="9"/>
      <c r="VZR1093" s="9"/>
      <c r="VZS1093" s="9"/>
      <c r="VZT1093" s="9"/>
      <c r="VZU1093" s="9"/>
      <c r="VZV1093" s="9"/>
      <c r="VZW1093" s="9"/>
      <c r="VZX1093" s="9"/>
      <c r="VZY1093" s="9"/>
      <c r="VZZ1093" s="9"/>
      <c r="WAA1093" s="9"/>
      <c r="WAB1093" s="9"/>
      <c r="WAC1093" s="9"/>
      <c r="WAD1093" s="9"/>
      <c r="WAE1093" s="9"/>
      <c r="WAF1093" s="9"/>
      <c r="WAG1093" s="9"/>
      <c r="WAH1093" s="9"/>
      <c r="WAI1093" s="9"/>
      <c r="WAJ1093" s="9"/>
      <c r="WAK1093" s="9"/>
      <c r="WAL1093" s="9"/>
      <c r="WAM1093" s="9"/>
      <c r="WAN1093" s="9"/>
      <c r="WAO1093" s="9"/>
      <c r="WAP1093" s="9"/>
      <c r="WAQ1093" s="9"/>
      <c r="WAR1093" s="9"/>
      <c r="WAS1093" s="9"/>
      <c r="WAT1093" s="9"/>
      <c r="WAU1093" s="9"/>
      <c r="WAV1093" s="9"/>
      <c r="WAW1093" s="9"/>
      <c r="WAX1093" s="9"/>
      <c r="WAY1093" s="9"/>
      <c r="WAZ1093" s="9"/>
      <c r="WBA1093" s="9"/>
      <c r="WBB1093" s="9"/>
      <c r="WBC1093" s="9"/>
      <c r="WBD1093" s="9"/>
      <c r="WBE1093" s="9"/>
      <c r="WBF1093" s="9"/>
      <c r="WBG1093" s="9"/>
      <c r="WBH1093" s="9"/>
      <c r="WBI1093" s="9"/>
      <c r="WBJ1093" s="9"/>
      <c r="WBK1093" s="9"/>
      <c r="WBL1093" s="9"/>
      <c r="WBM1093" s="9"/>
      <c r="WBN1093" s="9"/>
      <c r="WBO1093" s="9"/>
      <c r="WBP1093" s="9"/>
      <c r="WBQ1093" s="9"/>
      <c r="WBR1093" s="9"/>
      <c r="WBS1093" s="9"/>
      <c r="WBT1093" s="9"/>
      <c r="WBU1093" s="9"/>
      <c r="WBV1093" s="9"/>
      <c r="WBW1093" s="9"/>
      <c r="WBX1093" s="9"/>
      <c r="WBY1093" s="9"/>
      <c r="WBZ1093" s="9"/>
      <c r="WCA1093" s="9"/>
      <c r="WCB1093" s="9"/>
      <c r="WCC1093" s="9"/>
      <c r="WCD1093" s="9"/>
      <c r="WCE1093" s="9"/>
      <c r="WCF1093" s="9"/>
      <c r="WCG1093" s="9"/>
      <c r="WCH1093" s="9"/>
      <c r="WCI1093" s="9"/>
      <c r="WCJ1093" s="9"/>
      <c r="WCK1093" s="9"/>
      <c r="WCL1093" s="9"/>
      <c r="WCM1093" s="9"/>
      <c r="WCN1093" s="9"/>
      <c r="WCO1093" s="9"/>
      <c r="WCP1093" s="9"/>
      <c r="WCQ1093" s="9"/>
      <c r="WCR1093" s="9"/>
      <c r="WCS1093" s="9"/>
      <c r="WCT1093" s="9"/>
      <c r="WCU1093" s="9"/>
      <c r="WCV1093" s="9"/>
      <c r="WCW1093" s="9"/>
      <c r="WCX1093" s="9"/>
      <c r="WCY1093" s="9"/>
      <c r="WCZ1093" s="9"/>
      <c r="WDA1093" s="9"/>
      <c r="WDB1093" s="9"/>
      <c r="WDC1093" s="9"/>
      <c r="WDD1093" s="9"/>
      <c r="WDE1093" s="9"/>
      <c r="WDF1093" s="9"/>
      <c r="WDG1093" s="9"/>
      <c r="WDH1093" s="9"/>
      <c r="WDI1093" s="9"/>
      <c r="WDJ1093" s="9"/>
      <c r="WDK1093" s="9"/>
      <c r="WDL1093" s="9"/>
      <c r="WDM1093" s="9"/>
      <c r="WDN1093" s="9"/>
      <c r="WDO1093" s="9"/>
      <c r="WDP1093" s="9"/>
      <c r="WDQ1093" s="9"/>
      <c r="WDR1093" s="9"/>
      <c r="WDS1093" s="9"/>
      <c r="WDT1093" s="9"/>
      <c r="WDU1093" s="9"/>
      <c r="WDV1093" s="9"/>
      <c r="WDW1093" s="9"/>
      <c r="WDX1093" s="9"/>
      <c r="WDY1093" s="9"/>
      <c r="WDZ1093" s="9"/>
      <c r="WEA1093" s="9"/>
      <c r="WEB1093" s="9"/>
      <c r="WEC1093" s="9"/>
      <c r="WED1093" s="9"/>
      <c r="WEE1093" s="9"/>
      <c r="WEF1093" s="9"/>
      <c r="WEG1093" s="9"/>
      <c r="WEH1093" s="9"/>
      <c r="WEI1093" s="9"/>
      <c r="WEJ1093" s="9"/>
      <c r="WEK1093" s="9"/>
      <c r="WEL1093" s="9"/>
      <c r="WEM1093" s="9"/>
      <c r="WEN1093" s="9"/>
      <c r="WEO1093" s="9"/>
      <c r="WEP1093" s="9"/>
      <c r="WEQ1093" s="9"/>
      <c r="WER1093" s="9"/>
      <c r="WES1093" s="9"/>
      <c r="WET1093" s="9"/>
      <c r="WEU1093" s="9"/>
      <c r="WEV1093" s="9"/>
      <c r="WEW1093" s="9"/>
      <c r="WEX1093" s="9"/>
      <c r="WEY1093" s="9"/>
      <c r="WEZ1093" s="9"/>
      <c r="WFA1093" s="9"/>
      <c r="WFB1093" s="9"/>
      <c r="WFC1093" s="9"/>
      <c r="WFD1093" s="9"/>
      <c r="WFE1093" s="9"/>
      <c r="WFF1093" s="9"/>
      <c r="WFG1093" s="9"/>
      <c r="WFH1093" s="9"/>
      <c r="WFI1093" s="9"/>
      <c r="WFJ1093" s="9"/>
      <c r="WFK1093" s="9"/>
      <c r="WFL1093" s="9"/>
      <c r="WFM1093" s="9"/>
      <c r="WFN1093" s="9"/>
      <c r="WFO1093" s="9"/>
      <c r="WFP1093" s="9"/>
      <c r="WFQ1093" s="9"/>
      <c r="WFR1093" s="9"/>
      <c r="WFS1093" s="9"/>
      <c r="WFT1093" s="9"/>
      <c r="WFU1093" s="9"/>
      <c r="WFV1093" s="9"/>
      <c r="WFW1093" s="9"/>
      <c r="WFX1093" s="9"/>
      <c r="WFY1093" s="9"/>
      <c r="WFZ1093" s="9"/>
      <c r="WGA1093" s="9"/>
      <c r="WGB1093" s="9"/>
      <c r="WGC1093" s="9"/>
      <c r="WGD1093" s="9"/>
      <c r="WGE1093" s="9"/>
      <c r="WGF1093" s="9"/>
      <c r="WGG1093" s="9"/>
      <c r="WGH1093" s="9"/>
      <c r="WGI1093" s="9"/>
      <c r="WGJ1093" s="9"/>
      <c r="WGK1093" s="9"/>
      <c r="WGL1093" s="9"/>
      <c r="WGM1093" s="9"/>
      <c r="WGN1093" s="9"/>
      <c r="WGO1093" s="9"/>
      <c r="WGP1093" s="9"/>
      <c r="WGQ1093" s="9"/>
      <c r="WGR1093" s="9"/>
      <c r="WGS1093" s="9"/>
      <c r="WGT1093" s="9"/>
      <c r="WGU1093" s="9"/>
      <c r="WGV1093" s="9"/>
      <c r="WGW1093" s="9"/>
      <c r="WGX1093" s="9"/>
      <c r="WGY1093" s="9"/>
      <c r="WGZ1093" s="9"/>
      <c r="WHA1093" s="9"/>
      <c r="WHB1093" s="9"/>
      <c r="WHC1093" s="9"/>
      <c r="WHD1093" s="9"/>
      <c r="WHE1093" s="9"/>
      <c r="WHF1093" s="9"/>
      <c r="WHG1093" s="9"/>
      <c r="WHH1093" s="9"/>
      <c r="WHI1093" s="9"/>
      <c r="WHJ1093" s="9"/>
      <c r="WHK1093" s="9"/>
      <c r="WHL1093" s="9"/>
      <c r="WHM1093" s="9"/>
      <c r="WHN1093" s="9"/>
      <c r="WHO1093" s="9"/>
      <c r="WHP1093" s="9"/>
      <c r="WHQ1093" s="9"/>
      <c r="WHR1093" s="9"/>
      <c r="WHS1093" s="9"/>
      <c r="WHT1093" s="9"/>
      <c r="WHU1093" s="9"/>
      <c r="WHV1093" s="9"/>
      <c r="WHW1093" s="9"/>
      <c r="WHX1093" s="9"/>
      <c r="WHY1093" s="9"/>
      <c r="WHZ1093" s="9"/>
      <c r="WIA1093" s="9"/>
      <c r="WIB1093" s="9"/>
      <c r="WIC1093" s="9"/>
      <c r="WID1093" s="9"/>
      <c r="WIE1093" s="9"/>
      <c r="WIF1093" s="9"/>
      <c r="WIG1093" s="9"/>
      <c r="WIH1093" s="9"/>
      <c r="WII1093" s="9"/>
      <c r="WIJ1093" s="9"/>
      <c r="WIK1093" s="9"/>
      <c r="WIL1093" s="9"/>
      <c r="WIM1093" s="9"/>
      <c r="WIN1093" s="9"/>
      <c r="WIO1093" s="9"/>
      <c r="WIP1093" s="9"/>
      <c r="WIQ1093" s="9"/>
      <c r="WIR1093" s="9"/>
      <c r="WIS1093" s="9"/>
      <c r="WIT1093" s="9"/>
      <c r="WIU1093" s="9"/>
      <c r="WIV1093" s="9"/>
      <c r="WIW1093" s="9"/>
      <c r="WIX1093" s="9"/>
      <c r="WIY1093" s="9"/>
      <c r="WIZ1093" s="9"/>
      <c r="WJA1093" s="9"/>
      <c r="WJB1093" s="9"/>
      <c r="WJC1093" s="9"/>
      <c r="WJD1093" s="9"/>
      <c r="WJE1093" s="9"/>
      <c r="WJF1093" s="9"/>
      <c r="WJG1093" s="9"/>
      <c r="WJH1093" s="9"/>
      <c r="WJI1093" s="9"/>
      <c r="WJJ1093" s="9"/>
      <c r="WJK1093" s="9"/>
      <c r="WJL1093" s="9"/>
      <c r="WJM1093" s="9"/>
      <c r="WJN1093" s="9"/>
      <c r="WJO1093" s="9"/>
      <c r="WJP1093" s="9"/>
      <c r="WJQ1093" s="9"/>
      <c r="WJR1093" s="9"/>
      <c r="WJS1093" s="9"/>
      <c r="WJT1093" s="9"/>
      <c r="WJU1093" s="9"/>
      <c r="WJV1093" s="9"/>
      <c r="WJW1093" s="9"/>
      <c r="WJX1093" s="9"/>
      <c r="WJY1093" s="9"/>
      <c r="WJZ1093" s="9"/>
      <c r="WKA1093" s="9"/>
      <c r="WKB1093" s="9"/>
      <c r="WKC1093" s="9"/>
      <c r="WKD1093" s="9"/>
      <c r="WKE1093" s="9"/>
      <c r="WKF1093" s="9"/>
      <c r="WKG1093" s="9"/>
      <c r="WKH1093" s="9"/>
      <c r="WKI1093" s="9"/>
      <c r="WKJ1093" s="9"/>
      <c r="WKK1093" s="9"/>
      <c r="WKL1093" s="9"/>
      <c r="WKM1093" s="9"/>
      <c r="WKN1093" s="9"/>
      <c r="WKO1093" s="9"/>
      <c r="WKP1093" s="9"/>
      <c r="WKQ1093" s="9"/>
      <c r="WKR1093" s="9"/>
      <c r="WKS1093" s="9"/>
      <c r="WKT1093" s="9"/>
      <c r="WKU1093" s="9"/>
      <c r="WKV1093" s="9"/>
      <c r="WKW1093" s="9"/>
      <c r="WKX1093" s="9"/>
      <c r="WKY1093" s="9"/>
      <c r="WKZ1093" s="9"/>
      <c r="WLA1093" s="9"/>
      <c r="WLB1093" s="9"/>
      <c r="WLC1093" s="9"/>
      <c r="WLD1093" s="9"/>
      <c r="WLE1093" s="9"/>
      <c r="WLF1093" s="9"/>
      <c r="WLG1093" s="9"/>
      <c r="WLH1093" s="9"/>
      <c r="WLI1093" s="9"/>
      <c r="WLJ1093" s="9"/>
      <c r="WLK1093" s="9"/>
      <c r="WLL1093" s="9"/>
      <c r="WLM1093" s="9"/>
      <c r="WLN1093" s="9"/>
      <c r="WLO1093" s="9"/>
      <c r="WLP1093" s="9"/>
      <c r="WLQ1093" s="9"/>
      <c r="WLR1093" s="9"/>
      <c r="WLS1093" s="9"/>
      <c r="WLT1093" s="9"/>
      <c r="WLU1093" s="9"/>
      <c r="WLV1093" s="9"/>
      <c r="WLW1093" s="9"/>
      <c r="WLX1093" s="9"/>
      <c r="WLY1093" s="9"/>
      <c r="WLZ1093" s="9"/>
      <c r="WMA1093" s="9"/>
      <c r="WMB1093" s="9"/>
      <c r="WMC1093" s="9"/>
      <c r="WMD1093" s="9"/>
      <c r="WME1093" s="9"/>
      <c r="WMF1093" s="9"/>
      <c r="WMG1093" s="9"/>
      <c r="WMH1093" s="9"/>
      <c r="WMI1093" s="9"/>
      <c r="WMJ1093" s="9"/>
      <c r="WMK1093" s="9"/>
      <c r="WML1093" s="9"/>
      <c r="WMM1093" s="9"/>
      <c r="WMN1093" s="9"/>
      <c r="WMO1093" s="9"/>
      <c r="WMP1093" s="9"/>
      <c r="WMQ1093" s="9"/>
      <c r="WMR1093" s="9"/>
      <c r="WMS1093" s="9"/>
      <c r="WMT1093" s="9"/>
      <c r="WMU1093" s="9"/>
      <c r="WMV1093" s="9"/>
      <c r="WMW1093" s="9"/>
      <c r="WMX1093" s="9"/>
      <c r="WMY1093" s="9"/>
      <c r="WMZ1093" s="9"/>
      <c r="WNA1093" s="9"/>
      <c r="WNB1093" s="9"/>
      <c r="WNC1093" s="9"/>
      <c r="WND1093" s="9"/>
      <c r="WNE1093" s="9"/>
      <c r="WNF1093" s="9"/>
      <c r="WNG1093" s="9"/>
      <c r="WNH1093" s="9"/>
      <c r="WNI1093" s="9"/>
      <c r="WNJ1093" s="9"/>
      <c r="WNK1093" s="9"/>
      <c r="WNL1093" s="9"/>
      <c r="WNM1093" s="9"/>
      <c r="WNN1093" s="9"/>
      <c r="WNO1093" s="9"/>
      <c r="WNP1093" s="9"/>
      <c r="WNQ1093" s="9"/>
      <c r="WNR1093" s="9"/>
      <c r="WNS1093" s="9"/>
      <c r="WNT1093" s="9"/>
      <c r="WNU1093" s="9"/>
      <c r="WNV1093" s="9"/>
      <c r="WNW1093" s="9"/>
      <c r="WNX1093" s="9"/>
      <c r="WNY1093" s="9"/>
      <c r="WNZ1093" s="9"/>
      <c r="WOA1093" s="9"/>
      <c r="WOB1093" s="9"/>
      <c r="WOC1093" s="9"/>
      <c r="WOD1093" s="9"/>
      <c r="WOE1093" s="9"/>
      <c r="WOF1093" s="9"/>
      <c r="WOG1093" s="9"/>
      <c r="WOH1093" s="9"/>
      <c r="WOI1093" s="9"/>
      <c r="WOJ1093" s="9"/>
      <c r="WOK1093" s="9"/>
      <c r="WOL1093" s="9"/>
      <c r="WOM1093" s="9"/>
      <c r="WON1093" s="9"/>
      <c r="WOO1093" s="9"/>
      <c r="WOP1093" s="9"/>
      <c r="WOQ1093" s="9"/>
      <c r="WOR1093" s="9"/>
      <c r="WOS1093" s="9"/>
      <c r="WOT1093" s="9"/>
      <c r="WOU1093" s="9"/>
      <c r="WOV1093" s="9"/>
      <c r="WOW1093" s="9"/>
      <c r="WOX1093" s="9"/>
      <c r="WOY1093" s="9"/>
      <c r="WOZ1093" s="9"/>
      <c r="WPA1093" s="9"/>
      <c r="WPB1093" s="9"/>
      <c r="WPC1093" s="9"/>
      <c r="WPD1093" s="9"/>
      <c r="WPE1093" s="9"/>
      <c r="WPF1093" s="9"/>
      <c r="WPG1093" s="9"/>
      <c r="WPH1093" s="9"/>
      <c r="WPI1093" s="9"/>
      <c r="WPJ1093" s="9"/>
      <c r="WPK1093" s="9"/>
      <c r="WPL1093" s="9"/>
      <c r="WPM1093" s="9"/>
      <c r="WPN1093" s="9"/>
      <c r="WPO1093" s="9"/>
      <c r="WPP1093" s="9"/>
      <c r="WPQ1093" s="9"/>
      <c r="WPR1093" s="9"/>
      <c r="WPS1093" s="9"/>
      <c r="WPT1093" s="9"/>
      <c r="WPU1093" s="9"/>
      <c r="WPV1093" s="9"/>
      <c r="WPW1093" s="9"/>
      <c r="WPX1093" s="9"/>
      <c r="WPY1093" s="9"/>
      <c r="WPZ1093" s="9"/>
      <c r="WQA1093" s="9"/>
      <c r="WQB1093" s="9"/>
      <c r="WQC1093" s="9"/>
      <c r="WQD1093" s="9"/>
      <c r="WQE1093" s="9"/>
      <c r="WQF1093" s="9"/>
      <c r="WQG1093" s="9"/>
      <c r="WQH1093" s="9"/>
      <c r="WQI1093" s="9"/>
      <c r="WQJ1093" s="9"/>
      <c r="WQK1093" s="9"/>
      <c r="WQL1093" s="9"/>
      <c r="WQM1093" s="9"/>
      <c r="WQN1093" s="9"/>
      <c r="WQO1093" s="9"/>
      <c r="WQP1093" s="9"/>
      <c r="WQQ1093" s="9"/>
      <c r="WQR1093" s="9"/>
      <c r="WQS1093" s="9"/>
      <c r="WQT1093" s="9"/>
      <c r="WQU1093" s="9"/>
      <c r="WQV1093" s="9"/>
      <c r="WQW1093" s="9"/>
      <c r="WQX1093" s="9"/>
      <c r="WQY1093" s="9"/>
      <c r="WQZ1093" s="9"/>
      <c r="WRA1093" s="9"/>
      <c r="WRB1093" s="9"/>
      <c r="WRC1093" s="9"/>
      <c r="WRD1093" s="9"/>
      <c r="WRE1093" s="9"/>
      <c r="WRF1093" s="9"/>
      <c r="WRG1093" s="9"/>
      <c r="WRH1093" s="9"/>
      <c r="WRI1093" s="9"/>
      <c r="WRJ1093" s="9"/>
      <c r="WRK1093" s="9"/>
      <c r="WRL1093" s="9"/>
      <c r="WRM1093" s="9"/>
      <c r="WRN1093" s="9"/>
      <c r="WRO1093" s="9"/>
      <c r="WRP1093" s="9"/>
      <c r="WRQ1093" s="9"/>
      <c r="WRR1093" s="9"/>
      <c r="WRS1093" s="9"/>
      <c r="WRT1093" s="9"/>
      <c r="WRU1093" s="9"/>
      <c r="WRV1093" s="9"/>
      <c r="WRW1093" s="9"/>
      <c r="WRX1093" s="9"/>
      <c r="WRY1093" s="9"/>
      <c r="WRZ1093" s="9"/>
      <c r="WSA1093" s="9"/>
      <c r="WSB1093" s="9"/>
      <c r="WSC1093" s="9"/>
      <c r="WSD1093" s="9"/>
      <c r="WSE1093" s="9"/>
      <c r="WSF1093" s="9"/>
      <c r="WSG1093" s="9"/>
      <c r="WSH1093" s="9"/>
      <c r="WSI1093" s="9"/>
      <c r="WSJ1093" s="9"/>
      <c r="WSK1093" s="9"/>
      <c r="WSL1093" s="9"/>
      <c r="WSM1093" s="9"/>
      <c r="WSN1093" s="9"/>
      <c r="WSO1093" s="9"/>
      <c r="WSP1093" s="9"/>
      <c r="WSQ1093" s="9"/>
      <c r="WSR1093" s="9"/>
      <c r="WSS1093" s="9"/>
      <c r="WST1093" s="9"/>
      <c r="WSU1093" s="9"/>
      <c r="WSV1093" s="9"/>
      <c r="WSW1093" s="9"/>
      <c r="WSX1093" s="9"/>
      <c r="WSY1093" s="9"/>
      <c r="WSZ1093" s="9"/>
      <c r="WTA1093" s="9"/>
      <c r="WTB1093" s="9"/>
      <c r="WTC1093" s="9"/>
      <c r="WTD1093" s="9"/>
      <c r="WTE1093" s="9"/>
      <c r="WTF1093" s="9"/>
      <c r="WTG1093" s="9"/>
      <c r="WTH1093" s="9"/>
      <c r="WTI1093" s="9"/>
      <c r="WTJ1093" s="9"/>
      <c r="WTK1093" s="9"/>
      <c r="WTL1093" s="9"/>
      <c r="WTM1093" s="9"/>
      <c r="WTN1093" s="9"/>
      <c r="WTO1093" s="9"/>
      <c r="WTP1093" s="9"/>
      <c r="WTQ1093" s="9"/>
      <c r="WTR1093" s="9"/>
      <c r="WTS1093" s="9"/>
      <c r="WTT1093" s="9"/>
      <c r="WTU1093" s="9"/>
      <c r="WTV1093" s="9"/>
      <c r="WTW1093" s="9"/>
      <c r="WTX1093" s="9"/>
      <c r="WTY1093" s="9"/>
      <c r="WTZ1093" s="9"/>
      <c r="WUA1093" s="9"/>
      <c r="WUB1093" s="9"/>
      <c r="WUC1093" s="9"/>
      <c r="WUD1093" s="9"/>
      <c r="WUE1093" s="9"/>
      <c r="WUF1093" s="9"/>
      <c r="WUG1093" s="9"/>
      <c r="WUH1093" s="9"/>
      <c r="WUI1093" s="9"/>
      <c r="WUJ1093" s="9"/>
      <c r="WUK1093" s="9"/>
      <c r="WUL1093" s="9"/>
      <c r="WUM1093" s="9"/>
      <c r="WUN1093" s="9"/>
      <c r="WUO1093" s="9"/>
      <c r="WUP1093" s="9"/>
      <c r="WUQ1093" s="9"/>
      <c r="WUR1093" s="9"/>
      <c r="WUS1093" s="9"/>
      <c r="WUT1093" s="9"/>
      <c r="WUU1093" s="9"/>
      <c r="WUV1093" s="9"/>
      <c r="WUW1093" s="9"/>
      <c r="WUX1093" s="9"/>
      <c r="WUY1093" s="9"/>
      <c r="WUZ1093" s="9"/>
      <c r="WVA1093" s="9"/>
      <c r="WVB1093" s="9"/>
      <c r="WVC1093" s="9"/>
      <c r="WVD1093" s="9"/>
      <c r="WVE1093" s="9"/>
      <c r="WVF1093" s="9"/>
      <c r="WVG1093" s="9"/>
      <c r="WVH1093" s="9"/>
      <c r="WVI1093" s="9"/>
      <c r="WVJ1093" s="9"/>
      <c r="WVK1093" s="9"/>
      <c r="WVL1093" s="9"/>
      <c r="WVM1093" s="9"/>
      <c r="WVN1093" s="9"/>
      <c r="WVO1093" s="9"/>
      <c r="WVP1093" s="9"/>
      <c r="WVQ1093" s="9"/>
      <c r="WVR1093" s="9"/>
      <c r="WVS1093" s="9"/>
      <c r="WVT1093" s="9"/>
      <c r="WVU1093" s="9"/>
      <c r="WVV1093" s="9"/>
      <c r="WVW1093" s="9"/>
      <c r="WVX1093" s="9"/>
      <c r="WVY1093" s="9"/>
      <c r="WVZ1093" s="9"/>
      <c r="WWA1093" s="9"/>
      <c r="WWB1093" s="9"/>
      <c r="WWC1093" s="9"/>
      <c r="WWD1093" s="9"/>
      <c r="WWE1093" s="9"/>
      <c r="WWF1093" s="9"/>
      <c r="WWG1093" s="9"/>
      <c r="WWH1093" s="9"/>
      <c r="WWI1093" s="9"/>
      <c r="WWJ1093" s="9"/>
      <c r="WWK1093" s="9"/>
      <c r="WWL1093" s="9"/>
      <c r="WWM1093" s="9"/>
      <c r="WWN1093" s="9"/>
      <c r="WWO1093" s="9"/>
      <c r="WWP1093" s="9"/>
      <c r="WWQ1093" s="9"/>
      <c r="WWR1093" s="9"/>
      <c r="WWS1093" s="9"/>
      <c r="WWT1093" s="9"/>
      <c r="WWU1093" s="9"/>
      <c r="WWV1093" s="9"/>
      <c r="WWW1093" s="9"/>
      <c r="WWX1093" s="9"/>
      <c r="WWY1093" s="9"/>
      <c r="WWZ1093" s="9"/>
      <c r="WXA1093" s="9"/>
      <c r="WXB1093" s="9"/>
      <c r="WXC1093" s="9"/>
      <c r="WXD1093" s="9"/>
      <c r="WXE1093" s="9"/>
      <c r="WXF1093" s="9"/>
      <c r="WXG1093" s="9"/>
      <c r="WXH1093" s="9"/>
      <c r="WXI1093" s="9"/>
      <c r="WXJ1093" s="9"/>
      <c r="WXK1093" s="9"/>
      <c r="WXL1093" s="9"/>
      <c r="WXM1093" s="9"/>
      <c r="WXN1093" s="9"/>
      <c r="WXO1093" s="9"/>
      <c r="WXP1093" s="9"/>
      <c r="WXQ1093" s="9"/>
      <c r="WXR1093" s="9"/>
      <c r="WXS1093" s="9"/>
      <c r="WXT1093" s="9"/>
      <c r="WXU1093" s="9"/>
      <c r="WXV1093" s="9"/>
      <c r="WXW1093" s="9"/>
      <c r="WXX1093" s="9"/>
      <c r="WXY1093" s="9"/>
      <c r="WXZ1093" s="9"/>
      <c r="WYA1093" s="9"/>
      <c r="WYB1093" s="9"/>
      <c r="WYC1093" s="9"/>
      <c r="WYD1093" s="9"/>
      <c r="WYE1093" s="9"/>
      <c r="WYF1093" s="9"/>
      <c r="WYG1093" s="9"/>
      <c r="WYH1093" s="9"/>
      <c r="WYI1093" s="9"/>
      <c r="WYJ1093" s="9"/>
      <c r="WYK1093" s="9"/>
      <c r="WYL1093" s="9"/>
      <c r="WYM1093" s="9"/>
      <c r="WYN1093" s="9"/>
      <c r="WYO1093" s="9"/>
      <c r="WYP1093" s="9"/>
      <c r="WYQ1093" s="9"/>
      <c r="WYR1093" s="9"/>
      <c r="WYS1093" s="9"/>
      <c r="WYT1093" s="9"/>
      <c r="WYU1093" s="9"/>
      <c r="WYV1093" s="9"/>
      <c r="WYW1093" s="9"/>
      <c r="WYX1093" s="9"/>
      <c r="WYY1093" s="9"/>
      <c r="WYZ1093" s="9"/>
      <c r="WZA1093" s="9"/>
      <c r="WZB1093" s="9"/>
      <c r="WZC1093" s="9"/>
      <c r="WZD1093" s="9"/>
      <c r="WZE1093" s="9"/>
      <c r="WZF1093" s="9"/>
      <c r="WZG1093" s="9"/>
      <c r="WZH1093" s="9"/>
      <c r="WZI1093" s="9"/>
      <c r="WZJ1093" s="9"/>
      <c r="WZK1093" s="9"/>
      <c r="WZL1093" s="9"/>
      <c r="WZM1093" s="9"/>
      <c r="WZN1093" s="9"/>
      <c r="WZO1093" s="9"/>
      <c r="WZP1093" s="9"/>
      <c r="WZQ1093" s="9"/>
      <c r="WZR1093" s="9"/>
      <c r="WZS1093" s="9"/>
      <c r="WZT1093" s="9"/>
      <c r="WZU1093" s="9"/>
      <c r="WZV1093" s="9"/>
      <c r="WZW1093" s="9"/>
      <c r="WZX1093" s="9"/>
      <c r="WZY1093" s="9"/>
      <c r="WZZ1093" s="9"/>
      <c r="XAA1093" s="9"/>
      <c r="XAB1093" s="9"/>
      <c r="XAC1093" s="9"/>
      <c r="XAD1093" s="9"/>
      <c r="XAE1093" s="9"/>
      <c r="XAF1093" s="9"/>
      <c r="XAG1093" s="9"/>
      <c r="XAH1093" s="9"/>
      <c r="XAI1093" s="9"/>
      <c r="XAJ1093" s="9"/>
      <c r="XAK1093" s="9"/>
      <c r="XAL1093" s="9"/>
      <c r="XAM1093" s="9"/>
      <c r="XAN1093" s="9"/>
      <c r="XAO1093" s="9"/>
      <c r="XAP1093" s="9"/>
      <c r="XAQ1093" s="9"/>
      <c r="XAR1093" s="9"/>
      <c r="XAS1093" s="9"/>
      <c r="XAT1093" s="9"/>
      <c r="XAU1093" s="9"/>
      <c r="XAV1093" s="9"/>
      <c r="XAW1093" s="9"/>
      <c r="XAX1093" s="9"/>
      <c r="XAY1093" s="9"/>
      <c r="XAZ1093" s="9"/>
      <c r="XBA1093" s="9"/>
      <c r="XBB1093" s="9"/>
      <c r="XBC1093" s="9"/>
      <c r="XBD1093" s="9"/>
      <c r="XBE1093" s="9"/>
      <c r="XBF1093" s="9"/>
      <c r="XBG1093" s="9"/>
      <c r="XBH1093" s="9"/>
      <c r="XBI1093" s="9"/>
      <c r="XBJ1093" s="9"/>
      <c r="XBK1093" s="9"/>
      <c r="XBL1093" s="9"/>
      <c r="XBM1093" s="9"/>
      <c r="XBN1093" s="9"/>
      <c r="XBO1093" s="9"/>
      <c r="XBP1093" s="9"/>
      <c r="XBQ1093" s="9"/>
      <c r="XBR1093" s="9"/>
      <c r="XBS1093" s="9"/>
      <c r="XBT1093" s="9"/>
      <c r="XBU1093" s="9"/>
      <c r="XBV1093" s="9"/>
      <c r="XBW1093" s="9"/>
      <c r="XBX1093" s="9"/>
      <c r="XBY1093" s="9"/>
      <c r="XBZ1093" s="9"/>
      <c r="XCA1093" s="9"/>
      <c r="XCB1093" s="9"/>
      <c r="XCC1093" s="9"/>
      <c r="XCD1093" s="9"/>
      <c r="XCE1093" s="9"/>
      <c r="XCF1093" s="9"/>
      <c r="XCG1093" s="9"/>
      <c r="XCH1093" s="9"/>
      <c r="XCI1093" s="9"/>
      <c r="XCJ1093" s="9"/>
      <c r="XCK1093" s="9"/>
      <c r="XCL1093" s="9"/>
      <c r="XCM1093" s="9"/>
      <c r="XCN1093" s="9"/>
      <c r="XCO1093" s="9"/>
      <c r="XCP1093" s="9"/>
      <c r="XCQ1093" s="9"/>
      <c r="XCR1093" s="9"/>
      <c r="XCS1093" s="9"/>
      <c r="XCT1093" s="9"/>
      <c r="XCU1093" s="9"/>
      <c r="XCV1093" s="9"/>
      <c r="XCW1093" s="9"/>
      <c r="XCX1093" s="9"/>
      <c r="XCY1093" s="9"/>
      <c r="XCZ1093" s="9"/>
      <c r="XDA1093" s="9"/>
      <c r="XDB1093" s="9"/>
      <c r="XDC1093" s="9"/>
      <c r="XDD1093" s="9"/>
      <c r="XDE1093" s="9"/>
      <c r="XDF1093" s="9"/>
      <c r="XDG1093" s="9"/>
      <c r="XDH1093" s="9"/>
      <c r="XDI1093" s="9"/>
      <c r="XDJ1093" s="9"/>
      <c r="XDK1093" s="9"/>
      <c r="XDL1093" s="9"/>
      <c r="XDM1093" s="9"/>
      <c r="XDN1093" s="9"/>
      <c r="XDO1093" s="9"/>
      <c r="XDP1093" s="9"/>
      <c r="XDQ1093" s="9"/>
      <c r="XDR1093" s="9"/>
      <c r="XDS1093" s="9"/>
      <c r="XDT1093" s="9"/>
      <c r="XDU1093" s="9"/>
      <c r="XDV1093" s="9"/>
      <c r="XDW1093" s="9"/>
      <c r="XDX1093" s="9"/>
      <c r="XDY1093" s="9"/>
      <c r="XDZ1093" s="9"/>
      <c r="XEA1093" s="9"/>
      <c r="XEB1093" s="9"/>
      <c r="XEC1093" s="9"/>
      <c r="XED1093" s="9"/>
      <c r="XEE1093" s="9"/>
      <c r="XEF1093" s="9"/>
      <c r="XEG1093" s="9"/>
      <c r="XEH1093" s="9"/>
      <c r="XEI1093" s="9"/>
      <c r="XEJ1093" s="9"/>
      <c r="XEK1093" s="9"/>
      <c r="XEL1093" s="9"/>
      <c r="XEM1093" s="9"/>
    </row>
    <row r="1094" spans="1:16367" x14ac:dyDescent="0.25">
      <c r="A1094" s="9"/>
      <c r="B1094" s="255"/>
      <c r="C1094" s="256"/>
      <c r="D1094" s="256"/>
      <c r="E1094" s="482" t="s">
        <v>363</v>
      </c>
      <c r="F1094" s="483"/>
      <c r="G1094" s="483"/>
      <c r="H1094" s="257" t="s">
        <v>364</v>
      </c>
      <c r="I1094" s="258"/>
      <c r="J1094" s="259"/>
      <c r="S1094" s="256"/>
      <c r="U1094" s="260"/>
      <c r="W1094" s="260"/>
      <c r="Y1094" s="260"/>
      <c r="AA1094" s="260"/>
      <c r="AB1094" s="260"/>
      <c r="AC1094" s="260"/>
      <c r="AD1094" s="260"/>
      <c r="AE1094" s="260"/>
      <c r="AF1094" s="260"/>
      <c r="AG1094" s="260"/>
      <c r="AH1094" s="260"/>
      <c r="AI1094" s="260"/>
      <c r="AJ1094" s="260"/>
      <c r="AK1094" s="260"/>
      <c r="AL1094" s="260"/>
      <c r="AM1094" s="260"/>
      <c r="AN1094" s="260"/>
      <c r="AO1094" s="260"/>
      <c r="AP1094" s="260"/>
      <c r="AQ1094" s="260"/>
      <c r="AR1094" s="260"/>
      <c r="AS1094" s="260"/>
      <c r="AT1094" s="260"/>
      <c r="AU1094" s="260"/>
      <c r="AV1094" s="260"/>
      <c r="AW1094" s="255"/>
      <c r="AX1094" s="255"/>
      <c r="AY1094" s="255"/>
      <c r="AZ1094" s="255"/>
      <c r="BA1094" s="255"/>
      <c r="BB1094" s="255"/>
      <c r="BC1094" s="255"/>
      <c r="BD1094" s="255"/>
      <c r="BE1094" s="255"/>
      <c r="BF1094" s="255"/>
      <c r="BG1094" s="255"/>
      <c r="BH1094" s="255"/>
      <c r="BI1094" s="255"/>
      <c r="BJ1094" s="255"/>
      <c r="BK1094" s="255"/>
      <c r="BL1094" s="255"/>
      <c r="BM1094" s="255"/>
      <c r="BN1094" s="255"/>
      <c r="BO1094" s="255"/>
      <c r="BP1094" s="255"/>
      <c r="BQ1094" s="255"/>
      <c r="BR1094" s="255"/>
      <c r="BS1094" s="255"/>
      <c r="BT1094" s="255"/>
      <c r="BU1094" s="255"/>
      <c r="BV1094" s="255"/>
      <c r="BW1094" s="255"/>
      <c r="BX1094" s="255"/>
      <c r="BY1094" s="255"/>
      <c r="BZ1094" s="255"/>
      <c r="CA1094" s="255"/>
      <c r="CB1094" s="255"/>
      <c r="CC1094" s="255"/>
      <c r="CD1094" s="255"/>
      <c r="CE1094" s="255"/>
      <c r="CF1094" s="255"/>
      <c r="CG1094" s="255"/>
      <c r="CH1094" s="255"/>
      <c r="CI1094" s="255"/>
      <c r="CJ1094" s="255"/>
      <c r="CK1094" s="255"/>
      <c r="CL1094" s="255"/>
      <c r="CM1094" s="255"/>
      <c r="CN1094" s="255"/>
      <c r="CO1094" s="255"/>
      <c r="CP1094" s="255"/>
      <c r="CQ1094" s="255"/>
      <c r="CR1094" s="255"/>
      <c r="CS1094" s="255"/>
      <c r="CT1094" s="255"/>
      <c r="CU1094" s="255"/>
      <c r="CV1094" s="255"/>
      <c r="CW1094" s="255"/>
      <c r="CX1094" s="255"/>
      <c r="CY1094" s="255"/>
      <c r="CZ1094" s="255"/>
      <c r="DA1094" s="255"/>
      <c r="DB1094" s="255"/>
      <c r="DC1094" s="255"/>
      <c r="DD1094" s="255"/>
      <c r="DE1094" s="255"/>
      <c r="DF1094" s="255"/>
      <c r="DG1094" s="255"/>
      <c r="DH1094" s="255"/>
      <c r="DI1094" s="255"/>
      <c r="DJ1094" s="255"/>
      <c r="DK1094" s="255"/>
      <c r="DL1094" s="255"/>
      <c r="DM1094" s="255"/>
      <c r="DN1094" s="255"/>
      <c r="DO1094" s="255"/>
      <c r="DP1094" s="255"/>
      <c r="DQ1094" s="255"/>
      <c r="DR1094" s="255"/>
      <c r="DS1094" s="255"/>
      <c r="DT1094" s="255"/>
      <c r="DU1094" s="255"/>
      <c r="DV1094" s="255"/>
      <c r="DW1094" s="255"/>
      <c r="DX1094" s="255"/>
      <c r="DY1094" s="255"/>
      <c r="DZ1094" s="255"/>
      <c r="EA1094" s="255"/>
      <c r="EB1094" s="255"/>
      <c r="EC1094" s="255"/>
      <c r="ED1094" s="255"/>
      <c r="EE1094" s="255"/>
      <c r="EF1094" s="255"/>
      <c r="EG1094" s="255"/>
      <c r="EH1094" s="255"/>
      <c r="EI1094" s="255"/>
      <c r="EJ1094" s="255"/>
      <c r="EK1094" s="255"/>
      <c r="EL1094" s="255"/>
      <c r="EM1094" s="255"/>
      <c r="EN1094" s="255"/>
      <c r="EO1094" s="255"/>
      <c r="EP1094" s="255"/>
      <c r="EQ1094" s="255"/>
      <c r="ER1094" s="255"/>
      <c r="ES1094" s="255"/>
      <c r="ET1094" s="255"/>
      <c r="EU1094" s="255"/>
      <c r="EV1094" s="255"/>
      <c r="EW1094" s="255"/>
      <c r="EX1094" s="255"/>
      <c r="EY1094" s="255"/>
      <c r="EZ1094" s="255"/>
      <c r="FA1094" s="255"/>
      <c r="FB1094" s="255"/>
      <c r="FC1094" s="255"/>
      <c r="FD1094" s="255"/>
      <c r="FE1094" s="255"/>
      <c r="FF1094" s="255"/>
      <c r="FG1094" s="255"/>
      <c r="FH1094" s="255"/>
      <c r="FI1094" s="255"/>
      <c r="FJ1094" s="255"/>
      <c r="FK1094" s="255"/>
      <c r="FL1094" s="255"/>
      <c r="FM1094" s="255"/>
      <c r="FN1094" s="255"/>
      <c r="FO1094" s="255"/>
      <c r="FP1094" s="255"/>
      <c r="FQ1094" s="255"/>
      <c r="FR1094" s="255"/>
      <c r="FS1094" s="255"/>
      <c r="FT1094" s="255"/>
      <c r="FU1094" s="255"/>
      <c r="FV1094" s="255"/>
      <c r="FW1094" s="255"/>
      <c r="FX1094" s="255"/>
      <c r="FY1094" s="255"/>
      <c r="FZ1094" s="255"/>
      <c r="GA1094" s="255"/>
      <c r="GB1094" s="255"/>
      <c r="GC1094" s="255"/>
      <c r="GD1094" s="255"/>
      <c r="GE1094" s="255"/>
      <c r="GF1094" s="255"/>
      <c r="GG1094" s="255"/>
      <c r="GH1094" s="255"/>
      <c r="GI1094" s="255"/>
      <c r="GJ1094" s="255"/>
      <c r="GK1094" s="255"/>
      <c r="GL1094" s="255"/>
      <c r="GM1094" s="255"/>
      <c r="GN1094" s="255"/>
      <c r="GO1094" s="255"/>
      <c r="GP1094" s="255"/>
      <c r="GQ1094" s="255"/>
      <c r="GR1094" s="255"/>
      <c r="GS1094" s="255"/>
      <c r="GT1094" s="255"/>
      <c r="GU1094" s="255"/>
      <c r="GV1094" s="255"/>
      <c r="GW1094" s="255"/>
      <c r="GX1094" s="255"/>
      <c r="GY1094" s="255"/>
      <c r="GZ1094" s="255"/>
      <c r="HA1094" s="255"/>
      <c r="HB1094" s="255"/>
      <c r="HC1094" s="255"/>
      <c r="HD1094" s="255"/>
      <c r="HE1094" s="255"/>
      <c r="HF1094" s="255"/>
      <c r="HG1094" s="255"/>
      <c r="HH1094" s="255"/>
      <c r="HI1094" s="255"/>
      <c r="HJ1094" s="255"/>
      <c r="HK1094" s="255"/>
      <c r="HL1094" s="255"/>
      <c r="HM1094" s="255"/>
      <c r="HN1094" s="255"/>
      <c r="HO1094" s="255"/>
      <c r="HP1094" s="255"/>
      <c r="HQ1094" s="255"/>
      <c r="HR1094" s="255"/>
      <c r="HS1094" s="255"/>
      <c r="HT1094" s="255"/>
      <c r="HU1094" s="255"/>
      <c r="HV1094" s="255"/>
      <c r="HW1094" s="255"/>
      <c r="HX1094" s="255"/>
      <c r="HY1094" s="255"/>
      <c r="HZ1094" s="255"/>
      <c r="IA1094" s="255"/>
      <c r="IB1094" s="255"/>
      <c r="IC1094" s="255"/>
      <c r="ID1094" s="255"/>
      <c r="IE1094" s="255"/>
      <c r="IF1094" s="255"/>
      <c r="IG1094" s="255"/>
      <c r="IH1094" s="255"/>
      <c r="II1094" s="255"/>
      <c r="IJ1094" s="255"/>
      <c r="IK1094" s="255"/>
      <c r="IL1094" s="255"/>
      <c r="IM1094" s="255"/>
      <c r="IN1094" s="255"/>
      <c r="IO1094" s="255"/>
      <c r="IP1094" s="255"/>
      <c r="IQ1094" s="255"/>
      <c r="IR1094" s="255"/>
      <c r="IS1094" s="255"/>
      <c r="IT1094" s="255"/>
      <c r="IU1094" s="255"/>
      <c r="IV1094" s="255"/>
      <c r="IW1094" s="255"/>
      <c r="IX1094" s="255"/>
      <c r="IY1094" s="255"/>
      <c r="IZ1094" s="255"/>
      <c r="JA1094" s="255"/>
      <c r="JB1094" s="255"/>
      <c r="JC1094" s="255"/>
      <c r="JD1094" s="255"/>
      <c r="JE1094" s="255"/>
      <c r="JF1094" s="255"/>
      <c r="JG1094" s="255"/>
      <c r="JH1094" s="255"/>
      <c r="JI1094" s="255"/>
      <c r="JJ1094" s="255"/>
      <c r="JK1094" s="255"/>
      <c r="JL1094" s="255"/>
      <c r="JM1094" s="255"/>
      <c r="JN1094" s="255"/>
      <c r="JO1094" s="255"/>
      <c r="JP1094" s="255"/>
      <c r="JQ1094" s="255"/>
      <c r="JR1094" s="255"/>
      <c r="JS1094" s="255"/>
      <c r="JT1094" s="255"/>
      <c r="JU1094" s="255"/>
      <c r="JV1094" s="255"/>
      <c r="JW1094" s="255"/>
      <c r="JX1094" s="255"/>
      <c r="JY1094" s="255"/>
      <c r="JZ1094" s="255"/>
      <c r="KA1094" s="255"/>
      <c r="KB1094" s="255"/>
      <c r="KC1094" s="255"/>
      <c r="KD1094" s="255"/>
      <c r="KE1094" s="255"/>
      <c r="KF1094" s="255"/>
      <c r="KG1094" s="255"/>
      <c r="KH1094" s="255"/>
      <c r="KI1094" s="255"/>
      <c r="KJ1094" s="255"/>
      <c r="KK1094" s="255"/>
      <c r="KL1094" s="255"/>
      <c r="KM1094" s="255"/>
      <c r="KN1094" s="255"/>
      <c r="KO1094" s="255"/>
      <c r="KP1094" s="255"/>
      <c r="KQ1094" s="255"/>
      <c r="KR1094" s="255"/>
      <c r="KS1094" s="255"/>
      <c r="KT1094" s="255"/>
      <c r="KU1094" s="255"/>
      <c r="KV1094" s="255"/>
      <c r="KW1094" s="255"/>
      <c r="KX1094" s="255"/>
      <c r="KY1094" s="255"/>
      <c r="KZ1094" s="255"/>
      <c r="LA1094" s="255"/>
      <c r="LB1094" s="255"/>
      <c r="LC1094" s="255"/>
      <c r="LD1094" s="255"/>
      <c r="LE1094" s="255"/>
      <c r="LF1094" s="255"/>
      <c r="LG1094" s="255"/>
      <c r="LH1094" s="255"/>
      <c r="LI1094" s="255"/>
      <c r="LJ1094" s="255"/>
      <c r="LK1094" s="255"/>
      <c r="LL1094" s="255"/>
      <c r="LM1094" s="255"/>
      <c r="LN1094" s="255"/>
      <c r="LO1094" s="255"/>
      <c r="LP1094" s="255"/>
      <c r="LQ1094" s="255"/>
      <c r="LR1094" s="255"/>
      <c r="LS1094" s="255"/>
      <c r="LT1094" s="255"/>
      <c r="LU1094" s="255"/>
      <c r="LV1094" s="255"/>
      <c r="LW1094" s="255"/>
      <c r="LX1094" s="255"/>
      <c r="LY1094" s="255"/>
      <c r="LZ1094" s="255"/>
      <c r="MA1094" s="255"/>
      <c r="MB1094" s="255"/>
      <c r="MC1094" s="255"/>
      <c r="MD1094" s="255"/>
      <c r="ME1094" s="255"/>
      <c r="MF1094" s="255"/>
      <c r="MG1094" s="255"/>
      <c r="MH1094" s="255"/>
      <c r="MI1094" s="255"/>
      <c r="MJ1094" s="255"/>
      <c r="MK1094" s="255"/>
      <c r="ML1094" s="255"/>
      <c r="MM1094" s="255"/>
      <c r="MN1094" s="255"/>
      <c r="MO1094" s="255"/>
      <c r="MP1094" s="255"/>
      <c r="MQ1094" s="255"/>
      <c r="MR1094" s="255"/>
      <c r="MS1094" s="255"/>
      <c r="MT1094" s="255"/>
      <c r="MU1094" s="255"/>
      <c r="MV1094" s="255"/>
      <c r="MW1094" s="255"/>
      <c r="MX1094" s="255"/>
      <c r="MY1094" s="255"/>
      <c r="MZ1094" s="255"/>
      <c r="NA1094" s="255"/>
      <c r="NB1094" s="255"/>
      <c r="NC1094" s="255"/>
      <c r="ND1094" s="255"/>
      <c r="NE1094" s="255"/>
      <c r="NF1094" s="255"/>
      <c r="NG1094" s="255"/>
      <c r="NH1094" s="255"/>
      <c r="NI1094" s="255"/>
      <c r="NJ1094" s="255"/>
      <c r="NK1094" s="255"/>
      <c r="NL1094" s="255"/>
      <c r="NM1094" s="255"/>
      <c r="NN1094" s="255"/>
      <c r="NO1094" s="255"/>
      <c r="NP1094" s="255"/>
      <c r="NQ1094" s="255"/>
      <c r="NR1094" s="255"/>
      <c r="NS1094" s="255"/>
      <c r="NT1094" s="255"/>
      <c r="NU1094" s="255"/>
      <c r="NV1094" s="255"/>
      <c r="NW1094" s="255"/>
      <c r="NX1094" s="255"/>
      <c r="NY1094" s="255"/>
      <c r="NZ1094" s="255"/>
      <c r="OA1094" s="255"/>
      <c r="OB1094" s="255"/>
      <c r="OC1094" s="255"/>
      <c r="OD1094" s="255"/>
      <c r="OE1094" s="255"/>
      <c r="OF1094" s="255"/>
      <c r="OG1094" s="255"/>
      <c r="OH1094" s="255"/>
      <c r="OI1094" s="255"/>
      <c r="OJ1094" s="255"/>
      <c r="OK1094" s="255"/>
      <c r="OL1094" s="255"/>
      <c r="OM1094" s="255"/>
      <c r="ON1094" s="255"/>
      <c r="OO1094" s="255"/>
      <c r="OP1094" s="255"/>
      <c r="OQ1094" s="255"/>
      <c r="OR1094" s="255"/>
      <c r="OS1094" s="255"/>
      <c r="OT1094" s="255"/>
      <c r="OU1094" s="255"/>
      <c r="OV1094" s="255"/>
      <c r="OW1094" s="255"/>
      <c r="OX1094" s="255"/>
      <c r="OY1094" s="255"/>
      <c r="OZ1094" s="255"/>
      <c r="PA1094" s="255"/>
      <c r="PB1094" s="255"/>
      <c r="PC1094" s="255"/>
      <c r="PD1094" s="255"/>
      <c r="PE1094" s="255"/>
      <c r="PF1094" s="255"/>
      <c r="PG1094" s="255"/>
      <c r="PH1094" s="255"/>
      <c r="PI1094" s="255"/>
      <c r="PJ1094" s="255"/>
      <c r="PK1094" s="255"/>
      <c r="PL1094" s="255"/>
      <c r="PM1094" s="255"/>
      <c r="PN1094" s="255"/>
      <c r="PO1094" s="255"/>
      <c r="PP1094" s="255"/>
      <c r="PQ1094" s="255"/>
      <c r="PR1094" s="255"/>
      <c r="PS1094" s="255"/>
      <c r="PT1094" s="255"/>
      <c r="PU1094" s="255"/>
      <c r="PV1094" s="255"/>
      <c r="PW1094" s="255"/>
      <c r="PX1094" s="255"/>
      <c r="PY1094" s="255"/>
      <c r="PZ1094" s="255"/>
      <c r="QA1094" s="255"/>
      <c r="QB1094" s="255"/>
      <c r="QC1094" s="255"/>
      <c r="QD1094" s="255"/>
      <c r="QE1094" s="255"/>
      <c r="QF1094" s="255"/>
      <c r="QG1094" s="255"/>
      <c r="QH1094" s="255"/>
      <c r="QI1094" s="255"/>
      <c r="QJ1094" s="255"/>
      <c r="QK1094" s="255"/>
      <c r="QL1094" s="255"/>
      <c r="QM1094" s="255"/>
      <c r="QN1094" s="255"/>
      <c r="QO1094" s="255"/>
      <c r="QP1094" s="255"/>
      <c r="QQ1094" s="255"/>
      <c r="QR1094" s="255"/>
      <c r="QS1094" s="255"/>
      <c r="QT1094" s="255"/>
      <c r="QU1094" s="255"/>
      <c r="QV1094" s="255"/>
      <c r="QW1094" s="255"/>
      <c r="QX1094" s="255"/>
      <c r="QY1094" s="255"/>
      <c r="QZ1094" s="255"/>
      <c r="RA1094" s="255"/>
      <c r="RB1094" s="255"/>
      <c r="RC1094" s="255"/>
      <c r="RD1094" s="255"/>
      <c r="RE1094" s="255"/>
      <c r="RF1094" s="255"/>
      <c r="RG1094" s="255"/>
      <c r="RH1094" s="255"/>
      <c r="RI1094" s="255"/>
      <c r="RJ1094" s="255"/>
      <c r="RK1094" s="255"/>
      <c r="RL1094" s="255"/>
      <c r="RM1094" s="255"/>
      <c r="RN1094" s="255"/>
      <c r="RO1094" s="255"/>
      <c r="RP1094" s="255"/>
      <c r="RQ1094" s="255"/>
      <c r="RR1094" s="255"/>
      <c r="RS1094" s="255"/>
      <c r="RT1094" s="255"/>
      <c r="RU1094" s="255"/>
      <c r="RV1094" s="255"/>
      <c r="RW1094" s="255"/>
      <c r="RX1094" s="255"/>
      <c r="RY1094" s="255"/>
      <c r="RZ1094" s="255"/>
      <c r="SA1094" s="255"/>
      <c r="SB1094" s="255"/>
      <c r="SC1094" s="255"/>
      <c r="SD1094" s="255"/>
      <c r="SE1094" s="255"/>
      <c r="SF1094" s="255"/>
      <c r="SG1094" s="255"/>
      <c r="SH1094" s="255"/>
      <c r="SI1094" s="255"/>
      <c r="SJ1094" s="255"/>
      <c r="SK1094" s="255"/>
      <c r="SL1094" s="255"/>
      <c r="SM1094" s="255"/>
      <c r="SN1094" s="255"/>
      <c r="SO1094" s="255"/>
      <c r="SP1094" s="255"/>
      <c r="SQ1094" s="255"/>
      <c r="SR1094" s="255"/>
      <c r="SS1094" s="255"/>
      <c r="ST1094" s="255"/>
      <c r="SU1094" s="255"/>
      <c r="SV1094" s="255"/>
      <c r="SW1094" s="255"/>
      <c r="SX1094" s="255"/>
      <c r="SY1094" s="255"/>
      <c r="SZ1094" s="255"/>
      <c r="TA1094" s="255"/>
      <c r="TB1094" s="255"/>
      <c r="TC1094" s="255"/>
      <c r="TD1094" s="255"/>
      <c r="TE1094" s="255"/>
      <c r="TF1094" s="255"/>
      <c r="TG1094" s="255"/>
      <c r="TH1094" s="255"/>
      <c r="TI1094" s="255"/>
      <c r="TJ1094" s="255"/>
      <c r="TK1094" s="255"/>
      <c r="TL1094" s="255"/>
      <c r="TM1094" s="255"/>
      <c r="TN1094" s="255"/>
      <c r="TO1094" s="255"/>
      <c r="TP1094" s="255"/>
      <c r="TQ1094" s="255"/>
      <c r="TR1094" s="255"/>
      <c r="TS1094" s="255"/>
      <c r="TT1094" s="255"/>
      <c r="TU1094" s="255"/>
      <c r="TV1094" s="255"/>
      <c r="TW1094" s="255"/>
      <c r="TX1094" s="255"/>
      <c r="TY1094" s="255"/>
      <c r="TZ1094" s="255"/>
      <c r="UA1094" s="255"/>
      <c r="UB1094" s="255"/>
      <c r="UC1094" s="255"/>
      <c r="UD1094" s="255"/>
      <c r="UE1094" s="255"/>
      <c r="UF1094" s="255"/>
      <c r="UG1094" s="255"/>
      <c r="UH1094" s="255"/>
      <c r="UI1094" s="255"/>
      <c r="UJ1094" s="255"/>
      <c r="UK1094" s="255"/>
      <c r="UL1094" s="255"/>
      <c r="UM1094" s="255"/>
      <c r="UN1094" s="255"/>
      <c r="UO1094" s="255"/>
      <c r="UP1094" s="255"/>
      <c r="UQ1094" s="255"/>
      <c r="UR1094" s="255"/>
      <c r="US1094" s="255"/>
      <c r="UT1094" s="255"/>
      <c r="UU1094" s="255"/>
      <c r="UV1094" s="255"/>
      <c r="UW1094" s="255"/>
      <c r="UX1094" s="255"/>
      <c r="UY1094" s="255"/>
      <c r="UZ1094" s="255"/>
      <c r="VA1094" s="255"/>
      <c r="VB1094" s="255"/>
      <c r="VC1094" s="255"/>
      <c r="VD1094" s="255"/>
      <c r="VE1094" s="255"/>
      <c r="VF1094" s="255"/>
      <c r="VG1094" s="255"/>
      <c r="VH1094" s="255"/>
      <c r="VI1094" s="255"/>
      <c r="VJ1094" s="255"/>
      <c r="VK1094" s="255"/>
      <c r="VL1094" s="255"/>
      <c r="VM1094" s="255"/>
      <c r="VN1094" s="255"/>
      <c r="VO1094" s="255"/>
      <c r="VP1094" s="255"/>
      <c r="VQ1094" s="255"/>
      <c r="VR1094" s="255"/>
      <c r="VS1094" s="255"/>
      <c r="VT1094" s="255"/>
      <c r="VU1094" s="255"/>
      <c r="VV1094" s="255"/>
      <c r="VW1094" s="255"/>
      <c r="VX1094" s="255"/>
      <c r="VY1094" s="255"/>
      <c r="VZ1094" s="255"/>
      <c r="WA1094" s="255"/>
      <c r="WB1094" s="255"/>
      <c r="WC1094" s="255"/>
      <c r="WD1094" s="255"/>
      <c r="WE1094" s="255"/>
      <c r="WF1094" s="255"/>
      <c r="WG1094" s="255"/>
      <c r="WH1094" s="255"/>
      <c r="WI1094" s="255"/>
      <c r="WJ1094" s="255"/>
      <c r="WK1094" s="255"/>
      <c r="WL1094" s="255"/>
      <c r="WM1094" s="255"/>
      <c r="WN1094" s="255"/>
      <c r="WO1094" s="255"/>
      <c r="WP1094" s="255"/>
      <c r="WQ1094" s="255"/>
      <c r="WR1094" s="255"/>
      <c r="WS1094" s="255"/>
      <c r="WT1094" s="255"/>
      <c r="WU1094" s="255"/>
      <c r="WV1094" s="255"/>
      <c r="WW1094" s="255"/>
      <c r="WX1094" s="255"/>
      <c r="WY1094" s="255"/>
      <c r="WZ1094" s="255"/>
      <c r="XA1094" s="255"/>
      <c r="XB1094" s="255"/>
      <c r="XC1094" s="255"/>
      <c r="XD1094" s="255"/>
      <c r="XE1094" s="255"/>
      <c r="XF1094" s="255"/>
      <c r="XG1094" s="255"/>
      <c r="XH1094" s="255"/>
      <c r="XI1094" s="255"/>
      <c r="XJ1094" s="255"/>
      <c r="XK1094" s="255"/>
      <c r="XL1094" s="255"/>
      <c r="XM1094" s="255"/>
      <c r="XN1094" s="255"/>
      <c r="XO1094" s="255"/>
      <c r="XP1094" s="255"/>
      <c r="XQ1094" s="255"/>
      <c r="XR1094" s="255"/>
      <c r="XS1094" s="255"/>
      <c r="XT1094" s="255"/>
      <c r="XU1094" s="255"/>
      <c r="XV1094" s="255"/>
      <c r="XW1094" s="255"/>
      <c r="XX1094" s="255"/>
      <c r="XY1094" s="255"/>
      <c r="XZ1094" s="255"/>
      <c r="YA1094" s="255"/>
      <c r="YB1094" s="255"/>
      <c r="YC1094" s="255"/>
      <c r="YD1094" s="255"/>
      <c r="YE1094" s="255"/>
      <c r="YF1094" s="255"/>
      <c r="YG1094" s="255"/>
      <c r="YH1094" s="255"/>
      <c r="YI1094" s="255"/>
      <c r="YJ1094" s="255"/>
      <c r="YK1094" s="255"/>
      <c r="YL1094" s="255"/>
      <c r="YM1094" s="255"/>
      <c r="YN1094" s="255"/>
      <c r="YO1094" s="255"/>
      <c r="YP1094" s="255"/>
      <c r="YQ1094" s="255"/>
      <c r="YR1094" s="255"/>
      <c r="YS1094" s="255"/>
      <c r="YT1094" s="255"/>
      <c r="YU1094" s="255"/>
      <c r="YV1094" s="255"/>
      <c r="YW1094" s="255"/>
      <c r="YX1094" s="255"/>
      <c r="YY1094" s="255"/>
      <c r="YZ1094" s="255"/>
      <c r="ZA1094" s="255"/>
      <c r="ZB1094" s="255"/>
      <c r="ZC1094" s="255"/>
      <c r="ZD1094" s="255"/>
      <c r="ZE1094" s="255"/>
      <c r="ZF1094" s="255"/>
      <c r="ZG1094" s="255"/>
      <c r="ZH1094" s="255"/>
      <c r="ZI1094" s="255"/>
      <c r="ZJ1094" s="255"/>
      <c r="ZK1094" s="255"/>
      <c r="ZL1094" s="255"/>
      <c r="ZM1094" s="255"/>
      <c r="ZN1094" s="255"/>
      <c r="ZO1094" s="255"/>
      <c r="ZP1094" s="255"/>
      <c r="ZQ1094" s="255"/>
      <c r="ZR1094" s="255"/>
      <c r="ZS1094" s="255"/>
      <c r="ZT1094" s="255"/>
      <c r="ZU1094" s="255"/>
      <c r="ZV1094" s="255"/>
      <c r="ZW1094" s="255"/>
      <c r="ZX1094" s="255"/>
      <c r="ZY1094" s="255"/>
      <c r="ZZ1094" s="255"/>
      <c r="AAA1094" s="255"/>
      <c r="AAB1094" s="255"/>
      <c r="AAC1094" s="255"/>
      <c r="AAD1094" s="255"/>
      <c r="AAE1094" s="255"/>
      <c r="AAF1094" s="255"/>
      <c r="AAG1094" s="255"/>
      <c r="AAH1094" s="255"/>
      <c r="AAI1094" s="255"/>
      <c r="AAJ1094" s="255"/>
      <c r="AAK1094" s="255"/>
      <c r="AAL1094" s="255"/>
      <c r="AAM1094" s="255"/>
      <c r="AAN1094" s="255"/>
      <c r="AAO1094" s="255"/>
      <c r="AAP1094" s="255"/>
      <c r="AAQ1094" s="255"/>
      <c r="AAR1094" s="255"/>
      <c r="AAS1094" s="255"/>
      <c r="AAT1094" s="255"/>
      <c r="AAU1094" s="255"/>
      <c r="AAV1094" s="255"/>
      <c r="AAW1094" s="255"/>
      <c r="AAX1094" s="255"/>
      <c r="AAY1094" s="255"/>
      <c r="AAZ1094" s="255"/>
      <c r="ABA1094" s="255"/>
      <c r="ABB1094" s="255"/>
      <c r="ABC1094" s="255"/>
      <c r="ABD1094" s="255"/>
      <c r="ABE1094" s="255"/>
      <c r="ABF1094" s="255"/>
      <c r="ABG1094" s="255"/>
      <c r="ABH1094" s="255"/>
      <c r="ABI1094" s="255"/>
      <c r="ABJ1094" s="255"/>
      <c r="ABK1094" s="255"/>
      <c r="ABL1094" s="255"/>
      <c r="ABM1094" s="255"/>
      <c r="ABN1094" s="255"/>
      <c r="ABO1094" s="255"/>
      <c r="ABP1094" s="255"/>
      <c r="ABQ1094" s="255"/>
      <c r="ABR1094" s="255"/>
      <c r="ABS1094" s="255"/>
      <c r="ABT1094" s="255"/>
      <c r="ABU1094" s="255"/>
      <c r="ABV1094" s="255"/>
      <c r="ABW1094" s="255"/>
      <c r="ABX1094" s="255"/>
      <c r="ABY1094" s="255"/>
      <c r="ABZ1094" s="255"/>
      <c r="ACA1094" s="255"/>
      <c r="ACB1094" s="255"/>
      <c r="ACC1094" s="255"/>
      <c r="ACD1094" s="255"/>
      <c r="ACE1094" s="255"/>
      <c r="ACF1094" s="255"/>
      <c r="ACG1094" s="255"/>
      <c r="ACH1094" s="255"/>
      <c r="ACI1094" s="255"/>
      <c r="ACJ1094" s="255"/>
      <c r="ACK1094" s="255"/>
      <c r="ACL1094" s="255"/>
      <c r="ACM1094" s="255"/>
      <c r="ACN1094" s="255"/>
      <c r="ACO1094" s="255"/>
      <c r="ACP1094" s="255"/>
      <c r="ACQ1094" s="255"/>
      <c r="ACR1094" s="255"/>
      <c r="ACS1094" s="255"/>
      <c r="ACT1094" s="255"/>
      <c r="ACU1094" s="255"/>
      <c r="ACV1094" s="255"/>
      <c r="ACW1094" s="255"/>
      <c r="ACX1094" s="255"/>
      <c r="ACY1094" s="255"/>
      <c r="ACZ1094" s="255"/>
      <c r="ADA1094" s="255"/>
      <c r="ADB1094" s="255"/>
      <c r="ADC1094" s="255"/>
      <c r="ADD1094" s="255"/>
      <c r="ADE1094" s="255"/>
      <c r="ADF1094" s="255"/>
      <c r="ADG1094" s="255"/>
      <c r="ADH1094" s="255"/>
      <c r="ADI1094" s="255"/>
      <c r="ADJ1094" s="255"/>
      <c r="ADK1094" s="255"/>
      <c r="ADL1094" s="255"/>
      <c r="ADM1094" s="255"/>
      <c r="ADN1094" s="255"/>
      <c r="ADO1094" s="255"/>
      <c r="ADP1094" s="255"/>
      <c r="ADQ1094" s="255"/>
      <c r="ADR1094" s="255"/>
      <c r="ADS1094" s="255"/>
      <c r="ADT1094" s="255"/>
      <c r="ADU1094" s="255"/>
      <c r="ADV1094" s="255"/>
      <c r="ADW1094" s="255"/>
      <c r="ADX1094" s="255"/>
      <c r="ADY1094" s="255"/>
      <c r="ADZ1094" s="255"/>
      <c r="AEA1094" s="255"/>
      <c r="AEB1094" s="255"/>
      <c r="AEC1094" s="255"/>
      <c r="AED1094" s="255"/>
      <c r="AEE1094" s="255"/>
      <c r="AEF1094" s="255"/>
      <c r="AEG1094" s="255"/>
      <c r="AEH1094" s="255"/>
      <c r="AEI1094" s="255"/>
      <c r="AEJ1094" s="255"/>
      <c r="AEK1094" s="255"/>
      <c r="AEL1094" s="255"/>
      <c r="AEM1094" s="255"/>
      <c r="AEN1094" s="255"/>
      <c r="AEO1094" s="255"/>
      <c r="AEP1094" s="255"/>
      <c r="AEQ1094" s="255"/>
      <c r="AER1094" s="255"/>
      <c r="AES1094" s="255"/>
      <c r="AET1094" s="255"/>
      <c r="AEU1094" s="255"/>
      <c r="AEV1094" s="255"/>
      <c r="AEW1094" s="255"/>
      <c r="AEX1094" s="255"/>
      <c r="AEY1094" s="255"/>
      <c r="AEZ1094" s="255"/>
      <c r="AFA1094" s="255"/>
      <c r="AFB1094" s="255"/>
      <c r="AFC1094" s="255"/>
      <c r="AFD1094" s="255"/>
      <c r="AFE1094" s="255"/>
      <c r="AFF1094" s="255"/>
      <c r="AFG1094" s="255"/>
      <c r="AFH1094" s="255"/>
      <c r="AFI1094" s="255"/>
      <c r="AFJ1094" s="255"/>
      <c r="AFK1094" s="255"/>
      <c r="AFL1094" s="255"/>
      <c r="AFM1094" s="255"/>
      <c r="AFN1094" s="255"/>
      <c r="AFO1094" s="255"/>
      <c r="AFP1094" s="255"/>
      <c r="AFQ1094" s="255"/>
      <c r="AFR1094" s="255"/>
      <c r="AFS1094" s="255"/>
      <c r="AFT1094" s="255"/>
      <c r="AFU1094" s="255"/>
      <c r="AFV1094" s="255"/>
      <c r="AFW1094" s="255"/>
      <c r="AFX1094" s="255"/>
      <c r="AFY1094" s="255"/>
      <c r="AFZ1094" s="255"/>
      <c r="AGA1094" s="255"/>
      <c r="AGB1094" s="255"/>
      <c r="AGC1094" s="255"/>
      <c r="AGD1094" s="255"/>
      <c r="AGE1094" s="255"/>
      <c r="AGF1094" s="255"/>
      <c r="AGG1094" s="255"/>
      <c r="AGH1094" s="255"/>
      <c r="AGI1094" s="255"/>
      <c r="AGJ1094" s="255"/>
      <c r="AGK1094" s="255"/>
      <c r="AGL1094" s="255"/>
      <c r="AGM1094" s="255"/>
      <c r="AGN1094" s="255"/>
      <c r="AGO1094" s="255"/>
      <c r="AGP1094" s="255"/>
      <c r="AGQ1094" s="255"/>
      <c r="AGR1094" s="255"/>
      <c r="AGS1094" s="255"/>
      <c r="AGT1094" s="255"/>
      <c r="AGU1094" s="255"/>
      <c r="AGV1094" s="255"/>
      <c r="AGW1094" s="255"/>
      <c r="AGX1094" s="255"/>
      <c r="AGY1094" s="255"/>
      <c r="AGZ1094" s="255"/>
      <c r="AHA1094" s="255"/>
      <c r="AHB1094" s="255"/>
      <c r="AHC1094" s="255"/>
      <c r="AHD1094" s="255"/>
      <c r="AHE1094" s="255"/>
      <c r="AHF1094" s="255"/>
      <c r="AHG1094" s="255"/>
      <c r="AHH1094" s="255"/>
      <c r="AHI1094" s="255"/>
      <c r="AHJ1094" s="255"/>
      <c r="AHK1094" s="255"/>
      <c r="AHL1094" s="255"/>
      <c r="AHM1094" s="255"/>
      <c r="AHN1094" s="255"/>
      <c r="AHO1094" s="255"/>
      <c r="AHP1094" s="255"/>
      <c r="AHQ1094" s="255"/>
      <c r="AHR1094" s="255"/>
      <c r="AHS1094" s="255"/>
      <c r="AHT1094" s="255"/>
      <c r="AHU1094" s="255"/>
      <c r="AHV1094" s="255"/>
      <c r="AHW1094" s="255"/>
      <c r="AHX1094" s="255"/>
      <c r="AHY1094" s="255"/>
      <c r="AHZ1094" s="255"/>
      <c r="AIA1094" s="255"/>
      <c r="AIB1094" s="255"/>
      <c r="AIC1094" s="255"/>
      <c r="AID1094" s="255"/>
      <c r="AIE1094" s="255"/>
      <c r="AIF1094" s="255"/>
      <c r="AIG1094" s="255"/>
      <c r="AIH1094" s="255"/>
      <c r="AII1094" s="255"/>
      <c r="AIJ1094" s="255"/>
      <c r="AIK1094" s="255"/>
      <c r="AIL1094" s="255"/>
      <c r="AIM1094" s="255"/>
      <c r="AIN1094" s="255"/>
      <c r="AIO1094" s="255"/>
      <c r="AIP1094" s="255"/>
      <c r="AIQ1094" s="255"/>
      <c r="AIR1094" s="255"/>
      <c r="AIS1094" s="255"/>
      <c r="AIT1094" s="255"/>
      <c r="AIU1094" s="255"/>
      <c r="AIV1094" s="255"/>
      <c r="AIW1094" s="255"/>
      <c r="AIX1094" s="255"/>
      <c r="AIY1094" s="255"/>
      <c r="AIZ1094" s="255"/>
      <c r="AJA1094" s="255"/>
      <c r="AJB1094" s="255"/>
      <c r="AJC1094" s="255"/>
      <c r="AJD1094" s="255"/>
      <c r="AJE1094" s="255"/>
      <c r="AJF1094" s="255"/>
      <c r="AJG1094" s="255"/>
      <c r="AJH1094" s="255"/>
      <c r="AJI1094" s="255"/>
      <c r="AJJ1094" s="255"/>
      <c r="AJK1094" s="255"/>
      <c r="AJL1094" s="255"/>
      <c r="AJM1094" s="255"/>
      <c r="AJN1094" s="255"/>
      <c r="AJO1094" s="255"/>
      <c r="AJP1094" s="255"/>
      <c r="AJQ1094" s="255"/>
      <c r="AJR1094" s="255"/>
      <c r="AJS1094" s="255"/>
      <c r="AJT1094" s="255"/>
      <c r="AJU1094" s="255"/>
      <c r="AJV1094" s="255"/>
      <c r="AJW1094" s="255"/>
      <c r="AJX1094" s="255"/>
      <c r="AJY1094" s="255"/>
      <c r="AJZ1094" s="255"/>
      <c r="AKA1094" s="255"/>
      <c r="AKB1094" s="255"/>
      <c r="AKC1094" s="255"/>
      <c r="AKD1094" s="255"/>
      <c r="AKE1094" s="255"/>
      <c r="AKF1094" s="255"/>
      <c r="AKG1094" s="255"/>
      <c r="AKH1094" s="255"/>
      <c r="AKI1094" s="255"/>
      <c r="AKJ1094" s="255"/>
      <c r="AKK1094" s="255"/>
      <c r="AKL1094" s="255"/>
      <c r="AKM1094" s="255"/>
      <c r="AKN1094" s="255"/>
      <c r="AKO1094" s="255"/>
      <c r="AKP1094" s="255"/>
      <c r="AKQ1094" s="255"/>
      <c r="AKR1094" s="255"/>
      <c r="AKS1094" s="255"/>
      <c r="AKT1094" s="255"/>
      <c r="AKU1094" s="255"/>
      <c r="AKV1094" s="255"/>
      <c r="AKW1094" s="255"/>
      <c r="AKX1094" s="255"/>
      <c r="AKY1094" s="255"/>
      <c r="AKZ1094" s="255"/>
      <c r="ALA1094" s="255"/>
      <c r="ALB1094" s="255"/>
      <c r="ALC1094" s="255"/>
      <c r="ALD1094" s="255"/>
      <c r="ALE1094" s="255"/>
      <c r="ALF1094" s="255"/>
      <c r="ALG1094" s="255"/>
      <c r="ALH1094" s="255"/>
      <c r="ALI1094" s="255"/>
      <c r="ALJ1094" s="255"/>
      <c r="ALK1094" s="255"/>
      <c r="ALL1094" s="255"/>
      <c r="ALM1094" s="255"/>
      <c r="ALN1094" s="255"/>
      <c r="ALO1094" s="255"/>
      <c r="ALP1094" s="255"/>
      <c r="ALQ1094" s="255"/>
      <c r="ALR1094" s="255"/>
      <c r="ALS1094" s="255"/>
      <c r="ALT1094" s="255"/>
      <c r="ALU1094" s="255"/>
      <c r="ALV1094" s="255"/>
      <c r="ALW1094" s="255"/>
      <c r="ALX1094" s="255"/>
      <c r="ALY1094" s="255"/>
      <c r="ALZ1094" s="255"/>
      <c r="AMA1094" s="255"/>
      <c r="AMB1094" s="255"/>
      <c r="AMC1094" s="255"/>
      <c r="AMD1094" s="255"/>
      <c r="AME1094" s="255"/>
      <c r="AMF1094" s="255"/>
      <c r="AMG1094" s="255"/>
      <c r="AMH1094" s="255"/>
      <c r="AMI1094" s="255"/>
      <c r="AMJ1094" s="255"/>
      <c r="AMK1094" s="255"/>
      <c r="AML1094" s="255"/>
      <c r="AMM1094" s="255"/>
      <c r="AMN1094" s="255"/>
      <c r="AMO1094" s="255"/>
      <c r="AMP1094" s="255"/>
      <c r="AMQ1094" s="255"/>
      <c r="AMR1094" s="255"/>
      <c r="AMS1094" s="255"/>
      <c r="AMT1094" s="255"/>
      <c r="AMU1094" s="255"/>
      <c r="AMV1094" s="255"/>
      <c r="AMW1094" s="255"/>
      <c r="AMX1094" s="255"/>
      <c r="AMY1094" s="255"/>
      <c r="AMZ1094" s="255"/>
      <c r="ANA1094" s="255"/>
      <c r="ANB1094" s="255"/>
      <c r="ANC1094" s="255"/>
      <c r="AND1094" s="255"/>
      <c r="ANE1094" s="255"/>
      <c r="ANF1094" s="255"/>
      <c r="ANG1094" s="255"/>
      <c r="ANH1094" s="255"/>
      <c r="ANI1094" s="255"/>
      <c r="ANJ1094" s="255"/>
      <c r="ANK1094" s="255"/>
      <c r="ANL1094" s="255"/>
      <c r="ANM1094" s="255"/>
      <c r="ANN1094" s="255"/>
      <c r="ANO1094" s="255"/>
      <c r="ANP1094" s="255"/>
      <c r="ANQ1094" s="255"/>
      <c r="ANR1094" s="255"/>
      <c r="ANS1094" s="255"/>
      <c r="ANT1094" s="255"/>
      <c r="ANU1094" s="255"/>
      <c r="ANV1094" s="255"/>
      <c r="ANW1094" s="255"/>
      <c r="ANX1094" s="255"/>
      <c r="ANY1094" s="255"/>
      <c r="ANZ1094" s="255"/>
      <c r="AOA1094" s="255"/>
      <c r="AOB1094" s="255"/>
      <c r="AOC1094" s="255"/>
      <c r="AOD1094" s="255"/>
      <c r="AOE1094" s="255"/>
      <c r="AOF1094" s="255"/>
      <c r="AOG1094" s="255"/>
      <c r="AOH1094" s="255"/>
      <c r="AOI1094" s="255"/>
      <c r="AOJ1094" s="255"/>
      <c r="AOK1094" s="255"/>
      <c r="AOL1094" s="255"/>
      <c r="AOM1094" s="255"/>
      <c r="AON1094" s="255"/>
      <c r="AOO1094" s="255"/>
      <c r="AOP1094" s="255"/>
      <c r="AOQ1094" s="255"/>
      <c r="AOR1094" s="255"/>
      <c r="AOS1094" s="255"/>
      <c r="AOT1094" s="255"/>
      <c r="AOU1094" s="255"/>
      <c r="AOV1094" s="255"/>
      <c r="AOW1094" s="255"/>
      <c r="AOX1094" s="255"/>
      <c r="AOY1094" s="255"/>
      <c r="AOZ1094" s="255"/>
      <c r="APA1094" s="255"/>
      <c r="APB1094" s="255"/>
      <c r="APC1094" s="255"/>
      <c r="APD1094" s="255"/>
      <c r="APE1094" s="255"/>
      <c r="APF1094" s="255"/>
      <c r="APG1094" s="255"/>
      <c r="APH1094" s="255"/>
      <c r="API1094" s="255"/>
      <c r="APJ1094" s="255"/>
      <c r="APK1094" s="255"/>
      <c r="APL1094" s="255"/>
      <c r="APM1094" s="255"/>
      <c r="APN1094" s="255"/>
      <c r="APO1094" s="255"/>
      <c r="APP1094" s="255"/>
      <c r="APQ1094" s="255"/>
      <c r="APR1094" s="255"/>
      <c r="APS1094" s="255"/>
      <c r="APT1094" s="255"/>
      <c r="APU1094" s="255"/>
      <c r="APV1094" s="255"/>
      <c r="APW1094" s="255"/>
      <c r="APX1094" s="255"/>
      <c r="APY1094" s="255"/>
      <c r="APZ1094" s="255"/>
      <c r="AQA1094" s="255"/>
      <c r="AQB1094" s="255"/>
      <c r="AQC1094" s="255"/>
      <c r="AQD1094" s="255"/>
      <c r="AQE1094" s="255"/>
      <c r="AQF1094" s="255"/>
      <c r="AQG1094" s="255"/>
      <c r="AQH1094" s="255"/>
      <c r="AQI1094" s="255"/>
      <c r="AQJ1094" s="255"/>
      <c r="AQK1094" s="255"/>
      <c r="AQL1094" s="255"/>
      <c r="AQM1094" s="255"/>
      <c r="AQN1094" s="255"/>
      <c r="AQO1094" s="255"/>
      <c r="AQP1094" s="255"/>
      <c r="AQQ1094" s="255"/>
      <c r="AQR1094" s="255"/>
      <c r="AQS1094" s="255"/>
      <c r="AQT1094" s="255"/>
      <c r="AQU1094" s="255"/>
      <c r="AQV1094" s="255"/>
      <c r="AQW1094" s="255"/>
      <c r="AQX1094" s="255"/>
      <c r="AQY1094" s="255"/>
      <c r="AQZ1094" s="255"/>
      <c r="ARA1094" s="255"/>
      <c r="ARB1094" s="255"/>
      <c r="ARC1094" s="255"/>
      <c r="ARD1094" s="255"/>
      <c r="ARE1094" s="255"/>
      <c r="ARF1094" s="255"/>
      <c r="ARG1094" s="255"/>
      <c r="ARH1094" s="255"/>
      <c r="ARI1094" s="255"/>
      <c r="ARJ1094" s="255"/>
      <c r="ARK1094" s="255"/>
      <c r="ARL1094" s="255"/>
      <c r="ARM1094" s="255"/>
      <c r="ARN1094" s="255"/>
      <c r="ARO1094" s="255"/>
      <c r="ARP1094" s="255"/>
      <c r="ARQ1094" s="255"/>
      <c r="ARR1094" s="255"/>
      <c r="ARS1094" s="255"/>
      <c r="ART1094" s="255"/>
      <c r="ARU1094" s="255"/>
      <c r="ARV1094" s="255"/>
      <c r="ARW1094" s="255"/>
      <c r="ARX1094" s="255"/>
      <c r="ARY1094" s="255"/>
      <c r="ARZ1094" s="255"/>
      <c r="ASA1094" s="255"/>
      <c r="ASB1094" s="255"/>
      <c r="ASC1094" s="255"/>
      <c r="ASD1094" s="255"/>
      <c r="ASE1094" s="255"/>
      <c r="ASF1094" s="255"/>
      <c r="ASG1094" s="255"/>
      <c r="ASH1094" s="255"/>
      <c r="ASI1094" s="255"/>
      <c r="ASJ1094" s="255"/>
      <c r="ASK1094" s="255"/>
      <c r="ASL1094" s="255"/>
      <c r="ASM1094" s="255"/>
      <c r="ASN1094" s="255"/>
      <c r="ASO1094" s="255"/>
      <c r="ASP1094" s="255"/>
      <c r="ASQ1094" s="255"/>
      <c r="ASR1094" s="255"/>
      <c r="ASS1094" s="255"/>
      <c r="AST1094" s="255"/>
      <c r="ASU1094" s="255"/>
      <c r="ASV1094" s="255"/>
      <c r="ASW1094" s="255"/>
      <c r="ASX1094" s="255"/>
      <c r="ASY1094" s="255"/>
      <c r="ASZ1094" s="255"/>
      <c r="ATA1094" s="255"/>
      <c r="ATB1094" s="255"/>
      <c r="ATC1094" s="255"/>
      <c r="ATD1094" s="255"/>
      <c r="ATE1094" s="255"/>
      <c r="ATF1094" s="255"/>
      <c r="ATG1094" s="255"/>
      <c r="ATH1094" s="255"/>
      <c r="ATI1094" s="255"/>
      <c r="ATJ1094" s="255"/>
      <c r="ATK1094" s="255"/>
      <c r="ATL1094" s="255"/>
      <c r="ATM1094" s="255"/>
      <c r="ATN1094" s="255"/>
      <c r="ATO1094" s="255"/>
      <c r="ATP1094" s="255"/>
      <c r="ATQ1094" s="255"/>
      <c r="ATR1094" s="255"/>
      <c r="ATS1094" s="255"/>
      <c r="ATT1094" s="255"/>
      <c r="ATU1094" s="255"/>
      <c r="ATV1094" s="255"/>
      <c r="ATW1094" s="255"/>
      <c r="ATX1094" s="255"/>
      <c r="ATY1094" s="255"/>
      <c r="ATZ1094" s="255"/>
      <c r="AUA1094" s="255"/>
      <c r="AUB1094" s="255"/>
      <c r="AUC1094" s="255"/>
      <c r="AUD1094" s="255"/>
      <c r="AUE1094" s="255"/>
      <c r="AUF1094" s="255"/>
      <c r="AUG1094" s="255"/>
      <c r="AUH1094" s="255"/>
      <c r="AUI1094" s="255"/>
      <c r="AUJ1094" s="255"/>
      <c r="AUK1094" s="255"/>
      <c r="AUL1094" s="255"/>
      <c r="AUM1094" s="255"/>
      <c r="AUN1094" s="255"/>
      <c r="AUO1094" s="255"/>
      <c r="AUP1094" s="255"/>
      <c r="AUQ1094" s="255"/>
      <c r="AUR1094" s="255"/>
      <c r="AUS1094" s="255"/>
      <c r="AUT1094" s="255"/>
      <c r="AUU1094" s="255"/>
      <c r="AUV1094" s="255"/>
      <c r="AUW1094" s="255"/>
      <c r="AUX1094" s="255"/>
      <c r="AUY1094" s="255"/>
      <c r="AUZ1094" s="255"/>
      <c r="AVA1094" s="255"/>
      <c r="AVB1094" s="255"/>
      <c r="AVC1094" s="255"/>
      <c r="AVD1094" s="255"/>
      <c r="AVE1094" s="255"/>
      <c r="AVF1094" s="255"/>
      <c r="AVG1094" s="255"/>
      <c r="AVH1094" s="255"/>
      <c r="AVI1094" s="255"/>
      <c r="AVJ1094" s="255"/>
      <c r="AVK1094" s="255"/>
      <c r="AVL1094" s="255"/>
      <c r="AVM1094" s="255"/>
      <c r="AVN1094" s="255"/>
      <c r="AVO1094" s="255"/>
      <c r="AVP1094" s="255"/>
      <c r="AVQ1094" s="255"/>
      <c r="AVR1094" s="255"/>
      <c r="AVS1094" s="255"/>
      <c r="AVT1094" s="255"/>
      <c r="AVU1094" s="255"/>
      <c r="AVV1094" s="255"/>
      <c r="AVW1094" s="255"/>
      <c r="AVX1094" s="255"/>
      <c r="AVY1094" s="255"/>
      <c r="AVZ1094" s="255"/>
      <c r="AWA1094" s="255"/>
      <c r="AWB1094" s="255"/>
      <c r="AWC1094" s="255"/>
      <c r="AWD1094" s="255"/>
      <c r="AWE1094" s="255"/>
      <c r="AWF1094" s="255"/>
      <c r="AWG1094" s="255"/>
      <c r="AWH1094" s="255"/>
      <c r="AWI1094" s="255"/>
      <c r="AWJ1094" s="255"/>
      <c r="AWK1094" s="255"/>
      <c r="AWL1094" s="255"/>
      <c r="AWM1094" s="255"/>
      <c r="AWN1094" s="255"/>
      <c r="AWO1094" s="255"/>
      <c r="AWP1094" s="255"/>
      <c r="AWQ1094" s="255"/>
      <c r="AWR1094" s="255"/>
      <c r="AWS1094" s="255"/>
      <c r="AWT1094" s="255"/>
      <c r="AWU1094" s="255"/>
      <c r="AWV1094" s="255"/>
      <c r="AWW1094" s="255"/>
      <c r="AWX1094" s="255"/>
      <c r="AWY1094" s="255"/>
      <c r="AWZ1094" s="255"/>
      <c r="AXA1094" s="255"/>
      <c r="AXB1094" s="255"/>
      <c r="AXC1094" s="255"/>
      <c r="AXD1094" s="255"/>
      <c r="AXE1094" s="255"/>
      <c r="AXF1094" s="255"/>
      <c r="AXG1094" s="255"/>
      <c r="AXH1094" s="255"/>
      <c r="AXI1094" s="255"/>
      <c r="AXJ1094" s="255"/>
      <c r="AXK1094" s="255"/>
      <c r="AXL1094" s="255"/>
      <c r="AXM1094" s="255"/>
      <c r="AXN1094" s="255"/>
      <c r="AXO1094" s="255"/>
      <c r="AXP1094" s="255"/>
      <c r="AXQ1094" s="255"/>
      <c r="AXR1094" s="255"/>
      <c r="AXS1094" s="255"/>
      <c r="AXT1094" s="255"/>
      <c r="AXU1094" s="255"/>
      <c r="AXV1094" s="255"/>
      <c r="AXW1094" s="255"/>
      <c r="AXX1094" s="255"/>
      <c r="AXY1094" s="255"/>
      <c r="AXZ1094" s="255"/>
      <c r="AYA1094" s="255"/>
      <c r="AYB1094" s="255"/>
      <c r="AYC1094" s="255"/>
      <c r="AYD1094" s="255"/>
      <c r="AYE1094" s="255"/>
      <c r="AYF1094" s="255"/>
      <c r="AYG1094" s="255"/>
      <c r="AYH1094" s="255"/>
      <c r="AYI1094" s="255"/>
      <c r="AYJ1094" s="255"/>
      <c r="AYK1094" s="255"/>
      <c r="AYL1094" s="255"/>
      <c r="AYM1094" s="255"/>
      <c r="AYN1094" s="255"/>
      <c r="AYO1094" s="255"/>
      <c r="AYP1094" s="255"/>
      <c r="AYQ1094" s="255"/>
      <c r="AYR1094" s="255"/>
      <c r="AYS1094" s="255"/>
      <c r="AYT1094" s="255"/>
      <c r="AYU1094" s="255"/>
      <c r="AYV1094" s="255"/>
      <c r="AYW1094" s="255"/>
      <c r="AYX1094" s="255"/>
      <c r="AYY1094" s="255"/>
      <c r="AYZ1094" s="255"/>
      <c r="AZA1094" s="255"/>
      <c r="AZB1094" s="255"/>
      <c r="AZC1094" s="255"/>
      <c r="AZD1094" s="255"/>
      <c r="AZE1094" s="255"/>
      <c r="AZF1094" s="255"/>
      <c r="AZG1094" s="255"/>
      <c r="AZH1094" s="255"/>
      <c r="AZI1094" s="255"/>
      <c r="AZJ1094" s="255"/>
      <c r="AZK1094" s="255"/>
      <c r="AZL1094" s="255"/>
      <c r="AZM1094" s="255"/>
      <c r="AZN1094" s="255"/>
      <c r="AZO1094" s="255"/>
      <c r="AZP1094" s="255"/>
      <c r="AZQ1094" s="255"/>
      <c r="AZR1094" s="255"/>
      <c r="AZS1094" s="255"/>
      <c r="AZT1094" s="255"/>
      <c r="AZU1094" s="255"/>
      <c r="AZV1094" s="255"/>
      <c r="AZW1094" s="255"/>
      <c r="AZX1094" s="255"/>
      <c r="AZY1094" s="255"/>
      <c r="AZZ1094" s="255"/>
      <c r="BAA1094" s="255"/>
      <c r="BAB1094" s="255"/>
      <c r="BAC1094" s="255"/>
      <c r="BAD1094" s="255"/>
      <c r="BAE1094" s="255"/>
      <c r="BAF1094" s="255"/>
      <c r="BAG1094" s="255"/>
      <c r="BAH1094" s="255"/>
      <c r="BAI1094" s="255"/>
      <c r="BAJ1094" s="255"/>
      <c r="BAK1094" s="255"/>
      <c r="BAL1094" s="255"/>
      <c r="BAM1094" s="255"/>
      <c r="BAN1094" s="255"/>
      <c r="BAO1094" s="255"/>
      <c r="BAP1094" s="255"/>
      <c r="BAQ1094" s="255"/>
      <c r="BAR1094" s="255"/>
      <c r="BAS1094" s="255"/>
      <c r="BAT1094" s="255"/>
      <c r="BAU1094" s="255"/>
      <c r="BAV1094" s="255"/>
      <c r="BAW1094" s="255"/>
      <c r="BAX1094" s="255"/>
      <c r="BAY1094" s="255"/>
      <c r="BAZ1094" s="255"/>
      <c r="BBA1094" s="255"/>
      <c r="BBB1094" s="255"/>
      <c r="BBC1094" s="255"/>
      <c r="BBD1094" s="255"/>
      <c r="BBE1094" s="255"/>
      <c r="BBF1094" s="255"/>
      <c r="BBG1094" s="255"/>
      <c r="BBH1094" s="255"/>
      <c r="BBI1094" s="255"/>
      <c r="BBJ1094" s="255"/>
      <c r="BBK1094" s="255"/>
      <c r="BBL1094" s="255"/>
      <c r="BBM1094" s="255"/>
      <c r="BBN1094" s="255"/>
      <c r="BBO1094" s="255"/>
      <c r="BBP1094" s="255"/>
      <c r="BBQ1094" s="255"/>
      <c r="BBR1094" s="255"/>
      <c r="BBS1094" s="255"/>
      <c r="BBT1094" s="255"/>
      <c r="BBU1094" s="255"/>
      <c r="BBV1094" s="255"/>
      <c r="BBW1094" s="255"/>
      <c r="BBX1094" s="255"/>
      <c r="BBY1094" s="255"/>
      <c r="BBZ1094" s="255"/>
      <c r="BCA1094" s="255"/>
      <c r="BCB1094" s="255"/>
      <c r="BCC1094" s="255"/>
      <c r="BCD1094" s="255"/>
      <c r="BCE1094" s="255"/>
      <c r="BCF1094" s="255"/>
      <c r="BCG1094" s="255"/>
      <c r="BCH1094" s="255"/>
      <c r="BCI1094" s="255"/>
      <c r="BCJ1094" s="255"/>
      <c r="BCK1094" s="255"/>
      <c r="BCL1094" s="255"/>
      <c r="BCM1094" s="255"/>
      <c r="BCN1094" s="255"/>
      <c r="BCO1094" s="255"/>
      <c r="BCP1094" s="255"/>
      <c r="BCQ1094" s="255"/>
      <c r="BCR1094" s="255"/>
      <c r="BCS1094" s="255"/>
      <c r="BCT1094" s="255"/>
      <c r="BCU1094" s="255"/>
      <c r="BCV1094" s="255"/>
      <c r="BCW1094" s="255"/>
      <c r="BCX1094" s="255"/>
      <c r="BCY1094" s="255"/>
      <c r="BCZ1094" s="255"/>
      <c r="BDA1094" s="255"/>
      <c r="BDB1094" s="255"/>
      <c r="BDC1094" s="255"/>
      <c r="BDD1094" s="255"/>
      <c r="BDE1094" s="255"/>
      <c r="BDF1094" s="255"/>
      <c r="BDG1094" s="255"/>
      <c r="BDH1094" s="255"/>
      <c r="BDI1094" s="255"/>
      <c r="BDJ1094" s="255"/>
      <c r="BDK1094" s="255"/>
      <c r="BDL1094" s="255"/>
      <c r="BDM1094" s="255"/>
      <c r="BDN1094" s="255"/>
      <c r="BDO1094" s="255"/>
      <c r="BDP1094" s="255"/>
      <c r="BDQ1094" s="255"/>
      <c r="BDR1094" s="255"/>
      <c r="BDS1094" s="255"/>
      <c r="BDT1094" s="255"/>
      <c r="BDU1094" s="255"/>
      <c r="BDV1094" s="255"/>
      <c r="BDW1094" s="255"/>
      <c r="BDX1094" s="255"/>
      <c r="BDY1094" s="255"/>
      <c r="BDZ1094" s="255"/>
      <c r="BEA1094" s="255"/>
      <c r="BEB1094" s="255"/>
      <c r="BEC1094" s="255"/>
      <c r="BED1094" s="255"/>
      <c r="BEE1094" s="255"/>
      <c r="BEF1094" s="255"/>
      <c r="BEG1094" s="255"/>
      <c r="BEH1094" s="255"/>
      <c r="BEI1094" s="255"/>
      <c r="BEJ1094" s="255"/>
      <c r="BEK1094" s="255"/>
      <c r="BEL1094" s="255"/>
      <c r="BEM1094" s="255"/>
      <c r="BEN1094" s="255"/>
      <c r="BEO1094" s="255"/>
      <c r="BEP1094" s="255"/>
      <c r="BEQ1094" s="255"/>
      <c r="BER1094" s="255"/>
      <c r="BES1094" s="255"/>
      <c r="BET1094" s="255"/>
      <c r="BEU1094" s="255"/>
      <c r="BEV1094" s="255"/>
      <c r="BEW1094" s="255"/>
      <c r="BEX1094" s="255"/>
      <c r="BEY1094" s="255"/>
      <c r="BEZ1094" s="255"/>
      <c r="BFA1094" s="255"/>
      <c r="BFB1094" s="255"/>
      <c r="BFC1094" s="255"/>
      <c r="BFD1094" s="255"/>
      <c r="BFE1094" s="255"/>
      <c r="BFF1094" s="255"/>
      <c r="BFG1094" s="255"/>
      <c r="BFH1094" s="255"/>
      <c r="BFI1094" s="255"/>
      <c r="BFJ1094" s="255"/>
      <c r="BFK1094" s="255"/>
      <c r="BFL1094" s="255"/>
      <c r="BFM1094" s="255"/>
      <c r="BFN1094" s="255"/>
      <c r="BFO1094" s="255"/>
      <c r="BFP1094" s="255"/>
      <c r="BFQ1094" s="255"/>
      <c r="BFR1094" s="255"/>
      <c r="BFS1094" s="255"/>
      <c r="BFT1094" s="255"/>
      <c r="BFU1094" s="255"/>
      <c r="BFV1094" s="255"/>
      <c r="BFW1094" s="255"/>
      <c r="BFX1094" s="255"/>
      <c r="BFY1094" s="255"/>
      <c r="BFZ1094" s="255"/>
      <c r="BGA1094" s="255"/>
      <c r="BGB1094" s="255"/>
      <c r="BGC1094" s="255"/>
      <c r="BGD1094" s="255"/>
      <c r="BGE1094" s="255"/>
      <c r="BGF1094" s="255"/>
      <c r="BGG1094" s="255"/>
      <c r="BGH1094" s="255"/>
      <c r="BGI1094" s="255"/>
      <c r="BGJ1094" s="255"/>
      <c r="BGK1094" s="255"/>
      <c r="BGL1094" s="255"/>
      <c r="BGM1094" s="255"/>
      <c r="BGN1094" s="255"/>
      <c r="BGO1094" s="255"/>
      <c r="BGP1094" s="255"/>
      <c r="BGQ1094" s="255"/>
      <c r="BGR1094" s="255"/>
      <c r="BGS1094" s="255"/>
      <c r="BGT1094" s="255"/>
      <c r="BGU1094" s="255"/>
      <c r="BGV1094" s="255"/>
      <c r="BGW1094" s="255"/>
      <c r="BGX1094" s="255"/>
      <c r="BGY1094" s="255"/>
      <c r="BGZ1094" s="255"/>
      <c r="BHA1094" s="255"/>
      <c r="BHB1094" s="255"/>
      <c r="BHC1094" s="255"/>
      <c r="BHD1094" s="255"/>
      <c r="BHE1094" s="255"/>
      <c r="BHF1094" s="255"/>
      <c r="BHG1094" s="255"/>
      <c r="BHH1094" s="255"/>
      <c r="BHI1094" s="255"/>
      <c r="BHJ1094" s="255"/>
      <c r="BHK1094" s="255"/>
      <c r="BHL1094" s="255"/>
      <c r="BHM1094" s="255"/>
      <c r="BHN1094" s="255"/>
      <c r="BHO1094" s="255"/>
      <c r="BHP1094" s="255"/>
      <c r="BHQ1094" s="255"/>
      <c r="BHR1094" s="255"/>
      <c r="BHS1094" s="255"/>
      <c r="BHT1094" s="255"/>
      <c r="BHU1094" s="255"/>
      <c r="BHV1094" s="255"/>
      <c r="BHW1094" s="255"/>
      <c r="BHX1094" s="255"/>
      <c r="BHY1094" s="255"/>
      <c r="BHZ1094" s="255"/>
      <c r="BIA1094" s="255"/>
      <c r="BIB1094" s="255"/>
      <c r="BIC1094" s="255"/>
      <c r="BID1094" s="255"/>
      <c r="BIE1094" s="255"/>
      <c r="BIF1094" s="255"/>
      <c r="BIG1094" s="255"/>
      <c r="BIH1094" s="255"/>
      <c r="BII1094" s="255"/>
      <c r="BIJ1094" s="255"/>
      <c r="BIK1094" s="255"/>
      <c r="BIL1094" s="255"/>
      <c r="BIM1094" s="255"/>
      <c r="BIN1094" s="255"/>
      <c r="BIO1094" s="255"/>
      <c r="BIP1094" s="255"/>
      <c r="BIQ1094" s="255"/>
      <c r="BIR1094" s="255"/>
      <c r="BIS1094" s="255"/>
      <c r="BIT1094" s="255"/>
      <c r="BIU1094" s="255"/>
      <c r="BIV1094" s="255"/>
      <c r="BIW1094" s="255"/>
      <c r="BIX1094" s="255"/>
      <c r="BIY1094" s="255"/>
      <c r="BIZ1094" s="255"/>
      <c r="BJA1094" s="255"/>
      <c r="BJB1094" s="255"/>
      <c r="BJC1094" s="255"/>
      <c r="BJD1094" s="255"/>
      <c r="BJE1094" s="255"/>
      <c r="BJF1094" s="255"/>
      <c r="BJG1094" s="255"/>
      <c r="BJH1094" s="255"/>
      <c r="BJI1094" s="255"/>
      <c r="BJJ1094" s="255"/>
      <c r="BJK1094" s="255"/>
      <c r="BJL1094" s="255"/>
      <c r="BJM1094" s="255"/>
      <c r="BJN1094" s="255"/>
      <c r="BJO1094" s="255"/>
      <c r="BJP1094" s="255"/>
      <c r="BJQ1094" s="255"/>
      <c r="BJR1094" s="255"/>
      <c r="BJS1094" s="255"/>
      <c r="BJT1094" s="255"/>
      <c r="BJU1094" s="255"/>
      <c r="BJV1094" s="255"/>
      <c r="BJW1094" s="255"/>
      <c r="BJX1094" s="255"/>
      <c r="BJY1094" s="255"/>
      <c r="BJZ1094" s="255"/>
      <c r="BKA1094" s="255"/>
      <c r="BKB1094" s="255"/>
      <c r="BKC1094" s="255"/>
      <c r="BKD1094" s="255"/>
      <c r="BKE1094" s="255"/>
      <c r="BKF1094" s="255"/>
      <c r="BKG1094" s="255"/>
      <c r="BKH1094" s="255"/>
      <c r="BKI1094" s="255"/>
      <c r="BKJ1094" s="255"/>
      <c r="BKK1094" s="255"/>
      <c r="BKL1094" s="255"/>
      <c r="BKM1094" s="255"/>
      <c r="BKN1094" s="255"/>
      <c r="BKO1094" s="255"/>
      <c r="BKP1094" s="255"/>
      <c r="BKQ1094" s="255"/>
      <c r="BKR1094" s="255"/>
      <c r="BKS1094" s="255"/>
      <c r="BKT1094" s="255"/>
      <c r="BKU1094" s="255"/>
      <c r="BKV1094" s="255"/>
      <c r="BKW1094" s="255"/>
      <c r="BKX1094" s="255"/>
      <c r="BKY1094" s="255"/>
      <c r="BKZ1094" s="255"/>
      <c r="BLA1094" s="255"/>
      <c r="BLB1094" s="255"/>
      <c r="BLC1094" s="255"/>
      <c r="BLD1094" s="255"/>
      <c r="BLE1094" s="255"/>
      <c r="BLF1094" s="255"/>
      <c r="BLG1094" s="255"/>
      <c r="BLH1094" s="255"/>
      <c r="BLI1094" s="255"/>
      <c r="BLJ1094" s="255"/>
      <c r="BLK1094" s="255"/>
      <c r="BLL1094" s="255"/>
      <c r="BLM1094" s="255"/>
      <c r="BLN1094" s="255"/>
      <c r="BLO1094" s="255"/>
      <c r="BLP1094" s="255"/>
      <c r="BLQ1094" s="255"/>
      <c r="BLR1094" s="255"/>
      <c r="BLS1094" s="255"/>
      <c r="BLT1094" s="255"/>
      <c r="BLU1094" s="255"/>
      <c r="BLV1094" s="255"/>
      <c r="BLW1094" s="255"/>
      <c r="BLX1094" s="255"/>
      <c r="BLY1094" s="255"/>
      <c r="BLZ1094" s="255"/>
      <c r="BMA1094" s="255"/>
      <c r="BMB1094" s="255"/>
      <c r="BMC1094" s="255"/>
      <c r="BMD1094" s="255"/>
      <c r="BME1094" s="255"/>
      <c r="BMF1094" s="255"/>
      <c r="BMG1094" s="255"/>
      <c r="BMH1094" s="255"/>
      <c r="BMI1094" s="255"/>
      <c r="BMJ1094" s="255"/>
      <c r="BMK1094" s="255"/>
      <c r="BML1094" s="255"/>
      <c r="BMM1094" s="255"/>
      <c r="BMN1094" s="255"/>
      <c r="BMO1094" s="255"/>
      <c r="BMP1094" s="255"/>
      <c r="BMQ1094" s="255"/>
      <c r="BMR1094" s="255"/>
      <c r="BMS1094" s="255"/>
      <c r="BMT1094" s="255"/>
      <c r="BMU1094" s="255"/>
      <c r="BMV1094" s="255"/>
      <c r="BMW1094" s="255"/>
      <c r="BMX1094" s="255"/>
      <c r="BMY1094" s="255"/>
      <c r="BMZ1094" s="255"/>
      <c r="BNA1094" s="255"/>
      <c r="BNB1094" s="255"/>
      <c r="BNC1094" s="255"/>
      <c r="BND1094" s="255"/>
      <c r="BNE1094" s="255"/>
      <c r="BNF1094" s="255"/>
      <c r="BNG1094" s="255"/>
      <c r="BNH1094" s="255"/>
      <c r="BNI1094" s="255"/>
      <c r="BNJ1094" s="255"/>
      <c r="BNK1094" s="255"/>
      <c r="BNL1094" s="255"/>
      <c r="BNM1094" s="255"/>
      <c r="BNN1094" s="255"/>
      <c r="BNO1094" s="255"/>
      <c r="BNP1094" s="255"/>
      <c r="BNQ1094" s="255"/>
      <c r="BNR1094" s="255"/>
      <c r="BNS1094" s="255"/>
      <c r="BNT1094" s="255"/>
      <c r="BNU1094" s="255"/>
      <c r="BNV1094" s="255"/>
      <c r="BNW1094" s="255"/>
      <c r="BNX1094" s="255"/>
      <c r="BNY1094" s="255"/>
      <c r="BNZ1094" s="255"/>
      <c r="BOA1094" s="255"/>
      <c r="BOB1094" s="255"/>
      <c r="BOC1094" s="255"/>
      <c r="BOD1094" s="255"/>
      <c r="BOE1094" s="255"/>
      <c r="BOF1094" s="255"/>
      <c r="BOG1094" s="255"/>
      <c r="BOH1094" s="255"/>
      <c r="BOI1094" s="255"/>
      <c r="BOJ1094" s="255"/>
      <c r="BOK1094" s="255"/>
      <c r="BOL1094" s="255"/>
      <c r="BOM1094" s="255"/>
      <c r="BON1094" s="255"/>
      <c r="BOO1094" s="255"/>
      <c r="BOP1094" s="255"/>
      <c r="BOQ1094" s="255"/>
      <c r="BOR1094" s="255"/>
      <c r="BOS1094" s="255"/>
      <c r="BOT1094" s="255"/>
      <c r="BOU1094" s="255"/>
      <c r="BOV1094" s="255"/>
      <c r="BOW1094" s="255"/>
      <c r="BOX1094" s="255"/>
      <c r="BOY1094" s="255"/>
      <c r="BOZ1094" s="255"/>
      <c r="BPA1094" s="255"/>
      <c r="BPB1094" s="255"/>
      <c r="BPC1094" s="255"/>
      <c r="BPD1094" s="255"/>
      <c r="BPE1094" s="255"/>
      <c r="BPF1094" s="255"/>
      <c r="BPG1094" s="255"/>
      <c r="BPH1094" s="255"/>
      <c r="BPI1094" s="255"/>
      <c r="BPJ1094" s="255"/>
      <c r="BPK1094" s="255"/>
      <c r="BPL1094" s="255"/>
      <c r="BPM1094" s="255"/>
      <c r="BPN1094" s="255"/>
      <c r="BPO1094" s="255"/>
      <c r="BPP1094" s="255"/>
      <c r="BPQ1094" s="255"/>
      <c r="BPR1094" s="255"/>
      <c r="BPS1094" s="255"/>
      <c r="BPT1094" s="255"/>
      <c r="BPU1094" s="255"/>
      <c r="BPV1094" s="255"/>
      <c r="BPW1094" s="255"/>
      <c r="BPX1094" s="255"/>
      <c r="BPY1094" s="255"/>
      <c r="BPZ1094" s="255"/>
      <c r="BQA1094" s="255"/>
      <c r="BQB1094" s="255"/>
      <c r="BQC1094" s="255"/>
      <c r="BQD1094" s="255"/>
      <c r="BQE1094" s="255"/>
      <c r="BQF1094" s="255"/>
      <c r="BQG1094" s="255"/>
      <c r="BQH1094" s="255"/>
      <c r="BQI1094" s="255"/>
      <c r="BQJ1094" s="255"/>
      <c r="BQK1094" s="255"/>
      <c r="BQL1094" s="255"/>
      <c r="BQM1094" s="255"/>
      <c r="BQN1094" s="255"/>
      <c r="BQO1094" s="255"/>
      <c r="BQP1094" s="255"/>
      <c r="BQQ1094" s="255"/>
      <c r="BQR1094" s="255"/>
      <c r="BQS1094" s="255"/>
      <c r="BQT1094" s="255"/>
      <c r="BQU1094" s="255"/>
      <c r="BQV1094" s="255"/>
      <c r="BQW1094" s="255"/>
      <c r="BQX1094" s="255"/>
      <c r="BQY1094" s="255"/>
      <c r="BQZ1094" s="255"/>
      <c r="BRA1094" s="255"/>
      <c r="BRB1094" s="255"/>
      <c r="BRC1094" s="255"/>
      <c r="BRD1094" s="255"/>
      <c r="BRE1094" s="255"/>
      <c r="BRF1094" s="255"/>
      <c r="BRG1094" s="255"/>
      <c r="BRH1094" s="255"/>
      <c r="BRI1094" s="255"/>
      <c r="BRJ1094" s="255"/>
      <c r="BRK1094" s="255"/>
      <c r="BRL1094" s="255"/>
      <c r="BRM1094" s="255"/>
      <c r="BRN1094" s="255"/>
      <c r="BRO1094" s="255"/>
      <c r="BRP1094" s="255"/>
      <c r="BRQ1094" s="255"/>
      <c r="BRR1094" s="255"/>
      <c r="BRS1094" s="255"/>
      <c r="BRT1094" s="255"/>
      <c r="BRU1094" s="255"/>
      <c r="BRV1094" s="255"/>
      <c r="BRW1094" s="255"/>
      <c r="BRX1094" s="255"/>
      <c r="BRY1094" s="255"/>
      <c r="BRZ1094" s="255"/>
      <c r="BSA1094" s="255"/>
      <c r="BSB1094" s="255"/>
      <c r="BSC1094" s="255"/>
      <c r="BSD1094" s="255"/>
      <c r="BSE1094" s="255"/>
      <c r="BSF1094" s="255"/>
      <c r="BSG1094" s="255"/>
      <c r="BSH1094" s="255"/>
      <c r="BSI1094" s="255"/>
      <c r="BSJ1094" s="255"/>
      <c r="BSK1094" s="255"/>
      <c r="BSL1094" s="255"/>
      <c r="BSM1094" s="255"/>
      <c r="BSN1094" s="255"/>
      <c r="BSO1094" s="255"/>
      <c r="BSP1094" s="255"/>
      <c r="BSQ1094" s="255"/>
      <c r="BSR1094" s="255"/>
      <c r="BSS1094" s="255"/>
      <c r="BST1094" s="255"/>
      <c r="BSU1094" s="255"/>
      <c r="BSV1094" s="255"/>
      <c r="BSW1094" s="255"/>
      <c r="BSX1094" s="255"/>
      <c r="BSY1094" s="255"/>
      <c r="BSZ1094" s="255"/>
      <c r="BTA1094" s="255"/>
      <c r="BTB1094" s="255"/>
      <c r="BTC1094" s="255"/>
      <c r="BTD1094" s="255"/>
      <c r="BTE1094" s="255"/>
      <c r="BTF1094" s="255"/>
      <c r="BTG1094" s="255"/>
      <c r="BTH1094" s="255"/>
      <c r="BTI1094" s="255"/>
      <c r="BTJ1094" s="255"/>
      <c r="BTK1094" s="255"/>
      <c r="BTL1094" s="255"/>
      <c r="BTM1094" s="255"/>
      <c r="BTN1094" s="255"/>
      <c r="BTO1094" s="255"/>
      <c r="BTP1094" s="255"/>
      <c r="BTQ1094" s="255"/>
      <c r="BTR1094" s="255"/>
      <c r="BTS1094" s="255"/>
      <c r="BTT1094" s="255"/>
      <c r="BTU1094" s="255"/>
      <c r="BTV1094" s="255"/>
      <c r="BTW1094" s="255"/>
      <c r="BTX1094" s="255"/>
      <c r="BTY1094" s="255"/>
      <c r="BTZ1094" s="255"/>
      <c r="BUA1094" s="255"/>
      <c r="BUB1094" s="255"/>
      <c r="BUC1094" s="255"/>
      <c r="BUD1094" s="255"/>
      <c r="BUE1094" s="255"/>
      <c r="BUF1094" s="255"/>
      <c r="BUG1094" s="255"/>
      <c r="BUH1094" s="255"/>
      <c r="BUI1094" s="255"/>
      <c r="BUJ1094" s="255"/>
      <c r="BUK1094" s="255"/>
      <c r="BUL1094" s="255"/>
      <c r="BUM1094" s="255"/>
      <c r="BUN1094" s="255"/>
      <c r="BUO1094" s="255"/>
      <c r="BUP1094" s="255"/>
      <c r="BUQ1094" s="255"/>
      <c r="BUR1094" s="255"/>
      <c r="BUS1094" s="255"/>
      <c r="BUT1094" s="255"/>
      <c r="BUU1094" s="255"/>
      <c r="BUV1094" s="255"/>
      <c r="BUW1094" s="255"/>
      <c r="BUX1094" s="255"/>
      <c r="BUY1094" s="255"/>
      <c r="BUZ1094" s="255"/>
      <c r="BVA1094" s="255"/>
      <c r="BVB1094" s="255"/>
      <c r="BVC1094" s="255"/>
      <c r="BVD1094" s="255"/>
      <c r="BVE1094" s="255"/>
      <c r="BVF1094" s="255"/>
      <c r="BVG1094" s="255"/>
      <c r="BVH1094" s="255"/>
      <c r="BVI1094" s="255"/>
      <c r="BVJ1094" s="255"/>
      <c r="BVK1094" s="255"/>
      <c r="BVL1094" s="255"/>
      <c r="BVM1094" s="255"/>
      <c r="BVN1094" s="255"/>
      <c r="BVO1094" s="255"/>
      <c r="BVP1094" s="255"/>
      <c r="BVQ1094" s="255"/>
      <c r="BVR1094" s="255"/>
      <c r="BVS1094" s="255"/>
      <c r="BVT1094" s="255"/>
      <c r="BVU1094" s="255"/>
      <c r="BVV1094" s="255"/>
      <c r="BVW1094" s="255"/>
      <c r="BVX1094" s="255"/>
      <c r="BVY1094" s="255"/>
      <c r="BVZ1094" s="255"/>
      <c r="BWA1094" s="255"/>
      <c r="BWB1094" s="255"/>
      <c r="BWC1094" s="255"/>
      <c r="BWD1094" s="255"/>
      <c r="BWE1094" s="255"/>
      <c r="BWF1094" s="255"/>
      <c r="BWG1094" s="255"/>
      <c r="BWH1094" s="255"/>
      <c r="BWI1094" s="255"/>
      <c r="BWJ1094" s="255"/>
      <c r="BWK1094" s="255"/>
      <c r="BWL1094" s="255"/>
      <c r="BWM1094" s="255"/>
      <c r="BWN1094" s="255"/>
      <c r="BWO1094" s="255"/>
      <c r="BWP1094" s="255"/>
      <c r="BWQ1094" s="255"/>
      <c r="BWR1094" s="255"/>
      <c r="BWS1094" s="255"/>
      <c r="BWT1094" s="255"/>
      <c r="BWU1094" s="255"/>
      <c r="BWV1094" s="255"/>
      <c r="BWW1094" s="255"/>
      <c r="BWX1094" s="255"/>
      <c r="BWY1094" s="255"/>
      <c r="BWZ1094" s="255"/>
      <c r="BXA1094" s="255"/>
      <c r="BXB1094" s="255"/>
      <c r="BXC1094" s="255"/>
      <c r="BXD1094" s="255"/>
      <c r="BXE1094" s="255"/>
      <c r="BXF1094" s="255"/>
      <c r="BXG1094" s="255"/>
      <c r="BXH1094" s="255"/>
      <c r="BXI1094" s="255"/>
      <c r="BXJ1094" s="255"/>
      <c r="BXK1094" s="255"/>
      <c r="BXL1094" s="255"/>
      <c r="BXM1094" s="255"/>
      <c r="BXN1094" s="255"/>
      <c r="BXO1094" s="255"/>
      <c r="BXP1094" s="255"/>
      <c r="BXQ1094" s="255"/>
      <c r="BXR1094" s="255"/>
      <c r="BXS1094" s="255"/>
      <c r="BXT1094" s="255"/>
      <c r="BXU1094" s="255"/>
      <c r="BXV1094" s="255"/>
      <c r="BXW1094" s="255"/>
      <c r="BXX1094" s="255"/>
      <c r="BXY1094" s="255"/>
      <c r="BXZ1094" s="255"/>
      <c r="BYA1094" s="255"/>
      <c r="BYB1094" s="255"/>
      <c r="BYC1094" s="255"/>
      <c r="BYD1094" s="255"/>
      <c r="BYE1094" s="255"/>
      <c r="BYF1094" s="255"/>
      <c r="BYG1094" s="255"/>
      <c r="BYH1094" s="255"/>
      <c r="BYI1094" s="255"/>
      <c r="BYJ1094" s="255"/>
      <c r="BYK1094" s="255"/>
      <c r="BYL1094" s="255"/>
      <c r="BYM1094" s="255"/>
      <c r="BYN1094" s="255"/>
      <c r="BYO1094" s="255"/>
      <c r="BYP1094" s="255"/>
      <c r="BYQ1094" s="255"/>
      <c r="BYR1094" s="255"/>
      <c r="BYS1094" s="255"/>
      <c r="BYT1094" s="255"/>
      <c r="BYU1094" s="255"/>
      <c r="BYV1094" s="255"/>
      <c r="BYW1094" s="255"/>
      <c r="BYX1094" s="255"/>
      <c r="BYY1094" s="255"/>
      <c r="BYZ1094" s="255"/>
      <c r="BZA1094" s="255"/>
      <c r="BZB1094" s="255"/>
      <c r="BZC1094" s="255"/>
      <c r="BZD1094" s="255"/>
      <c r="BZE1094" s="255"/>
      <c r="BZF1094" s="255"/>
      <c r="BZG1094" s="255"/>
      <c r="BZH1094" s="255"/>
      <c r="BZI1094" s="255"/>
      <c r="BZJ1094" s="255"/>
      <c r="BZK1094" s="255"/>
      <c r="BZL1094" s="255"/>
      <c r="BZM1094" s="255"/>
      <c r="BZN1094" s="255"/>
      <c r="BZO1094" s="255"/>
      <c r="BZP1094" s="255"/>
      <c r="BZQ1094" s="255"/>
      <c r="BZR1094" s="255"/>
      <c r="BZS1094" s="255"/>
      <c r="BZT1094" s="255"/>
      <c r="BZU1094" s="255"/>
      <c r="BZV1094" s="255"/>
      <c r="BZW1094" s="255"/>
      <c r="BZX1094" s="255"/>
      <c r="BZY1094" s="255"/>
      <c r="BZZ1094" s="255"/>
      <c r="CAA1094" s="255"/>
      <c r="CAB1094" s="255"/>
      <c r="CAC1094" s="255"/>
      <c r="CAD1094" s="255"/>
      <c r="CAE1094" s="255"/>
      <c r="CAF1094" s="255"/>
      <c r="CAG1094" s="255"/>
      <c r="CAH1094" s="255"/>
      <c r="CAI1094" s="255"/>
      <c r="CAJ1094" s="255"/>
      <c r="CAK1094" s="255"/>
      <c r="CAL1094" s="255"/>
      <c r="CAM1094" s="255"/>
      <c r="CAN1094" s="255"/>
      <c r="CAO1094" s="255"/>
      <c r="CAP1094" s="255"/>
      <c r="CAQ1094" s="255"/>
      <c r="CAR1094" s="255"/>
      <c r="CAS1094" s="255"/>
      <c r="CAT1094" s="255"/>
      <c r="CAU1094" s="255"/>
      <c r="CAV1094" s="255"/>
      <c r="CAW1094" s="255"/>
      <c r="CAX1094" s="255"/>
      <c r="CAY1094" s="255"/>
      <c r="CAZ1094" s="255"/>
      <c r="CBA1094" s="255"/>
      <c r="CBB1094" s="255"/>
      <c r="CBC1094" s="255"/>
      <c r="CBD1094" s="255"/>
      <c r="CBE1094" s="255"/>
      <c r="CBF1094" s="255"/>
      <c r="CBG1094" s="255"/>
      <c r="CBH1094" s="255"/>
      <c r="CBI1094" s="255"/>
      <c r="CBJ1094" s="255"/>
      <c r="CBK1094" s="255"/>
      <c r="CBL1094" s="255"/>
      <c r="CBM1094" s="255"/>
      <c r="CBN1094" s="255"/>
      <c r="CBO1094" s="255"/>
      <c r="CBP1094" s="255"/>
      <c r="CBQ1094" s="255"/>
      <c r="CBR1094" s="255"/>
      <c r="CBS1094" s="255"/>
      <c r="CBT1094" s="255"/>
      <c r="CBU1094" s="255"/>
      <c r="CBV1094" s="255"/>
      <c r="CBW1094" s="255"/>
      <c r="CBX1094" s="255"/>
      <c r="CBY1094" s="255"/>
      <c r="CBZ1094" s="255"/>
      <c r="CCA1094" s="255"/>
      <c r="CCB1094" s="255"/>
      <c r="CCC1094" s="255"/>
      <c r="CCD1094" s="255"/>
      <c r="CCE1094" s="255"/>
      <c r="CCF1094" s="255"/>
      <c r="CCG1094" s="255"/>
      <c r="CCH1094" s="255"/>
      <c r="CCI1094" s="255"/>
      <c r="CCJ1094" s="255"/>
      <c r="CCK1094" s="255"/>
      <c r="CCL1094" s="255"/>
      <c r="CCM1094" s="255"/>
      <c r="CCN1094" s="255"/>
      <c r="CCO1094" s="255"/>
      <c r="CCP1094" s="255"/>
      <c r="CCQ1094" s="255"/>
      <c r="CCR1094" s="255"/>
      <c r="CCS1094" s="255"/>
      <c r="CCT1094" s="255"/>
      <c r="CCU1094" s="255"/>
      <c r="CCV1094" s="255"/>
      <c r="CCW1094" s="255"/>
      <c r="CCX1094" s="255"/>
      <c r="CCY1094" s="255"/>
      <c r="CCZ1094" s="255"/>
      <c r="CDA1094" s="255"/>
      <c r="CDB1094" s="255"/>
      <c r="CDC1094" s="255"/>
      <c r="CDD1094" s="255"/>
      <c r="CDE1094" s="255"/>
      <c r="CDF1094" s="255"/>
      <c r="CDG1094" s="255"/>
      <c r="CDH1094" s="255"/>
      <c r="CDI1094" s="255"/>
      <c r="CDJ1094" s="255"/>
      <c r="CDK1094" s="255"/>
      <c r="CDL1094" s="255"/>
      <c r="CDM1094" s="255"/>
      <c r="CDN1094" s="255"/>
      <c r="CDO1094" s="255"/>
      <c r="CDP1094" s="255"/>
      <c r="CDQ1094" s="255"/>
      <c r="CDR1094" s="255"/>
      <c r="CDS1094" s="255"/>
      <c r="CDT1094" s="255"/>
      <c r="CDU1094" s="255"/>
      <c r="CDV1094" s="255"/>
      <c r="CDW1094" s="255"/>
      <c r="CDX1094" s="255"/>
      <c r="CDY1094" s="255"/>
      <c r="CDZ1094" s="255"/>
      <c r="CEA1094" s="255"/>
      <c r="CEB1094" s="255"/>
      <c r="CEC1094" s="255"/>
      <c r="CED1094" s="255"/>
      <c r="CEE1094" s="255"/>
      <c r="CEF1094" s="255"/>
      <c r="CEG1094" s="255"/>
      <c r="CEH1094" s="255"/>
      <c r="CEI1094" s="255"/>
      <c r="CEJ1094" s="255"/>
      <c r="CEK1094" s="255"/>
      <c r="CEL1094" s="255"/>
      <c r="CEM1094" s="255"/>
      <c r="CEN1094" s="255"/>
      <c r="CEO1094" s="255"/>
      <c r="CEP1094" s="255"/>
      <c r="CEQ1094" s="255"/>
      <c r="CER1094" s="255"/>
      <c r="CES1094" s="255"/>
      <c r="CET1094" s="255"/>
      <c r="CEU1094" s="255"/>
      <c r="CEV1094" s="255"/>
      <c r="CEW1094" s="255"/>
      <c r="CEX1094" s="255"/>
      <c r="CEY1094" s="255"/>
      <c r="CEZ1094" s="255"/>
      <c r="CFA1094" s="255"/>
      <c r="CFB1094" s="255"/>
      <c r="CFC1094" s="255"/>
      <c r="CFD1094" s="255"/>
      <c r="CFE1094" s="255"/>
      <c r="CFF1094" s="255"/>
      <c r="CFG1094" s="255"/>
      <c r="CFH1094" s="255"/>
      <c r="CFI1094" s="255"/>
      <c r="CFJ1094" s="255"/>
      <c r="CFK1094" s="255"/>
      <c r="CFL1094" s="255"/>
      <c r="CFM1094" s="255"/>
      <c r="CFN1094" s="255"/>
      <c r="CFO1094" s="255"/>
      <c r="CFP1094" s="255"/>
      <c r="CFQ1094" s="255"/>
      <c r="CFR1094" s="255"/>
      <c r="CFS1094" s="255"/>
      <c r="CFT1094" s="255"/>
      <c r="CFU1094" s="255"/>
      <c r="CFV1094" s="255"/>
      <c r="CFW1094" s="255"/>
      <c r="CFX1094" s="255"/>
      <c r="CFY1094" s="255"/>
      <c r="CFZ1094" s="255"/>
      <c r="CGA1094" s="255"/>
      <c r="CGB1094" s="255"/>
      <c r="CGC1094" s="255"/>
      <c r="CGD1094" s="255"/>
      <c r="CGE1094" s="255"/>
      <c r="CGF1094" s="255"/>
      <c r="CGG1094" s="255"/>
      <c r="CGH1094" s="255"/>
      <c r="CGI1094" s="255"/>
      <c r="CGJ1094" s="255"/>
      <c r="CGK1094" s="255"/>
      <c r="CGL1094" s="255"/>
      <c r="CGM1094" s="255"/>
      <c r="CGN1094" s="255"/>
      <c r="CGO1094" s="255"/>
      <c r="CGP1094" s="255"/>
      <c r="CGQ1094" s="255"/>
      <c r="CGR1094" s="255"/>
      <c r="CGS1094" s="255"/>
      <c r="CGT1094" s="255"/>
      <c r="CGU1094" s="255"/>
      <c r="CGV1094" s="255"/>
      <c r="CGW1094" s="255"/>
      <c r="CGX1094" s="255"/>
      <c r="CGY1094" s="255"/>
      <c r="CGZ1094" s="255"/>
      <c r="CHA1094" s="255"/>
      <c r="CHB1094" s="255"/>
      <c r="CHC1094" s="255"/>
      <c r="CHD1094" s="255"/>
      <c r="CHE1094" s="255"/>
      <c r="CHF1094" s="255"/>
      <c r="CHG1094" s="255"/>
      <c r="CHH1094" s="255"/>
      <c r="CHI1094" s="255"/>
      <c r="CHJ1094" s="255"/>
      <c r="CHK1094" s="255"/>
      <c r="CHL1094" s="255"/>
      <c r="CHM1094" s="255"/>
      <c r="CHN1094" s="255"/>
      <c r="CHO1094" s="255"/>
      <c r="CHP1094" s="255"/>
      <c r="CHQ1094" s="255"/>
      <c r="CHR1094" s="255"/>
      <c r="CHS1094" s="255"/>
      <c r="CHT1094" s="255"/>
      <c r="CHU1094" s="255"/>
      <c r="CHV1094" s="255"/>
      <c r="CHW1094" s="255"/>
      <c r="CHX1094" s="255"/>
      <c r="CHY1094" s="255"/>
      <c r="CHZ1094" s="255"/>
      <c r="CIA1094" s="255"/>
      <c r="CIB1094" s="255"/>
      <c r="CIC1094" s="255"/>
      <c r="CID1094" s="255"/>
      <c r="CIE1094" s="255"/>
      <c r="CIF1094" s="255"/>
      <c r="CIG1094" s="255"/>
      <c r="CIH1094" s="255"/>
      <c r="CII1094" s="255"/>
      <c r="CIJ1094" s="255"/>
      <c r="CIK1094" s="255"/>
      <c r="CIL1094" s="255"/>
      <c r="CIM1094" s="255"/>
      <c r="CIN1094" s="255"/>
      <c r="CIO1094" s="255"/>
      <c r="CIP1094" s="255"/>
      <c r="CIQ1094" s="255"/>
      <c r="CIR1094" s="255"/>
      <c r="CIS1094" s="255"/>
      <c r="CIT1094" s="255"/>
      <c r="CIU1094" s="255"/>
      <c r="CIV1094" s="255"/>
      <c r="CIW1094" s="255"/>
      <c r="CIX1094" s="255"/>
      <c r="CIY1094" s="255"/>
      <c r="CIZ1094" s="255"/>
      <c r="CJA1094" s="255"/>
      <c r="CJB1094" s="255"/>
      <c r="CJC1094" s="255"/>
      <c r="CJD1094" s="255"/>
      <c r="CJE1094" s="255"/>
      <c r="CJF1094" s="255"/>
      <c r="CJG1094" s="255"/>
      <c r="CJH1094" s="255"/>
      <c r="CJI1094" s="255"/>
      <c r="CJJ1094" s="255"/>
      <c r="CJK1094" s="255"/>
      <c r="CJL1094" s="255"/>
      <c r="CJM1094" s="255"/>
      <c r="CJN1094" s="255"/>
      <c r="CJO1094" s="255"/>
      <c r="CJP1094" s="255"/>
      <c r="CJQ1094" s="255"/>
      <c r="CJR1094" s="255"/>
      <c r="CJS1094" s="255"/>
      <c r="CJT1094" s="255"/>
      <c r="CJU1094" s="255"/>
      <c r="CJV1094" s="255"/>
      <c r="CJW1094" s="255"/>
      <c r="CJX1094" s="255"/>
      <c r="CJY1094" s="255"/>
      <c r="CJZ1094" s="255"/>
      <c r="CKA1094" s="255"/>
      <c r="CKB1094" s="255"/>
      <c r="CKC1094" s="255"/>
      <c r="CKD1094" s="255"/>
      <c r="CKE1094" s="255"/>
      <c r="CKF1094" s="255"/>
      <c r="CKG1094" s="255"/>
      <c r="CKH1094" s="255"/>
      <c r="CKI1094" s="255"/>
      <c r="CKJ1094" s="255"/>
      <c r="CKK1094" s="255"/>
      <c r="CKL1094" s="255"/>
      <c r="CKM1094" s="255"/>
      <c r="CKN1094" s="255"/>
      <c r="CKO1094" s="255"/>
      <c r="CKP1094" s="255"/>
      <c r="CKQ1094" s="255"/>
      <c r="CKR1094" s="255"/>
      <c r="CKS1094" s="255"/>
      <c r="CKT1094" s="255"/>
      <c r="CKU1094" s="255"/>
      <c r="CKV1094" s="255"/>
      <c r="CKW1094" s="255"/>
      <c r="CKX1094" s="255"/>
      <c r="CKY1094" s="255"/>
      <c r="CKZ1094" s="255"/>
      <c r="CLA1094" s="255"/>
      <c r="CLB1094" s="255"/>
      <c r="CLC1094" s="255"/>
      <c r="CLD1094" s="255"/>
      <c r="CLE1094" s="255"/>
      <c r="CLF1094" s="255"/>
      <c r="CLG1094" s="255"/>
      <c r="CLH1094" s="255"/>
      <c r="CLI1094" s="255"/>
      <c r="CLJ1094" s="255"/>
      <c r="CLK1094" s="255"/>
      <c r="CLL1094" s="255"/>
      <c r="CLM1094" s="255"/>
      <c r="CLN1094" s="255"/>
      <c r="CLO1094" s="255"/>
      <c r="CLP1094" s="255"/>
      <c r="CLQ1094" s="255"/>
      <c r="CLR1094" s="255"/>
      <c r="CLS1094" s="255"/>
      <c r="CLT1094" s="255"/>
      <c r="CLU1094" s="255"/>
      <c r="CLV1094" s="255"/>
      <c r="CLW1094" s="255"/>
      <c r="CLX1094" s="255"/>
      <c r="CLY1094" s="255"/>
      <c r="CLZ1094" s="255"/>
      <c r="CMA1094" s="255"/>
      <c r="CMB1094" s="255"/>
      <c r="CMC1094" s="255"/>
      <c r="CMD1094" s="255"/>
      <c r="CME1094" s="255"/>
      <c r="CMF1094" s="255"/>
      <c r="CMG1094" s="255"/>
      <c r="CMH1094" s="255"/>
      <c r="CMI1094" s="255"/>
      <c r="CMJ1094" s="255"/>
      <c r="CMK1094" s="255"/>
      <c r="CML1094" s="255"/>
      <c r="CMM1094" s="255"/>
      <c r="CMN1094" s="255"/>
      <c r="CMO1094" s="255"/>
      <c r="CMP1094" s="255"/>
      <c r="CMQ1094" s="255"/>
      <c r="CMR1094" s="255"/>
      <c r="CMS1094" s="255"/>
      <c r="CMT1094" s="255"/>
      <c r="CMU1094" s="255"/>
      <c r="CMV1094" s="255"/>
      <c r="CMW1094" s="255"/>
      <c r="CMX1094" s="255"/>
      <c r="CMY1094" s="255"/>
      <c r="CMZ1094" s="255"/>
      <c r="CNA1094" s="255"/>
      <c r="CNB1094" s="255"/>
      <c r="CNC1094" s="255"/>
      <c r="CND1094" s="255"/>
      <c r="CNE1094" s="255"/>
      <c r="CNF1094" s="255"/>
      <c r="CNG1094" s="255"/>
      <c r="CNH1094" s="255"/>
      <c r="CNI1094" s="255"/>
      <c r="CNJ1094" s="255"/>
      <c r="CNK1094" s="255"/>
      <c r="CNL1094" s="255"/>
      <c r="CNM1094" s="255"/>
      <c r="CNN1094" s="255"/>
      <c r="CNO1094" s="255"/>
      <c r="CNP1094" s="255"/>
      <c r="CNQ1094" s="255"/>
      <c r="CNR1094" s="255"/>
      <c r="CNS1094" s="255"/>
      <c r="CNT1094" s="255"/>
      <c r="CNU1094" s="255"/>
      <c r="CNV1094" s="255"/>
      <c r="CNW1094" s="255"/>
      <c r="CNX1094" s="255"/>
      <c r="CNY1094" s="255"/>
      <c r="CNZ1094" s="255"/>
      <c r="COA1094" s="255"/>
      <c r="COB1094" s="255"/>
      <c r="COC1094" s="255"/>
      <c r="COD1094" s="255"/>
      <c r="COE1094" s="255"/>
      <c r="COF1094" s="255"/>
      <c r="COG1094" s="255"/>
      <c r="COH1094" s="255"/>
      <c r="COI1094" s="255"/>
      <c r="COJ1094" s="255"/>
      <c r="COK1094" s="255"/>
      <c r="COL1094" s="255"/>
      <c r="COM1094" s="255"/>
      <c r="CON1094" s="255"/>
      <c r="COO1094" s="255"/>
      <c r="COP1094" s="255"/>
      <c r="COQ1094" s="255"/>
      <c r="COR1094" s="255"/>
      <c r="COS1094" s="255"/>
      <c r="COT1094" s="255"/>
      <c r="COU1094" s="255"/>
      <c r="COV1094" s="255"/>
      <c r="COW1094" s="255"/>
      <c r="COX1094" s="255"/>
      <c r="COY1094" s="255"/>
      <c r="COZ1094" s="255"/>
      <c r="CPA1094" s="255"/>
      <c r="CPB1094" s="255"/>
      <c r="CPC1094" s="255"/>
      <c r="CPD1094" s="255"/>
      <c r="CPE1094" s="255"/>
      <c r="CPF1094" s="255"/>
      <c r="CPG1094" s="255"/>
      <c r="CPH1094" s="255"/>
      <c r="CPI1094" s="255"/>
      <c r="CPJ1094" s="255"/>
      <c r="CPK1094" s="255"/>
      <c r="CPL1094" s="255"/>
      <c r="CPM1094" s="255"/>
      <c r="CPN1094" s="255"/>
      <c r="CPO1094" s="255"/>
      <c r="CPP1094" s="255"/>
      <c r="CPQ1094" s="255"/>
      <c r="CPR1094" s="255"/>
      <c r="CPS1094" s="255"/>
      <c r="CPT1094" s="255"/>
      <c r="CPU1094" s="255"/>
      <c r="CPV1094" s="255"/>
      <c r="CPW1094" s="255"/>
      <c r="CPX1094" s="255"/>
      <c r="CPY1094" s="255"/>
      <c r="CPZ1094" s="255"/>
      <c r="CQA1094" s="255"/>
      <c r="CQB1094" s="255"/>
      <c r="CQC1094" s="255"/>
      <c r="CQD1094" s="255"/>
      <c r="CQE1094" s="255"/>
      <c r="CQF1094" s="255"/>
      <c r="CQG1094" s="255"/>
      <c r="CQH1094" s="255"/>
      <c r="CQI1094" s="255"/>
      <c r="CQJ1094" s="255"/>
      <c r="CQK1094" s="255"/>
      <c r="CQL1094" s="255"/>
      <c r="CQM1094" s="255"/>
      <c r="CQN1094" s="255"/>
      <c r="CQO1094" s="255"/>
      <c r="CQP1094" s="255"/>
      <c r="CQQ1094" s="255"/>
      <c r="CQR1094" s="255"/>
      <c r="CQS1094" s="255"/>
      <c r="CQT1094" s="255"/>
      <c r="CQU1094" s="255"/>
      <c r="CQV1094" s="255"/>
      <c r="CQW1094" s="255"/>
      <c r="CQX1094" s="255"/>
      <c r="CQY1094" s="255"/>
      <c r="CQZ1094" s="255"/>
      <c r="CRA1094" s="255"/>
      <c r="CRB1094" s="255"/>
      <c r="CRC1094" s="255"/>
      <c r="CRD1094" s="255"/>
      <c r="CRE1094" s="255"/>
      <c r="CRF1094" s="255"/>
      <c r="CRG1094" s="255"/>
      <c r="CRH1094" s="255"/>
      <c r="CRI1094" s="255"/>
      <c r="CRJ1094" s="255"/>
      <c r="CRK1094" s="255"/>
      <c r="CRL1094" s="255"/>
      <c r="CRM1094" s="255"/>
      <c r="CRN1094" s="255"/>
      <c r="CRO1094" s="255"/>
      <c r="CRP1094" s="255"/>
      <c r="CRQ1094" s="255"/>
      <c r="CRR1094" s="255"/>
      <c r="CRS1094" s="255"/>
      <c r="CRT1094" s="255"/>
      <c r="CRU1094" s="255"/>
      <c r="CRV1094" s="255"/>
      <c r="CRW1094" s="255"/>
      <c r="CRX1094" s="255"/>
      <c r="CRY1094" s="255"/>
      <c r="CRZ1094" s="255"/>
      <c r="CSA1094" s="255"/>
      <c r="CSB1094" s="255"/>
      <c r="CSC1094" s="255"/>
      <c r="CSD1094" s="255"/>
      <c r="CSE1094" s="255"/>
      <c r="CSF1094" s="255"/>
      <c r="CSG1094" s="255"/>
      <c r="CSH1094" s="255"/>
      <c r="CSI1094" s="255"/>
      <c r="CSJ1094" s="255"/>
      <c r="CSK1094" s="255"/>
      <c r="CSL1094" s="255"/>
      <c r="CSM1094" s="255"/>
      <c r="CSN1094" s="255"/>
      <c r="CSO1094" s="255"/>
      <c r="CSP1094" s="255"/>
      <c r="CSQ1094" s="255"/>
      <c r="CSR1094" s="255"/>
      <c r="CSS1094" s="255"/>
      <c r="CST1094" s="255"/>
      <c r="CSU1094" s="255"/>
      <c r="CSV1094" s="255"/>
      <c r="CSW1094" s="255"/>
      <c r="CSX1094" s="255"/>
      <c r="CSY1094" s="255"/>
      <c r="CSZ1094" s="255"/>
      <c r="CTA1094" s="255"/>
      <c r="CTB1094" s="255"/>
      <c r="CTC1094" s="255"/>
      <c r="CTD1094" s="255"/>
      <c r="CTE1094" s="255"/>
      <c r="CTF1094" s="255"/>
      <c r="CTG1094" s="255"/>
      <c r="CTH1094" s="255"/>
      <c r="CTI1094" s="255"/>
      <c r="CTJ1094" s="255"/>
      <c r="CTK1094" s="255"/>
      <c r="CTL1094" s="255"/>
      <c r="CTM1094" s="255"/>
      <c r="CTN1094" s="255"/>
      <c r="CTO1094" s="255"/>
      <c r="CTP1094" s="255"/>
      <c r="CTQ1094" s="255"/>
      <c r="CTR1094" s="255"/>
      <c r="CTS1094" s="255"/>
      <c r="CTT1094" s="255"/>
      <c r="CTU1094" s="255"/>
      <c r="CTV1094" s="255"/>
      <c r="CTW1094" s="255"/>
      <c r="CTX1094" s="255"/>
      <c r="CTY1094" s="255"/>
      <c r="CTZ1094" s="255"/>
      <c r="CUA1094" s="255"/>
      <c r="CUB1094" s="255"/>
      <c r="CUC1094" s="255"/>
      <c r="CUD1094" s="255"/>
      <c r="CUE1094" s="255"/>
      <c r="CUF1094" s="255"/>
      <c r="CUG1094" s="255"/>
      <c r="CUH1094" s="255"/>
      <c r="CUI1094" s="255"/>
      <c r="CUJ1094" s="255"/>
      <c r="CUK1094" s="255"/>
      <c r="CUL1094" s="255"/>
      <c r="CUM1094" s="255"/>
      <c r="CUN1094" s="255"/>
      <c r="CUO1094" s="255"/>
      <c r="CUP1094" s="255"/>
      <c r="CUQ1094" s="255"/>
      <c r="CUR1094" s="255"/>
      <c r="CUS1094" s="255"/>
      <c r="CUT1094" s="255"/>
      <c r="CUU1094" s="255"/>
      <c r="CUV1094" s="255"/>
      <c r="CUW1094" s="255"/>
      <c r="CUX1094" s="255"/>
      <c r="CUY1094" s="255"/>
      <c r="CUZ1094" s="255"/>
      <c r="CVA1094" s="255"/>
      <c r="CVB1094" s="255"/>
      <c r="CVC1094" s="255"/>
      <c r="CVD1094" s="255"/>
      <c r="CVE1094" s="255"/>
      <c r="CVF1094" s="255"/>
      <c r="CVG1094" s="255"/>
      <c r="CVH1094" s="255"/>
      <c r="CVI1094" s="255"/>
      <c r="CVJ1094" s="255"/>
      <c r="CVK1094" s="255"/>
      <c r="CVL1094" s="255"/>
      <c r="CVM1094" s="255"/>
      <c r="CVN1094" s="255"/>
      <c r="CVO1094" s="255"/>
      <c r="CVP1094" s="255"/>
      <c r="CVQ1094" s="255"/>
      <c r="CVR1094" s="255"/>
      <c r="CVS1094" s="255"/>
      <c r="CVT1094" s="255"/>
      <c r="CVU1094" s="255"/>
      <c r="CVV1094" s="255"/>
      <c r="CVW1094" s="255"/>
      <c r="CVX1094" s="255"/>
      <c r="CVY1094" s="255"/>
      <c r="CVZ1094" s="255"/>
      <c r="CWA1094" s="255"/>
      <c r="CWB1094" s="255"/>
      <c r="CWC1094" s="255"/>
      <c r="CWD1094" s="255"/>
      <c r="CWE1094" s="255"/>
      <c r="CWF1094" s="255"/>
      <c r="CWG1094" s="255"/>
      <c r="CWH1094" s="255"/>
      <c r="CWI1094" s="255"/>
      <c r="CWJ1094" s="255"/>
      <c r="CWK1094" s="255"/>
      <c r="CWL1094" s="255"/>
      <c r="CWM1094" s="255"/>
      <c r="CWN1094" s="255"/>
      <c r="CWO1094" s="255"/>
      <c r="CWP1094" s="255"/>
      <c r="CWQ1094" s="255"/>
      <c r="CWR1094" s="255"/>
      <c r="CWS1094" s="255"/>
      <c r="CWT1094" s="255"/>
      <c r="CWU1094" s="255"/>
      <c r="CWV1094" s="255"/>
      <c r="CWW1094" s="255"/>
      <c r="CWX1094" s="255"/>
      <c r="CWY1094" s="255"/>
      <c r="CWZ1094" s="255"/>
      <c r="CXA1094" s="255"/>
      <c r="CXB1094" s="255"/>
      <c r="CXC1094" s="255"/>
      <c r="CXD1094" s="255"/>
      <c r="CXE1094" s="255"/>
      <c r="CXF1094" s="255"/>
      <c r="CXG1094" s="255"/>
      <c r="CXH1094" s="255"/>
      <c r="CXI1094" s="255"/>
      <c r="CXJ1094" s="255"/>
      <c r="CXK1094" s="255"/>
      <c r="CXL1094" s="255"/>
      <c r="CXM1094" s="255"/>
      <c r="CXN1094" s="255"/>
      <c r="CXO1094" s="255"/>
      <c r="CXP1094" s="255"/>
      <c r="CXQ1094" s="255"/>
      <c r="CXR1094" s="255"/>
      <c r="CXS1094" s="255"/>
      <c r="CXT1094" s="255"/>
      <c r="CXU1094" s="255"/>
      <c r="CXV1094" s="255"/>
      <c r="CXW1094" s="255"/>
      <c r="CXX1094" s="255"/>
      <c r="CXY1094" s="255"/>
      <c r="CXZ1094" s="255"/>
      <c r="CYA1094" s="255"/>
      <c r="CYB1094" s="255"/>
      <c r="CYC1094" s="255"/>
      <c r="CYD1094" s="255"/>
      <c r="CYE1094" s="255"/>
      <c r="CYF1094" s="255"/>
      <c r="CYG1094" s="255"/>
      <c r="CYH1094" s="255"/>
      <c r="CYI1094" s="255"/>
      <c r="CYJ1094" s="255"/>
      <c r="CYK1094" s="255"/>
      <c r="CYL1094" s="255"/>
      <c r="CYM1094" s="255"/>
      <c r="CYN1094" s="255"/>
      <c r="CYO1094" s="255"/>
      <c r="CYP1094" s="255"/>
      <c r="CYQ1094" s="255"/>
      <c r="CYR1094" s="255"/>
      <c r="CYS1094" s="255"/>
      <c r="CYT1094" s="255"/>
      <c r="CYU1094" s="255"/>
      <c r="CYV1094" s="255"/>
      <c r="CYW1094" s="255"/>
      <c r="CYX1094" s="255"/>
      <c r="CYY1094" s="255"/>
      <c r="CYZ1094" s="255"/>
      <c r="CZA1094" s="255"/>
      <c r="CZB1094" s="255"/>
      <c r="CZC1094" s="255"/>
      <c r="CZD1094" s="255"/>
      <c r="CZE1094" s="255"/>
      <c r="CZF1094" s="255"/>
      <c r="CZG1094" s="255"/>
      <c r="CZH1094" s="255"/>
      <c r="CZI1094" s="255"/>
      <c r="CZJ1094" s="255"/>
      <c r="CZK1094" s="255"/>
      <c r="CZL1094" s="255"/>
      <c r="CZM1094" s="255"/>
      <c r="CZN1094" s="255"/>
      <c r="CZO1094" s="255"/>
      <c r="CZP1094" s="255"/>
      <c r="CZQ1094" s="255"/>
      <c r="CZR1094" s="255"/>
      <c r="CZS1094" s="255"/>
      <c r="CZT1094" s="255"/>
      <c r="CZU1094" s="255"/>
      <c r="CZV1094" s="255"/>
      <c r="CZW1094" s="255"/>
      <c r="CZX1094" s="255"/>
      <c r="CZY1094" s="255"/>
      <c r="CZZ1094" s="255"/>
      <c r="DAA1094" s="255"/>
      <c r="DAB1094" s="255"/>
      <c r="DAC1094" s="255"/>
      <c r="DAD1094" s="255"/>
      <c r="DAE1094" s="255"/>
      <c r="DAF1094" s="255"/>
      <c r="DAG1094" s="255"/>
      <c r="DAH1094" s="255"/>
      <c r="DAI1094" s="255"/>
      <c r="DAJ1094" s="255"/>
      <c r="DAK1094" s="255"/>
      <c r="DAL1094" s="255"/>
      <c r="DAM1094" s="255"/>
      <c r="DAN1094" s="255"/>
      <c r="DAO1094" s="255"/>
      <c r="DAP1094" s="255"/>
      <c r="DAQ1094" s="255"/>
      <c r="DAR1094" s="255"/>
      <c r="DAS1094" s="255"/>
      <c r="DAT1094" s="255"/>
      <c r="DAU1094" s="255"/>
      <c r="DAV1094" s="255"/>
      <c r="DAW1094" s="255"/>
      <c r="DAX1094" s="255"/>
      <c r="DAY1094" s="255"/>
      <c r="DAZ1094" s="255"/>
      <c r="DBA1094" s="255"/>
      <c r="DBB1094" s="255"/>
      <c r="DBC1094" s="255"/>
      <c r="DBD1094" s="255"/>
      <c r="DBE1094" s="255"/>
      <c r="DBF1094" s="255"/>
      <c r="DBG1094" s="255"/>
      <c r="DBH1094" s="255"/>
      <c r="DBI1094" s="255"/>
      <c r="DBJ1094" s="255"/>
      <c r="DBK1094" s="255"/>
      <c r="DBL1094" s="255"/>
      <c r="DBM1094" s="255"/>
      <c r="DBN1094" s="255"/>
      <c r="DBO1094" s="255"/>
      <c r="DBP1094" s="255"/>
      <c r="DBQ1094" s="255"/>
      <c r="DBR1094" s="255"/>
      <c r="DBS1094" s="255"/>
      <c r="DBT1094" s="255"/>
      <c r="DBU1094" s="255"/>
      <c r="DBV1094" s="255"/>
      <c r="DBW1094" s="255"/>
      <c r="DBX1094" s="255"/>
      <c r="DBY1094" s="255"/>
      <c r="DBZ1094" s="255"/>
      <c r="DCA1094" s="255"/>
      <c r="DCB1094" s="255"/>
      <c r="DCC1094" s="255"/>
      <c r="DCD1094" s="255"/>
      <c r="DCE1094" s="255"/>
      <c r="DCF1094" s="255"/>
      <c r="DCG1094" s="255"/>
      <c r="DCH1094" s="255"/>
      <c r="DCI1094" s="255"/>
      <c r="DCJ1094" s="255"/>
      <c r="DCK1094" s="255"/>
      <c r="DCL1094" s="255"/>
      <c r="DCM1094" s="255"/>
      <c r="DCN1094" s="255"/>
      <c r="DCO1094" s="255"/>
      <c r="DCP1094" s="255"/>
      <c r="DCQ1094" s="255"/>
      <c r="DCR1094" s="255"/>
      <c r="DCS1094" s="255"/>
      <c r="DCT1094" s="255"/>
      <c r="DCU1094" s="255"/>
      <c r="DCV1094" s="255"/>
      <c r="DCW1094" s="255"/>
      <c r="DCX1094" s="255"/>
      <c r="DCY1094" s="255"/>
      <c r="DCZ1094" s="255"/>
      <c r="DDA1094" s="255"/>
      <c r="DDB1094" s="255"/>
      <c r="DDC1094" s="255"/>
      <c r="DDD1094" s="255"/>
      <c r="DDE1094" s="255"/>
      <c r="DDF1094" s="255"/>
      <c r="DDG1094" s="255"/>
      <c r="DDH1094" s="255"/>
      <c r="DDI1094" s="255"/>
      <c r="DDJ1094" s="255"/>
      <c r="DDK1094" s="255"/>
      <c r="DDL1094" s="255"/>
      <c r="DDM1094" s="255"/>
      <c r="DDN1094" s="255"/>
      <c r="DDO1094" s="255"/>
      <c r="DDP1094" s="255"/>
      <c r="DDQ1094" s="255"/>
      <c r="DDR1094" s="255"/>
      <c r="DDS1094" s="255"/>
      <c r="DDT1094" s="255"/>
      <c r="DDU1094" s="255"/>
      <c r="DDV1094" s="255"/>
      <c r="DDW1094" s="255"/>
      <c r="DDX1094" s="255"/>
      <c r="DDY1094" s="255"/>
      <c r="DDZ1094" s="255"/>
      <c r="DEA1094" s="255"/>
      <c r="DEB1094" s="255"/>
      <c r="DEC1094" s="255"/>
      <c r="DED1094" s="255"/>
      <c r="DEE1094" s="255"/>
      <c r="DEF1094" s="255"/>
      <c r="DEG1094" s="255"/>
      <c r="DEH1094" s="255"/>
      <c r="DEI1094" s="255"/>
      <c r="DEJ1094" s="255"/>
      <c r="DEK1094" s="255"/>
      <c r="DEL1094" s="255"/>
      <c r="DEM1094" s="255"/>
      <c r="DEN1094" s="255"/>
      <c r="DEO1094" s="255"/>
      <c r="DEP1094" s="255"/>
      <c r="DEQ1094" s="255"/>
      <c r="DER1094" s="255"/>
      <c r="DES1094" s="255"/>
      <c r="DET1094" s="255"/>
      <c r="DEU1094" s="255"/>
      <c r="DEV1094" s="255"/>
      <c r="DEW1094" s="255"/>
      <c r="DEX1094" s="255"/>
      <c r="DEY1094" s="255"/>
      <c r="DEZ1094" s="255"/>
      <c r="DFA1094" s="255"/>
      <c r="DFB1094" s="255"/>
      <c r="DFC1094" s="255"/>
      <c r="DFD1094" s="255"/>
      <c r="DFE1094" s="255"/>
      <c r="DFF1094" s="255"/>
      <c r="DFG1094" s="255"/>
      <c r="DFH1094" s="255"/>
      <c r="DFI1094" s="255"/>
      <c r="DFJ1094" s="255"/>
      <c r="DFK1094" s="255"/>
      <c r="DFL1094" s="255"/>
      <c r="DFM1094" s="255"/>
      <c r="DFN1094" s="255"/>
      <c r="DFO1094" s="255"/>
      <c r="DFP1094" s="255"/>
      <c r="DFQ1094" s="255"/>
      <c r="DFR1094" s="255"/>
      <c r="DFS1094" s="255"/>
      <c r="DFT1094" s="255"/>
      <c r="DFU1094" s="255"/>
      <c r="DFV1094" s="255"/>
      <c r="DFW1094" s="255"/>
      <c r="DFX1094" s="255"/>
      <c r="DFY1094" s="255"/>
      <c r="DFZ1094" s="255"/>
      <c r="DGA1094" s="255"/>
      <c r="DGB1094" s="255"/>
      <c r="DGC1094" s="255"/>
      <c r="DGD1094" s="255"/>
      <c r="DGE1094" s="255"/>
      <c r="DGF1094" s="255"/>
      <c r="DGG1094" s="255"/>
      <c r="DGH1094" s="255"/>
      <c r="DGI1094" s="255"/>
      <c r="DGJ1094" s="255"/>
      <c r="DGK1094" s="255"/>
      <c r="DGL1094" s="255"/>
      <c r="DGM1094" s="255"/>
      <c r="DGN1094" s="255"/>
      <c r="DGO1094" s="255"/>
      <c r="DGP1094" s="255"/>
      <c r="DGQ1094" s="255"/>
      <c r="DGR1094" s="255"/>
      <c r="DGS1094" s="255"/>
      <c r="DGT1094" s="255"/>
      <c r="DGU1094" s="255"/>
      <c r="DGV1094" s="255"/>
      <c r="DGW1094" s="255"/>
      <c r="DGX1094" s="255"/>
      <c r="DGY1094" s="255"/>
      <c r="DGZ1094" s="255"/>
      <c r="DHA1094" s="255"/>
      <c r="DHB1094" s="255"/>
      <c r="DHC1094" s="255"/>
      <c r="DHD1094" s="255"/>
      <c r="DHE1094" s="255"/>
      <c r="DHF1094" s="255"/>
      <c r="DHG1094" s="255"/>
      <c r="DHH1094" s="255"/>
      <c r="DHI1094" s="255"/>
      <c r="DHJ1094" s="255"/>
      <c r="DHK1094" s="255"/>
      <c r="DHL1094" s="255"/>
      <c r="DHM1094" s="255"/>
      <c r="DHN1094" s="255"/>
      <c r="DHO1094" s="255"/>
      <c r="DHP1094" s="255"/>
      <c r="DHQ1094" s="255"/>
      <c r="DHR1094" s="255"/>
      <c r="DHS1094" s="255"/>
      <c r="DHT1094" s="255"/>
      <c r="DHU1094" s="255"/>
      <c r="DHV1094" s="255"/>
      <c r="DHW1094" s="255"/>
      <c r="DHX1094" s="255"/>
      <c r="DHY1094" s="255"/>
      <c r="DHZ1094" s="255"/>
      <c r="DIA1094" s="255"/>
      <c r="DIB1094" s="255"/>
      <c r="DIC1094" s="255"/>
      <c r="DID1094" s="255"/>
      <c r="DIE1094" s="255"/>
      <c r="DIF1094" s="255"/>
      <c r="DIG1094" s="255"/>
      <c r="DIH1094" s="255"/>
      <c r="DII1094" s="255"/>
      <c r="DIJ1094" s="255"/>
      <c r="DIK1094" s="255"/>
      <c r="DIL1094" s="255"/>
      <c r="DIM1094" s="255"/>
      <c r="DIN1094" s="255"/>
      <c r="DIO1094" s="255"/>
      <c r="DIP1094" s="255"/>
      <c r="DIQ1094" s="255"/>
      <c r="DIR1094" s="255"/>
      <c r="DIS1094" s="255"/>
      <c r="DIT1094" s="255"/>
      <c r="DIU1094" s="255"/>
      <c r="DIV1094" s="255"/>
      <c r="DIW1094" s="255"/>
      <c r="DIX1094" s="255"/>
      <c r="DIY1094" s="255"/>
      <c r="DIZ1094" s="255"/>
      <c r="DJA1094" s="255"/>
      <c r="DJB1094" s="255"/>
      <c r="DJC1094" s="255"/>
      <c r="DJD1094" s="255"/>
      <c r="DJE1094" s="255"/>
      <c r="DJF1094" s="255"/>
      <c r="DJG1094" s="255"/>
      <c r="DJH1094" s="255"/>
      <c r="DJI1094" s="255"/>
      <c r="DJJ1094" s="255"/>
      <c r="DJK1094" s="255"/>
      <c r="DJL1094" s="255"/>
      <c r="DJM1094" s="255"/>
      <c r="DJN1094" s="255"/>
      <c r="DJO1094" s="255"/>
      <c r="DJP1094" s="255"/>
      <c r="DJQ1094" s="255"/>
      <c r="DJR1094" s="255"/>
      <c r="DJS1094" s="255"/>
      <c r="DJT1094" s="255"/>
      <c r="DJU1094" s="255"/>
      <c r="DJV1094" s="255"/>
      <c r="DJW1094" s="255"/>
      <c r="DJX1094" s="255"/>
      <c r="DJY1094" s="255"/>
      <c r="DJZ1094" s="255"/>
      <c r="DKA1094" s="255"/>
      <c r="DKB1094" s="255"/>
      <c r="DKC1094" s="255"/>
      <c r="DKD1094" s="255"/>
      <c r="DKE1094" s="255"/>
      <c r="DKF1094" s="255"/>
      <c r="DKG1094" s="255"/>
      <c r="DKH1094" s="255"/>
      <c r="DKI1094" s="255"/>
      <c r="DKJ1094" s="255"/>
      <c r="DKK1094" s="255"/>
      <c r="DKL1094" s="255"/>
      <c r="DKM1094" s="255"/>
      <c r="DKN1094" s="255"/>
      <c r="DKO1094" s="255"/>
      <c r="DKP1094" s="255"/>
      <c r="DKQ1094" s="255"/>
      <c r="DKR1094" s="255"/>
      <c r="DKS1094" s="255"/>
      <c r="DKT1094" s="255"/>
      <c r="DKU1094" s="255"/>
      <c r="DKV1094" s="255"/>
      <c r="DKW1094" s="255"/>
      <c r="DKX1094" s="255"/>
      <c r="DKY1094" s="255"/>
      <c r="DKZ1094" s="255"/>
      <c r="DLA1094" s="255"/>
      <c r="DLB1094" s="255"/>
      <c r="DLC1094" s="255"/>
      <c r="DLD1094" s="255"/>
      <c r="DLE1094" s="255"/>
      <c r="DLF1094" s="255"/>
      <c r="DLG1094" s="255"/>
      <c r="DLH1094" s="255"/>
      <c r="DLI1094" s="255"/>
      <c r="DLJ1094" s="255"/>
      <c r="DLK1094" s="255"/>
      <c r="DLL1094" s="255"/>
      <c r="DLM1094" s="255"/>
      <c r="DLN1094" s="255"/>
      <c r="DLO1094" s="255"/>
      <c r="DLP1094" s="255"/>
      <c r="DLQ1094" s="255"/>
      <c r="DLR1094" s="255"/>
      <c r="DLS1094" s="255"/>
      <c r="DLT1094" s="255"/>
      <c r="DLU1094" s="255"/>
      <c r="DLV1094" s="255"/>
      <c r="DLW1094" s="255"/>
      <c r="DLX1094" s="255"/>
      <c r="DLY1094" s="255"/>
      <c r="DLZ1094" s="255"/>
      <c r="DMA1094" s="255"/>
      <c r="DMB1094" s="255"/>
      <c r="DMC1094" s="255"/>
      <c r="DMD1094" s="255"/>
      <c r="DME1094" s="255"/>
      <c r="DMF1094" s="255"/>
      <c r="DMG1094" s="255"/>
      <c r="DMH1094" s="255"/>
      <c r="DMI1094" s="255"/>
      <c r="DMJ1094" s="255"/>
      <c r="DMK1094" s="255"/>
      <c r="DML1094" s="255"/>
      <c r="DMM1094" s="255"/>
      <c r="DMN1094" s="255"/>
      <c r="DMO1094" s="255"/>
      <c r="DMP1094" s="255"/>
      <c r="DMQ1094" s="255"/>
      <c r="DMR1094" s="255"/>
      <c r="DMS1094" s="255"/>
      <c r="DMT1094" s="255"/>
      <c r="DMU1094" s="255"/>
      <c r="DMV1094" s="255"/>
      <c r="DMW1094" s="255"/>
      <c r="DMX1094" s="255"/>
      <c r="DMY1094" s="255"/>
      <c r="DMZ1094" s="255"/>
      <c r="DNA1094" s="255"/>
      <c r="DNB1094" s="255"/>
      <c r="DNC1094" s="255"/>
      <c r="DND1094" s="255"/>
      <c r="DNE1094" s="255"/>
      <c r="DNF1094" s="255"/>
      <c r="DNG1094" s="255"/>
      <c r="DNH1094" s="255"/>
      <c r="DNI1094" s="255"/>
      <c r="DNJ1094" s="255"/>
      <c r="DNK1094" s="255"/>
      <c r="DNL1094" s="255"/>
      <c r="DNM1094" s="255"/>
      <c r="DNN1094" s="255"/>
      <c r="DNO1094" s="255"/>
      <c r="DNP1094" s="255"/>
      <c r="DNQ1094" s="255"/>
      <c r="DNR1094" s="255"/>
      <c r="DNS1094" s="255"/>
      <c r="DNT1094" s="255"/>
      <c r="DNU1094" s="255"/>
      <c r="DNV1094" s="255"/>
      <c r="DNW1094" s="255"/>
      <c r="DNX1094" s="255"/>
      <c r="DNY1094" s="255"/>
      <c r="DNZ1094" s="255"/>
      <c r="DOA1094" s="255"/>
      <c r="DOB1094" s="255"/>
      <c r="DOC1094" s="255"/>
      <c r="DOD1094" s="255"/>
      <c r="DOE1094" s="255"/>
      <c r="DOF1094" s="255"/>
      <c r="DOG1094" s="255"/>
      <c r="DOH1094" s="255"/>
      <c r="DOI1094" s="255"/>
      <c r="DOJ1094" s="255"/>
      <c r="DOK1094" s="255"/>
      <c r="DOL1094" s="255"/>
      <c r="DOM1094" s="255"/>
      <c r="DON1094" s="255"/>
      <c r="DOO1094" s="255"/>
      <c r="DOP1094" s="255"/>
      <c r="DOQ1094" s="255"/>
      <c r="DOR1094" s="255"/>
      <c r="DOS1094" s="255"/>
      <c r="DOT1094" s="255"/>
      <c r="DOU1094" s="255"/>
      <c r="DOV1094" s="255"/>
      <c r="DOW1094" s="255"/>
      <c r="DOX1094" s="255"/>
      <c r="DOY1094" s="255"/>
      <c r="DOZ1094" s="255"/>
      <c r="DPA1094" s="255"/>
      <c r="DPB1094" s="255"/>
      <c r="DPC1094" s="255"/>
      <c r="DPD1094" s="255"/>
      <c r="DPE1094" s="255"/>
      <c r="DPF1094" s="255"/>
      <c r="DPG1094" s="255"/>
      <c r="DPH1094" s="255"/>
      <c r="DPI1094" s="255"/>
      <c r="DPJ1094" s="255"/>
      <c r="DPK1094" s="255"/>
      <c r="DPL1094" s="255"/>
      <c r="DPM1094" s="255"/>
      <c r="DPN1094" s="255"/>
      <c r="DPO1094" s="255"/>
      <c r="DPP1094" s="255"/>
      <c r="DPQ1094" s="255"/>
      <c r="DPR1094" s="255"/>
      <c r="DPS1094" s="255"/>
      <c r="DPT1094" s="255"/>
      <c r="DPU1094" s="255"/>
      <c r="DPV1094" s="255"/>
      <c r="DPW1094" s="255"/>
      <c r="DPX1094" s="255"/>
      <c r="DPY1094" s="255"/>
      <c r="DPZ1094" s="255"/>
      <c r="DQA1094" s="255"/>
      <c r="DQB1094" s="255"/>
      <c r="DQC1094" s="255"/>
      <c r="DQD1094" s="255"/>
      <c r="DQE1094" s="255"/>
      <c r="DQF1094" s="255"/>
      <c r="DQG1094" s="255"/>
      <c r="DQH1094" s="255"/>
      <c r="DQI1094" s="255"/>
      <c r="DQJ1094" s="255"/>
      <c r="DQK1094" s="255"/>
      <c r="DQL1094" s="255"/>
      <c r="DQM1094" s="255"/>
      <c r="DQN1094" s="255"/>
      <c r="DQO1094" s="255"/>
      <c r="DQP1094" s="255"/>
      <c r="DQQ1094" s="255"/>
      <c r="DQR1094" s="255"/>
      <c r="DQS1094" s="255"/>
      <c r="DQT1094" s="255"/>
      <c r="DQU1094" s="255"/>
      <c r="DQV1094" s="255"/>
      <c r="DQW1094" s="255"/>
      <c r="DQX1094" s="255"/>
      <c r="DQY1094" s="255"/>
      <c r="DQZ1094" s="255"/>
      <c r="DRA1094" s="255"/>
      <c r="DRB1094" s="255"/>
      <c r="DRC1094" s="255"/>
      <c r="DRD1094" s="255"/>
      <c r="DRE1094" s="255"/>
      <c r="DRF1094" s="255"/>
      <c r="DRG1094" s="255"/>
      <c r="DRH1094" s="255"/>
      <c r="DRI1094" s="255"/>
      <c r="DRJ1094" s="255"/>
      <c r="DRK1094" s="255"/>
      <c r="DRL1094" s="255"/>
      <c r="DRM1094" s="255"/>
      <c r="DRN1094" s="255"/>
      <c r="DRO1094" s="255"/>
      <c r="DRP1094" s="255"/>
      <c r="DRQ1094" s="255"/>
      <c r="DRR1094" s="255"/>
      <c r="DRS1094" s="255"/>
      <c r="DRT1094" s="255"/>
      <c r="DRU1094" s="255"/>
      <c r="DRV1094" s="255"/>
      <c r="DRW1094" s="255"/>
      <c r="DRX1094" s="255"/>
      <c r="DRY1094" s="255"/>
      <c r="DRZ1094" s="255"/>
      <c r="DSA1094" s="255"/>
      <c r="DSB1094" s="255"/>
      <c r="DSC1094" s="255"/>
      <c r="DSD1094" s="255"/>
      <c r="DSE1094" s="255"/>
      <c r="DSF1094" s="255"/>
      <c r="DSG1094" s="255"/>
      <c r="DSH1094" s="255"/>
      <c r="DSI1094" s="255"/>
      <c r="DSJ1094" s="255"/>
      <c r="DSK1094" s="255"/>
      <c r="DSL1094" s="255"/>
      <c r="DSM1094" s="255"/>
      <c r="DSN1094" s="255"/>
      <c r="DSO1094" s="255"/>
      <c r="DSP1094" s="255"/>
      <c r="DSQ1094" s="255"/>
      <c r="DSR1094" s="255"/>
      <c r="DSS1094" s="255"/>
      <c r="DST1094" s="255"/>
      <c r="DSU1094" s="255"/>
      <c r="DSV1094" s="255"/>
      <c r="DSW1094" s="255"/>
      <c r="DSX1094" s="255"/>
      <c r="DSY1094" s="255"/>
      <c r="DSZ1094" s="255"/>
      <c r="DTA1094" s="255"/>
      <c r="DTB1094" s="255"/>
      <c r="DTC1094" s="255"/>
      <c r="DTD1094" s="255"/>
      <c r="DTE1094" s="255"/>
      <c r="DTF1094" s="255"/>
      <c r="DTG1094" s="255"/>
      <c r="DTH1094" s="255"/>
      <c r="DTI1094" s="255"/>
      <c r="DTJ1094" s="255"/>
      <c r="DTK1094" s="255"/>
      <c r="DTL1094" s="255"/>
      <c r="DTM1094" s="255"/>
      <c r="DTN1094" s="255"/>
      <c r="DTO1094" s="255"/>
      <c r="DTP1094" s="255"/>
      <c r="DTQ1094" s="255"/>
      <c r="DTR1094" s="255"/>
      <c r="DTS1094" s="255"/>
      <c r="DTT1094" s="255"/>
      <c r="DTU1094" s="255"/>
      <c r="DTV1094" s="255"/>
      <c r="DTW1094" s="255"/>
      <c r="DTX1094" s="255"/>
      <c r="DTY1094" s="255"/>
      <c r="DTZ1094" s="255"/>
      <c r="DUA1094" s="255"/>
      <c r="DUB1094" s="255"/>
      <c r="DUC1094" s="255"/>
      <c r="DUD1094" s="255"/>
      <c r="DUE1094" s="255"/>
      <c r="DUF1094" s="255"/>
      <c r="DUG1094" s="255"/>
      <c r="DUH1094" s="255"/>
      <c r="DUI1094" s="255"/>
      <c r="DUJ1094" s="255"/>
      <c r="DUK1094" s="255"/>
      <c r="DUL1094" s="255"/>
      <c r="DUM1094" s="255"/>
      <c r="DUN1094" s="255"/>
      <c r="DUO1094" s="255"/>
      <c r="DUP1094" s="255"/>
      <c r="DUQ1094" s="255"/>
      <c r="DUR1094" s="255"/>
      <c r="DUS1094" s="255"/>
      <c r="DUT1094" s="255"/>
      <c r="DUU1094" s="255"/>
      <c r="DUV1094" s="255"/>
      <c r="DUW1094" s="255"/>
      <c r="DUX1094" s="255"/>
      <c r="DUY1094" s="255"/>
      <c r="DUZ1094" s="255"/>
      <c r="DVA1094" s="255"/>
      <c r="DVB1094" s="255"/>
      <c r="DVC1094" s="255"/>
      <c r="DVD1094" s="255"/>
      <c r="DVE1094" s="255"/>
      <c r="DVF1094" s="255"/>
      <c r="DVG1094" s="255"/>
      <c r="DVH1094" s="255"/>
      <c r="DVI1094" s="255"/>
      <c r="DVJ1094" s="255"/>
      <c r="DVK1094" s="255"/>
      <c r="DVL1094" s="255"/>
      <c r="DVM1094" s="255"/>
      <c r="DVN1094" s="255"/>
      <c r="DVO1094" s="255"/>
      <c r="DVP1094" s="255"/>
      <c r="DVQ1094" s="255"/>
      <c r="DVR1094" s="255"/>
      <c r="DVS1094" s="255"/>
      <c r="DVT1094" s="255"/>
      <c r="DVU1094" s="255"/>
      <c r="DVV1094" s="255"/>
      <c r="DVW1094" s="255"/>
      <c r="DVX1094" s="255"/>
      <c r="DVY1094" s="255"/>
      <c r="DVZ1094" s="255"/>
      <c r="DWA1094" s="255"/>
      <c r="DWB1094" s="255"/>
      <c r="DWC1094" s="255"/>
      <c r="DWD1094" s="255"/>
      <c r="DWE1094" s="255"/>
      <c r="DWF1094" s="255"/>
      <c r="DWG1094" s="255"/>
      <c r="DWH1094" s="255"/>
      <c r="DWI1094" s="255"/>
      <c r="DWJ1094" s="255"/>
      <c r="DWK1094" s="255"/>
      <c r="DWL1094" s="255"/>
      <c r="DWM1094" s="255"/>
      <c r="DWN1094" s="255"/>
      <c r="DWO1094" s="255"/>
      <c r="DWP1094" s="255"/>
      <c r="DWQ1094" s="255"/>
      <c r="DWR1094" s="255"/>
      <c r="DWS1094" s="255"/>
      <c r="DWT1094" s="255"/>
      <c r="DWU1094" s="255"/>
      <c r="DWV1094" s="255"/>
      <c r="DWW1094" s="255"/>
      <c r="DWX1094" s="255"/>
      <c r="DWY1094" s="255"/>
      <c r="DWZ1094" s="255"/>
      <c r="DXA1094" s="255"/>
      <c r="DXB1094" s="255"/>
      <c r="DXC1094" s="255"/>
      <c r="DXD1094" s="255"/>
      <c r="DXE1094" s="255"/>
      <c r="DXF1094" s="255"/>
      <c r="DXG1094" s="255"/>
      <c r="DXH1094" s="255"/>
      <c r="DXI1094" s="255"/>
      <c r="DXJ1094" s="255"/>
      <c r="DXK1094" s="255"/>
      <c r="DXL1094" s="255"/>
      <c r="DXM1094" s="255"/>
      <c r="DXN1094" s="255"/>
      <c r="DXO1094" s="255"/>
      <c r="DXP1094" s="255"/>
      <c r="DXQ1094" s="255"/>
      <c r="DXR1094" s="255"/>
      <c r="DXS1094" s="255"/>
      <c r="DXT1094" s="255"/>
      <c r="DXU1094" s="255"/>
      <c r="DXV1094" s="255"/>
      <c r="DXW1094" s="255"/>
      <c r="DXX1094" s="255"/>
      <c r="DXY1094" s="255"/>
      <c r="DXZ1094" s="255"/>
      <c r="DYA1094" s="255"/>
      <c r="DYB1094" s="255"/>
      <c r="DYC1094" s="255"/>
      <c r="DYD1094" s="255"/>
      <c r="DYE1094" s="255"/>
      <c r="DYF1094" s="255"/>
      <c r="DYG1094" s="255"/>
      <c r="DYH1094" s="255"/>
      <c r="DYI1094" s="255"/>
      <c r="DYJ1094" s="255"/>
      <c r="DYK1094" s="255"/>
      <c r="DYL1094" s="255"/>
      <c r="DYM1094" s="255"/>
      <c r="DYN1094" s="255"/>
      <c r="DYO1094" s="255"/>
      <c r="DYP1094" s="255"/>
      <c r="DYQ1094" s="255"/>
      <c r="DYR1094" s="255"/>
      <c r="DYS1094" s="255"/>
      <c r="DYT1094" s="255"/>
      <c r="DYU1094" s="255"/>
      <c r="DYV1094" s="255"/>
      <c r="DYW1094" s="255"/>
      <c r="DYX1094" s="255"/>
      <c r="DYY1094" s="255"/>
      <c r="DYZ1094" s="255"/>
      <c r="DZA1094" s="255"/>
      <c r="DZB1094" s="255"/>
      <c r="DZC1094" s="255"/>
      <c r="DZD1094" s="255"/>
      <c r="DZE1094" s="255"/>
      <c r="DZF1094" s="255"/>
      <c r="DZG1094" s="255"/>
      <c r="DZH1094" s="255"/>
      <c r="DZI1094" s="255"/>
      <c r="DZJ1094" s="255"/>
      <c r="DZK1094" s="255"/>
      <c r="DZL1094" s="255"/>
      <c r="DZM1094" s="255"/>
      <c r="DZN1094" s="255"/>
      <c r="DZO1094" s="255"/>
      <c r="DZP1094" s="255"/>
      <c r="DZQ1094" s="255"/>
      <c r="DZR1094" s="255"/>
      <c r="DZS1094" s="255"/>
      <c r="DZT1094" s="255"/>
      <c r="DZU1094" s="255"/>
      <c r="DZV1094" s="255"/>
      <c r="DZW1094" s="255"/>
      <c r="DZX1094" s="255"/>
      <c r="DZY1094" s="255"/>
      <c r="DZZ1094" s="255"/>
      <c r="EAA1094" s="255"/>
      <c r="EAB1094" s="255"/>
      <c r="EAC1094" s="255"/>
      <c r="EAD1094" s="255"/>
      <c r="EAE1094" s="255"/>
      <c r="EAF1094" s="255"/>
      <c r="EAG1094" s="255"/>
      <c r="EAH1094" s="255"/>
      <c r="EAI1094" s="255"/>
      <c r="EAJ1094" s="255"/>
      <c r="EAK1094" s="255"/>
      <c r="EAL1094" s="255"/>
      <c r="EAM1094" s="255"/>
      <c r="EAN1094" s="255"/>
      <c r="EAO1094" s="255"/>
      <c r="EAP1094" s="255"/>
      <c r="EAQ1094" s="255"/>
      <c r="EAR1094" s="255"/>
      <c r="EAS1094" s="255"/>
      <c r="EAT1094" s="255"/>
      <c r="EAU1094" s="255"/>
      <c r="EAV1094" s="255"/>
      <c r="EAW1094" s="255"/>
      <c r="EAX1094" s="255"/>
      <c r="EAY1094" s="255"/>
      <c r="EAZ1094" s="255"/>
      <c r="EBA1094" s="255"/>
      <c r="EBB1094" s="255"/>
      <c r="EBC1094" s="255"/>
      <c r="EBD1094" s="255"/>
      <c r="EBE1094" s="255"/>
      <c r="EBF1094" s="255"/>
      <c r="EBG1094" s="255"/>
      <c r="EBH1094" s="255"/>
      <c r="EBI1094" s="255"/>
      <c r="EBJ1094" s="255"/>
      <c r="EBK1094" s="255"/>
      <c r="EBL1094" s="255"/>
      <c r="EBM1094" s="255"/>
      <c r="EBN1094" s="255"/>
      <c r="EBO1094" s="255"/>
      <c r="EBP1094" s="255"/>
      <c r="EBQ1094" s="255"/>
      <c r="EBR1094" s="255"/>
      <c r="EBS1094" s="255"/>
      <c r="EBT1094" s="255"/>
      <c r="EBU1094" s="255"/>
      <c r="EBV1094" s="255"/>
      <c r="EBW1094" s="255"/>
      <c r="EBX1094" s="255"/>
      <c r="EBY1094" s="255"/>
      <c r="EBZ1094" s="255"/>
      <c r="ECA1094" s="255"/>
      <c r="ECB1094" s="255"/>
      <c r="ECC1094" s="255"/>
      <c r="ECD1094" s="255"/>
      <c r="ECE1094" s="255"/>
      <c r="ECF1094" s="255"/>
      <c r="ECG1094" s="255"/>
      <c r="ECH1094" s="255"/>
      <c r="ECI1094" s="255"/>
      <c r="ECJ1094" s="255"/>
      <c r="ECK1094" s="255"/>
      <c r="ECL1094" s="255"/>
      <c r="ECM1094" s="255"/>
      <c r="ECN1094" s="255"/>
      <c r="ECO1094" s="255"/>
      <c r="ECP1094" s="255"/>
      <c r="ECQ1094" s="255"/>
      <c r="ECR1094" s="255"/>
      <c r="ECS1094" s="255"/>
      <c r="ECT1094" s="255"/>
      <c r="ECU1094" s="255"/>
      <c r="ECV1094" s="255"/>
      <c r="ECW1094" s="255"/>
      <c r="ECX1094" s="255"/>
      <c r="ECY1094" s="255"/>
      <c r="ECZ1094" s="255"/>
      <c r="EDA1094" s="255"/>
      <c r="EDB1094" s="255"/>
      <c r="EDC1094" s="255"/>
      <c r="EDD1094" s="255"/>
      <c r="EDE1094" s="255"/>
      <c r="EDF1094" s="255"/>
      <c r="EDG1094" s="255"/>
      <c r="EDH1094" s="255"/>
      <c r="EDI1094" s="255"/>
      <c r="EDJ1094" s="255"/>
      <c r="EDK1094" s="255"/>
      <c r="EDL1094" s="255"/>
      <c r="EDM1094" s="255"/>
      <c r="EDN1094" s="255"/>
      <c r="EDO1094" s="255"/>
      <c r="EDP1094" s="255"/>
      <c r="EDQ1094" s="255"/>
      <c r="EDR1094" s="255"/>
      <c r="EDS1094" s="255"/>
      <c r="EDT1094" s="255"/>
      <c r="EDU1094" s="255"/>
      <c r="EDV1094" s="255"/>
      <c r="EDW1094" s="255"/>
      <c r="EDX1094" s="255"/>
      <c r="EDY1094" s="255"/>
      <c r="EDZ1094" s="255"/>
      <c r="EEA1094" s="255"/>
      <c r="EEB1094" s="255"/>
      <c r="EEC1094" s="255"/>
      <c r="EED1094" s="255"/>
      <c r="EEE1094" s="255"/>
      <c r="EEF1094" s="255"/>
      <c r="EEG1094" s="255"/>
      <c r="EEH1094" s="255"/>
      <c r="EEI1094" s="255"/>
      <c r="EEJ1094" s="255"/>
      <c r="EEK1094" s="255"/>
      <c r="EEL1094" s="255"/>
      <c r="EEM1094" s="255"/>
      <c r="EEN1094" s="255"/>
      <c r="EEO1094" s="255"/>
      <c r="EEP1094" s="255"/>
      <c r="EEQ1094" s="255"/>
      <c r="EER1094" s="255"/>
      <c r="EES1094" s="255"/>
      <c r="EET1094" s="255"/>
      <c r="EEU1094" s="255"/>
      <c r="EEV1094" s="255"/>
      <c r="EEW1094" s="255"/>
      <c r="EEX1094" s="255"/>
      <c r="EEY1094" s="255"/>
      <c r="EEZ1094" s="255"/>
      <c r="EFA1094" s="255"/>
      <c r="EFB1094" s="255"/>
      <c r="EFC1094" s="255"/>
      <c r="EFD1094" s="255"/>
      <c r="EFE1094" s="255"/>
      <c r="EFF1094" s="255"/>
      <c r="EFG1094" s="255"/>
      <c r="EFH1094" s="255"/>
      <c r="EFI1094" s="255"/>
      <c r="EFJ1094" s="255"/>
      <c r="EFK1094" s="255"/>
      <c r="EFL1094" s="255"/>
      <c r="EFM1094" s="255"/>
      <c r="EFN1094" s="255"/>
      <c r="EFO1094" s="255"/>
      <c r="EFP1094" s="255"/>
      <c r="EFQ1094" s="255"/>
      <c r="EFR1094" s="255"/>
      <c r="EFS1094" s="255"/>
      <c r="EFT1094" s="255"/>
      <c r="EFU1094" s="255"/>
      <c r="EFV1094" s="255"/>
      <c r="EFW1094" s="255"/>
      <c r="EFX1094" s="255"/>
      <c r="EFY1094" s="255"/>
      <c r="EFZ1094" s="255"/>
      <c r="EGA1094" s="255"/>
      <c r="EGB1094" s="255"/>
      <c r="EGC1094" s="255"/>
      <c r="EGD1094" s="255"/>
      <c r="EGE1094" s="255"/>
      <c r="EGF1094" s="255"/>
      <c r="EGG1094" s="255"/>
      <c r="EGH1094" s="255"/>
      <c r="EGI1094" s="255"/>
      <c r="EGJ1094" s="255"/>
      <c r="EGK1094" s="255"/>
      <c r="EGL1094" s="255"/>
      <c r="EGM1094" s="255"/>
      <c r="EGN1094" s="255"/>
      <c r="EGO1094" s="255"/>
      <c r="EGP1094" s="255"/>
      <c r="EGQ1094" s="255"/>
      <c r="EGR1094" s="255"/>
      <c r="EGS1094" s="255"/>
      <c r="EGT1094" s="255"/>
      <c r="EGU1094" s="255"/>
      <c r="EGV1094" s="255"/>
      <c r="EGW1094" s="255"/>
      <c r="EGX1094" s="255"/>
      <c r="EGY1094" s="255"/>
      <c r="EGZ1094" s="255"/>
      <c r="EHA1094" s="255"/>
      <c r="EHB1094" s="255"/>
      <c r="EHC1094" s="255"/>
      <c r="EHD1094" s="255"/>
      <c r="EHE1094" s="255"/>
      <c r="EHF1094" s="255"/>
      <c r="EHG1094" s="255"/>
      <c r="EHH1094" s="255"/>
      <c r="EHI1094" s="255"/>
      <c r="EHJ1094" s="255"/>
      <c r="EHK1094" s="255"/>
      <c r="EHL1094" s="255"/>
      <c r="EHM1094" s="255"/>
      <c r="EHN1094" s="255"/>
      <c r="EHO1094" s="255"/>
      <c r="EHP1094" s="255"/>
      <c r="EHQ1094" s="255"/>
      <c r="EHR1094" s="255"/>
      <c r="EHS1094" s="255"/>
      <c r="EHT1094" s="255"/>
      <c r="EHU1094" s="255"/>
      <c r="EHV1094" s="255"/>
      <c r="EHW1094" s="255"/>
      <c r="EHX1094" s="255"/>
      <c r="EHY1094" s="255"/>
      <c r="EHZ1094" s="255"/>
      <c r="EIA1094" s="255"/>
      <c r="EIB1094" s="255"/>
      <c r="EIC1094" s="255"/>
      <c r="EID1094" s="255"/>
      <c r="EIE1094" s="255"/>
      <c r="EIF1094" s="255"/>
      <c r="EIG1094" s="255"/>
      <c r="EIH1094" s="255"/>
      <c r="EII1094" s="255"/>
      <c r="EIJ1094" s="255"/>
      <c r="EIK1094" s="255"/>
      <c r="EIL1094" s="255"/>
      <c r="EIM1094" s="255"/>
      <c r="EIN1094" s="255"/>
      <c r="EIO1094" s="255"/>
      <c r="EIP1094" s="255"/>
      <c r="EIQ1094" s="255"/>
      <c r="EIR1094" s="255"/>
      <c r="EIS1094" s="255"/>
      <c r="EIT1094" s="255"/>
      <c r="EIU1094" s="255"/>
      <c r="EIV1094" s="255"/>
      <c r="EIW1094" s="255"/>
      <c r="EIX1094" s="255"/>
      <c r="EIY1094" s="255"/>
      <c r="EIZ1094" s="255"/>
      <c r="EJA1094" s="255"/>
      <c r="EJB1094" s="255"/>
      <c r="EJC1094" s="255"/>
      <c r="EJD1094" s="255"/>
      <c r="EJE1094" s="255"/>
      <c r="EJF1094" s="255"/>
      <c r="EJG1094" s="255"/>
      <c r="EJH1094" s="255"/>
      <c r="EJI1094" s="255"/>
      <c r="EJJ1094" s="255"/>
      <c r="EJK1094" s="255"/>
      <c r="EJL1094" s="255"/>
      <c r="EJM1094" s="255"/>
      <c r="EJN1094" s="255"/>
      <c r="EJO1094" s="255"/>
      <c r="EJP1094" s="255"/>
      <c r="EJQ1094" s="255"/>
      <c r="EJR1094" s="255"/>
      <c r="EJS1094" s="255"/>
      <c r="EJT1094" s="255"/>
      <c r="EJU1094" s="255"/>
      <c r="EJV1094" s="255"/>
      <c r="EJW1094" s="255"/>
      <c r="EJX1094" s="255"/>
      <c r="EJY1094" s="255"/>
      <c r="EJZ1094" s="255"/>
      <c r="EKA1094" s="255"/>
      <c r="EKB1094" s="255"/>
      <c r="EKC1094" s="255"/>
      <c r="EKD1094" s="255"/>
      <c r="EKE1094" s="255"/>
      <c r="EKF1094" s="255"/>
      <c r="EKG1094" s="255"/>
      <c r="EKH1094" s="255"/>
      <c r="EKI1094" s="255"/>
      <c r="EKJ1094" s="255"/>
      <c r="EKK1094" s="255"/>
      <c r="EKL1094" s="255"/>
      <c r="EKM1094" s="255"/>
      <c r="EKN1094" s="255"/>
      <c r="EKO1094" s="255"/>
      <c r="EKP1094" s="255"/>
      <c r="EKQ1094" s="255"/>
      <c r="EKR1094" s="255"/>
      <c r="EKS1094" s="255"/>
      <c r="EKT1094" s="255"/>
      <c r="EKU1094" s="255"/>
      <c r="EKV1094" s="255"/>
      <c r="EKW1094" s="255"/>
      <c r="EKX1094" s="255"/>
      <c r="EKY1094" s="255"/>
      <c r="EKZ1094" s="255"/>
      <c r="ELA1094" s="255"/>
      <c r="ELB1094" s="255"/>
      <c r="ELC1094" s="255"/>
      <c r="ELD1094" s="255"/>
      <c r="ELE1094" s="255"/>
      <c r="ELF1094" s="255"/>
      <c r="ELG1094" s="255"/>
      <c r="ELH1094" s="255"/>
      <c r="ELI1094" s="255"/>
      <c r="ELJ1094" s="255"/>
      <c r="ELK1094" s="255"/>
      <c r="ELL1094" s="255"/>
      <c r="ELM1094" s="255"/>
      <c r="ELN1094" s="255"/>
      <c r="ELO1094" s="255"/>
      <c r="ELP1094" s="255"/>
      <c r="ELQ1094" s="255"/>
      <c r="ELR1094" s="255"/>
      <c r="ELS1094" s="255"/>
      <c r="ELT1094" s="255"/>
      <c r="ELU1094" s="255"/>
      <c r="ELV1094" s="255"/>
      <c r="ELW1094" s="255"/>
      <c r="ELX1094" s="255"/>
      <c r="ELY1094" s="255"/>
      <c r="ELZ1094" s="255"/>
      <c r="EMA1094" s="255"/>
      <c r="EMB1094" s="255"/>
      <c r="EMC1094" s="255"/>
      <c r="EMD1094" s="255"/>
      <c r="EME1094" s="255"/>
      <c r="EMF1094" s="255"/>
      <c r="EMG1094" s="255"/>
      <c r="EMH1094" s="255"/>
      <c r="EMI1094" s="255"/>
      <c r="EMJ1094" s="255"/>
      <c r="EMK1094" s="255"/>
      <c r="EML1094" s="255"/>
      <c r="EMM1094" s="255"/>
      <c r="EMN1094" s="255"/>
      <c r="EMO1094" s="255"/>
      <c r="EMP1094" s="255"/>
      <c r="EMQ1094" s="255"/>
      <c r="EMR1094" s="255"/>
      <c r="EMS1094" s="255"/>
      <c r="EMT1094" s="255"/>
      <c r="EMU1094" s="255"/>
      <c r="EMV1094" s="255"/>
      <c r="EMW1094" s="255"/>
      <c r="EMX1094" s="255"/>
      <c r="EMY1094" s="255"/>
      <c r="EMZ1094" s="255"/>
      <c r="ENA1094" s="255"/>
      <c r="ENB1094" s="255"/>
      <c r="ENC1094" s="255"/>
      <c r="END1094" s="255"/>
      <c r="ENE1094" s="255"/>
      <c r="ENF1094" s="255"/>
      <c r="ENG1094" s="255"/>
      <c r="ENH1094" s="255"/>
      <c r="ENI1094" s="255"/>
      <c r="ENJ1094" s="255"/>
      <c r="ENK1094" s="255"/>
      <c r="ENL1094" s="255"/>
      <c r="ENM1094" s="255"/>
      <c r="ENN1094" s="255"/>
      <c r="ENO1094" s="255"/>
      <c r="ENP1094" s="255"/>
      <c r="ENQ1094" s="255"/>
      <c r="ENR1094" s="255"/>
      <c r="ENS1094" s="255"/>
      <c r="ENT1094" s="255"/>
      <c r="ENU1094" s="255"/>
      <c r="ENV1094" s="255"/>
      <c r="ENW1094" s="255"/>
      <c r="ENX1094" s="255"/>
      <c r="ENY1094" s="255"/>
      <c r="ENZ1094" s="255"/>
      <c r="EOA1094" s="255"/>
      <c r="EOB1094" s="255"/>
      <c r="EOC1094" s="255"/>
      <c r="EOD1094" s="255"/>
      <c r="EOE1094" s="255"/>
      <c r="EOF1094" s="255"/>
      <c r="EOG1094" s="255"/>
      <c r="EOH1094" s="255"/>
      <c r="EOI1094" s="255"/>
      <c r="EOJ1094" s="255"/>
      <c r="EOK1094" s="255"/>
      <c r="EOL1094" s="255"/>
      <c r="EOM1094" s="255"/>
      <c r="EON1094" s="255"/>
      <c r="EOO1094" s="255"/>
      <c r="EOP1094" s="255"/>
      <c r="EOQ1094" s="255"/>
      <c r="EOR1094" s="255"/>
      <c r="EOS1094" s="255"/>
      <c r="EOT1094" s="255"/>
      <c r="EOU1094" s="255"/>
      <c r="EOV1094" s="255"/>
      <c r="EOW1094" s="255"/>
      <c r="EOX1094" s="255"/>
      <c r="EOY1094" s="255"/>
      <c r="EOZ1094" s="255"/>
      <c r="EPA1094" s="255"/>
      <c r="EPB1094" s="255"/>
      <c r="EPC1094" s="255"/>
      <c r="EPD1094" s="255"/>
      <c r="EPE1094" s="255"/>
      <c r="EPF1094" s="255"/>
      <c r="EPG1094" s="255"/>
      <c r="EPH1094" s="255"/>
      <c r="EPI1094" s="255"/>
      <c r="EPJ1094" s="255"/>
      <c r="EPK1094" s="255"/>
      <c r="EPL1094" s="255"/>
      <c r="EPM1094" s="255"/>
      <c r="EPN1094" s="255"/>
      <c r="EPO1094" s="255"/>
      <c r="EPP1094" s="255"/>
      <c r="EPQ1094" s="255"/>
      <c r="EPR1094" s="255"/>
      <c r="EPS1094" s="255"/>
      <c r="EPT1094" s="255"/>
      <c r="EPU1094" s="255"/>
      <c r="EPV1094" s="255"/>
      <c r="EPW1094" s="255"/>
      <c r="EPX1094" s="255"/>
      <c r="EPY1094" s="255"/>
      <c r="EPZ1094" s="255"/>
      <c r="EQA1094" s="255"/>
      <c r="EQB1094" s="255"/>
      <c r="EQC1094" s="255"/>
      <c r="EQD1094" s="255"/>
      <c r="EQE1094" s="255"/>
      <c r="EQF1094" s="255"/>
      <c r="EQG1094" s="255"/>
      <c r="EQH1094" s="255"/>
      <c r="EQI1094" s="255"/>
      <c r="EQJ1094" s="255"/>
      <c r="EQK1094" s="255"/>
      <c r="EQL1094" s="255"/>
      <c r="EQM1094" s="255"/>
      <c r="EQN1094" s="255"/>
      <c r="EQO1094" s="255"/>
      <c r="EQP1094" s="255"/>
      <c r="EQQ1094" s="255"/>
      <c r="EQR1094" s="255"/>
      <c r="EQS1094" s="255"/>
      <c r="EQT1094" s="255"/>
      <c r="EQU1094" s="255"/>
      <c r="EQV1094" s="255"/>
      <c r="EQW1094" s="255"/>
      <c r="EQX1094" s="255"/>
      <c r="EQY1094" s="255"/>
      <c r="EQZ1094" s="255"/>
      <c r="ERA1094" s="255"/>
      <c r="ERB1094" s="255"/>
      <c r="ERC1094" s="255"/>
      <c r="ERD1094" s="255"/>
      <c r="ERE1094" s="255"/>
      <c r="ERF1094" s="255"/>
      <c r="ERG1094" s="255"/>
      <c r="ERH1094" s="255"/>
      <c r="ERI1094" s="255"/>
      <c r="ERJ1094" s="255"/>
      <c r="ERK1094" s="255"/>
      <c r="ERL1094" s="255"/>
      <c r="ERM1094" s="255"/>
      <c r="ERN1094" s="255"/>
      <c r="ERO1094" s="255"/>
      <c r="ERP1094" s="255"/>
      <c r="ERQ1094" s="255"/>
      <c r="ERR1094" s="255"/>
      <c r="ERS1094" s="255"/>
      <c r="ERT1094" s="255"/>
      <c r="ERU1094" s="255"/>
      <c r="ERV1094" s="255"/>
      <c r="ERW1094" s="255"/>
      <c r="ERX1094" s="255"/>
      <c r="ERY1094" s="255"/>
      <c r="ERZ1094" s="255"/>
      <c r="ESA1094" s="255"/>
      <c r="ESB1094" s="255"/>
      <c r="ESC1094" s="255"/>
      <c r="ESD1094" s="255"/>
      <c r="ESE1094" s="255"/>
      <c r="ESF1094" s="255"/>
      <c r="ESG1094" s="255"/>
      <c r="ESH1094" s="255"/>
      <c r="ESI1094" s="255"/>
      <c r="ESJ1094" s="255"/>
      <c r="ESK1094" s="255"/>
      <c r="ESL1094" s="255"/>
      <c r="ESM1094" s="255"/>
      <c r="ESN1094" s="255"/>
      <c r="ESO1094" s="255"/>
      <c r="ESP1094" s="255"/>
      <c r="ESQ1094" s="255"/>
      <c r="ESR1094" s="255"/>
      <c r="ESS1094" s="255"/>
      <c r="EST1094" s="255"/>
      <c r="ESU1094" s="255"/>
      <c r="ESV1094" s="255"/>
      <c r="ESW1094" s="255"/>
      <c r="ESX1094" s="255"/>
      <c r="ESY1094" s="255"/>
      <c r="ESZ1094" s="255"/>
      <c r="ETA1094" s="255"/>
      <c r="ETB1094" s="255"/>
      <c r="ETC1094" s="255"/>
      <c r="ETD1094" s="255"/>
      <c r="ETE1094" s="255"/>
      <c r="ETF1094" s="255"/>
      <c r="ETG1094" s="255"/>
      <c r="ETH1094" s="255"/>
      <c r="ETI1094" s="255"/>
      <c r="ETJ1094" s="255"/>
      <c r="ETK1094" s="255"/>
      <c r="ETL1094" s="255"/>
      <c r="ETM1094" s="255"/>
      <c r="ETN1094" s="255"/>
      <c r="ETO1094" s="255"/>
      <c r="ETP1094" s="255"/>
      <c r="ETQ1094" s="255"/>
      <c r="ETR1094" s="255"/>
      <c r="ETS1094" s="255"/>
      <c r="ETT1094" s="255"/>
      <c r="ETU1094" s="255"/>
      <c r="ETV1094" s="255"/>
      <c r="ETW1094" s="255"/>
      <c r="ETX1094" s="255"/>
      <c r="ETY1094" s="255"/>
      <c r="ETZ1094" s="255"/>
      <c r="EUA1094" s="255"/>
      <c r="EUB1094" s="255"/>
      <c r="EUC1094" s="255"/>
      <c r="EUD1094" s="255"/>
      <c r="EUE1094" s="255"/>
      <c r="EUF1094" s="255"/>
      <c r="EUG1094" s="255"/>
      <c r="EUH1094" s="255"/>
      <c r="EUI1094" s="255"/>
      <c r="EUJ1094" s="255"/>
      <c r="EUK1094" s="255"/>
      <c r="EUL1094" s="255"/>
      <c r="EUM1094" s="255"/>
      <c r="EUN1094" s="255"/>
      <c r="EUO1094" s="255"/>
      <c r="EUP1094" s="255"/>
      <c r="EUQ1094" s="255"/>
      <c r="EUR1094" s="255"/>
      <c r="EUS1094" s="255"/>
      <c r="EUT1094" s="255"/>
      <c r="EUU1094" s="255"/>
      <c r="EUV1094" s="255"/>
      <c r="EUW1094" s="255"/>
      <c r="EUX1094" s="255"/>
      <c r="EUY1094" s="255"/>
      <c r="EUZ1094" s="255"/>
      <c r="EVA1094" s="255"/>
      <c r="EVB1094" s="255"/>
      <c r="EVC1094" s="255"/>
      <c r="EVD1094" s="255"/>
      <c r="EVE1094" s="255"/>
      <c r="EVF1094" s="255"/>
      <c r="EVG1094" s="255"/>
      <c r="EVH1094" s="255"/>
      <c r="EVI1094" s="255"/>
      <c r="EVJ1094" s="255"/>
      <c r="EVK1094" s="255"/>
      <c r="EVL1094" s="255"/>
      <c r="EVM1094" s="255"/>
      <c r="EVN1094" s="255"/>
      <c r="EVO1094" s="255"/>
      <c r="EVP1094" s="255"/>
      <c r="EVQ1094" s="255"/>
      <c r="EVR1094" s="255"/>
      <c r="EVS1094" s="255"/>
      <c r="EVT1094" s="255"/>
      <c r="EVU1094" s="255"/>
      <c r="EVV1094" s="255"/>
      <c r="EVW1094" s="255"/>
      <c r="EVX1094" s="255"/>
      <c r="EVY1094" s="255"/>
      <c r="EVZ1094" s="255"/>
      <c r="EWA1094" s="255"/>
      <c r="EWB1094" s="255"/>
      <c r="EWC1094" s="255"/>
      <c r="EWD1094" s="255"/>
      <c r="EWE1094" s="255"/>
      <c r="EWF1094" s="255"/>
      <c r="EWG1094" s="255"/>
      <c r="EWH1094" s="255"/>
      <c r="EWI1094" s="255"/>
      <c r="EWJ1094" s="255"/>
      <c r="EWK1094" s="255"/>
      <c r="EWL1094" s="255"/>
      <c r="EWM1094" s="255"/>
      <c r="EWN1094" s="255"/>
      <c r="EWO1094" s="255"/>
      <c r="EWP1094" s="255"/>
      <c r="EWQ1094" s="255"/>
      <c r="EWR1094" s="255"/>
      <c r="EWS1094" s="255"/>
      <c r="EWT1094" s="255"/>
      <c r="EWU1094" s="255"/>
      <c r="EWV1094" s="255"/>
      <c r="EWW1094" s="255"/>
      <c r="EWX1094" s="255"/>
      <c r="EWY1094" s="255"/>
      <c r="EWZ1094" s="255"/>
      <c r="EXA1094" s="255"/>
      <c r="EXB1094" s="255"/>
      <c r="EXC1094" s="255"/>
      <c r="EXD1094" s="255"/>
      <c r="EXE1094" s="255"/>
      <c r="EXF1094" s="255"/>
      <c r="EXG1094" s="255"/>
      <c r="EXH1094" s="255"/>
      <c r="EXI1094" s="255"/>
      <c r="EXJ1094" s="255"/>
      <c r="EXK1094" s="255"/>
      <c r="EXL1094" s="255"/>
      <c r="EXM1094" s="255"/>
      <c r="EXN1094" s="255"/>
      <c r="EXO1094" s="255"/>
      <c r="EXP1094" s="255"/>
      <c r="EXQ1094" s="255"/>
      <c r="EXR1094" s="255"/>
      <c r="EXS1094" s="255"/>
      <c r="EXT1094" s="255"/>
      <c r="EXU1094" s="255"/>
      <c r="EXV1094" s="255"/>
      <c r="EXW1094" s="255"/>
      <c r="EXX1094" s="255"/>
      <c r="EXY1094" s="255"/>
      <c r="EXZ1094" s="255"/>
      <c r="EYA1094" s="255"/>
      <c r="EYB1094" s="255"/>
      <c r="EYC1094" s="255"/>
      <c r="EYD1094" s="255"/>
      <c r="EYE1094" s="255"/>
      <c r="EYF1094" s="255"/>
      <c r="EYG1094" s="255"/>
      <c r="EYH1094" s="255"/>
      <c r="EYI1094" s="255"/>
      <c r="EYJ1094" s="255"/>
      <c r="EYK1094" s="255"/>
      <c r="EYL1094" s="255"/>
      <c r="EYM1094" s="255"/>
      <c r="EYN1094" s="255"/>
      <c r="EYO1094" s="255"/>
      <c r="EYP1094" s="255"/>
      <c r="EYQ1094" s="255"/>
      <c r="EYR1094" s="255"/>
      <c r="EYS1094" s="255"/>
      <c r="EYT1094" s="255"/>
      <c r="EYU1094" s="255"/>
      <c r="EYV1094" s="255"/>
      <c r="EYW1094" s="255"/>
      <c r="EYX1094" s="255"/>
      <c r="EYY1094" s="255"/>
      <c r="EYZ1094" s="255"/>
      <c r="EZA1094" s="255"/>
      <c r="EZB1094" s="255"/>
      <c r="EZC1094" s="255"/>
      <c r="EZD1094" s="255"/>
      <c r="EZE1094" s="255"/>
      <c r="EZF1094" s="255"/>
      <c r="EZG1094" s="255"/>
      <c r="EZH1094" s="255"/>
      <c r="EZI1094" s="255"/>
      <c r="EZJ1094" s="255"/>
      <c r="EZK1094" s="255"/>
      <c r="EZL1094" s="255"/>
      <c r="EZM1094" s="255"/>
      <c r="EZN1094" s="255"/>
      <c r="EZO1094" s="255"/>
      <c r="EZP1094" s="255"/>
      <c r="EZQ1094" s="255"/>
      <c r="EZR1094" s="255"/>
      <c r="EZS1094" s="255"/>
      <c r="EZT1094" s="255"/>
      <c r="EZU1094" s="255"/>
      <c r="EZV1094" s="255"/>
      <c r="EZW1094" s="255"/>
      <c r="EZX1094" s="255"/>
      <c r="EZY1094" s="255"/>
      <c r="EZZ1094" s="255"/>
      <c r="FAA1094" s="255"/>
      <c r="FAB1094" s="255"/>
      <c r="FAC1094" s="255"/>
      <c r="FAD1094" s="255"/>
      <c r="FAE1094" s="255"/>
      <c r="FAF1094" s="255"/>
      <c r="FAG1094" s="255"/>
      <c r="FAH1094" s="255"/>
      <c r="FAI1094" s="255"/>
      <c r="FAJ1094" s="255"/>
      <c r="FAK1094" s="255"/>
      <c r="FAL1094" s="255"/>
      <c r="FAM1094" s="255"/>
      <c r="FAN1094" s="255"/>
      <c r="FAO1094" s="255"/>
      <c r="FAP1094" s="255"/>
      <c r="FAQ1094" s="255"/>
      <c r="FAR1094" s="255"/>
      <c r="FAS1094" s="255"/>
      <c r="FAT1094" s="255"/>
      <c r="FAU1094" s="255"/>
      <c r="FAV1094" s="255"/>
      <c r="FAW1094" s="255"/>
      <c r="FAX1094" s="255"/>
      <c r="FAY1094" s="255"/>
      <c r="FAZ1094" s="255"/>
      <c r="FBA1094" s="255"/>
      <c r="FBB1094" s="255"/>
      <c r="FBC1094" s="255"/>
      <c r="FBD1094" s="255"/>
      <c r="FBE1094" s="255"/>
      <c r="FBF1094" s="255"/>
      <c r="FBG1094" s="255"/>
      <c r="FBH1094" s="255"/>
      <c r="FBI1094" s="255"/>
      <c r="FBJ1094" s="255"/>
      <c r="FBK1094" s="255"/>
      <c r="FBL1094" s="255"/>
      <c r="FBM1094" s="255"/>
      <c r="FBN1094" s="255"/>
      <c r="FBO1094" s="255"/>
      <c r="FBP1094" s="255"/>
      <c r="FBQ1094" s="255"/>
      <c r="FBR1094" s="255"/>
      <c r="FBS1094" s="255"/>
      <c r="FBT1094" s="255"/>
      <c r="FBU1094" s="255"/>
      <c r="FBV1094" s="255"/>
      <c r="FBW1094" s="255"/>
      <c r="FBX1094" s="255"/>
      <c r="FBY1094" s="255"/>
      <c r="FBZ1094" s="255"/>
      <c r="FCA1094" s="255"/>
      <c r="FCB1094" s="255"/>
      <c r="FCC1094" s="255"/>
      <c r="FCD1094" s="255"/>
      <c r="FCE1094" s="255"/>
      <c r="FCF1094" s="255"/>
      <c r="FCG1094" s="255"/>
      <c r="FCH1094" s="255"/>
      <c r="FCI1094" s="255"/>
      <c r="FCJ1094" s="255"/>
      <c r="FCK1094" s="255"/>
      <c r="FCL1094" s="255"/>
      <c r="FCM1094" s="255"/>
      <c r="FCN1094" s="255"/>
      <c r="FCO1094" s="255"/>
      <c r="FCP1094" s="255"/>
      <c r="FCQ1094" s="255"/>
      <c r="FCR1094" s="255"/>
      <c r="FCS1094" s="255"/>
      <c r="FCT1094" s="255"/>
      <c r="FCU1094" s="255"/>
      <c r="FCV1094" s="255"/>
      <c r="FCW1094" s="255"/>
      <c r="FCX1094" s="255"/>
      <c r="FCY1094" s="255"/>
      <c r="FCZ1094" s="255"/>
      <c r="FDA1094" s="255"/>
      <c r="FDB1094" s="255"/>
      <c r="FDC1094" s="255"/>
      <c r="FDD1094" s="255"/>
      <c r="FDE1094" s="255"/>
      <c r="FDF1094" s="255"/>
      <c r="FDG1094" s="255"/>
      <c r="FDH1094" s="255"/>
      <c r="FDI1094" s="255"/>
      <c r="FDJ1094" s="255"/>
      <c r="FDK1094" s="255"/>
      <c r="FDL1094" s="255"/>
      <c r="FDM1094" s="255"/>
      <c r="FDN1094" s="255"/>
      <c r="FDO1094" s="255"/>
      <c r="FDP1094" s="255"/>
      <c r="FDQ1094" s="255"/>
      <c r="FDR1094" s="255"/>
      <c r="FDS1094" s="255"/>
      <c r="FDT1094" s="255"/>
      <c r="FDU1094" s="255"/>
      <c r="FDV1094" s="255"/>
      <c r="FDW1094" s="255"/>
      <c r="FDX1094" s="255"/>
      <c r="FDY1094" s="255"/>
      <c r="FDZ1094" s="255"/>
      <c r="FEA1094" s="255"/>
      <c r="FEB1094" s="255"/>
      <c r="FEC1094" s="255"/>
      <c r="FED1094" s="255"/>
      <c r="FEE1094" s="255"/>
      <c r="FEF1094" s="255"/>
      <c r="FEG1094" s="255"/>
      <c r="FEH1094" s="255"/>
      <c r="FEI1094" s="255"/>
      <c r="FEJ1094" s="255"/>
      <c r="FEK1094" s="255"/>
      <c r="FEL1094" s="255"/>
      <c r="FEM1094" s="255"/>
      <c r="FEN1094" s="255"/>
      <c r="FEO1094" s="255"/>
      <c r="FEP1094" s="255"/>
      <c r="FEQ1094" s="255"/>
      <c r="FER1094" s="255"/>
      <c r="FES1094" s="255"/>
      <c r="FET1094" s="255"/>
      <c r="FEU1094" s="255"/>
      <c r="FEV1094" s="255"/>
      <c r="FEW1094" s="255"/>
      <c r="FEX1094" s="255"/>
      <c r="FEY1094" s="255"/>
      <c r="FEZ1094" s="255"/>
      <c r="FFA1094" s="255"/>
      <c r="FFB1094" s="255"/>
      <c r="FFC1094" s="255"/>
      <c r="FFD1094" s="255"/>
      <c r="FFE1094" s="255"/>
      <c r="FFF1094" s="255"/>
      <c r="FFG1094" s="255"/>
      <c r="FFH1094" s="255"/>
      <c r="FFI1094" s="255"/>
      <c r="FFJ1094" s="255"/>
      <c r="FFK1094" s="255"/>
      <c r="FFL1094" s="255"/>
      <c r="FFM1094" s="255"/>
      <c r="FFN1094" s="255"/>
      <c r="FFO1094" s="255"/>
      <c r="FFP1094" s="255"/>
      <c r="FFQ1094" s="255"/>
      <c r="FFR1094" s="255"/>
      <c r="FFS1094" s="255"/>
      <c r="FFT1094" s="255"/>
      <c r="FFU1094" s="255"/>
      <c r="FFV1094" s="255"/>
      <c r="FFW1094" s="255"/>
      <c r="FFX1094" s="255"/>
      <c r="FFY1094" s="255"/>
      <c r="FFZ1094" s="255"/>
      <c r="FGA1094" s="255"/>
      <c r="FGB1094" s="255"/>
      <c r="FGC1094" s="255"/>
      <c r="FGD1094" s="255"/>
      <c r="FGE1094" s="255"/>
      <c r="FGF1094" s="255"/>
      <c r="FGG1094" s="255"/>
      <c r="FGH1094" s="255"/>
      <c r="FGI1094" s="255"/>
      <c r="FGJ1094" s="255"/>
      <c r="FGK1094" s="255"/>
      <c r="FGL1094" s="255"/>
      <c r="FGM1094" s="255"/>
      <c r="FGN1094" s="255"/>
      <c r="FGO1094" s="255"/>
      <c r="FGP1094" s="255"/>
      <c r="FGQ1094" s="255"/>
      <c r="FGR1094" s="255"/>
      <c r="FGS1094" s="255"/>
      <c r="FGT1094" s="255"/>
      <c r="FGU1094" s="255"/>
      <c r="FGV1094" s="255"/>
      <c r="FGW1094" s="255"/>
      <c r="FGX1094" s="255"/>
      <c r="FGY1094" s="255"/>
      <c r="FGZ1094" s="255"/>
      <c r="FHA1094" s="255"/>
      <c r="FHB1094" s="255"/>
      <c r="FHC1094" s="255"/>
      <c r="FHD1094" s="255"/>
      <c r="FHE1094" s="255"/>
      <c r="FHF1094" s="255"/>
      <c r="FHG1094" s="255"/>
      <c r="FHH1094" s="255"/>
      <c r="FHI1094" s="255"/>
      <c r="FHJ1094" s="255"/>
      <c r="FHK1094" s="255"/>
      <c r="FHL1094" s="255"/>
      <c r="FHM1094" s="255"/>
      <c r="FHN1094" s="255"/>
      <c r="FHO1094" s="255"/>
      <c r="FHP1094" s="255"/>
      <c r="FHQ1094" s="255"/>
      <c r="FHR1094" s="255"/>
      <c r="FHS1094" s="255"/>
      <c r="FHT1094" s="255"/>
      <c r="FHU1094" s="255"/>
      <c r="FHV1094" s="255"/>
      <c r="FHW1094" s="255"/>
      <c r="FHX1094" s="255"/>
      <c r="FHY1094" s="255"/>
      <c r="FHZ1094" s="255"/>
      <c r="FIA1094" s="255"/>
      <c r="FIB1094" s="255"/>
      <c r="FIC1094" s="255"/>
      <c r="FID1094" s="255"/>
      <c r="FIE1094" s="255"/>
      <c r="FIF1094" s="255"/>
      <c r="FIG1094" s="255"/>
      <c r="FIH1094" s="255"/>
      <c r="FII1094" s="255"/>
      <c r="FIJ1094" s="255"/>
      <c r="FIK1094" s="255"/>
      <c r="FIL1094" s="255"/>
      <c r="FIM1094" s="255"/>
      <c r="FIN1094" s="255"/>
      <c r="FIO1094" s="255"/>
      <c r="FIP1094" s="255"/>
      <c r="FIQ1094" s="255"/>
      <c r="FIR1094" s="255"/>
      <c r="FIS1094" s="255"/>
      <c r="FIT1094" s="255"/>
      <c r="FIU1094" s="255"/>
      <c r="FIV1094" s="255"/>
      <c r="FIW1094" s="255"/>
      <c r="FIX1094" s="255"/>
      <c r="FIY1094" s="255"/>
      <c r="FIZ1094" s="255"/>
      <c r="FJA1094" s="255"/>
      <c r="FJB1094" s="255"/>
      <c r="FJC1094" s="255"/>
      <c r="FJD1094" s="255"/>
      <c r="FJE1094" s="255"/>
      <c r="FJF1094" s="255"/>
      <c r="FJG1094" s="255"/>
      <c r="FJH1094" s="255"/>
      <c r="FJI1094" s="255"/>
      <c r="FJJ1094" s="255"/>
      <c r="FJK1094" s="255"/>
      <c r="FJL1094" s="255"/>
      <c r="FJM1094" s="255"/>
      <c r="FJN1094" s="255"/>
      <c r="FJO1094" s="255"/>
      <c r="FJP1094" s="255"/>
      <c r="FJQ1094" s="255"/>
      <c r="FJR1094" s="255"/>
      <c r="FJS1094" s="255"/>
      <c r="FJT1094" s="255"/>
      <c r="FJU1094" s="255"/>
      <c r="FJV1094" s="255"/>
      <c r="FJW1094" s="255"/>
      <c r="FJX1094" s="255"/>
      <c r="FJY1094" s="255"/>
      <c r="FJZ1094" s="255"/>
      <c r="FKA1094" s="255"/>
      <c r="FKB1094" s="255"/>
      <c r="FKC1094" s="255"/>
      <c r="FKD1094" s="255"/>
      <c r="FKE1094" s="255"/>
      <c r="FKF1094" s="255"/>
      <c r="FKG1094" s="255"/>
      <c r="FKH1094" s="255"/>
      <c r="FKI1094" s="255"/>
      <c r="FKJ1094" s="255"/>
      <c r="FKK1094" s="255"/>
      <c r="FKL1094" s="255"/>
      <c r="FKM1094" s="255"/>
      <c r="FKN1094" s="255"/>
      <c r="FKO1094" s="255"/>
      <c r="FKP1094" s="255"/>
      <c r="FKQ1094" s="255"/>
      <c r="FKR1094" s="255"/>
      <c r="FKS1094" s="255"/>
      <c r="FKT1094" s="255"/>
      <c r="FKU1094" s="255"/>
      <c r="FKV1094" s="255"/>
      <c r="FKW1094" s="255"/>
      <c r="FKX1094" s="255"/>
      <c r="FKY1094" s="255"/>
      <c r="FKZ1094" s="255"/>
      <c r="FLA1094" s="255"/>
      <c r="FLB1094" s="255"/>
      <c r="FLC1094" s="255"/>
      <c r="FLD1094" s="255"/>
      <c r="FLE1094" s="255"/>
      <c r="FLF1094" s="255"/>
      <c r="FLG1094" s="255"/>
      <c r="FLH1094" s="255"/>
      <c r="FLI1094" s="255"/>
      <c r="FLJ1094" s="255"/>
      <c r="FLK1094" s="255"/>
      <c r="FLL1094" s="255"/>
      <c r="FLM1094" s="255"/>
      <c r="FLN1094" s="255"/>
      <c r="FLO1094" s="255"/>
      <c r="FLP1094" s="255"/>
      <c r="FLQ1094" s="255"/>
      <c r="FLR1094" s="255"/>
      <c r="FLS1094" s="255"/>
      <c r="FLT1094" s="255"/>
      <c r="FLU1094" s="255"/>
      <c r="FLV1094" s="255"/>
      <c r="FLW1094" s="255"/>
      <c r="FLX1094" s="255"/>
      <c r="FLY1094" s="255"/>
      <c r="FLZ1094" s="255"/>
      <c r="FMA1094" s="255"/>
      <c r="FMB1094" s="255"/>
      <c r="FMC1094" s="255"/>
      <c r="FMD1094" s="255"/>
      <c r="FME1094" s="255"/>
      <c r="FMF1094" s="255"/>
      <c r="FMG1094" s="255"/>
      <c r="FMH1094" s="255"/>
      <c r="FMI1094" s="255"/>
      <c r="FMJ1094" s="255"/>
      <c r="FMK1094" s="255"/>
      <c r="FML1094" s="255"/>
      <c r="FMM1094" s="255"/>
      <c r="FMN1094" s="255"/>
      <c r="FMO1094" s="255"/>
      <c r="FMP1094" s="255"/>
      <c r="FMQ1094" s="255"/>
      <c r="FMR1094" s="255"/>
      <c r="FMS1094" s="255"/>
      <c r="FMT1094" s="255"/>
      <c r="FMU1094" s="255"/>
      <c r="FMV1094" s="255"/>
      <c r="FMW1094" s="255"/>
      <c r="FMX1094" s="255"/>
      <c r="FMY1094" s="255"/>
      <c r="FMZ1094" s="255"/>
      <c r="FNA1094" s="255"/>
      <c r="FNB1094" s="255"/>
      <c r="FNC1094" s="255"/>
      <c r="FND1094" s="255"/>
      <c r="FNE1094" s="255"/>
      <c r="FNF1094" s="255"/>
      <c r="FNG1094" s="255"/>
      <c r="FNH1094" s="255"/>
      <c r="FNI1094" s="255"/>
      <c r="FNJ1094" s="255"/>
      <c r="FNK1094" s="255"/>
      <c r="FNL1094" s="255"/>
      <c r="FNM1094" s="255"/>
      <c r="FNN1094" s="255"/>
      <c r="FNO1094" s="255"/>
      <c r="FNP1094" s="255"/>
      <c r="FNQ1094" s="255"/>
      <c r="FNR1094" s="255"/>
      <c r="FNS1094" s="255"/>
      <c r="FNT1094" s="255"/>
      <c r="FNU1094" s="255"/>
      <c r="FNV1094" s="255"/>
      <c r="FNW1094" s="255"/>
      <c r="FNX1094" s="255"/>
      <c r="FNY1094" s="255"/>
      <c r="FNZ1094" s="255"/>
      <c r="FOA1094" s="255"/>
      <c r="FOB1094" s="255"/>
      <c r="FOC1094" s="255"/>
      <c r="FOD1094" s="255"/>
      <c r="FOE1094" s="255"/>
      <c r="FOF1094" s="255"/>
      <c r="FOG1094" s="255"/>
      <c r="FOH1094" s="255"/>
      <c r="FOI1094" s="255"/>
      <c r="FOJ1094" s="255"/>
      <c r="FOK1094" s="255"/>
      <c r="FOL1094" s="255"/>
      <c r="FOM1094" s="255"/>
      <c r="FON1094" s="255"/>
      <c r="FOO1094" s="255"/>
      <c r="FOP1094" s="255"/>
      <c r="FOQ1094" s="255"/>
      <c r="FOR1094" s="255"/>
      <c r="FOS1094" s="255"/>
      <c r="FOT1094" s="255"/>
      <c r="FOU1094" s="255"/>
      <c r="FOV1094" s="255"/>
      <c r="FOW1094" s="255"/>
      <c r="FOX1094" s="255"/>
      <c r="FOY1094" s="255"/>
      <c r="FOZ1094" s="255"/>
      <c r="FPA1094" s="255"/>
      <c r="FPB1094" s="255"/>
      <c r="FPC1094" s="255"/>
      <c r="FPD1094" s="255"/>
      <c r="FPE1094" s="255"/>
      <c r="FPF1094" s="255"/>
      <c r="FPG1094" s="255"/>
      <c r="FPH1094" s="255"/>
      <c r="FPI1094" s="255"/>
      <c r="FPJ1094" s="255"/>
      <c r="FPK1094" s="255"/>
      <c r="FPL1094" s="255"/>
      <c r="FPM1094" s="255"/>
      <c r="FPN1094" s="255"/>
      <c r="FPO1094" s="255"/>
      <c r="FPP1094" s="255"/>
      <c r="FPQ1094" s="255"/>
      <c r="FPR1094" s="255"/>
      <c r="FPS1094" s="255"/>
      <c r="FPT1094" s="255"/>
      <c r="FPU1094" s="255"/>
      <c r="FPV1094" s="255"/>
      <c r="FPW1094" s="255"/>
      <c r="FPX1094" s="255"/>
      <c r="FPY1094" s="255"/>
      <c r="FPZ1094" s="255"/>
      <c r="FQA1094" s="255"/>
      <c r="FQB1094" s="255"/>
      <c r="FQC1094" s="255"/>
      <c r="FQD1094" s="255"/>
      <c r="FQE1094" s="255"/>
      <c r="FQF1094" s="255"/>
      <c r="FQG1094" s="255"/>
      <c r="FQH1094" s="255"/>
      <c r="FQI1094" s="255"/>
      <c r="FQJ1094" s="255"/>
      <c r="FQK1094" s="255"/>
      <c r="FQL1094" s="255"/>
      <c r="FQM1094" s="255"/>
      <c r="FQN1094" s="255"/>
      <c r="FQO1094" s="255"/>
      <c r="FQP1094" s="255"/>
      <c r="FQQ1094" s="255"/>
      <c r="FQR1094" s="255"/>
      <c r="FQS1094" s="255"/>
      <c r="FQT1094" s="255"/>
      <c r="FQU1094" s="255"/>
      <c r="FQV1094" s="255"/>
      <c r="FQW1094" s="255"/>
      <c r="FQX1094" s="255"/>
      <c r="FQY1094" s="255"/>
      <c r="FQZ1094" s="255"/>
      <c r="FRA1094" s="255"/>
      <c r="FRB1094" s="255"/>
      <c r="FRC1094" s="255"/>
      <c r="FRD1094" s="255"/>
      <c r="FRE1094" s="255"/>
      <c r="FRF1094" s="255"/>
      <c r="FRG1094" s="255"/>
      <c r="FRH1094" s="255"/>
      <c r="FRI1094" s="255"/>
      <c r="FRJ1094" s="255"/>
      <c r="FRK1094" s="255"/>
      <c r="FRL1094" s="255"/>
      <c r="FRM1094" s="255"/>
      <c r="FRN1094" s="255"/>
      <c r="FRO1094" s="255"/>
      <c r="FRP1094" s="255"/>
      <c r="FRQ1094" s="255"/>
      <c r="FRR1094" s="255"/>
      <c r="FRS1094" s="255"/>
      <c r="FRT1094" s="255"/>
      <c r="FRU1094" s="255"/>
      <c r="FRV1094" s="255"/>
      <c r="FRW1094" s="255"/>
      <c r="FRX1094" s="255"/>
      <c r="FRY1094" s="255"/>
      <c r="FRZ1094" s="255"/>
      <c r="FSA1094" s="255"/>
      <c r="FSB1094" s="255"/>
      <c r="FSC1094" s="255"/>
      <c r="FSD1094" s="255"/>
      <c r="FSE1094" s="255"/>
      <c r="FSF1094" s="255"/>
      <c r="FSG1094" s="255"/>
      <c r="FSH1094" s="255"/>
      <c r="FSI1094" s="255"/>
      <c r="FSJ1094" s="255"/>
      <c r="FSK1094" s="255"/>
      <c r="FSL1094" s="255"/>
      <c r="FSM1094" s="255"/>
      <c r="FSN1094" s="255"/>
      <c r="FSO1094" s="255"/>
      <c r="FSP1094" s="255"/>
      <c r="FSQ1094" s="255"/>
      <c r="FSR1094" s="255"/>
      <c r="FSS1094" s="255"/>
      <c r="FST1094" s="255"/>
      <c r="FSU1094" s="255"/>
      <c r="FSV1094" s="255"/>
      <c r="FSW1094" s="255"/>
      <c r="FSX1094" s="255"/>
      <c r="FSY1094" s="255"/>
      <c r="FSZ1094" s="255"/>
      <c r="FTA1094" s="255"/>
      <c r="FTB1094" s="255"/>
      <c r="FTC1094" s="255"/>
      <c r="FTD1094" s="255"/>
      <c r="FTE1094" s="255"/>
      <c r="FTF1094" s="255"/>
      <c r="FTG1094" s="255"/>
      <c r="FTH1094" s="255"/>
      <c r="FTI1094" s="255"/>
      <c r="FTJ1094" s="255"/>
      <c r="FTK1094" s="255"/>
      <c r="FTL1094" s="255"/>
      <c r="FTM1094" s="255"/>
      <c r="FTN1094" s="255"/>
      <c r="FTO1094" s="255"/>
      <c r="FTP1094" s="255"/>
      <c r="FTQ1094" s="255"/>
      <c r="FTR1094" s="255"/>
      <c r="FTS1094" s="255"/>
      <c r="FTT1094" s="255"/>
      <c r="FTU1094" s="255"/>
      <c r="FTV1094" s="255"/>
      <c r="FTW1094" s="255"/>
      <c r="FTX1094" s="255"/>
      <c r="FTY1094" s="255"/>
      <c r="FTZ1094" s="255"/>
      <c r="FUA1094" s="255"/>
      <c r="FUB1094" s="255"/>
      <c r="FUC1094" s="255"/>
      <c r="FUD1094" s="255"/>
      <c r="FUE1094" s="255"/>
      <c r="FUF1094" s="255"/>
      <c r="FUG1094" s="255"/>
      <c r="FUH1094" s="255"/>
      <c r="FUI1094" s="255"/>
      <c r="FUJ1094" s="255"/>
      <c r="FUK1094" s="255"/>
      <c r="FUL1094" s="255"/>
      <c r="FUM1094" s="255"/>
      <c r="FUN1094" s="255"/>
      <c r="FUO1094" s="255"/>
      <c r="FUP1094" s="255"/>
      <c r="FUQ1094" s="255"/>
      <c r="FUR1094" s="255"/>
      <c r="FUS1094" s="255"/>
      <c r="FUT1094" s="255"/>
      <c r="FUU1094" s="255"/>
      <c r="FUV1094" s="255"/>
      <c r="FUW1094" s="255"/>
      <c r="FUX1094" s="255"/>
      <c r="FUY1094" s="255"/>
      <c r="FUZ1094" s="255"/>
      <c r="FVA1094" s="255"/>
      <c r="FVB1094" s="255"/>
      <c r="FVC1094" s="255"/>
      <c r="FVD1094" s="255"/>
      <c r="FVE1094" s="255"/>
      <c r="FVF1094" s="255"/>
      <c r="FVG1094" s="255"/>
      <c r="FVH1094" s="255"/>
      <c r="FVI1094" s="255"/>
      <c r="FVJ1094" s="255"/>
      <c r="FVK1094" s="255"/>
      <c r="FVL1094" s="255"/>
      <c r="FVM1094" s="255"/>
      <c r="FVN1094" s="255"/>
      <c r="FVO1094" s="255"/>
      <c r="FVP1094" s="255"/>
      <c r="FVQ1094" s="255"/>
      <c r="FVR1094" s="255"/>
      <c r="FVS1094" s="255"/>
      <c r="FVT1094" s="255"/>
      <c r="FVU1094" s="255"/>
      <c r="FVV1094" s="255"/>
      <c r="FVW1094" s="255"/>
      <c r="FVX1094" s="255"/>
      <c r="FVY1094" s="255"/>
      <c r="FVZ1094" s="255"/>
      <c r="FWA1094" s="255"/>
      <c r="FWB1094" s="255"/>
      <c r="FWC1094" s="255"/>
      <c r="FWD1094" s="255"/>
      <c r="FWE1094" s="255"/>
      <c r="FWF1094" s="255"/>
      <c r="FWG1094" s="255"/>
      <c r="FWH1094" s="255"/>
      <c r="FWI1094" s="255"/>
      <c r="FWJ1094" s="255"/>
      <c r="FWK1094" s="255"/>
      <c r="FWL1094" s="255"/>
      <c r="FWM1094" s="255"/>
      <c r="FWN1094" s="255"/>
      <c r="FWO1094" s="255"/>
      <c r="FWP1094" s="255"/>
      <c r="FWQ1094" s="255"/>
      <c r="FWR1094" s="255"/>
      <c r="FWS1094" s="255"/>
      <c r="FWT1094" s="255"/>
      <c r="FWU1094" s="255"/>
      <c r="FWV1094" s="255"/>
      <c r="FWW1094" s="255"/>
      <c r="FWX1094" s="255"/>
      <c r="FWY1094" s="255"/>
      <c r="FWZ1094" s="255"/>
      <c r="FXA1094" s="255"/>
      <c r="FXB1094" s="255"/>
      <c r="FXC1094" s="255"/>
      <c r="FXD1094" s="255"/>
      <c r="FXE1094" s="255"/>
      <c r="FXF1094" s="255"/>
      <c r="FXG1094" s="255"/>
      <c r="FXH1094" s="255"/>
      <c r="FXI1094" s="255"/>
      <c r="FXJ1094" s="255"/>
      <c r="FXK1094" s="255"/>
      <c r="FXL1094" s="255"/>
      <c r="FXM1094" s="255"/>
      <c r="FXN1094" s="255"/>
      <c r="FXO1094" s="255"/>
      <c r="FXP1094" s="255"/>
      <c r="FXQ1094" s="255"/>
      <c r="FXR1094" s="255"/>
      <c r="FXS1094" s="255"/>
      <c r="FXT1094" s="255"/>
      <c r="FXU1094" s="255"/>
      <c r="FXV1094" s="255"/>
      <c r="FXW1094" s="255"/>
      <c r="FXX1094" s="255"/>
      <c r="FXY1094" s="255"/>
      <c r="FXZ1094" s="255"/>
      <c r="FYA1094" s="255"/>
      <c r="FYB1094" s="255"/>
      <c r="FYC1094" s="255"/>
      <c r="FYD1094" s="255"/>
      <c r="FYE1094" s="255"/>
      <c r="FYF1094" s="255"/>
      <c r="FYG1094" s="255"/>
      <c r="FYH1094" s="255"/>
      <c r="FYI1094" s="255"/>
      <c r="FYJ1094" s="255"/>
      <c r="FYK1094" s="255"/>
      <c r="FYL1094" s="255"/>
      <c r="FYM1094" s="255"/>
      <c r="FYN1094" s="255"/>
      <c r="FYO1094" s="255"/>
      <c r="FYP1094" s="255"/>
      <c r="FYQ1094" s="255"/>
      <c r="FYR1094" s="255"/>
      <c r="FYS1094" s="255"/>
      <c r="FYT1094" s="255"/>
      <c r="FYU1094" s="255"/>
      <c r="FYV1094" s="255"/>
      <c r="FYW1094" s="255"/>
      <c r="FYX1094" s="255"/>
      <c r="FYY1094" s="255"/>
      <c r="FYZ1094" s="255"/>
      <c r="FZA1094" s="255"/>
      <c r="FZB1094" s="255"/>
      <c r="FZC1094" s="255"/>
      <c r="FZD1094" s="255"/>
      <c r="FZE1094" s="255"/>
      <c r="FZF1094" s="255"/>
      <c r="FZG1094" s="255"/>
      <c r="FZH1094" s="255"/>
      <c r="FZI1094" s="255"/>
      <c r="FZJ1094" s="255"/>
      <c r="FZK1094" s="255"/>
      <c r="FZL1094" s="255"/>
      <c r="FZM1094" s="255"/>
      <c r="FZN1094" s="255"/>
      <c r="FZO1094" s="255"/>
      <c r="FZP1094" s="255"/>
      <c r="FZQ1094" s="255"/>
      <c r="FZR1094" s="255"/>
      <c r="FZS1094" s="255"/>
      <c r="FZT1094" s="255"/>
      <c r="FZU1094" s="255"/>
      <c r="FZV1094" s="255"/>
      <c r="FZW1094" s="255"/>
      <c r="FZX1094" s="255"/>
      <c r="FZY1094" s="255"/>
      <c r="FZZ1094" s="255"/>
      <c r="GAA1094" s="255"/>
      <c r="GAB1094" s="255"/>
      <c r="GAC1094" s="255"/>
      <c r="GAD1094" s="255"/>
      <c r="GAE1094" s="255"/>
      <c r="GAF1094" s="255"/>
      <c r="GAG1094" s="255"/>
      <c r="GAH1094" s="255"/>
      <c r="GAI1094" s="255"/>
      <c r="GAJ1094" s="255"/>
      <c r="GAK1094" s="255"/>
      <c r="GAL1094" s="255"/>
      <c r="GAM1094" s="255"/>
      <c r="GAN1094" s="255"/>
      <c r="GAO1094" s="255"/>
      <c r="GAP1094" s="255"/>
      <c r="GAQ1094" s="255"/>
      <c r="GAR1094" s="255"/>
      <c r="GAS1094" s="255"/>
      <c r="GAT1094" s="255"/>
      <c r="GAU1094" s="255"/>
      <c r="GAV1094" s="255"/>
      <c r="GAW1094" s="255"/>
      <c r="GAX1094" s="255"/>
      <c r="GAY1094" s="255"/>
      <c r="GAZ1094" s="255"/>
      <c r="GBA1094" s="255"/>
      <c r="GBB1094" s="255"/>
      <c r="GBC1094" s="255"/>
      <c r="GBD1094" s="255"/>
      <c r="GBE1094" s="255"/>
      <c r="GBF1094" s="255"/>
      <c r="GBG1094" s="255"/>
      <c r="GBH1094" s="255"/>
      <c r="GBI1094" s="255"/>
      <c r="GBJ1094" s="255"/>
      <c r="GBK1094" s="255"/>
      <c r="GBL1094" s="255"/>
      <c r="GBM1094" s="255"/>
      <c r="GBN1094" s="255"/>
      <c r="GBO1094" s="255"/>
      <c r="GBP1094" s="255"/>
      <c r="GBQ1094" s="255"/>
      <c r="GBR1094" s="255"/>
      <c r="GBS1094" s="255"/>
      <c r="GBT1094" s="255"/>
      <c r="GBU1094" s="255"/>
      <c r="GBV1094" s="255"/>
      <c r="GBW1094" s="255"/>
      <c r="GBX1094" s="255"/>
      <c r="GBY1094" s="255"/>
      <c r="GBZ1094" s="255"/>
      <c r="GCA1094" s="255"/>
      <c r="GCB1094" s="255"/>
      <c r="GCC1094" s="255"/>
      <c r="GCD1094" s="255"/>
      <c r="GCE1094" s="255"/>
      <c r="GCF1094" s="255"/>
      <c r="GCG1094" s="255"/>
      <c r="GCH1094" s="255"/>
      <c r="GCI1094" s="255"/>
      <c r="GCJ1094" s="255"/>
      <c r="GCK1094" s="255"/>
      <c r="GCL1094" s="255"/>
      <c r="GCM1094" s="255"/>
      <c r="GCN1094" s="255"/>
      <c r="GCO1094" s="255"/>
      <c r="GCP1094" s="255"/>
      <c r="GCQ1094" s="255"/>
      <c r="GCR1094" s="255"/>
      <c r="GCS1094" s="255"/>
      <c r="GCT1094" s="255"/>
      <c r="GCU1094" s="255"/>
      <c r="GCV1094" s="255"/>
      <c r="GCW1094" s="255"/>
      <c r="GCX1094" s="255"/>
      <c r="GCY1094" s="255"/>
      <c r="GCZ1094" s="255"/>
      <c r="GDA1094" s="255"/>
      <c r="GDB1094" s="255"/>
      <c r="GDC1094" s="255"/>
      <c r="GDD1094" s="255"/>
      <c r="GDE1094" s="255"/>
      <c r="GDF1094" s="255"/>
      <c r="GDG1094" s="255"/>
      <c r="GDH1094" s="255"/>
      <c r="GDI1094" s="255"/>
      <c r="GDJ1094" s="255"/>
      <c r="GDK1094" s="255"/>
      <c r="GDL1094" s="255"/>
      <c r="GDM1094" s="255"/>
      <c r="GDN1094" s="255"/>
      <c r="GDO1094" s="255"/>
      <c r="GDP1094" s="255"/>
      <c r="GDQ1094" s="255"/>
      <c r="GDR1094" s="255"/>
      <c r="GDS1094" s="255"/>
      <c r="GDT1094" s="255"/>
      <c r="GDU1094" s="255"/>
      <c r="GDV1094" s="255"/>
      <c r="GDW1094" s="255"/>
      <c r="GDX1094" s="255"/>
      <c r="GDY1094" s="255"/>
      <c r="GDZ1094" s="255"/>
      <c r="GEA1094" s="255"/>
      <c r="GEB1094" s="255"/>
      <c r="GEC1094" s="255"/>
      <c r="GED1094" s="255"/>
      <c r="GEE1094" s="255"/>
      <c r="GEF1094" s="255"/>
      <c r="GEG1094" s="255"/>
      <c r="GEH1094" s="255"/>
      <c r="GEI1094" s="255"/>
      <c r="GEJ1094" s="255"/>
      <c r="GEK1094" s="255"/>
      <c r="GEL1094" s="255"/>
      <c r="GEM1094" s="255"/>
      <c r="GEN1094" s="255"/>
      <c r="GEO1094" s="255"/>
      <c r="GEP1094" s="255"/>
      <c r="GEQ1094" s="255"/>
      <c r="GER1094" s="255"/>
      <c r="GES1094" s="255"/>
      <c r="GET1094" s="255"/>
      <c r="GEU1094" s="255"/>
      <c r="GEV1094" s="255"/>
      <c r="GEW1094" s="255"/>
      <c r="GEX1094" s="255"/>
      <c r="GEY1094" s="255"/>
      <c r="GEZ1094" s="255"/>
      <c r="GFA1094" s="255"/>
      <c r="GFB1094" s="255"/>
      <c r="GFC1094" s="255"/>
      <c r="GFD1094" s="255"/>
      <c r="GFE1094" s="255"/>
      <c r="GFF1094" s="255"/>
      <c r="GFG1094" s="255"/>
      <c r="GFH1094" s="255"/>
      <c r="GFI1094" s="255"/>
      <c r="GFJ1094" s="255"/>
      <c r="GFK1094" s="255"/>
      <c r="GFL1094" s="255"/>
      <c r="GFM1094" s="255"/>
      <c r="GFN1094" s="255"/>
      <c r="GFO1094" s="255"/>
      <c r="GFP1094" s="255"/>
      <c r="GFQ1094" s="255"/>
      <c r="GFR1094" s="255"/>
      <c r="GFS1094" s="255"/>
      <c r="GFT1094" s="255"/>
      <c r="GFU1094" s="255"/>
      <c r="GFV1094" s="255"/>
      <c r="GFW1094" s="255"/>
      <c r="GFX1094" s="255"/>
      <c r="GFY1094" s="255"/>
      <c r="GFZ1094" s="255"/>
      <c r="GGA1094" s="255"/>
      <c r="GGB1094" s="255"/>
      <c r="GGC1094" s="255"/>
      <c r="GGD1094" s="255"/>
      <c r="GGE1094" s="255"/>
      <c r="GGF1094" s="255"/>
      <c r="GGG1094" s="255"/>
      <c r="GGH1094" s="255"/>
      <c r="GGI1094" s="255"/>
      <c r="GGJ1094" s="255"/>
      <c r="GGK1094" s="255"/>
      <c r="GGL1094" s="255"/>
      <c r="GGM1094" s="255"/>
      <c r="GGN1094" s="255"/>
      <c r="GGO1094" s="255"/>
      <c r="GGP1094" s="255"/>
      <c r="GGQ1094" s="255"/>
      <c r="GGR1094" s="255"/>
      <c r="GGS1094" s="255"/>
      <c r="GGT1094" s="255"/>
      <c r="GGU1094" s="255"/>
      <c r="GGV1094" s="255"/>
      <c r="GGW1094" s="255"/>
      <c r="GGX1094" s="255"/>
      <c r="GGY1094" s="255"/>
      <c r="GGZ1094" s="255"/>
      <c r="GHA1094" s="255"/>
      <c r="GHB1094" s="255"/>
      <c r="GHC1094" s="255"/>
      <c r="GHD1094" s="255"/>
      <c r="GHE1094" s="255"/>
      <c r="GHF1094" s="255"/>
      <c r="GHG1094" s="255"/>
      <c r="GHH1094" s="255"/>
      <c r="GHI1094" s="255"/>
      <c r="GHJ1094" s="255"/>
      <c r="GHK1094" s="255"/>
      <c r="GHL1094" s="255"/>
      <c r="GHM1094" s="255"/>
      <c r="GHN1094" s="255"/>
      <c r="GHO1094" s="255"/>
      <c r="GHP1094" s="255"/>
      <c r="GHQ1094" s="255"/>
      <c r="GHR1094" s="255"/>
      <c r="GHS1094" s="255"/>
      <c r="GHT1094" s="255"/>
      <c r="GHU1094" s="255"/>
      <c r="GHV1094" s="255"/>
      <c r="GHW1094" s="255"/>
      <c r="GHX1094" s="255"/>
      <c r="GHY1094" s="255"/>
      <c r="GHZ1094" s="255"/>
      <c r="GIA1094" s="255"/>
      <c r="GIB1094" s="255"/>
      <c r="GIC1094" s="255"/>
      <c r="GID1094" s="255"/>
      <c r="GIE1094" s="255"/>
      <c r="GIF1094" s="255"/>
      <c r="GIG1094" s="255"/>
      <c r="GIH1094" s="255"/>
      <c r="GII1094" s="255"/>
      <c r="GIJ1094" s="255"/>
      <c r="GIK1094" s="255"/>
      <c r="GIL1094" s="255"/>
      <c r="GIM1094" s="255"/>
      <c r="GIN1094" s="255"/>
      <c r="GIO1094" s="255"/>
      <c r="GIP1094" s="255"/>
      <c r="GIQ1094" s="255"/>
      <c r="GIR1094" s="255"/>
      <c r="GIS1094" s="255"/>
      <c r="GIT1094" s="255"/>
      <c r="GIU1094" s="255"/>
      <c r="GIV1094" s="255"/>
      <c r="GIW1094" s="255"/>
      <c r="GIX1094" s="255"/>
      <c r="GIY1094" s="255"/>
      <c r="GIZ1094" s="255"/>
      <c r="GJA1094" s="255"/>
      <c r="GJB1094" s="255"/>
      <c r="GJC1094" s="255"/>
      <c r="GJD1094" s="255"/>
      <c r="GJE1094" s="255"/>
      <c r="GJF1094" s="255"/>
      <c r="GJG1094" s="255"/>
      <c r="GJH1094" s="255"/>
      <c r="GJI1094" s="255"/>
      <c r="GJJ1094" s="255"/>
      <c r="GJK1094" s="255"/>
      <c r="GJL1094" s="255"/>
      <c r="GJM1094" s="255"/>
      <c r="GJN1094" s="255"/>
      <c r="GJO1094" s="255"/>
      <c r="GJP1094" s="255"/>
      <c r="GJQ1094" s="255"/>
      <c r="GJR1094" s="255"/>
      <c r="GJS1094" s="255"/>
      <c r="GJT1094" s="255"/>
      <c r="GJU1094" s="255"/>
      <c r="GJV1094" s="255"/>
      <c r="GJW1094" s="255"/>
      <c r="GJX1094" s="255"/>
      <c r="GJY1094" s="255"/>
      <c r="GJZ1094" s="255"/>
      <c r="GKA1094" s="255"/>
      <c r="GKB1094" s="255"/>
      <c r="GKC1094" s="255"/>
      <c r="GKD1094" s="255"/>
      <c r="GKE1094" s="255"/>
      <c r="GKF1094" s="255"/>
      <c r="GKG1094" s="255"/>
      <c r="GKH1094" s="255"/>
      <c r="GKI1094" s="255"/>
      <c r="GKJ1094" s="255"/>
      <c r="GKK1094" s="255"/>
      <c r="GKL1094" s="255"/>
      <c r="GKM1094" s="255"/>
      <c r="GKN1094" s="255"/>
      <c r="GKO1094" s="255"/>
      <c r="GKP1094" s="255"/>
      <c r="GKQ1094" s="255"/>
      <c r="GKR1094" s="255"/>
      <c r="GKS1094" s="255"/>
      <c r="GKT1094" s="255"/>
      <c r="GKU1094" s="255"/>
      <c r="GKV1094" s="255"/>
      <c r="GKW1094" s="255"/>
      <c r="GKX1094" s="255"/>
      <c r="GKY1094" s="255"/>
      <c r="GKZ1094" s="255"/>
      <c r="GLA1094" s="255"/>
      <c r="GLB1094" s="255"/>
      <c r="GLC1094" s="255"/>
      <c r="GLD1094" s="255"/>
      <c r="GLE1094" s="255"/>
      <c r="GLF1094" s="255"/>
      <c r="GLG1094" s="255"/>
      <c r="GLH1094" s="255"/>
      <c r="GLI1094" s="255"/>
      <c r="GLJ1094" s="255"/>
      <c r="GLK1094" s="255"/>
      <c r="GLL1094" s="255"/>
      <c r="GLM1094" s="255"/>
      <c r="GLN1094" s="255"/>
      <c r="GLO1094" s="255"/>
      <c r="GLP1094" s="255"/>
      <c r="GLQ1094" s="255"/>
      <c r="GLR1094" s="255"/>
      <c r="GLS1094" s="255"/>
      <c r="GLT1094" s="255"/>
      <c r="GLU1094" s="255"/>
      <c r="GLV1094" s="255"/>
      <c r="GLW1094" s="255"/>
      <c r="GLX1094" s="255"/>
      <c r="GLY1094" s="255"/>
      <c r="GLZ1094" s="255"/>
      <c r="GMA1094" s="255"/>
      <c r="GMB1094" s="255"/>
      <c r="GMC1094" s="255"/>
      <c r="GMD1094" s="255"/>
      <c r="GME1094" s="255"/>
      <c r="GMF1094" s="255"/>
      <c r="GMG1094" s="255"/>
      <c r="GMH1094" s="255"/>
      <c r="GMI1094" s="255"/>
      <c r="GMJ1094" s="255"/>
      <c r="GMK1094" s="255"/>
      <c r="GML1094" s="255"/>
      <c r="GMM1094" s="255"/>
      <c r="GMN1094" s="255"/>
      <c r="GMO1094" s="255"/>
      <c r="GMP1094" s="255"/>
      <c r="GMQ1094" s="255"/>
      <c r="GMR1094" s="255"/>
      <c r="GMS1094" s="255"/>
      <c r="GMT1094" s="255"/>
      <c r="GMU1094" s="255"/>
      <c r="GMV1094" s="255"/>
      <c r="GMW1094" s="255"/>
      <c r="GMX1094" s="255"/>
      <c r="GMY1094" s="255"/>
      <c r="GMZ1094" s="255"/>
      <c r="GNA1094" s="255"/>
      <c r="GNB1094" s="255"/>
      <c r="GNC1094" s="255"/>
      <c r="GND1094" s="255"/>
      <c r="GNE1094" s="255"/>
      <c r="GNF1094" s="255"/>
      <c r="GNG1094" s="255"/>
      <c r="GNH1094" s="255"/>
      <c r="GNI1094" s="255"/>
      <c r="GNJ1094" s="255"/>
      <c r="GNK1094" s="255"/>
      <c r="GNL1094" s="255"/>
      <c r="GNM1094" s="255"/>
      <c r="GNN1094" s="255"/>
      <c r="GNO1094" s="255"/>
      <c r="GNP1094" s="255"/>
      <c r="GNQ1094" s="255"/>
      <c r="GNR1094" s="255"/>
      <c r="GNS1094" s="255"/>
      <c r="GNT1094" s="255"/>
      <c r="GNU1094" s="255"/>
      <c r="GNV1094" s="255"/>
      <c r="GNW1094" s="255"/>
      <c r="GNX1094" s="255"/>
      <c r="GNY1094" s="255"/>
      <c r="GNZ1094" s="255"/>
      <c r="GOA1094" s="255"/>
      <c r="GOB1094" s="255"/>
      <c r="GOC1094" s="255"/>
      <c r="GOD1094" s="255"/>
      <c r="GOE1094" s="255"/>
      <c r="GOF1094" s="255"/>
      <c r="GOG1094" s="255"/>
      <c r="GOH1094" s="255"/>
      <c r="GOI1094" s="255"/>
      <c r="GOJ1094" s="255"/>
      <c r="GOK1094" s="255"/>
      <c r="GOL1094" s="255"/>
      <c r="GOM1094" s="255"/>
      <c r="GON1094" s="255"/>
      <c r="GOO1094" s="255"/>
      <c r="GOP1094" s="255"/>
      <c r="GOQ1094" s="255"/>
      <c r="GOR1094" s="255"/>
      <c r="GOS1094" s="255"/>
      <c r="GOT1094" s="255"/>
      <c r="GOU1094" s="255"/>
      <c r="GOV1094" s="255"/>
      <c r="GOW1094" s="255"/>
      <c r="GOX1094" s="255"/>
      <c r="GOY1094" s="255"/>
      <c r="GOZ1094" s="255"/>
      <c r="GPA1094" s="255"/>
      <c r="GPB1094" s="255"/>
      <c r="GPC1094" s="255"/>
      <c r="GPD1094" s="255"/>
      <c r="GPE1094" s="255"/>
      <c r="GPF1094" s="255"/>
      <c r="GPG1094" s="255"/>
      <c r="GPH1094" s="255"/>
      <c r="GPI1094" s="255"/>
      <c r="GPJ1094" s="255"/>
      <c r="GPK1094" s="255"/>
      <c r="GPL1094" s="255"/>
      <c r="GPM1094" s="255"/>
      <c r="GPN1094" s="255"/>
      <c r="GPO1094" s="255"/>
      <c r="GPP1094" s="255"/>
      <c r="GPQ1094" s="255"/>
      <c r="GPR1094" s="255"/>
      <c r="GPS1094" s="255"/>
      <c r="GPT1094" s="255"/>
      <c r="GPU1094" s="255"/>
      <c r="GPV1094" s="255"/>
      <c r="GPW1094" s="255"/>
      <c r="GPX1094" s="255"/>
      <c r="GPY1094" s="255"/>
      <c r="GPZ1094" s="255"/>
      <c r="GQA1094" s="255"/>
      <c r="GQB1094" s="255"/>
      <c r="GQC1094" s="255"/>
      <c r="GQD1094" s="255"/>
      <c r="GQE1094" s="255"/>
      <c r="GQF1094" s="255"/>
      <c r="GQG1094" s="255"/>
      <c r="GQH1094" s="255"/>
      <c r="GQI1094" s="255"/>
      <c r="GQJ1094" s="255"/>
      <c r="GQK1094" s="255"/>
      <c r="GQL1094" s="255"/>
      <c r="GQM1094" s="255"/>
      <c r="GQN1094" s="255"/>
      <c r="GQO1094" s="255"/>
      <c r="GQP1094" s="255"/>
      <c r="GQQ1094" s="255"/>
      <c r="GQR1094" s="255"/>
      <c r="GQS1094" s="255"/>
      <c r="GQT1094" s="255"/>
      <c r="GQU1094" s="255"/>
      <c r="GQV1094" s="255"/>
      <c r="GQW1094" s="255"/>
      <c r="GQX1094" s="255"/>
      <c r="GQY1094" s="255"/>
      <c r="GQZ1094" s="255"/>
      <c r="GRA1094" s="255"/>
      <c r="GRB1094" s="255"/>
      <c r="GRC1094" s="255"/>
      <c r="GRD1094" s="255"/>
      <c r="GRE1094" s="255"/>
      <c r="GRF1094" s="255"/>
      <c r="GRG1094" s="255"/>
      <c r="GRH1094" s="255"/>
      <c r="GRI1094" s="255"/>
      <c r="GRJ1094" s="255"/>
      <c r="GRK1094" s="255"/>
      <c r="GRL1094" s="255"/>
      <c r="GRM1094" s="255"/>
      <c r="GRN1094" s="255"/>
      <c r="GRO1094" s="255"/>
      <c r="GRP1094" s="255"/>
      <c r="GRQ1094" s="255"/>
      <c r="GRR1094" s="255"/>
      <c r="GRS1094" s="255"/>
      <c r="GRT1094" s="255"/>
      <c r="GRU1094" s="255"/>
      <c r="GRV1094" s="255"/>
      <c r="GRW1094" s="255"/>
      <c r="GRX1094" s="255"/>
      <c r="GRY1094" s="255"/>
      <c r="GRZ1094" s="255"/>
      <c r="GSA1094" s="255"/>
      <c r="GSB1094" s="255"/>
      <c r="GSC1094" s="255"/>
      <c r="GSD1094" s="255"/>
      <c r="GSE1094" s="255"/>
      <c r="GSF1094" s="255"/>
      <c r="GSG1094" s="255"/>
      <c r="GSH1094" s="255"/>
      <c r="GSI1094" s="255"/>
      <c r="GSJ1094" s="255"/>
      <c r="GSK1094" s="255"/>
      <c r="GSL1094" s="255"/>
      <c r="GSM1094" s="255"/>
      <c r="GSN1094" s="255"/>
      <c r="GSO1094" s="255"/>
      <c r="GSP1094" s="255"/>
      <c r="GSQ1094" s="255"/>
      <c r="GSR1094" s="255"/>
      <c r="GSS1094" s="255"/>
      <c r="GST1094" s="255"/>
      <c r="GSU1094" s="255"/>
      <c r="GSV1094" s="255"/>
      <c r="GSW1094" s="255"/>
      <c r="GSX1094" s="255"/>
      <c r="GSY1094" s="255"/>
      <c r="GSZ1094" s="255"/>
      <c r="GTA1094" s="255"/>
      <c r="GTB1094" s="255"/>
      <c r="GTC1094" s="255"/>
      <c r="GTD1094" s="255"/>
      <c r="GTE1094" s="255"/>
      <c r="GTF1094" s="255"/>
      <c r="GTG1094" s="255"/>
      <c r="GTH1094" s="255"/>
      <c r="GTI1094" s="255"/>
      <c r="GTJ1094" s="255"/>
      <c r="GTK1094" s="255"/>
      <c r="GTL1094" s="255"/>
      <c r="GTM1094" s="255"/>
      <c r="GTN1094" s="255"/>
      <c r="GTO1094" s="255"/>
      <c r="GTP1094" s="255"/>
      <c r="GTQ1094" s="255"/>
      <c r="GTR1094" s="255"/>
      <c r="GTS1094" s="255"/>
      <c r="GTT1094" s="255"/>
      <c r="GTU1094" s="255"/>
      <c r="GTV1094" s="255"/>
      <c r="GTW1094" s="255"/>
      <c r="GTX1094" s="255"/>
      <c r="GTY1094" s="255"/>
      <c r="GTZ1094" s="255"/>
      <c r="GUA1094" s="255"/>
      <c r="GUB1094" s="255"/>
      <c r="GUC1094" s="255"/>
      <c r="GUD1094" s="255"/>
      <c r="GUE1094" s="255"/>
      <c r="GUF1094" s="255"/>
      <c r="GUG1094" s="255"/>
      <c r="GUH1094" s="255"/>
      <c r="GUI1094" s="255"/>
      <c r="GUJ1094" s="255"/>
      <c r="GUK1094" s="255"/>
      <c r="GUL1094" s="255"/>
      <c r="GUM1094" s="255"/>
      <c r="GUN1094" s="255"/>
      <c r="GUO1094" s="255"/>
      <c r="GUP1094" s="255"/>
      <c r="GUQ1094" s="255"/>
      <c r="GUR1094" s="255"/>
      <c r="GUS1094" s="255"/>
      <c r="GUT1094" s="255"/>
      <c r="GUU1094" s="255"/>
      <c r="GUV1094" s="255"/>
      <c r="GUW1094" s="255"/>
      <c r="GUX1094" s="255"/>
      <c r="GUY1094" s="255"/>
      <c r="GUZ1094" s="255"/>
      <c r="GVA1094" s="255"/>
      <c r="GVB1094" s="255"/>
      <c r="GVC1094" s="255"/>
      <c r="GVD1094" s="255"/>
      <c r="GVE1094" s="255"/>
      <c r="GVF1094" s="255"/>
      <c r="GVG1094" s="255"/>
      <c r="GVH1094" s="255"/>
      <c r="GVI1094" s="255"/>
      <c r="GVJ1094" s="255"/>
      <c r="GVK1094" s="255"/>
      <c r="GVL1094" s="255"/>
      <c r="GVM1094" s="255"/>
      <c r="GVN1094" s="255"/>
      <c r="GVO1094" s="255"/>
      <c r="GVP1094" s="255"/>
      <c r="GVQ1094" s="255"/>
      <c r="GVR1094" s="255"/>
      <c r="GVS1094" s="255"/>
      <c r="GVT1094" s="255"/>
      <c r="GVU1094" s="255"/>
      <c r="GVV1094" s="255"/>
      <c r="GVW1094" s="255"/>
      <c r="GVX1094" s="255"/>
      <c r="GVY1094" s="255"/>
      <c r="GVZ1094" s="255"/>
      <c r="GWA1094" s="255"/>
      <c r="GWB1094" s="255"/>
      <c r="GWC1094" s="255"/>
      <c r="GWD1094" s="255"/>
      <c r="GWE1094" s="255"/>
      <c r="GWF1094" s="255"/>
      <c r="GWG1094" s="255"/>
      <c r="GWH1094" s="255"/>
      <c r="GWI1094" s="255"/>
      <c r="GWJ1094" s="255"/>
      <c r="GWK1094" s="255"/>
      <c r="GWL1094" s="255"/>
      <c r="GWM1094" s="255"/>
      <c r="GWN1094" s="255"/>
      <c r="GWO1094" s="255"/>
      <c r="GWP1094" s="255"/>
      <c r="GWQ1094" s="255"/>
      <c r="GWR1094" s="255"/>
      <c r="GWS1094" s="255"/>
      <c r="GWT1094" s="255"/>
      <c r="GWU1094" s="255"/>
      <c r="GWV1094" s="255"/>
      <c r="GWW1094" s="255"/>
      <c r="GWX1094" s="255"/>
      <c r="GWY1094" s="255"/>
      <c r="GWZ1094" s="255"/>
      <c r="GXA1094" s="255"/>
      <c r="GXB1094" s="255"/>
      <c r="GXC1094" s="255"/>
      <c r="GXD1094" s="255"/>
      <c r="GXE1094" s="255"/>
      <c r="GXF1094" s="255"/>
      <c r="GXG1094" s="255"/>
      <c r="GXH1094" s="255"/>
      <c r="GXI1094" s="255"/>
      <c r="GXJ1094" s="255"/>
      <c r="GXK1094" s="255"/>
      <c r="GXL1094" s="255"/>
      <c r="GXM1094" s="255"/>
      <c r="GXN1094" s="255"/>
      <c r="GXO1094" s="255"/>
      <c r="GXP1094" s="255"/>
      <c r="GXQ1094" s="255"/>
      <c r="GXR1094" s="255"/>
      <c r="GXS1094" s="255"/>
      <c r="GXT1094" s="255"/>
      <c r="GXU1094" s="255"/>
      <c r="GXV1094" s="255"/>
      <c r="GXW1094" s="255"/>
      <c r="GXX1094" s="255"/>
      <c r="GXY1094" s="255"/>
      <c r="GXZ1094" s="255"/>
      <c r="GYA1094" s="255"/>
      <c r="GYB1094" s="255"/>
      <c r="GYC1094" s="255"/>
      <c r="GYD1094" s="255"/>
      <c r="GYE1094" s="255"/>
      <c r="GYF1094" s="255"/>
      <c r="GYG1094" s="255"/>
      <c r="GYH1094" s="255"/>
      <c r="GYI1094" s="255"/>
      <c r="GYJ1094" s="255"/>
      <c r="GYK1094" s="255"/>
      <c r="GYL1094" s="255"/>
      <c r="GYM1094" s="255"/>
      <c r="GYN1094" s="255"/>
      <c r="GYO1094" s="255"/>
      <c r="GYP1094" s="255"/>
      <c r="GYQ1094" s="255"/>
      <c r="GYR1094" s="255"/>
      <c r="GYS1094" s="255"/>
      <c r="GYT1094" s="255"/>
      <c r="GYU1094" s="255"/>
      <c r="GYV1094" s="255"/>
      <c r="GYW1094" s="255"/>
      <c r="GYX1094" s="255"/>
      <c r="GYY1094" s="255"/>
      <c r="GYZ1094" s="255"/>
      <c r="GZA1094" s="255"/>
      <c r="GZB1094" s="255"/>
      <c r="GZC1094" s="255"/>
      <c r="GZD1094" s="255"/>
      <c r="GZE1094" s="255"/>
      <c r="GZF1094" s="255"/>
      <c r="GZG1094" s="255"/>
      <c r="GZH1094" s="255"/>
      <c r="GZI1094" s="255"/>
      <c r="GZJ1094" s="255"/>
      <c r="GZK1094" s="255"/>
      <c r="GZL1094" s="255"/>
      <c r="GZM1094" s="255"/>
      <c r="GZN1094" s="255"/>
      <c r="GZO1094" s="255"/>
      <c r="GZP1094" s="255"/>
      <c r="GZQ1094" s="255"/>
      <c r="GZR1094" s="255"/>
      <c r="GZS1094" s="255"/>
      <c r="GZT1094" s="255"/>
      <c r="GZU1094" s="255"/>
      <c r="GZV1094" s="255"/>
      <c r="GZW1094" s="255"/>
      <c r="GZX1094" s="255"/>
      <c r="GZY1094" s="255"/>
      <c r="GZZ1094" s="255"/>
      <c r="HAA1094" s="255"/>
      <c r="HAB1094" s="255"/>
      <c r="HAC1094" s="255"/>
      <c r="HAD1094" s="255"/>
      <c r="HAE1094" s="255"/>
      <c r="HAF1094" s="255"/>
      <c r="HAG1094" s="255"/>
      <c r="HAH1094" s="255"/>
      <c r="HAI1094" s="255"/>
      <c r="HAJ1094" s="255"/>
      <c r="HAK1094" s="255"/>
      <c r="HAL1094" s="255"/>
      <c r="HAM1094" s="255"/>
      <c r="HAN1094" s="255"/>
      <c r="HAO1094" s="255"/>
      <c r="HAP1094" s="255"/>
      <c r="HAQ1094" s="255"/>
      <c r="HAR1094" s="255"/>
      <c r="HAS1094" s="255"/>
      <c r="HAT1094" s="255"/>
      <c r="HAU1094" s="255"/>
      <c r="HAV1094" s="255"/>
      <c r="HAW1094" s="255"/>
      <c r="HAX1094" s="255"/>
      <c r="HAY1094" s="255"/>
      <c r="HAZ1094" s="255"/>
      <c r="HBA1094" s="255"/>
      <c r="HBB1094" s="255"/>
      <c r="HBC1094" s="255"/>
      <c r="HBD1094" s="255"/>
      <c r="HBE1094" s="255"/>
      <c r="HBF1094" s="255"/>
      <c r="HBG1094" s="255"/>
      <c r="HBH1094" s="255"/>
      <c r="HBI1094" s="255"/>
      <c r="HBJ1094" s="255"/>
      <c r="HBK1094" s="255"/>
      <c r="HBL1094" s="255"/>
      <c r="HBM1094" s="255"/>
      <c r="HBN1094" s="255"/>
      <c r="HBO1094" s="255"/>
      <c r="HBP1094" s="255"/>
      <c r="HBQ1094" s="255"/>
      <c r="HBR1094" s="255"/>
      <c r="HBS1094" s="255"/>
      <c r="HBT1094" s="255"/>
      <c r="HBU1094" s="255"/>
      <c r="HBV1094" s="255"/>
      <c r="HBW1094" s="255"/>
      <c r="HBX1094" s="255"/>
      <c r="HBY1094" s="255"/>
      <c r="HBZ1094" s="255"/>
      <c r="HCA1094" s="255"/>
      <c r="HCB1094" s="255"/>
      <c r="HCC1094" s="255"/>
      <c r="HCD1094" s="255"/>
      <c r="HCE1094" s="255"/>
      <c r="HCF1094" s="255"/>
      <c r="HCG1094" s="255"/>
      <c r="HCH1094" s="255"/>
      <c r="HCI1094" s="255"/>
      <c r="HCJ1094" s="255"/>
      <c r="HCK1094" s="255"/>
      <c r="HCL1094" s="255"/>
      <c r="HCM1094" s="255"/>
      <c r="HCN1094" s="255"/>
      <c r="HCO1094" s="255"/>
      <c r="HCP1094" s="255"/>
      <c r="HCQ1094" s="255"/>
      <c r="HCR1094" s="255"/>
      <c r="HCS1094" s="255"/>
      <c r="HCT1094" s="255"/>
      <c r="HCU1094" s="255"/>
      <c r="HCV1094" s="255"/>
      <c r="HCW1094" s="255"/>
      <c r="HCX1094" s="255"/>
      <c r="HCY1094" s="255"/>
      <c r="HCZ1094" s="255"/>
      <c r="HDA1094" s="255"/>
      <c r="HDB1094" s="255"/>
      <c r="HDC1094" s="255"/>
      <c r="HDD1094" s="255"/>
      <c r="HDE1094" s="255"/>
      <c r="HDF1094" s="255"/>
      <c r="HDG1094" s="255"/>
      <c r="HDH1094" s="255"/>
      <c r="HDI1094" s="255"/>
      <c r="HDJ1094" s="255"/>
      <c r="HDK1094" s="255"/>
      <c r="HDL1094" s="255"/>
      <c r="HDM1094" s="255"/>
      <c r="HDN1094" s="255"/>
      <c r="HDO1094" s="255"/>
      <c r="HDP1094" s="255"/>
      <c r="HDQ1094" s="255"/>
      <c r="HDR1094" s="255"/>
      <c r="HDS1094" s="255"/>
      <c r="HDT1094" s="255"/>
      <c r="HDU1094" s="255"/>
      <c r="HDV1094" s="255"/>
      <c r="HDW1094" s="255"/>
      <c r="HDX1094" s="255"/>
      <c r="HDY1094" s="255"/>
      <c r="HDZ1094" s="255"/>
      <c r="HEA1094" s="255"/>
      <c r="HEB1094" s="255"/>
      <c r="HEC1094" s="255"/>
      <c r="HED1094" s="255"/>
      <c r="HEE1094" s="255"/>
      <c r="HEF1094" s="255"/>
      <c r="HEG1094" s="255"/>
      <c r="HEH1094" s="255"/>
      <c r="HEI1094" s="255"/>
      <c r="HEJ1094" s="255"/>
      <c r="HEK1094" s="255"/>
      <c r="HEL1094" s="255"/>
      <c r="HEM1094" s="255"/>
      <c r="HEN1094" s="255"/>
      <c r="HEO1094" s="255"/>
      <c r="HEP1094" s="255"/>
      <c r="HEQ1094" s="255"/>
      <c r="HER1094" s="255"/>
      <c r="HES1094" s="255"/>
      <c r="HET1094" s="255"/>
      <c r="HEU1094" s="255"/>
      <c r="HEV1094" s="255"/>
      <c r="HEW1094" s="255"/>
      <c r="HEX1094" s="255"/>
      <c r="HEY1094" s="255"/>
      <c r="HEZ1094" s="255"/>
      <c r="HFA1094" s="255"/>
      <c r="HFB1094" s="255"/>
      <c r="HFC1094" s="255"/>
      <c r="HFD1094" s="255"/>
      <c r="HFE1094" s="255"/>
      <c r="HFF1094" s="255"/>
      <c r="HFG1094" s="255"/>
      <c r="HFH1094" s="255"/>
      <c r="HFI1094" s="255"/>
      <c r="HFJ1094" s="255"/>
      <c r="HFK1094" s="255"/>
      <c r="HFL1094" s="255"/>
      <c r="HFM1094" s="255"/>
      <c r="HFN1094" s="255"/>
      <c r="HFO1094" s="255"/>
      <c r="HFP1094" s="255"/>
      <c r="HFQ1094" s="255"/>
      <c r="HFR1094" s="255"/>
      <c r="HFS1094" s="255"/>
      <c r="HFT1094" s="255"/>
      <c r="HFU1094" s="255"/>
      <c r="HFV1094" s="255"/>
      <c r="HFW1094" s="255"/>
      <c r="HFX1094" s="255"/>
      <c r="HFY1094" s="255"/>
      <c r="HFZ1094" s="255"/>
      <c r="HGA1094" s="255"/>
      <c r="HGB1094" s="255"/>
      <c r="HGC1094" s="255"/>
      <c r="HGD1094" s="255"/>
      <c r="HGE1094" s="255"/>
      <c r="HGF1094" s="255"/>
      <c r="HGG1094" s="255"/>
      <c r="HGH1094" s="255"/>
      <c r="HGI1094" s="255"/>
      <c r="HGJ1094" s="255"/>
      <c r="HGK1094" s="255"/>
      <c r="HGL1094" s="255"/>
      <c r="HGM1094" s="255"/>
      <c r="HGN1094" s="255"/>
      <c r="HGO1094" s="255"/>
      <c r="HGP1094" s="255"/>
      <c r="HGQ1094" s="255"/>
      <c r="HGR1094" s="255"/>
      <c r="HGS1094" s="255"/>
      <c r="HGT1094" s="255"/>
      <c r="HGU1094" s="255"/>
      <c r="HGV1094" s="255"/>
      <c r="HGW1094" s="255"/>
      <c r="HGX1094" s="255"/>
      <c r="HGY1094" s="255"/>
      <c r="HGZ1094" s="255"/>
      <c r="HHA1094" s="255"/>
      <c r="HHB1094" s="255"/>
      <c r="HHC1094" s="255"/>
      <c r="HHD1094" s="255"/>
      <c r="HHE1094" s="255"/>
      <c r="HHF1094" s="255"/>
      <c r="HHG1094" s="255"/>
      <c r="HHH1094" s="255"/>
      <c r="HHI1094" s="255"/>
      <c r="HHJ1094" s="255"/>
      <c r="HHK1094" s="255"/>
      <c r="HHL1094" s="255"/>
      <c r="HHM1094" s="255"/>
      <c r="HHN1094" s="255"/>
      <c r="HHO1094" s="255"/>
      <c r="HHP1094" s="255"/>
      <c r="HHQ1094" s="255"/>
      <c r="HHR1094" s="255"/>
      <c r="HHS1094" s="255"/>
      <c r="HHT1094" s="255"/>
      <c r="HHU1094" s="255"/>
      <c r="HHV1094" s="255"/>
      <c r="HHW1094" s="255"/>
      <c r="HHX1094" s="255"/>
      <c r="HHY1094" s="255"/>
      <c r="HHZ1094" s="255"/>
      <c r="HIA1094" s="255"/>
      <c r="HIB1094" s="255"/>
      <c r="HIC1094" s="255"/>
      <c r="HID1094" s="255"/>
      <c r="HIE1094" s="255"/>
      <c r="HIF1094" s="255"/>
      <c r="HIG1094" s="255"/>
      <c r="HIH1094" s="255"/>
      <c r="HII1094" s="255"/>
      <c r="HIJ1094" s="255"/>
      <c r="HIK1094" s="255"/>
      <c r="HIL1094" s="255"/>
      <c r="HIM1094" s="255"/>
      <c r="HIN1094" s="255"/>
      <c r="HIO1094" s="255"/>
      <c r="HIP1094" s="255"/>
      <c r="HIQ1094" s="255"/>
      <c r="HIR1094" s="255"/>
      <c r="HIS1094" s="255"/>
      <c r="HIT1094" s="255"/>
      <c r="HIU1094" s="255"/>
      <c r="HIV1094" s="255"/>
      <c r="HIW1094" s="255"/>
      <c r="HIX1094" s="255"/>
      <c r="HIY1094" s="255"/>
      <c r="HIZ1094" s="255"/>
      <c r="HJA1094" s="255"/>
      <c r="HJB1094" s="255"/>
      <c r="HJC1094" s="255"/>
      <c r="HJD1094" s="255"/>
      <c r="HJE1094" s="255"/>
      <c r="HJF1094" s="255"/>
      <c r="HJG1094" s="255"/>
      <c r="HJH1094" s="255"/>
      <c r="HJI1094" s="255"/>
      <c r="HJJ1094" s="255"/>
      <c r="HJK1094" s="255"/>
      <c r="HJL1094" s="255"/>
      <c r="HJM1094" s="255"/>
      <c r="HJN1094" s="255"/>
      <c r="HJO1094" s="255"/>
      <c r="HJP1094" s="255"/>
      <c r="HJQ1094" s="255"/>
      <c r="HJR1094" s="255"/>
      <c r="HJS1094" s="255"/>
      <c r="HJT1094" s="255"/>
      <c r="HJU1094" s="255"/>
      <c r="HJV1094" s="255"/>
      <c r="HJW1094" s="255"/>
      <c r="HJX1094" s="255"/>
      <c r="HJY1094" s="255"/>
      <c r="HJZ1094" s="255"/>
      <c r="HKA1094" s="255"/>
      <c r="HKB1094" s="255"/>
      <c r="HKC1094" s="255"/>
      <c r="HKD1094" s="255"/>
      <c r="HKE1094" s="255"/>
      <c r="HKF1094" s="255"/>
      <c r="HKG1094" s="255"/>
      <c r="HKH1094" s="255"/>
      <c r="HKI1094" s="255"/>
      <c r="HKJ1094" s="255"/>
      <c r="HKK1094" s="255"/>
      <c r="HKL1094" s="255"/>
      <c r="HKM1094" s="255"/>
      <c r="HKN1094" s="255"/>
      <c r="HKO1094" s="255"/>
      <c r="HKP1094" s="255"/>
      <c r="HKQ1094" s="255"/>
      <c r="HKR1094" s="255"/>
      <c r="HKS1094" s="255"/>
      <c r="HKT1094" s="255"/>
      <c r="HKU1094" s="255"/>
      <c r="HKV1094" s="255"/>
      <c r="HKW1094" s="255"/>
      <c r="HKX1094" s="255"/>
      <c r="HKY1094" s="255"/>
      <c r="HKZ1094" s="255"/>
      <c r="HLA1094" s="255"/>
      <c r="HLB1094" s="255"/>
      <c r="HLC1094" s="255"/>
      <c r="HLD1094" s="255"/>
      <c r="HLE1094" s="255"/>
      <c r="HLF1094" s="255"/>
      <c r="HLG1094" s="255"/>
      <c r="HLH1094" s="255"/>
      <c r="HLI1094" s="255"/>
      <c r="HLJ1094" s="255"/>
      <c r="HLK1094" s="255"/>
      <c r="HLL1094" s="255"/>
      <c r="HLM1094" s="255"/>
      <c r="HLN1094" s="255"/>
      <c r="HLO1094" s="255"/>
      <c r="HLP1094" s="255"/>
      <c r="HLQ1094" s="255"/>
      <c r="HLR1094" s="255"/>
      <c r="HLS1094" s="255"/>
      <c r="HLT1094" s="255"/>
      <c r="HLU1094" s="255"/>
      <c r="HLV1094" s="255"/>
      <c r="HLW1094" s="255"/>
      <c r="HLX1094" s="255"/>
      <c r="HLY1094" s="255"/>
      <c r="HLZ1094" s="255"/>
      <c r="HMA1094" s="255"/>
      <c r="HMB1094" s="255"/>
      <c r="HMC1094" s="255"/>
      <c r="HMD1094" s="255"/>
      <c r="HME1094" s="255"/>
      <c r="HMF1094" s="255"/>
      <c r="HMG1094" s="255"/>
      <c r="HMH1094" s="255"/>
      <c r="HMI1094" s="255"/>
      <c r="HMJ1094" s="255"/>
      <c r="HMK1094" s="255"/>
      <c r="HML1094" s="255"/>
      <c r="HMM1094" s="255"/>
      <c r="HMN1094" s="255"/>
      <c r="HMO1094" s="255"/>
      <c r="HMP1094" s="255"/>
      <c r="HMQ1094" s="255"/>
      <c r="HMR1094" s="255"/>
      <c r="HMS1094" s="255"/>
      <c r="HMT1094" s="255"/>
      <c r="HMU1094" s="255"/>
      <c r="HMV1094" s="255"/>
      <c r="HMW1094" s="255"/>
      <c r="HMX1094" s="255"/>
      <c r="HMY1094" s="255"/>
      <c r="HMZ1094" s="255"/>
      <c r="HNA1094" s="255"/>
      <c r="HNB1094" s="255"/>
      <c r="HNC1094" s="255"/>
      <c r="HND1094" s="255"/>
      <c r="HNE1094" s="255"/>
      <c r="HNF1094" s="255"/>
      <c r="HNG1094" s="255"/>
      <c r="HNH1094" s="255"/>
      <c r="HNI1094" s="255"/>
      <c r="HNJ1094" s="255"/>
      <c r="HNK1094" s="255"/>
      <c r="HNL1094" s="255"/>
      <c r="HNM1094" s="255"/>
      <c r="HNN1094" s="255"/>
      <c r="HNO1094" s="255"/>
      <c r="HNP1094" s="255"/>
      <c r="HNQ1094" s="255"/>
      <c r="HNR1094" s="255"/>
      <c r="HNS1094" s="255"/>
      <c r="HNT1094" s="255"/>
      <c r="HNU1094" s="255"/>
      <c r="HNV1094" s="255"/>
      <c r="HNW1094" s="255"/>
      <c r="HNX1094" s="255"/>
      <c r="HNY1094" s="255"/>
      <c r="HNZ1094" s="255"/>
      <c r="HOA1094" s="255"/>
      <c r="HOB1094" s="255"/>
      <c r="HOC1094" s="255"/>
      <c r="HOD1094" s="255"/>
      <c r="HOE1094" s="255"/>
      <c r="HOF1094" s="255"/>
      <c r="HOG1094" s="255"/>
      <c r="HOH1094" s="255"/>
      <c r="HOI1094" s="255"/>
      <c r="HOJ1094" s="255"/>
      <c r="HOK1094" s="255"/>
      <c r="HOL1094" s="255"/>
      <c r="HOM1094" s="255"/>
      <c r="HON1094" s="255"/>
      <c r="HOO1094" s="255"/>
      <c r="HOP1094" s="255"/>
      <c r="HOQ1094" s="255"/>
      <c r="HOR1094" s="255"/>
      <c r="HOS1094" s="255"/>
      <c r="HOT1094" s="255"/>
      <c r="HOU1094" s="255"/>
      <c r="HOV1094" s="255"/>
      <c r="HOW1094" s="255"/>
      <c r="HOX1094" s="255"/>
      <c r="HOY1094" s="255"/>
      <c r="HOZ1094" s="255"/>
      <c r="HPA1094" s="255"/>
      <c r="HPB1094" s="255"/>
      <c r="HPC1094" s="255"/>
      <c r="HPD1094" s="255"/>
      <c r="HPE1094" s="255"/>
      <c r="HPF1094" s="255"/>
      <c r="HPG1094" s="255"/>
      <c r="HPH1094" s="255"/>
      <c r="HPI1094" s="255"/>
      <c r="HPJ1094" s="255"/>
      <c r="HPK1094" s="255"/>
      <c r="HPL1094" s="255"/>
      <c r="HPM1094" s="255"/>
      <c r="HPN1094" s="255"/>
      <c r="HPO1094" s="255"/>
      <c r="HPP1094" s="255"/>
      <c r="HPQ1094" s="255"/>
      <c r="HPR1094" s="255"/>
      <c r="HPS1094" s="255"/>
      <c r="HPT1094" s="255"/>
      <c r="HPU1094" s="255"/>
      <c r="HPV1094" s="255"/>
      <c r="HPW1094" s="255"/>
      <c r="HPX1094" s="255"/>
      <c r="HPY1094" s="255"/>
      <c r="HPZ1094" s="255"/>
      <c r="HQA1094" s="255"/>
      <c r="HQB1094" s="255"/>
      <c r="HQC1094" s="255"/>
      <c r="HQD1094" s="255"/>
      <c r="HQE1094" s="255"/>
      <c r="HQF1094" s="255"/>
      <c r="HQG1094" s="255"/>
      <c r="HQH1094" s="255"/>
      <c r="HQI1094" s="255"/>
      <c r="HQJ1094" s="255"/>
      <c r="HQK1094" s="255"/>
      <c r="HQL1094" s="255"/>
      <c r="HQM1094" s="255"/>
      <c r="HQN1094" s="255"/>
      <c r="HQO1094" s="255"/>
      <c r="HQP1094" s="255"/>
      <c r="HQQ1094" s="255"/>
      <c r="HQR1094" s="255"/>
      <c r="HQS1094" s="255"/>
      <c r="HQT1094" s="255"/>
      <c r="HQU1094" s="255"/>
      <c r="HQV1094" s="255"/>
      <c r="HQW1094" s="255"/>
      <c r="HQX1094" s="255"/>
      <c r="HQY1094" s="255"/>
      <c r="HQZ1094" s="255"/>
      <c r="HRA1094" s="255"/>
      <c r="HRB1094" s="255"/>
      <c r="HRC1094" s="255"/>
      <c r="HRD1094" s="255"/>
      <c r="HRE1094" s="255"/>
      <c r="HRF1094" s="255"/>
      <c r="HRG1094" s="255"/>
      <c r="HRH1094" s="255"/>
      <c r="HRI1094" s="255"/>
      <c r="HRJ1094" s="255"/>
      <c r="HRK1094" s="255"/>
      <c r="HRL1094" s="255"/>
      <c r="HRM1094" s="255"/>
      <c r="HRN1094" s="255"/>
      <c r="HRO1094" s="255"/>
      <c r="HRP1094" s="255"/>
      <c r="HRQ1094" s="255"/>
      <c r="HRR1094" s="255"/>
      <c r="HRS1094" s="255"/>
      <c r="HRT1094" s="255"/>
      <c r="HRU1094" s="255"/>
      <c r="HRV1094" s="255"/>
      <c r="HRW1094" s="255"/>
      <c r="HRX1094" s="255"/>
      <c r="HRY1094" s="255"/>
      <c r="HRZ1094" s="255"/>
      <c r="HSA1094" s="255"/>
      <c r="HSB1094" s="255"/>
      <c r="HSC1094" s="255"/>
      <c r="HSD1094" s="255"/>
      <c r="HSE1094" s="255"/>
      <c r="HSF1094" s="255"/>
      <c r="HSG1094" s="255"/>
      <c r="HSH1094" s="255"/>
      <c r="HSI1094" s="255"/>
      <c r="HSJ1094" s="255"/>
      <c r="HSK1094" s="255"/>
      <c r="HSL1094" s="255"/>
      <c r="HSM1094" s="255"/>
      <c r="HSN1094" s="255"/>
      <c r="HSO1094" s="255"/>
      <c r="HSP1094" s="255"/>
      <c r="HSQ1094" s="255"/>
      <c r="HSR1094" s="255"/>
      <c r="HSS1094" s="255"/>
      <c r="HST1094" s="255"/>
      <c r="HSU1094" s="255"/>
      <c r="HSV1094" s="255"/>
      <c r="HSW1094" s="255"/>
      <c r="HSX1094" s="255"/>
      <c r="HSY1094" s="255"/>
      <c r="HSZ1094" s="255"/>
      <c r="HTA1094" s="255"/>
      <c r="HTB1094" s="255"/>
      <c r="HTC1094" s="255"/>
      <c r="HTD1094" s="255"/>
      <c r="HTE1094" s="255"/>
      <c r="HTF1094" s="255"/>
      <c r="HTG1094" s="255"/>
      <c r="HTH1094" s="255"/>
      <c r="HTI1094" s="255"/>
      <c r="HTJ1094" s="255"/>
      <c r="HTK1094" s="255"/>
      <c r="HTL1094" s="255"/>
      <c r="HTM1094" s="255"/>
      <c r="HTN1094" s="255"/>
      <c r="HTO1094" s="255"/>
      <c r="HTP1094" s="255"/>
      <c r="HTQ1094" s="255"/>
      <c r="HTR1094" s="255"/>
      <c r="HTS1094" s="255"/>
      <c r="HTT1094" s="255"/>
      <c r="HTU1094" s="255"/>
      <c r="HTV1094" s="255"/>
      <c r="HTW1094" s="255"/>
      <c r="HTX1094" s="255"/>
      <c r="HTY1094" s="255"/>
      <c r="HTZ1094" s="255"/>
      <c r="HUA1094" s="255"/>
      <c r="HUB1094" s="255"/>
      <c r="HUC1094" s="255"/>
      <c r="HUD1094" s="255"/>
      <c r="HUE1094" s="255"/>
      <c r="HUF1094" s="255"/>
      <c r="HUG1094" s="255"/>
      <c r="HUH1094" s="255"/>
      <c r="HUI1094" s="255"/>
      <c r="HUJ1094" s="255"/>
      <c r="HUK1094" s="255"/>
      <c r="HUL1094" s="255"/>
      <c r="HUM1094" s="255"/>
      <c r="HUN1094" s="255"/>
      <c r="HUO1094" s="255"/>
      <c r="HUP1094" s="255"/>
      <c r="HUQ1094" s="255"/>
      <c r="HUR1094" s="255"/>
      <c r="HUS1094" s="255"/>
      <c r="HUT1094" s="255"/>
      <c r="HUU1094" s="255"/>
      <c r="HUV1094" s="255"/>
      <c r="HUW1094" s="255"/>
      <c r="HUX1094" s="255"/>
      <c r="HUY1094" s="255"/>
      <c r="HUZ1094" s="255"/>
      <c r="HVA1094" s="255"/>
      <c r="HVB1094" s="255"/>
      <c r="HVC1094" s="255"/>
      <c r="HVD1094" s="255"/>
      <c r="HVE1094" s="255"/>
      <c r="HVF1094" s="255"/>
      <c r="HVG1094" s="255"/>
      <c r="HVH1094" s="255"/>
      <c r="HVI1094" s="255"/>
      <c r="HVJ1094" s="255"/>
      <c r="HVK1094" s="255"/>
      <c r="HVL1094" s="255"/>
      <c r="HVM1094" s="255"/>
      <c r="HVN1094" s="255"/>
      <c r="HVO1094" s="255"/>
      <c r="HVP1094" s="255"/>
      <c r="HVQ1094" s="255"/>
      <c r="HVR1094" s="255"/>
      <c r="HVS1094" s="255"/>
      <c r="HVT1094" s="255"/>
      <c r="HVU1094" s="255"/>
      <c r="HVV1094" s="255"/>
      <c r="HVW1094" s="255"/>
      <c r="HVX1094" s="255"/>
      <c r="HVY1094" s="255"/>
      <c r="HVZ1094" s="255"/>
      <c r="HWA1094" s="255"/>
      <c r="HWB1094" s="255"/>
      <c r="HWC1094" s="255"/>
      <c r="HWD1094" s="255"/>
      <c r="HWE1094" s="255"/>
      <c r="HWF1094" s="255"/>
      <c r="HWG1094" s="255"/>
      <c r="HWH1094" s="255"/>
      <c r="HWI1094" s="255"/>
      <c r="HWJ1094" s="255"/>
      <c r="HWK1094" s="255"/>
      <c r="HWL1094" s="255"/>
      <c r="HWM1094" s="255"/>
      <c r="HWN1094" s="255"/>
      <c r="HWO1094" s="255"/>
      <c r="HWP1094" s="255"/>
      <c r="HWQ1094" s="255"/>
      <c r="HWR1094" s="255"/>
      <c r="HWS1094" s="255"/>
      <c r="HWT1094" s="255"/>
      <c r="HWU1094" s="255"/>
      <c r="HWV1094" s="255"/>
      <c r="HWW1094" s="255"/>
      <c r="HWX1094" s="255"/>
      <c r="HWY1094" s="255"/>
      <c r="HWZ1094" s="255"/>
      <c r="HXA1094" s="255"/>
      <c r="HXB1094" s="255"/>
      <c r="HXC1094" s="255"/>
      <c r="HXD1094" s="255"/>
      <c r="HXE1094" s="255"/>
      <c r="HXF1094" s="255"/>
      <c r="HXG1094" s="255"/>
      <c r="HXH1094" s="255"/>
      <c r="HXI1094" s="255"/>
      <c r="HXJ1094" s="255"/>
      <c r="HXK1094" s="255"/>
      <c r="HXL1094" s="255"/>
      <c r="HXM1094" s="255"/>
      <c r="HXN1094" s="255"/>
      <c r="HXO1094" s="255"/>
      <c r="HXP1094" s="255"/>
      <c r="HXQ1094" s="255"/>
      <c r="HXR1094" s="255"/>
      <c r="HXS1094" s="255"/>
      <c r="HXT1094" s="255"/>
      <c r="HXU1094" s="255"/>
      <c r="HXV1094" s="255"/>
      <c r="HXW1094" s="255"/>
      <c r="HXX1094" s="255"/>
      <c r="HXY1094" s="255"/>
      <c r="HXZ1094" s="255"/>
      <c r="HYA1094" s="255"/>
      <c r="HYB1094" s="255"/>
      <c r="HYC1094" s="255"/>
      <c r="HYD1094" s="255"/>
      <c r="HYE1094" s="255"/>
      <c r="HYF1094" s="255"/>
      <c r="HYG1094" s="255"/>
      <c r="HYH1094" s="255"/>
      <c r="HYI1094" s="255"/>
      <c r="HYJ1094" s="255"/>
      <c r="HYK1094" s="255"/>
      <c r="HYL1094" s="255"/>
      <c r="HYM1094" s="255"/>
      <c r="HYN1094" s="255"/>
      <c r="HYO1094" s="255"/>
      <c r="HYP1094" s="255"/>
      <c r="HYQ1094" s="255"/>
      <c r="HYR1094" s="255"/>
      <c r="HYS1094" s="255"/>
      <c r="HYT1094" s="255"/>
      <c r="HYU1094" s="255"/>
      <c r="HYV1094" s="255"/>
      <c r="HYW1094" s="255"/>
      <c r="HYX1094" s="255"/>
      <c r="HYY1094" s="255"/>
      <c r="HYZ1094" s="255"/>
      <c r="HZA1094" s="255"/>
      <c r="HZB1094" s="255"/>
      <c r="HZC1094" s="255"/>
      <c r="HZD1094" s="255"/>
      <c r="HZE1094" s="255"/>
      <c r="HZF1094" s="255"/>
      <c r="HZG1094" s="255"/>
      <c r="HZH1094" s="255"/>
      <c r="HZI1094" s="255"/>
      <c r="HZJ1094" s="255"/>
      <c r="HZK1094" s="255"/>
      <c r="HZL1094" s="255"/>
      <c r="HZM1094" s="255"/>
      <c r="HZN1094" s="255"/>
      <c r="HZO1094" s="255"/>
      <c r="HZP1094" s="255"/>
      <c r="HZQ1094" s="255"/>
      <c r="HZR1094" s="255"/>
      <c r="HZS1094" s="255"/>
      <c r="HZT1094" s="255"/>
      <c r="HZU1094" s="255"/>
      <c r="HZV1094" s="255"/>
      <c r="HZW1094" s="255"/>
      <c r="HZX1094" s="255"/>
      <c r="HZY1094" s="255"/>
      <c r="HZZ1094" s="255"/>
      <c r="IAA1094" s="255"/>
      <c r="IAB1094" s="255"/>
      <c r="IAC1094" s="255"/>
      <c r="IAD1094" s="255"/>
      <c r="IAE1094" s="255"/>
      <c r="IAF1094" s="255"/>
      <c r="IAG1094" s="255"/>
      <c r="IAH1094" s="255"/>
      <c r="IAI1094" s="255"/>
      <c r="IAJ1094" s="255"/>
      <c r="IAK1094" s="255"/>
      <c r="IAL1094" s="255"/>
      <c r="IAM1094" s="255"/>
      <c r="IAN1094" s="255"/>
      <c r="IAO1094" s="255"/>
      <c r="IAP1094" s="255"/>
      <c r="IAQ1094" s="255"/>
      <c r="IAR1094" s="255"/>
      <c r="IAS1094" s="255"/>
      <c r="IAT1094" s="255"/>
      <c r="IAU1094" s="255"/>
      <c r="IAV1094" s="255"/>
      <c r="IAW1094" s="255"/>
      <c r="IAX1094" s="255"/>
      <c r="IAY1094" s="255"/>
      <c r="IAZ1094" s="255"/>
      <c r="IBA1094" s="255"/>
      <c r="IBB1094" s="255"/>
      <c r="IBC1094" s="255"/>
      <c r="IBD1094" s="255"/>
      <c r="IBE1094" s="255"/>
      <c r="IBF1094" s="255"/>
      <c r="IBG1094" s="255"/>
      <c r="IBH1094" s="255"/>
      <c r="IBI1094" s="255"/>
      <c r="IBJ1094" s="255"/>
      <c r="IBK1094" s="255"/>
      <c r="IBL1094" s="255"/>
      <c r="IBM1094" s="255"/>
      <c r="IBN1094" s="255"/>
      <c r="IBO1094" s="255"/>
      <c r="IBP1094" s="255"/>
      <c r="IBQ1094" s="255"/>
      <c r="IBR1094" s="255"/>
      <c r="IBS1094" s="255"/>
      <c r="IBT1094" s="255"/>
      <c r="IBU1094" s="255"/>
      <c r="IBV1094" s="255"/>
      <c r="IBW1094" s="255"/>
      <c r="IBX1094" s="255"/>
      <c r="IBY1094" s="255"/>
      <c r="IBZ1094" s="255"/>
      <c r="ICA1094" s="255"/>
      <c r="ICB1094" s="255"/>
      <c r="ICC1094" s="255"/>
      <c r="ICD1094" s="255"/>
      <c r="ICE1094" s="255"/>
      <c r="ICF1094" s="255"/>
      <c r="ICG1094" s="255"/>
      <c r="ICH1094" s="255"/>
      <c r="ICI1094" s="255"/>
      <c r="ICJ1094" s="255"/>
      <c r="ICK1094" s="255"/>
      <c r="ICL1094" s="255"/>
      <c r="ICM1094" s="255"/>
      <c r="ICN1094" s="255"/>
      <c r="ICO1094" s="255"/>
      <c r="ICP1094" s="255"/>
      <c r="ICQ1094" s="255"/>
      <c r="ICR1094" s="255"/>
      <c r="ICS1094" s="255"/>
      <c r="ICT1094" s="255"/>
      <c r="ICU1094" s="255"/>
      <c r="ICV1094" s="255"/>
      <c r="ICW1094" s="255"/>
      <c r="ICX1094" s="255"/>
      <c r="ICY1094" s="255"/>
      <c r="ICZ1094" s="255"/>
      <c r="IDA1094" s="255"/>
      <c r="IDB1094" s="255"/>
      <c r="IDC1094" s="255"/>
      <c r="IDD1094" s="255"/>
      <c r="IDE1094" s="255"/>
      <c r="IDF1094" s="255"/>
      <c r="IDG1094" s="255"/>
      <c r="IDH1094" s="255"/>
      <c r="IDI1094" s="255"/>
      <c r="IDJ1094" s="255"/>
      <c r="IDK1094" s="255"/>
      <c r="IDL1094" s="255"/>
      <c r="IDM1094" s="255"/>
      <c r="IDN1094" s="255"/>
      <c r="IDO1094" s="255"/>
      <c r="IDP1094" s="255"/>
      <c r="IDQ1094" s="255"/>
      <c r="IDR1094" s="255"/>
      <c r="IDS1094" s="255"/>
      <c r="IDT1094" s="255"/>
      <c r="IDU1094" s="255"/>
      <c r="IDV1094" s="255"/>
      <c r="IDW1094" s="255"/>
      <c r="IDX1094" s="255"/>
      <c r="IDY1094" s="255"/>
      <c r="IDZ1094" s="255"/>
      <c r="IEA1094" s="255"/>
      <c r="IEB1094" s="255"/>
      <c r="IEC1094" s="255"/>
      <c r="IED1094" s="255"/>
      <c r="IEE1094" s="255"/>
      <c r="IEF1094" s="255"/>
      <c r="IEG1094" s="255"/>
      <c r="IEH1094" s="255"/>
      <c r="IEI1094" s="255"/>
      <c r="IEJ1094" s="255"/>
      <c r="IEK1094" s="255"/>
      <c r="IEL1094" s="255"/>
      <c r="IEM1094" s="255"/>
      <c r="IEN1094" s="255"/>
      <c r="IEO1094" s="255"/>
      <c r="IEP1094" s="255"/>
      <c r="IEQ1094" s="255"/>
      <c r="IER1094" s="255"/>
      <c r="IES1094" s="255"/>
      <c r="IET1094" s="255"/>
      <c r="IEU1094" s="255"/>
      <c r="IEV1094" s="255"/>
      <c r="IEW1094" s="255"/>
      <c r="IEX1094" s="255"/>
      <c r="IEY1094" s="255"/>
      <c r="IEZ1094" s="255"/>
      <c r="IFA1094" s="255"/>
      <c r="IFB1094" s="255"/>
      <c r="IFC1094" s="255"/>
      <c r="IFD1094" s="255"/>
      <c r="IFE1094" s="255"/>
      <c r="IFF1094" s="255"/>
      <c r="IFG1094" s="255"/>
      <c r="IFH1094" s="255"/>
      <c r="IFI1094" s="255"/>
      <c r="IFJ1094" s="255"/>
      <c r="IFK1094" s="255"/>
      <c r="IFL1094" s="255"/>
      <c r="IFM1094" s="255"/>
      <c r="IFN1094" s="255"/>
      <c r="IFO1094" s="255"/>
      <c r="IFP1094" s="255"/>
      <c r="IFQ1094" s="255"/>
      <c r="IFR1094" s="255"/>
      <c r="IFS1094" s="255"/>
      <c r="IFT1094" s="255"/>
      <c r="IFU1094" s="255"/>
      <c r="IFV1094" s="255"/>
      <c r="IFW1094" s="255"/>
      <c r="IFX1094" s="255"/>
      <c r="IFY1094" s="255"/>
      <c r="IFZ1094" s="255"/>
      <c r="IGA1094" s="255"/>
      <c r="IGB1094" s="255"/>
      <c r="IGC1094" s="255"/>
      <c r="IGD1094" s="255"/>
      <c r="IGE1094" s="255"/>
      <c r="IGF1094" s="255"/>
      <c r="IGG1094" s="255"/>
      <c r="IGH1094" s="255"/>
      <c r="IGI1094" s="255"/>
      <c r="IGJ1094" s="255"/>
      <c r="IGK1094" s="255"/>
      <c r="IGL1094" s="255"/>
      <c r="IGM1094" s="255"/>
      <c r="IGN1094" s="255"/>
      <c r="IGO1094" s="255"/>
      <c r="IGP1094" s="255"/>
      <c r="IGQ1094" s="255"/>
      <c r="IGR1094" s="255"/>
      <c r="IGS1094" s="255"/>
      <c r="IGT1094" s="255"/>
      <c r="IGU1094" s="255"/>
      <c r="IGV1094" s="255"/>
      <c r="IGW1094" s="255"/>
      <c r="IGX1094" s="255"/>
      <c r="IGY1094" s="255"/>
      <c r="IGZ1094" s="255"/>
      <c r="IHA1094" s="255"/>
      <c r="IHB1094" s="255"/>
      <c r="IHC1094" s="255"/>
      <c r="IHD1094" s="255"/>
      <c r="IHE1094" s="255"/>
      <c r="IHF1094" s="255"/>
      <c r="IHG1094" s="255"/>
      <c r="IHH1094" s="255"/>
      <c r="IHI1094" s="255"/>
      <c r="IHJ1094" s="255"/>
      <c r="IHK1094" s="255"/>
      <c r="IHL1094" s="255"/>
      <c r="IHM1094" s="255"/>
      <c r="IHN1094" s="255"/>
      <c r="IHO1094" s="255"/>
      <c r="IHP1094" s="255"/>
      <c r="IHQ1094" s="255"/>
      <c r="IHR1094" s="255"/>
      <c r="IHS1094" s="255"/>
      <c r="IHT1094" s="255"/>
      <c r="IHU1094" s="255"/>
      <c r="IHV1094" s="255"/>
      <c r="IHW1094" s="255"/>
      <c r="IHX1094" s="255"/>
      <c r="IHY1094" s="255"/>
      <c r="IHZ1094" s="255"/>
      <c r="IIA1094" s="255"/>
      <c r="IIB1094" s="255"/>
      <c r="IIC1094" s="255"/>
      <c r="IID1094" s="255"/>
      <c r="IIE1094" s="255"/>
      <c r="IIF1094" s="255"/>
      <c r="IIG1094" s="255"/>
      <c r="IIH1094" s="255"/>
      <c r="III1094" s="255"/>
      <c r="IIJ1094" s="255"/>
      <c r="IIK1094" s="255"/>
      <c r="IIL1094" s="255"/>
      <c r="IIM1094" s="255"/>
      <c r="IIN1094" s="255"/>
      <c r="IIO1094" s="255"/>
      <c r="IIP1094" s="255"/>
      <c r="IIQ1094" s="255"/>
      <c r="IIR1094" s="255"/>
      <c r="IIS1094" s="255"/>
      <c r="IIT1094" s="255"/>
      <c r="IIU1094" s="255"/>
      <c r="IIV1094" s="255"/>
      <c r="IIW1094" s="255"/>
      <c r="IIX1094" s="255"/>
      <c r="IIY1094" s="255"/>
      <c r="IIZ1094" s="255"/>
      <c r="IJA1094" s="255"/>
      <c r="IJB1094" s="255"/>
      <c r="IJC1094" s="255"/>
      <c r="IJD1094" s="255"/>
      <c r="IJE1094" s="255"/>
      <c r="IJF1094" s="255"/>
      <c r="IJG1094" s="255"/>
      <c r="IJH1094" s="255"/>
      <c r="IJI1094" s="255"/>
      <c r="IJJ1094" s="255"/>
      <c r="IJK1094" s="255"/>
      <c r="IJL1094" s="255"/>
      <c r="IJM1094" s="255"/>
      <c r="IJN1094" s="255"/>
      <c r="IJO1094" s="255"/>
      <c r="IJP1094" s="255"/>
      <c r="IJQ1094" s="255"/>
      <c r="IJR1094" s="255"/>
      <c r="IJS1094" s="255"/>
      <c r="IJT1094" s="255"/>
      <c r="IJU1094" s="255"/>
      <c r="IJV1094" s="255"/>
      <c r="IJW1094" s="255"/>
      <c r="IJX1094" s="255"/>
      <c r="IJY1094" s="255"/>
      <c r="IJZ1094" s="255"/>
      <c r="IKA1094" s="255"/>
      <c r="IKB1094" s="255"/>
      <c r="IKC1094" s="255"/>
      <c r="IKD1094" s="255"/>
      <c r="IKE1094" s="255"/>
      <c r="IKF1094" s="255"/>
      <c r="IKG1094" s="255"/>
      <c r="IKH1094" s="255"/>
      <c r="IKI1094" s="255"/>
      <c r="IKJ1094" s="255"/>
      <c r="IKK1094" s="255"/>
      <c r="IKL1094" s="255"/>
      <c r="IKM1094" s="255"/>
      <c r="IKN1094" s="255"/>
      <c r="IKO1094" s="255"/>
      <c r="IKP1094" s="255"/>
      <c r="IKQ1094" s="255"/>
      <c r="IKR1094" s="255"/>
      <c r="IKS1094" s="255"/>
      <c r="IKT1094" s="255"/>
      <c r="IKU1094" s="255"/>
      <c r="IKV1094" s="255"/>
      <c r="IKW1094" s="255"/>
      <c r="IKX1094" s="255"/>
      <c r="IKY1094" s="255"/>
      <c r="IKZ1094" s="255"/>
      <c r="ILA1094" s="255"/>
      <c r="ILB1094" s="255"/>
      <c r="ILC1094" s="255"/>
      <c r="ILD1094" s="255"/>
      <c r="ILE1094" s="255"/>
      <c r="ILF1094" s="255"/>
      <c r="ILG1094" s="255"/>
      <c r="ILH1094" s="255"/>
      <c r="ILI1094" s="255"/>
      <c r="ILJ1094" s="255"/>
      <c r="ILK1094" s="255"/>
      <c r="ILL1094" s="255"/>
      <c r="ILM1094" s="255"/>
      <c r="ILN1094" s="255"/>
      <c r="ILO1094" s="255"/>
      <c r="ILP1094" s="255"/>
      <c r="ILQ1094" s="255"/>
      <c r="ILR1094" s="255"/>
      <c r="ILS1094" s="255"/>
      <c r="ILT1094" s="255"/>
      <c r="ILU1094" s="255"/>
      <c r="ILV1094" s="255"/>
      <c r="ILW1094" s="255"/>
      <c r="ILX1094" s="255"/>
      <c r="ILY1094" s="255"/>
      <c r="ILZ1094" s="255"/>
      <c r="IMA1094" s="255"/>
      <c r="IMB1094" s="255"/>
      <c r="IMC1094" s="255"/>
      <c r="IMD1094" s="255"/>
      <c r="IME1094" s="255"/>
      <c r="IMF1094" s="255"/>
      <c r="IMG1094" s="255"/>
      <c r="IMH1094" s="255"/>
      <c r="IMI1094" s="255"/>
      <c r="IMJ1094" s="255"/>
      <c r="IMK1094" s="255"/>
      <c r="IML1094" s="255"/>
      <c r="IMM1094" s="255"/>
      <c r="IMN1094" s="255"/>
      <c r="IMO1094" s="255"/>
      <c r="IMP1094" s="255"/>
      <c r="IMQ1094" s="255"/>
      <c r="IMR1094" s="255"/>
      <c r="IMS1094" s="255"/>
      <c r="IMT1094" s="255"/>
      <c r="IMU1094" s="255"/>
      <c r="IMV1094" s="255"/>
      <c r="IMW1094" s="255"/>
      <c r="IMX1094" s="255"/>
      <c r="IMY1094" s="255"/>
      <c r="IMZ1094" s="255"/>
      <c r="INA1094" s="255"/>
      <c r="INB1094" s="255"/>
      <c r="INC1094" s="255"/>
      <c r="IND1094" s="255"/>
      <c r="INE1094" s="255"/>
      <c r="INF1094" s="255"/>
      <c r="ING1094" s="255"/>
      <c r="INH1094" s="255"/>
      <c r="INI1094" s="255"/>
      <c r="INJ1094" s="255"/>
      <c r="INK1094" s="255"/>
      <c r="INL1094" s="255"/>
      <c r="INM1094" s="255"/>
      <c r="INN1094" s="255"/>
      <c r="INO1094" s="255"/>
      <c r="INP1094" s="255"/>
      <c r="INQ1094" s="255"/>
      <c r="INR1094" s="255"/>
      <c r="INS1094" s="255"/>
      <c r="INT1094" s="255"/>
      <c r="INU1094" s="255"/>
      <c r="INV1094" s="255"/>
      <c r="INW1094" s="255"/>
      <c r="INX1094" s="255"/>
      <c r="INY1094" s="255"/>
      <c r="INZ1094" s="255"/>
      <c r="IOA1094" s="255"/>
      <c r="IOB1094" s="255"/>
      <c r="IOC1094" s="255"/>
      <c r="IOD1094" s="255"/>
      <c r="IOE1094" s="255"/>
      <c r="IOF1094" s="255"/>
      <c r="IOG1094" s="255"/>
      <c r="IOH1094" s="255"/>
      <c r="IOI1094" s="255"/>
      <c r="IOJ1094" s="255"/>
      <c r="IOK1094" s="255"/>
      <c r="IOL1094" s="255"/>
      <c r="IOM1094" s="255"/>
      <c r="ION1094" s="255"/>
      <c r="IOO1094" s="255"/>
      <c r="IOP1094" s="255"/>
      <c r="IOQ1094" s="255"/>
      <c r="IOR1094" s="255"/>
      <c r="IOS1094" s="255"/>
      <c r="IOT1094" s="255"/>
      <c r="IOU1094" s="255"/>
      <c r="IOV1094" s="255"/>
      <c r="IOW1094" s="255"/>
      <c r="IOX1094" s="255"/>
      <c r="IOY1094" s="255"/>
      <c r="IOZ1094" s="255"/>
      <c r="IPA1094" s="255"/>
      <c r="IPB1094" s="255"/>
      <c r="IPC1094" s="255"/>
      <c r="IPD1094" s="255"/>
      <c r="IPE1094" s="255"/>
      <c r="IPF1094" s="255"/>
      <c r="IPG1094" s="255"/>
      <c r="IPH1094" s="255"/>
      <c r="IPI1094" s="255"/>
      <c r="IPJ1094" s="255"/>
      <c r="IPK1094" s="255"/>
      <c r="IPL1094" s="255"/>
      <c r="IPM1094" s="255"/>
      <c r="IPN1094" s="255"/>
      <c r="IPO1094" s="255"/>
      <c r="IPP1094" s="255"/>
      <c r="IPQ1094" s="255"/>
      <c r="IPR1094" s="255"/>
      <c r="IPS1094" s="255"/>
      <c r="IPT1094" s="255"/>
      <c r="IPU1094" s="255"/>
      <c r="IPV1094" s="255"/>
      <c r="IPW1094" s="255"/>
      <c r="IPX1094" s="255"/>
      <c r="IPY1094" s="255"/>
      <c r="IPZ1094" s="255"/>
      <c r="IQA1094" s="255"/>
      <c r="IQB1094" s="255"/>
      <c r="IQC1094" s="255"/>
      <c r="IQD1094" s="255"/>
      <c r="IQE1094" s="255"/>
      <c r="IQF1094" s="255"/>
      <c r="IQG1094" s="255"/>
      <c r="IQH1094" s="255"/>
      <c r="IQI1094" s="255"/>
      <c r="IQJ1094" s="255"/>
      <c r="IQK1094" s="255"/>
      <c r="IQL1094" s="255"/>
      <c r="IQM1094" s="255"/>
      <c r="IQN1094" s="255"/>
      <c r="IQO1094" s="255"/>
      <c r="IQP1094" s="255"/>
      <c r="IQQ1094" s="255"/>
      <c r="IQR1094" s="255"/>
      <c r="IQS1094" s="255"/>
      <c r="IQT1094" s="255"/>
      <c r="IQU1094" s="255"/>
      <c r="IQV1094" s="255"/>
      <c r="IQW1094" s="255"/>
      <c r="IQX1094" s="255"/>
      <c r="IQY1094" s="255"/>
      <c r="IQZ1094" s="255"/>
      <c r="IRA1094" s="255"/>
      <c r="IRB1094" s="255"/>
      <c r="IRC1094" s="255"/>
      <c r="IRD1094" s="255"/>
      <c r="IRE1094" s="255"/>
      <c r="IRF1094" s="255"/>
      <c r="IRG1094" s="255"/>
      <c r="IRH1094" s="255"/>
      <c r="IRI1094" s="255"/>
      <c r="IRJ1094" s="255"/>
      <c r="IRK1094" s="255"/>
      <c r="IRL1094" s="255"/>
      <c r="IRM1094" s="255"/>
      <c r="IRN1094" s="255"/>
      <c r="IRO1094" s="255"/>
      <c r="IRP1094" s="255"/>
      <c r="IRQ1094" s="255"/>
      <c r="IRR1094" s="255"/>
      <c r="IRS1094" s="255"/>
      <c r="IRT1094" s="255"/>
      <c r="IRU1094" s="255"/>
      <c r="IRV1094" s="255"/>
      <c r="IRW1094" s="255"/>
      <c r="IRX1094" s="255"/>
      <c r="IRY1094" s="255"/>
      <c r="IRZ1094" s="255"/>
      <c r="ISA1094" s="255"/>
      <c r="ISB1094" s="255"/>
      <c r="ISC1094" s="255"/>
      <c r="ISD1094" s="255"/>
      <c r="ISE1094" s="255"/>
      <c r="ISF1094" s="255"/>
      <c r="ISG1094" s="255"/>
      <c r="ISH1094" s="255"/>
      <c r="ISI1094" s="255"/>
      <c r="ISJ1094" s="255"/>
      <c r="ISK1094" s="255"/>
      <c r="ISL1094" s="255"/>
      <c r="ISM1094" s="255"/>
      <c r="ISN1094" s="255"/>
      <c r="ISO1094" s="255"/>
      <c r="ISP1094" s="255"/>
      <c r="ISQ1094" s="255"/>
      <c r="ISR1094" s="255"/>
      <c r="ISS1094" s="255"/>
      <c r="IST1094" s="255"/>
      <c r="ISU1094" s="255"/>
      <c r="ISV1094" s="255"/>
      <c r="ISW1094" s="255"/>
      <c r="ISX1094" s="255"/>
      <c r="ISY1094" s="255"/>
      <c r="ISZ1094" s="255"/>
      <c r="ITA1094" s="255"/>
      <c r="ITB1094" s="255"/>
      <c r="ITC1094" s="255"/>
      <c r="ITD1094" s="255"/>
      <c r="ITE1094" s="255"/>
      <c r="ITF1094" s="255"/>
      <c r="ITG1094" s="255"/>
      <c r="ITH1094" s="255"/>
      <c r="ITI1094" s="255"/>
      <c r="ITJ1094" s="255"/>
      <c r="ITK1094" s="255"/>
      <c r="ITL1094" s="255"/>
      <c r="ITM1094" s="255"/>
      <c r="ITN1094" s="255"/>
      <c r="ITO1094" s="255"/>
      <c r="ITP1094" s="255"/>
      <c r="ITQ1094" s="255"/>
      <c r="ITR1094" s="255"/>
      <c r="ITS1094" s="255"/>
      <c r="ITT1094" s="255"/>
      <c r="ITU1094" s="255"/>
      <c r="ITV1094" s="255"/>
      <c r="ITW1094" s="255"/>
      <c r="ITX1094" s="255"/>
      <c r="ITY1094" s="255"/>
      <c r="ITZ1094" s="255"/>
      <c r="IUA1094" s="255"/>
      <c r="IUB1094" s="255"/>
      <c r="IUC1094" s="255"/>
      <c r="IUD1094" s="255"/>
      <c r="IUE1094" s="255"/>
      <c r="IUF1094" s="255"/>
      <c r="IUG1094" s="255"/>
      <c r="IUH1094" s="255"/>
      <c r="IUI1094" s="255"/>
      <c r="IUJ1094" s="255"/>
      <c r="IUK1094" s="255"/>
      <c r="IUL1094" s="255"/>
      <c r="IUM1094" s="255"/>
      <c r="IUN1094" s="255"/>
      <c r="IUO1094" s="255"/>
      <c r="IUP1094" s="255"/>
      <c r="IUQ1094" s="255"/>
      <c r="IUR1094" s="255"/>
      <c r="IUS1094" s="255"/>
      <c r="IUT1094" s="255"/>
      <c r="IUU1094" s="255"/>
      <c r="IUV1094" s="255"/>
      <c r="IUW1094" s="255"/>
      <c r="IUX1094" s="255"/>
      <c r="IUY1094" s="255"/>
      <c r="IUZ1094" s="255"/>
      <c r="IVA1094" s="255"/>
      <c r="IVB1094" s="255"/>
      <c r="IVC1094" s="255"/>
      <c r="IVD1094" s="255"/>
      <c r="IVE1094" s="255"/>
      <c r="IVF1094" s="255"/>
      <c r="IVG1094" s="255"/>
      <c r="IVH1094" s="255"/>
      <c r="IVI1094" s="255"/>
      <c r="IVJ1094" s="255"/>
      <c r="IVK1094" s="255"/>
      <c r="IVL1094" s="255"/>
      <c r="IVM1094" s="255"/>
      <c r="IVN1094" s="255"/>
      <c r="IVO1094" s="255"/>
      <c r="IVP1094" s="255"/>
      <c r="IVQ1094" s="255"/>
      <c r="IVR1094" s="255"/>
      <c r="IVS1094" s="255"/>
      <c r="IVT1094" s="255"/>
      <c r="IVU1094" s="255"/>
      <c r="IVV1094" s="255"/>
      <c r="IVW1094" s="255"/>
      <c r="IVX1094" s="255"/>
      <c r="IVY1094" s="255"/>
      <c r="IVZ1094" s="255"/>
      <c r="IWA1094" s="255"/>
      <c r="IWB1094" s="255"/>
      <c r="IWC1094" s="255"/>
      <c r="IWD1094" s="255"/>
      <c r="IWE1094" s="255"/>
      <c r="IWF1094" s="255"/>
      <c r="IWG1094" s="255"/>
      <c r="IWH1094" s="255"/>
      <c r="IWI1094" s="255"/>
      <c r="IWJ1094" s="255"/>
      <c r="IWK1094" s="255"/>
      <c r="IWL1094" s="255"/>
      <c r="IWM1094" s="255"/>
      <c r="IWN1094" s="255"/>
      <c r="IWO1094" s="255"/>
      <c r="IWP1094" s="255"/>
      <c r="IWQ1094" s="255"/>
      <c r="IWR1094" s="255"/>
      <c r="IWS1094" s="255"/>
      <c r="IWT1094" s="255"/>
      <c r="IWU1094" s="255"/>
      <c r="IWV1094" s="255"/>
      <c r="IWW1094" s="255"/>
      <c r="IWX1094" s="255"/>
      <c r="IWY1094" s="255"/>
      <c r="IWZ1094" s="255"/>
      <c r="IXA1094" s="255"/>
      <c r="IXB1094" s="255"/>
      <c r="IXC1094" s="255"/>
      <c r="IXD1094" s="255"/>
      <c r="IXE1094" s="255"/>
      <c r="IXF1094" s="255"/>
      <c r="IXG1094" s="255"/>
      <c r="IXH1094" s="255"/>
      <c r="IXI1094" s="255"/>
      <c r="IXJ1094" s="255"/>
      <c r="IXK1094" s="255"/>
      <c r="IXL1094" s="255"/>
      <c r="IXM1094" s="255"/>
      <c r="IXN1094" s="255"/>
      <c r="IXO1094" s="255"/>
      <c r="IXP1094" s="255"/>
      <c r="IXQ1094" s="255"/>
      <c r="IXR1094" s="255"/>
      <c r="IXS1094" s="255"/>
      <c r="IXT1094" s="255"/>
      <c r="IXU1094" s="255"/>
      <c r="IXV1094" s="255"/>
      <c r="IXW1094" s="255"/>
      <c r="IXX1094" s="255"/>
      <c r="IXY1094" s="255"/>
      <c r="IXZ1094" s="255"/>
      <c r="IYA1094" s="255"/>
      <c r="IYB1094" s="255"/>
      <c r="IYC1094" s="255"/>
      <c r="IYD1094" s="255"/>
      <c r="IYE1094" s="255"/>
      <c r="IYF1094" s="255"/>
      <c r="IYG1094" s="255"/>
      <c r="IYH1094" s="255"/>
      <c r="IYI1094" s="255"/>
      <c r="IYJ1094" s="255"/>
      <c r="IYK1094" s="255"/>
      <c r="IYL1094" s="255"/>
      <c r="IYM1094" s="255"/>
      <c r="IYN1094" s="255"/>
      <c r="IYO1094" s="255"/>
      <c r="IYP1094" s="255"/>
      <c r="IYQ1094" s="255"/>
      <c r="IYR1094" s="255"/>
      <c r="IYS1094" s="255"/>
      <c r="IYT1094" s="255"/>
      <c r="IYU1094" s="255"/>
      <c r="IYV1094" s="255"/>
      <c r="IYW1094" s="255"/>
      <c r="IYX1094" s="255"/>
      <c r="IYY1094" s="255"/>
      <c r="IYZ1094" s="255"/>
      <c r="IZA1094" s="255"/>
      <c r="IZB1094" s="255"/>
      <c r="IZC1094" s="255"/>
      <c r="IZD1094" s="255"/>
      <c r="IZE1094" s="255"/>
      <c r="IZF1094" s="255"/>
      <c r="IZG1094" s="255"/>
      <c r="IZH1094" s="255"/>
      <c r="IZI1094" s="255"/>
      <c r="IZJ1094" s="255"/>
      <c r="IZK1094" s="255"/>
      <c r="IZL1094" s="255"/>
      <c r="IZM1094" s="255"/>
      <c r="IZN1094" s="255"/>
      <c r="IZO1094" s="255"/>
      <c r="IZP1094" s="255"/>
      <c r="IZQ1094" s="255"/>
      <c r="IZR1094" s="255"/>
      <c r="IZS1094" s="255"/>
      <c r="IZT1094" s="255"/>
      <c r="IZU1094" s="255"/>
      <c r="IZV1094" s="255"/>
      <c r="IZW1094" s="255"/>
      <c r="IZX1094" s="255"/>
      <c r="IZY1094" s="255"/>
      <c r="IZZ1094" s="255"/>
      <c r="JAA1094" s="255"/>
      <c r="JAB1094" s="255"/>
      <c r="JAC1094" s="255"/>
      <c r="JAD1094" s="255"/>
      <c r="JAE1094" s="255"/>
      <c r="JAF1094" s="255"/>
      <c r="JAG1094" s="255"/>
      <c r="JAH1094" s="255"/>
      <c r="JAI1094" s="255"/>
      <c r="JAJ1094" s="255"/>
      <c r="JAK1094" s="255"/>
      <c r="JAL1094" s="255"/>
      <c r="JAM1094" s="255"/>
      <c r="JAN1094" s="255"/>
      <c r="JAO1094" s="255"/>
      <c r="JAP1094" s="255"/>
      <c r="JAQ1094" s="255"/>
      <c r="JAR1094" s="255"/>
      <c r="JAS1094" s="255"/>
      <c r="JAT1094" s="255"/>
      <c r="JAU1094" s="255"/>
      <c r="JAV1094" s="255"/>
      <c r="JAW1094" s="255"/>
      <c r="JAX1094" s="255"/>
      <c r="JAY1094" s="255"/>
      <c r="JAZ1094" s="255"/>
      <c r="JBA1094" s="255"/>
      <c r="JBB1094" s="255"/>
      <c r="JBC1094" s="255"/>
      <c r="JBD1094" s="255"/>
      <c r="JBE1094" s="255"/>
      <c r="JBF1094" s="255"/>
      <c r="JBG1094" s="255"/>
      <c r="JBH1094" s="255"/>
      <c r="JBI1094" s="255"/>
      <c r="JBJ1094" s="255"/>
      <c r="JBK1094" s="255"/>
      <c r="JBL1094" s="255"/>
      <c r="JBM1094" s="255"/>
      <c r="JBN1094" s="255"/>
      <c r="JBO1094" s="255"/>
      <c r="JBP1094" s="255"/>
      <c r="JBQ1094" s="255"/>
      <c r="JBR1094" s="255"/>
      <c r="JBS1094" s="255"/>
      <c r="JBT1094" s="255"/>
      <c r="JBU1094" s="255"/>
      <c r="JBV1094" s="255"/>
      <c r="JBW1094" s="255"/>
      <c r="JBX1094" s="255"/>
      <c r="JBY1094" s="255"/>
      <c r="JBZ1094" s="255"/>
      <c r="JCA1094" s="255"/>
      <c r="JCB1094" s="255"/>
      <c r="JCC1094" s="255"/>
      <c r="JCD1094" s="255"/>
      <c r="JCE1094" s="255"/>
      <c r="JCF1094" s="255"/>
      <c r="JCG1094" s="255"/>
      <c r="JCH1094" s="255"/>
      <c r="JCI1094" s="255"/>
      <c r="JCJ1094" s="255"/>
      <c r="JCK1094" s="255"/>
      <c r="JCL1094" s="255"/>
      <c r="JCM1094" s="255"/>
      <c r="JCN1094" s="255"/>
      <c r="JCO1094" s="255"/>
      <c r="JCP1094" s="255"/>
      <c r="JCQ1094" s="255"/>
      <c r="JCR1094" s="255"/>
      <c r="JCS1094" s="255"/>
      <c r="JCT1094" s="255"/>
      <c r="JCU1094" s="255"/>
      <c r="JCV1094" s="255"/>
      <c r="JCW1094" s="255"/>
      <c r="JCX1094" s="255"/>
      <c r="JCY1094" s="255"/>
      <c r="JCZ1094" s="255"/>
      <c r="JDA1094" s="255"/>
      <c r="JDB1094" s="255"/>
      <c r="JDC1094" s="255"/>
      <c r="JDD1094" s="255"/>
      <c r="JDE1094" s="255"/>
      <c r="JDF1094" s="255"/>
      <c r="JDG1094" s="255"/>
      <c r="JDH1094" s="255"/>
      <c r="JDI1094" s="255"/>
      <c r="JDJ1094" s="255"/>
      <c r="JDK1094" s="255"/>
      <c r="JDL1094" s="255"/>
      <c r="JDM1094" s="255"/>
      <c r="JDN1094" s="255"/>
      <c r="JDO1094" s="255"/>
      <c r="JDP1094" s="255"/>
      <c r="JDQ1094" s="255"/>
      <c r="JDR1094" s="255"/>
      <c r="JDS1094" s="255"/>
      <c r="JDT1094" s="255"/>
      <c r="JDU1094" s="255"/>
      <c r="JDV1094" s="255"/>
      <c r="JDW1094" s="255"/>
      <c r="JDX1094" s="255"/>
      <c r="JDY1094" s="255"/>
      <c r="JDZ1094" s="255"/>
      <c r="JEA1094" s="255"/>
      <c r="JEB1094" s="255"/>
      <c r="JEC1094" s="255"/>
      <c r="JED1094" s="255"/>
      <c r="JEE1094" s="255"/>
      <c r="JEF1094" s="255"/>
      <c r="JEG1094" s="255"/>
      <c r="JEH1094" s="255"/>
      <c r="JEI1094" s="255"/>
      <c r="JEJ1094" s="255"/>
      <c r="JEK1094" s="255"/>
      <c r="JEL1094" s="255"/>
      <c r="JEM1094" s="255"/>
      <c r="JEN1094" s="255"/>
      <c r="JEO1094" s="255"/>
      <c r="JEP1094" s="255"/>
      <c r="JEQ1094" s="255"/>
      <c r="JER1094" s="255"/>
      <c r="JES1094" s="255"/>
      <c r="JET1094" s="255"/>
      <c r="JEU1094" s="255"/>
      <c r="JEV1094" s="255"/>
      <c r="JEW1094" s="255"/>
      <c r="JEX1094" s="255"/>
      <c r="JEY1094" s="255"/>
      <c r="JEZ1094" s="255"/>
      <c r="JFA1094" s="255"/>
      <c r="JFB1094" s="255"/>
      <c r="JFC1094" s="255"/>
      <c r="JFD1094" s="255"/>
      <c r="JFE1094" s="255"/>
      <c r="JFF1094" s="255"/>
      <c r="JFG1094" s="255"/>
      <c r="JFH1094" s="255"/>
      <c r="JFI1094" s="255"/>
      <c r="JFJ1094" s="255"/>
      <c r="JFK1094" s="255"/>
      <c r="JFL1094" s="255"/>
      <c r="JFM1094" s="255"/>
      <c r="JFN1094" s="255"/>
      <c r="JFO1094" s="255"/>
      <c r="JFP1094" s="255"/>
      <c r="JFQ1094" s="255"/>
      <c r="JFR1094" s="255"/>
      <c r="JFS1094" s="255"/>
      <c r="JFT1094" s="255"/>
      <c r="JFU1094" s="255"/>
      <c r="JFV1094" s="255"/>
      <c r="JFW1094" s="255"/>
      <c r="JFX1094" s="255"/>
      <c r="JFY1094" s="255"/>
      <c r="JFZ1094" s="255"/>
      <c r="JGA1094" s="255"/>
      <c r="JGB1094" s="255"/>
      <c r="JGC1094" s="255"/>
      <c r="JGD1094" s="255"/>
      <c r="JGE1094" s="255"/>
      <c r="JGF1094" s="255"/>
      <c r="JGG1094" s="255"/>
      <c r="JGH1094" s="255"/>
      <c r="JGI1094" s="255"/>
      <c r="JGJ1094" s="255"/>
      <c r="JGK1094" s="255"/>
      <c r="JGL1094" s="255"/>
      <c r="JGM1094" s="255"/>
      <c r="JGN1094" s="255"/>
      <c r="JGO1094" s="255"/>
      <c r="JGP1094" s="255"/>
      <c r="JGQ1094" s="255"/>
      <c r="JGR1094" s="255"/>
      <c r="JGS1094" s="255"/>
      <c r="JGT1094" s="255"/>
      <c r="JGU1094" s="255"/>
      <c r="JGV1094" s="255"/>
      <c r="JGW1094" s="255"/>
      <c r="JGX1094" s="255"/>
      <c r="JGY1094" s="255"/>
      <c r="JGZ1094" s="255"/>
      <c r="JHA1094" s="255"/>
      <c r="JHB1094" s="255"/>
      <c r="JHC1094" s="255"/>
      <c r="JHD1094" s="255"/>
      <c r="JHE1094" s="255"/>
      <c r="JHF1094" s="255"/>
      <c r="JHG1094" s="255"/>
      <c r="JHH1094" s="255"/>
      <c r="JHI1094" s="255"/>
      <c r="JHJ1094" s="255"/>
      <c r="JHK1094" s="255"/>
      <c r="JHL1094" s="255"/>
      <c r="JHM1094" s="255"/>
      <c r="JHN1094" s="255"/>
      <c r="JHO1094" s="255"/>
      <c r="JHP1094" s="255"/>
      <c r="JHQ1094" s="255"/>
      <c r="JHR1094" s="255"/>
      <c r="JHS1094" s="255"/>
      <c r="JHT1094" s="255"/>
      <c r="JHU1094" s="255"/>
      <c r="JHV1094" s="255"/>
      <c r="JHW1094" s="255"/>
      <c r="JHX1094" s="255"/>
      <c r="JHY1094" s="255"/>
      <c r="JHZ1094" s="255"/>
      <c r="JIA1094" s="255"/>
      <c r="JIB1094" s="255"/>
      <c r="JIC1094" s="255"/>
      <c r="JID1094" s="255"/>
      <c r="JIE1094" s="255"/>
      <c r="JIF1094" s="255"/>
      <c r="JIG1094" s="255"/>
      <c r="JIH1094" s="255"/>
      <c r="JII1094" s="255"/>
      <c r="JIJ1094" s="255"/>
      <c r="JIK1094" s="255"/>
      <c r="JIL1094" s="255"/>
      <c r="JIM1094" s="255"/>
      <c r="JIN1094" s="255"/>
      <c r="JIO1094" s="255"/>
      <c r="JIP1094" s="255"/>
      <c r="JIQ1094" s="255"/>
      <c r="JIR1094" s="255"/>
      <c r="JIS1094" s="255"/>
      <c r="JIT1094" s="255"/>
      <c r="JIU1094" s="255"/>
      <c r="JIV1094" s="255"/>
      <c r="JIW1094" s="255"/>
      <c r="JIX1094" s="255"/>
      <c r="JIY1094" s="255"/>
      <c r="JIZ1094" s="255"/>
      <c r="JJA1094" s="255"/>
      <c r="JJB1094" s="255"/>
      <c r="JJC1094" s="255"/>
      <c r="JJD1094" s="255"/>
      <c r="JJE1094" s="255"/>
      <c r="JJF1094" s="255"/>
      <c r="JJG1094" s="255"/>
      <c r="JJH1094" s="255"/>
      <c r="JJI1094" s="255"/>
      <c r="JJJ1094" s="255"/>
      <c r="JJK1094" s="255"/>
      <c r="JJL1094" s="255"/>
      <c r="JJM1094" s="255"/>
      <c r="JJN1094" s="255"/>
      <c r="JJO1094" s="255"/>
      <c r="JJP1094" s="255"/>
      <c r="JJQ1094" s="255"/>
      <c r="JJR1094" s="255"/>
      <c r="JJS1094" s="255"/>
      <c r="JJT1094" s="255"/>
      <c r="JJU1094" s="255"/>
      <c r="JJV1094" s="255"/>
      <c r="JJW1094" s="255"/>
      <c r="JJX1094" s="255"/>
      <c r="JJY1094" s="255"/>
      <c r="JJZ1094" s="255"/>
      <c r="JKA1094" s="255"/>
      <c r="JKB1094" s="255"/>
      <c r="JKC1094" s="255"/>
      <c r="JKD1094" s="255"/>
      <c r="JKE1094" s="255"/>
      <c r="JKF1094" s="255"/>
      <c r="JKG1094" s="255"/>
      <c r="JKH1094" s="255"/>
      <c r="JKI1094" s="255"/>
      <c r="JKJ1094" s="255"/>
      <c r="JKK1094" s="255"/>
      <c r="JKL1094" s="255"/>
      <c r="JKM1094" s="255"/>
      <c r="JKN1094" s="255"/>
      <c r="JKO1094" s="255"/>
      <c r="JKP1094" s="255"/>
      <c r="JKQ1094" s="255"/>
      <c r="JKR1094" s="255"/>
      <c r="JKS1094" s="255"/>
      <c r="JKT1094" s="255"/>
      <c r="JKU1094" s="255"/>
      <c r="JKV1094" s="255"/>
      <c r="JKW1094" s="255"/>
      <c r="JKX1094" s="255"/>
      <c r="JKY1094" s="255"/>
      <c r="JKZ1094" s="255"/>
      <c r="JLA1094" s="255"/>
      <c r="JLB1094" s="255"/>
      <c r="JLC1094" s="255"/>
      <c r="JLD1094" s="255"/>
      <c r="JLE1094" s="255"/>
      <c r="JLF1094" s="255"/>
      <c r="JLG1094" s="255"/>
      <c r="JLH1094" s="255"/>
      <c r="JLI1094" s="255"/>
      <c r="JLJ1094" s="255"/>
      <c r="JLK1094" s="255"/>
      <c r="JLL1094" s="255"/>
      <c r="JLM1094" s="255"/>
      <c r="JLN1094" s="255"/>
      <c r="JLO1094" s="255"/>
      <c r="JLP1094" s="255"/>
      <c r="JLQ1094" s="255"/>
      <c r="JLR1094" s="255"/>
      <c r="JLS1094" s="255"/>
      <c r="JLT1094" s="255"/>
      <c r="JLU1094" s="255"/>
      <c r="JLV1094" s="255"/>
      <c r="JLW1094" s="255"/>
      <c r="JLX1094" s="255"/>
      <c r="JLY1094" s="255"/>
      <c r="JLZ1094" s="255"/>
      <c r="JMA1094" s="255"/>
      <c r="JMB1094" s="255"/>
      <c r="JMC1094" s="255"/>
      <c r="JMD1094" s="255"/>
      <c r="JME1094" s="255"/>
      <c r="JMF1094" s="255"/>
      <c r="JMG1094" s="255"/>
      <c r="JMH1094" s="255"/>
      <c r="JMI1094" s="255"/>
      <c r="JMJ1094" s="255"/>
      <c r="JMK1094" s="255"/>
      <c r="JML1094" s="255"/>
      <c r="JMM1094" s="255"/>
      <c r="JMN1094" s="255"/>
      <c r="JMO1094" s="255"/>
      <c r="JMP1094" s="255"/>
      <c r="JMQ1094" s="255"/>
      <c r="JMR1094" s="255"/>
      <c r="JMS1094" s="255"/>
      <c r="JMT1094" s="255"/>
      <c r="JMU1094" s="255"/>
      <c r="JMV1094" s="255"/>
      <c r="JMW1094" s="255"/>
      <c r="JMX1094" s="255"/>
      <c r="JMY1094" s="255"/>
      <c r="JMZ1094" s="255"/>
      <c r="JNA1094" s="255"/>
      <c r="JNB1094" s="255"/>
      <c r="JNC1094" s="255"/>
      <c r="JND1094" s="255"/>
      <c r="JNE1094" s="255"/>
      <c r="JNF1094" s="255"/>
      <c r="JNG1094" s="255"/>
      <c r="JNH1094" s="255"/>
      <c r="JNI1094" s="255"/>
      <c r="JNJ1094" s="255"/>
      <c r="JNK1094" s="255"/>
      <c r="JNL1094" s="255"/>
      <c r="JNM1094" s="255"/>
      <c r="JNN1094" s="255"/>
      <c r="JNO1094" s="255"/>
      <c r="JNP1094" s="255"/>
      <c r="JNQ1094" s="255"/>
      <c r="JNR1094" s="255"/>
      <c r="JNS1094" s="255"/>
      <c r="JNT1094" s="255"/>
      <c r="JNU1094" s="255"/>
      <c r="JNV1094" s="255"/>
      <c r="JNW1094" s="255"/>
      <c r="JNX1094" s="255"/>
      <c r="JNY1094" s="255"/>
      <c r="JNZ1094" s="255"/>
      <c r="JOA1094" s="255"/>
      <c r="JOB1094" s="255"/>
      <c r="JOC1094" s="255"/>
      <c r="JOD1094" s="255"/>
      <c r="JOE1094" s="255"/>
      <c r="JOF1094" s="255"/>
      <c r="JOG1094" s="255"/>
      <c r="JOH1094" s="255"/>
      <c r="JOI1094" s="255"/>
      <c r="JOJ1094" s="255"/>
      <c r="JOK1094" s="255"/>
      <c r="JOL1094" s="255"/>
      <c r="JOM1094" s="255"/>
      <c r="JON1094" s="255"/>
      <c r="JOO1094" s="255"/>
      <c r="JOP1094" s="255"/>
      <c r="JOQ1094" s="255"/>
      <c r="JOR1094" s="255"/>
      <c r="JOS1094" s="255"/>
      <c r="JOT1094" s="255"/>
      <c r="JOU1094" s="255"/>
      <c r="JOV1094" s="255"/>
      <c r="JOW1094" s="255"/>
      <c r="JOX1094" s="255"/>
      <c r="JOY1094" s="255"/>
      <c r="JOZ1094" s="255"/>
      <c r="JPA1094" s="255"/>
      <c r="JPB1094" s="255"/>
      <c r="JPC1094" s="255"/>
      <c r="JPD1094" s="255"/>
      <c r="JPE1094" s="255"/>
      <c r="JPF1094" s="255"/>
      <c r="JPG1094" s="255"/>
      <c r="JPH1094" s="255"/>
      <c r="JPI1094" s="255"/>
      <c r="JPJ1094" s="255"/>
      <c r="JPK1094" s="255"/>
      <c r="JPL1094" s="255"/>
      <c r="JPM1094" s="255"/>
      <c r="JPN1094" s="255"/>
      <c r="JPO1094" s="255"/>
      <c r="JPP1094" s="255"/>
      <c r="JPQ1094" s="255"/>
      <c r="JPR1094" s="255"/>
      <c r="JPS1094" s="255"/>
      <c r="JPT1094" s="255"/>
      <c r="JPU1094" s="255"/>
      <c r="JPV1094" s="255"/>
      <c r="JPW1094" s="255"/>
      <c r="JPX1094" s="255"/>
      <c r="JPY1094" s="255"/>
      <c r="JPZ1094" s="255"/>
      <c r="JQA1094" s="255"/>
      <c r="JQB1094" s="255"/>
      <c r="JQC1094" s="255"/>
      <c r="JQD1094" s="255"/>
      <c r="JQE1094" s="255"/>
      <c r="JQF1094" s="255"/>
      <c r="JQG1094" s="255"/>
      <c r="JQH1094" s="255"/>
      <c r="JQI1094" s="255"/>
      <c r="JQJ1094" s="255"/>
      <c r="JQK1094" s="255"/>
      <c r="JQL1094" s="255"/>
      <c r="JQM1094" s="255"/>
      <c r="JQN1094" s="255"/>
      <c r="JQO1094" s="255"/>
      <c r="JQP1094" s="255"/>
      <c r="JQQ1094" s="255"/>
      <c r="JQR1094" s="255"/>
      <c r="JQS1094" s="255"/>
      <c r="JQT1094" s="255"/>
      <c r="JQU1094" s="255"/>
      <c r="JQV1094" s="255"/>
      <c r="JQW1094" s="255"/>
      <c r="JQX1094" s="255"/>
      <c r="JQY1094" s="255"/>
      <c r="JQZ1094" s="255"/>
      <c r="JRA1094" s="255"/>
      <c r="JRB1094" s="255"/>
      <c r="JRC1094" s="255"/>
      <c r="JRD1094" s="255"/>
      <c r="JRE1094" s="255"/>
      <c r="JRF1094" s="255"/>
      <c r="JRG1094" s="255"/>
      <c r="JRH1094" s="255"/>
      <c r="JRI1094" s="255"/>
      <c r="JRJ1094" s="255"/>
      <c r="JRK1094" s="255"/>
      <c r="JRL1094" s="255"/>
      <c r="JRM1094" s="255"/>
      <c r="JRN1094" s="255"/>
      <c r="JRO1094" s="255"/>
      <c r="JRP1094" s="255"/>
      <c r="JRQ1094" s="255"/>
      <c r="JRR1094" s="255"/>
      <c r="JRS1094" s="255"/>
      <c r="JRT1094" s="255"/>
      <c r="JRU1094" s="255"/>
      <c r="JRV1094" s="255"/>
      <c r="JRW1094" s="255"/>
      <c r="JRX1094" s="255"/>
      <c r="JRY1094" s="255"/>
      <c r="JRZ1094" s="255"/>
      <c r="JSA1094" s="255"/>
      <c r="JSB1094" s="255"/>
      <c r="JSC1094" s="255"/>
      <c r="JSD1094" s="255"/>
      <c r="JSE1094" s="255"/>
      <c r="JSF1094" s="255"/>
      <c r="JSG1094" s="255"/>
      <c r="JSH1094" s="255"/>
      <c r="JSI1094" s="255"/>
      <c r="JSJ1094" s="255"/>
      <c r="JSK1094" s="255"/>
      <c r="JSL1094" s="255"/>
      <c r="JSM1094" s="255"/>
      <c r="JSN1094" s="255"/>
      <c r="JSO1094" s="255"/>
      <c r="JSP1094" s="255"/>
      <c r="JSQ1094" s="255"/>
      <c r="JSR1094" s="255"/>
      <c r="JSS1094" s="255"/>
      <c r="JST1094" s="255"/>
      <c r="JSU1094" s="255"/>
      <c r="JSV1094" s="255"/>
      <c r="JSW1094" s="255"/>
      <c r="JSX1094" s="255"/>
      <c r="JSY1094" s="255"/>
      <c r="JSZ1094" s="255"/>
      <c r="JTA1094" s="255"/>
      <c r="JTB1094" s="255"/>
      <c r="JTC1094" s="255"/>
      <c r="JTD1094" s="255"/>
      <c r="JTE1094" s="255"/>
      <c r="JTF1094" s="255"/>
      <c r="JTG1094" s="255"/>
      <c r="JTH1094" s="255"/>
      <c r="JTI1094" s="255"/>
      <c r="JTJ1094" s="255"/>
      <c r="JTK1094" s="255"/>
      <c r="JTL1094" s="255"/>
      <c r="JTM1094" s="255"/>
      <c r="JTN1094" s="255"/>
      <c r="JTO1094" s="255"/>
      <c r="JTP1094" s="255"/>
      <c r="JTQ1094" s="255"/>
      <c r="JTR1094" s="255"/>
      <c r="JTS1094" s="255"/>
      <c r="JTT1094" s="255"/>
      <c r="JTU1094" s="255"/>
      <c r="JTV1094" s="255"/>
      <c r="JTW1094" s="255"/>
      <c r="JTX1094" s="255"/>
      <c r="JTY1094" s="255"/>
      <c r="JTZ1094" s="255"/>
      <c r="JUA1094" s="255"/>
      <c r="JUB1094" s="255"/>
      <c r="JUC1094" s="255"/>
      <c r="JUD1094" s="255"/>
      <c r="JUE1094" s="255"/>
      <c r="JUF1094" s="255"/>
      <c r="JUG1094" s="255"/>
      <c r="JUH1094" s="255"/>
      <c r="JUI1094" s="255"/>
      <c r="JUJ1094" s="255"/>
      <c r="JUK1094" s="255"/>
      <c r="JUL1094" s="255"/>
      <c r="JUM1094" s="255"/>
      <c r="JUN1094" s="255"/>
      <c r="JUO1094" s="255"/>
      <c r="JUP1094" s="255"/>
      <c r="JUQ1094" s="255"/>
      <c r="JUR1094" s="255"/>
      <c r="JUS1094" s="255"/>
      <c r="JUT1094" s="255"/>
      <c r="JUU1094" s="255"/>
      <c r="JUV1094" s="255"/>
      <c r="JUW1094" s="255"/>
      <c r="JUX1094" s="255"/>
      <c r="JUY1094" s="255"/>
      <c r="JUZ1094" s="255"/>
      <c r="JVA1094" s="255"/>
      <c r="JVB1094" s="255"/>
      <c r="JVC1094" s="255"/>
      <c r="JVD1094" s="255"/>
      <c r="JVE1094" s="255"/>
      <c r="JVF1094" s="255"/>
      <c r="JVG1094" s="255"/>
      <c r="JVH1094" s="255"/>
      <c r="JVI1094" s="255"/>
      <c r="JVJ1094" s="255"/>
      <c r="JVK1094" s="255"/>
      <c r="JVL1094" s="255"/>
      <c r="JVM1094" s="255"/>
      <c r="JVN1094" s="255"/>
      <c r="JVO1094" s="255"/>
      <c r="JVP1094" s="255"/>
      <c r="JVQ1094" s="255"/>
      <c r="JVR1094" s="255"/>
      <c r="JVS1094" s="255"/>
      <c r="JVT1094" s="255"/>
      <c r="JVU1094" s="255"/>
      <c r="JVV1094" s="255"/>
      <c r="JVW1094" s="255"/>
      <c r="JVX1094" s="255"/>
      <c r="JVY1094" s="255"/>
      <c r="JVZ1094" s="255"/>
      <c r="JWA1094" s="255"/>
      <c r="JWB1094" s="255"/>
      <c r="JWC1094" s="255"/>
      <c r="JWD1094" s="255"/>
      <c r="JWE1094" s="255"/>
      <c r="JWF1094" s="255"/>
      <c r="JWG1094" s="255"/>
      <c r="JWH1094" s="255"/>
      <c r="JWI1094" s="255"/>
      <c r="JWJ1094" s="255"/>
      <c r="JWK1094" s="255"/>
      <c r="JWL1094" s="255"/>
      <c r="JWM1094" s="255"/>
      <c r="JWN1094" s="255"/>
      <c r="JWO1094" s="255"/>
      <c r="JWP1094" s="255"/>
      <c r="JWQ1094" s="255"/>
      <c r="JWR1094" s="255"/>
      <c r="JWS1094" s="255"/>
      <c r="JWT1094" s="255"/>
      <c r="JWU1094" s="255"/>
      <c r="JWV1094" s="255"/>
      <c r="JWW1094" s="255"/>
      <c r="JWX1094" s="255"/>
      <c r="JWY1094" s="255"/>
      <c r="JWZ1094" s="255"/>
      <c r="JXA1094" s="255"/>
      <c r="JXB1094" s="255"/>
      <c r="JXC1094" s="255"/>
      <c r="JXD1094" s="255"/>
      <c r="JXE1094" s="255"/>
      <c r="JXF1094" s="255"/>
      <c r="JXG1094" s="255"/>
      <c r="JXH1094" s="255"/>
      <c r="JXI1094" s="255"/>
      <c r="JXJ1094" s="255"/>
      <c r="JXK1094" s="255"/>
      <c r="JXL1094" s="255"/>
      <c r="JXM1094" s="255"/>
      <c r="JXN1094" s="255"/>
      <c r="JXO1094" s="255"/>
      <c r="JXP1094" s="255"/>
      <c r="JXQ1094" s="255"/>
      <c r="JXR1094" s="255"/>
      <c r="JXS1094" s="255"/>
      <c r="JXT1094" s="255"/>
      <c r="JXU1094" s="255"/>
      <c r="JXV1094" s="255"/>
      <c r="JXW1094" s="255"/>
      <c r="JXX1094" s="255"/>
      <c r="JXY1094" s="255"/>
      <c r="JXZ1094" s="255"/>
      <c r="JYA1094" s="255"/>
      <c r="JYB1094" s="255"/>
      <c r="JYC1094" s="255"/>
      <c r="JYD1094" s="255"/>
      <c r="JYE1094" s="255"/>
      <c r="JYF1094" s="255"/>
      <c r="JYG1094" s="255"/>
      <c r="JYH1094" s="255"/>
      <c r="JYI1094" s="255"/>
      <c r="JYJ1094" s="255"/>
      <c r="JYK1094" s="255"/>
      <c r="JYL1094" s="255"/>
      <c r="JYM1094" s="255"/>
      <c r="JYN1094" s="255"/>
      <c r="JYO1094" s="255"/>
      <c r="JYP1094" s="255"/>
      <c r="JYQ1094" s="255"/>
      <c r="JYR1094" s="255"/>
      <c r="JYS1094" s="255"/>
      <c r="JYT1094" s="255"/>
      <c r="JYU1094" s="255"/>
      <c r="JYV1094" s="255"/>
      <c r="JYW1094" s="255"/>
      <c r="JYX1094" s="255"/>
      <c r="JYY1094" s="255"/>
      <c r="JYZ1094" s="255"/>
      <c r="JZA1094" s="255"/>
      <c r="JZB1094" s="255"/>
      <c r="JZC1094" s="255"/>
      <c r="JZD1094" s="255"/>
      <c r="JZE1094" s="255"/>
      <c r="JZF1094" s="255"/>
      <c r="JZG1094" s="255"/>
      <c r="JZH1094" s="255"/>
      <c r="JZI1094" s="255"/>
      <c r="JZJ1094" s="255"/>
      <c r="JZK1094" s="255"/>
      <c r="JZL1094" s="255"/>
      <c r="JZM1094" s="255"/>
      <c r="JZN1094" s="255"/>
      <c r="JZO1094" s="255"/>
      <c r="JZP1094" s="255"/>
      <c r="JZQ1094" s="255"/>
      <c r="JZR1094" s="255"/>
      <c r="JZS1094" s="255"/>
      <c r="JZT1094" s="255"/>
      <c r="JZU1094" s="255"/>
      <c r="JZV1094" s="255"/>
      <c r="JZW1094" s="255"/>
      <c r="JZX1094" s="255"/>
      <c r="JZY1094" s="255"/>
      <c r="JZZ1094" s="255"/>
      <c r="KAA1094" s="255"/>
      <c r="KAB1094" s="255"/>
      <c r="KAC1094" s="255"/>
      <c r="KAD1094" s="255"/>
      <c r="KAE1094" s="255"/>
      <c r="KAF1094" s="255"/>
      <c r="KAG1094" s="255"/>
      <c r="KAH1094" s="255"/>
      <c r="KAI1094" s="255"/>
      <c r="KAJ1094" s="255"/>
      <c r="KAK1094" s="255"/>
      <c r="KAL1094" s="255"/>
      <c r="KAM1094" s="255"/>
      <c r="KAN1094" s="255"/>
      <c r="KAO1094" s="255"/>
      <c r="KAP1094" s="255"/>
      <c r="KAQ1094" s="255"/>
      <c r="KAR1094" s="255"/>
      <c r="KAS1094" s="255"/>
      <c r="KAT1094" s="255"/>
      <c r="KAU1094" s="255"/>
      <c r="KAV1094" s="255"/>
      <c r="KAW1094" s="255"/>
      <c r="KAX1094" s="255"/>
      <c r="KAY1094" s="255"/>
      <c r="KAZ1094" s="255"/>
      <c r="KBA1094" s="255"/>
      <c r="KBB1094" s="255"/>
      <c r="KBC1094" s="255"/>
      <c r="KBD1094" s="255"/>
      <c r="KBE1094" s="255"/>
      <c r="KBF1094" s="255"/>
      <c r="KBG1094" s="255"/>
      <c r="KBH1094" s="255"/>
      <c r="KBI1094" s="255"/>
      <c r="KBJ1094" s="255"/>
      <c r="KBK1094" s="255"/>
      <c r="KBL1094" s="255"/>
      <c r="KBM1094" s="255"/>
      <c r="KBN1094" s="255"/>
      <c r="KBO1094" s="255"/>
      <c r="KBP1094" s="255"/>
      <c r="KBQ1094" s="255"/>
      <c r="KBR1094" s="255"/>
      <c r="KBS1094" s="255"/>
      <c r="KBT1094" s="255"/>
      <c r="KBU1094" s="255"/>
      <c r="KBV1094" s="255"/>
      <c r="KBW1094" s="255"/>
      <c r="KBX1094" s="255"/>
      <c r="KBY1094" s="255"/>
      <c r="KBZ1094" s="255"/>
      <c r="KCA1094" s="255"/>
      <c r="KCB1094" s="255"/>
      <c r="KCC1094" s="255"/>
      <c r="KCD1094" s="255"/>
      <c r="KCE1094" s="255"/>
      <c r="KCF1094" s="255"/>
      <c r="KCG1094" s="255"/>
      <c r="KCH1094" s="255"/>
      <c r="KCI1094" s="255"/>
      <c r="KCJ1094" s="255"/>
      <c r="KCK1094" s="255"/>
      <c r="KCL1094" s="255"/>
      <c r="KCM1094" s="255"/>
      <c r="KCN1094" s="255"/>
      <c r="KCO1094" s="255"/>
      <c r="KCP1094" s="255"/>
      <c r="KCQ1094" s="255"/>
      <c r="KCR1094" s="255"/>
      <c r="KCS1094" s="255"/>
      <c r="KCT1094" s="255"/>
      <c r="KCU1094" s="255"/>
      <c r="KCV1094" s="255"/>
      <c r="KCW1094" s="255"/>
      <c r="KCX1094" s="255"/>
      <c r="KCY1094" s="255"/>
      <c r="KCZ1094" s="255"/>
      <c r="KDA1094" s="255"/>
      <c r="KDB1094" s="255"/>
      <c r="KDC1094" s="255"/>
      <c r="KDD1094" s="255"/>
      <c r="KDE1094" s="255"/>
      <c r="KDF1094" s="255"/>
      <c r="KDG1094" s="255"/>
      <c r="KDH1094" s="255"/>
      <c r="KDI1094" s="255"/>
      <c r="KDJ1094" s="255"/>
      <c r="KDK1094" s="255"/>
      <c r="KDL1094" s="255"/>
      <c r="KDM1094" s="255"/>
      <c r="KDN1094" s="255"/>
      <c r="KDO1094" s="255"/>
      <c r="KDP1094" s="255"/>
      <c r="KDQ1094" s="255"/>
      <c r="KDR1094" s="255"/>
      <c r="KDS1094" s="255"/>
      <c r="KDT1094" s="255"/>
      <c r="KDU1094" s="255"/>
      <c r="KDV1094" s="255"/>
      <c r="KDW1094" s="255"/>
      <c r="KDX1094" s="255"/>
      <c r="KDY1094" s="255"/>
      <c r="KDZ1094" s="255"/>
      <c r="KEA1094" s="255"/>
      <c r="KEB1094" s="255"/>
      <c r="KEC1094" s="255"/>
      <c r="KED1094" s="255"/>
      <c r="KEE1094" s="255"/>
      <c r="KEF1094" s="255"/>
      <c r="KEG1094" s="255"/>
      <c r="KEH1094" s="255"/>
      <c r="KEI1094" s="255"/>
      <c r="KEJ1094" s="255"/>
      <c r="KEK1094" s="255"/>
      <c r="KEL1094" s="255"/>
      <c r="KEM1094" s="255"/>
      <c r="KEN1094" s="255"/>
      <c r="KEO1094" s="255"/>
      <c r="KEP1094" s="255"/>
      <c r="KEQ1094" s="255"/>
      <c r="KER1094" s="255"/>
      <c r="KES1094" s="255"/>
      <c r="KET1094" s="255"/>
      <c r="KEU1094" s="255"/>
      <c r="KEV1094" s="255"/>
      <c r="KEW1094" s="255"/>
      <c r="KEX1094" s="255"/>
      <c r="KEY1094" s="255"/>
      <c r="KEZ1094" s="255"/>
      <c r="KFA1094" s="255"/>
      <c r="KFB1094" s="255"/>
      <c r="KFC1094" s="255"/>
      <c r="KFD1094" s="255"/>
      <c r="KFE1094" s="255"/>
      <c r="KFF1094" s="255"/>
      <c r="KFG1094" s="255"/>
      <c r="KFH1094" s="255"/>
      <c r="KFI1094" s="255"/>
      <c r="KFJ1094" s="255"/>
      <c r="KFK1094" s="255"/>
      <c r="KFL1094" s="255"/>
      <c r="KFM1094" s="255"/>
      <c r="KFN1094" s="255"/>
      <c r="KFO1094" s="255"/>
      <c r="KFP1094" s="255"/>
      <c r="KFQ1094" s="255"/>
      <c r="KFR1094" s="255"/>
      <c r="KFS1094" s="255"/>
      <c r="KFT1094" s="255"/>
      <c r="KFU1094" s="255"/>
      <c r="KFV1094" s="255"/>
      <c r="KFW1094" s="255"/>
      <c r="KFX1094" s="255"/>
      <c r="KFY1094" s="255"/>
      <c r="KFZ1094" s="255"/>
      <c r="KGA1094" s="255"/>
      <c r="KGB1094" s="255"/>
      <c r="KGC1094" s="255"/>
      <c r="KGD1094" s="255"/>
      <c r="KGE1094" s="255"/>
      <c r="KGF1094" s="255"/>
      <c r="KGG1094" s="255"/>
      <c r="KGH1094" s="255"/>
      <c r="KGI1094" s="255"/>
      <c r="KGJ1094" s="255"/>
      <c r="KGK1094" s="255"/>
      <c r="KGL1094" s="255"/>
      <c r="KGM1094" s="255"/>
      <c r="KGN1094" s="255"/>
      <c r="KGO1094" s="255"/>
      <c r="KGP1094" s="255"/>
      <c r="KGQ1094" s="255"/>
      <c r="KGR1094" s="255"/>
      <c r="KGS1094" s="255"/>
      <c r="KGT1094" s="255"/>
      <c r="KGU1094" s="255"/>
      <c r="KGV1094" s="255"/>
      <c r="KGW1094" s="255"/>
      <c r="KGX1094" s="255"/>
      <c r="KGY1094" s="255"/>
      <c r="KGZ1094" s="255"/>
      <c r="KHA1094" s="255"/>
      <c r="KHB1094" s="255"/>
      <c r="KHC1094" s="255"/>
      <c r="KHD1094" s="255"/>
      <c r="KHE1094" s="255"/>
      <c r="KHF1094" s="255"/>
      <c r="KHG1094" s="255"/>
      <c r="KHH1094" s="255"/>
      <c r="KHI1094" s="255"/>
      <c r="KHJ1094" s="255"/>
      <c r="KHK1094" s="255"/>
      <c r="KHL1094" s="255"/>
      <c r="KHM1094" s="255"/>
      <c r="KHN1094" s="255"/>
      <c r="KHO1094" s="255"/>
      <c r="KHP1094" s="255"/>
      <c r="KHQ1094" s="255"/>
      <c r="KHR1094" s="255"/>
      <c r="KHS1094" s="255"/>
      <c r="KHT1094" s="255"/>
      <c r="KHU1094" s="255"/>
      <c r="KHV1094" s="255"/>
      <c r="KHW1094" s="255"/>
      <c r="KHX1094" s="255"/>
      <c r="KHY1094" s="255"/>
      <c r="KHZ1094" s="255"/>
      <c r="KIA1094" s="255"/>
      <c r="KIB1094" s="255"/>
      <c r="KIC1094" s="255"/>
      <c r="KID1094" s="255"/>
      <c r="KIE1094" s="255"/>
      <c r="KIF1094" s="255"/>
      <c r="KIG1094" s="255"/>
      <c r="KIH1094" s="255"/>
      <c r="KII1094" s="255"/>
      <c r="KIJ1094" s="255"/>
      <c r="KIK1094" s="255"/>
      <c r="KIL1094" s="255"/>
      <c r="KIM1094" s="255"/>
      <c r="KIN1094" s="255"/>
      <c r="KIO1094" s="255"/>
      <c r="KIP1094" s="255"/>
      <c r="KIQ1094" s="255"/>
      <c r="KIR1094" s="255"/>
      <c r="KIS1094" s="255"/>
      <c r="KIT1094" s="255"/>
      <c r="KIU1094" s="255"/>
      <c r="KIV1094" s="255"/>
      <c r="KIW1094" s="255"/>
      <c r="KIX1094" s="255"/>
      <c r="KIY1094" s="255"/>
      <c r="KIZ1094" s="255"/>
      <c r="KJA1094" s="255"/>
      <c r="KJB1094" s="255"/>
      <c r="KJC1094" s="255"/>
      <c r="KJD1094" s="255"/>
      <c r="KJE1094" s="255"/>
      <c r="KJF1094" s="255"/>
      <c r="KJG1094" s="255"/>
      <c r="KJH1094" s="255"/>
      <c r="KJI1094" s="255"/>
      <c r="KJJ1094" s="255"/>
      <c r="KJK1094" s="255"/>
      <c r="KJL1094" s="255"/>
      <c r="KJM1094" s="255"/>
      <c r="KJN1094" s="255"/>
      <c r="KJO1094" s="255"/>
      <c r="KJP1094" s="255"/>
      <c r="KJQ1094" s="255"/>
      <c r="KJR1094" s="255"/>
      <c r="KJS1094" s="255"/>
      <c r="KJT1094" s="255"/>
      <c r="KJU1094" s="255"/>
      <c r="KJV1094" s="255"/>
      <c r="KJW1094" s="255"/>
      <c r="KJX1094" s="255"/>
      <c r="KJY1094" s="255"/>
      <c r="KJZ1094" s="255"/>
      <c r="KKA1094" s="255"/>
      <c r="KKB1094" s="255"/>
      <c r="KKC1094" s="255"/>
      <c r="KKD1094" s="255"/>
      <c r="KKE1094" s="255"/>
      <c r="KKF1094" s="255"/>
      <c r="KKG1094" s="255"/>
      <c r="KKH1094" s="255"/>
      <c r="KKI1094" s="255"/>
      <c r="KKJ1094" s="255"/>
      <c r="KKK1094" s="255"/>
      <c r="KKL1094" s="255"/>
      <c r="KKM1094" s="255"/>
      <c r="KKN1094" s="255"/>
      <c r="KKO1094" s="255"/>
      <c r="KKP1094" s="255"/>
      <c r="KKQ1094" s="255"/>
      <c r="KKR1094" s="255"/>
      <c r="KKS1094" s="255"/>
      <c r="KKT1094" s="255"/>
      <c r="KKU1094" s="255"/>
      <c r="KKV1094" s="255"/>
      <c r="KKW1094" s="255"/>
      <c r="KKX1094" s="255"/>
      <c r="KKY1094" s="255"/>
      <c r="KKZ1094" s="255"/>
      <c r="KLA1094" s="255"/>
      <c r="KLB1094" s="255"/>
      <c r="KLC1094" s="255"/>
      <c r="KLD1094" s="255"/>
      <c r="KLE1094" s="255"/>
      <c r="KLF1094" s="255"/>
      <c r="KLG1094" s="255"/>
      <c r="KLH1094" s="255"/>
      <c r="KLI1094" s="255"/>
      <c r="KLJ1094" s="255"/>
      <c r="KLK1094" s="255"/>
      <c r="KLL1094" s="255"/>
      <c r="KLM1094" s="255"/>
      <c r="KLN1094" s="255"/>
      <c r="KLO1094" s="255"/>
      <c r="KLP1094" s="255"/>
      <c r="KLQ1094" s="255"/>
      <c r="KLR1094" s="255"/>
      <c r="KLS1094" s="255"/>
      <c r="KLT1094" s="255"/>
      <c r="KLU1094" s="255"/>
      <c r="KLV1094" s="255"/>
      <c r="KLW1094" s="255"/>
      <c r="KLX1094" s="255"/>
      <c r="KLY1094" s="255"/>
      <c r="KLZ1094" s="255"/>
      <c r="KMA1094" s="255"/>
      <c r="KMB1094" s="255"/>
      <c r="KMC1094" s="255"/>
      <c r="KMD1094" s="255"/>
      <c r="KME1094" s="255"/>
      <c r="KMF1094" s="255"/>
      <c r="KMG1094" s="255"/>
      <c r="KMH1094" s="255"/>
      <c r="KMI1094" s="255"/>
      <c r="KMJ1094" s="255"/>
      <c r="KMK1094" s="255"/>
      <c r="KML1094" s="255"/>
      <c r="KMM1094" s="255"/>
      <c r="KMN1094" s="255"/>
      <c r="KMO1094" s="255"/>
      <c r="KMP1094" s="255"/>
      <c r="KMQ1094" s="255"/>
      <c r="KMR1094" s="255"/>
      <c r="KMS1094" s="255"/>
      <c r="KMT1094" s="255"/>
      <c r="KMU1094" s="255"/>
      <c r="KMV1094" s="255"/>
      <c r="KMW1094" s="255"/>
      <c r="KMX1094" s="255"/>
      <c r="KMY1094" s="255"/>
      <c r="KMZ1094" s="255"/>
      <c r="KNA1094" s="255"/>
      <c r="KNB1094" s="255"/>
      <c r="KNC1094" s="255"/>
      <c r="KND1094" s="255"/>
      <c r="KNE1094" s="255"/>
      <c r="KNF1094" s="255"/>
      <c r="KNG1094" s="255"/>
      <c r="KNH1094" s="255"/>
      <c r="KNI1094" s="255"/>
      <c r="KNJ1094" s="255"/>
      <c r="KNK1094" s="255"/>
      <c r="KNL1094" s="255"/>
      <c r="KNM1094" s="255"/>
      <c r="KNN1094" s="255"/>
      <c r="KNO1094" s="255"/>
      <c r="KNP1094" s="255"/>
      <c r="KNQ1094" s="255"/>
      <c r="KNR1094" s="255"/>
      <c r="KNS1094" s="255"/>
      <c r="KNT1094" s="255"/>
      <c r="KNU1094" s="255"/>
      <c r="KNV1094" s="255"/>
      <c r="KNW1094" s="255"/>
      <c r="KNX1094" s="255"/>
      <c r="KNY1094" s="255"/>
      <c r="KNZ1094" s="255"/>
      <c r="KOA1094" s="255"/>
      <c r="KOB1094" s="255"/>
      <c r="KOC1094" s="255"/>
      <c r="KOD1094" s="255"/>
      <c r="KOE1094" s="255"/>
      <c r="KOF1094" s="255"/>
      <c r="KOG1094" s="255"/>
      <c r="KOH1094" s="255"/>
      <c r="KOI1094" s="255"/>
      <c r="KOJ1094" s="255"/>
      <c r="KOK1094" s="255"/>
      <c r="KOL1094" s="255"/>
      <c r="KOM1094" s="255"/>
      <c r="KON1094" s="255"/>
      <c r="KOO1094" s="255"/>
      <c r="KOP1094" s="255"/>
      <c r="KOQ1094" s="255"/>
      <c r="KOR1094" s="255"/>
      <c r="KOS1094" s="255"/>
      <c r="KOT1094" s="255"/>
      <c r="KOU1094" s="255"/>
      <c r="KOV1094" s="255"/>
      <c r="KOW1094" s="255"/>
      <c r="KOX1094" s="255"/>
      <c r="KOY1094" s="255"/>
      <c r="KOZ1094" s="255"/>
      <c r="KPA1094" s="255"/>
      <c r="KPB1094" s="255"/>
      <c r="KPC1094" s="255"/>
      <c r="KPD1094" s="255"/>
      <c r="KPE1094" s="255"/>
      <c r="KPF1094" s="255"/>
      <c r="KPG1094" s="255"/>
      <c r="KPH1094" s="255"/>
      <c r="KPI1094" s="255"/>
      <c r="KPJ1094" s="255"/>
      <c r="KPK1094" s="255"/>
      <c r="KPL1094" s="255"/>
      <c r="KPM1094" s="255"/>
      <c r="KPN1094" s="255"/>
      <c r="KPO1094" s="255"/>
      <c r="KPP1094" s="255"/>
      <c r="KPQ1094" s="255"/>
      <c r="KPR1094" s="255"/>
      <c r="KPS1094" s="255"/>
      <c r="KPT1094" s="255"/>
      <c r="KPU1094" s="255"/>
      <c r="KPV1094" s="255"/>
      <c r="KPW1094" s="255"/>
      <c r="KPX1094" s="255"/>
      <c r="KPY1094" s="255"/>
      <c r="KPZ1094" s="255"/>
      <c r="KQA1094" s="255"/>
      <c r="KQB1094" s="255"/>
      <c r="KQC1094" s="255"/>
      <c r="KQD1094" s="255"/>
      <c r="KQE1094" s="255"/>
      <c r="KQF1094" s="255"/>
      <c r="KQG1094" s="255"/>
      <c r="KQH1094" s="255"/>
      <c r="KQI1094" s="255"/>
      <c r="KQJ1094" s="255"/>
      <c r="KQK1094" s="255"/>
      <c r="KQL1094" s="255"/>
      <c r="KQM1094" s="255"/>
      <c r="KQN1094" s="255"/>
      <c r="KQO1094" s="255"/>
      <c r="KQP1094" s="255"/>
      <c r="KQQ1094" s="255"/>
      <c r="KQR1094" s="255"/>
      <c r="KQS1094" s="255"/>
      <c r="KQT1094" s="255"/>
      <c r="KQU1094" s="255"/>
      <c r="KQV1094" s="255"/>
      <c r="KQW1094" s="255"/>
      <c r="KQX1094" s="255"/>
      <c r="KQY1094" s="255"/>
      <c r="KQZ1094" s="255"/>
      <c r="KRA1094" s="255"/>
      <c r="KRB1094" s="255"/>
      <c r="KRC1094" s="255"/>
      <c r="KRD1094" s="255"/>
      <c r="KRE1094" s="255"/>
      <c r="KRF1094" s="255"/>
      <c r="KRG1094" s="255"/>
      <c r="KRH1094" s="255"/>
      <c r="KRI1094" s="255"/>
      <c r="KRJ1094" s="255"/>
      <c r="KRK1094" s="255"/>
      <c r="KRL1094" s="255"/>
      <c r="KRM1094" s="255"/>
      <c r="KRN1094" s="255"/>
      <c r="KRO1094" s="255"/>
      <c r="KRP1094" s="255"/>
      <c r="KRQ1094" s="255"/>
      <c r="KRR1094" s="255"/>
      <c r="KRS1094" s="255"/>
      <c r="KRT1094" s="255"/>
      <c r="KRU1094" s="255"/>
      <c r="KRV1094" s="255"/>
      <c r="KRW1094" s="255"/>
      <c r="KRX1094" s="255"/>
      <c r="KRY1094" s="255"/>
      <c r="KRZ1094" s="255"/>
      <c r="KSA1094" s="255"/>
      <c r="KSB1094" s="255"/>
      <c r="KSC1094" s="255"/>
      <c r="KSD1094" s="255"/>
      <c r="KSE1094" s="255"/>
      <c r="KSF1094" s="255"/>
      <c r="KSG1094" s="255"/>
      <c r="KSH1094" s="255"/>
      <c r="KSI1094" s="255"/>
      <c r="KSJ1094" s="255"/>
      <c r="KSK1094" s="255"/>
      <c r="KSL1094" s="255"/>
      <c r="KSM1094" s="255"/>
      <c r="KSN1094" s="255"/>
      <c r="KSO1094" s="255"/>
      <c r="KSP1094" s="255"/>
      <c r="KSQ1094" s="255"/>
      <c r="KSR1094" s="255"/>
      <c r="KSS1094" s="255"/>
      <c r="KST1094" s="255"/>
      <c r="KSU1094" s="255"/>
      <c r="KSV1094" s="255"/>
      <c r="KSW1094" s="255"/>
      <c r="KSX1094" s="255"/>
      <c r="KSY1094" s="255"/>
      <c r="KSZ1094" s="255"/>
      <c r="KTA1094" s="255"/>
      <c r="KTB1094" s="255"/>
      <c r="KTC1094" s="255"/>
      <c r="KTD1094" s="255"/>
      <c r="KTE1094" s="255"/>
      <c r="KTF1094" s="255"/>
      <c r="KTG1094" s="255"/>
      <c r="KTH1094" s="255"/>
      <c r="KTI1094" s="255"/>
      <c r="KTJ1094" s="255"/>
      <c r="KTK1094" s="255"/>
      <c r="KTL1094" s="255"/>
      <c r="KTM1094" s="255"/>
      <c r="KTN1094" s="255"/>
      <c r="KTO1094" s="255"/>
      <c r="KTP1094" s="255"/>
      <c r="KTQ1094" s="255"/>
      <c r="KTR1094" s="255"/>
      <c r="KTS1094" s="255"/>
      <c r="KTT1094" s="255"/>
      <c r="KTU1094" s="255"/>
      <c r="KTV1094" s="255"/>
      <c r="KTW1094" s="255"/>
      <c r="KTX1094" s="255"/>
      <c r="KTY1094" s="255"/>
      <c r="KTZ1094" s="255"/>
      <c r="KUA1094" s="255"/>
      <c r="KUB1094" s="255"/>
      <c r="KUC1094" s="255"/>
      <c r="KUD1094" s="255"/>
      <c r="KUE1094" s="255"/>
      <c r="KUF1094" s="255"/>
      <c r="KUG1094" s="255"/>
      <c r="KUH1094" s="255"/>
      <c r="KUI1094" s="255"/>
      <c r="KUJ1094" s="255"/>
      <c r="KUK1094" s="255"/>
      <c r="KUL1094" s="255"/>
      <c r="KUM1094" s="255"/>
      <c r="KUN1094" s="255"/>
      <c r="KUO1094" s="255"/>
      <c r="KUP1094" s="255"/>
      <c r="KUQ1094" s="255"/>
      <c r="KUR1094" s="255"/>
      <c r="KUS1094" s="255"/>
      <c r="KUT1094" s="255"/>
      <c r="KUU1094" s="255"/>
      <c r="KUV1094" s="255"/>
      <c r="KUW1094" s="255"/>
      <c r="KUX1094" s="255"/>
      <c r="KUY1094" s="255"/>
      <c r="KUZ1094" s="255"/>
      <c r="KVA1094" s="255"/>
      <c r="KVB1094" s="255"/>
      <c r="KVC1094" s="255"/>
      <c r="KVD1094" s="255"/>
      <c r="KVE1094" s="255"/>
      <c r="KVF1094" s="255"/>
      <c r="KVG1094" s="255"/>
      <c r="KVH1094" s="255"/>
      <c r="KVI1094" s="255"/>
      <c r="KVJ1094" s="255"/>
      <c r="KVK1094" s="255"/>
      <c r="KVL1094" s="255"/>
      <c r="KVM1094" s="255"/>
      <c r="KVN1094" s="255"/>
      <c r="KVO1094" s="255"/>
      <c r="KVP1094" s="255"/>
      <c r="KVQ1094" s="255"/>
      <c r="KVR1094" s="255"/>
      <c r="KVS1094" s="255"/>
      <c r="KVT1094" s="255"/>
      <c r="KVU1094" s="255"/>
      <c r="KVV1094" s="255"/>
      <c r="KVW1094" s="255"/>
      <c r="KVX1094" s="255"/>
      <c r="KVY1094" s="255"/>
      <c r="KVZ1094" s="255"/>
      <c r="KWA1094" s="255"/>
      <c r="KWB1094" s="255"/>
      <c r="KWC1094" s="255"/>
      <c r="KWD1094" s="255"/>
      <c r="KWE1094" s="255"/>
      <c r="KWF1094" s="255"/>
      <c r="KWG1094" s="255"/>
      <c r="KWH1094" s="255"/>
      <c r="KWI1094" s="255"/>
      <c r="KWJ1094" s="255"/>
      <c r="KWK1094" s="255"/>
      <c r="KWL1094" s="255"/>
      <c r="KWM1094" s="255"/>
      <c r="KWN1094" s="255"/>
      <c r="KWO1094" s="255"/>
      <c r="KWP1094" s="255"/>
      <c r="KWQ1094" s="255"/>
      <c r="KWR1094" s="255"/>
      <c r="KWS1094" s="255"/>
      <c r="KWT1094" s="255"/>
      <c r="KWU1094" s="255"/>
      <c r="KWV1094" s="255"/>
      <c r="KWW1094" s="255"/>
      <c r="KWX1094" s="255"/>
      <c r="KWY1094" s="255"/>
      <c r="KWZ1094" s="255"/>
      <c r="KXA1094" s="255"/>
      <c r="KXB1094" s="255"/>
      <c r="KXC1094" s="255"/>
      <c r="KXD1094" s="255"/>
      <c r="KXE1094" s="255"/>
      <c r="KXF1094" s="255"/>
      <c r="KXG1094" s="255"/>
      <c r="KXH1094" s="255"/>
      <c r="KXI1094" s="255"/>
      <c r="KXJ1094" s="255"/>
      <c r="KXK1094" s="255"/>
      <c r="KXL1094" s="255"/>
      <c r="KXM1094" s="255"/>
      <c r="KXN1094" s="255"/>
      <c r="KXO1094" s="255"/>
      <c r="KXP1094" s="255"/>
      <c r="KXQ1094" s="255"/>
      <c r="KXR1094" s="255"/>
      <c r="KXS1094" s="255"/>
      <c r="KXT1094" s="255"/>
      <c r="KXU1094" s="255"/>
      <c r="KXV1094" s="255"/>
      <c r="KXW1094" s="255"/>
      <c r="KXX1094" s="255"/>
      <c r="KXY1094" s="255"/>
      <c r="KXZ1094" s="255"/>
      <c r="KYA1094" s="255"/>
      <c r="KYB1094" s="255"/>
      <c r="KYC1094" s="255"/>
      <c r="KYD1094" s="255"/>
      <c r="KYE1094" s="255"/>
      <c r="KYF1094" s="255"/>
      <c r="KYG1094" s="255"/>
      <c r="KYH1094" s="255"/>
      <c r="KYI1094" s="255"/>
      <c r="KYJ1094" s="255"/>
      <c r="KYK1094" s="255"/>
      <c r="KYL1094" s="255"/>
      <c r="KYM1094" s="255"/>
      <c r="KYN1094" s="255"/>
      <c r="KYO1094" s="255"/>
      <c r="KYP1094" s="255"/>
      <c r="KYQ1094" s="255"/>
      <c r="KYR1094" s="255"/>
      <c r="KYS1094" s="255"/>
      <c r="KYT1094" s="255"/>
      <c r="KYU1094" s="255"/>
      <c r="KYV1094" s="255"/>
      <c r="KYW1094" s="255"/>
      <c r="KYX1094" s="255"/>
      <c r="KYY1094" s="255"/>
      <c r="KYZ1094" s="255"/>
      <c r="KZA1094" s="255"/>
      <c r="KZB1094" s="255"/>
      <c r="KZC1094" s="255"/>
      <c r="KZD1094" s="255"/>
      <c r="KZE1094" s="255"/>
      <c r="KZF1094" s="255"/>
      <c r="KZG1094" s="255"/>
      <c r="KZH1094" s="255"/>
      <c r="KZI1094" s="255"/>
      <c r="KZJ1094" s="255"/>
      <c r="KZK1094" s="255"/>
      <c r="KZL1094" s="255"/>
      <c r="KZM1094" s="255"/>
      <c r="KZN1094" s="255"/>
      <c r="KZO1094" s="255"/>
      <c r="KZP1094" s="255"/>
      <c r="KZQ1094" s="255"/>
      <c r="KZR1094" s="255"/>
      <c r="KZS1094" s="255"/>
      <c r="KZT1094" s="255"/>
      <c r="KZU1094" s="255"/>
      <c r="KZV1094" s="255"/>
      <c r="KZW1094" s="255"/>
      <c r="KZX1094" s="255"/>
      <c r="KZY1094" s="255"/>
      <c r="KZZ1094" s="255"/>
      <c r="LAA1094" s="255"/>
      <c r="LAB1094" s="255"/>
      <c r="LAC1094" s="255"/>
      <c r="LAD1094" s="255"/>
      <c r="LAE1094" s="255"/>
      <c r="LAF1094" s="255"/>
      <c r="LAG1094" s="255"/>
      <c r="LAH1094" s="255"/>
      <c r="LAI1094" s="255"/>
      <c r="LAJ1094" s="255"/>
      <c r="LAK1094" s="255"/>
      <c r="LAL1094" s="255"/>
      <c r="LAM1094" s="255"/>
      <c r="LAN1094" s="255"/>
      <c r="LAO1094" s="255"/>
      <c r="LAP1094" s="255"/>
      <c r="LAQ1094" s="255"/>
      <c r="LAR1094" s="255"/>
      <c r="LAS1094" s="255"/>
      <c r="LAT1094" s="255"/>
      <c r="LAU1094" s="255"/>
      <c r="LAV1094" s="255"/>
      <c r="LAW1094" s="255"/>
      <c r="LAX1094" s="255"/>
      <c r="LAY1094" s="255"/>
      <c r="LAZ1094" s="255"/>
      <c r="LBA1094" s="255"/>
      <c r="LBB1094" s="255"/>
      <c r="LBC1094" s="255"/>
      <c r="LBD1094" s="255"/>
      <c r="LBE1094" s="255"/>
      <c r="LBF1094" s="255"/>
      <c r="LBG1094" s="255"/>
      <c r="LBH1094" s="255"/>
      <c r="LBI1094" s="255"/>
      <c r="LBJ1094" s="255"/>
      <c r="LBK1094" s="255"/>
      <c r="LBL1094" s="255"/>
      <c r="LBM1094" s="255"/>
      <c r="LBN1094" s="255"/>
      <c r="LBO1094" s="255"/>
      <c r="LBP1094" s="255"/>
      <c r="LBQ1094" s="255"/>
      <c r="LBR1094" s="255"/>
      <c r="LBS1094" s="255"/>
      <c r="LBT1094" s="255"/>
      <c r="LBU1094" s="255"/>
      <c r="LBV1094" s="255"/>
      <c r="LBW1094" s="255"/>
      <c r="LBX1094" s="255"/>
      <c r="LBY1094" s="255"/>
      <c r="LBZ1094" s="255"/>
      <c r="LCA1094" s="255"/>
      <c r="LCB1094" s="255"/>
      <c r="LCC1094" s="255"/>
      <c r="LCD1094" s="255"/>
      <c r="LCE1094" s="255"/>
      <c r="LCF1094" s="255"/>
      <c r="LCG1094" s="255"/>
      <c r="LCH1094" s="255"/>
      <c r="LCI1094" s="255"/>
      <c r="LCJ1094" s="255"/>
      <c r="LCK1094" s="255"/>
      <c r="LCL1094" s="255"/>
      <c r="LCM1094" s="255"/>
      <c r="LCN1094" s="255"/>
      <c r="LCO1094" s="255"/>
      <c r="LCP1094" s="255"/>
      <c r="LCQ1094" s="255"/>
      <c r="LCR1094" s="255"/>
      <c r="LCS1094" s="255"/>
      <c r="LCT1094" s="255"/>
      <c r="LCU1094" s="255"/>
      <c r="LCV1094" s="255"/>
      <c r="LCW1094" s="255"/>
      <c r="LCX1094" s="255"/>
      <c r="LCY1094" s="255"/>
      <c r="LCZ1094" s="255"/>
      <c r="LDA1094" s="255"/>
      <c r="LDB1094" s="255"/>
      <c r="LDC1094" s="255"/>
      <c r="LDD1094" s="255"/>
      <c r="LDE1094" s="255"/>
      <c r="LDF1094" s="255"/>
      <c r="LDG1094" s="255"/>
      <c r="LDH1094" s="255"/>
      <c r="LDI1094" s="255"/>
      <c r="LDJ1094" s="255"/>
      <c r="LDK1094" s="255"/>
      <c r="LDL1094" s="255"/>
      <c r="LDM1094" s="255"/>
      <c r="LDN1094" s="255"/>
      <c r="LDO1094" s="255"/>
      <c r="LDP1094" s="255"/>
      <c r="LDQ1094" s="255"/>
      <c r="LDR1094" s="255"/>
      <c r="LDS1094" s="255"/>
      <c r="LDT1094" s="255"/>
      <c r="LDU1094" s="255"/>
      <c r="LDV1094" s="255"/>
      <c r="LDW1094" s="255"/>
      <c r="LDX1094" s="255"/>
      <c r="LDY1094" s="255"/>
      <c r="LDZ1094" s="255"/>
      <c r="LEA1094" s="255"/>
      <c r="LEB1094" s="255"/>
      <c r="LEC1094" s="255"/>
      <c r="LED1094" s="255"/>
      <c r="LEE1094" s="255"/>
      <c r="LEF1094" s="255"/>
      <c r="LEG1094" s="255"/>
      <c r="LEH1094" s="255"/>
      <c r="LEI1094" s="255"/>
      <c r="LEJ1094" s="255"/>
      <c r="LEK1094" s="255"/>
      <c r="LEL1094" s="255"/>
      <c r="LEM1094" s="255"/>
      <c r="LEN1094" s="255"/>
      <c r="LEO1094" s="255"/>
      <c r="LEP1094" s="255"/>
      <c r="LEQ1094" s="255"/>
      <c r="LER1094" s="255"/>
      <c r="LES1094" s="255"/>
      <c r="LET1094" s="255"/>
      <c r="LEU1094" s="255"/>
      <c r="LEV1094" s="255"/>
      <c r="LEW1094" s="255"/>
      <c r="LEX1094" s="255"/>
      <c r="LEY1094" s="255"/>
      <c r="LEZ1094" s="255"/>
      <c r="LFA1094" s="255"/>
      <c r="LFB1094" s="255"/>
      <c r="LFC1094" s="255"/>
      <c r="LFD1094" s="255"/>
      <c r="LFE1094" s="255"/>
      <c r="LFF1094" s="255"/>
      <c r="LFG1094" s="255"/>
      <c r="LFH1094" s="255"/>
      <c r="LFI1094" s="255"/>
      <c r="LFJ1094" s="255"/>
      <c r="LFK1094" s="255"/>
      <c r="LFL1094" s="255"/>
      <c r="LFM1094" s="255"/>
      <c r="LFN1094" s="255"/>
      <c r="LFO1094" s="255"/>
      <c r="LFP1094" s="255"/>
      <c r="LFQ1094" s="255"/>
      <c r="LFR1094" s="255"/>
      <c r="LFS1094" s="255"/>
      <c r="LFT1094" s="255"/>
      <c r="LFU1094" s="255"/>
      <c r="LFV1094" s="255"/>
      <c r="LFW1094" s="255"/>
      <c r="LFX1094" s="255"/>
      <c r="LFY1094" s="255"/>
      <c r="LFZ1094" s="255"/>
      <c r="LGA1094" s="255"/>
      <c r="LGB1094" s="255"/>
      <c r="LGC1094" s="255"/>
      <c r="LGD1094" s="255"/>
      <c r="LGE1094" s="255"/>
      <c r="LGF1094" s="255"/>
      <c r="LGG1094" s="255"/>
      <c r="LGH1094" s="255"/>
      <c r="LGI1094" s="255"/>
      <c r="LGJ1094" s="255"/>
      <c r="LGK1094" s="255"/>
      <c r="LGL1094" s="255"/>
      <c r="LGM1094" s="255"/>
      <c r="LGN1094" s="255"/>
      <c r="LGO1094" s="255"/>
      <c r="LGP1094" s="255"/>
      <c r="LGQ1094" s="255"/>
      <c r="LGR1094" s="255"/>
      <c r="LGS1094" s="255"/>
      <c r="LGT1094" s="255"/>
      <c r="LGU1094" s="255"/>
      <c r="LGV1094" s="255"/>
      <c r="LGW1094" s="255"/>
      <c r="LGX1094" s="255"/>
      <c r="LGY1094" s="255"/>
      <c r="LGZ1094" s="255"/>
      <c r="LHA1094" s="255"/>
      <c r="LHB1094" s="255"/>
      <c r="LHC1094" s="255"/>
      <c r="LHD1094" s="255"/>
      <c r="LHE1094" s="255"/>
      <c r="LHF1094" s="255"/>
      <c r="LHG1094" s="255"/>
      <c r="LHH1094" s="255"/>
      <c r="LHI1094" s="255"/>
      <c r="LHJ1094" s="255"/>
      <c r="LHK1094" s="255"/>
      <c r="LHL1094" s="255"/>
      <c r="LHM1094" s="255"/>
      <c r="LHN1094" s="255"/>
      <c r="LHO1094" s="255"/>
      <c r="LHP1094" s="255"/>
      <c r="LHQ1094" s="255"/>
      <c r="LHR1094" s="255"/>
      <c r="LHS1094" s="255"/>
      <c r="LHT1094" s="255"/>
      <c r="LHU1094" s="255"/>
      <c r="LHV1094" s="255"/>
      <c r="LHW1094" s="255"/>
      <c r="LHX1094" s="255"/>
      <c r="LHY1094" s="255"/>
      <c r="LHZ1094" s="255"/>
      <c r="LIA1094" s="255"/>
      <c r="LIB1094" s="255"/>
      <c r="LIC1094" s="255"/>
      <c r="LID1094" s="255"/>
      <c r="LIE1094" s="255"/>
      <c r="LIF1094" s="255"/>
      <c r="LIG1094" s="255"/>
      <c r="LIH1094" s="255"/>
      <c r="LII1094" s="255"/>
      <c r="LIJ1094" s="255"/>
      <c r="LIK1094" s="255"/>
      <c r="LIL1094" s="255"/>
      <c r="LIM1094" s="255"/>
      <c r="LIN1094" s="255"/>
      <c r="LIO1094" s="255"/>
      <c r="LIP1094" s="255"/>
      <c r="LIQ1094" s="255"/>
      <c r="LIR1094" s="255"/>
      <c r="LIS1094" s="255"/>
      <c r="LIT1094" s="255"/>
      <c r="LIU1094" s="255"/>
      <c r="LIV1094" s="255"/>
      <c r="LIW1094" s="255"/>
      <c r="LIX1094" s="255"/>
      <c r="LIY1094" s="255"/>
      <c r="LIZ1094" s="255"/>
      <c r="LJA1094" s="255"/>
      <c r="LJB1094" s="255"/>
      <c r="LJC1094" s="255"/>
      <c r="LJD1094" s="255"/>
      <c r="LJE1094" s="255"/>
      <c r="LJF1094" s="255"/>
      <c r="LJG1094" s="255"/>
      <c r="LJH1094" s="255"/>
      <c r="LJI1094" s="255"/>
      <c r="LJJ1094" s="255"/>
      <c r="LJK1094" s="255"/>
      <c r="LJL1094" s="255"/>
      <c r="LJM1094" s="255"/>
      <c r="LJN1094" s="255"/>
      <c r="LJO1094" s="255"/>
      <c r="LJP1094" s="255"/>
      <c r="LJQ1094" s="255"/>
      <c r="LJR1094" s="255"/>
      <c r="LJS1094" s="255"/>
      <c r="LJT1094" s="255"/>
      <c r="LJU1094" s="255"/>
      <c r="LJV1094" s="255"/>
      <c r="LJW1094" s="255"/>
      <c r="LJX1094" s="255"/>
      <c r="LJY1094" s="255"/>
      <c r="LJZ1094" s="255"/>
      <c r="LKA1094" s="255"/>
      <c r="LKB1094" s="255"/>
      <c r="LKC1094" s="255"/>
      <c r="LKD1094" s="255"/>
      <c r="LKE1094" s="255"/>
      <c r="LKF1094" s="255"/>
      <c r="LKG1094" s="255"/>
      <c r="LKH1094" s="255"/>
      <c r="LKI1094" s="255"/>
      <c r="LKJ1094" s="255"/>
      <c r="LKK1094" s="255"/>
      <c r="LKL1094" s="255"/>
      <c r="LKM1094" s="255"/>
      <c r="LKN1094" s="255"/>
      <c r="LKO1094" s="255"/>
      <c r="LKP1094" s="255"/>
      <c r="LKQ1094" s="255"/>
      <c r="LKR1094" s="255"/>
      <c r="LKS1094" s="255"/>
      <c r="LKT1094" s="255"/>
      <c r="LKU1094" s="255"/>
      <c r="LKV1094" s="255"/>
      <c r="LKW1094" s="255"/>
      <c r="LKX1094" s="255"/>
      <c r="LKY1094" s="255"/>
      <c r="LKZ1094" s="255"/>
      <c r="LLA1094" s="255"/>
      <c r="LLB1094" s="255"/>
      <c r="LLC1094" s="255"/>
      <c r="LLD1094" s="255"/>
      <c r="LLE1094" s="255"/>
      <c r="LLF1094" s="255"/>
      <c r="LLG1094" s="255"/>
      <c r="LLH1094" s="255"/>
      <c r="LLI1094" s="255"/>
      <c r="LLJ1094" s="255"/>
      <c r="LLK1094" s="255"/>
      <c r="LLL1094" s="255"/>
      <c r="LLM1094" s="255"/>
      <c r="LLN1094" s="255"/>
      <c r="LLO1094" s="255"/>
      <c r="LLP1094" s="255"/>
      <c r="LLQ1094" s="255"/>
      <c r="LLR1094" s="255"/>
      <c r="LLS1094" s="255"/>
      <c r="LLT1094" s="255"/>
      <c r="LLU1094" s="255"/>
      <c r="LLV1094" s="255"/>
      <c r="LLW1094" s="255"/>
      <c r="LLX1094" s="255"/>
      <c r="LLY1094" s="255"/>
      <c r="LLZ1094" s="255"/>
      <c r="LMA1094" s="255"/>
      <c r="LMB1094" s="255"/>
      <c r="LMC1094" s="255"/>
      <c r="LMD1094" s="255"/>
      <c r="LME1094" s="255"/>
      <c r="LMF1094" s="255"/>
      <c r="LMG1094" s="255"/>
      <c r="LMH1094" s="255"/>
      <c r="LMI1094" s="255"/>
      <c r="LMJ1094" s="255"/>
      <c r="LMK1094" s="255"/>
      <c r="LML1094" s="255"/>
      <c r="LMM1094" s="255"/>
      <c r="LMN1094" s="255"/>
      <c r="LMO1094" s="255"/>
      <c r="LMP1094" s="255"/>
      <c r="LMQ1094" s="255"/>
      <c r="LMR1094" s="255"/>
      <c r="LMS1094" s="255"/>
      <c r="LMT1094" s="255"/>
      <c r="LMU1094" s="255"/>
      <c r="LMV1094" s="255"/>
      <c r="LMW1094" s="255"/>
      <c r="LMX1094" s="255"/>
      <c r="LMY1094" s="255"/>
      <c r="LMZ1094" s="255"/>
      <c r="LNA1094" s="255"/>
      <c r="LNB1094" s="255"/>
      <c r="LNC1094" s="255"/>
      <c r="LND1094" s="255"/>
      <c r="LNE1094" s="255"/>
      <c r="LNF1094" s="255"/>
      <c r="LNG1094" s="255"/>
      <c r="LNH1094" s="255"/>
      <c r="LNI1094" s="255"/>
      <c r="LNJ1094" s="255"/>
      <c r="LNK1094" s="255"/>
      <c r="LNL1094" s="255"/>
      <c r="LNM1094" s="255"/>
      <c r="LNN1094" s="255"/>
      <c r="LNO1094" s="255"/>
      <c r="LNP1094" s="255"/>
      <c r="LNQ1094" s="255"/>
      <c r="LNR1094" s="255"/>
      <c r="LNS1094" s="255"/>
      <c r="LNT1094" s="255"/>
      <c r="LNU1094" s="255"/>
      <c r="LNV1094" s="255"/>
      <c r="LNW1094" s="255"/>
      <c r="LNX1094" s="255"/>
      <c r="LNY1094" s="255"/>
      <c r="LNZ1094" s="255"/>
      <c r="LOA1094" s="255"/>
      <c r="LOB1094" s="255"/>
      <c r="LOC1094" s="255"/>
      <c r="LOD1094" s="255"/>
      <c r="LOE1094" s="255"/>
      <c r="LOF1094" s="255"/>
      <c r="LOG1094" s="255"/>
      <c r="LOH1094" s="255"/>
      <c r="LOI1094" s="255"/>
      <c r="LOJ1094" s="255"/>
      <c r="LOK1094" s="255"/>
      <c r="LOL1094" s="255"/>
      <c r="LOM1094" s="255"/>
      <c r="LON1094" s="255"/>
      <c r="LOO1094" s="255"/>
      <c r="LOP1094" s="255"/>
      <c r="LOQ1094" s="255"/>
      <c r="LOR1094" s="255"/>
      <c r="LOS1094" s="255"/>
      <c r="LOT1094" s="255"/>
      <c r="LOU1094" s="255"/>
      <c r="LOV1094" s="255"/>
      <c r="LOW1094" s="255"/>
      <c r="LOX1094" s="255"/>
      <c r="LOY1094" s="255"/>
      <c r="LOZ1094" s="255"/>
      <c r="LPA1094" s="255"/>
      <c r="LPB1094" s="255"/>
      <c r="LPC1094" s="255"/>
      <c r="LPD1094" s="255"/>
      <c r="LPE1094" s="255"/>
      <c r="LPF1094" s="255"/>
      <c r="LPG1094" s="255"/>
      <c r="LPH1094" s="255"/>
      <c r="LPI1094" s="255"/>
      <c r="LPJ1094" s="255"/>
      <c r="LPK1094" s="255"/>
      <c r="LPL1094" s="255"/>
      <c r="LPM1094" s="255"/>
      <c r="LPN1094" s="255"/>
      <c r="LPO1094" s="255"/>
      <c r="LPP1094" s="255"/>
      <c r="LPQ1094" s="255"/>
      <c r="LPR1094" s="255"/>
      <c r="LPS1094" s="255"/>
      <c r="LPT1094" s="255"/>
      <c r="LPU1094" s="255"/>
      <c r="LPV1094" s="255"/>
      <c r="LPW1094" s="255"/>
      <c r="LPX1094" s="255"/>
      <c r="LPY1094" s="255"/>
      <c r="LPZ1094" s="255"/>
      <c r="LQA1094" s="255"/>
      <c r="LQB1094" s="255"/>
      <c r="LQC1094" s="255"/>
      <c r="LQD1094" s="255"/>
      <c r="LQE1094" s="255"/>
      <c r="LQF1094" s="255"/>
      <c r="LQG1094" s="255"/>
      <c r="LQH1094" s="255"/>
      <c r="LQI1094" s="255"/>
      <c r="LQJ1094" s="255"/>
      <c r="LQK1094" s="255"/>
      <c r="LQL1094" s="255"/>
      <c r="LQM1094" s="255"/>
      <c r="LQN1094" s="255"/>
      <c r="LQO1094" s="255"/>
      <c r="LQP1094" s="255"/>
      <c r="LQQ1094" s="255"/>
      <c r="LQR1094" s="255"/>
      <c r="LQS1094" s="255"/>
      <c r="LQT1094" s="255"/>
      <c r="LQU1094" s="255"/>
      <c r="LQV1094" s="255"/>
      <c r="LQW1094" s="255"/>
      <c r="LQX1094" s="255"/>
      <c r="LQY1094" s="255"/>
      <c r="LQZ1094" s="255"/>
      <c r="LRA1094" s="255"/>
      <c r="LRB1094" s="255"/>
      <c r="LRC1094" s="255"/>
      <c r="LRD1094" s="255"/>
      <c r="LRE1094" s="255"/>
      <c r="LRF1094" s="255"/>
      <c r="LRG1094" s="255"/>
      <c r="LRH1094" s="255"/>
      <c r="LRI1094" s="255"/>
      <c r="LRJ1094" s="255"/>
      <c r="LRK1094" s="255"/>
      <c r="LRL1094" s="255"/>
      <c r="LRM1094" s="255"/>
      <c r="LRN1094" s="255"/>
      <c r="LRO1094" s="255"/>
      <c r="LRP1094" s="255"/>
      <c r="LRQ1094" s="255"/>
      <c r="LRR1094" s="255"/>
      <c r="LRS1094" s="255"/>
      <c r="LRT1094" s="255"/>
      <c r="LRU1094" s="255"/>
      <c r="LRV1094" s="255"/>
      <c r="LRW1094" s="255"/>
      <c r="LRX1094" s="255"/>
      <c r="LRY1094" s="255"/>
      <c r="LRZ1094" s="255"/>
      <c r="LSA1094" s="255"/>
      <c r="LSB1094" s="255"/>
      <c r="LSC1094" s="255"/>
      <c r="LSD1094" s="255"/>
      <c r="LSE1094" s="255"/>
      <c r="LSF1094" s="255"/>
      <c r="LSG1094" s="255"/>
      <c r="LSH1094" s="255"/>
      <c r="LSI1094" s="255"/>
      <c r="LSJ1094" s="255"/>
      <c r="LSK1094" s="255"/>
      <c r="LSL1094" s="255"/>
      <c r="LSM1094" s="255"/>
      <c r="LSN1094" s="255"/>
      <c r="LSO1094" s="255"/>
      <c r="LSP1094" s="255"/>
      <c r="LSQ1094" s="255"/>
      <c r="LSR1094" s="255"/>
      <c r="LSS1094" s="255"/>
      <c r="LST1094" s="255"/>
      <c r="LSU1094" s="255"/>
      <c r="LSV1094" s="255"/>
      <c r="LSW1094" s="255"/>
      <c r="LSX1094" s="255"/>
      <c r="LSY1094" s="255"/>
      <c r="LSZ1094" s="255"/>
      <c r="LTA1094" s="255"/>
      <c r="LTB1094" s="255"/>
      <c r="LTC1094" s="255"/>
      <c r="LTD1094" s="255"/>
      <c r="LTE1094" s="255"/>
      <c r="LTF1094" s="255"/>
      <c r="LTG1094" s="255"/>
      <c r="LTH1094" s="255"/>
      <c r="LTI1094" s="255"/>
      <c r="LTJ1094" s="255"/>
      <c r="LTK1094" s="255"/>
      <c r="LTL1094" s="255"/>
      <c r="LTM1094" s="255"/>
      <c r="LTN1094" s="255"/>
      <c r="LTO1094" s="255"/>
      <c r="LTP1094" s="255"/>
      <c r="LTQ1094" s="255"/>
      <c r="LTR1094" s="255"/>
      <c r="LTS1094" s="255"/>
      <c r="LTT1094" s="255"/>
      <c r="LTU1094" s="255"/>
      <c r="LTV1094" s="255"/>
      <c r="LTW1094" s="255"/>
      <c r="LTX1094" s="255"/>
      <c r="LTY1094" s="255"/>
      <c r="LTZ1094" s="255"/>
      <c r="LUA1094" s="255"/>
      <c r="LUB1094" s="255"/>
      <c r="LUC1094" s="255"/>
      <c r="LUD1094" s="255"/>
      <c r="LUE1094" s="255"/>
      <c r="LUF1094" s="255"/>
      <c r="LUG1094" s="255"/>
      <c r="LUH1094" s="255"/>
      <c r="LUI1094" s="255"/>
      <c r="LUJ1094" s="255"/>
      <c r="LUK1094" s="255"/>
      <c r="LUL1094" s="255"/>
      <c r="LUM1094" s="255"/>
      <c r="LUN1094" s="255"/>
      <c r="LUO1094" s="255"/>
      <c r="LUP1094" s="255"/>
      <c r="LUQ1094" s="255"/>
      <c r="LUR1094" s="255"/>
      <c r="LUS1094" s="255"/>
      <c r="LUT1094" s="255"/>
      <c r="LUU1094" s="255"/>
      <c r="LUV1094" s="255"/>
      <c r="LUW1094" s="255"/>
      <c r="LUX1094" s="255"/>
      <c r="LUY1094" s="255"/>
      <c r="LUZ1094" s="255"/>
      <c r="LVA1094" s="255"/>
      <c r="LVB1094" s="255"/>
      <c r="LVC1094" s="255"/>
      <c r="LVD1094" s="255"/>
      <c r="LVE1094" s="255"/>
      <c r="LVF1094" s="255"/>
      <c r="LVG1094" s="255"/>
      <c r="LVH1094" s="255"/>
      <c r="LVI1094" s="255"/>
      <c r="LVJ1094" s="255"/>
      <c r="LVK1094" s="255"/>
      <c r="LVL1094" s="255"/>
      <c r="LVM1094" s="255"/>
      <c r="LVN1094" s="255"/>
      <c r="LVO1094" s="255"/>
      <c r="LVP1094" s="255"/>
      <c r="LVQ1094" s="255"/>
      <c r="LVR1094" s="255"/>
      <c r="LVS1094" s="255"/>
      <c r="LVT1094" s="255"/>
      <c r="LVU1094" s="255"/>
      <c r="LVV1094" s="255"/>
      <c r="LVW1094" s="255"/>
      <c r="LVX1094" s="255"/>
      <c r="LVY1094" s="255"/>
      <c r="LVZ1094" s="255"/>
      <c r="LWA1094" s="255"/>
      <c r="LWB1094" s="255"/>
      <c r="LWC1094" s="255"/>
      <c r="LWD1094" s="255"/>
      <c r="LWE1094" s="255"/>
      <c r="LWF1094" s="255"/>
      <c r="LWG1094" s="255"/>
      <c r="LWH1094" s="255"/>
      <c r="LWI1094" s="255"/>
      <c r="LWJ1094" s="255"/>
      <c r="LWK1094" s="255"/>
      <c r="LWL1094" s="255"/>
      <c r="LWM1094" s="255"/>
      <c r="LWN1094" s="255"/>
      <c r="LWO1094" s="255"/>
      <c r="LWP1094" s="255"/>
      <c r="LWQ1094" s="255"/>
      <c r="LWR1094" s="255"/>
      <c r="LWS1094" s="255"/>
      <c r="LWT1094" s="255"/>
      <c r="LWU1094" s="255"/>
      <c r="LWV1094" s="255"/>
      <c r="LWW1094" s="255"/>
      <c r="LWX1094" s="255"/>
      <c r="LWY1094" s="255"/>
      <c r="LWZ1094" s="255"/>
      <c r="LXA1094" s="255"/>
      <c r="LXB1094" s="255"/>
      <c r="LXC1094" s="255"/>
      <c r="LXD1094" s="255"/>
      <c r="LXE1094" s="255"/>
      <c r="LXF1094" s="255"/>
      <c r="LXG1094" s="255"/>
      <c r="LXH1094" s="255"/>
      <c r="LXI1094" s="255"/>
      <c r="LXJ1094" s="255"/>
      <c r="LXK1094" s="255"/>
      <c r="LXL1094" s="255"/>
      <c r="LXM1094" s="255"/>
      <c r="LXN1094" s="255"/>
      <c r="LXO1094" s="255"/>
      <c r="LXP1094" s="255"/>
      <c r="LXQ1094" s="255"/>
      <c r="LXR1094" s="255"/>
      <c r="LXS1094" s="255"/>
      <c r="LXT1094" s="255"/>
      <c r="LXU1094" s="255"/>
      <c r="LXV1094" s="255"/>
      <c r="LXW1094" s="255"/>
      <c r="LXX1094" s="255"/>
      <c r="LXY1094" s="255"/>
      <c r="LXZ1094" s="255"/>
      <c r="LYA1094" s="255"/>
      <c r="LYB1094" s="255"/>
      <c r="LYC1094" s="255"/>
      <c r="LYD1094" s="255"/>
      <c r="LYE1094" s="255"/>
      <c r="LYF1094" s="255"/>
      <c r="LYG1094" s="255"/>
      <c r="LYH1094" s="255"/>
      <c r="LYI1094" s="255"/>
      <c r="LYJ1094" s="255"/>
      <c r="LYK1094" s="255"/>
      <c r="LYL1094" s="255"/>
      <c r="LYM1094" s="255"/>
      <c r="LYN1094" s="255"/>
      <c r="LYO1094" s="255"/>
      <c r="LYP1094" s="255"/>
      <c r="LYQ1094" s="255"/>
      <c r="LYR1094" s="255"/>
      <c r="LYS1094" s="255"/>
      <c r="LYT1094" s="255"/>
      <c r="LYU1094" s="255"/>
      <c r="LYV1094" s="255"/>
      <c r="LYW1094" s="255"/>
      <c r="LYX1094" s="255"/>
      <c r="LYY1094" s="255"/>
      <c r="LYZ1094" s="255"/>
      <c r="LZA1094" s="255"/>
      <c r="LZB1094" s="255"/>
      <c r="LZC1094" s="255"/>
      <c r="LZD1094" s="255"/>
      <c r="LZE1094" s="255"/>
      <c r="LZF1094" s="255"/>
      <c r="LZG1094" s="255"/>
      <c r="LZH1094" s="255"/>
      <c r="LZI1094" s="255"/>
      <c r="LZJ1094" s="255"/>
      <c r="LZK1094" s="255"/>
      <c r="LZL1094" s="255"/>
      <c r="LZM1094" s="255"/>
      <c r="LZN1094" s="255"/>
      <c r="LZO1094" s="255"/>
      <c r="LZP1094" s="255"/>
      <c r="LZQ1094" s="255"/>
      <c r="LZR1094" s="255"/>
      <c r="LZS1094" s="255"/>
      <c r="LZT1094" s="255"/>
      <c r="LZU1094" s="255"/>
      <c r="LZV1094" s="255"/>
      <c r="LZW1094" s="255"/>
      <c r="LZX1094" s="255"/>
      <c r="LZY1094" s="255"/>
      <c r="LZZ1094" s="255"/>
      <c r="MAA1094" s="255"/>
      <c r="MAB1094" s="255"/>
      <c r="MAC1094" s="255"/>
      <c r="MAD1094" s="255"/>
      <c r="MAE1094" s="255"/>
      <c r="MAF1094" s="255"/>
      <c r="MAG1094" s="255"/>
      <c r="MAH1094" s="255"/>
      <c r="MAI1094" s="255"/>
      <c r="MAJ1094" s="255"/>
      <c r="MAK1094" s="255"/>
      <c r="MAL1094" s="255"/>
      <c r="MAM1094" s="255"/>
      <c r="MAN1094" s="255"/>
      <c r="MAO1094" s="255"/>
      <c r="MAP1094" s="255"/>
      <c r="MAQ1094" s="255"/>
      <c r="MAR1094" s="255"/>
      <c r="MAS1094" s="255"/>
      <c r="MAT1094" s="255"/>
      <c r="MAU1094" s="255"/>
      <c r="MAV1094" s="255"/>
      <c r="MAW1094" s="255"/>
      <c r="MAX1094" s="255"/>
      <c r="MAY1094" s="255"/>
      <c r="MAZ1094" s="255"/>
      <c r="MBA1094" s="255"/>
      <c r="MBB1094" s="255"/>
      <c r="MBC1094" s="255"/>
      <c r="MBD1094" s="255"/>
      <c r="MBE1094" s="255"/>
      <c r="MBF1094" s="255"/>
      <c r="MBG1094" s="255"/>
      <c r="MBH1094" s="255"/>
      <c r="MBI1094" s="255"/>
      <c r="MBJ1094" s="255"/>
      <c r="MBK1094" s="255"/>
      <c r="MBL1094" s="255"/>
      <c r="MBM1094" s="255"/>
      <c r="MBN1094" s="255"/>
      <c r="MBO1094" s="255"/>
      <c r="MBP1094" s="255"/>
      <c r="MBQ1094" s="255"/>
      <c r="MBR1094" s="255"/>
      <c r="MBS1094" s="255"/>
      <c r="MBT1094" s="255"/>
      <c r="MBU1094" s="255"/>
      <c r="MBV1094" s="255"/>
      <c r="MBW1094" s="255"/>
      <c r="MBX1094" s="255"/>
      <c r="MBY1094" s="255"/>
      <c r="MBZ1094" s="255"/>
      <c r="MCA1094" s="255"/>
      <c r="MCB1094" s="255"/>
      <c r="MCC1094" s="255"/>
      <c r="MCD1094" s="255"/>
      <c r="MCE1094" s="255"/>
      <c r="MCF1094" s="255"/>
      <c r="MCG1094" s="255"/>
      <c r="MCH1094" s="255"/>
      <c r="MCI1094" s="255"/>
      <c r="MCJ1094" s="255"/>
      <c r="MCK1094" s="255"/>
      <c r="MCL1094" s="255"/>
      <c r="MCM1094" s="255"/>
      <c r="MCN1094" s="255"/>
      <c r="MCO1094" s="255"/>
      <c r="MCP1094" s="255"/>
      <c r="MCQ1094" s="255"/>
      <c r="MCR1094" s="255"/>
      <c r="MCS1094" s="255"/>
      <c r="MCT1094" s="255"/>
      <c r="MCU1094" s="255"/>
      <c r="MCV1094" s="255"/>
      <c r="MCW1094" s="255"/>
      <c r="MCX1094" s="255"/>
      <c r="MCY1094" s="255"/>
      <c r="MCZ1094" s="255"/>
      <c r="MDA1094" s="255"/>
      <c r="MDB1094" s="255"/>
      <c r="MDC1094" s="255"/>
      <c r="MDD1094" s="255"/>
      <c r="MDE1094" s="255"/>
      <c r="MDF1094" s="255"/>
      <c r="MDG1094" s="255"/>
      <c r="MDH1094" s="255"/>
      <c r="MDI1094" s="255"/>
      <c r="MDJ1094" s="255"/>
      <c r="MDK1094" s="255"/>
      <c r="MDL1094" s="255"/>
      <c r="MDM1094" s="255"/>
      <c r="MDN1094" s="255"/>
      <c r="MDO1094" s="255"/>
      <c r="MDP1094" s="255"/>
      <c r="MDQ1094" s="255"/>
      <c r="MDR1094" s="255"/>
      <c r="MDS1094" s="255"/>
      <c r="MDT1094" s="255"/>
      <c r="MDU1094" s="255"/>
      <c r="MDV1094" s="255"/>
      <c r="MDW1094" s="255"/>
      <c r="MDX1094" s="255"/>
      <c r="MDY1094" s="255"/>
      <c r="MDZ1094" s="255"/>
      <c r="MEA1094" s="255"/>
      <c r="MEB1094" s="255"/>
      <c r="MEC1094" s="255"/>
      <c r="MED1094" s="255"/>
      <c r="MEE1094" s="255"/>
      <c r="MEF1094" s="255"/>
      <c r="MEG1094" s="255"/>
      <c r="MEH1094" s="255"/>
      <c r="MEI1094" s="255"/>
      <c r="MEJ1094" s="255"/>
      <c r="MEK1094" s="255"/>
      <c r="MEL1094" s="255"/>
      <c r="MEM1094" s="255"/>
      <c r="MEN1094" s="255"/>
      <c r="MEO1094" s="255"/>
      <c r="MEP1094" s="255"/>
      <c r="MEQ1094" s="255"/>
      <c r="MER1094" s="255"/>
      <c r="MES1094" s="255"/>
      <c r="MET1094" s="255"/>
      <c r="MEU1094" s="255"/>
      <c r="MEV1094" s="255"/>
      <c r="MEW1094" s="255"/>
      <c r="MEX1094" s="255"/>
      <c r="MEY1094" s="255"/>
      <c r="MEZ1094" s="255"/>
      <c r="MFA1094" s="255"/>
      <c r="MFB1094" s="255"/>
      <c r="MFC1094" s="255"/>
      <c r="MFD1094" s="255"/>
      <c r="MFE1094" s="255"/>
      <c r="MFF1094" s="255"/>
      <c r="MFG1094" s="255"/>
      <c r="MFH1094" s="255"/>
      <c r="MFI1094" s="255"/>
      <c r="MFJ1094" s="255"/>
      <c r="MFK1094" s="255"/>
      <c r="MFL1094" s="255"/>
      <c r="MFM1094" s="255"/>
      <c r="MFN1094" s="255"/>
      <c r="MFO1094" s="255"/>
      <c r="MFP1094" s="255"/>
      <c r="MFQ1094" s="255"/>
      <c r="MFR1094" s="255"/>
      <c r="MFS1094" s="255"/>
      <c r="MFT1094" s="255"/>
      <c r="MFU1094" s="255"/>
      <c r="MFV1094" s="255"/>
      <c r="MFW1094" s="255"/>
      <c r="MFX1094" s="255"/>
      <c r="MFY1094" s="255"/>
      <c r="MFZ1094" s="255"/>
      <c r="MGA1094" s="255"/>
      <c r="MGB1094" s="255"/>
      <c r="MGC1094" s="255"/>
      <c r="MGD1094" s="255"/>
      <c r="MGE1094" s="255"/>
      <c r="MGF1094" s="255"/>
      <c r="MGG1094" s="255"/>
      <c r="MGH1094" s="255"/>
      <c r="MGI1094" s="255"/>
      <c r="MGJ1094" s="255"/>
      <c r="MGK1094" s="255"/>
      <c r="MGL1094" s="255"/>
      <c r="MGM1094" s="255"/>
      <c r="MGN1094" s="255"/>
      <c r="MGO1094" s="255"/>
      <c r="MGP1094" s="255"/>
      <c r="MGQ1094" s="255"/>
      <c r="MGR1094" s="255"/>
      <c r="MGS1094" s="255"/>
      <c r="MGT1094" s="255"/>
      <c r="MGU1094" s="255"/>
      <c r="MGV1094" s="255"/>
      <c r="MGW1094" s="255"/>
      <c r="MGX1094" s="255"/>
      <c r="MGY1094" s="255"/>
      <c r="MGZ1094" s="255"/>
      <c r="MHA1094" s="255"/>
      <c r="MHB1094" s="255"/>
      <c r="MHC1094" s="255"/>
      <c r="MHD1094" s="255"/>
      <c r="MHE1094" s="255"/>
      <c r="MHF1094" s="255"/>
      <c r="MHG1094" s="255"/>
      <c r="MHH1094" s="255"/>
      <c r="MHI1094" s="255"/>
      <c r="MHJ1094" s="255"/>
      <c r="MHK1094" s="255"/>
      <c r="MHL1094" s="255"/>
      <c r="MHM1094" s="255"/>
      <c r="MHN1094" s="255"/>
      <c r="MHO1094" s="255"/>
      <c r="MHP1094" s="255"/>
      <c r="MHQ1094" s="255"/>
      <c r="MHR1094" s="255"/>
      <c r="MHS1094" s="255"/>
      <c r="MHT1094" s="255"/>
      <c r="MHU1094" s="255"/>
      <c r="MHV1094" s="255"/>
      <c r="MHW1094" s="255"/>
      <c r="MHX1094" s="255"/>
      <c r="MHY1094" s="255"/>
      <c r="MHZ1094" s="255"/>
      <c r="MIA1094" s="255"/>
      <c r="MIB1094" s="255"/>
      <c r="MIC1094" s="255"/>
      <c r="MID1094" s="255"/>
      <c r="MIE1094" s="255"/>
      <c r="MIF1094" s="255"/>
      <c r="MIG1094" s="255"/>
      <c r="MIH1094" s="255"/>
      <c r="MII1094" s="255"/>
      <c r="MIJ1094" s="255"/>
      <c r="MIK1094" s="255"/>
      <c r="MIL1094" s="255"/>
      <c r="MIM1094" s="255"/>
      <c r="MIN1094" s="255"/>
      <c r="MIO1094" s="255"/>
      <c r="MIP1094" s="255"/>
      <c r="MIQ1094" s="255"/>
      <c r="MIR1094" s="255"/>
      <c r="MIS1094" s="255"/>
      <c r="MIT1094" s="255"/>
      <c r="MIU1094" s="255"/>
      <c r="MIV1094" s="255"/>
      <c r="MIW1094" s="255"/>
      <c r="MIX1094" s="255"/>
      <c r="MIY1094" s="255"/>
      <c r="MIZ1094" s="255"/>
      <c r="MJA1094" s="255"/>
      <c r="MJB1094" s="255"/>
      <c r="MJC1094" s="255"/>
      <c r="MJD1094" s="255"/>
      <c r="MJE1094" s="255"/>
      <c r="MJF1094" s="255"/>
      <c r="MJG1094" s="255"/>
      <c r="MJH1094" s="255"/>
      <c r="MJI1094" s="255"/>
      <c r="MJJ1094" s="255"/>
      <c r="MJK1094" s="255"/>
      <c r="MJL1094" s="255"/>
      <c r="MJM1094" s="255"/>
      <c r="MJN1094" s="255"/>
      <c r="MJO1094" s="255"/>
      <c r="MJP1094" s="255"/>
      <c r="MJQ1094" s="255"/>
      <c r="MJR1094" s="255"/>
      <c r="MJS1094" s="255"/>
      <c r="MJT1094" s="255"/>
      <c r="MJU1094" s="255"/>
      <c r="MJV1094" s="255"/>
      <c r="MJW1094" s="255"/>
      <c r="MJX1094" s="255"/>
      <c r="MJY1094" s="255"/>
      <c r="MJZ1094" s="255"/>
      <c r="MKA1094" s="255"/>
      <c r="MKB1094" s="255"/>
      <c r="MKC1094" s="255"/>
      <c r="MKD1094" s="255"/>
      <c r="MKE1094" s="255"/>
      <c r="MKF1094" s="255"/>
      <c r="MKG1094" s="255"/>
      <c r="MKH1094" s="255"/>
      <c r="MKI1094" s="255"/>
      <c r="MKJ1094" s="255"/>
      <c r="MKK1094" s="255"/>
      <c r="MKL1094" s="255"/>
      <c r="MKM1094" s="255"/>
      <c r="MKN1094" s="255"/>
      <c r="MKO1094" s="255"/>
      <c r="MKP1094" s="255"/>
      <c r="MKQ1094" s="255"/>
      <c r="MKR1094" s="255"/>
      <c r="MKS1094" s="255"/>
      <c r="MKT1094" s="255"/>
      <c r="MKU1094" s="255"/>
      <c r="MKV1094" s="255"/>
      <c r="MKW1094" s="255"/>
      <c r="MKX1094" s="255"/>
      <c r="MKY1094" s="255"/>
      <c r="MKZ1094" s="255"/>
      <c r="MLA1094" s="255"/>
      <c r="MLB1094" s="255"/>
      <c r="MLC1094" s="255"/>
      <c r="MLD1094" s="255"/>
      <c r="MLE1094" s="255"/>
      <c r="MLF1094" s="255"/>
      <c r="MLG1094" s="255"/>
      <c r="MLH1094" s="255"/>
      <c r="MLI1094" s="255"/>
      <c r="MLJ1094" s="255"/>
      <c r="MLK1094" s="255"/>
      <c r="MLL1094" s="255"/>
      <c r="MLM1094" s="255"/>
      <c r="MLN1094" s="255"/>
      <c r="MLO1094" s="255"/>
      <c r="MLP1094" s="255"/>
      <c r="MLQ1094" s="255"/>
      <c r="MLR1094" s="255"/>
      <c r="MLS1094" s="255"/>
      <c r="MLT1094" s="255"/>
      <c r="MLU1094" s="255"/>
      <c r="MLV1094" s="255"/>
      <c r="MLW1094" s="255"/>
      <c r="MLX1094" s="255"/>
      <c r="MLY1094" s="255"/>
      <c r="MLZ1094" s="255"/>
      <c r="MMA1094" s="255"/>
      <c r="MMB1094" s="255"/>
      <c r="MMC1094" s="255"/>
      <c r="MMD1094" s="255"/>
      <c r="MME1094" s="255"/>
      <c r="MMF1094" s="255"/>
      <c r="MMG1094" s="255"/>
      <c r="MMH1094" s="255"/>
      <c r="MMI1094" s="255"/>
      <c r="MMJ1094" s="255"/>
      <c r="MMK1094" s="255"/>
      <c r="MML1094" s="255"/>
      <c r="MMM1094" s="255"/>
      <c r="MMN1094" s="255"/>
      <c r="MMO1094" s="255"/>
      <c r="MMP1094" s="255"/>
      <c r="MMQ1094" s="255"/>
      <c r="MMR1094" s="255"/>
      <c r="MMS1094" s="255"/>
      <c r="MMT1094" s="255"/>
      <c r="MMU1094" s="255"/>
      <c r="MMV1094" s="255"/>
      <c r="MMW1094" s="255"/>
      <c r="MMX1094" s="255"/>
      <c r="MMY1094" s="255"/>
      <c r="MMZ1094" s="255"/>
      <c r="MNA1094" s="255"/>
      <c r="MNB1094" s="255"/>
      <c r="MNC1094" s="255"/>
      <c r="MND1094" s="255"/>
      <c r="MNE1094" s="255"/>
      <c r="MNF1094" s="255"/>
      <c r="MNG1094" s="255"/>
      <c r="MNH1094" s="255"/>
      <c r="MNI1094" s="255"/>
      <c r="MNJ1094" s="255"/>
      <c r="MNK1094" s="255"/>
      <c r="MNL1094" s="255"/>
      <c r="MNM1094" s="255"/>
      <c r="MNN1094" s="255"/>
      <c r="MNO1094" s="255"/>
      <c r="MNP1094" s="255"/>
      <c r="MNQ1094" s="255"/>
      <c r="MNR1094" s="255"/>
      <c r="MNS1094" s="255"/>
      <c r="MNT1094" s="255"/>
      <c r="MNU1094" s="255"/>
      <c r="MNV1094" s="255"/>
      <c r="MNW1094" s="255"/>
      <c r="MNX1094" s="255"/>
      <c r="MNY1094" s="255"/>
      <c r="MNZ1094" s="255"/>
      <c r="MOA1094" s="255"/>
      <c r="MOB1094" s="255"/>
      <c r="MOC1094" s="255"/>
      <c r="MOD1094" s="255"/>
      <c r="MOE1094" s="255"/>
      <c r="MOF1094" s="255"/>
      <c r="MOG1094" s="255"/>
      <c r="MOH1094" s="255"/>
      <c r="MOI1094" s="255"/>
      <c r="MOJ1094" s="255"/>
      <c r="MOK1094" s="255"/>
      <c r="MOL1094" s="255"/>
      <c r="MOM1094" s="255"/>
      <c r="MON1094" s="255"/>
      <c r="MOO1094" s="255"/>
      <c r="MOP1094" s="255"/>
      <c r="MOQ1094" s="255"/>
      <c r="MOR1094" s="255"/>
      <c r="MOS1094" s="255"/>
      <c r="MOT1094" s="255"/>
      <c r="MOU1094" s="255"/>
      <c r="MOV1094" s="255"/>
      <c r="MOW1094" s="255"/>
      <c r="MOX1094" s="255"/>
      <c r="MOY1094" s="255"/>
      <c r="MOZ1094" s="255"/>
      <c r="MPA1094" s="255"/>
      <c r="MPB1094" s="255"/>
      <c r="MPC1094" s="255"/>
      <c r="MPD1094" s="255"/>
      <c r="MPE1094" s="255"/>
      <c r="MPF1094" s="255"/>
      <c r="MPG1094" s="255"/>
      <c r="MPH1094" s="255"/>
      <c r="MPI1094" s="255"/>
      <c r="MPJ1094" s="255"/>
      <c r="MPK1094" s="255"/>
      <c r="MPL1094" s="255"/>
      <c r="MPM1094" s="255"/>
      <c r="MPN1094" s="255"/>
      <c r="MPO1094" s="255"/>
      <c r="MPP1094" s="255"/>
      <c r="MPQ1094" s="255"/>
      <c r="MPR1094" s="255"/>
      <c r="MPS1094" s="255"/>
      <c r="MPT1094" s="255"/>
      <c r="MPU1094" s="255"/>
      <c r="MPV1094" s="255"/>
      <c r="MPW1094" s="255"/>
      <c r="MPX1094" s="255"/>
      <c r="MPY1094" s="255"/>
      <c r="MPZ1094" s="255"/>
      <c r="MQA1094" s="255"/>
      <c r="MQB1094" s="255"/>
      <c r="MQC1094" s="255"/>
      <c r="MQD1094" s="255"/>
      <c r="MQE1094" s="255"/>
      <c r="MQF1094" s="255"/>
      <c r="MQG1094" s="255"/>
      <c r="MQH1094" s="255"/>
      <c r="MQI1094" s="255"/>
      <c r="MQJ1094" s="255"/>
      <c r="MQK1094" s="255"/>
      <c r="MQL1094" s="255"/>
      <c r="MQM1094" s="255"/>
      <c r="MQN1094" s="255"/>
      <c r="MQO1094" s="255"/>
      <c r="MQP1094" s="255"/>
      <c r="MQQ1094" s="255"/>
      <c r="MQR1094" s="255"/>
      <c r="MQS1094" s="255"/>
      <c r="MQT1094" s="255"/>
      <c r="MQU1094" s="255"/>
      <c r="MQV1094" s="255"/>
      <c r="MQW1094" s="255"/>
      <c r="MQX1094" s="255"/>
      <c r="MQY1094" s="255"/>
      <c r="MQZ1094" s="255"/>
      <c r="MRA1094" s="255"/>
      <c r="MRB1094" s="255"/>
      <c r="MRC1094" s="255"/>
      <c r="MRD1094" s="255"/>
      <c r="MRE1094" s="255"/>
      <c r="MRF1094" s="255"/>
      <c r="MRG1094" s="255"/>
      <c r="MRH1094" s="255"/>
      <c r="MRI1094" s="255"/>
      <c r="MRJ1094" s="255"/>
      <c r="MRK1094" s="255"/>
      <c r="MRL1094" s="255"/>
      <c r="MRM1094" s="255"/>
      <c r="MRN1094" s="255"/>
      <c r="MRO1094" s="255"/>
      <c r="MRP1094" s="255"/>
      <c r="MRQ1094" s="255"/>
      <c r="MRR1094" s="255"/>
      <c r="MRS1094" s="255"/>
      <c r="MRT1094" s="255"/>
      <c r="MRU1094" s="255"/>
      <c r="MRV1094" s="255"/>
      <c r="MRW1094" s="255"/>
      <c r="MRX1094" s="255"/>
      <c r="MRY1094" s="255"/>
      <c r="MRZ1094" s="255"/>
      <c r="MSA1094" s="255"/>
      <c r="MSB1094" s="255"/>
      <c r="MSC1094" s="255"/>
      <c r="MSD1094" s="255"/>
      <c r="MSE1094" s="255"/>
      <c r="MSF1094" s="255"/>
      <c r="MSG1094" s="255"/>
      <c r="MSH1094" s="255"/>
      <c r="MSI1094" s="255"/>
      <c r="MSJ1094" s="255"/>
      <c r="MSK1094" s="255"/>
      <c r="MSL1094" s="255"/>
      <c r="MSM1094" s="255"/>
      <c r="MSN1094" s="255"/>
      <c r="MSO1094" s="255"/>
      <c r="MSP1094" s="255"/>
      <c r="MSQ1094" s="255"/>
      <c r="MSR1094" s="255"/>
      <c r="MSS1094" s="255"/>
      <c r="MST1094" s="255"/>
      <c r="MSU1094" s="255"/>
      <c r="MSV1094" s="255"/>
      <c r="MSW1094" s="255"/>
      <c r="MSX1094" s="255"/>
      <c r="MSY1094" s="255"/>
      <c r="MSZ1094" s="255"/>
      <c r="MTA1094" s="255"/>
      <c r="MTB1094" s="255"/>
      <c r="MTC1094" s="255"/>
      <c r="MTD1094" s="255"/>
      <c r="MTE1094" s="255"/>
      <c r="MTF1094" s="255"/>
      <c r="MTG1094" s="255"/>
      <c r="MTH1094" s="255"/>
      <c r="MTI1094" s="255"/>
      <c r="MTJ1094" s="255"/>
      <c r="MTK1094" s="255"/>
      <c r="MTL1094" s="255"/>
      <c r="MTM1094" s="255"/>
      <c r="MTN1094" s="255"/>
      <c r="MTO1094" s="255"/>
      <c r="MTP1094" s="255"/>
      <c r="MTQ1094" s="255"/>
      <c r="MTR1094" s="255"/>
      <c r="MTS1094" s="255"/>
      <c r="MTT1094" s="255"/>
      <c r="MTU1094" s="255"/>
      <c r="MTV1094" s="255"/>
      <c r="MTW1094" s="255"/>
      <c r="MTX1094" s="255"/>
      <c r="MTY1094" s="255"/>
      <c r="MTZ1094" s="255"/>
      <c r="MUA1094" s="255"/>
      <c r="MUB1094" s="255"/>
      <c r="MUC1094" s="255"/>
      <c r="MUD1094" s="255"/>
      <c r="MUE1094" s="255"/>
      <c r="MUF1094" s="255"/>
      <c r="MUG1094" s="255"/>
      <c r="MUH1094" s="255"/>
      <c r="MUI1094" s="255"/>
      <c r="MUJ1094" s="255"/>
      <c r="MUK1094" s="255"/>
      <c r="MUL1094" s="255"/>
      <c r="MUM1094" s="255"/>
      <c r="MUN1094" s="255"/>
      <c r="MUO1094" s="255"/>
      <c r="MUP1094" s="255"/>
      <c r="MUQ1094" s="255"/>
      <c r="MUR1094" s="255"/>
      <c r="MUS1094" s="255"/>
      <c r="MUT1094" s="255"/>
      <c r="MUU1094" s="255"/>
      <c r="MUV1094" s="255"/>
      <c r="MUW1094" s="255"/>
      <c r="MUX1094" s="255"/>
      <c r="MUY1094" s="255"/>
      <c r="MUZ1094" s="255"/>
      <c r="MVA1094" s="255"/>
      <c r="MVB1094" s="255"/>
      <c r="MVC1094" s="255"/>
      <c r="MVD1094" s="255"/>
      <c r="MVE1094" s="255"/>
      <c r="MVF1094" s="255"/>
      <c r="MVG1094" s="255"/>
      <c r="MVH1094" s="255"/>
      <c r="MVI1094" s="255"/>
      <c r="MVJ1094" s="255"/>
      <c r="MVK1094" s="255"/>
      <c r="MVL1094" s="255"/>
      <c r="MVM1094" s="255"/>
      <c r="MVN1094" s="255"/>
      <c r="MVO1094" s="255"/>
      <c r="MVP1094" s="255"/>
      <c r="MVQ1094" s="255"/>
      <c r="MVR1094" s="255"/>
      <c r="MVS1094" s="255"/>
      <c r="MVT1094" s="255"/>
      <c r="MVU1094" s="255"/>
      <c r="MVV1094" s="255"/>
      <c r="MVW1094" s="255"/>
      <c r="MVX1094" s="255"/>
      <c r="MVY1094" s="255"/>
      <c r="MVZ1094" s="255"/>
      <c r="MWA1094" s="255"/>
      <c r="MWB1094" s="255"/>
      <c r="MWC1094" s="255"/>
      <c r="MWD1094" s="255"/>
      <c r="MWE1094" s="255"/>
      <c r="MWF1094" s="255"/>
      <c r="MWG1094" s="255"/>
      <c r="MWH1094" s="255"/>
      <c r="MWI1094" s="255"/>
      <c r="MWJ1094" s="255"/>
      <c r="MWK1094" s="255"/>
      <c r="MWL1094" s="255"/>
      <c r="MWM1094" s="255"/>
      <c r="MWN1094" s="255"/>
      <c r="MWO1094" s="255"/>
      <c r="MWP1094" s="255"/>
      <c r="MWQ1094" s="255"/>
      <c r="MWR1094" s="255"/>
      <c r="MWS1094" s="255"/>
      <c r="MWT1094" s="255"/>
      <c r="MWU1094" s="255"/>
      <c r="MWV1094" s="255"/>
      <c r="MWW1094" s="255"/>
      <c r="MWX1094" s="255"/>
      <c r="MWY1094" s="255"/>
      <c r="MWZ1094" s="255"/>
      <c r="MXA1094" s="255"/>
      <c r="MXB1094" s="255"/>
      <c r="MXC1094" s="255"/>
      <c r="MXD1094" s="255"/>
      <c r="MXE1094" s="255"/>
      <c r="MXF1094" s="255"/>
      <c r="MXG1094" s="255"/>
      <c r="MXH1094" s="255"/>
      <c r="MXI1094" s="255"/>
      <c r="MXJ1094" s="255"/>
      <c r="MXK1094" s="255"/>
      <c r="MXL1094" s="255"/>
      <c r="MXM1094" s="255"/>
      <c r="MXN1094" s="255"/>
      <c r="MXO1094" s="255"/>
      <c r="MXP1094" s="255"/>
      <c r="MXQ1094" s="255"/>
      <c r="MXR1094" s="255"/>
      <c r="MXS1094" s="255"/>
      <c r="MXT1094" s="255"/>
      <c r="MXU1094" s="255"/>
      <c r="MXV1094" s="255"/>
      <c r="MXW1094" s="255"/>
      <c r="MXX1094" s="255"/>
      <c r="MXY1094" s="255"/>
      <c r="MXZ1094" s="255"/>
      <c r="MYA1094" s="255"/>
      <c r="MYB1094" s="255"/>
      <c r="MYC1094" s="255"/>
      <c r="MYD1094" s="255"/>
      <c r="MYE1094" s="255"/>
      <c r="MYF1094" s="255"/>
      <c r="MYG1094" s="255"/>
      <c r="MYH1094" s="255"/>
      <c r="MYI1094" s="255"/>
      <c r="MYJ1094" s="255"/>
      <c r="MYK1094" s="255"/>
      <c r="MYL1094" s="255"/>
      <c r="MYM1094" s="255"/>
      <c r="MYN1094" s="255"/>
      <c r="MYO1094" s="255"/>
      <c r="MYP1094" s="255"/>
      <c r="MYQ1094" s="255"/>
      <c r="MYR1094" s="255"/>
      <c r="MYS1094" s="255"/>
      <c r="MYT1094" s="255"/>
      <c r="MYU1094" s="255"/>
      <c r="MYV1094" s="255"/>
      <c r="MYW1094" s="255"/>
      <c r="MYX1094" s="255"/>
      <c r="MYY1094" s="255"/>
      <c r="MYZ1094" s="255"/>
      <c r="MZA1094" s="255"/>
      <c r="MZB1094" s="255"/>
      <c r="MZC1094" s="255"/>
      <c r="MZD1094" s="255"/>
      <c r="MZE1094" s="255"/>
      <c r="MZF1094" s="255"/>
      <c r="MZG1094" s="255"/>
      <c r="MZH1094" s="255"/>
      <c r="MZI1094" s="255"/>
      <c r="MZJ1094" s="255"/>
      <c r="MZK1094" s="255"/>
      <c r="MZL1094" s="255"/>
      <c r="MZM1094" s="255"/>
      <c r="MZN1094" s="255"/>
      <c r="MZO1094" s="255"/>
      <c r="MZP1094" s="255"/>
      <c r="MZQ1094" s="255"/>
      <c r="MZR1094" s="255"/>
      <c r="MZS1094" s="255"/>
      <c r="MZT1094" s="255"/>
      <c r="MZU1094" s="255"/>
      <c r="MZV1094" s="255"/>
      <c r="MZW1094" s="255"/>
      <c r="MZX1094" s="255"/>
      <c r="MZY1094" s="255"/>
      <c r="MZZ1094" s="255"/>
      <c r="NAA1094" s="255"/>
      <c r="NAB1094" s="255"/>
      <c r="NAC1094" s="255"/>
      <c r="NAD1094" s="255"/>
      <c r="NAE1094" s="255"/>
      <c r="NAF1094" s="255"/>
      <c r="NAG1094" s="255"/>
      <c r="NAH1094" s="255"/>
      <c r="NAI1094" s="255"/>
      <c r="NAJ1094" s="255"/>
      <c r="NAK1094" s="255"/>
      <c r="NAL1094" s="255"/>
      <c r="NAM1094" s="255"/>
      <c r="NAN1094" s="255"/>
      <c r="NAO1094" s="255"/>
      <c r="NAP1094" s="255"/>
      <c r="NAQ1094" s="255"/>
      <c r="NAR1094" s="255"/>
      <c r="NAS1094" s="255"/>
      <c r="NAT1094" s="255"/>
      <c r="NAU1094" s="255"/>
      <c r="NAV1094" s="255"/>
      <c r="NAW1094" s="255"/>
      <c r="NAX1094" s="255"/>
      <c r="NAY1094" s="255"/>
      <c r="NAZ1094" s="255"/>
      <c r="NBA1094" s="255"/>
      <c r="NBB1094" s="255"/>
      <c r="NBC1094" s="255"/>
      <c r="NBD1094" s="255"/>
      <c r="NBE1094" s="255"/>
      <c r="NBF1094" s="255"/>
      <c r="NBG1094" s="255"/>
      <c r="NBH1094" s="255"/>
      <c r="NBI1094" s="255"/>
      <c r="NBJ1094" s="255"/>
      <c r="NBK1094" s="255"/>
      <c r="NBL1094" s="255"/>
      <c r="NBM1094" s="255"/>
      <c r="NBN1094" s="255"/>
      <c r="NBO1094" s="255"/>
      <c r="NBP1094" s="255"/>
      <c r="NBQ1094" s="255"/>
      <c r="NBR1094" s="255"/>
      <c r="NBS1094" s="255"/>
      <c r="NBT1094" s="255"/>
      <c r="NBU1094" s="255"/>
      <c r="NBV1094" s="255"/>
      <c r="NBW1094" s="255"/>
      <c r="NBX1094" s="255"/>
      <c r="NBY1094" s="255"/>
      <c r="NBZ1094" s="255"/>
      <c r="NCA1094" s="255"/>
      <c r="NCB1094" s="255"/>
      <c r="NCC1094" s="255"/>
      <c r="NCD1094" s="255"/>
      <c r="NCE1094" s="255"/>
      <c r="NCF1094" s="255"/>
      <c r="NCG1094" s="255"/>
      <c r="NCH1094" s="255"/>
      <c r="NCI1094" s="255"/>
      <c r="NCJ1094" s="255"/>
      <c r="NCK1094" s="255"/>
      <c r="NCL1094" s="255"/>
      <c r="NCM1094" s="255"/>
      <c r="NCN1094" s="255"/>
      <c r="NCO1094" s="255"/>
      <c r="NCP1094" s="255"/>
      <c r="NCQ1094" s="255"/>
      <c r="NCR1094" s="255"/>
      <c r="NCS1094" s="255"/>
      <c r="NCT1094" s="255"/>
      <c r="NCU1094" s="255"/>
      <c r="NCV1094" s="255"/>
      <c r="NCW1094" s="255"/>
      <c r="NCX1094" s="255"/>
      <c r="NCY1094" s="255"/>
      <c r="NCZ1094" s="255"/>
      <c r="NDA1094" s="255"/>
      <c r="NDB1094" s="255"/>
      <c r="NDC1094" s="255"/>
      <c r="NDD1094" s="255"/>
      <c r="NDE1094" s="255"/>
      <c r="NDF1094" s="255"/>
      <c r="NDG1094" s="255"/>
      <c r="NDH1094" s="255"/>
      <c r="NDI1094" s="255"/>
      <c r="NDJ1094" s="255"/>
      <c r="NDK1094" s="255"/>
      <c r="NDL1094" s="255"/>
      <c r="NDM1094" s="255"/>
      <c r="NDN1094" s="255"/>
      <c r="NDO1094" s="255"/>
      <c r="NDP1094" s="255"/>
      <c r="NDQ1094" s="255"/>
      <c r="NDR1094" s="255"/>
      <c r="NDS1094" s="255"/>
      <c r="NDT1094" s="255"/>
      <c r="NDU1094" s="255"/>
      <c r="NDV1094" s="255"/>
      <c r="NDW1094" s="255"/>
      <c r="NDX1094" s="255"/>
      <c r="NDY1094" s="255"/>
      <c r="NDZ1094" s="255"/>
      <c r="NEA1094" s="255"/>
      <c r="NEB1094" s="255"/>
      <c r="NEC1094" s="255"/>
      <c r="NED1094" s="255"/>
      <c r="NEE1094" s="255"/>
      <c r="NEF1094" s="255"/>
      <c r="NEG1094" s="255"/>
      <c r="NEH1094" s="255"/>
      <c r="NEI1094" s="255"/>
      <c r="NEJ1094" s="255"/>
      <c r="NEK1094" s="255"/>
      <c r="NEL1094" s="255"/>
      <c r="NEM1094" s="255"/>
      <c r="NEN1094" s="255"/>
      <c r="NEO1094" s="255"/>
      <c r="NEP1094" s="255"/>
      <c r="NEQ1094" s="255"/>
      <c r="NER1094" s="255"/>
      <c r="NES1094" s="255"/>
      <c r="NET1094" s="255"/>
      <c r="NEU1094" s="255"/>
      <c r="NEV1094" s="255"/>
      <c r="NEW1094" s="255"/>
      <c r="NEX1094" s="255"/>
      <c r="NEY1094" s="255"/>
      <c r="NEZ1094" s="255"/>
      <c r="NFA1094" s="255"/>
      <c r="NFB1094" s="255"/>
      <c r="NFC1094" s="255"/>
      <c r="NFD1094" s="255"/>
      <c r="NFE1094" s="255"/>
      <c r="NFF1094" s="255"/>
      <c r="NFG1094" s="255"/>
      <c r="NFH1094" s="255"/>
      <c r="NFI1094" s="255"/>
      <c r="NFJ1094" s="255"/>
      <c r="NFK1094" s="255"/>
      <c r="NFL1094" s="255"/>
      <c r="NFM1094" s="255"/>
      <c r="NFN1094" s="255"/>
      <c r="NFO1094" s="255"/>
      <c r="NFP1094" s="255"/>
      <c r="NFQ1094" s="255"/>
      <c r="NFR1094" s="255"/>
      <c r="NFS1094" s="255"/>
      <c r="NFT1094" s="255"/>
      <c r="NFU1094" s="255"/>
      <c r="NFV1094" s="255"/>
      <c r="NFW1094" s="255"/>
      <c r="NFX1094" s="255"/>
      <c r="NFY1094" s="255"/>
      <c r="NFZ1094" s="255"/>
      <c r="NGA1094" s="255"/>
      <c r="NGB1094" s="255"/>
      <c r="NGC1094" s="255"/>
      <c r="NGD1094" s="255"/>
      <c r="NGE1094" s="255"/>
      <c r="NGF1094" s="255"/>
      <c r="NGG1094" s="255"/>
      <c r="NGH1094" s="255"/>
      <c r="NGI1094" s="255"/>
      <c r="NGJ1094" s="255"/>
      <c r="NGK1094" s="255"/>
      <c r="NGL1094" s="255"/>
      <c r="NGM1094" s="255"/>
      <c r="NGN1094" s="255"/>
      <c r="NGO1094" s="255"/>
      <c r="NGP1094" s="255"/>
      <c r="NGQ1094" s="255"/>
      <c r="NGR1094" s="255"/>
      <c r="NGS1094" s="255"/>
      <c r="NGT1094" s="255"/>
      <c r="NGU1094" s="255"/>
      <c r="NGV1094" s="255"/>
      <c r="NGW1094" s="255"/>
      <c r="NGX1094" s="255"/>
      <c r="NGY1094" s="255"/>
      <c r="NGZ1094" s="255"/>
      <c r="NHA1094" s="255"/>
      <c r="NHB1094" s="255"/>
      <c r="NHC1094" s="255"/>
      <c r="NHD1094" s="255"/>
      <c r="NHE1094" s="255"/>
      <c r="NHF1094" s="255"/>
      <c r="NHG1094" s="255"/>
      <c r="NHH1094" s="255"/>
      <c r="NHI1094" s="255"/>
      <c r="NHJ1094" s="255"/>
      <c r="NHK1094" s="255"/>
      <c r="NHL1094" s="255"/>
      <c r="NHM1094" s="255"/>
      <c r="NHN1094" s="255"/>
      <c r="NHO1094" s="255"/>
      <c r="NHP1094" s="255"/>
      <c r="NHQ1094" s="255"/>
      <c r="NHR1094" s="255"/>
      <c r="NHS1094" s="255"/>
      <c r="NHT1094" s="255"/>
      <c r="NHU1094" s="255"/>
      <c r="NHV1094" s="255"/>
      <c r="NHW1094" s="255"/>
      <c r="NHX1094" s="255"/>
      <c r="NHY1094" s="255"/>
      <c r="NHZ1094" s="255"/>
      <c r="NIA1094" s="255"/>
      <c r="NIB1094" s="255"/>
      <c r="NIC1094" s="255"/>
      <c r="NID1094" s="255"/>
      <c r="NIE1094" s="255"/>
      <c r="NIF1094" s="255"/>
      <c r="NIG1094" s="255"/>
      <c r="NIH1094" s="255"/>
      <c r="NII1094" s="255"/>
      <c r="NIJ1094" s="255"/>
      <c r="NIK1094" s="255"/>
      <c r="NIL1094" s="255"/>
      <c r="NIM1094" s="255"/>
      <c r="NIN1094" s="255"/>
      <c r="NIO1094" s="255"/>
      <c r="NIP1094" s="255"/>
      <c r="NIQ1094" s="255"/>
      <c r="NIR1094" s="255"/>
      <c r="NIS1094" s="255"/>
      <c r="NIT1094" s="255"/>
      <c r="NIU1094" s="255"/>
      <c r="NIV1094" s="255"/>
      <c r="NIW1094" s="255"/>
      <c r="NIX1094" s="255"/>
      <c r="NIY1094" s="255"/>
      <c r="NIZ1094" s="255"/>
      <c r="NJA1094" s="255"/>
      <c r="NJB1094" s="255"/>
      <c r="NJC1094" s="255"/>
      <c r="NJD1094" s="255"/>
      <c r="NJE1094" s="255"/>
      <c r="NJF1094" s="255"/>
      <c r="NJG1094" s="255"/>
      <c r="NJH1094" s="255"/>
      <c r="NJI1094" s="255"/>
      <c r="NJJ1094" s="255"/>
      <c r="NJK1094" s="255"/>
      <c r="NJL1094" s="255"/>
      <c r="NJM1094" s="255"/>
      <c r="NJN1094" s="255"/>
      <c r="NJO1094" s="255"/>
      <c r="NJP1094" s="255"/>
      <c r="NJQ1094" s="255"/>
      <c r="NJR1094" s="255"/>
      <c r="NJS1094" s="255"/>
      <c r="NJT1094" s="255"/>
      <c r="NJU1094" s="255"/>
      <c r="NJV1094" s="255"/>
      <c r="NJW1094" s="255"/>
      <c r="NJX1094" s="255"/>
      <c r="NJY1094" s="255"/>
      <c r="NJZ1094" s="255"/>
      <c r="NKA1094" s="255"/>
      <c r="NKB1094" s="255"/>
      <c r="NKC1094" s="255"/>
      <c r="NKD1094" s="255"/>
      <c r="NKE1094" s="255"/>
      <c r="NKF1094" s="255"/>
      <c r="NKG1094" s="255"/>
      <c r="NKH1094" s="255"/>
      <c r="NKI1094" s="255"/>
      <c r="NKJ1094" s="255"/>
      <c r="NKK1094" s="255"/>
      <c r="NKL1094" s="255"/>
      <c r="NKM1094" s="255"/>
      <c r="NKN1094" s="255"/>
      <c r="NKO1094" s="255"/>
      <c r="NKP1094" s="255"/>
      <c r="NKQ1094" s="255"/>
      <c r="NKR1094" s="255"/>
      <c r="NKS1094" s="255"/>
      <c r="NKT1094" s="255"/>
      <c r="NKU1094" s="255"/>
      <c r="NKV1094" s="255"/>
      <c r="NKW1094" s="255"/>
      <c r="NKX1094" s="255"/>
      <c r="NKY1094" s="255"/>
      <c r="NKZ1094" s="255"/>
      <c r="NLA1094" s="255"/>
      <c r="NLB1094" s="255"/>
      <c r="NLC1094" s="255"/>
      <c r="NLD1094" s="255"/>
      <c r="NLE1094" s="255"/>
      <c r="NLF1094" s="255"/>
      <c r="NLG1094" s="255"/>
      <c r="NLH1094" s="255"/>
      <c r="NLI1094" s="255"/>
      <c r="NLJ1094" s="255"/>
      <c r="NLK1094" s="255"/>
      <c r="NLL1094" s="255"/>
      <c r="NLM1094" s="255"/>
      <c r="NLN1094" s="255"/>
      <c r="NLO1094" s="255"/>
      <c r="NLP1094" s="255"/>
      <c r="NLQ1094" s="255"/>
      <c r="NLR1094" s="255"/>
      <c r="NLS1094" s="255"/>
      <c r="NLT1094" s="255"/>
      <c r="NLU1094" s="255"/>
      <c r="NLV1094" s="255"/>
      <c r="NLW1094" s="255"/>
      <c r="NLX1094" s="255"/>
      <c r="NLY1094" s="255"/>
      <c r="NLZ1094" s="255"/>
      <c r="NMA1094" s="255"/>
      <c r="NMB1094" s="255"/>
      <c r="NMC1094" s="255"/>
      <c r="NMD1094" s="255"/>
      <c r="NME1094" s="255"/>
      <c r="NMF1094" s="255"/>
      <c r="NMG1094" s="255"/>
      <c r="NMH1094" s="255"/>
      <c r="NMI1094" s="255"/>
      <c r="NMJ1094" s="255"/>
      <c r="NMK1094" s="255"/>
      <c r="NML1094" s="255"/>
      <c r="NMM1094" s="255"/>
      <c r="NMN1094" s="255"/>
      <c r="NMO1094" s="255"/>
      <c r="NMP1094" s="255"/>
      <c r="NMQ1094" s="255"/>
      <c r="NMR1094" s="255"/>
      <c r="NMS1094" s="255"/>
      <c r="NMT1094" s="255"/>
      <c r="NMU1094" s="255"/>
      <c r="NMV1094" s="255"/>
      <c r="NMW1094" s="255"/>
      <c r="NMX1094" s="255"/>
      <c r="NMY1094" s="255"/>
      <c r="NMZ1094" s="255"/>
      <c r="NNA1094" s="255"/>
      <c r="NNB1094" s="255"/>
      <c r="NNC1094" s="255"/>
      <c r="NND1094" s="255"/>
      <c r="NNE1094" s="255"/>
      <c r="NNF1094" s="255"/>
      <c r="NNG1094" s="255"/>
      <c r="NNH1094" s="255"/>
      <c r="NNI1094" s="255"/>
      <c r="NNJ1094" s="255"/>
      <c r="NNK1094" s="255"/>
      <c r="NNL1094" s="255"/>
      <c r="NNM1094" s="255"/>
      <c r="NNN1094" s="255"/>
      <c r="NNO1094" s="255"/>
      <c r="NNP1094" s="255"/>
      <c r="NNQ1094" s="255"/>
      <c r="NNR1094" s="255"/>
      <c r="NNS1094" s="255"/>
      <c r="NNT1094" s="255"/>
      <c r="NNU1094" s="255"/>
      <c r="NNV1094" s="255"/>
      <c r="NNW1094" s="255"/>
      <c r="NNX1094" s="255"/>
      <c r="NNY1094" s="255"/>
      <c r="NNZ1094" s="255"/>
      <c r="NOA1094" s="255"/>
      <c r="NOB1094" s="255"/>
      <c r="NOC1094" s="255"/>
      <c r="NOD1094" s="255"/>
      <c r="NOE1094" s="255"/>
      <c r="NOF1094" s="255"/>
      <c r="NOG1094" s="255"/>
      <c r="NOH1094" s="255"/>
      <c r="NOI1094" s="255"/>
      <c r="NOJ1094" s="255"/>
      <c r="NOK1094" s="255"/>
      <c r="NOL1094" s="255"/>
      <c r="NOM1094" s="255"/>
      <c r="NON1094" s="255"/>
      <c r="NOO1094" s="255"/>
      <c r="NOP1094" s="255"/>
      <c r="NOQ1094" s="255"/>
      <c r="NOR1094" s="255"/>
      <c r="NOS1094" s="255"/>
      <c r="NOT1094" s="255"/>
      <c r="NOU1094" s="255"/>
      <c r="NOV1094" s="255"/>
      <c r="NOW1094" s="255"/>
      <c r="NOX1094" s="255"/>
      <c r="NOY1094" s="255"/>
      <c r="NOZ1094" s="255"/>
      <c r="NPA1094" s="255"/>
      <c r="NPB1094" s="255"/>
      <c r="NPC1094" s="255"/>
      <c r="NPD1094" s="255"/>
      <c r="NPE1094" s="255"/>
      <c r="NPF1094" s="255"/>
      <c r="NPG1094" s="255"/>
      <c r="NPH1094" s="255"/>
      <c r="NPI1094" s="255"/>
      <c r="NPJ1094" s="255"/>
      <c r="NPK1094" s="255"/>
      <c r="NPL1094" s="255"/>
      <c r="NPM1094" s="255"/>
      <c r="NPN1094" s="255"/>
      <c r="NPO1094" s="255"/>
      <c r="NPP1094" s="255"/>
      <c r="NPQ1094" s="255"/>
      <c r="NPR1094" s="255"/>
      <c r="NPS1094" s="255"/>
      <c r="NPT1094" s="255"/>
      <c r="NPU1094" s="255"/>
      <c r="NPV1094" s="255"/>
      <c r="NPW1094" s="255"/>
      <c r="NPX1094" s="255"/>
      <c r="NPY1094" s="255"/>
      <c r="NPZ1094" s="255"/>
      <c r="NQA1094" s="255"/>
      <c r="NQB1094" s="255"/>
      <c r="NQC1094" s="255"/>
      <c r="NQD1094" s="255"/>
      <c r="NQE1094" s="255"/>
      <c r="NQF1094" s="255"/>
      <c r="NQG1094" s="255"/>
      <c r="NQH1094" s="255"/>
      <c r="NQI1094" s="255"/>
      <c r="NQJ1094" s="255"/>
      <c r="NQK1094" s="255"/>
      <c r="NQL1094" s="255"/>
      <c r="NQM1094" s="255"/>
      <c r="NQN1094" s="255"/>
      <c r="NQO1094" s="255"/>
      <c r="NQP1094" s="255"/>
      <c r="NQQ1094" s="255"/>
      <c r="NQR1094" s="255"/>
      <c r="NQS1094" s="255"/>
      <c r="NQT1094" s="255"/>
      <c r="NQU1094" s="255"/>
      <c r="NQV1094" s="255"/>
      <c r="NQW1094" s="255"/>
      <c r="NQX1094" s="255"/>
      <c r="NQY1094" s="255"/>
      <c r="NQZ1094" s="255"/>
      <c r="NRA1094" s="255"/>
      <c r="NRB1094" s="255"/>
      <c r="NRC1094" s="255"/>
      <c r="NRD1094" s="255"/>
      <c r="NRE1094" s="255"/>
      <c r="NRF1094" s="255"/>
      <c r="NRG1094" s="255"/>
      <c r="NRH1094" s="255"/>
      <c r="NRI1094" s="255"/>
      <c r="NRJ1094" s="255"/>
      <c r="NRK1094" s="255"/>
      <c r="NRL1094" s="255"/>
      <c r="NRM1094" s="255"/>
      <c r="NRN1094" s="255"/>
      <c r="NRO1094" s="255"/>
      <c r="NRP1094" s="255"/>
      <c r="NRQ1094" s="255"/>
      <c r="NRR1094" s="255"/>
      <c r="NRS1094" s="255"/>
      <c r="NRT1094" s="255"/>
      <c r="NRU1094" s="255"/>
      <c r="NRV1094" s="255"/>
      <c r="NRW1094" s="255"/>
      <c r="NRX1094" s="255"/>
      <c r="NRY1094" s="255"/>
      <c r="NRZ1094" s="255"/>
      <c r="NSA1094" s="255"/>
      <c r="NSB1094" s="255"/>
      <c r="NSC1094" s="255"/>
      <c r="NSD1094" s="255"/>
      <c r="NSE1094" s="255"/>
      <c r="NSF1094" s="255"/>
      <c r="NSG1094" s="255"/>
      <c r="NSH1094" s="255"/>
      <c r="NSI1094" s="255"/>
      <c r="NSJ1094" s="255"/>
      <c r="NSK1094" s="255"/>
      <c r="NSL1094" s="255"/>
      <c r="NSM1094" s="255"/>
      <c r="NSN1094" s="255"/>
      <c r="NSO1094" s="255"/>
      <c r="NSP1094" s="255"/>
      <c r="NSQ1094" s="255"/>
      <c r="NSR1094" s="255"/>
      <c r="NSS1094" s="255"/>
      <c r="NST1094" s="255"/>
      <c r="NSU1094" s="255"/>
      <c r="NSV1094" s="255"/>
      <c r="NSW1094" s="255"/>
      <c r="NSX1094" s="255"/>
      <c r="NSY1094" s="255"/>
      <c r="NSZ1094" s="255"/>
      <c r="NTA1094" s="255"/>
      <c r="NTB1094" s="255"/>
      <c r="NTC1094" s="255"/>
      <c r="NTD1094" s="255"/>
      <c r="NTE1094" s="255"/>
      <c r="NTF1094" s="255"/>
      <c r="NTG1094" s="255"/>
      <c r="NTH1094" s="255"/>
      <c r="NTI1094" s="255"/>
      <c r="NTJ1094" s="255"/>
      <c r="NTK1094" s="255"/>
      <c r="NTL1094" s="255"/>
      <c r="NTM1094" s="255"/>
      <c r="NTN1094" s="255"/>
      <c r="NTO1094" s="255"/>
      <c r="NTP1094" s="255"/>
      <c r="NTQ1094" s="255"/>
      <c r="NTR1094" s="255"/>
      <c r="NTS1094" s="255"/>
      <c r="NTT1094" s="255"/>
      <c r="NTU1094" s="255"/>
      <c r="NTV1094" s="255"/>
      <c r="NTW1094" s="255"/>
      <c r="NTX1094" s="255"/>
      <c r="NTY1094" s="255"/>
      <c r="NTZ1094" s="255"/>
      <c r="NUA1094" s="255"/>
      <c r="NUB1094" s="255"/>
      <c r="NUC1094" s="255"/>
      <c r="NUD1094" s="255"/>
      <c r="NUE1094" s="255"/>
      <c r="NUF1094" s="255"/>
      <c r="NUG1094" s="255"/>
      <c r="NUH1094" s="255"/>
      <c r="NUI1094" s="255"/>
      <c r="NUJ1094" s="255"/>
      <c r="NUK1094" s="255"/>
      <c r="NUL1094" s="255"/>
      <c r="NUM1094" s="255"/>
      <c r="NUN1094" s="255"/>
      <c r="NUO1094" s="255"/>
      <c r="NUP1094" s="255"/>
      <c r="NUQ1094" s="255"/>
      <c r="NUR1094" s="255"/>
      <c r="NUS1094" s="255"/>
      <c r="NUT1094" s="255"/>
      <c r="NUU1094" s="255"/>
      <c r="NUV1094" s="255"/>
      <c r="NUW1094" s="255"/>
      <c r="NUX1094" s="255"/>
      <c r="NUY1094" s="255"/>
      <c r="NUZ1094" s="255"/>
      <c r="NVA1094" s="255"/>
      <c r="NVB1094" s="255"/>
      <c r="NVC1094" s="255"/>
      <c r="NVD1094" s="255"/>
      <c r="NVE1094" s="255"/>
      <c r="NVF1094" s="255"/>
      <c r="NVG1094" s="255"/>
      <c r="NVH1094" s="255"/>
      <c r="NVI1094" s="255"/>
      <c r="NVJ1094" s="255"/>
      <c r="NVK1094" s="255"/>
      <c r="NVL1094" s="255"/>
      <c r="NVM1094" s="255"/>
      <c r="NVN1094" s="255"/>
      <c r="NVO1094" s="255"/>
      <c r="NVP1094" s="255"/>
      <c r="NVQ1094" s="255"/>
      <c r="NVR1094" s="255"/>
      <c r="NVS1094" s="255"/>
      <c r="NVT1094" s="255"/>
      <c r="NVU1094" s="255"/>
      <c r="NVV1094" s="255"/>
      <c r="NVW1094" s="255"/>
      <c r="NVX1094" s="255"/>
      <c r="NVY1094" s="255"/>
      <c r="NVZ1094" s="255"/>
      <c r="NWA1094" s="255"/>
      <c r="NWB1094" s="255"/>
      <c r="NWC1094" s="255"/>
      <c r="NWD1094" s="255"/>
      <c r="NWE1094" s="255"/>
      <c r="NWF1094" s="255"/>
      <c r="NWG1094" s="255"/>
      <c r="NWH1094" s="255"/>
      <c r="NWI1094" s="255"/>
      <c r="NWJ1094" s="255"/>
      <c r="NWK1094" s="255"/>
      <c r="NWL1094" s="255"/>
      <c r="NWM1094" s="255"/>
      <c r="NWN1094" s="255"/>
      <c r="NWO1094" s="255"/>
      <c r="NWP1094" s="255"/>
      <c r="NWQ1094" s="255"/>
      <c r="NWR1094" s="255"/>
      <c r="NWS1094" s="255"/>
      <c r="NWT1094" s="255"/>
      <c r="NWU1094" s="255"/>
      <c r="NWV1094" s="255"/>
      <c r="NWW1094" s="255"/>
      <c r="NWX1094" s="255"/>
      <c r="NWY1094" s="255"/>
      <c r="NWZ1094" s="255"/>
      <c r="NXA1094" s="255"/>
      <c r="NXB1094" s="255"/>
      <c r="NXC1094" s="255"/>
      <c r="NXD1094" s="255"/>
      <c r="NXE1094" s="255"/>
      <c r="NXF1094" s="255"/>
      <c r="NXG1094" s="255"/>
      <c r="NXH1094" s="255"/>
      <c r="NXI1094" s="255"/>
      <c r="NXJ1094" s="255"/>
      <c r="NXK1094" s="255"/>
      <c r="NXL1094" s="255"/>
      <c r="NXM1094" s="255"/>
      <c r="NXN1094" s="255"/>
      <c r="NXO1094" s="255"/>
      <c r="NXP1094" s="255"/>
      <c r="NXQ1094" s="255"/>
      <c r="NXR1094" s="255"/>
      <c r="NXS1094" s="255"/>
      <c r="NXT1094" s="255"/>
      <c r="NXU1094" s="255"/>
      <c r="NXV1094" s="255"/>
      <c r="NXW1094" s="255"/>
      <c r="NXX1094" s="255"/>
      <c r="NXY1094" s="255"/>
      <c r="NXZ1094" s="255"/>
      <c r="NYA1094" s="255"/>
      <c r="NYB1094" s="255"/>
      <c r="NYC1094" s="255"/>
      <c r="NYD1094" s="255"/>
      <c r="NYE1094" s="255"/>
      <c r="NYF1094" s="255"/>
      <c r="NYG1094" s="255"/>
      <c r="NYH1094" s="255"/>
      <c r="NYI1094" s="255"/>
      <c r="NYJ1094" s="255"/>
      <c r="NYK1094" s="255"/>
      <c r="NYL1094" s="255"/>
      <c r="NYM1094" s="255"/>
      <c r="NYN1094" s="255"/>
      <c r="NYO1094" s="255"/>
      <c r="NYP1094" s="255"/>
      <c r="NYQ1094" s="255"/>
      <c r="NYR1094" s="255"/>
      <c r="NYS1094" s="255"/>
      <c r="NYT1094" s="255"/>
      <c r="NYU1094" s="255"/>
      <c r="NYV1094" s="255"/>
      <c r="NYW1094" s="255"/>
      <c r="NYX1094" s="255"/>
      <c r="NYY1094" s="255"/>
      <c r="NYZ1094" s="255"/>
      <c r="NZA1094" s="255"/>
      <c r="NZB1094" s="255"/>
      <c r="NZC1094" s="255"/>
      <c r="NZD1094" s="255"/>
      <c r="NZE1094" s="255"/>
      <c r="NZF1094" s="255"/>
      <c r="NZG1094" s="255"/>
      <c r="NZH1094" s="255"/>
      <c r="NZI1094" s="255"/>
      <c r="NZJ1094" s="255"/>
      <c r="NZK1094" s="255"/>
      <c r="NZL1094" s="255"/>
      <c r="NZM1094" s="255"/>
      <c r="NZN1094" s="255"/>
      <c r="NZO1094" s="255"/>
      <c r="NZP1094" s="255"/>
      <c r="NZQ1094" s="255"/>
      <c r="NZR1094" s="255"/>
      <c r="NZS1094" s="255"/>
      <c r="NZT1094" s="255"/>
      <c r="NZU1094" s="255"/>
      <c r="NZV1094" s="255"/>
      <c r="NZW1094" s="255"/>
      <c r="NZX1094" s="255"/>
      <c r="NZY1094" s="255"/>
      <c r="NZZ1094" s="255"/>
      <c r="OAA1094" s="255"/>
      <c r="OAB1094" s="255"/>
      <c r="OAC1094" s="255"/>
      <c r="OAD1094" s="255"/>
      <c r="OAE1094" s="255"/>
      <c r="OAF1094" s="255"/>
      <c r="OAG1094" s="255"/>
      <c r="OAH1094" s="255"/>
      <c r="OAI1094" s="255"/>
      <c r="OAJ1094" s="255"/>
      <c r="OAK1094" s="255"/>
      <c r="OAL1094" s="255"/>
      <c r="OAM1094" s="255"/>
      <c r="OAN1094" s="255"/>
      <c r="OAO1094" s="255"/>
      <c r="OAP1094" s="255"/>
      <c r="OAQ1094" s="255"/>
      <c r="OAR1094" s="255"/>
      <c r="OAS1094" s="255"/>
      <c r="OAT1094" s="255"/>
      <c r="OAU1094" s="255"/>
      <c r="OAV1094" s="255"/>
      <c r="OAW1094" s="255"/>
      <c r="OAX1094" s="255"/>
      <c r="OAY1094" s="255"/>
      <c r="OAZ1094" s="255"/>
      <c r="OBA1094" s="255"/>
      <c r="OBB1094" s="255"/>
      <c r="OBC1094" s="255"/>
      <c r="OBD1094" s="255"/>
      <c r="OBE1094" s="255"/>
      <c r="OBF1094" s="255"/>
      <c r="OBG1094" s="255"/>
      <c r="OBH1094" s="255"/>
      <c r="OBI1094" s="255"/>
      <c r="OBJ1094" s="255"/>
      <c r="OBK1094" s="255"/>
      <c r="OBL1094" s="255"/>
      <c r="OBM1094" s="255"/>
      <c r="OBN1094" s="255"/>
      <c r="OBO1094" s="255"/>
      <c r="OBP1094" s="255"/>
      <c r="OBQ1094" s="255"/>
      <c r="OBR1094" s="255"/>
      <c r="OBS1094" s="255"/>
      <c r="OBT1094" s="255"/>
      <c r="OBU1094" s="255"/>
      <c r="OBV1094" s="255"/>
      <c r="OBW1094" s="255"/>
      <c r="OBX1094" s="255"/>
      <c r="OBY1094" s="255"/>
      <c r="OBZ1094" s="255"/>
      <c r="OCA1094" s="255"/>
      <c r="OCB1094" s="255"/>
      <c r="OCC1094" s="255"/>
      <c r="OCD1094" s="255"/>
      <c r="OCE1094" s="255"/>
      <c r="OCF1094" s="255"/>
      <c r="OCG1094" s="255"/>
      <c r="OCH1094" s="255"/>
      <c r="OCI1094" s="255"/>
      <c r="OCJ1094" s="255"/>
      <c r="OCK1094" s="255"/>
      <c r="OCL1094" s="255"/>
      <c r="OCM1094" s="255"/>
      <c r="OCN1094" s="255"/>
      <c r="OCO1094" s="255"/>
      <c r="OCP1094" s="255"/>
      <c r="OCQ1094" s="255"/>
      <c r="OCR1094" s="255"/>
      <c r="OCS1094" s="255"/>
      <c r="OCT1094" s="255"/>
      <c r="OCU1094" s="255"/>
      <c r="OCV1094" s="255"/>
      <c r="OCW1094" s="255"/>
      <c r="OCX1094" s="255"/>
      <c r="OCY1094" s="255"/>
      <c r="OCZ1094" s="255"/>
      <c r="ODA1094" s="255"/>
      <c r="ODB1094" s="255"/>
      <c r="ODC1094" s="255"/>
      <c r="ODD1094" s="255"/>
      <c r="ODE1094" s="255"/>
      <c r="ODF1094" s="255"/>
      <c r="ODG1094" s="255"/>
      <c r="ODH1094" s="255"/>
      <c r="ODI1094" s="255"/>
      <c r="ODJ1094" s="255"/>
      <c r="ODK1094" s="255"/>
      <c r="ODL1094" s="255"/>
      <c r="ODM1094" s="255"/>
      <c r="ODN1094" s="255"/>
      <c r="ODO1094" s="255"/>
      <c r="ODP1094" s="255"/>
      <c r="ODQ1094" s="255"/>
      <c r="ODR1094" s="255"/>
      <c r="ODS1094" s="255"/>
      <c r="ODT1094" s="255"/>
      <c r="ODU1094" s="255"/>
      <c r="ODV1094" s="255"/>
      <c r="ODW1094" s="255"/>
      <c r="ODX1094" s="255"/>
      <c r="ODY1094" s="255"/>
      <c r="ODZ1094" s="255"/>
      <c r="OEA1094" s="255"/>
      <c r="OEB1094" s="255"/>
      <c r="OEC1094" s="255"/>
      <c r="OED1094" s="255"/>
      <c r="OEE1094" s="255"/>
      <c r="OEF1094" s="255"/>
      <c r="OEG1094" s="255"/>
      <c r="OEH1094" s="255"/>
      <c r="OEI1094" s="255"/>
      <c r="OEJ1094" s="255"/>
      <c r="OEK1094" s="255"/>
      <c r="OEL1094" s="255"/>
      <c r="OEM1094" s="255"/>
      <c r="OEN1094" s="255"/>
      <c r="OEO1094" s="255"/>
      <c r="OEP1094" s="255"/>
      <c r="OEQ1094" s="255"/>
      <c r="OER1094" s="255"/>
      <c r="OES1094" s="255"/>
      <c r="OET1094" s="255"/>
      <c r="OEU1094" s="255"/>
      <c r="OEV1094" s="255"/>
      <c r="OEW1094" s="255"/>
      <c r="OEX1094" s="255"/>
      <c r="OEY1094" s="255"/>
      <c r="OEZ1094" s="255"/>
      <c r="OFA1094" s="255"/>
      <c r="OFB1094" s="255"/>
      <c r="OFC1094" s="255"/>
      <c r="OFD1094" s="255"/>
      <c r="OFE1094" s="255"/>
      <c r="OFF1094" s="255"/>
      <c r="OFG1094" s="255"/>
      <c r="OFH1094" s="255"/>
      <c r="OFI1094" s="255"/>
      <c r="OFJ1094" s="255"/>
      <c r="OFK1094" s="255"/>
      <c r="OFL1094" s="255"/>
      <c r="OFM1094" s="255"/>
      <c r="OFN1094" s="255"/>
      <c r="OFO1094" s="255"/>
      <c r="OFP1094" s="255"/>
      <c r="OFQ1094" s="255"/>
      <c r="OFR1094" s="255"/>
      <c r="OFS1094" s="255"/>
      <c r="OFT1094" s="255"/>
      <c r="OFU1094" s="255"/>
      <c r="OFV1094" s="255"/>
      <c r="OFW1094" s="255"/>
      <c r="OFX1094" s="255"/>
      <c r="OFY1094" s="255"/>
      <c r="OFZ1094" s="255"/>
      <c r="OGA1094" s="255"/>
      <c r="OGB1094" s="255"/>
      <c r="OGC1094" s="255"/>
      <c r="OGD1094" s="255"/>
      <c r="OGE1094" s="255"/>
      <c r="OGF1094" s="255"/>
      <c r="OGG1094" s="255"/>
      <c r="OGH1094" s="255"/>
      <c r="OGI1094" s="255"/>
      <c r="OGJ1094" s="255"/>
      <c r="OGK1094" s="255"/>
      <c r="OGL1094" s="255"/>
      <c r="OGM1094" s="255"/>
      <c r="OGN1094" s="255"/>
      <c r="OGO1094" s="255"/>
      <c r="OGP1094" s="255"/>
      <c r="OGQ1094" s="255"/>
      <c r="OGR1094" s="255"/>
      <c r="OGS1094" s="255"/>
      <c r="OGT1094" s="255"/>
      <c r="OGU1094" s="255"/>
      <c r="OGV1094" s="255"/>
      <c r="OGW1094" s="255"/>
      <c r="OGX1094" s="255"/>
      <c r="OGY1094" s="255"/>
      <c r="OGZ1094" s="255"/>
      <c r="OHA1094" s="255"/>
      <c r="OHB1094" s="255"/>
      <c r="OHC1094" s="255"/>
      <c r="OHD1094" s="255"/>
      <c r="OHE1094" s="255"/>
      <c r="OHF1094" s="255"/>
      <c r="OHG1094" s="255"/>
      <c r="OHH1094" s="255"/>
      <c r="OHI1094" s="255"/>
      <c r="OHJ1094" s="255"/>
      <c r="OHK1094" s="255"/>
      <c r="OHL1094" s="255"/>
      <c r="OHM1094" s="255"/>
      <c r="OHN1094" s="255"/>
      <c r="OHO1094" s="255"/>
      <c r="OHP1094" s="255"/>
      <c r="OHQ1094" s="255"/>
      <c r="OHR1094" s="255"/>
      <c r="OHS1094" s="255"/>
      <c r="OHT1094" s="255"/>
      <c r="OHU1094" s="255"/>
      <c r="OHV1094" s="255"/>
      <c r="OHW1094" s="255"/>
      <c r="OHX1094" s="255"/>
      <c r="OHY1094" s="255"/>
      <c r="OHZ1094" s="255"/>
      <c r="OIA1094" s="255"/>
      <c r="OIB1094" s="255"/>
      <c r="OIC1094" s="255"/>
      <c r="OID1094" s="255"/>
      <c r="OIE1094" s="255"/>
      <c r="OIF1094" s="255"/>
      <c r="OIG1094" s="255"/>
      <c r="OIH1094" s="255"/>
      <c r="OII1094" s="255"/>
      <c r="OIJ1094" s="255"/>
      <c r="OIK1094" s="255"/>
      <c r="OIL1094" s="255"/>
      <c r="OIM1094" s="255"/>
      <c r="OIN1094" s="255"/>
      <c r="OIO1094" s="255"/>
      <c r="OIP1094" s="255"/>
      <c r="OIQ1094" s="255"/>
      <c r="OIR1094" s="255"/>
      <c r="OIS1094" s="255"/>
      <c r="OIT1094" s="255"/>
      <c r="OIU1094" s="255"/>
      <c r="OIV1094" s="255"/>
      <c r="OIW1094" s="255"/>
      <c r="OIX1094" s="255"/>
      <c r="OIY1094" s="255"/>
      <c r="OIZ1094" s="255"/>
      <c r="OJA1094" s="255"/>
      <c r="OJB1094" s="255"/>
      <c r="OJC1094" s="255"/>
      <c r="OJD1094" s="255"/>
      <c r="OJE1094" s="255"/>
      <c r="OJF1094" s="255"/>
      <c r="OJG1094" s="255"/>
      <c r="OJH1094" s="255"/>
      <c r="OJI1094" s="255"/>
      <c r="OJJ1094" s="255"/>
      <c r="OJK1094" s="255"/>
      <c r="OJL1094" s="255"/>
      <c r="OJM1094" s="255"/>
      <c r="OJN1094" s="255"/>
      <c r="OJO1094" s="255"/>
      <c r="OJP1094" s="255"/>
      <c r="OJQ1094" s="255"/>
      <c r="OJR1094" s="255"/>
      <c r="OJS1094" s="255"/>
      <c r="OJT1094" s="255"/>
      <c r="OJU1094" s="255"/>
      <c r="OJV1094" s="255"/>
      <c r="OJW1094" s="255"/>
      <c r="OJX1094" s="255"/>
      <c r="OJY1094" s="255"/>
      <c r="OJZ1094" s="255"/>
      <c r="OKA1094" s="255"/>
      <c r="OKB1094" s="255"/>
      <c r="OKC1094" s="255"/>
      <c r="OKD1094" s="255"/>
      <c r="OKE1094" s="255"/>
      <c r="OKF1094" s="255"/>
      <c r="OKG1094" s="255"/>
      <c r="OKH1094" s="255"/>
      <c r="OKI1094" s="255"/>
      <c r="OKJ1094" s="255"/>
      <c r="OKK1094" s="255"/>
      <c r="OKL1094" s="255"/>
      <c r="OKM1094" s="255"/>
      <c r="OKN1094" s="255"/>
      <c r="OKO1094" s="255"/>
      <c r="OKP1094" s="255"/>
      <c r="OKQ1094" s="255"/>
      <c r="OKR1094" s="255"/>
      <c r="OKS1094" s="255"/>
      <c r="OKT1094" s="255"/>
      <c r="OKU1094" s="255"/>
      <c r="OKV1094" s="255"/>
      <c r="OKW1094" s="255"/>
      <c r="OKX1094" s="255"/>
      <c r="OKY1094" s="255"/>
      <c r="OKZ1094" s="255"/>
      <c r="OLA1094" s="255"/>
      <c r="OLB1094" s="255"/>
      <c r="OLC1094" s="255"/>
      <c r="OLD1094" s="255"/>
      <c r="OLE1094" s="255"/>
      <c r="OLF1094" s="255"/>
      <c r="OLG1094" s="255"/>
      <c r="OLH1094" s="255"/>
      <c r="OLI1094" s="255"/>
      <c r="OLJ1094" s="255"/>
      <c r="OLK1094" s="255"/>
      <c r="OLL1094" s="255"/>
      <c r="OLM1094" s="255"/>
      <c r="OLN1094" s="255"/>
      <c r="OLO1094" s="255"/>
      <c r="OLP1094" s="255"/>
      <c r="OLQ1094" s="255"/>
      <c r="OLR1094" s="255"/>
      <c r="OLS1094" s="255"/>
      <c r="OLT1094" s="255"/>
      <c r="OLU1094" s="255"/>
      <c r="OLV1094" s="255"/>
      <c r="OLW1094" s="255"/>
      <c r="OLX1094" s="255"/>
      <c r="OLY1094" s="255"/>
      <c r="OLZ1094" s="255"/>
      <c r="OMA1094" s="255"/>
      <c r="OMB1094" s="255"/>
      <c r="OMC1094" s="255"/>
      <c r="OMD1094" s="255"/>
      <c r="OME1094" s="255"/>
      <c r="OMF1094" s="255"/>
      <c r="OMG1094" s="255"/>
      <c r="OMH1094" s="255"/>
      <c r="OMI1094" s="255"/>
      <c r="OMJ1094" s="255"/>
      <c r="OMK1094" s="255"/>
      <c r="OML1094" s="255"/>
      <c r="OMM1094" s="255"/>
      <c r="OMN1094" s="255"/>
      <c r="OMO1094" s="255"/>
      <c r="OMP1094" s="255"/>
      <c r="OMQ1094" s="255"/>
      <c r="OMR1094" s="255"/>
      <c r="OMS1094" s="255"/>
      <c r="OMT1094" s="255"/>
      <c r="OMU1094" s="255"/>
      <c r="OMV1094" s="255"/>
      <c r="OMW1094" s="255"/>
      <c r="OMX1094" s="255"/>
      <c r="OMY1094" s="255"/>
      <c r="OMZ1094" s="255"/>
      <c r="ONA1094" s="255"/>
      <c r="ONB1094" s="255"/>
      <c r="ONC1094" s="255"/>
      <c r="OND1094" s="255"/>
      <c r="ONE1094" s="255"/>
      <c r="ONF1094" s="255"/>
      <c r="ONG1094" s="255"/>
      <c r="ONH1094" s="255"/>
      <c r="ONI1094" s="255"/>
      <c r="ONJ1094" s="255"/>
      <c r="ONK1094" s="255"/>
      <c r="ONL1094" s="255"/>
      <c r="ONM1094" s="255"/>
      <c r="ONN1094" s="255"/>
      <c r="ONO1094" s="255"/>
      <c r="ONP1094" s="255"/>
      <c r="ONQ1094" s="255"/>
      <c r="ONR1094" s="255"/>
      <c r="ONS1094" s="255"/>
      <c r="ONT1094" s="255"/>
      <c r="ONU1094" s="255"/>
      <c r="ONV1094" s="255"/>
      <c r="ONW1094" s="255"/>
      <c r="ONX1094" s="255"/>
      <c r="ONY1094" s="255"/>
      <c r="ONZ1094" s="255"/>
      <c r="OOA1094" s="255"/>
      <c r="OOB1094" s="255"/>
      <c r="OOC1094" s="255"/>
      <c r="OOD1094" s="255"/>
      <c r="OOE1094" s="255"/>
      <c r="OOF1094" s="255"/>
      <c r="OOG1094" s="255"/>
      <c r="OOH1094" s="255"/>
      <c r="OOI1094" s="255"/>
      <c r="OOJ1094" s="255"/>
      <c r="OOK1094" s="255"/>
      <c r="OOL1094" s="255"/>
      <c r="OOM1094" s="255"/>
      <c r="OON1094" s="255"/>
      <c r="OOO1094" s="255"/>
      <c r="OOP1094" s="255"/>
      <c r="OOQ1094" s="255"/>
      <c r="OOR1094" s="255"/>
      <c r="OOS1094" s="255"/>
      <c r="OOT1094" s="255"/>
      <c r="OOU1094" s="255"/>
      <c r="OOV1094" s="255"/>
      <c r="OOW1094" s="255"/>
      <c r="OOX1094" s="255"/>
      <c r="OOY1094" s="255"/>
      <c r="OOZ1094" s="255"/>
      <c r="OPA1094" s="255"/>
      <c r="OPB1094" s="255"/>
      <c r="OPC1094" s="255"/>
      <c r="OPD1094" s="255"/>
      <c r="OPE1094" s="255"/>
      <c r="OPF1094" s="255"/>
      <c r="OPG1094" s="255"/>
      <c r="OPH1094" s="255"/>
      <c r="OPI1094" s="255"/>
      <c r="OPJ1094" s="255"/>
      <c r="OPK1094" s="255"/>
      <c r="OPL1094" s="255"/>
      <c r="OPM1094" s="255"/>
      <c r="OPN1094" s="255"/>
      <c r="OPO1094" s="255"/>
      <c r="OPP1094" s="255"/>
      <c r="OPQ1094" s="255"/>
      <c r="OPR1094" s="255"/>
      <c r="OPS1094" s="255"/>
      <c r="OPT1094" s="255"/>
      <c r="OPU1094" s="255"/>
      <c r="OPV1094" s="255"/>
      <c r="OPW1094" s="255"/>
      <c r="OPX1094" s="255"/>
      <c r="OPY1094" s="255"/>
      <c r="OPZ1094" s="255"/>
      <c r="OQA1094" s="255"/>
      <c r="OQB1094" s="255"/>
      <c r="OQC1094" s="255"/>
      <c r="OQD1094" s="255"/>
      <c r="OQE1094" s="255"/>
      <c r="OQF1094" s="255"/>
      <c r="OQG1094" s="255"/>
      <c r="OQH1094" s="255"/>
      <c r="OQI1094" s="255"/>
      <c r="OQJ1094" s="255"/>
      <c r="OQK1094" s="255"/>
      <c r="OQL1094" s="255"/>
      <c r="OQM1094" s="255"/>
      <c r="OQN1094" s="255"/>
      <c r="OQO1094" s="255"/>
      <c r="OQP1094" s="255"/>
      <c r="OQQ1094" s="255"/>
      <c r="OQR1094" s="255"/>
      <c r="OQS1094" s="255"/>
      <c r="OQT1094" s="255"/>
      <c r="OQU1094" s="255"/>
      <c r="OQV1094" s="255"/>
      <c r="OQW1094" s="255"/>
      <c r="OQX1094" s="255"/>
      <c r="OQY1094" s="255"/>
      <c r="OQZ1094" s="255"/>
      <c r="ORA1094" s="255"/>
      <c r="ORB1094" s="255"/>
      <c r="ORC1094" s="255"/>
      <c r="ORD1094" s="255"/>
      <c r="ORE1094" s="255"/>
      <c r="ORF1094" s="255"/>
      <c r="ORG1094" s="255"/>
      <c r="ORH1094" s="255"/>
      <c r="ORI1094" s="255"/>
      <c r="ORJ1094" s="255"/>
      <c r="ORK1094" s="255"/>
      <c r="ORL1094" s="255"/>
      <c r="ORM1094" s="255"/>
      <c r="ORN1094" s="255"/>
      <c r="ORO1094" s="255"/>
      <c r="ORP1094" s="255"/>
      <c r="ORQ1094" s="255"/>
      <c r="ORR1094" s="255"/>
      <c r="ORS1094" s="255"/>
      <c r="ORT1094" s="255"/>
      <c r="ORU1094" s="255"/>
      <c r="ORV1094" s="255"/>
      <c r="ORW1094" s="255"/>
      <c r="ORX1094" s="255"/>
      <c r="ORY1094" s="255"/>
      <c r="ORZ1094" s="255"/>
      <c r="OSA1094" s="255"/>
      <c r="OSB1094" s="255"/>
      <c r="OSC1094" s="255"/>
      <c r="OSD1094" s="255"/>
      <c r="OSE1094" s="255"/>
      <c r="OSF1094" s="255"/>
      <c r="OSG1094" s="255"/>
      <c r="OSH1094" s="255"/>
      <c r="OSI1094" s="255"/>
      <c r="OSJ1094" s="255"/>
      <c r="OSK1094" s="255"/>
      <c r="OSL1094" s="255"/>
      <c r="OSM1094" s="255"/>
      <c r="OSN1094" s="255"/>
      <c r="OSO1094" s="255"/>
      <c r="OSP1094" s="255"/>
      <c r="OSQ1094" s="255"/>
      <c r="OSR1094" s="255"/>
      <c r="OSS1094" s="255"/>
      <c r="OST1094" s="255"/>
      <c r="OSU1094" s="255"/>
      <c r="OSV1094" s="255"/>
      <c r="OSW1094" s="255"/>
      <c r="OSX1094" s="255"/>
      <c r="OSY1094" s="255"/>
      <c r="OSZ1094" s="255"/>
      <c r="OTA1094" s="255"/>
      <c r="OTB1094" s="255"/>
      <c r="OTC1094" s="255"/>
      <c r="OTD1094" s="255"/>
      <c r="OTE1094" s="255"/>
      <c r="OTF1094" s="255"/>
      <c r="OTG1094" s="255"/>
      <c r="OTH1094" s="255"/>
      <c r="OTI1094" s="255"/>
      <c r="OTJ1094" s="255"/>
      <c r="OTK1094" s="255"/>
      <c r="OTL1094" s="255"/>
      <c r="OTM1094" s="255"/>
      <c r="OTN1094" s="255"/>
      <c r="OTO1094" s="255"/>
      <c r="OTP1094" s="255"/>
      <c r="OTQ1094" s="255"/>
      <c r="OTR1094" s="255"/>
      <c r="OTS1094" s="255"/>
      <c r="OTT1094" s="255"/>
      <c r="OTU1094" s="255"/>
      <c r="OTV1094" s="255"/>
      <c r="OTW1094" s="255"/>
      <c r="OTX1094" s="255"/>
      <c r="OTY1094" s="255"/>
      <c r="OTZ1094" s="255"/>
      <c r="OUA1094" s="255"/>
      <c r="OUB1094" s="255"/>
      <c r="OUC1094" s="255"/>
      <c r="OUD1094" s="255"/>
      <c r="OUE1094" s="255"/>
      <c r="OUF1094" s="255"/>
      <c r="OUG1094" s="255"/>
      <c r="OUH1094" s="255"/>
      <c r="OUI1094" s="255"/>
      <c r="OUJ1094" s="255"/>
      <c r="OUK1094" s="255"/>
      <c r="OUL1094" s="255"/>
      <c r="OUM1094" s="255"/>
      <c r="OUN1094" s="255"/>
      <c r="OUO1094" s="255"/>
      <c r="OUP1094" s="255"/>
      <c r="OUQ1094" s="255"/>
      <c r="OUR1094" s="255"/>
      <c r="OUS1094" s="255"/>
      <c r="OUT1094" s="255"/>
      <c r="OUU1094" s="255"/>
      <c r="OUV1094" s="255"/>
      <c r="OUW1094" s="255"/>
      <c r="OUX1094" s="255"/>
      <c r="OUY1094" s="255"/>
      <c r="OUZ1094" s="255"/>
      <c r="OVA1094" s="255"/>
      <c r="OVB1094" s="255"/>
      <c r="OVC1094" s="255"/>
      <c r="OVD1094" s="255"/>
      <c r="OVE1094" s="255"/>
      <c r="OVF1094" s="255"/>
      <c r="OVG1094" s="255"/>
      <c r="OVH1094" s="255"/>
      <c r="OVI1094" s="255"/>
      <c r="OVJ1094" s="255"/>
      <c r="OVK1094" s="255"/>
      <c r="OVL1094" s="255"/>
      <c r="OVM1094" s="255"/>
      <c r="OVN1094" s="255"/>
      <c r="OVO1094" s="255"/>
      <c r="OVP1094" s="255"/>
      <c r="OVQ1094" s="255"/>
      <c r="OVR1094" s="255"/>
      <c r="OVS1094" s="255"/>
      <c r="OVT1094" s="255"/>
      <c r="OVU1094" s="255"/>
      <c r="OVV1094" s="255"/>
      <c r="OVW1094" s="255"/>
      <c r="OVX1094" s="255"/>
      <c r="OVY1094" s="255"/>
      <c r="OVZ1094" s="255"/>
      <c r="OWA1094" s="255"/>
      <c r="OWB1094" s="255"/>
      <c r="OWC1094" s="255"/>
      <c r="OWD1094" s="255"/>
      <c r="OWE1094" s="255"/>
      <c r="OWF1094" s="255"/>
      <c r="OWG1094" s="255"/>
      <c r="OWH1094" s="255"/>
      <c r="OWI1094" s="255"/>
      <c r="OWJ1094" s="255"/>
      <c r="OWK1094" s="255"/>
      <c r="OWL1094" s="255"/>
      <c r="OWM1094" s="255"/>
      <c r="OWN1094" s="255"/>
      <c r="OWO1094" s="255"/>
      <c r="OWP1094" s="255"/>
      <c r="OWQ1094" s="255"/>
      <c r="OWR1094" s="255"/>
      <c r="OWS1094" s="255"/>
      <c r="OWT1094" s="255"/>
      <c r="OWU1094" s="255"/>
      <c r="OWV1094" s="255"/>
      <c r="OWW1094" s="255"/>
      <c r="OWX1094" s="255"/>
      <c r="OWY1094" s="255"/>
      <c r="OWZ1094" s="255"/>
      <c r="OXA1094" s="255"/>
      <c r="OXB1094" s="255"/>
      <c r="OXC1094" s="255"/>
      <c r="OXD1094" s="255"/>
      <c r="OXE1094" s="255"/>
      <c r="OXF1094" s="255"/>
      <c r="OXG1094" s="255"/>
      <c r="OXH1094" s="255"/>
      <c r="OXI1094" s="255"/>
      <c r="OXJ1094" s="255"/>
      <c r="OXK1094" s="255"/>
      <c r="OXL1094" s="255"/>
      <c r="OXM1094" s="255"/>
      <c r="OXN1094" s="255"/>
      <c r="OXO1094" s="255"/>
      <c r="OXP1094" s="255"/>
      <c r="OXQ1094" s="255"/>
      <c r="OXR1094" s="255"/>
      <c r="OXS1094" s="255"/>
      <c r="OXT1094" s="255"/>
      <c r="OXU1094" s="255"/>
      <c r="OXV1094" s="255"/>
      <c r="OXW1094" s="255"/>
      <c r="OXX1094" s="255"/>
      <c r="OXY1094" s="255"/>
      <c r="OXZ1094" s="255"/>
      <c r="OYA1094" s="255"/>
      <c r="OYB1094" s="255"/>
      <c r="OYC1094" s="255"/>
      <c r="OYD1094" s="255"/>
      <c r="OYE1094" s="255"/>
      <c r="OYF1094" s="255"/>
      <c r="OYG1094" s="255"/>
      <c r="OYH1094" s="255"/>
      <c r="OYI1094" s="255"/>
      <c r="OYJ1094" s="255"/>
      <c r="OYK1094" s="255"/>
      <c r="OYL1094" s="255"/>
      <c r="OYM1094" s="255"/>
      <c r="OYN1094" s="255"/>
      <c r="OYO1094" s="255"/>
      <c r="OYP1094" s="255"/>
      <c r="OYQ1094" s="255"/>
      <c r="OYR1094" s="255"/>
      <c r="OYS1094" s="255"/>
      <c r="OYT1094" s="255"/>
      <c r="OYU1094" s="255"/>
      <c r="OYV1094" s="255"/>
      <c r="OYW1094" s="255"/>
      <c r="OYX1094" s="255"/>
      <c r="OYY1094" s="255"/>
      <c r="OYZ1094" s="255"/>
      <c r="OZA1094" s="255"/>
      <c r="OZB1094" s="255"/>
      <c r="OZC1094" s="255"/>
      <c r="OZD1094" s="255"/>
      <c r="OZE1094" s="255"/>
      <c r="OZF1094" s="255"/>
      <c r="OZG1094" s="255"/>
      <c r="OZH1094" s="255"/>
      <c r="OZI1094" s="255"/>
      <c r="OZJ1094" s="255"/>
      <c r="OZK1094" s="255"/>
      <c r="OZL1094" s="255"/>
      <c r="OZM1094" s="255"/>
      <c r="OZN1094" s="255"/>
      <c r="OZO1094" s="255"/>
      <c r="OZP1094" s="255"/>
      <c r="OZQ1094" s="255"/>
      <c r="OZR1094" s="255"/>
      <c r="OZS1094" s="255"/>
      <c r="OZT1094" s="255"/>
      <c r="OZU1094" s="255"/>
      <c r="OZV1094" s="255"/>
      <c r="OZW1094" s="255"/>
      <c r="OZX1094" s="255"/>
      <c r="OZY1094" s="255"/>
      <c r="OZZ1094" s="255"/>
      <c r="PAA1094" s="255"/>
      <c r="PAB1094" s="255"/>
      <c r="PAC1094" s="255"/>
      <c r="PAD1094" s="255"/>
      <c r="PAE1094" s="255"/>
      <c r="PAF1094" s="255"/>
      <c r="PAG1094" s="255"/>
      <c r="PAH1094" s="255"/>
      <c r="PAI1094" s="255"/>
      <c r="PAJ1094" s="255"/>
      <c r="PAK1094" s="255"/>
      <c r="PAL1094" s="255"/>
      <c r="PAM1094" s="255"/>
      <c r="PAN1094" s="255"/>
      <c r="PAO1094" s="255"/>
      <c r="PAP1094" s="255"/>
      <c r="PAQ1094" s="255"/>
      <c r="PAR1094" s="255"/>
      <c r="PAS1094" s="255"/>
      <c r="PAT1094" s="255"/>
      <c r="PAU1094" s="255"/>
      <c r="PAV1094" s="255"/>
      <c r="PAW1094" s="255"/>
      <c r="PAX1094" s="255"/>
      <c r="PAY1094" s="255"/>
      <c r="PAZ1094" s="255"/>
      <c r="PBA1094" s="255"/>
      <c r="PBB1094" s="255"/>
      <c r="PBC1094" s="255"/>
      <c r="PBD1094" s="255"/>
      <c r="PBE1094" s="255"/>
      <c r="PBF1094" s="255"/>
      <c r="PBG1094" s="255"/>
      <c r="PBH1094" s="255"/>
      <c r="PBI1094" s="255"/>
      <c r="PBJ1094" s="255"/>
      <c r="PBK1094" s="255"/>
      <c r="PBL1094" s="255"/>
      <c r="PBM1094" s="255"/>
      <c r="PBN1094" s="255"/>
      <c r="PBO1094" s="255"/>
      <c r="PBP1094" s="255"/>
      <c r="PBQ1094" s="255"/>
      <c r="PBR1094" s="255"/>
      <c r="PBS1094" s="255"/>
      <c r="PBT1094" s="255"/>
      <c r="PBU1094" s="255"/>
      <c r="PBV1094" s="255"/>
      <c r="PBW1094" s="255"/>
      <c r="PBX1094" s="255"/>
      <c r="PBY1094" s="255"/>
      <c r="PBZ1094" s="255"/>
      <c r="PCA1094" s="255"/>
      <c r="PCB1094" s="255"/>
      <c r="PCC1094" s="255"/>
      <c r="PCD1094" s="255"/>
      <c r="PCE1094" s="255"/>
      <c r="PCF1094" s="255"/>
      <c r="PCG1094" s="255"/>
      <c r="PCH1094" s="255"/>
      <c r="PCI1094" s="255"/>
      <c r="PCJ1094" s="255"/>
      <c r="PCK1094" s="255"/>
      <c r="PCL1094" s="255"/>
      <c r="PCM1094" s="255"/>
      <c r="PCN1094" s="255"/>
      <c r="PCO1094" s="255"/>
      <c r="PCP1094" s="255"/>
      <c r="PCQ1094" s="255"/>
      <c r="PCR1094" s="255"/>
      <c r="PCS1094" s="255"/>
      <c r="PCT1094" s="255"/>
      <c r="PCU1094" s="255"/>
      <c r="PCV1094" s="255"/>
      <c r="PCW1094" s="255"/>
      <c r="PCX1094" s="255"/>
      <c r="PCY1094" s="255"/>
      <c r="PCZ1094" s="255"/>
      <c r="PDA1094" s="255"/>
      <c r="PDB1094" s="255"/>
      <c r="PDC1094" s="255"/>
      <c r="PDD1094" s="255"/>
      <c r="PDE1094" s="255"/>
      <c r="PDF1094" s="255"/>
      <c r="PDG1094" s="255"/>
      <c r="PDH1094" s="255"/>
      <c r="PDI1094" s="255"/>
      <c r="PDJ1094" s="255"/>
      <c r="PDK1094" s="255"/>
      <c r="PDL1094" s="255"/>
      <c r="PDM1094" s="255"/>
      <c r="PDN1094" s="255"/>
      <c r="PDO1094" s="255"/>
      <c r="PDP1094" s="255"/>
      <c r="PDQ1094" s="255"/>
      <c r="PDR1094" s="255"/>
      <c r="PDS1094" s="255"/>
      <c r="PDT1094" s="255"/>
      <c r="PDU1094" s="255"/>
      <c r="PDV1094" s="255"/>
      <c r="PDW1094" s="255"/>
      <c r="PDX1094" s="255"/>
      <c r="PDY1094" s="255"/>
      <c r="PDZ1094" s="255"/>
      <c r="PEA1094" s="255"/>
      <c r="PEB1094" s="255"/>
      <c r="PEC1094" s="255"/>
      <c r="PED1094" s="255"/>
      <c r="PEE1094" s="255"/>
      <c r="PEF1094" s="255"/>
      <c r="PEG1094" s="255"/>
      <c r="PEH1094" s="255"/>
      <c r="PEI1094" s="255"/>
      <c r="PEJ1094" s="255"/>
      <c r="PEK1094" s="255"/>
      <c r="PEL1094" s="255"/>
      <c r="PEM1094" s="255"/>
      <c r="PEN1094" s="255"/>
      <c r="PEO1094" s="255"/>
      <c r="PEP1094" s="255"/>
      <c r="PEQ1094" s="255"/>
      <c r="PER1094" s="255"/>
      <c r="PES1094" s="255"/>
      <c r="PET1094" s="255"/>
      <c r="PEU1094" s="255"/>
      <c r="PEV1094" s="255"/>
      <c r="PEW1094" s="255"/>
      <c r="PEX1094" s="255"/>
      <c r="PEY1094" s="255"/>
      <c r="PEZ1094" s="255"/>
      <c r="PFA1094" s="255"/>
      <c r="PFB1094" s="255"/>
      <c r="PFC1094" s="255"/>
      <c r="PFD1094" s="255"/>
      <c r="PFE1094" s="255"/>
      <c r="PFF1094" s="255"/>
      <c r="PFG1094" s="255"/>
      <c r="PFH1094" s="255"/>
      <c r="PFI1094" s="255"/>
      <c r="PFJ1094" s="255"/>
      <c r="PFK1094" s="255"/>
      <c r="PFL1094" s="255"/>
      <c r="PFM1094" s="255"/>
      <c r="PFN1094" s="255"/>
      <c r="PFO1094" s="255"/>
      <c r="PFP1094" s="255"/>
      <c r="PFQ1094" s="255"/>
      <c r="PFR1094" s="255"/>
      <c r="PFS1094" s="255"/>
      <c r="PFT1094" s="255"/>
      <c r="PFU1094" s="255"/>
      <c r="PFV1094" s="255"/>
      <c r="PFW1094" s="255"/>
      <c r="PFX1094" s="255"/>
      <c r="PFY1094" s="255"/>
      <c r="PFZ1094" s="255"/>
      <c r="PGA1094" s="255"/>
      <c r="PGB1094" s="255"/>
      <c r="PGC1094" s="255"/>
      <c r="PGD1094" s="255"/>
      <c r="PGE1094" s="255"/>
      <c r="PGF1094" s="255"/>
      <c r="PGG1094" s="255"/>
      <c r="PGH1094" s="255"/>
      <c r="PGI1094" s="255"/>
      <c r="PGJ1094" s="255"/>
      <c r="PGK1094" s="255"/>
      <c r="PGL1094" s="255"/>
      <c r="PGM1094" s="255"/>
      <c r="PGN1094" s="255"/>
      <c r="PGO1094" s="255"/>
      <c r="PGP1094" s="255"/>
      <c r="PGQ1094" s="255"/>
      <c r="PGR1094" s="255"/>
      <c r="PGS1094" s="255"/>
      <c r="PGT1094" s="255"/>
      <c r="PGU1094" s="255"/>
      <c r="PGV1094" s="255"/>
      <c r="PGW1094" s="255"/>
      <c r="PGX1094" s="255"/>
      <c r="PGY1094" s="255"/>
      <c r="PGZ1094" s="255"/>
      <c r="PHA1094" s="255"/>
      <c r="PHB1094" s="255"/>
      <c r="PHC1094" s="255"/>
      <c r="PHD1094" s="255"/>
      <c r="PHE1094" s="255"/>
      <c r="PHF1094" s="255"/>
      <c r="PHG1094" s="255"/>
      <c r="PHH1094" s="255"/>
      <c r="PHI1094" s="255"/>
      <c r="PHJ1094" s="255"/>
      <c r="PHK1094" s="255"/>
      <c r="PHL1094" s="255"/>
      <c r="PHM1094" s="255"/>
      <c r="PHN1094" s="255"/>
      <c r="PHO1094" s="255"/>
      <c r="PHP1094" s="255"/>
      <c r="PHQ1094" s="255"/>
      <c r="PHR1094" s="255"/>
      <c r="PHS1094" s="255"/>
      <c r="PHT1094" s="255"/>
      <c r="PHU1094" s="255"/>
      <c r="PHV1094" s="255"/>
      <c r="PHW1094" s="255"/>
      <c r="PHX1094" s="255"/>
      <c r="PHY1094" s="255"/>
      <c r="PHZ1094" s="255"/>
      <c r="PIA1094" s="255"/>
      <c r="PIB1094" s="255"/>
      <c r="PIC1094" s="255"/>
      <c r="PID1094" s="255"/>
      <c r="PIE1094" s="255"/>
      <c r="PIF1094" s="255"/>
      <c r="PIG1094" s="255"/>
      <c r="PIH1094" s="255"/>
      <c r="PII1094" s="255"/>
      <c r="PIJ1094" s="255"/>
      <c r="PIK1094" s="255"/>
      <c r="PIL1094" s="255"/>
      <c r="PIM1094" s="255"/>
      <c r="PIN1094" s="255"/>
      <c r="PIO1094" s="255"/>
      <c r="PIP1094" s="255"/>
      <c r="PIQ1094" s="255"/>
      <c r="PIR1094" s="255"/>
      <c r="PIS1094" s="255"/>
      <c r="PIT1094" s="255"/>
      <c r="PIU1094" s="255"/>
      <c r="PIV1094" s="255"/>
      <c r="PIW1094" s="255"/>
      <c r="PIX1094" s="255"/>
      <c r="PIY1094" s="255"/>
      <c r="PIZ1094" s="255"/>
      <c r="PJA1094" s="255"/>
      <c r="PJB1094" s="255"/>
      <c r="PJC1094" s="255"/>
      <c r="PJD1094" s="255"/>
      <c r="PJE1094" s="255"/>
      <c r="PJF1094" s="255"/>
      <c r="PJG1094" s="255"/>
      <c r="PJH1094" s="255"/>
      <c r="PJI1094" s="255"/>
      <c r="PJJ1094" s="255"/>
      <c r="PJK1094" s="255"/>
      <c r="PJL1094" s="255"/>
      <c r="PJM1094" s="255"/>
      <c r="PJN1094" s="255"/>
      <c r="PJO1094" s="255"/>
      <c r="PJP1094" s="255"/>
      <c r="PJQ1094" s="255"/>
      <c r="PJR1094" s="255"/>
      <c r="PJS1094" s="255"/>
      <c r="PJT1094" s="255"/>
      <c r="PJU1094" s="255"/>
      <c r="PJV1094" s="255"/>
      <c r="PJW1094" s="255"/>
      <c r="PJX1094" s="255"/>
      <c r="PJY1094" s="255"/>
      <c r="PJZ1094" s="255"/>
      <c r="PKA1094" s="255"/>
      <c r="PKB1094" s="255"/>
      <c r="PKC1094" s="255"/>
      <c r="PKD1094" s="255"/>
      <c r="PKE1094" s="255"/>
      <c r="PKF1094" s="255"/>
      <c r="PKG1094" s="255"/>
      <c r="PKH1094" s="255"/>
      <c r="PKI1094" s="255"/>
      <c r="PKJ1094" s="255"/>
      <c r="PKK1094" s="255"/>
      <c r="PKL1094" s="255"/>
      <c r="PKM1094" s="255"/>
      <c r="PKN1094" s="255"/>
      <c r="PKO1094" s="255"/>
      <c r="PKP1094" s="255"/>
      <c r="PKQ1094" s="255"/>
      <c r="PKR1094" s="255"/>
      <c r="PKS1094" s="255"/>
      <c r="PKT1094" s="255"/>
      <c r="PKU1094" s="255"/>
      <c r="PKV1094" s="255"/>
      <c r="PKW1094" s="255"/>
      <c r="PKX1094" s="255"/>
      <c r="PKY1094" s="255"/>
      <c r="PKZ1094" s="255"/>
      <c r="PLA1094" s="255"/>
      <c r="PLB1094" s="255"/>
      <c r="PLC1094" s="255"/>
      <c r="PLD1094" s="255"/>
      <c r="PLE1094" s="255"/>
      <c r="PLF1094" s="255"/>
      <c r="PLG1094" s="255"/>
      <c r="PLH1094" s="255"/>
      <c r="PLI1094" s="255"/>
      <c r="PLJ1094" s="255"/>
      <c r="PLK1094" s="255"/>
      <c r="PLL1094" s="255"/>
      <c r="PLM1094" s="255"/>
      <c r="PLN1094" s="255"/>
      <c r="PLO1094" s="255"/>
      <c r="PLP1094" s="255"/>
      <c r="PLQ1094" s="255"/>
      <c r="PLR1094" s="255"/>
      <c r="PLS1094" s="255"/>
      <c r="PLT1094" s="255"/>
      <c r="PLU1094" s="255"/>
      <c r="PLV1094" s="255"/>
      <c r="PLW1094" s="255"/>
      <c r="PLX1094" s="255"/>
      <c r="PLY1094" s="255"/>
      <c r="PLZ1094" s="255"/>
      <c r="PMA1094" s="255"/>
      <c r="PMB1094" s="255"/>
      <c r="PMC1094" s="255"/>
      <c r="PMD1094" s="255"/>
      <c r="PME1094" s="255"/>
      <c r="PMF1094" s="255"/>
      <c r="PMG1094" s="255"/>
      <c r="PMH1094" s="255"/>
      <c r="PMI1094" s="255"/>
      <c r="PMJ1094" s="255"/>
      <c r="PMK1094" s="255"/>
      <c r="PML1094" s="255"/>
      <c r="PMM1094" s="255"/>
      <c r="PMN1094" s="255"/>
      <c r="PMO1094" s="255"/>
      <c r="PMP1094" s="255"/>
      <c r="PMQ1094" s="255"/>
      <c r="PMR1094" s="255"/>
      <c r="PMS1094" s="255"/>
      <c r="PMT1094" s="255"/>
      <c r="PMU1094" s="255"/>
      <c r="PMV1094" s="255"/>
      <c r="PMW1094" s="255"/>
      <c r="PMX1094" s="255"/>
      <c r="PMY1094" s="255"/>
      <c r="PMZ1094" s="255"/>
      <c r="PNA1094" s="255"/>
      <c r="PNB1094" s="255"/>
      <c r="PNC1094" s="255"/>
      <c r="PND1094" s="255"/>
      <c r="PNE1094" s="255"/>
      <c r="PNF1094" s="255"/>
      <c r="PNG1094" s="255"/>
      <c r="PNH1094" s="255"/>
      <c r="PNI1094" s="255"/>
      <c r="PNJ1094" s="255"/>
      <c r="PNK1094" s="255"/>
      <c r="PNL1094" s="255"/>
      <c r="PNM1094" s="255"/>
      <c r="PNN1094" s="255"/>
      <c r="PNO1094" s="255"/>
      <c r="PNP1094" s="255"/>
      <c r="PNQ1094" s="255"/>
      <c r="PNR1094" s="255"/>
      <c r="PNS1094" s="255"/>
      <c r="PNT1094" s="255"/>
      <c r="PNU1094" s="255"/>
      <c r="PNV1094" s="255"/>
      <c r="PNW1094" s="255"/>
      <c r="PNX1094" s="255"/>
      <c r="PNY1094" s="255"/>
      <c r="PNZ1094" s="255"/>
      <c r="POA1094" s="255"/>
      <c r="POB1094" s="255"/>
      <c r="POC1094" s="255"/>
      <c r="POD1094" s="255"/>
      <c r="POE1094" s="255"/>
      <c r="POF1094" s="255"/>
      <c r="POG1094" s="255"/>
      <c r="POH1094" s="255"/>
      <c r="POI1094" s="255"/>
      <c r="POJ1094" s="255"/>
      <c r="POK1094" s="255"/>
      <c r="POL1094" s="255"/>
      <c r="POM1094" s="255"/>
      <c r="PON1094" s="255"/>
      <c r="POO1094" s="255"/>
      <c r="POP1094" s="255"/>
      <c r="POQ1094" s="255"/>
      <c r="POR1094" s="255"/>
      <c r="POS1094" s="255"/>
      <c r="POT1094" s="255"/>
      <c r="POU1094" s="255"/>
      <c r="POV1094" s="255"/>
      <c r="POW1094" s="255"/>
      <c r="POX1094" s="255"/>
      <c r="POY1094" s="255"/>
      <c r="POZ1094" s="255"/>
      <c r="PPA1094" s="255"/>
      <c r="PPB1094" s="255"/>
      <c r="PPC1094" s="255"/>
      <c r="PPD1094" s="255"/>
      <c r="PPE1094" s="255"/>
      <c r="PPF1094" s="255"/>
      <c r="PPG1094" s="255"/>
      <c r="PPH1094" s="255"/>
      <c r="PPI1094" s="255"/>
      <c r="PPJ1094" s="255"/>
      <c r="PPK1094" s="255"/>
      <c r="PPL1094" s="255"/>
      <c r="PPM1094" s="255"/>
      <c r="PPN1094" s="255"/>
      <c r="PPO1094" s="255"/>
      <c r="PPP1094" s="255"/>
      <c r="PPQ1094" s="255"/>
      <c r="PPR1094" s="255"/>
      <c r="PPS1094" s="255"/>
      <c r="PPT1094" s="255"/>
      <c r="PPU1094" s="255"/>
      <c r="PPV1094" s="255"/>
      <c r="PPW1094" s="255"/>
      <c r="PPX1094" s="255"/>
      <c r="PPY1094" s="255"/>
      <c r="PPZ1094" s="255"/>
      <c r="PQA1094" s="255"/>
      <c r="PQB1094" s="255"/>
      <c r="PQC1094" s="255"/>
      <c r="PQD1094" s="255"/>
      <c r="PQE1094" s="255"/>
      <c r="PQF1094" s="255"/>
      <c r="PQG1094" s="255"/>
      <c r="PQH1094" s="255"/>
      <c r="PQI1094" s="255"/>
      <c r="PQJ1094" s="255"/>
      <c r="PQK1094" s="255"/>
      <c r="PQL1094" s="255"/>
      <c r="PQM1094" s="255"/>
      <c r="PQN1094" s="255"/>
      <c r="PQO1094" s="255"/>
      <c r="PQP1094" s="255"/>
      <c r="PQQ1094" s="255"/>
      <c r="PQR1094" s="255"/>
      <c r="PQS1094" s="255"/>
      <c r="PQT1094" s="255"/>
      <c r="PQU1094" s="255"/>
      <c r="PQV1094" s="255"/>
      <c r="PQW1094" s="255"/>
      <c r="PQX1094" s="255"/>
      <c r="PQY1094" s="255"/>
      <c r="PQZ1094" s="255"/>
      <c r="PRA1094" s="255"/>
      <c r="PRB1094" s="255"/>
      <c r="PRC1094" s="255"/>
      <c r="PRD1094" s="255"/>
      <c r="PRE1094" s="255"/>
      <c r="PRF1094" s="255"/>
      <c r="PRG1094" s="255"/>
      <c r="PRH1094" s="255"/>
      <c r="PRI1094" s="255"/>
      <c r="PRJ1094" s="255"/>
      <c r="PRK1094" s="255"/>
      <c r="PRL1094" s="255"/>
      <c r="PRM1094" s="255"/>
      <c r="PRN1094" s="255"/>
      <c r="PRO1094" s="255"/>
      <c r="PRP1094" s="255"/>
      <c r="PRQ1094" s="255"/>
      <c r="PRR1094" s="255"/>
      <c r="PRS1094" s="255"/>
      <c r="PRT1094" s="255"/>
      <c r="PRU1094" s="255"/>
      <c r="PRV1094" s="255"/>
      <c r="PRW1094" s="255"/>
      <c r="PRX1094" s="255"/>
      <c r="PRY1094" s="255"/>
      <c r="PRZ1094" s="255"/>
      <c r="PSA1094" s="255"/>
      <c r="PSB1094" s="255"/>
      <c r="PSC1094" s="255"/>
      <c r="PSD1094" s="255"/>
      <c r="PSE1094" s="255"/>
      <c r="PSF1094" s="255"/>
      <c r="PSG1094" s="255"/>
      <c r="PSH1094" s="255"/>
      <c r="PSI1094" s="255"/>
      <c r="PSJ1094" s="255"/>
      <c r="PSK1094" s="255"/>
      <c r="PSL1094" s="255"/>
      <c r="PSM1094" s="255"/>
      <c r="PSN1094" s="255"/>
      <c r="PSO1094" s="255"/>
      <c r="PSP1094" s="255"/>
      <c r="PSQ1094" s="255"/>
      <c r="PSR1094" s="255"/>
      <c r="PSS1094" s="255"/>
      <c r="PST1094" s="255"/>
      <c r="PSU1094" s="255"/>
      <c r="PSV1094" s="255"/>
      <c r="PSW1094" s="255"/>
      <c r="PSX1094" s="255"/>
      <c r="PSY1094" s="255"/>
      <c r="PSZ1094" s="255"/>
      <c r="PTA1094" s="255"/>
      <c r="PTB1094" s="255"/>
      <c r="PTC1094" s="255"/>
      <c r="PTD1094" s="255"/>
      <c r="PTE1094" s="255"/>
      <c r="PTF1094" s="255"/>
      <c r="PTG1094" s="255"/>
      <c r="PTH1094" s="255"/>
      <c r="PTI1094" s="255"/>
      <c r="PTJ1094" s="255"/>
      <c r="PTK1094" s="255"/>
      <c r="PTL1094" s="255"/>
      <c r="PTM1094" s="255"/>
      <c r="PTN1094" s="255"/>
      <c r="PTO1094" s="255"/>
      <c r="PTP1094" s="255"/>
      <c r="PTQ1094" s="255"/>
      <c r="PTR1094" s="255"/>
      <c r="PTS1094" s="255"/>
      <c r="PTT1094" s="255"/>
      <c r="PTU1094" s="255"/>
      <c r="PTV1094" s="255"/>
      <c r="PTW1094" s="255"/>
      <c r="PTX1094" s="255"/>
      <c r="PTY1094" s="255"/>
      <c r="PTZ1094" s="255"/>
      <c r="PUA1094" s="255"/>
      <c r="PUB1094" s="255"/>
      <c r="PUC1094" s="255"/>
      <c r="PUD1094" s="255"/>
      <c r="PUE1094" s="255"/>
      <c r="PUF1094" s="255"/>
      <c r="PUG1094" s="255"/>
      <c r="PUH1094" s="255"/>
      <c r="PUI1094" s="255"/>
      <c r="PUJ1094" s="255"/>
      <c r="PUK1094" s="255"/>
      <c r="PUL1094" s="255"/>
      <c r="PUM1094" s="255"/>
      <c r="PUN1094" s="255"/>
      <c r="PUO1094" s="255"/>
      <c r="PUP1094" s="255"/>
      <c r="PUQ1094" s="255"/>
      <c r="PUR1094" s="255"/>
      <c r="PUS1094" s="255"/>
      <c r="PUT1094" s="255"/>
      <c r="PUU1094" s="255"/>
      <c r="PUV1094" s="255"/>
      <c r="PUW1094" s="255"/>
      <c r="PUX1094" s="255"/>
      <c r="PUY1094" s="255"/>
      <c r="PUZ1094" s="255"/>
      <c r="PVA1094" s="255"/>
      <c r="PVB1094" s="255"/>
      <c r="PVC1094" s="255"/>
      <c r="PVD1094" s="255"/>
      <c r="PVE1094" s="255"/>
      <c r="PVF1094" s="255"/>
      <c r="PVG1094" s="255"/>
      <c r="PVH1094" s="255"/>
      <c r="PVI1094" s="255"/>
      <c r="PVJ1094" s="255"/>
      <c r="PVK1094" s="255"/>
      <c r="PVL1094" s="255"/>
      <c r="PVM1094" s="255"/>
      <c r="PVN1094" s="255"/>
      <c r="PVO1094" s="255"/>
      <c r="PVP1094" s="255"/>
      <c r="PVQ1094" s="255"/>
      <c r="PVR1094" s="255"/>
      <c r="PVS1094" s="255"/>
      <c r="PVT1094" s="255"/>
      <c r="PVU1094" s="255"/>
      <c r="PVV1094" s="255"/>
      <c r="PVW1094" s="255"/>
      <c r="PVX1094" s="255"/>
      <c r="PVY1094" s="255"/>
      <c r="PVZ1094" s="255"/>
      <c r="PWA1094" s="255"/>
      <c r="PWB1094" s="255"/>
      <c r="PWC1094" s="255"/>
      <c r="PWD1094" s="255"/>
      <c r="PWE1094" s="255"/>
      <c r="PWF1094" s="255"/>
      <c r="PWG1094" s="255"/>
      <c r="PWH1094" s="255"/>
      <c r="PWI1094" s="255"/>
      <c r="PWJ1094" s="255"/>
      <c r="PWK1094" s="255"/>
      <c r="PWL1094" s="255"/>
      <c r="PWM1094" s="255"/>
      <c r="PWN1094" s="255"/>
      <c r="PWO1094" s="255"/>
      <c r="PWP1094" s="255"/>
      <c r="PWQ1094" s="255"/>
      <c r="PWR1094" s="255"/>
      <c r="PWS1094" s="255"/>
      <c r="PWT1094" s="255"/>
      <c r="PWU1094" s="255"/>
      <c r="PWV1094" s="255"/>
      <c r="PWW1094" s="255"/>
      <c r="PWX1094" s="255"/>
      <c r="PWY1094" s="255"/>
      <c r="PWZ1094" s="255"/>
      <c r="PXA1094" s="255"/>
      <c r="PXB1094" s="255"/>
      <c r="PXC1094" s="255"/>
      <c r="PXD1094" s="255"/>
      <c r="PXE1094" s="255"/>
      <c r="PXF1094" s="255"/>
      <c r="PXG1094" s="255"/>
      <c r="PXH1094" s="255"/>
      <c r="PXI1094" s="255"/>
      <c r="PXJ1094" s="255"/>
      <c r="PXK1094" s="255"/>
      <c r="PXL1094" s="255"/>
      <c r="PXM1094" s="255"/>
      <c r="PXN1094" s="255"/>
      <c r="PXO1094" s="255"/>
      <c r="PXP1094" s="255"/>
      <c r="PXQ1094" s="255"/>
      <c r="PXR1094" s="255"/>
      <c r="PXS1094" s="255"/>
      <c r="PXT1094" s="255"/>
      <c r="PXU1094" s="255"/>
      <c r="PXV1094" s="255"/>
      <c r="PXW1094" s="255"/>
      <c r="PXX1094" s="255"/>
      <c r="PXY1094" s="255"/>
      <c r="PXZ1094" s="255"/>
      <c r="PYA1094" s="255"/>
      <c r="PYB1094" s="255"/>
      <c r="PYC1094" s="255"/>
      <c r="PYD1094" s="255"/>
      <c r="PYE1094" s="255"/>
      <c r="PYF1094" s="255"/>
      <c r="PYG1094" s="255"/>
      <c r="PYH1094" s="255"/>
      <c r="PYI1094" s="255"/>
      <c r="PYJ1094" s="255"/>
      <c r="PYK1094" s="255"/>
      <c r="PYL1094" s="255"/>
      <c r="PYM1094" s="255"/>
      <c r="PYN1094" s="255"/>
      <c r="PYO1094" s="255"/>
      <c r="PYP1094" s="255"/>
      <c r="PYQ1094" s="255"/>
      <c r="PYR1094" s="255"/>
      <c r="PYS1094" s="255"/>
      <c r="PYT1094" s="255"/>
      <c r="PYU1094" s="255"/>
      <c r="PYV1094" s="255"/>
      <c r="PYW1094" s="255"/>
      <c r="PYX1094" s="255"/>
      <c r="PYY1094" s="255"/>
      <c r="PYZ1094" s="255"/>
      <c r="PZA1094" s="255"/>
      <c r="PZB1094" s="255"/>
      <c r="PZC1094" s="255"/>
      <c r="PZD1094" s="255"/>
      <c r="PZE1094" s="255"/>
      <c r="PZF1094" s="255"/>
      <c r="PZG1094" s="255"/>
      <c r="PZH1094" s="255"/>
      <c r="PZI1094" s="255"/>
      <c r="PZJ1094" s="255"/>
      <c r="PZK1094" s="255"/>
      <c r="PZL1094" s="255"/>
      <c r="PZM1094" s="255"/>
      <c r="PZN1094" s="255"/>
      <c r="PZO1094" s="255"/>
      <c r="PZP1094" s="255"/>
      <c r="PZQ1094" s="255"/>
      <c r="PZR1094" s="255"/>
      <c r="PZS1094" s="255"/>
      <c r="PZT1094" s="255"/>
      <c r="PZU1094" s="255"/>
      <c r="PZV1094" s="255"/>
      <c r="PZW1094" s="255"/>
      <c r="PZX1094" s="255"/>
      <c r="PZY1094" s="255"/>
      <c r="PZZ1094" s="255"/>
      <c r="QAA1094" s="255"/>
      <c r="QAB1094" s="255"/>
      <c r="QAC1094" s="255"/>
      <c r="QAD1094" s="255"/>
      <c r="QAE1094" s="255"/>
      <c r="QAF1094" s="255"/>
      <c r="QAG1094" s="255"/>
      <c r="QAH1094" s="255"/>
      <c r="QAI1094" s="255"/>
      <c r="QAJ1094" s="255"/>
      <c r="QAK1094" s="255"/>
      <c r="QAL1094" s="255"/>
      <c r="QAM1094" s="255"/>
      <c r="QAN1094" s="255"/>
      <c r="QAO1094" s="255"/>
      <c r="QAP1094" s="255"/>
      <c r="QAQ1094" s="255"/>
      <c r="QAR1094" s="255"/>
      <c r="QAS1094" s="255"/>
      <c r="QAT1094" s="255"/>
      <c r="QAU1094" s="255"/>
      <c r="QAV1094" s="255"/>
      <c r="QAW1094" s="255"/>
      <c r="QAX1094" s="255"/>
      <c r="QAY1094" s="255"/>
      <c r="QAZ1094" s="255"/>
      <c r="QBA1094" s="255"/>
      <c r="QBB1094" s="255"/>
      <c r="QBC1094" s="255"/>
      <c r="QBD1094" s="255"/>
      <c r="QBE1094" s="255"/>
      <c r="QBF1094" s="255"/>
      <c r="QBG1094" s="255"/>
      <c r="QBH1094" s="255"/>
      <c r="QBI1094" s="255"/>
      <c r="QBJ1094" s="255"/>
      <c r="QBK1094" s="255"/>
      <c r="QBL1094" s="255"/>
      <c r="QBM1094" s="255"/>
      <c r="QBN1094" s="255"/>
      <c r="QBO1094" s="255"/>
      <c r="QBP1094" s="255"/>
      <c r="QBQ1094" s="255"/>
      <c r="QBR1094" s="255"/>
      <c r="QBS1094" s="255"/>
      <c r="QBT1094" s="255"/>
      <c r="QBU1094" s="255"/>
      <c r="QBV1094" s="255"/>
      <c r="QBW1094" s="255"/>
      <c r="QBX1094" s="255"/>
      <c r="QBY1094" s="255"/>
      <c r="QBZ1094" s="255"/>
      <c r="QCA1094" s="255"/>
      <c r="QCB1094" s="255"/>
      <c r="QCC1094" s="255"/>
      <c r="QCD1094" s="255"/>
      <c r="QCE1094" s="255"/>
      <c r="QCF1094" s="255"/>
      <c r="QCG1094" s="255"/>
      <c r="QCH1094" s="255"/>
      <c r="QCI1094" s="255"/>
      <c r="QCJ1094" s="255"/>
      <c r="QCK1094" s="255"/>
      <c r="QCL1094" s="255"/>
      <c r="QCM1094" s="255"/>
      <c r="QCN1094" s="255"/>
      <c r="QCO1094" s="255"/>
      <c r="QCP1094" s="255"/>
      <c r="QCQ1094" s="255"/>
      <c r="QCR1094" s="255"/>
      <c r="QCS1094" s="255"/>
      <c r="QCT1094" s="255"/>
      <c r="QCU1094" s="255"/>
      <c r="QCV1094" s="255"/>
      <c r="QCW1094" s="255"/>
      <c r="QCX1094" s="255"/>
      <c r="QCY1094" s="255"/>
      <c r="QCZ1094" s="255"/>
      <c r="QDA1094" s="255"/>
      <c r="QDB1094" s="255"/>
      <c r="QDC1094" s="255"/>
      <c r="QDD1094" s="255"/>
      <c r="QDE1094" s="255"/>
      <c r="QDF1094" s="255"/>
      <c r="QDG1094" s="255"/>
      <c r="QDH1094" s="255"/>
      <c r="QDI1094" s="255"/>
      <c r="QDJ1094" s="255"/>
      <c r="QDK1094" s="255"/>
      <c r="QDL1094" s="255"/>
      <c r="QDM1094" s="255"/>
      <c r="QDN1094" s="255"/>
      <c r="QDO1094" s="255"/>
      <c r="QDP1094" s="255"/>
      <c r="QDQ1094" s="255"/>
      <c r="QDR1094" s="255"/>
      <c r="QDS1094" s="255"/>
      <c r="QDT1094" s="255"/>
      <c r="QDU1094" s="255"/>
      <c r="QDV1094" s="255"/>
      <c r="QDW1094" s="255"/>
      <c r="QDX1094" s="255"/>
      <c r="QDY1094" s="255"/>
      <c r="QDZ1094" s="255"/>
      <c r="QEA1094" s="255"/>
      <c r="QEB1094" s="255"/>
      <c r="QEC1094" s="255"/>
      <c r="QED1094" s="255"/>
      <c r="QEE1094" s="255"/>
      <c r="QEF1094" s="255"/>
      <c r="QEG1094" s="255"/>
      <c r="QEH1094" s="255"/>
      <c r="QEI1094" s="255"/>
      <c r="QEJ1094" s="255"/>
      <c r="QEK1094" s="255"/>
      <c r="QEL1094" s="255"/>
      <c r="QEM1094" s="255"/>
      <c r="QEN1094" s="255"/>
      <c r="QEO1094" s="255"/>
      <c r="QEP1094" s="255"/>
      <c r="QEQ1094" s="255"/>
      <c r="QER1094" s="255"/>
      <c r="QES1094" s="255"/>
      <c r="QET1094" s="255"/>
      <c r="QEU1094" s="255"/>
      <c r="QEV1094" s="255"/>
      <c r="QEW1094" s="255"/>
      <c r="QEX1094" s="255"/>
      <c r="QEY1094" s="255"/>
      <c r="QEZ1094" s="255"/>
      <c r="QFA1094" s="255"/>
      <c r="QFB1094" s="255"/>
      <c r="QFC1094" s="255"/>
      <c r="QFD1094" s="255"/>
      <c r="QFE1094" s="255"/>
      <c r="QFF1094" s="255"/>
      <c r="QFG1094" s="255"/>
      <c r="QFH1094" s="255"/>
      <c r="QFI1094" s="255"/>
      <c r="QFJ1094" s="255"/>
      <c r="QFK1094" s="255"/>
      <c r="QFL1094" s="255"/>
      <c r="QFM1094" s="255"/>
      <c r="QFN1094" s="255"/>
      <c r="QFO1094" s="255"/>
      <c r="QFP1094" s="255"/>
      <c r="QFQ1094" s="255"/>
      <c r="QFR1094" s="255"/>
      <c r="QFS1094" s="255"/>
      <c r="QFT1094" s="255"/>
      <c r="QFU1094" s="255"/>
      <c r="QFV1094" s="255"/>
      <c r="QFW1094" s="255"/>
      <c r="QFX1094" s="255"/>
      <c r="QFY1094" s="255"/>
      <c r="QFZ1094" s="255"/>
      <c r="QGA1094" s="255"/>
      <c r="QGB1094" s="255"/>
      <c r="QGC1094" s="255"/>
      <c r="QGD1094" s="255"/>
      <c r="QGE1094" s="255"/>
      <c r="QGF1094" s="255"/>
      <c r="QGG1094" s="255"/>
      <c r="QGH1094" s="255"/>
      <c r="QGI1094" s="255"/>
      <c r="QGJ1094" s="255"/>
      <c r="QGK1094" s="255"/>
      <c r="QGL1094" s="255"/>
      <c r="QGM1094" s="255"/>
      <c r="QGN1094" s="255"/>
      <c r="QGO1094" s="255"/>
      <c r="QGP1094" s="255"/>
      <c r="QGQ1094" s="255"/>
      <c r="QGR1094" s="255"/>
      <c r="QGS1094" s="255"/>
      <c r="QGT1094" s="255"/>
      <c r="QGU1094" s="255"/>
      <c r="QGV1094" s="255"/>
      <c r="QGW1094" s="255"/>
      <c r="QGX1094" s="255"/>
      <c r="QGY1094" s="255"/>
      <c r="QGZ1094" s="255"/>
      <c r="QHA1094" s="255"/>
      <c r="QHB1094" s="255"/>
      <c r="QHC1094" s="255"/>
      <c r="QHD1094" s="255"/>
      <c r="QHE1094" s="255"/>
      <c r="QHF1094" s="255"/>
      <c r="QHG1094" s="255"/>
      <c r="QHH1094" s="255"/>
      <c r="QHI1094" s="255"/>
      <c r="QHJ1094" s="255"/>
      <c r="QHK1094" s="255"/>
      <c r="QHL1094" s="255"/>
      <c r="QHM1094" s="255"/>
      <c r="QHN1094" s="255"/>
      <c r="QHO1094" s="255"/>
      <c r="QHP1094" s="255"/>
      <c r="QHQ1094" s="255"/>
      <c r="QHR1094" s="255"/>
      <c r="QHS1094" s="255"/>
      <c r="QHT1094" s="255"/>
      <c r="QHU1094" s="255"/>
      <c r="QHV1094" s="255"/>
      <c r="QHW1094" s="255"/>
      <c r="QHX1094" s="255"/>
      <c r="QHY1094" s="255"/>
      <c r="QHZ1094" s="255"/>
      <c r="QIA1094" s="255"/>
      <c r="QIB1094" s="255"/>
      <c r="QIC1094" s="255"/>
      <c r="QID1094" s="255"/>
      <c r="QIE1094" s="255"/>
      <c r="QIF1094" s="255"/>
      <c r="QIG1094" s="255"/>
      <c r="QIH1094" s="255"/>
      <c r="QII1094" s="255"/>
      <c r="QIJ1094" s="255"/>
      <c r="QIK1094" s="255"/>
      <c r="QIL1094" s="255"/>
      <c r="QIM1094" s="255"/>
      <c r="QIN1094" s="255"/>
      <c r="QIO1094" s="255"/>
      <c r="QIP1094" s="255"/>
      <c r="QIQ1094" s="255"/>
      <c r="QIR1094" s="255"/>
      <c r="QIS1094" s="255"/>
      <c r="QIT1094" s="255"/>
      <c r="QIU1094" s="255"/>
      <c r="QIV1094" s="255"/>
      <c r="QIW1094" s="255"/>
      <c r="QIX1094" s="255"/>
      <c r="QIY1094" s="255"/>
      <c r="QIZ1094" s="255"/>
      <c r="QJA1094" s="255"/>
      <c r="QJB1094" s="255"/>
      <c r="QJC1094" s="255"/>
      <c r="QJD1094" s="255"/>
      <c r="QJE1094" s="255"/>
      <c r="QJF1094" s="255"/>
      <c r="QJG1094" s="255"/>
      <c r="QJH1094" s="255"/>
      <c r="QJI1094" s="255"/>
      <c r="QJJ1094" s="255"/>
      <c r="QJK1094" s="255"/>
      <c r="QJL1094" s="255"/>
      <c r="QJM1094" s="255"/>
      <c r="QJN1094" s="255"/>
      <c r="QJO1094" s="255"/>
      <c r="QJP1094" s="255"/>
      <c r="QJQ1094" s="255"/>
      <c r="QJR1094" s="255"/>
      <c r="QJS1094" s="255"/>
      <c r="QJT1094" s="255"/>
      <c r="QJU1094" s="255"/>
      <c r="QJV1094" s="255"/>
      <c r="QJW1094" s="255"/>
      <c r="QJX1094" s="255"/>
      <c r="QJY1094" s="255"/>
      <c r="QJZ1094" s="255"/>
      <c r="QKA1094" s="255"/>
      <c r="QKB1094" s="255"/>
      <c r="QKC1094" s="255"/>
      <c r="QKD1094" s="255"/>
      <c r="QKE1094" s="255"/>
      <c r="QKF1094" s="255"/>
      <c r="QKG1094" s="255"/>
      <c r="QKH1094" s="255"/>
      <c r="QKI1094" s="255"/>
      <c r="QKJ1094" s="255"/>
      <c r="QKK1094" s="255"/>
      <c r="QKL1094" s="255"/>
      <c r="QKM1094" s="255"/>
      <c r="QKN1094" s="255"/>
      <c r="QKO1094" s="255"/>
      <c r="QKP1094" s="255"/>
      <c r="QKQ1094" s="255"/>
      <c r="QKR1094" s="255"/>
      <c r="QKS1094" s="255"/>
      <c r="QKT1094" s="255"/>
      <c r="QKU1094" s="255"/>
      <c r="QKV1094" s="255"/>
      <c r="QKW1094" s="255"/>
      <c r="QKX1094" s="255"/>
      <c r="QKY1094" s="255"/>
      <c r="QKZ1094" s="255"/>
      <c r="QLA1094" s="255"/>
      <c r="QLB1094" s="255"/>
      <c r="QLC1094" s="255"/>
      <c r="QLD1094" s="255"/>
      <c r="QLE1094" s="255"/>
      <c r="QLF1094" s="255"/>
      <c r="QLG1094" s="255"/>
      <c r="QLH1094" s="255"/>
      <c r="QLI1094" s="255"/>
      <c r="QLJ1094" s="255"/>
      <c r="QLK1094" s="255"/>
      <c r="QLL1094" s="255"/>
      <c r="QLM1094" s="255"/>
      <c r="QLN1094" s="255"/>
      <c r="QLO1094" s="255"/>
      <c r="QLP1094" s="255"/>
      <c r="QLQ1094" s="255"/>
      <c r="QLR1094" s="255"/>
      <c r="QLS1094" s="255"/>
      <c r="QLT1094" s="255"/>
      <c r="QLU1094" s="255"/>
      <c r="QLV1094" s="255"/>
      <c r="QLW1094" s="255"/>
      <c r="QLX1094" s="255"/>
      <c r="QLY1094" s="255"/>
      <c r="QLZ1094" s="255"/>
      <c r="QMA1094" s="255"/>
      <c r="QMB1094" s="255"/>
      <c r="QMC1094" s="255"/>
      <c r="QMD1094" s="255"/>
      <c r="QME1094" s="255"/>
      <c r="QMF1094" s="255"/>
      <c r="QMG1094" s="255"/>
      <c r="QMH1094" s="255"/>
      <c r="QMI1094" s="255"/>
      <c r="QMJ1094" s="255"/>
      <c r="QMK1094" s="255"/>
      <c r="QML1094" s="255"/>
      <c r="QMM1094" s="255"/>
      <c r="QMN1094" s="255"/>
      <c r="QMO1094" s="255"/>
      <c r="QMP1094" s="255"/>
      <c r="QMQ1094" s="255"/>
      <c r="QMR1094" s="255"/>
      <c r="QMS1094" s="255"/>
      <c r="QMT1094" s="255"/>
      <c r="QMU1094" s="255"/>
      <c r="QMV1094" s="255"/>
      <c r="QMW1094" s="255"/>
      <c r="QMX1094" s="255"/>
      <c r="QMY1094" s="255"/>
      <c r="QMZ1094" s="255"/>
      <c r="QNA1094" s="255"/>
      <c r="QNB1094" s="255"/>
      <c r="QNC1094" s="255"/>
      <c r="QND1094" s="255"/>
      <c r="QNE1094" s="255"/>
      <c r="QNF1094" s="255"/>
      <c r="QNG1094" s="255"/>
      <c r="QNH1094" s="255"/>
      <c r="QNI1094" s="255"/>
      <c r="QNJ1094" s="255"/>
      <c r="QNK1094" s="255"/>
      <c r="QNL1094" s="255"/>
      <c r="QNM1094" s="255"/>
      <c r="QNN1094" s="255"/>
      <c r="QNO1094" s="255"/>
      <c r="QNP1094" s="255"/>
      <c r="QNQ1094" s="255"/>
      <c r="QNR1094" s="255"/>
      <c r="QNS1094" s="255"/>
      <c r="QNT1094" s="255"/>
      <c r="QNU1094" s="255"/>
      <c r="QNV1094" s="255"/>
      <c r="QNW1094" s="255"/>
      <c r="QNX1094" s="255"/>
      <c r="QNY1094" s="255"/>
      <c r="QNZ1094" s="255"/>
      <c r="QOA1094" s="255"/>
      <c r="QOB1094" s="255"/>
      <c r="QOC1094" s="255"/>
      <c r="QOD1094" s="255"/>
      <c r="QOE1094" s="255"/>
      <c r="QOF1094" s="255"/>
      <c r="QOG1094" s="255"/>
      <c r="QOH1094" s="255"/>
      <c r="QOI1094" s="255"/>
      <c r="QOJ1094" s="255"/>
      <c r="QOK1094" s="255"/>
      <c r="QOL1094" s="255"/>
      <c r="QOM1094" s="255"/>
      <c r="QON1094" s="255"/>
      <c r="QOO1094" s="255"/>
      <c r="QOP1094" s="255"/>
      <c r="QOQ1094" s="255"/>
      <c r="QOR1094" s="255"/>
      <c r="QOS1094" s="255"/>
      <c r="QOT1094" s="255"/>
      <c r="QOU1094" s="255"/>
      <c r="QOV1094" s="255"/>
      <c r="QOW1094" s="255"/>
      <c r="QOX1094" s="255"/>
      <c r="QOY1094" s="255"/>
      <c r="QOZ1094" s="255"/>
      <c r="QPA1094" s="255"/>
      <c r="QPB1094" s="255"/>
      <c r="QPC1094" s="255"/>
      <c r="QPD1094" s="255"/>
      <c r="QPE1094" s="255"/>
      <c r="QPF1094" s="255"/>
      <c r="QPG1094" s="255"/>
      <c r="QPH1094" s="255"/>
      <c r="QPI1094" s="255"/>
      <c r="QPJ1094" s="255"/>
      <c r="QPK1094" s="255"/>
      <c r="QPL1094" s="255"/>
      <c r="QPM1094" s="255"/>
      <c r="QPN1094" s="255"/>
      <c r="QPO1094" s="255"/>
      <c r="QPP1094" s="255"/>
      <c r="QPQ1094" s="255"/>
      <c r="QPR1094" s="255"/>
      <c r="QPS1094" s="255"/>
      <c r="QPT1094" s="255"/>
      <c r="QPU1094" s="255"/>
      <c r="QPV1094" s="255"/>
      <c r="QPW1094" s="255"/>
      <c r="QPX1094" s="255"/>
      <c r="QPY1094" s="255"/>
      <c r="QPZ1094" s="255"/>
      <c r="QQA1094" s="255"/>
      <c r="QQB1094" s="255"/>
      <c r="QQC1094" s="255"/>
      <c r="QQD1094" s="255"/>
      <c r="QQE1094" s="255"/>
      <c r="QQF1094" s="255"/>
      <c r="QQG1094" s="255"/>
      <c r="QQH1094" s="255"/>
      <c r="QQI1094" s="255"/>
      <c r="QQJ1094" s="255"/>
      <c r="QQK1094" s="255"/>
      <c r="QQL1094" s="255"/>
      <c r="QQM1094" s="255"/>
      <c r="QQN1094" s="255"/>
      <c r="QQO1094" s="255"/>
      <c r="QQP1094" s="255"/>
      <c r="QQQ1094" s="255"/>
      <c r="QQR1094" s="255"/>
      <c r="QQS1094" s="255"/>
      <c r="QQT1094" s="255"/>
      <c r="QQU1094" s="255"/>
      <c r="QQV1094" s="255"/>
      <c r="QQW1094" s="255"/>
      <c r="QQX1094" s="255"/>
      <c r="QQY1094" s="255"/>
      <c r="QQZ1094" s="255"/>
      <c r="QRA1094" s="255"/>
      <c r="QRB1094" s="255"/>
      <c r="QRC1094" s="255"/>
      <c r="QRD1094" s="255"/>
      <c r="QRE1094" s="255"/>
      <c r="QRF1094" s="255"/>
      <c r="QRG1094" s="255"/>
      <c r="QRH1094" s="255"/>
      <c r="QRI1094" s="255"/>
      <c r="QRJ1094" s="255"/>
      <c r="QRK1094" s="255"/>
      <c r="QRL1094" s="255"/>
      <c r="QRM1094" s="255"/>
      <c r="QRN1094" s="255"/>
      <c r="QRO1094" s="255"/>
      <c r="QRP1094" s="255"/>
      <c r="QRQ1094" s="255"/>
      <c r="QRR1094" s="255"/>
      <c r="QRS1094" s="255"/>
      <c r="QRT1094" s="255"/>
      <c r="QRU1094" s="255"/>
      <c r="QRV1094" s="255"/>
      <c r="QRW1094" s="255"/>
      <c r="QRX1094" s="255"/>
      <c r="QRY1094" s="255"/>
      <c r="QRZ1094" s="255"/>
      <c r="QSA1094" s="255"/>
      <c r="QSB1094" s="255"/>
      <c r="QSC1094" s="255"/>
      <c r="QSD1094" s="255"/>
      <c r="QSE1094" s="255"/>
      <c r="QSF1094" s="255"/>
      <c r="QSG1094" s="255"/>
      <c r="QSH1094" s="255"/>
      <c r="QSI1094" s="255"/>
      <c r="QSJ1094" s="255"/>
      <c r="QSK1094" s="255"/>
      <c r="QSL1094" s="255"/>
      <c r="QSM1094" s="255"/>
      <c r="QSN1094" s="255"/>
      <c r="QSO1094" s="255"/>
      <c r="QSP1094" s="255"/>
      <c r="QSQ1094" s="255"/>
      <c r="QSR1094" s="255"/>
      <c r="QSS1094" s="255"/>
      <c r="QST1094" s="255"/>
      <c r="QSU1094" s="255"/>
      <c r="QSV1094" s="255"/>
      <c r="QSW1094" s="255"/>
      <c r="QSX1094" s="255"/>
      <c r="QSY1094" s="255"/>
      <c r="QSZ1094" s="255"/>
      <c r="QTA1094" s="255"/>
      <c r="QTB1094" s="255"/>
      <c r="QTC1094" s="255"/>
      <c r="QTD1094" s="255"/>
      <c r="QTE1094" s="255"/>
      <c r="QTF1094" s="255"/>
      <c r="QTG1094" s="255"/>
      <c r="QTH1094" s="255"/>
      <c r="QTI1094" s="255"/>
      <c r="QTJ1094" s="255"/>
      <c r="QTK1094" s="255"/>
      <c r="QTL1094" s="255"/>
      <c r="QTM1094" s="255"/>
      <c r="QTN1094" s="255"/>
      <c r="QTO1094" s="255"/>
      <c r="QTP1094" s="255"/>
      <c r="QTQ1094" s="255"/>
      <c r="QTR1094" s="255"/>
      <c r="QTS1094" s="255"/>
      <c r="QTT1094" s="255"/>
      <c r="QTU1094" s="255"/>
      <c r="QTV1094" s="255"/>
      <c r="QTW1094" s="255"/>
      <c r="QTX1094" s="255"/>
      <c r="QTY1094" s="255"/>
      <c r="QTZ1094" s="255"/>
      <c r="QUA1094" s="255"/>
      <c r="QUB1094" s="255"/>
      <c r="QUC1094" s="255"/>
      <c r="QUD1094" s="255"/>
      <c r="QUE1094" s="255"/>
      <c r="QUF1094" s="255"/>
      <c r="QUG1094" s="255"/>
      <c r="QUH1094" s="255"/>
      <c r="QUI1094" s="255"/>
      <c r="QUJ1094" s="255"/>
      <c r="QUK1094" s="255"/>
      <c r="QUL1094" s="255"/>
      <c r="QUM1094" s="255"/>
      <c r="QUN1094" s="255"/>
      <c r="QUO1094" s="255"/>
      <c r="QUP1094" s="255"/>
      <c r="QUQ1094" s="255"/>
      <c r="QUR1094" s="255"/>
      <c r="QUS1094" s="255"/>
      <c r="QUT1094" s="255"/>
      <c r="QUU1094" s="255"/>
      <c r="QUV1094" s="255"/>
      <c r="QUW1094" s="255"/>
      <c r="QUX1094" s="255"/>
      <c r="QUY1094" s="255"/>
      <c r="QUZ1094" s="255"/>
      <c r="QVA1094" s="255"/>
      <c r="QVB1094" s="255"/>
      <c r="QVC1094" s="255"/>
      <c r="QVD1094" s="255"/>
      <c r="QVE1094" s="255"/>
      <c r="QVF1094" s="255"/>
      <c r="QVG1094" s="255"/>
      <c r="QVH1094" s="255"/>
      <c r="QVI1094" s="255"/>
      <c r="QVJ1094" s="255"/>
      <c r="QVK1094" s="255"/>
      <c r="QVL1094" s="255"/>
      <c r="QVM1094" s="255"/>
      <c r="QVN1094" s="255"/>
      <c r="QVO1094" s="255"/>
      <c r="QVP1094" s="255"/>
      <c r="QVQ1094" s="255"/>
      <c r="QVR1094" s="255"/>
      <c r="QVS1094" s="255"/>
      <c r="QVT1094" s="255"/>
      <c r="QVU1094" s="255"/>
      <c r="QVV1094" s="255"/>
      <c r="QVW1094" s="255"/>
      <c r="QVX1094" s="255"/>
      <c r="QVY1094" s="255"/>
      <c r="QVZ1094" s="255"/>
      <c r="QWA1094" s="255"/>
      <c r="QWB1094" s="255"/>
      <c r="QWC1094" s="255"/>
      <c r="QWD1094" s="255"/>
      <c r="QWE1094" s="255"/>
      <c r="QWF1094" s="255"/>
      <c r="QWG1094" s="255"/>
      <c r="QWH1094" s="255"/>
      <c r="QWI1094" s="255"/>
      <c r="QWJ1094" s="255"/>
      <c r="QWK1094" s="255"/>
      <c r="QWL1094" s="255"/>
      <c r="QWM1094" s="255"/>
      <c r="QWN1094" s="255"/>
      <c r="QWO1094" s="255"/>
      <c r="QWP1094" s="255"/>
      <c r="QWQ1094" s="255"/>
      <c r="QWR1094" s="255"/>
      <c r="QWS1094" s="255"/>
      <c r="QWT1094" s="255"/>
      <c r="QWU1094" s="255"/>
      <c r="QWV1094" s="255"/>
      <c r="QWW1094" s="255"/>
      <c r="QWX1094" s="255"/>
      <c r="QWY1094" s="255"/>
      <c r="QWZ1094" s="255"/>
      <c r="QXA1094" s="255"/>
      <c r="QXB1094" s="255"/>
      <c r="QXC1094" s="255"/>
      <c r="QXD1094" s="255"/>
      <c r="QXE1094" s="255"/>
      <c r="QXF1094" s="255"/>
      <c r="QXG1094" s="255"/>
      <c r="QXH1094" s="255"/>
      <c r="QXI1094" s="255"/>
      <c r="QXJ1094" s="255"/>
      <c r="QXK1094" s="255"/>
      <c r="QXL1094" s="255"/>
      <c r="QXM1094" s="255"/>
      <c r="QXN1094" s="255"/>
      <c r="QXO1094" s="255"/>
      <c r="QXP1094" s="255"/>
      <c r="QXQ1094" s="255"/>
      <c r="QXR1094" s="255"/>
      <c r="QXS1094" s="255"/>
      <c r="QXT1094" s="255"/>
      <c r="QXU1094" s="255"/>
      <c r="QXV1094" s="255"/>
      <c r="QXW1094" s="255"/>
      <c r="QXX1094" s="255"/>
      <c r="QXY1094" s="255"/>
      <c r="QXZ1094" s="255"/>
      <c r="QYA1094" s="255"/>
      <c r="QYB1094" s="255"/>
      <c r="QYC1094" s="255"/>
      <c r="QYD1094" s="255"/>
      <c r="QYE1094" s="255"/>
      <c r="QYF1094" s="255"/>
      <c r="QYG1094" s="255"/>
      <c r="QYH1094" s="255"/>
      <c r="QYI1094" s="255"/>
      <c r="QYJ1094" s="255"/>
      <c r="QYK1094" s="255"/>
      <c r="QYL1094" s="255"/>
      <c r="QYM1094" s="255"/>
      <c r="QYN1094" s="255"/>
      <c r="QYO1094" s="255"/>
      <c r="QYP1094" s="255"/>
      <c r="QYQ1094" s="255"/>
      <c r="QYR1094" s="255"/>
      <c r="QYS1094" s="255"/>
      <c r="QYT1094" s="255"/>
      <c r="QYU1094" s="255"/>
      <c r="QYV1094" s="255"/>
      <c r="QYW1094" s="255"/>
      <c r="QYX1094" s="255"/>
      <c r="QYY1094" s="255"/>
      <c r="QYZ1094" s="255"/>
      <c r="QZA1094" s="255"/>
      <c r="QZB1094" s="255"/>
      <c r="QZC1094" s="255"/>
      <c r="QZD1094" s="255"/>
      <c r="QZE1094" s="255"/>
      <c r="QZF1094" s="255"/>
      <c r="QZG1094" s="255"/>
      <c r="QZH1094" s="255"/>
      <c r="QZI1094" s="255"/>
      <c r="QZJ1094" s="255"/>
      <c r="QZK1094" s="255"/>
      <c r="QZL1094" s="255"/>
      <c r="QZM1094" s="255"/>
      <c r="QZN1094" s="255"/>
      <c r="QZO1094" s="255"/>
      <c r="QZP1094" s="255"/>
      <c r="QZQ1094" s="255"/>
      <c r="QZR1094" s="255"/>
      <c r="QZS1094" s="255"/>
      <c r="QZT1094" s="255"/>
      <c r="QZU1094" s="255"/>
      <c r="QZV1094" s="255"/>
      <c r="QZW1094" s="255"/>
      <c r="QZX1094" s="255"/>
      <c r="QZY1094" s="255"/>
      <c r="QZZ1094" s="255"/>
      <c r="RAA1094" s="255"/>
      <c r="RAB1094" s="255"/>
      <c r="RAC1094" s="255"/>
      <c r="RAD1094" s="255"/>
      <c r="RAE1094" s="255"/>
      <c r="RAF1094" s="255"/>
      <c r="RAG1094" s="255"/>
      <c r="RAH1094" s="255"/>
      <c r="RAI1094" s="255"/>
      <c r="RAJ1094" s="255"/>
      <c r="RAK1094" s="255"/>
      <c r="RAL1094" s="255"/>
      <c r="RAM1094" s="255"/>
      <c r="RAN1094" s="255"/>
      <c r="RAO1094" s="255"/>
      <c r="RAP1094" s="255"/>
      <c r="RAQ1094" s="255"/>
      <c r="RAR1094" s="255"/>
      <c r="RAS1094" s="255"/>
      <c r="RAT1094" s="255"/>
      <c r="RAU1094" s="255"/>
      <c r="RAV1094" s="255"/>
      <c r="RAW1094" s="255"/>
      <c r="RAX1094" s="255"/>
      <c r="RAY1094" s="255"/>
      <c r="RAZ1094" s="255"/>
      <c r="RBA1094" s="255"/>
      <c r="RBB1094" s="255"/>
      <c r="RBC1094" s="255"/>
      <c r="RBD1094" s="255"/>
      <c r="RBE1094" s="255"/>
      <c r="RBF1094" s="255"/>
      <c r="RBG1094" s="255"/>
      <c r="RBH1094" s="255"/>
      <c r="RBI1094" s="255"/>
      <c r="RBJ1094" s="255"/>
      <c r="RBK1094" s="255"/>
      <c r="RBL1094" s="255"/>
      <c r="RBM1094" s="255"/>
      <c r="RBN1094" s="255"/>
      <c r="RBO1094" s="255"/>
      <c r="RBP1094" s="255"/>
      <c r="RBQ1094" s="255"/>
      <c r="RBR1094" s="255"/>
      <c r="RBS1094" s="255"/>
      <c r="RBT1094" s="255"/>
      <c r="RBU1094" s="255"/>
      <c r="RBV1094" s="255"/>
      <c r="RBW1094" s="255"/>
      <c r="RBX1094" s="255"/>
      <c r="RBY1094" s="255"/>
      <c r="RBZ1094" s="255"/>
      <c r="RCA1094" s="255"/>
      <c r="RCB1094" s="255"/>
      <c r="RCC1094" s="255"/>
      <c r="RCD1094" s="255"/>
      <c r="RCE1094" s="255"/>
      <c r="RCF1094" s="255"/>
      <c r="RCG1094" s="255"/>
      <c r="RCH1094" s="255"/>
      <c r="RCI1094" s="255"/>
      <c r="RCJ1094" s="255"/>
      <c r="RCK1094" s="255"/>
      <c r="RCL1094" s="255"/>
      <c r="RCM1094" s="255"/>
      <c r="RCN1094" s="255"/>
      <c r="RCO1094" s="255"/>
      <c r="RCP1094" s="255"/>
      <c r="RCQ1094" s="255"/>
      <c r="RCR1094" s="255"/>
      <c r="RCS1094" s="255"/>
      <c r="RCT1094" s="255"/>
      <c r="RCU1094" s="255"/>
      <c r="RCV1094" s="255"/>
      <c r="RCW1094" s="255"/>
      <c r="RCX1094" s="255"/>
      <c r="RCY1094" s="255"/>
      <c r="RCZ1094" s="255"/>
      <c r="RDA1094" s="255"/>
      <c r="RDB1094" s="255"/>
      <c r="RDC1094" s="255"/>
      <c r="RDD1094" s="255"/>
      <c r="RDE1094" s="255"/>
      <c r="RDF1094" s="255"/>
      <c r="RDG1094" s="255"/>
      <c r="RDH1094" s="255"/>
      <c r="RDI1094" s="255"/>
      <c r="RDJ1094" s="255"/>
      <c r="RDK1094" s="255"/>
      <c r="RDL1094" s="255"/>
      <c r="RDM1094" s="255"/>
      <c r="RDN1094" s="255"/>
      <c r="RDO1094" s="255"/>
      <c r="RDP1094" s="255"/>
      <c r="RDQ1094" s="255"/>
      <c r="RDR1094" s="255"/>
      <c r="RDS1094" s="255"/>
      <c r="RDT1094" s="255"/>
      <c r="RDU1094" s="255"/>
      <c r="RDV1094" s="255"/>
      <c r="RDW1094" s="255"/>
      <c r="RDX1094" s="255"/>
      <c r="RDY1094" s="255"/>
      <c r="RDZ1094" s="255"/>
      <c r="REA1094" s="255"/>
      <c r="REB1094" s="255"/>
      <c r="REC1094" s="255"/>
      <c r="RED1094" s="255"/>
      <c r="REE1094" s="255"/>
      <c r="REF1094" s="255"/>
      <c r="REG1094" s="255"/>
      <c r="REH1094" s="255"/>
      <c r="REI1094" s="255"/>
      <c r="REJ1094" s="255"/>
      <c r="REK1094" s="255"/>
      <c r="REL1094" s="255"/>
      <c r="REM1094" s="255"/>
      <c r="REN1094" s="255"/>
      <c r="REO1094" s="255"/>
      <c r="REP1094" s="255"/>
      <c r="REQ1094" s="255"/>
      <c r="RER1094" s="255"/>
      <c r="RES1094" s="255"/>
      <c r="RET1094" s="255"/>
      <c r="REU1094" s="255"/>
      <c r="REV1094" s="255"/>
      <c r="REW1094" s="255"/>
      <c r="REX1094" s="255"/>
      <c r="REY1094" s="255"/>
      <c r="REZ1094" s="255"/>
      <c r="RFA1094" s="255"/>
      <c r="RFB1094" s="255"/>
      <c r="RFC1094" s="255"/>
      <c r="RFD1094" s="255"/>
      <c r="RFE1094" s="255"/>
      <c r="RFF1094" s="255"/>
      <c r="RFG1094" s="255"/>
      <c r="RFH1094" s="255"/>
      <c r="RFI1094" s="255"/>
      <c r="RFJ1094" s="255"/>
      <c r="RFK1094" s="255"/>
      <c r="RFL1094" s="255"/>
      <c r="RFM1094" s="255"/>
      <c r="RFN1094" s="255"/>
      <c r="RFO1094" s="255"/>
      <c r="RFP1094" s="255"/>
      <c r="RFQ1094" s="255"/>
      <c r="RFR1094" s="255"/>
      <c r="RFS1094" s="255"/>
      <c r="RFT1094" s="255"/>
      <c r="RFU1094" s="255"/>
      <c r="RFV1094" s="255"/>
      <c r="RFW1094" s="255"/>
      <c r="RFX1094" s="255"/>
      <c r="RFY1094" s="255"/>
      <c r="RFZ1094" s="255"/>
      <c r="RGA1094" s="255"/>
      <c r="RGB1094" s="255"/>
      <c r="RGC1094" s="255"/>
      <c r="RGD1094" s="255"/>
      <c r="RGE1094" s="255"/>
      <c r="RGF1094" s="255"/>
      <c r="RGG1094" s="255"/>
      <c r="RGH1094" s="255"/>
      <c r="RGI1094" s="255"/>
      <c r="RGJ1094" s="255"/>
      <c r="RGK1094" s="255"/>
      <c r="RGL1094" s="255"/>
      <c r="RGM1094" s="255"/>
      <c r="RGN1094" s="255"/>
      <c r="RGO1094" s="255"/>
      <c r="RGP1094" s="255"/>
      <c r="RGQ1094" s="255"/>
      <c r="RGR1094" s="255"/>
      <c r="RGS1094" s="255"/>
      <c r="RGT1094" s="255"/>
      <c r="RGU1094" s="255"/>
      <c r="RGV1094" s="255"/>
      <c r="RGW1094" s="255"/>
      <c r="RGX1094" s="255"/>
      <c r="RGY1094" s="255"/>
      <c r="RGZ1094" s="255"/>
      <c r="RHA1094" s="255"/>
      <c r="RHB1094" s="255"/>
      <c r="RHC1094" s="255"/>
      <c r="RHD1094" s="255"/>
      <c r="RHE1094" s="255"/>
      <c r="RHF1094" s="255"/>
      <c r="RHG1094" s="255"/>
      <c r="RHH1094" s="255"/>
      <c r="RHI1094" s="255"/>
      <c r="RHJ1094" s="255"/>
      <c r="RHK1094" s="255"/>
      <c r="RHL1094" s="255"/>
      <c r="RHM1094" s="255"/>
      <c r="RHN1094" s="255"/>
      <c r="RHO1094" s="255"/>
      <c r="RHP1094" s="255"/>
      <c r="RHQ1094" s="255"/>
      <c r="RHR1094" s="255"/>
      <c r="RHS1094" s="255"/>
      <c r="RHT1094" s="255"/>
      <c r="RHU1094" s="255"/>
      <c r="RHV1094" s="255"/>
      <c r="RHW1094" s="255"/>
      <c r="RHX1094" s="255"/>
      <c r="RHY1094" s="255"/>
      <c r="RHZ1094" s="255"/>
      <c r="RIA1094" s="255"/>
      <c r="RIB1094" s="255"/>
      <c r="RIC1094" s="255"/>
      <c r="RID1094" s="255"/>
      <c r="RIE1094" s="255"/>
      <c r="RIF1094" s="255"/>
      <c r="RIG1094" s="255"/>
      <c r="RIH1094" s="255"/>
      <c r="RII1094" s="255"/>
      <c r="RIJ1094" s="255"/>
      <c r="RIK1094" s="255"/>
      <c r="RIL1094" s="255"/>
      <c r="RIM1094" s="255"/>
      <c r="RIN1094" s="255"/>
      <c r="RIO1094" s="255"/>
      <c r="RIP1094" s="255"/>
      <c r="RIQ1094" s="255"/>
      <c r="RIR1094" s="255"/>
      <c r="RIS1094" s="255"/>
      <c r="RIT1094" s="255"/>
      <c r="RIU1094" s="255"/>
      <c r="RIV1094" s="255"/>
      <c r="RIW1094" s="255"/>
      <c r="RIX1094" s="255"/>
      <c r="RIY1094" s="255"/>
      <c r="RIZ1094" s="255"/>
      <c r="RJA1094" s="255"/>
      <c r="RJB1094" s="255"/>
      <c r="RJC1094" s="255"/>
      <c r="RJD1094" s="255"/>
      <c r="RJE1094" s="255"/>
      <c r="RJF1094" s="255"/>
      <c r="RJG1094" s="255"/>
      <c r="RJH1094" s="255"/>
      <c r="RJI1094" s="255"/>
      <c r="RJJ1094" s="255"/>
      <c r="RJK1094" s="255"/>
      <c r="RJL1094" s="255"/>
      <c r="RJM1094" s="255"/>
      <c r="RJN1094" s="255"/>
      <c r="RJO1094" s="255"/>
      <c r="RJP1094" s="255"/>
      <c r="RJQ1094" s="255"/>
      <c r="RJR1094" s="255"/>
      <c r="RJS1094" s="255"/>
      <c r="RJT1094" s="255"/>
      <c r="RJU1094" s="255"/>
      <c r="RJV1094" s="255"/>
      <c r="RJW1094" s="255"/>
      <c r="RJX1094" s="255"/>
      <c r="RJY1094" s="255"/>
      <c r="RJZ1094" s="255"/>
      <c r="RKA1094" s="255"/>
      <c r="RKB1094" s="255"/>
      <c r="RKC1094" s="255"/>
      <c r="RKD1094" s="255"/>
      <c r="RKE1094" s="255"/>
      <c r="RKF1094" s="255"/>
      <c r="RKG1094" s="255"/>
      <c r="RKH1094" s="255"/>
      <c r="RKI1094" s="255"/>
      <c r="RKJ1094" s="255"/>
      <c r="RKK1094" s="255"/>
      <c r="RKL1094" s="255"/>
      <c r="RKM1094" s="255"/>
      <c r="RKN1094" s="255"/>
      <c r="RKO1094" s="255"/>
      <c r="RKP1094" s="255"/>
      <c r="RKQ1094" s="255"/>
      <c r="RKR1094" s="255"/>
      <c r="RKS1094" s="255"/>
      <c r="RKT1094" s="255"/>
      <c r="RKU1094" s="255"/>
      <c r="RKV1094" s="255"/>
      <c r="RKW1094" s="255"/>
      <c r="RKX1094" s="255"/>
      <c r="RKY1094" s="255"/>
      <c r="RKZ1094" s="255"/>
      <c r="RLA1094" s="255"/>
      <c r="RLB1094" s="255"/>
      <c r="RLC1094" s="255"/>
      <c r="RLD1094" s="255"/>
      <c r="RLE1094" s="255"/>
      <c r="RLF1094" s="255"/>
      <c r="RLG1094" s="255"/>
      <c r="RLH1094" s="255"/>
      <c r="RLI1094" s="255"/>
      <c r="RLJ1094" s="255"/>
      <c r="RLK1094" s="255"/>
      <c r="RLL1094" s="255"/>
      <c r="RLM1094" s="255"/>
      <c r="RLN1094" s="255"/>
      <c r="RLO1094" s="255"/>
      <c r="RLP1094" s="255"/>
      <c r="RLQ1094" s="255"/>
      <c r="RLR1094" s="255"/>
      <c r="RLS1094" s="255"/>
      <c r="RLT1094" s="255"/>
      <c r="RLU1094" s="255"/>
      <c r="RLV1094" s="255"/>
      <c r="RLW1094" s="255"/>
      <c r="RLX1094" s="255"/>
      <c r="RLY1094" s="255"/>
      <c r="RLZ1094" s="255"/>
      <c r="RMA1094" s="255"/>
      <c r="RMB1094" s="255"/>
      <c r="RMC1094" s="255"/>
      <c r="RMD1094" s="255"/>
      <c r="RME1094" s="255"/>
      <c r="RMF1094" s="255"/>
      <c r="RMG1094" s="255"/>
      <c r="RMH1094" s="255"/>
      <c r="RMI1094" s="255"/>
      <c r="RMJ1094" s="255"/>
      <c r="RMK1094" s="255"/>
      <c r="RML1094" s="255"/>
      <c r="RMM1094" s="255"/>
      <c r="RMN1094" s="255"/>
      <c r="RMO1094" s="255"/>
      <c r="RMP1094" s="255"/>
      <c r="RMQ1094" s="255"/>
      <c r="RMR1094" s="255"/>
      <c r="RMS1094" s="255"/>
      <c r="RMT1094" s="255"/>
      <c r="RMU1094" s="255"/>
      <c r="RMV1094" s="255"/>
      <c r="RMW1094" s="255"/>
      <c r="RMX1094" s="255"/>
      <c r="RMY1094" s="255"/>
      <c r="RMZ1094" s="255"/>
      <c r="RNA1094" s="255"/>
      <c r="RNB1094" s="255"/>
      <c r="RNC1094" s="255"/>
      <c r="RND1094" s="255"/>
      <c r="RNE1094" s="255"/>
      <c r="RNF1094" s="255"/>
      <c r="RNG1094" s="255"/>
      <c r="RNH1094" s="255"/>
      <c r="RNI1094" s="255"/>
      <c r="RNJ1094" s="255"/>
      <c r="RNK1094" s="255"/>
      <c r="RNL1094" s="255"/>
      <c r="RNM1094" s="255"/>
      <c r="RNN1094" s="255"/>
      <c r="RNO1094" s="255"/>
      <c r="RNP1094" s="255"/>
      <c r="RNQ1094" s="255"/>
      <c r="RNR1094" s="255"/>
      <c r="RNS1094" s="255"/>
      <c r="RNT1094" s="255"/>
      <c r="RNU1094" s="255"/>
      <c r="RNV1094" s="255"/>
      <c r="RNW1094" s="255"/>
      <c r="RNX1094" s="255"/>
      <c r="RNY1094" s="255"/>
      <c r="RNZ1094" s="255"/>
      <c r="ROA1094" s="255"/>
      <c r="ROB1094" s="255"/>
      <c r="ROC1094" s="255"/>
      <c r="ROD1094" s="255"/>
      <c r="ROE1094" s="255"/>
      <c r="ROF1094" s="255"/>
      <c r="ROG1094" s="255"/>
      <c r="ROH1094" s="255"/>
      <c r="ROI1094" s="255"/>
      <c r="ROJ1094" s="255"/>
      <c r="ROK1094" s="255"/>
      <c r="ROL1094" s="255"/>
      <c r="ROM1094" s="255"/>
      <c r="RON1094" s="255"/>
      <c r="ROO1094" s="255"/>
      <c r="ROP1094" s="255"/>
      <c r="ROQ1094" s="255"/>
      <c r="ROR1094" s="255"/>
      <c r="ROS1094" s="255"/>
      <c r="ROT1094" s="255"/>
      <c r="ROU1094" s="255"/>
      <c r="ROV1094" s="255"/>
      <c r="ROW1094" s="255"/>
      <c r="ROX1094" s="255"/>
      <c r="ROY1094" s="255"/>
      <c r="ROZ1094" s="255"/>
      <c r="RPA1094" s="255"/>
      <c r="RPB1094" s="255"/>
      <c r="RPC1094" s="255"/>
      <c r="RPD1094" s="255"/>
      <c r="RPE1094" s="255"/>
      <c r="RPF1094" s="255"/>
      <c r="RPG1094" s="255"/>
      <c r="RPH1094" s="255"/>
      <c r="RPI1094" s="255"/>
      <c r="RPJ1094" s="255"/>
      <c r="RPK1094" s="255"/>
      <c r="RPL1094" s="255"/>
      <c r="RPM1094" s="255"/>
      <c r="RPN1094" s="255"/>
      <c r="RPO1094" s="255"/>
      <c r="RPP1094" s="255"/>
      <c r="RPQ1094" s="255"/>
      <c r="RPR1094" s="255"/>
      <c r="RPS1094" s="255"/>
      <c r="RPT1094" s="255"/>
      <c r="RPU1094" s="255"/>
      <c r="RPV1094" s="255"/>
      <c r="RPW1094" s="255"/>
      <c r="RPX1094" s="255"/>
      <c r="RPY1094" s="255"/>
      <c r="RPZ1094" s="255"/>
      <c r="RQA1094" s="255"/>
      <c r="RQB1094" s="255"/>
      <c r="RQC1094" s="255"/>
      <c r="RQD1094" s="255"/>
      <c r="RQE1094" s="255"/>
      <c r="RQF1094" s="255"/>
      <c r="RQG1094" s="255"/>
      <c r="RQH1094" s="255"/>
      <c r="RQI1094" s="255"/>
      <c r="RQJ1094" s="255"/>
      <c r="RQK1094" s="255"/>
      <c r="RQL1094" s="255"/>
      <c r="RQM1094" s="255"/>
      <c r="RQN1094" s="255"/>
      <c r="RQO1094" s="255"/>
      <c r="RQP1094" s="255"/>
      <c r="RQQ1094" s="255"/>
      <c r="RQR1094" s="255"/>
      <c r="RQS1094" s="255"/>
      <c r="RQT1094" s="255"/>
      <c r="RQU1094" s="255"/>
      <c r="RQV1094" s="255"/>
      <c r="RQW1094" s="255"/>
      <c r="RQX1094" s="255"/>
      <c r="RQY1094" s="255"/>
      <c r="RQZ1094" s="255"/>
      <c r="RRA1094" s="255"/>
      <c r="RRB1094" s="255"/>
      <c r="RRC1094" s="255"/>
      <c r="RRD1094" s="255"/>
      <c r="RRE1094" s="255"/>
      <c r="RRF1094" s="255"/>
      <c r="RRG1094" s="255"/>
      <c r="RRH1094" s="255"/>
      <c r="RRI1094" s="255"/>
      <c r="RRJ1094" s="255"/>
      <c r="RRK1094" s="255"/>
      <c r="RRL1094" s="255"/>
      <c r="RRM1094" s="255"/>
      <c r="RRN1094" s="255"/>
      <c r="RRO1094" s="255"/>
      <c r="RRP1094" s="255"/>
      <c r="RRQ1094" s="255"/>
      <c r="RRR1094" s="255"/>
      <c r="RRS1094" s="255"/>
      <c r="RRT1094" s="255"/>
      <c r="RRU1094" s="255"/>
      <c r="RRV1094" s="255"/>
      <c r="RRW1094" s="255"/>
      <c r="RRX1094" s="255"/>
      <c r="RRY1094" s="255"/>
      <c r="RRZ1094" s="255"/>
      <c r="RSA1094" s="255"/>
      <c r="RSB1094" s="255"/>
      <c r="RSC1094" s="255"/>
      <c r="RSD1094" s="255"/>
      <c r="RSE1094" s="255"/>
      <c r="RSF1094" s="255"/>
      <c r="RSG1094" s="255"/>
      <c r="RSH1094" s="255"/>
      <c r="RSI1094" s="255"/>
      <c r="RSJ1094" s="255"/>
      <c r="RSK1094" s="255"/>
      <c r="RSL1094" s="255"/>
      <c r="RSM1094" s="255"/>
      <c r="RSN1094" s="255"/>
      <c r="RSO1094" s="255"/>
      <c r="RSP1094" s="255"/>
      <c r="RSQ1094" s="255"/>
      <c r="RSR1094" s="255"/>
      <c r="RSS1094" s="255"/>
      <c r="RST1094" s="255"/>
      <c r="RSU1094" s="255"/>
      <c r="RSV1094" s="255"/>
      <c r="RSW1094" s="255"/>
      <c r="RSX1094" s="255"/>
      <c r="RSY1094" s="255"/>
      <c r="RSZ1094" s="255"/>
      <c r="RTA1094" s="255"/>
      <c r="RTB1094" s="255"/>
      <c r="RTC1094" s="255"/>
      <c r="RTD1094" s="255"/>
      <c r="RTE1094" s="255"/>
      <c r="RTF1094" s="255"/>
      <c r="RTG1094" s="255"/>
      <c r="RTH1094" s="255"/>
      <c r="RTI1094" s="255"/>
      <c r="RTJ1094" s="255"/>
      <c r="RTK1094" s="255"/>
      <c r="RTL1094" s="255"/>
      <c r="RTM1094" s="255"/>
      <c r="RTN1094" s="255"/>
      <c r="RTO1094" s="255"/>
      <c r="RTP1094" s="255"/>
      <c r="RTQ1094" s="255"/>
      <c r="RTR1094" s="255"/>
      <c r="RTS1094" s="255"/>
      <c r="RTT1094" s="255"/>
      <c r="RTU1094" s="255"/>
      <c r="RTV1094" s="255"/>
      <c r="RTW1094" s="255"/>
      <c r="RTX1094" s="255"/>
      <c r="RTY1094" s="255"/>
      <c r="RTZ1094" s="255"/>
      <c r="RUA1094" s="255"/>
      <c r="RUB1094" s="255"/>
      <c r="RUC1094" s="255"/>
      <c r="RUD1094" s="255"/>
      <c r="RUE1094" s="255"/>
      <c r="RUF1094" s="255"/>
      <c r="RUG1094" s="255"/>
      <c r="RUH1094" s="255"/>
      <c r="RUI1094" s="255"/>
      <c r="RUJ1094" s="255"/>
      <c r="RUK1094" s="255"/>
      <c r="RUL1094" s="255"/>
      <c r="RUM1094" s="255"/>
      <c r="RUN1094" s="255"/>
      <c r="RUO1094" s="255"/>
      <c r="RUP1094" s="255"/>
      <c r="RUQ1094" s="255"/>
      <c r="RUR1094" s="255"/>
      <c r="RUS1094" s="255"/>
      <c r="RUT1094" s="255"/>
      <c r="RUU1094" s="255"/>
      <c r="RUV1094" s="255"/>
      <c r="RUW1094" s="255"/>
      <c r="RUX1094" s="255"/>
      <c r="RUY1094" s="255"/>
      <c r="RUZ1094" s="255"/>
      <c r="RVA1094" s="255"/>
      <c r="RVB1094" s="255"/>
      <c r="RVC1094" s="255"/>
      <c r="RVD1094" s="255"/>
      <c r="RVE1094" s="255"/>
      <c r="RVF1094" s="255"/>
      <c r="RVG1094" s="255"/>
      <c r="RVH1094" s="255"/>
      <c r="RVI1094" s="255"/>
      <c r="RVJ1094" s="255"/>
      <c r="RVK1094" s="255"/>
      <c r="RVL1094" s="255"/>
      <c r="RVM1094" s="255"/>
      <c r="RVN1094" s="255"/>
      <c r="RVO1094" s="255"/>
      <c r="RVP1094" s="255"/>
      <c r="RVQ1094" s="255"/>
      <c r="RVR1094" s="255"/>
      <c r="RVS1094" s="255"/>
      <c r="RVT1094" s="255"/>
      <c r="RVU1094" s="255"/>
      <c r="RVV1094" s="255"/>
      <c r="RVW1094" s="255"/>
      <c r="RVX1094" s="255"/>
      <c r="RVY1094" s="255"/>
      <c r="RVZ1094" s="255"/>
      <c r="RWA1094" s="255"/>
      <c r="RWB1094" s="255"/>
      <c r="RWC1094" s="255"/>
      <c r="RWD1094" s="255"/>
      <c r="RWE1094" s="255"/>
      <c r="RWF1094" s="255"/>
      <c r="RWG1094" s="255"/>
      <c r="RWH1094" s="255"/>
      <c r="RWI1094" s="255"/>
      <c r="RWJ1094" s="255"/>
      <c r="RWK1094" s="255"/>
      <c r="RWL1094" s="255"/>
      <c r="RWM1094" s="255"/>
      <c r="RWN1094" s="255"/>
      <c r="RWO1094" s="255"/>
      <c r="RWP1094" s="255"/>
      <c r="RWQ1094" s="255"/>
      <c r="RWR1094" s="255"/>
      <c r="RWS1094" s="255"/>
      <c r="RWT1094" s="255"/>
      <c r="RWU1094" s="255"/>
      <c r="RWV1094" s="255"/>
      <c r="RWW1094" s="255"/>
      <c r="RWX1094" s="255"/>
      <c r="RWY1094" s="255"/>
      <c r="RWZ1094" s="255"/>
      <c r="RXA1094" s="255"/>
      <c r="RXB1094" s="255"/>
      <c r="RXC1094" s="255"/>
      <c r="RXD1094" s="255"/>
      <c r="RXE1094" s="255"/>
      <c r="RXF1094" s="255"/>
      <c r="RXG1094" s="255"/>
      <c r="RXH1094" s="255"/>
      <c r="RXI1094" s="255"/>
      <c r="RXJ1094" s="255"/>
      <c r="RXK1094" s="255"/>
      <c r="RXL1094" s="255"/>
      <c r="RXM1094" s="255"/>
      <c r="RXN1094" s="255"/>
      <c r="RXO1094" s="255"/>
      <c r="RXP1094" s="255"/>
      <c r="RXQ1094" s="255"/>
      <c r="RXR1094" s="255"/>
      <c r="RXS1094" s="255"/>
      <c r="RXT1094" s="255"/>
      <c r="RXU1094" s="255"/>
      <c r="RXV1094" s="255"/>
      <c r="RXW1094" s="255"/>
      <c r="RXX1094" s="255"/>
      <c r="RXY1094" s="255"/>
      <c r="RXZ1094" s="255"/>
      <c r="RYA1094" s="255"/>
      <c r="RYB1094" s="255"/>
      <c r="RYC1094" s="255"/>
      <c r="RYD1094" s="255"/>
      <c r="RYE1094" s="255"/>
      <c r="RYF1094" s="255"/>
      <c r="RYG1094" s="255"/>
      <c r="RYH1094" s="255"/>
      <c r="RYI1094" s="255"/>
      <c r="RYJ1094" s="255"/>
      <c r="RYK1094" s="255"/>
      <c r="RYL1094" s="255"/>
      <c r="RYM1094" s="255"/>
      <c r="RYN1094" s="255"/>
      <c r="RYO1094" s="255"/>
      <c r="RYP1094" s="255"/>
      <c r="RYQ1094" s="255"/>
      <c r="RYR1094" s="255"/>
      <c r="RYS1094" s="255"/>
      <c r="RYT1094" s="255"/>
      <c r="RYU1094" s="255"/>
      <c r="RYV1094" s="255"/>
      <c r="RYW1094" s="255"/>
      <c r="RYX1094" s="255"/>
      <c r="RYY1094" s="255"/>
      <c r="RYZ1094" s="255"/>
      <c r="RZA1094" s="255"/>
      <c r="RZB1094" s="255"/>
      <c r="RZC1094" s="255"/>
      <c r="RZD1094" s="255"/>
      <c r="RZE1094" s="255"/>
      <c r="RZF1094" s="255"/>
      <c r="RZG1094" s="255"/>
      <c r="RZH1094" s="255"/>
      <c r="RZI1094" s="255"/>
      <c r="RZJ1094" s="255"/>
      <c r="RZK1094" s="255"/>
      <c r="RZL1094" s="255"/>
      <c r="RZM1094" s="255"/>
      <c r="RZN1094" s="255"/>
      <c r="RZO1094" s="255"/>
      <c r="RZP1094" s="255"/>
      <c r="RZQ1094" s="255"/>
      <c r="RZR1094" s="255"/>
      <c r="RZS1094" s="255"/>
      <c r="RZT1094" s="255"/>
      <c r="RZU1094" s="255"/>
      <c r="RZV1094" s="255"/>
      <c r="RZW1094" s="255"/>
      <c r="RZX1094" s="255"/>
      <c r="RZY1094" s="255"/>
      <c r="RZZ1094" s="255"/>
      <c r="SAA1094" s="255"/>
      <c r="SAB1094" s="255"/>
      <c r="SAC1094" s="255"/>
      <c r="SAD1094" s="255"/>
      <c r="SAE1094" s="255"/>
      <c r="SAF1094" s="255"/>
      <c r="SAG1094" s="255"/>
      <c r="SAH1094" s="255"/>
      <c r="SAI1094" s="255"/>
      <c r="SAJ1094" s="255"/>
      <c r="SAK1094" s="255"/>
      <c r="SAL1094" s="255"/>
      <c r="SAM1094" s="255"/>
      <c r="SAN1094" s="255"/>
      <c r="SAO1094" s="255"/>
      <c r="SAP1094" s="255"/>
      <c r="SAQ1094" s="255"/>
      <c r="SAR1094" s="255"/>
      <c r="SAS1094" s="255"/>
      <c r="SAT1094" s="255"/>
      <c r="SAU1094" s="255"/>
      <c r="SAV1094" s="255"/>
      <c r="SAW1094" s="255"/>
      <c r="SAX1094" s="255"/>
      <c r="SAY1094" s="255"/>
      <c r="SAZ1094" s="255"/>
      <c r="SBA1094" s="255"/>
      <c r="SBB1094" s="255"/>
      <c r="SBC1094" s="255"/>
      <c r="SBD1094" s="255"/>
      <c r="SBE1094" s="255"/>
      <c r="SBF1094" s="255"/>
      <c r="SBG1094" s="255"/>
      <c r="SBH1094" s="255"/>
      <c r="SBI1094" s="255"/>
      <c r="SBJ1094" s="255"/>
      <c r="SBK1094" s="255"/>
      <c r="SBL1094" s="255"/>
      <c r="SBM1094" s="255"/>
      <c r="SBN1094" s="255"/>
      <c r="SBO1094" s="255"/>
      <c r="SBP1094" s="255"/>
      <c r="SBQ1094" s="255"/>
      <c r="SBR1094" s="255"/>
      <c r="SBS1094" s="255"/>
      <c r="SBT1094" s="255"/>
      <c r="SBU1094" s="255"/>
      <c r="SBV1094" s="255"/>
      <c r="SBW1094" s="255"/>
      <c r="SBX1094" s="255"/>
      <c r="SBY1094" s="255"/>
      <c r="SBZ1094" s="255"/>
      <c r="SCA1094" s="255"/>
      <c r="SCB1094" s="255"/>
      <c r="SCC1094" s="255"/>
      <c r="SCD1094" s="255"/>
      <c r="SCE1094" s="255"/>
      <c r="SCF1094" s="255"/>
      <c r="SCG1094" s="255"/>
      <c r="SCH1094" s="255"/>
      <c r="SCI1094" s="255"/>
      <c r="SCJ1094" s="255"/>
      <c r="SCK1094" s="255"/>
      <c r="SCL1094" s="255"/>
      <c r="SCM1094" s="255"/>
      <c r="SCN1094" s="255"/>
      <c r="SCO1094" s="255"/>
      <c r="SCP1094" s="255"/>
      <c r="SCQ1094" s="255"/>
      <c r="SCR1094" s="255"/>
      <c r="SCS1094" s="255"/>
      <c r="SCT1094" s="255"/>
      <c r="SCU1094" s="255"/>
      <c r="SCV1094" s="255"/>
      <c r="SCW1094" s="255"/>
      <c r="SCX1094" s="255"/>
      <c r="SCY1094" s="255"/>
      <c r="SCZ1094" s="255"/>
      <c r="SDA1094" s="255"/>
      <c r="SDB1094" s="255"/>
      <c r="SDC1094" s="255"/>
      <c r="SDD1094" s="255"/>
      <c r="SDE1094" s="255"/>
      <c r="SDF1094" s="255"/>
      <c r="SDG1094" s="255"/>
      <c r="SDH1094" s="255"/>
      <c r="SDI1094" s="255"/>
      <c r="SDJ1094" s="255"/>
      <c r="SDK1094" s="255"/>
      <c r="SDL1094" s="255"/>
      <c r="SDM1094" s="255"/>
      <c r="SDN1094" s="255"/>
      <c r="SDO1094" s="255"/>
      <c r="SDP1094" s="255"/>
      <c r="SDQ1094" s="255"/>
      <c r="SDR1094" s="255"/>
      <c r="SDS1094" s="255"/>
      <c r="SDT1094" s="255"/>
      <c r="SDU1094" s="255"/>
      <c r="SDV1094" s="255"/>
      <c r="SDW1094" s="255"/>
      <c r="SDX1094" s="255"/>
      <c r="SDY1094" s="255"/>
      <c r="SDZ1094" s="255"/>
      <c r="SEA1094" s="255"/>
      <c r="SEB1094" s="255"/>
      <c r="SEC1094" s="255"/>
      <c r="SED1094" s="255"/>
      <c r="SEE1094" s="255"/>
      <c r="SEF1094" s="255"/>
      <c r="SEG1094" s="255"/>
      <c r="SEH1094" s="255"/>
      <c r="SEI1094" s="255"/>
      <c r="SEJ1094" s="255"/>
      <c r="SEK1094" s="255"/>
      <c r="SEL1094" s="255"/>
      <c r="SEM1094" s="255"/>
      <c r="SEN1094" s="255"/>
      <c r="SEO1094" s="255"/>
      <c r="SEP1094" s="255"/>
      <c r="SEQ1094" s="255"/>
      <c r="SER1094" s="255"/>
      <c r="SES1094" s="255"/>
      <c r="SET1094" s="255"/>
      <c r="SEU1094" s="255"/>
      <c r="SEV1094" s="255"/>
      <c r="SEW1094" s="255"/>
      <c r="SEX1094" s="255"/>
      <c r="SEY1094" s="255"/>
      <c r="SEZ1094" s="255"/>
      <c r="SFA1094" s="255"/>
      <c r="SFB1094" s="255"/>
      <c r="SFC1094" s="255"/>
      <c r="SFD1094" s="255"/>
      <c r="SFE1094" s="255"/>
      <c r="SFF1094" s="255"/>
      <c r="SFG1094" s="255"/>
      <c r="SFH1094" s="255"/>
      <c r="SFI1094" s="255"/>
      <c r="SFJ1094" s="255"/>
      <c r="SFK1094" s="255"/>
      <c r="SFL1094" s="255"/>
      <c r="SFM1094" s="255"/>
      <c r="SFN1094" s="255"/>
      <c r="SFO1094" s="255"/>
      <c r="SFP1094" s="255"/>
      <c r="SFQ1094" s="255"/>
      <c r="SFR1094" s="255"/>
      <c r="SFS1094" s="255"/>
      <c r="SFT1094" s="255"/>
      <c r="SFU1094" s="255"/>
      <c r="SFV1094" s="255"/>
      <c r="SFW1094" s="255"/>
      <c r="SFX1094" s="255"/>
      <c r="SFY1094" s="255"/>
      <c r="SFZ1094" s="255"/>
      <c r="SGA1094" s="255"/>
      <c r="SGB1094" s="255"/>
      <c r="SGC1094" s="255"/>
      <c r="SGD1094" s="255"/>
      <c r="SGE1094" s="255"/>
      <c r="SGF1094" s="255"/>
      <c r="SGG1094" s="255"/>
      <c r="SGH1094" s="255"/>
      <c r="SGI1094" s="255"/>
      <c r="SGJ1094" s="255"/>
      <c r="SGK1094" s="255"/>
      <c r="SGL1094" s="255"/>
      <c r="SGM1094" s="255"/>
      <c r="SGN1094" s="255"/>
      <c r="SGO1094" s="255"/>
      <c r="SGP1094" s="255"/>
      <c r="SGQ1094" s="255"/>
      <c r="SGR1094" s="255"/>
      <c r="SGS1094" s="255"/>
      <c r="SGT1094" s="255"/>
      <c r="SGU1094" s="255"/>
      <c r="SGV1094" s="255"/>
      <c r="SGW1094" s="255"/>
      <c r="SGX1094" s="255"/>
      <c r="SGY1094" s="255"/>
      <c r="SGZ1094" s="255"/>
      <c r="SHA1094" s="255"/>
      <c r="SHB1094" s="255"/>
      <c r="SHC1094" s="255"/>
      <c r="SHD1094" s="255"/>
      <c r="SHE1094" s="255"/>
      <c r="SHF1094" s="255"/>
      <c r="SHG1094" s="255"/>
      <c r="SHH1094" s="255"/>
      <c r="SHI1094" s="255"/>
      <c r="SHJ1094" s="255"/>
      <c r="SHK1094" s="255"/>
      <c r="SHL1094" s="255"/>
      <c r="SHM1094" s="255"/>
      <c r="SHN1094" s="255"/>
      <c r="SHO1094" s="255"/>
      <c r="SHP1094" s="255"/>
      <c r="SHQ1094" s="255"/>
      <c r="SHR1094" s="255"/>
      <c r="SHS1094" s="255"/>
      <c r="SHT1094" s="255"/>
      <c r="SHU1094" s="255"/>
      <c r="SHV1094" s="255"/>
      <c r="SHW1094" s="255"/>
      <c r="SHX1094" s="255"/>
      <c r="SHY1094" s="255"/>
      <c r="SHZ1094" s="255"/>
      <c r="SIA1094" s="255"/>
      <c r="SIB1094" s="255"/>
      <c r="SIC1094" s="255"/>
      <c r="SID1094" s="255"/>
      <c r="SIE1094" s="255"/>
      <c r="SIF1094" s="255"/>
      <c r="SIG1094" s="255"/>
      <c r="SIH1094" s="255"/>
      <c r="SII1094" s="255"/>
      <c r="SIJ1094" s="255"/>
      <c r="SIK1094" s="255"/>
      <c r="SIL1094" s="255"/>
      <c r="SIM1094" s="255"/>
      <c r="SIN1094" s="255"/>
      <c r="SIO1094" s="255"/>
      <c r="SIP1094" s="255"/>
      <c r="SIQ1094" s="255"/>
      <c r="SIR1094" s="255"/>
      <c r="SIS1094" s="255"/>
      <c r="SIT1094" s="255"/>
      <c r="SIU1094" s="255"/>
      <c r="SIV1094" s="255"/>
      <c r="SIW1094" s="255"/>
      <c r="SIX1094" s="255"/>
      <c r="SIY1094" s="255"/>
      <c r="SIZ1094" s="255"/>
      <c r="SJA1094" s="255"/>
      <c r="SJB1094" s="255"/>
      <c r="SJC1094" s="255"/>
      <c r="SJD1094" s="255"/>
      <c r="SJE1094" s="255"/>
      <c r="SJF1094" s="255"/>
      <c r="SJG1094" s="255"/>
      <c r="SJH1094" s="255"/>
      <c r="SJI1094" s="255"/>
      <c r="SJJ1094" s="255"/>
      <c r="SJK1094" s="255"/>
      <c r="SJL1094" s="255"/>
      <c r="SJM1094" s="255"/>
      <c r="SJN1094" s="255"/>
      <c r="SJO1094" s="255"/>
      <c r="SJP1094" s="255"/>
      <c r="SJQ1094" s="255"/>
      <c r="SJR1094" s="255"/>
      <c r="SJS1094" s="255"/>
      <c r="SJT1094" s="255"/>
      <c r="SJU1094" s="255"/>
      <c r="SJV1094" s="255"/>
      <c r="SJW1094" s="255"/>
      <c r="SJX1094" s="255"/>
      <c r="SJY1094" s="255"/>
      <c r="SJZ1094" s="255"/>
      <c r="SKA1094" s="255"/>
      <c r="SKB1094" s="255"/>
      <c r="SKC1094" s="255"/>
      <c r="SKD1094" s="255"/>
      <c r="SKE1094" s="255"/>
      <c r="SKF1094" s="255"/>
      <c r="SKG1094" s="255"/>
      <c r="SKH1094" s="255"/>
      <c r="SKI1094" s="255"/>
      <c r="SKJ1094" s="255"/>
      <c r="SKK1094" s="255"/>
      <c r="SKL1094" s="255"/>
      <c r="SKM1094" s="255"/>
      <c r="SKN1094" s="255"/>
      <c r="SKO1094" s="255"/>
      <c r="SKP1094" s="255"/>
      <c r="SKQ1094" s="255"/>
      <c r="SKR1094" s="255"/>
      <c r="SKS1094" s="255"/>
      <c r="SKT1094" s="255"/>
      <c r="SKU1094" s="255"/>
      <c r="SKV1094" s="255"/>
      <c r="SKW1094" s="255"/>
      <c r="SKX1094" s="255"/>
      <c r="SKY1094" s="255"/>
      <c r="SKZ1094" s="255"/>
      <c r="SLA1094" s="255"/>
      <c r="SLB1094" s="255"/>
      <c r="SLC1094" s="255"/>
      <c r="SLD1094" s="255"/>
      <c r="SLE1094" s="255"/>
      <c r="SLF1094" s="255"/>
      <c r="SLG1094" s="255"/>
      <c r="SLH1094" s="255"/>
      <c r="SLI1094" s="255"/>
      <c r="SLJ1094" s="255"/>
      <c r="SLK1094" s="255"/>
      <c r="SLL1094" s="255"/>
      <c r="SLM1094" s="255"/>
      <c r="SLN1094" s="255"/>
      <c r="SLO1094" s="255"/>
      <c r="SLP1094" s="255"/>
      <c r="SLQ1094" s="255"/>
      <c r="SLR1094" s="255"/>
      <c r="SLS1094" s="255"/>
      <c r="SLT1094" s="255"/>
      <c r="SLU1094" s="255"/>
      <c r="SLV1094" s="255"/>
      <c r="SLW1094" s="255"/>
      <c r="SLX1094" s="255"/>
      <c r="SLY1094" s="255"/>
      <c r="SLZ1094" s="255"/>
      <c r="SMA1094" s="255"/>
      <c r="SMB1094" s="255"/>
      <c r="SMC1094" s="255"/>
      <c r="SMD1094" s="255"/>
      <c r="SME1094" s="255"/>
      <c r="SMF1094" s="255"/>
      <c r="SMG1094" s="255"/>
      <c r="SMH1094" s="255"/>
      <c r="SMI1094" s="255"/>
      <c r="SMJ1094" s="255"/>
      <c r="SMK1094" s="255"/>
      <c r="SML1094" s="255"/>
      <c r="SMM1094" s="255"/>
      <c r="SMN1094" s="255"/>
      <c r="SMO1094" s="255"/>
      <c r="SMP1094" s="255"/>
      <c r="SMQ1094" s="255"/>
      <c r="SMR1094" s="255"/>
      <c r="SMS1094" s="255"/>
      <c r="SMT1094" s="255"/>
      <c r="SMU1094" s="255"/>
      <c r="SMV1094" s="255"/>
      <c r="SMW1094" s="255"/>
      <c r="SMX1094" s="255"/>
      <c r="SMY1094" s="255"/>
      <c r="SMZ1094" s="255"/>
      <c r="SNA1094" s="255"/>
      <c r="SNB1094" s="255"/>
      <c r="SNC1094" s="255"/>
      <c r="SND1094" s="255"/>
      <c r="SNE1094" s="255"/>
      <c r="SNF1094" s="255"/>
      <c r="SNG1094" s="255"/>
      <c r="SNH1094" s="255"/>
      <c r="SNI1094" s="255"/>
      <c r="SNJ1094" s="255"/>
      <c r="SNK1094" s="255"/>
      <c r="SNL1094" s="255"/>
      <c r="SNM1094" s="255"/>
      <c r="SNN1094" s="255"/>
      <c r="SNO1094" s="255"/>
      <c r="SNP1094" s="255"/>
      <c r="SNQ1094" s="255"/>
      <c r="SNR1094" s="255"/>
      <c r="SNS1094" s="255"/>
      <c r="SNT1094" s="255"/>
      <c r="SNU1094" s="255"/>
      <c r="SNV1094" s="255"/>
      <c r="SNW1094" s="255"/>
      <c r="SNX1094" s="255"/>
      <c r="SNY1094" s="255"/>
      <c r="SNZ1094" s="255"/>
      <c r="SOA1094" s="255"/>
      <c r="SOB1094" s="255"/>
      <c r="SOC1094" s="255"/>
      <c r="SOD1094" s="255"/>
      <c r="SOE1094" s="255"/>
      <c r="SOF1094" s="255"/>
      <c r="SOG1094" s="255"/>
      <c r="SOH1094" s="255"/>
      <c r="SOI1094" s="255"/>
      <c r="SOJ1094" s="255"/>
      <c r="SOK1094" s="255"/>
      <c r="SOL1094" s="255"/>
      <c r="SOM1094" s="255"/>
      <c r="SON1094" s="255"/>
      <c r="SOO1094" s="255"/>
      <c r="SOP1094" s="255"/>
      <c r="SOQ1094" s="255"/>
      <c r="SOR1094" s="255"/>
      <c r="SOS1094" s="255"/>
      <c r="SOT1094" s="255"/>
      <c r="SOU1094" s="255"/>
      <c r="SOV1094" s="255"/>
      <c r="SOW1094" s="255"/>
      <c r="SOX1094" s="255"/>
      <c r="SOY1094" s="255"/>
      <c r="SOZ1094" s="255"/>
      <c r="SPA1094" s="255"/>
      <c r="SPB1094" s="255"/>
      <c r="SPC1094" s="255"/>
      <c r="SPD1094" s="255"/>
      <c r="SPE1094" s="255"/>
      <c r="SPF1094" s="255"/>
      <c r="SPG1094" s="255"/>
      <c r="SPH1094" s="255"/>
      <c r="SPI1094" s="255"/>
      <c r="SPJ1094" s="255"/>
      <c r="SPK1094" s="255"/>
      <c r="SPL1094" s="255"/>
      <c r="SPM1094" s="255"/>
      <c r="SPN1094" s="255"/>
      <c r="SPO1094" s="255"/>
      <c r="SPP1094" s="255"/>
      <c r="SPQ1094" s="255"/>
      <c r="SPR1094" s="255"/>
      <c r="SPS1094" s="255"/>
      <c r="SPT1094" s="255"/>
      <c r="SPU1094" s="255"/>
      <c r="SPV1094" s="255"/>
      <c r="SPW1094" s="255"/>
      <c r="SPX1094" s="255"/>
      <c r="SPY1094" s="255"/>
      <c r="SPZ1094" s="255"/>
      <c r="SQA1094" s="255"/>
      <c r="SQB1094" s="255"/>
      <c r="SQC1094" s="255"/>
      <c r="SQD1094" s="255"/>
      <c r="SQE1094" s="255"/>
      <c r="SQF1094" s="255"/>
      <c r="SQG1094" s="255"/>
      <c r="SQH1094" s="255"/>
      <c r="SQI1094" s="255"/>
      <c r="SQJ1094" s="255"/>
      <c r="SQK1094" s="255"/>
      <c r="SQL1094" s="255"/>
      <c r="SQM1094" s="255"/>
      <c r="SQN1094" s="255"/>
      <c r="SQO1094" s="255"/>
      <c r="SQP1094" s="255"/>
      <c r="SQQ1094" s="255"/>
      <c r="SQR1094" s="255"/>
      <c r="SQS1094" s="255"/>
      <c r="SQT1094" s="255"/>
      <c r="SQU1094" s="255"/>
      <c r="SQV1094" s="255"/>
      <c r="SQW1094" s="255"/>
      <c r="SQX1094" s="255"/>
      <c r="SQY1094" s="255"/>
      <c r="SQZ1094" s="255"/>
      <c r="SRA1094" s="255"/>
      <c r="SRB1094" s="255"/>
      <c r="SRC1094" s="255"/>
      <c r="SRD1094" s="255"/>
      <c r="SRE1094" s="255"/>
      <c r="SRF1094" s="255"/>
      <c r="SRG1094" s="255"/>
      <c r="SRH1094" s="255"/>
      <c r="SRI1094" s="255"/>
      <c r="SRJ1094" s="255"/>
      <c r="SRK1094" s="255"/>
      <c r="SRL1094" s="255"/>
      <c r="SRM1094" s="255"/>
      <c r="SRN1094" s="255"/>
      <c r="SRO1094" s="255"/>
      <c r="SRP1094" s="255"/>
      <c r="SRQ1094" s="255"/>
      <c r="SRR1094" s="255"/>
      <c r="SRS1094" s="255"/>
      <c r="SRT1094" s="255"/>
      <c r="SRU1094" s="255"/>
      <c r="SRV1094" s="255"/>
      <c r="SRW1094" s="255"/>
      <c r="SRX1094" s="255"/>
      <c r="SRY1094" s="255"/>
      <c r="SRZ1094" s="255"/>
      <c r="SSA1094" s="255"/>
      <c r="SSB1094" s="255"/>
      <c r="SSC1094" s="255"/>
      <c r="SSD1094" s="255"/>
      <c r="SSE1094" s="255"/>
      <c r="SSF1094" s="255"/>
      <c r="SSG1094" s="255"/>
      <c r="SSH1094" s="255"/>
      <c r="SSI1094" s="255"/>
      <c r="SSJ1094" s="255"/>
      <c r="SSK1094" s="255"/>
      <c r="SSL1094" s="255"/>
      <c r="SSM1094" s="255"/>
      <c r="SSN1094" s="255"/>
      <c r="SSO1094" s="255"/>
      <c r="SSP1094" s="255"/>
      <c r="SSQ1094" s="255"/>
      <c r="SSR1094" s="255"/>
      <c r="SSS1094" s="255"/>
      <c r="SST1094" s="255"/>
      <c r="SSU1094" s="255"/>
      <c r="SSV1094" s="255"/>
      <c r="SSW1094" s="255"/>
      <c r="SSX1094" s="255"/>
      <c r="SSY1094" s="255"/>
      <c r="SSZ1094" s="255"/>
      <c r="STA1094" s="255"/>
      <c r="STB1094" s="255"/>
      <c r="STC1094" s="255"/>
      <c r="STD1094" s="255"/>
      <c r="STE1094" s="255"/>
      <c r="STF1094" s="255"/>
      <c r="STG1094" s="255"/>
      <c r="STH1094" s="255"/>
      <c r="STI1094" s="255"/>
      <c r="STJ1094" s="255"/>
      <c r="STK1094" s="255"/>
      <c r="STL1094" s="255"/>
      <c r="STM1094" s="255"/>
      <c r="STN1094" s="255"/>
      <c r="STO1094" s="255"/>
      <c r="STP1094" s="255"/>
      <c r="STQ1094" s="255"/>
      <c r="STR1094" s="255"/>
      <c r="STS1094" s="255"/>
      <c r="STT1094" s="255"/>
      <c r="STU1094" s="255"/>
      <c r="STV1094" s="255"/>
      <c r="STW1094" s="255"/>
      <c r="STX1094" s="255"/>
      <c r="STY1094" s="255"/>
      <c r="STZ1094" s="255"/>
      <c r="SUA1094" s="255"/>
      <c r="SUB1094" s="255"/>
      <c r="SUC1094" s="255"/>
      <c r="SUD1094" s="255"/>
      <c r="SUE1094" s="255"/>
      <c r="SUF1094" s="255"/>
      <c r="SUG1094" s="255"/>
      <c r="SUH1094" s="255"/>
      <c r="SUI1094" s="255"/>
      <c r="SUJ1094" s="255"/>
      <c r="SUK1094" s="255"/>
      <c r="SUL1094" s="255"/>
      <c r="SUM1094" s="255"/>
      <c r="SUN1094" s="255"/>
      <c r="SUO1094" s="255"/>
      <c r="SUP1094" s="255"/>
      <c r="SUQ1094" s="255"/>
      <c r="SUR1094" s="255"/>
      <c r="SUS1094" s="255"/>
      <c r="SUT1094" s="255"/>
      <c r="SUU1094" s="255"/>
      <c r="SUV1094" s="255"/>
      <c r="SUW1094" s="255"/>
      <c r="SUX1094" s="255"/>
      <c r="SUY1094" s="255"/>
      <c r="SUZ1094" s="255"/>
      <c r="SVA1094" s="255"/>
      <c r="SVB1094" s="255"/>
      <c r="SVC1094" s="255"/>
      <c r="SVD1094" s="255"/>
      <c r="SVE1094" s="255"/>
      <c r="SVF1094" s="255"/>
      <c r="SVG1094" s="255"/>
      <c r="SVH1094" s="255"/>
      <c r="SVI1094" s="255"/>
      <c r="SVJ1094" s="255"/>
      <c r="SVK1094" s="255"/>
      <c r="SVL1094" s="255"/>
      <c r="SVM1094" s="255"/>
      <c r="SVN1094" s="255"/>
      <c r="SVO1094" s="255"/>
      <c r="SVP1094" s="255"/>
      <c r="SVQ1094" s="255"/>
      <c r="SVR1094" s="255"/>
      <c r="SVS1094" s="255"/>
      <c r="SVT1094" s="255"/>
      <c r="SVU1094" s="255"/>
      <c r="SVV1094" s="255"/>
      <c r="SVW1094" s="255"/>
      <c r="SVX1094" s="255"/>
      <c r="SVY1094" s="255"/>
      <c r="SVZ1094" s="255"/>
      <c r="SWA1094" s="255"/>
      <c r="SWB1094" s="255"/>
      <c r="SWC1094" s="255"/>
      <c r="SWD1094" s="255"/>
      <c r="SWE1094" s="255"/>
      <c r="SWF1094" s="255"/>
      <c r="SWG1094" s="255"/>
      <c r="SWH1094" s="255"/>
      <c r="SWI1094" s="255"/>
      <c r="SWJ1094" s="255"/>
      <c r="SWK1094" s="255"/>
      <c r="SWL1094" s="255"/>
      <c r="SWM1094" s="255"/>
      <c r="SWN1094" s="255"/>
      <c r="SWO1094" s="255"/>
      <c r="SWP1094" s="255"/>
      <c r="SWQ1094" s="255"/>
      <c r="SWR1094" s="255"/>
      <c r="SWS1094" s="255"/>
      <c r="SWT1094" s="255"/>
      <c r="SWU1094" s="255"/>
      <c r="SWV1094" s="255"/>
      <c r="SWW1094" s="255"/>
      <c r="SWX1094" s="255"/>
      <c r="SWY1094" s="255"/>
      <c r="SWZ1094" s="255"/>
      <c r="SXA1094" s="255"/>
      <c r="SXB1094" s="255"/>
      <c r="SXC1094" s="255"/>
      <c r="SXD1094" s="255"/>
      <c r="SXE1094" s="255"/>
      <c r="SXF1094" s="255"/>
      <c r="SXG1094" s="255"/>
      <c r="SXH1094" s="255"/>
      <c r="SXI1094" s="255"/>
      <c r="SXJ1094" s="255"/>
      <c r="SXK1094" s="255"/>
      <c r="SXL1094" s="255"/>
      <c r="SXM1094" s="255"/>
      <c r="SXN1094" s="255"/>
      <c r="SXO1094" s="255"/>
      <c r="SXP1094" s="255"/>
      <c r="SXQ1094" s="255"/>
      <c r="SXR1094" s="255"/>
      <c r="SXS1094" s="255"/>
      <c r="SXT1094" s="255"/>
      <c r="SXU1094" s="255"/>
      <c r="SXV1094" s="255"/>
      <c r="SXW1094" s="255"/>
      <c r="SXX1094" s="255"/>
      <c r="SXY1094" s="255"/>
      <c r="SXZ1094" s="255"/>
      <c r="SYA1094" s="255"/>
      <c r="SYB1094" s="255"/>
      <c r="SYC1094" s="255"/>
      <c r="SYD1094" s="255"/>
      <c r="SYE1094" s="255"/>
      <c r="SYF1094" s="255"/>
      <c r="SYG1094" s="255"/>
      <c r="SYH1094" s="255"/>
      <c r="SYI1094" s="255"/>
      <c r="SYJ1094" s="255"/>
      <c r="SYK1094" s="255"/>
      <c r="SYL1094" s="255"/>
      <c r="SYM1094" s="255"/>
      <c r="SYN1094" s="255"/>
      <c r="SYO1094" s="255"/>
      <c r="SYP1094" s="255"/>
      <c r="SYQ1094" s="255"/>
      <c r="SYR1094" s="255"/>
      <c r="SYS1094" s="255"/>
      <c r="SYT1094" s="255"/>
      <c r="SYU1094" s="255"/>
      <c r="SYV1094" s="255"/>
      <c r="SYW1094" s="255"/>
      <c r="SYX1094" s="255"/>
      <c r="SYY1094" s="255"/>
      <c r="SYZ1094" s="255"/>
      <c r="SZA1094" s="255"/>
      <c r="SZB1094" s="255"/>
      <c r="SZC1094" s="255"/>
      <c r="SZD1094" s="255"/>
      <c r="SZE1094" s="255"/>
      <c r="SZF1094" s="255"/>
      <c r="SZG1094" s="255"/>
      <c r="SZH1094" s="255"/>
      <c r="SZI1094" s="255"/>
      <c r="SZJ1094" s="255"/>
      <c r="SZK1094" s="255"/>
      <c r="SZL1094" s="255"/>
      <c r="SZM1094" s="255"/>
      <c r="SZN1094" s="255"/>
      <c r="SZO1094" s="255"/>
      <c r="SZP1094" s="255"/>
      <c r="SZQ1094" s="255"/>
      <c r="SZR1094" s="255"/>
      <c r="SZS1094" s="255"/>
      <c r="SZT1094" s="255"/>
      <c r="SZU1094" s="255"/>
      <c r="SZV1094" s="255"/>
      <c r="SZW1094" s="255"/>
      <c r="SZX1094" s="255"/>
      <c r="SZY1094" s="255"/>
      <c r="SZZ1094" s="255"/>
      <c r="TAA1094" s="255"/>
      <c r="TAB1094" s="255"/>
      <c r="TAC1094" s="255"/>
      <c r="TAD1094" s="255"/>
      <c r="TAE1094" s="255"/>
      <c r="TAF1094" s="255"/>
      <c r="TAG1094" s="255"/>
      <c r="TAH1094" s="255"/>
      <c r="TAI1094" s="255"/>
      <c r="TAJ1094" s="255"/>
      <c r="TAK1094" s="255"/>
      <c r="TAL1094" s="255"/>
      <c r="TAM1094" s="255"/>
      <c r="TAN1094" s="255"/>
      <c r="TAO1094" s="255"/>
      <c r="TAP1094" s="255"/>
      <c r="TAQ1094" s="255"/>
      <c r="TAR1094" s="255"/>
      <c r="TAS1094" s="255"/>
      <c r="TAT1094" s="255"/>
      <c r="TAU1094" s="255"/>
      <c r="TAV1094" s="255"/>
      <c r="TAW1094" s="255"/>
      <c r="TAX1094" s="255"/>
      <c r="TAY1094" s="255"/>
      <c r="TAZ1094" s="255"/>
      <c r="TBA1094" s="255"/>
      <c r="TBB1094" s="255"/>
      <c r="TBC1094" s="255"/>
      <c r="TBD1094" s="255"/>
      <c r="TBE1094" s="255"/>
      <c r="TBF1094" s="255"/>
      <c r="TBG1094" s="255"/>
      <c r="TBH1094" s="255"/>
      <c r="TBI1094" s="255"/>
      <c r="TBJ1094" s="255"/>
      <c r="TBK1094" s="255"/>
      <c r="TBL1094" s="255"/>
      <c r="TBM1094" s="255"/>
      <c r="TBN1094" s="255"/>
      <c r="TBO1094" s="255"/>
      <c r="TBP1094" s="255"/>
      <c r="TBQ1094" s="255"/>
      <c r="TBR1094" s="255"/>
      <c r="TBS1094" s="255"/>
      <c r="TBT1094" s="255"/>
      <c r="TBU1094" s="255"/>
      <c r="TBV1094" s="255"/>
      <c r="TBW1094" s="255"/>
      <c r="TBX1094" s="255"/>
      <c r="TBY1094" s="255"/>
      <c r="TBZ1094" s="255"/>
      <c r="TCA1094" s="255"/>
      <c r="TCB1094" s="255"/>
      <c r="TCC1094" s="255"/>
      <c r="TCD1094" s="255"/>
      <c r="TCE1094" s="255"/>
      <c r="TCF1094" s="255"/>
      <c r="TCG1094" s="255"/>
      <c r="TCH1094" s="255"/>
      <c r="TCI1094" s="255"/>
      <c r="TCJ1094" s="255"/>
      <c r="TCK1094" s="255"/>
      <c r="TCL1094" s="255"/>
      <c r="TCM1094" s="255"/>
      <c r="TCN1094" s="255"/>
      <c r="TCO1094" s="255"/>
      <c r="TCP1094" s="255"/>
      <c r="TCQ1094" s="255"/>
      <c r="TCR1094" s="255"/>
      <c r="TCS1094" s="255"/>
      <c r="TCT1094" s="255"/>
      <c r="TCU1094" s="255"/>
      <c r="TCV1094" s="255"/>
      <c r="TCW1094" s="255"/>
      <c r="TCX1094" s="255"/>
      <c r="TCY1094" s="255"/>
      <c r="TCZ1094" s="255"/>
      <c r="TDA1094" s="255"/>
      <c r="TDB1094" s="255"/>
      <c r="TDC1094" s="255"/>
      <c r="TDD1094" s="255"/>
      <c r="TDE1094" s="255"/>
      <c r="TDF1094" s="255"/>
      <c r="TDG1094" s="255"/>
      <c r="TDH1094" s="255"/>
      <c r="TDI1094" s="255"/>
      <c r="TDJ1094" s="255"/>
      <c r="TDK1094" s="255"/>
      <c r="TDL1094" s="255"/>
      <c r="TDM1094" s="255"/>
      <c r="TDN1094" s="255"/>
      <c r="TDO1094" s="255"/>
      <c r="TDP1094" s="255"/>
      <c r="TDQ1094" s="255"/>
      <c r="TDR1094" s="255"/>
      <c r="TDS1094" s="255"/>
      <c r="TDT1094" s="255"/>
      <c r="TDU1094" s="255"/>
      <c r="TDV1094" s="255"/>
      <c r="TDW1094" s="255"/>
      <c r="TDX1094" s="255"/>
      <c r="TDY1094" s="255"/>
      <c r="TDZ1094" s="255"/>
      <c r="TEA1094" s="255"/>
      <c r="TEB1094" s="255"/>
      <c r="TEC1094" s="255"/>
      <c r="TED1094" s="255"/>
      <c r="TEE1094" s="255"/>
      <c r="TEF1094" s="255"/>
      <c r="TEG1094" s="255"/>
      <c r="TEH1094" s="255"/>
      <c r="TEI1094" s="255"/>
      <c r="TEJ1094" s="255"/>
      <c r="TEK1094" s="255"/>
      <c r="TEL1094" s="255"/>
      <c r="TEM1094" s="255"/>
      <c r="TEN1094" s="255"/>
      <c r="TEO1094" s="255"/>
      <c r="TEP1094" s="255"/>
      <c r="TEQ1094" s="255"/>
      <c r="TER1094" s="255"/>
      <c r="TES1094" s="255"/>
      <c r="TET1094" s="255"/>
      <c r="TEU1094" s="255"/>
      <c r="TEV1094" s="255"/>
      <c r="TEW1094" s="255"/>
      <c r="TEX1094" s="255"/>
      <c r="TEY1094" s="255"/>
      <c r="TEZ1094" s="255"/>
      <c r="TFA1094" s="255"/>
      <c r="TFB1094" s="255"/>
      <c r="TFC1094" s="255"/>
      <c r="TFD1094" s="255"/>
      <c r="TFE1094" s="255"/>
      <c r="TFF1094" s="255"/>
      <c r="TFG1094" s="255"/>
      <c r="TFH1094" s="255"/>
      <c r="TFI1094" s="255"/>
      <c r="TFJ1094" s="255"/>
      <c r="TFK1094" s="255"/>
      <c r="TFL1094" s="255"/>
      <c r="TFM1094" s="255"/>
      <c r="TFN1094" s="255"/>
      <c r="TFO1094" s="255"/>
      <c r="TFP1094" s="255"/>
      <c r="TFQ1094" s="255"/>
      <c r="TFR1094" s="255"/>
      <c r="TFS1094" s="255"/>
      <c r="TFT1094" s="255"/>
      <c r="TFU1094" s="255"/>
      <c r="TFV1094" s="255"/>
      <c r="TFW1094" s="255"/>
      <c r="TFX1094" s="255"/>
      <c r="TFY1094" s="255"/>
      <c r="TFZ1094" s="255"/>
      <c r="TGA1094" s="255"/>
      <c r="TGB1094" s="255"/>
      <c r="TGC1094" s="255"/>
      <c r="TGD1094" s="255"/>
      <c r="TGE1094" s="255"/>
      <c r="TGF1094" s="255"/>
      <c r="TGG1094" s="255"/>
      <c r="TGH1094" s="255"/>
      <c r="TGI1094" s="255"/>
      <c r="TGJ1094" s="255"/>
      <c r="TGK1094" s="255"/>
      <c r="TGL1094" s="255"/>
      <c r="TGM1094" s="255"/>
      <c r="TGN1094" s="255"/>
      <c r="TGO1094" s="255"/>
      <c r="TGP1094" s="255"/>
      <c r="TGQ1094" s="255"/>
      <c r="TGR1094" s="255"/>
      <c r="TGS1094" s="255"/>
      <c r="TGT1094" s="255"/>
      <c r="TGU1094" s="255"/>
      <c r="TGV1094" s="255"/>
      <c r="TGW1094" s="255"/>
      <c r="TGX1094" s="255"/>
      <c r="TGY1094" s="255"/>
      <c r="TGZ1094" s="255"/>
      <c r="THA1094" s="255"/>
      <c r="THB1094" s="255"/>
      <c r="THC1094" s="255"/>
      <c r="THD1094" s="255"/>
      <c r="THE1094" s="255"/>
      <c r="THF1094" s="255"/>
      <c r="THG1094" s="255"/>
      <c r="THH1094" s="255"/>
      <c r="THI1094" s="255"/>
      <c r="THJ1094" s="255"/>
      <c r="THK1094" s="255"/>
      <c r="THL1094" s="255"/>
      <c r="THM1094" s="255"/>
      <c r="THN1094" s="255"/>
      <c r="THO1094" s="255"/>
      <c r="THP1094" s="255"/>
      <c r="THQ1094" s="255"/>
      <c r="THR1094" s="255"/>
      <c r="THS1094" s="255"/>
      <c r="THT1094" s="255"/>
      <c r="THU1094" s="255"/>
      <c r="THV1094" s="255"/>
      <c r="THW1094" s="255"/>
      <c r="THX1094" s="255"/>
      <c r="THY1094" s="255"/>
      <c r="THZ1094" s="255"/>
      <c r="TIA1094" s="255"/>
      <c r="TIB1094" s="255"/>
      <c r="TIC1094" s="255"/>
      <c r="TID1094" s="255"/>
      <c r="TIE1094" s="255"/>
      <c r="TIF1094" s="255"/>
      <c r="TIG1094" s="255"/>
      <c r="TIH1094" s="255"/>
      <c r="TII1094" s="255"/>
      <c r="TIJ1094" s="255"/>
      <c r="TIK1094" s="255"/>
      <c r="TIL1094" s="255"/>
      <c r="TIM1094" s="255"/>
      <c r="TIN1094" s="255"/>
      <c r="TIO1094" s="255"/>
      <c r="TIP1094" s="255"/>
      <c r="TIQ1094" s="255"/>
      <c r="TIR1094" s="255"/>
      <c r="TIS1094" s="255"/>
      <c r="TIT1094" s="255"/>
      <c r="TIU1094" s="255"/>
      <c r="TIV1094" s="255"/>
      <c r="TIW1094" s="255"/>
      <c r="TIX1094" s="255"/>
      <c r="TIY1094" s="255"/>
      <c r="TIZ1094" s="255"/>
      <c r="TJA1094" s="255"/>
      <c r="TJB1094" s="255"/>
      <c r="TJC1094" s="255"/>
      <c r="TJD1094" s="255"/>
      <c r="TJE1094" s="255"/>
      <c r="TJF1094" s="255"/>
      <c r="TJG1094" s="255"/>
      <c r="TJH1094" s="255"/>
      <c r="TJI1094" s="255"/>
      <c r="TJJ1094" s="255"/>
      <c r="TJK1094" s="255"/>
      <c r="TJL1094" s="255"/>
      <c r="TJM1094" s="255"/>
      <c r="TJN1094" s="255"/>
      <c r="TJO1094" s="255"/>
      <c r="TJP1094" s="255"/>
      <c r="TJQ1094" s="255"/>
      <c r="TJR1094" s="255"/>
      <c r="TJS1094" s="255"/>
      <c r="TJT1094" s="255"/>
      <c r="TJU1094" s="255"/>
      <c r="TJV1094" s="255"/>
      <c r="TJW1094" s="255"/>
      <c r="TJX1094" s="255"/>
      <c r="TJY1094" s="255"/>
      <c r="TJZ1094" s="255"/>
      <c r="TKA1094" s="255"/>
      <c r="TKB1094" s="255"/>
      <c r="TKC1094" s="255"/>
      <c r="TKD1094" s="255"/>
      <c r="TKE1094" s="255"/>
      <c r="TKF1094" s="255"/>
      <c r="TKG1094" s="255"/>
      <c r="TKH1094" s="255"/>
      <c r="TKI1094" s="255"/>
      <c r="TKJ1094" s="255"/>
      <c r="TKK1094" s="255"/>
      <c r="TKL1094" s="255"/>
      <c r="TKM1094" s="255"/>
      <c r="TKN1094" s="255"/>
      <c r="TKO1094" s="255"/>
      <c r="TKP1094" s="255"/>
      <c r="TKQ1094" s="255"/>
      <c r="TKR1094" s="255"/>
      <c r="TKS1094" s="255"/>
      <c r="TKT1094" s="255"/>
      <c r="TKU1094" s="255"/>
      <c r="TKV1094" s="255"/>
      <c r="TKW1094" s="255"/>
      <c r="TKX1094" s="255"/>
      <c r="TKY1094" s="255"/>
      <c r="TKZ1094" s="255"/>
      <c r="TLA1094" s="255"/>
      <c r="TLB1094" s="255"/>
      <c r="TLC1094" s="255"/>
      <c r="TLD1094" s="255"/>
      <c r="TLE1094" s="255"/>
      <c r="TLF1094" s="255"/>
      <c r="TLG1094" s="255"/>
      <c r="TLH1094" s="255"/>
      <c r="TLI1094" s="255"/>
      <c r="TLJ1094" s="255"/>
      <c r="TLK1094" s="255"/>
      <c r="TLL1094" s="255"/>
      <c r="TLM1094" s="255"/>
      <c r="TLN1094" s="255"/>
      <c r="TLO1094" s="255"/>
      <c r="TLP1094" s="255"/>
      <c r="TLQ1094" s="255"/>
      <c r="TLR1094" s="255"/>
      <c r="TLS1094" s="255"/>
      <c r="TLT1094" s="255"/>
      <c r="TLU1094" s="255"/>
      <c r="TLV1094" s="255"/>
      <c r="TLW1094" s="255"/>
      <c r="TLX1094" s="255"/>
      <c r="TLY1094" s="255"/>
      <c r="TLZ1094" s="255"/>
      <c r="TMA1094" s="255"/>
      <c r="TMB1094" s="255"/>
      <c r="TMC1094" s="255"/>
      <c r="TMD1094" s="255"/>
      <c r="TME1094" s="255"/>
      <c r="TMF1094" s="255"/>
      <c r="TMG1094" s="255"/>
      <c r="TMH1094" s="255"/>
      <c r="TMI1094" s="255"/>
      <c r="TMJ1094" s="255"/>
      <c r="TMK1094" s="255"/>
      <c r="TML1094" s="255"/>
      <c r="TMM1094" s="255"/>
      <c r="TMN1094" s="255"/>
      <c r="TMO1094" s="255"/>
      <c r="TMP1094" s="255"/>
      <c r="TMQ1094" s="255"/>
      <c r="TMR1094" s="255"/>
      <c r="TMS1094" s="255"/>
      <c r="TMT1094" s="255"/>
      <c r="TMU1094" s="255"/>
      <c r="TMV1094" s="255"/>
      <c r="TMW1094" s="255"/>
      <c r="TMX1094" s="255"/>
      <c r="TMY1094" s="255"/>
      <c r="TMZ1094" s="255"/>
      <c r="TNA1094" s="255"/>
      <c r="TNB1094" s="255"/>
      <c r="TNC1094" s="255"/>
      <c r="TND1094" s="255"/>
      <c r="TNE1094" s="255"/>
      <c r="TNF1094" s="255"/>
      <c r="TNG1094" s="255"/>
      <c r="TNH1094" s="255"/>
      <c r="TNI1094" s="255"/>
      <c r="TNJ1094" s="255"/>
      <c r="TNK1094" s="255"/>
      <c r="TNL1094" s="255"/>
      <c r="TNM1094" s="255"/>
      <c r="TNN1094" s="255"/>
      <c r="TNO1094" s="255"/>
      <c r="TNP1094" s="255"/>
      <c r="TNQ1094" s="255"/>
      <c r="TNR1094" s="255"/>
      <c r="TNS1094" s="255"/>
      <c r="TNT1094" s="255"/>
      <c r="TNU1094" s="255"/>
      <c r="TNV1094" s="255"/>
      <c r="TNW1094" s="255"/>
      <c r="TNX1094" s="255"/>
      <c r="TNY1094" s="255"/>
      <c r="TNZ1094" s="255"/>
      <c r="TOA1094" s="255"/>
      <c r="TOB1094" s="255"/>
      <c r="TOC1094" s="255"/>
      <c r="TOD1094" s="255"/>
      <c r="TOE1094" s="255"/>
      <c r="TOF1094" s="255"/>
      <c r="TOG1094" s="255"/>
      <c r="TOH1094" s="255"/>
      <c r="TOI1094" s="255"/>
      <c r="TOJ1094" s="255"/>
      <c r="TOK1094" s="255"/>
      <c r="TOL1094" s="255"/>
      <c r="TOM1094" s="255"/>
      <c r="TON1094" s="255"/>
      <c r="TOO1094" s="255"/>
      <c r="TOP1094" s="255"/>
      <c r="TOQ1094" s="255"/>
      <c r="TOR1094" s="255"/>
      <c r="TOS1094" s="255"/>
      <c r="TOT1094" s="255"/>
      <c r="TOU1094" s="255"/>
      <c r="TOV1094" s="255"/>
      <c r="TOW1094" s="255"/>
      <c r="TOX1094" s="255"/>
      <c r="TOY1094" s="255"/>
      <c r="TOZ1094" s="255"/>
      <c r="TPA1094" s="255"/>
      <c r="TPB1094" s="255"/>
      <c r="TPC1094" s="255"/>
      <c r="TPD1094" s="255"/>
      <c r="TPE1094" s="255"/>
      <c r="TPF1094" s="255"/>
      <c r="TPG1094" s="255"/>
      <c r="TPH1094" s="255"/>
      <c r="TPI1094" s="255"/>
      <c r="TPJ1094" s="255"/>
      <c r="TPK1094" s="255"/>
      <c r="TPL1094" s="255"/>
      <c r="TPM1094" s="255"/>
      <c r="TPN1094" s="255"/>
      <c r="TPO1094" s="255"/>
      <c r="TPP1094" s="255"/>
      <c r="TPQ1094" s="255"/>
      <c r="TPR1094" s="255"/>
      <c r="TPS1094" s="255"/>
      <c r="TPT1094" s="255"/>
      <c r="TPU1094" s="255"/>
      <c r="TPV1094" s="255"/>
      <c r="TPW1094" s="255"/>
      <c r="TPX1094" s="255"/>
      <c r="TPY1094" s="255"/>
      <c r="TPZ1094" s="255"/>
      <c r="TQA1094" s="255"/>
      <c r="TQB1094" s="255"/>
      <c r="TQC1094" s="255"/>
      <c r="TQD1094" s="255"/>
      <c r="TQE1094" s="255"/>
      <c r="TQF1094" s="255"/>
      <c r="TQG1094" s="255"/>
      <c r="TQH1094" s="255"/>
      <c r="TQI1094" s="255"/>
      <c r="TQJ1094" s="255"/>
      <c r="TQK1094" s="255"/>
      <c r="TQL1094" s="255"/>
      <c r="TQM1094" s="255"/>
      <c r="TQN1094" s="255"/>
      <c r="TQO1094" s="255"/>
      <c r="TQP1094" s="255"/>
      <c r="TQQ1094" s="255"/>
      <c r="TQR1094" s="255"/>
      <c r="TQS1094" s="255"/>
      <c r="TQT1094" s="255"/>
      <c r="TQU1094" s="255"/>
      <c r="TQV1094" s="255"/>
      <c r="TQW1094" s="255"/>
      <c r="TQX1094" s="255"/>
      <c r="TQY1094" s="255"/>
      <c r="TQZ1094" s="255"/>
      <c r="TRA1094" s="255"/>
      <c r="TRB1094" s="255"/>
      <c r="TRC1094" s="255"/>
      <c r="TRD1094" s="255"/>
      <c r="TRE1094" s="255"/>
      <c r="TRF1094" s="255"/>
      <c r="TRG1094" s="255"/>
      <c r="TRH1094" s="255"/>
      <c r="TRI1094" s="255"/>
      <c r="TRJ1094" s="255"/>
      <c r="TRK1094" s="255"/>
      <c r="TRL1094" s="255"/>
      <c r="TRM1094" s="255"/>
      <c r="TRN1094" s="255"/>
      <c r="TRO1094" s="255"/>
      <c r="TRP1094" s="255"/>
      <c r="TRQ1094" s="255"/>
      <c r="TRR1094" s="255"/>
      <c r="TRS1094" s="255"/>
      <c r="TRT1094" s="255"/>
      <c r="TRU1094" s="255"/>
      <c r="TRV1094" s="255"/>
      <c r="TRW1094" s="255"/>
      <c r="TRX1094" s="255"/>
      <c r="TRY1094" s="255"/>
      <c r="TRZ1094" s="255"/>
      <c r="TSA1094" s="255"/>
      <c r="TSB1094" s="255"/>
      <c r="TSC1094" s="255"/>
      <c r="TSD1094" s="255"/>
      <c r="TSE1094" s="255"/>
      <c r="TSF1094" s="255"/>
      <c r="TSG1094" s="255"/>
      <c r="TSH1094" s="255"/>
      <c r="TSI1094" s="255"/>
      <c r="TSJ1094" s="255"/>
      <c r="TSK1094" s="255"/>
      <c r="TSL1094" s="255"/>
      <c r="TSM1094" s="255"/>
      <c r="TSN1094" s="255"/>
      <c r="TSO1094" s="255"/>
      <c r="TSP1094" s="255"/>
      <c r="TSQ1094" s="255"/>
      <c r="TSR1094" s="255"/>
      <c r="TSS1094" s="255"/>
      <c r="TST1094" s="255"/>
      <c r="TSU1094" s="255"/>
      <c r="TSV1094" s="255"/>
      <c r="TSW1094" s="255"/>
      <c r="TSX1094" s="255"/>
      <c r="TSY1094" s="255"/>
      <c r="TSZ1094" s="255"/>
      <c r="TTA1094" s="255"/>
      <c r="TTB1094" s="255"/>
      <c r="TTC1094" s="255"/>
      <c r="TTD1094" s="255"/>
      <c r="TTE1094" s="255"/>
      <c r="TTF1094" s="255"/>
      <c r="TTG1094" s="255"/>
      <c r="TTH1094" s="255"/>
      <c r="TTI1094" s="255"/>
      <c r="TTJ1094" s="255"/>
      <c r="TTK1094" s="255"/>
      <c r="TTL1094" s="255"/>
      <c r="TTM1094" s="255"/>
      <c r="TTN1094" s="255"/>
      <c r="TTO1094" s="255"/>
      <c r="TTP1094" s="255"/>
      <c r="TTQ1094" s="255"/>
      <c r="TTR1094" s="255"/>
      <c r="TTS1094" s="255"/>
      <c r="TTT1094" s="255"/>
      <c r="TTU1094" s="255"/>
      <c r="TTV1094" s="255"/>
      <c r="TTW1094" s="255"/>
      <c r="TTX1094" s="255"/>
      <c r="TTY1094" s="255"/>
      <c r="TTZ1094" s="255"/>
      <c r="TUA1094" s="255"/>
      <c r="TUB1094" s="255"/>
      <c r="TUC1094" s="255"/>
      <c r="TUD1094" s="255"/>
      <c r="TUE1094" s="255"/>
      <c r="TUF1094" s="255"/>
      <c r="TUG1094" s="255"/>
      <c r="TUH1094" s="255"/>
      <c r="TUI1094" s="255"/>
      <c r="TUJ1094" s="255"/>
      <c r="TUK1094" s="255"/>
      <c r="TUL1094" s="255"/>
      <c r="TUM1094" s="255"/>
      <c r="TUN1094" s="255"/>
      <c r="TUO1094" s="255"/>
      <c r="TUP1094" s="255"/>
      <c r="TUQ1094" s="255"/>
      <c r="TUR1094" s="255"/>
      <c r="TUS1094" s="255"/>
      <c r="TUT1094" s="255"/>
      <c r="TUU1094" s="255"/>
      <c r="TUV1094" s="255"/>
      <c r="TUW1094" s="255"/>
      <c r="TUX1094" s="255"/>
      <c r="TUY1094" s="255"/>
      <c r="TUZ1094" s="255"/>
      <c r="TVA1094" s="255"/>
      <c r="TVB1094" s="255"/>
      <c r="TVC1094" s="255"/>
      <c r="TVD1094" s="255"/>
      <c r="TVE1094" s="255"/>
      <c r="TVF1094" s="255"/>
      <c r="TVG1094" s="255"/>
      <c r="TVH1094" s="255"/>
      <c r="TVI1094" s="255"/>
      <c r="TVJ1094" s="255"/>
      <c r="TVK1094" s="255"/>
      <c r="TVL1094" s="255"/>
      <c r="TVM1094" s="255"/>
      <c r="TVN1094" s="255"/>
      <c r="TVO1094" s="255"/>
      <c r="TVP1094" s="255"/>
      <c r="TVQ1094" s="255"/>
      <c r="TVR1094" s="255"/>
      <c r="TVS1094" s="255"/>
      <c r="TVT1094" s="255"/>
      <c r="TVU1094" s="255"/>
      <c r="TVV1094" s="255"/>
      <c r="TVW1094" s="255"/>
      <c r="TVX1094" s="255"/>
      <c r="TVY1094" s="255"/>
      <c r="TVZ1094" s="255"/>
      <c r="TWA1094" s="255"/>
      <c r="TWB1094" s="255"/>
      <c r="TWC1094" s="255"/>
      <c r="TWD1094" s="255"/>
      <c r="TWE1094" s="255"/>
      <c r="TWF1094" s="255"/>
      <c r="TWG1094" s="255"/>
      <c r="TWH1094" s="255"/>
      <c r="TWI1094" s="255"/>
      <c r="TWJ1094" s="255"/>
      <c r="TWK1094" s="255"/>
      <c r="TWL1094" s="255"/>
      <c r="TWM1094" s="255"/>
      <c r="TWN1094" s="255"/>
      <c r="TWO1094" s="255"/>
      <c r="TWP1094" s="255"/>
      <c r="TWQ1094" s="255"/>
      <c r="TWR1094" s="255"/>
      <c r="TWS1094" s="255"/>
      <c r="TWT1094" s="255"/>
      <c r="TWU1094" s="255"/>
      <c r="TWV1094" s="255"/>
      <c r="TWW1094" s="255"/>
      <c r="TWX1094" s="255"/>
      <c r="TWY1094" s="255"/>
      <c r="TWZ1094" s="255"/>
      <c r="TXA1094" s="255"/>
      <c r="TXB1094" s="255"/>
      <c r="TXC1094" s="255"/>
      <c r="TXD1094" s="255"/>
      <c r="TXE1094" s="255"/>
      <c r="TXF1094" s="255"/>
      <c r="TXG1094" s="255"/>
      <c r="TXH1094" s="255"/>
      <c r="TXI1094" s="255"/>
      <c r="TXJ1094" s="255"/>
      <c r="TXK1094" s="255"/>
      <c r="TXL1094" s="255"/>
      <c r="TXM1094" s="255"/>
      <c r="TXN1094" s="255"/>
      <c r="TXO1094" s="255"/>
      <c r="TXP1094" s="255"/>
      <c r="TXQ1094" s="255"/>
      <c r="TXR1094" s="255"/>
      <c r="TXS1094" s="255"/>
      <c r="TXT1094" s="255"/>
      <c r="TXU1094" s="255"/>
      <c r="TXV1094" s="255"/>
      <c r="TXW1094" s="255"/>
      <c r="TXX1094" s="255"/>
      <c r="TXY1094" s="255"/>
      <c r="TXZ1094" s="255"/>
      <c r="TYA1094" s="255"/>
      <c r="TYB1094" s="255"/>
      <c r="TYC1094" s="255"/>
      <c r="TYD1094" s="255"/>
      <c r="TYE1094" s="255"/>
      <c r="TYF1094" s="255"/>
      <c r="TYG1094" s="255"/>
      <c r="TYH1094" s="255"/>
      <c r="TYI1094" s="255"/>
      <c r="TYJ1094" s="255"/>
      <c r="TYK1094" s="255"/>
      <c r="TYL1094" s="255"/>
      <c r="TYM1094" s="255"/>
      <c r="TYN1094" s="255"/>
      <c r="TYO1094" s="255"/>
      <c r="TYP1094" s="255"/>
      <c r="TYQ1094" s="255"/>
      <c r="TYR1094" s="255"/>
      <c r="TYS1094" s="255"/>
      <c r="TYT1094" s="255"/>
      <c r="TYU1094" s="255"/>
      <c r="TYV1094" s="255"/>
      <c r="TYW1094" s="255"/>
      <c r="TYX1094" s="255"/>
      <c r="TYY1094" s="255"/>
      <c r="TYZ1094" s="255"/>
      <c r="TZA1094" s="255"/>
      <c r="TZB1094" s="255"/>
      <c r="TZC1094" s="255"/>
      <c r="TZD1094" s="255"/>
      <c r="TZE1094" s="255"/>
      <c r="TZF1094" s="255"/>
      <c r="TZG1094" s="255"/>
      <c r="TZH1094" s="255"/>
      <c r="TZI1094" s="255"/>
      <c r="TZJ1094" s="255"/>
      <c r="TZK1094" s="255"/>
      <c r="TZL1094" s="255"/>
      <c r="TZM1094" s="255"/>
      <c r="TZN1094" s="255"/>
      <c r="TZO1094" s="255"/>
      <c r="TZP1094" s="255"/>
      <c r="TZQ1094" s="255"/>
      <c r="TZR1094" s="255"/>
      <c r="TZS1094" s="255"/>
      <c r="TZT1094" s="255"/>
      <c r="TZU1094" s="255"/>
      <c r="TZV1094" s="255"/>
      <c r="TZW1094" s="255"/>
      <c r="TZX1094" s="255"/>
      <c r="TZY1094" s="255"/>
      <c r="TZZ1094" s="255"/>
      <c r="UAA1094" s="255"/>
      <c r="UAB1094" s="255"/>
      <c r="UAC1094" s="255"/>
      <c r="UAD1094" s="255"/>
      <c r="UAE1094" s="255"/>
      <c r="UAF1094" s="255"/>
      <c r="UAG1094" s="255"/>
      <c r="UAH1094" s="255"/>
      <c r="UAI1094" s="255"/>
      <c r="UAJ1094" s="255"/>
      <c r="UAK1094" s="255"/>
      <c r="UAL1094" s="255"/>
      <c r="UAM1094" s="255"/>
      <c r="UAN1094" s="255"/>
      <c r="UAO1094" s="255"/>
      <c r="UAP1094" s="255"/>
      <c r="UAQ1094" s="255"/>
      <c r="UAR1094" s="255"/>
      <c r="UAS1094" s="255"/>
      <c r="UAT1094" s="255"/>
      <c r="UAU1094" s="255"/>
      <c r="UAV1094" s="255"/>
      <c r="UAW1094" s="255"/>
      <c r="UAX1094" s="255"/>
      <c r="UAY1094" s="255"/>
      <c r="UAZ1094" s="255"/>
      <c r="UBA1094" s="255"/>
      <c r="UBB1094" s="255"/>
      <c r="UBC1094" s="255"/>
      <c r="UBD1094" s="255"/>
      <c r="UBE1094" s="255"/>
      <c r="UBF1094" s="255"/>
      <c r="UBG1094" s="255"/>
      <c r="UBH1094" s="255"/>
      <c r="UBI1094" s="255"/>
      <c r="UBJ1094" s="255"/>
      <c r="UBK1094" s="255"/>
      <c r="UBL1094" s="255"/>
      <c r="UBM1094" s="255"/>
      <c r="UBN1094" s="255"/>
      <c r="UBO1094" s="255"/>
      <c r="UBP1094" s="255"/>
      <c r="UBQ1094" s="255"/>
      <c r="UBR1094" s="255"/>
      <c r="UBS1094" s="255"/>
      <c r="UBT1094" s="255"/>
      <c r="UBU1094" s="255"/>
      <c r="UBV1094" s="255"/>
      <c r="UBW1094" s="255"/>
      <c r="UBX1094" s="255"/>
      <c r="UBY1094" s="255"/>
      <c r="UBZ1094" s="255"/>
      <c r="UCA1094" s="255"/>
      <c r="UCB1094" s="255"/>
      <c r="UCC1094" s="255"/>
      <c r="UCD1094" s="255"/>
      <c r="UCE1094" s="255"/>
      <c r="UCF1094" s="255"/>
      <c r="UCG1094" s="255"/>
      <c r="UCH1094" s="255"/>
      <c r="UCI1094" s="255"/>
      <c r="UCJ1094" s="255"/>
      <c r="UCK1094" s="255"/>
      <c r="UCL1094" s="255"/>
      <c r="UCM1094" s="255"/>
      <c r="UCN1094" s="255"/>
      <c r="UCO1094" s="255"/>
      <c r="UCP1094" s="255"/>
      <c r="UCQ1094" s="255"/>
      <c r="UCR1094" s="255"/>
      <c r="UCS1094" s="255"/>
      <c r="UCT1094" s="255"/>
      <c r="UCU1094" s="255"/>
      <c r="UCV1094" s="255"/>
      <c r="UCW1094" s="255"/>
      <c r="UCX1094" s="255"/>
      <c r="UCY1094" s="255"/>
      <c r="UCZ1094" s="255"/>
      <c r="UDA1094" s="255"/>
      <c r="UDB1094" s="255"/>
      <c r="UDC1094" s="255"/>
      <c r="UDD1094" s="255"/>
      <c r="UDE1094" s="255"/>
      <c r="UDF1094" s="255"/>
      <c r="UDG1094" s="255"/>
      <c r="UDH1094" s="255"/>
      <c r="UDI1094" s="255"/>
      <c r="UDJ1094" s="255"/>
      <c r="UDK1094" s="255"/>
      <c r="UDL1094" s="255"/>
      <c r="UDM1094" s="255"/>
      <c r="UDN1094" s="255"/>
      <c r="UDO1094" s="255"/>
      <c r="UDP1094" s="255"/>
      <c r="UDQ1094" s="255"/>
      <c r="UDR1094" s="255"/>
      <c r="UDS1094" s="255"/>
      <c r="UDT1094" s="255"/>
      <c r="UDU1094" s="255"/>
      <c r="UDV1094" s="255"/>
      <c r="UDW1094" s="255"/>
      <c r="UDX1094" s="255"/>
      <c r="UDY1094" s="255"/>
      <c r="UDZ1094" s="255"/>
      <c r="UEA1094" s="255"/>
      <c r="UEB1094" s="255"/>
      <c r="UEC1094" s="255"/>
      <c r="UED1094" s="255"/>
      <c r="UEE1094" s="255"/>
      <c r="UEF1094" s="255"/>
      <c r="UEG1094" s="255"/>
      <c r="UEH1094" s="255"/>
      <c r="UEI1094" s="255"/>
      <c r="UEJ1094" s="255"/>
      <c r="UEK1094" s="255"/>
      <c r="UEL1094" s="255"/>
      <c r="UEM1094" s="255"/>
      <c r="UEN1094" s="255"/>
      <c r="UEO1094" s="255"/>
      <c r="UEP1094" s="255"/>
      <c r="UEQ1094" s="255"/>
      <c r="UER1094" s="255"/>
      <c r="UES1094" s="255"/>
      <c r="UET1094" s="255"/>
      <c r="UEU1094" s="255"/>
      <c r="UEV1094" s="255"/>
      <c r="UEW1094" s="255"/>
      <c r="UEX1094" s="255"/>
      <c r="UEY1094" s="255"/>
      <c r="UEZ1094" s="255"/>
      <c r="UFA1094" s="255"/>
      <c r="UFB1094" s="255"/>
      <c r="UFC1094" s="255"/>
      <c r="UFD1094" s="255"/>
      <c r="UFE1094" s="255"/>
      <c r="UFF1094" s="255"/>
      <c r="UFG1094" s="255"/>
      <c r="UFH1094" s="255"/>
      <c r="UFI1094" s="255"/>
      <c r="UFJ1094" s="255"/>
      <c r="UFK1094" s="255"/>
      <c r="UFL1094" s="255"/>
      <c r="UFM1094" s="255"/>
      <c r="UFN1094" s="255"/>
      <c r="UFO1094" s="255"/>
      <c r="UFP1094" s="255"/>
      <c r="UFQ1094" s="255"/>
      <c r="UFR1094" s="255"/>
      <c r="UFS1094" s="255"/>
      <c r="UFT1094" s="255"/>
      <c r="UFU1094" s="255"/>
      <c r="UFV1094" s="255"/>
      <c r="UFW1094" s="255"/>
      <c r="UFX1094" s="255"/>
      <c r="UFY1094" s="255"/>
      <c r="UFZ1094" s="255"/>
      <c r="UGA1094" s="255"/>
      <c r="UGB1094" s="255"/>
      <c r="UGC1094" s="255"/>
      <c r="UGD1094" s="255"/>
      <c r="UGE1094" s="255"/>
      <c r="UGF1094" s="255"/>
      <c r="UGG1094" s="255"/>
      <c r="UGH1094" s="255"/>
      <c r="UGI1094" s="255"/>
      <c r="UGJ1094" s="255"/>
      <c r="UGK1094" s="255"/>
      <c r="UGL1094" s="255"/>
      <c r="UGM1094" s="255"/>
      <c r="UGN1094" s="255"/>
      <c r="UGO1094" s="255"/>
      <c r="UGP1094" s="255"/>
      <c r="UGQ1094" s="255"/>
      <c r="UGR1094" s="255"/>
      <c r="UGS1094" s="255"/>
      <c r="UGT1094" s="255"/>
      <c r="UGU1094" s="255"/>
      <c r="UGV1094" s="255"/>
      <c r="UGW1094" s="255"/>
      <c r="UGX1094" s="255"/>
      <c r="UGY1094" s="255"/>
      <c r="UGZ1094" s="255"/>
      <c r="UHA1094" s="255"/>
      <c r="UHB1094" s="255"/>
      <c r="UHC1094" s="255"/>
      <c r="UHD1094" s="255"/>
      <c r="UHE1094" s="255"/>
      <c r="UHF1094" s="255"/>
      <c r="UHG1094" s="255"/>
      <c r="UHH1094" s="255"/>
      <c r="UHI1094" s="255"/>
      <c r="UHJ1094" s="255"/>
      <c r="UHK1094" s="255"/>
      <c r="UHL1094" s="255"/>
      <c r="UHM1094" s="255"/>
      <c r="UHN1094" s="255"/>
      <c r="UHO1094" s="255"/>
      <c r="UHP1094" s="255"/>
      <c r="UHQ1094" s="255"/>
      <c r="UHR1094" s="255"/>
      <c r="UHS1094" s="255"/>
      <c r="UHT1094" s="255"/>
      <c r="UHU1094" s="255"/>
      <c r="UHV1094" s="255"/>
      <c r="UHW1094" s="255"/>
      <c r="UHX1094" s="255"/>
      <c r="UHY1094" s="255"/>
      <c r="UHZ1094" s="255"/>
      <c r="UIA1094" s="255"/>
      <c r="UIB1094" s="255"/>
      <c r="UIC1094" s="255"/>
      <c r="UID1094" s="255"/>
      <c r="UIE1094" s="255"/>
      <c r="UIF1094" s="255"/>
      <c r="UIG1094" s="255"/>
      <c r="UIH1094" s="255"/>
      <c r="UII1094" s="255"/>
      <c r="UIJ1094" s="255"/>
      <c r="UIK1094" s="255"/>
      <c r="UIL1094" s="255"/>
      <c r="UIM1094" s="255"/>
      <c r="UIN1094" s="255"/>
      <c r="UIO1094" s="255"/>
      <c r="UIP1094" s="255"/>
      <c r="UIQ1094" s="255"/>
      <c r="UIR1094" s="255"/>
      <c r="UIS1094" s="255"/>
      <c r="UIT1094" s="255"/>
      <c r="UIU1094" s="255"/>
      <c r="UIV1094" s="255"/>
      <c r="UIW1094" s="255"/>
      <c r="UIX1094" s="255"/>
      <c r="UIY1094" s="255"/>
      <c r="UIZ1094" s="255"/>
      <c r="UJA1094" s="255"/>
      <c r="UJB1094" s="255"/>
      <c r="UJC1094" s="255"/>
      <c r="UJD1094" s="255"/>
      <c r="UJE1094" s="255"/>
      <c r="UJF1094" s="255"/>
      <c r="UJG1094" s="255"/>
      <c r="UJH1094" s="255"/>
      <c r="UJI1094" s="255"/>
      <c r="UJJ1094" s="255"/>
      <c r="UJK1094" s="255"/>
      <c r="UJL1094" s="255"/>
      <c r="UJM1094" s="255"/>
      <c r="UJN1094" s="255"/>
      <c r="UJO1094" s="255"/>
      <c r="UJP1094" s="255"/>
      <c r="UJQ1094" s="255"/>
      <c r="UJR1094" s="255"/>
      <c r="UJS1094" s="255"/>
      <c r="UJT1094" s="255"/>
      <c r="UJU1094" s="255"/>
      <c r="UJV1094" s="255"/>
      <c r="UJW1094" s="255"/>
      <c r="UJX1094" s="255"/>
      <c r="UJY1094" s="255"/>
      <c r="UJZ1094" s="255"/>
      <c r="UKA1094" s="255"/>
      <c r="UKB1094" s="255"/>
      <c r="UKC1094" s="255"/>
      <c r="UKD1094" s="255"/>
      <c r="UKE1094" s="255"/>
      <c r="UKF1094" s="255"/>
      <c r="UKG1094" s="255"/>
      <c r="UKH1094" s="255"/>
      <c r="UKI1094" s="255"/>
      <c r="UKJ1094" s="255"/>
      <c r="UKK1094" s="255"/>
      <c r="UKL1094" s="255"/>
      <c r="UKM1094" s="255"/>
      <c r="UKN1094" s="255"/>
      <c r="UKO1094" s="255"/>
      <c r="UKP1094" s="255"/>
      <c r="UKQ1094" s="255"/>
      <c r="UKR1094" s="255"/>
      <c r="UKS1094" s="255"/>
      <c r="UKT1094" s="255"/>
      <c r="UKU1094" s="255"/>
      <c r="UKV1094" s="255"/>
      <c r="UKW1094" s="255"/>
      <c r="UKX1094" s="255"/>
      <c r="UKY1094" s="255"/>
      <c r="UKZ1094" s="255"/>
      <c r="ULA1094" s="255"/>
      <c r="ULB1094" s="255"/>
      <c r="ULC1094" s="255"/>
      <c r="ULD1094" s="255"/>
      <c r="ULE1094" s="255"/>
      <c r="ULF1094" s="255"/>
      <c r="ULG1094" s="255"/>
      <c r="ULH1094" s="255"/>
      <c r="ULI1094" s="255"/>
      <c r="ULJ1094" s="255"/>
      <c r="ULK1094" s="255"/>
      <c r="ULL1094" s="255"/>
      <c r="ULM1094" s="255"/>
      <c r="ULN1094" s="255"/>
      <c r="ULO1094" s="255"/>
      <c r="ULP1094" s="255"/>
      <c r="ULQ1094" s="255"/>
      <c r="ULR1094" s="255"/>
      <c r="ULS1094" s="255"/>
      <c r="ULT1094" s="255"/>
      <c r="ULU1094" s="255"/>
      <c r="ULV1094" s="255"/>
      <c r="ULW1094" s="255"/>
      <c r="ULX1094" s="255"/>
      <c r="ULY1094" s="255"/>
      <c r="ULZ1094" s="255"/>
      <c r="UMA1094" s="255"/>
      <c r="UMB1094" s="255"/>
      <c r="UMC1094" s="255"/>
      <c r="UMD1094" s="255"/>
      <c r="UME1094" s="255"/>
      <c r="UMF1094" s="255"/>
      <c r="UMG1094" s="255"/>
      <c r="UMH1094" s="255"/>
      <c r="UMI1094" s="255"/>
      <c r="UMJ1094" s="255"/>
      <c r="UMK1094" s="255"/>
      <c r="UML1094" s="255"/>
      <c r="UMM1094" s="255"/>
      <c r="UMN1094" s="255"/>
      <c r="UMO1094" s="255"/>
      <c r="UMP1094" s="255"/>
      <c r="UMQ1094" s="255"/>
      <c r="UMR1094" s="255"/>
      <c r="UMS1094" s="255"/>
      <c r="UMT1094" s="255"/>
      <c r="UMU1094" s="255"/>
      <c r="UMV1094" s="255"/>
      <c r="UMW1094" s="255"/>
      <c r="UMX1094" s="255"/>
      <c r="UMY1094" s="255"/>
      <c r="UMZ1094" s="255"/>
      <c r="UNA1094" s="255"/>
      <c r="UNB1094" s="255"/>
      <c r="UNC1094" s="255"/>
      <c r="UND1094" s="255"/>
      <c r="UNE1094" s="255"/>
      <c r="UNF1094" s="255"/>
      <c r="UNG1094" s="255"/>
      <c r="UNH1094" s="255"/>
      <c r="UNI1094" s="255"/>
      <c r="UNJ1094" s="255"/>
      <c r="UNK1094" s="255"/>
      <c r="UNL1094" s="255"/>
      <c r="UNM1094" s="255"/>
      <c r="UNN1094" s="255"/>
      <c r="UNO1094" s="255"/>
      <c r="UNP1094" s="255"/>
      <c r="UNQ1094" s="255"/>
      <c r="UNR1094" s="255"/>
      <c r="UNS1094" s="255"/>
      <c r="UNT1094" s="255"/>
      <c r="UNU1094" s="255"/>
      <c r="UNV1094" s="255"/>
      <c r="UNW1094" s="255"/>
      <c r="UNX1094" s="255"/>
      <c r="UNY1094" s="255"/>
      <c r="UNZ1094" s="255"/>
      <c r="UOA1094" s="255"/>
      <c r="UOB1094" s="255"/>
      <c r="UOC1094" s="255"/>
      <c r="UOD1094" s="255"/>
      <c r="UOE1094" s="255"/>
      <c r="UOF1094" s="255"/>
      <c r="UOG1094" s="255"/>
      <c r="UOH1094" s="255"/>
      <c r="UOI1094" s="255"/>
      <c r="UOJ1094" s="255"/>
      <c r="UOK1094" s="255"/>
      <c r="UOL1094" s="255"/>
      <c r="UOM1094" s="255"/>
      <c r="UON1094" s="255"/>
      <c r="UOO1094" s="255"/>
      <c r="UOP1094" s="255"/>
      <c r="UOQ1094" s="255"/>
      <c r="UOR1094" s="255"/>
      <c r="UOS1094" s="255"/>
      <c r="UOT1094" s="255"/>
      <c r="UOU1094" s="255"/>
      <c r="UOV1094" s="255"/>
      <c r="UOW1094" s="255"/>
      <c r="UOX1094" s="255"/>
      <c r="UOY1094" s="255"/>
      <c r="UOZ1094" s="255"/>
      <c r="UPA1094" s="255"/>
      <c r="UPB1094" s="255"/>
      <c r="UPC1094" s="255"/>
      <c r="UPD1094" s="255"/>
      <c r="UPE1094" s="255"/>
      <c r="UPF1094" s="255"/>
      <c r="UPG1094" s="255"/>
      <c r="UPH1094" s="255"/>
      <c r="UPI1094" s="255"/>
      <c r="UPJ1094" s="255"/>
      <c r="UPK1094" s="255"/>
      <c r="UPL1094" s="255"/>
      <c r="UPM1094" s="255"/>
      <c r="UPN1094" s="255"/>
      <c r="UPO1094" s="255"/>
      <c r="UPP1094" s="255"/>
      <c r="UPQ1094" s="255"/>
      <c r="UPR1094" s="255"/>
      <c r="UPS1094" s="255"/>
      <c r="UPT1094" s="255"/>
      <c r="UPU1094" s="255"/>
      <c r="UPV1094" s="255"/>
      <c r="UPW1094" s="255"/>
      <c r="UPX1094" s="255"/>
      <c r="UPY1094" s="255"/>
      <c r="UPZ1094" s="255"/>
      <c r="UQA1094" s="255"/>
      <c r="UQB1094" s="255"/>
      <c r="UQC1094" s="255"/>
      <c r="UQD1094" s="255"/>
      <c r="UQE1094" s="255"/>
      <c r="UQF1094" s="255"/>
      <c r="UQG1094" s="255"/>
      <c r="UQH1094" s="255"/>
      <c r="UQI1094" s="255"/>
      <c r="UQJ1094" s="255"/>
      <c r="UQK1094" s="255"/>
      <c r="UQL1094" s="255"/>
      <c r="UQM1094" s="255"/>
      <c r="UQN1094" s="255"/>
      <c r="UQO1094" s="255"/>
      <c r="UQP1094" s="255"/>
      <c r="UQQ1094" s="255"/>
      <c r="UQR1094" s="255"/>
      <c r="UQS1094" s="255"/>
      <c r="UQT1094" s="255"/>
      <c r="UQU1094" s="255"/>
      <c r="UQV1094" s="255"/>
      <c r="UQW1094" s="255"/>
      <c r="UQX1094" s="255"/>
      <c r="UQY1094" s="255"/>
      <c r="UQZ1094" s="255"/>
      <c r="URA1094" s="255"/>
      <c r="URB1094" s="255"/>
      <c r="URC1094" s="255"/>
      <c r="URD1094" s="255"/>
      <c r="URE1094" s="255"/>
      <c r="URF1094" s="255"/>
      <c r="URG1094" s="255"/>
      <c r="URH1094" s="255"/>
      <c r="URI1094" s="255"/>
      <c r="URJ1094" s="255"/>
      <c r="URK1094" s="255"/>
      <c r="URL1094" s="255"/>
      <c r="URM1094" s="255"/>
      <c r="URN1094" s="255"/>
      <c r="URO1094" s="255"/>
      <c r="URP1094" s="255"/>
      <c r="URQ1094" s="255"/>
      <c r="URR1094" s="255"/>
      <c r="URS1094" s="255"/>
      <c r="URT1094" s="255"/>
      <c r="URU1094" s="255"/>
      <c r="URV1094" s="255"/>
      <c r="URW1094" s="255"/>
      <c r="URX1094" s="255"/>
      <c r="URY1094" s="255"/>
      <c r="URZ1094" s="255"/>
      <c r="USA1094" s="255"/>
      <c r="USB1094" s="255"/>
      <c r="USC1094" s="255"/>
      <c r="USD1094" s="255"/>
      <c r="USE1094" s="255"/>
      <c r="USF1094" s="255"/>
      <c r="USG1094" s="255"/>
      <c r="USH1094" s="255"/>
      <c r="USI1094" s="255"/>
      <c r="USJ1094" s="255"/>
      <c r="USK1094" s="255"/>
      <c r="USL1094" s="255"/>
      <c r="USM1094" s="255"/>
      <c r="USN1094" s="255"/>
      <c r="USO1094" s="255"/>
      <c r="USP1094" s="255"/>
      <c r="USQ1094" s="255"/>
      <c r="USR1094" s="255"/>
      <c r="USS1094" s="255"/>
      <c r="UST1094" s="255"/>
      <c r="USU1094" s="255"/>
      <c r="USV1094" s="255"/>
      <c r="USW1094" s="255"/>
      <c r="USX1094" s="255"/>
      <c r="USY1094" s="255"/>
      <c r="USZ1094" s="255"/>
      <c r="UTA1094" s="255"/>
      <c r="UTB1094" s="255"/>
      <c r="UTC1094" s="255"/>
      <c r="UTD1094" s="255"/>
      <c r="UTE1094" s="255"/>
      <c r="UTF1094" s="255"/>
      <c r="UTG1094" s="255"/>
      <c r="UTH1094" s="255"/>
      <c r="UTI1094" s="255"/>
      <c r="UTJ1094" s="255"/>
      <c r="UTK1094" s="255"/>
      <c r="UTL1094" s="255"/>
      <c r="UTM1094" s="255"/>
      <c r="UTN1094" s="255"/>
      <c r="UTO1094" s="255"/>
      <c r="UTP1094" s="255"/>
      <c r="UTQ1094" s="255"/>
      <c r="UTR1094" s="255"/>
      <c r="UTS1094" s="255"/>
      <c r="UTT1094" s="255"/>
      <c r="UTU1094" s="255"/>
      <c r="UTV1094" s="255"/>
      <c r="UTW1094" s="255"/>
      <c r="UTX1094" s="255"/>
      <c r="UTY1094" s="255"/>
      <c r="UTZ1094" s="255"/>
      <c r="UUA1094" s="255"/>
      <c r="UUB1094" s="255"/>
      <c r="UUC1094" s="255"/>
      <c r="UUD1094" s="255"/>
      <c r="UUE1094" s="255"/>
      <c r="UUF1094" s="255"/>
      <c r="UUG1094" s="255"/>
      <c r="UUH1094" s="255"/>
      <c r="UUI1094" s="255"/>
      <c r="UUJ1094" s="255"/>
      <c r="UUK1094" s="255"/>
      <c r="UUL1094" s="255"/>
      <c r="UUM1094" s="255"/>
      <c r="UUN1094" s="255"/>
      <c r="UUO1094" s="255"/>
      <c r="UUP1094" s="255"/>
      <c r="UUQ1094" s="255"/>
      <c r="UUR1094" s="255"/>
      <c r="UUS1094" s="255"/>
      <c r="UUT1094" s="255"/>
      <c r="UUU1094" s="255"/>
      <c r="UUV1094" s="255"/>
      <c r="UUW1094" s="255"/>
      <c r="UUX1094" s="255"/>
      <c r="UUY1094" s="255"/>
      <c r="UUZ1094" s="255"/>
      <c r="UVA1094" s="255"/>
      <c r="UVB1094" s="255"/>
      <c r="UVC1094" s="255"/>
      <c r="UVD1094" s="255"/>
      <c r="UVE1094" s="255"/>
      <c r="UVF1094" s="255"/>
      <c r="UVG1094" s="255"/>
      <c r="UVH1094" s="255"/>
      <c r="UVI1094" s="255"/>
      <c r="UVJ1094" s="255"/>
      <c r="UVK1094" s="255"/>
      <c r="UVL1094" s="255"/>
      <c r="UVM1094" s="255"/>
      <c r="UVN1094" s="255"/>
      <c r="UVO1094" s="255"/>
      <c r="UVP1094" s="255"/>
      <c r="UVQ1094" s="255"/>
      <c r="UVR1094" s="255"/>
      <c r="UVS1094" s="255"/>
      <c r="UVT1094" s="255"/>
      <c r="UVU1094" s="255"/>
      <c r="UVV1094" s="255"/>
      <c r="UVW1094" s="255"/>
      <c r="UVX1094" s="255"/>
      <c r="UVY1094" s="255"/>
      <c r="UVZ1094" s="255"/>
      <c r="UWA1094" s="255"/>
      <c r="UWB1094" s="255"/>
      <c r="UWC1094" s="255"/>
      <c r="UWD1094" s="255"/>
      <c r="UWE1094" s="255"/>
      <c r="UWF1094" s="255"/>
      <c r="UWG1094" s="255"/>
      <c r="UWH1094" s="255"/>
      <c r="UWI1094" s="255"/>
      <c r="UWJ1094" s="255"/>
      <c r="UWK1094" s="255"/>
      <c r="UWL1094" s="255"/>
      <c r="UWM1094" s="255"/>
      <c r="UWN1094" s="255"/>
      <c r="UWO1094" s="255"/>
      <c r="UWP1094" s="255"/>
      <c r="UWQ1094" s="255"/>
      <c r="UWR1094" s="255"/>
      <c r="UWS1094" s="255"/>
      <c r="UWT1094" s="255"/>
      <c r="UWU1094" s="255"/>
      <c r="UWV1094" s="255"/>
      <c r="UWW1094" s="255"/>
      <c r="UWX1094" s="255"/>
      <c r="UWY1094" s="255"/>
      <c r="UWZ1094" s="255"/>
      <c r="UXA1094" s="255"/>
      <c r="UXB1094" s="255"/>
      <c r="UXC1094" s="255"/>
      <c r="UXD1094" s="255"/>
      <c r="UXE1094" s="255"/>
      <c r="UXF1094" s="255"/>
      <c r="UXG1094" s="255"/>
      <c r="UXH1094" s="255"/>
      <c r="UXI1094" s="255"/>
      <c r="UXJ1094" s="255"/>
      <c r="UXK1094" s="255"/>
      <c r="UXL1094" s="255"/>
      <c r="UXM1094" s="255"/>
      <c r="UXN1094" s="255"/>
      <c r="UXO1094" s="255"/>
      <c r="UXP1094" s="255"/>
      <c r="UXQ1094" s="255"/>
      <c r="UXR1094" s="255"/>
      <c r="UXS1094" s="255"/>
      <c r="UXT1094" s="255"/>
      <c r="UXU1094" s="255"/>
      <c r="UXV1094" s="255"/>
      <c r="UXW1094" s="255"/>
      <c r="UXX1094" s="255"/>
      <c r="UXY1094" s="255"/>
      <c r="UXZ1094" s="255"/>
      <c r="UYA1094" s="255"/>
      <c r="UYB1094" s="255"/>
      <c r="UYC1094" s="255"/>
      <c r="UYD1094" s="255"/>
      <c r="UYE1094" s="255"/>
      <c r="UYF1094" s="255"/>
      <c r="UYG1094" s="255"/>
      <c r="UYH1094" s="255"/>
      <c r="UYI1094" s="255"/>
      <c r="UYJ1094" s="255"/>
      <c r="UYK1094" s="255"/>
      <c r="UYL1094" s="255"/>
      <c r="UYM1094" s="255"/>
      <c r="UYN1094" s="255"/>
      <c r="UYO1094" s="255"/>
      <c r="UYP1094" s="255"/>
      <c r="UYQ1094" s="255"/>
      <c r="UYR1094" s="255"/>
      <c r="UYS1094" s="255"/>
      <c r="UYT1094" s="255"/>
      <c r="UYU1094" s="255"/>
      <c r="UYV1094" s="255"/>
      <c r="UYW1094" s="255"/>
      <c r="UYX1094" s="255"/>
      <c r="UYY1094" s="255"/>
      <c r="UYZ1094" s="255"/>
      <c r="UZA1094" s="255"/>
      <c r="UZB1094" s="255"/>
      <c r="UZC1094" s="255"/>
      <c r="UZD1094" s="255"/>
      <c r="UZE1094" s="255"/>
      <c r="UZF1094" s="255"/>
      <c r="UZG1094" s="255"/>
      <c r="UZH1094" s="255"/>
      <c r="UZI1094" s="255"/>
      <c r="UZJ1094" s="255"/>
      <c r="UZK1094" s="255"/>
      <c r="UZL1094" s="255"/>
      <c r="UZM1094" s="255"/>
      <c r="UZN1094" s="255"/>
      <c r="UZO1094" s="255"/>
      <c r="UZP1094" s="255"/>
      <c r="UZQ1094" s="255"/>
      <c r="UZR1094" s="255"/>
      <c r="UZS1094" s="255"/>
      <c r="UZT1094" s="255"/>
      <c r="UZU1094" s="255"/>
      <c r="UZV1094" s="255"/>
      <c r="UZW1094" s="255"/>
      <c r="UZX1094" s="255"/>
      <c r="UZY1094" s="255"/>
      <c r="UZZ1094" s="255"/>
      <c r="VAA1094" s="255"/>
      <c r="VAB1094" s="255"/>
      <c r="VAC1094" s="255"/>
      <c r="VAD1094" s="255"/>
      <c r="VAE1094" s="255"/>
      <c r="VAF1094" s="255"/>
      <c r="VAG1094" s="255"/>
      <c r="VAH1094" s="255"/>
      <c r="VAI1094" s="255"/>
      <c r="VAJ1094" s="255"/>
      <c r="VAK1094" s="255"/>
      <c r="VAL1094" s="255"/>
      <c r="VAM1094" s="255"/>
      <c r="VAN1094" s="255"/>
      <c r="VAO1094" s="255"/>
      <c r="VAP1094" s="255"/>
      <c r="VAQ1094" s="255"/>
      <c r="VAR1094" s="255"/>
      <c r="VAS1094" s="255"/>
      <c r="VAT1094" s="255"/>
      <c r="VAU1094" s="255"/>
      <c r="VAV1094" s="255"/>
      <c r="VAW1094" s="255"/>
      <c r="VAX1094" s="255"/>
      <c r="VAY1094" s="255"/>
      <c r="VAZ1094" s="255"/>
      <c r="VBA1094" s="255"/>
      <c r="VBB1094" s="255"/>
      <c r="VBC1094" s="255"/>
      <c r="VBD1094" s="255"/>
      <c r="VBE1094" s="255"/>
      <c r="VBF1094" s="255"/>
      <c r="VBG1094" s="255"/>
      <c r="VBH1094" s="255"/>
      <c r="VBI1094" s="255"/>
      <c r="VBJ1094" s="255"/>
      <c r="VBK1094" s="255"/>
      <c r="VBL1094" s="255"/>
      <c r="VBM1094" s="255"/>
      <c r="VBN1094" s="255"/>
      <c r="VBO1094" s="255"/>
      <c r="VBP1094" s="255"/>
      <c r="VBQ1094" s="255"/>
      <c r="VBR1094" s="255"/>
      <c r="VBS1094" s="255"/>
      <c r="VBT1094" s="255"/>
      <c r="VBU1094" s="255"/>
      <c r="VBV1094" s="255"/>
      <c r="VBW1094" s="255"/>
      <c r="VBX1094" s="255"/>
      <c r="VBY1094" s="255"/>
      <c r="VBZ1094" s="255"/>
      <c r="VCA1094" s="255"/>
      <c r="VCB1094" s="255"/>
      <c r="VCC1094" s="255"/>
      <c r="VCD1094" s="255"/>
      <c r="VCE1094" s="255"/>
      <c r="VCF1094" s="255"/>
      <c r="VCG1094" s="255"/>
      <c r="VCH1094" s="255"/>
      <c r="VCI1094" s="255"/>
      <c r="VCJ1094" s="255"/>
      <c r="VCK1094" s="255"/>
      <c r="VCL1094" s="255"/>
      <c r="VCM1094" s="255"/>
      <c r="VCN1094" s="255"/>
      <c r="VCO1094" s="255"/>
      <c r="VCP1094" s="255"/>
      <c r="VCQ1094" s="255"/>
      <c r="VCR1094" s="255"/>
      <c r="VCS1094" s="255"/>
      <c r="VCT1094" s="255"/>
      <c r="VCU1094" s="255"/>
      <c r="VCV1094" s="255"/>
      <c r="VCW1094" s="255"/>
      <c r="VCX1094" s="255"/>
      <c r="VCY1094" s="255"/>
      <c r="VCZ1094" s="255"/>
      <c r="VDA1094" s="255"/>
      <c r="VDB1094" s="255"/>
      <c r="VDC1094" s="255"/>
      <c r="VDD1094" s="255"/>
      <c r="VDE1094" s="255"/>
      <c r="VDF1094" s="255"/>
      <c r="VDG1094" s="255"/>
      <c r="VDH1094" s="255"/>
      <c r="VDI1094" s="255"/>
      <c r="VDJ1094" s="255"/>
      <c r="VDK1094" s="255"/>
      <c r="VDL1094" s="255"/>
      <c r="VDM1094" s="255"/>
      <c r="VDN1094" s="255"/>
      <c r="VDO1094" s="255"/>
      <c r="VDP1094" s="255"/>
      <c r="VDQ1094" s="255"/>
      <c r="VDR1094" s="255"/>
      <c r="VDS1094" s="255"/>
      <c r="VDT1094" s="255"/>
      <c r="VDU1094" s="255"/>
      <c r="VDV1094" s="255"/>
      <c r="VDW1094" s="255"/>
      <c r="VDX1094" s="255"/>
      <c r="VDY1094" s="255"/>
      <c r="VDZ1094" s="255"/>
      <c r="VEA1094" s="255"/>
      <c r="VEB1094" s="255"/>
      <c r="VEC1094" s="255"/>
      <c r="VED1094" s="255"/>
      <c r="VEE1094" s="255"/>
      <c r="VEF1094" s="255"/>
      <c r="VEG1094" s="255"/>
      <c r="VEH1094" s="255"/>
      <c r="VEI1094" s="255"/>
      <c r="VEJ1094" s="255"/>
      <c r="VEK1094" s="255"/>
      <c r="VEL1094" s="255"/>
      <c r="VEM1094" s="255"/>
      <c r="VEN1094" s="255"/>
      <c r="VEO1094" s="255"/>
      <c r="VEP1094" s="255"/>
      <c r="VEQ1094" s="255"/>
      <c r="VER1094" s="255"/>
      <c r="VES1094" s="255"/>
      <c r="VET1094" s="255"/>
      <c r="VEU1094" s="255"/>
      <c r="VEV1094" s="255"/>
      <c r="VEW1094" s="255"/>
      <c r="VEX1094" s="255"/>
      <c r="VEY1094" s="255"/>
      <c r="VEZ1094" s="255"/>
      <c r="VFA1094" s="255"/>
      <c r="VFB1094" s="255"/>
      <c r="VFC1094" s="255"/>
      <c r="VFD1094" s="255"/>
      <c r="VFE1094" s="255"/>
      <c r="VFF1094" s="255"/>
      <c r="VFG1094" s="255"/>
      <c r="VFH1094" s="255"/>
      <c r="VFI1094" s="255"/>
      <c r="VFJ1094" s="255"/>
      <c r="VFK1094" s="255"/>
      <c r="VFL1094" s="255"/>
      <c r="VFM1094" s="255"/>
      <c r="VFN1094" s="255"/>
      <c r="VFO1094" s="255"/>
      <c r="VFP1094" s="255"/>
      <c r="VFQ1094" s="255"/>
      <c r="VFR1094" s="255"/>
      <c r="VFS1094" s="255"/>
      <c r="VFT1094" s="255"/>
      <c r="VFU1094" s="255"/>
      <c r="VFV1094" s="255"/>
      <c r="VFW1094" s="255"/>
      <c r="VFX1094" s="255"/>
      <c r="VFY1094" s="255"/>
      <c r="VFZ1094" s="255"/>
      <c r="VGA1094" s="255"/>
      <c r="VGB1094" s="255"/>
      <c r="VGC1094" s="255"/>
      <c r="VGD1094" s="255"/>
      <c r="VGE1094" s="255"/>
      <c r="VGF1094" s="255"/>
      <c r="VGG1094" s="255"/>
      <c r="VGH1094" s="255"/>
      <c r="VGI1094" s="255"/>
      <c r="VGJ1094" s="255"/>
      <c r="VGK1094" s="255"/>
      <c r="VGL1094" s="255"/>
      <c r="VGM1094" s="255"/>
      <c r="VGN1094" s="255"/>
      <c r="VGO1094" s="255"/>
      <c r="VGP1094" s="255"/>
      <c r="VGQ1094" s="255"/>
      <c r="VGR1094" s="255"/>
      <c r="VGS1094" s="255"/>
      <c r="VGT1094" s="255"/>
      <c r="VGU1094" s="255"/>
      <c r="VGV1094" s="255"/>
      <c r="VGW1094" s="255"/>
      <c r="VGX1094" s="255"/>
      <c r="VGY1094" s="255"/>
      <c r="VGZ1094" s="255"/>
      <c r="VHA1094" s="255"/>
      <c r="VHB1094" s="255"/>
      <c r="VHC1094" s="255"/>
      <c r="VHD1094" s="255"/>
      <c r="VHE1094" s="255"/>
      <c r="VHF1094" s="255"/>
      <c r="VHG1094" s="255"/>
      <c r="VHH1094" s="255"/>
      <c r="VHI1094" s="255"/>
      <c r="VHJ1094" s="255"/>
      <c r="VHK1094" s="255"/>
      <c r="VHL1094" s="255"/>
      <c r="VHM1094" s="255"/>
      <c r="VHN1094" s="255"/>
      <c r="VHO1094" s="255"/>
      <c r="VHP1094" s="255"/>
      <c r="VHQ1094" s="255"/>
      <c r="VHR1094" s="255"/>
      <c r="VHS1094" s="255"/>
      <c r="VHT1094" s="255"/>
      <c r="VHU1094" s="255"/>
      <c r="VHV1094" s="255"/>
      <c r="VHW1094" s="255"/>
      <c r="VHX1094" s="255"/>
      <c r="VHY1094" s="255"/>
      <c r="VHZ1094" s="255"/>
      <c r="VIA1094" s="255"/>
      <c r="VIB1094" s="255"/>
      <c r="VIC1094" s="255"/>
      <c r="VID1094" s="255"/>
      <c r="VIE1094" s="255"/>
      <c r="VIF1094" s="255"/>
      <c r="VIG1094" s="255"/>
      <c r="VIH1094" s="255"/>
      <c r="VII1094" s="255"/>
      <c r="VIJ1094" s="255"/>
      <c r="VIK1094" s="255"/>
      <c r="VIL1094" s="255"/>
      <c r="VIM1094" s="255"/>
      <c r="VIN1094" s="255"/>
      <c r="VIO1094" s="255"/>
      <c r="VIP1094" s="255"/>
      <c r="VIQ1094" s="255"/>
      <c r="VIR1094" s="255"/>
      <c r="VIS1094" s="255"/>
      <c r="VIT1094" s="255"/>
      <c r="VIU1094" s="255"/>
      <c r="VIV1094" s="255"/>
      <c r="VIW1094" s="255"/>
      <c r="VIX1094" s="255"/>
      <c r="VIY1094" s="255"/>
      <c r="VIZ1094" s="255"/>
      <c r="VJA1094" s="255"/>
      <c r="VJB1094" s="255"/>
      <c r="VJC1094" s="255"/>
      <c r="VJD1094" s="255"/>
      <c r="VJE1094" s="255"/>
      <c r="VJF1094" s="255"/>
      <c r="VJG1094" s="255"/>
      <c r="VJH1094" s="255"/>
      <c r="VJI1094" s="255"/>
      <c r="VJJ1094" s="255"/>
      <c r="VJK1094" s="255"/>
      <c r="VJL1094" s="255"/>
      <c r="VJM1094" s="255"/>
      <c r="VJN1094" s="255"/>
      <c r="VJO1094" s="255"/>
      <c r="VJP1094" s="255"/>
      <c r="VJQ1094" s="255"/>
      <c r="VJR1094" s="255"/>
      <c r="VJS1094" s="255"/>
      <c r="VJT1094" s="255"/>
      <c r="VJU1094" s="255"/>
      <c r="VJV1094" s="255"/>
      <c r="VJW1094" s="255"/>
      <c r="VJX1094" s="255"/>
      <c r="VJY1094" s="255"/>
      <c r="VJZ1094" s="255"/>
      <c r="VKA1094" s="255"/>
      <c r="VKB1094" s="255"/>
      <c r="VKC1094" s="255"/>
      <c r="VKD1094" s="255"/>
      <c r="VKE1094" s="255"/>
      <c r="VKF1094" s="255"/>
      <c r="VKG1094" s="255"/>
      <c r="VKH1094" s="255"/>
      <c r="VKI1094" s="255"/>
      <c r="VKJ1094" s="255"/>
      <c r="VKK1094" s="255"/>
      <c r="VKL1094" s="255"/>
      <c r="VKM1094" s="255"/>
      <c r="VKN1094" s="255"/>
      <c r="VKO1094" s="255"/>
      <c r="VKP1094" s="255"/>
      <c r="VKQ1094" s="255"/>
      <c r="VKR1094" s="255"/>
      <c r="VKS1094" s="255"/>
      <c r="VKT1094" s="255"/>
      <c r="VKU1094" s="255"/>
      <c r="VKV1094" s="255"/>
      <c r="VKW1094" s="255"/>
      <c r="VKX1094" s="255"/>
      <c r="VKY1094" s="255"/>
      <c r="VKZ1094" s="255"/>
      <c r="VLA1094" s="255"/>
      <c r="VLB1094" s="255"/>
      <c r="VLC1094" s="255"/>
      <c r="VLD1094" s="255"/>
      <c r="VLE1094" s="255"/>
      <c r="VLF1094" s="255"/>
      <c r="VLG1094" s="255"/>
      <c r="VLH1094" s="255"/>
      <c r="VLI1094" s="255"/>
      <c r="VLJ1094" s="255"/>
      <c r="VLK1094" s="255"/>
      <c r="VLL1094" s="255"/>
      <c r="VLM1094" s="255"/>
      <c r="VLN1094" s="255"/>
      <c r="VLO1094" s="255"/>
      <c r="VLP1094" s="255"/>
      <c r="VLQ1094" s="255"/>
      <c r="VLR1094" s="255"/>
      <c r="VLS1094" s="255"/>
      <c r="VLT1094" s="255"/>
      <c r="VLU1094" s="255"/>
      <c r="VLV1094" s="255"/>
      <c r="VLW1094" s="255"/>
      <c r="VLX1094" s="255"/>
      <c r="VLY1094" s="255"/>
      <c r="VLZ1094" s="255"/>
      <c r="VMA1094" s="255"/>
      <c r="VMB1094" s="255"/>
      <c r="VMC1094" s="255"/>
      <c r="VMD1094" s="255"/>
      <c r="VME1094" s="255"/>
      <c r="VMF1094" s="255"/>
      <c r="VMG1094" s="255"/>
      <c r="VMH1094" s="255"/>
      <c r="VMI1094" s="255"/>
      <c r="VMJ1094" s="255"/>
      <c r="VMK1094" s="255"/>
      <c r="VML1094" s="255"/>
      <c r="VMM1094" s="255"/>
      <c r="VMN1094" s="255"/>
      <c r="VMO1094" s="255"/>
      <c r="VMP1094" s="255"/>
      <c r="VMQ1094" s="255"/>
      <c r="VMR1094" s="255"/>
      <c r="VMS1094" s="255"/>
      <c r="VMT1094" s="255"/>
      <c r="VMU1094" s="255"/>
      <c r="VMV1094" s="255"/>
      <c r="VMW1094" s="255"/>
      <c r="VMX1094" s="255"/>
      <c r="VMY1094" s="255"/>
      <c r="VMZ1094" s="255"/>
      <c r="VNA1094" s="255"/>
      <c r="VNB1094" s="255"/>
      <c r="VNC1094" s="255"/>
      <c r="VND1094" s="255"/>
      <c r="VNE1094" s="255"/>
      <c r="VNF1094" s="255"/>
      <c r="VNG1094" s="255"/>
      <c r="VNH1094" s="255"/>
      <c r="VNI1094" s="255"/>
      <c r="VNJ1094" s="255"/>
      <c r="VNK1094" s="255"/>
      <c r="VNL1094" s="255"/>
      <c r="VNM1094" s="255"/>
      <c r="VNN1094" s="255"/>
      <c r="VNO1094" s="255"/>
      <c r="VNP1094" s="255"/>
      <c r="VNQ1094" s="255"/>
      <c r="VNR1094" s="255"/>
      <c r="VNS1094" s="255"/>
      <c r="VNT1094" s="255"/>
      <c r="VNU1094" s="255"/>
      <c r="VNV1094" s="255"/>
      <c r="VNW1094" s="255"/>
      <c r="VNX1094" s="255"/>
      <c r="VNY1094" s="255"/>
      <c r="VNZ1094" s="255"/>
      <c r="VOA1094" s="255"/>
      <c r="VOB1094" s="255"/>
      <c r="VOC1094" s="255"/>
      <c r="VOD1094" s="255"/>
      <c r="VOE1094" s="255"/>
      <c r="VOF1094" s="255"/>
      <c r="VOG1094" s="255"/>
      <c r="VOH1094" s="255"/>
      <c r="VOI1094" s="255"/>
      <c r="VOJ1094" s="255"/>
      <c r="VOK1094" s="255"/>
      <c r="VOL1094" s="255"/>
      <c r="VOM1094" s="255"/>
      <c r="VON1094" s="255"/>
      <c r="VOO1094" s="255"/>
      <c r="VOP1094" s="255"/>
      <c r="VOQ1094" s="255"/>
      <c r="VOR1094" s="255"/>
      <c r="VOS1094" s="255"/>
      <c r="VOT1094" s="255"/>
      <c r="VOU1094" s="255"/>
      <c r="VOV1094" s="255"/>
      <c r="VOW1094" s="255"/>
      <c r="VOX1094" s="255"/>
      <c r="VOY1094" s="255"/>
      <c r="VOZ1094" s="255"/>
      <c r="VPA1094" s="255"/>
      <c r="VPB1094" s="255"/>
      <c r="VPC1094" s="255"/>
      <c r="VPD1094" s="255"/>
      <c r="VPE1094" s="255"/>
      <c r="VPF1094" s="255"/>
      <c r="VPG1094" s="255"/>
      <c r="VPH1094" s="255"/>
      <c r="VPI1094" s="255"/>
      <c r="VPJ1094" s="255"/>
      <c r="VPK1094" s="255"/>
      <c r="VPL1094" s="255"/>
      <c r="VPM1094" s="255"/>
      <c r="VPN1094" s="255"/>
      <c r="VPO1094" s="255"/>
      <c r="VPP1094" s="255"/>
      <c r="VPQ1094" s="255"/>
      <c r="VPR1094" s="255"/>
      <c r="VPS1094" s="255"/>
      <c r="VPT1094" s="255"/>
      <c r="VPU1094" s="255"/>
      <c r="VPV1094" s="255"/>
      <c r="VPW1094" s="255"/>
      <c r="VPX1094" s="255"/>
      <c r="VPY1094" s="255"/>
      <c r="VPZ1094" s="255"/>
      <c r="VQA1094" s="255"/>
      <c r="VQB1094" s="255"/>
      <c r="VQC1094" s="255"/>
      <c r="VQD1094" s="255"/>
      <c r="VQE1094" s="255"/>
      <c r="VQF1094" s="255"/>
      <c r="VQG1094" s="255"/>
      <c r="VQH1094" s="255"/>
      <c r="VQI1094" s="255"/>
      <c r="VQJ1094" s="255"/>
      <c r="VQK1094" s="255"/>
      <c r="VQL1094" s="255"/>
      <c r="VQM1094" s="255"/>
      <c r="VQN1094" s="255"/>
      <c r="VQO1094" s="255"/>
      <c r="VQP1094" s="255"/>
      <c r="VQQ1094" s="255"/>
      <c r="VQR1094" s="255"/>
      <c r="VQS1094" s="255"/>
      <c r="VQT1094" s="255"/>
      <c r="VQU1094" s="255"/>
      <c r="VQV1094" s="255"/>
      <c r="VQW1094" s="255"/>
      <c r="VQX1094" s="255"/>
      <c r="VQY1094" s="255"/>
      <c r="VQZ1094" s="255"/>
      <c r="VRA1094" s="255"/>
      <c r="VRB1094" s="255"/>
      <c r="VRC1094" s="255"/>
      <c r="VRD1094" s="255"/>
      <c r="VRE1094" s="255"/>
      <c r="VRF1094" s="255"/>
      <c r="VRG1094" s="255"/>
      <c r="VRH1094" s="255"/>
      <c r="VRI1094" s="255"/>
      <c r="VRJ1094" s="255"/>
      <c r="VRK1094" s="255"/>
      <c r="VRL1094" s="255"/>
      <c r="VRM1094" s="255"/>
      <c r="VRN1094" s="255"/>
      <c r="VRO1094" s="255"/>
      <c r="VRP1094" s="255"/>
      <c r="VRQ1094" s="255"/>
      <c r="VRR1094" s="255"/>
      <c r="VRS1094" s="255"/>
      <c r="VRT1094" s="255"/>
      <c r="VRU1094" s="255"/>
      <c r="VRV1094" s="255"/>
      <c r="VRW1094" s="255"/>
      <c r="VRX1094" s="255"/>
      <c r="VRY1094" s="255"/>
      <c r="VRZ1094" s="255"/>
      <c r="VSA1094" s="255"/>
      <c r="VSB1094" s="255"/>
      <c r="VSC1094" s="255"/>
      <c r="VSD1094" s="255"/>
      <c r="VSE1094" s="255"/>
      <c r="VSF1094" s="255"/>
      <c r="VSG1094" s="255"/>
      <c r="VSH1094" s="255"/>
      <c r="VSI1094" s="255"/>
      <c r="VSJ1094" s="255"/>
      <c r="VSK1094" s="255"/>
      <c r="VSL1094" s="255"/>
      <c r="VSM1094" s="255"/>
      <c r="VSN1094" s="255"/>
      <c r="VSO1094" s="255"/>
      <c r="VSP1094" s="255"/>
      <c r="VSQ1094" s="255"/>
      <c r="VSR1094" s="255"/>
      <c r="VSS1094" s="255"/>
      <c r="VST1094" s="255"/>
      <c r="VSU1094" s="255"/>
      <c r="VSV1094" s="255"/>
      <c r="VSW1094" s="255"/>
      <c r="VSX1094" s="255"/>
      <c r="VSY1094" s="255"/>
      <c r="VSZ1094" s="255"/>
      <c r="VTA1094" s="255"/>
      <c r="VTB1094" s="255"/>
      <c r="VTC1094" s="255"/>
      <c r="VTD1094" s="255"/>
      <c r="VTE1094" s="255"/>
      <c r="VTF1094" s="255"/>
      <c r="VTG1094" s="255"/>
      <c r="VTH1094" s="255"/>
      <c r="VTI1094" s="255"/>
      <c r="VTJ1094" s="255"/>
      <c r="VTK1094" s="255"/>
      <c r="VTL1094" s="255"/>
      <c r="VTM1094" s="255"/>
      <c r="VTN1094" s="255"/>
      <c r="VTO1094" s="255"/>
      <c r="VTP1094" s="255"/>
      <c r="VTQ1094" s="255"/>
      <c r="VTR1094" s="255"/>
      <c r="VTS1094" s="255"/>
      <c r="VTT1094" s="255"/>
      <c r="VTU1094" s="255"/>
      <c r="VTV1094" s="255"/>
      <c r="VTW1094" s="255"/>
      <c r="VTX1094" s="255"/>
      <c r="VTY1094" s="255"/>
      <c r="VTZ1094" s="255"/>
      <c r="VUA1094" s="255"/>
      <c r="VUB1094" s="255"/>
      <c r="VUC1094" s="255"/>
      <c r="VUD1094" s="255"/>
      <c r="VUE1094" s="255"/>
      <c r="VUF1094" s="255"/>
      <c r="VUG1094" s="255"/>
      <c r="VUH1094" s="255"/>
      <c r="VUI1094" s="255"/>
      <c r="VUJ1094" s="255"/>
      <c r="VUK1094" s="255"/>
      <c r="VUL1094" s="255"/>
      <c r="VUM1094" s="255"/>
      <c r="VUN1094" s="255"/>
      <c r="VUO1094" s="255"/>
      <c r="VUP1094" s="255"/>
      <c r="VUQ1094" s="255"/>
      <c r="VUR1094" s="255"/>
      <c r="VUS1094" s="255"/>
      <c r="VUT1094" s="255"/>
      <c r="VUU1094" s="255"/>
      <c r="VUV1094" s="255"/>
      <c r="VUW1094" s="255"/>
      <c r="VUX1094" s="255"/>
      <c r="VUY1094" s="255"/>
      <c r="VUZ1094" s="255"/>
      <c r="VVA1094" s="255"/>
      <c r="VVB1094" s="255"/>
      <c r="VVC1094" s="255"/>
      <c r="VVD1094" s="255"/>
      <c r="VVE1094" s="255"/>
      <c r="VVF1094" s="255"/>
      <c r="VVG1094" s="255"/>
      <c r="VVH1094" s="255"/>
      <c r="VVI1094" s="255"/>
      <c r="VVJ1094" s="255"/>
      <c r="VVK1094" s="255"/>
      <c r="VVL1094" s="255"/>
      <c r="VVM1094" s="255"/>
      <c r="VVN1094" s="255"/>
      <c r="VVO1094" s="255"/>
      <c r="VVP1094" s="255"/>
      <c r="VVQ1094" s="255"/>
      <c r="VVR1094" s="255"/>
      <c r="VVS1094" s="255"/>
      <c r="VVT1094" s="255"/>
      <c r="VVU1094" s="255"/>
      <c r="VVV1094" s="255"/>
      <c r="VVW1094" s="255"/>
      <c r="VVX1094" s="255"/>
      <c r="VVY1094" s="255"/>
      <c r="VVZ1094" s="255"/>
      <c r="VWA1094" s="255"/>
      <c r="VWB1094" s="255"/>
      <c r="VWC1094" s="255"/>
      <c r="VWD1094" s="255"/>
      <c r="VWE1094" s="255"/>
      <c r="VWF1094" s="255"/>
      <c r="VWG1094" s="255"/>
      <c r="VWH1094" s="255"/>
      <c r="VWI1094" s="255"/>
      <c r="VWJ1094" s="255"/>
      <c r="VWK1094" s="255"/>
      <c r="VWL1094" s="255"/>
      <c r="VWM1094" s="255"/>
      <c r="VWN1094" s="255"/>
      <c r="VWO1094" s="255"/>
      <c r="VWP1094" s="255"/>
      <c r="VWQ1094" s="255"/>
      <c r="VWR1094" s="255"/>
      <c r="VWS1094" s="255"/>
      <c r="VWT1094" s="255"/>
      <c r="VWU1094" s="255"/>
      <c r="VWV1094" s="255"/>
      <c r="VWW1094" s="255"/>
      <c r="VWX1094" s="255"/>
      <c r="VWY1094" s="255"/>
      <c r="VWZ1094" s="255"/>
      <c r="VXA1094" s="255"/>
      <c r="VXB1094" s="255"/>
      <c r="VXC1094" s="255"/>
      <c r="VXD1094" s="255"/>
      <c r="VXE1094" s="255"/>
      <c r="VXF1094" s="255"/>
      <c r="VXG1094" s="255"/>
      <c r="VXH1094" s="255"/>
      <c r="VXI1094" s="255"/>
      <c r="VXJ1094" s="255"/>
      <c r="VXK1094" s="255"/>
      <c r="VXL1094" s="255"/>
      <c r="VXM1094" s="255"/>
      <c r="VXN1094" s="255"/>
      <c r="VXO1094" s="255"/>
      <c r="VXP1094" s="255"/>
      <c r="VXQ1094" s="255"/>
      <c r="VXR1094" s="255"/>
      <c r="VXS1094" s="255"/>
      <c r="VXT1094" s="255"/>
      <c r="VXU1094" s="255"/>
      <c r="VXV1094" s="255"/>
      <c r="VXW1094" s="255"/>
      <c r="VXX1094" s="255"/>
      <c r="VXY1094" s="255"/>
      <c r="VXZ1094" s="255"/>
      <c r="VYA1094" s="255"/>
      <c r="VYB1094" s="255"/>
      <c r="VYC1094" s="255"/>
      <c r="VYD1094" s="255"/>
      <c r="VYE1094" s="255"/>
      <c r="VYF1094" s="255"/>
      <c r="VYG1094" s="255"/>
      <c r="VYH1094" s="255"/>
      <c r="VYI1094" s="255"/>
      <c r="VYJ1094" s="255"/>
      <c r="VYK1094" s="255"/>
      <c r="VYL1094" s="255"/>
      <c r="VYM1094" s="255"/>
      <c r="VYN1094" s="255"/>
      <c r="VYO1094" s="255"/>
      <c r="VYP1094" s="255"/>
      <c r="VYQ1094" s="255"/>
      <c r="VYR1094" s="255"/>
      <c r="VYS1094" s="255"/>
      <c r="VYT1094" s="255"/>
      <c r="VYU1094" s="255"/>
      <c r="VYV1094" s="255"/>
      <c r="VYW1094" s="255"/>
      <c r="VYX1094" s="255"/>
      <c r="VYY1094" s="255"/>
      <c r="VYZ1094" s="255"/>
      <c r="VZA1094" s="255"/>
      <c r="VZB1094" s="255"/>
      <c r="VZC1094" s="255"/>
      <c r="VZD1094" s="255"/>
      <c r="VZE1094" s="255"/>
      <c r="VZF1094" s="255"/>
      <c r="VZG1094" s="255"/>
      <c r="VZH1094" s="255"/>
      <c r="VZI1094" s="255"/>
      <c r="VZJ1094" s="255"/>
      <c r="VZK1094" s="255"/>
      <c r="VZL1094" s="255"/>
      <c r="VZM1094" s="255"/>
      <c r="VZN1094" s="255"/>
      <c r="VZO1094" s="255"/>
      <c r="VZP1094" s="255"/>
      <c r="VZQ1094" s="255"/>
      <c r="VZR1094" s="255"/>
      <c r="VZS1094" s="255"/>
      <c r="VZT1094" s="255"/>
      <c r="VZU1094" s="255"/>
      <c r="VZV1094" s="255"/>
      <c r="VZW1094" s="255"/>
      <c r="VZX1094" s="255"/>
      <c r="VZY1094" s="255"/>
      <c r="VZZ1094" s="255"/>
      <c r="WAA1094" s="255"/>
      <c r="WAB1094" s="255"/>
      <c r="WAC1094" s="255"/>
      <c r="WAD1094" s="255"/>
      <c r="WAE1094" s="255"/>
      <c r="WAF1094" s="255"/>
      <c r="WAG1094" s="255"/>
      <c r="WAH1094" s="255"/>
      <c r="WAI1094" s="255"/>
      <c r="WAJ1094" s="255"/>
      <c r="WAK1094" s="255"/>
      <c r="WAL1094" s="255"/>
      <c r="WAM1094" s="255"/>
      <c r="WAN1094" s="255"/>
      <c r="WAO1094" s="255"/>
      <c r="WAP1094" s="255"/>
      <c r="WAQ1094" s="255"/>
      <c r="WAR1094" s="255"/>
      <c r="WAS1094" s="255"/>
      <c r="WAT1094" s="255"/>
      <c r="WAU1094" s="255"/>
      <c r="WAV1094" s="255"/>
      <c r="WAW1094" s="255"/>
      <c r="WAX1094" s="255"/>
      <c r="WAY1094" s="255"/>
      <c r="WAZ1094" s="255"/>
      <c r="WBA1094" s="255"/>
      <c r="WBB1094" s="255"/>
      <c r="WBC1094" s="255"/>
      <c r="WBD1094" s="255"/>
      <c r="WBE1094" s="255"/>
      <c r="WBF1094" s="255"/>
      <c r="WBG1094" s="255"/>
      <c r="WBH1094" s="255"/>
      <c r="WBI1094" s="255"/>
      <c r="WBJ1094" s="255"/>
      <c r="WBK1094" s="255"/>
      <c r="WBL1094" s="255"/>
      <c r="WBM1094" s="255"/>
      <c r="WBN1094" s="255"/>
      <c r="WBO1094" s="255"/>
      <c r="WBP1094" s="255"/>
      <c r="WBQ1094" s="255"/>
      <c r="WBR1094" s="255"/>
      <c r="WBS1094" s="255"/>
      <c r="WBT1094" s="255"/>
      <c r="WBU1094" s="255"/>
      <c r="WBV1094" s="255"/>
      <c r="WBW1094" s="255"/>
      <c r="WBX1094" s="255"/>
      <c r="WBY1094" s="255"/>
      <c r="WBZ1094" s="255"/>
      <c r="WCA1094" s="255"/>
      <c r="WCB1094" s="255"/>
      <c r="WCC1094" s="255"/>
      <c r="WCD1094" s="255"/>
      <c r="WCE1094" s="255"/>
      <c r="WCF1094" s="255"/>
      <c r="WCG1094" s="255"/>
      <c r="WCH1094" s="255"/>
      <c r="WCI1094" s="255"/>
      <c r="WCJ1094" s="255"/>
      <c r="WCK1094" s="255"/>
      <c r="WCL1094" s="255"/>
      <c r="WCM1094" s="255"/>
      <c r="WCN1094" s="255"/>
      <c r="WCO1094" s="255"/>
      <c r="WCP1094" s="255"/>
      <c r="WCQ1094" s="255"/>
      <c r="WCR1094" s="255"/>
      <c r="WCS1094" s="255"/>
      <c r="WCT1094" s="255"/>
      <c r="WCU1094" s="255"/>
      <c r="WCV1094" s="255"/>
      <c r="WCW1094" s="255"/>
      <c r="WCX1094" s="255"/>
      <c r="WCY1094" s="255"/>
      <c r="WCZ1094" s="255"/>
      <c r="WDA1094" s="255"/>
      <c r="WDB1094" s="255"/>
      <c r="WDC1094" s="255"/>
      <c r="WDD1094" s="255"/>
      <c r="WDE1094" s="255"/>
      <c r="WDF1094" s="255"/>
      <c r="WDG1094" s="255"/>
      <c r="WDH1094" s="255"/>
      <c r="WDI1094" s="255"/>
      <c r="WDJ1094" s="255"/>
      <c r="WDK1094" s="255"/>
      <c r="WDL1094" s="255"/>
      <c r="WDM1094" s="255"/>
      <c r="WDN1094" s="255"/>
      <c r="WDO1094" s="255"/>
      <c r="WDP1094" s="255"/>
      <c r="WDQ1094" s="255"/>
      <c r="WDR1094" s="255"/>
      <c r="WDS1094" s="255"/>
      <c r="WDT1094" s="255"/>
      <c r="WDU1094" s="255"/>
      <c r="WDV1094" s="255"/>
      <c r="WDW1094" s="255"/>
      <c r="WDX1094" s="255"/>
      <c r="WDY1094" s="255"/>
      <c r="WDZ1094" s="255"/>
      <c r="WEA1094" s="255"/>
      <c r="WEB1094" s="255"/>
      <c r="WEC1094" s="255"/>
      <c r="WED1094" s="255"/>
      <c r="WEE1094" s="255"/>
      <c r="WEF1094" s="255"/>
      <c r="WEG1094" s="255"/>
      <c r="WEH1094" s="255"/>
      <c r="WEI1094" s="255"/>
      <c r="WEJ1094" s="255"/>
      <c r="WEK1094" s="255"/>
      <c r="WEL1094" s="255"/>
      <c r="WEM1094" s="255"/>
      <c r="WEN1094" s="255"/>
      <c r="WEO1094" s="255"/>
      <c r="WEP1094" s="255"/>
      <c r="WEQ1094" s="255"/>
      <c r="WER1094" s="255"/>
      <c r="WES1094" s="255"/>
      <c r="WET1094" s="255"/>
      <c r="WEU1094" s="255"/>
      <c r="WEV1094" s="255"/>
      <c r="WEW1094" s="255"/>
      <c r="WEX1094" s="255"/>
      <c r="WEY1094" s="255"/>
      <c r="WEZ1094" s="255"/>
      <c r="WFA1094" s="255"/>
      <c r="WFB1094" s="255"/>
      <c r="WFC1094" s="255"/>
      <c r="WFD1094" s="255"/>
      <c r="WFE1094" s="255"/>
      <c r="WFF1094" s="255"/>
      <c r="WFG1094" s="255"/>
      <c r="WFH1094" s="255"/>
      <c r="WFI1094" s="255"/>
      <c r="WFJ1094" s="255"/>
      <c r="WFK1094" s="255"/>
      <c r="WFL1094" s="255"/>
      <c r="WFM1094" s="255"/>
      <c r="WFN1094" s="255"/>
      <c r="WFO1094" s="255"/>
      <c r="WFP1094" s="255"/>
      <c r="WFQ1094" s="255"/>
      <c r="WFR1094" s="255"/>
      <c r="WFS1094" s="255"/>
      <c r="WFT1094" s="255"/>
      <c r="WFU1094" s="255"/>
      <c r="WFV1094" s="255"/>
      <c r="WFW1094" s="255"/>
      <c r="WFX1094" s="255"/>
      <c r="WFY1094" s="255"/>
      <c r="WFZ1094" s="255"/>
      <c r="WGA1094" s="255"/>
      <c r="WGB1094" s="255"/>
      <c r="WGC1094" s="255"/>
      <c r="WGD1094" s="255"/>
      <c r="WGE1094" s="255"/>
      <c r="WGF1094" s="255"/>
      <c r="WGG1094" s="255"/>
      <c r="WGH1094" s="255"/>
      <c r="WGI1094" s="255"/>
      <c r="WGJ1094" s="255"/>
      <c r="WGK1094" s="255"/>
      <c r="WGL1094" s="255"/>
      <c r="WGM1094" s="255"/>
      <c r="WGN1094" s="255"/>
      <c r="WGO1094" s="255"/>
      <c r="WGP1094" s="255"/>
      <c r="WGQ1094" s="255"/>
      <c r="WGR1094" s="255"/>
      <c r="WGS1094" s="255"/>
      <c r="WGT1094" s="255"/>
      <c r="WGU1094" s="255"/>
      <c r="WGV1094" s="255"/>
      <c r="WGW1094" s="255"/>
      <c r="WGX1094" s="255"/>
      <c r="WGY1094" s="255"/>
      <c r="WGZ1094" s="255"/>
      <c r="WHA1094" s="255"/>
      <c r="WHB1094" s="255"/>
      <c r="WHC1094" s="255"/>
      <c r="WHD1094" s="255"/>
      <c r="WHE1094" s="255"/>
      <c r="WHF1094" s="255"/>
      <c r="WHG1094" s="255"/>
      <c r="WHH1094" s="255"/>
      <c r="WHI1094" s="255"/>
      <c r="WHJ1094" s="255"/>
      <c r="WHK1094" s="255"/>
      <c r="WHL1094" s="255"/>
      <c r="WHM1094" s="255"/>
      <c r="WHN1094" s="255"/>
      <c r="WHO1094" s="255"/>
      <c r="WHP1094" s="255"/>
      <c r="WHQ1094" s="255"/>
      <c r="WHR1094" s="255"/>
      <c r="WHS1094" s="255"/>
      <c r="WHT1094" s="255"/>
      <c r="WHU1094" s="255"/>
      <c r="WHV1094" s="255"/>
      <c r="WHW1094" s="255"/>
      <c r="WHX1094" s="255"/>
      <c r="WHY1094" s="255"/>
      <c r="WHZ1094" s="255"/>
      <c r="WIA1094" s="255"/>
      <c r="WIB1094" s="255"/>
      <c r="WIC1094" s="255"/>
      <c r="WID1094" s="255"/>
      <c r="WIE1094" s="255"/>
      <c r="WIF1094" s="255"/>
      <c r="WIG1094" s="255"/>
      <c r="WIH1094" s="255"/>
      <c r="WII1094" s="255"/>
      <c r="WIJ1094" s="255"/>
      <c r="WIK1094" s="255"/>
      <c r="WIL1094" s="255"/>
      <c r="WIM1094" s="255"/>
      <c r="WIN1094" s="255"/>
      <c r="WIO1094" s="255"/>
      <c r="WIP1094" s="255"/>
      <c r="WIQ1094" s="255"/>
      <c r="WIR1094" s="255"/>
      <c r="WIS1094" s="255"/>
      <c r="WIT1094" s="255"/>
      <c r="WIU1094" s="255"/>
      <c r="WIV1094" s="255"/>
      <c r="WIW1094" s="255"/>
      <c r="WIX1094" s="255"/>
      <c r="WIY1094" s="255"/>
      <c r="WIZ1094" s="255"/>
      <c r="WJA1094" s="255"/>
      <c r="WJB1094" s="255"/>
      <c r="WJC1094" s="255"/>
      <c r="WJD1094" s="255"/>
      <c r="WJE1094" s="255"/>
      <c r="WJF1094" s="255"/>
      <c r="WJG1094" s="255"/>
      <c r="WJH1094" s="255"/>
      <c r="WJI1094" s="255"/>
      <c r="WJJ1094" s="255"/>
      <c r="WJK1094" s="255"/>
      <c r="WJL1094" s="255"/>
      <c r="WJM1094" s="255"/>
      <c r="WJN1094" s="255"/>
      <c r="WJO1094" s="255"/>
      <c r="WJP1094" s="255"/>
      <c r="WJQ1094" s="255"/>
      <c r="WJR1094" s="255"/>
      <c r="WJS1094" s="255"/>
      <c r="WJT1094" s="255"/>
      <c r="WJU1094" s="255"/>
      <c r="WJV1094" s="255"/>
      <c r="WJW1094" s="255"/>
      <c r="WJX1094" s="255"/>
      <c r="WJY1094" s="255"/>
      <c r="WJZ1094" s="255"/>
      <c r="WKA1094" s="255"/>
      <c r="WKB1094" s="255"/>
      <c r="WKC1094" s="255"/>
      <c r="WKD1094" s="255"/>
      <c r="WKE1094" s="255"/>
      <c r="WKF1094" s="255"/>
      <c r="WKG1094" s="255"/>
      <c r="WKH1094" s="255"/>
      <c r="WKI1094" s="255"/>
      <c r="WKJ1094" s="255"/>
      <c r="WKK1094" s="255"/>
      <c r="WKL1094" s="255"/>
      <c r="WKM1094" s="255"/>
      <c r="WKN1094" s="255"/>
      <c r="WKO1094" s="255"/>
      <c r="WKP1094" s="255"/>
      <c r="WKQ1094" s="255"/>
      <c r="WKR1094" s="255"/>
      <c r="WKS1094" s="255"/>
      <c r="WKT1094" s="255"/>
      <c r="WKU1094" s="255"/>
      <c r="WKV1094" s="255"/>
      <c r="WKW1094" s="255"/>
      <c r="WKX1094" s="255"/>
      <c r="WKY1094" s="255"/>
      <c r="WKZ1094" s="255"/>
      <c r="WLA1094" s="255"/>
      <c r="WLB1094" s="255"/>
      <c r="WLC1094" s="255"/>
      <c r="WLD1094" s="255"/>
      <c r="WLE1094" s="255"/>
      <c r="WLF1094" s="255"/>
      <c r="WLG1094" s="255"/>
      <c r="WLH1094" s="255"/>
      <c r="WLI1094" s="255"/>
      <c r="WLJ1094" s="255"/>
      <c r="WLK1094" s="255"/>
      <c r="WLL1094" s="255"/>
      <c r="WLM1094" s="255"/>
      <c r="WLN1094" s="255"/>
      <c r="WLO1094" s="255"/>
      <c r="WLP1094" s="255"/>
      <c r="WLQ1094" s="255"/>
      <c r="WLR1094" s="255"/>
      <c r="WLS1094" s="255"/>
      <c r="WLT1094" s="255"/>
      <c r="WLU1094" s="255"/>
      <c r="WLV1094" s="255"/>
      <c r="WLW1094" s="255"/>
      <c r="WLX1094" s="255"/>
      <c r="WLY1094" s="255"/>
      <c r="WLZ1094" s="255"/>
      <c r="WMA1094" s="255"/>
      <c r="WMB1094" s="255"/>
      <c r="WMC1094" s="255"/>
      <c r="WMD1094" s="255"/>
      <c r="WME1094" s="255"/>
      <c r="WMF1094" s="255"/>
      <c r="WMG1094" s="255"/>
      <c r="WMH1094" s="255"/>
      <c r="WMI1094" s="255"/>
      <c r="WMJ1094" s="255"/>
      <c r="WMK1094" s="255"/>
      <c r="WML1094" s="255"/>
      <c r="WMM1094" s="255"/>
      <c r="WMN1094" s="255"/>
      <c r="WMO1094" s="255"/>
      <c r="WMP1094" s="255"/>
      <c r="WMQ1094" s="255"/>
      <c r="WMR1094" s="255"/>
      <c r="WMS1094" s="255"/>
      <c r="WMT1094" s="255"/>
      <c r="WMU1094" s="255"/>
      <c r="WMV1094" s="255"/>
      <c r="WMW1094" s="255"/>
      <c r="WMX1094" s="255"/>
      <c r="WMY1094" s="255"/>
      <c r="WMZ1094" s="255"/>
      <c r="WNA1094" s="255"/>
      <c r="WNB1094" s="255"/>
      <c r="WNC1094" s="255"/>
      <c r="WND1094" s="255"/>
      <c r="WNE1094" s="255"/>
      <c r="WNF1094" s="255"/>
      <c r="WNG1094" s="255"/>
      <c r="WNH1094" s="255"/>
      <c r="WNI1094" s="255"/>
      <c r="WNJ1094" s="255"/>
      <c r="WNK1094" s="255"/>
      <c r="WNL1094" s="255"/>
      <c r="WNM1094" s="255"/>
      <c r="WNN1094" s="255"/>
      <c r="WNO1094" s="255"/>
      <c r="WNP1094" s="255"/>
      <c r="WNQ1094" s="255"/>
      <c r="WNR1094" s="255"/>
      <c r="WNS1094" s="255"/>
      <c r="WNT1094" s="255"/>
      <c r="WNU1094" s="255"/>
      <c r="WNV1094" s="255"/>
      <c r="WNW1094" s="255"/>
      <c r="WNX1094" s="255"/>
      <c r="WNY1094" s="255"/>
      <c r="WNZ1094" s="255"/>
      <c r="WOA1094" s="255"/>
      <c r="WOB1094" s="255"/>
      <c r="WOC1094" s="255"/>
      <c r="WOD1094" s="255"/>
      <c r="WOE1094" s="255"/>
      <c r="WOF1094" s="255"/>
      <c r="WOG1094" s="255"/>
      <c r="WOH1094" s="255"/>
      <c r="WOI1094" s="255"/>
      <c r="WOJ1094" s="255"/>
      <c r="WOK1094" s="255"/>
      <c r="WOL1094" s="255"/>
      <c r="WOM1094" s="255"/>
      <c r="WON1094" s="255"/>
      <c r="WOO1094" s="255"/>
      <c r="WOP1094" s="255"/>
      <c r="WOQ1094" s="255"/>
      <c r="WOR1094" s="255"/>
      <c r="WOS1094" s="255"/>
      <c r="WOT1094" s="255"/>
      <c r="WOU1094" s="255"/>
      <c r="WOV1094" s="255"/>
      <c r="WOW1094" s="255"/>
      <c r="WOX1094" s="255"/>
      <c r="WOY1094" s="255"/>
      <c r="WOZ1094" s="255"/>
      <c r="WPA1094" s="255"/>
      <c r="WPB1094" s="255"/>
      <c r="WPC1094" s="255"/>
      <c r="WPD1094" s="255"/>
      <c r="WPE1094" s="255"/>
      <c r="WPF1094" s="255"/>
      <c r="WPG1094" s="255"/>
      <c r="WPH1094" s="255"/>
      <c r="WPI1094" s="255"/>
      <c r="WPJ1094" s="255"/>
      <c r="WPK1094" s="255"/>
      <c r="WPL1094" s="255"/>
      <c r="WPM1094" s="255"/>
      <c r="WPN1094" s="255"/>
      <c r="WPO1094" s="255"/>
      <c r="WPP1094" s="255"/>
      <c r="WPQ1094" s="255"/>
      <c r="WPR1094" s="255"/>
      <c r="WPS1094" s="255"/>
      <c r="WPT1094" s="255"/>
      <c r="WPU1094" s="255"/>
      <c r="WPV1094" s="255"/>
      <c r="WPW1094" s="255"/>
      <c r="WPX1094" s="255"/>
      <c r="WPY1094" s="255"/>
      <c r="WPZ1094" s="255"/>
      <c r="WQA1094" s="255"/>
      <c r="WQB1094" s="255"/>
      <c r="WQC1094" s="255"/>
      <c r="WQD1094" s="255"/>
      <c r="WQE1094" s="255"/>
      <c r="WQF1094" s="255"/>
      <c r="WQG1094" s="255"/>
      <c r="WQH1094" s="255"/>
      <c r="WQI1094" s="255"/>
      <c r="WQJ1094" s="255"/>
      <c r="WQK1094" s="255"/>
      <c r="WQL1094" s="255"/>
      <c r="WQM1094" s="255"/>
      <c r="WQN1094" s="255"/>
      <c r="WQO1094" s="255"/>
      <c r="WQP1094" s="255"/>
      <c r="WQQ1094" s="255"/>
      <c r="WQR1094" s="255"/>
      <c r="WQS1094" s="255"/>
      <c r="WQT1094" s="255"/>
      <c r="WQU1094" s="255"/>
      <c r="WQV1094" s="255"/>
      <c r="WQW1094" s="255"/>
      <c r="WQX1094" s="255"/>
      <c r="WQY1094" s="255"/>
      <c r="WQZ1094" s="255"/>
      <c r="WRA1094" s="255"/>
      <c r="WRB1094" s="255"/>
      <c r="WRC1094" s="255"/>
      <c r="WRD1094" s="255"/>
      <c r="WRE1094" s="255"/>
      <c r="WRF1094" s="255"/>
      <c r="WRG1094" s="255"/>
      <c r="WRH1094" s="255"/>
      <c r="WRI1094" s="255"/>
      <c r="WRJ1094" s="255"/>
      <c r="WRK1094" s="255"/>
      <c r="WRL1094" s="255"/>
      <c r="WRM1094" s="255"/>
      <c r="WRN1094" s="255"/>
      <c r="WRO1094" s="255"/>
      <c r="WRP1094" s="255"/>
      <c r="WRQ1094" s="255"/>
      <c r="WRR1094" s="255"/>
      <c r="WRS1094" s="255"/>
      <c r="WRT1094" s="255"/>
      <c r="WRU1094" s="255"/>
      <c r="WRV1094" s="255"/>
      <c r="WRW1094" s="255"/>
      <c r="WRX1094" s="255"/>
      <c r="WRY1094" s="255"/>
      <c r="WRZ1094" s="255"/>
      <c r="WSA1094" s="255"/>
      <c r="WSB1094" s="255"/>
      <c r="WSC1094" s="255"/>
      <c r="WSD1094" s="255"/>
      <c r="WSE1094" s="255"/>
      <c r="WSF1094" s="255"/>
      <c r="WSG1094" s="255"/>
      <c r="WSH1094" s="255"/>
      <c r="WSI1094" s="255"/>
      <c r="WSJ1094" s="255"/>
      <c r="WSK1094" s="255"/>
      <c r="WSL1094" s="255"/>
      <c r="WSM1094" s="255"/>
      <c r="WSN1094" s="255"/>
      <c r="WSO1094" s="255"/>
      <c r="WSP1094" s="255"/>
      <c r="WSQ1094" s="255"/>
      <c r="WSR1094" s="255"/>
      <c r="WSS1094" s="255"/>
      <c r="WST1094" s="255"/>
      <c r="WSU1094" s="255"/>
      <c r="WSV1094" s="255"/>
      <c r="WSW1094" s="255"/>
      <c r="WSX1094" s="255"/>
      <c r="WSY1094" s="255"/>
      <c r="WSZ1094" s="255"/>
      <c r="WTA1094" s="255"/>
      <c r="WTB1094" s="255"/>
      <c r="WTC1094" s="255"/>
      <c r="WTD1094" s="255"/>
      <c r="WTE1094" s="255"/>
      <c r="WTF1094" s="255"/>
      <c r="WTG1094" s="255"/>
      <c r="WTH1094" s="255"/>
      <c r="WTI1094" s="255"/>
      <c r="WTJ1094" s="255"/>
      <c r="WTK1094" s="255"/>
      <c r="WTL1094" s="255"/>
      <c r="WTM1094" s="255"/>
      <c r="WTN1094" s="255"/>
      <c r="WTO1094" s="255"/>
      <c r="WTP1094" s="255"/>
      <c r="WTQ1094" s="255"/>
      <c r="WTR1094" s="255"/>
      <c r="WTS1094" s="255"/>
      <c r="WTT1094" s="255"/>
      <c r="WTU1094" s="255"/>
      <c r="WTV1094" s="255"/>
      <c r="WTW1094" s="255"/>
      <c r="WTX1094" s="255"/>
      <c r="WTY1094" s="255"/>
      <c r="WTZ1094" s="255"/>
      <c r="WUA1094" s="255"/>
      <c r="WUB1094" s="255"/>
      <c r="WUC1094" s="255"/>
      <c r="WUD1094" s="255"/>
      <c r="WUE1094" s="255"/>
      <c r="WUF1094" s="255"/>
      <c r="WUG1094" s="255"/>
      <c r="WUH1094" s="255"/>
      <c r="WUI1094" s="255"/>
      <c r="WUJ1094" s="255"/>
      <c r="WUK1094" s="255"/>
      <c r="WUL1094" s="255"/>
      <c r="WUM1094" s="255"/>
      <c r="WUN1094" s="255"/>
      <c r="WUO1094" s="255"/>
      <c r="WUP1094" s="255"/>
      <c r="WUQ1094" s="255"/>
      <c r="WUR1094" s="255"/>
      <c r="WUS1094" s="255"/>
      <c r="WUT1094" s="255"/>
      <c r="WUU1094" s="255"/>
      <c r="WUV1094" s="255"/>
      <c r="WUW1094" s="255"/>
      <c r="WUX1094" s="255"/>
      <c r="WUY1094" s="255"/>
      <c r="WUZ1094" s="255"/>
      <c r="WVA1094" s="255"/>
      <c r="WVB1094" s="255"/>
      <c r="WVC1094" s="255"/>
      <c r="WVD1094" s="255"/>
      <c r="WVE1094" s="255"/>
      <c r="WVF1094" s="255"/>
      <c r="WVG1094" s="255"/>
      <c r="WVH1094" s="255"/>
      <c r="WVI1094" s="255"/>
      <c r="WVJ1094" s="255"/>
      <c r="WVK1094" s="255"/>
      <c r="WVL1094" s="255"/>
      <c r="WVM1094" s="255"/>
      <c r="WVN1094" s="255"/>
      <c r="WVO1094" s="255"/>
      <c r="WVP1094" s="255"/>
      <c r="WVQ1094" s="255"/>
      <c r="WVR1094" s="255"/>
      <c r="WVS1094" s="255"/>
      <c r="WVT1094" s="255"/>
      <c r="WVU1094" s="255"/>
      <c r="WVV1094" s="255"/>
      <c r="WVW1094" s="255"/>
      <c r="WVX1094" s="255"/>
      <c r="WVY1094" s="255"/>
      <c r="WVZ1094" s="255"/>
      <c r="WWA1094" s="255"/>
      <c r="WWB1094" s="255"/>
      <c r="WWC1094" s="255"/>
      <c r="WWD1094" s="255"/>
      <c r="WWE1094" s="255"/>
      <c r="WWF1094" s="255"/>
      <c r="WWG1094" s="255"/>
      <c r="WWH1094" s="255"/>
      <c r="WWI1094" s="255"/>
      <c r="WWJ1094" s="255"/>
      <c r="WWK1094" s="255"/>
      <c r="WWL1094" s="255"/>
      <c r="WWM1094" s="255"/>
      <c r="WWN1094" s="255"/>
      <c r="WWO1094" s="255"/>
      <c r="WWP1094" s="255"/>
      <c r="WWQ1094" s="255"/>
      <c r="WWR1094" s="255"/>
      <c r="WWS1094" s="255"/>
      <c r="WWT1094" s="255"/>
      <c r="WWU1094" s="255"/>
      <c r="WWV1094" s="255"/>
      <c r="WWW1094" s="255"/>
      <c r="WWX1094" s="255"/>
      <c r="WWY1094" s="255"/>
      <c r="WWZ1094" s="255"/>
      <c r="WXA1094" s="255"/>
      <c r="WXB1094" s="255"/>
      <c r="WXC1094" s="255"/>
      <c r="WXD1094" s="255"/>
      <c r="WXE1094" s="255"/>
      <c r="WXF1094" s="255"/>
      <c r="WXG1094" s="255"/>
      <c r="WXH1094" s="255"/>
      <c r="WXI1094" s="255"/>
      <c r="WXJ1094" s="255"/>
      <c r="WXK1094" s="255"/>
      <c r="WXL1094" s="255"/>
      <c r="WXM1094" s="255"/>
      <c r="WXN1094" s="255"/>
      <c r="WXO1094" s="255"/>
      <c r="WXP1094" s="255"/>
      <c r="WXQ1094" s="255"/>
      <c r="WXR1094" s="255"/>
      <c r="WXS1094" s="255"/>
      <c r="WXT1094" s="255"/>
      <c r="WXU1094" s="255"/>
      <c r="WXV1094" s="255"/>
      <c r="WXW1094" s="255"/>
      <c r="WXX1094" s="255"/>
      <c r="WXY1094" s="255"/>
      <c r="WXZ1094" s="255"/>
      <c r="WYA1094" s="255"/>
      <c r="WYB1094" s="255"/>
      <c r="WYC1094" s="255"/>
      <c r="WYD1094" s="255"/>
      <c r="WYE1094" s="255"/>
      <c r="WYF1094" s="255"/>
      <c r="WYG1094" s="255"/>
      <c r="WYH1094" s="255"/>
      <c r="WYI1094" s="255"/>
      <c r="WYJ1094" s="255"/>
      <c r="WYK1094" s="255"/>
      <c r="WYL1094" s="255"/>
      <c r="WYM1094" s="255"/>
      <c r="WYN1094" s="255"/>
      <c r="WYO1094" s="255"/>
      <c r="WYP1094" s="255"/>
      <c r="WYQ1094" s="255"/>
      <c r="WYR1094" s="255"/>
      <c r="WYS1094" s="255"/>
      <c r="WYT1094" s="255"/>
      <c r="WYU1094" s="255"/>
      <c r="WYV1094" s="255"/>
      <c r="WYW1094" s="255"/>
      <c r="WYX1094" s="255"/>
      <c r="WYY1094" s="255"/>
      <c r="WYZ1094" s="255"/>
      <c r="WZA1094" s="255"/>
      <c r="WZB1094" s="255"/>
      <c r="WZC1094" s="255"/>
      <c r="WZD1094" s="255"/>
      <c r="WZE1094" s="255"/>
      <c r="WZF1094" s="255"/>
      <c r="WZG1094" s="255"/>
      <c r="WZH1094" s="255"/>
      <c r="WZI1094" s="255"/>
      <c r="WZJ1094" s="255"/>
      <c r="WZK1094" s="255"/>
      <c r="WZL1094" s="255"/>
      <c r="WZM1094" s="255"/>
      <c r="WZN1094" s="255"/>
      <c r="WZO1094" s="255"/>
      <c r="WZP1094" s="255"/>
      <c r="WZQ1094" s="255"/>
      <c r="WZR1094" s="255"/>
      <c r="WZS1094" s="255"/>
      <c r="WZT1094" s="255"/>
      <c r="WZU1094" s="255"/>
      <c r="WZV1094" s="255"/>
      <c r="WZW1094" s="255"/>
      <c r="WZX1094" s="255"/>
      <c r="WZY1094" s="255"/>
      <c r="WZZ1094" s="255"/>
      <c r="XAA1094" s="255"/>
      <c r="XAB1094" s="255"/>
      <c r="XAC1094" s="255"/>
      <c r="XAD1094" s="255"/>
      <c r="XAE1094" s="255"/>
      <c r="XAF1094" s="255"/>
      <c r="XAG1094" s="255"/>
      <c r="XAH1094" s="255"/>
      <c r="XAI1094" s="255"/>
      <c r="XAJ1094" s="255"/>
      <c r="XAK1094" s="255"/>
      <c r="XAL1094" s="255"/>
      <c r="XAM1094" s="255"/>
      <c r="XAN1094" s="255"/>
      <c r="XAO1094" s="255"/>
      <c r="XAP1094" s="255"/>
      <c r="XAQ1094" s="255"/>
      <c r="XAR1094" s="255"/>
      <c r="XAS1094" s="255"/>
      <c r="XAT1094" s="255"/>
      <c r="XAU1094" s="255"/>
      <c r="XAV1094" s="255"/>
      <c r="XAW1094" s="255"/>
      <c r="XAX1094" s="255"/>
      <c r="XAY1094" s="255"/>
      <c r="XAZ1094" s="255"/>
      <c r="XBA1094" s="255"/>
      <c r="XBB1094" s="255"/>
      <c r="XBC1094" s="255"/>
      <c r="XBD1094" s="255"/>
      <c r="XBE1094" s="255"/>
      <c r="XBF1094" s="255"/>
      <c r="XBG1094" s="255"/>
      <c r="XBH1094" s="255"/>
      <c r="XBI1094" s="255"/>
      <c r="XBJ1094" s="255"/>
      <c r="XBK1094" s="255"/>
      <c r="XBL1094" s="255"/>
      <c r="XBM1094" s="255"/>
      <c r="XBN1094" s="255"/>
      <c r="XBO1094" s="255"/>
      <c r="XBP1094" s="255"/>
      <c r="XBQ1094" s="9"/>
      <c r="XBR1094" s="9"/>
      <c r="XBS1094" s="9"/>
      <c r="XBT1094" s="9"/>
      <c r="XBU1094" s="9"/>
      <c r="XBV1094" s="9"/>
      <c r="XBW1094" s="9"/>
      <c r="XBX1094" s="9"/>
      <c r="XBY1094" s="9"/>
      <c r="XBZ1094" s="9"/>
      <c r="XCA1094" s="9"/>
      <c r="XCB1094" s="9"/>
      <c r="XCC1094" s="9"/>
      <c r="XCD1094" s="9"/>
      <c r="XCE1094" s="9"/>
      <c r="XCF1094" s="9"/>
      <c r="XCG1094" s="9"/>
      <c r="XCH1094" s="9"/>
      <c r="XCI1094" s="9"/>
      <c r="XCJ1094" s="9"/>
      <c r="XCK1094" s="9"/>
      <c r="XCL1094" s="9"/>
      <c r="XCM1094" s="9"/>
      <c r="XCN1094" s="9"/>
      <c r="XCO1094" s="9"/>
      <c r="XCP1094" s="9"/>
      <c r="XCQ1094" s="9"/>
      <c r="XCR1094" s="9"/>
      <c r="XCS1094" s="9"/>
      <c r="XCT1094" s="9"/>
      <c r="XCU1094" s="9"/>
      <c r="XCV1094" s="9"/>
      <c r="XCW1094" s="9"/>
      <c r="XCX1094" s="9"/>
      <c r="XCY1094" s="9"/>
      <c r="XCZ1094" s="9"/>
      <c r="XDA1094" s="9"/>
      <c r="XDB1094" s="9"/>
      <c r="XDC1094" s="9"/>
      <c r="XDD1094" s="9"/>
      <c r="XDE1094" s="9"/>
      <c r="XDF1094" s="9"/>
      <c r="XDG1094" s="9"/>
      <c r="XDH1094" s="9"/>
      <c r="XDI1094" s="9"/>
      <c r="XDJ1094" s="9"/>
      <c r="XDK1094" s="9"/>
      <c r="XDL1094" s="9"/>
      <c r="XDM1094" s="9"/>
      <c r="XDN1094" s="9"/>
      <c r="XDO1094" s="9"/>
      <c r="XDP1094" s="9"/>
      <c r="XDQ1094" s="9"/>
      <c r="XDR1094" s="9"/>
      <c r="XDS1094" s="9"/>
      <c r="XDT1094" s="9"/>
      <c r="XDU1094" s="9"/>
      <c r="XDV1094" s="9"/>
      <c r="XDW1094" s="9"/>
      <c r="XDX1094" s="9"/>
      <c r="XDY1094" s="9"/>
      <c r="XDZ1094" s="9"/>
      <c r="XEA1094" s="9"/>
      <c r="XEB1094" s="9"/>
      <c r="XEC1094" s="9"/>
      <c r="XED1094" s="9"/>
      <c r="XEE1094" s="9"/>
      <c r="XEF1094" s="9"/>
      <c r="XEG1094" s="9"/>
      <c r="XEH1094" s="9"/>
      <c r="XEI1094" s="9"/>
      <c r="XEJ1094" s="9"/>
      <c r="XEK1094" s="9"/>
      <c r="XEL1094" s="9"/>
      <c r="XEM1094" s="9"/>
    </row>
    <row r="1095" spans="1:16367" x14ac:dyDescent="0.25">
      <c r="A1095" s="9"/>
      <c r="B1095" s="255"/>
      <c r="C1095" s="256"/>
      <c r="D1095" s="256"/>
      <c r="E1095" s="484" t="s">
        <v>365</v>
      </c>
      <c r="F1095" s="484"/>
      <c r="G1095" s="484"/>
      <c r="H1095" s="261"/>
      <c r="I1095" s="258"/>
      <c r="J1095" s="262"/>
      <c r="S1095" s="263"/>
      <c r="U1095" s="260"/>
      <c r="W1095" s="260"/>
      <c r="Y1095" s="260"/>
      <c r="AA1095" s="260"/>
      <c r="AB1095" s="260"/>
      <c r="AC1095" s="260"/>
      <c r="AD1095" s="260"/>
      <c r="AE1095" s="260"/>
      <c r="AF1095" s="260"/>
      <c r="AG1095" s="260"/>
      <c r="AH1095" s="260"/>
      <c r="AI1095" s="260"/>
      <c r="AJ1095" s="260"/>
      <c r="AK1095" s="260"/>
      <c r="AL1095" s="260"/>
      <c r="AM1095" s="260"/>
      <c r="AN1095" s="260"/>
      <c r="AO1095" s="260"/>
      <c r="AP1095" s="260"/>
      <c r="AQ1095" s="260"/>
      <c r="AR1095" s="260"/>
      <c r="AS1095" s="260"/>
      <c r="AT1095" s="260"/>
      <c r="AU1095" s="260"/>
      <c r="AV1095" s="260"/>
      <c r="AW1095" s="255"/>
      <c r="AX1095" s="255"/>
      <c r="AY1095" s="255"/>
      <c r="AZ1095" s="255"/>
      <c r="BA1095" s="255"/>
      <c r="BB1095" s="255"/>
      <c r="BC1095" s="255"/>
      <c r="BD1095" s="255"/>
      <c r="BE1095" s="255"/>
      <c r="BF1095" s="255"/>
      <c r="BG1095" s="255"/>
      <c r="BH1095" s="255"/>
      <c r="BI1095" s="255"/>
      <c r="BJ1095" s="255"/>
      <c r="BK1095" s="255"/>
      <c r="BL1095" s="255"/>
      <c r="BM1095" s="255"/>
      <c r="BN1095" s="255"/>
      <c r="BO1095" s="255"/>
      <c r="BP1095" s="255"/>
      <c r="BQ1095" s="255"/>
      <c r="BR1095" s="255"/>
      <c r="BS1095" s="255"/>
      <c r="BT1095" s="255"/>
      <c r="BU1095" s="255"/>
      <c r="BV1095" s="255"/>
      <c r="BW1095" s="255"/>
      <c r="BX1095" s="255"/>
      <c r="BY1095" s="255"/>
      <c r="BZ1095" s="255"/>
      <c r="CA1095" s="255"/>
      <c r="CB1095" s="255"/>
      <c r="CC1095" s="255"/>
      <c r="CD1095" s="255"/>
      <c r="CE1095" s="255"/>
      <c r="CF1095" s="255"/>
      <c r="CG1095" s="255"/>
      <c r="CH1095" s="255"/>
      <c r="CI1095" s="255"/>
      <c r="CJ1095" s="255"/>
      <c r="CK1095" s="255"/>
      <c r="CL1095" s="255"/>
      <c r="CM1095" s="255"/>
      <c r="CN1095" s="255"/>
      <c r="CO1095" s="255"/>
      <c r="CP1095" s="255"/>
      <c r="CQ1095" s="255"/>
      <c r="CR1095" s="255"/>
      <c r="CS1095" s="255"/>
      <c r="CT1095" s="255"/>
      <c r="CU1095" s="255"/>
      <c r="CV1095" s="255"/>
      <c r="CW1095" s="255"/>
      <c r="CX1095" s="255"/>
      <c r="CY1095" s="255"/>
      <c r="CZ1095" s="255"/>
      <c r="DA1095" s="255"/>
      <c r="DB1095" s="255"/>
      <c r="DC1095" s="255"/>
      <c r="DD1095" s="255"/>
      <c r="DE1095" s="255"/>
      <c r="DF1095" s="255"/>
      <c r="DG1095" s="255"/>
      <c r="DH1095" s="255"/>
      <c r="DI1095" s="255"/>
      <c r="DJ1095" s="255"/>
      <c r="DK1095" s="255"/>
      <c r="DL1095" s="255"/>
      <c r="DM1095" s="255"/>
      <c r="DN1095" s="255"/>
      <c r="DO1095" s="255"/>
      <c r="DP1095" s="255"/>
      <c r="DQ1095" s="255"/>
      <c r="DR1095" s="255"/>
      <c r="DS1095" s="255"/>
      <c r="DT1095" s="255"/>
      <c r="DU1095" s="255"/>
      <c r="DV1095" s="255"/>
      <c r="DW1095" s="255"/>
      <c r="DX1095" s="255"/>
      <c r="DY1095" s="255"/>
      <c r="DZ1095" s="255"/>
      <c r="EA1095" s="255"/>
      <c r="EB1095" s="255"/>
      <c r="EC1095" s="255"/>
      <c r="ED1095" s="255"/>
      <c r="EE1095" s="255"/>
      <c r="EF1095" s="255"/>
      <c r="EG1095" s="255"/>
      <c r="EH1095" s="255"/>
      <c r="EI1095" s="255"/>
      <c r="EJ1095" s="255"/>
      <c r="EK1095" s="255"/>
      <c r="EL1095" s="255"/>
      <c r="EM1095" s="255"/>
      <c r="EN1095" s="255"/>
      <c r="EO1095" s="255"/>
      <c r="EP1095" s="255"/>
      <c r="EQ1095" s="255"/>
      <c r="ER1095" s="255"/>
      <c r="ES1095" s="255"/>
      <c r="ET1095" s="255"/>
      <c r="EU1095" s="255"/>
      <c r="EV1095" s="255"/>
      <c r="EW1095" s="255"/>
      <c r="EX1095" s="255"/>
      <c r="EY1095" s="255"/>
      <c r="EZ1095" s="255"/>
      <c r="FA1095" s="255"/>
      <c r="FB1095" s="255"/>
      <c r="FC1095" s="255"/>
      <c r="FD1095" s="255"/>
      <c r="FE1095" s="255"/>
      <c r="FF1095" s="255"/>
      <c r="FG1095" s="255"/>
      <c r="FH1095" s="255"/>
      <c r="FI1095" s="255"/>
      <c r="FJ1095" s="255"/>
      <c r="FK1095" s="255"/>
      <c r="FL1095" s="255"/>
      <c r="FM1095" s="255"/>
      <c r="FN1095" s="255"/>
      <c r="FO1095" s="255"/>
      <c r="FP1095" s="255"/>
      <c r="FQ1095" s="255"/>
      <c r="FR1095" s="255"/>
      <c r="FS1095" s="255"/>
      <c r="FT1095" s="255"/>
      <c r="FU1095" s="255"/>
      <c r="FV1095" s="255"/>
      <c r="FW1095" s="255"/>
      <c r="FX1095" s="255"/>
      <c r="FY1095" s="255"/>
      <c r="FZ1095" s="255"/>
      <c r="GA1095" s="255"/>
      <c r="GB1095" s="255"/>
      <c r="GC1095" s="255"/>
      <c r="GD1095" s="255"/>
      <c r="GE1095" s="255"/>
      <c r="GF1095" s="255"/>
      <c r="GG1095" s="255"/>
      <c r="GH1095" s="255"/>
      <c r="GI1095" s="255"/>
      <c r="GJ1095" s="255"/>
      <c r="GK1095" s="255"/>
      <c r="GL1095" s="255"/>
      <c r="GM1095" s="255"/>
      <c r="GN1095" s="255"/>
      <c r="GO1095" s="255"/>
      <c r="GP1095" s="255"/>
      <c r="GQ1095" s="255"/>
      <c r="GR1095" s="255"/>
      <c r="GS1095" s="255"/>
      <c r="GT1095" s="255"/>
      <c r="GU1095" s="255"/>
      <c r="GV1095" s="255"/>
      <c r="GW1095" s="255"/>
      <c r="GX1095" s="255"/>
      <c r="GY1095" s="255"/>
      <c r="GZ1095" s="255"/>
      <c r="HA1095" s="255"/>
      <c r="HB1095" s="255"/>
      <c r="HC1095" s="255"/>
      <c r="HD1095" s="255"/>
      <c r="HE1095" s="255"/>
      <c r="HF1095" s="255"/>
      <c r="HG1095" s="255"/>
      <c r="HH1095" s="255"/>
      <c r="HI1095" s="255"/>
      <c r="HJ1095" s="255"/>
      <c r="HK1095" s="255"/>
      <c r="HL1095" s="255"/>
      <c r="HM1095" s="255"/>
      <c r="HN1095" s="255"/>
      <c r="HO1095" s="255"/>
      <c r="HP1095" s="255"/>
      <c r="HQ1095" s="255"/>
      <c r="HR1095" s="255"/>
      <c r="HS1095" s="255"/>
      <c r="HT1095" s="255"/>
      <c r="HU1095" s="255"/>
      <c r="HV1095" s="255"/>
      <c r="HW1095" s="255"/>
      <c r="HX1095" s="255"/>
      <c r="HY1095" s="255"/>
      <c r="HZ1095" s="255"/>
      <c r="IA1095" s="255"/>
      <c r="IB1095" s="255"/>
      <c r="IC1095" s="255"/>
      <c r="ID1095" s="255"/>
      <c r="IE1095" s="255"/>
      <c r="IF1095" s="255"/>
      <c r="IG1095" s="255"/>
      <c r="IH1095" s="255"/>
      <c r="II1095" s="255"/>
      <c r="IJ1095" s="255"/>
      <c r="IK1095" s="255"/>
      <c r="IL1095" s="255"/>
      <c r="IM1095" s="255"/>
      <c r="IN1095" s="255"/>
      <c r="IO1095" s="255"/>
      <c r="IP1095" s="255"/>
      <c r="IQ1095" s="255"/>
      <c r="IR1095" s="255"/>
      <c r="IS1095" s="255"/>
      <c r="IT1095" s="255"/>
      <c r="IU1095" s="255"/>
      <c r="IV1095" s="255"/>
      <c r="IW1095" s="255"/>
      <c r="IX1095" s="255"/>
      <c r="IY1095" s="255"/>
      <c r="IZ1095" s="255"/>
      <c r="JA1095" s="255"/>
      <c r="JB1095" s="255"/>
      <c r="JC1095" s="255"/>
      <c r="JD1095" s="255"/>
      <c r="JE1095" s="255"/>
      <c r="JF1095" s="255"/>
      <c r="JG1095" s="255"/>
      <c r="JH1095" s="255"/>
      <c r="JI1095" s="255"/>
      <c r="JJ1095" s="255"/>
      <c r="JK1095" s="255"/>
      <c r="JL1095" s="255"/>
      <c r="JM1095" s="255"/>
      <c r="JN1095" s="255"/>
      <c r="JO1095" s="255"/>
      <c r="JP1095" s="255"/>
      <c r="JQ1095" s="255"/>
      <c r="JR1095" s="255"/>
      <c r="JS1095" s="255"/>
      <c r="JT1095" s="255"/>
      <c r="JU1095" s="255"/>
      <c r="JV1095" s="255"/>
      <c r="JW1095" s="255"/>
      <c r="JX1095" s="255"/>
      <c r="JY1095" s="255"/>
      <c r="JZ1095" s="255"/>
      <c r="KA1095" s="255"/>
      <c r="KB1095" s="255"/>
      <c r="KC1095" s="255"/>
      <c r="KD1095" s="255"/>
      <c r="KE1095" s="255"/>
      <c r="KF1095" s="255"/>
      <c r="KG1095" s="255"/>
      <c r="KH1095" s="255"/>
      <c r="KI1095" s="255"/>
      <c r="KJ1095" s="255"/>
      <c r="KK1095" s="255"/>
      <c r="KL1095" s="255"/>
      <c r="KM1095" s="255"/>
      <c r="KN1095" s="255"/>
      <c r="KO1095" s="255"/>
      <c r="KP1095" s="255"/>
      <c r="KQ1095" s="255"/>
      <c r="KR1095" s="255"/>
      <c r="KS1095" s="255"/>
      <c r="KT1095" s="255"/>
      <c r="KU1095" s="255"/>
      <c r="KV1095" s="255"/>
      <c r="KW1095" s="255"/>
      <c r="KX1095" s="255"/>
      <c r="KY1095" s="255"/>
      <c r="KZ1095" s="255"/>
      <c r="LA1095" s="255"/>
      <c r="LB1095" s="255"/>
      <c r="LC1095" s="255"/>
      <c r="LD1095" s="255"/>
      <c r="LE1095" s="255"/>
      <c r="LF1095" s="255"/>
      <c r="LG1095" s="255"/>
      <c r="LH1095" s="255"/>
      <c r="LI1095" s="255"/>
      <c r="LJ1095" s="255"/>
      <c r="LK1095" s="255"/>
      <c r="LL1095" s="255"/>
      <c r="LM1095" s="255"/>
      <c r="LN1095" s="255"/>
      <c r="LO1095" s="255"/>
      <c r="LP1095" s="255"/>
      <c r="LQ1095" s="255"/>
      <c r="LR1095" s="255"/>
      <c r="LS1095" s="255"/>
      <c r="LT1095" s="255"/>
      <c r="LU1095" s="255"/>
      <c r="LV1095" s="255"/>
      <c r="LW1095" s="255"/>
      <c r="LX1095" s="255"/>
      <c r="LY1095" s="255"/>
      <c r="LZ1095" s="255"/>
      <c r="MA1095" s="255"/>
      <c r="MB1095" s="255"/>
      <c r="MC1095" s="255"/>
      <c r="MD1095" s="255"/>
      <c r="ME1095" s="255"/>
      <c r="MF1095" s="255"/>
      <c r="MG1095" s="255"/>
      <c r="MH1095" s="255"/>
      <c r="MI1095" s="255"/>
      <c r="MJ1095" s="255"/>
      <c r="MK1095" s="255"/>
      <c r="ML1095" s="255"/>
      <c r="MM1095" s="255"/>
      <c r="MN1095" s="255"/>
      <c r="MO1095" s="255"/>
      <c r="MP1095" s="255"/>
      <c r="MQ1095" s="255"/>
      <c r="MR1095" s="255"/>
      <c r="MS1095" s="255"/>
      <c r="MT1095" s="255"/>
      <c r="MU1095" s="255"/>
      <c r="MV1095" s="255"/>
      <c r="MW1095" s="255"/>
      <c r="MX1095" s="255"/>
      <c r="MY1095" s="255"/>
      <c r="MZ1095" s="255"/>
      <c r="NA1095" s="255"/>
      <c r="NB1095" s="255"/>
      <c r="NC1095" s="255"/>
      <c r="ND1095" s="255"/>
      <c r="NE1095" s="255"/>
      <c r="NF1095" s="255"/>
      <c r="NG1095" s="255"/>
      <c r="NH1095" s="255"/>
      <c r="NI1095" s="255"/>
      <c r="NJ1095" s="255"/>
      <c r="NK1095" s="255"/>
      <c r="NL1095" s="255"/>
      <c r="NM1095" s="255"/>
      <c r="NN1095" s="255"/>
      <c r="NO1095" s="255"/>
      <c r="NP1095" s="255"/>
      <c r="NQ1095" s="255"/>
      <c r="NR1095" s="255"/>
      <c r="NS1095" s="255"/>
      <c r="NT1095" s="255"/>
      <c r="NU1095" s="255"/>
      <c r="NV1095" s="255"/>
      <c r="NW1095" s="255"/>
      <c r="NX1095" s="255"/>
      <c r="NY1095" s="255"/>
      <c r="NZ1095" s="255"/>
      <c r="OA1095" s="255"/>
      <c r="OB1095" s="255"/>
      <c r="OC1095" s="255"/>
      <c r="OD1095" s="255"/>
      <c r="OE1095" s="255"/>
      <c r="OF1095" s="255"/>
      <c r="OG1095" s="255"/>
      <c r="OH1095" s="255"/>
      <c r="OI1095" s="255"/>
      <c r="OJ1095" s="255"/>
      <c r="OK1095" s="255"/>
      <c r="OL1095" s="255"/>
      <c r="OM1095" s="255"/>
      <c r="ON1095" s="255"/>
      <c r="OO1095" s="255"/>
      <c r="OP1095" s="255"/>
      <c r="OQ1095" s="255"/>
      <c r="OR1095" s="255"/>
      <c r="OS1095" s="255"/>
      <c r="OT1095" s="255"/>
      <c r="OU1095" s="255"/>
      <c r="OV1095" s="255"/>
      <c r="OW1095" s="255"/>
      <c r="OX1095" s="255"/>
      <c r="OY1095" s="255"/>
      <c r="OZ1095" s="255"/>
      <c r="PA1095" s="255"/>
      <c r="PB1095" s="255"/>
      <c r="PC1095" s="255"/>
      <c r="PD1095" s="255"/>
      <c r="PE1095" s="255"/>
      <c r="PF1095" s="255"/>
      <c r="PG1095" s="255"/>
      <c r="PH1095" s="255"/>
      <c r="PI1095" s="255"/>
      <c r="PJ1095" s="255"/>
      <c r="PK1095" s="255"/>
      <c r="PL1095" s="255"/>
      <c r="PM1095" s="255"/>
      <c r="PN1095" s="255"/>
      <c r="PO1095" s="255"/>
      <c r="PP1095" s="255"/>
      <c r="PQ1095" s="255"/>
      <c r="PR1095" s="255"/>
      <c r="PS1095" s="255"/>
      <c r="PT1095" s="255"/>
      <c r="PU1095" s="255"/>
      <c r="PV1095" s="255"/>
      <c r="PW1095" s="255"/>
      <c r="PX1095" s="255"/>
      <c r="PY1095" s="255"/>
      <c r="PZ1095" s="255"/>
      <c r="QA1095" s="255"/>
      <c r="QB1095" s="255"/>
      <c r="QC1095" s="255"/>
      <c r="QD1095" s="255"/>
      <c r="QE1095" s="255"/>
      <c r="QF1095" s="255"/>
      <c r="QG1095" s="255"/>
      <c r="QH1095" s="255"/>
      <c r="QI1095" s="255"/>
      <c r="QJ1095" s="255"/>
      <c r="QK1095" s="255"/>
      <c r="QL1095" s="255"/>
      <c r="QM1095" s="255"/>
      <c r="QN1095" s="255"/>
      <c r="QO1095" s="255"/>
      <c r="QP1095" s="255"/>
      <c r="QQ1095" s="255"/>
      <c r="QR1095" s="255"/>
      <c r="QS1095" s="255"/>
      <c r="QT1095" s="255"/>
      <c r="QU1095" s="255"/>
      <c r="QV1095" s="255"/>
      <c r="QW1095" s="255"/>
      <c r="QX1095" s="255"/>
      <c r="QY1095" s="255"/>
      <c r="QZ1095" s="255"/>
      <c r="RA1095" s="255"/>
      <c r="RB1095" s="255"/>
      <c r="RC1095" s="255"/>
      <c r="RD1095" s="255"/>
      <c r="RE1095" s="255"/>
      <c r="RF1095" s="255"/>
      <c r="RG1095" s="255"/>
      <c r="RH1095" s="255"/>
      <c r="RI1095" s="255"/>
      <c r="RJ1095" s="255"/>
      <c r="RK1095" s="255"/>
      <c r="RL1095" s="255"/>
      <c r="RM1095" s="255"/>
      <c r="RN1095" s="255"/>
      <c r="RO1095" s="255"/>
      <c r="RP1095" s="255"/>
      <c r="RQ1095" s="255"/>
      <c r="RR1095" s="255"/>
      <c r="RS1095" s="255"/>
      <c r="RT1095" s="255"/>
      <c r="RU1095" s="255"/>
      <c r="RV1095" s="255"/>
      <c r="RW1095" s="255"/>
      <c r="RX1095" s="255"/>
      <c r="RY1095" s="255"/>
      <c r="RZ1095" s="255"/>
      <c r="SA1095" s="255"/>
      <c r="SB1095" s="255"/>
      <c r="SC1095" s="255"/>
      <c r="SD1095" s="255"/>
      <c r="SE1095" s="255"/>
      <c r="SF1095" s="255"/>
      <c r="SG1095" s="255"/>
      <c r="SH1095" s="255"/>
      <c r="SI1095" s="255"/>
      <c r="SJ1095" s="255"/>
      <c r="SK1095" s="255"/>
      <c r="SL1095" s="255"/>
      <c r="SM1095" s="255"/>
      <c r="SN1095" s="255"/>
      <c r="SO1095" s="255"/>
      <c r="SP1095" s="255"/>
      <c r="SQ1095" s="255"/>
      <c r="SR1095" s="255"/>
      <c r="SS1095" s="255"/>
      <c r="ST1095" s="255"/>
      <c r="SU1095" s="255"/>
      <c r="SV1095" s="255"/>
      <c r="SW1095" s="255"/>
      <c r="SX1095" s="255"/>
      <c r="SY1095" s="255"/>
      <c r="SZ1095" s="255"/>
      <c r="TA1095" s="255"/>
      <c r="TB1095" s="255"/>
      <c r="TC1095" s="255"/>
      <c r="TD1095" s="255"/>
      <c r="TE1095" s="255"/>
      <c r="TF1095" s="255"/>
      <c r="TG1095" s="255"/>
      <c r="TH1095" s="255"/>
      <c r="TI1095" s="255"/>
      <c r="TJ1095" s="255"/>
      <c r="TK1095" s="255"/>
      <c r="TL1095" s="255"/>
      <c r="TM1095" s="255"/>
      <c r="TN1095" s="255"/>
      <c r="TO1095" s="255"/>
      <c r="TP1095" s="255"/>
      <c r="TQ1095" s="255"/>
      <c r="TR1095" s="255"/>
      <c r="TS1095" s="255"/>
      <c r="TT1095" s="255"/>
      <c r="TU1095" s="255"/>
      <c r="TV1095" s="255"/>
      <c r="TW1095" s="255"/>
      <c r="TX1095" s="255"/>
      <c r="TY1095" s="255"/>
      <c r="TZ1095" s="255"/>
      <c r="UA1095" s="255"/>
      <c r="UB1095" s="255"/>
      <c r="UC1095" s="255"/>
      <c r="UD1095" s="255"/>
      <c r="UE1095" s="255"/>
      <c r="UF1095" s="255"/>
      <c r="UG1095" s="255"/>
      <c r="UH1095" s="255"/>
      <c r="UI1095" s="255"/>
      <c r="UJ1095" s="255"/>
      <c r="UK1095" s="255"/>
      <c r="UL1095" s="255"/>
      <c r="UM1095" s="255"/>
      <c r="UN1095" s="255"/>
      <c r="UO1095" s="255"/>
      <c r="UP1095" s="255"/>
      <c r="UQ1095" s="255"/>
      <c r="UR1095" s="255"/>
      <c r="US1095" s="255"/>
      <c r="UT1095" s="255"/>
      <c r="UU1095" s="255"/>
      <c r="UV1095" s="255"/>
      <c r="UW1095" s="255"/>
      <c r="UX1095" s="255"/>
      <c r="UY1095" s="255"/>
      <c r="UZ1095" s="255"/>
      <c r="VA1095" s="255"/>
      <c r="VB1095" s="255"/>
      <c r="VC1095" s="255"/>
      <c r="VD1095" s="255"/>
      <c r="VE1095" s="255"/>
      <c r="VF1095" s="255"/>
      <c r="VG1095" s="255"/>
      <c r="VH1095" s="255"/>
      <c r="VI1095" s="255"/>
      <c r="VJ1095" s="255"/>
      <c r="VK1095" s="255"/>
      <c r="VL1095" s="255"/>
      <c r="VM1095" s="255"/>
      <c r="VN1095" s="255"/>
      <c r="VO1095" s="255"/>
      <c r="VP1095" s="255"/>
      <c r="VQ1095" s="255"/>
      <c r="VR1095" s="255"/>
      <c r="VS1095" s="255"/>
      <c r="VT1095" s="255"/>
      <c r="VU1095" s="255"/>
      <c r="VV1095" s="255"/>
      <c r="VW1095" s="255"/>
      <c r="VX1095" s="255"/>
      <c r="VY1095" s="255"/>
      <c r="VZ1095" s="255"/>
      <c r="WA1095" s="255"/>
      <c r="WB1095" s="255"/>
      <c r="WC1095" s="255"/>
      <c r="WD1095" s="255"/>
      <c r="WE1095" s="255"/>
      <c r="WF1095" s="255"/>
      <c r="WG1095" s="255"/>
      <c r="WH1095" s="255"/>
      <c r="WI1095" s="255"/>
      <c r="WJ1095" s="255"/>
      <c r="WK1095" s="255"/>
      <c r="WL1095" s="255"/>
      <c r="WM1095" s="255"/>
      <c r="WN1095" s="255"/>
      <c r="WO1095" s="255"/>
      <c r="WP1095" s="255"/>
      <c r="WQ1095" s="255"/>
      <c r="WR1095" s="255"/>
      <c r="WS1095" s="255"/>
      <c r="WT1095" s="255"/>
      <c r="WU1095" s="255"/>
      <c r="WV1095" s="255"/>
      <c r="WW1095" s="255"/>
      <c r="WX1095" s="255"/>
      <c r="WY1095" s="255"/>
      <c r="WZ1095" s="255"/>
      <c r="XA1095" s="255"/>
      <c r="XB1095" s="255"/>
      <c r="XC1095" s="255"/>
      <c r="XD1095" s="255"/>
      <c r="XE1095" s="255"/>
      <c r="XF1095" s="255"/>
      <c r="XG1095" s="255"/>
      <c r="XH1095" s="255"/>
      <c r="XI1095" s="255"/>
      <c r="XJ1095" s="255"/>
      <c r="XK1095" s="255"/>
      <c r="XL1095" s="255"/>
      <c r="XM1095" s="255"/>
      <c r="XN1095" s="255"/>
      <c r="XO1095" s="255"/>
      <c r="XP1095" s="255"/>
      <c r="XQ1095" s="255"/>
      <c r="XR1095" s="255"/>
      <c r="XS1095" s="255"/>
      <c r="XT1095" s="255"/>
      <c r="XU1095" s="255"/>
      <c r="XV1095" s="255"/>
      <c r="XW1095" s="255"/>
      <c r="XX1095" s="255"/>
      <c r="XY1095" s="255"/>
      <c r="XZ1095" s="255"/>
      <c r="YA1095" s="255"/>
      <c r="YB1095" s="255"/>
      <c r="YC1095" s="255"/>
      <c r="YD1095" s="255"/>
      <c r="YE1095" s="255"/>
      <c r="YF1095" s="255"/>
      <c r="YG1095" s="255"/>
      <c r="YH1095" s="255"/>
      <c r="YI1095" s="255"/>
      <c r="YJ1095" s="255"/>
      <c r="YK1095" s="255"/>
      <c r="YL1095" s="255"/>
      <c r="YM1095" s="255"/>
      <c r="YN1095" s="255"/>
      <c r="YO1095" s="255"/>
      <c r="YP1095" s="255"/>
      <c r="YQ1095" s="255"/>
      <c r="YR1095" s="255"/>
      <c r="YS1095" s="255"/>
      <c r="YT1095" s="255"/>
      <c r="YU1095" s="255"/>
      <c r="YV1095" s="255"/>
      <c r="YW1095" s="255"/>
      <c r="YX1095" s="255"/>
      <c r="YY1095" s="255"/>
      <c r="YZ1095" s="255"/>
      <c r="ZA1095" s="255"/>
      <c r="ZB1095" s="255"/>
      <c r="ZC1095" s="255"/>
      <c r="ZD1095" s="255"/>
      <c r="ZE1095" s="255"/>
      <c r="ZF1095" s="255"/>
      <c r="ZG1095" s="255"/>
      <c r="ZH1095" s="255"/>
      <c r="ZI1095" s="255"/>
      <c r="ZJ1095" s="255"/>
      <c r="ZK1095" s="255"/>
      <c r="ZL1095" s="255"/>
      <c r="ZM1095" s="255"/>
      <c r="ZN1095" s="255"/>
      <c r="ZO1095" s="255"/>
      <c r="ZP1095" s="255"/>
      <c r="ZQ1095" s="255"/>
      <c r="ZR1095" s="255"/>
      <c r="ZS1095" s="255"/>
      <c r="ZT1095" s="255"/>
      <c r="ZU1095" s="255"/>
      <c r="ZV1095" s="255"/>
      <c r="ZW1095" s="255"/>
      <c r="ZX1095" s="255"/>
      <c r="ZY1095" s="255"/>
      <c r="ZZ1095" s="255"/>
      <c r="AAA1095" s="255"/>
      <c r="AAB1095" s="255"/>
      <c r="AAC1095" s="255"/>
      <c r="AAD1095" s="255"/>
      <c r="AAE1095" s="255"/>
      <c r="AAF1095" s="255"/>
      <c r="AAG1095" s="255"/>
      <c r="AAH1095" s="255"/>
      <c r="AAI1095" s="255"/>
      <c r="AAJ1095" s="255"/>
      <c r="AAK1095" s="255"/>
      <c r="AAL1095" s="255"/>
      <c r="AAM1095" s="255"/>
      <c r="AAN1095" s="255"/>
      <c r="AAO1095" s="255"/>
      <c r="AAP1095" s="255"/>
      <c r="AAQ1095" s="255"/>
      <c r="AAR1095" s="255"/>
      <c r="AAS1095" s="255"/>
      <c r="AAT1095" s="255"/>
      <c r="AAU1095" s="255"/>
      <c r="AAV1095" s="255"/>
      <c r="AAW1095" s="255"/>
      <c r="AAX1095" s="255"/>
      <c r="AAY1095" s="255"/>
      <c r="AAZ1095" s="255"/>
      <c r="ABA1095" s="255"/>
      <c r="ABB1095" s="255"/>
      <c r="ABC1095" s="255"/>
      <c r="ABD1095" s="255"/>
      <c r="ABE1095" s="255"/>
      <c r="ABF1095" s="255"/>
      <c r="ABG1095" s="255"/>
      <c r="ABH1095" s="255"/>
      <c r="ABI1095" s="255"/>
      <c r="ABJ1095" s="255"/>
      <c r="ABK1095" s="255"/>
      <c r="ABL1095" s="255"/>
      <c r="ABM1095" s="255"/>
      <c r="ABN1095" s="255"/>
      <c r="ABO1095" s="255"/>
      <c r="ABP1095" s="255"/>
      <c r="ABQ1095" s="255"/>
      <c r="ABR1095" s="255"/>
      <c r="ABS1095" s="255"/>
      <c r="ABT1095" s="255"/>
      <c r="ABU1095" s="255"/>
      <c r="ABV1095" s="255"/>
      <c r="ABW1095" s="255"/>
      <c r="ABX1095" s="255"/>
      <c r="ABY1095" s="255"/>
      <c r="ABZ1095" s="255"/>
      <c r="ACA1095" s="255"/>
      <c r="ACB1095" s="255"/>
      <c r="ACC1095" s="255"/>
      <c r="ACD1095" s="255"/>
      <c r="ACE1095" s="255"/>
      <c r="ACF1095" s="255"/>
      <c r="ACG1095" s="255"/>
      <c r="ACH1095" s="255"/>
      <c r="ACI1095" s="255"/>
      <c r="ACJ1095" s="255"/>
      <c r="ACK1095" s="255"/>
      <c r="ACL1095" s="255"/>
      <c r="ACM1095" s="255"/>
      <c r="ACN1095" s="255"/>
      <c r="ACO1095" s="255"/>
      <c r="ACP1095" s="255"/>
      <c r="ACQ1095" s="255"/>
      <c r="ACR1095" s="255"/>
      <c r="ACS1095" s="255"/>
      <c r="ACT1095" s="255"/>
      <c r="ACU1095" s="255"/>
      <c r="ACV1095" s="255"/>
      <c r="ACW1095" s="255"/>
      <c r="ACX1095" s="255"/>
      <c r="ACY1095" s="255"/>
      <c r="ACZ1095" s="255"/>
      <c r="ADA1095" s="255"/>
      <c r="ADB1095" s="255"/>
      <c r="ADC1095" s="255"/>
      <c r="ADD1095" s="255"/>
      <c r="ADE1095" s="255"/>
      <c r="ADF1095" s="255"/>
      <c r="ADG1095" s="255"/>
      <c r="ADH1095" s="255"/>
      <c r="ADI1095" s="255"/>
      <c r="ADJ1095" s="255"/>
      <c r="ADK1095" s="255"/>
      <c r="ADL1095" s="255"/>
      <c r="ADM1095" s="255"/>
      <c r="ADN1095" s="255"/>
      <c r="ADO1095" s="255"/>
      <c r="ADP1095" s="255"/>
      <c r="ADQ1095" s="255"/>
      <c r="ADR1095" s="255"/>
      <c r="ADS1095" s="255"/>
      <c r="ADT1095" s="255"/>
      <c r="ADU1095" s="255"/>
      <c r="ADV1095" s="255"/>
      <c r="ADW1095" s="255"/>
      <c r="ADX1095" s="255"/>
      <c r="ADY1095" s="255"/>
      <c r="ADZ1095" s="255"/>
      <c r="AEA1095" s="255"/>
      <c r="AEB1095" s="255"/>
      <c r="AEC1095" s="255"/>
      <c r="AED1095" s="255"/>
      <c r="AEE1095" s="255"/>
      <c r="AEF1095" s="255"/>
      <c r="AEG1095" s="255"/>
      <c r="AEH1095" s="255"/>
      <c r="AEI1095" s="255"/>
      <c r="AEJ1095" s="255"/>
      <c r="AEK1095" s="255"/>
      <c r="AEL1095" s="255"/>
      <c r="AEM1095" s="255"/>
      <c r="AEN1095" s="255"/>
      <c r="AEO1095" s="255"/>
      <c r="AEP1095" s="255"/>
      <c r="AEQ1095" s="255"/>
      <c r="AER1095" s="255"/>
      <c r="AES1095" s="255"/>
      <c r="AET1095" s="255"/>
      <c r="AEU1095" s="255"/>
      <c r="AEV1095" s="255"/>
      <c r="AEW1095" s="255"/>
      <c r="AEX1095" s="255"/>
      <c r="AEY1095" s="255"/>
      <c r="AEZ1095" s="255"/>
      <c r="AFA1095" s="255"/>
      <c r="AFB1095" s="255"/>
      <c r="AFC1095" s="255"/>
      <c r="AFD1095" s="255"/>
      <c r="AFE1095" s="255"/>
      <c r="AFF1095" s="255"/>
      <c r="AFG1095" s="255"/>
      <c r="AFH1095" s="255"/>
      <c r="AFI1095" s="255"/>
      <c r="AFJ1095" s="255"/>
      <c r="AFK1095" s="255"/>
      <c r="AFL1095" s="255"/>
      <c r="AFM1095" s="255"/>
      <c r="AFN1095" s="255"/>
      <c r="AFO1095" s="255"/>
      <c r="AFP1095" s="255"/>
      <c r="AFQ1095" s="255"/>
      <c r="AFR1095" s="255"/>
      <c r="AFS1095" s="255"/>
      <c r="AFT1095" s="255"/>
      <c r="AFU1095" s="255"/>
      <c r="AFV1095" s="255"/>
      <c r="AFW1095" s="255"/>
      <c r="AFX1095" s="255"/>
      <c r="AFY1095" s="255"/>
      <c r="AFZ1095" s="255"/>
      <c r="AGA1095" s="255"/>
      <c r="AGB1095" s="255"/>
      <c r="AGC1095" s="255"/>
      <c r="AGD1095" s="255"/>
      <c r="AGE1095" s="255"/>
      <c r="AGF1095" s="255"/>
      <c r="AGG1095" s="255"/>
      <c r="AGH1095" s="255"/>
      <c r="AGI1095" s="255"/>
      <c r="AGJ1095" s="255"/>
      <c r="AGK1095" s="255"/>
      <c r="AGL1095" s="255"/>
      <c r="AGM1095" s="255"/>
      <c r="AGN1095" s="255"/>
      <c r="AGO1095" s="255"/>
      <c r="AGP1095" s="255"/>
      <c r="AGQ1095" s="255"/>
      <c r="AGR1095" s="255"/>
      <c r="AGS1095" s="255"/>
      <c r="AGT1095" s="255"/>
      <c r="AGU1095" s="255"/>
      <c r="AGV1095" s="255"/>
      <c r="AGW1095" s="255"/>
      <c r="AGX1095" s="255"/>
      <c r="AGY1095" s="255"/>
      <c r="AGZ1095" s="255"/>
      <c r="AHA1095" s="255"/>
      <c r="AHB1095" s="255"/>
      <c r="AHC1095" s="255"/>
      <c r="AHD1095" s="255"/>
      <c r="AHE1095" s="255"/>
      <c r="AHF1095" s="255"/>
      <c r="AHG1095" s="255"/>
      <c r="AHH1095" s="255"/>
      <c r="AHI1095" s="255"/>
      <c r="AHJ1095" s="255"/>
      <c r="AHK1095" s="255"/>
      <c r="AHL1095" s="255"/>
      <c r="AHM1095" s="255"/>
      <c r="AHN1095" s="255"/>
      <c r="AHO1095" s="255"/>
      <c r="AHP1095" s="255"/>
      <c r="AHQ1095" s="255"/>
      <c r="AHR1095" s="255"/>
      <c r="AHS1095" s="255"/>
      <c r="AHT1095" s="255"/>
      <c r="AHU1095" s="255"/>
      <c r="AHV1095" s="255"/>
      <c r="AHW1095" s="255"/>
      <c r="AHX1095" s="255"/>
      <c r="AHY1095" s="255"/>
      <c r="AHZ1095" s="255"/>
      <c r="AIA1095" s="255"/>
      <c r="AIB1095" s="255"/>
      <c r="AIC1095" s="255"/>
      <c r="AID1095" s="255"/>
      <c r="AIE1095" s="255"/>
      <c r="AIF1095" s="255"/>
      <c r="AIG1095" s="255"/>
      <c r="AIH1095" s="255"/>
      <c r="AII1095" s="255"/>
      <c r="AIJ1095" s="255"/>
      <c r="AIK1095" s="255"/>
      <c r="AIL1095" s="255"/>
      <c r="AIM1095" s="255"/>
      <c r="AIN1095" s="255"/>
      <c r="AIO1095" s="255"/>
      <c r="AIP1095" s="255"/>
      <c r="AIQ1095" s="255"/>
      <c r="AIR1095" s="255"/>
      <c r="AIS1095" s="255"/>
      <c r="AIT1095" s="255"/>
      <c r="AIU1095" s="255"/>
      <c r="AIV1095" s="255"/>
      <c r="AIW1095" s="255"/>
      <c r="AIX1095" s="255"/>
      <c r="AIY1095" s="255"/>
      <c r="AIZ1095" s="255"/>
      <c r="AJA1095" s="255"/>
      <c r="AJB1095" s="255"/>
      <c r="AJC1095" s="255"/>
      <c r="AJD1095" s="255"/>
      <c r="AJE1095" s="255"/>
      <c r="AJF1095" s="255"/>
      <c r="AJG1095" s="255"/>
      <c r="AJH1095" s="255"/>
      <c r="AJI1095" s="255"/>
      <c r="AJJ1095" s="255"/>
      <c r="AJK1095" s="255"/>
      <c r="AJL1095" s="255"/>
      <c r="AJM1095" s="255"/>
      <c r="AJN1095" s="255"/>
      <c r="AJO1095" s="255"/>
      <c r="AJP1095" s="255"/>
      <c r="AJQ1095" s="255"/>
      <c r="AJR1095" s="255"/>
      <c r="AJS1095" s="255"/>
      <c r="AJT1095" s="255"/>
      <c r="AJU1095" s="255"/>
      <c r="AJV1095" s="255"/>
      <c r="AJW1095" s="255"/>
      <c r="AJX1095" s="255"/>
      <c r="AJY1095" s="255"/>
      <c r="AJZ1095" s="255"/>
      <c r="AKA1095" s="255"/>
      <c r="AKB1095" s="255"/>
      <c r="AKC1095" s="255"/>
      <c r="AKD1095" s="255"/>
      <c r="AKE1095" s="255"/>
      <c r="AKF1095" s="255"/>
      <c r="AKG1095" s="255"/>
      <c r="AKH1095" s="255"/>
      <c r="AKI1095" s="255"/>
      <c r="AKJ1095" s="255"/>
      <c r="AKK1095" s="255"/>
      <c r="AKL1095" s="255"/>
      <c r="AKM1095" s="255"/>
      <c r="AKN1095" s="255"/>
      <c r="AKO1095" s="255"/>
      <c r="AKP1095" s="255"/>
      <c r="AKQ1095" s="255"/>
      <c r="AKR1095" s="255"/>
      <c r="AKS1095" s="255"/>
      <c r="AKT1095" s="255"/>
      <c r="AKU1095" s="255"/>
      <c r="AKV1095" s="255"/>
      <c r="AKW1095" s="255"/>
      <c r="AKX1095" s="255"/>
      <c r="AKY1095" s="255"/>
      <c r="AKZ1095" s="255"/>
      <c r="ALA1095" s="255"/>
      <c r="ALB1095" s="255"/>
      <c r="ALC1095" s="255"/>
      <c r="ALD1095" s="255"/>
      <c r="ALE1095" s="255"/>
      <c r="ALF1095" s="255"/>
      <c r="ALG1095" s="255"/>
      <c r="ALH1095" s="255"/>
      <c r="ALI1095" s="255"/>
      <c r="ALJ1095" s="255"/>
      <c r="ALK1095" s="255"/>
      <c r="ALL1095" s="255"/>
      <c r="ALM1095" s="255"/>
      <c r="ALN1095" s="255"/>
      <c r="ALO1095" s="255"/>
      <c r="ALP1095" s="255"/>
      <c r="ALQ1095" s="255"/>
      <c r="ALR1095" s="255"/>
      <c r="ALS1095" s="255"/>
      <c r="ALT1095" s="255"/>
      <c r="ALU1095" s="255"/>
      <c r="ALV1095" s="255"/>
      <c r="ALW1095" s="255"/>
      <c r="ALX1095" s="255"/>
      <c r="ALY1095" s="255"/>
      <c r="ALZ1095" s="255"/>
      <c r="AMA1095" s="255"/>
      <c r="AMB1095" s="255"/>
      <c r="AMC1095" s="255"/>
      <c r="AMD1095" s="255"/>
      <c r="AME1095" s="255"/>
      <c r="AMF1095" s="255"/>
      <c r="AMG1095" s="255"/>
      <c r="AMH1095" s="255"/>
      <c r="AMI1095" s="255"/>
      <c r="AMJ1095" s="255"/>
      <c r="AMK1095" s="255"/>
      <c r="AML1095" s="255"/>
      <c r="AMM1095" s="255"/>
      <c r="AMN1095" s="255"/>
      <c r="AMO1095" s="255"/>
      <c r="AMP1095" s="255"/>
      <c r="AMQ1095" s="255"/>
      <c r="AMR1095" s="255"/>
      <c r="AMS1095" s="255"/>
      <c r="AMT1095" s="255"/>
      <c r="AMU1095" s="255"/>
      <c r="AMV1095" s="255"/>
      <c r="AMW1095" s="255"/>
      <c r="AMX1095" s="255"/>
      <c r="AMY1095" s="255"/>
      <c r="AMZ1095" s="255"/>
      <c r="ANA1095" s="255"/>
      <c r="ANB1095" s="255"/>
      <c r="ANC1095" s="255"/>
      <c r="AND1095" s="255"/>
      <c r="ANE1095" s="255"/>
      <c r="ANF1095" s="255"/>
      <c r="ANG1095" s="255"/>
      <c r="ANH1095" s="255"/>
      <c r="ANI1095" s="255"/>
      <c r="ANJ1095" s="255"/>
      <c r="ANK1095" s="255"/>
      <c r="ANL1095" s="255"/>
      <c r="ANM1095" s="255"/>
      <c r="ANN1095" s="255"/>
      <c r="ANO1095" s="255"/>
      <c r="ANP1095" s="255"/>
      <c r="ANQ1095" s="255"/>
      <c r="ANR1095" s="255"/>
      <c r="ANS1095" s="255"/>
      <c r="ANT1095" s="255"/>
      <c r="ANU1095" s="255"/>
      <c r="ANV1095" s="255"/>
      <c r="ANW1095" s="255"/>
      <c r="ANX1095" s="255"/>
      <c r="ANY1095" s="255"/>
      <c r="ANZ1095" s="255"/>
      <c r="AOA1095" s="255"/>
      <c r="AOB1095" s="255"/>
      <c r="AOC1095" s="255"/>
      <c r="AOD1095" s="255"/>
      <c r="AOE1095" s="255"/>
      <c r="AOF1095" s="255"/>
      <c r="AOG1095" s="255"/>
      <c r="AOH1095" s="255"/>
      <c r="AOI1095" s="255"/>
      <c r="AOJ1095" s="255"/>
      <c r="AOK1095" s="255"/>
      <c r="AOL1095" s="255"/>
      <c r="AOM1095" s="255"/>
      <c r="AON1095" s="255"/>
      <c r="AOO1095" s="255"/>
      <c r="AOP1095" s="255"/>
      <c r="AOQ1095" s="255"/>
      <c r="AOR1095" s="255"/>
      <c r="AOS1095" s="255"/>
      <c r="AOT1095" s="255"/>
      <c r="AOU1095" s="255"/>
      <c r="AOV1095" s="255"/>
      <c r="AOW1095" s="255"/>
      <c r="AOX1095" s="255"/>
      <c r="AOY1095" s="255"/>
      <c r="AOZ1095" s="255"/>
      <c r="APA1095" s="255"/>
      <c r="APB1095" s="255"/>
      <c r="APC1095" s="255"/>
      <c r="APD1095" s="255"/>
      <c r="APE1095" s="255"/>
      <c r="APF1095" s="255"/>
      <c r="APG1095" s="255"/>
      <c r="APH1095" s="255"/>
      <c r="API1095" s="255"/>
      <c r="APJ1095" s="255"/>
      <c r="APK1095" s="255"/>
      <c r="APL1095" s="255"/>
      <c r="APM1095" s="255"/>
      <c r="APN1095" s="255"/>
      <c r="APO1095" s="255"/>
      <c r="APP1095" s="255"/>
      <c r="APQ1095" s="255"/>
      <c r="APR1095" s="255"/>
      <c r="APS1095" s="255"/>
      <c r="APT1095" s="255"/>
      <c r="APU1095" s="255"/>
      <c r="APV1095" s="255"/>
      <c r="APW1095" s="255"/>
      <c r="APX1095" s="255"/>
      <c r="APY1095" s="255"/>
      <c r="APZ1095" s="255"/>
      <c r="AQA1095" s="255"/>
      <c r="AQB1095" s="255"/>
      <c r="AQC1095" s="255"/>
      <c r="AQD1095" s="255"/>
      <c r="AQE1095" s="255"/>
      <c r="AQF1095" s="255"/>
      <c r="AQG1095" s="255"/>
      <c r="AQH1095" s="255"/>
      <c r="AQI1095" s="255"/>
      <c r="AQJ1095" s="255"/>
      <c r="AQK1095" s="255"/>
      <c r="AQL1095" s="255"/>
      <c r="AQM1095" s="255"/>
      <c r="AQN1095" s="255"/>
      <c r="AQO1095" s="255"/>
      <c r="AQP1095" s="255"/>
      <c r="AQQ1095" s="255"/>
      <c r="AQR1095" s="255"/>
      <c r="AQS1095" s="255"/>
      <c r="AQT1095" s="255"/>
      <c r="AQU1095" s="255"/>
      <c r="AQV1095" s="255"/>
      <c r="AQW1095" s="255"/>
      <c r="AQX1095" s="255"/>
      <c r="AQY1095" s="255"/>
      <c r="AQZ1095" s="255"/>
      <c r="ARA1095" s="255"/>
      <c r="ARB1095" s="255"/>
      <c r="ARC1095" s="255"/>
      <c r="ARD1095" s="255"/>
      <c r="ARE1095" s="255"/>
      <c r="ARF1095" s="255"/>
      <c r="ARG1095" s="255"/>
      <c r="ARH1095" s="255"/>
      <c r="ARI1095" s="255"/>
      <c r="ARJ1095" s="255"/>
      <c r="ARK1095" s="255"/>
      <c r="ARL1095" s="255"/>
      <c r="ARM1095" s="255"/>
      <c r="ARN1095" s="255"/>
      <c r="ARO1095" s="255"/>
      <c r="ARP1095" s="255"/>
      <c r="ARQ1095" s="255"/>
      <c r="ARR1095" s="255"/>
      <c r="ARS1095" s="255"/>
      <c r="ART1095" s="255"/>
      <c r="ARU1095" s="255"/>
      <c r="ARV1095" s="255"/>
      <c r="ARW1095" s="255"/>
      <c r="ARX1095" s="255"/>
      <c r="ARY1095" s="255"/>
      <c r="ARZ1095" s="255"/>
      <c r="ASA1095" s="255"/>
      <c r="ASB1095" s="255"/>
      <c r="ASC1095" s="255"/>
      <c r="ASD1095" s="255"/>
      <c r="ASE1095" s="255"/>
      <c r="ASF1095" s="255"/>
      <c r="ASG1095" s="255"/>
      <c r="ASH1095" s="255"/>
      <c r="ASI1095" s="255"/>
      <c r="ASJ1095" s="255"/>
      <c r="ASK1095" s="255"/>
      <c r="ASL1095" s="255"/>
      <c r="ASM1095" s="255"/>
      <c r="ASN1095" s="255"/>
      <c r="ASO1095" s="255"/>
      <c r="ASP1095" s="255"/>
      <c r="ASQ1095" s="255"/>
      <c r="ASR1095" s="255"/>
      <c r="ASS1095" s="255"/>
      <c r="AST1095" s="255"/>
      <c r="ASU1095" s="255"/>
      <c r="ASV1095" s="255"/>
      <c r="ASW1095" s="255"/>
      <c r="ASX1095" s="255"/>
      <c r="ASY1095" s="255"/>
      <c r="ASZ1095" s="255"/>
      <c r="ATA1095" s="255"/>
      <c r="ATB1095" s="255"/>
      <c r="ATC1095" s="255"/>
      <c r="ATD1095" s="255"/>
      <c r="ATE1095" s="255"/>
      <c r="ATF1095" s="255"/>
      <c r="ATG1095" s="255"/>
      <c r="ATH1095" s="255"/>
      <c r="ATI1095" s="255"/>
      <c r="ATJ1095" s="255"/>
      <c r="ATK1095" s="255"/>
      <c r="ATL1095" s="255"/>
      <c r="ATM1095" s="255"/>
      <c r="ATN1095" s="255"/>
      <c r="ATO1095" s="255"/>
      <c r="ATP1095" s="255"/>
      <c r="ATQ1095" s="255"/>
      <c r="ATR1095" s="255"/>
      <c r="ATS1095" s="255"/>
      <c r="ATT1095" s="255"/>
      <c r="ATU1095" s="255"/>
      <c r="ATV1095" s="255"/>
      <c r="ATW1095" s="255"/>
      <c r="ATX1095" s="255"/>
      <c r="ATY1095" s="255"/>
      <c r="ATZ1095" s="255"/>
      <c r="AUA1095" s="255"/>
      <c r="AUB1095" s="255"/>
      <c r="AUC1095" s="255"/>
      <c r="AUD1095" s="255"/>
      <c r="AUE1095" s="255"/>
      <c r="AUF1095" s="255"/>
      <c r="AUG1095" s="255"/>
      <c r="AUH1095" s="255"/>
      <c r="AUI1095" s="255"/>
      <c r="AUJ1095" s="255"/>
      <c r="AUK1095" s="255"/>
      <c r="AUL1095" s="255"/>
      <c r="AUM1095" s="255"/>
      <c r="AUN1095" s="255"/>
      <c r="AUO1095" s="255"/>
      <c r="AUP1095" s="255"/>
      <c r="AUQ1095" s="255"/>
      <c r="AUR1095" s="255"/>
      <c r="AUS1095" s="255"/>
      <c r="AUT1095" s="255"/>
      <c r="AUU1095" s="255"/>
      <c r="AUV1095" s="255"/>
      <c r="AUW1095" s="255"/>
      <c r="AUX1095" s="255"/>
      <c r="AUY1095" s="255"/>
      <c r="AUZ1095" s="255"/>
      <c r="AVA1095" s="255"/>
      <c r="AVB1095" s="255"/>
      <c r="AVC1095" s="255"/>
      <c r="AVD1095" s="255"/>
      <c r="AVE1095" s="255"/>
      <c r="AVF1095" s="255"/>
      <c r="AVG1095" s="255"/>
      <c r="AVH1095" s="255"/>
      <c r="AVI1095" s="255"/>
      <c r="AVJ1095" s="255"/>
      <c r="AVK1095" s="255"/>
      <c r="AVL1095" s="255"/>
      <c r="AVM1095" s="255"/>
      <c r="AVN1095" s="255"/>
      <c r="AVO1095" s="255"/>
      <c r="AVP1095" s="255"/>
      <c r="AVQ1095" s="255"/>
      <c r="AVR1095" s="255"/>
      <c r="AVS1095" s="255"/>
      <c r="AVT1095" s="255"/>
      <c r="AVU1095" s="255"/>
      <c r="AVV1095" s="255"/>
      <c r="AVW1095" s="255"/>
      <c r="AVX1095" s="255"/>
      <c r="AVY1095" s="255"/>
      <c r="AVZ1095" s="255"/>
      <c r="AWA1095" s="255"/>
      <c r="AWB1095" s="255"/>
      <c r="AWC1095" s="255"/>
      <c r="AWD1095" s="255"/>
      <c r="AWE1095" s="255"/>
      <c r="AWF1095" s="255"/>
      <c r="AWG1095" s="255"/>
      <c r="AWH1095" s="255"/>
      <c r="AWI1095" s="255"/>
      <c r="AWJ1095" s="255"/>
      <c r="AWK1095" s="255"/>
      <c r="AWL1095" s="255"/>
      <c r="AWM1095" s="255"/>
      <c r="AWN1095" s="255"/>
      <c r="AWO1095" s="255"/>
      <c r="AWP1095" s="255"/>
      <c r="AWQ1095" s="255"/>
      <c r="AWR1095" s="255"/>
      <c r="AWS1095" s="255"/>
      <c r="AWT1095" s="255"/>
      <c r="AWU1095" s="255"/>
      <c r="AWV1095" s="255"/>
      <c r="AWW1095" s="255"/>
      <c r="AWX1095" s="255"/>
      <c r="AWY1095" s="255"/>
      <c r="AWZ1095" s="255"/>
      <c r="AXA1095" s="255"/>
      <c r="AXB1095" s="255"/>
      <c r="AXC1095" s="255"/>
      <c r="AXD1095" s="255"/>
      <c r="AXE1095" s="255"/>
      <c r="AXF1095" s="255"/>
      <c r="AXG1095" s="255"/>
      <c r="AXH1095" s="255"/>
      <c r="AXI1095" s="255"/>
      <c r="AXJ1095" s="255"/>
      <c r="AXK1095" s="255"/>
      <c r="AXL1095" s="255"/>
      <c r="AXM1095" s="255"/>
      <c r="AXN1095" s="255"/>
      <c r="AXO1095" s="255"/>
      <c r="AXP1095" s="255"/>
      <c r="AXQ1095" s="255"/>
      <c r="AXR1095" s="255"/>
      <c r="AXS1095" s="255"/>
      <c r="AXT1095" s="255"/>
      <c r="AXU1095" s="255"/>
      <c r="AXV1095" s="255"/>
      <c r="AXW1095" s="255"/>
      <c r="AXX1095" s="255"/>
      <c r="AXY1095" s="255"/>
      <c r="AXZ1095" s="255"/>
      <c r="AYA1095" s="255"/>
      <c r="AYB1095" s="255"/>
      <c r="AYC1095" s="255"/>
      <c r="AYD1095" s="255"/>
      <c r="AYE1095" s="255"/>
      <c r="AYF1095" s="255"/>
      <c r="AYG1095" s="255"/>
      <c r="AYH1095" s="255"/>
      <c r="AYI1095" s="255"/>
      <c r="AYJ1095" s="255"/>
      <c r="AYK1095" s="255"/>
      <c r="AYL1095" s="255"/>
      <c r="AYM1095" s="255"/>
      <c r="AYN1095" s="255"/>
      <c r="AYO1095" s="255"/>
      <c r="AYP1095" s="255"/>
      <c r="AYQ1095" s="255"/>
      <c r="AYR1095" s="255"/>
      <c r="AYS1095" s="255"/>
      <c r="AYT1095" s="255"/>
      <c r="AYU1095" s="255"/>
      <c r="AYV1095" s="255"/>
      <c r="AYW1095" s="255"/>
      <c r="AYX1095" s="255"/>
      <c r="AYY1095" s="255"/>
      <c r="AYZ1095" s="255"/>
      <c r="AZA1095" s="255"/>
      <c r="AZB1095" s="255"/>
      <c r="AZC1095" s="255"/>
      <c r="AZD1095" s="255"/>
      <c r="AZE1095" s="255"/>
      <c r="AZF1095" s="255"/>
      <c r="AZG1095" s="255"/>
      <c r="AZH1095" s="255"/>
      <c r="AZI1095" s="255"/>
      <c r="AZJ1095" s="255"/>
      <c r="AZK1095" s="255"/>
      <c r="AZL1095" s="255"/>
      <c r="AZM1095" s="255"/>
      <c r="AZN1095" s="255"/>
      <c r="AZO1095" s="255"/>
      <c r="AZP1095" s="255"/>
      <c r="AZQ1095" s="255"/>
      <c r="AZR1095" s="255"/>
      <c r="AZS1095" s="255"/>
      <c r="AZT1095" s="255"/>
      <c r="AZU1095" s="255"/>
      <c r="AZV1095" s="255"/>
      <c r="AZW1095" s="255"/>
      <c r="AZX1095" s="255"/>
      <c r="AZY1095" s="255"/>
      <c r="AZZ1095" s="255"/>
      <c r="BAA1095" s="255"/>
      <c r="BAB1095" s="255"/>
      <c r="BAC1095" s="255"/>
      <c r="BAD1095" s="255"/>
      <c r="BAE1095" s="255"/>
      <c r="BAF1095" s="255"/>
      <c r="BAG1095" s="255"/>
      <c r="BAH1095" s="255"/>
      <c r="BAI1095" s="255"/>
      <c r="BAJ1095" s="255"/>
      <c r="BAK1095" s="255"/>
      <c r="BAL1095" s="255"/>
      <c r="BAM1095" s="255"/>
      <c r="BAN1095" s="255"/>
      <c r="BAO1095" s="255"/>
      <c r="BAP1095" s="255"/>
      <c r="BAQ1095" s="255"/>
      <c r="BAR1095" s="255"/>
      <c r="BAS1095" s="255"/>
      <c r="BAT1095" s="255"/>
      <c r="BAU1095" s="255"/>
      <c r="BAV1095" s="255"/>
      <c r="BAW1095" s="255"/>
      <c r="BAX1095" s="255"/>
      <c r="BAY1095" s="255"/>
      <c r="BAZ1095" s="255"/>
      <c r="BBA1095" s="255"/>
      <c r="BBB1095" s="255"/>
      <c r="BBC1095" s="255"/>
      <c r="BBD1095" s="255"/>
      <c r="BBE1095" s="255"/>
      <c r="BBF1095" s="255"/>
      <c r="BBG1095" s="255"/>
      <c r="BBH1095" s="255"/>
      <c r="BBI1095" s="255"/>
      <c r="BBJ1095" s="255"/>
      <c r="BBK1095" s="255"/>
      <c r="BBL1095" s="255"/>
      <c r="BBM1095" s="255"/>
      <c r="BBN1095" s="255"/>
      <c r="BBO1095" s="255"/>
      <c r="BBP1095" s="255"/>
      <c r="BBQ1095" s="255"/>
      <c r="BBR1095" s="255"/>
      <c r="BBS1095" s="255"/>
      <c r="BBT1095" s="255"/>
      <c r="BBU1095" s="255"/>
      <c r="BBV1095" s="255"/>
      <c r="BBW1095" s="255"/>
      <c r="BBX1095" s="255"/>
      <c r="BBY1095" s="255"/>
      <c r="BBZ1095" s="255"/>
      <c r="BCA1095" s="255"/>
      <c r="BCB1095" s="255"/>
      <c r="BCC1095" s="255"/>
      <c r="BCD1095" s="255"/>
      <c r="BCE1095" s="255"/>
      <c r="BCF1095" s="255"/>
      <c r="BCG1095" s="255"/>
      <c r="BCH1095" s="255"/>
      <c r="BCI1095" s="255"/>
      <c r="BCJ1095" s="255"/>
      <c r="BCK1095" s="255"/>
      <c r="BCL1095" s="255"/>
      <c r="BCM1095" s="255"/>
      <c r="BCN1095" s="255"/>
      <c r="BCO1095" s="255"/>
      <c r="BCP1095" s="255"/>
      <c r="BCQ1095" s="255"/>
      <c r="BCR1095" s="255"/>
      <c r="BCS1095" s="255"/>
      <c r="BCT1095" s="255"/>
      <c r="BCU1095" s="255"/>
      <c r="BCV1095" s="255"/>
      <c r="BCW1095" s="255"/>
      <c r="BCX1095" s="255"/>
      <c r="BCY1095" s="255"/>
      <c r="BCZ1095" s="255"/>
      <c r="BDA1095" s="255"/>
      <c r="BDB1095" s="255"/>
      <c r="BDC1095" s="255"/>
      <c r="BDD1095" s="255"/>
      <c r="BDE1095" s="255"/>
      <c r="BDF1095" s="255"/>
      <c r="BDG1095" s="255"/>
      <c r="BDH1095" s="255"/>
      <c r="BDI1095" s="255"/>
      <c r="BDJ1095" s="255"/>
      <c r="BDK1095" s="255"/>
      <c r="BDL1095" s="255"/>
      <c r="BDM1095" s="255"/>
      <c r="BDN1095" s="255"/>
      <c r="BDO1095" s="255"/>
      <c r="BDP1095" s="255"/>
      <c r="BDQ1095" s="255"/>
      <c r="BDR1095" s="255"/>
      <c r="BDS1095" s="255"/>
      <c r="BDT1095" s="255"/>
      <c r="BDU1095" s="255"/>
      <c r="BDV1095" s="255"/>
      <c r="BDW1095" s="255"/>
      <c r="BDX1095" s="255"/>
      <c r="BDY1095" s="255"/>
      <c r="BDZ1095" s="255"/>
      <c r="BEA1095" s="255"/>
      <c r="BEB1095" s="255"/>
      <c r="BEC1095" s="255"/>
      <c r="BED1095" s="255"/>
      <c r="BEE1095" s="255"/>
      <c r="BEF1095" s="255"/>
      <c r="BEG1095" s="255"/>
      <c r="BEH1095" s="255"/>
      <c r="BEI1095" s="255"/>
      <c r="BEJ1095" s="255"/>
      <c r="BEK1095" s="255"/>
      <c r="BEL1095" s="255"/>
      <c r="BEM1095" s="255"/>
      <c r="BEN1095" s="255"/>
      <c r="BEO1095" s="255"/>
      <c r="BEP1095" s="255"/>
      <c r="BEQ1095" s="255"/>
      <c r="BER1095" s="255"/>
      <c r="BES1095" s="255"/>
      <c r="BET1095" s="255"/>
      <c r="BEU1095" s="255"/>
      <c r="BEV1095" s="255"/>
      <c r="BEW1095" s="255"/>
      <c r="BEX1095" s="255"/>
      <c r="BEY1095" s="255"/>
      <c r="BEZ1095" s="255"/>
      <c r="BFA1095" s="255"/>
      <c r="BFB1095" s="255"/>
      <c r="BFC1095" s="255"/>
      <c r="BFD1095" s="255"/>
      <c r="BFE1095" s="255"/>
      <c r="BFF1095" s="255"/>
      <c r="BFG1095" s="255"/>
      <c r="BFH1095" s="255"/>
      <c r="BFI1095" s="255"/>
      <c r="BFJ1095" s="255"/>
      <c r="BFK1095" s="255"/>
      <c r="BFL1095" s="255"/>
      <c r="BFM1095" s="255"/>
      <c r="BFN1095" s="255"/>
      <c r="BFO1095" s="255"/>
      <c r="BFP1095" s="255"/>
      <c r="BFQ1095" s="255"/>
      <c r="BFR1095" s="255"/>
      <c r="BFS1095" s="255"/>
      <c r="BFT1095" s="255"/>
      <c r="BFU1095" s="255"/>
      <c r="BFV1095" s="255"/>
      <c r="BFW1095" s="255"/>
      <c r="BFX1095" s="255"/>
      <c r="BFY1095" s="255"/>
      <c r="BFZ1095" s="255"/>
      <c r="BGA1095" s="255"/>
      <c r="BGB1095" s="255"/>
      <c r="BGC1095" s="255"/>
      <c r="BGD1095" s="255"/>
      <c r="BGE1095" s="255"/>
      <c r="BGF1095" s="255"/>
      <c r="BGG1095" s="255"/>
      <c r="BGH1095" s="255"/>
      <c r="BGI1095" s="255"/>
      <c r="BGJ1095" s="255"/>
      <c r="BGK1095" s="255"/>
      <c r="BGL1095" s="255"/>
      <c r="BGM1095" s="255"/>
      <c r="BGN1095" s="255"/>
      <c r="BGO1095" s="255"/>
      <c r="BGP1095" s="255"/>
      <c r="BGQ1095" s="255"/>
      <c r="BGR1095" s="255"/>
      <c r="BGS1095" s="255"/>
      <c r="BGT1095" s="255"/>
      <c r="BGU1095" s="255"/>
      <c r="BGV1095" s="255"/>
      <c r="BGW1095" s="255"/>
      <c r="BGX1095" s="255"/>
      <c r="BGY1095" s="255"/>
      <c r="BGZ1095" s="255"/>
      <c r="BHA1095" s="255"/>
      <c r="BHB1095" s="255"/>
      <c r="BHC1095" s="255"/>
      <c r="BHD1095" s="255"/>
      <c r="BHE1095" s="255"/>
      <c r="BHF1095" s="255"/>
      <c r="BHG1095" s="255"/>
      <c r="BHH1095" s="255"/>
      <c r="BHI1095" s="255"/>
      <c r="BHJ1095" s="255"/>
      <c r="BHK1095" s="255"/>
      <c r="BHL1095" s="255"/>
      <c r="BHM1095" s="255"/>
      <c r="BHN1095" s="255"/>
      <c r="BHO1095" s="255"/>
      <c r="BHP1095" s="255"/>
      <c r="BHQ1095" s="255"/>
      <c r="BHR1095" s="255"/>
      <c r="BHS1095" s="255"/>
      <c r="BHT1095" s="255"/>
      <c r="BHU1095" s="255"/>
      <c r="BHV1095" s="255"/>
      <c r="BHW1095" s="255"/>
      <c r="BHX1095" s="255"/>
      <c r="BHY1095" s="255"/>
      <c r="BHZ1095" s="255"/>
      <c r="BIA1095" s="255"/>
      <c r="BIB1095" s="255"/>
      <c r="BIC1095" s="255"/>
      <c r="BID1095" s="255"/>
      <c r="BIE1095" s="255"/>
      <c r="BIF1095" s="255"/>
      <c r="BIG1095" s="255"/>
      <c r="BIH1095" s="255"/>
      <c r="BII1095" s="255"/>
      <c r="BIJ1095" s="255"/>
      <c r="BIK1095" s="255"/>
      <c r="BIL1095" s="255"/>
      <c r="BIM1095" s="255"/>
      <c r="BIN1095" s="255"/>
      <c r="BIO1095" s="255"/>
      <c r="BIP1095" s="255"/>
      <c r="BIQ1095" s="255"/>
      <c r="BIR1095" s="255"/>
      <c r="BIS1095" s="255"/>
      <c r="BIT1095" s="255"/>
      <c r="BIU1095" s="255"/>
      <c r="BIV1095" s="255"/>
      <c r="BIW1095" s="255"/>
      <c r="BIX1095" s="255"/>
      <c r="BIY1095" s="255"/>
      <c r="BIZ1095" s="255"/>
      <c r="BJA1095" s="255"/>
      <c r="BJB1095" s="255"/>
      <c r="BJC1095" s="255"/>
      <c r="BJD1095" s="255"/>
      <c r="BJE1095" s="255"/>
      <c r="BJF1095" s="255"/>
      <c r="BJG1095" s="255"/>
      <c r="BJH1095" s="255"/>
      <c r="BJI1095" s="255"/>
      <c r="BJJ1095" s="255"/>
      <c r="BJK1095" s="255"/>
      <c r="BJL1095" s="255"/>
      <c r="BJM1095" s="255"/>
      <c r="BJN1095" s="255"/>
      <c r="BJO1095" s="255"/>
      <c r="BJP1095" s="255"/>
      <c r="BJQ1095" s="255"/>
      <c r="BJR1095" s="255"/>
      <c r="BJS1095" s="255"/>
      <c r="BJT1095" s="255"/>
      <c r="BJU1095" s="255"/>
      <c r="BJV1095" s="255"/>
      <c r="BJW1095" s="255"/>
      <c r="BJX1095" s="255"/>
      <c r="BJY1095" s="255"/>
      <c r="BJZ1095" s="255"/>
      <c r="BKA1095" s="255"/>
      <c r="BKB1095" s="255"/>
      <c r="BKC1095" s="255"/>
      <c r="BKD1095" s="255"/>
      <c r="BKE1095" s="255"/>
      <c r="BKF1095" s="255"/>
      <c r="BKG1095" s="255"/>
      <c r="BKH1095" s="255"/>
      <c r="BKI1095" s="255"/>
      <c r="BKJ1095" s="255"/>
      <c r="BKK1095" s="255"/>
      <c r="BKL1095" s="255"/>
      <c r="BKM1095" s="255"/>
      <c r="BKN1095" s="255"/>
      <c r="BKO1095" s="255"/>
      <c r="BKP1095" s="255"/>
      <c r="BKQ1095" s="255"/>
      <c r="BKR1095" s="255"/>
      <c r="BKS1095" s="255"/>
      <c r="BKT1095" s="255"/>
      <c r="BKU1095" s="255"/>
      <c r="BKV1095" s="255"/>
      <c r="BKW1095" s="255"/>
      <c r="BKX1095" s="255"/>
      <c r="BKY1095" s="255"/>
      <c r="BKZ1095" s="255"/>
      <c r="BLA1095" s="255"/>
      <c r="BLB1095" s="255"/>
      <c r="BLC1095" s="255"/>
      <c r="BLD1095" s="255"/>
      <c r="BLE1095" s="255"/>
      <c r="BLF1095" s="255"/>
      <c r="BLG1095" s="255"/>
      <c r="BLH1095" s="255"/>
      <c r="BLI1095" s="255"/>
      <c r="BLJ1095" s="255"/>
      <c r="BLK1095" s="255"/>
      <c r="BLL1095" s="255"/>
      <c r="BLM1095" s="255"/>
      <c r="BLN1095" s="255"/>
      <c r="BLO1095" s="255"/>
      <c r="BLP1095" s="255"/>
      <c r="BLQ1095" s="255"/>
      <c r="BLR1095" s="255"/>
      <c r="BLS1095" s="255"/>
      <c r="BLT1095" s="255"/>
      <c r="BLU1095" s="255"/>
      <c r="BLV1095" s="255"/>
      <c r="BLW1095" s="255"/>
      <c r="BLX1095" s="255"/>
      <c r="BLY1095" s="255"/>
      <c r="BLZ1095" s="255"/>
      <c r="BMA1095" s="255"/>
      <c r="BMB1095" s="255"/>
      <c r="BMC1095" s="255"/>
      <c r="BMD1095" s="255"/>
      <c r="BME1095" s="255"/>
      <c r="BMF1095" s="255"/>
      <c r="BMG1095" s="255"/>
      <c r="BMH1095" s="255"/>
      <c r="BMI1095" s="255"/>
      <c r="BMJ1095" s="255"/>
      <c r="BMK1095" s="255"/>
      <c r="BML1095" s="255"/>
      <c r="BMM1095" s="255"/>
      <c r="BMN1095" s="255"/>
      <c r="BMO1095" s="255"/>
      <c r="BMP1095" s="255"/>
      <c r="BMQ1095" s="255"/>
      <c r="BMR1095" s="255"/>
      <c r="BMS1095" s="255"/>
      <c r="BMT1095" s="255"/>
      <c r="BMU1095" s="255"/>
      <c r="BMV1095" s="255"/>
      <c r="BMW1095" s="255"/>
      <c r="BMX1095" s="255"/>
      <c r="BMY1095" s="255"/>
      <c r="BMZ1095" s="255"/>
      <c r="BNA1095" s="255"/>
      <c r="BNB1095" s="255"/>
      <c r="BNC1095" s="255"/>
      <c r="BND1095" s="255"/>
      <c r="BNE1095" s="255"/>
      <c r="BNF1095" s="255"/>
      <c r="BNG1095" s="255"/>
      <c r="BNH1095" s="255"/>
      <c r="BNI1095" s="255"/>
      <c r="BNJ1095" s="255"/>
      <c r="BNK1095" s="255"/>
      <c r="BNL1095" s="255"/>
      <c r="BNM1095" s="255"/>
      <c r="BNN1095" s="255"/>
      <c r="BNO1095" s="255"/>
      <c r="BNP1095" s="255"/>
      <c r="BNQ1095" s="255"/>
      <c r="BNR1095" s="255"/>
      <c r="BNS1095" s="255"/>
      <c r="BNT1095" s="255"/>
      <c r="BNU1095" s="255"/>
      <c r="BNV1095" s="255"/>
      <c r="BNW1095" s="255"/>
      <c r="BNX1095" s="255"/>
      <c r="BNY1095" s="255"/>
      <c r="BNZ1095" s="255"/>
      <c r="BOA1095" s="255"/>
      <c r="BOB1095" s="255"/>
      <c r="BOC1095" s="255"/>
      <c r="BOD1095" s="255"/>
      <c r="BOE1095" s="255"/>
      <c r="BOF1095" s="255"/>
      <c r="BOG1095" s="255"/>
      <c r="BOH1095" s="255"/>
      <c r="BOI1095" s="255"/>
      <c r="BOJ1095" s="255"/>
      <c r="BOK1095" s="255"/>
      <c r="BOL1095" s="255"/>
      <c r="BOM1095" s="255"/>
      <c r="BON1095" s="255"/>
      <c r="BOO1095" s="255"/>
      <c r="BOP1095" s="255"/>
      <c r="BOQ1095" s="255"/>
      <c r="BOR1095" s="255"/>
      <c r="BOS1095" s="255"/>
      <c r="BOT1095" s="255"/>
      <c r="BOU1095" s="255"/>
      <c r="BOV1095" s="255"/>
      <c r="BOW1095" s="255"/>
      <c r="BOX1095" s="255"/>
      <c r="BOY1095" s="255"/>
      <c r="BOZ1095" s="255"/>
      <c r="BPA1095" s="255"/>
      <c r="BPB1095" s="255"/>
      <c r="BPC1095" s="255"/>
      <c r="BPD1095" s="255"/>
      <c r="BPE1095" s="255"/>
      <c r="BPF1095" s="255"/>
      <c r="BPG1095" s="255"/>
      <c r="BPH1095" s="255"/>
      <c r="BPI1095" s="255"/>
      <c r="BPJ1095" s="255"/>
      <c r="BPK1095" s="255"/>
      <c r="BPL1095" s="255"/>
      <c r="BPM1095" s="255"/>
      <c r="BPN1095" s="255"/>
      <c r="BPO1095" s="255"/>
      <c r="BPP1095" s="255"/>
      <c r="BPQ1095" s="255"/>
      <c r="BPR1095" s="255"/>
      <c r="BPS1095" s="255"/>
      <c r="BPT1095" s="255"/>
      <c r="BPU1095" s="255"/>
      <c r="BPV1095" s="255"/>
      <c r="BPW1095" s="255"/>
      <c r="BPX1095" s="255"/>
      <c r="BPY1095" s="255"/>
      <c r="BPZ1095" s="255"/>
      <c r="BQA1095" s="255"/>
      <c r="BQB1095" s="255"/>
      <c r="BQC1095" s="255"/>
      <c r="BQD1095" s="255"/>
      <c r="BQE1095" s="255"/>
      <c r="BQF1095" s="255"/>
      <c r="BQG1095" s="255"/>
      <c r="BQH1095" s="255"/>
      <c r="BQI1095" s="255"/>
      <c r="BQJ1095" s="255"/>
      <c r="BQK1095" s="255"/>
      <c r="BQL1095" s="255"/>
      <c r="BQM1095" s="255"/>
      <c r="BQN1095" s="255"/>
      <c r="BQO1095" s="255"/>
      <c r="BQP1095" s="255"/>
      <c r="BQQ1095" s="255"/>
      <c r="BQR1095" s="255"/>
      <c r="BQS1095" s="255"/>
      <c r="BQT1095" s="255"/>
      <c r="BQU1095" s="255"/>
      <c r="BQV1095" s="255"/>
      <c r="BQW1095" s="255"/>
      <c r="BQX1095" s="255"/>
      <c r="BQY1095" s="255"/>
      <c r="BQZ1095" s="255"/>
      <c r="BRA1095" s="255"/>
      <c r="BRB1095" s="255"/>
      <c r="BRC1095" s="255"/>
      <c r="BRD1095" s="255"/>
      <c r="BRE1095" s="255"/>
      <c r="BRF1095" s="255"/>
      <c r="BRG1095" s="255"/>
      <c r="BRH1095" s="255"/>
      <c r="BRI1095" s="255"/>
      <c r="BRJ1095" s="255"/>
      <c r="BRK1095" s="255"/>
      <c r="BRL1095" s="255"/>
      <c r="BRM1095" s="255"/>
      <c r="BRN1095" s="255"/>
      <c r="BRO1095" s="255"/>
      <c r="BRP1095" s="255"/>
      <c r="BRQ1095" s="255"/>
      <c r="BRR1095" s="255"/>
      <c r="BRS1095" s="255"/>
      <c r="BRT1095" s="255"/>
      <c r="BRU1095" s="255"/>
      <c r="BRV1095" s="255"/>
      <c r="BRW1095" s="255"/>
      <c r="BRX1095" s="255"/>
      <c r="BRY1095" s="255"/>
      <c r="BRZ1095" s="255"/>
      <c r="BSA1095" s="255"/>
      <c r="BSB1095" s="255"/>
      <c r="BSC1095" s="255"/>
      <c r="BSD1095" s="255"/>
      <c r="BSE1095" s="255"/>
      <c r="BSF1095" s="255"/>
      <c r="BSG1095" s="255"/>
      <c r="BSH1095" s="255"/>
      <c r="BSI1095" s="255"/>
      <c r="BSJ1095" s="255"/>
      <c r="BSK1095" s="255"/>
      <c r="BSL1095" s="255"/>
      <c r="BSM1095" s="255"/>
      <c r="BSN1095" s="255"/>
      <c r="BSO1095" s="255"/>
      <c r="BSP1095" s="255"/>
      <c r="BSQ1095" s="255"/>
      <c r="BSR1095" s="255"/>
      <c r="BSS1095" s="255"/>
      <c r="BST1095" s="255"/>
      <c r="BSU1095" s="255"/>
      <c r="BSV1095" s="255"/>
      <c r="BSW1095" s="255"/>
      <c r="BSX1095" s="255"/>
      <c r="BSY1095" s="255"/>
      <c r="BSZ1095" s="255"/>
      <c r="BTA1095" s="255"/>
      <c r="BTB1095" s="255"/>
      <c r="BTC1095" s="255"/>
      <c r="BTD1095" s="255"/>
      <c r="BTE1095" s="255"/>
      <c r="BTF1095" s="255"/>
      <c r="BTG1095" s="255"/>
      <c r="BTH1095" s="255"/>
      <c r="BTI1095" s="255"/>
      <c r="BTJ1095" s="255"/>
      <c r="BTK1095" s="255"/>
      <c r="BTL1095" s="255"/>
      <c r="BTM1095" s="255"/>
      <c r="BTN1095" s="255"/>
      <c r="BTO1095" s="255"/>
      <c r="BTP1095" s="255"/>
      <c r="BTQ1095" s="255"/>
      <c r="BTR1095" s="255"/>
      <c r="BTS1095" s="255"/>
      <c r="BTT1095" s="255"/>
      <c r="BTU1095" s="255"/>
      <c r="BTV1095" s="255"/>
      <c r="BTW1095" s="255"/>
      <c r="BTX1095" s="255"/>
      <c r="BTY1095" s="255"/>
      <c r="BTZ1095" s="255"/>
      <c r="BUA1095" s="255"/>
      <c r="BUB1095" s="255"/>
      <c r="BUC1095" s="255"/>
      <c r="BUD1095" s="255"/>
      <c r="BUE1095" s="255"/>
      <c r="BUF1095" s="255"/>
      <c r="BUG1095" s="255"/>
      <c r="BUH1095" s="255"/>
      <c r="BUI1095" s="255"/>
      <c r="BUJ1095" s="255"/>
      <c r="BUK1095" s="255"/>
      <c r="BUL1095" s="255"/>
      <c r="BUM1095" s="255"/>
      <c r="BUN1095" s="255"/>
      <c r="BUO1095" s="255"/>
      <c r="BUP1095" s="255"/>
      <c r="BUQ1095" s="255"/>
      <c r="BUR1095" s="255"/>
      <c r="BUS1095" s="255"/>
      <c r="BUT1095" s="255"/>
      <c r="BUU1095" s="255"/>
      <c r="BUV1095" s="255"/>
      <c r="BUW1095" s="255"/>
      <c r="BUX1095" s="255"/>
      <c r="BUY1095" s="255"/>
      <c r="BUZ1095" s="255"/>
      <c r="BVA1095" s="255"/>
      <c r="BVB1095" s="255"/>
      <c r="BVC1095" s="255"/>
      <c r="BVD1095" s="255"/>
      <c r="BVE1095" s="255"/>
      <c r="BVF1095" s="255"/>
      <c r="BVG1095" s="255"/>
      <c r="BVH1095" s="255"/>
      <c r="BVI1095" s="255"/>
      <c r="BVJ1095" s="255"/>
      <c r="BVK1095" s="255"/>
      <c r="BVL1095" s="255"/>
      <c r="BVM1095" s="255"/>
      <c r="BVN1095" s="255"/>
      <c r="BVO1095" s="255"/>
      <c r="BVP1095" s="255"/>
      <c r="BVQ1095" s="255"/>
      <c r="BVR1095" s="255"/>
      <c r="BVS1095" s="255"/>
      <c r="BVT1095" s="255"/>
      <c r="BVU1095" s="255"/>
      <c r="BVV1095" s="255"/>
      <c r="BVW1095" s="255"/>
      <c r="BVX1095" s="255"/>
      <c r="BVY1095" s="255"/>
      <c r="BVZ1095" s="255"/>
      <c r="BWA1095" s="255"/>
      <c r="BWB1095" s="255"/>
      <c r="BWC1095" s="255"/>
      <c r="BWD1095" s="255"/>
      <c r="BWE1095" s="255"/>
      <c r="BWF1095" s="255"/>
      <c r="BWG1095" s="255"/>
      <c r="BWH1095" s="255"/>
      <c r="BWI1095" s="255"/>
      <c r="BWJ1095" s="255"/>
      <c r="BWK1095" s="255"/>
      <c r="BWL1095" s="255"/>
      <c r="BWM1095" s="255"/>
      <c r="BWN1095" s="255"/>
      <c r="BWO1095" s="255"/>
      <c r="BWP1095" s="255"/>
      <c r="BWQ1095" s="255"/>
      <c r="BWR1095" s="255"/>
      <c r="BWS1095" s="255"/>
      <c r="BWT1095" s="255"/>
      <c r="BWU1095" s="255"/>
      <c r="BWV1095" s="255"/>
      <c r="BWW1095" s="255"/>
      <c r="BWX1095" s="255"/>
      <c r="BWY1095" s="255"/>
      <c r="BWZ1095" s="255"/>
      <c r="BXA1095" s="255"/>
      <c r="BXB1095" s="255"/>
      <c r="BXC1095" s="255"/>
      <c r="BXD1095" s="255"/>
      <c r="BXE1095" s="255"/>
      <c r="BXF1095" s="255"/>
      <c r="BXG1095" s="255"/>
      <c r="BXH1095" s="255"/>
      <c r="BXI1095" s="255"/>
      <c r="BXJ1095" s="255"/>
      <c r="BXK1095" s="255"/>
      <c r="BXL1095" s="255"/>
      <c r="BXM1095" s="255"/>
      <c r="BXN1095" s="255"/>
      <c r="BXO1095" s="255"/>
      <c r="BXP1095" s="255"/>
      <c r="BXQ1095" s="255"/>
      <c r="BXR1095" s="255"/>
      <c r="BXS1095" s="255"/>
      <c r="BXT1095" s="255"/>
      <c r="BXU1095" s="255"/>
      <c r="BXV1095" s="255"/>
      <c r="BXW1095" s="255"/>
      <c r="BXX1095" s="255"/>
      <c r="BXY1095" s="255"/>
      <c r="BXZ1095" s="255"/>
      <c r="BYA1095" s="255"/>
      <c r="BYB1095" s="255"/>
      <c r="BYC1095" s="255"/>
      <c r="BYD1095" s="255"/>
      <c r="BYE1095" s="255"/>
      <c r="BYF1095" s="255"/>
      <c r="BYG1095" s="255"/>
      <c r="BYH1095" s="255"/>
      <c r="BYI1095" s="255"/>
      <c r="BYJ1095" s="255"/>
      <c r="BYK1095" s="255"/>
      <c r="BYL1095" s="255"/>
      <c r="BYM1095" s="255"/>
      <c r="BYN1095" s="255"/>
      <c r="BYO1095" s="255"/>
      <c r="BYP1095" s="255"/>
      <c r="BYQ1095" s="255"/>
      <c r="BYR1095" s="255"/>
      <c r="BYS1095" s="255"/>
      <c r="BYT1095" s="255"/>
      <c r="BYU1095" s="255"/>
      <c r="BYV1095" s="255"/>
      <c r="BYW1095" s="255"/>
      <c r="BYX1095" s="255"/>
      <c r="BYY1095" s="255"/>
      <c r="BYZ1095" s="255"/>
      <c r="BZA1095" s="255"/>
      <c r="BZB1095" s="255"/>
      <c r="BZC1095" s="255"/>
      <c r="BZD1095" s="255"/>
      <c r="BZE1095" s="255"/>
      <c r="BZF1095" s="255"/>
      <c r="BZG1095" s="255"/>
      <c r="BZH1095" s="255"/>
      <c r="BZI1095" s="255"/>
      <c r="BZJ1095" s="255"/>
      <c r="BZK1095" s="255"/>
      <c r="BZL1095" s="255"/>
      <c r="BZM1095" s="255"/>
      <c r="BZN1095" s="255"/>
      <c r="BZO1095" s="255"/>
      <c r="BZP1095" s="255"/>
      <c r="BZQ1095" s="255"/>
      <c r="BZR1095" s="255"/>
      <c r="BZS1095" s="255"/>
      <c r="BZT1095" s="255"/>
      <c r="BZU1095" s="255"/>
      <c r="BZV1095" s="255"/>
      <c r="BZW1095" s="255"/>
      <c r="BZX1095" s="255"/>
      <c r="BZY1095" s="255"/>
      <c r="BZZ1095" s="255"/>
      <c r="CAA1095" s="255"/>
      <c r="CAB1095" s="255"/>
      <c r="CAC1095" s="255"/>
      <c r="CAD1095" s="255"/>
      <c r="CAE1095" s="255"/>
      <c r="CAF1095" s="255"/>
      <c r="CAG1095" s="255"/>
      <c r="CAH1095" s="255"/>
      <c r="CAI1095" s="255"/>
      <c r="CAJ1095" s="255"/>
      <c r="CAK1095" s="255"/>
      <c r="CAL1095" s="255"/>
      <c r="CAM1095" s="255"/>
      <c r="CAN1095" s="255"/>
      <c r="CAO1095" s="255"/>
      <c r="CAP1095" s="255"/>
      <c r="CAQ1095" s="255"/>
      <c r="CAR1095" s="255"/>
      <c r="CAS1095" s="255"/>
      <c r="CAT1095" s="255"/>
      <c r="CAU1095" s="255"/>
      <c r="CAV1095" s="255"/>
      <c r="CAW1095" s="255"/>
      <c r="CAX1095" s="255"/>
      <c r="CAY1095" s="255"/>
      <c r="CAZ1095" s="255"/>
      <c r="CBA1095" s="255"/>
      <c r="CBB1095" s="255"/>
      <c r="CBC1095" s="255"/>
      <c r="CBD1095" s="255"/>
      <c r="CBE1095" s="255"/>
      <c r="CBF1095" s="255"/>
      <c r="CBG1095" s="255"/>
      <c r="CBH1095" s="255"/>
      <c r="CBI1095" s="255"/>
      <c r="CBJ1095" s="255"/>
      <c r="CBK1095" s="255"/>
      <c r="CBL1095" s="255"/>
      <c r="CBM1095" s="255"/>
      <c r="CBN1095" s="255"/>
      <c r="CBO1095" s="255"/>
      <c r="CBP1095" s="255"/>
      <c r="CBQ1095" s="255"/>
      <c r="CBR1095" s="255"/>
      <c r="CBS1095" s="255"/>
      <c r="CBT1095" s="255"/>
      <c r="CBU1095" s="255"/>
      <c r="CBV1095" s="255"/>
      <c r="CBW1095" s="255"/>
      <c r="CBX1095" s="255"/>
      <c r="CBY1095" s="255"/>
      <c r="CBZ1095" s="255"/>
      <c r="CCA1095" s="255"/>
      <c r="CCB1095" s="255"/>
      <c r="CCC1095" s="255"/>
      <c r="CCD1095" s="255"/>
      <c r="CCE1095" s="255"/>
      <c r="CCF1095" s="255"/>
      <c r="CCG1095" s="255"/>
      <c r="CCH1095" s="255"/>
      <c r="CCI1095" s="255"/>
      <c r="CCJ1095" s="255"/>
      <c r="CCK1095" s="255"/>
      <c r="CCL1095" s="255"/>
      <c r="CCM1095" s="255"/>
      <c r="CCN1095" s="255"/>
      <c r="CCO1095" s="255"/>
      <c r="CCP1095" s="255"/>
      <c r="CCQ1095" s="255"/>
      <c r="CCR1095" s="255"/>
      <c r="CCS1095" s="255"/>
      <c r="CCT1095" s="255"/>
      <c r="CCU1095" s="255"/>
      <c r="CCV1095" s="255"/>
      <c r="CCW1095" s="255"/>
      <c r="CCX1095" s="255"/>
      <c r="CCY1095" s="255"/>
      <c r="CCZ1095" s="255"/>
      <c r="CDA1095" s="255"/>
      <c r="CDB1095" s="255"/>
      <c r="CDC1095" s="255"/>
      <c r="CDD1095" s="255"/>
      <c r="CDE1095" s="255"/>
      <c r="CDF1095" s="255"/>
      <c r="CDG1095" s="255"/>
      <c r="CDH1095" s="255"/>
      <c r="CDI1095" s="255"/>
      <c r="CDJ1095" s="255"/>
      <c r="CDK1095" s="255"/>
      <c r="CDL1095" s="255"/>
      <c r="CDM1095" s="255"/>
      <c r="CDN1095" s="255"/>
      <c r="CDO1095" s="255"/>
      <c r="CDP1095" s="255"/>
      <c r="CDQ1095" s="255"/>
      <c r="CDR1095" s="255"/>
      <c r="CDS1095" s="255"/>
      <c r="CDT1095" s="255"/>
      <c r="CDU1095" s="255"/>
      <c r="CDV1095" s="255"/>
      <c r="CDW1095" s="255"/>
      <c r="CDX1095" s="255"/>
      <c r="CDY1095" s="255"/>
      <c r="CDZ1095" s="255"/>
      <c r="CEA1095" s="255"/>
      <c r="CEB1095" s="255"/>
      <c r="CEC1095" s="255"/>
      <c r="CED1095" s="255"/>
      <c r="CEE1095" s="255"/>
      <c r="CEF1095" s="255"/>
      <c r="CEG1095" s="255"/>
      <c r="CEH1095" s="255"/>
      <c r="CEI1095" s="255"/>
      <c r="CEJ1095" s="255"/>
      <c r="CEK1095" s="255"/>
      <c r="CEL1095" s="255"/>
      <c r="CEM1095" s="255"/>
      <c r="CEN1095" s="255"/>
      <c r="CEO1095" s="255"/>
      <c r="CEP1095" s="255"/>
      <c r="CEQ1095" s="255"/>
      <c r="CER1095" s="255"/>
      <c r="CES1095" s="255"/>
      <c r="CET1095" s="255"/>
      <c r="CEU1095" s="255"/>
      <c r="CEV1095" s="255"/>
      <c r="CEW1095" s="255"/>
      <c r="CEX1095" s="255"/>
      <c r="CEY1095" s="255"/>
      <c r="CEZ1095" s="255"/>
      <c r="CFA1095" s="255"/>
      <c r="CFB1095" s="255"/>
      <c r="CFC1095" s="255"/>
      <c r="CFD1095" s="255"/>
      <c r="CFE1095" s="255"/>
      <c r="CFF1095" s="255"/>
      <c r="CFG1095" s="255"/>
      <c r="CFH1095" s="255"/>
      <c r="CFI1095" s="255"/>
      <c r="CFJ1095" s="255"/>
      <c r="CFK1095" s="255"/>
      <c r="CFL1095" s="255"/>
      <c r="CFM1095" s="255"/>
      <c r="CFN1095" s="255"/>
      <c r="CFO1095" s="255"/>
      <c r="CFP1095" s="255"/>
      <c r="CFQ1095" s="255"/>
      <c r="CFR1095" s="255"/>
      <c r="CFS1095" s="255"/>
      <c r="CFT1095" s="255"/>
      <c r="CFU1095" s="255"/>
      <c r="CFV1095" s="255"/>
      <c r="CFW1095" s="255"/>
      <c r="CFX1095" s="255"/>
      <c r="CFY1095" s="255"/>
      <c r="CFZ1095" s="255"/>
      <c r="CGA1095" s="255"/>
      <c r="CGB1095" s="255"/>
      <c r="CGC1095" s="255"/>
      <c r="CGD1095" s="255"/>
      <c r="CGE1095" s="255"/>
      <c r="CGF1095" s="255"/>
      <c r="CGG1095" s="255"/>
      <c r="CGH1095" s="255"/>
      <c r="CGI1095" s="255"/>
      <c r="CGJ1095" s="255"/>
      <c r="CGK1095" s="255"/>
      <c r="CGL1095" s="255"/>
      <c r="CGM1095" s="255"/>
      <c r="CGN1095" s="255"/>
      <c r="CGO1095" s="255"/>
      <c r="CGP1095" s="255"/>
      <c r="CGQ1095" s="255"/>
      <c r="CGR1095" s="255"/>
      <c r="CGS1095" s="255"/>
      <c r="CGT1095" s="255"/>
      <c r="CGU1095" s="255"/>
      <c r="CGV1095" s="255"/>
      <c r="CGW1095" s="255"/>
      <c r="CGX1095" s="255"/>
      <c r="CGY1095" s="255"/>
      <c r="CGZ1095" s="255"/>
      <c r="CHA1095" s="255"/>
      <c r="CHB1095" s="255"/>
      <c r="CHC1095" s="255"/>
      <c r="CHD1095" s="255"/>
      <c r="CHE1095" s="255"/>
      <c r="CHF1095" s="255"/>
      <c r="CHG1095" s="255"/>
      <c r="CHH1095" s="255"/>
      <c r="CHI1095" s="255"/>
      <c r="CHJ1095" s="255"/>
      <c r="CHK1095" s="255"/>
      <c r="CHL1095" s="255"/>
      <c r="CHM1095" s="255"/>
      <c r="CHN1095" s="255"/>
      <c r="CHO1095" s="255"/>
      <c r="CHP1095" s="255"/>
      <c r="CHQ1095" s="255"/>
      <c r="CHR1095" s="255"/>
      <c r="CHS1095" s="255"/>
      <c r="CHT1095" s="255"/>
      <c r="CHU1095" s="255"/>
      <c r="CHV1095" s="255"/>
      <c r="CHW1095" s="255"/>
      <c r="CHX1095" s="255"/>
      <c r="CHY1095" s="255"/>
      <c r="CHZ1095" s="255"/>
      <c r="CIA1095" s="255"/>
      <c r="CIB1095" s="255"/>
      <c r="CIC1095" s="255"/>
      <c r="CID1095" s="255"/>
      <c r="CIE1095" s="255"/>
      <c r="CIF1095" s="255"/>
      <c r="CIG1095" s="255"/>
      <c r="CIH1095" s="255"/>
      <c r="CII1095" s="255"/>
      <c r="CIJ1095" s="255"/>
      <c r="CIK1095" s="255"/>
      <c r="CIL1095" s="255"/>
      <c r="CIM1095" s="255"/>
      <c r="CIN1095" s="255"/>
      <c r="CIO1095" s="255"/>
      <c r="CIP1095" s="255"/>
      <c r="CIQ1095" s="255"/>
      <c r="CIR1095" s="255"/>
      <c r="CIS1095" s="255"/>
      <c r="CIT1095" s="255"/>
      <c r="CIU1095" s="255"/>
      <c r="CIV1095" s="255"/>
      <c r="CIW1095" s="255"/>
      <c r="CIX1095" s="255"/>
      <c r="CIY1095" s="255"/>
      <c r="CIZ1095" s="255"/>
      <c r="CJA1095" s="255"/>
      <c r="CJB1095" s="255"/>
      <c r="CJC1095" s="255"/>
      <c r="CJD1095" s="255"/>
      <c r="CJE1095" s="255"/>
      <c r="CJF1095" s="255"/>
      <c r="CJG1095" s="255"/>
      <c r="CJH1095" s="255"/>
      <c r="CJI1095" s="255"/>
      <c r="CJJ1095" s="255"/>
      <c r="CJK1095" s="255"/>
      <c r="CJL1095" s="255"/>
      <c r="CJM1095" s="255"/>
      <c r="CJN1095" s="255"/>
      <c r="CJO1095" s="255"/>
      <c r="CJP1095" s="255"/>
      <c r="CJQ1095" s="255"/>
      <c r="CJR1095" s="255"/>
      <c r="CJS1095" s="255"/>
      <c r="CJT1095" s="255"/>
      <c r="CJU1095" s="255"/>
      <c r="CJV1095" s="255"/>
      <c r="CJW1095" s="255"/>
      <c r="CJX1095" s="255"/>
      <c r="CJY1095" s="255"/>
      <c r="CJZ1095" s="255"/>
      <c r="CKA1095" s="255"/>
      <c r="CKB1095" s="255"/>
      <c r="CKC1095" s="255"/>
      <c r="CKD1095" s="255"/>
      <c r="CKE1095" s="255"/>
      <c r="CKF1095" s="255"/>
      <c r="CKG1095" s="255"/>
      <c r="CKH1095" s="255"/>
      <c r="CKI1095" s="255"/>
      <c r="CKJ1095" s="255"/>
      <c r="CKK1095" s="255"/>
      <c r="CKL1095" s="255"/>
      <c r="CKM1095" s="255"/>
      <c r="CKN1095" s="255"/>
      <c r="CKO1095" s="255"/>
      <c r="CKP1095" s="255"/>
      <c r="CKQ1095" s="255"/>
      <c r="CKR1095" s="255"/>
      <c r="CKS1095" s="255"/>
      <c r="CKT1095" s="255"/>
      <c r="CKU1095" s="255"/>
      <c r="CKV1095" s="255"/>
      <c r="CKW1095" s="255"/>
      <c r="CKX1095" s="255"/>
      <c r="CKY1095" s="255"/>
      <c r="CKZ1095" s="255"/>
      <c r="CLA1095" s="255"/>
      <c r="CLB1095" s="255"/>
      <c r="CLC1095" s="255"/>
      <c r="CLD1095" s="255"/>
      <c r="CLE1095" s="255"/>
      <c r="CLF1095" s="255"/>
      <c r="CLG1095" s="255"/>
      <c r="CLH1095" s="255"/>
      <c r="CLI1095" s="255"/>
      <c r="CLJ1095" s="255"/>
      <c r="CLK1095" s="255"/>
      <c r="CLL1095" s="255"/>
      <c r="CLM1095" s="255"/>
      <c r="CLN1095" s="255"/>
      <c r="CLO1095" s="255"/>
      <c r="CLP1095" s="255"/>
      <c r="CLQ1095" s="255"/>
      <c r="CLR1095" s="255"/>
      <c r="CLS1095" s="255"/>
      <c r="CLT1095" s="255"/>
      <c r="CLU1095" s="255"/>
      <c r="CLV1095" s="255"/>
      <c r="CLW1095" s="255"/>
      <c r="CLX1095" s="255"/>
      <c r="CLY1095" s="255"/>
      <c r="CLZ1095" s="255"/>
      <c r="CMA1095" s="255"/>
      <c r="CMB1095" s="255"/>
      <c r="CMC1095" s="255"/>
      <c r="CMD1095" s="255"/>
      <c r="CME1095" s="255"/>
      <c r="CMF1095" s="255"/>
      <c r="CMG1095" s="255"/>
      <c r="CMH1095" s="255"/>
      <c r="CMI1095" s="255"/>
      <c r="CMJ1095" s="255"/>
      <c r="CMK1095" s="255"/>
      <c r="CML1095" s="255"/>
      <c r="CMM1095" s="255"/>
      <c r="CMN1095" s="255"/>
      <c r="CMO1095" s="255"/>
      <c r="CMP1095" s="255"/>
      <c r="CMQ1095" s="255"/>
      <c r="CMR1095" s="255"/>
      <c r="CMS1095" s="255"/>
      <c r="CMT1095" s="255"/>
      <c r="CMU1095" s="255"/>
      <c r="CMV1095" s="255"/>
      <c r="CMW1095" s="255"/>
      <c r="CMX1095" s="255"/>
      <c r="CMY1095" s="255"/>
      <c r="CMZ1095" s="255"/>
      <c r="CNA1095" s="255"/>
      <c r="CNB1095" s="255"/>
      <c r="CNC1095" s="255"/>
      <c r="CND1095" s="255"/>
      <c r="CNE1095" s="255"/>
      <c r="CNF1095" s="255"/>
      <c r="CNG1095" s="255"/>
      <c r="CNH1095" s="255"/>
      <c r="CNI1095" s="255"/>
      <c r="CNJ1095" s="255"/>
      <c r="CNK1095" s="255"/>
      <c r="CNL1095" s="255"/>
      <c r="CNM1095" s="255"/>
      <c r="CNN1095" s="255"/>
      <c r="CNO1095" s="255"/>
      <c r="CNP1095" s="255"/>
      <c r="CNQ1095" s="255"/>
      <c r="CNR1095" s="255"/>
      <c r="CNS1095" s="255"/>
      <c r="CNT1095" s="255"/>
      <c r="CNU1095" s="255"/>
      <c r="CNV1095" s="255"/>
      <c r="CNW1095" s="255"/>
      <c r="CNX1095" s="255"/>
      <c r="CNY1095" s="255"/>
      <c r="CNZ1095" s="255"/>
      <c r="COA1095" s="255"/>
      <c r="COB1095" s="255"/>
      <c r="COC1095" s="255"/>
      <c r="COD1095" s="255"/>
      <c r="COE1095" s="255"/>
      <c r="COF1095" s="255"/>
      <c r="COG1095" s="255"/>
      <c r="COH1095" s="255"/>
      <c r="COI1095" s="255"/>
      <c r="COJ1095" s="255"/>
      <c r="COK1095" s="255"/>
      <c r="COL1095" s="255"/>
      <c r="COM1095" s="255"/>
      <c r="CON1095" s="255"/>
      <c r="COO1095" s="255"/>
      <c r="COP1095" s="255"/>
      <c r="COQ1095" s="255"/>
      <c r="COR1095" s="255"/>
      <c r="COS1095" s="255"/>
      <c r="COT1095" s="255"/>
      <c r="COU1095" s="255"/>
      <c r="COV1095" s="255"/>
      <c r="COW1095" s="255"/>
      <c r="COX1095" s="255"/>
      <c r="COY1095" s="255"/>
      <c r="COZ1095" s="255"/>
      <c r="CPA1095" s="255"/>
      <c r="CPB1095" s="255"/>
      <c r="CPC1095" s="255"/>
      <c r="CPD1095" s="255"/>
      <c r="CPE1095" s="255"/>
      <c r="CPF1095" s="255"/>
      <c r="CPG1095" s="255"/>
      <c r="CPH1095" s="255"/>
      <c r="CPI1095" s="255"/>
      <c r="CPJ1095" s="255"/>
      <c r="CPK1095" s="255"/>
      <c r="CPL1095" s="255"/>
      <c r="CPM1095" s="255"/>
      <c r="CPN1095" s="255"/>
      <c r="CPO1095" s="255"/>
      <c r="CPP1095" s="255"/>
      <c r="CPQ1095" s="255"/>
      <c r="CPR1095" s="255"/>
      <c r="CPS1095" s="255"/>
      <c r="CPT1095" s="255"/>
      <c r="CPU1095" s="255"/>
      <c r="CPV1095" s="255"/>
      <c r="CPW1095" s="255"/>
      <c r="CPX1095" s="255"/>
      <c r="CPY1095" s="255"/>
      <c r="CPZ1095" s="255"/>
      <c r="CQA1095" s="255"/>
      <c r="CQB1095" s="255"/>
      <c r="CQC1095" s="255"/>
      <c r="CQD1095" s="255"/>
      <c r="CQE1095" s="255"/>
      <c r="CQF1095" s="255"/>
      <c r="CQG1095" s="255"/>
      <c r="CQH1095" s="255"/>
      <c r="CQI1095" s="255"/>
      <c r="CQJ1095" s="255"/>
      <c r="CQK1095" s="255"/>
      <c r="CQL1095" s="255"/>
      <c r="CQM1095" s="255"/>
      <c r="CQN1095" s="255"/>
      <c r="CQO1095" s="255"/>
      <c r="CQP1095" s="255"/>
      <c r="CQQ1095" s="255"/>
      <c r="CQR1095" s="255"/>
      <c r="CQS1095" s="255"/>
      <c r="CQT1095" s="255"/>
      <c r="CQU1095" s="255"/>
      <c r="CQV1095" s="255"/>
      <c r="CQW1095" s="255"/>
      <c r="CQX1095" s="255"/>
      <c r="CQY1095" s="255"/>
      <c r="CQZ1095" s="255"/>
      <c r="CRA1095" s="255"/>
      <c r="CRB1095" s="255"/>
      <c r="CRC1095" s="255"/>
      <c r="CRD1095" s="255"/>
      <c r="CRE1095" s="255"/>
      <c r="CRF1095" s="255"/>
      <c r="CRG1095" s="255"/>
      <c r="CRH1095" s="255"/>
      <c r="CRI1095" s="255"/>
      <c r="CRJ1095" s="255"/>
      <c r="CRK1095" s="255"/>
      <c r="CRL1095" s="255"/>
      <c r="CRM1095" s="255"/>
      <c r="CRN1095" s="255"/>
      <c r="CRO1095" s="255"/>
      <c r="CRP1095" s="255"/>
      <c r="CRQ1095" s="255"/>
      <c r="CRR1095" s="255"/>
      <c r="CRS1095" s="255"/>
      <c r="CRT1095" s="255"/>
      <c r="CRU1095" s="255"/>
      <c r="CRV1095" s="255"/>
      <c r="CRW1095" s="255"/>
      <c r="CRX1095" s="255"/>
      <c r="CRY1095" s="255"/>
      <c r="CRZ1095" s="255"/>
      <c r="CSA1095" s="255"/>
      <c r="CSB1095" s="255"/>
      <c r="CSC1095" s="255"/>
      <c r="CSD1095" s="255"/>
      <c r="CSE1095" s="255"/>
      <c r="CSF1095" s="255"/>
      <c r="CSG1095" s="255"/>
      <c r="CSH1095" s="255"/>
      <c r="CSI1095" s="255"/>
      <c r="CSJ1095" s="255"/>
      <c r="CSK1095" s="255"/>
      <c r="CSL1095" s="255"/>
      <c r="CSM1095" s="255"/>
      <c r="CSN1095" s="255"/>
      <c r="CSO1095" s="255"/>
      <c r="CSP1095" s="255"/>
      <c r="CSQ1095" s="255"/>
      <c r="CSR1095" s="255"/>
      <c r="CSS1095" s="255"/>
      <c r="CST1095" s="255"/>
      <c r="CSU1095" s="255"/>
      <c r="CSV1095" s="255"/>
      <c r="CSW1095" s="255"/>
      <c r="CSX1095" s="255"/>
      <c r="CSY1095" s="255"/>
      <c r="CSZ1095" s="255"/>
      <c r="CTA1095" s="255"/>
      <c r="CTB1095" s="255"/>
      <c r="CTC1095" s="255"/>
      <c r="CTD1095" s="255"/>
      <c r="CTE1095" s="255"/>
      <c r="CTF1095" s="255"/>
      <c r="CTG1095" s="255"/>
      <c r="CTH1095" s="255"/>
      <c r="CTI1095" s="255"/>
      <c r="CTJ1095" s="255"/>
      <c r="CTK1095" s="255"/>
      <c r="CTL1095" s="255"/>
      <c r="CTM1095" s="255"/>
      <c r="CTN1095" s="255"/>
      <c r="CTO1095" s="255"/>
      <c r="CTP1095" s="255"/>
      <c r="CTQ1095" s="255"/>
      <c r="CTR1095" s="255"/>
      <c r="CTS1095" s="255"/>
      <c r="CTT1095" s="255"/>
      <c r="CTU1095" s="255"/>
      <c r="CTV1095" s="255"/>
      <c r="CTW1095" s="255"/>
      <c r="CTX1095" s="255"/>
      <c r="CTY1095" s="255"/>
      <c r="CTZ1095" s="255"/>
      <c r="CUA1095" s="255"/>
      <c r="CUB1095" s="255"/>
      <c r="CUC1095" s="255"/>
      <c r="CUD1095" s="255"/>
      <c r="CUE1095" s="255"/>
      <c r="CUF1095" s="255"/>
      <c r="CUG1095" s="255"/>
      <c r="CUH1095" s="255"/>
      <c r="CUI1095" s="255"/>
      <c r="CUJ1095" s="255"/>
      <c r="CUK1095" s="255"/>
      <c r="CUL1095" s="255"/>
      <c r="CUM1095" s="255"/>
      <c r="CUN1095" s="255"/>
      <c r="CUO1095" s="255"/>
      <c r="CUP1095" s="255"/>
      <c r="CUQ1095" s="255"/>
      <c r="CUR1095" s="255"/>
      <c r="CUS1095" s="255"/>
      <c r="CUT1095" s="255"/>
      <c r="CUU1095" s="255"/>
      <c r="CUV1095" s="255"/>
      <c r="CUW1095" s="255"/>
      <c r="CUX1095" s="255"/>
      <c r="CUY1095" s="255"/>
      <c r="CUZ1095" s="255"/>
      <c r="CVA1095" s="255"/>
      <c r="CVB1095" s="255"/>
      <c r="CVC1095" s="255"/>
      <c r="CVD1095" s="255"/>
      <c r="CVE1095" s="255"/>
      <c r="CVF1095" s="255"/>
      <c r="CVG1095" s="255"/>
      <c r="CVH1095" s="255"/>
      <c r="CVI1095" s="255"/>
      <c r="CVJ1095" s="255"/>
      <c r="CVK1095" s="255"/>
      <c r="CVL1095" s="255"/>
      <c r="CVM1095" s="255"/>
      <c r="CVN1095" s="255"/>
      <c r="CVO1095" s="255"/>
      <c r="CVP1095" s="255"/>
      <c r="CVQ1095" s="255"/>
      <c r="CVR1095" s="255"/>
      <c r="CVS1095" s="255"/>
      <c r="CVT1095" s="255"/>
      <c r="CVU1095" s="255"/>
      <c r="CVV1095" s="255"/>
      <c r="CVW1095" s="255"/>
      <c r="CVX1095" s="255"/>
      <c r="CVY1095" s="255"/>
      <c r="CVZ1095" s="255"/>
      <c r="CWA1095" s="255"/>
      <c r="CWB1095" s="255"/>
      <c r="CWC1095" s="255"/>
      <c r="CWD1095" s="255"/>
      <c r="CWE1095" s="255"/>
      <c r="CWF1095" s="255"/>
      <c r="CWG1095" s="255"/>
      <c r="CWH1095" s="255"/>
      <c r="CWI1095" s="255"/>
      <c r="CWJ1095" s="255"/>
      <c r="CWK1095" s="255"/>
      <c r="CWL1095" s="255"/>
      <c r="CWM1095" s="255"/>
      <c r="CWN1095" s="255"/>
      <c r="CWO1095" s="255"/>
      <c r="CWP1095" s="255"/>
      <c r="CWQ1095" s="255"/>
      <c r="CWR1095" s="255"/>
      <c r="CWS1095" s="255"/>
      <c r="CWT1095" s="255"/>
      <c r="CWU1095" s="255"/>
      <c r="CWV1095" s="255"/>
      <c r="CWW1095" s="255"/>
      <c r="CWX1095" s="255"/>
      <c r="CWY1095" s="255"/>
      <c r="CWZ1095" s="255"/>
      <c r="CXA1095" s="255"/>
      <c r="CXB1095" s="255"/>
      <c r="CXC1095" s="255"/>
      <c r="CXD1095" s="255"/>
      <c r="CXE1095" s="255"/>
      <c r="CXF1095" s="255"/>
      <c r="CXG1095" s="255"/>
      <c r="CXH1095" s="255"/>
      <c r="CXI1095" s="255"/>
      <c r="CXJ1095" s="255"/>
      <c r="CXK1095" s="255"/>
      <c r="CXL1095" s="255"/>
      <c r="CXM1095" s="255"/>
      <c r="CXN1095" s="255"/>
      <c r="CXO1095" s="255"/>
      <c r="CXP1095" s="255"/>
      <c r="CXQ1095" s="255"/>
      <c r="CXR1095" s="255"/>
      <c r="CXS1095" s="255"/>
      <c r="CXT1095" s="255"/>
      <c r="CXU1095" s="255"/>
      <c r="CXV1095" s="255"/>
      <c r="CXW1095" s="255"/>
      <c r="CXX1095" s="255"/>
      <c r="CXY1095" s="255"/>
      <c r="CXZ1095" s="255"/>
      <c r="CYA1095" s="255"/>
      <c r="CYB1095" s="255"/>
      <c r="CYC1095" s="255"/>
      <c r="CYD1095" s="255"/>
      <c r="CYE1095" s="255"/>
      <c r="CYF1095" s="255"/>
      <c r="CYG1095" s="255"/>
      <c r="CYH1095" s="255"/>
      <c r="CYI1095" s="255"/>
      <c r="CYJ1095" s="255"/>
      <c r="CYK1095" s="255"/>
      <c r="CYL1095" s="255"/>
      <c r="CYM1095" s="255"/>
      <c r="CYN1095" s="255"/>
      <c r="CYO1095" s="255"/>
      <c r="CYP1095" s="255"/>
      <c r="CYQ1095" s="255"/>
      <c r="CYR1095" s="255"/>
      <c r="CYS1095" s="255"/>
      <c r="CYT1095" s="255"/>
      <c r="CYU1095" s="255"/>
      <c r="CYV1095" s="255"/>
      <c r="CYW1095" s="255"/>
      <c r="CYX1095" s="255"/>
      <c r="CYY1095" s="255"/>
      <c r="CYZ1095" s="255"/>
      <c r="CZA1095" s="255"/>
      <c r="CZB1095" s="255"/>
      <c r="CZC1095" s="255"/>
      <c r="CZD1095" s="255"/>
      <c r="CZE1095" s="255"/>
      <c r="CZF1095" s="255"/>
      <c r="CZG1095" s="255"/>
      <c r="CZH1095" s="255"/>
      <c r="CZI1095" s="255"/>
      <c r="CZJ1095" s="255"/>
      <c r="CZK1095" s="255"/>
      <c r="CZL1095" s="255"/>
      <c r="CZM1095" s="255"/>
      <c r="CZN1095" s="255"/>
      <c r="CZO1095" s="255"/>
      <c r="CZP1095" s="255"/>
      <c r="CZQ1095" s="255"/>
      <c r="CZR1095" s="255"/>
      <c r="CZS1095" s="255"/>
      <c r="CZT1095" s="255"/>
      <c r="CZU1095" s="255"/>
      <c r="CZV1095" s="255"/>
      <c r="CZW1095" s="255"/>
      <c r="CZX1095" s="255"/>
      <c r="CZY1095" s="255"/>
      <c r="CZZ1095" s="255"/>
      <c r="DAA1095" s="255"/>
      <c r="DAB1095" s="255"/>
      <c r="DAC1095" s="255"/>
      <c r="DAD1095" s="255"/>
      <c r="DAE1095" s="255"/>
      <c r="DAF1095" s="255"/>
      <c r="DAG1095" s="255"/>
      <c r="DAH1095" s="255"/>
      <c r="DAI1095" s="255"/>
      <c r="DAJ1095" s="255"/>
      <c r="DAK1095" s="255"/>
      <c r="DAL1095" s="255"/>
      <c r="DAM1095" s="255"/>
      <c r="DAN1095" s="255"/>
      <c r="DAO1095" s="255"/>
      <c r="DAP1095" s="255"/>
      <c r="DAQ1095" s="255"/>
      <c r="DAR1095" s="255"/>
      <c r="DAS1095" s="255"/>
      <c r="DAT1095" s="255"/>
      <c r="DAU1095" s="255"/>
      <c r="DAV1095" s="255"/>
      <c r="DAW1095" s="255"/>
      <c r="DAX1095" s="255"/>
      <c r="DAY1095" s="255"/>
      <c r="DAZ1095" s="255"/>
      <c r="DBA1095" s="255"/>
      <c r="DBB1095" s="255"/>
      <c r="DBC1095" s="255"/>
      <c r="DBD1095" s="255"/>
      <c r="DBE1095" s="255"/>
      <c r="DBF1095" s="255"/>
      <c r="DBG1095" s="255"/>
      <c r="DBH1095" s="255"/>
      <c r="DBI1095" s="255"/>
      <c r="DBJ1095" s="255"/>
      <c r="DBK1095" s="255"/>
      <c r="DBL1095" s="255"/>
      <c r="DBM1095" s="255"/>
      <c r="DBN1095" s="255"/>
      <c r="DBO1095" s="255"/>
      <c r="DBP1095" s="255"/>
      <c r="DBQ1095" s="255"/>
      <c r="DBR1095" s="255"/>
      <c r="DBS1095" s="255"/>
      <c r="DBT1095" s="255"/>
      <c r="DBU1095" s="255"/>
      <c r="DBV1095" s="255"/>
      <c r="DBW1095" s="255"/>
      <c r="DBX1095" s="255"/>
      <c r="DBY1095" s="255"/>
      <c r="DBZ1095" s="255"/>
      <c r="DCA1095" s="255"/>
      <c r="DCB1095" s="255"/>
      <c r="DCC1095" s="255"/>
      <c r="DCD1095" s="255"/>
      <c r="DCE1095" s="255"/>
      <c r="DCF1095" s="255"/>
      <c r="DCG1095" s="255"/>
      <c r="DCH1095" s="255"/>
      <c r="DCI1095" s="255"/>
      <c r="DCJ1095" s="255"/>
      <c r="DCK1095" s="255"/>
      <c r="DCL1095" s="255"/>
      <c r="DCM1095" s="255"/>
      <c r="DCN1095" s="255"/>
      <c r="DCO1095" s="255"/>
      <c r="DCP1095" s="255"/>
      <c r="DCQ1095" s="255"/>
      <c r="DCR1095" s="255"/>
      <c r="DCS1095" s="255"/>
      <c r="DCT1095" s="255"/>
      <c r="DCU1095" s="255"/>
      <c r="DCV1095" s="255"/>
      <c r="DCW1095" s="255"/>
      <c r="DCX1095" s="255"/>
      <c r="DCY1095" s="255"/>
      <c r="DCZ1095" s="255"/>
      <c r="DDA1095" s="255"/>
      <c r="DDB1095" s="255"/>
      <c r="DDC1095" s="255"/>
      <c r="DDD1095" s="255"/>
      <c r="DDE1095" s="255"/>
      <c r="DDF1095" s="255"/>
      <c r="DDG1095" s="255"/>
      <c r="DDH1095" s="255"/>
      <c r="DDI1095" s="255"/>
      <c r="DDJ1095" s="255"/>
      <c r="DDK1095" s="255"/>
      <c r="DDL1095" s="255"/>
      <c r="DDM1095" s="255"/>
      <c r="DDN1095" s="255"/>
      <c r="DDO1095" s="255"/>
      <c r="DDP1095" s="255"/>
      <c r="DDQ1095" s="255"/>
      <c r="DDR1095" s="255"/>
      <c r="DDS1095" s="255"/>
      <c r="DDT1095" s="255"/>
      <c r="DDU1095" s="255"/>
      <c r="DDV1095" s="255"/>
      <c r="DDW1095" s="255"/>
      <c r="DDX1095" s="255"/>
      <c r="DDY1095" s="255"/>
      <c r="DDZ1095" s="255"/>
      <c r="DEA1095" s="255"/>
      <c r="DEB1095" s="255"/>
      <c r="DEC1095" s="255"/>
      <c r="DED1095" s="255"/>
      <c r="DEE1095" s="255"/>
      <c r="DEF1095" s="255"/>
      <c r="DEG1095" s="255"/>
      <c r="DEH1095" s="255"/>
      <c r="DEI1095" s="255"/>
      <c r="DEJ1095" s="255"/>
      <c r="DEK1095" s="255"/>
      <c r="DEL1095" s="255"/>
      <c r="DEM1095" s="255"/>
      <c r="DEN1095" s="255"/>
      <c r="DEO1095" s="255"/>
      <c r="DEP1095" s="255"/>
      <c r="DEQ1095" s="255"/>
      <c r="DER1095" s="255"/>
      <c r="DES1095" s="255"/>
      <c r="DET1095" s="255"/>
      <c r="DEU1095" s="255"/>
      <c r="DEV1095" s="255"/>
      <c r="DEW1095" s="255"/>
      <c r="DEX1095" s="255"/>
      <c r="DEY1095" s="255"/>
      <c r="DEZ1095" s="255"/>
      <c r="DFA1095" s="255"/>
      <c r="DFB1095" s="255"/>
      <c r="DFC1095" s="255"/>
      <c r="DFD1095" s="255"/>
      <c r="DFE1095" s="255"/>
      <c r="DFF1095" s="255"/>
      <c r="DFG1095" s="255"/>
      <c r="DFH1095" s="255"/>
      <c r="DFI1095" s="255"/>
      <c r="DFJ1095" s="255"/>
      <c r="DFK1095" s="255"/>
      <c r="DFL1095" s="255"/>
      <c r="DFM1095" s="255"/>
      <c r="DFN1095" s="255"/>
      <c r="DFO1095" s="255"/>
      <c r="DFP1095" s="255"/>
      <c r="DFQ1095" s="255"/>
      <c r="DFR1095" s="255"/>
      <c r="DFS1095" s="255"/>
      <c r="DFT1095" s="255"/>
      <c r="DFU1095" s="255"/>
      <c r="DFV1095" s="255"/>
      <c r="DFW1095" s="255"/>
      <c r="DFX1095" s="255"/>
      <c r="DFY1095" s="255"/>
      <c r="DFZ1095" s="255"/>
      <c r="DGA1095" s="255"/>
      <c r="DGB1095" s="255"/>
      <c r="DGC1095" s="255"/>
      <c r="DGD1095" s="255"/>
      <c r="DGE1095" s="255"/>
      <c r="DGF1095" s="255"/>
      <c r="DGG1095" s="255"/>
      <c r="DGH1095" s="255"/>
      <c r="DGI1095" s="255"/>
      <c r="DGJ1095" s="255"/>
      <c r="DGK1095" s="255"/>
      <c r="DGL1095" s="255"/>
      <c r="DGM1095" s="255"/>
      <c r="DGN1095" s="255"/>
      <c r="DGO1095" s="255"/>
      <c r="DGP1095" s="255"/>
      <c r="DGQ1095" s="255"/>
      <c r="DGR1095" s="255"/>
      <c r="DGS1095" s="255"/>
      <c r="DGT1095" s="255"/>
      <c r="DGU1095" s="255"/>
      <c r="DGV1095" s="255"/>
      <c r="DGW1095" s="255"/>
      <c r="DGX1095" s="255"/>
      <c r="DGY1095" s="255"/>
      <c r="DGZ1095" s="255"/>
      <c r="DHA1095" s="255"/>
      <c r="DHB1095" s="255"/>
      <c r="DHC1095" s="255"/>
      <c r="DHD1095" s="255"/>
      <c r="DHE1095" s="255"/>
      <c r="DHF1095" s="255"/>
      <c r="DHG1095" s="255"/>
      <c r="DHH1095" s="255"/>
      <c r="DHI1095" s="255"/>
      <c r="DHJ1095" s="255"/>
      <c r="DHK1095" s="255"/>
      <c r="DHL1095" s="255"/>
      <c r="DHM1095" s="255"/>
      <c r="DHN1095" s="255"/>
      <c r="DHO1095" s="255"/>
      <c r="DHP1095" s="255"/>
      <c r="DHQ1095" s="255"/>
      <c r="DHR1095" s="255"/>
      <c r="DHS1095" s="255"/>
      <c r="DHT1095" s="255"/>
      <c r="DHU1095" s="255"/>
      <c r="DHV1095" s="255"/>
      <c r="DHW1095" s="255"/>
      <c r="DHX1095" s="255"/>
      <c r="DHY1095" s="255"/>
      <c r="DHZ1095" s="255"/>
      <c r="DIA1095" s="255"/>
      <c r="DIB1095" s="255"/>
      <c r="DIC1095" s="255"/>
      <c r="DID1095" s="255"/>
      <c r="DIE1095" s="255"/>
      <c r="DIF1095" s="255"/>
      <c r="DIG1095" s="255"/>
      <c r="DIH1095" s="255"/>
      <c r="DII1095" s="255"/>
      <c r="DIJ1095" s="255"/>
      <c r="DIK1095" s="255"/>
      <c r="DIL1095" s="255"/>
      <c r="DIM1095" s="255"/>
      <c r="DIN1095" s="255"/>
      <c r="DIO1095" s="255"/>
      <c r="DIP1095" s="255"/>
      <c r="DIQ1095" s="255"/>
      <c r="DIR1095" s="255"/>
      <c r="DIS1095" s="255"/>
      <c r="DIT1095" s="255"/>
      <c r="DIU1095" s="255"/>
      <c r="DIV1095" s="255"/>
      <c r="DIW1095" s="255"/>
      <c r="DIX1095" s="255"/>
      <c r="DIY1095" s="255"/>
      <c r="DIZ1095" s="255"/>
      <c r="DJA1095" s="255"/>
      <c r="DJB1095" s="255"/>
      <c r="DJC1095" s="255"/>
      <c r="DJD1095" s="255"/>
      <c r="DJE1095" s="255"/>
      <c r="DJF1095" s="255"/>
      <c r="DJG1095" s="255"/>
      <c r="DJH1095" s="255"/>
      <c r="DJI1095" s="255"/>
      <c r="DJJ1095" s="255"/>
      <c r="DJK1095" s="255"/>
      <c r="DJL1095" s="255"/>
      <c r="DJM1095" s="255"/>
      <c r="DJN1095" s="255"/>
      <c r="DJO1095" s="255"/>
      <c r="DJP1095" s="255"/>
      <c r="DJQ1095" s="255"/>
      <c r="DJR1095" s="255"/>
      <c r="DJS1095" s="255"/>
      <c r="DJT1095" s="255"/>
      <c r="DJU1095" s="255"/>
      <c r="DJV1095" s="255"/>
      <c r="DJW1095" s="255"/>
      <c r="DJX1095" s="255"/>
      <c r="DJY1095" s="255"/>
      <c r="DJZ1095" s="255"/>
      <c r="DKA1095" s="255"/>
      <c r="DKB1095" s="255"/>
      <c r="DKC1095" s="255"/>
      <c r="DKD1095" s="255"/>
      <c r="DKE1095" s="255"/>
      <c r="DKF1095" s="255"/>
      <c r="DKG1095" s="255"/>
      <c r="DKH1095" s="255"/>
      <c r="DKI1095" s="255"/>
      <c r="DKJ1095" s="255"/>
      <c r="DKK1095" s="255"/>
      <c r="DKL1095" s="255"/>
      <c r="DKM1095" s="255"/>
      <c r="DKN1095" s="255"/>
      <c r="DKO1095" s="255"/>
      <c r="DKP1095" s="255"/>
      <c r="DKQ1095" s="255"/>
      <c r="DKR1095" s="255"/>
      <c r="DKS1095" s="255"/>
      <c r="DKT1095" s="255"/>
      <c r="DKU1095" s="255"/>
      <c r="DKV1095" s="255"/>
      <c r="DKW1095" s="255"/>
      <c r="DKX1095" s="255"/>
      <c r="DKY1095" s="255"/>
      <c r="DKZ1095" s="255"/>
      <c r="DLA1095" s="255"/>
      <c r="DLB1095" s="255"/>
      <c r="DLC1095" s="255"/>
      <c r="DLD1095" s="255"/>
      <c r="DLE1095" s="255"/>
      <c r="DLF1095" s="255"/>
      <c r="DLG1095" s="255"/>
      <c r="DLH1095" s="255"/>
      <c r="DLI1095" s="255"/>
      <c r="DLJ1095" s="255"/>
      <c r="DLK1095" s="255"/>
      <c r="DLL1095" s="255"/>
      <c r="DLM1095" s="255"/>
      <c r="DLN1095" s="255"/>
      <c r="DLO1095" s="255"/>
      <c r="DLP1095" s="255"/>
      <c r="DLQ1095" s="255"/>
      <c r="DLR1095" s="255"/>
      <c r="DLS1095" s="255"/>
      <c r="DLT1095" s="255"/>
      <c r="DLU1095" s="255"/>
      <c r="DLV1095" s="255"/>
      <c r="DLW1095" s="255"/>
      <c r="DLX1095" s="255"/>
      <c r="DLY1095" s="255"/>
      <c r="DLZ1095" s="255"/>
      <c r="DMA1095" s="255"/>
      <c r="DMB1095" s="255"/>
      <c r="DMC1095" s="255"/>
      <c r="DMD1095" s="255"/>
      <c r="DME1095" s="255"/>
      <c r="DMF1095" s="255"/>
      <c r="DMG1095" s="255"/>
      <c r="DMH1095" s="255"/>
      <c r="DMI1095" s="255"/>
      <c r="DMJ1095" s="255"/>
      <c r="DMK1095" s="255"/>
      <c r="DML1095" s="255"/>
      <c r="DMM1095" s="255"/>
      <c r="DMN1095" s="255"/>
      <c r="DMO1095" s="255"/>
      <c r="DMP1095" s="255"/>
      <c r="DMQ1095" s="255"/>
      <c r="DMR1095" s="255"/>
      <c r="DMS1095" s="255"/>
      <c r="DMT1095" s="255"/>
      <c r="DMU1095" s="255"/>
      <c r="DMV1095" s="255"/>
      <c r="DMW1095" s="255"/>
      <c r="DMX1095" s="255"/>
      <c r="DMY1095" s="255"/>
      <c r="DMZ1095" s="255"/>
      <c r="DNA1095" s="255"/>
      <c r="DNB1095" s="255"/>
      <c r="DNC1095" s="255"/>
      <c r="DND1095" s="255"/>
      <c r="DNE1095" s="255"/>
      <c r="DNF1095" s="255"/>
      <c r="DNG1095" s="255"/>
      <c r="DNH1095" s="255"/>
      <c r="DNI1095" s="255"/>
      <c r="DNJ1095" s="255"/>
      <c r="DNK1095" s="255"/>
      <c r="DNL1095" s="255"/>
      <c r="DNM1095" s="255"/>
      <c r="DNN1095" s="255"/>
      <c r="DNO1095" s="255"/>
      <c r="DNP1095" s="255"/>
      <c r="DNQ1095" s="255"/>
      <c r="DNR1095" s="255"/>
      <c r="DNS1095" s="255"/>
      <c r="DNT1095" s="255"/>
      <c r="DNU1095" s="255"/>
      <c r="DNV1095" s="255"/>
      <c r="DNW1095" s="255"/>
      <c r="DNX1095" s="255"/>
      <c r="DNY1095" s="255"/>
      <c r="DNZ1095" s="255"/>
      <c r="DOA1095" s="255"/>
      <c r="DOB1095" s="255"/>
      <c r="DOC1095" s="255"/>
      <c r="DOD1095" s="255"/>
      <c r="DOE1095" s="255"/>
      <c r="DOF1095" s="255"/>
      <c r="DOG1095" s="255"/>
      <c r="DOH1095" s="255"/>
      <c r="DOI1095" s="255"/>
      <c r="DOJ1095" s="255"/>
      <c r="DOK1095" s="255"/>
      <c r="DOL1095" s="255"/>
      <c r="DOM1095" s="255"/>
      <c r="DON1095" s="255"/>
      <c r="DOO1095" s="255"/>
      <c r="DOP1095" s="255"/>
      <c r="DOQ1095" s="255"/>
      <c r="DOR1095" s="255"/>
      <c r="DOS1095" s="255"/>
      <c r="DOT1095" s="255"/>
      <c r="DOU1095" s="255"/>
      <c r="DOV1095" s="255"/>
      <c r="DOW1095" s="255"/>
      <c r="DOX1095" s="255"/>
      <c r="DOY1095" s="255"/>
      <c r="DOZ1095" s="255"/>
      <c r="DPA1095" s="255"/>
      <c r="DPB1095" s="255"/>
      <c r="DPC1095" s="255"/>
      <c r="DPD1095" s="255"/>
      <c r="DPE1095" s="255"/>
      <c r="DPF1095" s="255"/>
      <c r="DPG1095" s="255"/>
      <c r="DPH1095" s="255"/>
      <c r="DPI1095" s="255"/>
      <c r="DPJ1095" s="255"/>
      <c r="DPK1095" s="255"/>
      <c r="DPL1095" s="255"/>
      <c r="DPM1095" s="255"/>
      <c r="DPN1095" s="255"/>
      <c r="DPO1095" s="255"/>
      <c r="DPP1095" s="255"/>
      <c r="DPQ1095" s="255"/>
      <c r="DPR1095" s="255"/>
      <c r="DPS1095" s="255"/>
      <c r="DPT1095" s="255"/>
      <c r="DPU1095" s="255"/>
      <c r="DPV1095" s="255"/>
      <c r="DPW1095" s="255"/>
      <c r="DPX1095" s="255"/>
      <c r="DPY1095" s="255"/>
      <c r="DPZ1095" s="255"/>
      <c r="DQA1095" s="255"/>
      <c r="DQB1095" s="255"/>
      <c r="DQC1095" s="255"/>
      <c r="DQD1095" s="255"/>
      <c r="DQE1095" s="255"/>
      <c r="DQF1095" s="255"/>
      <c r="DQG1095" s="255"/>
      <c r="DQH1095" s="255"/>
      <c r="DQI1095" s="255"/>
      <c r="DQJ1095" s="255"/>
      <c r="DQK1095" s="255"/>
      <c r="DQL1095" s="255"/>
      <c r="DQM1095" s="255"/>
      <c r="DQN1095" s="255"/>
      <c r="DQO1095" s="255"/>
      <c r="DQP1095" s="255"/>
      <c r="DQQ1095" s="255"/>
      <c r="DQR1095" s="255"/>
      <c r="DQS1095" s="255"/>
      <c r="DQT1095" s="255"/>
      <c r="DQU1095" s="255"/>
      <c r="DQV1095" s="255"/>
      <c r="DQW1095" s="255"/>
      <c r="DQX1095" s="255"/>
      <c r="DQY1095" s="255"/>
      <c r="DQZ1095" s="255"/>
      <c r="DRA1095" s="255"/>
      <c r="DRB1095" s="255"/>
      <c r="DRC1095" s="255"/>
      <c r="DRD1095" s="255"/>
      <c r="DRE1095" s="255"/>
      <c r="DRF1095" s="255"/>
      <c r="DRG1095" s="255"/>
      <c r="DRH1095" s="255"/>
      <c r="DRI1095" s="255"/>
      <c r="DRJ1095" s="255"/>
      <c r="DRK1095" s="255"/>
      <c r="DRL1095" s="255"/>
      <c r="DRM1095" s="255"/>
      <c r="DRN1095" s="255"/>
      <c r="DRO1095" s="255"/>
      <c r="DRP1095" s="255"/>
      <c r="DRQ1095" s="255"/>
      <c r="DRR1095" s="255"/>
      <c r="DRS1095" s="255"/>
      <c r="DRT1095" s="255"/>
      <c r="DRU1095" s="255"/>
      <c r="DRV1095" s="255"/>
      <c r="DRW1095" s="255"/>
      <c r="DRX1095" s="255"/>
      <c r="DRY1095" s="255"/>
      <c r="DRZ1095" s="255"/>
      <c r="DSA1095" s="255"/>
      <c r="DSB1095" s="255"/>
      <c r="DSC1095" s="255"/>
      <c r="DSD1095" s="255"/>
      <c r="DSE1095" s="255"/>
      <c r="DSF1095" s="255"/>
      <c r="DSG1095" s="255"/>
      <c r="DSH1095" s="255"/>
      <c r="DSI1095" s="255"/>
      <c r="DSJ1095" s="255"/>
      <c r="DSK1095" s="255"/>
      <c r="DSL1095" s="255"/>
      <c r="DSM1095" s="255"/>
      <c r="DSN1095" s="255"/>
      <c r="DSO1095" s="255"/>
      <c r="DSP1095" s="255"/>
      <c r="DSQ1095" s="255"/>
      <c r="DSR1095" s="255"/>
      <c r="DSS1095" s="255"/>
      <c r="DST1095" s="255"/>
      <c r="DSU1095" s="255"/>
      <c r="DSV1095" s="255"/>
      <c r="DSW1095" s="255"/>
      <c r="DSX1095" s="255"/>
      <c r="DSY1095" s="255"/>
      <c r="DSZ1095" s="255"/>
      <c r="DTA1095" s="255"/>
      <c r="DTB1095" s="255"/>
      <c r="DTC1095" s="255"/>
      <c r="DTD1095" s="255"/>
      <c r="DTE1095" s="255"/>
      <c r="DTF1095" s="255"/>
      <c r="DTG1095" s="255"/>
      <c r="DTH1095" s="255"/>
      <c r="DTI1095" s="255"/>
      <c r="DTJ1095" s="255"/>
      <c r="DTK1095" s="255"/>
      <c r="DTL1095" s="255"/>
      <c r="DTM1095" s="255"/>
      <c r="DTN1095" s="255"/>
      <c r="DTO1095" s="255"/>
      <c r="DTP1095" s="255"/>
      <c r="DTQ1095" s="255"/>
      <c r="DTR1095" s="255"/>
      <c r="DTS1095" s="255"/>
      <c r="DTT1095" s="255"/>
      <c r="DTU1095" s="255"/>
      <c r="DTV1095" s="255"/>
      <c r="DTW1095" s="255"/>
      <c r="DTX1095" s="255"/>
      <c r="DTY1095" s="255"/>
      <c r="DTZ1095" s="255"/>
      <c r="DUA1095" s="255"/>
      <c r="DUB1095" s="255"/>
      <c r="DUC1095" s="255"/>
      <c r="DUD1095" s="255"/>
      <c r="DUE1095" s="255"/>
      <c r="DUF1095" s="255"/>
      <c r="DUG1095" s="255"/>
      <c r="DUH1095" s="255"/>
      <c r="DUI1095" s="255"/>
      <c r="DUJ1095" s="255"/>
      <c r="DUK1095" s="255"/>
      <c r="DUL1095" s="255"/>
      <c r="DUM1095" s="255"/>
      <c r="DUN1095" s="255"/>
      <c r="DUO1095" s="255"/>
      <c r="DUP1095" s="255"/>
      <c r="DUQ1095" s="255"/>
      <c r="DUR1095" s="255"/>
      <c r="DUS1095" s="255"/>
      <c r="DUT1095" s="255"/>
      <c r="DUU1095" s="255"/>
      <c r="DUV1095" s="255"/>
      <c r="DUW1095" s="255"/>
      <c r="DUX1095" s="255"/>
      <c r="DUY1095" s="255"/>
      <c r="DUZ1095" s="255"/>
      <c r="DVA1095" s="255"/>
      <c r="DVB1095" s="255"/>
      <c r="DVC1095" s="255"/>
      <c r="DVD1095" s="255"/>
      <c r="DVE1095" s="255"/>
      <c r="DVF1095" s="255"/>
      <c r="DVG1095" s="255"/>
      <c r="DVH1095" s="255"/>
      <c r="DVI1095" s="255"/>
      <c r="DVJ1095" s="255"/>
      <c r="DVK1095" s="255"/>
      <c r="DVL1095" s="255"/>
      <c r="DVM1095" s="255"/>
      <c r="DVN1095" s="255"/>
      <c r="DVO1095" s="255"/>
      <c r="DVP1095" s="255"/>
      <c r="DVQ1095" s="255"/>
      <c r="DVR1095" s="255"/>
      <c r="DVS1095" s="255"/>
      <c r="DVT1095" s="255"/>
      <c r="DVU1095" s="255"/>
      <c r="DVV1095" s="255"/>
      <c r="DVW1095" s="255"/>
      <c r="DVX1095" s="255"/>
      <c r="DVY1095" s="255"/>
      <c r="DVZ1095" s="255"/>
      <c r="DWA1095" s="255"/>
      <c r="DWB1095" s="255"/>
      <c r="DWC1095" s="255"/>
      <c r="DWD1095" s="255"/>
      <c r="DWE1095" s="255"/>
      <c r="DWF1095" s="255"/>
      <c r="DWG1095" s="255"/>
      <c r="DWH1095" s="255"/>
      <c r="DWI1095" s="255"/>
      <c r="DWJ1095" s="255"/>
      <c r="DWK1095" s="255"/>
      <c r="DWL1095" s="255"/>
      <c r="DWM1095" s="255"/>
      <c r="DWN1095" s="255"/>
      <c r="DWO1095" s="255"/>
      <c r="DWP1095" s="255"/>
      <c r="DWQ1095" s="255"/>
      <c r="DWR1095" s="255"/>
      <c r="DWS1095" s="255"/>
      <c r="DWT1095" s="255"/>
      <c r="DWU1095" s="255"/>
      <c r="DWV1095" s="255"/>
      <c r="DWW1095" s="255"/>
      <c r="DWX1095" s="255"/>
      <c r="DWY1095" s="255"/>
      <c r="DWZ1095" s="255"/>
      <c r="DXA1095" s="255"/>
      <c r="DXB1095" s="255"/>
      <c r="DXC1095" s="255"/>
      <c r="DXD1095" s="255"/>
      <c r="DXE1095" s="255"/>
      <c r="DXF1095" s="255"/>
      <c r="DXG1095" s="255"/>
      <c r="DXH1095" s="255"/>
      <c r="DXI1095" s="255"/>
      <c r="DXJ1095" s="255"/>
      <c r="DXK1095" s="255"/>
      <c r="DXL1095" s="255"/>
      <c r="DXM1095" s="255"/>
      <c r="DXN1095" s="255"/>
      <c r="DXO1095" s="255"/>
      <c r="DXP1095" s="255"/>
      <c r="DXQ1095" s="255"/>
      <c r="DXR1095" s="255"/>
      <c r="DXS1095" s="255"/>
      <c r="DXT1095" s="255"/>
      <c r="DXU1095" s="255"/>
      <c r="DXV1095" s="255"/>
      <c r="DXW1095" s="255"/>
      <c r="DXX1095" s="255"/>
      <c r="DXY1095" s="255"/>
      <c r="DXZ1095" s="255"/>
      <c r="DYA1095" s="255"/>
      <c r="DYB1095" s="255"/>
      <c r="DYC1095" s="255"/>
      <c r="DYD1095" s="255"/>
      <c r="DYE1095" s="255"/>
      <c r="DYF1095" s="255"/>
      <c r="DYG1095" s="255"/>
      <c r="DYH1095" s="255"/>
      <c r="DYI1095" s="255"/>
      <c r="DYJ1095" s="255"/>
      <c r="DYK1095" s="255"/>
      <c r="DYL1095" s="255"/>
      <c r="DYM1095" s="255"/>
      <c r="DYN1095" s="255"/>
      <c r="DYO1095" s="255"/>
      <c r="DYP1095" s="255"/>
      <c r="DYQ1095" s="255"/>
      <c r="DYR1095" s="255"/>
      <c r="DYS1095" s="255"/>
      <c r="DYT1095" s="255"/>
      <c r="DYU1095" s="255"/>
      <c r="DYV1095" s="255"/>
      <c r="DYW1095" s="255"/>
      <c r="DYX1095" s="255"/>
      <c r="DYY1095" s="255"/>
      <c r="DYZ1095" s="255"/>
      <c r="DZA1095" s="255"/>
      <c r="DZB1095" s="255"/>
      <c r="DZC1095" s="255"/>
      <c r="DZD1095" s="255"/>
      <c r="DZE1095" s="255"/>
      <c r="DZF1095" s="255"/>
      <c r="DZG1095" s="255"/>
      <c r="DZH1095" s="255"/>
      <c r="DZI1095" s="255"/>
      <c r="DZJ1095" s="255"/>
      <c r="DZK1095" s="255"/>
      <c r="DZL1095" s="255"/>
      <c r="DZM1095" s="255"/>
      <c r="DZN1095" s="255"/>
      <c r="DZO1095" s="255"/>
      <c r="DZP1095" s="255"/>
      <c r="DZQ1095" s="255"/>
      <c r="DZR1095" s="255"/>
      <c r="DZS1095" s="255"/>
      <c r="DZT1095" s="255"/>
      <c r="DZU1095" s="255"/>
      <c r="DZV1095" s="255"/>
      <c r="DZW1095" s="255"/>
      <c r="DZX1095" s="255"/>
      <c r="DZY1095" s="255"/>
      <c r="DZZ1095" s="255"/>
      <c r="EAA1095" s="255"/>
      <c r="EAB1095" s="255"/>
      <c r="EAC1095" s="255"/>
      <c r="EAD1095" s="255"/>
      <c r="EAE1095" s="255"/>
      <c r="EAF1095" s="255"/>
      <c r="EAG1095" s="255"/>
      <c r="EAH1095" s="255"/>
      <c r="EAI1095" s="255"/>
      <c r="EAJ1095" s="255"/>
      <c r="EAK1095" s="255"/>
      <c r="EAL1095" s="255"/>
      <c r="EAM1095" s="255"/>
      <c r="EAN1095" s="255"/>
      <c r="EAO1095" s="255"/>
      <c r="EAP1095" s="255"/>
      <c r="EAQ1095" s="255"/>
      <c r="EAR1095" s="255"/>
      <c r="EAS1095" s="255"/>
      <c r="EAT1095" s="255"/>
      <c r="EAU1095" s="255"/>
      <c r="EAV1095" s="255"/>
      <c r="EAW1095" s="255"/>
      <c r="EAX1095" s="255"/>
      <c r="EAY1095" s="255"/>
      <c r="EAZ1095" s="255"/>
      <c r="EBA1095" s="255"/>
      <c r="EBB1095" s="255"/>
      <c r="EBC1095" s="255"/>
      <c r="EBD1095" s="255"/>
      <c r="EBE1095" s="255"/>
      <c r="EBF1095" s="255"/>
      <c r="EBG1095" s="255"/>
      <c r="EBH1095" s="255"/>
      <c r="EBI1095" s="255"/>
      <c r="EBJ1095" s="255"/>
      <c r="EBK1095" s="255"/>
      <c r="EBL1095" s="255"/>
      <c r="EBM1095" s="255"/>
      <c r="EBN1095" s="255"/>
      <c r="EBO1095" s="255"/>
      <c r="EBP1095" s="255"/>
      <c r="EBQ1095" s="255"/>
      <c r="EBR1095" s="255"/>
      <c r="EBS1095" s="255"/>
      <c r="EBT1095" s="255"/>
      <c r="EBU1095" s="255"/>
      <c r="EBV1095" s="255"/>
      <c r="EBW1095" s="255"/>
      <c r="EBX1095" s="255"/>
      <c r="EBY1095" s="255"/>
      <c r="EBZ1095" s="255"/>
      <c r="ECA1095" s="255"/>
      <c r="ECB1095" s="255"/>
      <c r="ECC1095" s="255"/>
      <c r="ECD1095" s="255"/>
      <c r="ECE1095" s="255"/>
      <c r="ECF1095" s="255"/>
      <c r="ECG1095" s="255"/>
      <c r="ECH1095" s="255"/>
      <c r="ECI1095" s="255"/>
      <c r="ECJ1095" s="255"/>
      <c r="ECK1095" s="255"/>
      <c r="ECL1095" s="255"/>
      <c r="ECM1095" s="255"/>
      <c r="ECN1095" s="255"/>
      <c r="ECO1095" s="255"/>
      <c r="ECP1095" s="255"/>
      <c r="ECQ1095" s="255"/>
      <c r="ECR1095" s="255"/>
      <c r="ECS1095" s="255"/>
      <c r="ECT1095" s="255"/>
      <c r="ECU1095" s="255"/>
      <c r="ECV1095" s="255"/>
      <c r="ECW1095" s="255"/>
      <c r="ECX1095" s="255"/>
      <c r="ECY1095" s="255"/>
      <c r="ECZ1095" s="255"/>
      <c r="EDA1095" s="255"/>
      <c r="EDB1095" s="255"/>
      <c r="EDC1095" s="255"/>
      <c r="EDD1095" s="255"/>
      <c r="EDE1095" s="255"/>
      <c r="EDF1095" s="255"/>
      <c r="EDG1095" s="255"/>
      <c r="EDH1095" s="255"/>
      <c r="EDI1095" s="255"/>
      <c r="EDJ1095" s="255"/>
      <c r="EDK1095" s="255"/>
      <c r="EDL1095" s="255"/>
      <c r="EDM1095" s="255"/>
      <c r="EDN1095" s="255"/>
      <c r="EDO1095" s="255"/>
      <c r="EDP1095" s="255"/>
      <c r="EDQ1095" s="255"/>
      <c r="EDR1095" s="255"/>
      <c r="EDS1095" s="255"/>
      <c r="EDT1095" s="255"/>
      <c r="EDU1095" s="255"/>
      <c r="EDV1095" s="255"/>
      <c r="EDW1095" s="255"/>
      <c r="EDX1095" s="255"/>
      <c r="EDY1095" s="255"/>
      <c r="EDZ1095" s="255"/>
      <c r="EEA1095" s="255"/>
      <c r="EEB1095" s="255"/>
      <c r="EEC1095" s="255"/>
      <c r="EED1095" s="255"/>
      <c r="EEE1095" s="255"/>
      <c r="EEF1095" s="255"/>
      <c r="EEG1095" s="255"/>
      <c r="EEH1095" s="255"/>
      <c r="EEI1095" s="255"/>
      <c r="EEJ1095" s="255"/>
      <c r="EEK1095" s="255"/>
      <c r="EEL1095" s="255"/>
      <c r="EEM1095" s="255"/>
      <c r="EEN1095" s="255"/>
      <c r="EEO1095" s="255"/>
      <c r="EEP1095" s="255"/>
      <c r="EEQ1095" s="255"/>
      <c r="EER1095" s="255"/>
      <c r="EES1095" s="255"/>
      <c r="EET1095" s="255"/>
      <c r="EEU1095" s="255"/>
      <c r="EEV1095" s="255"/>
      <c r="EEW1095" s="255"/>
      <c r="EEX1095" s="255"/>
      <c r="EEY1095" s="255"/>
      <c r="EEZ1095" s="255"/>
      <c r="EFA1095" s="255"/>
      <c r="EFB1095" s="255"/>
      <c r="EFC1095" s="255"/>
      <c r="EFD1095" s="255"/>
      <c r="EFE1095" s="255"/>
      <c r="EFF1095" s="255"/>
      <c r="EFG1095" s="255"/>
      <c r="EFH1095" s="255"/>
      <c r="EFI1095" s="255"/>
      <c r="EFJ1095" s="255"/>
      <c r="EFK1095" s="255"/>
      <c r="EFL1095" s="255"/>
      <c r="EFM1095" s="255"/>
      <c r="EFN1095" s="255"/>
      <c r="EFO1095" s="255"/>
      <c r="EFP1095" s="255"/>
      <c r="EFQ1095" s="255"/>
      <c r="EFR1095" s="255"/>
      <c r="EFS1095" s="255"/>
      <c r="EFT1095" s="255"/>
      <c r="EFU1095" s="255"/>
      <c r="EFV1095" s="255"/>
      <c r="EFW1095" s="255"/>
      <c r="EFX1095" s="255"/>
      <c r="EFY1095" s="255"/>
      <c r="EFZ1095" s="255"/>
      <c r="EGA1095" s="255"/>
      <c r="EGB1095" s="255"/>
      <c r="EGC1095" s="255"/>
      <c r="EGD1095" s="255"/>
      <c r="EGE1095" s="255"/>
      <c r="EGF1095" s="255"/>
      <c r="EGG1095" s="255"/>
      <c r="EGH1095" s="255"/>
      <c r="EGI1095" s="255"/>
      <c r="EGJ1095" s="255"/>
      <c r="EGK1095" s="255"/>
      <c r="EGL1095" s="255"/>
      <c r="EGM1095" s="255"/>
      <c r="EGN1095" s="255"/>
      <c r="EGO1095" s="255"/>
      <c r="EGP1095" s="255"/>
      <c r="EGQ1095" s="255"/>
      <c r="EGR1095" s="255"/>
      <c r="EGS1095" s="255"/>
      <c r="EGT1095" s="255"/>
      <c r="EGU1095" s="255"/>
      <c r="EGV1095" s="255"/>
      <c r="EGW1095" s="255"/>
      <c r="EGX1095" s="255"/>
      <c r="EGY1095" s="255"/>
      <c r="EGZ1095" s="255"/>
      <c r="EHA1095" s="255"/>
      <c r="EHB1095" s="255"/>
      <c r="EHC1095" s="255"/>
      <c r="EHD1095" s="255"/>
      <c r="EHE1095" s="255"/>
      <c r="EHF1095" s="255"/>
      <c r="EHG1095" s="255"/>
      <c r="EHH1095" s="255"/>
      <c r="EHI1095" s="255"/>
      <c r="EHJ1095" s="255"/>
      <c r="EHK1095" s="255"/>
      <c r="EHL1095" s="255"/>
      <c r="EHM1095" s="255"/>
      <c r="EHN1095" s="255"/>
      <c r="EHO1095" s="255"/>
      <c r="EHP1095" s="255"/>
      <c r="EHQ1095" s="255"/>
      <c r="EHR1095" s="255"/>
      <c r="EHS1095" s="255"/>
      <c r="EHT1095" s="255"/>
      <c r="EHU1095" s="255"/>
      <c r="EHV1095" s="255"/>
      <c r="EHW1095" s="255"/>
      <c r="EHX1095" s="255"/>
      <c r="EHY1095" s="255"/>
      <c r="EHZ1095" s="255"/>
      <c r="EIA1095" s="255"/>
      <c r="EIB1095" s="255"/>
      <c r="EIC1095" s="255"/>
      <c r="EID1095" s="255"/>
      <c r="EIE1095" s="255"/>
      <c r="EIF1095" s="255"/>
      <c r="EIG1095" s="255"/>
      <c r="EIH1095" s="255"/>
      <c r="EII1095" s="255"/>
      <c r="EIJ1095" s="255"/>
      <c r="EIK1095" s="255"/>
      <c r="EIL1095" s="255"/>
      <c r="EIM1095" s="255"/>
      <c r="EIN1095" s="255"/>
      <c r="EIO1095" s="255"/>
      <c r="EIP1095" s="255"/>
      <c r="EIQ1095" s="255"/>
      <c r="EIR1095" s="255"/>
      <c r="EIS1095" s="255"/>
      <c r="EIT1095" s="255"/>
      <c r="EIU1095" s="255"/>
      <c r="EIV1095" s="255"/>
      <c r="EIW1095" s="255"/>
      <c r="EIX1095" s="255"/>
      <c r="EIY1095" s="255"/>
      <c r="EIZ1095" s="255"/>
      <c r="EJA1095" s="255"/>
      <c r="EJB1095" s="255"/>
      <c r="EJC1095" s="255"/>
      <c r="EJD1095" s="255"/>
      <c r="EJE1095" s="255"/>
      <c r="EJF1095" s="255"/>
      <c r="EJG1095" s="255"/>
      <c r="EJH1095" s="255"/>
      <c r="EJI1095" s="255"/>
      <c r="EJJ1095" s="255"/>
      <c r="EJK1095" s="255"/>
      <c r="EJL1095" s="255"/>
      <c r="EJM1095" s="255"/>
      <c r="EJN1095" s="255"/>
      <c r="EJO1095" s="255"/>
      <c r="EJP1095" s="255"/>
      <c r="EJQ1095" s="255"/>
      <c r="EJR1095" s="255"/>
      <c r="EJS1095" s="255"/>
      <c r="EJT1095" s="255"/>
      <c r="EJU1095" s="255"/>
      <c r="EJV1095" s="255"/>
      <c r="EJW1095" s="255"/>
      <c r="EJX1095" s="255"/>
      <c r="EJY1095" s="255"/>
      <c r="EJZ1095" s="255"/>
      <c r="EKA1095" s="255"/>
      <c r="EKB1095" s="255"/>
      <c r="EKC1095" s="255"/>
      <c r="EKD1095" s="255"/>
      <c r="EKE1095" s="255"/>
      <c r="EKF1095" s="255"/>
      <c r="EKG1095" s="255"/>
      <c r="EKH1095" s="255"/>
      <c r="EKI1095" s="255"/>
      <c r="EKJ1095" s="255"/>
      <c r="EKK1095" s="255"/>
      <c r="EKL1095" s="255"/>
      <c r="EKM1095" s="255"/>
      <c r="EKN1095" s="255"/>
      <c r="EKO1095" s="255"/>
      <c r="EKP1095" s="255"/>
      <c r="EKQ1095" s="255"/>
      <c r="EKR1095" s="255"/>
      <c r="EKS1095" s="255"/>
      <c r="EKT1095" s="255"/>
      <c r="EKU1095" s="255"/>
      <c r="EKV1095" s="255"/>
      <c r="EKW1095" s="255"/>
      <c r="EKX1095" s="255"/>
      <c r="EKY1095" s="255"/>
      <c r="EKZ1095" s="255"/>
      <c r="ELA1095" s="255"/>
      <c r="ELB1095" s="255"/>
      <c r="ELC1095" s="255"/>
      <c r="ELD1095" s="255"/>
      <c r="ELE1095" s="255"/>
      <c r="ELF1095" s="255"/>
      <c r="ELG1095" s="255"/>
      <c r="ELH1095" s="255"/>
      <c r="ELI1095" s="255"/>
      <c r="ELJ1095" s="255"/>
      <c r="ELK1095" s="255"/>
      <c r="ELL1095" s="255"/>
      <c r="ELM1095" s="255"/>
      <c r="ELN1095" s="255"/>
      <c r="ELO1095" s="255"/>
      <c r="ELP1095" s="255"/>
      <c r="ELQ1095" s="255"/>
      <c r="ELR1095" s="255"/>
      <c r="ELS1095" s="255"/>
      <c r="ELT1095" s="255"/>
      <c r="ELU1095" s="255"/>
      <c r="ELV1095" s="255"/>
      <c r="ELW1095" s="255"/>
      <c r="ELX1095" s="255"/>
      <c r="ELY1095" s="255"/>
      <c r="ELZ1095" s="255"/>
      <c r="EMA1095" s="255"/>
      <c r="EMB1095" s="255"/>
      <c r="EMC1095" s="255"/>
      <c r="EMD1095" s="255"/>
      <c r="EME1095" s="255"/>
      <c r="EMF1095" s="255"/>
      <c r="EMG1095" s="255"/>
      <c r="EMH1095" s="255"/>
      <c r="EMI1095" s="255"/>
      <c r="EMJ1095" s="255"/>
      <c r="EMK1095" s="255"/>
      <c r="EML1095" s="255"/>
      <c r="EMM1095" s="255"/>
      <c r="EMN1095" s="255"/>
      <c r="EMO1095" s="255"/>
      <c r="EMP1095" s="255"/>
      <c r="EMQ1095" s="255"/>
      <c r="EMR1095" s="255"/>
      <c r="EMS1095" s="255"/>
      <c r="EMT1095" s="255"/>
      <c r="EMU1095" s="255"/>
      <c r="EMV1095" s="255"/>
      <c r="EMW1095" s="255"/>
      <c r="EMX1095" s="255"/>
      <c r="EMY1095" s="255"/>
      <c r="EMZ1095" s="255"/>
      <c r="ENA1095" s="255"/>
      <c r="ENB1095" s="255"/>
      <c r="ENC1095" s="255"/>
      <c r="END1095" s="255"/>
      <c r="ENE1095" s="255"/>
      <c r="ENF1095" s="255"/>
      <c r="ENG1095" s="255"/>
      <c r="ENH1095" s="255"/>
      <c r="ENI1095" s="255"/>
      <c r="ENJ1095" s="255"/>
      <c r="ENK1095" s="255"/>
      <c r="ENL1095" s="255"/>
      <c r="ENM1095" s="255"/>
      <c r="ENN1095" s="255"/>
      <c r="ENO1095" s="255"/>
      <c r="ENP1095" s="255"/>
      <c r="ENQ1095" s="255"/>
      <c r="ENR1095" s="255"/>
      <c r="ENS1095" s="255"/>
      <c r="ENT1095" s="255"/>
      <c r="ENU1095" s="255"/>
      <c r="ENV1095" s="255"/>
      <c r="ENW1095" s="255"/>
      <c r="ENX1095" s="255"/>
      <c r="ENY1095" s="255"/>
      <c r="ENZ1095" s="255"/>
      <c r="EOA1095" s="255"/>
      <c r="EOB1095" s="255"/>
      <c r="EOC1095" s="255"/>
      <c r="EOD1095" s="255"/>
      <c r="EOE1095" s="255"/>
      <c r="EOF1095" s="255"/>
      <c r="EOG1095" s="255"/>
      <c r="EOH1095" s="255"/>
      <c r="EOI1095" s="255"/>
      <c r="EOJ1095" s="255"/>
      <c r="EOK1095" s="255"/>
      <c r="EOL1095" s="255"/>
      <c r="EOM1095" s="255"/>
      <c r="EON1095" s="255"/>
      <c r="EOO1095" s="255"/>
      <c r="EOP1095" s="255"/>
      <c r="EOQ1095" s="255"/>
      <c r="EOR1095" s="255"/>
      <c r="EOS1095" s="255"/>
      <c r="EOT1095" s="255"/>
      <c r="EOU1095" s="255"/>
      <c r="EOV1095" s="255"/>
      <c r="EOW1095" s="255"/>
      <c r="EOX1095" s="255"/>
      <c r="EOY1095" s="255"/>
      <c r="EOZ1095" s="255"/>
      <c r="EPA1095" s="255"/>
      <c r="EPB1095" s="255"/>
      <c r="EPC1095" s="255"/>
      <c r="EPD1095" s="255"/>
      <c r="EPE1095" s="255"/>
      <c r="EPF1095" s="255"/>
      <c r="EPG1095" s="255"/>
      <c r="EPH1095" s="255"/>
      <c r="EPI1095" s="255"/>
      <c r="EPJ1095" s="255"/>
      <c r="EPK1095" s="255"/>
      <c r="EPL1095" s="255"/>
      <c r="EPM1095" s="255"/>
      <c r="EPN1095" s="255"/>
      <c r="EPO1095" s="255"/>
      <c r="EPP1095" s="255"/>
      <c r="EPQ1095" s="255"/>
      <c r="EPR1095" s="255"/>
      <c r="EPS1095" s="255"/>
      <c r="EPT1095" s="255"/>
      <c r="EPU1095" s="255"/>
      <c r="EPV1095" s="255"/>
      <c r="EPW1095" s="255"/>
      <c r="EPX1095" s="255"/>
      <c r="EPY1095" s="255"/>
      <c r="EPZ1095" s="255"/>
      <c r="EQA1095" s="255"/>
      <c r="EQB1095" s="255"/>
      <c r="EQC1095" s="255"/>
      <c r="EQD1095" s="255"/>
      <c r="EQE1095" s="255"/>
      <c r="EQF1095" s="255"/>
      <c r="EQG1095" s="255"/>
      <c r="EQH1095" s="255"/>
      <c r="EQI1095" s="255"/>
      <c r="EQJ1095" s="255"/>
      <c r="EQK1095" s="255"/>
      <c r="EQL1095" s="255"/>
      <c r="EQM1095" s="255"/>
      <c r="EQN1095" s="255"/>
      <c r="EQO1095" s="255"/>
      <c r="EQP1095" s="255"/>
      <c r="EQQ1095" s="255"/>
      <c r="EQR1095" s="255"/>
      <c r="EQS1095" s="255"/>
      <c r="EQT1095" s="255"/>
      <c r="EQU1095" s="255"/>
      <c r="EQV1095" s="255"/>
      <c r="EQW1095" s="255"/>
      <c r="EQX1095" s="255"/>
      <c r="EQY1095" s="255"/>
      <c r="EQZ1095" s="255"/>
      <c r="ERA1095" s="255"/>
      <c r="ERB1095" s="255"/>
      <c r="ERC1095" s="255"/>
      <c r="ERD1095" s="255"/>
      <c r="ERE1095" s="255"/>
      <c r="ERF1095" s="255"/>
      <c r="ERG1095" s="255"/>
      <c r="ERH1095" s="255"/>
      <c r="ERI1095" s="255"/>
      <c r="ERJ1095" s="255"/>
      <c r="ERK1095" s="255"/>
      <c r="ERL1095" s="255"/>
      <c r="ERM1095" s="255"/>
      <c r="ERN1095" s="255"/>
      <c r="ERO1095" s="255"/>
      <c r="ERP1095" s="255"/>
      <c r="ERQ1095" s="255"/>
      <c r="ERR1095" s="255"/>
      <c r="ERS1095" s="255"/>
      <c r="ERT1095" s="255"/>
      <c r="ERU1095" s="255"/>
      <c r="ERV1095" s="255"/>
      <c r="ERW1095" s="255"/>
      <c r="ERX1095" s="255"/>
      <c r="ERY1095" s="255"/>
      <c r="ERZ1095" s="255"/>
      <c r="ESA1095" s="255"/>
      <c r="ESB1095" s="255"/>
      <c r="ESC1095" s="255"/>
      <c r="ESD1095" s="255"/>
      <c r="ESE1095" s="255"/>
      <c r="ESF1095" s="255"/>
      <c r="ESG1095" s="255"/>
      <c r="ESH1095" s="255"/>
      <c r="ESI1095" s="255"/>
      <c r="ESJ1095" s="255"/>
      <c r="ESK1095" s="255"/>
      <c r="ESL1095" s="255"/>
      <c r="ESM1095" s="255"/>
      <c r="ESN1095" s="255"/>
      <c r="ESO1095" s="255"/>
      <c r="ESP1095" s="255"/>
      <c r="ESQ1095" s="255"/>
      <c r="ESR1095" s="255"/>
      <c r="ESS1095" s="255"/>
      <c r="EST1095" s="255"/>
      <c r="ESU1095" s="255"/>
      <c r="ESV1095" s="255"/>
      <c r="ESW1095" s="255"/>
      <c r="ESX1095" s="255"/>
      <c r="ESY1095" s="255"/>
      <c r="ESZ1095" s="255"/>
      <c r="ETA1095" s="255"/>
      <c r="ETB1095" s="255"/>
      <c r="ETC1095" s="255"/>
      <c r="ETD1095" s="255"/>
      <c r="ETE1095" s="255"/>
      <c r="ETF1095" s="255"/>
      <c r="ETG1095" s="255"/>
      <c r="ETH1095" s="255"/>
      <c r="ETI1095" s="255"/>
      <c r="ETJ1095" s="255"/>
      <c r="ETK1095" s="255"/>
      <c r="ETL1095" s="255"/>
      <c r="ETM1095" s="255"/>
      <c r="ETN1095" s="255"/>
      <c r="ETO1095" s="255"/>
      <c r="ETP1095" s="255"/>
      <c r="ETQ1095" s="255"/>
      <c r="ETR1095" s="255"/>
      <c r="ETS1095" s="255"/>
      <c r="ETT1095" s="255"/>
      <c r="ETU1095" s="255"/>
      <c r="ETV1095" s="255"/>
      <c r="ETW1095" s="255"/>
      <c r="ETX1095" s="255"/>
      <c r="ETY1095" s="255"/>
      <c r="ETZ1095" s="255"/>
      <c r="EUA1095" s="255"/>
      <c r="EUB1095" s="255"/>
      <c r="EUC1095" s="255"/>
      <c r="EUD1095" s="255"/>
      <c r="EUE1095" s="255"/>
      <c r="EUF1095" s="255"/>
      <c r="EUG1095" s="255"/>
      <c r="EUH1095" s="255"/>
      <c r="EUI1095" s="255"/>
      <c r="EUJ1095" s="255"/>
      <c r="EUK1095" s="255"/>
      <c r="EUL1095" s="255"/>
      <c r="EUM1095" s="255"/>
      <c r="EUN1095" s="255"/>
      <c r="EUO1095" s="255"/>
      <c r="EUP1095" s="255"/>
      <c r="EUQ1095" s="255"/>
      <c r="EUR1095" s="255"/>
      <c r="EUS1095" s="255"/>
      <c r="EUT1095" s="255"/>
      <c r="EUU1095" s="255"/>
      <c r="EUV1095" s="255"/>
      <c r="EUW1095" s="255"/>
      <c r="EUX1095" s="255"/>
      <c r="EUY1095" s="255"/>
      <c r="EUZ1095" s="255"/>
      <c r="EVA1095" s="255"/>
      <c r="EVB1095" s="255"/>
      <c r="EVC1095" s="255"/>
      <c r="EVD1095" s="255"/>
      <c r="EVE1095" s="255"/>
      <c r="EVF1095" s="255"/>
      <c r="EVG1095" s="255"/>
      <c r="EVH1095" s="255"/>
      <c r="EVI1095" s="255"/>
      <c r="EVJ1095" s="255"/>
      <c r="EVK1095" s="255"/>
      <c r="EVL1095" s="255"/>
      <c r="EVM1095" s="255"/>
      <c r="EVN1095" s="255"/>
      <c r="EVO1095" s="255"/>
      <c r="EVP1095" s="255"/>
      <c r="EVQ1095" s="255"/>
      <c r="EVR1095" s="255"/>
      <c r="EVS1095" s="255"/>
      <c r="EVT1095" s="255"/>
      <c r="EVU1095" s="255"/>
      <c r="EVV1095" s="255"/>
      <c r="EVW1095" s="255"/>
      <c r="EVX1095" s="255"/>
      <c r="EVY1095" s="255"/>
      <c r="EVZ1095" s="255"/>
      <c r="EWA1095" s="255"/>
      <c r="EWB1095" s="255"/>
      <c r="EWC1095" s="255"/>
      <c r="EWD1095" s="255"/>
      <c r="EWE1095" s="255"/>
      <c r="EWF1095" s="255"/>
      <c r="EWG1095" s="255"/>
      <c r="EWH1095" s="255"/>
      <c r="EWI1095" s="255"/>
      <c r="EWJ1095" s="255"/>
      <c r="EWK1095" s="255"/>
      <c r="EWL1095" s="255"/>
      <c r="EWM1095" s="255"/>
      <c r="EWN1095" s="255"/>
      <c r="EWO1095" s="255"/>
      <c r="EWP1095" s="255"/>
      <c r="EWQ1095" s="255"/>
      <c r="EWR1095" s="255"/>
      <c r="EWS1095" s="255"/>
      <c r="EWT1095" s="255"/>
      <c r="EWU1095" s="255"/>
      <c r="EWV1095" s="255"/>
      <c r="EWW1095" s="255"/>
      <c r="EWX1095" s="255"/>
      <c r="EWY1095" s="255"/>
      <c r="EWZ1095" s="255"/>
      <c r="EXA1095" s="255"/>
      <c r="EXB1095" s="255"/>
      <c r="EXC1095" s="255"/>
      <c r="EXD1095" s="255"/>
      <c r="EXE1095" s="255"/>
      <c r="EXF1095" s="255"/>
      <c r="EXG1095" s="255"/>
      <c r="EXH1095" s="255"/>
      <c r="EXI1095" s="255"/>
      <c r="EXJ1095" s="255"/>
      <c r="EXK1095" s="255"/>
      <c r="EXL1095" s="255"/>
      <c r="EXM1095" s="255"/>
      <c r="EXN1095" s="255"/>
      <c r="EXO1095" s="255"/>
      <c r="EXP1095" s="255"/>
      <c r="EXQ1095" s="255"/>
      <c r="EXR1095" s="255"/>
      <c r="EXS1095" s="255"/>
      <c r="EXT1095" s="255"/>
      <c r="EXU1095" s="255"/>
      <c r="EXV1095" s="255"/>
      <c r="EXW1095" s="255"/>
      <c r="EXX1095" s="255"/>
      <c r="EXY1095" s="255"/>
      <c r="EXZ1095" s="255"/>
      <c r="EYA1095" s="255"/>
      <c r="EYB1095" s="255"/>
      <c r="EYC1095" s="255"/>
      <c r="EYD1095" s="255"/>
      <c r="EYE1095" s="255"/>
      <c r="EYF1095" s="255"/>
      <c r="EYG1095" s="255"/>
      <c r="EYH1095" s="255"/>
      <c r="EYI1095" s="255"/>
      <c r="EYJ1095" s="255"/>
      <c r="EYK1095" s="255"/>
      <c r="EYL1095" s="255"/>
      <c r="EYM1095" s="255"/>
      <c r="EYN1095" s="255"/>
      <c r="EYO1095" s="255"/>
      <c r="EYP1095" s="255"/>
      <c r="EYQ1095" s="255"/>
      <c r="EYR1095" s="255"/>
      <c r="EYS1095" s="255"/>
      <c r="EYT1095" s="255"/>
      <c r="EYU1095" s="255"/>
      <c r="EYV1095" s="255"/>
      <c r="EYW1095" s="255"/>
      <c r="EYX1095" s="255"/>
      <c r="EYY1095" s="255"/>
      <c r="EYZ1095" s="255"/>
      <c r="EZA1095" s="255"/>
      <c r="EZB1095" s="255"/>
      <c r="EZC1095" s="255"/>
      <c r="EZD1095" s="255"/>
      <c r="EZE1095" s="255"/>
      <c r="EZF1095" s="255"/>
      <c r="EZG1095" s="255"/>
      <c r="EZH1095" s="255"/>
      <c r="EZI1095" s="255"/>
      <c r="EZJ1095" s="255"/>
      <c r="EZK1095" s="255"/>
      <c r="EZL1095" s="255"/>
      <c r="EZM1095" s="255"/>
      <c r="EZN1095" s="255"/>
      <c r="EZO1095" s="255"/>
      <c r="EZP1095" s="255"/>
      <c r="EZQ1095" s="255"/>
      <c r="EZR1095" s="255"/>
      <c r="EZS1095" s="255"/>
      <c r="EZT1095" s="255"/>
      <c r="EZU1095" s="255"/>
      <c r="EZV1095" s="255"/>
      <c r="EZW1095" s="255"/>
      <c r="EZX1095" s="255"/>
      <c r="EZY1095" s="255"/>
      <c r="EZZ1095" s="255"/>
      <c r="FAA1095" s="255"/>
      <c r="FAB1095" s="255"/>
      <c r="FAC1095" s="255"/>
      <c r="FAD1095" s="255"/>
      <c r="FAE1095" s="255"/>
      <c r="FAF1095" s="255"/>
      <c r="FAG1095" s="255"/>
      <c r="FAH1095" s="255"/>
      <c r="FAI1095" s="255"/>
      <c r="FAJ1095" s="255"/>
      <c r="FAK1095" s="255"/>
      <c r="FAL1095" s="255"/>
      <c r="FAM1095" s="255"/>
      <c r="FAN1095" s="255"/>
      <c r="FAO1095" s="255"/>
      <c r="FAP1095" s="255"/>
      <c r="FAQ1095" s="255"/>
      <c r="FAR1095" s="255"/>
      <c r="FAS1095" s="255"/>
      <c r="FAT1095" s="255"/>
      <c r="FAU1095" s="255"/>
      <c r="FAV1095" s="255"/>
      <c r="FAW1095" s="255"/>
      <c r="FAX1095" s="255"/>
      <c r="FAY1095" s="255"/>
      <c r="FAZ1095" s="255"/>
      <c r="FBA1095" s="255"/>
      <c r="FBB1095" s="255"/>
      <c r="FBC1095" s="255"/>
      <c r="FBD1095" s="255"/>
      <c r="FBE1095" s="255"/>
      <c r="FBF1095" s="255"/>
      <c r="FBG1095" s="255"/>
      <c r="FBH1095" s="255"/>
      <c r="FBI1095" s="255"/>
      <c r="FBJ1095" s="255"/>
      <c r="FBK1095" s="255"/>
      <c r="FBL1095" s="255"/>
      <c r="FBM1095" s="255"/>
      <c r="FBN1095" s="255"/>
      <c r="FBO1095" s="255"/>
      <c r="FBP1095" s="255"/>
      <c r="FBQ1095" s="255"/>
      <c r="FBR1095" s="255"/>
      <c r="FBS1095" s="255"/>
      <c r="FBT1095" s="255"/>
      <c r="FBU1095" s="255"/>
      <c r="FBV1095" s="255"/>
      <c r="FBW1095" s="255"/>
      <c r="FBX1095" s="255"/>
      <c r="FBY1095" s="255"/>
      <c r="FBZ1095" s="255"/>
      <c r="FCA1095" s="255"/>
      <c r="FCB1095" s="255"/>
      <c r="FCC1095" s="255"/>
      <c r="FCD1095" s="255"/>
      <c r="FCE1095" s="255"/>
      <c r="FCF1095" s="255"/>
      <c r="FCG1095" s="255"/>
      <c r="FCH1095" s="255"/>
      <c r="FCI1095" s="255"/>
      <c r="FCJ1095" s="255"/>
      <c r="FCK1095" s="255"/>
      <c r="FCL1095" s="255"/>
      <c r="FCM1095" s="255"/>
      <c r="FCN1095" s="255"/>
      <c r="FCO1095" s="255"/>
      <c r="FCP1095" s="255"/>
      <c r="FCQ1095" s="255"/>
      <c r="FCR1095" s="255"/>
      <c r="FCS1095" s="255"/>
      <c r="FCT1095" s="255"/>
      <c r="FCU1095" s="255"/>
      <c r="FCV1095" s="255"/>
      <c r="FCW1095" s="255"/>
      <c r="FCX1095" s="255"/>
      <c r="FCY1095" s="255"/>
      <c r="FCZ1095" s="255"/>
      <c r="FDA1095" s="255"/>
      <c r="FDB1095" s="255"/>
      <c r="FDC1095" s="255"/>
      <c r="FDD1095" s="255"/>
      <c r="FDE1095" s="255"/>
      <c r="FDF1095" s="255"/>
      <c r="FDG1095" s="255"/>
      <c r="FDH1095" s="255"/>
      <c r="FDI1095" s="255"/>
      <c r="FDJ1095" s="255"/>
      <c r="FDK1095" s="255"/>
      <c r="FDL1095" s="255"/>
      <c r="FDM1095" s="255"/>
      <c r="FDN1095" s="255"/>
      <c r="FDO1095" s="255"/>
      <c r="FDP1095" s="255"/>
      <c r="FDQ1095" s="255"/>
      <c r="FDR1095" s="255"/>
      <c r="FDS1095" s="255"/>
      <c r="FDT1095" s="255"/>
      <c r="FDU1095" s="255"/>
      <c r="FDV1095" s="255"/>
      <c r="FDW1095" s="255"/>
      <c r="FDX1095" s="255"/>
      <c r="FDY1095" s="255"/>
      <c r="FDZ1095" s="255"/>
      <c r="FEA1095" s="255"/>
      <c r="FEB1095" s="255"/>
      <c r="FEC1095" s="255"/>
      <c r="FED1095" s="255"/>
      <c r="FEE1095" s="255"/>
      <c r="FEF1095" s="255"/>
      <c r="FEG1095" s="255"/>
      <c r="FEH1095" s="255"/>
      <c r="FEI1095" s="255"/>
      <c r="FEJ1095" s="255"/>
      <c r="FEK1095" s="255"/>
      <c r="FEL1095" s="255"/>
      <c r="FEM1095" s="255"/>
      <c r="FEN1095" s="255"/>
      <c r="FEO1095" s="255"/>
      <c r="FEP1095" s="255"/>
      <c r="FEQ1095" s="255"/>
      <c r="FER1095" s="255"/>
      <c r="FES1095" s="255"/>
      <c r="FET1095" s="255"/>
      <c r="FEU1095" s="255"/>
      <c r="FEV1095" s="255"/>
      <c r="FEW1095" s="255"/>
      <c r="FEX1095" s="255"/>
      <c r="FEY1095" s="255"/>
      <c r="FEZ1095" s="255"/>
      <c r="FFA1095" s="255"/>
      <c r="FFB1095" s="255"/>
      <c r="FFC1095" s="255"/>
      <c r="FFD1095" s="255"/>
      <c r="FFE1095" s="255"/>
      <c r="FFF1095" s="255"/>
      <c r="FFG1095" s="255"/>
      <c r="FFH1095" s="255"/>
      <c r="FFI1095" s="255"/>
      <c r="FFJ1095" s="255"/>
      <c r="FFK1095" s="255"/>
      <c r="FFL1095" s="255"/>
      <c r="FFM1095" s="255"/>
      <c r="FFN1095" s="255"/>
      <c r="FFO1095" s="255"/>
      <c r="FFP1095" s="255"/>
      <c r="FFQ1095" s="255"/>
      <c r="FFR1095" s="255"/>
      <c r="FFS1095" s="255"/>
      <c r="FFT1095" s="255"/>
      <c r="FFU1095" s="255"/>
      <c r="FFV1095" s="255"/>
      <c r="FFW1095" s="255"/>
      <c r="FFX1095" s="255"/>
      <c r="FFY1095" s="255"/>
      <c r="FFZ1095" s="255"/>
      <c r="FGA1095" s="255"/>
      <c r="FGB1095" s="255"/>
      <c r="FGC1095" s="255"/>
      <c r="FGD1095" s="255"/>
      <c r="FGE1095" s="255"/>
      <c r="FGF1095" s="255"/>
      <c r="FGG1095" s="255"/>
      <c r="FGH1095" s="255"/>
      <c r="FGI1095" s="255"/>
      <c r="FGJ1095" s="255"/>
      <c r="FGK1095" s="255"/>
      <c r="FGL1095" s="255"/>
      <c r="FGM1095" s="255"/>
      <c r="FGN1095" s="255"/>
      <c r="FGO1095" s="255"/>
      <c r="FGP1095" s="255"/>
      <c r="FGQ1095" s="255"/>
      <c r="FGR1095" s="255"/>
      <c r="FGS1095" s="255"/>
      <c r="FGT1095" s="255"/>
      <c r="FGU1095" s="255"/>
      <c r="FGV1095" s="255"/>
      <c r="FGW1095" s="255"/>
      <c r="FGX1095" s="255"/>
      <c r="FGY1095" s="255"/>
      <c r="FGZ1095" s="255"/>
      <c r="FHA1095" s="255"/>
      <c r="FHB1095" s="255"/>
      <c r="FHC1095" s="255"/>
      <c r="FHD1095" s="255"/>
      <c r="FHE1095" s="255"/>
      <c r="FHF1095" s="255"/>
      <c r="FHG1095" s="255"/>
      <c r="FHH1095" s="255"/>
      <c r="FHI1095" s="255"/>
      <c r="FHJ1095" s="255"/>
      <c r="FHK1095" s="255"/>
      <c r="FHL1095" s="255"/>
      <c r="FHM1095" s="255"/>
      <c r="FHN1095" s="255"/>
      <c r="FHO1095" s="255"/>
      <c r="FHP1095" s="255"/>
      <c r="FHQ1095" s="255"/>
      <c r="FHR1095" s="255"/>
      <c r="FHS1095" s="255"/>
      <c r="FHT1095" s="255"/>
      <c r="FHU1095" s="255"/>
      <c r="FHV1095" s="255"/>
      <c r="FHW1095" s="255"/>
      <c r="FHX1095" s="255"/>
      <c r="FHY1095" s="255"/>
      <c r="FHZ1095" s="255"/>
      <c r="FIA1095" s="255"/>
      <c r="FIB1095" s="255"/>
      <c r="FIC1095" s="255"/>
      <c r="FID1095" s="255"/>
      <c r="FIE1095" s="255"/>
      <c r="FIF1095" s="255"/>
      <c r="FIG1095" s="255"/>
      <c r="FIH1095" s="255"/>
      <c r="FII1095" s="255"/>
      <c r="FIJ1095" s="255"/>
      <c r="FIK1095" s="255"/>
      <c r="FIL1095" s="255"/>
      <c r="FIM1095" s="255"/>
      <c r="FIN1095" s="255"/>
      <c r="FIO1095" s="255"/>
      <c r="FIP1095" s="255"/>
      <c r="FIQ1095" s="255"/>
      <c r="FIR1095" s="255"/>
      <c r="FIS1095" s="255"/>
      <c r="FIT1095" s="255"/>
      <c r="FIU1095" s="255"/>
      <c r="FIV1095" s="255"/>
      <c r="FIW1095" s="255"/>
      <c r="FIX1095" s="255"/>
      <c r="FIY1095" s="255"/>
      <c r="FIZ1095" s="255"/>
      <c r="FJA1095" s="255"/>
      <c r="FJB1095" s="255"/>
      <c r="FJC1095" s="255"/>
      <c r="FJD1095" s="255"/>
      <c r="FJE1095" s="255"/>
      <c r="FJF1095" s="255"/>
      <c r="FJG1095" s="255"/>
      <c r="FJH1095" s="255"/>
      <c r="FJI1095" s="255"/>
      <c r="FJJ1095" s="255"/>
      <c r="FJK1095" s="255"/>
      <c r="FJL1095" s="255"/>
      <c r="FJM1095" s="255"/>
      <c r="FJN1095" s="255"/>
      <c r="FJO1095" s="255"/>
      <c r="FJP1095" s="255"/>
      <c r="FJQ1095" s="255"/>
      <c r="FJR1095" s="255"/>
      <c r="FJS1095" s="255"/>
      <c r="FJT1095" s="255"/>
      <c r="FJU1095" s="255"/>
      <c r="FJV1095" s="255"/>
      <c r="FJW1095" s="255"/>
      <c r="FJX1095" s="255"/>
      <c r="FJY1095" s="255"/>
      <c r="FJZ1095" s="255"/>
      <c r="FKA1095" s="255"/>
      <c r="FKB1095" s="255"/>
      <c r="FKC1095" s="255"/>
      <c r="FKD1095" s="255"/>
      <c r="FKE1095" s="255"/>
      <c r="FKF1095" s="255"/>
      <c r="FKG1095" s="255"/>
      <c r="FKH1095" s="255"/>
      <c r="FKI1095" s="255"/>
      <c r="FKJ1095" s="255"/>
      <c r="FKK1095" s="255"/>
      <c r="FKL1095" s="255"/>
      <c r="FKM1095" s="255"/>
      <c r="FKN1095" s="255"/>
      <c r="FKO1095" s="255"/>
      <c r="FKP1095" s="255"/>
      <c r="FKQ1095" s="255"/>
      <c r="FKR1095" s="255"/>
      <c r="FKS1095" s="255"/>
      <c r="FKT1095" s="255"/>
      <c r="FKU1095" s="255"/>
      <c r="FKV1095" s="255"/>
      <c r="FKW1095" s="255"/>
      <c r="FKX1095" s="255"/>
      <c r="FKY1095" s="255"/>
      <c r="FKZ1095" s="255"/>
      <c r="FLA1095" s="255"/>
      <c r="FLB1095" s="255"/>
      <c r="FLC1095" s="255"/>
      <c r="FLD1095" s="255"/>
      <c r="FLE1095" s="255"/>
      <c r="FLF1095" s="255"/>
      <c r="FLG1095" s="255"/>
      <c r="FLH1095" s="255"/>
      <c r="FLI1095" s="255"/>
      <c r="FLJ1095" s="255"/>
      <c r="FLK1095" s="255"/>
      <c r="FLL1095" s="255"/>
      <c r="FLM1095" s="255"/>
      <c r="FLN1095" s="255"/>
      <c r="FLO1095" s="255"/>
      <c r="FLP1095" s="255"/>
      <c r="FLQ1095" s="255"/>
      <c r="FLR1095" s="255"/>
      <c r="FLS1095" s="255"/>
      <c r="FLT1095" s="255"/>
      <c r="FLU1095" s="255"/>
      <c r="FLV1095" s="255"/>
      <c r="FLW1095" s="255"/>
      <c r="FLX1095" s="255"/>
      <c r="FLY1095" s="255"/>
      <c r="FLZ1095" s="255"/>
      <c r="FMA1095" s="255"/>
      <c r="FMB1095" s="255"/>
      <c r="FMC1095" s="255"/>
      <c r="FMD1095" s="255"/>
      <c r="FME1095" s="255"/>
      <c r="FMF1095" s="255"/>
      <c r="FMG1095" s="255"/>
      <c r="FMH1095" s="255"/>
      <c r="FMI1095" s="255"/>
      <c r="FMJ1095" s="255"/>
      <c r="FMK1095" s="255"/>
      <c r="FML1095" s="255"/>
      <c r="FMM1095" s="255"/>
      <c r="FMN1095" s="255"/>
      <c r="FMO1095" s="255"/>
      <c r="FMP1095" s="255"/>
      <c r="FMQ1095" s="255"/>
      <c r="FMR1095" s="255"/>
      <c r="FMS1095" s="255"/>
      <c r="FMT1095" s="255"/>
      <c r="FMU1095" s="255"/>
      <c r="FMV1095" s="255"/>
      <c r="FMW1095" s="255"/>
      <c r="FMX1095" s="255"/>
      <c r="FMY1095" s="255"/>
      <c r="FMZ1095" s="255"/>
      <c r="FNA1095" s="255"/>
      <c r="FNB1095" s="255"/>
      <c r="FNC1095" s="255"/>
      <c r="FND1095" s="255"/>
      <c r="FNE1095" s="255"/>
      <c r="FNF1095" s="255"/>
      <c r="FNG1095" s="255"/>
      <c r="FNH1095" s="255"/>
      <c r="FNI1095" s="255"/>
      <c r="FNJ1095" s="255"/>
      <c r="FNK1095" s="255"/>
      <c r="FNL1095" s="255"/>
      <c r="FNM1095" s="255"/>
      <c r="FNN1095" s="255"/>
      <c r="FNO1095" s="255"/>
      <c r="FNP1095" s="255"/>
      <c r="FNQ1095" s="255"/>
      <c r="FNR1095" s="255"/>
      <c r="FNS1095" s="255"/>
      <c r="FNT1095" s="255"/>
      <c r="FNU1095" s="255"/>
      <c r="FNV1095" s="255"/>
      <c r="FNW1095" s="255"/>
      <c r="FNX1095" s="255"/>
      <c r="FNY1095" s="255"/>
      <c r="FNZ1095" s="255"/>
      <c r="FOA1095" s="255"/>
      <c r="FOB1095" s="255"/>
      <c r="FOC1095" s="255"/>
      <c r="FOD1095" s="255"/>
      <c r="FOE1095" s="255"/>
      <c r="FOF1095" s="255"/>
      <c r="FOG1095" s="255"/>
      <c r="FOH1095" s="255"/>
      <c r="FOI1095" s="255"/>
      <c r="FOJ1095" s="255"/>
      <c r="FOK1095" s="255"/>
      <c r="FOL1095" s="255"/>
      <c r="FOM1095" s="255"/>
      <c r="FON1095" s="255"/>
      <c r="FOO1095" s="255"/>
      <c r="FOP1095" s="255"/>
      <c r="FOQ1095" s="255"/>
      <c r="FOR1095" s="255"/>
      <c r="FOS1095" s="255"/>
      <c r="FOT1095" s="255"/>
      <c r="FOU1095" s="255"/>
      <c r="FOV1095" s="255"/>
      <c r="FOW1095" s="255"/>
      <c r="FOX1095" s="255"/>
      <c r="FOY1095" s="255"/>
      <c r="FOZ1095" s="255"/>
      <c r="FPA1095" s="255"/>
      <c r="FPB1095" s="255"/>
      <c r="FPC1095" s="255"/>
      <c r="FPD1095" s="255"/>
      <c r="FPE1095" s="255"/>
      <c r="FPF1095" s="255"/>
      <c r="FPG1095" s="255"/>
      <c r="FPH1095" s="255"/>
      <c r="FPI1095" s="255"/>
      <c r="FPJ1095" s="255"/>
      <c r="FPK1095" s="255"/>
      <c r="FPL1095" s="255"/>
      <c r="FPM1095" s="255"/>
      <c r="FPN1095" s="255"/>
      <c r="FPO1095" s="255"/>
      <c r="FPP1095" s="255"/>
      <c r="FPQ1095" s="255"/>
      <c r="FPR1095" s="255"/>
      <c r="FPS1095" s="255"/>
      <c r="FPT1095" s="255"/>
      <c r="FPU1095" s="255"/>
      <c r="FPV1095" s="255"/>
      <c r="FPW1095" s="255"/>
      <c r="FPX1095" s="255"/>
      <c r="FPY1095" s="255"/>
      <c r="FPZ1095" s="255"/>
      <c r="FQA1095" s="255"/>
      <c r="FQB1095" s="255"/>
      <c r="FQC1095" s="255"/>
      <c r="FQD1095" s="255"/>
      <c r="FQE1095" s="255"/>
      <c r="FQF1095" s="255"/>
      <c r="FQG1095" s="255"/>
      <c r="FQH1095" s="255"/>
      <c r="FQI1095" s="255"/>
      <c r="FQJ1095" s="255"/>
      <c r="FQK1095" s="255"/>
      <c r="FQL1095" s="255"/>
      <c r="FQM1095" s="255"/>
      <c r="FQN1095" s="255"/>
      <c r="FQO1095" s="255"/>
      <c r="FQP1095" s="255"/>
      <c r="FQQ1095" s="255"/>
      <c r="FQR1095" s="255"/>
      <c r="FQS1095" s="255"/>
      <c r="FQT1095" s="255"/>
      <c r="FQU1095" s="255"/>
      <c r="FQV1095" s="255"/>
      <c r="FQW1095" s="255"/>
      <c r="FQX1095" s="255"/>
      <c r="FQY1095" s="255"/>
      <c r="FQZ1095" s="255"/>
      <c r="FRA1095" s="255"/>
      <c r="FRB1095" s="255"/>
      <c r="FRC1095" s="255"/>
      <c r="FRD1095" s="255"/>
      <c r="FRE1095" s="255"/>
      <c r="FRF1095" s="255"/>
      <c r="FRG1095" s="255"/>
      <c r="FRH1095" s="255"/>
      <c r="FRI1095" s="255"/>
      <c r="FRJ1095" s="255"/>
      <c r="FRK1095" s="255"/>
      <c r="FRL1095" s="255"/>
      <c r="FRM1095" s="255"/>
      <c r="FRN1095" s="255"/>
      <c r="FRO1095" s="255"/>
      <c r="FRP1095" s="255"/>
      <c r="FRQ1095" s="255"/>
      <c r="FRR1095" s="255"/>
      <c r="FRS1095" s="255"/>
      <c r="FRT1095" s="255"/>
      <c r="FRU1095" s="255"/>
      <c r="FRV1095" s="255"/>
      <c r="FRW1095" s="255"/>
      <c r="FRX1095" s="255"/>
      <c r="FRY1095" s="255"/>
      <c r="FRZ1095" s="255"/>
      <c r="FSA1095" s="255"/>
      <c r="FSB1095" s="255"/>
      <c r="FSC1095" s="255"/>
      <c r="FSD1095" s="255"/>
      <c r="FSE1095" s="255"/>
      <c r="FSF1095" s="255"/>
      <c r="FSG1095" s="255"/>
      <c r="FSH1095" s="255"/>
      <c r="FSI1095" s="255"/>
      <c r="FSJ1095" s="255"/>
      <c r="FSK1095" s="255"/>
      <c r="FSL1095" s="255"/>
      <c r="FSM1095" s="255"/>
      <c r="FSN1095" s="255"/>
      <c r="FSO1095" s="255"/>
      <c r="FSP1095" s="255"/>
      <c r="FSQ1095" s="255"/>
      <c r="FSR1095" s="255"/>
      <c r="FSS1095" s="255"/>
      <c r="FST1095" s="255"/>
      <c r="FSU1095" s="255"/>
      <c r="FSV1095" s="255"/>
      <c r="FSW1095" s="255"/>
      <c r="FSX1095" s="255"/>
      <c r="FSY1095" s="255"/>
      <c r="FSZ1095" s="255"/>
      <c r="FTA1095" s="255"/>
      <c r="FTB1095" s="255"/>
      <c r="FTC1095" s="255"/>
      <c r="FTD1095" s="255"/>
      <c r="FTE1095" s="255"/>
      <c r="FTF1095" s="255"/>
      <c r="FTG1095" s="255"/>
      <c r="FTH1095" s="255"/>
      <c r="FTI1095" s="255"/>
      <c r="FTJ1095" s="255"/>
      <c r="FTK1095" s="255"/>
      <c r="FTL1095" s="255"/>
      <c r="FTM1095" s="255"/>
      <c r="FTN1095" s="255"/>
      <c r="FTO1095" s="255"/>
      <c r="FTP1095" s="255"/>
      <c r="FTQ1095" s="255"/>
      <c r="FTR1095" s="255"/>
      <c r="FTS1095" s="255"/>
      <c r="FTT1095" s="255"/>
      <c r="FTU1095" s="255"/>
      <c r="FTV1095" s="255"/>
      <c r="FTW1095" s="255"/>
      <c r="FTX1095" s="255"/>
      <c r="FTY1095" s="255"/>
      <c r="FTZ1095" s="255"/>
      <c r="FUA1095" s="255"/>
      <c r="FUB1095" s="255"/>
      <c r="FUC1095" s="255"/>
      <c r="FUD1095" s="255"/>
      <c r="FUE1095" s="255"/>
      <c r="FUF1095" s="255"/>
      <c r="FUG1095" s="255"/>
      <c r="FUH1095" s="255"/>
      <c r="FUI1095" s="255"/>
      <c r="FUJ1095" s="255"/>
      <c r="FUK1095" s="255"/>
      <c r="FUL1095" s="255"/>
      <c r="FUM1095" s="255"/>
      <c r="FUN1095" s="255"/>
      <c r="FUO1095" s="255"/>
      <c r="FUP1095" s="255"/>
      <c r="FUQ1095" s="255"/>
      <c r="FUR1095" s="255"/>
      <c r="FUS1095" s="255"/>
      <c r="FUT1095" s="255"/>
      <c r="FUU1095" s="255"/>
      <c r="FUV1095" s="255"/>
      <c r="FUW1095" s="255"/>
      <c r="FUX1095" s="255"/>
      <c r="FUY1095" s="255"/>
      <c r="FUZ1095" s="255"/>
      <c r="FVA1095" s="255"/>
      <c r="FVB1095" s="255"/>
      <c r="FVC1095" s="255"/>
      <c r="FVD1095" s="255"/>
      <c r="FVE1095" s="255"/>
      <c r="FVF1095" s="255"/>
      <c r="FVG1095" s="255"/>
      <c r="FVH1095" s="255"/>
      <c r="FVI1095" s="255"/>
      <c r="FVJ1095" s="255"/>
      <c r="FVK1095" s="255"/>
      <c r="FVL1095" s="255"/>
      <c r="FVM1095" s="255"/>
      <c r="FVN1095" s="255"/>
      <c r="FVO1095" s="255"/>
      <c r="FVP1095" s="255"/>
      <c r="FVQ1095" s="255"/>
      <c r="FVR1095" s="255"/>
      <c r="FVS1095" s="255"/>
      <c r="FVT1095" s="255"/>
      <c r="FVU1095" s="255"/>
      <c r="FVV1095" s="255"/>
      <c r="FVW1095" s="255"/>
      <c r="FVX1095" s="255"/>
      <c r="FVY1095" s="255"/>
      <c r="FVZ1095" s="255"/>
      <c r="FWA1095" s="255"/>
      <c r="FWB1095" s="255"/>
      <c r="FWC1095" s="255"/>
      <c r="FWD1095" s="255"/>
      <c r="FWE1095" s="255"/>
      <c r="FWF1095" s="255"/>
      <c r="FWG1095" s="255"/>
      <c r="FWH1095" s="255"/>
      <c r="FWI1095" s="255"/>
      <c r="FWJ1095" s="255"/>
      <c r="FWK1095" s="255"/>
      <c r="FWL1095" s="255"/>
      <c r="FWM1095" s="255"/>
      <c r="FWN1095" s="255"/>
      <c r="FWO1095" s="255"/>
      <c r="FWP1095" s="255"/>
      <c r="FWQ1095" s="255"/>
      <c r="FWR1095" s="255"/>
      <c r="FWS1095" s="255"/>
      <c r="FWT1095" s="255"/>
      <c r="FWU1095" s="255"/>
      <c r="FWV1095" s="255"/>
      <c r="FWW1095" s="255"/>
      <c r="FWX1095" s="255"/>
      <c r="FWY1095" s="255"/>
      <c r="FWZ1095" s="255"/>
      <c r="FXA1095" s="255"/>
      <c r="FXB1095" s="255"/>
      <c r="FXC1095" s="255"/>
      <c r="FXD1095" s="255"/>
      <c r="FXE1095" s="255"/>
      <c r="FXF1095" s="255"/>
      <c r="FXG1095" s="255"/>
      <c r="FXH1095" s="255"/>
      <c r="FXI1095" s="255"/>
      <c r="FXJ1095" s="255"/>
      <c r="FXK1095" s="255"/>
      <c r="FXL1095" s="255"/>
      <c r="FXM1095" s="255"/>
      <c r="FXN1095" s="255"/>
      <c r="FXO1095" s="255"/>
      <c r="FXP1095" s="255"/>
      <c r="FXQ1095" s="255"/>
      <c r="FXR1095" s="255"/>
      <c r="FXS1095" s="255"/>
      <c r="FXT1095" s="255"/>
      <c r="FXU1095" s="255"/>
      <c r="FXV1095" s="255"/>
      <c r="FXW1095" s="255"/>
      <c r="FXX1095" s="255"/>
      <c r="FXY1095" s="255"/>
      <c r="FXZ1095" s="255"/>
      <c r="FYA1095" s="255"/>
      <c r="FYB1095" s="255"/>
      <c r="FYC1095" s="255"/>
      <c r="FYD1095" s="255"/>
      <c r="FYE1095" s="255"/>
      <c r="FYF1095" s="255"/>
      <c r="FYG1095" s="255"/>
      <c r="FYH1095" s="255"/>
      <c r="FYI1095" s="255"/>
      <c r="FYJ1095" s="255"/>
      <c r="FYK1095" s="255"/>
      <c r="FYL1095" s="255"/>
      <c r="FYM1095" s="255"/>
      <c r="FYN1095" s="255"/>
      <c r="FYO1095" s="255"/>
      <c r="FYP1095" s="255"/>
      <c r="FYQ1095" s="255"/>
      <c r="FYR1095" s="255"/>
      <c r="FYS1095" s="255"/>
      <c r="FYT1095" s="255"/>
      <c r="FYU1095" s="255"/>
      <c r="FYV1095" s="255"/>
      <c r="FYW1095" s="255"/>
      <c r="FYX1095" s="255"/>
      <c r="FYY1095" s="255"/>
      <c r="FYZ1095" s="255"/>
      <c r="FZA1095" s="255"/>
      <c r="FZB1095" s="255"/>
      <c r="FZC1095" s="255"/>
      <c r="FZD1095" s="255"/>
      <c r="FZE1095" s="255"/>
      <c r="FZF1095" s="255"/>
      <c r="FZG1095" s="255"/>
      <c r="FZH1095" s="255"/>
      <c r="FZI1095" s="255"/>
      <c r="FZJ1095" s="255"/>
      <c r="FZK1095" s="255"/>
      <c r="FZL1095" s="255"/>
      <c r="FZM1095" s="255"/>
      <c r="FZN1095" s="255"/>
      <c r="FZO1095" s="255"/>
      <c r="FZP1095" s="255"/>
      <c r="FZQ1095" s="255"/>
      <c r="FZR1095" s="255"/>
      <c r="FZS1095" s="255"/>
      <c r="FZT1095" s="255"/>
      <c r="FZU1095" s="255"/>
      <c r="FZV1095" s="255"/>
      <c r="FZW1095" s="255"/>
      <c r="FZX1095" s="255"/>
      <c r="FZY1095" s="255"/>
      <c r="FZZ1095" s="255"/>
      <c r="GAA1095" s="255"/>
      <c r="GAB1095" s="255"/>
      <c r="GAC1095" s="255"/>
      <c r="GAD1095" s="255"/>
      <c r="GAE1095" s="255"/>
      <c r="GAF1095" s="255"/>
      <c r="GAG1095" s="255"/>
      <c r="GAH1095" s="255"/>
      <c r="GAI1095" s="255"/>
      <c r="GAJ1095" s="255"/>
      <c r="GAK1095" s="255"/>
      <c r="GAL1095" s="255"/>
      <c r="GAM1095" s="255"/>
      <c r="GAN1095" s="255"/>
      <c r="GAO1095" s="255"/>
      <c r="GAP1095" s="255"/>
      <c r="GAQ1095" s="255"/>
      <c r="GAR1095" s="255"/>
      <c r="GAS1095" s="255"/>
      <c r="GAT1095" s="255"/>
      <c r="GAU1095" s="255"/>
      <c r="GAV1095" s="255"/>
      <c r="GAW1095" s="255"/>
      <c r="GAX1095" s="255"/>
      <c r="GAY1095" s="255"/>
      <c r="GAZ1095" s="255"/>
      <c r="GBA1095" s="255"/>
      <c r="GBB1095" s="255"/>
      <c r="GBC1095" s="255"/>
      <c r="GBD1095" s="255"/>
      <c r="GBE1095" s="255"/>
      <c r="GBF1095" s="255"/>
      <c r="GBG1095" s="255"/>
      <c r="GBH1095" s="255"/>
      <c r="GBI1095" s="255"/>
      <c r="GBJ1095" s="255"/>
      <c r="GBK1095" s="255"/>
      <c r="GBL1095" s="255"/>
      <c r="GBM1095" s="255"/>
      <c r="GBN1095" s="255"/>
      <c r="GBO1095" s="255"/>
      <c r="GBP1095" s="255"/>
      <c r="GBQ1095" s="255"/>
      <c r="GBR1095" s="255"/>
      <c r="GBS1095" s="255"/>
      <c r="GBT1095" s="255"/>
      <c r="GBU1095" s="255"/>
      <c r="GBV1095" s="255"/>
      <c r="GBW1095" s="255"/>
      <c r="GBX1095" s="255"/>
      <c r="GBY1095" s="255"/>
      <c r="GBZ1095" s="255"/>
      <c r="GCA1095" s="255"/>
      <c r="GCB1095" s="255"/>
      <c r="GCC1095" s="255"/>
      <c r="GCD1095" s="255"/>
      <c r="GCE1095" s="255"/>
      <c r="GCF1095" s="255"/>
      <c r="GCG1095" s="255"/>
      <c r="GCH1095" s="255"/>
      <c r="GCI1095" s="255"/>
      <c r="GCJ1095" s="255"/>
      <c r="GCK1095" s="255"/>
      <c r="GCL1095" s="255"/>
      <c r="GCM1095" s="255"/>
      <c r="GCN1095" s="255"/>
      <c r="GCO1095" s="255"/>
      <c r="GCP1095" s="255"/>
      <c r="GCQ1095" s="255"/>
      <c r="GCR1095" s="255"/>
      <c r="GCS1095" s="255"/>
      <c r="GCT1095" s="255"/>
      <c r="GCU1095" s="255"/>
      <c r="GCV1095" s="255"/>
      <c r="GCW1095" s="255"/>
      <c r="GCX1095" s="255"/>
      <c r="GCY1095" s="255"/>
      <c r="GCZ1095" s="255"/>
      <c r="GDA1095" s="255"/>
      <c r="GDB1095" s="255"/>
      <c r="GDC1095" s="255"/>
      <c r="GDD1095" s="255"/>
      <c r="GDE1095" s="255"/>
      <c r="GDF1095" s="255"/>
      <c r="GDG1095" s="255"/>
      <c r="GDH1095" s="255"/>
      <c r="GDI1095" s="255"/>
      <c r="GDJ1095" s="255"/>
      <c r="GDK1095" s="255"/>
      <c r="GDL1095" s="255"/>
      <c r="GDM1095" s="255"/>
      <c r="GDN1095" s="255"/>
      <c r="GDO1095" s="255"/>
      <c r="GDP1095" s="255"/>
      <c r="GDQ1095" s="255"/>
      <c r="GDR1095" s="255"/>
      <c r="GDS1095" s="255"/>
      <c r="GDT1095" s="255"/>
      <c r="GDU1095" s="255"/>
      <c r="GDV1095" s="255"/>
      <c r="GDW1095" s="255"/>
      <c r="GDX1095" s="255"/>
      <c r="GDY1095" s="255"/>
      <c r="GDZ1095" s="255"/>
      <c r="GEA1095" s="255"/>
      <c r="GEB1095" s="255"/>
      <c r="GEC1095" s="255"/>
      <c r="GED1095" s="255"/>
      <c r="GEE1095" s="255"/>
      <c r="GEF1095" s="255"/>
      <c r="GEG1095" s="255"/>
      <c r="GEH1095" s="255"/>
      <c r="GEI1095" s="255"/>
      <c r="GEJ1095" s="255"/>
      <c r="GEK1095" s="255"/>
      <c r="GEL1095" s="255"/>
      <c r="GEM1095" s="255"/>
      <c r="GEN1095" s="255"/>
      <c r="GEO1095" s="255"/>
      <c r="GEP1095" s="255"/>
      <c r="GEQ1095" s="255"/>
      <c r="GER1095" s="255"/>
      <c r="GES1095" s="255"/>
      <c r="GET1095" s="255"/>
      <c r="GEU1095" s="255"/>
      <c r="GEV1095" s="255"/>
      <c r="GEW1095" s="255"/>
      <c r="GEX1095" s="255"/>
      <c r="GEY1095" s="255"/>
      <c r="GEZ1095" s="255"/>
      <c r="GFA1095" s="255"/>
      <c r="GFB1095" s="255"/>
      <c r="GFC1095" s="255"/>
      <c r="GFD1095" s="255"/>
      <c r="GFE1095" s="255"/>
      <c r="GFF1095" s="255"/>
      <c r="GFG1095" s="255"/>
      <c r="GFH1095" s="255"/>
      <c r="GFI1095" s="255"/>
      <c r="GFJ1095" s="255"/>
      <c r="GFK1095" s="255"/>
      <c r="GFL1095" s="255"/>
      <c r="GFM1095" s="255"/>
      <c r="GFN1095" s="255"/>
      <c r="GFO1095" s="255"/>
      <c r="GFP1095" s="255"/>
      <c r="GFQ1095" s="255"/>
      <c r="GFR1095" s="255"/>
      <c r="GFS1095" s="255"/>
      <c r="GFT1095" s="255"/>
      <c r="GFU1095" s="255"/>
      <c r="GFV1095" s="255"/>
      <c r="GFW1095" s="255"/>
      <c r="GFX1095" s="255"/>
      <c r="GFY1095" s="255"/>
      <c r="GFZ1095" s="255"/>
      <c r="GGA1095" s="255"/>
      <c r="GGB1095" s="255"/>
      <c r="GGC1095" s="255"/>
      <c r="GGD1095" s="255"/>
      <c r="GGE1095" s="255"/>
      <c r="GGF1095" s="255"/>
      <c r="GGG1095" s="255"/>
      <c r="GGH1095" s="255"/>
      <c r="GGI1095" s="255"/>
      <c r="GGJ1095" s="255"/>
      <c r="GGK1095" s="255"/>
      <c r="GGL1095" s="255"/>
      <c r="GGM1095" s="255"/>
      <c r="GGN1095" s="255"/>
      <c r="GGO1095" s="255"/>
      <c r="GGP1095" s="255"/>
      <c r="GGQ1095" s="255"/>
      <c r="GGR1095" s="255"/>
      <c r="GGS1095" s="255"/>
      <c r="GGT1095" s="255"/>
      <c r="GGU1095" s="255"/>
      <c r="GGV1095" s="255"/>
      <c r="GGW1095" s="255"/>
      <c r="GGX1095" s="255"/>
      <c r="GGY1095" s="255"/>
      <c r="GGZ1095" s="255"/>
      <c r="GHA1095" s="255"/>
      <c r="GHB1095" s="255"/>
      <c r="GHC1095" s="255"/>
      <c r="GHD1095" s="255"/>
      <c r="GHE1095" s="255"/>
      <c r="GHF1095" s="255"/>
      <c r="GHG1095" s="255"/>
      <c r="GHH1095" s="255"/>
      <c r="GHI1095" s="255"/>
      <c r="GHJ1095" s="255"/>
      <c r="GHK1095" s="255"/>
      <c r="GHL1095" s="255"/>
      <c r="GHM1095" s="255"/>
      <c r="GHN1095" s="255"/>
      <c r="GHO1095" s="255"/>
      <c r="GHP1095" s="255"/>
      <c r="GHQ1095" s="255"/>
      <c r="GHR1095" s="255"/>
      <c r="GHS1095" s="255"/>
      <c r="GHT1095" s="255"/>
      <c r="GHU1095" s="255"/>
      <c r="GHV1095" s="255"/>
      <c r="GHW1095" s="255"/>
      <c r="GHX1095" s="255"/>
      <c r="GHY1095" s="255"/>
      <c r="GHZ1095" s="255"/>
      <c r="GIA1095" s="255"/>
      <c r="GIB1095" s="255"/>
      <c r="GIC1095" s="255"/>
      <c r="GID1095" s="255"/>
      <c r="GIE1095" s="255"/>
      <c r="GIF1095" s="255"/>
      <c r="GIG1095" s="255"/>
      <c r="GIH1095" s="255"/>
      <c r="GII1095" s="255"/>
      <c r="GIJ1095" s="255"/>
      <c r="GIK1095" s="255"/>
      <c r="GIL1095" s="255"/>
      <c r="GIM1095" s="255"/>
      <c r="GIN1095" s="255"/>
      <c r="GIO1095" s="255"/>
      <c r="GIP1095" s="255"/>
      <c r="GIQ1095" s="255"/>
      <c r="GIR1095" s="255"/>
      <c r="GIS1095" s="255"/>
      <c r="GIT1095" s="255"/>
      <c r="GIU1095" s="255"/>
      <c r="GIV1095" s="255"/>
      <c r="GIW1095" s="255"/>
      <c r="GIX1095" s="255"/>
      <c r="GIY1095" s="255"/>
      <c r="GIZ1095" s="255"/>
      <c r="GJA1095" s="255"/>
      <c r="GJB1095" s="255"/>
      <c r="GJC1095" s="255"/>
      <c r="GJD1095" s="255"/>
      <c r="GJE1095" s="255"/>
      <c r="GJF1095" s="255"/>
      <c r="GJG1095" s="255"/>
      <c r="GJH1095" s="255"/>
      <c r="GJI1095" s="255"/>
      <c r="GJJ1095" s="255"/>
      <c r="GJK1095" s="255"/>
      <c r="GJL1095" s="255"/>
      <c r="GJM1095" s="255"/>
      <c r="GJN1095" s="255"/>
      <c r="GJO1095" s="255"/>
      <c r="GJP1095" s="255"/>
      <c r="GJQ1095" s="255"/>
      <c r="GJR1095" s="255"/>
      <c r="GJS1095" s="255"/>
      <c r="GJT1095" s="255"/>
      <c r="GJU1095" s="255"/>
      <c r="GJV1095" s="255"/>
      <c r="GJW1095" s="255"/>
      <c r="GJX1095" s="255"/>
      <c r="GJY1095" s="255"/>
      <c r="GJZ1095" s="255"/>
      <c r="GKA1095" s="255"/>
      <c r="GKB1095" s="255"/>
      <c r="GKC1095" s="255"/>
      <c r="GKD1095" s="255"/>
      <c r="GKE1095" s="255"/>
      <c r="GKF1095" s="255"/>
      <c r="GKG1095" s="255"/>
      <c r="GKH1095" s="255"/>
      <c r="GKI1095" s="255"/>
      <c r="GKJ1095" s="255"/>
      <c r="GKK1095" s="255"/>
      <c r="GKL1095" s="255"/>
      <c r="GKM1095" s="255"/>
      <c r="GKN1095" s="255"/>
      <c r="GKO1095" s="255"/>
      <c r="GKP1095" s="255"/>
      <c r="GKQ1095" s="255"/>
      <c r="GKR1095" s="255"/>
      <c r="GKS1095" s="255"/>
      <c r="GKT1095" s="255"/>
      <c r="GKU1095" s="255"/>
      <c r="GKV1095" s="255"/>
      <c r="GKW1095" s="255"/>
      <c r="GKX1095" s="255"/>
      <c r="GKY1095" s="255"/>
      <c r="GKZ1095" s="255"/>
      <c r="GLA1095" s="255"/>
      <c r="GLB1095" s="255"/>
      <c r="GLC1095" s="255"/>
      <c r="GLD1095" s="255"/>
      <c r="GLE1095" s="255"/>
      <c r="GLF1095" s="255"/>
      <c r="GLG1095" s="255"/>
      <c r="GLH1095" s="255"/>
      <c r="GLI1095" s="255"/>
      <c r="GLJ1095" s="255"/>
      <c r="GLK1095" s="255"/>
      <c r="GLL1095" s="255"/>
      <c r="GLM1095" s="255"/>
      <c r="GLN1095" s="255"/>
      <c r="GLO1095" s="255"/>
      <c r="GLP1095" s="255"/>
      <c r="GLQ1095" s="255"/>
      <c r="GLR1095" s="255"/>
      <c r="GLS1095" s="255"/>
      <c r="GLT1095" s="255"/>
      <c r="GLU1095" s="255"/>
      <c r="GLV1095" s="255"/>
      <c r="GLW1095" s="255"/>
      <c r="GLX1095" s="255"/>
      <c r="GLY1095" s="255"/>
      <c r="GLZ1095" s="255"/>
      <c r="GMA1095" s="255"/>
      <c r="GMB1095" s="255"/>
      <c r="GMC1095" s="255"/>
      <c r="GMD1095" s="255"/>
      <c r="GME1095" s="255"/>
      <c r="GMF1095" s="255"/>
      <c r="GMG1095" s="255"/>
      <c r="GMH1095" s="255"/>
      <c r="GMI1095" s="255"/>
      <c r="GMJ1095" s="255"/>
      <c r="GMK1095" s="255"/>
      <c r="GML1095" s="255"/>
      <c r="GMM1095" s="255"/>
      <c r="GMN1095" s="255"/>
      <c r="GMO1095" s="255"/>
      <c r="GMP1095" s="255"/>
      <c r="GMQ1095" s="255"/>
      <c r="GMR1095" s="255"/>
      <c r="GMS1095" s="255"/>
      <c r="GMT1095" s="255"/>
      <c r="GMU1095" s="255"/>
      <c r="GMV1095" s="255"/>
      <c r="GMW1095" s="255"/>
      <c r="GMX1095" s="255"/>
      <c r="GMY1095" s="255"/>
      <c r="GMZ1095" s="255"/>
      <c r="GNA1095" s="255"/>
      <c r="GNB1095" s="255"/>
      <c r="GNC1095" s="255"/>
      <c r="GND1095" s="255"/>
      <c r="GNE1095" s="255"/>
      <c r="GNF1095" s="255"/>
      <c r="GNG1095" s="255"/>
      <c r="GNH1095" s="255"/>
      <c r="GNI1095" s="255"/>
      <c r="GNJ1095" s="255"/>
      <c r="GNK1095" s="255"/>
      <c r="GNL1095" s="255"/>
      <c r="GNM1095" s="255"/>
      <c r="GNN1095" s="255"/>
      <c r="GNO1095" s="255"/>
      <c r="GNP1095" s="255"/>
      <c r="GNQ1095" s="255"/>
      <c r="GNR1095" s="255"/>
      <c r="GNS1095" s="255"/>
      <c r="GNT1095" s="255"/>
      <c r="GNU1095" s="255"/>
      <c r="GNV1095" s="255"/>
      <c r="GNW1095" s="255"/>
      <c r="GNX1095" s="255"/>
      <c r="GNY1095" s="255"/>
      <c r="GNZ1095" s="255"/>
      <c r="GOA1095" s="255"/>
      <c r="GOB1095" s="255"/>
      <c r="GOC1095" s="255"/>
      <c r="GOD1095" s="255"/>
      <c r="GOE1095" s="255"/>
      <c r="GOF1095" s="255"/>
      <c r="GOG1095" s="255"/>
      <c r="GOH1095" s="255"/>
      <c r="GOI1095" s="255"/>
      <c r="GOJ1095" s="255"/>
      <c r="GOK1095" s="255"/>
      <c r="GOL1095" s="255"/>
      <c r="GOM1095" s="255"/>
      <c r="GON1095" s="255"/>
      <c r="GOO1095" s="255"/>
      <c r="GOP1095" s="255"/>
      <c r="GOQ1095" s="255"/>
      <c r="GOR1095" s="255"/>
      <c r="GOS1095" s="255"/>
      <c r="GOT1095" s="255"/>
      <c r="GOU1095" s="255"/>
      <c r="GOV1095" s="255"/>
      <c r="GOW1095" s="255"/>
      <c r="GOX1095" s="255"/>
      <c r="GOY1095" s="255"/>
      <c r="GOZ1095" s="255"/>
      <c r="GPA1095" s="255"/>
      <c r="GPB1095" s="255"/>
      <c r="GPC1095" s="255"/>
      <c r="GPD1095" s="255"/>
      <c r="GPE1095" s="255"/>
      <c r="GPF1095" s="255"/>
      <c r="GPG1095" s="255"/>
      <c r="GPH1095" s="255"/>
      <c r="GPI1095" s="255"/>
      <c r="GPJ1095" s="255"/>
      <c r="GPK1095" s="255"/>
      <c r="GPL1095" s="255"/>
      <c r="GPM1095" s="255"/>
      <c r="GPN1095" s="255"/>
      <c r="GPO1095" s="255"/>
      <c r="GPP1095" s="255"/>
      <c r="GPQ1095" s="255"/>
      <c r="GPR1095" s="255"/>
      <c r="GPS1095" s="255"/>
      <c r="GPT1095" s="255"/>
      <c r="GPU1095" s="255"/>
      <c r="GPV1095" s="255"/>
      <c r="GPW1095" s="255"/>
      <c r="GPX1095" s="255"/>
      <c r="GPY1095" s="255"/>
      <c r="GPZ1095" s="255"/>
      <c r="GQA1095" s="255"/>
      <c r="GQB1095" s="255"/>
      <c r="GQC1095" s="255"/>
      <c r="GQD1095" s="255"/>
      <c r="GQE1095" s="255"/>
      <c r="GQF1095" s="255"/>
      <c r="GQG1095" s="255"/>
      <c r="GQH1095" s="255"/>
      <c r="GQI1095" s="255"/>
      <c r="GQJ1095" s="255"/>
      <c r="GQK1095" s="255"/>
      <c r="GQL1095" s="255"/>
      <c r="GQM1095" s="255"/>
      <c r="GQN1095" s="255"/>
      <c r="GQO1095" s="255"/>
      <c r="GQP1095" s="255"/>
      <c r="GQQ1095" s="255"/>
      <c r="GQR1095" s="255"/>
      <c r="GQS1095" s="255"/>
      <c r="GQT1095" s="255"/>
      <c r="GQU1095" s="255"/>
      <c r="GQV1095" s="255"/>
      <c r="GQW1095" s="255"/>
      <c r="GQX1095" s="255"/>
      <c r="GQY1095" s="255"/>
      <c r="GQZ1095" s="255"/>
      <c r="GRA1095" s="255"/>
      <c r="GRB1095" s="255"/>
      <c r="GRC1095" s="255"/>
      <c r="GRD1095" s="255"/>
      <c r="GRE1095" s="255"/>
      <c r="GRF1095" s="255"/>
      <c r="GRG1095" s="255"/>
      <c r="GRH1095" s="255"/>
      <c r="GRI1095" s="255"/>
      <c r="GRJ1095" s="255"/>
      <c r="GRK1095" s="255"/>
      <c r="GRL1095" s="255"/>
      <c r="GRM1095" s="255"/>
      <c r="GRN1095" s="255"/>
      <c r="GRO1095" s="255"/>
      <c r="GRP1095" s="255"/>
      <c r="GRQ1095" s="255"/>
      <c r="GRR1095" s="255"/>
      <c r="GRS1095" s="255"/>
      <c r="GRT1095" s="255"/>
      <c r="GRU1095" s="255"/>
      <c r="GRV1095" s="255"/>
      <c r="GRW1095" s="255"/>
      <c r="GRX1095" s="255"/>
      <c r="GRY1095" s="255"/>
      <c r="GRZ1095" s="255"/>
      <c r="GSA1095" s="255"/>
      <c r="GSB1095" s="255"/>
      <c r="GSC1095" s="255"/>
      <c r="GSD1095" s="255"/>
      <c r="GSE1095" s="255"/>
      <c r="GSF1095" s="255"/>
      <c r="GSG1095" s="255"/>
      <c r="GSH1095" s="255"/>
      <c r="GSI1095" s="255"/>
      <c r="GSJ1095" s="255"/>
      <c r="GSK1095" s="255"/>
      <c r="GSL1095" s="255"/>
      <c r="GSM1095" s="255"/>
      <c r="GSN1095" s="255"/>
      <c r="GSO1095" s="255"/>
      <c r="GSP1095" s="255"/>
      <c r="GSQ1095" s="255"/>
      <c r="GSR1095" s="255"/>
      <c r="GSS1095" s="255"/>
      <c r="GST1095" s="255"/>
      <c r="GSU1095" s="255"/>
      <c r="GSV1095" s="255"/>
      <c r="GSW1095" s="255"/>
      <c r="GSX1095" s="255"/>
      <c r="GSY1095" s="255"/>
      <c r="GSZ1095" s="255"/>
      <c r="GTA1095" s="255"/>
      <c r="GTB1095" s="255"/>
      <c r="GTC1095" s="255"/>
      <c r="GTD1095" s="255"/>
      <c r="GTE1095" s="255"/>
      <c r="GTF1095" s="255"/>
      <c r="GTG1095" s="255"/>
      <c r="GTH1095" s="255"/>
      <c r="GTI1095" s="255"/>
      <c r="GTJ1095" s="255"/>
      <c r="GTK1095" s="255"/>
      <c r="GTL1095" s="255"/>
      <c r="GTM1095" s="255"/>
      <c r="GTN1095" s="255"/>
      <c r="GTO1095" s="255"/>
      <c r="GTP1095" s="255"/>
      <c r="GTQ1095" s="255"/>
      <c r="GTR1095" s="255"/>
      <c r="GTS1095" s="255"/>
      <c r="GTT1095" s="255"/>
      <c r="GTU1095" s="255"/>
      <c r="GTV1095" s="255"/>
      <c r="GTW1095" s="255"/>
      <c r="GTX1095" s="255"/>
      <c r="GTY1095" s="255"/>
      <c r="GTZ1095" s="255"/>
      <c r="GUA1095" s="255"/>
      <c r="GUB1095" s="255"/>
      <c r="GUC1095" s="255"/>
      <c r="GUD1095" s="255"/>
      <c r="GUE1095" s="255"/>
      <c r="GUF1095" s="255"/>
      <c r="GUG1095" s="255"/>
      <c r="GUH1095" s="255"/>
      <c r="GUI1095" s="255"/>
      <c r="GUJ1095" s="255"/>
      <c r="GUK1095" s="255"/>
      <c r="GUL1095" s="255"/>
      <c r="GUM1095" s="255"/>
      <c r="GUN1095" s="255"/>
      <c r="GUO1095" s="255"/>
      <c r="GUP1095" s="255"/>
      <c r="GUQ1095" s="255"/>
      <c r="GUR1095" s="255"/>
      <c r="GUS1095" s="255"/>
      <c r="GUT1095" s="255"/>
      <c r="GUU1095" s="255"/>
      <c r="GUV1095" s="255"/>
      <c r="GUW1095" s="255"/>
      <c r="GUX1095" s="255"/>
      <c r="GUY1095" s="255"/>
      <c r="GUZ1095" s="255"/>
      <c r="GVA1095" s="255"/>
      <c r="GVB1095" s="255"/>
      <c r="GVC1095" s="255"/>
      <c r="GVD1095" s="255"/>
      <c r="GVE1095" s="255"/>
      <c r="GVF1095" s="255"/>
      <c r="GVG1095" s="255"/>
      <c r="GVH1095" s="255"/>
      <c r="GVI1095" s="255"/>
      <c r="GVJ1095" s="255"/>
      <c r="GVK1095" s="255"/>
      <c r="GVL1095" s="255"/>
      <c r="GVM1095" s="255"/>
      <c r="GVN1095" s="255"/>
      <c r="GVO1095" s="255"/>
      <c r="GVP1095" s="255"/>
      <c r="GVQ1095" s="255"/>
      <c r="GVR1095" s="255"/>
      <c r="GVS1095" s="255"/>
      <c r="GVT1095" s="255"/>
      <c r="GVU1095" s="255"/>
      <c r="GVV1095" s="255"/>
      <c r="GVW1095" s="255"/>
      <c r="GVX1095" s="255"/>
      <c r="GVY1095" s="255"/>
      <c r="GVZ1095" s="255"/>
      <c r="GWA1095" s="255"/>
      <c r="GWB1095" s="255"/>
      <c r="GWC1095" s="255"/>
      <c r="GWD1095" s="255"/>
      <c r="GWE1095" s="255"/>
      <c r="GWF1095" s="255"/>
      <c r="GWG1095" s="255"/>
      <c r="GWH1095" s="255"/>
      <c r="GWI1095" s="255"/>
      <c r="GWJ1095" s="255"/>
      <c r="GWK1095" s="255"/>
      <c r="GWL1095" s="255"/>
      <c r="GWM1095" s="255"/>
      <c r="GWN1095" s="255"/>
      <c r="GWO1095" s="255"/>
      <c r="GWP1095" s="255"/>
      <c r="GWQ1095" s="255"/>
      <c r="GWR1095" s="255"/>
      <c r="GWS1095" s="255"/>
      <c r="GWT1095" s="255"/>
      <c r="GWU1095" s="255"/>
      <c r="GWV1095" s="255"/>
      <c r="GWW1095" s="255"/>
      <c r="GWX1095" s="255"/>
      <c r="GWY1095" s="255"/>
      <c r="GWZ1095" s="255"/>
      <c r="GXA1095" s="255"/>
      <c r="GXB1095" s="255"/>
      <c r="GXC1095" s="255"/>
      <c r="GXD1095" s="255"/>
      <c r="GXE1095" s="255"/>
      <c r="GXF1095" s="255"/>
      <c r="GXG1095" s="255"/>
      <c r="GXH1095" s="255"/>
      <c r="GXI1095" s="255"/>
      <c r="GXJ1095" s="255"/>
      <c r="GXK1095" s="255"/>
      <c r="GXL1095" s="255"/>
      <c r="GXM1095" s="255"/>
      <c r="GXN1095" s="255"/>
      <c r="GXO1095" s="255"/>
      <c r="GXP1095" s="255"/>
      <c r="GXQ1095" s="255"/>
      <c r="GXR1095" s="255"/>
      <c r="GXS1095" s="255"/>
      <c r="GXT1095" s="255"/>
      <c r="GXU1095" s="255"/>
      <c r="GXV1095" s="255"/>
      <c r="GXW1095" s="255"/>
      <c r="GXX1095" s="255"/>
      <c r="GXY1095" s="255"/>
      <c r="GXZ1095" s="255"/>
      <c r="GYA1095" s="255"/>
      <c r="GYB1095" s="255"/>
      <c r="GYC1095" s="255"/>
      <c r="GYD1095" s="255"/>
      <c r="GYE1095" s="255"/>
      <c r="GYF1095" s="255"/>
      <c r="GYG1095" s="255"/>
      <c r="GYH1095" s="255"/>
      <c r="GYI1095" s="255"/>
      <c r="GYJ1095" s="255"/>
      <c r="GYK1095" s="255"/>
      <c r="GYL1095" s="255"/>
      <c r="GYM1095" s="255"/>
      <c r="GYN1095" s="255"/>
      <c r="GYO1095" s="255"/>
      <c r="GYP1095" s="255"/>
      <c r="GYQ1095" s="255"/>
      <c r="GYR1095" s="255"/>
      <c r="GYS1095" s="255"/>
      <c r="GYT1095" s="255"/>
      <c r="GYU1095" s="255"/>
      <c r="GYV1095" s="255"/>
      <c r="GYW1095" s="255"/>
      <c r="GYX1095" s="255"/>
      <c r="GYY1095" s="255"/>
      <c r="GYZ1095" s="255"/>
      <c r="GZA1095" s="255"/>
      <c r="GZB1095" s="255"/>
      <c r="GZC1095" s="255"/>
      <c r="GZD1095" s="255"/>
      <c r="GZE1095" s="255"/>
      <c r="GZF1095" s="255"/>
      <c r="GZG1095" s="255"/>
      <c r="GZH1095" s="255"/>
      <c r="GZI1095" s="255"/>
      <c r="GZJ1095" s="255"/>
      <c r="GZK1095" s="255"/>
      <c r="GZL1095" s="255"/>
      <c r="GZM1095" s="255"/>
      <c r="GZN1095" s="255"/>
      <c r="GZO1095" s="255"/>
      <c r="GZP1095" s="255"/>
      <c r="GZQ1095" s="255"/>
      <c r="GZR1095" s="255"/>
      <c r="GZS1095" s="255"/>
      <c r="GZT1095" s="255"/>
      <c r="GZU1095" s="255"/>
      <c r="GZV1095" s="255"/>
      <c r="GZW1095" s="255"/>
      <c r="GZX1095" s="255"/>
      <c r="GZY1095" s="255"/>
      <c r="GZZ1095" s="255"/>
      <c r="HAA1095" s="255"/>
      <c r="HAB1095" s="255"/>
      <c r="HAC1095" s="255"/>
      <c r="HAD1095" s="255"/>
      <c r="HAE1095" s="255"/>
      <c r="HAF1095" s="255"/>
      <c r="HAG1095" s="255"/>
      <c r="HAH1095" s="255"/>
      <c r="HAI1095" s="255"/>
      <c r="HAJ1095" s="255"/>
      <c r="HAK1095" s="255"/>
      <c r="HAL1095" s="255"/>
      <c r="HAM1095" s="255"/>
      <c r="HAN1095" s="255"/>
      <c r="HAO1095" s="255"/>
      <c r="HAP1095" s="255"/>
      <c r="HAQ1095" s="255"/>
      <c r="HAR1095" s="255"/>
      <c r="HAS1095" s="255"/>
      <c r="HAT1095" s="255"/>
      <c r="HAU1095" s="255"/>
      <c r="HAV1095" s="255"/>
      <c r="HAW1095" s="255"/>
      <c r="HAX1095" s="255"/>
      <c r="HAY1095" s="255"/>
      <c r="HAZ1095" s="255"/>
      <c r="HBA1095" s="255"/>
      <c r="HBB1095" s="255"/>
      <c r="HBC1095" s="255"/>
      <c r="HBD1095" s="255"/>
      <c r="HBE1095" s="255"/>
      <c r="HBF1095" s="255"/>
      <c r="HBG1095" s="255"/>
      <c r="HBH1095" s="255"/>
      <c r="HBI1095" s="255"/>
      <c r="HBJ1095" s="255"/>
      <c r="HBK1095" s="255"/>
      <c r="HBL1095" s="255"/>
      <c r="HBM1095" s="255"/>
      <c r="HBN1095" s="255"/>
      <c r="HBO1095" s="255"/>
      <c r="HBP1095" s="255"/>
      <c r="HBQ1095" s="255"/>
      <c r="HBR1095" s="255"/>
      <c r="HBS1095" s="255"/>
      <c r="HBT1095" s="255"/>
      <c r="HBU1095" s="255"/>
      <c r="HBV1095" s="255"/>
      <c r="HBW1095" s="255"/>
      <c r="HBX1095" s="255"/>
      <c r="HBY1095" s="255"/>
      <c r="HBZ1095" s="255"/>
      <c r="HCA1095" s="255"/>
      <c r="HCB1095" s="255"/>
      <c r="HCC1095" s="255"/>
      <c r="HCD1095" s="255"/>
      <c r="HCE1095" s="255"/>
      <c r="HCF1095" s="255"/>
      <c r="HCG1095" s="255"/>
      <c r="HCH1095" s="255"/>
      <c r="HCI1095" s="255"/>
      <c r="HCJ1095" s="255"/>
      <c r="HCK1095" s="255"/>
      <c r="HCL1095" s="255"/>
      <c r="HCM1095" s="255"/>
      <c r="HCN1095" s="255"/>
      <c r="HCO1095" s="255"/>
      <c r="HCP1095" s="255"/>
      <c r="HCQ1095" s="255"/>
      <c r="HCR1095" s="255"/>
      <c r="HCS1095" s="255"/>
      <c r="HCT1095" s="255"/>
      <c r="HCU1095" s="255"/>
      <c r="HCV1095" s="255"/>
      <c r="HCW1095" s="255"/>
      <c r="HCX1095" s="255"/>
      <c r="HCY1095" s="255"/>
      <c r="HCZ1095" s="255"/>
      <c r="HDA1095" s="255"/>
      <c r="HDB1095" s="255"/>
      <c r="HDC1095" s="255"/>
      <c r="HDD1095" s="255"/>
      <c r="HDE1095" s="255"/>
      <c r="HDF1095" s="255"/>
      <c r="HDG1095" s="255"/>
      <c r="HDH1095" s="255"/>
      <c r="HDI1095" s="255"/>
      <c r="HDJ1095" s="255"/>
      <c r="HDK1095" s="255"/>
      <c r="HDL1095" s="255"/>
      <c r="HDM1095" s="255"/>
      <c r="HDN1095" s="255"/>
      <c r="HDO1095" s="255"/>
      <c r="HDP1095" s="255"/>
      <c r="HDQ1095" s="255"/>
      <c r="HDR1095" s="255"/>
      <c r="HDS1095" s="255"/>
      <c r="HDT1095" s="255"/>
      <c r="HDU1095" s="255"/>
      <c r="HDV1095" s="255"/>
      <c r="HDW1095" s="255"/>
      <c r="HDX1095" s="255"/>
      <c r="HDY1095" s="255"/>
      <c r="HDZ1095" s="255"/>
      <c r="HEA1095" s="255"/>
      <c r="HEB1095" s="255"/>
      <c r="HEC1095" s="255"/>
      <c r="HED1095" s="255"/>
      <c r="HEE1095" s="255"/>
      <c r="HEF1095" s="255"/>
      <c r="HEG1095" s="255"/>
      <c r="HEH1095" s="255"/>
      <c r="HEI1095" s="255"/>
      <c r="HEJ1095" s="255"/>
      <c r="HEK1095" s="255"/>
      <c r="HEL1095" s="255"/>
      <c r="HEM1095" s="255"/>
      <c r="HEN1095" s="255"/>
      <c r="HEO1095" s="255"/>
      <c r="HEP1095" s="255"/>
      <c r="HEQ1095" s="255"/>
      <c r="HER1095" s="255"/>
      <c r="HES1095" s="255"/>
      <c r="HET1095" s="255"/>
      <c r="HEU1095" s="255"/>
      <c r="HEV1095" s="255"/>
      <c r="HEW1095" s="255"/>
      <c r="HEX1095" s="255"/>
      <c r="HEY1095" s="255"/>
      <c r="HEZ1095" s="255"/>
      <c r="HFA1095" s="255"/>
      <c r="HFB1095" s="255"/>
      <c r="HFC1095" s="255"/>
      <c r="HFD1095" s="255"/>
      <c r="HFE1095" s="255"/>
      <c r="HFF1095" s="255"/>
      <c r="HFG1095" s="255"/>
      <c r="HFH1095" s="255"/>
      <c r="HFI1095" s="255"/>
      <c r="HFJ1095" s="255"/>
      <c r="HFK1095" s="255"/>
      <c r="HFL1095" s="255"/>
      <c r="HFM1095" s="255"/>
      <c r="HFN1095" s="255"/>
      <c r="HFO1095" s="255"/>
      <c r="HFP1095" s="255"/>
      <c r="HFQ1095" s="255"/>
      <c r="HFR1095" s="255"/>
      <c r="HFS1095" s="255"/>
      <c r="HFT1095" s="255"/>
      <c r="HFU1095" s="255"/>
      <c r="HFV1095" s="255"/>
      <c r="HFW1095" s="255"/>
      <c r="HFX1095" s="255"/>
      <c r="HFY1095" s="255"/>
      <c r="HFZ1095" s="255"/>
      <c r="HGA1095" s="255"/>
      <c r="HGB1095" s="255"/>
      <c r="HGC1095" s="255"/>
      <c r="HGD1095" s="255"/>
      <c r="HGE1095" s="255"/>
      <c r="HGF1095" s="255"/>
      <c r="HGG1095" s="255"/>
      <c r="HGH1095" s="255"/>
      <c r="HGI1095" s="255"/>
      <c r="HGJ1095" s="255"/>
      <c r="HGK1095" s="255"/>
      <c r="HGL1095" s="255"/>
      <c r="HGM1095" s="255"/>
      <c r="HGN1095" s="255"/>
      <c r="HGO1095" s="255"/>
      <c r="HGP1095" s="255"/>
      <c r="HGQ1095" s="255"/>
      <c r="HGR1095" s="255"/>
      <c r="HGS1095" s="255"/>
      <c r="HGT1095" s="255"/>
      <c r="HGU1095" s="255"/>
      <c r="HGV1095" s="255"/>
      <c r="HGW1095" s="255"/>
      <c r="HGX1095" s="255"/>
      <c r="HGY1095" s="255"/>
      <c r="HGZ1095" s="255"/>
      <c r="HHA1095" s="255"/>
      <c r="HHB1095" s="255"/>
      <c r="HHC1095" s="255"/>
      <c r="HHD1095" s="255"/>
      <c r="HHE1095" s="255"/>
      <c r="HHF1095" s="255"/>
      <c r="HHG1095" s="255"/>
      <c r="HHH1095" s="255"/>
      <c r="HHI1095" s="255"/>
      <c r="HHJ1095" s="255"/>
      <c r="HHK1095" s="255"/>
      <c r="HHL1095" s="255"/>
      <c r="HHM1095" s="255"/>
      <c r="HHN1095" s="255"/>
      <c r="HHO1095" s="255"/>
      <c r="HHP1095" s="255"/>
      <c r="HHQ1095" s="255"/>
      <c r="HHR1095" s="255"/>
      <c r="HHS1095" s="255"/>
      <c r="HHT1095" s="255"/>
      <c r="HHU1095" s="255"/>
      <c r="HHV1095" s="255"/>
      <c r="HHW1095" s="255"/>
      <c r="HHX1095" s="255"/>
      <c r="HHY1095" s="255"/>
      <c r="HHZ1095" s="255"/>
      <c r="HIA1095" s="255"/>
      <c r="HIB1095" s="255"/>
      <c r="HIC1095" s="255"/>
      <c r="HID1095" s="255"/>
      <c r="HIE1095" s="255"/>
      <c r="HIF1095" s="255"/>
      <c r="HIG1095" s="255"/>
      <c r="HIH1095" s="255"/>
      <c r="HII1095" s="255"/>
      <c r="HIJ1095" s="255"/>
      <c r="HIK1095" s="255"/>
      <c r="HIL1095" s="255"/>
      <c r="HIM1095" s="255"/>
      <c r="HIN1095" s="255"/>
      <c r="HIO1095" s="255"/>
      <c r="HIP1095" s="255"/>
      <c r="HIQ1095" s="255"/>
      <c r="HIR1095" s="255"/>
      <c r="HIS1095" s="255"/>
      <c r="HIT1095" s="255"/>
      <c r="HIU1095" s="255"/>
      <c r="HIV1095" s="255"/>
      <c r="HIW1095" s="255"/>
      <c r="HIX1095" s="255"/>
      <c r="HIY1095" s="255"/>
      <c r="HIZ1095" s="255"/>
      <c r="HJA1095" s="255"/>
      <c r="HJB1095" s="255"/>
      <c r="HJC1095" s="255"/>
      <c r="HJD1095" s="255"/>
      <c r="HJE1095" s="255"/>
      <c r="HJF1095" s="255"/>
      <c r="HJG1095" s="255"/>
      <c r="HJH1095" s="255"/>
      <c r="HJI1095" s="255"/>
      <c r="HJJ1095" s="255"/>
      <c r="HJK1095" s="255"/>
      <c r="HJL1095" s="255"/>
      <c r="HJM1095" s="255"/>
      <c r="HJN1095" s="255"/>
      <c r="HJO1095" s="255"/>
      <c r="HJP1095" s="255"/>
      <c r="HJQ1095" s="255"/>
      <c r="HJR1095" s="255"/>
      <c r="HJS1095" s="255"/>
      <c r="HJT1095" s="255"/>
      <c r="HJU1095" s="255"/>
      <c r="HJV1095" s="255"/>
      <c r="HJW1095" s="255"/>
      <c r="HJX1095" s="255"/>
      <c r="HJY1095" s="255"/>
      <c r="HJZ1095" s="255"/>
      <c r="HKA1095" s="255"/>
      <c r="HKB1095" s="255"/>
      <c r="HKC1095" s="255"/>
      <c r="HKD1095" s="255"/>
      <c r="HKE1095" s="255"/>
      <c r="HKF1095" s="255"/>
      <c r="HKG1095" s="255"/>
      <c r="HKH1095" s="255"/>
      <c r="HKI1095" s="255"/>
      <c r="HKJ1095" s="255"/>
      <c r="HKK1095" s="255"/>
      <c r="HKL1095" s="255"/>
      <c r="HKM1095" s="255"/>
      <c r="HKN1095" s="255"/>
      <c r="HKO1095" s="255"/>
      <c r="HKP1095" s="255"/>
      <c r="HKQ1095" s="255"/>
      <c r="HKR1095" s="255"/>
      <c r="HKS1095" s="255"/>
      <c r="HKT1095" s="255"/>
      <c r="HKU1095" s="255"/>
      <c r="HKV1095" s="255"/>
      <c r="HKW1095" s="255"/>
      <c r="HKX1095" s="255"/>
      <c r="HKY1095" s="255"/>
      <c r="HKZ1095" s="255"/>
      <c r="HLA1095" s="255"/>
      <c r="HLB1095" s="255"/>
      <c r="HLC1095" s="255"/>
      <c r="HLD1095" s="255"/>
      <c r="HLE1095" s="255"/>
      <c r="HLF1095" s="255"/>
      <c r="HLG1095" s="255"/>
      <c r="HLH1095" s="255"/>
      <c r="HLI1095" s="255"/>
      <c r="HLJ1095" s="255"/>
      <c r="HLK1095" s="255"/>
      <c r="HLL1095" s="255"/>
      <c r="HLM1095" s="255"/>
      <c r="HLN1095" s="255"/>
      <c r="HLO1095" s="255"/>
      <c r="HLP1095" s="255"/>
      <c r="HLQ1095" s="255"/>
      <c r="HLR1095" s="255"/>
      <c r="HLS1095" s="255"/>
      <c r="HLT1095" s="255"/>
      <c r="HLU1095" s="255"/>
      <c r="HLV1095" s="255"/>
      <c r="HLW1095" s="255"/>
      <c r="HLX1095" s="255"/>
      <c r="HLY1095" s="255"/>
      <c r="HLZ1095" s="255"/>
      <c r="HMA1095" s="255"/>
      <c r="HMB1095" s="255"/>
      <c r="HMC1095" s="255"/>
      <c r="HMD1095" s="255"/>
      <c r="HME1095" s="255"/>
      <c r="HMF1095" s="255"/>
      <c r="HMG1095" s="255"/>
      <c r="HMH1095" s="255"/>
      <c r="HMI1095" s="255"/>
      <c r="HMJ1095" s="255"/>
      <c r="HMK1095" s="255"/>
      <c r="HML1095" s="255"/>
      <c r="HMM1095" s="255"/>
      <c r="HMN1095" s="255"/>
      <c r="HMO1095" s="255"/>
      <c r="HMP1095" s="255"/>
      <c r="HMQ1095" s="255"/>
      <c r="HMR1095" s="255"/>
      <c r="HMS1095" s="255"/>
      <c r="HMT1095" s="255"/>
      <c r="HMU1095" s="255"/>
      <c r="HMV1095" s="255"/>
      <c r="HMW1095" s="255"/>
      <c r="HMX1095" s="255"/>
      <c r="HMY1095" s="255"/>
      <c r="HMZ1095" s="255"/>
      <c r="HNA1095" s="255"/>
      <c r="HNB1095" s="255"/>
      <c r="HNC1095" s="255"/>
      <c r="HND1095" s="255"/>
      <c r="HNE1095" s="255"/>
      <c r="HNF1095" s="255"/>
      <c r="HNG1095" s="255"/>
      <c r="HNH1095" s="255"/>
      <c r="HNI1095" s="255"/>
      <c r="HNJ1095" s="255"/>
      <c r="HNK1095" s="255"/>
      <c r="HNL1095" s="255"/>
      <c r="HNM1095" s="255"/>
      <c r="HNN1095" s="255"/>
      <c r="HNO1095" s="255"/>
      <c r="HNP1095" s="255"/>
      <c r="HNQ1095" s="255"/>
      <c r="HNR1095" s="255"/>
      <c r="HNS1095" s="255"/>
      <c r="HNT1095" s="255"/>
      <c r="HNU1095" s="255"/>
      <c r="HNV1095" s="255"/>
      <c r="HNW1095" s="255"/>
      <c r="HNX1095" s="255"/>
      <c r="HNY1095" s="255"/>
      <c r="HNZ1095" s="255"/>
      <c r="HOA1095" s="255"/>
      <c r="HOB1095" s="255"/>
      <c r="HOC1095" s="255"/>
      <c r="HOD1095" s="255"/>
      <c r="HOE1095" s="255"/>
      <c r="HOF1095" s="255"/>
      <c r="HOG1095" s="255"/>
      <c r="HOH1095" s="255"/>
      <c r="HOI1095" s="255"/>
      <c r="HOJ1095" s="255"/>
      <c r="HOK1095" s="255"/>
      <c r="HOL1095" s="255"/>
      <c r="HOM1095" s="255"/>
      <c r="HON1095" s="255"/>
      <c r="HOO1095" s="255"/>
      <c r="HOP1095" s="255"/>
      <c r="HOQ1095" s="255"/>
      <c r="HOR1095" s="255"/>
      <c r="HOS1095" s="255"/>
      <c r="HOT1095" s="255"/>
      <c r="HOU1095" s="255"/>
      <c r="HOV1095" s="255"/>
      <c r="HOW1095" s="255"/>
      <c r="HOX1095" s="255"/>
      <c r="HOY1095" s="255"/>
      <c r="HOZ1095" s="255"/>
      <c r="HPA1095" s="255"/>
      <c r="HPB1095" s="255"/>
      <c r="HPC1095" s="255"/>
      <c r="HPD1095" s="255"/>
      <c r="HPE1095" s="255"/>
      <c r="HPF1095" s="255"/>
      <c r="HPG1095" s="255"/>
      <c r="HPH1095" s="255"/>
      <c r="HPI1095" s="255"/>
      <c r="HPJ1095" s="255"/>
      <c r="HPK1095" s="255"/>
      <c r="HPL1095" s="255"/>
      <c r="HPM1095" s="255"/>
      <c r="HPN1095" s="255"/>
      <c r="HPO1095" s="255"/>
      <c r="HPP1095" s="255"/>
      <c r="HPQ1095" s="255"/>
      <c r="HPR1095" s="255"/>
      <c r="HPS1095" s="255"/>
      <c r="HPT1095" s="255"/>
      <c r="HPU1095" s="255"/>
      <c r="HPV1095" s="255"/>
      <c r="HPW1095" s="255"/>
      <c r="HPX1095" s="255"/>
      <c r="HPY1095" s="255"/>
      <c r="HPZ1095" s="255"/>
      <c r="HQA1095" s="255"/>
      <c r="HQB1095" s="255"/>
      <c r="HQC1095" s="255"/>
      <c r="HQD1095" s="255"/>
      <c r="HQE1095" s="255"/>
      <c r="HQF1095" s="255"/>
      <c r="HQG1095" s="255"/>
      <c r="HQH1095" s="255"/>
      <c r="HQI1095" s="255"/>
      <c r="HQJ1095" s="255"/>
      <c r="HQK1095" s="255"/>
      <c r="HQL1095" s="255"/>
      <c r="HQM1095" s="255"/>
      <c r="HQN1095" s="255"/>
      <c r="HQO1095" s="255"/>
      <c r="HQP1095" s="255"/>
      <c r="HQQ1095" s="255"/>
      <c r="HQR1095" s="255"/>
      <c r="HQS1095" s="255"/>
      <c r="HQT1095" s="255"/>
      <c r="HQU1095" s="255"/>
      <c r="HQV1095" s="255"/>
      <c r="HQW1095" s="255"/>
      <c r="HQX1095" s="255"/>
      <c r="HQY1095" s="255"/>
      <c r="HQZ1095" s="255"/>
      <c r="HRA1095" s="255"/>
      <c r="HRB1095" s="255"/>
      <c r="HRC1095" s="255"/>
      <c r="HRD1095" s="255"/>
      <c r="HRE1095" s="255"/>
      <c r="HRF1095" s="255"/>
      <c r="HRG1095" s="255"/>
      <c r="HRH1095" s="255"/>
      <c r="HRI1095" s="255"/>
      <c r="HRJ1095" s="255"/>
      <c r="HRK1095" s="255"/>
      <c r="HRL1095" s="255"/>
      <c r="HRM1095" s="255"/>
      <c r="HRN1095" s="255"/>
      <c r="HRO1095" s="255"/>
      <c r="HRP1095" s="255"/>
      <c r="HRQ1095" s="255"/>
      <c r="HRR1095" s="255"/>
      <c r="HRS1095" s="255"/>
      <c r="HRT1095" s="255"/>
      <c r="HRU1095" s="255"/>
      <c r="HRV1095" s="255"/>
      <c r="HRW1095" s="255"/>
      <c r="HRX1095" s="255"/>
      <c r="HRY1095" s="255"/>
      <c r="HRZ1095" s="255"/>
      <c r="HSA1095" s="255"/>
      <c r="HSB1095" s="255"/>
      <c r="HSC1095" s="255"/>
      <c r="HSD1095" s="255"/>
      <c r="HSE1095" s="255"/>
      <c r="HSF1095" s="255"/>
      <c r="HSG1095" s="255"/>
      <c r="HSH1095" s="255"/>
      <c r="HSI1095" s="255"/>
      <c r="HSJ1095" s="255"/>
      <c r="HSK1095" s="255"/>
      <c r="HSL1095" s="255"/>
      <c r="HSM1095" s="255"/>
      <c r="HSN1095" s="255"/>
      <c r="HSO1095" s="255"/>
      <c r="HSP1095" s="255"/>
      <c r="HSQ1095" s="255"/>
      <c r="HSR1095" s="255"/>
      <c r="HSS1095" s="255"/>
      <c r="HST1095" s="255"/>
      <c r="HSU1095" s="255"/>
      <c r="HSV1095" s="255"/>
      <c r="HSW1095" s="255"/>
      <c r="HSX1095" s="255"/>
      <c r="HSY1095" s="255"/>
      <c r="HSZ1095" s="255"/>
      <c r="HTA1095" s="255"/>
      <c r="HTB1095" s="255"/>
      <c r="HTC1095" s="255"/>
      <c r="HTD1095" s="255"/>
      <c r="HTE1095" s="255"/>
      <c r="HTF1095" s="255"/>
      <c r="HTG1095" s="255"/>
      <c r="HTH1095" s="255"/>
      <c r="HTI1095" s="255"/>
      <c r="HTJ1095" s="255"/>
      <c r="HTK1095" s="255"/>
      <c r="HTL1095" s="255"/>
      <c r="HTM1095" s="255"/>
      <c r="HTN1095" s="255"/>
      <c r="HTO1095" s="255"/>
      <c r="HTP1095" s="255"/>
      <c r="HTQ1095" s="255"/>
      <c r="HTR1095" s="255"/>
      <c r="HTS1095" s="255"/>
      <c r="HTT1095" s="255"/>
      <c r="HTU1095" s="255"/>
      <c r="HTV1095" s="255"/>
      <c r="HTW1095" s="255"/>
      <c r="HTX1095" s="255"/>
      <c r="HTY1095" s="255"/>
      <c r="HTZ1095" s="255"/>
      <c r="HUA1095" s="255"/>
      <c r="HUB1095" s="255"/>
      <c r="HUC1095" s="255"/>
      <c r="HUD1095" s="255"/>
      <c r="HUE1095" s="255"/>
      <c r="HUF1095" s="255"/>
      <c r="HUG1095" s="255"/>
      <c r="HUH1095" s="255"/>
      <c r="HUI1095" s="255"/>
      <c r="HUJ1095" s="255"/>
      <c r="HUK1095" s="255"/>
      <c r="HUL1095" s="255"/>
      <c r="HUM1095" s="255"/>
      <c r="HUN1095" s="255"/>
      <c r="HUO1095" s="255"/>
      <c r="HUP1095" s="255"/>
      <c r="HUQ1095" s="255"/>
      <c r="HUR1095" s="255"/>
      <c r="HUS1095" s="255"/>
      <c r="HUT1095" s="255"/>
      <c r="HUU1095" s="255"/>
      <c r="HUV1095" s="255"/>
      <c r="HUW1095" s="255"/>
      <c r="HUX1095" s="255"/>
      <c r="HUY1095" s="255"/>
      <c r="HUZ1095" s="255"/>
      <c r="HVA1095" s="255"/>
      <c r="HVB1095" s="255"/>
      <c r="HVC1095" s="255"/>
      <c r="HVD1095" s="255"/>
      <c r="HVE1095" s="255"/>
      <c r="HVF1095" s="255"/>
      <c r="HVG1095" s="255"/>
      <c r="HVH1095" s="255"/>
      <c r="HVI1095" s="255"/>
      <c r="HVJ1095" s="255"/>
      <c r="HVK1095" s="255"/>
      <c r="HVL1095" s="255"/>
      <c r="HVM1095" s="255"/>
      <c r="HVN1095" s="255"/>
      <c r="HVO1095" s="255"/>
      <c r="HVP1095" s="255"/>
      <c r="HVQ1095" s="255"/>
      <c r="HVR1095" s="255"/>
      <c r="HVS1095" s="255"/>
      <c r="HVT1095" s="255"/>
      <c r="HVU1095" s="255"/>
      <c r="HVV1095" s="255"/>
      <c r="HVW1095" s="255"/>
      <c r="HVX1095" s="255"/>
      <c r="HVY1095" s="255"/>
      <c r="HVZ1095" s="255"/>
      <c r="HWA1095" s="255"/>
      <c r="HWB1095" s="255"/>
      <c r="HWC1095" s="255"/>
      <c r="HWD1095" s="255"/>
      <c r="HWE1095" s="255"/>
      <c r="HWF1095" s="255"/>
      <c r="HWG1095" s="255"/>
      <c r="HWH1095" s="255"/>
      <c r="HWI1095" s="255"/>
      <c r="HWJ1095" s="255"/>
      <c r="HWK1095" s="255"/>
      <c r="HWL1095" s="255"/>
      <c r="HWM1095" s="255"/>
      <c r="HWN1095" s="255"/>
      <c r="HWO1095" s="255"/>
      <c r="HWP1095" s="255"/>
      <c r="HWQ1095" s="255"/>
      <c r="HWR1095" s="255"/>
      <c r="HWS1095" s="255"/>
      <c r="HWT1095" s="255"/>
      <c r="HWU1095" s="255"/>
      <c r="HWV1095" s="255"/>
      <c r="HWW1095" s="255"/>
      <c r="HWX1095" s="255"/>
      <c r="HWY1095" s="255"/>
      <c r="HWZ1095" s="255"/>
      <c r="HXA1095" s="255"/>
      <c r="HXB1095" s="255"/>
      <c r="HXC1095" s="255"/>
      <c r="HXD1095" s="255"/>
      <c r="HXE1095" s="255"/>
      <c r="HXF1095" s="255"/>
      <c r="HXG1095" s="255"/>
      <c r="HXH1095" s="255"/>
      <c r="HXI1095" s="255"/>
      <c r="HXJ1095" s="255"/>
      <c r="HXK1095" s="255"/>
      <c r="HXL1095" s="255"/>
      <c r="HXM1095" s="255"/>
      <c r="HXN1095" s="255"/>
      <c r="HXO1095" s="255"/>
      <c r="HXP1095" s="255"/>
      <c r="HXQ1095" s="255"/>
      <c r="HXR1095" s="255"/>
      <c r="HXS1095" s="255"/>
      <c r="HXT1095" s="255"/>
      <c r="HXU1095" s="255"/>
      <c r="HXV1095" s="255"/>
      <c r="HXW1095" s="255"/>
      <c r="HXX1095" s="255"/>
      <c r="HXY1095" s="255"/>
      <c r="HXZ1095" s="255"/>
      <c r="HYA1095" s="255"/>
      <c r="HYB1095" s="255"/>
      <c r="HYC1095" s="255"/>
      <c r="HYD1095" s="255"/>
      <c r="HYE1095" s="255"/>
      <c r="HYF1095" s="255"/>
      <c r="HYG1095" s="255"/>
      <c r="HYH1095" s="255"/>
      <c r="HYI1095" s="255"/>
      <c r="HYJ1095" s="255"/>
      <c r="HYK1095" s="255"/>
      <c r="HYL1095" s="255"/>
      <c r="HYM1095" s="255"/>
      <c r="HYN1095" s="255"/>
      <c r="HYO1095" s="255"/>
      <c r="HYP1095" s="255"/>
      <c r="HYQ1095" s="255"/>
      <c r="HYR1095" s="255"/>
      <c r="HYS1095" s="255"/>
      <c r="HYT1095" s="255"/>
      <c r="HYU1095" s="255"/>
      <c r="HYV1095" s="255"/>
      <c r="HYW1095" s="255"/>
      <c r="HYX1095" s="255"/>
      <c r="HYY1095" s="255"/>
      <c r="HYZ1095" s="255"/>
      <c r="HZA1095" s="255"/>
      <c r="HZB1095" s="255"/>
      <c r="HZC1095" s="255"/>
      <c r="HZD1095" s="255"/>
      <c r="HZE1095" s="255"/>
      <c r="HZF1095" s="255"/>
      <c r="HZG1095" s="255"/>
      <c r="HZH1095" s="255"/>
      <c r="HZI1095" s="255"/>
      <c r="HZJ1095" s="255"/>
      <c r="HZK1095" s="255"/>
      <c r="HZL1095" s="255"/>
      <c r="HZM1095" s="255"/>
      <c r="HZN1095" s="255"/>
      <c r="HZO1095" s="255"/>
      <c r="HZP1095" s="255"/>
      <c r="HZQ1095" s="255"/>
      <c r="HZR1095" s="255"/>
      <c r="HZS1095" s="255"/>
      <c r="HZT1095" s="255"/>
      <c r="HZU1095" s="255"/>
      <c r="HZV1095" s="255"/>
      <c r="HZW1095" s="255"/>
      <c r="HZX1095" s="255"/>
      <c r="HZY1095" s="255"/>
      <c r="HZZ1095" s="255"/>
      <c r="IAA1095" s="255"/>
      <c r="IAB1095" s="255"/>
      <c r="IAC1095" s="255"/>
      <c r="IAD1095" s="255"/>
      <c r="IAE1095" s="255"/>
      <c r="IAF1095" s="255"/>
      <c r="IAG1095" s="255"/>
      <c r="IAH1095" s="255"/>
      <c r="IAI1095" s="255"/>
      <c r="IAJ1095" s="255"/>
      <c r="IAK1095" s="255"/>
      <c r="IAL1095" s="255"/>
      <c r="IAM1095" s="255"/>
      <c r="IAN1095" s="255"/>
      <c r="IAO1095" s="255"/>
      <c r="IAP1095" s="255"/>
      <c r="IAQ1095" s="255"/>
      <c r="IAR1095" s="255"/>
      <c r="IAS1095" s="255"/>
      <c r="IAT1095" s="255"/>
      <c r="IAU1095" s="255"/>
      <c r="IAV1095" s="255"/>
      <c r="IAW1095" s="255"/>
      <c r="IAX1095" s="255"/>
      <c r="IAY1095" s="255"/>
      <c r="IAZ1095" s="255"/>
      <c r="IBA1095" s="255"/>
      <c r="IBB1095" s="255"/>
      <c r="IBC1095" s="255"/>
      <c r="IBD1095" s="255"/>
      <c r="IBE1095" s="255"/>
      <c r="IBF1095" s="255"/>
      <c r="IBG1095" s="255"/>
      <c r="IBH1095" s="255"/>
      <c r="IBI1095" s="255"/>
      <c r="IBJ1095" s="255"/>
      <c r="IBK1095" s="255"/>
      <c r="IBL1095" s="255"/>
      <c r="IBM1095" s="255"/>
      <c r="IBN1095" s="255"/>
      <c r="IBO1095" s="255"/>
      <c r="IBP1095" s="255"/>
      <c r="IBQ1095" s="255"/>
      <c r="IBR1095" s="255"/>
      <c r="IBS1095" s="255"/>
      <c r="IBT1095" s="255"/>
      <c r="IBU1095" s="255"/>
      <c r="IBV1095" s="255"/>
      <c r="IBW1095" s="255"/>
      <c r="IBX1095" s="255"/>
      <c r="IBY1095" s="255"/>
      <c r="IBZ1095" s="255"/>
      <c r="ICA1095" s="255"/>
      <c r="ICB1095" s="255"/>
      <c r="ICC1095" s="255"/>
      <c r="ICD1095" s="255"/>
      <c r="ICE1095" s="255"/>
      <c r="ICF1095" s="255"/>
      <c r="ICG1095" s="255"/>
      <c r="ICH1095" s="255"/>
      <c r="ICI1095" s="255"/>
      <c r="ICJ1095" s="255"/>
      <c r="ICK1095" s="255"/>
      <c r="ICL1095" s="255"/>
      <c r="ICM1095" s="255"/>
      <c r="ICN1095" s="255"/>
      <c r="ICO1095" s="255"/>
      <c r="ICP1095" s="255"/>
      <c r="ICQ1095" s="255"/>
      <c r="ICR1095" s="255"/>
      <c r="ICS1095" s="255"/>
      <c r="ICT1095" s="255"/>
      <c r="ICU1095" s="255"/>
      <c r="ICV1095" s="255"/>
      <c r="ICW1095" s="255"/>
      <c r="ICX1095" s="255"/>
      <c r="ICY1095" s="255"/>
      <c r="ICZ1095" s="255"/>
      <c r="IDA1095" s="255"/>
      <c r="IDB1095" s="255"/>
      <c r="IDC1095" s="255"/>
      <c r="IDD1095" s="255"/>
      <c r="IDE1095" s="255"/>
      <c r="IDF1095" s="255"/>
      <c r="IDG1095" s="255"/>
      <c r="IDH1095" s="255"/>
      <c r="IDI1095" s="255"/>
      <c r="IDJ1095" s="255"/>
      <c r="IDK1095" s="255"/>
      <c r="IDL1095" s="255"/>
      <c r="IDM1095" s="255"/>
      <c r="IDN1095" s="255"/>
      <c r="IDO1095" s="255"/>
      <c r="IDP1095" s="255"/>
      <c r="IDQ1095" s="255"/>
      <c r="IDR1095" s="255"/>
      <c r="IDS1095" s="255"/>
      <c r="IDT1095" s="255"/>
      <c r="IDU1095" s="255"/>
      <c r="IDV1095" s="255"/>
      <c r="IDW1095" s="255"/>
      <c r="IDX1095" s="255"/>
      <c r="IDY1095" s="255"/>
      <c r="IDZ1095" s="255"/>
      <c r="IEA1095" s="255"/>
      <c r="IEB1095" s="255"/>
      <c r="IEC1095" s="255"/>
      <c r="IED1095" s="255"/>
      <c r="IEE1095" s="255"/>
      <c r="IEF1095" s="255"/>
      <c r="IEG1095" s="255"/>
      <c r="IEH1095" s="255"/>
      <c r="IEI1095" s="255"/>
      <c r="IEJ1095" s="255"/>
      <c r="IEK1095" s="255"/>
      <c r="IEL1095" s="255"/>
      <c r="IEM1095" s="255"/>
      <c r="IEN1095" s="255"/>
      <c r="IEO1095" s="255"/>
      <c r="IEP1095" s="255"/>
      <c r="IEQ1095" s="255"/>
      <c r="IER1095" s="255"/>
      <c r="IES1095" s="255"/>
      <c r="IET1095" s="255"/>
      <c r="IEU1095" s="255"/>
      <c r="IEV1095" s="255"/>
      <c r="IEW1095" s="255"/>
      <c r="IEX1095" s="255"/>
      <c r="IEY1095" s="255"/>
      <c r="IEZ1095" s="255"/>
      <c r="IFA1095" s="255"/>
      <c r="IFB1095" s="255"/>
      <c r="IFC1095" s="255"/>
      <c r="IFD1095" s="255"/>
      <c r="IFE1095" s="255"/>
      <c r="IFF1095" s="255"/>
      <c r="IFG1095" s="255"/>
      <c r="IFH1095" s="255"/>
      <c r="IFI1095" s="255"/>
      <c r="IFJ1095" s="255"/>
      <c r="IFK1095" s="255"/>
      <c r="IFL1095" s="255"/>
      <c r="IFM1095" s="255"/>
      <c r="IFN1095" s="255"/>
      <c r="IFO1095" s="255"/>
      <c r="IFP1095" s="255"/>
      <c r="IFQ1095" s="255"/>
      <c r="IFR1095" s="255"/>
      <c r="IFS1095" s="255"/>
      <c r="IFT1095" s="255"/>
      <c r="IFU1095" s="255"/>
      <c r="IFV1095" s="255"/>
      <c r="IFW1095" s="255"/>
      <c r="IFX1095" s="255"/>
      <c r="IFY1095" s="255"/>
      <c r="IFZ1095" s="255"/>
      <c r="IGA1095" s="255"/>
      <c r="IGB1095" s="255"/>
      <c r="IGC1095" s="255"/>
      <c r="IGD1095" s="255"/>
      <c r="IGE1095" s="255"/>
      <c r="IGF1095" s="255"/>
      <c r="IGG1095" s="255"/>
      <c r="IGH1095" s="255"/>
      <c r="IGI1095" s="255"/>
      <c r="IGJ1095" s="255"/>
      <c r="IGK1095" s="255"/>
      <c r="IGL1095" s="255"/>
      <c r="IGM1095" s="255"/>
      <c r="IGN1095" s="255"/>
      <c r="IGO1095" s="255"/>
      <c r="IGP1095" s="255"/>
      <c r="IGQ1095" s="255"/>
      <c r="IGR1095" s="255"/>
      <c r="IGS1095" s="255"/>
      <c r="IGT1095" s="255"/>
      <c r="IGU1095" s="255"/>
      <c r="IGV1095" s="255"/>
      <c r="IGW1095" s="255"/>
      <c r="IGX1095" s="255"/>
      <c r="IGY1095" s="255"/>
      <c r="IGZ1095" s="255"/>
      <c r="IHA1095" s="255"/>
      <c r="IHB1095" s="255"/>
      <c r="IHC1095" s="255"/>
      <c r="IHD1095" s="255"/>
      <c r="IHE1095" s="255"/>
      <c r="IHF1095" s="255"/>
      <c r="IHG1095" s="255"/>
      <c r="IHH1095" s="255"/>
      <c r="IHI1095" s="255"/>
      <c r="IHJ1095" s="255"/>
      <c r="IHK1095" s="255"/>
      <c r="IHL1095" s="255"/>
      <c r="IHM1095" s="255"/>
      <c r="IHN1095" s="255"/>
      <c r="IHO1095" s="255"/>
      <c r="IHP1095" s="255"/>
      <c r="IHQ1095" s="255"/>
      <c r="IHR1095" s="255"/>
      <c r="IHS1095" s="255"/>
      <c r="IHT1095" s="255"/>
      <c r="IHU1095" s="255"/>
      <c r="IHV1095" s="255"/>
      <c r="IHW1095" s="255"/>
      <c r="IHX1095" s="255"/>
      <c r="IHY1095" s="255"/>
      <c r="IHZ1095" s="255"/>
      <c r="IIA1095" s="255"/>
      <c r="IIB1095" s="255"/>
      <c r="IIC1095" s="255"/>
      <c r="IID1095" s="255"/>
      <c r="IIE1095" s="255"/>
      <c r="IIF1095" s="255"/>
      <c r="IIG1095" s="255"/>
      <c r="IIH1095" s="255"/>
      <c r="III1095" s="255"/>
      <c r="IIJ1095" s="255"/>
      <c r="IIK1095" s="255"/>
      <c r="IIL1095" s="255"/>
      <c r="IIM1095" s="255"/>
      <c r="IIN1095" s="255"/>
      <c r="IIO1095" s="255"/>
      <c r="IIP1095" s="255"/>
      <c r="IIQ1095" s="255"/>
      <c r="IIR1095" s="255"/>
      <c r="IIS1095" s="255"/>
      <c r="IIT1095" s="255"/>
      <c r="IIU1095" s="255"/>
      <c r="IIV1095" s="255"/>
      <c r="IIW1095" s="255"/>
      <c r="IIX1095" s="255"/>
      <c r="IIY1095" s="255"/>
      <c r="IIZ1095" s="255"/>
      <c r="IJA1095" s="255"/>
      <c r="IJB1095" s="255"/>
      <c r="IJC1095" s="255"/>
      <c r="IJD1095" s="255"/>
      <c r="IJE1095" s="255"/>
      <c r="IJF1095" s="255"/>
      <c r="IJG1095" s="255"/>
      <c r="IJH1095" s="255"/>
      <c r="IJI1095" s="255"/>
      <c r="IJJ1095" s="255"/>
      <c r="IJK1095" s="255"/>
      <c r="IJL1095" s="255"/>
      <c r="IJM1095" s="255"/>
      <c r="IJN1095" s="255"/>
      <c r="IJO1095" s="255"/>
      <c r="IJP1095" s="255"/>
      <c r="IJQ1095" s="255"/>
      <c r="IJR1095" s="255"/>
      <c r="IJS1095" s="255"/>
      <c r="IJT1095" s="255"/>
      <c r="IJU1095" s="255"/>
      <c r="IJV1095" s="255"/>
      <c r="IJW1095" s="255"/>
      <c r="IJX1095" s="255"/>
      <c r="IJY1095" s="255"/>
      <c r="IJZ1095" s="255"/>
      <c r="IKA1095" s="255"/>
      <c r="IKB1095" s="255"/>
      <c r="IKC1095" s="255"/>
      <c r="IKD1095" s="255"/>
      <c r="IKE1095" s="255"/>
      <c r="IKF1095" s="255"/>
      <c r="IKG1095" s="255"/>
      <c r="IKH1095" s="255"/>
      <c r="IKI1095" s="255"/>
      <c r="IKJ1095" s="255"/>
      <c r="IKK1095" s="255"/>
      <c r="IKL1095" s="255"/>
      <c r="IKM1095" s="255"/>
      <c r="IKN1095" s="255"/>
      <c r="IKO1095" s="255"/>
      <c r="IKP1095" s="255"/>
      <c r="IKQ1095" s="255"/>
      <c r="IKR1095" s="255"/>
      <c r="IKS1095" s="255"/>
      <c r="IKT1095" s="255"/>
      <c r="IKU1095" s="255"/>
      <c r="IKV1095" s="255"/>
      <c r="IKW1095" s="255"/>
      <c r="IKX1095" s="255"/>
      <c r="IKY1095" s="255"/>
      <c r="IKZ1095" s="255"/>
      <c r="ILA1095" s="255"/>
      <c r="ILB1095" s="255"/>
      <c r="ILC1095" s="255"/>
      <c r="ILD1095" s="255"/>
      <c r="ILE1095" s="255"/>
      <c r="ILF1095" s="255"/>
      <c r="ILG1095" s="255"/>
      <c r="ILH1095" s="255"/>
      <c r="ILI1095" s="255"/>
      <c r="ILJ1095" s="255"/>
      <c r="ILK1095" s="255"/>
      <c r="ILL1095" s="255"/>
      <c r="ILM1095" s="255"/>
      <c r="ILN1095" s="255"/>
      <c r="ILO1095" s="255"/>
      <c r="ILP1095" s="255"/>
      <c r="ILQ1095" s="255"/>
      <c r="ILR1095" s="255"/>
      <c r="ILS1095" s="255"/>
      <c r="ILT1095" s="255"/>
      <c r="ILU1095" s="255"/>
      <c r="ILV1095" s="255"/>
      <c r="ILW1095" s="255"/>
      <c r="ILX1095" s="255"/>
      <c r="ILY1095" s="255"/>
      <c r="ILZ1095" s="255"/>
      <c r="IMA1095" s="255"/>
      <c r="IMB1095" s="255"/>
      <c r="IMC1095" s="255"/>
      <c r="IMD1095" s="255"/>
      <c r="IME1095" s="255"/>
      <c r="IMF1095" s="255"/>
      <c r="IMG1095" s="255"/>
      <c r="IMH1095" s="255"/>
      <c r="IMI1095" s="255"/>
      <c r="IMJ1095" s="255"/>
      <c r="IMK1095" s="255"/>
      <c r="IML1095" s="255"/>
      <c r="IMM1095" s="255"/>
      <c r="IMN1095" s="255"/>
      <c r="IMO1095" s="255"/>
      <c r="IMP1095" s="255"/>
      <c r="IMQ1095" s="255"/>
      <c r="IMR1095" s="255"/>
      <c r="IMS1095" s="255"/>
      <c r="IMT1095" s="255"/>
      <c r="IMU1095" s="255"/>
      <c r="IMV1095" s="255"/>
      <c r="IMW1095" s="255"/>
      <c r="IMX1095" s="255"/>
      <c r="IMY1095" s="255"/>
      <c r="IMZ1095" s="255"/>
      <c r="INA1095" s="255"/>
      <c r="INB1095" s="255"/>
      <c r="INC1095" s="255"/>
      <c r="IND1095" s="255"/>
      <c r="INE1095" s="255"/>
      <c r="INF1095" s="255"/>
      <c r="ING1095" s="255"/>
      <c r="INH1095" s="255"/>
      <c r="INI1095" s="255"/>
      <c r="INJ1095" s="255"/>
      <c r="INK1095" s="255"/>
      <c r="INL1095" s="255"/>
      <c r="INM1095" s="255"/>
      <c r="INN1095" s="255"/>
      <c r="INO1095" s="255"/>
      <c r="INP1095" s="255"/>
      <c r="INQ1095" s="255"/>
      <c r="INR1095" s="255"/>
      <c r="INS1095" s="255"/>
      <c r="INT1095" s="255"/>
      <c r="INU1095" s="255"/>
      <c r="INV1095" s="255"/>
      <c r="INW1095" s="255"/>
      <c r="INX1095" s="255"/>
      <c r="INY1095" s="255"/>
      <c r="INZ1095" s="255"/>
      <c r="IOA1095" s="255"/>
      <c r="IOB1095" s="255"/>
      <c r="IOC1095" s="255"/>
      <c r="IOD1095" s="255"/>
      <c r="IOE1095" s="255"/>
      <c r="IOF1095" s="255"/>
      <c r="IOG1095" s="255"/>
      <c r="IOH1095" s="255"/>
      <c r="IOI1095" s="255"/>
      <c r="IOJ1095" s="255"/>
      <c r="IOK1095" s="255"/>
      <c r="IOL1095" s="255"/>
      <c r="IOM1095" s="255"/>
      <c r="ION1095" s="255"/>
      <c r="IOO1095" s="255"/>
      <c r="IOP1095" s="255"/>
      <c r="IOQ1095" s="255"/>
      <c r="IOR1095" s="255"/>
      <c r="IOS1095" s="255"/>
      <c r="IOT1095" s="255"/>
      <c r="IOU1095" s="255"/>
      <c r="IOV1095" s="255"/>
      <c r="IOW1095" s="255"/>
      <c r="IOX1095" s="255"/>
      <c r="IOY1095" s="255"/>
      <c r="IOZ1095" s="255"/>
      <c r="IPA1095" s="255"/>
      <c r="IPB1095" s="255"/>
      <c r="IPC1095" s="255"/>
      <c r="IPD1095" s="255"/>
      <c r="IPE1095" s="255"/>
      <c r="IPF1095" s="255"/>
      <c r="IPG1095" s="255"/>
      <c r="IPH1095" s="255"/>
      <c r="IPI1095" s="255"/>
      <c r="IPJ1095" s="255"/>
      <c r="IPK1095" s="255"/>
      <c r="IPL1095" s="255"/>
      <c r="IPM1095" s="255"/>
      <c r="IPN1095" s="255"/>
      <c r="IPO1095" s="255"/>
      <c r="IPP1095" s="255"/>
      <c r="IPQ1095" s="255"/>
      <c r="IPR1095" s="255"/>
      <c r="IPS1095" s="255"/>
      <c r="IPT1095" s="255"/>
      <c r="IPU1095" s="255"/>
      <c r="IPV1095" s="255"/>
      <c r="IPW1095" s="255"/>
      <c r="IPX1095" s="255"/>
      <c r="IPY1095" s="255"/>
      <c r="IPZ1095" s="255"/>
      <c r="IQA1095" s="255"/>
      <c r="IQB1095" s="255"/>
      <c r="IQC1095" s="255"/>
      <c r="IQD1095" s="255"/>
      <c r="IQE1095" s="255"/>
      <c r="IQF1095" s="255"/>
      <c r="IQG1095" s="255"/>
      <c r="IQH1095" s="255"/>
      <c r="IQI1095" s="255"/>
      <c r="IQJ1095" s="255"/>
      <c r="IQK1095" s="255"/>
      <c r="IQL1095" s="255"/>
      <c r="IQM1095" s="255"/>
      <c r="IQN1095" s="255"/>
      <c r="IQO1095" s="255"/>
      <c r="IQP1095" s="255"/>
      <c r="IQQ1095" s="255"/>
      <c r="IQR1095" s="255"/>
      <c r="IQS1095" s="255"/>
      <c r="IQT1095" s="255"/>
      <c r="IQU1095" s="255"/>
      <c r="IQV1095" s="255"/>
      <c r="IQW1095" s="255"/>
      <c r="IQX1095" s="255"/>
      <c r="IQY1095" s="255"/>
      <c r="IQZ1095" s="255"/>
      <c r="IRA1095" s="255"/>
      <c r="IRB1095" s="255"/>
      <c r="IRC1095" s="255"/>
      <c r="IRD1095" s="255"/>
      <c r="IRE1095" s="255"/>
      <c r="IRF1095" s="255"/>
      <c r="IRG1095" s="255"/>
      <c r="IRH1095" s="255"/>
      <c r="IRI1095" s="255"/>
      <c r="IRJ1095" s="255"/>
      <c r="IRK1095" s="255"/>
      <c r="IRL1095" s="255"/>
      <c r="IRM1095" s="255"/>
      <c r="IRN1095" s="255"/>
      <c r="IRO1095" s="255"/>
      <c r="IRP1095" s="255"/>
      <c r="IRQ1095" s="255"/>
      <c r="IRR1095" s="255"/>
      <c r="IRS1095" s="255"/>
      <c r="IRT1095" s="255"/>
      <c r="IRU1095" s="255"/>
      <c r="IRV1095" s="255"/>
      <c r="IRW1095" s="255"/>
      <c r="IRX1095" s="255"/>
      <c r="IRY1095" s="255"/>
      <c r="IRZ1095" s="255"/>
      <c r="ISA1095" s="255"/>
      <c r="ISB1095" s="255"/>
      <c r="ISC1095" s="255"/>
      <c r="ISD1095" s="255"/>
      <c r="ISE1095" s="255"/>
      <c r="ISF1095" s="255"/>
      <c r="ISG1095" s="255"/>
      <c r="ISH1095" s="255"/>
      <c r="ISI1095" s="255"/>
      <c r="ISJ1095" s="255"/>
      <c r="ISK1095" s="255"/>
      <c r="ISL1095" s="255"/>
      <c r="ISM1095" s="255"/>
      <c r="ISN1095" s="255"/>
      <c r="ISO1095" s="255"/>
      <c r="ISP1095" s="255"/>
      <c r="ISQ1095" s="255"/>
      <c r="ISR1095" s="255"/>
      <c r="ISS1095" s="255"/>
      <c r="IST1095" s="255"/>
      <c r="ISU1095" s="255"/>
      <c r="ISV1095" s="255"/>
      <c r="ISW1095" s="255"/>
      <c r="ISX1095" s="255"/>
      <c r="ISY1095" s="255"/>
      <c r="ISZ1095" s="255"/>
      <c r="ITA1095" s="255"/>
      <c r="ITB1095" s="255"/>
      <c r="ITC1095" s="255"/>
      <c r="ITD1095" s="255"/>
      <c r="ITE1095" s="255"/>
      <c r="ITF1095" s="255"/>
      <c r="ITG1095" s="255"/>
      <c r="ITH1095" s="255"/>
      <c r="ITI1095" s="255"/>
      <c r="ITJ1095" s="255"/>
      <c r="ITK1095" s="255"/>
      <c r="ITL1095" s="255"/>
      <c r="ITM1095" s="255"/>
      <c r="ITN1095" s="255"/>
      <c r="ITO1095" s="255"/>
      <c r="ITP1095" s="255"/>
      <c r="ITQ1095" s="255"/>
      <c r="ITR1095" s="255"/>
      <c r="ITS1095" s="255"/>
      <c r="ITT1095" s="255"/>
      <c r="ITU1095" s="255"/>
      <c r="ITV1095" s="255"/>
      <c r="ITW1095" s="255"/>
      <c r="ITX1095" s="255"/>
      <c r="ITY1095" s="255"/>
      <c r="ITZ1095" s="255"/>
      <c r="IUA1095" s="255"/>
      <c r="IUB1095" s="255"/>
      <c r="IUC1095" s="255"/>
      <c r="IUD1095" s="255"/>
      <c r="IUE1095" s="255"/>
      <c r="IUF1095" s="255"/>
      <c r="IUG1095" s="255"/>
      <c r="IUH1095" s="255"/>
      <c r="IUI1095" s="255"/>
      <c r="IUJ1095" s="255"/>
      <c r="IUK1095" s="255"/>
      <c r="IUL1095" s="255"/>
      <c r="IUM1095" s="255"/>
      <c r="IUN1095" s="255"/>
      <c r="IUO1095" s="255"/>
      <c r="IUP1095" s="255"/>
      <c r="IUQ1095" s="255"/>
      <c r="IUR1095" s="255"/>
      <c r="IUS1095" s="255"/>
      <c r="IUT1095" s="255"/>
      <c r="IUU1095" s="255"/>
      <c r="IUV1095" s="255"/>
      <c r="IUW1095" s="255"/>
      <c r="IUX1095" s="255"/>
      <c r="IUY1095" s="255"/>
      <c r="IUZ1095" s="255"/>
      <c r="IVA1095" s="255"/>
      <c r="IVB1095" s="255"/>
      <c r="IVC1095" s="255"/>
      <c r="IVD1095" s="255"/>
      <c r="IVE1095" s="255"/>
      <c r="IVF1095" s="255"/>
      <c r="IVG1095" s="255"/>
      <c r="IVH1095" s="255"/>
      <c r="IVI1095" s="255"/>
      <c r="IVJ1095" s="255"/>
      <c r="IVK1095" s="255"/>
      <c r="IVL1095" s="255"/>
      <c r="IVM1095" s="255"/>
      <c r="IVN1095" s="255"/>
      <c r="IVO1095" s="255"/>
      <c r="IVP1095" s="255"/>
      <c r="IVQ1095" s="255"/>
      <c r="IVR1095" s="255"/>
      <c r="IVS1095" s="255"/>
      <c r="IVT1095" s="255"/>
      <c r="IVU1095" s="255"/>
      <c r="IVV1095" s="255"/>
      <c r="IVW1095" s="255"/>
      <c r="IVX1095" s="255"/>
      <c r="IVY1095" s="255"/>
      <c r="IVZ1095" s="255"/>
      <c r="IWA1095" s="255"/>
      <c r="IWB1095" s="255"/>
      <c r="IWC1095" s="255"/>
      <c r="IWD1095" s="255"/>
      <c r="IWE1095" s="255"/>
      <c r="IWF1095" s="255"/>
      <c r="IWG1095" s="255"/>
      <c r="IWH1095" s="255"/>
      <c r="IWI1095" s="255"/>
      <c r="IWJ1095" s="255"/>
      <c r="IWK1095" s="255"/>
      <c r="IWL1095" s="255"/>
      <c r="IWM1095" s="255"/>
      <c r="IWN1095" s="255"/>
      <c r="IWO1095" s="255"/>
      <c r="IWP1095" s="255"/>
      <c r="IWQ1095" s="255"/>
      <c r="IWR1095" s="255"/>
      <c r="IWS1095" s="255"/>
      <c r="IWT1095" s="255"/>
      <c r="IWU1095" s="255"/>
      <c r="IWV1095" s="255"/>
      <c r="IWW1095" s="255"/>
      <c r="IWX1095" s="255"/>
      <c r="IWY1095" s="255"/>
      <c r="IWZ1095" s="255"/>
      <c r="IXA1095" s="255"/>
      <c r="IXB1095" s="255"/>
      <c r="IXC1095" s="255"/>
      <c r="IXD1095" s="255"/>
      <c r="IXE1095" s="255"/>
      <c r="IXF1095" s="255"/>
      <c r="IXG1095" s="255"/>
      <c r="IXH1095" s="255"/>
      <c r="IXI1095" s="255"/>
      <c r="IXJ1095" s="255"/>
      <c r="IXK1095" s="255"/>
      <c r="IXL1095" s="255"/>
      <c r="IXM1095" s="255"/>
      <c r="IXN1095" s="255"/>
      <c r="IXO1095" s="255"/>
      <c r="IXP1095" s="255"/>
      <c r="IXQ1095" s="255"/>
      <c r="IXR1095" s="255"/>
      <c r="IXS1095" s="255"/>
      <c r="IXT1095" s="255"/>
      <c r="IXU1095" s="255"/>
      <c r="IXV1095" s="255"/>
      <c r="IXW1095" s="255"/>
      <c r="IXX1095" s="255"/>
      <c r="IXY1095" s="255"/>
      <c r="IXZ1095" s="255"/>
      <c r="IYA1095" s="255"/>
      <c r="IYB1095" s="255"/>
      <c r="IYC1095" s="255"/>
      <c r="IYD1095" s="255"/>
      <c r="IYE1095" s="255"/>
      <c r="IYF1095" s="255"/>
      <c r="IYG1095" s="255"/>
      <c r="IYH1095" s="255"/>
      <c r="IYI1095" s="255"/>
      <c r="IYJ1095" s="255"/>
      <c r="IYK1095" s="255"/>
      <c r="IYL1095" s="255"/>
      <c r="IYM1095" s="255"/>
      <c r="IYN1095" s="255"/>
      <c r="IYO1095" s="255"/>
      <c r="IYP1095" s="255"/>
      <c r="IYQ1095" s="255"/>
      <c r="IYR1095" s="255"/>
      <c r="IYS1095" s="255"/>
      <c r="IYT1095" s="255"/>
      <c r="IYU1095" s="255"/>
      <c r="IYV1095" s="255"/>
      <c r="IYW1095" s="255"/>
      <c r="IYX1095" s="255"/>
      <c r="IYY1095" s="255"/>
      <c r="IYZ1095" s="255"/>
      <c r="IZA1095" s="255"/>
      <c r="IZB1095" s="255"/>
      <c r="IZC1095" s="255"/>
      <c r="IZD1095" s="255"/>
      <c r="IZE1095" s="255"/>
      <c r="IZF1095" s="255"/>
      <c r="IZG1095" s="255"/>
      <c r="IZH1095" s="255"/>
      <c r="IZI1095" s="255"/>
      <c r="IZJ1095" s="255"/>
      <c r="IZK1095" s="255"/>
      <c r="IZL1095" s="255"/>
      <c r="IZM1095" s="255"/>
      <c r="IZN1095" s="255"/>
      <c r="IZO1095" s="255"/>
      <c r="IZP1095" s="255"/>
      <c r="IZQ1095" s="255"/>
      <c r="IZR1095" s="255"/>
      <c r="IZS1095" s="255"/>
      <c r="IZT1095" s="255"/>
      <c r="IZU1095" s="255"/>
      <c r="IZV1095" s="255"/>
      <c r="IZW1095" s="255"/>
      <c r="IZX1095" s="255"/>
      <c r="IZY1095" s="255"/>
      <c r="IZZ1095" s="255"/>
      <c r="JAA1095" s="255"/>
      <c r="JAB1095" s="255"/>
      <c r="JAC1095" s="255"/>
      <c r="JAD1095" s="255"/>
      <c r="JAE1095" s="255"/>
      <c r="JAF1095" s="255"/>
      <c r="JAG1095" s="255"/>
      <c r="JAH1095" s="255"/>
      <c r="JAI1095" s="255"/>
      <c r="JAJ1095" s="255"/>
      <c r="JAK1095" s="255"/>
      <c r="JAL1095" s="255"/>
      <c r="JAM1095" s="255"/>
      <c r="JAN1095" s="255"/>
      <c r="JAO1095" s="255"/>
      <c r="JAP1095" s="255"/>
      <c r="JAQ1095" s="255"/>
      <c r="JAR1095" s="255"/>
      <c r="JAS1095" s="255"/>
      <c r="JAT1095" s="255"/>
      <c r="JAU1095" s="255"/>
      <c r="JAV1095" s="255"/>
      <c r="JAW1095" s="255"/>
      <c r="JAX1095" s="255"/>
      <c r="JAY1095" s="255"/>
      <c r="JAZ1095" s="255"/>
      <c r="JBA1095" s="255"/>
      <c r="JBB1095" s="255"/>
      <c r="JBC1095" s="255"/>
      <c r="JBD1095" s="255"/>
      <c r="JBE1095" s="255"/>
      <c r="JBF1095" s="255"/>
      <c r="JBG1095" s="255"/>
      <c r="JBH1095" s="255"/>
      <c r="JBI1095" s="255"/>
      <c r="JBJ1095" s="255"/>
      <c r="JBK1095" s="255"/>
      <c r="JBL1095" s="255"/>
      <c r="JBM1095" s="255"/>
      <c r="JBN1095" s="255"/>
      <c r="JBO1095" s="255"/>
      <c r="JBP1095" s="255"/>
      <c r="JBQ1095" s="255"/>
      <c r="JBR1095" s="255"/>
      <c r="JBS1095" s="255"/>
      <c r="JBT1095" s="255"/>
      <c r="JBU1095" s="255"/>
      <c r="JBV1095" s="255"/>
      <c r="JBW1095" s="255"/>
      <c r="JBX1095" s="255"/>
      <c r="JBY1095" s="255"/>
      <c r="JBZ1095" s="255"/>
      <c r="JCA1095" s="255"/>
      <c r="JCB1095" s="255"/>
      <c r="JCC1095" s="255"/>
      <c r="JCD1095" s="255"/>
      <c r="JCE1095" s="255"/>
      <c r="JCF1095" s="255"/>
      <c r="JCG1095" s="255"/>
      <c r="JCH1095" s="255"/>
      <c r="JCI1095" s="255"/>
      <c r="JCJ1095" s="255"/>
      <c r="JCK1095" s="255"/>
      <c r="JCL1095" s="255"/>
      <c r="JCM1095" s="255"/>
      <c r="JCN1095" s="255"/>
      <c r="JCO1095" s="255"/>
      <c r="JCP1095" s="255"/>
      <c r="JCQ1095" s="255"/>
      <c r="JCR1095" s="255"/>
      <c r="JCS1095" s="255"/>
      <c r="JCT1095" s="255"/>
      <c r="JCU1095" s="255"/>
      <c r="JCV1095" s="255"/>
      <c r="JCW1095" s="255"/>
      <c r="JCX1095" s="255"/>
      <c r="JCY1095" s="255"/>
      <c r="JCZ1095" s="255"/>
      <c r="JDA1095" s="255"/>
      <c r="JDB1095" s="255"/>
      <c r="JDC1095" s="255"/>
      <c r="JDD1095" s="255"/>
      <c r="JDE1095" s="255"/>
      <c r="JDF1095" s="255"/>
      <c r="JDG1095" s="255"/>
      <c r="JDH1095" s="255"/>
      <c r="JDI1095" s="255"/>
      <c r="JDJ1095" s="255"/>
      <c r="JDK1095" s="255"/>
      <c r="JDL1095" s="255"/>
      <c r="JDM1095" s="255"/>
      <c r="JDN1095" s="255"/>
      <c r="JDO1095" s="255"/>
      <c r="JDP1095" s="255"/>
      <c r="JDQ1095" s="255"/>
      <c r="JDR1095" s="255"/>
      <c r="JDS1095" s="255"/>
      <c r="JDT1095" s="255"/>
      <c r="JDU1095" s="255"/>
      <c r="JDV1095" s="255"/>
      <c r="JDW1095" s="255"/>
      <c r="JDX1095" s="255"/>
      <c r="JDY1095" s="255"/>
      <c r="JDZ1095" s="255"/>
      <c r="JEA1095" s="255"/>
      <c r="JEB1095" s="255"/>
      <c r="JEC1095" s="255"/>
      <c r="JED1095" s="255"/>
      <c r="JEE1095" s="255"/>
      <c r="JEF1095" s="255"/>
      <c r="JEG1095" s="255"/>
      <c r="JEH1095" s="255"/>
      <c r="JEI1095" s="255"/>
      <c r="JEJ1095" s="255"/>
      <c r="JEK1095" s="255"/>
      <c r="JEL1095" s="255"/>
      <c r="JEM1095" s="255"/>
      <c r="JEN1095" s="255"/>
      <c r="JEO1095" s="255"/>
      <c r="JEP1095" s="255"/>
      <c r="JEQ1095" s="255"/>
      <c r="JER1095" s="255"/>
      <c r="JES1095" s="255"/>
      <c r="JET1095" s="255"/>
      <c r="JEU1095" s="255"/>
      <c r="JEV1095" s="255"/>
      <c r="JEW1095" s="255"/>
      <c r="JEX1095" s="255"/>
      <c r="JEY1095" s="255"/>
      <c r="JEZ1095" s="255"/>
      <c r="JFA1095" s="255"/>
      <c r="JFB1095" s="255"/>
      <c r="JFC1095" s="255"/>
      <c r="JFD1095" s="255"/>
      <c r="JFE1095" s="255"/>
      <c r="JFF1095" s="255"/>
      <c r="JFG1095" s="255"/>
      <c r="JFH1095" s="255"/>
      <c r="JFI1095" s="255"/>
      <c r="JFJ1095" s="255"/>
      <c r="JFK1095" s="255"/>
      <c r="JFL1095" s="255"/>
      <c r="JFM1095" s="255"/>
      <c r="JFN1095" s="255"/>
      <c r="JFO1095" s="255"/>
      <c r="JFP1095" s="255"/>
      <c r="JFQ1095" s="255"/>
      <c r="JFR1095" s="255"/>
      <c r="JFS1095" s="255"/>
      <c r="JFT1095" s="255"/>
      <c r="JFU1095" s="255"/>
      <c r="JFV1095" s="255"/>
      <c r="JFW1095" s="255"/>
      <c r="JFX1095" s="255"/>
      <c r="JFY1095" s="255"/>
      <c r="JFZ1095" s="255"/>
      <c r="JGA1095" s="255"/>
      <c r="JGB1095" s="255"/>
      <c r="JGC1095" s="255"/>
      <c r="JGD1095" s="255"/>
      <c r="JGE1095" s="255"/>
      <c r="JGF1095" s="255"/>
      <c r="JGG1095" s="255"/>
      <c r="JGH1095" s="255"/>
      <c r="JGI1095" s="255"/>
      <c r="JGJ1095" s="255"/>
      <c r="JGK1095" s="255"/>
      <c r="JGL1095" s="255"/>
      <c r="JGM1095" s="255"/>
      <c r="JGN1095" s="255"/>
      <c r="JGO1095" s="255"/>
      <c r="JGP1095" s="255"/>
      <c r="JGQ1095" s="255"/>
      <c r="JGR1095" s="255"/>
      <c r="JGS1095" s="255"/>
      <c r="JGT1095" s="255"/>
      <c r="JGU1095" s="255"/>
      <c r="JGV1095" s="255"/>
      <c r="JGW1095" s="255"/>
      <c r="JGX1095" s="255"/>
      <c r="JGY1095" s="255"/>
      <c r="JGZ1095" s="255"/>
      <c r="JHA1095" s="255"/>
      <c r="JHB1095" s="255"/>
      <c r="JHC1095" s="255"/>
      <c r="JHD1095" s="255"/>
      <c r="JHE1095" s="255"/>
      <c r="JHF1095" s="255"/>
      <c r="JHG1095" s="255"/>
      <c r="JHH1095" s="255"/>
      <c r="JHI1095" s="255"/>
      <c r="JHJ1095" s="255"/>
      <c r="JHK1095" s="255"/>
      <c r="JHL1095" s="255"/>
      <c r="JHM1095" s="255"/>
      <c r="JHN1095" s="255"/>
      <c r="JHO1095" s="255"/>
      <c r="JHP1095" s="255"/>
      <c r="JHQ1095" s="255"/>
      <c r="JHR1095" s="255"/>
      <c r="JHS1095" s="255"/>
      <c r="JHT1095" s="255"/>
      <c r="JHU1095" s="255"/>
      <c r="JHV1095" s="255"/>
      <c r="JHW1095" s="255"/>
      <c r="JHX1095" s="255"/>
      <c r="JHY1095" s="255"/>
      <c r="JHZ1095" s="255"/>
      <c r="JIA1095" s="255"/>
      <c r="JIB1095" s="255"/>
      <c r="JIC1095" s="255"/>
      <c r="JID1095" s="255"/>
      <c r="JIE1095" s="255"/>
      <c r="JIF1095" s="255"/>
      <c r="JIG1095" s="255"/>
      <c r="JIH1095" s="255"/>
      <c r="JII1095" s="255"/>
      <c r="JIJ1095" s="255"/>
      <c r="JIK1095" s="255"/>
      <c r="JIL1095" s="255"/>
      <c r="JIM1095" s="255"/>
      <c r="JIN1095" s="255"/>
      <c r="JIO1095" s="255"/>
      <c r="JIP1095" s="255"/>
      <c r="JIQ1095" s="255"/>
      <c r="JIR1095" s="255"/>
      <c r="JIS1095" s="255"/>
      <c r="JIT1095" s="255"/>
      <c r="JIU1095" s="255"/>
      <c r="JIV1095" s="255"/>
      <c r="JIW1095" s="255"/>
      <c r="JIX1095" s="255"/>
      <c r="JIY1095" s="255"/>
      <c r="JIZ1095" s="255"/>
      <c r="JJA1095" s="255"/>
      <c r="JJB1095" s="255"/>
      <c r="JJC1095" s="255"/>
      <c r="JJD1095" s="255"/>
      <c r="JJE1095" s="255"/>
      <c r="JJF1095" s="255"/>
      <c r="JJG1095" s="255"/>
      <c r="JJH1095" s="255"/>
      <c r="JJI1095" s="255"/>
      <c r="JJJ1095" s="255"/>
      <c r="JJK1095" s="255"/>
      <c r="JJL1095" s="255"/>
      <c r="JJM1095" s="255"/>
      <c r="JJN1095" s="255"/>
      <c r="JJO1095" s="255"/>
      <c r="JJP1095" s="255"/>
      <c r="JJQ1095" s="255"/>
      <c r="JJR1095" s="255"/>
      <c r="JJS1095" s="255"/>
      <c r="JJT1095" s="255"/>
      <c r="JJU1095" s="255"/>
      <c r="JJV1095" s="255"/>
      <c r="JJW1095" s="255"/>
      <c r="JJX1095" s="255"/>
      <c r="JJY1095" s="255"/>
      <c r="JJZ1095" s="255"/>
      <c r="JKA1095" s="255"/>
      <c r="JKB1095" s="255"/>
      <c r="JKC1095" s="255"/>
      <c r="JKD1095" s="255"/>
      <c r="JKE1095" s="255"/>
      <c r="JKF1095" s="255"/>
      <c r="JKG1095" s="255"/>
      <c r="JKH1095" s="255"/>
      <c r="JKI1095" s="255"/>
      <c r="JKJ1095" s="255"/>
      <c r="JKK1095" s="255"/>
      <c r="JKL1095" s="255"/>
      <c r="JKM1095" s="255"/>
      <c r="JKN1095" s="255"/>
      <c r="JKO1095" s="255"/>
      <c r="JKP1095" s="255"/>
      <c r="JKQ1095" s="255"/>
      <c r="JKR1095" s="255"/>
      <c r="JKS1095" s="255"/>
      <c r="JKT1095" s="255"/>
      <c r="JKU1095" s="255"/>
      <c r="JKV1095" s="255"/>
      <c r="JKW1095" s="255"/>
      <c r="JKX1095" s="255"/>
      <c r="JKY1095" s="255"/>
      <c r="JKZ1095" s="255"/>
      <c r="JLA1095" s="255"/>
      <c r="JLB1095" s="255"/>
      <c r="JLC1095" s="255"/>
      <c r="JLD1095" s="255"/>
      <c r="JLE1095" s="255"/>
      <c r="JLF1095" s="255"/>
      <c r="JLG1095" s="255"/>
      <c r="JLH1095" s="255"/>
      <c r="JLI1095" s="255"/>
      <c r="JLJ1095" s="255"/>
      <c r="JLK1095" s="255"/>
      <c r="JLL1095" s="255"/>
      <c r="JLM1095" s="255"/>
      <c r="JLN1095" s="255"/>
      <c r="JLO1095" s="255"/>
      <c r="JLP1095" s="255"/>
      <c r="JLQ1095" s="255"/>
      <c r="JLR1095" s="255"/>
      <c r="JLS1095" s="255"/>
      <c r="JLT1095" s="255"/>
      <c r="JLU1095" s="255"/>
      <c r="JLV1095" s="255"/>
      <c r="JLW1095" s="255"/>
      <c r="JLX1095" s="255"/>
      <c r="JLY1095" s="255"/>
      <c r="JLZ1095" s="255"/>
      <c r="JMA1095" s="255"/>
      <c r="JMB1095" s="255"/>
      <c r="JMC1095" s="255"/>
      <c r="JMD1095" s="255"/>
      <c r="JME1095" s="255"/>
      <c r="JMF1095" s="255"/>
      <c r="JMG1095" s="255"/>
      <c r="JMH1095" s="255"/>
      <c r="JMI1095" s="255"/>
      <c r="JMJ1095" s="255"/>
      <c r="JMK1095" s="255"/>
      <c r="JML1095" s="255"/>
      <c r="JMM1095" s="255"/>
      <c r="JMN1095" s="255"/>
      <c r="JMO1095" s="255"/>
      <c r="JMP1095" s="255"/>
      <c r="JMQ1095" s="255"/>
      <c r="JMR1095" s="255"/>
      <c r="JMS1095" s="255"/>
      <c r="JMT1095" s="255"/>
      <c r="JMU1095" s="255"/>
      <c r="JMV1095" s="255"/>
      <c r="JMW1095" s="255"/>
      <c r="JMX1095" s="255"/>
      <c r="JMY1095" s="255"/>
      <c r="JMZ1095" s="255"/>
      <c r="JNA1095" s="255"/>
      <c r="JNB1095" s="255"/>
      <c r="JNC1095" s="255"/>
      <c r="JND1095" s="255"/>
      <c r="JNE1095" s="255"/>
      <c r="JNF1095" s="255"/>
      <c r="JNG1095" s="255"/>
      <c r="JNH1095" s="255"/>
      <c r="JNI1095" s="255"/>
      <c r="JNJ1095" s="255"/>
      <c r="JNK1095" s="255"/>
      <c r="JNL1095" s="255"/>
      <c r="JNM1095" s="255"/>
      <c r="JNN1095" s="255"/>
      <c r="JNO1095" s="255"/>
      <c r="JNP1095" s="255"/>
      <c r="JNQ1095" s="255"/>
      <c r="JNR1095" s="255"/>
      <c r="JNS1095" s="255"/>
      <c r="JNT1095" s="255"/>
      <c r="JNU1095" s="255"/>
      <c r="JNV1095" s="255"/>
      <c r="JNW1095" s="255"/>
      <c r="JNX1095" s="255"/>
      <c r="JNY1095" s="255"/>
      <c r="JNZ1095" s="255"/>
      <c r="JOA1095" s="255"/>
      <c r="JOB1095" s="255"/>
      <c r="JOC1095" s="255"/>
      <c r="JOD1095" s="255"/>
      <c r="JOE1095" s="255"/>
      <c r="JOF1095" s="255"/>
      <c r="JOG1095" s="255"/>
      <c r="JOH1095" s="255"/>
      <c r="JOI1095" s="255"/>
      <c r="JOJ1095" s="255"/>
      <c r="JOK1095" s="255"/>
      <c r="JOL1095" s="255"/>
      <c r="JOM1095" s="255"/>
      <c r="JON1095" s="255"/>
      <c r="JOO1095" s="255"/>
      <c r="JOP1095" s="255"/>
      <c r="JOQ1095" s="255"/>
      <c r="JOR1095" s="255"/>
      <c r="JOS1095" s="255"/>
      <c r="JOT1095" s="255"/>
      <c r="JOU1095" s="255"/>
      <c r="JOV1095" s="255"/>
      <c r="JOW1095" s="255"/>
      <c r="JOX1095" s="255"/>
      <c r="JOY1095" s="255"/>
      <c r="JOZ1095" s="255"/>
      <c r="JPA1095" s="255"/>
      <c r="JPB1095" s="255"/>
      <c r="JPC1095" s="255"/>
      <c r="JPD1095" s="255"/>
      <c r="JPE1095" s="255"/>
      <c r="JPF1095" s="255"/>
      <c r="JPG1095" s="255"/>
      <c r="JPH1095" s="255"/>
      <c r="JPI1095" s="255"/>
      <c r="JPJ1095" s="255"/>
      <c r="JPK1095" s="255"/>
      <c r="JPL1095" s="255"/>
      <c r="JPM1095" s="255"/>
      <c r="JPN1095" s="255"/>
      <c r="JPO1095" s="255"/>
      <c r="JPP1095" s="255"/>
      <c r="JPQ1095" s="255"/>
      <c r="JPR1095" s="255"/>
      <c r="JPS1095" s="255"/>
      <c r="JPT1095" s="255"/>
      <c r="JPU1095" s="255"/>
      <c r="JPV1095" s="255"/>
      <c r="JPW1095" s="255"/>
      <c r="JPX1095" s="255"/>
      <c r="JPY1095" s="255"/>
      <c r="JPZ1095" s="255"/>
      <c r="JQA1095" s="255"/>
      <c r="JQB1095" s="255"/>
      <c r="JQC1095" s="255"/>
      <c r="JQD1095" s="255"/>
      <c r="JQE1095" s="255"/>
      <c r="JQF1095" s="255"/>
      <c r="JQG1095" s="255"/>
      <c r="JQH1095" s="255"/>
      <c r="JQI1095" s="255"/>
      <c r="JQJ1095" s="255"/>
      <c r="JQK1095" s="255"/>
      <c r="JQL1095" s="255"/>
      <c r="JQM1095" s="255"/>
      <c r="JQN1095" s="255"/>
      <c r="JQO1095" s="255"/>
      <c r="JQP1095" s="255"/>
      <c r="JQQ1095" s="255"/>
      <c r="JQR1095" s="255"/>
      <c r="JQS1095" s="255"/>
      <c r="JQT1095" s="255"/>
      <c r="JQU1095" s="255"/>
      <c r="JQV1095" s="255"/>
      <c r="JQW1095" s="255"/>
      <c r="JQX1095" s="255"/>
      <c r="JQY1095" s="255"/>
      <c r="JQZ1095" s="255"/>
      <c r="JRA1095" s="255"/>
      <c r="JRB1095" s="255"/>
      <c r="JRC1095" s="255"/>
      <c r="JRD1095" s="255"/>
      <c r="JRE1095" s="255"/>
      <c r="JRF1095" s="255"/>
      <c r="JRG1095" s="255"/>
      <c r="JRH1095" s="255"/>
      <c r="JRI1095" s="255"/>
      <c r="JRJ1095" s="255"/>
      <c r="JRK1095" s="255"/>
      <c r="JRL1095" s="255"/>
      <c r="JRM1095" s="255"/>
      <c r="JRN1095" s="255"/>
      <c r="JRO1095" s="255"/>
      <c r="JRP1095" s="255"/>
      <c r="JRQ1095" s="255"/>
      <c r="JRR1095" s="255"/>
      <c r="JRS1095" s="255"/>
      <c r="JRT1095" s="255"/>
      <c r="JRU1095" s="255"/>
      <c r="JRV1095" s="255"/>
      <c r="JRW1095" s="255"/>
      <c r="JRX1095" s="255"/>
      <c r="JRY1095" s="255"/>
      <c r="JRZ1095" s="255"/>
      <c r="JSA1095" s="255"/>
      <c r="JSB1095" s="255"/>
      <c r="JSC1095" s="255"/>
      <c r="JSD1095" s="255"/>
      <c r="JSE1095" s="255"/>
      <c r="JSF1095" s="255"/>
      <c r="JSG1095" s="255"/>
      <c r="JSH1095" s="255"/>
      <c r="JSI1095" s="255"/>
      <c r="JSJ1095" s="255"/>
      <c r="JSK1095" s="255"/>
      <c r="JSL1095" s="255"/>
      <c r="JSM1095" s="255"/>
      <c r="JSN1095" s="255"/>
      <c r="JSO1095" s="255"/>
      <c r="JSP1095" s="255"/>
      <c r="JSQ1095" s="255"/>
      <c r="JSR1095" s="255"/>
      <c r="JSS1095" s="255"/>
      <c r="JST1095" s="255"/>
      <c r="JSU1095" s="255"/>
      <c r="JSV1095" s="255"/>
      <c r="JSW1095" s="255"/>
      <c r="JSX1095" s="255"/>
      <c r="JSY1095" s="255"/>
      <c r="JSZ1095" s="255"/>
      <c r="JTA1095" s="255"/>
      <c r="JTB1095" s="255"/>
      <c r="JTC1095" s="255"/>
      <c r="JTD1095" s="255"/>
      <c r="JTE1095" s="255"/>
      <c r="JTF1095" s="255"/>
      <c r="JTG1095" s="255"/>
      <c r="JTH1095" s="255"/>
      <c r="JTI1095" s="255"/>
      <c r="JTJ1095" s="255"/>
      <c r="JTK1095" s="255"/>
      <c r="JTL1095" s="255"/>
      <c r="JTM1095" s="255"/>
      <c r="JTN1095" s="255"/>
      <c r="JTO1095" s="255"/>
      <c r="JTP1095" s="255"/>
      <c r="JTQ1095" s="255"/>
      <c r="JTR1095" s="255"/>
      <c r="JTS1095" s="255"/>
      <c r="JTT1095" s="255"/>
      <c r="JTU1095" s="255"/>
      <c r="JTV1095" s="255"/>
      <c r="JTW1095" s="255"/>
      <c r="JTX1095" s="255"/>
      <c r="JTY1095" s="255"/>
      <c r="JTZ1095" s="255"/>
      <c r="JUA1095" s="255"/>
      <c r="JUB1095" s="255"/>
      <c r="JUC1095" s="255"/>
      <c r="JUD1095" s="255"/>
      <c r="JUE1095" s="255"/>
      <c r="JUF1095" s="255"/>
      <c r="JUG1095" s="255"/>
      <c r="JUH1095" s="255"/>
      <c r="JUI1095" s="255"/>
      <c r="JUJ1095" s="255"/>
      <c r="JUK1095" s="255"/>
      <c r="JUL1095" s="255"/>
      <c r="JUM1095" s="255"/>
      <c r="JUN1095" s="255"/>
      <c r="JUO1095" s="255"/>
      <c r="JUP1095" s="255"/>
      <c r="JUQ1095" s="255"/>
      <c r="JUR1095" s="255"/>
      <c r="JUS1095" s="255"/>
      <c r="JUT1095" s="255"/>
      <c r="JUU1095" s="255"/>
      <c r="JUV1095" s="255"/>
      <c r="JUW1095" s="255"/>
      <c r="JUX1095" s="255"/>
      <c r="JUY1095" s="255"/>
      <c r="JUZ1095" s="255"/>
      <c r="JVA1095" s="255"/>
      <c r="JVB1095" s="255"/>
      <c r="JVC1095" s="255"/>
      <c r="JVD1095" s="255"/>
      <c r="JVE1095" s="255"/>
      <c r="JVF1095" s="255"/>
      <c r="JVG1095" s="255"/>
      <c r="JVH1095" s="255"/>
      <c r="JVI1095" s="255"/>
      <c r="JVJ1095" s="255"/>
      <c r="JVK1095" s="255"/>
      <c r="JVL1095" s="255"/>
      <c r="JVM1095" s="255"/>
      <c r="JVN1095" s="255"/>
      <c r="JVO1095" s="255"/>
      <c r="JVP1095" s="255"/>
      <c r="JVQ1095" s="255"/>
      <c r="JVR1095" s="255"/>
      <c r="JVS1095" s="255"/>
      <c r="JVT1095" s="255"/>
      <c r="JVU1095" s="255"/>
      <c r="JVV1095" s="255"/>
      <c r="JVW1095" s="255"/>
      <c r="JVX1095" s="255"/>
      <c r="JVY1095" s="255"/>
      <c r="JVZ1095" s="255"/>
      <c r="JWA1095" s="255"/>
      <c r="JWB1095" s="255"/>
      <c r="JWC1095" s="255"/>
      <c r="JWD1095" s="255"/>
      <c r="JWE1095" s="255"/>
      <c r="JWF1095" s="255"/>
      <c r="JWG1095" s="255"/>
      <c r="JWH1095" s="255"/>
      <c r="JWI1095" s="255"/>
      <c r="JWJ1095" s="255"/>
      <c r="JWK1095" s="255"/>
      <c r="JWL1095" s="255"/>
      <c r="JWM1095" s="255"/>
      <c r="JWN1095" s="255"/>
      <c r="JWO1095" s="255"/>
      <c r="JWP1095" s="255"/>
      <c r="JWQ1095" s="255"/>
      <c r="JWR1095" s="255"/>
      <c r="JWS1095" s="255"/>
      <c r="JWT1095" s="255"/>
      <c r="JWU1095" s="255"/>
      <c r="JWV1095" s="255"/>
      <c r="JWW1095" s="255"/>
      <c r="JWX1095" s="255"/>
      <c r="JWY1095" s="255"/>
      <c r="JWZ1095" s="255"/>
      <c r="JXA1095" s="255"/>
      <c r="JXB1095" s="255"/>
      <c r="JXC1095" s="255"/>
      <c r="JXD1095" s="255"/>
      <c r="JXE1095" s="255"/>
      <c r="JXF1095" s="255"/>
      <c r="JXG1095" s="255"/>
      <c r="JXH1095" s="255"/>
      <c r="JXI1095" s="255"/>
      <c r="JXJ1095" s="255"/>
      <c r="JXK1095" s="255"/>
      <c r="JXL1095" s="255"/>
      <c r="JXM1095" s="255"/>
      <c r="JXN1095" s="255"/>
      <c r="JXO1095" s="255"/>
      <c r="JXP1095" s="255"/>
      <c r="JXQ1095" s="255"/>
      <c r="JXR1095" s="255"/>
      <c r="JXS1095" s="255"/>
      <c r="JXT1095" s="255"/>
      <c r="JXU1095" s="255"/>
      <c r="JXV1095" s="255"/>
      <c r="JXW1095" s="255"/>
      <c r="JXX1095" s="255"/>
      <c r="JXY1095" s="255"/>
      <c r="JXZ1095" s="255"/>
      <c r="JYA1095" s="255"/>
      <c r="JYB1095" s="255"/>
      <c r="JYC1095" s="255"/>
      <c r="JYD1095" s="255"/>
      <c r="JYE1095" s="255"/>
      <c r="JYF1095" s="255"/>
      <c r="JYG1095" s="255"/>
      <c r="JYH1095" s="255"/>
      <c r="JYI1095" s="255"/>
      <c r="JYJ1095" s="255"/>
      <c r="JYK1095" s="255"/>
      <c r="JYL1095" s="255"/>
      <c r="JYM1095" s="255"/>
      <c r="JYN1095" s="255"/>
      <c r="JYO1095" s="255"/>
      <c r="JYP1095" s="255"/>
      <c r="JYQ1095" s="255"/>
      <c r="JYR1095" s="255"/>
      <c r="JYS1095" s="255"/>
      <c r="JYT1095" s="255"/>
      <c r="JYU1095" s="255"/>
      <c r="JYV1095" s="255"/>
      <c r="JYW1095" s="255"/>
      <c r="JYX1095" s="255"/>
      <c r="JYY1095" s="255"/>
      <c r="JYZ1095" s="255"/>
      <c r="JZA1095" s="255"/>
      <c r="JZB1095" s="255"/>
      <c r="JZC1095" s="255"/>
      <c r="JZD1095" s="255"/>
      <c r="JZE1095" s="255"/>
      <c r="JZF1095" s="255"/>
      <c r="JZG1095" s="255"/>
      <c r="JZH1095" s="255"/>
      <c r="JZI1095" s="255"/>
      <c r="JZJ1095" s="255"/>
      <c r="JZK1095" s="255"/>
      <c r="JZL1095" s="255"/>
      <c r="JZM1095" s="255"/>
      <c r="JZN1095" s="255"/>
      <c r="JZO1095" s="255"/>
      <c r="JZP1095" s="255"/>
      <c r="JZQ1095" s="255"/>
      <c r="JZR1095" s="255"/>
      <c r="JZS1095" s="255"/>
      <c r="JZT1095" s="255"/>
      <c r="JZU1095" s="255"/>
      <c r="JZV1095" s="255"/>
      <c r="JZW1095" s="255"/>
      <c r="JZX1095" s="255"/>
      <c r="JZY1095" s="255"/>
      <c r="JZZ1095" s="255"/>
      <c r="KAA1095" s="255"/>
      <c r="KAB1095" s="255"/>
      <c r="KAC1095" s="255"/>
      <c r="KAD1095" s="255"/>
      <c r="KAE1095" s="255"/>
      <c r="KAF1095" s="255"/>
      <c r="KAG1095" s="255"/>
      <c r="KAH1095" s="255"/>
      <c r="KAI1095" s="255"/>
      <c r="KAJ1095" s="255"/>
      <c r="KAK1095" s="255"/>
      <c r="KAL1095" s="255"/>
      <c r="KAM1095" s="255"/>
      <c r="KAN1095" s="255"/>
      <c r="KAO1095" s="255"/>
      <c r="KAP1095" s="255"/>
      <c r="KAQ1095" s="255"/>
      <c r="KAR1095" s="255"/>
      <c r="KAS1095" s="255"/>
      <c r="KAT1095" s="255"/>
      <c r="KAU1095" s="255"/>
      <c r="KAV1095" s="255"/>
      <c r="KAW1095" s="255"/>
      <c r="KAX1095" s="255"/>
      <c r="KAY1095" s="255"/>
      <c r="KAZ1095" s="255"/>
      <c r="KBA1095" s="255"/>
      <c r="KBB1095" s="255"/>
      <c r="KBC1095" s="255"/>
      <c r="KBD1095" s="255"/>
      <c r="KBE1095" s="255"/>
      <c r="KBF1095" s="255"/>
      <c r="KBG1095" s="255"/>
      <c r="KBH1095" s="255"/>
      <c r="KBI1095" s="255"/>
      <c r="KBJ1095" s="255"/>
      <c r="KBK1095" s="255"/>
      <c r="KBL1095" s="255"/>
      <c r="KBM1095" s="255"/>
      <c r="KBN1095" s="255"/>
      <c r="KBO1095" s="255"/>
      <c r="KBP1095" s="255"/>
      <c r="KBQ1095" s="255"/>
      <c r="KBR1095" s="255"/>
      <c r="KBS1095" s="255"/>
      <c r="KBT1095" s="255"/>
      <c r="KBU1095" s="255"/>
      <c r="KBV1095" s="255"/>
      <c r="KBW1095" s="255"/>
      <c r="KBX1095" s="255"/>
      <c r="KBY1095" s="255"/>
      <c r="KBZ1095" s="255"/>
      <c r="KCA1095" s="255"/>
      <c r="KCB1095" s="255"/>
      <c r="KCC1095" s="255"/>
      <c r="KCD1095" s="255"/>
      <c r="KCE1095" s="255"/>
      <c r="KCF1095" s="255"/>
      <c r="KCG1095" s="255"/>
      <c r="KCH1095" s="255"/>
      <c r="KCI1095" s="255"/>
      <c r="KCJ1095" s="255"/>
      <c r="KCK1095" s="255"/>
      <c r="KCL1095" s="255"/>
      <c r="KCM1095" s="255"/>
      <c r="KCN1095" s="255"/>
      <c r="KCO1095" s="255"/>
      <c r="KCP1095" s="255"/>
      <c r="KCQ1095" s="255"/>
      <c r="KCR1095" s="255"/>
      <c r="KCS1095" s="255"/>
      <c r="KCT1095" s="255"/>
      <c r="KCU1095" s="255"/>
      <c r="KCV1095" s="255"/>
      <c r="KCW1095" s="255"/>
      <c r="KCX1095" s="255"/>
      <c r="KCY1095" s="255"/>
      <c r="KCZ1095" s="255"/>
      <c r="KDA1095" s="255"/>
      <c r="KDB1095" s="255"/>
      <c r="KDC1095" s="255"/>
      <c r="KDD1095" s="255"/>
      <c r="KDE1095" s="255"/>
      <c r="KDF1095" s="255"/>
      <c r="KDG1095" s="255"/>
      <c r="KDH1095" s="255"/>
      <c r="KDI1095" s="255"/>
      <c r="KDJ1095" s="255"/>
      <c r="KDK1095" s="255"/>
      <c r="KDL1095" s="255"/>
      <c r="KDM1095" s="255"/>
      <c r="KDN1095" s="255"/>
      <c r="KDO1095" s="255"/>
      <c r="KDP1095" s="255"/>
      <c r="KDQ1095" s="255"/>
      <c r="KDR1095" s="255"/>
      <c r="KDS1095" s="255"/>
      <c r="KDT1095" s="255"/>
      <c r="KDU1095" s="255"/>
      <c r="KDV1095" s="255"/>
      <c r="KDW1095" s="255"/>
      <c r="KDX1095" s="255"/>
      <c r="KDY1095" s="255"/>
      <c r="KDZ1095" s="255"/>
      <c r="KEA1095" s="255"/>
      <c r="KEB1095" s="255"/>
      <c r="KEC1095" s="255"/>
      <c r="KED1095" s="255"/>
      <c r="KEE1095" s="255"/>
      <c r="KEF1095" s="255"/>
      <c r="KEG1095" s="255"/>
      <c r="KEH1095" s="255"/>
      <c r="KEI1095" s="255"/>
      <c r="KEJ1095" s="255"/>
      <c r="KEK1095" s="255"/>
      <c r="KEL1095" s="255"/>
      <c r="KEM1095" s="255"/>
      <c r="KEN1095" s="255"/>
      <c r="KEO1095" s="255"/>
      <c r="KEP1095" s="255"/>
      <c r="KEQ1095" s="255"/>
      <c r="KER1095" s="255"/>
      <c r="KES1095" s="255"/>
      <c r="KET1095" s="255"/>
      <c r="KEU1095" s="255"/>
      <c r="KEV1095" s="255"/>
      <c r="KEW1095" s="255"/>
      <c r="KEX1095" s="255"/>
      <c r="KEY1095" s="255"/>
      <c r="KEZ1095" s="255"/>
      <c r="KFA1095" s="255"/>
      <c r="KFB1095" s="255"/>
      <c r="KFC1095" s="255"/>
      <c r="KFD1095" s="255"/>
      <c r="KFE1095" s="255"/>
      <c r="KFF1095" s="255"/>
      <c r="KFG1095" s="255"/>
      <c r="KFH1095" s="255"/>
      <c r="KFI1095" s="255"/>
      <c r="KFJ1095" s="255"/>
      <c r="KFK1095" s="255"/>
      <c r="KFL1095" s="255"/>
      <c r="KFM1095" s="255"/>
      <c r="KFN1095" s="255"/>
      <c r="KFO1095" s="255"/>
      <c r="KFP1095" s="255"/>
      <c r="KFQ1095" s="255"/>
      <c r="KFR1095" s="255"/>
      <c r="KFS1095" s="255"/>
      <c r="KFT1095" s="255"/>
      <c r="KFU1095" s="255"/>
      <c r="KFV1095" s="255"/>
      <c r="KFW1095" s="255"/>
      <c r="KFX1095" s="255"/>
      <c r="KFY1095" s="255"/>
      <c r="KFZ1095" s="255"/>
      <c r="KGA1095" s="255"/>
      <c r="KGB1095" s="255"/>
      <c r="KGC1095" s="255"/>
      <c r="KGD1095" s="255"/>
      <c r="KGE1095" s="255"/>
      <c r="KGF1095" s="255"/>
      <c r="KGG1095" s="255"/>
      <c r="KGH1095" s="255"/>
      <c r="KGI1095" s="255"/>
      <c r="KGJ1095" s="255"/>
      <c r="KGK1095" s="255"/>
      <c r="KGL1095" s="255"/>
      <c r="KGM1095" s="255"/>
      <c r="KGN1095" s="255"/>
      <c r="KGO1095" s="255"/>
      <c r="KGP1095" s="255"/>
      <c r="KGQ1095" s="255"/>
      <c r="KGR1095" s="255"/>
      <c r="KGS1095" s="255"/>
      <c r="KGT1095" s="255"/>
      <c r="KGU1095" s="255"/>
      <c r="KGV1095" s="255"/>
      <c r="KGW1095" s="255"/>
      <c r="KGX1095" s="255"/>
      <c r="KGY1095" s="255"/>
      <c r="KGZ1095" s="255"/>
      <c r="KHA1095" s="255"/>
      <c r="KHB1095" s="255"/>
      <c r="KHC1095" s="255"/>
      <c r="KHD1095" s="255"/>
      <c r="KHE1095" s="255"/>
      <c r="KHF1095" s="255"/>
      <c r="KHG1095" s="255"/>
      <c r="KHH1095" s="255"/>
      <c r="KHI1095" s="255"/>
      <c r="KHJ1095" s="255"/>
      <c r="KHK1095" s="255"/>
      <c r="KHL1095" s="255"/>
      <c r="KHM1095" s="255"/>
      <c r="KHN1095" s="255"/>
      <c r="KHO1095" s="255"/>
      <c r="KHP1095" s="255"/>
      <c r="KHQ1095" s="255"/>
      <c r="KHR1095" s="255"/>
      <c r="KHS1095" s="255"/>
      <c r="KHT1095" s="255"/>
      <c r="KHU1095" s="255"/>
      <c r="KHV1095" s="255"/>
      <c r="KHW1095" s="255"/>
      <c r="KHX1095" s="255"/>
      <c r="KHY1095" s="255"/>
      <c r="KHZ1095" s="255"/>
      <c r="KIA1095" s="255"/>
      <c r="KIB1095" s="255"/>
      <c r="KIC1095" s="255"/>
      <c r="KID1095" s="255"/>
      <c r="KIE1095" s="255"/>
      <c r="KIF1095" s="255"/>
      <c r="KIG1095" s="255"/>
      <c r="KIH1095" s="255"/>
      <c r="KII1095" s="255"/>
      <c r="KIJ1095" s="255"/>
      <c r="KIK1095" s="255"/>
      <c r="KIL1095" s="255"/>
      <c r="KIM1095" s="255"/>
      <c r="KIN1095" s="255"/>
      <c r="KIO1095" s="255"/>
      <c r="KIP1095" s="255"/>
      <c r="KIQ1095" s="255"/>
      <c r="KIR1095" s="255"/>
      <c r="KIS1095" s="255"/>
      <c r="KIT1095" s="255"/>
      <c r="KIU1095" s="255"/>
      <c r="KIV1095" s="255"/>
      <c r="KIW1095" s="255"/>
      <c r="KIX1095" s="255"/>
      <c r="KIY1095" s="255"/>
      <c r="KIZ1095" s="255"/>
      <c r="KJA1095" s="255"/>
      <c r="KJB1095" s="255"/>
      <c r="KJC1095" s="255"/>
      <c r="KJD1095" s="255"/>
      <c r="KJE1095" s="255"/>
      <c r="KJF1095" s="255"/>
      <c r="KJG1095" s="255"/>
      <c r="KJH1095" s="255"/>
      <c r="KJI1095" s="255"/>
      <c r="KJJ1095" s="255"/>
      <c r="KJK1095" s="255"/>
      <c r="KJL1095" s="255"/>
      <c r="KJM1095" s="255"/>
      <c r="KJN1095" s="255"/>
      <c r="KJO1095" s="255"/>
      <c r="KJP1095" s="255"/>
      <c r="KJQ1095" s="255"/>
      <c r="KJR1095" s="255"/>
      <c r="KJS1095" s="255"/>
      <c r="KJT1095" s="255"/>
      <c r="KJU1095" s="255"/>
      <c r="KJV1095" s="255"/>
      <c r="KJW1095" s="255"/>
      <c r="KJX1095" s="255"/>
      <c r="KJY1095" s="255"/>
      <c r="KJZ1095" s="255"/>
      <c r="KKA1095" s="255"/>
      <c r="KKB1095" s="255"/>
      <c r="KKC1095" s="255"/>
      <c r="KKD1095" s="255"/>
      <c r="KKE1095" s="255"/>
      <c r="KKF1095" s="255"/>
      <c r="KKG1095" s="255"/>
      <c r="KKH1095" s="255"/>
      <c r="KKI1095" s="255"/>
      <c r="KKJ1095" s="255"/>
      <c r="KKK1095" s="255"/>
      <c r="KKL1095" s="255"/>
      <c r="KKM1095" s="255"/>
      <c r="KKN1095" s="255"/>
      <c r="KKO1095" s="255"/>
      <c r="KKP1095" s="255"/>
      <c r="KKQ1095" s="255"/>
      <c r="KKR1095" s="255"/>
      <c r="KKS1095" s="255"/>
      <c r="KKT1095" s="255"/>
      <c r="KKU1095" s="255"/>
      <c r="KKV1095" s="255"/>
      <c r="KKW1095" s="255"/>
      <c r="KKX1095" s="255"/>
      <c r="KKY1095" s="255"/>
      <c r="KKZ1095" s="255"/>
      <c r="KLA1095" s="255"/>
      <c r="KLB1095" s="255"/>
      <c r="KLC1095" s="255"/>
      <c r="KLD1095" s="255"/>
      <c r="KLE1095" s="255"/>
      <c r="KLF1095" s="255"/>
      <c r="KLG1095" s="255"/>
      <c r="KLH1095" s="255"/>
      <c r="KLI1095" s="255"/>
      <c r="KLJ1095" s="255"/>
      <c r="KLK1095" s="255"/>
      <c r="KLL1095" s="255"/>
      <c r="KLM1095" s="255"/>
      <c r="KLN1095" s="255"/>
      <c r="KLO1095" s="255"/>
      <c r="KLP1095" s="255"/>
      <c r="KLQ1095" s="255"/>
      <c r="KLR1095" s="255"/>
      <c r="KLS1095" s="255"/>
      <c r="KLT1095" s="255"/>
      <c r="KLU1095" s="255"/>
      <c r="KLV1095" s="255"/>
      <c r="KLW1095" s="255"/>
      <c r="KLX1095" s="255"/>
      <c r="KLY1095" s="255"/>
      <c r="KLZ1095" s="255"/>
      <c r="KMA1095" s="255"/>
      <c r="KMB1095" s="255"/>
      <c r="KMC1095" s="255"/>
      <c r="KMD1095" s="255"/>
      <c r="KME1095" s="255"/>
      <c r="KMF1095" s="255"/>
      <c r="KMG1095" s="255"/>
      <c r="KMH1095" s="255"/>
      <c r="KMI1095" s="255"/>
      <c r="KMJ1095" s="255"/>
      <c r="KMK1095" s="255"/>
      <c r="KML1095" s="255"/>
      <c r="KMM1095" s="255"/>
      <c r="KMN1095" s="255"/>
      <c r="KMO1095" s="255"/>
      <c r="KMP1095" s="255"/>
      <c r="KMQ1095" s="255"/>
      <c r="KMR1095" s="255"/>
      <c r="KMS1095" s="255"/>
      <c r="KMT1095" s="255"/>
      <c r="KMU1095" s="255"/>
      <c r="KMV1095" s="255"/>
      <c r="KMW1095" s="255"/>
      <c r="KMX1095" s="255"/>
      <c r="KMY1095" s="255"/>
      <c r="KMZ1095" s="255"/>
      <c r="KNA1095" s="255"/>
      <c r="KNB1095" s="255"/>
      <c r="KNC1095" s="255"/>
      <c r="KND1095" s="255"/>
      <c r="KNE1095" s="255"/>
      <c r="KNF1095" s="255"/>
      <c r="KNG1095" s="255"/>
      <c r="KNH1095" s="255"/>
      <c r="KNI1095" s="255"/>
      <c r="KNJ1095" s="255"/>
      <c r="KNK1095" s="255"/>
      <c r="KNL1095" s="255"/>
      <c r="KNM1095" s="255"/>
      <c r="KNN1095" s="255"/>
      <c r="KNO1095" s="255"/>
      <c r="KNP1095" s="255"/>
      <c r="KNQ1095" s="255"/>
      <c r="KNR1095" s="255"/>
      <c r="KNS1095" s="255"/>
      <c r="KNT1095" s="255"/>
      <c r="KNU1095" s="255"/>
      <c r="KNV1095" s="255"/>
      <c r="KNW1095" s="255"/>
      <c r="KNX1095" s="255"/>
      <c r="KNY1095" s="255"/>
      <c r="KNZ1095" s="255"/>
      <c r="KOA1095" s="255"/>
      <c r="KOB1095" s="255"/>
      <c r="KOC1095" s="255"/>
      <c r="KOD1095" s="255"/>
      <c r="KOE1095" s="255"/>
      <c r="KOF1095" s="255"/>
      <c r="KOG1095" s="255"/>
      <c r="KOH1095" s="255"/>
      <c r="KOI1095" s="255"/>
      <c r="KOJ1095" s="255"/>
      <c r="KOK1095" s="255"/>
      <c r="KOL1095" s="255"/>
      <c r="KOM1095" s="255"/>
      <c r="KON1095" s="255"/>
      <c r="KOO1095" s="255"/>
      <c r="KOP1095" s="255"/>
      <c r="KOQ1095" s="255"/>
      <c r="KOR1095" s="255"/>
      <c r="KOS1095" s="255"/>
      <c r="KOT1095" s="255"/>
      <c r="KOU1095" s="255"/>
      <c r="KOV1095" s="255"/>
      <c r="KOW1095" s="255"/>
      <c r="KOX1095" s="255"/>
      <c r="KOY1095" s="255"/>
      <c r="KOZ1095" s="255"/>
      <c r="KPA1095" s="255"/>
      <c r="KPB1095" s="255"/>
      <c r="KPC1095" s="255"/>
      <c r="KPD1095" s="255"/>
      <c r="KPE1095" s="255"/>
      <c r="KPF1095" s="255"/>
      <c r="KPG1095" s="255"/>
      <c r="KPH1095" s="255"/>
      <c r="KPI1095" s="255"/>
      <c r="KPJ1095" s="255"/>
      <c r="KPK1095" s="255"/>
      <c r="KPL1095" s="255"/>
      <c r="KPM1095" s="255"/>
      <c r="KPN1095" s="255"/>
      <c r="KPO1095" s="255"/>
      <c r="KPP1095" s="255"/>
      <c r="KPQ1095" s="255"/>
      <c r="KPR1095" s="255"/>
      <c r="KPS1095" s="255"/>
      <c r="KPT1095" s="255"/>
      <c r="KPU1095" s="255"/>
      <c r="KPV1095" s="255"/>
      <c r="KPW1095" s="255"/>
      <c r="KPX1095" s="255"/>
      <c r="KPY1095" s="255"/>
      <c r="KPZ1095" s="255"/>
      <c r="KQA1095" s="255"/>
      <c r="KQB1095" s="255"/>
      <c r="KQC1095" s="255"/>
      <c r="KQD1095" s="255"/>
      <c r="KQE1095" s="255"/>
      <c r="KQF1095" s="255"/>
      <c r="KQG1095" s="255"/>
      <c r="KQH1095" s="255"/>
      <c r="KQI1095" s="255"/>
      <c r="KQJ1095" s="255"/>
      <c r="KQK1095" s="255"/>
      <c r="KQL1095" s="255"/>
      <c r="KQM1095" s="255"/>
      <c r="KQN1095" s="255"/>
      <c r="KQO1095" s="255"/>
      <c r="KQP1095" s="255"/>
      <c r="KQQ1095" s="255"/>
      <c r="KQR1095" s="255"/>
      <c r="KQS1095" s="255"/>
      <c r="KQT1095" s="255"/>
      <c r="KQU1095" s="255"/>
      <c r="KQV1095" s="255"/>
      <c r="KQW1095" s="255"/>
      <c r="KQX1095" s="255"/>
      <c r="KQY1095" s="255"/>
      <c r="KQZ1095" s="255"/>
      <c r="KRA1095" s="255"/>
      <c r="KRB1095" s="255"/>
      <c r="KRC1095" s="255"/>
      <c r="KRD1095" s="255"/>
      <c r="KRE1095" s="255"/>
      <c r="KRF1095" s="255"/>
      <c r="KRG1095" s="255"/>
      <c r="KRH1095" s="255"/>
      <c r="KRI1095" s="255"/>
      <c r="KRJ1095" s="255"/>
      <c r="KRK1095" s="255"/>
      <c r="KRL1095" s="255"/>
      <c r="KRM1095" s="255"/>
      <c r="KRN1095" s="255"/>
      <c r="KRO1095" s="255"/>
      <c r="KRP1095" s="255"/>
      <c r="KRQ1095" s="255"/>
      <c r="KRR1095" s="255"/>
      <c r="KRS1095" s="255"/>
      <c r="KRT1095" s="255"/>
      <c r="KRU1095" s="255"/>
      <c r="KRV1095" s="255"/>
      <c r="KRW1095" s="255"/>
      <c r="KRX1095" s="255"/>
      <c r="KRY1095" s="255"/>
      <c r="KRZ1095" s="255"/>
      <c r="KSA1095" s="255"/>
      <c r="KSB1095" s="255"/>
      <c r="KSC1095" s="255"/>
      <c r="KSD1095" s="255"/>
      <c r="KSE1095" s="255"/>
      <c r="KSF1095" s="255"/>
      <c r="KSG1095" s="255"/>
      <c r="KSH1095" s="255"/>
      <c r="KSI1095" s="255"/>
      <c r="KSJ1095" s="255"/>
      <c r="KSK1095" s="255"/>
      <c r="KSL1095" s="255"/>
      <c r="KSM1095" s="255"/>
      <c r="KSN1095" s="255"/>
      <c r="KSO1095" s="255"/>
      <c r="KSP1095" s="255"/>
      <c r="KSQ1095" s="255"/>
      <c r="KSR1095" s="255"/>
      <c r="KSS1095" s="255"/>
      <c r="KST1095" s="255"/>
      <c r="KSU1095" s="255"/>
      <c r="KSV1095" s="255"/>
      <c r="KSW1095" s="255"/>
      <c r="KSX1095" s="255"/>
      <c r="KSY1095" s="255"/>
      <c r="KSZ1095" s="255"/>
      <c r="KTA1095" s="255"/>
      <c r="KTB1095" s="255"/>
      <c r="KTC1095" s="255"/>
      <c r="KTD1095" s="255"/>
      <c r="KTE1095" s="255"/>
      <c r="KTF1095" s="255"/>
      <c r="KTG1095" s="255"/>
      <c r="KTH1095" s="255"/>
      <c r="KTI1095" s="255"/>
      <c r="KTJ1095" s="255"/>
      <c r="KTK1095" s="255"/>
      <c r="KTL1095" s="255"/>
      <c r="KTM1095" s="255"/>
      <c r="KTN1095" s="255"/>
      <c r="KTO1095" s="255"/>
      <c r="KTP1095" s="255"/>
      <c r="KTQ1095" s="255"/>
      <c r="KTR1095" s="255"/>
      <c r="KTS1095" s="255"/>
      <c r="KTT1095" s="255"/>
      <c r="KTU1095" s="255"/>
      <c r="KTV1095" s="255"/>
      <c r="KTW1095" s="255"/>
      <c r="KTX1095" s="255"/>
      <c r="KTY1095" s="255"/>
      <c r="KTZ1095" s="255"/>
      <c r="KUA1095" s="255"/>
      <c r="KUB1095" s="255"/>
      <c r="KUC1095" s="255"/>
      <c r="KUD1095" s="255"/>
      <c r="KUE1095" s="255"/>
      <c r="KUF1095" s="255"/>
      <c r="KUG1095" s="255"/>
      <c r="KUH1095" s="255"/>
      <c r="KUI1095" s="255"/>
      <c r="KUJ1095" s="255"/>
      <c r="KUK1095" s="255"/>
      <c r="KUL1095" s="255"/>
      <c r="KUM1095" s="255"/>
      <c r="KUN1095" s="255"/>
      <c r="KUO1095" s="255"/>
      <c r="KUP1095" s="255"/>
      <c r="KUQ1095" s="255"/>
      <c r="KUR1095" s="255"/>
      <c r="KUS1095" s="255"/>
      <c r="KUT1095" s="255"/>
      <c r="KUU1095" s="255"/>
      <c r="KUV1095" s="255"/>
      <c r="KUW1095" s="255"/>
      <c r="KUX1095" s="255"/>
      <c r="KUY1095" s="255"/>
      <c r="KUZ1095" s="255"/>
      <c r="KVA1095" s="255"/>
      <c r="KVB1095" s="255"/>
      <c r="KVC1095" s="255"/>
      <c r="KVD1095" s="255"/>
      <c r="KVE1095" s="255"/>
      <c r="KVF1095" s="255"/>
      <c r="KVG1095" s="255"/>
      <c r="KVH1095" s="255"/>
      <c r="KVI1095" s="255"/>
      <c r="KVJ1095" s="255"/>
      <c r="KVK1095" s="255"/>
      <c r="KVL1095" s="255"/>
      <c r="KVM1095" s="255"/>
      <c r="KVN1095" s="255"/>
      <c r="KVO1095" s="255"/>
      <c r="KVP1095" s="255"/>
      <c r="KVQ1095" s="255"/>
      <c r="KVR1095" s="255"/>
      <c r="KVS1095" s="255"/>
      <c r="KVT1095" s="255"/>
      <c r="KVU1095" s="255"/>
      <c r="KVV1095" s="255"/>
      <c r="KVW1095" s="255"/>
      <c r="KVX1095" s="255"/>
      <c r="KVY1095" s="255"/>
      <c r="KVZ1095" s="255"/>
      <c r="KWA1095" s="255"/>
      <c r="KWB1095" s="255"/>
      <c r="KWC1095" s="255"/>
      <c r="KWD1095" s="255"/>
      <c r="KWE1095" s="255"/>
      <c r="KWF1095" s="255"/>
      <c r="KWG1095" s="255"/>
      <c r="KWH1095" s="255"/>
      <c r="KWI1095" s="255"/>
      <c r="KWJ1095" s="255"/>
      <c r="KWK1095" s="255"/>
      <c r="KWL1095" s="255"/>
      <c r="KWM1095" s="255"/>
      <c r="KWN1095" s="255"/>
      <c r="KWO1095" s="255"/>
      <c r="KWP1095" s="255"/>
      <c r="KWQ1095" s="255"/>
      <c r="KWR1095" s="255"/>
      <c r="KWS1095" s="255"/>
      <c r="KWT1095" s="255"/>
      <c r="KWU1095" s="255"/>
      <c r="KWV1095" s="255"/>
      <c r="KWW1095" s="255"/>
      <c r="KWX1095" s="255"/>
      <c r="KWY1095" s="255"/>
      <c r="KWZ1095" s="255"/>
      <c r="KXA1095" s="255"/>
      <c r="KXB1095" s="255"/>
      <c r="KXC1095" s="255"/>
      <c r="KXD1095" s="255"/>
      <c r="KXE1095" s="255"/>
      <c r="KXF1095" s="255"/>
      <c r="KXG1095" s="255"/>
      <c r="KXH1095" s="255"/>
      <c r="KXI1095" s="255"/>
      <c r="KXJ1095" s="255"/>
      <c r="KXK1095" s="255"/>
      <c r="KXL1095" s="255"/>
      <c r="KXM1095" s="255"/>
      <c r="KXN1095" s="255"/>
      <c r="KXO1095" s="255"/>
      <c r="KXP1095" s="255"/>
      <c r="KXQ1095" s="255"/>
      <c r="KXR1095" s="255"/>
      <c r="KXS1095" s="255"/>
      <c r="KXT1095" s="255"/>
      <c r="KXU1095" s="255"/>
      <c r="KXV1095" s="255"/>
      <c r="KXW1095" s="255"/>
      <c r="KXX1095" s="255"/>
      <c r="KXY1095" s="255"/>
      <c r="KXZ1095" s="255"/>
      <c r="KYA1095" s="255"/>
      <c r="KYB1095" s="255"/>
      <c r="KYC1095" s="255"/>
      <c r="KYD1095" s="255"/>
      <c r="KYE1095" s="255"/>
      <c r="KYF1095" s="255"/>
      <c r="KYG1095" s="255"/>
      <c r="KYH1095" s="255"/>
      <c r="KYI1095" s="255"/>
      <c r="KYJ1095" s="255"/>
      <c r="KYK1095" s="255"/>
      <c r="KYL1095" s="255"/>
      <c r="KYM1095" s="255"/>
      <c r="KYN1095" s="255"/>
      <c r="KYO1095" s="255"/>
      <c r="KYP1095" s="255"/>
      <c r="KYQ1095" s="255"/>
      <c r="KYR1095" s="255"/>
      <c r="KYS1095" s="255"/>
      <c r="KYT1095" s="255"/>
      <c r="KYU1095" s="255"/>
      <c r="KYV1095" s="255"/>
      <c r="KYW1095" s="255"/>
      <c r="KYX1095" s="255"/>
      <c r="KYY1095" s="255"/>
      <c r="KYZ1095" s="255"/>
      <c r="KZA1095" s="255"/>
      <c r="KZB1095" s="255"/>
      <c r="KZC1095" s="255"/>
      <c r="KZD1095" s="255"/>
      <c r="KZE1095" s="255"/>
      <c r="KZF1095" s="255"/>
      <c r="KZG1095" s="255"/>
      <c r="KZH1095" s="255"/>
      <c r="KZI1095" s="255"/>
      <c r="KZJ1095" s="255"/>
      <c r="KZK1095" s="255"/>
      <c r="KZL1095" s="255"/>
      <c r="KZM1095" s="255"/>
      <c r="KZN1095" s="255"/>
      <c r="KZO1095" s="255"/>
      <c r="KZP1095" s="255"/>
      <c r="KZQ1095" s="255"/>
      <c r="KZR1095" s="255"/>
      <c r="KZS1095" s="255"/>
      <c r="KZT1095" s="255"/>
      <c r="KZU1095" s="255"/>
      <c r="KZV1095" s="255"/>
      <c r="KZW1095" s="255"/>
      <c r="KZX1095" s="255"/>
      <c r="KZY1095" s="255"/>
      <c r="KZZ1095" s="255"/>
      <c r="LAA1095" s="255"/>
      <c r="LAB1095" s="255"/>
      <c r="LAC1095" s="255"/>
      <c r="LAD1095" s="255"/>
      <c r="LAE1095" s="255"/>
      <c r="LAF1095" s="255"/>
      <c r="LAG1095" s="255"/>
      <c r="LAH1095" s="255"/>
      <c r="LAI1095" s="255"/>
      <c r="LAJ1095" s="255"/>
      <c r="LAK1095" s="255"/>
      <c r="LAL1095" s="255"/>
      <c r="LAM1095" s="255"/>
      <c r="LAN1095" s="255"/>
      <c r="LAO1095" s="255"/>
      <c r="LAP1095" s="255"/>
      <c r="LAQ1095" s="255"/>
      <c r="LAR1095" s="255"/>
      <c r="LAS1095" s="255"/>
      <c r="LAT1095" s="255"/>
      <c r="LAU1095" s="255"/>
      <c r="LAV1095" s="255"/>
      <c r="LAW1095" s="255"/>
      <c r="LAX1095" s="255"/>
      <c r="LAY1095" s="255"/>
      <c r="LAZ1095" s="255"/>
      <c r="LBA1095" s="255"/>
      <c r="LBB1095" s="255"/>
      <c r="LBC1095" s="255"/>
      <c r="LBD1095" s="255"/>
      <c r="LBE1095" s="255"/>
      <c r="LBF1095" s="255"/>
      <c r="LBG1095" s="255"/>
      <c r="LBH1095" s="255"/>
      <c r="LBI1095" s="255"/>
      <c r="LBJ1095" s="255"/>
      <c r="LBK1095" s="255"/>
      <c r="LBL1095" s="255"/>
      <c r="LBM1095" s="255"/>
      <c r="LBN1095" s="255"/>
      <c r="LBO1095" s="255"/>
      <c r="LBP1095" s="255"/>
      <c r="LBQ1095" s="255"/>
      <c r="LBR1095" s="255"/>
      <c r="LBS1095" s="255"/>
      <c r="LBT1095" s="255"/>
      <c r="LBU1095" s="255"/>
      <c r="LBV1095" s="255"/>
      <c r="LBW1095" s="255"/>
      <c r="LBX1095" s="255"/>
      <c r="LBY1095" s="255"/>
      <c r="LBZ1095" s="255"/>
      <c r="LCA1095" s="255"/>
      <c r="LCB1095" s="255"/>
      <c r="LCC1095" s="255"/>
      <c r="LCD1095" s="255"/>
      <c r="LCE1095" s="255"/>
      <c r="LCF1095" s="255"/>
      <c r="LCG1095" s="255"/>
      <c r="LCH1095" s="255"/>
      <c r="LCI1095" s="255"/>
      <c r="LCJ1095" s="255"/>
      <c r="LCK1095" s="255"/>
      <c r="LCL1095" s="255"/>
      <c r="LCM1095" s="255"/>
      <c r="LCN1095" s="255"/>
      <c r="LCO1095" s="255"/>
      <c r="LCP1095" s="255"/>
      <c r="LCQ1095" s="255"/>
      <c r="LCR1095" s="255"/>
      <c r="LCS1095" s="255"/>
      <c r="LCT1095" s="255"/>
      <c r="LCU1095" s="255"/>
      <c r="LCV1095" s="255"/>
      <c r="LCW1095" s="255"/>
      <c r="LCX1095" s="255"/>
      <c r="LCY1095" s="255"/>
      <c r="LCZ1095" s="255"/>
      <c r="LDA1095" s="255"/>
      <c r="LDB1095" s="255"/>
      <c r="LDC1095" s="255"/>
      <c r="LDD1095" s="255"/>
      <c r="LDE1095" s="255"/>
      <c r="LDF1095" s="255"/>
      <c r="LDG1095" s="255"/>
      <c r="LDH1095" s="255"/>
      <c r="LDI1095" s="255"/>
      <c r="LDJ1095" s="255"/>
      <c r="LDK1095" s="255"/>
      <c r="LDL1095" s="255"/>
      <c r="LDM1095" s="255"/>
      <c r="LDN1095" s="255"/>
      <c r="LDO1095" s="255"/>
      <c r="LDP1095" s="255"/>
      <c r="LDQ1095" s="255"/>
      <c r="LDR1095" s="255"/>
      <c r="LDS1095" s="255"/>
      <c r="LDT1095" s="255"/>
      <c r="LDU1095" s="255"/>
      <c r="LDV1095" s="255"/>
      <c r="LDW1095" s="255"/>
      <c r="LDX1095" s="255"/>
      <c r="LDY1095" s="255"/>
      <c r="LDZ1095" s="255"/>
      <c r="LEA1095" s="255"/>
      <c r="LEB1095" s="255"/>
      <c r="LEC1095" s="255"/>
      <c r="LED1095" s="255"/>
      <c r="LEE1095" s="255"/>
      <c r="LEF1095" s="255"/>
      <c r="LEG1095" s="255"/>
      <c r="LEH1095" s="255"/>
      <c r="LEI1095" s="255"/>
      <c r="LEJ1095" s="255"/>
      <c r="LEK1095" s="255"/>
      <c r="LEL1095" s="255"/>
      <c r="LEM1095" s="255"/>
      <c r="LEN1095" s="255"/>
      <c r="LEO1095" s="255"/>
      <c r="LEP1095" s="255"/>
      <c r="LEQ1095" s="255"/>
      <c r="LER1095" s="255"/>
      <c r="LES1095" s="255"/>
      <c r="LET1095" s="255"/>
      <c r="LEU1095" s="255"/>
      <c r="LEV1095" s="255"/>
      <c r="LEW1095" s="255"/>
      <c r="LEX1095" s="255"/>
      <c r="LEY1095" s="255"/>
      <c r="LEZ1095" s="255"/>
      <c r="LFA1095" s="255"/>
      <c r="LFB1095" s="255"/>
      <c r="LFC1095" s="255"/>
      <c r="LFD1095" s="255"/>
      <c r="LFE1095" s="255"/>
      <c r="LFF1095" s="255"/>
      <c r="LFG1095" s="255"/>
      <c r="LFH1095" s="255"/>
      <c r="LFI1095" s="255"/>
      <c r="LFJ1095" s="255"/>
      <c r="LFK1095" s="255"/>
      <c r="LFL1095" s="255"/>
      <c r="LFM1095" s="255"/>
      <c r="LFN1095" s="255"/>
      <c r="LFO1095" s="255"/>
      <c r="LFP1095" s="255"/>
      <c r="LFQ1095" s="255"/>
      <c r="LFR1095" s="255"/>
      <c r="LFS1095" s="255"/>
      <c r="LFT1095" s="255"/>
      <c r="LFU1095" s="255"/>
      <c r="LFV1095" s="255"/>
      <c r="LFW1095" s="255"/>
      <c r="LFX1095" s="255"/>
      <c r="LFY1095" s="255"/>
      <c r="LFZ1095" s="255"/>
      <c r="LGA1095" s="255"/>
      <c r="LGB1095" s="255"/>
      <c r="LGC1095" s="255"/>
      <c r="LGD1095" s="255"/>
      <c r="LGE1095" s="255"/>
      <c r="LGF1095" s="255"/>
      <c r="LGG1095" s="255"/>
      <c r="LGH1095" s="255"/>
      <c r="LGI1095" s="255"/>
      <c r="LGJ1095" s="255"/>
      <c r="LGK1095" s="255"/>
      <c r="LGL1095" s="255"/>
      <c r="LGM1095" s="255"/>
      <c r="LGN1095" s="255"/>
      <c r="LGO1095" s="255"/>
      <c r="LGP1095" s="255"/>
      <c r="LGQ1095" s="255"/>
      <c r="LGR1095" s="255"/>
      <c r="LGS1095" s="255"/>
      <c r="LGT1095" s="255"/>
      <c r="LGU1095" s="255"/>
      <c r="LGV1095" s="255"/>
      <c r="LGW1095" s="255"/>
      <c r="LGX1095" s="255"/>
      <c r="LGY1095" s="255"/>
      <c r="LGZ1095" s="255"/>
      <c r="LHA1095" s="255"/>
      <c r="LHB1095" s="255"/>
      <c r="LHC1095" s="255"/>
      <c r="LHD1095" s="255"/>
      <c r="LHE1095" s="255"/>
      <c r="LHF1095" s="255"/>
      <c r="LHG1095" s="255"/>
      <c r="LHH1095" s="255"/>
      <c r="LHI1095" s="255"/>
      <c r="LHJ1095" s="255"/>
      <c r="LHK1095" s="255"/>
      <c r="LHL1095" s="255"/>
      <c r="LHM1095" s="255"/>
      <c r="LHN1095" s="255"/>
      <c r="LHO1095" s="255"/>
      <c r="LHP1095" s="255"/>
      <c r="LHQ1095" s="255"/>
      <c r="LHR1095" s="255"/>
      <c r="LHS1095" s="255"/>
      <c r="LHT1095" s="255"/>
      <c r="LHU1095" s="255"/>
      <c r="LHV1095" s="255"/>
      <c r="LHW1095" s="255"/>
      <c r="LHX1095" s="255"/>
      <c r="LHY1095" s="255"/>
      <c r="LHZ1095" s="255"/>
      <c r="LIA1095" s="255"/>
      <c r="LIB1095" s="255"/>
      <c r="LIC1095" s="255"/>
      <c r="LID1095" s="255"/>
      <c r="LIE1095" s="255"/>
      <c r="LIF1095" s="255"/>
      <c r="LIG1095" s="255"/>
      <c r="LIH1095" s="255"/>
      <c r="LII1095" s="255"/>
      <c r="LIJ1095" s="255"/>
      <c r="LIK1095" s="255"/>
      <c r="LIL1095" s="255"/>
      <c r="LIM1095" s="255"/>
      <c r="LIN1095" s="255"/>
      <c r="LIO1095" s="255"/>
      <c r="LIP1095" s="255"/>
      <c r="LIQ1095" s="255"/>
      <c r="LIR1095" s="255"/>
      <c r="LIS1095" s="255"/>
      <c r="LIT1095" s="255"/>
      <c r="LIU1095" s="255"/>
      <c r="LIV1095" s="255"/>
      <c r="LIW1095" s="255"/>
      <c r="LIX1095" s="255"/>
      <c r="LIY1095" s="255"/>
      <c r="LIZ1095" s="255"/>
      <c r="LJA1095" s="255"/>
      <c r="LJB1095" s="255"/>
      <c r="LJC1095" s="255"/>
      <c r="LJD1095" s="255"/>
      <c r="LJE1095" s="255"/>
      <c r="LJF1095" s="255"/>
      <c r="LJG1095" s="255"/>
      <c r="LJH1095" s="255"/>
      <c r="LJI1095" s="255"/>
      <c r="LJJ1095" s="255"/>
      <c r="LJK1095" s="255"/>
      <c r="LJL1095" s="255"/>
      <c r="LJM1095" s="255"/>
      <c r="LJN1095" s="255"/>
      <c r="LJO1095" s="255"/>
      <c r="LJP1095" s="255"/>
      <c r="LJQ1095" s="255"/>
      <c r="LJR1095" s="255"/>
      <c r="LJS1095" s="255"/>
      <c r="LJT1095" s="255"/>
      <c r="LJU1095" s="255"/>
      <c r="LJV1095" s="255"/>
      <c r="LJW1095" s="255"/>
      <c r="LJX1095" s="255"/>
      <c r="LJY1095" s="255"/>
      <c r="LJZ1095" s="255"/>
      <c r="LKA1095" s="255"/>
      <c r="LKB1095" s="255"/>
      <c r="LKC1095" s="255"/>
      <c r="LKD1095" s="255"/>
      <c r="LKE1095" s="255"/>
      <c r="LKF1095" s="255"/>
      <c r="LKG1095" s="255"/>
      <c r="LKH1095" s="255"/>
      <c r="LKI1095" s="255"/>
      <c r="LKJ1095" s="255"/>
      <c r="LKK1095" s="255"/>
      <c r="LKL1095" s="255"/>
      <c r="LKM1095" s="255"/>
      <c r="LKN1095" s="255"/>
      <c r="LKO1095" s="255"/>
      <c r="LKP1095" s="255"/>
      <c r="LKQ1095" s="255"/>
      <c r="LKR1095" s="255"/>
      <c r="LKS1095" s="255"/>
      <c r="LKT1095" s="255"/>
      <c r="LKU1095" s="255"/>
      <c r="LKV1095" s="255"/>
      <c r="LKW1095" s="255"/>
      <c r="LKX1095" s="255"/>
      <c r="LKY1095" s="255"/>
      <c r="LKZ1095" s="255"/>
      <c r="LLA1095" s="255"/>
      <c r="LLB1095" s="255"/>
      <c r="LLC1095" s="255"/>
      <c r="LLD1095" s="255"/>
      <c r="LLE1095" s="255"/>
      <c r="LLF1095" s="255"/>
      <c r="LLG1095" s="255"/>
      <c r="LLH1095" s="255"/>
      <c r="LLI1095" s="255"/>
      <c r="LLJ1095" s="255"/>
      <c r="LLK1095" s="255"/>
      <c r="LLL1095" s="255"/>
      <c r="LLM1095" s="255"/>
      <c r="LLN1095" s="255"/>
      <c r="LLO1095" s="255"/>
      <c r="LLP1095" s="255"/>
      <c r="LLQ1095" s="255"/>
      <c r="LLR1095" s="255"/>
      <c r="LLS1095" s="255"/>
      <c r="LLT1095" s="255"/>
      <c r="LLU1095" s="255"/>
      <c r="LLV1095" s="255"/>
      <c r="LLW1095" s="255"/>
      <c r="LLX1095" s="255"/>
      <c r="LLY1095" s="255"/>
      <c r="LLZ1095" s="255"/>
      <c r="LMA1095" s="255"/>
      <c r="LMB1095" s="255"/>
      <c r="LMC1095" s="255"/>
      <c r="LMD1095" s="255"/>
      <c r="LME1095" s="255"/>
      <c r="LMF1095" s="255"/>
      <c r="LMG1095" s="255"/>
      <c r="LMH1095" s="255"/>
      <c r="LMI1095" s="255"/>
      <c r="LMJ1095" s="255"/>
      <c r="LMK1095" s="255"/>
      <c r="LML1095" s="255"/>
      <c r="LMM1095" s="255"/>
      <c r="LMN1095" s="255"/>
      <c r="LMO1095" s="255"/>
      <c r="LMP1095" s="255"/>
      <c r="LMQ1095" s="255"/>
      <c r="LMR1095" s="255"/>
      <c r="LMS1095" s="255"/>
      <c r="LMT1095" s="255"/>
      <c r="LMU1095" s="255"/>
      <c r="LMV1095" s="255"/>
      <c r="LMW1095" s="255"/>
      <c r="LMX1095" s="255"/>
      <c r="LMY1095" s="255"/>
      <c r="LMZ1095" s="255"/>
      <c r="LNA1095" s="255"/>
      <c r="LNB1095" s="255"/>
      <c r="LNC1095" s="255"/>
      <c r="LND1095" s="255"/>
      <c r="LNE1095" s="255"/>
      <c r="LNF1095" s="255"/>
      <c r="LNG1095" s="255"/>
      <c r="LNH1095" s="255"/>
      <c r="LNI1095" s="255"/>
      <c r="LNJ1095" s="255"/>
      <c r="LNK1095" s="255"/>
      <c r="LNL1095" s="255"/>
      <c r="LNM1095" s="255"/>
      <c r="LNN1095" s="255"/>
      <c r="LNO1095" s="255"/>
      <c r="LNP1095" s="255"/>
      <c r="LNQ1095" s="255"/>
      <c r="LNR1095" s="255"/>
      <c r="LNS1095" s="255"/>
      <c r="LNT1095" s="255"/>
      <c r="LNU1095" s="255"/>
      <c r="LNV1095" s="255"/>
      <c r="LNW1095" s="255"/>
      <c r="LNX1095" s="255"/>
      <c r="LNY1095" s="255"/>
      <c r="LNZ1095" s="255"/>
      <c r="LOA1095" s="255"/>
      <c r="LOB1095" s="255"/>
      <c r="LOC1095" s="255"/>
      <c r="LOD1095" s="255"/>
      <c r="LOE1095" s="255"/>
      <c r="LOF1095" s="255"/>
      <c r="LOG1095" s="255"/>
      <c r="LOH1095" s="255"/>
      <c r="LOI1095" s="255"/>
      <c r="LOJ1095" s="255"/>
      <c r="LOK1095" s="255"/>
      <c r="LOL1095" s="255"/>
      <c r="LOM1095" s="255"/>
      <c r="LON1095" s="255"/>
      <c r="LOO1095" s="255"/>
      <c r="LOP1095" s="255"/>
      <c r="LOQ1095" s="255"/>
      <c r="LOR1095" s="255"/>
      <c r="LOS1095" s="255"/>
      <c r="LOT1095" s="255"/>
      <c r="LOU1095" s="255"/>
      <c r="LOV1095" s="255"/>
      <c r="LOW1095" s="255"/>
      <c r="LOX1095" s="255"/>
      <c r="LOY1095" s="255"/>
      <c r="LOZ1095" s="255"/>
      <c r="LPA1095" s="255"/>
      <c r="LPB1095" s="255"/>
      <c r="LPC1095" s="255"/>
      <c r="LPD1095" s="255"/>
      <c r="LPE1095" s="255"/>
      <c r="LPF1095" s="255"/>
      <c r="LPG1095" s="255"/>
      <c r="LPH1095" s="255"/>
      <c r="LPI1095" s="255"/>
      <c r="LPJ1095" s="255"/>
      <c r="LPK1095" s="255"/>
      <c r="LPL1095" s="255"/>
      <c r="LPM1095" s="255"/>
      <c r="LPN1095" s="255"/>
      <c r="LPO1095" s="255"/>
      <c r="LPP1095" s="255"/>
      <c r="LPQ1095" s="255"/>
      <c r="LPR1095" s="255"/>
      <c r="LPS1095" s="255"/>
      <c r="LPT1095" s="255"/>
      <c r="LPU1095" s="255"/>
      <c r="LPV1095" s="255"/>
      <c r="LPW1095" s="255"/>
      <c r="LPX1095" s="255"/>
      <c r="LPY1095" s="255"/>
      <c r="LPZ1095" s="255"/>
      <c r="LQA1095" s="255"/>
      <c r="LQB1095" s="255"/>
      <c r="LQC1095" s="255"/>
      <c r="LQD1095" s="255"/>
      <c r="LQE1095" s="255"/>
      <c r="LQF1095" s="255"/>
      <c r="LQG1095" s="255"/>
      <c r="LQH1095" s="255"/>
      <c r="LQI1095" s="255"/>
      <c r="LQJ1095" s="255"/>
      <c r="LQK1095" s="255"/>
      <c r="LQL1095" s="255"/>
      <c r="LQM1095" s="255"/>
      <c r="LQN1095" s="255"/>
      <c r="LQO1095" s="255"/>
      <c r="LQP1095" s="255"/>
      <c r="LQQ1095" s="255"/>
      <c r="LQR1095" s="255"/>
      <c r="LQS1095" s="255"/>
      <c r="LQT1095" s="255"/>
      <c r="LQU1095" s="255"/>
      <c r="LQV1095" s="255"/>
      <c r="LQW1095" s="255"/>
      <c r="LQX1095" s="255"/>
      <c r="LQY1095" s="255"/>
      <c r="LQZ1095" s="255"/>
      <c r="LRA1095" s="255"/>
      <c r="LRB1095" s="255"/>
      <c r="LRC1095" s="255"/>
      <c r="LRD1095" s="255"/>
      <c r="LRE1095" s="255"/>
      <c r="LRF1095" s="255"/>
      <c r="LRG1095" s="255"/>
      <c r="LRH1095" s="255"/>
      <c r="LRI1095" s="255"/>
      <c r="LRJ1095" s="255"/>
      <c r="LRK1095" s="255"/>
      <c r="LRL1095" s="255"/>
      <c r="LRM1095" s="255"/>
      <c r="LRN1095" s="255"/>
      <c r="LRO1095" s="255"/>
      <c r="LRP1095" s="255"/>
      <c r="LRQ1095" s="255"/>
      <c r="LRR1095" s="255"/>
      <c r="LRS1095" s="255"/>
      <c r="LRT1095" s="255"/>
      <c r="LRU1095" s="255"/>
      <c r="LRV1095" s="255"/>
      <c r="LRW1095" s="255"/>
      <c r="LRX1095" s="255"/>
      <c r="LRY1095" s="255"/>
      <c r="LRZ1095" s="255"/>
      <c r="LSA1095" s="255"/>
      <c r="LSB1095" s="255"/>
      <c r="LSC1095" s="255"/>
      <c r="LSD1095" s="255"/>
      <c r="LSE1095" s="255"/>
      <c r="LSF1095" s="255"/>
      <c r="LSG1095" s="255"/>
      <c r="LSH1095" s="255"/>
      <c r="LSI1095" s="255"/>
      <c r="LSJ1095" s="255"/>
      <c r="LSK1095" s="255"/>
      <c r="LSL1095" s="255"/>
      <c r="LSM1095" s="255"/>
      <c r="LSN1095" s="255"/>
      <c r="LSO1095" s="255"/>
      <c r="LSP1095" s="255"/>
      <c r="LSQ1095" s="255"/>
      <c r="LSR1095" s="255"/>
      <c r="LSS1095" s="255"/>
      <c r="LST1095" s="255"/>
      <c r="LSU1095" s="255"/>
      <c r="LSV1095" s="255"/>
      <c r="LSW1095" s="255"/>
      <c r="LSX1095" s="255"/>
      <c r="LSY1095" s="255"/>
      <c r="LSZ1095" s="255"/>
      <c r="LTA1095" s="255"/>
      <c r="LTB1095" s="255"/>
      <c r="LTC1095" s="255"/>
      <c r="LTD1095" s="255"/>
      <c r="LTE1095" s="255"/>
      <c r="LTF1095" s="255"/>
      <c r="LTG1095" s="255"/>
      <c r="LTH1095" s="255"/>
      <c r="LTI1095" s="255"/>
      <c r="LTJ1095" s="255"/>
      <c r="LTK1095" s="255"/>
      <c r="LTL1095" s="255"/>
      <c r="LTM1095" s="255"/>
      <c r="LTN1095" s="255"/>
      <c r="LTO1095" s="255"/>
      <c r="LTP1095" s="255"/>
      <c r="LTQ1095" s="255"/>
      <c r="LTR1095" s="255"/>
      <c r="LTS1095" s="255"/>
      <c r="LTT1095" s="255"/>
      <c r="LTU1095" s="255"/>
      <c r="LTV1095" s="255"/>
      <c r="LTW1095" s="255"/>
      <c r="LTX1095" s="255"/>
      <c r="LTY1095" s="255"/>
      <c r="LTZ1095" s="255"/>
      <c r="LUA1095" s="255"/>
      <c r="LUB1095" s="255"/>
      <c r="LUC1095" s="255"/>
      <c r="LUD1095" s="255"/>
      <c r="LUE1095" s="255"/>
      <c r="LUF1095" s="255"/>
      <c r="LUG1095" s="255"/>
      <c r="LUH1095" s="255"/>
      <c r="LUI1095" s="255"/>
      <c r="LUJ1095" s="255"/>
      <c r="LUK1095" s="255"/>
      <c r="LUL1095" s="255"/>
      <c r="LUM1095" s="255"/>
      <c r="LUN1095" s="255"/>
      <c r="LUO1095" s="255"/>
      <c r="LUP1095" s="255"/>
      <c r="LUQ1095" s="255"/>
      <c r="LUR1095" s="255"/>
      <c r="LUS1095" s="255"/>
      <c r="LUT1095" s="255"/>
      <c r="LUU1095" s="255"/>
      <c r="LUV1095" s="255"/>
      <c r="LUW1095" s="255"/>
      <c r="LUX1095" s="255"/>
      <c r="LUY1095" s="255"/>
      <c r="LUZ1095" s="255"/>
      <c r="LVA1095" s="255"/>
      <c r="LVB1095" s="255"/>
      <c r="LVC1095" s="255"/>
      <c r="LVD1095" s="255"/>
      <c r="LVE1095" s="255"/>
      <c r="LVF1095" s="255"/>
      <c r="LVG1095" s="255"/>
      <c r="LVH1095" s="255"/>
      <c r="LVI1095" s="255"/>
      <c r="LVJ1095" s="255"/>
      <c r="LVK1095" s="255"/>
      <c r="LVL1095" s="255"/>
      <c r="LVM1095" s="255"/>
      <c r="LVN1095" s="255"/>
      <c r="LVO1095" s="255"/>
      <c r="LVP1095" s="255"/>
      <c r="LVQ1095" s="255"/>
      <c r="LVR1095" s="255"/>
      <c r="LVS1095" s="255"/>
      <c r="LVT1095" s="255"/>
      <c r="LVU1095" s="255"/>
      <c r="LVV1095" s="255"/>
      <c r="LVW1095" s="255"/>
      <c r="LVX1095" s="255"/>
      <c r="LVY1095" s="255"/>
      <c r="LVZ1095" s="255"/>
      <c r="LWA1095" s="255"/>
      <c r="LWB1095" s="255"/>
      <c r="LWC1095" s="255"/>
      <c r="LWD1095" s="255"/>
      <c r="LWE1095" s="255"/>
      <c r="LWF1095" s="255"/>
      <c r="LWG1095" s="255"/>
      <c r="LWH1095" s="255"/>
      <c r="LWI1095" s="255"/>
      <c r="LWJ1095" s="255"/>
      <c r="LWK1095" s="255"/>
      <c r="LWL1095" s="255"/>
      <c r="LWM1095" s="255"/>
      <c r="LWN1095" s="255"/>
      <c r="LWO1095" s="255"/>
      <c r="LWP1095" s="255"/>
      <c r="LWQ1095" s="255"/>
      <c r="LWR1095" s="255"/>
      <c r="LWS1095" s="255"/>
      <c r="LWT1095" s="255"/>
      <c r="LWU1095" s="255"/>
      <c r="LWV1095" s="255"/>
      <c r="LWW1095" s="255"/>
      <c r="LWX1095" s="255"/>
      <c r="LWY1095" s="255"/>
      <c r="LWZ1095" s="255"/>
      <c r="LXA1095" s="255"/>
      <c r="LXB1095" s="255"/>
      <c r="LXC1095" s="255"/>
      <c r="LXD1095" s="255"/>
      <c r="LXE1095" s="255"/>
      <c r="LXF1095" s="255"/>
      <c r="LXG1095" s="255"/>
      <c r="LXH1095" s="255"/>
      <c r="LXI1095" s="255"/>
      <c r="LXJ1095" s="255"/>
      <c r="LXK1095" s="255"/>
      <c r="LXL1095" s="255"/>
      <c r="LXM1095" s="255"/>
      <c r="LXN1095" s="255"/>
      <c r="LXO1095" s="255"/>
      <c r="LXP1095" s="255"/>
      <c r="LXQ1095" s="255"/>
      <c r="LXR1095" s="255"/>
      <c r="LXS1095" s="255"/>
      <c r="LXT1095" s="255"/>
      <c r="LXU1095" s="255"/>
      <c r="LXV1095" s="255"/>
      <c r="LXW1095" s="255"/>
      <c r="LXX1095" s="255"/>
      <c r="LXY1095" s="255"/>
      <c r="LXZ1095" s="255"/>
      <c r="LYA1095" s="255"/>
      <c r="LYB1095" s="255"/>
      <c r="LYC1095" s="255"/>
      <c r="LYD1095" s="255"/>
      <c r="LYE1095" s="255"/>
      <c r="LYF1095" s="255"/>
      <c r="LYG1095" s="255"/>
      <c r="LYH1095" s="255"/>
      <c r="LYI1095" s="255"/>
      <c r="LYJ1095" s="255"/>
      <c r="LYK1095" s="255"/>
      <c r="LYL1095" s="255"/>
      <c r="LYM1095" s="255"/>
      <c r="LYN1095" s="255"/>
      <c r="LYO1095" s="255"/>
      <c r="LYP1095" s="255"/>
      <c r="LYQ1095" s="255"/>
      <c r="LYR1095" s="255"/>
      <c r="LYS1095" s="255"/>
      <c r="LYT1095" s="255"/>
      <c r="LYU1095" s="255"/>
      <c r="LYV1095" s="255"/>
      <c r="LYW1095" s="255"/>
      <c r="LYX1095" s="255"/>
      <c r="LYY1095" s="255"/>
      <c r="LYZ1095" s="255"/>
      <c r="LZA1095" s="255"/>
      <c r="LZB1095" s="255"/>
      <c r="LZC1095" s="255"/>
      <c r="LZD1095" s="255"/>
      <c r="LZE1095" s="255"/>
      <c r="LZF1095" s="255"/>
      <c r="LZG1095" s="255"/>
      <c r="LZH1095" s="255"/>
      <c r="LZI1095" s="255"/>
      <c r="LZJ1095" s="255"/>
      <c r="LZK1095" s="255"/>
      <c r="LZL1095" s="255"/>
      <c r="LZM1095" s="255"/>
      <c r="LZN1095" s="255"/>
      <c r="LZO1095" s="255"/>
      <c r="LZP1095" s="255"/>
      <c r="LZQ1095" s="255"/>
      <c r="LZR1095" s="255"/>
      <c r="LZS1095" s="255"/>
      <c r="LZT1095" s="255"/>
      <c r="LZU1095" s="255"/>
      <c r="LZV1095" s="255"/>
      <c r="LZW1095" s="255"/>
      <c r="LZX1095" s="255"/>
      <c r="LZY1095" s="255"/>
      <c r="LZZ1095" s="255"/>
      <c r="MAA1095" s="255"/>
      <c r="MAB1095" s="255"/>
      <c r="MAC1095" s="255"/>
      <c r="MAD1095" s="255"/>
      <c r="MAE1095" s="255"/>
      <c r="MAF1095" s="255"/>
      <c r="MAG1095" s="255"/>
      <c r="MAH1095" s="255"/>
      <c r="MAI1095" s="255"/>
      <c r="MAJ1095" s="255"/>
      <c r="MAK1095" s="255"/>
      <c r="MAL1095" s="255"/>
      <c r="MAM1095" s="255"/>
      <c r="MAN1095" s="255"/>
      <c r="MAO1095" s="255"/>
      <c r="MAP1095" s="255"/>
      <c r="MAQ1095" s="255"/>
      <c r="MAR1095" s="255"/>
      <c r="MAS1095" s="255"/>
      <c r="MAT1095" s="255"/>
      <c r="MAU1095" s="255"/>
      <c r="MAV1095" s="255"/>
      <c r="MAW1095" s="255"/>
      <c r="MAX1095" s="255"/>
      <c r="MAY1095" s="255"/>
      <c r="MAZ1095" s="255"/>
      <c r="MBA1095" s="255"/>
      <c r="MBB1095" s="255"/>
      <c r="MBC1095" s="255"/>
      <c r="MBD1095" s="255"/>
      <c r="MBE1095" s="255"/>
      <c r="MBF1095" s="255"/>
      <c r="MBG1095" s="255"/>
      <c r="MBH1095" s="255"/>
      <c r="MBI1095" s="255"/>
      <c r="MBJ1095" s="255"/>
      <c r="MBK1095" s="255"/>
      <c r="MBL1095" s="255"/>
      <c r="MBM1095" s="255"/>
      <c r="MBN1095" s="255"/>
      <c r="MBO1095" s="255"/>
      <c r="MBP1095" s="255"/>
      <c r="MBQ1095" s="255"/>
      <c r="MBR1095" s="255"/>
      <c r="MBS1095" s="255"/>
      <c r="MBT1095" s="255"/>
      <c r="MBU1095" s="255"/>
      <c r="MBV1095" s="255"/>
      <c r="MBW1095" s="255"/>
      <c r="MBX1095" s="255"/>
      <c r="MBY1095" s="255"/>
      <c r="MBZ1095" s="255"/>
      <c r="MCA1095" s="255"/>
      <c r="MCB1095" s="255"/>
      <c r="MCC1095" s="255"/>
      <c r="MCD1095" s="255"/>
      <c r="MCE1095" s="255"/>
      <c r="MCF1095" s="255"/>
      <c r="MCG1095" s="255"/>
      <c r="MCH1095" s="255"/>
      <c r="MCI1095" s="255"/>
      <c r="MCJ1095" s="255"/>
      <c r="MCK1095" s="255"/>
      <c r="MCL1095" s="255"/>
      <c r="MCM1095" s="255"/>
      <c r="MCN1095" s="255"/>
      <c r="MCO1095" s="255"/>
      <c r="MCP1095" s="255"/>
      <c r="MCQ1095" s="255"/>
      <c r="MCR1095" s="255"/>
      <c r="MCS1095" s="255"/>
      <c r="MCT1095" s="255"/>
      <c r="MCU1095" s="255"/>
      <c r="MCV1095" s="255"/>
      <c r="MCW1095" s="255"/>
      <c r="MCX1095" s="255"/>
      <c r="MCY1095" s="255"/>
      <c r="MCZ1095" s="255"/>
      <c r="MDA1095" s="255"/>
      <c r="MDB1095" s="255"/>
      <c r="MDC1095" s="255"/>
      <c r="MDD1095" s="255"/>
      <c r="MDE1095" s="255"/>
      <c r="MDF1095" s="255"/>
      <c r="MDG1095" s="255"/>
      <c r="MDH1095" s="255"/>
      <c r="MDI1095" s="255"/>
      <c r="MDJ1095" s="255"/>
      <c r="MDK1095" s="255"/>
      <c r="MDL1095" s="255"/>
      <c r="MDM1095" s="255"/>
      <c r="MDN1095" s="255"/>
      <c r="MDO1095" s="255"/>
      <c r="MDP1095" s="255"/>
      <c r="MDQ1095" s="255"/>
      <c r="MDR1095" s="255"/>
      <c r="MDS1095" s="255"/>
      <c r="MDT1095" s="255"/>
      <c r="MDU1095" s="255"/>
      <c r="MDV1095" s="255"/>
      <c r="MDW1095" s="255"/>
      <c r="MDX1095" s="255"/>
      <c r="MDY1095" s="255"/>
      <c r="MDZ1095" s="255"/>
      <c r="MEA1095" s="255"/>
      <c r="MEB1095" s="255"/>
      <c r="MEC1095" s="255"/>
      <c r="MED1095" s="255"/>
      <c r="MEE1095" s="255"/>
      <c r="MEF1095" s="255"/>
      <c r="MEG1095" s="255"/>
      <c r="MEH1095" s="255"/>
      <c r="MEI1095" s="255"/>
      <c r="MEJ1095" s="255"/>
      <c r="MEK1095" s="255"/>
      <c r="MEL1095" s="255"/>
      <c r="MEM1095" s="255"/>
      <c r="MEN1095" s="255"/>
      <c r="MEO1095" s="255"/>
      <c r="MEP1095" s="255"/>
      <c r="MEQ1095" s="255"/>
      <c r="MER1095" s="255"/>
      <c r="MES1095" s="255"/>
      <c r="MET1095" s="255"/>
      <c r="MEU1095" s="255"/>
      <c r="MEV1095" s="255"/>
      <c r="MEW1095" s="255"/>
      <c r="MEX1095" s="255"/>
      <c r="MEY1095" s="255"/>
      <c r="MEZ1095" s="255"/>
      <c r="MFA1095" s="255"/>
      <c r="MFB1095" s="255"/>
      <c r="MFC1095" s="255"/>
      <c r="MFD1095" s="255"/>
      <c r="MFE1095" s="255"/>
      <c r="MFF1095" s="255"/>
      <c r="MFG1095" s="255"/>
      <c r="MFH1095" s="255"/>
      <c r="MFI1095" s="255"/>
      <c r="MFJ1095" s="255"/>
      <c r="MFK1095" s="255"/>
      <c r="MFL1095" s="255"/>
      <c r="MFM1095" s="255"/>
      <c r="MFN1095" s="255"/>
      <c r="MFO1095" s="255"/>
      <c r="MFP1095" s="255"/>
      <c r="MFQ1095" s="255"/>
      <c r="MFR1095" s="255"/>
      <c r="MFS1095" s="255"/>
      <c r="MFT1095" s="255"/>
      <c r="MFU1095" s="255"/>
      <c r="MFV1095" s="255"/>
      <c r="MFW1095" s="255"/>
      <c r="MFX1095" s="255"/>
      <c r="MFY1095" s="255"/>
      <c r="MFZ1095" s="255"/>
      <c r="MGA1095" s="255"/>
      <c r="MGB1095" s="255"/>
      <c r="MGC1095" s="255"/>
      <c r="MGD1095" s="255"/>
      <c r="MGE1095" s="255"/>
      <c r="MGF1095" s="255"/>
      <c r="MGG1095" s="255"/>
      <c r="MGH1095" s="255"/>
      <c r="MGI1095" s="255"/>
      <c r="MGJ1095" s="255"/>
      <c r="MGK1095" s="255"/>
      <c r="MGL1095" s="255"/>
      <c r="MGM1095" s="255"/>
      <c r="MGN1095" s="255"/>
      <c r="MGO1095" s="255"/>
      <c r="MGP1095" s="255"/>
      <c r="MGQ1095" s="255"/>
      <c r="MGR1095" s="255"/>
      <c r="MGS1095" s="255"/>
      <c r="MGT1095" s="255"/>
      <c r="MGU1095" s="255"/>
      <c r="MGV1095" s="255"/>
      <c r="MGW1095" s="255"/>
      <c r="MGX1095" s="255"/>
      <c r="MGY1095" s="255"/>
      <c r="MGZ1095" s="255"/>
      <c r="MHA1095" s="255"/>
      <c r="MHB1095" s="255"/>
      <c r="MHC1095" s="255"/>
      <c r="MHD1095" s="255"/>
      <c r="MHE1095" s="255"/>
      <c r="MHF1095" s="255"/>
      <c r="MHG1095" s="255"/>
      <c r="MHH1095" s="255"/>
      <c r="MHI1095" s="255"/>
      <c r="MHJ1095" s="255"/>
      <c r="MHK1095" s="255"/>
      <c r="MHL1095" s="255"/>
      <c r="MHM1095" s="255"/>
      <c r="MHN1095" s="255"/>
      <c r="MHO1095" s="255"/>
      <c r="MHP1095" s="255"/>
      <c r="MHQ1095" s="255"/>
      <c r="MHR1095" s="255"/>
      <c r="MHS1095" s="255"/>
      <c r="MHT1095" s="255"/>
      <c r="MHU1095" s="255"/>
      <c r="MHV1095" s="255"/>
      <c r="MHW1095" s="255"/>
      <c r="MHX1095" s="255"/>
      <c r="MHY1095" s="255"/>
      <c r="MHZ1095" s="255"/>
      <c r="MIA1095" s="255"/>
      <c r="MIB1095" s="255"/>
      <c r="MIC1095" s="255"/>
      <c r="MID1095" s="255"/>
      <c r="MIE1095" s="255"/>
      <c r="MIF1095" s="255"/>
      <c r="MIG1095" s="255"/>
      <c r="MIH1095" s="255"/>
      <c r="MII1095" s="255"/>
      <c r="MIJ1095" s="255"/>
      <c r="MIK1095" s="255"/>
      <c r="MIL1095" s="255"/>
      <c r="MIM1095" s="255"/>
      <c r="MIN1095" s="255"/>
      <c r="MIO1095" s="255"/>
      <c r="MIP1095" s="255"/>
      <c r="MIQ1095" s="255"/>
      <c r="MIR1095" s="255"/>
      <c r="MIS1095" s="255"/>
      <c r="MIT1095" s="255"/>
      <c r="MIU1095" s="255"/>
      <c r="MIV1095" s="255"/>
      <c r="MIW1095" s="255"/>
      <c r="MIX1095" s="255"/>
      <c r="MIY1095" s="255"/>
      <c r="MIZ1095" s="255"/>
      <c r="MJA1095" s="255"/>
      <c r="MJB1095" s="255"/>
      <c r="MJC1095" s="255"/>
      <c r="MJD1095" s="255"/>
      <c r="MJE1095" s="255"/>
      <c r="MJF1095" s="255"/>
      <c r="MJG1095" s="255"/>
      <c r="MJH1095" s="255"/>
      <c r="MJI1095" s="255"/>
      <c r="MJJ1095" s="255"/>
      <c r="MJK1095" s="255"/>
      <c r="MJL1095" s="255"/>
      <c r="MJM1095" s="255"/>
      <c r="MJN1095" s="255"/>
      <c r="MJO1095" s="255"/>
      <c r="MJP1095" s="255"/>
      <c r="MJQ1095" s="255"/>
      <c r="MJR1095" s="255"/>
      <c r="MJS1095" s="255"/>
      <c r="MJT1095" s="255"/>
      <c r="MJU1095" s="255"/>
      <c r="MJV1095" s="255"/>
      <c r="MJW1095" s="255"/>
      <c r="MJX1095" s="255"/>
      <c r="MJY1095" s="255"/>
      <c r="MJZ1095" s="255"/>
      <c r="MKA1095" s="255"/>
      <c r="MKB1095" s="255"/>
      <c r="MKC1095" s="255"/>
      <c r="MKD1095" s="255"/>
      <c r="MKE1095" s="255"/>
      <c r="MKF1095" s="255"/>
      <c r="MKG1095" s="255"/>
      <c r="MKH1095" s="255"/>
      <c r="MKI1095" s="255"/>
      <c r="MKJ1095" s="255"/>
      <c r="MKK1095" s="255"/>
      <c r="MKL1095" s="255"/>
      <c r="MKM1095" s="255"/>
      <c r="MKN1095" s="255"/>
      <c r="MKO1095" s="255"/>
      <c r="MKP1095" s="255"/>
      <c r="MKQ1095" s="255"/>
      <c r="MKR1095" s="255"/>
      <c r="MKS1095" s="255"/>
      <c r="MKT1095" s="255"/>
      <c r="MKU1095" s="255"/>
      <c r="MKV1095" s="255"/>
      <c r="MKW1095" s="255"/>
      <c r="MKX1095" s="255"/>
      <c r="MKY1095" s="255"/>
      <c r="MKZ1095" s="255"/>
      <c r="MLA1095" s="255"/>
      <c r="MLB1095" s="255"/>
      <c r="MLC1095" s="255"/>
      <c r="MLD1095" s="255"/>
      <c r="MLE1095" s="255"/>
      <c r="MLF1095" s="255"/>
      <c r="MLG1095" s="255"/>
      <c r="MLH1095" s="255"/>
      <c r="MLI1095" s="255"/>
      <c r="MLJ1095" s="255"/>
      <c r="MLK1095" s="255"/>
      <c r="MLL1095" s="255"/>
      <c r="MLM1095" s="255"/>
      <c r="MLN1095" s="255"/>
      <c r="MLO1095" s="255"/>
      <c r="MLP1095" s="255"/>
      <c r="MLQ1095" s="255"/>
      <c r="MLR1095" s="255"/>
      <c r="MLS1095" s="255"/>
      <c r="MLT1095" s="255"/>
      <c r="MLU1095" s="255"/>
      <c r="MLV1095" s="255"/>
      <c r="MLW1095" s="255"/>
      <c r="MLX1095" s="255"/>
      <c r="MLY1095" s="255"/>
      <c r="MLZ1095" s="255"/>
      <c r="MMA1095" s="255"/>
      <c r="MMB1095" s="255"/>
      <c r="MMC1095" s="255"/>
      <c r="MMD1095" s="255"/>
      <c r="MME1095" s="255"/>
      <c r="MMF1095" s="255"/>
      <c r="MMG1095" s="255"/>
      <c r="MMH1095" s="255"/>
      <c r="MMI1095" s="255"/>
      <c r="MMJ1095" s="255"/>
      <c r="MMK1095" s="255"/>
      <c r="MML1095" s="255"/>
      <c r="MMM1095" s="255"/>
      <c r="MMN1095" s="255"/>
      <c r="MMO1095" s="255"/>
      <c r="MMP1095" s="255"/>
      <c r="MMQ1095" s="255"/>
      <c r="MMR1095" s="255"/>
      <c r="MMS1095" s="255"/>
      <c r="MMT1095" s="255"/>
      <c r="MMU1095" s="255"/>
      <c r="MMV1095" s="255"/>
      <c r="MMW1095" s="255"/>
      <c r="MMX1095" s="255"/>
      <c r="MMY1095" s="255"/>
      <c r="MMZ1095" s="255"/>
      <c r="MNA1095" s="255"/>
      <c r="MNB1095" s="255"/>
      <c r="MNC1095" s="255"/>
      <c r="MND1095" s="255"/>
      <c r="MNE1095" s="255"/>
      <c r="MNF1095" s="255"/>
      <c r="MNG1095" s="255"/>
      <c r="MNH1095" s="255"/>
      <c r="MNI1095" s="255"/>
      <c r="MNJ1095" s="255"/>
      <c r="MNK1095" s="255"/>
      <c r="MNL1095" s="255"/>
      <c r="MNM1095" s="255"/>
      <c r="MNN1095" s="255"/>
      <c r="MNO1095" s="255"/>
      <c r="MNP1095" s="255"/>
      <c r="MNQ1095" s="255"/>
      <c r="MNR1095" s="255"/>
      <c r="MNS1095" s="255"/>
      <c r="MNT1095" s="255"/>
      <c r="MNU1095" s="255"/>
      <c r="MNV1095" s="255"/>
      <c r="MNW1095" s="255"/>
      <c r="MNX1095" s="255"/>
      <c r="MNY1095" s="255"/>
      <c r="MNZ1095" s="255"/>
      <c r="MOA1095" s="255"/>
      <c r="MOB1095" s="255"/>
      <c r="MOC1095" s="255"/>
      <c r="MOD1095" s="255"/>
      <c r="MOE1095" s="255"/>
      <c r="MOF1095" s="255"/>
      <c r="MOG1095" s="255"/>
      <c r="MOH1095" s="255"/>
      <c r="MOI1095" s="255"/>
      <c r="MOJ1095" s="255"/>
      <c r="MOK1095" s="255"/>
      <c r="MOL1095" s="255"/>
      <c r="MOM1095" s="255"/>
      <c r="MON1095" s="255"/>
      <c r="MOO1095" s="255"/>
      <c r="MOP1095" s="255"/>
      <c r="MOQ1095" s="255"/>
      <c r="MOR1095" s="255"/>
      <c r="MOS1095" s="255"/>
      <c r="MOT1095" s="255"/>
      <c r="MOU1095" s="255"/>
      <c r="MOV1095" s="255"/>
      <c r="MOW1095" s="255"/>
      <c r="MOX1095" s="255"/>
      <c r="MOY1095" s="255"/>
      <c r="MOZ1095" s="255"/>
      <c r="MPA1095" s="255"/>
      <c r="MPB1095" s="255"/>
      <c r="MPC1095" s="255"/>
      <c r="MPD1095" s="255"/>
      <c r="MPE1095" s="255"/>
      <c r="MPF1095" s="255"/>
      <c r="MPG1095" s="255"/>
      <c r="MPH1095" s="255"/>
      <c r="MPI1095" s="255"/>
      <c r="MPJ1095" s="255"/>
      <c r="MPK1095" s="255"/>
      <c r="MPL1095" s="255"/>
      <c r="MPM1095" s="255"/>
      <c r="MPN1095" s="255"/>
      <c r="MPO1095" s="255"/>
      <c r="MPP1095" s="255"/>
      <c r="MPQ1095" s="255"/>
      <c r="MPR1095" s="255"/>
      <c r="MPS1095" s="255"/>
      <c r="MPT1095" s="255"/>
      <c r="MPU1095" s="255"/>
      <c r="MPV1095" s="255"/>
      <c r="MPW1095" s="255"/>
      <c r="MPX1095" s="255"/>
      <c r="MPY1095" s="255"/>
      <c r="MPZ1095" s="255"/>
      <c r="MQA1095" s="255"/>
      <c r="MQB1095" s="255"/>
      <c r="MQC1095" s="255"/>
      <c r="MQD1095" s="255"/>
      <c r="MQE1095" s="255"/>
      <c r="MQF1095" s="255"/>
      <c r="MQG1095" s="255"/>
      <c r="MQH1095" s="255"/>
      <c r="MQI1095" s="255"/>
      <c r="MQJ1095" s="255"/>
      <c r="MQK1095" s="255"/>
      <c r="MQL1095" s="255"/>
      <c r="MQM1095" s="255"/>
      <c r="MQN1095" s="255"/>
      <c r="MQO1095" s="255"/>
      <c r="MQP1095" s="255"/>
      <c r="MQQ1095" s="255"/>
      <c r="MQR1095" s="255"/>
      <c r="MQS1095" s="255"/>
      <c r="MQT1095" s="255"/>
      <c r="MQU1095" s="255"/>
      <c r="MQV1095" s="255"/>
      <c r="MQW1095" s="255"/>
      <c r="MQX1095" s="255"/>
      <c r="MQY1095" s="255"/>
      <c r="MQZ1095" s="255"/>
      <c r="MRA1095" s="255"/>
      <c r="MRB1095" s="255"/>
      <c r="MRC1095" s="255"/>
      <c r="MRD1095" s="255"/>
      <c r="MRE1095" s="255"/>
      <c r="MRF1095" s="255"/>
      <c r="MRG1095" s="255"/>
      <c r="MRH1095" s="255"/>
      <c r="MRI1095" s="255"/>
      <c r="MRJ1095" s="255"/>
      <c r="MRK1095" s="255"/>
      <c r="MRL1095" s="255"/>
      <c r="MRM1095" s="255"/>
      <c r="MRN1095" s="255"/>
      <c r="MRO1095" s="255"/>
      <c r="MRP1095" s="255"/>
      <c r="MRQ1095" s="255"/>
      <c r="MRR1095" s="255"/>
      <c r="MRS1095" s="255"/>
      <c r="MRT1095" s="255"/>
      <c r="MRU1095" s="255"/>
      <c r="MRV1095" s="255"/>
      <c r="MRW1095" s="255"/>
      <c r="MRX1095" s="255"/>
      <c r="MRY1095" s="255"/>
      <c r="MRZ1095" s="255"/>
      <c r="MSA1095" s="255"/>
      <c r="MSB1095" s="255"/>
      <c r="MSC1095" s="255"/>
      <c r="MSD1095" s="255"/>
      <c r="MSE1095" s="255"/>
      <c r="MSF1095" s="255"/>
      <c r="MSG1095" s="255"/>
      <c r="MSH1095" s="255"/>
      <c r="MSI1095" s="255"/>
      <c r="MSJ1095" s="255"/>
      <c r="MSK1095" s="255"/>
      <c r="MSL1095" s="255"/>
      <c r="MSM1095" s="255"/>
      <c r="MSN1095" s="255"/>
      <c r="MSO1095" s="255"/>
      <c r="MSP1095" s="255"/>
      <c r="MSQ1095" s="255"/>
      <c r="MSR1095" s="255"/>
      <c r="MSS1095" s="255"/>
      <c r="MST1095" s="255"/>
      <c r="MSU1095" s="255"/>
      <c r="MSV1095" s="255"/>
      <c r="MSW1095" s="255"/>
      <c r="MSX1095" s="255"/>
      <c r="MSY1095" s="255"/>
      <c r="MSZ1095" s="255"/>
      <c r="MTA1095" s="255"/>
      <c r="MTB1095" s="255"/>
      <c r="MTC1095" s="255"/>
      <c r="MTD1095" s="255"/>
      <c r="MTE1095" s="255"/>
      <c r="MTF1095" s="255"/>
      <c r="MTG1095" s="255"/>
      <c r="MTH1095" s="255"/>
      <c r="MTI1095" s="255"/>
      <c r="MTJ1095" s="255"/>
      <c r="MTK1095" s="255"/>
      <c r="MTL1095" s="255"/>
      <c r="MTM1095" s="255"/>
      <c r="MTN1095" s="255"/>
      <c r="MTO1095" s="255"/>
      <c r="MTP1095" s="255"/>
      <c r="MTQ1095" s="255"/>
      <c r="MTR1095" s="255"/>
      <c r="MTS1095" s="255"/>
      <c r="MTT1095" s="255"/>
      <c r="MTU1095" s="255"/>
      <c r="MTV1095" s="255"/>
      <c r="MTW1095" s="255"/>
      <c r="MTX1095" s="255"/>
      <c r="MTY1095" s="255"/>
      <c r="MTZ1095" s="255"/>
      <c r="MUA1095" s="255"/>
      <c r="MUB1095" s="255"/>
      <c r="MUC1095" s="255"/>
      <c r="MUD1095" s="255"/>
      <c r="MUE1095" s="255"/>
      <c r="MUF1095" s="255"/>
      <c r="MUG1095" s="255"/>
      <c r="MUH1095" s="255"/>
      <c r="MUI1095" s="255"/>
      <c r="MUJ1095" s="255"/>
      <c r="MUK1095" s="255"/>
      <c r="MUL1095" s="255"/>
      <c r="MUM1095" s="255"/>
      <c r="MUN1095" s="255"/>
      <c r="MUO1095" s="255"/>
      <c r="MUP1095" s="255"/>
      <c r="MUQ1095" s="255"/>
      <c r="MUR1095" s="255"/>
      <c r="MUS1095" s="255"/>
      <c r="MUT1095" s="255"/>
      <c r="MUU1095" s="255"/>
      <c r="MUV1095" s="255"/>
      <c r="MUW1095" s="255"/>
      <c r="MUX1095" s="255"/>
      <c r="MUY1095" s="255"/>
      <c r="MUZ1095" s="255"/>
      <c r="MVA1095" s="255"/>
      <c r="MVB1095" s="255"/>
      <c r="MVC1095" s="255"/>
      <c r="MVD1095" s="255"/>
      <c r="MVE1095" s="255"/>
      <c r="MVF1095" s="255"/>
      <c r="MVG1095" s="255"/>
      <c r="MVH1095" s="255"/>
      <c r="MVI1095" s="255"/>
      <c r="MVJ1095" s="255"/>
      <c r="MVK1095" s="255"/>
      <c r="MVL1095" s="255"/>
      <c r="MVM1095" s="255"/>
      <c r="MVN1095" s="255"/>
      <c r="MVO1095" s="255"/>
      <c r="MVP1095" s="255"/>
      <c r="MVQ1095" s="255"/>
      <c r="MVR1095" s="255"/>
      <c r="MVS1095" s="255"/>
      <c r="MVT1095" s="255"/>
      <c r="MVU1095" s="255"/>
      <c r="MVV1095" s="255"/>
      <c r="MVW1095" s="255"/>
      <c r="MVX1095" s="255"/>
      <c r="MVY1095" s="255"/>
      <c r="MVZ1095" s="255"/>
      <c r="MWA1095" s="255"/>
      <c r="MWB1095" s="255"/>
      <c r="MWC1095" s="255"/>
      <c r="MWD1095" s="255"/>
      <c r="MWE1095" s="255"/>
      <c r="MWF1095" s="255"/>
      <c r="MWG1095" s="255"/>
      <c r="MWH1095" s="255"/>
      <c r="MWI1095" s="255"/>
      <c r="MWJ1095" s="255"/>
      <c r="MWK1095" s="255"/>
      <c r="MWL1095" s="255"/>
      <c r="MWM1095" s="255"/>
      <c r="MWN1095" s="255"/>
      <c r="MWO1095" s="255"/>
      <c r="MWP1095" s="255"/>
      <c r="MWQ1095" s="255"/>
      <c r="MWR1095" s="255"/>
      <c r="MWS1095" s="255"/>
      <c r="MWT1095" s="255"/>
      <c r="MWU1095" s="255"/>
      <c r="MWV1095" s="255"/>
      <c r="MWW1095" s="255"/>
      <c r="MWX1095" s="255"/>
      <c r="MWY1095" s="255"/>
      <c r="MWZ1095" s="255"/>
      <c r="MXA1095" s="255"/>
      <c r="MXB1095" s="255"/>
      <c r="MXC1095" s="255"/>
      <c r="MXD1095" s="255"/>
      <c r="MXE1095" s="255"/>
      <c r="MXF1095" s="255"/>
      <c r="MXG1095" s="255"/>
      <c r="MXH1095" s="255"/>
      <c r="MXI1095" s="255"/>
      <c r="MXJ1095" s="255"/>
      <c r="MXK1095" s="255"/>
      <c r="MXL1095" s="255"/>
      <c r="MXM1095" s="255"/>
      <c r="MXN1095" s="255"/>
      <c r="MXO1095" s="255"/>
      <c r="MXP1095" s="255"/>
      <c r="MXQ1095" s="255"/>
      <c r="MXR1095" s="255"/>
      <c r="MXS1095" s="255"/>
      <c r="MXT1095" s="255"/>
      <c r="MXU1095" s="255"/>
      <c r="MXV1095" s="255"/>
      <c r="MXW1095" s="255"/>
      <c r="MXX1095" s="255"/>
      <c r="MXY1095" s="255"/>
      <c r="MXZ1095" s="255"/>
      <c r="MYA1095" s="255"/>
      <c r="MYB1095" s="255"/>
      <c r="MYC1095" s="255"/>
      <c r="MYD1095" s="255"/>
      <c r="MYE1095" s="255"/>
      <c r="MYF1095" s="255"/>
      <c r="MYG1095" s="255"/>
      <c r="MYH1095" s="255"/>
      <c r="MYI1095" s="255"/>
      <c r="MYJ1095" s="255"/>
      <c r="MYK1095" s="255"/>
      <c r="MYL1095" s="255"/>
      <c r="MYM1095" s="255"/>
      <c r="MYN1095" s="255"/>
      <c r="MYO1095" s="255"/>
      <c r="MYP1095" s="255"/>
      <c r="MYQ1095" s="255"/>
      <c r="MYR1095" s="255"/>
      <c r="MYS1095" s="255"/>
      <c r="MYT1095" s="255"/>
      <c r="MYU1095" s="255"/>
      <c r="MYV1095" s="255"/>
      <c r="MYW1095" s="255"/>
      <c r="MYX1095" s="255"/>
      <c r="MYY1095" s="255"/>
      <c r="MYZ1095" s="255"/>
      <c r="MZA1095" s="255"/>
      <c r="MZB1095" s="255"/>
      <c r="MZC1095" s="255"/>
      <c r="MZD1095" s="255"/>
      <c r="MZE1095" s="255"/>
      <c r="MZF1095" s="255"/>
      <c r="MZG1095" s="255"/>
      <c r="MZH1095" s="255"/>
      <c r="MZI1095" s="255"/>
      <c r="MZJ1095" s="255"/>
      <c r="MZK1095" s="255"/>
      <c r="MZL1095" s="255"/>
      <c r="MZM1095" s="255"/>
      <c r="MZN1095" s="255"/>
      <c r="MZO1095" s="255"/>
      <c r="MZP1095" s="255"/>
      <c r="MZQ1095" s="255"/>
      <c r="MZR1095" s="255"/>
      <c r="MZS1095" s="255"/>
      <c r="MZT1095" s="255"/>
      <c r="MZU1095" s="255"/>
      <c r="MZV1095" s="255"/>
      <c r="MZW1095" s="255"/>
      <c r="MZX1095" s="255"/>
      <c r="MZY1095" s="255"/>
      <c r="MZZ1095" s="255"/>
      <c r="NAA1095" s="255"/>
      <c r="NAB1095" s="255"/>
      <c r="NAC1095" s="255"/>
      <c r="NAD1095" s="255"/>
      <c r="NAE1095" s="255"/>
      <c r="NAF1095" s="255"/>
      <c r="NAG1095" s="255"/>
      <c r="NAH1095" s="255"/>
      <c r="NAI1095" s="255"/>
      <c r="NAJ1095" s="255"/>
      <c r="NAK1095" s="255"/>
      <c r="NAL1095" s="255"/>
      <c r="NAM1095" s="255"/>
      <c r="NAN1095" s="255"/>
      <c r="NAO1095" s="255"/>
      <c r="NAP1095" s="255"/>
      <c r="NAQ1095" s="255"/>
      <c r="NAR1095" s="255"/>
      <c r="NAS1095" s="255"/>
      <c r="NAT1095" s="255"/>
      <c r="NAU1095" s="255"/>
      <c r="NAV1095" s="255"/>
      <c r="NAW1095" s="255"/>
      <c r="NAX1095" s="255"/>
      <c r="NAY1095" s="255"/>
      <c r="NAZ1095" s="255"/>
      <c r="NBA1095" s="255"/>
      <c r="NBB1095" s="255"/>
      <c r="NBC1095" s="255"/>
      <c r="NBD1095" s="255"/>
      <c r="NBE1095" s="255"/>
      <c r="NBF1095" s="255"/>
      <c r="NBG1095" s="255"/>
      <c r="NBH1095" s="255"/>
      <c r="NBI1095" s="255"/>
      <c r="NBJ1095" s="255"/>
      <c r="NBK1095" s="255"/>
      <c r="NBL1095" s="255"/>
      <c r="NBM1095" s="255"/>
      <c r="NBN1095" s="255"/>
      <c r="NBO1095" s="255"/>
      <c r="NBP1095" s="255"/>
      <c r="NBQ1095" s="255"/>
      <c r="NBR1095" s="255"/>
      <c r="NBS1095" s="255"/>
      <c r="NBT1095" s="255"/>
      <c r="NBU1095" s="255"/>
      <c r="NBV1095" s="255"/>
      <c r="NBW1095" s="255"/>
      <c r="NBX1095" s="255"/>
      <c r="NBY1095" s="255"/>
      <c r="NBZ1095" s="255"/>
      <c r="NCA1095" s="255"/>
      <c r="NCB1095" s="255"/>
      <c r="NCC1095" s="255"/>
      <c r="NCD1095" s="255"/>
      <c r="NCE1095" s="255"/>
      <c r="NCF1095" s="255"/>
      <c r="NCG1095" s="255"/>
      <c r="NCH1095" s="255"/>
      <c r="NCI1095" s="255"/>
      <c r="NCJ1095" s="255"/>
      <c r="NCK1095" s="255"/>
      <c r="NCL1095" s="255"/>
      <c r="NCM1095" s="255"/>
      <c r="NCN1095" s="255"/>
      <c r="NCO1095" s="255"/>
      <c r="NCP1095" s="255"/>
      <c r="NCQ1095" s="255"/>
      <c r="NCR1095" s="255"/>
      <c r="NCS1095" s="255"/>
      <c r="NCT1095" s="255"/>
      <c r="NCU1095" s="255"/>
      <c r="NCV1095" s="255"/>
      <c r="NCW1095" s="255"/>
      <c r="NCX1095" s="255"/>
      <c r="NCY1095" s="255"/>
      <c r="NCZ1095" s="255"/>
      <c r="NDA1095" s="255"/>
      <c r="NDB1095" s="255"/>
      <c r="NDC1095" s="255"/>
      <c r="NDD1095" s="255"/>
      <c r="NDE1095" s="255"/>
      <c r="NDF1095" s="255"/>
      <c r="NDG1095" s="255"/>
      <c r="NDH1095" s="255"/>
      <c r="NDI1095" s="255"/>
      <c r="NDJ1095" s="255"/>
      <c r="NDK1095" s="255"/>
      <c r="NDL1095" s="255"/>
      <c r="NDM1095" s="255"/>
      <c r="NDN1095" s="255"/>
      <c r="NDO1095" s="255"/>
      <c r="NDP1095" s="255"/>
      <c r="NDQ1095" s="255"/>
      <c r="NDR1095" s="255"/>
      <c r="NDS1095" s="255"/>
      <c r="NDT1095" s="255"/>
      <c r="NDU1095" s="255"/>
      <c r="NDV1095" s="255"/>
      <c r="NDW1095" s="255"/>
      <c r="NDX1095" s="255"/>
      <c r="NDY1095" s="255"/>
      <c r="NDZ1095" s="255"/>
      <c r="NEA1095" s="255"/>
      <c r="NEB1095" s="255"/>
      <c r="NEC1095" s="255"/>
      <c r="NED1095" s="255"/>
      <c r="NEE1095" s="255"/>
      <c r="NEF1095" s="255"/>
      <c r="NEG1095" s="255"/>
      <c r="NEH1095" s="255"/>
      <c r="NEI1095" s="255"/>
      <c r="NEJ1095" s="255"/>
      <c r="NEK1095" s="255"/>
      <c r="NEL1095" s="255"/>
      <c r="NEM1095" s="255"/>
      <c r="NEN1095" s="255"/>
      <c r="NEO1095" s="255"/>
      <c r="NEP1095" s="255"/>
      <c r="NEQ1095" s="255"/>
      <c r="NER1095" s="255"/>
      <c r="NES1095" s="255"/>
      <c r="NET1095" s="255"/>
      <c r="NEU1095" s="255"/>
      <c r="NEV1095" s="255"/>
      <c r="NEW1095" s="255"/>
      <c r="NEX1095" s="255"/>
      <c r="NEY1095" s="255"/>
      <c r="NEZ1095" s="255"/>
      <c r="NFA1095" s="255"/>
      <c r="NFB1095" s="255"/>
      <c r="NFC1095" s="255"/>
      <c r="NFD1095" s="255"/>
      <c r="NFE1095" s="255"/>
      <c r="NFF1095" s="255"/>
      <c r="NFG1095" s="255"/>
      <c r="NFH1095" s="255"/>
      <c r="NFI1095" s="255"/>
      <c r="NFJ1095" s="255"/>
      <c r="NFK1095" s="255"/>
      <c r="NFL1095" s="255"/>
      <c r="NFM1095" s="255"/>
      <c r="NFN1095" s="255"/>
      <c r="NFO1095" s="255"/>
      <c r="NFP1095" s="255"/>
      <c r="NFQ1095" s="255"/>
      <c r="NFR1095" s="255"/>
      <c r="NFS1095" s="255"/>
      <c r="NFT1095" s="255"/>
      <c r="NFU1095" s="255"/>
      <c r="NFV1095" s="255"/>
      <c r="NFW1095" s="255"/>
      <c r="NFX1095" s="255"/>
      <c r="NFY1095" s="255"/>
      <c r="NFZ1095" s="255"/>
      <c r="NGA1095" s="255"/>
      <c r="NGB1095" s="255"/>
      <c r="NGC1095" s="255"/>
      <c r="NGD1095" s="255"/>
      <c r="NGE1095" s="255"/>
      <c r="NGF1095" s="255"/>
      <c r="NGG1095" s="255"/>
      <c r="NGH1095" s="255"/>
      <c r="NGI1095" s="255"/>
      <c r="NGJ1095" s="255"/>
      <c r="NGK1095" s="255"/>
      <c r="NGL1095" s="255"/>
      <c r="NGM1095" s="255"/>
      <c r="NGN1095" s="255"/>
      <c r="NGO1095" s="255"/>
      <c r="NGP1095" s="255"/>
      <c r="NGQ1095" s="255"/>
      <c r="NGR1095" s="255"/>
      <c r="NGS1095" s="255"/>
      <c r="NGT1095" s="255"/>
      <c r="NGU1095" s="255"/>
      <c r="NGV1095" s="255"/>
      <c r="NGW1095" s="255"/>
      <c r="NGX1095" s="255"/>
      <c r="NGY1095" s="255"/>
      <c r="NGZ1095" s="255"/>
      <c r="NHA1095" s="255"/>
      <c r="NHB1095" s="255"/>
      <c r="NHC1095" s="255"/>
      <c r="NHD1095" s="255"/>
      <c r="NHE1095" s="255"/>
      <c r="NHF1095" s="255"/>
      <c r="NHG1095" s="255"/>
      <c r="NHH1095" s="255"/>
      <c r="NHI1095" s="255"/>
      <c r="NHJ1095" s="255"/>
      <c r="NHK1095" s="255"/>
      <c r="NHL1095" s="255"/>
      <c r="NHM1095" s="255"/>
      <c r="NHN1095" s="255"/>
      <c r="NHO1095" s="255"/>
      <c r="NHP1095" s="255"/>
      <c r="NHQ1095" s="255"/>
      <c r="NHR1095" s="255"/>
      <c r="NHS1095" s="255"/>
      <c r="NHT1095" s="255"/>
      <c r="NHU1095" s="255"/>
      <c r="NHV1095" s="255"/>
      <c r="NHW1095" s="255"/>
      <c r="NHX1095" s="255"/>
      <c r="NHY1095" s="255"/>
      <c r="NHZ1095" s="255"/>
      <c r="NIA1095" s="255"/>
      <c r="NIB1095" s="255"/>
      <c r="NIC1095" s="255"/>
      <c r="NID1095" s="255"/>
      <c r="NIE1095" s="255"/>
      <c r="NIF1095" s="255"/>
      <c r="NIG1095" s="255"/>
      <c r="NIH1095" s="255"/>
      <c r="NII1095" s="255"/>
      <c r="NIJ1095" s="255"/>
      <c r="NIK1095" s="255"/>
      <c r="NIL1095" s="255"/>
      <c r="NIM1095" s="255"/>
      <c r="NIN1095" s="255"/>
      <c r="NIO1095" s="255"/>
      <c r="NIP1095" s="255"/>
      <c r="NIQ1095" s="255"/>
      <c r="NIR1095" s="255"/>
      <c r="NIS1095" s="255"/>
      <c r="NIT1095" s="255"/>
      <c r="NIU1095" s="255"/>
      <c r="NIV1095" s="255"/>
      <c r="NIW1095" s="255"/>
      <c r="NIX1095" s="255"/>
      <c r="NIY1095" s="255"/>
      <c r="NIZ1095" s="255"/>
      <c r="NJA1095" s="255"/>
      <c r="NJB1095" s="255"/>
      <c r="NJC1095" s="255"/>
      <c r="NJD1095" s="255"/>
      <c r="NJE1095" s="255"/>
      <c r="NJF1095" s="255"/>
      <c r="NJG1095" s="255"/>
      <c r="NJH1095" s="255"/>
      <c r="NJI1095" s="255"/>
      <c r="NJJ1095" s="255"/>
      <c r="NJK1095" s="255"/>
      <c r="NJL1095" s="255"/>
      <c r="NJM1095" s="255"/>
      <c r="NJN1095" s="255"/>
      <c r="NJO1095" s="255"/>
      <c r="NJP1095" s="255"/>
      <c r="NJQ1095" s="255"/>
      <c r="NJR1095" s="255"/>
      <c r="NJS1095" s="255"/>
      <c r="NJT1095" s="255"/>
      <c r="NJU1095" s="255"/>
      <c r="NJV1095" s="255"/>
      <c r="NJW1095" s="255"/>
      <c r="NJX1095" s="255"/>
      <c r="NJY1095" s="255"/>
      <c r="NJZ1095" s="255"/>
      <c r="NKA1095" s="255"/>
      <c r="NKB1095" s="255"/>
      <c r="NKC1095" s="255"/>
      <c r="NKD1095" s="255"/>
      <c r="NKE1095" s="255"/>
      <c r="NKF1095" s="255"/>
      <c r="NKG1095" s="255"/>
      <c r="NKH1095" s="255"/>
      <c r="NKI1095" s="255"/>
      <c r="NKJ1095" s="255"/>
      <c r="NKK1095" s="255"/>
      <c r="NKL1095" s="255"/>
      <c r="NKM1095" s="255"/>
      <c r="NKN1095" s="255"/>
      <c r="NKO1095" s="255"/>
      <c r="NKP1095" s="255"/>
      <c r="NKQ1095" s="255"/>
      <c r="NKR1095" s="255"/>
      <c r="NKS1095" s="255"/>
      <c r="NKT1095" s="255"/>
      <c r="NKU1095" s="255"/>
      <c r="NKV1095" s="255"/>
      <c r="NKW1095" s="255"/>
      <c r="NKX1095" s="255"/>
      <c r="NKY1095" s="255"/>
      <c r="NKZ1095" s="255"/>
      <c r="NLA1095" s="255"/>
      <c r="NLB1095" s="255"/>
      <c r="NLC1095" s="255"/>
      <c r="NLD1095" s="255"/>
      <c r="NLE1095" s="255"/>
      <c r="NLF1095" s="255"/>
      <c r="NLG1095" s="255"/>
      <c r="NLH1095" s="255"/>
      <c r="NLI1095" s="255"/>
      <c r="NLJ1095" s="255"/>
      <c r="NLK1095" s="255"/>
      <c r="NLL1095" s="255"/>
      <c r="NLM1095" s="255"/>
      <c r="NLN1095" s="255"/>
      <c r="NLO1095" s="255"/>
      <c r="NLP1095" s="255"/>
      <c r="NLQ1095" s="255"/>
      <c r="NLR1095" s="255"/>
      <c r="NLS1095" s="255"/>
      <c r="NLT1095" s="255"/>
      <c r="NLU1095" s="255"/>
      <c r="NLV1095" s="255"/>
      <c r="NLW1095" s="255"/>
      <c r="NLX1095" s="255"/>
      <c r="NLY1095" s="255"/>
      <c r="NLZ1095" s="255"/>
      <c r="NMA1095" s="255"/>
      <c r="NMB1095" s="255"/>
      <c r="NMC1095" s="255"/>
      <c r="NMD1095" s="255"/>
      <c r="NME1095" s="255"/>
      <c r="NMF1095" s="255"/>
      <c r="NMG1095" s="255"/>
      <c r="NMH1095" s="255"/>
      <c r="NMI1095" s="255"/>
      <c r="NMJ1095" s="255"/>
      <c r="NMK1095" s="255"/>
      <c r="NML1095" s="255"/>
      <c r="NMM1095" s="255"/>
      <c r="NMN1095" s="255"/>
      <c r="NMO1095" s="255"/>
      <c r="NMP1095" s="255"/>
      <c r="NMQ1095" s="255"/>
      <c r="NMR1095" s="255"/>
      <c r="NMS1095" s="255"/>
      <c r="NMT1095" s="255"/>
      <c r="NMU1095" s="255"/>
      <c r="NMV1095" s="255"/>
      <c r="NMW1095" s="255"/>
      <c r="NMX1095" s="255"/>
      <c r="NMY1095" s="255"/>
      <c r="NMZ1095" s="255"/>
      <c r="NNA1095" s="255"/>
      <c r="NNB1095" s="255"/>
      <c r="NNC1095" s="255"/>
      <c r="NND1095" s="255"/>
      <c r="NNE1095" s="255"/>
      <c r="NNF1095" s="255"/>
      <c r="NNG1095" s="255"/>
      <c r="NNH1095" s="255"/>
      <c r="NNI1095" s="255"/>
      <c r="NNJ1095" s="255"/>
      <c r="NNK1095" s="255"/>
      <c r="NNL1095" s="255"/>
      <c r="NNM1095" s="255"/>
      <c r="NNN1095" s="255"/>
      <c r="NNO1095" s="255"/>
      <c r="NNP1095" s="255"/>
      <c r="NNQ1095" s="255"/>
      <c r="NNR1095" s="255"/>
      <c r="NNS1095" s="255"/>
      <c r="NNT1095" s="255"/>
      <c r="NNU1095" s="255"/>
      <c r="NNV1095" s="255"/>
      <c r="NNW1095" s="255"/>
      <c r="NNX1095" s="255"/>
      <c r="NNY1095" s="255"/>
      <c r="NNZ1095" s="255"/>
      <c r="NOA1095" s="255"/>
      <c r="NOB1095" s="255"/>
      <c r="NOC1095" s="255"/>
      <c r="NOD1095" s="255"/>
      <c r="NOE1095" s="255"/>
      <c r="NOF1095" s="255"/>
      <c r="NOG1095" s="255"/>
      <c r="NOH1095" s="255"/>
      <c r="NOI1095" s="255"/>
      <c r="NOJ1095" s="255"/>
      <c r="NOK1095" s="255"/>
      <c r="NOL1095" s="255"/>
      <c r="NOM1095" s="255"/>
      <c r="NON1095" s="255"/>
      <c r="NOO1095" s="255"/>
      <c r="NOP1095" s="255"/>
      <c r="NOQ1095" s="255"/>
      <c r="NOR1095" s="255"/>
      <c r="NOS1095" s="255"/>
      <c r="NOT1095" s="255"/>
      <c r="NOU1095" s="255"/>
      <c r="NOV1095" s="255"/>
      <c r="NOW1095" s="255"/>
      <c r="NOX1095" s="255"/>
      <c r="NOY1095" s="255"/>
      <c r="NOZ1095" s="255"/>
      <c r="NPA1095" s="255"/>
      <c r="NPB1095" s="255"/>
      <c r="NPC1095" s="255"/>
      <c r="NPD1095" s="255"/>
      <c r="NPE1095" s="255"/>
      <c r="NPF1095" s="255"/>
      <c r="NPG1095" s="255"/>
      <c r="NPH1095" s="255"/>
      <c r="NPI1095" s="255"/>
      <c r="NPJ1095" s="255"/>
      <c r="NPK1095" s="255"/>
      <c r="NPL1095" s="255"/>
      <c r="NPM1095" s="255"/>
      <c r="NPN1095" s="255"/>
      <c r="NPO1095" s="255"/>
      <c r="NPP1095" s="255"/>
      <c r="NPQ1095" s="255"/>
      <c r="NPR1095" s="255"/>
      <c r="NPS1095" s="255"/>
      <c r="NPT1095" s="255"/>
      <c r="NPU1095" s="255"/>
      <c r="NPV1095" s="255"/>
      <c r="NPW1095" s="255"/>
      <c r="NPX1095" s="255"/>
      <c r="NPY1095" s="255"/>
      <c r="NPZ1095" s="255"/>
      <c r="NQA1095" s="255"/>
      <c r="NQB1095" s="255"/>
      <c r="NQC1095" s="255"/>
      <c r="NQD1095" s="255"/>
      <c r="NQE1095" s="255"/>
      <c r="NQF1095" s="255"/>
      <c r="NQG1095" s="255"/>
      <c r="NQH1095" s="255"/>
      <c r="NQI1095" s="255"/>
      <c r="NQJ1095" s="255"/>
      <c r="NQK1095" s="255"/>
      <c r="NQL1095" s="255"/>
      <c r="NQM1095" s="255"/>
      <c r="NQN1095" s="255"/>
      <c r="NQO1095" s="255"/>
      <c r="NQP1095" s="255"/>
      <c r="NQQ1095" s="255"/>
      <c r="NQR1095" s="255"/>
      <c r="NQS1095" s="255"/>
      <c r="NQT1095" s="255"/>
      <c r="NQU1095" s="255"/>
      <c r="NQV1095" s="255"/>
      <c r="NQW1095" s="255"/>
      <c r="NQX1095" s="255"/>
      <c r="NQY1095" s="255"/>
      <c r="NQZ1095" s="255"/>
      <c r="NRA1095" s="255"/>
      <c r="NRB1095" s="255"/>
      <c r="NRC1095" s="255"/>
      <c r="NRD1095" s="255"/>
      <c r="NRE1095" s="255"/>
      <c r="NRF1095" s="255"/>
      <c r="NRG1095" s="255"/>
      <c r="NRH1095" s="255"/>
      <c r="NRI1095" s="255"/>
      <c r="NRJ1095" s="255"/>
      <c r="NRK1095" s="255"/>
      <c r="NRL1095" s="255"/>
      <c r="NRM1095" s="255"/>
      <c r="NRN1095" s="255"/>
      <c r="NRO1095" s="255"/>
      <c r="NRP1095" s="255"/>
      <c r="NRQ1095" s="255"/>
      <c r="NRR1095" s="255"/>
      <c r="NRS1095" s="255"/>
      <c r="NRT1095" s="255"/>
      <c r="NRU1095" s="255"/>
      <c r="NRV1095" s="255"/>
      <c r="NRW1095" s="255"/>
      <c r="NRX1095" s="255"/>
      <c r="NRY1095" s="255"/>
      <c r="NRZ1095" s="255"/>
      <c r="NSA1095" s="255"/>
      <c r="NSB1095" s="255"/>
      <c r="NSC1095" s="255"/>
      <c r="NSD1095" s="255"/>
      <c r="NSE1095" s="255"/>
      <c r="NSF1095" s="255"/>
      <c r="NSG1095" s="255"/>
      <c r="NSH1095" s="255"/>
      <c r="NSI1095" s="255"/>
      <c r="NSJ1095" s="255"/>
      <c r="NSK1095" s="255"/>
      <c r="NSL1095" s="255"/>
      <c r="NSM1095" s="255"/>
      <c r="NSN1095" s="255"/>
      <c r="NSO1095" s="255"/>
      <c r="NSP1095" s="255"/>
      <c r="NSQ1095" s="255"/>
      <c r="NSR1095" s="255"/>
      <c r="NSS1095" s="255"/>
      <c r="NST1095" s="255"/>
      <c r="NSU1095" s="255"/>
      <c r="NSV1095" s="255"/>
      <c r="NSW1095" s="255"/>
      <c r="NSX1095" s="255"/>
      <c r="NSY1095" s="255"/>
      <c r="NSZ1095" s="255"/>
      <c r="NTA1095" s="255"/>
      <c r="NTB1095" s="255"/>
      <c r="NTC1095" s="255"/>
      <c r="NTD1095" s="255"/>
      <c r="NTE1095" s="255"/>
      <c r="NTF1095" s="255"/>
      <c r="NTG1095" s="255"/>
      <c r="NTH1095" s="255"/>
      <c r="NTI1095" s="255"/>
      <c r="NTJ1095" s="255"/>
      <c r="NTK1095" s="255"/>
      <c r="NTL1095" s="255"/>
      <c r="NTM1095" s="255"/>
      <c r="NTN1095" s="255"/>
      <c r="NTO1095" s="255"/>
      <c r="NTP1095" s="255"/>
      <c r="NTQ1095" s="255"/>
      <c r="NTR1095" s="255"/>
      <c r="NTS1095" s="255"/>
      <c r="NTT1095" s="255"/>
      <c r="NTU1095" s="255"/>
      <c r="NTV1095" s="255"/>
      <c r="NTW1095" s="255"/>
      <c r="NTX1095" s="255"/>
      <c r="NTY1095" s="255"/>
      <c r="NTZ1095" s="255"/>
      <c r="NUA1095" s="255"/>
      <c r="NUB1095" s="255"/>
      <c r="NUC1095" s="255"/>
      <c r="NUD1095" s="255"/>
      <c r="NUE1095" s="255"/>
      <c r="NUF1095" s="255"/>
      <c r="NUG1095" s="255"/>
      <c r="NUH1095" s="255"/>
      <c r="NUI1095" s="255"/>
      <c r="NUJ1095" s="255"/>
      <c r="NUK1095" s="255"/>
      <c r="NUL1095" s="255"/>
      <c r="NUM1095" s="255"/>
      <c r="NUN1095" s="255"/>
      <c r="NUO1095" s="255"/>
      <c r="NUP1095" s="255"/>
      <c r="NUQ1095" s="255"/>
      <c r="NUR1095" s="255"/>
      <c r="NUS1095" s="255"/>
      <c r="NUT1095" s="255"/>
      <c r="NUU1095" s="255"/>
      <c r="NUV1095" s="255"/>
      <c r="NUW1095" s="255"/>
      <c r="NUX1095" s="255"/>
      <c r="NUY1095" s="255"/>
      <c r="NUZ1095" s="255"/>
      <c r="NVA1095" s="255"/>
      <c r="NVB1095" s="255"/>
      <c r="NVC1095" s="255"/>
      <c r="NVD1095" s="255"/>
      <c r="NVE1095" s="255"/>
      <c r="NVF1095" s="255"/>
      <c r="NVG1095" s="255"/>
      <c r="NVH1095" s="255"/>
      <c r="NVI1095" s="255"/>
      <c r="NVJ1095" s="255"/>
      <c r="NVK1095" s="255"/>
      <c r="NVL1095" s="255"/>
      <c r="NVM1095" s="255"/>
      <c r="NVN1095" s="255"/>
      <c r="NVO1095" s="255"/>
      <c r="NVP1095" s="255"/>
      <c r="NVQ1095" s="255"/>
      <c r="NVR1095" s="255"/>
      <c r="NVS1095" s="255"/>
      <c r="NVT1095" s="255"/>
      <c r="NVU1095" s="255"/>
      <c r="NVV1095" s="255"/>
      <c r="NVW1095" s="255"/>
      <c r="NVX1095" s="255"/>
      <c r="NVY1095" s="255"/>
      <c r="NVZ1095" s="255"/>
      <c r="NWA1095" s="255"/>
      <c r="NWB1095" s="255"/>
      <c r="NWC1095" s="255"/>
      <c r="NWD1095" s="255"/>
      <c r="NWE1095" s="255"/>
      <c r="NWF1095" s="255"/>
      <c r="NWG1095" s="255"/>
      <c r="NWH1095" s="255"/>
      <c r="NWI1095" s="255"/>
      <c r="NWJ1095" s="255"/>
      <c r="NWK1095" s="255"/>
      <c r="NWL1095" s="255"/>
      <c r="NWM1095" s="255"/>
      <c r="NWN1095" s="255"/>
      <c r="NWO1095" s="255"/>
      <c r="NWP1095" s="255"/>
      <c r="NWQ1095" s="255"/>
      <c r="NWR1095" s="255"/>
      <c r="NWS1095" s="255"/>
      <c r="NWT1095" s="255"/>
      <c r="NWU1095" s="255"/>
      <c r="NWV1095" s="255"/>
      <c r="NWW1095" s="255"/>
      <c r="NWX1095" s="255"/>
      <c r="NWY1095" s="255"/>
      <c r="NWZ1095" s="255"/>
      <c r="NXA1095" s="255"/>
      <c r="NXB1095" s="255"/>
      <c r="NXC1095" s="255"/>
      <c r="NXD1095" s="255"/>
      <c r="NXE1095" s="255"/>
      <c r="NXF1095" s="255"/>
      <c r="NXG1095" s="255"/>
      <c r="NXH1095" s="255"/>
      <c r="NXI1095" s="255"/>
      <c r="NXJ1095" s="255"/>
      <c r="NXK1095" s="255"/>
      <c r="NXL1095" s="255"/>
      <c r="NXM1095" s="255"/>
      <c r="NXN1095" s="255"/>
      <c r="NXO1095" s="255"/>
      <c r="NXP1095" s="255"/>
      <c r="NXQ1095" s="255"/>
      <c r="NXR1095" s="255"/>
      <c r="NXS1095" s="255"/>
      <c r="NXT1095" s="255"/>
      <c r="NXU1095" s="255"/>
      <c r="NXV1095" s="255"/>
      <c r="NXW1095" s="255"/>
      <c r="NXX1095" s="255"/>
      <c r="NXY1095" s="255"/>
      <c r="NXZ1095" s="255"/>
      <c r="NYA1095" s="255"/>
      <c r="NYB1095" s="255"/>
      <c r="NYC1095" s="255"/>
      <c r="NYD1095" s="255"/>
      <c r="NYE1095" s="255"/>
      <c r="NYF1095" s="255"/>
      <c r="NYG1095" s="255"/>
      <c r="NYH1095" s="255"/>
      <c r="NYI1095" s="255"/>
      <c r="NYJ1095" s="255"/>
      <c r="NYK1095" s="255"/>
      <c r="NYL1095" s="255"/>
      <c r="NYM1095" s="255"/>
      <c r="NYN1095" s="255"/>
      <c r="NYO1095" s="255"/>
      <c r="NYP1095" s="255"/>
      <c r="NYQ1095" s="255"/>
      <c r="NYR1095" s="255"/>
      <c r="NYS1095" s="255"/>
      <c r="NYT1095" s="255"/>
      <c r="NYU1095" s="255"/>
      <c r="NYV1095" s="255"/>
      <c r="NYW1095" s="255"/>
      <c r="NYX1095" s="255"/>
      <c r="NYY1095" s="255"/>
      <c r="NYZ1095" s="255"/>
      <c r="NZA1095" s="255"/>
      <c r="NZB1095" s="255"/>
      <c r="NZC1095" s="255"/>
      <c r="NZD1095" s="255"/>
      <c r="NZE1095" s="255"/>
      <c r="NZF1095" s="255"/>
      <c r="NZG1095" s="255"/>
      <c r="NZH1095" s="255"/>
      <c r="NZI1095" s="255"/>
      <c r="NZJ1095" s="255"/>
      <c r="NZK1095" s="255"/>
      <c r="NZL1095" s="255"/>
      <c r="NZM1095" s="255"/>
      <c r="NZN1095" s="255"/>
      <c r="NZO1095" s="255"/>
      <c r="NZP1095" s="255"/>
      <c r="NZQ1095" s="255"/>
      <c r="NZR1095" s="255"/>
      <c r="NZS1095" s="255"/>
      <c r="NZT1095" s="255"/>
      <c r="NZU1095" s="255"/>
      <c r="NZV1095" s="255"/>
      <c r="NZW1095" s="255"/>
      <c r="NZX1095" s="255"/>
      <c r="NZY1095" s="255"/>
      <c r="NZZ1095" s="255"/>
      <c r="OAA1095" s="255"/>
      <c r="OAB1095" s="255"/>
      <c r="OAC1095" s="255"/>
      <c r="OAD1095" s="255"/>
      <c r="OAE1095" s="255"/>
      <c r="OAF1095" s="255"/>
      <c r="OAG1095" s="255"/>
      <c r="OAH1095" s="255"/>
      <c r="OAI1095" s="255"/>
      <c r="OAJ1095" s="255"/>
      <c r="OAK1095" s="255"/>
      <c r="OAL1095" s="255"/>
      <c r="OAM1095" s="255"/>
      <c r="OAN1095" s="255"/>
      <c r="OAO1095" s="255"/>
      <c r="OAP1095" s="255"/>
      <c r="OAQ1095" s="255"/>
      <c r="OAR1095" s="255"/>
      <c r="OAS1095" s="255"/>
      <c r="OAT1095" s="255"/>
      <c r="OAU1095" s="255"/>
      <c r="OAV1095" s="255"/>
      <c r="OAW1095" s="255"/>
      <c r="OAX1095" s="255"/>
      <c r="OAY1095" s="255"/>
      <c r="OAZ1095" s="255"/>
      <c r="OBA1095" s="255"/>
      <c r="OBB1095" s="255"/>
      <c r="OBC1095" s="255"/>
      <c r="OBD1095" s="255"/>
      <c r="OBE1095" s="255"/>
      <c r="OBF1095" s="255"/>
      <c r="OBG1095" s="255"/>
      <c r="OBH1095" s="255"/>
      <c r="OBI1095" s="255"/>
      <c r="OBJ1095" s="255"/>
      <c r="OBK1095" s="255"/>
      <c r="OBL1095" s="255"/>
      <c r="OBM1095" s="255"/>
      <c r="OBN1095" s="255"/>
      <c r="OBO1095" s="255"/>
      <c r="OBP1095" s="255"/>
      <c r="OBQ1095" s="255"/>
      <c r="OBR1095" s="255"/>
      <c r="OBS1095" s="255"/>
      <c r="OBT1095" s="255"/>
      <c r="OBU1095" s="255"/>
      <c r="OBV1095" s="255"/>
      <c r="OBW1095" s="255"/>
      <c r="OBX1095" s="255"/>
      <c r="OBY1095" s="255"/>
      <c r="OBZ1095" s="255"/>
      <c r="OCA1095" s="255"/>
      <c r="OCB1095" s="255"/>
      <c r="OCC1095" s="255"/>
      <c r="OCD1095" s="255"/>
      <c r="OCE1095" s="255"/>
      <c r="OCF1095" s="255"/>
      <c r="OCG1095" s="255"/>
      <c r="OCH1095" s="255"/>
      <c r="OCI1095" s="255"/>
      <c r="OCJ1095" s="255"/>
      <c r="OCK1095" s="255"/>
      <c r="OCL1095" s="255"/>
      <c r="OCM1095" s="255"/>
      <c r="OCN1095" s="255"/>
      <c r="OCO1095" s="255"/>
      <c r="OCP1095" s="255"/>
      <c r="OCQ1095" s="255"/>
      <c r="OCR1095" s="255"/>
      <c r="OCS1095" s="255"/>
      <c r="OCT1095" s="255"/>
      <c r="OCU1095" s="255"/>
      <c r="OCV1095" s="255"/>
      <c r="OCW1095" s="255"/>
      <c r="OCX1095" s="255"/>
      <c r="OCY1095" s="255"/>
      <c r="OCZ1095" s="255"/>
      <c r="ODA1095" s="255"/>
      <c r="ODB1095" s="255"/>
      <c r="ODC1095" s="255"/>
      <c r="ODD1095" s="255"/>
      <c r="ODE1095" s="255"/>
      <c r="ODF1095" s="255"/>
      <c r="ODG1095" s="255"/>
      <c r="ODH1095" s="255"/>
      <c r="ODI1095" s="255"/>
      <c r="ODJ1095" s="255"/>
      <c r="ODK1095" s="255"/>
      <c r="ODL1095" s="255"/>
      <c r="ODM1095" s="255"/>
      <c r="ODN1095" s="255"/>
      <c r="ODO1095" s="255"/>
      <c r="ODP1095" s="255"/>
      <c r="ODQ1095" s="255"/>
      <c r="ODR1095" s="255"/>
      <c r="ODS1095" s="255"/>
      <c r="ODT1095" s="255"/>
      <c r="ODU1095" s="255"/>
      <c r="ODV1095" s="255"/>
      <c r="ODW1095" s="255"/>
      <c r="ODX1095" s="255"/>
      <c r="ODY1095" s="255"/>
      <c r="ODZ1095" s="255"/>
      <c r="OEA1095" s="255"/>
      <c r="OEB1095" s="255"/>
      <c r="OEC1095" s="255"/>
      <c r="OED1095" s="255"/>
      <c r="OEE1095" s="255"/>
      <c r="OEF1095" s="255"/>
      <c r="OEG1095" s="255"/>
      <c r="OEH1095" s="255"/>
      <c r="OEI1095" s="255"/>
      <c r="OEJ1095" s="255"/>
      <c r="OEK1095" s="255"/>
      <c r="OEL1095" s="255"/>
      <c r="OEM1095" s="255"/>
      <c r="OEN1095" s="255"/>
      <c r="OEO1095" s="255"/>
      <c r="OEP1095" s="255"/>
      <c r="OEQ1095" s="255"/>
      <c r="OER1095" s="255"/>
      <c r="OES1095" s="255"/>
      <c r="OET1095" s="255"/>
      <c r="OEU1095" s="255"/>
      <c r="OEV1095" s="255"/>
      <c r="OEW1095" s="255"/>
      <c r="OEX1095" s="255"/>
      <c r="OEY1095" s="255"/>
      <c r="OEZ1095" s="255"/>
      <c r="OFA1095" s="255"/>
      <c r="OFB1095" s="255"/>
      <c r="OFC1095" s="255"/>
      <c r="OFD1095" s="255"/>
      <c r="OFE1095" s="255"/>
      <c r="OFF1095" s="255"/>
      <c r="OFG1095" s="255"/>
      <c r="OFH1095" s="255"/>
      <c r="OFI1095" s="255"/>
      <c r="OFJ1095" s="255"/>
      <c r="OFK1095" s="255"/>
      <c r="OFL1095" s="255"/>
      <c r="OFM1095" s="255"/>
      <c r="OFN1095" s="255"/>
      <c r="OFO1095" s="255"/>
      <c r="OFP1095" s="255"/>
      <c r="OFQ1095" s="255"/>
      <c r="OFR1095" s="255"/>
      <c r="OFS1095" s="255"/>
      <c r="OFT1095" s="255"/>
      <c r="OFU1095" s="255"/>
      <c r="OFV1095" s="255"/>
      <c r="OFW1095" s="255"/>
      <c r="OFX1095" s="255"/>
      <c r="OFY1095" s="255"/>
      <c r="OFZ1095" s="255"/>
      <c r="OGA1095" s="255"/>
      <c r="OGB1095" s="255"/>
      <c r="OGC1095" s="255"/>
      <c r="OGD1095" s="255"/>
      <c r="OGE1095" s="255"/>
      <c r="OGF1095" s="255"/>
      <c r="OGG1095" s="255"/>
      <c r="OGH1095" s="255"/>
      <c r="OGI1095" s="255"/>
      <c r="OGJ1095" s="255"/>
      <c r="OGK1095" s="255"/>
      <c r="OGL1095" s="255"/>
      <c r="OGM1095" s="255"/>
      <c r="OGN1095" s="255"/>
      <c r="OGO1095" s="255"/>
      <c r="OGP1095" s="255"/>
      <c r="OGQ1095" s="255"/>
      <c r="OGR1095" s="255"/>
      <c r="OGS1095" s="255"/>
      <c r="OGT1095" s="255"/>
      <c r="OGU1095" s="255"/>
      <c r="OGV1095" s="255"/>
      <c r="OGW1095" s="255"/>
      <c r="OGX1095" s="255"/>
      <c r="OGY1095" s="255"/>
      <c r="OGZ1095" s="255"/>
      <c r="OHA1095" s="255"/>
      <c r="OHB1095" s="255"/>
      <c r="OHC1095" s="255"/>
      <c r="OHD1095" s="255"/>
      <c r="OHE1095" s="255"/>
      <c r="OHF1095" s="255"/>
      <c r="OHG1095" s="255"/>
      <c r="OHH1095" s="255"/>
      <c r="OHI1095" s="255"/>
      <c r="OHJ1095" s="255"/>
      <c r="OHK1095" s="255"/>
      <c r="OHL1095" s="255"/>
      <c r="OHM1095" s="255"/>
      <c r="OHN1095" s="255"/>
      <c r="OHO1095" s="255"/>
      <c r="OHP1095" s="255"/>
      <c r="OHQ1095" s="255"/>
      <c r="OHR1095" s="255"/>
      <c r="OHS1095" s="255"/>
      <c r="OHT1095" s="255"/>
      <c r="OHU1095" s="255"/>
      <c r="OHV1095" s="255"/>
      <c r="OHW1095" s="255"/>
      <c r="OHX1095" s="255"/>
      <c r="OHY1095" s="255"/>
      <c r="OHZ1095" s="255"/>
      <c r="OIA1095" s="255"/>
      <c r="OIB1095" s="255"/>
      <c r="OIC1095" s="255"/>
      <c r="OID1095" s="255"/>
      <c r="OIE1095" s="255"/>
      <c r="OIF1095" s="255"/>
      <c r="OIG1095" s="255"/>
      <c r="OIH1095" s="255"/>
      <c r="OII1095" s="255"/>
      <c r="OIJ1095" s="255"/>
      <c r="OIK1095" s="255"/>
      <c r="OIL1095" s="255"/>
      <c r="OIM1095" s="255"/>
      <c r="OIN1095" s="255"/>
      <c r="OIO1095" s="255"/>
      <c r="OIP1095" s="255"/>
      <c r="OIQ1095" s="255"/>
      <c r="OIR1095" s="255"/>
      <c r="OIS1095" s="255"/>
      <c r="OIT1095" s="255"/>
      <c r="OIU1095" s="255"/>
      <c r="OIV1095" s="255"/>
      <c r="OIW1095" s="255"/>
      <c r="OIX1095" s="255"/>
      <c r="OIY1095" s="255"/>
      <c r="OIZ1095" s="255"/>
      <c r="OJA1095" s="255"/>
      <c r="OJB1095" s="255"/>
      <c r="OJC1095" s="255"/>
      <c r="OJD1095" s="255"/>
      <c r="OJE1095" s="255"/>
      <c r="OJF1095" s="255"/>
      <c r="OJG1095" s="255"/>
      <c r="OJH1095" s="255"/>
      <c r="OJI1095" s="255"/>
      <c r="OJJ1095" s="255"/>
      <c r="OJK1095" s="255"/>
      <c r="OJL1095" s="255"/>
      <c r="OJM1095" s="255"/>
      <c r="OJN1095" s="255"/>
      <c r="OJO1095" s="255"/>
      <c r="OJP1095" s="255"/>
      <c r="OJQ1095" s="255"/>
      <c r="OJR1095" s="255"/>
      <c r="OJS1095" s="255"/>
      <c r="OJT1095" s="255"/>
      <c r="OJU1095" s="255"/>
      <c r="OJV1095" s="255"/>
      <c r="OJW1095" s="255"/>
      <c r="OJX1095" s="255"/>
      <c r="OJY1095" s="255"/>
      <c r="OJZ1095" s="255"/>
      <c r="OKA1095" s="255"/>
      <c r="OKB1095" s="255"/>
      <c r="OKC1095" s="255"/>
      <c r="OKD1095" s="255"/>
      <c r="OKE1095" s="255"/>
      <c r="OKF1095" s="255"/>
      <c r="OKG1095" s="255"/>
      <c r="OKH1095" s="255"/>
      <c r="OKI1095" s="255"/>
      <c r="OKJ1095" s="255"/>
      <c r="OKK1095" s="255"/>
      <c r="OKL1095" s="255"/>
      <c r="OKM1095" s="255"/>
      <c r="OKN1095" s="255"/>
      <c r="OKO1095" s="255"/>
      <c r="OKP1095" s="255"/>
      <c r="OKQ1095" s="255"/>
      <c r="OKR1095" s="255"/>
      <c r="OKS1095" s="255"/>
      <c r="OKT1095" s="255"/>
      <c r="OKU1095" s="255"/>
      <c r="OKV1095" s="255"/>
      <c r="OKW1095" s="255"/>
      <c r="OKX1095" s="255"/>
      <c r="OKY1095" s="255"/>
      <c r="OKZ1095" s="255"/>
      <c r="OLA1095" s="255"/>
      <c r="OLB1095" s="255"/>
      <c r="OLC1095" s="255"/>
      <c r="OLD1095" s="255"/>
      <c r="OLE1095" s="255"/>
      <c r="OLF1095" s="255"/>
      <c r="OLG1095" s="255"/>
      <c r="OLH1095" s="255"/>
      <c r="OLI1095" s="255"/>
      <c r="OLJ1095" s="255"/>
      <c r="OLK1095" s="255"/>
      <c r="OLL1095" s="255"/>
      <c r="OLM1095" s="255"/>
      <c r="OLN1095" s="255"/>
      <c r="OLO1095" s="255"/>
      <c r="OLP1095" s="255"/>
      <c r="OLQ1095" s="255"/>
      <c r="OLR1095" s="255"/>
      <c r="OLS1095" s="255"/>
      <c r="OLT1095" s="255"/>
      <c r="OLU1095" s="255"/>
      <c r="OLV1095" s="255"/>
      <c r="OLW1095" s="255"/>
      <c r="OLX1095" s="255"/>
      <c r="OLY1095" s="255"/>
      <c r="OLZ1095" s="255"/>
      <c r="OMA1095" s="255"/>
      <c r="OMB1095" s="255"/>
      <c r="OMC1095" s="255"/>
      <c r="OMD1095" s="255"/>
      <c r="OME1095" s="255"/>
      <c r="OMF1095" s="255"/>
      <c r="OMG1095" s="255"/>
      <c r="OMH1095" s="255"/>
      <c r="OMI1095" s="255"/>
      <c r="OMJ1095" s="255"/>
      <c r="OMK1095" s="255"/>
      <c r="OML1095" s="255"/>
      <c r="OMM1095" s="255"/>
      <c r="OMN1095" s="255"/>
      <c r="OMO1095" s="255"/>
      <c r="OMP1095" s="255"/>
      <c r="OMQ1095" s="255"/>
      <c r="OMR1095" s="255"/>
      <c r="OMS1095" s="255"/>
      <c r="OMT1095" s="255"/>
      <c r="OMU1095" s="255"/>
      <c r="OMV1095" s="255"/>
      <c r="OMW1095" s="255"/>
      <c r="OMX1095" s="255"/>
      <c r="OMY1095" s="255"/>
      <c r="OMZ1095" s="255"/>
      <c r="ONA1095" s="255"/>
      <c r="ONB1095" s="255"/>
      <c r="ONC1095" s="255"/>
      <c r="OND1095" s="255"/>
      <c r="ONE1095" s="255"/>
      <c r="ONF1095" s="255"/>
      <c r="ONG1095" s="255"/>
      <c r="ONH1095" s="255"/>
      <c r="ONI1095" s="255"/>
      <c r="ONJ1095" s="255"/>
      <c r="ONK1095" s="255"/>
      <c r="ONL1095" s="255"/>
      <c r="ONM1095" s="255"/>
      <c r="ONN1095" s="255"/>
      <c r="ONO1095" s="255"/>
      <c r="ONP1095" s="255"/>
      <c r="ONQ1095" s="255"/>
      <c r="ONR1095" s="255"/>
      <c r="ONS1095" s="255"/>
      <c r="ONT1095" s="255"/>
      <c r="ONU1095" s="255"/>
      <c r="ONV1095" s="255"/>
      <c r="ONW1095" s="255"/>
      <c r="ONX1095" s="255"/>
      <c r="ONY1095" s="255"/>
      <c r="ONZ1095" s="255"/>
      <c r="OOA1095" s="255"/>
      <c r="OOB1095" s="255"/>
      <c r="OOC1095" s="255"/>
      <c r="OOD1095" s="255"/>
      <c r="OOE1095" s="255"/>
      <c r="OOF1095" s="255"/>
      <c r="OOG1095" s="255"/>
      <c r="OOH1095" s="255"/>
      <c r="OOI1095" s="255"/>
      <c r="OOJ1095" s="255"/>
      <c r="OOK1095" s="255"/>
      <c r="OOL1095" s="255"/>
      <c r="OOM1095" s="255"/>
      <c r="OON1095" s="255"/>
      <c r="OOO1095" s="255"/>
      <c r="OOP1095" s="255"/>
      <c r="OOQ1095" s="255"/>
      <c r="OOR1095" s="255"/>
      <c r="OOS1095" s="255"/>
      <c r="OOT1095" s="255"/>
      <c r="OOU1095" s="255"/>
      <c r="OOV1095" s="255"/>
      <c r="OOW1095" s="255"/>
      <c r="OOX1095" s="255"/>
      <c r="OOY1095" s="255"/>
      <c r="OOZ1095" s="255"/>
      <c r="OPA1095" s="255"/>
      <c r="OPB1095" s="255"/>
      <c r="OPC1095" s="255"/>
      <c r="OPD1095" s="255"/>
      <c r="OPE1095" s="255"/>
      <c r="OPF1095" s="255"/>
      <c r="OPG1095" s="255"/>
      <c r="OPH1095" s="255"/>
      <c r="OPI1095" s="255"/>
      <c r="OPJ1095" s="255"/>
      <c r="OPK1095" s="255"/>
      <c r="OPL1095" s="255"/>
      <c r="OPM1095" s="255"/>
      <c r="OPN1095" s="255"/>
      <c r="OPO1095" s="255"/>
      <c r="OPP1095" s="255"/>
      <c r="OPQ1095" s="255"/>
      <c r="OPR1095" s="255"/>
      <c r="OPS1095" s="255"/>
      <c r="OPT1095" s="255"/>
      <c r="OPU1095" s="255"/>
      <c r="OPV1095" s="255"/>
      <c r="OPW1095" s="255"/>
      <c r="OPX1095" s="255"/>
      <c r="OPY1095" s="255"/>
      <c r="OPZ1095" s="255"/>
      <c r="OQA1095" s="255"/>
      <c r="OQB1095" s="255"/>
      <c r="OQC1095" s="255"/>
      <c r="OQD1095" s="255"/>
      <c r="OQE1095" s="255"/>
      <c r="OQF1095" s="255"/>
      <c r="OQG1095" s="255"/>
      <c r="OQH1095" s="255"/>
      <c r="OQI1095" s="255"/>
      <c r="OQJ1095" s="255"/>
      <c r="OQK1095" s="255"/>
      <c r="OQL1095" s="255"/>
      <c r="OQM1095" s="255"/>
      <c r="OQN1095" s="255"/>
      <c r="OQO1095" s="255"/>
      <c r="OQP1095" s="255"/>
      <c r="OQQ1095" s="255"/>
      <c r="OQR1095" s="255"/>
      <c r="OQS1095" s="255"/>
      <c r="OQT1095" s="255"/>
      <c r="OQU1095" s="255"/>
      <c r="OQV1095" s="255"/>
      <c r="OQW1095" s="255"/>
      <c r="OQX1095" s="255"/>
      <c r="OQY1095" s="255"/>
      <c r="OQZ1095" s="255"/>
      <c r="ORA1095" s="255"/>
      <c r="ORB1095" s="255"/>
      <c r="ORC1095" s="255"/>
      <c r="ORD1095" s="255"/>
      <c r="ORE1095" s="255"/>
      <c r="ORF1095" s="255"/>
      <c r="ORG1095" s="255"/>
      <c r="ORH1095" s="255"/>
      <c r="ORI1095" s="255"/>
      <c r="ORJ1095" s="255"/>
      <c r="ORK1095" s="255"/>
      <c r="ORL1095" s="255"/>
      <c r="ORM1095" s="255"/>
      <c r="ORN1095" s="255"/>
      <c r="ORO1095" s="255"/>
      <c r="ORP1095" s="255"/>
      <c r="ORQ1095" s="255"/>
      <c r="ORR1095" s="255"/>
      <c r="ORS1095" s="255"/>
      <c r="ORT1095" s="255"/>
      <c r="ORU1095" s="255"/>
      <c r="ORV1095" s="255"/>
      <c r="ORW1095" s="255"/>
      <c r="ORX1095" s="255"/>
      <c r="ORY1095" s="255"/>
      <c r="ORZ1095" s="255"/>
      <c r="OSA1095" s="255"/>
      <c r="OSB1095" s="255"/>
      <c r="OSC1095" s="255"/>
      <c r="OSD1095" s="255"/>
      <c r="OSE1095" s="255"/>
      <c r="OSF1095" s="255"/>
      <c r="OSG1095" s="255"/>
      <c r="OSH1095" s="255"/>
      <c r="OSI1095" s="255"/>
      <c r="OSJ1095" s="255"/>
      <c r="OSK1095" s="255"/>
      <c r="OSL1095" s="255"/>
      <c r="OSM1095" s="255"/>
      <c r="OSN1095" s="255"/>
      <c r="OSO1095" s="255"/>
      <c r="OSP1095" s="255"/>
      <c r="OSQ1095" s="255"/>
      <c r="OSR1095" s="255"/>
      <c r="OSS1095" s="255"/>
      <c r="OST1095" s="255"/>
      <c r="OSU1095" s="255"/>
      <c r="OSV1095" s="255"/>
      <c r="OSW1095" s="255"/>
      <c r="OSX1095" s="255"/>
      <c r="OSY1095" s="255"/>
      <c r="OSZ1095" s="255"/>
      <c r="OTA1095" s="255"/>
      <c r="OTB1095" s="255"/>
      <c r="OTC1095" s="255"/>
      <c r="OTD1095" s="255"/>
      <c r="OTE1095" s="255"/>
      <c r="OTF1095" s="255"/>
      <c r="OTG1095" s="255"/>
      <c r="OTH1095" s="255"/>
      <c r="OTI1095" s="255"/>
      <c r="OTJ1095" s="255"/>
      <c r="OTK1095" s="255"/>
      <c r="OTL1095" s="255"/>
      <c r="OTM1095" s="255"/>
      <c r="OTN1095" s="255"/>
      <c r="OTO1095" s="255"/>
      <c r="OTP1095" s="255"/>
      <c r="OTQ1095" s="255"/>
      <c r="OTR1095" s="255"/>
      <c r="OTS1095" s="255"/>
      <c r="OTT1095" s="255"/>
      <c r="OTU1095" s="255"/>
      <c r="OTV1095" s="255"/>
      <c r="OTW1095" s="255"/>
      <c r="OTX1095" s="255"/>
      <c r="OTY1095" s="255"/>
      <c r="OTZ1095" s="255"/>
      <c r="OUA1095" s="255"/>
      <c r="OUB1095" s="255"/>
      <c r="OUC1095" s="255"/>
      <c r="OUD1095" s="255"/>
      <c r="OUE1095" s="255"/>
      <c r="OUF1095" s="255"/>
      <c r="OUG1095" s="255"/>
      <c r="OUH1095" s="255"/>
      <c r="OUI1095" s="255"/>
      <c r="OUJ1095" s="255"/>
      <c r="OUK1095" s="255"/>
      <c r="OUL1095" s="255"/>
      <c r="OUM1095" s="255"/>
      <c r="OUN1095" s="255"/>
      <c r="OUO1095" s="255"/>
      <c r="OUP1095" s="255"/>
      <c r="OUQ1095" s="255"/>
      <c r="OUR1095" s="255"/>
      <c r="OUS1095" s="255"/>
      <c r="OUT1095" s="255"/>
      <c r="OUU1095" s="255"/>
      <c r="OUV1095" s="255"/>
      <c r="OUW1095" s="255"/>
      <c r="OUX1095" s="255"/>
      <c r="OUY1095" s="255"/>
      <c r="OUZ1095" s="255"/>
      <c r="OVA1095" s="255"/>
      <c r="OVB1095" s="255"/>
      <c r="OVC1095" s="255"/>
      <c r="OVD1095" s="255"/>
      <c r="OVE1095" s="255"/>
      <c r="OVF1095" s="255"/>
      <c r="OVG1095" s="255"/>
      <c r="OVH1095" s="255"/>
      <c r="OVI1095" s="255"/>
      <c r="OVJ1095" s="255"/>
      <c r="OVK1095" s="255"/>
      <c r="OVL1095" s="255"/>
      <c r="OVM1095" s="255"/>
      <c r="OVN1095" s="255"/>
      <c r="OVO1095" s="255"/>
      <c r="OVP1095" s="255"/>
      <c r="OVQ1095" s="255"/>
      <c r="OVR1095" s="255"/>
      <c r="OVS1095" s="255"/>
      <c r="OVT1095" s="255"/>
      <c r="OVU1095" s="255"/>
      <c r="OVV1095" s="255"/>
      <c r="OVW1095" s="255"/>
      <c r="OVX1095" s="255"/>
      <c r="OVY1095" s="255"/>
      <c r="OVZ1095" s="255"/>
      <c r="OWA1095" s="255"/>
      <c r="OWB1095" s="255"/>
      <c r="OWC1095" s="255"/>
      <c r="OWD1095" s="255"/>
      <c r="OWE1095" s="255"/>
      <c r="OWF1095" s="255"/>
      <c r="OWG1095" s="255"/>
      <c r="OWH1095" s="255"/>
      <c r="OWI1095" s="255"/>
      <c r="OWJ1095" s="255"/>
      <c r="OWK1095" s="255"/>
      <c r="OWL1095" s="255"/>
      <c r="OWM1095" s="255"/>
      <c r="OWN1095" s="255"/>
      <c r="OWO1095" s="255"/>
      <c r="OWP1095" s="255"/>
      <c r="OWQ1095" s="255"/>
      <c r="OWR1095" s="255"/>
      <c r="OWS1095" s="255"/>
      <c r="OWT1095" s="255"/>
      <c r="OWU1095" s="255"/>
      <c r="OWV1095" s="255"/>
      <c r="OWW1095" s="255"/>
      <c r="OWX1095" s="255"/>
      <c r="OWY1095" s="255"/>
      <c r="OWZ1095" s="255"/>
      <c r="OXA1095" s="255"/>
      <c r="OXB1095" s="255"/>
      <c r="OXC1095" s="255"/>
      <c r="OXD1095" s="255"/>
      <c r="OXE1095" s="255"/>
      <c r="OXF1095" s="255"/>
      <c r="OXG1095" s="255"/>
      <c r="OXH1095" s="255"/>
      <c r="OXI1095" s="255"/>
      <c r="OXJ1095" s="255"/>
      <c r="OXK1095" s="255"/>
      <c r="OXL1095" s="255"/>
      <c r="OXM1095" s="255"/>
      <c r="OXN1095" s="255"/>
      <c r="OXO1095" s="255"/>
      <c r="OXP1095" s="255"/>
      <c r="OXQ1095" s="255"/>
      <c r="OXR1095" s="255"/>
      <c r="OXS1095" s="255"/>
      <c r="OXT1095" s="255"/>
      <c r="OXU1095" s="255"/>
      <c r="OXV1095" s="255"/>
      <c r="OXW1095" s="255"/>
      <c r="OXX1095" s="255"/>
      <c r="OXY1095" s="255"/>
      <c r="OXZ1095" s="255"/>
      <c r="OYA1095" s="255"/>
      <c r="OYB1095" s="255"/>
      <c r="OYC1095" s="255"/>
      <c r="OYD1095" s="255"/>
      <c r="OYE1095" s="255"/>
      <c r="OYF1095" s="255"/>
      <c r="OYG1095" s="255"/>
      <c r="OYH1095" s="255"/>
      <c r="OYI1095" s="255"/>
      <c r="OYJ1095" s="255"/>
      <c r="OYK1095" s="255"/>
      <c r="OYL1095" s="255"/>
      <c r="OYM1095" s="255"/>
      <c r="OYN1095" s="255"/>
      <c r="OYO1095" s="255"/>
      <c r="OYP1095" s="255"/>
      <c r="OYQ1095" s="255"/>
      <c r="OYR1095" s="255"/>
      <c r="OYS1095" s="255"/>
      <c r="OYT1095" s="255"/>
      <c r="OYU1095" s="255"/>
      <c r="OYV1095" s="255"/>
      <c r="OYW1095" s="255"/>
      <c r="OYX1095" s="255"/>
      <c r="OYY1095" s="255"/>
      <c r="OYZ1095" s="255"/>
      <c r="OZA1095" s="255"/>
      <c r="OZB1095" s="255"/>
      <c r="OZC1095" s="255"/>
      <c r="OZD1095" s="255"/>
      <c r="OZE1095" s="255"/>
      <c r="OZF1095" s="255"/>
      <c r="OZG1095" s="255"/>
      <c r="OZH1095" s="255"/>
      <c r="OZI1095" s="255"/>
      <c r="OZJ1095" s="255"/>
      <c r="OZK1095" s="255"/>
      <c r="OZL1095" s="255"/>
      <c r="OZM1095" s="255"/>
      <c r="OZN1095" s="255"/>
      <c r="OZO1095" s="255"/>
      <c r="OZP1095" s="255"/>
      <c r="OZQ1095" s="255"/>
      <c r="OZR1095" s="255"/>
      <c r="OZS1095" s="255"/>
      <c r="OZT1095" s="255"/>
      <c r="OZU1095" s="255"/>
      <c r="OZV1095" s="255"/>
      <c r="OZW1095" s="255"/>
      <c r="OZX1095" s="255"/>
      <c r="OZY1095" s="255"/>
      <c r="OZZ1095" s="255"/>
      <c r="PAA1095" s="255"/>
      <c r="PAB1095" s="255"/>
      <c r="PAC1095" s="255"/>
      <c r="PAD1095" s="255"/>
      <c r="PAE1095" s="255"/>
      <c r="PAF1095" s="255"/>
      <c r="PAG1095" s="255"/>
      <c r="PAH1095" s="255"/>
      <c r="PAI1095" s="255"/>
      <c r="PAJ1095" s="255"/>
      <c r="PAK1095" s="255"/>
      <c r="PAL1095" s="255"/>
      <c r="PAM1095" s="255"/>
      <c r="PAN1095" s="255"/>
      <c r="PAO1095" s="255"/>
      <c r="PAP1095" s="255"/>
      <c r="PAQ1095" s="255"/>
      <c r="PAR1095" s="255"/>
      <c r="PAS1095" s="255"/>
      <c r="PAT1095" s="255"/>
      <c r="PAU1095" s="255"/>
      <c r="PAV1095" s="255"/>
      <c r="PAW1095" s="255"/>
      <c r="PAX1095" s="255"/>
      <c r="PAY1095" s="255"/>
      <c r="PAZ1095" s="255"/>
      <c r="PBA1095" s="255"/>
      <c r="PBB1095" s="255"/>
      <c r="PBC1095" s="255"/>
      <c r="PBD1095" s="255"/>
      <c r="PBE1095" s="255"/>
      <c r="PBF1095" s="255"/>
      <c r="PBG1095" s="255"/>
      <c r="PBH1095" s="255"/>
      <c r="PBI1095" s="255"/>
      <c r="PBJ1095" s="255"/>
      <c r="PBK1095" s="255"/>
      <c r="PBL1095" s="255"/>
      <c r="PBM1095" s="255"/>
      <c r="PBN1095" s="255"/>
      <c r="PBO1095" s="255"/>
      <c r="PBP1095" s="255"/>
      <c r="PBQ1095" s="255"/>
      <c r="PBR1095" s="255"/>
      <c r="PBS1095" s="255"/>
      <c r="PBT1095" s="255"/>
      <c r="PBU1095" s="255"/>
      <c r="PBV1095" s="255"/>
      <c r="PBW1095" s="255"/>
      <c r="PBX1095" s="255"/>
      <c r="PBY1095" s="255"/>
      <c r="PBZ1095" s="255"/>
      <c r="PCA1095" s="255"/>
      <c r="PCB1095" s="255"/>
      <c r="PCC1095" s="255"/>
      <c r="PCD1095" s="255"/>
      <c r="PCE1095" s="255"/>
      <c r="PCF1095" s="255"/>
      <c r="PCG1095" s="255"/>
      <c r="PCH1095" s="255"/>
      <c r="PCI1095" s="255"/>
      <c r="PCJ1095" s="255"/>
      <c r="PCK1095" s="255"/>
      <c r="PCL1095" s="255"/>
      <c r="PCM1095" s="255"/>
      <c r="PCN1095" s="255"/>
      <c r="PCO1095" s="255"/>
      <c r="PCP1095" s="255"/>
      <c r="PCQ1095" s="255"/>
      <c r="PCR1095" s="255"/>
      <c r="PCS1095" s="255"/>
      <c r="PCT1095" s="255"/>
      <c r="PCU1095" s="255"/>
      <c r="PCV1095" s="255"/>
      <c r="PCW1095" s="255"/>
      <c r="PCX1095" s="255"/>
      <c r="PCY1095" s="255"/>
      <c r="PCZ1095" s="255"/>
      <c r="PDA1095" s="255"/>
      <c r="PDB1095" s="255"/>
      <c r="PDC1095" s="255"/>
      <c r="PDD1095" s="255"/>
      <c r="PDE1095" s="255"/>
      <c r="PDF1095" s="255"/>
      <c r="PDG1095" s="255"/>
      <c r="PDH1095" s="255"/>
      <c r="PDI1095" s="255"/>
      <c r="PDJ1095" s="255"/>
      <c r="PDK1095" s="255"/>
      <c r="PDL1095" s="255"/>
      <c r="PDM1095" s="255"/>
      <c r="PDN1095" s="255"/>
      <c r="PDO1095" s="255"/>
      <c r="PDP1095" s="255"/>
      <c r="PDQ1095" s="255"/>
      <c r="PDR1095" s="255"/>
      <c r="PDS1095" s="255"/>
      <c r="PDT1095" s="255"/>
      <c r="PDU1095" s="255"/>
      <c r="PDV1095" s="255"/>
      <c r="PDW1095" s="255"/>
      <c r="PDX1095" s="255"/>
      <c r="PDY1095" s="255"/>
      <c r="PDZ1095" s="255"/>
      <c r="PEA1095" s="255"/>
      <c r="PEB1095" s="255"/>
      <c r="PEC1095" s="255"/>
      <c r="PED1095" s="255"/>
      <c r="PEE1095" s="255"/>
      <c r="PEF1095" s="255"/>
      <c r="PEG1095" s="255"/>
      <c r="PEH1095" s="255"/>
      <c r="PEI1095" s="255"/>
      <c r="PEJ1095" s="255"/>
      <c r="PEK1095" s="255"/>
      <c r="PEL1095" s="255"/>
      <c r="PEM1095" s="255"/>
      <c r="PEN1095" s="255"/>
      <c r="PEO1095" s="255"/>
      <c r="PEP1095" s="255"/>
      <c r="PEQ1095" s="255"/>
      <c r="PER1095" s="255"/>
      <c r="PES1095" s="255"/>
      <c r="PET1095" s="255"/>
      <c r="PEU1095" s="255"/>
      <c r="PEV1095" s="255"/>
      <c r="PEW1095" s="255"/>
      <c r="PEX1095" s="255"/>
      <c r="PEY1095" s="255"/>
      <c r="PEZ1095" s="255"/>
      <c r="PFA1095" s="255"/>
      <c r="PFB1095" s="255"/>
      <c r="PFC1095" s="255"/>
      <c r="PFD1095" s="255"/>
      <c r="PFE1095" s="255"/>
      <c r="PFF1095" s="255"/>
      <c r="PFG1095" s="255"/>
      <c r="PFH1095" s="255"/>
      <c r="PFI1095" s="255"/>
      <c r="PFJ1095" s="255"/>
      <c r="PFK1095" s="255"/>
      <c r="PFL1095" s="255"/>
      <c r="PFM1095" s="255"/>
      <c r="PFN1095" s="255"/>
      <c r="PFO1095" s="255"/>
      <c r="PFP1095" s="255"/>
      <c r="PFQ1095" s="255"/>
      <c r="PFR1095" s="255"/>
      <c r="PFS1095" s="255"/>
      <c r="PFT1095" s="255"/>
      <c r="PFU1095" s="255"/>
      <c r="PFV1095" s="255"/>
      <c r="PFW1095" s="255"/>
      <c r="PFX1095" s="255"/>
      <c r="PFY1095" s="255"/>
      <c r="PFZ1095" s="255"/>
      <c r="PGA1095" s="255"/>
      <c r="PGB1095" s="255"/>
      <c r="PGC1095" s="255"/>
      <c r="PGD1095" s="255"/>
      <c r="PGE1095" s="255"/>
      <c r="PGF1095" s="255"/>
      <c r="PGG1095" s="255"/>
      <c r="PGH1095" s="255"/>
      <c r="PGI1095" s="255"/>
      <c r="PGJ1095" s="255"/>
      <c r="PGK1095" s="255"/>
      <c r="PGL1095" s="255"/>
      <c r="PGM1095" s="255"/>
      <c r="PGN1095" s="255"/>
      <c r="PGO1095" s="255"/>
      <c r="PGP1095" s="255"/>
      <c r="PGQ1095" s="255"/>
      <c r="PGR1095" s="255"/>
      <c r="PGS1095" s="255"/>
      <c r="PGT1095" s="255"/>
      <c r="PGU1095" s="255"/>
      <c r="PGV1095" s="255"/>
      <c r="PGW1095" s="255"/>
      <c r="PGX1095" s="255"/>
      <c r="PGY1095" s="255"/>
      <c r="PGZ1095" s="255"/>
      <c r="PHA1095" s="255"/>
      <c r="PHB1095" s="255"/>
      <c r="PHC1095" s="255"/>
      <c r="PHD1095" s="255"/>
      <c r="PHE1095" s="255"/>
      <c r="PHF1095" s="255"/>
      <c r="PHG1095" s="255"/>
      <c r="PHH1095" s="255"/>
      <c r="PHI1095" s="255"/>
      <c r="PHJ1095" s="255"/>
      <c r="PHK1095" s="255"/>
      <c r="PHL1095" s="255"/>
      <c r="PHM1095" s="255"/>
      <c r="PHN1095" s="255"/>
      <c r="PHO1095" s="255"/>
      <c r="PHP1095" s="255"/>
      <c r="PHQ1095" s="255"/>
      <c r="PHR1095" s="255"/>
      <c r="PHS1095" s="255"/>
      <c r="PHT1095" s="255"/>
      <c r="PHU1095" s="255"/>
      <c r="PHV1095" s="255"/>
      <c r="PHW1095" s="255"/>
      <c r="PHX1095" s="255"/>
      <c r="PHY1095" s="255"/>
      <c r="PHZ1095" s="255"/>
      <c r="PIA1095" s="255"/>
      <c r="PIB1095" s="255"/>
      <c r="PIC1095" s="255"/>
      <c r="PID1095" s="255"/>
      <c r="PIE1095" s="255"/>
      <c r="PIF1095" s="255"/>
      <c r="PIG1095" s="255"/>
      <c r="PIH1095" s="255"/>
      <c r="PII1095" s="255"/>
      <c r="PIJ1095" s="255"/>
      <c r="PIK1095" s="255"/>
      <c r="PIL1095" s="255"/>
      <c r="PIM1095" s="255"/>
      <c r="PIN1095" s="255"/>
      <c r="PIO1095" s="255"/>
      <c r="PIP1095" s="255"/>
      <c r="PIQ1095" s="255"/>
      <c r="PIR1095" s="255"/>
      <c r="PIS1095" s="255"/>
      <c r="PIT1095" s="255"/>
      <c r="PIU1095" s="255"/>
      <c r="PIV1095" s="255"/>
      <c r="PIW1095" s="255"/>
      <c r="PIX1095" s="255"/>
      <c r="PIY1095" s="255"/>
      <c r="PIZ1095" s="255"/>
      <c r="PJA1095" s="255"/>
      <c r="PJB1095" s="255"/>
      <c r="PJC1095" s="255"/>
      <c r="PJD1095" s="255"/>
      <c r="PJE1095" s="255"/>
      <c r="PJF1095" s="255"/>
      <c r="PJG1095" s="255"/>
      <c r="PJH1095" s="255"/>
      <c r="PJI1095" s="255"/>
      <c r="PJJ1095" s="255"/>
      <c r="PJK1095" s="255"/>
      <c r="PJL1095" s="255"/>
      <c r="PJM1095" s="255"/>
      <c r="PJN1095" s="255"/>
      <c r="PJO1095" s="255"/>
      <c r="PJP1095" s="255"/>
      <c r="PJQ1095" s="255"/>
      <c r="PJR1095" s="255"/>
      <c r="PJS1095" s="255"/>
      <c r="PJT1095" s="255"/>
      <c r="PJU1095" s="255"/>
      <c r="PJV1095" s="255"/>
      <c r="PJW1095" s="255"/>
      <c r="PJX1095" s="255"/>
      <c r="PJY1095" s="255"/>
      <c r="PJZ1095" s="255"/>
      <c r="PKA1095" s="255"/>
      <c r="PKB1095" s="255"/>
      <c r="PKC1095" s="255"/>
      <c r="PKD1095" s="255"/>
      <c r="PKE1095" s="255"/>
      <c r="PKF1095" s="255"/>
      <c r="PKG1095" s="255"/>
      <c r="PKH1095" s="255"/>
      <c r="PKI1095" s="255"/>
      <c r="PKJ1095" s="255"/>
      <c r="PKK1095" s="255"/>
      <c r="PKL1095" s="255"/>
      <c r="PKM1095" s="255"/>
      <c r="PKN1095" s="255"/>
      <c r="PKO1095" s="255"/>
      <c r="PKP1095" s="255"/>
      <c r="PKQ1095" s="255"/>
      <c r="PKR1095" s="255"/>
      <c r="PKS1095" s="255"/>
      <c r="PKT1095" s="255"/>
      <c r="PKU1095" s="255"/>
      <c r="PKV1095" s="255"/>
      <c r="PKW1095" s="255"/>
      <c r="PKX1095" s="255"/>
      <c r="PKY1095" s="255"/>
      <c r="PKZ1095" s="255"/>
      <c r="PLA1095" s="255"/>
      <c r="PLB1095" s="255"/>
      <c r="PLC1095" s="255"/>
      <c r="PLD1095" s="255"/>
      <c r="PLE1095" s="255"/>
      <c r="PLF1095" s="255"/>
      <c r="PLG1095" s="255"/>
      <c r="PLH1095" s="255"/>
      <c r="PLI1095" s="255"/>
      <c r="PLJ1095" s="255"/>
      <c r="PLK1095" s="255"/>
      <c r="PLL1095" s="255"/>
      <c r="PLM1095" s="255"/>
      <c r="PLN1095" s="255"/>
      <c r="PLO1095" s="255"/>
      <c r="PLP1095" s="255"/>
      <c r="PLQ1095" s="255"/>
      <c r="PLR1095" s="255"/>
      <c r="PLS1095" s="255"/>
      <c r="PLT1095" s="255"/>
      <c r="PLU1095" s="255"/>
      <c r="PLV1095" s="255"/>
      <c r="PLW1095" s="255"/>
      <c r="PLX1095" s="255"/>
      <c r="PLY1095" s="255"/>
      <c r="PLZ1095" s="255"/>
      <c r="PMA1095" s="255"/>
      <c r="PMB1095" s="255"/>
      <c r="PMC1095" s="255"/>
      <c r="PMD1095" s="255"/>
      <c r="PME1095" s="255"/>
      <c r="PMF1095" s="255"/>
      <c r="PMG1095" s="255"/>
      <c r="PMH1095" s="255"/>
      <c r="PMI1095" s="255"/>
      <c r="PMJ1095" s="255"/>
      <c r="PMK1095" s="255"/>
      <c r="PML1095" s="255"/>
      <c r="PMM1095" s="255"/>
      <c r="PMN1095" s="255"/>
      <c r="PMO1095" s="255"/>
      <c r="PMP1095" s="255"/>
      <c r="PMQ1095" s="255"/>
      <c r="PMR1095" s="255"/>
      <c r="PMS1095" s="255"/>
      <c r="PMT1095" s="255"/>
      <c r="PMU1095" s="255"/>
      <c r="PMV1095" s="255"/>
      <c r="PMW1095" s="255"/>
      <c r="PMX1095" s="255"/>
      <c r="PMY1095" s="255"/>
      <c r="PMZ1095" s="255"/>
      <c r="PNA1095" s="255"/>
      <c r="PNB1095" s="255"/>
      <c r="PNC1095" s="255"/>
      <c r="PND1095" s="255"/>
      <c r="PNE1095" s="255"/>
      <c r="PNF1095" s="255"/>
      <c r="PNG1095" s="255"/>
      <c r="PNH1095" s="255"/>
      <c r="PNI1095" s="255"/>
      <c r="PNJ1095" s="255"/>
      <c r="PNK1095" s="255"/>
      <c r="PNL1095" s="255"/>
      <c r="PNM1095" s="255"/>
      <c r="PNN1095" s="255"/>
      <c r="PNO1095" s="255"/>
      <c r="PNP1095" s="255"/>
      <c r="PNQ1095" s="255"/>
      <c r="PNR1095" s="255"/>
      <c r="PNS1095" s="255"/>
      <c r="PNT1095" s="255"/>
      <c r="PNU1095" s="255"/>
      <c r="PNV1095" s="255"/>
      <c r="PNW1095" s="255"/>
      <c r="PNX1095" s="255"/>
      <c r="PNY1095" s="255"/>
      <c r="PNZ1095" s="255"/>
      <c r="POA1095" s="255"/>
      <c r="POB1095" s="255"/>
      <c r="POC1095" s="255"/>
      <c r="POD1095" s="255"/>
      <c r="POE1095" s="255"/>
      <c r="POF1095" s="255"/>
      <c r="POG1095" s="255"/>
      <c r="POH1095" s="255"/>
      <c r="POI1095" s="255"/>
      <c r="POJ1095" s="255"/>
      <c r="POK1095" s="255"/>
      <c r="POL1095" s="255"/>
      <c r="POM1095" s="255"/>
      <c r="PON1095" s="255"/>
      <c r="POO1095" s="255"/>
      <c r="POP1095" s="255"/>
      <c r="POQ1095" s="255"/>
      <c r="POR1095" s="255"/>
      <c r="POS1095" s="255"/>
      <c r="POT1095" s="255"/>
      <c r="POU1095" s="255"/>
      <c r="POV1095" s="255"/>
      <c r="POW1095" s="255"/>
      <c r="POX1095" s="255"/>
      <c r="POY1095" s="255"/>
      <c r="POZ1095" s="255"/>
      <c r="PPA1095" s="255"/>
      <c r="PPB1095" s="255"/>
      <c r="PPC1095" s="255"/>
      <c r="PPD1095" s="255"/>
      <c r="PPE1095" s="255"/>
      <c r="PPF1095" s="255"/>
      <c r="PPG1095" s="255"/>
      <c r="PPH1095" s="255"/>
      <c r="PPI1095" s="255"/>
      <c r="PPJ1095" s="255"/>
      <c r="PPK1095" s="255"/>
      <c r="PPL1095" s="255"/>
      <c r="PPM1095" s="255"/>
      <c r="PPN1095" s="255"/>
      <c r="PPO1095" s="255"/>
      <c r="PPP1095" s="255"/>
      <c r="PPQ1095" s="255"/>
      <c r="PPR1095" s="255"/>
      <c r="PPS1095" s="255"/>
      <c r="PPT1095" s="255"/>
      <c r="PPU1095" s="255"/>
      <c r="PPV1095" s="255"/>
      <c r="PPW1095" s="255"/>
      <c r="PPX1095" s="255"/>
      <c r="PPY1095" s="255"/>
      <c r="PPZ1095" s="255"/>
      <c r="PQA1095" s="255"/>
      <c r="PQB1095" s="255"/>
      <c r="PQC1095" s="255"/>
      <c r="PQD1095" s="255"/>
      <c r="PQE1095" s="255"/>
      <c r="PQF1095" s="255"/>
      <c r="PQG1095" s="255"/>
      <c r="PQH1095" s="255"/>
      <c r="PQI1095" s="255"/>
      <c r="PQJ1095" s="255"/>
      <c r="PQK1095" s="255"/>
      <c r="PQL1095" s="255"/>
      <c r="PQM1095" s="255"/>
      <c r="PQN1095" s="255"/>
      <c r="PQO1095" s="255"/>
      <c r="PQP1095" s="255"/>
      <c r="PQQ1095" s="255"/>
      <c r="PQR1095" s="255"/>
      <c r="PQS1095" s="255"/>
      <c r="PQT1095" s="255"/>
      <c r="PQU1095" s="255"/>
      <c r="PQV1095" s="255"/>
      <c r="PQW1095" s="255"/>
      <c r="PQX1095" s="255"/>
      <c r="PQY1095" s="255"/>
      <c r="PQZ1095" s="255"/>
      <c r="PRA1095" s="255"/>
      <c r="PRB1095" s="255"/>
      <c r="PRC1095" s="255"/>
      <c r="PRD1095" s="255"/>
      <c r="PRE1095" s="255"/>
      <c r="PRF1095" s="255"/>
      <c r="PRG1095" s="255"/>
      <c r="PRH1095" s="255"/>
      <c r="PRI1095" s="255"/>
      <c r="PRJ1095" s="255"/>
      <c r="PRK1095" s="255"/>
      <c r="PRL1095" s="255"/>
      <c r="PRM1095" s="255"/>
      <c r="PRN1095" s="255"/>
      <c r="PRO1095" s="255"/>
      <c r="PRP1095" s="255"/>
      <c r="PRQ1095" s="255"/>
      <c r="PRR1095" s="255"/>
      <c r="PRS1095" s="255"/>
      <c r="PRT1095" s="255"/>
      <c r="PRU1095" s="255"/>
      <c r="PRV1095" s="255"/>
      <c r="PRW1095" s="255"/>
      <c r="PRX1095" s="255"/>
      <c r="PRY1095" s="255"/>
      <c r="PRZ1095" s="255"/>
      <c r="PSA1095" s="255"/>
      <c r="PSB1095" s="255"/>
      <c r="PSC1095" s="255"/>
      <c r="PSD1095" s="255"/>
      <c r="PSE1095" s="255"/>
      <c r="PSF1095" s="255"/>
      <c r="PSG1095" s="255"/>
      <c r="PSH1095" s="255"/>
      <c r="PSI1095" s="255"/>
      <c r="PSJ1095" s="255"/>
      <c r="PSK1095" s="255"/>
      <c r="PSL1095" s="255"/>
      <c r="PSM1095" s="255"/>
      <c r="PSN1095" s="255"/>
      <c r="PSO1095" s="255"/>
      <c r="PSP1095" s="255"/>
      <c r="PSQ1095" s="255"/>
      <c r="PSR1095" s="255"/>
      <c r="PSS1095" s="255"/>
      <c r="PST1095" s="255"/>
      <c r="PSU1095" s="255"/>
      <c r="PSV1095" s="255"/>
      <c r="PSW1095" s="255"/>
      <c r="PSX1095" s="255"/>
      <c r="PSY1095" s="255"/>
      <c r="PSZ1095" s="255"/>
      <c r="PTA1095" s="255"/>
      <c r="PTB1095" s="255"/>
      <c r="PTC1095" s="255"/>
      <c r="PTD1095" s="255"/>
      <c r="PTE1095" s="255"/>
      <c r="PTF1095" s="255"/>
      <c r="PTG1095" s="255"/>
      <c r="PTH1095" s="255"/>
      <c r="PTI1095" s="255"/>
      <c r="PTJ1095" s="255"/>
      <c r="PTK1095" s="255"/>
      <c r="PTL1095" s="255"/>
      <c r="PTM1095" s="255"/>
      <c r="PTN1095" s="255"/>
      <c r="PTO1095" s="255"/>
      <c r="PTP1095" s="255"/>
      <c r="PTQ1095" s="255"/>
      <c r="PTR1095" s="255"/>
      <c r="PTS1095" s="255"/>
      <c r="PTT1095" s="255"/>
      <c r="PTU1095" s="255"/>
      <c r="PTV1095" s="255"/>
      <c r="PTW1095" s="255"/>
      <c r="PTX1095" s="255"/>
      <c r="PTY1095" s="255"/>
      <c r="PTZ1095" s="255"/>
      <c r="PUA1095" s="255"/>
      <c r="PUB1095" s="255"/>
      <c r="PUC1095" s="255"/>
      <c r="PUD1095" s="255"/>
      <c r="PUE1095" s="255"/>
      <c r="PUF1095" s="255"/>
      <c r="PUG1095" s="255"/>
      <c r="PUH1095" s="255"/>
      <c r="PUI1095" s="255"/>
      <c r="PUJ1095" s="255"/>
      <c r="PUK1095" s="255"/>
      <c r="PUL1095" s="255"/>
      <c r="PUM1095" s="255"/>
      <c r="PUN1095" s="255"/>
      <c r="PUO1095" s="255"/>
      <c r="PUP1095" s="255"/>
      <c r="PUQ1095" s="255"/>
      <c r="PUR1095" s="255"/>
      <c r="PUS1095" s="255"/>
      <c r="PUT1095" s="255"/>
      <c r="PUU1095" s="255"/>
      <c r="PUV1095" s="255"/>
      <c r="PUW1095" s="255"/>
      <c r="PUX1095" s="255"/>
      <c r="PUY1095" s="255"/>
      <c r="PUZ1095" s="255"/>
      <c r="PVA1095" s="255"/>
      <c r="PVB1095" s="255"/>
      <c r="PVC1095" s="255"/>
      <c r="PVD1095" s="255"/>
      <c r="PVE1095" s="255"/>
      <c r="PVF1095" s="255"/>
      <c r="PVG1095" s="255"/>
      <c r="PVH1095" s="255"/>
      <c r="PVI1095" s="255"/>
      <c r="PVJ1095" s="255"/>
      <c r="PVK1095" s="255"/>
      <c r="PVL1095" s="255"/>
      <c r="PVM1095" s="255"/>
      <c r="PVN1095" s="255"/>
      <c r="PVO1095" s="255"/>
      <c r="PVP1095" s="255"/>
      <c r="PVQ1095" s="255"/>
      <c r="PVR1095" s="255"/>
      <c r="PVS1095" s="255"/>
      <c r="PVT1095" s="255"/>
      <c r="PVU1095" s="255"/>
      <c r="PVV1095" s="255"/>
      <c r="PVW1095" s="255"/>
      <c r="PVX1095" s="255"/>
      <c r="PVY1095" s="255"/>
      <c r="PVZ1095" s="255"/>
      <c r="PWA1095" s="255"/>
      <c r="PWB1095" s="255"/>
      <c r="PWC1095" s="255"/>
      <c r="PWD1095" s="255"/>
      <c r="PWE1095" s="255"/>
      <c r="PWF1095" s="255"/>
      <c r="PWG1095" s="255"/>
      <c r="PWH1095" s="255"/>
      <c r="PWI1095" s="255"/>
      <c r="PWJ1095" s="255"/>
      <c r="PWK1095" s="255"/>
      <c r="PWL1095" s="255"/>
      <c r="PWM1095" s="255"/>
      <c r="PWN1095" s="255"/>
      <c r="PWO1095" s="255"/>
      <c r="PWP1095" s="255"/>
      <c r="PWQ1095" s="255"/>
      <c r="PWR1095" s="255"/>
      <c r="PWS1095" s="255"/>
      <c r="PWT1095" s="255"/>
      <c r="PWU1095" s="255"/>
      <c r="PWV1095" s="255"/>
      <c r="PWW1095" s="255"/>
      <c r="PWX1095" s="255"/>
      <c r="PWY1095" s="255"/>
      <c r="PWZ1095" s="255"/>
      <c r="PXA1095" s="255"/>
      <c r="PXB1095" s="255"/>
      <c r="PXC1095" s="255"/>
      <c r="PXD1095" s="255"/>
      <c r="PXE1095" s="255"/>
      <c r="PXF1095" s="255"/>
      <c r="PXG1095" s="255"/>
      <c r="PXH1095" s="255"/>
      <c r="PXI1095" s="255"/>
      <c r="PXJ1095" s="255"/>
      <c r="PXK1095" s="255"/>
      <c r="PXL1095" s="255"/>
      <c r="PXM1095" s="255"/>
      <c r="PXN1095" s="255"/>
      <c r="PXO1095" s="255"/>
      <c r="PXP1095" s="255"/>
      <c r="PXQ1095" s="255"/>
      <c r="PXR1095" s="255"/>
      <c r="PXS1095" s="255"/>
      <c r="PXT1095" s="255"/>
      <c r="PXU1095" s="255"/>
      <c r="PXV1095" s="255"/>
      <c r="PXW1095" s="255"/>
      <c r="PXX1095" s="255"/>
      <c r="PXY1095" s="255"/>
      <c r="PXZ1095" s="255"/>
      <c r="PYA1095" s="255"/>
      <c r="PYB1095" s="255"/>
      <c r="PYC1095" s="255"/>
      <c r="PYD1095" s="255"/>
      <c r="PYE1095" s="255"/>
      <c r="PYF1095" s="255"/>
      <c r="PYG1095" s="255"/>
      <c r="PYH1095" s="255"/>
      <c r="PYI1095" s="255"/>
      <c r="PYJ1095" s="255"/>
      <c r="PYK1095" s="255"/>
      <c r="PYL1095" s="255"/>
      <c r="PYM1095" s="255"/>
      <c r="PYN1095" s="255"/>
      <c r="PYO1095" s="255"/>
      <c r="PYP1095" s="255"/>
      <c r="PYQ1095" s="255"/>
      <c r="PYR1095" s="255"/>
      <c r="PYS1095" s="255"/>
      <c r="PYT1095" s="255"/>
      <c r="PYU1095" s="255"/>
      <c r="PYV1095" s="255"/>
      <c r="PYW1095" s="255"/>
      <c r="PYX1095" s="255"/>
      <c r="PYY1095" s="255"/>
      <c r="PYZ1095" s="255"/>
      <c r="PZA1095" s="255"/>
      <c r="PZB1095" s="255"/>
      <c r="PZC1095" s="255"/>
      <c r="PZD1095" s="255"/>
      <c r="PZE1095" s="255"/>
      <c r="PZF1095" s="255"/>
      <c r="PZG1095" s="255"/>
      <c r="PZH1095" s="255"/>
      <c r="PZI1095" s="255"/>
      <c r="PZJ1095" s="255"/>
      <c r="PZK1095" s="255"/>
      <c r="PZL1095" s="255"/>
      <c r="PZM1095" s="255"/>
      <c r="PZN1095" s="255"/>
      <c r="PZO1095" s="255"/>
      <c r="PZP1095" s="255"/>
      <c r="PZQ1095" s="255"/>
      <c r="PZR1095" s="255"/>
      <c r="PZS1095" s="255"/>
      <c r="PZT1095" s="255"/>
      <c r="PZU1095" s="255"/>
      <c r="PZV1095" s="255"/>
      <c r="PZW1095" s="255"/>
      <c r="PZX1095" s="255"/>
      <c r="PZY1095" s="255"/>
      <c r="PZZ1095" s="255"/>
      <c r="QAA1095" s="255"/>
      <c r="QAB1095" s="255"/>
      <c r="QAC1095" s="255"/>
      <c r="QAD1095" s="255"/>
      <c r="QAE1095" s="255"/>
      <c r="QAF1095" s="255"/>
      <c r="QAG1095" s="255"/>
      <c r="QAH1095" s="255"/>
      <c r="QAI1095" s="255"/>
      <c r="QAJ1095" s="255"/>
      <c r="QAK1095" s="255"/>
      <c r="QAL1095" s="255"/>
      <c r="QAM1095" s="255"/>
      <c r="QAN1095" s="255"/>
      <c r="QAO1095" s="255"/>
      <c r="QAP1095" s="255"/>
      <c r="QAQ1095" s="255"/>
      <c r="QAR1095" s="255"/>
      <c r="QAS1095" s="255"/>
      <c r="QAT1095" s="255"/>
      <c r="QAU1095" s="255"/>
      <c r="QAV1095" s="255"/>
      <c r="QAW1095" s="255"/>
      <c r="QAX1095" s="255"/>
      <c r="QAY1095" s="255"/>
      <c r="QAZ1095" s="255"/>
      <c r="QBA1095" s="255"/>
      <c r="QBB1095" s="255"/>
      <c r="QBC1095" s="255"/>
      <c r="QBD1095" s="255"/>
      <c r="QBE1095" s="255"/>
      <c r="QBF1095" s="255"/>
      <c r="QBG1095" s="255"/>
      <c r="QBH1095" s="255"/>
      <c r="QBI1095" s="255"/>
      <c r="QBJ1095" s="255"/>
      <c r="QBK1095" s="255"/>
      <c r="QBL1095" s="255"/>
      <c r="QBM1095" s="255"/>
      <c r="QBN1095" s="255"/>
      <c r="QBO1095" s="255"/>
      <c r="QBP1095" s="255"/>
      <c r="QBQ1095" s="255"/>
      <c r="QBR1095" s="255"/>
      <c r="QBS1095" s="255"/>
      <c r="QBT1095" s="255"/>
      <c r="QBU1095" s="255"/>
      <c r="QBV1095" s="255"/>
      <c r="QBW1095" s="255"/>
      <c r="QBX1095" s="255"/>
      <c r="QBY1095" s="255"/>
      <c r="QBZ1095" s="255"/>
      <c r="QCA1095" s="255"/>
      <c r="QCB1095" s="255"/>
      <c r="QCC1095" s="255"/>
      <c r="QCD1095" s="255"/>
      <c r="QCE1095" s="255"/>
      <c r="QCF1095" s="255"/>
      <c r="QCG1095" s="255"/>
      <c r="QCH1095" s="255"/>
      <c r="QCI1095" s="255"/>
      <c r="QCJ1095" s="255"/>
      <c r="QCK1095" s="255"/>
      <c r="QCL1095" s="255"/>
      <c r="QCM1095" s="255"/>
      <c r="QCN1095" s="255"/>
      <c r="QCO1095" s="255"/>
      <c r="QCP1095" s="255"/>
      <c r="QCQ1095" s="255"/>
      <c r="QCR1095" s="255"/>
      <c r="QCS1095" s="255"/>
      <c r="QCT1095" s="255"/>
      <c r="QCU1095" s="255"/>
      <c r="QCV1095" s="255"/>
      <c r="QCW1095" s="255"/>
      <c r="QCX1095" s="255"/>
      <c r="QCY1095" s="255"/>
      <c r="QCZ1095" s="255"/>
      <c r="QDA1095" s="255"/>
      <c r="QDB1095" s="255"/>
      <c r="QDC1095" s="255"/>
      <c r="QDD1095" s="255"/>
      <c r="QDE1095" s="255"/>
      <c r="QDF1095" s="255"/>
      <c r="QDG1095" s="255"/>
      <c r="QDH1095" s="255"/>
      <c r="QDI1095" s="255"/>
      <c r="QDJ1095" s="255"/>
      <c r="QDK1095" s="255"/>
      <c r="QDL1095" s="255"/>
      <c r="QDM1095" s="255"/>
      <c r="QDN1095" s="255"/>
      <c r="QDO1095" s="255"/>
      <c r="QDP1095" s="255"/>
      <c r="QDQ1095" s="255"/>
      <c r="QDR1095" s="255"/>
      <c r="QDS1095" s="255"/>
      <c r="QDT1095" s="255"/>
      <c r="QDU1095" s="255"/>
      <c r="QDV1095" s="255"/>
      <c r="QDW1095" s="255"/>
      <c r="QDX1095" s="255"/>
      <c r="QDY1095" s="255"/>
      <c r="QDZ1095" s="255"/>
      <c r="QEA1095" s="255"/>
      <c r="QEB1095" s="255"/>
      <c r="QEC1095" s="255"/>
      <c r="QED1095" s="255"/>
      <c r="QEE1095" s="255"/>
      <c r="QEF1095" s="255"/>
      <c r="QEG1095" s="255"/>
      <c r="QEH1095" s="255"/>
      <c r="QEI1095" s="255"/>
      <c r="QEJ1095" s="255"/>
      <c r="QEK1095" s="255"/>
      <c r="QEL1095" s="255"/>
      <c r="QEM1095" s="255"/>
      <c r="QEN1095" s="255"/>
      <c r="QEO1095" s="255"/>
      <c r="QEP1095" s="255"/>
      <c r="QEQ1095" s="255"/>
      <c r="QER1095" s="255"/>
      <c r="QES1095" s="255"/>
      <c r="QET1095" s="255"/>
      <c r="QEU1095" s="255"/>
      <c r="QEV1095" s="255"/>
      <c r="QEW1095" s="255"/>
      <c r="QEX1095" s="255"/>
      <c r="QEY1095" s="255"/>
      <c r="QEZ1095" s="255"/>
      <c r="QFA1095" s="255"/>
      <c r="QFB1095" s="255"/>
      <c r="QFC1095" s="255"/>
      <c r="QFD1095" s="255"/>
      <c r="QFE1095" s="255"/>
      <c r="QFF1095" s="255"/>
      <c r="QFG1095" s="255"/>
      <c r="QFH1095" s="255"/>
      <c r="QFI1095" s="255"/>
      <c r="QFJ1095" s="255"/>
      <c r="QFK1095" s="255"/>
      <c r="QFL1095" s="255"/>
      <c r="QFM1095" s="255"/>
      <c r="QFN1095" s="255"/>
      <c r="QFO1095" s="255"/>
      <c r="QFP1095" s="255"/>
      <c r="QFQ1095" s="255"/>
      <c r="QFR1095" s="255"/>
      <c r="QFS1095" s="255"/>
      <c r="QFT1095" s="255"/>
      <c r="QFU1095" s="255"/>
      <c r="QFV1095" s="255"/>
      <c r="QFW1095" s="255"/>
      <c r="QFX1095" s="255"/>
      <c r="QFY1095" s="255"/>
      <c r="QFZ1095" s="255"/>
      <c r="QGA1095" s="255"/>
      <c r="QGB1095" s="255"/>
      <c r="QGC1095" s="255"/>
      <c r="QGD1095" s="255"/>
      <c r="QGE1095" s="255"/>
      <c r="QGF1095" s="255"/>
      <c r="QGG1095" s="255"/>
      <c r="QGH1095" s="255"/>
      <c r="QGI1095" s="255"/>
      <c r="QGJ1095" s="255"/>
      <c r="QGK1095" s="255"/>
      <c r="QGL1095" s="255"/>
      <c r="QGM1095" s="255"/>
      <c r="QGN1095" s="255"/>
      <c r="QGO1095" s="255"/>
      <c r="QGP1095" s="255"/>
      <c r="QGQ1095" s="255"/>
      <c r="QGR1095" s="255"/>
      <c r="QGS1095" s="255"/>
      <c r="QGT1095" s="255"/>
      <c r="QGU1095" s="255"/>
      <c r="QGV1095" s="255"/>
      <c r="QGW1095" s="255"/>
      <c r="QGX1095" s="255"/>
      <c r="QGY1095" s="255"/>
      <c r="QGZ1095" s="255"/>
      <c r="QHA1095" s="255"/>
      <c r="QHB1095" s="255"/>
      <c r="QHC1095" s="255"/>
      <c r="QHD1095" s="255"/>
      <c r="QHE1095" s="255"/>
      <c r="QHF1095" s="255"/>
      <c r="QHG1095" s="255"/>
      <c r="QHH1095" s="255"/>
      <c r="QHI1095" s="255"/>
      <c r="QHJ1095" s="255"/>
      <c r="QHK1095" s="255"/>
      <c r="QHL1095" s="255"/>
      <c r="QHM1095" s="255"/>
      <c r="QHN1095" s="255"/>
      <c r="QHO1095" s="255"/>
      <c r="QHP1095" s="255"/>
      <c r="QHQ1095" s="255"/>
      <c r="QHR1095" s="255"/>
      <c r="QHS1095" s="255"/>
      <c r="QHT1095" s="255"/>
      <c r="QHU1095" s="255"/>
      <c r="QHV1095" s="255"/>
      <c r="QHW1095" s="255"/>
      <c r="QHX1095" s="255"/>
      <c r="QHY1095" s="255"/>
      <c r="QHZ1095" s="255"/>
      <c r="QIA1095" s="255"/>
      <c r="QIB1095" s="255"/>
      <c r="QIC1095" s="255"/>
      <c r="QID1095" s="255"/>
      <c r="QIE1095" s="255"/>
      <c r="QIF1095" s="255"/>
      <c r="QIG1095" s="255"/>
      <c r="QIH1095" s="255"/>
      <c r="QII1095" s="255"/>
      <c r="QIJ1095" s="255"/>
      <c r="QIK1095" s="255"/>
      <c r="QIL1095" s="255"/>
      <c r="QIM1095" s="255"/>
      <c r="QIN1095" s="255"/>
      <c r="QIO1095" s="255"/>
      <c r="QIP1095" s="255"/>
      <c r="QIQ1095" s="255"/>
      <c r="QIR1095" s="255"/>
      <c r="QIS1095" s="255"/>
      <c r="QIT1095" s="255"/>
      <c r="QIU1095" s="255"/>
      <c r="QIV1095" s="255"/>
      <c r="QIW1095" s="255"/>
      <c r="QIX1095" s="255"/>
      <c r="QIY1095" s="255"/>
      <c r="QIZ1095" s="255"/>
      <c r="QJA1095" s="255"/>
      <c r="QJB1095" s="255"/>
      <c r="QJC1095" s="255"/>
      <c r="QJD1095" s="255"/>
      <c r="QJE1095" s="255"/>
      <c r="QJF1095" s="255"/>
      <c r="QJG1095" s="255"/>
      <c r="QJH1095" s="255"/>
      <c r="QJI1095" s="255"/>
      <c r="QJJ1095" s="255"/>
      <c r="QJK1095" s="255"/>
      <c r="QJL1095" s="255"/>
      <c r="QJM1095" s="255"/>
      <c r="QJN1095" s="255"/>
      <c r="QJO1095" s="255"/>
      <c r="QJP1095" s="255"/>
      <c r="QJQ1095" s="255"/>
      <c r="QJR1095" s="255"/>
      <c r="QJS1095" s="255"/>
      <c r="QJT1095" s="255"/>
      <c r="QJU1095" s="255"/>
      <c r="QJV1095" s="255"/>
      <c r="QJW1095" s="255"/>
      <c r="QJX1095" s="255"/>
      <c r="QJY1095" s="255"/>
      <c r="QJZ1095" s="255"/>
      <c r="QKA1095" s="255"/>
      <c r="QKB1095" s="255"/>
      <c r="QKC1095" s="255"/>
      <c r="QKD1095" s="255"/>
      <c r="QKE1095" s="255"/>
      <c r="QKF1095" s="255"/>
      <c r="QKG1095" s="255"/>
      <c r="QKH1095" s="255"/>
      <c r="QKI1095" s="255"/>
      <c r="QKJ1095" s="255"/>
      <c r="QKK1095" s="255"/>
      <c r="QKL1095" s="255"/>
      <c r="QKM1095" s="255"/>
      <c r="QKN1095" s="255"/>
      <c r="QKO1095" s="255"/>
      <c r="QKP1095" s="255"/>
      <c r="QKQ1095" s="255"/>
      <c r="QKR1095" s="255"/>
      <c r="QKS1095" s="255"/>
      <c r="QKT1095" s="255"/>
      <c r="QKU1095" s="255"/>
      <c r="QKV1095" s="255"/>
      <c r="QKW1095" s="255"/>
      <c r="QKX1095" s="255"/>
      <c r="QKY1095" s="255"/>
      <c r="QKZ1095" s="255"/>
      <c r="QLA1095" s="255"/>
      <c r="QLB1095" s="255"/>
      <c r="QLC1095" s="255"/>
      <c r="QLD1095" s="255"/>
      <c r="QLE1095" s="255"/>
      <c r="QLF1095" s="255"/>
      <c r="QLG1095" s="255"/>
      <c r="QLH1095" s="255"/>
      <c r="QLI1095" s="255"/>
      <c r="QLJ1095" s="255"/>
      <c r="QLK1095" s="255"/>
      <c r="QLL1095" s="255"/>
      <c r="QLM1095" s="255"/>
      <c r="QLN1095" s="255"/>
      <c r="QLO1095" s="255"/>
      <c r="QLP1095" s="255"/>
      <c r="QLQ1095" s="255"/>
      <c r="QLR1095" s="255"/>
      <c r="QLS1095" s="255"/>
      <c r="QLT1095" s="255"/>
      <c r="QLU1095" s="255"/>
      <c r="QLV1095" s="255"/>
      <c r="QLW1095" s="255"/>
      <c r="QLX1095" s="255"/>
      <c r="QLY1095" s="255"/>
      <c r="QLZ1095" s="255"/>
      <c r="QMA1095" s="255"/>
      <c r="QMB1095" s="255"/>
      <c r="QMC1095" s="255"/>
      <c r="QMD1095" s="255"/>
      <c r="QME1095" s="255"/>
      <c r="QMF1095" s="255"/>
      <c r="QMG1095" s="255"/>
      <c r="QMH1095" s="255"/>
      <c r="QMI1095" s="255"/>
      <c r="QMJ1095" s="255"/>
      <c r="QMK1095" s="255"/>
      <c r="QML1095" s="255"/>
      <c r="QMM1095" s="255"/>
      <c r="QMN1095" s="255"/>
      <c r="QMO1095" s="255"/>
      <c r="QMP1095" s="255"/>
      <c r="QMQ1095" s="255"/>
      <c r="QMR1095" s="255"/>
      <c r="QMS1095" s="255"/>
      <c r="QMT1095" s="255"/>
      <c r="QMU1095" s="255"/>
      <c r="QMV1095" s="255"/>
      <c r="QMW1095" s="255"/>
      <c r="QMX1095" s="255"/>
      <c r="QMY1095" s="255"/>
      <c r="QMZ1095" s="255"/>
      <c r="QNA1095" s="255"/>
      <c r="QNB1095" s="255"/>
      <c r="QNC1095" s="255"/>
      <c r="QND1095" s="255"/>
      <c r="QNE1095" s="255"/>
      <c r="QNF1095" s="255"/>
      <c r="QNG1095" s="255"/>
      <c r="QNH1095" s="255"/>
      <c r="QNI1095" s="255"/>
      <c r="QNJ1095" s="255"/>
      <c r="QNK1095" s="255"/>
      <c r="QNL1095" s="255"/>
      <c r="QNM1095" s="255"/>
      <c r="QNN1095" s="255"/>
      <c r="QNO1095" s="255"/>
      <c r="QNP1095" s="255"/>
      <c r="QNQ1095" s="255"/>
      <c r="QNR1095" s="255"/>
      <c r="QNS1095" s="255"/>
      <c r="QNT1095" s="255"/>
      <c r="QNU1095" s="255"/>
      <c r="QNV1095" s="255"/>
      <c r="QNW1095" s="255"/>
      <c r="QNX1095" s="255"/>
      <c r="QNY1095" s="255"/>
      <c r="QNZ1095" s="255"/>
      <c r="QOA1095" s="255"/>
      <c r="QOB1095" s="255"/>
      <c r="QOC1095" s="255"/>
      <c r="QOD1095" s="255"/>
      <c r="QOE1095" s="255"/>
      <c r="QOF1095" s="255"/>
      <c r="QOG1095" s="255"/>
      <c r="QOH1095" s="255"/>
      <c r="QOI1095" s="255"/>
      <c r="QOJ1095" s="255"/>
      <c r="QOK1095" s="255"/>
      <c r="QOL1095" s="255"/>
      <c r="QOM1095" s="255"/>
      <c r="QON1095" s="255"/>
      <c r="QOO1095" s="255"/>
      <c r="QOP1095" s="255"/>
      <c r="QOQ1095" s="255"/>
      <c r="QOR1095" s="255"/>
      <c r="QOS1095" s="255"/>
      <c r="QOT1095" s="255"/>
      <c r="QOU1095" s="255"/>
      <c r="QOV1095" s="255"/>
      <c r="QOW1095" s="255"/>
      <c r="QOX1095" s="255"/>
      <c r="QOY1095" s="255"/>
      <c r="QOZ1095" s="255"/>
      <c r="QPA1095" s="255"/>
      <c r="QPB1095" s="255"/>
      <c r="QPC1095" s="255"/>
      <c r="QPD1095" s="255"/>
      <c r="QPE1095" s="255"/>
      <c r="QPF1095" s="255"/>
      <c r="QPG1095" s="255"/>
      <c r="QPH1095" s="255"/>
      <c r="QPI1095" s="255"/>
      <c r="QPJ1095" s="255"/>
      <c r="QPK1095" s="255"/>
      <c r="QPL1095" s="255"/>
      <c r="QPM1095" s="255"/>
      <c r="QPN1095" s="255"/>
      <c r="QPO1095" s="255"/>
      <c r="QPP1095" s="255"/>
      <c r="QPQ1095" s="255"/>
      <c r="QPR1095" s="255"/>
      <c r="QPS1095" s="255"/>
      <c r="QPT1095" s="255"/>
      <c r="QPU1095" s="255"/>
      <c r="QPV1095" s="255"/>
      <c r="QPW1095" s="255"/>
      <c r="QPX1095" s="255"/>
      <c r="QPY1095" s="255"/>
      <c r="QPZ1095" s="255"/>
      <c r="QQA1095" s="255"/>
      <c r="QQB1095" s="255"/>
      <c r="QQC1095" s="255"/>
      <c r="QQD1095" s="255"/>
      <c r="QQE1095" s="255"/>
      <c r="QQF1095" s="255"/>
      <c r="QQG1095" s="255"/>
      <c r="QQH1095" s="255"/>
      <c r="QQI1095" s="255"/>
      <c r="QQJ1095" s="255"/>
      <c r="QQK1095" s="255"/>
      <c r="QQL1095" s="255"/>
      <c r="QQM1095" s="255"/>
      <c r="QQN1095" s="255"/>
      <c r="QQO1095" s="255"/>
      <c r="QQP1095" s="255"/>
      <c r="QQQ1095" s="255"/>
      <c r="QQR1095" s="255"/>
      <c r="QQS1095" s="255"/>
      <c r="QQT1095" s="255"/>
      <c r="QQU1095" s="255"/>
      <c r="QQV1095" s="255"/>
      <c r="QQW1095" s="255"/>
      <c r="QQX1095" s="255"/>
      <c r="QQY1095" s="255"/>
      <c r="QQZ1095" s="255"/>
      <c r="QRA1095" s="255"/>
      <c r="QRB1095" s="255"/>
      <c r="QRC1095" s="255"/>
      <c r="QRD1095" s="255"/>
      <c r="QRE1095" s="255"/>
      <c r="QRF1095" s="255"/>
      <c r="QRG1095" s="255"/>
      <c r="QRH1095" s="255"/>
      <c r="QRI1095" s="255"/>
      <c r="QRJ1095" s="255"/>
      <c r="QRK1095" s="255"/>
      <c r="QRL1095" s="255"/>
      <c r="QRM1095" s="255"/>
      <c r="QRN1095" s="255"/>
      <c r="QRO1095" s="255"/>
      <c r="QRP1095" s="255"/>
      <c r="QRQ1095" s="255"/>
      <c r="QRR1095" s="255"/>
      <c r="QRS1095" s="255"/>
      <c r="QRT1095" s="255"/>
      <c r="QRU1095" s="255"/>
      <c r="QRV1095" s="255"/>
      <c r="QRW1095" s="255"/>
      <c r="QRX1095" s="255"/>
      <c r="QRY1095" s="255"/>
      <c r="QRZ1095" s="255"/>
      <c r="QSA1095" s="255"/>
      <c r="QSB1095" s="255"/>
      <c r="QSC1095" s="255"/>
      <c r="QSD1095" s="255"/>
      <c r="QSE1095" s="255"/>
      <c r="QSF1095" s="255"/>
      <c r="QSG1095" s="255"/>
      <c r="QSH1095" s="255"/>
      <c r="QSI1095" s="255"/>
      <c r="QSJ1095" s="255"/>
      <c r="QSK1095" s="255"/>
      <c r="QSL1095" s="255"/>
      <c r="QSM1095" s="255"/>
      <c r="QSN1095" s="255"/>
      <c r="QSO1095" s="255"/>
      <c r="QSP1095" s="255"/>
      <c r="QSQ1095" s="255"/>
      <c r="QSR1095" s="255"/>
      <c r="QSS1095" s="255"/>
      <c r="QST1095" s="255"/>
      <c r="QSU1095" s="255"/>
      <c r="QSV1095" s="255"/>
      <c r="QSW1095" s="255"/>
      <c r="QSX1095" s="255"/>
      <c r="QSY1095" s="255"/>
      <c r="QSZ1095" s="255"/>
      <c r="QTA1095" s="255"/>
      <c r="QTB1095" s="255"/>
      <c r="QTC1095" s="255"/>
      <c r="QTD1095" s="255"/>
      <c r="QTE1095" s="255"/>
      <c r="QTF1095" s="255"/>
      <c r="QTG1095" s="255"/>
      <c r="QTH1095" s="255"/>
      <c r="QTI1095" s="255"/>
      <c r="QTJ1095" s="255"/>
      <c r="QTK1095" s="255"/>
      <c r="QTL1095" s="255"/>
      <c r="QTM1095" s="255"/>
      <c r="QTN1095" s="255"/>
      <c r="QTO1095" s="255"/>
      <c r="QTP1095" s="255"/>
      <c r="QTQ1095" s="255"/>
      <c r="QTR1095" s="255"/>
      <c r="QTS1095" s="255"/>
      <c r="QTT1095" s="255"/>
      <c r="QTU1095" s="255"/>
      <c r="QTV1095" s="255"/>
      <c r="QTW1095" s="255"/>
      <c r="QTX1095" s="255"/>
      <c r="QTY1095" s="255"/>
      <c r="QTZ1095" s="255"/>
      <c r="QUA1095" s="255"/>
      <c r="QUB1095" s="255"/>
      <c r="QUC1095" s="255"/>
      <c r="QUD1095" s="255"/>
      <c r="QUE1095" s="255"/>
      <c r="QUF1095" s="255"/>
      <c r="QUG1095" s="255"/>
      <c r="QUH1095" s="255"/>
      <c r="QUI1095" s="255"/>
      <c r="QUJ1095" s="255"/>
      <c r="QUK1095" s="255"/>
      <c r="QUL1095" s="255"/>
      <c r="QUM1095" s="255"/>
      <c r="QUN1095" s="255"/>
      <c r="QUO1095" s="255"/>
      <c r="QUP1095" s="255"/>
      <c r="QUQ1095" s="255"/>
      <c r="QUR1095" s="255"/>
      <c r="QUS1095" s="255"/>
      <c r="QUT1095" s="255"/>
      <c r="QUU1095" s="255"/>
      <c r="QUV1095" s="255"/>
      <c r="QUW1095" s="255"/>
      <c r="QUX1095" s="255"/>
      <c r="QUY1095" s="255"/>
      <c r="QUZ1095" s="255"/>
      <c r="QVA1095" s="255"/>
      <c r="QVB1095" s="255"/>
      <c r="QVC1095" s="255"/>
      <c r="QVD1095" s="255"/>
      <c r="QVE1095" s="255"/>
      <c r="QVF1095" s="255"/>
      <c r="QVG1095" s="255"/>
      <c r="QVH1095" s="255"/>
      <c r="QVI1095" s="255"/>
      <c r="QVJ1095" s="255"/>
      <c r="QVK1095" s="255"/>
      <c r="QVL1095" s="255"/>
      <c r="QVM1095" s="255"/>
      <c r="QVN1095" s="255"/>
      <c r="QVO1095" s="255"/>
      <c r="QVP1095" s="255"/>
      <c r="QVQ1095" s="255"/>
      <c r="QVR1095" s="255"/>
      <c r="QVS1095" s="255"/>
      <c r="QVT1095" s="255"/>
      <c r="QVU1095" s="255"/>
      <c r="QVV1095" s="255"/>
      <c r="QVW1095" s="255"/>
      <c r="QVX1095" s="255"/>
      <c r="QVY1095" s="255"/>
      <c r="QVZ1095" s="255"/>
      <c r="QWA1095" s="255"/>
      <c r="QWB1095" s="255"/>
      <c r="QWC1095" s="255"/>
      <c r="QWD1095" s="255"/>
      <c r="QWE1095" s="255"/>
      <c r="QWF1095" s="255"/>
      <c r="QWG1095" s="255"/>
      <c r="QWH1095" s="255"/>
      <c r="QWI1095" s="255"/>
      <c r="QWJ1095" s="255"/>
      <c r="QWK1095" s="255"/>
      <c r="QWL1095" s="255"/>
      <c r="QWM1095" s="255"/>
      <c r="QWN1095" s="255"/>
      <c r="QWO1095" s="255"/>
      <c r="QWP1095" s="255"/>
      <c r="QWQ1095" s="255"/>
      <c r="QWR1095" s="255"/>
      <c r="QWS1095" s="255"/>
      <c r="QWT1095" s="255"/>
      <c r="QWU1095" s="255"/>
      <c r="QWV1095" s="255"/>
      <c r="QWW1095" s="255"/>
      <c r="QWX1095" s="255"/>
      <c r="QWY1095" s="255"/>
      <c r="QWZ1095" s="255"/>
      <c r="QXA1095" s="255"/>
      <c r="QXB1095" s="255"/>
      <c r="QXC1095" s="255"/>
      <c r="QXD1095" s="255"/>
      <c r="QXE1095" s="255"/>
      <c r="QXF1095" s="255"/>
      <c r="QXG1095" s="255"/>
      <c r="QXH1095" s="255"/>
      <c r="QXI1095" s="255"/>
      <c r="QXJ1095" s="255"/>
      <c r="QXK1095" s="255"/>
      <c r="QXL1095" s="255"/>
      <c r="QXM1095" s="255"/>
      <c r="QXN1095" s="255"/>
      <c r="QXO1095" s="255"/>
      <c r="QXP1095" s="255"/>
      <c r="QXQ1095" s="255"/>
      <c r="QXR1095" s="255"/>
      <c r="QXS1095" s="255"/>
      <c r="QXT1095" s="255"/>
      <c r="QXU1095" s="255"/>
      <c r="QXV1095" s="255"/>
      <c r="QXW1095" s="255"/>
      <c r="QXX1095" s="255"/>
      <c r="QXY1095" s="255"/>
      <c r="QXZ1095" s="255"/>
      <c r="QYA1095" s="255"/>
      <c r="QYB1095" s="255"/>
      <c r="QYC1095" s="255"/>
      <c r="QYD1095" s="255"/>
      <c r="QYE1095" s="255"/>
      <c r="QYF1095" s="255"/>
      <c r="QYG1095" s="255"/>
      <c r="QYH1095" s="255"/>
      <c r="QYI1095" s="255"/>
      <c r="QYJ1095" s="255"/>
      <c r="QYK1095" s="255"/>
      <c r="QYL1095" s="255"/>
      <c r="QYM1095" s="255"/>
      <c r="QYN1095" s="255"/>
      <c r="QYO1095" s="255"/>
      <c r="QYP1095" s="255"/>
      <c r="QYQ1095" s="255"/>
      <c r="QYR1095" s="255"/>
      <c r="QYS1095" s="255"/>
      <c r="QYT1095" s="255"/>
      <c r="QYU1095" s="255"/>
      <c r="QYV1095" s="255"/>
      <c r="QYW1095" s="255"/>
      <c r="QYX1095" s="255"/>
      <c r="QYY1095" s="255"/>
      <c r="QYZ1095" s="255"/>
      <c r="QZA1095" s="255"/>
      <c r="QZB1095" s="255"/>
      <c r="QZC1095" s="255"/>
      <c r="QZD1095" s="255"/>
      <c r="QZE1095" s="255"/>
      <c r="QZF1095" s="255"/>
      <c r="QZG1095" s="255"/>
      <c r="QZH1095" s="255"/>
      <c r="QZI1095" s="255"/>
      <c r="QZJ1095" s="255"/>
      <c r="QZK1095" s="255"/>
      <c r="QZL1095" s="255"/>
      <c r="QZM1095" s="255"/>
      <c r="QZN1095" s="255"/>
      <c r="QZO1095" s="255"/>
      <c r="QZP1095" s="255"/>
      <c r="QZQ1095" s="255"/>
      <c r="QZR1095" s="255"/>
      <c r="QZS1095" s="255"/>
      <c r="QZT1095" s="255"/>
      <c r="QZU1095" s="255"/>
      <c r="QZV1095" s="255"/>
      <c r="QZW1095" s="255"/>
      <c r="QZX1095" s="255"/>
      <c r="QZY1095" s="255"/>
      <c r="QZZ1095" s="255"/>
      <c r="RAA1095" s="255"/>
      <c r="RAB1095" s="255"/>
      <c r="RAC1095" s="255"/>
      <c r="RAD1095" s="255"/>
      <c r="RAE1095" s="255"/>
      <c r="RAF1095" s="255"/>
      <c r="RAG1095" s="255"/>
      <c r="RAH1095" s="255"/>
      <c r="RAI1095" s="255"/>
      <c r="RAJ1095" s="255"/>
      <c r="RAK1095" s="255"/>
      <c r="RAL1095" s="255"/>
      <c r="RAM1095" s="255"/>
      <c r="RAN1095" s="255"/>
      <c r="RAO1095" s="255"/>
      <c r="RAP1095" s="255"/>
      <c r="RAQ1095" s="255"/>
      <c r="RAR1095" s="255"/>
      <c r="RAS1095" s="255"/>
      <c r="RAT1095" s="255"/>
      <c r="RAU1095" s="255"/>
      <c r="RAV1095" s="255"/>
      <c r="RAW1095" s="255"/>
      <c r="RAX1095" s="255"/>
      <c r="RAY1095" s="255"/>
      <c r="RAZ1095" s="255"/>
      <c r="RBA1095" s="255"/>
      <c r="RBB1095" s="255"/>
      <c r="RBC1095" s="255"/>
      <c r="RBD1095" s="255"/>
      <c r="RBE1095" s="255"/>
      <c r="RBF1095" s="255"/>
      <c r="RBG1095" s="255"/>
      <c r="RBH1095" s="255"/>
      <c r="RBI1095" s="255"/>
      <c r="RBJ1095" s="255"/>
      <c r="RBK1095" s="255"/>
      <c r="RBL1095" s="255"/>
      <c r="RBM1095" s="255"/>
      <c r="RBN1095" s="255"/>
      <c r="RBO1095" s="255"/>
      <c r="RBP1095" s="255"/>
      <c r="RBQ1095" s="255"/>
      <c r="RBR1095" s="255"/>
      <c r="RBS1095" s="255"/>
      <c r="RBT1095" s="255"/>
      <c r="RBU1095" s="255"/>
      <c r="RBV1095" s="255"/>
      <c r="RBW1095" s="255"/>
      <c r="RBX1095" s="255"/>
      <c r="RBY1095" s="255"/>
      <c r="RBZ1095" s="255"/>
      <c r="RCA1095" s="255"/>
      <c r="RCB1095" s="255"/>
      <c r="RCC1095" s="255"/>
      <c r="RCD1095" s="255"/>
      <c r="RCE1095" s="255"/>
      <c r="RCF1095" s="255"/>
      <c r="RCG1095" s="255"/>
      <c r="RCH1095" s="255"/>
      <c r="RCI1095" s="255"/>
      <c r="RCJ1095" s="255"/>
      <c r="RCK1095" s="255"/>
      <c r="RCL1095" s="255"/>
      <c r="RCM1095" s="255"/>
      <c r="RCN1095" s="255"/>
      <c r="RCO1095" s="255"/>
      <c r="RCP1095" s="255"/>
      <c r="RCQ1095" s="255"/>
      <c r="RCR1095" s="255"/>
      <c r="RCS1095" s="255"/>
      <c r="RCT1095" s="255"/>
      <c r="RCU1095" s="255"/>
      <c r="RCV1095" s="255"/>
      <c r="RCW1095" s="255"/>
      <c r="RCX1095" s="255"/>
      <c r="RCY1095" s="255"/>
      <c r="RCZ1095" s="255"/>
      <c r="RDA1095" s="255"/>
      <c r="RDB1095" s="255"/>
      <c r="RDC1095" s="255"/>
      <c r="RDD1095" s="255"/>
      <c r="RDE1095" s="255"/>
      <c r="RDF1095" s="255"/>
      <c r="RDG1095" s="255"/>
      <c r="RDH1095" s="255"/>
      <c r="RDI1095" s="255"/>
      <c r="RDJ1095" s="255"/>
      <c r="RDK1095" s="255"/>
      <c r="RDL1095" s="255"/>
      <c r="RDM1095" s="255"/>
      <c r="RDN1095" s="255"/>
      <c r="RDO1095" s="255"/>
      <c r="RDP1095" s="255"/>
      <c r="RDQ1095" s="255"/>
      <c r="RDR1095" s="255"/>
      <c r="RDS1095" s="255"/>
      <c r="RDT1095" s="255"/>
      <c r="RDU1095" s="255"/>
      <c r="RDV1095" s="255"/>
      <c r="RDW1095" s="255"/>
      <c r="RDX1095" s="255"/>
      <c r="RDY1095" s="255"/>
      <c r="RDZ1095" s="255"/>
      <c r="REA1095" s="255"/>
      <c r="REB1095" s="255"/>
      <c r="REC1095" s="255"/>
      <c r="RED1095" s="255"/>
      <c r="REE1095" s="255"/>
      <c r="REF1095" s="255"/>
      <c r="REG1095" s="255"/>
      <c r="REH1095" s="255"/>
      <c r="REI1095" s="255"/>
      <c r="REJ1095" s="255"/>
      <c r="REK1095" s="255"/>
      <c r="REL1095" s="255"/>
      <c r="REM1095" s="255"/>
      <c r="REN1095" s="255"/>
      <c r="REO1095" s="255"/>
      <c r="REP1095" s="255"/>
      <c r="REQ1095" s="255"/>
      <c r="RER1095" s="255"/>
      <c r="RES1095" s="255"/>
      <c r="RET1095" s="255"/>
      <c r="REU1095" s="255"/>
      <c r="REV1095" s="255"/>
      <c r="REW1095" s="255"/>
      <c r="REX1095" s="255"/>
      <c r="REY1095" s="255"/>
      <c r="REZ1095" s="255"/>
      <c r="RFA1095" s="255"/>
      <c r="RFB1095" s="255"/>
      <c r="RFC1095" s="255"/>
      <c r="RFD1095" s="255"/>
      <c r="RFE1095" s="255"/>
      <c r="RFF1095" s="255"/>
      <c r="RFG1095" s="255"/>
      <c r="RFH1095" s="255"/>
      <c r="RFI1095" s="255"/>
      <c r="RFJ1095" s="255"/>
      <c r="RFK1095" s="255"/>
      <c r="RFL1095" s="255"/>
      <c r="RFM1095" s="255"/>
      <c r="RFN1095" s="255"/>
      <c r="RFO1095" s="255"/>
      <c r="RFP1095" s="255"/>
      <c r="RFQ1095" s="255"/>
      <c r="RFR1095" s="255"/>
      <c r="RFS1095" s="255"/>
      <c r="RFT1095" s="255"/>
      <c r="RFU1095" s="255"/>
      <c r="RFV1095" s="255"/>
      <c r="RFW1095" s="255"/>
      <c r="RFX1095" s="255"/>
      <c r="RFY1095" s="255"/>
      <c r="RFZ1095" s="255"/>
      <c r="RGA1095" s="255"/>
      <c r="RGB1095" s="255"/>
      <c r="RGC1095" s="255"/>
      <c r="RGD1095" s="255"/>
      <c r="RGE1095" s="255"/>
      <c r="RGF1095" s="255"/>
      <c r="RGG1095" s="255"/>
      <c r="RGH1095" s="255"/>
      <c r="RGI1095" s="255"/>
      <c r="RGJ1095" s="255"/>
      <c r="RGK1095" s="255"/>
      <c r="RGL1095" s="255"/>
      <c r="RGM1095" s="255"/>
      <c r="RGN1095" s="255"/>
      <c r="RGO1095" s="255"/>
      <c r="RGP1095" s="255"/>
      <c r="RGQ1095" s="255"/>
      <c r="RGR1095" s="255"/>
      <c r="RGS1095" s="255"/>
      <c r="RGT1095" s="255"/>
      <c r="RGU1095" s="255"/>
      <c r="RGV1095" s="255"/>
      <c r="RGW1095" s="255"/>
      <c r="RGX1095" s="255"/>
      <c r="RGY1095" s="255"/>
      <c r="RGZ1095" s="255"/>
      <c r="RHA1095" s="255"/>
      <c r="RHB1095" s="255"/>
      <c r="RHC1095" s="255"/>
      <c r="RHD1095" s="255"/>
      <c r="RHE1095" s="255"/>
      <c r="RHF1095" s="255"/>
      <c r="RHG1095" s="255"/>
      <c r="RHH1095" s="255"/>
      <c r="RHI1095" s="255"/>
      <c r="RHJ1095" s="255"/>
      <c r="RHK1095" s="255"/>
      <c r="RHL1095" s="255"/>
      <c r="RHM1095" s="255"/>
      <c r="RHN1095" s="255"/>
      <c r="RHO1095" s="255"/>
      <c r="RHP1095" s="255"/>
      <c r="RHQ1095" s="255"/>
      <c r="RHR1095" s="255"/>
      <c r="RHS1095" s="255"/>
      <c r="RHT1095" s="255"/>
      <c r="RHU1095" s="255"/>
      <c r="RHV1095" s="255"/>
      <c r="RHW1095" s="255"/>
      <c r="RHX1095" s="255"/>
      <c r="RHY1095" s="255"/>
      <c r="RHZ1095" s="255"/>
      <c r="RIA1095" s="255"/>
      <c r="RIB1095" s="255"/>
      <c r="RIC1095" s="255"/>
      <c r="RID1095" s="255"/>
      <c r="RIE1095" s="255"/>
      <c r="RIF1095" s="255"/>
      <c r="RIG1095" s="255"/>
      <c r="RIH1095" s="255"/>
      <c r="RII1095" s="255"/>
      <c r="RIJ1095" s="255"/>
      <c r="RIK1095" s="255"/>
      <c r="RIL1095" s="255"/>
      <c r="RIM1095" s="255"/>
      <c r="RIN1095" s="255"/>
      <c r="RIO1095" s="255"/>
      <c r="RIP1095" s="255"/>
      <c r="RIQ1095" s="255"/>
      <c r="RIR1095" s="255"/>
      <c r="RIS1095" s="255"/>
      <c r="RIT1095" s="255"/>
      <c r="RIU1095" s="255"/>
      <c r="RIV1095" s="255"/>
      <c r="RIW1095" s="255"/>
      <c r="RIX1095" s="255"/>
      <c r="RIY1095" s="255"/>
      <c r="RIZ1095" s="255"/>
      <c r="RJA1095" s="255"/>
      <c r="RJB1095" s="255"/>
      <c r="RJC1095" s="255"/>
      <c r="RJD1095" s="255"/>
      <c r="RJE1095" s="255"/>
      <c r="RJF1095" s="255"/>
      <c r="RJG1095" s="255"/>
      <c r="RJH1095" s="255"/>
      <c r="RJI1095" s="255"/>
      <c r="RJJ1095" s="255"/>
      <c r="RJK1095" s="255"/>
      <c r="RJL1095" s="255"/>
      <c r="RJM1095" s="255"/>
      <c r="RJN1095" s="255"/>
      <c r="RJO1095" s="255"/>
      <c r="RJP1095" s="255"/>
      <c r="RJQ1095" s="255"/>
      <c r="RJR1095" s="255"/>
      <c r="RJS1095" s="255"/>
      <c r="RJT1095" s="255"/>
      <c r="RJU1095" s="255"/>
      <c r="RJV1095" s="255"/>
      <c r="RJW1095" s="255"/>
      <c r="RJX1095" s="255"/>
      <c r="RJY1095" s="255"/>
      <c r="RJZ1095" s="255"/>
      <c r="RKA1095" s="255"/>
      <c r="RKB1095" s="255"/>
      <c r="RKC1095" s="255"/>
      <c r="RKD1095" s="255"/>
      <c r="RKE1095" s="255"/>
      <c r="RKF1095" s="255"/>
      <c r="RKG1095" s="255"/>
      <c r="RKH1095" s="255"/>
      <c r="RKI1095" s="255"/>
      <c r="RKJ1095" s="255"/>
      <c r="RKK1095" s="255"/>
      <c r="RKL1095" s="255"/>
      <c r="RKM1095" s="255"/>
      <c r="RKN1095" s="255"/>
      <c r="RKO1095" s="255"/>
      <c r="RKP1095" s="255"/>
      <c r="RKQ1095" s="255"/>
      <c r="RKR1095" s="255"/>
      <c r="RKS1095" s="255"/>
      <c r="RKT1095" s="255"/>
      <c r="RKU1095" s="255"/>
      <c r="RKV1095" s="255"/>
      <c r="RKW1095" s="255"/>
      <c r="RKX1095" s="255"/>
      <c r="RKY1095" s="255"/>
      <c r="RKZ1095" s="255"/>
      <c r="RLA1095" s="255"/>
      <c r="RLB1095" s="255"/>
      <c r="RLC1095" s="255"/>
      <c r="RLD1095" s="255"/>
      <c r="RLE1095" s="255"/>
      <c r="RLF1095" s="255"/>
      <c r="RLG1095" s="255"/>
      <c r="RLH1095" s="255"/>
      <c r="RLI1095" s="255"/>
      <c r="RLJ1095" s="255"/>
      <c r="RLK1095" s="255"/>
      <c r="RLL1095" s="255"/>
      <c r="RLM1095" s="255"/>
      <c r="RLN1095" s="255"/>
      <c r="RLO1095" s="255"/>
      <c r="RLP1095" s="255"/>
      <c r="RLQ1095" s="255"/>
      <c r="RLR1095" s="255"/>
      <c r="RLS1095" s="255"/>
      <c r="RLT1095" s="255"/>
      <c r="RLU1095" s="255"/>
      <c r="RLV1095" s="255"/>
      <c r="RLW1095" s="255"/>
      <c r="RLX1095" s="255"/>
      <c r="RLY1095" s="255"/>
      <c r="RLZ1095" s="255"/>
      <c r="RMA1095" s="255"/>
      <c r="RMB1095" s="255"/>
      <c r="RMC1095" s="255"/>
      <c r="RMD1095" s="255"/>
      <c r="RME1095" s="255"/>
      <c r="RMF1095" s="255"/>
      <c r="RMG1095" s="255"/>
      <c r="RMH1095" s="255"/>
      <c r="RMI1095" s="255"/>
      <c r="RMJ1095" s="255"/>
      <c r="RMK1095" s="255"/>
      <c r="RML1095" s="255"/>
      <c r="RMM1095" s="255"/>
      <c r="RMN1095" s="255"/>
      <c r="RMO1095" s="255"/>
      <c r="RMP1095" s="255"/>
      <c r="RMQ1095" s="255"/>
      <c r="RMR1095" s="255"/>
      <c r="RMS1095" s="255"/>
      <c r="RMT1095" s="255"/>
      <c r="RMU1095" s="255"/>
      <c r="RMV1095" s="255"/>
      <c r="RMW1095" s="255"/>
      <c r="RMX1095" s="255"/>
      <c r="RMY1095" s="255"/>
      <c r="RMZ1095" s="255"/>
      <c r="RNA1095" s="255"/>
      <c r="RNB1095" s="255"/>
      <c r="RNC1095" s="255"/>
      <c r="RND1095" s="255"/>
      <c r="RNE1095" s="255"/>
      <c r="RNF1095" s="255"/>
      <c r="RNG1095" s="255"/>
      <c r="RNH1095" s="255"/>
      <c r="RNI1095" s="255"/>
      <c r="RNJ1095" s="255"/>
      <c r="RNK1095" s="255"/>
      <c r="RNL1095" s="255"/>
      <c r="RNM1095" s="255"/>
      <c r="RNN1095" s="255"/>
      <c r="RNO1095" s="255"/>
      <c r="RNP1095" s="255"/>
      <c r="RNQ1095" s="255"/>
      <c r="RNR1095" s="255"/>
      <c r="RNS1095" s="255"/>
      <c r="RNT1095" s="255"/>
      <c r="RNU1095" s="255"/>
      <c r="RNV1095" s="255"/>
      <c r="RNW1095" s="255"/>
      <c r="RNX1095" s="255"/>
      <c r="RNY1095" s="255"/>
      <c r="RNZ1095" s="255"/>
      <c r="ROA1095" s="255"/>
      <c r="ROB1095" s="255"/>
      <c r="ROC1095" s="255"/>
      <c r="ROD1095" s="255"/>
      <c r="ROE1095" s="255"/>
      <c r="ROF1095" s="255"/>
      <c r="ROG1095" s="255"/>
      <c r="ROH1095" s="255"/>
      <c r="ROI1095" s="255"/>
      <c r="ROJ1095" s="255"/>
      <c r="ROK1095" s="255"/>
      <c r="ROL1095" s="255"/>
      <c r="ROM1095" s="255"/>
      <c r="RON1095" s="255"/>
      <c r="ROO1095" s="255"/>
      <c r="ROP1095" s="255"/>
      <c r="ROQ1095" s="255"/>
      <c r="ROR1095" s="255"/>
      <c r="ROS1095" s="255"/>
      <c r="ROT1095" s="255"/>
      <c r="ROU1095" s="255"/>
      <c r="ROV1095" s="255"/>
      <c r="ROW1095" s="255"/>
      <c r="ROX1095" s="255"/>
      <c r="ROY1095" s="255"/>
      <c r="ROZ1095" s="255"/>
      <c r="RPA1095" s="255"/>
      <c r="RPB1095" s="255"/>
      <c r="RPC1095" s="255"/>
      <c r="RPD1095" s="255"/>
      <c r="RPE1095" s="255"/>
      <c r="RPF1095" s="255"/>
      <c r="RPG1095" s="255"/>
      <c r="RPH1095" s="255"/>
      <c r="RPI1095" s="255"/>
      <c r="RPJ1095" s="255"/>
      <c r="RPK1095" s="255"/>
      <c r="RPL1095" s="255"/>
      <c r="RPM1095" s="255"/>
      <c r="RPN1095" s="255"/>
      <c r="RPO1095" s="255"/>
      <c r="RPP1095" s="255"/>
      <c r="RPQ1095" s="255"/>
      <c r="RPR1095" s="255"/>
      <c r="RPS1095" s="255"/>
      <c r="RPT1095" s="255"/>
      <c r="RPU1095" s="255"/>
      <c r="RPV1095" s="255"/>
      <c r="RPW1095" s="255"/>
      <c r="RPX1095" s="255"/>
      <c r="RPY1095" s="255"/>
      <c r="RPZ1095" s="255"/>
      <c r="RQA1095" s="255"/>
      <c r="RQB1095" s="255"/>
      <c r="RQC1095" s="255"/>
      <c r="RQD1095" s="255"/>
      <c r="RQE1095" s="255"/>
      <c r="RQF1095" s="255"/>
      <c r="RQG1095" s="255"/>
      <c r="RQH1095" s="255"/>
      <c r="RQI1095" s="255"/>
      <c r="RQJ1095" s="255"/>
      <c r="RQK1095" s="255"/>
      <c r="RQL1095" s="255"/>
      <c r="RQM1095" s="255"/>
      <c r="RQN1095" s="255"/>
      <c r="RQO1095" s="255"/>
      <c r="RQP1095" s="255"/>
      <c r="RQQ1095" s="255"/>
      <c r="RQR1095" s="255"/>
      <c r="RQS1095" s="255"/>
      <c r="RQT1095" s="255"/>
      <c r="RQU1095" s="255"/>
      <c r="RQV1095" s="255"/>
      <c r="RQW1095" s="255"/>
      <c r="RQX1095" s="255"/>
      <c r="RQY1095" s="255"/>
      <c r="RQZ1095" s="255"/>
      <c r="RRA1095" s="255"/>
      <c r="RRB1095" s="255"/>
      <c r="RRC1095" s="255"/>
      <c r="RRD1095" s="255"/>
      <c r="RRE1095" s="255"/>
      <c r="RRF1095" s="255"/>
      <c r="RRG1095" s="255"/>
      <c r="RRH1095" s="255"/>
      <c r="RRI1095" s="255"/>
      <c r="RRJ1095" s="255"/>
      <c r="RRK1095" s="255"/>
      <c r="RRL1095" s="255"/>
      <c r="RRM1095" s="255"/>
      <c r="RRN1095" s="255"/>
      <c r="RRO1095" s="255"/>
      <c r="RRP1095" s="255"/>
      <c r="RRQ1095" s="255"/>
      <c r="RRR1095" s="255"/>
      <c r="RRS1095" s="255"/>
      <c r="RRT1095" s="255"/>
      <c r="RRU1095" s="255"/>
      <c r="RRV1095" s="255"/>
      <c r="RRW1095" s="255"/>
      <c r="RRX1095" s="255"/>
      <c r="RRY1095" s="255"/>
      <c r="RRZ1095" s="255"/>
      <c r="RSA1095" s="255"/>
      <c r="RSB1095" s="255"/>
      <c r="RSC1095" s="255"/>
      <c r="RSD1095" s="255"/>
      <c r="RSE1095" s="255"/>
      <c r="RSF1095" s="255"/>
      <c r="RSG1095" s="255"/>
      <c r="RSH1095" s="255"/>
      <c r="RSI1095" s="255"/>
      <c r="RSJ1095" s="255"/>
      <c r="RSK1095" s="255"/>
      <c r="RSL1095" s="255"/>
      <c r="RSM1095" s="255"/>
      <c r="RSN1095" s="255"/>
      <c r="RSO1095" s="255"/>
      <c r="RSP1095" s="255"/>
      <c r="RSQ1095" s="255"/>
      <c r="RSR1095" s="255"/>
      <c r="RSS1095" s="255"/>
      <c r="RST1095" s="255"/>
      <c r="RSU1095" s="255"/>
      <c r="RSV1095" s="255"/>
      <c r="RSW1095" s="255"/>
      <c r="RSX1095" s="255"/>
      <c r="RSY1095" s="255"/>
      <c r="RSZ1095" s="255"/>
      <c r="RTA1095" s="255"/>
      <c r="RTB1095" s="255"/>
      <c r="RTC1095" s="255"/>
      <c r="RTD1095" s="255"/>
      <c r="RTE1095" s="255"/>
      <c r="RTF1095" s="255"/>
      <c r="RTG1095" s="255"/>
      <c r="RTH1095" s="255"/>
      <c r="RTI1095" s="255"/>
      <c r="RTJ1095" s="255"/>
      <c r="RTK1095" s="255"/>
      <c r="RTL1095" s="255"/>
      <c r="RTM1095" s="255"/>
      <c r="RTN1095" s="255"/>
      <c r="RTO1095" s="255"/>
      <c r="RTP1095" s="255"/>
      <c r="RTQ1095" s="255"/>
      <c r="RTR1095" s="255"/>
      <c r="RTS1095" s="255"/>
      <c r="RTT1095" s="255"/>
      <c r="RTU1095" s="255"/>
      <c r="RTV1095" s="255"/>
      <c r="RTW1095" s="255"/>
      <c r="RTX1095" s="255"/>
      <c r="RTY1095" s="255"/>
      <c r="RTZ1095" s="255"/>
      <c r="RUA1095" s="255"/>
      <c r="RUB1095" s="255"/>
      <c r="RUC1095" s="255"/>
      <c r="RUD1095" s="255"/>
      <c r="RUE1095" s="255"/>
      <c r="RUF1095" s="255"/>
      <c r="RUG1095" s="255"/>
      <c r="RUH1095" s="255"/>
      <c r="RUI1095" s="255"/>
      <c r="RUJ1095" s="255"/>
      <c r="RUK1095" s="255"/>
      <c r="RUL1095" s="255"/>
      <c r="RUM1095" s="255"/>
      <c r="RUN1095" s="255"/>
      <c r="RUO1095" s="255"/>
      <c r="RUP1095" s="255"/>
      <c r="RUQ1095" s="255"/>
      <c r="RUR1095" s="255"/>
      <c r="RUS1095" s="255"/>
      <c r="RUT1095" s="255"/>
      <c r="RUU1095" s="255"/>
      <c r="RUV1095" s="255"/>
      <c r="RUW1095" s="255"/>
      <c r="RUX1095" s="255"/>
      <c r="RUY1095" s="255"/>
      <c r="RUZ1095" s="255"/>
      <c r="RVA1095" s="255"/>
      <c r="RVB1095" s="255"/>
      <c r="RVC1095" s="255"/>
      <c r="RVD1095" s="255"/>
      <c r="RVE1095" s="255"/>
      <c r="RVF1095" s="255"/>
      <c r="RVG1095" s="255"/>
      <c r="RVH1095" s="255"/>
      <c r="RVI1095" s="255"/>
      <c r="RVJ1095" s="255"/>
      <c r="RVK1095" s="255"/>
      <c r="RVL1095" s="255"/>
      <c r="RVM1095" s="255"/>
      <c r="RVN1095" s="255"/>
      <c r="RVO1095" s="255"/>
      <c r="RVP1095" s="255"/>
      <c r="RVQ1095" s="255"/>
      <c r="RVR1095" s="255"/>
      <c r="RVS1095" s="255"/>
      <c r="RVT1095" s="255"/>
      <c r="RVU1095" s="255"/>
      <c r="RVV1095" s="255"/>
      <c r="RVW1095" s="255"/>
      <c r="RVX1095" s="255"/>
      <c r="RVY1095" s="255"/>
      <c r="RVZ1095" s="255"/>
      <c r="RWA1095" s="255"/>
      <c r="RWB1095" s="255"/>
      <c r="RWC1095" s="255"/>
      <c r="RWD1095" s="255"/>
      <c r="RWE1095" s="255"/>
      <c r="RWF1095" s="255"/>
      <c r="RWG1095" s="255"/>
      <c r="RWH1095" s="255"/>
      <c r="RWI1095" s="255"/>
      <c r="RWJ1095" s="255"/>
      <c r="RWK1095" s="255"/>
      <c r="RWL1095" s="255"/>
      <c r="RWM1095" s="255"/>
      <c r="RWN1095" s="255"/>
      <c r="RWO1095" s="255"/>
      <c r="RWP1095" s="255"/>
      <c r="RWQ1095" s="255"/>
      <c r="RWR1095" s="255"/>
      <c r="RWS1095" s="255"/>
      <c r="RWT1095" s="255"/>
      <c r="RWU1095" s="255"/>
      <c r="RWV1095" s="255"/>
      <c r="RWW1095" s="255"/>
      <c r="RWX1095" s="255"/>
      <c r="RWY1095" s="255"/>
      <c r="RWZ1095" s="255"/>
      <c r="RXA1095" s="255"/>
      <c r="RXB1095" s="255"/>
      <c r="RXC1095" s="255"/>
      <c r="RXD1095" s="255"/>
      <c r="RXE1095" s="255"/>
      <c r="RXF1095" s="255"/>
      <c r="RXG1095" s="255"/>
      <c r="RXH1095" s="255"/>
      <c r="RXI1095" s="255"/>
      <c r="RXJ1095" s="255"/>
      <c r="RXK1095" s="255"/>
      <c r="RXL1095" s="255"/>
      <c r="RXM1095" s="255"/>
      <c r="RXN1095" s="255"/>
      <c r="RXO1095" s="255"/>
      <c r="RXP1095" s="255"/>
      <c r="RXQ1095" s="255"/>
      <c r="RXR1095" s="255"/>
      <c r="RXS1095" s="255"/>
      <c r="RXT1095" s="255"/>
      <c r="RXU1095" s="255"/>
      <c r="RXV1095" s="255"/>
      <c r="RXW1095" s="255"/>
      <c r="RXX1095" s="255"/>
      <c r="RXY1095" s="255"/>
      <c r="RXZ1095" s="255"/>
      <c r="RYA1095" s="255"/>
      <c r="RYB1095" s="255"/>
      <c r="RYC1095" s="255"/>
      <c r="RYD1095" s="255"/>
      <c r="RYE1095" s="255"/>
      <c r="RYF1095" s="255"/>
      <c r="RYG1095" s="255"/>
      <c r="RYH1095" s="255"/>
      <c r="RYI1095" s="255"/>
      <c r="RYJ1095" s="255"/>
      <c r="RYK1095" s="255"/>
      <c r="RYL1095" s="255"/>
      <c r="RYM1095" s="255"/>
      <c r="RYN1095" s="255"/>
      <c r="RYO1095" s="255"/>
      <c r="RYP1095" s="255"/>
      <c r="RYQ1095" s="255"/>
      <c r="RYR1095" s="255"/>
      <c r="RYS1095" s="255"/>
      <c r="RYT1095" s="255"/>
      <c r="RYU1095" s="255"/>
      <c r="RYV1095" s="255"/>
      <c r="RYW1095" s="255"/>
      <c r="RYX1095" s="255"/>
      <c r="RYY1095" s="255"/>
      <c r="RYZ1095" s="255"/>
      <c r="RZA1095" s="255"/>
      <c r="RZB1095" s="255"/>
      <c r="RZC1095" s="255"/>
      <c r="RZD1095" s="255"/>
      <c r="RZE1095" s="255"/>
      <c r="RZF1095" s="255"/>
      <c r="RZG1095" s="255"/>
      <c r="RZH1095" s="255"/>
      <c r="RZI1095" s="255"/>
      <c r="RZJ1095" s="255"/>
      <c r="RZK1095" s="255"/>
      <c r="RZL1095" s="255"/>
      <c r="RZM1095" s="255"/>
      <c r="RZN1095" s="255"/>
      <c r="RZO1095" s="255"/>
      <c r="RZP1095" s="255"/>
      <c r="RZQ1095" s="255"/>
      <c r="RZR1095" s="255"/>
      <c r="RZS1095" s="255"/>
      <c r="RZT1095" s="255"/>
      <c r="RZU1095" s="255"/>
      <c r="RZV1095" s="255"/>
      <c r="RZW1095" s="255"/>
      <c r="RZX1095" s="255"/>
      <c r="RZY1095" s="255"/>
      <c r="RZZ1095" s="255"/>
      <c r="SAA1095" s="255"/>
      <c r="SAB1095" s="255"/>
      <c r="SAC1095" s="255"/>
      <c r="SAD1095" s="255"/>
      <c r="SAE1095" s="255"/>
      <c r="SAF1095" s="255"/>
      <c r="SAG1095" s="255"/>
      <c r="SAH1095" s="255"/>
      <c r="SAI1095" s="255"/>
      <c r="SAJ1095" s="255"/>
      <c r="SAK1095" s="255"/>
      <c r="SAL1095" s="255"/>
      <c r="SAM1095" s="255"/>
      <c r="SAN1095" s="255"/>
      <c r="SAO1095" s="255"/>
      <c r="SAP1095" s="255"/>
      <c r="SAQ1095" s="255"/>
      <c r="SAR1095" s="255"/>
      <c r="SAS1095" s="255"/>
      <c r="SAT1095" s="255"/>
      <c r="SAU1095" s="255"/>
      <c r="SAV1095" s="255"/>
      <c r="SAW1095" s="255"/>
      <c r="SAX1095" s="255"/>
      <c r="SAY1095" s="255"/>
      <c r="SAZ1095" s="255"/>
      <c r="SBA1095" s="255"/>
      <c r="SBB1095" s="255"/>
      <c r="SBC1095" s="255"/>
      <c r="SBD1095" s="255"/>
      <c r="SBE1095" s="255"/>
      <c r="SBF1095" s="255"/>
      <c r="SBG1095" s="255"/>
      <c r="SBH1095" s="255"/>
      <c r="SBI1095" s="255"/>
      <c r="SBJ1095" s="255"/>
      <c r="SBK1095" s="255"/>
      <c r="SBL1095" s="255"/>
      <c r="SBM1095" s="255"/>
      <c r="SBN1095" s="255"/>
      <c r="SBO1095" s="255"/>
      <c r="SBP1095" s="255"/>
      <c r="SBQ1095" s="255"/>
      <c r="SBR1095" s="255"/>
      <c r="SBS1095" s="255"/>
      <c r="SBT1095" s="255"/>
      <c r="SBU1095" s="255"/>
      <c r="SBV1095" s="255"/>
      <c r="SBW1095" s="255"/>
      <c r="SBX1095" s="255"/>
      <c r="SBY1095" s="255"/>
      <c r="SBZ1095" s="255"/>
      <c r="SCA1095" s="255"/>
      <c r="SCB1095" s="255"/>
      <c r="SCC1095" s="255"/>
      <c r="SCD1095" s="255"/>
      <c r="SCE1095" s="255"/>
      <c r="SCF1095" s="255"/>
      <c r="SCG1095" s="255"/>
      <c r="SCH1095" s="255"/>
      <c r="SCI1095" s="255"/>
      <c r="SCJ1095" s="255"/>
      <c r="SCK1095" s="255"/>
      <c r="SCL1095" s="255"/>
      <c r="SCM1095" s="255"/>
      <c r="SCN1095" s="255"/>
      <c r="SCO1095" s="255"/>
      <c r="SCP1095" s="255"/>
      <c r="SCQ1095" s="255"/>
      <c r="SCR1095" s="255"/>
      <c r="SCS1095" s="255"/>
      <c r="SCT1095" s="255"/>
      <c r="SCU1095" s="255"/>
      <c r="SCV1095" s="255"/>
      <c r="SCW1095" s="255"/>
      <c r="SCX1095" s="255"/>
      <c r="SCY1095" s="255"/>
      <c r="SCZ1095" s="255"/>
      <c r="SDA1095" s="255"/>
      <c r="SDB1095" s="255"/>
      <c r="SDC1095" s="255"/>
      <c r="SDD1095" s="255"/>
      <c r="SDE1095" s="255"/>
      <c r="SDF1095" s="255"/>
      <c r="SDG1095" s="255"/>
      <c r="SDH1095" s="255"/>
      <c r="SDI1095" s="255"/>
      <c r="SDJ1095" s="255"/>
      <c r="SDK1095" s="255"/>
      <c r="SDL1095" s="255"/>
      <c r="SDM1095" s="255"/>
      <c r="SDN1095" s="255"/>
      <c r="SDO1095" s="255"/>
      <c r="SDP1095" s="255"/>
      <c r="SDQ1095" s="255"/>
      <c r="SDR1095" s="255"/>
      <c r="SDS1095" s="255"/>
      <c r="SDT1095" s="255"/>
      <c r="SDU1095" s="255"/>
      <c r="SDV1095" s="255"/>
      <c r="SDW1095" s="255"/>
      <c r="SDX1095" s="255"/>
      <c r="SDY1095" s="255"/>
      <c r="SDZ1095" s="255"/>
      <c r="SEA1095" s="255"/>
      <c r="SEB1095" s="255"/>
      <c r="SEC1095" s="255"/>
      <c r="SED1095" s="255"/>
      <c r="SEE1095" s="255"/>
      <c r="SEF1095" s="255"/>
      <c r="SEG1095" s="255"/>
      <c r="SEH1095" s="255"/>
      <c r="SEI1095" s="255"/>
      <c r="SEJ1095" s="255"/>
      <c r="SEK1095" s="255"/>
      <c r="SEL1095" s="255"/>
      <c r="SEM1095" s="255"/>
      <c r="SEN1095" s="255"/>
      <c r="SEO1095" s="255"/>
      <c r="SEP1095" s="255"/>
      <c r="SEQ1095" s="255"/>
      <c r="SER1095" s="255"/>
      <c r="SES1095" s="255"/>
      <c r="SET1095" s="255"/>
      <c r="SEU1095" s="255"/>
      <c r="SEV1095" s="255"/>
      <c r="SEW1095" s="255"/>
      <c r="SEX1095" s="255"/>
      <c r="SEY1095" s="255"/>
      <c r="SEZ1095" s="255"/>
      <c r="SFA1095" s="255"/>
      <c r="SFB1095" s="255"/>
      <c r="SFC1095" s="255"/>
      <c r="SFD1095" s="255"/>
      <c r="SFE1095" s="255"/>
      <c r="SFF1095" s="255"/>
      <c r="SFG1095" s="255"/>
      <c r="SFH1095" s="255"/>
      <c r="SFI1095" s="255"/>
      <c r="SFJ1095" s="255"/>
      <c r="SFK1095" s="255"/>
      <c r="SFL1095" s="255"/>
      <c r="SFM1095" s="255"/>
      <c r="SFN1095" s="255"/>
      <c r="SFO1095" s="255"/>
      <c r="SFP1095" s="255"/>
      <c r="SFQ1095" s="255"/>
      <c r="SFR1095" s="255"/>
      <c r="SFS1095" s="255"/>
      <c r="SFT1095" s="255"/>
      <c r="SFU1095" s="255"/>
      <c r="SFV1095" s="255"/>
      <c r="SFW1095" s="255"/>
      <c r="SFX1095" s="255"/>
      <c r="SFY1095" s="255"/>
      <c r="SFZ1095" s="255"/>
      <c r="SGA1095" s="255"/>
      <c r="SGB1095" s="255"/>
      <c r="SGC1095" s="255"/>
      <c r="SGD1095" s="255"/>
      <c r="SGE1095" s="255"/>
      <c r="SGF1095" s="255"/>
      <c r="SGG1095" s="255"/>
      <c r="SGH1095" s="255"/>
      <c r="SGI1095" s="255"/>
      <c r="SGJ1095" s="255"/>
      <c r="SGK1095" s="255"/>
      <c r="SGL1095" s="255"/>
      <c r="SGM1095" s="255"/>
      <c r="SGN1095" s="255"/>
      <c r="SGO1095" s="255"/>
      <c r="SGP1095" s="255"/>
      <c r="SGQ1095" s="255"/>
      <c r="SGR1095" s="255"/>
      <c r="SGS1095" s="255"/>
      <c r="SGT1095" s="255"/>
      <c r="SGU1095" s="255"/>
      <c r="SGV1095" s="255"/>
      <c r="SGW1095" s="255"/>
      <c r="SGX1095" s="255"/>
      <c r="SGY1095" s="255"/>
      <c r="SGZ1095" s="255"/>
      <c r="SHA1095" s="255"/>
      <c r="SHB1095" s="255"/>
      <c r="SHC1095" s="255"/>
      <c r="SHD1095" s="255"/>
      <c r="SHE1095" s="255"/>
      <c r="SHF1095" s="255"/>
      <c r="SHG1095" s="255"/>
      <c r="SHH1095" s="255"/>
      <c r="SHI1095" s="255"/>
      <c r="SHJ1095" s="255"/>
      <c r="SHK1095" s="255"/>
      <c r="SHL1095" s="255"/>
      <c r="SHM1095" s="255"/>
      <c r="SHN1095" s="255"/>
      <c r="SHO1095" s="255"/>
      <c r="SHP1095" s="255"/>
      <c r="SHQ1095" s="255"/>
      <c r="SHR1095" s="255"/>
      <c r="SHS1095" s="255"/>
      <c r="SHT1095" s="255"/>
      <c r="SHU1095" s="255"/>
      <c r="SHV1095" s="255"/>
      <c r="SHW1095" s="255"/>
      <c r="SHX1095" s="255"/>
      <c r="SHY1095" s="255"/>
      <c r="SHZ1095" s="255"/>
      <c r="SIA1095" s="255"/>
      <c r="SIB1095" s="255"/>
      <c r="SIC1095" s="255"/>
      <c r="SID1095" s="255"/>
      <c r="SIE1095" s="255"/>
      <c r="SIF1095" s="255"/>
      <c r="SIG1095" s="255"/>
      <c r="SIH1095" s="255"/>
      <c r="SII1095" s="255"/>
      <c r="SIJ1095" s="255"/>
      <c r="SIK1095" s="255"/>
      <c r="SIL1095" s="255"/>
      <c r="SIM1095" s="255"/>
      <c r="SIN1095" s="255"/>
      <c r="SIO1095" s="255"/>
      <c r="SIP1095" s="255"/>
      <c r="SIQ1095" s="255"/>
      <c r="SIR1095" s="255"/>
      <c r="SIS1095" s="255"/>
      <c r="SIT1095" s="255"/>
      <c r="SIU1095" s="255"/>
      <c r="SIV1095" s="255"/>
      <c r="SIW1095" s="255"/>
      <c r="SIX1095" s="255"/>
      <c r="SIY1095" s="255"/>
      <c r="SIZ1095" s="255"/>
      <c r="SJA1095" s="255"/>
      <c r="SJB1095" s="255"/>
      <c r="SJC1095" s="255"/>
      <c r="SJD1095" s="255"/>
      <c r="SJE1095" s="255"/>
      <c r="SJF1095" s="255"/>
      <c r="SJG1095" s="255"/>
      <c r="SJH1095" s="255"/>
      <c r="SJI1095" s="255"/>
      <c r="SJJ1095" s="255"/>
      <c r="SJK1095" s="255"/>
      <c r="SJL1095" s="255"/>
      <c r="SJM1095" s="255"/>
      <c r="SJN1095" s="255"/>
      <c r="SJO1095" s="255"/>
      <c r="SJP1095" s="255"/>
      <c r="SJQ1095" s="255"/>
      <c r="SJR1095" s="255"/>
      <c r="SJS1095" s="255"/>
      <c r="SJT1095" s="255"/>
      <c r="SJU1095" s="255"/>
      <c r="SJV1095" s="255"/>
      <c r="SJW1095" s="255"/>
      <c r="SJX1095" s="255"/>
      <c r="SJY1095" s="255"/>
      <c r="SJZ1095" s="255"/>
      <c r="SKA1095" s="255"/>
      <c r="SKB1095" s="255"/>
      <c r="SKC1095" s="255"/>
      <c r="SKD1095" s="255"/>
      <c r="SKE1095" s="255"/>
      <c r="SKF1095" s="255"/>
      <c r="SKG1095" s="255"/>
      <c r="SKH1095" s="255"/>
      <c r="SKI1095" s="255"/>
      <c r="SKJ1095" s="255"/>
      <c r="SKK1095" s="255"/>
      <c r="SKL1095" s="255"/>
      <c r="SKM1095" s="255"/>
      <c r="SKN1095" s="255"/>
      <c r="SKO1095" s="255"/>
      <c r="SKP1095" s="255"/>
      <c r="SKQ1095" s="255"/>
      <c r="SKR1095" s="255"/>
      <c r="SKS1095" s="255"/>
      <c r="SKT1095" s="255"/>
      <c r="SKU1095" s="255"/>
      <c r="SKV1095" s="255"/>
      <c r="SKW1095" s="255"/>
      <c r="SKX1095" s="255"/>
      <c r="SKY1095" s="255"/>
      <c r="SKZ1095" s="255"/>
      <c r="SLA1095" s="255"/>
      <c r="SLB1095" s="255"/>
      <c r="SLC1095" s="255"/>
      <c r="SLD1095" s="255"/>
      <c r="SLE1095" s="255"/>
      <c r="SLF1095" s="255"/>
      <c r="SLG1095" s="255"/>
      <c r="SLH1095" s="255"/>
      <c r="SLI1095" s="255"/>
      <c r="SLJ1095" s="255"/>
      <c r="SLK1095" s="255"/>
      <c r="SLL1095" s="255"/>
      <c r="SLM1095" s="255"/>
      <c r="SLN1095" s="255"/>
      <c r="SLO1095" s="255"/>
      <c r="SLP1095" s="255"/>
      <c r="SLQ1095" s="255"/>
      <c r="SLR1095" s="255"/>
      <c r="SLS1095" s="255"/>
      <c r="SLT1095" s="255"/>
      <c r="SLU1095" s="255"/>
      <c r="SLV1095" s="255"/>
      <c r="SLW1095" s="255"/>
      <c r="SLX1095" s="255"/>
      <c r="SLY1095" s="255"/>
      <c r="SLZ1095" s="255"/>
      <c r="SMA1095" s="255"/>
      <c r="SMB1095" s="255"/>
      <c r="SMC1095" s="255"/>
      <c r="SMD1095" s="255"/>
      <c r="SME1095" s="255"/>
      <c r="SMF1095" s="255"/>
      <c r="SMG1095" s="255"/>
      <c r="SMH1095" s="255"/>
      <c r="SMI1095" s="255"/>
      <c r="SMJ1095" s="255"/>
      <c r="SMK1095" s="255"/>
      <c r="SML1095" s="255"/>
      <c r="SMM1095" s="255"/>
      <c r="SMN1095" s="255"/>
      <c r="SMO1095" s="255"/>
      <c r="SMP1095" s="255"/>
      <c r="SMQ1095" s="255"/>
      <c r="SMR1095" s="255"/>
      <c r="SMS1095" s="255"/>
      <c r="SMT1095" s="255"/>
      <c r="SMU1095" s="255"/>
      <c r="SMV1095" s="255"/>
      <c r="SMW1095" s="255"/>
      <c r="SMX1095" s="255"/>
      <c r="SMY1095" s="255"/>
      <c r="SMZ1095" s="255"/>
      <c r="SNA1095" s="255"/>
      <c r="SNB1095" s="255"/>
      <c r="SNC1095" s="255"/>
      <c r="SND1095" s="255"/>
      <c r="SNE1095" s="255"/>
      <c r="SNF1095" s="255"/>
      <c r="SNG1095" s="255"/>
      <c r="SNH1095" s="255"/>
      <c r="SNI1095" s="255"/>
      <c r="SNJ1095" s="255"/>
      <c r="SNK1095" s="255"/>
      <c r="SNL1095" s="255"/>
      <c r="SNM1095" s="255"/>
      <c r="SNN1095" s="255"/>
      <c r="SNO1095" s="255"/>
      <c r="SNP1095" s="255"/>
      <c r="SNQ1095" s="255"/>
      <c r="SNR1095" s="255"/>
      <c r="SNS1095" s="255"/>
      <c r="SNT1095" s="255"/>
      <c r="SNU1095" s="255"/>
      <c r="SNV1095" s="255"/>
      <c r="SNW1095" s="255"/>
      <c r="SNX1095" s="255"/>
      <c r="SNY1095" s="255"/>
      <c r="SNZ1095" s="255"/>
      <c r="SOA1095" s="255"/>
      <c r="SOB1095" s="255"/>
      <c r="SOC1095" s="255"/>
      <c r="SOD1095" s="255"/>
      <c r="SOE1095" s="255"/>
      <c r="SOF1095" s="255"/>
      <c r="SOG1095" s="255"/>
      <c r="SOH1095" s="255"/>
      <c r="SOI1095" s="255"/>
      <c r="SOJ1095" s="255"/>
      <c r="SOK1095" s="255"/>
      <c r="SOL1095" s="255"/>
      <c r="SOM1095" s="255"/>
      <c r="SON1095" s="255"/>
      <c r="SOO1095" s="255"/>
      <c r="SOP1095" s="255"/>
      <c r="SOQ1095" s="255"/>
      <c r="SOR1095" s="255"/>
      <c r="SOS1095" s="255"/>
      <c r="SOT1095" s="255"/>
      <c r="SOU1095" s="255"/>
      <c r="SOV1095" s="255"/>
      <c r="SOW1095" s="255"/>
      <c r="SOX1095" s="255"/>
      <c r="SOY1095" s="255"/>
      <c r="SOZ1095" s="255"/>
      <c r="SPA1095" s="255"/>
      <c r="SPB1095" s="255"/>
      <c r="SPC1095" s="255"/>
      <c r="SPD1095" s="255"/>
      <c r="SPE1095" s="255"/>
      <c r="SPF1095" s="255"/>
      <c r="SPG1095" s="255"/>
      <c r="SPH1095" s="255"/>
      <c r="SPI1095" s="255"/>
      <c r="SPJ1095" s="255"/>
      <c r="SPK1095" s="255"/>
      <c r="SPL1095" s="255"/>
      <c r="SPM1095" s="255"/>
      <c r="SPN1095" s="255"/>
      <c r="SPO1095" s="255"/>
      <c r="SPP1095" s="255"/>
      <c r="SPQ1095" s="255"/>
      <c r="SPR1095" s="255"/>
      <c r="SPS1095" s="255"/>
      <c r="SPT1095" s="255"/>
      <c r="SPU1095" s="255"/>
      <c r="SPV1095" s="255"/>
      <c r="SPW1095" s="255"/>
      <c r="SPX1095" s="255"/>
      <c r="SPY1095" s="255"/>
      <c r="SPZ1095" s="255"/>
      <c r="SQA1095" s="255"/>
      <c r="SQB1095" s="255"/>
      <c r="SQC1095" s="255"/>
      <c r="SQD1095" s="255"/>
      <c r="SQE1095" s="255"/>
      <c r="SQF1095" s="255"/>
      <c r="SQG1095" s="255"/>
      <c r="SQH1095" s="255"/>
      <c r="SQI1095" s="255"/>
      <c r="SQJ1095" s="255"/>
      <c r="SQK1095" s="255"/>
      <c r="SQL1095" s="255"/>
      <c r="SQM1095" s="255"/>
      <c r="SQN1095" s="255"/>
      <c r="SQO1095" s="255"/>
      <c r="SQP1095" s="255"/>
      <c r="SQQ1095" s="255"/>
      <c r="SQR1095" s="255"/>
      <c r="SQS1095" s="255"/>
      <c r="SQT1095" s="255"/>
      <c r="SQU1095" s="255"/>
      <c r="SQV1095" s="255"/>
      <c r="SQW1095" s="255"/>
      <c r="SQX1095" s="255"/>
      <c r="SQY1095" s="255"/>
      <c r="SQZ1095" s="255"/>
      <c r="SRA1095" s="255"/>
      <c r="SRB1095" s="255"/>
      <c r="SRC1095" s="255"/>
      <c r="SRD1095" s="255"/>
      <c r="SRE1095" s="255"/>
      <c r="SRF1095" s="255"/>
      <c r="SRG1095" s="255"/>
      <c r="SRH1095" s="255"/>
      <c r="SRI1095" s="255"/>
      <c r="SRJ1095" s="255"/>
      <c r="SRK1095" s="255"/>
      <c r="SRL1095" s="255"/>
      <c r="SRM1095" s="255"/>
      <c r="SRN1095" s="255"/>
      <c r="SRO1095" s="255"/>
      <c r="SRP1095" s="255"/>
      <c r="SRQ1095" s="255"/>
      <c r="SRR1095" s="255"/>
      <c r="SRS1095" s="255"/>
      <c r="SRT1095" s="255"/>
      <c r="SRU1095" s="255"/>
      <c r="SRV1095" s="255"/>
      <c r="SRW1095" s="255"/>
      <c r="SRX1095" s="255"/>
      <c r="SRY1095" s="255"/>
      <c r="SRZ1095" s="255"/>
      <c r="SSA1095" s="255"/>
      <c r="SSB1095" s="255"/>
      <c r="SSC1095" s="255"/>
      <c r="SSD1095" s="255"/>
      <c r="SSE1095" s="255"/>
      <c r="SSF1095" s="255"/>
      <c r="SSG1095" s="255"/>
      <c r="SSH1095" s="255"/>
      <c r="SSI1095" s="255"/>
      <c r="SSJ1095" s="255"/>
      <c r="SSK1095" s="255"/>
      <c r="SSL1095" s="255"/>
      <c r="SSM1095" s="255"/>
      <c r="SSN1095" s="255"/>
      <c r="SSO1095" s="255"/>
      <c r="SSP1095" s="255"/>
      <c r="SSQ1095" s="255"/>
      <c r="SSR1095" s="255"/>
      <c r="SSS1095" s="255"/>
      <c r="SST1095" s="255"/>
      <c r="SSU1095" s="255"/>
      <c r="SSV1095" s="255"/>
      <c r="SSW1095" s="255"/>
      <c r="SSX1095" s="255"/>
      <c r="SSY1095" s="255"/>
      <c r="SSZ1095" s="255"/>
      <c r="STA1095" s="255"/>
      <c r="STB1095" s="255"/>
      <c r="STC1095" s="255"/>
      <c r="STD1095" s="255"/>
      <c r="STE1095" s="255"/>
      <c r="STF1095" s="255"/>
      <c r="STG1095" s="255"/>
      <c r="STH1095" s="255"/>
      <c r="STI1095" s="255"/>
      <c r="STJ1095" s="255"/>
      <c r="STK1095" s="255"/>
      <c r="STL1095" s="255"/>
      <c r="STM1095" s="255"/>
      <c r="STN1095" s="255"/>
      <c r="STO1095" s="255"/>
      <c r="STP1095" s="255"/>
      <c r="STQ1095" s="255"/>
      <c r="STR1095" s="255"/>
      <c r="STS1095" s="255"/>
      <c r="STT1095" s="255"/>
      <c r="STU1095" s="255"/>
      <c r="STV1095" s="255"/>
      <c r="STW1095" s="255"/>
      <c r="STX1095" s="255"/>
      <c r="STY1095" s="255"/>
      <c r="STZ1095" s="255"/>
      <c r="SUA1095" s="255"/>
      <c r="SUB1095" s="255"/>
      <c r="SUC1095" s="255"/>
      <c r="SUD1095" s="255"/>
      <c r="SUE1095" s="255"/>
      <c r="SUF1095" s="255"/>
      <c r="SUG1095" s="255"/>
      <c r="SUH1095" s="255"/>
      <c r="SUI1095" s="255"/>
      <c r="SUJ1095" s="255"/>
      <c r="SUK1095" s="255"/>
      <c r="SUL1095" s="255"/>
      <c r="SUM1095" s="255"/>
      <c r="SUN1095" s="255"/>
      <c r="SUO1095" s="255"/>
      <c r="SUP1095" s="255"/>
      <c r="SUQ1095" s="255"/>
      <c r="SUR1095" s="255"/>
      <c r="SUS1095" s="255"/>
      <c r="SUT1095" s="255"/>
      <c r="SUU1095" s="255"/>
      <c r="SUV1095" s="255"/>
      <c r="SUW1095" s="255"/>
      <c r="SUX1095" s="255"/>
      <c r="SUY1095" s="255"/>
      <c r="SUZ1095" s="255"/>
      <c r="SVA1095" s="255"/>
      <c r="SVB1095" s="255"/>
      <c r="SVC1095" s="255"/>
      <c r="SVD1095" s="255"/>
      <c r="SVE1095" s="255"/>
      <c r="SVF1095" s="255"/>
      <c r="SVG1095" s="255"/>
      <c r="SVH1095" s="255"/>
      <c r="SVI1095" s="255"/>
      <c r="SVJ1095" s="255"/>
      <c r="SVK1095" s="255"/>
      <c r="SVL1095" s="255"/>
      <c r="SVM1095" s="255"/>
      <c r="SVN1095" s="255"/>
      <c r="SVO1095" s="255"/>
      <c r="SVP1095" s="255"/>
      <c r="SVQ1095" s="255"/>
      <c r="SVR1095" s="255"/>
      <c r="SVS1095" s="255"/>
      <c r="SVT1095" s="255"/>
      <c r="SVU1095" s="255"/>
      <c r="SVV1095" s="255"/>
      <c r="SVW1095" s="255"/>
      <c r="SVX1095" s="255"/>
      <c r="SVY1095" s="255"/>
      <c r="SVZ1095" s="255"/>
      <c r="SWA1095" s="255"/>
      <c r="SWB1095" s="255"/>
      <c r="SWC1095" s="255"/>
      <c r="SWD1095" s="255"/>
      <c r="SWE1095" s="255"/>
      <c r="SWF1095" s="255"/>
      <c r="SWG1095" s="255"/>
      <c r="SWH1095" s="255"/>
      <c r="SWI1095" s="255"/>
      <c r="SWJ1095" s="255"/>
      <c r="SWK1095" s="255"/>
      <c r="SWL1095" s="255"/>
      <c r="SWM1095" s="255"/>
      <c r="SWN1095" s="255"/>
      <c r="SWO1095" s="255"/>
      <c r="SWP1095" s="255"/>
      <c r="SWQ1095" s="255"/>
      <c r="SWR1095" s="255"/>
      <c r="SWS1095" s="255"/>
      <c r="SWT1095" s="255"/>
      <c r="SWU1095" s="255"/>
      <c r="SWV1095" s="255"/>
      <c r="SWW1095" s="255"/>
      <c r="SWX1095" s="255"/>
      <c r="SWY1095" s="255"/>
      <c r="SWZ1095" s="255"/>
      <c r="SXA1095" s="255"/>
      <c r="SXB1095" s="255"/>
      <c r="SXC1095" s="255"/>
      <c r="SXD1095" s="255"/>
      <c r="SXE1095" s="255"/>
      <c r="SXF1095" s="255"/>
      <c r="SXG1095" s="255"/>
      <c r="SXH1095" s="255"/>
      <c r="SXI1095" s="255"/>
      <c r="SXJ1095" s="255"/>
      <c r="SXK1095" s="255"/>
      <c r="SXL1095" s="255"/>
      <c r="SXM1095" s="255"/>
      <c r="SXN1095" s="255"/>
      <c r="SXO1095" s="255"/>
      <c r="SXP1095" s="255"/>
      <c r="SXQ1095" s="255"/>
      <c r="SXR1095" s="255"/>
      <c r="SXS1095" s="255"/>
      <c r="SXT1095" s="255"/>
      <c r="SXU1095" s="255"/>
      <c r="SXV1095" s="255"/>
      <c r="SXW1095" s="255"/>
      <c r="SXX1095" s="255"/>
      <c r="SXY1095" s="255"/>
      <c r="SXZ1095" s="255"/>
      <c r="SYA1095" s="255"/>
      <c r="SYB1095" s="255"/>
      <c r="SYC1095" s="255"/>
      <c r="SYD1095" s="255"/>
      <c r="SYE1095" s="255"/>
      <c r="SYF1095" s="255"/>
      <c r="SYG1095" s="255"/>
      <c r="SYH1095" s="255"/>
      <c r="SYI1095" s="255"/>
      <c r="SYJ1095" s="255"/>
      <c r="SYK1095" s="255"/>
      <c r="SYL1095" s="255"/>
      <c r="SYM1095" s="255"/>
      <c r="SYN1095" s="255"/>
      <c r="SYO1095" s="255"/>
      <c r="SYP1095" s="255"/>
      <c r="SYQ1095" s="255"/>
      <c r="SYR1095" s="255"/>
      <c r="SYS1095" s="255"/>
      <c r="SYT1095" s="255"/>
      <c r="SYU1095" s="255"/>
      <c r="SYV1095" s="255"/>
      <c r="SYW1095" s="255"/>
      <c r="SYX1095" s="255"/>
      <c r="SYY1095" s="255"/>
      <c r="SYZ1095" s="255"/>
      <c r="SZA1095" s="255"/>
      <c r="SZB1095" s="255"/>
      <c r="SZC1095" s="255"/>
      <c r="SZD1095" s="255"/>
      <c r="SZE1095" s="255"/>
      <c r="SZF1095" s="255"/>
      <c r="SZG1095" s="255"/>
      <c r="SZH1095" s="255"/>
      <c r="SZI1095" s="255"/>
      <c r="SZJ1095" s="255"/>
      <c r="SZK1095" s="255"/>
      <c r="SZL1095" s="255"/>
      <c r="SZM1095" s="255"/>
      <c r="SZN1095" s="255"/>
      <c r="SZO1095" s="255"/>
      <c r="SZP1095" s="255"/>
      <c r="SZQ1095" s="255"/>
      <c r="SZR1095" s="255"/>
      <c r="SZS1095" s="255"/>
      <c r="SZT1095" s="255"/>
      <c r="SZU1095" s="255"/>
      <c r="SZV1095" s="255"/>
      <c r="SZW1095" s="255"/>
      <c r="SZX1095" s="255"/>
      <c r="SZY1095" s="255"/>
      <c r="SZZ1095" s="255"/>
      <c r="TAA1095" s="255"/>
      <c r="TAB1095" s="255"/>
      <c r="TAC1095" s="255"/>
      <c r="TAD1095" s="255"/>
      <c r="TAE1095" s="255"/>
      <c r="TAF1095" s="255"/>
      <c r="TAG1095" s="255"/>
      <c r="TAH1095" s="255"/>
      <c r="TAI1095" s="255"/>
      <c r="TAJ1095" s="255"/>
      <c r="TAK1095" s="255"/>
      <c r="TAL1095" s="255"/>
      <c r="TAM1095" s="255"/>
      <c r="TAN1095" s="255"/>
      <c r="TAO1095" s="255"/>
      <c r="TAP1095" s="255"/>
      <c r="TAQ1095" s="255"/>
      <c r="TAR1095" s="255"/>
      <c r="TAS1095" s="255"/>
      <c r="TAT1095" s="255"/>
      <c r="TAU1095" s="255"/>
      <c r="TAV1095" s="255"/>
      <c r="TAW1095" s="255"/>
      <c r="TAX1095" s="255"/>
      <c r="TAY1095" s="255"/>
      <c r="TAZ1095" s="255"/>
      <c r="TBA1095" s="255"/>
      <c r="TBB1095" s="255"/>
      <c r="TBC1095" s="255"/>
      <c r="TBD1095" s="255"/>
      <c r="TBE1095" s="255"/>
      <c r="TBF1095" s="255"/>
      <c r="TBG1095" s="255"/>
      <c r="TBH1095" s="255"/>
      <c r="TBI1095" s="255"/>
      <c r="TBJ1095" s="255"/>
      <c r="TBK1095" s="255"/>
      <c r="TBL1095" s="255"/>
      <c r="TBM1095" s="255"/>
      <c r="TBN1095" s="255"/>
      <c r="TBO1095" s="255"/>
      <c r="TBP1095" s="255"/>
      <c r="TBQ1095" s="255"/>
      <c r="TBR1095" s="255"/>
      <c r="TBS1095" s="255"/>
      <c r="TBT1095" s="255"/>
      <c r="TBU1095" s="255"/>
      <c r="TBV1095" s="255"/>
      <c r="TBW1095" s="255"/>
      <c r="TBX1095" s="255"/>
      <c r="TBY1095" s="255"/>
      <c r="TBZ1095" s="255"/>
      <c r="TCA1095" s="255"/>
      <c r="TCB1095" s="255"/>
      <c r="TCC1095" s="255"/>
      <c r="TCD1095" s="255"/>
      <c r="TCE1095" s="255"/>
      <c r="TCF1095" s="255"/>
      <c r="TCG1095" s="255"/>
      <c r="TCH1095" s="255"/>
      <c r="TCI1095" s="255"/>
      <c r="TCJ1095" s="255"/>
      <c r="TCK1095" s="255"/>
      <c r="TCL1095" s="255"/>
      <c r="TCM1095" s="255"/>
      <c r="TCN1095" s="255"/>
      <c r="TCO1095" s="255"/>
      <c r="TCP1095" s="255"/>
      <c r="TCQ1095" s="255"/>
      <c r="TCR1095" s="255"/>
      <c r="TCS1095" s="255"/>
      <c r="TCT1095" s="255"/>
      <c r="TCU1095" s="255"/>
      <c r="TCV1095" s="255"/>
      <c r="TCW1095" s="255"/>
      <c r="TCX1095" s="255"/>
      <c r="TCY1095" s="255"/>
      <c r="TCZ1095" s="255"/>
      <c r="TDA1095" s="255"/>
      <c r="TDB1095" s="255"/>
      <c r="TDC1095" s="255"/>
      <c r="TDD1095" s="255"/>
      <c r="TDE1095" s="255"/>
      <c r="TDF1095" s="255"/>
      <c r="TDG1095" s="255"/>
      <c r="TDH1095" s="255"/>
      <c r="TDI1095" s="255"/>
      <c r="TDJ1095" s="255"/>
      <c r="TDK1095" s="255"/>
      <c r="TDL1095" s="255"/>
      <c r="TDM1095" s="255"/>
      <c r="TDN1095" s="255"/>
      <c r="TDO1095" s="255"/>
      <c r="TDP1095" s="255"/>
      <c r="TDQ1095" s="255"/>
      <c r="TDR1095" s="255"/>
      <c r="TDS1095" s="255"/>
      <c r="TDT1095" s="255"/>
      <c r="TDU1095" s="255"/>
      <c r="TDV1095" s="255"/>
      <c r="TDW1095" s="255"/>
      <c r="TDX1095" s="255"/>
      <c r="TDY1095" s="255"/>
      <c r="TDZ1095" s="255"/>
      <c r="TEA1095" s="255"/>
      <c r="TEB1095" s="255"/>
      <c r="TEC1095" s="255"/>
      <c r="TED1095" s="255"/>
      <c r="TEE1095" s="255"/>
      <c r="TEF1095" s="255"/>
      <c r="TEG1095" s="255"/>
      <c r="TEH1095" s="255"/>
      <c r="TEI1095" s="255"/>
      <c r="TEJ1095" s="255"/>
      <c r="TEK1095" s="255"/>
      <c r="TEL1095" s="255"/>
      <c r="TEM1095" s="255"/>
      <c r="TEN1095" s="255"/>
      <c r="TEO1095" s="255"/>
      <c r="TEP1095" s="255"/>
      <c r="TEQ1095" s="255"/>
      <c r="TER1095" s="255"/>
      <c r="TES1095" s="255"/>
      <c r="TET1095" s="255"/>
      <c r="TEU1095" s="255"/>
      <c r="TEV1095" s="255"/>
      <c r="TEW1095" s="255"/>
      <c r="TEX1095" s="255"/>
      <c r="TEY1095" s="255"/>
      <c r="TEZ1095" s="255"/>
      <c r="TFA1095" s="255"/>
      <c r="TFB1095" s="255"/>
      <c r="TFC1095" s="255"/>
      <c r="TFD1095" s="255"/>
      <c r="TFE1095" s="255"/>
      <c r="TFF1095" s="255"/>
      <c r="TFG1095" s="255"/>
      <c r="TFH1095" s="255"/>
      <c r="TFI1095" s="255"/>
      <c r="TFJ1095" s="255"/>
      <c r="TFK1095" s="255"/>
      <c r="TFL1095" s="255"/>
      <c r="TFM1095" s="255"/>
      <c r="TFN1095" s="255"/>
      <c r="TFO1095" s="255"/>
      <c r="TFP1095" s="255"/>
      <c r="TFQ1095" s="255"/>
      <c r="TFR1095" s="255"/>
      <c r="TFS1095" s="255"/>
      <c r="TFT1095" s="255"/>
      <c r="TFU1095" s="255"/>
      <c r="TFV1095" s="255"/>
      <c r="TFW1095" s="255"/>
      <c r="TFX1095" s="255"/>
      <c r="TFY1095" s="255"/>
      <c r="TFZ1095" s="255"/>
      <c r="TGA1095" s="255"/>
      <c r="TGB1095" s="255"/>
      <c r="TGC1095" s="255"/>
      <c r="TGD1095" s="255"/>
      <c r="TGE1095" s="255"/>
      <c r="TGF1095" s="255"/>
      <c r="TGG1095" s="255"/>
      <c r="TGH1095" s="255"/>
      <c r="TGI1095" s="255"/>
      <c r="TGJ1095" s="255"/>
      <c r="TGK1095" s="255"/>
      <c r="TGL1095" s="255"/>
      <c r="TGM1095" s="255"/>
      <c r="TGN1095" s="255"/>
      <c r="TGO1095" s="255"/>
      <c r="TGP1095" s="255"/>
      <c r="TGQ1095" s="255"/>
      <c r="TGR1095" s="255"/>
      <c r="TGS1095" s="255"/>
      <c r="TGT1095" s="255"/>
      <c r="TGU1095" s="255"/>
      <c r="TGV1095" s="255"/>
      <c r="TGW1095" s="255"/>
      <c r="TGX1095" s="255"/>
      <c r="TGY1095" s="255"/>
      <c r="TGZ1095" s="255"/>
      <c r="THA1095" s="255"/>
      <c r="THB1095" s="255"/>
      <c r="THC1095" s="255"/>
      <c r="THD1095" s="255"/>
      <c r="THE1095" s="255"/>
      <c r="THF1095" s="255"/>
      <c r="THG1095" s="255"/>
      <c r="THH1095" s="255"/>
      <c r="THI1095" s="255"/>
      <c r="THJ1095" s="255"/>
      <c r="THK1095" s="255"/>
      <c r="THL1095" s="255"/>
      <c r="THM1095" s="255"/>
      <c r="THN1095" s="255"/>
      <c r="THO1095" s="255"/>
      <c r="THP1095" s="255"/>
      <c r="THQ1095" s="255"/>
      <c r="THR1095" s="255"/>
      <c r="THS1095" s="255"/>
      <c r="THT1095" s="255"/>
      <c r="THU1095" s="255"/>
      <c r="THV1095" s="255"/>
      <c r="THW1095" s="255"/>
      <c r="THX1095" s="255"/>
      <c r="THY1095" s="255"/>
      <c r="THZ1095" s="255"/>
      <c r="TIA1095" s="255"/>
      <c r="TIB1095" s="255"/>
      <c r="TIC1095" s="255"/>
      <c r="TID1095" s="255"/>
      <c r="TIE1095" s="255"/>
      <c r="TIF1095" s="255"/>
      <c r="TIG1095" s="255"/>
      <c r="TIH1095" s="255"/>
      <c r="TII1095" s="255"/>
      <c r="TIJ1095" s="255"/>
      <c r="TIK1095" s="255"/>
      <c r="TIL1095" s="255"/>
      <c r="TIM1095" s="255"/>
      <c r="TIN1095" s="255"/>
      <c r="TIO1095" s="255"/>
      <c r="TIP1095" s="255"/>
      <c r="TIQ1095" s="255"/>
      <c r="TIR1095" s="255"/>
      <c r="TIS1095" s="255"/>
      <c r="TIT1095" s="255"/>
      <c r="TIU1095" s="255"/>
      <c r="TIV1095" s="255"/>
      <c r="TIW1095" s="255"/>
      <c r="TIX1095" s="255"/>
      <c r="TIY1095" s="255"/>
      <c r="TIZ1095" s="255"/>
      <c r="TJA1095" s="255"/>
      <c r="TJB1095" s="255"/>
      <c r="TJC1095" s="255"/>
      <c r="TJD1095" s="255"/>
      <c r="TJE1095" s="255"/>
      <c r="TJF1095" s="255"/>
      <c r="TJG1095" s="255"/>
      <c r="TJH1095" s="255"/>
      <c r="TJI1095" s="255"/>
      <c r="TJJ1095" s="255"/>
      <c r="TJK1095" s="255"/>
      <c r="TJL1095" s="255"/>
      <c r="TJM1095" s="255"/>
      <c r="TJN1095" s="255"/>
      <c r="TJO1095" s="255"/>
      <c r="TJP1095" s="255"/>
      <c r="TJQ1095" s="255"/>
      <c r="TJR1095" s="255"/>
      <c r="TJS1095" s="255"/>
      <c r="TJT1095" s="255"/>
      <c r="TJU1095" s="255"/>
      <c r="TJV1095" s="255"/>
      <c r="TJW1095" s="255"/>
      <c r="TJX1095" s="255"/>
      <c r="TJY1095" s="255"/>
      <c r="TJZ1095" s="255"/>
      <c r="TKA1095" s="255"/>
      <c r="TKB1095" s="255"/>
      <c r="TKC1095" s="255"/>
      <c r="TKD1095" s="255"/>
      <c r="TKE1095" s="255"/>
      <c r="TKF1095" s="255"/>
      <c r="TKG1095" s="255"/>
      <c r="TKH1095" s="255"/>
      <c r="TKI1095" s="255"/>
      <c r="TKJ1095" s="255"/>
      <c r="TKK1095" s="255"/>
      <c r="TKL1095" s="255"/>
      <c r="TKM1095" s="255"/>
      <c r="TKN1095" s="255"/>
      <c r="TKO1095" s="255"/>
      <c r="TKP1095" s="255"/>
      <c r="TKQ1095" s="255"/>
      <c r="TKR1095" s="255"/>
      <c r="TKS1095" s="255"/>
      <c r="TKT1095" s="255"/>
      <c r="TKU1095" s="255"/>
      <c r="TKV1095" s="255"/>
      <c r="TKW1095" s="255"/>
      <c r="TKX1095" s="255"/>
      <c r="TKY1095" s="255"/>
      <c r="TKZ1095" s="255"/>
      <c r="TLA1095" s="255"/>
      <c r="TLB1095" s="255"/>
      <c r="TLC1095" s="255"/>
      <c r="TLD1095" s="255"/>
      <c r="TLE1095" s="255"/>
      <c r="TLF1095" s="255"/>
      <c r="TLG1095" s="255"/>
      <c r="TLH1095" s="255"/>
      <c r="TLI1095" s="255"/>
      <c r="TLJ1095" s="255"/>
      <c r="TLK1095" s="255"/>
      <c r="TLL1095" s="255"/>
      <c r="TLM1095" s="255"/>
      <c r="TLN1095" s="255"/>
      <c r="TLO1095" s="255"/>
      <c r="TLP1095" s="255"/>
      <c r="TLQ1095" s="255"/>
      <c r="TLR1095" s="255"/>
      <c r="TLS1095" s="255"/>
      <c r="TLT1095" s="255"/>
      <c r="TLU1095" s="255"/>
      <c r="TLV1095" s="255"/>
      <c r="TLW1095" s="255"/>
      <c r="TLX1095" s="255"/>
      <c r="TLY1095" s="255"/>
      <c r="TLZ1095" s="255"/>
      <c r="TMA1095" s="255"/>
      <c r="TMB1095" s="255"/>
      <c r="TMC1095" s="255"/>
      <c r="TMD1095" s="255"/>
      <c r="TME1095" s="255"/>
      <c r="TMF1095" s="255"/>
      <c r="TMG1095" s="255"/>
      <c r="TMH1095" s="255"/>
      <c r="TMI1095" s="255"/>
      <c r="TMJ1095" s="255"/>
      <c r="TMK1095" s="255"/>
      <c r="TML1095" s="255"/>
      <c r="TMM1095" s="255"/>
      <c r="TMN1095" s="255"/>
      <c r="TMO1095" s="255"/>
      <c r="TMP1095" s="255"/>
      <c r="TMQ1095" s="255"/>
      <c r="TMR1095" s="255"/>
      <c r="TMS1095" s="255"/>
      <c r="TMT1095" s="255"/>
      <c r="TMU1095" s="255"/>
      <c r="TMV1095" s="255"/>
      <c r="TMW1095" s="255"/>
      <c r="TMX1095" s="255"/>
      <c r="TMY1095" s="255"/>
      <c r="TMZ1095" s="255"/>
      <c r="TNA1095" s="255"/>
      <c r="TNB1095" s="255"/>
      <c r="TNC1095" s="255"/>
      <c r="TND1095" s="255"/>
      <c r="TNE1095" s="255"/>
      <c r="TNF1095" s="255"/>
      <c r="TNG1095" s="255"/>
      <c r="TNH1095" s="255"/>
      <c r="TNI1095" s="255"/>
      <c r="TNJ1095" s="255"/>
      <c r="TNK1095" s="255"/>
      <c r="TNL1095" s="255"/>
      <c r="TNM1095" s="255"/>
      <c r="TNN1095" s="255"/>
      <c r="TNO1095" s="255"/>
      <c r="TNP1095" s="255"/>
      <c r="TNQ1095" s="255"/>
      <c r="TNR1095" s="255"/>
      <c r="TNS1095" s="255"/>
      <c r="TNT1095" s="255"/>
      <c r="TNU1095" s="255"/>
      <c r="TNV1095" s="255"/>
      <c r="TNW1095" s="255"/>
      <c r="TNX1095" s="255"/>
      <c r="TNY1095" s="255"/>
      <c r="TNZ1095" s="255"/>
      <c r="TOA1095" s="255"/>
      <c r="TOB1095" s="255"/>
      <c r="TOC1095" s="255"/>
      <c r="TOD1095" s="255"/>
      <c r="TOE1095" s="255"/>
      <c r="TOF1095" s="255"/>
      <c r="TOG1095" s="255"/>
      <c r="TOH1095" s="255"/>
      <c r="TOI1095" s="255"/>
      <c r="TOJ1095" s="255"/>
      <c r="TOK1095" s="255"/>
      <c r="TOL1095" s="255"/>
      <c r="TOM1095" s="255"/>
      <c r="TON1095" s="255"/>
      <c r="TOO1095" s="255"/>
      <c r="TOP1095" s="255"/>
      <c r="TOQ1095" s="255"/>
      <c r="TOR1095" s="255"/>
      <c r="TOS1095" s="255"/>
      <c r="TOT1095" s="255"/>
      <c r="TOU1095" s="255"/>
      <c r="TOV1095" s="255"/>
      <c r="TOW1095" s="255"/>
      <c r="TOX1095" s="255"/>
      <c r="TOY1095" s="255"/>
      <c r="TOZ1095" s="255"/>
      <c r="TPA1095" s="255"/>
      <c r="TPB1095" s="255"/>
      <c r="TPC1095" s="255"/>
      <c r="TPD1095" s="255"/>
      <c r="TPE1095" s="255"/>
      <c r="TPF1095" s="255"/>
      <c r="TPG1095" s="255"/>
      <c r="TPH1095" s="255"/>
      <c r="TPI1095" s="255"/>
      <c r="TPJ1095" s="255"/>
      <c r="TPK1095" s="255"/>
      <c r="TPL1095" s="255"/>
      <c r="TPM1095" s="255"/>
      <c r="TPN1095" s="255"/>
      <c r="TPO1095" s="255"/>
      <c r="TPP1095" s="255"/>
      <c r="TPQ1095" s="255"/>
      <c r="TPR1095" s="255"/>
      <c r="TPS1095" s="255"/>
      <c r="TPT1095" s="255"/>
      <c r="TPU1095" s="255"/>
      <c r="TPV1095" s="255"/>
      <c r="TPW1095" s="255"/>
      <c r="TPX1095" s="255"/>
      <c r="TPY1095" s="255"/>
      <c r="TPZ1095" s="255"/>
      <c r="TQA1095" s="255"/>
      <c r="TQB1095" s="255"/>
      <c r="TQC1095" s="255"/>
      <c r="TQD1095" s="255"/>
      <c r="TQE1095" s="255"/>
      <c r="TQF1095" s="255"/>
      <c r="TQG1095" s="255"/>
      <c r="TQH1095" s="255"/>
      <c r="TQI1095" s="255"/>
      <c r="TQJ1095" s="255"/>
      <c r="TQK1095" s="255"/>
      <c r="TQL1095" s="255"/>
      <c r="TQM1095" s="255"/>
      <c r="TQN1095" s="255"/>
      <c r="TQO1095" s="255"/>
      <c r="TQP1095" s="255"/>
      <c r="TQQ1095" s="255"/>
      <c r="TQR1095" s="255"/>
      <c r="TQS1095" s="255"/>
      <c r="TQT1095" s="255"/>
      <c r="TQU1095" s="255"/>
      <c r="TQV1095" s="255"/>
      <c r="TQW1095" s="255"/>
      <c r="TQX1095" s="255"/>
      <c r="TQY1095" s="255"/>
      <c r="TQZ1095" s="255"/>
      <c r="TRA1095" s="255"/>
      <c r="TRB1095" s="255"/>
      <c r="TRC1095" s="255"/>
      <c r="TRD1095" s="255"/>
      <c r="TRE1095" s="255"/>
      <c r="TRF1095" s="255"/>
      <c r="TRG1095" s="255"/>
      <c r="TRH1095" s="255"/>
      <c r="TRI1095" s="255"/>
      <c r="TRJ1095" s="255"/>
      <c r="TRK1095" s="255"/>
      <c r="TRL1095" s="255"/>
      <c r="TRM1095" s="255"/>
      <c r="TRN1095" s="255"/>
      <c r="TRO1095" s="255"/>
      <c r="TRP1095" s="255"/>
      <c r="TRQ1095" s="255"/>
      <c r="TRR1095" s="255"/>
      <c r="TRS1095" s="255"/>
      <c r="TRT1095" s="255"/>
      <c r="TRU1095" s="255"/>
      <c r="TRV1095" s="255"/>
      <c r="TRW1095" s="255"/>
      <c r="TRX1095" s="255"/>
      <c r="TRY1095" s="255"/>
      <c r="TRZ1095" s="255"/>
      <c r="TSA1095" s="255"/>
      <c r="TSB1095" s="255"/>
      <c r="TSC1095" s="255"/>
      <c r="TSD1095" s="255"/>
      <c r="TSE1095" s="255"/>
      <c r="TSF1095" s="255"/>
      <c r="TSG1095" s="255"/>
      <c r="TSH1095" s="255"/>
      <c r="TSI1095" s="255"/>
      <c r="TSJ1095" s="255"/>
      <c r="TSK1095" s="255"/>
      <c r="TSL1095" s="255"/>
      <c r="TSM1095" s="255"/>
      <c r="TSN1095" s="255"/>
      <c r="TSO1095" s="255"/>
      <c r="TSP1095" s="255"/>
      <c r="TSQ1095" s="255"/>
      <c r="TSR1095" s="255"/>
      <c r="TSS1095" s="255"/>
      <c r="TST1095" s="255"/>
      <c r="TSU1095" s="255"/>
      <c r="TSV1095" s="255"/>
      <c r="TSW1095" s="255"/>
      <c r="TSX1095" s="255"/>
      <c r="TSY1095" s="255"/>
      <c r="TSZ1095" s="255"/>
      <c r="TTA1095" s="255"/>
      <c r="TTB1095" s="255"/>
      <c r="TTC1095" s="255"/>
      <c r="TTD1095" s="255"/>
      <c r="TTE1095" s="255"/>
      <c r="TTF1095" s="255"/>
      <c r="TTG1095" s="255"/>
      <c r="TTH1095" s="255"/>
      <c r="TTI1095" s="255"/>
      <c r="TTJ1095" s="255"/>
      <c r="TTK1095" s="255"/>
      <c r="TTL1095" s="255"/>
      <c r="TTM1095" s="255"/>
      <c r="TTN1095" s="255"/>
      <c r="TTO1095" s="255"/>
      <c r="TTP1095" s="255"/>
      <c r="TTQ1095" s="255"/>
      <c r="TTR1095" s="255"/>
      <c r="TTS1095" s="255"/>
      <c r="TTT1095" s="255"/>
      <c r="TTU1095" s="255"/>
      <c r="TTV1095" s="255"/>
      <c r="TTW1095" s="255"/>
      <c r="TTX1095" s="255"/>
      <c r="TTY1095" s="255"/>
      <c r="TTZ1095" s="255"/>
      <c r="TUA1095" s="255"/>
      <c r="TUB1095" s="255"/>
      <c r="TUC1095" s="255"/>
      <c r="TUD1095" s="255"/>
      <c r="TUE1095" s="255"/>
      <c r="TUF1095" s="255"/>
      <c r="TUG1095" s="255"/>
      <c r="TUH1095" s="255"/>
      <c r="TUI1095" s="255"/>
      <c r="TUJ1095" s="255"/>
      <c r="TUK1095" s="255"/>
      <c r="TUL1095" s="255"/>
      <c r="TUM1095" s="255"/>
      <c r="TUN1095" s="255"/>
      <c r="TUO1095" s="255"/>
      <c r="TUP1095" s="255"/>
      <c r="TUQ1095" s="255"/>
      <c r="TUR1095" s="255"/>
      <c r="TUS1095" s="255"/>
      <c r="TUT1095" s="255"/>
      <c r="TUU1095" s="255"/>
      <c r="TUV1095" s="255"/>
      <c r="TUW1095" s="255"/>
      <c r="TUX1095" s="255"/>
      <c r="TUY1095" s="255"/>
      <c r="TUZ1095" s="255"/>
      <c r="TVA1095" s="255"/>
      <c r="TVB1095" s="255"/>
      <c r="TVC1095" s="255"/>
      <c r="TVD1095" s="255"/>
      <c r="TVE1095" s="255"/>
      <c r="TVF1095" s="255"/>
      <c r="TVG1095" s="255"/>
      <c r="TVH1095" s="255"/>
      <c r="TVI1095" s="255"/>
      <c r="TVJ1095" s="255"/>
      <c r="TVK1095" s="255"/>
      <c r="TVL1095" s="255"/>
      <c r="TVM1095" s="255"/>
      <c r="TVN1095" s="255"/>
      <c r="TVO1095" s="255"/>
      <c r="TVP1095" s="255"/>
      <c r="TVQ1095" s="255"/>
      <c r="TVR1095" s="255"/>
      <c r="TVS1095" s="255"/>
      <c r="TVT1095" s="255"/>
      <c r="TVU1095" s="255"/>
      <c r="TVV1095" s="255"/>
      <c r="TVW1095" s="255"/>
      <c r="TVX1095" s="255"/>
      <c r="TVY1095" s="255"/>
      <c r="TVZ1095" s="255"/>
      <c r="TWA1095" s="255"/>
      <c r="TWB1095" s="255"/>
      <c r="TWC1095" s="255"/>
      <c r="TWD1095" s="255"/>
      <c r="TWE1095" s="255"/>
      <c r="TWF1095" s="255"/>
      <c r="TWG1095" s="255"/>
      <c r="TWH1095" s="255"/>
      <c r="TWI1095" s="255"/>
      <c r="TWJ1095" s="255"/>
      <c r="TWK1095" s="255"/>
      <c r="TWL1095" s="255"/>
      <c r="TWM1095" s="255"/>
      <c r="TWN1095" s="255"/>
      <c r="TWO1095" s="255"/>
      <c r="TWP1095" s="255"/>
      <c r="TWQ1095" s="255"/>
      <c r="TWR1095" s="255"/>
      <c r="TWS1095" s="255"/>
      <c r="TWT1095" s="255"/>
      <c r="TWU1095" s="255"/>
      <c r="TWV1095" s="255"/>
      <c r="TWW1095" s="255"/>
      <c r="TWX1095" s="255"/>
      <c r="TWY1095" s="255"/>
      <c r="TWZ1095" s="255"/>
      <c r="TXA1095" s="255"/>
      <c r="TXB1095" s="255"/>
      <c r="TXC1095" s="255"/>
      <c r="TXD1095" s="255"/>
      <c r="TXE1095" s="255"/>
      <c r="TXF1095" s="255"/>
      <c r="TXG1095" s="255"/>
      <c r="TXH1095" s="255"/>
      <c r="TXI1095" s="255"/>
      <c r="TXJ1095" s="255"/>
      <c r="TXK1095" s="255"/>
      <c r="TXL1095" s="255"/>
      <c r="TXM1095" s="255"/>
      <c r="TXN1095" s="255"/>
      <c r="TXO1095" s="255"/>
      <c r="TXP1095" s="255"/>
      <c r="TXQ1095" s="255"/>
      <c r="TXR1095" s="255"/>
      <c r="TXS1095" s="255"/>
      <c r="TXT1095" s="255"/>
      <c r="TXU1095" s="255"/>
      <c r="TXV1095" s="255"/>
      <c r="TXW1095" s="255"/>
      <c r="TXX1095" s="255"/>
      <c r="TXY1095" s="255"/>
      <c r="TXZ1095" s="255"/>
      <c r="TYA1095" s="255"/>
      <c r="TYB1095" s="255"/>
      <c r="TYC1095" s="255"/>
      <c r="TYD1095" s="255"/>
      <c r="TYE1095" s="255"/>
      <c r="TYF1095" s="255"/>
      <c r="TYG1095" s="255"/>
      <c r="TYH1095" s="255"/>
      <c r="TYI1095" s="255"/>
      <c r="TYJ1095" s="255"/>
      <c r="TYK1095" s="255"/>
      <c r="TYL1095" s="255"/>
      <c r="TYM1095" s="255"/>
      <c r="TYN1095" s="255"/>
      <c r="TYO1095" s="255"/>
      <c r="TYP1095" s="255"/>
      <c r="TYQ1095" s="255"/>
      <c r="TYR1095" s="255"/>
      <c r="TYS1095" s="255"/>
      <c r="TYT1095" s="255"/>
      <c r="TYU1095" s="255"/>
      <c r="TYV1095" s="255"/>
      <c r="TYW1095" s="255"/>
      <c r="TYX1095" s="255"/>
      <c r="TYY1095" s="255"/>
      <c r="TYZ1095" s="255"/>
      <c r="TZA1095" s="255"/>
      <c r="TZB1095" s="255"/>
      <c r="TZC1095" s="255"/>
      <c r="TZD1095" s="255"/>
      <c r="TZE1095" s="255"/>
      <c r="TZF1095" s="255"/>
      <c r="TZG1095" s="255"/>
      <c r="TZH1095" s="255"/>
      <c r="TZI1095" s="255"/>
      <c r="TZJ1095" s="255"/>
      <c r="TZK1095" s="255"/>
      <c r="TZL1095" s="255"/>
      <c r="TZM1095" s="255"/>
      <c r="TZN1095" s="255"/>
      <c r="TZO1095" s="255"/>
      <c r="TZP1095" s="255"/>
      <c r="TZQ1095" s="255"/>
      <c r="TZR1095" s="255"/>
      <c r="TZS1095" s="255"/>
      <c r="TZT1095" s="255"/>
      <c r="TZU1095" s="255"/>
      <c r="TZV1095" s="255"/>
      <c r="TZW1095" s="255"/>
      <c r="TZX1095" s="255"/>
      <c r="TZY1095" s="255"/>
      <c r="TZZ1095" s="255"/>
      <c r="UAA1095" s="255"/>
      <c r="UAB1095" s="255"/>
      <c r="UAC1095" s="255"/>
      <c r="UAD1095" s="255"/>
      <c r="UAE1095" s="255"/>
      <c r="UAF1095" s="255"/>
      <c r="UAG1095" s="255"/>
      <c r="UAH1095" s="255"/>
      <c r="UAI1095" s="255"/>
      <c r="UAJ1095" s="255"/>
      <c r="UAK1095" s="255"/>
      <c r="UAL1095" s="255"/>
      <c r="UAM1095" s="255"/>
      <c r="UAN1095" s="255"/>
      <c r="UAO1095" s="255"/>
      <c r="UAP1095" s="255"/>
      <c r="UAQ1095" s="255"/>
      <c r="UAR1095" s="255"/>
      <c r="UAS1095" s="255"/>
      <c r="UAT1095" s="255"/>
      <c r="UAU1095" s="255"/>
      <c r="UAV1095" s="255"/>
      <c r="UAW1095" s="255"/>
      <c r="UAX1095" s="255"/>
      <c r="UAY1095" s="255"/>
      <c r="UAZ1095" s="255"/>
      <c r="UBA1095" s="255"/>
      <c r="UBB1095" s="255"/>
      <c r="UBC1095" s="255"/>
      <c r="UBD1095" s="255"/>
      <c r="UBE1095" s="255"/>
      <c r="UBF1095" s="255"/>
      <c r="UBG1095" s="255"/>
      <c r="UBH1095" s="255"/>
      <c r="UBI1095" s="255"/>
      <c r="UBJ1095" s="255"/>
      <c r="UBK1095" s="255"/>
      <c r="UBL1095" s="255"/>
      <c r="UBM1095" s="255"/>
      <c r="UBN1095" s="255"/>
      <c r="UBO1095" s="255"/>
      <c r="UBP1095" s="255"/>
      <c r="UBQ1095" s="255"/>
      <c r="UBR1095" s="255"/>
      <c r="UBS1095" s="255"/>
      <c r="UBT1095" s="255"/>
      <c r="UBU1095" s="255"/>
      <c r="UBV1095" s="255"/>
      <c r="UBW1095" s="255"/>
      <c r="UBX1095" s="255"/>
      <c r="UBY1095" s="255"/>
      <c r="UBZ1095" s="255"/>
      <c r="UCA1095" s="255"/>
      <c r="UCB1095" s="255"/>
      <c r="UCC1095" s="255"/>
      <c r="UCD1095" s="255"/>
      <c r="UCE1095" s="255"/>
      <c r="UCF1095" s="255"/>
      <c r="UCG1095" s="255"/>
      <c r="UCH1095" s="255"/>
      <c r="UCI1095" s="255"/>
      <c r="UCJ1095" s="255"/>
      <c r="UCK1095" s="255"/>
      <c r="UCL1095" s="255"/>
      <c r="UCM1095" s="255"/>
      <c r="UCN1095" s="255"/>
      <c r="UCO1095" s="255"/>
      <c r="UCP1095" s="255"/>
      <c r="UCQ1095" s="255"/>
      <c r="UCR1095" s="255"/>
      <c r="UCS1095" s="255"/>
      <c r="UCT1095" s="255"/>
      <c r="UCU1095" s="255"/>
      <c r="UCV1095" s="255"/>
      <c r="UCW1095" s="255"/>
      <c r="UCX1095" s="255"/>
      <c r="UCY1095" s="255"/>
      <c r="UCZ1095" s="255"/>
      <c r="UDA1095" s="255"/>
      <c r="UDB1095" s="255"/>
      <c r="UDC1095" s="255"/>
      <c r="UDD1095" s="255"/>
      <c r="UDE1095" s="255"/>
      <c r="UDF1095" s="255"/>
      <c r="UDG1095" s="255"/>
      <c r="UDH1095" s="255"/>
      <c r="UDI1095" s="255"/>
      <c r="UDJ1095" s="255"/>
      <c r="UDK1095" s="255"/>
      <c r="UDL1095" s="255"/>
      <c r="UDM1095" s="255"/>
      <c r="UDN1095" s="255"/>
      <c r="UDO1095" s="255"/>
      <c r="UDP1095" s="255"/>
      <c r="UDQ1095" s="255"/>
      <c r="UDR1095" s="255"/>
      <c r="UDS1095" s="255"/>
      <c r="UDT1095" s="255"/>
      <c r="UDU1095" s="255"/>
      <c r="UDV1095" s="255"/>
      <c r="UDW1095" s="255"/>
      <c r="UDX1095" s="255"/>
      <c r="UDY1095" s="255"/>
      <c r="UDZ1095" s="255"/>
      <c r="UEA1095" s="255"/>
      <c r="UEB1095" s="255"/>
      <c r="UEC1095" s="255"/>
      <c r="UED1095" s="255"/>
      <c r="UEE1095" s="255"/>
      <c r="UEF1095" s="255"/>
      <c r="UEG1095" s="255"/>
      <c r="UEH1095" s="255"/>
      <c r="UEI1095" s="255"/>
      <c r="UEJ1095" s="255"/>
      <c r="UEK1095" s="255"/>
      <c r="UEL1095" s="255"/>
      <c r="UEM1095" s="255"/>
      <c r="UEN1095" s="255"/>
      <c r="UEO1095" s="255"/>
      <c r="UEP1095" s="255"/>
      <c r="UEQ1095" s="255"/>
      <c r="UER1095" s="255"/>
      <c r="UES1095" s="255"/>
      <c r="UET1095" s="255"/>
      <c r="UEU1095" s="255"/>
      <c r="UEV1095" s="255"/>
      <c r="UEW1095" s="255"/>
      <c r="UEX1095" s="255"/>
      <c r="UEY1095" s="255"/>
      <c r="UEZ1095" s="255"/>
      <c r="UFA1095" s="255"/>
      <c r="UFB1095" s="255"/>
      <c r="UFC1095" s="255"/>
      <c r="UFD1095" s="255"/>
      <c r="UFE1095" s="255"/>
      <c r="UFF1095" s="255"/>
      <c r="UFG1095" s="255"/>
      <c r="UFH1095" s="255"/>
      <c r="UFI1095" s="255"/>
      <c r="UFJ1095" s="255"/>
      <c r="UFK1095" s="255"/>
      <c r="UFL1095" s="255"/>
      <c r="UFM1095" s="255"/>
      <c r="UFN1095" s="255"/>
      <c r="UFO1095" s="255"/>
      <c r="UFP1095" s="255"/>
      <c r="UFQ1095" s="255"/>
      <c r="UFR1095" s="255"/>
      <c r="UFS1095" s="255"/>
      <c r="UFT1095" s="255"/>
      <c r="UFU1095" s="255"/>
      <c r="UFV1095" s="255"/>
      <c r="UFW1095" s="255"/>
      <c r="UFX1095" s="255"/>
      <c r="UFY1095" s="255"/>
      <c r="UFZ1095" s="255"/>
      <c r="UGA1095" s="255"/>
      <c r="UGB1095" s="255"/>
      <c r="UGC1095" s="255"/>
      <c r="UGD1095" s="255"/>
      <c r="UGE1095" s="255"/>
      <c r="UGF1095" s="255"/>
      <c r="UGG1095" s="255"/>
      <c r="UGH1095" s="255"/>
      <c r="UGI1095" s="255"/>
      <c r="UGJ1095" s="255"/>
      <c r="UGK1095" s="255"/>
      <c r="UGL1095" s="255"/>
      <c r="UGM1095" s="255"/>
      <c r="UGN1095" s="255"/>
      <c r="UGO1095" s="255"/>
      <c r="UGP1095" s="255"/>
      <c r="UGQ1095" s="255"/>
      <c r="UGR1095" s="255"/>
      <c r="UGS1095" s="255"/>
      <c r="UGT1095" s="255"/>
      <c r="UGU1095" s="255"/>
      <c r="UGV1095" s="255"/>
      <c r="UGW1095" s="255"/>
      <c r="UGX1095" s="255"/>
      <c r="UGY1095" s="255"/>
      <c r="UGZ1095" s="255"/>
      <c r="UHA1095" s="255"/>
      <c r="UHB1095" s="255"/>
      <c r="UHC1095" s="255"/>
      <c r="UHD1095" s="255"/>
      <c r="UHE1095" s="255"/>
      <c r="UHF1095" s="255"/>
      <c r="UHG1095" s="255"/>
      <c r="UHH1095" s="255"/>
      <c r="UHI1095" s="255"/>
      <c r="UHJ1095" s="255"/>
      <c r="UHK1095" s="255"/>
      <c r="UHL1095" s="255"/>
      <c r="UHM1095" s="255"/>
      <c r="UHN1095" s="255"/>
      <c r="UHO1095" s="255"/>
      <c r="UHP1095" s="255"/>
      <c r="UHQ1095" s="255"/>
      <c r="UHR1095" s="255"/>
      <c r="UHS1095" s="255"/>
      <c r="UHT1095" s="255"/>
      <c r="UHU1095" s="255"/>
      <c r="UHV1095" s="255"/>
      <c r="UHW1095" s="255"/>
      <c r="UHX1095" s="255"/>
      <c r="UHY1095" s="255"/>
      <c r="UHZ1095" s="255"/>
      <c r="UIA1095" s="255"/>
      <c r="UIB1095" s="255"/>
      <c r="UIC1095" s="255"/>
      <c r="UID1095" s="255"/>
      <c r="UIE1095" s="255"/>
      <c r="UIF1095" s="255"/>
      <c r="UIG1095" s="255"/>
      <c r="UIH1095" s="255"/>
      <c r="UII1095" s="255"/>
      <c r="UIJ1095" s="255"/>
      <c r="UIK1095" s="255"/>
      <c r="UIL1095" s="255"/>
      <c r="UIM1095" s="255"/>
      <c r="UIN1095" s="255"/>
      <c r="UIO1095" s="255"/>
      <c r="UIP1095" s="255"/>
      <c r="UIQ1095" s="255"/>
      <c r="UIR1095" s="255"/>
      <c r="UIS1095" s="255"/>
      <c r="UIT1095" s="255"/>
      <c r="UIU1095" s="255"/>
      <c r="UIV1095" s="255"/>
      <c r="UIW1095" s="255"/>
      <c r="UIX1095" s="255"/>
      <c r="UIY1095" s="255"/>
      <c r="UIZ1095" s="255"/>
      <c r="UJA1095" s="255"/>
      <c r="UJB1095" s="255"/>
      <c r="UJC1095" s="255"/>
      <c r="UJD1095" s="255"/>
      <c r="UJE1095" s="255"/>
      <c r="UJF1095" s="255"/>
      <c r="UJG1095" s="255"/>
      <c r="UJH1095" s="255"/>
      <c r="UJI1095" s="255"/>
      <c r="UJJ1095" s="255"/>
      <c r="UJK1095" s="255"/>
      <c r="UJL1095" s="255"/>
      <c r="UJM1095" s="255"/>
      <c r="UJN1095" s="255"/>
      <c r="UJO1095" s="255"/>
      <c r="UJP1095" s="255"/>
      <c r="UJQ1095" s="255"/>
      <c r="UJR1095" s="255"/>
      <c r="UJS1095" s="255"/>
      <c r="UJT1095" s="255"/>
      <c r="UJU1095" s="255"/>
      <c r="UJV1095" s="255"/>
      <c r="UJW1095" s="255"/>
      <c r="UJX1095" s="255"/>
      <c r="UJY1095" s="255"/>
      <c r="UJZ1095" s="255"/>
      <c r="UKA1095" s="255"/>
      <c r="UKB1095" s="255"/>
      <c r="UKC1095" s="255"/>
      <c r="UKD1095" s="255"/>
      <c r="UKE1095" s="255"/>
      <c r="UKF1095" s="255"/>
      <c r="UKG1095" s="255"/>
      <c r="UKH1095" s="255"/>
      <c r="UKI1095" s="255"/>
      <c r="UKJ1095" s="255"/>
      <c r="UKK1095" s="255"/>
      <c r="UKL1095" s="255"/>
      <c r="UKM1095" s="255"/>
      <c r="UKN1095" s="255"/>
      <c r="UKO1095" s="255"/>
      <c r="UKP1095" s="255"/>
      <c r="UKQ1095" s="255"/>
      <c r="UKR1095" s="255"/>
      <c r="UKS1095" s="255"/>
      <c r="UKT1095" s="255"/>
      <c r="UKU1095" s="255"/>
      <c r="UKV1095" s="255"/>
      <c r="UKW1095" s="255"/>
      <c r="UKX1095" s="255"/>
      <c r="UKY1095" s="255"/>
      <c r="UKZ1095" s="255"/>
      <c r="ULA1095" s="255"/>
      <c r="ULB1095" s="255"/>
      <c r="ULC1095" s="255"/>
      <c r="ULD1095" s="255"/>
      <c r="ULE1095" s="255"/>
      <c r="ULF1095" s="255"/>
      <c r="ULG1095" s="255"/>
      <c r="ULH1095" s="255"/>
      <c r="ULI1095" s="255"/>
      <c r="ULJ1095" s="255"/>
      <c r="ULK1095" s="255"/>
      <c r="ULL1095" s="255"/>
      <c r="ULM1095" s="255"/>
      <c r="ULN1095" s="255"/>
      <c r="ULO1095" s="255"/>
      <c r="ULP1095" s="255"/>
      <c r="ULQ1095" s="255"/>
      <c r="ULR1095" s="255"/>
      <c r="ULS1095" s="255"/>
      <c r="ULT1095" s="255"/>
      <c r="ULU1095" s="255"/>
      <c r="ULV1095" s="255"/>
      <c r="ULW1095" s="255"/>
      <c r="ULX1095" s="255"/>
      <c r="ULY1095" s="255"/>
      <c r="ULZ1095" s="255"/>
      <c r="UMA1095" s="255"/>
      <c r="UMB1095" s="255"/>
      <c r="UMC1095" s="255"/>
      <c r="UMD1095" s="255"/>
      <c r="UME1095" s="255"/>
      <c r="UMF1095" s="255"/>
      <c r="UMG1095" s="255"/>
      <c r="UMH1095" s="255"/>
      <c r="UMI1095" s="255"/>
      <c r="UMJ1095" s="255"/>
      <c r="UMK1095" s="255"/>
      <c r="UML1095" s="255"/>
      <c r="UMM1095" s="255"/>
      <c r="UMN1095" s="255"/>
      <c r="UMO1095" s="255"/>
      <c r="UMP1095" s="255"/>
      <c r="UMQ1095" s="255"/>
      <c r="UMR1095" s="255"/>
      <c r="UMS1095" s="255"/>
      <c r="UMT1095" s="255"/>
      <c r="UMU1095" s="255"/>
      <c r="UMV1095" s="255"/>
      <c r="UMW1095" s="255"/>
      <c r="UMX1095" s="255"/>
      <c r="UMY1095" s="255"/>
      <c r="UMZ1095" s="255"/>
      <c r="UNA1095" s="255"/>
      <c r="UNB1095" s="255"/>
      <c r="UNC1095" s="255"/>
      <c r="UND1095" s="255"/>
      <c r="UNE1095" s="255"/>
      <c r="UNF1095" s="255"/>
      <c r="UNG1095" s="255"/>
      <c r="UNH1095" s="255"/>
      <c r="UNI1095" s="255"/>
      <c r="UNJ1095" s="255"/>
      <c r="UNK1095" s="255"/>
      <c r="UNL1095" s="255"/>
      <c r="UNM1095" s="255"/>
      <c r="UNN1095" s="255"/>
      <c r="UNO1095" s="255"/>
      <c r="UNP1095" s="255"/>
      <c r="UNQ1095" s="255"/>
      <c r="UNR1095" s="255"/>
      <c r="UNS1095" s="255"/>
      <c r="UNT1095" s="255"/>
      <c r="UNU1095" s="255"/>
      <c r="UNV1095" s="255"/>
      <c r="UNW1095" s="255"/>
      <c r="UNX1095" s="255"/>
      <c r="UNY1095" s="255"/>
      <c r="UNZ1095" s="255"/>
      <c r="UOA1095" s="255"/>
      <c r="UOB1095" s="255"/>
      <c r="UOC1095" s="255"/>
      <c r="UOD1095" s="255"/>
      <c r="UOE1095" s="255"/>
      <c r="UOF1095" s="255"/>
      <c r="UOG1095" s="255"/>
      <c r="UOH1095" s="255"/>
      <c r="UOI1095" s="255"/>
      <c r="UOJ1095" s="255"/>
      <c r="UOK1095" s="255"/>
      <c r="UOL1095" s="255"/>
      <c r="UOM1095" s="255"/>
      <c r="UON1095" s="255"/>
      <c r="UOO1095" s="255"/>
      <c r="UOP1095" s="255"/>
      <c r="UOQ1095" s="255"/>
      <c r="UOR1095" s="255"/>
      <c r="UOS1095" s="255"/>
      <c r="UOT1095" s="255"/>
      <c r="UOU1095" s="255"/>
      <c r="UOV1095" s="255"/>
      <c r="UOW1095" s="255"/>
      <c r="UOX1095" s="255"/>
      <c r="UOY1095" s="255"/>
      <c r="UOZ1095" s="255"/>
      <c r="UPA1095" s="255"/>
      <c r="UPB1095" s="255"/>
      <c r="UPC1095" s="255"/>
      <c r="UPD1095" s="255"/>
      <c r="UPE1095" s="255"/>
      <c r="UPF1095" s="255"/>
      <c r="UPG1095" s="255"/>
      <c r="UPH1095" s="255"/>
      <c r="UPI1095" s="255"/>
      <c r="UPJ1095" s="255"/>
      <c r="UPK1095" s="255"/>
      <c r="UPL1095" s="255"/>
      <c r="UPM1095" s="255"/>
      <c r="UPN1095" s="255"/>
      <c r="UPO1095" s="255"/>
      <c r="UPP1095" s="255"/>
      <c r="UPQ1095" s="255"/>
      <c r="UPR1095" s="255"/>
      <c r="UPS1095" s="255"/>
      <c r="UPT1095" s="255"/>
      <c r="UPU1095" s="255"/>
      <c r="UPV1095" s="255"/>
      <c r="UPW1095" s="255"/>
      <c r="UPX1095" s="255"/>
      <c r="UPY1095" s="255"/>
      <c r="UPZ1095" s="255"/>
      <c r="UQA1095" s="255"/>
      <c r="UQB1095" s="255"/>
      <c r="UQC1095" s="255"/>
      <c r="UQD1095" s="255"/>
      <c r="UQE1095" s="255"/>
      <c r="UQF1095" s="255"/>
      <c r="UQG1095" s="255"/>
      <c r="UQH1095" s="255"/>
      <c r="UQI1095" s="255"/>
      <c r="UQJ1095" s="255"/>
      <c r="UQK1095" s="255"/>
      <c r="UQL1095" s="255"/>
      <c r="UQM1095" s="255"/>
      <c r="UQN1095" s="255"/>
      <c r="UQO1095" s="255"/>
      <c r="UQP1095" s="255"/>
      <c r="UQQ1095" s="255"/>
      <c r="UQR1095" s="255"/>
      <c r="UQS1095" s="255"/>
      <c r="UQT1095" s="255"/>
      <c r="UQU1095" s="255"/>
      <c r="UQV1095" s="255"/>
      <c r="UQW1095" s="255"/>
      <c r="UQX1095" s="255"/>
      <c r="UQY1095" s="255"/>
      <c r="UQZ1095" s="255"/>
      <c r="URA1095" s="255"/>
      <c r="URB1095" s="255"/>
      <c r="URC1095" s="255"/>
      <c r="URD1095" s="255"/>
      <c r="URE1095" s="255"/>
      <c r="URF1095" s="255"/>
      <c r="URG1095" s="255"/>
      <c r="URH1095" s="255"/>
      <c r="URI1095" s="255"/>
      <c r="URJ1095" s="255"/>
      <c r="URK1095" s="255"/>
      <c r="URL1095" s="255"/>
      <c r="URM1095" s="255"/>
      <c r="URN1095" s="255"/>
      <c r="URO1095" s="255"/>
      <c r="URP1095" s="255"/>
      <c r="URQ1095" s="255"/>
      <c r="URR1095" s="255"/>
      <c r="URS1095" s="255"/>
      <c r="URT1095" s="255"/>
      <c r="URU1095" s="255"/>
      <c r="URV1095" s="255"/>
      <c r="URW1095" s="255"/>
      <c r="URX1095" s="255"/>
      <c r="URY1095" s="255"/>
      <c r="URZ1095" s="255"/>
      <c r="USA1095" s="255"/>
      <c r="USB1095" s="255"/>
      <c r="USC1095" s="255"/>
      <c r="USD1095" s="255"/>
      <c r="USE1095" s="255"/>
      <c r="USF1095" s="255"/>
      <c r="USG1095" s="255"/>
      <c r="USH1095" s="255"/>
      <c r="USI1095" s="255"/>
      <c r="USJ1095" s="255"/>
      <c r="USK1095" s="255"/>
      <c r="USL1095" s="255"/>
      <c r="USM1095" s="255"/>
      <c r="USN1095" s="255"/>
      <c r="USO1095" s="255"/>
      <c r="USP1095" s="255"/>
      <c r="USQ1095" s="255"/>
      <c r="USR1095" s="255"/>
      <c r="USS1095" s="255"/>
      <c r="UST1095" s="255"/>
      <c r="USU1095" s="255"/>
      <c r="USV1095" s="255"/>
      <c r="USW1095" s="255"/>
      <c r="USX1095" s="255"/>
      <c r="USY1095" s="255"/>
      <c r="USZ1095" s="255"/>
      <c r="UTA1095" s="255"/>
      <c r="UTB1095" s="255"/>
      <c r="UTC1095" s="255"/>
      <c r="UTD1095" s="255"/>
      <c r="UTE1095" s="255"/>
      <c r="UTF1095" s="255"/>
      <c r="UTG1095" s="255"/>
      <c r="UTH1095" s="255"/>
      <c r="UTI1095" s="255"/>
      <c r="UTJ1095" s="255"/>
      <c r="UTK1095" s="255"/>
      <c r="UTL1095" s="255"/>
      <c r="UTM1095" s="255"/>
      <c r="UTN1095" s="255"/>
      <c r="UTO1095" s="255"/>
      <c r="UTP1095" s="255"/>
      <c r="UTQ1095" s="255"/>
      <c r="UTR1095" s="255"/>
      <c r="UTS1095" s="255"/>
      <c r="UTT1095" s="255"/>
      <c r="UTU1095" s="255"/>
      <c r="UTV1095" s="255"/>
      <c r="UTW1095" s="255"/>
      <c r="UTX1095" s="255"/>
      <c r="UTY1095" s="255"/>
      <c r="UTZ1095" s="255"/>
      <c r="UUA1095" s="255"/>
      <c r="UUB1095" s="255"/>
      <c r="UUC1095" s="255"/>
      <c r="UUD1095" s="255"/>
      <c r="UUE1095" s="255"/>
      <c r="UUF1095" s="255"/>
      <c r="UUG1095" s="255"/>
      <c r="UUH1095" s="255"/>
      <c r="UUI1095" s="255"/>
      <c r="UUJ1095" s="255"/>
      <c r="UUK1095" s="255"/>
      <c r="UUL1095" s="255"/>
      <c r="UUM1095" s="255"/>
      <c r="UUN1095" s="255"/>
      <c r="UUO1095" s="255"/>
      <c r="UUP1095" s="255"/>
      <c r="UUQ1095" s="255"/>
      <c r="UUR1095" s="255"/>
      <c r="UUS1095" s="255"/>
      <c r="UUT1095" s="255"/>
      <c r="UUU1095" s="255"/>
      <c r="UUV1095" s="255"/>
      <c r="UUW1095" s="255"/>
      <c r="UUX1095" s="255"/>
      <c r="UUY1095" s="255"/>
      <c r="UUZ1095" s="255"/>
      <c r="UVA1095" s="255"/>
      <c r="UVB1095" s="255"/>
      <c r="UVC1095" s="255"/>
      <c r="UVD1095" s="255"/>
      <c r="UVE1095" s="255"/>
      <c r="UVF1095" s="255"/>
      <c r="UVG1095" s="255"/>
      <c r="UVH1095" s="255"/>
      <c r="UVI1095" s="255"/>
      <c r="UVJ1095" s="255"/>
      <c r="UVK1095" s="255"/>
      <c r="UVL1095" s="255"/>
      <c r="UVM1095" s="255"/>
      <c r="UVN1095" s="255"/>
      <c r="UVO1095" s="255"/>
      <c r="UVP1095" s="255"/>
      <c r="UVQ1095" s="255"/>
      <c r="UVR1095" s="255"/>
      <c r="UVS1095" s="255"/>
      <c r="UVT1095" s="255"/>
      <c r="UVU1095" s="255"/>
      <c r="UVV1095" s="255"/>
      <c r="UVW1095" s="255"/>
      <c r="UVX1095" s="255"/>
      <c r="UVY1095" s="255"/>
      <c r="UVZ1095" s="255"/>
      <c r="UWA1095" s="255"/>
      <c r="UWB1095" s="255"/>
      <c r="UWC1095" s="255"/>
      <c r="UWD1095" s="255"/>
      <c r="UWE1095" s="255"/>
      <c r="UWF1095" s="255"/>
      <c r="UWG1095" s="255"/>
      <c r="UWH1095" s="255"/>
      <c r="UWI1095" s="255"/>
      <c r="UWJ1095" s="255"/>
      <c r="UWK1095" s="255"/>
      <c r="UWL1095" s="255"/>
      <c r="UWM1095" s="255"/>
      <c r="UWN1095" s="255"/>
      <c r="UWO1095" s="255"/>
      <c r="UWP1095" s="255"/>
      <c r="UWQ1095" s="255"/>
      <c r="UWR1095" s="255"/>
      <c r="UWS1095" s="255"/>
      <c r="UWT1095" s="255"/>
      <c r="UWU1095" s="255"/>
      <c r="UWV1095" s="255"/>
      <c r="UWW1095" s="255"/>
      <c r="UWX1095" s="255"/>
      <c r="UWY1095" s="255"/>
      <c r="UWZ1095" s="255"/>
      <c r="UXA1095" s="255"/>
      <c r="UXB1095" s="255"/>
      <c r="UXC1095" s="255"/>
      <c r="UXD1095" s="255"/>
      <c r="UXE1095" s="255"/>
      <c r="UXF1095" s="255"/>
      <c r="UXG1095" s="255"/>
      <c r="UXH1095" s="255"/>
      <c r="UXI1095" s="255"/>
      <c r="UXJ1095" s="255"/>
      <c r="UXK1095" s="255"/>
      <c r="UXL1095" s="255"/>
      <c r="UXM1095" s="255"/>
      <c r="UXN1095" s="255"/>
      <c r="UXO1095" s="255"/>
      <c r="UXP1095" s="255"/>
      <c r="UXQ1095" s="255"/>
      <c r="UXR1095" s="255"/>
      <c r="UXS1095" s="255"/>
      <c r="UXT1095" s="255"/>
      <c r="UXU1095" s="255"/>
      <c r="UXV1095" s="255"/>
      <c r="UXW1095" s="255"/>
      <c r="UXX1095" s="255"/>
      <c r="UXY1095" s="255"/>
      <c r="UXZ1095" s="255"/>
      <c r="UYA1095" s="255"/>
      <c r="UYB1095" s="255"/>
      <c r="UYC1095" s="255"/>
      <c r="UYD1095" s="255"/>
      <c r="UYE1095" s="255"/>
      <c r="UYF1095" s="255"/>
      <c r="UYG1095" s="255"/>
      <c r="UYH1095" s="255"/>
      <c r="UYI1095" s="255"/>
      <c r="UYJ1095" s="255"/>
      <c r="UYK1095" s="255"/>
      <c r="UYL1095" s="255"/>
      <c r="UYM1095" s="255"/>
      <c r="UYN1095" s="255"/>
      <c r="UYO1095" s="255"/>
      <c r="UYP1095" s="255"/>
      <c r="UYQ1095" s="255"/>
      <c r="UYR1095" s="255"/>
      <c r="UYS1095" s="255"/>
      <c r="UYT1095" s="255"/>
      <c r="UYU1095" s="255"/>
      <c r="UYV1095" s="255"/>
      <c r="UYW1095" s="255"/>
      <c r="UYX1095" s="255"/>
      <c r="UYY1095" s="255"/>
      <c r="UYZ1095" s="255"/>
      <c r="UZA1095" s="255"/>
      <c r="UZB1095" s="255"/>
      <c r="UZC1095" s="255"/>
      <c r="UZD1095" s="255"/>
      <c r="UZE1095" s="255"/>
      <c r="UZF1095" s="255"/>
      <c r="UZG1095" s="255"/>
      <c r="UZH1095" s="255"/>
      <c r="UZI1095" s="255"/>
      <c r="UZJ1095" s="255"/>
      <c r="UZK1095" s="255"/>
      <c r="UZL1095" s="255"/>
      <c r="UZM1095" s="255"/>
      <c r="UZN1095" s="255"/>
      <c r="UZO1095" s="255"/>
      <c r="UZP1095" s="255"/>
      <c r="UZQ1095" s="255"/>
      <c r="UZR1095" s="255"/>
      <c r="UZS1095" s="255"/>
      <c r="UZT1095" s="255"/>
      <c r="UZU1095" s="255"/>
      <c r="UZV1095" s="255"/>
      <c r="UZW1095" s="255"/>
      <c r="UZX1095" s="255"/>
      <c r="UZY1095" s="255"/>
      <c r="UZZ1095" s="255"/>
      <c r="VAA1095" s="255"/>
      <c r="VAB1095" s="255"/>
      <c r="VAC1095" s="255"/>
      <c r="VAD1095" s="255"/>
      <c r="VAE1095" s="255"/>
      <c r="VAF1095" s="255"/>
      <c r="VAG1095" s="255"/>
      <c r="VAH1095" s="255"/>
      <c r="VAI1095" s="255"/>
      <c r="VAJ1095" s="255"/>
      <c r="VAK1095" s="255"/>
      <c r="VAL1095" s="255"/>
      <c r="VAM1095" s="255"/>
      <c r="VAN1095" s="255"/>
      <c r="VAO1095" s="255"/>
      <c r="VAP1095" s="255"/>
      <c r="VAQ1095" s="255"/>
      <c r="VAR1095" s="255"/>
      <c r="VAS1095" s="255"/>
      <c r="VAT1095" s="255"/>
      <c r="VAU1095" s="255"/>
      <c r="VAV1095" s="255"/>
      <c r="VAW1095" s="255"/>
      <c r="VAX1095" s="255"/>
      <c r="VAY1095" s="255"/>
      <c r="VAZ1095" s="255"/>
      <c r="VBA1095" s="255"/>
      <c r="VBB1095" s="255"/>
      <c r="VBC1095" s="255"/>
      <c r="VBD1095" s="255"/>
      <c r="VBE1095" s="255"/>
      <c r="VBF1095" s="255"/>
      <c r="VBG1095" s="255"/>
      <c r="VBH1095" s="255"/>
      <c r="VBI1095" s="255"/>
      <c r="VBJ1095" s="255"/>
      <c r="VBK1095" s="255"/>
      <c r="VBL1095" s="255"/>
      <c r="VBM1095" s="255"/>
      <c r="VBN1095" s="255"/>
      <c r="VBO1095" s="255"/>
      <c r="VBP1095" s="255"/>
      <c r="VBQ1095" s="255"/>
      <c r="VBR1095" s="255"/>
      <c r="VBS1095" s="255"/>
      <c r="VBT1095" s="255"/>
      <c r="VBU1095" s="255"/>
      <c r="VBV1095" s="255"/>
      <c r="VBW1095" s="255"/>
      <c r="VBX1095" s="255"/>
      <c r="VBY1095" s="255"/>
      <c r="VBZ1095" s="255"/>
      <c r="VCA1095" s="255"/>
      <c r="VCB1095" s="255"/>
      <c r="VCC1095" s="255"/>
      <c r="VCD1095" s="255"/>
      <c r="VCE1095" s="255"/>
      <c r="VCF1095" s="255"/>
      <c r="VCG1095" s="255"/>
      <c r="VCH1095" s="255"/>
      <c r="VCI1095" s="255"/>
      <c r="VCJ1095" s="255"/>
      <c r="VCK1095" s="255"/>
      <c r="VCL1095" s="255"/>
      <c r="VCM1095" s="255"/>
      <c r="VCN1095" s="255"/>
      <c r="VCO1095" s="255"/>
      <c r="VCP1095" s="255"/>
      <c r="VCQ1095" s="255"/>
      <c r="VCR1095" s="255"/>
      <c r="VCS1095" s="255"/>
      <c r="VCT1095" s="255"/>
      <c r="VCU1095" s="255"/>
      <c r="VCV1095" s="255"/>
      <c r="VCW1095" s="255"/>
      <c r="VCX1095" s="255"/>
      <c r="VCY1095" s="255"/>
      <c r="VCZ1095" s="255"/>
      <c r="VDA1095" s="255"/>
      <c r="VDB1095" s="255"/>
      <c r="VDC1095" s="255"/>
      <c r="VDD1095" s="255"/>
      <c r="VDE1095" s="255"/>
      <c r="VDF1095" s="255"/>
      <c r="VDG1095" s="255"/>
      <c r="VDH1095" s="255"/>
      <c r="VDI1095" s="255"/>
      <c r="VDJ1095" s="255"/>
      <c r="VDK1095" s="255"/>
      <c r="VDL1095" s="255"/>
      <c r="VDM1095" s="255"/>
      <c r="VDN1095" s="255"/>
      <c r="VDO1095" s="255"/>
      <c r="VDP1095" s="255"/>
      <c r="VDQ1095" s="255"/>
      <c r="VDR1095" s="255"/>
      <c r="VDS1095" s="255"/>
      <c r="VDT1095" s="255"/>
      <c r="VDU1095" s="255"/>
      <c r="VDV1095" s="255"/>
      <c r="VDW1095" s="255"/>
      <c r="VDX1095" s="255"/>
      <c r="VDY1095" s="255"/>
      <c r="VDZ1095" s="255"/>
      <c r="VEA1095" s="255"/>
      <c r="VEB1095" s="255"/>
      <c r="VEC1095" s="255"/>
      <c r="VED1095" s="255"/>
      <c r="VEE1095" s="255"/>
      <c r="VEF1095" s="255"/>
      <c r="VEG1095" s="255"/>
      <c r="VEH1095" s="255"/>
      <c r="VEI1095" s="255"/>
      <c r="VEJ1095" s="255"/>
      <c r="VEK1095" s="255"/>
      <c r="VEL1095" s="255"/>
      <c r="VEM1095" s="255"/>
      <c r="VEN1095" s="255"/>
      <c r="VEO1095" s="255"/>
      <c r="VEP1095" s="255"/>
      <c r="VEQ1095" s="255"/>
      <c r="VER1095" s="255"/>
      <c r="VES1095" s="255"/>
      <c r="VET1095" s="255"/>
      <c r="VEU1095" s="255"/>
      <c r="VEV1095" s="255"/>
      <c r="VEW1095" s="255"/>
      <c r="VEX1095" s="255"/>
      <c r="VEY1095" s="255"/>
      <c r="VEZ1095" s="255"/>
      <c r="VFA1095" s="255"/>
      <c r="VFB1095" s="255"/>
      <c r="VFC1095" s="255"/>
      <c r="VFD1095" s="255"/>
      <c r="VFE1095" s="255"/>
      <c r="VFF1095" s="255"/>
      <c r="VFG1095" s="255"/>
      <c r="VFH1095" s="255"/>
      <c r="VFI1095" s="255"/>
      <c r="VFJ1095" s="255"/>
      <c r="VFK1095" s="255"/>
      <c r="VFL1095" s="255"/>
      <c r="VFM1095" s="255"/>
      <c r="VFN1095" s="255"/>
      <c r="VFO1095" s="255"/>
      <c r="VFP1095" s="255"/>
      <c r="VFQ1095" s="255"/>
      <c r="VFR1095" s="255"/>
      <c r="VFS1095" s="255"/>
      <c r="VFT1095" s="255"/>
      <c r="VFU1095" s="255"/>
      <c r="VFV1095" s="255"/>
      <c r="VFW1095" s="255"/>
      <c r="VFX1095" s="255"/>
      <c r="VFY1095" s="255"/>
      <c r="VFZ1095" s="255"/>
      <c r="VGA1095" s="255"/>
      <c r="VGB1095" s="255"/>
      <c r="VGC1095" s="255"/>
      <c r="VGD1095" s="255"/>
      <c r="VGE1095" s="255"/>
      <c r="VGF1095" s="255"/>
      <c r="VGG1095" s="255"/>
      <c r="VGH1095" s="255"/>
      <c r="VGI1095" s="255"/>
      <c r="VGJ1095" s="255"/>
      <c r="VGK1095" s="255"/>
      <c r="VGL1095" s="255"/>
      <c r="VGM1095" s="255"/>
      <c r="VGN1095" s="255"/>
      <c r="VGO1095" s="255"/>
      <c r="VGP1095" s="255"/>
      <c r="VGQ1095" s="255"/>
      <c r="VGR1095" s="255"/>
      <c r="VGS1095" s="255"/>
      <c r="VGT1095" s="255"/>
      <c r="VGU1095" s="255"/>
      <c r="VGV1095" s="255"/>
      <c r="VGW1095" s="255"/>
      <c r="VGX1095" s="255"/>
      <c r="VGY1095" s="255"/>
      <c r="VGZ1095" s="255"/>
      <c r="VHA1095" s="255"/>
      <c r="VHB1095" s="255"/>
      <c r="VHC1095" s="255"/>
      <c r="VHD1095" s="255"/>
      <c r="VHE1095" s="255"/>
      <c r="VHF1095" s="255"/>
      <c r="VHG1095" s="255"/>
      <c r="VHH1095" s="255"/>
      <c r="VHI1095" s="255"/>
      <c r="VHJ1095" s="255"/>
      <c r="VHK1095" s="255"/>
      <c r="VHL1095" s="255"/>
      <c r="VHM1095" s="255"/>
      <c r="VHN1095" s="255"/>
      <c r="VHO1095" s="255"/>
      <c r="VHP1095" s="255"/>
      <c r="VHQ1095" s="255"/>
      <c r="VHR1095" s="255"/>
      <c r="VHS1095" s="255"/>
      <c r="VHT1095" s="255"/>
      <c r="VHU1095" s="255"/>
      <c r="VHV1095" s="255"/>
      <c r="VHW1095" s="255"/>
      <c r="VHX1095" s="255"/>
      <c r="VHY1095" s="255"/>
      <c r="VHZ1095" s="255"/>
      <c r="VIA1095" s="255"/>
      <c r="VIB1095" s="255"/>
      <c r="VIC1095" s="255"/>
      <c r="VID1095" s="255"/>
      <c r="VIE1095" s="255"/>
      <c r="VIF1095" s="255"/>
      <c r="VIG1095" s="255"/>
      <c r="VIH1095" s="255"/>
      <c r="VII1095" s="255"/>
      <c r="VIJ1095" s="255"/>
      <c r="VIK1095" s="255"/>
      <c r="VIL1095" s="255"/>
      <c r="VIM1095" s="255"/>
      <c r="VIN1095" s="255"/>
      <c r="VIO1095" s="255"/>
      <c r="VIP1095" s="255"/>
      <c r="VIQ1095" s="255"/>
      <c r="VIR1095" s="255"/>
      <c r="VIS1095" s="255"/>
      <c r="VIT1095" s="255"/>
      <c r="VIU1095" s="255"/>
      <c r="VIV1095" s="255"/>
      <c r="VIW1095" s="255"/>
      <c r="VIX1095" s="255"/>
      <c r="VIY1095" s="255"/>
      <c r="VIZ1095" s="255"/>
      <c r="VJA1095" s="255"/>
      <c r="VJB1095" s="255"/>
      <c r="VJC1095" s="255"/>
      <c r="VJD1095" s="255"/>
      <c r="VJE1095" s="255"/>
      <c r="VJF1095" s="255"/>
      <c r="VJG1095" s="255"/>
      <c r="VJH1095" s="255"/>
      <c r="VJI1095" s="255"/>
      <c r="VJJ1095" s="255"/>
      <c r="VJK1095" s="255"/>
      <c r="VJL1095" s="255"/>
      <c r="VJM1095" s="255"/>
      <c r="VJN1095" s="255"/>
      <c r="VJO1095" s="255"/>
      <c r="VJP1095" s="255"/>
      <c r="VJQ1095" s="255"/>
      <c r="VJR1095" s="255"/>
      <c r="VJS1095" s="255"/>
      <c r="VJT1095" s="255"/>
      <c r="VJU1095" s="255"/>
      <c r="VJV1095" s="255"/>
      <c r="VJW1095" s="255"/>
      <c r="VJX1095" s="255"/>
      <c r="VJY1095" s="255"/>
      <c r="VJZ1095" s="255"/>
      <c r="VKA1095" s="255"/>
      <c r="VKB1095" s="255"/>
      <c r="VKC1095" s="255"/>
      <c r="VKD1095" s="255"/>
      <c r="VKE1095" s="255"/>
      <c r="VKF1095" s="255"/>
      <c r="VKG1095" s="255"/>
      <c r="VKH1095" s="255"/>
      <c r="VKI1095" s="255"/>
      <c r="VKJ1095" s="255"/>
      <c r="VKK1095" s="255"/>
      <c r="VKL1095" s="255"/>
      <c r="VKM1095" s="255"/>
      <c r="VKN1095" s="255"/>
      <c r="VKO1095" s="255"/>
      <c r="VKP1095" s="255"/>
      <c r="VKQ1095" s="255"/>
      <c r="VKR1095" s="255"/>
      <c r="VKS1095" s="255"/>
      <c r="VKT1095" s="255"/>
      <c r="VKU1095" s="255"/>
      <c r="VKV1095" s="255"/>
      <c r="VKW1095" s="255"/>
      <c r="VKX1095" s="255"/>
      <c r="VKY1095" s="255"/>
      <c r="VKZ1095" s="255"/>
      <c r="VLA1095" s="255"/>
      <c r="VLB1095" s="255"/>
      <c r="VLC1095" s="255"/>
      <c r="VLD1095" s="255"/>
      <c r="VLE1095" s="255"/>
      <c r="VLF1095" s="255"/>
      <c r="VLG1095" s="255"/>
      <c r="VLH1095" s="255"/>
      <c r="VLI1095" s="255"/>
      <c r="VLJ1095" s="255"/>
      <c r="VLK1095" s="255"/>
      <c r="VLL1095" s="255"/>
      <c r="VLM1095" s="255"/>
      <c r="VLN1095" s="255"/>
      <c r="VLO1095" s="255"/>
      <c r="VLP1095" s="255"/>
      <c r="VLQ1095" s="255"/>
      <c r="VLR1095" s="255"/>
      <c r="VLS1095" s="255"/>
      <c r="VLT1095" s="255"/>
      <c r="VLU1095" s="255"/>
      <c r="VLV1095" s="255"/>
      <c r="VLW1095" s="255"/>
      <c r="VLX1095" s="255"/>
      <c r="VLY1095" s="255"/>
      <c r="VLZ1095" s="255"/>
      <c r="VMA1095" s="255"/>
      <c r="VMB1095" s="255"/>
      <c r="VMC1095" s="255"/>
      <c r="VMD1095" s="255"/>
      <c r="VME1095" s="255"/>
      <c r="VMF1095" s="255"/>
      <c r="VMG1095" s="255"/>
      <c r="VMH1095" s="255"/>
      <c r="VMI1095" s="255"/>
      <c r="VMJ1095" s="255"/>
      <c r="VMK1095" s="255"/>
      <c r="VML1095" s="255"/>
      <c r="VMM1095" s="255"/>
      <c r="VMN1095" s="255"/>
      <c r="VMO1095" s="255"/>
      <c r="VMP1095" s="255"/>
      <c r="VMQ1095" s="255"/>
      <c r="VMR1095" s="255"/>
      <c r="VMS1095" s="255"/>
      <c r="VMT1095" s="255"/>
      <c r="VMU1095" s="255"/>
      <c r="VMV1095" s="255"/>
      <c r="VMW1095" s="255"/>
      <c r="VMX1095" s="255"/>
      <c r="VMY1095" s="255"/>
      <c r="VMZ1095" s="255"/>
      <c r="VNA1095" s="255"/>
      <c r="VNB1095" s="255"/>
      <c r="VNC1095" s="255"/>
      <c r="VND1095" s="255"/>
      <c r="VNE1095" s="255"/>
      <c r="VNF1095" s="255"/>
      <c r="VNG1095" s="255"/>
      <c r="VNH1095" s="255"/>
      <c r="VNI1095" s="255"/>
      <c r="VNJ1095" s="255"/>
      <c r="VNK1095" s="255"/>
      <c r="VNL1095" s="255"/>
      <c r="VNM1095" s="255"/>
      <c r="VNN1095" s="255"/>
      <c r="VNO1095" s="255"/>
      <c r="VNP1095" s="255"/>
      <c r="VNQ1095" s="255"/>
      <c r="VNR1095" s="255"/>
      <c r="VNS1095" s="255"/>
      <c r="VNT1095" s="255"/>
      <c r="VNU1095" s="255"/>
      <c r="VNV1095" s="255"/>
      <c r="VNW1095" s="255"/>
      <c r="VNX1095" s="255"/>
      <c r="VNY1095" s="255"/>
      <c r="VNZ1095" s="255"/>
      <c r="VOA1095" s="255"/>
      <c r="VOB1095" s="255"/>
      <c r="VOC1095" s="255"/>
      <c r="VOD1095" s="255"/>
      <c r="VOE1095" s="255"/>
      <c r="VOF1095" s="255"/>
      <c r="VOG1095" s="255"/>
      <c r="VOH1095" s="255"/>
      <c r="VOI1095" s="255"/>
      <c r="VOJ1095" s="255"/>
      <c r="VOK1095" s="255"/>
      <c r="VOL1095" s="255"/>
      <c r="VOM1095" s="255"/>
      <c r="VON1095" s="255"/>
      <c r="VOO1095" s="255"/>
      <c r="VOP1095" s="255"/>
      <c r="VOQ1095" s="255"/>
      <c r="VOR1095" s="255"/>
      <c r="VOS1095" s="255"/>
      <c r="VOT1095" s="255"/>
      <c r="VOU1095" s="255"/>
      <c r="VOV1095" s="255"/>
      <c r="VOW1095" s="255"/>
      <c r="VOX1095" s="255"/>
      <c r="VOY1095" s="255"/>
      <c r="VOZ1095" s="255"/>
      <c r="VPA1095" s="255"/>
      <c r="VPB1095" s="255"/>
      <c r="VPC1095" s="255"/>
      <c r="VPD1095" s="255"/>
      <c r="VPE1095" s="255"/>
      <c r="VPF1095" s="255"/>
      <c r="VPG1095" s="255"/>
      <c r="VPH1095" s="255"/>
      <c r="VPI1095" s="255"/>
      <c r="VPJ1095" s="255"/>
      <c r="VPK1095" s="255"/>
      <c r="VPL1095" s="255"/>
      <c r="VPM1095" s="255"/>
      <c r="VPN1095" s="255"/>
      <c r="VPO1095" s="255"/>
      <c r="VPP1095" s="255"/>
      <c r="VPQ1095" s="255"/>
      <c r="VPR1095" s="255"/>
      <c r="VPS1095" s="255"/>
      <c r="VPT1095" s="255"/>
      <c r="VPU1095" s="255"/>
      <c r="VPV1095" s="255"/>
      <c r="VPW1095" s="255"/>
      <c r="VPX1095" s="255"/>
      <c r="VPY1095" s="255"/>
      <c r="VPZ1095" s="255"/>
      <c r="VQA1095" s="255"/>
      <c r="VQB1095" s="255"/>
      <c r="VQC1095" s="255"/>
      <c r="VQD1095" s="255"/>
      <c r="VQE1095" s="255"/>
      <c r="VQF1095" s="255"/>
      <c r="VQG1095" s="255"/>
      <c r="VQH1095" s="255"/>
      <c r="VQI1095" s="255"/>
      <c r="VQJ1095" s="255"/>
      <c r="VQK1095" s="255"/>
      <c r="VQL1095" s="255"/>
      <c r="VQM1095" s="255"/>
      <c r="VQN1095" s="255"/>
      <c r="VQO1095" s="255"/>
      <c r="VQP1095" s="255"/>
      <c r="VQQ1095" s="255"/>
      <c r="VQR1095" s="255"/>
      <c r="VQS1095" s="255"/>
      <c r="VQT1095" s="255"/>
      <c r="VQU1095" s="255"/>
      <c r="VQV1095" s="255"/>
      <c r="VQW1095" s="255"/>
      <c r="VQX1095" s="255"/>
      <c r="VQY1095" s="255"/>
      <c r="VQZ1095" s="255"/>
      <c r="VRA1095" s="255"/>
      <c r="VRB1095" s="255"/>
      <c r="VRC1095" s="255"/>
      <c r="VRD1095" s="255"/>
      <c r="VRE1095" s="255"/>
      <c r="VRF1095" s="255"/>
      <c r="VRG1095" s="255"/>
      <c r="VRH1095" s="255"/>
      <c r="VRI1095" s="255"/>
      <c r="VRJ1095" s="255"/>
      <c r="VRK1095" s="255"/>
      <c r="VRL1095" s="255"/>
      <c r="VRM1095" s="255"/>
      <c r="VRN1095" s="255"/>
      <c r="VRO1095" s="255"/>
      <c r="VRP1095" s="255"/>
      <c r="VRQ1095" s="255"/>
      <c r="VRR1095" s="255"/>
      <c r="VRS1095" s="255"/>
      <c r="VRT1095" s="255"/>
      <c r="VRU1095" s="255"/>
      <c r="VRV1095" s="255"/>
      <c r="VRW1095" s="255"/>
      <c r="VRX1095" s="255"/>
      <c r="VRY1095" s="255"/>
      <c r="VRZ1095" s="255"/>
      <c r="VSA1095" s="255"/>
      <c r="VSB1095" s="255"/>
      <c r="VSC1095" s="255"/>
      <c r="VSD1095" s="255"/>
      <c r="VSE1095" s="255"/>
      <c r="VSF1095" s="255"/>
      <c r="VSG1095" s="255"/>
      <c r="VSH1095" s="255"/>
      <c r="VSI1095" s="255"/>
      <c r="VSJ1095" s="255"/>
      <c r="VSK1095" s="255"/>
      <c r="VSL1095" s="255"/>
      <c r="VSM1095" s="255"/>
      <c r="VSN1095" s="255"/>
      <c r="VSO1095" s="255"/>
      <c r="VSP1095" s="255"/>
      <c r="VSQ1095" s="255"/>
      <c r="VSR1095" s="255"/>
      <c r="VSS1095" s="255"/>
      <c r="VST1095" s="255"/>
      <c r="VSU1095" s="255"/>
      <c r="VSV1095" s="255"/>
      <c r="VSW1095" s="255"/>
      <c r="VSX1095" s="255"/>
      <c r="VSY1095" s="255"/>
      <c r="VSZ1095" s="255"/>
      <c r="VTA1095" s="255"/>
      <c r="VTB1095" s="255"/>
      <c r="VTC1095" s="255"/>
      <c r="VTD1095" s="255"/>
      <c r="VTE1095" s="255"/>
      <c r="VTF1095" s="255"/>
      <c r="VTG1095" s="255"/>
      <c r="VTH1095" s="255"/>
      <c r="VTI1095" s="255"/>
      <c r="VTJ1095" s="255"/>
      <c r="VTK1095" s="255"/>
      <c r="VTL1095" s="255"/>
      <c r="VTM1095" s="255"/>
      <c r="VTN1095" s="255"/>
      <c r="VTO1095" s="255"/>
      <c r="VTP1095" s="255"/>
      <c r="VTQ1095" s="255"/>
      <c r="VTR1095" s="255"/>
      <c r="VTS1095" s="255"/>
      <c r="VTT1095" s="255"/>
      <c r="VTU1095" s="255"/>
      <c r="VTV1095" s="255"/>
      <c r="VTW1095" s="255"/>
      <c r="VTX1095" s="255"/>
      <c r="VTY1095" s="255"/>
      <c r="VTZ1095" s="255"/>
      <c r="VUA1095" s="255"/>
      <c r="VUB1095" s="255"/>
      <c r="VUC1095" s="255"/>
      <c r="VUD1095" s="255"/>
      <c r="VUE1095" s="255"/>
      <c r="VUF1095" s="255"/>
      <c r="VUG1095" s="255"/>
      <c r="VUH1095" s="255"/>
      <c r="VUI1095" s="255"/>
      <c r="VUJ1095" s="255"/>
      <c r="VUK1095" s="255"/>
      <c r="VUL1095" s="255"/>
      <c r="VUM1095" s="255"/>
      <c r="VUN1095" s="255"/>
      <c r="VUO1095" s="255"/>
      <c r="VUP1095" s="255"/>
      <c r="VUQ1095" s="255"/>
      <c r="VUR1095" s="255"/>
      <c r="VUS1095" s="255"/>
      <c r="VUT1095" s="255"/>
      <c r="VUU1095" s="255"/>
      <c r="VUV1095" s="255"/>
      <c r="VUW1095" s="255"/>
      <c r="VUX1095" s="255"/>
      <c r="VUY1095" s="255"/>
      <c r="VUZ1095" s="255"/>
      <c r="VVA1095" s="255"/>
      <c r="VVB1095" s="255"/>
      <c r="VVC1095" s="255"/>
      <c r="VVD1095" s="255"/>
      <c r="VVE1095" s="255"/>
      <c r="VVF1095" s="255"/>
      <c r="VVG1095" s="255"/>
      <c r="VVH1095" s="255"/>
      <c r="VVI1095" s="255"/>
      <c r="VVJ1095" s="255"/>
      <c r="VVK1095" s="255"/>
      <c r="VVL1095" s="255"/>
      <c r="VVM1095" s="255"/>
      <c r="VVN1095" s="255"/>
      <c r="VVO1095" s="255"/>
      <c r="VVP1095" s="255"/>
      <c r="VVQ1095" s="255"/>
      <c r="VVR1095" s="255"/>
      <c r="VVS1095" s="255"/>
      <c r="VVT1095" s="255"/>
      <c r="VVU1095" s="255"/>
      <c r="VVV1095" s="255"/>
      <c r="VVW1095" s="255"/>
      <c r="VVX1095" s="255"/>
      <c r="VVY1095" s="255"/>
      <c r="VVZ1095" s="255"/>
      <c r="VWA1095" s="255"/>
      <c r="VWB1095" s="255"/>
      <c r="VWC1095" s="255"/>
      <c r="VWD1095" s="255"/>
      <c r="VWE1095" s="255"/>
      <c r="VWF1095" s="255"/>
      <c r="VWG1095" s="255"/>
      <c r="VWH1095" s="255"/>
      <c r="VWI1095" s="255"/>
      <c r="VWJ1095" s="255"/>
      <c r="VWK1095" s="255"/>
      <c r="VWL1095" s="255"/>
      <c r="VWM1095" s="255"/>
      <c r="VWN1095" s="255"/>
      <c r="VWO1095" s="255"/>
      <c r="VWP1095" s="255"/>
      <c r="VWQ1095" s="255"/>
      <c r="VWR1095" s="255"/>
      <c r="VWS1095" s="255"/>
      <c r="VWT1095" s="255"/>
      <c r="VWU1095" s="255"/>
      <c r="VWV1095" s="255"/>
      <c r="VWW1095" s="255"/>
      <c r="VWX1095" s="255"/>
      <c r="VWY1095" s="255"/>
      <c r="VWZ1095" s="255"/>
      <c r="VXA1095" s="255"/>
      <c r="VXB1095" s="255"/>
      <c r="VXC1095" s="255"/>
      <c r="VXD1095" s="255"/>
      <c r="VXE1095" s="255"/>
      <c r="VXF1095" s="255"/>
      <c r="VXG1095" s="255"/>
      <c r="VXH1095" s="255"/>
      <c r="VXI1095" s="255"/>
      <c r="VXJ1095" s="255"/>
      <c r="VXK1095" s="255"/>
      <c r="VXL1095" s="255"/>
      <c r="VXM1095" s="255"/>
      <c r="VXN1095" s="255"/>
      <c r="VXO1095" s="255"/>
      <c r="VXP1095" s="255"/>
      <c r="VXQ1095" s="255"/>
      <c r="VXR1095" s="255"/>
      <c r="VXS1095" s="255"/>
      <c r="VXT1095" s="255"/>
      <c r="VXU1095" s="255"/>
      <c r="VXV1095" s="255"/>
      <c r="VXW1095" s="255"/>
      <c r="VXX1095" s="255"/>
      <c r="VXY1095" s="255"/>
      <c r="VXZ1095" s="255"/>
      <c r="VYA1095" s="255"/>
      <c r="VYB1095" s="255"/>
      <c r="VYC1095" s="255"/>
      <c r="VYD1095" s="255"/>
      <c r="VYE1095" s="255"/>
      <c r="VYF1095" s="255"/>
      <c r="VYG1095" s="255"/>
      <c r="VYH1095" s="255"/>
      <c r="VYI1095" s="255"/>
      <c r="VYJ1095" s="255"/>
      <c r="VYK1095" s="255"/>
      <c r="VYL1095" s="255"/>
      <c r="VYM1095" s="255"/>
      <c r="VYN1095" s="255"/>
      <c r="VYO1095" s="255"/>
      <c r="VYP1095" s="255"/>
      <c r="VYQ1095" s="255"/>
      <c r="VYR1095" s="255"/>
      <c r="VYS1095" s="255"/>
      <c r="VYT1095" s="255"/>
      <c r="VYU1095" s="255"/>
      <c r="VYV1095" s="255"/>
      <c r="VYW1095" s="255"/>
      <c r="VYX1095" s="255"/>
      <c r="VYY1095" s="255"/>
      <c r="VYZ1095" s="255"/>
      <c r="VZA1095" s="255"/>
      <c r="VZB1095" s="255"/>
      <c r="VZC1095" s="255"/>
      <c r="VZD1095" s="255"/>
      <c r="VZE1095" s="255"/>
      <c r="VZF1095" s="255"/>
      <c r="VZG1095" s="255"/>
      <c r="VZH1095" s="255"/>
      <c r="VZI1095" s="255"/>
      <c r="VZJ1095" s="255"/>
      <c r="VZK1095" s="255"/>
      <c r="VZL1095" s="255"/>
      <c r="VZM1095" s="255"/>
      <c r="VZN1095" s="255"/>
      <c r="VZO1095" s="255"/>
      <c r="VZP1095" s="255"/>
      <c r="VZQ1095" s="255"/>
      <c r="VZR1095" s="255"/>
      <c r="VZS1095" s="255"/>
      <c r="VZT1095" s="255"/>
      <c r="VZU1095" s="255"/>
      <c r="VZV1095" s="255"/>
      <c r="VZW1095" s="255"/>
      <c r="VZX1095" s="255"/>
      <c r="VZY1095" s="255"/>
      <c r="VZZ1095" s="255"/>
      <c r="WAA1095" s="255"/>
      <c r="WAB1095" s="255"/>
      <c r="WAC1095" s="255"/>
      <c r="WAD1095" s="255"/>
      <c r="WAE1095" s="255"/>
      <c r="WAF1095" s="255"/>
      <c r="WAG1095" s="255"/>
      <c r="WAH1095" s="255"/>
      <c r="WAI1095" s="255"/>
      <c r="WAJ1095" s="255"/>
      <c r="WAK1095" s="255"/>
      <c r="WAL1095" s="255"/>
      <c r="WAM1095" s="255"/>
      <c r="WAN1095" s="255"/>
      <c r="WAO1095" s="255"/>
      <c r="WAP1095" s="255"/>
      <c r="WAQ1095" s="255"/>
      <c r="WAR1095" s="255"/>
      <c r="WAS1095" s="255"/>
      <c r="WAT1095" s="255"/>
      <c r="WAU1095" s="255"/>
      <c r="WAV1095" s="255"/>
      <c r="WAW1095" s="255"/>
      <c r="WAX1095" s="255"/>
      <c r="WAY1095" s="255"/>
      <c r="WAZ1095" s="255"/>
      <c r="WBA1095" s="255"/>
      <c r="WBB1095" s="255"/>
      <c r="WBC1095" s="255"/>
      <c r="WBD1095" s="255"/>
      <c r="WBE1095" s="255"/>
      <c r="WBF1095" s="255"/>
      <c r="WBG1095" s="255"/>
      <c r="WBH1095" s="255"/>
      <c r="WBI1095" s="255"/>
      <c r="WBJ1095" s="255"/>
      <c r="WBK1095" s="255"/>
      <c r="WBL1095" s="255"/>
      <c r="WBM1095" s="255"/>
      <c r="WBN1095" s="255"/>
      <c r="WBO1095" s="255"/>
      <c r="WBP1095" s="255"/>
      <c r="WBQ1095" s="255"/>
      <c r="WBR1095" s="255"/>
      <c r="WBS1095" s="255"/>
      <c r="WBT1095" s="255"/>
      <c r="WBU1095" s="255"/>
      <c r="WBV1095" s="255"/>
      <c r="WBW1095" s="255"/>
      <c r="WBX1095" s="255"/>
      <c r="WBY1095" s="255"/>
      <c r="WBZ1095" s="255"/>
      <c r="WCA1095" s="255"/>
      <c r="WCB1095" s="255"/>
      <c r="WCC1095" s="255"/>
      <c r="WCD1095" s="255"/>
      <c r="WCE1095" s="255"/>
      <c r="WCF1095" s="255"/>
      <c r="WCG1095" s="255"/>
      <c r="WCH1095" s="255"/>
      <c r="WCI1095" s="255"/>
      <c r="WCJ1095" s="255"/>
      <c r="WCK1095" s="255"/>
      <c r="WCL1095" s="255"/>
      <c r="WCM1095" s="255"/>
      <c r="WCN1095" s="255"/>
      <c r="WCO1095" s="255"/>
      <c r="WCP1095" s="255"/>
      <c r="WCQ1095" s="255"/>
      <c r="WCR1095" s="255"/>
      <c r="WCS1095" s="255"/>
      <c r="WCT1095" s="255"/>
      <c r="WCU1095" s="255"/>
      <c r="WCV1095" s="255"/>
      <c r="WCW1095" s="255"/>
      <c r="WCX1095" s="255"/>
      <c r="WCY1095" s="255"/>
      <c r="WCZ1095" s="255"/>
      <c r="WDA1095" s="255"/>
      <c r="WDB1095" s="255"/>
      <c r="WDC1095" s="255"/>
      <c r="WDD1095" s="255"/>
      <c r="WDE1095" s="255"/>
      <c r="WDF1095" s="255"/>
      <c r="WDG1095" s="255"/>
      <c r="WDH1095" s="255"/>
      <c r="WDI1095" s="255"/>
      <c r="WDJ1095" s="255"/>
      <c r="WDK1095" s="255"/>
      <c r="WDL1095" s="255"/>
      <c r="WDM1095" s="255"/>
      <c r="WDN1095" s="255"/>
      <c r="WDO1095" s="255"/>
      <c r="WDP1095" s="255"/>
      <c r="WDQ1095" s="255"/>
      <c r="WDR1095" s="255"/>
      <c r="WDS1095" s="255"/>
      <c r="WDT1095" s="255"/>
      <c r="WDU1095" s="255"/>
      <c r="WDV1095" s="255"/>
      <c r="WDW1095" s="255"/>
      <c r="WDX1095" s="255"/>
      <c r="WDY1095" s="255"/>
      <c r="WDZ1095" s="255"/>
      <c r="WEA1095" s="255"/>
      <c r="WEB1095" s="255"/>
      <c r="WEC1095" s="255"/>
      <c r="WED1095" s="255"/>
      <c r="WEE1095" s="255"/>
      <c r="WEF1095" s="255"/>
      <c r="WEG1095" s="255"/>
      <c r="WEH1095" s="255"/>
      <c r="WEI1095" s="255"/>
      <c r="WEJ1095" s="255"/>
      <c r="WEK1095" s="255"/>
      <c r="WEL1095" s="255"/>
      <c r="WEM1095" s="255"/>
      <c r="WEN1095" s="255"/>
      <c r="WEO1095" s="255"/>
      <c r="WEP1095" s="255"/>
      <c r="WEQ1095" s="255"/>
      <c r="WER1095" s="255"/>
      <c r="WES1095" s="255"/>
      <c r="WET1095" s="255"/>
      <c r="WEU1095" s="255"/>
      <c r="WEV1095" s="255"/>
      <c r="WEW1095" s="255"/>
      <c r="WEX1095" s="255"/>
      <c r="WEY1095" s="255"/>
      <c r="WEZ1095" s="255"/>
      <c r="WFA1095" s="255"/>
      <c r="WFB1095" s="255"/>
      <c r="WFC1095" s="255"/>
      <c r="WFD1095" s="255"/>
      <c r="WFE1095" s="255"/>
      <c r="WFF1095" s="255"/>
      <c r="WFG1095" s="255"/>
      <c r="WFH1095" s="255"/>
      <c r="WFI1095" s="255"/>
      <c r="WFJ1095" s="255"/>
      <c r="WFK1095" s="255"/>
      <c r="WFL1095" s="255"/>
      <c r="WFM1095" s="255"/>
      <c r="WFN1095" s="255"/>
      <c r="WFO1095" s="255"/>
      <c r="WFP1095" s="255"/>
      <c r="WFQ1095" s="255"/>
      <c r="WFR1095" s="255"/>
      <c r="WFS1095" s="255"/>
      <c r="WFT1095" s="255"/>
      <c r="WFU1095" s="255"/>
      <c r="WFV1095" s="255"/>
      <c r="WFW1095" s="255"/>
      <c r="WFX1095" s="255"/>
      <c r="WFY1095" s="255"/>
      <c r="WFZ1095" s="255"/>
      <c r="WGA1095" s="255"/>
      <c r="WGB1095" s="255"/>
      <c r="WGC1095" s="255"/>
      <c r="WGD1095" s="255"/>
      <c r="WGE1095" s="255"/>
      <c r="WGF1095" s="255"/>
      <c r="WGG1095" s="255"/>
      <c r="WGH1095" s="255"/>
      <c r="WGI1095" s="255"/>
      <c r="WGJ1095" s="255"/>
      <c r="WGK1095" s="255"/>
      <c r="WGL1095" s="255"/>
      <c r="WGM1095" s="255"/>
      <c r="WGN1095" s="255"/>
      <c r="WGO1095" s="255"/>
      <c r="WGP1095" s="255"/>
      <c r="WGQ1095" s="255"/>
      <c r="WGR1095" s="255"/>
      <c r="WGS1095" s="255"/>
      <c r="WGT1095" s="255"/>
      <c r="WGU1095" s="255"/>
      <c r="WGV1095" s="255"/>
      <c r="WGW1095" s="255"/>
      <c r="WGX1095" s="255"/>
      <c r="WGY1095" s="255"/>
      <c r="WGZ1095" s="255"/>
      <c r="WHA1095" s="255"/>
      <c r="WHB1095" s="255"/>
      <c r="WHC1095" s="255"/>
      <c r="WHD1095" s="255"/>
      <c r="WHE1095" s="255"/>
      <c r="WHF1095" s="255"/>
      <c r="WHG1095" s="255"/>
      <c r="WHH1095" s="255"/>
      <c r="WHI1095" s="255"/>
      <c r="WHJ1095" s="255"/>
      <c r="WHK1095" s="255"/>
      <c r="WHL1095" s="255"/>
      <c r="WHM1095" s="255"/>
      <c r="WHN1095" s="255"/>
      <c r="WHO1095" s="255"/>
      <c r="WHP1095" s="255"/>
      <c r="WHQ1095" s="255"/>
      <c r="WHR1095" s="255"/>
      <c r="WHS1095" s="255"/>
      <c r="WHT1095" s="255"/>
      <c r="WHU1095" s="255"/>
      <c r="WHV1095" s="255"/>
      <c r="WHW1095" s="255"/>
      <c r="WHX1095" s="255"/>
      <c r="WHY1095" s="255"/>
      <c r="WHZ1095" s="255"/>
      <c r="WIA1095" s="255"/>
      <c r="WIB1095" s="255"/>
      <c r="WIC1095" s="255"/>
      <c r="WID1095" s="255"/>
      <c r="WIE1095" s="255"/>
      <c r="WIF1095" s="255"/>
      <c r="WIG1095" s="255"/>
      <c r="WIH1095" s="255"/>
      <c r="WII1095" s="255"/>
      <c r="WIJ1095" s="255"/>
      <c r="WIK1095" s="255"/>
      <c r="WIL1095" s="255"/>
      <c r="WIM1095" s="255"/>
      <c r="WIN1095" s="255"/>
      <c r="WIO1095" s="255"/>
      <c r="WIP1095" s="255"/>
      <c r="WIQ1095" s="255"/>
      <c r="WIR1095" s="255"/>
      <c r="WIS1095" s="255"/>
      <c r="WIT1095" s="255"/>
      <c r="WIU1095" s="255"/>
      <c r="WIV1095" s="255"/>
      <c r="WIW1095" s="255"/>
      <c r="WIX1095" s="255"/>
      <c r="WIY1095" s="255"/>
      <c r="WIZ1095" s="255"/>
      <c r="WJA1095" s="255"/>
      <c r="WJB1095" s="255"/>
      <c r="WJC1095" s="255"/>
      <c r="WJD1095" s="255"/>
      <c r="WJE1095" s="255"/>
      <c r="WJF1095" s="255"/>
      <c r="WJG1095" s="255"/>
      <c r="WJH1095" s="255"/>
      <c r="WJI1095" s="255"/>
      <c r="WJJ1095" s="255"/>
      <c r="WJK1095" s="255"/>
      <c r="WJL1095" s="255"/>
      <c r="WJM1095" s="255"/>
      <c r="WJN1095" s="255"/>
      <c r="WJO1095" s="255"/>
      <c r="WJP1095" s="255"/>
      <c r="WJQ1095" s="255"/>
      <c r="WJR1095" s="255"/>
      <c r="WJS1095" s="255"/>
      <c r="WJT1095" s="255"/>
      <c r="WJU1095" s="255"/>
      <c r="WJV1095" s="255"/>
      <c r="WJW1095" s="255"/>
      <c r="WJX1095" s="255"/>
      <c r="WJY1095" s="255"/>
      <c r="WJZ1095" s="255"/>
      <c r="WKA1095" s="255"/>
      <c r="WKB1095" s="255"/>
      <c r="WKC1095" s="255"/>
      <c r="WKD1095" s="255"/>
      <c r="WKE1095" s="255"/>
      <c r="WKF1095" s="255"/>
      <c r="WKG1095" s="255"/>
      <c r="WKH1095" s="255"/>
      <c r="WKI1095" s="255"/>
      <c r="WKJ1095" s="255"/>
      <c r="WKK1095" s="255"/>
      <c r="WKL1095" s="255"/>
      <c r="WKM1095" s="255"/>
      <c r="WKN1095" s="255"/>
      <c r="WKO1095" s="255"/>
      <c r="WKP1095" s="255"/>
      <c r="WKQ1095" s="255"/>
      <c r="WKR1095" s="255"/>
      <c r="WKS1095" s="255"/>
      <c r="WKT1095" s="255"/>
      <c r="WKU1095" s="255"/>
      <c r="WKV1095" s="255"/>
      <c r="WKW1095" s="255"/>
      <c r="WKX1095" s="255"/>
      <c r="WKY1095" s="255"/>
      <c r="WKZ1095" s="255"/>
      <c r="WLA1095" s="255"/>
      <c r="WLB1095" s="255"/>
      <c r="WLC1095" s="255"/>
      <c r="WLD1095" s="255"/>
      <c r="WLE1095" s="255"/>
      <c r="WLF1095" s="255"/>
      <c r="WLG1095" s="255"/>
      <c r="WLH1095" s="255"/>
      <c r="WLI1095" s="255"/>
      <c r="WLJ1095" s="255"/>
      <c r="WLK1095" s="255"/>
      <c r="WLL1095" s="255"/>
      <c r="WLM1095" s="255"/>
      <c r="WLN1095" s="255"/>
      <c r="WLO1095" s="255"/>
      <c r="WLP1095" s="255"/>
      <c r="WLQ1095" s="255"/>
      <c r="WLR1095" s="255"/>
      <c r="WLS1095" s="255"/>
      <c r="WLT1095" s="255"/>
      <c r="WLU1095" s="255"/>
      <c r="WLV1095" s="255"/>
      <c r="WLW1095" s="255"/>
      <c r="WLX1095" s="255"/>
      <c r="WLY1095" s="255"/>
      <c r="WLZ1095" s="255"/>
      <c r="WMA1095" s="255"/>
      <c r="WMB1095" s="255"/>
      <c r="WMC1095" s="255"/>
      <c r="WMD1095" s="255"/>
      <c r="WME1095" s="255"/>
      <c r="WMF1095" s="255"/>
      <c r="WMG1095" s="255"/>
      <c r="WMH1095" s="255"/>
      <c r="WMI1095" s="255"/>
      <c r="WMJ1095" s="255"/>
      <c r="WMK1095" s="255"/>
      <c r="WML1095" s="255"/>
      <c r="WMM1095" s="255"/>
      <c r="WMN1095" s="255"/>
      <c r="WMO1095" s="255"/>
      <c r="WMP1095" s="255"/>
      <c r="WMQ1095" s="255"/>
      <c r="WMR1095" s="255"/>
      <c r="WMS1095" s="255"/>
      <c r="WMT1095" s="255"/>
      <c r="WMU1095" s="255"/>
      <c r="WMV1095" s="255"/>
      <c r="WMW1095" s="255"/>
      <c r="WMX1095" s="255"/>
      <c r="WMY1095" s="255"/>
      <c r="WMZ1095" s="255"/>
      <c r="WNA1095" s="255"/>
      <c r="WNB1095" s="255"/>
      <c r="WNC1095" s="255"/>
      <c r="WND1095" s="255"/>
      <c r="WNE1095" s="255"/>
      <c r="WNF1095" s="255"/>
      <c r="WNG1095" s="255"/>
      <c r="WNH1095" s="255"/>
      <c r="WNI1095" s="255"/>
      <c r="WNJ1095" s="255"/>
      <c r="WNK1095" s="255"/>
      <c r="WNL1095" s="255"/>
      <c r="WNM1095" s="255"/>
      <c r="WNN1095" s="255"/>
      <c r="WNO1095" s="255"/>
      <c r="WNP1095" s="255"/>
      <c r="WNQ1095" s="255"/>
      <c r="WNR1095" s="255"/>
      <c r="WNS1095" s="255"/>
      <c r="WNT1095" s="255"/>
      <c r="WNU1095" s="255"/>
      <c r="WNV1095" s="255"/>
      <c r="WNW1095" s="255"/>
      <c r="WNX1095" s="255"/>
      <c r="WNY1095" s="255"/>
      <c r="WNZ1095" s="255"/>
      <c r="WOA1095" s="255"/>
      <c r="WOB1095" s="255"/>
      <c r="WOC1095" s="255"/>
      <c r="WOD1095" s="255"/>
      <c r="WOE1095" s="255"/>
      <c r="WOF1095" s="255"/>
      <c r="WOG1095" s="255"/>
      <c r="WOH1095" s="255"/>
      <c r="WOI1095" s="255"/>
      <c r="WOJ1095" s="255"/>
      <c r="WOK1095" s="255"/>
      <c r="WOL1095" s="255"/>
      <c r="WOM1095" s="255"/>
      <c r="WON1095" s="255"/>
      <c r="WOO1095" s="255"/>
      <c r="WOP1095" s="255"/>
      <c r="WOQ1095" s="255"/>
      <c r="WOR1095" s="255"/>
      <c r="WOS1095" s="255"/>
      <c r="WOT1095" s="255"/>
      <c r="WOU1095" s="255"/>
      <c r="WOV1095" s="255"/>
      <c r="WOW1095" s="255"/>
      <c r="WOX1095" s="255"/>
      <c r="WOY1095" s="255"/>
      <c r="WOZ1095" s="255"/>
      <c r="WPA1095" s="255"/>
      <c r="WPB1095" s="255"/>
      <c r="WPC1095" s="255"/>
      <c r="WPD1095" s="255"/>
      <c r="WPE1095" s="255"/>
      <c r="WPF1095" s="255"/>
      <c r="WPG1095" s="255"/>
      <c r="WPH1095" s="255"/>
      <c r="WPI1095" s="255"/>
      <c r="WPJ1095" s="255"/>
      <c r="WPK1095" s="255"/>
      <c r="WPL1095" s="255"/>
      <c r="WPM1095" s="255"/>
      <c r="WPN1095" s="255"/>
      <c r="WPO1095" s="255"/>
      <c r="WPP1095" s="255"/>
      <c r="WPQ1095" s="255"/>
      <c r="WPR1095" s="255"/>
      <c r="WPS1095" s="255"/>
      <c r="WPT1095" s="255"/>
      <c r="WPU1095" s="255"/>
      <c r="WPV1095" s="255"/>
      <c r="WPW1095" s="255"/>
      <c r="WPX1095" s="255"/>
      <c r="WPY1095" s="255"/>
      <c r="WPZ1095" s="255"/>
      <c r="WQA1095" s="255"/>
      <c r="WQB1095" s="255"/>
      <c r="WQC1095" s="255"/>
      <c r="WQD1095" s="255"/>
      <c r="WQE1095" s="255"/>
      <c r="WQF1095" s="255"/>
      <c r="WQG1095" s="255"/>
      <c r="WQH1095" s="255"/>
      <c r="WQI1095" s="255"/>
      <c r="WQJ1095" s="255"/>
      <c r="WQK1095" s="255"/>
      <c r="WQL1095" s="255"/>
      <c r="WQM1095" s="255"/>
      <c r="WQN1095" s="255"/>
      <c r="WQO1095" s="255"/>
      <c r="WQP1095" s="255"/>
      <c r="WQQ1095" s="255"/>
      <c r="WQR1095" s="255"/>
      <c r="WQS1095" s="255"/>
      <c r="WQT1095" s="255"/>
      <c r="WQU1095" s="255"/>
      <c r="WQV1095" s="255"/>
      <c r="WQW1095" s="255"/>
      <c r="WQX1095" s="255"/>
      <c r="WQY1095" s="255"/>
      <c r="WQZ1095" s="255"/>
      <c r="WRA1095" s="255"/>
      <c r="WRB1095" s="255"/>
      <c r="WRC1095" s="255"/>
      <c r="WRD1095" s="255"/>
      <c r="WRE1095" s="255"/>
      <c r="WRF1095" s="255"/>
      <c r="WRG1095" s="255"/>
      <c r="WRH1095" s="255"/>
      <c r="WRI1095" s="255"/>
      <c r="WRJ1095" s="255"/>
      <c r="WRK1095" s="255"/>
      <c r="WRL1095" s="255"/>
      <c r="WRM1095" s="255"/>
      <c r="WRN1095" s="255"/>
      <c r="WRO1095" s="255"/>
      <c r="WRP1095" s="255"/>
      <c r="WRQ1095" s="255"/>
      <c r="WRR1095" s="255"/>
      <c r="WRS1095" s="255"/>
      <c r="WRT1095" s="255"/>
      <c r="WRU1095" s="255"/>
      <c r="WRV1095" s="255"/>
      <c r="WRW1095" s="255"/>
      <c r="WRX1095" s="255"/>
      <c r="WRY1095" s="255"/>
      <c r="WRZ1095" s="255"/>
      <c r="WSA1095" s="255"/>
      <c r="WSB1095" s="255"/>
      <c r="WSC1095" s="255"/>
      <c r="WSD1095" s="255"/>
      <c r="WSE1095" s="255"/>
      <c r="WSF1095" s="255"/>
      <c r="WSG1095" s="255"/>
      <c r="WSH1095" s="255"/>
      <c r="WSI1095" s="255"/>
      <c r="WSJ1095" s="255"/>
      <c r="WSK1095" s="255"/>
      <c r="WSL1095" s="255"/>
      <c r="WSM1095" s="255"/>
      <c r="WSN1095" s="255"/>
      <c r="WSO1095" s="255"/>
      <c r="WSP1095" s="255"/>
      <c r="WSQ1095" s="255"/>
      <c r="WSR1095" s="255"/>
      <c r="WSS1095" s="255"/>
      <c r="WST1095" s="255"/>
      <c r="WSU1095" s="255"/>
      <c r="WSV1095" s="255"/>
      <c r="WSW1095" s="255"/>
      <c r="WSX1095" s="255"/>
      <c r="WSY1095" s="255"/>
      <c r="WSZ1095" s="255"/>
      <c r="WTA1095" s="255"/>
      <c r="WTB1095" s="255"/>
      <c r="WTC1095" s="255"/>
      <c r="WTD1095" s="255"/>
      <c r="WTE1095" s="255"/>
      <c r="WTF1095" s="255"/>
      <c r="WTG1095" s="255"/>
      <c r="WTH1095" s="255"/>
      <c r="WTI1095" s="255"/>
      <c r="WTJ1095" s="255"/>
      <c r="WTK1095" s="255"/>
      <c r="WTL1095" s="255"/>
      <c r="WTM1095" s="255"/>
      <c r="WTN1095" s="255"/>
      <c r="WTO1095" s="255"/>
      <c r="WTP1095" s="255"/>
      <c r="WTQ1095" s="255"/>
      <c r="WTR1095" s="255"/>
      <c r="WTS1095" s="255"/>
      <c r="WTT1095" s="255"/>
      <c r="WTU1095" s="255"/>
      <c r="WTV1095" s="255"/>
      <c r="WTW1095" s="255"/>
      <c r="WTX1095" s="255"/>
      <c r="WTY1095" s="255"/>
      <c r="WTZ1095" s="255"/>
      <c r="WUA1095" s="255"/>
      <c r="WUB1095" s="255"/>
      <c r="WUC1095" s="255"/>
      <c r="WUD1095" s="255"/>
      <c r="WUE1095" s="255"/>
      <c r="WUF1095" s="255"/>
      <c r="WUG1095" s="255"/>
      <c r="WUH1095" s="255"/>
      <c r="WUI1095" s="255"/>
      <c r="WUJ1095" s="255"/>
      <c r="WUK1095" s="255"/>
      <c r="WUL1095" s="255"/>
      <c r="WUM1095" s="255"/>
      <c r="WUN1095" s="255"/>
      <c r="WUO1095" s="255"/>
      <c r="WUP1095" s="255"/>
      <c r="WUQ1095" s="255"/>
      <c r="WUR1095" s="255"/>
      <c r="WUS1095" s="255"/>
      <c r="WUT1095" s="255"/>
      <c r="WUU1095" s="255"/>
      <c r="WUV1095" s="255"/>
      <c r="WUW1095" s="255"/>
      <c r="WUX1095" s="255"/>
      <c r="WUY1095" s="255"/>
      <c r="WUZ1095" s="255"/>
      <c r="WVA1095" s="255"/>
      <c r="WVB1095" s="255"/>
      <c r="WVC1095" s="255"/>
      <c r="WVD1095" s="255"/>
      <c r="WVE1095" s="255"/>
      <c r="WVF1095" s="255"/>
      <c r="WVG1095" s="255"/>
      <c r="WVH1095" s="255"/>
      <c r="WVI1095" s="255"/>
      <c r="WVJ1095" s="255"/>
      <c r="WVK1095" s="255"/>
      <c r="WVL1095" s="255"/>
      <c r="WVM1095" s="255"/>
      <c r="WVN1095" s="255"/>
      <c r="WVO1095" s="255"/>
      <c r="WVP1095" s="255"/>
      <c r="WVQ1095" s="255"/>
      <c r="WVR1095" s="255"/>
      <c r="WVS1095" s="255"/>
      <c r="WVT1095" s="255"/>
      <c r="WVU1095" s="255"/>
      <c r="WVV1095" s="255"/>
      <c r="WVW1095" s="255"/>
      <c r="WVX1095" s="255"/>
      <c r="WVY1095" s="255"/>
      <c r="WVZ1095" s="255"/>
      <c r="WWA1095" s="255"/>
      <c r="WWB1095" s="255"/>
      <c r="WWC1095" s="255"/>
      <c r="WWD1095" s="255"/>
      <c r="WWE1095" s="255"/>
      <c r="WWF1095" s="255"/>
      <c r="WWG1095" s="255"/>
      <c r="WWH1095" s="255"/>
      <c r="WWI1095" s="255"/>
      <c r="WWJ1095" s="255"/>
      <c r="WWK1095" s="255"/>
      <c r="WWL1095" s="255"/>
      <c r="WWM1095" s="255"/>
      <c r="WWN1095" s="255"/>
      <c r="WWO1095" s="255"/>
      <c r="WWP1095" s="255"/>
      <c r="WWQ1095" s="255"/>
      <c r="WWR1095" s="255"/>
      <c r="WWS1095" s="255"/>
      <c r="WWT1095" s="255"/>
      <c r="WWU1095" s="255"/>
      <c r="WWV1095" s="255"/>
      <c r="WWW1095" s="255"/>
      <c r="WWX1095" s="255"/>
      <c r="WWY1095" s="255"/>
      <c r="WWZ1095" s="255"/>
      <c r="WXA1095" s="255"/>
      <c r="WXB1095" s="255"/>
      <c r="WXC1095" s="255"/>
      <c r="WXD1095" s="255"/>
      <c r="WXE1095" s="255"/>
      <c r="WXF1095" s="255"/>
      <c r="WXG1095" s="255"/>
      <c r="WXH1095" s="255"/>
      <c r="WXI1095" s="255"/>
      <c r="WXJ1095" s="255"/>
      <c r="WXK1095" s="255"/>
      <c r="WXL1095" s="255"/>
      <c r="WXM1095" s="255"/>
      <c r="WXN1095" s="255"/>
      <c r="WXO1095" s="255"/>
      <c r="WXP1095" s="255"/>
      <c r="WXQ1095" s="255"/>
      <c r="WXR1095" s="255"/>
      <c r="WXS1095" s="255"/>
      <c r="WXT1095" s="255"/>
      <c r="WXU1095" s="255"/>
      <c r="WXV1095" s="255"/>
      <c r="WXW1095" s="255"/>
      <c r="WXX1095" s="255"/>
      <c r="WXY1095" s="255"/>
      <c r="WXZ1095" s="255"/>
      <c r="WYA1095" s="255"/>
      <c r="WYB1095" s="255"/>
      <c r="WYC1095" s="255"/>
      <c r="WYD1095" s="255"/>
      <c r="WYE1095" s="255"/>
      <c r="WYF1095" s="255"/>
      <c r="WYG1095" s="255"/>
      <c r="WYH1095" s="255"/>
      <c r="WYI1095" s="255"/>
      <c r="WYJ1095" s="255"/>
      <c r="WYK1095" s="255"/>
      <c r="WYL1095" s="255"/>
      <c r="WYM1095" s="255"/>
      <c r="WYN1095" s="255"/>
      <c r="WYO1095" s="255"/>
      <c r="WYP1095" s="255"/>
      <c r="WYQ1095" s="255"/>
      <c r="WYR1095" s="255"/>
      <c r="WYS1095" s="255"/>
      <c r="WYT1095" s="255"/>
      <c r="WYU1095" s="255"/>
      <c r="WYV1095" s="255"/>
      <c r="WYW1095" s="255"/>
      <c r="WYX1095" s="255"/>
      <c r="WYY1095" s="255"/>
      <c r="WYZ1095" s="255"/>
      <c r="WZA1095" s="255"/>
      <c r="WZB1095" s="255"/>
      <c r="WZC1095" s="255"/>
      <c r="WZD1095" s="255"/>
      <c r="WZE1095" s="255"/>
      <c r="WZF1095" s="255"/>
      <c r="WZG1095" s="255"/>
      <c r="WZH1095" s="255"/>
      <c r="WZI1095" s="255"/>
      <c r="WZJ1095" s="255"/>
      <c r="WZK1095" s="255"/>
      <c r="WZL1095" s="255"/>
      <c r="WZM1095" s="255"/>
      <c r="WZN1095" s="255"/>
      <c r="WZO1095" s="255"/>
      <c r="WZP1095" s="255"/>
      <c r="WZQ1095" s="255"/>
      <c r="WZR1095" s="255"/>
      <c r="WZS1095" s="255"/>
      <c r="WZT1095" s="255"/>
      <c r="WZU1095" s="255"/>
      <c r="WZV1095" s="255"/>
      <c r="WZW1095" s="255"/>
      <c r="WZX1095" s="255"/>
      <c r="WZY1095" s="255"/>
      <c r="WZZ1095" s="255"/>
      <c r="XAA1095" s="255"/>
      <c r="XAB1095" s="255"/>
      <c r="XAC1095" s="255"/>
      <c r="XAD1095" s="255"/>
      <c r="XAE1095" s="255"/>
      <c r="XAF1095" s="255"/>
      <c r="XAG1095" s="255"/>
      <c r="XAH1095" s="255"/>
      <c r="XAI1095" s="255"/>
      <c r="XAJ1095" s="255"/>
      <c r="XAK1095" s="255"/>
      <c r="XAL1095" s="255"/>
      <c r="XAM1095" s="255"/>
      <c r="XAN1095" s="255"/>
      <c r="XAO1095" s="255"/>
      <c r="XAP1095" s="255"/>
      <c r="XAQ1095" s="255"/>
      <c r="XAR1095" s="255"/>
      <c r="XAS1095" s="255"/>
      <c r="XAT1095" s="255"/>
      <c r="XAU1095" s="255"/>
      <c r="XAV1095" s="255"/>
      <c r="XAW1095" s="255"/>
      <c r="XAX1095" s="255"/>
      <c r="XAY1095" s="255"/>
      <c r="XAZ1095" s="255"/>
      <c r="XBA1095" s="255"/>
      <c r="XBB1095" s="255"/>
      <c r="XBC1095" s="255"/>
      <c r="XBD1095" s="255"/>
      <c r="XBE1095" s="255"/>
      <c r="XBF1095" s="255"/>
      <c r="XBG1095" s="255"/>
      <c r="XBH1095" s="255"/>
      <c r="XBI1095" s="255"/>
      <c r="XBJ1095" s="255"/>
      <c r="XBK1095" s="255"/>
      <c r="XBL1095" s="255"/>
      <c r="XBM1095" s="255"/>
      <c r="XBN1095" s="255"/>
      <c r="XBO1095" s="255"/>
      <c r="XBP1095" s="255"/>
      <c r="XBQ1095" s="9"/>
      <c r="XBR1095" s="9"/>
      <c r="XBS1095" s="9"/>
      <c r="XBT1095" s="9"/>
      <c r="XBU1095" s="9"/>
      <c r="XBV1095" s="9"/>
      <c r="XBW1095" s="9"/>
      <c r="XBX1095" s="9"/>
      <c r="XBY1095" s="9"/>
      <c r="XBZ1095" s="9"/>
      <c r="XCA1095" s="9"/>
      <c r="XCB1095" s="9"/>
      <c r="XCC1095" s="9"/>
      <c r="XCD1095" s="9"/>
      <c r="XCE1095" s="9"/>
      <c r="XCF1095" s="9"/>
      <c r="XCG1095" s="9"/>
      <c r="XCH1095" s="9"/>
      <c r="XCI1095" s="9"/>
      <c r="XCJ1095" s="9"/>
      <c r="XCK1095" s="9"/>
      <c r="XCL1095" s="9"/>
      <c r="XCM1095" s="9"/>
      <c r="XCN1095" s="9"/>
      <c r="XCO1095" s="9"/>
      <c r="XCP1095" s="9"/>
      <c r="XCQ1095" s="9"/>
      <c r="XCR1095" s="9"/>
      <c r="XCS1095" s="9"/>
      <c r="XCT1095" s="9"/>
      <c r="XCU1095" s="9"/>
      <c r="XCV1095" s="9"/>
      <c r="XCW1095" s="9"/>
      <c r="XCX1095" s="9"/>
      <c r="XCY1095" s="9"/>
      <c r="XCZ1095" s="9"/>
      <c r="XDA1095" s="9"/>
      <c r="XDB1095" s="9"/>
      <c r="XDC1095" s="9"/>
      <c r="XDD1095" s="9"/>
      <c r="XDE1095" s="9"/>
      <c r="XDF1095" s="9"/>
      <c r="XDG1095" s="9"/>
      <c r="XDH1095" s="9"/>
      <c r="XDI1095" s="9"/>
      <c r="XDJ1095" s="9"/>
      <c r="XDK1095" s="9"/>
      <c r="XDL1095" s="9"/>
      <c r="XDM1095" s="9"/>
      <c r="XDN1095" s="9"/>
      <c r="XDO1095" s="9"/>
      <c r="XDP1095" s="9"/>
      <c r="XDQ1095" s="9"/>
      <c r="XDR1095" s="9"/>
      <c r="XDS1095" s="9"/>
      <c r="XDT1095" s="9"/>
      <c r="XDU1095" s="9"/>
      <c r="XDV1095" s="9"/>
      <c r="XDW1095" s="9"/>
      <c r="XDX1095" s="9"/>
      <c r="XDY1095" s="9"/>
      <c r="XDZ1095" s="9"/>
      <c r="XEA1095" s="9"/>
      <c r="XEB1095" s="9"/>
      <c r="XEC1095" s="9"/>
      <c r="XED1095" s="9"/>
      <c r="XEE1095" s="9"/>
      <c r="XEF1095" s="9"/>
      <c r="XEG1095" s="9"/>
      <c r="XEH1095" s="9"/>
      <c r="XEI1095" s="9"/>
      <c r="XEJ1095" s="9"/>
      <c r="XEK1095" s="9"/>
      <c r="XEL1095" s="9"/>
      <c r="XEM1095" s="9"/>
    </row>
    <row r="1096" spans="1:16367" x14ac:dyDescent="0.25">
      <c r="A1096" s="9"/>
      <c r="B1096" s="255"/>
      <c r="C1096" s="256"/>
      <c r="D1096" s="256"/>
      <c r="E1096" s="481" t="s">
        <v>366</v>
      </c>
      <c r="F1096" s="481"/>
      <c r="G1096" s="481"/>
      <c r="H1096" s="264">
        <v>44616</v>
      </c>
      <c r="I1096" s="265"/>
      <c r="J1096" s="262"/>
      <c r="S1096" s="263"/>
      <c r="U1096" s="260"/>
      <c r="W1096" s="260"/>
      <c r="Y1096" s="260"/>
      <c r="AA1096" s="260"/>
      <c r="AB1096" s="260"/>
      <c r="AC1096" s="260"/>
      <c r="AD1096" s="260"/>
      <c r="AE1096" s="260"/>
      <c r="AF1096" s="260"/>
      <c r="AG1096" s="260"/>
      <c r="AH1096" s="260"/>
      <c r="AI1096" s="260"/>
      <c r="AJ1096" s="260"/>
      <c r="AK1096" s="260"/>
      <c r="AL1096" s="260"/>
      <c r="AM1096" s="260"/>
      <c r="AN1096" s="260"/>
      <c r="AO1096" s="260"/>
      <c r="AP1096" s="260"/>
      <c r="AQ1096" s="260"/>
      <c r="AR1096" s="260"/>
      <c r="AS1096" s="260"/>
      <c r="AT1096" s="260"/>
      <c r="AU1096" s="260"/>
      <c r="AV1096" s="260"/>
      <c r="AW1096" s="255"/>
      <c r="AX1096" s="255"/>
      <c r="AY1096" s="255"/>
      <c r="AZ1096" s="255"/>
      <c r="BA1096" s="255"/>
      <c r="BB1096" s="255"/>
      <c r="BC1096" s="255"/>
      <c r="BD1096" s="255"/>
      <c r="BE1096" s="255"/>
      <c r="BF1096" s="255"/>
      <c r="BG1096" s="255"/>
      <c r="BH1096" s="255"/>
      <c r="BI1096" s="255"/>
      <c r="BJ1096" s="255"/>
      <c r="BK1096" s="255"/>
      <c r="BL1096" s="255"/>
      <c r="BM1096" s="255"/>
      <c r="BN1096" s="255"/>
      <c r="BO1096" s="255"/>
      <c r="BP1096" s="255"/>
      <c r="BQ1096" s="255"/>
      <c r="BR1096" s="255"/>
      <c r="BS1096" s="255"/>
      <c r="BT1096" s="255"/>
      <c r="BU1096" s="255"/>
      <c r="BV1096" s="255"/>
      <c r="BW1096" s="255"/>
      <c r="BX1096" s="255"/>
      <c r="BY1096" s="255"/>
      <c r="BZ1096" s="255"/>
      <c r="CA1096" s="255"/>
      <c r="CB1096" s="255"/>
      <c r="CC1096" s="255"/>
      <c r="CD1096" s="255"/>
      <c r="CE1096" s="255"/>
      <c r="CF1096" s="255"/>
      <c r="CG1096" s="255"/>
      <c r="CH1096" s="255"/>
      <c r="CI1096" s="255"/>
      <c r="CJ1096" s="255"/>
      <c r="CK1096" s="255"/>
      <c r="CL1096" s="255"/>
      <c r="CM1096" s="255"/>
      <c r="CN1096" s="255"/>
      <c r="CO1096" s="255"/>
      <c r="CP1096" s="255"/>
      <c r="CQ1096" s="255"/>
      <c r="CR1096" s="255"/>
      <c r="CS1096" s="255"/>
      <c r="CT1096" s="255"/>
      <c r="CU1096" s="255"/>
      <c r="CV1096" s="255"/>
      <c r="CW1096" s="255"/>
      <c r="CX1096" s="255"/>
      <c r="CY1096" s="255"/>
      <c r="CZ1096" s="255"/>
      <c r="DA1096" s="255"/>
      <c r="DB1096" s="255"/>
      <c r="DC1096" s="255"/>
      <c r="DD1096" s="255"/>
      <c r="DE1096" s="255"/>
      <c r="DF1096" s="255"/>
      <c r="DG1096" s="255"/>
      <c r="DH1096" s="255"/>
      <c r="DI1096" s="255"/>
      <c r="DJ1096" s="255"/>
      <c r="DK1096" s="255"/>
      <c r="DL1096" s="255"/>
      <c r="DM1096" s="255"/>
      <c r="DN1096" s="255"/>
      <c r="DO1096" s="255"/>
      <c r="DP1096" s="255"/>
      <c r="DQ1096" s="255"/>
      <c r="DR1096" s="255"/>
      <c r="DS1096" s="255"/>
      <c r="DT1096" s="255"/>
      <c r="DU1096" s="255"/>
      <c r="DV1096" s="255"/>
      <c r="DW1096" s="255"/>
      <c r="DX1096" s="255"/>
      <c r="DY1096" s="255"/>
      <c r="DZ1096" s="255"/>
      <c r="EA1096" s="255"/>
      <c r="EB1096" s="255"/>
      <c r="EC1096" s="255"/>
      <c r="ED1096" s="255"/>
      <c r="EE1096" s="255"/>
      <c r="EF1096" s="255"/>
      <c r="EG1096" s="255"/>
      <c r="EH1096" s="255"/>
      <c r="EI1096" s="255"/>
      <c r="EJ1096" s="255"/>
      <c r="EK1096" s="255"/>
      <c r="EL1096" s="255"/>
      <c r="EM1096" s="255"/>
      <c r="EN1096" s="255"/>
      <c r="EO1096" s="255"/>
      <c r="EP1096" s="255"/>
      <c r="EQ1096" s="255"/>
      <c r="ER1096" s="255"/>
      <c r="ES1096" s="255"/>
      <c r="ET1096" s="255"/>
      <c r="EU1096" s="255"/>
      <c r="EV1096" s="255"/>
      <c r="EW1096" s="255"/>
      <c r="EX1096" s="255"/>
      <c r="EY1096" s="255"/>
      <c r="EZ1096" s="255"/>
      <c r="FA1096" s="255"/>
      <c r="FB1096" s="255"/>
      <c r="FC1096" s="255"/>
      <c r="FD1096" s="255"/>
      <c r="FE1096" s="255"/>
      <c r="FF1096" s="255"/>
      <c r="FG1096" s="255"/>
      <c r="FH1096" s="255"/>
      <c r="FI1096" s="255"/>
      <c r="FJ1096" s="255"/>
      <c r="FK1096" s="255"/>
      <c r="FL1096" s="255"/>
      <c r="FM1096" s="255"/>
      <c r="FN1096" s="255"/>
      <c r="FO1096" s="255"/>
      <c r="FP1096" s="255"/>
      <c r="FQ1096" s="255"/>
      <c r="FR1096" s="255"/>
      <c r="FS1096" s="255"/>
      <c r="FT1096" s="255"/>
      <c r="FU1096" s="255"/>
      <c r="FV1096" s="255"/>
      <c r="FW1096" s="255"/>
      <c r="FX1096" s="255"/>
      <c r="FY1096" s="255"/>
      <c r="FZ1096" s="255"/>
      <c r="GA1096" s="255"/>
      <c r="GB1096" s="255"/>
      <c r="GC1096" s="255"/>
      <c r="GD1096" s="255"/>
      <c r="GE1096" s="255"/>
      <c r="GF1096" s="255"/>
      <c r="GG1096" s="255"/>
      <c r="GH1096" s="255"/>
      <c r="GI1096" s="255"/>
      <c r="GJ1096" s="255"/>
      <c r="GK1096" s="255"/>
      <c r="GL1096" s="255"/>
      <c r="GM1096" s="255"/>
      <c r="GN1096" s="255"/>
      <c r="GO1096" s="255"/>
      <c r="GP1096" s="255"/>
      <c r="GQ1096" s="255"/>
      <c r="GR1096" s="255"/>
      <c r="GS1096" s="255"/>
      <c r="GT1096" s="255"/>
      <c r="GU1096" s="255"/>
      <c r="GV1096" s="255"/>
      <c r="GW1096" s="255"/>
      <c r="GX1096" s="255"/>
      <c r="GY1096" s="255"/>
      <c r="GZ1096" s="255"/>
      <c r="HA1096" s="255"/>
      <c r="HB1096" s="255"/>
      <c r="HC1096" s="255"/>
      <c r="HD1096" s="255"/>
      <c r="HE1096" s="255"/>
      <c r="HF1096" s="255"/>
      <c r="HG1096" s="255"/>
      <c r="HH1096" s="255"/>
      <c r="HI1096" s="255"/>
      <c r="HJ1096" s="255"/>
      <c r="HK1096" s="255"/>
      <c r="HL1096" s="255"/>
      <c r="HM1096" s="255"/>
      <c r="HN1096" s="255"/>
      <c r="HO1096" s="255"/>
      <c r="HP1096" s="255"/>
      <c r="HQ1096" s="255"/>
      <c r="HR1096" s="255"/>
      <c r="HS1096" s="255"/>
      <c r="HT1096" s="255"/>
      <c r="HU1096" s="255"/>
      <c r="HV1096" s="255"/>
      <c r="HW1096" s="255"/>
      <c r="HX1096" s="255"/>
      <c r="HY1096" s="255"/>
      <c r="HZ1096" s="255"/>
      <c r="IA1096" s="255"/>
      <c r="IB1096" s="255"/>
      <c r="IC1096" s="255"/>
      <c r="ID1096" s="255"/>
      <c r="IE1096" s="255"/>
      <c r="IF1096" s="255"/>
      <c r="IG1096" s="255"/>
      <c r="IH1096" s="255"/>
      <c r="II1096" s="255"/>
      <c r="IJ1096" s="255"/>
      <c r="IK1096" s="255"/>
      <c r="IL1096" s="255"/>
      <c r="IM1096" s="255"/>
      <c r="IN1096" s="255"/>
      <c r="IO1096" s="255"/>
      <c r="IP1096" s="255"/>
      <c r="IQ1096" s="255"/>
      <c r="IR1096" s="255"/>
      <c r="IS1096" s="255"/>
      <c r="IT1096" s="255"/>
      <c r="IU1096" s="255"/>
      <c r="IV1096" s="255"/>
      <c r="IW1096" s="255"/>
      <c r="IX1096" s="255"/>
      <c r="IY1096" s="255"/>
      <c r="IZ1096" s="255"/>
      <c r="JA1096" s="255"/>
      <c r="JB1096" s="255"/>
      <c r="JC1096" s="255"/>
      <c r="JD1096" s="255"/>
      <c r="JE1096" s="255"/>
      <c r="JF1096" s="255"/>
      <c r="JG1096" s="255"/>
      <c r="JH1096" s="255"/>
      <c r="JI1096" s="255"/>
      <c r="JJ1096" s="255"/>
      <c r="JK1096" s="255"/>
      <c r="JL1096" s="255"/>
      <c r="JM1096" s="255"/>
      <c r="JN1096" s="255"/>
      <c r="JO1096" s="255"/>
      <c r="JP1096" s="255"/>
      <c r="JQ1096" s="255"/>
      <c r="JR1096" s="255"/>
      <c r="JS1096" s="255"/>
      <c r="JT1096" s="255"/>
      <c r="JU1096" s="255"/>
      <c r="JV1096" s="255"/>
      <c r="JW1096" s="255"/>
      <c r="JX1096" s="255"/>
      <c r="JY1096" s="255"/>
      <c r="JZ1096" s="255"/>
      <c r="KA1096" s="255"/>
      <c r="KB1096" s="255"/>
      <c r="KC1096" s="255"/>
      <c r="KD1096" s="255"/>
      <c r="KE1096" s="255"/>
      <c r="KF1096" s="255"/>
      <c r="KG1096" s="255"/>
      <c r="KH1096" s="255"/>
      <c r="KI1096" s="255"/>
      <c r="KJ1096" s="255"/>
      <c r="KK1096" s="255"/>
      <c r="KL1096" s="255"/>
      <c r="KM1096" s="255"/>
      <c r="KN1096" s="255"/>
      <c r="KO1096" s="255"/>
      <c r="KP1096" s="255"/>
      <c r="KQ1096" s="255"/>
      <c r="KR1096" s="255"/>
      <c r="KS1096" s="255"/>
      <c r="KT1096" s="255"/>
      <c r="KU1096" s="255"/>
      <c r="KV1096" s="255"/>
      <c r="KW1096" s="255"/>
      <c r="KX1096" s="255"/>
      <c r="KY1096" s="255"/>
      <c r="KZ1096" s="255"/>
      <c r="LA1096" s="255"/>
      <c r="LB1096" s="255"/>
      <c r="LC1096" s="255"/>
      <c r="LD1096" s="255"/>
      <c r="LE1096" s="255"/>
      <c r="LF1096" s="255"/>
      <c r="LG1096" s="255"/>
      <c r="LH1096" s="255"/>
      <c r="LI1096" s="255"/>
      <c r="LJ1096" s="255"/>
      <c r="LK1096" s="255"/>
      <c r="LL1096" s="255"/>
      <c r="LM1096" s="255"/>
      <c r="LN1096" s="255"/>
      <c r="LO1096" s="255"/>
      <c r="LP1096" s="255"/>
      <c r="LQ1096" s="255"/>
      <c r="LR1096" s="255"/>
      <c r="LS1096" s="255"/>
      <c r="LT1096" s="255"/>
      <c r="LU1096" s="255"/>
      <c r="LV1096" s="255"/>
      <c r="LW1096" s="255"/>
      <c r="LX1096" s="255"/>
      <c r="LY1096" s="255"/>
      <c r="LZ1096" s="255"/>
      <c r="MA1096" s="255"/>
      <c r="MB1096" s="255"/>
      <c r="MC1096" s="255"/>
      <c r="MD1096" s="255"/>
      <c r="ME1096" s="255"/>
      <c r="MF1096" s="255"/>
      <c r="MG1096" s="255"/>
      <c r="MH1096" s="255"/>
      <c r="MI1096" s="255"/>
      <c r="MJ1096" s="255"/>
      <c r="MK1096" s="255"/>
      <c r="ML1096" s="255"/>
      <c r="MM1096" s="255"/>
      <c r="MN1096" s="255"/>
      <c r="MO1096" s="255"/>
      <c r="MP1096" s="255"/>
      <c r="MQ1096" s="255"/>
      <c r="MR1096" s="255"/>
      <c r="MS1096" s="255"/>
      <c r="MT1096" s="255"/>
      <c r="MU1096" s="255"/>
      <c r="MV1096" s="255"/>
      <c r="MW1096" s="255"/>
      <c r="MX1096" s="255"/>
      <c r="MY1096" s="255"/>
      <c r="MZ1096" s="255"/>
      <c r="NA1096" s="255"/>
      <c r="NB1096" s="255"/>
      <c r="NC1096" s="255"/>
      <c r="ND1096" s="255"/>
      <c r="NE1096" s="255"/>
      <c r="NF1096" s="255"/>
      <c r="NG1096" s="255"/>
      <c r="NH1096" s="255"/>
      <c r="NI1096" s="255"/>
      <c r="NJ1096" s="255"/>
      <c r="NK1096" s="255"/>
      <c r="NL1096" s="255"/>
      <c r="NM1096" s="255"/>
      <c r="NN1096" s="255"/>
      <c r="NO1096" s="255"/>
      <c r="NP1096" s="255"/>
      <c r="NQ1096" s="255"/>
      <c r="NR1096" s="255"/>
      <c r="NS1096" s="255"/>
      <c r="NT1096" s="255"/>
      <c r="NU1096" s="255"/>
      <c r="NV1096" s="255"/>
      <c r="NW1096" s="255"/>
      <c r="NX1096" s="255"/>
      <c r="NY1096" s="255"/>
      <c r="NZ1096" s="255"/>
      <c r="OA1096" s="255"/>
      <c r="OB1096" s="255"/>
      <c r="OC1096" s="255"/>
      <c r="OD1096" s="255"/>
      <c r="OE1096" s="255"/>
      <c r="OF1096" s="255"/>
      <c r="OG1096" s="255"/>
      <c r="OH1096" s="255"/>
      <c r="OI1096" s="255"/>
      <c r="OJ1096" s="255"/>
      <c r="OK1096" s="255"/>
      <c r="OL1096" s="255"/>
      <c r="OM1096" s="255"/>
      <c r="ON1096" s="255"/>
      <c r="OO1096" s="255"/>
      <c r="OP1096" s="255"/>
      <c r="OQ1096" s="255"/>
      <c r="OR1096" s="255"/>
      <c r="OS1096" s="255"/>
      <c r="OT1096" s="255"/>
      <c r="OU1096" s="255"/>
      <c r="OV1096" s="255"/>
      <c r="OW1096" s="255"/>
      <c r="OX1096" s="255"/>
      <c r="OY1096" s="255"/>
      <c r="OZ1096" s="255"/>
      <c r="PA1096" s="255"/>
      <c r="PB1096" s="255"/>
      <c r="PC1096" s="255"/>
      <c r="PD1096" s="255"/>
      <c r="PE1096" s="255"/>
      <c r="PF1096" s="255"/>
      <c r="PG1096" s="255"/>
      <c r="PH1096" s="255"/>
      <c r="PI1096" s="255"/>
      <c r="PJ1096" s="255"/>
      <c r="PK1096" s="255"/>
      <c r="PL1096" s="255"/>
      <c r="PM1096" s="255"/>
      <c r="PN1096" s="255"/>
      <c r="PO1096" s="255"/>
      <c r="PP1096" s="255"/>
      <c r="PQ1096" s="255"/>
      <c r="PR1096" s="255"/>
      <c r="PS1096" s="255"/>
      <c r="PT1096" s="255"/>
      <c r="PU1096" s="255"/>
      <c r="PV1096" s="255"/>
      <c r="PW1096" s="255"/>
      <c r="PX1096" s="255"/>
      <c r="PY1096" s="255"/>
      <c r="PZ1096" s="255"/>
      <c r="QA1096" s="255"/>
      <c r="QB1096" s="255"/>
      <c r="QC1096" s="255"/>
      <c r="QD1096" s="255"/>
      <c r="QE1096" s="255"/>
      <c r="QF1096" s="255"/>
      <c r="QG1096" s="255"/>
      <c r="QH1096" s="255"/>
      <c r="QI1096" s="255"/>
      <c r="QJ1096" s="255"/>
      <c r="QK1096" s="255"/>
      <c r="QL1096" s="255"/>
      <c r="QM1096" s="255"/>
      <c r="QN1096" s="255"/>
      <c r="QO1096" s="255"/>
      <c r="QP1096" s="255"/>
      <c r="QQ1096" s="255"/>
      <c r="QR1096" s="255"/>
      <c r="QS1096" s="255"/>
      <c r="QT1096" s="255"/>
      <c r="QU1096" s="255"/>
      <c r="QV1096" s="255"/>
      <c r="QW1096" s="255"/>
      <c r="QX1096" s="255"/>
      <c r="QY1096" s="255"/>
      <c r="QZ1096" s="255"/>
      <c r="RA1096" s="255"/>
      <c r="RB1096" s="255"/>
      <c r="RC1096" s="255"/>
      <c r="RD1096" s="255"/>
      <c r="RE1096" s="255"/>
      <c r="RF1096" s="255"/>
      <c r="RG1096" s="255"/>
      <c r="RH1096" s="255"/>
      <c r="RI1096" s="255"/>
      <c r="RJ1096" s="255"/>
      <c r="RK1096" s="255"/>
      <c r="RL1096" s="255"/>
      <c r="RM1096" s="255"/>
      <c r="RN1096" s="255"/>
      <c r="RO1096" s="255"/>
      <c r="RP1096" s="255"/>
      <c r="RQ1096" s="255"/>
      <c r="RR1096" s="255"/>
      <c r="RS1096" s="255"/>
      <c r="RT1096" s="255"/>
      <c r="RU1096" s="255"/>
      <c r="RV1096" s="255"/>
      <c r="RW1096" s="255"/>
      <c r="RX1096" s="255"/>
      <c r="RY1096" s="255"/>
      <c r="RZ1096" s="255"/>
      <c r="SA1096" s="255"/>
      <c r="SB1096" s="255"/>
      <c r="SC1096" s="255"/>
      <c r="SD1096" s="255"/>
      <c r="SE1096" s="255"/>
      <c r="SF1096" s="255"/>
      <c r="SG1096" s="255"/>
      <c r="SH1096" s="255"/>
      <c r="SI1096" s="255"/>
      <c r="SJ1096" s="255"/>
      <c r="SK1096" s="255"/>
      <c r="SL1096" s="255"/>
      <c r="SM1096" s="255"/>
      <c r="SN1096" s="255"/>
      <c r="SO1096" s="255"/>
      <c r="SP1096" s="255"/>
      <c r="SQ1096" s="255"/>
      <c r="SR1096" s="255"/>
      <c r="SS1096" s="255"/>
      <c r="ST1096" s="255"/>
      <c r="SU1096" s="255"/>
      <c r="SV1096" s="255"/>
      <c r="SW1096" s="255"/>
      <c r="SX1096" s="255"/>
      <c r="SY1096" s="255"/>
      <c r="SZ1096" s="255"/>
      <c r="TA1096" s="255"/>
      <c r="TB1096" s="255"/>
      <c r="TC1096" s="255"/>
      <c r="TD1096" s="255"/>
      <c r="TE1096" s="255"/>
      <c r="TF1096" s="255"/>
      <c r="TG1096" s="255"/>
      <c r="TH1096" s="255"/>
      <c r="TI1096" s="255"/>
      <c r="TJ1096" s="255"/>
      <c r="TK1096" s="255"/>
      <c r="TL1096" s="255"/>
      <c r="TM1096" s="255"/>
      <c r="TN1096" s="255"/>
      <c r="TO1096" s="255"/>
      <c r="TP1096" s="255"/>
      <c r="TQ1096" s="255"/>
      <c r="TR1096" s="255"/>
      <c r="TS1096" s="255"/>
      <c r="TT1096" s="255"/>
      <c r="TU1096" s="255"/>
      <c r="TV1096" s="255"/>
      <c r="TW1096" s="255"/>
      <c r="TX1096" s="255"/>
      <c r="TY1096" s="255"/>
      <c r="TZ1096" s="255"/>
      <c r="UA1096" s="255"/>
      <c r="UB1096" s="255"/>
      <c r="UC1096" s="255"/>
      <c r="UD1096" s="255"/>
      <c r="UE1096" s="255"/>
      <c r="UF1096" s="255"/>
      <c r="UG1096" s="255"/>
      <c r="UH1096" s="255"/>
      <c r="UI1096" s="255"/>
      <c r="UJ1096" s="255"/>
      <c r="UK1096" s="255"/>
      <c r="UL1096" s="255"/>
      <c r="UM1096" s="255"/>
      <c r="UN1096" s="255"/>
      <c r="UO1096" s="255"/>
      <c r="UP1096" s="255"/>
      <c r="UQ1096" s="255"/>
      <c r="UR1096" s="255"/>
      <c r="US1096" s="255"/>
      <c r="UT1096" s="255"/>
      <c r="UU1096" s="255"/>
      <c r="UV1096" s="255"/>
      <c r="UW1096" s="255"/>
      <c r="UX1096" s="255"/>
      <c r="UY1096" s="255"/>
      <c r="UZ1096" s="255"/>
      <c r="VA1096" s="255"/>
      <c r="VB1096" s="255"/>
      <c r="VC1096" s="255"/>
      <c r="VD1096" s="255"/>
      <c r="VE1096" s="255"/>
      <c r="VF1096" s="255"/>
      <c r="VG1096" s="255"/>
      <c r="VH1096" s="255"/>
      <c r="VI1096" s="255"/>
      <c r="VJ1096" s="255"/>
      <c r="VK1096" s="255"/>
      <c r="VL1096" s="255"/>
      <c r="VM1096" s="255"/>
      <c r="VN1096" s="255"/>
      <c r="VO1096" s="255"/>
      <c r="VP1096" s="255"/>
      <c r="VQ1096" s="255"/>
      <c r="VR1096" s="255"/>
      <c r="VS1096" s="255"/>
      <c r="VT1096" s="255"/>
      <c r="VU1096" s="255"/>
      <c r="VV1096" s="255"/>
      <c r="VW1096" s="255"/>
      <c r="VX1096" s="255"/>
      <c r="VY1096" s="255"/>
      <c r="VZ1096" s="255"/>
      <c r="WA1096" s="255"/>
      <c r="WB1096" s="255"/>
      <c r="WC1096" s="255"/>
      <c r="WD1096" s="255"/>
      <c r="WE1096" s="255"/>
      <c r="WF1096" s="255"/>
      <c r="WG1096" s="255"/>
      <c r="WH1096" s="255"/>
      <c r="WI1096" s="255"/>
      <c r="WJ1096" s="255"/>
      <c r="WK1096" s="255"/>
      <c r="WL1096" s="255"/>
      <c r="WM1096" s="255"/>
      <c r="WN1096" s="255"/>
      <c r="WO1096" s="255"/>
      <c r="WP1096" s="255"/>
      <c r="WQ1096" s="255"/>
      <c r="WR1096" s="255"/>
      <c r="WS1096" s="255"/>
      <c r="WT1096" s="255"/>
      <c r="WU1096" s="255"/>
      <c r="WV1096" s="255"/>
      <c r="WW1096" s="255"/>
      <c r="WX1096" s="255"/>
      <c r="WY1096" s="255"/>
      <c r="WZ1096" s="255"/>
      <c r="XA1096" s="255"/>
      <c r="XB1096" s="255"/>
      <c r="XC1096" s="255"/>
      <c r="XD1096" s="255"/>
      <c r="XE1096" s="255"/>
      <c r="XF1096" s="255"/>
      <c r="XG1096" s="255"/>
      <c r="XH1096" s="255"/>
      <c r="XI1096" s="255"/>
      <c r="XJ1096" s="255"/>
      <c r="XK1096" s="255"/>
      <c r="XL1096" s="255"/>
      <c r="XM1096" s="255"/>
      <c r="XN1096" s="255"/>
      <c r="XO1096" s="255"/>
      <c r="XP1096" s="255"/>
      <c r="XQ1096" s="255"/>
      <c r="XR1096" s="255"/>
      <c r="XS1096" s="255"/>
      <c r="XT1096" s="255"/>
      <c r="XU1096" s="255"/>
      <c r="XV1096" s="255"/>
      <c r="XW1096" s="255"/>
      <c r="XX1096" s="255"/>
      <c r="XY1096" s="255"/>
      <c r="XZ1096" s="255"/>
      <c r="YA1096" s="255"/>
      <c r="YB1096" s="255"/>
      <c r="YC1096" s="255"/>
      <c r="YD1096" s="255"/>
      <c r="YE1096" s="255"/>
      <c r="YF1096" s="255"/>
      <c r="YG1096" s="255"/>
      <c r="YH1096" s="255"/>
      <c r="YI1096" s="255"/>
      <c r="YJ1096" s="255"/>
      <c r="YK1096" s="255"/>
      <c r="YL1096" s="255"/>
      <c r="YM1096" s="255"/>
      <c r="YN1096" s="255"/>
      <c r="YO1096" s="255"/>
      <c r="YP1096" s="255"/>
      <c r="YQ1096" s="255"/>
      <c r="YR1096" s="255"/>
      <c r="YS1096" s="255"/>
      <c r="YT1096" s="255"/>
      <c r="YU1096" s="255"/>
      <c r="YV1096" s="255"/>
      <c r="YW1096" s="255"/>
      <c r="YX1096" s="255"/>
      <c r="YY1096" s="255"/>
      <c r="YZ1096" s="255"/>
      <c r="ZA1096" s="255"/>
      <c r="ZB1096" s="255"/>
      <c r="ZC1096" s="255"/>
      <c r="ZD1096" s="255"/>
      <c r="ZE1096" s="255"/>
      <c r="ZF1096" s="255"/>
      <c r="ZG1096" s="255"/>
      <c r="ZH1096" s="255"/>
      <c r="ZI1096" s="255"/>
      <c r="ZJ1096" s="255"/>
      <c r="ZK1096" s="255"/>
      <c r="ZL1096" s="255"/>
      <c r="ZM1096" s="255"/>
      <c r="ZN1096" s="255"/>
      <c r="ZO1096" s="255"/>
      <c r="ZP1096" s="255"/>
      <c r="ZQ1096" s="255"/>
      <c r="ZR1096" s="255"/>
      <c r="ZS1096" s="255"/>
      <c r="ZT1096" s="255"/>
      <c r="ZU1096" s="255"/>
      <c r="ZV1096" s="255"/>
      <c r="ZW1096" s="255"/>
      <c r="ZX1096" s="255"/>
      <c r="ZY1096" s="255"/>
      <c r="ZZ1096" s="255"/>
      <c r="AAA1096" s="255"/>
      <c r="AAB1096" s="255"/>
      <c r="AAC1096" s="255"/>
      <c r="AAD1096" s="255"/>
      <c r="AAE1096" s="255"/>
      <c r="AAF1096" s="255"/>
      <c r="AAG1096" s="255"/>
      <c r="AAH1096" s="255"/>
      <c r="AAI1096" s="255"/>
      <c r="AAJ1096" s="255"/>
      <c r="AAK1096" s="255"/>
      <c r="AAL1096" s="255"/>
      <c r="AAM1096" s="255"/>
      <c r="AAN1096" s="255"/>
      <c r="AAO1096" s="255"/>
      <c r="AAP1096" s="255"/>
      <c r="AAQ1096" s="255"/>
      <c r="AAR1096" s="255"/>
      <c r="AAS1096" s="255"/>
      <c r="AAT1096" s="255"/>
      <c r="AAU1096" s="255"/>
      <c r="AAV1096" s="255"/>
      <c r="AAW1096" s="255"/>
      <c r="AAX1096" s="255"/>
      <c r="AAY1096" s="255"/>
      <c r="AAZ1096" s="255"/>
      <c r="ABA1096" s="255"/>
      <c r="ABB1096" s="255"/>
      <c r="ABC1096" s="255"/>
      <c r="ABD1096" s="255"/>
      <c r="ABE1096" s="255"/>
      <c r="ABF1096" s="255"/>
      <c r="ABG1096" s="255"/>
      <c r="ABH1096" s="255"/>
      <c r="ABI1096" s="255"/>
      <c r="ABJ1096" s="255"/>
      <c r="ABK1096" s="255"/>
      <c r="ABL1096" s="255"/>
      <c r="ABM1096" s="255"/>
      <c r="ABN1096" s="255"/>
      <c r="ABO1096" s="255"/>
      <c r="ABP1096" s="255"/>
      <c r="ABQ1096" s="255"/>
      <c r="ABR1096" s="255"/>
      <c r="ABS1096" s="255"/>
      <c r="ABT1096" s="255"/>
      <c r="ABU1096" s="255"/>
      <c r="ABV1096" s="255"/>
      <c r="ABW1096" s="255"/>
      <c r="ABX1096" s="255"/>
      <c r="ABY1096" s="255"/>
      <c r="ABZ1096" s="255"/>
      <c r="ACA1096" s="255"/>
      <c r="ACB1096" s="255"/>
      <c r="ACC1096" s="255"/>
      <c r="ACD1096" s="255"/>
      <c r="ACE1096" s="255"/>
      <c r="ACF1096" s="255"/>
      <c r="ACG1096" s="255"/>
      <c r="ACH1096" s="255"/>
      <c r="ACI1096" s="255"/>
      <c r="ACJ1096" s="255"/>
      <c r="ACK1096" s="255"/>
      <c r="ACL1096" s="255"/>
      <c r="ACM1096" s="255"/>
      <c r="ACN1096" s="255"/>
      <c r="ACO1096" s="255"/>
      <c r="ACP1096" s="255"/>
      <c r="ACQ1096" s="255"/>
      <c r="ACR1096" s="255"/>
      <c r="ACS1096" s="255"/>
      <c r="ACT1096" s="255"/>
      <c r="ACU1096" s="255"/>
      <c r="ACV1096" s="255"/>
      <c r="ACW1096" s="255"/>
      <c r="ACX1096" s="255"/>
      <c r="ACY1096" s="255"/>
      <c r="ACZ1096" s="255"/>
      <c r="ADA1096" s="255"/>
      <c r="ADB1096" s="255"/>
      <c r="ADC1096" s="255"/>
      <c r="ADD1096" s="255"/>
      <c r="ADE1096" s="255"/>
      <c r="ADF1096" s="255"/>
      <c r="ADG1096" s="255"/>
      <c r="ADH1096" s="255"/>
      <c r="ADI1096" s="255"/>
      <c r="ADJ1096" s="255"/>
      <c r="ADK1096" s="255"/>
      <c r="ADL1096" s="255"/>
      <c r="ADM1096" s="255"/>
      <c r="ADN1096" s="255"/>
      <c r="ADO1096" s="255"/>
      <c r="ADP1096" s="255"/>
      <c r="ADQ1096" s="255"/>
      <c r="ADR1096" s="255"/>
      <c r="ADS1096" s="255"/>
      <c r="ADT1096" s="255"/>
      <c r="ADU1096" s="255"/>
      <c r="ADV1096" s="255"/>
      <c r="ADW1096" s="255"/>
      <c r="ADX1096" s="255"/>
      <c r="ADY1096" s="255"/>
      <c r="ADZ1096" s="255"/>
      <c r="AEA1096" s="255"/>
      <c r="AEB1096" s="255"/>
      <c r="AEC1096" s="255"/>
      <c r="AED1096" s="255"/>
      <c r="AEE1096" s="255"/>
      <c r="AEF1096" s="255"/>
      <c r="AEG1096" s="255"/>
      <c r="AEH1096" s="255"/>
      <c r="AEI1096" s="255"/>
      <c r="AEJ1096" s="255"/>
      <c r="AEK1096" s="255"/>
      <c r="AEL1096" s="255"/>
      <c r="AEM1096" s="255"/>
      <c r="AEN1096" s="255"/>
      <c r="AEO1096" s="255"/>
      <c r="AEP1096" s="255"/>
      <c r="AEQ1096" s="255"/>
      <c r="AER1096" s="255"/>
      <c r="AES1096" s="255"/>
      <c r="AET1096" s="255"/>
      <c r="AEU1096" s="255"/>
      <c r="AEV1096" s="255"/>
      <c r="AEW1096" s="255"/>
      <c r="AEX1096" s="255"/>
      <c r="AEY1096" s="255"/>
      <c r="AEZ1096" s="255"/>
      <c r="AFA1096" s="255"/>
      <c r="AFB1096" s="255"/>
      <c r="AFC1096" s="255"/>
      <c r="AFD1096" s="255"/>
      <c r="AFE1096" s="255"/>
      <c r="AFF1096" s="255"/>
      <c r="AFG1096" s="255"/>
      <c r="AFH1096" s="255"/>
      <c r="AFI1096" s="255"/>
      <c r="AFJ1096" s="255"/>
      <c r="AFK1096" s="255"/>
      <c r="AFL1096" s="255"/>
      <c r="AFM1096" s="255"/>
      <c r="AFN1096" s="255"/>
      <c r="AFO1096" s="255"/>
      <c r="AFP1096" s="255"/>
      <c r="AFQ1096" s="255"/>
      <c r="AFR1096" s="255"/>
      <c r="AFS1096" s="255"/>
      <c r="AFT1096" s="255"/>
      <c r="AFU1096" s="255"/>
      <c r="AFV1096" s="255"/>
      <c r="AFW1096" s="255"/>
      <c r="AFX1096" s="255"/>
      <c r="AFY1096" s="255"/>
      <c r="AFZ1096" s="255"/>
      <c r="AGA1096" s="255"/>
      <c r="AGB1096" s="255"/>
      <c r="AGC1096" s="255"/>
      <c r="AGD1096" s="255"/>
      <c r="AGE1096" s="255"/>
      <c r="AGF1096" s="255"/>
      <c r="AGG1096" s="255"/>
      <c r="AGH1096" s="255"/>
      <c r="AGI1096" s="255"/>
      <c r="AGJ1096" s="255"/>
      <c r="AGK1096" s="255"/>
      <c r="AGL1096" s="255"/>
      <c r="AGM1096" s="255"/>
      <c r="AGN1096" s="255"/>
      <c r="AGO1096" s="255"/>
      <c r="AGP1096" s="255"/>
      <c r="AGQ1096" s="255"/>
      <c r="AGR1096" s="255"/>
      <c r="AGS1096" s="255"/>
      <c r="AGT1096" s="255"/>
      <c r="AGU1096" s="255"/>
      <c r="AGV1096" s="255"/>
      <c r="AGW1096" s="255"/>
      <c r="AGX1096" s="255"/>
      <c r="AGY1096" s="255"/>
      <c r="AGZ1096" s="255"/>
      <c r="AHA1096" s="255"/>
      <c r="AHB1096" s="255"/>
      <c r="AHC1096" s="255"/>
      <c r="AHD1096" s="255"/>
      <c r="AHE1096" s="255"/>
      <c r="AHF1096" s="255"/>
      <c r="AHG1096" s="255"/>
      <c r="AHH1096" s="255"/>
      <c r="AHI1096" s="255"/>
      <c r="AHJ1096" s="255"/>
      <c r="AHK1096" s="255"/>
      <c r="AHL1096" s="255"/>
      <c r="AHM1096" s="255"/>
      <c r="AHN1096" s="255"/>
      <c r="AHO1096" s="255"/>
      <c r="AHP1096" s="255"/>
      <c r="AHQ1096" s="255"/>
      <c r="AHR1096" s="255"/>
      <c r="AHS1096" s="255"/>
      <c r="AHT1096" s="255"/>
      <c r="AHU1096" s="255"/>
      <c r="AHV1096" s="255"/>
      <c r="AHW1096" s="255"/>
      <c r="AHX1096" s="255"/>
      <c r="AHY1096" s="255"/>
      <c r="AHZ1096" s="255"/>
      <c r="AIA1096" s="255"/>
      <c r="AIB1096" s="255"/>
      <c r="AIC1096" s="255"/>
      <c r="AID1096" s="255"/>
      <c r="AIE1096" s="255"/>
      <c r="AIF1096" s="255"/>
      <c r="AIG1096" s="255"/>
      <c r="AIH1096" s="255"/>
      <c r="AII1096" s="255"/>
      <c r="AIJ1096" s="255"/>
      <c r="AIK1096" s="255"/>
      <c r="AIL1096" s="255"/>
      <c r="AIM1096" s="255"/>
      <c r="AIN1096" s="255"/>
      <c r="AIO1096" s="255"/>
      <c r="AIP1096" s="255"/>
      <c r="AIQ1096" s="255"/>
      <c r="AIR1096" s="255"/>
      <c r="AIS1096" s="255"/>
      <c r="AIT1096" s="255"/>
      <c r="AIU1096" s="255"/>
      <c r="AIV1096" s="255"/>
      <c r="AIW1096" s="255"/>
      <c r="AIX1096" s="255"/>
      <c r="AIY1096" s="255"/>
      <c r="AIZ1096" s="255"/>
      <c r="AJA1096" s="255"/>
      <c r="AJB1096" s="255"/>
      <c r="AJC1096" s="255"/>
      <c r="AJD1096" s="255"/>
      <c r="AJE1096" s="255"/>
      <c r="AJF1096" s="255"/>
      <c r="AJG1096" s="255"/>
      <c r="AJH1096" s="255"/>
      <c r="AJI1096" s="255"/>
      <c r="AJJ1096" s="255"/>
      <c r="AJK1096" s="255"/>
      <c r="AJL1096" s="255"/>
      <c r="AJM1096" s="255"/>
      <c r="AJN1096" s="255"/>
      <c r="AJO1096" s="255"/>
      <c r="AJP1096" s="255"/>
      <c r="AJQ1096" s="255"/>
      <c r="AJR1096" s="255"/>
      <c r="AJS1096" s="255"/>
      <c r="AJT1096" s="255"/>
      <c r="AJU1096" s="255"/>
      <c r="AJV1096" s="255"/>
      <c r="AJW1096" s="255"/>
      <c r="AJX1096" s="255"/>
      <c r="AJY1096" s="255"/>
      <c r="AJZ1096" s="255"/>
      <c r="AKA1096" s="255"/>
      <c r="AKB1096" s="255"/>
      <c r="AKC1096" s="255"/>
      <c r="AKD1096" s="255"/>
      <c r="AKE1096" s="255"/>
      <c r="AKF1096" s="255"/>
      <c r="AKG1096" s="255"/>
      <c r="AKH1096" s="255"/>
      <c r="AKI1096" s="255"/>
      <c r="AKJ1096" s="255"/>
      <c r="AKK1096" s="255"/>
      <c r="AKL1096" s="255"/>
      <c r="AKM1096" s="255"/>
      <c r="AKN1096" s="255"/>
      <c r="AKO1096" s="255"/>
      <c r="AKP1096" s="255"/>
      <c r="AKQ1096" s="255"/>
      <c r="AKR1096" s="255"/>
      <c r="AKS1096" s="255"/>
      <c r="AKT1096" s="255"/>
      <c r="AKU1096" s="255"/>
      <c r="AKV1096" s="255"/>
      <c r="AKW1096" s="255"/>
      <c r="AKX1096" s="255"/>
      <c r="AKY1096" s="255"/>
      <c r="AKZ1096" s="255"/>
      <c r="ALA1096" s="255"/>
      <c r="ALB1096" s="255"/>
      <c r="ALC1096" s="255"/>
      <c r="ALD1096" s="255"/>
      <c r="ALE1096" s="255"/>
      <c r="ALF1096" s="255"/>
      <c r="ALG1096" s="255"/>
      <c r="ALH1096" s="255"/>
      <c r="ALI1096" s="255"/>
      <c r="ALJ1096" s="255"/>
      <c r="ALK1096" s="255"/>
      <c r="ALL1096" s="255"/>
      <c r="ALM1096" s="255"/>
      <c r="ALN1096" s="255"/>
      <c r="ALO1096" s="255"/>
      <c r="ALP1096" s="255"/>
      <c r="ALQ1096" s="255"/>
      <c r="ALR1096" s="255"/>
      <c r="ALS1096" s="255"/>
      <c r="ALT1096" s="255"/>
      <c r="ALU1096" s="255"/>
      <c r="ALV1096" s="255"/>
      <c r="ALW1096" s="255"/>
      <c r="ALX1096" s="255"/>
      <c r="ALY1096" s="255"/>
      <c r="ALZ1096" s="255"/>
      <c r="AMA1096" s="255"/>
      <c r="AMB1096" s="255"/>
      <c r="AMC1096" s="255"/>
      <c r="AMD1096" s="255"/>
      <c r="AME1096" s="255"/>
      <c r="AMF1096" s="255"/>
      <c r="AMG1096" s="255"/>
      <c r="AMH1096" s="255"/>
      <c r="AMI1096" s="255"/>
      <c r="AMJ1096" s="255"/>
      <c r="AMK1096" s="255"/>
      <c r="AML1096" s="255"/>
      <c r="AMM1096" s="255"/>
      <c r="AMN1096" s="255"/>
      <c r="AMO1096" s="255"/>
      <c r="AMP1096" s="255"/>
      <c r="AMQ1096" s="255"/>
      <c r="AMR1096" s="255"/>
      <c r="AMS1096" s="255"/>
      <c r="AMT1096" s="255"/>
      <c r="AMU1096" s="255"/>
      <c r="AMV1096" s="255"/>
      <c r="AMW1096" s="255"/>
      <c r="AMX1096" s="255"/>
      <c r="AMY1096" s="255"/>
      <c r="AMZ1096" s="255"/>
      <c r="ANA1096" s="255"/>
      <c r="ANB1096" s="255"/>
      <c r="ANC1096" s="255"/>
      <c r="AND1096" s="255"/>
      <c r="ANE1096" s="255"/>
      <c r="ANF1096" s="255"/>
      <c r="ANG1096" s="255"/>
      <c r="ANH1096" s="255"/>
      <c r="ANI1096" s="255"/>
      <c r="ANJ1096" s="255"/>
      <c r="ANK1096" s="255"/>
      <c r="ANL1096" s="255"/>
      <c r="ANM1096" s="255"/>
      <c r="ANN1096" s="255"/>
      <c r="ANO1096" s="255"/>
      <c r="ANP1096" s="255"/>
      <c r="ANQ1096" s="255"/>
      <c r="ANR1096" s="255"/>
      <c r="ANS1096" s="255"/>
      <c r="ANT1096" s="255"/>
      <c r="ANU1096" s="255"/>
      <c r="ANV1096" s="255"/>
      <c r="ANW1096" s="255"/>
      <c r="ANX1096" s="255"/>
      <c r="ANY1096" s="255"/>
      <c r="ANZ1096" s="255"/>
      <c r="AOA1096" s="255"/>
      <c r="AOB1096" s="255"/>
      <c r="AOC1096" s="255"/>
      <c r="AOD1096" s="255"/>
      <c r="AOE1096" s="255"/>
      <c r="AOF1096" s="255"/>
      <c r="AOG1096" s="255"/>
      <c r="AOH1096" s="255"/>
      <c r="AOI1096" s="255"/>
      <c r="AOJ1096" s="255"/>
      <c r="AOK1096" s="255"/>
      <c r="AOL1096" s="255"/>
      <c r="AOM1096" s="255"/>
      <c r="AON1096" s="255"/>
      <c r="AOO1096" s="255"/>
      <c r="AOP1096" s="255"/>
      <c r="AOQ1096" s="255"/>
      <c r="AOR1096" s="255"/>
      <c r="AOS1096" s="255"/>
      <c r="AOT1096" s="255"/>
      <c r="AOU1096" s="255"/>
      <c r="AOV1096" s="255"/>
      <c r="AOW1096" s="255"/>
      <c r="AOX1096" s="255"/>
      <c r="AOY1096" s="255"/>
      <c r="AOZ1096" s="255"/>
      <c r="APA1096" s="255"/>
      <c r="APB1096" s="255"/>
      <c r="APC1096" s="255"/>
      <c r="APD1096" s="255"/>
      <c r="APE1096" s="255"/>
      <c r="APF1096" s="255"/>
      <c r="APG1096" s="255"/>
      <c r="APH1096" s="255"/>
      <c r="API1096" s="255"/>
      <c r="APJ1096" s="255"/>
      <c r="APK1096" s="255"/>
      <c r="APL1096" s="255"/>
      <c r="APM1096" s="255"/>
      <c r="APN1096" s="255"/>
      <c r="APO1096" s="255"/>
      <c r="APP1096" s="255"/>
      <c r="APQ1096" s="255"/>
      <c r="APR1096" s="255"/>
      <c r="APS1096" s="255"/>
      <c r="APT1096" s="255"/>
      <c r="APU1096" s="255"/>
      <c r="APV1096" s="255"/>
      <c r="APW1096" s="255"/>
      <c r="APX1096" s="255"/>
      <c r="APY1096" s="255"/>
      <c r="APZ1096" s="255"/>
      <c r="AQA1096" s="255"/>
      <c r="AQB1096" s="255"/>
      <c r="AQC1096" s="255"/>
      <c r="AQD1096" s="255"/>
      <c r="AQE1096" s="255"/>
      <c r="AQF1096" s="255"/>
      <c r="AQG1096" s="255"/>
      <c r="AQH1096" s="255"/>
      <c r="AQI1096" s="255"/>
      <c r="AQJ1096" s="255"/>
      <c r="AQK1096" s="255"/>
      <c r="AQL1096" s="255"/>
      <c r="AQM1096" s="255"/>
      <c r="AQN1096" s="255"/>
      <c r="AQO1096" s="255"/>
      <c r="AQP1096" s="255"/>
      <c r="AQQ1096" s="255"/>
      <c r="AQR1096" s="255"/>
      <c r="AQS1096" s="255"/>
      <c r="AQT1096" s="255"/>
      <c r="AQU1096" s="255"/>
      <c r="AQV1096" s="255"/>
      <c r="AQW1096" s="255"/>
      <c r="AQX1096" s="255"/>
      <c r="AQY1096" s="255"/>
      <c r="AQZ1096" s="255"/>
      <c r="ARA1096" s="255"/>
      <c r="ARB1096" s="255"/>
      <c r="ARC1096" s="255"/>
      <c r="ARD1096" s="255"/>
      <c r="ARE1096" s="255"/>
      <c r="ARF1096" s="255"/>
      <c r="ARG1096" s="255"/>
      <c r="ARH1096" s="255"/>
      <c r="ARI1096" s="255"/>
      <c r="ARJ1096" s="255"/>
      <c r="ARK1096" s="255"/>
      <c r="ARL1096" s="255"/>
      <c r="ARM1096" s="255"/>
      <c r="ARN1096" s="255"/>
      <c r="ARO1096" s="255"/>
      <c r="ARP1096" s="255"/>
      <c r="ARQ1096" s="255"/>
      <c r="ARR1096" s="255"/>
      <c r="ARS1096" s="255"/>
      <c r="ART1096" s="255"/>
      <c r="ARU1096" s="255"/>
      <c r="ARV1096" s="255"/>
      <c r="ARW1096" s="255"/>
      <c r="ARX1096" s="255"/>
      <c r="ARY1096" s="255"/>
      <c r="ARZ1096" s="255"/>
      <c r="ASA1096" s="255"/>
      <c r="ASB1096" s="255"/>
      <c r="ASC1096" s="255"/>
      <c r="ASD1096" s="255"/>
      <c r="ASE1096" s="255"/>
      <c r="ASF1096" s="255"/>
      <c r="ASG1096" s="255"/>
      <c r="ASH1096" s="255"/>
      <c r="ASI1096" s="255"/>
      <c r="ASJ1096" s="255"/>
      <c r="ASK1096" s="255"/>
      <c r="ASL1096" s="255"/>
      <c r="ASM1096" s="255"/>
      <c r="ASN1096" s="255"/>
      <c r="ASO1096" s="255"/>
      <c r="ASP1096" s="255"/>
      <c r="ASQ1096" s="255"/>
      <c r="ASR1096" s="255"/>
      <c r="ASS1096" s="255"/>
      <c r="AST1096" s="255"/>
      <c r="ASU1096" s="255"/>
      <c r="ASV1096" s="255"/>
      <c r="ASW1096" s="255"/>
      <c r="ASX1096" s="255"/>
      <c r="ASY1096" s="255"/>
      <c r="ASZ1096" s="255"/>
      <c r="ATA1096" s="255"/>
      <c r="ATB1096" s="255"/>
      <c r="ATC1096" s="255"/>
      <c r="ATD1096" s="255"/>
      <c r="ATE1096" s="255"/>
      <c r="ATF1096" s="255"/>
      <c r="ATG1096" s="255"/>
      <c r="ATH1096" s="255"/>
      <c r="ATI1096" s="255"/>
      <c r="ATJ1096" s="255"/>
      <c r="ATK1096" s="255"/>
      <c r="ATL1096" s="255"/>
      <c r="ATM1096" s="255"/>
      <c r="ATN1096" s="255"/>
      <c r="ATO1096" s="255"/>
      <c r="ATP1096" s="255"/>
      <c r="ATQ1096" s="255"/>
      <c r="ATR1096" s="255"/>
      <c r="ATS1096" s="255"/>
      <c r="ATT1096" s="255"/>
      <c r="ATU1096" s="255"/>
      <c r="ATV1096" s="255"/>
      <c r="ATW1096" s="255"/>
      <c r="ATX1096" s="255"/>
      <c r="ATY1096" s="255"/>
      <c r="ATZ1096" s="255"/>
      <c r="AUA1096" s="255"/>
      <c r="AUB1096" s="255"/>
      <c r="AUC1096" s="255"/>
      <c r="AUD1096" s="255"/>
      <c r="AUE1096" s="255"/>
      <c r="AUF1096" s="255"/>
      <c r="AUG1096" s="255"/>
      <c r="AUH1096" s="255"/>
      <c r="AUI1096" s="255"/>
      <c r="AUJ1096" s="255"/>
      <c r="AUK1096" s="255"/>
      <c r="AUL1096" s="255"/>
      <c r="AUM1096" s="255"/>
      <c r="AUN1096" s="255"/>
      <c r="AUO1096" s="255"/>
      <c r="AUP1096" s="255"/>
      <c r="AUQ1096" s="255"/>
      <c r="AUR1096" s="255"/>
      <c r="AUS1096" s="255"/>
      <c r="AUT1096" s="255"/>
      <c r="AUU1096" s="255"/>
      <c r="AUV1096" s="255"/>
      <c r="AUW1096" s="255"/>
      <c r="AUX1096" s="255"/>
      <c r="AUY1096" s="255"/>
      <c r="AUZ1096" s="255"/>
      <c r="AVA1096" s="255"/>
      <c r="AVB1096" s="255"/>
      <c r="AVC1096" s="255"/>
      <c r="AVD1096" s="255"/>
      <c r="AVE1096" s="255"/>
      <c r="AVF1096" s="255"/>
      <c r="AVG1096" s="255"/>
      <c r="AVH1096" s="255"/>
      <c r="AVI1096" s="255"/>
      <c r="AVJ1096" s="255"/>
      <c r="AVK1096" s="255"/>
      <c r="AVL1096" s="255"/>
      <c r="AVM1096" s="255"/>
      <c r="AVN1096" s="255"/>
      <c r="AVO1096" s="255"/>
      <c r="AVP1096" s="255"/>
      <c r="AVQ1096" s="255"/>
      <c r="AVR1096" s="255"/>
      <c r="AVS1096" s="255"/>
      <c r="AVT1096" s="255"/>
      <c r="AVU1096" s="255"/>
      <c r="AVV1096" s="255"/>
      <c r="AVW1096" s="255"/>
      <c r="AVX1096" s="255"/>
      <c r="AVY1096" s="255"/>
      <c r="AVZ1096" s="255"/>
      <c r="AWA1096" s="255"/>
      <c r="AWB1096" s="255"/>
      <c r="AWC1096" s="255"/>
      <c r="AWD1096" s="255"/>
      <c r="AWE1096" s="255"/>
      <c r="AWF1096" s="255"/>
      <c r="AWG1096" s="255"/>
      <c r="AWH1096" s="255"/>
      <c r="AWI1096" s="255"/>
      <c r="AWJ1096" s="255"/>
      <c r="AWK1096" s="255"/>
      <c r="AWL1096" s="255"/>
      <c r="AWM1096" s="255"/>
      <c r="AWN1096" s="255"/>
      <c r="AWO1096" s="255"/>
      <c r="AWP1096" s="255"/>
      <c r="AWQ1096" s="255"/>
      <c r="AWR1096" s="255"/>
      <c r="AWS1096" s="255"/>
      <c r="AWT1096" s="255"/>
      <c r="AWU1096" s="255"/>
      <c r="AWV1096" s="255"/>
      <c r="AWW1096" s="255"/>
      <c r="AWX1096" s="255"/>
      <c r="AWY1096" s="255"/>
      <c r="AWZ1096" s="255"/>
      <c r="AXA1096" s="255"/>
      <c r="AXB1096" s="255"/>
      <c r="AXC1096" s="255"/>
      <c r="AXD1096" s="255"/>
      <c r="AXE1096" s="255"/>
      <c r="AXF1096" s="255"/>
      <c r="AXG1096" s="255"/>
      <c r="AXH1096" s="255"/>
      <c r="AXI1096" s="255"/>
      <c r="AXJ1096" s="255"/>
      <c r="AXK1096" s="255"/>
      <c r="AXL1096" s="255"/>
      <c r="AXM1096" s="255"/>
      <c r="AXN1096" s="255"/>
      <c r="AXO1096" s="255"/>
      <c r="AXP1096" s="255"/>
      <c r="AXQ1096" s="255"/>
      <c r="AXR1096" s="255"/>
      <c r="AXS1096" s="255"/>
      <c r="AXT1096" s="255"/>
      <c r="AXU1096" s="255"/>
      <c r="AXV1096" s="255"/>
      <c r="AXW1096" s="255"/>
      <c r="AXX1096" s="255"/>
      <c r="AXY1096" s="255"/>
      <c r="AXZ1096" s="255"/>
      <c r="AYA1096" s="255"/>
      <c r="AYB1096" s="255"/>
      <c r="AYC1096" s="255"/>
      <c r="AYD1096" s="255"/>
      <c r="AYE1096" s="255"/>
      <c r="AYF1096" s="255"/>
      <c r="AYG1096" s="255"/>
      <c r="AYH1096" s="255"/>
      <c r="AYI1096" s="255"/>
      <c r="AYJ1096" s="255"/>
      <c r="AYK1096" s="255"/>
      <c r="AYL1096" s="255"/>
      <c r="AYM1096" s="255"/>
      <c r="AYN1096" s="255"/>
      <c r="AYO1096" s="255"/>
      <c r="AYP1096" s="255"/>
      <c r="AYQ1096" s="255"/>
      <c r="AYR1096" s="255"/>
      <c r="AYS1096" s="255"/>
      <c r="AYT1096" s="255"/>
      <c r="AYU1096" s="255"/>
      <c r="AYV1096" s="255"/>
      <c r="AYW1096" s="255"/>
      <c r="AYX1096" s="255"/>
      <c r="AYY1096" s="255"/>
      <c r="AYZ1096" s="255"/>
      <c r="AZA1096" s="255"/>
      <c r="AZB1096" s="255"/>
      <c r="AZC1096" s="255"/>
      <c r="AZD1096" s="255"/>
      <c r="AZE1096" s="255"/>
      <c r="AZF1096" s="255"/>
      <c r="AZG1096" s="255"/>
      <c r="AZH1096" s="255"/>
      <c r="AZI1096" s="255"/>
      <c r="AZJ1096" s="255"/>
      <c r="AZK1096" s="255"/>
      <c r="AZL1096" s="255"/>
      <c r="AZM1096" s="255"/>
      <c r="AZN1096" s="255"/>
      <c r="AZO1096" s="255"/>
      <c r="AZP1096" s="255"/>
      <c r="AZQ1096" s="255"/>
      <c r="AZR1096" s="255"/>
      <c r="AZS1096" s="255"/>
      <c r="AZT1096" s="255"/>
      <c r="AZU1096" s="255"/>
      <c r="AZV1096" s="255"/>
      <c r="AZW1096" s="255"/>
      <c r="AZX1096" s="255"/>
      <c r="AZY1096" s="255"/>
      <c r="AZZ1096" s="255"/>
      <c r="BAA1096" s="255"/>
      <c r="BAB1096" s="255"/>
      <c r="BAC1096" s="255"/>
      <c r="BAD1096" s="255"/>
      <c r="BAE1096" s="255"/>
      <c r="BAF1096" s="255"/>
      <c r="BAG1096" s="255"/>
      <c r="BAH1096" s="255"/>
      <c r="BAI1096" s="255"/>
      <c r="BAJ1096" s="255"/>
      <c r="BAK1096" s="255"/>
      <c r="BAL1096" s="255"/>
      <c r="BAM1096" s="255"/>
      <c r="BAN1096" s="255"/>
      <c r="BAO1096" s="255"/>
      <c r="BAP1096" s="255"/>
      <c r="BAQ1096" s="255"/>
      <c r="BAR1096" s="255"/>
      <c r="BAS1096" s="255"/>
      <c r="BAT1096" s="255"/>
      <c r="BAU1096" s="255"/>
      <c r="BAV1096" s="255"/>
      <c r="BAW1096" s="255"/>
      <c r="BAX1096" s="255"/>
      <c r="BAY1096" s="255"/>
      <c r="BAZ1096" s="255"/>
      <c r="BBA1096" s="255"/>
      <c r="BBB1096" s="255"/>
      <c r="BBC1096" s="255"/>
      <c r="BBD1096" s="255"/>
      <c r="BBE1096" s="255"/>
      <c r="BBF1096" s="255"/>
      <c r="BBG1096" s="255"/>
      <c r="BBH1096" s="255"/>
      <c r="BBI1096" s="255"/>
      <c r="BBJ1096" s="255"/>
      <c r="BBK1096" s="255"/>
      <c r="BBL1096" s="255"/>
      <c r="BBM1096" s="255"/>
      <c r="BBN1096" s="255"/>
      <c r="BBO1096" s="255"/>
      <c r="BBP1096" s="255"/>
      <c r="BBQ1096" s="255"/>
      <c r="BBR1096" s="255"/>
      <c r="BBS1096" s="255"/>
      <c r="BBT1096" s="255"/>
      <c r="BBU1096" s="255"/>
      <c r="BBV1096" s="255"/>
      <c r="BBW1096" s="255"/>
      <c r="BBX1096" s="255"/>
      <c r="BBY1096" s="255"/>
      <c r="BBZ1096" s="255"/>
      <c r="BCA1096" s="255"/>
      <c r="BCB1096" s="255"/>
      <c r="BCC1096" s="255"/>
      <c r="BCD1096" s="255"/>
      <c r="BCE1096" s="255"/>
      <c r="BCF1096" s="255"/>
      <c r="BCG1096" s="255"/>
      <c r="BCH1096" s="255"/>
      <c r="BCI1096" s="255"/>
      <c r="BCJ1096" s="255"/>
      <c r="BCK1096" s="255"/>
      <c r="BCL1096" s="255"/>
      <c r="BCM1096" s="255"/>
      <c r="BCN1096" s="255"/>
      <c r="BCO1096" s="255"/>
      <c r="BCP1096" s="255"/>
      <c r="BCQ1096" s="255"/>
      <c r="BCR1096" s="255"/>
      <c r="BCS1096" s="255"/>
      <c r="BCT1096" s="255"/>
      <c r="BCU1096" s="255"/>
      <c r="BCV1096" s="255"/>
      <c r="BCW1096" s="255"/>
      <c r="BCX1096" s="255"/>
      <c r="BCY1096" s="255"/>
      <c r="BCZ1096" s="255"/>
      <c r="BDA1096" s="255"/>
      <c r="BDB1096" s="255"/>
      <c r="BDC1096" s="255"/>
      <c r="BDD1096" s="255"/>
      <c r="BDE1096" s="255"/>
      <c r="BDF1096" s="255"/>
      <c r="BDG1096" s="255"/>
      <c r="BDH1096" s="255"/>
      <c r="BDI1096" s="255"/>
      <c r="BDJ1096" s="255"/>
      <c r="BDK1096" s="255"/>
      <c r="BDL1096" s="255"/>
      <c r="BDM1096" s="255"/>
      <c r="BDN1096" s="255"/>
      <c r="BDO1096" s="255"/>
      <c r="BDP1096" s="255"/>
      <c r="BDQ1096" s="255"/>
      <c r="BDR1096" s="255"/>
      <c r="BDS1096" s="255"/>
      <c r="BDT1096" s="255"/>
      <c r="BDU1096" s="255"/>
      <c r="BDV1096" s="255"/>
      <c r="BDW1096" s="255"/>
      <c r="BDX1096" s="255"/>
      <c r="BDY1096" s="255"/>
      <c r="BDZ1096" s="255"/>
      <c r="BEA1096" s="255"/>
      <c r="BEB1096" s="255"/>
      <c r="BEC1096" s="255"/>
      <c r="BED1096" s="255"/>
      <c r="BEE1096" s="255"/>
      <c r="BEF1096" s="255"/>
      <c r="BEG1096" s="255"/>
      <c r="BEH1096" s="255"/>
      <c r="BEI1096" s="255"/>
      <c r="BEJ1096" s="255"/>
      <c r="BEK1096" s="255"/>
      <c r="BEL1096" s="255"/>
      <c r="BEM1096" s="255"/>
      <c r="BEN1096" s="255"/>
      <c r="BEO1096" s="255"/>
      <c r="BEP1096" s="255"/>
      <c r="BEQ1096" s="255"/>
      <c r="BER1096" s="255"/>
      <c r="BES1096" s="255"/>
      <c r="BET1096" s="255"/>
      <c r="BEU1096" s="255"/>
      <c r="BEV1096" s="255"/>
      <c r="BEW1096" s="255"/>
      <c r="BEX1096" s="255"/>
      <c r="BEY1096" s="255"/>
      <c r="BEZ1096" s="255"/>
      <c r="BFA1096" s="255"/>
      <c r="BFB1096" s="255"/>
      <c r="BFC1096" s="255"/>
      <c r="BFD1096" s="255"/>
      <c r="BFE1096" s="255"/>
      <c r="BFF1096" s="255"/>
      <c r="BFG1096" s="255"/>
      <c r="BFH1096" s="255"/>
      <c r="BFI1096" s="255"/>
      <c r="BFJ1096" s="255"/>
      <c r="BFK1096" s="255"/>
      <c r="BFL1096" s="255"/>
      <c r="BFM1096" s="255"/>
      <c r="BFN1096" s="255"/>
      <c r="BFO1096" s="255"/>
      <c r="BFP1096" s="255"/>
      <c r="BFQ1096" s="255"/>
      <c r="BFR1096" s="255"/>
      <c r="BFS1096" s="255"/>
      <c r="BFT1096" s="255"/>
      <c r="BFU1096" s="255"/>
      <c r="BFV1096" s="255"/>
      <c r="BFW1096" s="255"/>
      <c r="BFX1096" s="255"/>
      <c r="BFY1096" s="255"/>
      <c r="BFZ1096" s="255"/>
      <c r="BGA1096" s="255"/>
      <c r="BGB1096" s="255"/>
      <c r="BGC1096" s="255"/>
      <c r="BGD1096" s="255"/>
      <c r="BGE1096" s="255"/>
      <c r="BGF1096" s="255"/>
      <c r="BGG1096" s="255"/>
      <c r="BGH1096" s="255"/>
      <c r="BGI1096" s="255"/>
      <c r="BGJ1096" s="255"/>
      <c r="BGK1096" s="255"/>
      <c r="BGL1096" s="255"/>
      <c r="BGM1096" s="255"/>
      <c r="BGN1096" s="255"/>
      <c r="BGO1096" s="255"/>
      <c r="BGP1096" s="255"/>
      <c r="BGQ1096" s="255"/>
      <c r="BGR1096" s="255"/>
      <c r="BGS1096" s="255"/>
      <c r="BGT1096" s="255"/>
      <c r="BGU1096" s="255"/>
      <c r="BGV1096" s="255"/>
      <c r="BGW1096" s="255"/>
      <c r="BGX1096" s="255"/>
      <c r="BGY1096" s="255"/>
      <c r="BGZ1096" s="255"/>
      <c r="BHA1096" s="255"/>
      <c r="BHB1096" s="255"/>
      <c r="BHC1096" s="255"/>
      <c r="BHD1096" s="255"/>
      <c r="BHE1096" s="255"/>
      <c r="BHF1096" s="255"/>
      <c r="BHG1096" s="255"/>
      <c r="BHH1096" s="255"/>
      <c r="BHI1096" s="255"/>
      <c r="BHJ1096" s="255"/>
      <c r="BHK1096" s="255"/>
      <c r="BHL1096" s="255"/>
      <c r="BHM1096" s="255"/>
      <c r="BHN1096" s="255"/>
      <c r="BHO1096" s="255"/>
      <c r="BHP1096" s="255"/>
      <c r="BHQ1096" s="255"/>
      <c r="BHR1096" s="255"/>
      <c r="BHS1096" s="255"/>
      <c r="BHT1096" s="255"/>
      <c r="BHU1096" s="255"/>
      <c r="BHV1096" s="255"/>
      <c r="BHW1096" s="255"/>
      <c r="BHX1096" s="255"/>
      <c r="BHY1096" s="255"/>
      <c r="BHZ1096" s="255"/>
      <c r="BIA1096" s="255"/>
      <c r="BIB1096" s="255"/>
      <c r="BIC1096" s="255"/>
      <c r="BID1096" s="255"/>
      <c r="BIE1096" s="255"/>
      <c r="BIF1096" s="255"/>
      <c r="BIG1096" s="255"/>
      <c r="BIH1096" s="255"/>
      <c r="BII1096" s="255"/>
      <c r="BIJ1096" s="255"/>
      <c r="BIK1096" s="255"/>
      <c r="BIL1096" s="255"/>
      <c r="BIM1096" s="255"/>
      <c r="BIN1096" s="255"/>
      <c r="BIO1096" s="255"/>
      <c r="BIP1096" s="255"/>
      <c r="BIQ1096" s="255"/>
      <c r="BIR1096" s="255"/>
      <c r="BIS1096" s="255"/>
      <c r="BIT1096" s="255"/>
      <c r="BIU1096" s="255"/>
      <c r="BIV1096" s="255"/>
      <c r="BIW1096" s="255"/>
      <c r="BIX1096" s="255"/>
      <c r="BIY1096" s="255"/>
      <c r="BIZ1096" s="255"/>
      <c r="BJA1096" s="255"/>
      <c r="BJB1096" s="255"/>
      <c r="BJC1096" s="255"/>
      <c r="BJD1096" s="255"/>
      <c r="BJE1096" s="255"/>
      <c r="BJF1096" s="255"/>
      <c r="BJG1096" s="255"/>
      <c r="BJH1096" s="255"/>
      <c r="BJI1096" s="255"/>
      <c r="BJJ1096" s="255"/>
      <c r="BJK1096" s="255"/>
      <c r="BJL1096" s="255"/>
      <c r="BJM1096" s="255"/>
      <c r="BJN1096" s="255"/>
      <c r="BJO1096" s="255"/>
      <c r="BJP1096" s="255"/>
      <c r="BJQ1096" s="255"/>
      <c r="BJR1096" s="255"/>
      <c r="BJS1096" s="255"/>
      <c r="BJT1096" s="255"/>
      <c r="BJU1096" s="255"/>
      <c r="BJV1096" s="255"/>
      <c r="BJW1096" s="255"/>
      <c r="BJX1096" s="255"/>
      <c r="BJY1096" s="255"/>
      <c r="BJZ1096" s="255"/>
      <c r="BKA1096" s="255"/>
      <c r="BKB1096" s="255"/>
      <c r="BKC1096" s="255"/>
      <c r="BKD1096" s="255"/>
      <c r="BKE1096" s="255"/>
      <c r="BKF1096" s="255"/>
      <c r="BKG1096" s="255"/>
      <c r="BKH1096" s="255"/>
      <c r="BKI1096" s="255"/>
      <c r="BKJ1096" s="255"/>
      <c r="BKK1096" s="255"/>
      <c r="BKL1096" s="255"/>
      <c r="BKM1096" s="255"/>
      <c r="BKN1096" s="255"/>
      <c r="BKO1096" s="255"/>
      <c r="BKP1096" s="255"/>
      <c r="BKQ1096" s="255"/>
      <c r="BKR1096" s="255"/>
      <c r="BKS1096" s="255"/>
      <c r="BKT1096" s="255"/>
      <c r="BKU1096" s="255"/>
      <c r="BKV1096" s="255"/>
      <c r="BKW1096" s="255"/>
      <c r="BKX1096" s="255"/>
      <c r="BKY1096" s="255"/>
      <c r="BKZ1096" s="255"/>
      <c r="BLA1096" s="255"/>
      <c r="BLB1096" s="255"/>
      <c r="BLC1096" s="255"/>
      <c r="BLD1096" s="255"/>
      <c r="BLE1096" s="255"/>
      <c r="BLF1096" s="255"/>
      <c r="BLG1096" s="255"/>
      <c r="BLH1096" s="255"/>
      <c r="BLI1096" s="255"/>
      <c r="BLJ1096" s="255"/>
      <c r="BLK1096" s="255"/>
      <c r="BLL1096" s="255"/>
      <c r="BLM1096" s="255"/>
      <c r="BLN1096" s="255"/>
      <c r="BLO1096" s="255"/>
      <c r="BLP1096" s="255"/>
      <c r="BLQ1096" s="255"/>
      <c r="BLR1096" s="255"/>
      <c r="BLS1096" s="255"/>
      <c r="BLT1096" s="255"/>
      <c r="BLU1096" s="255"/>
      <c r="BLV1096" s="255"/>
      <c r="BLW1096" s="255"/>
      <c r="BLX1096" s="255"/>
      <c r="BLY1096" s="255"/>
      <c r="BLZ1096" s="255"/>
      <c r="BMA1096" s="255"/>
      <c r="BMB1096" s="255"/>
      <c r="BMC1096" s="255"/>
      <c r="BMD1096" s="255"/>
      <c r="BME1096" s="255"/>
      <c r="BMF1096" s="255"/>
      <c r="BMG1096" s="255"/>
      <c r="BMH1096" s="255"/>
      <c r="BMI1096" s="255"/>
      <c r="BMJ1096" s="255"/>
      <c r="BMK1096" s="255"/>
      <c r="BML1096" s="255"/>
      <c r="BMM1096" s="255"/>
      <c r="BMN1096" s="255"/>
      <c r="BMO1096" s="255"/>
      <c r="BMP1096" s="255"/>
      <c r="BMQ1096" s="255"/>
      <c r="BMR1096" s="255"/>
      <c r="BMS1096" s="255"/>
      <c r="BMT1096" s="255"/>
      <c r="BMU1096" s="255"/>
      <c r="BMV1096" s="255"/>
      <c r="BMW1096" s="255"/>
      <c r="BMX1096" s="255"/>
      <c r="BMY1096" s="255"/>
      <c r="BMZ1096" s="255"/>
      <c r="BNA1096" s="255"/>
      <c r="BNB1096" s="255"/>
      <c r="BNC1096" s="255"/>
      <c r="BND1096" s="255"/>
      <c r="BNE1096" s="255"/>
      <c r="BNF1096" s="255"/>
      <c r="BNG1096" s="255"/>
      <c r="BNH1096" s="255"/>
      <c r="BNI1096" s="255"/>
      <c r="BNJ1096" s="255"/>
      <c r="BNK1096" s="255"/>
      <c r="BNL1096" s="255"/>
      <c r="BNM1096" s="255"/>
      <c r="BNN1096" s="255"/>
      <c r="BNO1096" s="255"/>
      <c r="BNP1096" s="255"/>
      <c r="BNQ1096" s="255"/>
      <c r="BNR1096" s="255"/>
      <c r="BNS1096" s="255"/>
      <c r="BNT1096" s="255"/>
      <c r="BNU1096" s="255"/>
      <c r="BNV1096" s="255"/>
      <c r="BNW1096" s="255"/>
      <c r="BNX1096" s="255"/>
      <c r="BNY1096" s="255"/>
      <c r="BNZ1096" s="255"/>
      <c r="BOA1096" s="255"/>
      <c r="BOB1096" s="255"/>
      <c r="BOC1096" s="255"/>
      <c r="BOD1096" s="255"/>
      <c r="BOE1096" s="255"/>
      <c r="BOF1096" s="255"/>
      <c r="BOG1096" s="255"/>
      <c r="BOH1096" s="255"/>
      <c r="BOI1096" s="255"/>
      <c r="BOJ1096" s="255"/>
      <c r="BOK1096" s="255"/>
      <c r="BOL1096" s="255"/>
      <c r="BOM1096" s="255"/>
      <c r="BON1096" s="255"/>
      <c r="BOO1096" s="255"/>
      <c r="BOP1096" s="255"/>
      <c r="BOQ1096" s="255"/>
      <c r="BOR1096" s="255"/>
      <c r="BOS1096" s="255"/>
      <c r="BOT1096" s="255"/>
      <c r="BOU1096" s="255"/>
      <c r="BOV1096" s="255"/>
      <c r="BOW1096" s="255"/>
      <c r="BOX1096" s="255"/>
      <c r="BOY1096" s="255"/>
      <c r="BOZ1096" s="255"/>
      <c r="BPA1096" s="255"/>
      <c r="BPB1096" s="255"/>
      <c r="BPC1096" s="255"/>
      <c r="BPD1096" s="255"/>
      <c r="BPE1096" s="255"/>
      <c r="BPF1096" s="255"/>
      <c r="BPG1096" s="255"/>
      <c r="BPH1096" s="255"/>
      <c r="BPI1096" s="255"/>
      <c r="BPJ1096" s="255"/>
      <c r="BPK1096" s="255"/>
      <c r="BPL1096" s="255"/>
      <c r="BPM1096" s="255"/>
      <c r="BPN1096" s="255"/>
      <c r="BPO1096" s="255"/>
      <c r="BPP1096" s="255"/>
      <c r="BPQ1096" s="255"/>
      <c r="BPR1096" s="255"/>
      <c r="BPS1096" s="255"/>
      <c r="BPT1096" s="255"/>
      <c r="BPU1096" s="255"/>
      <c r="BPV1096" s="255"/>
      <c r="BPW1096" s="255"/>
      <c r="BPX1096" s="255"/>
      <c r="BPY1096" s="255"/>
      <c r="BPZ1096" s="255"/>
      <c r="BQA1096" s="255"/>
      <c r="BQB1096" s="255"/>
      <c r="BQC1096" s="255"/>
      <c r="BQD1096" s="255"/>
      <c r="BQE1096" s="255"/>
      <c r="BQF1096" s="255"/>
      <c r="BQG1096" s="255"/>
      <c r="BQH1096" s="255"/>
      <c r="BQI1096" s="255"/>
      <c r="BQJ1096" s="255"/>
      <c r="BQK1096" s="255"/>
      <c r="BQL1096" s="255"/>
      <c r="BQM1096" s="255"/>
      <c r="BQN1096" s="255"/>
      <c r="BQO1096" s="255"/>
      <c r="BQP1096" s="255"/>
      <c r="BQQ1096" s="255"/>
      <c r="BQR1096" s="255"/>
      <c r="BQS1096" s="255"/>
      <c r="BQT1096" s="255"/>
      <c r="BQU1096" s="255"/>
      <c r="BQV1096" s="255"/>
      <c r="BQW1096" s="255"/>
      <c r="BQX1096" s="255"/>
      <c r="BQY1096" s="255"/>
      <c r="BQZ1096" s="255"/>
      <c r="BRA1096" s="255"/>
      <c r="BRB1096" s="255"/>
      <c r="BRC1096" s="255"/>
      <c r="BRD1096" s="255"/>
      <c r="BRE1096" s="255"/>
      <c r="BRF1096" s="255"/>
      <c r="BRG1096" s="255"/>
      <c r="BRH1096" s="255"/>
      <c r="BRI1096" s="255"/>
      <c r="BRJ1096" s="255"/>
      <c r="BRK1096" s="255"/>
      <c r="BRL1096" s="255"/>
      <c r="BRM1096" s="255"/>
      <c r="BRN1096" s="255"/>
      <c r="BRO1096" s="255"/>
      <c r="BRP1096" s="255"/>
      <c r="BRQ1096" s="255"/>
      <c r="BRR1096" s="255"/>
      <c r="BRS1096" s="255"/>
      <c r="BRT1096" s="255"/>
      <c r="BRU1096" s="255"/>
      <c r="BRV1096" s="255"/>
      <c r="BRW1096" s="255"/>
      <c r="BRX1096" s="255"/>
      <c r="BRY1096" s="255"/>
      <c r="BRZ1096" s="255"/>
      <c r="BSA1096" s="255"/>
      <c r="BSB1096" s="255"/>
      <c r="BSC1096" s="255"/>
      <c r="BSD1096" s="255"/>
      <c r="BSE1096" s="255"/>
      <c r="BSF1096" s="255"/>
      <c r="BSG1096" s="255"/>
      <c r="BSH1096" s="255"/>
      <c r="BSI1096" s="255"/>
      <c r="BSJ1096" s="255"/>
      <c r="BSK1096" s="255"/>
      <c r="BSL1096" s="255"/>
      <c r="BSM1096" s="255"/>
      <c r="BSN1096" s="255"/>
      <c r="BSO1096" s="255"/>
      <c r="BSP1096" s="255"/>
      <c r="BSQ1096" s="255"/>
      <c r="BSR1096" s="255"/>
      <c r="BSS1096" s="255"/>
      <c r="BST1096" s="255"/>
      <c r="BSU1096" s="255"/>
      <c r="BSV1096" s="255"/>
      <c r="BSW1096" s="255"/>
      <c r="BSX1096" s="255"/>
      <c r="BSY1096" s="255"/>
      <c r="BSZ1096" s="255"/>
      <c r="BTA1096" s="255"/>
      <c r="BTB1096" s="255"/>
      <c r="BTC1096" s="255"/>
      <c r="BTD1096" s="255"/>
      <c r="BTE1096" s="255"/>
      <c r="BTF1096" s="255"/>
      <c r="BTG1096" s="255"/>
      <c r="BTH1096" s="255"/>
      <c r="BTI1096" s="255"/>
      <c r="BTJ1096" s="255"/>
      <c r="BTK1096" s="255"/>
      <c r="BTL1096" s="255"/>
      <c r="BTM1096" s="255"/>
      <c r="BTN1096" s="255"/>
      <c r="BTO1096" s="255"/>
      <c r="BTP1096" s="255"/>
      <c r="BTQ1096" s="255"/>
      <c r="BTR1096" s="255"/>
      <c r="BTS1096" s="255"/>
      <c r="BTT1096" s="255"/>
      <c r="BTU1096" s="255"/>
      <c r="BTV1096" s="255"/>
      <c r="BTW1096" s="255"/>
      <c r="BTX1096" s="255"/>
      <c r="BTY1096" s="255"/>
      <c r="BTZ1096" s="255"/>
      <c r="BUA1096" s="255"/>
      <c r="BUB1096" s="255"/>
      <c r="BUC1096" s="255"/>
      <c r="BUD1096" s="255"/>
      <c r="BUE1096" s="255"/>
      <c r="BUF1096" s="255"/>
      <c r="BUG1096" s="255"/>
      <c r="BUH1096" s="255"/>
      <c r="BUI1096" s="255"/>
      <c r="BUJ1096" s="255"/>
      <c r="BUK1096" s="255"/>
      <c r="BUL1096" s="255"/>
      <c r="BUM1096" s="255"/>
      <c r="BUN1096" s="255"/>
      <c r="BUO1096" s="255"/>
      <c r="BUP1096" s="255"/>
      <c r="BUQ1096" s="255"/>
      <c r="BUR1096" s="255"/>
      <c r="BUS1096" s="255"/>
      <c r="BUT1096" s="255"/>
      <c r="BUU1096" s="255"/>
      <c r="BUV1096" s="255"/>
      <c r="BUW1096" s="255"/>
      <c r="BUX1096" s="255"/>
      <c r="BUY1096" s="255"/>
      <c r="BUZ1096" s="255"/>
      <c r="BVA1096" s="255"/>
      <c r="BVB1096" s="255"/>
      <c r="BVC1096" s="255"/>
      <c r="BVD1096" s="255"/>
      <c r="BVE1096" s="255"/>
      <c r="BVF1096" s="255"/>
      <c r="BVG1096" s="255"/>
      <c r="BVH1096" s="255"/>
      <c r="BVI1096" s="255"/>
      <c r="BVJ1096" s="255"/>
      <c r="BVK1096" s="255"/>
      <c r="BVL1096" s="255"/>
      <c r="BVM1096" s="255"/>
      <c r="BVN1096" s="255"/>
      <c r="BVO1096" s="255"/>
      <c r="BVP1096" s="255"/>
      <c r="BVQ1096" s="255"/>
      <c r="BVR1096" s="255"/>
      <c r="BVS1096" s="255"/>
      <c r="BVT1096" s="255"/>
      <c r="BVU1096" s="255"/>
      <c r="BVV1096" s="255"/>
      <c r="BVW1096" s="255"/>
      <c r="BVX1096" s="255"/>
      <c r="BVY1096" s="255"/>
      <c r="BVZ1096" s="255"/>
      <c r="BWA1096" s="255"/>
      <c r="BWB1096" s="255"/>
      <c r="BWC1096" s="255"/>
      <c r="BWD1096" s="255"/>
      <c r="BWE1096" s="255"/>
      <c r="BWF1096" s="255"/>
      <c r="BWG1096" s="255"/>
      <c r="BWH1096" s="255"/>
      <c r="BWI1096" s="255"/>
      <c r="BWJ1096" s="255"/>
      <c r="BWK1096" s="255"/>
      <c r="BWL1096" s="255"/>
      <c r="BWM1096" s="255"/>
      <c r="BWN1096" s="255"/>
      <c r="BWO1096" s="255"/>
      <c r="BWP1096" s="255"/>
      <c r="BWQ1096" s="255"/>
      <c r="BWR1096" s="255"/>
      <c r="BWS1096" s="255"/>
      <c r="BWT1096" s="255"/>
      <c r="BWU1096" s="255"/>
      <c r="BWV1096" s="255"/>
      <c r="BWW1096" s="255"/>
      <c r="BWX1096" s="255"/>
      <c r="BWY1096" s="255"/>
      <c r="BWZ1096" s="255"/>
      <c r="BXA1096" s="255"/>
      <c r="BXB1096" s="255"/>
      <c r="BXC1096" s="255"/>
      <c r="BXD1096" s="255"/>
      <c r="BXE1096" s="255"/>
      <c r="BXF1096" s="255"/>
      <c r="BXG1096" s="255"/>
      <c r="BXH1096" s="255"/>
      <c r="BXI1096" s="255"/>
      <c r="BXJ1096" s="255"/>
      <c r="BXK1096" s="255"/>
      <c r="BXL1096" s="255"/>
      <c r="BXM1096" s="255"/>
      <c r="BXN1096" s="255"/>
      <c r="BXO1096" s="255"/>
      <c r="BXP1096" s="255"/>
      <c r="BXQ1096" s="255"/>
      <c r="BXR1096" s="255"/>
      <c r="BXS1096" s="255"/>
      <c r="BXT1096" s="255"/>
      <c r="BXU1096" s="255"/>
      <c r="BXV1096" s="255"/>
      <c r="BXW1096" s="255"/>
      <c r="BXX1096" s="255"/>
      <c r="BXY1096" s="255"/>
      <c r="BXZ1096" s="255"/>
      <c r="BYA1096" s="255"/>
      <c r="BYB1096" s="255"/>
      <c r="BYC1096" s="255"/>
      <c r="BYD1096" s="255"/>
      <c r="BYE1096" s="255"/>
      <c r="BYF1096" s="255"/>
      <c r="BYG1096" s="255"/>
      <c r="BYH1096" s="255"/>
      <c r="BYI1096" s="255"/>
      <c r="BYJ1096" s="255"/>
      <c r="BYK1096" s="255"/>
      <c r="BYL1096" s="255"/>
      <c r="BYM1096" s="255"/>
      <c r="BYN1096" s="255"/>
      <c r="BYO1096" s="255"/>
      <c r="BYP1096" s="255"/>
      <c r="BYQ1096" s="255"/>
      <c r="BYR1096" s="255"/>
      <c r="BYS1096" s="255"/>
      <c r="BYT1096" s="255"/>
      <c r="BYU1096" s="255"/>
      <c r="BYV1096" s="255"/>
      <c r="BYW1096" s="255"/>
      <c r="BYX1096" s="255"/>
      <c r="BYY1096" s="255"/>
      <c r="BYZ1096" s="255"/>
      <c r="BZA1096" s="255"/>
      <c r="BZB1096" s="255"/>
      <c r="BZC1096" s="255"/>
      <c r="BZD1096" s="255"/>
      <c r="BZE1096" s="255"/>
      <c r="BZF1096" s="255"/>
      <c r="BZG1096" s="255"/>
      <c r="BZH1096" s="255"/>
      <c r="BZI1096" s="255"/>
      <c r="BZJ1096" s="255"/>
      <c r="BZK1096" s="255"/>
      <c r="BZL1096" s="255"/>
      <c r="BZM1096" s="255"/>
      <c r="BZN1096" s="255"/>
      <c r="BZO1096" s="255"/>
      <c r="BZP1096" s="255"/>
      <c r="BZQ1096" s="255"/>
      <c r="BZR1096" s="255"/>
      <c r="BZS1096" s="255"/>
      <c r="BZT1096" s="255"/>
      <c r="BZU1096" s="255"/>
      <c r="BZV1096" s="255"/>
      <c r="BZW1096" s="255"/>
      <c r="BZX1096" s="255"/>
      <c r="BZY1096" s="255"/>
      <c r="BZZ1096" s="255"/>
      <c r="CAA1096" s="255"/>
      <c r="CAB1096" s="255"/>
      <c r="CAC1096" s="255"/>
      <c r="CAD1096" s="255"/>
      <c r="CAE1096" s="255"/>
      <c r="CAF1096" s="255"/>
      <c r="CAG1096" s="255"/>
      <c r="CAH1096" s="255"/>
      <c r="CAI1096" s="255"/>
      <c r="CAJ1096" s="255"/>
      <c r="CAK1096" s="255"/>
      <c r="CAL1096" s="255"/>
      <c r="CAM1096" s="255"/>
      <c r="CAN1096" s="255"/>
      <c r="CAO1096" s="255"/>
      <c r="CAP1096" s="255"/>
      <c r="CAQ1096" s="255"/>
      <c r="CAR1096" s="255"/>
      <c r="CAS1096" s="255"/>
      <c r="CAT1096" s="255"/>
      <c r="CAU1096" s="255"/>
      <c r="CAV1096" s="255"/>
      <c r="CAW1096" s="255"/>
      <c r="CAX1096" s="255"/>
      <c r="CAY1096" s="255"/>
      <c r="CAZ1096" s="255"/>
      <c r="CBA1096" s="255"/>
      <c r="CBB1096" s="255"/>
      <c r="CBC1096" s="255"/>
      <c r="CBD1096" s="255"/>
      <c r="CBE1096" s="255"/>
      <c r="CBF1096" s="255"/>
      <c r="CBG1096" s="255"/>
      <c r="CBH1096" s="255"/>
      <c r="CBI1096" s="255"/>
      <c r="CBJ1096" s="255"/>
      <c r="CBK1096" s="255"/>
      <c r="CBL1096" s="255"/>
      <c r="CBM1096" s="255"/>
      <c r="CBN1096" s="255"/>
      <c r="CBO1096" s="255"/>
      <c r="CBP1096" s="255"/>
      <c r="CBQ1096" s="255"/>
      <c r="CBR1096" s="255"/>
      <c r="CBS1096" s="255"/>
      <c r="CBT1096" s="255"/>
      <c r="CBU1096" s="255"/>
      <c r="CBV1096" s="255"/>
      <c r="CBW1096" s="255"/>
      <c r="CBX1096" s="255"/>
      <c r="CBY1096" s="255"/>
      <c r="CBZ1096" s="255"/>
      <c r="CCA1096" s="255"/>
      <c r="CCB1096" s="255"/>
      <c r="CCC1096" s="255"/>
      <c r="CCD1096" s="255"/>
      <c r="CCE1096" s="255"/>
      <c r="CCF1096" s="255"/>
      <c r="CCG1096" s="255"/>
      <c r="CCH1096" s="255"/>
      <c r="CCI1096" s="255"/>
      <c r="CCJ1096" s="255"/>
      <c r="CCK1096" s="255"/>
      <c r="CCL1096" s="255"/>
      <c r="CCM1096" s="255"/>
      <c r="CCN1096" s="255"/>
      <c r="CCO1096" s="255"/>
      <c r="CCP1096" s="255"/>
      <c r="CCQ1096" s="255"/>
      <c r="CCR1096" s="255"/>
      <c r="CCS1096" s="255"/>
      <c r="CCT1096" s="255"/>
      <c r="CCU1096" s="255"/>
      <c r="CCV1096" s="255"/>
      <c r="CCW1096" s="255"/>
      <c r="CCX1096" s="255"/>
      <c r="CCY1096" s="255"/>
      <c r="CCZ1096" s="255"/>
      <c r="CDA1096" s="255"/>
      <c r="CDB1096" s="255"/>
      <c r="CDC1096" s="255"/>
      <c r="CDD1096" s="255"/>
      <c r="CDE1096" s="255"/>
      <c r="CDF1096" s="255"/>
      <c r="CDG1096" s="255"/>
      <c r="CDH1096" s="255"/>
      <c r="CDI1096" s="255"/>
      <c r="CDJ1096" s="255"/>
      <c r="CDK1096" s="255"/>
      <c r="CDL1096" s="255"/>
      <c r="CDM1096" s="255"/>
      <c r="CDN1096" s="255"/>
      <c r="CDO1096" s="255"/>
      <c r="CDP1096" s="255"/>
      <c r="CDQ1096" s="255"/>
      <c r="CDR1096" s="255"/>
      <c r="CDS1096" s="255"/>
      <c r="CDT1096" s="255"/>
      <c r="CDU1096" s="255"/>
      <c r="CDV1096" s="255"/>
      <c r="CDW1096" s="255"/>
      <c r="CDX1096" s="255"/>
      <c r="CDY1096" s="255"/>
      <c r="CDZ1096" s="255"/>
      <c r="CEA1096" s="255"/>
      <c r="CEB1096" s="255"/>
      <c r="CEC1096" s="255"/>
      <c r="CED1096" s="255"/>
      <c r="CEE1096" s="255"/>
      <c r="CEF1096" s="255"/>
      <c r="CEG1096" s="255"/>
      <c r="CEH1096" s="255"/>
      <c r="CEI1096" s="255"/>
      <c r="CEJ1096" s="255"/>
      <c r="CEK1096" s="255"/>
      <c r="CEL1096" s="255"/>
      <c r="CEM1096" s="255"/>
      <c r="CEN1096" s="255"/>
      <c r="CEO1096" s="255"/>
      <c r="CEP1096" s="255"/>
      <c r="CEQ1096" s="255"/>
      <c r="CER1096" s="255"/>
      <c r="CES1096" s="255"/>
      <c r="CET1096" s="255"/>
      <c r="CEU1096" s="255"/>
      <c r="CEV1096" s="255"/>
      <c r="CEW1096" s="255"/>
      <c r="CEX1096" s="255"/>
      <c r="CEY1096" s="255"/>
      <c r="CEZ1096" s="255"/>
      <c r="CFA1096" s="255"/>
      <c r="CFB1096" s="255"/>
      <c r="CFC1096" s="255"/>
      <c r="CFD1096" s="255"/>
      <c r="CFE1096" s="255"/>
      <c r="CFF1096" s="255"/>
      <c r="CFG1096" s="255"/>
      <c r="CFH1096" s="255"/>
      <c r="CFI1096" s="255"/>
      <c r="CFJ1096" s="255"/>
      <c r="CFK1096" s="255"/>
      <c r="CFL1096" s="255"/>
      <c r="CFM1096" s="255"/>
      <c r="CFN1096" s="255"/>
      <c r="CFO1096" s="255"/>
      <c r="CFP1096" s="255"/>
      <c r="CFQ1096" s="255"/>
      <c r="CFR1096" s="255"/>
      <c r="CFS1096" s="255"/>
      <c r="CFT1096" s="255"/>
      <c r="CFU1096" s="255"/>
      <c r="CFV1096" s="255"/>
      <c r="CFW1096" s="255"/>
      <c r="CFX1096" s="255"/>
      <c r="CFY1096" s="255"/>
      <c r="CFZ1096" s="255"/>
      <c r="CGA1096" s="255"/>
      <c r="CGB1096" s="255"/>
      <c r="CGC1096" s="255"/>
      <c r="CGD1096" s="255"/>
      <c r="CGE1096" s="255"/>
      <c r="CGF1096" s="255"/>
      <c r="CGG1096" s="255"/>
      <c r="CGH1096" s="255"/>
      <c r="CGI1096" s="255"/>
      <c r="CGJ1096" s="255"/>
      <c r="CGK1096" s="255"/>
      <c r="CGL1096" s="255"/>
      <c r="CGM1096" s="255"/>
      <c r="CGN1096" s="255"/>
      <c r="CGO1096" s="255"/>
      <c r="CGP1096" s="255"/>
      <c r="CGQ1096" s="255"/>
      <c r="CGR1096" s="255"/>
      <c r="CGS1096" s="255"/>
      <c r="CGT1096" s="255"/>
      <c r="CGU1096" s="255"/>
      <c r="CGV1096" s="255"/>
      <c r="CGW1096" s="255"/>
      <c r="CGX1096" s="255"/>
      <c r="CGY1096" s="255"/>
      <c r="CGZ1096" s="255"/>
      <c r="CHA1096" s="255"/>
      <c r="CHB1096" s="255"/>
      <c r="CHC1096" s="255"/>
      <c r="CHD1096" s="255"/>
      <c r="CHE1096" s="255"/>
      <c r="CHF1096" s="255"/>
      <c r="CHG1096" s="255"/>
      <c r="CHH1096" s="255"/>
      <c r="CHI1096" s="255"/>
      <c r="CHJ1096" s="255"/>
      <c r="CHK1096" s="255"/>
      <c r="CHL1096" s="255"/>
      <c r="CHM1096" s="255"/>
      <c r="CHN1096" s="255"/>
      <c r="CHO1096" s="255"/>
      <c r="CHP1096" s="255"/>
      <c r="CHQ1096" s="255"/>
      <c r="CHR1096" s="255"/>
      <c r="CHS1096" s="255"/>
      <c r="CHT1096" s="255"/>
      <c r="CHU1096" s="255"/>
      <c r="CHV1096" s="255"/>
      <c r="CHW1096" s="255"/>
      <c r="CHX1096" s="255"/>
      <c r="CHY1096" s="255"/>
      <c r="CHZ1096" s="255"/>
      <c r="CIA1096" s="255"/>
      <c r="CIB1096" s="255"/>
      <c r="CIC1096" s="255"/>
      <c r="CID1096" s="255"/>
      <c r="CIE1096" s="255"/>
      <c r="CIF1096" s="255"/>
      <c r="CIG1096" s="255"/>
      <c r="CIH1096" s="255"/>
      <c r="CII1096" s="255"/>
      <c r="CIJ1096" s="255"/>
      <c r="CIK1096" s="255"/>
      <c r="CIL1096" s="255"/>
      <c r="CIM1096" s="255"/>
      <c r="CIN1096" s="255"/>
      <c r="CIO1096" s="255"/>
      <c r="CIP1096" s="255"/>
      <c r="CIQ1096" s="255"/>
      <c r="CIR1096" s="255"/>
      <c r="CIS1096" s="255"/>
      <c r="CIT1096" s="255"/>
      <c r="CIU1096" s="255"/>
      <c r="CIV1096" s="255"/>
      <c r="CIW1096" s="255"/>
      <c r="CIX1096" s="255"/>
      <c r="CIY1096" s="255"/>
      <c r="CIZ1096" s="255"/>
      <c r="CJA1096" s="255"/>
      <c r="CJB1096" s="255"/>
      <c r="CJC1096" s="255"/>
      <c r="CJD1096" s="255"/>
      <c r="CJE1096" s="255"/>
      <c r="CJF1096" s="255"/>
      <c r="CJG1096" s="255"/>
      <c r="CJH1096" s="255"/>
      <c r="CJI1096" s="255"/>
      <c r="CJJ1096" s="255"/>
      <c r="CJK1096" s="255"/>
      <c r="CJL1096" s="255"/>
      <c r="CJM1096" s="255"/>
      <c r="CJN1096" s="255"/>
      <c r="CJO1096" s="255"/>
      <c r="CJP1096" s="255"/>
      <c r="CJQ1096" s="255"/>
      <c r="CJR1096" s="255"/>
      <c r="CJS1096" s="255"/>
      <c r="CJT1096" s="255"/>
      <c r="CJU1096" s="255"/>
      <c r="CJV1096" s="255"/>
      <c r="CJW1096" s="255"/>
      <c r="CJX1096" s="255"/>
      <c r="CJY1096" s="255"/>
      <c r="CJZ1096" s="255"/>
      <c r="CKA1096" s="255"/>
      <c r="CKB1096" s="255"/>
      <c r="CKC1096" s="255"/>
      <c r="CKD1096" s="255"/>
      <c r="CKE1096" s="255"/>
      <c r="CKF1096" s="255"/>
      <c r="CKG1096" s="255"/>
      <c r="CKH1096" s="255"/>
      <c r="CKI1096" s="255"/>
      <c r="CKJ1096" s="255"/>
      <c r="CKK1096" s="255"/>
      <c r="CKL1096" s="255"/>
      <c r="CKM1096" s="255"/>
      <c r="CKN1096" s="255"/>
      <c r="CKO1096" s="255"/>
      <c r="CKP1096" s="255"/>
      <c r="CKQ1096" s="255"/>
      <c r="CKR1096" s="255"/>
      <c r="CKS1096" s="255"/>
      <c r="CKT1096" s="255"/>
      <c r="CKU1096" s="255"/>
      <c r="CKV1096" s="255"/>
      <c r="CKW1096" s="255"/>
      <c r="CKX1096" s="255"/>
      <c r="CKY1096" s="255"/>
      <c r="CKZ1096" s="255"/>
      <c r="CLA1096" s="255"/>
      <c r="CLB1096" s="255"/>
      <c r="CLC1096" s="255"/>
      <c r="CLD1096" s="255"/>
      <c r="CLE1096" s="255"/>
      <c r="CLF1096" s="255"/>
      <c r="CLG1096" s="255"/>
      <c r="CLH1096" s="255"/>
      <c r="CLI1096" s="255"/>
      <c r="CLJ1096" s="255"/>
      <c r="CLK1096" s="255"/>
      <c r="CLL1096" s="255"/>
      <c r="CLM1096" s="255"/>
      <c r="CLN1096" s="255"/>
      <c r="CLO1096" s="255"/>
      <c r="CLP1096" s="255"/>
      <c r="CLQ1096" s="255"/>
      <c r="CLR1096" s="255"/>
      <c r="CLS1096" s="255"/>
      <c r="CLT1096" s="255"/>
      <c r="CLU1096" s="255"/>
      <c r="CLV1096" s="255"/>
      <c r="CLW1096" s="255"/>
      <c r="CLX1096" s="255"/>
      <c r="CLY1096" s="255"/>
      <c r="CLZ1096" s="255"/>
      <c r="CMA1096" s="255"/>
      <c r="CMB1096" s="255"/>
      <c r="CMC1096" s="255"/>
      <c r="CMD1096" s="255"/>
      <c r="CME1096" s="255"/>
      <c r="CMF1096" s="255"/>
      <c r="CMG1096" s="255"/>
      <c r="CMH1096" s="255"/>
      <c r="CMI1096" s="255"/>
      <c r="CMJ1096" s="255"/>
      <c r="CMK1096" s="255"/>
      <c r="CML1096" s="255"/>
      <c r="CMM1096" s="255"/>
      <c r="CMN1096" s="255"/>
      <c r="CMO1096" s="255"/>
      <c r="CMP1096" s="255"/>
      <c r="CMQ1096" s="255"/>
      <c r="CMR1096" s="255"/>
      <c r="CMS1096" s="255"/>
      <c r="CMT1096" s="255"/>
      <c r="CMU1096" s="255"/>
      <c r="CMV1096" s="255"/>
      <c r="CMW1096" s="255"/>
      <c r="CMX1096" s="255"/>
      <c r="CMY1096" s="255"/>
      <c r="CMZ1096" s="255"/>
      <c r="CNA1096" s="255"/>
      <c r="CNB1096" s="255"/>
      <c r="CNC1096" s="255"/>
      <c r="CND1096" s="255"/>
      <c r="CNE1096" s="255"/>
      <c r="CNF1096" s="255"/>
      <c r="CNG1096" s="255"/>
      <c r="CNH1096" s="255"/>
      <c r="CNI1096" s="255"/>
      <c r="CNJ1096" s="255"/>
      <c r="CNK1096" s="255"/>
      <c r="CNL1096" s="255"/>
      <c r="CNM1096" s="255"/>
      <c r="CNN1096" s="255"/>
      <c r="CNO1096" s="255"/>
      <c r="CNP1096" s="255"/>
      <c r="CNQ1096" s="255"/>
      <c r="CNR1096" s="255"/>
      <c r="CNS1096" s="255"/>
      <c r="CNT1096" s="255"/>
      <c r="CNU1096" s="255"/>
      <c r="CNV1096" s="255"/>
      <c r="CNW1096" s="255"/>
      <c r="CNX1096" s="255"/>
      <c r="CNY1096" s="255"/>
      <c r="CNZ1096" s="255"/>
      <c r="COA1096" s="255"/>
      <c r="COB1096" s="255"/>
      <c r="COC1096" s="255"/>
      <c r="COD1096" s="255"/>
      <c r="COE1096" s="255"/>
      <c r="COF1096" s="255"/>
      <c r="COG1096" s="255"/>
      <c r="COH1096" s="255"/>
      <c r="COI1096" s="255"/>
      <c r="COJ1096" s="255"/>
      <c r="COK1096" s="255"/>
      <c r="COL1096" s="255"/>
      <c r="COM1096" s="255"/>
      <c r="CON1096" s="255"/>
      <c r="COO1096" s="255"/>
      <c r="COP1096" s="255"/>
      <c r="COQ1096" s="255"/>
      <c r="COR1096" s="255"/>
      <c r="COS1096" s="255"/>
      <c r="COT1096" s="255"/>
      <c r="COU1096" s="255"/>
      <c r="COV1096" s="255"/>
      <c r="COW1096" s="255"/>
      <c r="COX1096" s="255"/>
      <c r="COY1096" s="255"/>
      <c r="COZ1096" s="255"/>
      <c r="CPA1096" s="255"/>
      <c r="CPB1096" s="255"/>
      <c r="CPC1096" s="255"/>
      <c r="CPD1096" s="255"/>
      <c r="CPE1096" s="255"/>
      <c r="CPF1096" s="255"/>
      <c r="CPG1096" s="255"/>
      <c r="CPH1096" s="255"/>
      <c r="CPI1096" s="255"/>
      <c r="CPJ1096" s="255"/>
      <c r="CPK1096" s="255"/>
      <c r="CPL1096" s="255"/>
      <c r="CPM1096" s="255"/>
      <c r="CPN1096" s="255"/>
      <c r="CPO1096" s="255"/>
      <c r="CPP1096" s="255"/>
      <c r="CPQ1096" s="255"/>
      <c r="CPR1096" s="255"/>
      <c r="CPS1096" s="255"/>
      <c r="CPT1096" s="255"/>
      <c r="CPU1096" s="255"/>
      <c r="CPV1096" s="255"/>
      <c r="CPW1096" s="255"/>
      <c r="CPX1096" s="255"/>
      <c r="CPY1096" s="255"/>
      <c r="CPZ1096" s="255"/>
      <c r="CQA1096" s="255"/>
      <c r="CQB1096" s="255"/>
      <c r="CQC1096" s="255"/>
      <c r="CQD1096" s="255"/>
      <c r="CQE1096" s="255"/>
      <c r="CQF1096" s="255"/>
      <c r="CQG1096" s="255"/>
      <c r="CQH1096" s="255"/>
      <c r="CQI1096" s="255"/>
      <c r="CQJ1096" s="255"/>
      <c r="CQK1096" s="255"/>
      <c r="CQL1096" s="255"/>
      <c r="CQM1096" s="255"/>
      <c r="CQN1096" s="255"/>
      <c r="CQO1096" s="255"/>
      <c r="CQP1096" s="255"/>
      <c r="CQQ1096" s="255"/>
      <c r="CQR1096" s="255"/>
      <c r="CQS1096" s="255"/>
      <c r="CQT1096" s="255"/>
      <c r="CQU1096" s="255"/>
      <c r="CQV1096" s="255"/>
      <c r="CQW1096" s="255"/>
      <c r="CQX1096" s="255"/>
      <c r="CQY1096" s="255"/>
      <c r="CQZ1096" s="255"/>
      <c r="CRA1096" s="255"/>
      <c r="CRB1096" s="255"/>
      <c r="CRC1096" s="255"/>
      <c r="CRD1096" s="255"/>
      <c r="CRE1096" s="255"/>
      <c r="CRF1096" s="255"/>
      <c r="CRG1096" s="255"/>
      <c r="CRH1096" s="255"/>
      <c r="CRI1096" s="255"/>
      <c r="CRJ1096" s="255"/>
      <c r="CRK1096" s="255"/>
      <c r="CRL1096" s="255"/>
      <c r="CRM1096" s="255"/>
      <c r="CRN1096" s="255"/>
      <c r="CRO1096" s="255"/>
      <c r="CRP1096" s="255"/>
      <c r="CRQ1096" s="255"/>
      <c r="CRR1096" s="255"/>
      <c r="CRS1096" s="255"/>
      <c r="CRT1096" s="255"/>
      <c r="CRU1096" s="255"/>
      <c r="CRV1096" s="255"/>
      <c r="CRW1096" s="255"/>
      <c r="CRX1096" s="255"/>
      <c r="CRY1096" s="255"/>
      <c r="CRZ1096" s="255"/>
      <c r="CSA1096" s="255"/>
      <c r="CSB1096" s="255"/>
      <c r="CSC1096" s="255"/>
      <c r="CSD1096" s="255"/>
      <c r="CSE1096" s="255"/>
      <c r="CSF1096" s="255"/>
      <c r="CSG1096" s="255"/>
      <c r="CSH1096" s="255"/>
      <c r="CSI1096" s="255"/>
      <c r="CSJ1096" s="255"/>
      <c r="CSK1096" s="255"/>
      <c r="CSL1096" s="255"/>
      <c r="CSM1096" s="255"/>
      <c r="CSN1096" s="255"/>
      <c r="CSO1096" s="255"/>
      <c r="CSP1096" s="255"/>
      <c r="CSQ1096" s="255"/>
      <c r="CSR1096" s="255"/>
      <c r="CSS1096" s="255"/>
      <c r="CST1096" s="255"/>
      <c r="CSU1096" s="255"/>
      <c r="CSV1096" s="255"/>
      <c r="CSW1096" s="255"/>
      <c r="CSX1096" s="255"/>
      <c r="CSY1096" s="255"/>
      <c r="CSZ1096" s="255"/>
      <c r="CTA1096" s="255"/>
      <c r="CTB1096" s="255"/>
      <c r="CTC1096" s="255"/>
      <c r="CTD1096" s="255"/>
      <c r="CTE1096" s="255"/>
      <c r="CTF1096" s="255"/>
      <c r="CTG1096" s="255"/>
      <c r="CTH1096" s="255"/>
      <c r="CTI1096" s="255"/>
      <c r="CTJ1096" s="255"/>
      <c r="CTK1096" s="255"/>
      <c r="CTL1096" s="255"/>
      <c r="CTM1096" s="255"/>
      <c r="CTN1096" s="255"/>
      <c r="CTO1096" s="255"/>
      <c r="CTP1096" s="255"/>
      <c r="CTQ1096" s="255"/>
      <c r="CTR1096" s="255"/>
      <c r="CTS1096" s="255"/>
      <c r="CTT1096" s="255"/>
      <c r="CTU1096" s="255"/>
      <c r="CTV1096" s="255"/>
      <c r="CTW1096" s="255"/>
      <c r="CTX1096" s="255"/>
      <c r="CTY1096" s="255"/>
      <c r="CTZ1096" s="255"/>
      <c r="CUA1096" s="255"/>
      <c r="CUB1096" s="255"/>
      <c r="CUC1096" s="255"/>
      <c r="CUD1096" s="255"/>
      <c r="CUE1096" s="255"/>
      <c r="CUF1096" s="255"/>
      <c r="CUG1096" s="255"/>
      <c r="CUH1096" s="255"/>
      <c r="CUI1096" s="255"/>
      <c r="CUJ1096" s="255"/>
      <c r="CUK1096" s="255"/>
      <c r="CUL1096" s="255"/>
      <c r="CUM1096" s="255"/>
      <c r="CUN1096" s="255"/>
      <c r="CUO1096" s="255"/>
      <c r="CUP1096" s="255"/>
      <c r="CUQ1096" s="255"/>
      <c r="CUR1096" s="255"/>
      <c r="CUS1096" s="255"/>
      <c r="CUT1096" s="255"/>
      <c r="CUU1096" s="255"/>
      <c r="CUV1096" s="255"/>
      <c r="CUW1096" s="255"/>
      <c r="CUX1096" s="255"/>
      <c r="CUY1096" s="255"/>
      <c r="CUZ1096" s="255"/>
      <c r="CVA1096" s="255"/>
      <c r="CVB1096" s="255"/>
      <c r="CVC1096" s="255"/>
      <c r="CVD1096" s="255"/>
      <c r="CVE1096" s="255"/>
      <c r="CVF1096" s="255"/>
      <c r="CVG1096" s="255"/>
      <c r="CVH1096" s="255"/>
      <c r="CVI1096" s="255"/>
      <c r="CVJ1096" s="255"/>
      <c r="CVK1096" s="255"/>
      <c r="CVL1096" s="255"/>
      <c r="CVM1096" s="255"/>
      <c r="CVN1096" s="255"/>
      <c r="CVO1096" s="255"/>
      <c r="CVP1096" s="255"/>
      <c r="CVQ1096" s="255"/>
      <c r="CVR1096" s="255"/>
      <c r="CVS1096" s="255"/>
      <c r="CVT1096" s="255"/>
      <c r="CVU1096" s="255"/>
      <c r="CVV1096" s="255"/>
      <c r="CVW1096" s="255"/>
      <c r="CVX1096" s="255"/>
      <c r="CVY1096" s="255"/>
      <c r="CVZ1096" s="255"/>
      <c r="CWA1096" s="255"/>
      <c r="CWB1096" s="255"/>
      <c r="CWC1096" s="255"/>
      <c r="CWD1096" s="255"/>
      <c r="CWE1096" s="255"/>
      <c r="CWF1096" s="255"/>
      <c r="CWG1096" s="255"/>
      <c r="CWH1096" s="255"/>
      <c r="CWI1096" s="255"/>
      <c r="CWJ1096" s="255"/>
      <c r="CWK1096" s="255"/>
      <c r="CWL1096" s="255"/>
      <c r="CWM1096" s="255"/>
      <c r="CWN1096" s="255"/>
      <c r="CWO1096" s="255"/>
      <c r="CWP1096" s="255"/>
      <c r="CWQ1096" s="255"/>
      <c r="CWR1096" s="255"/>
      <c r="CWS1096" s="255"/>
      <c r="CWT1096" s="255"/>
      <c r="CWU1096" s="255"/>
      <c r="CWV1096" s="255"/>
      <c r="CWW1096" s="255"/>
      <c r="CWX1096" s="255"/>
      <c r="CWY1096" s="255"/>
      <c r="CWZ1096" s="255"/>
      <c r="CXA1096" s="255"/>
      <c r="CXB1096" s="255"/>
      <c r="CXC1096" s="255"/>
      <c r="CXD1096" s="255"/>
      <c r="CXE1096" s="255"/>
      <c r="CXF1096" s="255"/>
      <c r="CXG1096" s="255"/>
      <c r="CXH1096" s="255"/>
      <c r="CXI1096" s="255"/>
      <c r="CXJ1096" s="255"/>
      <c r="CXK1096" s="255"/>
      <c r="CXL1096" s="255"/>
      <c r="CXM1096" s="255"/>
      <c r="CXN1096" s="255"/>
      <c r="CXO1096" s="255"/>
      <c r="CXP1096" s="255"/>
      <c r="CXQ1096" s="255"/>
      <c r="CXR1096" s="255"/>
      <c r="CXS1096" s="255"/>
      <c r="CXT1096" s="255"/>
      <c r="CXU1096" s="255"/>
      <c r="CXV1096" s="255"/>
      <c r="CXW1096" s="255"/>
      <c r="CXX1096" s="255"/>
      <c r="CXY1096" s="255"/>
      <c r="CXZ1096" s="255"/>
      <c r="CYA1096" s="255"/>
      <c r="CYB1096" s="255"/>
      <c r="CYC1096" s="255"/>
      <c r="CYD1096" s="255"/>
      <c r="CYE1096" s="255"/>
      <c r="CYF1096" s="255"/>
      <c r="CYG1096" s="255"/>
      <c r="CYH1096" s="255"/>
      <c r="CYI1096" s="255"/>
      <c r="CYJ1096" s="255"/>
      <c r="CYK1096" s="255"/>
      <c r="CYL1096" s="255"/>
      <c r="CYM1096" s="255"/>
      <c r="CYN1096" s="255"/>
      <c r="CYO1096" s="255"/>
      <c r="CYP1096" s="255"/>
      <c r="CYQ1096" s="255"/>
      <c r="CYR1096" s="255"/>
      <c r="CYS1096" s="255"/>
      <c r="CYT1096" s="255"/>
      <c r="CYU1096" s="255"/>
      <c r="CYV1096" s="255"/>
      <c r="CYW1096" s="255"/>
      <c r="CYX1096" s="255"/>
      <c r="CYY1096" s="255"/>
      <c r="CYZ1096" s="255"/>
      <c r="CZA1096" s="255"/>
      <c r="CZB1096" s="255"/>
      <c r="CZC1096" s="255"/>
      <c r="CZD1096" s="255"/>
      <c r="CZE1096" s="255"/>
      <c r="CZF1096" s="255"/>
      <c r="CZG1096" s="255"/>
      <c r="CZH1096" s="255"/>
      <c r="CZI1096" s="255"/>
      <c r="CZJ1096" s="255"/>
      <c r="CZK1096" s="255"/>
      <c r="CZL1096" s="255"/>
      <c r="CZM1096" s="255"/>
      <c r="CZN1096" s="255"/>
      <c r="CZO1096" s="255"/>
      <c r="CZP1096" s="255"/>
      <c r="CZQ1096" s="255"/>
      <c r="CZR1096" s="255"/>
      <c r="CZS1096" s="255"/>
      <c r="CZT1096" s="255"/>
      <c r="CZU1096" s="255"/>
      <c r="CZV1096" s="255"/>
      <c r="CZW1096" s="255"/>
      <c r="CZX1096" s="255"/>
      <c r="CZY1096" s="255"/>
      <c r="CZZ1096" s="255"/>
      <c r="DAA1096" s="255"/>
      <c r="DAB1096" s="255"/>
      <c r="DAC1096" s="255"/>
      <c r="DAD1096" s="255"/>
      <c r="DAE1096" s="255"/>
      <c r="DAF1096" s="255"/>
      <c r="DAG1096" s="255"/>
      <c r="DAH1096" s="255"/>
      <c r="DAI1096" s="255"/>
      <c r="DAJ1096" s="255"/>
      <c r="DAK1096" s="255"/>
      <c r="DAL1096" s="255"/>
      <c r="DAM1096" s="255"/>
      <c r="DAN1096" s="255"/>
      <c r="DAO1096" s="255"/>
      <c r="DAP1096" s="255"/>
      <c r="DAQ1096" s="255"/>
      <c r="DAR1096" s="255"/>
      <c r="DAS1096" s="255"/>
      <c r="DAT1096" s="255"/>
      <c r="DAU1096" s="255"/>
      <c r="DAV1096" s="255"/>
      <c r="DAW1096" s="255"/>
      <c r="DAX1096" s="255"/>
      <c r="DAY1096" s="255"/>
      <c r="DAZ1096" s="255"/>
      <c r="DBA1096" s="255"/>
      <c r="DBB1096" s="255"/>
      <c r="DBC1096" s="255"/>
      <c r="DBD1096" s="255"/>
      <c r="DBE1096" s="255"/>
      <c r="DBF1096" s="255"/>
      <c r="DBG1096" s="255"/>
      <c r="DBH1096" s="255"/>
      <c r="DBI1096" s="255"/>
      <c r="DBJ1096" s="255"/>
      <c r="DBK1096" s="255"/>
      <c r="DBL1096" s="255"/>
      <c r="DBM1096" s="255"/>
      <c r="DBN1096" s="255"/>
      <c r="DBO1096" s="255"/>
      <c r="DBP1096" s="255"/>
      <c r="DBQ1096" s="255"/>
      <c r="DBR1096" s="255"/>
      <c r="DBS1096" s="255"/>
      <c r="DBT1096" s="255"/>
      <c r="DBU1096" s="255"/>
      <c r="DBV1096" s="255"/>
      <c r="DBW1096" s="255"/>
      <c r="DBX1096" s="255"/>
      <c r="DBY1096" s="255"/>
      <c r="DBZ1096" s="255"/>
      <c r="DCA1096" s="255"/>
      <c r="DCB1096" s="255"/>
      <c r="DCC1096" s="255"/>
      <c r="DCD1096" s="255"/>
      <c r="DCE1096" s="255"/>
      <c r="DCF1096" s="255"/>
      <c r="DCG1096" s="255"/>
      <c r="DCH1096" s="255"/>
      <c r="DCI1096" s="255"/>
      <c r="DCJ1096" s="255"/>
      <c r="DCK1096" s="255"/>
      <c r="DCL1096" s="255"/>
      <c r="DCM1096" s="255"/>
      <c r="DCN1096" s="255"/>
      <c r="DCO1096" s="255"/>
      <c r="DCP1096" s="255"/>
      <c r="DCQ1096" s="255"/>
      <c r="DCR1096" s="255"/>
      <c r="DCS1096" s="255"/>
      <c r="DCT1096" s="255"/>
      <c r="DCU1096" s="255"/>
      <c r="DCV1096" s="255"/>
      <c r="DCW1096" s="255"/>
      <c r="DCX1096" s="255"/>
      <c r="DCY1096" s="255"/>
      <c r="DCZ1096" s="255"/>
      <c r="DDA1096" s="255"/>
      <c r="DDB1096" s="255"/>
      <c r="DDC1096" s="255"/>
      <c r="DDD1096" s="255"/>
      <c r="DDE1096" s="255"/>
      <c r="DDF1096" s="255"/>
      <c r="DDG1096" s="255"/>
      <c r="DDH1096" s="255"/>
      <c r="DDI1096" s="255"/>
      <c r="DDJ1096" s="255"/>
      <c r="DDK1096" s="255"/>
      <c r="DDL1096" s="255"/>
      <c r="DDM1096" s="255"/>
      <c r="DDN1096" s="255"/>
      <c r="DDO1096" s="255"/>
      <c r="DDP1096" s="255"/>
      <c r="DDQ1096" s="255"/>
      <c r="DDR1096" s="255"/>
      <c r="DDS1096" s="255"/>
      <c r="DDT1096" s="255"/>
      <c r="DDU1096" s="255"/>
      <c r="DDV1096" s="255"/>
      <c r="DDW1096" s="255"/>
      <c r="DDX1096" s="255"/>
      <c r="DDY1096" s="255"/>
      <c r="DDZ1096" s="255"/>
      <c r="DEA1096" s="255"/>
      <c r="DEB1096" s="255"/>
      <c r="DEC1096" s="255"/>
      <c r="DED1096" s="255"/>
      <c r="DEE1096" s="255"/>
      <c r="DEF1096" s="255"/>
      <c r="DEG1096" s="255"/>
      <c r="DEH1096" s="255"/>
      <c r="DEI1096" s="255"/>
      <c r="DEJ1096" s="255"/>
      <c r="DEK1096" s="255"/>
      <c r="DEL1096" s="255"/>
      <c r="DEM1096" s="255"/>
      <c r="DEN1096" s="255"/>
      <c r="DEO1096" s="255"/>
      <c r="DEP1096" s="255"/>
      <c r="DEQ1096" s="255"/>
      <c r="DER1096" s="255"/>
      <c r="DES1096" s="255"/>
      <c r="DET1096" s="255"/>
      <c r="DEU1096" s="255"/>
      <c r="DEV1096" s="255"/>
      <c r="DEW1096" s="255"/>
      <c r="DEX1096" s="255"/>
      <c r="DEY1096" s="255"/>
      <c r="DEZ1096" s="255"/>
      <c r="DFA1096" s="255"/>
      <c r="DFB1096" s="255"/>
      <c r="DFC1096" s="255"/>
      <c r="DFD1096" s="255"/>
      <c r="DFE1096" s="255"/>
      <c r="DFF1096" s="255"/>
      <c r="DFG1096" s="255"/>
      <c r="DFH1096" s="255"/>
      <c r="DFI1096" s="255"/>
      <c r="DFJ1096" s="255"/>
      <c r="DFK1096" s="255"/>
      <c r="DFL1096" s="255"/>
      <c r="DFM1096" s="255"/>
      <c r="DFN1096" s="255"/>
      <c r="DFO1096" s="255"/>
      <c r="DFP1096" s="255"/>
      <c r="DFQ1096" s="255"/>
      <c r="DFR1096" s="255"/>
      <c r="DFS1096" s="255"/>
      <c r="DFT1096" s="255"/>
      <c r="DFU1096" s="255"/>
      <c r="DFV1096" s="255"/>
      <c r="DFW1096" s="255"/>
      <c r="DFX1096" s="255"/>
      <c r="DFY1096" s="255"/>
      <c r="DFZ1096" s="255"/>
      <c r="DGA1096" s="255"/>
      <c r="DGB1096" s="255"/>
      <c r="DGC1096" s="255"/>
      <c r="DGD1096" s="255"/>
      <c r="DGE1096" s="255"/>
      <c r="DGF1096" s="255"/>
      <c r="DGG1096" s="255"/>
      <c r="DGH1096" s="255"/>
      <c r="DGI1096" s="255"/>
      <c r="DGJ1096" s="255"/>
      <c r="DGK1096" s="255"/>
      <c r="DGL1096" s="255"/>
      <c r="DGM1096" s="255"/>
      <c r="DGN1096" s="255"/>
      <c r="DGO1096" s="255"/>
      <c r="DGP1096" s="255"/>
      <c r="DGQ1096" s="255"/>
      <c r="DGR1096" s="255"/>
      <c r="DGS1096" s="255"/>
      <c r="DGT1096" s="255"/>
      <c r="DGU1096" s="255"/>
      <c r="DGV1096" s="255"/>
      <c r="DGW1096" s="255"/>
      <c r="DGX1096" s="255"/>
      <c r="DGY1096" s="255"/>
      <c r="DGZ1096" s="255"/>
      <c r="DHA1096" s="255"/>
      <c r="DHB1096" s="255"/>
      <c r="DHC1096" s="255"/>
      <c r="DHD1096" s="255"/>
      <c r="DHE1096" s="255"/>
      <c r="DHF1096" s="255"/>
      <c r="DHG1096" s="255"/>
      <c r="DHH1096" s="255"/>
      <c r="DHI1096" s="255"/>
      <c r="DHJ1096" s="255"/>
      <c r="DHK1096" s="255"/>
      <c r="DHL1096" s="255"/>
      <c r="DHM1096" s="255"/>
      <c r="DHN1096" s="255"/>
      <c r="DHO1096" s="255"/>
      <c r="DHP1096" s="255"/>
      <c r="DHQ1096" s="255"/>
      <c r="DHR1096" s="255"/>
      <c r="DHS1096" s="255"/>
      <c r="DHT1096" s="255"/>
      <c r="DHU1096" s="255"/>
      <c r="DHV1096" s="255"/>
      <c r="DHW1096" s="255"/>
      <c r="DHX1096" s="255"/>
      <c r="DHY1096" s="255"/>
      <c r="DHZ1096" s="255"/>
      <c r="DIA1096" s="255"/>
      <c r="DIB1096" s="255"/>
      <c r="DIC1096" s="255"/>
      <c r="DID1096" s="255"/>
      <c r="DIE1096" s="255"/>
      <c r="DIF1096" s="255"/>
      <c r="DIG1096" s="255"/>
      <c r="DIH1096" s="255"/>
      <c r="DII1096" s="255"/>
      <c r="DIJ1096" s="255"/>
      <c r="DIK1096" s="255"/>
      <c r="DIL1096" s="255"/>
      <c r="DIM1096" s="255"/>
      <c r="DIN1096" s="255"/>
      <c r="DIO1096" s="255"/>
      <c r="DIP1096" s="255"/>
      <c r="DIQ1096" s="255"/>
      <c r="DIR1096" s="255"/>
      <c r="DIS1096" s="255"/>
      <c r="DIT1096" s="255"/>
      <c r="DIU1096" s="255"/>
      <c r="DIV1096" s="255"/>
      <c r="DIW1096" s="255"/>
      <c r="DIX1096" s="255"/>
      <c r="DIY1096" s="255"/>
      <c r="DIZ1096" s="255"/>
      <c r="DJA1096" s="255"/>
      <c r="DJB1096" s="255"/>
      <c r="DJC1096" s="255"/>
      <c r="DJD1096" s="255"/>
      <c r="DJE1096" s="255"/>
      <c r="DJF1096" s="255"/>
      <c r="DJG1096" s="255"/>
      <c r="DJH1096" s="255"/>
      <c r="DJI1096" s="255"/>
      <c r="DJJ1096" s="255"/>
      <c r="DJK1096" s="255"/>
      <c r="DJL1096" s="255"/>
      <c r="DJM1096" s="255"/>
      <c r="DJN1096" s="255"/>
      <c r="DJO1096" s="255"/>
      <c r="DJP1096" s="255"/>
      <c r="DJQ1096" s="255"/>
      <c r="DJR1096" s="255"/>
      <c r="DJS1096" s="255"/>
      <c r="DJT1096" s="255"/>
      <c r="DJU1096" s="255"/>
      <c r="DJV1096" s="255"/>
      <c r="DJW1096" s="255"/>
      <c r="DJX1096" s="255"/>
      <c r="DJY1096" s="255"/>
      <c r="DJZ1096" s="255"/>
      <c r="DKA1096" s="255"/>
      <c r="DKB1096" s="255"/>
      <c r="DKC1096" s="255"/>
      <c r="DKD1096" s="255"/>
      <c r="DKE1096" s="255"/>
      <c r="DKF1096" s="255"/>
      <c r="DKG1096" s="255"/>
      <c r="DKH1096" s="255"/>
      <c r="DKI1096" s="255"/>
      <c r="DKJ1096" s="255"/>
      <c r="DKK1096" s="255"/>
      <c r="DKL1096" s="255"/>
      <c r="DKM1096" s="255"/>
      <c r="DKN1096" s="255"/>
      <c r="DKO1096" s="255"/>
      <c r="DKP1096" s="255"/>
      <c r="DKQ1096" s="255"/>
      <c r="DKR1096" s="255"/>
      <c r="DKS1096" s="255"/>
      <c r="DKT1096" s="255"/>
      <c r="DKU1096" s="255"/>
      <c r="DKV1096" s="255"/>
      <c r="DKW1096" s="255"/>
      <c r="DKX1096" s="255"/>
      <c r="DKY1096" s="255"/>
      <c r="DKZ1096" s="255"/>
      <c r="DLA1096" s="255"/>
      <c r="DLB1096" s="255"/>
      <c r="DLC1096" s="255"/>
      <c r="DLD1096" s="255"/>
      <c r="DLE1096" s="255"/>
      <c r="DLF1096" s="255"/>
      <c r="DLG1096" s="255"/>
      <c r="DLH1096" s="255"/>
      <c r="DLI1096" s="255"/>
      <c r="DLJ1096" s="255"/>
      <c r="DLK1096" s="255"/>
      <c r="DLL1096" s="255"/>
      <c r="DLM1096" s="255"/>
      <c r="DLN1096" s="255"/>
      <c r="DLO1096" s="255"/>
      <c r="DLP1096" s="255"/>
      <c r="DLQ1096" s="255"/>
      <c r="DLR1096" s="255"/>
      <c r="DLS1096" s="255"/>
      <c r="DLT1096" s="255"/>
      <c r="DLU1096" s="255"/>
      <c r="DLV1096" s="255"/>
      <c r="DLW1096" s="255"/>
      <c r="DLX1096" s="255"/>
      <c r="DLY1096" s="255"/>
      <c r="DLZ1096" s="255"/>
      <c r="DMA1096" s="255"/>
      <c r="DMB1096" s="255"/>
      <c r="DMC1096" s="255"/>
      <c r="DMD1096" s="255"/>
      <c r="DME1096" s="255"/>
      <c r="DMF1096" s="255"/>
      <c r="DMG1096" s="255"/>
      <c r="DMH1096" s="255"/>
      <c r="DMI1096" s="255"/>
      <c r="DMJ1096" s="255"/>
      <c r="DMK1096" s="255"/>
      <c r="DML1096" s="255"/>
      <c r="DMM1096" s="255"/>
      <c r="DMN1096" s="255"/>
      <c r="DMO1096" s="255"/>
      <c r="DMP1096" s="255"/>
      <c r="DMQ1096" s="255"/>
      <c r="DMR1096" s="255"/>
      <c r="DMS1096" s="255"/>
      <c r="DMT1096" s="255"/>
      <c r="DMU1096" s="255"/>
      <c r="DMV1096" s="255"/>
      <c r="DMW1096" s="255"/>
      <c r="DMX1096" s="255"/>
      <c r="DMY1096" s="255"/>
      <c r="DMZ1096" s="255"/>
      <c r="DNA1096" s="255"/>
      <c r="DNB1096" s="255"/>
      <c r="DNC1096" s="255"/>
      <c r="DND1096" s="255"/>
      <c r="DNE1096" s="255"/>
      <c r="DNF1096" s="255"/>
      <c r="DNG1096" s="255"/>
      <c r="DNH1096" s="255"/>
      <c r="DNI1096" s="255"/>
      <c r="DNJ1096" s="255"/>
      <c r="DNK1096" s="255"/>
      <c r="DNL1096" s="255"/>
      <c r="DNM1096" s="255"/>
      <c r="DNN1096" s="255"/>
      <c r="DNO1096" s="255"/>
      <c r="DNP1096" s="255"/>
      <c r="DNQ1096" s="255"/>
      <c r="DNR1096" s="255"/>
      <c r="DNS1096" s="255"/>
      <c r="DNT1096" s="255"/>
      <c r="DNU1096" s="255"/>
      <c r="DNV1096" s="255"/>
      <c r="DNW1096" s="255"/>
      <c r="DNX1096" s="255"/>
      <c r="DNY1096" s="255"/>
      <c r="DNZ1096" s="255"/>
      <c r="DOA1096" s="255"/>
      <c r="DOB1096" s="255"/>
      <c r="DOC1096" s="255"/>
      <c r="DOD1096" s="255"/>
      <c r="DOE1096" s="255"/>
      <c r="DOF1096" s="255"/>
      <c r="DOG1096" s="255"/>
      <c r="DOH1096" s="255"/>
      <c r="DOI1096" s="255"/>
      <c r="DOJ1096" s="255"/>
      <c r="DOK1096" s="255"/>
      <c r="DOL1096" s="255"/>
      <c r="DOM1096" s="255"/>
      <c r="DON1096" s="255"/>
      <c r="DOO1096" s="255"/>
      <c r="DOP1096" s="255"/>
      <c r="DOQ1096" s="255"/>
      <c r="DOR1096" s="255"/>
      <c r="DOS1096" s="255"/>
      <c r="DOT1096" s="255"/>
      <c r="DOU1096" s="255"/>
      <c r="DOV1096" s="255"/>
      <c r="DOW1096" s="255"/>
      <c r="DOX1096" s="255"/>
      <c r="DOY1096" s="255"/>
      <c r="DOZ1096" s="255"/>
      <c r="DPA1096" s="255"/>
      <c r="DPB1096" s="255"/>
      <c r="DPC1096" s="255"/>
      <c r="DPD1096" s="255"/>
      <c r="DPE1096" s="255"/>
      <c r="DPF1096" s="255"/>
      <c r="DPG1096" s="255"/>
      <c r="DPH1096" s="255"/>
      <c r="DPI1096" s="255"/>
      <c r="DPJ1096" s="255"/>
      <c r="DPK1096" s="255"/>
      <c r="DPL1096" s="255"/>
      <c r="DPM1096" s="255"/>
      <c r="DPN1096" s="255"/>
      <c r="DPO1096" s="255"/>
      <c r="DPP1096" s="255"/>
      <c r="DPQ1096" s="255"/>
      <c r="DPR1096" s="255"/>
      <c r="DPS1096" s="255"/>
      <c r="DPT1096" s="255"/>
      <c r="DPU1096" s="255"/>
      <c r="DPV1096" s="255"/>
      <c r="DPW1096" s="255"/>
      <c r="DPX1096" s="255"/>
      <c r="DPY1096" s="255"/>
      <c r="DPZ1096" s="255"/>
      <c r="DQA1096" s="255"/>
      <c r="DQB1096" s="255"/>
      <c r="DQC1096" s="255"/>
      <c r="DQD1096" s="255"/>
      <c r="DQE1096" s="255"/>
      <c r="DQF1096" s="255"/>
      <c r="DQG1096" s="255"/>
      <c r="DQH1096" s="255"/>
      <c r="DQI1096" s="255"/>
      <c r="DQJ1096" s="255"/>
      <c r="DQK1096" s="255"/>
      <c r="DQL1096" s="255"/>
      <c r="DQM1096" s="255"/>
      <c r="DQN1096" s="255"/>
      <c r="DQO1096" s="255"/>
      <c r="DQP1096" s="255"/>
      <c r="DQQ1096" s="255"/>
      <c r="DQR1096" s="255"/>
      <c r="DQS1096" s="255"/>
      <c r="DQT1096" s="255"/>
      <c r="DQU1096" s="255"/>
      <c r="DQV1096" s="255"/>
      <c r="DQW1096" s="255"/>
      <c r="DQX1096" s="255"/>
      <c r="DQY1096" s="255"/>
      <c r="DQZ1096" s="255"/>
      <c r="DRA1096" s="255"/>
      <c r="DRB1096" s="255"/>
      <c r="DRC1096" s="255"/>
      <c r="DRD1096" s="255"/>
      <c r="DRE1096" s="255"/>
      <c r="DRF1096" s="255"/>
      <c r="DRG1096" s="255"/>
      <c r="DRH1096" s="255"/>
      <c r="DRI1096" s="255"/>
      <c r="DRJ1096" s="255"/>
      <c r="DRK1096" s="255"/>
      <c r="DRL1096" s="255"/>
      <c r="DRM1096" s="255"/>
      <c r="DRN1096" s="255"/>
      <c r="DRO1096" s="255"/>
      <c r="DRP1096" s="255"/>
      <c r="DRQ1096" s="255"/>
      <c r="DRR1096" s="255"/>
      <c r="DRS1096" s="255"/>
      <c r="DRT1096" s="255"/>
      <c r="DRU1096" s="255"/>
      <c r="DRV1096" s="255"/>
      <c r="DRW1096" s="255"/>
      <c r="DRX1096" s="255"/>
      <c r="DRY1096" s="255"/>
      <c r="DRZ1096" s="255"/>
      <c r="DSA1096" s="255"/>
      <c r="DSB1096" s="255"/>
      <c r="DSC1096" s="255"/>
      <c r="DSD1096" s="255"/>
      <c r="DSE1096" s="255"/>
      <c r="DSF1096" s="255"/>
      <c r="DSG1096" s="255"/>
      <c r="DSH1096" s="255"/>
      <c r="DSI1096" s="255"/>
      <c r="DSJ1096" s="255"/>
      <c r="DSK1096" s="255"/>
      <c r="DSL1096" s="255"/>
      <c r="DSM1096" s="255"/>
      <c r="DSN1096" s="255"/>
      <c r="DSO1096" s="255"/>
      <c r="DSP1096" s="255"/>
      <c r="DSQ1096" s="255"/>
      <c r="DSR1096" s="255"/>
      <c r="DSS1096" s="255"/>
      <c r="DST1096" s="255"/>
      <c r="DSU1096" s="255"/>
      <c r="DSV1096" s="255"/>
      <c r="DSW1096" s="255"/>
      <c r="DSX1096" s="255"/>
      <c r="DSY1096" s="255"/>
      <c r="DSZ1096" s="255"/>
      <c r="DTA1096" s="255"/>
      <c r="DTB1096" s="255"/>
      <c r="DTC1096" s="255"/>
      <c r="DTD1096" s="255"/>
      <c r="DTE1096" s="255"/>
      <c r="DTF1096" s="255"/>
      <c r="DTG1096" s="255"/>
      <c r="DTH1096" s="255"/>
      <c r="DTI1096" s="255"/>
      <c r="DTJ1096" s="255"/>
      <c r="DTK1096" s="255"/>
      <c r="DTL1096" s="255"/>
      <c r="DTM1096" s="255"/>
      <c r="DTN1096" s="255"/>
      <c r="DTO1096" s="255"/>
      <c r="DTP1096" s="255"/>
      <c r="DTQ1096" s="255"/>
      <c r="DTR1096" s="255"/>
      <c r="DTS1096" s="255"/>
      <c r="DTT1096" s="255"/>
      <c r="DTU1096" s="255"/>
      <c r="DTV1096" s="255"/>
      <c r="DTW1096" s="255"/>
      <c r="DTX1096" s="255"/>
      <c r="DTY1096" s="255"/>
      <c r="DTZ1096" s="255"/>
      <c r="DUA1096" s="255"/>
      <c r="DUB1096" s="255"/>
      <c r="DUC1096" s="255"/>
      <c r="DUD1096" s="255"/>
      <c r="DUE1096" s="255"/>
      <c r="DUF1096" s="255"/>
      <c r="DUG1096" s="255"/>
      <c r="DUH1096" s="255"/>
      <c r="DUI1096" s="255"/>
      <c r="DUJ1096" s="255"/>
      <c r="DUK1096" s="255"/>
      <c r="DUL1096" s="255"/>
      <c r="DUM1096" s="255"/>
      <c r="DUN1096" s="255"/>
      <c r="DUO1096" s="255"/>
      <c r="DUP1096" s="255"/>
      <c r="DUQ1096" s="255"/>
      <c r="DUR1096" s="255"/>
      <c r="DUS1096" s="255"/>
      <c r="DUT1096" s="255"/>
      <c r="DUU1096" s="255"/>
      <c r="DUV1096" s="255"/>
      <c r="DUW1096" s="255"/>
      <c r="DUX1096" s="255"/>
      <c r="DUY1096" s="255"/>
      <c r="DUZ1096" s="255"/>
      <c r="DVA1096" s="255"/>
      <c r="DVB1096" s="255"/>
      <c r="DVC1096" s="255"/>
      <c r="DVD1096" s="255"/>
      <c r="DVE1096" s="255"/>
      <c r="DVF1096" s="255"/>
      <c r="DVG1096" s="255"/>
      <c r="DVH1096" s="255"/>
      <c r="DVI1096" s="255"/>
      <c r="DVJ1096" s="255"/>
      <c r="DVK1096" s="255"/>
      <c r="DVL1096" s="255"/>
      <c r="DVM1096" s="255"/>
      <c r="DVN1096" s="255"/>
      <c r="DVO1096" s="255"/>
      <c r="DVP1096" s="255"/>
      <c r="DVQ1096" s="255"/>
      <c r="DVR1096" s="255"/>
      <c r="DVS1096" s="255"/>
      <c r="DVT1096" s="255"/>
      <c r="DVU1096" s="255"/>
      <c r="DVV1096" s="255"/>
      <c r="DVW1096" s="255"/>
      <c r="DVX1096" s="255"/>
      <c r="DVY1096" s="255"/>
      <c r="DVZ1096" s="255"/>
      <c r="DWA1096" s="255"/>
      <c r="DWB1096" s="255"/>
      <c r="DWC1096" s="255"/>
      <c r="DWD1096" s="255"/>
      <c r="DWE1096" s="255"/>
      <c r="DWF1096" s="255"/>
      <c r="DWG1096" s="255"/>
      <c r="DWH1096" s="255"/>
      <c r="DWI1096" s="255"/>
      <c r="DWJ1096" s="255"/>
      <c r="DWK1096" s="255"/>
      <c r="DWL1096" s="255"/>
      <c r="DWM1096" s="255"/>
      <c r="DWN1096" s="255"/>
      <c r="DWO1096" s="255"/>
      <c r="DWP1096" s="255"/>
      <c r="DWQ1096" s="255"/>
      <c r="DWR1096" s="255"/>
      <c r="DWS1096" s="255"/>
      <c r="DWT1096" s="255"/>
      <c r="DWU1096" s="255"/>
      <c r="DWV1096" s="255"/>
      <c r="DWW1096" s="255"/>
      <c r="DWX1096" s="255"/>
      <c r="DWY1096" s="255"/>
      <c r="DWZ1096" s="255"/>
      <c r="DXA1096" s="255"/>
      <c r="DXB1096" s="255"/>
      <c r="DXC1096" s="255"/>
      <c r="DXD1096" s="255"/>
      <c r="DXE1096" s="255"/>
      <c r="DXF1096" s="255"/>
      <c r="DXG1096" s="255"/>
      <c r="DXH1096" s="255"/>
      <c r="DXI1096" s="255"/>
      <c r="DXJ1096" s="255"/>
      <c r="DXK1096" s="255"/>
      <c r="DXL1096" s="255"/>
      <c r="DXM1096" s="255"/>
      <c r="DXN1096" s="255"/>
      <c r="DXO1096" s="255"/>
      <c r="DXP1096" s="255"/>
      <c r="DXQ1096" s="255"/>
      <c r="DXR1096" s="255"/>
      <c r="DXS1096" s="255"/>
      <c r="DXT1096" s="255"/>
      <c r="DXU1096" s="255"/>
      <c r="DXV1096" s="255"/>
      <c r="DXW1096" s="255"/>
      <c r="DXX1096" s="255"/>
      <c r="DXY1096" s="255"/>
      <c r="DXZ1096" s="255"/>
      <c r="DYA1096" s="255"/>
      <c r="DYB1096" s="255"/>
      <c r="DYC1096" s="255"/>
      <c r="DYD1096" s="255"/>
      <c r="DYE1096" s="255"/>
      <c r="DYF1096" s="255"/>
      <c r="DYG1096" s="255"/>
      <c r="DYH1096" s="255"/>
      <c r="DYI1096" s="255"/>
      <c r="DYJ1096" s="255"/>
      <c r="DYK1096" s="255"/>
      <c r="DYL1096" s="255"/>
      <c r="DYM1096" s="255"/>
      <c r="DYN1096" s="255"/>
      <c r="DYO1096" s="255"/>
      <c r="DYP1096" s="255"/>
      <c r="DYQ1096" s="255"/>
      <c r="DYR1096" s="255"/>
      <c r="DYS1096" s="255"/>
      <c r="DYT1096" s="255"/>
      <c r="DYU1096" s="255"/>
      <c r="DYV1096" s="255"/>
      <c r="DYW1096" s="255"/>
      <c r="DYX1096" s="255"/>
      <c r="DYY1096" s="255"/>
      <c r="DYZ1096" s="255"/>
      <c r="DZA1096" s="255"/>
      <c r="DZB1096" s="255"/>
      <c r="DZC1096" s="255"/>
      <c r="DZD1096" s="255"/>
      <c r="DZE1096" s="255"/>
      <c r="DZF1096" s="255"/>
      <c r="DZG1096" s="255"/>
      <c r="DZH1096" s="255"/>
      <c r="DZI1096" s="255"/>
      <c r="DZJ1096" s="255"/>
      <c r="DZK1096" s="255"/>
      <c r="DZL1096" s="255"/>
      <c r="DZM1096" s="255"/>
      <c r="DZN1096" s="255"/>
      <c r="DZO1096" s="255"/>
      <c r="DZP1096" s="255"/>
      <c r="DZQ1096" s="255"/>
      <c r="DZR1096" s="255"/>
      <c r="DZS1096" s="255"/>
      <c r="DZT1096" s="255"/>
      <c r="DZU1096" s="255"/>
      <c r="DZV1096" s="255"/>
      <c r="DZW1096" s="255"/>
      <c r="DZX1096" s="255"/>
      <c r="DZY1096" s="255"/>
      <c r="DZZ1096" s="255"/>
      <c r="EAA1096" s="255"/>
      <c r="EAB1096" s="255"/>
      <c r="EAC1096" s="255"/>
      <c r="EAD1096" s="255"/>
      <c r="EAE1096" s="255"/>
      <c r="EAF1096" s="255"/>
      <c r="EAG1096" s="255"/>
      <c r="EAH1096" s="255"/>
      <c r="EAI1096" s="255"/>
      <c r="EAJ1096" s="255"/>
      <c r="EAK1096" s="255"/>
      <c r="EAL1096" s="255"/>
      <c r="EAM1096" s="255"/>
      <c r="EAN1096" s="255"/>
      <c r="EAO1096" s="255"/>
      <c r="EAP1096" s="255"/>
      <c r="EAQ1096" s="255"/>
      <c r="EAR1096" s="255"/>
      <c r="EAS1096" s="255"/>
      <c r="EAT1096" s="255"/>
      <c r="EAU1096" s="255"/>
      <c r="EAV1096" s="255"/>
      <c r="EAW1096" s="255"/>
      <c r="EAX1096" s="255"/>
      <c r="EAY1096" s="255"/>
      <c r="EAZ1096" s="255"/>
      <c r="EBA1096" s="255"/>
      <c r="EBB1096" s="255"/>
      <c r="EBC1096" s="255"/>
      <c r="EBD1096" s="255"/>
      <c r="EBE1096" s="255"/>
      <c r="EBF1096" s="255"/>
      <c r="EBG1096" s="255"/>
      <c r="EBH1096" s="255"/>
      <c r="EBI1096" s="255"/>
      <c r="EBJ1096" s="255"/>
      <c r="EBK1096" s="255"/>
      <c r="EBL1096" s="255"/>
      <c r="EBM1096" s="255"/>
      <c r="EBN1096" s="255"/>
      <c r="EBO1096" s="255"/>
      <c r="EBP1096" s="255"/>
      <c r="EBQ1096" s="255"/>
      <c r="EBR1096" s="255"/>
      <c r="EBS1096" s="255"/>
      <c r="EBT1096" s="255"/>
      <c r="EBU1096" s="255"/>
      <c r="EBV1096" s="255"/>
      <c r="EBW1096" s="255"/>
      <c r="EBX1096" s="255"/>
      <c r="EBY1096" s="255"/>
      <c r="EBZ1096" s="255"/>
      <c r="ECA1096" s="255"/>
      <c r="ECB1096" s="255"/>
      <c r="ECC1096" s="255"/>
      <c r="ECD1096" s="255"/>
      <c r="ECE1096" s="255"/>
      <c r="ECF1096" s="255"/>
      <c r="ECG1096" s="255"/>
      <c r="ECH1096" s="255"/>
      <c r="ECI1096" s="255"/>
      <c r="ECJ1096" s="255"/>
      <c r="ECK1096" s="255"/>
      <c r="ECL1096" s="255"/>
      <c r="ECM1096" s="255"/>
      <c r="ECN1096" s="255"/>
      <c r="ECO1096" s="255"/>
      <c r="ECP1096" s="255"/>
      <c r="ECQ1096" s="255"/>
      <c r="ECR1096" s="255"/>
      <c r="ECS1096" s="255"/>
      <c r="ECT1096" s="255"/>
      <c r="ECU1096" s="255"/>
      <c r="ECV1096" s="255"/>
      <c r="ECW1096" s="255"/>
      <c r="ECX1096" s="255"/>
      <c r="ECY1096" s="255"/>
      <c r="ECZ1096" s="255"/>
      <c r="EDA1096" s="255"/>
      <c r="EDB1096" s="255"/>
      <c r="EDC1096" s="255"/>
      <c r="EDD1096" s="255"/>
      <c r="EDE1096" s="255"/>
      <c r="EDF1096" s="255"/>
      <c r="EDG1096" s="255"/>
      <c r="EDH1096" s="255"/>
      <c r="EDI1096" s="255"/>
      <c r="EDJ1096" s="255"/>
      <c r="EDK1096" s="255"/>
      <c r="EDL1096" s="255"/>
      <c r="EDM1096" s="255"/>
      <c r="EDN1096" s="255"/>
      <c r="EDO1096" s="255"/>
      <c r="EDP1096" s="255"/>
      <c r="EDQ1096" s="255"/>
      <c r="EDR1096" s="255"/>
      <c r="EDS1096" s="255"/>
      <c r="EDT1096" s="255"/>
      <c r="EDU1096" s="255"/>
      <c r="EDV1096" s="255"/>
      <c r="EDW1096" s="255"/>
      <c r="EDX1096" s="255"/>
      <c r="EDY1096" s="255"/>
      <c r="EDZ1096" s="255"/>
      <c r="EEA1096" s="255"/>
      <c r="EEB1096" s="255"/>
      <c r="EEC1096" s="255"/>
      <c r="EED1096" s="255"/>
      <c r="EEE1096" s="255"/>
      <c r="EEF1096" s="255"/>
      <c r="EEG1096" s="255"/>
      <c r="EEH1096" s="255"/>
      <c r="EEI1096" s="255"/>
      <c r="EEJ1096" s="255"/>
      <c r="EEK1096" s="255"/>
      <c r="EEL1096" s="255"/>
      <c r="EEM1096" s="255"/>
      <c r="EEN1096" s="255"/>
      <c r="EEO1096" s="255"/>
      <c r="EEP1096" s="255"/>
      <c r="EEQ1096" s="255"/>
      <c r="EER1096" s="255"/>
      <c r="EES1096" s="255"/>
      <c r="EET1096" s="255"/>
      <c r="EEU1096" s="255"/>
      <c r="EEV1096" s="255"/>
      <c r="EEW1096" s="255"/>
      <c r="EEX1096" s="255"/>
      <c r="EEY1096" s="255"/>
      <c r="EEZ1096" s="255"/>
      <c r="EFA1096" s="255"/>
      <c r="EFB1096" s="255"/>
      <c r="EFC1096" s="255"/>
      <c r="EFD1096" s="255"/>
      <c r="EFE1096" s="255"/>
      <c r="EFF1096" s="255"/>
      <c r="EFG1096" s="255"/>
      <c r="EFH1096" s="255"/>
      <c r="EFI1096" s="255"/>
      <c r="EFJ1096" s="255"/>
      <c r="EFK1096" s="255"/>
      <c r="EFL1096" s="255"/>
      <c r="EFM1096" s="255"/>
      <c r="EFN1096" s="255"/>
      <c r="EFO1096" s="255"/>
      <c r="EFP1096" s="255"/>
      <c r="EFQ1096" s="255"/>
      <c r="EFR1096" s="255"/>
      <c r="EFS1096" s="255"/>
      <c r="EFT1096" s="255"/>
      <c r="EFU1096" s="255"/>
      <c r="EFV1096" s="255"/>
      <c r="EFW1096" s="255"/>
      <c r="EFX1096" s="255"/>
      <c r="EFY1096" s="255"/>
      <c r="EFZ1096" s="255"/>
      <c r="EGA1096" s="255"/>
      <c r="EGB1096" s="255"/>
      <c r="EGC1096" s="255"/>
      <c r="EGD1096" s="255"/>
      <c r="EGE1096" s="255"/>
      <c r="EGF1096" s="255"/>
      <c r="EGG1096" s="255"/>
      <c r="EGH1096" s="255"/>
      <c r="EGI1096" s="255"/>
      <c r="EGJ1096" s="255"/>
      <c r="EGK1096" s="255"/>
      <c r="EGL1096" s="255"/>
      <c r="EGM1096" s="255"/>
      <c r="EGN1096" s="255"/>
      <c r="EGO1096" s="255"/>
      <c r="EGP1096" s="255"/>
      <c r="EGQ1096" s="255"/>
      <c r="EGR1096" s="255"/>
      <c r="EGS1096" s="255"/>
      <c r="EGT1096" s="255"/>
      <c r="EGU1096" s="255"/>
      <c r="EGV1096" s="255"/>
      <c r="EGW1096" s="255"/>
      <c r="EGX1096" s="255"/>
      <c r="EGY1096" s="255"/>
      <c r="EGZ1096" s="255"/>
      <c r="EHA1096" s="255"/>
      <c r="EHB1096" s="255"/>
      <c r="EHC1096" s="255"/>
      <c r="EHD1096" s="255"/>
      <c r="EHE1096" s="255"/>
      <c r="EHF1096" s="255"/>
      <c r="EHG1096" s="255"/>
      <c r="EHH1096" s="255"/>
      <c r="EHI1096" s="255"/>
      <c r="EHJ1096" s="255"/>
      <c r="EHK1096" s="255"/>
      <c r="EHL1096" s="255"/>
      <c r="EHM1096" s="255"/>
      <c r="EHN1096" s="255"/>
      <c r="EHO1096" s="255"/>
      <c r="EHP1096" s="255"/>
      <c r="EHQ1096" s="255"/>
      <c r="EHR1096" s="255"/>
      <c r="EHS1096" s="255"/>
      <c r="EHT1096" s="255"/>
      <c r="EHU1096" s="255"/>
      <c r="EHV1096" s="255"/>
      <c r="EHW1096" s="255"/>
      <c r="EHX1096" s="255"/>
      <c r="EHY1096" s="255"/>
      <c r="EHZ1096" s="255"/>
      <c r="EIA1096" s="255"/>
      <c r="EIB1096" s="255"/>
      <c r="EIC1096" s="255"/>
      <c r="EID1096" s="255"/>
      <c r="EIE1096" s="255"/>
      <c r="EIF1096" s="255"/>
      <c r="EIG1096" s="255"/>
      <c r="EIH1096" s="255"/>
      <c r="EII1096" s="255"/>
      <c r="EIJ1096" s="255"/>
      <c r="EIK1096" s="255"/>
      <c r="EIL1096" s="255"/>
      <c r="EIM1096" s="255"/>
      <c r="EIN1096" s="255"/>
      <c r="EIO1096" s="255"/>
      <c r="EIP1096" s="255"/>
      <c r="EIQ1096" s="255"/>
      <c r="EIR1096" s="255"/>
      <c r="EIS1096" s="255"/>
      <c r="EIT1096" s="255"/>
      <c r="EIU1096" s="255"/>
      <c r="EIV1096" s="255"/>
      <c r="EIW1096" s="255"/>
      <c r="EIX1096" s="255"/>
      <c r="EIY1096" s="255"/>
      <c r="EIZ1096" s="255"/>
      <c r="EJA1096" s="255"/>
      <c r="EJB1096" s="255"/>
      <c r="EJC1096" s="255"/>
      <c r="EJD1096" s="255"/>
      <c r="EJE1096" s="255"/>
      <c r="EJF1096" s="255"/>
      <c r="EJG1096" s="255"/>
      <c r="EJH1096" s="255"/>
      <c r="EJI1096" s="255"/>
      <c r="EJJ1096" s="255"/>
      <c r="EJK1096" s="255"/>
      <c r="EJL1096" s="255"/>
      <c r="EJM1096" s="255"/>
      <c r="EJN1096" s="255"/>
      <c r="EJO1096" s="255"/>
      <c r="EJP1096" s="255"/>
      <c r="EJQ1096" s="255"/>
      <c r="EJR1096" s="255"/>
      <c r="EJS1096" s="255"/>
      <c r="EJT1096" s="255"/>
      <c r="EJU1096" s="255"/>
      <c r="EJV1096" s="255"/>
      <c r="EJW1096" s="255"/>
      <c r="EJX1096" s="255"/>
      <c r="EJY1096" s="255"/>
      <c r="EJZ1096" s="255"/>
      <c r="EKA1096" s="255"/>
      <c r="EKB1096" s="255"/>
      <c r="EKC1096" s="255"/>
      <c r="EKD1096" s="255"/>
      <c r="EKE1096" s="255"/>
      <c r="EKF1096" s="255"/>
      <c r="EKG1096" s="255"/>
      <c r="EKH1096" s="255"/>
      <c r="EKI1096" s="255"/>
      <c r="EKJ1096" s="255"/>
      <c r="EKK1096" s="255"/>
      <c r="EKL1096" s="255"/>
      <c r="EKM1096" s="255"/>
      <c r="EKN1096" s="255"/>
      <c r="EKO1096" s="255"/>
      <c r="EKP1096" s="255"/>
      <c r="EKQ1096" s="255"/>
      <c r="EKR1096" s="255"/>
      <c r="EKS1096" s="255"/>
      <c r="EKT1096" s="255"/>
      <c r="EKU1096" s="255"/>
      <c r="EKV1096" s="255"/>
      <c r="EKW1096" s="255"/>
      <c r="EKX1096" s="255"/>
      <c r="EKY1096" s="255"/>
      <c r="EKZ1096" s="255"/>
      <c r="ELA1096" s="255"/>
      <c r="ELB1096" s="255"/>
      <c r="ELC1096" s="255"/>
      <c r="ELD1096" s="255"/>
      <c r="ELE1096" s="255"/>
      <c r="ELF1096" s="255"/>
      <c r="ELG1096" s="255"/>
      <c r="ELH1096" s="255"/>
      <c r="ELI1096" s="255"/>
      <c r="ELJ1096" s="255"/>
      <c r="ELK1096" s="255"/>
      <c r="ELL1096" s="255"/>
      <c r="ELM1096" s="255"/>
      <c r="ELN1096" s="255"/>
      <c r="ELO1096" s="255"/>
      <c r="ELP1096" s="255"/>
      <c r="ELQ1096" s="255"/>
      <c r="ELR1096" s="255"/>
      <c r="ELS1096" s="255"/>
      <c r="ELT1096" s="255"/>
      <c r="ELU1096" s="255"/>
      <c r="ELV1096" s="255"/>
      <c r="ELW1096" s="255"/>
      <c r="ELX1096" s="255"/>
      <c r="ELY1096" s="255"/>
      <c r="ELZ1096" s="255"/>
      <c r="EMA1096" s="255"/>
      <c r="EMB1096" s="255"/>
      <c r="EMC1096" s="255"/>
      <c r="EMD1096" s="255"/>
      <c r="EME1096" s="255"/>
      <c r="EMF1096" s="255"/>
      <c r="EMG1096" s="255"/>
      <c r="EMH1096" s="255"/>
      <c r="EMI1096" s="255"/>
      <c r="EMJ1096" s="255"/>
      <c r="EMK1096" s="255"/>
      <c r="EML1096" s="255"/>
      <c r="EMM1096" s="255"/>
      <c r="EMN1096" s="255"/>
      <c r="EMO1096" s="255"/>
      <c r="EMP1096" s="255"/>
      <c r="EMQ1096" s="255"/>
      <c r="EMR1096" s="255"/>
      <c r="EMS1096" s="255"/>
      <c r="EMT1096" s="255"/>
      <c r="EMU1096" s="255"/>
      <c r="EMV1096" s="255"/>
      <c r="EMW1096" s="255"/>
      <c r="EMX1096" s="255"/>
      <c r="EMY1096" s="255"/>
      <c r="EMZ1096" s="255"/>
      <c r="ENA1096" s="255"/>
      <c r="ENB1096" s="255"/>
      <c r="ENC1096" s="255"/>
      <c r="END1096" s="255"/>
      <c r="ENE1096" s="255"/>
      <c r="ENF1096" s="255"/>
      <c r="ENG1096" s="255"/>
      <c r="ENH1096" s="255"/>
      <c r="ENI1096" s="255"/>
      <c r="ENJ1096" s="255"/>
      <c r="ENK1096" s="255"/>
      <c r="ENL1096" s="255"/>
      <c r="ENM1096" s="255"/>
      <c r="ENN1096" s="255"/>
      <c r="ENO1096" s="255"/>
      <c r="ENP1096" s="255"/>
      <c r="ENQ1096" s="255"/>
      <c r="ENR1096" s="255"/>
      <c r="ENS1096" s="255"/>
      <c r="ENT1096" s="255"/>
      <c r="ENU1096" s="255"/>
      <c r="ENV1096" s="255"/>
      <c r="ENW1096" s="255"/>
      <c r="ENX1096" s="255"/>
      <c r="ENY1096" s="255"/>
      <c r="ENZ1096" s="255"/>
      <c r="EOA1096" s="255"/>
      <c r="EOB1096" s="255"/>
      <c r="EOC1096" s="255"/>
      <c r="EOD1096" s="255"/>
      <c r="EOE1096" s="255"/>
      <c r="EOF1096" s="255"/>
      <c r="EOG1096" s="255"/>
      <c r="EOH1096" s="255"/>
      <c r="EOI1096" s="255"/>
      <c r="EOJ1096" s="255"/>
      <c r="EOK1096" s="255"/>
      <c r="EOL1096" s="255"/>
      <c r="EOM1096" s="255"/>
      <c r="EON1096" s="255"/>
      <c r="EOO1096" s="255"/>
      <c r="EOP1096" s="255"/>
      <c r="EOQ1096" s="255"/>
      <c r="EOR1096" s="255"/>
      <c r="EOS1096" s="255"/>
      <c r="EOT1096" s="255"/>
      <c r="EOU1096" s="255"/>
      <c r="EOV1096" s="255"/>
      <c r="EOW1096" s="255"/>
      <c r="EOX1096" s="255"/>
      <c r="EOY1096" s="255"/>
      <c r="EOZ1096" s="255"/>
      <c r="EPA1096" s="255"/>
      <c r="EPB1096" s="255"/>
      <c r="EPC1096" s="255"/>
      <c r="EPD1096" s="255"/>
      <c r="EPE1096" s="255"/>
      <c r="EPF1096" s="255"/>
      <c r="EPG1096" s="255"/>
      <c r="EPH1096" s="255"/>
      <c r="EPI1096" s="255"/>
      <c r="EPJ1096" s="255"/>
      <c r="EPK1096" s="255"/>
      <c r="EPL1096" s="255"/>
      <c r="EPM1096" s="255"/>
      <c r="EPN1096" s="255"/>
      <c r="EPO1096" s="255"/>
      <c r="EPP1096" s="255"/>
      <c r="EPQ1096" s="255"/>
      <c r="EPR1096" s="255"/>
      <c r="EPS1096" s="255"/>
      <c r="EPT1096" s="255"/>
      <c r="EPU1096" s="255"/>
      <c r="EPV1096" s="255"/>
      <c r="EPW1096" s="255"/>
      <c r="EPX1096" s="255"/>
      <c r="EPY1096" s="255"/>
      <c r="EPZ1096" s="255"/>
      <c r="EQA1096" s="255"/>
      <c r="EQB1096" s="255"/>
      <c r="EQC1096" s="255"/>
      <c r="EQD1096" s="255"/>
      <c r="EQE1096" s="255"/>
      <c r="EQF1096" s="255"/>
      <c r="EQG1096" s="255"/>
      <c r="EQH1096" s="255"/>
      <c r="EQI1096" s="255"/>
      <c r="EQJ1096" s="255"/>
      <c r="EQK1096" s="255"/>
      <c r="EQL1096" s="255"/>
      <c r="EQM1096" s="255"/>
      <c r="EQN1096" s="255"/>
      <c r="EQO1096" s="255"/>
      <c r="EQP1096" s="255"/>
      <c r="EQQ1096" s="255"/>
      <c r="EQR1096" s="255"/>
      <c r="EQS1096" s="255"/>
      <c r="EQT1096" s="255"/>
      <c r="EQU1096" s="255"/>
      <c r="EQV1096" s="255"/>
      <c r="EQW1096" s="255"/>
      <c r="EQX1096" s="255"/>
      <c r="EQY1096" s="255"/>
      <c r="EQZ1096" s="255"/>
      <c r="ERA1096" s="255"/>
      <c r="ERB1096" s="255"/>
      <c r="ERC1096" s="255"/>
      <c r="ERD1096" s="255"/>
      <c r="ERE1096" s="255"/>
      <c r="ERF1096" s="255"/>
      <c r="ERG1096" s="255"/>
      <c r="ERH1096" s="255"/>
      <c r="ERI1096" s="255"/>
      <c r="ERJ1096" s="255"/>
      <c r="ERK1096" s="255"/>
      <c r="ERL1096" s="255"/>
      <c r="ERM1096" s="255"/>
      <c r="ERN1096" s="255"/>
      <c r="ERO1096" s="255"/>
      <c r="ERP1096" s="255"/>
      <c r="ERQ1096" s="255"/>
      <c r="ERR1096" s="255"/>
      <c r="ERS1096" s="255"/>
      <c r="ERT1096" s="255"/>
      <c r="ERU1096" s="255"/>
      <c r="ERV1096" s="255"/>
      <c r="ERW1096" s="255"/>
      <c r="ERX1096" s="255"/>
      <c r="ERY1096" s="255"/>
      <c r="ERZ1096" s="255"/>
      <c r="ESA1096" s="255"/>
      <c r="ESB1096" s="255"/>
      <c r="ESC1096" s="255"/>
      <c r="ESD1096" s="255"/>
      <c r="ESE1096" s="255"/>
      <c r="ESF1096" s="255"/>
      <c r="ESG1096" s="255"/>
      <c r="ESH1096" s="255"/>
      <c r="ESI1096" s="255"/>
      <c r="ESJ1096" s="255"/>
      <c r="ESK1096" s="255"/>
      <c r="ESL1096" s="255"/>
      <c r="ESM1096" s="255"/>
      <c r="ESN1096" s="255"/>
      <c r="ESO1096" s="255"/>
      <c r="ESP1096" s="255"/>
      <c r="ESQ1096" s="255"/>
      <c r="ESR1096" s="255"/>
      <c r="ESS1096" s="255"/>
      <c r="EST1096" s="255"/>
      <c r="ESU1096" s="255"/>
      <c r="ESV1096" s="255"/>
      <c r="ESW1096" s="255"/>
      <c r="ESX1096" s="255"/>
      <c r="ESY1096" s="255"/>
      <c r="ESZ1096" s="255"/>
      <c r="ETA1096" s="255"/>
      <c r="ETB1096" s="255"/>
      <c r="ETC1096" s="255"/>
      <c r="ETD1096" s="255"/>
      <c r="ETE1096" s="255"/>
      <c r="ETF1096" s="255"/>
      <c r="ETG1096" s="255"/>
      <c r="ETH1096" s="255"/>
      <c r="ETI1096" s="255"/>
      <c r="ETJ1096" s="255"/>
      <c r="ETK1096" s="255"/>
      <c r="ETL1096" s="255"/>
      <c r="ETM1096" s="255"/>
      <c r="ETN1096" s="255"/>
      <c r="ETO1096" s="255"/>
      <c r="ETP1096" s="255"/>
      <c r="ETQ1096" s="255"/>
      <c r="ETR1096" s="255"/>
      <c r="ETS1096" s="255"/>
      <c r="ETT1096" s="255"/>
      <c r="ETU1096" s="255"/>
      <c r="ETV1096" s="255"/>
      <c r="ETW1096" s="255"/>
      <c r="ETX1096" s="255"/>
      <c r="ETY1096" s="255"/>
      <c r="ETZ1096" s="255"/>
      <c r="EUA1096" s="255"/>
      <c r="EUB1096" s="255"/>
      <c r="EUC1096" s="255"/>
      <c r="EUD1096" s="255"/>
      <c r="EUE1096" s="255"/>
      <c r="EUF1096" s="255"/>
      <c r="EUG1096" s="255"/>
      <c r="EUH1096" s="255"/>
      <c r="EUI1096" s="255"/>
      <c r="EUJ1096" s="255"/>
      <c r="EUK1096" s="255"/>
      <c r="EUL1096" s="255"/>
      <c r="EUM1096" s="255"/>
      <c r="EUN1096" s="255"/>
      <c r="EUO1096" s="255"/>
      <c r="EUP1096" s="255"/>
      <c r="EUQ1096" s="255"/>
      <c r="EUR1096" s="255"/>
      <c r="EUS1096" s="255"/>
      <c r="EUT1096" s="255"/>
      <c r="EUU1096" s="255"/>
      <c r="EUV1096" s="255"/>
      <c r="EUW1096" s="255"/>
      <c r="EUX1096" s="255"/>
      <c r="EUY1096" s="255"/>
      <c r="EUZ1096" s="255"/>
      <c r="EVA1096" s="255"/>
      <c r="EVB1096" s="255"/>
      <c r="EVC1096" s="255"/>
      <c r="EVD1096" s="255"/>
      <c r="EVE1096" s="255"/>
      <c r="EVF1096" s="255"/>
      <c r="EVG1096" s="255"/>
      <c r="EVH1096" s="255"/>
      <c r="EVI1096" s="255"/>
      <c r="EVJ1096" s="255"/>
      <c r="EVK1096" s="255"/>
      <c r="EVL1096" s="255"/>
      <c r="EVM1096" s="255"/>
      <c r="EVN1096" s="255"/>
      <c r="EVO1096" s="255"/>
      <c r="EVP1096" s="255"/>
      <c r="EVQ1096" s="255"/>
      <c r="EVR1096" s="255"/>
      <c r="EVS1096" s="255"/>
      <c r="EVT1096" s="255"/>
      <c r="EVU1096" s="255"/>
      <c r="EVV1096" s="255"/>
      <c r="EVW1096" s="255"/>
      <c r="EVX1096" s="255"/>
      <c r="EVY1096" s="255"/>
      <c r="EVZ1096" s="255"/>
      <c r="EWA1096" s="255"/>
      <c r="EWB1096" s="255"/>
      <c r="EWC1096" s="255"/>
      <c r="EWD1096" s="255"/>
      <c r="EWE1096" s="255"/>
      <c r="EWF1096" s="255"/>
      <c r="EWG1096" s="255"/>
      <c r="EWH1096" s="255"/>
      <c r="EWI1096" s="255"/>
      <c r="EWJ1096" s="255"/>
      <c r="EWK1096" s="255"/>
      <c r="EWL1096" s="255"/>
      <c r="EWM1096" s="255"/>
      <c r="EWN1096" s="255"/>
      <c r="EWO1096" s="255"/>
      <c r="EWP1096" s="255"/>
      <c r="EWQ1096" s="255"/>
      <c r="EWR1096" s="255"/>
      <c r="EWS1096" s="255"/>
      <c r="EWT1096" s="255"/>
      <c r="EWU1096" s="255"/>
      <c r="EWV1096" s="255"/>
      <c r="EWW1096" s="255"/>
      <c r="EWX1096" s="255"/>
      <c r="EWY1096" s="255"/>
      <c r="EWZ1096" s="255"/>
      <c r="EXA1096" s="255"/>
      <c r="EXB1096" s="255"/>
      <c r="EXC1096" s="255"/>
      <c r="EXD1096" s="255"/>
      <c r="EXE1096" s="255"/>
      <c r="EXF1096" s="255"/>
      <c r="EXG1096" s="255"/>
      <c r="EXH1096" s="255"/>
      <c r="EXI1096" s="255"/>
      <c r="EXJ1096" s="255"/>
      <c r="EXK1096" s="255"/>
      <c r="EXL1096" s="255"/>
      <c r="EXM1096" s="255"/>
      <c r="EXN1096" s="255"/>
      <c r="EXO1096" s="255"/>
      <c r="EXP1096" s="255"/>
      <c r="EXQ1096" s="255"/>
      <c r="EXR1096" s="255"/>
      <c r="EXS1096" s="255"/>
      <c r="EXT1096" s="255"/>
      <c r="EXU1096" s="255"/>
      <c r="EXV1096" s="255"/>
      <c r="EXW1096" s="255"/>
      <c r="EXX1096" s="255"/>
      <c r="EXY1096" s="255"/>
      <c r="EXZ1096" s="255"/>
      <c r="EYA1096" s="255"/>
      <c r="EYB1096" s="255"/>
      <c r="EYC1096" s="255"/>
      <c r="EYD1096" s="255"/>
      <c r="EYE1096" s="255"/>
      <c r="EYF1096" s="255"/>
      <c r="EYG1096" s="255"/>
      <c r="EYH1096" s="255"/>
      <c r="EYI1096" s="255"/>
      <c r="EYJ1096" s="255"/>
      <c r="EYK1096" s="255"/>
      <c r="EYL1096" s="255"/>
      <c r="EYM1096" s="255"/>
      <c r="EYN1096" s="255"/>
      <c r="EYO1096" s="255"/>
      <c r="EYP1096" s="255"/>
      <c r="EYQ1096" s="255"/>
      <c r="EYR1096" s="255"/>
      <c r="EYS1096" s="255"/>
      <c r="EYT1096" s="255"/>
      <c r="EYU1096" s="255"/>
      <c r="EYV1096" s="255"/>
      <c r="EYW1096" s="255"/>
      <c r="EYX1096" s="255"/>
      <c r="EYY1096" s="255"/>
      <c r="EYZ1096" s="255"/>
      <c r="EZA1096" s="255"/>
      <c r="EZB1096" s="255"/>
      <c r="EZC1096" s="255"/>
      <c r="EZD1096" s="255"/>
      <c r="EZE1096" s="255"/>
      <c r="EZF1096" s="255"/>
      <c r="EZG1096" s="255"/>
      <c r="EZH1096" s="255"/>
      <c r="EZI1096" s="255"/>
      <c r="EZJ1096" s="255"/>
      <c r="EZK1096" s="255"/>
      <c r="EZL1096" s="255"/>
      <c r="EZM1096" s="255"/>
      <c r="EZN1096" s="255"/>
      <c r="EZO1096" s="255"/>
      <c r="EZP1096" s="255"/>
      <c r="EZQ1096" s="255"/>
      <c r="EZR1096" s="255"/>
      <c r="EZS1096" s="255"/>
      <c r="EZT1096" s="255"/>
      <c r="EZU1096" s="255"/>
      <c r="EZV1096" s="255"/>
      <c r="EZW1096" s="255"/>
      <c r="EZX1096" s="255"/>
      <c r="EZY1096" s="255"/>
      <c r="EZZ1096" s="255"/>
      <c r="FAA1096" s="255"/>
      <c r="FAB1096" s="255"/>
      <c r="FAC1096" s="255"/>
      <c r="FAD1096" s="255"/>
      <c r="FAE1096" s="255"/>
      <c r="FAF1096" s="255"/>
      <c r="FAG1096" s="255"/>
      <c r="FAH1096" s="255"/>
      <c r="FAI1096" s="255"/>
      <c r="FAJ1096" s="255"/>
      <c r="FAK1096" s="255"/>
      <c r="FAL1096" s="255"/>
      <c r="FAM1096" s="255"/>
      <c r="FAN1096" s="255"/>
      <c r="FAO1096" s="255"/>
      <c r="FAP1096" s="255"/>
      <c r="FAQ1096" s="255"/>
      <c r="FAR1096" s="255"/>
      <c r="FAS1096" s="255"/>
      <c r="FAT1096" s="255"/>
      <c r="FAU1096" s="255"/>
      <c r="FAV1096" s="255"/>
      <c r="FAW1096" s="255"/>
      <c r="FAX1096" s="255"/>
      <c r="FAY1096" s="255"/>
      <c r="FAZ1096" s="255"/>
      <c r="FBA1096" s="255"/>
      <c r="FBB1096" s="255"/>
      <c r="FBC1096" s="255"/>
      <c r="FBD1096" s="255"/>
      <c r="FBE1096" s="255"/>
      <c r="FBF1096" s="255"/>
      <c r="FBG1096" s="255"/>
      <c r="FBH1096" s="255"/>
      <c r="FBI1096" s="255"/>
      <c r="FBJ1096" s="255"/>
      <c r="FBK1096" s="255"/>
      <c r="FBL1096" s="255"/>
      <c r="FBM1096" s="255"/>
      <c r="FBN1096" s="255"/>
      <c r="FBO1096" s="255"/>
      <c r="FBP1096" s="255"/>
      <c r="FBQ1096" s="255"/>
      <c r="FBR1096" s="255"/>
      <c r="FBS1096" s="255"/>
      <c r="FBT1096" s="255"/>
      <c r="FBU1096" s="255"/>
      <c r="FBV1096" s="255"/>
      <c r="FBW1096" s="255"/>
      <c r="FBX1096" s="255"/>
      <c r="FBY1096" s="255"/>
      <c r="FBZ1096" s="255"/>
      <c r="FCA1096" s="255"/>
      <c r="FCB1096" s="255"/>
      <c r="FCC1096" s="255"/>
      <c r="FCD1096" s="255"/>
      <c r="FCE1096" s="255"/>
      <c r="FCF1096" s="255"/>
      <c r="FCG1096" s="255"/>
      <c r="FCH1096" s="255"/>
      <c r="FCI1096" s="255"/>
      <c r="FCJ1096" s="255"/>
      <c r="FCK1096" s="255"/>
      <c r="FCL1096" s="255"/>
      <c r="FCM1096" s="255"/>
      <c r="FCN1096" s="255"/>
      <c r="FCO1096" s="255"/>
      <c r="FCP1096" s="255"/>
      <c r="FCQ1096" s="255"/>
      <c r="FCR1096" s="255"/>
      <c r="FCS1096" s="255"/>
      <c r="FCT1096" s="255"/>
      <c r="FCU1096" s="255"/>
      <c r="FCV1096" s="255"/>
      <c r="FCW1096" s="255"/>
      <c r="FCX1096" s="255"/>
      <c r="FCY1096" s="255"/>
      <c r="FCZ1096" s="255"/>
      <c r="FDA1096" s="255"/>
      <c r="FDB1096" s="255"/>
      <c r="FDC1096" s="255"/>
      <c r="FDD1096" s="255"/>
      <c r="FDE1096" s="255"/>
      <c r="FDF1096" s="255"/>
      <c r="FDG1096" s="255"/>
      <c r="FDH1096" s="255"/>
      <c r="FDI1096" s="255"/>
      <c r="FDJ1096" s="255"/>
      <c r="FDK1096" s="255"/>
      <c r="FDL1096" s="255"/>
      <c r="FDM1096" s="255"/>
      <c r="FDN1096" s="255"/>
      <c r="FDO1096" s="255"/>
      <c r="FDP1096" s="255"/>
      <c r="FDQ1096" s="255"/>
      <c r="FDR1096" s="255"/>
      <c r="FDS1096" s="255"/>
      <c r="FDT1096" s="255"/>
      <c r="FDU1096" s="255"/>
      <c r="FDV1096" s="255"/>
      <c r="FDW1096" s="255"/>
      <c r="FDX1096" s="255"/>
      <c r="FDY1096" s="255"/>
      <c r="FDZ1096" s="255"/>
      <c r="FEA1096" s="255"/>
      <c r="FEB1096" s="255"/>
      <c r="FEC1096" s="255"/>
      <c r="FED1096" s="255"/>
      <c r="FEE1096" s="255"/>
      <c r="FEF1096" s="255"/>
      <c r="FEG1096" s="255"/>
      <c r="FEH1096" s="255"/>
      <c r="FEI1096" s="255"/>
      <c r="FEJ1096" s="255"/>
      <c r="FEK1096" s="255"/>
      <c r="FEL1096" s="255"/>
      <c r="FEM1096" s="255"/>
      <c r="FEN1096" s="255"/>
      <c r="FEO1096" s="255"/>
      <c r="FEP1096" s="255"/>
      <c r="FEQ1096" s="255"/>
      <c r="FER1096" s="255"/>
      <c r="FES1096" s="255"/>
      <c r="FET1096" s="255"/>
      <c r="FEU1096" s="255"/>
      <c r="FEV1096" s="255"/>
      <c r="FEW1096" s="255"/>
      <c r="FEX1096" s="255"/>
      <c r="FEY1096" s="255"/>
      <c r="FEZ1096" s="255"/>
      <c r="FFA1096" s="255"/>
      <c r="FFB1096" s="255"/>
      <c r="FFC1096" s="255"/>
      <c r="FFD1096" s="255"/>
      <c r="FFE1096" s="255"/>
      <c r="FFF1096" s="255"/>
      <c r="FFG1096" s="255"/>
      <c r="FFH1096" s="255"/>
      <c r="FFI1096" s="255"/>
      <c r="FFJ1096" s="255"/>
      <c r="FFK1096" s="255"/>
      <c r="FFL1096" s="255"/>
      <c r="FFM1096" s="255"/>
      <c r="FFN1096" s="255"/>
      <c r="FFO1096" s="255"/>
      <c r="FFP1096" s="255"/>
      <c r="FFQ1096" s="255"/>
      <c r="FFR1096" s="255"/>
      <c r="FFS1096" s="255"/>
      <c r="FFT1096" s="255"/>
      <c r="FFU1096" s="255"/>
      <c r="FFV1096" s="255"/>
      <c r="FFW1096" s="255"/>
      <c r="FFX1096" s="255"/>
      <c r="FFY1096" s="255"/>
      <c r="FFZ1096" s="255"/>
      <c r="FGA1096" s="255"/>
      <c r="FGB1096" s="255"/>
      <c r="FGC1096" s="255"/>
      <c r="FGD1096" s="255"/>
      <c r="FGE1096" s="255"/>
      <c r="FGF1096" s="255"/>
      <c r="FGG1096" s="255"/>
      <c r="FGH1096" s="255"/>
      <c r="FGI1096" s="255"/>
      <c r="FGJ1096" s="255"/>
      <c r="FGK1096" s="255"/>
      <c r="FGL1096" s="255"/>
      <c r="FGM1096" s="255"/>
      <c r="FGN1096" s="255"/>
      <c r="FGO1096" s="255"/>
      <c r="FGP1096" s="255"/>
      <c r="FGQ1096" s="255"/>
      <c r="FGR1096" s="255"/>
      <c r="FGS1096" s="255"/>
      <c r="FGT1096" s="255"/>
      <c r="FGU1096" s="255"/>
      <c r="FGV1096" s="255"/>
      <c r="FGW1096" s="255"/>
      <c r="FGX1096" s="255"/>
      <c r="FGY1096" s="255"/>
      <c r="FGZ1096" s="255"/>
      <c r="FHA1096" s="255"/>
      <c r="FHB1096" s="255"/>
      <c r="FHC1096" s="255"/>
      <c r="FHD1096" s="255"/>
      <c r="FHE1096" s="255"/>
      <c r="FHF1096" s="255"/>
      <c r="FHG1096" s="255"/>
      <c r="FHH1096" s="255"/>
      <c r="FHI1096" s="255"/>
      <c r="FHJ1096" s="255"/>
      <c r="FHK1096" s="255"/>
      <c r="FHL1096" s="255"/>
      <c r="FHM1096" s="255"/>
      <c r="FHN1096" s="255"/>
      <c r="FHO1096" s="255"/>
      <c r="FHP1096" s="255"/>
      <c r="FHQ1096" s="255"/>
      <c r="FHR1096" s="255"/>
      <c r="FHS1096" s="255"/>
      <c r="FHT1096" s="255"/>
      <c r="FHU1096" s="255"/>
      <c r="FHV1096" s="255"/>
      <c r="FHW1096" s="255"/>
      <c r="FHX1096" s="255"/>
      <c r="FHY1096" s="255"/>
      <c r="FHZ1096" s="255"/>
      <c r="FIA1096" s="255"/>
      <c r="FIB1096" s="255"/>
      <c r="FIC1096" s="255"/>
      <c r="FID1096" s="255"/>
      <c r="FIE1096" s="255"/>
      <c r="FIF1096" s="255"/>
      <c r="FIG1096" s="255"/>
      <c r="FIH1096" s="255"/>
      <c r="FII1096" s="255"/>
      <c r="FIJ1096" s="255"/>
      <c r="FIK1096" s="255"/>
      <c r="FIL1096" s="255"/>
      <c r="FIM1096" s="255"/>
      <c r="FIN1096" s="255"/>
      <c r="FIO1096" s="255"/>
      <c r="FIP1096" s="255"/>
      <c r="FIQ1096" s="255"/>
      <c r="FIR1096" s="255"/>
      <c r="FIS1096" s="255"/>
      <c r="FIT1096" s="255"/>
      <c r="FIU1096" s="255"/>
      <c r="FIV1096" s="255"/>
      <c r="FIW1096" s="255"/>
      <c r="FIX1096" s="255"/>
      <c r="FIY1096" s="255"/>
      <c r="FIZ1096" s="255"/>
      <c r="FJA1096" s="255"/>
      <c r="FJB1096" s="255"/>
      <c r="FJC1096" s="255"/>
      <c r="FJD1096" s="255"/>
      <c r="FJE1096" s="255"/>
      <c r="FJF1096" s="255"/>
      <c r="FJG1096" s="255"/>
      <c r="FJH1096" s="255"/>
      <c r="FJI1096" s="255"/>
      <c r="FJJ1096" s="255"/>
      <c r="FJK1096" s="255"/>
      <c r="FJL1096" s="255"/>
      <c r="FJM1096" s="255"/>
      <c r="FJN1096" s="255"/>
      <c r="FJO1096" s="255"/>
      <c r="FJP1096" s="255"/>
      <c r="FJQ1096" s="255"/>
      <c r="FJR1096" s="255"/>
      <c r="FJS1096" s="255"/>
      <c r="FJT1096" s="255"/>
      <c r="FJU1096" s="255"/>
      <c r="FJV1096" s="255"/>
      <c r="FJW1096" s="255"/>
      <c r="FJX1096" s="255"/>
      <c r="FJY1096" s="255"/>
      <c r="FJZ1096" s="255"/>
      <c r="FKA1096" s="255"/>
      <c r="FKB1096" s="255"/>
      <c r="FKC1096" s="255"/>
      <c r="FKD1096" s="255"/>
      <c r="FKE1096" s="255"/>
      <c r="FKF1096" s="255"/>
      <c r="FKG1096" s="255"/>
      <c r="FKH1096" s="255"/>
      <c r="FKI1096" s="255"/>
      <c r="FKJ1096" s="255"/>
      <c r="FKK1096" s="255"/>
      <c r="FKL1096" s="255"/>
      <c r="FKM1096" s="255"/>
      <c r="FKN1096" s="255"/>
      <c r="FKO1096" s="255"/>
      <c r="FKP1096" s="255"/>
      <c r="FKQ1096" s="255"/>
      <c r="FKR1096" s="255"/>
      <c r="FKS1096" s="255"/>
      <c r="FKT1096" s="255"/>
      <c r="FKU1096" s="255"/>
      <c r="FKV1096" s="255"/>
      <c r="FKW1096" s="255"/>
      <c r="FKX1096" s="255"/>
      <c r="FKY1096" s="255"/>
      <c r="FKZ1096" s="255"/>
      <c r="FLA1096" s="255"/>
      <c r="FLB1096" s="255"/>
      <c r="FLC1096" s="255"/>
      <c r="FLD1096" s="255"/>
      <c r="FLE1096" s="255"/>
      <c r="FLF1096" s="255"/>
      <c r="FLG1096" s="255"/>
      <c r="FLH1096" s="255"/>
      <c r="FLI1096" s="255"/>
      <c r="FLJ1096" s="255"/>
      <c r="FLK1096" s="255"/>
      <c r="FLL1096" s="255"/>
      <c r="FLM1096" s="255"/>
      <c r="FLN1096" s="255"/>
      <c r="FLO1096" s="255"/>
      <c r="FLP1096" s="255"/>
      <c r="FLQ1096" s="255"/>
      <c r="FLR1096" s="255"/>
      <c r="FLS1096" s="255"/>
      <c r="FLT1096" s="255"/>
      <c r="FLU1096" s="255"/>
      <c r="FLV1096" s="255"/>
      <c r="FLW1096" s="255"/>
      <c r="FLX1096" s="255"/>
      <c r="FLY1096" s="255"/>
      <c r="FLZ1096" s="255"/>
      <c r="FMA1096" s="255"/>
      <c r="FMB1096" s="255"/>
      <c r="FMC1096" s="255"/>
      <c r="FMD1096" s="255"/>
      <c r="FME1096" s="255"/>
      <c r="FMF1096" s="255"/>
      <c r="FMG1096" s="255"/>
      <c r="FMH1096" s="255"/>
      <c r="FMI1096" s="255"/>
      <c r="FMJ1096" s="255"/>
      <c r="FMK1096" s="255"/>
      <c r="FML1096" s="255"/>
      <c r="FMM1096" s="255"/>
      <c r="FMN1096" s="255"/>
      <c r="FMO1096" s="255"/>
      <c r="FMP1096" s="255"/>
      <c r="FMQ1096" s="255"/>
      <c r="FMR1096" s="255"/>
      <c r="FMS1096" s="255"/>
      <c r="FMT1096" s="255"/>
      <c r="FMU1096" s="255"/>
      <c r="FMV1096" s="255"/>
      <c r="FMW1096" s="255"/>
      <c r="FMX1096" s="255"/>
      <c r="FMY1096" s="255"/>
      <c r="FMZ1096" s="255"/>
      <c r="FNA1096" s="255"/>
      <c r="FNB1096" s="255"/>
      <c r="FNC1096" s="255"/>
      <c r="FND1096" s="255"/>
      <c r="FNE1096" s="255"/>
      <c r="FNF1096" s="255"/>
      <c r="FNG1096" s="255"/>
      <c r="FNH1096" s="255"/>
      <c r="FNI1096" s="255"/>
      <c r="FNJ1096" s="255"/>
      <c r="FNK1096" s="255"/>
      <c r="FNL1096" s="255"/>
      <c r="FNM1096" s="255"/>
      <c r="FNN1096" s="255"/>
      <c r="FNO1096" s="255"/>
      <c r="FNP1096" s="255"/>
      <c r="FNQ1096" s="255"/>
      <c r="FNR1096" s="255"/>
      <c r="FNS1096" s="255"/>
      <c r="FNT1096" s="255"/>
      <c r="FNU1096" s="255"/>
      <c r="FNV1096" s="255"/>
      <c r="FNW1096" s="255"/>
      <c r="FNX1096" s="255"/>
      <c r="FNY1096" s="255"/>
      <c r="FNZ1096" s="255"/>
      <c r="FOA1096" s="255"/>
      <c r="FOB1096" s="255"/>
      <c r="FOC1096" s="255"/>
      <c r="FOD1096" s="255"/>
      <c r="FOE1096" s="255"/>
      <c r="FOF1096" s="255"/>
      <c r="FOG1096" s="255"/>
      <c r="FOH1096" s="255"/>
      <c r="FOI1096" s="255"/>
      <c r="FOJ1096" s="255"/>
      <c r="FOK1096" s="255"/>
      <c r="FOL1096" s="255"/>
      <c r="FOM1096" s="255"/>
      <c r="FON1096" s="255"/>
      <c r="FOO1096" s="255"/>
      <c r="FOP1096" s="255"/>
      <c r="FOQ1096" s="255"/>
      <c r="FOR1096" s="255"/>
      <c r="FOS1096" s="255"/>
      <c r="FOT1096" s="255"/>
      <c r="FOU1096" s="255"/>
      <c r="FOV1096" s="255"/>
      <c r="FOW1096" s="255"/>
      <c r="FOX1096" s="255"/>
      <c r="FOY1096" s="255"/>
      <c r="FOZ1096" s="255"/>
      <c r="FPA1096" s="255"/>
      <c r="FPB1096" s="255"/>
      <c r="FPC1096" s="255"/>
      <c r="FPD1096" s="255"/>
      <c r="FPE1096" s="255"/>
      <c r="FPF1096" s="255"/>
      <c r="FPG1096" s="255"/>
      <c r="FPH1096" s="255"/>
      <c r="FPI1096" s="255"/>
      <c r="FPJ1096" s="255"/>
      <c r="FPK1096" s="255"/>
      <c r="FPL1096" s="255"/>
      <c r="FPM1096" s="255"/>
      <c r="FPN1096" s="255"/>
      <c r="FPO1096" s="255"/>
      <c r="FPP1096" s="255"/>
      <c r="FPQ1096" s="255"/>
      <c r="FPR1096" s="255"/>
      <c r="FPS1096" s="255"/>
      <c r="FPT1096" s="255"/>
      <c r="FPU1096" s="255"/>
      <c r="FPV1096" s="255"/>
      <c r="FPW1096" s="255"/>
      <c r="FPX1096" s="255"/>
      <c r="FPY1096" s="255"/>
      <c r="FPZ1096" s="255"/>
      <c r="FQA1096" s="255"/>
      <c r="FQB1096" s="255"/>
      <c r="FQC1096" s="255"/>
      <c r="FQD1096" s="255"/>
      <c r="FQE1096" s="255"/>
      <c r="FQF1096" s="255"/>
      <c r="FQG1096" s="255"/>
      <c r="FQH1096" s="255"/>
      <c r="FQI1096" s="255"/>
      <c r="FQJ1096" s="255"/>
      <c r="FQK1096" s="255"/>
      <c r="FQL1096" s="255"/>
      <c r="FQM1096" s="255"/>
      <c r="FQN1096" s="255"/>
      <c r="FQO1096" s="255"/>
      <c r="FQP1096" s="255"/>
      <c r="FQQ1096" s="255"/>
      <c r="FQR1096" s="255"/>
      <c r="FQS1096" s="255"/>
      <c r="FQT1096" s="255"/>
      <c r="FQU1096" s="255"/>
      <c r="FQV1096" s="255"/>
      <c r="FQW1096" s="255"/>
      <c r="FQX1096" s="255"/>
      <c r="FQY1096" s="255"/>
      <c r="FQZ1096" s="255"/>
      <c r="FRA1096" s="255"/>
      <c r="FRB1096" s="255"/>
      <c r="FRC1096" s="255"/>
      <c r="FRD1096" s="255"/>
      <c r="FRE1096" s="255"/>
      <c r="FRF1096" s="255"/>
      <c r="FRG1096" s="255"/>
      <c r="FRH1096" s="255"/>
      <c r="FRI1096" s="255"/>
      <c r="FRJ1096" s="255"/>
      <c r="FRK1096" s="255"/>
      <c r="FRL1096" s="255"/>
      <c r="FRM1096" s="255"/>
      <c r="FRN1096" s="255"/>
      <c r="FRO1096" s="255"/>
      <c r="FRP1096" s="255"/>
      <c r="FRQ1096" s="255"/>
      <c r="FRR1096" s="255"/>
      <c r="FRS1096" s="255"/>
      <c r="FRT1096" s="255"/>
      <c r="FRU1096" s="255"/>
      <c r="FRV1096" s="255"/>
      <c r="FRW1096" s="255"/>
      <c r="FRX1096" s="255"/>
      <c r="FRY1096" s="255"/>
      <c r="FRZ1096" s="255"/>
      <c r="FSA1096" s="255"/>
      <c r="FSB1096" s="255"/>
      <c r="FSC1096" s="255"/>
      <c r="FSD1096" s="255"/>
      <c r="FSE1096" s="255"/>
      <c r="FSF1096" s="255"/>
      <c r="FSG1096" s="255"/>
      <c r="FSH1096" s="255"/>
      <c r="FSI1096" s="255"/>
      <c r="FSJ1096" s="255"/>
      <c r="FSK1096" s="255"/>
      <c r="FSL1096" s="255"/>
      <c r="FSM1096" s="255"/>
      <c r="FSN1096" s="255"/>
      <c r="FSO1096" s="255"/>
      <c r="FSP1096" s="255"/>
      <c r="FSQ1096" s="255"/>
      <c r="FSR1096" s="255"/>
      <c r="FSS1096" s="255"/>
      <c r="FST1096" s="255"/>
      <c r="FSU1096" s="255"/>
      <c r="FSV1096" s="255"/>
      <c r="FSW1096" s="255"/>
      <c r="FSX1096" s="255"/>
      <c r="FSY1096" s="255"/>
      <c r="FSZ1096" s="255"/>
      <c r="FTA1096" s="255"/>
      <c r="FTB1096" s="255"/>
      <c r="FTC1096" s="255"/>
      <c r="FTD1096" s="255"/>
      <c r="FTE1096" s="255"/>
      <c r="FTF1096" s="255"/>
      <c r="FTG1096" s="255"/>
      <c r="FTH1096" s="255"/>
      <c r="FTI1096" s="255"/>
      <c r="FTJ1096" s="255"/>
      <c r="FTK1096" s="255"/>
      <c r="FTL1096" s="255"/>
      <c r="FTM1096" s="255"/>
      <c r="FTN1096" s="255"/>
      <c r="FTO1096" s="255"/>
      <c r="FTP1096" s="255"/>
      <c r="FTQ1096" s="255"/>
      <c r="FTR1096" s="255"/>
      <c r="FTS1096" s="255"/>
      <c r="FTT1096" s="255"/>
      <c r="FTU1096" s="255"/>
      <c r="FTV1096" s="255"/>
      <c r="FTW1096" s="255"/>
      <c r="FTX1096" s="255"/>
      <c r="FTY1096" s="255"/>
      <c r="FTZ1096" s="255"/>
      <c r="FUA1096" s="255"/>
      <c r="FUB1096" s="255"/>
      <c r="FUC1096" s="255"/>
      <c r="FUD1096" s="255"/>
      <c r="FUE1096" s="255"/>
      <c r="FUF1096" s="255"/>
      <c r="FUG1096" s="255"/>
      <c r="FUH1096" s="255"/>
      <c r="FUI1096" s="255"/>
      <c r="FUJ1096" s="255"/>
      <c r="FUK1096" s="255"/>
      <c r="FUL1096" s="255"/>
      <c r="FUM1096" s="255"/>
      <c r="FUN1096" s="255"/>
      <c r="FUO1096" s="255"/>
      <c r="FUP1096" s="255"/>
      <c r="FUQ1096" s="255"/>
      <c r="FUR1096" s="255"/>
      <c r="FUS1096" s="255"/>
      <c r="FUT1096" s="255"/>
      <c r="FUU1096" s="255"/>
      <c r="FUV1096" s="255"/>
      <c r="FUW1096" s="255"/>
      <c r="FUX1096" s="255"/>
      <c r="FUY1096" s="255"/>
      <c r="FUZ1096" s="255"/>
      <c r="FVA1096" s="255"/>
      <c r="FVB1096" s="255"/>
      <c r="FVC1096" s="255"/>
      <c r="FVD1096" s="255"/>
      <c r="FVE1096" s="255"/>
      <c r="FVF1096" s="255"/>
      <c r="FVG1096" s="255"/>
      <c r="FVH1096" s="255"/>
      <c r="FVI1096" s="255"/>
      <c r="FVJ1096" s="255"/>
      <c r="FVK1096" s="255"/>
      <c r="FVL1096" s="255"/>
      <c r="FVM1096" s="255"/>
      <c r="FVN1096" s="255"/>
      <c r="FVO1096" s="255"/>
      <c r="FVP1096" s="255"/>
      <c r="FVQ1096" s="255"/>
      <c r="FVR1096" s="255"/>
      <c r="FVS1096" s="255"/>
      <c r="FVT1096" s="255"/>
      <c r="FVU1096" s="255"/>
      <c r="FVV1096" s="255"/>
      <c r="FVW1096" s="255"/>
      <c r="FVX1096" s="255"/>
      <c r="FVY1096" s="255"/>
      <c r="FVZ1096" s="255"/>
      <c r="FWA1096" s="255"/>
      <c r="FWB1096" s="255"/>
      <c r="FWC1096" s="255"/>
      <c r="FWD1096" s="255"/>
      <c r="FWE1096" s="255"/>
      <c r="FWF1096" s="255"/>
      <c r="FWG1096" s="255"/>
      <c r="FWH1096" s="255"/>
      <c r="FWI1096" s="255"/>
      <c r="FWJ1096" s="255"/>
      <c r="FWK1096" s="255"/>
      <c r="FWL1096" s="255"/>
      <c r="FWM1096" s="255"/>
      <c r="FWN1096" s="255"/>
      <c r="FWO1096" s="255"/>
      <c r="FWP1096" s="255"/>
      <c r="FWQ1096" s="255"/>
      <c r="FWR1096" s="255"/>
      <c r="FWS1096" s="255"/>
      <c r="FWT1096" s="255"/>
      <c r="FWU1096" s="255"/>
      <c r="FWV1096" s="255"/>
      <c r="FWW1096" s="255"/>
      <c r="FWX1096" s="255"/>
      <c r="FWY1096" s="255"/>
      <c r="FWZ1096" s="255"/>
      <c r="FXA1096" s="255"/>
      <c r="FXB1096" s="255"/>
      <c r="FXC1096" s="255"/>
      <c r="FXD1096" s="255"/>
      <c r="FXE1096" s="255"/>
      <c r="FXF1096" s="255"/>
      <c r="FXG1096" s="255"/>
      <c r="FXH1096" s="255"/>
      <c r="FXI1096" s="255"/>
      <c r="FXJ1096" s="255"/>
      <c r="FXK1096" s="255"/>
      <c r="FXL1096" s="255"/>
      <c r="FXM1096" s="255"/>
      <c r="FXN1096" s="255"/>
      <c r="FXO1096" s="255"/>
      <c r="FXP1096" s="255"/>
      <c r="FXQ1096" s="255"/>
      <c r="FXR1096" s="255"/>
      <c r="FXS1096" s="255"/>
      <c r="FXT1096" s="255"/>
      <c r="FXU1096" s="255"/>
      <c r="FXV1096" s="255"/>
      <c r="FXW1096" s="255"/>
      <c r="FXX1096" s="255"/>
      <c r="FXY1096" s="255"/>
      <c r="FXZ1096" s="255"/>
      <c r="FYA1096" s="255"/>
      <c r="FYB1096" s="255"/>
      <c r="FYC1096" s="255"/>
      <c r="FYD1096" s="255"/>
      <c r="FYE1096" s="255"/>
      <c r="FYF1096" s="255"/>
      <c r="FYG1096" s="255"/>
      <c r="FYH1096" s="255"/>
      <c r="FYI1096" s="255"/>
      <c r="FYJ1096" s="255"/>
      <c r="FYK1096" s="255"/>
      <c r="FYL1096" s="255"/>
      <c r="FYM1096" s="255"/>
      <c r="FYN1096" s="255"/>
      <c r="FYO1096" s="255"/>
      <c r="FYP1096" s="255"/>
      <c r="FYQ1096" s="255"/>
      <c r="FYR1096" s="255"/>
      <c r="FYS1096" s="255"/>
      <c r="FYT1096" s="255"/>
      <c r="FYU1096" s="255"/>
      <c r="FYV1096" s="255"/>
      <c r="FYW1096" s="255"/>
      <c r="FYX1096" s="255"/>
      <c r="FYY1096" s="255"/>
      <c r="FYZ1096" s="255"/>
      <c r="FZA1096" s="255"/>
      <c r="FZB1096" s="255"/>
      <c r="FZC1096" s="255"/>
      <c r="FZD1096" s="255"/>
      <c r="FZE1096" s="255"/>
      <c r="FZF1096" s="255"/>
      <c r="FZG1096" s="255"/>
      <c r="FZH1096" s="255"/>
      <c r="FZI1096" s="255"/>
      <c r="FZJ1096" s="255"/>
      <c r="FZK1096" s="255"/>
      <c r="FZL1096" s="255"/>
      <c r="FZM1096" s="255"/>
      <c r="FZN1096" s="255"/>
      <c r="FZO1096" s="255"/>
      <c r="FZP1096" s="255"/>
      <c r="FZQ1096" s="255"/>
      <c r="FZR1096" s="255"/>
      <c r="FZS1096" s="255"/>
      <c r="FZT1096" s="255"/>
      <c r="FZU1096" s="255"/>
      <c r="FZV1096" s="255"/>
      <c r="FZW1096" s="255"/>
      <c r="FZX1096" s="255"/>
      <c r="FZY1096" s="255"/>
      <c r="FZZ1096" s="255"/>
      <c r="GAA1096" s="255"/>
      <c r="GAB1096" s="255"/>
      <c r="GAC1096" s="255"/>
      <c r="GAD1096" s="255"/>
      <c r="GAE1096" s="255"/>
      <c r="GAF1096" s="255"/>
      <c r="GAG1096" s="255"/>
      <c r="GAH1096" s="255"/>
      <c r="GAI1096" s="255"/>
      <c r="GAJ1096" s="255"/>
      <c r="GAK1096" s="255"/>
      <c r="GAL1096" s="255"/>
      <c r="GAM1096" s="255"/>
      <c r="GAN1096" s="255"/>
      <c r="GAO1096" s="255"/>
      <c r="GAP1096" s="255"/>
      <c r="GAQ1096" s="255"/>
      <c r="GAR1096" s="255"/>
      <c r="GAS1096" s="255"/>
      <c r="GAT1096" s="255"/>
      <c r="GAU1096" s="255"/>
      <c r="GAV1096" s="255"/>
      <c r="GAW1096" s="255"/>
      <c r="GAX1096" s="255"/>
      <c r="GAY1096" s="255"/>
      <c r="GAZ1096" s="255"/>
      <c r="GBA1096" s="255"/>
      <c r="GBB1096" s="255"/>
      <c r="GBC1096" s="255"/>
      <c r="GBD1096" s="255"/>
      <c r="GBE1096" s="255"/>
      <c r="GBF1096" s="255"/>
      <c r="GBG1096" s="255"/>
      <c r="GBH1096" s="255"/>
      <c r="GBI1096" s="255"/>
      <c r="GBJ1096" s="255"/>
      <c r="GBK1096" s="255"/>
      <c r="GBL1096" s="255"/>
      <c r="GBM1096" s="255"/>
      <c r="GBN1096" s="255"/>
      <c r="GBO1096" s="255"/>
      <c r="GBP1096" s="255"/>
      <c r="GBQ1096" s="255"/>
      <c r="GBR1096" s="255"/>
      <c r="GBS1096" s="255"/>
      <c r="GBT1096" s="255"/>
      <c r="GBU1096" s="255"/>
      <c r="GBV1096" s="255"/>
      <c r="GBW1096" s="255"/>
      <c r="GBX1096" s="255"/>
      <c r="GBY1096" s="255"/>
      <c r="GBZ1096" s="255"/>
      <c r="GCA1096" s="255"/>
      <c r="GCB1096" s="255"/>
      <c r="GCC1096" s="255"/>
      <c r="GCD1096" s="255"/>
      <c r="GCE1096" s="255"/>
      <c r="GCF1096" s="255"/>
      <c r="GCG1096" s="255"/>
      <c r="GCH1096" s="255"/>
      <c r="GCI1096" s="255"/>
      <c r="GCJ1096" s="255"/>
      <c r="GCK1096" s="255"/>
      <c r="GCL1096" s="255"/>
      <c r="GCM1096" s="255"/>
      <c r="GCN1096" s="255"/>
      <c r="GCO1096" s="255"/>
      <c r="GCP1096" s="255"/>
      <c r="GCQ1096" s="255"/>
      <c r="GCR1096" s="255"/>
      <c r="GCS1096" s="255"/>
      <c r="GCT1096" s="255"/>
      <c r="GCU1096" s="255"/>
      <c r="GCV1096" s="255"/>
      <c r="GCW1096" s="255"/>
      <c r="GCX1096" s="255"/>
      <c r="GCY1096" s="255"/>
      <c r="GCZ1096" s="255"/>
      <c r="GDA1096" s="255"/>
      <c r="GDB1096" s="255"/>
      <c r="GDC1096" s="255"/>
      <c r="GDD1096" s="255"/>
      <c r="GDE1096" s="255"/>
      <c r="GDF1096" s="255"/>
      <c r="GDG1096" s="255"/>
      <c r="GDH1096" s="255"/>
      <c r="GDI1096" s="255"/>
      <c r="GDJ1096" s="255"/>
      <c r="GDK1096" s="255"/>
      <c r="GDL1096" s="255"/>
      <c r="GDM1096" s="255"/>
      <c r="GDN1096" s="255"/>
      <c r="GDO1096" s="255"/>
      <c r="GDP1096" s="255"/>
      <c r="GDQ1096" s="255"/>
      <c r="GDR1096" s="255"/>
      <c r="GDS1096" s="255"/>
      <c r="GDT1096" s="255"/>
      <c r="GDU1096" s="255"/>
      <c r="GDV1096" s="255"/>
      <c r="GDW1096" s="255"/>
      <c r="GDX1096" s="255"/>
      <c r="GDY1096" s="255"/>
      <c r="GDZ1096" s="255"/>
      <c r="GEA1096" s="255"/>
      <c r="GEB1096" s="255"/>
      <c r="GEC1096" s="255"/>
      <c r="GED1096" s="255"/>
      <c r="GEE1096" s="255"/>
      <c r="GEF1096" s="255"/>
      <c r="GEG1096" s="255"/>
      <c r="GEH1096" s="255"/>
      <c r="GEI1096" s="255"/>
      <c r="GEJ1096" s="255"/>
      <c r="GEK1096" s="255"/>
      <c r="GEL1096" s="255"/>
      <c r="GEM1096" s="255"/>
      <c r="GEN1096" s="255"/>
      <c r="GEO1096" s="255"/>
      <c r="GEP1096" s="255"/>
      <c r="GEQ1096" s="255"/>
      <c r="GER1096" s="255"/>
      <c r="GES1096" s="255"/>
      <c r="GET1096" s="255"/>
      <c r="GEU1096" s="255"/>
      <c r="GEV1096" s="255"/>
      <c r="GEW1096" s="255"/>
      <c r="GEX1096" s="255"/>
      <c r="GEY1096" s="255"/>
      <c r="GEZ1096" s="255"/>
      <c r="GFA1096" s="255"/>
      <c r="GFB1096" s="255"/>
      <c r="GFC1096" s="255"/>
      <c r="GFD1096" s="255"/>
      <c r="GFE1096" s="255"/>
      <c r="GFF1096" s="255"/>
      <c r="GFG1096" s="255"/>
      <c r="GFH1096" s="255"/>
      <c r="GFI1096" s="255"/>
      <c r="GFJ1096" s="255"/>
      <c r="GFK1096" s="255"/>
      <c r="GFL1096" s="255"/>
      <c r="GFM1096" s="255"/>
      <c r="GFN1096" s="255"/>
      <c r="GFO1096" s="255"/>
      <c r="GFP1096" s="255"/>
      <c r="GFQ1096" s="255"/>
      <c r="GFR1096" s="255"/>
      <c r="GFS1096" s="255"/>
      <c r="GFT1096" s="255"/>
      <c r="GFU1096" s="255"/>
      <c r="GFV1096" s="255"/>
      <c r="GFW1096" s="255"/>
      <c r="GFX1096" s="255"/>
      <c r="GFY1096" s="255"/>
      <c r="GFZ1096" s="255"/>
      <c r="GGA1096" s="255"/>
      <c r="GGB1096" s="255"/>
      <c r="GGC1096" s="255"/>
      <c r="GGD1096" s="255"/>
      <c r="GGE1096" s="255"/>
      <c r="GGF1096" s="255"/>
      <c r="GGG1096" s="255"/>
      <c r="GGH1096" s="255"/>
      <c r="GGI1096" s="255"/>
      <c r="GGJ1096" s="255"/>
      <c r="GGK1096" s="255"/>
      <c r="GGL1096" s="255"/>
      <c r="GGM1096" s="255"/>
      <c r="GGN1096" s="255"/>
      <c r="GGO1096" s="255"/>
      <c r="GGP1096" s="255"/>
      <c r="GGQ1096" s="255"/>
      <c r="GGR1096" s="255"/>
      <c r="GGS1096" s="255"/>
      <c r="GGT1096" s="255"/>
      <c r="GGU1096" s="255"/>
      <c r="GGV1096" s="255"/>
      <c r="GGW1096" s="255"/>
      <c r="GGX1096" s="255"/>
      <c r="GGY1096" s="255"/>
      <c r="GGZ1096" s="255"/>
      <c r="GHA1096" s="255"/>
      <c r="GHB1096" s="255"/>
      <c r="GHC1096" s="255"/>
      <c r="GHD1096" s="255"/>
      <c r="GHE1096" s="255"/>
      <c r="GHF1096" s="255"/>
      <c r="GHG1096" s="255"/>
      <c r="GHH1096" s="255"/>
      <c r="GHI1096" s="255"/>
      <c r="GHJ1096" s="255"/>
      <c r="GHK1096" s="255"/>
      <c r="GHL1096" s="255"/>
      <c r="GHM1096" s="255"/>
      <c r="GHN1096" s="255"/>
      <c r="GHO1096" s="255"/>
      <c r="GHP1096" s="255"/>
      <c r="GHQ1096" s="255"/>
      <c r="GHR1096" s="255"/>
      <c r="GHS1096" s="255"/>
      <c r="GHT1096" s="255"/>
      <c r="GHU1096" s="255"/>
      <c r="GHV1096" s="255"/>
      <c r="GHW1096" s="255"/>
      <c r="GHX1096" s="255"/>
      <c r="GHY1096" s="255"/>
      <c r="GHZ1096" s="255"/>
      <c r="GIA1096" s="255"/>
      <c r="GIB1096" s="255"/>
      <c r="GIC1096" s="255"/>
      <c r="GID1096" s="255"/>
      <c r="GIE1096" s="255"/>
      <c r="GIF1096" s="255"/>
      <c r="GIG1096" s="255"/>
      <c r="GIH1096" s="255"/>
      <c r="GII1096" s="255"/>
      <c r="GIJ1096" s="255"/>
      <c r="GIK1096" s="255"/>
      <c r="GIL1096" s="255"/>
      <c r="GIM1096" s="255"/>
      <c r="GIN1096" s="255"/>
      <c r="GIO1096" s="255"/>
      <c r="GIP1096" s="255"/>
      <c r="GIQ1096" s="255"/>
      <c r="GIR1096" s="255"/>
      <c r="GIS1096" s="255"/>
      <c r="GIT1096" s="255"/>
      <c r="GIU1096" s="255"/>
      <c r="GIV1096" s="255"/>
      <c r="GIW1096" s="255"/>
      <c r="GIX1096" s="255"/>
      <c r="GIY1096" s="255"/>
      <c r="GIZ1096" s="255"/>
      <c r="GJA1096" s="255"/>
      <c r="GJB1096" s="255"/>
      <c r="GJC1096" s="255"/>
      <c r="GJD1096" s="255"/>
      <c r="GJE1096" s="255"/>
      <c r="GJF1096" s="255"/>
      <c r="GJG1096" s="255"/>
      <c r="GJH1096" s="255"/>
      <c r="GJI1096" s="255"/>
      <c r="GJJ1096" s="255"/>
      <c r="GJK1096" s="255"/>
      <c r="GJL1096" s="255"/>
      <c r="GJM1096" s="255"/>
      <c r="GJN1096" s="255"/>
      <c r="GJO1096" s="255"/>
      <c r="GJP1096" s="255"/>
      <c r="GJQ1096" s="255"/>
      <c r="GJR1096" s="255"/>
      <c r="GJS1096" s="255"/>
      <c r="GJT1096" s="255"/>
      <c r="GJU1096" s="255"/>
      <c r="GJV1096" s="255"/>
      <c r="GJW1096" s="255"/>
      <c r="GJX1096" s="255"/>
      <c r="GJY1096" s="255"/>
      <c r="GJZ1096" s="255"/>
      <c r="GKA1096" s="255"/>
      <c r="GKB1096" s="255"/>
      <c r="GKC1096" s="255"/>
      <c r="GKD1096" s="255"/>
      <c r="GKE1096" s="255"/>
      <c r="GKF1096" s="255"/>
      <c r="GKG1096" s="255"/>
      <c r="GKH1096" s="255"/>
      <c r="GKI1096" s="255"/>
      <c r="GKJ1096" s="255"/>
      <c r="GKK1096" s="255"/>
      <c r="GKL1096" s="255"/>
      <c r="GKM1096" s="255"/>
      <c r="GKN1096" s="255"/>
      <c r="GKO1096" s="255"/>
      <c r="GKP1096" s="255"/>
      <c r="GKQ1096" s="255"/>
      <c r="GKR1096" s="255"/>
      <c r="GKS1096" s="255"/>
      <c r="GKT1096" s="255"/>
      <c r="GKU1096" s="255"/>
      <c r="GKV1096" s="255"/>
      <c r="GKW1096" s="255"/>
      <c r="GKX1096" s="255"/>
      <c r="GKY1096" s="255"/>
      <c r="GKZ1096" s="255"/>
      <c r="GLA1096" s="255"/>
      <c r="GLB1096" s="255"/>
      <c r="GLC1096" s="255"/>
      <c r="GLD1096" s="255"/>
      <c r="GLE1096" s="255"/>
      <c r="GLF1096" s="255"/>
      <c r="GLG1096" s="255"/>
      <c r="GLH1096" s="255"/>
      <c r="GLI1096" s="255"/>
      <c r="GLJ1096" s="255"/>
      <c r="GLK1096" s="255"/>
      <c r="GLL1096" s="255"/>
      <c r="GLM1096" s="255"/>
      <c r="GLN1096" s="255"/>
      <c r="GLO1096" s="255"/>
      <c r="GLP1096" s="255"/>
      <c r="GLQ1096" s="255"/>
      <c r="GLR1096" s="255"/>
      <c r="GLS1096" s="255"/>
      <c r="GLT1096" s="255"/>
      <c r="GLU1096" s="255"/>
      <c r="GLV1096" s="255"/>
      <c r="GLW1096" s="255"/>
      <c r="GLX1096" s="255"/>
      <c r="GLY1096" s="255"/>
      <c r="GLZ1096" s="255"/>
      <c r="GMA1096" s="255"/>
      <c r="GMB1096" s="255"/>
      <c r="GMC1096" s="255"/>
      <c r="GMD1096" s="255"/>
      <c r="GME1096" s="255"/>
      <c r="GMF1096" s="255"/>
      <c r="GMG1096" s="255"/>
      <c r="GMH1096" s="255"/>
      <c r="GMI1096" s="255"/>
      <c r="GMJ1096" s="255"/>
      <c r="GMK1096" s="255"/>
      <c r="GML1096" s="255"/>
      <c r="GMM1096" s="255"/>
      <c r="GMN1096" s="255"/>
      <c r="GMO1096" s="255"/>
      <c r="GMP1096" s="255"/>
      <c r="GMQ1096" s="255"/>
      <c r="GMR1096" s="255"/>
      <c r="GMS1096" s="255"/>
      <c r="GMT1096" s="255"/>
      <c r="GMU1096" s="255"/>
      <c r="GMV1096" s="255"/>
      <c r="GMW1096" s="255"/>
      <c r="GMX1096" s="255"/>
      <c r="GMY1096" s="255"/>
      <c r="GMZ1096" s="255"/>
      <c r="GNA1096" s="255"/>
      <c r="GNB1096" s="255"/>
      <c r="GNC1096" s="255"/>
      <c r="GND1096" s="255"/>
      <c r="GNE1096" s="255"/>
      <c r="GNF1096" s="255"/>
      <c r="GNG1096" s="255"/>
      <c r="GNH1096" s="255"/>
      <c r="GNI1096" s="255"/>
      <c r="GNJ1096" s="255"/>
      <c r="GNK1096" s="255"/>
      <c r="GNL1096" s="255"/>
      <c r="GNM1096" s="255"/>
      <c r="GNN1096" s="255"/>
      <c r="GNO1096" s="255"/>
      <c r="GNP1096" s="255"/>
      <c r="GNQ1096" s="255"/>
      <c r="GNR1096" s="255"/>
      <c r="GNS1096" s="255"/>
      <c r="GNT1096" s="255"/>
      <c r="GNU1096" s="255"/>
      <c r="GNV1096" s="255"/>
      <c r="GNW1096" s="255"/>
      <c r="GNX1096" s="255"/>
      <c r="GNY1096" s="255"/>
      <c r="GNZ1096" s="255"/>
      <c r="GOA1096" s="255"/>
      <c r="GOB1096" s="255"/>
      <c r="GOC1096" s="255"/>
      <c r="GOD1096" s="255"/>
      <c r="GOE1096" s="255"/>
      <c r="GOF1096" s="255"/>
      <c r="GOG1096" s="255"/>
      <c r="GOH1096" s="255"/>
      <c r="GOI1096" s="255"/>
      <c r="GOJ1096" s="255"/>
      <c r="GOK1096" s="255"/>
      <c r="GOL1096" s="255"/>
      <c r="GOM1096" s="255"/>
      <c r="GON1096" s="255"/>
      <c r="GOO1096" s="255"/>
      <c r="GOP1096" s="255"/>
      <c r="GOQ1096" s="255"/>
      <c r="GOR1096" s="255"/>
      <c r="GOS1096" s="255"/>
      <c r="GOT1096" s="255"/>
      <c r="GOU1096" s="255"/>
      <c r="GOV1096" s="255"/>
      <c r="GOW1096" s="255"/>
      <c r="GOX1096" s="255"/>
      <c r="GOY1096" s="255"/>
      <c r="GOZ1096" s="255"/>
      <c r="GPA1096" s="255"/>
      <c r="GPB1096" s="255"/>
      <c r="GPC1096" s="255"/>
      <c r="GPD1096" s="255"/>
      <c r="GPE1096" s="255"/>
      <c r="GPF1096" s="255"/>
      <c r="GPG1096" s="255"/>
      <c r="GPH1096" s="255"/>
      <c r="GPI1096" s="255"/>
      <c r="GPJ1096" s="255"/>
      <c r="GPK1096" s="255"/>
      <c r="GPL1096" s="255"/>
      <c r="GPM1096" s="255"/>
      <c r="GPN1096" s="255"/>
      <c r="GPO1096" s="255"/>
      <c r="GPP1096" s="255"/>
      <c r="GPQ1096" s="255"/>
      <c r="GPR1096" s="255"/>
      <c r="GPS1096" s="255"/>
      <c r="GPT1096" s="255"/>
      <c r="GPU1096" s="255"/>
      <c r="GPV1096" s="255"/>
      <c r="GPW1096" s="255"/>
      <c r="GPX1096" s="255"/>
      <c r="GPY1096" s="255"/>
      <c r="GPZ1096" s="255"/>
      <c r="GQA1096" s="255"/>
      <c r="GQB1096" s="255"/>
      <c r="GQC1096" s="255"/>
      <c r="GQD1096" s="255"/>
      <c r="GQE1096" s="255"/>
      <c r="GQF1096" s="255"/>
      <c r="GQG1096" s="255"/>
      <c r="GQH1096" s="255"/>
      <c r="GQI1096" s="255"/>
      <c r="GQJ1096" s="255"/>
      <c r="GQK1096" s="255"/>
      <c r="GQL1096" s="255"/>
      <c r="GQM1096" s="255"/>
      <c r="GQN1096" s="255"/>
      <c r="GQO1096" s="255"/>
      <c r="GQP1096" s="255"/>
      <c r="GQQ1096" s="255"/>
      <c r="GQR1096" s="255"/>
      <c r="GQS1096" s="255"/>
      <c r="GQT1096" s="255"/>
      <c r="GQU1096" s="255"/>
      <c r="GQV1096" s="255"/>
      <c r="GQW1096" s="255"/>
      <c r="GQX1096" s="255"/>
      <c r="GQY1096" s="255"/>
      <c r="GQZ1096" s="255"/>
      <c r="GRA1096" s="255"/>
      <c r="GRB1096" s="255"/>
      <c r="GRC1096" s="255"/>
      <c r="GRD1096" s="255"/>
      <c r="GRE1096" s="255"/>
      <c r="GRF1096" s="255"/>
      <c r="GRG1096" s="255"/>
      <c r="GRH1096" s="255"/>
      <c r="GRI1096" s="255"/>
      <c r="GRJ1096" s="255"/>
      <c r="GRK1096" s="255"/>
      <c r="GRL1096" s="255"/>
      <c r="GRM1096" s="255"/>
      <c r="GRN1096" s="255"/>
      <c r="GRO1096" s="255"/>
      <c r="GRP1096" s="255"/>
      <c r="GRQ1096" s="255"/>
      <c r="GRR1096" s="255"/>
      <c r="GRS1096" s="255"/>
      <c r="GRT1096" s="255"/>
      <c r="GRU1096" s="255"/>
      <c r="GRV1096" s="255"/>
      <c r="GRW1096" s="255"/>
      <c r="GRX1096" s="255"/>
      <c r="GRY1096" s="255"/>
      <c r="GRZ1096" s="255"/>
      <c r="GSA1096" s="255"/>
      <c r="GSB1096" s="255"/>
      <c r="GSC1096" s="255"/>
      <c r="GSD1096" s="255"/>
      <c r="GSE1096" s="255"/>
      <c r="GSF1096" s="255"/>
      <c r="GSG1096" s="255"/>
      <c r="GSH1096" s="255"/>
      <c r="GSI1096" s="255"/>
      <c r="GSJ1096" s="255"/>
      <c r="GSK1096" s="255"/>
      <c r="GSL1096" s="255"/>
      <c r="GSM1096" s="255"/>
      <c r="GSN1096" s="255"/>
      <c r="GSO1096" s="255"/>
      <c r="GSP1096" s="255"/>
      <c r="GSQ1096" s="255"/>
      <c r="GSR1096" s="255"/>
      <c r="GSS1096" s="255"/>
      <c r="GST1096" s="255"/>
      <c r="GSU1096" s="255"/>
      <c r="GSV1096" s="255"/>
      <c r="GSW1096" s="255"/>
      <c r="GSX1096" s="255"/>
      <c r="GSY1096" s="255"/>
      <c r="GSZ1096" s="255"/>
      <c r="GTA1096" s="255"/>
      <c r="GTB1096" s="255"/>
      <c r="GTC1096" s="255"/>
      <c r="GTD1096" s="255"/>
      <c r="GTE1096" s="255"/>
      <c r="GTF1096" s="255"/>
      <c r="GTG1096" s="255"/>
      <c r="GTH1096" s="255"/>
      <c r="GTI1096" s="255"/>
      <c r="GTJ1096" s="255"/>
      <c r="GTK1096" s="255"/>
      <c r="GTL1096" s="255"/>
      <c r="GTM1096" s="255"/>
      <c r="GTN1096" s="255"/>
      <c r="GTO1096" s="255"/>
      <c r="GTP1096" s="255"/>
      <c r="GTQ1096" s="255"/>
      <c r="GTR1096" s="255"/>
      <c r="GTS1096" s="255"/>
      <c r="GTT1096" s="255"/>
      <c r="GTU1096" s="255"/>
      <c r="GTV1096" s="255"/>
      <c r="GTW1096" s="255"/>
      <c r="GTX1096" s="255"/>
      <c r="GTY1096" s="255"/>
      <c r="GTZ1096" s="255"/>
      <c r="GUA1096" s="255"/>
      <c r="GUB1096" s="255"/>
      <c r="GUC1096" s="255"/>
      <c r="GUD1096" s="255"/>
      <c r="GUE1096" s="255"/>
      <c r="GUF1096" s="255"/>
      <c r="GUG1096" s="255"/>
      <c r="GUH1096" s="255"/>
      <c r="GUI1096" s="255"/>
      <c r="GUJ1096" s="255"/>
      <c r="GUK1096" s="255"/>
      <c r="GUL1096" s="255"/>
      <c r="GUM1096" s="255"/>
      <c r="GUN1096" s="255"/>
      <c r="GUO1096" s="255"/>
      <c r="GUP1096" s="255"/>
      <c r="GUQ1096" s="255"/>
      <c r="GUR1096" s="255"/>
      <c r="GUS1096" s="255"/>
      <c r="GUT1096" s="255"/>
      <c r="GUU1096" s="255"/>
      <c r="GUV1096" s="255"/>
      <c r="GUW1096" s="255"/>
      <c r="GUX1096" s="255"/>
      <c r="GUY1096" s="255"/>
      <c r="GUZ1096" s="255"/>
      <c r="GVA1096" s="255"/>
      <c r="GVB1096" s="255"/>
      <c r="GVC1096" s="255"/>
      <c r="GVD1096" s="255"/>
      <c r="GVE1096" s="255"/>
      <c r="GVF1096" s="255"/>
      <c r="GVG1096" s="255"/>
      <c r="GVH1096" s="255"/>
      <c r="GVI1096" s="255"/>
      <c r="GVJ1096" s="255"/>
      <c r="GVK1096" s="255"/>
      <c r="GVL1096" s="255"/>
      <c r="GVM1096" s="255"/>
      <c r="GVN1096" s="255"/>
      <c r="GVO1096" s="255"/>
      <c r="GVP1096" s="255"/>
      <c r="GVQ1096" s="255"/>
      <c r="GVR1096" s="255"/>
      <c r="GVS1096" s="255"/>
      <c r="GVT1096" s="255"/>
      <c r="GVU1096" s="255"/>
      <c r="GVV1096" s="255"/>
      <c r="GVW1096" s="255"/>
      <c r="GVX1096" s="255"/>
      <c r="GVY1096" s="255"/>
      <c r="GVZ1096" s="255"/>
      <c r="GWA1096" s="255"/>
      <c r="GWB1096" s="255"/>
      <c r="GWC1096" s="255"/>
      <c r="GWD1096" s="255"/>
      <c r="GWE1096" s="255"/>
      <c r="GWF1096" s="255"/>
      <c r="GWG1096" s="255"/>
      <c r="GWH1096" s="255"/>
      <c r="GWI1096" s="255"/>
      <c r="GWJ1096" s="255"/>
      <c r="GWK1096" s="255"/>
      <c r="GWL1096" s="255"/>
      <c r="GWM1096" s="255"/>
      <c r="GWN1096" s="255"/>
      <c r="GWO1096" s="255"/>
      <c r="GWP1096" s="255"/>
      <c r="GWQ1096" s="255"/>
      <c r="GWR1096" s="255"/>
      <c r="GWS1096" s="255"/>
      <c r="GWT1096" s="255"/>
      <c r="GWU1096" s="255"/>
      <c r="GWV1096" s="255"/>
      <c r="GWW1096" s="255"/>
      <c r="GWX1096" s="255"/>
      <c r="GWY1096" s="255"/>
      <c r="GWZ1096" s="255"/>
      <c r="GXA1096" s="255"/>
      <c r="GXB1096" s="255"/>
      <c r="GXC1096" s="255"/>
      <c r="GXD1096" s="255"/>
      <c r="GXE1096" s="255"/>
      <c r="GXF1096" s="255"/>
      <c r="GXG1096" s="255"/>
      <c r="GXH1096" s="255"/>
      <c r="GXI1096" s="255"/>
      <c r="GXJ1096" s="255"/>
      <c r="GXK1096" s="255"/>
      <c r="GXL1096" s="255"/>
      <c r="GXM1096" s="255"/>
      <c r="GXN1096" s="255"/>
      <c r="GXO1096" s="255"/>
      <c r="GXP1096" s="255"/>
      <c r="GXQ1096" s="255"/>
      <c r="GXR1096" s="255"/>
      <c r="GXS1096" s="255"/>
      <c r="GXT1096" s="255"/>
      <c r="GXU1096" s="255"/>
      <c r="GXV1096" s="255"/>
      <c r="GXW1096" s="255"/>
      <c r="GXX1096" s="255"/>
      <c r="GXY1096" s="255"/>
      <c r="GXZ1096" s="255"/>
      <c r="GYA1096" s="255"/>
      <c r="GYB1096" s="255"/>
      <c r="GYC1096" s="255"/>
      <c r="GYD1096" s="255"/>
      <c r="GYE1096" s="255"/>
      <c r="GYF1096" s="255"/>
      <c r="GYG1096" s="255"/>
      <c r="GYH1096" s="255"/>
      <c r="GYI1096" s="255"/>
      <c r="GYJ1096" s="255"/>
      <c r="GYK1096" s="255"/>
      <c r="GYL1096" s="255"/>
      <c r="GYM1096" s="255"/>
      <c r="GYN1096" s="255"/>
      <c r="GYO1096" s="255"/>
      <c r="GYP1096" s="255"/>
      <c r="GYQ1096" s="255"/>
      <c r="GYR1096" s="255"/>
      <c r="GYS1096" s="255"/>
      <c r="GYT1096" s="255"/>
      <c r="GYU1096" s="255"/>
      <c r="GYV1096" s="255"/>
      <c r="GYW1096" s="255"/>
      <c r="GYX1096" s="255"/>
      <c r="GYY1096" s="255"/>
      <c r="GYZ1096" s="255"/>
      <c r="GZA1096" s="255"/>
      <c r="GZB1096" s="255"/>
      <c r="GZC1096" s="255"/>
      <c r="GZD1096" s="255"/>
      <c r="GZE1096" s="255"/>
      <c r="GZF1096" s="255"/>
      <c r="GZG1096" s="255"/>
      <c r="GZH1096" s="255"/>
      <c r="GZI1096" s="255"/>
      <c r="GZJ1096" s="255"/>
      <c r="GZK1096" s="255"/>
      <c r="GZL1096" s="255"/>
      <c r="GZM1096" s="255"/>
      <c r="GZN1096" s="255"/>
      <c r="GZO1096" s="255"/>
      <c r="GZP1096" s="255"/>
      <c r="GZQ1096" s="255"/>
      <c r="GZR1096" s="255"/>
      <c r="GZS1096" s="255"/>
      <c r="GZT1096" s="255"/>
      <c r="GZU1096" s="255"/>
      <c r="GZV1096" s="255"/>
      <c r="GZW1096" s="255"/>
      <c r="GZX1096" s="255"/>
      <c r="GZY1096" s="255"/>
      <c r="GZZ1096" s="255"/>
      <c r="HAA1096" s="255"/>
      <c r="HAB1096" s="255"/>
      <c r="HAC1096" s="255"/>
      <c r="HAD1096" s="255"/>
      <c r="HAE1096" s="255"/>
      <c r="HAF1096" s="255"/>
      <c r="HAG1096" s="255"/>
      <c r="HAH1096" s="255"/>
      <c r="HAI1096" s="255"/>
      <c r="HAJ1096" s="255"/>
      <c r="HAK1096" s="255"/>
      <c r="HAL1096" s="255"/>
      <c r="HAM1096" s="255"/>
      <c r="HAN1096" s="255"/>
      <c r="HAO1096" s="255"/>
      <c r="HAP1096" s="255"/>
      <c r="HAQ1096" s="255"/>
      <c r="HAR1096" s="255"/>
      <c r="HAS1096" s="255"/>
      <c r="HAT1096" s="255"/>
      <c r="HAU1096" s="255"/>
      <c r="HAV1096" s="255"/>
      <c r="HAW1096" s="255"/>
      <c r="HAX1096" s="255"/>
      <c r="HAY1096" s="255"/>
      <c r="HAZ1096" s="255"/>
      <c r="HBA1096" s="255"/>
      <c r="HBB1096" s="255"/>
      <c r="HBC1096" s="255"/>
      <c r="HBD1096" s="255"/>
      <c r="HBE1096" s="255"/>
      <c r="HBF1096" s="255"/>
      <c r="HBG1096" s="255"/>
      <c r="HBH1096" s="255"/>
      <c r="HBI1096" s="255"/>
      <c r="HBJ1096" s="255"/>
      <c r="HBK1096" s="255"/>
      <c r="HBL1096" s="255"/>
      <c r="HBM1096" s="255"/>
      <c r="HBN1096" s="255"/>
      <c r="HBO1096" s="255"/>
      <c r="HBP1096" s="255"/>
      <c r="HBQ1096" s="255"/>
      <c r="HBR1096" s="255"/>
      <c r="HBS1096" s="255"/>
      <c r="HBT1096" s="255"/>
      <c r="HBU1096" s="255"/>
      <c r="HBV1096" s="255"/>
      <c r="HBW1096" s="255"/>
      <c r="HBX1096" s="255"/>
      <c r="HBY1096" s="255"/>
      <c r="HBZ1096" s="255"/>
      <c r="HCA1096" s="255"/>
      <c r="HCB1096" s="255"/>
      <c r="HCC1096" s="255"/>
      <c r="HCD1096" s="255"/>
      <c r="HCE1096" s="255"/>
      <c r="HCF1096" s="255"/>
      <c r="HCG1096" s="255"/>
      <c r="HCH1096" s="255"/>
      <c r="HCI1096" s="255"/>
      <c r="HCJ1096" s="255"/>
      <c r="HCK1096" s="255"/>
      <c r="HCL1096" s="255"/>
      <c r="HCM1096" s="255"/>
      <c r="HCN1096" s="255"/>
      <c r="HCO1096" s="255"/>
      <c r="HCP1096" s="255"/>
      <c r="HCQ1096" s="255"/>
      <c r="HCR1096" s="255"/>
      <c r="HCS1096" s="255"/>
      <c r="HCT1096" s="255"/>
      <c r="HCU1096" s="255"/>
      <c r="HCV1096" s="255"/>
      <c r="HCW1096" s="255"/>
      <c r="HCX1096" s="255"/>
      <c r="HCY1096" s="255"/>
      <c r="HCZ1096" s="255"/>
      <c r="HDA1096" s="255"/>
      <c r="HDB1096" s="255"/>
      <c r="HDC1096" s="255"/>
      <c r="HDD1096" s="255"/>
      <c r="HDE1096" s="255"/>
      <c r="HDF1096" s="255"/>
      <c r="HDG1096" s="255"/>
      <c r="HDH1096" s="255"/>
      <c r="HDI1096" s="255"/>
      <c r="HDJ1096" s="255"/>
      <c r="HDK1096" s="255"/>
      <c r="HDL1096" s="255"/>
      <c r="HDM1096" s="255"/>
      <c r="HDN1096" s="255"/>
      <c r="HDO1096" s="255"/>
      <c r="HDP1096" s="255"/>
      <c r="HDQ1096" s="255"/>
      <c r="HDR1096" s="255"/>
      <c r="HDS1096" s="255"/>
      <c r="HDT1096" s="255"/>
      <c r="HDU1096" s="255"/>
      <c r="HDV1096" s="255"/>
      <c r="HDW1096" s="255"/>
      <c r="HDX1096" s="255"/>
      <c r="HDY1096" s="255"/>
      <c r="HDZ1096" s="255"/>
      <c r="HEA1096" s="255"/>
      <c r="HEB1096" s="255"/>
      <c r="HEC1096" s="255"/>
      <c r="HED1096" s="255"/>
      <c r="HEE1096" s="255"/>
      <c r="HEF1096" s="255"/>
      <c r="HEG1096" s="255"/>
      <c r="HEH1096" s="255"/>
      <c r="HEI1096" s="255"/>
      <c r="HEJ1096" s="255"/>
      <c r="HEK1096" s="255"/>
      <c r="HEL1096" s="255"/>
      <c r="HEM1096" s="255"/>
      <c r="HEN1096" s="255"/>
      <c r="HEO1096" s="255"/>
      <c r="HEP1096" s="255"/>
      <c r="HEQ1096" s="255"/>
      <c r="HER1096" s="255"/>
      <c r="HES1096" s="255"/>
      <c r="HET1096" s="255"/>
      <c r="HEU1096" s="255"/>
      <c r="HEV1096" s="255"/>
      <c r="HEW1096" s="255"/>
      <c r="HEX1096" s="255"/>
      <c r="HEY1096" s="255"/>
      <c r="HEZ1096" s="255"/>
      <c r="HFA1096" s="255"/>
      <c r="HFB1096" s="255"/>
      <c r="HFC1096" s="255"/>
      <c r="HFD1096" s="255"/>
      <c r="HFE1096" s="255"/>
      <c r="HFF1096" s="255"/>
      <c r="HFG1096" s="255"/>
      <c r="HFH1096" s="255"/>
      <c r="HFI1096" s="255"/>
      <c r="HFJ1096" s="255"/>
      <c r="HFK1096" s="255"/>
      <c r="HFL1096" s="255"/>
      <c r="HFM1096" s="255"/>
      <c r="HFN1096" s="255"/>
      <c r="HFO1096" s="255"/>
      <c r="HFP1096" s="255"/>
      <c r="HFQ1096" s="255"/>
      <c r="HFR1096" s="255"/>
      <c r="HFS1096" s="255"/>
      <c r="HFT1096" s="255"/>
      <c r="HFU1096" s="255"/>
      <c r="HFV1096" s="255"/>
      <c r="HFW1096" s="255"/>
      <c r="HFX1096" s="255"/>
      <c r="HFY1096" s="255"/>
      <c r="HFZ1096" s="255"/>
      <c r="HGA1096" s="255"/>
      <c r="HGB1096" s="255"/>
      <c r="HGC1096" s="255"/>
      <c r="HGD1096" s="255"/>
      <c r="HGE1096" s="255"/>
      <c r="HGF1096" s="255"/>
      <c r="HGG1096" s="255"/>
      <c r="HGH1096" s="255"/>
      <c r="HGI1096" s="255"/>
      <c r="HGJ1096" s="255"/>
      <c r="HGK1096" s="255"/>
      <c r="HGL1096" s="255"/>
      <c r="HGM1096" s="255"/>
      <c r="HGN1096" s="255"/>
      <c r="HGO1096" s="255"/>
      <c r="HGP1096" s="255"/>
      <c r="HGQ1096" s="255"/>
      <c r="HGR1096" s="255"/>
      <c r="HGS1096" s="255"/>
      <c r="HGT1096" s="255"/>
      <c r="HGU1096" s="255"/>
      <c r="HGV1096" s="255"/>
      <c r="HGW1096" s="255"/>
      <c r="HGX1096" s="255"/>
      <c r="HGY1096" s="255"/>
      <c r="HGZ1096" s="255"/>
      <c r="HHA1096" s="255"/>
      <c r="HHB1096" s="255"/>
      <c r="HHC1096" s="255"/>
      <c r="HHD1096" s="255"/>
      <c r="HHE1096" s="255"/>
      <c r="HHF1096" s="255"/>
      <c r="HHG1096" s="255"/>
      <c r="HHH1096" s="255"/>
      <c r="HHI1096" s="255"/>
      <c r="HHJ1096" s="255"/>
      <c r="HHK1096" s="255"/>
      <c r="HHL1096" s="255"/>
      <c r="HHM1096" s="255"/>
      <c r="HHN1096" s="255"/>
      <c r="HHO1096" s="255"/>
      <c r="HHP1096" s="255"/>
      <c r="HHQ1096" s="255"/>
      <c r="HHR1096" s="255"/>
      <c r="HHS1096" s="255"/>
      <c r="HHT1096" s="255"/>
      <c r="HHU1096" s="255"/>
      <c r="HHV1096" s="255"/>
      <c r="HHW1096" s="255"/>
      <c r="HHX1096" s="255"/>
      <c r="HHY1096" s="255"/>
      <c r="HHZ1096" s="255"/>
      <c r="HIA1096" s="255"/>
      <c r="HIB1096" s="255"/>
      <c r="HIC1096" s="255"/>
      <c r="HID1096" s="255"/>
      <c r="HIE1096" s="255"/>
      <c r="HIF1096" s="255"/>
      <c r="HIG1096" s="255"/>
      <c r="HIH1096" s="255"/>
      <c r="HII1096" s="255"/>
      <c r="HIJ1096" s="255"/>
      <c r="HIK1096" s="255"/>
      <c r="HIL1096" s="255"/>
      <c r="HIM1096" s="255"/>
      <c r="HIN1096" s="255"/>
      <c r="HIO1096" s="255"/>
      <c r="HIP1096" s="255"/>
      <c r="HIQ1096" s="255"/>
      <c r="HIR1096" s="255"/>
      <c r="HIS1096" s="255"/>
      <c r="HIT1096" s="255"/>
      <c r="HIU1096" s="255"/>
      <c r="HIV1096" s="255"/>
      <c r="HIW1096" s="255"/>
      <c r="HIX1096" s="255"/>
      <c r="HIY1096" s="255"/>
      <c r="HIZ1096" s="255"/>
      <c r="HJA1096" s="255"/>
      <c r="HJB1096" s="255"/>
      <c r="HJC1096" s="255"/>
      <c r="HJD1096" s="255"/>
      <c r="HJE1096" s="255"/>
      <c r="HJF1096" s="255"/>
      <c r="HJG1096" s="255"/>
      <c r="HJH1096" s="255"/>
      <c r="HJI1096" s="255"/>
      <c r="HJJ1096" s="255"/>
      <c r="HJK1096" s="255"/>
      <c r="HJL1096" s="255"/>
      <c r="HJM1096" s="255"/>
      <c r="HJN1096" s="255"/>
      <c r="HJO1096" s="255"/>
      <c r="HJP1096" s="255"/>
      <c r="HJQ1096" s="255"/>
      <c r="HJR1096" s="255"/>
      <c r="HJS1096" s="255"/>
      <c r="HJT1096" s="255"/>
      <c r="HJU1096" s="255"/>
      <c r="HJV1096" s="255"/>
      <c r="HJW1096" s="255"/>
      <c r="HJX1096" s="255"/>
      <c r="HJY1096" s="255"/>
      <c r="HJZ1096" s="255"/>
      <c r="HKA1096" s="255"/>
      <c r="HKB1096" s="255"/>
      <c r="HKC1096" s="255"/>
      <c r="HKD1096" s="255"/>
      <c r="HKE1096" s="255"/>
      <c r="HKF1096" s="255"/>
      <c r="HKG1096" s="255"/>
      <c r="HKH1096" s="255"/>
      <c r="HKI1096" s="255"/>
      <c r="HKJ1096" s="255"/>
      <c r="HKK1096" s="255"/>
      <c r="HKL1096" s="255"/>
      <c r="HKM1096" s="255"/>
      <c r="HKN1096" s="255"/>
      <c r="HKO1096" s="255"/>
      <c r="HKP1096" s="255"/>
      <c r="HKQ1096" s="255"/>
      <c r="HKR1096" s="255"/>
      <c r="HKS1096" s="255"/>
      <c r="HKT1096" s="255"/>
      <c r="HKU1096" s="255"/>
      <c r="HKV1096" s="255"/>
      <c r="HKW1096" s="255"/>
      <c r="HKX1096" s="255"/>
      <c r="HKY1096" s="255"/>
      <c r="HKZ1096" s="255"/>
      <c r="HLA1096" s="255"/>
      <c r="HLB1096" s="255"/>
      <c r="HLC1096" s="255"/>
      <c r="HLD1096" s="255"/>
      <c r="HLE1096" s="255"/>
      <c r="HLF1096" s="255"/>
      <c r="HLG1096" s="255"/>
      <c r="HLH1096" s="255"/>
      <c r="HLI1096" s="255"/>
      <c r="HLJ1096" s="255"/>
      <c r="HLK1096" s="255"/>
      <c r="HLL1096" s="255"/>
      <c r="HLM1096" s="255"/>
      <c r="HLN1096" s="255"/>
      <c r="HLO1096" s="255"/>
      <c r="HLP1096" s="255"/>
      <c r="HLQ1096" s="255"/>
      <c r="HLR1096" s="255"/>
      <c r="HLS1096" s="255"/>
      <c r="HLT1096" s="255"/>
      <c r="HLU1096" s="255"/>
      <c r="HLV1096" s="255"/>
      <c r="HLW1096" s="255"/>
      <c r="HLX1096" s="255"/>
      <c r="HLY1096" s="255"/>
      <c r="HLZ1096" s="255"/>
      <c r="HMA1096" s="255"/>
      <c r="HMB1096" s="255"/>
      <c r="HMC1096" s="255"/>
      <c r="HMD1096" s="255"/>
      <c r="HME1096" s="255"/>
      <c r="HMF1096" s="255"/>
      <c r="HMG1096" s="255"/>
      <c r="HMH1096" s="255"/>
      <c r="HMI1096" s="255"/>
      <c r="HMJ1096" s="255"/>
      <c r="HMK1096" s="255"/>
      <c r="HML1096" s="255"/>
      <c r="HMM1096" s="255"/>
      <c r="HMN1096" s="255"/>
      <c r="HMO1096" s="255"/>
      <c r="HMP1096" s="255"/>
      <c r="HMQ1096" s="255"/>
      <c r="HMR1096" s="255"/>
      <c r="HMS1096" s="255"/>
      <c r="HMT1096" s="255"/>
      <c r="HMU1096" s="255"/>
      <c r="HMV1096" s="255"/>
      <c r="HMW1096" s="255"/>
      <c r="HMX1096" s="255"/>
      <c r="HMY1096" s="255"/>
      <c r="HMZ1096" s="255"/>
      <c r="HNA1096" s="255"/>
      <c r="HNB1096" s="255"/>
      <c r="HNC1096" s="255"/>
      <c r="HND1096" s="255"/>
      <c r="HNE1096" s="255"/>
      <c r="HNF1096" s="255"/>
      <c r="HNG1096" s="255"/>
      <c r="HNH1096" s="255"/>
      <c r="HNI1096" s="255"/>
      <c r="HNJ1096" s="255"/>
      <c r="HNK1096" s="255"/>
      <c r="HNL1096" s="255"/>
      <c r="HNM1096" s="255"/>
      <c r="HNN1096" s="255"/>
      <c r="HNO1096" s="255"/>
      <c r="HNP1096" s="255"/>
      <c r="HNQ1096" s="255"/>
      <c r="HNR1096" s="255"/>
      <c r="HNS1096" s="255"/>
      <c r="HNT1096" s="255"/>
      <c r="HNU1096" s="255"/>
      <c r="HNV1096" s="255"/>
      <c r="HNW1096" s="255"/>
      <c r="HNX1096" s="255"/>
      <c r="HNY1096" s="255"/>
      <c r="HNZ1096" s="255"/>
      <c r="HOA1096" s="255"/>
      <c r="HOB1096" s="255"/>
      <c r="HOC1096" s="255"/>
      <c r="HOD1096" s="255"/>
      <c r="HOE1096" s="255"/>
      <c r="HOF1096" s="255"/>
      <c r="HOG1096" s="255"/>
      <c r="HOH1096" s="255"/>
      <c r="HOI1096" s="255"/>
      <c r="HOJ1096" s="255"/>
      <c r="HOK1096" s="255"/>
      <c r="HOL1096" s="255"/>
      <c r="HOM1096" s="255"/>
      <c r="HON1096" s="255"/>
      <c r="HOO1096" s="255"/>
      <c r="HOP1096" s="255"/>
      <c r="HOQ1096" s="255"/>
      <c r="HOR1096" s="255"/>
      <c r="HOS1096" s="255"/>
      <c r="HOT1096" s="255"/>
      <c r="HOU1096" s="255"/>
      <c r="HOV1096" s="255"/>
      <c r="HOW1096" s="255"/>
      <c r="HOX1096" s="255"/>
      <c r="HOY1096" s="255"/>
      <c r="HOZ1096" s="255"/>
      <c r="HPA1096" s="255"/>
      <c r="HPB1096" s="255"/>
      <c r="HPC1096" s="255"/>
      <c r="HPD1096" s="255"/>
      <c r="HPE1096" s="255"/>
      <c r="HPF1096" s="255"/>
      <c r="HPG1096" s="255"/>
      <c r="HPH1096" s="255"/>
      <c r="HPI1096" s="255"/>
      <c r="HPJ1096" s="255"/>
      <c r="HPK1096" s="255"/>
      <c r="HPL1096" s="255"/>
      <c r="HPM1096" s="255"/>
      <c r="HPN1096" s="255"/>
      <c r="HPO1096" s="255"/>
      <c r="HPP1096" s="255"/>
      <c r="HPQ1096" s="255"/>
      <c r="HPR1096" s="255"/>
      <c r="HPS1096" s="255"/>
      <c r="HPT1096" s="255"/>
      <c r="HPU1096" s="255"/>
      <c r="HPV1096" s="255"/>
      <c r="HPW1096" s="255"/>
      <c r="HPX1096" s="255"/>
      <c r="HPY1096" s="255"/>
      <c r="HPZ1096" s="255"/>
      <c r="HQA1096" s="255"/>
      <c r="HQB1096" s="255"/>
      <c r="HQC1096" s="255"/>
      <c r="HQD1096" s="255"/>
      <c r="HQE1096" s="255"/>
      <c r="HQF1096" s="255"/>
      <c r="HQG1096" s="255"/>
      <c r="HQH1096" s="255"/>
      <c r="HQI1096" s="255"/>
      <c r="HQJ1096" s="255"/>
      <c r="HQK1096" s="255"/>
      <c r="HQL1096" s="255"/>
      <c r="HQM1096" s="255"/>
      <c r="HQN1096" s="255"/>
      <c r="HQO1096" s="255"/>
      <c r="HQP1096" s="255"/>
      <c r="HQQ1096" s="255"/>
      <c r="HQR1096" s="255"/>
      <c r="HQS1096" s="255"/>
      <c r="HQT1096" s="255"/>
      <c r="HQU1096" s="255"/>
      <c r="HQV1096" s="255"/>
      <c r="HQW1096" s="255"/>
      <c r="HQX1096" s="255"/>
      <c r="HQY1096" s="255"/>
      <c r="HQZ1096" s="255"/>
      <c r="HRA1096" s="255"/>
      <c r="HRB1096" s="255"/>
      <c r="HRC1096" s="255"/>
      <c r="HRD1096" s="255"/>
      <c r="HRE1096" s="255"/>
      <c r="HRF1096" s="255"/>
      <c r="HRG1096" s="255"/>
      <c r="HRH1096" s="255"/>
      <c r="HRI1096" s="255"/>
      <c r="HRJ1096" s="255"/>
      <c r="HRK1096" s="255"/>
      <c r="HRL1096" s="255"/>
      <c r="HRM1096" s="255"/>
      <c r="HRN1096" s="255"/>
      <c r="HRO1096" s="255"/>
      <c r="HRP1096" s="255"/>
      <c r="HRQ1096" s="255"/>
      <c r="HRR1096" s="255"/>
      <c r="HRS1096" s="255"/>
      <c r="HRT1096" s="255"/>
      <c r="HRU1096" s="255"/>
      <c r="HRV1096" s="255"/>
      <c r="HRW1096" s="255"/>
      <c r="HRX1096" s="255"/>
      <c r="HRY1096" s="255"/>
      <c r="HRZ1096" s="255"/>
      <c r="HSA1096" s="255"/>
      <c r="HSB1096" s="255"/>
      <c r="HSC1096" s="255"/>
      <c r="HSD1096" s="255"/>
      <c r="HSE1096" s="255"/>
      <c r="HSF1096" s="255"/>
      <c r="HSG1096" s="255"/>
      <c r="HSH1096" s="255"/>
      <c r="HSI1096" s="255"/>
      <c r="HSJ1096" s="255"/>
      <c r="HSK1096" s="255"/>
      <c r="HSL1096" s="255"/>
      <c r="HSM1096" s="255"/>
      <c r="HSN1096" s="255"/>
      <c r="HSO1096" s="255"/>
      <c r="HSP1096" s="255"/>
      <c r="HSQ1096" s="255"/>
      <c r="HSR1096" s="255"/>
      <c r="HSS1096" s="255"/>
      <c r="HST1096" s="255"/>
      <c r="HSU1096" s="255"/>
      <c r="HSV1096" s="255"/>
      <c r="HSW1096" s="255"/>
      <c r="HSX1096" s="255"/>
      <c r="HSY1096" s="255"/>
      <c r="HSZ1096" s="255"/>
      <c r="HTA1096" s="255"/>
      <c r="HTB1096" s="255"/>
      <c r="HTC1096" s="255"/>
      <c r="HTD1096" s="255"/>
      <c r="HTE1096" s="255"/>
      <c r="HTF1096" s="255"/>
      <c r="HTG1096" s="255"/>
      <c r="HTH1096" s="255"/>
      <c r="HTI1096" s="255"/>
      <c r="HTJ1096" s="255"/>
      <c r="HTK1096" s="255"/>
      <c r="HTL1096" s="255"/>
      <c r="HTM1096" s="255"/>
      <c r="HTN1096" s="255"/>
      <c r="HTO1096" s="255"/>
      <c r="HTP1096" s="255"/>
      <c r="HTQ1096" s="255"/>
      <c r="HTR1096" s="255"/>
      <c r="HTS1096" s="255"/>
      <c r="HTT1096" s="255"/>
      <c r="HTU1096" s="255"/>
      <c r="HTV1096" s="255"/>
      <c r="HTW1096" s="255"/>
      <c r="HTX1096" s="255"/>
      <c r="HTY1096" s="255"/>
      <c r="HTZ1096" s="255"/>
      <c r="HUA1096" s="255"/>
      <c r="HUB1096" s="255"/>
      <c r="HUC1096" s="255"/>
      <c r="HUD1096" s="255"/>
      <c r="HUE1096" s="255"/>
      <c r="HUF1096" s="255"/>
      <c r="HUG1096" s="255"/>
      <c r="HUH1096" s="255"/>
      <c r="HUI1096" s="255"/>
      <c r="HUJ1096" s="255"/>
      <c r="HUK1096" s="255"/>
      <c r="HUL1096" s="255"/>
      <c r="HUM1096" s="255"/>
      <c r="HUN1096" s="255"/>
      <c r="HUO1096" s="255"/>
      <c r="HUP1096" s="255"/>
      <c r="HUQ1096" s="255"/>
      <c r="HUR1096" s="255"/>
      <c r="HUS1096" s="255"/>
      <c r="HUT1096" s="255"/>
      <c r="HUU1096" s="255"/>
      <c r="HUV1096" s="255"/>
      <c r="HUW1096" s="255"/>
      <c r="HUX1096" s="255"/>
      <c r="HUY1096" s="255"/>
      <c r="HUZ1096" s="255"/>
      <c r="HVA1096" s="255"/>
      <c r="HVB1096" s="255"/>
      <c r="HVC1096" s="255"/>
      <c r="HVD1096" s="255"/>
      <c r="HVE1096" s="255"/>
      <c r="HVF1096" s="255"/>
      <c r="HVG1096" s="255"/>
      <c r="HVH1096" s="255"/>
      <c r="HVI1096" s="255"/>
      <c r="HVJ1096" s="255"/>
      <c r="HVK1096" s="255"/>
      <c r="HVL1096" s="255"/>
      <c r="HVM1096" s="255"/>
      <c r="HVN1096" s="255"/>
      <c r="HVO1096" s="255"/>
      <c r="HVP1096" s="255"/>
      <c r="HVQ1096" s="255"/>
      <c r="HVR1096" s="255"/>
      <c r="HVS1096" s="255"/>
      <c r="HVT1096" s="255"/>
      <c r="HVU1096" s="255"/>
      <c r="HVV1096" s="255"/>
      <c r="HVW1096" s="255"/>
      <c r="HVX1096" s="255"/>
      <c r="HVY1096" s="255"/>
      <c r="HVZ1096" s="255"/>
      <c r="HWA1096" s="255"/>
      <c r="HWB1096" s="255"/>
      <c r="HWC1096" s="255"/>
      <c r="HWD1096" s="255"/>
      <c r="HWE1096" s="255"/>
      <c r="HWF1096" s="255"/>
      <c r="HWG1096" s="255"/>
      <c r="HWH1096" s="255"/>
      <c r="HWI1096" s="255"/>
      <c r="HWJ1096" s="255"/>
      <c r="HWK1096" s="255"/>
      <c r="HWL1096" s="255"/>
      <c r="HWM1096" s="255"/>
      <c r="HWN1096" s="255"/>
      <c r="HWO1096" s="255"/>
      <c r="HWP1096" s="255"/>
      <c r="HWQ1096" s="255"/>
      <c r="HWR1096" s="255"/>
      <c r="HWS1096" s="255"/>
      <c r="HWT1096" s="255"/>
      <c r="HWU1096" s="255"/>
      <c r="HWV1096" s="255"/>
      <c r="HWW1096" s="255"/>
      <c r="HWX1096" s="255"/>
      <c r="HWY1096" s="255"/>
      <c r="HWZ1096" s="255"/>
      <c r="HXA1096" s="255"/>
      <c r="HXB1096" s="255"/>
      <c r="HXC1096" s="255"/>
      <c r="HXD1096" s="255"/>
      <c r="HXE1096" s="255"/>
      <c r="HXF1096" s="255"/>
      <c r="HXG1096" s="255"/>
      <c r="HXH1096" s="255"/>
      <c r="HXI1096" s="255"/>
      <c r="HXJ1096" s="255"/>
      <c r="HXK1096" s="255"/>
      <c r="HXL1096" s="255"/>
      <c r="HXM1096" s="255"/>
      <c r="HXN1096" s="255"/>
      <c r="HXO1096" s="255"/>
      <c r="HXP1096" s="255"/>
      <c r="HXQ1096" s="255"/>
      <c r="HXR1096" s="255"/>
      <c r="HXS1096" s="255"/>
      <c r="HXT1096" s="255"/>
      <c r="HXU1096" s="255"/>
      <c r="HXV1096" s="255"/>
      <c r="HXW1096" s="255"/>
      <c r="HXX1096" s="255"/>
      <c r="HXY1096" s="255"/>
      <c r="HXZ1096" s="255"/>
      <c r="HYA1096" s="255"/>
      <c r="HYB1096" s="255"/>
      <c r="HYC1096" s="255"/>
      <c r="HYD1096" s="255"/>
      <c r="HYE1096" s="255"/>
      <c r="HYF1096" s="255"/>
      <c r="HYG1096" s="255"/>
      <c r="HYH1096" s="255"/>
      <c r="HYI1096" s="255"/>
      <c r="HYJ1096" s="255"/>
      <c r="HYK1096" s="255"/>
      <c r="HYL1096" s="255"/>
      <c r="HYM1096" s="255"/>
      <c r="HYN1096" s="255"/>
      <c r="HYO1096" s="255"/>
      <c r="HYP1096" s="255"/>
      <c r="HYQ1096" s="255"/>
      <c r="HYR1096" s="255"/>
      <c r="HYS1096" s="255"/>
      <c r="HYT1096" s="255"/>
      <c r="HYU1096" s="255"/>
      <c r="HYV1096" s="255"/>
      <c r="HYW1096" s="255"/>
      <c r="HYX1096" s="255"/>
      <c r="HYY1096" s="255"/>
      <c r="HYZ1096" s="255"/>
      <c r="HZA1096" s="255"/>
      <c r="HZB1096" s="255"/>
      <c r="HZC1096" s="255"/>
      <c r="HZD1096" s="255"/>
      <c r="HZE1096" s="255"/>
      <c r="HZF1096" s="255"/>
      <c r="HZG1096" s="255"/>
      <c r="HZH1096" s="255"/>
      <c r="HZI1096" s="255"/>
      <c r="HZJ1096" s="255"/>
      <c r="HZK1096" s="255"/>
      <c r="HZL1096" s="255"/>
      <c r="HZM1096" s="255"/>
      <c r="HZN1096" s="255"/>
      <c r="HZO1096" s="255"/>
      <c r="HZP1096" s="255"/>
      <c r="HZQ1096" s="255"/>
      <c r="HZR1096" s="255"/>
      <c r="HZS1096" s="255"/>
      <c r="HZT1096" s="255"/>
      <c r="HZU1096" s="255"/>
      <c r="HZV1096" s="255"/>
      <c r="HZW1096" s="255"/>
      <c r="HZX1096" s="255"/>
      <c r="HZY1096" s="255"/>
      <c r="HZZ1096" s="255"/>
      <c r="IAA1096" s="255"/>
      <c r="IAB1096" s="255"/>
      <c r="IAC1096" s="255"/>
      <c r="IAD1096" s="255"/>
      <c r="IAE1096" s="255"/>
      <c r="IAF1096" s="255"/>
      <c r="IAG1096" s="255"/>
      <c r="IAH1096" s="255"/>
      <c r="IAI1096" s="255"/>
      <c r="IAJ1096" s="255"/>
      <c r="IAK1096" s="255"/>
      <c r="IAL1096" s="255"/>
      <c r="IAM1096" s="255"/>
      <c r="IAN1096" s="255"/>
      <c r="IAO1096" s="255"/>
      <c r="IAP1096" s="255"/>
      <c r="IAQ1096" s="255"/>
      <c r="IAR1096" s="255"/>
      <c r="IAS1096" s="255"/>
      <c r="IAT1096" s="255"/>
      <c r="IAU1096" s="255"/>
      <c r="IAV1096" s="255"/>
      <c r="IAW1096" s="255"/>
      <c r="IAX1096" s="255"/>
      <c r="IAY1096" s="255"/>
      <c r="IAZ1096" s="255"/>
      <c r="IBA1096" s="255"/>
      <c r="IBB1096" s="255"/>
      <c r="IBC1096" s="255"/>
      <c r="IBD1096" s="255"/>
      <c r="IBE1096" s="255"/>
      <c r="IBF1096" s="255"/>
      <c r="IBG1096" s="255"/>
      <c r="IBH1096" s="255"/>
      <c r="IBI1096" s="255"/>
      <c r="IBJ1096" s="255"/>
      <c r="IBK1096" s="255"/>
      <c r="IBL1096" s="255"/>
      <c r="IBM1096" s="255"/>
      <c r="IBN1096" s="255"/>
      <c r="IBO1096" s="255"/>
      <c r="IBP1096" s="255"/>
      <c r="IBQ1096" s="255"/>
      <c r="IBR1096" s="255"/>
      <c r="IBS1096" s="255"/>
      <c r="IBT1096" s="255"/>
      <c r="IBU1096" s="255"/>
      <c r="IBV1096" s="255"/>
      <c r="IBW1096" s="255"/>
      <c r="IBX1096" s="255"/>
      <c r="IBY1096" s="255"/>
      <c r="IBZ1096" s="255"/>
      <c r="ICA1096" s="255"/>
      <c r="ICB1096" s="255"/>
      <c r="ICC1096" s="255"/>
      <c r="ICD1096" s="255"/>
      <c r="ICE1096" s="255"/>
      <c r="ICF1096" s="255"/>
      <c r="ICG1096" s="255"/>
      <c r="ICH1096" s="255"/>
      <c r="ICI1096" s="255"/>
      <c r="ICJ1096" s="255"/>
      <c r="ICK1096" s="255"/>
      <c r="ICL1096" s="255"/>
      <c r="ICM1096" s="255"/>
      <c r="ICN1096" s="255"/>
      <c r="ICO1096" s="255"/>
      <c r="ICP1096" s="255"/>
      <c r="ICQ1096" s="255"/>
      <c r="ICR1096" s="255"/>
      <c r="ICS1096" s="255"/>
      <c r="ICT1096" s="255"/>
      <c r="ICU1096" s="255"/>
      <c r="ICV1096" s="255"/>
      <c r="ICW1096" s="255"/>
      <c r="ICX1096" s="255"/>
      <c r="ICY1096" s="255"/>
      <c r="ICZ1096" s="255"/>
      <c r="IDA1096" s="255"/>
      <c r="IDB1096" s="255"/>
      <c r="IDC1096" s="255"/>
      <c r="IDD1096" s="255"/>
      <c r="IDE1096" s="255"/>
      <c r="IDF1096" s="255"/>
      <c r="IDG1096" s="255"/>
      <c r="IDH1096" s="255"/>
      <c r="IDI1096" s="255"/>
      <c r="IDJ1096" s="255"/>
      <c r="IDK1096" s="255"/>
      <c r="IDL1096" s="255"/>
      <c r="IDM1096" s="255"/>
      <c r="IDN1096" s="255"/>
      <c r="IDO1096" s="255"/>
      <c r="IDP1096" s="255"/>
      <c r="IDQ1096" s="255"/>
      <c r="IDR1096" s="255"/>
      <c r="IDS1096" s="255"/>
      <c r="IDT1096" s="255"/>
      <c r="IDU1096" s="255"/>
      <c r="IDV1096" s="255"/>
      <c r="IDW1096" s="255"/>
      <c r="IDX1096" s="255"/>
      <c r="IDY1096" s="255"/>
      <c r="IDZ1096" s="255"/>
      <c r="IEA1096" s="255"/>
      <c r="IEB1096" s="255"/>
      <c r="IEC1096" s="255"/>
      <c r="IED1096" s="255"/>
      <c r="IEE1096" s="255"/>
      <c r="IEF1096" s="255"/>
      <c r="IEG1096" s="255"/>
      <c r="IEH1096" s="255"/>
      <c r="IEI1096" s="255"/>
      <c r="IEJ1096" s="255"/>
      <c r="IEK1096" s="255"/>
      <c r="IEL1096" s="255"/>
      <c r="IEM1096" s="255"/>
      <c r="IEN1096" s="255"/>
      <c r="IEO1096" s="255"/>
      <c r="IEP1096" s="255"/>
      <c r="IEQ1096" s="255"/>
      <c r="IER1096" s="255"/>
      <c r="IES1096" s="255"/>
      <c r="IET1096" s="255"/>
      <c r="IEU1096" s="255"/>
      <c r="IEV1096" s="255"/>
      <c r="IEW1096" s="255"/>
      <c r="IEX1096" s="255"/>
      <c r="IEY1096" s="255"/>
      <c r="IEZ1096" s="255"/>
      <c r="IFA1096" s="255"/>
      <c r="IFB1096" s="255"/>
      <c r="IFC1096" s="255"/>
      <c r="IFD1096" s="255"/>
      <c r="IFE1096" s="255"/>
      <c r="IFF1096" s="255"/>
      <c r="IFG1096" s="255"/>
      <c r="IFH1096" s="255"/>
      <c r="IFI1096" s="255"/>
      <c r="IFJ1096" s="255"/>
      <c r="IFK1096" s="255"/>
      <c r="IFL1096" s="255"/>
      <c r="IFM1096" s="255"/>
      <c r="IFN1096" s="255"/>
      <c r="IFO1096" s="255"/>
      <c r="IFP1096" s="255"/>
      <c r="IFQ1096" s="255"/>
      <c r="IFR1096" s="255"/>
      <c r="IFS1096" s="255"/>
      <c r="IFT1096" s="255"/>
      <c r="IFU1096" s="255"/>
      <c r="IFV1096" s="255"/>
      <c r="IFW1096" s="255"/>
      <c r="IFX1096" s="255"/>
      <c r="IFY1096" s="255"/>
      <c r="IFZ1096" s="255"/>
      <c r="IGA1096" s="255"/>
      <c r="IGB1096" s="255"/>
      <c r="IGC1096" s="255"/>
      <c r="IGD1096" s="255"/>
      <c r="IGE1096" s="255"/>
      <c r="IGF1096" s="255"/>
      <c r="IGG1096" s="255"/>
      <c r="IGH1096" s="255"/>
      <c r="IGI1096" s="255"/>
      <c r="IGJ1096" s="255"/>
      <c r="IGK1096" s="255"/>
      <c r="IGL1096" s="255"/>
      <c r="IGM1096" s="255"/>
      <c r="IGN1096" s="255"/>
      <c r="IGO1096" s="255"/>
      <c r="IGP1096" s="255"/>
      <c r="IGQ1096" s="255"/>
      <c r="IGR1096" s="255"/>
      <c r="IGS1096" s="255"/>
      <c r="IGT1096" s="255"/>
      <c r="IGU1096" s="255"/>
      <c r="IGV1096" s="255"/>
      <c r="IGW1096" s="255"/>
      <c r="IGX1096" s="255"/>
      <c r="IGY1096" s="255"/>
      <c r="IGZ1096" s="255"/>
      <c r="IHA1096" s="255"/>
      <c r="IHB1096" s="255"/>
      <c r="IHC1096" s="255"/>
      <c r="IHD1096" s="255"/>
      <c r="IHE1096" s="255"/>
      <c r="IHF1096" s="255"/>
      <c r="IHG1096" s="255"/>
      <c r="IHH1096" s="255"/>
      <c r="IHI1096" s="255"/>
      <c r="IHJ1096" s="255"/>
      <c r="IHK1096" s="255"/>
      <c r="IHL1096" s="255"/>
      <c r="IHM1096" s="255"/>
      <c r="IHN1096" s="255"/>
      <c r="IHO1096" s="255"/>
      <c r="IHP1096" s="255"/>
      <c r="IHQ1096" s="255"/>
      <c r="IHR1096" s="255"/>
      <c r="IHS1096" s="255"/>
      <c r="IHT1096" s="255"/>
      <c r="IHU1096" s="255"/>
      <c r="IHV1096" s="255"/>
      <c r="IHW1096" s="255"/>
      <c r="IHX1096" s="255"/>
      <c r="IHY1096" s="255"/>
      <c r="IHZ1096" s="255"/>
      <c r="IIA1096" s="255"/>
      <c r="IIB1096" s="255"/>
      <c r="IIC1096" s="255"/>
      <c r="IID1096" s="255"/>
      <c r="IIE1096" s="255"/>
      <c r="IIF1096" s="255"/>
      <c r="IIG1096" s="255"/>
      <c r="IIH1096" s="255"/>
      <c r="III1096" s="255"/>
      <c r="IIJ1096" s="255"/>
      <c r="IIK1096" s="255"/>
      <c r="IIL1096" s="255"/>
      <c r="IIM1096" s="255"/>
      <c r="IIN1096" s="255"/>
      <c r="IIO1096" s="255"/>
      <c r="IIP1096" s="255"/>
      <c r="IIQ1096" s="255"/>
      <c r="IIR1096" s="255"/>
      <c r="IIS1096" s="255"/>
      <c r="IIT1096" s="255"/>
      <c r="IIU1096" s="255"/>
      <c r="IIV1096" s="255"/>
      <c r="IIW1096" s="255"/>
      <c r="IIX1096" s="255"/>
      <c r="IIY1096" s="255"/>
      <c r="IIZ1096" s="255"/>
      <c r="IJA1096" s="255"/>
      <c r="IJB1096" s="255"/>
      <c r="IJC1096" s="255"/>
      <c r="IJD1096" s="255"/>
      <c r="IJE1096" s="255"/>
      <c r="IJF1096" s="255"/>
      <c r="IJG1096" s="255"/>
      <c r="IJH1096" s="255"/>
      <c r="IJI1096" s="255"/>
      <c r="IJJ1096" s="255"/>
      <c r="IJK1096" s="255"/>
      <c r="IJL1096" s="255"/>
      <c r="IJM1096" s="255"/>
      <c r="IJN1096" s="255"/>
      <c r="IJO1096" s="255"/>
      <c r="IJP1096" s="255"/>
      <c r="IJQ1096" s="255"/>
      <c r="IJR1096" s="255"/>
      <c r="IJS1096" s="255"/>
      <c r="IJT1096" s="255"/>
      <c r="IJU1096" s="255"/>
      <c r="IJV1096" s="255"/>
      <c r="IJW1096" s="255"/>
      <c r="IJX1096" s="255"/>
      <c r="IJY1096" s="255"/>
      <c r="IJZ1096" s="255"/>
      <c r="IKA1096" s="255"/>
      <c r="IKB1096" s="255"/>
      <c r="IKC1096" s="255"/>
      <c r="IKD1096" s="255"/>
      <c r="IKE1096" s="255"/>
      <c r="IKF1096" s="255"/>
      <c r="IKG1096" s="255"/>
      <c r="IKH1096" s="255"/>
      <c r="IKI1096" s="255"/>
      <c r="IKJ1096" s="255"/>
      <c r="IKK1096" s="255"/>
      <c r="IKL1096" s="255"/>
      <c r="IKM1096" s="255"/>
      <c r="IKN1096" s="255"/>
      <c r="IKO1096" s="255"/>
      <c r="IKP1096" s="255"/>
      <c r="IKQ1096" s="255"/>
      <c r="IKR1096" s="255"/>
      <c r="IKS1096" s="255"/>
      <c r="IKT1096" s="255"/>
      <c r="IKU1096" s="255"/>
      <c r="IKV1096" s="255"/>
      <c r="IKW1096" s="255"/>
      <c r="IKX1096" s="255"/>
      <c r="IKY1096" s="255"/>
      <c r="IKZ1096" s="255"/>
      <c r="ILA1096" s="255"/>
      <c r="ILB1096" s="255"/>
      <c r="ILC1096" s="255"/>
      <c r="ILD1096" s="255"/>
      <c r="ILE1096" s="255"/>
      <c r="ILF1096" s="255"/>
      <c r="ILG1096" s="255"/>
      <c r="ILH1096" s="255"/>
      <c r="ILI1096" s="255"/>
      <c r="ILJ1096" s="255"/>
      <c r="ILK1096" s="255"/>
      <c r="ILL1096" s="255"/>
      <c r="ILM1096" s="255"/>
      <c r="ILN1096" s="255"/>
      <c r="ILO1096" s="255"/>
      <c r="ILP1096" s="255"/>
      <c r="ILQ1096" s="255"/>
      <c r="ILR1096" s="255"/>
      <c r="ILS1096" s="255"/>
      <c r="ILT1096" s="255"/>
      <c r="ILU1096" s="255"/>
      <c r="ILV1096" s="255"/>
      <c r="ILW1096" s="255"/>
      <c r="ILX1096" s="255"/>
      <c r="ILY1096" s="255"/>
      <c r="ILZ1096" s="255"/>
      <c r="IMA1096" s="255"/>
      <c r="IMB1096" s="255"/>
      <c r="IMC1096" s="255"/>
      <c r="IMD1096" s="255"/>
      <c r="IME1096" s="255"/>
      <c r="IMF1096" s="255"/>
      <c r="IMG1096" s="255"/>
      <c r="IMH1096" s="255"/>
      <c r="IMI1096" s="255"/>
      <c r="IMJ1096" s="255"/>
      <c r="IMK1096" s="255"/>
      <c r="IML1096" s="255"/>
      <c r="IMM1096" s="255"/>
      <c r="IMN1096" s="255"/>
      <c r="IMO1096" s="255"/>
      <c r="IMP1096" s="255"/>
      <c r="IMQ1096" s="255"/>
      <c r="IMR1096" s="255"/>
      <c r="IMS1096" s="255"/>
      <c r="IMT1096" s="255"/>
      <c r="IMU1096" s="255"/>
      <c r="IMV1096" s="255"/>
      <c r="IMW1096" s="255"/>
      <c r="IMX1096" s="255"/>
      <c r="IMY1096" s="255"/>
      <c r="IMZ1096" s="255"/>
      <c r="INA1096" s="255"/>
      <c r="INB1096" s="255"/>
      <c r="INC1096" s="255"/>
      <c r="IND1096" s="255"/>
      <c r="INE1096" s="255"/>
      <c r="INF1096" s="255"/>
      <c r="ING1096" s="255"/>
      <c r="INH1096" s="255"/>
      <c r="INI1096" s="255"/>
      <c r="INJ1096" s="255"/>
      <c r="INK1096" s="255"/>
      <c r="INL1096" s="255"/>
      <c r="INM1096" s="255"/>
      <c r="INN1096" s="255"/>
      <c r="INO1096" s="255"/>
      <c r="INP1096" s="255"/>
      <c r="INQ1096" s="255"/>
      <c r="INR1096" s="255"/>
      <c r="INS1096" s="255"/>
      <c r="INT1096" s="255"/>
      <c r="INU1096" s="255"/>
      <c r="INV1096" s="255"/>
      <c r="INW1096" s="255"/>
      <c r="INX1096" s="255"/>
      <c r="INY1096" s="255"/>
      <c r="INZ1096" s="255"/>
      <c r="IOA1096" s="255"/>
      <c r="IOB1096" s="255"/>
      <c r="IOC1096" s="255"/>
      <c r="IOD1096" s="255"/>
      <c r="IOE1096" s="255"/>
      <c r="IOF1096" s="255"/>
      <c r="IOG1096" s="255"/>
      <c r="IOH1096" s="255"/>
      <c r="IOI1096" s="255"/>
      <c r="IOJ1096" s="255"/>
      <c r="IOK1096" s="255"/>
      <c r="IOL1096" s="255"/>
      <c r="IOM1096" s="255"/>
      <c r="ION1096" s="255"/>
      <c r="IOO1096" s="255"/>
      <c r="IOP1096" s="255"/>
      <c r="IOQ1096" s="255"/>
      <c r="IOR1096" s="255"/>
      <c r="IOS1096" s="255"/>
      <c r="IOT1096" s="255"/>
      <c r="IOU1096" s="255"/>
      <c r="IOV1096" s="255"/>
      <c r="IOW1096" s="255"/>
      <c r="IOX1096" s="255"/>
      <c r="IOY1096" s="255"/>
      <c r="IOZ1096" s="255"/>
      <c r="IPA1096" s="255"/>
      <c r="IPB1096" s="255"/>
      <c r="IPC1096" s="255"/>
      <c r="IPD1096" s="255"/>
      <c r="IPE1096" s="255"/>
      <c r="IPF1096" s="255"/>
      <c r="IPG1096" s="255"/>
      <c r="IPH1096" s="255"/>
      <c r="IPI1096" s="255"/>
      <c r="IPJ1096" s="255"/>
      <c r="IPK1096" s="255"/>
      <c r="IPL1096" s="255"/>
      <c r="IPM1096" s="255"/>
      <c r="IPN1096" s="255"/>
      <c r="IPO1096" s="255"/>
      <c r="IPP1096" s="255"/>
      <c r="IPQ1096" s="255"/>
      <c r="IPR1096" s="255"/>
      <c r="IPS1096" s="255"/>
      <c r="IPT1096" s="255"/>
      <c r="IPU1096" s="255"/>
      <c r="IPV1096" s="255"/>
      <c r="IPW1096" s="255"/>
      <c r="IPX1096" s="255"/>
      <c r="IPY1096" s="255"/>
      <c r="IPZ1096" s="255"/>
      <c r="IQA1096" s="255"/>
      <c r="IQB1096" s="255"/>
      <c r="IQC1096" s="255"/>
      <c r="IQD1096" s="255"/>
      <c r="IQE1096" s="255"/>
      <c r="IQF1096" s="255"/>
      <c r="IQG1096" s="255"/>
      <c r="IQH1096" s="255"/>
      <c r="IQI1096" s="255"/>
      <c r="IQJ1096" s="255"/>
      <c r="IQK1096" s="255"/>
      <c r="IQL1096" s="255"/>
      <c r="IQM1096" s="255"/>
      <c r="IQN1096" s="255"/>
      <c r="IQO1096" s="255"/>
      <c r="IQP1096" s="255"/>
      <c r="IQQ1096" s="255"/>
      <c r="IQR1096" s="255"/>
      <c r="IQS1096" s="255"/>
      <c r="IQT1096" s="255"/>
      <c r="IQU1096" s="255"/>
      <c r="IQV1096" s="255"/>
      <c r="IQW1096" s="255"/>
      <c r="IQX1096" s="255"/>
      <c r="IQY1096" s="255"/>
      <c r="IQZ1096" s="255"/>
      <c r="IRA1096" s="255"/>
      <c r="IRB1096" s="255"/>
      <c r="IRC1096" s="255"/>
      <c r="IRD1096" s="255"/>
      <c r="IRE1096" s="255"/>
      <c r="IRF1096" s="255"/>
      <c r="IRG1096" s="255"/>
      <c r="IRH1096" s="255"/>
      <c r="IRI1096" s="255"/>
      <c r="IRJ1096" s="255"/>
      <c r="IRK1096" s="255"/>
      <c r="IRL1096" s="255"/>
      <c r="IRM1096" s="255"/>
      <c r="IRN1096" s="255"/>
      <c r="IRO1096" s="255"/>
      <c r="IRP1096" s="255"/>
      <c r="IRQ1096" s="255"/>
      <c r="IRR1096" s="255"/>
      <c r="IRS1096" s="255"/>
      <c r="IRT1096" s="255"/>
      <c r="IRU1096" s="255"/>
      <c r="IRV1096" s="255"/>
      <c r="IRW1096" s="255"/>
      <c r="IRX1096" s="255"/>
      <c r="IRY1096" s="255"/>
      <c r="IRZ1096" s="255"/>
      <c r="ISA1096" s="255"/>
      <c r="ISB1096" s="255"/>
      <c r="ISC1096" s="255"/>
      <c r="ISD1096" s="255"/>
      <c r="ISE1096" s="255"/>
      <c r="ISF1096" s="255"/>
      <c r="ISG1096" s="255"/>
      <c r="ISH1096" s="255"/>
      <c r="ISI1096" s="255"/>
      <c r="ISJ1096" s="255"/>
      <c r="ISK1096" s="255"/>
      <c r="ISL1096" s="255"/>
      <c r="ISM1096" s="255"/>
      <c r="ISN1096" s="255"/>
      <c r="ISO1096" s="255"/>
      <c r="ISP1096" s="255"/>
      <c r="ISQ1096" s="255"/>
      <c r="ISR1096" s="255"/>
      <c r="ISS1096" s="255"/>
      <c r="IST1096" s="255"/>
      <c r="ISU1096" s="255"/>
      <c r="ISV1096" s="255"/>
      <c r="ISW1096" s="255"/>
      <c r="ISX1096" s="255"/>
      <c r="ISY1096" s="255"/>
      <c r="ISZ1096" s="255"/>
      <c r="ITA1096" s="255"/>
      <c r="ITB1096" s="255"/>
      <c r="ITC1096" s="255"/>
      <c r="ITD1096" s="255"/>
      <c r="ITE1096" s="255"/>
      <c r="ITF1096" s="255"/>
      <c r="ITG1096" s="255"/>
      <c r="ITH1096" s="255"/>
      <c r="ITI1096" s="255"/>
      <c r="ITJ1096" s="255"/>
      <c r="ITK1096" s="255"/>
      <c r="ITL1096" s="255"/>
      <c r="ITM1096" s="255"/>
      <c r="ITN1096" s="255"/>
      <c r="ITO1096" s="255"/>
      <c r="ITP1096" s="255"/>
      <c r="ITQ1096" s="255"/>
      <c r="ITR1096" s="255"/>
      <c r="ITS1096" s="255"/>
      <c r="ITT1096" s="255"/>
      <c r="ITU1096" s="255"/>
      <c r="ITV1096" s="255"/>
      <c r="ITW1096" s="255"/>
      <c r="ITX1096" s="255"/>
      <c r="ITY1096" s="255"/>
      <c r="ITZ1096" s="255"/>
      <c r="IUA1096" s="255"/>
      <c r="IUB1096" s="255"/>
      <c r="IUC1096" s="255"/>
      <c r="IUD1096" s="255"/>
      <c r="IUE1096" s="255"/>
      <c r="IUF1096" s="255"/>
      <c r="IUG1096" s="255"/>
      <c r="IUH1096" s="255"/>
      <c r="IUI1096" s="255"/>
      <c r="IUJ1096" s="255"/>
      <c r="IUK1096" s="255"/>
      <c r="IUL1096" s="255"/>
      <c r="IUM1096" s="255"/>
      <c r="IUN1096" s="255"/>
      <c r="IUO1096" s="255"/>
      <c r="IUP1096" s="255"/>
      <c r="IUQ1096" s="255"/>
      <c r="IUR1096" s="255"/>
      <c r="IUS1096" s="255"/>
      <c r="IUT1096" s="255"/>
      <c r="IUU1096" s="255"/>
      <c r="IUV1096" s="255"/>
      <c r="IUW1096" s="255"/>
      <c r="IUX1096" s="255"/>
      <c r="IUY1096" s="255"/>
      <c r="IUZ1096" s="255"/>
      <c r="IVA1096" s="255"/>
      <c r="IVB1096" s="255"/>
      <c r="IVC1096" s="255"/>
      <c r="IVD1096" s="255"/>
      <c r="IVE1096" s="255"/>
      <c r="IVF1096" s="255"/>
      <c r="IVG1096" s="255"/>
      <c r="IVH1096" s="255"/>
      <c r="IVI1096" s="255"/>
      <c r="IVJ1096" s="255"/>
      <c r="IVK1096" s="255"/>
      <c r="IVL1096" s="255"/>
      <c r="IVM1096" s="255"/>
      <c r="IVN1096" s="255"/>
      <c r="IVO1096" s="255"/>
      <c r="IVP1096" s="255"/>
      <c r="IVQ1096" s="255"/>
      <c r="IVR1096" s="255"/>
      <c r="IVS1096" s="255"/>
      <c r="IVT1096" s="255"/>
      <c r="IVU1096" s="255"/>
      <c r="IVV1096" s="255"/>
      <c r="IVW1096" s="255"/>
      <c r="IVX1096" s="255"/>
      <c r="IVY1096" s="255"/>
      <c r="IVZ1096" s="255"/>
      <c r="IWA1096" s="255"/>
      <c r="IWB1096" s="255"/>
      <c r="IWC1096" s="255"/>
      <c r="IWD1096" s="255"/>
      <c r="IWE1096" s="255"/>
      <c r="IWF1096" s="255"/>
      <c r="IWG1096" s="255"/>
      <c r="IWH1096" s="255"/>
      <c r="IWI1096" s="255"/>
      <c r="IWJ1096" s="255"/>
      <c r="IWK1096" s="255"/>
      <c r="IWL1096" s="255"/>
      <c r="IWM1096" s="255"/>
      <c r="IWN1096" s="255"/>
      <c r="IWO1096" s="255"/>
      <c r="IWP1096" s="255"/>
      <c r="IWQ1096" s="255"/>
      <c r="IWR1096" s="255"/>
      <c r="IWS1096" s="255"/>
      <c r="IWT1096" s="255"/>
      <c r="IWU1096" s="255"/>
      <c r="IWV1096" s="255"/>
      <c r="IWW1096" s="255"/>
      <c r="IWX1096" s="255"/>
      <c r="IWY1096" s="255"/>
      <c r="IWZ1096" s="255"/>
      <c r="IXA1096" s="255"/>
      <c r="IXB1096" s="255"/>
      <c r="IXC1096" s="255"/>
      <c r="IXD1096" s="255"/>
      <c r="IXE1096" s="255"/>
      <c r="IXF1096" s="255"/>
      <c r="IXG1096" s="255"/>
      <c r="IXH1096" s="255"/>
      <c r="IXI1096" s="255"/>
      <c r="IXJ1096" s="255"/>
      <c r="IXK1096" s="255"/>
      <c r="IXL1096" s="255"/>
      <c r="IXM1096" s="255"/>
      <c r="IXN1096" s="255"/>
      <c r="IXO1096" s="255"/>
      <c r="IXP1096" s="255"/>
      <c r="IXQ1096" s="255"/>
      <c r="IXR1096" s="255"/>
      <c r="IXS1096" s="255"/>
      <c r="IXT1096" s="255"/>
      <c r="IXU1096" s="255"/>
      <c r="IXV1096" s="255"/>
      <c r="IXW1096" s="255"/>
      <c r="IXX1096" s="255"/>
      <c r="IXY1096" s="255"/>
      <c r="IXZ1096" s="255"/>
      <c r="IYA1096" s="255"/>
      <c r="IYB1096" s="255"/>
      <c r="IYC1096" s="255"/>
      <c r="IYD1096" s="255"/>
      <c r="IYE1096" s="255"/>
      <c r="IYF1096" s="255"/>
      <c r="IYG1096" s="255"/>
      <c r="IYH1096" s="255"/>
      <c r="IYI1096" s="255"/>
      <c r="IYJ1096" s="255"/>
      <c r="IYK1096" s="255"/>
      <c r="IYL1096" s="255"/>
      <c r="IYM1096" s="255"/>
      <c r="IYN1096" s="255"/>
      <c r="IYO1096" s="255"/>
      <c r="IYP1096" s="255"/>
      <c r="IYQ1096" s="255"/>
      <c r="IYR1096" s="255"/>
      <c r="IYS1096" s="255"/>
      <c r="IYT1096" s="255"/>
      <c r="IYU1096" s="255"/>
      <c r="IYV1096" s="255"/>
      <c r="IYW1096" s="255"/>
      <c r="IYX1096" s="255"/>
      <c r="IYY1096" s="255"/>
      <c r="IYZ1096" s="255"/>
      <c r="IZA1096" s="255"/>
      <c r="IZB1096" s="255"/>
      <c r="IZC1096" s="255"/>
      <c r="IZD1096" s="255"/>
      <c r="IZE1096" s="255"/>
      <c r="IZF1096" s="255"/>
      <c r="IZG1096" s="255"/>
      <c r="IZH1096" s="255"/>
      <c r="IZI1096" s="255"/>
      <c r="IZJ1096" s="255"/>
      <c r="IZK1096" s="255"/>
      <c r="IZL1096" s="255"/>
      <c r="IZM1096" s="255"/>
      <c r="IZN1096" s="255"/>
      <c r="IZO1096" s="255"/>
      <c r="IZP1096" s="255"/>
      <c r="IZQ1096" s="255"/>
      <c r="IZR1096" s="255"/>
      <c r="IZS1096" s="255"/>
      <c r="IZT1096" s="255"/>
      <c r="IZU1096" s="255"/>
      <c r="IZV1096" s="255"/>
      <c r="IZW1096" s="255"/>
      <c r="IZX1096" s="255"/>
      <c r="IZY1096" s="255"/>
      <c r="IZZ1096" s="255"/>
      <c r="JAA1096" s="255"/>
      <c r="JAB1096" s="255"/>
      <c r="JAC1096" s="255"/>
      <c r="JAD1096" s="255"/>
      <c r="JAE1096" s="255"/>
      <c r="JAF1096" s="255"/>
      <c r="JAG1096" s="255"/>
      <c r="JAH1096" s="255"/>
      <c r="JAI1096" s="255"/>
      <c r="JAJ1096" s="255"/>
      <c r="JAK1096" s="255"/>
      <c r="JAL1096" s="255"/>
      <c r="JAM1096" s="255"/>
      <c r="JAN1096" s="255"/>
      <c r="JAO1096" s="255"/>
      <c r="JAP1096" s="255"/>
      <c r="JAQ1096" s="255"/>
      <c r="JAR1096" s="255"/>
      <c r="JAS1096" s="255"/>
      <c r="JAT1096" s="255"/>
      <c r="JAU1096" s="255"/>
      <c r="JAV1096" s="255"/>
      <c r="JAW1096" s="255"/>
      <c r="JAX1096" s="255"/>
      <c r="JAY1096" s="255"/>
      <c r="JAZ1096" s="255"/>
      <c r="JBA1096" s="255"/>
      <c r="JBB1096" s="255"/>
      <c r="JBC1096" s="255"/>
      <c r="JBD1096" s="255"/>
      <c r="JBE1096" s="255"/>
      <c r="JBF1096" s="255"/>
      <c r="JBG1096" s="255"/>
      <c r="JBH1096" s="255"/>
      <c r="JBI1096" s="255"/>
      <c r="JBJ1096" s="255"/>
      <c r="JBK1096" s="255"/>
      <c r="JBL1096" s="255"/>
      <c r="JBM1096" s="255"/>
      <c r="JBN1096" s="255"/>
      <c r="JBO1096" s="255"/>
      <c r="JBP1096" s="255"/>
      <c r="JBQ1096" s="255"/>
      <c r="JBR1096" s="255"/>
      <c r="JBS1096" s="255"/>
      <c r="JBT1096" s="255"/>
      <c r="JBU1096" s="255"/>
      <c r="JBV1096" s="255"/>
      <c r="JBW1096" s="255"/>
      <c r="JBX1096" s="255"/>
      <c r="JBY1096" s="255"/>
      <c r="JBZ1096" s="255"/>
      <c r="JCA1096" s="255"/>
      <c r="JCB1096" s="255"/>
      <c r="JCC1096" s="255"/>
      <c r="JCD1096" s="255"/>
      <c r="JCE1096" s="255"/>
      <c r="JCF1096" s="255"/>
      <c r="JCG1096" s="255"/>
      <c r="JCH1096" s="255"/>
      <c r="JCI1096" s="255"/>
      <c r="JCJ1096" s="255"/>
      <c r="JCK1096" s="255"/>
      <c r="JCL1096" s="255"/>
      <c r="JCM1096" s="255"/>
      <c r="JCN1096" s="255"/>
      <c r="JCO1096" s="255"/>
      <c r="JCP1096" s="255"/>
      <c r="JCQ1096" s="255"/>
      <c r="JCR1096" s="255"/>
      <c r="JCS1096" s="255"/>
      <c r="JCT1096" s="255"/>
      <c r="JCU1096" s="255"/>
      <c r="JCV1096" s="255"/>
      <c r="JCW1096" s="255"/>
      <c r="JCX1096" s="255"/>
      <c r="JCY1096" s="255"/>
      <c r="JCZ1096" s="255"/>
      <c r="JDA1096" s="255"/>
      <c r="JDB1096" s="255"/>
      <c r="JDC1096" s="255"/>
      <c r="JDD1096" s="255"/>
      <c r="JDE1096" s="255"/>
      <c r="JDF1096" s="255"/>
      <c r="JDG1096" s="255"/>
      <c r="JDH1096" s="255"/>
      <c r="JDI1096" s="255"/>
      <c r="JDJ1096" s="255"/>
      <c r="JDK1096" s="255"/>
      <c r="JDL1096" s="255"/>
      <c r="JDM1096" s="255"/>
      <c r="JDN1096" s="255"/>
      <c r="JDO1096" s="255"/>
      <c r="JDP1096" s="255"/>
      <c r="JDQ1096" s="255"/>
      <c r="JDR1096" s="255"/>
      <c r="JDS1096" s="255"/>
      <c r="JDT1096" s="255"/>
      <c r="JDU1096" s="255"/>
      <c r="JDV1096" s="255"/>
      <c r="JDW1096" s="255"/>
      <c r="JDX1096" s="255"/>
      <c r="JDY1096" s="255"/>
      <c r="JDZ1096" s="255"/>
      <c r="JEA1096" s="255"/>
      <c r="JEB1096" s="255"/>
      <c r="JEC1096" s="255"/>
      <c r="JED1096" s="255"/>
      <c r="JEE1096" s="255"/>
      <c r="JEF1096" s="255"/>
      <c r="JEG1096" s="255"/>
      <c r="JEH1096" s="255"/>
      <c r="JEI1096" s="255"/>
      <c r="JEJ1096" s="255"/>
      <c r="JEK1096" s="255"/>
      <c r="JEL1096" s="255"/>
      <c r="JEM1096" s="255"/>
      <c r="JEN1096" s="255"/>
      <c r="JEO1096" s="255"/>
      <c r="JEP1096" s="255"/>
      <c r="JEQ1096" s="255"/>
      <c r="JER1096" s="255"/>
      <c r="JES1096" s="255"/>
      <c r="JET1096" s="255"/>
      <c r="JEU1096" s="255"/>
      <c r="JEV1096" s="255"/>
      <c r="JEW1096" s="255"/>
      <c r="JEX1096" s="255"/>
      <c r="JEY1096" s="255"/>
      <c r="JEZ1096" s="255"/>
      <c r="JFA1096" s="255"/>
      <c r="JFB1096" s="255"/>
      <c r="JFC1096" s="255"/>
      <c r="JFD1096" s="255"/>
      <c r="JFE1096" s="255"/>
      <c r="JFF1096" s="255"/>
      <c r="JFG1096" s="255"/>
      <c r="JFH1096" s="255"/>
      <c r="JFI1096" s="255"/>
      <c r="JFJ1096" s="255"/>
      <c r="JFK1096" s="255"/>
      <c r="JFL1096" s="255"/>
      <c r="JFM1096" s="255"/>
      <c r="JFN1096" s="255"/>
      <c r="JFO1096" s="255"/>
      <c r="JFP1096" s="255"/>
      <c r="JFQ1096" s="255"/>
      <c r="JFR1096" s="255"/>
      <c r="JFS1096" s="255"/>
      <c r="JFT1096" s="255"/>
      <c r="JFU1096" s="255"/>
      <c r="JFV1096" s="255"/>
      <c r="JFW1096" s="255"/>
      <c r="JFX1096" s="255"/>
      <c r="JFY1096" s="255"/>
      <c r="JFZ1096" s="255"/>
      <c r="JGA1096" s="255"/>
      <c r="JGB1096" s="255"/>
      <c r="JGC1096" s="255"/>
      <c r="JGD1096" s="255"/>
      <c r="JGE1096" s="255"/>
      <c r="JGF1096" s="255"/>
      <c r="JGG1096" s="255"/>
      <c r="JGH1096" s="255"/>
      <c r="JGI1096" s="255"/>
      <c r="JGJ1096" s="255"/>
      <c r="JGK1096" s="255"/>
      <c r="JGL1096" s="255"/>
      <c r="JGM1096" s="255"/>
      <c r="JGN1096" s="255"/>
      <c r="JGO1096" s="255"/>
      <c r="JGP1096" s="255"/>
      <c r="JGQ1096" s="255"/>
      <c r="JGR1096" s="255"/>
      <c r="JGS1096" s="255"/>
      <c r="JGT1096" s="255"/>
      <c r="JGU1096" s="255"/>
      <c r="JGV1096" s="255"/>
      <c r="JGW1096" s="255"/>
      <c r="JGX1096" s="255"/>
      <c r="JGY1096" s="255"/>
      <c r="JGZ1096" s="255"/>
      <c r="JHA1096" s="255"/>
      <c r="JHB1096" s="255"/>
      <c r="JHC1096" s="255"/>
      <c r="JHD1096" s="255"/>
      <c r="JHE1096" s="255"/>
      <c r="JHF1096" s="255"/>
      <c r="JHG1096" s="255"/>
      <c r="JHH1096" s="255"/>
      <c r="JHI1096" s="255"/>
      <c r="JHJ1096" s="255"/>
      <c r="JHK1096" s="255"/>
      <c r="JHL1096" s="255"/>
      <c r="JHM1096" s="255"/>
      <c r="JHN1096" s="255"/>
      <c r="JHO1096" s="255"/>
      <c r="JHP1096" s="255"/>
      <c r="JHQ1096" s="255"/>
      <c r="JHR1096" s="255"/>
      <c r="JHS1096" s="255"/>
      <c r="JHT1096" s="255"/>
      <c r="JHU1096" s="255"/>
      <c r="JHV1096" s="255"/>
      <c r="JHW1096" s="255"/>
      <c r="JHX1096" s="255"/>
      <c r="JHY1096" s="255"/>
      <c r="JHZ1096" s="255"/>
      <c r="JIA1096" s="255"/>
      <c r="JIB1096" s="255"/>
      <c r="JIC1096" s="255"/>
      <c r="JID1096" s="255"/>
      <c r="JIE1096" s="255"/>
      <c r="JIF1096" s="255"/>
      <c r="JIG1096" s="255"/>
      <c r="JIH1096" s="255"/>
      <c r="JII1096" s="255"/>
      <c r="JIJ1096" s="255"/>
      <c r="JIK1096" s="255"/>
      <c r="JIL1096" s="255"/>
      <c r="JIM1096" s="255"/>
      <c r="JIN1096" s="255"/>
      <c r="JIO1096" s="255"/>
      <c r="JIP1096" s="255"/>
      <c r="JIQ1096" s="255"/>
      <c r="JIR1096" s="255"/>
      <c r="JIS1096" s="255"/>
      <c r="JIT1096" s="255"/>
      <c r="JIU1096" s="255"/>
      <c r="JIV1096" s="255"/>
      <c r="JIW1096" s="255"/>
      <c r="JIX1096" s="255"/>
      <c r="JIY1096" s="255"/>
      <c r="JIZ1096" s="255"/>
      <c r="JJA1096" s="255"/>
      <c r="JJB1096" s="255"/>
      <c r="JJC1096" s="255"/>
      <c r="JJD1096" s="255"/>
      <c r="JJE1096" s="255"/>
      <c r="JJF1096" s="255"/>
      <c r="JJG1096" s="255"/>
      <c r="JJH1096" s="255"/>
      <c r="JJI1096" s="255"/>
      <c r="JJJ1096" s="255"/>
      <c r="JJK1096" s="255"/>
      <c r="JJL1096" s="255"/>
      <c r="JJM1096" s="255"/>
      <c r="JJN1096" s="255"/>
      <c r="JJO1096" s="255"/>
      <c r="JJP1096" s="255"/>
      <c r="JJQ1096" s="255"/>
      <c r="JJR1096" s="255"/>
      <c r="JJS1096" s="255"/>
      <c r="JJT1096" s="255"/>
      <c r="JJU1096" s="255"/>
      <c r="JJV1096" s="255"/>
      <c r="JJW1096" s="255"/>
      <c r="JJX1096" s="255"/>
      <c r="JJY1096" s="255"/>
      <c r="JJZ1096" s="255"/>
      <c r="JKA1096" s="255"/>
      <c r="JKB1096" s="255"/>
      <c r="JKC1096" s="255"/>
      <c r="JKD1096" s="255"/>
      <c r="JKE1096" s="255"/>
      <c r="JKF1096" s="255"/>
      <c r="JKG1096" s="255"/>
      <c r="JKH1096" s="255"/>
      <c r="JKI1096" s="255"/>
      <c r="JKJ1096" s="255"/>
      <c r="JKK1096" s="255"/>
      <c r="JKL1096" s="255"/>
      <c r="JKM1096" s="255"/>
      <c r="JKN1096" s="255"/>
      <c r="JKO1096" s="255"/>
      <c r="JKP1096" s="255"/>
      <c r="JKQ1096" s="255"/>
      <c r="JKR1096" s="255"/>
      <c r="JKS1096" s="255"/>
      <c r="JKT1096" s="255"/>
      <c r="JKU1096" s="255"/>
      <c r="JKV1096" s="255"/>
      <c r="JKW1096" s="255"/>
      <c r="JKX1096" s="255"/>
      <c r="JKY1096" s="255"/>
      <c r="JKZ1096" s="255"/>
      <c r="JLA1096" s="255"/>
      <c r="JLB1096" s="255"/>
      <c r="JLC1096" s="255"/>
      <c r="JLD1096" s="255"/>
      <c r="JLE1096" s="255"/>
      <c r="JLF1096" s="255"/>
      <c r="JLG1096" s="255"/>
      <c r="JLH1096" s="255"/>
      <c r="JLI1096" s="255"/>
      <c r="JLJ1096" s="255"/>
      <c r="JLK1096" s="255"/>
      <c r="JLL1096" s="255"/>
      <c r="JLM1096" s="255"/>
      <c r="JLN1096" s="255"/>
      <c r="JLO1096" s="255"/>
      <c r="JLP1096" s="255"/>
      <c r="JLQ1096" s="255"/>
      <c r="JLR1096" s="255"/>
      <c r="JLS1096" s="255"/>
      <c r="JLT1096" s="255"/>
      <c r="JLU1096" s="255"/>
      <c r="JLV1096" s="255"/>
      <c r="JLW1096" s="255"/>
      <c r="JLX1096" s="255"/>
      <c r="JLY1096" s="255"/>
      <c r="JLZ1096" s="255"/>
      <c r="JMA1096" s="255"/>
      <c r="JMB1096" s="255"/>
      <c r="JMC1096" s="255"/>
      <c r="JMD1096" s="255"/>
      <c r="JME1096" s="255"/>
      <c r="JMF1096" s="255"/>
      <c r="JMG1096" s="255"/>
      <c r="JMH1096" s="255"/>
      <c r="JMI1096" s="255"/>
      <c r="JMJ1096" s="255"/>
      <c r="JMK1096" s="255"/>
      <c r="JML1096" s="255"/>
      <c r="JMM1096" s="255"/>
      <c r="JMN1096" s="255"/>
      <c r="JMO1096" s="255"/>
      <c r="JMP1096" s="255"/>
      <c r="JMQ1096" s="255"/>
      <c r="JMR1096" s="255"/>
      <c r="JMS1096" s="255"/>
      <c r="JMT1096" s="255"/>
      <c r="JMU1096" s="255"/>
      <c r="JMV1096" s="255"/>
      <c r="JMW1096" s="255"/>
      <c r="JMX1096" s="255"/>
      <c r="JMY1096" s="255"/>
      <c r="JMZ1096" s="255"/>
      <c r="JNA1096" s="255"/>
      <c r="JNB1096" s="255"/>
      <c r="JNC1096" s="255"/>
      <c r="JND1096" s="255"/>
      <c r="JNE1096" s="255"/>
      <c r="JNF1096" s="255"/>
      <c r="JNG1096" s="255"/>
      <c r="JNH1096" s="255"/>
      <c r="JNI1096" s="255"/>
      <c r="JNJ1096" s="255"/>
      <c r="JNK1096" s="255"/>
      <c r="JNL1096" s="255"/>
      <c r="JNM1096" s="255"/>
      <c r="JNN1096" s="255"/>
      <c r="JNO1096" s="255"/>
      <c r="JNP1096" s="255"/>
      <c r="JNQ1096" s="255"/>
      <c r="JNR1096" s="255"/>
      <c r="JNS1096" s="255"/>
      <c r="JNT1096" s="255"/>
      <c r="JNU1096" s="255"/>
      <c r="JNV1096" s="255"/>
      <c r="JNW1096" s="255"/>
      <c r="JNX1096" s="255"/>
      <c r="JNY1096" s="255"/>
      <c r="JNZ1096" s="255"/>
      <c r="JOA1096" s="255"/>
      <c r="JOB1096" s="255"/>
      <c r="JOC1096" s="255"/>
      <c r="JOD1096" s="255"/>
      <c r="JOE1096" s="255"/>
      <c r="JOF1096" s="255"/>
      <c r="JOG1096" s="255"/>
      <c r="JOH1096" s="255"/>
      <c r="JOI1096" s="255"/>
      <c r="JOJ1096" s="255"/>
      <c r="JOK1096" s="255"/>
      <c r="JOL1096" s="255"/>
      <c r="JOM1096" s="255"/>
      <c r="JON1096" s="255"/>
      <c r="JOO1096" s="255"/>
      <c r="JOP1096" s="255"/>
      <c r="JOQ1096" s="255"/>
      <c r="JOR1096" s="255"/>
      <c r="JOS1096" s="255"/>
      <c r="JOT1096" s="255"/>
      <c r="JOU1096" s="255"/>
      <c r="JOV1096" s="255"/>
      <c r="JOW1096" s="255"/>
      <c r="JOX1096" s="255"/>
      <c r="JOY1096" s="255"/>
      <c r="JOZ1096" s="255"/>
      <c r="JPA1096" s="255"/>
      <c r="JPB1096" s="255"/>
      <c r="JPC1096" s="255"/>
      <c r="JPD1096" s="255"/>
      <c r="JPE1096" s="255"/>
      <c r="JPF1096" s="255"/>
      <c r="JPG1096" s="255"/>
      <c r="JPH1096" s="255"/>
      <c r="JPI1096" s="255"/>
      <c r="JPJ1096" s="255"/>
      <c r="JPK1096" s="255"/>
      <c r="JPL1096" s="255"/>
      <c r="JPM1096" s="255"/>
      <c r="JPN1096" s="255"/>
      <c r="JPO1096" s="255"/>
      <c r="JPP1096" s="255"/>
      <c r="JPQ1096" s="255"/>
      <c r="JPR1096" s="255"/>
      <c r="JPS1096" s="255"/>
      <c r="JPT1096" s="255"/>
      <c r="JPU1096" s="255"/>
      <c r="JPV1096" s="255"/>
      <c r="JPW1096" s="255"/>
      <c r="JPX1096" s="255"/>
      <c r="JPY1096" s="255"/>
      <c r="JPZ1096" s="255"/>
      <c r="JQA1096" s="255"/>
      <c r="JQB1096" s="255"/>
      <c r="JQC1096" s="255"/>
      <c r="JQD1096" s="255"/>
      <c r="JQE1096" s="255"/>
      <c r="JQF1096" s="255"/>
      <c r="JQG1096" s="255"/>
      <c r="JQH1096" s="255"/>
      <c r="JQI1096" s="255"/>
      <c r="JQJ1096" s="255"/>
      <c r="JQK1096" s="255"/>
      <c r="JQL1096" s="255"/>
      <c r="JQM1096" s="255"/>
      <c r="JQN1096" s="255"/>
      <c r="JQO1096" s="255"/>
      <c r="JQP1096" s="255"/>
      <c r="JQQ1096" s="255"/>
      <c r="JQR1096" s="255"/>
      <c r="JQS1096" s="255"/>
      <c r="JQT1096" s="255"/>
      <c r="JQU1096" s="255"/>
      <c r="JQV1096" s="255"/>
      <c r="JQW1096" s="255"/>
      <c r="JQX1096" s="255"/>
      <c r="JQY1096" s="255"/>
      <c r="JQZ1096" s="255"/>
      <c r="JRA1096" s="255"/>
      <c r="JRB1096" s="255"/>
      <c r="JRC1096" s="255"/>
      <c r="JRD1096" s="255"/>
      <c r="JRE1096" s="255"/>
      <c r="JRF1096" s="255"/>
      <c r="JRG1096" s="255"/>
      <c r="JRH1096" s="255"/>
      <c r="JRI1096" s="255"/>
      <c r="JRJ1096" s="255"/>
      <c r="JRK1096" s="255"/>
      <c r="JRL1096" s="255"/>
      <c r="JRM1096" s="255"/>
      <c r="JRN1096" s="255"/>
      <c r="JRO1096" s="255"/>
      <c r="JRP1096" s="255"/>
      <c r="JRQ1096" s="255"/>
      <c r="JRR1096" s="255"/>
      <c r="JRS1096" s="255"/>
      <c r="JRT1096" s="255"/>
      <c r="JRU1096" s="255"/>
      <c r="JRV1096" s="255"/>
      <c r="JRW1096" s="255"/>
      <c r="JRX1096" s="255"/>
      <c r="JRY1096" s="255"/>
      <c r="JRZ1096" s="255"/>
      <c r="JSA1096" s="255"/>
      <c r="JSB1096" s="255"/>
      <c r="JSC1096" s="255"/>
      <c r="JSD1096" s="255"/>
      <c r="JSE1096" s="255"/>
      <c r="JSF1096" s="255"/>
      <c r="JSG1096" s="255"/>
      <c r="JSH1096" s="255"/>
      <c r="JSI1096" s="255"/>
      <c r="JSJ1096" s="255"/>
      <c r="JSK1096" s="255"/>
      <c r="JSL1096" s="255"/>
      <c r="JSM1096" s="255"/>
      <c r="JSN1096" s="255"/>
      <c r="JSO1096" s="255"/>
      <c r="JSP1096" s="255"/>
      <c r="JSQ1096" s="255"/>
      <c r="JSR1096" s="255"/>
      <c r="JSS1096" s="255"/>
      <c r="JST1096" s="255"/>
      <c r="JSU1096" s="255"/>
      <c r="JSV1096" s="255"/>
      <c r="JSW1096" s="255"/>
      <c r="JSX1096" s="255"/>
      <c r="JSY1096" s="255"/>
      <c r="JSZ1096" s="255"/>
      <c r="JTA1096" s="255"/>
      <c r="JTB1096" s="255"/>
      <c r="JTC1096" s="255"/>
      <c r="JTD1096" s="255"/>
      <c r="JTE1096" s="255"/>
      <c r="JTF1096" s="255"/>
      <c r="JTG1096" s="255"/>
      <c r="JTH1096" s="255"/>
      <c r="JTI1096" s="255"/>
      <c r="JTJ1096" s="255"/>
      <c r="JTK1096" s="255"/>
      <c r="JTL1096" s="255"/>
      <c r="JTM1096" s="255"/>
      <c r="JTN1096" s="255"/>
      <c r="JTO1096" s="255"/>
      <c r="JTP1096" s="255"/>
      <c r="JTQ1096" s="255"/>
      <c r="JTR1096" s="255"/>
      <c r="JTS1096" s="255"/>
      <c r="JTT1096" s="255"/>
      <c r="JTU1096" s="255"/>
      <c r="JTV1096" s="255"/>
      <c r="JTW1096" s="255"/>
      <c r="JTX1096" s="255"/>
      <c r="JTY1096" s="255"/>
      <c r="JTZ1096" s="255"/>
      <c r="JUA1096" s="255"/>
      <c r="JUB1096" s="255"/>
      <c r="JUC1096" s="255"/>
      <c r="JUD1096" s="255"/>
      <c r="JUE1096" s="255"/>
      <c r="JUF1096" s="255"/>
      <c r="JUG1096" s="255"/>
      <c r="JUH1096" s="255"/>
      <c r="JUI1096" s="255"/>
      <c r="JUJ1096" s="255"/>
      <c r="JUK1096" s="255"/>
      <c r="JUL1096" s="255"/>
      <c r="JUM1096" s="255"/>
      <c r="JUN1096" s="255"/>
      <c r="JUO1096" s="255"/>
      <c r="JUP1096" s="255"/>
      <c r="JUQ1096" s="255"/>
      <c r="JUR1096" s="255"/>
      <c r="JUS1096" s="255"/>
      <c r="JUT1096" s="255"/>
      <c r="JUU1096" s="255"/>
      <c r="JUV1096" s="255"/>
      <c r="JUW1096" s="255"/>
      <c r="JUX1096" s="255"/>
      <c r="JUY1096" s="255"/>
      <c r="JUZ1096" s="255"/>
      <c r="JVA1096" s="255"/>
      <c r="JVB1096" s="255"/>
      <c r="JVC1096" s="255"/>
      <c r="JVD1096" s="255"/>
      <c r="JVE1096" s="255"/>
      <c r="JVF1096" s="255"/>
      <c r="JVG1096" s="255"/>
      <c r="JVH1096" s="255"/>
      <c r="JVI1096" s="255"/>
      <c r="JVJ1096" s="255"/>
      <c r="JVK1096" s="255"/>
      <c r="JVL1096" s="255"/>
      <c r="JVM1096" s="255"/>
      <c r="JVN1096" s="255"/>
      <c r="JVO1096" s="255"/>
      <c r="JVP1096" s="255"/>
      <c r="JVQ1096" s="255"/>
      <c r="JVR1096" s="255"/>
      <c r="JVS1096" s="255"/>
      <c r="JVT1096" s="255"/>
      <c r="JVU1096" s="255"/>
      <c r="JVV1096" s="255"/>
      <c r="JVW1096" s="255"/>
      <c r="JVX1096" s="255"/>
      <c r="JVY1096" s="255"/>
      <c r="JVZ1096" s="255"/>
      <c r="JWA1096" s="255"/>
      <c r="JWB1096" s="255"/>
      <c r="JWC1096" s="255"/>
      <c r="JWD1096" s="255"/>
      <c r="JWE1096" s="255"/>
      <c r="JWF1096" s="255"/>
      <c r="JWG1096" s="255"/>
      <c r="JWH1096" s="255"/>
      <c r="JWI1096" s="255"/>
      <c r="JWJ1096" s="255"/>
      <c r="JWK1096" s="255"/>
      <c r="JWL1096" s="255"/>
      <c r="JWM1096" s="255"/>
      <c r="JWN1096" s="255"/>
      <c r="JWO1096" s="255"/>
      <c r="JWP1096" s="255"/>
      <c r="JWQ1096" s="255"/>
      <c r="JWR1096" s="255"/>
      <c r="JWS1096" s="255"/>
      <c r="JWT1096" s="255"/>
      <c r="JWU1096" s="255"/>
      <c r="JWV1096" s="255"/>
      <c r="JWW1096" s="255"/>
      <c r="JWX1096" s="255"/>
      <c r="JWY1096" s="255"/>
      <c r="JWZ1096" s="255"/>
      <c r="JXA1096" s="255"/>
      <c r="JXB1096" s="255"/>
      <c r="JXC1096" s="255"/>
      <c r="JXD1096" s="255"/>
      <c r="JXE1096" s="255"/>
      <c r="JXF1096" s="255"/>
      <c r="JXG1096" s="255"/>
      <c r="JXH1096" s="255"/>
      <c r="JXI1096" s="255"/>
      <c r="JXJ1096" s="255"/>
      <c r="JXK1096" s="255"/>
      <c r="JXL1096" s="255"/>
      <c r="JXM1096" s="255"/>
      <c r="JXN1096" s="255"/>
      <c r="JXO1096" s="255"/>
      <c r="JXP1096" s="255"/>
      <c r="JXQ1096" s="255"/>
      <c r="JXR1096" s="255"/>
      <c r="JXS1096" s="255"/>
      <c r="JXT1096" s="255"/>
      <c r="JXU1096" s="255"/>
      <c r="JXV1096" s="255"/>
      <c r="JXW1096" s="255"/>
      <c r="JXX1096" s="255"/>
      <c r="JXY1096" s="255"/>
      <c r="JXZ1096" s="255"/>
      <c r="JYA1096" s="255"/>
      <c r="JYB1096" s="255"/>
      <c r="JYC1096" s="255"/>
      <c r="JYD1096" s="255"/>
      <c r="JYE1096" s="255"/>
      <c r="JYF1096" s="255"/>
      <c r="JYG1096" s="255"/>
      <c r="JYH1096" s="255"/>
      <c r="JYI1096" s="255"/>
      <c r="JYJ1096" s="255"/>
      <c r="JYK1096" s="255"/>
      <c r="JYL1096" s="255"/>
      <c r="JYM1096" s="255"/>
      <c r="JYN1096" s="255"/>
      <c r="JYO1096" s="255"/>
      <c r="JYP1096" s="255"/>
      <c r="JYQ1096" s="255"/>
      <c r="JYR1096" s="255"/>
      <c r="JYS1096" s="255"/>
      <c r="JYT1096" s="255"/>
      <c r="JYU1096" s="255"/>
      <c r="JYV1096" s="255"/>
      <c r="JYW1096" s="255"/>
      <c r="JYX1096" s="255"/>
      <c r="JYY1096" s="255"/>
      <c r="JYZ1096" s="255"/>
      <c r="JZA1096" s="255"/>
      <c r="JZB1096" s="255"/>
      <c r="JZC1096" s="255"/>
      <c r="JZD1096" s="255"/>
      <c r="JZE1096" s="255"/>
      <c r="JZF1096" s="255"/>
      <c r="JZG1096" s="255"/>
      <c r="JZH1096" s="255"/>
      <c r="JZI1096" s="255"/>
      <c r="JZJ1096" s="255"/>
      <c r="JZK1096" s="255"/>
      <c r="JZL1096" s="255"/>
      <c r="JZM1096" s="255"/>
      <c r="JZN1096" s="255"/>
      <c r="JZO1096" s="255"/>
      <c r="JZP1096" s="255"/>
      <c r="JZQ1096" s="255"/>
      <c r="JZR1096" s="255"/>
      <c r="JZS1096" s="255"/>
      <c r="JZT1096" s="255"/>
      <c r="JZU1096" s="255"/>
      <c r="JZV1096" s="255"/>
      <c r="JZW1096" s="255"/>
      <c r="JZX1096" s="255"/>
      <c r="JZY1096" s="255"/>
      <c r="JZZ1096" s="255"/>
      <c r="KAA1096" s="255"/>
      <c r="KAB1096" s="255"/>
      <c r="KAC1096" s="255"/>
      <c r="KAD1096" s="255"/>
      <c r="KAE1096" s="255"/>
      <c r="KAF1096" s="255"/>
      <c r="KAG1096" s="255"/>
      <c r="KAH1096" s="255"/>
      <c r="KAI1096" s="255"/>
      <c r="KAJ1096" s="255"/>
      <c r="KAK1096" s="255"/>
      <c r="KAL1096" s="255"/>
      <c r="KAM1096" s="255"/>
      <c r="KAN1096" s="255"/>
      <c r="KAO1096" s="255"/>
      <c r="KAP1096" s="255"/>
      <c r="KAQ1096" s="255"/>
      <c r="KAR1096" s="255"/>
      <c r="KAS1096" s="255"/>
      <c r="KAT1096" s="255"/>
      <c r="KAU1096" s="255"/>
      <c r="KAV1096" s="255"/>
      <c r="KAW1096" s="255"/>
      <c r="KAX1096" s="255"/>
      <c r="KAY1096" s="255"/>
      <c r="KAZ1096" s="255"/>
      <c r="KBA1096" s="255"/>
      <c r="KBB1096" s="255"/>
      <c r="KBC1096" s="255"/>
      <c r="KBD1096" s="255"/>
      <c r="KBE1096" s="255"/>
      <c r="KBF1096" s="255"/>
      <c r="KBG1096" s="255"/>
      <c r="KBH1096" s="255"/>
      <c r="KBI1096" s="255"/>
      <c r="KBJ1096" s="255"/>
      <c r="KBK1096" s="255"/>
      <c r="KBL1096" s="255"/>
      <c r="KBM1096" s="255"/>
      <c r="KBN1096" s="255"/>
      <c r="KBO1096" s="255"/>
      <c r="KBP1096" s="255"/>
      <c r="KBQ1096" s="255"/>
      <c r="KBR1096" s="255"/>
      <c r="KBS1096" s="255"/>
      <c r="KBT1096" s="255"/>
      <c r="KBU1096" s="255"/>
      <c r="KBV1096" s="255"/>
      <c r="KBW1096" s="255"/>
      <c r="KBX1096" s="255"/>
      <c r="KBY1096" s="255"/>
      <c r="KBZ1096" s="255"/>
      <c r="KCA1096" s="255"/>
      <c r="KCB1096" s="255"/>
      <c r="KCC1096" s="255"/>
      <c r="KCD1096" s="255"/>
      <c r="KCE1096" s="255"/>
      <c r="KCF1096" s="255"/>
      <c r="KCG1096" s="255"/>
      <c r="KCH1096" s="255"/>
      <c r="KCI1096" s="255"/>
      <c r="KCJ1096" s="255"/>
      <c r="KCK1096" s="255"/>
      <c r="KCL1096" s="255"/>
      <c r="KCM1096" s="255"/>
      <c r="KCN1096" s="255"/>
      <c r="KCO1096" s="255"/>
      <c r="KCP1096" s="255"/>
      <c r="KCQ1096" s="255"/>
      <c r="KCR1096" s="255"/>
      <c r="KCS1096" s="255"/>
      <c r="KCT1096" s="255"/>
      <c r="KCU1096" s="255"/>
      <c r="KCV1096" s="255"/>
      <c r="KCW1096" s="255"/>
      <c r="KCX1096" s="255"/>
      <c r="KCY1096" s="255"/>
      <c r="KCZ1096" s="255"/>
      <c r="KDA1096" s="255"/>
      <c r="KDB1096" s="255"/>
      <c r="KDC1096" s="255"/>
      <c r="KDD1096" s="255"/>
      <c r="KDE1096" s="255"/>
      <c r="KDF1096" s="255"/>
      <c r="KDG1096" s="255"/>
      <c r="KDH1096" s="255"/>
      <c r="KDI1096" s="255"/>
      <c r="KDJ1096" s="255"/>
      <c r="KDK1096" s="255"/>
      <c r="KDL1096" s="255"/>
      <c r="KDM1096" s="255"/>
      <c r="KDN1096" s="255"/>
      <c r="KDO1096" s="255"/>
      <c r="KDP1096" s="255"/>
      <c r="KDQ1096" s="255"/>
      <c r="KDR1096" s="255"/>
      <c r="KDS1096" s="255"/>
      <c r="KDT1096" s="255"/>
      <c r="KDU1096" s="255"/>
      <c r="KDV1096" s="255"/>
      <c r="KDW1096" s="255"/>
      <c r="KDX1096" s="255"/>
      <c r="KDY1096" s="255"/>
      <c r="KDZ1096" s="255"/>
      <c r="KEA1096" s="255"/>
      <c r="KEB1096" s="255"/>
      <c r="KEC1096" s="255"/>
      <c r="KED1096" s="255"/>
      <c r="KEE1096" s="255"/>
      <c r="KEF1096" s="255"/>
      <c r="KEG1096" s="255"/>
      <c r="KEH1096" s="255"/>
      <c r="KEI1096" s="255"/>
      <c r="KEJ1096" s="255"/>
      <c r="KEK1096" s="255"/>
      <c r="KEL1096" s="255"/>
      <c r="KEM1096" s="255"/>
      <c r="KEN1096" s="255"/>
      <c r="KEO1096" s="255"/>
      <c r="KEP1096" s="255"/>
      <c r="KEQ1096" s="255"/>
      <c r="KER1096" s="255"/>
      <c r="KES1096" s="255"/>
      <c r="KET1096" s="255"/>
      <c r="KEU1096" s="255"/>
      <c r="KEV1096" s="255"/>
      <c r="KEW1096" s="255"/>
      <c r="KEX1096" s="255"/>
      <c r="KEY1096" s="255"/>
      <c r="KEZ1096" s="255"/>
      <c r="KFA1096" s="255"/>
      <c r="KFB1096" s="255"/>
      <c r="KFC1096" s="255"/>
      <c r="KFD1096" s="255"/>
      <c r="KFE1096" s="255"/>
      <c r="KFF1096" s="255"/>
      <c r="KFG1096" s="255"/>
      <c r="KFH1096" s="255"/>
      <c r="KFI1096" s="255"/>
      <c r="KFJ1096" s="255"/>
      <c r="KFK1096" s="255"/>
      <c r="KFL1096" s="255"/>
      <c r="KFM1096" s="255"/>
      <c r="KFN1096" s="255"/>
      <c r="KFO1096" s="255"/>
      <c r="KFP1096" s="255"/>
      <c r="KFQ1096" s="255"/>
      <c r="KFR1096" s="255"/>
      <c r="KFS1096" s="255"/>
      <c r="KFT1096" s="255"/>
      <c r="KFU1096" s="255"/>
      <c r="KFV1096" s="255"/>
      <c r="KFW1096" s="255"/>
      <c r="KFX1096" s="255"/>
      <c r="KFY1096" s="255"/>
      <c r="KFZ1096" s="255"/>
      <c r="KGA1096" s="255"/>
      <c r="KGB1096" s="255"/>
      <c r="KGC1096" s="255"/>
      <c r="KGD1096" s="255"/>
      <c r="KGE1096" s="255"/>
      <c r="KGF1096" s="255"/>
      <c r="KGG1096" s="255"/>
      <c r="KGH1096" s="255"/>
      <c r="KGI1096" s="255"/>
      <c r="KGJ1096" s="255"/>
      <c r="KGK1096" s="255"/>
      <c r="KGL1096" s="255"/>
      <c r="KGM1096" s="255"/>
      <c r="KGN1096" s="255"/>
      <c r="KGO1096" s="255"/>
      <c r="KGP1096" s="255"/>
      <c r="KGQ1096" s="255"/>
      <c r="KGR1096" s="255"/>
      <c r="KGS1096" s="255"/>
      <c r="KGT1096" s="255"/>
      <c r="KGU1096" s="255"/>
      <c r="KGV1096" s="255"/>
      <c r="KGW1096" s="255"/>
      <c r="KGX1096" s="255"/>
      <c r="KGY1096" s="255"/>
      <c r="KGZ1096" s="255"/>
      <c r="KHA1096" s="255"/>
      <c r="KHB1096" s="255"/>
      <c r="KHC1096" s="255"/>
      <c r="KHD1096" s="255"/>
      <c r="KHE1096" s="255"/>
      <c r="KHF1096" s="255"/>
      <c r="KHG1096" s="255"/>
      <c r="KHH1096" s="255"/>
      <c r="KHI1096" s="255"/>
      <c r="KHJ1096" s="255"/>
      <c r="KHK1096" s="255"/>
      <c r="KHL1096" s="255"/>
      <c r="KHM1096" s="255"/>
      <c r="KHN1096" s="255"/>
      <c r="KHO1096" s="255"/>
      <c r="KHP1096" s="255"/>
      <c r="KHQ1096" s="255"/>
      <c r="KHR1096" s="255"/>
      <c r="KHS1096" s="255"/>
      <c r="KHT1096" s="255"/>
      <c r="KHU1096" s="255"/>
      <c r="KHV1096" s="255"/>
      <c r="KHW1096" s="255"/>
      <c r="KHX1096" s="255"/>
      <c r="KHY1096" s="255"/>
      <c r="KHZ1096" s="255"/>
      <c r="KIA1096" s="255"/>
      <c r="KIB1096" s="255"/>
      <c r="KIC1096" s="255"/>
      <c r="KID1096" s="255"/>
      <c r="KIE1096" s="255"/>
      <c r="KIF1096" s="255"/>
      <c r="KIG1096" s="255"/>
      <c r="KIH1096" s="255"/>
      <c r="KII1096" s="255"/>
      <c r="KIJ1096" s="255"/>
      <c r="KIK1096" s="255"/>
      <c r="KIL1096" s="255"/>
      <c r="KIM1096" s="255"/>
      <c r="KIN1096" s="255"/>
      <c r="KIO1096" s="255"/>
      <c r="KIP1096" s="255"/>
      <c r="KIQ1096" s="255"/>
      <c r="KIR1096" s="255"/>
      <c r="KIS1096" s="255"/>
      <c r="KIT1096" s="255"/>
      <c r="KIU1096" s="255"/>
      <c r="KIV1096" s="255"/>
      <c r="KIW1096" s="255"/>
      <c r="KIX1096" s="255"/>
      <c r="KIY1096" s="255"/>
      <c r="KIZ1096" s="255"/>
      <c r="KJA1096" s="255"/>
      <c r="KJB1096" s="255"/>
      <c r="KJC1096" s="255"/>
      <c r="KJD1096" s="255"/>
      <c r="KJE1096" s="255"/>
      <c r="KJF1096" s="255"/>
      <c r="KJG1096" s="255"/>
      <c r="KJH1096" s="255"/>
      <c r="KJI1096" s="255"/>
      <c r="KJJ1096" s="255"/>
      <c r="KJK1096" s="255"/>
      <c r="KJL1096" s="255"/>
      <c r="KJM1096" s="255"/>
      <c r="KJN1096" s="255"/>
      <c r="KJO1096" s="255"/>
      <c r="KJP1096" s="255"/>
      <c r="KJQ1096" s="255"/>
      <c r="KJR1096" s="255"/>
      <c r="KJS1096" s="255"/>
      <c r="KJT1096" s="255"/>
      <c r="KJU1096" s="255"/>
      <c r="KJV1096" s="255"/>
      <c r="KJW1096" s="255"/>
      <c r="KJX1096" s="255"/>
      <c r="KJY1096" s="255"/>
      <c r="KJZ1096" s="255"/>
      <c r="KKA1096" s="255"/>
      <c r="KKB1096" s="255"/>
      <c r="KKC1096" s="255"/>
      <c r="KKD1096" s="255"/>
      <c r="KKE1096" s="255"/>
      <c r="KKF1096" s="255"/>
      <c r="KKG1096" s="255"/>
      <c r="KKH1096" s="255"/>
      <c r="KKI1096" s="255"/>
      <c r="KKJ1096" s="255"/>
      <c r="KKK1096" s="255"/>
      <c r="KKL1096" s="255"/>
      <c r="KKM1096" s="255"/>
      <c r="KKN1096" s="255"/>
      <c r="KKO1096" s="255"/>
      <c r="KKP1096" s="255"/>
      <c r="KKQ1096" s="255"/>
      <c r="KKR1096" s="255"/>
      <c r="KKS1096" s="255"/>
      <c r="KKT1096" s="255"/>
      <c r="KKU1096" s="255"/>
      <c r="KKV1096" s="255"/>
      <c r="KKW1096" s="255"/>
      <c r="KKX1096" s="255"/>
      <c r="KKY1096" s="255"/>
      <c r="KKZ1096" s="255"/>
      <c r="KLA1096" s="255"/>
      <c r="KLB1096" s="255"/>
      <c r="KLC1096" s="255"/>
      <c r="KLD1096" s="255"/>
      <c r="KLE1096" s="255"/>
      <c r="KLF1096" s="255"/>
      <c r="KLG1096" s="255"/>
      <c r="KLH1096" s="255"/>
      <c r="KLI1096" s="255"/>
      <c r="KLJ1096" s="255"/>
      <c r="KLK1096" s="255"/>
      <c r="KLL1096" s="255"/>
      <c r="KLM1096" s="255"/>
      <c r="KLN1096" s="255"/>
      <c r="KLO1096" s="255"/>
      <c r="KLP1096" s="255"/>
      <c r="KLQ1096" s="255"/>
      <c r="KLR1096" s="255"/>
      <c r="KLS1096" s="255"/>
      <c r="KLT1096" s="255"/>
      <c r="KLU1096" s="255"/>
      <c r="KLV1096" s="255"/>
      <c r="KLW1096" s="255"/>
      <c r="KLX1096" s="255"/>
      <c r="KLY1096" s="255"/>
      <c r="KLZ1096" s="255"/>
      <c r="KMA1096" s="255"/>
      <c r="KMB1096" s="255"/>
      <c r="KMC1096" s="255"/>
      <c r="KMD1096" s="255"/>
      <c r="KME1096" s="255"/>
      <c r="KMF1096" s="255"/>
      <c r="KMG1096" s="255"/>
      <c r="KMH1096" s="255"/>
      <c r="KMI1096" s="255"/>
      <c r="KMJ1096" s="255"/>
      <c r="KMK1096" s="255"/>
      <c r="KML1096" s="255"/>
      <c r="KMM1096" s="255"/>
      <c r="KMN1096" s="255"/>
      <c r="KMO1096" s="255"/>
      <c r="KMP1096" s="255"/>
      <c r="KMQ1096" s="255"/>
      <c r="KMR1096" s="255"/>
      <c r="KMS1096" s="255"/>
      <c r="KMT1096" s="255"/>
      <c r="KMU1096" s="255"/>
      <c r="KMV1096" s="255"/>
      <c r="KMW1096" s="255"/>
      <c r="KMX1096" s="255"/>
      <c r="KMY1096" s="255"/>
      <c r="KMZ1096" s="255"/>
      <c r="KNA1096" s="255"/>
      <c r="KNB1096" s="255"/>
      <c r="KNC1096" s="255"/>
      <c r="KND1096" s="255"/>
      <c r="KNE1096" s="255"/>
      <c r="KNF1096" s="255"/>
      <c r="KNG1096" s="255"/>
      <c r="KNH1096" s="255"/>
      <c r="KNI1096" s="255"/>
      <c r="KNJ1096" s="255"/>
      <c r="KNK1096" s="255"/>
      <c r="KNL1096" s="255"/>
      <c r="KNM1096" s="255"/>
      <c r="KNN1096" s="255"/>
      <c r="KNO1096" s="255"/>
      <c r="KNP1096" s="255"/>
      <c r="KNQ1096" s="255"/>
      <c r="KNR1096" s="255"/>
      <c r="KNS1096" s="255"/>
      <c r="KNT1096" s="255"/>
      <c r="KNU1096" s="255"/>
      <c r="KNV1096" s="255"/>
      <c r="KNW1096" s="255"/>
      <c r="KNX1096" s="255"/>
      <c r="KNY1096" s="255"/>
      <c r="KNZ1096" s="255"/>
      <c r="KOA1096" s="255"/>
      <c r="KOB1096" s="255"/>
      <c r="KOC1096" s="255"/>
      <c r="KOD1096" s="255"/>
      <c r="KOE1096" s="255"/>
      <c r="KOF1096" s="255"/>
      <c r="KOG1096" s="255"/>
      <c r="KOH1096" s="255"/>
      <c r="KOI1096" s="255"/>
      <c r="KOJ1096" s="255"/>
      <c r="KOK1096" s="255"/>
      <c r="KOL1096" s="255"/>
      <c r="KOM1096" s="255"/>
      <c r="KON1096" s="255"/>
      <c r="KOO1096" s="255"/>
      <c r="KOP1096" s="255"/>
      <c r="KOQ1096" s="255"/>
      <c r="KOR1096" s="255"/>
      <c r="KOS1096" s="255"/>
      <c r="KOT1096" s="255"/>
      <c r="KOU1096" s="255"/>
      <c r="KOV1096" s="255"/>
      <c r="KOW1096" s="255"/>
      <c r="KOX1096" s="255"/>
      <c r="KOY1096" s="255"/>
      <c r="KOZ1096" s="255"/>
      <c r="KPA1096" s="255"/>
      <c r="KPB1096" s="255"/>
      <c r="KPC1096" s="255"/>
      <c r="KPD1096" s="255"/>
      <c r="KPE1096" s="255"/>
      <c r="KPF1096" s="255"/>
      <c r="KPG1096" s="255"/>
      <c r="KPH1096" s="255"/>
      <c r="KPI1096" s="255"/>
      <c r="KPJ1096" s="255"/>
      <c r="KPK1096" s="255"/>
      <c r="KPL1096" s="255"/>
      <c r="KPM1096" s="255"/>
      <c r="KPN1096" s="255"/>
      <c r="KPO1096" s="255"/>
      <c r="KPP1096" s="255"/>
      <c r="KPQ1096" s="255"/>
      <c r="KPR1096" s="255"/>
      <c r="KPS1096" s="255"/>
      <c r="KPT1096" s="255"/>
      <c r="KPU1096" s="255"/>
      <c r="KPV1096" s="255"/>
      <c r="KPW1096" s="255"/>
      <c r="KPX1096" s="255"/>
      <c r="KPY1096" s="255"/>
      <c r="KPZ1096" s="255"/>
      <c r="KQA1096" s="255"/>
      <c r="KQB1096" s="255"/>
      <c r="KQC1096" s="255"/>
      <c r="KQD1096" s="255"/>
      <c r="KQE1096" s="255"/>
      <c r="KQF1096" s="255"/>
      <c r="KQG1096" s="255"/>
      <c r="KQH1096" s="255"/>
      <c r="KQI1096" s="255"/>
      <c r="KQJ1096" s="255"/>
      <c r="KQK1096" s="255"/>
      <c r="KQL1096" s="255"/>
      <c r="KQM1096" s="255"/>
      <c r="KQN1096" s="255"/>
      <c r="KQO1096" s="255"/>
      <c r="KQP1096" s="255"/>
      <c r="KQQ1096" s="255"/>
      <c r="KQR1096" s="255"/>
      <c r="KQS1096" s="255"/>
      <c r="KQT1096" s="255"/>
      <c r="KQU1096" s="255"/>
      <c r="KQV1096" s="255"/>
      <c r="KQW1096" s="255"/>
      <c r="KQX1096" s="255"/>
      <c r="KQY1096" s="255"/>
      <c r="KQZ1096" s="255"/>
      <c r="KRA1096" s="255"/>
      <c r="KRB1096" s="255"/>
      <c r="KRC1096" s="255"/>
      <c r="KRD1096" s="255"/>
      <c r="KRE1096" s="255"/>
      <c r="KRF1096" s="255"/>
      <c r="KRG1096" s="255"/>
      <c r="KRH1096" s="255"/>
      <c r="KRI1096" s="255"/>
      <c r="KRJ1096" s="255"/>
      <c r="KRK1096" s="255"/>
      <c r="KRL1096" s="255"/>
      <c r="KRM1096" s="255"/>
      <c r="KRN1096" s="255"/>
      <c r="KRO1096" s="255"/>
      <c r="KRP1096" s="255"/>
      <c r="KRQ1096" s="255"/>
      <c r="KRR1096" s="255"/>
      <c r="KRS1096" s="255"/>
      <c r="KRT1096" s="255"/>
      <c r="KRU1096" s="255"/>
      <c r="KRV1096" s="255"/>
      <c r="KRW1096" s="255"/>
      <c r="KRX1096" s="255"/>
      <c r="KRY1096" s="255"/>
      <c r="KRZ1096" s="255"/>
      <c r="KSA1096" s="255"/>
      <c r="KSB1096" s="255"/>
      <c r="KSC1096" s="255"/>
      <c r="KSD1096" s="255"/>
      <c r="KSE1096" s="255"/>
      <c r="KSF1096" s="255"/>
      <c r="KSG1096" s="255"/>
      <c r="KSH1096" s="255"/>
      <c r="KSI1096" s="255"/>
      <c r="KSJ1096" s="255"/>
      <c r="KSK1096" s="255"/>
      <c r="KSL1096" s="255"/>
      <c r="KSM1096" s="255"/>
      <c r="KSN1096" s="255"/>
      <c r="KSO1096" s="255"/>
      <c r="KSP1096" s="255"/>
      <c r="KSQ1096" s="255"/>
      <c r="KSR1096" s="255"/>
      <c r="KSS1096" s="255"/>
      <c r="KST1096" s="255"/>
      <c r="KSU1096" s="255"/>
      <c r="KSV1096" s="255"/>
      <c r="KSW1096" s="255"/>
      <c r="KSX1096" s="255"/>
      <c r="KSY1096" s="255"/>
      <c r="KSZ1096" s="255"/>
      <c r="KTA1096" s="255"/>
      <c r="KTB1096" s="255"/>
      <c r="KTC1096" s="255"/>
      <c r="KTD1096" s="255"/>
      <c r="KTE1096" s="255"/>
      <c r="KTF1096" s="255"/>
      <c r="KTG1096" s="255"/>
      <c r="KTH1096" s="255"/>
      <c r="KTI1096" s="255"/>
      <c r="KTJ1096" s="255"/>
      <c r="KTK1096" s="255"/>
      <c r="KTL1096" s="255"/>
      <c r="KTM1096" s="255"/>
      <c r="KTN1096" s="255"/>
      <c r="KTO1096" s="255"/>
      <c r="KTP1096" s="255"/>
      <c r="KTQ1096" s="255"/>
      <c r="KTR1096" s="255"/>
      <c r="KTS1096" s="255"/>
      <c r="KTT1096" s="255"/>
      <c r="KTU1096" s="255"/>
      <c r="KTV1096" s="255"/>
      <c r="KTW1096" s="255"/>
      <c r="KTX1096" s="255"/>
      <c r="KTY1096" s="255"/>
      <c r="KTZ1096" s="255"/>
      <c r="KUA1096" s="255"/>
      <c r="KUB1096" s="255"/>
      <c r="KUC1096" s="255"/>
      <c r="KUD1096" s="255"/>
      <c r="KUE1096" s="255"/>
      <c r="KUF1096" s="255"/>
      <c r="KUG1096" s="255"/>
      <c r="KUH1096" s="255"/>
      <c r="KUI1096" s="255"/>
      <c r="KUJ1096" s="255"/>
      <c r="KUK1096" s="255"/>
      <c r="KUL1096" s="255"/>
      <c r="KUM1096" s="255"/>
      <c r="KUN1096" s="255"/>
      <c r="KUO1096" s="255"/>
      <c r="KUP1096" s="255"/>
      <c r="KUQ1096" s="255"/>
      <c r="KUR1096" s="255"/>
      <c r="KUS1096" s="255"/>
      <c r="KUT1096" s="255"/>
      <c r="KUU1096" s="255"/>
      <c r="KUV1096" s="255"/>
      <c r="KUW1096" s="255"/>
      <c r="KUX1096" s="255"/>
      <c r="KUY1096" s="255"/>
      <c r="KUZ1096" s="255"/>
      <c r="KVA1096" s="255"/>
      <c r="KVB1096" s="255"/>
      <c r="KVC1096" s="255"/>
      <c r="KVD1096" s="255"/>
      <c r="KVE1096" s="255"/>
      <c r="KVF1096" s="255"/>
      <c r="KVG1096" s="255"/>
      <c r="KVH1096" s="255"/>
      <c r="KVI1096" s="255"/>
      <c r="KVJ1096" s="255"/>
      <c r="KVK1096" s="255"/>
      <c r="KVL1096" s="255"/>
      <c r="KVM1096" s="255"/>
      <c r="KVN1096" s="255"/>
      <c r="KVO1096" s="255"/>
      <c r="KVP1096" s="255"/>
      <c r="KVQ1096" s="255"/>
      <c r="KVR1096" s="255"/>
      <c r="KVS1096" s="255"/>
      <c r="KVT1096" s="255"/>
      <c r="KVU1096" s="255"/>
      <c r="KVV1096" s="255"/>
      <c r="KVW1096" s="255"/>
      <c r="KVX1096" s="255"/>
      <c r="KVY1096" s="255"/>
      <c r="KVZ1096" s="255"/>
      <c r="KWA1096" s="255"/>
      <c r="KWB1096" s="255"/>
      <c r="KWC1096" s="255"/>
      <c r="KWD1096" s="255"/>
      <c r="KWE1096" s="255"/>
      <c r="KWF1096" s="255"/>
      <c r="KWG1096" s="255"/>
      <c r="KWH1096" s="255"/>
      <c r="KWI1096" s="255"/>
      <c r="KWJ1096" s="255"/>
      <c r="KWK1096" s="255"/>
      <c r="KWL1096" s="255"/>
      <c r="KWM1096" s="255"/>
      <c r="KWN1096" s="255"/>
      <c r="KWO1096" s="255"/>
      <c r="KWP1096" s="255"/>
      <c r="KWQ1096" s="255"/>
      <c r="KWR1096" s="255"/>
      <c r="KWS1096" s="255"/>
      <c r="KWT1096" s="255"/>
      <c r="KWU1096" s="255"/>
      <c r="KWV1096" s="255"/>
      <c r="KWW1096" s="255"/>
      <c r="KWX1096" s="255"/>
      <c r="KWY1096" s="255"/>
      <c r="KWZ1096" s="255"/>
      <c r="KXA1096" s="255"/>
      <c r="KXB1096" s="255"/>
      <c r="KXC1096" s="255"/>
      <c r="KXD1096" s="255"/>
      <c r="KXE1096" s="255"/>
      <c r="KXF1096" s="255"/>
      <c r="KXG1096" s="255"/>
      <c r="KXH1096" s="255"/>
      <c r="KXI1096" s="255"/>
      <c r="KXJ1096" s="255"/>
      <c r="KXK1096" s="255"/>
      <c r="KXL1096" s="255"/>
      <c r="KXM1096" s="255"/>
      <c r="KXN1096" s="255"/>
      <c r="KXO1096" s="255"/>
      <c r="KXP1096" s="255"/>
      <c r="KXQ1096" s="255"/>
      <c r="KXR1096" s="255"/>
      <c r="KXS1096" s="255"/>
      <c r="KXT1096" s="255"/>
      <c r="KXU1096" s="255"/>
      <c r="KXV1096" s="255"/>
      <c r="KXW1096" s="255"/>
      <c r="KXX1096" s="255"/>
      <c r="KXY1096" s="255"/>
      <c r="KXZ1096" s="255"/>
      <c r="KYA1096" s="255"/>
      <c r="KYB1096" s="255"/>
      <c r="KYC1096" s="255"/>
      <c r="KYD1096" s="255"/>
      <c r="KYE1096" s="255"/>
      <c r="KYF1096" s="255"/>
      <c r="KYG1096" s="255"/>
      <c r="KYH1096" s="255"/>
      <c r="KYI1096" s="255"/>
      <c r="KYJ1096" s="255"/>
      <c r="KYK1096" s="255"/>
      <c r="KYL1096" s="255"/>
      <c r="KYM1096" s="255"/>
      <c r="KYN1096" s="255"/>
      <c r="KYO1096" s="255"/>
      <c r="KYP1096" s="255"/>
      <c r="KYQ1096" s="255"/>
      <c r="KYR1096" s="255"/>
      <c r="KYS1096" s="255"/>
      <c r="KYT1096" s="255"/>
      <c r="KYU1096" s="255"/>
      <c r="KYV1096" s="255"/>
      <c r="KYW1096" s="255"/>
      <c r="KYX1096" s="255"/>
      <c r="KYY1096" s="255"/>
      <c r="KYZ1096" s="255"/>
      <c r="KZA1096" s="255"/>
      <c r="KZB1096" s="255"/>
      <c r="KZC1096" s="255"/>
      <c r="KZD1096" s="255"/>
      <c r="KZE1096" s="255"/>
      <c r="KZF1096" s="255"/>
      <c r="KZG1096" s="255"/>
      <c r="KZH1096" s="255"/>
      <c r="KZI1096" s="255"/>
      <c r="KZJ1096" s="255"/>
      <c r="KZK1096" s="255"/>
      <c r="KZL1096" s="255"/>
      <c r="KZM1096" s="255"/>
      <c r="KZN1096" s="255"/>
      <c r="KZO1096" s="255"/>
      <c r="KZP1096" s="255"/>
      <c r="KZQ1096" s="255"/>
      <c r="KZR1096" s="255"/>
      <c r="KZS1096" s="255"/>
      <c r="KZT1096" s="255"/>
      <c r="KZU1096" s="255"/>
      <c r="KZV1096" s="255"/>
      <c r="KZW1096" s="255"/>
      <c r="KZX1096" s="255"/>
      <c r="KZY1096" s="255"/>
      <c r="KZZ1096" s="255"/>
      <c r="LAA1096" s="255"/>
      <c r="LAB1096" s="255"/>
      <c r="LAC1096" s="255"/>
      <c r="LAD1096" s="255"/>
      <c r="LAE1096" s="255"/>
      <c r="LAF1096" s="255"/>
      <c r="LAG1096" s="255"/>
      <c r="LAH1096" s="255"/>
      <c r="LAI1096" s="255"/>
      <c r="LAJ1096" s="255"/>
      <c r="LAK1096" s="255"/>
      <c r="LAL1096" s="255"/>
      <c r="LAM1096" s="255"/>
      <c r="LAN1096" s="255"/>
      <c r="LAO1096" s="255"/>
      <c r="LAP1096" s="255"/>
      <c r="LAQ1096" s="255"/>
      <c r="LAR1096" s="255"/>
      <c r="LAS1096" s="255"/>
      <c r="LAT1096" s="255"/>
      <c r="LAU1096" s="255"/>
      <c r="LAV1096" s="255"/>
      <c r="LAW1096" s="255"/>
      <c r="LAX1096" s="255"/>
      <c r="LAY1096" s="255"/>
      <c r="LAZ1096" s="255"/>
      <c r="LBA1096" s="255"/>
      <c r="LBB1096" s="255"/>
      <c r="LBC1096" s="255"/>
      <c r="LBD1096" s="255"/>
      <c r="LBE1096" s="255"/>
      <c r="LBF1096" s="255"/>
      <c r="LBG1096" s="255"/>
      <c r="LBH1096" s="255"/>
      <c r="LBI1096" s="255"/>
      <c r="LBJ1096" s="255"/>
      <c r="LBK1096" s="255"/>
      <c r="LBL1096" s="255"/>
      <c r="LBM1096" s="255"/>
      <c r="LBN1096" s="255"/>
      <c r="LBO1096" s="255"/>
      <c r="LBP1096" s="255"/>
      <c r="LBQ1096" s="255"/>
      <c r="LBR1096" s="255"/>
      <c r="LBS1096" s="255"/>
      <c r="LBT1096" s="255"/>
      <c r="LBU1096" s="255"/>
      <c r="LBV1096" s="255"/>
      <c r="LBW1096" s="255"/>
      <c r="LBX1096" s="255"/>
      <c r="LBY1096" s="255"/>
      <c r="LBZ1096" s="255"/>
      <c r="LCA1096" s="255"/>
      <c r="LCB1096" s="255"/>
      <c r="LCC1096" s="255"/>
      <c r="LCD1096" s="255"/>
      <c r="LCE1096" s="255"/>
      <c r="LCF1096" s="255"/>
      <c r="LCG1096" s="255"/>
      <c r="LCH1096" s="255"/>
      <c r="LCI1096" s="255"/>
      <c r="LCJ1096" s="255"/>
      <c r="LCK1096" s="255"/>
      <c r="LCL1096" s="255"/>
      <c r="LCM1096" s="255"/>
      <c r="LCN1096" s="255"/>
      <c r="LCO1096" s="255"/>
      <c r="LCP1096" s="255"/>
      <c r="LCQ1096" s="255"/>
      <c r="LCR1096" s="255"/>
      <c r="LCS1096" s="255"/>
      <c r="LCT1096" s="255"/>
      <c r="LCU1096" s="255"/>
      <c r="LCV1096" s="255"/>
      <c r="LCW1096" s="255"/>
      <c r="LCX1096" s="255"/>
      <c r="LCY1096" s="255"/>
      <c r="LCZ1096" s="255"/>
      <c r="LDA1096" s="255"/>
      <c r="LDB1096" s="255"/>
      <c r="LDC1096" s="255"/>
      <c r="LDD1096" s="255"/>
      <c r="LDE1096" s="255"/>
      <c r="LDF1096" s="255"/>
      <c r="LDG1096" s="255"/>
      <c r="LDH1096" s="255"/>
      <c r="LDI1096" s="255"/>
      <c r="LDJ1096" s="255"/>
      <c r="LDK1096" s="255"/>
      <c r="LDL1096" s="255"/>
      <c r="LDM1096" s="255"/>
      <c r="LDN1096" s="255"/>
      <c r="LDO1096" s="255"/>
      <c r="LDP1096" s="255"/>
      <c r="LDQ1096" s="255"/>
      <c r="LDR1096" s="255"/>
      <c r="LDS1096" s="255"/>
      <c r="LDT1096" s="255"/>
      <c r="LDU1096" s="255"/>
      <c r="LDV1096" s="255"/>
      <c r="LDW1096" s="255"/>
      <c r="LDX1096" s="255"/>
      <c r="LDY1096" s="255"/>
      <c r="LDZ1096" s="255"/>
      <c r="LEA1096" s="255"/>
      <c r="LEB1096" s="255"/>
      <c r="LEC1096" s="255"/>
      <c r="LED1096" s="255"/>
      <c r="LEE1096" s="255"/>
      <c r="LEF1096" s="255"/>
      <c r="LEG1096" s="255"/>
      <c r="LEH1096" s="255"/>
      <c r="LEI1096" s="255"/>
      <c r="LEJ1096" s="255"/>
      <c r="LEK1096" s="255"/>
      <c r="LEL1096" s="255"/>
      <c r="LEM1096" s="255"/>
      <c r="LEN1096" s="255"/>
      <c r="LEO1096" s="255"/>
      <c r="LEP1096" s="255"/>
      <c r="LEQ1096" s="255"/>
      <c r="LER1096" s="255"/>
      <c r="LES1096" s="255"/>
      <c r="LET1096" s="255"/>
      <c r="LEU1096" s="255"/>
      <c r="LEV1096" s="255"/>
      <c r="LEW1096" s="255"/>
      <c r="LEX1096" s="255"/>
      <c r="LEY1096" s="255"/>
      <c r="LEZ1096" s="255"/>
      <c r="LFA1096" s="255"/>
      <c r="LFB1096" s="255"/>
      <c r="LFC1096" s="255"/>
      <c r="LFD1096" s="255"/>
      <c r="LFE1096" s="255"/>
      <c r="LFF1096" s="255"/>
      <c r="LFG1096" s="255"/>
      <c r="LFH1096" s="255"/>
      <c r="LFI1096" s="255"/>
      <c r="LFJ1096" s="255"/>
      <c r="LFK1096" s="255"/>
      <c r="LFL1096" s="255"/>
      <c r="LFM1096" s="255"/>
      <c r="LFN1096" s="255"/>
      <c r="LFO1096" s="255"/>
      <c r="LFP1096" s="255"/>
      <c r="LFQ1096" s="255"/>
      <c r="LFR1096" s="255"/>
      <c r="LFS1096" s="255"/>
      <c r="LFT1096" s="255"/>
      <c r="LFU1096" s="255"/>
      <c r="LFV1096" s="255"/>
      <c r="LFW1096" s="255"/>
      <c r="LFX1096" s="255"/>
      <c r="LFY1096" s="255"/>
      <c r="LFZ1096" s="255"/>
      <c r="LGA1096" s="255"/>
      <c r="LGB1096" s="255"/>
      <c r="LGC1096" s="255"/>
      <c r="LGD1096" s="255"/>
      <c r="LGE1096" s="255"/>
      <c r="LGF1096" s="255"/>
      <c r="LGG1096" s="255"/>
      <c r="LGH1096" s="255"/>
      <c r="LGI1096" s="255"/>
      <c r="LGJ1096" s="255"/>
      <c r="LGK1096" s="255"/>
      <c r="LGL1096" s="255"/>
      <c r="LGM1096" s="255"/>
      <c r="LGN1096" s="255"/>
      <c r="LGO1096" s="255"/>
      <c r="LGP1096" s="255"/>
      <c r="LGQ1096" s="255"/>
      <c r="LGR1096" s="255"/>
      <c r="LGS1096" s="255"/>
      <c r="LGT1096" s="255"/>
      <c r="LGU1096" s="255"/>
      <c r="LGV1096" s="255"/>
      <c r="LGW1096" s="255"/>
      <c r="LGX1096" s="255"/>
      <c r="LGY1096" s="255"/>
      <c r="LGZ1096" s="255"/>
      <c r="LHA1096" s="255"/>
      <c r="LHB1096" s="255"/>
      <c r="LHC1096" s="255"/>
      <c r="LHD1096" s="255"/>
      <c r="LHE1096" s="255"/>
      <c r="LHF1096" s="255"/>
      <c r="LHG1096" s="255"/>
      <c r="LHH1096" s="255"/>
      <c r="LHI1096" s="255"/>
      <c r="LHJ1096" s="255"/>
      <c r="LHK1096" s="255"/>
      <c r="LHL1096" s="255"/>
      <c r="LHM1096" s="255"/>
      <c r="LHN1096" s="255"/>
      <c r="LHO1096" s="255"/>
      <c r="LHP1096" s="255"/>
      <c r="LHQ1096" s="255"/>
      <c r="LHR1096" s="255"/>
      <c r="LHS1096" s="255"/>
      <c r="LHT1096" s="255"/>
      <c r="LHU1096" s="255"/>
      <c r="LHV1096" s="255"/>
      <c r="LHW1096" s="255"/>
      <c r="LHX1096" s="255"/>
      <c r="LHY1096" s="255"/>
      <c r="LHZ1096" s="255"/>
      <c r="LIA1096" s="255"/>
      <c r="LIB1096" s="255"/>
      <c r="LIC1096" s="255"/>
      <c r="LID1096" s="255"/>
      <c r="LIE1096" s="255"/>
      <c r="LIF1096" s="255"/>
      <c r="LIG1096" s="255"/>
      <c r="LIH1096" s="255"/>
      <c r="LII1096" s="255"/>
      <c r="LIJ1096" s="255"/>
      <c r="LIK1096" s="255"/>
      <c r="LIL1096" s="255"/>
      <c r="LIM1096" s="255"/>
      <c r="LIN1096" s="255"/>
      <c r="LIO1096" s="255"/>
      <c r="LIP1096" s="255"/>
      <c r="LIQ1096" s="255"/>
      <c r="LIR1096" s="255"/>
      <c r="LIS1096" s="255"/>
      <c r="LIT1096" s="255"/>
      <c r="LIU1096" s="255"/>
      <c r="LIV1096" s="255"/>
      <c r="LIW1096" s="255"/>
      <c r="LIX1096" s="255"/>
      <c r="LIY1096" s="255"/>
      <c r="LIZ1096" s="255"/>
      <c r="LJA1096" s="255"/>
      <c r="LJB1096" s="255"/>
      <c r="LJC1096" s="255"/>
      <c r="LJD1096" s="255"/>
      <c r="LJE1096" s="255"/>
      <c r="LJF1096" s="255"/>
      <c r="LJG1096" s="255"/>
      <c r="LJH1096" s="255"/>
      <c r="LJI1096" s="255"/>
      <c r="LJJ1096" s="255"/>
      <c r="LJK1096" s="255"/>
      <c r="LJL1096" s="255"/>
      <c r="LJM1096" s="255"/>
      <c r="LJN1096" s="255"/>
      <c r="LJO1096" s="255"/>
      <c r="LJP1096" s="255"/>
      <c r="LJQ1096" s="255"/>
      <c r="LJR1096" s="255"/>
      <c r="LJS1096" s="255"/>
      <c r="LJT1096" s="255"/>
      <c r="LJU1096" s="255"/>
      <c r="LJV1096" s="255"/>
      <c r="LJW1096" s="255"/>
      <c r="LJX1096" s="255"/>
      <c r="LJY1096" s="255"/>
      <c r="LJZ1096" s="255"/>
      <c r="LKA1096" s="255"/>
      <c r="LKB1096" s="255"/>
      <c r="LKC1096" s="255"/>
      <c r="LKD1096" s="255"/>
      <c r="LKE1096" s="255"/>
      <c r="LKF1096" s="255"/>
      <c r="LKG1096" s="255"/>
      <c r="LKH1096" s="255"/>
      <c r="LKI1096" s="255"/>
      <c r="LKJ1096" s="255"/>
      <c r="LKK1096" s="255"/>
      <c r="LKL1096" s="255"/>
      <c r="LKM1096" s="255"/>
      <c r="LKN1096" s="255"/>
      <c r="LKO1096" s="255"/>
      <c r="LKP1096" s="255"/>
      <c r="LKQ1096" s="255"/>
      <c r="LKR1096" s="255"/>
      <c r="LKS1096" s="255"/>
      <c r="LKT1096" s="255"/>
      <c r="LKU1096" s="255"/>
      <c r="LKV1096" s="255"/>
      <c r="LKW1096" s="255"/>
      <c r="LKX1096" s="255"/>
      <c r="LKY1096" s="255"/>
      <c r="LKZ1096" s="255"/>
      <c r="LLA1096" s="255"/>
      <c r="LLB1096" s="255"/>
      <c r="LLC1096" s="255"/>
      <c r="LLD1096" s="255"/>
      <c r="LLE1096" s="255"/>
      <c r="LLF1096" s="255"/>
      <c r="LLG1096" s="255"/>
      <c r="LLH1096" s="255"/>
      <c r="LLI1096" s="255"/>
      <c r="LLJ1096" s="255"/>
      <c r="LLK1096" s="255"/>
      <c r="LLL1096" s="255"/>
      <c r="LLM1096" s="255"/>
      <c r="LLN1096" s="255"/>
      <c r="LLO1096" s="255"/>
      <c r="LLP1096" s="255"/>
      <c r="LLQ1096" s="255"/>
      <c r="LLR1096" s="255"/>
      <c r="LLS1096" s="255"/>
      <c r="LLT1096" s="255"/>
      <c r="LLU1096" s="255"/>
      <c r="LLV1096" s="255"/>
      <c r="LLW1096" s="255"/>
      <c r="LLX1096" s="255"/>
      <c r="LLY1096" s="255"/>
      <c r="LLZ1096" s="255"/>
      <c r="LMA1096" s="255"/>
      <c r="LMB1096" s="255"/>
      <c r="LMC1096" s="255"/>
      <c r="LMD1096" s="255"/>
      <c r="LME1096" s="255"/>
      <c r="LMF1096" s="255"/>
      <c r="LMG1096" s="255"/>
      <c r="LMH1096" s="255"/>
      <c r="LMI1096" s="255"/>
      <c r="LMJ1096" s="255"/>
      <c r="LMK1096" s="255"/>
      <c r="LML1096" s="255"/>
      <c r="LMM1096" s="255"/>
      <c r="LMN1096" s="255"/>
      <c r="LMO1096" s="255"/>
      <c r="LMP1096" s="255"/>
      <c r="LMQ1096" s="255"/>
      <c r="LMR1096" s="255"/>
      <c r="LMS1096" s="255"/>
      <c r="LMT1096" s="255"/>
      <c r="LMU1096" s="255"/>
      <c r="LMV1096" s="255"/>
      <c r="LMW1096" s="255"/>
      <c r="LMX1096" s="255"/>
      <c r="LMY1096" s="255"/>
      <c r="LMZ1096" s="255"/>
      <c r="LNA1096" s="255"/>
      <c r="LNB1096" s="255"/>
      <c r="LNC1096" s="255"/>
      <c r="LND1096" s="255"/>
      <c r="LNE1096" s="255"/>
      <c r="LNF1096" s="255"/>
      <c r="LNG1096" s="255"/>
      <c r="LNH1096" s="255"/>
      <c r="LNI1096" s="255"/>
      <c r="LNJ1096" s="255"/>
      <c r="LNK1096" s="255"/>
      <c r="LNL1096" s="255"/>
      <c r="LNM1096" s="255"/>
      <c r="LNN1096" s="255"/>
      <c r="LNO1096" s="255"/>
      <c r="LNP1096" s="255"/>
      <c r="LNQ1096" s="255"/>
      <c r="LNR1096" s="255"/>
      <c r="LNS1096" s="255"/>
      <c r="LNT1096" s="255"/>
      <c r="LNU1096" s="255"/>
      <c r="LNV1096" s="255"/>
      <c r="LNW1096" s="255"/>
      <c r="LNX1096" s="255"/>
      <c r="LNY1096" s="255"/>
      <c r="LNZ1096" s="255"/>
      <c r="LOA1096" s="255"/>
      <c r="LOB1096" s="255"/>
      <c r="LOC1096" s="255"/>
      <c r="LOD1096" s="255"/>
      <c r="LOE1096" s="255"/>
      <c r="LOF1096" s="255"/>
      <c r="LOG1096" s="255"/>
      <c r="LOH1096" s="255"/>
      <c r="LOI1096" s="255"/>
      <c r="LOJ1096" s="255"/>
      <c r="LOK1096" s="255"/>
      <c r="LOL1096" s="255"/>
      <c r="LOM1096" s="255"/>
      <c r="LON1096" s="255"/>
      <c r="LOO1096" s="255"/>
      <c r="LOP1096" s="255"/>
      <c r="LOQ1096" s="255"/>
      <c r="LOR1096" s="255"/>
      <c r="LOS1096" s="255"/>
      <c r="LOT1096" s="255"/>
      <c r="LOU1096" s="255"/>
      <c r="LOV1096" s="255"/>
      <c r="LOW1096" s="255"/>
      <c r="LOX1096" s="255"/>
      <c r="LOY1096" s="255"/>
      <c r="LOZ1096" s="255"/>
      <c r="LPA1096" s="255"/>
      <c r="LPB1096" s="255"/>
      <c r="LPC1096" s="255"/>
      <c r="LPD1096" s="255"/>
      <c r="LPE1096" s="255"/>
      <c r="LPF1096" s="255"/>
      <c r="LPG1096" s="255"/>
      <c r="LPH1096" s="255"/>
      <c r="LPI1096" s="255"/>
      <c r="LPJ1096" s="255"/>
      <c r="LPK1096" s="255"/>
      <c r="LPL1096" s="255"/>
      <c r="LPM1096" s="255"/>
      <c r="LPN1096" s="255"/>
      <c r="LPO1096" s="255"/>
      <c r="LPP1096" s="255"/>
      <c r="LPQ1096" s="255"/>
      <c r="LPR1096" s="255"/>
      <c r="LPS1096" s="255"/>
      <c r="LPT1096" s="255"/>
      <c r="LPU1096" s="255"/>
      <c r="LPV1096" s="255"/>
      <c r="LPW1096" s="255"/>
      <c r="LPX1096" s="255"/>
      <c r="LPY1096" s="255"/>
      <c r="LPZ1096" s="255"/>
      <c r="LQA1096" s="255"/>
      <c r="LQB1096" s="255"/>
      <c r="LQC1096" s="255"/>
      <c r="LQD1096" s="255"/>
      <c r="LQE1096" s="255"/>
      <c r="LQF1096" s="255"/>
      <c r="LQG1096" s="255"/>
      <c r="LQH1096" s="255"/>
      <c r="LQI1096" s="255"/>
      <c r="LQJ1096" s="255"/>
      <c r="LQK1096" s="255"/>
      <c r="LQL1096" s="255"/>
      <c r="LQM1096" s="255"/>
      <c r="LQN1096" s="255"/>
      <c r="LQO1096" s="255"/>
      <c r="LQP1096" s="255"/>
      <c r="LQQ1096" s="255"/>
      <c r="LQR1096" s="255"/>
      <c r="LQS1096" s="255"/>
      <c r="LQT1096" s="255"/>
      <c r="LQU1096" s="255"/>
      <c r="LQV1096" s="255"/>
      <c r="LQW1096" s="255"/>
      <c r="LQX1096" s="255"/>
      <c r="LQY1096" s="255"/>
      <c r="LQZ1096" s="255"/>
      <c r="LRA1096" s="255"/>
      <c r="LRB1096" s="255"/>
      <c r="LRC1096" s="255"/>
      <c r="LRD1096" s="255"/>
      <c r="LRE1096" s="255"/>
      <c r="LRF1096" s="255"/>
      <c r="LRG1096" s="255"/>
      <c r="LRH1096" s="255"/>
      <c r="LRI1096" s="255"/>
      <c r="LRJ1096" s="255"/>
      <c r="LRK1096" s="255"/>
      <c r="LRL1096" s="255"/>
      <c r="LRM1096" s="255"/>
      <c r="LRN1096" s="255"/>
      <c r="LRO1096" s="255"/>
      <c r="LRP1096" s="255"/>
      <c r="LRQ1096" s="255"/>
      <c r="LRR1096" s="255"/>
      <c r="LRS1096" s="255"/>
      <c r="LRT1096" s="255"/>
      <c r="LRU1096" s="255"/>
      <c r="LRV1096" s="255"/>
      <c r="LRW1096" s="255"/>
      <c r="LRX1096" s="255"/>
      <c r="LRY1096" s="255"/>
      <c r="LRZ1096" s="255"/>
      <c r="LSA1096" s="255"/>
      <c r="LSB1096" s="255"/>
      <c r="LSC1096" s="255"/>
      <c r="LSD1096" s="255"/>
      <c r="LSE1096" s="255"/>
      <c r="LSF1096" s="255"/>
      <c r="LSG1096" s="255"/>
      <c r="LSH1096" s="255"/>
      <c r="LSI1096" s="255"/>
      <c r="LSJ1096" s="255"/>
      <c r="LSK1096" s="255"/>
      <c r="LSL1096" s="255"/>
      <c r="LSM1096" s="255"/>
      <c r="LSN1096" s="255"/>
      <c r="LSO1096" s="255"/>
      <c r="LSP1096" s="255"/>
      <c r="LSQ1096" s="255"/>
      <c r="LSR1096" s="255"/>
      <c r="LSS1096" s="255"/>
      <c r="LST1096" s="255"/>
      <c r="LSU1096" s="255"/>
      <c r="LSV1096" s="255"/>
      <c r="LSW1096" s="255"/>
      <c r="LSX1096" s="255"/>
      <c r="LSY1096" s="255"/>
      <c r="LSZ1096" s="255"/>
      <c r="LTA1096" s="255"/>
      <c r="LTB1096" s="255"/>
      <c r="LTC1096" s="255"/>
      <c r="LTD1096" s="255"/>
      <c r="LTE1096" s="255"/>
      <c r="LTF1096" s="255"/>
      <c r="LTG1096" s="255"/>
      <c r="LTH1096" s="255"/>
      <c r="LTI1096" s="255"/>
      <c r="LTJ1096" s="255"/>
      <c r="LTK1096" s="255"/>
      <c r="LTL1096" s="255"/>
      <c r="LTM1096" s="255"/>
      <c r="LTN1096" s="255"/>
      <c r="LTO1096" s="255"/>
      <c r="LTP1096" s="255"/>
      <c r="LTQ1096" s="255"/>
      <c r="LTR1096" s="255"/>
      <c r="LTS1096" s="255"/>
      <c r="LTT1096" s="255"/>
      <c r="LTU1096" s="255"/>
      <c r="LTV1096" s="255"/>
      <c r="LTW1096" s="255"/>
      <c r="LTX1096" s="255"/>
      <c r="LTY1096" s="255"/>
      <c r="LTZ1096" s="255"/>
      <c r="LUA1096" s="255"/>
      <c r="LUB1096" s="255"/>
      <c r="LUC1096" s="255"/>
      <c r="LUD1096" s="255"/>
      <c r="LUE1096" s="255"/>
      <c r="LUF1096" s="255"/>
      <c r="LUG1096" s="255"/>
      <c r="LUH1096" s="255"/>
      <c r="LUI1096" s="255"/>
      <c r="LUJ1096" s="255"/>
      <c r="LUK1096" s="255"/>
      <c r="LUL1096" s="255"/>
      <c r="LUM1096" s="255"/>
      <c r="LUN1096" s="255"/>
      <c r="LUO1096" s="255"/>
      <c r="LUP1096" s="255"/>
      <c r="LUQ1096" s="255"/>
      <c r="LUR1096" s="255"/>
      <c r="LUS1096" s="255"/>
      <c r="LUT1096" s="255"/>
      <c r="LUU1096" s="255"/>
      <c r="LUV1096" s="255"/>
      <c r="LUW1096" s="255"/>
      <c r="LUX1096" s="255"/>
      <c r="LUY1096" s="255"/>
      <c r="LUZ1096" s="255"/>
      <c r="LVA1096" s="255"/>
      <c r="LVB1096" s="255"/>
      <c r="LVC1096" s="255"/>
      <c r="LVD1096" s="255"/>
      <c r="LVE1096" s="255"/>
      <c r="LVF1096" s="255"/>
      <c r="LVG1096" s="255"/>
      <c r="LVH1096" s="255"/>
      <c r="LVI1096" s="255"/>
      <c r="LVJ1096" s="255"/>
      <c r="LVK1096" s="255"/>
      <c r="LVL1096" s="255"/>
      <c r="LVM1096" s="255"/>
      <c r="LVN1096" s="255"/>
      <c r="LVO1096" s="255"/>
      <c r="LVP1096" s="255"/>
      <c r="LVQ1096" s="255"/>
      <c r="LVR1096" s="255"/>
      <c r="LVS1096" s="255"/>
      <c r="LVT1096" s="255"/>
      <c r="LVU1096" s="255"/>
      <c r="LVV1096" s="255"/>
      <c r="LVW1096" s="255"/>
      <c r="LVX1096" s="255"/>
      <c r="LVY1096" s="255"/>
      <c r="LVZ1096" s="255"/>
      <c r="LWA1096" s="255"/>
      <c r="LWB1096" s="255"/>
      <c r="LWC1096" s="255"/>
      <c r="LWD1096" s="255"/>
      <c r="LWE1096" s="255"/>
      <c r="LWF1096" s="255"/>
      <c r="LWG1096" s="255"/>
      <c r="LWH1096" s="255"/>
      <c r="LWI1096" s="255"/>
      <c r="LWJ1096" s="255"/>
      <c r="LWK1096" s="255"/>
      <c r="LWL1096" s="255"/>
      <c r="LWM1096" s="255"/>
      <c r="LWN1096" s="255"/>
      <c r="LWO1096" s="255"/>
      <c r="LWP1096" s="255"/>
      <c r="LWQ1096" s="255"/>
      <c r="LWR1096" s="255"/>
      <c r="LWS1096" s="255"/>
      <c r="LWT1096" s="255"/>
      <c r="LWU1096" s="255"/>
      <c r="LWV1096" s="255"/>
      <c r="LWW1096" s="255"/>
      <c r="LWX1096" s="255"/>
      <c r="LWY1096" s="255"/>
      <c r="LWZ1096" s="255"/>
      <c r="LXA1096" s="255"/>
      <c r="LXB1096" s="255"/>
      <c r="LXC1096" s="255"/>
      <c r="LXD1096" s="255"/>
      <c r="LXE1096" s="255"/>
      <c r="LXF1096" s="255"/>
      <c r="LXG1096" s="255"/>
      <c r="LXH1096" s="255"/>
      <c r="LXI1096" s="255"/>
      <c r="LXJ1096" s="255"/>
      <c r="LXK1096" s="255"/>
      <c r="LXL1096" s="255"/>
      <c r="LXM1096" s="255"/>
      <c r="LXN1096" s="255"/>
      <c r="LXO1096" s="255"/>
      <c r="LXP1096" s="255"/>
      <c r="LXQ1096" s="255"/>
      <c r="LXR1096" s="255"/>
      <c r="LXS1096" s="255"/>
      <c r="LXT1096" s="255"/>
      <c r="LXU1096" s="255"/>
      <c r="LXV1096" s="255"/>
      <c r="LXW1096" s="255"/>
      <c r="LXX1096" s="255"/>
      <c r="LXY1096" s="255"/>
      <c r="LXZ1096" s="255"/>
      <c r="LYA1096" s="255"/>
      <c r="LYB1096" s="255"/>
      <c r="LYC1096" s="255"/>
      <c r="LYD1096" s="255"/>
      <c r="LYE1096" s="255"/>
      <c r="LYF1096" s="255"/>
      <c r="LYG1096" s="255"/>
      <c r="LYH1096" s="255"/>
      <c r="LYI1096" s="255"/>
      <c r="LYJ1096" s="255"/>
      <c r="LYK1096" s="255"/>
      <c r="LYL1096" s="255"/>
      <c r="LYM1096" s="255"/>
      <c r="LYN1096" s="255"/>
      <c r="LYO1096" s="255"/>
      <c r="LYP1096" s="255"/>
      <c r="LYQ1096" s="255"/>
      <c r="LYR1096" s="255"/>
      <c r="LYS1096" s="255"/>
      <c r="LYT1096" s="255"/>
      <c r="LYU1096" s="255"/>
      <c r="LYV1096" s="255"/>
      <c r="LYW1096" s="255"/>
      <c r="LYX1096" s="255"/>
      <c r="LYY1096" s="255"/>
      <c r="LYZ1096" s="255"/>
      <c r="LZA1096" s="255"/>
      <c r="LZB1096" s="255"/>
      <c r="LZC1096" s="255"/>
      <c r="LZD1096" s="255"/>
      <c r="LZE1096" s="255"/>
      <c r="LZF1096" s="255"/>
      <c r="LZG1096" s="255"/>
      <c r="LZH1096" s="255"/>
      <c r="LZI1096" s="255"/>
      <c r="LZJ1096" s="255"/>
      <c r="LZK1096" s="255"/>
      <c r="LZL1096" s="255"/>
      <c r="LZM1096" s="255"/>
      <c r="LZN1096" s="255"/>
      <c r="LZO1096" s="255"/>
      <c r="LZP1096" s="255"/>
      <c r="LZQ1096" s="255"/>
      <c r="LZR1096" s="255"/>
      <c r="LZS1096" s="255"/>
      <c r="LZT1096" s="255"/>
      <c r="LZU1096" s="255"/>
      <c r="LZV1096" s="255"/>
      <c r="LZW1096" s="255"/>
      <c r="LZX1096" s="255"/>
      <c r="LZY1096" s="255"/>
      <c r="LZZ1096" s="255"/>
      <c r="MAA1096" s="255"/>
      <c r="MAB1096" s="255"/>
      <c r="MAC1096" s="255"/>
      <c r="MAD1096" s="255"/>
      <c r="MAE1096" s="255"/>
      <c r="MAF1096" s="255"/>
      <c r="MAG1096" s="255"/>
      <c r="MAH1096" s="255"/>
      <c r="MAI1096" s="255"/>
      <c r="MAJ1096" s="255"/>
      <c r="MAK1096" s="255"/>
      <c r="MAL1096" s="255"/>
      <c r="MAM1096" s="255"/>
      <c r="MAN1096" s="255"/>
      <c r="MAO1096" s="255"/>
      <c r="MAP1096" s="255"/>
      <c r="MAQ1096" s="255"/>
      <c r="MAR1096" s="255"/>
      <c r="MAS1096" s="255"/>
      <c r="MAT1096" s="255"/>
      <c r="MAU1096" s="255"/>
      <c r="MAV1096" s="255"/>
      <c r="MAW1096" s="255"/>
      <c r="MAX1096" s="255"/>
      <c r="MAY1096" s="255"/>
      <c r="MAZ1096" s="255"/>
      <c r="MBA1096" s="255"/>
      <c r="MBB1096" s="255"/>
      <c r="MBC1096" s="255"/>
      <c r="MBD1096" s="255"/>
      <c r="MBE1096" s="255"/>
      <c r="MBF1096" s="255"/>
      <c r="MBG1096" s="255"/>
      <c r="MBH1096" s="255"/>
      <c r="MBI1096" s="255"/>
      <c r="MBJ1096" s="255"/>
      <c r="MBK1096" s="255"/>
      <c r="MBL1096" s="255"/>
      <c r="MBM1096" s="255"/>
      <c r="MBN1096" s="255"/>
      <c r="MBO1096" s="255"/>
      <c r="MBP1096" s="255"/>
      <c r="MBQ1096" s="255"/>
      <c r="MBR1096" s="255"/>
      <c r="MBS1096" s="255"/>
      <c r="MBT1096" s="255"/>
      <c r="MBU1096" s="255"/>
      <c r="MBV1096" s="255"/>
      <c r="MBW1096" s="255"/>
      <c r="MBX1096" s="255"/>
      <c r="MBY1096" s="255"/>
      <c r="MBZ1096" s="255"/>
      <c r="MCA1096" s="255"/>
      <c r="MCB1096" s="255"/>
      <c r="MCC1096" s="255"/>
      <c r="MCD1096" s="255"/>
      <c r="MCE1096" s="255"/>
      <c r="MCF1096" s="255"/>
      <c r="MCG1096" s="255"/>
      <c r="MCH1096" s="255"/>
      <c r="MCI1096" s="255"/>
      <c r="MCJ1096" s="255"/>
      <c r="MCK1096" s="255"/>
      <c r="MCL1096" s="255"/>
      <c r="MCM1096" s="255"/>
      <c r="MCN1096" s="255"/>
      <c r="MCO1096" s="255"/>
      <c r="MCP1096" s="255"/>
      <c r="MCQ1096" s="255"/>
      <c r="MCR1096" s="255"/>
      <c r="MCS1096" s="255"/>
      <c r="MCT1096" s="255"/>
      <c r="MCU1096" s="255"/>
      <c r="MCV1096" s="255"/>
      <c r="MCW1096" s="255"/>
      <c r="MCX1096" s="255"/>
      <c r="MCY1096" s="255"/>
      <c r="MCZ1096" s="255"/>
      <c r="MDA1096" s="255"/>
      <c r="MDB1096" s="255"/>
      <c r="MDC1096" s="255"/>
      <c r="MDD1096" s="255"/>
      <c r="MDE1096" s="255"/>
      <c r="MDF1096" s="255"/>
      <c r="MDG1096" s="255"/>
      <c r="MDH1096" s="255"/>
      <c r="MDI1096" s="255"/>
      <c r="MDJ1096" s="255"/>
      <c r="MDK1096" s="255"/>
      <c r="MDL1096" s="255"/>
      <c r="MDM1096" s="255"/>
      <c r="MDN1096" s="255"/>
      <c r="MDO1096" s="255"/>
      <c r="MDP1096" s="255"/>
      <c r="MDQ1096" s="255"/>
      <c r="MDR1096" s="255"/>
      <c r="MDS1096" s="255"/>
      <c r="MDT1096" s="255"/>
      <c r="MDU1096" s="255"/>
      <c r="MDV1096" s="255"/>
      <c r="MDW1096" s="255"/>
      <c r="MDX1096" s="255"/>
      <c r="MDY1096" s="255"/>
      <c r="MDZ1096" s="255"/>
      <c r="MEA1096" s="255"/>
      <c r="MEB1096" s="255"/>
      <c r="MEC1096" s="255"/>
      <c r="MED1096" s="255"/>
      <c r="MEE1096" s="255"/>
      <c r="MEF1096" s="255"/>
      <c r="MEG1096" s="255"/>
      <c r="MEH1096" s="255"/>
      <c r="MEI1096" s="255"/>
      <c r="MEJ1096" s="255"/>
      <c r="MEK1096" s="255"/>
      <c r="MEL1096" s="255"/>
      <c r="MEM1096" s="255"/>
      <c r="MEN1096" s="255"/>
      <c r="MEO1096" s="255"/>
      <c r="MEP1096" s="255"/>
      <c r="MEQ1096" s="255"/>
      <c r="MER1096" s="255"/>
      <c r="MES1096" s="255"/>
      <c r="MET1096" s="255"/>
      <c r="MEU1096" s="255"/>
      <c r="MEV1096" s="255"/>
      <c r="MEW1096" s="255"/>
      <c r="MEX1096" s="255"/>
      <c r="MEY1096" s="255"/>
      <c r="MEZ1096" s="255"/>
      <c r="MFA1096" s="255"/>
      <c r="MFB1096" s="255"/>
      <c r="MFC1096" s="255"/>
      <c r="MFD1096" s="255"/>
      <c r="MFE1096" s="255"/>
      <c r="MFF1096" s="255"/>
      <c r="MFG1096" s="255"/>
      <c r="MFH1096" s="255"/>
      <c r="MFI1096" s="255"/>
      <c r="MFJ1096" s="255"/>
      <c r="MFK1096" s="255"/>
      <c r="MFL1096" s="255"/>
      <c r="MFM1096" s="255"/>
      <c r="MFN1096" s="255"/>
      <c r="MFO1096" s="255"/>
      <c r="MFP1096" s="255"/>
      <c r="MFQ1096" s="255"/>
      <c r="MFR1096" s="255"/>
      <c r="MFS1096" s="255"/>
      <c r="MFT1096" s="255"/>
      <c r="MFU1096" s="255"/>
      <c r="MFV1096" s="255"/>
      <c r="MFW1096" s="255"/>
      <c r="MFX1096" s="255"/>
      <c r="MFY1096" s="255"/>
      <c r="MFZ1096" s="255"/>
      <c r="MGA1096" s="255"/>
      <c r="MGB1096" s="255"/>
      <c r="MGC1096" s="255"/>
      <c r="MGD1096" s="255"/>
      <c r="MGE1096" s="255"/>
      <c r="MGF1096" s="255"/>
      <c r="MGG1096" s="255"/>
      <c r="MGH1096" s="255"/>
      <c r="MGI1096" s="255"/>
      <c r="MGJ1096" s="255"/>
      <c r="MGK1096" s="255"/>
      <c r="MGL1096" s="255"/>
      <c r="MGM1096" s="255"/>
      <c r="MGN1096" s="255"/>
      <c r="MGO1096" s="255"/>
      <c r="MGP1096" s="255"/>
      <c r="MGQ1096" s="255"/>
      <c r="MGR1096" s="255"/>
      <c r="MGS1096" s="255"/>
      <c r="MGT1096" s="255"/>
      <c r="MGU1096" s="255"/>
      <c r="MGV1096" s="255"/>
      <c r="MGW1096" s="255"/>
      <c r="MGX1096" s="255"/>
      <c r="MGY1096" s="255"/>
      <c r="MGZ1096" s="255"/>
      <c r="MHA1096" s="255"/>
      <c r="MHB1096" s="255"/>
      <c r="MHC1096" s="255"/>
      <c r="MHD1096" s="255"/>
      <c r="MHE1096" s="255"/>
      <c r="MHF1096" s="255"/>
      <c r="MHG1096" s="255"/>
      <c r="MHH1096" s="255"/>
      <c r="MHI1096" s="255"/>
      <c r="MHJ1096" s="255"/>
      <c r="MHK1096" s="255"/>
      <c r="MHL1096" s="255"/>
      <c r="MHM1096" s="255"/>
      <c r="MHN1096" s="255"/>
      <c r="MHO1096" s="255"/>
      <c r="MHP1096" s="255"/>
      <c r="MHQ1096" s="255"/>
      <c r="MHR1096" s="255"/>
      <c r="MHS1096" s="255"/>
      <c r="MHT1096" s="255"/>
      <c r="MHU1096" s="255"/>
      <c r="MHV1096" s="255"/>
      <c r="MHW1096" s="255"/>
      <c r="MHX1096" s="255"/>
      <c r="MHY1096" s="255"/>
      <c r="MHZ1096" s="255"/>
      <c r="MIA1096" s="255"/>
      <c r="MIB1096" s="255"/>
      <c r="MIC1096" s="255"/>
      <c r="MID1096" s="255"/>
      <c r="MIE1096" s="255"/>
      <c r="MIF1096" s="255"/>
      <c r="MIG1096" s="255"/>
      <c r="MIH1096" s="255"/>
      <c r="MII1096" s="255"/>
      <c r="MIJ1096" s="255"/>
      <c r="MIK1096" s="255"/>
      <c r="MIL1096" s="255"/>
      <c r="MIM1096" s="255"/>
      <c r="MIN1096" s="255"/>
      <c r="MIO1096" s="255"/>
      <c r="MIP1096" s="255"/>
      <c r="MIQ1096" s="255"/>
      <c r="MIR1096" s="255"/>
      <c r="MIS1096" s="255"/>
      <c r="MIT1096" s="255"/>
      <c r="MIU1096" s="255"/>
      <c r="MIV1096" s="255"/>
      <c r="MIW1096" s="255"/>
      <c r="MIX1096" s="255"/>
      <c r="MIY1096" s="255"/>
      <c r="MIZ1096" s="255"/>
      <c r="MJA1096" s="255"/>
      <c r="MJB1096" s="255"/>
      <c r="MJC1096" s="255"/>
      <c r="MJD1096" s="255"/>
      <c r="MJE1096" s="255"/>
      <c r="MJF1096" s="255"/>
      <c r="MJG1096" s="255"/>
      <c r="MJH1096" s="255"/>
      <c r="MJI1096" s="255"/>
      <c r="MJJ1096" s="255"/>
      <c r="MJK1096" s="255"/>
      <c r="MJL1096" s="255"/>
      <c r="MJM1096" s="255"/>
      <c r="MJN1096" s="255"/>
      <c r="MJO1096" s="255"/>
      <c r="MJP1096" s="255"/>
      <c r="MJQ1096" s="255"/>
      <c r="MJR1096" s="255"/>
      <c r="MJS1096" s="255"/>
      <c r="MJT1096" s="255"/>
      <c r="MJU1096" s="255"/>
      <c r="MJV1096" s="255"/>
      <c r="MJW1096" s="255"/>
      <c r="MJX1096" s="255"/>
      <c r="MJY1096" s="255"/>
      <c r="MJZ1096" s="255"/>
      <c r="MKA1096" s="255"/>
      <c r="MKB1096" s="255"/>
      <c r="MKC1096" s="255"/>
      <c r="MKD1096" s="255"/>
      <c r="MKE1096" s="255"/>
      <c r="MKF1096" s="255"/>
      <c r="MKG1096" s="255"/>
      <c r="MKH1096" s="255"/>
      <c r="MKI1096" s="255"/>
      <c r="MKJ1096" s="255"/>
      <c r="MKK1096" s="255"/>
      <c r="MKL1096" s="255"/>
      <c r="MKM1096" s="255"/>
      <c r="MKN1096" s="255"/>
      <c r="MKO1096" s="255"/>
      <c r="MKP1096" s="255"/>
      <c r="MKQ1096" s="255"/>
      <c r="MKR1096" s="255"/>
      <c r="MKS1096" s="255"/>
      <c r="MKT1096" s="255"/>
      <c r="MKU1096" s="255"/>
      <c r="MKV1096" s="255"/>
      <c r="MKW1096" s="255"/>
      <c r="MKX1096" s="255"/>
      <c r="MKY1096" s="255"/>
      <c r="MKZ1096" s="255"/>
      <c r="MLA1096" s="255"/>
      <c r="MLB1096" s="255"/>
      <c r="MLC1096" s="255"/>
      <c r="MLD1096" s="255"/>
      <c r="MLE1096" s="255"/>
      <c r="MLF1096" s="255"/>
      <c r="MLG1096" s="255"/>
      <c r="MLH1096" s="255"/>
      <c r="MLI1096" s="255"/>
      <c r="MLJ1096" s="255"/>
      <c r="MLK1096" s="255"/>
      <c r="MLL1096" s="255"/>
      <c r="MLM1096" s="255"/>
      <c r="MLN1096" s="255"/>
      <c r="MLO1096" s="255"/>
      <c r="MLP1096" s="255"/>
      <c r="MLQ1096" s="255"/>
      <c r="MLR1096" s="255"/>
      <c r="MLS1096" s="255"/>
      <c r="MLT1096" s="255"/>
      <c r="MLU1096" s="255"/>
      <c r="MLV1096" s="255"/>
      <c r="MLW1096" s="255"/>
      <c r="MLX1096" s="255"/>
      <c r="MLY1096" s="255"/>
      <c r="MLZ1096" s="255"/>
      <c r="MMA1096" s="255"/>
      <c r="MMB1096" s="255"/>
      <c r="MMC1096" s="255"/>
      <c r="MMD1096" s="255"/>
      <c r="MME1096" s="255"/>
      <c r="MMF1096" s="255"/>
      <c r="MMG1096" s="255"/>
      <c r="MMH1096" s="255"/>
      <c r="MMI1096" s="255"/>
      <c r="MMJ1096" s="255"/>
      <c r="MMK1096" s="255"/>
      <c r="MML1096" s="255"/>
      <c r="MMM1096" s="255"/>
      <c r="MMN1096" s="255"/>
      <c r="MMO1096" s="255"/>
      <c r="MMP1096" s="255"/>
      <c r="MMQ1096" s="255"/>
      <c r="MMR1096" s="255"/>
      <c r="MMS1096" s="255"/>
      <c r="MMT1096" s="255"/>
      <c r="MMU1096" s="255"/>
      <c r="MMV1096" s="255"/>
      <c r="MMW1096" s="255"/>
      <c r="MMX1096" s="255"/>
      <c r="MMY1096" s="255"/>
      <c r="MMZ1096" s="255"/>
      <c r="MNA1096" s="255"/>
      <c r="MNB1096" s="255"/>
      <c r="MNC1096" s="255"/>
      <c r="MND1096" s="255"/>
      <c r="MNE1096" s="255"/>
      <c r="MNF1096" s="255"/>
      <c r="MNG1096" s="255"/>
      <c r="MNH1096" s="255"/>
      <c r="MNI1096" s="255"/>
      <c r="MNJ1096" s="255"/>
      <c r="MNK1096" s="255"/>
      <c r="MNL1096" s="255"/>
      <c r="MNM1096" s="255"/>
      <c r="MNN1096" s="255"/>
      <c r="MNO1096" s="255"/>
      <c r="MNP1096" s="255"/>
      <c r="MNQ1096" s="255"/>
      <c r="MNR1096" s="255"/>
      <c r="MNS1096" s="255"/>
      <c r="MNT1096" s="255"/>
      <c r="MNU1096" s="255"/>
      <c r="MNV1096" s="255"/>
      <c r="MNW1096" s="255"/>
      <c r="MNX1096" s="255"/>
      <c r="MNY1096" s="255"/>
      <c r="MNZ1096" s="255"/>
      <c r="MOA1096" s="255"/>
      <c r="MOB1096" s="255"/>
      <c r="MOC1096" s="255"/>
      <c r="MOD1096" s="255"/>
      <c r="MOE1096" s="255"/>
      <c r="MOF1096" s="255"/>
      <c r="MOG1096" s="255"/>
      <c r="MOH1096" s="255"/>
      <c r="MOI1096" s="255"/>
      <c r="MOJ1096" s="255"/>
      <c r="MOK1096" s="255"/>
      <c r="MOL1096" s="255"/>
      <c r="MOM1096" s="255"/>
      <c r="MON1096" s="255"/>
      <c r="MOO1096" s="255"/>
      <c r="MOP1096" s="255"/>
      <c r="MOQ1096" s="255"/>
      <c r="MOR1096" s="255"/>
      <c r="MOS1096" s="255"/>
      <c r="MOT1096" s="255"/>
      <c r="MOU1096" s="255"/>
      <c r="MOV1096" s="255"/>
      <c r="MOW1096" s="255"/>
      <c r="MOX1096" s="255"/>
      <c r="MOY1096" s="255"/>
      <c r="MOZ1096" s="255"/>
      <c r="MPA1096" s="255"/>
      <c r="MPB1096" s="255"/>
      <c r="MPC1096" s="255"/>
      <c r="MPD1096" s="255"/>
      <c r="MPE1096" s="255"/>
      <c r="MPF1096" s="255"/>
      <c r="MPG1096" s="255"/>
      <c r="MPH1096" s="255"/>
      <c r="MPI1096" s="255"/>
      <c r="MPJ1096" s="255"/>
      <c r="MPK1096" s="255"/>
      <c r="MPL1096" s="255"/>
      <c r="MPM1096" s="255"/>
      <c r="MPN1096" s="255"/>
      <c r="MPO1096" s="255"/>
      <c r="MPP1096" s="255"/>
      <c r="MPQ1096" s="255"/>
      <c r="MPR1096" s="255"/>
      <c r="MPS1096" s="255"/>
      <c r="MPT1096" s="255"/>
      <c r="MPU1096" s="255"/>
      <c r="MPV1096" s="255"/>
      <c r="MPW1096" s="255"/>
      <c r="MPX1096" s="255"/>
      <c r="MPY1096" s="255"/>
      <c r="MPZ1096" s="255"/>
      <c r="MQA1096" s="255"/>
      <c r="MQB1096" s="255"/>
      <c r="MQC1096" s="255"/>
      <c r="MQD1096" s="255"/>
      <c r="MQE1096" s="255"/>
      <c r="MQF1096" s="255"/>
      <c r="MQG1096" s="255"/>
      <c r="MQH1096" s="255"/>
      <c r="MQI1096" s="255"/>
      <c r="MQJ1096" s="255"/>
      <c r="MQK1096" s="255"/>
      <c r="MQL1096" s="255"/>
      <c r="MQM1096" s="255"/>
      <c r="MQN1096" s="255"/>
      <c r="MQO1096" s="255"/>
      <c r="MQP1096" s="255"/>
      <c r="MQQ1096" s="255"/>
      <c r="MQR1096" s="255"/>
      <c r="MQS1096" s="255"/>
      <c r="MQT1096" s="255"/>
      <c r="MQU1096" s="255"/>
      <c r="MQV1096" s="255"/>
      <c r="MQW1096" s="255"/>
      <c r="MQX1096" s="255"/>
      <c r="MQY1096" s="255"/>
      <c r="MQZ1096" s="255"/>
      <c r="MRA1096" s="255"/>
      <c r="MRB1096" s="255"/>
      <c r="MRC1096" s="255"/>
      <c r="MRD1096" s="255"/>
      <c r="MRE1096" s="255"/>
      <c r="MRF1096" s="255"/>
      <c r="MRG1096" s="255"/>
      <c r="MRH1096" s="255"/>
      <c r="MRI1096" s="255"/>
      <c r="MRJ1096" s="255"/>
      <c r="MRK1096" s="255"/>
      <c r="MRL1096" s="255"/>
      <c r="MRM1096" s="255"/>
      <c r="MRN1096" s="255"/>
      <c r="MRO1096" s="255"/>
      <c r="MRP1096" s="255"/>
      <c r="MRQ1096" s="255"/>
      <c r="MRR1096" s="255"/>
      <c r="MRS1096" s="255"/>
      <c r="MRT1096" s="255"/>
      <c r="MRU1096" s="255"/>
      <c r="MRV1096" s="255"/>
      <c r="MRW1096" s="255"/>
      <c r="MRX1096" s="255"/>
      <c r="MRY1096" s="255"/>
      <c r="MRZ1096" s="255"/>
      <c r="MSA1096" s="255"/>
      <c r="MSB1096" s="255"/>
      <c r="MSC1096" s="255"/>
      <c r="MSD1096" s="255"/>
      <c r="MSE1096" s="255"/>
      <c r="MSF1096" s="255"/>
      <c r="MSG1096" s="255"/>
      <c r="MSH1096" s="255"/>
      <c r="MSI1096" s="255"/>
      <c r="MSJ1096" s="255"/>
      <c r="MSK1096" s="255"/>
      <c r="MSL1096" s="255"/>
      <c r="MSM1096" s="255"/>
      <c r="MSN1096" s="255"/>
      <c r="MSO1096" s="255"/>
      <c r="MSP1096" s="255"/>
      <c r="MSQ1096" s="255"/>
      <c r="MSR1096" s="255"/>
      <c r="MSS1096" s="255"/>
      <c r="MST1096" s="255"/>
      <c r="MSU1096" s="255"/>
      <c r="MSV1096" s="255"/>
      <c r="MSW1096" s="255"/>
      <c r="MSX1096" s="255"/>
      <c r="MSY1096" s="255"/>
      <c r="MSZ1096" s="255"/>
      <c r="MTA1096" s="255"/>
      <c r="MTB1096" s="255"/>
      <c r="MTC1096" s="255"/>
      <c r="MTD1096" s="255"/>
      <c r="MTE1096" s="255"/>
      <c r="MTF1096" s="255"/>
      <c r="MTG1096" s="255"/>
      <c r="MTH1096" s="255"/>
      <c r="MTI1096" s="255"/>
      <c r="MTJ1096" s="255"/>
      <c r="MTK1096" s="255"/>
      <c r="MTL1096" s="255"/>
      <c r="MTM1096" s="255"/>
      <c r="MTN1096" s="255"/>
      <c r="MTO1096" s="255"/>
      <c r="MTP1096" s="255"/>
      <c r="MTQ1096" s="255"/>
      <c r="MTR1096" s="255"/>
      <c r="MTS1096" s="255"/>
      <c r="MTT1096" s="255"/>
      <c r="MTU1096" s="255"/>
      <c r="MTV1096" s="255"/>
      <c r="MTW1096" s="255"/>
      <c r="MTX1096" s="255"/>
      <c r="MTY1096" s="255"/>
      <c r="MTZ1096" s="255"/>
      <c r="MUA1096" s="255"/>
      <c r="MUB1096" s="255"/>
      <c r="MUC1096" s="255"/>
      <c r="MUD1096" s="255"/>
      <c r="MUE1096" s="255"/>
      <c r="MUF1096" s="255"/>
      <c r="MUG1096" s="255"/>
      <c r="MUH1096" s="255"/>
      <c r="MUI1096" s="255"/>
      <c r="MUJ1096" s="255"/>
      <c r="MUK1096" s="255"/>
      <c r="MUL1096" s="255"/>
      <c r="MUM1096" s="255"/>
      <c r="MUN1096" s="255"/>
      <c r="MUO1096" s="255"/>
      <c r="MUP1096" s="255"/>
      <c r="MUQ1096" s="255"/>
      <c r="MUR1096" s="255"/>
      <c r="MUS1096" s="255"/>
      <c r="MUT1096" s="255"/>
      <c r="MUU1096" s="255"/>
      <c r="MUV1096" s="255"/>
      <c r="MUW1096" s="255"/>
      <c r="MUX1096" s="255"/>
      <c r="MUY1096" s="255"/>
      <c r="MUZ1096" s="255"/>
      <c r="MVA1096" s="255"/>
      <c r="MVB1096" s="255"/>
      <c r="MVC1096" s="255"/>
      <c r="MVD1096" s="255"/>
      <c r="MVE1096" s="255"/>
      <c r="MVF1096" s="255"/>
      <c r="MVG1096" s="255"/>
      <c r="MVH1096" s="255"/>
      <c r="MVI1096" s="255"/>
      <c r="MVJ1096" s="255"/>
      <c r="MVK1096" s="255"/>
      <c r="MVL1096" s="255"/>
      <c r="MVM1096" s="255"/>
      <c r="MVN1096" s="255"/>
      <c r="MVO1096" s="255"/>
      <c r="MVP1096" s="255"/>
      <c r="MVQ1096" s="255"/>
      <c r="MVR1096" s="255"/>
      <c r="MVS1096" s="255"/>
      <c r="MVT1096" s="255"/>
      <c r="MVU1096" s="255"/>
      <c r="MVV1096" s="255"/>
      <c r="MVW1096" s="255"/>
      <c r="MVX1096" s="255"/>
      <c r="MVY1096" s="255"/>
      <c r="MVZ1096" s="255"/>
      <c r="MWA1096" s="255"/>
      <c r="MWB1096" s="255"/>
      <c r="MWC1096" s="255"/>
      <c r="MWD1096" s="255"/>
      <c r="MWE1096" s="255"/>
      <c r="MWF1096" s="255"/>
      <c r="MWG1096" s="255"/>
      <c r="MWH1096" s="255"/>
      <c r="MWI1096" s="255"/>
      <c r="MWJ1096" s="255"/>
      <c r="MWK1096" s="255"/>
      <c r="MWL1096" s="255"/>
      <c r="MWM1096" s="255"/>
      <c r="MWN1096" s="255"/>
      <c r="MWO1096" s="255"/>
      <c r="MWP1096" s="255"/>
      <c r="MWQ1096" s="255"/>
      <c r="MWR1096" s="255"/>
      <c r="MWS1096" s="255"/>
      <c r="MWT1096" s="255"/>
      <c r="MWU1096" s="255"/>
      <c r="MWV1096" s="255"/>
      <c r="MWW1096" s="255"/>
      <c r="MWX1096" s="255"/>
      <c r="MWY1096" s="255"/>
      <c r="MWZ1096" s="255"/>
      <c r="MXA1096" s="255"/>
      <c r="MXB1096" s="255"/>
      <c r="MXC1096" s="255"/>
      <c r="MXD1096" s="255"/>
      <c r="MXE1096" s="255"/>
      <c r="MXF1096" s="255"/>
      <c r="MXG1096" s="255"/>
      <c r="MXH1096" s="255"/>
      <c r="MXI1096" s="255"/>
      <c r="MXJ1096" s="255"/>
      <c r="MXK1096" s="255"/>
      <c r="MXL1096" s="255"/>
      <c r="MXM1096" s="255"/>
      <c r="MXN1096" s="255"/>
      <c r="MXO1096" s="255"/>
      <c r="MXP1096" s="255"/>
      <c r="MXQ1096" s="255"/>
      <c r="MXR1096" s="255"/>
      <c r="MXS1096" s="255"/>
      <c r="MXT1096" s="255"/>
      <c r="MXU1096" s="255"/>
      <c r="MXV1096" s="255"/>
      <c r="MXW1096" s="255"/>
      <c r="MXX1096" s="255"/>
      <c r="MXY1096" s="255"/>
      <c r="MXZ1096" s="255"/>
      <c r="MYA1096" s="255"/>
      <c r="MYB1096" s="255"/>
      <c r="MYC1096" s="255"/>
      <c r="MYD1096" s="255"/>
      <c r="MYE1096" s="255"/>
      <c r="MYF1096" s="255"/>
      <c r="MYG1096" s="255"/>
      <c r="MYH1096" s="255"/>
      <c r="MYI1096" s="255"/>
      <c r="MYJ1096" s="255"/>
      <c r="MYK1096" s="255"/>
      <c r="MYL1096" s="255"/>
      <c r="MYM1096" s="255"/>
      <c r="MYN1096" s="255"/>
      <c r="MYO1096" s="255"/>
      <c r="MYP1096" s="255"/>
      <c r="MYQ1096" s="255"/>
      <c r="MYR1096" s="255"/>
      <c r="MYS1096" s="255"/>
      <c r="MYT1096" s="255"/>
      <c r="MYU1096" s="255"/>
      <c r="MYV1096" s="255"/>
      <c r="MYW1096" s="255"/>
      <c r="MYX1096" s="255"/>
      <c r="MYY1096" s="255"/>
      <c r="MYZ1096" s="255"/>
      <c r="MZA1096" s="255"/>
      <c r="MZB1096" s="255"/>
      <c r="MZC1096" s="255"/>
      <c r="MZD1096" s="255"/>
      <c r="MZE1096" s="255"/>
      <c r="MZF1096" s="255"/>
      <c r="MZG1096" s="255"/>
      <c r="MZH1096" s="255"/>
      <c r="MZI1096" s="255"/>
      <c r="MZJ1096" s="255"/>
      <c r="MZK1096" s="255"/>
      <c r="MZL1096" s="255"/>
      <c r="MZM1096" s="255"/>
      <c r="MZN1096" s="255"/>
      <c r="MZO1096" s="255"/>
      <c r="MZP1096" s="255"/>
      <c r="MZQ1096" s="255"/>
      <c r="MZR1096" s="255"/>
      <c r="MZS1096" s="255"/>
      <c r="MZT1096" s="255"/>
      <c r="MZU1096" s="255"/>
      <c r="MZV1096" s="255"/>
      <c r="MZW1096" s="255"/>
      <c r="MZX1096" s="255"/>
      <c r="MZY1096" s="255"/>
      <c r="MZZ1096" s="255"/>
      <c r="NAA1096" s="255"/>
      <c r="NAB1096" s="255"/>
      <c r="NAC1096" s="255"/>
      <c r="NAD1096" s="255"/>
      <c r="NAE1096" s="255"/>
      <c r="NAF1096" s="255"/>
      <c r="NAG1096" s="255"/>
      <c r="NAH1096" s="255"/>
      <c r="NAI1096" s="255"/>
      <c r="NAJ1096" s="255"/>
      <c r="NAK1096" s="255"/>
      <c r="NAL1096" s="255"/>
      <c r="NAM1096" s="255"/>
      <c r="NAN1096" s="255"/>
      <c r="NAO1096" s="255"/>
      <c r="NAP1096" s="255"/>
      <c r="NAQ1096" s="255"/>
      <c r="NAR1096" s="255"/>
      <c r="NAS1096" s="255"/>
      <c r="NAT1096" s="255"/>
      <c r="NAU1096" s="255"/>
      <c r="NAV1096" s="255"/>
      <c r="NAW1096" s="255"/>
      <c r="NAX1096" s="255"/>
      <c r="NAY1096" s="255"/>
      <c r="NAZ1096" s="255"/>
      <c r="NBA1096" s="255"/>
      <c r="NBB1096" s="255"/>
      <c r="NBC1096" s="255"/>
      <c r="NBD1096" s="255"/>
      <c r="NBE1096" s="255"/>
      <c r="NBF1096" s="255"/>
      <c r="NBG1096" s="255"/>
      <c r="NBH1096" s="255"/>
      <c r="NBI1096" s="255"/>
      <c r="NBJ1096" s="255"/>
      <c r="NBK1096" s="255"/>
      <c r="NBL1096" s="255"/>
      <c r="NBM1096" s="255"/>
      <c r="NBN1096" s="255"/>
      <c r="NBO1096" s="255"/>
      <c r="NBP1096" s="255"/>
      <c r="NBQ1096" s="255"/>
      <c r="NBR1096" s="255"/>
      <c r="NBS1096" s="255"/>
      <c r="NBT1096" s="255"/>
      <c r="NBU1096" s="255"/>
      <c r="NBV1096" s="255"/>
      <c r="NBW1096" s="255"/>
      <c r="NBX1096" s="255"/>
      <c r="NBY1096" s="255"/>
      <c r="NBZ1096" s="255"/>
      <c r="NCA1096" s="255"/>
      <c r="NCB1096" s="255"/>
      <c r="NCC1096" s="255"/>
      <c r="NCD1096" s="255"/>
      <c r="NCE1096" s="255"/>
      <c r="NCF1096" s="255"/>
      <c r="NCG1096" s="255"/>
      <c r="NCH1096" s="255"/>
      <c r="NCI1096" s="255"/>
      <c r="NCJ1096" s="255"/>
      <c r="NCK1096" s="255"/>
      <c r="NCL1096" s="255"/>
      <c r="NCM1096" s="255"/>
      <c r="NCN1096" s="255"/>
      <c r="NCO1096" s="255"/>
      <c r="NCP1096" s="255"/>
      <c r="NCQ1096" s="255"/>
      <c r="NCR1096" s="255"/>
      <c r="NCS1096" s="255"/>
      <c r="NCT1096" s="255"/>
      <c r="NCU1096" s="255"/>
      <c r="NCV1096" s="255"/>
      <c r="NCW1096" s="255"/>
      <c r="NCX1096" s="255"/>
      <c r="NCY1096" s="255"/>
      <c r="NCZ1096" s="255"/>
      <c r="NDA1096" s="255"/>
      <c r="NDB1096" s="255"/>
      <c r="NDC1096" s="255"/>
      <c r="NDD1096" s="255"/>
      <c r="NDE1096" s="255"/>
      <c r="NDF1096" s="255"/>
      <c r="NDG1096" s="255"/>
      <c r="NDH1096" s="255"/>
      <c r="NDI1096" s="255"/>
      <c r="NDJ1096" s="255"/>
      <c r="NDK1096" s="255"/>
      <c r="NDL1096" s="255"/>
      <c r="NDM1096" s="255"/>
      <c r="NDN1096" s="255"/>
      <c r="NDO1096" s="255"/>
      <c r="NDP1096" s="255"/>
      <c r="NDQ1096" s="255"/>
      <c r="NDR1096" s="255"/>
      <c r="NDS1096" s="255"/>
      <c r="NDT1096" s="255"/>
      <c r="NDU1096" s="255"/>
      <c r="NDV1096" s="255"/>
      <c r="NDW1096" s="255"/>
      <c r="NDX1096" s="255"/>
      <c r="NDY1096" s="255"/>
      <c r="NDZ1096" s="255"/>
      <c r="NEA1096" s="255"/>
      <c r="NEB1096" s="255"/>
      <c r="NEC1096" s="255"/>
      <c r="NED1096" s="255"/>
      <c r="NEE1096" s="255"/>
      <c r="NEF1096" s="255"/>
      <c r="NEG1096" s="255"/>
      <c r="NEH1096" s="255"/>
      <c r="NEI1096" s="255"/>
      <c r="NEJ1096" s="255"/>
      <c r="NEK1096" s="255"/>
      <c r="NEL1096" s="255"/>
      <c r="NEM1096" s="255"/>
      <c r="NEN1096" s="255"/>
      <c r="NEO1096" s="255"/>
      <c r="NEP1096" s="255"/>
      <c r="NEQ1096" s="255"/>
      <c r="NER1096" s="255"/>
      <c r="NES1096" s="255"/>
      <c r="NET1096" s="255"/>
      <c r="NEU1096" s="255"/>
      <c r="NEV1096" s="255"/>
      <c r="NEW1096" s="255"/>
      <c r="NEX1096" s="255"/>
      <c r="NEY1096" s="255"/>
      <c r="NEZ1096" s="255"/>
      <c r="NFA1096" s="255"/>
      <c r="NFB1096" s="255"/>
      <c r="NFC1096" s="255"/>
      <c r="NFD1096" s="255"/>
      <c r="NFE1096" s="255"/>
      <c r="NFF1096" s="255"/>
      <c r="NFG1096" s="255"/>
      <c r="NFH1096" s="255"/>
      <c r="NFI1096" s="255"/>
      <c r="NFJ1096" s="255"/>
      <c r="NFK1096" s="255"/>
      <c r="NFL1096" s="255"/>
      <c r="NFM1096" s="255"/>
      <c r="NFN1096" s="255"/>
      <c r="NFO1096" s="255"/>
      <c r="NFP1096" s="255"/>
      <c r="NFQ1096" s="255"/>
      <c r="NFR1096" s="255"/>
      <c r="NFS1096" s="255"/>
      <c r="NFT1096" s="255"/>
      <c r="NFU1096" s="255"/>
      <c r="NFV1096" s="255"/>
      <c r="NFW1096" s="255"/>
      <c r="NFX1096" s="255"/>
      <c r="NFY1096" s="255"/>
      <c r="NFZ1096" s="255"/>
      <c r="NGA1096" s="255"/>
      <c r="NGB1096" s="255"/>
      <c r="NGC1096" s="255"/>
      <c r="NGD1096" s="255"/>
      <c r="NGE1096" s="255"/>
      <c r="NGF1096" s="255"/>
      <c r="NGG1096" s="255"/>
      <c r="NGH1096" s="255"/>
      <c r="NGI1096" s="255"/>
      <c r="NGJ1096" s="255"/>
      <c r="NGK1096" s="255"/>
      <c r="NGL1096" s="255"/>
      <c r="NGM1096" s="255"/>
      <c r="NGN1096" s="255"/>
      <c r="NGO1096" s="255"/>
      <c r="NGP1096" s="255"/>
      <c r="NGQ1096" s="255"/>
      <c r="NGR1096" s="255"/>
      <c r="NGS1096" s="255"/>
      <c r="NGT1096" s="255"/>
      <c r="NGU1096" s="255"/>
      <c r="NGV1096" s="255"/>
      <c r="NGW1096" s="255"/>
      <c r="NGX1096" s="255"/>
      <c r="NGY1096" s="255"/>
      <c r="NGZ1096" s="255"/>
      <c r="NHA1096" s="255"/>
      <c r="NHB1096" s="255"/>
      <c r="NHC1096" s="255"/>
      <c r="NHD1096" s="255"/>
      <c r="NHE1096" s="255"/>
      <c r="NHF1096" s="255"/>
      <c r="NHG1096" s="255"/>
      <c r="NHH1096" s="255"/>
      <c r="NHI1096" s="255"/>
      <c r="NHJ1096" s="255"/>
      <c r="NHK1096" s="255"/>
      <c r="NHL1096" s="255"/>
      <c r="NHM1096" s="255"/>
      <c r="NHN1096" s="255"/>
      <c r="NHO1096" s="255"/>
      <c r="NHP1096" s="255"/>
      <c r="NHQ1096" s="255"/>
      <c r="NHR1096" s="255"/>
      <c r="NHS1096" s="255"/>
      <c r="NHT1096" s="255"/>
      <c r="NHU1096" s="255"/>
      <c r="NHV1096" s="255"/>
      <c r="NHW1096" s="255"/>
      <c r="NHX1096" s="255"/>
      <c r="NHY1096" s="255"/>
      <c r="NHZ1096" s="255"/>
      <c r="NIA1096" s="255"/>
      <c r="NIB1096" s="255"/>
      <c r="NIC1096" s="255"/>
      <c r="NID1096" s="255"/>
      <c r="NIE1096" s="255"/>
      <c r="NIF1096" s="255"/>
      <c r="NIG1096" s="255"/>
      <c r="NIH1096" s="255"/>
      <c r="NII1096" s="255"/>
      <c r="NIJ1096" s="255"/>
      <c r="NIK1096" s="255"/>
      <c r="NIL1096" s="255"/>
      <c r="NIM1096" s="255"/>
      <c r="NIN1096" s="255"/>
      <c r="NIO1096" s="255"/>
      <c r="NIP1096" s="255"/>
      <c r="NIQ1096" s="255"/>
      <c r="NIR1096" s="255"/>
      <c r="NIS1096" s="255"/>
      <c r="NIT1096" s="255"/>
      <c r="NIU1096" s="255"/>
      <c r="NIV1096" s="255"/>
      <c r="NIW1096" s="255"/>
      <c r="NIX1096" s="255"/>
      <c r="NIY1096" s="255"/>
      <c r="NIZ1096" s="255"/>
      <c r="NJA1096" s="255"/>
      <c r="NJB1096" s="255"/>
      <c r="NJC1096" s="255"/>
      <c r="NJD1096" s="255"/>
      <c r="NJE1096" s="255"/>
      <c r="NJF1096" s="255"/>
      <c r="NJG1096" s="255"/>
      <c r="NJH1096" s="255"/>
      <c r="NJI1096" s="255"/>
      <c r="NJJ1096" s="255"/>
      <c r="NJK1096" s="255"/>
      <c r="NJL1096" s="255"/>
      <c r="NJM1096" s="255"/>
      <c r="NJN1096" s="255"/>
      <c r="NJO1096" s="255"/>
      <c r="NJP1096" s="255"/>
      <c r="NJQ1096" s="255"/>
      <c r="NJR1096" s="255"/>
      <c r="NJS1096" s="255"/>
      <c r="NJT1096" s="255"/>
      <c r="NJU1096" s="255"/>
      <c r="NJV1096" s="255"/>
      <c r="NJW1096" s="255"/>
      <c r="NJX1096" s="255"/>
      <c r="NJY1096" s="255"/>
      <c r="NJZ1096" s="255"/>
      <c r="NKA1096" s="255"/>
      <c r="NKB1096" s="255"/>
      <c r="NKC1096" s="255"/>
      <c r="NKD1096" s="255"/>
      <c r="NKE1096" s="255"/>
      <c r="NKF1096" s="255"/>
      <c r="NKG1096" s="255"/>
      <c r="NKH1096" s="255"/>
      <c r="NKI1096" s="255"/>
      <c r="NKJ1096" s="255"/>
      <c r="NKK1096" s="255"/>
      <c r="NKL1096" s="255"/>
      <c r="NKM1096" s="255"/>
      <c r="NKN1096" s="255"/>
      <c r="NKO1096" s="255"/>
      <c r="NKP1096" s="255"/>
      <c r="NKQ1096" s="255"/>
      <c r="NKR1096" s="255"/>
      <c r="NKS1096" s="255"/>
      <c r="NKT1096" s="255"/>
      <c r="NKU1096" s="255"/>
      <c r="NKV1096" s="255"/>
      <c r="NKW1096" s="255"/>
      <c r="NKX1096" s="255"/>
      <c r="NKY1096" s="255"/>
      <c r="NKZ1096" s="255"/>
      <c r="NLA1096" s="255"/>
      <c r="NLB1096" s="255"/>
      <c r="NLC1096" s="255"/>
      <c r="NLD1096" s="255"/>
      <c r="NLE1096" s="255"/>
      <c r="NLF1096" s="255"/>
      <c r="NLG1096" s="255"/>
      <c r="NLH1096" s="255"/>
      <c r="NLI1096" s="255"/>
      <c r="NLJ1096" s="255"/>
      <c r="NLK1096" s="255"/>
      <c r="NLL1096" s="255"/>
      <c r="NLM1096" s="255"/>
      <c r="NLN1096" s="255"/>
      <c r="NLO1096" s="255"/>
      <c r="NLP1096" s="255"/>
      <c r="NLQ1096" s="255"/>
      <c r="NLR1096" s="255"/>
      <c r="NLS1096" s="255"/>
      <c r="NLT1096" s="255"/>
      <c r="NLU1096" s="255"/>
      <c r="NLV1096" s="255"/>
      <c r="NLW1096" s="255"/>
      <c r="NLX1096" s="255"/>
      <c r="NLY1096" s="255"/>
      <c r="NLZ1096" s="255"/>
      <c r="NMA1096" s="255"/>
      <c r="NMB1096" s="255"/>
      <c r="NMC1096" s="255"/>
      <c r="NMD1096" s="255"/>
      <c r="NME1096" s="255"/>
      <c r="NMF1096" s="255"/>
      <c r="NMG1096" s="255"/>
      <c r="NMH1096" s="255"/>
      <c r="NMI1096" s="255"/>
      <c r="NMJ1096" s="255"/>
      <c r="NMK1096" s="255"/>
      <c r="NML1096" s="255"/>
      <c r="NMM1096" s="255"/>
      <c r="NMN1096" s="255"/>
      <c r="NMO1096" s="255"/>
      <c r="NMP1096" s="255"/>
      <c r="NMQ1096" s="255"/>
      <c r="NMR1096" s="255"/>
      <c r="NMS1096" s="255"/>
      <c r="NMT1096" s="255"/>
      <c r="NMU1096" s="255"/>
      <c r="NMV1096" s="255"/>
      <c r="NMW1096" s="255"/>
      <c r="NMX1096" s="255"/>
      <c r="NMY1096" s="255"/>
      <c r="NMZ1096" s="255"/>
      <c r="NNA1096" s="255"/>
      <c r="NNB1096" s="255"/>
      <c r="NNC1096" s="255"/>
      <c r="NND1096" s="255"/>
      <c r="NNE1096" s="255"/>
      <c r="NNF1096" s="255"/>
      <c r="NNG1096" s="255"/>
      <c r="NNH1096" s="255"/>
      <c r="NNI1096" s="255"/>
      <c r="NNJ1096" s="255"/>
      <c r="NNK1096" s="255"/>
      <c r="NNL1096" s="255"/>
      <c r="NNM1096" s="255"/>
      <c r="NNN1096" s="255"/>
      <c r="NNO1096" s="255"/>
      <c r="NNP1096" s="255"/>
      <c r="NNQ1096" s="255"/>
      <c r="NNR1096" s="255"/>
      <c r="NNS1096" s="255"/>
      <c r="NNT1096" s="255"/>
      <c r="NNU1096" s="255"/>
      <c r="NNV1096" s="255"/>
      <c r="NNW1096" s="255"/>
      <c r="NNX1096" s="255"/>
      <c r="NNY1096" s="255"/>
      <c r="NNZ1096" s="255"/>
      <c r="NOA1096" s="255"/>
      <c r="NOB1096" s="255"/>
      <c r="NOC1096" s="255"/>
      <c r="NOD1096" s="255"/>
      <c r="NOE1096" s="255"/>
      <c r="NOF1096" s="255"/>
      <c r="NOG1096" s="255"/>
      <c r="NOH1096" s="255"/>
      <c r="NOI1096" s="255"/>
      <c r="NOJ1096" s="255"/>
      <c r="NOK1096" s="255"/>
      <c r="NOL1096" s="255"/>
      <c r="NOM1096" s="255"/>
      <c r="NON1096" s="255"/>
      <c r="NOO1096" s="255"/>
      <c r="NOP1096" s="255"/>
      <c r="NOQ1096" s="255"/>
      <c r="NOR1096" s="255"/>
      <c r="NOS1096" s="255"/>
      <c r="NOT1096" s="255"/>
      <c r="NOU1096" s="255"/>
      <c r="NOV1096" s="255"/>
      <c r="NOW1096" s="255"/>
      <c r="NOX1096" s="255"/>
      <c r="NOY1096" s="255"/>
      <c r="NOZ1096" s="255"/>
      <c r="NPA1096" s="255"/>
      <c r="NPB1096" s="255"/>
      <c r="NPC1096" s="255"/>
      <c r="NPD1096" s="255"/>
      <c r="NPE1096" s="255"/>
      <c r="NPF1096" s="255"/>
      <c r="NPG1096" s="255"/>
      <c r="NPH1096" s="255"/>
      <c r="NPI1096" s="255"/>
      <c r="NPJ1096" s="255"/>
      <c r="NPK1096" s="255"/>
      <c r="NPL1096" s="255"/>
      <c r="NPM1096" s="255"/>
      <c r="NPN1096" s="255"/>
      <c r="NPO1096" s="255"/>
      <c r="NPP1096" s="255"/>
      <c r="NPQ1096" s="255"/>
      <c r="NPR1096" s="255"/>
      <c r="NPS1096" s="255"/>
      <c r="NPT1096" s="255"/>
      <c r="NPU1096" s="255"/>
      <c r="NPV1096" s="255"/>
      <c r="NPW1096" s="255"/>
      <c r="NPX1096" s="255"/>
      <c r="NPY1096" s="255"/>
      <c r="NPZ1096" s="255"/>
      <c r="NQA1096" s="255"/>
      <c r="NQB1096" s="255"/>
      <c r="NQC1096" s="255"/>
      <c r="NQD1096" s="255"/>
      <c r="NQE1096" s="255"/>
      <c r="NQF1096" s="255"/>
      <c r="NQG1096" s="255"/>
      <c r="NQH1096" s="255"/>
      <c r="NQI1096" s="255"/>
      <c r="NQJ1096" s="255"/>
      <c r="NQK1096" s="255"/>
      <c r="NQL1096" s="255"/>
      <c r="NQM1096" s="255"/>
      <c r="NQN1096" s="255"/>
      <c r="NQO1096" s="255"/>
      <c r="NQP1096" s="255"/>
      <c r="NQQ1096" s="255"/>
      <c r="NQR1096" s="255"/>
      <c r="NQS1096" s="255"/>
      <c r="NQT1096" s="255"/>
      <c r="NQU1096" s="255"/>
      <c r="NQV1096" s="255"/>
      <c r="NQW1096" s="255"/>
      <c r="NQX1096" s="255"/>
      <c r="NQY1096" s="255"/>
      <c r="NQZ1096" s="255"/>
      <c r="NRA1096" s="255"/>
      <c r="NRB1096" s="255"/>
      <c r="NRC1096" s="255"/>
      <c r="NRD1096" s="255"/>
      <c r="NRE1096" s="255"/>
      <c r="NRF1096" s="255"/>
      <c r="NRG1096" s="255"/>
      <c r="NRH1096" s="255"/>
      <c r="NRI1096" s="255"/>
      <c r="NRJ1096" s="255"/>
      <c r="NRK1096" s="255"/>
      <c r="NRL1096" s="255"/>
      <c r="NRM1096" s="255"/>
      <c r="NRN1096" s="255"/>
      <c r="NRO1096" s="255"/>
      <c r="NRP1096" s="255"/>
      <c r="NRQ1096" s="255"/>
      <c r="NRR1096" s="255"/>
      <c r="NRS1096" s="255"/>
      <c r="NRT1096" s="255"/>
      <c r="NRU1096" s="255"/>
      <c r="NRV1096" s="255"/>
      <c r="NRW1096" s="255"/>
      <c r="NRX1096" s="255"/>
      <c r="NRY1096" s="255"/>
      <c r="NRZ1096" s="255"/>
      <c r="NSA1096" s="255"/>
      <c r="NSB1096" s="255"/>
      <c r="NSC1096" s="255"/>
      <c r="NSD1096" s="255"/>
      <c r="NSE1096" s="255"/>
      <c r="NSF1096" s="255"/>
      <c r="NSG1096" s="255"/>
      <c r="NSH1096" s="255"/>
      <c r="NSI1096" s="255"/>
      <c r="NSJ1096" s="255"/>
      <c r="NSK1096" s="255"/>
      <c r="NSL1096" s="255"/>
      <c r="NSM1096" s="255"/>
      <c r="NSN1096" s="255"/>
      <c r="NSO1096" s="255"/>
      <c r="NSP1096" s="255"/>
      <c r="NSQ1096" s="255"/>
      <c r="NSR1096" s="255"/>
      <c r="NSS1096" s="255"/>
      <c r="NST1096" s="255"/>
      <c r="NSU1096" s="255"/>
      <c r="NSV1096" s="255"/>
      <c r="NSW1096" s="255"/>
      <c r="NSX1096" s="255"/>
      <c r="NSY1096" s="255"/>
      <c r="NSZ1096" s="255"/>
      <c r="NTA1096" s="255"/>
      <c r="NTB1096" s="255"/>
      <c r="NTC1096" s="255"/>
      <c r="NTD1096" s="255"/>
      <c r="NTE1096" s="255"/>
      <c r="NTF1096" s="255"/>
      <c r="NTG1096" s="255"/>
      <c r="NTH1096" s="255"/>
      <c r="NTI1096" s="255"/>
      <c r="NTJ1096" s="255"/>
      <c r="NTK1096" s="255"/>
      <c r="NTL1096" s="255"/>
      <c r="NTM1096" s="255"/>
      <c r="NTN1096" s="255"/>
      <c r="NTO1096" s="255"/>
      <c r="NTP1096" s="255"/>
      <c r="NTQ1096" s="255"/>
      <c r="NTR1096" s="255"/>
      <c r="NTS1096" s="255"/>
      <c r="NTT1096" s="255"/>
      <c r="NTU1096" s="255"/>
      <c r="NTV1096" s="255"/>
      <c r="NTW1096" s="255"/>
      <c r="NTX1096" s="255"/>
      <c r="NTY1096" s="255"/>
      <c r="NTZ1096" s="255"/>
      <c r="NUA1096" s="255"/>
      <c r="NUB1096" s="255"/>
      <c r="NUC1096" s="255"/>
      <c r="NUD1096" s="255"/>
      <c r="NUE1096" s="255"/>
      <c r="NUF1096" s="255"/>
      <c r="NUG1096" s="255"/>
      <c r="NUH1096" s="255"/>
      <c r="NUI1096" s="255"/>
      <c r="NUJ1096" s="255"/>
      <c r="NUK1096" s="255"/>
      <c r="NUL1096" s="255"/>
      <c r="NUM1096" s="255"/>
      <c r="NUN1096" s="255"/>
      <c r="NUO1096" s="255"/>
      <c r="NUP1096" s="255"/>
      <c r="NUQ1096" s="255"/>
      <c r="NUR1096" s="255"/>
      <c r="NUS1096" s="255"/>
      <c r="NUT1096" s="255"/>
      <c r="NUU1096" s="255"/>
      <c r="NUV1096" s="255"/>
      <c r="NUW1096" s="255"/>
      <c r="NUX1096" s="255"/>
      <c r="NUY1096" s="255"/>
      <c r="NUZ1096" s="255"/>
      <c r="NVA1096" s="255"/>
      <c r="NVB1096" s="255"/>
      <c r="NVC1096" s="255"/>
      <c r="NVD1096" s="255"/>
      <c r="NVE1096" s="255"/>
      <c r="NVF1096" s="255"/>
      <c r="NVG1096" s="255"/>
      <c r="NVH1096" s="255"/>
      <c r="NVI1096" s="255"/>
      <c r="NVJ1096" s="255"/>
      <c r="NVK1096" s="255"/>
      <c r="NVL1096" s="255"/>
      <c r="NVM1096" s="255"/>
      <c r="NVN1096" s="255"/>
      <c r="NVO1096" s="255"/>
      <c r="NVP1096" s="255"/>
      <c r="NVQ1096" s="255"/>
      <c r="NVR1096" s="255"/>
      <c r="NVS1096" s="255"/>
      <c r="NVT1096" s="255"/>
      <c r="NVU1096" s="255"/>
      <c r="NVV1096" s="255"/>
      <c r="NVW1096" s="255"/>
      <c r="NVX1096" s="255"/>
      <c r="NVY1096" s="255"/>
      <c r="NVZ1096" s="255"/>
      <c r="NWA1096" s="255"/>
      <c r="NWB1096" s="255"/>
      <c r="NWC1096" s="255"/>
      <c r="NWD1096" s="255"/>
      <c r="NWE1096" s="255"/>
      <c r="NWF1096" s="255"/>
      <c r="NWG1096" s="255"/>
      <c r="NWH1096" s="255"/>
      <c r="NWI1096" s="255"/>
      <c r="NWJ1096" s="255"/>
      <c r="NWK1096" s="255"/>
      <c r="NWL1096" s="255"/>
      <c r="NWM1096" s="255"/>
      <c r="NWN1096" s="255"/>
      <c r="NWO1096" s="255"/>
      <c r="NWP1096" s="255"/>
      <c r="NWQ1096" s="255"/>
      <c r="NWR1096" s="255"/>
      <c r="NWS1096" s="255"/>
      <c r="NWT1096" s="255"/>
      <c r="NWU1096" s="255"/>
      <c r="NWV1096" s="255"/>
      <c r="NWW1096" s="255"/>
      <c r="NWX1096" s="255"/>
      <c r="NWY1096" s="255"/>
      <c r="NWZ1096" s="255"/>
      <c r="NXA1096" s="255"/>
      <c r="NXB1096" s="255"/>
      <c r="NXC1096" s="255"/>
      <c r="NXD1096" s="255"/>
      <c r="NXE1096" s="255"/>
      <c r="NXF1096" s="255"/>
      <c r="NXG1096" s="255"/>
      <c r="NXH1096" s="255"/>
      <c r="NXI1096" s="255"/>
      <c r="NXJ1096" s="255"/>
      <c r="NXK1096" s="255"/>
      <c r="NXL1096" s="255"/>
      <c r="NXM1096" s="255"/>
      <c r="NXN1096" s="255"/>
      <c r="NXO1096" s="255"/>
      <c r="NXP1096" s="255"/>
      <c r="NXQ1096" s="255"/>
      <c r="NXR1096" s="255"/>
      <c r="NXS1096" s="255"/>
      <c r="NXT1096" s="255"/>
      <c r="NXU1096" s="255"/>
      <c r="NXV1096" s="255"/>
      <c r="NXW1096" s="255"/>
      <c r="NXX1096" s="255"/>
      <c r="NXY1096" s="255"/>
      <c r="NXZ1096" s="255"/>
      <c r="NYA1096" s="255"/>
      <c r="NYB1096" s="255"/>
      <c r="NYC1096" s="255"/>
      <c r="NYD1096" s="255"/>
      <c r="NYE1096" s="255"/>
      <c r="NYF1096" s="255"/>
      <c r="NYG1096" s="255"/>
      <c r="NYH1096" s="255"/>
      <c r="NYI1096" s="255"/>
      <c r="NYJ1096" s="255"/>
      <c r="NYK1096" s="255"/>
      <c r="NYL1096" s="255"/>
      <c r="NYM1096" s="255"/>
      <c r="NYN1096" s="255"/>
      <c r="NYO1096" s="255"/>
      <c r="NYP1096" s="255"/>
      <c r="NYQ1096" s="255"/>
      <c r="NYR1096" s="255"/>
      <c r="NYS1096" s="255"/>
      <c r="NYT1096" s="255"/>
      <c r="NYU1096" s="255"/>
      <c r="NYV1096" s="255"/>
      <c r="NYW1096" s="255"/>
      <c r="NYX1096" s="255"/>
      <c r="NYY1096" s="255"/>
      <c r="NYZ1096" s="255"/>
      <c r="NZA1096" s="255"/>
      <c r="NZB1096" s="255"/>
      <c r="NZC1096" s="255"/>
      <c r="NZD1096" s="255"/>
      <c r="NZE1096" s="255"/>
      <c r="NZF1096" s="255"/>
      <c r="NZG1096" s="255"/>
      <c r="NZH1096" s="255"/>
      <c r="NZI1096" s="255"/>
      <c r="NZJ1096" s="255"/>
      <c r="NZK1096" s="255"/>
      <c r="NZL1096" s="255"/>
      <c r="NZM1096" s="255"/>
      <c r="NZN1096" s="255"/>
      <c r="NZO1096" s="255"/>
      <c r="NZP1096" s="255"/>
      <c r="NZQ1096" s="255"/>
      <c r="NZR1096" s="255"/>
      <c r="NZS1096" s="255"/>
      <c r="NZT1096" s="255"/>
      <c r="NZU1096" s="255"/>
      <c r="NZV1096" s="255"/>
      <c r="NZW1096" s="255"/>
      <c r="NZX1096" s="255"/>
      <c r="NZY1096" s="255"/>
      <c r="NZZ1096" s="255"/>
      <c r="OAA1096" s="255"/>
      <c r="OAB1096" s="255"/>
      <c r="OAC1096" s="255"/>
      <c r="OAD1096" s="255"/>
      <c r="OAE1096" s="255"/>
      <c r="OAF1096" s="255"/>
      <c r="OAG1096" s="255"/>
      <c r="OAH1096" s="255"/>
      <c r="OAI1096" s="255"/>
      <c r="OAJ1096" s="255"/>
      <c r="OAK1096" s="255"/>
      <c r="OAL1096" s="255"/>
      <c r="OAM1096" s="255"/>
      <c r="OAN1096" s="255"/>
      <c r="OAO1096" s="255"/>
      <c r="OAP1096" s="255"/>
      <c r="OAQ1096" s="255"/>
      <c r="OAR1096" s="255"/>
      <c r="OAS1096" s="255"/>
      <c r="OAT1096" s="255"/>
      <c r="OAU1096" s="255"/>
      <c r="OAV1096" s="255"/>
      <c r="OAW1096" s="255"/>
      <c r="OAX1096" s="255"/>
      <c r="OAY1096" s="255"/>
      <c r="OAZ1096" s="255"/>
      <c r="OBA1096" s="255"/>
      <c r="OBB1096" s="255"/>
      <c r="OBC1096" s="255"/>
      <c r="OBD1096" s="255"/>
      <c r="OBE1096" s="255"/>
      <c r="OBF1096" s="255"/>
      <c r="OBG1096" s="255"/>
      <c r="OBH1096" s="255"/>
      <c r="OBI1096" s="255"/>
      <c r="OBJ1096" s="255"/>
      <c r="OBK1096" s="255"/>
      <c r="OBL1096" s="255"/>
      <c r="OBM1096" s="255"/>
      <c r="OBN1096" s="255"/>
      <c r="OBO1096" s="255"/>
      <c r="OBP1096" s="255"/>
      <c r="OBQ1096" s="255"/>
      <c r="OBR1096" s="255"/>
      <c r="OBS1096" s="255"/>
      <c r="OBT1096" s="255"/>
      <c r="OBU1096" s="255"/>
      <c r="OBV1096" s="255"/>
      <c r="OBW1096" s="255"/>
      <c r="OBX1096" s="255"/>
      <c r="OBY1096" s="255"/>
      <c r="OBZ1096" s="255"/>
      <c r="OCA1096" s="255"/>
      <c r="OCB1096" s="255"/>
      <c r="OCC1096" s="255"/>
      <c r="OCD1096" s="255"/>
      <c r="OCE1096" s="255"/>
      <c r="OCF1096" s="255"/>
      <c r="OCG1096" s="255"/>
      <c r="OCH1096" s="255"/>
      <c r="OCI1096" s="255"/>
      <c r="OCJ1096" s="255"/>
      <c r="OCK1096" s="255"/>
      <c r="OCL1096" s="255"/>
      <c r="OCM1096" s="255"/>
      <c r="OCN1096" s="255"/>
      <c r="OCO1096" s="255"/>
      <c r="OCP1096" s="255"/>
      <c r="OCQ1096" s="255"/>
      <c r="OCR1096" s="255"/>
      <c r="OCS1096" s="255"/>
      <c r="OCT1096" s="255"/>
      <c r="OCU1096" s="255"/>
      <c r="OCV1096" s="255"/>
      <c r="OCW1096" s="255"/>
      <c r="OCX1096" s="255"/>
      <c r="OCY1096" s="255"/>
      <c r="OCZ1096" s="255"/>
      <c r="ODA1096" s="255"/>
      <c r="ODB1096" s="255"/>
      <c r="ODC1096" s="255"/>
      <c r="ODD1096" s="255"/>
      <c r="ODE1096" s="255"/>
      <c r="ODF1096" s="255"/>
      <c r="ODG1096" s="255"/>
      <c r="ODH1096" s="255"/>
      <c r="ODI1096" s="255"/>
      <c r="ODJ1096" s="255"/>
      <c r="ODK1096" s="255"/>
      <c r="ODL1096" s="255"/>
      <c r="ODM1096" s="255"/>
      <c r="ODN1096" s="255"/>
      <c r="ODO1096" s="255"/>
      <c r="ODP1096" s="255"/>
      <c r="ODQ1096" s="255"/>
      <c r="ODR1096" s="255"/>
      <c r="ODS1096" s="255"/>
      <c r="ODT1096" s="255"/>
      <c r="ODU1096" s="255"/>
      <c r="ODV1096" s="255"/>
      <c r="ODW1096" s="255"/>
      <c r="ODX1096" s="255"/>
      <c r="ODY1096" s="255"/>
      <c r="ODZ1096" s="255"/>
      <c r="OEA1096" s="255"/>
      <c r="OEB1096" s="255"/>
      <c r="OEC1096" s="255"/>
      <c r="OED1096" s="255"/>
      <c r="OEE1096" s="255"/>
      <c r="OEF1096" s="255"/>
      <c r="OEG1096" s="255"/>
      <c r="OEH1096" s="255"/>
      <c r="OEI1096" s="255"/>
      <c r="OEJ1096" s="255"/>
      <c r="OEK1096" s="255"/>
      <c r="OEL1096" s="255"/>
      <c r="OEM1096" s="255"/>
      <c r="OEN1096" s="255"/>
      <c r="OEO1096" s="255"/>
      <c r="OEP1096" s="255"/>
      <c r="OEQ1096" s="255"/>
      <c r="OER1096" s="255"/>
      <c r="OES1096" s="255"/>
      <c r="OET1096" s="255"/>
      <c r="OEU1096" s="255"/>
      <c r="OEV1096" s="255"/>
      <c r="OEW1096" s="255"/>
      <c r="OEX1096" s="255"/>
      <c r="OEY1096" s="255"/>
      <c r="OEZ1096" s="255"/>
      <c r="OFA1096" s="255"/>
      <c r="OFB1096" s="255"/>
      <c r="OFC1096" s="255"/>
      <c r="OFD1096" s="255"/>
      <c r="OFE1096" s="255"/>
      <c r="OFF1096" s="255"/>
      <c r="OFG1096" s="255"/>
      <c r="OFH1096" s="255"/>
      <c r="OFI1096" s="255"/>
      <c r="OFJ1096" s="255"/>
      <c r="OFK1096" s="255"/>
      <c r="OFL1096" s="255"/>
      <c r="OFM1096" s="255"/>
      <c r="OFN1096" s="255"/>
      <c r="OFO1096" s="255"/>
      <c r="OFP1096" s="255"/>
      <c r="OFQ1096" s="255"/>
      <c r="OFR1096" s="255"/>
      <c r="OFS1096" s="255"/>
      <c r="OFT1096" s="255"/>
      <c r="OFU1096" s="255"/>
      <c r="OFV1096" s="255"/>
      <c r="OFW1096" s="255"/>
      <c r="OFX1096" s="255"/>
      <c r="OFY1096" s="255"/>
      <c r="OFZ1096" s="255"/>
      <c r="OGA1096" s="255"/>
      <c r="OGB1096" s="255"/>
      <c r="OGC1096" s="255"/>
      <c r="OGD1096" s="255"/>
      <c r="OGE1096" s="255"/>
      <c r="OGF1096" s="255"/>
      <c r="OGG1096" s="255"/>
      <c r="OGH1096" s="255"/>
      <c r="OGI1096" s="255"/>
      <c r="OGJ1096" s="255"/>
      <c r="OGK1096" s="255"/>
      <c r="OGL1096" s="255"/>
      <c r="OGM1096" s="255"/>
      <c r="OGN1096" s="255"/>
      <c r="OGO1096" s="255"/>
      <c r="OGP1096" s="255"/>
      <c r="OGQ1096" s="255"/>
      <c r="OGR1096" s="255"/>
      <c r="OGS1096" s="255"/>
      <c r="OGT1096" s="255"/>
      <c r="OGU1096" s="255"/>
      <c r="OGV1096" s="255"/>
      <c r="OGW1096" s="255"/>
      <c r="OGX1096" s="255"/>
      <c r="OGY1096" s="255"/>
      <c r="OGZ1096" s="255"/>
      <c r="OHA1096" s="255"/>
      <c r="OHB1096" s="255"/>
      <c r="OHC1096" s="255"/>
      <c r="OHD1096" s="255"/>
      <c r="OHE1096" s="255"/>
      <c r="OHF1096" s="255"/>
      <c r="OHG1096" s="255"/>
      <c r="OHH1096" s="255"/>
      <c r="OHI1096" s="255"/>
      <c r="OHJ1096" s="255"/>
      <c r="OHK1096" s="255"/>
      <c r="OHL1096" s="255"/>
      <c r="OHM1096" s="255"/>
      <c r="OHN1096" s="255"/>
      <c r="OHO1096" s="255"/>
      <c r="OHP1096" s="255"/>
      <c r="OHQ1096" s="255"/>
      <c r="OHR1096" s="255"/>
      <c r="OHS1096" s="255"/>
      <c r="OHT1096" s="255"/>
      <c r="OHU1096" s="255"/>
      <c r="OHV1096" s="255"/>
      <c r="OHW1096" s="255"/>
      <c r="OHX1096" s="255"/>
      <c r="OHY1096" s="255"/>
      <c r="OHZ1096" s="255"/>
      <c r="OIA1096" s="255"/>
      <c r="OIB1096" s="255"/>
      <c r="OIC1096" s="255"/>
      <c r="OID1096" s="255"/>
      <c r="OIE1096" s="255"/>
      <c r="OIF1096" s="255"/>
      <c r="OIG1096" s="255"/>
      <c r="OIH1096" s="255"/>
      <c r="OII1096" s="255"/>
      <c r="OIJ1096" s="255"/>
      <c r="OIK1096" s="255"/>
      <c r="OIL1096" s="255"/>
      <c r="OIM1096" s="255"/>
      <c r="OIN1096" s="255"/>
      <c r="OIO1096" s="255"/>
      <c r="OIP1096" s="255"/>
      <c r="OIQ1096" s="255"/>
      <c r="OIR1096" s="255"/>
      <c r="OIS1096" s="255"/>
      <c r="OIT1096" s="255"/>
      <c r="OIU1096" s="255"/>
      <c r="OIV1096" s="255"/>
      <c r="OIW1096" s="255"/>
      <c r="OIX1096" s="255"/>
      <c r="OIY1096" s="255"/>
      <c r="OIZ1096" s="255"/>
      <c r="OJA1096" s="255"/>
      <c r="OJB1096" s="255"/>
      <c r="OJC1096" s="255"/>
      <c r="OJD1096" s="255"/>
      <c r="OJE1096" s="255"/>
      <c r="OJF1096" s="255"/>
      <c r="OJG1096" s="255"/>
      <c r="OJH1096" s="255"/>
      <c r="OJI1096" s="255"/>
      <c r="OJJ1096" s="255"/>
      <c r="OJK1096" s="255"/>
      <c r="OJL1096" s="255"/>
      <c r="OJM1096" s="255"/>
      <c r="OJN1096" s="255"/>
      <c r="OJO1096" s="255"/>
      <c r="OJP1096" s="255"/>
      <c r="OJQ1096" s="255"/>
      <c r="OJR1096" s="255"/>
      <c r="OJS1096" s="255"/>
      <c r="OJT1096" s="255"/>
      <c r="OJU1096" s="255"/>
      <c r="OJV1096" s="255"/>
      <c r="OJW1096" s="255"/>
      <c r="OJX1096" s="255"/>
      <c r="OJY1096" s="255"/>
      <c r="OJZ1096" s="255"/>
      <c r="OKA1096" s="255"/>
      <c r="OKB1096" s="255"/>
      <c r="OKC1096" s="255"/>
      <c r="OKD1096" s="255"/>
      <c r="OKE1096" s="255"/>
      <c r="OKF1096" s="255"/>
      <c r="OKG1096" s="255"/>
      <c r="OKH1096" s="255"/>
      <c r="OKI1096" s="255"/>
      <c r="OKJ1096" s="255"/>
      <c r="OKK1096" s="255"/>
      <c r="OKL1096" s="255"/>
      <c r="OKM1096" s="255"/>
      <c r="OKN1096" s="255"/>
      <c r="OKO1096" s="255"/>
      <c r="OKP1096" s="255"/>
      <c r="OKQ1096" s="255"/>
      <c r="OKR1096" s="255"/>
      <c r="OKS1096" s="255"/>
      <c r="OKT1096" s="255"/>
      <c r="OKU1096" s="255"/>
      <c r="OKV1096" s="255"/>
      <c r="OKW1096" s="255"/>
      <c r="OKX1096" s="255"/>
      <c r="OKY1096" s="255"/>
      <c r="OKZ1096" s="255"/>
      <c r="OLA1096" s="255"/>
      <c r="OLB1096" s="255"/>
      <c r="OLC1096" s="255"/>
      <c r="OLD1096" s="255"/>
      <c r="OLE1096" s="255"/>
      <c r="OLF1096" s="255"/>
      <c r="OLG1096" s="255"/>
      <c r="OLH1096" s="255"/>
      <c r="OLI1096" s="255"/>
      <c r="OLJ1096" s="255"/>
      <c r="OLK1096" s="255"/>
      <c r="OLL1096" s="255"/>
      <c r="OLM1096" s="255"/>
      <c r="OLN1096" s="255"/>
      <c r="OLO1096" s="255"/>
      <c r="OLP1096" s="255"/>
      <c r="OLQ1096" s="255"/>
      <c r="OLR1096" s="255"/>
      <c r="OLS1096" s="255"/>
      <c r="OLT1096" s="255"/>
      <c r="OLU1096" s="255"/>
      <c r="OLV1096" s="255"/>
      <c r="OLW1096" s="255"/>
      <c r="OLX1096" s="255"/>
      <c r="OLY1096" s="255"/>
      <c r="OLZ1096" s="255"/>
      <c r="OMA1096" s="255"/>
      <c r="OMB1096" s="255"/>
      <c r="OMC1096" s="255"/>
      <c r="OMD1096" s="255"/>
      <c r="OME1096" s="255"/>
      <c r="OMF1096" s="255"/>
      <c r="OMG1096" s="255"/>
      <c r="OMH1096" s="255"/>
      <c r="OMI1096" s="255"/>
      <c r="OMJ1096" s="255"/>
      <c r="OMK1096" s="255"/>
      <c r="OML1096" s="255"/>
      <c r="OMM1096" s="255"/>
      <c r="OMN1096" s="255"/>
      <c r="OMO1096" s="255"/>
      <c r="OMP1096" s="255"/>
      <c r="OMQ1096" s="255"/>
      <c r="OMR1096" s="255"/>
      <c r="OMS1096" s="255"/>
      <c r="OMT1096" s="255"/>
      <c r="OMU1096" s="255"/>
      <c r="OMV1096" s="255"/>
      <c r="OMW1096" s="255"/>
      <c r="OMX1096" s="255"/>
      <c r="OMY1096" s="255"/>
      <c r="OMZ1096" s="255"/>
      <c r="ONA1096" s="255"/>
      <c r="ONB1096" s="255"/>
      <c r="ONC1096" s="255"/>
      <c r="OND1096" s="255"/>
      <c r="ONE1096" s="255"/>
      <c r="ONF1096" s="255"/>
      <c r="ONG1096" s="255"/>
      <c r="ONH1096" s="255"/>
      <c r="ONI1096" s="255"/>
      <c r="ONJ1096" s="255"/>
      <c r="ONK1096" s="255"/>
      <c r="ONL1096" s="255"/>
      <c r="ONM1096" s="255"/>
      <c r="ONN1096" s="255"/>
      <c r="ONO1096" s="255"/>
      <c r="ONP1096" s="255"/>
      <c r="ONQ1096" s="255"/>
      <c r="ONR1096" s="255"/>
      <c r="ONS1096" s="255"/>
      <c r="ONT1096" s="255"/>
      <c r="ONU1096" s="255"/>
      <c r="ONV1096" s="255"/>
      <c r="ONW1096" s="255"/>
      <c r="ONX1096" s="255"/>
      <c r="ONY1096" s="255"/>
      <c r="ONZ1096" s="255"/>
      <c r="OOA1096" s="255"/>
      <c r="OOB1096" s="255"/>
      <c r="OOC1096" s="255"/>
      <c r="OOD1096" s="255"/>
      <c r="OOE1096" s="255"/>
      <c r="OOF1096" s="255"/>
      <c r="OOG1096" s="255"/>
      <c r="OOH1096" s="255"/>
      <c r="OOI1096" s="255"/>
      <c r="OOJ1096" s="255"/>
      <c r="OOK1096" s="255"/>
      <c r="OOL1096" s="255"/>
      <c r="OOM1096" s="255"/>
      <c r="OON1096" s="255"/>
      <c r="OOO1096" s="255"/>
      <c r="OOP1096" s="255"/>
      <c r="OOQ1096" s="255"/>
      <c r="OOR1096" s="255"/>
      <c r="OOS1096" s="255"/>
      <c r="OOT1096" s="255"/>
      <c r="OOU1096" s="255"/>
      <c r="OOV1096" s="255"/>
      <c r="OOW1096" s="255"/>
      <c r="OOX1096" s="255"/>
      <c r="OOY1096" s="255"/>
      <c r="OOZ1096" s="255"/>
      <c r="OPA1096" s="255"/>
      <c r="OPB1096" s="255"/>
      <c r="OPC1096" s="255"/>
      <c r="OPD1096" s="255"/>
      <c r="OPE1096" s="255"/>
      <c r="OPF1096" s="255"/>
      <c r="OPG1096" s="255"/>
      <c r="OPH1096" s="255"/>
      <c r="OPI1096" s="255"/>
      <c r="OPJ1096" s="255"/>
      <c r="OPK1096" s="255"/>
      <c r="OPL1096" s="255"/>
      <c r="OPM1096" s="255"/>
      <c r="OPN1096" s="255"/>
      <c r="OPO1096" s="255"/>
      <c r="OPP1096" s="255"/>
      <c r="OPQ1096" s="255"/>
      <c r="OPR1096" s="255"/>
      <c r="OPS1096" s="255"/>
      <c r="OPT1096" s="255"/>
      <c r="OPU1096" s="255"/>
      <c r="OPV1096" s="255"/>
      <c r="OPW1096" s="255"/>
      <c r="OPX1096" s="255"/>
      <c r="OPY1096" s="255"/>
      <c r="OPZ1096" s="255"/>
      <c r="OQA1096" s="255"/>
      <c r="OQB1096" s="255"/>
      <c r="OQC1096" s="255"/>
      <c r="OQD1096" s="255"/>
      <c r="OQE1096" s="255"/>
      <c r="OQF1096" s="255"/>
      <c r="OQG1096" s="255"/>
      <c r="OQH1096" s="255"/>
      <c r="OQI1096" s="255"/>
      <c r="OQJ1096" s="255"/>
      <c r="OQK1096" s="255"/>
      <c r="OQL1096" s="255"/>
      <c r="OQM1096" s="255"/>
      <c r="OQN1096" s="255"/>
      <c r="OQO1096" s="255"/>
      <c r="OQP1096" s="255"/>
      <c r="OQQ1096" s="255"/>
      <c r="OQR1096" s="255"/>
      <c r="OQS1096" s="255"/>
      <c r="OQT1096" s="255"/>
      <c r="OQU1096" s="255"/>
      <c r="OQV1096" s="255"/>
      <c r="OQW1096" s="255"/>
      <c r="OQX1096" s="255"/>
      <c r="OQY1096" s="255"/>
      <c r="OQZ1096" s="255"/>
      <c r="ORA1096" s="255"/>
      <c r="ORB1096" s="255"/>
      <c r="ORC1096" s="255"/>
      <c r="ORD1096" s="255"/>
      <c r="ORE1096" s="255"/>
      <c r="ORF1096" s="255"/>
      <c r="ORG1096" s="255"/>
      <c r="ORH1096" s="255"/>
      <c r="ORI1096" s="255"/>
      <c r="ORJ1096" s="255"/>
      <c r="ORK1096" s="255"/>
      <c r="ORL1096" s="255"/>
      <c r="ORM1096" s="255"/>
      <c r="ORN1096" s="255"/>
      <c r="ORO1096" s="255"/>
      <c r="ORP1096" s="255"/>
      <c r="ORQ1096" s="255"/>
      <c r="ORR1096" s="255"/>
      <c r="ORS1096" s="255"/>
      <c r="ORT1096" s="255"/>
      <c r="ORU1096" s="255"/>
      <c r="ORV1096" s="255"/>
      <c r="ORW1096" s="255"/>
      <c r="ORX1096" s="255"/>
      <c r="ORY1096" s="255"/>
      <c r="ORZ1096" s="255"/>
      <c r="OSA1096" s="255"/>
      <c r="OSB1096" s="255"/>
      <c r="OSC1096" s="255"/>
      <c r="OSD1096" s="255"/>
      <c r="OSE1096" s="255"/>
      <c r="OSF1096" s="255"/>
      <c r="OSG1096" s="255"/>
      <c r="OSH1096" s="255"/>
      <c r="OSI1096" s="255"/>
      <c r="OSJ1096" s="255"/>
      <c r="OSK1096" s="255"/>
      <c r="OSL1096" s="255"/>
      <c r="OSM1096" s="255"/>
      <c r="OSN1096" s="255"/>
      <c r="OSO1096" s="255"/>
      <c r="OSP1096" s="255"/>
      <c r="OSQ1096" s="255"/>
      <c r="OSR1096" s="255"/>
      <c r="OSS1096" s="255"/>
      <c r="OST1096" s="255"/>
      <c r="OSU1096" s="255"/>
      <c r="OSV1096" s="255"/>
      <c r="OSW1096" s="255"/>
      <c r="OSX1096" s="255"/>
      <c r="OSY1096" s="255"/>
      <c r="OSZ1096" s="255"/>
      <c r="OTA1096" s="255"/>
      <c r="OTB1096" s="255"/>
      <c r="OTC1096" s="255"/>
      <c r="OTD1096" s="255"/>
      <c r="OTE1096" s="255"/>
      <c r="OTF1096" s="255"/>
      <c r="OTG1096" s="255"/>
      <c r="OTH1096" s="255"/>
      <c r="OTI1096" s="255"/>
      <c r="OTJ1096" s="255"/>
      <c r="OTK1096" s="255"/>
      <c r="OTL1096" s="255"/>
      <c r="OTM1096" s="255"/>
      <c r="OTN1096" s="255"/>
      <c r="OTO1096" s="255"/>
      <c r="OTP1096" s="255"/>
      <c r="OTQ1096" s="255"/>
      <c r="OTR1096" s="255"/>
      <c r="OTS1096" s="255"/>
      <c r="OTT1096" s="255"/>
      <c r="OTU1096" s="255"/>
      <c r="OTV1096" s="255"/>
      <c r="OTW1096" s="255"/>
      <c r="OTX1096" s="255"/>
      <c r="OTY1096" s="255"/>
      <c r="OTZ1096" s="255"/>
      <c r="OUA1096" s="255"/>
      <c r="OUB1096" s="255"/>
      <c r="OUC1096" s="255"/>
      <c r="OUD1096" s="255"/>
      <c r="OUE1096" s="255"/>
      <c r="OUF1096" s="255"/>
      <c r="OUG1096" s="255"/>
      <c r="OUH1096" s="255"/>
      <c r="OUI1096" s="255"/>
      <c r="OUJ1096" s="255"/>
      <c r="OUK1096" s="255"/>
      <c r="OUL1096" s="255"/>
      <c r="OUM1096" s="255"/>
      <c r="OUN1096" s="255"/>
      <c r="OUO1096" s="255"/>
      <c r="OUP1096" s="255"/>
      <c r="OUQ1096" s="255"/>
      <c r="OUR1096" s="255"/>
      <c r="OUS1096" s="255"/>
      <c r="OUT1096" s="255"/>
      <c r="OUU1096" s="255"/>
      <c r="OUV1096" s="255"/>
      <c r="OUW1096" s="255"/>
      <c r="OUX1096" s="255"/>
      <c r="OUY1096" s="255"/>
      <c r="OUZ1096" s="255"/>
      <c r="OVA1096" s="255"/>
      <c r="OVB1096" s="255"/>
      <c r="OVC1096" s="255"/>
      <c r="OVD1096" s="255"/>
      <c r="OVE1096" s="255"/>
      <c r="OVF1096" s="255"/>
      <c r="OVG1096" s="255"/>
      <c r="OVH1096" s="255"/>
      <c r="OVI1096" s="255"/>
      <c r="OVJ1096" s="255"/>
      <c r="OVK1096" s="255"/>
      <c r="OVL1096" s="255"/>
      <c r="OVM1096" s="255"/>
      <c r="OVN1096" s="255"/>
      <c r="OVO1096" s="255"/>
      <c r="OVP1096" s="255"/>
      <c r="OVQ1096" s="255"/>
      <c r="OVR1096" s="255"/>
      <c r="OVS1096" s="255"/>
      <c r="OVT1096" s="255"/>
      <c r="OVU1096" s="255"/>
      <c r="OVV1096" s="255"/>
      <c r="OVW1096" s="255"/>
      <c r="OVX1096" s="255"/>
      <c r="OVY1096" s="255"/>
      <c r="OVZ1096" s="255"/>
      <c r="OWA1096" s="255"/>
      <c r="OWB1096" s="255"/>
      <c r="OWC1096" s="255"/>
      <c r="OWD1096" s="255"/>
      <c r="OWE1096" s="255"/>
      <c r="OWF1096" s="255"/>
      <c r="OWG1096" s="255"/>
      <c r="OWH1096" s="255"/>
      <c r="OWI1096" s="255"/>
      <c r="OWJ1096" s="255"/>
      <c r="OWK1096" s="255"/>
      <c r="OWL1096" s="255"/>
      <c r="OWM1096" s="255"/>
      <c r="OWN1096" s="255"/>
      <c r="OWO1096" s="255"/>
      <c r="OWP1096" s="255"/>
      <c r="OWQ1096" s="255"/>
      <c r="OWR1096" s="255"/>
      <c r="OWS1096" s="255"/>
      <c r="OWT1096" s="255"/>
      <c r="OWU1096" s="255"/>
      <c r="OWV1096" s="255"/>
      <c r="OWW1096" s="255"/>
      <c r="OWX1096" s="255"/>
      <c r="OWY1096" s="255"/>
      <c r="OWZ1096" s="255"/>
      <c r="OXA1096" s="255"/>
      <c r="OXB1096" s="255"/>
      <c r="OXC1096" s="255"/>
      <c r="OXD1096" s="255"/>
      <c r="OXE1096" s="255"/>
      <c r="OXF1096" s="255"/>
      <c r="OXG1096" s="255"/>
      <c r="OXH1096" s="255"/>
      <c r="OXI1096" s="255"/>
      <c r="OXJ1096" s="255"/>
      <c r="OXK1096" s="255"/>
      <c r="OXL1096" s="255"/>
      <c r="OXM1096" s="255"/>
      <c r="OXN1096" s="255"/>
      <c r="OXO1096" s="255"/>
      <c r="OXP1096" s="255"/>
      <c r="OXQ1096" s="255"/>
      <c r="OXR1096" s="255"/>
      <c r="OXS1096" s="255"/>
      <c r="OXT1096" s="255"/>
      <c r="OXU1096" s="255"/>
      <c r="OXV1096" s="255"/>
      <c r="OXW1096" s="255"/>
      <c r="OXX1096" s="255"/>
      <c r="OXY1096" s="255"/>
      <c r="OXZ1096" s="255"/>
      <c r="OYA1096" s="255"/>
      <c r="OYB1096" s="255"/>
      <c r="OYC1096" s="255"/>
      <c r="OYD1096" s="255"/>
      <c r="OYE1096" s="255"/>
      <c r="OYF1096" s="255"/>
      <c r="OYG1096" s="255"/>
      <c r="OYH1096" s="255"/>
      <c r="OYI1096" s="255"/>
      <c r="OYJ1096" s="255"/>
      <c r="OYK1096" s="255"/>
      <c r="OYL1096" s="255"/>
      <c r="OYM1096" s="255"/>
      <c r="OYN1096" s="255"/>
      <c r="OYO1096" s="255"/>
      <c r="OYP1096" s="255"/>
      <c r="OYQ1096" s="255"/>
      <c r="OYR1096" s="255"/>
      <c r="OYS1096" s="255"/>
      <c r="OYT1096" s="255"/>
      <c r="OYU1096" s="255"/>
      <c r="OYV1096" s="255"/>
      <c r="OYW1096" s="255"/>
      <c r="OYX1096" s="255"/>
      <c r="OYY1096" s="255"/>
      <c r="OYZ1096" s="255"/>
      <c r="OZA1096" s="255"/>
      <c r="OZB1096" s="255"/>
      <c r="OZC1096" s="255"/>
      <c r="OZD1096" s="255"/>
      <c r="OZE1096" s="255"/>
      <c r="OZF1096" s="255"/>
      <c r="OZG1096" s="255"/>
      <c r="OZH1096" s="255"/>
      <c r="OZI1096" s="255"/>
      <c r="OZJ1096" s="255"/>
      <c r="OZK1096" s="255"/>
      <c r="OZL1096" s="255"/>
      <c r="OZM1096" s="255"/>
      <c r="OZN1096" s="255"/>
      <c r="OZO1096" s="255"/>
      <c r="OZP1096" s="255"/>
      <c r="OZQ1096" s="255"/>
      <c r="OZR1096" s="255"/>
      <c r="OZS1096" s="255"/>
      <c r="OZT1096" s="255"/>
      <c r="OZU1096" s="255"/>
      <c r="OZV1096" s="255"/>
      <c r="OZW1096" s="255"/>
      <c r="OZX1096" s="255"/>
      <c r="OZY1096" s="255"/>
      <c r="OZZ1096" s="255"/>
      <c r="PAA1096" s="255"/>
      <c r="PAB1096" s="255"/>
      <c r="PAC1096" s="255"/>
      <c r="PAD1096" s="255"/>
      <c r="PAE1096" s="255"/>
      <c r="PAF1096" s="255"/>
      <c r="PAG1096" s="255"/>
      <c r="PAH1096" s="255"/>
      <c r="PAI1096" s="255"/>
      <c r="PAJ1096" s="255"/>
      <c r="PAK1096" s="255"/>
      <c r="PAL1096" s="255"/>
      <c r="PAM1096" s="255"/>
      <c r="PAN1096" s="255"/>
      <c r="PAO1096" s="255"/>
      <c r="PAP1096" s="255"/>
      <c r="PAQ1096" s="255"/>
      <c r="PAR1096" s="255"/>
      <c r="PAS1096" s="255"/>
      <c r="PAT1096" s="255"/>
      <c r="PAU1096" s="255"/>
      <c r="PAV1096" s="255"/>
      <c r="PAW1096" s="255"/>
      <c r="PAX1096" s="255"/>
      <c r="PAY1096" s="255"/>
      <c r="PAZ1096" s="255"/>
      <c r="PBA1096" s="255"/>
      <c r="PBB1096" s="255"/>
      <c r="PBC1096" s="255"/>
      <c r="PBD1096" s="255"/>
      <c r="PBE1096" s="255"/>
      <c r="PBF1096" s="255"/>
      <c r="PBG1096" s="255"/>
      <c r="PBH1096" s="255"/>
      <c r="PBI1096" s="255"/>
      <c r="PBJ1096" s="255"/>
      <c r="PBK1096" s="255"/>
      <c r="PBL1096" s="255"/>
      <c r="PBM1096" s="255"/>
      <c r="PBN1096" s="255"/>
      <c r="PBO1096" s="255"/>
      <c r="PBP1096" s="255"/>
      <c r="PBQ1096" s="255"/>
      <c r="PBR1096" s="255"/>
      <c r="PBS1096" s="255"/>
      <c r="PBT1096" s="255"/>
      <c r="PBU1096" s="255"/>
      <c r="PBV1096" s="255"/>
      <c r="PBW1096" s="255"/>
      <c r="PBX1096" s="255"/>
      <c r="PBY1096" s="255"/>
      <c r="PBZ1096" s="255"/>
      <c r="PCA1096" s="255"/>
      <c r="PCB1096" s="255"/>
      <c r="PCC1096" s="255"/>
      <c r="PCD1096" s="255"/>
      <c r="PCE1096" s="255"/>
      <c r="PCF1096" s="255"/>
      <c r="PCG1096" s="255"/>
      <c r="PCH1096" s="255"/>
      <c r="PCI1096" s="255"/>
      <c r="PCJ1096" s="255"/>
      <c r="PCK1096" s="255"/>
      <c r="PCL1096" s="255"/>
      <c r="PCM1096" s="255"/>
      <c r="PCN1096" s="255"/>
      <c r="PCO1096" s="255"/>
      <c r="PCP1096" s="255"/>
      <c r="PCQ1096" s="255"/>
      <c r="PCR1096" s="255"/>
      <c r="PCS1096" s="255"/>
      <c r="PCT1096" s="255"/>
      <c r="PCU1096" s="255"/>
      <c r="PCV1096" s="255"/>
      <c r="PCW1096" s="255"/>
      <c r="PCX1096" s="255"/>
      <c r="PCY1096" s="255"/>
      <c r="PCZ1096" s="255"/>
      <c r="PDA1096" s="255"/>
      <c r="PDB1096" s="255"/>
      <c r="PDC1096" s="255"/>
      <c r="PDD1096" s="255"/>
      <c r="PDE1096" s="255"/>
      <c r="PDF1096" s="255"/>
      <c r="PDG1096" s="255"/>
      <c r="PDH1096" s="255"/>
      <c r="PDI1096" s="255"/>
      <c r="PDJ1096" s="255"/>
      <c r="PDK1096" s="255"/>
      <c r="PDL1096" s="255"/>
      <c r="PDM1096" s="255"/>
      <c r="PDN1096" s="255"/>
      <c r="PDO1096" s="255"/>
      <c r="PDP1096" s="255"/>
      <c r="PDQ1096" s="255"/>
      <c r="PDR1096" s="255"/>
      <c r="PDS1096" s="255"/>
      <c r="PDT1096" s="255"/>
      <c r="PDU1096" s="255"/>
      <c r="PDV1096" s="255"/>
      <c r="PDW1096" s="255"/>
      <c r="PDX1096" s="255"/>
      <c r="PDY1096" s="255"/>
      <c r="PDZ1096" s="255"/>
      <c r="PEA1096" s="255"/>
      <c r="PEB1096" s="255"/>
      <c r="PEC1096" s="255"/>
      <c r="PED1096" s="255"/>
      <c r="PEE1096" s="255"/>
      <c r="PEF1096" s="255"/>
      <c r="PEG1096" s="255"/>
      <c r="PEH1096" s="255"/>
      <c r="PEI1096" s="255"/>
      <c r="PEJ1096" s="255"/>
      <c r="PEK1096" s="255"/>
      <c r="PEL1096" s="255"/>
      <c r="PEM1096" s="255"/>
      <c r="PEN1096" s="255"/>
      <c r="PEO1096" s="255"/>
      <c r="PEP1096" s="255"/>
      <c r="PEQ1096" s="255"/>
      <c r="PER1096" s="255"/>
      <c r="PES1096" s="255"/>
      <c r="PET1096" s="255"/>
      <c r="PEU1096" s="255"/>
      <c r="PEV1096" s="255"/>
      <c r="PEW1096" s="255"/>
      <c r="PEX1096" s="255"/>
      <c r="PEY1096" s="255"/>
      <c r="PEZ1096" s="255"/>
      <c r="PFA1096" s="255"/>
      <c r="PFB1096" s="255"/>
      <c r="PFC1096" s="255"/>
      <c r="PFD1096" s="255"/>
      <c r="PFE1096" s="255"/>
      <c r="PFF1096" s="255"/>
      <c r="PFG1096" s="255"/>
      <c r="PFH1096" s="255"/>
      <c r="PFI1096" s="255"/>
      <c r="PFJ1096" s="255"/>
      <c r="PFK1096" s="255"/>
      <c r="PFL1096" s="255"/>
      <c r="PFM1096" s="255"/>
      <c r="PFN1096" s="255"/>
      <c r="PFO1096" s="255"/>
      <c r="PFP1096" s="255"/>
      <c r="PFQ1096" s="255"/>
      <c r="PFR1096" s="255"/>
      <c r="PFS1096" s="255"/>
      <c r="PFT1096" s="255"/>
      <c r="PFU1096" s="255"/>
      <c r="PFV1096" s="255"/>
      <c r="PFW1096" s="255"/>
      <c r="PFX1096" s="255"/>
      <c r="PFY1096" s="255"/>
      <c r="PFZ1096" s="255"/>
      <c r="PGA1096" s="255"/>
      <c r="PGB1096" s="255"/>
      <c r="PGC1096" s="255"/>
      <c r="PGD1096" s="255"/>
      <c r="PGE1096" s="255"/>
      <c r="PGF1096" s="255"/>
      <c r="PGG1096" s="255"/>
      <c r="PGH1096" s="255"/>
      <c r="PGI1096" s="255"/>
      <c r="PGJ1096" s="255"/>
      <c r="PGK1096" s="255"/>
      <c r="PGL1096" s="255"/>
      <c r="PGM1096" s="255"/>
      <c r="PGN1096" s="255"/>
      <c r="PGO1096" s="255"/>
      <c r="PGP1096" s="255"/>
      <c r="PGQ1096" s="255"/>
      <c r="PGR1096" s="255"/>
      <c r="PGS1096" s="255"/>
      <c r="PGT1096" s="255"/>
      <c r="PGU1096" s="255"/>
      <c r="PGV1096" s="255"/>
      <c r="PGW1096" s="255"/>
      <c r="PGX1096" s="255"/>
      <c r="PGY1096" s="255"/>
      <c r="PGZ1096" s="255"/>
      <c r="PHA1096" s="255"/>
      <c r="PHB1096" s="255"/>
      <c r="PHC1096" s="255"/>
      <c r="PHD1096" s="255"/>
      <c r="PHE1096" s="255"/>
      <c r="PHF1096" s="255"/>
      <c r="PHG1096" s="255"/>
      <c r="PHH1096" s="255"/>
      <c r="PHI1096" s="255"/>
      <c r="PHJ1096" s="255"/>
      <c r="PHK1096" s="255"/>
      <c r="PHL1096" s="255"/>
      <c r="PHM1096" s="255"/>
      <c r="PHN1096" s="255"/>
      <c r="PHO1096" s="255"/>
      <c r="PHP1096" s="255"/>
      <c r="PHQ1096" s="255"/>
      <c r="PHR1096" s="255"/>
      <c r="PHS1096" s="255"/>
      <c r="PHT1096" s="255"/>
      <c r="PHU1096" s="255"/>
      <c r="PHV1096" s="255"/>
      <c r="PHW1096" s="255"/>
      <c r="PHX1096" s="255"/>
      <c r="PHY1096" s="255"/>
      <c r="PHZ1096" s="255"/>
      <c r="PIA1096" s="255"/>
      <c r="PIB1096" s="255"/>
      <c r="PIC1096" s="255"/>
      <c r="PID1096" s="255"/>
      <c r="PIE1096" s="255"/>
      <c r="PIF1096" s="255"/>
      <c r="PIG1096" s="255"/>
      <c r="PIH1096" s="255"/>
      <c r="PII1096" s="255"/>
      <c r="PIJ1096" s="255"/>
      <c r="PIK1096" s="255"/>
      <c r="PIL1096" s="255"/>
      <c r="PIM1096" s="255"/>
      <c r="PIN1096" s="255"/>
      <c r="PIO1096" s="255"/>
      <c r="PIP1096" s="255"/>
      <c r="PIQ1096" s="255"/>
      <c r="PIR1096" s="255"/>
      <c r="PIS1096" s="255"/>
      <c r="PIT1096" s="255"/>
      <c r="PIU1096" s="255"/>
      <c r="PIV1096" s="255"/>
      <c r="PIW1096" s="255"/>
      <c r="PIX1096" s="255"/>
      <c r="PIY1096" s="255"/>
      <c r="PIZ1096" s="255"/>
      <c r="PJA1096" s="255"/>
      <c r="PJB1096" s="255"/>
      <c r="PJC1096" s="255"/>
      <c r="PJD1096" s="255"/>
      <c r="PJE1096" s="255"/>
      <c r="PJF1096" s="255"/>
      <c r="PJG1096" s="255"/>
      <c r="PJH1096" s="255"/>
      <c r="PJI1096" s="255"/>
      <c r="PJJ1096" s="255"/>
      <c r="PJK1096" s="255"/>
      <c r="PJL1096" s="255"/>
      <c r="PJM1096" s="255"/>
      <c r="PJN1096" s="255"/>
      <c r="PJO1096" s="255"/>
      <c r="PJP1096" s="255"/>
      <c r="PJQ1096" s="255"/>
      <c r="PJR1096" s="255"/>
      <c r="PJS1096" s="255"/>
      <c r="PJT1096" s="255"/>
      <c r="PJU1096" s="255"/>
      <c r="PJV1096" s="255"/>
      <c r="PJW1096" s="255"/>
      <c r="PJX1096" s="255"/>
      <c r="PJY1096" s="255"/>
      <c r="PJZ1096" s="255"/>
      <c r="PKA1096" s="255"/>
      <c r="PKB1096" s="255"/>
      <c r="PKC1096" s="255"/>
      <c r="PKD1096" s="255"/>
      <c r="PKE1096" s="255"/>
      <c r="PKF1096" s="255"/>
      <c r="PKG1096" s="255"/>
      <c r="PKH1096" s="255"/>
      <c r="PKI1096" s="255"/>
      <c r="PKJ1096" s="255"/>
      <c r="PKK1096" s="255"/>
      <c r="PKL1096" s="255"/>
      <c r="PKM1096" s="255"/>
      <c r="PKN1096" s="255"/>
      <c r="PKO1096" s="255"/>
      <c r="PKP1096" s="255"/>
      <c r="PKQ1096" s="255"/>
      <c r="PKR1096" s="255"/>
      <c r="PKS1096" s="255"/>
      <c r="PKT1096" s="255"/>
      <c r="PKU1096" s="255"/>
      <c r="PKV1096" s="255"/>
      <c r="PKW1096" s="255"/>
      <c r="PKX1096" s="255"/>
      <c r="PKY1096" s="255"/>
      <c r="PKZ1096" s="255"/>
      <c r="PLA1096" s="255"/>
      <c r="PLB1096" s="255"/>
      <c r="PLC1096" s="255"/>
      <c r="PLD1096" s="255"/>
      <c r="PLE1096" s="255"/>
      <c r="PLF1096" s="255"/>
      <c r="PLG1096" s="255"/>
      <c r="PLH1096" s="255"/>
      <c r="PLI1096" s="255"/>
      <c r="PLJ1096" s="255"/>
      <c r="PLK1096" s="255"/>
      <c r="PLL1096" s="255"/>
      <c r="PLM1096" s="255"/>
      <c r="PLN1096" s="255"/>
      <c r="PLO1096" s="255"/>
      <c r="PLP1096" s="255"/>
      <c r="PLQ1096" s="255"/>
      <c r="PLR1096" s="255"/>
      <c r="PLS1096" s="255"/>
      <c r="PLT1096" s="255"/>
      <c r="PLU1096" s="255"/>
      <c r="PLV1096" s="255"/>
      <c r="PLW1096" s="255"/>
      <c r="PLX1096" s="255"/>
      <c r="PLY1096" s="255"/>
      <c r="PLZ1096" s="255"/>
      <c r="PMA1096" s="255"/>
      <c r="PMB1096" s="255"/>
      <c r="PMC1096" s="255"/>
      <c r="PMD1096" s="255"/>
      <c r="PME1096" s="255"/>
      <c r="PMF1096" s="255"/>
      <c r="PMG1096" s="255"/>
      <c r="PMH1096" s="255"/>
      <c r="PMI1096" s="255"/>
      <c r="PMJ1096" s="255"/>
      <c r="PMK1096" s="255"/>
      <c r="PML1096" s="255"/>
      <c r="PMM1096" s="255"/>
      <c r="PMN1096" s="255"/>
      <c r="PMO1096" s="255"/>
      <c r="PMP1096" s="255"/>
      <c r="PMQ1096" s="255"/>
      <c r="PMR1096" s="255"/>
      <c r="PMS1096" s="255"/>
      <c r="PMT1096" s="255"/>
      <c r="PMU1096" s="255"/>
      <c r="PMV1096" s="255"/>
      <c r="PMW1096" s="255"/>
      <c r="PMX1096" s="255"/>
      <c r="PMY1096" s="255"/>
      <c r="PMZ1096" s="255"/>
      <c r="PNA1096" s="255"/>
      <c r="PNB1096" s="255"/>
      <c r="PNC1096" s="255"/>
      <c r="PND1096" s="255"/>
      <c r="PNE1096" s="255"/>
      <c r="PNF1096" s="255"/>
      <c r="PNG1096" s="255"/>
      <c r="PNH1096" s="255"/>
      <c r="PNI1096" s="255"/>
      <c r="PNJ1096" s="255"/>
      <c r="PNK1096" s="255"/>
      <c r="PNL1096" s="255"/>
      <c r="PNM1096" s="255"/>
      <c r="PNN1096" s="255"/>
      <c r="PNO1096" s="255"/>
      <c r="PNP1096" s="255"/>
      <c r="PNQ1096" s="255"/>
      <c r="PNR1096" s="255"/>
      <c r="PNS1096" s="255"/>
      <c r="PNT1096" s="255"/>
      <c r="PNU1096" s="255"/>
      <c r="PNV1096" s="255"/>
      <c r="PNW1096" s="255"/>
      <c r="PNX1096" s="255"/>
      <c r="PNY1096" s="255"/>
      <c r="PNZ1096" s="255"/>
      <c r="POA1096" s="255"/>
      <c r="POB1096" s="255"/>
      <c r="POC1096" s="255"/>
      <c r="POD1096" s="255"/>
      <c r="POE1096" s="255"/>
      <c r="POF1096" s="255"/>
      <c r="POG1096" s="255"/>
      <c r="POH1096" s="255"/>
      <c r="POI1096" s="255"/>
      <c r="POJ1096" s="255"/>
      <c r="POK1096" s="255"/>
      <c r="POL1096" s="255"/>
      <c r="POM1096" s="255"/>
      <c r="PON1096" s="255"/>
      <c r="POO1096" s="255"/>
      <c r="POP1096" s="255"/>
      <c r="POQ1096" s="255"/>
      <c r="POR1096" s="255"/>
      <c r="POS1096" s="255"/>
      <c r="POT1096" s="255"/>
      <c r="POU1096" s="255"/>
      <c r="POV1096" s="255"/>
      <c r="POW1096" s="255"/>
      <c r="POX1096" s="255"/>
      <c r="POY1096" s="255"/>
      <c r="POZ1096" s="255"/>
      <c r="PPA1096" s="255"/>
      <c r="PPB1096" s="255"/>
      <c r="PPC1096" s="255"/>
      <c r="PPD1096" s="255"/>
      <c r="PPE1096" s="255"/>
      <c r="PPF1096" s="255"/>
      <c r="PPG1096" s="255"/>
      <c r="PPH1096" s="255"/>
      <c r="PPI1096" s="255"/>
      <c r="PPJ1096" s="255"/>
      <c r="PPK1096" s="255"/>
      <c r="PPL1096" s="255"/>
      <c r="PPM1096" s="255"/>
      <c r="PPN1096" s="255"/>
      <c r="PPO1096" s="255"/>
      <c r="PPP1096" s="255"/>
      <c r="PPQ1096" s="255"/>
      <c r="PPR1096" s="255"/>
      <c r="PPS1096" s="255"/>
      <c r="PPT1096" s="255"/>
      <c r="PPU1096" s="255"/>
      <c r="PPV1096" s="255"/>
      <c r="PPW1096" s="255"/>
      <c r="PPX1096" s="255"/>
      <c r="PPY1096" s="255"/>
      <c r="PPZ1096" s="255"/>
      <c r="PQA1096" s="255"/>
      <c r="PQB1096" s="255"/>
      <c r="PQC1096" s="255"/>
      <c r="PQD1096" s="255"/>
      <c r="PQE1096" s="255"/>
      <c r="PQF1096" s="255"/>
      <c r="PQG1096" s="255"/>
      <c r="PQH1096" s="255"/>
      <c r="PQI1096" s="255"/>
      <c r="PQJ1096" s="255"/>
      <c r="PQK1096" s="255"/>
      <c r="PQL1096" s="255"/>
      <c r="PQM1096" s="255"/>
      <c r="PQN1096" s="255"/>
      <c r="PQO1096" s="255"/>
      <c r="PQP1096" s="255"/>
      <c r="PQQ1096" s="255"/>
      <c r="PQR1096" s="255"/>
      <c r="PQS1096" s="255"/>
      <c r="PQT1096" s="255"/>
      <c r="PQU1096" s="255"/>
      <c r="PQV1096" s="255"/>
      <c r="PQW1096" s="255"/>
      <c r="PQX1096" s="255"/>
      <c r="PQY1096" s="255"/>
      <c r="PQZ1096" s="255"/>
      <c r="PRA1096" s="255"/>
      <c r="PRB1096" s="255"/>
      <c r="PRC1096" s="255"/>
      <c r="PRD1096" s="255"/>
      <c r="PRE1096" s="255"/>
      <c r="PRF1096" s="255"/>
      <c r="PRG1096" s="255"/>
      <c r="PRH1096" s="255"/>
      <c r="PRI1096" s="255"/>
      <c r="PRJ1096" s="255"/>
      <c r="PRK1096" s="255"/>
      <c r="PRL1096" s="255"/>
      <c r="PRM1096" s="255"/>
      <c r="PRN1096" s="255"/>
      <c r="PRO1096" s="255"/>
      <c r="PRP1096" s="255"/>
      <c r="PRQ1096" s="255"/>
      <c r="PRR1096" s="255"/>
      <c r="PRS1096" s="255"/>
      <c r="PRT1096" s="255"/>
      <c r="PRU1096" s="255"/>
      <c r="PRV1096" s="255"/>
      <c r="PRW1096" s="255"/>
      <c r="PRX1096" s="255"/>
      <c r="PRY1096" s="255"/>
      <c r="PRZ1096" s="255"/>
      <c r="PSA1096" s="255"/>
      <c r="PSB1096" s="255"/>
      <c r="PSC1096" s="255"/>
      <c r="PSD1096" s="255"/>
      <c r="PSE1096" s="255"/>
      <c r="PSF1096" s="255"/>
      <c r="PSG1096" s="255"/>
      <c r="PSH1096" s="255"/>
      <c r="PSI1096" s="255"/>
      <c r="PSJ1096" s="255"/>
      <c r="PSK1096" s="255"/>
      <c r="PSL1096" s="255"/>
      <c r="PSM1096" s="255"/>
      <c r="PSN1096" s="255"/>
      <c r="PSO1096" s="255"/>
      <c r="PSP1096" s="255"/>
      <c r="PSQ1096" s="255"/>
      <c r="PSR1096" s="255"/>
      <c r="PSS1096" s="255"/>
      <c r="PST1096" s="255"/>
      <c r="PSU1096" s="255"/>
      <c r="PSV1096" s="255"/>
      <c r="PSW1096" s="255"/>
      <c r="PSX1096" s="255"/>
      <c r="PSY1096" s="255"/>
      <c r="PSZ1096" s="255"/>
      <c r="PTA1096" s="255"/>
      <c r="PTB1096" s="255"/>
      <c r="PTC1096" s="255"/>
      <c r="PTD1096" s="255"/>
      <c r="PTE1096" s="255"/>
      <c r="PTF1096" s="255"/>
      <c r="PTG1096" s="255"/>
      <c r="PTH1096" s="255"/>
      <c r="PTI1096" s="255"/>
      <c r="PTJ1096" s="255"/>
      <c r="PTK1096" s="255"/>
      <c r="PTL1096" s="255"/>
      <c r="PTM1096" s="255"/>
      <c r="PTN1096" s="255"/>
      <c r="PTO1096" s="255"/>
      <c r="PTP1096" s="255"/>
      <c r="PTQ1096" s="255"/>
      <c r="PTR1096" s="255"/>
      <c r="PTS1096" s="255"/>
      <c r="PTT1096" s="255"/>
      <c r="PTU1096" s="255"/>
      <c r="PTV1096" s="255"/>
      <c r="PTW1096" s="255"/>
      <c r="PTX1096" s="255"/>
      <c r="PTY1096" s="255"/>
      <c r="PTZ1096" s="255"/>
      <c r="PUA1096" s="255"/>
      <c r="PUB1096" s="255"/>
      <c r="PUC1096" s="255"/>
      <c r="PUD1096" s="255"/>
      <c r="PUE1096" s="255"/>
      <c r="PUF1096" s="255"/>
      <c r="PUG1096" s="255"/>
      <c r="PUH1096" s="255"/>
      <c r="PUI1096" s="255"/>
      <c r="PUJ1096" s="255"/>
      <c r="PUK1096" s="255"/>
      <c r="PUL1096" s="255"/>
      <c r="PUM1096" s="255"/>
      <c r="PUN1096" s="255"/>
      <c r="PUO1096" s="255"/>
      <c r="PUP1096" s="255"/>
      <c r="PUQ1096" s="255"/>
      <c r="PUR1096" s="255"/>
      <c r="PUS1096" s="255"/>
      <c r="PUT1096" s="255"/>
      <c r="PUU1096" s="255"/>
      <c r="PUV1096" s="255"/>
      <c r="PUW1096" s="255"/>
      <c r="PUX1096" s="255"/>
      <c r="PUY1096" s="255"/>
      <c r="PUZ1096" s="255"/>
      <c r="PVA1096" s="255"/>
      <c r="PVB1096" s="255"/>
      <c r="PVC1096" s="255"/>
      <c r="PVD1096" s="255"/>
      <c r="PVE1096" s="255"/>
      <c r="PVF1096" s="255"/>
      <c r="PVG1096" s="255"/>
      <c r="PVH1096" s="255"/>
      <c r="PVI1096" s="255"/>
      <c r="PVJ1096" s="255"/>
      <c r="PVK1096" s="255"/>
      <c r="PVL1096" s="255"/>
      <c r="PVM1096" s="255"/>
      <c r="PVN1096" s="255"/>
      <c r="PVO1096" s="255"/>
      <c r="PVP1096" s="255"/>
      <c r="PVQ1096" s="255"/>
      <c r="PVR1096" s="255"/>
      <c r="PVS1096" s="255"/>
      <c r="PVT1096" s="255"/>
      <c r="PVU1096" s="255"/>
      <c r="PVV1096" s="255"/>
      <c r="PVW1096" s="255"/>
      <c r="PVX1096" s="255"/>
      <c r="PVY1096" s="255"/>
      <c r="PVZ1096" s="255"/>
      <c r="PWA1096" s="255"/>
      <c r="PWB1096" s="255"/>
      <c r="PWC1096" s="255"/>
      <c r="PWD1096" s="255"/>
      <c r="PWE1096" s="255"/>
      <c r="PWF1096" s="255"/>
      <c r="PWG1096" s="255"/>
      <c r="PWH1096" s="255"/>
      <c r="PWI1096" s="255"/>
      <c r="PWJ1096" s="255"/>
      <c r="PWK1096" s="255"/>
      <c r="PWL1096" s="255"/>
      <c r="PWM1096" s="255"/>
      <c r="PWN1096" s="255"/>
      <c r="PWO1096" s="255"/>
      <c r="PWP1096" s="255"/>
      <c r="PWQ1096" s="255"/>
      <c r="PWR1096" s="255"/>
      <c r="PWS1096" s="255"/>
      <c r="PWT1096" s="255"/>
      <c r="PWU1096" s="255"/>
      <c r="PWV1096" s="255"/>
      <c r="PWW1096" s="255"/>
      <c r="PWX1096" s="255"/>
      <c r="PWY1096" s="255"/>
      <c r="PWZ1096" s="255"/>
      <c r="PXA1096" s="255"/>
      <c r="PXB1096" s="255"/>
      <c r="PXC1096" s="255"/>
      <c r="PXD1096" s="255"/>
      <c r="PXE1096" s="255"/>
      <c r="PXF1096" s="255"/>
      <c r="PXG1096" s="255"/>
      <c r="PXH1096" s="255"/>
      <c r="PXI1096" s="255"/>
      <c r="PXJ1096" s="255"/>
      <c r="PXK1096" s="255"/>
      <c r="PXL1096" s="255"/>
      <c r="PXM1096" s="255"/>
      <c r="PXN1096" s="255"/>
      <c r="PXO1096" s="255"/>
      <c r="PXP1096" s="255"/>
      <c r="PXQ1096" s="255"/>
      <c r="PXR1096" s="255"/>
      <c r="PXS1096" s="255"/>
      <c r="PXT1096" s="255"/>
      <c r="PXU1096" s="255"/>
      <c r="PXV1096" s="255"/>
      <c r="PXW1096" s="255"/>
      <c r="PXX1096" s="255"/>
      <c r="PXY1096" s="255"/>
      <c r="PXZ1096" s="255"/>
      <c r="PYA1096" s="255"/>
      <c r="PYB1096" s="255"/>
      <c r="PYC1096" s="255"/>
      <c r="PYD1096" s="255"/>
      <c r="PYE1096" s="255"/>
      <c r="PYF1096" s="255"/>
      <c r="PYG1096" s="255"/>
      <c r="PYH1096" s="255"/>
      <c r="PYI1096" s="255"/>
      <c r="PYJ1096" s="255"/>
      <c r="PYK1096" s="255"/>
      <c r="PYL1096" s="255"/>
      <c r="PYM1096" s="255"/>
      <c r="PYN1096" s="255"/>
      <c r="PYO1096" s="255"/>
      <c r="PYP1096" s="255"/>
      <c r="PYQ1096" s="255"/>
      <c r="PYR1096" s="255"/>
      <c r="PYS1096" s="255"/>
      <c r="PYT1096" s="255"/>
      <c r="PYU1096" s="255"/>
      <c r="PYV1096" s="255"/>
      <c r="PYW1096" s="255"/>
      <c r="PYX1096" s="255"/>
      <c r="PYY1096" s="255"/>
      <c r="PYZ1096" s="255"/>
      <c r="PZA1096" s="255"/>
      <c r="PZB1096" s="255"/>
      <c r="PZC1096" s="255"/>
      <c r="PZD1096" s="255"/>
      <c r="PZE1096" s="255"/>
      <c r="PZF1096" s="255"/>
      <c r="PZG1096" s="255"/>
      <c r="PZH1096" s="255"/>
      <c r="PZI1096" s="255"/>
      <c r="PZJ1096" s="255"/>
      <c r="PZK1096" s="255"/>
      <c r="PZL1096" s="255"/>
      <c r="PZM1096" s="255"/>
      <c r="PZN1096" s="255"/>
      <c r="PZO1096" s="255"/>
      <c r="PZP1096" s="255"/>
      <c r="PZQ1096" s="255"/>
      <c r="PZR1096" s="255"/>
      <c r="PZS1096" s="255"/>
      <c r="PZT1096" s="255"/>
      <c r="PZU1096" s="255"/>
      <c r="PZV1096" s="255"/>
      <c r="PZW1096" s="255"/>
      <c r="PZX1096" s="255"/>
      <c r="PZY1096" s="255"/>
      <c r="PZZ1096" s="255"/>
      <c r="QAA1096" s="255"/>
      <c r="QAB1096" s="255"/>
      <c r="QAC1096" s="255"/>
      <c r="QAD1096" s="255"/>
      <c r="QAE1096" s="255"/>
      <c r="QAF1096" s="255"/>
      <c r="QAG1096" s="255"/>
      <c r="QAH1096" s="255"/>
      <c r="QAI1096" s="255"/>
      <c r="QAJ1096" s="255"/>
      <c r="QAK1096" s="255"/>
      <c r="QAL1096" s="255"/>
      <c r="QAM1096" s="255"/>
      <c r="QAN1096" s="255"/>
      <c r="QAO1096" s="255"/>
      <c r="QAP1096" s="255"/>
      <c r="QAQ1096" s="255"/>
      <c r="QAR1096" s="255"/>
      <c r="QAS1096" s="255"/>
      <c r="QAT1096" s="255"/>
      <c r="QAU1096" s="255"/>
      <c r="QAV1096" s="255"/>
      <c r="QAW1096" s="255"/>
      <c r="QAX1096" s="255"/>
      <c r="QAY1096" s="255"/>
      <c r="QAZ1096" s="255"/>
      <c r="QBA1096" s="255"/>
      <c r="QBB1096" s="255"/>
      <c r="QBC1096" s="255"/>
      <c r="QBD1096" s="255"/>
      <c r="QBE1096" s="255"/>
      <c r="QBF1096" s="255"/>
      <c r="QBG1096" s="255"/>
      <c r="QBH1096" s="255"/>
      <c r="QBI1096" s="255"/>
      <c r="QBJ1096" s="255"/>
      <c r="QBK1096" s="255"/>
      <c r="QBL1096" s="255"/>
      <c r="QBM1096" s="255"/>
      <c r="QBN1096" s="255"/>
      <c r="QBO1096" s="255"/>
      <c r="QBP1096" s="255"/>
      <c r="QBQ1096" s="255"/>
      <c r="QBR1096" s="255"/>
      <c r="QBS1096" s="255"/>
      <c r="QBT1096" s="255"/>
      <c r="QBU1096" s="255"/>
      <c r="QBV1096" s="255"/>
      <c r="QBW1096" s="255"/>
      <c r="QBX1096" s="255"/>
      <c r="QBY1096" s="255"/>
      <c r="QBZ1096" s="255"/>
      <c r="QCA1096" s="255"/>
      <c r="QCB1096" s="255"/>
      <c r="QCC1096" s="255"/>
      <c r="QCD1096" s="255"/>
      <c r="QCE1096" s="255"/>
      <c r="QCF1096" s="255"/>
      <c r="QCG1096" s="255"/>
      <c r="QCH1096" s="255"/>
      <c r="QCI1096" s="255"/>
      <c r="QCJ1096" s="255"/>
      <c r="QCK1096" s="255"/>
      <c r="QCL1096" s="255"/>
      <c r="QCM1096" s="255"/>
      <c r="QCN1096" s="255"/>
      <c r="QCO1096" s="255"/>
      <c r="QCP1096" s="255"/>
      <c r="QCQ1096" s="255"/>
      <c r="QCR1096" s="255"/>
      <c r="QCS1096" s="255"/>
      <c r="QCT1096" s="255"/>
      <c r="QCU1096" s="255"/>
      <c r="QCV1096" s="255"/>
      <c r="QCW1096" s="255"/>
      <c r="QCX1096" s="255"/>
      <c r="QCY1096" s="255"/>
      <c r="QCZ1096" s="255"/>
      <c r="QDA1096" s="255"/>
      <c r="QDB1096" s="255"/>
      <c r="QDC1096" s="255"/>
      <c r="QDD1096" s="255"/>
      <c r="QDE1096" s="255"/>
      <c r="QDF1096" s="255"/>
      <c r="QDG1096" s="255"/>
      <c r="QDH1096" s="255"/>
      <c r="QDI1096" s="255"/>
      <c r="QDJ1096" s="255"/>
      <c r="QDK1096" s="255"/>
      <c r="QDL1096" s="255"/>
      <c r="QDM1096" s="255"/>
      <c r="QDN1096" s="255"/>
      <c r="QDO1096" s="255"/>
      <c r="QDP1096" s="255"/>
      <c r="QDQ1096" s="255"/>
      <c r="QDR1096" s="255"/>
      <c r="QDS1096" s="255"/>
      <c r="QDT1096" s="255"/>
      <c r="QDU1096" s="255"/>
      <c r="QDV1096" s="255"/>
      <c r="QDW1096" s="255"/>
      <c r="QDX1096" s="255"/>
      <c r="QDY1096" s="255"/>
      <c r="QDZ1096" s="255"/>
      <c r="QEA1096" s="255"/>
      <c r="QEB1096" s="255"/>
      <c r="QEC1096" s="255"/>
      <c r="QED1096" s="255"/>
      <c r="QEE1096" s="255"/>
      <c r="QEF1096" s="255"/>
      <c r="QEG1096" s="255"/>
      <c r="QEH1096" s="255"/>
      <c r="QEI1096" s="255"/>
      <c r="QEJ1096" s="255"/>
      <c r="QEK1096" s="255"/>
      <c r="QEL1096" s="255"/>
      <c r="QEM1096" s="255"/>
      <c r="QEN1096" s="255"/>
      <c r="QEO1096" s="255"/>
      <c r="QEP1096" s="255"/>
      <c r="QEQ1096" s="255"/>
      <c r="QER1096" s="255"/>
      <c r="QES1096" s="255"/>
      <c r="QET1096" s="255"/>
      <c r="QEU1096" s="255"/>
      <c r="QEV1096" s="255"/>
      <c r="QEW1096" s="255"/>
      <c r="QEX1096" s="255"/>
      <c r="QEY1096" s="255"/>
      <c r="QEZ1096" s="255"/>
      <c r="QFA1096" s="255"/>
      <c r="QFB1096" s="255"/>
      <c r="QFC1096" s="255"/>
      <c r="QFD1096" s="255"/>
      <c r="QFE1096" s="255"/>
      <c r="QFF1096" s="255"/>
      <c r="QFG1096" s="255"/>
      <c r="QFH1096" s="255"/>
      <c r="QFI1096" s="255"/>
      <c r="QFJ1096" s="255"/>
      <c r="QFK1096" s="255"/>
      <c r="QFL1096" s="255"/>
      <c r="QFM1096" s="255"/>
      <c r="QFN1096" s="255"/>
      <c r="QFO1096" s="255"/>
      <c r="QFP1096" s="255"/>
      <c r="QFQ1096" s="255"/>
      <c r="QFR1096" s="255"/>
      <c r="QFS1096" s="255"/>
      <c r="QFT1096" s="255"/>
      <c r="QFU1096" s="255"/>
      <c r="QFV1096" s="255"/>
      <c r="QFW1096" s="255"/>
      <c r="QFX1096" s="255"/>
      <c r="QFY1096" s="255"/>
      <c r="QFZ1096" s="255"/>
      <c r="QGA1096" s="255"/>
      <c r="QGB1096" s="255"/>
      <c r="QGC1096" s="255"/>
      <c r="QGD1096" s="255"/>
      <c r="QGE1096" s="255"/>
      <c r="QGF1096" s="255"/>
      <c r="QGG1096" s="255"/>
      <c r="QGH1096" s="255"/>
      <c r="QGI1096" s="255"/>
      <c r="QGJ1096" s="255"/>
      <c r="QGK1096" s="255"/>
      <c r="QGL1096" s="255"/>
      <c r="QGM1096" s="255"/>
      <c r="QGN1096" s="255"/>
      <c r="QGO1096" s="255"/>
      <c r="QGP1096" s="255"/>
      <c r="QGQ1096" s="255"/>
      <c r="QGR1096" s="255"/>
      <c r="QGS1096" s="255"/>
      <c r="QGT1096" s="255"/>
      <c r="QGU1096" s="255"/>
      <c r="QGV1096" s="255"/>
      <c r="QGW1096" s="255"/>
      <c r="QGX1096" s="255"/>
      <c r="QGY1096" s="255"/>
      <c r="QGZ1096" s="255"/>
      <c r="QHA1096" s="255"/>
      <c r="QHB1096" s="255"/>
      <c r="QHC1096" s="255"/>
      <c r="QHD1096" s="255"/>
      <c r="QHE1096" s="255"/>
      <c r="QHF1096" s="255"/>
      <c r="QHG1096" s="255"/>
      <c r="QHH1096" s="255"/>
      <c r="QHI1096" s="255"/>
      <c r="QHJ1096" s="255"/>
      <c r="QHK1096" s="255"/>
      <c r="QHL1096" s="255"/>
      <c r="QHM1096" s="255"/>
      <c r="QHN1096" s="255"/>
      <c r="QHO1096" s="255"/>
      <c r="QHP1096" s="255"/>
      <c r="QHQ1096" s="255"/>
      <c r="QHR1096" s="255"/>
      <c r="QHS1096" s="255"/>
      <c r="QHT1096" s="255"/>
      <c r="QHU1096" s="255"/>
      <c r="QHV1096" s="255"/>
      <c r="QHW1096" s="255"/>
      <c r="QHX1096" s="255"/>
      <c r="QHY1096" s="255"/>
      <c r="QHZ1096" s="255"/>
      <c r="QIA1096" s="255"/>
      <c r="QIB1096" s="255"/>
      <c r="QIC1096" s="255"/>
      <c r="QID1096" s="255"/>
      <c r="QIE1096" s="255"/>
      <c r="QIF1096" s="255"/>
      <c r="QIG1096" s="255"/>
      <c r="QIH1096" s="255"/>
      <c r="QII1096" s="255"/>
      <c r="QIJ1096" s="255"/>
      <c r="QIK1096" s="255"/>
      <c r="QIL1096" s="255"/>
      <c r="QIM1096" s="255"/>
      <c r="QIN1096" s="255"/>
      <c r="QIO1096" s="255"/>
      <c r="QIP1096" s="255"/>
      <c r="QIQ1096" s="255"/>
      <c r="QIR1096" s="255"/>
      <c r="QIS1096" s="255"/>
      <c r="QIT1096" s="255"/>
      <c r="QIU1096" s="255"/>
      <c r="QIV1096" s="255"/>
      <c r="QIW1096" s="255"/>
      <c r="QIX1096" s="255"/>
      <c r="QIY1096" s="255"/>
      <c r="QIZ1096" s="255"/>
      <c r="QJA1096" s="255"/>
      <c r="QJB1096" s="255"/>
      <c r="QJC1096" s="255"/>
      <c r="QJD1096" s="255"/>
      <c r="QJE1096" s="255"/>
      <c r="QJF1096" s="255"/>
      <c r="QJG1096" s="255"/>
      <c r="QJH1096" s="255"/>
      <c r="QJI1096" s="255"/>
      <c r="QJJ1096" s="255"/>
      <c r="QJK1096" s="255"/>
      <c r="QJL1096" s="255"/>
      <c r="QJM1096" s="255"/>
      <c r="QJN1096" s="255"/>
      <c r="QJO1096" s="255"/>
      <c r="QJP1096" s="255"/>
      <c r="QJQ1096" s="255"/>
      <c r="QJR1096" s="255"/>
      <c r="QJS1096" s="255"/>
      <c r="QJT1096" s="255"/>
      <c r="QJU1096" s="255"/>
      <c r="QJV1096" s="255"/>
      <c r="QJW1096" s="255"/>
      <c r="QJX1096" s="255"/>
      <c r="QJY1096" s="255"/>
      <c r="QJZ1096" s="255"/>
      <c r="QKA1096" s="255"/>
      <c r="QKB1096" s="255"/>
      <c r="QKC1096" s="255"/>
      <c r="QKD1096" s="255"/>
      <c r="QKE1096" s="255"/>
      <c r="QKF1096" s="255"/>
      <c r="QKG1096" s="255"/>
      <c r="QKH1096" s="255"/>
      <c r="QKI1096" s="255"/>
      <c r="QKJ1096" s="255"/>
      <c r="QKK1096" s="255"/>
      <c r="QKL1096" s="255"/>
      <c r="QKM1096" s="255"/>
      <c r="QKN1096" s="255"/>
      <c r="QKO1096" s="255"/>
      <c r="QKP1096" s="255"/>
      <c r="QKQ1096" s="255"/>
      <c r="QKR1096" s="255"/>
      <c r="QKS1096" s="255"/>
      <c r="QKT1096" s="255"/>
      <c r="QKU1096" s="255"/>
      <c r="QKV1096" s="255"/>
      <c r="QKW1096" s="255"/>
      <c r="QKX1096" s="255"/>
      <c r="QKY1096" s="255"/>
      <c r="QKZ1096" s="255"/>
      <c r="QLA1096" s="255"/>
      <c r="QLB1096" s="255"/>
      <c r="QLC1096" s="255"/>
      <c r="QLD1096" s="255"/>
      <c r="QLE1096" s="255"/>
      <c r="QLF1096" s="255"/>
      <c r="QLG1096" s="255"/>
      <c r="QLH1096" s="255"/>
      <c r="QLI1096" s="255"/>
      <c r="QLJ1096" s="255"/>
      <c r="QLK1096" s="255"/>
      <c r="QLL1096" s="255"/>
      <c r="QLM1096" s="255"/>
      <c r="QLN1096" s="255"/>
      <c r="QLO1096" s="255"/>
      <c r="QLP1096" s="255"/>
      <c r="QLQ1096" s="255"/>
      <c r="QLR1096" s="255"/>
      <c r="QLS1096" s="255"/>
      <c r="QLT1096" s="255"/>
      <c r="QLU1096" s="255"/>
      <c r="QLV1096" s="255"/>
      <c r="QLW1096" s="255"/>
      <c r="QLX1096" s="255"/>
      <c r="QLY1096" s="255"/>
      <c r="QLZ1096" s="255"/>
      <c r="QMA1096" s="255"/>
      <c r="QMB1096" s="255"/>
      <c r="QMC1096" s="255"/>
      <c r="QMD1096" s="255"/>
      <c r="QME1096" s="255"/>
      <c r="QMF1096" s="255"/>
      <c r="QMG1096" s="255"/>
      <c r="QMH1096" s="255"/>
      <c r="QMI1096" s="255"/>
      <c r="QMJ1096" s="255"/>
      <c r="QMK1096" s="255"/>
      <c r="QML1096" s="255"/>
      <c r="QMM1096" s="255"/>
      <c r="QMN1096" s="255"/>
      <c r="QMO1096" s="255"/>
      <c r="QMP1096" s="255"/>
      <c r="QMQ1096" s="255"/>
      <c r="QMR1096" s="255"/>
      <c r="QMS1096" s="255"/>
      <c r="QMT1096" s="255"/>
      <c r="QMU1096" s="255"/>
      <c r="QMV1096" s="255"/>
      <c r="QMW1096" s="255"/>
      <c r="QMX1096" s="255"/>
      <c r="QMY1096" s="255"/>
      <c r="QMZ1096" s="255"/>
      <c r="QNA1096" s="255"/>
      <c r="QNB1096" s="255"/>
      <c r="QNC1096" s="255"/>
      <c r="QND1096" s="255"/>
      <c r="QNE1096" s="255"/>
      <c r="QNF1096" s="255"/>
      <c r="QNG1096" s="255"/>
      <c r="QNH1096" s="255"/>
      <c r="QNI1096" s="255"/>
      <c r="QNJ1096" s="255"/>
      <c r="QNK1096" s="255"/>
      <c r="QNL1096" s="255"/>
      <c r="QNM1096" s="255"/>
      <c r="QNN1096" s="255"/>
      <c r="QNO1096" s="255"/>
      <c r="QNP1096" s="255"/>
      <c r="QNQ1096" s="255"/>
      <c r="QNR1096" s="255"/>
      <c r="QNS1096" s="255"/>
      <c r="QNT1096" s="255"/>
      <c r="QNU1096" s="255"/>
      <c r="QNV1096" s="255"/>
      <c r="QNW1096" s="255"/>
      <c r="QNX1096" s="255"/>
      <c r="QNY1096" s="255"/>
      <c r="QNZ1096" s="255"/>
      <c r="QOA1096" s="255"/>
      <c r="QOB1096" s="255"/>
      <c r="QOC1096" s="255"/>
      <c r="QOD1096" s="255"/>
      <c r="QOE1096" s="255"/>
      <c r="QOF1096" s="255"/>
      <c r="QOG1096" s="255"/>
      <c r="QOH1096" s="255"/>
      <c r="QOI1096" s="255"/>
      <c r="QOJ1096" s="255"/>
      <c r="QOK1096" s="255"/>
      <c r="QOL1096" s="255"/>
      <c r="QOM1096" s="255"/>
      <c r="QON1096" s="255"/>
      <c r="QOO1096" s="255"/>
      <c r="QOP1096" s="255"/>
      <c r="QOQ1096" s="255"/>
      <c r="QOR1096" s="255"/>
      <c r="QOS1096" s="255"/>
      <c r="QOT1096" s="255"/>
      <c r="QOU1096" s="255"/>
      <c r="QOV1096" s="255"/>
      <c r="QOW1096" s="255"/>
      <c r="QOX1096" s="255"/>
      <c r="QOY1096" s="255"/>
      <c r="QOZ1096" s="255"/>
      <c r="QPA1096" s="255"/>
      <c r="QPB1096" s="255"/>
      <c r="QPC1096" s="255"/>
      <c r="QPD1096" s="255"/>
      <c r="QPE1096" s="255"/>
      <c r="QPF1096" s="255"/>
      <c r="QPG1096" s="255"/>
      <c r="QPH1096" s="255"/>
      <c r="QPI1096" s="255"/>
      <c r="QPJ1096" s="255"/>
      <c r="QPK1096" s="255"/>
      <c r="QPL1096" s="255"/>
      <c r="QPM1096" s="255"/>
      <c r="QPN1096" s="255"/>
      <c r="QPO1096" s="255"/>
      <c r="QPP1096" s="255"/>
      <c r="QPQ1096" s="255"/>
      <c r="QPR1096" s="255"/>
      <c r="QPS1096" s="255"/>
      <c r="QPT1096" s="255"/>
      <c r="QPU1096" s="255"/>
      <c r="QPV1096" s="255"/>
      <c r="QPW1096" s="255"/>
      <c r="QPX1096" s="255"/>
      <c r="QPY1096" s="255"/>
      <c r="QPZ1096" s="255"/>
      <c r="QQA1096" s="255"/>
      <c r="QQB1096" s="255"/>
      <c r="QQC1096" s="255"/>
      <c r="QQD1096" s="255"/>
      <c r="QQE1096" s="255"/>
      <c r="QQF1096" s="255"/>
      <c r="QQG1096" s="255"/>
      <c r="QQH1096" s="255"/>
      <c r="QQI1096" s="255"/>
      <c r="QQJ1096" s="255"/>
      <c r="QQK1096" s="255"/>
      <c r="QQL1096" s="255"/>
      <c r="QQM1096" s="255"/>
      <c r="QQN1096" s="255"/>
      <c r="QQO1096" s="255"/>
      <c r="QQP1096" s="255"/>
      <c r="QQQ1096" s="255"/>
      <c r="QQR1096" s="255"/>
      <c r="QQS1096" s="255"/>
      <c r="QQT1096" s="255"/>
      <c r="QQU1096" s="255"/>
      <c r="QQV1096" s="255"/>
      <c r="QQW1096" s="255"/>
      <c r="QQX1096" s="255"/>
      <c r="QQY1096" s="255"/>
      <c r="QQZ1096" s="255"/>
      <c r="QRA1096" s="255"/>
      <c r="QRB1096" s="255"/>
      <c r="QRC1096" s="255"/>
      <c r="QRD1096" s="255"/>
      <c r="QRE1096" s="255"/>
      <c r="QRF1096" s="255"/>
      <c r="QRG1096" s="255"/>
      <c r="QRH1096" s="255"/>
      <c r="QRI1096" s="255"/>
      <c r="QRJ1096" s="255"/>
      <c r="QRK1096" s="255"/>
      <c r="QRL1096" s="255"/>
      <c r="QRM1096" s="255"/>
      <c r="QRN1096" s="255"/>
      <c r="QRO1096" s="255"/>
      <c r="QRP1096" s="255"/>
      <c r="QRQ1096" s="255"/>
      <c r="QRR1096" s="255"/>
      <c r="QRS1096" s="255"/>
      <c r="QRT1096" s="255"/>
      <c r="QRU1096" s="255"/>
      <c r="QRV1096" s="255"/>
      <c r="QRW1096" s="255"/>
      <c r="QRX1096" s="255"/>
      <c r="QRY1096" s="255"/>
      <c r="QRZ1096" s="255"/>
      <c r="QSA1096" s="255"/>
      <c r="QSB1096" s="255"/>
      <c r="QSC1096" s="255"/>
      <c r="QSD1096" s="255"/>
      <c r="QSE1096" s="255"/>
      <c r="QSF1096" s="255"/>
      <c r="QSG1096" s="255"/>
      <c r="QSH1096" s="255"/>
      <c r="QSI1096" s="255"/>
      <c r="QSJ1096" s="255"/>
      <c r="QSK1096" s="255"/>
      <c r="QSL1096" s="255"/>
      <c r="QSM1096" s="255"/>
      <c r="QSN1096" s="255"/>
      <c r="QSO1096" s="255"/>
      <c r="QSP1096" s="255"/>
      <c r="QSQ1096" s="255"/>
      <c r="QSR1096" s="255"/>
      <c r="QSS1096" s="255"/>
      <c r="QST1096" s="255"/>
      <c r="QSU1096" s="255"/>
      <c r="QSV1096" s="255"/>
      <c r="QSW1096" s="255"/>
      <c r="QSX1096" s="255"/>
      <c r="QSY1096" s="255"/>
      <c r="QSZ1096" s="255"/>
      <c r="QTA1096" s="255"/>
      <c r="QTB1096" s="255"/>
      <c r="QTC1096" s="255"/>
      <c r="QTD1096" s="255"/>
      <c r="QTE1096" s="255"/>
      <c r="QTF1096" s="255"/>
      <c r="QTG1096" s="255"/>
      <c r="QTH1096" s="255"/>
      <c r="QTI1096" s="255"/>
      <c r="QTJ1096" s="255"/>
      <c r="QTK1096" s="255"/>
      <c r="QTL1096" s="255"/>
      <c r="QTM1096" s="255"/>
      <c r="QTN1096" s="255"/>
      <c r="QTO1096" s="255"/>
      <c r="QTP1096" s="255"/>
      <c r="QTQ1096" s="255"/>
      <c r="QTR1096" s="255"/>
      <c r="QTS1096" s="255"/>
      <c r="QTT1096" s="255"/>
      <c r="QTU1096" s="255"/>
      <c r="QTV1096" s="255"/>
      <c r="QTW1096" s="255"/>
      <c r="QTX1096" s="255"/>
      <c r="QTY1096" s="255"/>
      <c r="QTZ1096" s="255"/>
      <c r="QUA1096" s="255"/>
      <c r="QUB1096" s="255"/>
      <c r="QUC1096" s="255"/>
      <c r="QUD1096" s="255"/>
      <c r="QUE1096" s="255"/>
      <c r="QUF1096" s="255"/>
      <c r="QUG1096" s="255"/>
      <c r="QUH1096" s="255"/>
      <c r="QUI1096" s="255"/>
      <c r="QUJ1096" s="255"/>
      <c r="QUK1096" s="255"/>
      <c r="QUL1096" s="255"/>
      <c r="QUM1096" s="255"/>
      <c r="QUN1096" s="255"/>
      <c r="QUO1096" s="255"/>
      <c r="QUP1096" s="255"/>
      <c r="QUQ1096" s="255"/>
      <c r="QUR1096" s="255"/>
      <c r="QUS1096" s="255"/>
      <c r="QUT1096" s="255"/>
      <c r="QUU1096" s="255"/>
      <c r="QUV1096" s="255"/>
      <c r="QUW1096" s="255"/>
      <c r="QUX1096" s="255"/>
      <c r="QUY1096" s="255"/>
      <c r="QUZ1096" s="255"/>
      <c r="QVA1096" s="255"/>
      <c r="QVB1096" s="255"/>
      <c r="QVC1096" s="255"/>
      <c r="QVD1096" s="255"/>
      <c r="QVE1096" s="255"/>
      <c r="QVF1096" s="255"/>
      <c r="QVG1096" s="255"/>
      <c r="QVH1096" s="255"/>
      <c r="QVI1096" s="255"/>
      <c r="QVJ1096" s="255"/>
      <c r="QVK1096" s="255"/>
      <c r="QVL1096" s="255"/>
      <c r="QVM1096" s="255"/>
      <c r="QVN1096" s="255"/>
      <c r="QVO1096" s="255"/>
      <c r="QVP1096" s="255"/>
      <c r="QVQ1096" s="255"/>
      <c r="QVR1096" s="255"/>
      <c r="QVS1096" s="255"/>
      <c r="QVT1096" s="255"/>
      <c r="QVU1096" s="255"/>
      <c r="QVV1096" s="255"/>
      <c r="QVW1096" s="255"/>
      <c r="QVX1096" s="255"/>
      <c r="QVY1096" s="255"/>
      <c r="QVZ1096" s="255"/>
      <c r="QWA1096" s="255"/>
      <c r="QWB1096" s="255"/>
      <c r="QWC1096" s="255"/>
      <c r="QWD1096" s="255"/>
      <c r="QWE1096" s="255"/>
      <c r="QWF1096" s="255"/>
      <c r="QWG1096" s="255"/>
      <c r="QWH1096" s="255"/>
      <c r="QWI1096" s="255"/>
      <c r="QWJ1096" s="255"/>
      <c r="QWK1096" s="255"/>
      <c r="QWL1096" s="255"/>
      <c r="QWM1096" s="255"/>
      <c r="QWN1096" s="255"/>
      <c r="QWO1096" s="255"/>
      <c r="QWP1096" s="255"/>
      <c r="QWQ1096" s="255"/>
      <c r="QWR1096" s="255"/>
      <c r="QWS1096" s="255"/>
      <c r="QWT1096" s="255"/>
      <c r="QWU1096" s="255"/>
      <c r="QWV1096" s="255"/>
      <c r="QWW1096" s="255"/>
      <c r="QWX1096" s="255"/>
      <c r="QWY1096" s="255"/>
      <c r="QWZ1096" s="255"/>
      <c r="QXA1096" s="255"/>
      <c r="QXB1096" s="255"/>
      <c r="QXC1096" s="255"/>
      <c r="QXD1096" s="255"/>
      <c r="QXE1096" s="255"/>
      <c r="QXF1096" s="255"/>
      <c r="QXG1096" s="255"/>
      <c r="QXH1096" s="255"/>
      <c r="QXI1096" s="255"/>
      <c r="QXJ1096" s="255"/>
      <c r="QXK1096" s="255"/>
      <c r="QXL1096" s="255"/>
      <c r="QXM1096" s="255"/>
      <c r="QXN1096" s="255"/>
      <c r="QXO1096" s="255"/>
      <c r="QXP1096" s="255"/>
      <c r="QXQ1096" s="255"/>
      <c r="QXR1096" s="255"/>
      <c r="QXS1096" s="255"/>
      <c r="QXT1096" s="255"/>
      <c r="QXU1096" s="255"/>
      <c r="QXV1096" s="255"/>
      <c r="QXW1096" s="255"/>
      <c r="QXX1096" s="255"/>
      <c r="QXY1096" s="255"/>
      <c r="QXZ1096" s="255"/>
      <c r="QYA1096" s="255"/>
      <c r="QYB1096" s="255"/>
      <c r="QYC1096" s="255"/>
      <c r="QYD1096" s="255"/>
      <c r="QYE1096" s="255"/>
      <c r="QYF1096" s="255"/>
      <c r="QYG1096" s="255"/>
      <c r="QYH1096" s="255"/>
      <c r="QYI1096" s="255"/>
      <c r="QYJ1096" s="255"/>
      <c r="QYK1096" s="255"/>
      <c r="QYL1096" s="255"/>
      <c r="QYM1096" s="255"/>
      <c r="QYN1096" s="255"/>
      <c r="QYO1096" s="255"/>
      <c r="QYP1096" s="255"/>
      <c r="QYQ1096" s="255"/>
      <c r="QYR1096" s="255"/>
      <c r="QYS1096" s="255"/>
      <c r="QYT1096" s="255"/>
      <c r="QYU1096" s="255"/>
      <c r="QYV1096" s="255"/>
      <c r="QYW1096" s="255"/>
      <c r="QYX1096" s="255"/>
      <c r="QYY1096" s="255"/>
      <c r="QYZ1096" s="255"/>
      <c r="QZA1096" s="255"/>
      <c r="QZB1096" s="255"/>
      <c r="QZC1096" s="255"/>
      <c r="QZD1096" s="255"/>
      <c r="QZE1096" s="255"/>
      <c r="QZF1096" s="255"/>
      <c r="QZG1096" s="255"/>
      <c r="QZH1096" s="255"/>
      <c r="QZI1096" s="255"/>
      <c r="QZJ1096" s="255"/>
      <c r="QZK1096" s="255"/>
      <c r="QZL1096" s="255"/>
      <c r="QZM1096" s="255"/>
      <c r="QZN1096" s="255"/>
      <c r="QZO1096" s="255"/>
      <c r="QZP1096" s="255"/>
      <c r="QZQ1096" s="255"/>
      <c r="QZR1096" s="255"/>
      <c r="QZS1096" s="255"/>
      <c r="QZT1096" s="255"/>
      <c r="QZU1096" s="255"/>
      <c r="QZV1096" s="255"/>
      <c r="QZW1096" s="255"/>
      <c r="QZX1096" s="255"/>
      <c r="QZY1096" s="255"/>
      <c r="QZZ1096" s="255"/>
      <c r="RAA1096" s="255"/>
      <c r="RAB1096" s="255"/>
      <c r="RAC1096" s="255"/>
      <c r="RAD1096" s="255"/>
      <c r="RAE1096" s="255"/>
      <c r="RAF1096" s="255"/>
      <c r="RAG1096" s="255"/>
      <c r="RAH1096" s="255"/>
      <c r="RAI1096" s="255"/>
      <c r="RAJ1096" s="255"/>
      <c r="RAK1096" s="255"/>
      <c r="RAL1096" s="255"/>
      <c r="RAM1096" s="255"/>
      <c r="RAN1096" s="255"/>
      <c r="RAO1096" s="255"/>
      <c r="RAP1096" s="255"/>
      <c r="RAQ1096" s="255"/>
      <c r="RAR1096" s="255"/>
      <c r="RAS1096" s="255"/>
      <c r="RAT1096" s="255"/>
      <c r="RAU1096" s="255"/>
      <c r="RAV1096" s="255"/>
      <c r="RAW1096" s="255"/>
      <c r="RAX1096" s="255"/>
      <c r="RAY1096" s="255"/>
      <c r="RAZ1096" s="255"/>
      <c r="RBA1096" s="255"/>
      <c r="RBB1096" s="255"/>
      <c r="RBC1096" s="255"/>
      <c r="RBD1096" s="255"/>
      <c r="RBE1096" s="255"/>
      <c r="RBF1096" s="255"/>
      <c r="RBG1096" s="255"/>
      <c r="RBH1096" s="255"/>
      <c r="RBI1096" s="255"/>
      <c r="RBJ1096" s="255"/>
      <c r="RBK1096" s="255"/>
      <c r="RBL1096" s="255"/>
      <c r="RBM1096" s="255"/>
      <c r="RBN1096" s="255"/>
      <c r="RBO1096" s="255"/>
      <c r="RBP1096" s="255"/>
      <c r="RBQ1096" s="255"/>
      <c r="RBR1096" s="255"/>
      <c r="RBS1096" s="255"/>
      <c r="RBT1096" s="255"/>
      <c r="RBU1096" s="255"/>
      <c r="RBV1096" s="255"/>
      <c r="RBW1096" s="255"/>
      <c r="RBX1096" s="255"/>
      <c r="RBY1096" s="255"/>
      <c r="RBZ1096" s="255"/>
      <c r="RCA1096" s="255"/>
      <c r="RCB1096" s="255"/>
      <c r="RCC1096" s="255"/>
      <c r="RCD1096" s="255"/>
      <c r="RCE1096" s="255"/>
      <c r="RCF1096" s="255"/>
      <c r="RCG1096" s="255"/>
      <c r="RCH1096" s="255"/>
      <c r="RCI1096" s="255"/>
      <c r="RCJ1096" s="255"/>
      <c r="RCK1096" s="255"/>
      <c r="RCL1096" s="255"/>
      <c r="RCM1096" s="255"/>
      <c r="RCN1096" s="255"/>
      <c r="RCO1096" s="255"/>
      <c r="RCP1096" s="255"/>
      <c r="RCQ1096" s="255"/>
      <c r="RCR1096" s="255"/>
      <c r="RCS1096" s="255"/>
      <c r="RCT1096" s="255"/>
      <c r="RCU1096" s="255"/>
      <c r="RCV1096" s="255"/>
      <c r="RCW1096" s="255"/>
      <c r="RCX1096" s="255"/>
      <c r="RCY1096" s="255"/>
      <c r="RCZ1096" s="255"/>
      <c r="RDA1096" s="255"/>
      <c r="RDB1096" s="255"/>
      <c r="RDC1096" s="255"/>
      <c r="RDD1096" s="255"/>
      <c r="RDE1096" s="255"/>
      <c r="RDF1096" s="255"/>
      <c r="RDG1096" s="255"/>
      <c r="RDH1096" s="255"/>
      <c r="RDI1096" s="255"/>
      <c r="RDJ1096" s="255"/>
      <c r="RDK1096" s="255"/>
      <c r="RDL1096" s="255"/>
      <c r="RDM1096" s="255"/>
      <c r="RDN1096" s="255"/>
      <c r="RDO1096" s="255"/>
      <c r="RDP1096" s="255"/>
      <c r="RDQ1096" s="255"/>
      <c r="RDR1096" s="255"/>
      <c r="RDS1096" s="255"/>
      <c r="RDT1096" s="255"/>
      <c r="RDU1096" s="255"/>
      <c r="RDV1096" s="255"/>
      <c r="RDW1096" s="255"/>
      <c r="RDX1096" s="255"/>
      <c r="RDY1096" s="255"/>
      <c r="RDZ1096" s="255"/>
      <c r="REA1096" s="255"/>
      <c r="REB1096" s="255"/>
      <c r="REC1096" s="255"/>
      <c r="RED1096" s="255"/>
      <c r="REE1096" s="255"/>
      <c r="REF1096" s="255"/>
      <c r="REG1096" s="255"/>
      <c r="REH1096" s="255"/>
      <c r="REI1096" s="255"/>
      <c r="REJ1096" s="255"/>
      <c r="REK1096" s="255"/>
      <c r="REL1096" s="255"/>
      <c r="REM1096" s="255"/>
      <c r="REN1096" s="255"/>
      <c r="REO1096" s="255"/>
      <c r="REP1096" s="255"/>
      <c r="REQ1096" s="255"/>
      <c r="RER1096" s="255"/>
      <c r="RES1096" s="255"/>
      <c r="RET1096" s="255"/>
      <c r="REU1096" s="255"/>
      <c r="REV1096" s="255"/>
      <c r="REW1096" s="255"/>
      <c r="REX1096" s="255"/>
      <c r="REY1096" s="255"/>
      <c r="REZ1096" s="255"/>
      <c r="RFA1096" s="255"/>
      <c r="RFB1096" s="255"/>
      <c r="RFC1096" s="255"/>
      <c r="RFD1096" s="255"/>
      <c r="RFE1096" s="255"/>
      <c r="RFF1096" s="255"/>
      <c r="RFG1096" s="255"/>
      <c r="RFH1096" s="255"/>
      <c r="RFI1096" s="255"/>
      <c r="RFJ1096" s="255"/>
      <c r="RFK1096" s="255"/>
      <c r="RFL1096" s="255"/>
      <c r="RFM1096" s="255"/>
      <c r="RFN1096" s="255"/>
      <c r="RFO1096" s="255"/>
      <c r="RFP1096" s="255"/>
      <c r="RFQ1096" s="255"/>
      <c r="RFR1096" s="255"/>
      <c r="RFS1096" s="255"/>
      <c r="RFT1096" s="255"/>
      <c r="RFU1096" s="255"/>
      <c r="RFV1096" s="255"/>
      <c r="RFW1096" s="255"/>
      <c r="RFX1096" s="255"/>
      <c r="RFY1096" s="255"/>
      <c r="RFZ1096" s="255"/>
      <c r="RGA1096" s="255"/>
      <c r="RGB1096" s="255"/>
      <c r="RGC1096" s="255"/>
      <c r="RGD1096" s="255"/>
      <c r="RGE1096" s="255"/>
      <c r="RGF1096" s="255"/>
      <c r="RGG1096" s="255"/>
      <c r="RGH1096" s="255"/>
      <c r="RGI1096" s="255"/>
      <c r="RGJ1096" s="255"/>
      <c r="RGK1096" s="255"/>
      <c r="RGL1096" s="255"/>
      <c r="RGM1096" s="255"/>
      <c r="RGN1096" s="255"/>
      <c r="RGO1096" s="255"/>
      <c r="RGP1096" s="255"/>
      <c r="RGQ1096" s="255"/>
      <c r="RGR1096" s="255"/>
      <c r="RGS1096" s="255"/>
      <c r="RGT1096" s="255"/>
      <c r="RGU1096" s="255"/>
      <c r="RGV1096" s="255"/>
      <c r="RGW1096" s="255"/>
      <c r="RGX1096" s="255"/>
      <c r="RGY1096" s="255"/>
      <c r="RGZ1096" s="255"/>
      <c r="RHA1096" s="255"/>
      <c r="RHB1096" s="255"/>
      <c r="RHC1096" s="255"/>
      <c r="RHD1096" s="255"/>
      <c r="RHE1096" s="255"/>
      <c r="RHF1096" s="255"/>
      <c r="RHG1096" s="255"/>
      <c r="RHH1096" s="255"/>
      <c r="RHI1096" s="255"/>
      <c r="RHJ1096" s="255"/>
      <c r="RHK1096" s="255"/>
      <c r="RHL1096" s="255"/>
      <c r="RHM1096" s="255"/>
      <c r="RHN1096" s="255"/>
      <c r="RHO1096" s="255"/>
      <c r="RHP1096" s="255"/>
      <c r="RHQ1096" s="255"/>
      <c r="RHR1096" s="255"/>
      <c r="RHS1096" s="255"/>
      <c r="RHT1096" s="255"/>
      <c r="RHU1096" s="255"/>
      <c r="RHV1096" s="255"/>
      <c r="RHW1096" s="255"/>
      <c r="RHX1096" s="255"/>
      <c r="RHY1096" s="255"/>
      <c r="RHZ1096" s="255"/>
      <c r="RIA1096" s="255"/>
      <c r="RIB1096" s="255"/>
      <c r="RIC1096" s="255"/>
      <c r="RID1096" s="255"/>
      <c r="RIE1096" s="255"/>
      <c r="RIF1096" s="255"/>
      <c r="RIG1096" s="255"/>
      <c r="RIH1096" s="255"/>
      <c r="RII1096" s="255"/>
      <c r="RIJ1096" s="255"/>
      <c r="RIK1096" s="255"/>
      <c r="RIL1096" s="255"/>
      <c r="RIM1096" s="255"/>
      <c r="RIN1096" s="255"/>
      <c r="RIO1096" s="255"/>
      <c r="RIP1096" s="255"/>
      <c r="RIQ1096" s="255"/>
      <c r="RIR1096" s="255"/>
      <c r="RIS1096" s="255"/>
      <c r="RIT1096" s="255"/>
      <c r="RIU1096" s="255"/>
      <c r="RIV1096" s="255"/>
      <c r="RIW1096" s="255"/>
      <c r="RIX1096" s="255"/>
      <c r="RIY1096" s="255"/>
      <c r="RIZ1096" s="255"/>
      <c r="RJA1096" s="255"/>
      <c r="RJB1096" s="255"/>
      <c r="RJC1096" s="255"/>
      <c r="RJD1096" s="255"/>
      <c r="RJE1096" s="255"/>
      <c r="RJF1096" s="255"/>
      <c r="RJG1096" s="255"/>
      <c r="RJH1096" s="255"/>
      <c r="RJI1096" s="255"/>
      <c r="RJJ1096" s="255"/>
      <c r="RJK1096" s="255"/>
      <c r="RJL1096" s="255"/>
      <c r="RJM1096" s="255"/>
      <c r="RJN1096" s="255"/>
      <c r="RJO1096" s="255"/>
      <c r="RJP1096" s="255"/>
      <c r="RJQ1096" s="255"/>
      <c r="RJR1096" s="255"/>
      <c r="RJS1096" s="255"/>
      <c r="RJT1096" s="255"/>
      <c r="RJU1096" s="255"/>
      <c r="RJV1096" s="255"/>
      <c r="RJW1096" s="255"/>
      <c r="RJX1096" s="255"/>
      <c r="RJY1096" s="255"/>
      <c r="RJZ1096" s="255"/>
      <c r="RKA1096" s="255"/>
      <c r="RKB1096" s="255"/>
      <c r="RKC1096" s="255"/>
      <c r="RKD1096" s="255"/>
      <c r="RKE1096" s="255"/>
      <c r="RKF1096" s="255"/>
      <c r="RKG1096" s="255"/>
      <c r="RKH1096" s="255"/>
      <c r="RKI1096" s="255"/>
      <c r="RKJ1096" s="255"/>
      <c r="RKK1096" s="255"/>
      <c r="RKL1096" s="255"/>
      <c r="RKM1096" s="255"/>
      <c r="RKN1096" s="255"/>
      <c r="RKO1096" s="255"/>
      <c r="RKP1096" s="255"/>
      <c r="RKQ1096" s="255"/>
      <c r="RKR1096" s="255"/>
      <c r="RKS1096" s="255"/>
      <c r="RKT1096" s="255"/>
      <c r="RKU1096" s="255"/>
      <c r="RKV1096" s="255"/>
      <c r="RKW1096" s="255"/>
      <c r="RKX1096" s="255"/>
      <c r="RKY1096" s="255"/>
      <c r="RKZ1096" s="255"/>
      <c r="RLA1096" s="255"/>
      <c r="RLB1096" s="255"/>
      <c r="RLC1096" s="255"/>
      <c r="RLD1096" s="255"/>
      <c r="RLE1096" s="255"/>
      <c r="RLF1096" s="255"/>
      <c r="RLG1096" s="255"/>
      <c r="RLH1096" s="255"/>
      <c r="RLI1096" s="255"/>
      <c r="RLJ1096" s="255"/>
      <c r="RLK1096" s="255"/>
      <c r="RLL1096" s="255"/>
      <c r="RLM1096" s="255"/>
      <c r="RLN1096" s="255"/>
      <c r="RLO1096" s="255"/>
      <c r="RLP1096" s="255"/>
      <c r="RLQ1096" s="255"/>
      <c r="RLR1096" s="255"/>
      <c r="RLS1096" s="255"/>
      <c r="RLT1096" s="255"/>
      <c r="RLU1096" s="255"/>
      <c r="RLV1096" s="255"/>
      <c r="RLW1096" s="255"/>
      <c r="RLX1096" s="255"/>
      <c r="RLY1096" s="255"/>
      <c r="RLZ1096" s="255"/>
      <c r="RMA1096" s="255"/>
      <c r="RMB1096" s="255"/>
      <c r="RMC1096" s="255"/>
      <c r="RMD1096" s="255"/>
      <c r="RME1096" s="255"/>
      <c r="RMF1096" s="255"/>
      <c r="RMG1096" s="255"/>
      <c r="RMH1096" s="255"/>
      <c r="RMI1096" s="255"/>
      <c r="RMJ1096" s="255"/>
      <c r="RMK1096" s="255"/>
      <c r="RML1096" s="255"/>
      <c r="RMM1096" s="255"/>
      <c r="RMN1096" s="255"/>
      <c r="RMO1096" s="255"/>
      <c r="RMP1096" s="255"/>
      <c r="RMQ1096" s="255"/>
      <c r="RMR1096" s="255"/>
      <c r="RMS1096" s="255"/>
      <c r="RMT1096" s="255"/>
      <c r="RMU1096" s="255"/>
      <c r="RMV1096" s="255"/>
      <c r="RMW1096" s="255"/>
      <c r="RMX1096" s="255"/>
      <c r="RMY1096" s="255"/>
      <c r="RMZ1096" s="255"/>
      <c r="RNA1096" s="255"/>
      <c r="RNB1096" s="255"/>
      <c r="RNC1096" s="255"/>
      <c r="RND1096" s="255"/>
      <c r="RNE1096" s="255"/>
      <c r="RNF1096" s="255"/>
      <c r="RNG1096" s="255"/>
      <c r="RNH1096" s="255"/>
      <c r="RNI1096" s="255"/>
      <c r="RNJ1096" s="255"/>
      <c r="RNK1096" s="255"/>
      <c r="RNL1096" s="255"/>
      <c r="RNM1096" s="255"/>
      <c r="RNN1096" s="255"/>
      <c r="RNO1096" s="255"/>
      <c r="RNP1096" s="255"/>
      <c r="RNQ1096" s="255"/>
      <c r="RNR1096" s="255"/>
      <c r="RNS1096" s="255"/>
      <c r="RNT1096" s="255"/>
      <c r="RNU1096" s="255"/>
      <c r="RNV1096" s="255"/>
      <c r="RNW1096" s="255"/>
      <c r="RNX1096" s="255"/>
      <c r="RNY1096" s="255"/>
      <c r="RNZ1096" s="255"/>
      <c r="ROA1096" s="255"/>
      <c r="ROB1096" s="255"/>
      <c r="ROC1096" s="255"/>
      <c r="ROD1096" s="255"/>
      <c r="ROE1096" s="255"/>
      <c r="ROF1096" s="255"/>
      <c r="ROG1096" s="255"/>
      <c r="ROH1096" s="255"/>
      <c r="ROI1096" s="255"/>
      <c r="ROJ1096" s="255"/>
      <c r="ROK1096" s="255"/>
      <c r="ROL1096" s="255"/>
      <c r="ROM1096" s="255"/>
      <c r="RON1096" s="255"/>
      <c r="ROO1096" s="255"/>
      <c r="ROP1096" s="255"/>
      <c r="ROQ1096" s="255"/>
      <c r="ROR1096" s="255"/>
      <c r="ROS1096" s="255"/>
      <c r="ROT1096" s="255"/>
      <c r="ROU1096" s="255"/>
      <c r="ROV1096" s="255"/>
      <c r="ROW1096" s="255"/>
      <c r="ROX1096" s="255"/>
      <c r="ROY1096" s="255"/>
      <c r="ROZ1096" s="255"/>
      <c r="RPA1096" s="255"/>
      <c r="RPB1096" s="255"/>
      <c r="RPC1096" s="255"/>
      <c r="RPD1096" s="255"/>
      <c r="RPE1096" s="255"/>
      <c r="RPF1096" s="255"/>
      <c r="RPG1096" s="255"/>
      <c r="RPH1096" s="255"/>
      <c r="RPI1096" s="255"/>
      <c r="RPJ1096" s="255"/>
      <c r="RPK1096" s="255"/>
      <c r="RPL1096" s="255"/>
      <c r="RPM1096" s="255"/>
      <c r="RPN1096" s="255"/>
      <c r="RPO1096" s="255"/>
      <c r="RPP1096" s="255"/>
      <c r="RPQ1096" s="255"/>
      <c r="RPR1096" s="255"/>
      <c r="RPS1096" s="255"/>
      <c r="RPT1096" s="255"/>
      <c r="RPU1096" s="255"/>
      <c r="RPV1096" s="255"/>
      <c r="RPW1096" s="255"/>
      <c r="RPX1096" s="255"/>
      <c r="RPY1096" s="255"/>
      <c r="RPZ1096" s="255"/>
      <c r="RQA1096" s="255"/>
      <c r="RQB1096" s="255"/>
      <c r="RQC1096" s="255"/>
      <c r="RQD1096" s="255"/>
      <c r="RQE1096" s="255"/>
      <c r="RQF1096" s="255"/>
      <c r="RQG1096" s="255"/>
      <c r="RQH1096" s="255"/>
      <c r="RQI1096" s="255"/>
      <c r="RQJ1096" s="255"/>
      <c r="RQK1096" s="255"/>
      <c r="RQL1096" s="255"/>
      <c r="RQM1096" s="255"/>
      <c r="RQN1096" s="255"/>
      <c r="RQO1096" s="255"/>
      <c r="RQP1096" s="255"/>
      <c r="RQQ1096" s="255"/>
      <c r="RQR1096" s="255"/>
      <c r="RQS1096" s="255"/>
      <c r="RQT1096" s="255"/>
      <c r="RQU1096" s="255"/>
      <c r="RQV1096" s="255"/>
      <c r="RQW1096" s="255"/>
      <c r="RQX1096" s="255"/>
      <c r="RQY1096" s="255"/>
      <c r="RQZ1096" s="255"/>
      <c r="RRA1096" s="255"/>
      <c r="RRB1096" s="255"/>
      <c r="RRC1096" s="255"/>
      <c r="RRD1096" s="255"/>
      <c r="RRE1096" s="255"/>
      <c r="RRF1096" s="255"/>
      <c r="RRG1096" s="255"/>
      <c r="RRH1096" s="255"/>
      <c r="RRI1096" s="255"/>
      <c r="RRJ1096" s="255"/>
      <c r="RRK1096" s="255"/>
      <c r="RRL1096" s="255"/>
      <c r="RRM1096" s="255"/>
      <c r="RRN1096" s="255"/>
      <c r="RRO1096" s="255"/>
      <c r="RRP1096" s="255"/>
      <c r="RRQ1096" s="255"/>
      <c r="RRR1096" s="255"/>
      <c r="RRS1096" s="255"/>
      <c r="RRT1096" s="255"/>
      <c r="RRU1096" s="255"/>
      <c r="RRV1096" s="255"/>
      <c r="RRW1096" s="255"/>
      <c r="RRX1096" s="255"/>
      <c r="RRY1096" s="255"/>
      <c r="RRZ1096" s="255"/>
      <c r="RSA1096" s="255"/>
      <c r="RSB1096" s="255"/>
      <c r="RSC1096" s="255"/>
      <c r="RSD1096" s="255"/>
      <c r="RSE1096" s="255"/>
      <c r="RSF1096" s="255"/>
      <c r="RSG1096" s="255"/>
      <c r="RSH1096" s="255"/>
      <c r="RSI1096" s="255"/>
      <c r="RSJ1096" s="255"/>
      <c r="RSK1096" s="255"/>
      <c r="RSL1096" s="255"/>
      <c r="RSM1096" s="255"/>
      <c r="RSN1096" s="255"/>
      <c r="RSO1096" s="255"/>
      <c r="RSP1096" s="255"/>
      <c r="RSQ1096" s="255"/>
      <c r="RSR1096" s="255"/>
      <c r="RSS1096" s="255"/>
      <c r="RST1096" s="255"/>
      <c r="RSU1096" s="255"/>
      <c r="RSV1096" s="255"/>
      <c r="RSW1096" s="255"/>
      <c r="RSX1096" s="255"/>
      <c r="RSY1096" s="255"/>
      <c r="RSZ1096" s="255"/>
      <c r="RTA1096" s="255"/>
      <c r="RTB1096" s="255"/>
      <c r="RTC1096" s="255"/>
      <c r="RTD1096" s="255"/>
      <c r="RTE1096" s="255"/>
      <c r="RTF1096" s="255"/>
      <c r="RTG1096" s="255"/>
      <c r="RTH1096" s="255"/>
      <c r="RTI1096" s="255"/>
      <c r="RTJ1096" s="255"/>
      <c r="RTK1096" s="255"/>
      <c r="RTL1096" s="255"/>
      <c r="RTM1096" s="255"/>
      <c r="RTN1096" s="255"/>
      <c r="RTO1096" s="255"/>
      <c r="RTP1096" s="255"/>
      <c r="RTQ1096" s="255"/>
      <c r="RTR1096" s="255"/>
      <c r="RTS1096" s="255"/>
      <c r="RTT1096" s="255"/>
      <c r="RTU1096" s="255"/>
      <c r="RTV1096" s="255"/>
      <c r="RTW1096" s="255"/>
      <c r="RTX1096" s="255"/>
      <c r="RTY1096" s="255"/>
      <c r="RTZ1096" s="255"/>
      <c r="RUA1096" s="255"/>
      <c r="RUB1096" s="255"/>
      <c r="RUC1096" s="255"/>
      <c r="RUD1096" s="255"/>
      <c r="RUE1096" s="255"/>
      <c r="RUF1096" s="255"/>
      <c r="RUG1096" s="255"/>
      <c r="RUH1096" s="255"/>
      <c r="RUI1096" s="255"/>
      <c r="RUJ1096" s="255"/>
      <c r="RUK1096" s="255"/>
      <c r="RUL1096" s="255"/>
      <c r="RUM1096" s="255"/>
      <c r="RUN1096" s="255"/>
      <c r="RUO1096" s="255"/>
      <c r="RUP1096" s="255"/>
      <c r="RUQ1096" s="255"/>
      <c r="RUR1096" s="255"/>
      <c r="RUS1096" s="255"/>
      <c r="RUT1096" s="255"/>
      <c r="RUU1096" s="255"/>
      <c r="RUV1096" s="255"/>
      <c r="RUW1096" s="255"/>
      <c r="RUX1096" s="255"/>
      <c r="RUY1096" s="255"/>
      <c r="RUZ1096" s="255"/>
      <c r="RVA1096" s="255"/>
      <c r="RVB1096" s="255"/>
      <c r="RVC1096" s="255"/>
      <c r="RVD1096" s="255"/>
      <c r="RVE1096" s="255"/>
      <c r="RVF1096" s="255"/>
      <c r="RVG1096" s="255"/>
      <c r="RVH1096" s="255"/>
      <c r="RVI1096" s="255"/>
      <c r="RVJ1096" s="255"/>
      <c r="RVK1096" s="255"/>
      <c r="RVL1096" s="255"/>
      <c r="RVM1096" s="255"/>
      <c r="RVN1096" s="255"/>
      <c r="RVO1096" s="255"/>
      <c r="RVP1096" s="255"/>
      <c r="RVQ1096" s="255"/>
      <c r="RVR1096" s="255"/>
      <c r="RVS1096" s="255"/>
      <c r="RVT1096" s="255"/>
      <c r="RVU1096" s="255"/>
      <c r="RVV1096" s="255"/>
      <c r="RVW1096" s="255"/>
      <c r="RVX1096" s="255"/>
      <c r="RVY1096" s="255"/>
      <c r="RVZ1096" s="255"/>
      <c r="RWA1096" s="255"/>
      <c r="RWB1096" s="255"/>
      <c r="RWC1096" s="255"/>
      <c r="RWD1096" s="255"/>
      <c r="RWE1096" s="255"/>
      <c r="RWF1096" s="255"/>
      <c r="RWG1096" s="255"/>
      <c r="RWH1096" s="255"/>
      <c r="RWI1096" s="255"/>
      <c r="RWJ1096" s="255"/>
      <c r="RWK1096" s="255"/>
      <c r="RWL1096" s="255"/>
      <c r="RWM1096" s="255"/>
      <c r="RWN1096" s="255"/>
      <c r="RWO1096" s="255"/>
      <c r="RWP1096" s="255"/>
      <c r="RWQ1096" s="255"/>
      <c r="RWR1096" s="255"/>
      <c r="RWS1096" s="255"/>
      <c r="RWT1096" s="255"/>
      <c r="RWU1096" s="255"/>
      <c r="RWV1096" s="255"/>
      <c r="RWW1096" s="255"/>
      <c r="RWX1096" s="255"/>
      <c r="RWY1096" s="255"/>
      <c r="RWZ1096" s="255"/>
      <c r="RXA1096" s="255"/>
      <c r="RXB1096" s="255"/>
      <c r="RXC1096" s="255"/>
      <c r="RXD1096" s="255"/>
      <c r="RXE1096" s="255"/>
      <c r="RXF1096" s="255"/>
      <c r="RXG1096" s="255"/>
      <c r="RXH1096" s="255"/>
      <c r="RXI1096" s="255"/>
      <c r="RXJ1096" s="255"/>
      <c r="RXK1096" s="255"/>
      <c r="RXL1096" s="255"/>
      <c r="RXM1096" s="255"/>
      <c r="RXN1096" s="255"/>
      <c r="RXO1096" s="255"/>
      <c r="RXP1096" s="255"/>
      <c r="RXQ1096" s="255"/>
      <c r="RXR1096" s="255"/>
      <c r="RXS1096" s="255"/>
      <c r="RXT1096" s="255"/>
      <c r="RXU1096" s="255"/>
      <c r="RXV1096" s="255"/>
      <c r="RXW1096" s="255"/>
      <c r="RXX1096" s="255"/>
      <c r="RXY1096" s="255"/>
      <c r="RXZ1096" s="255"/>
      <c r="RYA1096" s="255"/>
      <c r="RYB1096" s="255"/>
      <c r="RYC1096" s="255"/>
      <c r="RYD1096" s="255"/>
      <c r="RYE1096" s="255"/>
      <c r="RYF1096" s="255"/>
      <c r="RYG1096" s="255"/>
      <c r="RYH1096" s="255"/>
      <c r="RYI1096" s="255"/>
      <c r="RYJ1096" s="255"/>
      <c r="RYK1096" s="255"/>
      <c r="RYL1096" s="255"/>
      <c r="RYM1096" s="255"/>
      <c r="RYN1096" s="255"/>
      <c r="RYO1096" s="255"/>
      <c r="RYP1096" s="255"/>
      <c r="RYQ1096" s="255"/>
      <c r="RYR1096" s="255"/>
      <c r="RYS1096" s="255"/>
      <c r="RYT1096" s="255"/>
      <c r="RYU1096" s="255"/>
      <c r="RYV1096" s="255"/>
      <c r="RYW1096" s="255"/>
      <c r="RYX1096" s="255"/>
      <c r="RYY1096" s="255"/>
      <c r="RYZ1096" s="255"/>
      <c r="RZA1096" s="255"/>
      <c r="RZB1096" s="255"/>
      <c r="RZC1096" s="255"/>
      <c r="RZD1096" s="255"/>
      <c r="RZE1096" s="255"/>
      <c r="RZF1096" s="255"/>
      <c r="RZG1096" s="255"/>
      <c r="RZH1096" s="255"/>
      <c r="RZI1096" s="255"/>
      <c r="RZJ1096" s="255"/>
      <c r="RZK1096" s="255"/>
      <c r="RZL1096" s="255"/>
      <c r="RZM1096" s="255"/>
      <c r="RZN1096" s="255"/>
      <c r="RZO1096" s="255"/>
      <c r="RZP1096" s="255"/>
      <c r="RZQ1096" s="255"/>
      <c r="RZR1096" s="255"/>
      <c r="RZS1096" s="255"/>
      <c r="RZT1096" s="255"/>
      <c r="RZU1096" s="255"/>
      <c r="RZV1096" s="255"/>
      <c r="RZW1096" s="255"/>
      <c r="RZX1096" s="255"/>
      <c r="RZY1096" s="255"/>
      <c r="RZZ1096" s="255"/>
      <c r="SAA1096" s="255"/>
      <c r="SAB1096" s="255"/>
      <c r="SAC1096" s="255"/>
      <c r="SAD1096" s="255"/>
      <c r="SAE1096" s="255"/>
      <c r="SAF1096" s="255"/>
      <c r="SAG1096" s="255"/>
      <c r="SAH1096" s="255"/>
      <c r="SAI1096" s="255"/>
      <c r="SAJ1096" s="255"/>
      <c r="SAK1096" s="255"/>
      <c r="SAL1096" s="255"/>
      <c r="SAM1096" s="255"/>
      <c r="SAN1096" s="255"/>
      <c r="SAO1096" s="255"/>
      <c r="SAP1096" s="255"/>
      <c r="SAQ1096" s="255"/>
      <c r="SAR1096" s="255"/>
      <c r="SAS1096" s="255"/>
      <c r="SAT1096" s="255"/>
      <c r="SAU1096" s="255"/>
      <c r="SAV1096" s="255"/>
      <c r="SAW1096" s="255"/>
      <c r="SAX1096" s="255"/>
      <c r="SAY1096" s="255"/>
      <c r="SAZ1096" s="255"/>
      <c r="SBA1096" s="255"/>
      <c r="SBB1096" s="255"/>
      <c r="SBC1096" s="255"/>
      <c r="SBD1096" s="255"/>
      <c r="SBE1096" s="255"/>
      <c r="SBF1096" s="255"/>
      <c r="SBG1096" s="255"/>
      <c r="SBH1096" s="255"/>
      <c r="SBI1096" s="255"/>
      <c r="SBJ1096" s="255"/>
      <c r="SBK1096" s="255"/>
      <c r="SBL1096" s="255"/>
      <c r="SBM1096" s="255"/>
      <c r="SBN1096" s="255"/>
      <c r="SBO1096" s="255"/>
      <c r="SBP1096" s="255"/>
      <c r="SBQ1096" s="255"/>
      <c r="SBR1096" s="255"/>
      <c r="SBS1096" s="255"/>
      <c r="SBT1096" s="255"/>
      <c r="SBU1096" s="255"/>
      <c r="SBV1096" s="255"/>
      <c r="SBW1096" s="255"/>
      <c r="SBX1096" s="255"/>
      <c r="SBY1096" s="255"/>
      <c r="SBZ1096" s="255"/>
      <c r="SCA1096" s="255"/>
      <c r="SCB1096" s="255"/>
      <c r="SCC1096" s="255"/>
      <c r="SCD1096" s="255"/>
      <c r="SCE1096" s="255"/>
      <c r="SCF1096" s="255"/>
      <c r="SCG1096" s="255"/>
      <c r="SCH1096" s="255"/>
      <c r="SCI1096" s="255"/>
      <c r="SCJ1096" s="255"/>
      <c r="SCK1096" s="255"/>
      <c r="SCL1096" s="255"/>
      <c r="SCM1096" s="255"/>
      <c r="SCN1096" s="255"/>
      <c r="SCO1096" s="255"/>
      <c r="SCP1096" s="255"/>
      <c r="SCQ1096" s="255"/>
      <c r="SCR1096" s="255"/>
      <c r="SCS1096" s="255"/>
      <c r="SCT1096" s="255"/>
      <c r="SCU1096" s="255"/>
      <c r="SCV1096" s="255"/>
      <c r="SCW1096" s="255"/>
      <c r="SCX1096" s="255"/>
      <c r="SCY1096" s="255"/>
      <c r="SCZ1096" s="255"/>
      <c r="SDA1096" s="255"/>
      <c r="SDB1096" s="255"/>
      <c r="SDC1096" s="255"/>
      <c r="SDD1096" s="255"/>
      <c r="SDE1096" s="255"/>
      <c r="SDF1096" s="255"/>
      <c r="SDG1096" s="255"/>
      <c r="SDH1096" s="255"/>
      <c r="SDI1096" s="255"/>
      <c r="SDJ1096" s="255"/>
      <c r="SDK1096" s="255"/>
      <c r="SDL1096" s="255"/>
      <c r="SDM1096" s="255"/>
      <c r="SDN1096" s="255"/>
      <c r="SDO1096" s="255"/>
      <c r="SDP1096" s="255"/>
      <c r="SDQ1096" s="255"/>
      <c r="SDR1096" s="255"/>
      <c r="SDS1096" s="255"/>
      <c r="SDT1096" s="255"/>
      <c r="SDU1096" s="255"/>
      <c r="SDV1096" s="255"/>
      <c r="SDW1096" s="255"/>
      <c r="SDX1096" s="255"/>
      <c r="SDY1096" s="255"/>
      <c r="SDZ1096" s="255"/>
      <c r="SEA1096" s="255"/>
      <c r="SEB1096" s="255"/>
      <c r="SEC1096" s="255"/>
      <c r="SED1096" s="255"/>
      <c r="SEE1096" s="255"/>
      <c r="SEF1096" s="255"/>
      <c r="SEG1096" s="255"/>
      <c r="SEH1096" s="255"/>
      <c r="SEI1096" s="255"/>
      <c r="SEJ1096" s="255"/>
      <c r="SEK1096" s="255"/>
      <c r="SEL1096" s="255"/>
      <c r="SEM1096" s="255"/>
      <c r="SEN1096" s="255"/>
      <c r="SEO1096" s="255"/>
      <c r="SEP1096" s="255"/>
      <c r="SEQ1096" s="255"/>
      <c r="SER1096" s="255"/>
      <c r="SES1096" s="255"/>
      <c r="SET1096" s="255"/>
      <c r="SEU1096" s="255"/>
      <c r="SEV1096" s="255"/>
      <c r="SEW1096" s="255"/>
      <c r="SEX1096" s="255"/>
      <c r="SEY1096" s="255"/>
      <c r="SEZ1096" s="255"/>
      <c r="SFA1096" s="255"/>
      <c r="SFB1096" s="255"/>
      <c r="SFC1096" s="255"/>
      <c r="SFD1096" s="255"/>
      <c r="SFE1096" s="255"/>
      <c r="SFF1096" s="255"/>
      <c r="SFG1096" s="255"/>
      <c r="SFH1096" s="255"/>
      <c r="SFI1096" s="255"/>
      <c r="SFJ1096" s="255"/>
      <c r="SFK1096" s="255"/>
      <c r="SFL1096" s="255"/>
      <c r="SFM1096" s="255"/>
      <c r="SFN1096" s="255"/>
      <c r="SFO1096" s="255"/>
      <c r="SFP1096" s="255"/>
      <c r="SFQ1096" s="255"/>
      <c r="SFR1096" s="255"/>
      <c r="SFS1096" s="255"/>
      <c r="SFT1096" s="255"/>
      <c r="SFU1096" s="255"/>
      <c r="SFV1096" s="255"/>
      <c r="SFW1096" s="255"/>
      <c r="SFX1096" s="255"/>
      <c r="SFY1096" s="255"/>
      <c r="SFZ1096" s="255"/>
      <c r="SGA1096" s="255"/>
      <c r="SGB1096" s="255"/>
      <c r="SGC1096" s="255"/>
      <c r="SGD1096" s="255"/>
      <c r="SGE1096" s="255"/>
      <c r="SGF1096" s="255"/>
      <c r="SGG1096" s="255"/>
      <c r="SGH1096" s="255"/>
      <c r="SGI1096" s="255"/>
      <c r="SGJ1096" s="255"/>
      <c r="SGK1096" s="255"/>
      <c r="SGL1096" s="255"/>
      <c r="SGM1096" s="255"/>
      <c r="SGN1096" s="255"/>
      <c r="SGO1096" s="255"/>
      <c r="SGP1096" s="255"/>
      <c r="SGQ1096" s="255"/>
      <c r="SGR1096" s="255"/>
      <c r="SGS1096" s="255"/>
      <c r="SGT1096" s="255"/>
      <c r="SGU1096" s="255"/>
      <c r="SGV1096" s="255"/>
      <c r="SGW1096" s="255"/>
      <c r="SGX1096" s="255"/>
      <c r="SGY1096" s="255"/>
      <c r="SGZ1096" s="255"/>
      <c r="SHA1096" s="255"/>
      <c r="SHB1096" s="255"/>
      <c r="SHC1096" s="255"/>
      <c r="SHD1096" s="255"/>
      <c r="SHE1096" s="255"/>
      <c r="SHF1096" s="255"/>
      <c r="SHG1096" s="255"/>
      <c r="SHH1096" s="255"/>
      <c r="SHI1096" s="255"/>
      <c r="SHJ1096" s="255"/>
      <c r="SHK1096" s="255"/>
      <c r="SHL1096" s="255"/>
      <c r="SHM1096" s="255"/>
      <c r="SHN1096" s="255"/>
      <c r="SHO1096" s="255"/>
      <c r="SHP1096" s="255"/>
      <c r="SHQ1096" s="255"/>
      <c r="SHR1096" s="255"/>
      <c r="SHS1096" s="255"/>
      <c r="SHT1096" s="255"/>
      <c r="SHU1096" s="255"/>
      <c r="SHV1096" s="255"/>
      <c r="SHW1096" s="255"/>
      <c r="SHX1096" s="255"/>
      <c r="SHY1096" s="255"/>
      <c r="SHZ1096" s="255"/>
      <c r="SIA1096" s="255"/>
      <c r="SIB1096" s="255"/>
      <c r="SIC1096" s="255"/>
      <c r="SID1096" s="255"/>
      <c r="SIE1096" s="255"/>
      <c r="SIF1096" s="255"/>
      <c r="SIG1096" s="255"/>
      <c r="SIH1096" s="255"/>
      <c r="SII1096" s="255"/>
      <c r="SIJ1096" s="255"/>
      <c r="SIK1096" s="255"/>
      <c r="SIL1096" s="255"/>
      <c r="SIM1096" s="255"/>
      <c r="SIN1096" s="255"/>
      <c r="SIO1096" s="255"/>
      <c r="SIP1096" s="255"/>
      <c r="SIQ1096" s="255"/>
      <c r="SIR1096" s="255"/>
      <c r="SIS1096" s="255"/>
      <c r="SIT1096" s="255"/>
      <c r="SIU1096" s="255"/>
      <c r="SIV1096" s="255"/>
      <c r="SIW1096" s="255"/>
      <c r="SIX1096" s="255"/>
      <c r="SIY1096" s="255"/>
      <c r="SIZ1096" s="255"/>
      <c r="SJA1096" s="255"/>
      <c r="SJB1096" s="255"/>
      <c r="SJC1096" s="255"/>
      <c r="SJD1096" s="255"/>
      <c r="SJE1096" s="255"/>
      <c r="SJF1096" s="255"/>
      <c r="SJG1096" s="255"/>
      <c r="SJH1096" s="255"/>
      <c r="SJI1096" s="255"/>
      <c r="SJJ1096" s="255"/>
      <c r="SJK1096" s="255"/>
      <c r="SJL1096" s="255"/>
      <c r="SJM1096" s="255"/>
      <c r="SJN1096" s="255"/>
      <c r="SJO1096" s="255"/>
      <c r="SJP1096" s="255"/>
      <c r="SJQ1096" s="255"/>
      <c r="SJR1096" s="255"/>
      <c r="SJS1096" s="255"/>
      <c r="SJT1096" s="255"/>
      <c r="SJU1096" s="255"/>
      <c r="SJV1096" s="255"/>
      <c r="SJW1096" s="255"/>
      <c r="SJX1096" s="255"/>
      <c r="SJY1096" s="255"/>
      <c r="SJZ1096" s="255"/>
      <c r="SKA1096" s="255"/>
      <c r="SKB1096" s="255"/>
      <c r="SKC1096" s="255"/>
      <c r="SKD1096" s="255"/>
      <c r="SKE1096" s="255"/>
      <c r="SKF1096" s="255"/>
      <c r="SKG1096" s="255"/>
      <c r="SKH1096" s="255"/>
      <c r="SKI1096" s="255"/>
      <c r="SKJ1096" s="255"/>
      <c r="SKK1096" s="255"/>
      <c r="SKL1096" s="255"/>
      <c r="SKM1096" s="255"/>
      <c r="SKN1096" s="255"/>
      <c r="SKO1096" s="255"/>
      <c r="SKP1096" s="255"/>
      <c r="SKQ1096" s="255"/>
      <c r="SKR1096" s="255"/>
      <c r="SKS1096" s="255"/>
      <c r="SKT1096" s="255"/>
      <c r="SKU1096" s="255"/>
      <c r="SKV1096" s="255"/>
      <c r="SKW1096" s="255"/>
      <c r="SKX1096" s="255"/>
      <c r="SKY1096" s="255"/>
      <c r="SKZ1096" s="255"/>
      <c r="SLA1096" s="255"/>
      <c r="SLB1096" s="255"/>
      <c r="SLC1096" s="255"/>
      <c r="SLD1096" s="255"/>
      <c r="SLE1096" s="255"/>
      <c r="SLF1096" s="255"/>
      <c r="SLG1096" s="255"/>
      <c r="SLH1096" s="255"/>
      <c r="SLI1096" s="255"/>
      <c r="SLJ1096" s="255"/>
      <c r="SLK1096" s="255"/>
      <c r="SLL1096" s="255"/>
      <c r="SLM1096" s="255"/>
      <c r="SLN1096" s="255"/>
      <c r="SLO1096" s="255"/>
      <c r="SLP1096" s="255"/>
      <c r="SLQ1096" s="255"/>
      <c r="SLR1096" s="255"/>
      <c r="SLS1096" s="255"/>
      <c r="SLT1096" s="255"/>
      <c r="SLU1096" s="255"/>
      <c r="SLV1096" s="255"/>
      <c r="SLW1096" s="255"/>
      <c r="SLX1096" s="255"/>
      <c r="SLY1096" s="255"/>
      <c r="SLZ1096" s="255"/>
      <c r="SMA1096" s="255"/>
      <c r="SMB1096" s="255"/>
      <c r="SMC1096" s="255"/>
      <c r="SMD1096" s="255"/>
      <c r="SME1096" s="255"/>
      <c r="SMF1096" s="255"/>
      <c r="SMG1096" s="255"/>
      <c r="SMH1096" s="255"/>
      <c r="SMI1096" s="255"/>
      <c r="SMJ1096" s="255"/>
      <c r="SMK1096" s="255"/>
      <c r="SML1096" s="255"/>
      <c r="SMM1096" s="255"/>
      <c r="SMN1096" s="255"/>
      <c r="SMO1096" s="255"/>
      <c r="SMP1096" s="255"/>
      <c r="SMQ1096" s="255"/>
      <c r="SMR1096" s="255"/>
      <c r="SMS1096" s="255"/>
      <c r="SMT1096" s="255"/>
      <c r="SMU1096" s="255"/>
      <c r="SMV1096" s="255"/>
      <c r="SMW1096" s="255"/>
      <c r="SMX1096" s="255"/>
      <c r="SMY1096" s="255"/>
      <c r="SMZ1096" s="255"/>
      <c r="SNA1096" s="255"/>
      <c r="SNB1096" s="255"/>
      <c r="SNC1096" s="255"/>
      <c r="SND1096" s="255"/>
      <c r="SNE1096" s="255"/>
      <c r="SNF1096" s="255"/>
      <c r="SNG1096" s="255"/>
      <c r="SNH1096" s="255"/>
      <c r="SNI1096" s="255"/>
      <c r="SNJ1096" s="255"/>
      <c r="SNK1096" s="255"/>
      <c r="SNL1096" s="255"/>
      <c r="SNM1096" s="255"/>
      <c r="SNN1096" s="255"/>
      <c r="SNO1096" s="255"/>
      <c r="SNP1096" s="255"/>
      <c r="SNQ1096" s="255"/>
      <c r="SNR1096" s="255"/>
      <c r="SNS1096" s="255"/>
      <c r="SNT1096" s="255"/>
      <c r="SNU1096" s="255"/>
      <c r="SNV1096" s="255"/>
      <c r="SNW1096" s="255"/>
      <c r="SNX1096" s="255"/>
      <c r="SNY1096" s="255"/>
      <c r="SNZ1096" s="255"/>
      <c r="SOA1096" s="255"/>
      <c r="SOB1096" s="255"/>
      <c r="SOC1096" s="255"/>
      <c r="SOD1096" s="255"/>
      <c r="SOE1096" s="255"/>
      <c r="SOF1096" s="255"/>
      <c r="SOG1096" s="255"/>
      <c r="SOH1096" s="255"/>
      <c r="SOI1096" s="255"/>
      <c r="SOJ1096" s="255"/>
      <c r="SOK1096" s="255"/>
      <c r="SOL1096" s="255"/>
      <c r="SOM1096" s="255"/>
      <c r="SON1096" s="255"/>
      <c r="SOO1096" s="255"/>
      <c r="SOP1096" s="255"/>
      <c r="SOQ1096" s="255"/>
      <c r="SOR1096" s="255"/>
      <c r="SOS1096" s="255"/>
      <c r="SOT1096" s="255"/>
      <c r="SOU1096" s="255"/>
      <c r="SOV1096" s="255"/>
      <c r="SOW1096" s="255"/>
      <c r="SOX1096" s="255"/>
      <c r="SOY1096" s="255"/>
      <c r="SOZ1096" s="255"/>
      <c r="SPA1096" s="255"/>
      <c r="SPB1096" s="255"/>
      <c r="SPC1096" s="255"/>
      <c r="SPD1096" s="255"/>
      <c r="SPE1096" s="255"/>
      <c r="SPF1096" s="255"/>
      <c r="SPG1096" s="255"/>
      <c r="SPH1096" s="255"/>
      <c r="SPI1096" s="255"/>
      <c r="SPJ1096" s="255"/>
      <c r="SPK1096" s="255"/>
      <c r="SPL1096" s="255"/>
      <c r="SPM1096" s="255"/>
      <c r="SPN1096" s="255"/>
      <c r="SPO1096" s="255"/>
      <c r="SPP1096" s="255"/>
      <c r="SPQ1096" s="255"/>
      <c r="SPR1096" s="255"/>
      <c r="SPS1096" s="255"/>
      <c r="SPT1096" s="255"/>
      <c r="SPU1096" s="255"/>
      <c r="SPV1096" s="255"/>
      <c r="SPW1096" s="255"/>
      <c r="SPX1096" s="255"/>
      <c r="SPY1096" s="255"/>
      <c r="SPZ1096" s="255"/>
      <c r="SQA1096" s="255"/>
      <c r="SQB1096" s="255"/>
      <c r="SQC1096" s="255"/>
      <c r="SQD1096" s="255"/>
      <c r="SQE1096" s="255"/>
      <c r="SQF1096" s="255"/>
      <c r="SQG1096" s="255"/>
      <c r="SQH1096" s="255"/>
      <c r="SQI1096" s="255"/>
      <c r="SQJ1096" s="255"/>
      <c r="SQK1096" s="255"/>
      <c r="SQL1096" s="255"/>
      <c r="SQM1096" s="255"/>
      <c r="SQN1096" s="255"/>
      <c r="SQO1096" s="255"/>
      <c r="SQP1096" s="255"/>
      <c r="SQQ1096" s="255"/>
      <c r="SQR1096" s="255"/>
      <c r="SQS1096" s="255"/>
      <c r="SQT1096" s="255"/>
      <c r="SQU1096" s="255"/>
      <c r="SQV1096" s="255"/>
      <c r="SQW1096" s="255"/>
      <c r="SQX1096" s="255"/>
      <c r="SQY1096" s="255"/>
      <c r="SQZ1096" s="255"/>
      <c r="SRA1096" s="255"/>
      <c r="SRB1096" s="255"/>
      <c r="SRC1096" s="255"/>
      <c r="SRD1096" s="255"/>
      <c r="SRE1096" s="255"/>
      <c r="SRF1096" s="255"/>
      <c r="SRG1096" s="255"/>
      <c r="SRH1096" s="255"/>
      <c r="SRI1096" s="255"/>
      <c r="SRJ1096" s="255"/>
      <c r="SRK1096" s="255"/>
      <c r="SRL1096" s="255"/>
      <c r="SRM1096" s="255"/>
      <c r="SRN1096" s="255"/>
      <c r="SRO1096" s="255"/>
      <c r="SRP1096" s="255"/>
      <c r="SRQ1096" s="255"/>
      <c r="SRR1096" s="255"/>
      <c r="SRS1096" s="255"/>
      <c r="SRT1096" s="255"/>
      <c r="SRU1096" s="255"/>
      <c r="SRV1096" s="255"/>
      <c r="SRW1096" s="255"/>
      <c r="SRX1096" s="255"/>
      <c r="SRY1096" s="255"/>
      <c r="SRZ1096" s="255"/>
      <c r="SSA1096" s="255"/>
      <c r="SSB1096" s="255"/>
      <c r="SSC1096" s="255"/>
      <c r="SSD1096" s="255"/>
      <c r="SSE1096" s="255"/>
      <c r="SSF1096" s="255"/>
      <c r="SSG1096" s="255"/>
      <c r="SSH1096" s="255"/>
      <c r="SSI1096" s="255"/>
      <c r="SSJ1096" s="255"/>
      <c r="SSK1096" s="255"/>
      <c r="SSL1096" s="255"/>
      <c r="SSM1096" s="255"/>
      <c r="SSN1096" s="255"/>
      <c r="SSO1096" s="255"/>
      <c r="SSP1096" s="255"/>
      <c r="SSQ1096" s="255"/>
      <c r="SSR1096" s="255"/>
      <c r="SSS1096" s="255"/>
      <c r="SST1096" s="255"/>
      <c r="SSU1096" s="255"/>
      <c r="SSV1096" s="255"/>
      <c r="SSW1096" s="255"/>
      <c r="SSX1096" s="255"/>
      <c r="SSY1096" s="255"/>
      <c r="SSZ1096" s="255"/>
      <c r="STA1096" s="255"/>
      <c r="STB1096" s="255"/>
      <c r="STC1096" s="255"/>
      <c r="STD1096" s="255"/>
      <c r="STE1096" s="255"/>
      <c r="STF1096" s="255"/>
      <c r="STG1096" s="255"/>
      <c r="STH1096" s="255"/>
      <c r="STI1096" s="255"/>
      <c r="STJ1096" s="255"/>
      <c r="STK1096" s="255"/>
      <c r="STL1096" s="255"/>
      <c r="STM1096" s="255"/>
      <c r="STN1096" s="255"/>
      <c r="STO1096" s="255"/>
      <c r="STP1096" s="255"/>
      <c r="STQ1096" s="255"/>
      <c r="STR1096" s="255"/>
      <c r="STS1096" s="255"/>
      <c r="STT1096" s="255"/>
      <c r="STU1096" s="255"/>
      <c r="STV1096" s="255"/>
      <c r="STW1096" s="255"/>
      <c r="STX1096" s="255"/>
      <c r="STY1096" s="255"/>
      <c r="STZ1096" s="255"/>
      <c r="SUA1096" s="255"/>
      <c r="SUB1096" s="255"/>
      <c r="SUC1096" s="255"/>
      <c r="SUD1096" s="255"/>
      <c r="SUE1096" s="255"/>
      <c r="SUF1096" s="255"/>
      <c r="SUG1096" s="255"/>
      <c r="SUH1096" s="255"/>
      <c r="SUI1096" s="255"/>
      <c r="SUJ1096" s="255"/>
      <c r="SUK1096" s="255"/>
      <c r="SUL1096" s="255"/>
      <c r="SUM1096" s="255"/>
      <c r="SUN1096" s="255"/>
      <c r="SUO1096" s="255"/>
      <c r="SUP1096" s="255"/>
      <c r="SUQ1096" s="255"/>
      <c r="SUR1096" s="255"/>
      <c r="SUS1096" s="255"/>
      <c r="SUT1096" s="255"/>
      <c r="SUU1096" s="255"/>
      <c r="SUV1096" s="255"/>
      <c r="SUW1096" s="255"/>
      <c r="SUX1096" s="255"/>
      <c r="SUY1096" s="255"/>
      <c r="SUZ1096" s="255"/>
      <c r="SVA1096" s="255"/>
      <c r="SVB1096" s="255"/>
      <c r="SVC1096" s="255"/>
      <c r="SVD1096" s="255"/>
      <c r="SVE1096" s="255"/>
      <c r="SVF1096" s="255"/>
      <c r="SVG1096" s="255"/>
      <c r="SVH1096" s="255"/>
      <c r="SVI1096" s="255"/>
      <c r="SVJ1096" s="255"/>
      <c r="SVK1096" s="255"/>
      <c r="SVL1096" s="255"/>
      <c r="SVM1096" s="255"/>
      <c r="SVN1096" s="255"/>
      <c r="SVO1096" s="255"/>
      <c r="SVP1096" s="255"/>
      <c r="SVQ1096" s="255"/>
      <c r="SVR1096" s="255"/>
      <c r="SVS1096" s="255"/>
      <c r="SVT1096" s="255"/>
      <c r="SVU1096" s="255"/>
      <c r="SVV1096" s="255"/>
      <c r="SVW1096" s="255"/>
      <c r="SVX1096" s="255"/>
      <c r="SVY1096" s="255"/>
      <c r="SVZ1096" s="255"/>
      <c r="SWA1096" s="255"/>
      <c r="SWB1096" s="255"/>
      <c r="SWC1096" s="255"/>
      <c r="SWD1096" s="255"/>
      <c r="SWE1096" s="255"/>
      <c r="SWF1096" s="255"/>
      <c r="SWG1096" s="255"/>
      <c r="SWH1096" s="255"/>
      <c r="SWI1096" s="255"/>
      <c r="SWJ1096" s="255"/>
      <c r="SWK1096" s="255"/>
      <c r="SWL1096" s="255"/>
      <c r="SWM1096" s="255"/>
      <c r="SWN1096" s="255"/>
      <c r="SWO1096" s="255"/>
      <c r="SWP1096" s="255"/>
      <c r="SWQ1096" s="255"/>
      <c r="SWR1096" s="255"/>
      <c r="SWS1096" s="255"/>
      <c r="SWT1096" s="255"/>
      <c r="SWU1096" s="255"/>
      <c r="SWV1096" s="255"/>
      <c r="SWW1096" s="255"/>
      <c r="SWX1096" s="255"/>
      <c r="SWY1096" s="255"/>
      <c r="SWZ1096" s="255"/>
      <c r="SXA1096" s="255"/>
      <c r="SXB1096" s="255"/>
      <c r="SXC1096" s="255"/>
      <c r="SXD1096" s="255"/>
      <c r="SXE1096" s="255"/>
      <c r="SXF1096" s="255"/>
      <c r="SXG1096" s="255"/>
      <c r="SXH1096" s="255"/>
      <c r="SXI1096" s="255"/>
      <c r="SXJ1096" s="255"/>
      <c r="SXK1096" s="255"/>
      <c r="SXL1096" s="255"/>
      <c r="SXM1096" s="255"/>
      <c r="SXN1096" s="255"/>
      <c r="SXO1096" s="255"/>
      <c r="SXP1096" s="255"/>
      <c r="SXQ1096" s="255"/>
      <c r="SXR1096" s="255"/>
      <c r="SXS1096" s="255"/>
      <c r="SXT1096" s="255"/>
      <c r="SXU1096" s="255"/>
      <c r="SXV1096" s="255"/>
      <c r="SXW1096" s="255"/>
      <c r="SXX1096" s="255"/>
      <c r="SXY1096" s="255"/>
      <c r="SXZ1096" s="255"/>
      <c r="SYA1096" s="255"/>
      <c r="SYB1096" s="255"/>
      <c r="SYC1096" s="255"/>
      <c r="SYD1096" s="255"/>
      <c r="SYE1096" s="255"/>
      <c r="SYF1096" s="255"/>
      <c r="SYG1096" s="255"/>
      <c r="SYH1096" s="255"/>
      <c r="SYI1096" s="255"/>
      <c r="SYJ1096" s="255"/>
      <c r="SYK1096" s="255"/>
      <c r="SYL1096" s="255"/>
      <c r="SYM1096" s="255"/>
      <c r="SYN1096" s="255"/>
      <c r="SYO1096" s="255"/>
      <c r="SYP1096" s="255"/>
      <c r="SYQ1096" s="255"/>
      <c r="SYR1096" s="255"/>
      <c r="SYS1096" s="255"/>
      <c r="SYT1096" s="255"/>
      <c r="SYU1096" s="255"/>
      <c r="SYV1096" s="255"/>
      <c r="SYW1096" s="255"/>
      <c r="SYX1096" s="255"/>
      <c r="SYY1096" s="255"/>
      <c r="SYZ1096" s="255"/>
      <c r="SZA1096" s="255"/>
      <c r="SZB1096" s="255"/>
      <c r="SZC1096" s="255"/>
      <c r="SZD1096" s="255"/>
      <c r="SZE1096" s="255"/>
      <c r="SZF1096" s="255"/>
      <c r="SZG1096" s="255"/>
      <c r="SZH1096" s="255"/>
      <c r="SZI1096" s="255"/>
      <c r="SZJ1096" s="255"/>
      <c r="SZK1096" s="255"/>
      <c r="SZL1096" s="255"/>
      <c r="SZM1096" s="255"/>
      <c r="SZN1096" s="255"/>
      <c r="SZO1096" s="255"/>
      <c r="SZP1096" s="255"/>
      <c r="SZQ1096" s="255"/>
      <c r="SZR1096" s="255"/>
      <c r="SZS1096" s="255"/>
      <c r="SZT1096" s="255"/>
      <c r="SZU1096" s="255"/>
      <c r="SZV1096" s="255"/>
      <c r="SZW1096" s="255"/>
      <c r="SZX1096" s="255"/>
      <c r="SZY1096" s="255"/>
      <c r="SZZ1096" s="255"/>
      <c r="TAA1096" s="255"/>
      <c r="TAB1096" s="255"/>
      <c r="TAC1096" s="255"/>
      <c r="TAD1096" s="255"/>
      <c r="TAE1096" s="255"/>
      <c r="TAF1096" s="255"/>
      <c r="TAG1096" s="255"/>
      <c r="TAH1096" s="255"/>
      <c r="TAI1096" s="255"/>
      <c r="TAJ1096" s="255"/>
      <c r="TAK1096" s="255"/>
      <c r="TAL1096" s="255"/>
      <c r="TAM1096" s="255"/>
      <c r="TAN1096" s="255"/>
      <c r="TAO1096" s="255"/>
      <c r="TAP1096" s="255"/>
      <c r="TAQ1096" s="255"/>
      <c r="TAR1096" s="255"/>
      <c r="TAS1096" s="255"/>
      <c r="TAT1096" s="255"/>
      <c r="TAU1096" s="255"/>
      <c r="TAV1096" s="255"/>
      <c r="TAW1096" s="255"/>
      <c r="TAX1096" s="255"/>
      <c r="TAY1096" s="255"/>
      <c r="TAZ1096" s="255"/>
      <c r="TBA1096" s="255"/>
      <c r="TBB1096" s="255"/>
      <c r="TBC1096" s="255"/>
      <c r="TBD1096" s="255"/>
      <c r="TBE1096" s="255"/>
      <c r="TBF1096" s="255"/>
      <c r="TBG1096" s="255"/>
      <c r="TBH1096" s="255"/>
      <c r="TBI1096" s="255"/>
      <c r="TBJ1096" s="255"/>
      <c r="TBK1096" s="255"/>
      <c r="TBL1096" s="255"/>
      <c r="TBM1096" s="255"/>
      <c r="TBN1096" s="255"/>
      <c r="TBO1096" s="255"/>
      <c r="TBP1096" s="255"/>
      <c r="TBQ1096" s="255"/>
      <c r="TBR1096" s="255"/>
      <c r="TBS1096" s="255"/>
      <c r="TBT1096" s="255"/>
      <c r="TBU1096" s="255"/>
      <c r="TBV1096" s="255"/>
      <c r="TBW1096" s="255"/>
      <c r="TBX1096" s="255"/>
      <c r="TBY1096" s="255"/>
      <c r="TBZ1096" s="255"/>
      <c r="TCA1096" s="255"/>
      <c r="TCB1096" s="255"/>
      <c r="TCC1096" s="255"/>
      <c r="TCD1096" s="255"/>
      <c r="TCE1096" s="255"/>
      <c r="TCF1096" s="255"/>
      <c r="TCG1096" s="255"/>
      <c r="TCH1096" s="255"/>
      <c r="TCI1096" s="255"/>
      <c r="TCJ1096" s="255"/>
      <c r="TCK1096" s="255"/>
      <c r="TCL1096" s="255"/>
      <c r="TCM1096" s="255"/>
      <c r="TCN1096" s="255"/>
      <c r="TCO1096" s="255"/>
      <c r="TCP1096" s="255"/>
      <c r="TCQ1096" s="255"/>
      <c r="TCR1096" s="255"/>
      <c r="TCS1096" s="255"/>
      <c r="TCT1096" s="255"/>
      <c r="TCU1096" s="255"/>
      <c r="TCV1096" s="255"/>
      <c r="TCW1096" s="255"/>
      <c r="TCX1096" s="255"/>
      <c r="TCY1096" s="255"/>
      <c r="TCZ1096" s="255"/>
      <c r="TDA1096" s="255"/>
      <c r="TDB1096" s="255"/>
      <c r="TDC1096" s="255"/>
      <c r="TDD1096" s="255"/>
      <c r="TDE1096" s="255"/>
      <c r="TDF1096" s="255"/>
      <c r="TDG1096" s="255"/>
      <c r="TDH1096" s="255"/>
      <c r="TDI1096" s="255"/>
      <c r="TDJ1096" s="255"/>
      <c r="TDK1096" s="255"/>
      <c r="TDL1096" s="255"/>
      <c r="TDM1096" s="255"/>
      <c r="TDN1096" s="255"/>
      <c r="TDO1096" s="255"/>
      <c r="TDP1096" s="255"/>
      <c r="TDQ1096" s="255"/>
      <c r="TDR1096" s="255"/>
      <c r="TDS1096" s="255"/>
      <c r="TDT1096" s="255"/>
      <c r="TDU1096" s="255"/>
      <c r="TDV1096" s="255"/>
      <c r="TDW1096" s="255"/>
      <c r="TDX1096" s="255"/>
      <c r="TDY1096" s="255"/>
      <c r="TDZ1096" s="255"/>
      <c r="TEA1096" s="255"/>
      <c r="TEB1096" s="255"/>
      <c r="TEC1096" s="255"/>
      <c r="TED1096" s="255"/>
      <c r="TEE1096" s="255"/>
      <c r="TEF1096" s="255"/>
      <c r="TEG1096" s="255"/>
      <c r="TEH1096" s="255"/>
      <c r="TEI1096" s="255"/>
      <c r="TEJ1096" s="255"/>
      <c r="TEK1096" s="255"/>
      <c r="TEL1096" s="255"/>
      <c r="TEM1096" s="255"/>
      <c r="TEN1096" s="255"/>
      <c r="TEO1096" s="255"/>
      <c r="TEP1096" s="255"/>
      <c r="TEQ1096" s="255"/>
      <c r="TER1096" s="255"/>
      <c r="TES1096" s="255"/>
      <c r="TET1096" s="255"/>
      <c r="TEU1096" s="255"/>
      <c r="TEV1096" s="255"/>
      <c r="TEW1096" s="255"/>
      <c r="TEX1096" s="255"/>
      <c r="TEY1096" s="255"/>
      <c r="TEZ1096" s="255"/>
      <c r="TFA1096" s="255"/>
      <c r="TFB1096" s="255"/>
      <c r="TFC1096" s="255"/>
      <c r="TFD1096" s="255"/>
      <c r="TFE1096" s="255"/>
      <c r="TFF1096" s="255"/>
      <c r="TFG1096" s="255"/>
      <c r="TFH1096" s="255"/>
      <c r="TFI1096" s="255"/>
      <c r="TFJ1096" s="255"/>
      <c r="TFK1096" s="255"/>
      <c r="TFL1096" s="255"/>
      <c r="TFM1096" s="255"/>
      <c r="TFN1096" s="255"/>
      <c r="TFO1096" s="255"/>
      <c r="TFP1096" s="255"/>
      <c r="TFQ1096" s="255"/>
      <c r="TFR1096" s="255"/>
      <c r="TFS1096" s="255"/>
      <c r="TFT1096" s="255"/>
      <c r="TFU1096" s="255"/>
      <c r="TFV1096" s="255"/>
      <c r="TFW1096" s="255"/>
      <c r="TFX1096" s="255"/>
      <c r="TFY1096" s="255"/>
      <c r="TFZ1096" s="255"/>
      <c r="TGA1096" s="255"/>
      <c r="TGB1096" s="255"/>
      <c r="TGC1096" s="255"/>
      <c r="TGD1096" s="255"/>
      <c r="TGE1096" s="255"/>
      <c r="TGF1096" s="255"/>
      <c r="TGG1096" s="255"/>
      <c r="TGH1096" s="255"/>
      <c r="TGI1096" s="255"/>
      <c r="TGJ1096" s="255"/>
      <c r="TGK1096" s="255"/>
      <c r="TGL1096" s="255"/>
      <c r="TGM1096" s="255"/>
      <c r="TGN1096" s="255"/>
      <c r="TGO1096" s="255"/>
      <c r="TGP1096" s="255"/>
      <c r="TGQ1096" s="255"/>
      <c r="TGR1096" s="255"/>
      <c r="TGS1096" s="255"/>
      <c r="TGT1096" s="255"/>
      <c r="TGU1096" s="255"/>
      <c r="TGV1096" s="255"/>
      <c r="TGW1096" s="255"/>
      <c r="TGX1096" s="255"/>
      <c r="TGY1096" s="255"/>
      <c r="TGZ1096" s="255"/>
      <c r="THA1096" s="255"/>
      <c r="THB1096" s="255"/>
      <c r="THC1096" s="255"/>
      <c r="THD1096" s="255"/>
      <c r="THE1096" s="255"/>
      <c r="THF1096" s="255"/>
      <c r="THG1096" s="255"/>
      <c r="THH1096" s="255"/>
      <c r="THI1096" s="255"/>
      <c r="THJ1096" s="255"/>
      <c r="THK1096" s="255"/>
      <c r="THL1096" s="255"/>
      <c r="THM1096" s="255"/>
      <c r="THN1096" s="255"/>
      <c r="THO1096" s="255"/>
      <c r="THP1096" s="255"/>
      <c r="THQ1096" s="255"/>
      <c r="THR1096" s="255"/>
      <c r="THS1096" s="255"/>
      <c r="THT1096" s="255"/>
      <c r="THU1096" s="255"/>
      <c r="THV1096" s="255"/>
      <c r="THW1096" s="255"/>
      <c r="THX1096" s="255"/>
      <c r="THY1096" s="255"/>
      <c r="THZ1096" s="255"/>
      <c r="TIA1096" s="255"/>
      <c r="TIB1096" s="255"/>
      <c r="TIC1096" s="255"/>
      <c r="TID1096" s="255"/>
      <c r="TIE1096" s="255"/>
      <c r="TIF1096" s="255"/>
      <c r="TIG1096" s="255"/>
      <c r="TIH1096" s="255"/>
      <c r="TII1096" s="255"/>
      <c r="TIJ1096" s="255"/>
      <c r="TIK1096" s="255"/>
      <c r="TIL1096" s="255"/>
      <c r="TIM1096" s="255"/>
      <c r="TIN1096" s="255"/>
      <c r="TIO1096" s="255"/>
      <c r="TIP1096" s="255"/>
      <c r="TIQ1096" s="255"/>
      <c r="TIR1096" s="255"/>
      <c r="TIS1096" s="255"/>
      <c r="TIT1096" s="255"/>
      <c r="TIU1096" s="255"/>
      <c r="TIV1096" s="255"/>
      <c r="TIW1096" s="255"/>
      <c r="TIX1096" s="255"/>
      <c r="TIY1096" s="255"/>
      <c r="TIZ1096" s="255"/>
      <c r="TJA1096" s="255"/>
      <c r="TJB1096" s="255"/>
      <c r="TJC1096" s="255"/>
      <c r="TJD1096" s="255"/>
      <c r="TJE1096" s="255"/>
      <c r="TJF1096" s="255"/>
      <c r="TJG1096" s="255"/>
      <c r="TJH1096" s="255"/>
      <c r="TJI1096" s="255"/>
      <c r="TJJ1096" s="255"/>
      <c r="TJK1096" s="255"/>
      <c r="TJL1096" s="255"/>
      <c r="TJM1096" s="255"/>
      <c r="TJN1096" s="255"/>
      <c r="TJO1096" s="255"/>
      <c r="TJP1096" s="255"/>
      <c r="TJQ1096" s="255"/>
      <c r="TJR1096" s="255"/>
      <c r="TJS1096" s="255"/>
      <c r="TJT1096" s="255"/>
      <c r="TJU1096" s="255"/>
      <c r="TJV1096" s="255"/>
      <c r="TJW1096" s="255"/>
      <c r="TJX1096" s="255"/>
      <c r="TJY1096" s="255"/>
      <c r="TJZ1096" s="255"/>
      <c r="TKA1096" s="255"/>
      <c r="TKB1096" s="255"/>
      <c r="TKC1096" s="255"/>
      <c r="TKD1096" s="255"/>
      <c r="TKE1096" s="255"/>
      <c r="TKF1096" s="255"/>
      <c r="TKG1096" s="255"/>
      <c r="TKH1096" s="255"/>
      <c r="TKI1096" s="255"/>
      <c r="TKJ1096" s="255"/>
      <c r="TKK1096" s="255"/>
      <c r="TKL1096" s="255"/>
      <c r="TKM1096" s="255"/>
      <c r="TKN1096" s="255"/>
      <c r="TKO1096" s="255"/>
      <c r="TKP1096" s="255"/>
      <c r="TKQ1096" s="255"/>
      <c r="TKR1096" s="255"/>
      <c r="TKS1096" s="255"/>
      <c r="TKT1096" s="255"/>
      <c r="TKU1096" s="255"/>
      <c r="TKV1096" s="255"/>
      <c r="TKW1096" s="255"/>
      <c r="TKX1096" s="255"/>
      <c r="TKY1096" s="255"/>
      <c r="TKZ1096" s="255"/>
      <c r="TLA1096" s="255"/>
      <c r="TLB1096" s="255"/>
      <c r="TLC1096" s="255"/>
      <c r="TLD1096" s="255"/>
      <c r="TLE1096" s="255"/>
      <c r="TLF1096" s="255"/>
      <c r="TLG1096" s="255"/>
      <c r="TLH1096" s="255"/>
      <c r="TLI1096" s="255"/>
      <c r="TLJ1096" s="255"/>
      <c r="TLK1096" s="255"/>
      <c r="TLL1096" s="255"/>
      <c r="TLM1096" s="255"/>
      <c r="TLN1096" s="255"/>
      <c r="TLO1096" s="255"/>
      <c r="TLP1096" s="255"/>
      <c r="TLQ1096" s="255"/>
      <c r="TLR1096" s="255"/>
      <c r="TLS1096" s="255"/>
      <c r="TLT1096" s="255"/>
      <c r="TLU1096" s="255"/>
      <c r="TLV1096" s="255"/>
      <c r="TLW1096" s="255"/>
      <c r="TLX1096" s="255"/>
      <c r="TLY1096" s="255"/>
      <c r="TLZ1096" s="255"/>
      <c r="TMA1096" s="255"/>
      <c r="TMB1096" s="255"/>
      <c r="TMC1096" s="255"/>
      <c r="TMD1096" s="255"/>
      <c r="TME1096" s="255"/>
      <c r="TMF1096" s="255"/>
      <c r="TMG1096" s="255"/>
      <c r="TMH1096" s="255"/>
      <c r="TMI1096" s="255"/>
      <c r="TMJ1096" s="255"/>
      <c r="TMK1096" s="255"/>
      <c r="TML1096" s="255"/>
      <c r="TMM1096" s="255"/>
      <c r="TMN1096" s="255"/>
      <c r="TMO1096" s="255"/>
      <c r="TMP1096" s="255"/>
      <c r="TMQ1096" s="255"/>
      <c r="TMR1096" s="255"/>
      <c r="TMS1096" s="255"/>
      <c r="TMT1096" s="255"/>
      <c r="TMU1096" s="255"/>
      <c r="TMV1096" s="255"/>
      <c r="TMW1096" s="255"/>
      <c r="TMX1096" s="255"/>
      <c r="TMY1096" s="255"/>
      <c r="TMZ1096" s="255"/>
      <c r="TNA1096" s="255"/>
      <c r="TNB1096" s="255"/>
      <c r="TNC1096" s="255"/>
      <c r="TND1096" s="255"/>
      <c r="TNE1096" s="255"/>
      <c r="TNF1096" s="255"/>
      <c r="TNG1096" s="255"/>
      <c r="TNH1096" s="255"/>
      <c r="TNI1096" s="255"/>
      <c r="TNJ1096" s="255"/>
      <c r="TNK1096" s="255"/>
      <c r="TNL1096" s="255"/>
      <c r="TNM1096" s="255"/>
      <c r="TNN1096" s="255"/>
      <c r="TNO1096" s="255"/>
      <c r="TNP1096" s="255"/>
      <c r="TNQ1096" s="255"/>
      <c r="TNR1096" s="255"/>
      <c r="TNS1096" s="255"/>
      <c r="TNT1096" s="255"/>
      <c r="TNU1096" s="255"/>
      <c r="TNV1096" s="255"/>
      <c r="TNW1096" s="255"/>
      <c r="TNX1096" s="255"/>
      <c r="TNY1096" s="255"/>
      <c r="TNZ1096" s="255"/>
      <c r="TOA1096" s="255"/>
      <c r="TOB1096" s="255"/>
      <c r="TOC1096" s="255"/>
      <c r="TOD1096" s="255"/>
      <c r="TOE1096" s="255"/>
      <c r="TOF1096" s="255"/>
      <c r="TOG1096" s="255"/>
      <c r="TOH1096" s="255"/>
      <c r="TOI1096" s="255"/>
      <c r="TOJ1096" s="255"/>
      <c r="TOK1096" s="255"/>
      <c r="TOL1096" s="255"/>
      <c r="TOM1096" s="255"/>
      <c r="TON1096" s="255"/>
      <c r="TOO1096" s="255"/>
      <c r="TOP1096" s="255"/>
      <c r="TOQ1096" s="255"/>
      <c r="TOR1096" s="255"/>
      <c r="TOS1096" s="255"/>
      <c r="TOT1096" s="255"/>
      <c r="TOU1096" s="255"/>
      <c r="TOV1096" s="255"/>
      <c r="TOW1096" s="255"/>
      <c r="TOX1096" s="255"/>
      <c r="TOY1096" s="255"/>
      <c r="TOZ1096" s="255"/>
      <c r="TPA1096" s="255"/>
      <c r="TPB1096" s="255"/>
      <c r="TPC1096" s="255"/>
      <c r="TPD1096" s="255"/>
      <c r="TPE1096" s="255"/>
      <c r="TPF1096" s="255"/>
      <c r="TPG1096" s="255"/>
      <c r="TPH1096" s="255"/>
      <c r="TPI1096" s="255"/>
      <c r="TPJ1096" s="255"/>
      <c r="TPK1096" s="255"/>
      <c r="TPL1096" s="255"/>
      <c r="TPM1096" s="255"/>
      <c r="TPN1096" s="255"/>
      <c r="TPO1096" s="255"/>
      <c r="TPP1096" s="255"/>
      <c r="TPQ1096" s="255"/>
      <c r="TPR1096" s="255"/>
      <c r="TPS1096" s="255"/>
      <c r="TPT1096" s="255"/>
      <c r="TPU1096" s="255"/>
      <c r="TPV1096" s="255"/>
      <c r="TPW1096" s="255"/>
      <c r="TPX1096" s="255"/>
      <c r="TPY1096" s="255"/>
      <c r="TPZ1096" s="255"/>
      <c r="TQA1096" s="255"/>
      <c r="TQB1096" s="255"/>
      <c r="TQC1096" s="255"/>
      <c r="TQD1096" s="255"/>
      <c r="TQE1096" s="255"/>
      <c r="TQF1096" s="255"/>
      <c r="TQG1096" s="255"/>
      <c r="TQH1096" s="255"/>
      <c r="TQI1096" s="255"/>
      <c r="TQJ1096" s="255"/>
      <c r="TQK1096" s="255"/>
      <c r="TQL1096" s="255"/>
      <c r="TQM1096" s="255"/>
      <c r="TQN1096" s="255"/>
      <c r="TQO1096" s="255"/>
      <c r="TQP1096" s="255"/>
      <c r="TQQ1096" s="255"/>
      <c r="TQR1096" s="255"/>
      <c r="TQS1096" s="255"/>
      <c r="TQT1096" s="255"/>
      <c r="TQU1096" s="255"/>
      <c r="TQV1096" s="255"/>
      <c r="TQW1096" s="255"/>
      <c r="TQX1096" s="255"/>
      <c r="TQY1096" s="255"/>
      <c r="TQZ1096" s="255"/>
      <c r="TRA1096" s="255"/>
      <c r="TRB1096" s="255"/>
      <c r="TRC1096" s="255"/>
      <c r="TRD1096" s="255"/>
      <c r="TRE1096" s="255"/>
      <c r="TRF1096" s="255"/>
      <c r="TRG1096" s="255"/>
      <c r="TRH1096" s="255"/>
      <c r="TRI1096" s="255"/>
      <c r="TRJ1096" s="255"/>
      <c r="TRK1096" s="255"/>
      <c r="TRL1096" s="255"/>
      <c r="TRM1096" s="255"/>
      <c r="TRN1096" s="255"/>
      <c r="TRO1096" s="255"/>
      <c r="TRP1096" s="255"/>
      <c r="TRQ1096" s="255"/>
      <c r="TRR1096" s="255"/>
      <c r="TRS1096" s="255"/>
      <c r="TRT1096" s="255"/>
      <c r="TRU1096" s="255"/>
      <c r="TRV1096" s="255"/>
      <c r="TRW1096" s="255"/>
      <c r="TRX1096" s="255"/>
      <c r="TRY1096" s="255"/>
      <c r="TRZ1096" s="255"/>
      <c r="TSA1096" s="255"/>
      <c r="TSB1096" s="255"/>
      <c r="TSC1096" s="255"/>
      <c r="TSD1096" s="255"/>
      <c r="TSE1096" s="255"/>
      <c r="TSF1096" s="255"/>
      <c r="TSG1096" s="255"/>
      <c r="TSH1096" s="255"/>
      <c r="TSI1096" s="255"/>
      <c r="TSJ1096" s="255"/>
      <c r="TSK1096" s="255"/>
      <c r="TSL1096" s="255"/>
      <c r="TSM1096" s="255"/>
      <c r="TSN1096" s="255"/>
      <c r="TSO1096" s="255"/>
      <c r="TSP1096" s="255"/>
      <c r="TSQ1096" s="255"/>
      <c r="TSR1096" s="255"/>
      <c r="TSS1096" s="255"/>
      <c r="TST1096" s="255"/>
      <c r="TSU1096" s="255"/>
      <c r="TSV1096" s="255"/>
      <c r="TSW1096" s="255"/>
      <c r="TSX1096" s="255"/>
      <c r="TSY1096" s="255"/>
      <c r="TSZ1096" s="255"/>
      <c r="TTA1096" s="255"/>
      <c r="TTB1096" s="255"/>
      <c r="TTC1096" s="255"/>
      <c r="TTD1096" s="255"/>
      <c r="TTE1096" s="255"/>
      <c r="TTF1096" s="255"/>
      <c r="TTG1096" s="255"/>
      <c r="TTH1096" s="255"/>
      <c r="TTI1096" s="255"/>
      <c r="TTJ1096" s="255"/>
      <c r="TTK1096" s="255"/>
      <c r="TTL1096" s="255"/>
      <c r="TTM1096" s="255"/>
      <c r="TTN1096" s="255"/>
      <c r="TTO1096" s="255"/>
      <c r="TTP1096" s="255"/>
      <c r="TTQ1096" s="255"/>
      <c r="TTR1096" s="255"/>
      <c r="TTS1096" s="255"/>
      <c r="TTT1096" s="255"/>
      <c r="TTU1096" s="255"/>
      <c r="TTV1096" s="255"/>
      <c r="TTW1096" s="255"/>
      <c r="TTX1096" s="255"/>
      <c r="TTY1096" s="255"/>
      <c r="TTZ1096" s="255"/>
      <c r="TUA1096" s="255"/>
      <c r="TUB1096" s="255"/>
      <c r="TUC1096" s="255"/>
      <c r="TUD1096" s="255"/>
      <c r="TUE1096" s="255"/>
      <c r="TUF1096" s="255"/>
      <c r="TUG1096" s="255"/>
      <c r="TUH1096" s="255"/>
      <c r="TUI1096" s="255"/>
      <c r="TUJ1096" s="255"/>
      <c r="TUK1096" s="255"/>
      <c r="TUL1096" s="255"/>
      <c r="TUM1096" s="255"/>
      <c r="TUN1096" s="255"/>
      <c r="TUO1096" s="255"/>
      <c r="TUP1096" s="255"/>
      <c r="TUQ1096" s="255"/>
      <c r="TUR1096" s="255"/>
      <c r="TUS1096" s="255"/>
      <c r="TUT1096" s="255"/>
      <c r="TUU1096" s="255"/>
      <c r="TUV1096" s="255"/>
      <c r="TUW1096" s="255"/>
      <c r="TUX1096" s="255"/>
      <c r="TUY1096" s="255"/>
      <c r="TUZ1096" s="255"/>
      <c r="TVA1096" s="255"/>
      <c r="TVB1096" s="255"/>
      <c r="TVC1096" s="255"/>
      <c r="TVD1096" s="255"/>
      <c r="TVE1096" s="255"/>
      <c r="TVF1096" s="255"/>
      <c r="TVG1096" s="255"/>
      <c r="TVH1096" s="255"/>
      <c r="TVI1096" s="255"/>
      <c r="TVJ1096" s="255"/>
      <c r="TVK1096" s="255"/>
      <c r="TVL1096" s="255"/>
      <c r="TVM1096" s="255"/>
      <c r="TVN1096" s="255"/>
      <c r="TVO1096" s="255"/>
      <c r="TVP1096" s="255"/>
      <c r="TVQ1096" s="255"/>
      <c r="TVR1096" s="255"/>
      <c r="TVS1096" s="255"/>
      <c r="TVT1096" s="255"/>
      <c r="TVU1096" s="255"/>
      <c r="TVV1096" s="255"/>
      <c r="TVW1096" s="255"/>
      <c r="TVX1096" s="255"/>
      <c r="TVY1096" s="255"/>
      <c r="TVZ1096" s="255"/>
      <c r="TWA1096" s="255"/>
      <c r="TWB1096" s="255"/>
      <c r="TWC1096" s="255"/>
      <c r="TWD1096" s="255"/>
      <c r="TWE1096" s="255"/>
      <c r="TWF1096" s="255"/>
      <c r="TWG1096" s="255"/>
      <c r="TWH1096" s="255"/>
      <c r="TWI1096" s="255"/>
      <c r="TWJ1096" s="255"/>
      <c r="TWK1096" s="255"/>
      <c r="TWL1096" s="255"/>
      <c r="TWM1096" s="255"/>
      <c r="TWN1096" s="255"/>
      <c r="TWO1096" s="255"/>
      <c r="TWP1096" s="255"/>
      <c r="TWQ1096" s="255"/>
      <c r="TWR1096" s="255"/>
      <c r="TWS1096" s="255"/>
      <c r="TWT1096" s="255"/>
      <c r="TWU1096" s="255"/>
      <c r="TWV1096" s="255"/>
      <c r="TWW1096" s="255"/>
      <c r="TWX1096" s="255"/>
      <c r="TWY1096" s="255"/>
      <c r="TWZ1096" s="255"/>
      <c r="TXA1096" s="255"/>
      <c r="TXB1096" s="255"/>
      <c r="TXC1096" s="255"/>
      <c r="TXD1096" s="255"/>
      <c r="TXE1096" s="255"/>
      <c r="TXF1096" s="255"/>
      <c r="TXG1096" s="255"/>
      <c r="TXH1096" s="255"/>
      <c r="TXI1096" s="255"/>
      <c r="TXJ1096" s="255"/>
      <c r="TXK1096" s="255"/>
      <c r="TXL1096" s="255"/>
      <c r="TXM1096" s="255"/>
      <c r="TXN1096" s="255"/>
      <c r="TXO1096" s="255"/>
      <c r="TXP1096" s="255"/>
      <c r="TXQ1096" s="255"/>
      <c r="TXR1096" s="255"/>
      <c r="TXS1096" s="255"/>
      <c r="TXT1096" s="255"/>
      <c r="TXU1096" s="255"/>
      <c r="TXV1096" s="255"/>
      <c r="TXW1096" s="255"/>
      <c r="TXX1096" s="255"/>
      <c r="TXY1096" s="255"/>
      <c r="TXZ1096" s="255"/>
      <c r="TYA1096" s="255"/>
      <c r="TYB1096" s="255"/>
      <c r="TYC1096" s="255"/>
      <c r="TYD1096" s="255"/>
      <c r="TYE1096" s="255"/>
      <c r="TYF1096" s="255"/>
      <c r="TYG1096" s="255"/>
      <c r="TYH1096" s="255"/>
      <c r="TYI1096" s="255"/>
      <c r="TYJ1096" s="255"/>
      <c r="TYK1096" s="255"/>
      <c r="TYL1096" s="255"/>
      <c r="TYM1096" s="255"/>
      <c r="TYN1096" s="255"/>
      <c r="TYO1096" s="255"/>
      <c r="TYP1096" s="255"/>
      <c r="TYQ1096" s="255"/>
      <c r="TYR1096" s="255"/>
      <c r="TYS1096" s="255"/>
      <c r="TYT1096" s="255"/>
      <c r="TYU1096" s="255"/>
      <c r="TYV1096" s="255"/>
      <c r="TYW1096" s="255"/>
      <c r="TYX1096" s="255"/>
      <c r="TYY1096" s="255"/>
      <c r="TYZ1096" s="255"/>
      <c r="TZA1096" s="255"/>
      <c r="TZB1096" s="255"/>
      <c r="TZC1096" s="255"/>
      <c r="TZD1096" s="255"/>
      <c r="TZE1096" s="255"/>
      <c r="TZF1096" s="255"/>
      <c r="TZG1096" s="255"/>
      <c r="TZH1096" s="255"/>
      <c r="TZI1096" s="255"/>
      <c r="TZJ1096" s="255"/>
      <c r="TZK1096" s="255"/>
      <c r="TZL1096" s="255"/>
      <c r="TZM1096" s="255"/>
      <c r="TZN1096" s="255"/>
      <c r="TZO1096" s="255"/>
      <c r="TZP1096" s="255"/>
      <c r="TZQ1096" s="255"/>
      <c r="TZR1096" s="255"/>
      <c r="TZS1096" s="255"/>
      <c r="TZT1096" s="255"/>
      <c r="TZU1096" s="255"/>
      <c r="TZV1096" s="255"/>
      <c r="TZW1096" s="255"/>
      <c r="TZX1096" s="255"/>
      <c r="TZY1096" s="255"/>
      <c r="TZZ1096" s="255"/>
      <c r="UAA1096" s="255"/>
      <c r="UAB1096" s="255"/>
      <c r="UAC1096" s="255"/>
      <c r="UAD1096" s="255"/>
      <c r="UAE1096" s="255"/>
      <c r="UAF1096" s="255"/>
      <c r="UAG1096" s="255"/>
      <c r="UAH1096" s="255"/>
      <c r="UAI1096" s="255"/>
      <c r="UAJ1096" s="255"/>
      <c r="UAK1096" s="255"/>
      <c r="UAL1096" s="255"/>
      <c r="UAM1096" s="255"/>
      <c r="UAN1096" s="255"/>
      <c r="UAO1096" s="255"/>
      <c r="UAP1096" s="255"/>
      <c r="UAQ1096" s="255"/>
      <c r="UAR1096" s="255"/>
      <c r="UAS1096" s="255"/>
      <c r="UAT1096" s="255"/>
      <c r="UAU1096" s="255"/>
      <c r="UAV1096" s="255"/>
      <c r="UAW1096" s="255"/>
      <c r="UAX1096" s="255"/>
      <c r="UAY1096" s="255"/>
      <c r="UAZ1096" s="255"/>
      <c r="UBA1096" s="255"/>
      <c r="UBB1096" s="255"/>
      <c r="UBC1096" s="255"/>
      <c r="UBD1096" s="255"/>
      <c r="UBE1096" s="255"/>
      <c r="UBF1096" s="255"/>
      <c r="UBG1096" s="255"/>
      <c r="UBH1096" s="255"/>
      <c r="UBI1096" s="255"/>
      <c r="UBJ1096" s="255"/>
      <c r="UBK1096" s="255"/>
      <c r="UBL1096" s="255"/>
      <c r="UBM1096" s="255"/>
      <c r="UBN1096" s="255"/>
      <c r="UBO1096" s="255"/>
      <c r="UBP1096" s="255"/>
      <c r="UBQ1096" s="255"/>
      <c r="UBR1096" s="255"/>
      <c r="UBS1096" s="255"/>
      <c r="UBT1096" s="255"/>
      <c r="UBU1096" s="255"/>
      <c r="UBV1096" s="255"/>
      <c r="UBW1096" s="255"/>
      <c r="UBX1096" s="255"/>
      <c r="UBY1096" s="255"/>
      <c r="UBZ1096" s="255"/>
      <c r="UCA1096" s="255"/>
      <c r="UCB1096" s="255"/>
      <c r="UCC1096" s="255"/>
      <c r="UCD1096" s="255"/>
      <c r="UCE1096" s="255"/>
      <c r="UCF1096" s="255"/>
      <c r="UCG1096" s="255"/>
      <c r="UCH1096" s="255"/>
      <c r="UCI1096" s="255"/>
      <c r="UCJ1096" s="255"/>
      <c r="UCK1096" s="255"/>
      <c r="UCL1096" s="255"/>
      <c r="UCM1096" s="255"/>
      <c r="UCN1096" s="255"/>
      <c r="UCO1096" s="255"/>
      <c r="UCP1096" s="255"/>
      <c r="UCQ1096" s="255"/>
      <c r="UCR1096" s="255"/>
      <c r="UCS1096" s="255"/>
      <c r="UCT1096" s="255"/>
      <c r="UCU1096" s="255"/>
      <c r="UCV1096" s="255"/>
      <c r="UCW1096" s="255"/>
      <c r="UCX1096" s="255"/>
      <c r="UCY1096" s="255"/>
      <c r="UCZ1096" s="255"/>
      <c r="UDA1096" s="255"/>
      <c r="UDB1096" s="255"/>
      <c r="UDC1096" s="255"/>
      <c r="UDD1096" s="255"/>
      <c r="UDE1096" s="255"/>
      <c r="UDF1096" s="255"/>
      <c r="UDG1096" s="255"/>
      <c r="UDH1096" s="255"/>
      <c r="UDI1096" s="255"/>
      <c r="UDJ1096" s="255"/>
      <c r="UDK1096" s="255"/>
      <c r="UDL1096" s="255"/>
      <c r="UDM1096" s="255"/>
      <c r="UDN1096" s="255"/>
      <c r="UDO1096" s="255"/>
      <c r="UDP1096" s="255"/>
      <c r="UDQ1096" s="255"/>
      <c r="UDR1096" s="255"/>
      <c r="UDS1096" s="255"/>
      <c r="UDT1096" s="255"/>
      <c r="UDU1096" s="255"/>
      <c r="UDV1096" s="255"/>
      <c r="UDW1096" s="255"/>
      <c r="UDX1096" s="255"/>
      <c r="UDY1096" s="255"/>
      <c r="UDZ1096" s="255"/>
      <c r="UEA1096" s="255"/>
      <c r="UEB1096" s="255"/>
      <c r="UEC1096" s="255"/>
      <c r="UED1096" s="255"/>
      <c r="UEE1096" s="255"/>
      <c r="UEF1096" s="255"/>
      <c r="UEG1096" s="255"/>
      <c r="UEH1096" s="255"/>
      <c r="UEI1096" s="255"/>
      <c r="UEJ1096" s="255"/>
      <c r="UEK1096" s="255"/>
      <c r="UEL1096" s="255"/>
      <c r="UEM1096" s="255"/>
      <c r="UEN1096" s="255"/>
      <c r="UEO1096" s="255"/>
      <c r="UEP1096" s="255"/>
      <c r="UEQ1096" s="255"/>
      <c r="UER1096" s="255"/>
      <c r="UES1096" s="255"/>
      <c r="UET1096" s="255"/>
      <c r="UEU1096" s="255"/>
      <c r="UEV1096" s="255"/>
      <c r="UEW1096" s="255"/>
      <c r="UEX1096" s="255"/>
      <c r="UEY1096" s="255"/>
      <c r="UEZ1096" s="255"/>
      <c r="UFA1096" s="255"/>
      <c r="UFB1096" s="255"/>
      <c r="UFC1096" s="255"/>
      <c r="UFD1096" s="255"/>
      <c r="UFE1096" s="255"/>
      <c r="UFF1096" s="255"/>
      <c r="UFG1096" s="255"/>
      <c r="UFH1096" s="255"/>
      <c r="UFI1096" s="255"/>
      <c r="UFJ1096" s="255"/>
      <c r="UFK1096" s="255"/>
      <c r="UFL1096" s="255"/>
      <c r="UFM1096" s="255"/>
      <c r="UFN1096" s="255"/>
      <c r="UFO1096" s="255"/>
      <c r="UFP1096" s="255"/>
      <c r="UFQ1096" s="255"/>
      <c r="UFR1096" s="255"/>
      <c r="UFS1096" s="255"/>
      <c r="UFT1096" s="255"/>
      <c r="UFU1096" s="255"/>
      <c r="UFV1096" s="255"/>
      <c r="UFW1096" s="255"/>
      <c r="UFX1096" s="255"/>
      <c r="UFY1096" s="255"/>
      <c r="UFZ1096" s="255"/>
      <c r="UGA1096" s="255"/>
      <c r="UGB1096" s="255"/>
      <c r="UGC1096" s="255"/>
      <c r="UGD1096" s="255"/>
      <c r="UGE1096" s="255"/>
      <c r="UGF1096" s="255"/>
      <c r="UGG1096" s="255"/>
      <c r="UGH1096" s="255"/>
      <c r="UGI1096" s="255"/>
      <c r="UGJ1096" s="255"/>
      <c r="UGK1096" s="255"/>
      <c r="UGL1096" s="255"/>
      <c r="UGM1096" s="255"/>
      <c r="UGN1096" s="255"/>
      <c r="UGO1096" s="255"/>
      <c r="UGP1096" s="255"/>
      <c r="UGQ1096" s="255"/>
      <c r="UGR1096" s="255"/>
      <c r="UGS1096" s="255"/>
      <c r="UGT1096" s="255"/>
      <c r="UGU1096" s="255"/>
      <c r="UGV1096" s="255"/>
      <c r="UGW1096" s="255"/>
      <c r="UGX1096" s="255"/>
      <c r="UGY1096" s="255"/>
      <c r="UGZ1096" s="255"/>
      <c r="UHA1096" s="255"/>
      <c r="UHB1096" s="255"/>
      <c r="UHC1096" s="255"/>
      <c r="UHD1096" s="255"/>
      <c r="UHE1096" s="255"/>
      <c r="UHF1096" s="255"/>
      <c r="UHG1096" s="255"/>
      <c r="UHH1096" s="255"/>
      <c r="UHI1096" s="255"/>
      <c r="UHJ1096" s="255"/>
      <c r="UHK1096" s="255"/>
      <c r="UHL1096" s="255"/>
      <c r="UHM1096" s="255"/>
      <c r="UHN1096" s="255"/>
      <c r="UHO1096" s="255"/>
      <c r="UHP1096" s="255"/>
      <c r="UHQ1096" s="255"/>
      <c r="UHR1096" s="255"/>
      <c r="UHS1096" s="255"/>
      <c r="UHT1096" s="255"/>
      <c r="UHU1096" s="255"/>
      <c r="UHV1096" s="255"/>
      <c r="UHW1096" s="255"/>
      <c r="UHX1096" s="255"/>
      <c r="UHY1096" s="255"/>
      <c r="UHZ1096" s="255"/>
      <c r="UIA1096" s="255"/>
      <c r="UIB1096" s="255"/>
      <c r="UIC1096" s="255"/>
      <c r="UID1096" s="255"/>
      <c r="UIE1096" s="255"/>
      <c r="UIF1096" s="255"/>
      <c r="UIG1096" s="255"/>
      <c r="UIH1096" s="255"/>
      <c r="UII1096" s="255"/>
      <c r="UIJ1096" s="255"/>
      <c r="UIK1096" s="255"/>
      <c r="UIL1096" s="255"/>
      <c r="UIM1096" s="255"/>
      <c r="UIN1096" s="255"/>
      <c r="UIO1096" s="255"/>
      <c r="UIP1096" s="255"/>
      <c r="UIQ1096" s="255"/>
      <c r="UIR1096" s="255"/>
      <c r="UIS1096" s="255"/>
      <c r="UIT1096" s="255"/>
      <c r="UIU1096" s="255"/>
      <c r="UIV1096" s="255"/>
      <c r="UIW1096" s="255"/>
      <c r="UIX1096" s="255"/>
      <c r="UIY1096" s="255"/>
      <c r="UIZ1096" s="255"/>
      <c r="UJA1096" s="255"/>
      <c r="UJB1096" s="255"/>
      <c r="UJC1096" s="255"/>
      <c r="UJD1096" s="255"/>
      <c r="UJE1096" s="255"/>
      <c r="UJF1096" s="255"/>
      <c r="UJG1096" s="255"/>
      <c r="UJH1096" s="255"/>
      <c r="UJI1096" s="255"/>
      <c r="UJJ1096" s="255"/>
      <c r="UJK1096" s="255"/>
      <c r="UJL1096" s="255"/>
      <c r="UJM1096" s="255"/>
      <c r="UJN1096" s="255"/>
      <c r="UJO1096" s="255"/>
      <c r="UJP1096" s="255"/>
      <c r="UJQ1096" s="255"/>
      <c r="UJR1096" s="255"/>
      <c r="UJS1096" s="255"/>
      <c r="UJT1096" s="255"/>
      <c r="UJU1096" s="255"/>
      <c r="UJV1096" s="255"/>
      <c r="UJW1096" s="255"/>
      <c r="UJX1096" s="255"/>
      <c r="UJY1096" s="255"/>
      <c r="UJZ1096" s="255"/>
      <c r="UKA1096" s="255"/>
      <c r="UKB1096" s="255"/>
      <c r="UKC1096" s="255"/>
      <c r="UKD1096" s="255"/>
      <c r="UKE1096" s="255"/>
      <c r="UKF1096" s="255"/>
      <c r="UKG1096" s="255"/>
      <c r="UKH1096" s="255"/>
      <c r="UKI1096" s="255"/>
      <c r="UKJ1096" s="255"/>
      <c r="UKK1096" s="255"/>
      <c r="UKL1096" s="255"/>
      <c r="UKM1096" s="255"/>
      <c r="UKN1096" s="255"/>
      <c r="UKO1096" s="255"/>
      <c r="UKP1096" s="255"/>
      <c r="UKQ1096" s="255"/>
      <c r="UKR1096" s="255"/>
      <c r="UKS1096" s="255"/>
      <c r="UKT1096" s="255"/>
      <c r="UKU1096" s="255"/>
      <c r="UKV1096" s="255"/>
      <c r="UKW1096" s="255"/>
      <c r="UKX1096" s="255"/>
      <c r="UKY1096" s="255"/>
      <c r="UKZ1096" s="255"/>
      <c r="ULA1096" s="255"/>
      <c r="ULB1096" s="255"/>
      <c r="ULC1096" s="255"/>
      <c r="ULD1096" s="255"/>
      <c r="ULE1096" s="255"/>
      <c r="ULF1096" s="255"/>
      <c r="ULG1096" s="255"/>
      <c r="ULH1096" s="255"/>
      <c r="ULI1096" s="255"/>
      <c r="ULJ1096" s="255"/>
      <c r="ULK1096" s="255"/>
      <c r="ULL1096" s="255"/>
      <c r="ULM1096" s="255"/>
      <c r="ULN1096" s="255"/>
      <c r="ULO1096" s="255"/>
      <c r="ULP1096" s="255"/>
      <c r="ULQ1096" s="255"/>
      <c r="ULR1096" s="255"/>
      <c r="ULS1096" s="255"/>
      <c r="ULT1096" s="255"/>
      <c r="ULU1096" s="255"/>
      <c r="ULV1096" s="255"/>
      <c r="ULW1096" s="255"/>
      <c r="ULX1096" s="255"/>
      <c r="ULY1096" s="255"/>
      <c r="ULZ1096" s="255"/>
      <c r="UMA1096" s="255"/>
      <c r="UMB1096" s="255"/>
      <c r="UMC1096" s="255"/>
      <c r="UMD1096" s="255"/>
      <c r="UME1096" s="255"/>
      <c r="UMF1096" s="255"/>
      <c r="UMG1096" s="255"/>
      <c r="UMH1096" s="255"/>
      <c r="UMI1096" s="255"/>
      <c r="UMJ1096" s="255"/>
      <c r="UMK1096" s="255"/>
      <c r="UML1096" s="255"/>
      <c r="UMM1096" s="255"/>
      <c r="UMN1096" s="255"/>
      <c r="UMO1096" s="255"/>
      <c r="UMP1096" s="255"/>
      <c r="UMQ1096" s="255"/>
      <c r="UMR1096" s="255"/>
      <c r="UMS1096" s="255"/>
      <c r="UMT1096" s="255"/>
      <c r="UMU1096" s="255"/>
      <c r="UMV1096" s="255"/>
      <c r="UMW1096" s="255"/>
      <c r="UMX1096" s="255"/>
      <c r="UMY1096" s="255"/>
      <c r="UMZ1096" s="255"/>
      <c r="UNA1096" s="255"/>
      <c r="UNB1096" s="255"/>
      <c r="UNC1096" s="255"/>
      <c r="UND1096" s="255"/>
      <c r="UNE1096" s="255"/>
      <c r="UNF1096" s="255"/>
      <c r="UNG1096" s="255"/>
      <c r="UNH1096" s="255"/>
      <c r="UNI1096" s="255"/>
      <c r="UNJ1096" s="255"/>
      <c r="UNK1096" s="255"/>
      <c r="UNL1096" s="255"/>
      <c r="UNM1096" s="255"/>
      <c r="UNN1096" s="255"/>
      <c r="UNO1096" s="255"/>
      <c r="UNP1096" s="255"/>
      <c r="UNQ1096" s="255"/>
      <c r="UNR1096" s="255"/>
      <c r="UNS1096" s="255"/>
      <c r="UNT1096" s="255"/>
      <c r="UNU1096" s="255"/>
      <c r="UNV1096" s="255"/>
      <c r="UNW1096" s="255"/>
      <c r="UNX1096" s="255"/>
      <c r="UNY1096" s="255"/>
      <c r="UNZ1096" s="255"/>
      <c r="UOA1096" s="255"/>
      <c r="UOB1096" s="255"/>
      <c r="UOC1096" s="255"/>
      <c r="UOD1096" s="255"/>
      <c r="UOE1096" s="255"/>
      <c r="UOF1096" s="255"/>
      <c r="UOG1096" s="255"/>
      <c r="UOH1096" s="255"/>
      <c r="UOI1096" s="255"/>
      <c r="UOJ1096" s="255"/>
      <c r="UOK1096" s="255"/>
      <c r="UOL1096" s="255"/>
      <c r="UOM1096" s="255"/>
      <c r="UON1096" s="255"/>
      <c r="UOO1096" s="255"/>
      <c r="UOP1096" s="255"/>
      <c r="UOQ1096" s="255"/>
      <c r="UOR1096" s="255"/>
      <c r="UOS1096" s="255"/>
      <c r="UOT1096" s="255"/>
      <c r="UOU1096" s="255"/>
      <c r="UOV1096" s="255"/>
      <c r="UOW1096" s="255"/>
      <c r="UOX1096" s="255"/>
      <c r="UOY1096" s="255"/>
      <c r="UOZ1096" s="255"/>
      <c r="UPA1096" s="255"/>
      <c r="UPB1096" s="255"/>
      <c r="UPC1096" s="255"/>
      <c r="UPD1096" s="255"/>
      <c r="UPE1096" s="255"/>
      <c r="UPF1096" s="255"/>
      <c r="UPG1096" s="255"/>
      <c r="UPH1096" s="255"/>
      <c r="UPI1096" s="255"/>
      <c r="UPJ1096" s="255"/>
      <c r="UPK1096" s="255"/>
      <c r="UPL1096" s="255"/>
      <c r="UPM1096" s="255"/>
      <c r="UPN1096" s="255"/>
      <c r="UPO1096" s="255"/>
      <c r="UPP1096" s="255"/>
      <c r="UPQ1096" s="255"/>
      <c r="UPR1096" s="255"/>
      <c r="UPS1096" s="255"/>
      <c r="UPT1096" s="255"/>
      <c r="UPU1096" s="255"/>
      <c r="UPV1096" s="255"/>
      <c r="UPW1096" s="255"/>
      <c r="UPX1096" s="255"/>
      <c r="UPY1096" s="255"/>
      <c r="UPZ1096" s="255"/>
      <c r="UQA1096" s="255"/>
      <c r="UQB1096" s="255"/>
      <c r="UQC1096" s="255"/>
      <c r="UQD1096" s="255"/>
      <c r="UQE1096" s="255"/>
      <c r="UQF1096" s="255"/>
      <c r="UQG1096" s="255"/>
      <c r="UQH1096" s="255"/>
      <c r="UQI1096" s="255"/>
      <c r="UQJ1096" s="255"/>
      <c r="UQK1096" s="255"/>
      <c r="UQL1096" s="255"/>
      <c r="UQM1096" s="255"/>
      <c r="UQN1096" s="255"/>
      <c r="UQO1096" s="255"/>
      <c r="UQP1096" s="255"/>
      <c r="UQQ1096" s="255"/>
      <c r="UQR1096" s="255"/>
      <c r="UQS1096" s="255"/>
      <c r="UQT1096" s="255"/>
      <c r="UQU1096" s="255"/>
      <c r="UQV1096" s="255"/>
      <c r="UQW1096" s="255"/>
      <c r="UQX1096" s="255"/>
      <c r="UQY1096" s="255"/>
      <c r="UQZ1096" s="255"/>
      <c r="URA1096" s="255"/>
      <c r="URB1096" s="255"/>
      <c r="URC1096" s="255"/>
      <c r="URD1096" s="255"/>
      <c r="URE1096" s="255"/>
      <c r="URF1096" s="255"/>
      <c r="URG1096" s="255"/>
      <c r="URH1096" s="255"/>
      <c r="URI1096" s="255"/>
      <c r="URJ1096" s="255"/>
      <c r="URK1096" s="255"/>
      <c r="URL1096" s="255"/>
      <c r="URM1096" s="255"/>
      <c r="URN1096" s="255"/>
      <c r="URO1096" s="255"/>
      <c r="URP1096" s="255"/>
      <c r="URQ1096" s="255"/>
      <c r="URR1096" s="255"/>
      <c r="URS1096" s="255"/>
      <c r="URT1096" s="255"/>
      <c r="URU1096" s="255"/>
      <c r="URV1096" s="255"/>
      <c r="URW1096" s="255"/>
      <c r="URX1096" s="255"/>
      <c r="URY1096" s="255"/>
      <c r="URZ1096" s="255"/>
      <c r="USA1096" s="255"/>
      <c r="USB1096" s="255"/>
      <c r="USC1096" s="255"/>
      <c r="USD1096" s="255"/>
      <c r="USE1096" s="255"/>
      <c r="USF1096" s="255"/>
      <c r="USG1096" s="255"/>
      <c r="USH1096" s="255"/>
      <c r="USI1096" s="255"/>
      <c r="USJ1096" s="255"/>
      <c r="USK1096" s="255"/>
      <c r="USL1096" s="255"/>
      <c r="USM1096" s="255"/>
      <c r="USN1096" s="255"/>
      <c r="USO1096" s="255"/>
      <c r="USP1096" s="255"/>
      <c r="USQ1096" s="255"/>
      <c r="USR1096" s="255"/>
      <c r="USS1096" s="255"/>
      <c r="UST1096" s="255"/>
      <c r="USU1096" s="255"/>
      <c r="USV1096" s="255"/>
      <c r="USW1096" s="255"/>
      <c r="USX1096" s="255"/>
      <c r="USY1096" s="255"/>
      <c r="USZ1096" s="255"/>
      <c r="UTA1096" s="255"/>
      <c r="UTB1096" s="255"/>
      <c r="UTC1096" s="255"/>
      <c r="UTD1096" s="255"/>
      <c r="UTE1096" s="255"/>
      <c r="UTF1096" s="255"/>
      <c r="UTG1096" s="255"/>
      <c r="UTH1096" s="255"/>
      <c r="UTI1096" s="255"/>
      <c r="UTJ1096" s="255"/>
      <c r="UTK1096" s="255"/>
      <c r="UTL1096" s="255"/>
      <c r="UTM1096" s="255"/>
      <c r="UTN1096" s="255"/>
      <c r="UTO1096" s="255"/>
      <c r="UTP1096" s="255"/>
      <c r="UTQ1096" s="255"/>
      <c r="UTR1096" s="255"/>
      <c r="UTS1096" s="255"/>
      <c r="UTT1096" s="255"/>
      <c r="UTU1096" s="255"/>
      <c r="UTV1096" s="255"/>
      <c r="UTW1096" s="255"/>
      <c r="UTX1096" s="255"/>
      <c r="UTY1096" s="255"/>
      <c r="UTZ1096" s="255"/>
      <c r="UUA1096" s="255"/>
      <c r="UUB1096" s="255"/>
      <c r="UUC1096" s="255"/>
      <c r="UUD1096" s="255"/>
      <c r="UUE1096" s="255"/>
      <c r="UUF1096" s="255"/>
      <c r="UUG1096" s="255"/>
      <c r="UUH1096" s="255"/>
      <c r="UUI1096" s="255"/>
      <c r="UUJ1096" s="255"/>
      <c r="UUK1096" s="255"/>
      <c r="UUL1096" s="255"/>
      <c r="UUM1096" s="255"/>
      <c r="UUN1096" s="255"/>
      <c r="UUO1096" s="255"/>
      <c r="UUP1096" s="255"/>
      <c r="UUQ1096" s="255"/>
      <c r="UUR1096" s="255"/>
      <c r="UUS1096" s="255"/>
      <c r="UUT1096" s="255"/>
      <c r="UUU1096" s="255"/>
      <c r="UUV1096" s="255"/>
      <c r="UUW1096" s="255"/>
      <c r="UUX1096" s="255"/>
      <c r="UUY1096" s="255"/>
      <c r="UUZ1096" s="255"/>
      <c r="UVA1096" s="255"/>
      <c r="UVB1096" s="255"/>
      <c r="UVC1096" s="255"/>
      <c r="UVD1096" s="255"/>
      <c r="UVE1096" s="255"/>
      <c r="UVF1096" s="255"/>
      <c r="UVG1096" s="255"/>
      <c r="UVH1096" s="255"/>
      <c r="UVI1096" s="255"/>
      <c r="UVJ1096" s="255"/>
      <c r="UVK1096" s="255"/>
      <c r="UVL1096" s="255"/>
      <c r="UVM1096" s="255"/>
      <c r="UVN1096" s="255"/>
      <c r="UVO1096" s="255"/>
      <c r="UVP1096" s="255"/>
      <c r="UVQ1096" s="255"/>
      <c r="UVR1096" s="255"/>
      <c r="UVS1096" s="255"/>
      <c r="UVT1096" s="255"/>
      <c r="UVU1096" s="255"/>
      <c r="UVV1096" s="255"/>
      <c r="UVW1096" s="255"/>
      <c r="UVX1096" s="255"/>
      <c r="UVY1096" s="255"/>
      <c r="UVZ1096" s="255"/>
      <c r="UWA1096" s="255"/>
      <c r="UWB1096" s="255"/>
      <c r="UWC1096" s="255"/>
      <c r="UWD1096" s="255"/>
      <c r="UWE1096" s="255"/>
      <c r="UWF1096" s="255"/>
      <c r="UWG1096" s="255"/>
      <c r="UWH1096" s="255"/>
      <c r="UWI1096" s="255"/>
      <c r="UWJ1096" s="255"/>
      <c r="UWK1096" s="255"/>
      <c r="UWL1096" s="255"/>
      <c r="UWM1096" s="255"/>
      <c r="UWN1096" s="255"/>
      <c r="UWO1096" s="255"/>
      <c r="UWP1096" s="255"/>
      <c r="UWQ1096" s="255"/>
      <c r="UWR1096" s="255"/>
      <c r="UWS1096" s="255"/>
      <c r="UWT1096" s="255"/>
      <c r="UWU1096" s="255"/>
      <c r="UWV1096" s="255"/>
      <c r="UWW1096" s="255"/>
      <c r="UWX1096" s="255"/>
      <c r="UWY1096" s="255"/>
      <c r="UWZ1096" s="255"/>
      <c r="UXA1096" s="255"/>
      <c r="UXB1096" s="255"/>
      <c r="UXC1096" s="255"/>
      <c r="UXD1096" s="255"/>
      <c r="UXE1096" s="255"/>
      <c r="UXF1096" s="255"/>
      <c r="UXG1096" s="255"/>
      <c r="UXH1096" s="255"/>
      <c r="UXI1096" s="255"/>
      <c r="UXJ1096" s="255"/>
      <c r="UXK1096" s="255"/>
      <c r="UXL1096" s="255"/>
      <c r="UXM1096" s="255"/>
      <c r="UXN1096" s="255"/>
      <c r="UXO1096" s="255"/>
      <c r="UXP1096" s="255"/>
      <c r="UXQ1096" s="255"/>
      <c r="UXR1096" s="255"/>
      <c r="UXS1096" s="255"/>
      <c r="UXT1096" s="255"/>
      <c r="UXU1096" s="255"/>
      <c r="UXV1096" s="255"/>
      <c r="UXW1096" s="255"/>
      <c r="UXX1096" s="255"/>
      <c r="UXY1096" s="255"/>
      <c r="UXZ1096" s="255"/>
      <c r="UYA1096" s="255"/>
      <c r="UYB1096" s="255"/>
      <c r="UYC1096" s="255"/>
      <c r="UYD1096" s="255"/>
      <c r="UYE1096" s="255"/>
      <c r="UYF1096" s="255"/>
      <c r="UYG1096" s="255"/>
      <c r="UYH1096" s="255"/>
      <c r="UYI1096" s="255"/>
      <c r="UYJ1096" s="255"/>
      <c r="UYK1096" s="255"/>
      <c r="UYL1096" s="255"/>
      <c r="UYM1096" s="255"/>
      <c r="UYN1096" s="255"/>
      <c r="UYO1096" s="255"/>
      <c r="UYP1096" s="255"/>
      <c r="UYQ1096" s="255"/>
      <c r="UYR1096" s="255"/>
      <c r="UYS1096" s="255"/>
      <c r="UYT1096" s="255"/>
      <c r="UYU1096" s="255"/>
      <c r="UYV1096" s="255"/>
      <c r="UYW1096" s="255"/>
      <c r="UYX1096" s="255"/>
      <c r="UYY1096" s="255"/>
      <c r="UYZ1096" s="255"/>
      <c r="UZA1096" s="255"/>
      <c r="UZB1096" s="255"/>
      <c r="UZC1096" s="255"/>
      <c r="UZD1096" s="255"/>
      <c r="UZE1096" s="255"/>
      <c r="UZF1096" s="255"/>
      <c r="UZG1096" s="255"/>
      <c r="UZH1096" s="255"/>
      <c r="UZI1096" s="255"/>
      <c r="UZJ1096" s="255"/>
      <c r="UZK1096" s="255"/>
      <c r="UZL1096" s="255"/>
      <c r="UZM1096" s="255"/>
      <c r="UZN1096" s="255"/>
      <c r="UZO1096" s="255"/>
      <c r="UZP1096" s="255"/>
      <c r="UZQ1096" s="255"/>
      <c r="UZR1096" s="255"/>
      <c r="UZS1096" s="255"/>
      <c r="UZT1096" s="255"/>
      <c r="UZU1096" s="255"/>
      <c r="UZV1096" s="255"/>
      <c r="UZW1096" s="255"/>
      <c r="UZX1096" s="255"/>
      <c r="UZY1096" s="255"/>
      <c r="UZZ1096" s="255"/>
      <c r="VAA1096" s="255"/>
      <c r="VAB1096" s="255"/>
      <c r="VAC1096" s="255"/>
      <c r="VAD1096" s="255"/>
      <c r="VAE1096" s="255"/>
      <c r="VAF1096" s="255"/>
      <c r="VAG1096" s="255"/>
      <c r="VAH1096" s="255"/>
      <c r="VAI1096" s="255"/>
      <c r="VAJ1096" s="255"/>
      <c r="VAK1096" s="255"/>
      <c r="VAL1096" s="255"/>
      <c r="VAM1096" s="255"/>
      <c r="VAN1096" s="255"/>
      <c r="VAO1096" s="255"/>
      <c r="VAP1096" s="255"/>
      <c r="VAQ1096" s="255"/>
      <c r="VAR1096" s="255"/>
      <c r="VAS1096" s="255"/>
      <c r="VAT1096" s="255"/>
      <c r="VAU1096" s="255"/>
      <c r="VAV1096" s="255"/>
      <c r="VAW1096" s="255"/>
      <c r="VAX1096" s="255"/>
      <c r="VAY1096" s="255"/>
      <c r="VAZ1096" s="255"/>
      <c r="VBA1096" s="255"/>
      <c r="VBB1096" s="255"/>
      <c r="VBC1096" s="255"/>
      <c r="VBD1096" s="255"/>
      <c r="VBE1096" s="255"/>
      <c r="VBF1096" s="255"/>
      <c r="VBG1096" s="255"/>
      <c r="VBH1096" s="255"/>
      <c r="VBI1096" s="255"/>
      <c r="VBJ1096" s="255"/>
      <c r="VBK1096" s="255"/>
      <c r="VBL1096" s="255"/>
      <c r="VBM1096" s="255"/>
      <c r="VBN1096" s="255"/>
      <c r="VBO1096" s="255"/>
      <c r="VBP1096" s="255"/>
      <c r="VBQ1096" s="255"/>
      <c r="VBR1096" s="255"/>
      <c r="VBS1096" s="255"/>
      <c r="VBT1096" s="255"/>
      <c r="VBU1096" s="255"/>
      <c r="VBV1096" s="255"/>
      <c r="VBW1096" s="255"/>
      <c r="VBX1096" s="255"/>
      <c r="VBY1096" s="255"/>
      <c r="VBZ1096" s="255"/>
      <c r="VCA1096" s="255"/>
      <c r="VCB1096" s="255"/>
      <c r="VCC1096" s="255"/>
      <c r="VCD1096" s="255"/>
      <c r="VCE1096" s="255"/>
      <c r="VCF1096" s="255"/>
      <c r="VCG1096" s="255"/>
      <c r="VCH1096" s="255"/>
      <c r="VCI1096" s="255"/>
      <c r="VCJ1096" s="255"/>
      <c r="VCK1096" s="255"/>
      <c r="VCL1096" s="255"/>
      <c r="VCM1096" s="255"/>
      <c r="VCN1096" s="255"/>
      <c r="VCO1096" s="255"/>
      <c r="VCP1096" s="255"/>
      <c r="VCQ1096" s="255"/>
      <c r="VCR1096" s="255"/>
      <c r="VCS1096" s="255"/>
      <c r="VCT1096" s="255"/>
      <c r="VCU1096" s="255"/>
      <c r="VCV1096" s="255"/>
      <c r="VCW1096" s="255"/>
      <c r="VCX1096" s="255"/>
      <c r="VCY1096" s="255"/>
      <c r="VCZ1096" s="255"/>
      <c r="VDA1096" s="255"/>
      <c r="VDB1096" s="255"/>
      <c r="VDC1096" s="255"/>
      <c r="VDD1096" s="255"/>
      <c r="VDE1096" s="255"/>
      <c r="VDF1096" s="255"/>
      <c r="VDG1096" s="255"/>
      <c r="VDH1096" s="255"/>
      <c r="VDI1096" s="255"/>
      <c r="VDJ1096" s="255"/>
      <c r="VDK1096" s="255"/>
      <c r="VDL1096" s="255"/>
      <c r="VDM1096" s="255"/>
      <c r="VDN1096" s="255"/>
      <c r="VDO1096" s="255"/>
      <c r="VDP1096" s="255"/>
      <c r="VDQ1096" s="255"/>
      <c r="VDR1096" s="255"/>
      <c r="VDS1096" s="255"/>
      <c r="VDT1096" s="255"/>
      <c r="VDU1096" s="255"/>
      <c r="VDV1096" s="255"/>
      <c r="VDW1096" s="255"/>
      <c r="VDX1096" s="255"/>
      <c r="VDY1096" s="255"/>
      <c r="VDZ1096" s="255"/>
      <c r="VEA1096" s="255"/>
      <c r="VEB1096" s="255"/>
      <c r="VEC1096" s="255"/>
      <c r="VED1096" s="255"/>
      <c r="VEE1096" s="255"/>
      <c r="VEF1096" s="255"/>
      <c r="VEG1096" s="255"/>
      <c r="VEH1096" s="255"/>
      <c r="VEI1096" s="255"/>
      <c r="VEJ1096" s="255"/>
      <c r="VEK1096" s="255"/>
      <c r="VEL1096" s="255"/>
      <c r="VEM1096" s="255"/>
      <c r="VEN1096" s="255"/>
      <c r="VEO1096" s="255"/>
      <c r="VEP1096" s="255"/>
      <c r="VEQ1096" s="255"/>
      <c r="VER1096" s="255"/>
      <c r="VES1096" s="255"/>
      <c r="VET1096" s="255"/>
      <c r="VEU1096" s="255"/>
      <c r="VEV1096" s="255"/>
      <c r="VEW1096" s="255"/>
      <c r="VEX1096" s="255"/>
      <c r="VEY1096" s="255"/>
      <c r="VEZ1096" s="255"/>
      <c r="VFA1096" s="255"/>
      <c r="VFB1096" s="255"/>
      <c r="VFC1096" s="255"/>
      <c r="VFD1096" s="255"/>
      <c r="VFE1096" s="255"/>
      <c r="VFF1096" s="255"/>
      <c r="VFG1096" s="255"/>
      <c r="VFH1096" s="255"/>
      <c r="VFI1096" s="255"/>
      <c r="VFJ1096" s="255"/>
      <c r="VFK1096" s="255"/>
      <c r="VFL1096" s="255"/>
      <c r="VFM1096" s="255"/>
      <c r="VFN1096" s="255"/>
      <c r="VFO1096" s="255"/>
      <c r="VFP1096" s="255"/>
      <c r="VFQ1096" s="255"/>
      <c r="VFR1096" s="255"/>
      <c r="VFS1096" s="255"/>
      <c r="VFT1096" s="255"/>
      <c r="VFU1096" s="255"/>
      <c r="VFV1096" s="255"/>
      <c r="VFW1096" s="255"/>
      <c r="VFX1096" s="255"/>
      <c r="VFY1096" s="255"/>
      <c r="VFZ1096" s="255"/>
      <c r="VGA1096" s="255"/>
      <c r="VGB1096" s="255"/>
      <c r="VGC1096" s="255"/>
      <c r="VGD1096" s="255"/>
      <c r="VGE1096" s="255"/>
      <c r="VGF1096" s="255"/>
      <c r="VGG1096" s="255"/>
      <c r="VGH1096" s="255"/>
      <c r="VGI1096" s="255"/>
      <c r="VGJ1096" s="255"/>
      <c r="VGK1096" s="255"/>
      <c r="VGL1096" s="255"/>
      <c r="VGM1096" s="255"/>
      <c r="VGN1096" s="255"/>
      <c r="VGO1096" s="255"/>
      <c r="VGP1096" s="255"/>
      <c r="VGQ1096" s="255"/>
      <c r="VGR1096" s="255"/>
      <c r="VGS1096" s="255"/>
      <c r="VGT1096" s="255"/>
      <c r="VGU1096" s="255"/>
      <c r="VGV1096" s="255"/>
      <c r="VGW1096" s="255"/>
      <c r="VGX1096" s="255"/>
      <c r="VGY1096" s="255"/>
      <c r="VGZ1096" s="255"/>
      <c r="VHA1096" s="255"/>
      <c r="VHB1096" s="255"/>
      <c r="VHC1096" s="255"/>
      <c r="VHD1096" s="255"/>
      <c r="VHE1096" s="255"/>
      <c r="VHF1096" s="255"/>
      <c r="VHG1096" s="255"/>
      <c r="VHH1096" s="255"/>
      <c r="VHI1096" s="255"/>
      <c r="VHJ1096" s="255"/>
      <c r="VHK1096" s="255"/>
      <c r="VHL1096" s="255"/>
      <c r="VHM1096" s="255"/>
      <c r="VHN1096" s="255"/>
      <c r="VHO1096" s="255"/>
      <c r="VHP1096" s="255"/>
      <c r="VHQ1096" s="255"/>
      <c r="VHR1096" s="255"/>
      <c r="VHS1096" s="255"/>
      <c r="VHT1096" s="255"/>
      <c r="VHU1096" s="255"/>
      <c r="VHV1096" s="255"/>
      <c r="VHW1096" s="255"/>
      <c r="VHX1096" s="255"/>
      <c r="VHY1096" s="255"/>
      <c r="VHZ1096" s="255"/>
      <c r="VIA1096" s="255"/>
      <c r="VIB1096" s="255"/>
      <c r="VIC1096" s="255"/>
      <c r="VID1096" s="255"/>
      <c r="VIE1096" s="255"/>
      <c r="VIF1096" s="255"/>
      <c r="VIG1096" s="255"/>
      <c r="VIH1096" s="255"/>
      <c r="VII1096" s="255"/>
      <c r="VIJ1096" s="255"/>
      <c r="VIK1096" s="255"/>
      <c r="VIL1096" s="255"/>
      <c r="VIM1096" s="255"/>
      <c r="VIN1096" s="255"/>
      <c r="VIO1096" s="255"/>
      <c r="VIP1096" s="255"/>
      <c r="VIQ1096" s="255"/>
      <c r="VIR1096" s="255"/>
      <c r="VIS1096" s="255"/>
      <c r="VIT1096" s="255"/>
      <c r="VIU1096" s="255"/>
      <c r="VIV1096" s="255"/>
      <c r="VIW1096" s="255"/>
      <c r="VIX1096" s="255"/>
      <c r="VIY1096" s="255"/>
      <c r="VIZ1096" s="255"/>
      <c r="VJA1096" s="255"/>
      <c r="VJB1096" s="255"/>
      <c r="VJC1096" s="255"/>
      <c r="VJD1096" s="255"/>
      <c r="VJE1096" s="255"/>
      <c r="VJF1096" s="255"/>
      <c r="VJG1096" s="255"/>
      <c r="VJH1096" s="255"/>
      <c r="VJI1096" s="255"/>
      <c r="VJJ1096" s="255"/>
      <c r="VJK1096" s="255"/>
      <c r="VJL1096" s="255"/>
      <c r="VJM1096" s="255"/>
      <c r="VJN1096" s="255"/>
      <c r="VJO1096" s="255"/>
      <c r="VJP1096" s="255"/>
      <c r="VJQ1096" s="255"/>
      <c r="VJR1096" s="255"/>
      <c r="VJS1096" s="255"/>
      <c r="VJT1096" s="255"/>
      <c r="VJU1096" s="255"/>
      <c r="VJV1096" s="255"/>
      <c r="VJW1096" s="255"/>
      <c r="VJX1096" s="255"/>
      <c r="VJY1096" s="255"/>
      <c r="VJZ1096" s="255"/>
      <c r="VKA1096" s="255"/>
      <c r="VKB1096" s="255"/>
      <c r="VKC1096" s="255"/>
      <c r="VKD1096" s="255"/>
      <c r="VKE1096" s="255"/>
      <c r="VKF1096" s="255"/>
      <c r="VKG1096" s="255"/>
      <c r="VKH1096" s="255"/>
      <c r="VKI1096" s="255"/>
      <c r="VKJ1096" s="255"/>
      <c r="VKK1096" s="255"/>
      <c r="VKL1096" s="255"/>
      <c r="VKM1096" s="255"/>
      <c r="VKN1096" s="255"/>
      <c r="VKO1096" s="255"/>
      <c r="VKP1096" s="255"/>
      <c r="VKQ1096" s="255"/>
      <c r="VKR1096" s="255"/>
      <c r="VKS1096" s="255"/>
      <c r="VKT1096" s="255"/>
      <c r="VKU1096" s="255"/>
      <c r="VKV1096" s="255"/>
      <c r="VKW1096" s="255"/>
      <c r="VKX1096" s="255"/>
      <c r="VKY1096" s="255"/>
      <c r="VKZ1096" s="255"/>
      <c r="VLA1096" s="255"/>
      <c r="VLB1096" s="255"/>
      <c r="VLC1096" s="255"/>
      <c r="VLD1096" s="255"/>
      <c r="VLE1096" s="255"/>
      <c r="VLF1096" s="255"/>
      <c r="VLG1096" s="255"/>
      <c r="VLH1096" s="255"/>
      <c r="VLI1096" s="255"/>
      <c r="VLJ1096" s="255"/>
      <c r="VLK1096" s="255"/>
      <c r="VLL1096" s="255"/>
      <c r="VLM1096" s="255"/>
      <c r="VLN1096" s="255"/>
      <c r="VLO1096" s="255"/>
      <c r="VLP1096" s="255"/>
      <c r="VLQ1096" s="255"/>
      <c r="VLR1096" s="255"/>
      <c r="VLS1096" s="255"/>
      <c r="VLT1096" s="255"/>
      <c r="VLU1096" s="255"/>
      <c r="VLV1096" s="255"/>
      <c r="VLW1096" s="255"/>
      <c r="VLX1096" s="255"/>
      <c r="VLY1096" s="255"/>
      <c r="VLZ1096" s="255"/>
      <c r="VMA1096" s="255"/>
      <c r="VMB1096" s="255"/>
      <c r="VMC1096" s="255"/>
      <c r="VMD1096" s="255"/>
      <c r="VME1096" s="255"/>
      <c r="VMF1096" s="255"/>
      <c r="VMG1096" s="255"/>
      <c r="VMH1096" s="255"/>
      <c r="VMI1096" s="255"/>
      <c r="VMJ1096" s="255"/>
      <c r="VMK1096" s="255"/>
      <c r="VML1096" s="255"/>
      <c r="VMM1096" s="255"/>
      <c r="VMN1096" s="255"/>
      <c r="VMO1096" s="255"/>
      <c r="VMP1096" s="255"/>
      <c r="VMQ1096" s="255"/>
      <c r="VMR1096" s="255"/>
      <c r="VMS1096" s="255"/>
      <c r="VMT1096" s="255"/>
      <c r="VMU1096" s="255"/>
      <c r="VMV1096" s="255"/>
      <c r="VMW1096" s="255"/>
      <c r="VMX1096" s="255"/>
      <c r="VMY1096" s="255"/>
      <c r="VMZ1096" s="255"/>
      <c r="VNA1096" s="255"/>
      <c r="VNB1096" s="255"/>
      <c r="VNC1096" s="255"/>
      <c r="VND1096" s="255"/>
      <c r="VNE1096" s="255"/>
      <c r="VNF1096" s="255"/>
      <c r="VNG1096" s="255"/>
      <c r="VNH1096" s="255"/>
      <c r="VNI1096" s="255"/>
      <c r="VNJ1096" s="255"/>
      <c r="VNK1096" s="255"/>
      <c r="VNL1096" s="255"/>
      <c r="VNM1096" s="255"/>
      <c r="VNN1096" s="255"/>
      <c r="VNO1096" s="255"/>
      <c r="VNP1096" s="255"/>
      <c r="VNQ1096" s="255"/>
      <c r="VNR1096" s="255"/>
      <c r="VNS1096" s="255"/>
      <c r="VNT1096" s="255"/>
      <c r="VNU1096" s="255"/>
      <c r="VNV1096" s="255"/>
      <c r="VNW1096" s="255"/>
      <c r="VNX1096" s="255"/>
      <c r="VNY1096" s="255"/>
      <c r="VNZ1096" s="255"/>
      <c r="VOA1096" s="255"/>
      <c r="VOB1096" s="255"/>
      <c r="VOC1096" s="255"/>
      <c r="VOD1096" s="255"/>
      <c r="VOE1096" s="255"/>
      <c r="VOF1096" s="255"/>
      <c r="VOG1096" s="255"/>
      <c r="VOH1096" s="255"/>
      <c r="VOI1096" s="255"/>
      <c r="VOJ1096" s="255"/>
      <c r="VOK1096" s="255"/>
      <c r="VOL1096" s="255"/>
      <c r="VOM1096" s="255"/>
      <c r="VON1096" s="255"/>
      <c r="VOO1096" s="255"/>
      <c r="VOP1096" s="255"/>
      <c r="VOQ1096" s="255"/>
      <c r="VOR1096" s="255"/>
      <c r="VOS1096" s="255"/>
      <c r="VOT1096" s="255"/>
      <c r="VOU1096" s="255"/>
      <c r="VOV1096" s="255"/>
      <c r="VOW1096" s="255"/>
      <c r="VOX1096" s="255"/>
      <c r="VOY1096" s="255"/>
      <c r="VOZ1096" s="255"/>
      <c r="VPA1096" s="255"/>
      <c r="VPB1096" s="255"/>
      <c r="VPC1096" s="255"/>
      <c r="VPD1096" s="255"/>
      <c r="VPE1096" s="255"/>
      <c r="VPF1096" s="255"/>
      <c r="VPG1096" s="255"/>
      <c r="VPH1096" s="255"/>
      <c r="VPI1096" s="255"/>
      <c r="VPJ1096" s="255"/>
      <c r="VPK1096" s="255"/>
      <c r="VPL1096" s="255"/>
      <c r="VPM1096" s="255"/>
      <c r="VPN1096" s="255"/>
      <c r="VPO1096" s="255"/>
      <c r="VPP1096" s="255"/>
      <c r="VPQ1096" s="255"/>
      <c r="VPR1096" s="255"/>
      <c r="VPS1096" s="255"/>
      <c r="VPT1096" s="255"/>
      <c r="VPU1096" s="255"/>
      <c r="VPV1096" s="255"/>
      <c r="VPW1096" s="255"/>
      <c r="VPX1096" s="255"/>
      <c r="VPY1096" s="255"/>
      <c r="VPZ1096" s="255"/>
      <c r="VQA1096" s="255"/>
      <c r="VQB1096" s="255"/>
      <c r="VQC1096" s="255"/>
      <c r="VQD1096" s="255"/>
      <c r="VQE1096" s="255"/>
      <c r="VQF1096" s="255"/>
      <c r="VQG1096" s="255"/>
      <c r="VQH1096" s="255"/>
      <c r="VQI1096" s="255"/>
      <c r="VQJ1096" s="255"/>
      <c r="VQK1096" s="255"/>
      <c r="VQL1096" s="255"/>
      <c r="VQM1096" s="255"/>
      <c r="VQN1096" s="255"/>
      <c r="VQO1096" s="255"/>
      <c r="VQP1096" s="255"/>
      <c r="VQQ1096" s="255"/>
      <c r="VQR1096" s="255"/>
      <c r="VQS1096" s="255"/>
      <c r="VQT1096" s="255"/>
      <c r="VQU1096" s="255"/>
      <c r="VQV1096" s="255"/>
      <c r="VQW1096" s="255"/>
      <c r="VQX1096" s="255"/>
      <c r="VQY1096" s="255"/>
      <c r="VQZ1096" s="255"/>
      <c r="VRA1096" s="255"/>
      <c r="VRB1096" s="255"/>
      <c r="VRC1096" s="255"/>
      <c r="VRD1096" s="255"/>
      <c r="VRE1096" s="255"/>
      <c r="VRF1096" s="255"/>
      <c r="VRG1096" s="255"/>
      <c r="VRH1096" s="255"/>
      <c r="VRI1096" s="255"/>
      <c r="VRJ1096" s="255"/>
      <c r="VRK1096" s="255"/>
      <c r="VRL1096" s="255"/>
      <c r="VRM1096" s="255"/>
      <c r="VRN1096" s="255"/>
      <c r="VRO1096" s="255"/>
      <c r="VRP1096" s="255"/>
      <c r="VRQ1096" s="255"/>
      <c r="VRR1096" s="255"/>
      <c r="VRS1096" s="255"/>
      <c r="VRT1096" s="255"/>
      <c r="VRU1096" s="255"/>
      <c r="VRV1096" s="255"/>
      <c r="VRW1096" s="255"/>
      <c r="VRX1096" s="255"/>
      <c r="VRY1096" s="255"/>
      <c r="VRZ1096" s="255"/>
      <c r="VSA1096" s="255"/>
      <c r="VSB1096" s="255"/>
      <c r="VSC1096" s="255"/>
      <c r="VSD1096" s="255"/>
      <c r="VSE1096" s="255"/>
      <c r="VSF1096" s="255"/>
      <c r="VSG1096" s="255"/>
      <c r="VSH1096" s="255"/>
      <c r="VSI1096" s="255"/>
      <c r="VSJ1096" s="255"/>
      <c r="VSK1096" s="255"/>
      <c r="VSL1096" s="255"/>
      <c r="VSM1096" s="255"/>
      <c r="VSN1096" s="255"/>
      <c r="VSO1096" s="255"/>
      <c r="VSP1096" s="255"/>
      <c r="VSQ1096" s="255"/>
      <c r="VSR1096" s="255"/>
      <c r="VSS1096" s="255"/>
      <c r="VST1096" s="255"/>
      <c r="VSU1096" s="255"/>
      <c r="VSV1096" s="255"/>
      <c r="VSW1096" s="255"/>
      <c r="VSX1096" s="255"/>
      <c r="VSY1096" s="255"/>
      <c r="VSZ1096" s="255"/>
      <c r="VTA1096" s="255"/>
      <c r="VTB1096" s="255"/>
      <c r="VTC1096" s="255"/>
      <c r="VTD1096" s="255"/>
      <c r="VTE1096" s="255"/>
      <c r="VTF1096" s="255"/>
      <c r="VTG1096" s="255"/>
      <c r="VTH1096" s="255"/>
      <c r="VTI1096" s="255"/>
      <c r="VTJ1096" s="255"/>
      <c r="VTK1096" s="255"/>
      <c r="VTL1096" s="255"/>
      <c r="VTM1096" s="255"/>
      <c r="VTN1096" s="255"/>
      <c r="VTO1096" s="255"/>
      <c r="VTP1096" s="255"/>
      <c r="VTQ1096" s="255"/>
      <c r="VTR1096" s="255"/>
      <c r="VTS1096" s="255"/>
      <c r="VTT1096" s="255"/>
      <c r="VTU1096" s="255"/>
      <c r="VTV1096" s="255"/>
      <c r="VTW1096" s="255"/>
      <c r="VTX1096" s="255"/>
      <c r="VTY1096" s="255"/>
      <c r="VTZ1096" s="255"/>
      <c r="VUA1096" s="255"/>
      <c r="VUB1096" s="255"/>
      <c r="VUC1096" s="255"/>
      <c r="VUD1096" s="255"/>
      <c r="VUE1096" s="255"/>
      <c r="VUF1096" s="255"/>
      <c r="VUG1096" s="255"/>
      <c r="VUH1096" s="255"/>
      <c r="VUI1096" s="255"/>
      <c r="VUJ1096" s="255"/>
      <c r="VUK1096" s="255"/>
      <c r="VUL1096" s="255"/>
      <c r="VUM1096" s="255"/>
      <c r="VUN1096" s="255"/>
      <c r="VUO1096" s="255"/>
      <c r="VUP1096" s="255"/>
      <c r="VUQ1096" s="255"/>
      <c r="VUR1096" s="255"/>
      <c r="VUS1096" s="255"/>
      <c r="VUT1096" s="255"/>
      <c r="VUU1096" s="255"/>
      <c r="VUV1096" s="255"/>
      <c r="VUW1096" s="255"/>
      <c r="VUX1096" s="255"/>
      <c r="VUY1096" s="255"/>
      <c r="VUZ1096" s="255"/>
      <c r="VVA1096" s="255"/>
      <c r="VVB1096" s="255"/>
      <c r="VVC1096" s="255"/>
      <c r="VVD1096" s="255"/>
      <c r="VVE1096" s="255"/>
      <c r="VVF1096" s="255"/>
      <c r="VVG1096" s="255"/>
      <c r="VVH1096" s="255"/>
      <c r="VVI1096" s="255"/>
      <c r="VVJ1096" s="255"/>
      <c r="VVK1096" s="255"/>
      <c r="VVL1096" s="255"/>
      <c r="VVM1096" s="255"/>
      <c r="VVN1096" s="255"/>
      <c r="VVO1096" s="255"/>
      <c r="VVP1096" s="255"/>
      <c r="VVQ1096" s="255"/>
      <c r="VVR1096" s="255"/>
      <c r="VVS1096" s="255"/>
      <c r="VVT1096" s="255"/>
      <c r="VVU1096" s="255"/>
      <c r="VVV1096" s="255"/>
      <c r="VVW1096" s="255"/>
      <c r="VVX1096" s="255"/>
      <c r="VVY1096" s="255"/>
      <c r="VVZ1096" s="255"/>
      <c r="VWA1096" s="255"/>
      <c r="VWB1096" s="255"/>
      <c r="VWC1096" s="255"/>
      <c r="VWD1096" s="255"/>
      <c r="VWE1096" s="255"/>
      <c r="VWF1096" s="255"/>
      <c r="VWG1096" s="255"/>
      <c r="VWH1096" s="255"/>
      <c r="VWI1096" s="255"/>
      <c r="VWJ1096" s="255"/>
      <c r="VWK1096" s="255"/>
      <c r="VWL1096" s="255"/>
      <c r="VWM1096" s="255"/>
      <c r="VWN1096" s="255"/>
      <c r="VWO1096" s="255"/>
      <c r="VWP1096" s="255"/>
      <c r="VWQ1096" s="255"/>
      <c r="VWR1096" s="255"/>
      <c r="VWS1096" s="255"/>
      <c r="VWT1096" s="255"/>
      <c r="VWU1096" s="255"/>
      <c r="VWV1096" s="255"/>
      <c r="VWW1096" s="255"/>
      <c r="VWX1096" s="255"/>
      <c r="VWY1096" s="255"/>
      <c r="VWZ1096" s="255"/>
      <c r="VXA1096" s="255"/>
      <c r="VXB1096" s="255"/>
      <c r="VXC1096" s="255"/>
      <c r="VXD1096" s="255"/>
      <c r="VXE1096" s="255"/>
      <c r="VXF1096" s="255"/>
      <c r="VXG1096" s="255"/>
      <c r="VXH1096" s="255"/>
      <c r="VXI1096" s="255"/>
      <c r="VXJ1096" s="255"/>
      <c r="VXK1096" s="255"/>
      <c r="VXL1096" s="255"/>
      <c r="VXM1096" s="255"/>
      <c r="VXN1096" s="255"/>
      <c r="VXO1096" s="255"/>
      <c r="VXP1096" s="255"/>
      <c r="VXQ1096" s="255"/>
      <c r="VXR1096" s="255"/>
      <c r="VXS1096" s="255"/>
      <c r="VXT1096" s="255"/>
      <c r="VXU1096" s="255"/>
      <c r="VXV1096" s="255"/>
      <c r="VXW1096" s="255"/>
      <c r="VXX1096" s="255"/>
      <c r="VXY1096" s="255"/>
      <c r="VXZ1096" s="255"/>
      <c r="VYA1096" s="255"/>
      <c r="VYB1096" s="255"/>
      <c r="VYC1096" s="255"/>
      <c r="VYD1096" s="255"/>
      <c r="VYE1096" s="255"/>
      <c r="VYF1096" s="255"/>
      <c r="VYG1096" s="255"/>
      <c r="VYH1096" s="255"/>
      <c r="VYI1096" s="255"/>
      <c r="VYJ1096" s="255"/>
      <c r="VYK1096" s="255"/>
      <c r="VYL1096" s="255"/>
      <c r="VYM1096" s="255"/>
      <c r="VYN1096" s="255"/>
      <c r="VYO1096" s="255"/>
      <c r="VYP1096" s="255"/>
      <c r="VYQ1096" s="255"/>
      <c r="VYR1096" s="255"/>
      <c r="VYS1096" s="255"/>
      <c r="VYT1096" s="255"/>
      <c r="VYU1096" s="255"/>
      <c r="VYV1096" s="255"/>
      <c r="VYW1096" s="255"/>
      <c r="VYX1096" s="255"/>
      <c r="VYY1096" s="255"/>
      <c r="VYZ1096" s="255"/>
      <c r="VZA1096" s="255"/>
      <c r="VZB1096" s="255"/>
      <c r="VZC1096" s="255"/>
      <c r="VZD1096" s="255"/>
      <c r="VZE1096" s="255"/>
      <c r="VZF1096" s="255"/>
      <c r="VZG1096" s="255"/>
      <c r="VZH1096" s="255"/>
      <c r="VZI1096" s="255"/>
      <c r="VZJ1096" s="255"/>
      <c r="VZK1096" s="255"/>
      <c r="VZL1096" s="255"/>
      <c r="VZM1096" s="255"/>
      <c r="VZN1096" s="255"/>
      <c r="VZO1096" s="255"/>
      <c r="VZP1096" s="255"/>
      <c r="VZQ1096" s="255"/>
      <c r="VZR1096" s="255"/>
      <c r="VZS1096" s="255"/>
      <c r="VZT1096" s="255"/>
      <c r="VZU1096" s="255"/>
      <c r="VZV1096" s="255"/>
      <c r="VZW1096" s="255"/>
      <c r="VZX1096" s="255"/>
      <c r="VZY1096" s="255"/>
      <c r="VZZ1096" s="255"/>
      <c r="WAA1096" s="255"/>
      <c r="WAB1096" s="255"/>
      <c r="WAC1096" s="255"/>
      <c r="WAD1096" s="255"/>
      <c r="WAE1096" s="255"/>
      <c r="WAF1096" s="255"/>
      <c r="WAG1096" s="255"/>
      <c r="WAH1096" s="255"/>
      <c r="WAI1096" s="255"/>
      <c r="WAJ1096" s="255"/>
      <c r="WAK1096" s="255"/>
      <c r="WAL1096" s="255"/>
      <c r="WAM1096" s="255"/>
      <c r="WAN1096" s="255"/>
      <c r="WAO1096" s="255"/>
      <c r="WAP1096" s="255"/>
      <c r="WAQ1096" s="255"/>
      <c r="WAR1096" s="255"/>
      <c r="WAS1096" s="255"/>
      <c r="WAT1096" s="255"/>
      <c r="WAU1096" s="255"/>
      <c r="WAV1096" s="255"/>
      <c r="WAW1096" s="255"/>
      <c r="WAX1096" s="255"/>
      <c r="WAY1096" s="255"/>
      <c r="WAZ1096" s="255"/>
      <c r="WBA1096" s="255"/>
      <c r="WBB1096" s="255"/>
      <c r="WBC1096" s="255"/>
      <c r="WBD1096" s="255"/>
      <c r="WBE1096" s="255"/>
      <c r="WBF1096" s="255"/>
      <c r="WBG1096" s="255"/>
      <c r="WBH1096" s="255"/>
      <c r="WBI1096" s="255"/>
      <c r="WBJ1096" s="255"/>
      <c r="WBK1096" s="255"/>
      <c r="WBL1096" s="255"/>
      <c r="WBM1096" s="255"/>
      <c r="WBN1096" s="255"/>
      <c r="WBO1096" s="255"/>
      <c r="WBP1096" s="255"/>
      <c r="WBQ1096" s="255"/>
      <c r="WBR1096" s="255"/>
      <c r="WBS1096" s="255"/>
      <c r="WBT1096" s="255"/>
      <c r="WBU1096" s="255"/>
      <c r="WBV1096" s="255"/>
      <c r="WBW1096" s="255"/>
      <c r="WBX1096" s="255"/>
      <c r="WBY1096" s="255"/>
      <c r="WBZ1096" s="255"/>
      <c r="WCA1096" s="255"/>
      <c r="WCB1096" s="255"/>
      <c r="WCC1096" s="255"/>
      <c r="WCD1096" s="255"/>
      <c r="WCE1096" s="255"/>
      <c r="WCF1096" s="255"/>
      <c r="WCG1096" s="255"/>
      <c r="WCH1096" s="255"/>
      <c r="WCI1096" s="255"/>
      <c r="WCJ1096" s="255"/>
      <c r="WCK1096" s="255"/>
      <c r="WCL1096" s="255"/>
      <c r="WCM1096" s="255"/>
      <c r="WCN1096" s="255"/>
      <c r="WCO1096" s="255"/>
      <c r="WCP1096" s="255"/>
      <c r="WCQ1096" s="255"/>
      <c r="WCR1096" s="255"/>
      <c r="WCS1096" s="255"/>
      <c r="WCT1096" s="255"/>
      <c r="WCU1096" s="255"/>
      <c r="WCV1096" s="255"/>
      <c r="WCW1096" s="255"/>
      <c r="WCX1096" s="255"/>
      <c r="WCY1096" s="255"/>
      <c r="WCZ1096" s="255"/>
      <c r="WDA1096" s="255"/>
      <c r="WDB1096" s="255"/>
      <c r="WDC1096" s="255"/>
      <c r="WDD1096" s="255"/>
      <c r="WDE1096" s="255"/>
      <c r="WDF1096" s="255"/>
      <c r="WDG1096" s="255"/>
      <c r="WDH1096" s="255"/>
      <c r="WDI1096" s="255"/>
      <c r="WDJ1096" s="255"/>
      <c r="WDK1096" s="255"/>
      <c r="WDL1096" s="255"/>
      <c r="WDM1096" s="255"/>
      <c r="WDN1096" s="255"/>
      <c r="WDO1096" s="255"/>
      <c r="WDP1096" s="255"/>
      <c r="WDQ1096" s="255"/>
      <c r="WDR1096" s="255"/>
      <c r="WDS1096" s="255"/>
      <c r="WDT1096" s="255"/>
      <c r="WDU1096" s="255"/>
      <c r="WDV1096" s="255"/>
      <c r="WDW1096" s="255"/>
      <c r="WDX1096" s="255"/>
      <c r="WDY1096" s="255"/>
      <c r="WDZ1096" s="255"/>
      <c r="WEA1096" s="255"/>
      <c r="WEB1096" s="255"/>
      <c r="WEC1096" s="255"/>
      <c r="WED1096" s="255"/>
      <c r="WEE1096" s="255"/>
      <c r="WEF1096" s="255"/>
      <c r="WEG1096" s="255"/>
      <c r="WEH1096" s="255"/>
      <c r="WEI1096" s="255"/>
      <c r="WEJ1096" s="255"/>
      <c r="WEK1096" s="255"/>
      <c r="WEL1096" s="255"/>
      <c r="WEM1096" s="255"/>
      <c r="WEN1096" s="255"/>
      <c r="WEO1096" s="255"/>
      <c r="WEP1096" s="255"/>
      <c r="WEQ1096" s="255"/>
      <c r="WER1096" s="255"/>
      <c r="WES1096" s="255"/>
      <c r="WET1096" s="255"/>
      <c r="WEU1096" s="255"/>
      <c r="WEV1096" s="255"/>
      <c r="WEW1096" s="255"/>
      <c r="WEX1096" s="255"/>
      <c r="WEY1096" s="255"/>
      <c r="WEZ1096" s="255"/>
      <c r="WFA1096" s="255"/>
      <c r="WFB1096" s="255"/>
      <c r="WFC1096" s="255"/>
      <c r="WFD1096" s="255"/>
      <c r="WFE1096" s="255"/>
      <c r="WFF1096" s="255"/>
      <c r="WFG1096" s="255"/>
      <c r="WFH1096" s="255"/>
      <c r="WFI1096" s="255"/>
      <c r="WFJ1096" s="255"/>
      <c r="WFK1096" s="255"/>
      <c r="WFL1096" s="255"/>
      <c r="WFM1096" s="255"/>
      <c r="WFN1096" s="255"/>
      <c r="WFO1096" s="255"/>
      <c r="WFP1096" s="255"/>
      <c r="WFQ1096" s="255"/>
      <c r="WFR1096" s="255"/>
      <c r="WFS1096" s="255"/>
      <c r="WFT1096" s="255"/>
      <c r="WFU1096" s="255"/>
      <c r="WFV1096" s="255"/>
      <c r="WFW1096" s="255"/>
      <c r="WFX1096" s="255"/>
      <c r="WFY1096" s="255"/>
      <c r="WFZ1096" s="255"/>
      <c r="WGA1096" s="255"/>
      <c r="WGB1096" s="255"/>
      <c r="WGC1096" s="255"/>
      <c r="WGD1096" s="255"/>
      <c r="WGE1096" s="255"/>
      <c r="WGF1096" s="255"/>
      <c r="WGG1096" s="255"/>
      <c r="WGH1096" s="255"/>
      <c r="WGI1096" s="255"/>
      <c r="WGJ1096" s="255"/>
      <c r="WGK1096" s="255"/>
      <c r="WGL1096" s="255"/>
      <c r="WGM1096" s="255"/>
      <c r="WGN1096" s="255"/>
      <c r="WGO1096" s="255"/>
      <c r="WGP1096" s="255"/>
      <c r="WGQ1096" s="255"/>
      <c r="WGR1096" s="255"/>
      <c r="WGS1096" s="255"/>
      <c r="WGT1096" s="255"/>
      <c r="WGU1096" s="255"/>
      <c r="WGV1096" s="255"/>
      <c r="WGW1096" s="255"/>
      <c r="WGX1096" s="255"/>
      <c r="WGY1096" s="255"/>
      <c r="WGZ1096" s="255"/>
      <c r="WHA1096" s="255"/>
      <c r="WHB1096" s="255"/>
      <c r="WHC1096" s="255"/>
      <c r="WHD1096" s="255"/>
      <c r="WHE1096" s="255"/>
      <c r="WHF1096" s="255"/>
      <c r="WHG1096" s="255"/>
      <c r="WHH1096" s="255"/>
      <c r="WHI1096" s="255"/>
      <c r="WHJ1096" s="255"/>
      <c r="WHK1096" s="255"/>
      <c r="WHL1096" s="255"/>
      <c r="WHM1096" s="255"/>
      <c r="WHN1096" s="255"/>
      <c r="WHO1096" s="255"/>
      <c r="WHP1096" s="255"/>
      <c r="WHQ1096" s="255"/>
      <c r="WHR1096" s="255"/>
      <c r="WHS1096" s="255"/>
      <c r="WHT1096" s="255"/>
      <c r="WHU1096" s="255"/>
      <c r="WHV1096" s="255"/>
      <c r="WHW1096" s="255"/>
      <c r="WHX1096" s="255"/>
      <c r="WHY1096" s="255"/>
      <c r="WHZ1096" s="255"/>
      <c r="WIA1096" s="255"/>
      <c r="WIB1096" s="255"/>
      <c r="WIC1096" s="255"/>
      <c r="WID1096" s="255"/>
      <c r="WIE1096" s="255"/>
      <c r="WIF1096" s="255"/>
      <c r="WIG1096" s="255"/>
      <c r="WIH1096" s="255"/>
      <c r="WII1096" s="255"/>
      <c r="WIJ1096" s="255"/>
      <c r="WIK1096" s="255"/>
      <c r="WIL1096" s="255"/>
      <c r="WIM1096" s="255"/>
      <c r="WIN1096" s="255"/>
      <c r="WIO1096" s="255"/>
      <c r="WIP1096" s="255"/>
      <c r="WIQ1096" s="255"/>
      <c r="WIR1096" s="255"/>
      <c r="WIS1096" s="255"/>
      <c r="WIT1096" s="255"/>
      <c r="WIU1096" s="255"/>
      <c r="WIV1096" s="255"/>
      <c r="WIW1096" s="255"/>
      <c r="WIX1096" s="255"/>
      <c r="WIY1096" s="255"/>
      <c r="WIZ1096" s="255"/>
      <c r="WJA1096" s="255"/>
      <c r="WJB1096" s="255"/>
      <c r="WJC1096" s="255"/>
      <c r="WJD1096" s="255"/>
      <c r="WJE1096" s="255"/>
      <c r="WJF1096" s="255"/>
      <c r="WJG1096" s="255"/>
      <c r="WJH1096" s="255"/>
      <c r="WJI1096" s="255"/>
      <c r="WJJ1096" s="255"/>
      <c r="WJK1096" s="255"/>
      <c r="WJL1096" s="255"/>
      <c r="WJM1096" s="255"/>
      <c r="WJN1096" s="255"/>
      <c r="WJO1096" s="255"/>
      <c r="WJP1096" s="255"/>
      <c r="WJQ1096" s="255"/>
      <c r="WJR1096" s="255"/>
      <c r="WJS1096" s="255"/>
      <c r="WJT1096" s="255"/>
      <c r="WJU1096" s="255"/>
      <c r="WJV1096" s="255"/>
      <c r="WJW1096" s="255"/>
      <c r="WJX1096" s="255"/>
      <c r="WJY1096" s="255"/>
      <c r="WJZ1096" s="255"/>
      <c r="WKA1096" s="255"/>
      <c r="WKB1096" s="255"/>
      <c r="WKC1096" s="255"/>
      <c r="WKD1096" s="255"/>
      <c r="WKE1096" s="255"/>
      <c r="WKF1096" s="255"/>
      <c r="WKG1096" s="255"/>
      <c r="WKH1096" s="255"/>
      <c r="WKI1096" s="255"/>
      <c r="WKJ1096" s="255"/>
      <c r="WKK1096" s="255"/>
      <c r="WKL1096" s="255"/>
      <c r="WKM1096" s="255"/>
      <c r="WKN1096" s="255"/>
      <c r="WKO1096" s="255"/>
      <c r="WKP1096" s="255"/>
      <c r="WKQ1096" s="255"/>
      <c r="WKR1096" s="255"/>
      <c r="WKS1096" s="255"/>
      <c r="WKT1096" s="255"/>
      <c r="WKU1096" s="255"/>
      <c r="WKV1096" s="255"/>
      <c r="WKW1096" s="255"/>
      <c r="WKX1096" s="255"/>
      <c r="WKY1096" s="255"/>
      <c r="WKZ1096" s="255"/>
      <c r="WLA1096" s="255"/>
      <c r="WLB1096" s="255"/>
      <c r="WLC1096" s="255"/>
      <c r="WLD1096" s="255"/>
      <c r="WLE1096" s="255"/>
      <c r="WLF1096" s="255"/>
      <c r="WLG1096" s="255"/>
      <c r="WLH1096" s="255"/>
      <c r="WLI1096" s="255"/>
      <c r="WLJ1096" s="255"/>
      <c r="WLK1096" s="255"/>
      <c r="WLL1096" s="255"/>
      <c r="WLM1096" s="255"/>
      <c r="WLN1096" s="255"/>
      <c r="WLO1096" s="255"/>
      <c r="WLP1096" s="255"/>
      <c r="WLQ1096" s="255"/>
      <c r="WLR1096" s="255"/>
      <c r="WLS1096" s="255"/>
      <c r="WLT1096" s="255"/>
      <c r="WLU1096" s="255"/>
      <c r="WLV1096" s="255"/>
      <c r="WLW1096" s="255"/>
      <c r="WLX1096" s="255"/>
      <c r="WLY1096" s="255"/>
      <c r="WLZ1096" s="255"/>
      <c r="WMA1096" s="255"/>
      <c r="WMB1096" s="255"/>
      <c r="WMC1096" s="255"/>
      <c r="WMD1096" s="255"/>
      <c r="WME1096" s="255"/>
      <c r="WMF1096" s="255"/>
      <c r="WMG1096" s="255"/>
      <c r="WMH1096" s="255"/>
      <c r="WMI1096" s="255"/>
      <c r="WMJ1096" s="255"/>
      <c r="WMK1096" s="255"/>
      <c r="WML1096" s="255"/>
      <c r="WMM1096" s="255"/>
      <c r="WMN1096" s="255"/>
      <c r="WMO1096" s="255"/>
      <c r="WMP1096" s="255"/>
      <c r="WMQ1096" s="255"/>
      <c r="WMR1096" s="255"/>
      <c r="WMS1096" s="255"/>
      <c r="WMT1096" s="255"/>
      <c r="WMU1096" s="255"/>
      <c r="WMV1096" s="255"/>
      <c r="WMW1096" s="255"/>
      <c r="WMX1096" s="255"/>
      <c r="WMY1096" s="255"/>
      <c r="WMZ1096" s="255"/>
      <c r="WNA1096" s="255"/>
      <c r="WNB1096" s="255"/>
      <c r="WNC1096" s="255"/>
      <c r="WND1096" s="255"/>
      <c r="WNE1096" s="255"/>
      <c r="WNF1096" s="255"/>
      <c r="WNG1096" s="255"/>
      <c r="WNH1096" s="255"/>
      <c r="WNI1096" s="255"/>
      <c r="WNJ1096" s="255"/>
      <c r="WNK1096" s="255"/>
      <c r="WNL1096" s="255"/>
      <c r="WNM1096" s="255"/>
      <c r="WNN1096" s="255"/>
      <c r="WNO1096" s="255"/>
      <c r="WNP1096" s="255"/>
      <c r="WNQ1096" s="255"/>
      <c r="WNR1096" s="255"/>
      <c r="WNS1096" s="255"/>
      <c r="WNT1096" s="255"/>
      <c r="WNU1096" s="255"/>
      <c r="WNV1096" s="255"/>
      <c r="WNW1096" s="255"/>
      <c r="WNX1096" s="255"/>
      <c r="WNY1096" s="255"/>
      <c r="WNZ1096" s="255"/>
      <c r="WOA1096" s="255"/>
      <c r="WOB1096" s="255"/>
      <c r="WOC1096" s="255"/>
      <c r="WOD1096" s="255"/>
      <c r="WOE1096" s="255"/>
      <c r="WOF1096" s="255"/>
      <c r="WOG1096" s="255"/>
      <c r="WOH1096" s="255"/>
      <c r="WOI1096" s="255"/>
      <c r="WOJ1096" s="255"/>
      <c r="WOK1096" s="255"/>
      <c r="WOL1096" s="255"/>
      <c r="WOM1096" s="255"/>
      <c r="WON1096" s="255"/>
      <c r="WOO1096" s="255"/>
      <c r="WOP1096" s="255"/>
      <c r="WOQ1096" s="255"/>
      <c r="WOR1096" s="255"/>
      <c r="WOS1096" s="255"/>
      <c r="WOT1096" s="255"/>
      <c r="WOU1096" s="255"/>
      <c r="WOV1096" s="255"/>
      <c r="WOW1096" s="255"/>
      <c r="WOX1096" s="255"/>
      <c r="WOY1096" s="255"/>
      <c r="WOZ1096" s="255"/>
      <c r="WPA1096" s="255"/>
      <c r="WPB1096" s="255"/>
      <c r="WPC1096" s="255"/>
      <c r="WPD1096" s="255"/>
      <c r="WPE1096" s="255"/>
      <c r="WPF1096" s="255"/>
      <c r="WPG1096" s="255"/>
      <c r="WPH1096" s="255"/>
      <c r="WPI1096" s="255"/>
      <c r="WPJ1096" s="255"/>
      <c r="WPK1096" s="255"/>
      <c r="WPL1096" s="255"/>
      <c r="WPM1096" s="255"/>
      <c r="WPN1096" s="255"/>
      <c r="WPO1096" s="255"/>
      <c r="WPP1096" s="255"/>
      <c r="WPQ1096" s="255"/>
      <c r="WPR1096" s="255"/>
      <c r="WPS1096" s="255"/>
      <c r="WPT1096" s="255"/>
      <c r="WPU1096" s="255"/>
      <c r="WPV1096" s="255"/>
      <c r="WPW1096" s="255"/>
      <c r="WPX1096" s="255"/>
      <c r="WPY1096" s="255"/>
      <c r="WPZ1096" s="255"/>
      <c r="WQA1096" s="255"/>
      <c r="WQB1096" s="255"/>
      <c r="WQC1096" s="255"/>
      <c r="WQD1096" s="255"/>
      <c r="WQE1096" s="255"/>
      <c r="WQF1096" s="255"/>
      <c r="WQG1096" s="255"/>
      <c r="WQH1096" s="255"/>
      <c r="WQI1096" s="255"/>
      <c r="WQJ1096" s="255"/>
      <c r="WQK1096" s="255"/>
      <c r="WQL1096" s="255"/>
      <c r="WQM1096" s="255"/>
      <c r="WQN1096" s="255"/>
      <c r="WQO1096" s="255"/>
      <c r="WQP1096" s="255"/>
      <c r="WQQ1096" s="255"/>
      <c r="WQR1096" s="255"/>
      <c r="WQS1096" s="255"/>
      <c r="WQT1096" s="255"/>
      <c r="WQU1096" s="255"/>
      <c r="WQV1096" s="255"/>
      <c r="WQW1096" s="255"/>
      <c r="WQX1096" s="255"/>
      <c r="WQY1096" s="255"/>
      <c r="WQZ1096" s="255"/>
      <c r="WRA1096" s="255"/>
      <c r="WRB1096" s="255"/>
      <c r="WRC1096" s="255"/>
      <c r="WRD1096" s="255"/>
      <c r="WRE1096" s="255"/>
      <c r="WRF1096" s="255"/>
      <c r="WRG1096" s="255"/>
      <c r="WRH1096" s="255"/>
      <c r="WRI1096" s="255"/>
      <c r="WRJ1096" s="255"/>
      <c r="WRK1096" s="255"/>
      <c r="WRL1096" s="255"/>
      <c r="WRM1096" s="255"/>
      <c r="WRN1096" s="255"/>
      <c r="WRO1096" s="255"/>
      <c r="WRP1096" s="255"/>
      <c r="WRQ1096" s="255"/>
      <c r="WRR1096" s="255"/>
      <c r="WRS1096" s="255"/>
      <c r="WRT1096" s="255"/>
      <c r="WRU1096" s="255"/>
      <c r="WRV1096" s="255"/>
      <c r="WRW1096" s="255"/>
      <c r="WRX1096" s="255"/>
      <c r="WRY1096" s="255"/>
      <c r="WRZ1096" s="255"/>
      <c r="WSA1096" s="255"/>
      <c r="WSB1096" s="255"/>
      <c r="WSC1096" s="255"/>
      <c r="WSD1096" s="255"/>
      <c r="WSE1096" s="255"/>
      <c r="WSF1096" s="255"/>
      <c r="WSG1096" s="255"/>
      <c r="WSH1096" s="255"/>
      <c r="WSI1096" s="255"/>
      <c r="WSJ1096" s="255"/>
      <c r="WSK1096" s="255"/>
      <c r="WSL1096" s="255"/>
      <c r="WSM1096" s="255"/>
      <c r="WSN1096" s="255"/>
      <c r="WSO1096" s="255"/>
      <c r="WSP1096" s="255"/>
      <c r="WSQ1096" s="255"/>
      <c r="WSR1096" s="255"/>
      <c r="WSS1096" s="255"/>
      <c r="WST1096" s="255"/>
      <c r="WSU1096" s="255"/>
      <c r="WSV1096" s="255"/>
      <c r="WSW1096" s="255"/>
      <c r="WSX1096" s="255"/>
      <c r="WSY1096" s="255"/>
      <c r="WSZ1096" s="255"/>
      <c r="WTA1096" s="255"/>
      <c r="WTB1096" s="255"/>
      <c r="WTC1096" s="255"/>
      <c r="WTD1096" s="255"/>
      <c r="WTE1096" s="255"/>
      <c r="WTF1096" s="255"/>
      <c r="WTG1096" s="255"/>
      <c r="WTH1096" s="255"/>
      <c r="WTI1096" s="255"/>
      <c r="WTJ1096" s="255"/>
      <c r="WTK1096" s="255"/>
      <c r="WTL1096" s="255"/>
      <c r="WTM1096" s="255"/>
      <c r="WTN1096" s="255"/>
      <c r="WTO1096" s="255"/>
      <c r="WTP1096" s="255"/>
      <c r="WTQ1096" s="255"/>
      <c r="WTR1096" s="255"/>
      <c r="WTS1096" s="255"/>
      <c r="WTT1096" s="255"/>
      <c r="WTU1096" s="255"/>
      <c r="WTV1096" s="255"/>
      <c r="WTW1096" s="255"/>
      <c r="WTX1096" s="255"/>
      <c r="WTY1096" s="255"/>
      <c r="WTZ1096" s="255"/>
      <c r="WUA1096" s="255"/>
      <c r="WUB1096" s="255"/>
      <c r="WUC1096" s="255"/>
      <c r="WUD1096" s="255"/>
      <c r="WUE1096" s="255"/>
      <c r="WUF1096" s="255"/>
      <c r="WUG1096" s="255"/>
      <c r="WUH1096" s="255"/>
      <c r="WUI1096" s="255"/>
      <c r="WUJ1096" s="255"/>
      <c r="WUK1096" s="255"/>
      <c r="WUL1096" s="255"/>
      <c r="WUM1096" s="255"/>
      <c r="WUN1096" s="255"/>
      <c r="WUO1096" s="255"/>
      <c r="WUP1096" s="255"/>
      <c r="WUQ1096" s="255"/>
      <c r="WUR1096" s="255"/>
      <c r="WUS1096" s="255"/>
      <c r="WUT1096" s="255"/>
      <c r="WUU1096" s="255"/>
      <c r="WUV1096" s="255"/>
      <c r="WUW1096" s="255"/>
      <c r="WUX1096" s="255"/>
      <c r="WUY1096" s="255"/>
      <c r="WUZ1096" s="255"/>
      <c r="WVA1096" s="255"/>
      <c r="WVB1096" s="255"/>
      <c r="WVC1096" s="255"/>
      <c r="WVD1096" s="255"/>
      <c r="WVE1096" s="255"/>
      <c r="WVF1096" s="255"/>
      <c r="WVG1096" s="255"/>
      <c r="WVH1096" s="255"/>
      <c r="WVI1096" s="255"/>
      <c r="WVJ1096" s="255"/>
      <c r="WVK1096" s="255"/>
      <c r="WVL1096" s="255"/>
      <c r="WVM1096" s="255"/>
      <c r="WVN1096" s="255"/>
      <c r="WVO1096" s="255"/>
      <c r="WVP1096" s="255"/>
      <c r="WVQ1096" s="255"/>
      <c r="WVR1096" s="255"/>
      <c r="WVS1096" s="255"/>
      <c r="WVT1096" s="255"/>
      <c r="WVU1096" s="255"/>
      <c r="WVV1096" s="255"/>
      <c r="WVW1096" s="255"/>
      <c r="WVX1096" s="255"/>
      <c r="WVY1096" s="255"/>
      <c r="WVZ1096" s="255"/>
      <c r="WWA1096" s="255"/>
      <c r="WWB1096" s="255"/>
      <c r="WWC1096" s="255"/>
      <c r="WWD1096" s="255"/>
      <c r="WWE1096" s="255"/>
      <c r="WWF1096" s="255"/>
      <c r="WWG1096" s="255"/>
      <c r="WWH1096" s="255"/>
      <c r="WWI1096" s="255"/>
      <c r="WWJ1096" s="255"/>
      <c r="WWK1096" s="255"/>
      <c r="WWL1096" s="255"/>
      <c r="WWM1096" s="255"/>
      <c r="WWN1096" s="255"/>
      <c r="WWO1096" s="255"/>
      <c r="WWP1096" s="255"/>
      <c r="WWQ1096" s="255"/>
      <c r="WWR1096" s="255"/>
      <c r="WWS1096" s="255"/>
      <c r="WWT1096" s="255"/>
      <c r="WWU1096" s="255"/>
      <c r="WWV1096" s="255"/>
      <c r="WWW1096" s="255"/>
      <c r="WWX1096" s="255"/>
      <c r="WWY1096" s="255"/>
      <c r="WWZ1096" s="255"/>
      <c r="WXA1096" s="255"/>
      <c r="WXB1096" s="255"/>
      <c r="WXC1096" s="255"/>
      <c r="WXD1096" s="255"/>
      <c r="WXE1096" s="255"/>
      <c r="WXF1096" s="255"/>
      <c r="WXG1096" s="255"/>
      <c r="WXH1096" s="255"/>
      <c r="WXI1096" s="255"/>
      <c r="WXJ1096" s="255"/>
      <c r="WXK1096" s="255"/>
      <c r="WXL1096" s="255"/>
      <c r="WXM1096" s="255"/>
      <c r="WXN1096" s="255"/>
      <c r="WXO1096" s="255"/>
      <c r="WXP1096" s="255"/>
      <c r="WXQ1096" s="255"/>
      <c r="WXR1096" s="255"/>
      <c r="WXS1096" s="255"/>
      <c r="WXT1096" s="255"/>
      <c r="WXU1096" s="255"/>
      <c r="WXV1096" s="255"/>
      <c r="WXW1096" s="255"/>
      <c r="WXX1096" s="255"/>
      <c r="WXY1096" s="255"/>
      <c r="WXZ1096" s="255"/>
      <c r="WYA1096" s="255"/>
      <c r="WYB1096" s="255"/>
      <c r="WYC1096" s="255"/>
      <c r="WYD1096" s="255"/>
      <c r="WYE1096" s="255"/>
      <c r="WYF1096" s="255"/>
      <c r="WYG1096" s="255"/>
      <c r="WYH1096" s="255"/>
      <c r="WYI1096" s="255"/>
      <c r="WYJ1096" s="255"/>
      <c r="WYK1096" s="255"/>
      <c r="WYL1096" s="255"/>
      <c r="WYM1096" s="255"/>
      <c r="WYN1096" s="255"/>
      <c r="WYO1096" s="255"/>
      <c r="WYP1096" s="255"/>
      <c r="WYQ1096" s="255"/>
      <c r="WYR1096" s="255"/>
      <c r="WYS1096" s="255"/>
      <c r="WYT1096" s="255"/>
      <c r="WYU1096" s="255"/>
      <c r="WYV1096" s="255"/>
      <c r="WYW1096" s="255"/>
      <c r="WYX1096" s="255"/>
      <c r="WYY1096" s="255"/>
      <c r="WYZ1096" s="255"/>
      <c r="WZA1096" s="255"/>
      <c r="WZB1096" s="255"/>
      <c r="WZC1096" s="255"/>
      <c r="WZD1096" s="255"/>
      <c r="WZE1096" s="255"/>
      <c r="WZF1096" s="255"/>
      <c r="WZG1096" s="255"/>
      <c r="WZH1096" s="255"/>
      <c r="WZI1096" s="255"/>
      <c r="WZJ1096" s="255"/>
      <c r="WZK1096" s="255"/>
      <c r="WZL1096" s="255"/>
      <c r="WZM1096" s="255"/>
      <c r="WZN1096" s="255"/>
      <c r="WZO1096" s="255"/>
      <c r="WZP1096" s="255"/>
      <c r="WZQ1096" s="255"/>
      <c r="WZR1096" s="255"/>
      <c r="WZS1096" s="255"/>
      <c r="WZT1096" s="255"/>
      <c r="WZU1096" s="255"/>
      <c r="WZV1096" s="255"/>
      <c r="WZW1096" s="255"/>
      <c r="WZX1096" s="255"/>
      <c r="WZY1096" s="255"/>
      <c r="WZZ1096" s="255"/>
      <c r="XAA1096" s="255"/>
      <c r="XAB1096" s="255"/>
      <c r="XAC1096" s="255"/>
      <c r="XAD1096" s="255"/>
      <c r="XAE1096" s="255"/>
      <c r="XAF1096" s="255"/>
      <c r="XAG1096" s="255"/>
      <c r="XAH1096" s="255"/>
      <c r="XAI1096" s="255"/>
      <c r="XAJ1096" s="255"/>
      <c r="XAK1096" s="255"/>
      <c r="XAL1096" s="255"/>
      <c r="XAM1096" s="255"/>
      <c r="XAN1096" s="255"/>
      <c r="XAO1096" s="255"/>
      <c r="XAP1096" s="255"/>
      <c r="XAQ1096" s="255"/>
      <c r="XAR1096" s="255"/>
      <c r="XAS1096" s="255"/>
      <c r="XAT1096" s="255"/>
      <c r="XAU1096" s="255"/>
      <c r="XAV1096" s="255"/>
      <c r="XAW1096" s="255"/>
      <c r="XAX1096" s="255"/>
      <c r="XAY1096" s="255"/>
      <c r="XAZ1096" s="255"/>
      <c r="XBA1096" s="255"/>
      <c r="XBB1096" s="255"/>
      <c r="XBC1096" s="255"/>
      <c r="XBD1096" s="255"/>
      <c r="XBE1096" s="255"/>
      <c r="XBF1096" s="255"/>
      <c r="XBG1096" s="255"/>
      <c r="XBH1096" s="255"/>
      <c r="XBI1096" s="255"/>
      <c r="XBJ1096" s="255"/>
      <c r="XBK1096" s="255"/>
      <c r="XBL1096" s="255"/>
      <c r="XBM1096" s="255"/>
      <c r="XBN1096" s="255"/>
      <c r="XBO1096" s="255"/>
      <c r="XBP1096" s="255"/>
      <c r="XBQ1096" s="9"/>
      <c r="XBR1096" s="9"/>
      <c r="XBS1096" s="9"/>
      <c r="XBT1096" s="9"/>
      <c r="XBU1096" s="9"/>
      <c r="XBV1096" s="9"/>
      <c r="XBW1096" s="9"/>
      <c r="XBX1096" s="9"/>
      <c r="XBY1096" s="9"/>
      <c r="XBZ1096" s="9"/>
      <c r="XCA1096" s="9"/>
      <c r="XCB1096" s="9"/>
      <c r="XCC1096" s="9"/>
      <c r="XCD1096" s="9"/>
      <c r="XCE1096" s="9"/>
      <c r="XCF1096" s="9"/>
      <c r="XCG1096" s="9"/>
      <c r="XCH1096" s="9"/>
      <c r="XCI1096" s="9"/>
      <c r="XCJ1096" s="9"/>
      <c r="XCK1096" s="9"/>
      <c r="XCL1096" s="9"/>
      <c r="XCM1096" s="9"/>
      <c r="XCN1096" s="9"/>
      <c r="XCO1096" s="9"/>
      <c r="XCP1096" s="9"/>
      <c r="XCQ1096" s="9"/>
      <c r="XCR1096" s="9"/>
      <c r="XCS1096" s="9"/>
      <c r="XCT1096" s="9"/>
      <c r="XCU1096" s="9"/>
      <c r="XCV1096" s="9"/>
      <c r="XCW1096" s="9"/>
      <c r="XCX1096" s="9"/>
      <c r="XCY1096" s="9"/>
      <c r="XCZ1096" s="9"/>
      <c r="XDA1096" s="9"/>
      <c r="XDB1096" s="9"/>
      <c r="XDC1096" s="9"/>
      <c r="XDD1096" s="9"/>
      <c r="XDE1096" s="9"/>
      <c r="XDF1096" s="9"/>
      <c r="XDG1096" s="9"/>
      <c r="XDH1096" s="9"/>
      <c r="XDI1096" s="9"/>
      <c r="XDJ1096" s="9"/>
      <c r="XDK1096" s="9"/>
      <c r="XDL1096" s="9"/>
      <c r="XDM1096" s="9"/>
      <c r="XDN1096" s="9"/>
      <c r="XDO1096" s="9"/>
      <c r="XDP1096" s="9"/>
      <c r="XDQ1096" s="9"/>
      <c r="XDR1096" s="9"/>
      <c r="XDS1096" s="9"/>
      <c r="XDT1096" s="9"/>
      <c r="XDU1096" s="9"/>
      <c r="XDV1096" s="9"/>
      <c r="XDW1096" s="9"/>
      <c r="XDX1096" s="9"/>
      <c r="XDY1096" s="9"/>
      <c r="XDZ1096" s="9"/>
      <c r="XEA1096" s="9"/>
      <c r="XEB1096" s="9"/>
      <c r="XEC1096" s="9"/>
      <c r="XED1096" s="9"/>
      <c r="XEE1096" s="9"/>
      <c r="XEF1096" s="9"/>
      <c r="XEG1096" s="9"/>
      <c r="XEH1096" s="9"/>
      <c r="XEI1096" s="9"/>
      <c r="XEJ1096" s="9"/>
      <c r="XEK1096" s="9"/>
      <c r="XEL1096" s="9"/>
      <c r="XEM1096" s="9"/>
    </row>
    <row r="1097" spans="1:16367" x14ac:dyDescent="0.25">
      <c r="A1097" s="9"/>
      <c r="B1097" s="255"/>
      <c r="C1097" s="256"/>
      <c r="D1097" s="256"/>
      <c r="E1097" s="483"/>
      <c r="F1097" s="483"/>
      <c r="G1097" s="483" t="s">
        <v>367</v>
      </c>
      <c r="H1097" s="261"/>
      <c r="I1097" s="258"/>
      <c r="J1097" s="266"/>
      <c r="S1097" s="258"/>
      <c r="U1097" s="260"/>
      <c r="W1097" s="260"/>
      <c r="Y1097" s="260"/>
      <c r="AA1097" s="260"/>
      <c r="AB1097" s="260"/>
      <c r="AC1097" s="260"/>
      <c r="AD1097" s="260"/>
      <c r="AE1097" s="260"/>
      <c r="AF1097" s="260"/>
      <c r="AG1097" s="260"/>
      <c r="AH1097" s="260"/>
      <c r="AI1097" s="260"/>
      <c r="AJ1097" s="260"/>
      <c r="AK1097" s="260"/>
      <c r="AL1097" s="260"/>
      <c r="AM1097" s="260"/>
      <c r="AN1097" s="260"/>
      <c r="AO1097" s="260"/>
      <c r="AP1097" s="260"/>
      <c r="AQ1097" s="260"/>
      <c r="AR1097" s="260"/>
      <c r="AS1097" s="260"/>
      <c r="AT1097" s="260"/>
      <c r="AU1097" s="260"/>
      <c r="AV1097" s="260"/>
      <c r="AW1097" s="255"/>
      <c r="AX1097" s="255"/>
      <c r="AY1097" s="255"/>
      <c r="AZ1097" s="255"/>
      <c r="BA1097" s="255"/>
      <c r="BB1097" s="255"/>
      <c r="BC1097" s="255"/>
      <c r="BD1097" s="255"/>
      <c r="BE1097" s="255"/>
      <c r="BF1097" s="255"/>
      <c r="BG1097" s="255"/>
      <c r="BH1097" s="255"/>
      <c r="BI1097" s="255"/>
      <c r="BJ1097" s="255"/>
      <c r="BK1097" s="255"/>
      <c r="BL1097" s="255"/>
      <c r="BM1097" s="255"/>
      <c r="BN1097" s="255"/>
      <c r="BO1097" s="255"/>
      <c r="BP1097" s="255"/>
      <c r="BQ1097" s="255"/>
      <c r="BR1097" s="255"/>
      <c r="BS1097" s="255"/>
      <c r="BT1097" s="255"/>
      <c r="BU1097" s="255"/>
      <c r="BV1097" s="255"/>
      <c r="BW1097" s="255"/>
      <c r="BX1097" s="255"/>
      <c r="BY1097" s="255"/>
      <c r="BZ1097" s="255"/>
      <c r="CA1097" s="255"/>
      <c r="CB1097" s="255"/>
      <c r="CC1097" s="255"/>
      <c r="CD1097" s="255"/>
      <c r="CE1097" s="255"/>
      <c r="CF1097" s="255"/>
      <c r="CG1097" s="255"/>
      <c r="CH1097" s="255"/>
      <c r="CI1097" s="255"/>
      <c r="CJ1097" s="255"/>
      <c r="CK1097" s="255"/>
      <c r="CL1097" s="255"/>
      <c r="CM1097" s="255"/>
      <c r="CN1097" s="255"/>
      <c r="CO1097" s="255"/>
      <c r="CP1097" s="255"/>
      <c r="CQ1097" s="255"/>
      <c r="CR1097" s="255"/>
      <c r="CS1097" s="255"/>
      <c r="CT1097" s="255"/>
      <c r="CU1097" s="255"/>
      <c r="CV1097" s="255"/>
      <c r="CW1097" s="255"/>
      <c r="CX1097" s="255"/>
      <c r="CY1097" s="255"/>
      <c r="CZ1097" s="255"/>
      <c r="DA1097" s="255"/>
      <c r="DB1097" s="255"/>
      <c r="DC1097" s="255"/>
      <c r="DD1097" s="255"/>
      <c r="DE1097" s="255"/>
      <c r="DF1097" s="255"/>
      <c r="DG1097" s="255"/>
      <c r="DH1097" s="255"/>
      <c r="DI1097" s="255"/>
      <c r="DJ1097" s="255"/>
      <c r="DK1097" s="255"/>
      <c r="DL1097" s="255"/>
      <c r="DM1097" s="255"/>
      <c r="DN1097" s="255"/>
      <c r="DO1097" s="255"/>
      <c r="DP1097" s="255"/>
      <c r="DQ1097" s="255"/>
      <c r="DR1097" s="255"/>
      <c r="DS1097" s="255"/>
      <c r="DT1097" s="255"/>
      <c r="DU1097" s="255"/>
      <c r="DV1097" s="255"/>
      <c r="DW1097" s="255"/>
      <c r="DX1097" s="255"/>
      <c r="DY1097" s="255"/>
      <c r="DZ1097" s="255"/>
      <c r="EA1097" s="255"/>
      <c r="EB1097" s="255"/>
      <c r="EC1097" s="255"/>
      <c r="ED1097" s="255"/>
      <c r="EE1097" s="255"/>
      <c r="EF1097" s="255"/>
      <c r="EG1097" s="255"/>
      <c r="EH1097" s="255"/>
      <c r="EI1097" s="255"/>
      <c r="EJ1097" s="255"/>
      <c r="EK1097" s="255"/>
      <c r="EL1097" s="255"/>
      <c r="EM1097" s="255"/>
      <c r="EN1097" s="255"/>
      <c r="EO1097" s="255"/>
      <c r="EP1097" s="255"/>
      <c r="EQ1097" s="255"/>
      <c r="ER1097" s="255"/>
      <c r="ES1097" s="255"/>
      <c r="ET1097" s="255"/>
      <c r="EU1097" s="255"/>
      <c r="EV1097" s="255"/>
      <c r="EW1097" s="255"/>
      <c r="EX1097" s="255"/>
      <c r="EY1097" s="255"/>
      <c r="EZ1097" s="255"/>
      <c r="FA1097" s="255"/>
      <c r="FB1097" s="255"/>
      <c r="FC1097" s="255"/>
      <c r="FD1097" s="255"/>
      <c r="FE1097" s="255"/>
      <c r="FF1097" s="255"/>
      <c r="FG1097" s="255"/>
      <c r="FH1097" s="255"/>
      <c r="FI1097" s="255"/>
      <c r="FJ1097" s="255"/>
      <c r="FK1097" s="255"/>
      <c r="FL1097" s="255"/>
      <c r="FM1097" s="255"/>
      <c r="FN1097" s="255"/>
      <c r="FO1097" s="255"/>
      <c r="FP1097" s="255"/>
      <c r="FQ1097" s="255"/>
      <c r="FR1097" s="255"/>
      <c r="FS1097" s="255"/>
      <c r="FT1097" s="255"/>
      <c r="FU1097" s="255"/>
      <c r="FV1097" s="255"/>
      <c r="FW1097" s="255"/>
      <c r="FX1097" s="255"/>
      <c r="FY1097" s="255"/>
      <c r="FZ1097" s="255"/>
      <c r="GA1097" s="255"/>
      <c r="GB1097" s="255"/>
      <c r="GC1097" s="255"/>
      <c r="GD1097" s="255"/>
      <c r="GE1097" s="255"/>
      <c r="GF1097" s="255"/>
      <c r="GG1097" s="255"/>
      <c r="GH1097" s="255"/>
      <c r="GI1097" s="255"/>
      <c r="GJ1097" s="255"/>
      <c r="GK1097" s="255"/>
      <c r="GL1097" s="255"/>
      <c r="GM1097" s="255"/>
      <c r="GN1097" s="255"/>
      <c r="GO1097" s="255"/>
      <c r="GP1097" s="255"/>
      <c r="GQ1097" s="255"/>
      <c r="GR1097" s="255"/>
      <c r="GS1097" s="255"/>
      <c r="GT1097" s="255"/>
      <c r="GU1097" s="255"/>
      <c r="GV1097" s="255"/>
      <c r="GW1097" s="255"/>
      <c r="GX1097" s="255"/>
      <c r="GY1097" s="255"/>
      <c r="GZ1097" s="255"/>
      <c r="HA1097" s="255"/>
      <c r="HB1097" s="255"/>
      <c r="HC1097" s="255"/>
      <c r="HD1097" s="255"/>
      <c r="HE1097" s="255"/>
      <c r="HF1097" s="255"/>
      <c r="HG1097" s="255"/>
      <c r="HH1097" s="255"/>
      <c r="HI1097" s="255"/>
      <c r="HJ1097" s="255"/>
      <c r="HK1097" s="255"/>
      <c r="HL1097" s="255"/>
      <c r="HM1097" s="255"/>
      <c r="HN1097" s="255"/>
      <c r="HO1097" s="255"/>
      <c r="HP1097" s="255"/>
      <c r="HQ1097" s="255"/>
      <c r="HR1097" s="255"/>
      <c r="HS1097" s="255"/>
      <c r="HT1097" s="255"/>
      <c r="HU1097" s="255"/>
      <c r="HV1097" s="255"/>
      <c r="HW1097" s="255"/>
      <c r="HX1097" s="255"/>
      <c r="HY1097" s="255"/>
      <c r="HZ1097" s="255"/>
      <c r="IA1097" s="255"/>
      <c r="IB1097" s="255"/>
      <c r="IC1097" s="255"/>
      <c r="ID1097" s="255"/>
      <c r="IE1097" s="255"/>
      <c r="IF1097" s="255"/>
      <c r="IG1097" s="255"/>
      <c r="IH1097" s="255"/>
      <c r="II1097" s="255"/>
      <c r="IJ1097" s="255"/>
      <c r="IK1097" s="255"/>
      <c r="IL1097" s="255"/>
      <c r="IM1097" s="255"/>
      <c r="IN1097" s="255"/>
      <c r="IO1097" s="255"/>
      <c r="IP1097" s="255"/>
      <c r="IQ1097" s="255"/>
      <c r="IR1097" s="255"/>
      <c r="IS1097" s="255"/>
      <c r="IT1097" s="255"/>
      <c r="IU1097" s="255"/>
      <c r="IV1097" s="255"/>
      <c r="IW1097" s="255"/>
      <c r="IX1097" s="255"/>
      <c r="IY1097" s="255"/>
      <c r="IZ1097" s="255"/>
      <c r="JA1097" s="255"/>
      <c r="JB1097" s="255"/>
      <c r="JC1097" s="255"/>
      <c r="JD1097" s="255"/>
      <c r="JE1097" s="255"/>
      <c r="JF1097" s="255"/>
      <c r="JG1097" s="255"/>
      <c r="JH1097" s="255"/>
      <c r="JI1097" s="255"/>
      <c r="JJ1097" s="255"/>
      <c r="JK1097" s="255"/>
      <c r="JL1097" s="255"/>
      <c r="JM1097" s="255"/>
      <c r="JN1097" s="255"/>
      <c r="JO1097" s="255"/>
      <c r="JP1097" s="255"/>
      <c r="JQ1097" s="255"/>
      <c r="JR1097" s="255"/>
      <c r="JS1097" s="255"/>
      <c r="JT1097" s="255"/>
      <c r="JU1097" s="255"/>
      <c r="JV1097" s="255"/>
      <c r="JW1097" s="255"/>
      <c r="JX1097" s="255"/>
      <c r="JY1097" s="255"/>
      <c r="JZ1097" s="255"/>
      <c r="KA1097" s="255"/>
      <c r="KB1097" s="255"/>
      <c r="KC1097" s="255"/>
      <c r="KD1097" s="255"/>
      <c r="KE1097" s="255"/>
      <c r="KF1097" s="255"/>
      <c r="KG1097" s="255"/>
      <c r="KH1097" s="255"/>
      <c r="KI1097" s="255"/>
      <c r="KJ1097" s="255"/>
      <c r="KK1097" s="255"/>
      <c r="KL1097" s="255"/>
      <c r="KM1097" s="255"/>
      <c r="KN1097" s="255"/>
      <c r="KO1097" s="255"/>
      <c r="KP1097" s="255"/>
      <c r="KQ1097" s="255"/>
      <c r="KR1097" s="255"/>
      <c r="KS1097" s="255"/>
      <c r="KT1097" s="255"/>
      <c r="KU1097" s="255"/>
      <c r="KV1097" s="255"/>
      <c r="KW1097" s="255"/>
      <c r="KX1097" s="255"/>
      <c r="KY1097" s="255"/>
      <c r="KZ1097" s="255"/>
      <c r="LA1097" s="255"/>
      <c r="LB1097" s="255"/>
      <c r="LC1097" s="255"/>
      <c r="LD1097" s="255"/>
      <c r="LE1097" s="255"/>
      <c r="LF1097" s="255"/>
      <c r="LG1097" s="255"/>
      <c r="LH1097" s="255"/>
      <c r="LI1097" s="255"/>
      <c r="LJ1097" s="255"/>
      <c r="LK1097" s="255"/>
      <c r="LL1097" s="255"/>
      <c r="LM1097" s="255"/>
      <c r="LN1097" s="255"/>
      <c r="LO1097" s="255"/>
      <c r="LP1097" s="255"/>
      <c r="LQ1097" s="255"/>
      <c r="LR1097" s="255"/>
      <c r="LS1097" s="255"/>
      <c r="LT1097" s="255"/>
      <c r="LU1097" s="255"/>
      <c r="LV1097" s="255"/>
      <c r="LW1097" s="255"/>
      <c r="LX1097" s="255"/>
      <c r="LY1097" s="255"/>
      <c r="LZ1097" s="255"/>
      <c r="MA1097" s="255"/>
      <c r="MB1097" s="255"/>
      <c r="MC1097" s="255"/>
      <c r="MD1097" s="255"/>
      <c r="ME1097" s="255"/>
      <c r="MF1097" s="255"/>
      <c r="MG1097" s="255"/>
      <c r="MH1097" s="255"/>
      <c r="MI1097" s="255"/>
      <c r="MJ1097" s="255"/>
      <c r="MK1097" s="255"/>
      <c r="ML1097" s="255"/>
      <c r="MM1097" s="255"/>
      <c r="MN1097" s="255"/>
      <c r="MO1097" s="255"/>
      <c r="MP1097" s="255"/>
      <c r="MQ1097" s="255"/>
      <c r="MR1097" s="255"/>
      <c r="MS1097" s="255"/>
      <c r="MT1097" s="255"/>
      <c r="MU1097" s="255"/>
      <c r="MV1097" s="255"/>
      <c r="MW1097" s="255"/>
      <c r="MX1097" s="255"/>
      <c r="MY1097" s="255"/>
      <c r="MZ1097" s="255"/>
      <c r="NA1097" s="255"/>
      <c r="NB1097" s="255"/>
      <c r="NC1097" s="255"/>
      <c r="ND1097" s="255"/>
      <c r="NE1097" s="255"/>
      <c r="NF1097" s="255"/>
      <c r="NG1097" s="255"/>
      <c r="NH1097" s="255"/>
      <c r="NI1097" s="255"/>
      <c r="NJ1097" s="255"/>
      <c r="NK1097" s="255"/>
      <c r="NL1097" s="255"/>
      <c r="NM1097" s="255"/>
      <c r="NN1097" s="255"/>
      <c r="NO1097" s="255"/>
      <c r="NP1097" s="255"/>
      <c r="NQ1097" s="255"/>
      <c r="NR1097" s="255"/>
      <c r="NS1097" s="255"/>
      <c r="NT1097" s="255"/>
      <c r="NU1097" s="255"/>
      <c r="NV1097" s="255"/>
      <c r="NW1097" s="255"/>
      <c r="NX1097" s="255"/>
      <c r="NY1097" s="255"/>
      <c r="NZ1097" s="255"/>
      <c r="OA1097" s="255"/>
      <c r="OB1097" s="255"/>
      <c r="OC1097" s="255"/>
      <c r="OD1097" s="255"/>
      <c r="OE1097" s="255"/>
      <c r="OF1097" s="255"/>
      <c r="OG1097" s="255"/>
      <c r="OH1097" s="255"/>
      <c r="OI1097" s="255"/>
      <c r="OJ1097" s="255"/>
      <c r="OK1097" s="255"/>
      <c r="OL1097" s="255"/>
      <c r="OM1097" s="255"/>
      <c r="ON1097" s="255"/>
      <c r="OO1097" s="255"/>
      <c r="OP1097" s="255"/>
      <c r="OQ1097" s="255"/>
      <c r="OR1097" s="255"/>
      <c r="OS1097" s="255"/>
      <c r="OT1097" s="255"/>
      <c r="OU1097" s="255"/>
      <c r="OV1097" s="255"/>
      <c r="OW1097" s="255"/>
      <c r="OX1097" s="255"/>
      <c r="OY1097" s="255"/>
      <c r="OZ1097" s="255"/>
      <c r="PA1097" s="255"/>
      <c r="PB1097" s="255"/>
      <c r="PC1097" s="255"/>
      <c r="PD1097" s="255"/>
      <c r="PE1097" s="255"/>
      <c r="PF1097" s="255"/>
      <c r="PG1097" s="255"/>
      <c r="PH1097" s="255"/>
      <c r="PI1097" s="255"/>
      <c r="PJ1097" s="255"/>
      <c r="PK1097" s="255"/>
      <c r="PL1097" s="255"/>
      <c r="PM1097" s="255"/>
      <c r="PN1097" s="255"/>
      <c r="PO1097" s="255"/>
      <c r="PP1097" s="255"/>
      <c r="PQ1097" s="255"/>
      <c r="PR1097" s="255"/>
      <c r="PS1097" s="255"/>
      <c r="PT1097" s="255"/>
      <c r="PU1097" s="255"/>
      <c r="PV1097" s="255"/>
      <c r="PW1097" s="255"/>
      <c r="PX1097" s="255"/>
      <c r="PY1097" s="255"/>
      <c r="PZ1097" s="255"/>
      <c r="QA1097" s="255"/>
      <c r="QB1097" s="255"/>
      <c r="QC1097" s="255"/>
      <c r="QD1097" s="255"/>
      <c r="QE1097" s="255"/>
      <c r="QF1097" s="255"/>
      <c r="QG1097" s="255"/>
      <c r="QH1097" s="255"/>
      <c r="QI1097" s="255"/>
      <c r="QJ1097" s="255"/>
      <c r="QK1097" s="255"/>
      <c r="QL1097" s="255"/>
      <c r="QM1097" s="255"/>
      <c r="QN1097" s="255"/>
      <c r="QO1097" s="255"/>
      <c r="QP1097" s="255"/>
      <c r="QQ1097" s="255"/>
      <c r="QR1097" s="255"/>
      <c r="QS1097" s="255"/>
      <c r="QT1097" s="255"/>
      <c r="QU1097" s="255"/>
      <c r="QV1097" s="255"/>
      <c r="QW1097" s="255"/>
      <c r="QX1097" s="255"/>
      <c r="QY1097" s="255"/>
      <c r="QZ1097" s="255"/>
      <c r="RA1097" s="255"/>
      <c r="RB1097" s="255"/>
      <c r="RC1097" s="255"/>
      <c r="RD1097" s="255"/>
      <c r="RE1097" s="255"/>
      <c r="RF1097" s="255"/>
      <c r="RG1097" s="255"/>
      <c r="RH1097" s="255"/>
      <c r="RI1097" s="255"/>
      <c r="RJ1097" s="255"/>
      <c r="RK1097" s="255"/>
      <c r="RL1097" s="255"/>
      <c r="RM1097" s="255"/>
      <c r="RN1097" s="255"/>
      <c r="RO1097" s="255"/>
      <c r="RP1097" s="255"/>
      <c r="RQ1097" s="255"/>
      <c r="RR1097" s="255"/>
      <c r="RS1097" s="255"/>
      <c r="RT1097" s="255"/>
      <c r="RU1097" s="255"/>
      <c r="RV1097" s="255"/>
      <c r="RW1097" s="255"/>
      <c r="RX1097" s="255"/>
      <c r="RY1097" s="255"/>
      <c r="RZ1097" s="255"/>
      <c r="SA1097" s="255"/>
      <c r="SB1097" s="255"/>
      <c r="SC1097" s="255"/>
      <c r="SD1097" s="255"/>
      <c r="SE1097" s="255"/>
      <c r="SF1097" s="255"/>
      <c r="SG1097" s="255"/>
      <c r="SH1097" s="255"/>
      <c r="SI1097" s="255"/>
      <c r="SJ1097" s="255"/>
      <c r="SK1097" s="255"/>
      <c r="SL1097" s="255"/>
      <c r="SM1097" s="255"/>
      <c r="SN1097" s="255"/>
      <c r="SO1097" s="255"/>
      <c r="SP1097" s="255"/>
      <c r="SQ1097" s="255"/>
      <c r="SR1097" s="255"/>
      <c r="SS1097" s="255"/>
      <c r="ST1097" s="255"/>
      <c r="SU1097" s="255"/>
      <c r="SV1097" s="255"/>
      <c r="SW1097" s="255"/>
      <c r="SX1097" s="255"/>
      <c r="SY1097" s="255"/>
      <c r="SZ1097" s="255"/>
      <c r="TA1097" s="255"/>
      <c r="TB1097" s="255"/>
      <c r="TC1097" s="255"/>
      <c r="TD1097" s="255"/>
      <c r="TE1097" s="255"/>
      <c r="TF1097" s="255"/>
      <c r="TG1097" s="255"/>
      <c r="TH1097" s="255"/>
      <c r="TI1097" s="255"/>
      <c r="TJ1097" s="255"/>
      <c r="TK1097" s="255"/>
      <c r="TL1097" s="255"/>
      <c r="TM1097" s="255"/>
      <c r="TN1097" s="255"/>
      <c r="TO1097" s="255"/>
      <c r="TP1097" s="255"/>
      <c r="TQ1097" s="255"/>
      <c r="TR1097" s="255"/>
      <c r="TS1097" s="255"/>
      <c r="TT1097" s="255"/>
      <c r="TU1097" s="255"/>
      <c r="TV1097" s="255"/>
      <c r="TW1097" s="255"/>
      <c r="TX1097" s="255"/>
      <c r="TY1097" s="255"/>
      <c r="TZ1097" s="255"/>
      <c r="UA1097" s="255"/>
      <c r="UB1097" s="255"/>
      <c r="UC1097" s="255"/>
      <c r="UD1097" s="255"/>
      <c r="UE1097" s="255"/>
      <c r="UF1097" s="255"/>
      <c r="UG1097" s="255"/>
      <c r="UH1097" s="255"/>
      <c r="UI1097" s="255"/>
      <c r="UJ1097" s="255"/>
      <c r="UK1097" s="255"/>
      <c r="UL1097" s="255"/>
      <c r="UM1097" s="255"/>
      <c r="UN1097" s="255"/>
      <c r="UO1097" s="255"/>
      <c r="UP1097" s="255"/>
      <c r="UQ1097" s="255"/>
      <c r="UR1097" s="255"/>
      <c r="US1097" s="255"/>
      <c r="UT1097" s="255"/>
      <c r="UU1097" s="255"/>
      <c r="UV1097" s="255"/>
      <c r="UW1097" s="255"/>
      <c r="UX1097" s="255"/>
      <c r="UY1097" s="255"/>
      <c r="UZ1097" s="255"/>
      <c r="VA1097" s="255"/>
      <c r="VB1097" s="255"/>
      <c r="VC1097" s="255"/>
      <c r="VD1097" s="255"/>
      <c r="VE1097" s="255"/>
      <c r="VF1097" s="255"/>
      <c r="VG1097" s="255"/>
      <c r="VH1097" s="255"/>
      <c r="VI1097" s="255"/>
      <c r="VJ1097" s="255"/>
      <c r="VK1097" s="255"/>
      <c r="VL1097" s="255"/>
      <c r="VM1097" s="255"/>
      <c r="VN1097" s="255"/>
      <c r="VO1097" s="255"/>
      <c r="VP1097" s="255"/>
      <c r="VQ1097" s="255"/>
      <c r="VR1097" s="255"/>
      <c r="VS1097" s="255"/>
      <c r="VT1097" s="255"/>
      <c r="VU1097" s="255"/>
      <c r="VV1097" s="255"/>
      <c r="VW1097" s="255"/>
      <c r="VX1097" s="255"/>
      <c r="VY1097" s="255"/>
      <c r="VZ1097" s="255"/>
      <c r="WA1097" s="255"/>
      <c r="WB1097" s="255"/>
      <c r="WC1097" s="255"/>
      <c r="WD1097" s="255"/>
      <c r="WE1097" s="255"/>
      <c r="WF1097" s="255"/>
      <c r="WG1097" s="255"/>
      <c r="WH1097" s="255"/>
      <c r="WI1097" s="255"/>
      <c r="WJ1097" s="255"/>
      <c r="WK1097" s="255"/>
      <c r="WL1097" s="255"/>
      <c r="WM1097" s="255"/>
      <c r="WN1097" s="255"/>
      <c r="WO1097" s="255"/>
      <c r="WP1097" s="255"/>
      <c r="WQ1097" s="255"/>
      <c r="WR1097" s="255"/>
      <c r="WS1097" s="255"/>
      <c r="WT1097" s="255"/>
      <c r="WU1097" s="255"/>
      <c r="WV1097" s="255"/>
      <c r="WW1097" s="255"/>
      <c r="WX1097" s="255"/>
      <c r="WY1097" s="255"/>
      <c r="WZ1097" s="255"/>
      <c r="XA1097" s="255"/>
      <c r="XB1097" s="255"/>
      <c r="XC1097" s="255"/>
      <c r="XD1097" s="255"/>
      <c r="XE1097" s="255"/>
      <c r="XF1097" s="255"/>
      <c r="XG1097" s="255"/>
      <c r="XH1097" s="255"/>
      <c r="XI1097" s="255"/>
      <c r="XJ1097" s="255"/>
      <c r="XK1097" s="255"/>
      <c r="XL1097" s="255"/>
      <c r="XM1097" s="255"/>
      <c r="XN1097" s="255"/>
      <c r="XO1097" s="255"/>
      <c r="XP1097" s="255"/>
      <c r="XQ1097" s="255"/>
      <c r="XR1097" s="255"/>
      <c r="XS1097" s="255"/>
      <c r="XT1097" s="255"/>
      <c r="XU1097" s="255"/>
      <c r="XV1097" s="255"/>
      <c r="XW1097" s="255"/>
      <c r="XX1097" s="255"/>
      <c r="XY1097" s="255"/>
      <c r="XZ1097" s="255"/>
      <c r="YA1097" s="255"/>
      <c r="YB1097" s="255"/>
      <c r="YC1097" s="255"/>
      <c r="YD1097" s="255"/>
      <c r="YE1097" s="255"/>
      <c r="YF1097" s="255"/>
      <c r="YG1097" s="255"/>
      <c r="YH1097" s="255"/>
      <c r="YI1097" s="255"/>
      <c r="YJ1097" s="255"/>
      <c r="YK1097" s="255"/>
      <c r="YL1097" s="255"/>
      <c r="YM1097" s="255"/>
      <c r="YN1097" s="255"/>
      <c r="YO1097" s="255"/>
      <c r="YP1097" s="255"/>
      <c r="YQ1097" s="255"/>
      <c r="YR1097" s="255"/>
      <c r="YS1097" s="255"/>
      <c r="YT1097" s="255"/>
      <c r="YU1097" s="255"/>
      <c r="YV1097" s="255"/>
      <c r="YW1097" s="255"/>
      <c r="YX1097" s="255"/>
      <c r="YY1097" s="255"/>
      <c r="YZ1097" s="255"/>
      <c r="ZA1097" s="255"/>
      <c r="ZB1097" s="255"/>
      <c r="ZC1097" s="255"/>
      <c r="ZD1097" s="255"/>
      <c r="ZE1097" s="255"/>
      <c r="ZF1097" s="255"/>
      <c r="ZG1097" s="255"/>
      <c r="ZH1097" s="255"/>
      <c r="ZI1097" s="255"/>
      <c r="ZJ1097" s="255"/>
      <c r="ZK1097" s="255"/>
      <c r="ZL1097" s="255"/>
      <c r="ZM1097" s="255"/>
      <c r="ZN1097" s="255"/>
      <c r="ZO1097" s="255"/>
      <c r="ZP1097" s="255"/>
      <c r="ZQ1097" s="255"/>
      <c r="ZR1097" s="255"/>
      <c r="ZS1097" s="255"/>
      <c r="ZT1097" s="255"/>
      <c r="ZU1097" s="255"/>
      <c r="ZV1097" s="255"/>
      <c r="ZW1097" s="255"/>
      <c r="ZX1097" s="255"/>
      <c r="ZY1097" s="255"/>
      <c r="ZZ1097" s="255"/>
      <c r="AAA1097" s="255"/>
      <c r="AAB1097" s="255"/>
      <c r="AAC1097" s="255"/>
      <c r="AAD1097" s="255"/>
      <c r="AAE1097" s="255"/>
      <c r="AAF1097" s="255"/>
      <c r="AAG1097" s="255"/>
      <c r="AAH1097" s="255"/>
      <c r="AAI1097" s="255"/>
      <c r="AAJ1097" s="255"/>
      <c r="AAK1097" s="255"/>
      <c r="AAL1097" s="255"/>
      <c r="AAM1097" s="255"/>
      <c r="AAN1097" s="255"/>
      <c r="AAO1097" s="255"/>
      <c r="AAP1097" s="255"/>
      <c r="AAQ1097" s="255"/>
      <c r="AAR1097" s="255"/>
      <c r="AAS1097" s="255"/>
      <c r="AAT1097" s="255"/>
      <c r="AAU1097" s="255"/>
      <c r="AAV1097" s="255"/>
      <c r="AAW1097" s="255"/>
      <c r="AAX1097" s="255"/>
      <c r="AAY1097" s="255"/>
      <c r="AAZ1097" s="255"/>
      <c r="ABA1097" s="255"/>
      <c r="ABB1097" s="255"/>
      <c r="ABC1097" s="255"/>
      <c r="ABD1097" s="255"/>
      <c r="ABE1097" s="255"/>
      <c r="ABF1097" s="255"/>
      <c r="ABG1097" s="255"/>
      <c r="ABH1097" s="255"/>
      <c r="ABI1097" s="255"/>
      <c r="ABJ1097" s="255"/>
      <c r="ABK1097" s="255"/>
      <c r="ABL1097" s="255"/>
      <c r="ABM1097" s="255"/>
      <c r="ABN1097" s="255"/>
      <c r="ABO1097" s="255"/>
      <c r="ABP1097" s="255"/>
      <c r="ABQ1097" s="255"/>
      <c r="ABR1097" s="255"/>
      <c r="ABS1097" s="255"/>
      <c r="ABT1097" s="255"/>
      <c r="ABU1097" s="255"/>
      <c r="ABV1097" s="255"/>
      <c r="ABW1097" s="255"/>
      <c r="ABX1097" s="255"/>
      <c r="ABY1097" s="255"/>
      <c r="ABZ1097" s="255"/>
      <c r="ACA1097" s="255"/>
      <c r="ACB1097" s="255"/>
      <c r="ACC1097" s="255"/>
      <c r="ACD1097" s="255"/>
      <c r="ACE1097" s="255"/>
      <c r="ACF1097" s="255"/>
      <c r="ACG1097" s="255"/>
      <c r="ACH1097" s="255"/>
      <c r="ACI1097" s="255"/>
      <c r="ACJ1097" s="255"/>
      <c r="ACK1097" s="255"/>
      <c r="ACL1097" s="255"/>
      <c r="ACM1097" s="255"/>
      <c r="ACN1097" s="255"/>
      <c r="ACO1097" s="255"/>
      <c r="ACP1097" s="255"/>
      <c r="ACQ1097" s="255"/>
      <c r="ACR1097" s="255"/>
      <c r="ACS1097" s="255"/>
      <c r="ACT1097" s="255"/>
      <c r="ACU1097" s="255"/>
      <c r="ACV1097" s="255"/>
      <c r="ACW1097" s="255"/>
      <c r="ACX1097" s="255"/>
      <c r="ACY1097" s="255"/>
      <c r="ACZ1097" s="255"/>
      <c r="ADA1097" s="255"/>
      <c r="ADB1097" s="255"/>
      <c r="ADC1097" s="255"/>
      <c r="ADD1097" s="255"/>
      <c r="ADE1097" s="255"/>
      <c r="ADF1097" s="255"/>
      <c r="ADG1097" s="255"/>
      <c r="ADH1097" s="255"/>
      <c r="ADI1097" s="255"/>
      <c r="ADJ1097" s="255"/>
      <c r="ADK1097" s="255"/>
      <c r="ADL1097" s="255"/>
      <c r="ADM1097" s="255"/>
      <c r="ADN1097" s="255"/>
      <c r="ADO1097" s="255"/>
      <c r="ADP1097" s="255"/>
      <c r="ADQ1097" s="255"/>
      <c r="ADR1097" s="255"/>
      <c r="ADS1097" s="255"/>
      <c r="ADT1097" s="255"/>
      <c r="ADU1097" s="255"/>
      <c r="ADV1097" s="255"/>
      <c r="ADW1097" s="255"/>
      <c r="ADX1097" s="255"/>
      <c r="ADY1097" s="255"/>
      <c r="ADZ1097" s="255"/>
      <c r="AEA1097" s="255"/>
      <c r="AEB1097" s="255"/>
      <c r="AEC1097" s="255"/>
      <c r="AED1097" s="255"/>
      <c r="AEE1097" s="255"/>
      <c r="AEF1097" s="255"/>
      <c r="AEG1097" s="255"/>
      <c r="AEH1097" s="255"/>
      <c r="AEI1097" s="255"/>
      <c r="AEJ1097" s="255"/>
      <c r="AEK1097" s="255"/>
      <c r="AEL1097" s="255"/>
      <c r="AEM1097" s="255"/>
      <c r="AEN1097" s="255"/>
      <c r="AEO1097" s="255"/>
      <c r="AEP1097" s="255"/>
      <c r="AEQ1097" s="255"/>
      <c r="AER1097" s="255"/>
      <c r="AES1097" s="255"/>
      <c r="AET1097" s="255"/>
      <c r="AEU1097" s="255"/>
      <c r="AEV1097" s="255"/>
      <c r="AEW1097" s="255"/>
      <c r="AEX1097" s="255"/>
      <c r="AEY1097" s="255"/>
      <c r="AEZ1097" s="255"/>
      <c r="AFA1097" s="255"/>
      <c r="AFB1097" s="255"/>
      <c r="AFC1097" s="255"/>
      <c r="AFD1097" s="255"/>
      <c r="AFE1097" s="255"/>
      <c r="AFF1097" s="255"/>
      <c r="AFG1097" s="255"/>
      <c r="AFH1097" s="255"/>
      <c r="AFI1097" s="255"/>
      <c r="AFJ1097" s="255"/>
      <c r="AFK1097" s="255"/>
      <c r="AFL1097" s="255"/>
      <c r="AFM1097" s="255"/>
      <c r="AFN1097" s="255"/>
      <c r="AFO1097" s="255"/>
      <c r="AFP1097" s="255"/>
      <c r="AFQ1097" s="255"/>
      <c r="AFR1097" s="255"/>
      <c r="AFS1097" s="255"/>
      <c r="AFT1097" s="255"/>
      <c r="AFU1097" s="255"/>
      <c r="AFV1097" s="255"/>
      <c r="AFW1097" s="255"/>
      <c r="AFX1097" s="255"/>
      <c r="AFY1097" s="255"/>
      <c r="AFZ1097" s="255"/>
      <c r="AGA1097" s="255"/>
      <c r="AGB1097" s="255"/>
      <c r="AGC1097" s="255"/>
      <c r="AGD1097" s="255"/>
      <c r="AGE1097" s="255"/>
      <c r="AGF1097" s="255"/>
      <c r="AGG1097" s="255"/>
      <c r="AGH1097" s="255"/>
      <c r="AGI1097" s="255"/>
      <c r="AGJ1097" s="255"/>
      <c r="AGK1097" s="255"/>
      <c r="AGL1097" s="255"/>
      <c r="AGM1097" s="255"/>
      <c r="AGN1097" s="255"/>
      <c r="AGO1097" s="255"/>
      <c r="AGP1097" s="255"/>
      <c r="AGQ1097" s="255"/>
      <c r="AGR1097" s="255"/>
      <c r="AGS1097" s="255"/>
      <c r="AGT1097" s="255"/>
      <c r="AGU1097" s="255"/>
      <c r="AGV1097" s="255"/>
      <c r="AGW1097" s="255"/>
      <c r="AGX1097" s="255"/>
      <c r="AGY1097" s="255"/>
      <c r="AGZ1097" s="255"/>
      <c r="AHA1097" s="255"/>
      <c r="AHB1097" s="255"/>
      <c r="AHC1097" s="255"/>
      <c r="AHD1097" s="255"/>
      <c r="AHE1097" s="255"/>
      <c r="AHF1097" s="255"/>
      <c r="AHG1097" s="255"/>
      <c r="AHH1097" s="255"/>
      <c r="AHI1097" s="255"/>
      <c r="AHJ1097" s="255"/>
      <c r="AHK1097" s="255"/>
      <c r="AHL1097" s="255"/>
      <c r="AHM1097" s="255"/>
      <c r="AHN1097" s="255"/>
      <c r="AHO1097" s="255"/>
      <c r="AHP1097" s="255"/>
      <c r="AHQ1097" s="255"/>
      <c r="AHR1097" s="255"/>
      <c r="AHS1097" s="255"/>
      <c r="AHT1097" s="255"/>
      <c r="AHU1097" s="255"/>
      <c r="AHV1097" s="255"/>
      <c r="AHW1097" s="255"/>
      <c r="AHX1097" s="255"/>
      <c r="AHY1097" s="255"/>
      <c r="AHZ1097" s="255"/>
      <c r="AIA1097" s="255"/>
      <c r="AIB1097" s="255"/>
      <c r="AIC1097" s="255"/>
      <c r="AID1097" s="255"/>
      <c r="AIE1097" s="255"/>
      <c r="AIF1097" s="255"/>
      <c r="AIG1097" s="255"/>
      <c r="AIH1097" s="255"/>
      <c r="AII1097" s="255"/>
      <c r="AIJ1097" s="255"/>
      <c r="AIK1097" s="255"/>
      <c r="AIL1097" s="255"/>
      <c r="AIM1097" s="255"/>
      <c r="AIN1097" s="255"/>
      <c r="AIO1097" s="255"/>
      <c r="AIP1097" s="255"/>
      <c r="AIQ1097" s="255"/>
      <c r="AIR1097" s="255"/>
      <c r="AIS1097" s="255"/>
      <c r="AIT1097" s="255"/>
      <c r="AIU1097" s="255"/>
      <c r="AIV1097" s="255"/>
      <c r="AIW1097" s="255"/>
      <c r="AIX1097" s="255"/>
      <c r="AIY1097" s="255"/>
      <c r="AIZ1097" s="255"/>
      <c r="AJA1097" s="255"/>
      <c r="AJB1097" s="255"/>
      <c r="AJC1097" s="255"/>
      <c r="AJD1097" s="255"/>
      <c r="AJE1097" s="255"/>
      <c r="AJF1097" s="255"/>
      <c r="AJG1097" s="255"/>
      <c r="AJH1097" s="255"/>
      <c r="AJI1097" s="255"/>
      <c r="AJJ1097" s="255"/>
      <c r="AJK1097" s="255"/>
      <c r="AJL1097" s="255"/>
      <c r="AJM1097" s="255"/>
      <c r="AJN1097" s="255"/>
      <c r="AJO1097" s="255"/>
      <c r="AJP1097" s="255"/>
      <c r="AJQ1097" s="255"/>
      <c r="AJR1097" s="255"/>
      <c r="AJS1097" s="255"/>
      <c r="AJT1097" s="255"/>
      <c r="AJU1097" s="255"/>
      <c r="AJV1097" s="255"/>
      <c r="AJW1097" s="255"/>
      <c r="AJX1097" s="255"/>
      <c r="AJY1097" s="255"/>
      <c r="AJZ1097" s="255"/>
      <c r="AKA1097" s="255"/>
      <c r="AKB1097" s="255"/>
      <c r="AKC1097" s="255"/>
      <c r="AKD1097" s="255"/>
      <c r="AKE1097" s="255"/>
      <c r="AKF1097" s="255"/>
      <c r="AKG1097" s="255"/>
      <c r="AKH1097" s="255"/>
      <c r="AKI1097" s="255"/>
      <c r="AKJ1097" s="255"/>
      <c r="AKK1097" s="255"/>
      <c r="AKL1097" s="255"/>
      <c r="AKM1097" s="255"/>
      <c r="AKN1097" s="255"/>
      <c r="AKO1097" s="255"/>
      <c r="AKP1097" s="255"/>
      <c r="AKQ1097" s="255"/>
      <c r="AKR1097" s="255"/>
      <c r="AKS1097" s="255"/>
      <c r="AKT1097" s="255"/>
      <c r="AKU1097" s="255"/>
      <c r="AKV1097" s="255"/>
      <c r="AKW1097" s="255"/>
      <c r="AKX1097" s="255"/>
      <c r="AKY1097" s="255"/>
      <c r="AKZ1097" s="255"/>
      <c r="ALA1097" s="255"/>
      <c r="ALB1097" s="255"/>
      <c r="ALC1097" s="255"/>
      <c r="ALD1097" s="255"/>
      <c r="ALE1097" s="255"/>
      <c r="ALF1097" s="255"/>
      <c r="ALG1097" s="255"/>
      <c r="ALH1097" s="255"/>
      <c r="ALI1097" s="255"/>
      <c r="ALJ1097" s="255"/>
      <c r="ALK1097" s="255"/>
      <c r="ALL1097" s="255"/>
      <c r="ALM1097" s="255"/>
      <c r="ALN1097" s="255"/>
      <c r="ALO1097" s="255"/>
      <c r="ALP1097" s="255"/>
      <c r="ALQ1097" s="255"/>
      <c r="ALR1097" s="255"/>
      <c r="ALS1097" s="255"/>
      <c r="ALT1097" s="255"/>
      <c r="ALU1097" s="255"/>
      <c r="ALV1097" s="255"/>
      <c r="ALW1097" s="255"/>
      <c r="ALX1097" s="255"/>
      <c r="ALY1097" s="255"/>
      <c r="ALZ1097" s="255"/>
      <c r="AMA1097" s="255"/>
      <c r="AMB1097" s="255"/>
      <c r="AMC1097" s="255"/>
      <c r="AMD1097" s="255"/>
      <c r="AME1097" s="255"/>
      <c r="AMF1097" s="255"/>
      <c r="AMG1097" s="255"/>
      <c r="AMH1097" s="255"/>
      <c r="AMI1097" s="255"/>
      <c r="AMJ1097" s="255"/>
      <c r="AMK1097" s="255"/>
      <c r="AML1097" s="255"/>
      <c r="AMM1097" s="255"/>
      <c r="AMN1097" s="255"/>
      <c r="AMO1097" s="255"/>
      <c r="AMP1097" s="255"/>
      <c r="AMQ1097" s="255"/>
      <c r="AMR1097" s="255"/>
      <c r="AMS1097" s="255"/>
      <c r="AMT1097" s="255"/>
      <c r="AMU1097" s="255"/>
      <c r="AMV1097" s="255"/>
      <c r="AMW1097" s="255"/>
      <c r="AMX1097" s="255"/>
      <c r="AMY1097" s="255"/>
      <c r="AMZ1097" s="255"/>
      <c r="ANA1097" s="255"/>
      <c r="ANB1097" s="255"/>
      <c r="ANC1097" s="255"/>
      <c r="AND1097" s="255"/>
      <c r="ANE1097" s="255"/>
      <c r="ANF1097" s="255"/>
      <c r="ANG1097" s="255"/>
      <c r="ANH1097" s="255"/>
      <c r="ANI1097" s="255"/>
      <c r="ANJ1097" s="255"/>
      <c r="ANK1097" s="255"/>
      <c r="ANL1097" s="255"/>
      <c r="ANM1097" s="255"/>
      <c r="ANN1097" s="255"/>
      <c r="ANO1097" s="255"/>
      <c r="ANP1097" s="255"/>
      <c r="ANQ1097" s="255"/>
      <c r="ANR1097" s="255"/>
      <c r="ANS1097" s="255"/>
      <c r="ANT1097" s="255"/>
      <c r="ANU1097" s="255"/>
      <c r="ANV1097" s="255"/>
      <c r="ANW1097" s="255"/>
      <c r="ANX1097" s="255"/>
      <c r="ANY1097" s="255"/>
      <c r="ANZ1097" s="255"/>
      <c r="AOA1097" s="255"/>
      <c r="AOB1097" s="255"/>
      <c r="AOC1097" s="255"/>
      <c r="AOD1097" s="255"/>
      <c r="AOE1097" s="255"/>
      <c r="AOF1097" s="255"/>
      <c r="AOG1097" s="255"/>
      <c r="AOH1097" s="255"/>
      <c r="AOI1097" s="255"/>
      <c r="AOJ1097" s="255"/>
      <c r="AOK1097" s="255"/>
      <c r="AOL1097" s="255"/>
      <c r="AOM1097" s="255"/>
      <c r="AON1097" s="255"/>
      <c r="AOO1097" s="255"/>
      <c r="AOP1097" s="255"/>
      <c r="AOQ1097" s="255"/>
      <c r="AOR1097" s="255"/>
      <c r="AOS1097" s="255"/>
      <c r="AOT1097" s="255"/>
      <c r="AOU1097" s="255"/>
      <c r="AOV1097" s="255"/>
      <c r="AOW1097" s="255"/>
      <c r="AOX1097" s="255"/>
      <c r="AOY1097" s="255"/>
      <c r="AOZ1097" s="255"/>
      <c r="APA1097" s="255"/>
      <c r="APB1097" s="255"/>
      <c r="APC1097" s="255"/>
      <c r="APD1097" s="255"/>
      <c r="APE1097" s="255"/>
      <c r="APF1097" s="255"/>
      <c r="APG1097" s="255"/>
      <c r="APH1097" s="255"/>
      <c r="API1097" s="255"/>
      <c r="APJ1097" s="255"/>
      <c r="APK1097" s="255"/>
      <c r="APL1097" s="255"/>
      <c r="APM1097" s="255"/>
      <c r="APN1097" s="255"/>
      <c r="APO1097" s="255"/>
      <c r="APP1097" s="255"/>
      <c r="APQ1097" s="255"/>
      <c r="APR1097" s="255"/>
      <c r="APS1097" s="255"/>
      <c r="APT1097" s="255"/>
      <c r="APU1097" s="255"/>
      <c r="APV1097" s="255"/>
      <c r="APW1097" s="255"/>
      <c r="APX1097" s="255"/>
      <c r="APY1097" s="255"/>
      <c r="APZ1097" s="255"/>
      <c r="AQA1097" s="255"/>
      <c r="AQB1097" s="255"/>
      <c r="AQC1097" s="255"/>
      <c r="AQD1097" s="255"/>
      <c r="AQE1097" s="255"/>
      <c r="AQF1097" s="255"/>
      <c r="AQG1097" s="255"/>
      <c r="AQH1097" s="255"/>
      <c r="AQI1097" s="255"/>
      <c r="AQJ1097" s="255"/>
      <c r="AQK1097" s="255"/>
      <c r="AQL1097" s="255"/>
      <c r="AQM1097" s="255"/>
      <c r="AQN1097" s="255"/>
      <c r="AQO1097" s="255"/>
      <c r="AQP1097" s="255"/>
      <c r="AQQ1097" s="255"/>
      <c r="AQR1097" s="255"/>
      <c r="AQS1097" s="255"/>
      <c r="AQT1097" s="255"/>
      <c r="AQU1097" s="255"/>
      <c r="AQV1097" s="255"/>
      <c r="AQW1097" s="255"/>
      <c r="AQX1097" s="255"/>
      <c r="AQY1097" s="255"/>
      <c r="AQZ1097" s="255"/>
      <c r="ARA1097" s="255"/>
      <c r="ARB1097" s="255"/>
      <c r="ARC1097" s="255"/>
      <c r="ARD1097" s="255"/>
      <c r="ARE1097" s="255"/>
      <c r="ARF1097" s="255"/>
      <c r="ARG1097" s="255"/>
      <c r="ARH1097" s="255"/>
      <c r="ARI1097" s="255"/>
      <c r="ARJ1097" s="255"/>
      <c r="ARK1097" s="255"/>
      <c r="ARL1097" s="255"/>
      <c r="ARM1097" s="255"/>
      <c r="ARN1097" s="255"/>
      <c r="ARO1097" s="255"/>
      <c r="ARP1097" s="255"/>
      <c r="ARQ1097" s="255"/>
      <c r="ARR1097" s="255"/>
      <c r="ARS1097" s="255"/>
      <c r="ART1097" s="255"/>
      <c r="ARU1097" s="255"/>
      <c r="ARV1097" s="255"/>
      <c r="ARW1097" s="255"/>
      <c r="ARX1097" s="255"/>
      <c r="ARY1097" s="255"/>
      <c r="ARZ1097" s="255"/>
      <c r="ASA1097" s="255"/>
      <c r="ASB1097" s="255"/>
      <c r="ASC1097" s="255"/>
      <c r="ASD1097" s="255"/>
      <c r="ASE1097" s="255"/>
      <c r="ASF1097" s="255"/>
      <c r="ASG1097" s="255"/>
      <c r="ASH1097" s="255"/>
      <c r="ASI1097" s="255"/>
      <c r="ASJ1097" s="255"/>
      <c r="ASK1097" s="255"/>
      <c r="ASL1097" s="255"/>
      <c r="ASM1097" s="255"/>
      <c r="ASN1097" s="255"/>
      <c r="ASO1097" s="255"/>
      <c r="ASP1097" s="255"/>
      <c r="ASQ1097" s="255"/>
      <c r="ASR1097" s="255"/>
      <c r="ASS1097" s="255"/>
      <c r="AST1097" s="255"/>
      <c r="ASU1097" s="255"/>
      <c r="ASV1097" s="255"/>
      <c r="ASW1097" s="255"/>
      <c r="ASX1097" s="255"/>
      <c r="ASY1097" s="255"/>
      <c r="ASZ1097" s="255"/>
      <c r="ATA1097" s="255"/>
      <c r="ATB1097" s="255"/>
      <c r="ATC1097" s="255"/>
      <c r="ATD1097" s="255"/>
      <c r="ATE1097" s="255"/>
      <c r="ATF1097" s="255"/>
      <c r="ATG1097" s="255"/>
      <c r="ATH1097" s="255"/>
      <c r="ATI1097" s="255"/>
      <c r="ATJ1097" s="255"/>
      <c r="ATK1097" s="255"/>
      <c r="ATL1097" s="255"/>
      <c r="ATM1097" s="255"/>
      <c r="ATN1097" s="255"/>
      <c r="ATO1097" s="255"/>
      <c r="ATP1097" s="255"/>
      <c r="ATQ1097" s="255"/>
      <c r="ATR1097" s="255"/>
      <c r="ATS1097" s="255"/>
      <c r="ATT1097" s="255"/>
      <c r="ATU1097" s="255"/>
      <c r="ATV1097" s="255"/>
      <c r="ATW1097" s="255"/>
      <c r="ATX1097" s="255"/>
      <c r="ATY1097" s="255"/>
      <c r="ATZ1097" s="255"/>
      <c r="AUA1097" s="255"/>
      <c r="AUB1097" s="255"/>
      <c r="AUC1097" s="255"/>
      <c r="AUD1097" s="255"/>
      <c r="AUE1097" s="255"/>
      <c r="AUF1097" s="255"/>
      <c r="AUG1097" s="255"/>
      <c r="AUH1097" s="255"/>
      <c r="AUI1097" s="255"/>
      <c r="AUJ1097" s="255"/>
      <c r="AUK1097" s="255"/>
      <c r="AUL1097" s="255"/>
      <c r="AUM1097" s="255"/>
      <c r="AUN1097" s="255"/>
      <c r="AUO1097" s="255"/>
      <c r="AUP1097" s="255"/>
      <c r="AUQ1097" s="255"/>
      <c r="AUR1097" s="255"/>
      <c r="AUS1097" s="255"/>
      <c r="AUT1097" s="255"/>
      <c r="AUU1097" s="255"/>
      <c r="AUV1097" s="255"/>
      <c r="AUW1097" s="255"/>
      <c r="AUX1097" s="255"/>
      <c r="AUY1097" s="255"/>
      <c r="AUZ1097" s="255"/>
      <c r="AVA1097" s="255"/>
      <c r="AVB1097" s="255"/>
      <c r="AVC1097" s="255"/>
      <c r="AVD1097" s="255"/>
      <c r="AVE1097" s="255"/>
      <c r="AVF1097" s="255"/>
      <c r="AVG1097" s="255"/>
      <c r="AVH1097" s="255"/>
      <c r="AVI1097" s="255"/>
      <c r="AVJ1097" s="255"/>
      <c r="AVK1097" s="255"/>
      <c r="AVL1097" s="255"/>
      <c r="AVM1097" s="255"/>
      <c r="AVN1097" s="255"/>
      <c r="AVO1097" s="255"/>
      <c r="AVP1097" s="255"/>
      <c r="AVQ1097" s="255"/>
      <c r="AVR1097" s="255"/>
      <c r="AVS1097" s="255"/>
      <c r="AVT1097" s="255"/>
      <c r="AVU1097" s="255"/>
      <c r="AVV1097" s="255"/>
      <c r="AVW1097" s="255"/>
      <c r="AVX1097" s="255"/>
      <c r="AVY1097" s="255"/>
      <c r="AVZ1097" s="255"/>
      <c r="AWA1097" s="255"/>
      <c r="AWB1097" s="255"/>
      <c r="AWC1097" s="255"/>
      <c r="AWD1097" s="255"/>
      <c r="AWE1097" s="255"/>
      <c r="AWF1097" s="255"/>
      <c r="AWG1097" s="255"/>
      <c r="AWH1097" s="255"/>
      <c r="AWI1097" s="255"/>
      <c r="AWJ1097" s="255"/>
      <c r="AWK1097" s="255"/>
      <c r="AWL1097" s="255"/>
      <c r="AWM1097" s="255"/>
      <c r="AWN1097" s="255"/>
      <c r="AWO1097" s="255"/>
      <c r="AWP1097" s="255"/>
      <c r="AWQ1097" s="255"/>
      <c r="AWR1097" s="255"/>
      <c r="AWS1097" s="255"/>
      <c r="AWT1097" s="255"/>
      <c r="AWU1097" s="255"/>
      <c r="AWV1097" s="255"/>
      <c r="AWW1097" s="255"/>
      <c r="AWX1097" s="255"/>
      <c r="AWY1097" s="255"/>
      <c r="AWZ1097" s="255"/>
      <c r="AXA1097" s="255"/>
      <c r="AXB1097" s="255"/>
      <c r="AXC1097" s="255"/>
      <c r="AXD1097" s="255"/>
      <c r="AXE1097" s="255"/>
      <c r="AXF1097" s="255"/>
      <c r="AXG1097" s="255"/>
      <c r="AXH1097" s="255"/>
      <c r="AXI1097" s="255"/>
      <c r="AXJ1097" s="255"/>
      <c r="AXK1097" s="255"/>
      <c r="AXL1097" s="255"/>
      <c r="AXM1097" s="255"/>
      <c r="AXN1097" s="255"/>
      <c r="AXO1097" s="255"/>
      <c r="AXP1097" s="255"/>
      <c r="AXQ1097" s="255"/>
      <c r="AXR1097" s="255"/>
      <c r="AXS1097" s="255"/>
      <c r="AXT1097" s="255"/>
      <c r="AXU1097" s="255"/>
      <c r="AXV1097" s="255"/>
      <c r="AXW1097" s="255"/>
      <c r="AXX1097" s="255"/>
      <c r="AXY1097" s="255"/>
      <c r="AXZ1097" s="255"/>
      <c r="AYA1097" s="255"/>
      <c r="AYB1097" s="255"/>
      <c r="AYC1097" s="255"/>
      <c r="AYD1097" s="255"/>
      <c r="AYE1097" s="255"/>
      <c r="AYF1097" s="255"/>
      <c r="AYG1097" s="255"/>
      <c r="AYH1097" s="255"/>
      <c r="AYI1097" s="255"/>
      <c r="AYJ1097" s="255"/>
      <c r="AYK1097" s="255"/>
      <c r="AYL1097" s="255"/>
      <c r="AYM1097" s="255"/>
      <c r="AYN1097" s="255"/>
      <c r="AYO1097" s="255"/>
      <c r="AYP1097" s="255"/>
      <c r="AYQ1097" s="255"/>
      <c r="AYR1097" s="255"/>
      <c r="AYS1097" s="255"/>
      <c r="AYT1097" s="255"/>
      <c r="AYU1097" s="255"/>
      <c r="AYV1097" s="255"/>
      <c r="AYW1097" s="255"/>
      <c r="AYX1097" s="255"/>
      <c r="AYY1097" s="255"/>
      <c r="AYZ1097" s="255"/>
      <c r="AZA1097" s="255"/>
      <c r="AZB1097" s="255"/>
      <c r="AZC1097" s="255"/>
      <c r="AZD1097" s="255"/>
      <c r="AZE1097" s="255"/>
      <c r="AZF1097" s="255"/>
      <c r="AZG1097" s="255"/>
      <c r="AZH1097" s="255"/>
      <c r="AZI1097" s="255"/>
      <c r="AZJ1097" s="255"/>
      <c r="AZK1097" s="255"/>
      <c r="AZL1097" s="255"/>
      <c r="AZM1097" s="255"/>
      <c r="AZN1097" s="255"/>
      <c r="AZO1097" s="255"/>
      <c r="AZP1097" s="255"/>
      <c r="AZQ1097" s="255"/>
      <c r="AZR1097" s="255"/>
      <c r="AZS1097" s="255"/>
      <c r="AZT1097" s="255"/>
      <c r="AZU1097" s="255"/>
      <c r="AZV1097" s="255"/>
      <c r="AZW1097" s="255"/>
      <c r="AZX1097" s="255"/>
      <c r="AZY1097" s="255"/>
      <c r="AZZ1097" s="255"/>
      <c r="BAA1097" s="255"/>
      <c r="BAB1097" s="255"/>
      <c r="BAC1097" s="255"/>
      <c r="BAD1097" s="255"/>
      <c r="BAE1097" s="255"/>
      <c r="BAF1097" s="255"/>
      <c r="BAG1097" s="255"/>
      <c r="BAH1097" s="255"/>
      <c r="BAI1097" s="255"/>
      <c r="BAJ1097" s="255"/>
      <c r="BAK1097" s="255"/>
      <c r="BAL1097" s="255"/>
      <c r="BAM1097" s="255"/>
      <c r="BAN1097" s="255"/>
      <c r="BAO1097" s="255"/>
      <c r="BAP1097" s="255"/>
      <c r="BAQ1097" s="255"/>
      <c r="BAR1097" s="255"/>
      <c r="BAS1097" s="255"/>
      <c r="BAT1097" s="255"/>
      <c r="BAU1097" s="255"/>
      <c r="BAV1097" s="255"/>
      <c r="BAW1097" s="255"/>
      <c r="BAX1097" s="255"/>
      <c r="BAY1097" s="255"/>
      <c r="BAZ1097" s="255"/>
      <c r="BBA1097" s="255"/>
      <c r="BBB1097" s="255"/>
      <c r="BBC1097" s="255"/>
      <c r="BBD1097" s="255"/>
      <c r="BBE1097" s="255"/>
      <c r="BBF1097" s="255"/>
      <c r="BBG1097" s="255"/>
      <c r="BBH1097" s="255"/>
      <c r="BBI1097" s="255"/>
      <c r="BBJ1097" s="255"/>
      <c r="BBK1097" s="255"/>
      <c r="BBL1097" s="255"/>
      <c r="BBM1097" s="255"/>
      <c r="BBN1097" s="255"/>
      <c r="BBO1097" s="255"/>
      <c r="BBP1097" s="255"/>
      <c r="BBQ1097" s="255"/>
      <c r="BBR1097" s="255"/>
      <c r="BBS1097" s="255"/>
      <c r="BBT1097" s="255"/>
      <c r="BBU1097" s="255"/>
      <c r="BBV1097" s="255"/>
      <c r="BBW1097" s="255"/>
      <c r="BBX1097" s="255"/>
      <c r="BBY1097" s="255"/>
      <c r="BBZ1097" s="255"/>
      <c r="BCA1097" s="255"/>
      <c r="BCB1097" s="255"/>
      <c r="BCC1097" s="255"/>
      <c r="BCD1097" s="255"/>
      <c r="BCE1097" s="255"/>
      <c r="BCF1097" s="255"/>
      <c r="BCG1097" s="255"/>
      <c r="BCH1097" s="255"/>
      <c r="BCI1097" s="255"/>
      <c r="BCJ1097" s="255"/>
      <c r="BCK1097" s="255"/>
      <c r="BCL1097" s="255"/>
      <c r="BCM1097" s="255"/>
      <c r="BCN1097" s="255"/>
      <c r="BCO1097" s="255"/>
      <c r="BCP1097" s="255"/>
      <c r="BCQ1097" s="255"/>
      <c r="BCR1097" s="255"/>
      <c r="BCS1097" s="255"/>
      <c r="BCT1097" s="255"/>
      <c r="BCU1097" s="255"/>
      <c r="BCV1097" s="255"/>
      <c r="BCW1097" s="255"/>
      <c r="BCX1097" s="255"/>
      <c r="BCY1097" s="255"/>
      <c r="BCZ1097" s="255"/>
      <c r="BDA1097" s="255"/>
      <c r="BDB1097" s="255"/>
      <c r="BDC1097" s="255"/>
      <c r="BDD1097" s="255"/>
      <c r="BDE1097" s="255"/>
      <c r="BDF1097" s="255"/>
      <c r="BDG1097" s="255"/>
      <c r="BDH1097" s="255"/>
      <c r="BDI1097" s="255"/>
      <c r="BDJ1097" s="255"/>
      <c r="BDK1097" s="255"/>
      <c r="BDL1097" s="255"/>
      <c r="BDM1097" s="255"/>
      <c r="BDN1097" s="255"/>
      <c r="BDO1097" s="255"/>
      <c r="BDP1097" s="255"/>
      <c r="BDQ1097" s="255"/>
      <c r="BDR1097" s="255"/>
      <c r="BDS1097" s="255"/>
      <c r="BDT1097" s="255"/>
      <c r="BDU1097" s="255"/>
      <c r="BDV1097" s="255"/>
      <c r="BDW1097" s="255"/>
      <c r="BDX1097" s="255"/>
      <c r="BDY1097" s="255"/>
      <c r="BDZ1097" s="255"/>
      <c r="BEA1097" s="255"/>
      <c r="BEB1097" s="255"/>
      <c r="BEC1097" s="255"/>
      <c r="BED1097" s="255"/>
      <c r="BEE1097" s="255"/>
      <c r="BEF1097" s="255"/>
      <c r="BEG1097" s="255"/>
      <c r="BEH1097" s="255"/>
      <c r="BEI1097" s="255"/>
      <c r="BEJ1097" s="255"/>
      <c r="BEK1097" s="255"/>
      <c r="BEL1097" s="255"/>
      <c r="BEM1097" s="255"/>
      <c r="BEN1097" s="255"/>
      <c r="BEO1097" s="255"/>
      <c r="BEP1097" s="255"/>
      <c r="BEQ1097" s="255"/>
      <c r="BER1097" s="255"/>
      <c r="BES1097" s="255"/>
      <c r="BET1097" s="255"/>
      <c r="BEU1097" s="255"/>
      <c r="BEV1097" s="255"/>
      <c r="BEW1097" s="255"/>
      <c r="BEX1097" s="255"/>
      <c r="BEY1097" s="255"/>
      <c r="BEZ1097" s="255"/>
      <c r="BFA1097" s="255"/>
      <c r="BFB1097" s="255"/>
      <c r="BFC1097" s="255"/>
      <c r="BFD1097" s="255"/>
      <c r="BFE1097" s="255"/>
      <c r="BFF1097" s="255"/>
      <c r="BFG1097" s="255"/>
      <c r="BFH1097" s="255"/>
      <c r="BFI1097" s="255"/>
      <c r="BFJ1097" s="255"/>
      <c r="BFK1097" s="255"/>
      <c r="BFL1097" s="255"/>
      <c r="BFM1097" s="255"/>
      <c r="BFN1097" s="255"/>
      <c r="BFO1097" s="255"/>
      <c r="BFP1097" s="255"/>
      <c r="BFQ1097" s="255"/>
      <c r="BFR1097" s="255"/>
      <c r="BFS1097" s="255"/>
      <c r="BFT1097" s="255"/>
      <c r="BFU1097" s="255"/>
      <c r="BFV1097" s="255"/>
      <c r="BFW1097" s="255"/>
      <c r="BFX1097" s="255"/>
      <c r="BFY1097" s="255"/>
      <c r="BFZ1097" s="255"/>
      <c r="BGA1097" s="255"/>
      <c r="BGB1097" s="255"/>
      <c r="BGC1097" s="255"/>
      <c r="BGD1097" s="255"/>
      <c r="BGE1097" s="255"/>
      <c r="BGF1097" s="255"/>
      <c r="BGG1097" s="255"/>
      <c r="BGH1097" s="255"/>
      <c r="BGI1097" s="255"/>
      <c r="BGJ1097" s="255"/>
      <c r="BGK1097" s="255"/>
      <c r="BGL1097" s="255"/>
      <c r="BGM1097" s="255"/>
      <c r="BGN1097" s="255"/>
      <c r="BGO1097" s="255"/>
      <c r="BGP1097" s="255"/>
      <c r="BGQ1097" s="255"/>
      <c r="BGR1097" s="255"/>
      <c r="BGS1097" s="255"/>
      <c r="BGT1097" s="255"/>
      <c r="BGU1097" s="255"/>
      <c r="BGV1097" s="255"/>
      <c r="BGW1097" s="255"/>
      <c r="BGX1097" s="255"/>
      <c r="BGY1097" s="255"/>
      <c r="BGZ1097" s="255"/>
      <c r="BHA1097" s="255"/>
      <c r="BHB1097" s="255"/>
      <c r="BHC1097" s="255"/>
      <c r="BHD1097" s="255"/>
      <c r="BHE1097" s="255"/>
      <c r="BHF1097" s="255"/>
      <c r="BHG1097" s="255"/>
      <c r="BHH1097" s="255"/>
      <c r="BHI1097" s="255"/>
      <c r="BHJ1097" s="255"/>
      <c r="BHK1097" s="255"/>
      <c r="BHL1097" s="255"/>
      <c r="BHM1097" s="255"/>
      <c r="BHN1097" s="255"/>
      <c r="BHO1097" s="255"/>
      <c r="BHP1097" s="255"/>
      <c r="BHQ1097" s="255"/>
      <c r="BHR1097" s="255"/>
      <c r="BHS1097" s="255"/>
      <c r="BHT1097" s="255"/>
      <c r="BHU1097" s="255"/>
      <c r="BHV1097" s="255"/>
      <c r="BHW1097" s="255"/>
      <c r="BHX1097" s="255"/>
      <c r="BHY1097" s="255"/>
      <c r="BHZ1097" s="255"/>
      <c r="BIA1097" s="255"/>
      <c r="BIB1097" s="255"/>
      <c r="BIC1097" s="255"/>
      <c r="BID1097" s="255"/>
      <c r="BIE1097" s="255"/>
      <c r="BIF1097" s="255"/>
      <c r="BIG1097" s="255"/>
      <c r="BIH1097" s="255"/>
      <c r="BII1097" s="255"/>
      <c r="BIJ1097" s="255"/>
      <c r="BIK1097" s="255"/>
      <c r="BIL1097" s="255"/>
      <c r="BIM1097" s="255"/>
      <c r="BIN1097" s="255"/>
      <c r="BIO1097" s="255"/>
      <c r="BIP1097" s="255"/>
      <c r="BIQ1097" s="255"/>
      <c r="BIR1097" s="255"/>
      <c r="BIS1097" s="255"/>
      <c r="BIT1097" s="255"/>
      <c r="BIU1097" s="255"/>
      <c r="BIV1097" s="255"/>
      <c r="BIW1097" s="255"/>
      <c r="BIX1097" s="255"/>
      <c r="BIY1097" s="255"/>
      <c r="BIZ1097" s="255"/>
      <c r="BJA1097" s="255"/>
      <c r="BJB1097" s="255"/>
      <c r="BJC1097" s="255"/>
      <c r="BJD1097" s="255"/>
      <c r="BJE1097" s="255"/>
      <c r="BJF1097" s="255"/>
      <c r="BJG1097" s="255"/>
      <c r="BJH1097" s="255"/>
      <c r="BJI1097" s="255"/>
      <c r="BJJ1097" s="255"/>
      <c r="BJK1097" s="255"/>
      <c r="BJL1097" s="255"/>
      <c r="BJM1097" s="255"/>
      <c r="BJN1097" s="255"/>
      <c r="BJO1097" s="255"/>
      <c r="BJP1097" s="255"/>
      <c r="BJQ1097" s="255"/>
      <c r="BJR1097" s="255"/>
      <c r="BJS1097" s="255"/>
      <c r="BJT1097" s="255"/>
      <c r="BJU1097" s="255"/>
      <c r="BJV1097" s="255"/>
      <c r="BJW1097" s="255"/>
      <c r="BJX1097" s="255"/>
      <c r="BJY1097" s="255"/>
      <c r="BJZ1097" s="255"/>
      <c r="BKA1097" s="255"/>
      <c r="BKB1097" s="255"/>
      <c r="BKC1097" s="255"/>
      <c r="BKD1097" s="255"/>
      <c r="BKE1097" s="255"/>
      <c r="BKF1097" s="255"/>
      <c r="BKG1097" s="255"/>
      <c r="BKH1097" s="255"/>
      <c r="BKI1097" s="255"/>
      <c r="BKJ1097" s="255"/>
      <c r="BKK1097" s="255"/>
      <c r="BKL1097" s="255"/>
      <c r="BKM1097" s="255"/>
      <c r="BKN1097" s="255"/>
      <c r="BKO1097" s="255"/>
      <c r="BKP1097" s="255"/>
      <c r="BKQ1097" s="255"/>
      <c r="BKR1097" s="255"/>
      <c r="BKS1097" s="255"/>
      <c r="BKT1097" s="255"/>
      <c r="BKU1097" s="255"/>
      <c r="BKV1097" s="255"/>
      <c r="BKW1097" s="255"/>
      <c r="BKX1097" s="255"/>
      <c r="BKY1097" s="255"/>
      <c r="BKZ1097" s="255"/>
      <c r="BLA1097" s="255"/>
      <c r="BLB1097" s="255"/>
      <c r="BLC1097" s="255"/>
      <c r="BLD1097" s="255"/>
      <c r="BLE1097" s="255"/>
      <c r="BLF1097" s="255"/>
      <c r="BLG1097" s="255"/>
      <c r="BLH1097" s="255"/>
      <c r="BLI1097" s="255"/>
      <c r="BLJ1097" s="255"/>
      <c r="BLK1097" s="255"/>
      <c r="BLL1097" s="255"/>
      <c r="BLM1097" s="255"/>
      <c r="BLN1097" s="255"/>
      <c r="BLO1097" s="255"/>
      <c r="BLP1097" s="255"/>
      <c r="BLQ1097" s="255"/>
      <c r="BLR1097" s="255"/>
      <c r="BLS1097" s="255"/>
      <c r="BLT1097" s="255"/>
      <c r="BLU1097" s="255"/>
      <c r="BLV1097" s="255"/>
      <c r="BLW1097" s="255"/>
      <c r="BLX1097" s="255"/>
      <c r="BLY1097" s="255"/>
      <c r="BLZ1097" s="255"/>
      <c r="BMA1097" s="255"/>
      <c r="BMB1097" s="255"/>
      <c r="BMC1097" s="255"/>
      <c r="BMD1097" s="255"/>
      <c r="BME1097" s="255"/>
      <c r="BMF1097" s="255"/>
      <c r="BMG1097" s="255"/>
      <c r="BMH1097" s="255"/>
      <c r="BMI1097" s="255"/>
      <c r="BMJ1097" s="255"/>
      <c r="BMK1097" s="255"/>
      <c r="BML1097" s="255"/>
      <c r="BMM1097" s="255"/>
      <c r="BMN1097" s="255"/>
      <c r="BMO1097" s="255"/>
      <c r="BMP1097" s="255"/>
      <c r="BMQ1097" s="255"/>
      <c r="BMR1097" s="255"/>
      <c r="BMS1097" s="255"/>
      <c r="BMT1097" s="255"/>
      <c r="BMU1097" s="255"/>
      <c r="BMV1097" s="255"/>
      <c r="BMW1097" s="255"/>
      <c r="BMX1097" s="255"/>
      <c r="BMY1097" s="255"/>
      <c r="BMZ1097" s="255"/>
      <c r="BNA1097" s="255"/>
      <c r="BNB1097" s="255"/>
      <c r="BNC1097" s="255"/>
      <c r="BND1097" s="255"/>
      <c r="BNE1097" s="255"/>
      <c r="BNF1097" s="255"/>
      <c r="BNG1097" s="255"/>
      <c r="BNH1097" s="255"/>
      <c r="BNI1097" s="255"/>
      <c r="BNJ1097" s="255"/>
      <c r="BNK1097" s="255"/>
      <c r="BNL1097" s="255"/>
      <c r="BNM1097" s="255"/>
      <c r="BNN1097" s="255"/>
      <c r="BNO1097" s="255"/>
      <c r="BNP1097" s="255"/>
      <c r="BNQ1097" s="255"/>
      <c r="BNR1097" s="255"/>
      <c r="BNS1097" s="255"/>
      <c r="BNT1097" s="255"/>
      <c r="BNU1097" s="255"/>
      <c r="BNV1097" s="255"/>
      <c r="BNW1097" s="255"/>
      <c r="BNX1097" s="255"/>
      <c r="BNY1097" s="255"/>
      <c r="BNZ1097" s="255"/>
      <c r="BOA1097" s="255"/>
      <c r="BOB1097" s="255"/>
      <c r="BOC1097" s="255"/>
      <c r="BOD1097" s="255"/>
      <c r="BOE1097" s="255"/>
      <c r="BOF1097" s="255"/>
      <c r="BOG1097" s="255"/>
      <c r="BOH1097" s="255"/>
      <c r="BOI1097" s="255"/>
      <c r="BOJ1097" s="255"/>
      <c r="BOK1097" s="255"/>
      <c r="BOL1097" s="255"/>
      <c r="BOM1097" s="255"/>
      <c r="BON1097" s="255"/>
      <c r="BOO1097" s="255"/>
      <c r="BOP1097" s="255"/>
      <c r="BOQ1097" s="255"/>
      <c r="BOR1097" s="255"/>
      <c r="BOS1097" s="255"/>
      <c r="BOT1097" s="255"/>
      <c r="BOU1097" s="255"/>
      <c r="BOV1097" s="255"/>
      <c r="BOW1097" s="255"/>
      <c r="BOX1097" s="255"/>
      <c r="BOY1097" s="255"/>
      <c r="BOZ1097" s="255"/>
      <c r="BPA1097" s="255"/>
      <c r="BPB1097" s="255"/>
      <c r="BPC1097" s="255"/>
      <c r="BPD1097" s="255"/>
      <c r="BPE1097" s="255"/>
      <c r="BPF1097" s="255"/>
      <c r="BPG1097" s="255"/>
      <c r="BPH1097" s="255"/>
      <c r="BPI1097" s="255"/>
      <c r="BPJ1097" s="255"/>
      <c r="BPK1097" s="255"/>
      <c r="BPL1097" s="255"/>
      <c r="BPM1097" s="255"/>
      <c r="BPN1097" s="255"/>
      <c r="BPO1097" s="255"/>
      <c r="BPP1097" s="255"/>
      <c r="BPQ1097" s="255"/>
      <c r="BPR1097" s="255"/>
      <c r="BPS1097" s="255"/>
      <c r="BPT1097" s="255"/>
      <c r="BPU1097" s="255"/>
      <c r="BPV1097" s="255"/>
      <c r="BPW1097" s="255"/>
      <c r="BPX1097" s="255"/>
      <c r="BPY1097" s="255"/>
      <c r="BPZ1097" s="255"/>
      <c r="BQA1097" s="255"/>
      <c r="BQB1097" s="255"/>
      <c r="BQC1097" s="255"/>
      <c r="BQD1097" s="255"/>
      <c r="BQE1097" s="255"/>
      <c r="BQF1097" s="255"/>
      <c r="BQG1097" s="255"/>
      <c r="BQH1097" s="255"/>
      <c r="BQI1097" s="255"/>
      <c r="BQJ1097" s="255"/>
      <c r="BQK1097" s="255"/>
      <c r="BQL1097" s="255"/>
      <c r="BQM1097" s="255"/>
      <c r="BQN1097" s="255"/>
      <c r="BQO1097" s="255"/>
      <c r="BQP1097" s="255"/>
      <c r="BQQ1097" s="255"/>
      <c r="BQR1097" s="255"/>
      <c r="BQS1097" s="255"/>
      <c r="BQT1097" s="255"/>
      <c r="BQU1097" s="255"/>
      <c r="BQV1097" s="255"/>
      <c r="BQW1097" s="255"/>
      <c r="BQX1097" s="255"/>
      <c r="BQY1097" s="255"/>
      <c r="BQZ1097" s="255"/>
      <c r="BRA1097" s="255"/>
      <c r="BRB1097" s="255"/>
      <c r="BRC1097" s="255"/>
      <c r="BRD1097" s="255"/>
      <c r="BRE1097" s="255"/>
      <c r="BRF1097" s="255"/>
      <c r="BRG1097" s="255"/>
      <c r="BRH1097" s="255"/>
      <c r="BRI1097" s="255"/>
      <c r="BRJ1097" s="255"/>
      <c r="BRK1097" s="255"/>
      <c r="BRL1097" s="255"/>
      <c r="BRM1097" s="255"/>
      <c r="BRN1097" s="255"/>
      <c r="BRO1097" s="255"/>
      <c r="BRP1097" s="255"/>
      <c r="BRQ1097" s="255"/>
      <c r="BRR1097" s="255"/>
      <c r="BRS1097" s="255"/>
      <c r="BRT1097" s="255"/>
      <c r="BRU1097" s="255"/>
      <c r="BRV1097" s="255"/>
      <c r="BRW1097" s="255"/>
      <c r="BRX1097" s="255"/>
      <c r="BRY1097" s="255"/>
      <c r="BRZ1097" s="255"/>
      <c r="BSA1097" s="255"/>
      <c r="BSB1097" s="255"/>
      <c r="BSC1097" s="255"/>
      <c r="BSD1097" s="255"/>
      <c r="BSE1097" s="255"/>
      <c r="BSF1097" s="255"/>
      <c r="BSG1097" s="255"/>
      <c r="BSH1097" s="255"/>
      <c r="BSI1097" s="255"/>
      <c r="BSJ1097" s="255"/>
      <c r="BSK1097" s="255"/>
      <c r="BSL1097" s="255"/>
      <c r="BSM1097" s="255"/>
      <c r="BSN1097" s="255"/>
      <c r="BSO1097" s="255"/>
      <c r="BSP1097" s="255"/>
      <c r="BSQ1097" s="255"/>
      <c r="BSR1097" s="255"/>
      <c r="BSS1097" s="255"/>
      <c r="BST1097" s="255"/>
      <c r="BSU1097" s="255"/>
      <c r="BSV1097" s="255"/>
      <c r="BSW1097" s="255"/>
      <c r="BSX1097" s="255"/>
      <c r="BSY1097" s="255"/>
      <c r="BSZ1097" s="255"/>
      <c r="BTA1097" s="255"/>
      <c r="BTB1097" s="255"/>
      <c r="BTC1097" s="255"/>
      <c r="BTD1097" s="255"/>
      <c r="BTE1097" s="255"/>
      <c r="BTF1097" s="255"/>
      <c r="BTG1097" s="255"/>
      <c r="BTH1097" s="255"/>
      <c r="BTI1097" s="255"/>
      <c r="BTJ1097" s="255"/>
      <c r="BTK1097" s="255"/>
      <c r="BTL1097" s="255"/>
      <c r="BTM1097" s="255"/>
      <c r="BTN1097" s="255"/>
      <c r="BTO1097" s="255"/>
      <c r="BTP1097" s="255"/>
      <c r="BTQ1097" s="255"/>
      <c r="BTR1097" s="255"/>
      <c r="BTS1097" s="255"/>
      <c r="BTT1097" s="255"/>
      <c r="BTU1097" s="255"/>
      <c r="BTV1097" s="255"/>
      <c r="BTW1097" s="255"/>
      <c r="BTX1097" s="255"/>
      <c r="BTY1097" s="255"/>
      <c r="BTZ1097" s="255"/>
      <c r="BUA1097" s="255"/>
      <c r="BUB1097" s="255"/>
      <c r="BUC1097" s="255"/>
      <c r="BUD1097" s="255"/>
      <c r="BUE1097" s="255"/>
      <c r="BUF1097" s="255"/>
      <c r="BUG1097" s="255"/>
      <c r="BUH1097" s="255"/>
      <c r="BUI1097" s="255"/>
      <c r="BUJ1097" s="255"/>
      <c r="BUK1097" s="255"/>
      <c r="BUL1097" s="255"/>
      <c r="BUM1097" s="255"/>
      <c r="BUN1097" s="255"/>
      <c r="BUO1097" s="255"/>
      <c r="BUP1097" s="255"/>
      <c r="BUQ1097" s="255"/>
      <c r="BUR1097" s="255"/>
      <c r="BUS1097" s="255"/>
      <c r="BUT1097" s="255"/>
      <c r="BUU1097" s="255"/>
      <c r="BUV1097" s="255"/>
      <c r="BUW1097" s="255"/>
      <c r="BUX1097" s="255"/>
      <c r="BUY1097" s="255"/>
      <c r="BUZ1097" s="255"/>
      <c r="BVA1097" s="255"/>
      <c r="BVB1097" s="255"/>
      <c r="BVC1097" s="255"/>
      <c r="BVD1097" s="255"/>
      <c r="BVE1097" s="255"/>
      <c r="BVF1097" s="255"/>
      <c r="BVG1097" s="255"/>
      <c r="BVH1097" s="255"/>
      <c r="BVI1097" s="255"/>
      <c r="BVJ1097" s="255"/>
      <c r="BVK1097" s="255"/>
      <c r="BVL1097" s="255"/>
      <c r="BVM1097" s="255"/>
      <c r="BVN1097" s="255"/>
      <c r="BVO1097" s="255"/>
      <c r="BVP1097" s="255"/>
      <c r="BVQ1097" s="255"/>
      <c r="BVR1097" s="255"/>
      <c r="BVS1097" s="255"/>
      <c r="BVT1097" s="255"/>
      <c r="BVU1097" s="255"/>
      <c r="BVV1097" s="255"/>
      <c r="BVW1097" s="255"/>
      <c r="BVX1097" s="255"/>
      <c r="BVY1097" s="255"/>
      <c r="BVZ1097" s="255"/>
      <c r="BWA1097" s="255"/>
      <c r="BWB1097" s="255"/>
      <c r="BWC1097" s="255"/>
      <c r="BWD1097" s="255"/>
      <c r="BWE1097" s="255"/>
      <c r="BWF1097" s="255"/>
      <c r="BWG1097" s="255"/>
      <c r="BWH1097" s="255"/>
      <c r="BWI1097" s="255"/>
      <c r="BWJ1097" s="255"/>
      <c r="BWK1097" s="255"/>
      <c r="BWL1097" s="255"/>
      <c r="BWM1097" s="255"/>
      <c r="BWN1097" s="255"/>
      <c r="BWO1097" s="255"/>
      <c r="BWP1097" s="255"/>
      <c r="BWQ1097" s="255"/>
      <c r="BWR1097" s="255"/>
      <c r="BWS1097" s="255"/>
      <c r="BWT1097" s="255"/>
      <c r="BWU1097" s="255"/>
      <c r="BWV1097" s="255"/>
      <c r="BWW1097" s="255"/>
      <c r="BWX1097" s="255"/>
      <c r="BWY1097" s="255"/>
      <c r="BWZ1097" s="255"/>
      <c r="BXA1097" s="255"/>
      <c r="BXB1097" s="255"/>
      <c r="BXC1097" s="255"/>
      <c r="BXD1097" s="255"/>
      <c r="BXE1097" s="255"/>
      <c r="BXF1097" s="255"/>
      <c r="BXG1097" s="255"/>
      <c r="BXH1097" s="255"/>
      <c r="BXI1097" s="255"/>
      <c r="BXJ1097" s="255"/>
      <c r="BXK1097" s="255"/>
      <c r="BXL1097" s="255"/>
      <c r="BXM1097" s="255"/>
      <c r="BXN1097" s="255"/>
      <c r="BXO1097" s="255"/>
      <c r="BXP1097" s="255"/>
      <c r="BXQ1097" s="255"/>
      <c r="BXR1097" s="255"/>
      <c r="BXS1097" s="255"/>
      <c r="BXT1097" s="255"/>
      <c r="BXU1097" s="255"/>
      <c r="BXV1097" s="255"/>
      <c r="BXW1097" s="255"/>
      <c r="BXX1097" s="255"/>
      <c r="BXY1097" s="255"/>
      <c r="BXZ1097" s="255"/>
      <c r="BYA1097" s="255"/>
      <c r="BYB1097" s="255"/>
      <c r="BYC1097" s="255"/>
      <c r="BYD1097" s="255"/>
      <c r="BYE1097" s="255"/>
      <c r="BYF1097" s="255"/>
      <c r="BYG1097" s="255"/>
      <c r="BYH1097" s="255"/>
      <c r="BYI1097" s="255"/>
      <c r="BYJ1097" s="255"/>
      <c r="BYK1097" s="255"/>
      <c r="BYL1097" s="255"/>
      <c r="BYM1097" s="255"/>
      <c r="BYN1097" s="255"/>
      <c r="BYO1097" s="255"/>
      <c r="BYP1097" s="255"/>
      <c r="BYQ1097" s="255"/>
      <c r="BYR1097" s="255"/>
      <c r="BYS1097" s="255"/>
      <c r="BYT1097" s="255"/>
      <c r="BYU1097" s="255"/>
      <c r="BYV1097" s="255"/>
      <c r="BYW1097" s="255"/>
      <c r="BYX1097" s="255"/>
      <c r="BYY1097" s="255"/>
      <c r="BYZ1097" s="255"/>
      <c r="BZA1097" s="255"/>
      <c r="BZB1097" s="255"/>
      <c r="BZC1097" s="255"/>
      <c r="BZD1097" s="255"/>
      <c r="BZE1097" s="255"/>
      <c r="BZF1097" s="255"/>
      <c r="BZG1097" s="255"/>
      <c r="BZH1097" s="255"/>
      <c r="BZI1097" s="255"/>
      <c r="BZJ1097" s="255"/>
      <c r="BZK1097" s="255"/>
      <c r="BZL1097" s="255"/>
      <c r="BZM1097" s="255"/>
      <c r="BZN1097" s="255"/>
      <c r="BZO1097" s="255"/>
      <c r="BZP1097" s="255"/>
      <c r="BZQ1097" s="255"/>
      <c r="BZR1097" s="255"/>
      <c r="BZS1097" s="255"/>
      <c r="BZT1097" s="255"/>
      <c r="BZU1097" s="255"/>
      <c r="BZV1097" s="255"/>
      <c r="BZW1097" s="255"/>
      <c r="BZX1097" s="255"/>
      <c r="BZY1097" s="255"/>
      <c r="BZZ1097" s="255"/>
      <c r="CAA1097" s="255"/>
      <c r="CAB1097" s="255"/>
      <c r="CAC1097" s="255"/>
      <c r="CAD1097" s="255"/>
      <c r="CAE1097" s="255"/>
      <c r="CAF1097" s="255"/>
      <c r="CAG1097" s="255"/>
      <c r="CAH1097" s="255"/>
      <c r="CAI1097" s="255"/>
      <c r="CAJ1097" s="255"/>
      <c r="CAK1097" s="255"/>
      <c r="CAL1097" s="255"/>
      <c r="CAM1097" s="255"/>
      <c r="CAN1097" s="255"/>
      <c r="CAO1097" s="255"/>
      <c r="CAP1097" s="255"/>
      <c r="CAQ1097" s="255"/>
      <c r="CAR1097" s="255"/>
      <c r="CAS1097" s="255"/>
      <c r="CAT1097" s="255"/>
      <c r="CAU1097" s="255"/>
      <c r="CAV1097" s="255"/>
      <c r="CAW1097" s="255"/>
      <c r="CAX1097" s="255"/>
      <c r="CAY1097" s="255"/>
      <c r="CAZ1097" s="255"/>
      <c r="CBA1097" s="255"/>
      <c r="CBB1097" s="255"/>
      <c r="CBC1097" s="255"/>
      <c r="CBD1097" s="255"/>
      <c r="CBE1097" s="255"/>
      <c r="CBF1097" s="255"/>
      <c r="CBG1097" s="255"/>
      <c r="CBH1097" s="255"/>
      <c r="CBI1097" s="255"/>
      <c r="CBJ1097" s="255"/>
      <c r="CBK1097" s="255"/>
      <c r="CBL1097" s="255"/>
      <c r="CBM1097" s="255"/>
      <c r="CBN1097" s="255"/>
      <c r="CBO1097" s="255"/>
      <c r="CBP1097" s="255"/>
      <c r="CBQ1097" s="255"/>
      <c r="CBR1097" s="255"/>
      <c r="CBS1097" s="255"/>
      <c r="CBT1097" s="255"/>
      <c r="CBU1097" s="255"/>
      <c r="CBV1097" s="255"/>
      <c r="CBW1097" s="255"/>
      <c r="CBX1097" s="255"/>
      <c r="CBY1097" s="255"/>
      <c r="CBZ1097" s="255"/>
      <c r="CCA1097" s="255"/>
      <c r="CCB1097" s="255"/>
      <c r="CCC1097" s="255"/>
      <c r="CCD1097" s="255"/>
      <c r="CCE1097" s="255"/>
      <c r="CCF1097" s="255"/>
      <c r="CCG1097" s="255"/>
      <c r="CCH1097" s="255"/>
      <c r="CCI1097" s="255"/>
      <c r="CCJ1097" s="255"/>
      <c r="CCK1097" s="255"/>
      <c r="CCL1097" s="255"/>
      <c r="CCM1097" s="255"/>
      <c r="CCN1097" s="255"/>
      <c r="CCO1097" s="255"/>
      <c r="CCP1097" s="255"/>
      <c r="CCQ1097" s="255"/>
      <c r="CCR1097" s="255"/>
      <c r="CCS1097" s="255"/>
      <c r="CCT1097" s="255"/>
      <c r="CCU1097" s="255"/>
      <c r="CCV1097" s="255"/>
      <c r="CCW1097" s="255"/>
      <c r="CCX1097" s="255"/>
      <c r="CCY1097" s="255"/>
      <c r="CCZ1097" s="255"/>
      <c r="CDA1097" s="255"/>
      <c r="CDB1097" s="255"/>
      <c r="CDC1097" s="255"/>
      <c r="CDD1097" s="255"/>
      <c r="CDE1097" s="255"/>
      <c r="CDF1097" s="255"/>
      <c r="CDG1097" s="255"/>
      <c r="CDH1097" s="255"/>
      <c r="CDI1097" s="255"/>
      <c r="CDJ1097" s="255"/>
      <c r="CDK1097" s="255"/>
      <c r="CDL1097" s="255"/>
      <c r="CDM1097" s="255"/>
      <c r="CDN1097" s="255"/>
      <c r="CDO1097" s="255"/>
      <c r="CDP1097" s="255"/>
      <c r="CDQ1097" s="255"/>
      <c r="CDR1097" s="255"/>
      <c r="CDS1097" s="255"/>
      <c r="CDT1097" s="255"/>
      <c r="CDU1097" s="255"/>
      <c r="CDV1097" s="255"/>
      <c r="CDW1097" s="255"/>
      <c r="CDX1097" s="255"/>
      <c r="CDY1097" s="255"/>
      <c r="CDZ1097" s="255"/>
      <c r="CEA1097" s="255"/>
      <c r="CEB1097" s="255"/>
      <c r="CEC1097" s="255"/>
      <c r="CED1097" s="255"/>
      <c r="CEE1097" s="255"/>
      <c r="CEF1097" s="255"/>
      <c r="CEG1097" s="255"/>
      <c r="CEH1097" s="255"/>
      <c r="CEI1097" s="255"/>
      <c r="CEJ1097" s="255"/>
      <c r="CEK1097" s="255"/>
      <c r="CEL1097" s="255"/>
      <c r="CEM1097" s="255"/>
      <c r="CEN1097" s="255"/>
      <c r="CEO1097" s="255"/>
      <c r="CEP1097" s="255"/>
      <c r="CEQ1097" s="255"/>
      <c r="CER1097" s="255"/>
      <c r="CES1097" s="255"/>
      <c r="CET1097" s="255"/>
      <c r="CEU1097" s="255"/>
      <c r="CEV1097" s="255"/>
      <c r="CEW1097" s="255"/>
      <c r="CEX1097" s="255"/>
      <c r="CEY1097" s="255"/>
      <c r="CEZ1097" s="255"/>
      <c r="CFA1097" s="255"/>
      <c r="CFB1097" s="255"/>
      <c r="CFC1097" s="255"/>
      <c r="CFD1097" s="255"/>
      <c r="CFE1097" s="255"/>
      <c r="CFF1097" s="255"/>
      <c r="CFG1097" s="255"/>
      <c r="CFH1097" s="255"/>
      <c r="CFI1097" s="255"/>
      <c r="CFJ1097" s="255"/>
      <c r="CFK1097" s="255"/>
      <c r="CFL1097" s="255"/>
      <c r="CFM1097" s="255"/>
      <c r="CFN1097" s="255"/>
      <c r="CFO1097" s="255"/>
      <c r="CFP1097" s="255"/>
      <c r="CFQ1097" s="255"/>
      <c r="CFR1097" s="255"/>
      <c r="CFS1097" s="255"/>
      <c r="CFT1097" s="255"/>
      <c r="CFU1097" s="255"/>
      <c r="CFV1097" s="255"/>
      <c r="CFW1097" s="255"/>
      <c r="CFX1097" s="255"/>
      <c r="CFY1097" s="255"/>
      <c r="CFZ1097" s="255"/>
      <c r="CGA1097" s="255"/>
      <c r="CGB1097" s="255"/>
      <c r="CGC1097" s="255"/>
      <c r="CGD1097" s="255"/>
      <c r="CGE1097" s="255"/>
      <c r="CGF1097" s="255"/>
      <c r="CGG1097" s="255"/>
      <c r="CGH1097" s="255"/>
      <c r="CGI1097" s="255"/>
      <c r="CGJ1097" s="255"/>
      <c r="CGK1097" s="255"/>
      <c r="CGL1097" s="255"/>
      <c r="CGM1097" s="255"/>
      <c r="CGN1097" s="255"/>
      <c r="CGO1097" s="255"/>
      <c r="CGP1097" s="255"/>
      <c r="CGQ1097" s="255"/>
      <c r="CGR1097" s="255"/>
      <c r="CGS1097" s="255"/>
      <c r="CGT1097" s="255"/>
      <c r="CGU1097" s="255"/>
      <c r="CGV1097" s="255"/>
      <c r="CGW1097" s="255"/>
      <c r="CGX1097" s="255"/>
      <c r="CGY1097" s="255"/>
      <c r="CGZ1097" s="255"/>
      <c r="CHA1097" s="255"/>
      <c r="CHB1097" s="255"/>
      <c r="CHC1097" s="255"/>
      <c r="CHD1097" s="255"/>
      <c r="CHE1097" s="255"/>
      <c r="CHF1097" s="255"/>
      <c r="CHG1097" s="255"/>
      <c r="CHH1097" s="255"/>
      <c r="CHI1097" s="255"/>
      <c r="CHJ1097" s="255"/>
      <c r="CHK1097" s="255"/>
      <c r="CHL1097" s="255"/>
      <c r="CHM1097" s="255"/>
      <c r="CHN1097" s="255"/>
      <c r="CHO1097" s="255"/>
      <c r="CHP1097" s="255"/>
      <c r="CHQ1097" s="255"/>
      <c r="CHR1097" s="255"/>
      <c r="CHS1097" s="255"/>
      <c r="CHT1097" s="255"/>
      <c r="CHU1097" s="255"/>
      <c r="CHV1097" s="255"/>
      <c r="CHW1097" s="255"/>
      <c r="CHX1097" s="255"/>
      <c r="CHY1097" s="255"/>
      <c r="CHZ1097" s="255"/>
      <c r="CIA1097" s="255"/>
      <c r="CIB1097" s="255"/>
      <c r="CIC1097" s="255"/>
      <c r="CID1097" s="255"/>
      <c r="CIE1097" s="255"/>
      <c r="CIF1097" s="255"/>
      <c r="CIG1097" s="255"/>
      <c r="CIH1097" s="255"/>
      <c r="CII1097" s="255"/>
      <c r="CIJ1097" s="255"/>
      <c r="CIK1097" s="255"/>
      <c r="CIL1097" s="255"/>
      <c r="CIM1097" s="255"/>
      <c r="CIN1097" s="255"/>
      <c r="CIO1097" s="255"/>
      <c r="CIP1097" s="255"/>
      <c r="CIQ1097" s="255"/>
      <c r="CIR1097" s="255"/>
      <c r="CIS1097" s="255"/>
      <c r="CIT1097" s="255"/>
      <c r="CIU1097" s="255"/>
      <c r="CIV1097" s="255"/>
      <c r="CIW1097" s="255"/>
      <c r="CIX1097" s="255"/>
      <c r="CIY1097" s="255"/>
      <c r="CIZ1097" s="255"/>
      <c r="CJA1097" s="255"/>
      <c r="CJB1097" s="255"/>
      <c r="CJC1097" s="255"/>
      <c r="CJD1097" s="255"/>
      <c r="CJE1097" s="255"/>
      <c r="CJF1097" s="255"/>
      <c r="CJG1097" s="255"/>
      <c r="CJH1097" s="255"/>
      <c r="CJI1097" s="255"/>
      <c r="CJJ1097" s="255"/>
      <c r="CJK1097" s="255"/>
      <c r="CJL1097" s="255"/>
      <c r="CJM1097" s="255"/>
      <c r="CJN1097" s="255"/>
      <c r="CJO1097" s="255"/>
      <c r="CJP1097" s="255"/>
      <c r="CJQ1097" s="255"/>
      <c r="CJR1097" s="255"/>
      <c r="CJS1097" s="255"/>
      <c r="CJT1097" s="255"/>
      <c r="CJU1097" s="255"/>
      <c r="CJV1097" s="255"/>
      <c r="CJW1097" s="255"/>
      <c r="CJX1097" s="255"/>
      <c r="CJY1097" s="255"/>
      <c r="CJZ1097" s="255"/>
      <c r="CKA1097" s="255"/>
      <c r="CKB1097" s="255"/>
      <c r="CKC1097" s="255"/>
      <c r="CKD1097" s="255"/>
      <c r="CKE1097" s="255"/>
      <c r="CKF1097" s="255"/>
      <c r="CKG1097" s="255"/>
      <c r="CKH1097" s="255"/>
      <c r="CKI1097" s="255"/>
      <c r="CKJ1097" s="255"/>
      <c r="CKK1097" s="255"/>
      <c r="CKL1097" s="255"/>
      <c r="CKM1097" s="255"/>
      <c r="CKN1097" s="255"/>
      <c r="CKO1097" s="255"/>
      <c r="CKP1097" s="255"/>
      <c r="CKQ1097" s="255"/>
      <c r="CKR1097" s="255"/>
      <c r="CKS1097" s="255"/>
      <c r="CKT1097" s="255"/>
      <c r="CKU1097" s="255"/>
      <c r="CKV1097" s="255"/>
      <c r="CKW1097" s="255"/>
      <c r="CKX1097" s="255"/>
      <c r="CKY1097" s="255"/>
      <c r="CKZ1097" s="255"/>
      <c r="CLA1097" s="255"/>
      <c r="CLB1097" s="255"/>
      <c r="CLC1097" s="255"/>
      <c r="CLD1097" s="255"/>
      <c r="CLE1097" s="255"/>
      <c r="CLF1097" s="255"/>
      <c r="CLG1097" s="255"/>
      <c r="CLH1097" s="255"/>
      <c r="CLI1097" s="255"/>
      <c r="CLJ1097" s="255"/>
      <c r="CLK1097" s="255"/>
      <c r="CLL1097" s="255"/>
      <c r="CLM1097" s="255"/>
      <c r="CLN1097" s="255"/>
      <c r="CLO1097" s="255"/>
      <c r="CLP1097" s="255"/>
      <c r="CLQ1097" s="255"/>
      <c r="CLR1097" s="255"/>
      <c r="CLS1097" s="255"/>
      <c r="CLT1097" s="255"/>
      <c r="CLU1097" s="255"/>
      <c r="CLV1097" s="255"/>
      <c r="CLW1097" s="255"/>
      <c r="CLX1097" s="255"/>
      <c r="CLY1097" s="255"/>
      <c r="CLZ1097" s="255"/>
      <c r="CMA1097" s="255"/>
      <c r="CMB1097" s="255"/>
      <c r="CMC1097" s="255"/>
      <c r="CMD1097" s="255"/>
      <c r="CME1097" s="255"/>
      <c r="CMF1097" s="255"/>
      <c r="CMG1097" s="255"/>
      <c r="CMH1097" s="255"/>
      <c r="CMI1097" s="255"/>
      <c r="CMJ1097" s="255"/>
      <c r="CMK1097" s="255"/>
      <c r="CML1097" s="255"/>
      <c r="CMM1097" s="255"/>
      <c r="CMN1097" s="255"/>
      <c r="CMO1097" s="255"/>
      <c r="CMP1097" s="255"/>
      <c r="CMQ1097" s="255"/>
      <c r="CMR1097" s="255"/>
      <c r="CMS1097" s="255"/>
      <c r="CMT1097" s="255"/>
      <c r="CMU1097" s="255"/>
      <c r="CMV1097" s="255"/>
      <c r="CMW1097" s="255"/>
      <c r="CMX1097" s="255"/>
      <c r="CMY1097" s="255"/>
      <c r="CMZ1097" s="255"/>
      <c r="CNA1097" s="255"/>
      <c r="CNB1097" s="255"/>
      <c r="CNC1097" s="255"/>
      <c r="CND1097" s="255"/>
      <c r="CNE1097" s="255"/>
      <c r="CNF1097" s="255"/>
      <c r="CNG1097" s="255"/>
      <c r="CNH1097" s="255"/>
      <c r="CNI1097" s="255"/>
      <c r="CNJ1097" s="255"/>
      <c r="CNK1097" s="255"/>
      <c r="CNL1097" s="255"/>
      <c r="CNM1097" s="255"/>
      <c r="CNN1097" s="255"/>
      <c r="CNO1097" s="255"/>
      <c r="CNP1097" s="255"/>
      <c r="CNQ1097" s="255"/>
      <c r="CNR1097" s="255"/>
      <c r="CNS1097" s="255"/>
      <c r="CNT1097" s="255"/>
      <c r="CNU1097" s="255"/>
      <c r="CNV1097" s="255"/>
      <c r="CNW1097" s="255"/>
      <c r="CNX1097" s="255"/>
      <c r="CNY1097" s="255"/>
      <c r="CNZ1097" s="255"/>
      <c r="COA1097" s="255"/>
      <c r="COB1097" s="255"/>
      <c r="COC1097" s="255"/>
      <c r="COD1097" s="255"/>
      <c r="COE1097" s="255"/>
      <c r="COF1097" s="255"/>
      <c r="COG1097" s="255"/>
      <c r="COH1097" s="255"/>
      <c r="COI1097" s="255"/>
      <c r="COJ1097" s="255"/>
      <c r="COK1097" s="255"/>
      <c r="COL1097" s="255"/>
      <c r="COM1097" s="255"/>
      <c r="CON1097" s="255"/>
      <c r="COO1097" s="255"/>
      <c r="COP1097" s="255"/>
      <c r="COQ1097" s="255"/>
      <c r="COR1097" s="255"/>
      <c r="COS1097" s="255"/>
      <c r="COT1097" s="255"/>
      <c r="COU1097" s="255"/>
      <c r="COV1097" s="255"/>
      <c r="COW1097" s="255"/>
      <c r="COX1097" s="255"/>
      <c r="COY1097" s="255"/>
      <c r="COZ1097" s="255"/>
      <c r="CPA1097" s="255"/>
      <c r="CPB1097" s="255"/>
      <c r="CPC1097" s="255"/>
      <c r="CPD1097" s="255"/>
      <c r="CPE1097" s="255"/>
      <c r="CPF1097" s="255"/>
      <c r="CPG1097" s="255"/>
      <c r="CPH1097" s="255"/>
      <c r="CPI1097" s="255"/>
      <c r="CPJ1097" s="255"/>
      <c r="CPK1097" s="255"/>
      <c r="CPL1097" s="255"/>
      <c r="CPM1097" s="255"/>
      <c r="CPN1097" s="255"/>
      <c r="CPO1097" s="255"/>
      <c r="CPP1097" s="255"/>
      <c r="CPQ1097" s="255"/>
      <c r="CPR1097" s="255"/>
      <c r="CPS1097" s="255"/>
      <c r="CPT1097" s="255"/>
      <c r="CPU1097" s="255"/>
      <c r="CPV1097" s="255"/>
      <c r="CPW1097" s="255"/>
      <c r="CPX1097" s="255"/>
      <c r="CPY1097" s="255"/>
      <c r="CPZ1097" s="255"/>
      <c r="CQA1097" s="255"/>
      <c r="CQB1097" s="255"/>
      <c r="CQC1097" s="255"/>
      <c r="CQD1097" s="255"/>
      <c r="CQE1097" s="255"/>
      <c r="CQF1097" s="255"/>
      <c r="CQG1097" s="255"/>
      <c r="CQH1097" s="255"/>
      <c r="CQI1097" s="255"/>
      <c r="CQJ1097" s="255"/>
      <c r="CQK1097" s="255"/>
      <c r="CQL1097" s="255"/>
      <c r="CQM1097" s="255"/>
      <c r="CQN1097" s="255"/>
      <c r="CQO1097" s="255"/>
      <c r="CQP1097" s="255"/>
      <c r="CQQ1097" s="255"/>
      <c r="CQR1097" s="255"/>
      <c r="CQS1097" s="255"/>
      <c r="CQT1097" s="255"/>
      <c r="CQU1097" s="255"/>
      <c r="CQV1097" s="255"/>
      <c r="CQW1097" s="255"/>
      <c r="CQX1097" s="255"/>
      <c r="CQY1097" s="255"/>
      <c r="CQZ1097" s="255"/>
      <c r="CRA1097" s="255"/>
      <c r="CRB1097" s="255"/>
      <c r="CRC1097" s="255"/>
      <c r="CRD1097" s="255"/>
      <c r="CRE1097" s="255"/>
      <c r="CRF1097" s="255"/>
      <c r="CRG1097" s="255"/>
      <c r="CRH1097" s="255"/>
      <c r="CRI1097" s="255"/>
      <c r="CRJ1097" s="255"/>
      <c r="CRK1097" s="255"/>
      <c r="CRL1097" s="255"/>
      <c r="CRM1097" s="255"/>
      <c r="CRN1097" s="255"/>
      <c r="CRO1097" s="255"/>
      <c r="CRP1097" s="255"/>
      <c r="CRQ1097" s="255"/>
      <c r="CRR1097" s="255"/>
      <c r="CRS1097" s="255"/>
      <c r="CRT1097" s="255"/>
      <c r="CRU1097" s="255"/>
      <c r="CRV1097" s="255"/>
      <c r="CRW1097" s="255"/>
      <c r="CRX1097" s="255"/>
      <c r="CRY1097" s="255"/>
      <c r="CRZ1097" s="255"/>
      <c r="CSA1097" s="255"/>
      <c r="CSB1097" s="255"/>
      <c r="CSC1097" s="255"/>
      <c r="CSD1097" s="255"/>
      <c r="CSE1097" s="255"/>
      <c r="CSF1097" s="255"/>
      <c r="CSG1097" s="255"/>
      <c r="CSH1097" s="255"/>
      <c r="CSI1097" s="255"/>
      <c r="CSJ1097" s="255"/>
      <c r="CSK1097" s="255"/>
      <c r="CSL1097" s="255"/>
      <c r="CSM1097" s="255"/>
      <c r="CSN1097" s="255"/>
      <c r="CSO1097" s="255"/>
      <c r="CSP1097" s="255"/>
      <c r="CSQ1097" s="255"/>
      <c r="CSR1097" s="255"/>
      <c r="CSS1097" s="255"/>
      <c r="CST1097" s="255"/>
      <c r="CSU1097" s="255"/>
      <c r="CSV1097" s="255"/>
      <c r="CSW1097" s="255"/>
      <c r="CSX1097" s="255"/>
      <c r="CSY1097" s="255"/>
      <c r="CSZ1097" s="255"/>
      <c r="CTA1097" s="255"/>
      <c r="CTB1097" s="255"/>
      <c r="CTC1097" s="255"/>
      <c r="CTD1097" s="255"/>
      <c r="CTE1097" s="255"/>
      <c r="CTF1097" s="255"/>
      <c r="CTG1097" s="255"/>
      <c r="CTH1097" s="255"/>
      <c r="CTI1097" s="255"/>
      <c r="CTJ1097" s="255"/>
      <c r="CTK1097" s="255"/>
      <c r="CTL1097" s="255"/>
      <c r="CTM1097" s="255"/>
      <c r="CTN1097" s="255"/>
      <c r="CTO1097" s="255"/>
      <c r="CTP1097" s="255"/>
      <c r="CTQ1097" s="255"/>
      <c r="CTR1097" s="255"/>
      <c r="CTS1097" s="255"/>
      <c r="CTT1097" s="255"/>
      <c r="CTU1097" s="255"/>
      <c r="CTV1097" s="255"/>
      <c r="CTW1097" s="255"/>
      <c r="CTX1097" s="255"/>
      <c r="CTY1097" s="255"/>
      <c r="CTZ1097" s="255"/>
      <c r="CUA1097" s="255"/>
      <c r="CUB1097" s="255"/>
      <c r="CUC1097" s="255"/>
      <c r="CUD1097" s="255"/>
      <c r="CUE1097" s="255"/>
      <c r="CUF1097" s="255"/>
      <c r="CUG1097" s="255"/>
      <c r="CUH1097" s="255"/>
      <c r="CUI1097" s="255"/>
      <c r="CUJ1097" s="255"/>
      <c r="CUK1097" s="255"/>
      <c r="CUL1097" s="255"/>
      <c r="CUM1097" s="255"/>
      <c r="CUN1097" s="255"/>
      <c r="CUO1097" s="255"/>
      <c r="CUP1097" s="255"/>
      <c r="CUQ1097" s="255"/>
      <c r="CUR1097" s="255"/>
      <c r="CUS1097" s="255"/>
      <c r="CUT1097" s="255"/>
      <c r="CUU1097" s="255"/>
      <c r="CUV1097" s="255"/>
      <c r="CUW1097" s="255"/>
      <c r="CUX1097" s="255"/>
      <c r="CUY1097" s="255"/>
      <c r="CUZ1097" s="255"/>
      <c r="CVA1097" s="255"/>
      <c r="CVB1097" s="255"/>
      <c r="CVC1097" s="255"/>
      <c r="CVD1097" s="255"/>
      <c r="CVE1097" s="255"/>
      <c r="CVF1097" s="255"/>
      <c r="CVG1097" s="255"/>
      <c r="CVH1097" s="255"/>
      <c r="CVI1097" s="255"/>
      <c r="CVJ1097" s="255"/>
      <c r="CVK1097" s="255"/>
      <c r="CVL1097" s="255"/>
      <c r="CVM1097" s="255"/>
      <c r="CVN1097" s="255"/>
      <c r="CVO1097" s="255"/>
      <c r="CVP1097" s="255"/>
      <c r="CVQ1097" s="255"/>
      <c r="CVR1097" s="255"/>
      <c r="CVS1097" s="255"/>
      <c r="CVT1097" s="255"/>
      <c r="CVU1097" s="255"/>
      <c r="CVV1097" s="255"/>
      <c r="CVW1097" s="255"/>
      <c r="CVX1097" s="255"/>
      <c r="CVY1097" s="255"/>
      <c r="CVZ1097" s="255"/>
      <c r="CWA1097" s="255"/>
      <c r="CWB1097" s="255"/>
      <c r="CWC1097" s="255"/>
      <c r="CWD1097" s="255"/>
      <c r="CWE1097" s="255"/>
      <c r="CWF1097" s="255"/>
      <c r="CWG1097" s="255"/>
      <c r="CWH1097" s="255"/>
      <c r="CWI1097" s="255"/>
      <c r="CWJ1097" s="255"/>
      <c r="CWK1097" s="255"/>
      <c r="CWL1097" s="255"/>
      <c r="CWM1097" s="255"/>
      <c r="CWN1097" s="255"/>
      <c r="CWO1097" s="255"/>
      <c r="CWP1097" s="255"/>
      <c r="CWQ1097" s="255"/>
      <c r="CWR1097" s="255"/>
      <c r="CWS1097" s="255"/>
      <c r="CWT1097" s="255"/>
      <c r="CWU1097" s="255"/>
      <c r="CWV1097" s="255"/>
      <c r="CWW1097" s="255"/>
      <c r="CWX1097" s="255"/>
      <c r="CWY1097" s="255"/>
      <c r="CWZ1097" s="255"/>
      <c r="CXA1097" s="255"/>
      <c r="CXB1097" s="255"/>
      <c r="CXC1097" s="255"/>
      <c r="CXD1097" s="255"/>
      <c r="CXE1097" s="255"/>
      <c r="CXF1097" s="255"/>
      <c r="CXG1097" s="255"/>
      <c r="CXH1097" s="255"/>
      <c r="CXI1097" s="255"/>
      <c r="CXJ1097" s="255"/>
      <c r="CXK1097" s="255"/>
      <c r="CXL1097" s="255"/>
      <c r="CXM1097" s="255"/>
      <c r="CXN1097" s="255"/>
      <c r="CXO1097" s="255"/>
      <c r="CXP1097" s="255"/>
      <c r="CXQ1097" s="255"/>
      <c r="CXR1097" s="255"/>
      <c r="CXS1097" s="255"/>
      <c r="CXT1097" s="255"/>
      <c r="CXU1097" s="255"/>
      <c r="CXV1097" s="255"/>
      <c r="CXW1097" s="255"/>
      <c r="CXX1097" s="255"/>
      <c r="CXY1097" s="255"/>
      <c r="CXZ1097" s="255"/>
      <c r="CYA1097" s="255"/>
      <c r="CYB1097" s="255"/>
      <c r="CYC1097" s="255"/>
      <c r="CYD1097" s="255"/>
      <c r="CYE1097" s="255"/>
      <c r="CYF1097" s="255"/>
      <c r="CYG1097" s="255"/>
      <c r="CYH1097" s="255"/>
      <c r="CYI1097" s="255"/>
      <c r="CYJ1097" s="255"/>
      <c r="CYK1097" s="255"/>
      <c r="CYL1097" s="255"/>
      <c r="CYM1097" s="255"/>
      <c r="CYN1097" s="255"/>
      <c r="CYO1097" s="255"/>
      <c r="CYP1097" s="255"/>
      <c r="CYQ1097" s="255"/>
      <c r="CYR1097" s="255"/>
      <c r="CYS1097" s="255"/>
      <c r="CYT1097" s="255"/>
      <c r="CYU1097" s="255"/>
      <c r="CYV1097" s="255"/>
      <c r="CYW1097" s="255"/>
      <c r="CYX1097" s="255"/>
      <c r="CYY1097" s="255"/>
      <c r="CYZ1097" s="255"/>
      <c r="CZA1097" s="255"/>
      <c r="CZB1097" s="255"/>
      <c r="CZC1097" s="255"/>
      <c r="CZD1097" s="255"/>
      <c r="CZE1097" s="255"/>
      <c r="CZF1097" s="255"/>
      <c r="CZG1097" s="255"/>
      <c r="CZH1097" s="255"/>
      <c r="CZI1097" s="255"/>
      <c r="CZJ1097" s="255"/>
      <c r="CZK1097" s="255"/>
      <c r="CZL1097" s="255"/>
      <c r="CZM1097" s="255"/>
      <c r="CZN1097" s="255"/>
      <c r="CZO1097" s="255"/>
      <c r="CZP1097" s="255"/>
      <c r="CZQ1097" s="255"/>
      <c r="CZR1097" s="255"/>
      <c r="CZS1097" s="255"/>
      <c r="CZT1097" s="255"/>
      <c r="CZU1097" s="255"/>
      <c r="CZV1097" s="255"/>
      <c r="CZW1097" s="255"/>
      <c r="CZX1097" s="255"/>
      <c r="CZY1097" s="255"/>
      <c r="CZZ1097" s="255"/>
      <c r="DAA1097" s="255"/>
      <c r="DAB1097" s="255"/>
      <c r="DAC1097" s="255"/>
      <c r="DAD1097" s="255"/>
      <c r="DAE1097" s="255"/>
      <c r="DAF1097" s="255"/>
      <c r="DAG1097" s="255"/>
      <c r="DAH1097" s="255"/>
      <c r="DAI1097" s="255"/>
      <c r="DAJ1097" s="255"/>
      <c r="DAK1097" s="255"/>
      <c r="DAL1097" s="255"/>
      <c r="DAM1097" s="255"/>
      <c r="DAN1097" s="255"/>
      <c r="DAO1097" s="255"/>
      <c r="DAP1097" s="255"/>
      <c r="DAQ1097" s="255"/>
      <c r="DAR1097" s="255"/>
      <c r="DAS1097" s="255"/>
      <c r="DAT1097" s="255"/>
      <c r="DAU1097" s="255"/>
      <c r="DAV1097" s="255"/>
      <c r="DAW1097" s="255"/>
      <c r="DAX1097" s="255"/>
      <c r="DAY1097" s="255"/>
      <c r="DAZ1097" s="255"/>
      <c r="DBA1097" s="255"/>
      <c r="DBB1097" s="255"/>
      <c r="DBC1097" s="255"/>
      <c r="DBD1097" s="255"/>
      <c r="DBE1097" s="255"/>
      <c r="DBF1097" s="255"/>
      <c r="DBG1097" s="255"/>
      <c r="DBH1097" s="255"/>
      <c r="DBI1097" s="255"/>
      <c r="DBJ1097" s="255"/>
      <c r="DBK1097" s="255"/>
      <c r="DBL1097" s="255"/>
      <c r="DBM1097" s="255"/>
      <c r="DBN1097" s="255"/>
      <c r="DBO1097" s="255"/>
      <c r="DBP1097" s="255"/>
      <c r="DBQ1097" s="255"/>
      <c r="DBR1097" s="255"/>
      <c r="DBS1097" s="255"/>
      <c r="DBT1097" s="255"/>
      <c r="DBU1097" s="255"/>
      <c r="DBV1097" s="255"/>
      <c r="DBW1097" s="255"/>
      <c r="DBX1097" s="255"/>
      <c r="DBY1097" s="255"/>
      <c r="DBZ1097" s="255"/>
      <c r="DCA1097" s="255"/>
      <c r="DCB1097" s="255"/>
      <c r="DCC1097" s="255"/>
      <c r="DCD1097" s="255"/>
      <c r="DCE1097" s="255"/>
      <c r="DCF1097" s="255"/>
      <c r="DCG1097" s="255"/>
      <c r="DCH1097" s="255"/>
      <c r="DCI1097" s="255"/>
      <c r="DCJ1097" s="255"/>
      <c r="DCK1097" s="255"/>
      <c r="DCL1097" s="255"/>
      <c r="DCM1097" s="255"/>
      <c r="DCN1097" s="255"/>
      <c r="DCO1097" s="255"/>
      <c r="DCP1097" s="255"/>
      <c r="DCQ1097" s="255"/>
      <c r="DCR1097" s="255"/>
      <c r="DCS1097" s="255"/>
      <c r="DCT1097" s="255"/>
      <c r="DCU1097" s="255"/>
      <c r="DCV1097" s="255"/>
      <c r="DCW1097" s="255"/>
      <c r="DCX1097" s="255"/>
      <c r="DCY1097" s="255"/>
      <c r="DCZ1097" s="255"/>
      <c r="DDA1097" s="255"/>
      <c r="DDB1097" s="255"/>
      <c r="DDC1097" s="255"/>
      <c r="DDD1097" s="255"/>
      <c r="DDE1097" s="255"/>
      <c r="DDF1097" s="255"/>
      <c r="DDG1097" s="255"/>
      <c r="DDH1097" s="255"/>
      <c r="DDI1097" s="255"/>
      <c r="DDJ1097" s="255"/>
      <c r="DDK1097" s="255"/>
      <c r="DDL1097" s="255"/>
      <c r="DDM1097" s="255"/>
      <c r="DDN1097" s="255"/>
      <c r="DDO1097" s="255"/>
      <c r="DDP1097" s="255"/>
      <c r="DDQ1097" s="255"/>
      <c r="DDR1097" s="255"/>
      <c r="DDS1097" s="255"/>
      <c r="DDT1097" s="255"/>
      <c r="DDU1097" s="255"/>
      <c r="DDV1097" s="255"/>
      <c r="DDW1097" s="255"/>
      <c r="DDX1097" s="255"/>
      <c r="DDY1097" s="255"/>
      <c r="DDZ1097" s="255"/>
      <c r="DEA1097" s="255"/>
      <c r="DEB1097" s="255"/>
      <c r="DEC1097" s="255"/>
      <c r="DED1097" s="255"/>
      <c r="DEE1097" s="255"/>
      <c r="DEF1097" s="255"/>
      <c r="DEG1097" s="255"/>
      <c r="DEH1097" s="255"/>
      <c r="DEI1097" s="255"/>
      <c r="DEJ1097" s="255"/>
      <c r="DEK1097" s="255"/>
      <c r="DEL1097" s="255"/>
      <c r="DEM1097" s="255"/>
      <c r="DEN1097" s="255"/>
      <c r="DEO1097" s="255"/>
      <c r="DEP1097" s="255"/>
      <c r="DEQ1097" s="255"/>
      <c r="DER1097" s="255"/>
      <c r="DES1097" s="255"/>
      <c r="DET1097" s="255"/>
      <c r="DEU1097" s="255"/>
      <c r="DEV1097" s="255"/>
      <c r="DEW1097" s="255"/>
      <c r="DEX1097" s="255"/>
      <c r="DEY1097" s="255"/>
      <c r="DEZ1097" s="255"/>
      <c r="DFA1097" s="255"/>
      <c r="DFB1097" s="255"/>
      <c r="DFC1097" s="255"/>
      <c r="DFD1097" s="255"/>
      <c r="DFE1097" s="255"/>
      <c r="DFF1097" s="255"/>
      <c r="DFG1097" s="255"/>
      <c r="DFH1097" s="255"/>
      <c r="DFI1097" s="255"/>
      <c r="DFJ1097" s="255"/>
      <c r="DFK1097" s="255"/>
      <c r="DFL1097" s="255"/>
      <c r="DFM1097" s="255"/>
      <c r="DFN1097" s="255"/>
      <c r="DFO1097" s="255"/>
      <c r="DFP1097" s="255"/>
      <c r="DFQ1097" s="255"/>
      <c r="DFR1097" s="255"/>
      <c r="DFS1097" s="255"/>
      <c r="DFT1097" s="255"/>
      <c r="DFU1097" s="255"/>
      <c r="DFV1097" s="255"/>
      <c r="DFW1097" s="255"/>
      <c r="DFX1097" s="255"/>
      <c r="DFY1097" s="255"/>
      <c r="DFZ1097" s="255"/>
      <c r="DGA1097" s="255"/>
      <c r="DGB1097" s="255"/>
      <c r="DGC1097" s="255"/>
      <c r="DGD1097" s="255"/>
      <c r="DGE1097" s="255"/>
      <c r="DGF1097" s="255"/>
      <c r="DGG1097" s="255"/>
      <c r="DGH1097" s="255"/>
      <c r="DGI1097" s="255"/>
      <c r="DGJ1097" s="255"/>
      <c r="DGK1097" s="255"/>
      <c r="DGL1097" s="255"/>
      <c r="DGM1097" s="255"/>
      <c r="DGN1097" s="255"/>
      <c r="DGO1097" s="255"/>
      <c r="DGP1097" s="255"/>
      <c r="DGQ1097" s="255"/>
      <c r="DGR1097" s="255"/>
      <c r="DGS1097" s="255"/>
      <c r="DGT1097" s="255"/>
      <c r="DGU1097" s="255"/>
      <c r="DGV1097" s="255"/>
      <c r="DGW1097" s="255"/>
      <c r="DGX1097" s="255"/>
      <c r="DGY1097" s="255"/>
      <c r="DGZ1097" s="255"/>
      <c r="DHA1097" s="255"/>
      <c r="DHB1097" s="255"/>
      <c r="DHC1097" s="255"/>
      <c r="DHD1097" s="255"/>
      <c r="DHE1097" s="255"/>
      <c r="DHF1097" s="255"/>
      <c r="DHG1097" s="255"/>
      <c r="DHH1097" s="255"/>
      <c r="DHI1097" s="255"/>
      <c r="DHJ1097" s="255"/>
      <c r="DHK1097" s="255"/>
      <c r="DHL1097" s="255"/>
      <c r="DHM1097" s="255"/>
      <c r="DHN1097" s="255"/>
      <c r="DHO1097" s="255"/>
      <c r="DHP1097" s="255"/>
      <c r="DHQ1097" s="255"/>
      <c r="DHR1097" s="255"/>
      <c r="DHS1097" s="255"/>
      <c r="DHT1097" s="255"/>
      <c r="DHU1097" s="255"/>
      <c r="DHV1097" s="255"/>
      <c r="DHW1097" s="255"/>
      <c r="DHX1097" s="255"/>
      <c r="DHY1097" s="255"/>
      <c r="DHZ1097" s="255"/>
      <c r="DIA1097" s="255"/>
      <c r="DIB1097" s="255"/>
      <c r="DIC1097" s="255"/>
      <c r="DID1097" s="255"/>
      <c r="DIE1097" s="255"/>
      <c r="DIF1097" s="255"/>
      <c r="DIG1097" s="255"/>
      <c r="DIH1097" s="255"/>
      <c r="DII1097" s="255"/>
      <c r="DIJ1097" s="255"/>
      <c r="DIK1097" s="255"/>
      <c r="DIL1097" s="255"/>
      <c r="DIM1097" s="255"/>
      <c r="DIN1097" s="255"/>
      <c r="DIO1097" s="255"/>
      <c r="DIP1097" s="255"/>
      <c r="DIQ1097" s="255"/>
      <c r="DIR1097" s="255"/>
      <c r="DIS1097" s="255"/>
      <c r="DIT1097" s="255"/>
      <c r="DIU1097" s="255"/>
      <c r="DIV1097" s="255"/>
      <c r="DIW1097" s="255"/>
      <c r="DIX1097" s="255"/>
      <c r="DIY1097" s="255"/>
      <c r="DIZ1097" s="255"/>
      <c r="DJA1097" s="255"/>
      <c r="DJB1097" s="255"/>
      <c r="DJC1097" s="255"/>
      <c r="DJD1097" s="255"/>
      <c r="DJE1097" s="255"/>
      <c r="DJF1097" s="255"/>
      <c r="DJG1097" s="255"/>
      <c r="DJH1097" s="255"/>
      <c r="DJI1097" s="255"/>
      <c r="DJJ1097" s="255"/>
      <c r="DJK1097" s="255"/>
      <c r="DJL1097" s="255"/>
      <c r="DJM1097" s="255"/>
      <c r="DJN1097" s="255"/>
      <c r="DJO1097" s="255"/>
      <c r="DJP1097" s="255"/>
      <c r="DJQ1097" s="255"/>
      <c r="DJR1097" s="255"/>
      <c r="DJS1097" s="255"/>
      <c r="DJT1097" s="255"/>
      <c r="DJU1097" s="255"/>
      <c r="DJV1097" s="255"/>
      <c r="DJW1097" s="255"/>
      <c r="DJX1097" s="255"/>
      <c r="DJY1097" s="255"/>
      <c r="DJZ1097" s="255"/>
      <c r="DKA1097" s="255"/>
      <c r="DKB1097" s="255"/>
      <c r="DKC1097" s="255"/>
      <c r="DKD1097" s="255"/>
      <c r="DKE1097" s="255"/>
      <c r="DKF1097" s="255"/>
      <c r="DKG1097" s="255"/>
      <c r="DKH1097" s="255"/>
      <c r="DKI1097" s="255"/>
      <c r="DKJ1097" s="255"/>
      <c r="DKK1097" s="255"/>
      <c r="DKL1097" s="255"/>
      <c r="DKM1097" s="255"/>
      <c r="DKN1097" s="255"/>
      <c r="DKO1097" s="255"/>
      <c r="DKP1097" s="255"/>
      <c r="DKQ1097" s="255"/>
      <c r="DKR1097" s="255"/>
      <c r="DKS1097" s="255"/>
      <c r="DKT1097" s="255"/>
      <c r="DKU1097" s="255"/>
      <c r="DKV1097" s="255"/>
      <c r="DKW1097" s="255"/>
      <c r="DKX1097" s="255"/>
      <c r="DKY1097" s="255"/>
      <c r="DKZ1097" s="255"/>
      <c r="DLA1097" s="255"/>
      <c r="DLB1097" s="255"/>
      <c r="DLC1097" s="255"/>
      <c r="DLD1097" s="255"/>
      <c r="DLE1097" s="255"/>
      <c r="DLF1097" s="255"/>
      <c r="DLG1097" s="255"/>
      <c r="DLH1097" s="255"/>
      <c r="DLI1097" s="255"/>
      <c r="DLJ1097" s="255"/>
      <c r="DLK1097" s="255"/>
      <c r="DLL1097" s="255"/>
      <c r="DLM1097" s="255"/>
      <c r="DLN1097" s="255"/>
      <c r="DLO1097" s="255"/>
      <c r="DLP1097" s="255"/>
      <c r="DLQ1097" s="255"/>
      <c r="DLR1097" s="255"/>
      <c r="DLS1097" s="255"/>
      <c r="DLT1097" s="255"/>
      <c r="DLU1097" s="255"/>
      <c r="DLV1097" s="255"/>
      <c r="DLW1097" s="255"/>
      <c r="DLX1097" s="255"/>
      <c r="DLY1097" s="255"/>
      <c r="DLZ1097" s="255"/>
      <c r="DMA1097" s="255"/>
      <c r="DMB1097" s="255"/>
      <c r="DMC1097" s="255"/>
      <c r="DMD1097" s="255"/>
      <c r="DME1097" s="255"/>
      <c r="DMF1097" s="255"/>
      <c r="DMG1097" s="255"/>
      <c r="DMH1097" s="255"/>
      <c r="DMI1097" s="255"/>
      <c r="DMJ1097" s="255"/>
      <c r="DMK1097" s="255"/>
      <c r="DML1097" s="255"/>
      <c r="DMM1097" s="255"/>
      <c r="DMN1097" s="255"/>
      <c r="DMO1097" s="255"/>
      <c r="DMP1097" s="255"/>
      <c r="DMQ1097" s="255"/>
      <c r="DMR1097" s="255"/>
      <c r="DMS1097" s="255"/>
      <c r="DMT1097" s="255"/>
      <c r="DMU1097" s="255"/>
      <c r="DMV1097" s="255"/>
      <c r="DMW1097" s="255"/>
      <c r="DMX1097" s="255"/>
      <c r="DMY1097" s="255"/>
      <c r="DMZ1097" s="255"/>
      <c r="DNA1097" s="255"/>
      <c r="DNB1097" s="255"/>
      <c r="DNC1097" s="255"/>
      <c r="DND1097" s="255"/>
      <c r="DNE1097" s="255"/>
      <c r="DNF1097" s="255"/>
      <c r="DNG1097" s="255"/>
      <c r="DNH1097" s="255"/>
      <c r="DNI1097" s="255"/>
      <c r="DNJ1097" s="255"/>
      <c r="DNK1097" s="255"/>
      <c r="DNL1097" s="255"/>
      <c r="DNM1097" s="255"/>
      <c r="DNN1097" s="255"/>
      <c r="DNO1097" s="255"/>
      <c r="DNP1097" s="255"/>
      <c r="DNQ1097" s="255"/>
      <c r="DNR1097" s="255"/>
      <c r="DNS1097" s="255"/>
      <c r="DNT1097" s="255"/>
      <c r="DNU1097" s="255"/>
      <c r="DNV1097" s="255"/>
      <c r="DNW1097" s="255"/>
      <c r="DNX1097" s="255"/>
      <c r="DNY1097" s="255"/>
      <c r="DNZ1097" s="255"/>
      <c r="DOA1097" s="255"/>
      <c r="DOB1097" s="255"/>
      <c r="DOC1097" s="255"/>
      <c r="DOD1097" s="255"/>
      <c r="DOE1097" s="255"/>
      <c r="DOF1097" s="255"/>
      <c r="DOG1097" s="255"/>
      <c r="DOH1097" s="255"/>
      <c r="DOI1097" s="255"/>
      <c r="DOJ1097" s="255"/>
      <c r="DOK1097" s="255"/>
      <c r="DOL1097" s="255"/>
      <c r="DOM1097" s="255"/>
      <c r="DON1097" s="255"/>
      <c r="DOO1097" s="255"/>
      <c r="DOP1097" s="255"/>
      <c r="DOQ1097" s="255"/>
      <c r="DOR1097" s="255"/>
      <c r="DOS1097" s="255"/>
      <c r="DOT1097" s="255"/>
      <c r="DOU1097" s="255"/>
      <c r="DOV1097" s="255"/>
      <c r="DOW1097" s="255"/>
      <c r="DOX1097" s="255"/>
      <c r="DOY1097" s="255"/>
      <c r="DOZ1097" s="255"/>
      <c r="DPA1097" s="255"/>
      <c r="DPB1097" s="255"/>
      <c r="DPC1097" s="255"/>
      <c r="DPD1097" s="255"/>
      <c r="DPE1097" s="255"/>
      <c r="DPF1097" s="255"/>
      <c r="DPG1097" s="255"/>
      <c r="DPH1097" s="255"/>
      <c r="DPI1097" s="255"/>
      <c r="DPJ1097" s="255"/>
      <c r="DPK1097" s="255"/>
      <c r="DPL1097" s="255"/>
      <c r="DPM1097" s="255"/>
      <c r="DPN1097" s="255"/>
      <c r="DPO1097" s="255"/>
      <c r="DPP1097" s="255"/>
      <c r="DPQ1097" s="255"/>
      <c r="DPR1097" s="255"/>
      <c r="DPS1097" s="255"/>
      <c r="DPT1097" s="255"/>
      <c r="DPU1097" s="255"/>
      <c r="DPV1097" s="255"/>
      <c r="DPW1097" s="255"/>
      <c r="DPX1097" s="255"/>
      <c r="DPY1097" s="255"/>
      <c r="DPZ1097" s="255"/>
      <c r="DQA1097" s="255"/>
      <c r="DQB1097" s="255"/>
      <c r="DQC1097" s="255"/>
      <c r="DQD1097" s="255"/>
      <c r="DQE1097" s="255"/>
      <c r="DQF1097" s="255"/>
      <c r="DQG1097" s="255"/>
      <c r="DQH1097" s="255"/>
      <c r="DQI1097" s="255"/>
      <c r="DQJ1097" s="255"/>
      <c r="DQK1097" s="255"/>
      <c r="DQL1097" s="255"/>
      <c r="DQM1097" s="255"/>
      <c r="DQN1097" s="255"/>
      <c r="DQO1097" s="255"/>
      <c r="DQP1097" s="255"/>
      <c r="DQQ1097" s="255"/>
      <c r="DQR1097" s="255"/>
      <c r="DQS1097" s="255"/>
      <c r="DQT1097" s="255"/>
      <c r="DQU1097" s="255"/>
      <c r="DQV1097" s="255"/>
      <c r="DQW1097" s="255"/>
      <c r="DQX1097" s="255"/>
      <c r="DQY1097" s="255"/>
      <c r="DQZ1097" s="255"/>
      <c r="DRA1097" s="255"/>
      <c r="DRB1097" s="255"/>
      <c r="DRC1097" s="255"/>
      <c r="DRD1097" s="255"/>
      <c r="DRE1097" s="255"/>
      <c r="DRF1097" s="255"/>
      <c r="DRG1097" s="255"/>
      <c r="DRH1097" s="255"/>
      <c r="DRI1097" s="255"/>
      <c r="DRJ1097" s="255"/>
      <c r="DRK1097" s="255"/>
      <c r="DRL1097" s="255"/>
      <c r="DRM1097" s="255"/>
      <c r="DRN1097" s="255"/>
      <c r="DRO1097" s="255"/>
      <c r="DRP1097" s="255"/>
      <c r="DRQ1097" s="255"/>
      <c r="DRR1097" s="255"/>
      <c r="DRS1097" s="255"/>
      <c r="DRT1097" s="255"/>
      <c r="DRU1097" s="255"/>
      <c r="DRV1097" s="255"/>
      <c r="DRW1097" s="255"/>
      <c r="DRX1097" s="255"/>
      <c r="DRY1097" s="255"/>
      <c r="DRZ1097" s="255"/>
      <c r="DSA1097" s="255"/>
      <c r="DSB1097" s="255"/>
      <c r="DSC1097" s="255"/>
      <c r="DSD1097" s="255"/>
      <c r="DSE1097" s="255"/>
      <c r="DSF1097" s="255"/>
      <c r="DSG1097" s="255"/>
      <c r="DSH1097" s="255"/>
      <c r="DSI1097" s="255"/>
      <c r="DSJ1097" s="255"/>
      <c r="DSK1097" s="255"/>
      <c r="DSL1097" s="255"/>
      <c r="DSM1097" s="255"/>
      <c r="DSN1097" s="255"/>
      <c r="DSO1097" s="255"/>
      <c r="DSP1097" s="255"/>
      <c r="DSQ1097" s="255"/>
      <c r="DSR1097" s="255"/>
      <c r="DSS1097" s="255"/>
      <c r="DST1097" s="255"/>
      <c r="DSU1097" s="255"/>
      <c r="DSV1097" s="255"/>
      <c r="DSW1097" s="255"/>
      <c r="DSX1097" s="255"/>
      <c r="DSY1097" s="255"/>
      <c r="DSZ1097" s="255"/>
      <c r="DTA1097" s="255"/>
      <c r="DTB1097" s="255"/>
      <c r="DTC1097" s="255"/>
      <c r="DTD1097" s="255"/>
      <c r="DTE1097" s="255"/>
      <c r="DTF1097" s="255"/>
      <c r="DTG1097" s="255"/>
      <c r="DTH1097" s="255"/>
      <c r="DTI1097" s="255"/>
      <c r="DTJ1097" s="255"/>
      <c r="DTK1097" s="255"/>
      <c r="DTL1097" s="255"/>
      <c r="DTM1097" s="255"/>
      <c r="DTN1097" s="255"/>
      <c r="DTO1097" s="255"/>
      <c r="DTP1097" s="255"/>
      <c r="DTQ1097" s="255"/>
      <c r="DTR1097" s="255"/>
      <c r="DTS1097" s="255"/>
      <c r="DTT1097" s="255"/>
      <c r="DTU1097" s="255"/>
      <c r="DTV1097" s="255"/>
      <c r="DTW1097" s="255"/>
      <c r="DTX1097" s="255"/>
      <c r="DTY1097" s="255"/>
      <c r="DTZ1097" s="255"/>
      <c r="DUA1097" s="255"/>
      <c r="DUB1097" s="255"/>
      <c r="DUC1097" s="255"/>
      <c r="DUD1097" s="255"/>
      <c r="DUE1097" s="255"/>
      <c r="DUF1097" s="255"/>
      <c r="DUG1097" s="255"/>
      <c r="DUH1097" s="255"/>
      <c r="DUI1097" s="255"/>
      <c r="DUJ1097" s="255"/>
      <c r="DUK1097" s="255"/>
      <c r="DUL1097" s="255"/>
      <c r="DUM1097" s="255"/>
      <c r="DUN1097" s="255"/>
      <c r="DUO1097" s="255"/>
      <c r="DUP1097" s="255"/>
      <c r="DUQ1097" s="255"/>
      <c r="DUR1097" s="255"/>
      <c r="DUS1097" s="255"/>
      <c r="DUT1097" s="255"/>
      <c r="DUU1097" s="255"/>
      <c r="DUV1097" s="255"/>
      <c r="DUW1097" s="255"/>
      <c r="DUX1097" s="255"/>
      <c r="DUY1097" s="255"/>
      <c r="DUZ1097" s="255"/>
      <c r="DVA1097" s="255"/>
      <c r="DVB1097" s="255"/>
      <c r="DVC1097" s="255"/>
      <c r="DVD1097" s="255"/>
      <c r="DVE1097" s="255"/>
      <c r="DVF1097" s="255"/>
      <c r="DVG1097" s="255"/>
      <c r="DVH1097" s="255"/>
      <c r="DVI1097" s="255"/>
      <c r="DVJ1097" s="255"/>
      <c r="DVK1097" s="255"/>
      <c r="DVL1097" s="255"/>
      <c r="DVM1097" s="255"/>
      <c r="DVN1097" s="255"/>
      <c r="DVO1097" s="255"/>
      <c r="DVP1097" s="255"/>
      <c r="DVQ1097" s="255"/>
      <c r="DVR1097" s="255"/>
      <c r="DVS1097" s="255"/>
      <c r="DVT1097" s="255"/>
      <c r="DVU1097" s="255"/>
      <c r="DVV1097" s="255"/>
      <c r="DVW1097" s="255"/>
      <c r="DVX1097" s="255"/>
      <c r="DVY1097" s="255"/>
      <c r="DVZ1097" s="255"/>
      <c r="DWA1097" s="255"/>
      <c r="DWB1097" s="255"/>
      <c r="DWC1097" s="255"/>
      <c r="DWD1097" s="255"/>
      <c r="DWE1097" s="255"/>
      <c r="DWF1097" s="255"/>
      <c r="DWG1097" s="255"/>
      <c r="DWH1097" s="255"/>
      <c r="DWI1097" s="255"/>
      <c r="DWJ1097" s="255"/>
      <c r="DWK1097" s="255"/>
      <c r="DWL1097" s="255"/>
      <c r="DWM1097" s="255"/>
      <c r="DWN1097" s="255"/>
      <c r="DWO1097" s="255"/>
      <c r="DWP1097" s="255"/>
      <c r="DWQ1097" s="255"/>
      <c r="DWR1097" s="255"/>
      <c r="DWS1097" s="255"/>
      <c r="DWT1097" s="255"/>
      <c r="DWU1097" s="255"/>
      <c r="DWV1097" s="255"/>
      <c r="DWW1097" s="255"/>
      <c r="DWX1097" s="255"/>
      <c r="DWY1097" s="255"/>
      <c r="DWZ1097" s="255"/>
      <c r="DXA1097" s="255"/>
      <c r="DXB1097" s="255"/>
      <c r="DXC1097" s="255"/>
      <c r="DXD1097" s="255"/>
      <c r="DXE1097" s="255"/>
      <c r="DXF1097" s="255"/>
      <c r="DXG1097" s="255"/>
      <c r="DXH1097" s="255"/>
      <c r="DXI1097" s="255"/>
      <c r="DXJ1097" s="255"/>
      <c r="DXK1097" s="255"/>
      <c r="DXL1097" s="255"/>
      <c r="DXM1097" s="255"/>
      <c r="DXN1097" s="255"/>
      <c r="DXO1097" s="255"/>
      <c r="DXP1097" s="255"/>
      <c r="DXQ1097" s="255"/>
      <c r="DXR1097" s="255"/>
      <c r="DXS1097" s="255"/>
      <c r="DXT1097" s="255"/>
      <c r="DXU1097" s="255"/>
      <c r="DXV1097" s="255"/>
      <c r="DXW1097" s="255"/>
      <c r="DXX1097" s="255"/>
      <c r="DXY1097" s="255"/>
      <c r="DXZ1097" s="255"/>
      <c r="DYA1097" s="255"/>
      <c r="DYB1097" s="255"/>
      <c r="DYC1097" s="255"/>
      <c r="DYD1097" s="255"/>
      <c r="DYE1097" s="255"/>
      <c r="DYF1097" s="255"/>
      <c r="DYG1097" s="255"/>
      <c r="DYH1097" s="255"/>
      <c r="DYI1097" s="255"/>
      <c r="DYJ1097" s="255"/>
      <c r="DYK1097" s="255"/>
      <c r="DYL1097" s="255"/>
      <c r="DYM1097" s="255"/>
      <c r="DYN1097" s="255"/>
      <c r="DYO1097" s="255"/>
      <c r="DYP1097" s="255"/>
      <c r="DYQ1097" s="255"/>
      <c r="DYR1097" s="255"/>
      <c r="DYS1097" s="255"/>
      <c r="DYT1097" s="255"/>
      <c r="DYU1097" s="255"/>
      <c r="DYV1097" s="255"/>
      <c r="DYW1097" s="255"/>
      <c r="DYX1097" s="255"/>
      <c r="DYY1097" s="255"/>
      <c r="DYZ1097" s="255"/>
      <c r="DZA1097" s="255"/>
      <c r="DZB1097" s="255"/>
      <c r="DZC1097" s="255"/>
      <c r="DZD1097" s="255"/>
      <c r="DZE1097" s="255"/>
      <c r="DZF1097" s="255"/>
      <c r="DZG1097" s="255"/>
      <c r="DZH1097" s="255"/>
      <c r="DZI1097" s="255"/>
      <c r="DZJ1097" s="255"/>
      <c r="DZK1097" s="255"/>
      <c r="DZL1097" s="255"/>
      <c r="DZM1097" s="255"/>
      <c r="DZN1097" s="255"/>
      <c r="DZO1097" s="255"/>
      <c r="DZP1097" s="255"/>
      <c r="DZQ1097" s="255"/>
      <c r="DZR1097" s="255"/>
      <c r="DZS1097" s="255"/>
      <c r="DZT1097" s="255"/>
      <c r="DZU1097" s="255"/>
      <c r="DZV1097" s="255"/>
      <c r="DZW1097" s="255"/>
      <c r="DZX1097" s="255"/>
      <c r="DZY1097" s="255"/>
      <c r="DZZ1097" s="255"/>
      <c r="EAA1097" s="255"/>
      <c r="EAB1097" s="255"/>
      <c r="EAC1097" s="255"/>
      <c r="EAD1097" s="255"/>
      <c r="EAE1097" s="255"/>
      <c r="EAF1097" s="255"/>
      <c r="EAG1097" s="255"/>
      <c r="EAH1097" s="255"/>
      <c r="EAI1097" s="255"/>
      <c r="EAJ1097" s="255"/>
      <c r="EAK1097" s="255"/>
      <c r="EAL1097" s="255"/>
      <c r="EAM1097" s="255"/>
      <c r="EAN1097" s="255"/>
      <c r="EAO1097" s="255"/>
      <c r="EAP1097" s="255"/>
      <c r="EAQ1097" s="255"/>
      <c r="EAR1097" s="255"/>
      <c r="EAS1097" s="255"/>
      <c r="EAT1097" s="255"/>
      <c r="EAU1097" s="255"/>
      <c r="EAV1097" s="255"/>
      <c r="EAW1097" s="255"/>
      <c r="EAX1097" s="255"/>
      <c r="EAY1097" s="255"/>
      <c r="EAZ1097" s="255"/>
      <c r="EBA1097" s="255"/>
      <c r="EBB1097" s="255"/>
      <c r="EBC1097" s="255"/>
      <c r="EBD1097" s="255"/>
      <c r="EBE1097" s="255"/>
      <c r="EBF1097" s="255"/>
      <c r="EBG1097" s="255"/>
      <c r="EBH1097" s="255"/>
      <c r="EBI1097" s="255"/>
      <c r="EBJ1097" s="255"/>
      <c r="EBK1097" s="255"/>
      <c r="EBL1097" s="255"/>
      <c r="EBM1097" s="255"/>
      <c r="EBN1097" s="255"/>
      <c r="EBO1097" s="255"/>
      <c r="EBP1097" s="255"/>
      <c r="EBQ1097" s="255"/>
      <c r="EBR1097" s="255"/>
      <c r="EBS1097" s="255"/>
      <c r="EBT1097" s="255"/>
      <c r="EBU1097" s="255"/>
      <c r="EBV1097" s="255"/>
      <c r="EBW1097" s="255"/>
      <c r="EBX1097" s="255"/>
      <c r="EBY1097" s="255"/>
      <c r="EBZ1097" s="255"/>
      <c r="ECA1097" s="255"/>
      <c r="ECB1097" s="255"/>
      <c r="ECC1097" s="255"/>
      <c r="ECD1097" s="255"/>
      <c r="ECE1097" s="255"/>
      <c r="ECF1097" s="255"/>
      <c r="ECG1097" s="255"/>
      <c r="ECH1097" s="255"/>
      <c r="ECI1097" s="255"/>
      <c r="ECJ1097" s="255"/>
      <c r="ECK1097" s="255"/>
      <c r="ECL1097" s="255"/>
      <c r="ECM1097" s="255"/>
      <c r="ECN1097" s="255"/>
      <c r="ECO1097" s="255"/>
      <c r="ECP1097" s="255"/>
      <c r="ECQ1097" s="255"/>
      <c r="ECR1097" s="255"/>
      <c r="ECS1097" s="255"/>
      <c r="ECT1097" s="255"/>
      <c r="ECU1097" s="255"/>
      <c r="ECV1097" s="255"/>
      <c r="ECW1097" s="255"/>
      <c r="ECX1097" s="255"/>
      <c r="ECY1097" s="255"/>
      <c r="ECZ1097" s="255"/>
      <c r="EDA1097" s="255"/>
      <c r="EDB1097" s="255"/>
      <c r="EDC1097" s="255"/>
      <c r="EDD1097" s="255"/>
      <c r="EDE1097" s="255"/>
      <c r="EDF1097" s="255"/>
      <c r="EDG1097" s="255"/>
      <c r="EDH1097" s="255"/>
      <c r="EDI1097" s="255"/>
      <c r="EDJ1097" s="255"/>
      <c r="EDK1097" s="255"/>
      <c r="EDL1097" s="255"/>
      <c r="EDM1097" s="255"/>
      <c r="EDN1097" s="255"/>
      <c r="EDO1097" s="255"/>
      <c r="EDP1097" s="255"/>
      <c r="EDQ1097" s="255"/>
      <c r="EDR1097" s="255"/>
      <c r="EDS1097" s="255"/>
      <c r="EDT1097" s="255"/>
      <c r="EDU1097" s="255"/>
      <c r="EDV1097" s="255"/>
      <c r="EDW1097" s="255"/>
      <c r="EDX1097" s="255"/>
      <c r="EDY1097" s="255"/>
      <c r="EDZ1097" s="255"/>
      <c r="EEA1097" s="255"/>
      <c r="EEB1097" s="255"/>
      <c r="EEC1097" s="255"/>
      <c r="EED1097" s="255"/>
      <c r="EEE1097" s="255"/>
      <c r="EEF1097" s="255"/>
      <c r="EEG1097" s="255"/>
      <c r="EEH1097" s="255"/>
      <c r="EEI1097" s="255"/>
      <c r="EEJ1097" s="255"/>
      <c r="EEK1097" s="255"/>
      <c r="EEL1097" s="255"/>
      <c r="EEM1097" s="255"/>
      <c r="EEN1097" s="255"/>
      <c r="EEO1097" s="255"/>
      <c r="EEP1097" s="255"/>
      <c r="EEQ1097" s="255"/>
      <c r="EER1097" s="255"/>
      <c r="EES1097" s="255"/>
      <c r="EET1097" s="255"/>
      <c r="EEU1097" s="255"/>
      <c r="EEV1097" s="255"/>
      <c r="EEW1097" s="255"/>
      <c r="EEX1097" s="255"/>
      <c r="EEY1097" s="255"/>
      <c r="EEZ1097" s="255"/>
      <c r="EFA1097" s="255"/>
      <c r="EFB1097" s="255"/>
      <c r="EFC1097" s="255"/>
      <c r="EFD1097" s="255"/>
      <c r="EFE1097" s="255"/>
      <c r="EFF1097" s="255"/>
      <c r="EFG1097" s="255"/>
      <c r="EFH1097" s="255"/>
      <c r="EFI1097" s="255"/>
      <c r="EFJ1097" s="255"/>
      <c r="EFK1097" s="255"/>
      <c r="EFL1097" s="255"/>
      <c r="EFM1097" s="255"/>
      <c r="EFN1097" s="255"/>
      <c r="EFO1097" s="255"/>
      <c r="EFP1097" s="255"/>
      <c r="EFQ1097" s="255"/>
      <c r="EFR1097" s="255"/>
      <c r="EFS1097" s="255"/>
      <c r="EFT1097" s="255"/>
      <c r="EFU1097" s="255"/>
      <c r="EFV1097" s="255"/>
      <c r="EFW1097" s="255"/>
      <c r="EFX1097" s="255"/>
      <c r="EFY1097" s="255"/>
      <c r="EFZ1097" s="255"/>
      <c r="EGA1097" s="255"/>
      <c r="EGB1097" s="255"/>
      <c r="EGC1097" s="255"/>
      <c r="EGD1097" s="255"/>
      <c r="EGE1097" s="255"/>
      <c r="EGF1097" s="255"/>
      <c r="EGG1097" s="255"/>
      <c r="EGH1097" s="255"/>
      <c r="EGI1097" s="255"/>
      <c r="EGJ1097" s="255"/>
      <c r="EGK1097" s="255"/>
      <c r="EGL1097" s="255"/>
      <c r="EGM1097" s="255"/>
      <c r="EGN1097" s="255"/>
      <c r="EGO1097" s="255"/>
      <c r="EGP1097" s="255"/>
      <c r="EGQ1097" s="255"/>
      <c r="EGR1097" s="255"/>
      <c r="EGS1097" s="255"/>
      <c r="EGT1097" s="255"/>
      <c r="EGU1097" s="255"/>
      <c r="EGV1097" s="255"/>
      <c r="EGW1097" s="255"/>
      <c r="EGX1097" s="255"/>
      <c r="EGY1097" s="255"/>
      <c r="EGZ1097" s="255"/>
      <c r="EHA1097" s="255"/>
      <c r="EHB1097" s="255"/>
      <c r="EHC1097" s="255"/>
      <c r="EHD1097" s="255"/>
      <c r="EHE1097" s="255"/>
      <c r="EHF1097" s="255"/>
      <c r="EHG1097" s="255"/>
      <c r="EHH1097" s="255"/>
      <c r="EHI1097" s="255"/>
      <c r="EHJ1097" s="255"/>
      <c r="EHK1097" s="255"/>
      <c r="EHL1097" s="255"/>
      <c r="EHM1097" s="255"/>
      <c r="EHN1097" s="255"/>
      <c r="EHO1097" s="255"/>
      <c r="EHP1097" s="255"/>
      <c r="EHQ1097" s="255"/>
      <c r="EHR1097" s="255"/>
      <c r="EHS1097" s="255"/>
      <c r="EHT1097" s="255"/>
      <c r="EHU1097" s="255"/>
      <c r="EHV1097" s="255"/>
      <c r="EHW1097" s="255"/>
      <c r="EHX1097" s="255"/>
      <c r="EHY1097" s="255"/>
      <c r="EHZ1097" s="255"/>
      <c r="EIA1097" s="255"/>
      <c r="EIB1097" s="255"/>
      <c r="EIC1097" s="255"/>
      <c r="EID1097" s="255"/>
      <c r="EIE1097" s="255"/>
      <c r="EIF1097" s="255"/>
      <c r="EIG1097" s="255"/>
      <c r="EIH1097" s="255"/>
      <c r="EII1097" s="255"/>
      <c r="EIJ1097" s="255"/>
      <c r="EIK1097" s="255"/>
      <c r="EIL1097" s="255"/>
      <c r="EIM1097" s="255"/>
      <c r="EIN1097" s="255"/>
      <c r="EIO1097" s="255"/>
      <c r="EIP1097" s="255"/>
      <c r="EIQ1097" s="255"/>
      <c r="EIR1097" s="255"/>
      <c r="EIS1097" s="255"/>
      <c r="EIT1097" s="255"/>
      <c r="EIU1097" s="255"/>
      <c r="EIV1097" s="255"/>
      <c r="EIW1097" s="255"/>
      <c r="EIX1097" s="255"/>
      <c r="EIY1097" s="255"/>
      <c r="EIZ1097" s="255"/>
      <c r="EJA1097" s="255"/>
      <c r="EJB1097" s="255"/>
      <c r="EJC1097" s="255"/>
      <c r="EJD1097" s="255"/>
      <c r="EJE1097" s="255"/>
      <c r="EJF1097" s="255"/>
      <c r="EJG1097" s="255"/>
      <c r="EJH1097" s="255"/>
      <c r="EJI1097" s="255"/>
      <c r="EJJ1097" s="255"/>
      <c r="EJK1097" s="255"/>
      <c r="EJL1097" s="255"/>
      <c r="EJM1097" s="255"/>
      <c r="EJN1097" s="255"/>
      <c r="EJO1097" s="255"/>
      <c r="EJP1097" s="255"/>
      <c r="EJQ1097" s="255"/>
      <c r="EJR1097" s="255"/>
      <c r="EJS1097" s="255"/>
      <c r="EJT1097" s="255"/>
      <c r="EJU1097" s="255"/>
      <c r="EJV1097" s="255"/>
      <c r="EJW1097" s="255"/>
      <c r="EJX1097" s="255"/>
      <c r="EJY1097" s="255"/>
      <c r="EJZ1097" s="255"/>
      <c r="EKA1097" s="255"/>
      <c r="EKB1097" s="255"/>
      <c r="EKC1097" s="255"/>
      <c r="EKD1097" s="255"/>
      <c r="EKE1097" s="255"/>
      <c r="EKF1097" s="255"/>
      <c r="EKG1097" s="255"/>
      <c r="EKH1097" s="255"/>
      <c r="EKI1097" s="255"/>
      <c r="EKJ1097" s="255"/>
      <c r="EKK1097" s="255"/>
      <c r="EKL1097" s="255"/>
      <c r="EKM1097" s="255"/>
      <c r="EKN1097" s="255"/>
      <c r="EKO1097" s="255"/>
      <c r="EKP1097" s="255"/>
      <c r="EKQ1097" s="255"/>
      <c r="EKR1097" s="255"/>
      <c r="EKS1097" s="255"/>
      <c r="EKT1097" s="255"/>
      <c r="EKU1097" s="255"/>
      <c r="EKV1097" s="255"/>
      <c r="EKW1097" s="255"/>
      <c r="EKX1097" s="255"/>
      <c r="EKY1097" s="255"/>
      <c r="EKZ1097" s="255"/>
      <c r="ELA1097" s="255"/>
      <c r="ELB1097" s="255"/>
      <c r="ELC1097" s="255"/>
      <c r="ELD1097" s="255"/>
      <c r="ELE1097" s="255"/>
      <c r="ELF1097" s="255"/>
      <c r="ELG1097" s="255"/>
      <c r="ELH1097" s="255"/>
      <c r="ELI1097" s="255"/>
      <c r="ELJ1097" s="255"/>
      <c r="ELK1097" s="255"/>
      <c r="ELL1097" s="255"/>
      <c r="ELM1097" s="255"/>
      <c r="ELN1097" s="255"/>
      <c r="ELO1097" s="255"/>
      <c r="ELP1097" s="255"/>
      <c r="ELQ1097" s="255"/>
      <c r="ELR1097" s="255"/>
      <c r="ELS1097" s="255"/>
      <c r="ELT1097" s="255"/>
      <c r="ELU1097" s="255"/>
      <c r="ELV1097" s="255"/>
      <c r="ELW1097" s="255"/>
      <c r="ELX1097" s="255"/>
      <c r="ELY1097" s="255"/>
      <c r="ELZ1097" s="255"/>
      <c r="EMA1097" s="255"/>
      <c r="EMB1097" s="255"/>
      <c r="EMC1097" s="255"/>
      <c r="EMD1097" s="255"/>
      <c r="EME1097" s="255"/>
      <c r="EMF1097" s="255"/>
      <c r="EMG1097" s="255"/>
      <c r="EMH1097" s="255"/>
      <c r="EMI1097" s="255"/>
      <c r="EMJ1097" s="255"/>
      <c r="EMK1097" s="255"/>
      <c r="EML1097" s="255"/>
      <c r="EMM1097" s="255"/>
      <c r="EMN1097" s="255"/>
      <c r="EMO1097" s="255"/>
      <c r="EMP1097" s="255"/>
      <c r="EMQ1097" s="255"/>
      <c r="EMR1097" s="255"/>
      <c r="EMS1097" s="255"/>
      <c r="EMT1097" s="255"/>
      <c r="EMU1097" s="255"/>
      <c r="EMV1097" s="255"/>
      <c r="EMW1097" s="255"/>
      <c r="EMX1097" s="255"/>
      <c r="EMY1097" s="255"/>
      <c r="EMZ1097" s="255"/>
      <c r="ENA1097" s="255"/>
      <c r="ENB1097" s="255"/>
      <c r="ENC1097" s="255"/>
      <c r="END1097" s="255"/>
      <c r="ENE1097" s="255"/>
      <c r="ENF1097" s="255"/>
      <c r="ENG1097" s="255"/>
      <c r="ENH1097" s="255"/>
      <c r="ENI1097" s="255"/>
      <c r="ENJ1097" s="255"/>
      <c r="ENK1097" s="255"/>
      <c r="ENL1097" s="255"/>
      <c r="ENM1097" s="255"/>
      <c r="ENN1097" s="255"/>
      <c r="ENO1097" s="255"/>
      <c r="ENP1097" s="255"/>
      <c r="ENQ1097" s="255"/>
      <c r="ENR1097" s="255"/>
      <c r="ENS1097" s="255"/>
      <c r="ENT1097" s="255"/>
      <c r="ENU1097" s="255"/>
      <c r="ENV1097" s="255"/>
      <c r="ENW1097" s="255"/>
      <c r="ENX1097" s="255"/>
      <c r="ENY1097" s="255"/>
      <c r="ENZ1097" s="255"/>
      <c r="EOA1097" s="255"/>
      <c r="EOB1097" s="255"/>
      <c r="EOC1097" s="255"/>
      <c r="EOD1097" s="255"/>
      <c r="EOE1097" s="255"/>
      <c r="EOF1097" s="255"/>
      <c r="EOG1097" s="255"/>
      <c r="EOH1097" s="255"/>
      <c r="EOI1097" s="255"/>
      <c r="EOJ1097" s="255"/>
      <c r="EOK1097" s="255"/>
      <c r="EOL1097" s="255"/>
      <c r="EOM1097" s="255"/>
      <c r="EON1097" s="255"/>
      <c r="EOO1097" s="255"/>
      <c r="EOP1097" s="255"/>
      <c r="EOQ1097" s="255"/>
      <c r="EOR1097" s="255"/>
      <c r="EOS1097" s="255"/>
      <c r="EOT1097" s="255"/>
      <c r="EOU1097" s="255"/>
      <c r="EOV1097" s="255"/>
      <c r="EOW1097" s="255"/>
      <c r="EOX1097" s="255"/>
      <c r="EOY1097" s="255"/>
      <c r="EOZ1097" s="255"/>
      <c r="EPA1097" s="255"/>
      <c r="EPB1097" s="255"/>
      <c r="EPC1097" s="255"/>
      <c r="EPD1097" s="255"/>
      <c r="EPE1097" s="255"/>
      <c r="EPF1097" s="255"/>
      <c r="EPG1097" s="255"/>
      <c r="EPH1097" s="255"/>
      <c r="EPI1097" s="255"/>
      <c r="EPJ1097" s="255"/>
      <c r="EPK1097" s="255"/>
      <c r="EPL1097" s="255"/>
      <c r="EPM1097" s="255"/>
      <c r="EPN1097" s="255"/>
      <c r="EPO1097" s="255"/>
      <c r="EPP1097" s="255"/>
      <c r="EPQ1097" s="255"/>
      <c r="EPR1097" s="255"/>
      <c r="EPS1097" s="255"/>
      <c r="EPT1097" s="255"/>
      <c r="EPU1097" s="255"/>
      <c r="EPV1097" s="255"/>
      <c r="EPW1097" s="255"/>
      <c r="EPX1097" s="255"/>
      <c r="EPY1097" s="255"/>
      <c r="EPZ1097" s="255"/>
      <c r="EQA1097" s="255"/>
      <c r="EQB1097" s="255"/>
      <c r="EQC1097" s="255"/>
      <c r="EQD1097" s="255"/>
      <c r="EQE1097" s="255"/>
      <c r="EQF1097" s="255"/>
      <c r="EQG1097" s="255"/>
      <c r="EQH1097" s="255"/>
      <c r="EQI1097" s="255"/>
      <c r="EQJ1097" s="255"/>
      <c r="EQK1097" s="255"/>
      <c r="EQL1097" s="255"/>
      <c r="EQM1097" s="255"/>
      <c r="EQN1097" s="255"/>
      <c r="EQO1097" s="255"/>
      <c r="EQP1097" s="255"/>
      <c r="EQQ1097" s="255"/>
      <c r="EQR1097" s="255"/>
      <c r="EQS1097" s="255"/>
      <c r="EQT1097" s="255"/>
      <c r="EQU1097" s="255"/>
      <c r="EQV1097" s="255"/>
      <c r="EQW1097" s="255"/>
      <c r="EQX1097" s="255"/>
      <c r="EQY1097" s="255"/>
      <c r="EQZ1097" s="255"/>
      <c r="ERA1097" s="255"/>
      <c r="ERB1097" s="255"/>
      <c r="ERC1097" s="255"/>
      <c r="ERD1097" s="255"/>
      <c r="ERE1097" s="255"/>
      <c r="ERF1097" s="255"/>
      <c r="ERG1097" s="255"/>
      <c r="ERH1097" s="255"/>
      <c r="ERI1097" s="255"/>
      <c r="ERJ1097" s="255"/>
      <c r="ERK1097" s="255"/>
      <c r="ERL1097" s="255"/>
      <c r="ERM1097" s="255"/>
      <c r="ERN1097" s="255"/>
      <c r="ERO1097" s="255"/>
      <c r="ERP1097" s="255"/>
      <c r="ERQ1097" s="255"/>
      <c r="ERR1097" s="255"/>
      <c r="ERS1097" s="255"/>
      <c r="ERT1097" s="255"/>
      <c r="ERU1097" s="255"/>
      <c r="ERV1097" s="255"/>
      <c r="ERW1097" s="255"/>
      <c r="ERX1097" s="255"/>
      <c r="ERY1097" s="255"/>
      <c r="ERZ1097" s="255"/>
      <c r="ESA1097" s="255"/>
      <c r="ESB1097" s="255"/>
      <c r="ESC1097" s="255"/>
      <c r="ESD1097" s="255"/>
      <c r="ESE1097" s="255"/>
      <c r="ESF1097" s="255"/>
      <c r="ESG1097" s="255"/>
      <c r="ESH1097" s="255"/>
      <c r="ESI1097" s="255"/>
      <c r="ESJ1097" s="255"/>
      <c r="ESK1097" s="255"/>
      <c r="ESL1097" s="255"/>
      <c r="ESM1097" s="255"/>
      <c r="ESN1097" s="255"/>
      <c r="ESO1097" s="255"/>
      <c r="ESP1097" s="255"/>
      <c r="ESQ1097" s="255"/>
      <c r="ESR1097" s="255"/>
      <c r="ESS1097" s="255"/>
      <c r="EST1097" s="255"/>
      <c r="ESU1097" s="255"/>
      <c r="ESV1097" s="255"/>
      <c r="ESW1097" s="255"/>
      <c r="ESX1097" s="255"/>
      <c r="ESY1097" s="255"/>
      <c r="ESZ1097" s="255"/>
      <c r="ETA1097" s="255"/>
      <c r="ETB1097" s="255"/>
      <c r="ETC1097" s="255"/>
      <c r="ETD1097" s="255"/>
      <c r="ETE1097" s="255"/>
      <c r="ETF1097" s="255"/>
      <c r="ETG1097" s="255"/>
      <c r="ETH1097" s="255"/>
      <c r="ETI1097" s="255"/>
      <c r="ETJ1097" s="255"/>
      <c r="ETK1097" s="255"/>
      <c r="ETL1097" s="255"/>
      <c r="ETM1097" s="255"/>
      <c r="ETN1097" s="255"/>
      <c r="ETO1097" s="255"/>
      <c r="ETP1097" s="255"/>
      <c r="ETQ1097" s="255"/>
      <c r="ETR1097" s="255"/>
      <c r="ETS1097" s="255"/>
      <c r="ETT1097" s="255"/>
      <c r="ETU1097" s="255"/>
      <c r="ETV1097" s="255"/>
      <c r="ETW1097" s="255"/>
      <c r="ETX1097" s="255"/>
      <c r="ETY1097" s="255"/>
      <c r="ETZ1097" s="255"/>
      <c r="EUA1097" s="255"/>
      <c r="EUB1097" s="255"/>
      <c r="EUC1097" s="255"/>
      <c r="EUD1097" s="255"/>
      <c r="EUE1097" s="255"/>
      <c r="EUF1097" s="255"/>
      <c r="EUG1097" s="255"/>
      <c r="EUH1097" s="255"/>
      <c r="EUI1097" s="255"/>
      <c r="EUJ1097" s="255"/>
      <c r="EUK1097" s="255"/>
      <c r="EUL1097" s="255"/>
      <c r="EUM1097" s="255"/>
      <c r="EUN1097" s="255"/>
      <c r="EUO1097" s="255"/>
      <c r="EUP1097" s="255"/>
      <c r="EUQ1097" s="255"/>
      <c r="EUR1097" s="255"/>
      <c r="EUS1097" s="255"/>
      <c r="EUT1097" s="255"/>
      <c r="EUU1097" s="255"/>
      <c r="EUV1097" s="255"/>
      <c r="EUW1097" s="255"/>
      <c r="EUX1097" s="255"/>
      <c r="EUY1097" s="255"/>
      <c r="EUZ1097" s="255"/>
      <c r="EVA1097" s="255"/>
      <c r="EVB1097" s="255"/>
      <c r="EVC1097" s="255"/>
      <c r="EVD1097" s="255"/>
      <c r="EVE1097" s="255"/>
      <c r="EVF1097" s="255"/>
      <c r="EVG1097" s="255"/>
      <c r="EVH1097" s="255"/>
      <c r="EVI1097" s="255"/>
      <c r="EVJ1097" s="255"/>
      <c r="EVK1097" s="255"/>
      <c r="EVL1097" s="255"/>
      <c r="EVM1097" s="255"/>
      <c r="EVN1097" s="255"/>
      <c r="EVO1097" s="255"/>
      <c r="EVP1097" s="255"/>
      <c r="EVQ1097" s="255"/>
      <c r="EVR1097" s="255"/>
      <c r="EVS1097" s="255"/>
      <c r="EVT1097" s="255"/>
      <c r="EVU1097" s="255"/>
      <c r="EVV1097" s="255"/>
      <c r="EVW1097" s="255"/>
      <c r="EVX1097" s="255"/>
      <c r="EVY1097" s="255"/>
      <c r="EVZ1097" s="255"/>
      <c r="EWA1097" s="255"/>
      <c r="EWB1097" s="255"/>
      <c r="EWC1097" s="255"/>
      <c r="EWD1097" s="255"/>
      <c r="EWE1097" s="255"/>
      <c r="EWF1097" s="255"/>
      <c r="EWG1097" s="255"/>
      <c r="EWH1097" s="255"/>
      <c r="EWI1097" s="255"/>
      <c r="EWJ1097" s="255"/>
      <c r="EWK1097" s="255"/>
      <c r="EWL1097" s="255"/>
      <c r="EWM1097" s="255"/>
      <c r="EWN1097" s="255"/>
      <c r="EWO1097" s="255"/>
      <c r="EWP1097" s="255"/>
      <c r="EWQ1097" s="255"/>
      <c r="EWR1097" s="255"/>
      <c r="EWS1097" s="255"/>
      <c r="EWT1097" s="255"/>
      <c r="EWU1097" s="255"/>
      <c r="EWV1097" s="255"/>
      <c r="EWW1097" s="255"/>
      <c r="EWX1097" s="255"/>
      <c r="EWY1097" s="255"/>
      <c r="EWZ1097" s="255"/>
      <c r="EXA1097" s="255"/>
      <c r="EXB1097" s="255"/>
      <c r="EXC1097" s="255"/>
      <c r="EXD1097" s="255"/>
      <c r="EXE1097" s="255"/>
      <c r="EXF1097" s="255"/>
      <c r="EXG1097" s="255"/>
      <c r="EXH1097" s="255"/>
      <c r="EXI1097" s="255"/>
      <c r="EXJ1097" s="255"/>
      <c r="EXK1097" s="255"/>
      <c r="EXL1097" s="255"/>
      <c r="EXM1097" s="255"/>
      <c r="EXN1097" s="255"/>
      <c r="EXO1097" s="255"/>
      <c r="EXP1097" s="255"/>
      <c r="EXQ1097" s="255"/>
      <c r="EXR1097" s="255"/>
      <c r="EXS1097" s="255"/>
      <c r="EXT1097" s="255"/>
      <c r="EXU1097" s="255"/>
      <c r="EXV1097" s="255"/>
      <c r="EXW1097" s="255"/>
      <c r="EXX1097" s="255"/>
      <c r="EXY1097" s="255"/>
      <c r="EXZ1097" s="255"/>
      <c r="EYA1097" s="255"/>
      <c r="EYB1097" s="255"/>
      <c r="EYC1097" s="255"/>
      <c r="EYD1097" s="255"/>
      <c r="EYE1097" s="255"/>
      <c r="EYF1097" s="255"/>
      <c r="EYG1097" s="255"/>
      <c r="EYH1097" s="255"/>
      <c r="EYI1097" s="255"/>
      <c r="EYJ1097" s="255"/>
      <c r="EYK1097" s="255"/>
      <c r="EYL1097" s="255"/>
      <c r="EYM1097" s="255"/>
      <c r="EYN1097" s="255"/>
      <c r="EYO1097" s="255"/>
      <c r="EYP1097" s="255"/>
      <c r="EYQ1097" s="255"/>
      <c r="EYR1097" s="255"/>
      <c r="EYS1097" s="255"/>
      <c r="EYT1097" s="255"/>
      <c r="EYU1097" s="255"/>
      <c r="EYV1097" s="255"/>
      <c r="EYW1097" s="255"/>
      <c r="EYX1097" s="255"/>
      <c r="EYY1097" s="255"/>
      <c r="EYZ1097" s="255"/>
      <c r="EZA1097" s="255"/>
      <c r="EZB1097" s="255"/>
      <c r="EZC1097" s="255"/>
      <c r="EZD1097" s="255"/>
      <c r="EZE1097" s="255"/>
      <c r="EZF1097" s="255"/>
      <c r="EZG1097" s="255"/>
      <c r="EZH1097" s="255"/>
      <c r="EZI1097" s="255"/>
      <c r="EZJ1097" s="255"/>
      <c r="EZK1097" s="255"/>
      <c r="EZL1097" s="255"/>
      <c r="EZM1097" s="255"/>
      <c r="EZN1097" s="255"/>
      <c r="EZO1097" s="255"/>
      <c r="EZP1097" s="255"/>
      <c r="EZQ1097" s="255"/>
      <c r="EZR1097" s="255"/>
      <c r="EZS1097" s="255"/>
      <c r="EZT1097" s="255"/>
      <c r="EZU1097" s="255"/>
      <c r="EZV1097" s="255"/>
      <c r="EZW1097" s="255"/>
      <c r="EZX1097" s="255"/>
      <c r="EZY1097" s="255"/>
      <c r="EZZ1097" s="255"/>
      <c r="FAA1097" s="255"/>
      <c r="FAB1097" s="255"/>
      <c r="FAC1097" s="255"/>
      <c r="FAD1097" s="255"/>
      <c r="FAE1097" s="255"/>
      <c r="FAF1097" s="255"/>
      <c r="FAG1097" s="255"/>
      <c r="FAH1097" s="255"/>
      <c r="FAI1097" s="255"/>
      <c r="FAJ1097" s="255"/>
      <c r="FAK1097" s="255"/>
      <c r="FAL1097" s="255"/>
      <c r="FAM1097" s="255"/>
      <c r="FAN1097" s="255"/>
      <c r="FAO1097" s="255"/>
      <c r="FAP1097" s="255"/>
      <c r="FAQ1097" s="255"/>
      <c r="FAR1097" s="255"/>
      <c r="FAS1097" s="255"/>
      <c r="FAT1097" s="255"/>
      <c r="FAU1097" s="255"/>
      <c r="FAV1097" s="255"/>
      <c r="FAW1097" s="255"/>
      <c r="FAX1097" s="255"/>
      <c r="FAY1097" s="255"/>
      <c r="FAZ1097" s="255"/>
      <c r="FBA1097" s="255"/>
      <c r="FBB1097" s="255"/>
      <c r="FBC1097" s="255"/>
      <c r="FBD1097" s="255"/>
      <c r="FBE1097" s="255"/>
      <c r="FBF1097" s="255"/>
      <c r="FBG1097" s="255"/>
      <c r="FBH1097" s="255"/>
      <c r="FBI1097" s="255"/>
      <c r="FBJ1097" s="255"/>
      <c r="FBK1097" s="255"/>
      <c r="FBL1097" s="255"/>
      <c r="FBM1097" s="255"/>
      <c r="FBN1097" s="255"/>
      <c r="FBO1097" s="255"/>
      <c r="FBP1097" s="255"/>
      <c r="FBQ1097" s="255"/>
      <c r="FBR1097" s="255"/>
      <c r="FBS1097" s="255"/>
      <c r="FBT1097" s="255"/>
      <c r="FBU1097" s="255"/>
      <c r="FBV1097" s="255"/>
      <c r="FBW1097" s="255"/>
      <c r="FBX1097" s="255"/>
      <c r="FBY1097" s="255"/>
      <c r="FBZ1097" s="255"/>
      <c r="FCA1097" s="255"/>
      <c r="FCB1097" s="255"/>
      <c r="FCC1097" s="255"/>
      <c r="FCD1097" s="255"/>
      <c r="FCE1097" s="255"/>
      <c r="FCF1097" s="255"/>
      <c r="FCG1097" s="255"/>
      <c r="FCH1097" s="255"/>
      <c r="FCI1097" s="255"/>
      <c r="FCJ1097" s="255"/>
      <c r="FCK1097" s="255"/>
      <c r="FCL1097" s="255"/>
      <c r="FCM1097" s="255"/>
      <c r="FCN1097" s="255"/>
      <c r="FCO1097" s="255"/>
      <c r="FCP1097" s="255"/>
      <c r="FCQ1097" s="255"/>
      <c r="FCR1097" s="255"/>
      <c r="FCS1097" s="255"/>
      <c r="FCT1097" s="255"/>
      <c r="FCU1097" s="255"/>
      <c r="FCV1097" s="255"/>
      <c r="FCW1097" s="255"/>
      <c r="FCX1097" s="255"/>
      <c r="FCY1097" s="255"/>
      <c r="FCZ1097" s="255"/>
      <c r="FDA1097" s="255"/>
      <c r="FDB1097" s="255"/>
      <c r="FDC1097" s="255"/>
      <c r="FDD1097" s="255"/>
      <c r="FDE1097" s="255"/>
      <c r="FDF1097" s="255"/>
      <c r="FDG1097" s="255"/>
      <c r="FDH1097" s="255"/>
      <c r="FDI1097" s="255"/>
      <c r="FDJ1097" s="255"/>
      <c r="FDK1097" s="255"/>
      <c r="FDL1097" s="255"/>
      <c r="FDM1097" s="255"/>
      <c r="FDN1097" s="255"/>
      <c r="FDO1097" s="255"/>
      <c r="FDP1097" s="255"/>
      <c r="FDQ1097" s="255"/>
      <c r="FDR1097" s="255"/>
      <c r="FDS1097" s="255"/>
      <c r="FDT1097" s="255"/>
      <c r="FDU1097" s="255"/>
      <c r="FDV1097" s="255"/>
      <c r="FDW1097" s="255"/>
      <c r="FDX1097" s="255"/>
      <c r="FDY1097" s="255"/>
      <c r="FDZ1097" s="255"/>
      <c r="FEA1097" s="255"/>
      <c r="FEB1097" s="255"/>
      <c r="FEC1097" s="255"/>
      <c r="FED1097" s="255"/>
      <c r="FEE1097" s="255"/>
      <c r="FEF1097" s="255"/>
      <c r="FEG1097" s="255"/>
      <c r="FEH1097" s="255"/>
      <c r="FEI1097" s="255"/>
      <c r="FEJ1097" s="255"/>
      <c r="FEK1097" s="255"/>
      <c r="FEL1097" s="255"/>
      <c r="FEM1097" s="255"/>
      <c r="FEN1097" s="255"/>
      <c r="FEO1097" s="255"/>
      <c r="FEP1097" s="255"/>
      <c r="FEQ1097" s="255"/>
      <c r="FER1097" s="255"/>
      <c r="FES1097" s="255"/>
      <c r="FET1097" s="255"/>
      <c r="FEU1097" s="255"/>
      <c r="FEV1097" s="255"/>
      <c r="FEW1097" s="255"/>
      <c r="FEX1097" s="255"/>
      <c r="FEY1097" s="255"/>
      <c r="FEZ1097" s="255"/>
      <c r="FFA1097" s="255"/>
      <c r="FFB1097" s="255"/>
      <c r="FFC1097" s="255"/>
      <c r="FFD1097" s="255"/>
      <c r="FFE1097" s="255"/>
      <c r="FFF1097" s="255"/>
      <c r="FFG1097" s="255"/>
      <c r="FFH1097" s="255"/>
      <c r="FFI1097" s="255"/>
      <c r="FFJ1097" s="255"/>
      <c r="FFK1097" s="255"/>
      <c r="FFL1097" s="255"/>
      <c r="FFM1097" s="255"/>
      <c r="FFN1097" s="255"/>
      <c r="FFO1097" s="255"/>
      <c r="FFP1097" s="255"/>
      <c r="FFQ1097" s="255"/>
      <c r="FFR1097" s="255"/>
      <c r="FFS1097" s="255"/>
      <c r="FFT1097" s="255"/>
      <c r="FFU1097" s="255"/>
      <c r="FFV1097" s="255"/>
      <c r="FFW1097" s="255"/>
      <c r="FFX1097" s="255"/>
      <c r="FFY1097" s="255"/>
      <c r="FFZ1097" s="255"/>
      <c r="FGA1097" s="255"/>
      <c r="FGB1097" s="255"/>
      <c r="FGC1097" s="255"/>
      <c r="FGD1097" s="255"/>
      <c r="FGE1097" s="255"/>
      <c r="FGF1097" s="255"/>
      <c r="FGG1097" s="255"/>
      <c r="FGH1097" s="255"/>
      <c r="FGI1097" s="255"/>
      <c r="FGJ1097" s="255"/>
      <c r="FGK1097" s="255"/>
      <c r="FGL1097" s="255"/>
      <c r="FGM1097" s="255"/>
      <c r="FGN1097" s="255"/>
      <c r="FGO1097" s="255"/>
      <c r="FGP1097" s="255"/>
      <c r="FGQ1097" s="255"/>
      <c r="FGR1097" s="255"/>
      <c r="FGS1097" s="255"/>
      <c r="FGT1097" s="255"/>
      <c r="FGU1097" s="255"/>
      <c r="FGV1097" s="255"/>
      <c r="FGW1097" s="255"/>
      <c r="FGX1097" s="255"/>
      <c r="FGY1097" s="255"/>
      <c r="FGZ1097" s="255"/>
      <c r="FHA1097" s="255"/>
      <c r="FHB1097" s="255"/>
      <c r="FHC1097" s="255"/>
      <c r="FHD1097" s="255"/>
      <c r="FHE1097" s="255"/>
      <c r="FHF1097" s="255"/>
      <c r="FHG1097" s="255"/>
      <c r="FHH1097" s="255"/>
      <c r="FHI1097" s="255"/>
      <c r="FHJ1097" s="255"/>
      <c r="FHK1097" s="255"/>
      <c r="FHL1097" s="255"/>
      <c r="FHM1097" s="255"/>
      <c r="FHN1097" s="255"/>
      <c r="FHO1097" s="255"/>
      <c r="FHP1097" s="255"/>
      <c r="FHQ1097" s="255"/>
      <c r="FHR1097" s="255"/>
      <c r="FHS1097" s="255"/>
      <c r="FHT1097" s="255"/>
      <c r="FHU1097" s="255"/>
      <c r="FHV1097" s="255"/>
      <c r="FHW1097" s="255"/>
      <c r="FHX1097" s="255"/>
      <c r="FHY1097" s="255"/>
      <c r="FHZ1097" s="255"/>
      <c r="FIA1097" s="255"/>
      <c r="FIB1097" s="255"/>
      <c r="FIC1097" s="255"/>
      <c r="FID1097" s="255"/>
      <c r="FIE1097" s="255"/>
      <c r="FIF1097" s="255"/>
      <c r="FIG1097" s="255"/>
      <c r="FIH1097" s="255"/>
      <c r="FII1097" s="255"/>
      <c r="FIJ1097" s="255"/>
      <c r="FIK1097" s="255"/>
      <c r="FIL1097" s="255"/>
      <c r="FIM1097" s="255"/>
      <c r="FIN1097" s="255"/>
      <c r="FIO1097" s="255"/>
      <c r="FIP1097" s="255"/>
      <c r="FIQ1097" s="255"/>
      <c r="FIR1097" s="255"/>
      <c r="FIS1097" s="255"/>
      <c r="FIT1097" s="255"/>
      <c r="FIU1097" s="255"/>
      <c r="FIV1097" s="255"/>
      <c r="FIW1097" s="255"/>
      <c r="FIX1097" s="255"/>
      <c r="FIY1097" s="255"/>
      <c r="FIZ1097" s="255"/>
      <c r="FJA1097" s="255"/>
      <c r="FJB1097" s="255"/>
      <c r="FJC1097" s="255"/>
      <c r="FJD1097" s="255"/>
      <c r="FJE1097" s="255"/>
      <c r="FJF1097" s="255"/>
      <c r="FJG1097" s="255"/>
      <c r="FJH1097" s="255"/>
      <c r="FJI1097" s="255"/>
      <c r="FJJ1097" s="255"/>
      <c r="FJK1097" s="255"/>
      <c r="FJL1097" s="255"/>
      <c r="FJM1097" s="255"/>
      <c r="FJN1097" s="255"/>
      <c r="FJO1097" s="255"/>
      <c r="FJP1097" s="255"/>
      <c r="FJQ1097" s="255"/>
      <c r="FJR1097" s="255"/>
      <c r="FJS1097" s="255"/>
      <c r="FJT1097" s="255"/>
      <c r="FJU1097" s="255"/>
      <c r="FJV1097" s="255"/>
      <c r="FJW1097" s="255"/>
      <c r="FJX1097" s="255"/>
      <c r="FJY1097" s="255"/>
      <c r="FJZ1097" s="255"/>
      <c r="FKA1097" s="255"/>
      <c r="FKB1097" s="255"/>
      <c r="FKC1097" s="255"/>
      <c r="FKD1097" s="255"/>
      <c r="FKE1097" s="255"/>
      <c r="FKF1097" s="255"/>
      <c r="FKG1097" s="255"/>
      <c r="FKH1097" s="255"/>
      <c r="FKI1097" s="255"/>
      <c r="FKJ1097" s="255"/>
      <c r="FKK1097" s="255"/>
      <c r="FKL1097" s="255"/>
      <c r="FKM1097" s="255"/>
      <c r="FKN1097" s="255"/>
      <c r="FKO1097" s="255"/>
      <c r="FKP1097" s="255"/>
      <c r="FKQ1097" s="255"/>
      <c r="FKR1097" s="255"/>
      <c r="FKS1097" s="255"/>
      <c r="FKT1097" s="255"/>
      <c r="FKU1097" s="255"/>
      <c r="FKV1097" s="255"/>
      <c r="FKW1097" s="255"/>
      <c r="FKX1097" s="255"/>
      <c r="FKY1097" s="255"/>
      <c r="FKZ1097" s="255"/>
      <c r="FLA1097" s="255"/>
      <c r="FLB1097" s="255"/>
      <c r="FLC1097" s="255"/>
      <c r="FLD1097" s="255"/>
      <c r="FLE1097" s="255"/>
      <c r="FLF1097" s="255"/>
      <c r="FLG1097" s="255"/>
      <c r="FLH1097" s="255"/>
      <c r="FLI1097" s="255"/>
      <c r="FLJ1097" s="255"/>
      <c r="FLK1097" s="255"/>
      <c r="FLL1097" s="255"/>
      <c r="FLM1097" s="255"/>
      <c r="FLN1097" s="255"/>
      <c r="FLO1097" s="255"/>
      <c r="FLP1097" s="255"/>
      <c r="FLQ1097" s="255"/>
      <c r="FLR1097" s="255"/>
      <c r="FLS1097" s="255"/>
      <c r="FLT1097" s="255"/>
      <c r="FLU1097" s="255"/>
      <c r="FLV1097" s="255"/>
      <c r="FLW1097" s="255"/>
      <c r="FLX1097" s="255"/>
      <c r="FLY1097" s="255"/>
      <c r="FLZ1097" s="255"/>
      <c r="FMA1097" s="255"/>
      <c r="FMB1097" s="255"/>
      <c r="FMC1097" s="255"/>
      <c r="FMD1097" s="255"/>
      <c r="FME1097" s="255"/>
      <c r="FMF1097" s="255"/>
      <c r="FMG1097" s="255"/>
      <c r="FMH1097" s="255"/>
      <c r="FMI1097" s="255"/>
      <c r="FMJ1097" s="255"/>
      <c r="FMK1097" s="255"/>
      <c r="FML1097" s="255"/>
      <c r="FMM1097" s="255"/>
      <c r="FMN1097" s="255"/>
      <c r="FMO1097" s="255"/>
      <c r="FMP1097" s="255"/>
      <c r="FMQ1097" s="255"/>
      <c r="FMR1097" s="255"/>
      <c r="FMS1097" s="255"/>
      <c r="FMT1097" s="255"/>
      <c r="FMU1097" s="255"/>
      <c r="FMV1097" s="255"/>
      <c r="FMW1097" s="255"/>
      <c r="FMX1097" s="255"/>
      <c r="FMY1097" s="255"/>
      <c r="FMZ1097" s="255"/>
      <c r="FNA1097" s="255"/>
      <c r="FNB1097" s="255"/>
      <c r="FNC1097" s="255"/>
      <c r="FND1097" s="255"/>
      <c r="FNE1097" s="255"/>
      <c r="FNF1097" s="255"/>
      <c r="FNG1097" s="255"/>
      <c r="FNH1097" s="255"/>
      <c r="FNI1097" s="255"/>
      <c r="FNJ1097" s="255"/>
      <c r="FNK1097" s="255"/>
      <c r="FNL1097" s="255"/>
      <c r="FNM1097" s="255"/>
      <c r="FNN1097" s="255"/>
      <c r="FNO1097" s="255"/>
      <c r="FNP1097" s="255"/>
      <c r="FNQ1097" s="255"/>
      <c r="FNR1097" s="255"/>
      <c r="FNS1097" s="255"/>
      <c r="FNT1097" s="255"/>
      <c r="FNU1097" s="255"/>
      <c r="FNV1097" s="255"/>
      <c r="FNW1097" s="255"/>
      <c r="FNX1097" s="255"/>
      <c r="FNY1097" s="255"/>
      <c r="FNZ1097" s="255"/>
      <c r="FOA1097" s="255"/>
      <c r="FOB1097" s="255"/>
      <c r="FOC1097" s="255"/>
      <c r="FOD1097" s="255"/>
      <c r="FOE1097" s="255"/>
      <c r="FOF1097" s="255"/>
      <c r="FOG1097" s="255"/>
      <c r="FOH1097" s="255"/>
      <c r="FOI1097" s="255"/>
      <c r="FOJ1097" s="255"/>
      <c r="FOK1097" s="255"/>
      <c r="FOL1097" s="255"/>
      <c r="FOM1097" s="255"/>
      <c r="FON1097" s="255"/>
      <c r="FOO1097" s="255"/>
      <c r="FOP1097" s="255"/>
      <c r="FOQ1097" s="255"/>
      <c r="FOR1097" s="255"/>
      <c r="FOS1097" s="255"/>
      <c r="FOT1097" s="255"/>
      <c r="FOU1097" s="255"/>
      <c r="FOV1097" s="255"/>
      <c r="FOW1097" s="255"/>
      <c r="FOX1097" s="255"/>
      <c r="FOY1097" s="255"/>
      <c r="FOZ1097" s="255"/>
      <c r="FPA1097" s="255"/>
      <c r="FPB1097" s="255"/>
      <c r="FPC1097" s="255"/>
      <c r="FPD1097" s="255"/>
      <c r="FPE1097" s="255"/>
      <c r="FPF1097" s="255"/>
      <c r="FPG1097" s="255"/>
      <c r="FPH1097" s="255"/>
      <c r="FPI1097" s="255"/>
      <c r="FPJ1097" s="255"/>
      <c r="FPK1097" s="255"/>
      <c r="FPL1097" s="255"/>
      <c r="FPM1097" s="255"/>
      <c r="FPN1097" s="255"/>
      <c r="FPO1097" s="255"/>
      <c r="FPP1097" s="255"/>
      <c r="FPQ1097" s="255"/>
      <c r="FPR1097" s="255"/>
      <c r="FPS1097" s="255"/>
      <c r="FPT1097" s="255"/>
      <c r="FPU1097" s="255"/>
      <c r="FPV1097" s="255"/>
      <c r="FPW1097" s="255"/>
      <c r="FPX1097" s="255"/>
      <c r="FPY1097" s="255"/>
      <c r="FPZ1097" s="255"/>
      <c r="FQA1097" s="255"/>
      <c r="FQB1097" s="255"/>
      <c r="FQC1097" s="255"/>
      <c r="FQD1097" s="255"/>
      <c r="FQE1097" s="255"/>
      <c r="FQF1097" s="255"/>
      <c r="FQG1097" s="255"/>
      <c r="FQH1097" s="255"/>
      <c r="FQI1097" s="255"/>
      <c r="FQJ1097" s="255"/>
      <c r="FQK1097" s="255"/>
      <c r="FQL1097" s="255"/>
      <c r="FQM1097" s="255"/>
      <c r="FQN1097" s="255"/>
      <c r="FQO1097" s="255"/>
      <c r="FQP1097" s="255"/>
      <c r="FQQ1097" s="255"/>
      <c r="FQR1097" s="255"/>
      <c r="FQS1097" s="255"/>
      <c r="FQT1097" s="255"/>
      <c r="FQU1097" s="255"/>
      <c r="FQV1097" s="255"/>
      <c r="FQW1097" s="255"/>
      <c r="FQX1097" s="255"/>
      <c r="FQY1097" s="255"/>
      <c r="FQZ1097" s="255"/>
      <c r="FRA1097" s="255"/>
      <c r="FRB1097" s="255"/>
      <c r="FRC1097" s="255"/>
      <c r="FRD1097" s="255"/>
      <c r="FRE1097" s="255"/>
      <c r="FRF1097" s="255"/>
      <c r="FRG1097" s="255"/>
      <c r="FRH1097" s="255"/>
      <c r="FRI1097" s="255"/>
      <c r="FRJ1097" s="255"/>
      <c r="FRK1097" s="255"/>
      <c r="FRL1097" s="255"/>
      <c r="FRM1097" s="255"/>
      <c r="FRN1097" s="255"/>
      <c r="FRO1097" s="255"/>
      <c r="FRP1097" s="255"/>
      <c r="FRQ1097" s="255"/>
      <c r="FRR1097" s="255"/>
      <c r="FRS1097" s="255"/>
      <c r="FRT1097" s="255"/>
      <c r="FRU1097" s="255"/>
      <c r="FRV1097" s="255"/>
      <c r="FRW1097" s="255"/>
      <c r="FRX1097" s="255"/>
      <c r="FRY1097" s="255"/>
      <c r="FRZ1097" s="255"/>
      <c r="FSA1097" s="255"/>
      <c r="FSB1097" s="255"/>
      <c r="FSC1097" s="255"/>
      <c r="FSD1097" s="255"/>
      <c r="FSE1097" s="255"/>
      <c r="FSF1097" s="255"/>
      <c r="FSG1097" s="255"/>
      <c r="FSH1097" s="255"/>
      <c r="FSI1097" s="255"/>
      <c r="FSJ1097" s="255"/>
      <c r="FSK1097" s="255"/>
      <c r="FSL1097" s="255"/>
      <c r="FSM1097" s="255"/>
      <c r="FSN1097" s="255"/>
      <c r="FSO1097" s="255"/>
      <c r="FSP1097" s="255"/>
      <c r="FSQ1097" s="255"/>
      <c r="FSR1097" s="255"/>
      <c r="FSS1097" s="255"/>
      <c r="FST1097" s="255"/>
      <c r="FSU1097" s="255"/>
      <c r="FSV1097" s="255"/>
      <c r="FSW1097" s="255"/>
      <c r="FSX1097" s="255"/>
      <c r="FSY1097" s="255"/>
      <c r="FSZ1097" s="255"/>
      <c r="FTA1097" s="255"/>
      <c r="FTB1097" s="255"/>
      <c r="FTC1097" s="255"/>
      <c r="FTD1097" s="255"/>
      <c r="FTE1097" s="255"/>
      <c r="FTF1097" s="255"/>
      <c r="FTG1097" s="255"/>
      <c r="FTH1097" s="255"/>
      <c r="FTI1097" s="255"/>
      <c r="FTJ1097" s="255"/>
      <c r="FTK1097" s="255"/>
      <c r="FTL1097" s="255"/>
      <c r="FTM1097" s="255"/>
      <c r="FTN1097" s="255"/>
      <c r="FTO1097" s="255"/>
      <c r="FTP1097" s="255"/>
      <c r="FTQ1097" s="255"/>
      <c r="FTR1097" s="255"/>
      <c r="FTS1097" s="255"/>
      <c r="FTT1097" s="255"/>
      <c r="FTU1097" s="255"/>
      <c r="FTV1097" s="255"/>
      <c r="FTW1097" s="255"/>
      <c r="FTX1097" s="255"/>
      <c r="FTY1097" s="255"/>
      <c r="FTZ1097" s="255"/>
      <c r="FUA1097" s="255"/>
      <c r="FUB1097" s="255"/>
      <c r="FUC1097" s="255"/>
      <c r="FUD1097" s="255"/>
      <c r="FUE1097" s="255"/>
      <c r="FUF1097" s="255"/>
      <c r="FUG1097" s="255"/>
      <c r="FUH1097" s="255"/>
      <c r="FUI1097" s="255"/>
      <c r="FUJ1097" s="255"/>
      <c r="FUK1097" s="255"/>
      <c r="FUL1097" s="255"/>
      <c r="FUM1097" s="255"/>
      <c r="FUN1097" s="255"/>
      <c r="FUO1097" s="255"/>
      <c r="FUP1097" s="255"/>
      <c r="FUQ1097" s="255"/>
      <c r="FUR1097" s="255"/>
      <c r="FUS1097" s="255"/>
      <c r="FUT1097" s="255"/>
      <c r="FUU1097" s="255"/>
      <c r="FUV1097" s="255"/>
      <c r="FUW1097" s="255"/>
      <c r="FUX1097" s="255"/>
      <c r="FUY1097" s="255"/>
      <c r="FUZ1097" s="255"/>
      <c r="FVA1097" s="255"/>
      <c r="FVB1097" s="255"/>
      <c r="FVC1097" s="255"/>
      <c r="FVD1097" s="255"/>
      <c r="FVE1097" s="255"/>
      <c r="FVF1097" s="255"/>
      <c r="FVG1097" s="255"/>
      <c r="FVH1097" s="255"/>
      <c r="FVI1097" s="255"/>
      <c r="FVJ1097" s="255"/>
      <c r="FVK1097" s="255"/>
      <c r="FVL1097" s="255"/>
      <c r="FVM1097" s="255"/>
      <c r="FVN1097" s="255"/>
      <c r="FVO1097" s="255"/>
      <c r="FVP1097" s="255"/>
      <c r="FVQ1097" s="255"/>
      <c r="FVR1097" s="255"/>
      <c r="FVS1097" s="255"/>
      <c r="FVT1097" s="255"/>
      <c r="FVU1097" s="255"/>
      <c r="FVV1097" s="255"/>
      <c r="FVW1097" s="255"/>
      <c r="FVX1097" s="255"/>
      <c r="FVY1097" s="255"/>
      <c r="FVZ1097" s="255"/>
      <c r="FWA1097" s="255"/>
      <c r="FWB1097" s="255"/>
      <c r="FWC1097" s="255"/>
      <c r="FWD1097" s="255"/>
      <c r="FWE1097" s="255"/>
      <c r="FWF1097" s="255"/>
      <c r="FWG1097" s="255"/>
      <c r="FWH1097" s="255"/>
      <c r="FWI1097" s="255"/>
      <c r="FWJ1097" s="255"/>
      <c r="FWK1097" s="255"/>
      <c r="FWL1097" s="255"/>
      <c r="FWM1097" s="255"/>
      <c r="FWN1097" s="255"/>
      <c r="FWO1097" s="255"/>
      <c r="FWP1097" s="255"/>
      <c r="FWQ1097" s="255"/>
      <c r="FWR1097" s="255"/>
      <c r="FWS1097" s="255"/>
      <c r="FWT1097" s="255"/>
      <c r="FWU1097" s="255"/>
      <c r="FWV1097" s="255"/>
      <c r="FWW1097" s="255"/>
      <c r="FWX1097" s="255"/>
      <c r="FWY1097" s="255"/>
      <c r="FWZ1097" s="255"/>
      <c r="FXA1097" s="255"/>
      <c r="FXB1097" s="255"/>
      <c r="FXC1097" s="255"/>
      <c r="FXD1097" s="255"/>
      <c r="FXE1097" s="255"/>
      <c r="FXF1097" s="255"/>
      <c r="FXG1097" s="255"/>
      <c r="FXH1097" s="255"/>
      <c r="FXI1097" s="255"/>
      <c r="FXJ1097" s="255"/>
      <c r="FXK1097" s="255"/>
      <c r="FXL1097" s="255"/>
      <c r="FXM1097" s="255"/>
      <c r="FXN1097" s="255"/>
      <c r="FXO1097" s="255"/>
      <c r="FXP1097" s="255"/>
      <c r="FXQ1097" s="255"/>
      <c r="FXR1097" s="255"/>
      <c r="FXS1097" s="255"/>
      <c r="FXT1097" s="255"/>
      <c r="FXU1097" s="255"/>
      <c r="FXV1097" s="255"/>
      <c r="FXW1097" s="255"/>
      <c r="FXX1097" s="255"/>
      <c r="FXY1097" s="255"/>
      <c r="FXZ1097" s="255"/>
      <c r="FYA1097" s="255"/>
      <c r="FYB1097" s="255"/>
      <c r="FYC1097" s="255"/>
      <c r="FYD1097" s="255"/>
      <c r="FYE1097" s="255"/>
      <c r="FYF1097" s="255"/>
      <c r="FYG1097" s="255"/>
      <c r="FYH1097" s="255"/>
      <c r="FYI1097" s="255"/>
      <c r="FYJ1097" s="255"/>
      <c r="FYK1097" s="255"/>
      <c r="FYL1097" s="255"/>
      <c r="FYM1097" s="255"/>
      <c r="FYN1097" s="255"/>
      <c r="FYO1097" s="255"/>
      <c r="FYP1097" s="255"/>
      <c r="FYQ1097" s="255"/>
      <c r="FYR1097" s="255"/>
      <c r="FYS1097" s="255"/>
      <c r="FYT1097" s="255"/>
      <c r="FYU1097" s="255"/>
      <c r="FYV1097" s="255"/>
      <c r="FYW1097" s="255"/>
      <c r="FYX1097" s="255"/>
      <c r="FYY1097" s="255"/>
      <c r="FYZ1097" s="255"/>
      <c r="FZA1097" s="255"/>
      <c r="FZB1097" s="255"/>
      <c r="FZC1097" s="255"/>
      <c r="FZD1097" s="255"/>
      <c r="FZE1097" s="255"/>
      <c r="FZF1097" s="255"/>
      <c r="FZG1097" s="255"/>
      <c r="FZH1097" s="255"/>
      <c r="FZI1097" s="255"/>
      <c r="FZJ1097" s="255"/>
      <c r="FZK1097" s="255"/>
      <c r="FZL1097" s="255"/>
      <c r="FZM1097" s="255"/>
      <c r="FZN1097" s="255"/>
      <c r="FZO1097" s="255"/>
      <c r="FZP1097" s="255"/>
      <c r="FZQ1097" s="255"/>
      <c r="FZR1097" s="255"/>
      <c r="FZS1097" s="255"/>
      <c r="FZT1097" s="255"/>
      <c r="FZU1097" s="255"/>
      <c r="FZV1097" s="255"/>
      <c r="FZW1097" s="255"/>
      <c r="FZX1097" s="255"/>
      <c r="FZY1097" s="255"/>
      <c r="FZZ1097" s="255"/>
      <c r="GAA1097" s="255"/>
      <c r="GAB1097" s="255"/>
      <c r="GAC1097" s="255"/>
      <c r="GAD1097" s="255"/>
      <c r="GAE1097" s="255"/>
      <c r="GAF1097" s="255"/>
      <c r="GAG1097" s="255"/>
      <c r="GAH1097" s="255"/>
      <c r="GAI1097" s="255"/>
      <c r="GAJ1097" s="255"/>
      <c r="GAK1097" s="255"/>
      <c r="GAL1097" s="255"/>
      <c r="GAM1097" s="255"/>
      <c r="GAN1097" s="255"/>
      <c r="GAO1097" s="255"/>
      <c r="GAP1097" s="255"/>
      <c r="GAQ1097" s="255"/>
      <c r="GAR1097" s="255"/>
      <c r="GAS1097" s="255"/>
      <c r="GAT1097" s="255"/>
      <c r="GAU1097" s="255"/>
      <c r="GAV1097" s="255"/>
      <c r="GAW1097" s="255"/>
      <c r="GAX1097" s="255"/>
      <c r="GAY1097" s="255"/>
      <c r="GAZ1097" s="255"/>
      <c r="GBA1097" s="255"/>
      <c r="GBB1097" s="255"/>
      <c r="GBC1097" s="255"/>
      <c r="GBD1097" s="255"/>
      <c r="GBE1097" s="255"/>
      <c r="GBF1097" s="255"/>
      <c r="GBG1097" s="255"/>
      <c r="GBH1097" s="255"/>
      <c r="GBI1097" s="255"/>
      <c r="GBJ1097" s="255"/>
      <c r="GBK1097" s="255"/>
      <c r="GBL1097" s="255"/>
      <c r="GBM1097" s="255"/>
      <c r="GBN1097" s="255"/>
      <c r="GBO1097" s="255"/>
      <c r="GBP1097" s="255"/>
      <c r="GBQ1097" s="255"/>
      <c r="GBR1097" s="255"/>
      <c r="GBS1097" s="255"/>
      <c r="GBT1097" s="255"/>
      <c r="GBU1097" s="255"/>
      <c r="GBV1097" s="255"/>
      <c r="GBW1097" s="255"/>
      <c r="GBX1097" s="255"/>
      <c r="GBY1097" s="255"/>
      <c r="GBZ1097" s="255"/>
      <c r="GCA1097" s="255"/>
      <c r="GCB1097" s="255"/>
      <c r="GCC1097" s="255"/>
      <c r="GCD1097" s="255"/>
      <c r="GCE1097" s="255"/>
      <c r="GCF1097" s="255"/>
      <c r="GCG1097" s="255"/>
      <c r="GCH1097" s="255"/>
      <c r="GCI1097" s="255"/>
      <c r="GCJ1097" s="255"/>
      <c r="GCK1097" s="255"/>
      <c r="GCL1097" s="255"/>
      <c r="GCM1097" s="255"/>
      <c r="GCN1097" s="255"/>
      <c r="GCO1097" s="255"/>
      <c r="GCP1097" s="255"/>
      <c r="GCQ1097" s="255"/>
      <c r="GCR1097" s="255"/>
      <c r="GCS1097" s="255"/>
      <c r="GCT1097" s="255"/>
      <c r="GCU1097" s="255"/>
      <c r="GCV1097" s="255"/>
      <c r="GCW1097" s="255"/>
      <c r="GCX1097" s="255"/>
      <c r="GCY1097" s="255"/>
      <c r="GCZ1097" s="255"/>
      <c r="GDA1097" s="255"/>
      <c r="GDB1097" s="255"/>
      <c r="GDC1097" s="255"/>
      <c r="GDD1097" s="255"/>
      <c r="GDE1097" s="255"/>
      <c r="GDF1097" s="255"/>
      <c r="GDG1097" s="255"/>
      <c r="GDH1097" s="255"/>
      <c r="GDI1097" s="255"/>
      <c r="GDJ1097" s="255"/>
      <c r="GDK1097" s="255"/>
      <c r="GDL1097" s="255"/>
      <c r="GDM1097" s="255"/>
      <c r="GDN1097" s="255"/>
      <c r="GDO1097" s="255"/>
      <c r="GDP1097" s="255"/>
      <c r="GDQ1097" s="255"/>
      <c r="GDR1097" s="255"/>
      <c r="GDS1097" s="255"/>
      <c r="GDT1097" s="255"/>
      <c r="GDU1097" s="255"/>
      <c r="GDV1097" s="255"/>
      <c r="GDW1097" s="255"/>
      <c r="GDX1097" s="255"/>
      <c r="GDY1097" s="255"/>
      <c r="GDZ1097" s="255"/>
      <c r="GEA1097" s="255"/>
      <c r="GEB1097" s="255"/>
      <c r="GEC1097" s="255"/>
      <c r="GED1097" s="255"/>
      <c r="GEE1097" s="255"/>
      <c r="GEF1097" s="255"/>
      <c r="GEG1097" s="255"/>
      <c r="GEH1097" s="255"/>
      <c r="GEI1097" s="255"/>
      <c r="GEJ1097" s="255"/>
      <c r="GEK1097" s="255"/>
      <c r="GEL1097" s="255"/>
      <c r="GEM1097" s="255"/>
      <c r="GEN1097" s="255"/>
      <c r="GEO1097" s="255"/>
      <c r="GEP1097" s="255"/>
      <c r="GEQ1097" s="255"/>
      <c r="GER1097" s="255"/>
      <c r="GES1097" s="255"/>
      <c r="GET1097" s="255"/>
      <c r="GEU1097" s="255"/>
      <c r="GEV1097" s="255"/>
      <c r="GEW1097" s="255"/>
      <c r="GEX1097" s="255"/>
      <c r="GEY1097" s="255"/>
      <c r="GEZ1097" s="255"/>
      <c r="GFA1097" s="255"/>
      <c r="GFB1097" s="255"/>
      <c r="GFC1097" s="255"/>
      <c r="GFD1097" s="255"/>
      <c r="GFE1097" s="255"/>
      <c r="GFF1097" s="255"/>
      <c r="GFG1097" s="255"/>
      <c r="GFH1097" s="255"/>
      <c r="GFI1097" s="255"/>
      <c r="GFJ1097" s="255"/>
      <c r="GFK1097" s="255"/>
      <c r="GFL1097" s="255"/>
      <c r="GFM1097" s="255"/>
      <c r="GFN1097" s="255"/>
      <c r="GFO1097" s="255"/>
      <c r="GFP1097" s="255"/>
      <c r="GFQ1097" s="255"/>
      <c r="GFR1097" s="255"/>
      <c r="GFS1097" s="255"/>
      <c r="GFT1097" s="255"/>
      <c r="GFU1097" s="255"/>
      <c r="GFV1097" s="255"/>
      <c r="GFW1097" s="255"/>
      <c r="GFX1097" s="255"/>
      <c r="GFY1097" s="255"/>
      <c r="GFZ1097" s="255"/>
      <c r="GGA1097" s="255"/>
      <c r="GGB1097" s="255"/>
      <c r="GGC1097" s="255"/>
      <c r="GGD1097" s="255"/>
      <c r="GGE1097" s="255"/>
      <c r="GGF1097" s="255"/>
      <c r="GGG1097" s="255"/>
      <c r="GGH1097" s="255"/>
      <c r="GGI1097" s="255"/>
      <c r="GGJ1097" s="255"/>
      <c r="GGK1097" s="255"/>
      <c r="GGL1097" s="255"/>
      <c r="GGM1097" s="255"/>
      <c r="GGN1097" s="255"/>
      <c r="GGO1097" s="255"/>
      <c r="GGP1097" s="255"/>
      <c r="GGQ1097" s="255"/>
      <c r="GGR1097" s="255"/>
      <c r="GGS1097" s="255"/>
      <c r="GGT1097" s="255"/>
      <c r="GGU1097" s="255"/>
      <c r="GGV1097" s="255"/>
      <c r="GGW1097" s="255"/>
      <c r="GGX1097" s="255"/>
      <c r="GGY1097" s="255"/>
      <c r="GGZ1097" s="255"/>
      <c r="GHA1097" s="255"/>
      <c r="GHB1097" s="255"/>
      <c r="GHC1097" s="255"/>
      <c r="GHD1097" s="255"/>
      <c r="GHE1097" s="255"/>
      <c r="GHF1097" s="255"/>
      <c r="GHG1097" s="255"/>
      <c r="GHH1097" s="255"/>
      <c r="GHI1097" s="255"/>
      <c r="GHJ1097" s="255"/>
      <c r="GHK1097" s="255"/>
      <c r="GHL1097" s="255"/>
      <c r="GHM1097" s="255"/>
      <c r="GHN1097" s="255"/>
      <c r="GHO1097" s="255"/>
      <c r="GHP1097" s="255"/>
      <c r="GHQ1097" s="255"/>
      <c r="GHR1097" s="255"/>
      <c r="GHS1097" s="255"/>
      <c r="GHT1097" s="255"/>
      <c r="GHU1097" s="255"/>
      <c r="GHV1097" s="255"/>
      <c r="GHW1097" s="255"/>
      <c r="GHX1097" s="255"/>
      <c r="GHY1097" s="255"/>
      <c r="GHZ1097" s="255"/>
      <c r="GIA1097" s="255"/>
      <c r="GIB1097" s="255"/>
      <c r="GIC1097" s="255"/>
      <c r="GID1097" s="255"/>
      <c r="GIE1097" s="255"/>
      <c r="GIF1097" s="255"/>
      <c r="GIG1097" s="255"/>
      <c r="GIH1097" s="255"/>
      <c r="GII1097" s="255"/>
      <c r="GIJ1097" s="255"/>
      <c r="GIK1097" s="255"/>
      <c r="GIL1097" s="255"/>
      <c r="GIM1097" s="255"/>
      <c r="GIN1097" s="255"/>
      <c r="GIO1097" s="255"/>
      <c r="GIP1097" s="255"/>
      <c r="GIQ1097" s="255"/>
      <c r="GIR1097" s="255"/>
      <c r="GIS1097" s="255"/>
      <c r="GIT1097" s="255"/>
      <c r="GIU1097" s="255"/>
      <c r="GIV1097" s="255"/>
      <c r="GIW1097" s="255"/>
      <c r="GIX1097" s="255"/>
      <c r="GIY1097" s="255"/>
      <c r="GIZ1097" s="255"/>
      <c r="GJA1097" s="255"/>
      <c r="GJB1097" s="255"/>
      <c r="GJC1097" s="255"/>
      <c r="GJD1097" s="255"/>
      <c r="GJE1097" s="255"/>
      <c r="GJF1097" s="255"/>
      <c r="GJG1097" s="255"/>
      <c r="GJH1097" s="255"/>
      <c r="GJI1097" s="255"/>
      <c r="GJJ1097" s="255"/>
      <c r="GJK1097" s="255"/>
      <c r="GJL1097" s="255"/>
      <c r="GJM1097" s="255"/>
      <c r="GJN1097" s="255"/>
      <c r="GJO1097" s="255"/>
      <c r="GJP1097" s="255"/>
      <c r="GJQ1097" s="255"/>
      <c r="GJR1097" s="255"/>
      <c r="GJS1097" s="255"/>
      <c r="GJT1097" s="255"/>
      <c r="GJU1097" s="255"/>
      <c r="GJV1097" s="255"/>
      <c r="GJW1097" s="255"/>
      <c r="GJX1097" s="255"/>
      <c r="GJY1097" s="255"/>
      <c r="GJZ1097" s="255"/>
      <c r="GKA1097" s="255"/>
      <c r="GKB1097" s="255"/>
      <c r="GKC1097" s="255"/>
      <c r="GKD1097" s="255"/>
      <c r="GKE1097" s="255"/>
      <c r="GKF1097" s="255"/>
      <c r="GKG1097" s="255"/>
      <c r="GKH1097" s="255"/>
      <c r="GKI1097" s="255"/>
      <c r="GKJ1097" s="255"/>
      <c r="GKK1097" s="255"/>
      <c r="GKL1097" s="255"/>
      <c r="GKM1097" s="255"/>
      <c r="GKN1097" s="255"/>
      <c r="GKO1097" s="255"/>
      <c r="GKP1097" s="255"/>
      <c r="GKQ1097" s="255"/>
      <c r="GKR1097" s="255"/>
      <c r="GKS1097" s="255"/>
      <c r="GKT1097" s="255"/>
      <c r="GKU1097" s="255"/>
      <c r="GKV1097" s="255"/>
      <c r="GKW1097" s="255"/>
      <c r="GKX1097" s="255"/>
      <c r="GKY1097" s="255"/>
      <c r="GKZ1097" s="255"/>
      <c r="GLA1097" s="255"/>
      <c r="GLB1097" s="255"/>
      <c r="GLC1097" s="255"/>
      <c r="GLD1097" s="255"/>
      <c r="GLE1097" s="255"/>
      <c r="GLF1097" s="255"/>
      <c r="GLG1097" s="255"/>
      <c r="GLH1097" s="255"/>
      <c r="GLI1097" s="255"/>
      <c r="GLJ1097" s="255"/>
      <c r="GLK1097" s="255"/>
      <c r="GLL1097" s="255"/>
      <c r="GLM1097" s="255"/>
      <c r="GLN1097" s="255"/>
      <c r="GLO1097" s="255"/>
      <c r="GLP1097" s="255"/>
      <c r="GLQ1097" s="255"/>
      <c r="GLR1097" s="255"/>
      <c r="GLS1097" s="255"/>
      <c r="GLT1097" s="255"/>
      <c r="GLU1097" s="255"/>
      <c r="GLV1097" s="255"/>
      <c r="GLW1097" s="255"/>
      <c r="GLX1097" s="255"/>
      <c r="GLY1097" s="255"/>
      <c r="GLZ1097" s="255"/>
      <c r="GMA1097" s="255"/>
      <c r="GMB1097" s="255"/>
      <c r="GMC1097" s="255"/>
      <c r="GMD1097" s="255"/>
      <c r="GME1097" s="255"/>
      <c r="GMF1097" s="255"/>
      <c r="GMG1097" s="255"/>
      <c r="GMH1097" s="255"/>
      <c r="GMI1097" s="255"/>
      <c r="GMJ1097" s="255"/>
      <c r="GMK1097" s="255"/>
      <c r="GML1097" s="255"/>
      <c r="GMM1097" s="255"/>
      <c r="GMN1097" s="255"/>
      <c r="GMO1097" s="255"/>
      <c r="GMP1097" s="255"/>
      <c r="GMQ1097" s="255"/>
      <c r="GMR1097" s="255"/>
      <c r="GMS1097" s="255"/>
      <c r="GMT1097" s="255"/>
      <c r="GMU1097" s="255"/>
      <c r="GMV1097" s="255"/>
      <c r="GMW1097" s="255"/>
      <c r="GMX1097" s="255"/>
      <c r="GMY1097" s="255"/>
      <c r="GMZ1097" s="255"/>
      <c r="GNA1097" s="255"/>
      <c r="GNB1097" s="255"/>
      <c r="GNC1097" s="255"/>
      <c r="GND1097" s="255"/>
      <c r="GNE1097" s="255"/>
      <c r="GNF1097" s="255"/>
      <c r="GNG1097" s="255"/>
      <c r="GNH1097" s="255"/>
      <c r="GNI1097" s="255"/>
      <c r="GNJ1097" s="255"/>
      <c r="GNK1097" s="255"/>
      <c r="GNL1097" s="255"/>
      <c r="GNM1097" s="255"/>
      <c r="GNN1097" s="255"/>
      <c r="GNO1097" s="255"/>
      <c r="GNP1097" s="255"/>
      <c r="GNQ1097" s="255"/>
      <c r="GNR1097" s="255"/>
      <c r="GNS1097" s="255"/>
      <c r="GNT1097" s="255"/>
      <c r="GNU1097" s="255"/>
      <c r="GNV1097" s="255"/>
      <c r="GNW1097" s="255"/>
      <c r="GNX1097" s="255"/>
      <c r="GNY1097" s="255"/>
      <c r="GNZ1097" s="255"/>
      <c r="GOA1097" s="255"/>
      <c r="GOB1097" s="255"/>
      <c r="GOC1097" s="255"/>
      <c r="GOD1097" s="255"/>
      <c r="GOE1097" s="255"/>
      <c r="GOF1097" s="255"/>
      <c r="GOG1097" s="255"/>
      <c r="GOH1097" s="255"/>
      <c r="GOI1097" s="255"/>
      <c r="GOJ1097" s="255"/>
      <c r="GOK1097" s="255"/>
      <c r="GOL1097" s="255"/>
      <c r="GOM1097" s="255"/>
      <c r="GON1097" s="255"/>
      <c r="GOO1097" s="255"/>
      <c r="GOP1097" s="255"/>
      <c r="GOQ1097" s="255"/>
      <c r="GOR1097" s="255"/>
      <c r="GOS1097" s="255"/>
      <c r="GOT1097" s="255"/>
      <c r="GOU1097" s="255"/>
      <c r="GOV1097" s="255"/>
      <c r="GOW1097" s="255"/>
      <c r="GOX1097" s="255"/>
      <c r="GOY1097" s="255"/>
      <c r="GOZ1097" s="255"/>
      <c r="GPA1097" s="255"/>
      <c r="GPB1097" s="255"/>
      <c r="GPC1097" s="255"/>
      <c r="GPD1097" s="255"/>
      <c r="GPE1097" s="255"/>
      <c r="GPF1097" s="255"/>
      <c r="GPG1097" s="255"/>
      <c r="GPH1097" s="255"/>
      <c r="GPI1097" s="255"/>
      <c r="GPJ1097" s="255"/>
      <c r="GPK1097" s="255"/>
      <c r="GPL1097" s="255"/>
      <c r="GPM1097" s="255"/>
      <c r="GPN1097" s="255"/>
      <c r="GPO1097" s="255"/>
      <c r="GPP1097" s="255"/>
      <c r="GPQ1097" s="255"/>
      <c r="GPR1097" s="255"/>
      <c r="GPS1097" s="255"/>
      <c r="GPT1097" s="255"/>
      <c r="GPU1097" s="255"/>
      <c r="GPV1097" s="255"/>
      <c r="GPW1097" s="255"/>
      <c r="GPX1097" s="255"/>
      <c r="GPY1097" s="255"/>
      <c r="GPZ1097" s="255"/>
      <c r="GQA1097" s="255"/>
      <c r="GQB1097" s="255"/>
      <c r="GQC1097" s="255"/>
      <c r="GQD1097" s="255"/>
      <c r="GQE1097" s="255"/>
      <c r="GQF1097" s="255"/>
      <c r="GQG1097" s="255"/>
      <c r="GQH1097" s="255"/>
      <c r="GQI1097" s="255"/>
      <c r="GQJ1097" s="255"/>
      <c r="GQK1097" s="255"/>
      <c r="GQL1097" s="255"/>
      <c r="GQM1097" s="255"/>
      <c r="GQN1097" s="255"/>
      <c r="GQO1097" s="255"/>
      <c r="GQP1097" s="255"/>
      <c r="GQQ1097" s="255"/>
      <c r="GQR1097" s="255"/>
      <c r="GQS1097" s="255"/>
      <c r="GQT1097" s="255"/>
      <c r="GQU1097" s="255"/>
      <c r="GQV1097" s="255"/>
      <c r="GQW1097" s="255"/>
      <c r="GQX1097" s="255"/>
      <c r="GQY1097" s="255"/>
      <c r="GQZ1097" s="255"/>
      <c r="GRA1097" s="255"/>
      <c r="GRB1097" s="255"/>
      <c r="GRC1097" s="255"/>
      <c r="GRD1097" s="255"/>
      <c r="GRE1097" s="255"/>
      <c r="GRF1097" s="255"/>
      <c r="GRG1097" s="255"/>
      <c r="GRH1097" s="255"/>
      <c r="GRI1097" s="255"/>
      <c r="GRJ1097" s="255"/>
      <c r="GRK1097" s="255"/>
      <c r="GRL1097" s="255"/>
      <c r="GRM1097" s="255"/>
      <c r="GRN1097" s="255"/>
      <c r="GRO1097" s="255"/>
      <c r="GRP1097" s="255"/>
      <c r="GRQ1097" s="255"/>
      <c r="GRR1097" s="255"/>
      <c r="GRS1097" s="255"/>
      <c r="GRT1097" s="255"/>
      <c r="GRU1097" s="255"/>
      <c r="GRV1097" s="255"/>
      <c r="GRW1097" s="255"/>
      <c r="GRX1097" s="255"/>
      <c r="GRY1097" s="255"/>
      <c r="GRZ1097" s="255"/>
      <c r="GSA1097" s="255"/>
      <c r="GSB1097" s="255"/>
      <c r="GSC1097" s="255"/>
      <c r="GSD1097" s="255"/>
      <c r="GSE1097" s="255"/>
      <c r="GSF1097" s="255"/>
      <c r="GSG1097" s="255"/>
      <c r="GSH1097" s="255"/>
      <c r="GSI1097" s="255"/>
      <c r="GSJ1097" s="255"/>
      <c r="GSK1097" s="255"/>
      <c r="GSL1097" s="255"/>
      <c r="GSM1097" s="255"/>
      <c r="GSN1097" s="255"/>
      <c r="GSO1097" s="255"/>
      <c r="GSP1097" s="255"/>
      <c r="GSQ1097" s="255"/>
      <c r="GSR1097" s="255"/>
      <c r="GSS1097" s="255"/>
      <c r="GST1097" s="255"/>
      <c r="GSU1097" s="255"/>
      <c r="GSV1097" s="255"/>
      <c r="GSW1097" s="255"/>
      <c r="GSX1097" s="255"/>
      <c r="GSY1097" s="255"/>
      <c r="GSZ1097" s="255"/>
      <c r="GTA1097" s="255"/>
      <c r="GTB1097" s="255"/>
      <c r="GTC1097" s="255"/>
      <c r="GTD1097" s="255"/>
      <c r="GTE1097" s="255"/>
      <c r="GTF1097" s="255"/>
      <c r="GTG1097" s="255"/>
      <c r="GTH1097" s="255"/>
      <c r="GTI1097" s="255"/>
      <c r="GTJ1097" s="255"/>
      <c r="GTK1097" s="255"/>
      <c r="GTL1097" s="255"/>
      <c r="GTM1097" s="255"/>
      <c r="GTN1097" s="255"/>
      <c r="GTO1097" s="255"/>
      <c r="GTP1097" s="255"/>
      <c r="GTQ1097" s="255"/>
      <c r="GTR1097" s="255"/>
      <c r="GTS1097" s="255"/>
      <c r="GTT1097" s="255"/>
      <c r="GTU1097" s="255"/>
      <c r="GTV1097" s="255"/>
      <c r="GTW1097" s="255"/>
      <c r="GTX1097" s="255"/>
      <c r="GTY1097" s="255"/>
      <c r="GTZ1097" s="255"/>
      <c r="GUA1097" s="255"/>
      <c r="GUB1097" s="255"/>
      <c r="GUC1097" s="255"/>
      <c r="GUD1097" s="255"/>
      <c r="GUE1097" s="255"/>
      <c r="GUF1097" s="255"/>
      <c r="GUG1097" s="255"/>
      <c r="GUH1097" s="255"/>
      <c r="GUI1097" s="255"/>
      <c r="GUJ1097" s="255"/>
      <c r="GUK1097" s="255"/>
      <c r="GUL1097" s="255"/>
      <c r="GUM1097" s="255"/>
      <c r="GUN1097" s="255"/>
      <c r="GUO1097" s="255"/>
      <c r="GUP1097" s="255"/>
      <c r="GUQ1097" s="255"/>
      <c r="GUR1097" s="255"/>
      <c r="GUS1097" s="255"/>
      <c r="GUT1097" s="255"/>
      <c r="GUU1097" s="255"/>
      <c r="GUV1097" s="255"/>
      <c r="GUW1097" s="255"/>
      <c r="GUX1097" s="255"/>
      <c r="GUY1097" s="255"/>
      <c r="GUZ1097" s="255"/>
      <c r="GVA1097" s="255"/>
      <c r="GVB1097" s="255"/>
      <c r="GVC1097" s="255"/>
      <c r="GVD1097" s="255"/>
      <c r="GVE1097" s="255"/>
      <c r="GVF1097" s="255"/>
      <c r="GVG1097" s="255"/>
      <c r="GVH1097" s="255"/>
      <c r="GVI1097" s="255"/>
      <c r="GVJ1097" s="255"/>
      <c r="GVK1097" s="255"/>
      <c r="GVL1097" s="255"/>
      <c r="GVM1097" s="255"/>
      <c r="GVN1097" s="255"/>
      <c r="GVO1097" s="255"/>
      <c r="GVP1097" s="255"/>
      <c r="GVQ1097" s="255"/>
      <c r="GVR1097" s="255"/>
      <c r="GVS1097" s="255"/>
      <c r="GVT1097" s="255"/>
      <c r="GVU1097" s="255"/>
      <c r="GVV1097" s="255"/>
      <c r="GVW1097" s="255"/>
      <c r="GVX1097" s="255"/>
      <c r="GVY1097" s="255"/>
      <c r="GVZ1097" s="255"/>
      <c r="GWA1097" s="255"/>
      <c r="GWB1097" s="255"/>
      <c r="GWC1097" s="255"/>
      <c r="GWD1097" s="255"/>
      <c r="GWE1097" s="255"/>
      <c r="GWF1097" s="255"/>
      <c r="GWG1097" s="255"/>
      <c r="GWH1097" s="255"/>
      <c r="GWI1097" s="255"/>
      <c r="GWJ1097" s="255"/>
      <c r="GWK1097" s="255"/>
      <c r="GWL1097" s="255"/>
      <c r="GWM1097" s="255"/>
      <c r="GWN1097" s="255"/>
      <c r="GWO1097" s="255"/>
      <c r="GWP1097" s="255"/>
      <c r="GWQ1097" s="255"/>
      <c r="GWR1097" s="255"/>
      <c r="GWS1097" s="255"/>
      <c r="GWT1097" s="255"/>
      <c r="GWU1097" s="255"/>
      <c r="GWV1097" s="255"/>
      <c r="GWW1097" s="255"/>
      <c r="GWX1097" s="255"/>
      <c r="GWY1097" s="255"/>
      <c r="GWZ1097" s="255"/>
      <c r="GXA1097" s="255"/>
      <c r="GXB1097" s="255"/>
      <c r="GXC1097" s="255"/>
      <c r="GXD1097" s="255"/>
      <c r="GXE1097" s="255"/>
      <c r="GXF1097" s="255"/>
      <c r="GXG1097" s="255"/>
      <c r="GXH1097" s="255"/>
      <c r="GXI1097" s="255"/>
      <c r="GXJ1097" s="255"/>
      <c r="GXK1097" s="255"/>
      <c r="GXL1097" s="255"/>
      <c r="GXM1097" s="255"/>
      <c r="GXN1097" s="255"/>
      <c r="GXO1097" s="255"/>
      <c r="GXP1097" s="255"/>
      <c r="GXQ1097" s="255"/>
      <c r="GXR1097" s="255"/>
      <c r="GXS1097" s="255"/>
      <c r="GXT1097" s="255"/>
      <c r="GXU1097" s="255"/>
      <c r="GXV1097" s="255"/>
      <c r="GXW1097" s="255"/>
      <c r="GXX1097" s="255"/>
      <c r="GXY1097" s="255"/>
      <c r="GXZ1097" s="255"/>
      <c r="GYA1097" s="255"/>
      <c r="GYB1097" s="255"/>
      <c r="GYC1097" s="255"/>
      <c r="GYD1097" s="255"/>
      <c r="GYE1097" s="255"/>
      <c r="GYF1097" s="255"/>
      <c r="GYG1097" s="255"/>
      <c r="GYH1097" s="255"/>
      <c r="GYI1097" s="255"/>
      <c r="GYJ1097" s="255"/>
      <c r="GYK1097" s="255"/>
      <c r="GYL1097" s="255"/>
      <c r="GYM1097" s="255"/>
      <c r="GYN1097" s="255"/>
      <c r="GYO1097" s="255"/>
      <c r="GYP1097" s="255"/>
      <c r="GYQ1097" s="255"/>
      <c r="GYR1097" s="255"/>
      <c r="GYS1097" s="255"/>
      <c r="GYT1097" s="255"/>
      <c r="GYU1097" s="255"/>
      <c r="GYV1097" s="255"/>
      <c r="GYW1097" s="255"/>
      <c r="GYX1097" s="255"/>
      <c r="GYY1097" s="255"/>
      <c r="GYZ1097" s="255"/>
      <c r="GZA1097" s="255"/>
      <c r="GZB1097" s="255"/>
      <c r="GZC1097" s="255"/>
      <c r="GZD1097" s="255"/>
      <c r="GZE1097" s="255"/>
      <c r="GZF1097" s="255"/>
      <c r="GZG1097" s="255"/>
      <c r="GZH1097" s="255"/>
      <c r="GZI1097" s="255"/>
      <c r="GZJ1097" s="255"/>
      <c r="GZK1097" s="255"/>
      <c r="GZL1097" s="255"/>
      <c r="GZM1097" s="255"/>
      <c r="GZN1097" s="255"/>
      <c r="GZO1097" s="255"/>
      <c r="GZP1097" s="255"/>
      <c r="GZQ1097" s="255"/>
      <c r="GZR1097" s="255"/>
      <c r="GZS1097" s="255"/>
      <c r="GZT1097" s="255"/>
      <c r="GZU1097" s="255"/>
      <c r="GZV1097" s="255"/>
      <c r="GZW1097" s="255"/>
      <c r="GZX1097" s="255"/>
      <c r="GZY1097" s="255"/>
      <c r="GZZ1097" s="255"/>
      <c r="HAA1097" s="255"/>
      <c r="HAB1097" s="255"/>
      <c r="HAC1097" s="255"/>
      <c r="HAD1097" s="255"/>
      <c r="HAE1097" s="255"/>
      <c r="HAF1097" s="255"/>
      <c r="HAG1097" s="255"/>
      <c r="HAH1097" s="255"/>
      <c r="HAI1097" s="255"/>
      <c r="HAJ1097" s="255"/>
      <c r="HAK1097" s="255"/>
      <c r="HAL1097" s="255"/>
      <c r="HAM1097" s="255"/>
      <c r="HAN1097" s="255"/>
      <c r="HAO1097" s="255"/>
      <c r="HAP1097" s="255"/>
      <c r="HAQ1097" s="255"/>
      <c r="HAR1097" s="255"/>
      <c r="HAS1097" s="255"/>
      <c r="HAT1097" s="255"/>
      <c r="HAU1097" s="255"/>
      <c r="HAV1097" s="255"/>
      <c r="HAW1097" s="255"/>
      <c r="HAX1097" s="255"/>
      <c r="HAY1097" s="255"/>
      <c r="HAZ1097" s="255"/>
      <c r="HBA1097" s="255"/>
      <c r="HBB1097" s="255"/>
      <c r="HBC1097" s="255"/>
      <c r="HBD1097" s="255"/>
      <c r="HBE1097" s="255"/>
      <c r="HBF1097" s="255"/>
      <c r="HBG1097" s="255"/>
      <c r="HBH1097" s="255"/>
      <c r="HBI1097" s="255"/>
      <c r="HBJ1097" s="255"/>
      <c r="HBK1097" s="255"/>
      <c r="HBL1097" s="255"/>
      <c r="HBM1097" s="255"/>
      <c r="HBN1097" s="255"/>
      <c r="HBO1097" s="255"/>
      <c r="HBP1097" s="255"/>
      <c r="HBQ1097" s="255"/>
      <c r="HBR1097" s="255"/>
      <c r="HBS1097" s="255"/>
      <c r="HBT1097" s="255"/>
      <c r="HBU1097" s="255"/>
      <c r="HBV1097" s="255"/>
      <c r="HBW1097" s="255"/>
      <c r="HBX1097" s="255"/>
      <c r="HBY1097" s="255"/>
      <c r="HBZ1097" s="255"/>
      <c r="HCA1097" s="255"/>
      <c r="HCB1097" s="255"/>
      <c r="HCC1097" s="255"/>
      <c r="HCD1097" s="255"/>
      <c r="HCE1097" s="255"/>
      <c r="HCF1097" s="255"/>
      <c r="HCG1097" s="255"/>
      <c r="HCH1097" s="255"/>
      <c r="HCI1097" s="255"/>
      <c r="HCJ1097" s="255"/>
      <c r="HCK1097" s="255"/>
      <c r="HCL1097" s="255"/>
      <c r="HCM1097" s="255"/>
      <c r="HCN1097" s="255"/>
      <c r="HCO1097" s="255"/>
      <c r="HCP1097" s="255"/>
      <c r="HCQ1097" s="255"/>
      <c r="HCR1097" s="255"/>
      <c r="HCS1097" s="255"/>
      <c r="HCT1097" s="255"/>
      <c r="HCU1097" s="255"/>
      <c r="HCV1097" s="255"/>
      <c r="HCW1097" s="255"/>
      <c r="HCX1097" s="255"/>
      <c r="HCY1097" s="255"/>
      <c r="HCZ1097" s="255"/>
      <c r="HDA1097" s="255"/>
      <c r="HDB1097" s="255"/>
      <c r="HDC1097" s="255"/>
      <c r="HDD1097" s="255"/>
      <c r="HDE1097" s="255"/>
      <c r="HDF1097" s="255"/>
      <c r="HDG1097" s="255"/>
      <c r="HDH1097" s="255"/>
      <c r="HDI1097" s="255"/>
      <c r="HDJ1097" s="255"/>
      <c r="HDK1097" s="255"/>
      <c r="HDL1097" s="255"/>
      <c r="HDM1097" s="255"/>
      <c r="HDN1097" s="255"/>
      <c r="HDO1097" s="255"/>
      <c r="HDP1097" s="255"/>
      <c r="HDQ1097" s="255"/>
      <c r="HDR1097" s="255"/>
      <c r="HDS1097" s="255"/>
      <c r="HDT1097" s="255"/>
      <c r="HDU1097" s="255"/>
      <c r="HDV1097" s="255"/>
      <c r="HDW1097" s="255"/>
      <c r="HDX1097" s="255"/>
      <c r="HDY1097" s="255"/>
      <c r="HDZ1097" s="255"/>
      <c r="HEA1097" s="255"/>
      <c r="HEB1097" s="255"/>
      <c r="HEC1097" s="255"/>
      <c r="HED1097" s="255"/>
      <c r="HEE1097" s="255"/>
      <c r="HEF1097" s="255"/>
      <c r="HEG1097" s="255"/>
      <c r="HEH1097" s="255"/>
      <c r="HEI1097" s="255"/>
      <c r="HEJ1097" s="255"/>
      <c r="HEK1097" s="255"/>
      <c r="HEL1097" s="255"/>
      <c r="HEM1097" s="255"/>
      <c r="HEN1097" s="255"/>
      <c r="HEO1097" s="255"/>
      <c r="HEP1097" s="255"/>
      <c r="HEQ1097" s="255"/>
      <c r="HER1097" s="255"/>
      <c r="HES1097" s="255"/>
      <c r="HET1097" s="255"/>
      <c r="HEU1097" s="255"/>
      <c r="HEV1097" s="255"/>
      <c r="HEW1097" s="255"/>
      <c r="HEX1097" s="255"/>
      <c r="HEY1097" s="255"/>
      <c r="HEZ1097" s="255"/>
      <c r="HFA1097" s="255"/>
      <c r="HFB1097" s="255"/>
      <c r="HFC1097" s="255"/>
      <c r="HFD1097" s="255"/>
      <c r="HFE1097" s="255"/>
      <c r="HFF1097" s="255"/>
      <c r="HFG1097" s="255"/>
      <c r="HFH1097" s="255"/>
      <c r="HFI1097" s="255"/>
      <c r="HFJ1097" s="255"/>
      <c r="HFK1097" s="255"/>
      <c r="HFL1097" s="255"/>
      <c r="HFM1097" s="255"/>
      <c r="HFN1097" s="255"/>
      <c r="HFO1097" s="255"/>
      <c r="HFP1097" s="255"/>
      <c r="HFQ1097" s="255"/>
      <c r="HFR1097" s="255"/>
      <c r="HFS1097" s="255"/>
      <c r="HFT1097" s="255"/>
      <c r="HFU1097" s="255"/>
      <c r="HFV1097" s="255"/>
      <c r="HFW1097" s="255"/>
      <c r="HFX1097" s="255"/>
      <c r="HFY1097" s="255"/>
      <c r="HFZ1097" s="255"/>
      <c r="HGA1097" s="255"/>
      <c r="HGB1097" s="255"/>
      <c r="HGC1097" s="255"/>
      <c r="HGD1097" s="255"/>
      <c r="HGE1097" s="255"/>
      <c r="HGF1097" s="255"/>
      <c r="HGG1097" s="255"/>
      <c r="HGH1097" s="255"/>
      <c r="HGI1097" s="255"/>
      <c r="HGJ1097" s="255"/>
      <c r="HGK1097" s="255"/>
      <c r="HGL1097" s="255"/>
      <c r="HGM1097" s="255"/>
      <c r="HGN1097" s="255"/>
      <c r="HGO1097" s="255"/>
      <c r="HGP1097" s="255"/>
      <c r="HGQ1097" s="255"/>
      <c r="HGR1097" s="255"/>
      <c r="HGS1097" s="255"/>
      <c r="HGT1097" s="255"/>
      <c r="HGU1097" s="255"/>
      <c r="HGV1097" s="255"/>
      <c r="HGW1097" s="255"/>
      <c r="HGX1097" s="255"/>
      <c r="HGY1097" s="255"/>
      <c r="HGZ1097" s="255"/>
      <c r="HHA1097" s="255"/>
      <c r="HHB1097" s="255"/>
      <c r="HHC1097" s="255"/>
      <c r="HHD1097" s="255"/>
      <c r="HHE1097" s="255"/>
      <c r="HHF1097" s="255"/>
      <c r="HHG1097" s="255"/>
      <c r="HHH1097" s="255"/>
      <c r="HHI1097" s="255"/>
      <c r="HHJ1097" s="255"/>
      <c r="HHK1097" s="255"/>
      <c r="HHL1097" s="255"/>
      <c r="HHM1097" s="255"/>
      <c r="HHN1097" s="255"/>
      <c r="HHO1097" s="255"/>
      <c r="HHP1097" s="255"/>
      <c r="HHQ1097" s="255"/>
      <c r="HHR1097" s="255"/>
      <c r="HHS1097" s="255"/>
      <c r="HHT1097" s="255"/>
      <c r="HHU1097" s="255"/>
      <c r="HHV1097" s="255"/>
      <c r="HHW1097" s="255"/>
      <c r="HHX1097" s="255"/>
      <c r="HHY1097" s="255"/>
      <c r="HHZ1097" s="255"/>
      <c r="HIA1097" s="255"/>
      <c r="HIB1097" s="255"/>
      <c r="HIC1097" s="255"/>
      <c r="HID1097" s="255"/>
      <c r="HIE1097" s="255"/>
      <c r="HIF1097" s="255"/>
      <c r="HIG1097" s="255"/>
      <c r="HIH1097" s="255"/>
      <c r="HII1097" s="255"/>
      <c r="HIJ1097" s="255"/>
      <c r="HIK1097" s="255"/>
      <c r="HIL1097" s="255"/>
      <c r="HIM1097" s="255"/>
      <c r="HIN1097" s="255"/>
      <c r="HIO1097" s="255"/>
      <c r="HIP1097" s="255"/>
      <c r="HIQ1097" s="255"/>
      <c r="HIR1097" s="255"/>
      <c r="HIS1097" s="255"/>
      <c r="HIT1097" s="255"/>
      <c r="HIU1097" s="255"/>
      <c r="HIV1097" s="255"/>
      <c r="HIW1097" s="255"/>
      <c r="HIX1097" s="255"/>
      <c r="HIY1097" s="255"/>
      <c r="HIZ1097" s="255"/>
      <c r="HJA1097" s="255"/>
      <c r="HJB1097" s="255"/>
      <c r="HJC1097" s="255"/>
      <c r="HJD1097" s="255"/>
      <c r="HJE1097" s="255"/>
      <c r="HJF1097" s="255"/>
      <c r="HJG1097" s="255"/>
      <c r="HJH1097" s="255"/>
      <c r="HJI1097" s="255"/>
      <c r="HJJ1097" s="255"/>
      <c r="HJK1097" s="255"/>
      <c r="HJL1097" s="255"/>
      <c r="HJM1097" s="255"/>
      <c r="HJN1097" s="255"/>
      <c r="HJO1097" s="255"/>
      <c r="HJP1097" s="255"/>
      <c r="HJQ1097" s="255"/>
      <c r="HJR1097" s="255"/>
      <c r="HJS1097" s="255"/>
      <c r="HJT1097" s="255"/>
      <c r="HJU1097" s="255"/>
      <c r="HJV1097" s="255"/>
      <c r="HJW1097" s="255"/>
      <c r="HJX1097" s="255"/>
      <c r="HJY1097" s="255"/>
      <c r="HJZ1097" s="255"/>
      <c r="HKA1097" s="255"/>
      <c r="HKB1097" s="255"/>
      <c r="HKC1097" s="255"/>
      <c r="HKD1097" s="255"/>
      <c r="HKE1097" s="255"/>
      <c r="HKF1097" s="255"/>
      <c r="HKG1097" s="255"/>
      <c r="HKH1097" s="255"/>
      <c r="HKI1097" s="255"/>
      <c r="HKJ1097" s="255"/>
      <c r="HKK1097" s="255"/>
      <c r="HKL1097" s="255"/>
      <c r="HKM1097" s="255"/>
      <c r="HKN1097" s="255"/>
      <c r="HKO1097" s="255"/>
      <c r="HKP1097" s="255"/>
      <c r="HKQ1097" s="255"/>
      <c r="HKR1097" s="255"/>
      <c r="HKS1097" s="255"/>
      <c r="HKT1097" s="255"/>
      <c r="HKU1097" s="255"/>
      <c r="HKV1097" s="255"/>
      <c r="HKW1097" s="255"/>
      <c r="HKX1097" s="255"/>
      <c r="HKY1097" s="255"/>
      <c r="HKZ1097" s="255"/>
      <c r="HLA1097" s="255"/>
      <c r="HLB1097" s="255"/>
      <c r="HLC1097" s="255"/>
      <c r="HLD1097" s="255"/>
      <c r="HLE1097" s="255"/>
      <c r="HLF1097" s="255"/>
      <c r="HLG1097" s="255"/>
      <c r="HLH1097" s="255"/>
      <c r="HLI1097" s="255"/>
      <c r="HLJ1097" s="255"/>
      <c r="HLK1097" s="255"/>
      <c r="HLL1097" s="255"/>
      <c r="HLM1097" s="255"/>
      <c r="HLN1097" s="255"/>
      <c r="HLO1097" s="255"/>
      <c r="HLP1097" s="255"/>
      <c r="HLQ1097" s="255"/>
      <c r="HLR1097" s="255"/>
      <c r="HLS1097" s="255"/>
      <c r="HLT1097" s="255"/>
      <c r="HLU1097" s="255"/>
      <c r="HLV1097" s="255"/>
      <c r="HLW1097" s="255"/>
      <c r="HLX1097" s="255"/>
      <c r="HLY1097" s="255"/>
      <c r="HLZ1097" s="255"/>
      <c r="HMA1097" s="255"/>
      <c r="HMB1097" s="255"/>
      <c r="HMC1097" s="255"/>
      <c r="HMD1097" s="255"/>
      <c r="HME1097" s="255"/>
      <c r="HMF1097" s="255"/>
      <c r="HMG1097" s="255"/>
      <c r="HMH1097" s="255"/>
      <c r="HMI1097" s="255"/>
      <c r="HMJ1097" s="255"/>
      <c r="HMK1097" s="255"/>
      <c r="HML1097" s="255"/>
      <c r="HMM1097" s="255"/>
      <c r="HMN1097" s="255"/>
      <c r="HMO1097" s="255"/>
      <c r="HMP1097" s="255"/>
      <c r="HMQ1097" s="255"/>
      <c r="HMR1097" s="255"/>
      <c r="HMS1097" s="255"/>
      <c r="HMT1097" s="255"/>
      <c r="HMU1097" s="255"/>
      <c r="HMV1097" s="255"/>
      <c r="HMW1097" s="255"/>
      <c r="HMX1097" s="255"/>
      <c r="HMY1097" s="255"/>
      <c r="HMZ1097" s="255"/>
      <c r="HNA1097" s="255"/>
      <c r="HNB1097" s="255"/>
      <c r="HNC1097" s="255"/>
      <c r="HND1097" s="255"/>
      <c r="HNE1097" s="255"/>
      <c r="HNF1097" s="255"/>
      <c r="HNG1097" s="255"/>
      <c r="HNH1097" s="255"/>
      <c r="HNI1097" s="255"/>
      <c r="HNJ1097" s="255"/>
      <c r="HNK1097" s="255"/>
      <c r="HNL1097" s="255"/>
      <c r="HNM1097" s="255"/>
      <c r="HNN1097" s="255"/>
      <c r="HNO1097" s="255"/>
      <c r="HNP1097" s="255"/>
      <c r="HNQ1097" s="255"/>
      <c r="HNR1097" s="255"/>
      <c r="HNS1097" s="255"/>
      <c r="HNT1097" s="255"/>
      <c r="HNU1097" s="255"/>
      <c r="HNV1097" s="255"/>
      <c r="HNW1097" s="255"/>
      <c r="HNX1097" s="255"/>
      <c r="HNY1097" s="255"/>
      <c r="HNZ1097" s="255"/>
      <c r="HOA1097" s="255"/>
      <c r="HOB1097" s="255"/>
      <c r="HOC1097" s="255"/>
      <c r="HOD1097" s="255"/>
      <c r="HOE1097" s="255"/>
      <c r="HOF1097" s="255"/>
      <c r="HOG1097" s="255"/>
      <c r="HOH1097" s="255"/>
      <c r="HOI1097" s="255"/>
      <c r="HOJ1097" s="255"/>
      <c r="HOK1097" s="255"/>
      <c r="HOL1097" s="255"/>
      <c r="HOM1097" s="255"/>
      <c r="HON1097" s="255"/>
      <c r="HOO1097" s="255"/>
      <c r="HOP1097" s="255"/>
      <c r="HOQ1097" s="255"/>
      <c r="HOR1097" s="255"/>
      <c r="HOS1097" s="255"/>
      <c r="HOT1097" s="255"/>
      <c r="HOU1097" s="255"/>
      <c r="HOV1097" s="255"/>
      <c r="HOW1097" s="255"/>
      <c r="HOX1097" s="255"/>
      <c r="HOY1097" s="255"/>
      <c r="HOZ1097" s="255"/>
      <c r="HPA1097" s="255"/>
      <c r="HPB1097" s="255"/>
      <c r="HPC1097" s="255"/>
      <c r="HPD1097" s="255"/>
      <c r="HPE1097" s="255"/>
      <c r="HPF1097" s="255"/>
      <c r="HPG1097" s="255"/>
      <c r="HPH1097" s="255"/>
      <c r="HPI1097" s="255"/>
      <c r="HPJ1097" s="255"/>
      <c r="HPK1097" s="255"/>
      <c r="HPL1097" s="255"/>
      <c r="HPM1097" s="255"/>
      <c r="HPN1097" s="255"/>
      <c r="HPO1097" s="255"/>
      <c r="HPP1097" s="255"/>
      <c r="HPQ1097" s="255"/>
      <c r="HPR1097" s="255"/>
      <c r="HPS1097" s="255"/>
      <c r="HPT1097" s="255"/>
      <c r="HPU1097" s="255"/>
      <c r="HPV1097" s="255"/>
      <c r="HPW1097" s="255"/>
      <c r="HPX1097" s="255"/>
      <c r="HPY1097" s="255"/>
      <c r="HPZ1097" s="255"/>
      <c r="HQA1097" s="255"/>
      <c r="HQB1097" s="255"/>
      <c r="HQC1097" s="255"/>
      <c r="HQD1097" s="255"/>
      <c r="HQE1097" s="255"/>
      <c r="HQF1097" s="255"/>
      <c r="HQG1097" s="255"/>
      <c r="HQH1097" s="255"/>
      <c r="HQI1097" s="255"/>
      <c r="HQJ1097" s="255"/>
      <c r="HQK1097" s="255"/>
      <c r="HQL1097" s="255"/>
      <c r="HQM1097" s="255"/>
      <c r="HQN1097" s="255"/>
      <c r="HQO1097" s="255"/>
      <c r="HQP1097" s="255"/>
      <c r="HQQ1097" s="255"/>
      <c r="HQR1097" s="255"/>
      <c r="HQS1097" s="255"/>
      <c r="HQT1097" s="255"/>
      <c r="HQU1097" s="255"/>
      <c r="HQV1097" s="255"/>
      <c r="HQW1097" s="255"/>
      <c r="HQX1097" s="255"/>
      <c r="HQY1097" s="255"/>
      <c r="HQZ1097" s="255"/>
      <c r="HRA1097" s="255"/>
      <c r="HRB1097" s="255"/>
      <c r="HRC1097" s="255"/>
      <c r="HRD1097" s="255"/>
      <c r="HRE1097" s="255"/>
      <c r="HRF1097" s="255"/>
      <c r="HRG1097" s="255"/>
      <c r="HRH1097" s="255"/>
      <c r="HRI1097" s="255"/>
      <c r="HRJ1097" s="255"/>
      <c r="HRK1097" s="255"/>
      <c r="HRL1097" s="255"/>
      <c r="HRM1097" s="255"/>
      <c r="HRN1097" s="255"/>
      <c r="HRO1097" s="255"/>
      <c r="HRP1097" s="255"/>
      <c r="HRQ1097" s="255"/>
      <c r="HRR1097" s="255"/>
      <c r="HRS1097" s="255"/>
      <c r="HRT1097" s="255"/>
      <c r="HRU1097" s="255"/>
      <c r="HRV1097" s="255"/>
      <c r="HRW1097" s="255"/>
      <c r="HRX1097" s="255"/>
      <c r="HRY1097" s="255"/>
      <c r="HRZ1097" s="255"/>
      <c r="HSA1097" s="255"/>
      <c r="HSB1097" s="255"/>
      <c r="HSC1097" s="255"/>
      <c r="HSD1097" s="255"/>
      <c r="HSE1097" s="255"/>
      <c r="HSF1097" s="255"/>
      <c r="HSG1097" s="255"/>
      <c r="HSH1097" s="255"/>
      <c r="HSI1097" s="255"/>
      <c r="HSJ1097" s="255"/>
      <c r="HSK1097" s="255"/>
      <c r="HSL1097" s="255"/>
      <c r="HSM1097" s="255"/>
      <c r="HSN1097" s="255"/>
      <c r="HSO1097" s="255"/>
      <c r="HSP1097" s="255"/>
      <c r="HSQ1097" s="255"/>
      <c r="HSR1097" s="255"/>
      <c r="HSS1097" s="255"/>
      <c r="HST1097" s="255"/>
      <c r="HSU1097" s="255"/>
      <c r="HSV1097" s="255"/>
      <c r="HSW1097" s="255"/>
      <c r="HSX1097" s="255"/>
      <c r="HSY1097" s="255"/>
      <c r="HSZ1097" s="255"/>
      <c r="HTA1097" s="255"/>
      <c r="HTB1097" s="255"/>
      <c r="HTC1097" s="255"/>
      <c r="HTD1097" s="255"/>
      <c r="HTE1097" s="255"/>
      <c r="HTF1097" s="255"/>
      <c r="HTG1097" s="255"/>
      <c r="HTH1097" s="255"/>
      <c r="HTI1097" s="255"/>
      <c r="HTJ1097" s="255"/>
      <c r="HTK1097" s="255"/>
      <c r="HTL1097" s="255"/>
      <c r="HTM1097" s="255"/>
      <c r="HTN1097" s="255"/>
      <c r="HTO1097" s="255"/>
      <c r="HTP1097" s="255"/>
      <c r="HTQ1097" s="255"/>
      <c r="HTR1097" s="255"/>
      <c r="HTS1097" s="255"/>
      <c r="HTT1097" s="255"/>
      <c r="HTU1097" s="255"/>
      <c r="HTV1097" s="255"/>
      <c r="HTW1097" s="255"/>
      <c r="HTX1097" s="255"/>
      <c r="HTY1097" s="255"/>
      <c r="HTZ1097" s="255"/>
      <c r="HUA1097" s="255"/>
      <c r="HUB1097" s="255"/>
      <c r="HUC1097" s="255"/>
      <c r="HUD1097" s="255"/>
      <c r="HUE1097" s="255"/>
      <c r="HUF1097" s="255"/>
      <c r="HUG1097" s="255"/>
      <c r="HUH1097" s="255"/>
      <c r="HUI1097" s="255"/>
      <c r="HUJ1097" s="255"/>
      <c r="HUK1097" s="255"/>
      <c r="HUL1097" s="255"/>
      <c r="HUM1097" s="255"/>
      <c r="HUN1097" s="255"/>
      <c r="HUO1097" s="255"/>
      <c r="HUP1097" s="255"/>
      <c r="HUQ1097" s="255"/>
      <c r="HUR1097" s="255"/>
      <c r="HUS1097" s="255"/>
      <c r="HUT1097" s="255"/>
      <c r="HUU1097" s="255"/>
      <c r="HUV1097" s="255"/>
      <c r="HUW1097" s="255"/>
      <c r="HUX1097" s="255"/>
      <c r="HUY1097" s="255"/>
      <c r="HUZ1097" s="255"/>
      <c r="HVA1097" s="255"/>
      <c r="HVB1097" s="255"/>
      <c r="HVC1097" s="255"/>
      <c r="HVD1097" s="255"/>
      <c r="HVE1097" s="255"/>
      <c r="HVF1097" s="255"/>
      <c r="HVG1097" s="255"/>
      <c r="HVH1097" s="255"/>
      <c r="HVI1097" s="255"/>
      <c r="HVJ1097" s="255"/>
      <c r="HVK1097" s="255"/>
      <c r="HVL1097" s="255"/>
      <c r="HVM1097" s="255"/>
      <c r="HVN1097" s="255"/>
      <c r="HVO1097" s="255"/>
      <c r="HVP1097" s="255"/>
      <c r="HVQ1097" s="255"/>
      <c r="HVR1097" s="255"/>
      <c r="HVS1097" s="255"/>
      <c r="HVT1097" s="255"/>
      <c r="HVU1097" s="255"/>
      <c r="HVV1097" s="255"/>
      <c r="HVW1097" s="255"/>
      <c r="HVX1097" s="255"/>
      <c r="HVY1097" s="255"/>
      <c r="HVZ1097" s="255"/>
      <c r="HWA1097" s="255"/>
      <c r="HWB1097" s="255"/>
      <c r="HWC1097" s="255"/>
      <c r="HWD1097" s="255"/>
      <c r="HWE1097" s="255"/>
      <c r="HWF1097" s="255"/>
      <c r="HWG1097" s="255"/>
      <c r="HWH1097" s="255"/>
      <c r="HWI1097" s="255"/>
      <c r="HWJ1097" s="255"/>
      <c r="HWK1097" s="255"/>
      <c r="HWL1097" s="255"/>
      <c r="HWM1097" s="255"/>
      <c r="HWN1097" s="255"/>
      <c r="HWO1097" s="255"/>
      <c r="HWP1097" s="255"/>
      <c r="HWQ1097" s="255"/>
      <c r="HWR1097" s="255"/>
      <c r="HWS1097" s="255"/>
      <c r="HWT1097" s="255"/>
      <c r="HWU1097" s="255"/>
      <c r="HWV1097" s="255"/>
      <c r="HWW1097" s="255"/>
      <c r="HWX1097" s="255"/>
      <c r="HWY1097" s="255"/>
      <c r="HWZ1097" s="255"/>
      <c r="HXA1097" s="255"/>
      <c r="HXB1097" s="255"/>
      <c r="HXC1097" s="255"/>
      <c r="HXD1097" s="255"/>
      <c r="HXE1097" s="255"/>
      <c r="HXF1097" s="255"/>
      <c r="HXG1097" s="255"/>
      <c r="HXH1097" s="255"/>
      <c r="HXI1097" s="255"/>
      <c r="HXJ1097" s="255"/>
      <c r="HXK1097" s="255"/>
      <c r="HXL1097" s="255"/>
      <c r="HXM1097" s="255"/>
      <c r="HXN1097" s="255"/>
      <c r="HXO1097" s="255"/>
      <c r="HXP1097" s="255"/>
      <c r="HXQ1097" s="255"/>
      <c r="HXR1097" s="255"/>
      <c r="HXS1097" s="255"/>
      <c r="HXT1097" s="255"/>
      <c r="HXU1097" s="255"/>
      <c r="HXV1097" s="255"/>
      <c r="HXW1097" s="255"/>
      <c r="HXX1097" s="255"/>
      <c r="HXY1097" s="255"/>
      <c r="HXZ1097" s="255"/>
      <c r="HYA1097" s="255"/>
      <c r="HYB1097" s="255"/>
      <c r="HYC1097" s="255"/>
      <c r="HYD1097" s="255"/>
      <c r="HYE1097" s="255"/>
      <c r="HYF1097" s="255"/>
      <c r="HYG1097" s="255"/>
      <c r="HYH1097" s="255"/>
      <c r="HYI1097" s="255"/>
      <c r="HYJ1097" s="255"/>
      <c r="HYK1097" s="255"/>
      <c r="HYL1097" s="255"/>
      <c r="HYM1097" s="255"/>
      <c r="HYN1097" s="255"/>
      <c r="HYO1097" s="255"/>
      <c r="HYP1097" s="255"/>
      <c r="HYQ1097" s="255"/>
      <c r="HYR1097" s="255"/>
      <c r="HYS1097" s="255"/>
      <c r="HYT1097" s="255"/>
      <c r="HYU1097" s="255"/>
      <c r="HYV1097" s="255"/>
      <c r="HYW1097" s="255"/>
      <c r="HYX1097" s="255"/>
      <c r="HYY1097" s="255"/>
      <c r="HYZ1097" s="255"/>
      <c r="HZA1097" s="255"/>
      <c r="HZB1097" s="255"/>
      <c r="HZC1097" s="255"/>
      <c r="HZD1097" s="255"/>
      <c r="HZE1097" s="255"/>
      <c r="HZF1097" s="255"/>
      <c r="HZG1097" s="255"/>
      <c r="HZH1097" s="255"/>
      <c r="HZI1097" s="255"/>
      <c r="HZJ1097" s="255"/>
      <c r="HZK1097" s="255"/>
      <c r="HZL1097" s="255"/>
      <c r="HZM1097" s="255"/>
      <c r="HZN1097" s="255"/>
      <c r="HZO1097" s="255"/>
      <c r="HZP1097" s="255"/>
      <c r="HZQ1097" s="255"/>
      <c r="HZR1097" s="255"/>
      <c r="HZS1097" s="255"/>
      <c r="HZT1097" s="255"/>
      <c r="HZU1097" s="255"/>
      <c r="HZV1097" s="255"/>
      <c r="HZW1097" s="255"/>
      <c r="HZX1097" s="255"/>
      <c r="HZY1097" s="255"/>
      <c r="HZZ1097" s="255"/>
      <c r="IAA1097" s="255"/>
      <c r="IAB1097" s="255"/>
      <c r="IAC1097" s="255"/>
      <c r="IAD1097" s="255"/>
      <c r="IAE1097" s="255"/>
      <c r="IAF1097" s="255"/>
      <c r="IAG1097" s="255"/>
      <c r="IAH1097" s="255"/>
      <c r="IAI1097" s="255"/>
      <c r="IAJ1097" s="255"/>
      <c r="IAK1097" s="255"/>
      <c r="IAL1097" s="255"/>
      <c r="IAM1097" s="255"/>
      <c r="IAN1097" s="255"/>
      <c r="IAO1097" s="255"/>
      <c r="IAP1097" s="255"/>
      <c r="IAQ1097" s="255"/>
      <c r="IAR1097" s="255"/>
      <c r="IAS1097" s="255"/>
      <c r="IAT1097" s="255"/>
      <c r="IAU1097" s="255"/>
      <c r="IAV1097" s="255"/>
      <c r="IAW1097" s="255"/>
      <c r="IAX1097" s="255"/>
      <c r="IAY1097" s="255"/>
      <c r="IAZ1097" s="255"/>
      <c r="IBA1097" s="255"/>
      <c r="IBB1097" s="255"/>
      <c r="IBC1097" s="255"/>
      <c r="IBD1097" s="255"/>
      <c r="IBE1097" s="255"/>
      <c r="IBF1097" s="255"/>
      <c r="IBG1097" s="255"/>
      <c r="IBH1097" s="255"/>
      <c r="IBI1097" s="255"/>
      <c r="IBJ1097" s="255"/>
      <c r="IBK1097" s="255"/>
      <c r="IBL1097" s="255"/>
      <c r="IBM1097" s="255"/>
      <c r="IBN1097" s="255"/>
      <c r="IBO1097" s="255"/>
      <c r="IBP1097" s="255"/>
      <c r="IBQ1097" s="255"/>
      <c r="IBR1097" s="255"/>
      <c r="IBS1097" s="255"/>
      <c r="IBT1097" s="255"/>
      <c r="IBU1097" s="255"/>
      <c r="IBV1097" s="255"/>
      <c r="IBW1097" s="255"/>
      <c r="IBX1097" s="255"/>
      <c r="IBY1097" s="255"/>
      <c r="IBZ1097" s="255"/>
      <c r="ICA1097" s="255"/>
      <c r="ICB1097" s="255"/>
      <c r="ICC1097" s="255"/>
      <c r="ICD1097" s="255"/>
      <c r="ICE1097" s="255"/>
      <c r="ICF1097" s="255"/>
      <c r="ICG1097" s="255"/>
      <c r="ICH1097" s="255"/>
      <c r="ICI1097" s="255"/>
      <c r="ICJ1097" s="255"/>
      <c r="ICK1097" s="255"/>
      <c r="ICL1097" s="255"/>
      <c r="ICM1097" s="255"/>
      <c r="ICN1097" s="255"/>
      <c r="ICO1097" s="255"/>
      <c r="ICP1097" s="255"/>
      <c r="ICQ1097" s="255"/>
      <c r="ICR1097" s="255"/>
      <c r="ICS1097" s="255"/>
      <c r="ICT1097" s="255"/>
      <c r="ICU1097" s="255"/>
      <c r="ICV1097" s="255"/>
      <c r="ICW1097" s="255"/>
      <c r="ICX1097" s="255"/>
      <c r="ICY1097" s="255"/>
      <c r="ICZ1097" s="255"/>
      <c r="IDA1097" s="255"/>
      <c r="IDB1097" s="255"/>
      <c r="IDC1097" s="255"/>
      <c r="IDD1097" s="255"/>
      <c r="IDE1097" s="255"/>
      <c r="IDF1097" s="255"/>
      <c r="IDG1097" s="255"/>
      <c r="IDH1097" s="255"/>
      <c r="IDI1097" s="255"/>
      <c r="IDJ1097" s="255"/>
      <c r="IDK1097" s="255"/>
      <c r="IDL1097" s="255"/>
      <c r="IDM1097" s="255"/>
      <c r="IDN1097" s="255"/>
      <c r="IDO1097" s="255"/>
      <c r="IDP1097" s="255"/>
      <c r="IDQ1097" s="255"/>
      <c r="IDR1097" s="255"/>
      <c r="IDS1097" s="255"/>
      <c r="IDT1097" s="255"/>
      <c r="IDU1097" s="255"/>
      <c r="IDV1097" s="255"/>
      <c r="IDW1097" s="255"/>
      <c r="IDX1097" s="255"/>
      <c r="IDY1097" s="255"/>
      <c r="IDZ1097" s="255"/>
      <c r="IEA1097" s="255"/>
      <c r="IEB1097" s="255"/>
      <c r="IEC1097" s="255"/>
      <c r="IED1097" s="255"/>
      <c r="IEE1097" s="255"/>
      <c r="IEF1097" s="255"/>
      <c r="IEG1097" s="255"/>
      <c r="IEH1097" s="255"/>
      <c r="IEI1097" s="255"/>
      <c r="IEJ1097" s="255"/>
      <c r="IEK1097" s="255"/>
      <c r="IEL1097" s="255"/>
      <c r="IEM1097" s="255"/>
      <c r="IEN1097" s="255"/>
      <c r="IEO1097" s="255"/>
      <c r="IEP1097" s="255"/>
      <c r="IEQ1097" s="255"/>
      <c r="IER1097" s="255"/>
      <c r="IES1097" s="255"/>
      <c r="IET1097" s="255"/>
      <c r="IEU1097" s="255"/>
      <c r="IEV1097" s="255"/>
      <c r="IEW1097" s="255"/>
      <c r="IEX1097" s="255"/>
      <c r="IEY1097" s="255"/>
      <c r="IEZ1097" s="255"/>
      <c r="IFA1097" s="255"/>
      <c r="IFB1097" s="255"/>
      <c r="IFC1097" s="255"/>
      <c r="IFD1097" s="255"/>
      <c r="IFE1097" s="255"/>
      <c r="IFF1097" s="255"/>
      <c r="IFG1097" s="255"/>
      <c r="IFH1097" s="255"/>
      <c r="IFI1097" s="255"/>
      <c r="IFJ1097" s="255"/>
      <c r="IFK1097" s="255"/>
      <c r="IFL1097" s="255"/>
      <c r="IFM1097" s="255"/>
      <c r="IFN1097" s="255"/>
      <c r="IFO1097" s="255"/>
      <c r="IFP1097" s="255"/>
      <c r="IFQ1097" s="255"/>
      <c r="IFR1097" s="255"/>
      <c r="IFS1097" s="255"/>
      <c r="IFT1097" s="255"/>
      <c r="IFU1097" s="255"/>
      <c r="IFV1097" s="255"/>
      <c r="IFW1097" s="255"/>
      <c r="IFX1097" s="255"/>
      <c r="IFY1097" s="255"/>
      <c r="IFZ1097" s="255"/>
      <c r="IGA1097" s="255"/>
      <c r="IGB1097" s="255"/>
      <c r="IGC1097" s="255"/>
      <c r="IGD1097" s="255"/>
      <c r="IGE1097" s="255"/>
      <c r="IGF1097" s="255"/>
      <c r="IGG1097" s="255"/>
      <c r="IGH1097" s="255"/>
      <c r="IGI1097" s="255"/>
      <c r="IGJ1097" s="255"/>
      <c r="IGK1097" s="255"/>
      <c r="IGL1097" s="255"/>
      <c r="IGM1097" s="255"/>
      <c r="IGN1097" s="255"/>
      <c r="IGO1097" s="255"/>
      <c r="IGP1097" s="255"/>
      <c r="IGQ1097" s="255"/>
      <c r="IGR1097" s="255"/>
      <c r="IGS1097" s="255"/>
      <c r="IGT1097" s="255"/>
      <c r="IGU1097" s="255"/>
      <c r="IGV1097" s="255"/>
      <c r="IGW1097" s="255"/>
      <c r="IGX1097" s="255"/>
      <c r="IGY1097" s="255"/>
      <c r="IGZ1097" s="255"/>
      <c r="IHA1097" s="255"/>
      <c r="IHB1097" s="255"/>
      <c r="IHC1097" s="255"/>
      <c r="IHD1097" s="255"/>
      <c r="IHE1097" s="255"/>
      <c r="IHF1097" s="255"/>
      <c r="IHG1097" s="255"/>
      <c r="IHH1097" s="255"/>
      <c r="IHI1097" s="255"/>
      <c r="IHJ1097" s="255"/>
      <c r="IHK1097" s="255"/>
      <c r="IHL1097" s="255"/>
      <c r="IHM1097" s="255"/>
      <c r="IHN1097" s="255"/>
      <c r="IHO1097" s="255"/>
      <c r="IHP1097" s="255"/>
      <c r="IHQ1097" s="255"/>
      <c r="IHR1097" s="255"/>
      <c r="IHS1097" s="255"/>
      <c r="IHT1097" s="255"/>
      <c r="IHU1097" s="255"/>
      <c r="IHV1097" s="255"/>
      <c r="IHW1097" s="255"/>
      <c r="IHX1097" s="255"/>
      <c r="IHY1097" s="255"/>
      <c r="IHZ1097" s="255"/>
      <c r="IIA1097" s="255"/>
      <c r="IIB1097" s="255"/>
      <c r="IIC1097" s="255"/>
      <c r="IID1097" s="255"/>
      <c r="IIE1097" s="255"/>
      <c r="IIF1097" s="255"/>
      <c r="IIG1097" s="255"/>
      <c r="IIH1097" s="255"/>
      <c r="III1097" s="255"/>
      <c r="IIJ1097" s="255"/>
      <c r="IIK1097" s="255"/>
      <c r="IIL1097" s="255"/>
      <c r="IIM1097" s="255"/>
      <c r="IIN1097" s="255"/>
      <c r="IIO1097" s="255"/>
      <c r="IIP1097" s="255"/>
      <c r="IIQ1097" s="255"/>
      <c r="IIR1097" s="255"/>
      <c r="IIS1097" s="255"/>
      <c r="IIT1097" s="255"/>
      <c r="IIU1097" s="255"/>
      <c r="IIV1097" s="255"/>
      <c r="IIW1097" s="255"/>
      <c r="IIX1097" s="255"/>
      <c r="IIY1097" s="255"/>
      <c r="IIZ1097" s="255"/>
      <c r="IJA1097" s="255"/>
      <c r="IJB1097" s="255"/>
      <c r="IJC1097" s="255"/>
      <c r="IJD1097" s="255"/>
      <c r="IJE1097" s="255"/>
      <c r="IJF1097" s="255"/>
      <c r="IJG1097" s="255"/>
      <c r="IJH1097" s="255"/>
      <c r="IJI1097" s="255"/>
      <c r="IJJ1097" s="255"/>
      <c r="IJK1097" s="255"/>
      <c r="IJL1097" s="255"/>
      <c r="IJM1097" s="255"/>
      <c r="IJN1097" s="255"/>
      <c r="IJO1097" s="255"/>
      <c r="IJP1097" s="255"/>
      <c r="IJQ1097" s="255"/>
      <c r="IJR1097" s="255"/>
      <c r="IJS1097" s="255"/>
      <c r="IJT1097" s="255"/>
      <c r="IJU1097" s="255"/>
      <c r="IJV1097" s="255"/>
      <c r="IJW1097" s="255"/>
      <c r="IJX1097" s="255"/>
      <c r="IJY1097" s="255"/>
      <c r="IJZ1097" s="255"/>
      <c r="IKA1097" s="255"/>
      <c r="IKB1097" s="255"/>
      <c r="IKC1097" s="255"/>
      <c r="IKD1097" s="255"/>
      <c r="IKE1097" s="255"/>
      <c r="IKF1097" s="255"/>
      <c r="IKG1097" s="255"/>
      <c r="IKH1097" s="255"/>
      <c r="IKI1097" s="255"/>
      <c r="IKJ1097" s="255"/>
      <c r="IKK1097" s="255"/>
      <c r="IKL1097" s="255"/>
      <c r="IKM1097" s="255"/>
      <c r="IKN1097" s="255"/>
      <c r="IKO1097" s="255"/>
      <c r="IKP1097" s="255"/>
      <c r="IKQ1097" s="255"/>
      <c r="IKR1097" s="255"/>
      <c r="IKS1097" s="255"/>
      <c r="IKT1097" s="255"/>
      <c r="IKU1097" s="255"/>
      <c r="IKV1097" s="255"/>
      <c r="IKW1097" s="255"/>
      <c r="IKX1097" s="255"/>
      <c r="IKY1097" s="255"/>
      <c r="IKZ1097" s="255"/>
      <c r="ILA1097" s="255"/>
      <c r="ILB1097" s="255"/>
      <c r="ILC1097" s="255"/>
      <c r="ILD1097" s="255"/>
      <c r="ILE1097" s="255"/>
      <c r="ILF1097" s="255"/>
      <c r="ILG1097" s="255"/>
      <c r="ILH1097" s="255"/>
      <c r="ILI1097" s="255"/>
      <c r="ILJ1097" s="255"/>
      <c r="ILK1097" s="255"/>
      <c r="ILL1097" s="255"/>
      <c r="ILM1097" s="255"/>
      <c r="ILN1097" s="255"/>
      <c r="ILO1097" s="255"/>
      <c r="ILP1097" s="255"/>
      <c r="ILQ1097" s="255"/>
      <c r="ILR1097" s="255"/>
      <c r="ILS1097" s="255"/>
      <c r="ILT1097" s="255"/>
      <c r="ILU1097" s="255"/>
      <c r="ILV1097" s="255"/>
      <c r="ILW1097" s="255"/>
      <c r="ILX1097" s="255"/>
      <c r="ILY1097" s="255"/>
      <c r="ILZ1097" s="255"/>
      <c r="IMA1097" s="255"/>
      <c r="IMB1097" s="255"/>
      <c r="IMC1097" s="255"/>
      <c r="IMD1097" s="255"/>
      <c r="IME1097" s="255"/>
      <c r="IMF1097" s="255"/>
      <c r="IMG1097" s="255"/>
      <c r="IMH1097" s="255"/>
      <c r="IMI1097" s="255"/>
      <c r="IMJ1097" s="255"/>
      <c r="IMK1097" s="255"/>
      <c r="IML1097" s="255"/>
      <c r="IMM1097" s="255"/>
      <c r="IMN1097" s="255"/>
      <c r="IMO1097" s="255"/>
      <c r="IMP1097" s="255"/>
      <c r="IMQ1097" s="255"/>
      <c r="IMR1097" s="255"/>
      <c r="IMS1097" s="255"/>
      <c r="IMT1097" s="255"/>
      <c r="IMU1097" s="255"/>
      <c r="IMV1097" s="255"/>
      <c r="IMW1097" s="255"/>
      <c r="IMX1097" s="255"/>
      <c r="IMY1097" s="255"/>
      <c r="IMZ1097" s="255"/>
      <c r="INA1097" s="255"/>
      <c r="INB1097" s="255"/>
      <c r="INC1097" s="255"/>
      <c r="IND1097" s="255"/>
      <c r="INE1097" s="255"/>
      <c r="INF1097" s="255"/>
      <c r="ING1097" s="255"/>
      <c r="INH1097" s="255"/>
      <c r="INI1097" s="255"/>
      <c r="INJ1097" s="255"/>
      <c r="INK1097" s="255"/>
      <c r="INL1097" s="255"/>
      <c r="INM1097" s="255"/>
      <c r="INN1097" s="255"/>
      <c r="INO1097" s="255"/>
      <c r="INP1097" s="255"/>
      <c r="INQ1097" s="255"/>
      <c r="INR1097" s="255"/>
      <c r="INS1097" s="255"/>
      <c r="INT1097" s="255"/>
      <c r="INU1097" s="255"/>
      <c r="INV1097" s="255"/>
      <c r="INW1097" s="255"/>
      <c r="INX1097" s="255"/>
      <c r="INY1097" s="255"/>
      <c r="INZ1097" s="255"/>
      <c r="IOA1097" s="255"/>
      <c r="IOB1097" s="255"/>
      <c r="IOC1097" s="255"/>
      <c r="IOD1097" s="255"/>
      <c r="IOE1097" s="255"/>
      <c r="IOF1097" s="255"/>
      <c r="IOG1097" s="255"/>
      <c r="IOH1097" s="255"/>
      <c r="IOI1097" s="255"/>
      <c r="IOJ1097" s="255"/>
      <c r="IOK1097" s="255"/>
      <c r="IOL1097" s="255"/>
      <c r="IOM1097" s="255"/>
      <c r="ION1097" s="255"/>
      <c r="IOO1097" s="255"/>
      <c r="IOP1097" s="255"/>
      <c r="IOQ1097" s="255"/>
      <c r="IOR1097" s="255"/>
      <c r="IOS1097" s="255"/>
      <c r="IOT1097" s="255"/>
      <c r="IOU1097" s="255"/>
      <c r="IOV1097" s="255"/>
      <c r="IOW1097" s="255"/>
      <c r="IOX1097" s="255"/>
      <c r="IOY1097" s="255"/>
      <c r="IOZ1097" s="255"/>
      <c r="IPA1097" s="255"/>
      <c r="IPB1097" s="255"/>
      <c r="IPC1097" s="255"/>
      <c r="IPD1097" s="255"/>
      <c r="IPE1097" s="255"/>
      <c r="IPF1097" s="255"/>
      <c r="IPG1097" s="255"/>
      <c r="IPH1097" s="255"/>
      <c r="IPI1097" s="255"/>
      <c r="IPJ1097" s="255"/>
      <c r="IPK1097" s="255"/>
      <c r="IPL1097" s="255"/>
      <c r="IPM1097" s="255"/>
      <c r="IPN1097" s="255"/>
      <c r="IPO1097" s="255"/>
      <c r="IPP1097" s="255"/>
      <c r="IPQ1097" s="255"/>
      <c r="IPR1097" s="255"/>
      <c r="IPS1097" s="255"/>
      <c r="IPT1097" s="255"/>
      <c r="IPU1097" s="255"/>
      <c r="IPV1097" s="255"/>
      <c r="IPW1097" s="255"/>
      <c r="IPX1097" s="255"/>
      <c r="IPY1097" s="255"/>
      <c r="IPZ1097" s="255"/>
      <c r="IQA1097" s="255"/>
      <c r="IQB1097" s="255"/>
      <c r="IQC1097" s="255"/>
      <c r="IQD1097" s="255"/>
      <c r="IQE1097" s="255"/>
      <c r="IQF1097" s="255"/>
      <c r="IQG1097" s="255"/>
      <c r="IQH1097" s="255"/>
      <c r="IQI1097" s="255"/>
      <c r="IQJ1097" s="255"/>
      <c r="IQK1097" s="255"/>
      <c r="IQL1097" s="255"/>
      <c r="IQM1097" s="255"/>
      <c r="IQN1097" s="255"/>
      <c r="IQO1097" s="255"/>
      <c r="IQP1097" s="255"/>
      <c r="IQQ1097" s="255"/>
      <c r="IQR1097" s="255"/>
      <c r="IQS1097" s="255"/>
      <c r="IQT1097" s="255"/>
      <c r="IQU1097" s="255"/>
      <c r="IQV1097" s="255"/>
      <c r="IQW1097" s="255"/>
      <c r="IQX1097" s="255"/>
      <c r="IQY1097" s="255"/>
      <c r="IQZ1097" s="255"/>
      <c r="IRA1097" s="255"/>
      <c r="IRB1097" s="255"/>
      <c r="IRC1097" s="255"/>
      <c r="IRD1097" s="255"/>
      <c r="IRE1097" s="255"/>
      <c r="IRF1097" s="255"/>
      <c r="IRG1097" s="255"/>
      <c r="IRH1097" s="255"/>
      <c r="IRI1097" s="255"/>
      <c r="IRJ1097" s="255"/>
      <c r="IRK1097" s="255"/>
      <c r="IRL1097" s="255"/>
      <c r="IRM1097" s="255"/>
      <c r="IRN1097" s="255"/>
      <c r="IRO1097" s="255"/>
      <c r="IRP1097" s="255"/>
      <c r="IRQ1097" s="255"/>
      <c r="IRR1097" s="255"/>
      <c r="IRS1097" s="255"/>
      <c r="IRT1097" s="255"/>
      <c r="IRU1097" s="255"/>
      <c r="IRV1097" s="255"/>
      <c r="IRW1097" s="255"/>
      <c r="IRX1097" s="255"/>
      <c r="IRY1097" s="255"/>
      <c r="IRZ1097" s="255"/>
      <c r="ISA1097" s="255"/>
      <c r="ISB1097" s="255"/>
      <c r="ISC1097" s="255"/>
      <c r="ISD1097" s="255"/>
      <c r="ISE1097" s="255"/>
      <c r="ISF1097" s="255"/>
      <c r="ISG1097" s="255"/>
      <c r="ISH1097" s="255"/>
      <c r="ISI1097" s="255"/>
      <c r="ISJ1097" s="255"/>
      <c r="ISK1097" s="255"/>
      <c r="ISL1097" s="255"/>
      <c r="ISM1097" s="255"/>
      <c r="ISN1097" s="255"/>
      <c r="ISO1097" s="255"/>
      <c r="ISP1097" s="255"/>
      <c r="ISQ1097" s="255"/>
      <c r="ISR1097" s="255"/>
      <c r="ISS1097" s="255"/>
      <c r="IST1097" s="255"/>
      <c r="ISU1097" s="255"/>
      <c r="ISV1097" s="255"/>
      <c r="ISW1097" s="255"/>
      <c r="ISX1097" s="255"/>
      <c r="ISY1097" s="255"/>
      <c r="ISZ1097" s="255"/>
      <c r="ITA1097" s="255"/>
      <c r="ITB1097" s="255"/>
      <c r="ITC1097" s="255"/>
      <c r="ITD1097" s="255"/>
      <c r="ITE1097" s="255"/>
      <c r="ITF1097" s="255"/>
      <c r="ITG1097" s="255"/>
      <c r="ITH1097" s="255"/>
      <c r="ITI1097" s="255"/>
      <c r="ITJ1097" s="255"/>
      <c r="ITK1097" s="255"/>
      <c r="ITL1097" s="255"/>
      <c r="ITM1097" s="255"/>
      <c r="ITN1097" s="255"/>
      <c r="ITO1097" s="255"/>
      <c r="ITP1097" s="255"/>
      <c r="ITQ1097" s="255"/>
      <c r="ITR1097" s="255"/>
      <c r="ITS1097" s="255"/>
      <c r="ITT1097" s="255"/>
      <c r="ITU1097" s="255"/>
      <c r="ITV1097" s="255"/>
      <c r="ITW1097" s="255"/>
      <c r="ITX1097" s="255"/>
      <c r="ITY1097" s="255"/>
      <c r="ITZ1097" s="255"/>
      <c r="IUA1097" s="255"/>
      <c r="IUB1097" s="255"/>
      <c r="IUC1097" s="255"/>
      <c r="IUD1097" s="255"/>
      <c r="IUE1097" s="255"/>
      <c r="IUF1097" s="255"/>
      <c r="IUG1097" s="255"/>
      <c r="IUH1097" s="255"/>
      <c r="IUI1097" s="255"/>
      <c r="IUJ1097" s="255"/>
      <c r="IUK1097" s="255"/>
      <c r="IUL1097" s="255"/>
      <c r="IUM1097" s="255"/>
      <c r="IUN1097" s="255"/>
      <c r="IUO1097" s="255"/>
      <c r="IUP1097" s="255"/>
      <c r="IUQ1097" s="255"/>
      <c r="IUR1097" s="255"/>
      <c r="IUS1097" s="255"/>
      <c r="IUT1097" s="255"/>
      <c r="IUU1097" s="255"/>
      <c r="IUV1097" s="255"/>
      <c r="IUW1097" s="255"/>
      <c r="IUX1097" s="255"/>
      <c r="IUY1097" s="255"/>
      <c r="IUZ1097" s="255"/>
      <c r="IVA1097" s="255"/>
      <c r="IVB1097" s="255"/>
      <c r="IVC1097" s="255"/>
      <c r="IVD1097" s="255"/>
      <c r="IVE1097" s="255"/>
      <c r="IVF1097" s="255"/>
      <c r="IVG1097" s="255"/>
      <c r="IVH1097" s="255"/>
      <c r="IVI1097" s="255"/>
      <c r="IVJ1097" s="255"/>
      <c r="IVK1097" s="255"/>
      <c r="IVL1097" s="255"/>
      <c r="IVM1097" s="255"/>
      <c r="IVN1097" s="255"/>
      <c r="IVO1097" s="255"/>
      <c r="IVP1097" s="255"/>
      <c r="IVQ1097" s="255"/>
      <c r="IVR1097" s="255"/>
      <c r="IVS1097" s="255"/>
      <c r="IVT1097" s="255"/>
      <c r="IVU1097" s="255"/>
      <c r="IVV1097" s="255"/>
      <c r="IVW1097" s="255"/>
      <c r="IVX1097" s="255"/>
      <c r="IVY1097" s="255"/>
      <c r="IVZ1097" s="255"/>
      <c r="IWA1097" s="255"/>
      <c r="IWB1097" s="255"/>
      <c r="IWC1097" s="255"/>
      <c r="IWD1097" s="255"/>
      <c r="IWE1097" s="255"/>
      <c r="IWF1097" s="255"/>
      <c r="IWG1097" s="255"/>
      <c r="IWH1097" s="255"/>
      <c r="IWI1097" s="255"/>
      <c r="IWJ1097" s="255"/>
      <c r="IWK1097" s="255"/>
      <c r="IWL1097" s="255"/>
      <c r="IWM1097" s="255"/>
      <c r="IWN1097" s="255"/>
      <c r="IWO1097" s="255"/>
      <c r="IWP1097" s="255"/>
      <c r="IWQ1097" s="255"/>
      <c r="IWR1097" s="255"/>
      <c r="IWS1097" s="255"/>
      <c r="IWT1097" s="255"/>
      <c r="IWU1097" s="255"/>
      <c r="IWV1097" s="255"/>
      <c r="IWW1097" s="255"/>
      <c r="IWX1097" s="255"/>
      <c r="IWY1097" s="255"/>
      <c r="IWZ1097" s="255"/>
      <c r="IXA1097" s="255"/>
      <c r="IXB1097" s="255"/>
      <c r="IXC1097" s="255"/>
      <c r="IXD1097" s="255"/>
      <c r="IXE1097" s="255"/>
      <c r="IXF1097" s="255"/>
      <c r="IXG1097" s="255"/>
      <c r="IXH1097" s="255"/>
      <c r="IXI1097" s="255"/>
      <c r="IXJ1097" s="255"/>
      <c r="IXK1097" s="255"/>
      <c r="IXL1097" s="255"/>
      <c r="IXM1097" s="255"/>
      <c r="IXN1097" s="255"/>
      <c r="IXO1097" s="255"/>
      <c r="IXP1097" s="255"/>
      <c r="IXQ1097" s="255"/>
      <c r="IXR1097" s="255"/>
      <c r="IXS1097" s="255"/>
      <c r="IXT1097" s="255"/>
      <c r="IXU1097" s="255"/>
      <c r="IXV1097" s="255"/>
      <c r="IXW1097" s="255"/>
      <c r="IXX1097" s="255"/>
      <c r="IXY1097" s="255"/>
      <c r="IXZ1097" s="255"/>
      <c r="IYA1097" s="255"/>
      <c r="IYB1097" s="255"/>
      <c r="IYC1097" s="255"/>
      <c r="IYD1097" s="255"/>
      <c r="IYE1097" s="255"/>
      <c r="IYF1097" s="255"/>
      <c r="IYG1097" s="255"/>
      <c r="IYH1097" s="255"/>
      <c r="IYI1097" s="255"/>
      <c r="IYJ1097" s="255"/>
      <c r="IYK1097" s="255"/>
      <c r="IYL1097" s="255"/>
      <c r="IYM1097" s="255"/>
      <c r="IYN1097" s="255"/>
      <c r="IYO1097" s="255"/>
      <c r="IYP1097" s="255"/>
      <c r="IYQ1097" s="255"/>
      <c r="IYR1097" s="255"/>
      <c r="IYS1097" s="255"/>
      <c r="IYT1097" s="255"/>
      <c r="IYU1097" s="255"/>
      <c r="IYV1097" s="255"/>
      <c r="IYW1097" s="255"/>
      <c r="IYX1097" s="255"/>
      <c r="IYY1097" s="255"/>
      <c r="IYZ1097" s="255"/>
      <c r="IZA1097" s="255"/>
      <c r="IZB1097" s="255"/>
      <c r="IZC1097" s="255"/>
      <c r="IZD1097" s="255"/>
      <c r="IZE1097" s="255"/>
      <c r="IZF1097" s="255"/>
      <c r="IZG1097" s="255"/>
      <c r="IZH1097" s="255"/>
      <c r="IZI1097" s="255"/>
      <c r="IZJ1097" s="255"/>
      <c r="IZK1097" s="255"/>
      <c r="IZL1097" s="255"/>
      <c r="IZM1097" s="255"/>
      <c r="IZN1097" s="255"/>
      <c r="IZO1097" s="255"/>
      <c r="IZP1097" s="255"/>
      <c r="IZQ1097" s="255"/>
      <c r="IZR1097" s="255"/>
      <c r="IZS1097" s="255"/>
      <c r="IZT1097" s="255"/>
      <c r="IZU1097" s="255"/>
      <c r="IZV1097" s="255"/>
      <c r="IZW1097" s="255"/>
      <c r="IZX1097" s="255"/>
      <c r="IZY1097" s="255"/>
      <c r="IZZ1097" s="255"/>
      <c r="JAA1097" s="255"/>
      <c r="JAB1097" s="255"/>
      <c r="JAC1097" s="255"/>
      <c r="JAD1097" s="255"/>
      <c r="JAE1097" s="255"/>
      <c r="JAF1097" s="255"/>
      <c r="JAG1097" s="255"/>
      <c r="JAH1097" s="255"/>
      <c r="JAI1097" s="255"/>
      <c r="JAJ1097" s="255"/>
      <c r="JAK1097" s="255"/>
      <c r="JAL1097" s="255"/>
      <c r="JAM1097" s="255"/>
      <c r="JAN1097" s="255"/>
      <c r="JAO1097" s="255"/>
      <c r="JAP1097" s="255"/>
      <c r="JAQ1097" s="255"/>
      <c r="JAR1097" s="255"/>
      <c r="JAS1097" s="255"/>
      <c r="JAT1097" s="255"/>
      <c r="JAU1097" s="255"/>
      <c r="JAV1097" s="255"/>
      <c r="JAW1097" s="255"/>
      <c r="JAX1097" s="255"/>
      <c r="JAY1097" s="255"/>
      <c r="JAZ1097" s="255"/>
      <c r="JBA1097" s="255"/>
      <c r="JBB1097" s="255"/>
      <c r="JBC1097" s="255"/>
      <c r="JBD1097" s="255"/>
      <c r="JBE1097" s="255"/>
      <c r="JBF1097" s="255"/>
      <c r="JBG1097" s="255"/>
      <c r="JBH1097" s="255"/>
      <c r="JBI1097" s="255"/>
      <c r="JBJ1097" s="255"/>
      <c r="JBK1097" s="255"/>
      <c r="JBL1097" s="255"/>
      <c r="JBM1097" s="255"/>
      <c r="JBN1097" s="255"/>
      <c r="JBO1097" s="255"/>
      <c r="JBP1097" s="255"/>
      <c r="JBQ1097" s="255"/>
      <c r="JBR1097" s="255"/>
      <c r="JBS1097" s="255"/>
      <c r="JBT1097" s="255"/>
      <c r="JBU1097" s="255"/>
      <c r="JBV1097" s="255"/>
      <c r="JBW1097" s="255"/>
      <c r="JBX1097" s="255"/>
      <c r="JBY1097" s="255"/>
      <c r="JBZ1097" s="255"/>
      <c r="JCA1097" s="255"/>
      <c r="JCB1097" s="255"/>
      <c r="JCC1097" s="255"/>
      <c r="JCD1097" s="255"/>
      <c r="JCE1097" s="255"/>
      <c r="JCF1097" s="255"/>
      <c r="JCG1097" s="255"/>
      <c r="JCH1097" s="255"/>
      <c r="JCI1097" s="255"/>
      <c r="JCJ1097" s="255"/>
      <c r="JCK1097" s="255"/>
      <c r="JCL1097" s="255"/>
      <c r="JCM1097" s="255"/>
      <c r="JCN1097" s="255"/>
      <c r="JCO1097" s="255"/>
      <c r="JCP1097" s="255"/>
      <c r="JCQ1097" s="255"/>
      <c r="JCR1097" s="255"/>
      <c r="JCS1097" s="255"/>
      <c r="JCT1097" s="255"/>
      <c r="JCU1097" s="255"/>
      <c r="JCV1097" s="255"/>
      <c r="JCW1097" s="255"/>
      <c r="JCX1097" s="255"/>
      <c r="JCY1097" s="255"/>
      <c r="JCZ1097" s="255"/>
      <c r="JDA1097" s="255"/>
      <c r="JDB1097" s="255"/>
      <c r="JDC1097" s="255"/>
      <c r="JDD1097" s="255"/>
      <c r="JDE1097" s="255"/>
      <c r="JDF1097" s="255"/>
      <c r="JDG1097" s="255"/>
      <c r="JDH1097" s="255"/>
      <c r="JDI1097" s="255"/>
      <c r="JDJ1097" s="255"/>
      <c r="JDK1097" s="255"/>
      <c r="JDL1097" s="255"/>
      <c r="JDM1097" s="255"/>
      <c r="JDN1097" s="255"/>
      <c r="JDO1097" s="255"/>
      <c r="JDP1097" s="255"/>
      <c r="JDQ1097" s="255"/>
      <c r="JDR1097" s="255"/>
      <c r="JDS1097" s="255"/>
      <c r="JDT1097" s="255"/>
      <c r="JDU1097" s="255"/>
      <c r="JDV1097" s="255"/>
      <c r="JDW1097" s="255"/>
      <c r="JDX1097" s="255"/>
      <c r="JDY1097" s="255"/>
      <c r="JDZ1097" s="255"/>
      <c r="JEA1097" s="255"/>
      <c r="JEB1097" s="255"/>
      <c r="JEC1097" s="255"/>
      <c r="JED1097" s="255"/>
      <c r="JEE1097" s="255"/>
      <c r="JEF1097" s="255"/>
      <c r="JEG1097" s="255"/>
      <c r="JEH1097" s="255"/>
      <c r="JEI1097" s="255"/>
      <c r="JEJ1097" s="255"/>
      <c r="JEK1097" s="255"/>
      <c r="JEL1097" s="255"/>
      <c r="JEM1097" s="255"/>
      <c r="JEN1097" s="255"/>
      <c r="JEO1097" s="255"/>
      <c r="JEP1097" s="255"/>
      <c r="JEQ1097" s="255"/>
      <c r="JER1097" s="255"/>
      <c r="JES1097" s="255"/>
      <c r="JET1097" s="255"/>
      <c r="JEU1097" s="255"/>
      <c r="JEV1097" s="255"/>
      <c r="JEW1097" s="255"/>
      <c r="JEX1097" s="255"/>
      <c r="JEY1097" s="255"/>
      <c r="JEZ1097" s="255"/>
      <c r="JFA1097" s="255"/>
      <c r="JFB1097" s="255"/>
      <c r="JFC1097" s="255"/>
      <c r="JFD1097" s="255"/>
      <c r="JFE1097" s="255"/>
      <c r="JFF1097" s="255"/>
      <c r="JFG1097" s="255"/>
      <c r="JFH1097" s="255"/>
      <c r="JFI1097" s="255"/>
      <c r="JFJ1097" s="255"/>
      <c r="JFK1097" s="255"/>
      <c r="JFL1097" s="255"/>
      <c r="JFM1097" s="255"/>
      <c r="JFN1097" s="255"/>
      <c r="JFO1097" s="255"/>
      <c r="JFP1097" s="255"/>
      <c r="JFQ1097" s="255"/>
      <c r="JFR1097" s="255"/>
      <c r="JFS1097" s="255"/>
      <c r="JFT1097" s="255"/>
      <c r="JFU1097" s="255"/>
      <c r="JFV1097" s="255"/>
      <c r="JFW1097" s="255"/>
      <c r="JFX1097" s="255"/>
      <c r="JFY1097" s="255"/>
      <c r="JFZ1097" s="255"/>
      <c r="JGA1097" s="255"/>
      <c r="JGB1097" s="255"/>
      <c r="JGC1097" s="255"/>
      <c r="JGD1097" s="255"/>
      <c r="JGE1097" s="255"/>
      <c r="JGF1097" s="255"/>
      <c r="JGG1097" s="255"/>
      <c r="JGH1097" s="255"/>
      <c r="JGI1097" s="255"/>
      <c r="JGJ1097" s="255"/>
      <c r="JGK1097" s="255"/>
      <c r="JGL1097" s="255"/>
      <c r="JGM1097" s="255"/>
      <c r="JGN1097" s="255"/>
      <c r="JGO1097" s="255"/>
      <c r="JGP1097" s="255"/>
      <c r="JGQ1097" s="255"/>
      <c r="JGR1097" s="255"/>
      <c r="JGS1097" s="255"/>
      <c r="JGT1097" s="255"/>
      <c r="JGU1097" s="255"/>
      <c r="JGV1097" s="255"/>
      <c r="JGW1097" s="255"/>
      <c r="JGX1097" s="255"/>
      <c r="JGY1097" s="255"/>
      <c r="JGZ1097" s="255"/>
      <c r="JHA1097" s="255"/>
      <c r="JHB1097" s="255"/>
      <c r="JHC1097" s="255"/>
      <c r="JHD1097" s="255"/>
      <c r="JHE1097" s="255"/>
      <c r="JHF1097" s="255"/>
      <c r="JHG1097" s="255"/>
      <c r="JHH1097" s="255"/>
      <c r="JHI1097" s="255"/>
      <c r="JHJ1097" s="255"/>
      <c r="JHK1097" s="255"/>
      <c r="JHL1097" s="255"/>
      <c r="JHM1097" s="255"/>
      <c r="JHN1097" s="255"/>
      <c r="JHO1097" s="255"/>
      <c r="JHP1097" s="255"/>
      <c r="JHQ1097" s="255"/>
      <c r="JHR1097" s="255"/>
      <c r="JHS1097" s="255"/>
      <c r="JHT1097" s="255"/>
      <c r="JHU1097" s="255"/>
      <c r="JHV1097" s="255"/>
      <c r="JHW1097" s="255"/>
      <c r="JHX1097" s="255"/>
      <c r="JHY1097" s="255"/>
      <c r="JHZ1097" s="255"/>
      <c r="JIA1097" s="255"/>
      <c r="JIB1097" s="255"/>
      <c r="JIC1097" s="255"/>
      <c r="JID1097" s="255"/>
      <c r="JIE1097" s="255"/>
      <c r="JIF1097" s="255"/>
      <c r="JIG1097" s="255"/>
      <c r="JIH1097" s="255"/>
      <c r="JII1097" s="255"/>
      <c r="JIJ1097" s="255"/>
      <c r="JIK1097" s="255"/>
      <c r="JIL1097" s="255"/>
      <c r="JIM1097" s="255"/>
      <c r="JIN1097" s="255"/>
      <c r="JIO1097" s="255"/>
      <c r="JIP1097" s="255"/>
      <c r="JIQ1097" s="255"/>
      <c r="JIR1097" s="255"/>
      <c r="JIS1097" s="255"/>
      <c r="JIT1097" s="255"/>
      <c r="JIU1097" s="255"/>
      <c r="JIV1097" s="255"/>
      <c r="JIW1097" s="255"/>
      <c r="JIX1097" s="255"/>
      <c r="JIY1097" s="255"/>
      <c r="JIZ1097" s="255"/>
      <c r="JJA1097" s="255"/>
      <c r="JJB1097" s="255"/>
      <c r="JJC1097" s="255"/>
      <c r="JJD1097" s="255"/>
      <c r="JJE1097" s="255"/>
      <c r="JJF1097" s="255"/>
      <c r="JJG1097" s="255"/>
      <c r="JJH1097" s="255"/>
      <c r="JJI1097" s="255"/>
      <c r="JJJ1097" s="255"/>
      <c r="JJK1097" s="255"/>
      <c r="JJL1097" s="255"/>
      <c r="JJM1097" s="255"/>
      <c r="JJN1097" s="255"/>
      <c r="JJO1097" s="255"/>
      <c r="JJP1097" s="255"/>
      <c r="JJQ1097" s="255"/>
      <c r="JJR1097" s="255"/>
      <c r="JJS1097" s="255"/>
      <c r="JJT1097" s="255"/>
      <c r="JJU1097" s="255"/>
      <c r="JJV1097" s="255"/>
      <c r="JJW1097" s="255"/>
      <c r="JJX1097" s="255"/>
      <c r="JJY1097" s="255"/>
      <c r="JJZ1097" s="255"/>
      <c r="JKA1097" s="255"/>
      <c r="JKB1097" s="255"/>
      <c r="JKC1097" s="255"/>
      <c r="JKD1097" s="255"/>
      <c r="JKE1097" s="255"/>
      <c r="JKF1097" s="255"/>
      <c r="JKG1097" s="255"/>
      <c r="JKH1097" s="255"/>
      <c r="JKI1097" s="255"/>
      <c r="JKJ1097" s="255"/>
      <c r="JKK1097" s="255"/>
      <c r="JKL1097" s="255"/>
      <c r="JKM1097" s="255"/>
      <c r="JKN1097" s="255"/>
      <c r="JKO1097" s="255"/>
      <c r="JKP1097" s="255"/>
      <c r="JKQ1097" s="255"/>
      <c r="JKR1097" s="255"/>
      <c r="JKS1097" s="255"/>
      <c r="JKT1097" s="255"/>
      <c r="JKU1097" s="255"/>
      <c r="JKV1097" s="255"/>
      <c r="JKW1097" s="255"/>
      <c r="JKX1097" s="255"/>
      <c r="JKY1097" s="255"/>
      <c r="JKZ1097" s="255"/>
      <c r="JLA1097" s="255"/>
      <c r="JLB1097" s="255"/>
      <c r="JLC1097" s="255"/>
      <c r="JLD1097" s="255"/>
      <c r="JLE1097" s="255"/>
      <c r="JLF1097" s="255"/>
      <c r="JLG1097" s="255"/>
      <c r="JLH1097" s="255"/>
      <c r="JLI1097" s="255"/>
      <c r="JLJ1097" s="255"/>
      <c r="JLK1097" s="255"/>
      <c r="JLL1097" s="255"/>
      <c r="JLM1097" s="255"/>
      <c r="JLN1097" s="255"/>
      <c r="JLO1097" s="255"/>
      <c r="JLP1097" s="255"/>
      <c r="JLQ1097" s="255"/>
      <c r="JLR1097" s="255"/>
      <c r="JLS1097" s="255"/>
      <c r="JLT1097" s="255"/>
      <c r="JLU1097" s="255"/>
      <c r="JLV1097" s="255"/>
      <c r="JLW1097" s="255"/>
      <c r="JLX1097" s="255"/>
      <c r="JLY1097" s="255"/>
      <c r="JLZ1097" s="255"/>
      <c r="JMA1097" s="255"/>
      <c r="JMB1097" s="255"/>
      <c r="JMC1097" s="255"/>
      <c r="JMD1097" s="255"/>
      <c r="JME1097" s="255"/>
      <c r="JMF1097" s="255"/>
      <c r="JMG1097" s="255"/>
      <c r="JMH1097" s="255"/>
      <c r="JMI1097" s="255"/>
      <c r="JMJ1097" s="255"/>
      <c r="JMK1097" s="255"/>
      <c r="JML1097" s="255"/>
      <c r="JMM1097" s="255"/>
      <c r="JMN1097" s="255"/>
      <c r="JMO1097" s="255"/>
      <c r="JMP1097" s="255"/>
      <c r="JMQ1097" s="255"/>
      <c r="JMR1097" s="255"/>
      <c r="JMS1097" s="255"/>
      <c r="JMT1097" s="255"/>
      <c r="JMU1097" s="255"/>
      <c r="JMV1097" s="255"/>
      <c r="JMW1097" s="255"/>
      <c r="JMX1097" s="255"/>
      <c r="JMY1097" s="255"/>
      <c r="JMZ1097" s="255"/>
      <c r="JNA1097" s="255"/>
      <c r="JNB1097" s="255"/>
      <c r="JNC1097" s="255"/>
      <c r="JND1097" s="255"/>
      <c r="JNE1097" s="255"/>
      <c r="JNF1097" s="255"/>
      <c r="JNG1097" s="255"/>
      <c r="JNH1097" s="255"/>
      <c r="JNI1097" s="255"/>
      <c r="JNJ1097" s="255"/>
      <c r="JNK1097" s="255"/>
      <c r="JNL1097" s="255"/>
      <c r="JNM1097" s="255"/>
      <c r="JNN1097" s="255"/>
      <c r="JNO1097" s="255"/>
      <c r="JNP1097" s="255"/>
      <c r="JNQ1097" s="255"/>
      <c r="JNR1097" s="255"/>
      <c r="JNS1097" s="255"/>
      <c r="JNT1097" s="255"/>
      <c r="JNU1097" s="255"/>
      <c r="JNV1097" s="255"/>
      <c r="JNW1097" s="255"/>
      <c r="JNX1097" s="255"/>
      <c r="JNY1097" s="255"/>
      <c r="JNZ1097" s="255"/>
      <c r="JOA1097" s="255"/>
      <c r="JOB1097" s="255"/>
      <c r="JOC1097" s="255"/>
      <c r="JOD1097" s="255"/>
      <c r="JOE1097" s="255"/>
      <c r="JOF1097" s="255"/>
      <c r="JOG1097" s="255"/>
      <c r="JOH1097" s="255"/>
      <c r="JOI1097" s="255"/>
      <c r="JOJ1097" s="255"/>
      <c r="JOK1097" s="255"/>
      <c r="JOL1097" s="255"/>
      <c r="JOM1097" s="255"/>
      <c r="JON1097" s="255"/>
      <c r="JOO1097" s="255"/>
      <c r="JOP1097" s="255"/>
      <c r="JOQ1097" s="255"/>
      <c r="JOR1097" s="255"/>
      <c r="JOS1097" s="255"/>
      <c r="JOT1097" s="255"/>
      <c r="JOU1097" s="255"/>
      <c r="JOV1097" s="255"/>
      <c r="JOW1097" s="255"/>
      <c r="JOX1097" s="255"/>
      <c r="JOY1097" s="255"/>
      <c r="JOZ1097" s="255"/>
      <c r="JPA1097" s="255"/>
      <c r="JPB1097" s="255"/>
      <c r="JPC1097" s="255"/>
      <c r="JPD1097" s="255"/>
      <c r="JPE1097" s="255"/>
      <c r="JPF1097" s="255"/>
      <c r="JPG1097" s="255"/>
      <c r="JPH1097" s="255"/>
      <c r="JPI1097" s="255"/>
      <c r="JPJ1097" s="255"/>
      <c r="JPK1097" s="255"/>
      <c r="JPL1097" s="255"/>
      <c r="JPM1097" s="255"/>
      <c r="JPN1097" s="255"/>
      <c r="JPO1097" s="255"/>
      <c r="JPP1097" s="255"/>
      <c r="JPQ1097" s="255"/>
      <c r="JPR1097" s="255"/>
      <c r="JPS1097" s="255"/>
      <c r="JPT1097" s="255"/>
      <c r="JPU1097" s="255"/>
      <c r="JPV1097" s="255"/>
      <c r="JPW1097" s="255"/>
      <c r="JPX1097" s="255"/>
      <c r="JPY1097" s="255"/>
      <c r="JPZ1097" s="255"/>
      <c r="JQA1097" s="255"/>
      <c r="JQB1097" s="255"/>
      <c r="JQC1097" s="255"/>
      <c r="JQD1097" s="255"/>
      <c r="JQE1097" s="255"/>
      <c r="JQF1097" s="255"/>
      <c r="JQG1097" s="255"/>
      <c r="JQH1097" s="255"/>
      <c r="JQI1097" s="255"/>
      <c r="JQJ1097" s="255"/>
      <c r="JQK1097" s="255"/>
      <c r="JQL1097" s="255"/>
      <c r="JQM1097" s="255"/>
      <c r="JQN1097" s="255"/>
      <c r="JQO1097" s="255"/>
      <c r="JQP1097" s="255"/>
      <c r="JQQ1097" s="255"/>
      <c r="JQR1097" s="255"/>
      <c r="JQS1097" s="255"/>
      <c r="JQT1097" s="255"/>
      <c r="JQU1097" s="255"/>
      <c r="JQV1097" s="255"/>
      <c r="JQW1097" s="255"/>
      <c r="JQX1097" s="255"/>
      <c r="JQY1097" s="255"/>
      <c r="JQZ1097" s="255"/>
      <c r="JRA1097" s="255"/>
      <c r="JRB1097" s="255"/>
      <c r="JRC1097" s="255"/>
      <c r="JRD1097" s="255"/>
      <c r="JRE1097" s="255"/>
      <c r="JRF1097" s="255"/>
      <c r="JRG1097" s="255"/>
      <c r="JRH1097" s="255"/>
      <c r="JRI1097" s="255"/>
      <c r="JRJ1097" s="255"/>
      <c r="JRK1097" s="255"/>
      <c r="JRL1097" s="255"/>
      <c r="JRM1097" s="255"/>
      <c r="JRN1097" s="255"/>
      <c r="JRO1097" s="255"/>
      <c r="JRP1097" s="255"/>
      <c r="JRQ1097" s="255"/>
      <c r="JRR1097" s="255"/>
      <c r="JRS1097" s="255"/>
      <c r="JRT1097" s="255"/>
      <c r="JRU1097" s="255"/>
      <c r="JRV1097" s="255"/>
      <c r="JRW1097" s="255"/>
      <c r="JRX1097" s="255"/>
      <c r="JRY1097" s="255"/>
      <c r="JRZ1097" s="255"/>
      <c r="JSA1097" s="255"/>
      <c r="JSB1097" s="255"/>
      <c r="JSC1097" s="255"/>
      <c r="JSD1097" s="255"/>
      <c r="JSE1097" s="255"/>
      <c r="JSF1097" s="255"/>
      <c r="JSG1097" s="255"/>
      <c r="JSH1097" s="255"/>
      <c r="JSI1097" s="255"/>
      <c r="JSJ1097" s="255"/>
      <c r="JSK1097" s="255"/>
      <c r="JSL1097" s="255"/>
      <c r="JSM1097" s="255"/>
      <c r="JSN1097" s="255"/>
      <c r="JSO1097" s="255"/>
      <c r="JSP1097" s="255"/>
      <c r="JSQ1097" s="255"/>
      <c r="JSR1097" s="255"/>
      <c r="JSS1097" s="255"/>
      <c r="JST1097" s="255"/>
      <c r="JSU1097" s="255"/>
      <c r="JSV1097" s="255"/>
      <c r="JSW1097" s="255"/>
      <c r="JSX1097" s="255"/>
      <c r="JSY1097" s="255"/>
      <c r="JSZ1097" s="255"/>
      <c r="JTA1097" s="255"/>
      <c r="JTB1097" s="255"/>
      <c r="JTC1097" s="255"/>
      <c r="JTD1097" s="255"/>
      <c r="JTE1097" s="255"/>
      <c r="JTF1097" s="255"/>
      <c r="JTG1097" s="255"/>
      <c r="JTH1097" s="255"/>
      <c r="JTI1097" s="255"/>
      <c r="JTJ1097" s="255"/>
      <c r="JTK1097" s="255"/>
      <c r="JTL1097" s="255"/>
      <c r="JTM1097" s="255"/>
      <c r="JTN1097" s="255"/>
      <c r="JTO1097" s="255"/>
      <c r="JTP1097" s="255"/>
      <c r="JTQ1097" s="255"/>
      <c r="JTR1097" s="255"/>
      <c r="JTS1097" s="255"/>
      <c r="JTT1097" s="255"/>
      <c r="JTU1097" s="255"/>
      <c r="JTV1097" s="255"/>
      <c r="JTW1097" s="255"/>
      <c r="JTX1097" s="255"/>
      <c r="JTY1097" s="255"/>
      <c r="JTZ1097" s="255"/>
      <c r="JUA1097" s="255"/>
      <c r="JUB1097" s="255"/>
      <c r="JUC1097" s="255"/>
      <c r="JUD1097" s="255"/>
      <c r="JUE1097" s="255"/>
      <c r="JUF1097" s="255"/>
      <c r="JUG1097" s="255"/>
      <c r="JUH1097" s="255"/>
      <c r="JUI1097" s="255"/>
      <c r="JUJ1097" s="255"/>
      <c r="JUK1097" s="255"/>
      <c r="JUL1097" s="255"/>
      <c r="JUM1097" s="255"/>
      <c r="JUN1097" s="255"/>
      <c r="JUO1097" s="255"/>
      <c r="JUP1097" s="255"/>
      <c r="JUQ1097" s="255"/>
      <c r="JUR1097" s="255"/>
      <c r="JUS1097" s="255"/>
      <c r="JUT1097" s="255"/>
      <c r="JUU1097" s="255"/>
      <c r="JUV1097" s="255"/>
      <c r="JUW1097" s="255"/>
      <c r="JUX1097" s="255"/>
      <c r="JUY1097" s="255"/>
      <c r="JUZ1097" s="255"/>
      <c r="JVA1097" s="255"/>
      <c r="JVB1097" s="255"/>
      <c r="JVC1097" s="255"/>
      <c r="JVD1097" s="255"/>
      <c r="JVE1097" s="255"/>
      <c r="JVF1097" s="255"/>
      <c r="JVG1097" s="255"/>
      <c r="JVH1097" s="255"/>
      <c r="JVI1097" s="255"/>
      <c r="JVJ1097" s="255"/>
      <c r="JVK1097" s="255"/>
      <c r="JVL1097" s="255"/>
      <c r="JVM1097" s="255"/>
      <c r="JVN1097" s="255"/>
      <c r="JVO1097" s="255"/>
      <c r="JVP1097" s="255"/>
      <c r="JVQ1097" s="255"/>
      <c r="JVR1097" s="255"/>
      <c r="JVS1097" s="255"/>
      <c r="JVT1097" s="255"/>
      <c r="JVU1097" s="255"/>
      <c r="JVV1097" s="255"/>
      <c r="JVW1097" s="255"/>
      <c r="JVX1097" s="255"/>
      <c r="JVY1097" s="255"/>
      <c r="JVZ1097" s="255"/>
      <c r="JWA1097" s="255"/>
      <c r="JWB1097" s="255"/>
      <c r="JWC1097" s="255"/>
      <c r="JWD1097" s="255"/>
      <c r="JWE1097" s="255"/>
      <c r="JWF1097" s="255"/>
      <c r="JWG1097" s="255"/>
      <c r="JWH1097" s="255"/>
      <c r="JWI1097" s="255"/>
      <c r="JWJ1097" s="255"/>
      <c r="JWK1097" s="255"/>
      <c r="JWL1097" s="255"/>
      <c r="JWM1097" s="255"/>
      <c r="JWN1097" s="255"/>
      <c r="JWO1097" s="255"/>
      <c r="JWP1097" s="255"/>
      <c r="JWQ1097" s="255"/>
      <c r="JWR1097" s="255"/>
      <c r="JWS1097" s="255"/>
      <c r="JWT1097" s="255"/>
      <c r="JWU1097" s="255"/>
      <c r="JWV1097" s="255"/>
      <c r="JWW1097" s="255"/>
      <c r="JWX1097" s="255"/>
      <c r="JWY1097" s="255"/>
      <c r="JWZ1097" s="255"/>
      <c r="JXA1097" s="255"/>
      <c r="JXB1097" s="255"/>
      <c r="JXC1097" s="255"/>
      <c r="JXD1097" s="255"/>
      <c r="JXE1097" s="255"/>
      <c r="JXF1097" s="255"/>
      <c r="JXG1097" s="255"/>
      <c r="JXH1097" s="255"/>
      <c r="JXI1097" s="255"/>
      <c r="JXJ1097" s="255"/>
      <c r="JXK1097" s="255"/>
      <c r="JXL1097" s="255"/>
      <c r="JXM1097" s="255"/>
      <c r="JXN1097" s="255"/>
      <c r="JXO1097" s="255"/>
      <c r="JXP1097" s="255"/>
      <c r="JXQ1097" s="255"/>
      <c r="JXR1097" s="255"/>
      <c r="JXS1097" s="255"/>
      <c r="JXT1097" s="255"/>
      <c r="JXU1097" s="255"/>
      <c r="JXV1097" s="255"/>
      <c r="JXW1097" s="255"/>
      <c r="JXX1097" s="255"/>
      <c r="JXY1097" s="255"/>
      <c r="JXZ1097" s="255"/>
      <c r="JYA1097" s="255"/>
      <c r="JYB1097" s="255"/>
      <c r="JYC1097" s="255"/>
      <c r="JYD1097" s="255"/>
      <c r="JYE1097" s="255"/>
      <c r="JYF1097" s="255"/>
      <c r="JYG1097" s="255"/>
      <c r="JYH1097" s="255"/>
      <c r="JYI1097" s="255"/>
      <c r="JYJ1097" s="255"/>
      <c r="JYK1097" s="255"/>
      <c r="JYL1097" s="255"/>
      <c r="JYM1097" s="255"/>
      <c r="JYN1097" s="255"/>
      <c r="JYO1097" s="255"/>
      <c r="JYP1097" s="255"/>
      <c r="JYQ1097" s="255"/>
      <c r="JYR1097" s="255"/>
      <c r="JYS1097" s="255"/>
      <c r="JYT1097" s="255"/>
      <c r="JYU1097" s="255"/>
      <c r="JYV1097" s="255"/>
      <c r="JYW1097" s="255"/>
      <c r="JYX1097" s="255"/>
      <c r="JYY1097" s="255"/>
      <c r="JYZ1097" s="255"/>
      <c r="JZA1097" s="255"/>
      <c r="JZB1097" s="255"/>
      <c r="JZC1097" s="255"/>
      <c r="JZD1097" s="255"/>
      <c r="JZE1097" s="255"/>
      <c r="JZF1097" s="255"/>
      <c r="JZG1097" s="255"/>
      <c r="JZH1097" s="255"/>
      <c r="JZI1097" s="255"/>
      <c r="JZJ1097" s="255"/>
      <c r="JZK1097" s="255"/>
      <c r="JZL1097" s="255"/>
      <c r="JZM1097" s="255"/>
      <c r="JZN1097" s="255"/>
      <c r="JZO1097" s="255"/>
      <c r="JZP1097" s="255"/>
      <c r="JZQ1097" s="255"/>
      <c r="JZR1097" s="255"/>
      <c r="JZS1097" s="255"/>
      <c r="JZT1097" s="255"/>
      <c r="JZU1097" s="255"/>
      <c r="JZV1097" s="255"/>
      <c r="JZW1097" s="255"/>
      <c r="JZX1097" s="255"/>
      <c r="JZY1097" s="255"/>
      <c r="JZZ1097" s="255"/>
      <c r="KAA1097" s="255"/>
      <c r="KAB1097" s="255"/>
      <c r="KAC1097" s="255"/>
      <c r="KAD1097" s="255"/>
      <c r="KAE1097" s="255"/>
      <c r="KAF1097" s="255"/>
      <c r="KAG1097" s="255"/>
      <c r="KAH1097" s="255"/>
      <c r="KAI1097" s="255"/>
      <c r="KAJ1097" s="255"/>
      <c r="KAK1097" s="255"/>
      <c r="KAL1097" s="255"/>
      <c r="KAM1097" s="255"/>
      <c r="KAN1097" s="255"/>
      <c r="KAO1097" s="255"/>
      <c r="KAP1097" s="255"/>
      <c r="KAQ1097" s="255"/>
      <c r="KAR1097" s="255"/>
      <c r="KAS1097" s="255"/>
      <c r="KAT1097" s="255"/>
      <c r="KAU1097" s="255"/>
      <c r="KAV1097" s="255"/>
      <c r="KAW1097" s="255"/>
      <c r="KAX1097" s="255"/>
      <c r="KAY1097" s="255"/>
      <c r="KAZ1097" s="255"/>
      <c r="KBA1097" s="255"/>
      <c r="KBB1097" s="255"/>
      <c r="KBC1097" s="255"/>
      <c r="KBD1097" s="255"/>
      <c r="KBE1097" s="255"/>
      <c r="KBF1097" s="255"/>
      <c r="KBG1097" s="255"/>
      <c r="KBH1097" s="255"/>
      <c r="KBI1097" s="255"/>
      <c r="KBJ1097" s="255"/>
      <c r="KBK1097" s="255"/>
      <c r="KBL1097" s="255"/>
      <c r="KBM1097" s="255"/>
      <c r="KBN1097" s="255"/>
      <c r="KBO1097" s="255"/>
      <c r="KBP1097" s="255"/>
      <c r="KBQ1097" s="255"/>
      <c r="KBR1097" s="255"/>
      <c r="KBS1097" s="255"/>
      <c r="KBT1097" s="255"/>
      <c r="KBU1097" s="255"/>
      <c r="KBV1097" s="255"/>
      <c r="KBW1097" s="255"/>
      <c r="KBX1097" s="255"/>
      <c r="KBY1097" s="255"/>
      <c r="KBZ1097" s="255"/>
      <c r="KCA1097" s="255"/>
      <c r="KCB1097" s="255"/>
      <c r="KCC1097" s="255"/>
      <c r="KCD1097" s="255"/>
      <c r="KCE1097" s="255"/>
      <c r="KCF1097" s="255"/>
      <c r="KCG1097" s="255"/>
      <c r="KCH1097" s="255"/>
      <c r="KCI1097" s="255"/>
      <c r="KCJ1097" s="255"/>
      <c r="KCK1097" s="255"/>
      <c r="KCL1097" s="255"/>
      <c r="KCM1097" s="255"/>
      <c r="KCN1097" s="255"/>
      <c r="KCO1097" s="255"/>
      <c r="KCP1097" s="255"/>
      <c r="KCQ1097" s="255"/>
      <c r="KCR1097" s="255"/>
      <c r="KCS1097" s="255"/>
      <c r="KCT1097" s="255"/>
      <c r="KCU1097" s="255"/>
      <c r="KCV1097" s="255"/>
      <c r="KCW1097" s="255"/>
      <c r="KCX1097" s="255"/>
      <c r="KCY1097" s="255"/>
      <c r="KCZ1097" s="255"/>
      <c r="KDA1097" s="255"/>
      <c r="KDB1097" s="255"/>
      <c r="KDC1097" s="255"/>
      <c r="KDD1097" s="255"/>
      <c r="KDE1097" s="255"/>
      <c r="KDF1097" s="255"/>
      <c r="KDG1097" s="255"/>
      <c r="KDH1097" s="255"/>
      <c r="KDI1097" s="255"/>
      <c r="KDJ1097" s="255"/>
      <c r="KDK1097" s="255"/>
      <c r="KDL1097" s="255"/>
      <c r="KDM1097" s="255"/>
      <c r="KDN1097" s="255"/>
      <c r="KDO1097" s="255"/>
      <c r="KDP1097" s="255"/>
      <c r="KDQ1097" s="255"/>
      <c r="KDR1097" s="255"/>
      <c r="KDS1097" s="255"/>
      <c r="KDT1097" s="255"/>
      <c r="KDU1097" s="255"/>
      <c r="KDV1097" s="255"/>
      <c r="KDW1097" s="255"/>
      <c r="KDX1097" s="255"/>
      <c r="KDY1097" s="255"/>
      <c r="KDZ1097" s="255"/>
      <c r="KEA1097" s="255"/>
      <c r="KEB1097" s="255"/>
      <c r="KEC1097" s="255"/>
      <c r="KED1097" s="255"/>
      <c r="KEE1097" s="255"/>
      <c r="KEF1097" s="255"/>
      <c r="KEG1097" s="255"/>
      <c r="KEH1097" s="255"/>
      <c r="KEI1097" s="255"/>
      <c r="KEJ1097" s="255"/>
      <c r="KEK1097" s="255"/>
      <c r="KEL1097" s="255"/>
      <c r="KEM1097" s="255"/>
      <c r="KEN1097" s="255"/>
      <c r="KEO1097" s="255"/>
      <c r="KEP1097" s="255"/>
      <c r="KEQ1097" s="255"/>
      <c r="KER1097" s="255"/>
      <c r="KES1097" s="255"/>
      <c r="KET1097" s="255"/>
      <c r="KEU1097" s="255"/>
      <c r="KEV1097" s="255"/>
      <c r="KEW1097" s="255"/>
      <c r="KEX1097" s="255"/>
      <c r="KEY1097" s="255"/>
      <c r="KEZ1097" s="255"/>
      <c r="KFA1097" s="255"/>
      <c r="KFB1097" s="255"/>
      <c r="KFC1097" s="255"/>
      <c r="KFD1097" s="255"/>
      <c r="KFE1097" s="255"/>
      <c r="KFF1097" s="255"/>
      <c r="KFG1097" s="255"/>
      <c r="KFH1097" s="255"/>
      <c r="KFI1097" s="255"/>
      <c r="KFJ1097" s="255"/>
      <c r="KFK1097" s="255"/>
      <c r="KFL1097" s="255"/>
      <c r="KFM1097" s="255"/>
      <c r="KFN1097" s="255"/>
      <c r="KFO1097" s="255"/>
      <c r="KFP1097" s="255"/>
      <c r="KFQ1097" s="255"/>
      <c r="KFR1097" s="255"/>
      <c r="KFS1097" s="255"/>
      <c r="KFT1097" s="255"/>
      <c r="KFU1097" s="255"/>
      <c r="KFV1097" s="255"/>
      <c r="KFW1097" s="255"/>
      <c r="KFX1097" s="255"/>
      <c r="KFY1097" s="255"/>
      <c r="KFZ1097" s="255"/>
      <c r="KGA1097" s="255"/>
      <c r="KGB1097" s="255"/>
      <c r="KGC1097" s="255"/>
      <c r="KGD1097" s="255"/>
      <c r="KGE1097" s="255"/>
      <c r="KGF1097" s="255"/>
      <c r="KGG1097" s="255"/>
      <c r="KGH1097" s="255"/>
      <c r="KGI1097" s="255"/>
      <c r="KGJ1097" s="255"/>
      <c r="KGK1097" s="255"/>
      <c r="KGL1097" s="255"/>
      <c r="KGM1097" s="255"/>
      <c r="KGN1097" s="255"/>
      <c r="KGO1097" s="255"/>
      <c r="KGP1097" s="255"/>
      <c r="KGQ1097" s="255"/>
      <c r="KGR1097" s="255"/>
      <c r="KGS1097" s="255"/>
      <c r="KGT1097" s="255"/>
      <c r="KGU1097" s="255"/>
      <c r="KGV1097" s="255"/>
      <c r="KGW1097" s="255"/>
      <c r="KGX1097" s="255"/>
      <c r="KGY1097" s="255"/>
      <c r="KGZ1097" s="255"/>
      <c r="KHA1097" s="255"/>
      <c r="KHB1097" s="255"/>
      <c r="KHC1097" s="255"/>
      <c r="KHD1097" s="255"/>
      <c r="KHE1097" s="255"/>
      <c r="KHF1097" s="255"/>
      <c r="KHG1097" s="255"/>
      <c r="KHH1097" s="255"/>
      <c r="KHI1097" s="255"/>
      <c r="KHJ1097" s="255"/>
      <c r="KHK1097" s="255"/>
      <c r="KHL1097" s="255"/>
      <c r="KHM1097" s="255"/>
      <c r="KHN1097" s="255"/>
      <c r="KHO1097" s="255"/>
      <c r="KHP1097" s="255"/>
      <c r="KHQ1097" s="255"/>
      <c r="KHR1097" s="255"/>
      <c r="KHS1097" s="255"/>
      <c r="KHT1097" s="255"/>
      <c r="KHU1097" s="255"/>
      <c r="KHV1097" s="255"/>
      <c r="KHW1097" s="255"/>
      <c r="KHX1097" s="255"/>
      <c r="KHY1097" s="255"/>
      <c r="KHZ1097" s="255"/>
      <c r="KIA1097" s="255"/>
      <c r="KIB1097" s="255"/>
      <c r="KIC1097" s="255"/>
      <c r="KID1097" s="255"/>
      <c r="KIE1097" s="255"/>
      <c r="KIF1097" s="255"/>
      <c r="KIG1097" s="255"/>
      <c r="KIH1097" s="255"/>
      <c r="KII1097" s="255"/>
      <c r="KIJ1097" s="255"/>
      <c r="KIK1097" s="255"/>
      <c r="KIL1097" s="255"/>
      <c r="KIM1097" s="255"/>
      <c r="KIN1097" s="255"/>
      <c r="KIO1097" s="255"/>
      <c r="KIP1097" s="255"/>
      <c r="KIQ1097" s="255"/>
      <c r="KIR1097" s="255"/>
      <c r="KIS1097" s="255"/>
      <c r="KIT1097" s="255"/>
      <c r="KIU1097" s="255"/>
      <c r="KIV1097" s="255"/>
      <c r="KIW1097" s="255"/>
      <c r="KIX1097" s="255"/>
      <c r="KIY1097" s="255"/>
      <c r="KIZ1097" s="255"/>
      <c r="KJA1097" s="255"/>
      <c r="KJB1097" s="255"/>
      <c r="KJC1097" s="255"/>
      <c r="KJD1097" s="255"/>
      <c r="KJE1097" s="255"/>
      <c r="KJF1097" s="255"/>
      <c r="KJG1097" s="255"/>
      <c r="KJH1097" s="255"/>
      <c r="KJI1097" s="255"/>
      <c r="KJJ1097" s="255"/>
      <c r="KJK1097" s="255"/>
      <c r="KJL1097" s="255"/>
      <c r="KJM1097" s="255"/>
      <c r="KJN1097" s="255"/>
      <c r="KJO1097" s="255"/>
      <c r="KJP1097" s="255"/>
      <c r="KJQ1097" s="255"/>
      <c r="KJR1097" s="255"/>
      <c r="KJS1097" s="255"/>
      <c r="KJT1097" s="255"/>
      <c r="KJU1097" s="255"/>
      <c r="KJV1097" s="255"/>
      <c r="KJW1097" s="255"/>
      <c r="KJX1097" s="255"/>
      <c r="KJY1097" s="255"/>
      <c r="KJZ1097" s="255"/>
      <c r="KKA1097" s="255"/>
      <c r="KKB1097" s="255"/>
      <c r="KKC1097" s="255"/>
      <c r="KKD1097" s="255"/>
      <c r="KKE1097" s="255"/>
      <c r="KKF1097" s="255"/>
      <c r="KKG1097" s="255"/>
      <c r="KKH1097" s="255"/>
      <c r="KKI1097" s="255"/>
      <c r="KKJ1097" s="255"/>
      <c r="KKK1097" s="255"/>
      <c r="KKL1097" s="255"/>
      <c r="KKM1097" s="255"/>
      <c r="KKN1097" s="255"/>
      <c r="KKO1097" s="255"/>
      <c r="KKP1097" s="255"/>
      <c r="KKQ1097" s="255"/>
      <c r="KKR1097" s="255"/>
      <c r="KKS1097" s="255"/>
      <c r="KKT1097" s="255"/>
      <c r="KKU1097" s="255"/>
      <c r="KKV1097" s="255"/>
      <c r="KKW1097" s="255"/>
      <c r="KKX1097" s="255"/>
      <c r="KKY1097" s="255"/>
      <c r="KKZ1097" s="255"/>
      <c r="KLA1097" s="255"/>
      <c r="KLB1097" s="255"/>
      <c r="KLC1097" s="255"/>
      <c r="KLD1097" s="255"/>
      <c r="KLE1097" s="255"/>
      <c r="KLF1097" s="255"/>
      <c r="KLG1097" s="255"/>
      <c r="KLH1097" s="255"/>
      <c r="KLI1097" s="255"/>
      <c r="KLJ1097" s="255"/>
      <c r="KLK1097" s="255"/>
      <c r="KLL1097" s="255"/>
      <c r="KLM1097" s="255"/>
      <c r="KLN1097" s="255"/>
      <c r="KLO1097" s="255"/>
      <c r="KLP1097" s="255"/>
      <c r="KLQ1097" s="255"/>
      <c r="KLR1097" s="255"/>
      <c r="KLS1097" s="255"/>
      <c r="KLT1097" s="255"/>
      <c r="KLU1097" s="255"/>
      <c r="KLV1097" s="255"/>
      <c r="KLW1097" s="255"/>
      <c r="KLX1097" s="255"/>
      <c r="KLY1097" s="255"/>
      <c r="KLZ1097" s="255"/>
      <c r="KMA1097" s="255"/>
      <c r="KMB1097" s="255"/>
      <c r="KMC1097" s="255"/>
      <c r="KMD1097" s="255"/>
      <c r="KME1097" s="255"/>
      <c r="KMF1097" s="255"/>
      <c r="KMG1097" s="255"/>
      <c r="KMH1097" s="255"/>
      <c r="KMI1097" s="255"/>
      <c r="KMJ1097" s="255"/>
      <c r="KMK1097" s="255"/>
      <c r="KML1097" s="255"/>
      <c r="KMM1097" s="255"/>
      <c r="KMN1097" s="255"/>
      <c r="KMO1097" s="255"/>
      <c r="KMP1097" s="255"/>
      <c r="KMQ1097" s="255"/>
      <c r="KMR1097" s="255"/>
      <c r="KMS1097" s="255"/>
      <c r="KMT1097" s="255"/>
      <c r="KMU1097" s="255"/>
      <c r="KMV1097" s="255"/>
      <c r="KMW1097" s="255"/>
      <c r="KMX1097" s="255"/>
      <c r="KMY1097" s="255"/>
      <c r="KMZ1097" s="255"/>
      <c r="KNA1097" s="255"/>
      <c r="KNB1097" s="255"/>
      <c r="KNC1097" s="255"/>
      <c r="KND1097" s="255"/>
      <c r="KNE1097" s="255"/>
      <c r="KNF1097" s="255"/>
      <c r="KNG1097" s="255"/>
      <c r="KNH1097" s="255"/>
      <c r="KNI1097" s="255"/>
      <c r="KNJ1097" s="255"/>
      <c r="KNK1097" s="255"/>
      <c r="KNL1097" s="255"/>
      <c r="KNM1097" s="255"/>
      <c r="KNN1097" s="255"/>
      <c r="KNO1097" s="255"/>
      <c r="KNP1097" s="255"/>
      <c r="KNQ1097" s="255"/>
      <c r="KNR1097" s="255"/>
      <c r="KNS1097" s="255"/>
      <c r="KNT1097" s="255"/>
      <c r="KNU1097" s="255"/>
      <c r="KNV1097" s="255"/>
      <c r="KNW1097" s="255"/>
      <c r="KNX1097" s="255"/>
      <c r="KNY1097" s="255"/>
      <c r="KNZ1097" s="255"/>
      <c r="KOA1097" s="255"/>
      <c r="KOB1097" s="255"/>
      <c r="KOC1097" s="255"/>
      <c r="KOD1097" s="255"/>
      <c r="KOE1097" s="255"/>
      <c r="KOF1097" s="255"/>
      <c r="KOG1097" s="255"/>
      <c r="KOH1097" s="255"/>
      <c r="KOI1097" s="255"/>
      <c r="KOJ1097" s="255"/>
      <c r="KOK1097" s="255"/>
      <c r="KOL1097" s="255"/>
      <c r="KOM1097" s="255"/>
      <c r="KON1097" s="255"/>
      <c r="KOO1097" s="255"/>
      <c r="KOP1097" s="255"/>
      <c r="KOQ1097" s="255"/>
      <c r="KOR1097" s="255"/>
      <c r="KOS1097" s="255"/>
      <c r="KOT1097" s="255"/>
      <c r="KOU1097" s="255"/>
      <c r="KOV1097" s="255"/>
      <c r="KOW1097" s="255"/>
      <c r="KOX1097" s="255"/>
      <c r="KOY1097" s="255"/>
      <c r="KOZ1097" s="255"/>
      <c r="KPA1097" s="255"/>
      <c r="KPB1097" s="255"/>
      <c r="KPC1097" s="255"/>
      <c r="KPD1097" s="255"/>
      <c r="KPE1097" s="255"/>
      <c r="KPF1097" s="255"/>
      <c r="KPG1097" s="255"/>
      <c r="KPH1097" s="255"/>
      <c r="KPI1097" s="255"/>
      <c r="KPJ1097" s="255"/>
      <c r="KPK1097" s="255"/>
      <c r="KPL1097" s="255"/>
      <c r="KPM1097" s="255"/>
      <c r="KPN1097" s="255"/>
      <c r="KPO1097" s="255"/>
      <c r="KPP1097" s="255"/>
      <c r="KPQ1097" s="255"/>
      <c r="KPR1097" s="255"/>
      <c r="KPS1097" s="255"/>
      <c r="KPT1097" s="255"/>
      <c r="KPU1097" s="255"/>
      <c r="KPV1097" s="255"/>
      <c r="KPW1097" s="255"/>
      <c r="KPX1097" s="255"/>
      <c r="KPY1097" s="255"/>
      <c r="KPZ1097" s="255"/>
      <c r="KQA1097" s="255"/>
      <c r="KQB1097" s="255"/>
      <c r="KQC1097" s="255"/>
      <c r="KQD1097" s="255"/>
      <c r="KQE1097" s="255"/>
      <c r="KQF1097" s="255"/>
      <c r="KQG1097" s="255"/>
      <c r="KQH1097" s="255"/>
      <c r="KQI1097" s="255"/>
      <c r="KQJ1097" s="255"/>
      <c r="KQK1097" s="255"/>
      <c r="KQL1097" s="255"/>
      <c r="KQM1097" s="255"/>
      <c r="KQN1097" s="255"/>
      <c r="KQO1097" s="255"/>
      <c r="KQP1097" s="255"/>
      <c r="KQQ1097" s="255"/>
      <c r="KQR1097" s="255"/>
      <c r="KQS1097" s="255"/>
      <c r="KQT1097" s="255"/>
      <c r="KQU1097" s="255"/>
      <c r="KQV1097" s="255"/>
      <c r="KQW1097" s="255"/>
      <c r="KQX1097" s="255"/>
      <c r="KQY1097" s="255"/>
      <c r="KQZ1097" s="255"/>
      <c r="KRA1097" s="255"/>
      <c r="KRB1097" s="255"/>
      <c r="KRC1097" s="255"/>
      <c r="KRD1097" s="255"/>
      <c r="KRE1097" s="255"/>
      <c r="KRF1097" s="255"/>
      <c r="KRG1097" s="255"/>
      <c r="KRH1097" s="255"/>
      <c r="KRI1097" s="255"/>
      <c r="KRJ1097" s="255"/>
      <c r="KRK1097" s="255"/>
      <c r="KRL1097" s="255"/>
      <c r="KRM1097" s="255"/>
      <c r="KRN1097" s="255"/>
      <c r="KRO1097" s="255"/>
      <c r="KRP1097" s="255"/>
      <c r="KRQ1097" s="255"/>
      <c r="KRR1097" s="255"/>
      <c r="KRS1097" s="255"/>
      <c r="KRT1097" s="255"/>
      <c r="KRU1097" s="255"/>
      <c r="KRV1097" s="255"/>
      <c r="KRW1097" s="255"/>
      <c r="KRX1097" s="255"/>
      <c r="KRY1097" s="255"/>
      <c r="KRZ1097" s="255"/>
      <c r="KSA1097" s="255"/>
      <c r="KSB1097" s="255"/>
      <c r="KSC1097" s="255"/>
      <c r="KSD1097" s="255"/>
      <c r="KSE1097" s="255"/>
      <c r="KSF1097" s="255"/>
      <c r="KSG1097" s="255"/>
      <c r="KSH1097" s="255"/>
      <c r="KSI1097" s="255"/>
      <c r="KSJ1097" s="255"/>
      <c r="KSK1097" s="255"/>
      <c r="KSL1097" s="255"/>
      <c r="KSM1097" s="255"/>
      <c r="KSN1097" s="255"/>
      <c r="KSO1097" s="255"/>
      <c r="KSP1097" s="255"/>
      <c r="KSQ1097" s="255"/>
      <c r="KSR1097" s="255"/>
      <c r="KSS1097" s="255"/>
      <c r="KST1097" s="255"/>
      <c r="KSU1097" s="255"/>
      <c r="KSV1097" s="255"/>
      <c r="KSW1097" s="255"/>
      <c r="KSX1097" s="255"/>
      <c r="KSY1097" s="255"/>
      <c r="KSZ1097" s="255"/>
      <c r="KTA1097" s="255"/>
      <c r="KTB1097" s="255"/>
      <c r="KTC1097" s="255"/>
      <c r="KTD1097" s="255"/>
      <c r="KTE1097" s="255"/>
      <c r="KTF1097" s="255"/>
      <c r="KTG1097" s="255"/>
      <c r="KTH1097" s="255"/>
      <c r="KTI1097" s="255"/>
      <c r="KTJ1097" s="255"/>
      <c r="KTK1097" s="255"/>
      <c r="KTL1097" s="255"/>
      <c r="KTM1097" s="255"/>
      <c r="KTN1097" s="255"/>
      <c r="KTO1097" s="255"/>
      <c r="KTP1097" s="255"/>
      <c r="KTQ1097" s="255"/>
      <c r="KTR1097" s="255"/>
      <c r="KTS1097" s="255"/>
      <c r="KTT1097" s="255"/>
      <c r="KTU1097" s="255"/>
      <c r="KTV1097" s="255"/>
      <c r="KTW1097" s="255"/>
      <c r="KTX1097" s="255"/>
      <c r="KTY1097" s="255"/>
      <c r="KTZ1097" s="255"/>
      <c r="KUA1097" s="255"/>
      <c r="KUB1097" s="255"/>
      <c r="KUC1097" s="255"/>
      <c r="KUD1097" s="255"/>
      <c r="KUE1097" s="255"/>
      <c r="KUF1097" s="255"/>
      <c r="KUG1097" s="255"/>
      <c r="KUH1097" s="255"/>
      <c r="KUI1097" s="255"/>
      <c r="KUJ1097" s="255"/>
      <c r="KUK1097" s="255"/>
      <c r="KUL1097" s="255"/>
      <c r="KUM1097" s="255"/>
      <c r="KUN1097" s="255"/>
      <c r="KUO1097" s="255"/>
      <c r="KUP1097" s="255"/>
      <c r="KUQ1097" s="255"/>
      <c r="KUR1097" s="255"/>
      <c r="KUS1097" s="255"/>
      <c r="KUT1097" s="255"/>
      <c r="KUU1097" s="255"/>
      <c r="KUV1097" s="255"/>
      <c r="KUW1097" s="255"/>
      <c r="KUX1097" s="255"/>
      <c r="KUY1097" s="255"/>
      <c r="KUZ1097" s="255"/>
      <c r="KVA1097" s="255"/>
      <c r="KVB1097" s="255"/>
      <c r="KVC1097" s="255"/>
      <c r="KVD1097" s="255"/>
      <c r="KVE1097" s="255"/>
      <c r="KVF1097" s="255"/>
      <c r="KVG1097" s="255"/>
      <c r="KVH1097" s="255"/>
      <c r="KVI1097" s="255"/>
      <c r="KVJ1097" s="255"/>
      <c r="KVK1097" s="255"/>
      <c r="KVL1097" s="255"/>
      <c r="KVM1097" s="255"/>
      <c r="KVN1097" s="255"/>
      <c r="KVO1097" s="255"/>
      <c r="KVP1097" s="255"/>
      <c r="KVQ1097" s="255"/>
      <c r="KVR1097" s="255"/>
      <c r="KVS1097" s="255"/>
      <c r="KVT1097" s="255"/>
      <c r="KVU1097" s="255"/>
      <c r="KVV1097" s="255"/>
      <c r="KVW1097" s="255"/>
      <c r="KVX1097" s="255"/>
      <c r="KVY1097" s="255"/>
      <c r="KVZ1097" s="255"/>
      <c r="KWA1097" s="255"/>
      <c r="KWB1097" s="255"/>
      <c r="KWC1097" s="255"/>
      <c r="KWD1097" s="255"/>
      <c r="KWE1097" s="255"/>
      <c r="KWF1097" s="255"/>
      <c r="KWG1097" s="255"/>
      <c r="KWH1097" s="255"/>
      <c r="KWI1097" s="255"/>
      <c r="KWJ1097" s="255"/>
      <c r="KWK1097" s="255"/>
      <c r="KWL1097" s="255"/>
      <c r="KWM1097" s="255"/>
      <c r="KWN1097" s="255"/>
      <c r="KWO1097" s="255"/>
      <c r="KWP1097" s="255"/>
      <c r="KWQ1097" s="255"/>
      <c r="KWR1097" s="255"/>
      <c r="KWS1097" s="255"/>
      <c r="KWT1097" s="255"/>
      <c r="KWU1097" s="255"/>
      <c r="KWV1097" s="255"/>
      <c r="KWW1097" s="255"/>
      <c r="KWX1097" s="255"/>
      <c r="KWY1097" s="255"/>
      <c r="KWZ1097" s="255"/>
      <c r="KXA1097" s="255"/>
      <c r="KXB1097" s="255"/>
      <c r="KXC1097" s="255"/>
      <c r="KXD1097" s="255"/>
      <c r="KXE1097" s="255"/>
      <c r="KXF1097" s="255"/>
      <c r="KXG1097" s="255"/>
      <c r="KXH1097" s="255"/>
      <c r="KXI1097" s="255"/>
      <c r="KXJ1097" s="255"/>
      <c r="KXK1097" s="255"/>
      <c r="KXL1097" s="255"/>
      <c r="KXM1097" s="255"/>
      <c r="KXN1097" s="255"/>
      <c r="KXO1097" s="255"/>
      <c r="KXP1097" s="255"/>
      <c r="KXQ1097" s="255"/>
      <c r="KXR1097" s="255"/>
      <c r="KXS1097" s="255"/>
      <c r="KXT1097" s="255"/>
      <c r="KXU1097" s="255"/>
      <c r="KXV1097" s="255"/>
      <c r="KXW1097" s="255"/>
      <c r="KXX1097" s="255"/>
      <c r="KXY1097" s="255"/>
      <c r="KXZ1097" s="255"/>
      <c r="KYA1097" s="255"/>
      <c r="KYB1097" s="255"/>
      <c r="KYC1097" s="255"/>
      <c r="KYD1097" s="255"/>
      <c r="KYE1097" s="255"/>
      <c r="KYF1097" s="255"/>
      <c r="KYG1097" s="255"/>
      <c r="KYH1097" s="255"/>
      <c r="KYI1097" s="255"/>
      <c r="KYJ1097" s="255"/>
      <c r="KYK1097" s="255"/>
      <c r="KYL1097" s="255"/>
      <c r="KYM1097" s="255"/>
      <c r="KYN1097" s="255"/>
      <c r="KYO1097" s="255"/>
      <c r="KYP1097" s="255"/>
      <c r="KYQ1097" s="255"/>
      <c r="KYR1097" s="255"/>
      <c r="KYS1097" s="255"/>
      <c r="KYT1097" s="255"/>
      <c r="KYU1097" s="255"/>
      <c r="KYV1097" s="255"/>
      <c r="KYW1097" s="255"/>
      <c r="KYX1097" s="255"/>
      <c r="KYY1097" s="255"/>
      <c r="KYZ1097" s="255"/>
      <c r="KZA1097" s="255"/>
      <c r="KZB1097" s="255"/>
      <c r="KZC1097" s="255"/>
      <c r="KZD1097" s="255"/>
      <c r="KZE1097" s="255"/>
      <c r="KZF1097" s="255"/>
      <c r="KZG1097" s="255"/>
      <c r="KZH1097" s="255"/>
      <c r="KZI1097" s="255"/>
      <c r="KZJ1097" s="255"/>
      <c r="KZK1097" s="255"/>
      <c r="KZL1097" s="255"/>
      <c r="KZM1097" s="255"/>
      <c r="KZN1097" s="255"/>
      <c r="KZO1097" s="255"/>
      <c r="KZP1097" s="255"/>
      <c r="KZQ1097" s="255"/>
      <c r="KZR1097" s="255"/>
      <c r="KZS1097" s="255"/>
      <c r="KZT1097" s="255"/>
      <c r="KZU1097" s="255"/>
      <c r="KZV1097" s="255"/>
      <c r="KZW1097" s="255"/>
      <c r="KZX1097" s="255"/>
      <c r="KZY1097" s="255"/>
      <c r="KZZ1097" s="255"/>
      <c r="LAA1097" s="255"/>
      <c r="LAB1097" s="255"/>
      <c r="LAC1097" s="255"/>
      <c r="LAD1097" s="255"/>
      <c r="LAE1097" s="255"/>
      <c r="LAF1097" s="255"/>
      <c r="LAG1097" s="255"/>
      <c r="LAH1097" s="255"/>
      <c r="LAI1097" s="255"/>
      <c r="LAJ1097" s="255"/>
      <c r="LAK1097" s="255"/>
      <c r="LAL1097" s="255"/>
      <c r="LAM1097" s="255"/>
      <c r="LAN1097" s="255"/>
      <c r="LAO1097" s="255"/>
      <c r="LAP1097" s="255"/>
      <c r="LAQ1097" s="255"/>
      <c r="LAR1097" s="255"/>
      <c r="LAS1097" s="255"/>
      <c r="LAT1097" s="255"/>
      <c r="LAU1097" s="255"/>
      <c r="LAV1097" s="255"/>
      <c r="LAW1097" s="255"/>
      <c r="LAX1097" s="255"/>
      <c r="LAY1097" s="255"/>
      <c r="LAZ1097" s="255"/>
      <c r="LBA1097" s="255"/>
      <c r="LBB1097" s="255"/>
      <c r="LBC1097" s="255"/>
      <c r="LBD1097" s="255"/>
      <c r="LBE1097" s="255"/>
      <c r="LBF1097" s="255"/>
      <c r="LBG1097" s="255"/>
      <c r="LBH1097" s="255"/>
      <c r="LBI1097" s="255"/>
      <c r="LBJ1097" s="255"/>
      <c r="LBK1097" s="255"/>
      <c r="LBL1097" s="255"/>
      <c r="LBM1097" s="255"/>
      <c r="LBN1097" s="255"/>
      <c r="LBO1097" s="255"/>
      <c r="LBP1097" s="255"/>
      <c r="LBQ1097" s="255"/>
      <c r="LBR1097" s="255"/>
      <c r="LBS1097" s="255"/>
      <c r="LBT1097" s="255"/>
      <c r="LBU1097" s="255"/>
      <c r="LBV1097" s="255"/>
      <c r="LBW1097" s="255"/>
      <c r="LBX1097" s="255"/>
      <c r="LBY1097" s="255"/>
      <c r="LBZ1097" s="255"/>
      <c r="LCA1097" s="255"/>
      <c r="LCB1097" s="255"/>
      <c r="LCC1097" s="255"/>
      <c r="LCD1097" s="255"/>
      <c r="LCE1097" s="255"/>
      <c r="LCF1097" s="255"/>
      <c r="LCG1097" s="255"/>
      <c r="LCH1097" s="255"/>
      <c r="LCI1097" s="255"/>
      <c r="LCJ1097" s="255"/>
      <c r="LCK1097" s="255"/>
      <c r="LCL1097" s="255"/>
      <c r="LCM1097" s="255"/>
      <c r="LCN1097" s="255"/>
      <c r="LCO1097" s="255"/>
      <c r="LCP1097" s="255"/>
      <c r="LCQ1097" s="255"/>
      <c r="LCR1097" s="255"/>
      <c r="LCS1097" s="255"/>
      <c r="LCT1097" s="255"/>
      <c r="LCU1097" s="255"/>
      <c r="LCV1097" s="255"/>
      <c r="LCW1097" s="255"/>
      <c r="LCX1097" s="255"/>
      <c r="LCY1097" s="255"/>
      <c r="LCZ1097" s="255"/>
      <c r="LDA1097" s="255"/>
      <c r="LDB1097" s="255"/>
      <c r="LDC1097" s="255"/>
      <c r="LDD1097" s="255"/>
      <c r="LDE1097" s="255"/>
      <c r="LDF1097" s="255"/>
      <c r="LDG1097" s="255"/>
      <c r="LDH1097" s="255"/>
      <c r="LDI1097" s="255"/>
      <c r="LDJ1097" s="255"/>
      <c r="LDK1097" s="255"/>
      <c r="LDL1097" s="255"/>
      <c r="LDM1097" s="255"/>
      <c r="LDN1097" s="255"/>
      <c r="LDO1097" s="255"/>
      <c r="LDP1097" s="255"/>
      <c r="LDQ1097" s="255"/>
      <c r="LDR1097" s="255"/>
      <c r="LDS1097" s="255"/>
      <c r="LDT1097" s="255"/>
      <c r="LDU1097" s="255"/>
      <c r="LDV1097" s="255"/>
      <c r="LDW1097" s="255"/>
      <c r="LDX1097" s="255"/>
      <c r="LDY1097" s="255"/>
      <c r="LDZ1097" s="255"/>
      <c r="LEA1097" s="255"/>
      <c r="LEB1097" s="255"/>
      <c r="LEC1097" s="255"/>
      <c r="LED1097" s="255"/>
      <c r="LEE1097" s="255"/>
      <c r="LEF1097" s="255"/>
      <c r="LEG1097" s="255"/>
      <c r="LEH1097" s="255"/>
      <c r="LEI1097" s="255"/>
      <c r="LEJ1097" s="255"/>
      <c r="LEK1097" s="255"/>
      <c r="LEL1097" s="255"/>
      <c r="LEM1097" s="255"/>
      <c r="LEN1097" s="255"/>
      <c r="LEO1097" s="255"/>
      <c r="LEP1097" s="255"/>
      <c r="LEQ1097" s="255"/>
      <c r="LER1097" s="255"/>
      <c r="LES1097" s="255"/>
      <c r="LET1097" s="255"/>
      <c r="LEU1097" s="255"/>
      <c r="LEV1097" s="255"/>
      <c r="LEW1097" s="255"/>
      <c r="LEX1097" s="255"/>
      <c r="LEY1097" s="255"/>
      <c r="LEZ1097" s="255"/>
      <c r="LFA1097" s="255"/>
      <c r="LFB1097" s="255"/>
      <c r="LFC1097" s="255"/>
      <c r="LFD1097" s="255"/>
      <c r="LFE1097" s="255"/>
      <c r="LFF1097" s="255"/>
      <c r="LFG1097" s="255"/>
      <c r="LFH1097" s="255"/>
      <c r="LFI1097" s="255"/>
      <c r="LFJ1097" s="255"/>
      <c r="LFK1097" s="255"/>
      <c r="LFL1097" s="255"/>
      <c r="LFM1097" s="255"/>
      <c r="LFN1097" s="255"/>
      <c r="LFO1097" s="255"/>
      <c r="LFP1097" s="255"/>
      <c r="LFQ1097" s="255"/>
      <c r="LFR1097" s="255"/>
      <c r="LFS1097" s="255"/>
      <c r="LFT1097" s="255"/>
      <c r="LFU1097" s="255"/>
      <c r="LFV1097" s="255"/>
      <c r="LFW1097" s="255"/>
      <c r="LFX1097" s="255"/>
      <c r="LFY1097" s="255"/>
      <c r="LFZ1097" s="255"/>
      <c r="LGA1097" s="255"/>
      <c r="LGB1097" s="255"/>
      <c r="LGC1097" s="255"/>
      <c r="LGD1097" s="255"/>
      <c r="LGE1097" s="255"/>
      <c r="LGF1097" s="255"/>
      <c r="LGG1097" s="255"/>
      <c r="LGH1097" s="255"/>
      <c r="LGI1097" s="255"/>
      <c r="LGJ1097" s="255"/>
      <c r="LGK1097" s="255"/>
      <c r="LGL1097" s="255"/>
      <c r="LGM1097" s="255"/>
      <c r="LGN1097" s="255"/>
      <c r="LGO1097" s="255"/>
      <c r="LGP1097" s="255"/>
      <c r="LGQ1097" s="255"/>
      <c r="LGR1097" s="255"/>
      <c r="LGS1097" s="255"/>
      <c r="LGT1097" s="255"/>
      <c r="LGU1097" s="255"/>
      <c r="LGV1097" s="255"/>
      <c r="LGW1097" s="255"/>
      <c r="LGX1097" s="255"/>
      <c r="LGY1097" s="255"/>
      <c r="LGZ1097" s="255"/>
      <c r="LHA1097" s="255"/>
      <c r="LHB1097" s="255"/>
      <c r="LHC1097" s="255"/>
      <c r="LHD1097" s="255"/>
      <c r="LHE1097" s="255"/>
      <c r="LHF1097" s="255"/>
      <c r="LHG1097" s="255"/>
      <c r="LHH1097" s="255"/>
      <c r="LHI1097" s="255"/>
      <c r="LHJ1097" s="255"/>
      <c r="LHK1097" s="255"/>
      <c r="LHL1097" s="255"/>
      <c r="LHM1097" s="255"/>
      <c r="LHN1097" s="255"/>
      <c r="LHO1097" s="255"/>
      <c r="LHP1097" s="255"/>
      <c r="LHQ1097" s="255"/>
      <c r="LHR1097" s="255"/>
      <c r="LHS1097" s="255"/>
      <c r="LHT1097" s="255"/>
      <c r="LHU1097" s="255"/>
      <c r="LHV1097" s="255"/>
      <c r="LHW1097" s="255"/>
      <c r="LHX1097" s="255"/>
      <c r="LHY1097" s="255"/>
      <c r="LHZ1097" s="255"/>
      <c r="LIA1097" s="255"/>
      <c r="LIB1097" s="255"/>
      <c r="LIC1097" s="255"/>
      <c r="LID1097" s="255"/>
      <c r="LIE1097" s="255"/>
      <c r="LIF1097" s="255"/>
      <c r="LIG1097" s="255"/>
      <c r="LIH1097" s="255"/>
      <c r="LII1097" s="255"/>
      <c r="LIJ1097" s="255"/>
      <c r="LIK1097" s="255"/>
      <c r="LIL1097" s="255"/>
      <c r="LIM1097" s="255"/>
      <c r="LIN1097" s="255"/>
      <c r="LIO1097" s="255"/>
      <c r="LIP1097" s="255"/>
      <c r="LIQ1097" s="255"/>
      <c r="LIR1097" s="255"/>
      <c r="LIS1097" s="255"/>
      <c r="LIT1097" s="255"/>
      <c r="LIU1097" s="255"/>
      <c r="LIV1097" s="255"/>
      <c r="LIW1097" s="255"/>
      <c r="LIX1097" s="255"/>
      <c r="LIY1097" s="255"/>
      <c r="LIZ1097" s="255"/>
      <c r="LJA1097" s="255"/>
      <c r="LJB1097" s="255"/>
      <c r="LJC1097" s="255"/>
      <c r="LJD1097" s="255"/>
      <c r="LJE1097" s="255"/>
      <c r="LJF1097" s="255"/>
      <c r="LJG1097" s="255"/>
      <c r="LJH1097" s="255"/>
      <c r="LJI1097" s="255"/>
      <c r="LJJ1097" s="255"/>
      <c r="LJK1097" s="255"/>
      <c r="LJL1097" s="255"/>
      <c r="LJM1097" s="255"/>
      <c r="LJN1097" s="255"/>
      <c r="LJO1097" s="255"/>
      <c r="LJP1097" s="255"/>
      <c r="LJQ1097" s="255"/>
      <c r="LJR1097" s="255"/>
      <c r="LJS1097" s="255"/>
      <c r="LJT1097" s="255"/>
      <c r="LJU1097" s="255"/>
      <c r="LJV1097" s="255"/>
      <c r="LJW1097" s="255"/>
      <c r="LJX1097" s="255"/>
      <c r="LJY1097" s="255"/>
      <c r="LJZ1097" s="255"/>
      <c r="LKA1097" s="255"/>
      <c r="LKB1097" s="255"/>
      <c r="LKC1097" s="255"/>
      <c r="LKD1097" s="255"/>
      <c r="LKE1097" s="255"/>
      <c r="LKF1097" s="255"/>
      <c r="LKG1097" s="255"/>
      <c r="LKH1097" s="255"/>
      <c r="LKI1097" s="255"/>
      <c r="LKJ1097" s="255"/>
      <c r="LKK1097" s="255"/>
      <c r="LKL1097" s="255"/>
      <c r="LKM1097" s="255"/>
      <c r="LKN1097" s="255"/>
      <c r="LKO1097" s="255"/>
      <c r="LKP1097" s="255"/>
      <c r="LKQ1097" s="255"/>
      <c r="LKR1097" s="255"/>
      <c r="LKS1097" s="255"/>
      <c r="LKT1097" s="255"/>
      <c r="LKU1097" s="255"/>
      <c r="LKV1097" s="255"/>
      <c r="LKW1097" s="255"/>
      <c r="LKX1097" s="255"/>
      <c r="LKY1097" s="255"/>
      <c r="LKZ1097" s="255"/>
      <c r="LLA1097" s="255"/>
      <c r="LLB1097" s="255"/>
      <c r="LLC1097" s="255"/>
      <c r="LLD1097" s="255"/>
      <c r="LLE1097" s="255"/>
      <c r="LLF1097" s="255"/>
      <c r="LLG1097" s="255"/>
      <c r="LLH1097" s="255"/>
      <c r="LLI1097" s="255"/>
      <c r="LLJ1097" s="255"/>
      <c r="LLK1097" s="255"/>
      <c r="LLL1097" s="255"/>
      <c r="LLM1097" s="255"/>
      <c r="LLN1097" s="255"/>
      <c r="LLO1097" s="255"/>
      <c r="LLP1097" s="255"/>
      <c r="LLQ1097" s="255"/>
      <c r="LLR1097" s="255"/>
      <c r="LLS1097" s="255"/>
      <c r="LLT1097" s="255"/>
      <c r="LLU1097" s="255"/>
      <c r="LLV1097" s="255"/>
      <c r="LLW1097" s="255"/>
      <c r="LLX1097" s="255"/>
      <c r="LLY1097" s="255"/>
      <c r="LLZ1097" s="255"/>
      <c r="LMA1097" s="255"/>
      <c r="LMB1097" s="255"/>
      <c r="LMC1097" s="255"/>
      <c r="LMD1097" s="255"/>
      <c r="LME1097" s="255"/>
      <c r="LMF1097" s="255"/>
      <c r="LMG1097" s="255"/>
      <c r="LMH1097" s="255"/>
      <c r="LMI1097" s="255"/>
      <c r="LMJ1097" s="255"/>
      <c r="LMK1097" s="255"/>
      <c r="LML1097" s="255"/>
      <c r="LMM1097" s="255"/>
      <c r="LMN1097" s="255"/>
      <c r="LMO1097" s="255"/>
      <c r="LMP1097" s="255"/>
      <c r="LMQ1097" s="255"/>
      <c r="LMR1097" s="255"/>
      <c r="LMS1097" s="255"/>
      <c r="LMT1097" s="255"/>
      <c r="LMU1097" s="255"/>
      <c r="LMV1097" s="255"/>
      <c r="LMW1097" s="255"/>
      <c r="LMX1097" s="255"/>
      <c r="LMY1097" s="255"/>
      <c r="LMZ1097" s="255"/>
      <c r="LNA1097" s="255"/>
      <c r="LNB1097" s="255"/>
      <c r="LNC1097" s="255"/>
      <c r="LND1097" s="255"/>
      <c r="LNE1097" s="255"/>
      <c r="LNF1097" s="255"/>
      <c r="LNG1097" s="255"/>
      <c r="LNH1097" s="255"/>
      <c r="LNI1097" s="255"/>
      <c r="LNJ1097" s="255"/>
      <c r="LNK1097" s="255"/>
      <c r="LNL1097" s="255"/>
      <c r="LNM1097" s="255"/>
      <c r="LNN1097" s="255"/>
      <c r="LNO1097" s="255"/>
      <c r="LNP1097" s="255"/>
      <c r="LNQ1097" s="255"/>
      <c r="LNR1097" s="255"/>
      <c r="LNS1097" s="255"/>
      <c r="LNT1097" s="255"/>
      <c r="LNU1097" s="255"/>
      <c r="LNV1097" s="255"/>
      <c r="LNW1097" s="255"/>
      <c r="LNX1097" s="255"/>
      <c r="LNY1097" s="255"/>
      <c r="LNZ1097" s="255"/>
      <c r="LOA1097" s="255"/>
      <c r="LOB1097" s="255"/>
      <c r="LOC1097" s="255"/>
      <c r="LOD1097" s="255"/>
      <c r="LOE1097" s="255"/>
      <c r="LOF1097" s="255"/>
      <c r="LOG1097" s="255"/>
      <c r="LOH1097" s="255"/>
      <c r="LOI1097" s="255"/>
      <c r="LOJ1097" s="255"/>
      <c r="LOK1097" s="255"/>
      <c r="LOL1097" s="255"/>
      <c r="LOM1097" s="255"/>
      <c r="LON1097" s="255"/>
      <c r="LOO1097" s="255"/>
      <c r="LOP1097" s="255"/>
      <c r="LOQ1097" s="255"/>
      <c r="LOR1097" s="255"/>
      <c r="LOS1097" s="255"/>
      <c r="LOT1097" s="255"/>
      <c r="LOU1097" s="255"/>
      <c r="LOV1097" s="255"/>
      <c r="LOW1097" s="255"/>
      <c r="LOX1097" s="255"/>
      <c r="LOY1097" s="255"/>
      <c r="LOZ1097" s="255"/>
      <c r="LPA1097" s="255"/>
      <c r="LPB1097" s="255"/>
      <c r="LPC1097" s="255"/>
      <c r="LPD1097" s="255"/>
      <c r="LPE1097" s="255"/>
      <c r="LPF1097" s="255"/>
      <c r="LPG1097" s="255"/>
      <c r="LPH1097" s="255"/>
      <c r="LPI1097" s="255"/>
      <c r="LPJ1097" s="255"/>
      <c r="LPK1097" s="255"/>
      <c r="LPL1097" s="255"/>
      <c r="LPM1097" s="255"/>
      <c r="LPN1097" s="255"/>
      <c r="LPO1097" s="255"/>
      <c r="LPP1097" s="255"/>
      <c r="LPQ1097" s="255"/>
      <c r="LPR1097" s="255"/>
      <c r="LPS1097" s="255"/>
      <c r="LPT1097" s="255"/>
      <c r="LPU1097" s="255"/>
      <c r="LPV1097" s="255"/>
      <c r="LPW1097" s="255"/>
      <c r="LPX1097" s="255"/>
      <c r="LPY1097" s="255"/>
      <c r="LPZ1097" s="255"/>
      <c r="LQA1097" s="255"/>
      <c r="LQB1097" s="255"/>
      <c r="LQC1097" s="255"/>
      <c r="LQD1097" s="255"/>
      <c r="LQE1097" s="255"/>
      <c r="LQF1097" s="255"/>
      <c r="LQG1097" s="255"/>
      <c r="LQH1097" s="255"/>
      <c r="LQI1097" s="255"/>
      <c r="LQJ1097" s="255"/>
      <c r="LQK1097" s="255"/>
      <c r="LQL1097" s="255"/>
      <c r="LQM1097" s="255"/>
      <c r="LQN1097" s="255"/>
      <c r="LQO1097" s="255"/>
      <c r="LQP1097" s="255"/>
      <c r="LQQ1097" s="255"/>
      <c r="LQR1097" s="255"/>
      <c r="LQS1097" s="255"/>
      <c r="LQT1097" s="255"/>
      <c r="LQU1097" s="255"/>
      <c r="LQV1097" s="255"/>
      <c r="LQW1097" s="255"/>
      <c r="LQX1097" s="255"/>
      <c r="LQY1097" s="255"/>
      <c r="LQZ1097" s="255"/>
      <c r="LRA1097" s="255"/>
      <c r="LRB1097" s="255"/>
      <c r="LRC1097" s="255"/>
      <c r="LRD1097" s="255"/>
      <c r="LRE1097" s="255"/>
      <c r="LRF1097" s="255"/>
      <c r="LRG1097" s="255"/>
      <c r="LRH1097" s="255"/>
      <c r="LRI1097" s="255"/>
      <c r="LRJ1097" s="255"/>
      <c r="LRK1097" s="255"/>
      <c r="LRL1097" s="255"/>
      <c r="LRM1097" s="255"/>
      <c r="LRN1097" s="255"/>
      <c r="LRO1097" s="255"/>
      <c r="LRP1097" s="255"/>
      <c r="LRQ1097" s="255"/>
      <c r="LRR1097" s="255"/>
      <c r="LRS1097" s="255"/>
      <c r="LRT1097" s="255"/>
      <c r="LRU1097" s="255"/>
      <c r="LRV1097" s="255"/>
      <c r="LRW1097" s="255"/>
      <c r="LRX1097" s="255"/>
      <c r="LRY1097" s="255"/>
      <c r="LRZ1097" s="255"/>
      <c r="LSA1097" s="255"/>
      <c r="LSB1097" s="255"/>
      <c r="LSC1097" s="255"/>
      <c r="LSD1097" s="255"/>
      <c r="LSE1097" s="255"/>
      <c r="LSF1097" s="255"/>
      <c r="LSG1097" s="255"/>
      <c r="LSH1097" s="255"/>
      <c r="LSI1097" s="255"/>
      <c r="LSJ1097" s="255"/>
      <c r="LSK1097" s="255"/>
      <c r="LSL1097" s="255"/>
      <c r="LSM1097" s="255"/>
      <c r="LSN1097" s="255"/>
      <c r="LSO1097" s="255"/>
      <c r="LSP1097" s="255"/>
      <c r="LSQ1097" s="255"/>
      <c r="LSR1097" s="255"/>
      <c r="LSS1097" s="255"/>
      <c r="LST1097" s="255"/>
      <c r="LSU1097" s="255"/>
      <c r="LSV1097" s="255"/>
      <c r="LSW1097" s="255"/>
      <c r="LSX1097" s="255"/>
      <c r="LSY1097" s="255"/>
      <c r="LSZ1097" s="255"/>
      <c r="LTA1097" s="255"/>
      <c r="LTB1097" s="255"/>
      <c r="LTC1097" s="255"/>
      <c r="LTD1097" s="255"/>
      <c r="LTE1097" s="255"/>
      <c r="LTF1097" s="255"/>
      <c r="LTG1097" s="255"/>
      <c r="LTH1097" s="255"/>
      <c r="LTI1097" s="255"/>
      <c r="LTJ1097" s="255"/>
      <c r="LTK1097" s="255"/>
      <c r="LTL1097" s="255"/>
      <c r="LTM1097" s="255"/>
      <c r="LTN1097" s="255"/>
      <c r="LTO1097" s="255"/>
      <c r="LTP1097" s="255"/>
      <c r="LTQ1097" s="255"/>
      <c r="LTR1097" s="255"/>
      <c r="LTS1097" s="255"/>
      <c r="LTT1097" s="255"/>
      <c r="LTU1097" s="255"/>
      <c r="LTV1097" s="255"/>
      <c r="LTW1097" s="255"/>
      <c r="LTX1097" s="255"/>
      <c r="LTY1097" s="255"/>
      <c r="LTZ1097" s="255"/>
      <c r="LUA1097" s="255"/>
      <c r="LUB1097" s="255"/>
      <c r="LUC1097" s="255"/>
      <c r="LUD1097" s="255"/>
      <c r="LUE1097" s="255"/>
      <c r="LUF1097" s="255"/>
      <c r="LUG1097" s="255"/>
      <c r="LUH1097" s="255"/>
      <c r="LUI1097" s="255"/>
      <c r="LUJ1097" s="255"/>
      <c r="LUK1097" s="255"/>
      <c r="LUL1097" s="255"/>
      <c r="LUM1097" s="255"/>
      <c r="LUN1097" s="255"/>
      <c r="LUO1097" s="255"/>
      <c r="LUP1097" s="255"/>
      <c r="LUQ1097" s="255"/>
      <c r="LUR1097" s="255"/>
      <c r="LUS1097" s="255"/>
      <c r="LUT1097" s="255"/>
      <c r="LUU1097" s="255"/>
      <c r="LUV1097" s="255"/>
      <c r="LUW1097" s="255"/>
      <c r="LUX1097" s="255"/>
      <c r="LUY1097" s="255"/>
      <c r="LUZ1097" s="255"/>
      <c r="LVA1097" s="255"/>
      <c r="LVB1097" s="255"/>
      <c r="LVC1097" s="255"/>
      <c r="LVD1097" s="255"/>
      <c r="LVE1097" s="255"/>
      <c r="LVF1097" s="255"/>
      <c r="LVG1097" s="255"/>
      <c r="LVH1097" s="255"/>
      <c r="LVI1097" s="255"/>
      <c r="LVJ1097" s="255"/>
      <c r="LVK1097" s="255"/>
      <c r="LVL1097" s="255"/>
      <c r="LVM1097" s="255"/>
      <c r="LVN1097" s="255"/>
      <c r="LVO1097" s="255"/>
      <c r="LVP1097" s="255"/>
      <c r="LVQ1097" s="255"/>
      <c r="LVR1097" s="255"/>
      <c r="LVS1097" s="255"/>
      <c r="LVT1097" s="255"/>
      <c r="LVU1097" s="255"/>
      <c r="LVV1097" s="255"/>
      <c r="LVW1097" s="255"/>
      <c r="LVX1097" s="255"/>
      <c r="LVY1097" s="255"/>
      <c r="LVZ1097" s="255"/>
      <c r="LWA1097" s="255"/>
      <c r="LWB1097" s="255"/>
      <c r="LWC1097" s="255"/>
      <c r="LWD1097" s="255"/>
      <c r="LWE1097" s="255"/>
      <c r="LWF1097" s="255"/>
      <c r="LWG1097" s="255"/>
      <c r="LWH1097" s="255"/>
      <c r="LWI1097" s="255"/>
      <c r="LWJ1097" s="255"/>
      <c r="LWK1097" s="255"/>
      <c r="LWL1097" s="255"/>
      <c r="LWM1097" s="255"/>
      <c r="LWN1097" s="255"/>
      <c r="LWO1097" s="255"/>
      <c r="LWP1097" s="255"/>
      <c r="LWQ1097" s="255"/>
      <c r="LWR1097" s="255"/>
      <c r="LWS1097" s="255"/>
      <c r="LWT1097" s="255"/>
      <c r="LWU1097" s="255"/>
      <c r="LWV1097" s="255"/>
      <c r="LWW1097" s="255"/>
      <c r="LWX1097" s="255"/>
      <c r="LWY1097" s="255"/>
      <c r="LWZ1097" s="255"/>
      <c r="LXA1097" s="255"/>
      <c r="LXB1097" s="255"/>
      <c r="LXC1097" s="255"/>
      <c r="LXD1097" s="255"/>
      <c r="LXE1097" s="255"/>
      <c r="LXF1097" s="255"/>
      <c r="LXG1097" s="255"/>
      <c r="LXH1097" s="255"/>
      <c r="LXI1097" s="255"/>
      <c r="LXJ1097" s="255"/>
      <c r="LXK1097" s="255"/>
      <c r="LXL1097" s="255"/>
      <c r="LXM1097" s="255"/>
      <c r="LXN1097" s="255"/>
      <c r="LXO1097" s="255"/>
      <c r="LXP1097" s="255"/>
      <c r="LXQ1097" s="255"/>
      <c r="LXR1097" s="255"/>
      <c r="LXS1097" s="255"/>
      <c r="LXT1097" s="255"/>
      <c r="LXU1097" s="255"/>
      <c r="LXV1097" s="255"/>
      <c r="LXW1097" s="255"/>
      <c r="LXX1097" s="255"/>
      <c r="LXY1097" s="255"/>
      <c r="LXZ1097" s="255"/>
      <c r="LYA1097" s="255"/>
      <c r="LYB1097" s="255"/>
      <c r="LYC1097" s="255"/>
      <c r="LYD1097" s="255"/>
      <c r="LYE1097" s="255"/>
      <c r="LYF1097" s="255"/>
      <c r="LYG1097" s="255"/>
      <c r="LYH1097" s="255"/>
      <c r="LYI1097" s="255"/>
      <c r="LYJ1097" s="255"/>
      <c r="LYK1097" s="255"/>
      <c r="LYL1097" s="255"/>
      <c r="LYM1097" s="255"/>
      <c r="LYN1097" s="255"/>
      <c r="LYO1097" s="255"/>
      <c r="LYP1097" s="255"/>
      <c r="LYQ1097" s="255"/>
      <c r="LYR1097" s="255"/>
      <c r="LYS1097" s="255"/>
      <c r="LYT1097" s="255"/>
      <c r="LYU1097" s="255"/>
      <c r="LYV1097" s="255"/>
      <c r="LYW1097" s="255"/>
      <c r="LYX1097" s="255"/>
      <c r="LYY1097" s="255"/>
      <c r="LYZ1097" s="255"/>
      <c r="LZA1097" s="255"/>
      <c r="LZB1097" s="255"/>
      <c r="LZC1097" s="255"/>
      <c r="LZD1097" s="255"/>
      <c r="LZE1097" s="255"/>
      <c r="LZF1097" s="255"/>
      <c r="LZG1097" s="255"/>
      <c r="LZH1097" s="255"/>
      <c r="LZI1097" s="255"/>
      <c r="LZJ1097" s="255"/>
      <c r="LZK1097" s="255"/>
      <c r="LZL1097" s="255"/>
      <c r="LZM1097" s="255"/>
      <c r="LZN1097" s="255"/>
      <c r="LZO1097" s="255"/>
      <c r="LZP1097" s="255"/>
      <c r="LZQ1097" s="255"/>
      <c r="LZR1097" s="255"/>
      <c r="LZS1097" s="255"/>
      <c r="LZT1097" s="255"/>
      <c r="LZU1097" s="255"/>
      <c r="LZV1097" s="255"/>
      <c r="LZW1097" s="255"/>
      <c r="LZX1097" s="255"/>
      <c r="LZY1097" s="255"/>
      <c r="LZZ1097" s="255"/>
      <c r="MAA1097" s="255"/>
      <c r="MAB1097" s="255"/>
      <c r="MAC1097" s="255"/>
      <c r="MAD1097" s="255"/>
      <c r="MAE1097" s="255"/>
      <c r="MAF1097" s="255"/>
      <c r="MAG1097" s="255"/>
      <c r="MAH1097" s="255"/>
      <c r="MAI1097" s="255"/>
      <c r="MAJ1097" s="255"/>
      <c r="MAK1097" s="255"/>
      <c r="MAL1097" s="255"/>
      <c r="MAM1097" s="255"/>
      <c r="MAN1097" s="255"/>
      <c r="MAO1097" s="255"/>
      <c r="MAP1097" s="255"/>
      <c r="MAQ1097" s="255"/>
      <c r="MAR1097" s="255"/>
      <c r="MAS1097" s="255"/>
      <c r="MAT1097" s="255"/>
      <c r="MAU1097" s="255"/>
      <c r="MAV1097" s="255"/>
      <c r="MAW1097" s="255"/>
      <c r="MAX1097" s="255"/>
      <c r="MAY1097" s="255"/>
      <c r="MAZ1097" s="255"/>
      <c r="MBA1097" s="255"/>
      <c r="MBB1097" s="255"/>
      <c r="MBC1097" s="255"/>
      <c r="MBD1097" s="255"/>
      <c r="MBE1097" s="255"/>
      <c r="MBF1097" s="255"/>
      <c r="MBG1097" s="255"/>
      <c r="MBH1097" s="255"/>
      <c r="MBI1097" s="255"/>
      <c r="MBJ1097" s="255"/>
      <c r="MBK1097" s="255"/>
      <c r="MBL1097" s="255"/>
      <c r="MBM1097" s="255"/>
      <c r="MBN1097" s="255"/>
      <c r="MBO1097" s="255"/>
      <c r="MBP1097" s="255"/>
      <c r="MBQ1097" s="255"/>
      <c r="MBR1097" s="255"/>
      <c r="MBS1097" s="255"/>
      <c r="MBT1097" s="255"/>
      <c r="MBU1097" s="255"/>
      <c r="MBV1097" s="255"/>
      <c r="MBW1097" s="255"/>
      <c r="MBX1097" s="255"/>
      <c r="MBY1097" s="255"/>
      <c r="MBZ1097" s="255"/>
      <c r="MCA1097" s="255"/>
      <c r="MCB1097" s="255"/>
      <c r="MCC1097" s="255"/>
      <c r="MCD1097" s="255"/>
      <c r="MCE1097" s="255"/>
      <c r="MCF1097" s="255"/>
      <c r="MCG1097" s="255"/>
      <c r="MCH1097" s="255"/>
      <c r="MCI1097" s="255"/>
      <c r="MCJ1097" s="255"/>
      <c r="MCK1097" s="255"/>
      <c r="MCL1097" s="255"/>
      <c r="MCM1097" s="255"/>
      <c r="MCN1097" s="255"/>
      <c r="MCO1097" s="255"/>
      <c r="MCP1097" s="255"/>
      <c r="MCQ1097" s="255"/>
      <c r="MCR1097" s="255"/>
      <c r="MCS1097" s="255"/>
      <c r="MCT1097" s="255"/>
      <c r="MCU1097" s="255"/>
      <c r="MCV1097" s="255"/>
      <c r="MCW1097" s="255"/>
      <c r="MCX1097" s="255"/>
      <c r="MCY1097" s="255"/>
      <c r="MCZ1097" s="255"/>
      <c r="MDA1097" s="255"/>
      <c r="MDB1097" s="255"/>
      <c r="MDC1097" s="255"/>
      <c r="MDD1097" s="255"/>
      <c r="MDE1097" s="255"/>
      <c r="MDF1097" s="255"/>
      <c r="MDG1097" s="255"/>
      <c r="MDH1097" s="255"/>
      <c r="MDI1097" s="255"/>
      <c r="MDJ1097" s="255"/>
      <c r="MDK1097" s="255"/>
      <c r="MDL1097" s="255"/>
      <c r="MDM1097" s="255"/>
      <c r="MDN1097" s="255"/>
      <c r="MDO1097" s="255"/>
      <c r="MDP1097" s="255"/>
      <c r="MDQ1097" s="255"/>
      <c r="MDR1097" s="255"/>
      <c r="MDS1097" s="255"/>
      <c r="MDT1097" s="255"/>
      <c r="MDU1097" s="255"/>
      <c r="MDV1097" s="255"/>
      <c r="MDW1097" s="255"/>
      <c r="MDX1097" s="255"/>
      <c r="MDY1097" s="255"/>
      <c r="MDZ1097" s="255"/>
      <c r="MEA1097" s="255"/>
      <c r="MEB1097" s="255"/>
      <c r="MEC1097" s="255"/>
      <c r="MED1097" s="255"/>
      <c r="MEE1097" s="255"/>
      <c r="MEF1097" s="255"/>
      <c r="MEG1097" s="255"/>
      <c r="MEH1097" s="255"/>
      <c r="MEI1097" s="255"/>
      <c r="MEJ1097" s="255"/>
      <c r="MEK1097" s="255"/>
      <c r="MEL1097" s="255"/>
      <c r="MEM1097" s="255"/>
      <c r="MEN1097" s="255"/>
      <c r="MEO1097" s="255"/>
      <c r="MEP1097" s="255"/>
      <c r="MEQ1097" s="255"/>
      <c r="MER1097" s="255"/>
      <c r="MES1097" s="255"/>
      <c r="MET1097" s="255"/>
      <c r="MEU1097" s="255"/>
      <c r="MEV1097" s="255"/>
      <c r="MEW1097" s="255"/>
      <c r="MEX1097" s="255"/>
      <c r="MEY1097" s="255"/>
      <c r="MEZ1097" s="255"/>
      <c r="MFA1097" s="255"/>
      <c r="MFB1097" s="255"/>
      <c r="MFC1097" s="255"/>
      <c r="MFD1097" s="255"/>
      <c r="MFE1097" s="255"/>
      <c r="MFF1097" s="255"/>
      <c r="MFG1097" s="255"/>
      <c r="MFH1097" s="255"/>
      <c r="MFI1097" s="255"/>
      <c r="MFJ1097" s="255"/>
      <c r="MFK1097" s="255"/>
      <c r="MFL1097" s="255"/>
      <c r="MFM1097" s="255"/>
      <c r="MFN1097" s="255"/>
      <c r="MFO1097" s="255"/>
      <c r="MFP1097" s="255"/>
      <c r="MFQ1097" s="255"/>
      <c r="MFR1097" s="255"/>
      <c r="MFS1097" s="255"/>
      <c r="MFT1097" s="255"/>
      <c r="MFU1097" s="255"/>
      <c r="MFV1097" s="255"/>
      <c r="MFW1097" s="255"/>
      <c r="MFX1097" s="255"/>
      <c r="MFY1097" s="255"/>
      <c r="MFZ1097" s="255"/>
      <c r="MGA1097" s="255"/>
      <c r="MGB1097" s="255"/>
      <c r="MGC1097" s="255"/>
      <c r="MGD1097" s="255"/>
      <c r="MGE1097" s="255"/>
      <c r="MGF1097" s="255"/>
      <c r="MGG1097" s="255"/>
      <c r="MGH1097" s="255"/>
      <c r="MGI1097" s="255"/>
      <c r="MGJ1097" s="255"/>
      <c r="MGK1097" s="255"/>
      <c r="MGL1097" s="255"/>
      <c r="MGM1097" s="255"/>
      <c r="MGN1097" s="255"/>
      <c r="MGO1097" s="255"/>
      <c r="MGP1097" s="255"/>
      <c r="MGQ1097" s="255"/>
      <c r="MGR1097" s="255"/>
      <c r="MGS1097" s="255"/>
      <c r="MGT1097" s="255"/>
      <c r="MGU1097" s="255"/>
      <c r="MGV1097" s="255"/>
      <c r="MGW1097" s="255"/>
      <c r="MGX1097" s="255"/>
      <c r="MGY1097" s="255"/>
      <c r="MGZ1097" s="255"/>
      <c r="MHA1097" s="255"/>
      <c r="MHB1097" s="255"/>
      <c r="MHC1097" s="255"/>
      <c r="MHD1097" s="255"/>
      <c r="MHE1097" s="255"/>
      <c r="MHF1097" s="255"/>
      <c r="MHG1097" s="255"/>
      <c r="MHH1097" s="255"/>
      <c r="MHI1097" s="255"/>
      <c r="MHJ1097" s="255"/>
      <c r="MHK1097" s="255"/>
      <c r="MHL1097" s="255"/>
      <c r="MHM1097" s="255"/>
      <c r="MHN1097" s="255"/>
      <c r="MHO1097" s="255"/>
      <c r="MHP1097" s="255"/>
      <c r="MHQ1097" s="255"/>
      <c r="MHR1097" s="255"/>
      <c r="MHS1097" s="255"/>
      <c r="MHT1097" s="255"/>
      <c r="MHU1097" s="255"/>
      <c r="MHV1097" s="255"/>
      <c r="MHW1097" s="255"/>
      <c r="MHX1097" s="255"/>
      <c r="MHY1097" s="255"/>
      <c r="MHZ1097" s="255"/>
      <c r="MIA1097" s="255"/>
      <c r="MIB1097" s="255"/>
      <c r="MIC1097" s="255"/>
      <c r="MID1097" s="255"/>
      <c r="MIE1097" s="255"/>
      <c r="MIF1097" s="255"/>
      <c r="MIG1097" s="255"/>
      <c r="MIH1097" s="255"/>
      <c r="MII1097" s="255"/>
      <c r="MIJ1097" s="255"/>
      <c r="MIK1097" s="255"/>
      <c r="MIL1097" s="255"/>
      <c r="MIM1097" s="255"/>
      <c r="MIN1097" s="255"/>
      <c r="MIO1097" s="255"/>
      <c r="MIP1097" s="255"/>
      <c r="MIQ1097" s="255"/>
      <c r="MIR1097" s="255"/>
      <c r="MIS1097" s="255"/>
      <c r="MIT1097" s="255"/>
      <c r="MIU1097" s="255"/>
      <c r="MIV1097" s="255"/>
      <c r="MIW1097" s="255"/>
      <c r="MIX1097" s="255"/>
      <c r="MIY1097" s="255"/>
      <c r="MIZ1097" s="255"/>
      <c r="MJA1097" s="255"/>
      <c r="MJB1097" s="255"/>
      <c r="MJC1097" s="255"/>
      <c r="MJD1097" s="255"/>
      <c r="MJE1097" s="255"/>
      <c r="MJF1097" s="255"/>
      <c r="MJG1097" s="255"/>
      <c r="MJH1097" s="255"/>
      <c r="MJI1097" s="255"/>
      <c r="MJJ1097" s="255"/>
      <c r="MJK1097" s="255"/>
      <c r="MJL1097" s="255"/>
      <c r="MJM1097" s="255"/>
      <c r="MJN1097" s="255"/>
      <c r="MJO1097" s="255"/>
      <c r="MJP1097" s="255"/>
      <c r="MJQ1097" s="255"/>
      <c r="MJR1097" s="255"/>
      <c r="MJS1097" s="255"/>
      <c r="MJT1097" s="255"/>
      <c r="MJU1097" s="255"/>
      <c r="MJV1097" s="255"/>
      <c r="MJW1097" s="255"/>
      <c r="MJX1097" s="255"/>
      <c r="MJY1097" s="255"/>
      <c r="MJZ1097" s="255"/>
      <c r="MKA1097" s="255"/>
      <c r="MKB1097" s="255"/>
      <c r="MKC1097" s="255"/>
      <c r="MKD1097" s="255"/>
      <c r="MKE1097" s="255"/>
      <c r="MKF1097" s="255"/>
      <c r="MKG1097" s="255"/>
      <c r="MKH1097" s="255"/>
      <c r="MKI1097" s="255"/>
      <c r="MKJ1097" s="255"/>
      <c r="MKK1097" s="255"/>
      <c r="MKL1097" s="255"/>
      <c r="MKM1097" s="255"/>
      <c r="MKN1097" s="255"/>
      <c r="MKO1097" s="255"/>
      <c r="MKP1097" s="255"/>
      <c r="MKQ1097" s="255"/>
      <c r="MKR1097" s="255"/>
      <c r="MKS1097" s="255"/>
      <c r="MKT1097" s="255"/>
      <c r="MKU1097" s="255"/>
      <c r="MKV1097" s="255"/>
      <c r="MKW1097" s="255"/>
      <c r="MKX1097" s="255"/>
      <c r="MKY1097" s="255"/>
      <c r="MKZ1097" s="255"/>
      <c r="MLA1097" s="255"/>
      <c r="MLB1097" s="255"/>
      <c r="MLC1097" s="255"/>
      <c r="MLD1097" s="255"/>
      <c r="MLE1097" s="255"/>
      <c r="MLF1097" s="255"/>
      <c r="MLG1097" s="255"/>
      <c r="MLH1097" s="255"/>
      <c r="MLI1097" s="255"/>
      <c r="MLJ1097" s="255"/>
      <c r="MLK1097" s="255"/>
      <c r="MLL1097" s="255"/>
      <c r="MLM1097" s="255"/>
      <c r="MLN1097" s="255"/>
      <c r="MLO1097" s="255"/>
      <c r="MLP1097" s="255"/>
      <c r="MLQ1097" s="255"/>
      <c r="MLR1097" s="255"/>
      <c r="MLS1097" s="255"/>
      <c r="MLT1097" s="255"/>
      <c r="MLU1097" s="255"/>
      <c r="MLV1097" s="255"/>
      <c r="MLW1097" s="255"/>
      <c r="MLX1097" s="255"/>
      <c r="MLY1097" s="255"/>
      <c r="MLZ1097" s="255"/>
      <c r="MMA1097" s="255"/>
      <c r="MMB1097" s="255"/>
      <c r="MMC1097" s="255"/>
      <c r="MMD1097" s="255"/>
      <c r="MME1097" s="255"/>
      <c r="MMF1097" s="255"/>
      <c r="MMG1097" s="255"/>
      <c r="MMH1097" s="255"/>
      <c r="MMI1097" s="255"/>
      <c r="MMJ1097" s="255"/>
      <c r="MMK1097" s="255"/>
      <c r="MML1097" s="255"/>
      <c r="MMM1097" s="255"/>
      <c r="MMN1097" s="255"/>
      <c r="MMO1097" s="255"/>
      <c r="MMP1097" s="255"/>
      <c r="MMQ1097" s="255"/>
      <c r="MMR1097" s="255"/>
      <c r="MMS1097" s="255"/>
      <c r="MMT1097" s="255"/>
      <c r="MMU1097" s="255"/>
      <c r="MMV1097" s="255"/>
      <c r="MMW1097" s="255"/>
      <c r="MMX1097" s="255"/>
      <c r="MMY1097" s="255"/>
      <c r="MMZ1097" s="255"/>
      <c r="MNA1097" s="255"/>
      <c r="MNB1097" s="255"/>
      <c r="MNC1097" s="255"/>
      <c r="MND1097" s="255"/>
      <c r="MNE1097" s="255"/>
      <c r="MNF1097" s="255"/>
      <c r="MNG1097" s="255"/>
      <c r="MNH1097" s="255"/>
      <c r="MNI1097" s="255"/>
      <c r="MNJ1097" s="255"/>
      <c r="MNK1097" s="255"/>
      <c r="MNL1097" s="255"/>
      <c r="MNM1097" s="255"/>
      <c r="MNN1097" s="255"/>
      <c r="MNO1097" s="255"/>
      <c r="MNP1097" s="255"/>
      <c r="MNQ1097" s="255"/>
      <c r="MNR1097" s="255"/>
      <c r="MNS1097" s="255"/>
      <c r="MNT1097" s="255"/>
      <c r="MNU1097" s="255"/>
      <c r="MNV1097" s="255"/>
      <c r="MNW1097" s="255"/>
      <c r="MNX1097" s="255"/>
      <c r="MNY1097" s="255"/>
      <c r="MNZ1097" s="255"/>
      <c r="MOA1097" s="255"/>
      <c r="MOB1097" s="255"/>
      <c r="MOC1097" s="255"/>
      <c r="MOD1097" s="255"/>
      <c r="MOE1097" s="255"/>
      <c r="MOF1097" s="255"/>
      <c r="MOG1097" s="255"/>
      <c r="MOH1097" s="255"/>
      <c r="MOI1097" s="255"/>
      <c r="MOJ1097" s="255"/>
      <c r="MOK1097" s="255"/>
      <c r="MOL1097" s="255"/>
      <c r="MOM1097" s="255"/>
      <c r="MON1097" s="255"/>
      <c r="MOO1097" s="255"/>
      <c r="MOP1097" s="255"/>
      <c r="MOQ1097" s="255"/>
      <c r="MOR1097" s="255"/>
      <c r="MOS1097" s="255"/>
      <c r="MOT1097" s="255"/>
      <c r="MOU1097" s="255"/>
      <c r="MOV1097" s="255"/>
      <c r="MOW1097" s="255"/>
      <c r="MOX1097" s="255"/>
      <c r="MOY1097" s="255"/>
      <c r="MOZ1097" s="255"/>
      <c r="MPA1097" s="255"/>
      <c r="MPB1097" s="255"/>
      <c r="MPC1097" s="255"/>
      <c r="MPD1097" s="255"/>
      <c r="MPE1097" s="255"/>
      <c r="MPF1097" s="255"/>
      <c r="MPG1097" s="255"/>
      <c r="MPH1097" s="255"/>
      <c r="MPI1097" s="255"/>
      <c r="MPJ1097" s="255"/>
      <c r="MPK1097" s="255"/>
      <c r="MPL1097" s="255"/>
      <c r="MPM1097" s="255"/>
      <c r="MPN1097" s="255"/>
      <c r="MPO1097" s="255"/>
      <c r="MPP1097" s="255"/>
      <c r="MPQ1097" s="255"/>
      <c r="MPR1097" s="255"/>
      <c r="MPS1097" s="255"/>
      <c r="MPT1097" s="255"/>
      <c r="MPU1097" s="255"/>
      <c r="MPV1097" s="255"/>
      <c r="MPW1097" s="255"/>
      <c r="MPX1097" s="255"/>
      <c r="MPY1097" s="255"/>
      <c r="MPZ1097" s="255"/>
      <c r="MQA1097" s="255"/>
      <c r="MQB1097" s="255"/>
      <c r="MQC1097" s="255"/>
      <c r="MQD1097" s="255"/>
      <c r="MQE1097" s="255"/>
      <c r="MQF1097" s="255"/>
      <c r="MQG1097" s="255"/>
      <c r="MQH1097" s="255"/>
      <c r="MQI1097" s="255"/>
      <c r="MQJ1097" s="255"/>
      <c r="MQK1097" s="255"/>
      <c r="MQL1097" s="255"/>
      <c r="MQM1097" s="255"/>
      <c r="MQN1097" s="255"/>
      <c r="MQO1097" s="255"/>
      <c r="MQP1097" s="255"/>
      <c r="MQQ1097" s="255"/>
      <c r="MQR1097" s="255"/>
      <c r="MQS1097" s="255"/>
      <c r="MQT1097" s="255"/>
      <c r="MQU1097" s="255"/>
      <c r="MQV1097" s="255"/>
      <c r="MQW1097" s="255"/>
      <c r="MQX1097" s="255"/>
      <c r="MQY1097" s="255"/>
      <c r="MQZ1097" s="255"/>
      <c r="MRA1097" s="255"/>
      <c r="MRB1097" s="255"/>
      <c r="MRC1097" s="255"/>
      <c r="MRD1097" s="255"/>
      <c r="MRE1097" s="255"/>
      <c r="MRF1097" s="255"/>
      <c r="MRG1097" s="255"/>
      <c r="MRH1097" s="255"/>
      <c r="MRI1097" s="255"/>
      <c r="MRJ1097" s="255"/>
      <c r="MRK1097" s="255"/>
      <c r="MRL1097" s="255"/>
      <c r="MRM1097" s="255"/>
      <c r="MRN1097" s="255"/>
      <c r="MRO1097" s="255"/>
      <c r="MRP1097" s="255"/>
      <c r="MRQ1097" s="255"/>
      <c r="MRR1097" s="255"/>
      <c r="MRS1097" s="255"/>
      <c r="MRT1097" s="255"/>
      <c r="MRU1097" s="255"/>
      <c r="MRV1097" s="255"/>
      <c r="MRW1097" s="255"/>
      <c r="MRX1097" s="255"/>
      <c r="MRY1097" s="255"/>
      <c r="MRZ1097" s="255"/>
      <c r="MSA1097" s="255"/>
      <c r="MSB1097" s="255"/>
      <c r="MSC1097" s="255"/>
      <c r="MSD1097" s="255"/>
      <c r="MSE1097" s="255"/>
      <c r="MSF1097" s="255"/>
      <c r="MSG1097" s="255"/>
      <c r="MSH1097" s="255"/>
      <c r="MSI1097" s="255"/>
      <c r="MSJ1097" s="255"/>
      <c r="MSK1097" s="255"/>
      <c r="MSL1097" s="255"/>
      <c r="MSM1097" s="255"/>
      <c r="MSN1097" s="255"/>
      <c r="MSO1097" s="255"/>
      <c r="MSP1097" s="255"/>
      <c r="MSQ1097" s="255"/>
      <c r="MSR1097" s="255"/>
      <c r="MSS1097" s="255"/>
      <c r="MST1097" s="255"/>
      <c r="MSU1097" s="255"/>
      <c r="MSV1097" s="255"/>
      <c r="MSW1097" s="255"/>
      <c r="MSX1097" s="255"/>
      <c r="MSY1097" s="255"/>
      <c r="MSZ1097" s="255"/>
      <c r="MTA1097" s="255"/>
      <c r="MTB1097" s="255"/>
      <c r="MTC1097" s="255"/>
      <c r="MTD1097" s="255"/>
      <c r="MTE1097" s="255"/>
      <c r="MTF1097" s="255"/>
      <c r="MTG1097" s="255"/>
      <c r="MTH1097" s="255"/>
      <c r="MTI1097" s="255"/>
      <c r="MTJ1097" s="255"/>
      <c r="MTK1097" s="255"/>
      <c r="MTL1097" s="255"/>
      <c r="MTM1097" s="255"/>
      <c r="MTN1097" s="255"/>
      <c r="MTO1097" s="255"/>
      <c r="MTP1097" s="255"/>
      <c r="MTQ1097" s="255"/>
      <c r="MTR1097" s="255"/>
      <c r="MTS1097" s="255"/>
      <c r="MTT1097" s="255"/>
      <c r="MTU1097" s="255"/>
      <c r="MTV1097" s="255"/>
      <c r="MTW1097" s="255"/>
      <c r="MTX1097" s="255"/>
      <c r="MTY1097" s="255"/>
      <c r="MTZ1097" s="255"/>
      <c r="MUA1097" s="255"/>
      <c r="MUB1097" s="255"/>
      <c r="MUC1097" s="255"/>
      <c r="MUD1097" s="255"/>
      <c r="MUE1097" s="255"/>
      <c r="MUF1097" s="255"/>
      <c r="MUG1097" s="255"/>
      <c r="MUH1097" s="255"/>
      <c r="MUI1097" s="255"/>
      <c r="MUJ1097" s="255"/>
      <c r="MUK1097" s="255"/>
      <c r="MUL1097" s="255"/>
      <c r="MUM1097" s="255"/>
      <c r="MUN1097" s="255"/>
      <c r="MUO1097" s="255"/>
      <c r="MUP1097" s="255"/>
      <c r="MUQ1097" s="255"/>
      <c r="MUR1097" s="255"/>
      <c r="MUS1097" s="255"/>
      <c r="MUT1097" s="255"/>
      <c r="MUU1097" s="255"/>
      <c r="MUV1097" s="255"/>
      <c r="MUW1097" s="255"/>
      <c r="MUX1097" s="255"/>
      <c r="MUY1097" s="255"/>
      <c r="MUZ1097" s="255"/>
      <c r="MVA1097" s="255"/>
      <c r="MVB1097" s="255"/>
      <c r="MVC1097" s="255"/>
      <c r="MVD1097" s="255"/>
      <c r="MVE1097" s="255"/>
      <c r="MVF1097" s="255"/>
      <c r="MVG1097" s="255"/>
      <c r="MVH1097" s="255"/>
      <c r="MVI1097" s="255"/>
      <c r="MVJ1097" s="255"/>
      <c r="MVK1097" s="255"/>
      <c r="MVL1097" s="255"/>
      <c r="MVM1097" s="255"/>
      <c r="MVN1097" s="255"/>
      <c r="MVO1097" s="255"/>
      <c r="MVP1097" s="255"/>
      <c r="MVQ1097" s="255"/>
      <c r="MVR1097" s="255"/>
      <c r="MVS1097" s="255"/>
      <c r="MVT1097" s="255"/>
      <c r="MVU1097" s="255"/>
      <c r="MVV1097" s="255"/>
      <c r="MVW1097" s="255"/>
      <c r="MVX1097" s="255"/>
      <c r="MVY1097" s="255"/>
      <c r="MVZ1097" s="255"/>
      <c r="MWA1097" s="255"/>
      <c r="MWB1097" s="255"/>
      <c r="MWC1097" s="255"/>
      <c r="MWD1097" s="255"/>
      <c r="MWE1097" s="255"/>
      <c r="MWF1097" s="255"/>
      <c r="MWG1097" s="255"/>
      <c r="MWH1097" s="255"/>
      <c r="MWI1097" s="255"/>
      <c r="MWJ1097" s="255"/>
      <c r="MWK1097" s="255"/>
      <c r="MWL1097" s="255"/>
      <c r="MWM1097" s="255"/>
      <c r="MWN1097" s="255"/>
      <c r="MWO1097" s="255"/>
      <c r="MWP1097" s="255"/>
      <c r="MWQ1097" s="255"/>
      <c r="MWR1097" s="255"/>
      <c r="MWS1097" s="255"/>
      <c r="MWT1097" s="255"/>
      <c r="MWU1097" s="255"/>
      <c r="MWV1097" s="255"/>
      <c r="MWW1097" s="255"/>
      <c r="MWX1097" s="255"/>
      <c r="MWY1097" s="255"/>
      <c r="MWZ1097" s="255"/>
      <c r="MXA1097" s="255"/>
      <c r="MXB1097" s="255"/>
      <c r="MXC1097" s="255"/>
      <c r="MXD1097" s="255"/>
      <c r="MXE1097" s="255"/>
      <c r="MXF1097" s="255"/>
      <c r="MXG1097" s="255"/>
      <c r="MXH1097" s="255"/>
      <c r="MXI1097" s="255"/>
      <c r="MXJ1097" s="255"/>
      <c r="MXK1097" s="255"/>
      <c r="MXL1097" s="255"/>
      <c r="MXM1097" s="255"/>
      <c r="MXN1097" s="255"/>
      <c r="MXO1097" s="255"/>
      <c r="MXP1097" s="255"/>
      <c r="MXQ1097" s="255"/>
      <c r="MXR1097" s="255"/>
      <c r="MXS1097" s="255"/>
      <c r="MXT1097" s="255"/>
      <c r="MXU1097" s="255"/>
      <c r="MXV1097" s="255"/>
      <c r="MXW1097" s="255"/>
      <c r="MXX1097" s="255"/>
      <c r="MXY1097" s="255"/>
      <c r="MXZ1097" s="255"/>
      <c r="MYA1097" s="255"/>
      <c r="MYB1097" s="255"/>
      <c r="MYC1097" s="255"/>
      <c r="MYD1097" s="255"/>
      <c r="MYE1097" s="255"/>
      <c r="MYF1097" s="255"/>
      <c r="MYG1097" s="255"/>
      <c r="MYH1097" s="255"/>
      <c r="MYI1097" s="255"/>
      <c r="MYJ1097" s="255"/>
      <c r="MYK1097" s="255"/>
      <c r="MYL1097" s="255"/>
      <c r="MYM1097" s="255"/>
      <c r="MYN1097" s="255"/>
      <c r="MYO1097" s="255"/>
      <c r="MYP1097" s="255"/>
      <c r="MYQ1097" s="255"/>
      <c r="MYR1097" s="255"/>
      <c r="MYS1097" s="255"/>
      <c r="MYT1097" s="255"/>
      <c r="MYU1097" s="255"/>
      <c r="MYV1097" s="255"/>
      <c r="MYW1097" s="255"/>
      <c r="MYX1097" s="255"/>
      <c r="MYY1097" s="255"/>
      <c r="MYZ1097" s="255"/>
      <c r="MZA1097" s="255"/>
      <c r="MZB1097" s="255"/>
      <c r="MZC1097" s="255"/>
      <c r="MZD1097" s="255"/>
      <c r="MZE1097" s="255"/>
      <c r="MZF1097" s="255"/>
      <c r="MZG1097" s="255"/>
      <c r="MZH1097" s="255"/>
      <c r="MZI1097" s="255"/>
      <c r="MZJ1097" s="255"/>
      <c r="MZK1097" s="255"/>
      <c r="MZL1097" s="255"/>
      <c r="MZM1097" s="255"/>
      <c r="MZN1097" s="255"/>
      <c r="MZO1097" s="255"/>
      <c r="MZP1097" s="255"/>
      <c r="MZQ1097" s="255"/>
      <c r="MZR1097" s="255"/>
      <c r="MZS1097" s="255"/>
      <c r="MZT1097" s="255"/>
      <c r="MZU1097" s="255"/>
      <c r="MZV1097" s="255"/>
      <c r="MZW1097" s="255"/>
      <c r="MZX1097" s="255"/>
      <c r="MZY1097" s="255"/>
      <c r="MZZ1097" s="255"/>
      <c r="NAA1097" s="255"/>
      <c r="NAB1097" s="255"/>
      <c r="NAC1097" s="255"/>
      <c r="NAD1097" s="255"/>
      <c r="NAE1097" s="255"/>
      <c r="NAF1097" s="255"/>
      <c r="NAG1097" s="255"/>
      <c r="NAH1097" s="255"/>
      <c r="NAI1097" s="255"/>
      <c r="NAJ1097" s="255"/>
      <c r="NAK1097" s="255"/>
      <c r="NAL1097" s="255"/>
      <c r="NAM1097" s="255"/>
      <c r="NAN1097" s="255"/>
      <c r="NAO1097" s="255"/>
      <c r="NAP1097" s="255"/>
      <c r="NAQ1097" s="255"/>
      <c r="NAR1097" s="255"/>
      <c r="NAS1097" s="255"/>
      <c r="NAT1097" s="255"/>
      <c r="NAU1097" s="255"/>
      <c r="NAV1097" s="255"/>
      <c r="NAW1097" s="255"/>
      <c r="NAX1097" s="255"/>
      <c r="NAY1097" s="255"/>
      <c r="NAZ1097" s="255"/>
      <c r="NBA1097" s="255"/>
      <c r="NBB1097" s="255"/>
      <c r="NBC1097" s="255"/>
      <c r="NBD1097" s="255"/>
      <c r="NBE1097" s="255"/>
      <c r="NBF1097" s="255"/>
      <c r="NBG1097" s="255"/>
      <c r="NBH1097" s="255"/>
      <c r="NBI1097" s="255"/>
      <c r="NBJ1097" s="255"/>
      <c r="NBK1097" s="255"/>
      <c r="NBL1097" s="255"/>
      <c r="NBM1097" s="255"/>
      <c r="NBN1097" s="255"/>
      <c r="NBO1097" s="255"/>
      <c r="NBP1097" s="255"/>
      <c r="NBQ1097" s="255"/>
      <c r="NBR1097" s="255"/>
      <c r="NBS1097" s="255"/>
      <c r="NBT1097" s="255"/>
      <c r="NBU1097" s="255"/>
      <c r="NBV1097" s="255"/>
      <c r="NBW1097" s="255"/>
      <c r="NBX1097" s="255"/>
      <c r="NBY1097" s="255"/>
      <c r="NBZ1097" s="255"/>
      <c r="NCA1097" s="255"/>
      <c r="NCB1097" s="255"/>
      <c r="NCC1097" s="255"/>
      <c r="NCD1097" s="255"/>
      <c r="NCE1097" s="255"/>
      <c r="NCF1097" s="255"/>
      <c r="NCG1097" s="255"/>
      <c r="NCH1097" s="255"/>
      <c r="NCI1097" s="255"/>
      <c r="NCJ1097" s="255"/>
      <c r="NCK1097" s="255"/>
      <c r="NCL1097" s="255"/>
      <c r="NCM1097" s="255"/>
      <c r="NCN1097" s="255"/>
      <c r="NCO1097" s="255"/>
      <c r="NCP1097" s="255"/>
      <c r="NCQ1097" s="255"/>
      <c r="NCR1097" s="255"/>
      <c r="NCS1097" s="255"/>
      <c r="NCT1097" s="255"/>
      <c r="NCU1097" s="255"/>
      <c r="NCV1097" s="255"/>
      <c r="NCW1097" s="255"/>
      <c r="NCX1097" s="255"/>
      <c r="NCY1097" s="255"/>
      <c r="NCZ1097" s="255"/>
      <c r="NDA1097" s="255"/>
      <c r="NDB1097" s="255"/>
      <c r="NDC1097" s="255"/>
      <c r="NDD1097" s="255"/>
      <c r="NDE1097" s="255"/>
      <c r="NDF1097" s="255"/>
      <c r="NDG1097" s="255"/>
      <c r="NDH1097" s="255"/>
      <c r="NDI1097" s="255"/>
      <c r="NDJ1097" s="255"/>
      <c r="NDK1097" s="255"/>
      <c r="NDL1097" s="255"/>
      <c r="NDM1097" s="255"/>
      <c r="NDN1097" s="255"/>
      <c r="NDO1097" s="255"/>
      <c r="NDP1097" s="255"/>
      <c r="NDQ1097" s="255"/>
      <c r="NDR1097" s="255"/>
      <c r="NDS1097" s="255"/>
      <c r="NDT1097" s="255"/>
      <c r="NDU1097" s="255"/>
      <c r="NDV1097" s="255"/>
      <c r="NDW1097" s="255"/>
      <c r="NDX1097" s="255"/>
      <c r="NDY1097" s="255"/>
      <c r="NDZ1097" s="255"/>
      <c r="NEA1097" s="255"/>
      <c r="NEB1097" s="255"/>
      <c r="NEC1097" s="255"/>
      <c r="NED1097" s="255"/>
      <c r="NEE1097" s="255"/>
      <c r="NEF1097" s="255"/>
      <c r="NEG1097" s="255"/>
      <c r="NEH1097" s="255"/>
      <c r="NEI1097" s="255"/>
      <c r="NEJ1097" s="255"/>
      <c r="NEK1097" s="255"/>
      <c r="NEL1097" s="255"/>
      <c r="NEM1097" s="255"/>
      <c r="NEN1097" s="255"/>
      <c r="NEO1097" s="255"/>
      <c r="NEP1097" s="255"/>
      <c r="NEQ1097" s="255"/>
      <c r="NER1097" s="255"/>
      <c r="NES1097" s="255"/>
      <c r="NET1097" s="255"/>
      <c r="NEU1097" s="255"/>
      <c r="NEV1097" s="255"/>
      <c r="NEW1097" s="255"/>
      <c r="NEX1097" s="255"/>
      <c r="NEY1097" s="255"/>
      <c r="NEZ1097" s="255"/>
      <c r="NFA1097" s="255"/>
      <c r="NFB1097" s="255"/>
      <c r="NFC1097" s="255"/>
      <c r="NFD1097" s="255"/>
      <c r="NFE1097" s="255"/>
      <c r="NFF1097" s="255"/>
      <c r="NFG1097" s="255"/>
      <c r="NFH1097" s="255"/>
      <c r="NFI1097" s="255"/>
      <c r="NFJ1097" s="255"/>
      <c r="NFK1097" s="255"/>
      <c r="NFL1097" s="255"/>
      <c r="NFM1097" s="255"/>
      <c r="NFN1097" s="255"/>
      <c r="NFO1097" s="255"/>
      <c r="NFP1097" s="255"/>
      <c r="NFQ1097" s="255"/>
      <c r="NFR1097" s="255"/>
      <c r="NFS1097" s="255"/>
      <c r="NFT1097" s="255"/>
      <c r="NFU1097" s="255"/>
      <c r="NFV1097" s="255"/>
      <c r="NFW1097" s="255"/>
      <c r="NFX1097" s="255"/>
      <c r="NFY1097" s="255"/>
      <c r="NFZ1097" s="255"/>
      <c r="NGA1097" s="255"/>
      <c r="NGB1097" s="255"/>
      <c r="NGC1097" s="255"/>
      <c r="NGD1097" s="255"/>
      <c r="NGE1097" s="255"/>
      <c r="NGF1097" s="255"/>
      <c r="NGG1097" s="255"/>
      <c r="NGH1097" s="255"/>
      <c r="NGI1097" s="255"/>
      <c r="NGJ1097" s="255"/>
      <c r="NGK1097" s="255"/>
      <c r="NGL1097" s="255"/>
      <c r="NGM1097" s="255"/>
      <c r="NGN1097" s="255"/>
      <c r="NGO1097" s="255"/>
      <c r="NGP1097" s="255"/>
      <c r="NGQ1097" s="255"/>
      <c r="NGR1097" s="255"/>
      <c r="NGS1097" s="255"/>
      <c r="NGT1097" s="255"/>
      <c r="NGU1097" s="255"/>
      <c r="NGV1097" s="255"/>
      <c r="NGW1097" s="255"/>
      <c r="NGX1097" s="255"/>
      <c r="NGY1097" s="255"/>
      <c r="NGZ1097" s="255"/>
      <c r="NHA1097" s="255"/>
      <c r="NHB1097" s="255"/>
      <c r="NHC1097" s="255"/>
      <c r="NHD1097" s="255"/>
      <c r="NHE1097" s="255"/>
      <c r="NHF1097" s="255"/>
      <c r="NHG1097" s="255"/>
      <c r="NHH1097" s="255"/>
      <c r="NHI1097" s="255"/>
      <c r="NHJ1097" s="255"/>
      <c r="NHK1097" s="255"/>
      <c r="NHL1097" s="255"/>
      <c r="NHM1097" s="255"/>
      <c r="NHN1097" s="255"/>
      <c r="NHO1097" s="255"/>
      <c r="NHP1097" s="255"/>
      <c r="NHQ1097" s="255"/>
      <c r="NHR1097" s="255"/>
      <c r="NHS1097" s="255"/>
      <c r="NHT1097" s="255"/>
      <c r="NHU1097" s="255"/>
      <c r="NHV1097" s="255"/>
      <c r="NHW1097" s="255"/>
      <c r="NHX1097" s="255"/>
      <c r="NHY1097" s="255"/>
      <c r="NHZ1097" s="255"/>
      <c r="NIA1097" s="255"/>
      <c r="NIB1097" s="255"/>
      <c r="NIC1097" s="255"/>
      <c r="NID1097" s="255"/>
      <c r="NIE1097" s="255"/>
      <c r="NIF1097" s="255"/>
      <c r="NIG1097" s="255"/>
      <c r="NIH1097" s="255"/>
      <c r="NII1097" s="255"/>
      <c r="NIJ1097" s="255"/>
      <c r="NIK1097" s="255"/>
      <c r="NIL1097" s="255"/>
      <c r="NIM1097" s="255"/>
      <c r="NIN1097" s="255"/>
      <c r="NIO1097" s="255"/>
      <c r="NIP1097" s="255"/>
      <c r="NIQ1097" s="255"/>
      <c r="NIR1097" s="255"/>
      <c r="NIS1097" s="255"/>
      <c r="NIT1097" s="255"/>
      <c r="NIU1097" s="255"/>
      <c r="NIV1097" s="255"/>
      <c r="NIW1097" s="255"/>
      <c r="NIX1097" s="255"/>
      <c r="NIY1097" s="255"/>
      <c r="NIZ1097" s="255"/>
      <c r="NJA1097" s="255"/>
      <c r="NJB1097" s="255"/>
      <c r="NJC1097" s="255"/>
      <c r="NJD1097" s="255"/>
      <c r="NJE1097" s="255"/>
      <c r="NJF1097" s="255"/>
      <c r="NJG1097" s="255"/>
      <c r="NJH1097" s="255"/>
      <c r="NJI1097" s="255"/>
      <c r="NJJ1097" s="255"/>
      <c r="NJK1097" s="255"/>
      <c r="NJL1097" s="255"/>
      <c r="NJM1097" s="255"/>
      <c r="NJN1097" s="255"/>
      <c r="NJO1097" s="255"/>
      <c r="NJP1097" s="255"/>
      <c r="NJQ1097" s="255"/>
      <c r="NJR1097" s="255"/>
      <c r="NJS1097" s="255"/>
      <c r="NJT1097" s="255"/>
      <c r="NJU1097" s="255"/>
      <c r="NJV1097" s="255"/>
      <c r="NJW1097" s="255"/>
      <c r="NJX1097" s="255"/>
      <c r="NJY1097" s="255"/>
      <c r="NJZ1097" s="255"/>
      <c r="NKA1097" s="255"/>
      <c r="NKB1097" s="255"/>
      <c r="NKC1097" s="255"/>
      <c r="NKD1097" s="255"/>
      <c r="NKE1097" s="255"/>
      <c r="NKF1097" s="255"/>
      <c r="NKG1097" s="255"/>
      <c r="NKH1097" s="255"/>
      <c r="NKI1097" s="255"/>
      <c r="NKJ1097" s="255"/>
      <c r="NKK1097" s="255"/>
      <c r="NKL1097" s="255"/>
      <c r="NKM1097" s="255"/>
      <c r="NKN1097" s="255"/>
      <c r="NKO1097" s="255"/>
      <c r="NKP1097" s="255"/>
      <c r="NKQ1097" s="255"/>
      <c r="NKR1097" s="255"/>
      <c r="NKS1097" s="255"/>
      <c r="NKT1097" s="255"/>
      <c r="NKU1097" s="255"/>
      <c r="NKV1097" s="255"/>
      <c r="NKW1097" s="255"/>
      <c r="NKX1097" s="255"/>
      <c r="NKY1097" s="255"/>
      <c r="NKZ1097" s="255"/>
      <c r="NLA1097" s="255"/>
      <c r="NLB1097" s="255"/>
      <c r="NLC1097" s="255"/>
      <c r="NLD1097" s="255"/>
      <c r="NLE1097" s="255"/>
      <c r="NLF1097" s="255"/>
      <c r="NLG1097" s="255"/>
      <c r="NLH1097" s="255"/>
      <c r="NLI1097" s="255"/>
      <c r="NLJ1097" s="255"/>
      <c r="NLK1097" s="255"/>
      <c r="NLL1097" s="255"/>
      <c r="NLM1097" s="255"/>
      <c r="NLN1097" s="255"/>
      <c r="NLO1097" s="255"/>
      <c r="NLP1097" s="255"/>
      <c r="NLQ1097" s="255"/>
      <c r="NLR1097" s="255"/>
      <c r="NLS1097" s="255"/>
      <c r="NLT1097" s="255"/>
      <c r="NLU1097" s="255"/>
      <c r="NLV1097" s="255"/>
      <c r="NLW1097" s="255"/>
      <c r="NLX1097" s="255"/>
      <c r="NLY1097" s="255"/>
      <c r="NLZ1097" s="255"/>
      <c r="NMA1097" s="255"/>
      <c r="NMB1097" s="255"/>
      <c r="NMC1097" s="255"/>
      <c r="NMD1097" s="255"/>
      <c r="NME1097" s="255"/>
      <c r="NMF1097" s="255"/>
      <c r="NMG1097" s="255"/>
      <c r="NMH1097" s="255"/>
      <c r="NMI1097" s="255"/>
      <c r="NMJ1097" s="255"/>
      <c r="NMK1097" s="255"/>
      <c r="NML1097" s="255"/>
      <c r="NMM1097" s="255"/>
      <c r="NMN1097" s="255"/>
      <c r="NMO1097" s="255"/>
      <c r="NMP1097" s="255"/>
      <c r="NMQ1097" s="255"/>
      <c r="NMR1097" s="255"/>
      <c r="NMS1097" s="255"/>
      <c r="NMT1097" s="255"/>
      <c r="NMU1097" s="255"/>
      <c r="NMV1097" s="255"/>
      <c r="NMW1097" s="255"/>
      <c r="NMX1097" s="255"/>
      <c r="NMY1097" s="255"/>
      <c r="NMZ1097" s="255"/>
      <c r="NNA1097" s="255"/>
      <c r="NNB1097" s="255"/>
      <c r="NNC1097" s="255"/>
      <c r="NND1097" s="255"/>
      <c r="NNE1097" s="255"/>
      <c r="NNF1097" s="255"/>
      <c r="NNG1097" s="255"/>
      <c r="NNH1097" s="255"/>
      <c r="NNI1097" s="255"/>
      <c r="NNJ1097" s="255"/>
      <c r="NNK1097" s="255"/>
      <c r="NNL1097" s="255"/>
      <c r="NNM1097" s="255"/>
      <c r="NNN1097" s="255"/>
      <c r="NNO1097" s="255"/>
      <c r="NNP1097" s="255"/>
      <c r="NNQ1097" s="255"/>
      <c r="NNR1097" s="255"/>
      <c r="NNS1097" s="255"/>
      <c r="NNT1097" s="255"/>
      <c r="NNU1097" s="255"/>
      <c r="NNV1097" s="255"/>
      <c r="NNW1097" s="255"/>
      <c r="NNX1097" s="255"/>
      <c r="NNY1097" s="255"/>
      <c r="NNZ1097" s="255"/>
      <c r="NOA1097" s="255"/>
      <c r="NOB1097" s="255"/>
      <c r="NOC1097" s="255"/>
      <c r="NOD1097" s="255"/>
      <c r="NOE1097" s="255"/>
      <c r="NOF1097" s="255"/>
      <c r="NOG1097" s="255"/>
      <c r="NOH1097" s="255"/>
      <c r="NOI1097" s="255"/>
      <c r="NOJ1097" s="255"/>
      <c r="NOK1097" s="255"/>
      <c r="NOL1097" s="255"/>
      <c r="NOM1097" s="255"/>
      <c r="NON1097" s="255"/>
      <c r="NOO1097" s="255"/>
      <c r="NOP1097" s="255"/>
      <c r="NOQ1097" s="255"/>
      <c r="NOR1097" s="255"/>
      <c r="NOS1097" s="255"/>
      <c r="NOT1097" s="255"/>
      <c r="NOU1097" s="255"/>
      <c r="NOV1097" s="255"/>
      <c r="NOW1097" s="255"/>
      <c r="NOX1097" s="255"/>
      <c r="NOY1097" s="255"/>
      <c r="NOZ1097" s="255"/>
      <c r="NPA1097" s="255"/>
      <c r="NPB1097" s="255"/>
      <c r="NPC1097" s="255"/>
      <c r="NPD1097" s="255"/>
      <c r="NPE1097" s="255"/>
      <c r="NPF1097" s="255"/>
      <c r="NPG1097" s="255"/>
      <c r="NPH1097" s="255"/>
      <c r="NPI1097" s="255"/>
      <c r="NPJ1097" s="255"/>
      <c r="NPK1097" s="255"/>
      <c r="NPL1097" s="255"/>
      <c r="NPM1097" s="255"/>
      <c r="NPN1097" s="255"/>
      <c r="NPO1097" s="255"/>
      <c r="NPP1097" s="255"/>
      <c r="NPQ1097" s="255"/>
      <c r="NPR1097" s="255"/>
      <c r="NPS1097" s="255"/>
      <c r="NPT1097" s="255"/>
      <c r="NPU1097" s="255"/>
      <c r="NPV1097" s="255"/>
      <c r="NPW1097" s="255"/>
      <c r="NPX1097" s="255"/>
      <c r="NPY1097" s="255"/>
      <c r="NPZ1097" s="255"/>
      <c r="NQA1097" s="255"/>
      <c r="NQB1097" s="255"/>
      <c r="NQC1097" s="255"/>
      <c r="NQD1097" s="255"/>
      <c r="NQE1097" s="255"/>
      <c r="NQF1097" s="255"/>
      <c r="NQG1097" s="255"/>
      <c r="NQH1097" s="255"/>
      <c r="NQI1097" s="255"/>
      <c r="NQJ1097" s="255"/>
      <c r="NQK1097" s="255"/>
      <c r="NQL1097" s="255"/>
      <c r="NQM1097" s="255"/>
      <c r="NQN1097" s="255"/>
      <c r="NQO1097" s="255"/>
      <c r="NQP1097" s="255"/>
      <c r="NQQ1097" s="255"/>
      <c r="NQR1097" s="255"/>
      <c r="NQS1097" s="255"/>
      <c r="NQT1097" s="255"/>
      <c r="NQU1097" s="255"/>
      <c r="NQV1097" s="255"/>
      <c r="NQW1097" s="255"/>
      <c r="NQX1097" s="255"/>
      <c r="NQY1097" s="255"/>
      <c r="NQZ1097" s="255"/>
      <c r="NRA1097" s="255"/>
      <c r="NRB1097" s="255"/>
      <c r="NRC1097" s="255"/>
      <c r="NRD1097" s="255"/>
      <c r="NRE1097" s="255"/>
      <c r="NRF1097" s="255"/>
      <c r="NRG1097" s="255"/>
      <c r="NRH1097" s="255"/>
      <c r="NRI1097" s="255"/>
      <c r="NRJ1097" s="255"/>
      <c r="NRK1097" s="255"/>
      <c r="NRL1097" s="255"/>
      <c r="NRM1097" s="255"/>
      <c r="NRN1097" s="255"/>
      <c r="NRO1097" s="255"/>
      <c r="NRP1097" s="255"/>
      <c r="NRQ1097" s="255"/>
      <c r="NRR1097" s="255"/>
      <c r="NRS1097" s="255"/>
      <c r="NRT1097" s="255"/>
      <c r="NRU1097" s="255"/>
      <c r="NRV1097" s="255"/>
      <c r="NRW1097" s="255"/>
      <c r="NRX1097" s="255"/>
      <c r="NRY1097" s="255"/>
      <c r="NRZ1097" s="255"/>
      <c r="NSA1097" s="255"/>
      <c r="NSB1097" s="255"/>
      <c r="NSC1097" s="255"/>
      <c r="NSD1097" s="255"/>
      <c r="NSE1097" s="255"/>
      <c r="NSF1097" s="255"/>
      <c r="NSG1097" s="255"/>
      <c r="NSH1097" s="255"/>
      <c r="NSI1097" s="255"/>
      <c r="NSJ1097" s="255"/>
      <c r="NSK1097" s="255"/>
      <c r="NSL1097" s="255"/>
      <c r="NSM1097" s="255"/>
      <c r="NSN1097" s="255"/>
      <c r="NSO1097" s="255"/>
      <c r="NSP1097" s="255"/>
      <c r="NSQ1097" s="255"/>
      <c r="NSR1097" s="255"/>
      <c r="NSS1097" s="255"/>
      <c r="NST1097" s="255"/>
      <c r="NSU1097" s="255"/>
      <c r="NSV1097" s="255"/>
      <c r="NSW1097" s="255"/>
      <c r="NSX1097" s="255"/>
      <c r="NSY1097" s="255"/>
      <c r="NSZ1097" s="255"/>
      <c r="NTA1097" s="255"/>
      <c r="NTB1097" s="255"/>
      <c r="NTC1097" s="255"/>
      <c r="NTD1097" s="255"/>
      <c r="NTE1097" s="255"/>
      <c r="NTF1097" s="255"/>
      <c r="NTG1097" s="255"/>
      <c r="NTH1097" s="255"/>
      <c r="NTI1097" s="255"/>
      <c r="NTJ1097" s="255"/>
      <c r="NTK1097" s="255"/>
      <c r="NTL1097" s="255"/>
      <c r="NTM1097" s="255"/>
      <c r="NTN1097" s="255"/>
      <c r="NTO1097" s="255"/>
      <c r="NTP1097" s="255"/>
      <c r="NTQ1097" s="255"/>
      <c r="NTR1097" s="255"/>
      <c r="NTS1097" s="255"/>
      <c r="NTT1097" s="255"/>
      <c r="NTU1097" s="255"/>
      <c r="NTV1097" s="255"/>
      <c r="NTW1097" s="255"/>
      <c r="NTX1097" s="255"/>
      <c r="NTY1097" s="255"/>
      <c r="NTZ1097" s="255"/>
      <c r="NUA1097" s="255"/>
      <c r="NUB1097" s="255"/>
      <c r="NUC1097" s="255"/>
      <c r="NUD1097" s="255"/>
      <c r="NUE1097" s="255"/>
      <c r="NUF1097" s="255"/>
      <c r="NUG1097" s="255"/>
      <c r="NUH1097" s="255"/>
      <c r="NUI1097" s="255"/>
      <c r="NUJ1097" s="255"/>
      <c r="NUK1097" s="255"/>
      <c r="NUL1097" s="255"/>
      <c r="NUM1097" s="255"/>
      <c r="NUN1097" s="255"/>
      <c r="NUO1097" s="255"/>
      <c r="NUP1097" s="255"/>
      <c r="NUQ1097" s="255"/>
      <c r="NUR1097" s="255"/>
      <c r="NUS1097" s="255"/>
      <c r="NUT1097" s="255"/>
      <c r="NUU1097" s="255"/>
      <c r="NUV1097" s="255"/>
      <c r="NUW1097" s="255"/>
      <c r="NUX1097" s="255"/>
      <c r="NUY1097" s="255"/>
      <c r="NUZ1097" s="255"/>
      <c r="NVA1097" s="255"/>
      <c r="NVB1097" s="255"/>
      <c r="NVC1097" s="255"/>
      <c r="NVD1097" s="255"/>
      <c r="NVE1097" s="255"/>
      <c r="NVF1097" s="255"/>
      <c r="NVG1097" s="255"/>
      <c r="NVH1097" s="255"/>
      <c r="NVI1097" s="255"/>
      <c r="NVJ1097" s="255"/>
      <c r="NVK1097" s="255"/>
      <c r="NVL1097" s="255"/>
      <c r="NVM1097" s="255"/>
      <c r="NVN1097" s="255"/>
      <c r="NVO1097" s="255"/>
      <c r="NVP1097" s="255"/>
      <c r="NVQ1097" s="255"/>
      <c r="NVR1097" s="255"/>
      <c r="NVS1097" s="255"/>
      <c r="NVT1097" s="255"/>
      <c r="NVU1097" s="255"/>
      <c r="NVV1097" s="255"/>
      <c r="NVW1097" s="255"/>
      <c r="NVX1097" s="255"/>
      <c r="NVY1097" s="255"/>
      <c r="NVZ1097" s="255"/>
      <c r="NWA1097" s="255"/>
      <c r="NWB1097" s="255"/>
      <c r="NWC1097" s="255"/>
      <c r="NWD1097" s="255"/>
      <c r="NWE1097" s="255"/>
      <c r="NWF1097" s="255"/>
      <c r="NWG1097" s="255"/>
      <c r="NWH1097" s="255"/>
      <c r="NWI1097" s="255"/>
      <c r="NWJ1097" s="255"/>
      <c r="NWK1097" s="255"/>
      <c r="NWL1097" s="255"/>
      <c r="NWM1097" s="255"/>
      <c r="NWN1097" s="255"/>
      <c r="NWO1097" s="255"/>
      <c r="NWP1097" s="255"/>
      <c r="NWQ1097" s="255"/>
      <c r="NWR1097" s="255"/>
      <c r="NWS1097" s="255"/>
      <c r="NWT1097" s="255"/>
      <c r="NWU1097" s="255"/>
      <c r="NWV1097" s="255"/>
      <c r="NWW1097" s="255"/>
      <c r="NWX1097" s="255"/>
      <c r="NWY1097" s="255"/>
      <c r="NWZ1097" s="255"/>
      <c r="NXA1097" s="255"/>
      <c r="NXB1097" s="255"/>
      <c r="NXC1097" s="255"/>
      <c r="NXD1097" s="255"/>
      <c r="NXE1097" s="255"/>
      <c r="NXF1097" s="255"/>
      <c r="NXG1097" s="255"/>
      <c r="NXH1097" s="255"/>
      <c r="NXI1097" s="255"/>
      <c r="NXJ1097" s="255"/>
      <c r="NXK1097" s="255"/>
      <c r="NXL1097" s="255"/>
      <c r="NXM1097" s="255"/>
      <c r="NXN1097" s="255"/>
      <c r="NXO1097" s="255"/>
      <c r="NXP1097" s="255"/>
      <c r="NXQ1097" s="255"/>
      <c r="NXR1097" s="255"/>
      <c r="NXS1097" s="255"/>
      <c r="NXT1097" s="255"/>
      <c r="NXU1097" s="255"/>
      <c r="NXV1097" s="255"/>
      <c r="NXW1097" s="255"/>
      <c r="NXX1097" s="255"/>
      <c r="NXY1097" s="255"/>
      <c r="NXZ1097" s="255"/>
      <c r="NYA1097" s="255"/>
      <c r="NYB1097" s="255"/>
      <c r="NYC1097" s="255"/>
      <c r="NYD1097" s="255"/>
      <c r="NYE1097" s="255"/>
      <c r="NYF1097" s="255"/>
      <c r="NYG1097" s="255"/>
      <c r="NYH1097" s="255"/>
      <c r="NYI1097" s="255"/>
      <c r="NYJ1097" s="255"/>
      <c r="NYK1097" s="255"/>
      <c r="NYL1097" s="255"/>
      <c r="NYM1097" s="255"/>
      <c r="NYN1097" s="255"/>
      <c r="NYO1097" s="255"/>
      <c r="NYP1097" s="255"/>
      <c r="NYQ1097" s="255"/>
      <c r="NYR1097" s="255"/>
      <c r="NYS1097" s="255"/>
      <c r="NYT1097" s="255"/>
      <c r="NYU1097" s="255"/>
      <c r="NYV1097" s="255"/>
      <c r="NYW1097" s="255"/>
      <c r="NYX1097" s="255"/>
      <c r="NYY1097" s="255"/>
      <c r="NYZ1097" s="255"/>
      <c r="NZA1097" s="255"/>
      <c r="NZB1097" s="255"/>
      <c r="NZC1097" s="255"/>
      <c r="NZD1097" s="255"/>
      <c r="NZE1097" s="255"/>
      <c r="NZF1097" s="255"/>
      <c r="NZG1097" s="255"/>
      <c r="NZH1097" s="255"/>
      <c r="NZI1097" s="255"/>
      <c r="NZJ1097" s="255"/>
      <c r="NZK1097" s="255"/>
      <c r="NZL1097" s="255"/>
      <c r="NZM1097" s="255"/>
      <c r="NZN1097" s="255"/>
      <c r="NZO1097" s="255"/>
      <c r="NZP1097" s="255"/>
      <c r="NZQ1097" s="255"/>
      <c r="NZR1097" s="255"/>
      <c r="NZS1097" s="255"/>
      <c r="NZT1097" s="255"/>
      <c r="NZU1097" s="255"/>
      <c r="NZV1097" s="255"/>
      <c r="NZW1097" s="255"/>
      <c r="NZX1097" s="255"/>
      <c r="NZY1097" s="255"/>
      <c r="NZZ1097" s="255"/>
      <c r="OAA1097" s="255"/>
      <c r="OAB1097" s="255"/>
      <c r="OAC1097" s="255"/>
      <c r="OAD1097" s="255"/>
      <c r="OAE1097" s="255"/>
      <c r="OAF1097" s="255"/>
      <c r="OAG1097" s="255"/>
      <c r="OAH1097" s="255"/>
      <c r="OAI1097" s="255"/>
      <c r="OAJ1097" s="255"/>
      <c r="OAK1097" s="255"/>
      <c r="OAL1097" s="255"/>
      <c r="OAM1097" s="255"/>
      <c r="OAN1097" s="255"/>
      <c r="OAO1097" s="255"/>
      <c r="OAP1097" s="255"/>
      <c r="OAQ1097" s="255"/>
      <c r="OAR1097" s="255"/>
      <c r="OAS1097" s="255"/>
      <c r="OAT1097" s="255"/>
      <c r="OAU1097" s="255"/>
      <c r="OAV1097" s="255"/>
      <c r="OAW1097" s="255"/>
      <c r="OAX1097" s="255"/>
      <c r="OAY1097" s="255"/>
      <c r="OAZ1097" s="255"/>
      <c r="OBA1097" s="255"/>
      <c r="OBB1097" s="255"/>
      <c r="OBC1097" s="255"/>
      <c r="OBD1097" s="255"/>
      <c r="OBE1097" s="255"/>
      <c r="OBF1097" s="255"/>
      <c r="OBG1097" s="255"/>
      <c r="OBH1097" s="255"/>
      <c r="OBI1097" s="255"/>
      <c r="OBJ1097" s="255"/>
      <c r="OBK1097" s="255"/>
      <c r="OBL1097" s="255"/>
      <c r="OBM1097" s="255"/>
      <c r="OBN1097" s="255"/>
      <c r="OBO1097" s="255"/>
      <c r="OBP1097" s="255"/>
      <c r="OBQ1097" s="255"/>
      <c r="OBR1097" s="255"/>
      <c r="OBS1097" s="255"/>
      <c r="OBT1097" s="255"/>
      <c r="OBU1097" s="255"/>
      <c r="OBV1097" s="255"/>
      <c r="OBW1097" s="255"/>
      <c r="OBX1097" s="255"/>
      <c r="OBY1097" s="255"/>
      <c r="OBZ1097" s="255"/>
      <c r="OCA1097" s="255"/>
      <c r="OCB1097" s="255"/>
      <c r="OCC1097" s="255"/>
      <c r="OCD1097" s="255"/>
      <c r="OCE1097" s="255"/>
      <c r="OCF1097" s="255"/>
      <c r="OCG1097" s="255"/>
      <c r="OCH1097" s="255"/>
      <c r="OCI1097" s="255"/>
      <c r="OCJ1097" s="255"/>
      <c r="OCK1097" s="255"/>
      <c r="OCL1097" s="255"/>
      <c r="OCM1097" s="255"/>
      <c r="OCN1097" s="255"/>
      <c r="OCO1097" s="255"/>
      <c r="OCP1097" s="255"/>
      <c r="OCQ1097" s="255"/>
      <c r="OCR1097" s="255"/>
      <c r="OCS1097" s="255"/>
      <c r="OCT1097" s="255"/>
      <c r="OCU1097" s="255"/>
      <c r="OCV1097" s="255"/>
      <c r="OCW1097" s="255"/>
      <c r="OCX1097" s="255"/>
      <c r="OCY1097" s="255"/>
      <c r="OCZ1097" s="255"/>
      <c r="ODA1097" s="255"/>
      <c r="ODB1097" s="255"/>
      <c r="ODC1097" s="255"/>
      <c r="ODD1097" s="255"/>
      <c r="ODE1097" s="255"/>
      <c r="ODF1097" s="255"/>
      <c r="ODG1097" s="255"/>
      <c r="ODH1097" s="255"/>
      <c r="ODI1097" s="255"/>
      <c r="ODJ1097" s="255"/>
      <c r="ODK1097" s="255"/>
      <c r="ODL1097" s="255"/>
      <c r="ODM1097" s="255"/>
      <c r="ODN1097" s="255"/>
      <c r="ODO1097" s="255"/>
      <c r="ODP1097" s="255"/>
      <c r="ODQ1097" s="255"/>
      <c r="ODR1097" s="255"/>
      <c r="ODS1097" s="255"/>
      <c r="ODT1097" s="255"/>
      <c r="ODU1097" s="255"/>
      <c r="ODV1097" s="255"/>
      <c r="ODW1097" s="255"/>
      <c r="ODX1097" s="255"/>
      <c r="ODY1097" s="255"/>
      <c r="ODZ1097" s="255"/>
      <c r="OEA1097" s="255"/>
      <c r="OEB1097" s="255"/>
      <c r="OEC1097" s="255"/>
      <c r="OED1097" s="255"/>
      <c r="OEE1097" s="255"/>
      <c r="OEF1097" s="255"/>
      <c r="OEG1097" s="255"/>
      <c r="OEH1097" s="255"/>
      <c r="OEI1097" s="255"/>
      <c r="OEJ1097" s="255"/>
      <c r="OEK1097" s="255"/>
      <c r="OEL1097" s="255"/>
      <c r="OEM1097" s="255"/>
      <c r="OEN1097" s="255"/>
      <c r="OEO1097" s="255"/>
      <c r="OEP1097" s="255"/>
      <c r="OEQ1097" s="255"/>
      <c r="OER1097" s="255"/>
      <c r="OES1097" s="255"/>
      <c r="OET1097" s="255"/>
      <c r="OEU1097" s="255"/>
      <c r="OEV1097" s="255"/>
      <c r="OEW1097" s="255"/>
      <c r="OEX1097" s="255"/>
      <c r="OEY1097" s="255"/>
      <c r="OEZ1097" s="255"/>
      <c r="OFA1097" s="255"/>
      <c r="OFB1097" s="255"/>
      <c r="OFC1097" s="255"/>
      <c r="OFD1097" s="255"/>
      <c r="OFE1097" s="255"/>
      <c r="OFF1097" s="255"/>
      <c r="OFG1097" s="255"/>
      <c r="OFH1097" s="255"/>
      <c r="OFI1097" s="255"/>
      <c r="OFJ1097" s="255"/>
      <c r="OFK1097" s="255"/>
      <c r="OFL1097" s="255"/>
      <c r="OFM1097" s="255"/>
      <c r="OFN1097" s="255"/>
      <c r="OFO1097" s="255"/>
      <c r="OFP1097" s="255"/>
      <c r="OFQ1097" s="255"/>
      <c r="OFR1097" s="255"/>
      <c r="OFS1097" s="255"/>
      <c r="OFT1097" s="255"/>
      <c r="OFU1097" s="255"/>
      <c r="OFV1097" s="255"/>
      <c r="OFW1097" s="255"/>
      <c r="OFX1097" s="255"/>
      <c r="OFY1097" s="255"/>
      <c r="OFZ1097" s="255"/>
      <c r="OGA1097" s="255"/>
      <c r="OGB1097" s="255"/>
      <c r="OGC1097" s="255"/>
      <c r="OGD1097" s="255"/>
      <c r="OGE1097" s="255"/>
      <c r="OGF1097" s="255"/>
      <c r="OGG1097" s="255"/>
      <c r="OGH1097" s="255"/>
      <c r="OGI1097" s="255"/>
      <c r="OGJ1097" s="255"/>
      <c r="OGK1097" s="255"/>
      <c r="OGL1097" s="255"/>
      <c r="OGM1097" s="255"/>
      <c r="OGN1097" s="255"/>
      <c r="OGO1097" s="255"/>
      <c r="OGP1097" s="255"/>
      <c r="OGQ1097" s="255"/>
      <c r="OGR1097" s="255"/>
      <c r="OGS1097" s="255"/>
      <c r="OGT1097" s="255"/>
      <c r="OGU1097" s="255"/>
      <c r="OGV1097" s="255"/>
      <c r="OGW1097" s="255"/>
      <c r="OGX1097" s="255"/>
      <c r="OGY1097" s="255"/>
      <c r="OGZ1097" s="255"/>
      <c r="OHA1097" s="255"/>
      <c r="OHB1097" s="255"/>
      <c r="OHC1097" s="255"/>
      <c r="OHD1097" s="255"/>
      <c r="OHE1097" s="255"/>
      <c r="OHF1097" s="255"/>
      <c r="OHG1097" s="255"/>
      <c r="OHH1097" s="255"/>
      <c r="OHI1097" s="255"/>
      <c r="OHJ1097" s="255"/>
      <c r="OHK1097" s="255"/>
      <c r="OHL1097" s="255"/>
      <c r="OHM1097" s="255"/>
      <c r="OHN1097" s="255"/>
      <c r="OHO1097" s="255"/>
      <c r="OHP1097" s="255"/>
      <c r="OHQ1097" s="255"/>
      <c r="OHR1097" s="255"/>
      <c r="OHS1097" s="255"/>
      <c r="OHT1097" s="255"/>
      <c r="OHU1097" s="255"/>
      <c r="OHV1097" s="255"/>
      <c r="OHW1097" s="255"/>
      <c r="OHX1097" s="255"/>
      <c r="OHY1097" s="255"/>
      <c r="OHZ1097" s="255"/>
      <c r="OIA1097" s="255"/>
      <c r="OIB1097" s="255"/>
      <c r="OIC1097" s="255"/>
      <c r="OID1097" s="255"/>
      <c r="OIE1097" s="255"/>
      <c r="OIF1097" s="255"/>
      <c r="OIG1097" s="255"/>
      <c r="OIH1097" s="255"/>
      <c r="OII1097" s="255"/>
      <c r="OIJ1097" s="255"/>
      <c r="OIK1097" s="255"/>
      <c r="OIL1097" s="255"/>
      <c r="OIM1097" s="255"/>
      <c r="OIN1097" s="255"/>
      <c r="OIO1097" s="255"/>
      <c r="OIP1097" s="255"/>
      <c r="OIQ1097" s="255"/>
      <c r="OIR1097" s="255"/>
      <c r="OIS1097" s="255"/>
      <c r="OIT1097" s="255"/>
      <c r="OIU1097" s="255"/>
      <c r="OIV1097" s="255"/>
      <c r="OIW1097" s="255"/>
      <c r="OIX1097" s="255"/>
      <c r="OIY1097" s="255"/>
      <c r="OIZ1097" s="255"/>
      <c r="OJA1097" s="255"/>
      <c r="OJB1097" s="255"/>
      <c r="OJC1097" s="255"/>
      <c r="OJD1097" s="255"/>
      <c r="OJE1097" s="255"/>
      <c r="OJF1097" s="255"/>
      <c r="OJG1097" s="255"/>
      <c r="OJH1097" s="255"/>
      <c r="OJI1097" s="255"/>
      <c r="OJJ1097" s="255"/>
      <c r="OJK1097" s="255"/>
      <c r="OJL1097" s="255"/>
      <c r="OJM1097" s="255"/>
      <c r="OJN1097" s="255"/>
      <c r="OJO1097" s="255"/>
      <c r="OJP1097" s="255"/>
      <c r="OJQ1097" s="255"/>
      <c r="OJR1097" s="255"/>
      <c r="OJS1097" s="255"/>
      <c r="OJT1097" s="255"/>
      <c r="OJU1097" s="255"/>
      <c r="OJV1097" s="255"/>
      <c r="OJW1097" s="255"/>
      <c r="OJX1097" s="255"/>
      <c r="OJY1097" s="255"/>
      <c r="OJZ1097" s="255"/>
      <c r="OKA1097" s="255"/>
      <c r="OKB1097" s="255"/>
      <c r="OKC1097" s="255"/>
      <c r="OKD1097" s="255"/>
      <c r="OKE1097" s="255"/>
      <c r="OKF1097" s="255"/>
      <c r="OKG1097" s="255"/>
      <c r="OKH1097" s="255"/>
      <c r="OKI1097" s="255"/>
      <c r="OKJ1097" s="255"/>
      <c r="OKK1097" s="255"/>
      <c r="OKL1097" s="255"/>
      <c r="OKM1097" s="255"/>
      <c r="OKN1097" s="255"/>
      <c r="OKO1097" s="255"/>
      <c r="OKP1097" s="255"/>
      <c r="OKQ1097" s="255"/>
      <c r="OKR1097" s="255"/>
      <c r="OKS1097" s="255"/>
      <c r="OKT1097" s="255"/>
      <c r="OKU1097" s="255"/>
      <c r="OKV1097" s="255"/>
      <c r="OKW1097" s="255"/>
      <c r="OKX1097" s="255"/>
      <c r="OKY1097" s="255"/>
      <c r="OKZ1097" s="255"/>
      <c r="OLA1097" s="255"/>
      <c r="OLB1097" s="255"/>
      <c r="OLC1097" s="255"/>
      <c r="OLD1097" s="255"/>
      <c r="OLE1097" s="255"/>
      <c r="OLF1097" s="255"/>
      <c r="OLG1097" s="255"/>
      <c r="OLH1097" s="255"/>
      <c r="OLI1097" s="255"/>
      <c r="OLJ1097" s="255"/>
      <c r="OLK1097" s="255"/>
      <c r="OLL1097" s="255"/>
      <c r="OLM1097" s="255"/>
      <c r="OLN1097" s="255"/>
      <c r="OLO1097" s="255"/>
      <c r="OLP1097" s="255"/>
      <c r="OLQ1097" s="255"/>
      <c r="OLR1097" s="255"/>
      <c r="OLS1097" s="255"/>
      <c r="OLT1097" s="255"/>
      <c r="OLU1097" s="255"/>
      <c r="OLV1097" s="255"/>
      <c r="OLW1097" s="255"/>
      <c r="OLX1097" s="255"/>
      <c r="OLY1097" s="255"/>
      <c r="OLZ1097" s="255"/>
      <c r="OMA1097" s="255"/>
      <c r="OMB1097" s="255"/>
      <c r="OMC1097" s="255"/>
      <c r="OMD1097" s="255"/>
      <c r="OME1097" s="255"/>
      <c r="OMF1097" s="255"/>
      <c r="OMG1097" s="255"/>
      <c r="OMH1097" s="255"/>
      <c r="OMI1097" s="255"/>
      <c r="OMJ1097" s="255"/>
      <c r="OMK1097" s="255"/>
      <c r="OML1097" s="255"/>
      <c r="OMM1097" s="255"/>
      <c r="OMN1097" s="255"/>
      <c r="OMO1097" s="255"/>
      <c r="OMP1097" s="255"/>
      <c r="OMQ1097" s="255"/>
      <c r="OMR1097" s="255"/>
      <c r="OMS1097" s="255"/>
      <c r="OMT1097" s="255"/>
      <c r="OMU1097" s="255"/>
      <c r="OMV1097" s="255"/>
      <c r="OMW1097" s="255"/>
      <c r="OMX1097" s="255"/>
      <c r="OMY1097" s="255"/>
      <c r="OMZ1097" s="255"/>
      <c r="ONA1097" s="255"/>
      <c r="ONB1097" s="255"/>
      <c r="ONC1097" s="255"/>
      <c r="OND1097" s="255"/>
      <c r="ONE1097" s="255"/>
      <c r="ONF1097" s="255"/>
      <c r="ONG1097" s="255"/>
      <c r="ONH1097" s="255"/>
      <c r="ONI1097" s="255"/>
      <c r="ONJ1097" s="255"/>
      <c r="ONK1097" s="255"/>
      <c r="ONL1097" s="255"/>
      <c r="ONM1097" s="255"/>
      <c r="ONN1097" s="255"/>
      <c r="ONO1097" s="255"/>
      <c r="ONP1097" s="255"/>
      <c r="ONQ1097" s="255"/>
      <c r="ONR1097" s="255"/>
      <c r="ONS1097" s="255"/>
      <c r="ONT1097" s="255"/>
      <c r="ONU1097" s="255"/>
      <c r="ONV1097" s="255"/>
      <c r="ONW1097" s="255"/>
      <c r="ONX1097" s="255"/>
      <c r="ONY1097" s="255"/>
      <c r="ONZ1097" s="255"/>
      <c r="OOA1097" s="255"/>
      <c r="OOB1097" s="255"/>
      <c r="OOC1097" s="255"/>
      <c r="OOD1097" s="255"/>
      <c r="OOE1097" s="255"/>
      <c r="OOF1097" s="255"/>
      <c r="OOG1097" s="255"/>
      <c r="OOH1097" s="255"/>
      <c r="OOI1097" s="255"/>
      <c r="OOJ1097" s="255"/>
      <c r="OOK1097" s="255"/>
      <c r="OOL1097" s="255"/>
      <c r="OOM1097" s="255"/>
      <c r="OON1097" s="255"/>
      <c r="OOO1097" s="255"/>
      <c r="OOP1097" s="255"/>
      <c r="OOQ1097" s="255"/>
      <c r="OOR1097" s="255"/>
      <c r="OOS1097" s="255"/>
      <c r="OOT1097" s="255"/>
      <c r="OOU1097" s="255"/>
      <c r="OOV1097" s="255"/>
      <c r="OOW1097" s="255"/>
      <c r="OOX1097" s="255"/>
      <c r="OOY1097" s="255"/>
      <c r="OOZ1097" s="255"/>
      <c r="OPA1097" s="255"/>
      <c r="OPB1097" s="255"/>
      <c r="OPC1097" s="255"/>
      <c r="OPD1097" s="255"/>
      <c r="OPE1097" s="255"/>
      <c r="OPF1097" s="255"/>
      <c r="OPG1097" s="255"/>
      <c r="OPH1097" s="255"/>
      <c r="OPI1097" s="255"/>
      <c r="OPJ1097" s="255"/>
      <c r="OPK1097" s="255"/>
      <c r="OPL1097" s="255"/>
      <c r="OPM1097" s="255"/>
      <c r="OPN1097" s="255"/>
      <c r="OPO1097" s="255"/>
      <c r="OPP1097" s="255"/>
      <c r="OPQ1097" s="255"/>
      <c r="OPR1097" s="255"/>
      <c r="OPS1097" s="255"/>
      <c r="OPT1097" s="255"/>
      <c r="OPU1097" s="255"/>
      <c r="OPV1097" s="255"/>
      <c r="OPW1097" s="255"/>
      <c r="OPX1097" s="255"/>
      <c r="OPY1097" s="255"/>
      <c r="OPZ1097" s="255"/>
      <c r="OQA1097" s="255"/>
      <c r="OQB1097" s="255"/>
      <c r="OQC1097" s="255"/>
      <c r="OQD1097" s="255"/>
      <c r="OQE1097" s="255"/>
      <c r="OQF1097" s="255"/>
      <c r="OQG1097" s="255"/>
      <c r="OQH1097" s="255"/>
      <c r="OQI1097" s="255"/>
      <c r="OQJ1097" s="255"/>
      <c r="OQK1097" s="255"/>
      <c r="OQL1097" s="255"/>
      <c r="OQM1097" s="255"/>
      <c r="OQN1097" s="255"/>
      <c r="OQO1097" s="255"/>
      <c r="OQP1097" s="255"/>
      <c r="OQQ1097" s="255"/>
      <c r="OQR1097" s="255"/>
      <c r="OQS1097" s="255"/>
      <c r="OQT1097" s="255"/>
      <c r="OQU1097" s="255"/>
      <c r="OQV1097" s="255"/>
      <c r="OQW1097" s="255"/>
      <c r="OQX1097" s="255"/>
      <c r="OQY1097" s="255"/>
      <c r="OQZ1097" s="255"/>
      <c r="ORA1097" s="255"/>
      <c r="ORB1097" s="255"/>
      <c r="ORC1097" s="255"/>
      <c r="ORD1097" s="255"/>
      <c r="ORE1097" s="255"/>
      <c r="ORF1097" s="255"/>
      <c r="ORG1097" s="255"/>
      <c r="ORH1097" s="255"/>
      <c r="ORI1097" s="255"/>
      <c r="ORJ1097" s="255"/>
      <c r="ORK1097" s="255"/>
      <c r="ORL1097" s="255"/>
      <c r="ORM1097" s="255"/>
      <c r="ORN1097" s="255"/>
      <c r="ORO1097" s="255"/>
      <c r="ORP1097" s="255"/>
      <c r="ORQ1097" s="255"/>
      <c r="ORR1097" s="255"/>
      <c r="ORS1097" s="255"/>
      <c r="ORT1097" s="255"/>
      <c r="ORU1097" s="255"/>
      <c r="ORV1097" s="255"/>
      <c r="ORW1097" s="255"/>
      <c r="ORX1097" s="255"/>
      <c r="ORY1097" s="255"/>
      <c r="ORZ1097" s="255"/>
      <c r="OSA1097" s="255"/>
      <c r="OSB1097" s="255"/>
      <c r="OSC1097" s="255"/>
      <c r="OSD1097" s="255"/>
      <c r="OSE1097" s="255"/>
      <c r="OSF1097" s="255"/>
      <c r="OSG1097" s="255"/>
      <c r="OSH1097" s="255"/>
      <c r="OSI1097" s="255"/>
      <c r="OSJ1097" s="255"/>
      <c r="OSK1097" s="255"/>
      <c r="OSL1097" s="255"/>
      <c r="OSM1097" s="255"/>
      <c r="OSN1097" s="255"/>
      <c r="OSO1097" s="255"/>
      <c r="OSP1097" s="255"/>
      <c r="OSQ1097" s="255"/>
      <c r="OSR1097" s="255"/>
      <c r="OSS1097" s="255"/>
      <c r="OST1097" s="255"/>
      <c r="OSU1097" s="255"/>
      <c r="OSV1097" s="255"/>
      <c r="OSW1097" s="255"/>
      <c r="OSX1097" s="255"/>
      <c r="OSY1097" s="255"/>
      <c r="OSZ1097" s="255"/>
      <c r="OTA1097" s="255"/>
      <c r="OTB1097" s="255"/>
      <c r="OTC1097" s="255"/>
      <c r="OTD1097" s="255"/>
      <c r="OTE1097" s="255"/>
      <c r="OTF1097" s="255"/>
      <c r="OTG1097" s="255"/>
      <c r="OTH1097" s="255"/>
      <c r="OTI1097" s="255"/>
      <c r="OTJ1097" s="255"/>
      <c r="OTK1097" s="255"/>
      <c r="OTL1097" s="255"/>
      <c r="OTM1097" s="255"/>
      <c r="OTN1097" s="255"/>
      <c r="OTO1097" s="255"/>
      <c r="OTP1097" s="255"/>
      <c r="OTQ1097" s="255"/>
      <c r="OTR1097" s="255"/>
      <c r="OTS1097" s="255"/>
      <c r="OTT1097" s="255"/>
      <c r="OTU1097" s="255"/>
      <c r="OTV1097" s="255"/>
      <c r="OTW1097" s="255"/>
      <c r="OTX1097" s="255"/>
      <c r="OTY1097" s="255"/>
      <c r="OTZ1097" s="255"/>
      <c r="OUA1097" s="255"/>
      <c r="OUB1097" s="255"/>
      <c r="OUC1097" s="255"/>
      <c r="OUD1097" s="255"/>
      <c r="OUE1097" s="255"/>
      <c r="OUF1097" s="255"/>
      <c r="OUG1097" s="255"/>
      <c r="OUH1097" s="255"/>
      <c r="OUI1097" s="255"/>
      <c r="OUJ1097" s="255"/>
      <c r="OUK1097" s="255"/>
      <c r="OUL1097" s="255"/>
      <c r="OUM1097" s="255"/>
      <c r="OUN1097" s="255"/>
      <c r="OUO1097" s="255"/>
      <c r="OUP1097" s="255"/>
      <c r="OUQ1097" s="255"/>
      <c r="OUR1097" s="255"/>
      <c r="OUS1097" s="255"/>
      <c r="OUT1097" s="255"/>
      <c r="OUU1097" s="255"/>
      <c r="OUV1097" s="255"/>
      <c r="OUW1097" s="255"/>
      <c r="OUX1097" s="255"/>
      <c r="OUY1097" s="255"/>
      <c r="OUZ1097" s="255"/>
      <c r="OVA1097" s="255"/>
      <c r="OVB1097" s="255"/>
      <c r="OVC1097" s="255"/>
      <c r="OVD1097" s="255"/>
      <c r="OVE1097" s="255"/>
      <c r="OVF1097" s="255"/>
      <c r="OVG1097" s="255"/>
      <c r="OVH1097" s="255"/>
      <c r="OVI1097" s="255"/>
      <c r="OVJ1097" s="255"/>
      <c r="OVK1097" s="255"/>
      <c r="OVL1097" s="255"/>
      <c r="OVM1097" s="255"/>
      <c r="OVN1097" s="255"/>
      <c r="OVO1097" s="255"/>
      <c r="OVP1097" s="255"/>
      <c r="OVQ1097" s="255"/>
      <c r="OVR1097" s="255"/>
      <c r="OVS1097" s="255"/>
      <c r="OVT1097" s="255"/>
      <c r="OVU1097" s="255"/>
      <c r="OVV1097" s="255"/>
      <c r="OVW1097" s="255"/>
      <c r="OVX1097" s="255"/>
      <c r="OVY1097" s="255"/>
      <c r="OVZ1097" s="255"/>
      <c r="OWA1097" s="255"/>
      <c r="OWB1097" s="255"/>
      <c r="OWC1097" s="255"/>
      <c r="OWD1097" s="255"/>
      <c r="OWE1097" s="255"/>
      <c r="OWF1097" s="255"/>
      <c r="OWG1097" s="255"/>
      <c r="OWH1097" s="255"/>
      <c r="OWI1097" s="255"/>
      <c r="OWJ1097" s="255"/>
      <c r="OWK1097" s="255"/>
      <c r="OWL1097" s="255"/>
      <c r="OWM1097" s="255"/>
      <c r="OWN1097" s="255"/>
      <c r="OWO1097" s="255"/>
      <c r="OWP1097" s="255"/>
      <c r="OWQ1097" s="255"/>
      <c r="OWR1097" s="255"/>
      <c r="OWS1097" s="255"/>
      <c r="OWT1097" s="255"/>
      <c r="OWU1097" s="255"/>
      <c r="OWV1097" s="255"/>
      <c r="OWW1097" s="255"/>
      <c r="OWX1097" s="255"/>
      <c r="OWY1097" s="255"/>
      <c r="OWZ1097" s="255"/>
      <c r="OXA1097" s="255"/>
      <c r="OXB1097" s="255"/>
      <c r="OXC1097" s="255"/>
      <c r="OXD1097" s="255"/>
      <c r="OXE1097" s="255"/>
      <c r="OXF1097" s="255"/>
      <c r="OXG1097" s="255"/>
      <c r="OXH1097" s="255"/>
      <c r="OXI1097" s="255"/>
      <c r="OXJ1097" s="255"/>
      <c r="OXK1097" s="255"/>
      <c r="OXL1097" s="255"/>
      <c r="OXM1097" s="255"/>
      <c r="OXN1097" s="255"/>
      <c r="OXO1097" s="255"/>
      <c r="OXP1097" s="255"/>
      <c r="OXQ1097" s="255"/>
      <c r="OXR1097" s="255"/>
      <c r="OXS1097" s="255"/>
      <c r="OXT1097" s="255"/>
      <c r="OXU1097" s="255"/>
      <c r="OXV1097" s="255"/>
      <c r="OXW1097" s="255"/>
      <c r="OXX1097" s="255"/>
      <c r="OXY1097" s="255"/>
      <c r="OXZ1097" s="255"/>
      <c r="OYA1097" s="255"/>
      <c r="OYB1097" s="255"/>
      <c r="OYC1097" s="255"/>
      <c r="OYD1097" s="255"/>
      <c r="OYE1097" s="255"/>
      <c r="OYF1097" s="255"/>
      <c r="OYG1097" s="255"/>
      <c r="OYH1097" s="255"/>
      <c r="OYI1097" s="255"/>
      <c r="OYJ1097" s="255"/>
      <c r="OYK1097" s="255"/>
      <c r="OYL1097" s="255"/>
      <c r="OYM1097" s="255"/>
      <c r="OYN1097" s="255"/>
      <c r="OYO1097" s="255"/>
      <c r="OYP1097" s="255"/>
      <c r="OYQ1097" s="255"/>
      <c r="OYR1097" s="255"/>
      <c r="OYS1097" s="255"/>
      <c r="OYT1097" s="255"/>
      <c r="OYU1097" s="255"/>
      <c r="OYV1097" s="255"/>
      <c r="OYW1097" s="255"/>
      <c r="OYX1097" s="255"/>
      <c r="OYY1097" s="255"/>
      <c r="OYZ1097" s="255"/>
      <c r="OZA1097" s="255"/>
      <c r="OZB1097" s="255"/>
      <c r="OZC1097" s="255"/>
      <c r="OZD1097" s="255"/>
      <c r="OZE1097" s="255"/>
      <c r="OZF1097" s="255"/>
      <c r="OZG1097" s="255"/>
      <c r="OZH1097" s="255"/>
      <c r="OZI1097" s="255"/>
      <c r="OZJ1097" s="255"/>
      <c r="OZK1097" s="255"/>
      <c r="OZL1097" s="255"/>
      <c r="OZM1097" s="255"/>
      <c r="OZN1097" s="255"/>
      <c r="OZO1097" s="255"/>
      <c r="OZP1097" s="255"/>
      <c r="OZQ1097" s="255"/>
      <c r="OZR1097" s="255"/>
      <c r="OZS1097" s="255"/>
      <c r="OZT1097" s="255"/>
      <c r="OZU1097" s="255"/>
      <c r="OZV1097" s="255"/>
      <c r="OZW1097" s="255"/>
      <c r="OZX1097" s="255"/>
      <c r="OZY1097" s="255"/>
      <c r="OZZ1097" s="255"/>
      <c r="PAA1097" s="255"/>
      <c r="PAB1097" s="255"/>
      <c r="PAC1097" s="255"/>
      <c r="PAD1097" s="255"/>
      <c r="PAE1097" s="255"/>
      <c r="PAF1097" s="255"/>
      <c r="PAG1097" s="255"/>
      <c r="PAH1097" s="255"/>
      <c r="PAI1097" s="255"/>
      <c r="PAJ1097" s="255"/>
      <c r="PAK1097" s="255"/>
      <c r="PAL1097" s="255"/>
      <c r="PAM1097" s="255"/>
      <c r="PAN1097" s="255"/>
      <c r="PAO1097" s="255"/>
      <c r="PAP1097" s="255"/>
      <c r="PAQ1097" s="255"/>
      <c r="PAR1097" s="255"/>
      <c r="PAS1097" s="255"/>
      <c r="PAT1097" s="255"/>
      <c r="PAU1097" s="255"/>
      <c r="PAV1097" s="255"/>
      <c r="PAW1097" s="255"/>
      <c r="PAX1097" s="255"/>
      <c r="PAY1097" s="255"/>
      <c r="PAZ1097" s="255"/>
      <c r="PBA1097" s="255"/>
      <c r="PBB1097" s="255"/>
      <c r="PBC1097" s="255"/>
      <c r="PBD1097" s="255"/>
      <c r="PBE1097" s="255"/>
      <c r="PBF1097" s="255"/>
      <c r="PBG1097" s="255"/>
      <c r="PBH1097" s="255"/>
      <c r="PBI1097" s="255"/>
      <c r="PBJ1097" s="255"/>
      <c r="PBK1097" s="255"/>
      <c r="PBL1097" s="255"/>
      <c r="PBM1097" s="255"/>
      <c r="PBN1097" s="255"/>
      <c r="PBO1097" s="255"/>
      <c r="PBP1097" s="255"/>
      <c r="PBQ1097" s="255"/>
      <c r="PBR1097" s="255"/>
      <c r="PBS1097" s="255"/>
      <c r="PBT1097" s="255"/>
      <c r="PBU1097" s="255"/>
      <c r="PBV1097" s="255"/>
      <c r="PBW1097" s="255"/>
      <c r="PBX1097" s="255"/>
      <c r="PBY1097" s="255"/>
      <c r="PBZ1097" s="255"/>
      <c r="PCA1097" s="255"/>
      <c r="PCB1097" s="255"/>
      <c r="PCC1097" s="255"/>
      <c r="PCD1097" s="255"/>
      <c r="PCE1097" s="255"/>
      <c r="PCF1097" s="255"/>
      <c r="PCG1097" s="255"/>
      <c r="PCH1097" s="255"/>
      <c r="PCI1097" s="255"/>
      <c r="PCJ1097" s="255"/>
      <c r="PCK1097" s="255"/>
      <c r="PCL1097" s="255"/>
      <c r="PCM1097" s="255"/>
      <c r="PCN1097" s="255"/>
      <c r="PCO1097" s="255"/>
      <c r="PCP1097" s="255"/>
      <c r="PCQ1097" s="255"/>
      <c r="PCR1097" s="255"/>
      <c r="PCS1097" s="255"/>
      <c r="PCT1097" s="255"/>
      <c r="PCU1097" s="255"/>
      <c r="PCV1097" s="255"/>
      <c r="PCW1097" s="255"/>
      <c r="PCX1097" s="255"/>
      <c r="PCY1097" s="255"/>
      <c r="PCZ1097" s="255"/>
      <c r="PDA1097" s="255"/>
      <c r="PDB1097" s="255"/>
      <c r="PDC1097" s="255"/>
      <c r="PDD1097" s="255"/>
      <c r="PDE1097" s="255"/>
      <c r="PDF1097" s="255"/>
      <c r="PDG1097" s="255"/>
      <c r="PDH1097" s="255"/>
      <c r="PDI1097" s="255"/>
      <c r="PDJ1097" s="255"/>
      <c r="PDK1097" s="255"/>
      <c r="PDL1097" s="255"/>
      <c r="PDM1097" s="255"/>
      <c r="PDN1097" s="255"/>
      <c r="PDO1097" s="255"/>
      <c r="PDP1097" s="255"/>
      <c r="PDQ1097" s="255"/>
      <c r="PDR1097" s="255"/>
      <c r="PDS1097" s="255"/>
      <c r="PDT1097" s="255"/>
      <c r="PDU1097" s="255"/>
      <c r="PDV1097" s="255"/>
      <c r="PDW1097" s="255"/>
      <c r="PDX1097" s="255"/>
      <c r="PDY1097" s="255"/>
      <c r="PDZ1097" s="255"/>
      <c r="PEA1097" s="255"/>
      <c r="PEB1097" s="255"/>
      <c r="PEC1097" s="255"/>
      <c r="PED1097" s="255"/>
      <c r="PEE1097" s="255"/>
      <c r="PEF1097" s="255"/>
      <c r="PEG1097" s="255"/>
      <c r="PEH1097" s="255"/>
      <c r="PEI1097" s="255"/>
      <c r="PEJ1097" s="255"/>
      <c r="PEK1097" s="255"/>
      <c r="PEL1097" s="255"/>
      <c r="PEM1097" s="255"/>
      <c r="PEN1097" s="255"/>
      <c r="PEO1097" s="255"/>
      <c r="PEP1097" s="255"/>
      <c r="PEQ1097" s="255"/>
      <c r="PER1097" s="255"/>
      <c r="PES1097" s="255"/>
      <c r="PET1097" s="255"/>
      <c r="PEU1097" s="255"/>
      <c r="PEV1097" s="255"/>
      <c r="PEW1097" s="255"/>
      <c r="PEX1097" s="255"/>
      <c r="PEY1097" s="255"/>
      <c r="PEZ1097" s="255"/>
      <c r="PFA1097" s="255"/>
      <c r="PFB1097" s="255"/>
      <c r="PFC1097" s="255"/>
      <c r="PFD1097" s="255"/>
      <c r="PFE1097" s="255"/>
      <c r="PFF1097" s="255"/>
      <c r="PFG1097" s="255"/>
      <c r="PFH1097" s="255"/>
      <c r="PFI1097" s="255"/>
      <c r="PFJ1097" s="255"/>
      <c r="PFK1097" s="255"/>
      <c r="PFL1097" s="255"/>
      <c r="PFM1097" s="255"/>
      <c r="PFN1097" s="255"/>
      <c r="PFO1097" s="255"/>
      <c r="PFP1097" s="255"/>
      <c r="PFQ1097" s="255"/>
      <c r="PFR1097" s="255"/>
      <c r="PFS1097" s="255"/>
      <c r="PFT1097" s="255"/>
      <c r="PFU1097" s="255"/>
      <c r="PFV1097" s="255"/>
      <c r="PFW1097" s="255"/>
      <c r="PFX1097" s="255"/>
      <c r="PFY1097" s="255"/>
      <c r="PFZ1097" s="255"/>
      <c r="PGA1097" s="255"/>
      <c r="PGB1097" s="255"/>
      <c r="PGC1097" s="255"/>
      <c r="PGD1097" s="255"/>
      <c r="PGE1097" s="255"/>
      <c r="PGF1097" s="255"/>
      <c r="PGG1097" s="255"/>
      <c r="PGH1097" s="255"/>
      <c r="PGI1097" s="255"/>
      <c r="PGJ1097" s="255"/>
      <c r="PGK1097" s="255"/>
      <c r="PGL1097" s="255"/>
      <c r="PGM1097" s="255"/>
      <c r="PGN1097" s="255"/>
      <c r="PGO1097" s="255"/>
      <c r="PGP1097" s="255"/>
      <c r="PGQ1097" s="255"/>
      <c r="PGR1097" s="255"/>
      <c r="PGS1097" s="255"/>
      <c r="PGT1097" s="255"/>
      <c r="PGU1097" s="255"/>
      <c r="PGV1097" s="255"/>
      <c r="PGW1097" s="255"/>
      <c r="PGX1097" s="255"/>
      <c r="PGY1097" s="255"/>
      <c r="PGZ1097" s="255"/>
      <c r="PHA1097" s="255"/>
      <c r="PHB1097" s="255"/>
      <c r="PHC1097" s="255"/>
      <c r="PHD1097" s="255"/>
      <c r="PHE1097" s="255"/>
      <c r="PHF1097" s="255"/>
      <c r="PHG1097" s="255"/>
      <c r="PHH1097" s="255"/>
      <c r="PHI1097" s="255"/>
      <c r="PHJ1097" s="255"/>
      <c r="PHK1097" s="255"/>
      <c r="PHL1097" s="255"/>
      <c r="PHM1097" s="255"/>
      <c r="PHN1097" s="255"/>
      <c r="PHO1097" s="255"/>
      <c r="PHP1097" s="255"/>
      <c r="PHQ1097" s="255"/>
      <c r="PHR1097" s="255"/>
      <c r="PHS1097" s="255"/>
      <c r="PHT1097" s="255"/>
      <c r="PHU1097" s="255"/>
      <c r="PHV1097" s="255"/>
      <c r="PHW1097" s="255"/>
      <c r="PHX1097" s="255"/>
      <c r="PHY1097" s="255"/>
      <c r="PHZ1097" s="255"/>
      <c r="PIA1097" s="255"/>
      <c r="PIB1097" s="255"/>
      <c r="PIC1097" s="255"/>
      <c r="PID1097" s="255"/>
      <c r="PIE1097" s="255"/>
      <c r="PIF1097" s="255"/>
      <c r="PIG1097" s="255"/>
      <c r="PIH1097" s="255"/>
      <c r="PII1097" s="255"/>
      <c r="PIJ1097" s="255"/>
      <c r="PIK1097" s="255"/>
      <c r="PIL1097" s="255"/>
      <c r="PIM1097" s="255"/>
      <c r="PIN1097" s="255"/>
      <c r="PIO1097" s="255"/>
      <c r="PIP1097" s="255"/>
      <c r="PIQ1097" s="255"/>
      <c r="PIR1097" s="255"/>
      <c r="PIS1097" s="255"/>
      <c r="PIT1097" s="255"/>
      <c r="PIU1097" s="255"/>
      <c r="PIV1097" s="255"/>
      <c r="PIW1097" s="255"/>
      <c r="PIX1097" s="255"/>
      <c r="PIY1097" s="255"/>
      <c r="PIZ1097" s="255"/>
      <c r="PJA1097" s="255"/>
      <c r="PJB1097" s="255"/>
      <c r="PJC1097" s="255"/>
      <c r="PJD1097" s="255"/>
      <c r="PJE1097" s="255"/>
      <c r="PJF1097" s="255"/>
      <c r="PJG1097" s="255"/>
      <c r="PJH1097" s="255"/>
      <c r="PJI1097" s="255"/>
      <c r="PJJ1097" s="255"/>
      <c r="PJK1097" s="255"/>
      <c r="PJL1097" s="255"/>
      <c r="PJM1097" s="255"/>
      <c r="PJN1097" s="255"/>
      <c r="PJO1097" s="255"/>
      <c r="PJP1097" s="255"/>
      <c r="PJQ1097" s="255"/>
      <c r="PJR1097" s="255"/>
      <c r="PJS1097" s="255"/>
      <c r="PJT1097" s="255"/>
      <c r="PJU1097" s="255"/>
      <c r="PJV1097" s="255"/>
      <c r="PJW1097" s="255"/>
      <c r="PJX1097" s="255"/>
      <c r="PJY1097" s="255"/>
      <c r="PJZ1097" s="255"/>
      <c r="PKA1097" s="255"/>
      <c r="PKB1097" s="255"/>
      <c r="PKC1097" s="255"/>
      <c r="PKD1097" s="255"/>
      <c r="PKE1097" s="255"/>
      <c r="PKF1097" s="255"/>
      <c r="PKG1097" s="255"/>
      <c r="PKH1097" s="255"/>
      <c r="PKI1097" s="255"/>
      <c r="PKJ1097" s="255"/>
      <c r="PKK1097" s="255"/>
      <c r="PKL1097" s="255"/>
      <c r="PKM1097" s="255"/>
      <c r="PKN1097" s="255"/>
      <c r="PKO1097" s="255"/>
      <c r="PKP1097" s="255"/>
      <c r="PKQ1097" s="255"/>
      <c r="PKR1097" s="255"/>
      <c r="PKS1097" s="255"/>
      <c r="PKT1097" s="255"/>
      <c r="PKU1097" s="255"/>
      <c r="PKV1097" s="255"/>
      <c r="PKW1097" s="255"/>
      <c r="PKX1097" s="255"/>
      <c r="PKY1097" s="255"/>
      <c r="PKZ1097" s="255"/>
      <c r="PLA1097" s="255"/>
      <c r="PLB1097" s="255"/>
      <c r="PLC1097" s="255"/>
      <c r="PLD1097" s="255"/>
      <c r="PLE1097" s="255"/>
      <c r="PLF1097" s="255"/>
      <c r="PLG1097" s="255"/>
      <c r="PLH1097" s="255"/>
      <c r="PLI1097" s="255"/>
      <c r="PLJ1097" s="255"/>
      <c r="PLK1097" s="255"/>
      <c r="PLL1097" s="255"/>
      <c r="PLM1097" s="255"/>
      <c r="PLN1097" s="255"/>
      <c r="PLO1097" s="255"/>
      <c r="PLP1097" s="255"/>
      <c r="PLQ1097" s="255"/>
      <c r="PLR1097" s="255"/>
      <c r="PLS1097" s="255"/>
      <c r="PLT1097" s="255"/>
      <c r="PLU1097" s="255"/>
      <c r="PLV1097" s="255"/>
      <c r="PLW1097" s="255"/>
      <c r="PLX1097" s="255"/>
      <c r="PLY1097" s="255"/>
      <c r="PLZ1097" s="255"/>
      <c r="PMA1097" s="255"/>
      <c r="PMB1097" s="255"/>
      <c r="PMC1097" s="255"/>
      <c r="PMD1097" s="255"/>
      <c r="PME1097" s="255"/>
      <c r="PMF1097" s="255"/>
      <c r="PMG1097" s="255"/>
      <c r="PMH1097" s="255"/>
      <c r="PMI1097" s="255"/>
      <c r="PMJ1097" s="255"/>
      <c r="PMK1097" s="255"/>
      <c r="PML1097" s="255"/>
      <c r="PMM1097" s="255"/>
      <c r="PMN1097" s="255"/>
      <c r="PMO1097" s="255"/>
      <c r="PMP1097" s="255"/>
      <c r="PMQ1097" s="255"/>
      <c r="PMR1097" s="255"/>
      <c r="PMS1097" s="255"/>
      <c r="PMT1097" s="255"/>
      <c r="PMU1097" s="255"/>
      <c r="PMV1097" s="255"/>
      <c r="PMW1097" s="255"/>
      <c r="PMX1097" s="255"/>
      <c r="PMY1097" s="255"/>
      <c r="PMZ1097" s="255"/>
      <c r="PNA1097" s="255"/>
      <c r="PNB1097" s="255"/>
      <c r="PNC1097" s="255"/>
      <c r="PND1097" s="255"/>
      <c r="PNE1097" s="255"/>
      <c r="PNF1097" s="255"/>
      <c r="PNG1097" s="255"/>
      <c r="PNH1097" s="255"/>
      <c r="PNI1097" s="255"/>
      <c r="PNJ1097" s="255"/>
      <c r="PNK1097" s="255"/>
      <c r="PNL1097" s="255"/>
      <c r="PNM1097" s="255"/>
      <c r="PNN1097" s="255"/>
      <c r="PNO1097" s="255"/>
      <c r="PNP1097" s="255"/>
      <c r="PNQ1097" s="255"/>
      <c r="PNR1097" s="255"/>
      <c r="PNS1097" s="255"/>
      <c r="PNT1097" s="255"/>
      <c r="PNU1097" s="255"/>
      <c r="PNV1097" s="255"/>
      <c r="PNW1097" s="255"/>
      <c r="PNX1097" s="255"/>
      <c r="PNY1097" s="255"/>
      <c r="PNZ1097" s="255"/>
      <c r="POA1097" s="255"/>
      <c r="POB1097" s="255"/>
      <c r="POC1097" s="255"/>
      <c r="POD1097" s="255"/>
      <c r="POE1097" s="255"/>
      <c r="POF1097" s="255"/>
      <c r="POG1097" s="255"/>
      <c r="POH1097" s="255"/>
      <c r="POI1097" s="255"/>
      <c r="POJ1097" s="255"/>
      <c r="POK1097" s="255"/>
      <c r="POL1097" s="255"/>
      <c r="POM1097" s="255"/>
      <c r="PON1097" s="255"/>
      <c r="POO1097" s="255"/>
      <c r="POP1097" s="255"/>
      <c r="POQ1097" s="255"/>
      <c r="POR1097" s="255"/>
      <c r="POS1097" s="255"/>
      <c r="POT1097" s="255"/>
      <c r="POU1097" s="255"/>
      <c r="POV1097" s="255"/>
      <c r="POW1097" s="255"/>
      <c r="POX1097" s="255"/>
      <c r="POY1097" s="255"/>
      <c r="POZ1097" s="255"/>
      <c r="PPA1097" s="255"/>
      <c r="PPB1097" s="255"/>
      <c r="PPC1097" s="255"/>
      <c r="PPD1097" s="255"/>
      <c r="PPE1097" s="255"/>
      <c r="PPF1097" s="255"/>
      <c r="PPG1097" s="255"/>
      <c r="PPH1097" s="255"/>
      <c r="PPI1097" s="255"/>
      <c r="PPJ1097" s="255"/>
      <c r="PPK1097" s="255"/>
      <c r="PPL1097" s="255"/>
      <c r="PPM1097" s="255"/>
      <c r="PPN1097" s="255"/>
      <c r="PPO1097" s="255"/>
      <c r="PPP1097" s="255"/>
      <c r="PPQ1097" s="255"/>
      <c r="PPR1097" s="255"/>
      <c r="PPS1097" s="255"/>
      <c r="PPT1097" s="255"/>
      <c r="PPU1097" s="255"/>
      <c r="PPV1097" s="255"/>
      <c r="PPW1097" s="255"/>
      <c r="PPX1097" s="255"/>
      <c r="PPY1097" s="255"/>
      <c r="PPZ1097" s="255"/>
      <c r="PQA1097" s="255"/>
      <c r="PQB1097" s="255"/>
      <c r="PQC1097" s="255"/>
      <c r="PQD1097" s="255"/>
      <c r="PQE1097" s="255"/>
      <c r="PQF1097" s="255"/>
      <c r="PQG1097" s="255"/>
      <c r="PQH1097" s="255"/>
      <c r="PQI1097" s="255"/>
      <c r="PQJ1097" s="255"/>
      <c r="PQK1097" s="255"/>
      <c r="PQL1097" s="255"/>
      <c r="PQM1097" s="255"/>
      <c r="PQN1097" s="255"/>
      <c r="PQO1097" s="255"/>
      <c r="PQP1097" s="255"/>
      <c r="PQQ1097" s="255"/>
      <c r="PQR1097" s="255"/>
      <c r="PQS1097" s="255"/>
      <c r="PQT1097" s="255"/>
      <c r="PQU1097" s="255"/>
      <c r="PQV1097" s="255"/>
      <c r="PQW1097" s="255"/>
      <c r="PQX1097" s="255"/>
      <c r="PQY1097" s="255"/>
      <c r="PQZ1097" s="255"/>
      <c r="PRA1097" s="255"/>
      <c r="PRB1097" s="255"/>
      <c r="PRC1097" s="255"/>
      <c r="PRD1097" s="255"/>
      <c r="PRE1097" s="255"/>
      <c r="PRF1097" s="255"/>
      <c r="PRG1097" s="255"/>
      <c r="PRH1097" s="255"/>
      <c r="PRI1097" s="255"/>
      <c r="PRJ1097" s="255"/>
      <c r="PRK1097" s="255"/>
      <c r="PRL1097" s="255"/>
      <c r="PRM1097" s="255"/>
      <c r="PRN1097" s="255"/>
      <c r="PRO1097" s="255"/>
      <c r="PRP1097" s="255"/>
      <c r="PRQ1097" s="255"/>
      <c r="PRR1097" s="255"/>
      <c r="PRS1097" s="255"/>
      <c r="PRT1097" s="255"/>
      <c r="PRU1097" s="255"/>
      <c r="PRV1097" s="255"/>
      <c r="PRW1097" s="255"/>
      <c r="PRX1097" s="255"/>
      <c r="PRY1097" s="255"/>
      <c r="PRZ1097" s="255"/>
      <c r="PSA1097" s="255"/>
      <c r="PSB1097" s="255"/>
      <c r="PSC1097" s="255"/>
      <c r="PSD1097" s="255"/>
      <c r="PSE1097" s="255"/>
      <c r="PSF1097" s="255"/>
      <c r="PSG1097" s="255"/>
      <c r="PSH1097" s="255"/>
      <c r="PSI1097" s="255"/>
      <c r="PSJ1097" s="255"/>
      <c r="PSK1097" s="255"/>
      <c r="PSL1097" s="255"/>
      <c r="PSM1097" s="255"/>
      <c r="PSN1097" s="255"/>
      <c r="PSO1097" s="255"/>
      <c r="PSP1097" s="255"/>
      <c r="PSQ1097" s="255"/>
      <c r="PSR1097" s="255"/>
      <c r="PSS1097" s="255"/>
      <c r="PST1097" s="255"/>
      <c r="PSU1097" s="255"/>
      <c r="PSV1097" s="255"/>
      <c r="PSW1097" s="255"/>
      <c r="PSX1097" s="255"/>
      <c r="PSY1097" s="255"/>
      <c r="PSZ1097" s="255"/>
      <c r="PTA1097" s="255"/>
      <c r="PTB1097" s="255"/>
      <c r="PTC1097" s="255"/>
      <c r="PTD1097" s="255"/>
      <c r="PTE1097" s="255"/>
      <c r="PTF1097" s="255"/>
      <c r="PTG1097" s="255"/>
      <c r="PTH1097" s="255"/>
      <c r="PTI1097" s="255"/>
      <c r="PTJ1097" s="255"/>
      <c r="PTK1097" s="255"/>
      <c r="PTL1097" s="255"/>
      <c r="PTM1097" s="255"/>
      <c r="PTN1097" s="255"/>
      <c r="PTO1097" s="255"/>
      <c r="PTP1097" s="255"/>
      <c r="PTQ1097" s="255"/>
      <c r="PTR1097" s="255"/>
      <c r="PTS1097" s="255"/>
      <c r="PTT1097" s="255"/>
      <c r="PTU1097" s="255"/>
      <c r="PTV1097" s="255"/>
      <c r="PTW1097" s="255"/>
      <c r="PTX1097" s="255"/>
      <c r="PTY1097" s="255"/>
      <c r="PTZ1097" s="255"/>
      <c r="PUA1097" s="255"/>
      <c r="PUB1097" s="255"/>
      <c r="PUC1097" s="255"/>
      <c r="PUD1097" s="255"/>
      <c r="PUE1097" s="255"/>
      <c r="PUF1097" s="255"/>
      <c r="PUG1097" s="255"/>
      <c r="PUH1097" s="255"/>
      <c r="PUI1097" s="255"/>
      <c r="PUJ1097" s="255"/>
      <c r="PUK1097" s="255"/>
      <c r="PUL1097" s="255"/>
      <c r="PUM1097" s="255"/>
      <c r="PUN1097" s="255"/>
      <c r="PUO1097" s="255"/>
      <c r="PUP1097" s="255"/>
      <c r="PUQ1097" s="255"/>
      <c r="PUR1097" s="255"/>
      <c r="PUS1097" s="255"/>
      <c r="PUT1097" s="255"/>
      <c r="PUU1097" s="255"/>
      <c r="PUV1097" s="255"/>
      <c r="PUW1097" s="255"/>
      <c r="PUX1097" s="255"/>
      <c r="PUY1097" s="255"/>
      <c r="PUZ1097" s="255"/>
      <c r="PVA1097" s="255"/>
      <c r="PVB1097" s="255"/>
      <c r="PVC1097" s="255"/>
      <c r="PVD1097" s="255"/>
      <c r="PVE1097" s="255"/>
      <c r="PVF1097" s="255"/>
      <c r="PVG1097" s="255"/>
      <c r="PVH1097" s="255"/>
      <c r="PVI1097" s="255"/>
      <c r="PVJ1097" s="255"/>
      <c r="PVK1097" s="255"/>
      <c r="PVL1097" s="255"/>
      <c r="PVM1097" s="255"/>
      <c r="PVN1097" s="255"/>
      <c r="PVO1097" s="255"/>
      <c r="PVP1097" s="255"/>
      <c r="PVQ1097" s="255"/>
      <c r="PVR1097" s="255"/>
      <c r="PVS1097" s="255"/>
      <c r="PVT1097" s="255"/>
      <c r="PVU1097" s="255"/>
      <c r="PVV1097" s="255"/>
      <c r="PVW1097" s="255"/>
      <c r="PVX1097" s="255"/>
      <c r="PVY1097" s="255"/>
      <c r="PVZ1097" s="255"/>
      <c r="PWA1097" s="255"/>
      <c r="PWB1097" s="255"/>
      <c r="PWC1097" s="255"/>
      <c r="PWD1097" s="255"/>
      <c r="PWE1097" s="255"/>
      <c r="PWF1097" s="255"/>
      <c r="PWG1097" s="255"/>
      <c r="PWH1097" s="255"/>
      <c r="PWI1097" s="255"/>
      <c r="PWJ1097" s="255"/>
      <c r="PWK1097" s="255"/>
      <c r="PWL1097" s="255"/>
      <c r="PWM1097" s="255"/>
      <c r="PWN1097" s="255"/>
      <c r="PWO1097" s="255"/>
      <c r="PWP1097" s="255"/>
      <c r="PWQ1097" s="255"/>
      <c r="PWR1097" s="255"/>
      <c r="PWS1097" s="255"/>
      <c r="PWT1097" s="255"/>
      <c r="PWU1097" s="255"/>
      <c r="PWV1097" s="255"/>
      <c r="PWW1097" s="255"/>
      <c r="PWX1097" s="255"/>
      <c r="PWY1097" s="255"/>
      <c r="PWZ1097" s="255"/>
      <c r="PXA1097" s="255"/>
      <c r="PXB1097" s="255"/>
      <c r="PXC1097" s="255"/>
      <c r="PXD1097" s="255"/>
      <c r="PXE1097" s="255"/>
      <c r="PXF1097" s="255"/>
      <c r="PXG1097" s="255"/>
      <c r="PXH1097" s="255"/>
      <c r="PXI1097" s="255"/>
      <c r="PXJ1097" s="255"/>
      <c r="PXK1097" s="255"/>
      <c r="PXL1097" s="255"/>
      <c r="PXM1097" s="255"/>
      <c r="PXN1097" s="255"/>
      <c r="PXO1097" s="255"/>
      <c r="PXP1097" s="255"/>
      <c r="PXQ1097" s="255"/>
      <c r="PXR1097" s="255"/>
      <c r="PXS1097" s="255"/>
      <c r="PXT1097" s="255"/>
      <c r="PXU1097" s="255"/>
      <c r="PXV1097" s="255"/>
      <c r="PXW1097" s="255"/>
      <c r="PXX1097" s="255"/>
      <c r="PXY1097" s="255"/>
      <c r="PXZ1097" s="255"/>
      <c r="PYA1097" s="255"/>
      <c r="PYB1097" s="255"/>
      <c r="PYC1097" s="255"/>
      <c r="PYD1097" s="255"/>
      <c r="PYE1097" s="255"/>
      <c r="PYF1097" s="255"/>
      <c r="PYG1097" s="255"/>
      <c r="PYH1097" s="255"/>
      <c r="PYI1097" s="255"/>
      <c r="PYJ1097" s="255"/>
      <c r="PYK1097" s="255"/>
      <c r="PYL1097" s="255"/>
      <c r="PYM1097" s="255"/>
      <c r="PYN1097" s="255"/>
      <c r="PYO1097" s="255"/>
      <c r="PYP1097" s="255"/>
      <c r="PYQ1097" s="255"/>
      <c r="PYR1097" s="255"/>
      <c r="PYS1097" s="255"/>
      <c r="PYT1097" s="255"/>
      <c r="PYU1097" s="255"/>
      <c r="PYV1097" s="255"/>
      <c r="PYW1097" s="255"/>
      <c r="PYX1097" s="255"/>
      <c r="PYY1097" s="255"/>
      <c r="PYZ1097" s="255"/>
      <c r="PZA1097" s="255"/>
      <c r="PZB1097" s="255"/>
      <c r="PZC1097" s="255"/>
      <c r="PZD1097" s="255"/>
      <c r="PZE1097" s="255"/>
      <c r="PZF1097" s="255"/>
      <c r="PZG1097" s="255"/>
      <c r="PZH1097" s="255"/>
      <c r="PZI1097" s="255"/>
      <c r="PZJ1097" s="255"/>
      <c r="PZK1097" s="255"/>
      <c r="PZL1097" s="255"/>
      <c r="PZM1097" s="255"/>
      <c r="PZN1097" s="255"/>
      <c r="PZO1097" s="255"/>
      <c r="PZP1097" s="255"/>
      <c r="PZQ1097" s="255"/>
      <c r="PZR1097" s="255"/>
      <c r="PZS1097" s="255"/>
      <c r="PZT1097" s="255"/>
      <c r="PZU1097" s="255"/>
      <c r="PZV1097" s="255"/>
      <c r="PZW1097" s="255"/>
      <c r="PZX1097" s="255"/>
      <c r="PZY1097" s="255"/>
      <c r="PZZ1097" s="255"/>
      <c r="QAA1097" s="255"/>
      <c r="QAB1097" s="255"/>
      <c r="QAC1097" s="255"/>
      <c r="QAD1097" s="255"/>
      <c r="QAE1097" s="255"/>
      <c r="QAF1097" s="255"/>
      <c r="QAG1097" s="255"/>
      <c r="QAH1097" s="255"/>
      <c r="QAI1097" s="255"/>
      <c r="QAJ1097" s="255"/>
      <c r="QAK1097" s="255"/>
      <c r="QAL1097" s="255"/>
      <c r="QAM1097" s="255"/>
      <c r="QAN1097" s="255"/>
      <c r="QAO1097" s="255"/>
      <c r="QAP1097" s="255"/>
      <c r="QAQ1097" s="255"/>
      <c r="QAR1097" s="255"/>
      <c r="QAS1097" s="255"/>
      <c r="QAT1097" s="255"/>
      <c r="QAU1097" s="255"/>
      <c r="QAV1097" s="255"/>
      <c r="QAW1097" s="255"/>
      <c r="QAX1097" s="255"/>
      <c r="QAY1097" s="255"/>
      <c r="QAZ1097" s="255"/>
      <c r="QBA1097" s="255"/>
      <c r="QBB1097" s="255"/>
      <c r="QBC1097" s="255"/>
      <c r="QBD1097" s="255"/>
      <c r="QBE1097" s="255"/>
      <c r="QBF1097" s="255"/>
      <c r="QBG1097" s="255"/>
      <c r="QBH1097" s="255"/>
      <c r="QBI1097" s="255"/>
      <c r="QBJ1097" s="255"/>
      <c r="QBK1097" s="255"/>
      <c r="QBL1097" s="255"/>
      <c r="QBM1097" s="255"/>
      <c r="QBN1097" s="255"/>
      <c r="QBO1097" s="255"/>
      <c r="QBP1097" s="255"/>
      <c r="QBQ1097" s="255"/>
      <c r="QBR1097" s="255"/>
      <c r="QBS1097" s="255"/>
      <c r="QBT1097" s="255"/>
      <c r="QBU1097" s="255"/>
      <c r="QBV1097" s="255"/>
      <c r="QBW1097" s="255"/>
      <c r="QBX1097" s="255"/>
      <c r="QBY1097" s="255"/>
      <c r="QBZ1097" s="255"/>
      <c r="QCA1097" s="255"/>
      <c r="QCB1097" s="255"/>
      <c r="QCC1097" s="255"/>
      <c r="QCD1097" s="255"/>
      <c r="QCE1097" s="255"/>
      <c r="QCF1097" s="255"/>
      <c r="QCG1097" s="255"/>
      <c r="QCH1097" s="255"/>
      <c r="QCI1097" s="255"/>
      <c r="QCJ1097" s="255"/>
      <c r="QCK1097" s="255"/>
      <c r="QCL1097" s="255"/>
      <c r="QCM1097" s="255"/>
      <c r="QCN1097" s="255"/>
      <c r="QCO1097" s="255"/>
      <c r="QCP1097" s="255"/>
      <c r="QCQ1097" s="255"/>
      <c r="QCR1097" s="255"/>
      <c r="QCS1097" s="255"/>
      <c r="QCT1097" s="255"/>
      <c r="QCU1097" s="255"/>
      <c r="QCV1097" s="255"/>
      <c r="QCW1097" s="255"/>
      <c r="QCX1097" s="255"/>
      <c r="QCY1097" s="255"/>
      <c r="QCZ1097" s="255"/>
      <c r="QDA1097" s="255"/>
      <c r="QDB1097" s="255"/>
      <c r="QDC1097" s="255"/>
      <c r="QDD1097" s="255"/>
      <c r="QDE1097" s="255"/>
      <c r="QDF1097" s="255"/>
      <c r="QDG1097" s="255"/>
      <c r="QDH1097" s="255"/>
      <c r="QDI1097" s="255"/>
      <c r="QDJ1097" s="255"/>
      <c r="QDK1097" s="255"/>
      <c r="QDL1097" s="255"/>
      <c r="QDM1097" s="255"/>
      <c r="QDN1097" s="255"/>
      <c r="QDO1097" s="255"/>
      <c r="QDP1097" s="255"/>
      <c r="QDQ1097" s="255"/>
      <c r="QDR1097" s="255"/>
      <c r="QDS1097" s="255"/>
      <c r="QDT1097" s="255"/>
      <c r="QDU1097" s="255"/>
      <c r="QDV1097" s="255"/>
      <c r="QDW1097" s="255"/>
      <c r="QDX1097" s="255"/>
      <c r="QDY1097" s="255"/>
      <c r="QDZ1097" s="255"/>
      <c r="QEA1097" s="255"/>
      <c r="QEB1097" s="255"/>
      <c r="QEC1097" s="255"/>
      <c r="QED1097" s="255"/>
      <c r="QEE1097" s="255"/>
      <c r="QEF1097" s="255"/>
      <c r="QEG1097" s="255"/>
      <c r="QEH1097" s="255"/>
      <c r="QEI1097" s="255"/>
      <c r="QEJ1097" s="255"/>
      <c r="QEK1097" s="255"/>
      <c r="QEL1097" s="255"/>
      <c r="QEM1097" s="255"/>
      <c r="QEN1097" s="255"/>
      <c r="QEO1097" s="255"/>
      <c r="QEP1097" s="255"/>
      <c r="QEQ1097" s="255"/>
      <c r="QER1097" s="255"/>
      <c r="QES1097" s="255"/>
      <c r="QET1097" s="255"/>
      <c r="QEU1097" s="255"/>
      <c r="QEV1097" s="255"/>
      <c r="QEW1097" s="255"/>
      <c r="QEX1097" s="255"/>
      <c r="QEY1097" s="255"/>
      <c r="QEZ1097" s="255"/>
      <c r="QFA1097" s="255"/>
      <c r="QFB1097" s="255"/>
      <c r="QFC1097" s="255"/>
      <c r="QFD1097" s="255"/>
      <c r="QFE1097" s="255"/>
      <c r="QFF1097" s="255"/>
      <c r="QFG1097" s="255"/>
      <c r="QFH1097" s="255"/>
      <c r="QFI1097" s="255"/>
      <c r="QFJ1097" s="255"/>
      <c r="QFK1097" s="255"/>
      <c r="QFL1097" s="255"/>
      <c r="QFM1097" s="255"/>
      <c r="QFN1097" s="255"/>
      <c r="QFO1097" s="255"/>
      <c r="QFP1097" s="255"/>
      <c r="QFQ1097" s="255"/>
      <c r="QFR1097" s="255"/>
      <c r="QFS1097" s="255"/>
      <c r="QFT1097" s="255"/>
      <c r="QFU1097" s="255"/>
      <c r="QFV1097" s="255"/>
      <c r="QFW1097" s="255"/>
      <c r="QFX1097" s="255"/>
      <c r="QFY1097" s="255"/>
      <c r="QFZ1097" s="255"/>
      <c r="QGA1097" s="255"/>
      <c r="QGB1097" s="255"/>
      <c r="QGC1097" s="255"/>
      <c r="QGD1097" s="255"/>
      <c r="QGE1097" s="255"/>
      <c r="QGF1097" s="255"/>
      <c r="QGG1097" s="255"/>
      <c r="QGH1097" s="255"/>
      <c r="QGI1097" s="255"/>
      <c r="QGJ1097" s="255"/>
      <c r="QGK1097" s="255"/>
      <c r="QGL1097" s="255"/>
      <c r="QGM1097" s="255"/>
      <c r="QGN1097" s="255"/>
      <c r="QGO1097" s="255"/>
      <c r="QGP1097" s="255"/>
      <c r="QGQ1097" s="255"/>
      <c r="QGR1097" s="255"/>
      <c r="QGS1097" s="255"/>
      <c r="QGT1097" s="255"/>
      <c r="QGU1097" s="255"/>
      <c r="QGV1097" s="255"/>
      <c r="QGW1097" s="255"/>
      <c r="QGX1097" s="255"/>
      <c r="QGY1097" s="255"/>
      <c r="QGZ1097" s="255"/>
      <c r="QHA1097" s="255"/>
      <c r="QHB1097" s="255"/>
      <c r="QHC1097" s="255"/>
      <c r="QHD1097" s="255"/>
      <c r="QHE1097" s="255"/>
      <c r="QHF1097" s="255"/>
      <c r="QHG1097" s="255"/>
      <c r="QHH1097" s="255"/>
      <c r="QHI1097" s="255"/>
      <c r="QHJ1097" s="255"/>
      <c r="QHK1097" s="255"/>
      <c r="QHL1097" s="255"/>
      <c r="QHM1097" s="255"/>
      <c r="QHN1097" s="255"/>
      <c r="QHO1097" s="255"/>
      <c r="QHP1097" s="255"/>
      <c r="QHQ1097" s="255"/>
      <c r="QHR1097" s="255"/>
      <c r="QHS1097" s="255"/>
      <c r="QHT1097" s="255"/>
      <c r="QHU1097" s="255"/>
      <c r="QHV1097" s="255"/>
      <c r="QHW1097" s="255"/>
      <c r="QHX1097" s="255"/>
      <c r="QHY1097" s="255"/>
      <c r="QHZ1097" s="255"/>
      <c r="QIA1097" s="255"/>
      <c r="QIB1097" s="255"/>
      <c r="QIC1097" s="255"/>
      <c r="QID1097" s="255"/>
      <c r="QIE1097" s="255"/>
      <c r="QIF1097" s="255"/>
      <c r="QIG1097" s="255"/>
      <c r="QIH1097" s="255"/>
      <c r="QII1097" s="255"/>
      <c r="QIJ1097" s="255"/>
      <c r="QIK1097" s="255"/>
      <c r="QIL1097" s="255"/>
      <c r="QIM1097" s="255"/>
      <c r="QIN1097" s="255"/>
      <c r="QIO1097" s="255"/>
      <c r="QIP1097" s="255"/>
      <c r="QIQ1097" s="255"/>
      <c r="QIR1097" s="255"/>
      <c r="QIS1097" s="255"/>
      <c r="QIT1097" s="255"/>
      <c r="QIU1097" s="255"/>
      <c r="QIV1097" s="255"/>
      <c r="QIW1097" s="255"/>
      <c r="QIX1097" s="255"/>
      <c r="QIY1097" s="255"/>
      <c r="QIZ1097" s="255"/>
      <c r="QJA1097" s="255"/>
      <c r="QJB1097" s="255"/>
      <c r="QJC1097" s="255"/>
      <c r="QJD1097" s="255"/>
      <c r="QJE1097" s="255"/>
      <c r="QJF1097" s="255"/>
      <c r="QJG1097" s="255"/>
      <c r="QJH1097" s="255"/>
      <c r="QJI1097" s="255"/>
      <c r="QJJ1097" s="255"/>
      <c r="QJK1097" s="255"/>
      <c r="QJL1097" s="255"/>
      <c r="QJM1097" s="255"/>
      <c r="QJN1097" s="255"/>
      <c r="QJO1097" s="255"/>
      <c r="QJP1097" s="255"/>
      <c r="QJQ1097" s="255"/>
      <c r="QJR1097" s="255"/>
      <c r="QJS1097" s="255"/>
      <c r="QJT1097" s="255"/>
      <c r="QJU1097" s="255"/>
      <c r="QJV1097" s="255"/>
      <c r="QJW1097" s="255"/>
      <c r="QJX1097" s="255"/>
      <c r="QJY1097" s="255"/>
      <c r="QJZ1097" s="255"/>
      <c r="QKA1097" s="255"/>
      <c r="QKB1097" s="255"/>
      <c r="QKC1097" s="255"/>
      <c r="QKD1097" s="255"/>
      <c r="QKE1097" s="255"/>
      <c r="QKF1097" s="255"/>
      <c r="QKG1097" s="255"/>
      <c r="QKH1097" s="255"/>
      <c r="QKI1097" s="255"/>
      <c r="QKJ1097" s="255"/>
      <c r="QKK1097" s="255"/>
      <c r="QKL1097" s="255"/>
      <c r="QKM1097" s="255"/>
      <c r="QKN1097" s="255"/>
      <c r="QKO1097" s="255"/>
      <c r="QKP1097" s="255"/>
      <c r="QKQ1097" s="255"/>
      <c r="QKR1097" s="255"/>
      <c r="QKS1097" s="255"/>
      <c r="QKT1097" s="255"/>
      <c r="QKU1097" s="255"/>
      <c r="QKV1097" s="255"/>
      <c r="QKW1097" s="255"/>
      <c r="QKX1097" s="255"/>
      <c r="QKY1097" s="255"/>
      <c r="QKZ1097" s="255"/>
      <c r="QLA1097" s="255"/>
      <c r="QLB1097" s="255"/>
      <c r="QLC1097" s="255"/>
      <c r="QLD1097" s="255"/>
      <c r="QLE1097" s="255"/>
      <c r="QLF1097" s="255"/>
      <c r="QLG1097" s="255"/>
      <c r="QLH1097" s="255"/>
      <c r="QLI1097" s="255"/>
      <c r="QLJ1097" s="255"/>
      <c r="QLK1097" s="255"/>
      <c r="QLL1097" s="255"/>
      <c r="QLM1097" s="255"/>
      <c r="QLN1097" s="255"/>
      <c r="QLO1097" s="255"/>
      <c r="QLP1097" s="255"/>
      <c r="QLQ1097" s="255"/>
      <c r="QLR1097" s="255"/>
      <c r="QLS1097" s="255"/>
      <c r="QLT1097" s="255"/>
      <c r="QLU1097" s="255"/>
      <c r="QLV1097" s="255"/>
      <c r="QLW1097" s="255"/>
      <c r="QLX1097" s="255"/>
      <c r="QLY1097" s="255"/>
      <c r="QLZ1097" s="255"/>
      <c r="QMA1097" s="255"/>
      <c r="QMB1097" s="255"/>
      <c r="QMC1097" s="255"/>
      <c r="QMD1097" s="255"/>
      <c r="QME1097" s="255"/>
      <c r="QMF1097" s="255"/>
      <c r="QMG1097" s="255"/>
      <c r="QMH1097" s="255"/>
      <c r="QMI1097" s="255"/>
      <c r="QMJ1097" s="255"/>
      <c r="QMK1097" s="255"/>
      <c r="QML1097" s="255"/>
      <c r="QMM1097" s="255"/>
      <c r="QMN1097" s="255"/>
      <c r="QMO1097" s="255"/>
      <c r="QMP1097" s="255"/>
      <c r="QMQ1097" s="255"/>
      <c r="QMR1097" s="255"/>
      <c r="QMS1097" s="255"/>
      <c r="QMT1097" s="255"/>
      <c r="QMU1097" s="255"/>
      <c r="QMV1097" s="255"/>
      <c r="QMW1097" s="255"/>
      <c r="QMX1097" s="255"/>
      <c r="QMY1097" s="255"/>
      <c r="QMZ1097" s="255"/>
      <c r="QNA1097" s="255"/>
      <c r="QNB1097" s="255"/>
      <c r="QNC1097" s="255"/>
      <c r="QND1097" s="255"/>
      <c r="QNE1097" s="255"/>
      <c r="QNF1097" s="255"/>
      <c r="QNG1097" s="255"/>
      <c r="QNH1097" s="255"/>
      <c r="QNI1097" s="255"/>
      <c r="QNJ1097" s="255"/>
      <c r="QNK1097" s="255"/>
      <c r="QNL1097" s="255"/>
      <c r="QNM1097" s="255"/>
      <c r="QNN1097" s="255"/>
      <c r="QNO1097" s="255"/>
      <c r="QNP1097" s="255"/>
      <c r="QNQ1097" s="255"/>
      <c r="QNR1097" s="255"/>
      <c r="QNS1097" s="255"/>
      <c r="QNT1097" s="255"/>
      <c r="QNU1097" s="255"/>
      <c r="QNV1097" s="255"/>
      <c r="QNW1097" s="255"/>
      <c r="QNX1097" s="255"/>
      <c r="QNY1097" s="255"/>
      <c r="QNZ1097" s="255"/>
      <c r="QOA1097" s="255"/>
      <c r="QOB1097" s="255"/>
      <c r="QOC1097" s="255"/>
      <c r="QOD1097" s="255"/>
      <c r="QOE1097" s="255"/>
      <c r="QOF1097" s="255"/>
      <c r="QOG1097" s="255"/>
      <c r="QOH1097" s="255"/>
      <c r="QOI1097" s="255"/>
      <c r="QOJ1097" s="255"/>
      <c r="QOK1097" s="255"/>
      <c r="QOL1097" s="255"/>
      <c r="QOM1097" s="255"/>
      <c r="QON1097" s="255"/>
      <c r="QOO1097" s="255"/>
      <c r="QOP1097" s="255"/>
      <c r="QOQ1097" s="255"/>
      <c r="QOR1097" s="255"/>
      <c r="QOS1097" s="255"/>
      <c r="QOT1097" s="255"/>
      <c r="QOU1097" s="255"/>
      <c r="QOV1097" s="255"/>
      <c r="QOW1097" s="255"/>
      <c r="QOX1097" s="255"/>
      <c r="QOY1097" s="255"/>
      <c r="QOZ1097" s="255"/>
      <c r="QPA1097" s="255"/>
      <c r="QPB1097" s="255"/>
      <c r="QPC1097" s="255"/>
      <c r="QPD1097" s="255"/>
      <c r="QPE1097" s="255"/>
      <c r="QPF1097" s="255"/>
      <c r="QPG1097" s="255"/>
      <c r="QPH1097" s="255"/>
      <c r="QPI1097" s="255"/>
      <c r="QPJ1097" s="255"/>
      <c r="QPK1097" s="255"/>
      <c r="QPL1097" s="255"/>
      <c r="QPM1097" s="255"/>
      <c r="QPN1097" s="255"/>
      <c r="QPO1097" s="255"/>
      <c r="QPP1097" s="255"/>
      <c r="QPQ1097" s="255"/>
      <c r="QPR1097" s="255"/>
      <c r="QPS1097" s="255"/>
      <c r="QPT1097" s="255"/>
      <c r="QPU1097" s="255"/>
      <c r="QPV1097" s="255"/>
      <c r="QPW1097" s="255"/>
      <c r="QPX1097" s="255"/>
      <c r="QPY1097" s="255"/>
      <c r="QPZ1097" s="255"/>
      <c r="QQA1097" s="255"/>
      <c r="QQB1097" s="255"/>
      <c r="QQC1097" s="255"/>
      <c r="QQD1097" s="255"/>
      <c r="QQE1097" s="255"/>
      <c r="QQF1097" s="255"/>
      <c r="QQG1097" s="255"/>
      <c r="QQH1097" s="255"/>
      <c r="QQI1097" s="255"/>
      <c r="QQJ1097" s="255"/>
      <c r="QQK1097" s="255"/>
      <c r="QQL1097" s="255"/>
      <c r="QQM1097" s="255"/>
      <c r="QQN1097" s="255"/>
      <c r="QQO1097" s="255"/>
      <c r="QQP1097" s="255"/>
      <c r="QQQ1097" s="255"/>
      <c r="QQR1097" s="255"/>
      <c r="QQS1097" s="255"/>
      <c r="QQT1097" s="255"/>
      <c r="QQU1097" s="255"/>
      <c r="QQV1097" s="255"/>
      <c r="QQW1097" s="255"/>
      <c r="QQX1097" s="255"/>
      <c r="QQY1097" s="255"/>
      <c r="QQZ1097" s="255"/>
      <c r="QRA1097" s="255"/>
      <c r="QRB1097" s="255"/>
      <c r="QRC1097" s="255"/>
      <c r="QRD1097" s="255"/>
      <c r="QRE1097" s="255"/>
      <c r="QRF1097" s="255"/>
      <c r="QRG1097" s="255"/>
      <c r="QRH1097" s="255"/>
      <c r="QRI1097" s="255"/>
      <c r="QRJ1097" s="255"/>
      <c r="QRK1097" s="255"/>
      <c r="QRL1097" s="255"/>
      <c r="QRM1097" s="255"/>
      <c r="QRN1097" s="255"/>
      <c r="QRO1097" s="255"/>
      <c r="QRP1097" s="255"/>
      <c r="QRQ1097" s="255"/>
      <c r="QRR1097" s="255"/>
      <c r="QRS1097" s="255"/>
      <c r="QRT1097" s="255"/>
      <c r="QRU1097" s="255"/>
      <c r="QRV1097" s="255"/>
      <c r="QRW1097" s="255"/>
      <c r="QRX1097" s="255"/>
      <c r="QRY1097" s="255"/>
      <c r="QRZ1097" s="255"/>
      <c r="QSA1097" s="255"/>
      <c r="QSB1097" s="255"/>
      <c r="QSC1097" s="255"/>
      <c r="QSD1097" s="255"/>
      <c r="QSE1097" s="255"/>
      <c r="QSF1097" s="255"/>
      <c r="QSG1097" s="255"/>
      <c r="QSH1097" s="255"/>
      <c r="QSI1097" s="255"/>
      <c r="QSJ1097" s="255"/>
      <c r="QSK1097" s="255"/>
      <c r="QSL1097" s="255"/>
      <c r="QSM1097" s="255"/>
      <c r="QSN1097" s="255"/>
      <c r="QSO1097" s="255"/>
      <c r="QSP1097" s="255"/>
      <c r="QSQ1097" s="255"/>
      <c r="QSR1097" s="255"/>
      <c r="QSS1097" s="255"/>
      <c r="QST1097" s="255"/>
      <c r="QSU1097" s="255"/>
      <c r="QSV1097" s="255"/>
      <c r="QSW1097" s="255"/>
      <c r="QSX1097" s="255"/>
      <c r="QSY1097" s="255"/>
      <c r="QSZ1097" s="255"/>
      <c r="QTA1097" s="255"/>
      <c r="QTB1097" s="255"/>
      <c r="QTC1097" s="255"/>
      <c r="QTD1097" s="255"/>
      <c r="QTE1097" s="255"/>
      <c r="QTF1097" s="255"/>
      <c r="QTG1097" s="255"/>
      <c r="QTH1097" s="255"/>
      <c r="QTI1097" s="255"/>
      <c r="QTJ1097" s="255"/>
      <c r="QTK1097" s="255"/>
      <c r="QTL1097" s="255"/>
      <c r="QTM1097" s="255"/>
      <c r="QTN1097" s="255"/>
      <c r="QTO1097" s="255"/>
      <c r="QTP1097" s="255"/>
      <c r="QTQ1097" s="255"/>
      <c r="QTR1097" s="255"/>
      <c r="QTS1097" s="255"/>
      <c r="QTT1097" s="255"/>
      <c r="QTU1097" s="255"/>
      <c r="QTV1097" s="255"/>
      <c r="QTW1097" s="255"/>
      <c r="QTX1097" s="255"/>
      <c r="QTY1097" s="255"/>
      <c r="QTZ1097" s="255"/>
      <c r="QUA1097" s="255"/>
      <c r="QUB1097" s="255"/>
      <c r="QUC1097" s="255"/>
      <c r="QUD1097" s="255"/>
      <c r="QUE1097" s="255"/>
      <c r="QUF1097" s="255"/>
      <c r="QUG1097" s="255"/>
      <c r="QUH1097" s="255"/>
      <c r="QUI1097" s="255"/>
      <c r="QUJ1097" s="255"/>
      <c r="QUK1097" s="255"/>
      <c r="QUL1097" s="255"/>
      <c r="QUM1097" s="255"/>
      <c r="QUN1097" s="255"/>
      <c r="QUO1097" s="255"/>
      <c r="QUP1097" s="255"/>
      <c r="QUQ1097" s="255"/>
      <c r="QUR1097" s="255"/>
      <c r="QUS1097" s="255"/>
      <c r="QUT1097" s="255"/>
      <c r="QUU1097" s="255"/>
      <c r="QUV1097" s="255"/>
      <c r="QUW1097" s="255"/>
      <c r="QUX1097" s="255"/>
      <c r="QUY1097" s="255"/>
      <c r="QUZ1097" s="255"/>
      <c r="QVA1097" s="255"/>
      <c r="QVB1097" s="255"/>
      <c r="QVC1097" s="255"/>
      <c r="QVD1097" s="255"/>
      <c r="QVE1097" s="255"/>
      <c r="QVF1097" s="255"/>
      <c r="QVG1097" s="255"/>
      <c r="QVH1097" s="255"/>
      <c r="QVI1097" s="255"/>
      <c r="QVJ1097" s="255"/>
      <c r="QVK1097" s="255"/>
      <c r="QVL1097" s="255"/>
      <c r="QVM1097" s="255"/>
      <c r="QVN1097" s="255"/>
      <c r="QVO1097" s="255"/>
      <c r="QVP1097" s="255"/>
      <c r="QVQ1097" s="255"/>
      <c r="QVR1097" s="255"/>
      <c r="QVS1097" s="255"/>
      <c r="QVT1097" s="255"/>
      <c r="QVU1097" s="255"/>
      <c r="QVV1097" s="255"/>
      <c r="QVW1097" s="255"/>
      <c r="QVX1097" s="255"/>
      <c r="QVY1097" s="255"/>
      <c r="QVZ1097" s="255"/>
      <c r="QWA1097" s="255"/>
      <c r="QWB1097" s="255"/>
      <c r="QWC1097" s="255"/>
      <c r="QWD1097" s="255"/>
      <c r="QWE1097" s="255"/>
      <c r="QWF1097" s="255"/>
      <c r="QWG1097" s="255"/>
      <c r="QWH1097" s="255"/>
      <c r="QWI1097" s="255"/>
      <c r="QWJ1097" s="255"/>
      <c r="QWK1097" s="255"/>
      <c r="QWL1097" s="255"/>
      <c r="QWM1097" s="255"/>
      <c r="QWN1097" s="255"/>
      <c r="QWO1097" s="255"/>
      <c r="QWP1097" s="255"/>
      <c r="QWQ1097" s="255"/>
      <c r="QWR1097" s="255"/>
      <c r="QWS1097" s="255"/>
      <c r="QWT1097" s="255"/>
      <c r="QWU1097" s="255"/>
      <c r="QWV1097" s="255"/>
      <c r="QWW1097" s="255"/>
      <c r="QWX1097" s="255"/>
      <c r="QWY1097" s="255"/>
      <c r="QWZ1097" s="255"/>
      <c r="QXA1097" s="255"/>
      <c r="QXB1097" s="255"/>
      <c r="QXC1097" s="255"/>
      <c r="QXD1097" s="255"/>
      <c r="QXE1097" s="255"/>
      <c r="QXF1097" s="255"/>
      <c r="QXG1097" s="255"/>
      <c r="QXH1097" s="255"/>
      <c r="QXI1097" s="255"/>
      <c r="QXJ1097" s="255"/>
      <c r="QXK1097" s="255"/>
      <c r="QXL1097" s="255"/>
      <c r="QXM1097" s="255"/>
      <c r="QXN1097" s="255"/>
      <c r="QXO1097" s="255"/>
      <c r="QXP1097" s="255"/>
      <c r="QXQ1097" s="255"/>
      <c r="QXR1097" s="255"/>
      <c r="QXS1097" s="255"/>
      <c r="QXT1097" s="255"/>
      <c r="QXU1097" s="255"/>
      <c r="QXV1097" s="255"/>
      <c r="QXW1097" s="255"/>
      <c r="QXX1097" s="255"/>
      <c r="QXY1097" s="255"/>
      <c r="QXZ1097" s="255"/>
      <c r="QYA1097" s="255"/>
      <c r="QYB1097" s="255"/>
      <c r="QYC1097" s="255"/>
      <c r="QYD1097" s="255"/>
      <c r="QYE1097" s="255"/>
      <c r="QYF1097" s="255"/>
      <c r="QYG1097" s="255"/>
      <c r="QYH1097" s="255"/>
      <c r="QYI1097" s="255"/>
      <c r="QYJ1097" s="255"/>
      <c r="QYK1097" s="255"/>
      <c r="QYL1097" s="255"/>
      <c r="QYM1097" s="255"/>
      <c r="QYN1097" s="255"/>
      <c r="QYO1097" s="255"/>
      <c r="QYP1097" s="255"/>
      <c r="QYQ1097" s="255"/>
      <c r="QYR1097" s="255"/>
      <c r="QYS1097" s="255"/>
      <c r="QYT1097" s="255"/>
      <c r="QYU1097" s="255"/>
      <c r="QYV1097" s="255"/>
      <c r="QYW1097" s="255"/>
      <c r="QYX1097" s="255"/>
      <c r="QYY1097" s="255"/>
      <c r="QYZ1097" s="255"/>
      <c r="QZA1097" s="255"/>
      <c r="QZB1097" s="255"/>
      <c r="QZC1097" s="255"/>
      <c r="QZD1097" s="255"/>
      <c r="QZE1097" s="255"/>
      <c r="QZF1097" s="255"/>
      <c r="QZG1097" s="255"/>
      <c r="QZH1097" s="255"/>
      <c r="QZI1097" s="255"/>
      <c r="QZJ1097" s="255"/>
      <c r="QZK1097" s="255"/>
      <c r="QZL1097" s="255"/>
      <c r="QZM1097" s="255"/>
      <c r="QZN1097" s="255"/>
      <c r="QZO1097" s="255"/>
      <c r="QZP1097" s="255"/>
      <c r="QZQ1097" s="255"/>
      <c r="QZR1097" s="255"/>
      <c r="QZS1097" s="255"/>
      <c r="QZT1097" s="255"/>
      <c r="QZU1097" s="255"/>
      <c r="QZV1097" s="255"/>
      <c r="QZW1097" s="255"/>
      <c r="QZX1097" s="255"/>
      <c r="QZY1097" s="255"/>
      <c r="QZZ1097" s="255"/>
      <c r="RAA1097" s="255"/>
      <c r="RAB1097" s="255"/>
      <c r="RAC1097" s="255"/>
      <c r="RAD1097" s="255"/>
      <c r="RAE1097" s="255"/>
      <c r="RAF1097" s="255"/>
      <c r="RAG1097" s="255"/>
      <c r="RAH1097" s="255"/>
      <c r="RAI1097" s="255"/>
      <c r="RAJ1097" s="255"/>
      <c r="RAK1097" s="255"/>
      <c r="RAL1097" s="255"/>
      <c r="RAM1097" s="255"/>
      <c r="RAN1097" s="255"/>
      <c r="RAO1097" s="255"/>
      <c r="RAP1097" s="255"/>
      <c r="RAQ1097" s="255"/>
      <c r="RAR1097" s="255"/>
      <c r="RAS1097" s="255"/>
      <c r="RAT1097" s="255"/>
      <c r="RAU1097" s="255"/>
      <c r="RAV1097" s="255"/>
      <c r="RAW1097" s="255"/>
      <c r="RAX1097" s="255"/>
      <c r="RAY1097" s="255"/>
      <c r="RAZ1097" s="255"/>
      <c r="RBA1097" s="255"/>
      <c r="RBB1097" s="255"/>
      <c r="RBC1097" s="255"/>
      <c r="RBD1097" s="255"/>
      <c r="RBE1097" s="255"/>
      <c r="RBF1097" s="255"/>
      <c r="RBG1097" s="255"/>
      <c r="RBH1097" s="255"/>
      <c r="RBI1097" s="255"/>
      <c r="RBJ1097" s="255"/>
      <c r="RBK1097" s="255"/>
      <c r="RBL1097" s="255"/>
      <c r="RBM1097" s="255"/>
      <c r="RBN1097" s="255"/>
      <c r="RBO1097" s="255"/>
      <c r="RBP1097" s="255"/>
      <c r="RBQ1097" s="255"/>
      <c r="RBR1097" s="255"/>
      <c r="RBS1097" s="255"/>
      <c r="RBT1097" s="255"/>
      <c r="RBU1097" s="255"/>
      <c r="RBV1097" s="255"/>
      <c r="RBW1097" s="255"/>
      <c r="RBX1097" s="255"/>
      <c r="RBY1097" s="255"/>
      <c r="RBZ1097" s="255"/>
      <c r="RCA1097" s="255"/>
      <c r="RCB1097" s="255"/>
      <c r="RCC1097" s="255"/>
      <c r="RCD1097" s="255"/>
      <c r="RCE1097" s="255"/>
      <c r="RCF1097" s="255"/>
      <c r="RCG1097" s="255"/>
      <c r="RCH1097" s="255"/>
      <c r="RCI1097" s="255"/>
      <c r="RCJ1097" s="255"/>
      <c r="RCK1097" s="255"/>
      <c r="RCL1097" s="255"/>
      <c r="RCM1097" s="255"/>
      <c r="RCN1097" s="255"/>
      <c r="RCO1097" s="255"/>
      <c r="RCP1097" s="255"/>
      <c r="RCQ1097" s="255"/>
      <c r="RCR1097" s="255"/>
      <c r="RCS1097" s="255"/>
      <c r="RCT1097" s="255"/>
      <c r="RCU1097" s="255"/>
      <c r="RCV1097" s="255"/>
      <c r="RCW1097" s="255"/>
      <c r="RCX1097" s="255"/>
      <c r="RCY1097" s="255"/>
      <c r="RCZ1097" s="255"/>
      <c r="RDA1097" s="255"/>
      <c r="RDB1097" s="255"/>
      <c r="RDC1097" s="255"/>
      <c r="RDD1097" s="255"/>
      <c r="RDE1097" s="255"/>
      <c r="RDF1097" s="255"/>
      <c r="RDG1097" s="255"/>
      <c r="RDH1097" s="255"/>
      <c r="RDI1097" s="255"/>
      <c r="RDJ1097" s="255"/>
      <c r="RDK1097" s="255"/>
      <c r="RDL1097" s="255"/>
      <c r="RDM1097" s="255"/>
      <c r="RDN1097" s="255"/>
      <c r="RDO1097" s="255"/>
      <c r="RDP1097" s="255"/>
      <c r="RDQ1097" s="255"/>
      <c r="RDR1097" s="255"/>
      <c r="RDS1097" s="255"/>
      <c r="RDT1097" s="255"/>
      <c r="RDU1097" s="255"/>
      <c r="RDV1097" s="255"/>
      <c r="RDW1097" s="255"/>
      <c r="RDX1097" s="255"/>
      <c r="RDY1097" s="255"/>
      <c r="RDZ1097" s="255"/>
      <c r="REA1097" s="255"/>
      <c r="REB1097" s="255"/>
      <c r="REC1097" s="255"/>
      <c r="RED1097" s="255"/>
      <c r="REE1097" s="255"/>
      <c r="REF1097" s="255"/>
      <c r="REG1097" s="255"/>
      <c r="REH1097" s="255"/>
      <c r="REI1097" s="255"/>
      <c r="REJ1097" s="255"/>
      <c r="REK1097" s="255"/>
      <c r="REL1097" s="255"/>
      <c r="REM1097" s="255"/>
      <c r="REN1097" s="255"/>
      <c r="REO1097" s="255"/>
      <c r="REP1097" s="255"/>
      <c r="REQ1097" s="255"/>
      <c r="RER1097" s="255"/>
      <c r="RES1097" s="255"/>
      <c r="RET1097" s="255"/>
      <c r="REU1097" s="255"/>
      <c r="REV1097" s="255"/>
      <c r="REW1097" s="255"/>
      <c r="REX1097" s="255"/>
      <c r="REY1097" s="255"/>
      <c r="REZ1097" s="255"/>
      <c r="RFA1097" s="255"/>
      <c r="RFB1097" s="255"/>
      <c r="RFC1097" s="255"/>
      <c r="RFD1097" s="255"/>
      <c r="RFE1097" s="255"/>
      <c r="RFF1097" s="255"/>
      <c r="RFG1097" s="255"/>
      <c r="RFH1097" s="255"/>
      <c r="RFI1097" s="255"/>
      <c r="RFJ1097" s="255"/>
      <c r="RFK1097" s="255"/>
      <c r="RFL1097" s="255"/>
      <c r="RFM1097" s="255"/>
      <c r="RFN1097" s="255"/>
      <c r="RFO1097" s="255"/>
      <c r="RFP1097" s="255"/>
      <c r="RFQ1097" s="255"/>
      <c r="RFR1097" s="255"/>
      <c r="RFS1097" s="255"/>
      <c r="RFT1097" s="255"/>
      <c r="RFU1097" s="255"/>
      <c r="RFV1097" s="255"/>
      <c r="RFW1097" s="255"/>
      <c r="RFX1097" s="255"/>
      <c r="RFY1097" s="255"/>
      <c r="RFZ1097" s="255"/>
      <c r="RGA1097" s="255"/>
      <c r="RGB1097" s="255"/>
      <c r="RGC1097" s="255"/>
      <c r="RGD1097" s="255"/>
      <c r="RGE1097" s="255"/>
      <c r="RGF1097" s="255"/>
      <c r="RGG1097" s="255"/>
      <c r="RGH1097" s="255"/>
      <c r="RGI1097" s="255"/>
      <c r="RGJ1097" s="255"/>
      <c r="RGK1097" s="255"/>
      <c r="RGL1097" s="255"/>
      <c r="RGM1097" s="255"/>
      <c r="RGN1097" s="255"/>
      <c r="RGO1097" s="255"/>
      <c r="RGP1097" s="255"/>
      <c r="RGQ1097" s="255"/>
      <c r="RGR1097" s="255"/>
      <c r="RGS1097" s="255"/>
      <c r="RGT1097" s="255"/>
      <c r="RGU1097" s="255"/>
      <c r="RGV1097" s="255"/>
      <c r="RGW1097" s="255"/>
      <c r="RGX1097" s="255"/>
      <c r="RGY1097" s="255"/>
      <c r="RGZ1097" s="255"/>
      <c r="RHA1097" s="255"/>
      <c r="RHB1097" s="255"/>
      <c r="RHC1097" s="255"/>
      <c r="RHD1097" s="255"/>
      <c r="RHE1097" s="255"/>
      <c r="RHF1097" s="255"/>
      <c r="RHG1097" s="255"/>
      <c r="RHH1097" s="255"/>
      <c r="RHI1097" s="255"/>
      <c r="RHJ1097" s="255"/>
      <c r="RHK1097" s="255"/>
      <c r="RHL1097" s="255"/>
      <c r="RHM1097" s="255"/>
      <c r="RHN1097" s="255"/>
      <c r="RHO1097" s="255"/>
      <c r="RHP1097" s="255"/>
      <c r="RHQ1097" s="255"/>
      <c r="RHR1097" s="255"/>
      <c r="RHS1097" s="255"/>
      <c r="RHT1097" s="255"/>
      <c r="RHU1097" s="255"/>
      <c r="RHV1097" s="255"/>
      <c r="RHW1097" s="255"/>
      <c r="RHX1097" s="255"/>
      <c r="RHY1097" s="255"/>
      <c r="RHZ1097" s="255"/>
      <c r="RIA1097" s="255"/>
      <c r="RIB1097" s="255"/>
      <c r="RIC1097" s="255"/>
      <c r="RID1097" s="255"/>
      <c r="RIE1097" s="255"/>
      <c r="RIF1097" s="255"/>
      <c r="RIG1097" s="255"/>
      <c r="RIH1097" s="255"/>
      <c r="RII1097" s="255"/>
      <c r="RIJ1097" s="255"/>
      <c r="RIK1097" s="255"/>
      <c r="RIL1097" s="255"/>
      <c r="RIM1097" s="255"/>
      <c r="RIN1097" s="255"/>
      <c r="RIO1097" s="255"/>
      <c r="RIP1097" s="255"/>
      <c r="RIQ1097" s="255"/>
      <c r="RIR1097" s="255"/>
      <c r="RIS1097" s="255"/>
      <c r="RIT1097" s="255"/>
      <c r="RIU1097" s="255"/>
      <c r="RIV1097" s="255"/>
      <c r="RIW1097" s="255"/>
      <c r="RIX1097" s="255"/>
      <c r="RIY1097" s="255"/>
      <c r="RIZ1097" s="255"/>
      <c r="RJA1097" s="255"/>
      <c r="RJB1097" s="255"/>
      <c r="RJC1097" s="255"/>
      <c r="RJD1097" s="255"/>
      <c r="RJE1097" s="255"/>
      <c r="RJF1097" s="255"/>
      <c r="RJG1097" s="255"/>
      <c r="RJH1097" s="255"/>
      <c r="RJI1097" s="255"/>
      <c r="RJJ1097" s="255"/>
      <c r="RJK1097" s="255"/>
      <c r="RJL1097" s="255"/>
      <c r="RJM1097" s="255"/>
      <c r="RJN1097" s="255"/>
      <c r="RJO1097" s="255"/>
      <c r="RJP1097" s="255"/>
      <c r="RJQ1097" s="255"/>
      <c r="RJR1097" s="255"/>
      <c r="RJS1097" s="255"/>
      <c r="RJT1097" s="255"/>
      <c r="RJU1097" s="255"/>
      <c r="RJV1097" s="255"/>
      <c r="RJW1097" s="255"/>
      <c r="RJX1097" s="255"/>
      <c r="RJY1097" s="255"/>
      <c r="RJZ1097" s="255"/>
      <c r="RKA1097" s="255"/>
      <c r="RKB1097" s="255"/>
      <c r="RKC1097" s="255"/>
      <c r="RKD1097" s="255"/>
      <c r="RKE1097" s="255"/>
      <c r="RKF1097" s="255"/>
      <c r="RKG1097" s="255"/>
      <c r="RKH1097" s="255"/>
      <c r="RKI1097" s="255"/>
      <c r="RKJ1097" s="255"/>
      <c r="RKK1097" s="255"/>
      <c r="RKL1097" s="255"/>
      <c r="RKM1097" s="255"/>
      <c r="RKN1097" s="255"/>
      <c r="RKO1097" s="255"/>
      <c r="RKP1097" s="255"/>
      <c r="RKQ1097" s="255"/>
      <c r="RKR1097" s="255"/>
      <c r="RKS1097" s="255"/>
      <c r="RKT1097" s="255"/>
      <c r="RKU1097" s="255"/>
      <c r="RKV1097" s="255"/>
      <c r="RKW1097" s="255"/>
      <c r="RKX1097" s="255"/>
      <c r="RKY1097" s="255"/>
      <c r="RKZ1097" s="255"/>
      <c r="RLA1097" s="255"/>
      <c r="RLB1097" s="255"/>
      <c r="RLC1097" s="255"/>
      <c r="RLD1097" s="255"/>
      <c r="RLE1097" s="255"/>
      <c r="RLF1097" s="255"/>
      <c r="RLG1097" s="255"/>
      <c r="RLH1097" s="255"/>
      <c r="RLI1097" s="255"/>
      <c r="RLJ1097" s="255"/>
      <c r="RLK1097" s="255"/>
      <c r="RLL1097" s="255"/>
      <c r="RLM1097" s="255"/>
      <c r="RLN1097" s="255"/>
      <c r="RLO1097" s="255"/>
      <c r="RLP1097" s="255"/>
      <c r="RLQ1097" s="255"/>
      <c r="RLR1097" s="255"/>
      <c r="RLS1097" s="255"/>
      <c r="RLT1097" s="255"/>
      <c r="RLU1097" s="255"/>
      <c r="RLV1097" s="255"/>
      <c r="RLW1097" s="255"/>
      <c r="RLX1097" s="255"/>
      <c r="RLY1097" s="255"/>
      <c r="RLZ1097" s="255"/>
      <c r="RMA1097" s="255"/>
      <c r="RMB1097" s="255"/>
      <c r="RMC1097" s="255"/>
      <c r="RMD1097" s="255"/>
      <c r="RME1097" s="255"/>
      <c r="RMF1097" s="255"/>
      <c r="RMG1097" s="255"/>
      <c r="RMH1097" s="255"/>
      <c r="RMI1097" s="255"/>
      <c r="RMJ1097" s="255"/>
      <c r="RMK1097" s="255"/>
      <c r="RML1097" s="255"/>
      <c r="RMM1097" s="255"/>
      <c r="RMN1097" s="255"/>
      <c r="RMO1097" s="255"/>
      <c r="RMP1097" s="255"/>
      <c r="RMQ1097" s="255"/>
      <c r="RMR1097" s="255"/>
      <c r="RMS1097" s="255"/>
      <c r="RMT1097" s="255"/>
      <c r="RMU1097" s="255"/>
      <c r="RMV1097" s="255"/>
      <c r="RMW1097" s="255"/>
      <c r="RMX1097" s="255"/>
      <c r="RMY1097" s="255"/>
      <c r="RMZ1097" s="255"/>
      <c r="RNA1097" s="255"/>
      <c r="RNB1097" s="255"/>
      <c r="RNC1097" s="255"/>
      <c r="RND1097" s="255"/>
      <c r="RNE1097" s="255"/>
      <c r="RNF1097" s="255"/>
      <c r="RNG1097" s="255"/>
      <c r="RNH1097" s="255"/>
      <c r="RNI1097" s="255"/>
      <c r="RNJ1097" s="255"/>
      <c r="RNK1097" s="255"/>
      <c r="RNL1097" s="255"/>
      <c r="RNM1097" s="255"/>
      <c r="RNN1097" s="255"/>
      <c r="RNO1097" s="255"/>
      <c r="RNP1097" s="255"/>
      <c r="RNQ1097" s="255"/>
      <c r="RNR1097" s="255"/>
      <c r="RNS1097" s="255"/>
      <c r="RNT1097" s="255"/>
      <c r="RNU1097" s="255"/>
      <c r="RNV1097" s="255"/>
      <c r="RNW1097" s="255"/>
      <c r="RNX1097" s="255"/>
      <c r="RNY1097" s="255"/>
      <c r="RNZ1097" s="255"/>
      <c r="ROA1097" s="255"/>
      <c r="ROB1097" s="255"/>
      <c r="ROC1097" s="255"/>
      <c r="ROD1097" s="255"/>
      <c r="ROE1097" s="255"/>
      <c r="ROF1097" s="255"/>
      <c r="ROG1097" s="255"/>
      <c r="ROH1097" s="255"/>
      <c r="ROI1097" s="255"/>
      <c r="ROJ1097" s="255"/>
      <c r="ROK1097" s="255"/>
      <c r="ROL1097" s="255"/>
      <c r="ROM1097" s="255"/>
      <c r="RON1097" s="255"/>
      <c r="ROO1097" s="255"/>
      <c r="ROP1097" s="255"/>
      <c r="ROQ1097" s="255"/>
      <c r="ROR1097" s="255"/>
      <c r="ROS1097" s="255"/>
      <c r="ROT1097" s="255"/>
      <c r="ROU1097" s="255"/>
      <c r="ROV1097" s="255"/>
      <c r="ROW1097" s="255"/>
      <c r="ROX1097" s="255"/>
      <c r="ROY1097" s="255"/>
      <c r="ROZ1097" s="255"/>
      <c r="RPA1097" s="255"/>
      <c r="RPB1097" s="255"/>
      <c r="RPC1097" s="255"/>
      <c r="RPD1097" s="255"/>
      <c r="RPE1097" s="255"/>
      <c r="RPF1097" s="255"/>
      <c r="RPG1097" s="255"/>
      <c r="RPH1097" s="255"/>
      <c r="RPI1097" s="255"/>
      <c r="RPJ1097" s="255"/>
      <c r="RPK1097" s="255"/>
      <c r="RPL1097" s="255"/>
      <c r="RPM1097" s="255"/>
      <c r="RPN1097" s="255"/>
      <c r="RPO1097" s="255"/>
      <c r="RPP1097" s="255"/>
      <c r="RPQ1097" s="255"/>
      <c r="RPR1097" s="255"/>
      <c r="RPS1097" s="255"/>
      <c r="RPT1097" s="255"/>
      <c r="RPU1097" s="255"/>
      <c r="RPV1097" s="255"/>
      <c r="RPW1097" s="255"/>
      <c r="RPX1097" s="255"/>
      <c r="RPY1097" s="255"/>
      <c r="RPZ1097" s="255"/>
      <c r="RQA1097" s="255"/>
      <c r="RQB1097" s="255"/>
      <c r="RQC1097" s="255"/>
      <c r="RQD1097" s="255"/>
      <c r="RQE1097" s="255"/>
      <c r="RQF1097" s="255"/>
      <c r="RQG1097" s="255"/>
      <c r="RQH1097" s="255"/>
      <c r="RQI1097" s="255"/>
      <c r="RQJ1097" s="255"/>
      <c r="RQK1097" s="255"/>
      <c r="RQL1097" s="255"/>
      <c r="RQM1097" s="255"/>
      <c r="RQN1097" s="255"/>
      <c r="RQO1097" s="255"/>
      <c r="RQP1097" s="255"/>
      <c r="RQQ1097" s="255"/>
      <c r="RQR1097" s="255"/>
      <c r="RQS1097" s="255"/>
      <c r="RQT1097" s="255"/>
      <c r="RQU1097" s="255"/>
      <c r="RQV1097" s="255"/>
      <c r="RQW1097" s="255"/>
      <c r="RQX1097" s="255"/>
      <c r="RQY1097" s="255"/>
      <c r="RQZ1097" s="255"/>
      <c r="RRA1097" s="255"/>
      <c r="RRB1097" s="255"/>
      <c r="RRC1097" s="255"/>
      <c r="RRD1097" s="255"/>
      <c r="RRE1097" s="255"/>
      <c r="RRF1097" s="255"/>
      <c r="RRG1097" s="255"/>
      <c r="RRH1097" s="255"/>
      <c r="RRI1097" s="255"/>
      <c r="RRJ1097" s="255"/>
      <c r="RRK1097" s="255"/>
      <c r="RRL1097" s="255"/>
      <c r="RRM1097" s="255"/>
      <c r="RRN1097" s="255"/>
      <c r="RRO1097" s="255"/>
      <c r="RRP1097" s="255"/>
      <c r="RRQ1097" s="255"/>
      <c r="RRR1097" s="255"/>
      <c r="RRS1097" s="255"/>
      <c r="RRT1097" s="255"/>
      <c r="RRU1097" s="255"/>
      <c r="RRV1097" s="255"/>
      <c r="RRW1097" s="255"/>
      <c r="RRX1097" s="255"/>
      <c r="RRY1097" s="255"/>
      <c r="RRZ1097" s="255"/>
      <c r="RSA1097" s="255"/>
      <c r="RSB1097" s="255"/>
      <c r="RSC1097" s="255"/>
      <c r="RSD1097" s="255"/>
      <c r="RSE1097" s="255"/>
      <c r="RSF1097" s="255"/>
      <c r="RSG1097" s="255"/>
      <c r="RSH1097" s="255"/>
      <c r="RSI1097" s="255"/>
      <c r="RSJ1097" s="255"/>
      <c r="RSK1097" s="255"/>
      <c r="RSL1097" s="255"/>
      <c r="RSM1097" s="255"/>
      <c r="RSN1097" s="255"/>
      <c r="RSO1097" s="255"/>
      <c r="RSP1097" s="255"/>
      <c r="RSQ1097" s="255"/>
      <c r="RSR1097" s="255"/>
      <c r="RSS1097" s="255"/>
      <c r="RST1097" s="255"/>
      <c r="RSU1097" s="255"/>
      <c r="RSV1097" s="255"/>
      <c r="RSW1097" s="255"/>
      <c r="RSX1097" s="255"/>
      <c r="RSY1097" s="255"/>
      <c r="RSZ1097" s="255"/>
      <c r="RTA1097" s="255"/>
      <c r="RTB1097" s="255"/>
      <c r="RTC1097" s="255"/>
      <c r="RTD1097" s="255"/>
      <c r="RTE1097" s="255"/>
      <c r="RTF1097" s="255"/>
      <c r="RTG1097" s="255"/>
      <c r="RTH1097" s="255"/>
      <c r="RTI1097" s="255"/>
      <c r="RTJ1097" s="255"/>
      <c r="RTK1097" s="255"/>
      <c r="RTL1097" s="255"/>
      <c r="RTM1097" s="255"/>
      <c r="RTN1097" s="255"/>
      <c r="RTO1097" s="255"/>
      <c r="RTP1097" s="255"/>
      <c r="RTQ1097" s="255"/>
      <c r="RTR1097" s="255"/>
      <c r="RTS1097" s="255"/>
      <c r="RTT1097" s="255"/>
      <c r="RTU1097" s="255"/>
      <c r="RTV1097" s="255"/>
      <c r="RTW1097" s="255"/>
      <c r="RTX1097" s="255"/>
      <c r="RTY1097" s="255"/>
      <c r="RTZ1097" s="255"/>
      <c r="RUA1097" s="255"/>
      <c r="RUB1097" s="255"/>
      <c r="RUC1097" s="255"/>
      <c r="RUD1097" s="255"/>
      <c r="RUE1097" s="255"/>
      <c r="RUF1097" s="255"/>
      <c r="RUG1097" s="255"/>
      <c r="RUH1097" s="255"/>
      <c r="RUI1097" s="255"/>
      <c r="RUJ1097" s="255"/>
      <c r="RUK1097" s="255"/>
      <c r="RUL1097" s="255"/>
      <c r="RUM1097" s="255"/>
      <c r="RUN1097" s="255"/>
      <c r="RUO1097" s="255"/>
      <c r="RUP1097" s="255"/>
      <c r="RUQ1097" s="255"/>
      <c r="RUR1097" s="255"/>
      <c r="RUS1097" s="255"/>
      <c r="RUT1097" s="255"/>
      <c r="RUU1097" s="255"/>
      <c r="RUV1097" s="255"/>
      <c r="RUW1097" s="255"/>
      <c r="RUX1097" s="255"/>
      <c r="RUY1097" s="255"/>
      <c r="RUZ1097" s="255"/>
      <c r="RVA1097" s="255"/>
      <c r="RVB1097" s="255"/>
      <c r="RVC1097" s="255"/>
      <c r="RVD1097" s="255"/>
      <c r="RVE1097" s="255"/>
      <c r="RVF1097" s="255"/>
      <c r="RVG1097" s="255"/>
      <c r="RVH1097" s="255"/>
      <c r="RVI1097" s="255"/>
      <c r="RVJ1097" s="255"/>
      <c r="RVK1097" s="255"/>
      <c r="RVL1097" s="255"/>
      <c r="RVM1097" s="255"/>
      <c r="RVN1097" s="255"/>
      <c r="RVO1097" s="255"/>
      <c r="RVP1097" s="255"/>
      <c r="RVQ1097" s="255"/>
      <c r="RVR1097" s="255"/>
      <c r="RVS1097" s="255"/>
      <c r="RVT1097" s="255"/>
      <c r="RVU1097" s="255"/>
      <c r="RVV1097" s="255"/>
      <c r="RVW1097" s="255"/>
      <c r="RVX1097" s="255"/>
      <c r="RVY1097" s="255"/>
      <c r="RVZ1097" s="255"/>
      <c r="RWA1097" s="255"/>
      <c r="RWB1097" s="255"/>
      <c r="RWC1097" s="255"/>
      <c r="RWD1097" s="255"/>
      <c r="RWE1097" s="255"/>
      <c r="RWF1097" s="255"/>
      <c r="RWG1097" s="255"/>
      <c r="RWH1097" s="255"/>
      <c r="RWI1097" s="255"/>
      <c r="RWJ1097" s="255"/>
      <c r="RWK1097" s="255"/>
      <c r="RWL1097" s="255"/>
      <c r="RWM1097" s="255"/>
      <c r="RWN1097" s="255"/>
      <c r="RWO1097" s="255"/>
      <c r="RWP1097" s="255"/>
      <c r="RWQ1097" s="255"/>
      <c r="RWR1097" s="255"/>
      <c r="RWS1097" s="255"/>
      <c r="RWT1097" s="255"/>
      <c r="RWU1097" s="255"/>
      <c r="RWV1097" s="255"/>
      <c r="RWW1097" s="255"/>
      <c r="RWX1097" s="255"/>
      <c r="RWY1097" s="255"/>
      <c r="RWZ1097" s="255"/>
      <c r="RXA1097" s="255"/>
      <c r="RXB1097" s="255"/>
      <c r="RXC1097" s="255"/>
      <c r="RXD1097" s="255"/>
      <c r="RXE1097" s="255"/>
      <c r="RXF1097" s="255"/>
      <c r="RXG1097" s="255"/>
      <c r="RXH1097" s="255"/>
      <c r="RXI1097" s="255"/>
      <c r="RXJ1097" s="255"/>
      <c r="RXK1097" s="255"/>
      <c r="RXL1097" s="255"/>
      <c r="RXM1097" s="255"/>
      <c r="RXN1097" s="255"/>
      <c r="RXO1097" s="255"/>
      <c r="RXP1097" s="255"/>
      <c r="RXQ1097" s="255"/>
      <c r="RXR1097" s="255"/>
      <c r="RXS1097" s="255"/>
      <c r="RXT1097" s="255"/>
      <c r="RXU1097" s="255"/>
      <c r="RXV1097" s="255"/>
      <c r="RXW1097" s="255"/>
      <c r="RXX1097" s="255"/>
      <c r="RXY1097" s="255"/>
      <c r="RXZ1097" s="255"/>
      <c r="RYA1097" s="255"/>
      <c r="RYB1097" s="255"/>
      <c r="RYC1097" s="255"/>
      <c r="RYD1097" s="255"/>
      <c r="RYE1097" s="255"/>
      <c r="RYF1097" s="255"/>
      <c r="RYG1097" s="255"/>
      <c r="RYH1097" s="255"/>
      <c r="RYI1097" s="255"/>
      <c r="RYJ1097" s="255"/>
      <c r="RYK1097" s="255"/>
      <c r="RYL1097" s="255"/>
      <c r="RYM1097" s="255"/>
      <c r="RYN1097" s="255"/>
      <c r="RYO1097" s="255"/>
      <c r="RYP1097" s="255"/>
      <c r="RYQ1097" s="255"/>
      <c r="RYR1097" s="255"/>
      <c r="RYS1097" s="255"/>
      <c r="RYT1097" s="255"/>
      <c r="RYU1097" s="255"/>
      <c r="RYV1097" s="255"/>
      <c r="RYW1097" s="255"/>
      <c r="RYX1097" s="255"/>
      <c r="RYY1097" s="255"/>
      <c r="RYZ1097" s="255"/>
      <c r="RZA1097" s="255"/>
      <c r="RZB1097" s="255"/>
      <c r="RZC1097" s="255"/>
      <c r="RZD1097" s="255"/>
      <c r="RZE1097" s="255"/>
      <c r="RZF1097" s="255"/>
      <c r="RZG1097" s="255"/>
      <c r="RZH1097" s="255"/>
      <c r="RZI1097" s="255"/>
      <c r="RZJ1097" s="255"/>
      <c r="RZK1097" s="255"/>
      <c r="RZL1097" s="255"/>
      <c r="RZM1097" s="255"/>
      <c r="RZN1097" s="255"/>
      <c r="RZO1097" s="255"/>
      <c r="RZP1097" s="255"/>
      <c r="RZQ1097" s="255"/>
      <c r="RZR1097" s="255"/>
      <c r="RZS1097" s="255"/>
      <c r="RZT1097" s="255"/>
      <c r="RZU1097" s="255"/>
      <c r="RZV1097" s="255"/>
      <c r="RZW1097" s="255"/>
      <c r="RZX1097" s="255"/>
      <c r="RZY1097" s="255"/>
      <c r="RZZ1097" s="255"/>
      <c r="SAA1097" s="255"/>
      <c r="SAB1097" s="255"/>
      <c r="SAC1097" s="255"/>
      <c r="SAD1097" s="255"/>
      <c r="SAE1097" s="255"/>
      <c r="SAF1097" s="255"/>
      <c r="SAG1097" s="255"/>
      <c r="SAH1097" s="255"/>
      <c r="SAI1097" s="255"/>
      <c r="SAJ1097" s="255"/>
      <c r="SAK1097" s="255"/>
      <c r="SAL1097" s="255"/>
      <c r="SAM1097" s="255"/>
      <c r="SAN1097" s="255"/>
      <c r="SAO1097" s="255"/>
      <c r="SAP1097" s="255"/>
      <c r="SAQ1097" s="255"/>
      <c r="SAR1097" s="255"/>
      <c r="SAS1097" s="255"/>
      <c r="SAT1097" s="255"/>
      <c r="SAU1097" s="255"/>
      <c r="SAV1097" s="255"/>
      <c r="SAW1097" s="255"/>
      <c r="SAX1097" s="255"/>
      <c r="SAY1097" s="255"/>
      <c r="SAZ1097" s="255"/>
      <c r="SBA1097" s="255"/>
      <c r="SBB1097" s="255"/>
      <c r="SBC1097" s="255"/>
      <c r="SBD1097" s="255"/>
      <c r="SBE1097" s="255"/>
      <c r="SBF1097" s="255"/>
      <c r="SBG1097" s="255"/>
      <c r="SBH1097" s="255"/>
      <c r="SBI1097" s="255"/>
      <c r="SBJ1097" s="255"/>
      <c r="SBK1097" s="255"/>
      <c r="SBL1097" s="255"/>
      <c r="SBM1097" s="255"/>
      <c r="SBN1097" s="255"/>
      <c r="SBO1097" s="255"/>
      <c r="SBP1097" s="255"/>
      <c r="SBQ1097" s="255"/>
      <c r="SBR1097" s="255"/>
      <c r="SBS1097" s="255"/>
      <c r="SBT1097" s="255"/>
      <c r="SBU1097" s="255"/>
      <c r="SBV1097" s="255"/>
      <c r="SBW1097" s="255"/>
      <c r="SBX1097" s="255"/>
      <c r="SBY1097" s="255"/>
      <c r="SBZ1097" s="255"/>
      <c r="SCA1097" s="255"/>
      <c r="SCB1097" s="255"/>
      <c r="SCC1097" s="255"/>
      <c r="SCD1097" s="255"/>
      <c r="SCE1097" s="255"/>
      <c r="SCF1097" s="255"/>
      <c r="SCG1097" s="255"/>
      <c r="SCH1097" s="255"/>
      <c r="SCI1097" s="255"/>
      <c r="SCJ1097" s="255"/>
      <c r="SCK1097" s="255"/>
      <c r="SCL1097" s="255"/>
      <c r="SCM1097" s="255"/>
      <c r="SCN1097" s="255"/>
      <c r="SCO1097" s="255"/>
      <c r="SCP1097" s="255"/>
      <c r="SCQ1097" s="255"/>
      <c r="SCR1097" s="255"/>
      <c r="SCS1097" s="255"/>
      <c r="SCT1097" s="255"/>
      <c r="SCU1097" s="255"/>
      <c r="SCV1097" s="255"/>
      <c r="SCW1097" s="255"/>
      <c r="SCX1097" s="255"/>
      <c r="SCY1097" s="255"/>
      <c r="SCZ1097" s="255"/>
      <c r="SDA1097" s="255"/>
      <c r="SDB1097" s="255"/>
      <c r="SDC1097" s="255"/>
      <c r="SDD1097" s="255"/>
      <c r="SDE1097" s="255"/>
      <c r="SDF1097" s="255"/>
      <c r="SDG1097" s="255"/>
      <c r="SDH1097" s="255"/>
      <c r="SDI1097" s="255"/>
      <c r="SDJ1097" s="255"/>
      <c r="SDK1097" s="255"/>
      <c r="SDL1097" s="255"/>
      <c r="SDM1097" s="255"/>
      <c r="SDN1097" s="255"/>
      <c r="SDO1097" s="255"/>
      <c r="SDP1097" s="255"/>
      <c r="SDQ1097" s="255"/>
      <c r="SDR1097" s="255"/>
      <c r="SDS1097" s="255"/>
      <c r="SDT1097" s="255"/>
      <c r="SDU1097" s="255"/>
      <c r="SDV1097" s="255"/>
      <c r="SDW1097" s="255"/>
      <c r="SDX1097" s="255"/>
      <c r="SDY1097" s="255"/>
      <c r="SDZ1097" s="255"/>
      <c r="SEA1097" s="255"/>
      <c r="SEB1097" s="255"/>
      <c r="SEC1097" s="255"/>
      <c r="SED1097" s="255"/>
      <c r="SEE1097" s="255"/>
      <c r="SEF1097" s="255"/>
      <c r="SEG1097" s="255"/>
      <c r="SEH1097" s="255"/>
      <c r="SEI1097" s="255"/>
      <c r="SEJ1097" s="255"/>
      <c r="SEK1097" s="255"/>
      <c r="SEL1097" s="255"/>
      <c r="SEM1097" s="255"/>
      <c r="SEN1097" s="255"/>
      <c r="SEO1097" s="255"/>
      <c r="SEP1097" s="255"/>
      <c r="SEQ1097" s="255"/>
      <c r="SER1097" s="255"/>
      <c r="SES1097" s="255"/>
      <c r="SET1097" s="255"/>
      <c r="SEU1097" s="255"/>
      <c r="SEV1097" s="255"/>
      <c r="SEW1097" s="255"/>
      <c r="SEX1097" s="255"/>
      <c r="SEY1097" s="255"/>
      <c r="SEZ1097" s="255"/>
      <c r="SFA1097" s="255"/>
      <c r="SFB1097" s="255"/>
      <c r="SFC1097" s="255"/>
      <c r="SFD1097" s="255"/>
      <c r="SFE1097" s="255"/>
      <c r="SFF1097" s="255"/>
      <c r="SFG1097" s="255"/>
      <c r="SFH1097" s="255"/>
      <c r="SFI1097" s="255"/>
      <c r="SFJ1097" s="255"/>
      <c r="SFK1097" s="255"/>
      <c r="SFL1097" s="255"/>
      <c r="SFM1097" s="255"/>
      <c r="SFN1097" s="255"/>
      <c r="SFO1097" s="255"/>
      <c r="SFP1097" s="255"/>
      <c r="SFQ1097" s="255"/>
      <c r="SFR1097" s="255"/>
      <c r="SFS1097" s="255"/>
      <c r="SFT1097" s="255"/>
      <c r="SFU1097" s="255"/>
      <c r="SFV1097" s="255"/>
      <c r="SFW1097" s="255"/>
      <c r="SFX1097" s="255"/>
      <c r="SFY1097" s="255"/>
      <c r="SFZ1097" s="255"/>
      <c r="SGA1097" s="255"/>
      <c r="SGB1097" s="255"/>
      <c r="SGC1097" s="255"/>
      <c r="SGD1097" s="255"/>
      <c r="SGE1097" s="255"/>
      <c r="SGF1097" s="255"/>
      <c r="SGG1097" s="255"/>
      <c r="SGH1097" s="255"/>
      <c r="SGI1097" s="255"/>
      <c r="SGJ1097" s="255"/>
      <c r="SGK1097" s="255"/>
      <c r="SGL1097" s="255"/>
      <c r="SGM1097" s="255"/>
      <c r="SGN1097" s="255"/>
      <c r="SGO1097" s="255"/>
      <c r="SGP1097" s="255"/>
      <c r="SGQ1097" s="255"/>
      <c r="SGR1097" s="255"/>
      <c r="SGS1097" s="255"/>
      <c r="SGT1097" s="255"/>
      <c r="SGU1097" s="255"/>
      <c r="SGV1097" s="255"/>
      <c r="SGW1097" s="255"/>
      <c r="SGX1097" s="255"/>
      <c r="SGY1097" s="255"/>
      <c r="SGZ1097" s="255"/>
      <c r="SHA1097" s="255"/>
      <c r="SHB1097" s="255"/>
      <c r="SHC1097" s="255"/>
      <c r="SHD1097" s="255"/>
      <c r="SHE1097" s="255"/>
      <c r="SHF1097" s="255"/>
      <c r="SHG1097" s="255"/>
      <c r="SHH1097" s="255"/>
      <c r="SHI1097" s="255"/>
      <c r="SHJ1097" s="255"/>
      <c r="SHK1097" s="255"/>
      <c r="SHL1097" s="255"/>
      <c r="SHM1097" s="255"/>
      <c r="SHN1097" s="255"/>
      <c r="SHO1097" s="255"/>
      <c r="SHP1097" s="255"/>
      <c r="SHQ1097" s="255"/>
      <c r="SHR1097" s="255"/>
      <c r="SHS1097" s="255"/>
      <c r="SHT1097" s="255"/>
      <c r="SHU1097" s="255"/>
      <c r="SHV1097" s="255"/>
      <c r="SHW1097" s="255"/>
      <c r="SHX1097" s="255"/>
      <c r="SHY1097" s="255"/>
      <c r="SHZ1097" s="255"/>
      <c r="SIA1097" s="255"/>
      <c r="SIB1097" s="255"/>
      <c r="SIC1097" s="255"/>
      <c r="SID1097" s="255"/>
      <c r="SIE1097" s="255"/>
      <c r="SIF1097" s="255"/>
      <c r="SIG1097" s="255"/>
      <c r="SIH1097" s="255"/>
      <c r="SII1097" s="255"/>
      <c r="SIJ1097" s="255"/>
      <c r="SIK1097" s="255"/>
      <c r="SIL1097" s="255"/>
      <c r="SIM1097" s="255"/>
      <c r="SIN1097" s="255"/>
      <c r="SIO1097" s="255"/>
      <c r="SIP1097" s="255"/>
      <c r="SIQ1097" s="255"/>
      <c r="SIR1097" s="255"/>
      <c r="SIS1097" s="255"/>
      <c r="SIT1097" s="255"/>
      <c r="SIU1097" s="255"/>
      <c r="SIV1097" s="255"/>
      <c r="SIW1097" s="255"/>
      <c r="SIX1097" s="255"/>
      <c r="SIY1097" s="255"/>
      <c r="SIZ1097" s="255"/>
      <c r="SJA1097" s="255"/>
      <c r="SJB1097" s="255"/>
      <c r="SJC1097" s="255"/>
      <c r="SJD1097" s="255"/>
      <c r="SJE1097" s="255"/>
      <c r="SJF1097" s="255"/>
      <c r="SJG1097" s="255"/>
      <c r="SJH1097" s="255"/>
      <c r="SJI1097" s="255"/>
      <c r="SJJ1097" s="255"/>
      <c r="SJK1097" s="255"/>
      <c r="SJL1097" s="255"/>
      <c r="SJM1097" s="255"/>
      <c r="SJN1097" s="255"/>
      <c r="SJO1097" s="255"/>
      <c r="SJP1097" s="255"/>
      <c r="SJQ1097" s="255"/>
      <c r="SJR1097" s="255"/>
      <c r="SJS1097" s="255"/>
      <c r="SJT1097" s="255"/>
      <c r="SJU1097" s="255"/>
      <c r="SJV1097" s="255"/>
      <c r="SJW1097" s="255"/>
      <c r="SJX1097" s="255"/>
      <c r="SJY1097" s="255"/>
      <c r="SJZ1097" s="255"/>
      <c r="SKA1097" s="255"/>
      <c r="SKB1097" s="255"/>
      <c r="SKC1097" s="255"/>
      <c r="SKD1097" s="255"/>
      <c r="SKE1097" s="255"/>
      <c r="SKF1097" s="255"/>
      <c r="SKG1097" s="255"/>
      <c r="SKH1097" s="255"/>
      <c r="SKI1097" s="255"/>
      <c r="SKJ1097" s="255"/>
      <c r="SKK1097" s="255"/>
      <c r="SKL1097" s="255"/>
      <c r="SKM1097" s="255"/>
      <c r="SKN1097" s="255"/>
      <c r="SKO1097" s="255"/>
      <c r="SKP1097" s="255"/>
      <c r="SKQ1097" s="255"/>
      <c r="SKR1097" s="255"/>
      <c r="SKS1097" s="255"/>
      <c r="SKT1097" s="255"/>
      <c r="SKU1097" s="255"/>
      <c r="SKV1097" s="255"/>
      <c r="SKW1097" s="255"/>
      <c r="SKX1097" s="255"/>
      <c r="SKY1097" s="255"/>
      <c r="SKZ1097" s="255"/>
      <c r="SLA1097" s="255"/>
      <c r="SLB1097" s="255"/>
      <c r="SLC1097" s="255"/>
      <c r="SLD1097" s="255"/>
      <c r="SLE1097" s="255"/>
      <c r="SLF1097" s="255"/>
      <c r="SLG1097" s="255"/>
      <c r="SLH1097" s="255"/>
      <c r="SLI1097" s="255"/>
      <c r="SLJ1097" s="255"/>
      <c r="SLK1097" s="255"/>
      <c r="SLL1097" s="255"/>
      <c r="SLM1097" s="255"/>
      <c r="SLN1097" s="255"/>
      <c r="SLO1097" s="255"/>
      <c r="SLP1097" s="255"/>
      <c r="SLQ1097" s="255"/>
      <c r="SLR1097" s="255"/>
      <c r="SLS1097" s="255"/>
      <c r="SLT1097" s="255"/>
      <c r="SLU1097" s="255"/>
      <c r="SLV1097" s="255"/>
      <c r="SLW1097" s="255"/>
      <c r="SLX1097" s="255"/>
      <c r="SLY1097" s="255"/>
      <c r="SLZ1097" s="255"/>
      <c r="SMA1097" s="255"/>
      <c r="SMB1097" s="255"/>
      <c r="SMC1097" s="255"/>
      <c r="SMD1097" s="255"/>
      <c r="SME1097" s="255"/>
      <c r="SMF1097" s="255"/>
      <c r="SMG1097" s="255"/>
      <c r="SMH1097" s="255"/>
      <c r="SMI1097" s="255"/>
      <c r="SMJ1097" s="255"/>
      <c r="SMK1097" s="255"/>
      <c r="SML1097" s="255"/>
      <c r="SMM1097" s="255"/>
      <c r="SMN1097" s="255"/>
      <c r="SMO1097" s="255"/>
      <c r="SMP1097" s="255"/>
      <c r="SMQ1097" s="255"/>
      <c r="SMR1097" s="255"/>
      <c r="SMS1097" s="255"/>
      <c r="SMT1097" s="255"/>
      <c r="SMU1097" s="255"/>
      <c r="SMV1097" s="255"/>
      <c r="SMW1097" s="255"/>
      <c r="SMX1097" s="255"/>
      <c r="SMY1097" s="255"/>
      <c r="SMZ1097" s="255"/>
      <c r="SNA1097" s="255"/>
      <c r="SNB1097" s="255"/>
      <c r="SNC1097" s="255"/>
      <c r="SND1097" s="255"/>
      <c r="SNE1097" s="255"/>
      <c r="SNF1097" s="255"/>
      <c r="SNG1097" s="255"/>
      <c r="SNH1097" s="255"/>
      <c r="SNI1097" s="255"/>
      <c r="SNJ1097" s="255"/>
      <c r="SNK1097" s="255"/>
      <c r="SNL1097" s="255"/>
      <c r="SNM1097" s="255"/>
      <c r="SNN1097" s="255"/>
      <c r="SNO1097" s="255"/>
      <c r="SNP1097" s="255"/>
      <c r="SNQ1097" s="255"/>
      <c r="SNR1097" s="255"/>
      <c r="SNS1097" s="255"/>
      <c r="SNT1097" s="255"/>
      <c r="SNU1097" s="255"/>
      <c r="SNV1097" s="255"/>
      <c r="SNW1097" s="255"/>
      <c r="SNX1097" s="255"/>
      <c r="SNY1097" s="255"/>
      <c r="SNZ1097" s="255"/>
      <c r="SOA1097" s="255"/>
      <c r="SOB1097" s="255"/>
      <c r="SOC1097" s="255"/>
      <c r="SOD1097" s="255"/>
      <c r="SOE1097" s="255"/>
      <c r="SOF1097" s="255"/>
      <c r="SOG1097" s="255"/>
      <c r="SOH1097" s="255"/>
      <c r="SOI1097" s="255"/>
      <c r="SOJ1097" s="255"/>
      <c r="SOK1097" s="255"/>
      <c r="SOL1097" s="255"/>
      <c r="SOM1097" s="255"/>
      <c r="SON1097" s="255"/>
      <c r="SOO1097" s="255"/>
      <c r="SOP1097" s="255"/>
      <c r="SOQ1097" s="255"/>
      <c r="SOR1097" s="255"/>
      <c r="SOS1097" s="255"/>
      <c r="SOT1097" s="255"/>
      <c r="SOU1097" s="255"/>
      <c r="SOV1097" s="255"/>
      <c r="SOW1097" s="255"/>
      <c r="SOX1097" s="255"/>
      <c r="SOY1097" s="255"/>
      <c r="SOZ1097" s="255"/>
      <c r="SPA1097" s="255"/>
      <c r="SPB1097" s="255"/>
      <c r="SPC1097" s="255"/>
      <c r="SPD1097" s="255"/>
      <c r="SPE1097" s="255"/>
      <c r="SPF1097" s="255"/>
      <c r="SPG1097" s="255"/>
      <c r="SPH1097" s="255"/>
      <c r="SPI1097" s="255"/>
      <c r="SPJ1097" s="255"/>
      <c r="SPK1097" s="255"/>
      <c r="SPL1097" s="255"/>
      <c r="SPM1097" s="255"/>
      <c r="SPN1097" s="255"/>
      <c r="SPO1097" s="255"/>
      <c r="SPP1097" s="255"/>
      <c r="SPQ1097" s="255"/>
      <c r="SPR1097" s="255"/>
      <c r="SPS1097" s="255"/>
      <c r="SPT1097" s="255"/>
      <c r="SPU1097" s="255"/>
      <c r="SPV1097" s="255"/>
      <c r="SPW1097" s="255"/>
      <c r="SPX1097" s="255"/>
      <c r="SPY1097" s="255"/>
      <c r="SPZ1097" s="255"/>
      <c r="SQA1097" s="255"/>
      <c r="SQB1097" s="255"/>
      <c r="SQC1097" s="255"/>
      <c r="SQD1097" s="255"/>
      <c r="SQE1097" s="255"/>
      <c r="SQF1097" s="255"/>
      <c r="SQG1097" s="255"/>
      <c r="SQH1097" s="255"/>
      <c r="SQI1097" s="255"/>
      <c r="SQJ1097" s="255"/>
      <c r="SQK1097" s="255"/>
      <c r="SQL1097" s="255"/>
      <c r="SQM1097" s="255"/>
      <c r="SQN1097" s="255"/>
      <c r="SQO1097" s="255"/>
      <c r="SQP1097" s="255"/>
      <c r="SQQ1097" s="255"/>
      <c r="SQR1097" s="255"/>
      <c r="SQS1097" s="255"/>
      <c r="SQT1097" s="255"/>
      <c r="SQU1097" s="255"/>
      <c r="SQV1097" s="255"/>
      <c r="SQW1097" s="255"/>
      <c r="SQX1097" s="255"/>
      <c r="SQY1097" s="255"/>
      <c r="SQZ1097" s="255"/>
      <c r="SRA1097" s="255"/>
      <c r="SRB1097" s="255"/>
      <c r="SRC1097" s="255"/>
      <c r="SRD1097" s="255"/>
      <c r="SRE1097" s="255"/>
      <c r="SRF1097" s="255"/>
      <c r="SRG1097" s="255"/>
      <c r="SRH1097" s="255"/>
      <c r="SRI1097" s="255"/>
      <c r="SRJ1097" s="255"/>
      <c r="SRK1097" s="255"/>
      <c r="SRL1097" s="255"/>
      <c r="SRM1097" s="255"/>
      <c r="SRN1097" s="255"/>
      <c r="SRO1097" s="255"/>
      <c r="SRP1097" s="255"/>
      <c r="SRQ1097" s="255"/>
      <c r="SRR1097" s="255"/>
      <c r="SRS1097" s="255"/>
      <c r="SRT1097" s="255"/>
      <c r="SRU1097" s="255"/>
      <c r="SRV1097" s="255"/>
      <c r="SRW1097" s="255"/>
      <c r="SRX1097" s="255"/>
      <c r="SRY1097" s="255"/>
      <c r="SRZ1097" s="255"/>
      <c r="SSA1097" s="255"/>
      <c r="SSB1097" s="255"/>
      <c r="SSC1097" s="255"/>
      <c r="SSD1097" s="255"/>
      <c r="SSE1097" s="255"/>
      <c r="SSF1097" s="255"/>
      <c r="SSG1097" s="255"/>
      <c r="SSH1097" s="255"/>
      <c r="SSI1097" s="255"/>
      <c r="SSJ1097" s="255"/>
      <c r="SSK1097" s="255"/>
      <c r="SSL1097" s="255"/>
      <c r="SSM1097" s="255"/>
      <c r="SSN1097" s="255"/>
      <c r="SSO1097" s="255"/>
      <c r="SSP1097" s="255"/>
      <c r="SSQ1097" s="255"/>
      <c r="SSR1097" s="255"/>
      <c r="SSS1097" s="255"/>
      <c r="SST1097" s="255"/>
      <c r="SSU1097" s="255"/>
      <c r="SSV1097" s="255"/>
      <c r="SSW1097" s="255"/>
      <c r="SSX1097" s="255"/>
      <c r="SSY1097" s="255"/>
      <c r="SSZ1097" s="255"/>
      <c r="STA1097" s="255"/>
      <c r="STB1097" s="255"/>
      <c r="STC1097" s="255"/>
      <c r="STD1097" s="255"/>
      <c r="STE1097" s="255"/>
      <c r="STF1097" s="255"/>
      <c r="STG1097" s="255"/>
      <c r="STH1097" s="255"/>
      <c r="STI1097" s="255"/>
      <c r="STJ1097" s="255"/>
      <c r="STK1097" s="255"/>
      <c r="STL1097" s="255"/>
      <c r="STM1097" s="255"/>
      <c r="STN1097" s="255"/>
      <c r="STO1097" s="255"/>
      <c r="STP1097" s="255"/>
      <c r="STQ1097" s="255"/>
      <c r="STR1097" s="255"/>
      <c r="STS1097" s="255"/>
      <c r="STT1097" s="255"/>
      <c r="STU1097" s="255"/>
      <c r="STV1097" s="255"/>
      <c r="STW1097" s="255"/>
      <c r="STX1097" s="255"/>
      <c r="STY1097" s="255"/>
      <c r="STZ1097" s="255"/>
      <c r="SUA1097" s="255"/>
      <c r="SUB1097" s="255"/>
      <c r="SUC1097" s="255"/>
      <c r="SUD1097" s="255"/>
      <c r="SUE1097" s="255"/>
      <c r="SUF1097" s="255"/>
      <c r="SUG1097" s="255"/>
      <c r="SUH1097" s="255"/>
      <c r="SUI1097" s="255"/>
      <c r="SUJ1097" s="255"/>
      <c r="SUK1097" s="255"/>
      <c r="SUL1097" s="255"/>
      <c r="SUM1097" s="255"/>
      <c r="SUN1097" s="255"/>
      <c r="SUO1097" s="255"/>
      <c r="SUP1097" s="255"/>
      <c r="SUQ1097" s="255"/>
      <c r="SUR1097" s="255"/>
      <c r="SUS1097" s="255"/>
      <c r="SUT1097" s="255"/>
      <c r="SUU1097" s="255"/>
      <c r="SUV1097" s="255"/>
      <c r="SUW1097" s="255"/>
      <c r="SUX1097" s="255"/>
      <c r="SUY1097" s="255"/>
      <c r="SUZ1097" s="255"/>
      <c r="SVA1097" s="255"/>
      <c r="SVB1097" s="255"/>
      <c r="SVC1097" s="255"/>
      <c r="SVD1097" s="255"/>
      <c r="SVE1097" s="255"/>
      <c r="SVF1097" s="255"/>
      <c r="SVG1097" s="255"/>
      <c r="SVH1097" s="255"/>
      <c r="SVI1097" s="255"/>
      <c r="SVJ1097" s="255"/>
      <c r="SVK1097" s="255"/>
      <c r="SVL1097" s="255"/>
      <c r="SVM1097" s="255"/>
      <c r="SVN1097" s="255"/>
      <c r="SVO1097" s="255"/>
      <c r="SVP1097" s="255"/>
      <c r="SVQ1097" s="255"/>
      <c r="SVR1097" s="255"/>
      <c r="SVS1097" s="255"/>
      <c r="SVT1097" s="255"/>
      <c r="SVU1097" s="255"/>
      <c r="SVV1097" s="255"/>
      <c r="SVW1097" s="255"/>
      <c r="SVX1097" s="255"/>
      <c r="SVY1097" s="255"/>
      <c r="SVZ1097" s="255"/>
      <c r="SWA1097" s="255"/>
      <c r="SWB1097" s="255"/>
      <c r="SWC1097" s="255"/>
      <c r="SWD1097" s="255"/>
      <c r="SWE1097" s="255"/>
      <c r="SWF1097" s="255"/>
      <c r="SWG1097" s="255"/>
      <c r="SWH1097" s="255"/>
      <c r="SWI1097" s="255"/>
      <c r="SWJ1097" s="255"/>
      <c r="SWK1097" s="255"/>
      <c r="SWL1097" s="255"/>
      <c r="SWM1097" s="255"/>
      <c r="SWN1097" s="255"/>
      <c r="SWO1097" s="255"/>
      <c r="SWP1097" s="255"/>
      <c r="SWQ1097" s="255"/>
      <c r="SWR1097" s="255"/>
      <c r="SWS1097" s="255"/>
      <c r="SWT1097" s="255"/>
      <c r="SWU1097" s="255"/>
      <c r="SWV1097" s="255"/>
      <c r="SWW1097" s="255"/>
      <c r="SWX1097" s="255"/>
      <c r="SWY1097" s="255"/>
      <c r="SWZ1097" s="255"/>
      <c r="SXA1097" s="255"/>
      <c r="SXB1097" s="255"/>
      <c r="SXC1097" s="255"/>
      <c r="SXD1097" s="255"/>
      <c r="SXE1097" s="255"/>
      <c r="SXF1097" s="255"/>
      <c r="SXG1097" s="255"/>
      <c r="SXH1097" s="255"/>
      <c r="SXI1097" s="255"/>
      <c r="SXJ1097" s="255"/>
      <c r="SXK1097" s="255"/>
      <c r="SXL1097" s="255"/>
      <c r="SXM1097" s="255"/>
      <c r="SXN1097" s="255"/>
      <c r="SXO1097" s="255"/>
      <c r="SXP1097" s="255"/>
      <c r="SXQ1097" s="255"/>
      <c r="SXR1097" s="255"/>
      <c r="SXS1097" s="255"/>
      <c r="SXT1097" s="255"/>
      <c r="SXU1097" s="255"/>
      <c r="SXV1097" s="255"/>
      <c r="SXW1097" s="255"/>
      <c r="SXX1097" s="255"/>
      <c r="SXY1097" s="255"/>
      <c r="SXZ1097" s="255"/>
      <c r="SYA1097" s="255"/>
      <c r="SYB1097" s="255"/>
      <c r="SYC1097" s="255"/>
      <c r="SYD1097" s="255"/>
      <c r="SYE1097" s="255"/>
      <c r="SYF1097" s="255"/>
      <c r="SYG1097" s="255"/>
      <c r="SYH1097" s="255"/>
      <c r="SYI1097" s="255"/>
      <c r="SYJ1097" s="255"/>
      <c r="SYK1097" s="255"/>
      <c r="SYL1097" s="255"/>
      <c r="SYM1097" s="255"/>
      <c r="SYN1097" s="255"/>
      <c r="SYO1097" s="255"/>
      <c r="SYP1097" s="255"/>
      <c r="SYQ1097" s="255"/>
      <c r="SYR1097" s="255"/>
      <c r="SYS1097" s="255"/>
      <c r="SYT1097" s="255"/>
      <c r="SYU1097" s="255"/>
      <c r="SYV1097" s="255"/>
      <c r="SYW1097" s="255"/>
      <c r="SYX1097" s="255"/>
      <c r="SYY1097" s="255"/>
      <c r="SYZ1097" s="255"/>
      <c r="SZA1097" s="255"/>
      <c r="SZB1097" s="255"/>
      <c r="SZC1097" s="255"/>
      <c r="SZD1097" s="255"/>
      <c r="SZE1097" s="255"/>
      <c r="SZF1097" s="255"/>
      <c r="SZG1097" s="255"/>
      <c r="SZH1097" s="255"/>
      <c r="SZI1097" s="255"/>
      <c r="SZJ1097" s="255"/>
      <c r="SZK1097" s="255"/>
      <c r="SZL1097" s="255"/>
      <c r="SZM1097" s="255"/>
      <c r="SZN1097" s="255"/>
      <c r="SZO1097" s="255"/>
      <c r="SZP1097" s="255"/>
      <c r="SZQ1097" s="255"/>
      <c r="SZR1097" s="255"/>
      <c r="SZS1097" s="255"/>
      <c r="SZT1097" s="255"/>
      <c r="SZU1097" s="255"/>
      <c r="SZV1097" s="255"/>
      <c r="SZW1097" s="255"/>
      <c r="SZX1097" s="255"/>
      <c r="SZY1097" s="255"/>
      <c r="SZZ1097" s="255"/>
      <c r="TAA1097" s="255"/>
      <c r="TAB1097" s="255"/>
      <c r="TAC1097" s="255"/>
      <c r="TAD1097" s="255"/>
      <c r="TAE1097" s="255"/>
      <c r="TAF1097" s="255"/>
      <c r="TAG1097" s="255"/>
      <c r="TAH1097" s="255"/>
      <c r="TAI1097" s="255"/>
      <c r="TAJ1097" s="255"/>
      <c r="TAK1097" s="255"/>
      <c r="TAL1097" s="255"/>
      <c r="TAM1097" s="255"/>
      <c r="TAN1097" s="255"/>
      <c r="TAO1097" s="255"/>
      <c r="TAP1097" s="255"/>
      <c r="TAQ1097" s="255"/>
      <c r="TAR1097" s="255"/>
      <c r="TAS1097" s="255"/>
      <c r="TAT1097" s="255"/>
      <c r="TAU1097" s="255"/>
      <c r="TAV1097" s="255"/>
      <c r="TAW1097" s="255"/>
      <c r="TAX1097" s="255"/>
      <c r="TAY1097" s="255"/>
      <c r="TAZ1097" s="255"/>
      <c r="TBA1097" s="255"/>
      <c r="TBB1097" s="255"/>
      <c r="TBC1097" s="255"/>
      <c r="TBD1097" s="255"/>
      <c r="TBE1097" s="255"/>
      <c r="TBF1097" s="255"/>
      <c r="TBG1097" s="255"/>
      <c r="TBH1097" s="255"/>
      <c r="TBI1097" s="255"/>
      <c r="TBJ1097" s="255"/>
      <c r="TBK1097" s="255"/>
      <c r="TBL1097" s="255"/>
      <c r="TBM1097" s="255"/>
      <c r="TBN1097" s="255"/>
      <c r="TBO1097" s="255"/>
      <c r="TBP1097" s="255"/>
      <c r="TBQ1097" s="255"/>
      <c r="TBR1097" s="255"/>
      <c r="TBS1097" s="255"/>
      <c r="TBT1097" s="255"/>
      <c r="TBU1097" s="255"/>
      <c r="TBV1097" s="255"/>
      <c r="TBW1097" s="255"/>
      <c r="TBX1097" s="255"/>
      <c r="TBY1097" s="255"/>
      <c r="TBZ1097" s="255"/>
      <c r="TCA1097" s="255"/>
      <c r="TCB1097" s="255"/>
      <c r="TCC1097" s="255"/>
      <c r="TCD1097" s="255"/>
      <c r="TCE1097" s="255"/>
      <c r="TCF1097" s="255"/>
      <c r="TCG1097" s="255"/>
      <c r="TCH1097" s="255"/>
      <c r="TCI1097" s="255"/>
      <c r="TCJ1097" s="255"/>
      <c r="TCK1097" s="255"/>
      <c r="TCL1097" s="255"/>
      <c r="TCM1097" s="255"/>
      <c r="TCN1097" s="255"/>
      <c r="TCO1097" s="255"/>
      <c r="TCP1097" s="255"/>
      <c r="TCQ1097" s="255"/>
      <c r="TCR1097" s="255"/>
      <c r="TCS1097" s="255"/>
      <c r="TCT1097" s="255"/>
      <c r="TCU1097" s="255"/>
      <c r="TCV1097" s="255"/>
      <c r="TCW1097" s="255"/>
      <c r="TCX1097" s="255"/>
      <c r="TCY1097" s="255"/>
      <c r="TCZ1097" s="255"/>
      <c r="TDA1097" s="255"/>
      <c r="TDB1097" s="255"/>
      <c r="TDC1097" s="255"/>
      <c r="TDD1097" s="255"/>
      <c r="TDE1097" s="255"/>
      <c r="TDF1097" s="255"/>
      <c r="TDG1097" s="255"/>
      <c r="TDH1097" s="255"/>
      <c r="TDI1097" s="255"/>
      <c r="TDJ1097" s="255"/>
      <c r="TDK1097" s="255"/>
      <c r="TDL1097" s="255"/>
      <c r="TDM1097" s="255"/>
      <c r="TDN1097" s="255"/>
      <c r="TDO1097" s="255"/>
      <c r="TDP1097" s="255"/>
      <c r="TDQ1097" s="255"/>
      <c r="TDR1097" s="255"/>
      <c r="TDS1097" s="255"/>
      <c r="TDT1097" s="255"/>
      <c r="TDU1097" s="255"/>
      <c r="TDV1097" s="255"/>
      <c r="TDW1097" s="255"/>
      <c r="TDX1097" s="255"/>
      <c r="TDY1097" s="255"/>
      <c r="TDZ1097" s="255"/>
      <c r="TEA1097" s="255"/>
      <c r="TEB1097" s="255"/>
      <c r="TEC1097" s="255"/>
      <c r="TED1097" s="255"/>
      <c r="TEE1097" s="255"/>
      <c r="TEF1097" s="255"/>
      <c r="TEG1097" s="255"/>
      <c r="TEH1097" s="255"/>
      <c r="TEI1097" s="255"/>
      <c r="TEJ1097" s="255"/>
      <c r="TEK1097" s="255"/>
      <c r="TEL1097" s="255"/>
      <c r="TEM1097" s="255"/>
      <c r="TEN1097" s="255"/>
      <c r="TEO1097" s="255"/>
      <c r="TEP1097" s="255"/>
      <c r="TEQ1097" s="255"/>
      <c r="TER1097" s="255"/>
      <c r="TES1097" s="255"/>
      <c r="TET1097" s="255"/>
      <c r="TEU1097" s="255"/>
      <c r="TEV1097" s="255"/>
      <c r="TEW1097" s="255"/>
      <c r="TEX1097" s="255"/>
      <c r="TEY1097" s="255"/>
      <c r="TEZ1097" s="255"/>
      <c r="TFA1097" s="255"/>
      <c r="TFB1097" s="255"/>
      <c r="TFC1097" s="255"/>
      <c r="TFD1097" s="255"/>
      <c r="TFE1097" s="255"/>
      <c r="TFF1097" s="255"/>
      <c r="TFG1097" s="255"/>
      <c r="TFH1097" s="255"/>
      <c r="TFI1097" s="255"/>
      <c r="TFJ1097" s="255"/>
      <c r="TFK1097" s="255"/>
      <c r="TFL1097" s="255"/>
      <c r="TFM1097" s="255"/>
      <c r="TFN1097" s="255"/>
      <c r="TFO1097" s="255"/>
      <c r="TFP1097" s="255"/>
      <c r="TFQ1097" s="255"/>
      <c r="TFR1097" s="255"/>
      <c r="TFS1097" s="255"/>
      <c r="TFT1097" s="255"/>
      <c r="TFU1097" s="255"/>
      <c r="TFV1097" s="255"/>
      <c r="TFW1097" s="255"/>
      <c r="TFX1097" s="255"/>
      <c r="TFY1097" s="255"/>
      <c r="TFZ1097" s="255"/>
      <c r="TGA1097" s="255"/>
      <c r="TGB1097" s="255"/>
      <c r="TGC1097" s="255"/>
      <c r="TGD1097" s="255"/>
      <c r="TGE1097" s="255"/>
      <c r="TGF1097" s="255"/>
      <c r="TGG1097" s="255"/>
      <c r="TGH1097" s="255"/>
      <c r="TGI1097" s="255"/>
      <c r="TGJ1097" s="255"/>
      <c r="TGK1097" s="255"/>
      <c r="TGL1097" s="255"/>
      <c r="TGM1097" s="255"/>
      <c r="TGN1097" s="255"/>
      <c r="TGO1097" s="255"/>
      <c r="TGP1097" s="255"/>
      <c r="TGQ1097" s="255"/>
      <c r="TGR1097" s="255"/>
      <c r="TGS1097" s="255"/>
      <c r="TGT1097" s="255"/>
      <c r="TGU1097" s="255"/>
      <c r="TGV1097" s="255"/>
      <c r="TGW1097" s="255"/>
      <c r="TGX1097" s="255"/>
      <c r="TGY1097" s="255"/>
      <c r="TGZ1097" s="255"/>
      <c r="THA1097" s="255"/>
      <c r="THB1097" s="255"/>
      <c r="THC1097" s="255"/>
      <c r="THD1097" s="255"/>
      <c r="THE1097" s="255"/>
      <c r="THF1097" s="255"/>
      <c r="THG1097" s="255"/>
      <c r="THH1097" s="255"/>
      <c r="THI1097" s="255"/>
      <c r="THJ1097" s="255"/>
      <c r="THK1097" s="255"/>
      <c r="THL1097" s="255"/>
      <c r="THM1097" s="255"/>
      <c r="THN1097" s="255"/>
      <c r="THO1097" s="255"/>
      <c r="THP1097" s="255"/>
      <c r="THQ1097" s="255"/>
      <c r="THR1097" s="255"/>
      <c r="THS1097" s="255"/>
      <c r="THT1097" s="255"/>
      <c r="THU1097" s="255"/>
      <c r="THV1097" s="255"/>
      <c r="THW1097" s="255"/>
      <c r="THX1097" s="255"/>
      <c r="THY1097" s="255"/>
      <c r="THZ1097" s="255"/>
      <c r="TIA1097" s="255"/>
      <c r="TIB1097" s="255"/>
      <c r="TIC1097" s="255"/>
      <c r="TID1097" s="255"/>
      <c r="TIE1097" s="255"/>
      <c r="TIF1097" s="255"/>
      <c r="TIG1097" s="255"/>
      <c r="TIH1097" s="255"/>
      <c r="TII1097" s="255"/>
      <c r="TIJ1097" s="255"/>
      <c r="TIK1097" s="255"/>
      <c r="TIL1097" s="255"/>
      <c r="TIM1097" s="255"/>
      <c r="TIN1097" s="255"/>
      <c r="TIO1097" s="255"/>
      <c r="TIP1097" s="255"/>
      <c r="TIQ1097" s="255"/>
      <c r="TIR1097" s="255"/>
      <c r="TIS1097" s="255"/>
      <c r="TIT1097" s="255"/>
      <c r="TIU1097" s="255"/>
      <c r="TIV1097" s="255"/>
      <c r="TIW1097" s="255"/>
      <c r="TIX1097" s="255"/>
      <c r="TIY1097" s="255"/>
      <c r="TIZ1097" s="255"/>
      <c r="TJA1097" s="255"/>
      <c r="TJB1097" s="255"/>
      <c r="TJC1097" s="255"/>
      <c r="TJD1097" s="255"/>
      <c r="TJE1097" s="255"/>
      <c r="TJF1097" s="255"/>
      <c r="TJG1097" s="255"/>
      <c r="TJH1097" s="255"/>
      <c r="TJI1097" s="255"/>
      <c r="TJJ1097" s="255"/>
      <c r="TJK1097" s="255"/>
      <c r="TJL1097" s="255"/>
      <c r="TJM1097" s="255"/>
      <c r="TJN1097" s="255"/>
      <c r="TJO1097" s="255"/>
      <c r="TJP1097" s="255"/>
      <c r="TJQ1097" s="255"/>
      <c r="TJR1097" s="255"/>
      <c r="TJS1097" s="255"/>
      <c r="TJT1097" s="255"/>
      <c r="TJU1097" s="255"/>
      <c r="TJV1097" s="255"/>
      <c r="TJW1097" s="255"/>
      <c r="TJX1097" s="255"/>
      <c r="TJY1097" s="255"/>
      <c r="TJZ1097" s="255"/>
      <c r="TKA1097" s="255"/>
      <c r="TKB1097" s="255"/>
      <c r="TKC1097" s="255"/>
      <c r="TKD1097" s="255"/>
      <c r="TKE1097" s="255"/>
      <c r="TKF1097" s="255"/>
      <c r="TKG1097" s="255"/>
      <c r="TKH1097" s="255"/>
      <c r="TKI1097" s="255"/>
      <c r="TKJ1097" s="255"/>
      <c r="TKK1097" s="255"/>
      <c r="TKL1097" s="255"/>
      <c r="TKM1097" s="255"/>
      <c r="TKN1097" s="255"/>
      <c r="TKO1097" s="255"/>
      <c r="TKP1097" s="255"/>
      <c r="TKQ1097" s="255"/>
      <c r="TKR1097" s="255"/>
      <c r="TKS1097" s="255"/>
      <c r="TKT1097" s="255"/>
      <c r="TKU1097" s="255"/>
      <c r="TKV1097" s="255"/>
      <c r="TKW1097" s="255"/>
      <c r="TKX1097" s="255"/>
      <c r="TKY1097" s="255"/>
      <c r="TKZ1097" s="255"/>
      <c r="TLA1097" s="255"/>
      <c r="TLB1097" s="255"/>
      <c r="TLC1097" s="255"/>
      <c r="TLD1097" s="255"/>
      <c r="TLE1097" s="255"/>
      <c r="TLF1097" s="255"/>
      <c r="TLG1097" s="255"/>
      <c r="TLH1097" s="255"/>
      <c r="TLI1097" s="255"/>
      <c r="TLJ1097" s="255"/>
      <c r="TLK1097" s="255"/>
      <c r="TLL1097" s="255"/>
      <c r="TLM1097" s="255"/>
      <c r="TLN1097" s="255"/>
      <c r="TLO1097" s="255"/>
      <c r="TLP1097" s="255"/>
      <c r="TLQ1097" s="255"/>
      <c r="TLR1097" s="255"/>
      <c r="TLS1097" s="255"/>
      <c r="TLT1097" s="255"/>
      <c r="TLU1097" s="255"/>
      <c r="TLV1097" s="255"/>
      <c r="TLW1097" s="255"/>
      <c r="TLX1097" s="255"/>
      <c r="TLY1097" s="255"/>
      <c r="TLZ1097" s="255"/>
      <c r="TMA1097" s="255"/>
      <c r="TMB1097" s="255"/>
      <c r="TMC1097" s="255"/>
      <c r="TMD1097" s="255"/>
      <c r="TME1097" s="255"/>
      <c r="TMF1097" s="255"/>
      <c r="TMG1097" s="255"/>
      <c r="TMH1097" s="255"/>
      <c r="TMI1097" s="255"/>
      <c r="TMJ1097" s="255"/>
      <c r="TMK1097" s="255"/>
      <c r="TML1097" s="255"/>
      <c r="TMM1097" s="255"/>
      <c r="TMN1097" s="255"/>
      <c r="TMO1097" s="255"/>
      <c r="TMP1097" s="255"/>
      <c r="TMQ1097" s="255"/>
      <c r="TMR1097" s="255"/>
      <c r="TMS1097" s="255"/>
      <c r="TMT1097" s="255"/>
      <c r="TMU1097" s="255"/>
      <c r="TMV1097" s="255"/>
      <c r="TMW1097" s="255"/>
      <c r="TMX1097" s="255"/>
      <c r="TMY1097" s="255"/>
      <c r="TMZ1097" s="255"/>
      <c r="TNA1097" s="255"/>
      <c r="TNB1097" s="255"/>
      <c r="TNC1097" s="255"/>
      <c r="TND1097" s="255"/>
      <c r="TNE1097" s="255"/>
      <c r="TNF1097" s="255"/>
      <c r="TNG1097" s="255"/>
      <c r="TNH1097" s="255"/>
      <c r="TNI1097" s="255"/>
      <c r="TNJ1097" s="255"/>
      <c r="TNK1097" s="255"/>
      <c r="TNL1097" s="255"/>
      <c r="TNM1097" s="255"/>
      <c r="TNN1097" s="255"/>
      <c r="TNO1097" s="255"/>
      <c r="TNP1097" s="255"/>
      <c r="TNQ1097" s="255"/>
      <c r="TNR1097" s="255"/>
      <c r="TNS1097" s="255"/>
      <c r="TNT1097" s="255"/>
      <c r="TNU1097" s="255"/>
      <c r="TNV1097" s="255"/>
      <c r="TNW1097" s="255"/>
      <c r="TNX1097" s="255"/>
      <c r="TNY1097" s="255"/>
      <c r="TNZ1097" s="255"/>
      <c r="TOA1097" s="255"/>
      <c r="TOB1097" s="255"/>
      <c r="TOC1097" s="255"/>
      <c r="TOD1097" s="255"/>
      <c r="TOE1097" s="255"/>
      <c r="TOF1097" s="255"/>
      <c r="TOG1097" s="255"/>
      <c r="TOH1097" s="255"/>
      <c r="TOI1097" s="255"/>
      <c r="TOJ1097" s="255"/>
      <c r="TOK1097" s="255"/>
      <c r="TOL1097" s="255"/>
      <c r="TOM1097" s="255"/>
      <c r="TON1097" s="255"/>
      <c r="TOO1097" s="255"/>
      <c r="TOP1097" s="255"/>
      <c r="TOQ1097" s="255"/>
      <c r="TOR1097" s="255"/>
      <c r="TOS1097" s="255"/>
      <c r="TOT1097" s="255"/>
      <c r="TOU1097" s="255"/>
      <c r="TOV1097" s="255"/>
      <c r="TOW1097" s="255"/>
      <c r="TOX1097" s="255"/>
      <c r="TOY1097" s="255"/>
      <c r="TOZ1097" s="255"/>
      <c r="TPA1097" s="255"/>
      <c r="TPB1097" s="255"/>
      <c r="TPC1097" s="255"/>
      <c r="TPD1097" s="255"/>
      <c r="TPE1097" s="255"/>
      <c r="TPF1097" s="255"/>
      <c r="TPG1097" s="255"/>
      <c r="TPH1097" s="255"/>
      <c r="TPI1097" s="255"/>
      <c r="TPJ1097" s="255"/>
      <c r="TPK1097" s="255"/>
      <c r="TPL1097" s="255"/>
      <c r="TPM1097" s="255"/>
      <c r="TPN1097" s="255"/>
      <c r="TPO1097" s="255"/>
      <c r="TPP1097" s="255"/>
      <c r="TPQ1097" s="255"/>
      <c r="TPR1097" s="255"/>
      <c r="TPS1097" s="255"/>
      <c r="TPT1097" s="255"/>
      <c r="TPU1097" s="255"/>
      <c r="TPV1097" s="255"/>
      <c r="TPW1097" s="255"/>
      <c r="TPX1097" s="255"/>
      <c r="TPY1097" s="255"/>
      <c r="TPZ1097" s="255"/>
      <c r="TQA1097" s="255"/>
      <c r="TQB1097" s="255"/>
      <c r="TQC1097" s="255"/>
      <c r="TQD1097" s="255"/>
      <c r="TQE1097" s="255"/>
      <c r="TQF1097" s="255"/>
      <c r="TQG1097" s="255"/>
      <c r="TQH1097" s="255"/>
      <c r="TQI1097" s="255"/>
      <c r="TQJ1097" s="255"/>
      <c r="TQK1097" s="255"/>
      <c r="TQL1097" s="255"/>
      <c r="TQM1097" s="255"/>
      <c r="TQN1097" s="255"/>
      <c r="TQO1097" s="255"/>
      <c r="TQP1097" s="255"/>
      <c r="TQQ1097" s="255"/>
      <c r="TQR1097" s="255"/>
      <c r="TQS1097" s="255"/>
      <c r="TQT1097" s="255"/>
      <c r="TQU1097" s="255"/>
      <c r="TQV1097" s="255"/>
      <c r="TQW1097" s="255"/>
      <c r="TQX1097" s="255"/>
      <c r="TQY1097" s="255"/>
      <c r="TQZ1097" s="255"/>
      <c r="TRA1097" s="255"/>
      <c r="TRB1097" s="255"/>
      <c r="TRC1097" s="255"/>
      <c r="TRD1097" s="255"/>
      <c r="TRE1097" s="255"/>
      <c r="TRF1097" s="255"/>
      <c r="TRG1097" s="255"/>
      <c r="TRH1097" s="255"/>
      <c r="TRI1097" s="255"/>
      <c r="TRJ1097" s="255"/>
      <c r="TRK1097" s="255"/>
      <c r="TRL1097" s="255"/>
      <c r="TRM1097" s="255"/>
      <c r="TRN1097" s="255"/>
      <c r="TRO1097" s="255"/>
      <c r="TRP1097" s="255"/>
      <c r="TRQ1097" s="255"/>
      <c r="TRR1097" s="255"/>
      <c r="TRS1097" s="255"/>
      <c r="TRT1097" s="255"/>
      <c r="TRU1097" s="255"/>
      <c r="TRV1097" s="255"/>
      <c r="TRW1097" s="255"/>
      <c r="TRX1097" s="255"/>
      <c r="TRY1097" s="255"/>
      <c r="TRZ1097" s="255"/>
      <c r="TSA1097" s="255"/>
      <c r="TSB1097" s="255"/>
      <c r="TSC1097" s="255"/>
      <c r="TSD1097" s="255"/>
      <c r="TSE1097" s="255"/>
      <c r="TSF1097" s="255"/>
      <c r="TSG1097" s="255"/>
      <c r="TSH1097" s="255"/>
      <c r="TSI1097" s="255"/>
      <c r="TSJ1097" s="255"/>
      <c r="TSK1097" s="255"/>
      <c r="TSL1097" s="255"/>
      <c r="TSM1097" s="255"/>
      <c r="TSN1097" s="255"/>
      <c r="TSO1097" s="255"/>
      <c r="TSP1097" s="255"/>
      <c r="TSQ1097" s="255"/>
      <c r="TSR1097" s="255"/>
      <c r="TSS1097" s="255"/>
      <c r="TST1097" s="255"/>
      <c r="TSU1097" s="255"/>
      <c r="TSV1097" s="255"/>
      <c r="TSW1097" s="255"/>
      <c r="TSX1097" s="255"/>
      <c r="TSY1097" s="255"/>
      <c r="TSZ1097" s="255"/>
      <c r="TTA1097" s="255"/>
      <c r="TTB1097" s="255"/>
      <c r="TTC1097" s="255"/>
      <c r="TTD1097" s="255"/>
      <c r="TTE1097" s="255"/>
      <c r="TTF1097" s="255"/>
      <c r="TTG1097" s="255"/>
      <c r="TTH1097" s="255"/>
      <c r="TTI1097" s="255"/>
      <c r="TTJ1097" s="255"/>
      <c r="TTK1097" s="255"/>
      <c r="TTL1097" s="255"/>
      <c r="TTM1097" s="255"/>
      <c r="TTN1097" s="255"/>
      <c r="TTO1097" s="255"/>
      <c r="TTP1097" s="255"/>
      <c r="TTQ1097" s="255"/>
      <c r="TTR1097" s="255"/>
      <c r="TTS1097" s="255"/>
      <c r="TTT1097" s="255"/>
      <c r="TTU1097" s="255"/>
      <c r="TTV1097" s="255"/>
      <c r="TTW1097" s="255"/>
      <c r="TTX1097" s="255"/>
      <c r="TTY1097" s="255"/>
      <c r="TTZ1097" s="255"/>
      <c r="TUA1097" s="255"/>
      <c r="TUB1097" s="255"/>
      <c r="TUC1097" s="255"/>
      <c r="TUD1097" s="255"/>
      <c r="TUE1097" s="255"/>
      <c r="TUF1097" s="255"/>
      <c r="TUG1097" s="255"/>
      <c r="TUH1097" s="255"/>
      <c r="TUI1097" s="255"/>
      <c r="TUJ1097" s="255"/>
      <c r="TUK1097" s="255"/>
      <c r="TUL1097" s="255"/>
      <c r="TUM1097" s="255"/>
      <c r="TUN1097" s="255"/>
      <c r="TUO1097" s="255"/>
      <c r="TUP1097" s="255"/>
      <c r="TUQ1097" s="255"/>
      <c r="TUR1097" s="255"/>
      <c r="TUS1097" s="255"/>
      <c r="TUT1097" s="255"/>
      <c r="TUU1097" s="255"/>
      <c r="TUV1097" s="255"/>
      <c r="TUW1097" s="255"/>
      <c r="TUX1097" s="255"/>
      <c r="TUY1097" s="255"/>
      <c r="TUZ1097" s="255"/>
      <c r="TVA1097" s="255"/>
      <c r="TVB1097" s="255"/>
      <c r="TVC1097" s="255"/>
      <c r="TVD1097" s="255"/>
      <c r="TVE1097" s="255"/>
      <c r="TVF1097" s="255"/>
      <c r="TVG1097" s="255"/>
      <c r="TVH1097" s="255"/>
      <c r="TVI1097" s="255"/>
      <c r="TVJ1097" s="255"/>
      <c r="TVK1097" s="255"/>
      <c r="TVL1097" s="255"/>
      <c r="TVM1097" s="255"/>
      <c r="TVN1097" s="255"/>
      <c r="TVO1097" s="255"/>
      <c r="TVP1097" s="255"/>
      <c r="TVQ1097" s="255"/>
      <c r="TVR1097" s="255"/>
      <c r="TVS1097" s="255"/>
      <c r="TVT1097" s="255"/>
      <c r="TVU1097" s="255"/>
      <c r="TVV1097" s="255"/>
      <c r="TVW1097" s="255"/>
      <c r="TVX1097" s="255"/>
      <c r="TVY1097" s="255"/>
      <c r="TVZ1097" s="255"/>
      <c r="TWA1097" s="255"/>
      <c r="TWB1097" s="255"/>
      <c r="TWC1097" s="255"/>
      <c r="TWD1097" s="255"/>
      <c r="TWE1097" s="255"/>
      <c r="TWF1097" s="255"/>
      <c r="TWG1097" s="255"/>
      <c r="TWH1097" s="255"/>
      <c r="TWI1097" s="255"/>
      <c r="TWJ1097" s="255"/>
      <c r="TWK1097" s="255"/>
      <c r="TWL1097" s="255"/>
      <c r="TWM1097" s="255"/>
      <c r="TWN1097" s="255"/>
      <c r="TWO1097" s="255"/>
      <c r="TWP1097" s="255"/>
      <c r="TWQ1097" s="255"/>
      <c r="TWR1097" s="255"/>
      <c r="TWS1097" s="255"/>
      <c r="TWT1097" s="255"/>
      <c r="TWU1097" s="255"/>
      <c r="TWV1097" s="255"/>
      <c r="TWW1097" s="255"/>
      <c r="TWX1097" s="255"/>
      <c r="TWY1097" s="255"/>
      <c r="TWZ1097" s="255"/>
      <c r="TXA1097" s="255"/>
      <c r="TXB1097" s="255"/>
      <c r="TXC1097" s="255"/>
      <c r="TXD1097" s="255"/>
      <c r="TXE1097" s="255"/>
      <c r="TXF1097" s="255"/>
      <c r="TXG1097" s="255"/>
      <c r="TXH1097" s="255"/>
      <c r="TXI1097" s="255"/>
      <c r="TXJ1097" s="255"/>
      <c r="TXK1097" s="255"/>
      <c r="TXL1097" s="255"/>
      <c r="TXM1097" s="255"/>
      <c r="TXN1097" s="255"/>
      <c r="TXO1097" s="255"/>
      <c r="TXP1097" s="255"/>
      <c r="TXQ1097" s="255"/>
      <c r="TXR1097" s="255"/>
      <c r="TXS1097" s="255"/>
      <c r="TXT1097" s="255"/>
      <c r="TXU1097" s="255"/>
      <c r="TXV1097" s="255"/>
      <c r="TXW1097" s="255"/>
      <c r="TXX1097" s="255"/>
      <c r="TXY1097" s="255"/>
      <c r="TXZ1097" s="255"/>
      <c r="TYA1097" s="255"/>
      <c r="TYB1097" s="255"/>
      <c r="TYC1097" s="255"/>
      <c r="TYD1097" s="255"/>
      <c r="TYE1097" s="255"/>
      <c r="TYF1097" s="255"/>
      <c r="TYG1097" s="255"/>
      <c r="TYH1097" s="255"/>
      <c r="TYI1097" s="255"/>
      <c r="TYJ1097" s="255"/>
      <c r="TYK1097" s="255"/>
      <c r="TYL1097" s="255"/>
      <c r="TYM1097" s="255"/>
      <c r="TYN1097" s="255"/>
      <c r="TYO1097" s="255"/>
      <c r="TYP1097" s="255"/>
      <c r="TYQ1097" s="255"/>
      <c r="TYR1097" s="255"/>
      <c r="TYS1097" s="255"/>
      <c r="TYT1097" s="255"/>
      <c r="TYU1097" s="255"/>
      <c r="TYV1097" s="255"/>
      <c r="TYW1097" s="255"/>
      <c r="TYX1097" s="255"/>
      <c r="TYY1097" s="255"/>
      <c r="TYZ1097" s="255"/>
      <c r="TZA1097" s="255"/>
      <c r="TZB1097" s="255"/>
      <c r="TZC1097" s="255"/>
      <c r="TZD1097" s="255"/>
      <c r="TZE1097" s="255"/>
      <c r="TZF1097" s="255"/>
      <c r="TZG1097" s="255"/>
      <c r="TZH1097" s="255"/>
      <c r="TZI1097" s="255"/>
      <c r="TZJ1097" s="255"/>
      <c r="TZK1097" s="255"/>
      <c r="TZL1097" s="255"/>
      <c r="TZM1097" s="255"/>
      <c r="TZN1097" s="255"/>
      <c r="TZO1097" s="255"/>
      <c r="TZP1097" s="255"/>
      <c r="TZQ1097" s="255"/>
      <c r="TZR1097" s="255"/>
      <c r="TZS1097" s="255"/>
      <c r="TZT1097" s="255"/>
      <c r="TZU1097" s="255"/>
      <c r="TZV1097" s="255"/>
      <c r="TZW1097" s="255"/>
      <c r="TZX1097" s="255"/>
      <c r="TZY1097" s="255"/>
      <c r="TZZ1097" s="255"/>
      <c r="UAA1097" s="255"/>
      <c r="UAB1097" s="255"/>
      <c r="UAC1097" s="255"/>
      <c r="UAD1097" s="255"/>
      <c r="UAE1097" s="255"/>
      <c r="UAF1097" s="255"/>
      <c r="UAG1097" s="255"/>
      <c r="UAH1097" s="255"/>
      <c r="UAI1097" s="255"/>
      <c r="UAJ1097" s="255"/>
      <c r="UAK1097" s="255"/>
      <c r="UAL1097" s="255"/>
      <c r="UAM1097" s="255"/>
      <c r="UAN1097" s="255"/>
      <c r="UAO1097" s="255"/>
      <c r="UAP1097" s="255"/>
      <c r="UAQ1097" s="255"/>
      <c r="UAR1097" s="255"/>
      <c r="UAS1097" s="255"/>
      <c r="UAT1097" s="255"/>
      <c r="UAU1097" s="255"/>
      <c r="UAV1097" s="255"/>
      <c r="UAW1097" s="255"/>
      <c r="UAX1097" s="255"/>
      <c r="UAY1097" s="255"/>
      <c r="UAZ1097" s="255"/>
      <c r="UBA1097" s="255"/>
      <c r="UBB1097" s="255"/>
      <c r="UBC1097" s="255"/>
      <c r="UBD1097" s="255"/>
      <c r="UBE1097" s="255"/>
      <c r="UBF1097" s="255"/>
      <c r="UBG1097" s="255"/>
      <c r="UBH1097" s="255"/>
      <c r="UBI1097" s="255"/>
      <c r="UBJ1097" s="255"/>
      <c r="UBK1097" s="255"/>
      <c r="UBL1097" s="255"/>
      <c r="UBM1097" s="255"/>
      <c r="UBN1097" s="255"/>
      <c r="UBO1097" s="255"/>
      <c r="UBP1097" s="255"/>
      <c r="UBQ1097" s="255"/>
      <c r="UBR1097" s="255"/>
      <c r="UBS1097" s="255"/>
      <c r="UBT1097" s="255"/>
      <c r="UBU1097" s="255"/>
      <c r="UBV1097" s="255"/>
      <c r="UBW1097" s="255"/>
      <c r="UBX1097" s="255"/>
      <c r="UBY1097" s="255"/>
      <c r="UBZ1097" s="255"/>
      <c r="UCA1097" s="255"/>
      <c r="UCB1097" s="255"/>
      <c r="UCC1097" s="255"/>
      <c r="UCD1097" s="255"/>
      <c r="UCE1097" s="255"/>
      <c r="UCF1097" s="255"/>
      <c r="UCG1097" s="255"/>
      <c r="UCH1097" s="255"/>
      <c r="UCI1097" s="255"/>
      <c r="UCJ1097" s="255"/>
      <c r="UCK1097" s="255"/>
      <c r="UCL1097" s="255"/>
      <c r="UCM1097" s="255"/>
      <c r="UCN1097" s="255"/>
      <c r="UCO1097" s="255"/>
      <c r="UCP1097" s="255"/>
      <c r="UCQ1097" s="255"/>
      <c r="UCR1097" s="255"/>
      <c r="UCS1097" s="255"/>
      <c r="UCT1097" s="255"/>
      <c r="UCU1097" s="255"/>
      <c r="UCV1097" s="255"/>
      <c r="UCW1097" s="255"/>
      <c r="UCX1097" s="255"/>
      <c r="UCY1097" s="255"/>
      <c r="UCZ1097" s="255"/>
      <c r="UDA1097" s="255"/>
      <c r="UDB1097" s="255"/>
      <c r="UDC1097" s="255"/>
      <c r="UDD1097" s="255"/>
      <c r="UDE1097" s="255"/>
      <c r="UDF1097" s="255"/>
      <c r="UDG1097" s="255"/>
      <c r="UDH1097" s="255"/>
      <c r="UDI1097" s="255"/>
      <c r="UDJ1097" s="255"/>
      <c r="UDK1097" s="255"/>
      <c r="UDL1097" s="255"/>
      <c r="UDM1097" s="255"/>
      <c r="UDN1097" s="255"/>
      <c r="UDO1097" s="255"/>
      <c r="UDP1097" s="255"/>
      <c r="UDQ1097" s="255"/>
      <c r="UDR1097" s="255"/>
      <c r="UDS1097" s="255"/>
      <c r="UDT1097" s="255"/>
      <c r="UDU1097" s="255"/>
      <c r="UDV1097" s="255"/>
      <c r="UDW1097" s="255"/>
      <c r="UDX1097" s="255"/>
      <c r="UDY1097" s="255"/>
      <c r="UDZ1097" s="255"/>
      <c r="UEA1097" s="255"/>
      <c r="UEB1097" s="255"/>
      <c r="UEC1097" s="255"/>
      <c r="UED1097" s="255"/>
      <c r="UEE1097" s="255"/>
      <c r="UEF1097" s="255"/>
      <c r="UEG1097" s="255"/>
      <c r="UEH1097" s="255"/>
      <c r="UEI1097" s="255"/>
      <c r="UEJ1097" s="255"/>
      <c r="UEK1097" s="255"/>
      <c r="UEL1097" s="255"/>
      <c r="UEM1097" s="255"/>
      <c r="UEN1097" s="255"/>
      <c r="UEO1097" s="255"/>
      <c r="UEP1097" s="255"/>
      <c r="UEQ1097" s="255"/>
      <c r="UER1097" s="255"/>
      <c r="UES1097" s="255"/>
      <c r="UET1097" s="255"/>
      <c r="UEU1097" s="255"/>
      <c r="UEV1097" s="255"/>
      <c r="UEW1097" s="255"/>
      <c r="UEX1097" s="255"/>
      <c r="UEY1097" s="255"/>
      <c r="UEZ1097" s="255"/>
      <c r="UFA1097" s="255"/>
      <c r="UFB1097" s="255"/>
      <c r="UFC1097" s="255"/>
      <c r="UFD1097" s="255"/>
      <c r="UFE1097" s="255"/>
      <c r="UFF1097" s="255"/>
      <c r="UFG1097" s="255"/>
      <c r="UFH1097" s="255"/>
      <c r="UFI1097" s="255"/>
      <c r="UFJ1097" s="255"/>
      <c r="UFK1097" s="255"/>
      <c r="UFL1097" s="255"/>
      <c r="UFM1097" s="255"/>
      <c r="UFN1097" s="255"/>
      <c r="UFO1097" s="255"/>
      <c r="UFP1097" s="255"/>
      <c r="UFQ1097" s="255"/>
      <c r="UFR1097" s="255"/>
      <c r="UFS1097" s="255"/>
      <c r="UFT1097" s="255"/>
      <c r="UFU1097" s="255"/>
      <c r="UFV1097" s="255"/>
      <c r="UFW1097" s="255"/>
      <c r="UFX1097" s="255"/>
      <c r="UFY1097" s="255"/>
      <c r="UFZ1097" s="255"/>
      <c r="UGA1097" s="255"/>
      <c r="UGB1097" s="255"/>
      <c r="UGC1097" s="255"/>
      <c r="UGD1097" s="255"/>
      <c r="UGE1097" s="255"/>
      <c r="UGF1097" s="255"/>
      <c r="UGG1097" s="255"/>
      <c r="UGH1097" s="255"/>
      <c r="UGI1097" s="255"/>
      <c r="UGJ1097" s="255"/>
      <c r="UGK1097" s="255"/>
      <c r="UGL1097" s="255"/>
      <c r="UGM1097" s="255"/>
      <c r="UGN1097" s="255"/>
      <c r="UGO1097" s="255"/>
      <c r="UGP1097" s="255"/>
      <c r="UGQ1097" s="255"/>
      <c r="UGR1097" s="255"/>
      <c r="UGS1097" s="255"/>
      <c r="UGT1097" s="255"/>
      <c r="UGU1097" s="255"/>
      <c r="UGV1097" s="255"/>
      <c r="UGW1097" s="255"/>
      <c r="UGX1097" s="255"/>
      <c r="UGY1097" s="255"/>
      <c r="UGZ1097" s="255"/>
      <c r="UHA1097" s="255"/>
      <c r="UHB1097" s="255"/>
      <c r="UHC1097" s="255"/>
      <c r="UHD1097" s="255"/>
      <c r="UHE1097" s="255"/>
      <c r="UHF1097" s="255"/>
      <c r="UHG1097" s="255"/>
      <c r="UHH1097" s="255"/>
      <c r="UHI1097" s="255"/>
      <c r="UHJ1097" s="255"/>
      <c r="UHK1097" s="255"/>
      <c r="UHL1097" s="255"/>
      <c r="UHM1097" s="255"/>
      <c r="UHN1097" s="255"/>
      <c r="UHO1097" s="255"/>
      <c r="UHP1097" s="255"/>
      <c r="UHQ1097" s="255"/>
      <c r="UHR1097" s="255"/>
      <c r="UHS1097" s="255"/>
      <c r="UHT1097" s="255"/>
      <c r="UHU1097" s="255"/>
      <c r="UHV1097" s="255"/>
      <c r="UHW1097" s="255"/>
      <c r="UHX1097" s="255"/>
      <c r="UHY1097" s="255"/>
      <c r="UHZ1097" s="255"/>
      <c r="UIA1097" s="255"/>
      <c r="UIB1097" s="255"/>
      <c r="UIC1097" s="255"/>
      <c r="UID1097" s="255"/>
      <c r="UIE1097" s="255"/>
      <c r="UIF1097" s="255"/>
      <c r="UIG1097" s="255"/>
      <c r="UIH1097" s="255"/>
      <c r="UII1097" s="255"/>
      <c r="UIJ1097" s="255"/>
      <c r="UIK1097" s="255"/>
      <c r="UIL1097" s="255"/>
      <c r="UIM1097" s="255"/>
      <c r="UIN1097" s="255"/>
      <c r="UIO1097" s="255"/>
      <c r="UIP1097" s="255"/>
      <c r="UIQ1097" s="255"/>
      <c r="UIR1097" s="255"/>
      <c r="UIS1097" s="255"/>
      <c r="UIT1097" s="255"/>
      <c r="UIU1097" s="255"/>
      <c r="UIV1097" s="255"/>
      <c r="UIW1097" s="255"/>
      <c r="UIX1097" s="255"/>
      <c r="UIY1097" s="255"/>
      <c r="UIZ1097" s="255"/>
      <c r="UJA1097" s="255"/>
      <c r="UJB1097" s="255"/>
      <c r="UJC1097" s="255"/>
      <c r="UJD1097" s="255"/>
      <c r="UJE1097" s="255"/>
      <c r="UJF1097" s="255"/>
      <c r="UJG1097" s="255"/>
      <c r="UJH1097" s="255"/>
      <c r="UJI1097" s="255"/>
      <c r="UJJ1097" s="255"/>
      <c r="UJK1097" s="255"/>
      <c r="UJL1097" s="255"/>
      <c r="UJM1097" s="255"/>
      <c r="UJN1097" s="255"/>
      <c r="UJO1097" s="255"/>
      <c r="UJP1097" s="255"/>
      <c r="UJQ1097" s="255"/>
      <c r="UJR1097" s="255"/>
      <c r="UJS1097" s="255"/>
      <c r="UJT1097" s="255"/>
      <c r="UJU1097" s="255"/>
      <c r="UJV1097" s="255"/>
      <c r="UJW1097" s="255"/>
      <c r="UJX1097" s="255"/>
      <c r="UJY1097" s="255"/>
      <c r="UJZ1097" s="255"/>
      <c r="UKA1097" s="255"/>
      <c r="UKB1097" s="255"/>
      <c r="UKC1097" s="255"/>
      <c r="UKD1097" s="255"/>
      <c r="UKE1097" s="255"/>
      <c r="UKF1097" s="255"/>
      <c r="UKG1097" s="255"/>
      <c r="UKH1097" s="255"/>
      <c r="UKI1097" s="255"/>
      <c r="UKJ1097" s="255"/>
      <c r="UKK1097" s="255"/>
      <c r="UKL1097" s="255"/>
      <c r="UKM1097" s="255"/>
      <c r="UKN1097" s="255"/>
      <c r="UKO1097" s="255"/>
      <c r="UKP1097" s="255"/>
      <c r="UKQ1097" s="255"/>
      <c r="UKR1097" s="255"/>
      <c r="UKS1097" s="255"/>
      <c r="UKT1097" s="255"/>
      <c r="UKU1097" s="255"/>
      <c r="UKV1097" s="255"/>
      <c r="UKW1097" s="255"/>
      <c r="UKX1097" s="255"/>
      <c r="UKY1097" s="255"/>
      <c r="UKZ1097" s="255"/>
      <c r="ULA1097" s="255"/>
      <c r="ULB1097" s="255"/>
      <c r="ULC1097" s="255"/>
      <c r="ULD1097" s="255"/>
      <c r="ULE1097" s="255"/>
      <c r="ULF1097" s="255"/>
      <c r="ULG1097" s="255"/>
      <c r="ULH1097" s="255"/>
      <c r="ULI1097" s="255"/>
      <c r="ULJ1097" s="255"/>
      <c r="ULK1097" s="255"/>
      <c r="ULL1097" s="255"/>
      <c r="ULM1097" s="255"/>
      <c r="ULN1097" s="255"/>
      <c r="ULO1097" s="255"/>
      <c r="ULP1097" s="255"/>
      <c r="ULQ1097" s="255"/>
      <c r="ULR1097" s="255"/>
      <c r="ULS1097" s="255"/>
      <c r="ULT1097" s="255"/>
      <c r="ULU1097" s="255"/>
      <c r="ULV1097" s="255"/>
      <c r="ULW1097" s="255"/>
      <c r="ULX1097" s="255"/>
      <c r="ULY1097" s="255"/>
      <c r="ULZ1097" s="255"/>
      <c r="UMA1097" s="255"/>
      <c r="UMB1097" s="255"/>
      <c r="UMC1097" s="255"/>
      <c r="UMD1097" s="255"/>
      <c r="UME1097" s="255"/>
      <c r="UMF1097" s="255"/>
      <c r="UMG1097" s="255"/>
      <c r="UMH1097" s="255"/>
      <c r="UMI1097" s="255"/>
      <c r="UMJ1097" s="255"/>
      <c r="UMK1097" s="255"/>
      <c r="UML1097" s="255"/>
      <c r="UMM1097" s="255"/>
      <c r="UMN1097" s="255"/>
      <c r="UMO1097" s="255"/>
      <c r="UMP1097" s="255"/>
      <c r="UMQ1097" s="255"/>
      <c r="UMR1097" s="255"/>
      <c r="UMS1097" s="255"/>
      <c r="UMT1097" s="255"/>
      <c r="UMU1097" s="255"/>
      <c r="UMV1097" s="255"/>
      <c r="UMW1097" s="255"/>
      <c r="UMX1097" s="255"/>
      <c r="UMY1097" s="255"/>
      <c r="UMZ1097" s="255"/>
      <c r="UNA1097" s="255"/>
      <c r="UNB1097" s="255"/>
      <c r="UNC1097" s="255"/>
      <c r="UND1097" s="255"/>
      <c r="UNE1097" s="255"/>
      <c r="UNF1097" s="255"/>
      <c r="UNG1097" s="255"/>
      <c r="UNH1097" s="255"/>
      <c r="UNI1097" s="255"/>
      <c r="UNJ1097" s="255"/>
      <c r="UNK1097" s="255"/>
      <c r="UNL1097" s="255"/>
      <c r="UNM1097" s="255"/>
      <c r="UNN1097" s="255"/>
      <c r="UNO1097" s="255"/>
      <c r="UNP1097" s="255"/>
      <c r="UNQ1097" s="255"/>
      <c r="UNR1097" s="255"/>
      <c r="UNS1097" s="255"/>
      <c r="UNT1097" s="255"/>
      <c r="UNU1097" s="255"/>
      <c r="UNV1097" s="255"/>
      <c r="UNW1097" s="255"/>
      <c r="UNX1097" s="255"/>
      <c r="UNY1097" s="255"/>
      <c r="UNZ1097" s="255"/>
      <c r="UOA1097" s="255"/>
      <c r="UOB1097" s="255"/>
      <c r="UOC1097" s="255"/>
      <c r="UOD1097" s="255"/>
      <c r="UOE1097" s="255"/>
      <c r="UOF1097" s="255"/>
      <c r="UOG1097" s="255"/>
      <c r="UOH1097" s="255"/>
      <c r="UOI1097" s="255"/>
      <c r="UOJ1097" s="255"/>
      <c r="UOK1097" s="255"/>
      <c r="UOL1097" s="255"/>
      <c r="UOM1097" s="255"/>
      <c r="UON1097" s="255"/>
      <c r="UOO1097" s="255"/>
      <c r="UOP1097" s="255"/>
      <c r="UOQ1097" s="255"/>
      <c r="UOR1097" s="255"/>
      <c r="UOS1097" s="255"/>
      <c r="UOT1097" s="255"/>
      <c r="UOU1097" s="255"/>
      <c r="UOV1097" s="255"/>
      <c r="UOW1097" s="255"/>
      <c r="UOX1097" s="255"/>
      <c r="UOY1097" s="255"/>
      <c r="UOZ1097" s="255"/>
      <c r="UPA1097" s="255"/>
      <c r="UPB1097" s="255"/>
      <c r="UPC1097" s="255"/>
      <c r="UPD1097" s="255"/>
      <c r="UPE1097" s="255"/>
      <c r="UPF1097" s="255"/>
      <c r="UPG1097" s="255"/>
      <c r="UPH1097" s="255"/>
      <c r="UPI1097" s="255"/>
      <c r="UPJ1097" s="255"/>
      <c r="UPK1097" s="255"/>
      <c r="UPL1097" s="255"/>
      <c r="UPM1097" s="255"/>
      <c r="UPN1097" s="255"/>
      <c r="UPO1097" s="255"/>
      <c r="UPP1097" s="255"/>
      <c r="UPQ1097" s="255"/>
      <c r="UPR1097" s="255"/>
      <c r="UPS1097" s="255"/>
      <c r="UPT1097" s="255"/>
      <c r="UPU1097" s="255"/>
      <c r="UPV1097" s="255"/>
      <c r="UPW1097" s="255"/>
      <c r="UPX1097" s="255"/>
      <c r="UPY1097" s="255"/>
      <c r="UPZ1097" s="255"/>
      <c r="UQA1097" s="255"/>
      <c r="UQB1097" s="255"/>
      <c r="UQC1097" s="255"/>
      <c r="UQD1097" s="255"/>
      <c r="UQE1097" s="255"/>
      <c r="UQF1097" s="255"/>
      <c r="UQG1097" s="255"/>
      <c r="UQH1097" s="255"/>
      <c r="UQI1097" s="255"/>
      <c r="UQJ1097" s="255"/>
      <c r="UQK1097" s="255"/>
      <c r="UQL1097" s="255"/>
      <c r="UQM1097" s="255"/>
      <c r="UQN1097" s="255"/>
      <c r="UQO1097" s="255"/>
      <c r="UQP1097" s="255"/>
      <c r="UQQ1097" s="255"/>
      <c r="UQR1097" s="255"/>
      <c r="UQS1097" s="255"/>
      <c r="UQT1097" s="255"/>
      <c r="UQU1097" s="255"/>
      <c r="UQV1097" s="255"/>
      <c r="UQW1097" s="255"/>
      <c r="UQX1097" s="255"/>
      <c r="UQY1097" s="255"/>
      <c r="UQZ1097" s="255"/>
      <c r="URA1097" s="255"/>
      <c r="URB1097" s="255"/>
      <c r="URC1097" s="255"/>
      <c r="URD1097" s="255"/>
      <c r="URE1097" s="255"/>
      <c r="URF1097" s="255"/>
      <c r="URG1097" s="255"/>
      <c r="URH1097" s="255"/>
      <c r="URI1097" s="255"/>
      <c r="URJ1097" s="255"/>
      <c r="URK1097" s="255"/>
      <c r="URL1097" s="255"/>
      <c r="URM1097" s="255"/>
      <c r="URN1097" s="255"/>
      <c r="URO1097" s="255"/>
      <c r="URP1097" s="255"/>
      <c r="URQ1097" s="255"/>
      <c r="URR1097" s="255"/>
      <c r="URS1097" s="255"/>
      <c r="URT1097" s="255"/>
      <c r="URU1097" s="255"/>
      <c r="URV1097" s="255"/>
      <c r="URW1097" s="255"/>
      <c r="URX1097" s="255"/>
      <c r="URY1097" s="255"/>
      <c r="URZ1097" s="255"/>
      <c r="USA1097" s="255"/>
      <c r="USB1097" s="255"/>
      <c r="USC1097" s="255"/>
      <c r="USD1097" s="255"/>
      <c r="USE1097" s="255"/>
      <c r="USF1097" s="255"/>
      <c r="USG1097" s="255"/>
      <c r="USH1097" s="255"/>
      <c r="USI1097" s="255"/>
      <c r="USJ1097" s="255"/>
      <c r="USK1097" s="255"/>
      <c r="USL1097" s="255"/>
      <c r="USM1097" s="255"/>
      <c r="USN1097" s="255"/>
      <c r="USO1097" s="255"/>
      <c r="USP1097" s="255"/>
      <c r="USQ1097" s="255"/>
      <c r="USR1097" s="255"/>
      <c r="USS1097" s="255"/>
      <c r="UST1097" s="255"/>
      <c r="USU1097" s="255"/>
      <c r="USV1097" s="255"/>
      <c r="USW1097" s="255"/>
      <c r="USX1097" s="255"/>
      <c r="USY1097" s="255"/>
      <c r="USZ1097" s="255"/>
      <c r="UTA1097" s="255"/>
      <c r="UTB1097" s="255"/>
      <c r="UTC1097" s="255"/>
      <c r="UTD1097" s="255"/>
      <c r="UTE1097" s="255"/>
      <c r="UTF1097" s="255"/>
      <c r="UTG1097" s="255"/>
      <c r="UTH1097" s="255"/>
      <c r="UTI1097" s="255"/>
      <c r="UTJ1097" s="255"/>
      <c r="UTK1097" s="255"/>
      <c r="UTL1097" s="255"/>
      <c r="UTM1097" s="255"/>
      <c r="UTN1097" s="255"/>
      <c r="UTO1097" s="255"/>
      <c r="UTP1097" s="255"/>
      <c r="UTQ1097" s="255"/>
      <c r="UTR1097" s="255"/>
      <c r="UTS1097" s="255"/>
      <c r="UTT1097" s="255"/>
      <c r="UTU1097" s="255"/>
      <c r="UTV1097" s="255"/>
      <c r="UTW1097" s="255"/>
      <c r="UTX1097" s="255"/>
      <c r="UTY1097" s="255"/>
      <c r="UTZ1097" s="255"/>
      <c r="UUA1097" s="255"/>
      <c r="UUB1097" s="255"/>
      <c r="UUC1097" s="255"/>
      <c r="UUD1097" s="255"/>
      <c r="UUE1097" s="255"/>
      <c r="UUF1097" s="255"/>
      <c r="UUG1097" s="255"/>
      <c r="UUH1097" s="255"/>
      <c r="UUI1097" s="255"/>
      <c r="UUJ1097" s="255"/>
      <c r="UUK1097" s="255"/>
      <c r="UUL1097" s="255"/>
      <c r="UUM1097" s="255"/>
      <c r="UUN1097" s="255"/>
      <c r="UUO1097" s="255"/>
      <c r="UUP1097" s="255"/>
      <c r="UUQ1097" s="255"/>
      <c r="UUR1097" s="255"/>
      <c r="UUS1097" s="255"/>
      <c r="UUT1097" s="255"/>
      <c r="UUU1097" s="255"/>
      <c r="UUV1097" s="255"/>
      <c r="UUW1097" s="255"/>
      <c r="UUX1097" s="255"/>
      <c r="UUY1097" s="255"/>
      <c r="UUZ1097" s="255"/>
      <c r="UVA1097" s="255"/>
      <c r="UVB1097" s="255"/>
      <c r="UVC1097" s="255"/>
      <c r="UVD1097" s="255"/>
      <c r="UVE1097" s="255"/>
      <c r="UVF1097" s="255"/>
      <c r="UVG1097" s="255"/>
      <c r="UVH1097" s="255"/>
      <c r="UVI1097" s="255"/>
      <c r="UVJ1097" s="255"/>
      <c r="UVK1097" s="255"/>
      <c r="UVL1097" s="255"/>
      <c r="UVM1097" s="255"/>
      <c r="UVN1097" s="255"/>
      <c r="UVO1097" s="255"/>
      <c r="UVP1097" s="255"/>
      <c r="UVQ1097" s="255"/>
      <c r="UVR1097" s="255"/>
      <c r="UVS1097" s="255"/>
      <c r="UVT1097" s="255"/>
      <c r="UVU1097" s="255"/>
      <c r="UVV1097" s="255"/>
      <c r="UVW1097" s="255"/>
      <c r="UVX1097" s="255"/>
      <c r="UVY1097" s="255"/>
      <c r="UVZ1097" s="255"/>
      <c r="UWA1097" s="255"/>
      <c r="UWB1097" s="255"/>
      <c r="UWC1097" s="255"/>
      <c r="UWD1097" s="255"/>
      <c r="UWE1097" s="255"/>
      <c r="UWF1097" s="255"/>
      <c r="UWG1097" s="255"/>
      <c r="UWH1097" s="255"/>
      <c r="UWI1097" s="255"/>
      <c r="UWJ1097" s="255"/>
      <c r="UWK1097" s="255"/>
      <c r="UWL1097" s="255"/>
      <c r="UWM1097" s="255"/>
      <c r="UWN1097" s="255"/>
      <c r="UWO1097" s="255"/>
      <c r="UWP1097" s="255"/>
      <c r="UWQ1097" s="255"/>
      <c r="UWR1097" s="255"/>
      <c r="UWS1097" s="255"/>
      <c r="UWT1097" s="255"/>
      <c r="UWU1097" s="255"/>
      <c r="UWV1097" s="255"/>
      <c r="UWW1097" s="255"/>
      <c r="UWX1097" s="255"/>
      <c r="UWY1097" s="255"/>
      <c r="UWZ1097" s="255"/>
      <c r="UXA1097" s="255"/>
      <c r="UXB1097" s="255"/>
      <c r="UXC1097" s="255"/>
      <c r="UXD1097" s="255"/>
      <c r="UXE1097" s="255"/>
      <c r="UXF1097" s="255"/>
      <c r="UXG1097" s="255"/>
      <c r="UXH1097" s="255"/>
      <c r="UXI1097" s="255"/>
      <c r="UXJ1097" s="255"/>
      <c r="UXK1097" s="255"/>
      <c r="UXL1097" s="255"/>
      <c r="UXM1097" s="255"/>
      <c r="UXN1097" s="255"/>
      <c r="UXO1097" s="255"/>
      <c r="UXP1097" s="255"/>
      <c r="UXQ1097" s="255"/>
      <c r="UXR1097" s="255"/>
      <c r="UXS1097" s="255"/>
      <c r="UXT1097" s="255"/>
      <c r="UXU1097" s="255"/>
      <c r="UXV1097" s="255"/>
      <c r="UXW1097" s="255"/>
      <c r="UXX1097" s="255"/>
      <c r="UXY1097" s="255"/>
      <c r="UXZ1097" s="255"/>
      <c r="UYA1097" s="255"/>
      <c r="UYB1097" s="255"/>
      <c r="UYC1097" s="255"/>
      <c r="UYD1097" s="255"/>
      <c r="UYE1097" s="255"/>
      <c r="UYF1097" s="255"/>
      <c r="UYG1097" s="255"/>
      <c r="UYH1097" s="255"/>
      <c r="UYI1097" s="255"/>
      <c r="UYJ1097" s="255"/>
      <c r="UYK1097" s="255"/>
      <c r="UYL1097" s="255"/>
      <c r="UYM1097" s="255"/>
      <c r="UYN1097" s="255"/>
      <c r="UYO1097" s="255"/>
      <c r="UYP1097" s="255"/>
      <c r="UYQ1097" s="255"/>
      <c r="UYR1097" s="255"/>
      <c r="UYS1097" s="255"/>
      <c r="UYT1097" s="255"/>
      <c r="UYU1097" s="255"/>
      <c r="UYV1097" s="255"/>
      <c r="UYW1097" s="255"/>
      <c r="UYX1097" s="255"/>
      <c r="UYY1097" s="255"/>
      <c r="UYZ1097" s="255"/>
      <c r="UZA1097" s="255"/>
      <c r="UZB1097" s="255"/>
      <c r="UZC1097" s="255"/>
      <c r="UZD1097" s="255"/>
      <c r="UZE1097" s="255"/>
      <c r="UZF1097" s="255"/>
      <c r="UZG1097" s="255"/>
      <c r="UZH1097" s="255"/>
      <c r="UZI1097" s="255"/>
      <c r="UZJ1097" s="255"/>
      <c r="UZK1097" s="255"/>
      <c r="UZL1097" s="255"/>
      <c r="UZM1097" s="255"/>
      <c r="UZN1097" s="255"/>
      <c r="UZO1097" s="255"/>
      <c r="UZP1097" s="255"/>
      <c r="UZQ1097" s="255"/>
      <c r="UZR1097" s="255"/>
      <c r="UZS1097" s="255"/>
      <c r="UZT1097" s="255"/>
      <c r="UZU1097" s="255"/>
      <c r="UZV1097" s="255"/>
      <c r="UZW1097" s="255"/>
      <c r="UZX1097" s="255"/>
      <c r="UZY1097" s="255"/>
      <c r="UZZ1097" s="255"/>
      <c r="VAA1097" s="255"/>
      <c r="VAB1097" s="255"/>
      <c r="VAC1097" s="255"/>
      <c r="VAD1097" s="255"/>
      <c r="VAE1097" s="255"/>
      <c r="VAF1097" s="255"/>
      <c r="VAG1097" s="255"/>
      <c r="VAH1097" s="255"/>
      <c r="VAI1097" s="255"/>
      <c r="VAJ1097" s="255"/>
      <c r="VAK1097" s="255"/>
      <c r="VAL1097" s="255"/>
      <c r="VAM1097" s="255"/>
      <c r="VAN1097" s="255"/>
      <c r="VAO1097" s="255"/>
      <c r="VAP1097" s="255"/>
      <c r="VAQ1097" s="255"/>
      <c r="VAR1097" s="255"/>
      <c r="VAS1097" s="255"/>
      <c r="VAT1097" s="255"/>
      <c r="VAU1097" s="255"/>
      <c r="VAV1097" s="255"/>
      <c r="VAW1097" s="255"/>
      <c r="VAX1097" s="255"/>
      <c r="VAY1097" s="255"/>
      <c r="VAZ1097" s="255"/>
      <c r="VBA1097" s="255"/>
      <c r="VBB1097" s="255"/>
      <c r="VBC1097" s="255"/>
      <c r="VBD1097" s="255"/>
      <c r="VBE1097" s="255"/>
      <c r="VBF1097" s="255"/>
      <c r="VBG1097" s="255"/>
      <c r="VBH1097" s="255"/>
      <c r="VBI1097" s="255"/>
      <c r="VBJ1097" s="255"/>
      <c r="VBK1097" s="255"/>
      <c r="VBL1097" s="255"/>
      <c r="VBM1097" s="255"/>
      <c r="VBN1097" s="255"/>
      <c r="VBO1097" s="255"/>
      <c r="VBP1097" s="255"/>
      <c r="VBQ1097" s="255"/>
      <c r="VBR1097" s="255"/>
      <c r="VBS1097" s="255"/>
      <c r="VBT1097" s="255"/>
      <c r="VBU1097" s="255"/>
      <c r="VBV1097" s="255"/>
      <c r="VBW1097" s="255"/>
      <c r="VBX1097" s="255"/>
      <c r="VBY1097" s="255"/>
      <c r="VBZ1097" s="255"/>
      <c r="VCA1097" s="255"/>
      <c r="VCB1097" s="255"/>
      <c r="VCC1097" s="255"/>
      <c r="VCD1097" s="255"/>
      <c r="VCE1097" s="255"/>
      <c r="VCF1097" s="255"/>
      <c r="VCG1097" s="255"/>
      <c r="VCH1097" s="255"/>
      <c r="VCI1097" s="255"/>
      <c r="VCJ1097" s="255"/>
      <c r="VCK1097" s="255"/>
      <c r="VCL1097" s="255"/>
      <c r="VCM1097" s="255"/>
      <c r="VCN1097" s="255"/>
      <c r="VCO1097" s="255"/>
      <c r="VCP1097" s="255"/>
      <c r="VCQ1097" s="255"/>
      <c r="VCR1097" s="255"/>
      <c r="VCS1097" s="255"/>
      <c r="VCT1097" s="255"/>
      <c r="VCU1097" s="255"/>
      <c r="VCV1097" s="255"/>
      <c r="VCW1097" s="255"/>
      <c r="VCX1097" s="255"/>
      <c r="VCY1097" s="255"/>
      <c r="VCZ1097" s="255"/>
      <c r="VDA1097" s="255"/>
      <c r="VDB1097" s="255"/>
      <c r="VDC1097" s="255"/>
      <c r="VDD1097" s="255"/>
      <c r="VDE1097" s="255"/>
      <c r="VDF1097" s="255"/>
      <c r="VDG1097" s="255"/>
      <c r="VDH1097" s="255"/>
      <c r="VDI1097" s="255"/>
      <c r="VDJ1097" s="255"/>
      <c r="VDK1097" s="255"/>
      <c r="VDL1097" s="255"/>
      <c r="VDM1097" s="255"/>
      <c r="VDN1097" s="255"/>
      <c r="VDO1097" s="255"/>
      <c r="VDP1097" s="255"/>
      <c r="VDQ1097" s="255"/>
      <c r="VDR1097" s="255"/>
      <c r="VDS1097" s="255"/>
      <c r="VDT1097" s="255"/>
      <c r="VDU1097" s="255"/>
      <c r="VDV1097" s="255"/>
      <c r="VDW1097" s="255"/>
      <c r="VDX1097" s="255"/>
      <c r="VDY1097" s="255"/>
      <c r="VDZ1097" s="255"/>
      <c r="VEA1097" s="255"/>
      <c r="VEB1097" s="255"/>
      <c r="VEC1097" s="255"/>
      <c r="VED1097" s="255"/>
      <c r="VEE1097" s="255"/>
      <c r="VEF1097" s="255"/>
      <c r="VEG1097" s="255"/>
      <c r="VEH1097" s="255"/>
      <c r="VEI1097" s="255"/>
      <c r="VEJ1097" s="255"/>
      <c r="VEK1097" s="255"/>
      <c r="VEL1097" s="255"/>
      <c r="VEM1097" s="255"/>
      <c r="VEN1097" s="255"/>
      <c r="VEO1097" s="255"/>
      <c r="VEP1097" s="255"/>
      <c r="VEQ1097" s="255"/>
      <c r="VER1097" s="255"/>
      <c r="VES1097" s="255"/>
      <c r="VET1097" s="255"/>
      <c r="VEU1097" s="255"/>
      <c r="VEV1097" s="255"/>
      <c r="VEW1097" s="255"/>
      <c r="VEX1097" s="255"/>
      <c r="VEY1097" s="255"/>
      <c r="VEZ1097" s="255"/>
      <c r="VFA1097" s="255"/>
      <c r="VFB1097" s="255"/>
      <c r="VFC1097" s="255"/>
      <c r="VFD1097" s="255"/>
      <c r="VFE1097" s="255"/>
      <c r="VFF1097" s="255"/>
      <c r="VFG1097" s="255"/>
      <c r="VFH1097" s="255"/>
      <c r="VFI1097" s="255"/>
      <c r="VFJ1097" s="255"/>
      <c r="VFK1097" s="255"/>
      <c r="VFL1097" s="255"/>
      <c r="VFM1097" s="255"/>
      <c r="VFN1097" s="255"/>
      <c r="VFO1097" s="255"/>
      <c r="VFP1097" s="255"/>
      <c r="VFQ1097" s="255"/>
      <c r="VFR1097" s="255"/>
      <c r="VFS1097" s="255"/>
      <c r="VFT1097" s="255"/>
      <c r="VFU1097" s="255"/>
      <c r="VFV1097" s="255"/>
      <c r="VFW1097" s="255"/>
      <c r="VFX1097" s="255"/>
      <c r="VFY1097" s="255"/>
      <c r="VFZ1097" s="255"/>
      <c r="VGA1097" s="255"/>
      <c r="VGB1097" s="255"/>
      <c r="VGC1097" s="255"/>
      <c r="VGD1097" s="255"/>
      <c r="VGE1097" s="255"/>
      <c r="VGF1097" s="255"/>
      <c r="VGG1097" s="255"/>
      <c r="VGH1097" s="255"/>
      <c r="VGI1097" s="255"/>
      <c r="VGJ1097" s="255"/>
      <c r="VGK1097" s="255"/>
      <c r="VGL1097" s="255"/>
      <c r="VGM1097" s="255"/>
      <c r="VGN1097" s="255"/>
      <c r="VGO1097" s="255"/>
      <c r="VGP1097" s="255"/>
      <c r="VGQ1097" s="255"/>
      <c r="VGR1097" s="255"/>
      <c r="VGS1097" s="255"/>
      <c r="VGT1097" s="255"/>
      <c r="VGU1097" s="255"/>
      <c r="VGV1097" s="255"/>
      <c r="VGW1097" s="255"/>
      <c r="VGX1097" s="255"/>
      <c r="VGY1097" s="255"/>
      <c r="VGZ1097" s="255"/>
      <c r="VHA1097" s="255"/>
      <c r="VHB1097" s="255"/>
      <c r="VHC1097" s="255"/>
      <c r="VHD1097" s="255"/>
      <c r="VHE1097" s="255"/>
      <c r="VHF1097" s="255"/>
      <c r="VHG1097" s="255"/>
      <c r="VHH1097" s="255"/>
      <c r="VHI1097" s="255"/>
      <c r="VHJ1097" s="255"/>
      <c r="VHK1097" s="255"/>
      <c r="VHL1097" s="255"/>
      <c r="VHM1097" s="255"/>
      <c r="VHN1097" s="255"/>
      <c r="VHO1097" s="255"/>
      <c r="VHP1097" s="255"/>
      <c r="VHQ1097" s="255"/>
      <c r="VHR1097" s="255"/>
      <c r="VHS1097" s="255"/>
      <c r="VHT1097" s="255"/>
      <c r="VHU1097" s="255"/>
      <c r="VHV1097" s="255"/>
      <c r="VHW1097" s="255"/>
      <c r="VHX1097" s="255"/>
      <c r="VHY1097" s="255"/>
      <c r="VHZ1097" s="255"/>
      <c r="VIA1097" s="255"/>
      <c r="VIB1097" s="255"/>
      <c r="VIC1097" s="255"/>
      <c r="VID1097" s="255"/>
      <c r="VIE1097" s="255"/>
      <c r="VIF1097" s="255"/>
      <c r="VIG1097" s="255"/>
      <c r="VIH1097" s="255"/>
      <c r="VII1097" s="255"/>
      <c r="VIJ1097" s="255"/>
      <c r="VIK1097" s="255"/>
      <c r="VIL1097" s="255"/>
      <c r="VIM1097" s="255"/>
      <c r="VIN1097" s="255"/>
      <c r="VIO1097" s="255"/>
      <c r="VIP1097" s="255"/>
      <c r="VIQ1097" s="255"/>
      <c r="VIR1097" s="255"/>
      <c r="VIS1097" s="255"/>
      <c r="VIT1097" s="255"/>
      <c r="VIU1097" s="255"/>
      <c r="VIV1097" s="255"/>
      <c r="VIW1097" s="255"/>
      <c r="VIX1097" s="255"/>
      <c r="VIY1097" s="255"/>
      <c r="VIZ1097" s="255"/>
      <c r="VJA1097" s="255"/>
      <c r="VJB1097" s="255"/>
      <c r="VJC1097" s="255"/>
      <c r="VJD1097" s="255"/>
      <c r="VJE1097" s="255"/>
      <c r="VJF1097" s="255"/>
      <c r="VJG1097" s="255"/>
      <c r="VJH1097" s="255"/>
      <c r="VJI1097" s="255"/>
      <c r="VJJ1097" s="255"/>
      <c r="VJK1097" s="255"/>
      <c r="VJL1097" s="255"/>
      <c r="VJM1097" s="255"/>
      <c r="VJN1097" s="255"/>
      <c r="VJO1097" s="255"/>
      <c r="VJP1097" s="255"/>
      <c r="VJQ1097" s="255"/>
      <c r="VJR1097" s="255"/>
      <c r="VJS1097" s="255"/>
      <c r="VJT1097" s="255"/>
      <c r="VJU1097" s="255"/>
      <c r="VJV1097" s="255"/>
      <c r="VJW1097" s="255"/>
      <c r="VJX1097" s="255"/>
      <c r="VJY1097" s="255"/>
      <c r="VJZ1097" s="255"/>
      <c r="VKA1097" s="255"/>
      <c r="VKB1097" s="255"/>
      <c r="VKC1097" s="255"/>
      <c r="VKD1097" s="255"/>
      <c r="VKE1097" s="255"/>
      <c r="VKF1097" s="255"/>
      <c r="VKG1097" s="255"/>
      <c r="VKH1097" s="255"/>
      <c r="VKI1097" s="255"/>
      <c r="VKJ1097" s="255"/>
      <c r="VKK1097" s="255"/>
      <c r="VKL1097" s="255"/>
      <c r="VKM1097" s="255"/>
      <c r="VKN1097" s="255"/>
      <c r="VKO1097" s="255"/>
      <c r="VKP1097" s="255"/>
      <c r="VKQ1097" s="255"/>
      <c r="VKR1097" s="255"/>
      <c r="VKS1097" s="255"/>
      <c r="VKT1097" s="255"/>
      <c r="VKU1097" s="255"/>
      <c r="VKV1097" s="255"/>
      <c r="VKW1097" s="255"/>
      <c r="VKX1097" s="255"/>
      <c r="VKY1097" s="255"/>
      <c r="VKZ1097" s="255"/>
      <c r="VLA1097" s="255"/>
      <c r="VLB1097" s="255"/>
      <c r="VLC1097" s="255"/>
      <c r="VLD1097" s="255"/>
      <c r="VLE1097" s="255"/>
      <c r="VLF1097" s="255"/>
      <c r="VLG1097" s="255"/>
      <c r="VLH1097" s="255"/>
      <c r="VLI1097" s="255"/>
      <c r="VLJ1097" s="255"/>
      <c r="VLK1097" s="255"/>
      <c r="VLL1097" s="255"/>
      <c r="VLM1097" s="255"/>
      <c r="VLN1097" s="255"/>
      <c r="VLO1097" s="255"/>
      <c r="VLP1097" s="255"/>
      <c r="VLQ1097" s="255"/>
      <c r="VLR1097" s="255"/>
      <c r="VLS1097" s="255"/>
      <c r="VLT1097" s="255"/>
      <c r="VLU1097" s="255"/>
      <c r="VLV1097" s="255"/>
      <c r="VLW1097" s="255"/>
      <c r="VLX1097" s="255"/>
      <c r="VLY1097" s="255"/>
      <c r="VLZ1097" s="255"/>
      <c r="VMA1097" s="255"/>
      <c r="VMB1097" s="255"/>
      <c r="VMC1097" s="255"/>
      <c r="VMD1097" s="255"/>
      <c r="VME1097" s="255"/>
      <c r="VMF1097" s="255"/>
      <c r="VMG1097" s="255"/>
      <c r="VMH1097" s="255"/>
      <c r="VMI1097" s="255"/>
      <c r="VMJ1097" s="255"/>
      <c r="VMK1097" s="255"/>
      <c r="VML1097" s="255"/>
      <c r="VMM1097" s="255"/>
      <c r="VMN1097" s="255"/>
      <c r="VMO1097" s="255"/>
      <c r="VMP1097" s="255"/>
      <c r="VMQ1097" s="255"/>
      <c r="VMR1097" s="255"/>
      <c r="VMS1097" s="255"/>
      <c r="VMT1097" s="255"/>
      <c r="VMU1097" s="255"/>
      <c r="VMV1097" s="255"/>
      <c r="VMW1097" s="255"/>
      <c r="VMX1097" s="255"/>
      <c r="VMY1097" s="255"/>
      <c r="VMZ1097" s="255"/>
      <c r="VNA1097" s="255"/>
      <c r="VNB1097" s="255"/>
      <c r="VNC1097" s="255"/>
      <c r="VND1097" s="255"/>
      <c r="VNE1097" s="255"/>
      <c r="VNF1097" s="255"/>
      <c r="VNG1097" s="255"/>
      <c r="VNH1097" s="255"/>
      <c r="VNI1097" s="255"/>
      <c r="VNJ1097" s="255"/>
      <c r="VNK1097" s="255"/>
      <c r="VNL1097" s="255"/>
      <c r="VNM1097" s="255"/>
      <c r="VNN1097" s="255"/>
      <c r="VNO1097" s="255"/>
      <c r="VNP1097" s="255"/>
      <c r="VNQ1097" s="255"/>
      <c r="VNR1097" s="255"/>
      <c r="VNS1097" s="255"/>
      <c r="VNT1097" s="255"/>
      <c r="VNU1097" s="255"/>
      <c r="VNV1097" s="255"/>
      <c r="VNW1097" s="255"/>
      <c r="VNX1097" s="255"/>
      <c r="VNY1097" s="255"/>
      <c r="VNZ1097" s="255"/>
      <c r="VOA1097" s="255"/>
      <c r="VOB1097" s="255"/>
      <c r="VOC1097" s="255"/>
      <c r="VOD1097" s="255"/>
      <c r="VOE1097" s="255"/>
      <c r="VOF1097" s="255"/>
      <c r="VOG1097" s="255"/>
      <c r="VOH1097" s="255"/>
      <c r="VOI1097" s="255"/>
      <c r="VOJ1097" s="255"/>
      <c r="VOK1097" s="255"/>
      <c r="VOL1097" s="255"/>
      <c r="VOM1097" s="255"/>
      <c r="VON1097" s="255"/>
      <c r="VOO1097" s="255"/>
      <c r="VOP1097" s="255"/>
      <c r="VOQ1097" s="255"/>
      <c r="VOR1097" s="255"/>
      <c r="VOS1097" s="255"/>
      <c r="VOT1097" s="255"/>
      <c r="VOU1097" s="255"/>
      <c r="VOV1097" s="255"/>
      <c r="VOW1097" s="255"/>
      <c r="VOX1097" s="255"/>
      <c r="VOY1097" s="255"/>
      <c r="VOZ1097" s="255"/>
      <c r="VPA1097" s="255"/>
      <c r="VPB1097" s="255"/>
      <c r="VPC1097" s="255"/>
      <c r="VPD1097" s="255"/>
      <c r="VPE1097" s="255"/>
      <c r="VPF1097" s="255"/>
      <c r="VPG1097" s="255"/>
      <c r="VPH1097" s="255"/>
      <c r="VPI1097" s="255"/>
      <c r="VPJ1097" s="255"/>
      <c r="VPK1097" s="255"/>
      <c r="VPL1097" s="255"/>
      <c r="VPM1097" s="255"/>
      <c r="VPN1097" s="255"/>
      <c r="VPO1097" s="255"/>
      <c r="VPP1097" s="255"/>
      <c r="VPQ1097" s="255"/>
      <c r="VPR1097" s="255"/>
      <c r="VPS1097" s="255"/>
      <c r="VPT1097" s="255"/>
      <c r="VPU1097" s="255"/>
      <c r="VPV1097" s="255"/>
      <c r="VPW1097" s="255"/>
      <c r="VPX1097" s="255"/>
      <c r="VPY1097" s="255"/>
      <c r="VPZ1097" s="255"/>
      <c r="VQA1097" s="255"/>
      <c r="VQB1097" s="255"/>
      <c r="VQC1097" s="255"/>
      <c r="VQD1097" s="255"/>
      <c r="VQE1097" s="255"/>
      <c r="VQF1097" s="255"/>
      <c r="VQG1097" s="255"/>
      <c r="VQH1097" s="255"/>
      <c r="VQI1097" s="255"/>
      <c r="VQJ1097" s="255"/>
      <c r="VQK1097" s="255"/>
      <c r="VQL1097" s="255"/>
      <c r="VQM1097" s="255"/>
      <c r="VQN1097" s="255"/>
      <c r="VQO1097" s="255"/>
      <c r="VQP1097" s="255"/>
      <c r="VQQ1097" s="255"/>
      <c r="VQR1097" s="255"/>
      <c r="VQS1097" s="255"/>
      <c r="VQT1097" s="255"/>
      <c r="VQU1097" s="255"/>
      <c r="VQV1097" s="255"/>
      <c r="VQW1097" s="255"/>
      <c r="VQX1097" s="255"/>
      <c r="VQY1097" s="255"/>
      <c r="VQZ1097" s="255"/>
      <c r="VRA1097" s="255"/>
      <c r="VRB1097" s="255"/>
      <c r="VRC1097" s="255"/>
      <c r="VRD1097" s="255"/>
      <c r="VRE1097" s="255"/>
      <c r="VRF1097" s="255"/>
      <c r="VRG1097" s="255"/>
      <c r="VRH1097" s="255"/>
      <c r="VRI1097" s="255"/>
      <c r="VRJ1097" s="255"/>
      <c r="VRK1097" s="255"/>
      <c r="VRL1097" s="255"/>
      <c r="VRM1097" s="255"/>
      <c r="VRN1097" s="255"/>
      <c r="VRO1097" s="255"/>
      <c r="VRP1097" s="255"/>
      <c r="VRQ1097" s="255"/>
      <c r="VRR1097" s="255"/>
      <c r="VRS1097" s="255"/>
      <c r="VRT1097" s="255"/>
      <c r="VRU1097" s="255"/>
      <c r="VRV1097" s="255"/>
      <c r="VRW1097" s="255"/>
      <c r="VRX1097" s="255"/>
      <c r="VRY1097" s="255"/>
      <c r="VRZ1097" s="255"/>
      <c r="VSA1097" s="255"/>
      <c r="VSB1097" s="255"/>
      <c r="VSC1097" s="255"/>
      <c r="VSD1097" s="255"/>
      <c r="VSE1097" s="255"/>
      <c r="VSF1097" s="255"/>
      <c r="VSG1097" s="255"/>
      <c r="VSH1097" s="255"/>
      <c r="VSI1097" s="255"/>
      <c r="VSJ1097" s="255"/>
      <c r="VSK1097" s="255"/>
      <c r="VSL1097" s="255"/>
      <c r="VSM1097" s="255"/>
      <c r="VSN1097" s="255"/>
      <c r="VSO1097" s="255"/>
      <c r="VSP1097" s="255"/>
      <c r="VSQ1097" s="255"/>
      <c r="VSR1097" s="255"/>
      <c r="VSS1097" s="255"/>
      <c r="VST1097" s="255"/>
      <c r="VSU1097" s="255"/>
      <c r="VSV1097" s="255"/>
      <c r="VSW1097" s="255"/>
      <c r="VSX1097" s="255"/>
      <c r="VSY1097" s="255"/>
      <c r="VSZ1097" s="255"/>
      <c r="VTA1097" s="255"/>
      <c r="VTB1097" s="255"/>
      <c r="VTC1097" s="255"/>
      <c r="VTD1097" s="255"/>
      <c r="VTE1097" s="255"/>
      <c r="VTF1097" s="255"/>
      <c r="VTG1097" s="255"/>
      <c r="VTH1097" s="255"/>
      <c r="VTI1097" s="255"/>
      <c r="VTJ1097" s="255"/>
      <c r="VTK1097" s="255"/>
      <c r="VTL1097" s="255"/>
      <c r="VTM1097" s="255"/>
      <c r="VTN1097" s="255"/>
      <c r="VTO1097" s="255"/>
      <c r="VTP1097" s="255"/>
      <c r="VTQ1097" s="255"/>
      <c r="VTR1097" s="255"/>
      <c r="VTS1097" s="255"/>
      <c r="VTT1097" s="255"/>
      <c r="VTU1097" s="255"/>
      <c r="VTV1097" s="255"/>
      <c r="VTW1097" s="255"/>
      <c r="VTX1097" s="255"/>
      <c r="VTY1097" s="255"/>
      <c r="VTZ1097" s="255"/>
      <c r="VUA1097" s="255"/>
      <c r="VUB1097" s="255"/>
      <c r="VUC1097" s="255"/>
      <c r="VUD1097" s="255"/>
      <c r="VUE1097" s="255"/>
      <c r="VUF1097" s="255"/>
      <c r="VUG1097" s="255"/>
      <c r="VUH1097" s="255"/>
      <c r="VUI1097" s="255"/>
      <c r="VUJ1097" s="255"/>
      <c r="VUK1097" s="255"/>
      <c r="VUL1097" s="255"/>
      <c r="VUM1097" s="255"/>
      <c r="VUN1097" s="255"/>
      <c r="VUO1097" s="255"/>
      <c r="VUP1097" s="255"/>
      <c r="VUQ1097" s="255"/>
      <c r="VUR1097" s="255"/>
      <c r="VUS1097" s="255"/>
      <c r="VUT1097" s="255"/>
      <c r="VUU1097" s="255"/>
      <c r="VUV1097" s="255"/>
      <c r="VUW1097" s="255"/>
      <c r="VUX1097" s="255"/>
      <c r="VUY1097" s="255"/>
      <c r="VUZ1097" s="255"/>
      <c r="VVA1097" s="255"/>
      <c r="VVB1097" s="255"/>
      <c r="VVC1097" s="255"/>
      <c r="VVD1097" s="255"/>
      <c r="VVE1097" s="255"/>
      <c r="VVF1097" s="255"/>
      <c r="VVG1097" s="255"/>
      <c r="VVH1097" s="255"/>
      <c r="VVI1097" s="255"/>
      <c r="VVJ1097" s="255"/>
      <c r="VVK1097" s="255"/>
      <c r="VVL1097" s="255"/>
      <c r="VVM1097" s="255"/>
      <c r="VVN1097" s="255"/>
      <c r="VVO1097" s="255"/>
      <c r="VVP1097" s="255"/>
      <c r="VVQ1097" s="255"/>
      <c r="VVR1097" s="255"/>
      <c r="VVS1097" s="255"/>
      <c r="VVT1097" s="255"/>
      <c r="VVU1097" s="255"/>
      <c r="VVV1097" s="255"/>
      <c r="VVW1097" s="255"/>
      <c r="VVX1097" s="255"/>
      <c r="VVY1097" s="255"/>
      <c r="VVZ1097" s="255"/>
      <c r="VWA1097" s="255"/>
      <c r="VWB1097" s="255"/>
      <c r="VWC1097" s="255"/>
      <c r="VWD1097" s="255"/>
      <c r="VWE1097" s="255"/>
      <c r="VWF1097" s="255"/>
      <c r="VWG1097" s="255"/>
      <c r="VWH1097" s="255"/>
      <c r="VWI1097" s="255"/>
      <c r="VWJ1097" s="255"/>
      <c r="VWK1097" s="255"/>
      <c r="VWL1097" s="255"/>
      <c r="VWM1097" s="255"/>
      <c r="VWN1097" s="255"/>
      <c r="VWO1097" s="255"/>
      <c r="VWP1097" s="255"/>
      <c r="VWQ1097" s="255"/>
      <c r="VWR1097" s="255"/>
      <c r="VWS1097" s="255"/>
      <c r="VWT1097" s="255"/>
      <c r="VWU1097" s="255"/>
      <c r="VWV1097" s="255"/>
      <c r="VWW1097" s="255"/>
      <c r="VWX1097" s="255"/>
      <c r="VWY1097" s="255"/>
      <c r="VWZ1097" s="255"/>
      <c r="VXA1097" s="255"/>
      <c r="VXB1097" s="255"/>
      <c r="VXC1097" s="255"/>
      <c r="VXD1097" s="255"/>
      <c r="VXE1097" s="255"/>
      <c r="VXF1097" s="255"/>
      <c r="VXG1097" s="255"/>
      <c r="VXH1097" s="255"/>
      <c r="VXI1097" s="255"/>
      <c r="VXJ1097" s="255"/>
      <c r="VXK1097" s="255"/>
      <c r="VXL1097" s="255"/>
      <c r="VXM1097" s="255"/>
      <c r="VXN1097" s="255"/>
      <c r="VXO1097" s="255"/>
      <c r="VXP1097" s="255"/>
      <c r="VXQ1097" s="255"/>
      <c r="VXR1097" s="255"/>
      <c r="VXS1097" s="255"/>
      <c r="VXT1097" s="255"/>
      <c r="VXU1097" s="255"/>
      <c r="VXV1097" s="255"/>
      <c r="VXW1097" s="255"/>
      <c r="VXX1097" s="255"/>
      <c r="VXY1097" s="255"/>
      <c r="VXZ1097" s="255"/>
      <c r="VYA1097" s="255"/>
      <c r="VYB1097" s="255"/>
      <c r="VYC1097" s="255"/>
      <c r="VYD1097" s="255"/>
      <c r="VYE1097" s="255"/>
      <c r="VYF1097" s="255"/>
      <c r="VYG1097" s="255"/>
      <c r="VYH1097" s="255"/>
      <c r="VYI1097" s="255"/>
      <c r="VYJ1097" s="255"/>
      <c r="VYK1097" s="255"/>
      <c r="VYL1097" s="255"/>
      <c r="VYM1097" s="255"/>
      <c r="VYN1097" s="255"/>
      <c r="VYO1097" s="255"/>
      <c r="VYP1097" s="255"/>
      <c r="VYQ1097" s="255"/>
      <c r="VYR1097" s="255"/>
      <c r="VYS1097" s="255"/>
      <c r="VYT1097" s="255"/>
      <c r="VYU1097" s="255"/>
      <c r="VYV1097" s="255"/>
      <c r="VYW1097" s="255"/>
      <c r="VYX1097" s="255"/>
      <c r="VYY1097" s="255"/>
      <c r="VYZ1097" s="255"/>
      <c r="VZA1097" s="255"/>
      <c r="VZB1097" s="255"/>
      <c r="VZC1097" s="255"/>
      <c r="VZD1097" s="255"/>
      <c r="VZE1097" s="255"/>
      <c r="VZF1097" s="255"/>
      <c r="VZG1097" s="255"/>
      <c r="VZH1097" s="255"/>
      <c r="VZI1097" s="255"/>
      <c r="VZJ1097" s="255"/>
      <c r="VZK1097" s="255"/>
      <c r="VZL1097" s="255"/>
      <c r="VZM1097" s="255"/>
      <c r="VZN1097" s="255"/>
      <c r="VZO1097" s="255"/>
      <c r="VZP1097" s="255"/>
      <c r="VZQ1097" s="255"/>
      <c r="VZR1097" s="255"/>
      <c r="VZS1097" s="255"/>
      <c r="VZT1097" s="255"/>
      <c r="VZU1097" s="255"/>
      <c r="VZV1097" s="255"/>
      <c r="VZW1097" s="255"/>
      <c r="VZX1097" s="255"/>
      <c r="VZY1097" s="255"/>
      <c r="VZZ1097" s="255"/>
      <c r="WAA1097" s="255"/>
      <c r="WAB1097" s="255"/>
      <c r="WAC1097" s="255"/>
      <c r="WAD1097" s="255"/>
      <c r="WAE1097" s="255"/>
      <c r="WAF1097" s="255"/>
      <c r="WAG1097" s="255"/>
      <c r="WAH1097" s="255"/>
      <c r="WAI1097" s="255"/>
      <c r="WAJ1097" s="255"/>
      <c r="WAK1097" s="255"/>
      <c r="WAL1097" s="255"/>
      <c r="WAM1097" s="255"/>
      <c r="WAN1097" s="255"/>
      <c r="WAO1097" s="255"/>
      <c r="WAP1097" s="255"/>
      <c r="WAQ1097" s="255"/>
      <c r="WAR1097" s="255"/>
      <c r="WAS1097" s="255"/>
      <c r="WAT1097" s="255"/>
      <c r="WAU1097" s="255"/>
      <c r="WAV1097" s="255"/>
      <c r="WAW1097" s="255"/>
      <c r="WAX1097" s="255"/>
      <c r="WAY1097" s="255"/>
      <c r="WAZ1097" s="255"/>
      <c r="WBA1097" s="255"/>
      <c r="WBB1097" s="255"/>
      <c r="WBC1097" s="255"/>
      <c r="WBD1097" s="255"/>
      <c r="WBE1097" s="255"/>
      <c r="WBF1097" s="255"/>
      <c r="WBG1097" s="255"/>
      <c r="WBH1097" s="255"/>
      <c r="WBI1097" s="255"/>
      <c r="WBJ1097" s="255"/>
      <c r="WBK1097" s="255"/>
      <c r="WBL1097" s="255"/>
      <c r="WBM1097" s="255"/>
      <c r="WBN1097" s="255"/>
      <c r="WBO1097" s="255"/>
      <c r="WBP1097" s="255"/>
      <c r="WBQ1097" s="255"/>
      <c r="WBR1097" s="255"/>
      <c r="WBS1097" s="255"/>
      <c r="WBT1097" s="255"/>
      <c r="WBU1097" s="255"/>
      <c r="WBV1097" s="255"/>
      <c r="WBW1097" s="255"/>
      <c r="WBX1097" s="255"/>
      <c r="WBY1097" s="255"/>
      <c r="WBZ1097" s="255"/>
      <c r="WCA1097" s="255"/>
      <c r="WCB1097" s="255"/>
      <c r="WCC1097" s="255"/>
      <c r="WCD1097" s="255"/>
      <c r="WCE1097" s="255"/>
      <c r="WCF1097" s="255"/>
      <c r="WCG1097" s="255"/>
      <c r="WCH1097" s="255"/>
      <c r="WCI1097" s="255"/>
      <c r="WCJ1097" s="255"/>
      <c r="WCK1097" s="255"/>
      <c r="WCL1097" s="255"/>
      <c r="WCM1097" s="255"/>
      <c r="WCN1097" s="255"/>
      <c r="WCO1097" s="255"/>
      <c r="WCP1097" s="255"/>
      <c r="WCQ1097" s="255"/>
      <c r="WCR1097" s="255"/>
      <c r="WCS1097" s="255"/>
      <c r="WCT1097" s="255"/>
      <c r="WCU1097" s="255"/>
      <c r="WCV1097" s="255"/>
      <c r="WCW1097" s="255"/>
      <c r="WCX1097" s="255"/>
      <c r="WCY1097" s="255"/>
      <c r="WCZ1097" s="255"/>
      <c r="WDA1097" s="255"/>
      <c r="WDB1097" s="255"/>
      <c r="WDC1097" s="255"/>
      <c r="WDD1097" s="255"/>
      <c r="WDE1097" s="255"/>
      <c r="WDF1097" s="255"/>
      <c r="WDG1097" s="255"/>
      <c r="WDH1097" s="255"/>
      <c r="WDI1097" s="255"/>
      <c r="WDJ1097" s="255"/>
      <c r="WDK1097" s="255"/>
      <c r="WDL1097" s="255"/>
      <c r="WDM1097" s="255"/>
      <c r="WDN1097" s="255"/>
      <c r="WDO1097" s="255"/>
      <c r="WDP1097" s="255"/>
      <c r="WDQ1097" s="255"/>
      <c r="WDR1097" s="255"/>
      <c r="WDS1097" s="255"/>
      <c r="WDT1097" s="255"/>
      <c r="WDU1097" s="255"/>
      <c r="WDV1097" s="255"/>
      <c r="WDW1097" s="255"/>
      <c r="WDX1097" s="255"/>
      <c r="WDY1097" s="255"/>
      <c r="WDZ1097" s="255"/>
      <c r="WEA1097" s="255"/>
      <c r="WEB1097" s="255"/>
      <c r="WEC1097" s="255"/>
      <c r="WED1097" s="255"/>
      <c r="WEE1097" s="255"/>
      <c r="WEF1097" s="255"/>
      <c r="WEG1097" s="255"/>
      <c r="WEH1097" s="255"/>
      <c r="WEI1097" s="255"/>
      <c r="WEJ1097" s="255"/>
      <c r="WEK1097" s="255"/>
      <c r="WEL1097" s="255"/>
      <c r="WEM1097" s="255"/>
      <c r="WEN1097" s="255"/>
      <c r="WEO1097" s="255"/>
      <c r="WEP1097" s="255"/>
      <c r="WEQ1097" s="255"/>
      <c r="WER1097" s="255"/>
      <c r="WES1097" s="255"/>
      <c r="WET1097" s="255"/>
      <c r="WEU1097" s="255"/>
      <c r="WEV1097" s="255"/>
      <c r="WEW1097" s="255"/>
      <c r="WEX1097" s="255"/>
      <c r="WEY1097" s="255"/>
      <c r="WEZ1097" s="255"/>
      <c r="WFA1097" s="255"/>
      <c r="WFB1097" s="255"/>
      <c r="WFC1097" s="255"/>
      <c r="WFD1097" s="255"/>
      <c r="WFE1097" s="255"/>
      <c r="WFF1097" s="255"/>
      <c r="WFG1097" s="255"/>
      <c r="WFH1097" s="255"/>
      <c r="WFI1097" s="255"/>
      <c r="WFJ1097" s="255"/>
      <c r="WFK1097" s="255"/>
      <c r="WFL1097" s="255"/>
      <c r="WFM1097" s="255"/>
      <c r="WFN1097" s="255"/>
      <c r="WFO1097" s="255"/>
      <c r="WFP1097" s="255"/>
      <c r="WFQ1097" s="255"/>
      <c r="WFR1097" s="255"/>
      <c r="WFS1097" s="255"/>
      <c r="WFT1097" s="255"/>
      <c r="WFU1097" s="255"/>
      <c r="WFV1097" s="255"/>
      <c r="WFW1097" s="255"/>
      <c r="WFX1097" s="255"/>
      <c r="WFY1097" s="255"/>
      <c r="WFZ1097" s="255"/>
      <c r="WGA1097" s="255"/>
      <c r="WGB1097" s="255"/>
      <c r="WGC1097" s="255"/>
      <c r="WGD1097" s="255"/>
      <c r="WGE1097" s="255"/>
      <c r="WGF1097" s="255"/>
      <c r="WGG1097" s="255"/>
      <c r="WGH1097" s="255"/>
      <c r="WGI1097" s="255"/>
      <c r="WGJ1097" s="255"/>
      <c r="WGK1097" s="255"/>
      <c r="WGL1097" s="255"/>
      <c r="WGM1097" s="255"/>
      <c r="WGN1097" s="255"/>
      <c r="WGO1097" s="255"/>
      <c r="WGP1097" s="255"/>
      <c r="WGQ1097" s="255"/>
      <c r="WGR1097" s="255"/>
      <c r="WGS1097" s="255"/>
      <c r="WGT1097" s="255"/>
      <c r="WGU1097" s="255"/>
      <c r="WGV1097" s="255"/>
      <c r="WGW1097" s="255"/>
      <c r="WGX1097" s="255"/>
      <c r="WGY1097" s="255"/>
      <c r="WGZ1097" s="255"/>
      <c r="WHA1097" s="255"/>
      <c r="WHB1097" s="255"/>
      <c r="WHC1097" s="255"/>
      <c r="WHD1097" s="255"/>
      <c r="WHE1097" s="255"/>
      <c r="WHF1097" s="255"/>
      <c r="WHG1097" s="255"/>
      <c r="WHH1097" s="255"/>
      <c r="WHI1097" s="255"/>
      <c r="WHJ1097" s="255"/>
      <c r="WHK1097" s="255"/>
      <c r="WHL1097" s="255"/>
      <c r="WHM1097" s="255"/>
      <c r="WHN1097" s="255"/>
      <c r="WHO1097" s="255"/>
      <c r="WHP1097" s="255"/>
      <c r="WHQ1097" s="255"/>
      <c r="WHR1097" s="255"/>
      <c r="WHS1097" s="255"/>
      <c r="WHT1097" s="255"/>
      <c r="WHU1097" s="255"/>
      <c r="WHV1097" s="255"/>
      <c r="WHW1097" s="255"/>
      <c r="WHX1097" s="255"/>
      <c r="WHY1097" s="255"/>
      <c r="WHZ1097" s="255"/>
      <c r="WIA1097" s="255"/>
      <c r="WIB1097" s="255"/>
      <c r="WIC1097" s="255"/>
      <c r="WID1097" s="255"/>
      <c r="WIE1097" s="255"/>
      <c r="WIF1097" s="255"/>
      <c r="WIG1097" s="255"/>
      <c r="WIH1097" s="255"/>
      <c r="WII1097" s="255"/>
      <c r="WIJ1097" s="255"/>
      <c r="WIK1097" s="255"/>
      <c r="WIL1097" s="255"/>
      <c r="WIM1097" s="255"/>
      <c r="WIN1097" s="255"/>
      <c r="WIO1097" s="255"/>
      <c r="WIP1097" s="255"/>
      <c r="WIQ1097" s="255"/>
      <c r="WIR1097" s="255"/>
      <c r="WIS1097" s="255"/>
      <c r="WIT1097" s="255"/>
      <c r="WIU1097" s="255"/>
      <c r="WIV1097" s="255"/>
      <c r="WIW1097" s="255"/>
      <c r="WIX1097" s="255"/>
      <c r="WIY1097" s="255"/>
      <c r="WIZ1097" s="255"/>
      <c r="WJA1097" s="255"/>
      <c r="WJB1097" s="255"/>
      <c r="WJC1097" s="255"/>
      <c r="WJD1097" s="255"/>
      <c r="WJE1097" s="255"/>
      <c r="WJF1097" s="255"/>
      <c r="WJG1097" s="255"/>
      <c r="WJH1097" s="255"/>
      <c r="WJI1097" s="255"/>
      <c r="WJJ1097" s="255"/>
      <c r="WJK1097" s="255"/>
      <c r="WJL1097" s="255"/>
      <c r="WJM1097" s="255"/>
      <c r="WJN1097" s="255"/>
      <c r="WJO1097" s="255"/>
      <c r="WJP1097" s="255"/>
      <c r="WJQ1097" s="255"/>
      <c r="WJR1097" s="255"/>
      <c r="WJS1097" s="255"/>
      <c r="WJT1097" s="255"/>
      <c r="WJU1097" s="255"/>
      <c r="WJV1097" s="255"/>
      <c r="WJW1097" s="255"/>
      <c r="WJX1097" s="255"/>
      <c r="WJY1097" s="255"/>
      <c r="WJZ1097" s="255"/>
      <c r="WKA1097" s="255"/>
      <c r="WKB1097" s="255"/>
      <c r="WKC1097" s="255"/>
      <c r="WKD1097" s="255"/>
      <c r="WKE1097" s="255"/>
      <c r="WKF1097" s="255"/>
      <c r="WKG1097" s="255"/>
      <c r="WKH1097" s="255"/>
      <c r="WKI1097" s="255"/>
      <c r="WKJ1097" s="255"/>
      <c r="WKK1097" s="255"/>
      <c r="WKL1097" s="255"/>
      <c r="WKM1097" s="255"/>
      <c r="WKN1097" s="255"/>
      <c r="WKO1097" s="255"/>
      <c r="WKP1097" s="255"/>
      <c r="WKQ1097" s="255"/>
      <c r="WKR1097" s="255"/>
      <c r="WKS1097" s="255"/>
      <c r="WKT1097" s="255"/>
      <c r="WKU1097" s="255"/>
      <c r="WKV1097" s="255"/>
      <c r="WKW1097" s="255"/>
      <c r="WKX1097" s="255"/>
      <c r="WKY1097" s="255"/>
      <c r="WKZ1097" s="255"/>
      <c r="WLA1097" s="255"/>
      <c r="WLB1097" s="255"/>
      <c r="WLC1097" s="255"/>
      <c r="WLD1097" s="255"/>
      <c r="WLE1097" s="255"/>
      <c r="WLF1097" s="255"/>
      <c r="WLG1097" s="255"/>
      <c r="WLH1097" s="255"/>
      <c r="WLI1097" s="255"/>
      <c r="WLJ1097" s="255"/>
      <c r="WLK1097" s="255"/>
      <c r="WLL1097" s="255"/>
      <c r="WLM1097" s="255"/>
      <c r="WLN1097" s="255"/>
      <c r="WLO1097" s="255"/>
      <c r="WLP1097" s="255"/>
      <c r="WLQ1097" s="255"/>
      <c r="WLR1097" s="255"/>
      <c r="WLS1097" s="255"/>
      <c r="WLT1097" s="255"/>
      <c r="WLU1097" s="255"/>
      <c r="WLV1097" s="255"/>
      <c r="WLW1097" s="255"/>
      <c r="WLX1097" s="255"/>
      <c r="WLY1097" s="255"/>
      <c r="WLZ1097" s="255"/>
      <c r="WMA1097" s="255"/>
      <c r="WMB1097" s="255"/>
      <c r="WMC1097" s="255"/>
      <c r="WMD1097" s="255"/>
      <c r="WME1097" s="255"/>
      <c r="WMF1097" s="255"/>
      <c r="WMG1097" s="255"/>
      <c r="WMH1097" s="255"/>
      <c r="WMI1097" s="255"/>
      <c r="WMJ1097" s="255"/>
      <c r="WMK1097" s="255"/>
      <c r="WML1097" s="255"/>
      <c r="WMM1097" s="255"/>
      <c r="WMN1097" s="255"/>
      <c r="WMO1097" s="255"/>
      <c r="WMP1097" s="255"/>
      <c r="WMQ1097" s="255"/>
      <c r="WMR1097" s="255"/>
      <c r="WMS1097" s="255"/>
      <c r="WMT1097" s="255"/>
      <c r="WMU1097" s="255"/>
      <c r="WMV1097" s="255"/>
      <c r="WMW1097" s="255"/>
      <c r="WMX1097" s="255"/>
      <c r="WMY1097" s="255"/>
      <c r="WMZ1097" s="255"/>
      <c r="WNA1097" s="255"/>
      <c r="WNB1097" s="255"/>
      <c r="WNC1097" s="255"/>
      <c r="WND1097" s="255"/>
      <c r="WNE1097" s="255"/>
      <c r="WNF1097" s="255"/>
      <c r="WNG1097" s="255"/>
      <c r="WNH1097" s="255"/>
      <c r="WNI1097" s="255"/>
      <c r="WNJ1097" s="255"/>
      <c r="WNK1097" s="255"/>
      <c r="WNL1097" s="255"/>
      <c r="WNM1097" s="255"/>
      <c r="WNN1097" s="255"/>
      <c r="WNO1097" s="255"/>
      <c r="WNP1097" s="255"/>
      <c r="WNQ1097" s="255"/>
      <c r="WNR1097" s="255"/>
      <c r="WNS1097" s="255"/>
      <c r="WNT1097" s="255"/>
      <c r="WNU1097" s="255"/>
      <c r="WNV1097" s="255"/>
      <c r="WNW1097" s="255"/>
      <c r="WNX1097" s="255"/>
      <c r="WNY1097" s="255"/>
      <c r="WNZ1097" s="255"/>
      <c r="WOA1097" s="255"/>
      <c r="WOB1097" s="255"/>
      <c r="WOC1097" s="255"/>
      <c r="WOD1097" s="255"/>
      <c r="WOE1097" s="255"/>
      <c r="WOF1097" s="255"/>
      <c r="WOG1097" s="255"/>
      <c r="WOH1097" s="255"/>
      <c r="WOI1097" s="255"/>
      <c r="WOJ1097" s="255"/>
      <c r="WOK1097" s="255"/>
      <c r="WOL1097" s="255"/>
      <c r="WOM1097" s="255"/>
      <c r="WON1097" s="255"/>
      <c r="WOO1097" s="255"/>
      <c r="WOP1097" s="255"/>
      <c r="WOQ1097" s="255"/>
      <c r="WOR1097" s="255"/>
      <c r="WOS1097" s="255"/>
      <c r="WOT1097" s="255"/>
      <c r="WOU1097" s="255"/>
      <c r="WOV1097" s="255"/>
      <c r="WOW1097" s="255"/>
      <c r="WOX1097" s="255"/>
      <c r="WOY1097" s="255"/>
      <c r="WOZ1097" s="255"/>
      <c r="WPA1097" s="255"/>
      <c r="WPB1097" s="255"/>
      <c r="WPC1097" s="255"/>
      <c r="WPD1097" s="255"/>
      <c r="WPE1097" s="255"/>
      <c r="WPF1097" s="255"/>
      <c r="WPG1097" s="255"/>
      <c r="WPH1097" s="255"/>
      <c r="WPI1097" s="255"/>
      <c r="WPJ1097" s="255"/>
      <c r="WPK1097" s="255"/>
      <c r="WPL1097" s="255"/>
      <c r="WPM1097" s="255"/>
      <c r="WPN1097" s="255"/>
      <c r="WPO1097" s="255"/>
      <c r="WPP1097" s="255"/>
      <c r="WPQ1097" s="255"/>
      <c r="WPR1097" s="255"/>
      <c r="WPS1097" s="255"/>
      <c r="WPT1097" s="255"/>
      <c r="WPU1097" s="255"/>
      <c r="WPV1097" s="255"/>
      <c r="WPW1097" s="255"/>
      <c r="WPX1097" s="255"/>
      <c r="WPY1097" s="255"/>
      <c r="WPZ1097" s="255"/>
      <c r="WQA1097" s="255"/>
      <c r="WQB1097" s="255"/>
      <c r="WQC1097" s="255"/>
      <c r="WQD1097" s="255"/>
      <c r="WQE1097" s="255"/>
      <c r="WQF1097" s="255"/>
      <c r="WQG1097" s="255"/>
      <c r="WQH1097" s="255"/>
      <c r="WQI1097" s="255"/>
      <c r="WQJ1097" s="255"/>
      <c r="WQK1097" s="255"/>
      <c r="WQL1097" s="255"/>
      <c r="WQM1097" s="255"/>
      <c r="WQN1097" s="255"/>
      <c r="WQO1097" s="255"/>
      <c r="WQP1097" s="255"/>
      <c r="WQQ1097" s="255"/>
      <c r="WQR1097" s="255"/>
      <c r="WQS1097" s="255"/>
      <c r="WQT1097" s="255"/>
      <c r="WQU1097" s="255"/>
      <c r="WQV1097" s="255"/>
      <c r="WQW1097" s="255"/>
      <c r="WQX1097" s="255"/>
      <c r="WQY1097" s="255"/>
      <c r="WQZ1097" s="255"/>
      <c r="WRA1097" s="255"/>
      <c r="WRB1097" s="255"/>
      <c r="WRC1097" s="255"/>
      <c r="WRD1097" s="255"/>
      <c r="WRE1097" s="255"/>
      <c r="WRF1097" s="255"/>
      <c r="WRG1097" s="255"/>
      <c r="WRH1097" s="255"/>
      <c r="WRI1097" s="255"/>
      <c r="WRJ1097" s="255"/>
      <c r="WRK1097" s="255"/>
      <c r="WRL1097" s="255"/>
      <c r="WRM1097" s="255"/>
      <c r="WRN1097" s="255"/>
      <c r="WRO1097" s="255"/>
      <c r="WRP1097" s="255"/>
      <c r="WRQ1097" s="255"/>
      <c r="WRR1097" s="255"/>
      <c r="WRS1097" s="255"/>
      <c r="WRT1097" s="255"/>
      <c r="WRU1097" s="255"/>
      <c r="WRV1097" s="255"/>
      <c r="WRW1097" s="255"/>
      <c r="WRX1097" s="255"/>
      <c r="WRY1097" s="255"/>
      <c r="WRZ1097" s="255"/>
      <c r="WSA1097" s="255"/>
      <c r="WSB1097" s="255"/>
      <c r="WSC1097" s="255"/>
      <c r="WSD1097" s="255"/>
      <c r="WSE1097" s="255"/>
      <c r="WSF1097" s="255"/>
      <c r="WSG1097" s="255"/>
      <c r="WSH1097" s="255"/>
      <c r="WSI1097" s="255"/>
      <c r="WSJ1097" s="255"/>
      <c r="WSK1097" s="255"/>
      <c r="WSL1097" s="255"/>
      <c r="WSM1097" s="255"/>
      <c r="WSN1097" s="255"/>
      <c r="WSO1097" s="255"/>
      <c r="WSP1097" s="255"/>
      <c r="WSQ1097" s="255"/>
      <c r="WSR1097" s="255"/>
      <c r="WSS1097" s="255"/>
      <c r="WST1097" s="255"/>
      <c r="WSU1097" s="255"/>
      <c r="WSV1097" s="255"/>
      <c r="WSW1097" s="255"/>
      <c r="WSX1097" s="255"/>
      <c r="WSY1097" s="255"/>
      <c r="WSZ1097" s="255"/>
      <c r="WTA1097" s="255"/>
      <c r="WTB1097" s="255"/>
      <c r="WTC1097" s="255"/>
      <c r="WTD1097" s="255"/>
      <c r="WTE1097" s="255"/>
      <c r="WTF1097" s="255"/>
      <c r="WTG1097" s="255"/>
      <c r="WTH1097" s="255"/>
      <c r="WTI1097" s="255"/>
      <c r="WTJ1097" s="255"/>
      <c r="WTK1097" s="255"/>
      <c r="WTL1097" s="255"/>
      <c r="WTM1097" s="255"/>
      <c r="WTN1097" s="255"/>
      <c r="WTO1097" s="255"/>
      <c r="WTP1097" s="255"/>
      <c r="WTQ1097" s="255"/>
      <c r="WTR1097" s="255"/>
      <c r="WTS1097" s="255"/>
      <c r="WTT1097" s="255"/>
      <c r="WTU1097" s="255"/>
      <c r="WTV1097" s="255"/>
      <c r="WTW1097" s="255"/>
      <c r="WTX1097" s="255"/>
      <c r="WTY1097" s="255"/>
      <c r="WTZ1097" s="255"/>
      <c r="WUA1097" s="255"/>
      <c r="WUB1097" s="255"/>
      <c r="WUC1097" s="255"/>
      <c r="WUD1097" s="255"/>
      <c r="WUE1097" s="255"/>
      <c r="WUF1097" s="255"/>
      <c r="WUG1097" s="255"/>
      <c r="WUH1097" s="255"/>
      <c r="WUI1097" s="255"/>
      <c r="WUJ1097" s="255"/>
      <c r="WUK1097" s="255"/>
      <c r="WUL1097" s="255"/>
      <c r="WUM1097" s="255"/>
      <c r="WUN1097" s="255"/>
      <c r="WUO1097" s="255"/>
      <c r="WUP1097" s="255"/>
      <c r="WUQ1097" s="255"/>
      <c r="WUR1097" s="255"/>
      <c r="WUS1097" s="255"/>
      <c r="WUT1097" s="255"/>
      <c r="WUU1097" s="255"/>
      <c r="WUV1097" s="255"/>
      <c r="WUW1097" s="255"/>
      <c r="WUX1097" s="255"/>
      <c r="WUY1097" s="255"/>
      <c r="WUZ1097" s="255"/>
      <c r="WVA1097" s="255"/>
      <c r="WVB1097" s="255"/>
      <c r="WVC1097" s="255"/>
      <c r="WVD1097" s="255"/>
      <c r="WVE1097" s="255"/>
      <c r="WVF1097" s="255"/>
      <c r="WVG1097" s="255"/>
      <c r="WVH1097" s="255"/>
      <c r="WVI1097" s="255"/>
      <c r="WVJ1097" s="255"/>
      <c r="WVK1097" s="255"/>
      <c r="WVL1097" s="255"/>
      <c r="WVM1097" s="255"/>
      <c r="WVN1097" s="255"/>
      <c r="WVO1097" s="255"/>
      <c r="WVP1097" s="255"/>
      <c r="WVQ1097" s="255"/>
      <c r="WVR1097" s="255"/>
      <c r="WVS1097" s="255"/>
      <c r="WVT1097" s="255"/>
      <c r="WVU1097" s="255"/>
      <c r="WVV1097" s="255"/>
      <c r="WVW1097" s="255"/>
      <c r="WVX1097" s="255"/>
      <c r="WVY1097" s="255"/>
      <c r="WVZ1097" s="255"/>
      <c r="WWA1097" s="255"/>
      <c r="WWB1097" s="255"/>
      <c r="WWC1097" s="255"/>
      <c r="WWD1097" s="255"/>
      <c r="WWE1097" s="255"/>
      <c r="WWF1097" s="255"/>
      <c r="WWG1097" s="255"/>
      <c r="WWH1097" s="255"/>
      <c r="WWI1097" s="255"/>
      <c r="WWJ1097" s="255"/>
      <c r="WWK1097" s="255"/>
      <c r="WWL1097" s="255"/>
      <c r="WWM1097" s="255"/>
      <c r="WWN1097" s="255"/>
      <c r="WWO1097" s="255"/>
      <c r="WWP1097" s="255"/>
      <c r="WWQ1097" s="255"/>
      <c r="WWR1097" s="255"/>
      <c r="WWS1097" s="255"/>
      <c r="WWT1097" s="255"/>
      <c r="WWU1097" s="255"/>
      <c r="WWV1097" s="255"/>
      <c r="WWW1097" s="255"/>
      <c r="WWX1097" s="255"/>
      <c r="WWY1097" s="255"/>
      <c r="WWZ1097" s="255"/>
      <c r="WXA1097" s="255"/>
      <c r="WXB1097" s="255"/>
      <c r="WXC1097" s="255"/>
      <c r="WXD1097" s="255"/>
      <c r="WXE1097" s="255"/>
      <c r="WXF1097" s="255"/>
      <c r="WXG1097" s="255"/>
      <c r="WXH1097" s="255"/>
      <c r="WXI1097" s="255"/>
      <c r="WXJ1097" s="255"/>
      <c r="WXK1097" s="255"/>
      <c r="WXL1097" s="255"/>
      <c r="WXM1097" s="255"/>
      <c r="WXN1097" s="255"/>
      <c r="WXO1097" s="255"/>
      <c r="WXP1097" s="255"/>
      <c r="WXQ1097" s="255"/>
      <c r="WXR1097" s="255"/>
      <c r="WXS1097" s="255"/>
      <c r="WXT1097" s="255"/>
      <c r="WXU1097" s="255"/>
      <c r="WXV1097" s="255"/>
      <c r="WXW1097" s="255"/>
      <c r="WXX1097" s="255"/>
      <c r="WXY1097" s="255"/>
      <c r="WXZ1097" s="255"/>
      <c r="WYA1097" s="255"/>
      <c r="WYB1097" s="255"/>
      <c r="WYC1097" s="255"/>
      <c r="WYD1097" s="255"/>
      <c r="WYE1097" s="255"/>
      <c r="WYF1097" s="255"/>
      <c r="WYG1097" s="255"/>
      <c r="WYH1097" s="255"/>
      <c r="WYI1097" s="255"/>
      <c r="WYJ1097" s="255"/>
      <c r="WYK1097" s="255"/>
      <c r="WYL1097" s="255"/>
      <c r="WYM1097" s="255"/>
      <c r="WYN1097" s="255"/>
      <c r="WYO1097" s="255"/>
      <c r="WYP1097" s="255"/>
      <c r="WYQ1097" s="255"/>
      <c r="WYR1097" s="255"/>
      <c r="WYS1097" s="255"/>
      <c r="WYT1097" s="255"/>
      <c r="WYU1097" s="255"/>
      <c r="WYV1097" s="255"/>
      <c r="WYW1097" s="255"/>
      <c r="WYX1097" s="255"/>
      <c r="WYY1097" s="255"/>
      <c r="WYZ1097" s="255"/>
      <c r="WZA1097" s="255"/>
      <c r="WZB1097" s="255"/>
      <c r="WZC1097" s="255"/>
      <c r="WZD1097" s="255"/>
      <c r="WZE1097" s="255"/>
      <c r="WZF1097" s="255"/>
      <c r="WZG1097" s="255"/>
      <c r="WZH1097" s="255"/>
      <c r="WZI1097" s="255"/>
      <c r="WZJ1097" s="255"/>
      <c r="WZK1097" s="255"/>
      <c r="WZL1097" s="255"/>
      <c r="WZM1097" s="255"/>
      <c r="WZN1097" s="255"/>
      <c r="WZO1097" s="255"/>
      <c r="WZP1097" s="255"/>
      <c r="WZQ1097" s="255"/>
      <c r="WZR1097" s="255"/>
      <c r="WZS1097" s="255"/>
      <c r="WZT1097" s="255"/>
      <c r="WZU1097" s="255"/>
      <c r="WZV1097" s="255"/>
      <c r="WZW1097" s="255"/>
      <c r="WZX1097" s="255"/>
      <c r="WZY1097" s="255"/>
      <c r="WZZ1097" s="255"/>
      <c r="XAA1097" s="255"/>
      <c r="XAB1097" s="255"/>
      <c r="XAC1097" s="255"/>
      <c r="XAD1097" s="255"/>
      <c r="XAE1097" s="255"/>
      <c r="XAF1097" s="255"/>
      <c r="XAG1097" s="255"/>
      <c r="XAH1097" s="255"/>
      <c r="XAI1097" s="255"/>
      <c r="XAJ1097" s="255"/>
      <c r="XAK1097" s="255"/>
      <c r="XAL1097" s="255"/>
      <c r="XAM1097" s="255"/>
      <c r="XAN1097" s="255"/>
      <c r="XAO1097" s="255"/>
      <c r="XAP1097" s="255"/>
      <c r="XAQ1097" s="255"/>
      <c r="XAR1097" s="255"/>
      <c r="XAS1097" s="255"/>
      <c r="XAT1097" s="255"/>
      <c r="XAU1097" s="255"/>
      <c r="XAV1097" s="255"/>
      <c r="XAW1097" s="255"/>
      <c r="XAX1097" s="255"/>
      <c r="XAY1097" s="255"/>
      <c r="XAZ1097" s="255"/>
      <c r="XBA1097" s="255"/>
      <c r="XBB1097" s="255"/>
      <c r="XBC1097" s="255"/>
      <c r="XBD1097" s="255"/>
      <c r="XBE1097" s="255"/>
      <c r="XBF1097" s="255"/>
      <c r="XBG1097" s="255"/>
      <c r="XBH1097" s="255"/>
      <c r="XBI1097" s="255"/>
      <c r="XBJ1097" s="255"/>
      <c r="XBK1097" s="255"/>
      <c r="XBL1097" s="255"/>
      <c r="XBM1097" s="255"/>
      <c r="XBN1097" s="255"/>
      <c r="XBO1097" s="255"/>
      <c r="XBP1097" s="255"/>
      <c r="XBQ1097" s="9"/>
      <c r="XBR1097" s="9"/>
      <c r="XBS1097" s="9"/>
      <c r="XBT1097" s="9"/>
      <c r="XBU1097" s="9"/>
      <c r="XBV1097" s="9"/>
      <c r="XBW1097" s="9"/>
      <c r="XBX1097" s="9"/>
      <c r="XBY1097" s="9"/>
      <c r="XBZ1097" s="9"/>
      <c r="XCA1097" s="9"/>
      <c r="XCB1097" s="9"/>
      <c r="XCC1097" s="9"/>
      <c r="XCD1097" s="9"/>
      <c r="XCE1097" s="9"/>
      <c r="XCF1097" s="9"/>
      <c r="XCG1097" s="9"/>
      <c r="XCH1097" s="9"/>
      <c r="XCI1097" s="9"/>
      <c r="XCJ1097" s="9"/>
      <c r="XCK1097" s="9"/>
      <c r="XCL1097" s="9"/>
      <c r="XCM1097" s="9"/>
      <c r="XCN1097" s="9"/>
      <c r="XCO1097" s="9"/>
      <c r="XCP1097" s="9"/>
      <c r="XCQ1097" s="9"/>
      <c r="XCR1097" s="9"/>
      <c r="XCS1097" s="9"/>
      <c r="XCT1097" s="9"/>
      <c r="XCU1097" s="9"/>
      <c r="XCV1097" s="9"/>
      <c r="XCW1097" s="9"/>
      <c r="XCX1097" s="9"/>
      <c r="XCY1097" s="9"/>
      <c r="XCZ1097" s="9"/>
      <c r="XDA1097" s="9"/>
      <c r="XDB1097" s="9"/>
      <c r="XDC1097" s="9"/>
      <c r="XDD1097" s="9"/>
      <c r="XDE1097" s="9"/>
      <c r="XDF1097" s="9"/>
      <c r="XDG1097" s="9"/>
      <c r="XDH1097" s="9"/>
      <c r="XDI1097" s="9"/>
      <c r="XDJ1097" s="9"/>
      <c r="XDK1097" s="9"/>
      <c r="XDL1097" s="9"/>
      <c r="XDM1097" s="9"/>
      <c r="XDN1097" s="9"/>
      <c r="XDO1097" s="9"/>
      <c r="XDP1097" s="9"/>
      <c r="XDQ1097" s="9"/>
      <c r="XDR1097" s="9"/>
      <c r="XDS1097" s="9"/>
      <c r="XDT1097" s="9"/>
      <c r="XDU1097" s="9"/>
      <c r="XDV1097" s="9"/>
      <c r="XDW1097" s="9"/>
      <c r="XDX1097" s="9"/>
      <c r="XDY1097" s="9"/>
      <c r="XDZ1097" s="9"/>
      <c r="XEA1097" s="9"/>
      <c r="XEB1097" s="9"/>
      <c r="XEC1097" s="9"/>
      <c r="XED1097" s="9"/>
      <c r="XEE1097" s="9"/>
      <c r="XEF1097" s="9"/>
      <c r="XEG1097" s="9"/>
      <c r="XEH1097" s="9"/>
      <c r="XEI1097" s="9"/>
      <c r="XEJ1097" s="9"/>
      <c r="XEK1097" s="9"/>
      <c r="XEL1097" s="9"/>
      <c r="XEM1097" s="9"/>
    </row>
    <row r="1098" spans="1:16367" x14ac:dyDescent="0.25">
      <c r="A1098" s="9"/>
      <c r="B1098" s="255"/>
      <c r="C1098" s="256"/>
      <c r="D1098" s="256"/>
      <c r="E1098" s="482" t="s">
        <v>368</v>
      </c>
      <c r="F1098" s="483"/>
      <c r="G1098" s="483"/>
      <c r="H1098" s="261"/>
      <c r="I1098" s="258"/>
      <c r="J1098" s="267"/>
      <c r="S1098" s="258"/>
      <c r="U1098" s="260"/>
      <c r="W1098" s="260"/>
      <c r="Y1098" s="260"/>
      <c r="AA1098" s="260"/>
      <c r="AB1098" s="260"/>
      <c r="AC1098" s="260"/>
      <c r="AD1098" s="260"/>
      <c r="AE1098" s="260"/>
      <c r="AF1098" s="260"/>
      <c r="AG1098" s="260"/>
      <c r="AH1098" s="260"/>
      <c r="AI1098" s="260"/>
      <c r="AJ1098" s="260"/>
      <c r="AK1098" s="260"/>
      <c r="AL1098" s="260"/>
      <c r="AM1098" s="260"/>
      <c r="AN1098" s="260"/>
      <c r="AO1098" s="260"/>
      <c r="AP1098" s="260"/>
      <c r="AQ1098" s="260"/>
      <c r="AR1098" s="260"/>
      <c r="AS1098" s="260"/>
      <c r="AT1098" s="260"/>
      <c r="AU1098" s="260"/>
      <c r="AV1098" s="260"/>
      <c r="AW1098" s="255"/>
      <c r="AX1098" s="255"/>
      <c r="AY1098" s="255"/>
      <c r="AZ1098" s="255"/>
      <c r="BA1098" s="255"/>
      <c r="BB1098" s="255"/>
      <c r="BC1098" s="255"/>
      <c r="BD1098" s="255"/>
      <c r="BE1098" s="255"/>
      <c r="BF1098" s="255"/>
      <c r="BG1098" s="255"/>
      <c r="BH1098" s="255"/>
      <c r="BI1098" s="255"/>
      <c r="BJ1098" s="255"/>
      <c r="BK1098" s="255"/>
      <c r="BL1098" s="255"/>
      <c r="BM1098" s="255"/>
      <c r="BN1098" s="255"/>
      <c r="BO1098" s="255"/>
      <c r="BP1098" s="255"/>
      <c r="BQ1098" s="255"/>
      <c r="BR1098" s="255"/>
      <c r="BS1098" s="255"/>
      <c r="BT1098" s="255"/>
      <c r="BU1098" s="255"/>
      <c r="BV1098" s="255"/>
      <c r="BW1098" s="255"/>
      <c r="BX1098" s="255"/>
      <c r="BY1098" s="255"/>
      <c r="BZ1098" s="255"/>
      <c r="CA1098" s="255"/>
      <c r="CB1098" s="255"/>
      <c r="CC1098" s="255"/>
      <c r="CD1098" s="255"/>
      <c r="CE1098" s="255"/>
      <c r="CF1098" s="255"/>
      <c r="CG1098" s="255"/>
      <c r="CH1098" s="255"/>
      <c r="CI1098" s="255"/>
      <c r="CJ1098" s="255"/>
      <c r="CK1098" s="255"/>
      <c r="CL1098" s="255"/>
      <c r="CM1098" s="255"/>
      <c r="CN1098" s="255"/>
      <c r="CO1098" s="255"/>
      <c r="CP1098" s="255"/>
      <c r="CQ1098" s="255"/>
      <c r="CR1098" s="255"/>
      <c r="CS1098" s="255"/>
      <c r="CT1098" s="255"/>
      <c r="CU1098" s="255"/>
      <c r="CV1098" s="255"/>
      <c r="CW1098" s="255"/>
      <c r="CX1098" s="255"/>
      <c r="CY1098" s="255"/>
      <c r="CZ1098" s="255"/>
      <c r="DA1098" s="255"/>
      <c r="DB1098" s="255"/>
      <c r="DC1098" s="255"/>
      <c r="DD1098" s="255"/>
      <c r="DE1098" s="255"/>
      <c r="DF1098" s="255"/>
      <c r="DG1098" s="255"/>
      <c r="DH1098" s="255"/>
      <c r="DI1098" s="255"/>
      <c r="DJ1098" s="255"/>
      <c r="DK1098" s="255"/>
      <c r="DL1098" s="255"/>
      <c r="DM1098" s="255"/>
      <c r="DN1098" s="255"/>
      <c r="DO1098" s="255"/>
      <c r="DP1098" s="255"/>
      <c r="DQ1098" s="255"/>
      <c r="DR1098" s="255"/>
      <c r="DS1098" s="255"/>
      <c r="DT1098" s="255"/>
      <c r="DU1098" s="255"/>
      <c r="DV1098" s="255"/>
      <c r="DW1098" s="255"/>
      <c r="DX1098" s="255"/>
      <c r="DY1098" s="255"/>
      <c r="DZ1098" s="255"/>
      <c r="EA1098" s="255"/>
      <c r="EB1098" s="255"/>
      <c r="EC1098" s="255"/>
      <c r="ED1098" s="255"/>
      <c r="EE1098" s="255"/>
      <c r="EF1098" s="255"/>
      <c r="EG1098" s="255"/>
      <c r="EH1098" s="255"/>
      <c r="EI1098" s="255"/>
      <c r="EJ1098" s="255"/>
      <c r="EK1098" s="255"/>
      <c r="EL1098" s="255"/>
      <c r="EM1098" s="255"/>
      <c r="EN1098" s="255"/>
      <c r="EO1098" s="255"/>
      <c r="EP1098" s="255"/>
      <c r="EQ1098" s="255"/>
      <c r="ER1098" s="255"/>
      <c r="ES1098" s="255"/>
      <c r="ET1098" s="255"/>
      <c r="EU1098" s="255"/>
      <c r="EV1098" s="255"/>
      <c r="EW1098" s="255"/>
      <c r="EX1098" s="255"/>
      <c r="EY1098" s="255"/>
      <c r="EZ1098" s="255"/>
      <c r="FA1098" s="255"/>
      <c r="FB1098" s="255"/>
      <c r="FC1098" s="255"/>
      <c r="FD1098" s="255"/>
      <c r="FE1098" s="255"/>
      <c r="FF1098" s="255"/>
      <c r="FG1098" s="255"/>
      <c r="FH1098" s="255"/>
      <c r="FI1098" s="255"/>
      <c r="FJ1098" s="255"/>
      <c r="FK1098" s="255"/>
      <c r="FL1098" s="255"/>
      <c r="FM1098" s="255"/>
      <c r="FN1098" s="255"/>
      <c r="FO1098" s="255"/>
      <c r="FP1098" s="255"/>
      <c r="FQ1098" s="255"/>
      <c r="FR1098" s="255"/>
      <c r="FS1098" s="255"/>
      <c r="FT1098" s="255"/>
      <c r="FU1098" s="255"/>
      <c r="FV1098" s="255"/>
      <c r="FW1098" s="255"/>
      <c r="FX1098" s="255"/>
      <c r="FY1098" s="255"/>
      <c r="FZ1098" s="255"/>
      <c r="GA1098" s="255"/>
      <c r="GB1098" s="255"/>
      <c r="GC1098" s="255"/>
      <c r="GD1098" s="255"/>
      <c r="GE1098" s="255"/>
      <c r="GF1098" s="255"/>
      <c r="GG1098" s="255"/>
      <c r="GH1098" s="255"/>
      <c r="GI1098" s="255"/>
      <c r="GJ1098" s="255"/>
      <c r="GK1098" s="255"/>
      <c r="GL1098" s="255"/>
      <c r="GM1098" s="255"/>
      <c r="GN1098" s="255"/>
      <c r="GO1098" s="255"/>
      <c r="GP1098" s="255"/>
      <c r="GQ1098" s="255"/>
      <c r="GR1098" s="255"/>
      <c r="GS1098" s="255"/>
      <c r="GT1098" s="255"/>
      <c r="GU1098" s="255"/>
      <c r="GV1098" s="255"/>
      <c r="GW1098" s="255"/>
      <c r="GX1098" s="255"/>
      <c r="GY1098" s="255"/>
      <c r="GZ1098" s="255"/>
      <c r="HA1098" s="255"/>
      <c r="HB1098" s="255"/>
      <c r="HC1098" s="255"/>
      <c r="HD1098" s="255"/>
      <c r="HE1098" s="255"/>
      <c r="HF1098" s="255"/>
      <c r="HG1098" s="255"/>
      <c r="HH1098" s="255"/>
      <c r="HI1098" s="255"/>
      <c r="HJ1098" s="255"/>
      <c r="HK1098" s="255"/>
      <c r="HL1098" s="255"/>
      <c r="HM1098" s="255"/>
      <c r="HN1098" s="255"/>
      <c r="HO1098" s="255"/>
      <c r="HP1098" s="255"/>
      <c r="HQ1098" s="255"/>
      <c r="HR1098" s="255"/>
      <c r="HS1098" s="255"/>
      <c r="HT1098" s="255"/>
      <c r="HU1098" s="255"/>
      <c r="HV1098" s="255"/>
      <c r="HW1098" s="255"/>
      <c r="HX1098" s="255"/>
      <c r="HY1098" s="255"/>
      <c r="HZ1098" s="255"/>
      <c r="IA1098" s="255"/>
      <c r="IB1098" s="255"/>
      <c r="IC1098" s="255"/>
      <c r="ID1098" s="255"/>
      <c r="IE1098" s="255"/>
      <c r="IF1098" s="255"/>
      <c r="IG1098" s="255"/>
      <c r="IH1098" s="255"/>
      <c r="II1098" s="255"/>
      <c r="IJ1098" s="255"/>
      <c r="IK1098" s="255"/>
      <c r="IL1098" s="255"/>
      <c r="IM1098" s="255"/>
      <c r="IN1098" s="255"/>
      <c r="IO1098" s="255"/>
      <c r="IP1098" s="255"/>
      <c r="IQ1098" s="255"/>
      <c r="IR1098" s="255"/>
      <c r="IS1098" s="255"/>
      <c r="IT1098" s="255"/>
      <c r="IU1098" s="255"/>
      <c r="IV1098" s="255"/>
      <c r="IW1098" s="255"/>
      <c r="IX1098" s="255"/>
      <c r="IY1098" s="255"/>
      <c r="IZ1098" s="255"/>
      <c r="JA1098" s="255"/>
      <c r="JB1098" s="255"/>
      <c r="JC1098" s="255"/>
      <c r="JD1098" s="255"/>
      <c r="JE1098" s="255"/>
      <c r="JF1098" s="255"/>
      <c r="JG1098" s="255"/>
      <c r="JH1098" s="255"/>
      <c r="JI1098" s="255"/>
      <c r="JJ1098" s="255"/>
      <c r="JK1098" s="255"/>
      <c r="JL1098" s="255"/>
      <c r="JM1098" s="255"/>
      <c r="JN1098" s="255"/>
      <c r="JO1098" s="255"/>
      <c r="JP1098" s="255"/>
      <c r="JQ1098" s="255"/>
      <c r="JR1098" s="255"/>
      <c r="JS1098" s="255"/>
      <c r="JT1098" s="255"/>
      <c r="JU1098" s="255"/>
      <c r="JV1098" s="255"/>
      <c r="JW1098" s="255"/>
      <c r="JX1098" s="255"/>
      <c r="JY1098" s="255"/>
      <c r="JZ1098" s="255"/>
      <c r="KA1098" s="255"/>
      <c r="KB1098" s="255"/>
      <c r="KC1098" s="255"/>
      <c r="KD1098" s="255"/>
      <c r="KE1098" s="255"/>
      <c r="KF1098" s="255"/>
      <c r="KG1098" s="255"/>
      <c r="KH1098" s="255"/>
      <c r="KI1098" s="255"/>
      <c r="KJ1098" s="255"/>
      <c r="KK1098" s="255"/>
      <c r="KL1098" s="255"/>
      <c r="KM1098" s="255"/>
      <c r="KN1098" s="255"/>
      <c r="KO1098" s="255"/>
      <c r="KP1098" s="255"/>
      <c r="KQ1098" s="255"/>
      <c r="KR1098" s="255"/>
      <c r="KS1098" s="255"/>
      <c r="KT1098" s="255"/>
      <c r="KU1098" s="255"/>
      <c r="KV1098" s="255"/>
      <c r="KW1098" s="255"/>
      <c r="KX1098" s="255"/>
      <c r="KY1098" s="255"/>
      <c r="KZ1098" s="255"/>
      <c r="LA1098" s="255"/>
      <c r="LB1098" s="255"/>
      <c r="LC1098" s="255"/>
      <c r="LD1098" s="255"/>
      <c r="LE1098" s="255"/>
      <c r="LF1098" s="255"/>
      <c r="LG1098" s="255"/>
      <c r="LH1098" s="255"/>
      <c r="LI1098" s="255"/>
      <c r="LJ1098" s="255"/>
      <c r="LK1098" s="255"/>
      <c r="LL1098" s="255"/>
      <c r="LM1098" s="255"/>
      <c r="LN1098" s="255"/>
      <c r="LO1098" s="255"/>
      <c r="LP1098" s="255"/>
      <c r="LQ1098" s="255"/>
      <c r="LR1098" s="255"/>
      <c r="LS1098" s="255"/>
      <c r="LT1098" s="255"/>
      <c r="LU1098" s="255"/>
      <c r="LV1098" s="255"/>
      <c r="LW1098" s="255"/>
      <c r="LX1098" s="255"/>
      <c r="LY1098" s="255"/>
      <c r="LZ1098" s="255"/>
      <c r="MA1098" s="255"/>
      <c r="MB1098" s="255"/>
      <c r="MC1098" s="255"/>
      <c r="MD1098" s="255"/>
      <c r="ME1098" s="255"/>
      <c r="MF1098" s="255"/>
      <c r="MG1098" s="255"/>
      <c r="MH1098" s="255"/>
      <c r="MI1098" s="255"/>
      <c r="MJ1098" s="255"/>
      <c r="MK1098" s="255"/>
      <c r="ML1098" s="255"/>
      <c r="MM1098" s="255"/>
      <c r="MN1098" s="255"/>
      <c r="MO1098" s="255"/>
      <c r="MP1098" s="255"/>
      <c r="MQ1098" s="255"/>
      <c r="MR1098" s="255"/>
      <c r="MS1098" s="255"/>
      <c r="MT1098" s="255"/>
      <c r="MU1098" s="255"/>
      <c r="MV1098" s="255"/>
      <c r="MW1098" s="255"/>
      <c r="MX1098" s="255"/>
      <c r="MY1098" s="255"/>
      <c r="MZ1098" s="255"/>
      <c r="NA1098" s="255"/>
      <c r="NB1098" s="255"/>
      <c r="NC1098" s="255"/>
      <c r="ND1098" s="255"/>
      <c r="NE1098" s="255"/>
      <c r="NF1098" s="255"/>
      <c r="NG1098" s="255"/>
      <c r="NH1098" s="255"/>
      <c r="NI1098" s="255"/>
      <c r="NJ1098" s="255"/>
      <c r="NK1098" s="255"/>
      <c r="NL1098" s="255"/>
      <c r="NM1098" s="255"/>
      <c r="NN1098" s="255"/>
      <c r="NO1098" s="255"/>
      <c r="NP1098" s="255"/>
      <c r="NQ1098" s="255"/>
      <c r="NR1098" s="255"/>
      <c r="NS1098" s="255"/>
      <c r="NT1098" s="255"/>
      <c r="NU1098" s="255"/>
      <c r="NV1098" s="255"/>
      <c r="NW1098" s="255"/>
      <c r="NX1098" s="255"/>
      <c r="NY1098" s="255"/>
      <c r="NZ1098" s="255"/>
      <c r="OA1098" s="255"/>
      <c r="OB1098" s="255"/>
      <c r="OC1098" s="255"/>
      <c r="OD1098" s="255"/>
      <c r="OE1098" s="255"/>
      <c r="OF1098" s="255"/>
      <c r="OG1098" s="255"/>
      <c r="OH1098" s="255"/>
      <c r="OI1098" s="255"/>
      <c r="OJ1098" s="255"/>
      <c r="OK1098" s="255"/>
      <c r="OL1098" s="255"/>
      <c r="OM1098" s="255"/>
      <c r="ON1098" s="255"/>
      <c r="OO1098" s="255"/>
      <c r="OP1098" s="255"/>
      <c r="OQ1098" s="255"/>
      <c r="OR1098" s="255"/>
      <c r="OS1098" s="255"/>
      <c r="OT1098" s="255"/>
      <c r="OU1098" s="255"/>
      <c r="OV1098" s="255"/>
      <c r="OW1098" s="255"/>
      <c r="OX1098" s="255"/>
      <c r="OY1098" s="255"/>
      <c r="OZ1098" s="255"/>
      <c r="PA1098" s="255"/>
      <c r="PB1098" s="255"/>
      <c r="PC1098" s="255"/>
      <c r="PD1098" s="255"/>
      <c r="PE1098" s="255"/>
      <c r="PF1098" s="255"/>
      <c r="PG1098" s="255"/>
      <c r="PH1098" s="255"/>
      <c r="PI1098" s="255"/>
      <c r="PJ1098" s="255"/>
      <c r="PK1098" s="255"/>
      <c r="PL1098" s="255"/>
      <c r="PM1098" s="255"/>
      <c r="PN1098" s="255"/>
      <c r="PO1098" s="255"/>
      <c r="PP1098" s="255"/>
      <c r="PQ1098" s="255"/>
      <c r="PR1098" s="255"/>
      <c r="PS1098" s="255"/>
      <c r="PT1098" s="255"/>
      <c r="PU1098" s="255"/>
      <c r="PV1098" s="255"/>
      <c r="PW1098" s="255"/>
      <c r="PX1098" s="255"/>
      <c r="PY1098" s="255"/>
      <c r="PZ1098" s="255"/>
      <c r="QA1098" s="255"/>
      <c r="QB1098" s="255"/>
      <c r="QC1098" s="255"/>
      <c r="QD1098" s="255"/>
      <c r="QE1098" s="255"/>
      <c r="QF1098" s="255"/>
      <c r="QG1098" s="255"/>
      <c r="QH1098" s="255"/>
      <c r="QI1098" s="255"/>
      <c r="QJ1098" s="255"/>
      <c r="QK1098" s="255"/>
      <c r="QL1098" s="255"/>
      <c r="QM1098" s="255"/>
      <c r="QN1098" s="255"/>
      <c r="QO1098" s="255"/>
      <c r="QP1098" s="255"/>
      <c r="QQ1098" s="255"/>
      <c r="QR1098" s="255"/>
      <c r="QS1098" s="255"/>
      <c r="QT1098" s="255"/>
      <c r="QU1098" s="255"/>
      <c r="QV1098" s="255"/>
      <c r="QW1098" s="255"/>
      <c r="QX1098" s="255"/>
      <c r="QY1098" s="255"/>
      <c r="QZ1098" s="255"/>
      <c r="RA1098" s="255"/>
      <c r="RB1098" s="255"/>
      <c r="RC1098" s="255"/>
      <c r="RD1098" s="255"/>
      <c r="RE1098" s="255"/>
      <c r="RF1098" s="255"/>
      <c r="RG1098" s="255"/>
      <c r="RH1098" s="255"/>
      <c r="RI1098" s="255"/>
      <c r="RJ1098" s="255"/>
      <c r="RK1098" s="255"/>
      <c r="RL1098" s="255"/>
      <c r="RM1098" s="255"/>
      <c r="RN1098" s="255"/>
      <c r="RO1098" s="255"/>
      <c r="RP1098" s="255"/>
      <c r="RQ1098" s="255"/>
      <c r="RR1098" s="255"/>
      <c r="RS1098" s="255"/>
      <c r="RT1098" s="255"/>
      <c r="RU1098" s="255"/>
      <c r="RV1098" s="255"/>
      <c r="RW1098" s="255"/>
      <c r="RX1098" s="255"/>
      <c r="RY1098" s="255"/>
      <c r="RZ1098" s="255"/>
      <c r="SA1098" s="255"/>
      <c r="SB1098" s="255"/>
      <c r="SC1098" s="255"/>
      <c r="SD1098" s="255"/>
      <c r="SE1098" s="255"/>
      <c r="SF1098" s="255"/>
      <c r="SG1098" s="255"/>
      <c r="SH1098" s="255"/>
      <c r="SI1098" s="255"/>
      <c r="SJ1098" s="255"/>
      <c r="SK1098" s="255"/>
      <c r="SL1098" s="255"/>
      <c r="SM1098" s="255"/>
      <c r="SN1098" s="255"/>
      <c r="SO1098" s="255"/>
      <c r="SP1098" s="255"/>
      <c r="SQ1098" s="255"/>
      <c r="SR1098" s="255"/>
      <c r="SS1098" s="255"/>
      <c r="ST1098" s="255"/>
      <c r="SU1098" s="255"/>
      <c r="SV1098" s="255"/>
      <c r="SW1098" s="255"/>
      <c r="SX1098" s="255"/>
      <c r="SY1098" s="255"/>
      <c r="SZ1098" s="255"/>
      <c r="TA1098" s="255"/>
      <c r="TB1098" s="255"/>
      <c r="TC1098" s="255"/>
      <c r="TD1098" s="255"/>
      <c r="TE1098" s="255"/>
      <c r="TF1098" s="255"/>
      <c r="TG1098" s="255"/>
      <c r="TH1098" s="255"/>
      <c r="TI1098" s="255"/>
      <c r="TJ1098" s="255"/>
      <c r="TK1098" s="255"/>
      <c r="TL1098" s="255"/>
      <c r="TM1098" s="255"/>
      <c r="TN1098" s="255"/>
      <c r="TO1098" s="255"/>
      <c r="TP1098" s="255"/>
      <c r="TQ1098" s="255"/>
      <c r="TR1098" s="255"/>
      <c r="TS1098" s="255"/>
      <c r="TT1098" s="255"/>
      <c r="TU1098" s="255"/>
      <c r="TV1098" s="255"/>
      <c r="TW1098" s="255"/>
      <c r="TX1098" s="255"/>
      <c r="TY1098" s="255"/>
      <c r="TZ1098" s="255"/>
      <c r="UA1098" s="255"/>
      <c r="UB1098" s="255"/>
      <c r="UC1098" s="255"/>
      <c r="UD1098" s="255"/>
      <c r="UE1098" s="255"/>
      <c r="UF1098" s="255"/>
      <c r="UG1098" s="255"/>
      <c r="UH1098" s="255"/>
      <c r="UI1098" s="255"/>
      <c r="UJ1098" s="255"/>
      <c r="UK1098" s="255"/>
      <c r="UL1098" s="255"/>
      <c r="UM1098" s="255"/>
      <c r="UN1098" s="255"/>
      <c r="UO1098" s="255"/>
      <c r="UP1098" s="255"/>
      <c r="UQ1098" s="255"/>
      <c r="UR1098" s="255"/>
      <c r="US1098" s="255"/>
      <c r="UT1098" s="255"/>
      <c r="UU1098" s="255"/>
      <c r="UV1098" s="255"/>
      <c r="UW1098" s="255"/>
      <c r="UX1098" s="255"/>
      <c r="UY1098" s="255"/>
      <c r="UZ1098" s="255"/>
      <c r="VA1098" s="255"/>
      <c r="VB1098" s="255"/>
      <c r="VC1098" s="255"/>
      <c r="VD1098" s="255"/>
      <c r="VE1098" s="255"/>
      <c r="VF1098" s="255"/>
      <c r="VG1098" s="255"/>
      <c r="VH1098" s="255"/>
      <c r="VI1098" s="255"/>
      <c r="VJ1098" s="255"/>
      <c r="VK1098" s="255"/>
      <c r="VL1098" s="255"/>
      <c r="VM1098" s="255"/>
      <c r="VN1098" s="255"/>
      <c r="VO1098" s="255"/>
      <c r="VP1098" s="255"/>
      <c r="VQ1098" s="255"/>
      <c r="VR1098" s="255"/>
      <c r="VS1098" s="255"/>
      <c r="VT1098" s="255"/>
      <c r="VU1098" s="255"/>
      <c r="VV1098" s="255"/>
      <c r="VW1098" s="255"/>
      <c r="VX1098" s="255"/>
      <c r="VY1098" s="255"/>
      <c r="VZ1098" s="255"/>
      <c r="WA1098" s="255"/>
      <c r="WB1098" s="255"/>
      <c r="WC1098" s="255"/>
      <c r="WD1098" s="255"/>
      <c r="WE1098" s="255"/>
      <c r="WF1098" s="255"/>
      <c r="WG1098" s="255"/>
      <c r="WH1098" s="255"/>
      <c r="WI1098" s="255"/>
      <c r="WJ1098" s="255"/>
      <c r="WK1098" s="255"/>
      <c r="WL1098" s="255"/>
      <c r="WM1098" s="255"/>
      <c r="WN1098" s="255"/>
      <c r="WO1098" s="255"/>
      <c r="WP1098" s="255"/>
      <c r="WQ1098" s="255"/>
      <c r="WR1098" s="255"/>
      <c r="WS1098" s="255"/>
      <c r="WT1098" s="255"/>
      <c r="WU1098" s="255"/>
      <c r="WV1098" s="255"/>
      <c r="WW1098" s="255"/>
      <c r="WX1098" s="255"/>
      <c r="WY1098" s="255"/>
      <c r="WZ1098" s="255"/>
      <c r="XA1098" s="255"/>
      <c r="XB1098" s="255"/>
      <c r="XC1098" s="255"/>
      <c r="XD1098" s="255"/>
      <c r="XE1098" s="255"/>
      <c r="XF1098" s="255"/>
      <c r="XG1098" s="255"/>
      <c r="XH1098" s="255"/>
      <c r="XI1098" s="255"/>
      <c r="XJ1098" s="255"/>
      <c r="XK1098" s="255"/>
      <c r="XL1098" s="255"/>
      <c r="XM1098" s="255"/>
      <c r="XN1098" s="255"/>
      <c r="XO1098" s="255"/>
      <c r="XP1098" s="255"/>
      <c r="XQ1098" s="255"/>
      <c r="XR1098" s="255"/>
      <c r="XS1098" s="255"/>
      <c r="XT1098" s="255"/>
      <c r="XU1098" s="255"/>
      <c r="XV1098" s="255"/>
      <c r="XW1098" s="255"/>
      <c r="XX1098" s="255"/>
      <c r="XY1098" s="255"/>
      <c r="XZ1098" s="255"/>
      <c r="YA1098" s="255"/>
      <c r="YB1098" s="255"/>
      <c r="YC1098" s="255"/>
      <c r="YD1098" s="255"/>
      <c r="YE1098" s="255"/>
      <c r="YF1098" s="255"/>
      <c r="YG1098" s="255"/>
      <c r="YH1098" s="255"/>
      <c r="YI1098" s="255"/>
      <c r="YJ1098" s="255"/>
      <c r="YK1098" s="255"/>
      <c r="YL1098" s="255"/>
      <c r="YM1098" s="255"/>
      <c r="YN1098" s="255"/>
      <c r="YO1098" s="255"/>
      <c r="YP1098" s="255"/>
      <c r="YQ1098" s="255"/>
      <c r="YR1098" s="255"/>
      <c r="YS1098" s="255"/>
      <c r="YT1098" s="255"/>
      <c r="YU1098" s="255"/>
      <c r="YV1098" s="255"/>
      <c r="YW1098" s="255"/>
      <c r="YX1098" s="255"/>
      <c r="YY1098" s="255"/>
      <c r="YZ1098" s="255"/>
      <c r="ZA1098" s="255"/>
      <c r="ZB1098" s="255"/>
      <c r="ZC1098" s="255"/>
      <c r="ZD1098" s="255"/>
      <c r="ZE1098" s="255"/>
      <c r="ZF1098" s="255"/>
      <c r="ZG1098" s="255"/>
      <c r="ZH1098" s="255"/>
      <c r="ZI1098" s="255"/>
      <c r="ZJ1098" s="255"/>
      <c r="ZK1098" s="255"/>
      <c r="ZL1098" s="255"/>
      <c r="ZM1098" s="255"/>
      <c r="ZN1098" s="255"/>
      <c r="ZO1098" s="255"/>
      <c r="ZP1098" s="255"/>
      <c r="ZQ1098" s="255"/>
      <c r="ZR1098" s="255"/>
      <c r="ZS1098" s="255"/>
      <c r="ZT1098" s="255"/>
      <c r="ZU1098" s="255"/>
      <c r="ZV1098" s="255"/>
      <c r="ZW1098" s="255"/>
      <c r="ZX1098" s="255"/>
      <c r="ZY1098" s="255"/>
      <c r="ZZ1098" s="255"/>
      <c r="AAA1098" s="255"/>
      <c r="AAB1098" s="255"/>
      <c r="AAC1098" s="255"/>
      <c r="AAD1098" s="255"/>
      <c r="AAE1098" s="255"/>
      <c r="AAF1098" s="255"/>
      <c r="AAG1098" s="255"/>
      <c r="AAH1098" s="255"/>
      <c r="AAI1098" s="255"/>
      <c r="AAJ1098" s="255"/>
      <c r="AAK1098" s="255"/>
      <c r="AAL1098" s="255"/>
      <c r="AAM1098" s="255"/>
      <c r="AAN1098" s="255"/>
      <c r="AAO1098" s="255"/>
      <c r="AAP1098" s="255"/>
      <c r="AAQ1098" s="255"/>
      <c r="AAR1098" s="255"/>
      <c r="AAS1098" s="255"/>
      <c r="AAT1098" s="255"/>
      <c r="AAU1098" s="255"/>
      <c r="AAV1098" s="255"/>
      <c r="AAW1098" s="255"/>
      <c r="AAX1098" s="255"/>
      <c r="AAY1098" s="255"/>
      <c r="AAZ1098" s="255"/>
      <c r="ABA1098" s="255"/>
      <c r="ABB1098" s="255"/>
      <c r="ABC1098" s="255"/>
      <c r="ABD1098" s="255"/>
      <c r="ABE1098" s="255"/>
      <c r="ABF1098" s="255"/>
      <c r="ABG1098" s="255"/>
      <c r="ABH1098" s="255"/>
      <c r="ABI1098" s="255"/>
      <c r="ABJ1098" s="255"/>
      <c r="ABK1098" s="255"/>
      <c r="ABL1098" s="255"/>
      <c r="ABM1098" s="255"/>
      <c r="ABN1098" s="255"/>
      <c r="ABO1098" s="255"/>
      <c r="ABP1098" s="255"/>
      <c r="ABQ1098" s="255"/>
      <c r="ABR1098" s="255"/>
      <c r="ABS1098" s="255"/>
      <c r="ABT1098" s="255"/>
      <c r="ABU1098" s="255"/>
      <c r="ABV1098" s="255"/>
      <c r="ABW1098" s="255"/>
      <c r="ABX1098" s="255"/>
      <c r="ABY1098" s="255"/>
      <c r="ABZ1098" s="255"/>
      <c r="ACA1098" s="255"/>
      <c r="ACB1098" s="255"/>
      <c r="ACC1098" s="255"/>
      <c r="ACD1098" s="255"/>
      <c r="ACE1098" s="255"/>
      <c r="ACF1098" s="255"/>
      <c r="ACG1098" s="255"/>
      <c r="ACH1098" s="255"/>
      <c r="ACI1098" s="255"/>
      <c r="ACJ1098" s="255"/>
      <c r="ACK1098" s="255"/>
      <c r="ACL1098" s="255"/>
      <c r="ACM1098" s="255"/>
      <c r="ACN1098" s="255"/>
      <c r="ACO1098" s="255"/>
      <c r="ACP1098" s="255"/>
      <c r="ACQ1098" s="255"/>
      <c r="ACR1098" s="255"/>
      <c r="ACS1098" s="255"/>
      <c r="ACT1098" s="255"/>
      <c r="ACU1098" s="255"/>
      <c r="ACV1098" s="255"/>
      <c r="ACW1098" s="255"/>
      <c r="ACX1098" s="255"/>
      <c r="ACY1098" s="255"/>
      <c r="ACZ1098" s="255"/>
      <c r="ADA1098" s="255"/>
      <c r="ADB1098" s="255"/>
      <c r="ADC1098" s="255"/>
      <c r="ADD1098" s="255"/>
      <c r="ADE1098" s="255"/>
      <c r="ADF1098" s="255"/>
      <c r="ADG1098" s="255"/>
      <c r="ADH1098" s="255"/>
      <c r="ADI1098" s="255"/>
      <c r="ADJ1098" s="255"/>
      <c r="ADK1098" s="255"/>
      <c r="ADL1098" s="255"/>
      <c r="ADM1098" s="255"/>
      <c r="ADN1098" s="255"/>
      <c r="ADO1098" s="255"/>
      <c r="ADP1098" s="255"/>
      <c r="ADQ1098" s="255"/>
      <c r="ADR1098" s="255"/>
      <c r="ADS1098" s="255"/>
      <c r="ADT1098" s="255"/>
      <c r="ADU1098" s="255"/>
      <c r="ADV1098" s="255"/>
      <c r="ADW1098" s="255"/>
      <c r="ADX1098" s="255"/>
      <c r="ADY1098" s="255"/>
      <c r="ADZ1098" s="255"/>
      <c r="AEA1098" s="255"/>
      <c r="AEB1098" s="255"/>
      <c r="AEC1098" s="255"/>
      <c r="AED1098" s="255"/>
      <c r="AEE1098" s="255"/>
      <c r="AEF1098" s="255"/>
      <c r="AEG1098" s="255"/>
      <c r="AEH1098" s="255"/>
      <c r="AEI1098" s="255"/>
      <c r="AEJ1098" s="255"/>
      <c r="AEK1098" s="255"/>
      <c r="AEL1098" s="255"/>
      <c r="AEM1098" s="255"/>
      <c r="AEN1098" s="255"/>
      <c r="AEO1098" s="255"/>
      <c r="AEP1098" s="255"/>
      <c r="AEQ1098" s="255"/>
      <c r="AER1098" s="255"/>
      <c r="AES1098" s="255"/>
      <c r="AET1098" s="255"/>
      <c r="AEU1098" s="255"/>
      <c r="AEV1098" s="255"/>
      <c r="AEW1098" s="255"/>
      <c r="AEX1098" s="255"/>
      <c r="AEY1098" s="255"/>
      <c r="AEZ1098" s="255"/>
      <c r="AFA1098" s="255"/>
      <c r="AFB1098" s="255"/>
      <c r="AFC1098" s="255"/>
      <c r="AFD1098" s="255"/>
      <c r="AFE1098" s="255"/>
      <c r="AFF1098" s="255"/>
      <c r="AFG1098" s="255"/>
      <c r="AFH1098" s="255"/>
      <c r="AFI1098" s="255"/>
      <c r="AFJ1098" s="255"/>
      <c r="AFK1098" s="255"/>
      <c r="AFL1098" s="255"/>
      <c r="AFM1098" s="255"/>
      <c r="AFN1098" s="255"/>
      <c r="AFO1098" s="255"/>
      <c r="AFP1098" s="255"/>
      <c r="AFQ1098" s="255"/>
      <c r="AFR1098" s="255"/>
      <c r="AFS1098" s="255"/>
      <c r="AFT1098" s="255"/>
      <c r="AFU1098" s="255"/>
      <c r="AFV1098" s="255"/>
      <c r="AFW1098" s="255"/>
      <c r="AFX1098" s="255"/>
      <c r="AFY1098" s="255"/>
      <c r="AFZ1098" s="255"/>
      <c r="AGA1098" s="255"/>
      <c r="AGB1098" s="255"/>
      <c r="AGC1098" s="255"/>
      <c r="AGD1098" s="255"/>
      <c r="AGE1098" s="255"/>
      <c r="AGF1098" s="255"/>
      <c r="AGG1098" s="255"/>
      <c r="AGH1098" s="255"/>
      <c r="AGI1098" s="255"/>
      <c r="AGJ1098" s="255"/>
      <c r="AGK1098" s="255"/>
      <c r="AGL1098" s="255"/>
      <c r="AGM1098" s="255"/>
      <c r="AGN1098" s="255"/>
      <c r="AGO1098" s="255"/>
      <c r="AGP1098" s="255"/>
      <c r="AGQ1098" s="255"/>
      <c r="AGR1098" s="255"/>
      <c r="AGS1098" s="255"/>
      <c r="AGT1098" s="255"/>
      <c r="AGU1098" s="255"/>
      <c r="AGV1098" s="255"/>
      <c r="AGW1098" s="255"/>
      <c r="AGX1098" s="255"/>
      <c r="AGY1098" s="255"/>
      <c r="AGZ1098" s="255"/>
      <c r="AHA1098" s="255"/>
      <c r="AHB1098" s="255"/>
      <c r="AHC1098" s="255"/>
      <c r="AHD1098" s="255"/>
      <c r="AHE1098" s="255"/>
      <c r="AHF1098" s="255"/>
      <c r="AHG1098" s="255"/>
      <c r="AHH1098" s="255"/>
      <c r="AHI1098" s="255"/>
      <c r="AHJ1098" s="255"/>
      <c r="AHK1098" s="255"/>
      <c r="AHL1098" s="255"/>
      <c r="AHM1098" s="255"/>
      <c r="AHN1098" s="255"/>
      <c r="AHO1098" s="255"/>
      <c r="AHP1098" s="255"/>
      <c r="AHQ1098" s="255"/>
      <c r="AHR1098" s="255"/>
      <c r="AHS1098" s="255"/>
      <c r="AHT1098" s="255"/>
      <c r="AHU1098" s="255"/>
      <c r="AHV1098" s="255"/>
      <c r="AHW1098" s="255"/>
      <c r="AHX1098" s="255"/>
      <c r="AHY1098" s="255"/>
      <c r="AHZ1098" s="255"/>
      <c r="AIA1098" s="255"/>
      <c r="AIB1098" s="255"/>
      <c r="AIC1098" s="255"/>
      <c r="AID1098" s="255"/>
      <c r="AIE1098" s="255"/>
      <c r="AIF1098" s="255"/>
      <c r="AIG1098" s="255"/>
      <c r="AIH1098" s="255"/>
      <c r="AII1098" s="255"/>
      <c r="AIJ1098" s="255"/>
      <c r="AIK1098" s="255"/>
      <c r="AIL1098" s="255"/>
      <c r="AIM1098" s="255"/>
      <c r="AIN1098" s="255"/>
      <c r="AIO1098" s="255"/>
      <c r="AIP1098" s="255"/>
      <c r="AIQ1098" s="255"/>
      <c r="AIR1098" s="255"/>
      <c r="AIS1098" s="255"/>
      <c r="AIT1098" s="255"/>
      <c r="AIU1098" s="255"/>
      <c r="AIV1098" s="255"/>
      <c r="AIW1098" s="255"/>
      <c r="AIX1098" s="255"/>
      <c r="AIY1098" s="255"/>
      <c r="AIZ1098" s="255"/>
      <c r="AJA1098" s="255"/>
      <c r="AJB1098" s="255"/>
      <c r="AJC1098" s="255"/>
      <c r="AJD1098" s="255"/>
      <c r="AJE1098" s="255"/>
      <c r="AJF1098" s="255"/>
      <c r="AJG1098" s="255"/>
      <c r="AJH1098" s="255"/>
      <c r="AJI1098" s="255"/>
      <c r="AJJ1098" s="255"/>
      <c r="AJK1098" s="255"/>
      <c r="AJL1098" s="255"/>
      <c r="AJM1098" s="255"/>
      <c r="AJN1098" s="255"/>
      <c r="AJO1098" s="255"/>
      <c r="AJP1098" s="255"/>
      <c r="AJQ1098" s="255"/>
      <c r="AJR1098" s="255"/>
      <c r="AJS1098" s="255"/>
      <c r="AJT1098" s="255"/>
      <c r="AJU1098" s="255"/>
      <c r="AJV1098" s="255"/>
      <c r="AJW1098" s="255"/>
      <c r="AJX1098" s="255"/>
      <c r="AJY1098" s="255"/>
      <c r="AJZ1098" s="255"/>
      <c r="AKA1098" s="255"/>
      <c r="AKB1098" s="255"/>
      <c r="AKC1098" s="255"/>
      <c r="AKD1098" s="255"/>
      <c r="AKE1098" s="255"/>
      <c r="AKF1098" s="255"/>
      <c r="AKG1098" s="255"/>
      <c r="AKH1098" s="255"/>
      <c r="AKI1098" s="255"/>
      <c r="AKJ1098" s="255"/>
      <c r="AKK1098" s="255"/>
      <c r="AKL1098" s="255"/>
      <c r="AKM1098" s="255"/>
      <c r="AKN1098" s="255"/>
      <c r="AKO1098" s="255"/>
      <c r="AKP1098" s="255"/>
      <c r="AKQ1098" s="255"/>
      <c r="AKR1098" s="255"/>
      <c r="AKS1098" s="255"/>
      <c r="AKT1098" s="255"/>
      <c r="AKU1098" s="255"/>
      <c r="AKV1098" s="255"/>
      <c r="AKW1098" s="255"/>
      <c r="AKX1098" s="255"/>
      <c r="AKY1098" s="255"/>
      <c r="AKZ1098" s="255"/>
      <c r="ALA1098" s="255"/>
      <c r="ALB1098" s="255"/>
      <c r="ALC1098" s="255"/>
      <c r="ALD1098" s="255"/>
      <c r="ALE1098" s="255"/>
      <c r="ALF1098" s="255"/>
      <c r="ALG1098" s="255"/>
      <c r="ALH1098" s="255"/>
      <c r="ALI1098" s="255"/>
      <c r="ALJ1098" s="255"/>
      <c r="ALK1098" s="255"/>
      <c r="ALL1098" s="255"/>
      <c r="ALM1098" s="255"/>
      <c r="ALN1098" s="255"/>
      <c r="ALO1098" s="255"/>
      <c r="ALP1098" s="255"/>
      <c r="ALQ1098" s="255"/>
      <c r="ALR1098" s="255"/>
      <c r="ALS1098" s="255"/>
      <c r="ALT1098" s="255"/>
      <c r="ALU1098" s="255"/>
      <c r="ALV1098" s="255"/>
      <c r="ALW1098" s="255"/>
      <c r="ALX1098" s="255"/>
      <c r="ALY1098" s="255"/>
      <c r="ALZ1098" s="255"/>
      <c r="AMA1098" s="255"/>
      <c r="AMB1098" s="255"/>
      <c r="AMC1098" s="255"/>
      <c r="AMD1098" s="255"/>
      <c r="AME1098" s="255"/>
      <c r="AMF1098" s="255"/>
      <c r="AMG1098" s="255"/>
      <c r="AMH1098" s="255"/>
      <c r="AMI1098" s="255"/>
      <c r="AMJ1098" s="255"/>
      <c r="AMK1098" s="255"/>
      <c r="AML1098" s="255"/>
      <c r="AMM1098" s="255"/>
      <c r="AMN1098" s="255"/>
      <c r="AMO1098" s="255"/>
      <c r="AMP1098" s="255"/>
      <c r="AMQ1098" s="255"/>
      <c r="AMR1098" s="255"/>
      <c r="AMS1098" s="255"/>
      <c r="AMT1098" s="255"/>
      <c r="AMU1098" s="255"/>
      <c r="AMV1098" s="255"/>
      <c r="AMW1098" s="255"/>
      <c r="AMX1098" s="255"/>
      <c r="AMY1098" s="255"/>
      <c r="AMZ1098" s="255"/>
      <c r="ANA1098" s="255"/>
      <c r="ANB1098" s="255"/>
      <c r="ANC1098" s="255"/>
      <c r="AND1098" s="255"/>
      <c r="ANE1098" s="255"/>
      <c r="ANF1098" s="255"/>
      <c r="ANG1098" s="255"/>
      <c r="ANH1098" s="255"/>
      <c r="ANI1098" s="255"/>
      <c r="ANJ1098" s="255"/>
      <c r="ANK1098" s="255"/>
      <c r="ANL1098" s="255"/>
      <c r="ANM1098" s="255"/>
      <c r="ANN1098" s="255"/>
      <c r="ANO1098" s="255"/>
      <c r="ANP1098" s="255"/>
      <c r="ANQ1098" s="255"/>
      <c r="ANR1098" s="255"/>
      <c r="ANS1098" s="255"/>
      <c r="ANT1098" s="255"/>
      <c r="ANU1098" s="255"/>
      <c r="ANV1098" s="255"/>
      <c r="ANW1098" s="255"/>
      <c r="ANX1098" s="255"/>
      <c r="ANY1098" s="255"/>
      <c r="ANZ1098" s="255"/>
      <c r="AOA1098" s="255"/>
      <c r="AOB1098" s="255"/>
      <c r="AOC1098" s="255"/>
      <c r="AOD1098" s="255"/>
      <c r="AOE1098" s="255"/>
      <c r="AOF1098" s="255"/>
      <c r="AOG1098" s="255"/>
      <c r="AOH1098" s="255"/>
      <c r="AOI1098" s="255"/>
      <c r="AOJ1098" s="255"/>
      <c r="AOK1098" s="255"/>
      <c r="AOL1098" s="255"/>
      <c r="AOM1098" s="255"/>
      <c r="AON1098" s="255"/>
      <c r="AOO1098" s="255"/>
      <c r="AOP1098" s="255"/>
      <c r="AOQ1098" s="255"/>
      <c r="AOR1098" s="255"/>
      <c r="AOS1098" s="255"/>
      <c r="AOT1098" s="255"/>
      <c r="AOU1098" s="255"/>
      <c r="AOV1098" s="255"/>
      <c r="AOW1098" s="255"/>
      <c r="AOX1098" s="255"/>
      <c r="AOY1098" s="255"/>
      <c r="AOZ1098" s="255"/>
      <c r="APA1098" s="255"/>
      <c r="APB1098" s="255"/>
      <c r="APC1098" s="255"/>
      <c r="APD1098" s="255"/>
      <c r="APE1098" s="255"/>
      <c r="APF1098" s="255"/>
      <c r="APG1098" s="255"/>
      <c r="APH1098" s="255"/>
      <c r="API1098" s="255"/>
      <c r="APJ1098" s="255"/>
      <c r="APK1098" s="255"/>
      <c r="APL1098" s="255"/>
      <c r="APM1098" s="255"/>
      <c r="APN1098" s="255"/>
      <c r="APO1098" s="255"/>
      <c r="APP1098" s="255"/>
      <c r="APQ1098" s="255"/>
      <c r="APR1098" s="255"/>
      <c r="APS1098" s="255"/>
      <c r="APT1098" s="255"/>
      <c r="APU1098" s="255"/>
      <c r="APV1098" s="255"/>
      <c r="APW1098" s="255"/>
      <c r="APX1098" s="255"/>
      <c r="APY1098" s="255"/>
      <c r="APZ1098" s="255"/>
      <c r="AQA1098" s="255"/>
      <c r="AQB1098" s="255"/>
      <c r="AQC1098" s="255"/>
      <c r="AQD1098" s="255"/>
      <c r="AQE1098" s="255"/>
      <c r="AQF1098" s="255"/>
      <c r="AQG1098" s="255"/>
      <c r="AQH1098" s="255"/>
      <c r="AQI1098" s="255"/>
      <c r="AQJ1098" s="255"/>
      <c r="AQK1098" s="255"/>
      <c r="AQL1098" s="255"/>
      <c r="AQM1098" s="255"/>
      <c r="AQN1098" s="255"/>
      <c r="AQO1098" s="255"/>
      <c r="AQP1098" s="255"/>
      <c r="AQQ1098" s="255"/>
      <c r="AQR1098" s="255"/>
      <c r="AQS1098" s="255"/>
      <c r="AQT1098" s="255"/>
      <c r="AQU1098" s="255"/>
      <c r="AQV1098" s="255"/>
      <c r="AQW1098" s="255"/>
      <c r="AQX1098" s="255"/>
      <c r="AQY1098" s="255"/>
      <c r="AQZ1098" s="255"/>
      <c r="ARA1098" s="255"/>
      <c r="ARB1098" s="255"/>
      <c r="ARC1098" s="255"/>
      <c r="ARD1098" s="255"/>
      <c r="ARE1098" s="255"/>
      <c r="ARF1098" s="255"/>
      <c r="ARG1098" s="255"/>
      <c r="ARH1098" s="255"/>
      <c r="ARI1098" s="255"/>
      <c r="ARJ1098" s="255"/>
      <c r="ARK1098" s="255"/>
      <c r="ARL1098" s="255"/>
      <c r="ARM1098" s="255"/>
      <c r="ARN1098" s="255"/>
      <c r="ARO1098" s="255"/>
      <c r="ARP1098" s="255"/>
      <c r="ARQ1098" s="255"/>
      <c r="ARR1098" s="255"/>
      <c r="ARS1098" s="255"/>
      <c r="ART1098" s="255"/>
      <c r="ARU1098" s="255"/>
      <c r="ARV1098" s="255"/>
      <c r="ARW1098" s="255"/>
      <c r="ARX1098" s="255"/>
      <c r="ARY1098" s="255"/>
      <c r="ARZ1098" s="255"/>
      <c r="ASA1098" s="255"/>
      <c r="ASB1098" s="255"/>
      <c r="ASC1098" s="255"/>
      <c r="ASD1098" s="255"/>
      <c r="ASE1098" s="255"/>
      <c r="ASF1098" s="255"/>
      <c r="ASG1098" s="255"/>
      <c r="ASH1098" s="255"/>
      <c r="ASI1098" s="255"/>
      <c r="ASJ1098" s="255"/>
      <c r="ASK1098" s="255"/>
      <c r="ASL1098" s="255"/>
      <c r="ASM1098" s="255"/>
      <c r="ASN1098" s="255"/>
      <c r="ASO1098" s="255"/>
      <c r="ASP1098" s="255"/>
      <c r="ASQ1098" s="255"/>
      <c r="ASR1098" s="255"/>
      <c r="ASS1098" s="255"/>
      <c r="AST1098" s="255"/>
      <c r="ASU1098" s="255"/>
      <c r="ASV1098" s="255"/>
      <c r="ASW1098" s="255"/>
      <c r="ASX1098" s="255"/>
      <c r="ASY1098" s="255"/>
      <c r="ASZ1098" s="255"/>
      <c r="ATA1098" s="255"/>
      <c r="ATB1098" s="255"/>
      <c r="ATC1098" s="255"/>
      <c r="ATD1098" s="255"/>
      <c r="ATE1098" s="255"/>
      <c r="ATF1098" s="255"/>
      <c r="ATG1098" s="255"/>
      <c r="ATH1098" s="255"/>
      <c r="ATI1098" s="255"/>
      <c r="ATJ1098" s="255"/>
      <c r="ATK1098" s="255"/>
      <c r="ATL1098" s="255"/>
      <c r="ATM1098" s="255"/>
      <c r="ATN1098" s="255"/>
      <c r="ATO1098" s="255"/>
      <c r="ATP1098" s="255"/>
      <c r="ATQ1098" s="255"/>
      <c r="ATR1098" s="255"/>
      <c r="ATS1098" s="255"/>
      <c r="ATT1098" s="255"/>
      <c r="ATU1098" s="255"/>
      <c r="ATV1098" s="255"/>
      <c r="ATW1098" s="255"/>
      <c r="ATX1098" s="255"/>
      <c r="ATY1098" s="255"/>
      <c r="ATZ1098" s="255"/>
      <c r="AUA1098" s="255"/>
      <c r="AUB1098" s="255"/>
      <c r="AUC1098" s="255"/>
      <c r="AUD1098" s="255"/>
      <c r="AUE1098" s="255"/>
      <c r="AUF1098" s="255"/>
      <c r="AUG1098" s="255"/>
      <c r="AUH1098" s="255"/>
      <c r="AUI1098" s="255"/>
      <c r="AUJ1098" s="255"/>
      <c r="AUK1098" s="255"/>
      <c r="AUL1098" s="255"/>
      <c r="AUM1098" s="255"/>
      <c r="AUN1098" s="255"/>
      <c r="AUO1098" s="255"/>
      <c r="AUP1098" s="255"/>
      <c r="AUQ1098" s="255"/>
      <c r="AUR1098" s="255"/>
      <c r="AUS1098" s="255"/>
      <c r="AUT1098" s="255"/>
      <c r="AUU1098" s="255"/>
      <c r="AUV1098" s="255"/>
      <c r="AUW1098" s="255"/>
      <c r="AUX1098" s="255"/>
      <c r="AUY1098" s="255"/>
      <c r="AUZ1098" s="255"/>
      <c r="AVA1098" s="255"/>
      <c r="AVB1098" s="255"/>
      <c r="AVC1098" s="255"/>
      <c r="AVD1098" s="255"/>
      <c r="AVE1098" s="255"/>
      <c r="AVF1098" s="255"/>
      <c r="AVG1098" s="255"/>
      <c r="AVH1098" s="255"/>
      <c r="AVI1098" s="255"/>
      <c r="AVJ1098" s="255"/>
      <c r="AVK1098" s="255"/>
      <c r="AVL1098" s="255"/>
      <c r="AVM1098" s="255"/>
      <c r="AVN1098" s="255"/>
      <c r="AVO1098" s="255"/>
      <c r="AVP1098" s="255"/>
      <c r="AVQ1098" s="255"/>
      <c r="AVR1098" s="255"/>
      <c r="AVS1098" s="255"/>
      <c r="AVT1098" s="255"/>
      <c r="AVU1098" s="255"/>
      <c r="AVV1098" s="255"/>
      <c r="AVW1098" s="255"/>
      <c r="AVX1098" s="255"/>
      <c r="AVY1098" s="255"/>
      <c r="AVZ1098" s="255"/>
      <c r="AWA1098" s="255"/>
      <c r="AWB1098" s="255"/>
      <c r="AWC1098" s="255"/>
      <c r="AWD1098" s="255"/>
      <c r="AWE1098" s="255"/>
      <c r="AWF1098" s="255"/>
      <c r="AWG1098" s="255"/>
      <c r="AWH1098" s="255"/>
      <c r="AWI1098" s="255"/>
      <c r="AWJ1098" s="255"/>
      <c r="AWK1098" s="255"/>
      <c r="AWL1098" s="255"/>
      <c r="AWM1098" s="255"/>
      <c r="AWN1098" s="255"/>
      <c r="AWO1098" s="255"/>
      <c r="AWP1098" s="255"/>
      <c r="AWQ1098" s="255"/>
      <c r="AWR1098" s="255"/>
      <c r="AWS1098" s="255"/>
      <c r="AWT1098" s="255"/>
      <c r="AWU1098" s="255"/>
      <c r="AWV1098" s="255"/>
      <c r="AWW1098" s="255"/>
      <c r="AWX1098" s="255"/>
      <c r="AWY1098" s="255"/>
      <c r="AWZ1098" s="255"/>
      <c r="AXA1098" s="255"/>
      <c r="AXB1098" s="255"/>
      <c r="AXC1098" s="255"/>
      <c r="AXD1098" s="255"/>
      <c r="AXE1098" s="255"/>
      <c r="AXF1098" s="255"/>
      <c r="AXG1098" s="255"/>
      <c r="AXH1098" s="255"/>
      <c r="AXI1098" s="255"/>
      <c r="AXJ1098" s="255"/>
      <c r="AXK1098" s="255"/>
      <c r="AXL1098" s="255"/>
      <c r="AXM1098" s="255"/>
      <c r="AXN1098" s="255"/>
      <c r="AXO1098" s="255"/>
      <c r="AXP1098" s="255"/>
      <c r="AXQ1098" s="255"/>
      <c r="AXR1098" s="255"/>
      <c r="AXS1098" s="255"/>
      <c r="AXT1098" s="255"/>
      <c r="AXU1098" s="255"/>
      <c r="AXV1098" s="255"/>
      <c r="AXW1098" s="255"/>
      <c r="AXX1098" s="255"/>
      <c r="AXY1098" s="255"/>
      <c r="AXZ1098" s="255"/>
      <c r="AYA1098" s="255"/>
      <c r="AYB1098" s="255"/>
      <c r="AYC1098" s="255"/>
      <c r="AYD1098" s="255"/>
      <c r="AYE1098" s="255"/>
      <c r="AYF1098" s="255"/>
      <c r="AYG1098" s="255"/>
      <c r="AYH1098" s="255"/>
      <c r="AYI1098" s="255"/>
      <c r="AYJ1098" s="255"/>
      <c r="AYK1098" s="255"/>
      <c r="AYL1098" s="255"/>
      <c r="AYM1098" s="255"/>
      <c r="AYN1098" s="255"/>
      <c r="AYO1098" s="255"/>
      <c r="AYP1098" s="255"/>
      <c r="AYQ1098" s="255"/>
      <c r="AYR1098" s="255"/>
      <c r="AYS1098" s="255"/>
      <c r="AYT1098" s="255"/>
      <c r="AYU1098" s="255"/>
      <c r="AYV1098" s="255"/>
      <c r="AYW1098" s="255"/>
      <c r="AYX1098" s="255"/>
      <c r="AYY1098" s="255"/>
      <c r="AYZ1098" s="255"/>
      <c r="AZA1098" s="255"/>
      <c r="AZB1098" s="255"/>
      <c r="AZC1098" s="255"/>
      <c r="AZD1098" s="255"/>
      <c r="AZE1098" s="255"/>
      <c r="AZF1098" s="255"/>
      <c r="AZG1098" s="255"/>
      <c r="AZH1098" s="255"/>
      <c r="AZI1098" s="255"/>
      <c r="AZJ1098" s="255"/>
      <c r="AZK1098" s="255"/>
      <c r="AZL1098" s="255"/>
      <c r="AZM1098" s="255"/>
      <c r="AZN1098" s="255"/>
      <c r="AZO1098" s="255"/>
      <c r="AZP1098" s="255"/>
      <c r="AZQ1098" s="255"/>
      <c r="AZR1098" s="255"/>
      <c r="AZS1098" s="255"/>
      <c r="AZT1098" s="255"/>
      <c r="AZU1098" s="255"/>
      <c r="AZV1098" s="255"/>
      <c r="AZW1098" s="255"/>
      <c r="AZX1098" s="255"/>
      <c r="AZY1098" s="255"/>
      <c r="AZZ1098" s="255"/>
      <c r="BAA1098" s="255"/>
      <c r="BAB1098" s="255"/>
      <c r="BAC1098" s="255"/>
      <c r="BAD1098" s="255"/>
      <c r="BAE1098" s="255"/>
      <c r="BAF1098" s="255"/>
      <c r="BAG1098" s="255"/>
      <c r="BAH1098" s="255"/>
      <c r="BAI1098" s="255"/>
      <c r="BAJ1098" s="255"/>
      <c r="BAK1098" s="255"/>
      <c r="BAL1098" s="255"/>
      <c r="BAM1098" s="255"/>
      <c r="BAN1098" s="255"/>
      <c r="BAO1098" s="255"/>
      <c r="BAP1098" s="255"/>
      <c r="BAQ1098" s="255"/>
      <c r="BAR1098" s="255"/>
      <c r="BAS1098" s="255"/>
      <c r="BAT1098" s="255"/>
      <c r="BAU1098" s="255"/>
      <c r="BAV1098" s="255"/>
      <c r="BAW1098" s="255"/>
      <c r="BAX1098" s="255"/>
      <c r="BAY1098" s="255"/>
      <c r="BAZ1098" s="255"/>
      <c r="BBA1098" s="255"/>
      <c r="BBB1098" s="255"/>
      <c r="BBC1098" s="255"/>
      <c r="BBD1098" s="255"/>
      <c r="BBE1098" s="255"/>
      <c r="BBF1098" s="255"/>
      <c r="BBG1098" s="255"/>
      <c r="BBH1098" s="255"/>
      <c r="BBI1098" s="255"/>
      <c r="BBJ1098" s="255"/>
      <c r="BBK1098" s="255"/>
      <c r="BBL1098" s="255"/>
      <c r="BBM1098" s="255"/>
      <c r="BBN1098" s="255"/>
      <c r="BBO1098" s="255"/>
      <c r="BBP1098" s="255"/>
      <c r="BBQ1098" s="255"/>
      <c r="BBR1098" s="255"/>
      <c r="BBS1098" s="255"/>
      <c r="BBT1098" s="255"/>
      <c r="BBU1098" s="255"/>
      <c r="BBV1098" s="255"/>
      <c r="BBW1098" s="255"/>
      <c r="BBX1098" s="255"/>
      <c r="BBY1098" s="255"/>
      <c r="BBZ1098" s="255"/>
      <c r="BCA1098" s="255"/>
      <c r="BCB1098" s="255"/>
      <c r="BCC1098" s="255"/>
      <c r="BCD1098" s="255"/>
      <c r="BCE1098" s="255"/>
      <c r="BCF1098" s="255"/>
      <c r="BCG1098" s="255"/>
      <c r="BCH1098" s="255"/>
      <c r="BCI1098" s="255"/>
      <c r="BCJ1098" s="255"/>
      <c r="BCK1098" s="255"/>
      <c r="BCL1098" s="255"/>
      <c r="BCM1098" s="255"/>
      <c r="BCN1098" s="255"/>
      <c r="BCO1098" s="255"/>
      <c r="BCP1098" s="255"/>
      <c r="BCQ1098" s="255"/>
      <c r="BCR1098" s="255"/>
      <c r="BCS1098" s="255"/>
      <c r="BCT1098" s="255"/>
      <c r="BCU1098" s="255"/>
      <c r="BCV1098" s="255"/>
      <c r="BCW1098" s="255"/>
      <c r="BCX1098" s="255"/>
      <c r="BCY1098" s="255"/>
      <c r="BCZ1098" s="255"/>
      <c r="BDA1098" s="255"/>
      <c r="BDB1098" s="255"/>
      <c r="BDC1098" s="255"/>
      <c r="BDD1098" s="255"/>
      <c r="BDE1098" s="255"/>
      <c r="BDF1098" s="255"/>
      <c r="BDG1098" s="255"/>
      <c r="BDH1098" s="255"/>
      <c r="BDI1098" s="255"/>
      <c r="BDJ1098" s="255"/>
      <c r="BDK1098" s="255"/>
      <c r="BDL1098" s="255"/>
      <c r="BDM1098" s="255"/>
      <c r="BDN1098" s="255"/>
      <c r="BDO1098" s="255"/>
      <c r="BDP1098" s="255"/>
      <c r="BDQ1098" s="255"/>
      <c r="BDR1098" s="255"/>
      <c r="BDS1098" s="255"/>
      <c r="BDT1098" s="255"/>
      <c r="BDU1098" s="255"/>
      <c r="BDV1098" s="255"/>
      <c r="BDW1098" s="255"/>
      <c r="BDX1098" s="255"/>
      <c r="BDY1098" s="255"/>
      <c r="BDZ1098" s="255"/>
      <c r="BEA1098" s="255"/>
      <c r="BEB1098" s="255"/>
      <c r="BEC1098" s="255"/>
      <c r="BED1098" s="255"/>
      <c r="BEE1098" s="255"/>
      <c r="BEF1098" s="255"/>
      <c r="BEG1098" s="255"/>
      <c r="BEH1098" s="255"/>
      <c r="BEI1098" s="255"/>
      <c r="BEJ1098" s="255"/>
      <c r="BEK1098" s="255"/>
      <c r="BEL1098" s="255"/>
      <c r="BEM1098" s="255"/>
      <c r="BEN1098" s="255"/>
      <c r="BEO1098" s="255"/>
      <c r="BEP1098" s="255"/>
      <c r="BEQ1098" s="255"/>
      <c r="BER1098" s="255"/>
      <c r="BES1098" s="255"/>
      <c r="BET1098" s="255"/>
      <c r="BEU1098" s="255"/>
      <c r="BEV1098" s="255"/>
      <c r="BEW1098" s="255"/>
      <c r="BEX1098" s="255"/>
      <c r="BEY1098" s="255"/>
      <c r="BEZ1098" s="255"/>
      <c r="BFA1098" s="255"/>
      <c r="BFB1098" s="255"/>
      <c r="BFC1098" s="255"/>
      <c r="BFD1098" s="255"/>
      <c r="BFE1098" s="255"/>
      <c r="BFF1098" s="255"/>
      <c r="BFG1098" s="255"/>
      <c r="BFH1098" s="255"/>
      <c r="BFI1098" s="255"/>
      <c r="BFJ1098" s="255"/>
      <c r="BFK1098" s="255"/>
      <c r="BFL1098" s="255"/>
      <c r="BFM1098" s="255"/>
      <c r="BFN1098" s="255"/>
      <c r="BFO1098" s="255"/>
      <c r="BFP1098" s="255"/>
      <c r="BFQ1098" s="255"/>
      <c r="BFR1098" s="255"/>
      <c r="BFS1098" s="255"/>
      <c r="BFT1098" s="255"/>
      <c r="BFU1098" s="255"/>
      <c r="BFV1098" s="255"/>
      <c r="BFW1098" s="255"/>
      <c r="BFX1098" s="255"/>
      <c r="BFY1098" s="255"/>
      <c r="BFZ1098" s="255"/>
      <c r="BGA1098" s="255"/>
      <c r="BGB1098" s="255"/>
      <c r="BGC1098" s="255"/>
      <c r="BGD1098" s="255"/>
      <c r="BGE1098" s="255"/>
      <c r="BGF1098" s="255"/>
      <c r="BGG1098" s="255"/>
      <c r="BGH1098" s="255"/>
      <c r="BGI1098" s="255"/>
      <c r="BGJ1098" s="255"/>
      <c r="BGK1098" s="255"/>
      <c r="BGL1098" s="255"/>
      <c r="BGM1098" s="255"/>
      <c r="BGN1098" s="255"/>
      <c r="BGO1098" s="255"/>
      <c r="BGP1098" s="255"/>
      <c r="BGQ1098" s="255"/>
      <c r="BGR1098" s="255"/>
      <c r="BGS1098" s="255"/>
      <c r="BGT1098" s="255"/>
      <c r="BGU1098" s="255"/>
      <c r="BGV1098" s="255"/>
      <c r="BGW1098" s="255"/>
      <c r="BGX1098" s="255"/>
      <c r="BGY1098" s="255"/>
      <c r="BGZ1098" s="255"/>
      <c r="BHA1098" s="255"/>
      <c r="BHB1098" s="255"/>
      <c r="BHC1098" s="255"/>
      <c r="BHD1098" s="255"/>
      <c r="BHE1098" s="255"/>
      <c r="BHF1098" s="255"/>
      <c r="BHG1098" s="255"/>
      <c r="BHH1098" s="255"/>
      <c r="BHI1098" s="255"/>
      <c r="BHJ1098" s="255"/>
      <c r="BHK1098" s="255"/>
      <c r="BHL1098" s="255"/>
      <c r="BHM1098" s="255"/>
      <c r="BHN1098" s="255"/>
      <c r="BHO1098" s="255"/>
      <c r="BHP1098" s="255"/>
      <c r="BHQ1098" s="255"/>
      <c r="BHR1098" s="255"/>
      <c r="BHS1098" s="255"/>
      <c r="BHT1098" s="255"/>
      <c r="BHU1098" s="255"/>
      <c r="BHV1098" s="255"/>
      <c r="BHW1098" s="255"/>
      <c r="BHX1098" s="255"/>
      <c r="BHY1098" s="255"/>
      <c r="BHZ1098" s="255"/>
      <c r="BIA1098" s="255"/>
      <c r="BIB1098" s="255"/>
      <c r="BIC1098" s="255"/>
      <c r="BID1098" s="255"/>
      <c r="BIE1098" s="255"/>
      <c r="BIF1098" s="255"/>
      <c r="BIG1098" s="255"/>
      <c r="BIH1098" s="255"/>
      <c r="BII1098" s="255"/>
      <c r="BIJ1098" s="255"/>
      <c r="BIK1098" s="255"/>
      <c r="BIL1098" s="255"/>
      <c r="BIM1098" s="255"/>
      <c r="BIN1098" s="255"/>
      <c r="BIO1098" s="255"/>
      <c r="BIP1098" s="255"/>
      <c r="BIQ1098" s="255"/>
      <c r="BIR1098" s="255"/>
      <c r="BIS1098" s="255"/>
      <c r="BIT1098" s="255"/>
      <c r="BIU1098" s="255"/>
      <c r="BIV1098" s="255"/>
      <c r="BIW1098" s="255"/>
      <c r="BIX1098" s="255"/>
      <c r="BIY1098" s="255"/>
      <c r="BIZ1098" s="255"/>
      <c r="BJA1098" s="255"/>
      <c r="BJB1098" s="255"/>
      <c r="BJC1098" s="255"/>
      <c r="BJD1098" s="255"/>
      <c r="BJE1098" s="255"/>
      <c r="BJF1098" s="255"/>
      <c r="BJG1098" s="255"/>
      <c r="BJH1098" s="255"/>
      <c r="BJI1098" s="255"/>
      <c r="BJJ1098" s="255"/>
      <c r="BJK1098" s="255"/>
      <c r="BJL1098" s="255"/>
      <c r="BJM1098" s="255"/>
      <c r="BJN1098" s="255"/>
      <c r="BJO1098" s="255"/>
      <c r="BJP1098" s="255"/>
      <c r="BJQ1098" s="255"/>
      <c r="BJR1098" s="255"/>
      <c r="BJS1098" s="255"/>
      <c r="BJT1098" s="255"/>
      <c r="BJU1098" s="255"/>
      <c r="BJV1098" s="255"/>
      <c r="BJW1098" s="255"/>
      <c r="BJX1098" s="255"/>
      <c r="BJY1098" s="255"/>
      <c r="BJZ1098" s="255"/>
      <c r="BKA1098" s="255"/>
      <c r="BKB1098" s="255"/>
      <c r="BKC1098" s="255"/>
      <c r="BKD1098" s="255"/>
      <c r="BKE1098" s="255"/>
      <c r="BKF1098" s="255"/>
      <c r="BKG1098" s="255"/>
      <c r="BKH1098" s="255"/>
      <c r="BKI1098" s="255"/>
      <c r="BKJ1098" s="255"/>
      <c r="BKK1098" s="255"/>
      <c r="BKL1098" s="255"/>
      <c r="BKM1098" s="255"/>
      <c r="BKN1098" s="255"/>
      <c r="BKO1098" s="255"/>
      <c r="BKP1098" s="255"/>
      <c r="BKQ1098" s="255"/>
      <c r="BKR1098" s="255"/>
      <c r="BKS1098" s="255"/>
      <c r="BKT1098" s="255"/>
      <c r="BKU1098" s="255"/>
      <c r="BKV1098" s="255"/>
      <c r="BKW1098" s="255"/>
      <c r="BKX1098" s="255"/>
      <c r="BKY1098" s="255"/>
      <c r="BKZ1098" s="255"/>
      <c r="BLA1098" s="255"/>
      <c r="BLB1098" s="255"/>
      <c r="BLC1098" s="255"/>
      <c r="BLD1098" s="255"/>
      <c r="BLE1098" s="255"/>
      <c r="BLF1098" s="255"/>
      <c r="BLG1098" s="255"/>
      <c r="BLH1098" s="255"/>
      <c r="BLI1098" s="255"/>
      <c r="BLJ1098" s="255"/>
      <c r="BLK1098" s="255"/>
      <c r="BLL1098" s="255"/>
      <c r="BLM1098" s="255"/>
      <c r="BLN1098" s="255"/>
      <c r="BLO1098" s="255"/>
      <c r="BLP1098" s="255"/>
      <c r="BLQ1098" s="255"/>
      <c r="BLR1098" s="255"/>
      <c r="BLS1098" s="255"/>
      <c r="BLT1098" s="255"/>
      <c r="BLU1098" s="255"/>
      <c r="BLV1098" s="255"/>
      <c r="BLW1098" s="255"/>
      <c r="BLX1098" s="255"/>
      <c r="BLY1098" s="255"/>
      <c r="BLZ1098" s="255"/>
      <c r="BMA1098" s="255"/>
      <c r="BMB1098" s="255"/>
      <c r="BMC1098" s="255"/>
      <c r="BMD1098" s="255"/>
      <c r="BME1098" s="255"/>
      <c r="BMF1098" s="255"/>
      <c r="BMG1098" s="255"/>
      <c r="BMH1098" s="255"/>
      <c r="BMI1098" s="255"/>
      <c r="BMJ1098" s="255"/>
      <c r="BMK1098" s="255"/>
      <c r="BML1098" s="255"/>
      <c r="BMM1098" s="255"/>
      <c r="BMN1098" s="255"/>
      <c r="BMO1098" s="255"/>
      <c r="BMP1098" s="255"/>
      <c r="BMQ1098" s="255"/>
      <c r="BMR1098" s="255"/>
      <c r="BMS1098" s="255"/>
      <c r="BMT1098" s="255"/>
      <c r="BMU1098" s="255"/>
      <c r="BMV1098" s="255"/>
      <c r="BMW1098" s="255"/>
      <c r="BMX1098" s="255"/>
      <c r="BMY1098" s="255"/>
      <c r="BMZ1098" s="255"/>
      <c r="BNA1098" s="255"/>
      <c r="BNB1098" s="255"/>
      <c r="BNC1098" s="255"/>
      <c r="BND1098" s="255"/>
      <c r="BNE1098" s="255"/>
      <c r="BNF1098" s="255"/>
      <c r="BNG1098" s="255"/>
      <c r="BNH1098" s="255"/>
      <c r="BNI1098" s="255"/>
      <c r="BNJ1098" s="255"/>
      <c r="BNK1098" s="255"/>
      <c r="BNL1098" s="255"/>
      <c r="BNM1098" s="255"/>
      <c r="BNN1098" s="255"/>
      <c r="BNO1098" s="255"/>
      <c r="BNP1098" s="255"/>
      <c r="BNQ1098" s="255"/>
      <c r="BNR1098" s="255"/>
      <c r="BNS1098" s="255"/>
      <c r="BNT1098" s="255"/>
      <c r="BNU1098" s="255"/>
      <c r="BNV1098" s="255"/>
      <c r="BNW1098" s="255"/>
      <c r="BNX1098" s="255"/>
      <c r="BNY1098" s="255"/>
      <c r="BNZ1098" s="255"/>
      <c r="BOA1098" s="255"/>
      <c r="BOB1098" s="255"/>
      <c r="BOC1098" s="255"/>
      <c r="BOD1098" s="255"/>
      <c r="BOE1098" s="255"/>
      <c r="BOF1098" s="255"/>
      <c r="BOG1098" s="255"/>
      <c r="BOH1098" s="255"/>
      <c r="BOI1098" s="255"/>
      <c r="BOJ1098" s="255"/>
      <c r="BOK1098" s="255"/>
      <c r="BOL1098" s="255"/>
      <c r="BOM1098" s="255"/>
      <c r="BON1098" s="255"/>
      <c r="BOO1098" s="255"/>
      <c r="BOP1098" s="255"/>
      <c r="BOQ1098" s="255"/>
      <c r="BOR1098" s="255"/>
      <c r="BOS1098" s="255"/>
      <c r="BOT1098" s="255"/>
      <c r="BOU1098" s="255"/>
      <c r="BOV1098" s="255"/>
      <c r="BOW1098" s="255"/>
      <c r="BOX1098" s="255"/>
      <c r="BOY1098" s="255"/>
      <c r="BOZ1098" s="255"/>
      <c r="BPA1098" s="255"/>
      <c r="BPB1098" s="255"/>
      <c r="BPC1098" s="255"/>
      <c r="BPD1098" s="255"/>
      <c r="BPE1098" s="255"/>
      <c r="BPF1098" s="255"/>
      <c r="BPG1098" s="255"/>
      <c r="BPH1098" s="255"/>
      <c r="BPI1098" s="255"/>
      <c r="BPJ1098" s="255"/>
      <c r="BPK1098" s="255"/>
      <c r="BPL1098" s="255"/>
      <c r="BPM1098" s="255"/>
      <c r="BPN1098" s="255"/>
      <c r="BPO1098" s="255"/>
      <c r="BPP1098" s="255"/>
      <c r="BPQ1098" s="255"/>
      <c r="BPR1098" s="255"/>
      <c r="BPS1098" s="255"/>
      <c r="BPT1098" s="255"/>
      <c r="BPU1098" s="255"/>
      <c r="BPV1098" s="255"/>
      <c r="BPW1098" s="255"/>
      <c r="BPX1098" s="255"/>
      <c r="BPY1098" s="255"/>
      <c r="BPZ1098" s="255"/>
      <c r="BQA1098" s="255"/>
      <c r="BQB1098" s="255"/>
      <c r="BQC1098" s="255"/>
      <c r="BQD1098" s="255"/>
      <c r="BQE1098" s="255"/>
      <c r="BQF1098" s="255"/>
      <c r="BQG1098" s="255"/>
      <c r="BQH1098" s="255"/>
      <c r="BQI1098" s="255"/>
      <c r="BQJ1098" s="255"/>
      <c r="BQK1098" s="255"/>
      <c r="BQL1098" s="255"/>
      <c r="BQM1098" s="255"/>
      <c r="BQN1098" s="255"/>
      <c r="BQO1098" s="255"/>
      <c r="BQP1098" s="255"/>
      <c r="BQQ1098" s="255"/>
      <c r="BQR1098" s="255"/>
      <c r="BQS1098" s="255"/>
      <c r="BQT1098" s="255"/>
      <c r="BQU1098" s="255"/>
      <c r="BQV1098" s="255"/>
      <c r="BQW1098" s="255"/>
      <c r="BQX1098" s="255"/>
      <c r="BQY1098" s="255"/>
      <c r="BQZ1098" s="255"/>
      <c r="BRA1098" s="255"/>
      <c r="BRB1098" s="255"/>
      <c r="BRC1098" s="255"/>
      <c r="BRD1098" s="255"/>
      <c r="BRE1098" s="255"/>
      <c r="BRF1098" s="255"/>
      <c r="BRG1098" s="255"/>
      <c r="BRH1098" s="255"/>
      <c r="BRI1098" s="255"/>
      <c r="BRJ1098" s="255"/>
      <c r="BRK1098" s="255"/>
      <c r="BRL1098" s="255"/>
      <c r="BRM1098" s="255"/>
      <c r="BRN1098" s="255"/>
      <c r="BRO1098" s="255"/>
      <c r="BRP1098" s="255"/>
      <c r="BRQ1098" s="255"/>
      <c r="BRR1098" s="255"/>
      <c r="BRS1098" s="255"/>
      <c r="BRT1098" s="255"/>
      <c r="BRU1098" s="255"/>
      <c r="BRV1098" s="255"/>
      <c r="BRW1098" s="255"/>
      <c r="BRX1098" s="255"/>
      <c r="BRY1098" s="255"/>
      <c r="BRZ1098" s="255"/>
      <c r="BSA1098" s="255"/>
      <c r="BSB1098" s="255"/>
      <c r="BSC1098" s="255"/>
      <c r="BSD1098" s="255"/>
      <c r="BSE1098" s="255"/>
      <c r="BSF1098" s="255"/>
      <c r="BSG1098" s="255"/>
      <c r="BSH1098" s="255"/>
      <c r="BSI1098" s="255"/>
      <c r="BSJ1098" s="255"/>
      <c r="BSK1098" s="255"/>
      <c r="BSL1098" s="255"/>
      <c r="BSM1098" s="255"/>
      <c r="BSN1098" s="255"/>
      <c r="BSO1098" s="255"/>
      <c r="BSP1098" s="255"/>
      <c r="BSQ1098" s="255"/>
      <c r="BSR1098" s="255"/>
      <c r="BSS1098" s="255"/>
      <c r="BST1098" s="255"/>
      <c r="BSU1098" s="255"/>
      <c r="BSV1098" s="255"/>
      <c r="BSW1098" s="255"/>
      <c r="BSX1098" s="255"/>
      <c r="BSY1098" s="255"/>
      <c r="BSZ1098" s="255"/>
      <c r="BTA1098" s="255"/>
      <c r="BTB1098" s="255"/>
      <c r="BTC1098" s="255"/>
      <c r="BTD1098" s="255"/>
      <c r="BTE1098" s="255"/>
      <c r="BTF1098" s="255"/>
      <c r="BTG1098" s="255"/>
      <c r="BTH1098" s="255"/>
      <c r="BTI1098" s="255"/>
      <c r="BTJ1098" s="255"/>
      <c r="BTK1098" s="255"/>
      <c r="BTL1098" s="255"/>
      <c r="BTM1098" s="255"/>
      <c r="BTN1098" s="255"/>
      <c r="BTO1098" s="255"/>
      <c r="BTP1098" s="255"/>
      <c r="BTQ1098" s="255"/>
      <c r="BTR1098" s="255"/>
      <c r="BTS1098" s="255"/>
      <c r="BTT1098" s="255"/>
      <c r="BTU1098" s="255"/>
      <c r="BTV1098" s="255"/>
      <c r="BTW1098" s="255"/>
      <c r="BTX1098" s="255"/>
      <c r="BTY1098" s="255"/>
      <c r="BTZ1098" s="255"/>
      <c r="BUA1098" s="255"/>
      <c r="BUB1098" s="255"/>
      <c r="BUC1098" s="255"/>
      <c r="BUD1098" s="255"/>
      <c r="BUE1098" s="255"/>
      <c r="BUF1098" s="255"/>
      <c r="BUG1098" s="255"/>
      <c r="BUH1098" s="255"/>
      <c r="BUI1098" s="255"/>
      <c r="BUJ1098" s="255"/>
      <c r="BUK1098" s="255"/>
      <c r="BUL1098" s="255"/>
      <c r="BUM1098" s="255"/>
      <c r="BUN1098" s="255"/>
      <c r="BUO1098" s="255"/>
      <c r="BUP1098" s="255"/>
      <c r="BUQ1098" s="255"/>
      <c r="BUR1098" s="255"/>
      <c r="BUS1098" s="255"/>
      <c r="BUT1098" s="255"/>
      <c r="BUU1098" s="255"/>
      <c r="BUV1098" s="255"/>
      <c r="BUW1098" s="255"/>
      <c r="BUX1098" s="255"/>
      <c r="BUY1098" s="255"/>
      <c r="BUZ1098" s="255"/>
      <c r="BVA1098" s="255"/>
      <c r="BVB1098" s="255"/>
      <c r="BVC1098" s="255"/>
      <c r="BVD1098" s="255"/>
      <c r="BVE1098" s="255"/>
      <c r="BVF1098" s="255"/>
      <c r="BVG1098" s="255"/>
      <c r="BVH1098" s="255"/>
      <c r="BVI1098" s="255"/>
      <c r="BVJ1098" s="255"/>
      <c r="BVK1098" s="255"/>
      <c r="BVL1098" s="255"/>
      <c r="BVM1098" s="255"/>
      <c r="BVN1098" s="255"/>
      <c r="BVO1098" s="255"/>
      <c r="BVP1098" s="255"/>
      <c r="BVQ1098" s="255"/>
      <c r="BVR1098" s="255"/>
      <c r="BVS1098" s="255"/>
      <c r="BVT1098" s="255"/>
      <c r="BVU1098" s="255"/>
      <c r="BVV1098" s="255"/>
      <c r="BVW1098" s="255"/>
      <c r="BVX1098" s="255"/>
      <c r="BVY1098" s="255"/>
      <c r="BVZ1098" s="255"/>
      <c r="BWA1098" s="255"/>
      <c r="BWB1098" s="255"/>
      <c r="BWC1098" s="255"/>
      <c r="BWD1098" s="255"/>
      <c r="BWE1098" s="255"/>
      <c r="BWF1098" s="255"/>
      <c r="BWG1098" s="255"/>
      <c r="BWH1098" s="255"/>
      <c r="BWI1098" s="255"/>
      <c r="BWJ1098" s="255"/>
      <c r="BWK1098" s="255"/>
      <c r="BWL1098" s="255"/>
      <c r="BWM1098" s="255"/>
      <c r="BWN1098" s="255"/>
      <c r="BWO1098" s="255"/>
      <c r="BWP1098" s="255"/>
      <c r="BWQ1098" s="255"/>
      <c r="BWR1098" s="255"/>
      <c r="BWS1098" s="255"/>
      <c r="BWT1098" s="255"/>
      <c r="BWU1098" s="255"/>
      <c r="BWV1098" s="255"/>
      <c r="BWW1098" s="255"/>
      <c r="BWX1098" s="255"/>
      <c r="BWY1098" s="255"/>
      <c r="BWZ1098" s="255"/>
      <c r="BXA1098" s="255"/>
      <c r="BXB1098" s="255"/>
      <c r="BXC1098" s="255"/>
      <c r="BXD1098" s="255"/>
      <c r="BXE1098" s="255"/>
      <c r="BXF1098" s="255"/>
      <c r="BXG1098" s="255"/>
      <c r="BXH1098" s="255"/>
      <c r="BXI1098" s="255"/>
      <c r="BXJ1098" s="255"/>
      <c r="BXK1098" s="255"/>
      <c r="BXL1098" s="255"/>
      <c r="BXM1098" s="255"/>
      <c r="BXN1098" s="255"/>
      <c r="BXO1098" s="255"/>
      <c r="BXP1098" s="255"/>
      <c r="BXQ1098" s="255"/>
      <c r="BXR1098" s="255"/>
      <c r="BXS1098" s="255"/>
      <c r="BXT1098" s="255"/>
      <c r="BXU1098" s="255"/>
      <c r="BXV1098" s="255"/>
      <c r="BXW1098" s="255"/>
      <c r="BXX1098" s="255"/>
      <c r="BXY1098" s="255"/>
      <c r="BXZ1098" s="255"/>
      <c r="BYA1098" s="255"/>
      <c r="BYB1098" s="255"/>
      <c r="BYC1098" s="255"/>
      <c r="BYD1098" s="255"/>
      <c r="BYE1098" s="255"/>
      <c r="BYF1098" s="255"/>
      <c r="BYG1098" s="255"/>
      <c r="BYH1098" s="255"/>
      <c r="BYI1098" s="255"/>
      <c r="BYJ1098" s="255"/>
      <c r="BYK1098" s="255"/>
      <c r="BYL1098" s="255"/>
      <c r="BYM1098" s="255"/>
      <c r="BYN1098" s="255"/>
      <c r="BYO1098" s="255"/>
      <c r="BYP1098" s="255"/>
      <c r="BYQ1098" s="255"/>
      <c r="BYR1098" s="255"/>
      <c r="BYS1098" s="255"/>
      <c r="BYT1098" s="255"/>
      <c r="BYU1098" s="255"/>
      <c r="BYV1098" s="255"/>
      <c r="BYW1098" s="255"/>
      <c r="BYX1098" s="255"/>
      <c r="BYY1098" s="255"/>
      <c r="BYZ1098" s="255"/>
      <c r="BZA1098" s="255"/>
      <c r="BZB1098" s="255"/>
      <c r="BZC1098" s="255"/>
      <c r="BZD1098" s="255"/>
      <c r="BZE1098" s="255"/>
      <c r="BZF1098" s="255"/>
      <c r="BZG1098" s="255"/>
      <c r="BZH1098" s="255"/>
      <c r="BZI1098" s="255"/>
      <c r="BZJ1098" s="255"/>
      <c r="BZK1098" s="255"/>
      <c r="BZL1098" s="255"/>
      <c r="BZM1098" s="255"/>
      <c r="BZN1098" s="255"/>
      <c r="BZO1098" s="255"/>
      <c r="BZP1098" s="255"/>
      <c r="BZQ1098" s="255"/>
      <c r="BZR1098" s="255"/>
      <c r="BZS1098" s="255"/>
      <c r="BZT1098" s="255"/>
      <c r="BZU1098" s="255"/>
      <c r="BZV1098" s="255"/>
      <c r="BZW1098" s="255"/>
      <c r="BZX1098" s="255"/>
      <c r="BZY1098" s="255"/>
      <c r="BZZ1098" s="255"/>
      <c r="CAA1098" s="255"/>
      <c r="CAB1098" s="255"/>
      <c r="CAC1098" s="255"/>
      <c r="CAD1098" s="255"/>
      <c r="CAE1098" s="255"/>
      <c r="CAF1098" s="255"/>
      <c r="CAG1098" s="255"/>
      <c r="CAH1098" s="255"/>
      <c r="CAI1098" s="255"/>
      <c r="CAJ1098" s="255"/>
      <c r="CAK1098" s="255"/>
      <c r="CAL1098" s="255"/>
      <c r="CAM1098" s="255"/>
      <c r="CAN1098" s="255"/>
      <c r="CAO1098" s="255"/>
      <c r="CAP1098" s="255"/>
      <c r="CAQ1098" s="255"/>
      <c r="CAR1098" s="255"/>
      <c r="CAS1098" s="255"/>
      <c r="CAT1098" s="255"/>
      <c r="CAU1098" s="255"/>
      <c r="CAV1098" s="255"/>
      <c r="CAW1098" s="255"/>
      <c r="CAX1098" s="255"/>
      <c r="CAY1098" s="255"/>
      <c r="CAZ1098" s="255"/>
      <c r="CBA1098" s="255"/>
      <c r="CBB1098" s="255"/>
      <c r="CBC1098" s="255"/>
      <c r="CBD1098" s="255"/>
      <c r="CBE1098" s="255"/>
      <c r="CBF1098" s="255"/>
      <c r="CBG1098" s="255"/>
      <c r="CBH1098" s="255"/>
      <c r="CBI1098" s="255"/>
      <c r="CBJ1098" s="255"/>
      <c r="CBK1098" s="255"/>
      <c r="CBL1098" s="255"/>
      <c r="CBM1098" s="255"/>
      <c r="CBN1098" s="255"/>
      <c r="CBO1098" s="255"/>
      <c r="CBP1098" s="255"/>
      <c r="CBQ1098" s="255"/>
      <c r="CBR1098" s="255"/>
      <c r="CBS1098" s="255"/>
      <c r="CBT1098" s="255"/>
      <c r="CBU1098" s="255"/>
      <c r="CBV1098" s="255"/>
      <c r="CBW1098" s="255"/>
      <c r="CBX1098" s="255"/>
      <c r="CBY1098" s="255"/>
      <c r="CBZ1098" s="255"/>
      <c r="CCA1098" s="255"/>
      <c r="CCB1098" s="255"/>
      <c r="CCC1098" s="255"/>
      <c r="CCD1098" s="255"/>
      <c r="CCE1098" s="255"/>
      <c r="CCF1098" s="255"/>
      <c r="CCG1098" s="255"/>
      <c r="CCH1098" s="255"/>
      <c r="CCI1098" s="255"/>
      <c r="CCJ1098" s="255"/>
      <c r="CCK1098" s="255"/>
      <c r="CCL1098" s="255"/>
      <c r="CCM1098" s="255"/>
      <c r="CCN1098" s="255"/>
      <c r="CCO1098" s="255"/>
      <c r="CCP1098" s="255"/>
      <c r="CCQ1098" s="255"/>
      <c r="CCR1098" s="255"/>
      <c r="CCS1098" s="255"/>
      <c r="CCT1098" s="255"/>
      <c r="CCU1098" s="255"/>
      <c r="CCV1098" s="255"/>
      <c r="CCW1098" s="255"/>
      <c r="CCX1098" s="255"/>
      <c r="CCY1098" s="255"/>
      <c r="CCZ1098" s="255"/>
      <c r="CDA1098" s="255"/>
      <c r="CDB1098" s="255"/>
      <c r="CDC1098" s="255"/>
      <c r="CDD1098" s="255"/>
      <c r="CDE1098" s="255"/>
      <c r="CDF1098" s="255"/>
      <c r="CDG1098" s="255"/>
      <c r="CDH1098" s="255"/>
      <c r="CDI1098" s="255"/>
      <c r="CDJ1098" s="255"/>
      <c r="CDK1098" s="255"/>
      <c r="CDL1098" s="255"/>
      <c r="CDM1098" s="255"/>
      <c r="CDN1098" s="255"/>
      <c r="CDO1098" s="255"/>
      <c r="CDP1098" s="255"/>
      <c r="CDQ1098" s="255"/>
      <c r="CDR1098" s="255"/>
      <c r="CDS1098" s="255"/>
      <c r="CDT1098" s="255"/>
      <c r="CDU1098" s="255"/>
      <c r="CDV1098" s="255"/>
      <c r="CDW1098" s="255"/>
      <c r="CDX1098" s="255"/>
      <c r="CDY1098" s="255"/>
      <c r="CDZ1098" s="255"/>
      <c r="CEA1098" s="255"/>
      <c r="CEB1098" s="255"/>
      <c r="CEC1098" s="255"/>
      <c r="CED1098" s="255"/>
      <c r="CEE1098" s="255"/>
      <c r="CEF1098" s="255"/>
      <c r="CEG1098" s="255"/>
      <c r="CEH1098" s="255"/>
      <c r="CEI1098" s="255"/>
      <c r="CEJ1098" s="255"/>
      <c r="CEK1098" s="255"/>
      <c r="CEL1098" s="255"/>
      <c r="CEM1098" s="255"/>
      <c r="CEN1098" s="255"/>
      <c r="CEO1098" s="255"/>
      <c r="CEP1098" s="255"/>
      <c r="CEQ1098" s="255"/>
      <c r="CER1098" s="255"/>
      <c r="CES1098" s="255"/>
      <c r="CET1098" s="255"/>
      <c r="CEU1098" s="255"/>
      <c r="CEV1098" s="255"/>
      <c r="CEW1098" s="255"/>
      <c r="CEX1098" s="255"/>
      <c r="CEY1098" s="255"/>
      <c r="CEZ1098" s="255"/>
      <c r="CFA1098" s="255"/>
      <c r="CFB1098" s="255"/>
      <c r="CFC1098" s="255"/>
      <c r="CFD1098" s="255"/>
      <c r="CFE1098" s="255"/>
      <c r="CFF1098" s="255"/>
      <c r="CFG1098" s="255"/>
      <c r="CFH1098" s="255"/>
      <c r="CFI1098" s="255"/>
      <c r="CFJ1098" s="255"/>
      <c r="CFK1098" s="255"/>
      <c r="CFL1098" s="255"/>
      <c r="CFM1098" s="255"/>
      <c r="CFN1098" s="255"/>
      <c r="CFO1098" s="255"/>
      <c r="CFP1098" s="255"/>
      <c r="CFQ1098" s="255"/>
      <c r="CFR1098" s="255"/>
      <c r="CFS1098" s="255"/>
      <c r="CFT1098" s="255"/>
      <c r="CFU1098" s="255"/>
      <c r="CFV1098" s="255"/>
      <c r="CFW1098" s="255"/>
      <c r="CFX1098" s="255"/>
      <c r="CFY1098" s="255"/>
      <c r="CFZ1098" s="255"/>
      <c r="CGA1098" s="255"/>
      <c r="CGB1098" s="255"/>
      <c r="CGC1098" s="255"/>
      <c r="CGD1098" s="255"/>
      <c r="CGE1098" s="255"/>
      <c r="CGF1098" s="255"/>
      <c r="CGG1098" s="255"/>
      <c r="CGH1098" s="255"/>
      <c r="CGI1098" s="255"/>
      <c r="CGJ1098" s="255"/>
      <c r="CGK1098" s="255"/>
      <c r="CGL1098" s="255"/>
      <c r="CGM1098" s="255"/>
      <c r="CGN1098" s="255"/>
      <c r="CGO1098" s="255"/>
      <c r="CGP1098" s="255"/>
      <c r="CGQ1098" s="255"/>
      <c r="CGR1098" s="255"/>
      <c r="CGS1098" s="255"/>
      <c r="CGT1098" s="255"/>
      <c r="CGU1098" s="255"/>
      <c r="CGV1098" s="255"/>
      <c r="CGW1098" s="255"/>
      <c r="CGX1098" s="255"/>
      <c r="CGY1098" s="255"/>
      <c r="CGZ1098" s="255"/>
      <c r="CHA1098" s="255"/>
      <c r="CHB1098" s="255"/>
      <c r="CHC1098" s="255"/>
      <c r="CHD1098" s="255"/>
      <c r="CHE1098" s="255"/>
      <c r="CHF1098" s="255"/>
      <c r="CHG1098" s="255"/>
      <c r="CHH1098" s="255"/>
      <c r="CHI1098" s="255"/>
      <c r="CHJ1098" s="255"/>
      <c r="CHK1098" s="255"/>
      <c r="CHL1098" s="255"/>
      <c r="CHM1098" s="255"/>
      <c r="CHN1098" s="255"/>
      <c r="CHO1098" s="255"/>
      <c r="CHP1098" s="255"/>
      <c r="CHQ1098" s="255"/>
      <c r="CHR1098" s="255"/>
      <c r="CHS1098" s="255"/>
      <c r="CHT1098" s="255"/>
      <c r="CHU1098" s="255"/>
      <c r="CHV1098" s="255"/>
      <c r="CHW1098" s="255"/>
      <c r="CHX1098" s="255"/>
      <c r="CHY1098" s="255"/>
      <c r="CHZ1098" s="255"/>
      <c r="CIA1098" s="255"/>
      <c r="CIB1098" s="255"/>
      <c r="CIC1098" s="255"/>
      <c r="CID1098" s="255"/>
      <c r="CIE1098" s="255"/>
      <c r="CIF1098" s="255"/>
      <c r="CIG1098" s="255"/>
      <c r="CIH1098" s="255"/>
      <c r="CII1098" s="255"/>
      <c r="CIJ1098" s="255"/>
      <c r="CIK1098" s="255"/>
      <c r="CIL1098" s="255"/>
      <c r="CIM1098" s="255"/>
      <c r="CIN1098" s="255"/>
      <c r="CIO1098" s="255"/>
      <c r="CIP1098" s="255"/>
      <c r="CIQ1098" s="255"/>
      <c r="CIR1098" s="255"/>
      <c r="CIS1098" s="255"/>
      <c r="CIT1098" s="255"/>
      <c r="CIU1098" s="255"/>
      <c r="CIV1098" s="255"/>
      <c r="CIW1098" s="255"/>
      <c r="CIX1098" s="255"/>
      <c r="CIY1098" s="255"/>
      <c r="CIZ1098" s="255"/>
      <c r="CJA1098" s="255"/>
      <c r="CJB1098" s="255"/>
      <c r="CJC1098" s="255"/>
      <c r="CJD1098" s="255"/>
      <c r="CJE1098" s="255"/>
      <c r="CJF1098" s="255"/>
      <c r="CJG1098" s="255"/>
      <c r="CJH1098" s="255"/>
      <c r="CJI1098" s="255"/>
      <c r="CJJ1098" s="255"/>
      <c r="CJK1098" s="255"/>
      <c r="CJL1098" s="255"/>
      <c r="CJM1098" s="255"/>
      <c r="CJN1098" s="255"/>
      <c r="CJO1098" s="255"/>
      <c r="CJP1098" s="255"/>
      <c r="CJQ1098" s="255"/>
      <c r="CJR1098" s="255"/>
      <c r="CJS1098" s="255"/>
      <c r="CJT1098" s="255"/>
      <c r="CJU1098" s="255"/>
      <c r="CJV1098" s="255"/>
      <c r="CJW1098" s="255"/>
      <c r="CJX1098" s="255"/>
      <c r="CJY1098" s="255"/>
      <c r="CJZ1098" s="255"/>
      <c r="CKA1098" s="255"/>
      <c r="CKB1098" s="255"/>
      <c r="CKC1098" s="255"/>
      <c r="CKD1098" s="255"/>
      <c r="CKE1098" s="255"/>
      <c r="CKF1098" s="255"/>
      <c r="CKG1098" s="255"/>
      <c r="CKH1098" s="255"/>
      <c r="CKI1098" s="255"/>
      <c r="CKJ1098" s="255"/>
      <c r="CKK1098" s="255"/>
      <c r="CKL1098" s="255"/>
      <c r="CKM1098" s="255"/>
      <c r="CKN1098" s="255"/>
      <c r="CKO1098" s="255"/>
      <c r="CKP1098" s="255"/>
      <c r="CKQ1098" s="255"/>
      <c r="CKR1098" s="255"/>
      <c r="CKS1098" s="255"/>
      <c r="CKT1098" s="255"/>
      <c r="CKU1098" s="255"/>
      <c r="CKV1098" s="255"/>
      <c r="CKW1098" s="255"/>
      <c r="CKX1098" s="255"/>
      <c r="CKY1098" s="255"/>
      <c r="CKZ1098" s="255"/>
      <c r="CLA1098" s="255"/>
      <c r="CLB1098" s="255"/>
      <c r="CLC1098" s="255"/>
      <c r="CLD1098" s="255"/>
      <c r="CLE1098" s="255"/>
      <c r="CLF1098" s="255"/>
      <c r="CLG1098" s="255"/>
      <c r="CLH1098" s="255"/>
      <c r="CLI1098" s="255"/>
      <c r="CLJ1098" s="255"/>
      <c r="CLK1098" s="255"/>
      <c r="CLL1098" s="255"/>
      <c r="CLM1098" s="255"/>
      <c r="CLN1098" s="255"/>
      <c r="CLO1098" s="255"/>
      <c r="CLP1098" s="255"/>
      <c r="CLQ1098" s="255"/>
      <c r="CLR1098" s="255"/>
      <c r="CLS1098" s="255"/>
      <c r="CLT1098" s="255"/>
      <c r="CLU1098" s="255"/>
      <c r="CLV1098" s="255"/>
      <c r="CLW1098" s="255"/>
      <c r="CLX1098" s="255"/>
      <c r="CLY1098" s="255"/>
      <c r="CLZ1098" s="255"/>
      <c r="CMA1098" s="255"/>
      <c r="CMB1098" s="255"/>
      <c r="CMC1098" s="255"/>
      <c r="CMD1098" s="255"/>
      <c r="CME1098" s="255"/>
      <c r="CMF1098" s="255"/>
      <c r="CMG1098" s="255"/>
      <c r="CMH1098" s="255"/>
      <c r="CMI1098" s="255"/>
      <c r="CMJ1098" s="255"/>
      <c r="CMK1098" s="255"/>
      <c r="CML1098" s="255"/>
      <c r="CMM1098" s="255"/>
      <c r="CMN1098" s="255"/>
      <c r="CMO1098" s="255"/>
      <c r="CMP1098" s="255"/>
      <c r="CMQ1098" s="255"/>
      <c r="CMR1098" s="255"/>
      <c r="CMS1098" s="255"/>
      <c r="CMT1098" s="255"/>
      <c r="CMU1098" s="255"/>
      <c r="CMV1098" s="255"/>
      <c r="CMW1098" s="255"/>
      <c r="CMX1098" s="255"/>
      <c r="CMY1098" s="255"/>
      <c r="CMZ1098" s="255"/>
      <c r="CNA1098" s="255"/>
      <c r="CNB1098" s="255"/>
      <c r="CNC1098" s="255"/>
      <c r="CND1098" s="255"/>
      <c r="CNE1098" s="255"/>
      <c r="CNF1098" s="255"/>
      <c r="CNG1098" s="255"/>
      <c r="CNH1098" s="255"/>
      <c r="CNI1098" s="255"/>
      <c r="CNJ1098" s="255"/>
      <c r="CNK1098" s="255"/>
      <c r="CNL1098" s="255"/>
      <c r="CNM1098" s="255"/>
      <c r="CNN1098" s="255"/>
      <c r="CNO1098" s="255"/>
      <c r="CNP1098" s="255"/>
      <c r="CNQ1098" s="255"/>
      <c r="CNR1098" s="255"/>
      <c r="CNS1098" s="255"/>
      <c r="CNT1098" s="255"/>
      <c r="CNU1098" s="255"/>
      <c r="CNV1098" s="255"/>
      <c r="CNW1098" s="255"/>
      <c r="CNX1098" s="255"/>
      <c r="CNY1098" s="255"/>
      <c r="CNZ1098" s="255"/>
      <c r="COA1098" s="255"/>
      <c r="COB1098" s="255"/>
      <c r="COC1098" s="255"/>
      <c r="COD1098" s="255"/>
      <c r="COE1098" s="255"/>
      <c r="COF1098" s="255"/>
      <c r="COG1098" s="255"/>
      <c r="COH1098" s="255"/>
      <c r="COI1098" s="255"/>
      <c r="COJ1098" s="255"/>
      <c r="COK1098" s="255"/>
      <c r="COL1098" s="255"/>
      <c r="COM1098" s="255"/>
      <c r="CON1098" s="255"/>
      <c r="COO1098" s="255"/>
      <c r="COP1098" s="255"/>
      <c r="COQ1098" s="255"/>
      <c r="COR1098" s="255"/>
      <c r="COS1098" s="255"/>
      <c r="COT1098" s="255"/>
      <c r="COU1098" s="255"/>
      <c r="COV1098" s="255"/>
      <c r="COW1098" s="255"/>
      <c r="COX1098" s="255"/>
      <c r="COY1098" s="255"/>
      <c r="COZ1098" s="255"/>
      <c r="CPA1098" s="255"/>
      <c r="CPB1098" s="255"/>
      <c r="CPC1098" s="255"/>
      <c r="CPD1098" s="255"/>
      <c r="CPE1098" s="255"/>
      <c r="CPF1098" s="255"/>
      <c r="CPG1098" s="255"/>
      <c r="CPH1098" s="255"/>
      <c r="CPI1098" s="255"/>
      <c r="CPJ1098" s="255"/>
      <c r="CPK1098" s="255"/>
      <c r="CPL1098" s="255"/>
      <c r="CPM1098" s="255"/>
      <c r="CPN1098" s="255"/>
      <c r="CPO1098" s="255"/>
      <c r="CPP1098" s="255"/>
      <c r="CPQ1098" s="255"/>
      <c r="CPR1098" s="255"/>
      <c r="CPS1098" s="255"/>
      <c r="CPT1098" s="255"/>
      <c r="CPU1098" s="255"/>
      <c r="CPV1098" s="255"/>
      <c r="CPW1098" s="255"/>
      <c r="CPX1098" s="255"/>
      <c r="CPY1098" s="255"/>
      <c r="CPZ1098" s="255"/>
      <c r="CQA1098" s="255"/>
      <c r="CQB1098" s="255"/>
      <c r="CQC1098" s="255"/>
      <c r="CQD1098" s="255"/>
      <c r="CQE1098" s="255"/>
      <c r="CQF1098" s="255"/>
      <c r="CQG1098" s="255"/>
      <c r="CQH1098" s="255"/>
      <c r="CQI1098" s="255"/>
      <c r="CQJ1098" s="255"/>
      <c r="CQK1098" s="255"/>
      <c r="CQL1098" s="255"/>
      <c r="CQM1098" s="255"/>
      <c r="CQN1098" s="255"/>
      <c r="CQO1098" s="255"/>
      <c r="CQP1098" s="255"/>
      <c r="CQQ1098" s="255"/>
      <c r="CQR1098" s="255"/>
      <c r="CQS1098" s="255"/>
      <c r="CQT1098" s="255"/>
      <c r="CQU1098" s="255"/>
      <c r="CQV1098" s="255"/>
      <c r="CQW1098" s="255"/>
      <c r="CQX1098" s="255"/>
      <c r="CQY1098" s="255"/>
      <c r="CQZ1098" s="255"/>
      <c r="CRA1098" s="255"/>
      <c r="CRB1098" s="255"/>
      <c r="CRC1098" s="255"/>
      <c r="CRD1098" s="255"/>
      <c r="CRE1098" s="255"/>
      <c r="CRF1098" s="255"/>
      <c r="CRG1098" s="255"/>
      <c r="CRH1098" s="255"/>
      <c r="CRI1098" s="255"/>
      <c r="CRJ1098" s="255"/>
      <c r="CRK1098" s="255"/>
      <c r="CRL1098" s="255"/>
      <c r="CRM1098" s="255"/>
      <c r="CRN1098" s="255"/>
      <c r="CRO1098" s="255"/>
      <c r="CRP1098" s="255"/>
      <c r="CRQ1098" s="255"/>
      <c r="CRR1098" s="255"/>
      <c r="CRS1098" s="255"/>
      <c r="CRT1098" s="255"/>
      <c r="CRU1098" s="255"/>
      <c r="CRV1098" s="255"/>
      <c r="CRW1098" s="255"/>
      <c r="CRX1098" s="255"/>
      <c r="CRY1098" s="255"/>
      <c r="CRZ1098" s="255"/>
      <c r="CSA1098" s="255"/>
      <c r="CSB1098" s="255"/>
      <c r="CSC1098" s="255"/>
      <c r="CSD1098" s="255"/>
      <c r="CSE1098" s="255"/>
      <c r="CSF1098" s="255"/>
      <c r="CSG1098" s="255"/>
      <c r="CSH1098" s="255"/>
      <c r="CSI1098" s="255"/>
      <c r="CSJ1098" s="255"/>
      <c r="CSK1098" s="255"/>
      <c r="CSL1098" s="255"/>
      <c r="CSM1098" s="255"/>
      <c r="CSN1098" s="255"/>
      <c r="CSO1098" s="255"/>
      <c r="CSP1098" s="255"/>
      <c r="CSQ1098" s="255"/>
      <c r="CSR1098" s="255"/>
      <c r="CSS1098" s="255"/>
      <c r="CST1098" s="255"/>
      <c r="CSU1098" s="255"/>
      <c r="CSV1098" s="255"/>
      <c r="CSW1098" s="255"/>
      <c r="CSX1098" s="255"/>
      <c r="CSY1098" s="255"/>
      <c r="CSZ1098" s="255"/>
      <c r="CTA1098" s="255"/>
      <c r="CTB1098" s="255"/>
      <c r="CTC1098" s="255"/>
      <c r="CTD1098" s="255"/>
      <c r="CTE1098" s="255"/>
      <c r="CTF1098" s="255"/>
      <c r="CTG1098" s="255"/>
      <c r="CTH1098" s="255"/>
      <c r="CTI1098" s="255"/>
      <c r="CTJ1098" s="255"/>
      <c r="CTK1098" s="255"/>
      <c r="CTL1098" s="255"/>
      <c r="CTM1098" s="255"/>
      <c r="CTN1098" s="255"/>
      <c r="CTO1098" s="255"/>
      <c r="CTP1098" s="255"/>
      <c r="CTQ1098" s="255"/>
      <c r="CTR1098" s="255"/>
      <c r="CTS1098" s="255"/>
      <c r="CTT1098" s="255"/>
      <c r="CTU1098" s="255"/>
      <c r="CTV1098" s="255"/>
      <c r="CTW1098" s="255"/>
      <c r="CTX1098" s="255"/>
      <c r="CTY1098" s="255"/>
      <c r="CTZ1098" s="255"/>
      <c r="CUA1098" s="255"/>
      <c r="CUB1098" s="255"/>
      <c r="CUC1098" s="255"/>
      <c r="CUD1098" s="255"/>
      <c r="CUE1098" s="255"/>
      <c r="CUF1098" s="255"/>
      <c r="CUG1098" s="255"/>
      <c r="CUH1098" s="255"/>
      <c r="CUI1098" s="255"/>
      <c r="CUJ1098" s="255"/>
      <c r="CUK1098" s="255"/>
      <c r="CUL1098" s="255"/>
      <c r="CUM1098" s="255"/>
      <c r="CUN1098" s="255"/>
      <c r="CUO1098" s="255"/>
      <c r="CUP1098" s="255"/>
      <c r="CUQ1098" s="255"/>
      <c r="CUR1098" s="255"/>
      <c r="CUS1098" s="255"/>
      <c r="CUT1098" s="255"/>
      <c r="CUU1098" s="255"/>
      <c r="CUV1098" s="255"/>
      <c r="CUW1098" s="255"/>
      <c r="CUX1098" s="255"/>
      <c r="CUY1098" s="255"/>
      <c r="CUZ1098" s="255"/>
      <c r="CVA1098" s="255"/>
      <c r="CVB1098" s="255"/>
      <c r="CVC1098" s="255"/>
      <c r="CVD1098" s="255"/>
      <c r="CVE1098" s="255"/>
      <c r="CVF1098" s="255"/>
      <c r="CVG1098" s="255"/>
      <c r="CVH1098" s="255"/>
      <c r="CVI1098" s="255"/>
      <c r="CVJ1098" s="255"/>
      <c r="CVK1098" s="255"/>
      <c r="CVL1098" s="255"/>
      <c r="CVM1098" s="255"/>
      <c r="CVN1098" s="255"/>
      <c r="CVO1098" s="255"/>
      <c r="CVP1098" s="255"/>
      <c r="CVQ1098" s="255"/>
      <c r="CVR1098" s="255"/>
      <c r="CVS1098" s="255"/>
      <c r="CVT1098" s="255"/>
      <c r="CVU1098" s="255"/>
      <c r="CVV1098" s="255"/>
      <c r="CVW1098" s="255"/>
      <c r="CVX1098" s="255"/>
      <c r="CVY1098" s="255"/>
      <c r="CVZ1098" s="255"/>
      <c r="CWA1098" s="255"/>
      <c r="CWB1098" s="255"/>
      <c r="CWC1098" s="255"/>
      <c r="CWD1098" s="255"/>
      <c r="CWE1098" s="255"/>
      <c r="CWF1098" s="255"/>
      <c r="CWG1098" s="255"/>
      <c r="CWH1098" s="255"/>
      <c r="CWI1098" s="255"/>
      <c r="CWJ1098" s="255"/>
      <c r="CWK1098" s="255"/>
      <c r="CWL1098" s="255"/>
      <c r="CWM1098" s="255"/>
      <c r="CWN1098" s="255"/>
      <c r="CWO1098" s="255"/>
      <c r="CWP1098" s="255"/>
      <c r="CWQ1098" s="255"/>
      <c r="CWR1098" s="255"/>
      <c r="CWS1098" s="255"/>
      <c r="CWT1098" s="255"/>
      <c r="CWU1098" s="255"/>
      <c r="CWV1098" s="255"/>
      <c r="CWW1098" s="255"/>
      <c r="CWX1098" s="255"/>
      <c r="CWY1098" s="255"/>
      <c r="CWZ1098" s="255"/>
      <c r="CXA1098" s="255"/>
      <c r="CXB1098" s="255"/>
      <c r="CXC1098" s="255"/>
      <c r="CXD1098" s="255"/>
      <c r="CXE1098" s="255"/>
      <c r="CXF1098" s="255"/>
      <c r="CXG1098" s="255"/>
      <c r="CXH1098" s="255"/>
      <c r="CXI1098" s="255"/>
      <c r="CXJ1098" s="255"/>
      <c r="CXK1098" s="255"/>
      <c r="CXL1098" s="255"/>
      <c r="CXM1098" s="255"/>
      <c r="CXN1098" s="255"/>
      <c r="CXO1098" s="255"/>
      <c r="CXP1098" s="255"/>
      <c r="CXQ1098" s="255"/>
      <c r="CXR1098" s="255"/>
      <c r="CXS1098" s="255"/>
      <c r="CXT1098" s="255"/>
      <c r="CXU1098" s="255"/>
      <c r="CXV1098" s="255"/>
      <c r="CXW1098" s="255"/>
      <c r="CXX1098" s="255"/>
      <c r="CXY1098" s="255"/>
      <c r="CXZ1098" s="255"/>
      <c r="CYA1098" s="255"/>
      <c r="CYB1098" s="255"/>
      <c r="CYC1098" s="255"/>
      <c r="CYD1098" s="255"/>
      <c r="CYE1098" s="255"/>
      <c r="CYF1098" s="255"/>
      <c r="CYG1098" s="255"/>
      <c r="CYH1098" s="255"/>
      <c r="CYI1098" s="255"/>
      <c r="CYJ1098" s="255"/>
      <c r="CYK1098" s="255"/>
      <c r="CYL1098" s="255"/>
      <c r="CYM1098" s="255"/>
      <c r="CYN1098" s="255"/>
      <c r="CYO1098" s="255"/>
      <c r="CYP1098" s="255"/>
      <c r="CYQ1098" s="255"/>
      <c r="CYR1098" s="255"/>
      <c r="CYS1098" s="255"/>
      <c r="CYT1098" s="255"/>
      <c r="CYU1098" s="255"/>
      <c r="CYV1098" s="255"/>
      <c r="CYW1098" s="255"/>
      <c r="CYX1098" s="255"/>
      <c r="CYY1098" s="255"/>
      <c r="CYZ1098" s="255"/>
      <c r="CZA1098" s="255"/>
      <c r="CZB1098" s="255"/>
      <c r="CZC1098" s="255"/>
      <c r="CZD1098" s="255"/>
      <c r="CZE1098" s="255"/>
      <c r="CZF1098" s="255"/>
      <c r="CZG1098" s="255"/>
      <c r="CZH1098" s="255"/>
      <c r="CZI1098" s="255"/>
      <c r="CZJ1098" s="255"/>
      <c r="CZK1098" s="255"/>
      <c r="CZL1098" s="255"/>
      <c r="CZM1098" s="255"/>
      <c r="CZN1098" s="255"/>
      <c r="CZO1098" s="255"/>
      <c r="CZP1098" s="255"/>
      <c r="CZQ1098" s="255"/>
      <c r="CZR1098" s="255"/>
      <c r="CZS1098" s="255"/>
      <c r="CZT1098" s="255"/>
      <c r="CZU1098" s="255"/>
      <c r="CZV1098" s="255"/>
      <c r="CZW1098" s="255"/>
      <c r="CZX1098" s="255"/>
      <c r="CZY1098" s="255"/>
      <c r="CZZ1098" s="255"/>
      <c r="DAA1098" s="255"/>
      <c r="DAB1098" s="255"/>
      <c r="DAC1098" s="255"/>
      <c r="DAD1098" s="255"/>
      <c r="DAE1098" s="255"/>
      <c r="DAF1098" s="255"/>
      <c r="DAG1098" s="255"/>
      <c r="DAH1098" s="255"/>
      <c r="DAI1098" s="255"/>
      <c r="DAJ1098" s="255"/>
      <c r="DAK1098" s="255"/>
      <c r="DAL1098" s="255"/>
      <c r="DAM1098" s="255"/>
      <c r="DAN1098" s="255"/>
      <c r="DAO1098" s="255"/>
      <c r="DAP1098" s="255"/>
      <c r="DAQ1098" s="255"/>
      <c r="DAR1098" s="255"/>
      <c r="DAS1098" s="255"/>
      <c r="DAT1098" s="255"/>
      <c r="DAU1098" s="255"/>
      <c r="DAV1098" s="255"/>
      <c r="DAW1098" s="255"/>
      <c r="DAX1098" s="255"/>
      <c r="DAY1098" s="255"/>
      <c r="DAZ1098" s="255"/>
      <c r="DBA1098" s="255"/>
      <c r="DBB1098" s="255"/>
      <c r="DBC1098" s="255"/>
      <c r="DBD1098" s="255"/>
      <c r="DBE1098" s="255"/>
      <c r="DBF1098" s="255"/>
      <c r="DBG1098" s="255"/>
      <c r="DBH1098" s="255"/>
      <c r="DBI1098" s="255"/>
      <c r="DBJ1098" s="255"/>
      <c r="DBK1098" s="255"/>
      <c r="DBL1098" s="255"/>
      <c r="DBM1098" s="255"/>
      <c r="DBN1098" s="255"/>
      <c r="DBO1098" s="255"/>
      <c r="DBP1098" s="255"/>
      <c r="DBQ1098" s="255"/>
      <c r="DBR1098" s="255"/>
      <c r="DBS1098" s="255"/>
      <c r="DBT1098" s="255"/>
      <c r="DBU1098" s="255"/>
      <c r="DBV1098" s="255"/>
      <c r="DBW1098" s="255"/>
      <c r="DBX1098" s="255"/>
      <c r="DBY1098" s="255"/>
      <c r="DBZ1098" s="255"/>
      <c r="DCA1098" s="255"/>
      <c r="DCB1098" s="255"/>
      <c r="DCC1098" s="255"/>
      <c r="DCD1098" s="255"/>
      <c r="DCE1098" s="255"/>
      <c r="DCF1098" s="255"/>
      <c r="DCG1098" s="255"/>
      <c r="DCH1098" s="255"/>
      <c r="DCI1098" s="255"/>
      <c r="DCJ1098" s="255"/>
      <c r="DCK1098" s="255"/>
      <c r="DCL1098" s="255"/>
      <c r="DCM1098" s="255"/>
      <c r="DCN1098" s="255"/>
      <c r="DCO1098" s="255"/>
      <c r="DCP1098" s="255"/>
      <c r="DCQ1098" s="255"/>
      <c r="DCR1098" s="255"/>
      <c r="DCS1098" s="255"/>
      <c r="DCT1098" s="255"/>
      <c r="DCU1098" s="255"/>
      <c r="DCV1098" s="255"/>
      <c r="DCW1098" s="255"/>
      <c r="DCX1098" s="255"/>
      <c r="DCY1098" s="255"/>
      <c r="DCZ1098" s="255"/>
      <c r="DDA1098" s="255"/>
      <c r="DDB1098" s="255"/>
      <c r="DDC1098" s="255"/>
      <c r="DDD1098" s="255"/>
      <c r="DDE1098" s="255"/>
      <c r="DDF1098" s="255"/>
      <c r="DDG1098" s="255"/>
      <c r="DDH1098" s="255"/>
      <c r="DDI1098" s="255"/>
      <c r="DDJ1098" s="255"/>
      <c r="DDK1098" s="255"/>
      <c r="DDL1098" s="255"/>
      <c r="DDM1098" s="255"/>
      <c r="DDN1098" s="255"/>
      <c r="DDO1098" s="255"/>
      <c r="DDP1098" s="255"/>
      <c r="DDQ1098" s="255"/>
      <c r="DDR1098" s="255"/>
      <c r="DDS1098" s="255"/>
      <c r="DDT1098" s="255"/>
      <c r="DDU1098" s="255"/>
      <c r="DDV1098" s="255"/>
      <c r="DDW1098" s="255"/>
      <c r="DDX1098" s="255"/>
      <c r="DDY1098" s="255"/>
      <c r="DDZ1098" s="255"/>
      <c r="DEA1098" s="255"/>
      <c r="DEB1098" s="255"/>
      <c r="DEC1098" s="255"/>
      <c r="DED1098" s="255"/>
      <c r="DEE1098" s="255"/>
      <c r="DEF1098" s="255"/>
      <c r="DEG1098" s="255"/>
      <c r="DEH1098" s="255"/>
      <c r="DEI1098" s="255"/>
      <c r="DEJ1098" s="255"/>
      <c r="DEK1098" s="255"/>
      <c r="DEL1098" s="255"/>
      <c r="DEM1098" s="255"/>
      <c r="DEN1098" s="255"/>
      <c r="DEO1098" s="255"/>
      <c r="DEP1098" s="255"/>
      <c r="DEQ1098" s="255"/>
      <c r="DER1098" s="255"/>
      <c r="DES1098" s="255"/>
      <c r="DET1098" s="255"/>
      <c r="DEU1098" s="255"/>
      <c r="DEV1098" s="255"/>
      <c r="DEW1098" s="255"/>
      <c r="DEX1098" s="255"/>
      <c r="DEY1098" s="255"/>
      <c r="DEZ1098" s="255"/>
      <c r="DFA1098" s="255"/>
      <c r="DFB1098" s="255"/>
      <c r="DFC1098" s="255"/>
      <c r="DFD1098" s="255"/>
      <c r="DFE1098" s="255"/>
      <c r="DFF1098" s="255"/>
      <c r="DFG1098" s="255"/>
      <c r="DFH1098" s="255"/>
      <c r="DFI1098" s="255"/>
      <c r="DFJ1098" s="255"/>
      <c r="DFK1098" s="255"/>
      <c r="DFL1098" s="255"/>
      <c r="DFM1098" s="255"/>
      <c r="DFN1098" s="255"/>
      <c r="DFO1098" s="255"/>
      <c r="DFP1098" s="255"/>
      <c r="DFQ1098" s="255"/>
      <c r="DFR1098" s="255"/>
      <c r="DFS1098" s="255"/>
      <c r="DFT1098" s="255"/>
      <c r="DFU1098" s="255"/>
      <c r="DFV1098" s="255"/>
      <c r="DFW1098" s="255"/>
      <c r="DFX1098" s="255"/>
      <c r="DFY1098" s="255"/>
      <c r="DFZ1098" s="255"/>
      <c r="DGA1098" s="255"/>
      <c r="DGB1098" s="255"/>
      <c r="DGC1098" s="255"/>
      <c r="DGD1098" s="255"/>
      <c r="DGE1098" s="255"/>
      <c r="DGF1098" s="255"/>
      <c r="DGG1098" s="255"/>
      <c r="DGH1098" s="255"/>
      <c r="DGI1098" s="255"/>
      <c r="DGJ1098" s="255"/>
      <c r="DGK1098" s="255"/>
      <c r="DGL1098" s="255"/>
      <c r="DGM1098" s="255"/>
      <c r="DGN1098" s="255"/>
      <c r="DGO1098" s="255"/>
      <c r="DGP1098" s="255"/>
      <c r="DGQ1098" s="255"/>
      <c r="DGR1098" s="255"/>
      <c r="DGS1098" s="255"/>
      <c r="DGT1098" s="255"/>
      <c r="DGU1098" s="255"/>
      <c r="DGV1098" s="255"/>
      <c r="DGW1098" s="255"/>
      <c r="DGX1098" s="255"/>
      <c r="DGY1098" s="255"/>
      <c r="DGZ1098" s="255"/>
      <c r="DHA1098" s="255"/>
      <c r="DHB1098" s="255"/>
      <c r="DHC1098" s="255"/>
      <c r="DHD1098" s="255"/>
      <c r="DHE1098" s="255"/>
      <c r="DHF1098" s="255"/>
      <c r="DHG1098" s="255"/>
      <c r="DHH1098" s="255"/>
      <c r="DHI1098" s="255"/>
      <c r="DHJ1098" s="255"/>
      <c r="DHK1098" s="255"/>
      <c r="DHL1098" s="255"/>
      <c r="DHM1098" s="255"/>
      <c r="DHN1098" s="255"/>
      <c r="DHO1098" s="255"/>
      <c r="DHP1098" s="255"/>
      <c r="DHQ1098" s="255"/>
      <c r="DHR1098" s="255"/>
      <c r="DHS1098" s="255"/>
      <c r="DHT1098" s="255"/>
      <c r="DHU1098" s="255"/>
      <c r="DHV1098" s="255"/>
      <c r="DHW1098" s="255"/>
      <c r="DHX1098" s="255"/>
      <c r="DHY1098" s="255"/>
      <c r="DHZ1098" s="255"/>
      <c r="DIA1098" s="255"/>
      <c r="DIB1098" s="255"/>
      <c r="DIC1098" s="255"/>
      <c r="DID1098" s="255"/>
      <c r="DIE1098" s="255"/>
      <c r="DIF1098" s="255"/>
      <c r="DIG1098" s="255"/>
      <c r="DIH1098" s="255"/>
      <c r="DII1098" s="255"/>
      <c r="DIJ1098" s="255"/>
      <c r="DIK1098" s="255"/>
      <c r="DIL1098" s="255"/>
      <c r="DIM1098" s="255"/>
      <c r="DIN1098" s="255"/>
      <c r="DIO1098" s="255"/>
      <c r="DIP1098" s="255"/>
      <c r="DIQ1098" s="255"/>
      <c r="DIR1098" s="255"/>
      <c r="DIS1098" s="255"/>
      <c r="DIT1098" s="255"/>
      <c r="DIU1098" s="255"/>
      <c r="DIV1098" s="255"/>
      <c r="DIW1098" s="255"/>
      <c r="DIX1098" s="255"/>
      <c r="DIY1098" s="255"/>
      <c r="DIZ1098" s="255"/>
      <c r="DJA1098" s="255"/>
      <c r="DJB1098" s="255"/>
      <c r="DJC1098" s="255"/>
      <c r="DJD1098" s="255"/>
      <c r="DJE1098" s="255"/>
      <c r="DJF1098" s="255"/>
      <c r="DJG1098" s="255"/>
      <c r="DJH1098" s="255"/>
      <c r="DJI1098" s="255"/>
      <c r="DJJ1098" s="255"/>
      <c r="DJK1098" s="255"/>
      <c r="DJL1098" s="255"/>
      <c r="DJM1098" s="255"/>
      <c r="DJN1098" s="255"/>
      <c r="DJO1098" s="255"/>
      <c r="DJP1098" s="255"/>
      <c r="DJQ1098" s="255"/>
      <c r="DJR1098" s="255"/>
      <c r="DJS1098" s="255"/>
      <c r="DJT1098" s="255"/>
      <c r="DJU1098" s="255"/>
      <c r="DJV1098" s="255"/>
      <c r="DJW1098" s="255"/>
      <c r="DJX1098" s="255"/>
      <c r="DJY1098" s="255"/>
      <c r="DJZ1098" s="255"/>
      <c r="DKA1098" s="255"/>
      <c r="DKB1098" s="255"/>
      <c r="DKC1098" s="255"/>
      <c r="DKD1098" s="255"/>
      <c r="DKE1098" s="255"/>
      <c r="DKF1098" s="255"/>
      <c r="DKG1098" s="255"/>
      <c r="DKH1098" s="255"/>
      <c r="DKI1098" s="255"/>
      <c r="DKJ1098" s="255"/>
      <c r="DKK1098" s="255"/>
      <c r="DKL1098" s="255"/>
      <c r="DKM1098" s="255"/>
      <c r="DKN1098" s="255"/>
      <c r="DKO1098" s="255"/>
      <c r="DKP1098" s="255"/>
      <c r="DKQ1098" s="255"/>
      <c r="DKR1098" s="255"/>
      <c r="DKS1098" s="255"/>
      <c r="DKT1098" s="255"/>
      <c r="DKU1098" s="255"/>
      <c r="DKV1098" s="255"/>
      <c r="DKW1098" s="255"/>
      <c r="DKX1098" s="255"/>
      <c r="DKY1098" s="255"/>
      <c r="DKZ1098" s="255"/>
      <c r="DLA1098" s="255"/>
      <c r="DLB1098" s="255"/>
      <c r="DLC1098" s="255"/>
      <c r="DLD1098" s="255"/>
      <c r="DLE1098" s="255"/>
      <c r="DLF1098" s="255"/>
      <c r="DLG1098" s="255"/>
      <c r="DLH1098" s="255"/>
      <c r="DLI1098" s="255"/>
      <c r="DLJ1098" s="255"/>
      <c r="DLK1098" s="255"/>
      <c r="DLL1098" s="255"/>
      <c r="DLM1098" s="255"/>
      <c r="DLN1098" s="255"/>
      <c r="DLO1098" s="255"/>
      <c r="DLP1098" s="255"/>
      <c r="DLQ1098" s="255"/>
      <c r="DLR1098" s="255"/>
      <c r="DLS1098" s="255"/>
      <c r="DLT1098" s="255"/>
      <c r="DLU1098" s="255"/>
      <c r="DLV1098" s="255"/>
      <c r="DLW1098" s="255"/>
      <c r="DLX1098" s="255"/>
      <c r="DLY1098" s="255"/>
      <c r="DLZ1098" s="255"/>
      <c r="DMA1098" s="255"/>
      <c r="DMB1098" s="255"/>
      <c r="DMC1098" s="255"/>
      <c r="DMD1098" s="255"/>
      <c r="DME1098" s="255"/>
      <c r="DMF1098" s="255"/>
      <c r="DMG1098" s="255"/>
      <c r="DMH1098" s="255"/>
      <c r="DMI1098" s="255"/>
      <c r="DMJ1098" s="255"/>
      <c r="DMK1098" s="255"/>
      <c r="DML1098" s="255"/>
      <c r="DMM1098" s="255"/>
      <c r="DMN1098" s="255"/>
      <c r="DMO1098" s="255"/>
      <c r="DMP1098" s="255"/>
      <c r="DMQ1098" s="255"/>
      <c r="DMR1098" s="255"/>
      <c r="DMS1098" s="255"/>
      <c r="DMT1098" s="255"/>
      <c r="DMU1098" s="255"/>
      <c r="DMV1098" s="255"/>
      <c r="DMW1098" s="255"/>
      <c r="DMX1098" s="255"/>
      <c r="DMY1098" s="255"/>
      <c r="DMZ1098" s="255"/>
      <c r="DNA1098" s="255"/>
      <c r="DNB1098" s="255"/>
      <c r="DNC1098" s="255"/>
      <c r="DND1098" s="255"/>
      <c r="DNE1098" s="255"/>
      <c r="DNF1098" s="255"/>
      <c r="DNG1098" s="255"/>
      <c r="DNH1098" s="255"/>
      <c r="DNI1098" s="255"/>
      <c r="DNJ1098" s="255"/>
      <c r="DNK1098" s="255"/>
      <c r="DNL1098" s="255"/>
      <c r="DNM1098" s="255"/>
      <c r="DNN1098" s="255"/>
      <c r="DNO1098" s="255"/>
      <c r="DNP1098" s="255"/>
      <c r="DNQ1098" s="255"/>
      <c r="DNR1098" s="255"/>
      <c r="DNS1098" s="255"/>
      <c r="DNT1098" s="255"/>
      <c r="DNU1098" s="255"/>
      <c r="DNV1098" s="255"/>
      <c r="DNW1098" s="255"/>
      <c r="DNX1098" s="255"/>
      <c r="DNY1098" s="255"/>
      <c r="DNZ1098" s="255"/>
      <c r="DOA1098" s="255"/>
      <c r="DOB1098" s="255"/>
      <c r="DOC1098" s="255"/>
      <c r="DOD1098" s="255"/>
      <c r="DOE1098" s="255"/>
      <c r="DOF1098" s="255"/>
      <c r="DOG1098" s="255"/>
      <c r="DOH1098" s="255"/>
      <c r="DOI1098" s="255"/>
      <c r="DOJ1098" s="255"/>
      <c r="DOK1098" s="255"/>
      <c r="DOL1098" s="255"/>
      <c r="DOM1098" s="255"/>
      <c r="DON1098" s="255"/>
      <c r="DOO1098" s="255"/>
      <c r="DOP1098" s="255"/>
      <c r="DOQ1098" s="255"/>
      <c r="DOR1098" s="255"/>
      <c r="DOS1098" s="255"/>
      <c r="DOT1098" s="255"/>
      <c r="DOU1098" s="255"/>
      <c r="DOV1098" s="255"/>
      <c r="DOW1098" s="255"/>
      <c r="DOX1098" s="255"/>
      <c r="DOY1098" s="255"/>
      <c r="DOZ1098" s="255"/>
      <c r="DPA1098" s="255"/>
      <c r="DPB1098" s="255"/>
      <c r="DPC1098" s="255"/>
      <c r="DPD1098" s="255"/>
      <c r="DPE1098" s="255"/>
      <c r="DPF1098" s="255"/>
      <c r="DPG1098" s="255"/>
      <c r="DPH1098" s="255"/>
      <c r="DPI1098" s="255"/>
      <c r="DPJ1098" s="255"/>
      <c r="DPK1098" s="255"/>
      <c r="DPL1098" s="255"/>
      <c r="DPM1098" s="255"/>
      <c r="DPN1098" s="255"/>
      <c r="DPO1098" s="255"/>
      <c r="DPP1098" s="255"/>
      <c r="DPQ1098" s="255"/>
      <c r="DPR1098" s="255"/>
      <c r="DPS1098" s="255"/>
      <c r="DPT1098" s="255"/>
      <c r="DPU1098" s="255"/>
      <c r="DPV1098" s="255"/>
      <c r="DPW1098" s="255"/>
      <c r="DPX1098" s="255"/>
      <c r="DPY1098" s="255"/>
      <c r="DPZ1098" s="255"/>
      <c r="DQA1098" s="255"/>
      <c r="DQB1098" s="255"/>
      <c r="DQC1098" s="255"/>
      <c r="DQD1098" s="255"/>
      <c r="DQE1098" s="255"/>
      <c r="DQF1098" s="255"/>
      <c r="DQG1098" s="255"/>
      <c r="DQH1098" s="255"/>
      <c r="DQI1098" s="255"/>
      <c r="DQJ1098" s="255"/>
      <c r="DQK1098" s="255"/>
      <c r="DQL1098" s="255"/>
      <c r="DQM1098" s="255"/>
      <c r="DQN1098" s="255"/>
      <c r="DQO1098" s="255"/>
      <c r="DQP1098" s="255"/>
      <c r="DQQ1098" s="255"/>
      <c r="DQR1098" s="255"/>
      <c r="DQS1098" s="255"/>
      <c r="DQT1098" s="255"/>
      <c r="DQU1098" s="255"/>
      <c r="DQV1098" s="255"/>
      <c r="DQW1098" s="255"/>
      <c r="DQX1098" s="255"/>
      <c r="DQY1098" s="255"/>
      <c r="DQZ1098" s="255"/>
      <c r="DRA1098" s="255"/>
      <c r="DRB1098" s="255"/>
      <c r="DRC1098" s="255"/>
      <c r="DRD1098" s="255"/>
      <c r="DRE1098" s="255"/>
      <c r="DRF1098" s="255"/>
      <c r="DRG1098" s="255"/>
      <c r="DRH1098" s="255"/>
      <c r="DRI1098" s="255"/>
      <c r="DRJ1098" s="255"/>
      <c r="DRK1098" s="255"/>
      <c r="DRL1098" s="255"/>
      <c r="DRM1098" s="255"/>
      <c r="DRN1098" s="255"/>
      <c r="DRO1098" s="255"/>
      <c r="DRP1098" s="255"/>
      <c r="DRQ1098" s="255"/>
      <c r="DRR1098" s="255"/>
      <c r="DRS1098" s="255"/>
      <c r="DRT1098" s="255"/>
      <c r="DRU1098" s="255"/>
      <c r="DRV1098" s="255"/>
      <c r="DRW1098" s="255"/>
      <c r="DRX1098" s="255"/>
      <c r="DRY1098" s="255"/>
      <c r="DRZ1098" s="255"/>
      <c r="DSA1098" s="255"/>
      <c r="DSB1098" s="255"/>
      <c r="DSC1098" s="255"/>
      <c r="DSD1098" s="255"/>
      <c r="DSE1098" s="255"/>
      <c r="DSF1098" s="255"/>
      <c r="DSG1098" s="255"/>
      <c r="DSH1098" s="255"/>
      <c r="DSI1098" s="255"/>
      <c r="DSJ1098" s="255"/>
      <c r="DSK1098" s="255"/>
      <c r="DSL1098" s="255"/>
      <c r="DSM1098" s="255"/>
      <c r="DSN1098" s="255"/>
      <c r="DSO1098" s="255"/>
      <c r="DSP1098" s="255"/>
      <c r="DSQ1098" s="255"/>
      <c r="DSR1098" s="255"/>
      <c r="DSS1098" s="255"/>
      <c r="DST1098" s="255"/>
      <c r="DSU1098" s="255"/>
      <c r="DSV1098" s="255"/>
      <c r="DSW1098" s="255"/>
      <c r="DSX1098" s="255"/>
      <c r="DSY1098" s="255"/>
      <c r="DSZ1098" s="255"/>
      <c r="DTA1098" s="255"/>
      <c r="DTB1098" s="255"/>
      <c r="DTC1098" s="255"/>
      <c r="DTD1098" s="255"/>
      <c r="DTE1098" s="255"/>
      <c r="DTF1098" s="255"/>
      <c r="DTG1098" s="255"/>
      <c r="DTH1098" s="255"/>
      <c r="DTI1098" s="255"/>
      <c r="DTJ1098" s="255"/>
      <c r="DTK1098" s="255"/>
      <c r="DTL1098" s="255"/>
      <c r="DTM1098" s="255"/>
      <c r="DTN1098" s="255"/>
      <c r="DTO1098" s="255"/>
      <c r="DTP1098" s="255"/>
      <c r="DTQ1098" s="255"/>
      <c r="DTR1098" s="255"/>
      <c r="DTS1098" s="255"/>
      <c r="DTT1098" s="255"/>
      <c r="DTU1098" s="255"/>
      <c r="DTV1098" s="255"/>
      <c r="DTW1098" s="255"/>
      <c r="DTX1098" s="255"/>
      <c r="DTY1098" s="255"/>
      <c r="DTZ1098" s="255"/>
      <c r="DUA1098" s="255"/>
      <c r="DUB1098" s="255"/>
      <c r="DUC1098" s="255"/>
      <c r="DUD1098" s="255"/>
      <c r="DUE1098" s="255"/>
      <c r="DUF1098" s="255"/>
      <c r="DUG1098" s="255"/>
      <c r="DUH1098" s="255"/>
      <c r="DUI1098" s="255"/>
      <c r="DUJ1098" s="255"/>
      <c r="DUK1098" s="255"/>
      <c r="DUL1098" s="255"/>
      <c r="DUM1098" s="255"/>
      <c r="DUN1098" s="255"/>
      <c r="DUO1098" s="255"/>
      <c r="DUP1098" s="255"/>
      <c r="DUQ1098" s="255"/>
      <c r="DUR1098" s="255"/>
      <c r="DUS1098" s="255"/>
      <c r="DUT1098" s="255"/>
      <c r="DUU1098" s="255"/>
      <c r="DUV1098" s="255"/>
      <c r="DUW1098" s="255"/>
      <c r="DUX1098" s="255"/>
      <c r="DUY1098" s="255"/>
      <c r="DUZ1098" s="255"/>
      <c r="DVA1098" s="255"/>
      <c r="DVB1098" s="255"/>
      <c r="DVC1098" s="255"/>
      <c r="DVD1098" s="255"/>
      <c r="DVE1098" s="255"/>
      <c r="DVF1098" s="255"/>
      <c r="DVG1098" s="255"/>
      <c r="DVH1098" s="255"/>
      <c r="DVI1098" s="255"/>
      <c r="DVJ1098" s="255"/>
      <c r="DVK1098" s="255"/>
      <c r="DVL1098" s="255"/>
      <c r="DVM1098" s="255"/>
      <c r="DVN1098" s="255"/>
      <c r="DVO1098" s="255"/>
      <c r="DVP1098" s="255"/>
      <c r="DVQ1098" s="255"/>
      <c r="DVR1098" s="255"/>
      <c r="DVS1098" s="255"/>
      <c r="DVT1098" s="255"/>
      <c r="DVU1098" s="255"/>
      <c r="DVV1098" s="255"/>
      <c r="DVW1098" s="255"/>
      <c r="DVX1098" s="255"/>
      <c r="DVY1098" s="255"/>
      <c r="DVZ1098" s="255"/>
      <c r="DWA1098" s="255"/>
      <c r="DWB1098" s="255"/>
      <c r="DWC1098" s="255"/>
      <c r="DWD1098" s="255"/>
      <c r="DWE1098" s="255"/>
      <c r="DWF1098" s="255"/>
      <c r="DWG1098" s="255"/>
      <c r="DWH1098" s="255"/>
      <c r="DWI1098" s="255"/>
      <c r="DWJ1098" s="255"/>
      <c r="DWK1098" s="255"/>
      <c r="DWL1098" s="255"/>
      <c r="DWM1098" s="255"/>
      <c r="DWN1098" s="255"/>
      <c r="DWO1098" s="255"/>
      <c r="DWP1098" s="255"/>
      <c r="DWQ1098" s="255"/>
      <c r="DWR1098" s="255"/>
      <c r="DWS1098" s="255"/>
      <c r="DWT1098" s="255"/>
      <c r="DWU1098" s="255"/>
      <c r="DWV1098" s="255"/>
      <c r="DWW1098" s="255"/>
      <c r="DWX1098" s="255"/>
      <c r="DWY1098" s="255"/>
      <c r="DWZ1098" s="255"/>
      <c r="DXA1098" s="255"/>
      <c r="DXB1098" s="255"/>
      <c r="DXC1098" s="255"/>
      <c r="DXD1098" s="255"/>
      <c r="DXE1098" s="255"/>
      <c r="DXF1098" s="255"/>
      <c r="DXG1098" s="255"/>
      <c r="DXH1098" s="255"/>
      <c r="DXI1098" s="255"/>
      <c r="DXJ1098" s="255"/>
      <c r="DXK1098" s="255"/>
      <c r="DXL1098" s="255"/>
      <c r="DXM1098" s="255"/>
      <c r="DXN1098" s="255"/>
      <c r="DXO1098" s="255"/>
      <c r="DXP1098" s="255"/>
      <c r="DXQ1098" s="255"/>
      <c r="DXR1098" s="255"/>
      <c r="DXS1098" s="255"/>
      <c r="DXT1098" s="255"/>
      <c r="DXU1098" s="255"/>
      <c r="DXV1098" s="255"/>
      <c r="DXW1098" s="255"/>
      <c r="DXX1098" s="255"/>
      <c r="DXY1098" s="255"/>
      <c r="DXZ1098" s="255"/>
      <c r="DYA1098" s="255"/>
      <c r="DYB1098" s="255"/>
      <c r="DYC1098" s="255"/>
      <c r="DYD1098" s="255"/>
      <c r="DYE1098" s="255"/>
      <c r="DYF1098" s="255"/>
      <c r="DYG1098" s="255"/>
      <c r="DYH1098" s="255"/>
      <c r="DYI1098" s="255"/>
      <c r="DYJ1098" s="255"/>
      <c r="DYK1098" s="255"/>
      <c r="DYL1098" s="255"/>
      <c r="DYM1098" s="255"/>
      <c r="DYN1098" s="255"/>
      <c r="DYO1098" s="255"/>
      <c r="DYP1098" s="255"/>
      <c r="DYQ1098" s="255"/>
      <c r="DYR1098" s="255"/>
      <c r="DYS1098" s="255"/>
      <c r="DYT1098" s="255"/>
      <c r="DYU1098" s="255"/>
      <c r="DYV1098" s="255"/>
      <c r="DYW1098" s="255"/>
      <c r="DYX1098" s="255"/>
      <c r="DYY1098" s="255"/>
      <c r="DYZ1098" s="255"/>
      <c r="DZA1098" s="255"/>
      <c r="DZB1098" s="255"/>
      <c r="DZC1098" s="255"/>
      <c r="DZD1098" s="255"/>
      <c r="DZE1098" s="255"/>
      <c r="DZF1098" s="255"/>
      <c r="DZG1098" s="255"/>
      <c r="DZH1098" s="255"/>
      <c r="DZI1098" s="255"/>
      <c r="DZJ1098" s="255"/>
      <c r="DZK1098" s="255"/>
      <c r="DZL1098" s="255"/>
      <c r="DZM1098" s="255"/>
      <c r="DZN1098" s="255"/>
      <c r="DZO1098" s="255"/>
      <c r="DZP1098" s="255"/>
      <c r="DZQ1098" s="255"/>
      <c r="DZR1098" s="255"/>
      <c r="DZS1098" s="255"/>
      <c r="DZT1098" s="255"/>
      <c r="DZU1098" s="255"/>
      <c r="DZV1098" s="255"/>
      <c r="DZW1098" s="255"/>
      <c r="DZX1098" s="255"/>
      <c r="DZY1098" s="255"/>
      <c r="DZZ1098" s="255"/>
      <c r="EAA1098" s="255"/>
      <c r="EAB1098" s="255"/>
      <c r="EAC1098" s="255"/>
      <c r="EAD1098" s="255"/>
      <c r="EAE1098" s="255"/>
      <c r="EAF1098" s="255"/>
      <c r="EAG1098" s="255"/>
      <c r="EAH1098" s="255"/>
      <c r="EAI1098" s="255"/>
      <c r="EAJ1098" s="255"/>
      <c r="EAK1098" s="255"/>
      <c r="EAL1098" s="255"/>
      <c r="EAM1098" s="255"/>
      <c r="EAN1098" s="255"/>
      <c r="EAO1098" s="255"/>
      <c r="EAP1098" s="255"/>
      <c r="EAQ1098" s="255"/>
      <c r="EAR1098" s="255"/>
      <c r="EAS1098" s="255"/>
      <c r="EAT1098" s="255"/>
      <c r="EAU1098" s="255"/>
      <c r="EAV1098" s="255"/>
      <c r="EAW1098" s="255"/>
      <c r="EAX1098" s="255"/>
      <c r="EAY1098" s="255"/>
      <c r="EAZ1098" s="255"/>
      <c r="EBA1098" s="255"/>
      <c r="EBB1098" s="255"/>
      <c r="EBC1098" s="255"/>
      <c r="EBD1098" s="255"/>
      <c r="EBE1098" s="255"/>
      <c r="EBF1098" s="255"/>
      <c r="EBG1098" s="255"/>
      <c r="EBH1098" s="255"/>
      <c r="EBI1098" s="255"/>
      <c r="EBJ1098" s="255"/>
      <c r="EBK1098" s="255"/>
      <c r="EBL1098" s="255"/>
      <c r="EBM1098" s="255"/>
      <c r="EBN1098" s="255"/>
      <c r="EBO1098" s="255"/>
      <c r="EBP1098" s="255"/>
      <c r="EBQ1098" s="255"/>
      <c r="EBR1098" s="255"/>
      <c r="EBS1098" s="255"/>
      <c r="EBT1098" s="255"/>
      <c r="EBU1098" s="255"/>
      <c r="EBV1098" s="255"/>
      <c r="EBW1098" s="255"/>
      <c r="EBX1098" s="255"/>
      <c r="EBY1098" s="255"/>
      <c r="EBZ1098" s="255"/>
      <c r="ECA1098" s="255"/>
      <c r="ECB1098" s="255"/>
      <c r="ECC1098" s="255"/>
      <c r="ECD1098" s="255"/>
      <c r="ECE1098" s="255"/>
      <c r="ECF1098" s="255"/>
      <c r="ECG1098" s="255"/>
      <c r="ECH1098" s="255"/>
      <c r="ECI1098" s="255"/>
      <c r="ECJ1098" s="255"/>
      <c r="ECK1098" s="255"/>
      <c r="ECL1098" s="255"/>
      <c r="ECM1098" s="255"/>
      <c r="ECN1098" s="255"/>
      <c r="ECO1098" s="255"/>
      <c r="ECP1098" s="255"/>
      <c r="ECQ1098" s="255"/>
      <c r="ECR1098" s="255"/>
      <c r="ECS1098" s="255"/>
      <c r="ECT1098" s="255"/>
      <c r="ECU1098" s="255"/>
      <c r="ECV1098" s="255"/>
      <c r="ECW1098" s="255"/>
      <c r="ECX1098" s="255"/>
      <c r="ECY1098" s="255"/>
      <c r="ECZ1098" s="255"/>
      <c r="EDA1098" s="255"/>
      <c r="EDB1098" s="255"/>
      <c r="EDC1098" s="255"/>
      <c r="EDD1098" s="255"/>
      <c r="EDE1098" s="255"/>
      <c r="EDF1098" s="255"/>
      <c r="EDG1098" s="255"/>
      <c r="EDH1098" s="255"/>
      <c r="EDI1098" s="255"/>
      <c r="EDJ1098" s="255"/>
      <c r="EDK1098" s="255"/>
      <c r="EDL1098" s="255"/>
      <c r="EDM1098" s="255"/>
      <c r="EDN1098" s="255"/>
      <c r="EDO1098" s="255"/>
      <c r="EDP1098" s="255"/>
      <c r="EDQ1098" s="255"/>
      <c r="EDR1098" s="255"/>
      <c r="EDS1098" s="255"/>
      <c r="EDT1098" s="255"/>
      <c r="EDU1098" s="255"/>
      <c r="EDV1098" s="255"/>
      <c r="EDW1098" s="255"/>
      <c r="EDX1098" s="255"/>
      <c r="EDY1098" s="255"/>
      <c r="EDZ1098" s="255"/>
      <c r="EEA1098" s="255"/>
      <c r="EEB1098" s="255"/>
      <c r="EEC1098" s="255"/>
      <c r="EED1098" s="255"/>
      <c r="EEE1098" s="255"/>
      <c r="EEF1098" s="255"/>
      <c r="EEG1098" s="255"/>
      <c r="EEH1098" s="255"/>
      <c r="EEI1098" s="255"/>
      <c r="EEJ1098" s="255"/>
      <c r="EEK1098" s="255"/>
      <c r="EEL1098" s="255"/>
      <c r="EEM1098" s="255"/>
      <c r="EEN1098" s="255"/>
      <c r="EEO1098" s="255"/>
      <c r="EEP1098" s="255"/>
      <c r="EEQ1098" s="255"/>
      <c r="EER1098" s="255"/>
      <c r="EES1098" s="255"/>
      <c r="EET1098" s="255"/>
      <c r="EEU1098" s="255"/>
      <c r="EEV1098" s="255"/>
      <c r="EEW1098" s="255"/>
      <c r="EEX1098" s="255"/>
      <c r="EEY1098" s="255"/>
      <c r="EEZ1098" s="255"/>
      <c r="EFA1098" s="255"/>
      <c r="EFB1098" s="255"/>
      <c r="EFC1098" s="255"/>
      <c r="EFD1098" s="255"/>
      <c r="EFE1098" s="255"/>
      <c r="EFF1098" s="255"/>
      <c r="EFG1098" s="255"/>
      <c r="EFH1098" s="255"/>
      <c r="EFI1098" s="255"/>
      <c r="EFJ1098" s="255"/>
      <c r="EFK1098" s="255"/>
      <c r="EFL1098" s="255"/>
      <c r="EFM1098" s="255"/>
      <c r="EFN1098" s="255"/>
      <c r="EFO1098" s="255"/>
      <c r="EFP1098" s="255"/>
      <c r="EFQ1098" s="255"/>
      <c r="EFR1098" s="255"/>
      <c r="EFS1098" s="255"/>
      <c r="EFT1098" s="255"/>
      <c r="EFU1098" s="255"/>
      <c r="EFV1098" s="255"/>
      <c r="EFW1098" s="255"/>
      <c r="EFX1098" s="255"/>
      <c r="EFY1098" s="255"/>
      <c r="EFZ1098" s="255"/>
      <c r="EGA1098" s="255"/>
      <c r="EGB1098" s="255"/>
      <c r="EGC1098" s="255"/>
      <c r="EGD1098" s="255"/>
      <c r="EGE1098" s="255"/>
      <c r="EGF1098" s="255"/>
      <c r="EGG1098" s="255"/>
      <c r="EGH1098" s="255"/>
      <c r="EGI1098" s="255"/>
      <c r="EGJ1098" s="255"/>
      <c r="EGK1098" s="255"/>
      <c r="EGL1098" s="255"/>
      <c r="EGM1098" s="255"/>
      <c r="EGN1098" s="255"/>
      <c r="EGO1098" s="255"/>
      <c r="EGP1098" s="255"/>
      <c r="EGQ1098" s="255"/>
      <c r="EGR1098" s="255"/>
      <c r="EGS1098" s="255"/>
      <c r="EGT1098" s="255"/>
      <c r="EGU1098" s="255"/>
      <c r="EGV1098" s="255"/>
      <c r="EGW1098" s="255"/>
      <c r="EGX1098" s="255"/>
      <c r="EGY1098" s="255"/>
      <c r="EGZ1098" s="255"/>
      <c r="EHA1098" s="255"/>
      <c r="EHB1098" s="255"/>
      <c r="EHC1098" s="255"/>
      <c r="EHD1098" s="255"/>
      <c r="EHE1098" s="255"/>
      <c r="EHF1098" s="255"/>
      <c r="EHG1098" s="255"/>
      <c r="EHH1098" s="255"/>
      <c r="EHI1098" s="255"/>
      <c r="EHJ1098" s="255"/>
      <c r="EHK1098" s="255"/>
      <c r="EHL1098" s="255"/>
      <c r="EHM1098" s="255"/>
      <c r="EHN1098" s="255"/>
      <c r="EHO1098" s="255"/>
      <c r="EHP1098" s="255"/>
      <c r="EHQ1098" s="255"/>
      <c r="EHR1098" s="255"/>
      <c r="EHS1098" s="255"/>
      <c r="EHT1098" s="255"/>
      <c r="EHU1098" s="255"/>
      <c r="EHV1098" s="255"/>
      <c r="EHW1098" s="255"/>
      <c r="EHX1098" s="255"/>
      <c r="EHY1098" s="255"/>
      <c r="EHZ1098" s="255"/>
      <c r="EIA1098" s="255"/>
      <c r="EIB1098" s="255"/>
      <c r="EIC1098" s="255"/>
      <c r="EID1098" s="255"/>
      <c r="EIE1098" s="255"/>
      <c r="EIF1098" s="255"/>
      <c r="EIG1098" s="255"/>
      <c r="EIH1098" s="255"/>
      <c r="EII1098" s="255"/>
      <c r="EIJ1098" s="255"/>
      <c r="EIK1098" s="255"/>
      <c r="EIL1098" s="255"/>
      <c r="EIM1098" s="255"/>
      <c r="EIN1098" s="255"/>
      <c r="EIO1098" s="255"/>
      <c r="EIP1098" s="255"/>
      <c r="EIQ1098" s="255"/>
      <c r="EIR1098" s="255"/>
      <c r="EIS1098" s="255"/>
      <c r="EIT1098" s="255"/>
      <c r="EIU1098" s="255"/>
      <c r="EIV1098" s="255"/>
      <c r="EIW1098" s="255"/>
      <c r="EIX1098" s="255"/>
      <c r="EIY1098" s="255"/>
      <c r="EIZ1098" s="255"/>
      <c r="EJA1098" s="255"/>
      <c r="EJB1098" s="255"/>
      <c r="EJC1098" s="255"/>
      <c r="EJD1098" s="255"/>
      <c r="EJE1098" s="255"/>
      <c r="EJF1098" s="255"/>
      <c r="EJG1098" s="255"/>
      <c r="EJH1098" s="255"/>
      <c r="EJI1098" s="255"/>
      <c r="EJJ1098" s="255"/>
      <c r="EJK1098" s="255"/>
      <c r="EJL1098" s="255"/>
      <c r="EJM1098" s="255"/>
      <c r="EJN1098" s="255"/>
      <c r="EJO1098" s="255"/>
      <c r="EJP1098" s="255"/>
      <c r="EJQ1098" s="255"/>
      <c r="EJR1098" s="255"/>
      <c r="EJS1098" s="255"/>
      <c r="EJT1098" s="255"/>
      <c r="EJU1098" s="255"/>
      <c r="EJV1098" s="255"/>
      <c r="EJW1098" s="255"/>
      <c r="EJX1098" s="255"/>
      <c r="EJY1098" s="255"/>
      <c r="EJZ1098" s="255"/>
      <c r="EKA1098" s="255"/>
      <c r="EKB1098" s="255"/>
      <c r="EKC1098" s="255"/>
      <c r="EKD1098" s="255"/>
      <c r="EKE1098" s="255"/>
      <c r="EKF1098" s="255"/>
      <c r="EKG1098" s="255"/>
      <c r="EKH1098" s="255"/>
      <c r="EKI1098" s="255"/>
      <c r="EKJ1098" s="255"/>
      <c r="EKK1098" s="255"/>
      <c r="EKL1098" s="255"/>
      <c r="EKM1098" s="255"/>
      <c r="EKN1098" s="255"/>
      <c r="EKO1098" s="255"/>
      <c r="EKP1098" s="255"/>
      <c r="EKQ1098" s="255"/>
      <c r="EKR1098" s="255"/>
      <c r="EKS1098" s="255"/>
      <c r="EKT1098" s="255"/>
      <c r="EKU1098" s="255"/>
      <c r="EKV1098" s="255"/>
      <c r="EKW1098" s="255"/>
      <c r="EKX1098" s="255"/>
      <c r="EKY1098" s="255"/>
      <c r="EKZ1098" s="255"/>
      <c r="ELA1098" s="255"/>
      <c r="ELB1098" s="255"/>
      <c r="ELC1098" s="255"/>
      <c r="ELD1098" s="255"/>
      <c r="ELE1098" s="255"/>
      <c r="ELF1098" s="255"/>
      <c r="ELG1098" s="255"/>
      <c r="ELH1098" s="255"/>
      <c r="ELI1098" s="255"/>
      <c r="ELJ1098" s="255"/>
      <c r="ELK1098" s="255"/>
      <c r="ELL1098" s="255"/>
      <c r="ELM1098" s="255"/>
      <c r="ELN1098" s="255"/>
      <c r="ELO1098" s="255"/>
      <c r="ELP1098" s="255"/>
      <c r="ELQ1098" s="255"/>
      <c r="ELR1098" s="255"/>
      <c r="ELS1098" s="255"/>
      <c r="ELT1098" s="255"/>
      <c r="ELU1098" s="255"/>
      <c r="ELV1098" s="255"/>
      <c r="ELW1098" s="255"/>
      <c r="ELX1098" s="255"/>
      <c r="ELY1098" s="255"/>
      <c r="ELZ1098" s="255"/>
      <c r="EMA1098" s="255"/>
      <c r="EMB1098" s="255"/>
      <c r="EMC1098" s="255"/>
      <c r="EMD1098" s="255"/>
      <c r="EME1098" s="255"/>
      <c r="EMF1098" s="255"/>
      <c r="EMG1098" s="255"/>
      <c r="EMH1098" s="255"/>
      <c r="EMI1098" s="255"/>
      <c r="EMJ1098" s="255"/>
      <c r="EMK1098" s="255"/>
      <c r="EML1098" s="255"/>
      <c r="EMM1098" s="255"/>
      <c r="EMN1098" s="255"/>
      <c r="EMO1098" s="255"/>
      <c r="EMP1098" s="255"/>
      <c r="EMQ1098" s="255"/>
      <c r="EMR1098" s="255"/>
      <c r="EMS1098" s="255"/>
      <c r="EMT1098" s="255"/>
      <c r="EMU1098" s="255"/>
      <c r="EMV1098" s="255"/>
      <c r="EMW1098" s="255"/>
      <c r="EMX1098" s="255"/>
      <c r="EMY1098" s="255"/>
      <c r="EMZ1098" s="255"/>
      <c r="ENA1098" s="255"/>
      <c r="ENB1098" s="255"/>
      <c r="ENC1098" s="255"/>
      <c r="END1098" s="255"/>
      <c r="ENE1098" s="255"/>
      <c r="ENF1098" s="255"/>
      <c r="ENG1098" s="255"/>
      <c r="ENH1098" s="255"/>
      <c r="ENI1098" s="255"/>
      <c r="ENJ1098" s="255"/>
      <c r="ENK1098" s="255"/>
      <c r="ENL1098" s="255"/>
      <c r="ENM1098" s="255"/>
      <c r="ENN1098" s="255"/>
      <c r="ENO1098" s="255"/>
      <c r="ENP1098" s="255"/>
      <c r="ENQ1098" s="255"/>
      <c r="ENR1098" s="255"/>
      <c r="ENS1098" s="255"/>
      <c r="ENT1098" s="255"/>
      <c r="ENU1098" s="255"/>
      <c r="ENV1098" s="255"/>
      <c r="ENW1098" s="255"/>
      <c r="ENX1098" s="255"/>
      <c r="ENY1098" s="255"/>
      <c r="ENZ1098" s="255"/>
      <c r="EOA1098" s="255"/>
      <c r="EOB1098" s="255"/>
      <c r="EOC1098" s="255"/>
      <c r="EOD1098" s="255"/>
      <c r="EOE1098" s="255"/>
      <c r="EOF1098" s="255"/>
      <c r="EOG1098" s="255"/>
      <c r="EOH1098" s="255"/>
      <c r="EOI1098" s="255"/>
      <c r="EOJ1098" s="255"/>
      <c r="EOK1098" s="255"/>
      <c r="EOL1098" s="255"/>
      <c r="EOM1098" s="255"/>
      <c r="EON1098" s="255"/>
      <c r="EOO1098" s="255"/>
      <c r="EOP1098" s="255"/>
      <c r="EOQ1098" s="255"/>
      <c r="EOR1098" s="255"/>
      <c r="EOS1098" s="255"/>
      <c r="EOT1098" s="255"/>
      <c r="EOU1098" s="255"/>
      <c r="EOV1098" s="255"/>
      <c r="EOW1098" s="255"/>
      <c r="EOX1098" s="255"/>
      <c r="EOY1098" s="255"/>
      <c r="EOZ1098" s="255"/>
      <c r="EPA1098" s="255"/>
      <c r="EPB1098" s="255"/>
      <c r="EPC1098" s="255"/>
      <c r="EPD1098" s="255"/>
      <c r="EPE1098" s="255"/>
      <c r="EPF1098" s="255"/>
      <c r="EPG1098" s="255"/>
      <c r="EPH1098" s="255"/>
      <c r="EPI1098" s="255"/>
      <c r="EPJ1098" s="255"/>
      <c r="EPK1098" s="255"/>
      <c r="EPL1098" s="255"/>
      <c r="EPM1098" s="255"/>
      <c r="EPN1098" s="255"/>
      <c r="EPO1098" s="255"/>
      <c r="EPP1098" s="255"/>
      <c r="EPQ1098" s="255"/>
      <c r="EPR1098" s="255"/>
      <c r="EPS1098" s="255"/>
      <c r="EPT1098" s="255"/>
      <c r="EPU1098" s="255"/>
      <c r="EPV1098" s="255"/>
      <c r="EPW1098" s="255"/>
      <c r="EPX1098" s="255"/>
      <c r="EPY1098" s="255"/>
      <c r="EPZ1098" s="255"/>
      <c r="EQA1098" s="255"/>
      <c r="EQB1098" s="255"/>
      <c r="EQC1098" s="255"/>
      <c r="EQD1098" s="255"/>
      <c r="EQE1098" s="255"/>
      <c r="EQF1098" s="255"/>
      <c r="EQG1098" s="255"/>
      <c r="EQH1098" s="255"/>
      <c r="EQI1098" s="255"/>
      <c r="EQJ1098" s="255"/>
      <c r="EQK1098" s="255"/>
      <c r="EQL1098" s="255"/>
      <c r="EQM1098" s="255"/>
      <c r="EQN1098" s="255"/>
      <c r="EQO1098" s="255"/>
      <c r="EQP1098" s="255"/>
      <c r="EQQ1098" s="255"/>
      <c r="EQR1098" s="255"/>
      <c r="EQS1098" s="255"/>
      <c r="EQT1098" s="255"/>
      <c r="EQU1098" s="255"/>
      <c r="EQV1098" s="255"/>
      <c r="EQW1098" s="255"/>
      <c r="EQX1098" s="255"/>
      <c r="EQY1098" s="255"/>
      <c r="EQZ1098" s="255"/>
      <c r="ERA1098" s="255"/>
      <c r="ERB1098" s="255"/>
      <c r="ERC1098" s="255"/>
      <c r="ERD1098" s="255"/>
      <c r="ERE1098" s="255"/>
      <c r="ERF1098" s="255"/>
      <c r="ERG1098" s="255"/>
      <c r="ERH1098" s="255"/>
      <c r="ERI1098" s="255"/>
      <c r="ERJ1098" s="255"/>
      <c r="ERK1098" s="255"/>
      <c r="ERL1098" s="255"/>
      <c r="ERM1098" s="255"/>
      <c r="ERN1098" s="255"/>
      <c r="ERO1098" s="255"/>
      <c r="ERP1098" s="255"/>
      <c r="ERQ1098" s="255"/>
      <c r="ERR1098" s="255"/>
      <c r="ERS1098" s="255"/>
      <c r="ERT1098" s="255"/>
      <c r="ERU1098" s="255"/>
      <c r="ERV1098" s="255"/>
      <c r="ERW1098" s="255"/>
      <c r="ERX1098" s="255"/>
      <c r="ERY1098" s="255"/>
      <c r="ERZ1098" s="255"/>
      <c r="ESA1098" s="255"/>
      <c r="ESB1098" s="255"/>
      <c r="ESC1098" s="255"/>
      <c r="ESD1098" s="255"/>
      <c r="ESE1098" s="255"/>
      <c r="ESF1098" s="255"/>
      <c r="ESG1098" s="255"/>
      <c r="ESH1098" s="255"/>
      <c r="ESI1098" s="255"/>
      <c r="ESJ1098" s="255"/>
      <c r="ESK1098" s="255"/>
      <c r="ESL1098" s="255"/>
      <c r="ESM1098" s="255"/>
      <c r="ESN1098" s="255"/>
      <c r="ESO1098" s="255"/>
      <c r="ESP1098" s="255"/>
      <c r="ESQ1098" s="255"/>
      <c r="ESR1098" s="255"/>
      <c r="ESS1098" s="255"/>
      <c r="EST1098" s="255"/>
      <c r="ESU1098" s="255"/>
      <c r="ESV1098" s="255"/>
      <c r="ESW1098" s="255"/>
      <c r="ESX1098" s="255"/>
      <c r="ESY1098" s="255"/>
      <c r="ESZ1098" s="255"/>
      <c r="ETA1098" s="255"/>
      <c r="ETB1098" s="255"/>
      <c r="ETC1098" s="255"/>
      <c r="ETD1098" s="255"/>
      <c r="ETE1098" s="255"/>
      <c r="ETF1098" s="255"/>
      <c r="ETG1098" s="255"/>
      <c r="ETH1098" s="255"/>
      <c r="ETI1098" s="255"/>
      <c r="ETJ1098" s="255"/>
      <c r="ETK1098" s="255"/>
      <c r="ETL1098" s="255"/>
      <c r="ETM1098" s="255"/>
      <c r="ETN1098" s="255"/>
      <c r="ETO1098" s="255"/>
      <c r="ETP1098" s="255"/>
      <c r="ETQ1098" s="255"/>
      <c r="ETR1098" s="255"/>
      <c r="ETS1098" s="255"/>
      <c r="ETT1098" s="255"/>
      <c r="ETU1098" s="255"/>
      <c r="ETV1098" s="255"/>
      <c r="ETW1098" s="255"/>
      <c r="ETX1098" s="255"/>
      <c r="ETY1098" s="255"/>
      <c r="ETZ1098" s="255"/>
      <c r="EUA1098" s="255"/>
      <c r="EUB1098" s="255"/>
      <c r="EUC1098" s="255"/>
      <c r="EUD1098" s="255"/>
      <c r="EUE1098" s="255"/>
      <c r="EUF1098" s="255"/>
      <c r="EUG1098" s="255"/>
      <c r="EUH1098" s="255"/>
      <c r="EUI1098" s="255"/>
      <c r="EUJ1098" s="255"/>
      <c r="EUK1098" s="255"/>
      <c r="EUL1098" s="255"/>
      <c r="EUM1098" s="255"/>
      <c r="EUN1098" s="255"/>
      <c r="EUO1098" s="255"/>
      <c r="EUP1098" s="255"/>
      <c r="EUQ1098" s="255"/>
      <c r="EUR1098" s="255"/>
      <c r="EUS1098" s="255"/>
      <c r="EUT1098" s="255"/>
      <c r="EUU1098" s="255"/>
      <c r="EUV1098" s="255"/>
      <c r="EUW1098" s="255"/>
      <c r="EUX1098" s="255"/>
      <c r="EUY1098" s="255"/>
      <c r="EUZ1098" s="255"/>
      <c r="EVA1098" s="255"/>
      <c r="EVB1098" s="255"/>
      <c r="EVC1098" s="255"/>
      <c r="EVD1098" s="255"/>
      <c r="EVE1098" s="255"/>
      <c r="EVF1098" s="255"/>
      <c r="EVG1098" s="255"/>
      <c r="EVH1098" s="255"/>
      <c r="EVI1098" s="255"/>
      <c r="EVJ1098" s="255"/>
      <c r="EVK1098" s="255"/>
      <c r="EVL1098" s="255"/>
      <c r="EVM1098" s="255"/>
      <c r="EVN1098" s="255"/>
      <c r="EVO1098" s="255"/>
      <c r="EVP1098" s="255"/>
      <c r="EVQ1098" s="255"/>
      <c r="EVR1098" s="255"/>
      <c r="EVS1098" s="255"/>
      <c r="EVT1098" s="255"/>
      <c r="EVU1098" s="255"/>
      <c r="EVV1098" s="255"/>
      <c r="EVW1098" s="255"/>
      <c r="EVX1098" s="255"/>
      <c r="EVY1098" s="255"/>
      <c r="EVZ1098" s="255"/>
      <c r="EWA1098" s="255"/>
      <c r="EWB1098" s="255"/>
      <c r="EWC1098" s="255"/>
      <c r="EWD1098" s="255"/>
      <c r="EWE1098" s="255"/>
      <c r="EWF1098" s="255"/>
      <c r="EWG1098" s="255"/>
      <c r="EWH1098" s="255"/>
      <c r="EWI1098" s="255"/>
      <c r="EWJ1098" s="255"/>
      <c r="EWK1098" s="255"/>
      <c r="EWL1098" s="255"/>
      <c r="EWM1098" s="255"/>
      <c r="EWN1098" s="255"/>
      <c r="EWO1098" s="255"/>
      <c r="EWP1098" s="255"/>
      <c r="EWQ1098" s="255"/>
      <c r="EWR1098" s="255"/>
      <c r="EWS1098" s="255"/>
      <c r="EWT1098" s="255"/>
      <c r="EWU1098" s="255"/>
      <c r="EWV1098" s="255"/>
      <c r="EWW1098" s="255"/>
      <c r="EWX1098" s="255"/>
      <c r="EWY1098" s="255"/>
      <c r="EWZ1098" s="255"/>
      <c r="EXA1098" s="255"/>
      <c r="EXB1098" s="255"/>
      <c r="EXC1098" s="255"/>
      <c r="EXD1098" s="255"/>
      <c r="EXE1098" s="255"/>
      <c r="EXF1098" s="255"/>
      <c r="EXG1098" s="255"/>
      <c r="EXH1098" s="255"/>
      <c r="EXI1098" s="255"/>
      <c r="EXJ1098" s="255"/>
      <c r="EXK1098" s="255"/>
      <c r="EXL1098" s="255"/>
      <c r="EXM1098" s="255"/>
      <c r="EXN1098" s="255"/>
      <c r="EXO1098" s="255"/>
      <c r="EXP1098" s="255"/>
      <c r="EXQ1098" s="255"/>
      <c r="EXR1098" s="255"/>
      <c r="EXS1098" s="255"/>
      <c r="EXT1098" s="255"/>
      <c r="EXU1098" s="255"/>
      <c r="EXV1098" s="255"/>
      <c r="EXW1098" s="255"/>
      <c r="EXX1098" s="255"/>
      <c r="EXY1098" s="255"/>
      <c r="EXZ1098" s="255"/>
      <c r="EYA1098" s="255"/>
      <c r="EYB1098" s="255"/>
      <c r="EYC1098" s="255"/>
      <c r="EYD1098" s="255"/>
      <c r="EYE1098" s="255"/>
      <c r="EYF1098" s="255"/>
      <c r="EYG1098" s="255"/>
      <c r="EYH1098" s="255"/>
      <c r="EYI1098" s="255"/>
      <c r="EYJ1098" s="255"/>
      <c r="EYK1098" s="255"/>
      <c r="EYL1098" s="255"/>
      <c r="EYM1098" s="255"/>
      <c r="EYN1098" s="255"/>
      <c r="EYO1098" s="255"/>
      <c r="EYP1098" s="255"/>
      <c r="EYQ1098" s="255"/>
      <c r="EYR1098" s="255"/>
      <c r="EYS1098" s="255"/>
      <c r="EYT1098" s="255"/>
      <c r="EYU1098" s="255"/>
      <c r="EYV1098" s="255"/>
      <c r="EYW1098" s="255"/>
      <c r="EYX1098" s="255"/>
      <c r="EYY1098" s="255"/>
      <c r="EYZ1098" s="255"/>
      <c r="EZA1098" s="255"/>
      <c r="EZB1098" s="255"/>
      <c r="EZC1098" s="255"/>
      <c r="EZD1098" s="255"/>
      <c r="EZE1098" s="255"/>
      <c r="EZF1098" s="255"/>
      <c r="EZG1098" s="255"/>
      <c r="EZH1098" s="255"/>
      <c r="EZI1098" s="255"/>
      <c r="EZJ1098" s="255"/>
      <c r="EZK1098" s="255"/>
      <c r="EZL1098" s="255"/>
      <c r="EZM1098" s="255"/>
      <c r="EZN1098" s="255"/>
      <c r="EZO1098" s="255"/>
      <c r="EZP1098" s="255"/>
      <c r="EZQ1098" s="255"/>
      <c r="EZR1098" s="255"/>
      <c r="EZS1098" s="255"/>
      <c r="EZT1098" s="255"/>
      <c r="EZU1098" s="255"/>
      <c r="EZV1098" s="255"/>
      <c r="EZW1098" s="255"/>
      <c r="EZX1098" s="255"/>
      <c r="EZY1098" s="255"/>
      <c r="EZZ1098" s="255"/>
      <c r="FAA1098" s="255"/>
      <c r="FAB1098" s="255"/>
      <c r="FAC1098" s="255"/>
      <c r="FAD1098" s="255"/>
      <c r="FAE1098" s="255"/>
      <c r="FAF1098" s="255"/>
      <c r="FAG1098" s="255"/>
      <c r="FAH1098" s="255"/>
      <c r="FAI1098" s="255"/>
      <c r="FAJ1098" s="255"/>
      <c r="FAK1098" s="255"/>
      <c r="FAL1098" s="255"/>
      <c r="FAM1098" s="255"/>
      <c r="FAN1098" s="255"/>
      <c r="FAO1098" s="255"/>
      <c r="FAP1098" s="255"/>
      <c r="FAQ1098" s="255"/>
      <c r="FAR1098" s="255"/>
      <c r="FAS1098" s="255"/>
      <c r="FAT1098" s="255"/>
      <c r="FAU1098" s="255"/>
      <c r="FAV1098" s="255"/>
      <c r="FAW1098" s="255"/>
      <c r="FAX1098" s="255"/>
      <c r="FAY1098" s="255"/>
      <c r="FAZ1098" s="255"/>
      <c r="FBA1098" s="255"/>
      <c r="FBB1098" s="255"/>
      <c r="FBC1098" s="255"/>
      <c r="FBD1098" s="255"/>
      <c r="FBE1098" s="255"/>
      <c r="FBF1098" s="255"/>
      <c r="FBG1098" s="255"/>
      <c r="FBH1098" s="255"/>
      <c r="FBI1098" s="255"/>
      <c r="FBJ1098" s="255"/>
      <c r="FBK1098" s="255"/>
      <c r="FBL1098" s="255"/>
      <c r="FBM1098" s="255"/>
      <c r="FBN1098" s="255"/>
      <c r="FBO1098" s="255"/>
      <c r="FBP1098" s="255"/>
      <c r="FBQ1098" s="255"/>
      <c r="FBR1098" s="255"/>
      <c r="FBS1098" s="255"/>
      <c r="FBT1098" s="255"/>
      <c r="FBU1098" s="255"/>
      <c r="FBV1098" s="255"/>
      <c r="FBW1098" s="255"/>
      <c r="FBX1098" s="255"/>
      <c r="FBY1098" s="255"/>
      <c r="FBZ1098" s="255"/>
      <c r="FCA1098" s="255"/>
      <c r="FCB1098" s="255"/>
      <c r="FCC1098" s="255"/>
      <c r="FCD1098" s="255"/>
      <c r="FCE1098" s="255"/>
      <c r="FCF1098" s="255"/>
      <c r="FCG1098" s="255"/>
      <c r="FCH1098" s="255"/>
      <c r="FCI1098" s="255"/>
      <c r="FCJ1098" s="255"/>
      <c r="FCK1098" s="255"/>
      <c r="FCL1098" s="255"/>
      <c r="FCM1098" s="255"/>
      <c r="FCN1098" s="255"/>
      <c r="FCO1098" s="255"/>
      <c r="FCP1098" s="255"/>
      <c r="FCQ1098" s="255"/>
      <c r="FCR1098" s="255"/>
      <c r="FCS1098" s="255"/>
      <c r="FCT1098" s="255"/>
      <c r="FCU1098" s="255"/>
      <c r="FCV1098" s="255"/>
      <c r="FCW1098" s="255"/>
      <c r="FCX1098" s="255"/>
      <c r="FCY1098" s="255"/>
      <c r="FCZ1098" s="255"/>
      <c r="FDA1098" s="255"/>
      <c r="FDB1098" s="255"/>
      <c r="FDC1098" s="255"/>
      <c r="FDD1098" s="255"/>
      <c r="FDE1098" s="255"/>
      <c r="FDF1098" s="255"/>
      <c r="FDG1098" s="255"/>
      <c r="FDH1098" s="255"/>
      <c r="FDI1098" s="255"/>
      <c r="FDJ1098" s="255"/>
      <c r="FDK1098" s="255"/>
      <c r="FDL1098" s="255"/>
      <c r="FDM1098" s="255"/>
      <c r="FDN1098" s="255"/>
      <c r="FDO1098" s="255"/>
      <c r="FDP1098" s="255"/>
      <c r="FDQ1098" s="255"/>
      <c r="FDR1098" s="255"/>
      <c r="FDS1098" s="255"/>
      <c r="FDT1098" s="255"/>
      <c r="FDU1098" s="255"/>
      <c r="FDV1098" s="255"/>
      <c r="FDW1098" s="255"/>
      <c r="FDX1098" s="255"/>
      <c r="FDY1098" s="255"/>
      <c r="FDZ1098" s="255"/>
      <c r="FEA1098" s="255"/>
      <c r="FEB1098" s="255"/>
      <c r="FEC1098" s="255"/>
      <c r="FED1098" s="255"/>
      <c r="FEE1098" s="255"/>
      <c r="FEF1098" s="255"/>
      <c r="FEG1098" s="255"/>
      <c r="FEH1098" s="255"/>
      <c r="FEI1098" s="255"/>
      <c r="FEJ1098" s="255"/>
      <c r="FEK1098" s="255"/>
      <c r="FEL1098" s="255"/>
      <c r="FEM1098" s="255"/>
      <c r="FEN1098" s="255"/>
      <c r="FEO1098" s="255"/>
      <c r="FEP1098" s="255"/>
      <c r="FEQ1098" s="255"/>
      <c r="FER1098" s="255"/>
      <c r="FES1098" s="255"/>
      <c r="FET1098" s="255"/>
      <c r="FEU1098" s="255"/>
      <c r="FEV1098" s="255"/>
      <c r="FEW1098" s="255"/>
      <c r="FEX1098" s="255"/>
      <c r="FEY1098" s="255"/>
      <c r="FEZ1098" s="255"/>
      <c r="FFA1098" s="255"/>
      <c r="FFB1098" s="255"/>
      <c r="FFC1098" s="255"/>
      <c r="FFD1098" s="255"/>
      <c r="FFE1098" s="255"/>
      <c r="FFF1098" s="255"/>
      <c r="FFG1098" s="255"/>
      <c r="FFH1098" s="255"/>
      <c r="FFI1098" s="255"/>
      <c r="FFJ1098" s="255"/>
      <c r="FFK1098" s="255"/>
      <c r="FFL1098" s="255"/>
      <c r="FFM1098" s="255"/>
      <c r="FFN1098" s="255"/>
      <c r="FFO1098" s="255"/>
      <c r="FFP1098" s="255"/>
      <c r="FFQ1098" s="255"/>
      <c r="FFR1098" s="255"/>
      <c r="FFS1098" s="255"/>
      <c r="FFT1098" s="255"/>
      <c r="FFU1098" s="255"/>
      <c r="FFV1098" s="255"/>
      <c r="FFW1098" s="255"/>
      <c r="FFX1098" s="255"/>
      <c r="FFY1098" s="255"/>
      <c r="FFZ1098" s="255"/>
      <c r="FGA1098" s="255"/>
      <c r="FGB1098" s="255"/>
      <c r="FGC1098" s="255"/>
      <c r="FGD1098" s="255"/>
      <c r="FGE1098" s="255"/>
      <c r="FGF1098" s="255"/>
      <c r="FGG1098" s="255"/>
      <c r="FGH1098" s="255"/>
      <c r="FGI1098" s="255"/>
      <c r="FGJ1098" s="255"/>
      <c r="FGK1098" s="255"/>
      <c r="FGL1098" s="255"/>
      <c r="FGM1098" s="255"/>
      <c r="FGN1098" s="255"/>
      <c r="FGO1098" s="255"/>
      <c r="FGP1098" s="255"/>
      <c r="FGQ1098" s="255"/>
      <c r="FGR1098" s="255"/>
      <c r="FGS1098" s="255"/>
      <c r="FGT1098" s="255"/>
      <c r="FGU1098" s="255"/>
      <c r="FGV1098" s="255"/>
      <c r="FGW1098" s="255"/>
      <c r="FGX1098" s="255"/>
      <c r="FGY1098" s="255"/>
      <c r="FGZ1098" s="255"/>
      <c r="FHA1098" s="255"/>
      <c r="FHB1098" s="255"/>
      <c r="FHC1098" s="255"/>
      <c r="FHD1098" s="255"/>
      <c r="FHE1098" s="255"/>
      <c r="FHF1098" s="255"/>
      <c r="FHG1098" s="255"/>
      <c r="FHH1098" s="255"/>
      <c r="FHI1098" s="255"/>
      <c r="FHJ1098" s="255"/>
      <c r="FHK1098" s="255"/>
      <c r="FHL1098" s="255"/>
      <c r="FHM1098" s="255"/>
      <c r="FHN1098" s="255"/>
      <c r="FHO1098" s="255"/>
      <c r="FHP1098" s="255"/>
      <c r="FHQ1098" s="255"/>
      <c r="FHR1098" s="255"/>
      <c r="FHS1098" s="255"/>
      <c r="FHT1098" s="255"/>
      <c r="FHU1098" s="255"/>
      <c r="FHV1098" s="255"/>
      <c r="FHW1098" s="255"/>
      <c r="FHX1098" s="255"/>
      <c r="FHY1098" s="255"/>
      <c r="FHZ1098" s="255"/>
      <c r="FIA1098" s="255"/>
      <c r="FIB1098" s="255"/>
      <c r="FIC1098" s="255"/>
      <c r="FID1098" s="255"/>
      <c r="FIE1098" s="255"/>
      <c r="FIF1098" s="255"/>
      <c r="FIG1098" s="255"/>
      <c r="FIH1098" s="255"/>
      <c r="FII1098" s="255"/>
      <c r="FIJ1098" s="255"/>
      <c r="FIK1098" s="255"/>
      <c r="FIL1098" s="255"/>
      <c r="FIM1098" s="255"/>
      <c r="FIN1098" s="255"/>
      <c r="FIO1098" s="255"/>
      <c r="FIP1098" s="255"/>
      <c r="FIQ1098" s="255"/>
      <c r="FIR1098" s="255"/>
      <c r="FIS1098" s="255"/>
      <c r="FIT1098" s="255"/>
      <c r="FIU1098" s="255"/>
      <c r="FIV1098" s="255"/>
      <c r="FIW1098" s="255"/>
      <c r="FIX1098" s="255"/>
      <c r="FIY1098" s="255"/>
      <c r="FIZ1098" s="255"/>
      <c r="FJA1098" s="255"/>
      <c r="FJB1098" s="255"/>
      <c r="FJC1098" s="255"/>
      <c r="FJD1098" s="255"/>
      <c r="FJE1098" s="255"/>
      <c r="FJF1098" s="255"/>
      <c r="FJG1098" s="255"/>
      <c r="FJH1098" s="255"/>
      <c r="FJI1098" s="255"/>
      <c r="FJJ1098" s="255"/>
      <c r="FJK1098" s="255"/>
      <c r="FJL1098" s="255"/>
      <c r="FJM1098" s="255"/>
      <c r="FJN1098" s="255"/>
      <c r="FJO1098" s="255"/>
      <c r="FJP1098" s="255"/>
      <c r="FJQ1098" s="255"/>
      <c r="FJR1098" s="255"/>
      <c r="FJS1098" s="255"/>
      <c r="FJT1098" s="255"/>
      <c r="FJU1098" s="255"/>
      <c r="FJV1098" s="255"/>
      <c r="FJW1098" s="255"/>
      <c r="FJX1098" s="255"/>
      <c r="FJY1098" s="255"/>
      <c r="FJZ1098" s="255"/>
      <c r="FKA1098" s="255"/>
      <c r="FKB1098" s="255"/>
      <c r="FKC1098" s="255"/>
      <c r="FKD1098" s="255"/>
      <c r="FKE1098" s="255"/>
      <c r="FKF1098" s="255"/>
      <c r="FKG1098" s="255"/>
      <c r="FKH1098" s="255"/>
      <c r="FKI1098" s="255"/>
      <c r="FKJ1098" s="255"/>
      <c r="FKK1098" s="255"/>
      <c r="FKL1098" s="255"/>
      <c r="FKM1098" s="255"/>
      <c r="FKN1098" s="255"/>
      <c r="FKO1098" s="255"/>
      <c r="FKP1098" s="255"/>
      <c r="FKQ1098" s="255"/>
      <c r="FKR1098" s="255"/>
      <c r="FKS1098" s="255"/>
      <c r="FKT1098" s="255"/>
      <c r="FKU1098" s="255"/>
      <c r="FKV1098" s="255"/>
      <c r="FKW1098" s="255"/>
      <c r="FKX1098" s="255"/>
      <c r="FKY1098" s="255"/>
      <c r="FKZ1098" s="255"/>
      <c r="FLA1098" s="255"/>
      <c r="FLB1098" s="255"/>
      <c r="FLC1098" s="255"/>
      <c r="FLD1098" s="255"/>
      <c r="FLE1098" s="255"/>
      <c r="FLF1098" s="255"/>
      <c r="FLG1098" s="255"/>
      <c r="FLH1098" s="255"/>
      <c r="FLI1098" s="255"/>
      <c r="FLJ1098" s="255"/>
      <c r="FLK1098" s="255"/>
      <c r="FLL1098" s="255"/>
      <c r="FLM1098" s="255"/>
      <c r="FLN1098" s="255"/>
      <c r="FLO1098" s="255"/>
      <c r="FLP1098" s="255"/>
      <c r="FLQ1098" s="255"/>
      <c r="FLR1098" s="255"/>
      <c r="FLS1098" s="255"/>
      <c r="FLT1098" s="255"/>
      <c r="FLU1098" s="255"/>
      <c r="FLV1098" s="255"/>
      <c r="FLW1098" s="255"/>
      <c r="FLX1098" s="255"/>
      <c r="FLY1098" s="255"/>
      <c r="FLZ1098" s="255"/>
      <c r="FMA1098" s="255"/>
      <c r="FMB1098" s="255"/>
      <c r="FMC1098" s="255"/>
      <c r="FMD1098" s="255"/>
      <c r="FME1098" s="255"/>
      <c r="FMF1098" s="255"/>
      <c r="FMG1098" s="255"/>
      <c r="FMH1098" s="255"/>
      <c r="FMI1098" s="255"/>
      <c r="FMJ1098" s="255"/>
      <c r="FMK1098" s="255"/>
      <c r="FML1098" s="255"/>
      <c r="FMM1098" s="255"/>
      <c r="FMN1098" s="255"/>
      <c r="FMO1098" s="255"/>
      <c r="FMP1098" s="255"/>
      <c r="FMQ1098" s="255"/>
      <c r="FMR1098" s="255"/>
      <c r="FMS1098" s="255"/>
      <c r="FMT1098" s="255"/>
      <c r="FMU1098" s="255"/>
      <c r="FMV1098" s="255"/>
      <c r="FMW1098" s="255"/>
      <c r="FMX1098" s="255"/>
      <c r="FMY1098" s="255"/>
      <c r="FMZ1098" s="255"/>
      <c r="FNA1098" s="255"/>
      <c r="FNB1098" s="255"/>
      <c r="FNC1098" s="255"/>
      <c r="FND1098" s="255"/>
      <c r="FNE1098" s="255"/>
      <c r="FNF1098" s="255"/>
      <c r="FNG1098" s="255"/>
      <c r="FNH1098" s="255"/>
      <c r="FNI1098" s="255"/>
      <c r="FNJ1098" s="255"/>
      <c r="FNK1098" s="255"/>
      <c r="FNL1098" s="255"/>
      <c r="FNM1098" s="255"/>
      <c r="FNN1098" s="255"/>
      <c r="FNO1098" s="255"/>
      <c r="FNP1098" s="255"/>
      <c r="FNQ1098" s="255"/>
      <c r="FNR1098" s="255"/>
      <c r="FNS1098" s="255"/>
      <c r="FNT1098" s="255"/>
      <c r="FNU1098" s="255"/>
      <c r="FNV1098" s="255"/>
      <c r="FNW1098" s="255"/>
      <c r="FNX1098" s="255"/>
      <c r="FNY1098" s="255"/>
      <c r="FNZ1098" s="255"/>
      <c r="FOA1098" s="255"/>
      <c r="FOB1098" s="255"/>
      <c r="FOC1098" s="255"/>
      <c r="FOD1098" s="255"/>
      <c r="FOE1098" s="255"/>
      <c r="FOF1098" s="255"/>
      <c r="FOG1098" s="255"/>
      <c r="FOH1098" s="255"/>
      <c r="FOI1098" s="255"/>
      <c r="FOJ1098" s="255"/>
      <c r="FOK1098" s="255"/>
      <c r="FOL1098" s="255"/>
      <c r="FOM1098" s="255"/>
      <c r="FON1098" s="255"/>
      <c r="FOO1098" s="255"/>
      <c r="FOP1098" s="255"/>
      <c r="FOQ1098" s="255"/>
      <c r="FOR1098" s="255"/>
      <c r="FOS1098" s="255"/>
      <c r="FOT1098" s="255"/>
      <c r="FOU1098" s="255"/>
      <c r="FOV1098" s="255"/>
      <c r="FOW1098" s="255"/>
      <c r="FOX1098" s="255"/>
      <c r="FOY1098" s="255"/>
      <c r="FOZ1098" s="255"/>
      <c r="FPA1098" s="255"/>
      <c r="FPB1098" s="255"/>
      <c r="FPC1098" s="255"/>
      <c r="FPD1098" s="255"/>
      <c r="FPE1098" s="255"/>
      <c r="FPF1098" s="255"/>
      <c r="FPG1098" s="255"/>
      <c r="FPH1098" s="255"/>
      <c r="FPI1098" s="255"/>
      <c r="FPJ1098" s="255"/>
      <c r="FPK1098" s="255"/>
      <c r="FPL1098" s="255"/>
      <c r="FPM1098" s="255"/>
      <c r="FPN1098" s="255"/>
      <c r="FPO1098" s="255"/>
      <c r="FPP1098" s="255"/>
      <c r="FPQ1098" s="255"/>
      <c r="FPR1098" s="255"/>
      <c r="FPS1098" s="255"/>
      <c r="FPT1098" s="255"/>
      <c r="FPU1098" s="255"/>
      <c r="FPV1098" s="255"/>
      <c r="FPW1098" s="255"/>
      <c r="FPX1098" s="255"/>
      <c r="FPY1098" s="255"/>
      <c r="FPZ1098" s="255"/>
      <c r="FQA1098" s="255"/>
      <c r="FQB1098" s="255"/>
      <c r="FQC1098" s="255"/>
      <c r="FQD1098" s="255"/>
      <c r="FQE1098" s="255"/>
      <c r="FQF1098" s="255"/>
      <c r="FQG1098" s="255"/>
      <c r="FQH1098" s="255"/>
      <c r="FQI1098" s="255"/>
      <c r="FQJ1098" s="255"/>
      <c r="FQK1098" s="255"/>
      <c r="FQL1098" s="255"/>
      <c r="FQM1098" s="255"/>
      <c r="FQN1098" s="255"/>
      <c r="FQO1098" s="255"/>
      <c r="FQP1098" s="255"/>
      <c r="FQQ1098" s="255"/>
      <c r="FQR1098" s="255"/>
      <c r="FQS1098" s="255"/>
      <c r="FQT1098" s="255"/>
      <c r="FQU1098" s="255"/>
      <c r="FQV1098" s="255"/>
      <c r="FQW1098" s="255"/>
      <c r="FQX1098" s="255"/>
      <c r="FQY1098" s="255"/>
      <c r="FQZ1098" s="255"/>
      <c r="FRA1098" s="255"/>
      <c r="FRB1098" s="255"/>
      <c r="FRC1098" s="255"/>
      <c r="FRD1098" s="255"/>
      <c r="FRE1098" s="255"/>
      <c r="FRF1098" s="255"/>
      <c r="FRG1098" s="255"/>
      <c r="FRH1098" s="255"/>
      <c r="FRI1098" s="255"/>
      <c r="FRJ1098" s="255"/>
      <c r="FRK1098" s="255"/>
      <c r="FRL1098" s="255"/>
      <c r="FRM1098" s="255"/>
      <c r="FRN1098" s="255"/>
      <c r="FRO1098" s="255"/>
      <c r="FRP1098" s="255"/>
      <c r="FRQ1098" s="255"/>
      <c r="FRR1098" s="255"/>
      <c r="FRS1098" s="255"/>
      <c r="FRT1098" s="255"/>
      <c r="FRU1098" s="255"/>
      <c r="FRV1098" s="255"/>
      <c r="FRW1098" s="255"/>
      <c r="FRX1098" s="255"/>
      <c r="FRY1098" s="255"/>
      <c r="FRZ1098" s="255"/>
      <c r="FSA1098" s="255"/>
      <c r="FSB1098" s="255"/>
      <c r="FSC1098" s="255"/>
      <c r="FSD1098" s="255"/>
      <c r="FSE1098" s="255"/>
      <c r="FSF1098" s="255"/>
      <c r="FSG1098" s="255"/>
      <c r="FSH1098" s="255"/>
      <c r="FSI1098" s="255"/>
      <c r="FSJ1098" s="255"/>
      <c r="FSK1098" s="255"/>
      <c r="FSL1098" s="255"/>
      <c r="FSM1098" s="255"/>
      <c r="FSN1098" s="255"/>
      <c r="FSO1098" s="255"/>
      <c r="FSP1098" s="255"/>
      <c r="FSQ1098" s="255"/>
      <c r="FSR1098" s="255"/>
      <c r="FSS1098" s="255"/>
      <c r="FST1098" s="255"/>
      <c r="FSU1098" s="255"/>
      <c r="FSV1098" s="255"/>
      <c r="FSW1098" s="255"/>
      <c r="FSX1098" s="255"/>
      <c r="FSY1098" s="255"/>
      <c r="FSZ1098" s="255"/>
      <c r="FTA1098" s="255"/>
      <c r="FTB1098" s="255"/>
      <c r="FTC1098" s="255"/>
      <c r="FTD1098" s="255"/>
      <c r="FTE1098" s="255"/>
      <c r="FTF1098" s="255"/>
      <c r="FTG1098" s="255"/>
      <c r="FTH1098" s="255"/>
      <c r="FTI1098" s="255"/>
      <c r="FTJ1098" s="255"/>
      <c r="FTK1098" s="255"/>
      <c r="FTL1098" s="255"/>
      <c r="FTM1098" s="255"/>
      <c r="FTN1098" s="255"/>
      <c r="FTO1098" s="255"/>
      <c r="FTP1098" s="255"/>
      <c r="FTQ1098" s="255"/>
      <c r="FTR1098" s="255"/>
      <c r="FTS1098" s="255"/>
      <c r="FTT1098" s="255"/>
      <c r="FTU1098" s="255"/>
      <c r="FTV1098" s="255"/>
      <c r="FTW1098" s="255"/>
      <c r="FTX1098" s="255"/>
      <c r="FTY1098" s="255"/>
      <c r="FTZ1098" s="255"/>
      <c r="FUA1098" s="255"/>
      <c r="FUB1098" s="255"/>
      <c r="FUC1098" s="255"/>
      <c r="FUD1098" s="255"/>
      <c r="FUE1098" s="255"/>
      <c r="FUF1098" s="255"/>
      <c r="FUG1098" s="255"/>
      <c r="FUH1098" s="255"/>
      <c r="FUI1098" s="255"/>
      <c r="FUJ1098" s="255"/>
      <c r="FUK1098" s="255"/>
      <c r="FUL1098" s="255"/>
      <c r="FUM1098" s="255"/>
      <c r="FUN1098" s="255"/>
      <c r="FUO1098" s="255"/>
      <c r="FUP1098" s="255"/>
      <c r="FUQ1098" s="255"/>
      <c r="FUR1098" s="255"/>
      <c r="FUS1098" s="255"/>
      <c r="FUT1098" s="255"/>
      <c r="FUU1098" s="255"/>
      <c r="FUV1098" s="255"/>
      <c r="FUW1098" s="255"/>
      <c r="FUX1098" s="255"/>
      <c r="FUY1098" s="255"/>
      <c r="FUZ1098" s="255"/>
      <c r="FVA1098" s="255"/>
      <c r="FVB1098" s="255"/>
      <c r="FVC1098" s="255"/>
      <c r="FVD1098" s="255"/>
      <c r="FVE1098" s="255"/>
      <c r="FVF1098" s="255"/>
      <c r="FVG1098" s="255"/>
      <c r="FVH1098" s="255"/>
      <c r="FVI1098" s="255"/>
      <c r="FVJ1098" s="255"/>
      <c r="FVK1098" s="255"/>
      <c r="FVL1098" s="255"/>
      <c r="FVM1098" s="255"/>
      <c r="FVN1098" s="255"/>
      <c r="FVO1098" s="255"/>
      <c r="FVP1098" s="255"/>
      <c r="FVQ1098" s="255"/>
      <c r="FVR1098" s="255"/>
      <c r="FVS1098" s="255"/>
      <c r="FVT1098" s="255"/>
      <c r="FVU1098" s="255"/>
      <c r="FVV1098" s="255"/>
      <c r="FVW1098" s="255"/>
      <c r="FVX1098" s="255"/>
      <c r="FVY1098" s="255"/>
      <c r="FVZ1098" s="255"/>
      <c r="FWA1098" s="255"/>
      <c r="FWB1098" s="255"/>
      <c r="FWC1098" s="255"/>
      <c r="FWD1098" s="255"/>
      <c r="FWE1098" s="255"/>
      <c r="FWF1098" s="255"/>
      <c r="FWG1098" s="255"/>
      <c r="FWH1098" s="255"/>
      <c r="FWI1098" s="255"/>
      <c r="FWJ1098" s="255"/>
      <c r="FWK1098" s="255"/>
      <c r="FWL1098" s="255"/>
      <c r="FWM1098" s="255"/>
      <c r="FWN1098" s="255"/>
      <c r="FWO1098" s="255"/>
      <c r="FWP1098" s="255"/>
      <c r="FWQ1098" s="255"/>
      <c r="FWR1098" s="255"/>
      <c r="FWS1098" s="255"/>
      <c r="FWT1098" s="255"/>
      <c r="FWU1098" s="255"/>
      <c r="FWV1098" s="255"/>
      <c r="FWW1098" s="255"/>
      <c r="FWX1098" s="255"/>
      <c r="FWY1098" s="255"/>
      <c r="FWZ1098" s="255"/>
      <c r="FXA1098" s="255"/>
      <c r="FXB1098" s="255"/>
      <c r="FXC1098" s="255"/>
      <c r="FXD1098" s="255"/>
      <c r="FXE1098" s="255"/>
      <c r="FXF1098" s="255"/>
      <c r="FXG1098" s="255"/>
      <c r="FXH1098" s="255"/>
      <c r="FXI1098" s="255"/>
      <c r="FXJ1098" s="255"/>
      <c r="FXK1098" s="255"/>
      <c r="FXL1098" s="255"/>
      <c r="FXM1098" s="255"/>
      <c r="FXN1098" s="255"/>
      <c r="FXO1098" s="255"/>
      <c r="FXP1098" s="255"/>
      <c r="FXQ1098" s="255"/>
      <c r="FXR1098" s="255"/>
      <c r="FXS1098" s="255"/>
      <c r="FXT1098" s="255"/>
      <c r="FXU1098" s="255"/>
      <c r="FXV1098" s="255"/>
      <c r="FXW1098" s="255"/>
      <c r="FXX1098" s="255"/>
      <c r="FXY1098" s="255"/>
      <c r="FXZ1098" s="255"/>
      <c r="FYA1098" s="255"/>
      <c r="FYB1098" s="255"/>
      <c r="FYC1098" s="255"/>
      <c r="FYD1098" s="255"/>
      <c r="FYE1098" s="255"/>
      <c r="FYF1098" s="255"/>
      <c r="FYG1098" s="255"/>
      <c r="FYH1098" s="255"/>
      <c r="FYI1098" s="255"/>
      <c r="FYJ1098" s="255"/>
      <c r="FYK1098" s="255"/>
      <c r="FYL1098" s="255"/>
      <c r="FYM1098" s="255"/>
      <c r="FYN1098" s="255"/>
      <c r="FYO1098" s="255"/>
      <c r="FYP1098" s="255"/>
      <c r="FYQ1098" s="255"/>
      <c r="FYR1098" s="255"/>
      <c r="FYS1098" s="255"/>
      <c r="FYT1098" s="255"/>
      <c r="FYU1098" s="255"/>
      <c r="FYV1098" s="255"/>
      <c r="FYW1098" s="255"/>
      <c r="FYX1098" s="255"/>
      <c r="FYY1098" s="255"/>
      <c r="FYZ1098" s="255"/>
      <c r="FZA1098" s="255"/>
      <c r="FZB1098" s="255"/>
      <c r="FZC1098" s="255"/>
      <c r="FZD1098" s="255"/>
      <c r="FZE1098" s="255"/>
      <c r="FZF1098" s="255"/>
      <c r="FZG1098" s="255"/>
      <c r="FZH1098" s="255"/>
      <c r="FZI1098" s="255"/>
      <c r="FZJ1098" s="255"/>
      <c r="FZK1098" s="255"/>
      <c r="FZL1098" s="255"/>
      <c r="FZM1098" s="255"/>
      <c r="FZN1098" s="255"/>
      <c r="FZO1098" s="255"/>
      <c r="FZP1098" s="255"/>
      <c r="FZQ1098" s="255"/>
      <c r="FZR1098" s="255"/>
      <c r="FZS1098" s="255"/>
      <c r="FZT1098" s="255"/>
      <c r="FZU1098" s="255"/>
      <c r="FZV1098" s="255"/>
      <c r="FZW1098" s="255"/>
      <c r="FZX1098" s="255"/>
      <c r="FZY1098" s="255"/>
      <c r="FZZ1098" s="255"/>
      <c r="GAA1098" s="255"/>
      <c r="GAB1098" s="255"/>
      <c r="GAC1098" s="255"/>
      <c r="GAD1098" s="255"/>
      <c r="GAE1098" s="255"/>
      <c r="GAF1098" s="255"/>
      <c r="GAG1098" s="255"/>
      <c r="GAH1098" s="255"/>
      <c r="GAI1098" s="255"/>
      <c r="GAJ1098" s="255"/>
      <c r="GAK1098" s="255"/>
      <c r="GAL1098" s="255"/>
      <c r="GAM1098" s="255"/>
      <c r="GAN1098" s="255"/>
      <c r="GAO1098" s="255"/>
      <c r="GAP1098" s="255"/>
      <c r="GAQ1098" s="255"/>
      <c r="GAR1098" s="255"/>
      <c r="GAS1098" s="255"/>
      <c r="GAT1098" s="255"/>
      <c r="GAU1098" s="255"/>
      <c r="GAV1098" s="255"/>
      <c r="GAW1098" s="255"/>
      <c r="GAX1098" s="255"/>
      <c r="GAY1098" s="255"/>
      <c r="GAZ1098" s="255"/>
      <c r="GBA1098" s="255"/>
      <c r="GBB1098" s="255"/>
      <c r="GBC1098" s="255"/>
      <c r="GBD1098" s="255"/>
      <c r="GBE1098" s="255"/>
      <c r="GBF1098" s="255"/>
      <c r="GBG1098" s="255"/>
      <c r="GBH1098" s="255"/>
      <c r="GBI1098" s="255"/>
      <c r="GBJ1098" s="255"/>
      <c r="GBK1098" s="255"/>
      <c r="GBL1098" s="255"/>
      <c r="GBM1098" s="255"/>
      <c r="GBN1098" s="255"/>
      <c r="GBO1098" s="255"/>
      <c r="GBP1098" s="255"/>
      <c r="GBQ1098" s="255"/>
      <c r="GBR1098" s="255"/>
      <c r="GBS1098" s="255"/>
      <c r="GBT1098" s="255"/>
      <c r="GBU1098" s="255"/>
      <c r="GBV1098" s="255"/>
      <c r="GBW1098" s="255"/>
      <c r="GBX1098" s="255"/>
      <c r="GBY1098" s="255"/>
      <c r="GBZ1098" s="255"/>
      <c r="GCA1098" s="255"/>
      <c r="GCB1098" s="255"/>
      <c r="GCC1098" s="255"/>
      <c r="GCD1098" s="255"/>
      <c r="GCE1098" s="255"/>
      <c r="GCF1098" s="255"/>
      <c r="GCG1098" s="255"/>
      <c r="GCH1098" s="255"/>
      <c r="GCI1098" s="255"/>
      <c r="GCJ1098" s="255"/>
      <c r="GCK1098" s="255"/>
      <c r="GCL1098" s="255"/>
      <c r="GCM1098" s="255"/>
      <c r="GCN1098" s="255"/>
      <c r="GCO1098" s="255"/>
      <c r="GCP1098" s="255"/>
      <c r="GCQ1098" s="255"/>
      <c r="GCR1098" s="255"/>
      <c r="GCS1098" s="255"/>
      <c r="GCT1098" s="255"/>
      <c r="GCU1098" s="255"/>
      <c r="GCV1098" s="255"/>
      <c r="GCW1098" s="255"/>
      <c r="GCX1098" s="255"/>
      <c r="GCY1098" s="255"/>
      <c r="GCZ1098" s="255"/>
      <c r="GDA1098" s="255"/>
      <c r="GDB1098" s="255"/>
      <c r="GDC1098" s="255"/>
      <c r="GDD1098" s="255"/>
      <c r="GDE1098" s="255"/>
      <c r="GDF1098" s="255"/>
      <c r="GDG1098" s="255"/>
      <c r="GDH1098" s="255"/>
      <c r="GDI1098" s="255"/>
      <c r="GDJ1098" s="255"/>
      <c r="GDK1098" s="255"/>
      <c r="GDL1098" s="255"/>
      <c r="GDM1098" s="255"/>
      <c r="GDN1098" s="255"/>
      <c r="GDO1098" s="255"/>
      <c r="GDP1098" s="255"/>
      <c r="GDQ1098" s="255"/>
      <c r="GDR1098" s="255"/>
      <c r="GDS1098" s="255"/>
      <c r="GDT1098" s="255"/>
      <c r="GDU1098" s="255"/>
      <c r="GDV1098" s="255"/>
      <c r="GDW1098" s="255"/>
      <c r="GDX1098" s="255"/>
      <c r="GDY1098" s="255"/>
      <c r="GDZ1098" s="255"/>
      <c r="GEA1098" s="255"/>
      <c r="GEB1098" s="255"/>
      <c r="GEC1098" s="255"/>
      <c r="GED1098" s="255"/>
      <c r="GEE1098" s="255"/>
      <c r="GEF1098" s="255"/>
      <c r="GEG1098" s="255"/>
      <c r="GEH1098" s="255"/>
      <c r="GEI1098" s="255"/>
      <c r="GEJ1098" s="255"/>
      <c r="GEK1098" s="255"/>
      <c r="GEL1098" s="255"/>
      <c r="GEM1098" s="255"/>
      <c r="GEN1098" s="255"/>
      <c r="GEO1098" s="255"/>
      <c r="GEP1098" s="255"/>
      <c r="GEQ1098" s="255"/>
      <c r="GER1098" s="255"/>
      <c r="GES1098" s="255"/>
      <c r="GET1098" s="255"/>
      <c r="GEU1098" s="255"/>
      <c r="GEV1098" s="255"/>
      <c r="GEW1098" s="255"/>
      <c r="GEX1098" s="255"/>
      <c r="GEY1098" s="255"/>
      <c r="GEZ1098" s="255"/>
      <c r="GFA1098" s="255"/>
      <c r="GFB1098" s="255"/>
      <c r="GFC1098" s="255"/>
      <c r="GFD1098" s="255"/>
      <c r="GFE1098" s="255"/>
      <c r="GFF1098" s="255"/>
      <c r="GFG1098" s="255"/>
      <c r="GFH1098" s="255"/>
      <c r="GFI1098" s="255"/>
      <c r="GFJ1098" s="255"/>
      <c r="GFK1098" s="255"/>
      <c r="GFL1098" s="255"/>
      <c r="GFM1098" s="255"/>
      <c r="GFN1098" s="255"/>
      <c r="GFO1098" s="255"/>
      <c r="GFP1098" s="255"/>
      <c r="GFQ1098" s="255"/>
      <c r="GFR1098" s="255"/>
      <c r="GFS1098" s="255"/>
      <c r="GFT1098" s="255"/>
      <c r="GFU1098" s="255"/>
      <c r="GFV1098" s="255"/>
      <c r="GFW1098" s="255"/>
      <c r="GFX1098" s="255"/>
      <c r="GFY1098" s="255"/>
      <c r="GFZ1098" s="255"/>
      <c r="GGA1098" s="255"/>
      <c r="GGB1098" s="255"/>
      <c r="GGC1098" s="255"/>
      <c r="GGD1098" s="255"/>
      <c r="GGE1098" s="255"/>
      <c r="GGF1098" s="255"/>
      <c r="GGG1098" s="255"/>
      <c r="GGH1098" s="255"/>
      <c r="GGI1098" s="255"/>
      <c r="GGJ1098" s="255"/>
      <c r="GGK1098" s="255"/>
      <c r="GGL1098" s="255"/>
      <c r="GGM1098" s="255"/>
      <c r="GGN1098" s="255"/>
      <c r="GGO1098" s="255"/>
      <c r="GGP1098" s="255"/>
      <c r="GGQ1098" s="255"/>
      <c r="GGR1098" s="255"/>
      <c r="GGS1098" s="255"/>
      <c r="GGT1098" s="255"/>
      <c r="GGU1098" s="255"/>
      <c r="GGV1098" s="255"/>
      <c r="GGW1098" s="255"/>
      <c r="GGX1098" s="255"/>
      <c r="GGY1098" s="255"/>
      <c r="GGZ1098" s="255"/>
      <c r="GHA1098" s="255"/>
      <c r="GHB1098" s="255"/>
      <c r="GHC1098" s="255"/>
      <c r="GHD1098" s="255"/>
      <c r="GHE1098" s="255"/>
      <c r="GHF1098" s="255"/>
      <c r="GHG1098" s="255"/>
      <c r="GHH1098" s="255"/>
      <c r="GHI1098" s="255"/>
      <c r="GHJ1098" s="255"/>
      <c r="GHK1098" s="255"/>
      <c r="GHL1098" s="255"/>
      <c r="GHM1098" s="255"/>
      <c r="GHN1098" s="255"/>
      <c r="GHO1098" s="255"/>
      <c r="GHP1098" s="255"/>
      <c r="GHQ1098" s="255"/>
      <c r="GHR1098" s="255"/>
      <c r="GHS1098" s="255"/>
      <c r="GHT1098" s="255"/>
      <c r="GHU1098" s="255"/>
      <c r="GHV1098" s="255"/>
      <c r="GHW1098" s="255"/>
      <c r="GHX1098" s="255"/>
      <c r="GHY1098" s="255"/>
      <c r="GHZ1098" s="255"/>
      <c r="GIA1098" s="255"/>
      <c r="GIB1098" s="255"/>
      <c r="GIC1098" s="255"/>
      <c r="GID1098" s="255"/>
      <c r="GIE1098" s="255"/>
      <c r="GIF1098" s="255"/>
      <c r="GIG1098" s="255"/>
      <c r="GIH1098" s="255"/>
      <c r="GII1098" s="255"/>
      <c r="GIJ1098" s="255"/>
      <c r="GIK1098" s="255"/>
      <c r="GIL1098" s="255"/>
      <c r="GIM1098" s="255"/>
      <c r="GIN1098" s="255"/>
      <c r="GIO1098" s="255"/>
      <c r="GIP1098" s="255"/>
      <c r="GIQ1098" s="255"/>
      <c r="GIR1098" s="255"/>
      <c r="GIS1098" s="255"/>
      <c r="GIT1098" s="255"/>
      <c r="GIU1098" s="255"/>
      <c r="GIV1098" s="255"/>
      <c r="GIW1098" s="255"/>
      <c r="GIX1098" s="255"/>
      <c r="GIY1098" s="255"/>
      <c r="GIZ1098" s="255"/>
      <c r="GJA1098" s="255"/>
      <c r="GJB1098" s="255"/>
      <c r="GJC1098" s="255"/>
      <c r="GJD1098" s="255"/>
      <c r="GJE1098" s="255"/>
      <c r="GJF1098" s="255"/>
      <c r="GJG1098" s="255"/>
      <c r="GJH1098" s="255"/>
      <c r="GJI1098" s="255"/>
      <c r="GJJ1098" s="255"/>
      <c r="GJK1098" s="255"/>
      <c r="GJL1098" s="255"/>
      <c r="GJM1098" s="255"/>
      <c r="GJN1098" s="255"/>
      <c r="GJO1098" s="255"/>
      <c r="GJP1098" s="255"/>
      <c r="GJQ1098" s="255"/>
      <c r="GJR1098" s="255"/>
      <c r="GJS1098" s="255"/>
      <c r="GJT1098" s="255"/>
      <c r="GJU1098" s="255"/>
      <c r="GJV1098" s="255"/>
      <c r="GJW1098" s="255"/>
      <c r="GJX1098" s="255"/>
      <c r="GJY1098" s="255"/>
      <c r="GJZ1098" s="255"/>
      <c r="GKA1098" s="255"/>
      <c r="GKB1098" s="255"/>
      <c r="GKC1098" s="255"/>
      <c r="GKD1098" s="255"/>
      <c r="GKE1098" s="255"/>
      <c r="GKF1098" s="255"/>
      <c r="GKG1098" s="255"/>
      <c r="GKH1098" s="255"/>
      <c r="GKI1098" s="255"/>
      <c r="GKJ1098" s="255"/>
      <c r="GKK1098" s="255"/>
      <c r="GKL1098" s="255"/>
      <c r="GKM1098" s="255"/>
      <c r="GKN1098" s="255"/>
      <c r="GKO1098" s="255"/>
      <c r="GKP1098" s="255"/>
      <c r="GKQ1098" s="255"/>
      <c r="GKR1098" s="255"/>
      <c r="GKS1098" s="255"/>
      <c r="GKT1098" s="255"/>
      <c r="GKU1098" s="255"/>
      <c r="GKV1098" s="255"/>
      <c r="GKW1098" s="255"/>
      <c r="GKX1098" s="255"/>
      <c r="GKY1098" s="255"/>
      <c r="GKZ1098" s="255"/>
      <c r="GLA1098" s="255"/>
      <c r="GLB1098" s="255"/>
      <c r="GLC1098" s="255"/>
      <c r="GLD1098" s="255"/>
      <c r="GLE1098" s="255"/>
      <c r="GLF1098" s="255"/>
      <c r="GLG1098" s="255"/>
      <c r="GLH1098" s="255"/>
      <c r="GLI1098" s="255"/>
      <c r="GLJ1098" s="255"/>
      <c r="GLK1098" s="255"/>
      <c r="GLL1098" s="255"/>
      <c r="GLM1098" s="255"/>
      <c r="GLN1098" s="255"/>
      <c r="GLO1098" s="255"/>
      <c r="GLP1098" s="255"/>
      <c r="GLQ1098" s="255"/>
      <c r="GLR1098" s="255"/>
      <c r="GLS1098" s="255"/>
      <c r="GLT1098" s="255"/>
      <c r="GLU1098" s="255"/>
      <c r="GLV1098" s="255"/>
      <c r="GLW1098" s="255"/>
      <c r="GLX1098" s="255"/>
      <c r="GLY1098" s="255"/>
      <c r="GLZ1098" s="255"/>
      <c r="GMA1098" s="255"/>
      <c r="GMB1098" s="255"/>
      <c r="GMC1098" s="255"/>
      <c r="GMD1098" s="255"/>
      <c r="GME1098" s="255"/>
      <c r="GMF1098" s="255"/>
      <c r="GMG1098" s="255"/>
      <c r="GMH1098" s="255"/>
      <c r="GMI1098" s="255"/>
      <c r="GMJ1098" s="255"/>
      <c r="GMK1098" s="255"/>
      <c r="GML1098" s="255"/>
      <c r="GMM1098" s="255"/>
      <c r="GMN1098" s="255"/>
      <c r="GMO1098" s="255"/>
      <c r="GMP1098" s="255"/>
      <c r="GMQ1098" s="255"/>
      <c r="GMR1098" s="255"/>
      <c r="GMS1098" s="255"/>
      <c r="GMT1098" s="255"/>
      <c r="GMU1098" s="255"/>
      <c r="GMV1098" s="255"/>
      <c r="GMW1098" s="255"/>
      <c r="GMX1098" s="255"/>
      <c r="GMY1098" s="255"/>
      <c r="GMZ1098" s="255"/>
      <c r="GNA1098" s="255"/>
      <c r="GNB1098" s="255"/>
      <c r="GNC1098" s="255"/>
      <c r="GND1098" s="255"/>
      <c r="GNE1098" s="255"/>
      <c r="GNF1098" s="255"/>
      <c r="GNG1098" s="255"/>
      <c r="GNH1098" s="255"/>
      <c r="GNI1098" s="255"/>
      <c r="GNJ1098" s="255"/>
      <c r="GNK1098" s="255"/>
      <c r="GNL1098" s="255"/>
      <c r="GNM1098" s="255"/>
      <c r="GNN1098" s="255"/>
      <c r="GNO1098" s="255"/>
      <c r="GNP1098" s="255"/>
      <c r="GNQ1098" s="255"/>
      <c r="GNR1098" s="255"/>
      <c r="GNS1098" s="255"/>
      <c r="GNT1098" s="255"/>
      <c r="GNU1098" s="255"/>
      <c r="GNV1098" s="255"/>
      <c r="GNW1098" s="255"/>
      <c r="GNX1098" s="255"/>
      <c r="GNY1098" s="255"/>
      <c r="GNZ1098" s="255"/>
      <c r="GOA1098" s="255"/>
      <c r="GOB1098" s="255"/>
      <c r="GOC1098" s="255"/>
      <c r="GOD1098" s="255"/>
      <c r="GOE1098" s="255"/>
      <c r="GOF1098" s="255"/>
      <c r="GOG1098" s="255"/>
      <c r="GOH1098" s="255"/>
      <c r="GOI1098" s="255"/>
      <c r="GOJ1098" s="255"/>
      <c r="GOK1098" s="255"/>
      <c r="GOL1098" s="255"/>
      <c r="GOM1098" s="255"/>
      <c r="GON1098" s="255"/>
      <c r="GOO1098" s="255"/>
      <c r="GOP1098" s="255"/>
      <c r="GOQ1098" s="255"/>
      <c r="GOR1098" s="255"/>
      <c r="GOS1098" s="255"/>
      <c r="GOT1098" s="255"/>
      <c r="GOU1098" s="255"/>
      <c r="GOV1098" s="255"/>
      <c r="GOW1098" s="255"/>
      <c r="GOX1098" s="255"/>
      <c r="GOY1098" s="255"/>
      <c r="GOZ1098" s="255"/>
      <c r="GPA1098" s="255"/>
      <c r="GPB1098" s="255"/>
      <c r="GPC1098" s="255"/>
      <c r="GPD1098" s="255"/>
      <c r="GPE1098" s="255"/>
      <c r="GPF1098" s="255"/>
      <c r="GPG1098" s="255"/>
      <c r="GPH1098" s="255"/>
      <c r="GPI1098" s="255"/>
      <c r="GPJ1098" s="255"/>
      <c r="GPK1098" s="255"/>
      <c r="GPL1098" s="255"/>
      <c r="GPM1098" s="255"/>
      <c r="GPN1098" s="255"/>
      <c r="GPO1098" s="255"/>
      <c r="GPP1098" s="255"/>
      <c r="GPQ1098" s="255"/>
      <c r="GPR1098" s="255"/>
      <c r="GPS1098" s="255"/>
      <c r="GPT1098" s="255"/>
      <c r="GPU1098" s="255"/>
      <c r="GPV1098" s="255"/>
      <c r="GPW1098" s="255"/>
      <c r="GPX1098" s="255"/>
      <c r="GPY1098" s="255"/>
      <c r="GPZ1098" s="255"/>
      <c r="GQA1098" s="255"/>
      <c r="GQB1098" s="255"/>
      <c r="GQC1098" s="255"/>
      <c r="GQD1098" s="255"/>
      <c r="GQE1098" s="255"/>
      <c r="GQF1098" s="255"/>
      <c r="GQG1098" s="255"/>
      <c r="GQH1098" s="255"/>
      <c r="GQI1098" s="255"/>
      <c r="GQJ1098" s="255"/>
      <c r="GQK1098" s="255"/>
      <c r="GQL1098" s="255"/>
      <c r="GQM1098" s="255"/>
      <c r="GQN1098" s="255"/>
      <c r="GQO1098" s="255"/>
      <c r="GQP1098" s="255"/>
      <c r="GQQ1098" s="255"/>
      <c r="GQR1098" s="255"/>
      <c r="GQS1098" s="255"/>
      <c r="GQT1098" s="255"/>
      <c r="GQU1098" s="255"/>
      <c r="GQV1098" s="255"/>
      <c r="GQW1098" s="255"/>
      <c r="GQX1098" s="255"/>
      <c r="GQY1098" s="255"/>
      <c r="GQZ1098" s="255"/>
      <c r="GRA1098" s="255"/>
      <c r="GRB1098" s="255"/>
      <c r="GRC1098" s="255"/>
      <c r="GRD1098" s="255"/>
      <c r="GRE1098" s="255"/>
      <c r="GRF1098" s="255"/>
      <c r="GRG1098" s="255"/>
      <c r="GRH1098" s="255"/>
      <c r="GRI1098" s="255"/>
      <c r="GRJ1098" s="255"/>
      <c r="GRK1098" s="255"/>
      <c r="GRL1098" s="255"/>
      <c r="GRM1098" s="255"/>
      <c r="GRN1098" s="255"/>
      <c r="GRO1098" s="255"/>
      <c r="GRP1098" s="255"/>
      <c r="GRQ1098" s="255"/>
      <c r="GRR1098" s="255"/>
      <c r="GRS1098" s="255"/>
      <c r="GRT1098" s="255"/>
      <c r="GRU1098" s="255"/>
      <c r="GRV1098" s="255"/>
      <c r="GRW1098" s="255"/>
      <c r="GRX1098" s="255"/>
      <c r="GRY1098" s="255"/>
      <c r="GRZ1098" s="255"/>
      <c r="GSA1098" s="255"/>
      <c r="GSB1098" s="255"/>
      <c r="GSC1098" s="255"/>
      <c r="GSD1098" s="255"/>
      <c r="GSE1098" s="255"/>
      <c r="GSF1098" s="255"/>
      <c r="GSG1098" s="255"/>
      <c r="GSH1098" s="255"/>
      <c r="GSI1098" s="255"/>
      <c r="GSJ1098" s="255"/>
      <c r="GSK1098" s="255"/>
      <c r="GSL1098" s="255"/>
      <c r="GSM1098" s="255"/>
      <c r="GSN1098" s="255"/>
      <c r="GSO1098" s="255"/>
      <c r="GSP1098" s="255"/>
      <c r="GSQ1098" s="255"/>
      <c r="GSR1098" s="255"/>
      <c r="GSS1098" s="255"/>
      <c r="GST1098" s="255"/>
      <c r="GSU1098" s="255"/>
      <c r="GSV1098" s="255"/>
      <c r="GSW1098" s="255"/>
      <c r="GSX1098" s="255"/>
      <c r="GSY1098" s="255"/>
      <c r="GSZ1098" s="255"/>
      <c r="GTA1098" s="255"/>
      <c r="GTB1098" s="255"/>
      <c r="GTC1098" s="255"/>
      <c r="GTD1098" s="255"/>
      <c r="GTE1098" s="255"/>
      <c r="GTF1098" s="255"/>
      <c r="GTG1098" s="255"/>
      <c r="GTH1098" s="255"/>
      <c r="GTI1098" s="255"/>
      <c r="GTJ1098" s="255"/>
      <c r="GTK1098" s="255"/>
      <c r="GTL1098" s="255"/>
      <c r="GTM1098" s="255"/>
      <c r="GTN1098" s="255"/>
      <c r="GTO1098" s="255"/>
      <c r="GTP1098" s="255"/>
      <c r="GTQ1098" s="255"/>
      <c r="GTR1098" s="255"/>
      <c r="GTS1098" s="255"/>
      <c r="GTT1098" s="255"/>
      <c r="GTU1098" s="255"/>
      <c r="GTV1098" s="255"/>
      <c r="GTW1098" s="255"/>
      <c r="GTX1098" s="255"/>
      <c r="GTY1098" s="255"/>
      <c r="GTZ1098" s="255"/>
      <c r="GUA1098" s="255"/>
      <c r="GUB1098" s="255"/>
      <c r="GUC1098" s="255"/>
      <c r="GUD1098" s="255"/>
      <c r="GUE1098" s="255"/>
      <c r="GUF1098" s="255"/>
      <c r="GUG1098" s="255"/>
      <c r="GUH1098" s="255"/>
      <c r="GUI1098" s="255"/>
      <c r="GUJ1098" s="255"/>
      <c r="GUK1098" s="255"/>
      <c r="GUL1098" s="255"/>
      <c r="GUM1098" s="255"/>
      <c r="GUN1098" s="255"/>
      <c r="GUO1098" s="255"/>
      <c r="GUP1098" s="255"/>
      <c r="GUQ1098" s="255"/>
      <c r="GUR1098" s="255"/>
      <c r="GUS1098" s="255"/>
      <c r="GUT1098" s="255"/>
      <c r="GUU1098" s="255"/>
      <c r="GUV1098" s="255"/>
      <c r="GUW1098" s="255"/>
      <c r="GUX1098" s="255"/>
      <c r="GUY1098" s="255"/>
      <c r="GUZ1098" s="255"/>
      <c r="GVA1098" s="255"/>
      <c r="GVB1098" s="255"/>
      <c r="GVC1098" s="255"/>
      <c r="GVD1098" s="255"/>
      <c r="GVE1098" s="255"/>
      <c r="GVF1098" s="255"/>
      <c r="GVG1098" s="255"/>
      <c r="GVH1098" s="255"/>
      <c r="GVI1098" s="255"/>
      <c r="GVJ1098" s="255"/>
      <c r="GVK1098" s="255"/>
      <c r="GVL1098" s="255"/>
      <c r="GVM1098" s="255"/>
      <c r="GVN1098" s="255"/>
      <c r="GVO1098" s="255"/>
      <c r="GVP1098" s="255"/>
      <c r="GVQ1098" s="255"/>
      <c r="GVR1098" s="255"/>
      <c r="GVS1098" s="255"/>
      <c r="GVT1098" s="255"/>
      <c r="GVU1098" s="255"/>
      <c r="GVV1098" s="255"/>
      <c r="GVW1098" s="255"/>
      <c r="GVX1098" s="255"/>
      <c r="GVY1098" s="255"/>
      <c r="GVZ1098" s="255"/>
      <c r="GWA1098" s="255"/>
      <c r="GWB1098" s="255"/>
      <c r="GWC1098" s="255"/>
      <c r="GWD1098" s="255"/>
      <c r="GWE1098" s="255"/>
      <c r="GWF1098" s="255"/>
      <c r="GWG1098" s="255"/>
      <c r="GWH1098" s="255"/>
      <c r="GWI1098" s="255"/>
      <c r="GWJ1098" s="255"/>
      <c r="GWK1098" s="255"/>
      <c r="GWL1098" s="255"/>
      <c r="GWM1098" s="255"/>
      <c r="GWN1098" s="255"/>
      <c r="GWO1098" s="255"/>
      <c r="GWP1098" s="255"/>
      <c r="GWQ1098" s="255"/>
      <c r="GWR1098" s="255"/>
      <c r="GWS1098" s="255"/>
      <c r="GWT1098" s="255"/>
      <c r="GWU1098" s="255"/>
      <c r="GWV1098" s="255"/>
      <c r="GWW1098" s="255"/>
      <c r="GWX1098" s="255"/>
      <c r="GWY1098" s="255"/>
      <c r="GWZ1098" s="255"/>
      <c r="GXA1098" s="255"/>
      <c r="GXB1098" s="255"/>
      <c r="GXC1098" s="255"/>
      <c r="GXD1098" s="255"/>
      <c r="GXE1098" s="255"/>
      <c r="GXF1098" s="255"/>
      <c r="GXG1098" s="255"/>
      <c r="GXH1098" s="255"/>
      <c r="GXI1098" s="255"/>
      <c r="GXJ1098" s="255"/>
      <c r="GXK1098" s="255"/>
      <c r="GXL1098" s="255"/>
      <c r="GXM1098" s="255"/>
      <c r="GXN1098" s="255"/>
      <c r="GXO1098" s="255"/>
      <c r="GXP1098" s="255"/>
      <c r="GXQ1098" s="255"/>
      <c r="GXR1098" s="255"/>
      <c r="GXS1098" s="255"/>
      <c r="GXT1098" s="255"/>
      <c r="GXU1098" s="255"/>
      <c r="GXV1098" s="255"/>
      <c r="GXW1098" s="255"/>
      <c r="GXX1098" s="255"/>
      <c r="GXY1098" s="255"/>
      <c r="GXZ1098" s="255"/>
      <c r="GYA1098" s="255"/>
      <c r="GYB1098" s="255"/>
      <c r="GYC1098" s="255"/>
      <c r="GYD1098" s="255"/>
      <c r="GYE1098" s="255"/>
      <c r="GYF1098" s="255"/>
      <c r="GYG1098" s="255"/>
      <c r="GYH1098" s="255"/>
      <c r="GYI1098" s="255"/>
      <c r="GYJ1098" s="255"/>
      <c r="GYK1098" s="255"/>
      <c r="GYL1098" s="255"/>
      <c r="GYM1098" s="255"/>
      <c r="GYN1098" s="255"/>
      <c r="GYO1098" s="255"/>
      <c r="GYP1098" s="255"/>
      <c r="GYQ1098" s="255"/>
      <c r="GYR1098" s="255"/>
      <c r="GYS1098" s="255"/>
      <c r="GYT1098" s="255"/>
      <c r="GYU1098" s="255"/>
      <c r="GYV1098" s="255"/>
      <c r="GYW1098" s="255"/>
      <c r="GYX1098" s="255"/>
      <c r="GYY1098" s="255"/>
      <c r="GYZ1098" s="255"/>
      <c r="GZA1098" s="255"/>
      <c r="GZB1098" s="255"/>
      <c r="GZC1098" s="255"/>
      <c r="GZD1098" s="255"/>
      <c r="GZE1098" s="255"/>
      <c r="GZF1098" s="255"/>
      <c r="GZG1098" s="255"/>
      <c r="GZH1098" s="255"/>
      <c r="GZI1098" s="255"/>
      <c r="GZJ1098" s="255"/>
      <c r="GZK1098" s="255"/>
      <c r="GZL1098" s="255"/>
      <c r="GZM1098" s="255"/>
      <c r="GZN1098" s="255"/>
      <c r="GZO1098" s="255"/>
      <c r="GZP1098" s="255"/>
      <c r="GZQ1098" s="255"/>
      <c r="GZR1098" s="255"/>
      <c r="GZS1098" s="255"/>
      <c r="GZT1098" s="255"/>
      <c r="GZU1098" s="255"/>
      <c r="GZV1098" s="255"/>
      <c r="GZW1098" s="255"/>
      <c r="GZX1098" s="255"/>
      <c r="GZY1098" s="255"/>
      <c r="GZZ1098" s="255"/>
      <c r="HAA1098" s="255"/>
      <c r="HAB1098" s="255"/>
      <c r="HAC1098" s="255"/>
      <c r="HAD1098" s="255"/>
      <c r="HAE1098" s="255"/>
      <c r="HAF1098" s="255"/>
      <c r="HAG1098" s="255"/>
      <c r="HAH1098" s="255"/>
      <c r="HAI1098" s="255"/>
      <c r="HAJ1098" s="255"/>
      <c r="HAK1098" s="255"/>
      <c r="HAL1098" s="255"/>
      <c r="HAM1098" s="255"/>
      <c r="HAN1098" s="255"/>
      <c r="HAO1098" s="255"/>
      <c r="HAP1098" s="255"/>
      <c r="HAQ1098" s="255"/>
      <c r="HAR1098" s="255"/>
      <c r="HAS1098" s="255"/>
      <c r="HAT1098" s="255"/>
      <c r="HAU1098" s="255"/>
      <c r="HAV1098" s="255"/>
      <c r="HAW1098" s="255"/>
      <c r="HAX1098" s="255"/>
      <c r="HAY1098" s="255"/>
      <c r="HAZ1098" s="255"/>
      <c r="HBA1098" s="255"/>
      <c r="HBB1098" s="255"/>
      <c r="HBC1098" s="255"/>
      <c r="HBD1098" s="255"/>
      <c r="HBE1098" s="255"/>
      <c r="HBF1098" s="255"/>
      <c r="HBG1098" s="255"/>
      <c r="HBH1098" s="255"/>
      <c r="HBI1098" s="255"/>
      <c r="HBJ1098" s="255"/>
      <c r="HBK1098" s="255"/>
      <c r="HBL1098" s="255"/>
      <c r="HBM1098" s="255"/>
      <c r="HBN1098" s="255"/>
      <c r="HBO1098" s="255"/>
      <c r="HBP1098" s="255"/>
      <c r="HBQ1098" s="255"/>
      <c r="HBR1098" s="255"/>
      <c r="HBS1098" s="255"/>
      <c r="HBT1098" s="255"/>
      <c r="HBU1098" s="255"/>
      <c r="HBV1098" s="255"/>
      <c r="HBW1098" s="255"/>
      <c r="HBX1098" s="255"/>
      <c r="HBY1098" s="255"/>
      <c r="HBZ1098" s="255"/>
      <c r="HCA1098" s="255"/>
      <c r="HCB1098" s="255"/>
      <c r="HCC1098" s="255"/>
      <c r="HCD1098" s="255"/>
      <c r="HCE1098" s="255"/>
      <c r="HCF1098" s="255"/>
      <c r="HCG1098" s="255"/>
      <c r="HCH1098" s="255"/>
      <c r="HCI1098" s="255"/>
      <c r="HCJ1098" s="255"/>
      <c r="HCK1098" s="255"/>
      <c r="HCL1098" s="255"/>
      <c r="HCM1098" s="255"/>
      <c r="HCN1098" s="255"/>
      <c r="HCO1098" s="255"/>
      <c r="HCP1098" s="255"/>
      <c r="HCQ1098" s="255"/>
      <c r="HCR1098" s="255"/>
      <c r="HCS1098" s="255"/>
      <c r="HCT1098" s="255"/>
      <c r="HCU1098" s="255"/>
      <c r="HCV1098" s="255"/>
      <c r="HCW1098" s="255"/>
      <c r="HCX1098" s="255"/>
      <c r="HCY1098" s="255"/>
      <c r="HCZ1098" s="255"/>
      <c r="HDA1098" s="255"/>
      <c r="HDB1098" s="255"/>
      <c r="HDC1098" s="255"/>
      <c r="HDD1098" s="255"/>
      <c r="HDE1098" s="255"/>
      <c r="HDF1098" s="255"/>
      <c r="HDG1098" s="255"/>
      <c r="HDH1098" s="255"/>
      <c r="HDI1098" s="255"/>
      <c r="HDJ1098" s="255"/>
      <c r="HDK1098" s="255"/>
      <c r="HDL1098" s="255"/>
      <c r="HDM1098" s="255"/>
      <c r="HDN1098" s="255"/>
      <c r="HDO1098" s="255"/>
      <c r="HDP1098" s="255"/>
      <c r="HDQ1098" s="255"/>
      <c r="HDR1098" s="255"/>
      <c r="HDS1098" s="255"/>
      <c r="HDT1098" s="255"/>
      <c r="HDU1098" s="255"/>
      <c r="HDV1098" s="255"/>
      <c r="HDW1098" s="255"/>
      <c r="HDX1098" s="255"/>
      <c r="HDY1098" s="255"/>
      <c r="HDZ1098" s="255"/>
      <c r="HEA1098" s="255"/>
      <c r="HEB1098" s="255"/>
      <c r="HEC1098" s="255"/>
      <c r="HED1098" s="255"/>
      <c r="HEE1098" s="255"/>
      <c r="HEF1098" s="255"/>
      <c r="HEG1098" s="255"/>
      <c r="HEH1098" s="255"/>
      <c r="HEI1098" s="255"/>
      <c r="HEJ1098" s="255"/>
      <c r="HEK1098" s="255"/>
      <c r="HEL1098" s="255"/>
      <c r="HEM1098" s="255"/>
      <c r="HEN1098" s="255"/>
      <c r="HEO1098" s="255"/>
      <c r="HEP1098" s="255"/>
      <c r="HEQ1098" s="255"/>
      <c r="HER1098" s="255"/>
      <c r="HES1098" s="255"/>
      <c r="HET1098" s="255"/>
      <c r="HEU1098" s="255"/>
      <c r="HEV1098" s="255"/>
      <c r="HEW1098" s="255"/>
      <c r="HEX1098" s="255"/>
      <c r="HEY1098" s="255"/>
      <c r="HEZ1098" s="255"/>
      <c r="HFA1098" s="255"/>
      <c r="HFB1098" s="255"/>
      <c r="HFC1098" s="255"/>
      <c r="HFD1098" s="255"/>
      <c r="HFE1098" s="255"/>
      <c r="HFF1098" s="255"/>
      <c r="HFG1098" s="255"/>
      <c r="HFH1098" s="255"/>
      <c r="HFI1098" s="255"/>
      <c r="HFJ1098" s="255"/>
      <c r="HFK1098" s="255"/>
      <c r="HFL1098" s="255"/>
      <c r="HFM1098" s="255"/>
      <c r="HFN1098" s="255"/>
      <c r="HFO1098" s="255"/>
      <c r="HFP1098" s="255"/>
      <c r="HFQ1098" s="255"/>
      <c r="HFR1098" s="255"/>
      <c r="HFS1098" s="255"/>
      <c r="HFT1098" s="255"/>
      <c r="HFU1098" s="255"/>
      <c r="HFV1098" s="255"/>
      <c r="HFW1098" s="255"/>
      <c r="HFX1098" s="255"/>
      <c r="HFY1098" s="255"/>
      <c r="HFZ1098" s="255"/>
      <c r="HGA1098" s="255"/>
      <c r="HGB1098" s="255"/>
      <c r="HGC1098" s="255"/>
      <c r="HGD1098" s="255"/>
      <c r="HGE1098" s="255"/>
      <c r="HGF1098" s="255"/>
      <c r="HGG1098" s="255"/>
      <c r="HGH1098" s="255"/>
      <c r="HGI1098" s="255"/>
      <c r="HGJ1098" s="255"/>
      <c r="HGK1098" s="255"/>
      <c r="HGL1098" s="255"/>
      <c r="HGM1098" s="255"/>
      <c r="HGN1098" s="255"/>
      <c r="HGO1098" s="255"/>
      <c r="HGP1098" s="255"/>
      <c r="HGQ1098" s="255"/>
      <c r="HGR1098" s="255"/>
      <c r="HGS1098" s="255"/>
      <c r="HGT1098" s="255"/>
      <c r="HGU1098" s="255"/>
      <c r="HGV1098" s="255"/>
      <c r="HGW1098" s="255"/>
      <c r="HGX1098" s="255"/>
      <c r="HGY1098" s="255"/>
      <c r="HGZ1098" s="255"/>
      <c r="HHA1098" s="255"/>
      <c r="HHB1098" s="255"/>
      <c r="HHC1098" s="255"/>
      <c r="HHD1098" s="255"/>
      <c r="HHE1098" s="255"/>
      <c r="HHF1098" s="255"/>
      <c r="HHG1098" s="255"/>
      <c r="HHH1098" s="255"/>
      <c r="HHI1098" s="255"/>
      <c r="HHJ1098" s="255"/>
      <c r="HHK1098" s="255"/>
      <c r="HHL1098" s="255"/>
      <c r="HHM1098" s="255"/>
      <c r="HHN1098" s="255"/>
      <c r="HHO1098" s="255"/>
      <c r="HHP1098" s="255"/>
      <c r="HHQ1098" s="255"/>
      <c r="HHR1098" s="255"/>
      <c r="HHS1098" s="255"/>
      <c r="HHT1098" s="255"/>
      <c r="HHU1098" s="255"/>
      <c r="HHV1098" s="255"/>
      <c r="HHW1098" s="255"/>
      <c r="HHX1098" s="255"/>
      <c r="HHY1098" s="255"/>
      <c r="HHZ1098" s="255"/>
      <c r="HIA1098" s="255"/>
      <c r="HIB1098" s="255"/>
      <c r="HIC1098" s="255"/>
      <c r="HID1098" s="255"/>
      <c r="HIE1098" s="255"/>
      <c r="HIF1098" s="255"/>
      <c r="HIG1098" s="255"/>
      <c r="HIH1098" s="255"/>
      <c r="HII1098" s="255"/>
      <c r="HIJ1098" s="255"/>
      <c r="HIK1098" s="255"/>
      <c r="HIL1098" s="255"/>
      <c r="HIM1098" s="255"/>
      <c r="HIN1098" s="255"/>
      <c r="HIO1098" s="255"/>
      <c r="HIP1098" s="255"/>
      <c r="HIQ1098" s="255"/>
      <c r="HIR1098" s="255"/>
      <c r="HIS1098" s="255"/>
      <c r="HIT1098" s="255"/>
      <c r="HIU1098" s="255"/>
      <c r="HIV1098" s="255"/>
      <c r="HIW1098" s="255"/>
      <c r="HIX1098" s="255"/>
      <c r="HIY1098" s="255"/>
      <c r="HIZ1098" s="255"/>
      <c r="HJA1098" s="255"/>
      <c r="HJB1098" s="255"/>
      <c r="HJC1098" s="255"/>
      <c r="HJD1098" s="255"/>
      <c r="HJE1098" s="255"/>
      <c r="HJF1098" s="255"/>
      <c r="HJG1098" s="255"/>
      <c r="HJH1098" s="255"/>
      <c r="HJI1098" s="255"/>
      <c r="HJJ1098" s="255"/>
      <c r="HJK1098" s="255"/>
      <c r="HJL1098" s="255"/>
      <c r="HJM1098" s="255"/>
      <c r="HJN1098" s="255"/>
      <c r="HJO1098" s="255"/>
      <c r="HJP1098" s="255"/>
      <c r="HJQ1098" s="255"/>
      <c r="HJR1098" s="255"/>
      <c r="HJS1098" s="255"/>
      <c r="HJT1098" s="255"/>
      <c r="HJU1098" s="255"/>
      <c r="HJV1098" s="255"/>
      <c r="HJW1098" s="255"/>
      <c r="HJX1098" s="255"/>
      <c r="HJY1098" s="255"/>
      <c r="HJZ1098" s="255"/>
      <c r="HKA1098" s="255"/>
      <c r="HKB1098" s="255"/>
      <c r="HKC1098" s="255"/>
      <c r="HKD1098" s="255"/>
      <c r="HKE1098" s="255"/>
      <c r="HKF1098" s="255"/>
      <c r="HKG1098" s="255"/>
      <c r="HKH1098" s="255"/>
      <c r="HKI1098" s="255"/>
      <c r="HKJ1098" s="255"/>
      <c r="HKK1098" s="255"/>
      <c r="HKL1098" s="255"/>
      <c r="HKM1098" s="255"/>
      <c r="HKN1098" s="255"/>
      <c r="HKO1098" s="255"/>
      <c r="HKP1098" s="255"/>
      <c r="HKQ1098" s="255"/>
      <c r="HKR1098" s="255"/>
      <c r="HKS1098" s="255"/>
      <c r="HKT1098" s="255"/>
      <c r="HKU1098" s="255"/>
      <c r="HKV1098" s="255"/>
      <c r="HKW1098" s="255"/>
      <c r="HKX1098" s="255"/>
      <c r="HKY1098" s="255"/>
      <c r="HKZ1098" s="255"/>
      <c r="HLA1098" s="255"/>
      <c r="HLB1098" s="255"/>
      <c r="HLC1098" s="255"/>
      <c r="HLD1098" s="255"/>
      <c r="HLE1098" s="255"/>
      <c r="HLF1098" s="255"/>
      <c r="HLG1098" s="255"/>
      <c r="HLH1098" s="255"/>
      <c r="HLI1098" s="255"/>
      <c r="HLJ1098" s="255"/>
      <c r="HLK1098" s="255"/>
      <c r="HLL1098" s="255"/>
      <c r="HLM1098" s="255"/>
      <c r="HLN1098" s="255"/>
      <c r="HLO1098" s="255"/>
      <c r="HLP1098" s="255"/>
      <c r="HLQ1098" s="255"/>
      <c r="HLR1098" s="255"/>
      <c r="HLS1098" s="255"/>
      <c r="HLT1098" s="255"/>
      <c r="HLU1098" s="255"/>
      <c r="HLV1098" s="255"/>
      <c r="HLW1098" s="255"/>
      <c r="HLX1098" s="255"/>
      <c r="HLY1098" s="255"/>
      <c r="HLZ1098" s="255"/>
      <c r="HMA1098" s="255"/>
      <c r="HMB1098" s="255"/>
      <c r="HMC1098" s="255"/>
      <c r="HMD1098" s="255"/>
      <c r="HME1098" s="255"/>
      <c r="HMF1098" s="255"/>
      <c r="HMG1098" s="255"/>
      <c r="HMH1098" s="255"/>
      <c r="HMI1098" s="255"/>
      <c r="HMJ1098" s="255"/>
      <c r="HMK1098" s="255"/>
      <c r="HML1098" s="255"/>
      <c r="HMM1098" s="255"/>
      <c r="HMN1098" s="255"/>
      <c r="HMO1098" s="255"/>
      <c r="HMP1098" s="255"/>
      <c r="HMQ1098" s="255"/>
      <c r="HMR1098" s="255"/>
      <c r="HMS1098" s="255"/>
      <c r="HMT1098" s="255"/>
      <c r="HMU1098" s="255"/>
      <c r="HMV1098" s="255"/>
      <c r="HMW1098" s="255"/>
      <c r="HMX1098" s="255"/>
      <c r="HMY1098" s="255"/>
      <c r="HMZ1098" s="255"/>
      <c r="HNA1098" s="255"/>
      <c r="HNB1098" s="255"/>
      <c r="HNC1098" s="255"/>
      <c r="HND1098" s="255"/>
      <c r="HNE1098" s="255"/>
      <c r="HNF1098" s="255"/>
      <c r="HNG1098" s="255"/>
      <c r="HNH1098" s="255"/>
      <c r="HNI1098" s="255"/>
      <c r="HNJ1098" s="255"/>
      <c r="HNK1098" s="255"/>
      <c r="HNL1098" s="255"/>
      <c r="HNM1098" s="255"/>
      <c r="HNN1098" s="255"/>
      <c r="HNO1098" s="255"/>
      <c r="HNP1098" s="255"/>
      <c r="HNQ1098" s="255"/>
      <c r="HNR1098" s="255"/>
      <c r="HNS1098" s="255"/>
      <c r="HNT1098" s="255"/>
      <c r="HNU1098" s="255"/>
      <c r="HNV1098" s="255"/>
      <c r="HNW1098" s="255"/>
      <c r="HNX1098" s="255"/>
      <c r="HNY1098" s="255"/>
      <c r="HNZ1098" s="255"/>
      <c r="HOA1098" s="255"/>
      <c r="HOB1098" s="255"/>
      <c r="HOC1098" s="255"/>
      <c r="HOD1098" s="255"/>
      <c r="HOE1098" s="255"/>
      <c r="HOF1098" s="255"/>
      <c r="HOG1098" s="255"/>
      <c r="HOH1098" s="255"/>
      <c r="HOI1098" s="255"/>
      <c r="HOJ1098" s="255"/>
      <c r="HOK1098" s="255"/>
      <c r="HOL1098" s="255"/>
      <c r="HOM1098" s="255"/>
      <c r="HON1098" s="255"/>
      <c r="HOO1098" s="255"/>
      <c r="HOP1098" s="255"/>
      <c r="HOQ1098" s="255"/>
      <c r="HOR1098" s="255"/>
      <c r="HOS1098" s="255"/>
      <c r="HOT1098" s="255"/>
      <c r="HOU1098" s="255"/>
      <c r="HOV1098" s="255"/>
      <c r="HOW1098" s="255"/>
      <c r="HOX1098" s="255"/>
      <c r="HOY1098" s="255"/>
      <c r="HOZ1098" s="255"/>
      <c r="HPA1098" s="255"/>
      <c r="HPB1098" s="255"/>
      <c r="HPC1098" s="255"/>
      <c r="HPD1098" s="255"/>
      <c r="HPE1098" s="255"/>
      <c r="HPF1098" s="255"/>
      <c r="HPG1098" s="255"/>
      <c r="HPH1098" s="255"/>
      <c r="HPI1098" s="255"/>
      <c r="HPJ1098" s="255"/>
      <c r="HPK1098" s="255"/>
      <c r="HPL1098" s="255"/>
      <c r="HPM1098" s="255"/>
      <c r="HPN1098" s="255"/>
      <c r="HPO1098" s="255"/>
      <c r="HPP1098" s="255"/>
      <c r="HPQ1098" s="255"/>
      <c r="HPR1098" s="255"/>
      <c r="HPS1098" s="255"/>
      <c r="HPT1098" s="255"/>
      <c r="HPU1098" s="255"/>
      <c r="HPV1098" s="255"/>
      <c r="HPW1098" s="255"/>
      <c r="HPX1098" s="255"/>
      <c r="HPY1098" s="255"/>
      <c r="HPZ1098" s="255"/>
      <c r="HQA1098" s="255"/>
      <c r="HQB1098" s="255"/>
      <c r="HQC1098" s="255"/>
      <c r="HQD1098" s="255"/>
      <c r="HQE1098" s="255"/>
      <c r="HQF1098" s="255"/>
      <c r="HQG1098" s="255"/>
      <c r="HQH1098" s="255"/>
      <c r="HQI1098" s="255"/>
      <c r="HQJ1098" s="255"/>
      <c r="HQK1098" s="255"/>
      <c r="HQL1098" s="255"/>
      <c r="HQM1098" s="255"/>
      <c r="HQN1098" s="255"/>
      <c r="HQO1098" s="255"/>
      <c r="HQP1098" s="255"/>
      <c r="HQQ1098" s="255"/>
      <c r="HQR1098" s="255"/>
      <c r="HQS1098" s="255"/>
      <c r="HQT1098" s="255"/>
      <c r="HQU1098" s="255"/>
      <c r="HQV1098" s="255"/>
      <c r="HQW1098" s="255"/>
      <c r="HQX1098" s="255"/>
      <c r="HQY1098" s="255"/>
      <c r="HQZ1098" s="255"/>
      <c r="HRA1098" s="255"/>
      <c r="HRB1098" s="255"/>
      <c r="HRC1098" s="255"/>
      <c r="HRD1098" s="255"/>
      <c r="HRE1098" s="255"/>
      <c r="HRF1098" s="255"/>
      <c r="HRG1098" s="255"/>
      <c r="HRH1098" s="255"/>
      <c r="HRI1098" s="255"/>
      <c r="HRJ1098" s="255"/>
      <c r="HRK1098" s="255"/>
      <c r="HRL1098" s="255"/>
      <c r="HRM1098" s="255"/>
      <c r="HRN1098" s="255"/>
      <c r="HRO1098" s="255"/>
      <c r="HRP1098" s="255"/>
      <c r="HRQ1098" s="255"/>
      <c r="HRR1098" s="255"/>
      <c r="HRS1098" s="255"/>
      <c r="HRT1098" s="255"/>
      <c r="HRU1098" s="255"/>
      <c r="HRV1098" s="255"/>
      <c r="HRW1098" s="255"/>
      <c r="HRX1098" s="255"/>
      <c r="HRY1098" s="255"/>
      <c r="HRZ1098" s="255"/>
      <c r="HSA1098" s="255"/>
      <c r="HSB1098" s="255"/>
      <c r="HSC1098" s="255"/>
      <c r="HSD1098" s="255"/>
      <c r="HSE1098" s="255"/>
      <c r="HSF1098" s="255"/>
      <c r="HSG1098" s="255"/>
      <c r="HSH1098" s="255"/>
      <c r="HSI1098" s="255"/>
      <c r="HSJ1098" s="255"/>
      <c r="HSK1098" s="255"/>
      <c r="HSL1098" s="255"/>
      <c r="HSM1098" s="255"/>
      <c r="HSN1098" s="255"/>
      <c r="HSO1098" s="255"/>
      <c r="HSP1098" s="255"/>
      <c r="HSQ1098" s="255"/>
      <c r="HSR1098" s="255"/>
      <c r="HSS1098" s="255"/>
      <c r="HST1098" s="255"/>
      <c r="HSU1098" s="255"/>
      <c r="HSV1098" s="255"/>
      <c r="HSW1098" s="255"/>
      <c r="HSX1098" s="255"/>
      <c r="HSY1098" s="255"/>
      <c r="HSZ1098" s="255"/>
      <c r="HTA1098" s="255"/>
      <c r="HTB1098" s="255"/>
      <c r="HTC1098" s="255"/>
      <c r="HTD1098" s="255"/>
      <c r="HTE1098" s="255"/>
      <c r="HTF1098" s="255"/>
      <c r="HTG1098" s="255"/>
      <c r="HTH1098" s="255"/>
      <c r="HTI1098" s="255"/>
      <c r="HTJ1098" s="255"/>
      <c r="HTK1098" s="255"/>
      <c r="HTL1098" s="255"/>
      <c r="HTM1098" s="255"/>
      <c r="HTN1098" s="255"/>
      <c r="HTO1098" s="255"/>
      <c r="HTP1098" s="255"/>
      <c r="HTQ1098" s="255"/>
      <c r="HTR1098" s="255"/>
      <c r="HTS1098" s="255"/>
      <c r="HTT1098" s="255"/>
      <c r="HTU1098" s="255"/>
      <c r="HTV1098" s="255"/>
      <c r="HTW1098" s="255"/>
      <c r="HTX1098" s="255"/>
      <c r="HTY1098" s="255"/>
      <c r="HTZ1098" s="255"/>
      <c r="HUA1098" s="255"/>
      <c r="HUB1098" s="255"/>
      <c r="HUC1098" s="255"/>
      <c r="HUD1098" s="255"/>
      <c r="HUE1098" s="255"/>
      <c r="HUF1098" s="255"/>
      <c r="HUG1098" s="255"/>
      <c r="HUH1098" s="255"/>
      <c r="HUI1098" s="255"/>
      <c r="HUJ1098" s="255"/>
      <c r="HUK1098" s="255"/>
      <c r="HUL1098" s="255"/>
      <c r="HUM1098" s="255"/>
      <c r="HUN1098" s="255"/>
      <c r="HUO1098" s="255"/>
      <c r="HUP1098" s="255"/>
      <c r="HUQ1098" s="255"/>
      <c r="HUR1098" s="255"/>
      <c r="HUS1098" s="255"/>
      <c r="HUT1098" s="255"/>
      <c r="HUU1098" s="255"/>
      <c r="HUV1098" s="255"/>
      <c r="HUW1098" s="255"/>
      <c r="HUX1098" s="255"/>
      <c r="HUY1098" s="255"/>
      <c r="HUZ1098" s="255"/>
      <c r="HVA1098" s="255"/>
      <c r="HVB1098" s="255"/>
      <c r="HVC1098" s="255"/>
      <c r="HVD1098" s="255"/>
      <c r="HVE1098" s="255"/>
      <c r="HVF1098" s="255"/>
      <c r="HVG1098" s="255"/>
      <c r="HVH1098" s="255"/>
      <c r="HVI1098" s="255"/>
      <c r="HVJ1098" s="255"/>
      <c r="HVK1098" s="255"/>
      <c r="HVL1098" s="255"/>
      <c r="HVM1098" s="255"/>
      <c r="HVN1098" s="255"/>
      <c r="HVO1098" s="255"/>
      <c r="HVP1098" s="255"/>
      <c r="HVQ1098" s="255"/>
      <c r="HVR1098" s="255"/>
      <c r="HVS1098" s="255"/>
      <c r="HVT1098" s="255"/>
      <c r="HVU1098" s="255"/>
      <c r="HVV1098" s="255"/>
      <c r="HVW1098" s="255"/>
      <c r="HVX1098" s="255"/>
      <c r="HVY1098" s="255"/>
      <c r="HVZ1098" s="255"/>
      <c r="HWA1098" s="255"/>
      <c r="HWB1098" s="255"/>
      <c r="HWC1098" s="255"/>
      <c r="HWD1098" s="255"/>
      <c r="HWE1098" s="255"/>
      <c r="HWF1098" s="255"/>
      <c r="HWG1098" s="255"/>
      <c r="HWH1098" s="255"/>
      <c r="HWI1098" s="255"/>
      <c r="HWJ1098" s="255"/>
      <c r="HWK1098" s="255"/>
      <c r="HWL1098" s="255"/>
      <c r="HWM1098" s="255"/>
      <c r="HWN1098" s="255"/>
      <c r="HWO1098" s="255"/>
      <c r="HWP1098" s="255"/>
      <c r="HWQ1098" s="255"/>
      <c r="HWR1098" s="255"/>
      <c r="HWS1098" s="255"/>
      <c r="HWT1098" s="255"/>
      <c r="HWU1098" s="255"/>
      <c r="HWV1098" s="255"/>
      <c r="HWW1098" s="255"/>
      <c r="HWX1098" s="255"/>
      <c r="HWY1098" s="255"/>
      <c r="HWZ1098" s="255"/>
      <c r="HXA1098" s="255"/>
      <c r="HXB1098" s="255"/>
      <c r="HXC1098" s="255"/>
      <c r="HXD1098" s="255"/>
      <c r="HXE1098" s="255"/>
      <c r="HXF1098" s="255"/>
      <c r="HXG1098" s="255"/>
      <c r="HXH1098" s="255"/>
      <c r="HXI1098" s="255"/>
      <c r="HXJ1098" s="255"/>
      <c r="HXK1098" s="255"/>
      <c r="HXL1098" s="255"/>
      <c r="HXM1098" s="255"/>
      <c r="HXN1098" s="255"/>
      <c r="HXO1098" s="255"/>
      <c r="HXP1098" s="255"/>
      <c r="HXQ1098" s="255"/>
      <c r="HXR1098" s="255"/>
      <c r="HXS1098" s="255"/>
      <c r="HXT1098" s="255"/>
      <c r="HXU1098" s="255"/>
      <c r="HXV1098" s="255"/>
      <c r="HXW1098" s="255"/>
      <c r="HXX1098" s="255"/>
      <c r="HXY1098" s="255"/>
      <c r="HXZ1098" s="255"/>
      <c r="HYA1098" s="255"/>
      <c r="HYB1098" s="255"/>
      <c r="HYC1098" s="255"/>
      <c r="HYD1098" s="255"/>
      <c r="HYE1098" s="255"/>
      <c r="HYF1098" s="255"/>
      <c r="HYG1098" s="255"/>
      <c r="HYH1098" s="255"/>
      <c r="HYI1098" s="255"/>
      <c r="HYJ1098" s="255"/>
      <c r="HYK1098" s="255"/>
      <c r="HYL1098" s="255"/>
      <c r="HYM1098" s="255"/>
      <c r="HYN1098" s="255"/>
      <c r="HYO1098" s="255"/>
      <c r="HYP1098" s="255"/>
      <c r="HYQ1098" s="255"/>
      <c r="HYR1098" s="255"/>
      <c r="HYS1098" s="255"/>
      <c r="HYT1098" s="255"/>
      <c r="HYU1098" s="255"/>
      <c r="HYV1098" s="255"/>
      <c r="HYW1098" s="255"/>
      <c r="HYX1098" s="255"/>
      <c r="HYY1098" s="255"/>
      <c r="HYZ1098" s="255"/>
      <c r="HZA1098" s="255"/>
      <c r="HZB1098" s="255"/>
      <c r="HZC1098" s="255"/>
      <c r="HZD1098" s="255"/>
      <c r="HZE1098" s="255"/>
      <c r="HZF1098" s="255"/>
      <c r="HZG1098" s="255"/>
      <c r="HZH1098" s="255"/>
      <c r="HZI1098" s="255"/>
      <c r="HZJ1098" s="255"/>
      <c r="HZK1098" s="255"/>
      <c r="HZL1098" s="255"/>
      <c r="HZM1098" s="255"/>
      <c r="HZN1098" s="255"/>
      <c r="HZO1098" s="255"/>
      <c r="HZP1098" s="255"/>
      <c r="HZQ1098" s="255"/>
      <c r="HZR1098" s="255"/>
      <c r="HZS1098" s="255"/>
      <c r="HZT1098" s="255"/>
      <c r="HZU1098" s="255"/>
      <c r="HZV1098" s="255"/>
      <c r="HZW1098" s="255"/>
      <c r="HZX1098" s="255"/>
      <c r="HZY1098" s="255"/>
      <c r="HZZ1098" s="255"/>
      <c r="IAA1098" s="255"/>
      <c r="IAB1098" s="255"/>
      <c r="IAC1098" s="255"/>
      <c r="IAD1098" s="255"/>
      <c r="IAE1098" s="255"/>
      <c r="IAF1098" s="255"/>
      <c r="IAG1098" s="255"/>
      <c r="IAH1098" s="255"/>
      <c r="IAI1098" s="255"/>
      <c r="IAJ1098" s="255"/>
      <c r="IAK1098" s="255"/>
      <c r="IAL1098" s="255"/>
      <c r="IAM1098" s="255"/>
      <c r="IAN1098" s="255"/>
      <c r="IAO1098" s="255"/>
      <c r="IAP1098" s="255"/>
      <c r="IAQ1098" s="255"/>
      <c r="IAR1098" s="255"/>
      <c r="IAS1098" s="255"/>
      <c r="IAT1098" s="255"/>
      <c r="IAU1098" s="255"/>
      <c r="IAV1098" s="255"/>
      <c r="IAW1098" s="255"/>
      <c r="IAX1098" s="255"/>
      <c r="IAY1098" s="255"/>
      <c r="IAZ1098" s="255"/>
      <c r="IBA1098" s="255"/>
      <c r="IBB1098" s="255"/>
      <c r="IBC1098" s="255"/>
      <c r="IBD1098" s="255"/>
      <c r="IBE1098" s="255"/>
      <c r="IBF1098" s="255"/>
      <c r="IBG1098" s="255"/>
      <c r="IBH1098" s="255"/>
      <c r="IBI1098" s="255"/>
      <c r="IBJ1098" s="255"/>
      <c r="IBK1098" s="255"/>
      <c r="IBL1098" s="255"/>
      <c r="IBM1098" s="255"/>
      <c r="IBN1098" s="255"/>
      <c r="IBO1098" s="255"/>
      <c r="IBP1098" s="255"/>
      <c r="IBQ1098" s="255"/>
      <c r="IBR1098" s="255"/>
      <c r="IBS1098" s="255"/>
      <c r="IBT1098" s="255"/>
      <c r="IBU1098" s="255"/>
      <c r="IBV1098" s="255"/>
      <c r="IBW1098" s="255"/>
      <c r="IBX1098" s="255"/>
      <c r="IBY1098" s="255"/>
      <c r="IBZ1098" s="255"/>
      <c r="ICA1098" s="255"/>
      <c r="ICB1098" s="255"/>
      <c r="ICC1098" s="255"/>
      <c r="ICD1098" s="255"/>
      <c r="ICE1098" s="255"/>
      <c r="ICF1098" s="255"/>
      <c r="ICG1098" s="255"/>
      <c r="ICH1098" s="255"/>
      <c r="ICI1098" s="255"/>
      <c r="ICJ1098" s="255"/>
      <c r="ICK1098" s="255"/>
      <c r="ICL1098" s="255"/>
      <c r="ICM1098" s="255"/>
      <c r="ICN1098" s="255"/>
      <c r="ICO1098" s="255"/>
      <c r="ICP1098" s="255"/>
      <c r="ICQ1098" s="255"/>
      <c r="ICR1098" s="255"/>
      <c r="ICS1098" s="255"/>
      <c r="ICT1098" s="255"/>
      <c r="ICU1098" s="255"/>
      <c r="ICV1098" s="255"/>
      <c r="ICW1098" s="255"/>
      <c r="ICX1098" s="255"/>
      <c r="ICY1098" s="255"/>
      <c r="ICZ1098" s="255"/>
      <c r="IDA1098" s="255"/>
      <c r="IDB1098" s="255"/>
      <c r="IDC1098" s="255"/>
      <c r="IDD1098" s="255"/>
      <c r="IDE1098" s="255"/>
      <c r="IDF1098" s="255"/>
      <c r="IDG1098" s="255"/>
      <c r="IDH1098" s="255"/>
      <c r="IDI1098" s="255"/>
      <c r="IDJ1098" s="255"/>
      <c r="IDK1098" s="255"/>
      <c r="IDL1098" s="255"/>
      <c r="IDM1098" s="255"/>
      <c r="IDN1098" s="255"/>
      <c r="IDO1098" s="255"/>
      <c r="IDP1098" s="255"/>
      <c r="IDQ1098" s="255"/>
      <c r="IDR1098" s="255"/>
      <c r="IDS1098" s="255"/>
      <c r="IDT1098" s="255"/>
      <c r="IDU1098" s="255"/>
      <c r="IDV1098" s="255"/>
      <c r="IDW1098" s="255"/>
      <c r="IDX1098" s="255"/>
      <c r="IDY1098" s="255"/>
      <c r="IDZ1098" s="255"/>
      <c r="IEA1098" s="255"/>
      <c r="IEB1098" s="255"/>
      <c r="IEC1098" s="255"/>
      <c r="IED1098" s="255"/>
      <c r="IEE1098" s="255"/>
      <c r="IEF1098" s="255"/>
      <c r="IEG1098" s="255"/>
      <c r="IEH1098" s="255"/>
      <c r="IEI1098" s="255"/>
      <c r="IEJ1098" s="255"/>
      <c r="IEK1098" s="255"/>
      <c r="IEL1098" s="255"/>
      <c r="IEM1098" s="255"/>
      <c r="IEN1098" s="255"/>
      <c r="IEO1098" s="255"/>
      <c r="IEP1098" s="255"/>
      <c r="IEQ1098" s="255"/>
      <c r="IER1098" s="255"/>
      <c r="IES1098" s="255"/>
      <c r="IET1098" s="255"/>
      <c r="IEU1098" s="255"/>
      <c r="IEV1098" s="255"/>
      <c r="IEW1098" s="255"/>
      <c r="IEX1098" s="255"/>
      <c r="IEY1098" s="255"/>
      <c r="IEZ1098" s="255"/>
      <c r="IFA1098" s="255"/>
      <c r="IFB1098" s="255"/>
      <c r="IFC1098" s="255"/>
      <c r="IFD1098" s="255"/>
      <c r="IFE1098" s="255"/>
      <c r="IFF1098" s="255"/>
      <c r="IFG1098" s="255"/>
      <c r="IFH1098" s="255"/>
      <c r="IFI1098" s="255"/>
      <c r="IFJ1098" s="255"/>
      <c r="IFK1098" s="255"/>
      <c r="IFL1098" s="255"/>
      <c r="IFM1098" s="255"/>
      <c r="IFN1098" s="255"/>
      <c r="IFO1098" s="255"/>
      <c r="IFP1098" s="255"/>
      <c r="IFQ1098" s="255"/>
      <c r="IFR1098" s="255"/>
      <c r="IFS1098" s="255"/>
      <c r="IFT1098" s="255"/>
      <c r="IFU1098" s="255"/>
      <c r="IFV1098" s="255"/>
      <c r="IFW1098" s="255"/>
      <c r="IFX1098" s="255"/>
      <c r="IFY1098" s="255"/>
      <c r="IFZ1098" s="255"/>
      <c r="IGA1098" s="255"/>
      <c r="IGB1098" s="255"/>
      <c r="IGC1098" s="255"/>
      <c r="IGD1098" s="255"/>
      <c r="IGE1098" s="255"/>
      <c r="IGF1098" s="255"/>
      <c r="IGG1098" s="255"/>
      <c r="IGH1098" s="255"/>
      <c r="IGI1098" s="255"/>
      <c r="IGJ1098" s="255"/>
      <c r="IGK1098" s="255"/>
      <c r="IGL1098" s="255"/>
      <c r="IGM1098" s="255"/>
      <c r="IGN1098" s="255"/>
      <c r="IGO1098" s="255"/>
      <c r="IGP1098" s="255"/>
      <c r="IGQ1098" s="255"/>
      <c r="IGR1098" s="255"/>
      <c r="IGS1098" s="255"/>
      <c r="IGT1098" s="255"/>
      <c r="IGU1098" s="255"/>
      <c r="IGV1098" s="255"/>
      <c r="IGW1098" s="255"/>
      <c r="IGX1098" s="255"/>
      <c r="IGY1098" s="255"/>
      <c r="IGZ1098" s="255"/>
      <c r="IHA1098" s="255"/>
      <c r="IHB1098" s="255"/>
      <c r="IHC1098" s="255"/>
      <c r="IHD1098" s="255"/>
      <c r="IHE1098" s="255"/>
      <c r="IHF1098" s="255"/>
      <c r="IHG1098" s="255"/>
      <c r="IHH1098" s="255"/>
      <c r="IHI1098" s="255"/>
      <c r="IHJ1098" s="255"/>
      <c r="IHK1098" s="255"/>
      <c r="IHL1098" s="255"/>
      <c r="IHM1098" s="255"/>
      <c r="IHN1098" s="255"/>
      <c r="IHO1098" s="255"/>
      <c r="IHP1098" s="255"/>
      <c r="IHQ1098" s="255"/>
      <c r="IHR1098" s="255"/>
      <c r="IHS1098" s="255"/>
      <c r="IHT1098" s="255"/>
      <c r="IHU1098" s="255"/>
      <c r="IHV1098" s="255"/>
      <c r="IHW1098" s="255"/>
      <c r="IHX1098" s="255"/>
      <c r="IHY1098" s="255"/>
      <c r="IHZ1098" s="255"/>
      <c r="IIA1098" s="255"/>
      <c r="IIB1098" s="255"/>
      <c r="IIC1098" s="255"/>
      <c r="IID1098" s="255"/>
      <c r="IIE1098" s="255"/>
      <c r="IIF1098" s="255"/>
      <c r="IIG1098" s="255"/>
      <c r="IIH1098" s="255"/>
      <c r="III1098" s="255"/>
      <c r="IIJ1098" s="255"/>
      <c r="IIK1098" s="255"/>
      <c r="IIL1098" s="255"/>
      <c r="IIM1098" s="255"/>
      <c r="IIN1098" s="255"/>
      <c r="IIO1098" s="255"/>
      <c r="IIP1098" s="255"/>
      <c r="IIQ1098" s="255"/>
      <c r="IIR1098" s="255"/>
      <c r="IIS1098" s="255"/>
      <c r="IIT1098" s="255"/>
      <c r="IIU1098" s="255"/>
      <c r="IIV1098" s="255"/>
      <c r="IIW1098" s="255"/>
      <c r="IIX1098" s="255"/>
      <c r="IIY1098" s="255"/>
      <c r="IIZ1098" s="255"/>
      <c r="IJA1098" s="255"/>
      <c r="IJB1098" s="255"/>
      <c r="IJC1098" s="255"/>
      <c r="IJD1098" s="255"/>
      <c r="IJE1098" s="255"/>
      <c r="IJF1098" s="255"/>
      <c r="IJG1098" s="255"/>
      <c r="IJH1098" s="255"/>
      <c r="IJI1098" s="255"/>
      <c r="IJJ1098" s="255"/>
      <c r="IJK1098" s="255"/>
      <c r="IJL1098" s="255"/>
      <c r="IJM1098" s="255"/>
      <c r="IJN1098" s="255"/>
      <c r="IJO1098" s="255"/>
      <c r="IJP1098" s="255"/>
      <c r="IJQ1098" s="255"/>
      <c r="IJR1098" s="255"/>
      <c r="IJS1098" s="255"/>
      <c r="IJT1098" s="255"/>
      <c r="IJU1098" s="255"/>
      <c r="IJV1098" s="255"/>
      <c r="IJW1098" s="255"/>
      <c r="IJX1098" s="255"/>
      <c r="IJY1098" s="255"/>
      <c r="IJZ1098" s="255"/>
      <c r="IKA1098" s="255"/>
      <c r="IKB1098" s="255"/>
      <c r="IKC1098" s="255"/>
      <c r="IKD1098" s="255"/>
      <c r="IKE1098" s="255"/>
      <c r="IKF1098" s="255"/>
      <c r="IKG1098" s="255"/>
      <c r="IKH1098" s="255"/>
      <c r="IKI1098" s="255"/>
      <c r="IKJ1098" s="255"/>
      <c r="IKK1098" s="255"/>
      <c r="IKL1098" s="255"/>
      <c r="IKM1098" s="255"/>
      <c r="IKN1098" s="255"/>
      <c r="IKO1098" s="255"/>
      <c r="IKP1098" s="255"/>
      <c r="IKQ1098" s="255"/>
      <c r="IKR1098" s="255"/>
      <c r="IKS1098" s="255"/>
      <c r="IKT1098" s="255"/>
      <c r="IKU1098" s="255"/>
      <c r="IKV1098" s="255"/>
      <c r="IKW1098" s="255"/>
      <c r="IKX1098" s="255"/>
      <c r="IKY1098" s="255"/>
      <c r="IKZ1098" s="255"/>
      <c r="ILA1098" s="255"/>
      <c r="ILB1098" s="255"/>
      <c r="ILC1098" s="255"/>
      <c r="ILD1098" s="255"/>
      <c r="ILE1098" s="255"/>
      <c r="ILF1098" s="255"/>
      <c r="ILG1098" s="255"/>
      <c r="ILH1098" s="255"/>
      <c r="ILI1098" s="255"/>
      <c r="ILJ1098" s="255"/>
      <c r="ILK1098" s="255"/>
      <c r="ILL1098" s="255"/>
      <c r="ILM1098" s="255"/>
      <c r="ILN1098" s="255"/>
      <c r="ILO1098" s="255"/>
      <c r="ILP1098" s="255"/>
      <c r="ILQ1098" s="255"/>
      <c r="ILR1098" s="255"/>
      <c r="ILS1098" s="255"/>
      <c r="ILT1098" s="255"/>
      <c r="ILU1098" s="255"/>
      <c r="ILV1098" s="255"/>
      <c r="ILW1098" s="255"/>
      <c r="ILX1098" s="255"/>
      <c r="ILY1098" s="255"/>
      <c r="ILZ1098" s="255"/>
      <c r="IMA1098" s="255"/>
      <c r="IMB1098" s="255"/>
      <c r="IMC1098" s="255"/>
      <c r="IMD1098" s="255"/>
      <c r="IME1098" s="255"/>
      <c r="IMF1098" s="255"/>
      <c r="IMG1098" s="255"/>
      <c r="IMH1098" s="255"/>
      <c r="IMI1098" s="255"/>
      <c r="IMJ1098" s="255"/>
      <c r="IMK1098" s="255"/>
      <c r="IML1098" s="255"/>
      <c r="IMM1098" s="255"/>
      <c r="IMN1098" s="255"/>
      <c r="IMO1098" s="255"/>
      <c r="IMP1098" s="255"/>
      <c r="IMQ1098" s="255"/>
      <c r="IMR1098" s="255"/>
      <c r="IMS1098" s="255"/>
      <c r="IMT1098" s="255"/>
      <c r="IMU1098" s="255"/>
      <c r="IMV1098" s="255"/>
      <c r="IMW1098" s="255"/>
      <c r="IMX1098" s="255"/>
      <c r="IMY1098" s="255"/>
      <c r="IMZ1098" s="255"/>
      <c r="INA1098" s="255"/>
      <c r="INB1098" s="255"/>
      <c r="INC1098" s="255"/>
      <c r="IND1098" s="255"/>
      <c r="INE1098" s="255"/>
      <c r="INF1098" s="255"/>
      <c r="ING1098" s="255"/>
      <c r="INH1098" s="255"/>
      <c r="INI1098" s="255"/>
      <c r="INJ1098" s="255"/>
      <c r="INK1098" s="255"/>
      <c r="INL1098" s="255"/>
      <c r="INM1098" s="255"/>
      <c r="INN1098" s="255"/>
      <c r="INO1098" s="255"/>
      <c r="INP1098" s="255"/>
      <c r="INQ1098" s="255"/>
      <c r="INR1098" s="255"/>
      <c r="INS1098" s="255"/>
      <c r="INT1098" s="255"/>
      <c r="INU1098" s="255"/>
      <c r="INV1098" s="255"/>
      <c r="INW1098" s="255"/>
      <c r="INX1098" s="255"/>
      <c r="INY1098" s="255"/>
      <c r="INZ1098" s="255"/>
      <c r="IOA1098" s="255"/>
      <c r="IOB1098" s="255"/>
      <c r="IOC1098" s="255"/>
      <c r="IOD1098" s="255"/>
      <c r="IOE1098" s="255"/>
      <c r="IOF1098" s="255"/>
      <c r="IOG1098" s="255"/>
      <c r="IOH1098" s="255"/>
      <c r="IOI1098" s="255"/>
      <c r="IOJ1098" s="255"/>
      <c r="IOK1098" s="255"/>
      <c r="IOL1098" s="255"/>
      <c r="IOM1098" s="255"/>
      <c r="ION1098" s="255"/>
      <c r="IOO1098" s="255"/>
      <c r="IOP1098" s="255"/>
      <c r="IOQ1098" s="255"/>
      <c r="IOR1098" s="255"/>
      <c r="IOS1098" s="255"/>
      <c r="IOT1098" s="255"/>
      <c r="IOU1098" s="255"/>
      <c r="IOV1098" s="255"/>
      <c r="IOW1098" s="255"/>
      <c r="IOX1098" s="255"/>
      <c r="IOY1098" s="255"/>
      <c r="IOZ1098" s="255"/>
      <c r="IPA1098" s="255"/>
      <c r="IPB1098" s="255"/>
      <c r="IPC1098" s="255"/>
      <c r="IPD1098" s="255"/>
      <c r="IPE1098" s="255"/>
      <c r="IPF1098" s="255"/>
      <c r="IPG1098" s="255"/>
      <c r="IPH1098" s="255"/>
      <c r="IPI1098" s="255"/>
      <c r="IPJ1098" s="255"/>
      <c r="IPK1098" s="255"/>
      <c r="IPL1098" s="255"/>
      <c r="IPM1098" s="255"/>
      <c r="IPN1098" s="255"/>
      <c r="IPO1098" s="255"/>
      <c r="IPP1098" s="255"/>
      <c r="IPQ1098" s="255"/>
      <c r="IPR1098" s="255"/>
      <c r="IPS1098" s="255"/>
      <c r="IPT1098" s="255"/>
      <c r="IPU1098" s="255"/>
      <c r="IPV1098" s="255"/>
      <c r="IPW1098" s="255"/>
      <c r="IPX1098" s="255"/>
      <c r="IPY1098" s="255"/>
      <c r="IPZ1098" s="255"/>
      <c r="IQA1098" s="255"/>
      <c r="IQB1098" s="255"/>
      <c r="IQC1098" s="255"/>
      <c r="IQD1098" s="255"/>
      <c r="IQE1098" s="255"/>
      <c r="IQF1098" s="255"/>
      <c r="IQG1098" s="255"/>
      <c r="IQH1098" s="255"/>
      <c r="IQI1098" s="255"/>
      <c r="IQJ1098" s="255"/>
      <c r="IQK1098" s="255"/>
      <c r="IQL1098" s="255"/>
      <c r="IQM1098" s="255"/>
      <c r="IQN1098" s="255"/>
      <c r="IQO1098" s="255"/>
      <c r="IQP1098" s="255"/>
      <c r="IQQ1098" s="255"/>
      <c r="IQR1098" s="255"/>
      <c r="IQS1098" s="255"/>
      <c r="IQT1098" s="255"/>
      <c r="IQU1098" s="255"/>
      <c r="IQV1098" s="255"/>
      <c r="IQW1098" s="255"/>
      <c r="IQX1098" s="255"/>
      <c r="IQY1098" s="255"/>
      <c r="IQZ1098" s="255"/>
      <c r="IRA1098" s="255"/>
      <c r="IRB1098" s="255"/>
      <c r="IRC1098" s="255"/>
      <c r="IRD1098" s="255"/>
      <c r="IRE1098" s="255"/>
      <c r="IRF1098" s="255"/>
      <c r="IRG1098" s="255"/>
      <c r="IRH1098" s="255"/>
      <c r="IRI1098" s="255"/>
      <c r="IRJ1098" s="255"/>
      <c r="IRK1098" s="255"/>
      <c r="IRL1098" s="255"/>
      <c r="IRM1098" s="255"/>
      <c r="IRN1098" s="255"/>
      <c r="IRO1098" s="255"/>
      <c r="IRP1098" s="255"/>
      <c r="IRQ1098" s="255"/>
      <c r="IRR1098" s="255"/>
      <c r="IRS1098" s="255"/>
      <c r="IRT1098" s="255"/>
      <c r="IRU1098" s="255"/>
      <c r="IRV1098" s="255"/>
      <c r="IRW1098" s="255"/>
      <c r="IRX1098" s="255"/>
      <c r="IRY1098" s="255"/>
      <c r="IRZ1098" s="255"/>
      <c r="ISA1098" s="255"/>
      <c r="ISB1098" s="255"/>
      <c r="ISC1098" s="255"/>
      <c r="ISD1098" s="255"/>
      <c r="ISE1098" s="255"/>
      <c r="ISF1098" s="255"/>
      <c r="ISG1098" s="255"/>
      <c r="ISH1098" s="255"/>
      <c r="ISI1098" s="255"/>
      <c r="ISJ1098" s="255"/>
      <c r="ISK1098" s="255"/>
      <c r="ISL1098" s="255"/>
      <c r="ISM1098" s="255"/>
      <c r="ISN1098" s="255"/>
      <c r="ISO1098" s="255"/>
      <c r="ISP1098" s="255"/>
      <c r="ISQ1098" s="255"/>
      <c r="ISR1098" s="255"/>
      <c r="ISS1098" s="255"/>
      <c r="IST1098" s="255"/>
      <c r="ISU1098" s="255"/>
      <c r="ISV1098" s="255"/>
      <c r="ISW1098" s="255"/>
      <c r="ISX1098" s="255"/>
      <c r="ISY1098" s="255"/>
      <c r="ISZ1098" s="255"/>
      <c r="ITA1098" s="255"/>
      <c r="ITB1098" s="255"/>
      <c r="ITC1098" s="255"/>
      <c r="ITD1098" s="255"/>
      <c r="ITE1098" s="255"/>
      <c r="ITF1098" s="255"/>
      <c r="ITG1098" s="255"/>
      <c r="ITH1098" s="255"/>
      <c r="ITI1098" s="255"/>
      <c r="ITJ1098" s="255"/>
      <c r="ITK1098" s="255"/>
      <c r="ITL1098" s="255"/>
      <c r="ITM1098" s="255"/>
      <c r="ITN1098" s="255"/>
      <c r="ITO1098" s="255"/>
      <c r="ITP1098" s="255"/>
      <c r="ITQ1098" s="255"/>
      <c r="ITR1098" s="255"/>
      <c r="ITS1098" s="255"/>
      <c r="ITT1098" s="255"/>
      <c r="ITU1098" s="255"/>
      <c r="ITV1098" s="255"/>
      <c r="ITW1098" s="255"/>
      <c r="ITX1098" s="255"/>
      <c r="ITY1098" s="255"/>
      <c r="ITZ1098" s="255"/>
      <c r="IUA1098" s="255"/>
      <c r="IUB1098" s="255"/>
      <c r="IUC1098" s="255"/>
      <c r="IUD1098" s="255"/>
      <c r="IUE1098" s="255"/>
      <c r="IUF1098" s="255"/>
      <c r="IUG1098" s="255"/>
      <c r="IUH1098" s="255"/>
      <c r="IUI1098" s="255"/>
      <c r="IUJ1098" s="255"/>
      <c r="IUK1098" s="255"/>
      <c r="IUL1098" s="255"/>
      <c r="IUM1098" s="255"/>
      <c r="IUN1098" s="255"/>
      <c r="IUO1098" s="255"/>
      <c r="IUP1098" s="255"/>
      <c r="IUQ1098" s="255"/>
      <c r="IUR1098" s="255"/>
      <c r="IUS1098" s="255"/>
      <c r="IUT1098" s="255"/>
      <c r="IUU1098" s="255"/>
      <c r="IUV1098" s="255"/>
      <c r="IUW1098" s="255"/>
      <c r="IUX1098" s="255"/>
      <c r="IUY1098" s="255"/>
      <c r="IUZ1098" s="255"/>
      <c r="IVA1098" s="255"/>
      <c r="IVB1098" s="255"/>
      <c r="IVC1098" s="255"/>
      <c r="IVD1098" s="255"/>
      <c r="IVE1098" s="255"/>
      <c r="IVF1098" s="255"/>
      <c r="IVG1098" s="255"/>
      <c r="IVH1098" s="255"/>
      <c r="IVI1098" s="255"/>
      <c r="IVJ1098" s="255"/>
      <c r="IVK1098" s="255"/>
      <c r="IVL1098" s="255"/>
      <c r="IVM1098" s="255"/>
      <c r="IVN1098" s="255"/>
      <c r="IVO1098" s="255"/>
      <c r="IVP1098" s="255"/>
      <c r="IVQ1098" s="255"/>
      <c r="IVR1098" s="255"/>
      <c r="IVS1098" s="255"/>
      <c r="IVT1098" s="255"/>
      <c r="IVU1098" s="255"/>
      <c r="IVV1098" s="255"/>
      <c r="IVW1098" s="255"/>
      <c r="IVX1098" s="255"/>
      <c r="IVY1098" s="255"/>
      <c r="IVZ1098" s="255"/>
      <c r="IWA1098" s="255"/>
      <c r="IWB1098" s="255"/>
      <c r="IWC1098" s="255"/>
      <c r="IWD1098" s="255"/>
      <c r="IWE1098" s="255"/>
      <c r="IWF1098" s="255"/>
      <c r="IWG1098" s="255"/>
      <c r="IWH1098" s="255"/>
      <c r="IWI1098" s="255"/>
      <c r="IWJ1098" s="255"/>
      <c r="IWK1098" s="255"/>
      <c r="IWL1098" s="255"/>
      <c r="IWM1098" s="255"/>
      <c r="IWN1098" s="255"/>
      <c r="IWO1098" s="255"/>
      <c r="IWP1098" s="255"/>
      <c r="IWQ1098" s="255"/>
      <c r="IWR1098" s="255"/>
      <c r="IWS1098" s="255"/>
      <c r="IWT1098" s="255"/>
      <c r="IWU1098" s="255"/>
      <c r="IWV1098" s="255"/>
      <c r="IWW1098" s="255"/>
      <c r="IWX1098" s="255"/>
      <c r="IWY1098" s="255"/>
      <c r="IWZ1098" s="255"/>
      <c r="IXA1098" s="255"/>
      <c r="IXB1098" s="255"/>
      <c r="IXC1098" s="255"/>
      <c r="IXD1098" s="255"/>
      <c r="IXE1098" s="255"/>
      <c r="IXF1098" s="255"/>
      <c r="IXG1098" s="255"/>
      <c r="IXH1098" s="255"/>
      <c r="IXI1098" s="255"/>
      <c r="IXJ1098" s="255"/>
      <c r="IXK1098" s="255"/>
      <c r="IXL1098" s="255"/>
      <c r="IXM1098" s="255"/>
      <c r="IXN1098" s="255"/>
      <c r="IXO1098" s="255"/>
      <c r="IXP1098" s="255"/>
      <c r="IXQ1098" s="255"/>
      <c r="IXR1098" s="255"/>
      <c r="IXS1098" s="255"/>
      <c r="IXT1098" s="255"/>
      <c r="IXU1098" s="255"/>
      <c r="IXV1098" s="255"/>
      <c r="IXW1098" s="255"/>
      <c r="IXX1098" s="255"/>
      <c r="IXY1098" s="255"/>
      <c r="IXZ1098" s="255"/>
      <c r="IYA1098" s="255"/>
      <c r="IYB1098" s="255"/>
      <c r="IYC1098" s="255"/>
      <c r="IYD1098" s="255"/>
      <c r="IYE1098" s="255"/>
      <c r="IYF1098" s="255"/>
      <c r="IYG1098" s="255"/>
      <c r="IYH1098" s="255"/>
      <c r="IYI1098" s="255"/>
      <c r="IYJ1098" s="255"/>
      <c r="IYK1098" s="255"/>
      <c r="IYL1098" s="255"/>
      <c r="IYM1098" s="255"/>
      <c r="IYN1098" s="255"/>
      <c r="IYO1098" s="255"/>
      <c r="IYP1098" s="255"/>
      <c r="IYQ1098" s="255"/>
      <c r="IYR1098" s="255"/>
      <c r="IYS1098" s="255"/>
      <c r="IYT1098" s="255"/>
      <c r="IYU1098" s="255"/>
      <c r="IYV1098" s="255"/>
      <c r="IYW1098" s="255"/>
      <c r="IYX1098" s="255"/>
      <c r="IYY1098" s="255"/>
      <c r="IYZ1098" s="255"/>
      <c r="IZA1098" s="255"/>
      <c r="IZB1098" s="255"/>
      <c r="IZC1098" s="255"/>
      <c r="IZD1098" s="255"/>
      <c r="IZE1098" s="255"/>
      <c r="IZF1098" s="255"/>
      <c r="IZG1098" s="255"/>
      <c r="IZH1098" s="255"/>
      <c r="IZI1098" s="255"/>
      <c r="IZJ1098" s="255"/>
      <c r="IZK1098" s="255"/>
      <c r="IZL1098" s="255"/>
      <c r="IZM1098" s="255"/>
      <c r="IZN1098" s="255"/>
      <c r="IZO1098" s="255"/>
      <c r="IZP1098" s="255"/>
      <c r="IZQ1098" s="255"/>
      <c r="IZR1098" s="255"/>
      <c r="IZS1098" s="255"/>
      <c r="IZT1098" s="255"/>
      <c r="IZU1098" s="255"/>
      <c r="IZV1098" s="255"/>
      <c r="IZW1098" s="255"/>
      <c r="IZX1098" s="255"/>
      <c r="IZY1098" s="255"/>
      <c r="IZZ1098" s="255"/>
      <c r="JAA1098" s="255"/>
      <c r="JAB1098" s="255"/>
      <c r="JAC1098" s="255"/>
      <c r="JAD1098" s="255"/>
      <c r="JAE1098" s="255"/>
      <c r="JAF1098" s="255"/>
      <c r="JAG1098" s="255"/>
      <c r="JAH1098" s="255"/>
      <c r="JAI1098" s="255"/>
      <c r="JAJ1098" s="255"/>
      <c r="JAK1098" s="255"/>
      <c r="JAL1098" s="255"/>
      <c r="JAM1098" s="255"/>
      <c r="JAN1098" s="255"/>
      <c r="JAO1098" s="255"/>
      <c r="JAP1098" s="255"/>
      <c r="JAQ1098" s="255"/>
      <c r="JAR1098" s="255"/>
      <c r="JAS1098" s="255"/>
      <c r="JAT1098" s="255"/>
      <c r="JAU1098" s="255"/>
      <c r="JAV1098" s="255"/>
      <c r="JAW1098" s="255"/>
      <c r="JAX1098" s="255"/>
      <c r="JAY1098" s="255"/>
      <c r="JAZ1098" s="255"/>
      <c r="JBA1098" s="255"/>
      <c r="JBB1098" s="255"/>
      <c r="JBC1098" s="255"/>
      <c r="JBD1098" s="255"/>
      <c r="JBE1098" s="255"/>
      <c r="JBF1098" s="255"/>
      <c r="JBG1098" s="255"/>
      <c r="JBH1098" s="255"/>
      <c r="JBI1098" s="255"/>
      <c r="JBJ1098" s="255"/>
      <c r="JBK1098" s="255"/>
      <c r="JBL1098" s="255"/>
      <c r="JBM1098" s="255"/>
      <c r="JBN1098" s="255"/>
      <c r="JBO1098" s="255"/>
      <c r="JBP1098" s="255"/>
      <c r="JBQ1098" s="255"/>
      <c r="JBR1098" s="255"/>
      <c r="JBS1098" s="255"/>
      <c r="JBT1098" s="255"/>
      <c r="JBU1098" s="255"/>
      <c r="JBV1098" s="255"/>
      <c r="JBW1098" s="255"/>
      <c r="JBX1098" s="255"/>
      <c r="JBY1098" s="255"/>
      <c r="JBZ1098" s="255"/>
      <c r="JCA1098" s="255"/>
      <c r="JCB1098" s="255"/>
      <c r="JCC1098" s="255"/>
      <c r="JCD1098" s="255"/>
      <c r="JCE1098" s="255"/>
      <c r="JCF1098" s="255"/>
      <c r="JCG1098" s="255"/>
      <c r="JCH1098" s="255"/>
      <c r="JCI1098" s="255"/>
      <c r="JCJ1098" s="255"/>
      <c r="JCK1098" s="255"/>
      <c r="JCL1098" s="255"/>
      <c r="JCM1098" s="255"/>
      <c r="JCN1098" s="255"/>
      <c r="JCO1098" s="255"/>
      <c r="JCP1098" s="255"/>
      <c r="JCQ1098" s="255"/>
      <c r="JCR1098" s="255"/>
      <c r="JCS1098" s="255"/>
      <c r="JCT1098" s="255"/>
      <c r="JCU1098" s="255"/>
      <c r="JCV1098" s="255"/>
      <c r="JCW1098" s="255"/>
      <c r="JCX1098" s="255"/>
      <c r="JCY1098" s="255"/>
      <c r="JCZ1098" s="255"/>
      <c r="JDA1098" s="255"/>
      <c r="JDB1098" s="255"/>
      <c r="JDC1098" s="255"/>
      <c r="JDD1098" s="255"/>
      <c r="JDE1098" s="255"/>
      <c r="JDF1098" s="255"/>
      <c r="JDG1098" s="255"/>
      <c r="JDH1098" s="255"/>
      <c r="JDI1098" s="255"/>
      <c r="JDJ1098" s="255"/>
      <c r="JDK1098" s="255"/>
      <c r="JDL1098" s="255"/>
      <c r="JDM1098" s="255"/>
      <c r="JDN1098" s="255"/>
      <c r="JDO1098" s="255"/>
      <c r="JDP1098" s="255"/>
      <c r="JDQ1098" s="255"/>
      <c r="JDR1098" s="255"/>
      <c r="JDS1098" s="255"/>
      <c r="JDT1098" s="255"/>
      <c r="JDU1098" s="255"/>
      <c r="JDV1098" s="255"/>
      <c r="JDW1098" s="255"/>
      <c r="JDX1098" s="255"/>
      <c r="JDY1098" s="255"/>
      <c r="JDZ1098" s="255"/>
      <c r="JEA1098" s="255"/>
      <c r="JEB1098" s="255"/>
      <c r="JEC1098" s="255"/>
      <c r="JED1098" s="255"/>
      <c r="JEE1098" s="255"/>
      <c r="JEF1098" s="255"/>
      <c r="JEG1098" s="255"/>
      <c r="JEH1098" s="255"/>
      <c r="JEI1098" s="255"/>
      <c r="JEJ1098" s="255"/>
      <c r="JEK1098" s="255"/>
      <c r="JEL1098" s="255"/>
      <c r="JEM1098" s="255"/>
      <c r="JEN1098" s="255"/>
      <c r="JEO1098" s="255"/>
      <c r="JEP1098" s="255"/>
      <c r="JEQ1098" s="255"/>
      <c r="JER1098" s="255"/>
      <c r="JES1098" s="255"/>
      <c r="JET1098" s="255"/>
      <c r="JEU1098" s="255"/>
      <c r="JEV1098" s="255"/>
      <c r="JEW1098" s="255"/>
      <c r="JEX1098" s="255"/>
      <c r="JEY1098" s="255"/>
      <c r="JEZ1098" s="255"/>
      <c r="JFA1098" s="255"/>
      <c r="JFB1098" s="255"/>
      <c r="JFC1098" s="255"/>
      <c r="JFD1098" s="255"/>
      <c r="JFE1098" s="255"/>
      <c r="JFF1098" s="255"/>
      <c r="JFG1098" s="255"/>
      <c r="JFH1098" s="255"/>
      <c r="JFI1098" s="255"/>
      <c r="JFJ1098" s="255"/>
      <c r="JFK1098" s="255"/>
      <c r="JFL1098" s="255"/>
      <c r="JFM1098" s="255"/>
      <c r="JFN1098" s="255"/>
      <c r="JFO1098" s="255"/>
      <c r="JFP1098" s="255"/>
      <c r="JFQ1098" s="255"/>
      <c r="JFR1098" s="255"/>
      <c r="JFS1098" s="255"/>
      <c r="JFT1098" s="255"/>
      <c r="JFU1098" s="255"/>
      <c r="JFV1098" s="255"/>
      <c r="JFW1098" s="255"/>
      <c r="JFX1098" s="255"/>
      <c r="JFY1098" s="255"/>
      <c r="JFZ1098" s="255"/>
      <c r="JGA1098" s="255"/>
      <c r="JGB1098" s="255"/>
      <c r="JGC1098" s="255"/>
      <c r="JGD1098" s="255"/>
      <c r="JGE1098" s="255"/>
      <c r="JGF1098" s="255"/>
      <c r="JGG1098" s="255"/>
      <c r="JGH1098" s="255"/>
      <c r="JGI1098" s="255"/>
      <c r="JGJ1098" s="255"/>
      <c r="JGK1098" s="255"/>
      <c r="JGL1098" s="255"/>
      <c r="JGM1098" s="255"/>
      <c r="JGN1098" s="255"/>
      <c r="JGO1098" s="255"/>
      <c r="JGP1098" s="255"/>
      <c r="JGQ1098" s="255"/>
      <c r="JGR1098" s="255"/>
      <c r="JGS1098" s="255"/>
      <c r="JGT1098" s="255"/>
      <c r="JGU1098" s="255"/>
      <c r="JGV1098" s="255"/>
      <c r="JGW1098" s="255"/>
      <c r="JGX1098" s="255"/>
      <c r="JGY1098" s="255"/>
      <c r="JGZ1098" s="255"/>
      <c r="JHA1098" s="255"/>
      <c r="JHB1098" s="255"/>
      <c r="JHC1098" s="255"/>
      <c r="JHD1098" s="255"/>
      <c r="JHE1098" s="255"/>
      <c r="JHF1098" s="255"/>
      <c r="JHG1098" s="255"/>
      <c r="JHH1098" s="255"/>
      <c r="JHI1098" s="255"/>
      <c r="JHJ1098" s="255"/>
      <c r="JHK1098" s="255"/>
      <c r="JHL1098" s="255"/>
      <c r="JHM1098" s="255"/>
      <c r="JHN1098" s="255"/>
      <c r="JHO1098" s="255"/>
      <c r="JHP1098" s="255"/>
      <c r="JHQ1098" s="255"/>
      <c r="JHR1098" s="255"/>
      <c r="JHS1098" s="255"/>
      <c r="JHT1098" s="255"/>
      <c r="JHU1098" s="255"/>
      <c r="JHV1098" s="255"/>
      <c r="JHW1098" s="255"/>
      <c r="JHX1098" s="255"/>
      <c r="JHY1098" s="255"/>
      <c r="JHZ1098" s="255"/>
      <c r="JIA1098" s="255"/>
      <c r="JIB1098" s="255"/>
      <c r="JIC1098" s="255"/>
      <c r="JID1098" s="255"/>
      <c r="JIE1098" s="255"/>
      <c r="JIF1098" s="255"/>
      <c r="JIG1098" s="255"/>
      <c r="JIH1098" s="255"/>
      <c r="JII1098" s="255"/>
      <c r="JIJ1098" s="255"/>
      <c r="JIK1098" s="255"/>
      <c r="JIL1098" s="255"/>
      <c r="JIM1098" s="255"/>
      <c r="JIN1098" s="255"/>
      <c r="JIO1098" s="255"/>
      <c r="JIP1098" s="255"/>
      <c r="JIQ1098" s="255"/>
      <c r="JIR1098" s="255"/>
      <c r="JIS1098" s="255"/>
      <c r="JIT1098" s="255"/>
      <c r="JIU1098" s="255"/>
      <c r="JIV1098" s="255"/>
      <c r="JIW1098" s="255"/>
      <c r="JIX1098" s="255"/>
      <c r="JIY1098" s="255"/>
      <c r="JIZ1098" s="255"/>
      <c r="JJA1098" s="255"/>
      <c r="JJB1098" s="255"/>
      <c r="JJC1098" s="255"/>
      <c r="JJD1098" s="255"/>
      <c r="JJE1098" s="255"/>
      <c r="JJF1098" s="255"/>
      <c r="JJG1098" s="255"/>
      <c r="JJH1098" s="255"/>
      <c r="JJI1098" s="255"/>
      <c r="JJJ1098" s="255"/>
      <c r="JJK1098" s="255"/>
      <c r="JJL1098" s="255"/>
      <c r="JJM1098" s="255"/>
      <c r="JJN1098" s="255"/>
      <c r="JJO1098" s="255"/>
      <c r="JJP1098" s="255"/>
      <c r="JJQ1098" s="255"/>
      <c r="JJR1098" s="255"/>
      <c r="JJS1098" s="255"/>
      <c r="JJT1098" s="255"/>
      <c r="JJU1098" s="255"/>
      <c r="JJV1098" s="255"/>
      <c r="JJW1098" s="255"/>
      <c r="JJX1098" s="255"/>
      <c r="JJY1098" s="255"/>
      <c r="JJZ1098" s="255"/>
      <c r="JKA1098" s="255"/>
      <c r="JKB1098" s="255"/>
      <c r="JKC1098" s="255"/>
      <c r="JKD1098" s="255"/>
      <c r="JKE1098" s="255"/>
      <c r="JKF1098" s="255"/>
      <c r="JKG1098" s="255"/>
      <c r="JKH1098" s="255"/>
      <c r="JKI1098" s="255"/>
      <c r="JKJ1098" s="255"/>
      <c r="JKK1098" s="255"/>
      <c r="JKL1098" s="255"/>
      <c r="JKM1098" s="255"/>
      <c r="JKN1098" s="255"/>
      <c r="JKO1098" s="255"/>
      <c r="JKP1098" s="255"/>
      <c r="JKQ1098" s="255"/>
      <c r="JKR1098" s="255"/>
      <c r="JKS1098" s="255"/>
      <c r="JKT1098" s="255"/>
      <c r="JKU1098" s="255"/>
      <c r="JKV1098" s="255"/>
      <c r="JKW1098" s="255"/>
      <c r="JKX1098" s="255"/>
      <c r="JKY1098" s="255"/>
      <c r="JKZ1098" s="255"/>
      <c r="JLA1098" s="255"/>
      <c r="JLB1098" s="255"/>
      <c r="JLC1098" s="255"/>
      <c r="JLD1098" s="255"/>
      <c r="JLE1098" s="255"/>
      <c r="JLF1098" s="255"/>
      <c r="JLG1098" s="255"/>
      <c r="JLH1098" s="255"/>
      <c r="JLI1098" s="255"/>
      <c r="JLJ1098" s="255"/>
      <c r="JLK1098" s="255"/>
      <c r="JLL1098" s="255"/>
      <c r="JLM1098" s="255"/>
      <c r="JLN1098" s="255"/>
      <c r="JLO1098" s="255"/>
      <c r="JLP1098" s="255"/>
      <c r="JLQ1098" s="255"/>
      <c r="JLR1098" s="255"/>
      <c r="JLS1098" s="255"/>
      <c r="JLT1098" s="255"/>
      <c r="JLU1098" s="255"/>
      <c r="JLV1098" s="255"/>
      <c r="JLW1098" s="255"/>
      <c r="JLX1098" s="255"/>
      <c r="JLY1098" s="255"/>
      <c r="JLZ1098" s="255"/>
      <c r="JMA1098" s="255"/>
      <c r="JMB1098" s="255"/>
      <c r="JMC1098" s="255"/>
      <c r="JMD1098" s="255"/>
      <c r="JME1098" s="255"/>
      <c r="JMF1098" s="255"/>
      <c r="JMG1098" s="255"/>
      <c r="JMH1098" s="255"/>
      <c r="JMI1098" s="255"/>
      <c r="JMJ1098" s="255"/>
      <c r="JMK1098" s="255"/>
      <c r="JML1098" s="255"/>
      <c r="JMM1098" s="255"/>
      <c r="JMN1098" s="255"/>
      <c r="JMO1098" s="255"/>
      <c r="JMP1098" s="255"/>
      <c r="JMQ1098" s="255"/>
      <c r="JMR1098" s="255"/>
      <c r="JMS1098" s="255"/>
      <c r="JMT1098" s="255"/>
      <c r="JMU1098" s="255"/>
      <c r="JMV1098" s="255"/>
      <c r="JMW1098" s="255"/>
      <c r="JMX1098" s="255"/>
      <c r="JMY1098" s="255"/>
      <c r="JMZ1098" s="255"/>
      <c r="JNA1098" s="255"/>
      <c r="JNB1098" s="255"/>
      <c r="JNC1098" s="255"/>
      <c r="JND1098" s="255"/>
      <c r="JNE1098" s="255"/>
      <c r="JNF1098" s="255"/>
      <c r="JNG1098" s="255"/>
      <c r="JNH1098" s="255"/>
      <c r="JNI1098" s="255"/>
      <c r="JNJ1098" s="255"/>
      <c r="JNK1098" s="255"/>
      <c r="JNL1098" s="255"/>
      <c r="JNM1098" s="255"/>
      <c r="JNN1098" s="255"/>
      <c r="JNO1098" s="255"/>
      <c r="JNP1098" s="255"/>
      <c r="JNQ1098" s="255"/>
      <c r="JNR1098" s="255"/>
      <c r="JNS1098" s="255"/>
      <c r="JNT1098" s="255"/>
      <c r="JNU1098" s="255"/>
      <c r="JNV1098" s="255"/>
      <c r="JNW1098" s="255"/>
      <c r="JNX1098" s="255"/>
      <c r="JNY1098" s="255"/>
      <c r="JNZ1098" s="255"/>
      <c r="JOA1098" s="255"/>
      <c r="JOB1098" s="255"/>
      <c r="JOC1098" s="255"/>
      <c r="JOD1098" s="255"/>
      <c r="JOE1098" s="255"/>
      <c r="JOF1098" s="255"/>
      <c r="JOG1098" s="255"/>
      <c r="JOH1098" s="255"/>
      <c r="JOI1098" s="255"/>
      <c r="JOJ1098" s="255"/>
      <c r="JOK1098" s="255"/>
      <c r="JOL1098" s="255"/>
      <c r="JOM1098" s="255"/>
      <c r="JON1098" s="255"/>
      <c r="JOO1098" s="255"/>
      <c r="JOP1098" s="255"/>
      <c r="JOQ1098" s="255"/>
      <c r="JOR1098" s="255"/>
      <c r="JOS1098" s="255"/>
      <c r="JOT1098" s="255"/>
      <c r="JOU1098" s="255"/>
      <c r="JOV1098" s="255"/>
      <c r="JOW1098" s="255"/>
      <c r="JOX1098" s="255"/>
      <c r="JOY1098" s="255"/>
      <c r="JOZ1098" s="255"/>
      <c r="JPA1098" s="255"/>
      <c r="JPB1098" s="255"/>
      <c r="JPC1098" s="255"/>
      <c r="JPD1098" s="255"/>
      <c r="JPE1098" s="255"/>
      <c r="JPF1098" s="255"/>
      <c r="JPG1098" s="255"/>
      <c r="JPH1098" s="255"/>
      <c r="JPI1098" s="255"/>
      <c r="JPJ1098" s="255"/>
      <c r="JPK1098" s="255"/>
      <c r="JPL1098" s="255"/>
      <c r="JPM1098" s="255"/>
      <c r="JPN1098" s="255"/>
      <c r="JPO1098" s="255"/>
      <c r="JPP1098" s="255"/>
      <c r="JPQ1098" s="255"/>
      <c r="JPR1098" s="255"/>
      <c r="JPS1098" s="255"/>
      <c r="JPT1098" s="255"/>
      <c r="JPU1098" s="255"/>
      <c r="JPV1098" s="255"/>
      <c r="JPW1098" s="255"/>
      <c r="JPX1098" s="255"/>
      <c r="JPY1098" s="255"/>
      <c r="JPZ1098" s="255"/>
      <c r="JQA1098" s="255"/>
      <c r="JQB1098" s="255"/>
      <c r="JQC1098" s="255"/>
      <c r="JQD1098" s="255"/>
      <c r="JQE1098" s="255"/>
      <c r="JQF1098" s="255"/>
      <c r="JQG1098" s="255"/>
      <c r="JQH1098" s="255"/>
      <c r="JQI1098" s="255"/>
      <c r="JQJ1098" s="255"/>
      <c r="JQK1098" s="255"/>
      <c r="JQL1098" s="255"/>
      <c r="JQM1098" s="255"/>
      <c r="JQN1098" s="255"/>
      <c r="JQO1098" s="255"/>
      <c r="JQP1098" s="255"/>
      <c r="JQQ1098" s="255"/>
      <c r="JQR1098" s="255"/>
      <c r="JQS1098" s="255"/>
      <c r="JQT1098" s="255"/>
      <c r="JQU1098" s="255"/>
      <c r="JQV1098" s="255"/>
      <c r="JQW1098" s="255"/>
      <c r="JQX1098" s="255"/>
      <c r="JQY1098" s="255"/>
      <c r="JQZ1098" s="255"/>
      <c r="JRA1098" s="255"/>
      <c r="JRB1098" s="255"/>
      <c r="JRC1098" s="255"/>
      <c r="JRD1098" s="255"/>
      <c r="JRE1098" s="255"/>
      <c r="JRF1098" s="255"/>
      <c r="JRG1098" s="255"/>
      <c r="JRH1098" s="255"/>
      <c r="JRI1098" s="255"/>
      <c r="JRJ1098" s="255"/>
      <c r="JRK1098" s="255"/>
      <c r="JRL1098" s="255"/>
      <c r="JRM1098" s="255"/>
      <c r="JRN1098" s="255"/>
      <c r="JRO1098" s="255"/>
      <c r="JRP1098" s="255"/>
      <c r="JRQ1098" s="255"/>
      <c r="JRR1098" s="255"/>
      <c r="JRS1098" s="255"/>
      <c r="JRT1098" s="255"/>
      <c r="JRU1098" s="255"/>
      <c r="JRV1098" s="255"/>
      <c r="JRW1098" s="255"/>
      <c r="JRX1098" s="255"/>
      <c r="JRY1098" s="255"/>
      <c r="JRZ1098" s="255"/>
      <c r="JSA1098" s="255"/>
      <c r="JSB1098" s="255"/>
      <c r="JSC1098" s="255"/>
      <c r="JSD1098" s="255"/>
      <c r="JSE1098" s="255"/>
      <c r="JSF1098" s="255"/>
      <c r="JSG1098" s="255"/>
      <c r="JSH1098" s="255"/>
      <c r="JSI1098" s="255"/>
      <c r="JSJ1098" s="255"/>
      <c r="JSK1098" s="255"/>
      <c r="JSL1098" s="255"/>
      <c r="JSM1098" s="255"/>
      <c r="JSN1098" s="255"/>
      <c r="JSO1098" s="255"/>
      <c r="JSP1098" s="255"/>
      <c r="JSQ1098" s="255"/>
      <c r="JSR1098" s="255"/>
      <c r="JSS1098" s="255"/>
      <c r="JST1098" s="255"/>
      <c r="JSU1098" s="255"/>
      <c r="JSV1098" s="255"/>
      <c r="JSW1098" s="255"/>
      <c r="JSX1098" s="255"/>
      <c r="JSY1098" s="255"/>
      <c r="JSZ1098" s="255"/>
      <c r="JTA1098" s="255"/>
      <c r="JTB1098" s="255"/>
      <c r="JTC1098" s="255"/>
      <c r="JTD1098" s="255"/>
      <c r="JTE1098" s="255"/>
      <c r="JTF1098" s="255"/>
      <c r="JTG1098" s="255"/>
      <c r="JTH1098" s="255"/>
      <c r="JTI1098" s="255"/>
      <c r="JTJ1098" s="255"/>
      <c r="JTK1098" s="255"/>
      <c r="JTL1098" s="255"/>
      <c r="JTM1098" s="255"/>
      <c r="JTN1098" s="255"/>
      <c r="JTO1098" s="255"/>
      <c r="JTP1098" s="255"/>
      <c r="JTQ1098" s="255"/>
      <c r="JTR1098" s="255"/>
      <c r="JTS1098" s="255"/>
      <c r="JTT1098" s="255"/>
      <c r="JTU1098" s="255"/>
      <c r="JTV1098" s="255"/>
      <c r="JTW1098" s="255"/>
      <c r="JTX1098" s="255"/>
      <c r="JTY1098" s="255"/>
      <c r="JTZ1098" s="255"/>
      <c r="JUA1098" s="255"/>
      <c r="JUB1098" s="255"/>
      <c r="JUC1098" s="255"/>
      <c r="JUD1098" s="255"/>
      <c r="JUE1098" s="255"/>
      <c r="JUF1098" s="255"/>
      <c r="JUG1098" s="255"/>
      <c r="JUH1098" s="255"/>
      <c r="JUI1098" s="255"/>
      <c r="JUJ1098" s="255"/>
      <c r="JUK1098" s="255"/>
      <c r="JUL1098" s="255"/>
      <c r="JUM1098" s="255"/>
      <c r="JUN1098" s="255"/>
      <c r="JUO1098" s="255"/>
      <c r="JUP1098" s="255"/>
      <c r="JUQ1098" s="255"/>
      <c r="JUR1098" s="255"/>
      <c r="JUS1098" s="255"/>
      <c r="JUT1098" s="255"/>
      <c r="JUU1098" s="255"/>
      <c r="JUV1098" s="255"/>
      <c r="JUW1098" s="255"/>
      <c r="JUX1098" s="255"/>
      <c r="JUY1098" s="255"/>
      <c r="JUZ1098" s="255"/>
      <c r="JVA1098" s="255"/>
      <c r="JVB1098" s="255"/>
      <c r="JVC1098" s="255"/>
      <c r="JVD1098" s="255"/>
      <c r="JVE1098" s="255"/>
      <c r="JVF1098" s="255"/>
      <c r="JVG1098" s="255"/>
      <c r="JVH1098" s="255"/>
      <c r="JVI1098" s="255"/>
      <c r="JVJ1098" s="255"/>
      <c r="JVK1098" s="255"/>
      <c r="JVL1098" s="255"/>
      <c r="JVM1098" s="255"/>
      <c r="JVN1098" s="255"/>
      <c r="JVO1098" s="255"/>
      <c r="JVP1098" s="255"/>
      <c r="JVQ1098" s="255"/>
      <c r="JVR1098" s="255"/>
      <c r="JVS1098" s="255"/>
      <c r="JVT1098" s="255"/>
      <c r="JVU1098" s="255"/>
      <c r="JVV1098" s="255"/>
      <c r="JVW1098" s="255"/>
      <c r="JVX1098" s="255"/>
      <c r="JVY1098" s="255"/>
      <c r="JVZ1098" s="255"/>
      <c r="JWA1098" s="255"/>
      <c r="JWB1098" s="255"/>
      <c r="JWC1098" s="255"/>
      <c r="JWD1098" s="255"/>
      <c r="JWE1098" s="255"/>
      <c r="JWF1098" s="255"/>
      <c r="JWG1098" s="255"/>
      <c r="JWH1098" s="255"/>
      <c r="JWI1098" s="255"/>
      <c r="JWJ1098" s="255"/>
      <c r="JWK1098" s="255"/>
      <c r="JWL1098" s="255"/>
      <c r="JWM1098" s="255"/>
      <c r="JWN1098" s="255"/>
      <c r="JWO1098" s="255"/>
      <c r="JWP1098" s="255"/>
      <c r="JWQ1098" s="255"/>
      <c r="JWR1098" s="255"/>
      <c r="JWS1098" s="255"/>
      <c r="JWT1098" s="255"/>
      <c r="JWU1098" s="255"/>
      <c r="JWV1098" s="255"/>
      <c r="JWW1098" s="255"/>
      <c r="JWX1098" s="255"/>
      <c r="JWY1098" s="255"/>
      <c r="JWZ1098" s="255"/>
      <c r="JXA1098" s="255"/>
      <c r="JXB1098" s="255"/>
      <c r="JXC1098" s="255"/>
      <c r="JXD1098" s="255"/>
      <c r="JXE1098" s="255"/>
      <c r="JXF1098" s="255"/>
      <c r="JXG1098" s="255"/>
      <c r="JXH1098" s="255"/>
      <c r="JXI1098" s="255"/>
      <c r="JXJ1098" s="255"/>
      <c r="JXK1098" s="255"/>
      <c r="JXL1098" s="255"/>
      <c r="JXM1098" s="255"/>
      <c r="JXN1098" s="255"/>
      <c r="JXO1098" s="255"/>
      <c r="JXP1098" s="255"/>
      <c r="JXQ1098" s="255"/>
      <c r="JXR1098" s="255"/>
      <c r="JXS1098" s="255"/>
      <c r="JXT1098" s="255"/>
      <c r="JXU1098" s="255"/>
      <c r="JXV1098" s="255"/>
      <c r="JXW1098" s="255"/>
      <c r="JXX1098" s="255"/>
      <c r="JXY1098" s="255"/>
      <c r="JXZ1098" s="255"/>
      <c r="JYA1098" s="255"/>
      <c r="JYB1098" s="255"/>
      <c r="JYC1098" s="255"/>
      <c r="JYD1098" s="255"/>
      <c r="JYE1098" s="255"/>
      <c r="JYF1098" s="255"/>
      <c r="JYG1098" s="255"/>
      <c r="JYH1098" s="255"/>
      <c r="JYI1098" s="255"/>
      <c r="JYJ1098" s="255"/>
      <c r="JYK1098" s="255"/>
      <c r="JYL1098" s="255"/>
      <c r="JYM1098" s="255"/>
      <c r="JYN1098" s="255"/>
      <c r="JYO1098" s="255"/>
      <c r="JYP1098" s="255"/>
      <c r="JYQ1098" s="255"/>
      <c r="JYR1098" s="255"/>
      <c r="JYS1098" s="255"/>
      <c r="JYT1098" s="255"/>
      <c r="JYU1098" s="255"/>
      <c r="JYV1098" s="255"/>
      <c r="JYW1098" s="255"/>
      <c r="JYX1098" s="255"/>
      <c r="JYY1098" s="255"/>
      <c r="JYZ1098" s="255"/>
      <c r="JZA1098" s="255"/>
      <c r="JZB1098" s="255"/>
      <c r="JZC1098" s="255"/>
      <c r="JZD1098" s="255"/>
      <c r="JZE1098" s="255"/>
      <c r="JZF1098" s="255"/>
      <c r="JZG1098" s="255"/>
      <c r="JZH1098" s="255"/>
      <c r="JZI1098" s="255"/>
      <c r="JZJ1098" s="255"/>
      <c r="JZK1098" s="255"/>
      <c r="JZL1098" s="255"/>
      <c r="JZM1098" s="255"/>
      <c r="JZN1098" s="255"/>
      <c r="JZO1098" s="255"/>
      <c r="JZP1098" s="255"/>
      <c r="JZQ1098" s="255"/>
      <c r="JZR1098" s="255"/>
      <c r="JZS1098" s="255"/>
      <c r="JZT1098" s="255"/>
      <c r="JZU1098" s="255"/>
      <c r="JZV1098" s="255"/>
      <c r="JZW1098" s="255"/>
      <c r="JZX1098" s="255"/>
      <c r="JZY1098" s="255"/>
      <c r="JZZ1098" s="255"/>
      <c r="KAA1098" s="255"/>
      <c r="KAB1098" s="255"/>
      <c r="KAC1098" s="255"/>
      <c r="KAD1098" s="255"/>
      <c r="KAE1098" s="255"/>
      <c r="KAF1098" s="255"/>
      <c r="KAG1098" s="255"/>
      <c r="KAH1098" s="255"/>
      <c r="KAI1098" s="255"/>
      <c r="KAJ1098" s="255"/>
      <c r="KAK1098" s="255"/>
      <c r="KAL1098" s="255"/>
      <c r="KAM1098" s="255"/>
      <c r="KAN1098" s="255"/>
      <c r="KAO1098" s="255"/>
      <c r="KAP1098" s="255"/>
      <c r="KAQ1098" s="255"/>
      <c r="KAR1098" s="255"/>
      <c r="KAS1098" s="255"/>
      <c r="KAT1098" s="255"/>
      <c r="KAU1098" s="255"/>
      <c r="KAV1098" s="255"/>
      <c r="KAW1098" s="255"/>
      <c r="KAX1098" s="255"/>
      <c r="KAY1098" s="255"/>
      <c r="KAZ1098" s="255"/>
      <c r="KBA1098" s="255"/>
      <c r="KBB1098" s="255"/>
      <c r="KBC1098" s="255"/>
      <c r="KBD1098" s="255"/>
      <c r="KBE1098" s="255"/>
      <c r="KBF1098" s="255"/>
      <c r="KBG1098" s="255"/>
      <c r="KBH1098" s="255"/>
      <c r="KBI1098" s="255"/>
      <c r="KBJ1098" s="255"/>
      <c r="KBK1098" s="255"/>
      <c r="KBL1098" s="255"/>
      <c r="KBM1098" s="255"/>
      <c r="KBN1098" s="255"/>
      <c r="KBO1098" s="255"/>
      <c r="KBP1098" s="255"/>
      <c r="KBQ1098" s="255"/>
      <c r="KBR1098" s="255"/>
      <c r="KBS1098" s="255"/>
      <c r="KBT1098" s="255"/>
      <c r="KBU1098" s="255"/>
      <c r="KBV1098" s="255"/>
      <c r="KBW1098" s="255"/>
      <c r="KBX1098" s="255"/>
      <c r="KBY1098" s="255"/>
      <c r="KBZ1098" s="255"/>
      <c r="KCA1098" s="255"/>
      <c r="KCB1098" s="255"/>
      <c r="KCC1098" s="255"/>
      <c r="KCD1098" s="255"/>
      <c r="KCE1098" s="255"/>
      <c r="KCF1098" s="255"/>
      <c r="KCG1098" s="255"/>
      <c r="KCH1098" s="255"/>
      <c r="KCI1098" s="255"/>
      <c r="KCJ1098" s="255"/>
      <c r="KCK1098" s="255"/>
      <c r="KCL1098" s="255"/>
      <c r="KCM1098" s="255"/>
      <c r="KCN1098" s="255"/>
      <c r="KCO1098" s="255"/>
      <c r="KCP1098" s="255"/>
      <c r="KCQ1098" s="255"/>
      <c r="KCR1098" s="255"/>
      <c r="KCS1098" s="255"/>
      <c r="KCT1098" s="255"/>
      <c r="KCU1098" s="255"/>
      <c r="KCV1098" s="255"/>
      <c r="KCW1098" s="255"/>
      <c r="KCX1098" s="255"/>
      <c r="KCY1098" s="255"/>
      <c r="KCZ1098" s="255"/>
      <c r="KDA1098" s="255"/>
      <c r="KDB1098" s="255"/>
      <c r="KDC1098" s="255"/>
      <c r="KDD1098" s="255"/>
      <c r="KDE1098" s="255"/>
      <c r="KDF1098" s="255"/>
      <c r="KDG1098" s="255"/>
      <c r="KDH1098" s="255"/>
      <c r="KDI1098" s="255"/>
      <c r="KDJ1098" s="255"/>
      <c r="KDK1098" s="255"/>
      <c r="KDL1098" s="255"/>
      <c r="KDM1098" s="255"/>
      <c r="KDN1098" s="255"/>
      <c r="KDO1098" s="255"/>
      <c r="KDP1098" s="255"/>
      <c r="KDQ1098" s="255"/>
      <c r="KDR1098" s="255"/>
      <c r="KDS1098" s="255"/>
      <c r="KDT1098" s="255"/>
      <c r="KDU1098" s="255"/>
      <c r="KDV1098" s="255"/>
      <c r="KDW1098" s="255"/>
      <c r="KDX1098" s="255"/>
      <c r="KDY1098" s="255"/>
      <c r="KDZ1098" s="255"/>
      <c r="KEA1098" s="255"/>
      <c r="KEB1098" s="255"/>
      <c r="KEC1098" s="255"/>
      <c r="KED1098" s="255"/>
      <c r="KEE1098" s="255"/>
      <c r="KEF1098" s="255"/>
      <c r="KEG1098" s="255"/>
      <c r="KEH1098" s="255"/>
      <c r="KEI1098" s="255"/>
      <c r="KEJ1098" s="255"/>
      <c r="KEK1098" s="255"/>
      <c r="KEL1098" s="255"/>
      <c r="KEM1098" s="255"/>
      <c r="KEN1098" s="255"/>
      <c r="KEO1098" s="255"/>
      <c r="KEP1098" s="255"/>
      <c r="KEQ1098" s="255"/>
      <c r="KER1098" s="255"/>
      <c r="KES1098" s="255"/>
      <c r="KET1098" s="255"/>
      <c r="KEU1098" s="255"/>
      <c r="KEV1098" s="255"/>
      <c r="KEW1098" s="255"/>
      <c r="KEX1098" s="255"/>
      <c r="KEY1098" s="255"/>
      <c r="KEZ1098" s="255"/>
      <c r="KFA1098" s="255"/>
      <c r="KFB1098" s="255"/>
      <c r="KFC1098" s="255"/>
      <c r="KFD1098" s="255"/>
      <c r="KFE1098" s="255"/>
      <c r="KFF1098" s="255"/>
      <c r="KFG1098" s="255"/>
      <c r="KFH1098" s="255"/>
      <c r="KFI1098" s="255"/>
      <c r="KFJ1098" s="255"/>
      <c r="KFK1098" s="255"/>
      <c r="KFL1098" s="255"/>
      <c r="KFM1098" s="255"/>
      <c r="KFN1098" s="255"/>
      <c r="KFO1098" s="255"/>
      <c r="KFP1098" s="255"/>
      <c r="KFQ1098" s="255"/>
      <c r="KFR1098" s="255"/>
      <c r="KFS1098" s="255"/>
      <c r="KFT1098" s="255"/>
      <c r="KFU1098" s="255"/>
      <c r="KFV1098" s="255"/>
      <c r="KFW1098" s="255"/>
      <c r="KFX1098" s="255"/>
      <c r="KFY1098" s="255"/>
      <c r="KFZ1098" s="255"/>
      <c r="KGA1098" s="255"/>
      <c r="KGB1098" s="255"/>
      <c r="KGC1098" s="255"/>
      <c r="KGD1098" s="255"/>
      <c r="KGE1098" s="255"/>
      <c r="KGF1098" s="255"/>
      <c r="KGG1098" s="255"/>
      <c r="KGH1098" s="255"/>
      <c r="KGI1098" s="255"/>
      <c r="KGJ1098" s="255"/>
      <c r="KGK1098" s="255"/>
      <c r="KGL1098" s="255"/>
      <c r="KGM1098" s="255"/>
      <c r="KGN1098" s="255"/>
      <c r="KGO1098" s="255"/>
      <c r="KGP1098" s="255"/>
      <c r="KGQ1098" s="255"/>
      <c r="KGR1098" s="255"/>
      <c r="KGS1098" s="255"/>
      <c r="KGT1098" s="255"/>
      <c r="KGU1098" s="255"/>
      <c r="KGV1098" s="255"/>
      <c r="KGW1098" s="255"/>
      <c r="KGX1098" s="255"/>
      <c r="KGY1098" s="255"/>
      <c r="KGZ1098" s="255"/>
      <c r="KHA1098" s="255"/>
      <c r="KHB1098" s="255"/>
      <c r="KHC1098" s="255"/>
      <c r="KHD1098" s="255"/>
      <c r="KHE1098" s="255"/>
      <c r="KHF1098" s="255"/>
      <c r="KHG1098" s="255"/>
      <c r="KHH1098" s="255"/>
      <c r="KHI1098" s="255"/>
      <c r="KHJ1098" s="255"/>
      <c r="KHK1098" s="255"/>
      <c r="KHL1098" s="255"/>
      <c r="KHM1098" s="255"/>
      <c r="KHN1098" s="255"/>
      <c r="KHO1098" s="255"/>
      <c r="KHP1098" s="255"/>
      <c r="KHQ1098" s="255"/>
      <c r="KHR1098" s="255"/>
      <c r="KHS1098" s="255"/>
      <c r="KHT1098" s="255"/>
      <c r="KHU1098" s="255"/>
      <c r="KHV1098" s="255"/>
      <c r="KHW1098" s="255"/>
      <c r="KHX1098" s="255"/>
      <c r="KHY1098" s="255"/>
      <c r="KHZ1098" s="255"/>
      <c r="KIA1098" s="255"/>
      <c r="KIB1098" s="255"/>
      <c r="KIC1098" s="255"/>
      <c r="KID1098" s="255"/>
      <c r="KIE1098" s="255"/>
      <c r="KIF1098" s="255"/>
      <c r="KIG1098" s="255"/>
      <c r="KIH1098" s="255"/>
      <c r="KII1098" s="255"/>
      <c r="KIJ1098" s="255"/>
      <c r="KIK1098" s="255"/>
      <c r="KIL1098" s="255"/>
      <c r="KIM1098" s="255"/>
      <c r="KIN1098" s="255"/>
      <c r="KIO1098" s="255"/>
      <c r="KIP1098" s="255"/>
      <c r="KIQ1098" s="255"/>
      <c r="KIR1098" s="255"/>
      <c r="KIS1098" s="255"/>
      <c r="KIT1098" s="255"/>
      <c r="KIU1098" s="255"/>
      <c r="KIV1098" s="255"/>
      <c r="KIW1098" s="255"/>
      <c r="KIX1098" s="255"/>
      <c r="KIY1098" s="255"/>
      <c r="KIZ1098" s="255"/>
      <c r="KJA1098" s="255"/>
      <c r="KJB1098" s="255"/>
      <c r="KJC1098" s="255"/>
      <c r="KJD1098" s="255"/>
      <c r="KJE1098" s="255"/>
      <c r="KJF1098" s="255"/>
      <c r="KJG1098" s="255"/>
      <c r="KJH1098" s="255"/>
      <c r="KJI1098" s="255"/>
      <c r="KJJ1098" s="255"/>
      <c r="KJK1098" s="255"/>
      <c r="KJL1098" s="255"/>
      <c r="KJM1098" s="255"/>
      <c r="KJN1098" s="255"/>
      <c r="KJO1098" s="255"/>
      <c r="KJP1098" s="255"/>
      <c r="KJQ1098" s="255"/>
      <c r="KJR1098" s="255"/>
      <c r="KJS1098" s="255"/>
      <c r="KJT1098" s="255"/>
      <c r="KJU1098" s="255"/>
      <c r="KJV1098" s="255"/>
      <c r="KJW1098" s="255"/>
      <c r="KJX1098" s="255"/>
      <c r="KJY1098" s="255"/>
      <c r="KJZ1098" s="255"/>
      <c r="KKA1098" s="255"/>
      <c r="KKB1098" s="255"/>
      <c r="KKC1098" s="255"/>
      <c r="KKD1098" s="255"/>
      <c r="KKE1098" s="255"/>
      <c r="KKF1098" s="255"/>
      <c r="KKG1098" s="255"/>
      <c r="KKH1098" s="255"/>
      <c r="KKI1098" s="255"/>
      <c r="KKJ1098" s="255"/>
      <c r="KKK1098" s="255"/>
      <c r="KKL1098" s="255"/>
      <c r="KKM1098" s="255"/>
      <c r="KKN1098" s="255"/>
      <c r="KKO1098" s="255"/>
      <c r="KKP1098" s="255"/>
      <c r="KKQ1098" s="255"/>
      <c r="KKR1098" s="255"/>
      <c r="KKS1098" s="255"/>
      <c r="KKT1098" s="255"/>
      <c r="KKU1098" s="255"/>
      <c r="KKV1098" s="255"/>
      <c r="KKW1098" s="255"/>
      <c r="KKX1098" s="255"/>
      <c r="KKY1098" s="255"/>
      <c r="KKZ1098" s="255"/>
      <c r="KLA1098" s="255"/>
      <c r="KLB1098" s="255"/>
      <c r="KLC1098" s="255"/>
      <c r="KLD1098" s="255"/>
      <c r="KLE1098" s="255"/>
      <c r="KLF1098" s="255"/>
      <c r="KLG1098" s="255"/>
      <c r="KLH1098" s="255"/>
      <c r="KLI1098" s="255"/>
      <c r="KLJ1098" s="255"/>
      <c r="KLK1098" s="255"/>
      <c r="KLL1098" s="255"/>
      <c r="KLM1098" s="255"/>
      <c r="KLN1098" s="255"/>
      <c r="KLO1098" s="255"/>
      <c r="KLP1098" s="255"/>
      <c r="KLQ1098" s="255"/>
      <c r="KLR1098" s="255"/>
      <c r="KLS1098" s="255"/>
      <c r="KLT1098" s="255"/>
      <c r="KLU1098" s="255"/>
      <c r="KLV1098" s="255"/>
      <c r="KLW1098" s="255"/>
      <c r="KLX1098" s="255"/>
      <c r="KLY1098" s="255"/>
      <c r="KLZ1098" s="255"/>
      <c r="KMA1098" s="255"/>
      <c r="KMB1098" s="255"/>
      <c r="KMC1098" s="255"/>
      <c r="KMD1098" s="255"/>
      <c r="KME1098" s="255"/>
      <c r="KMF1098" s="255"/>
      <c r="KMG1098" s="255"/>
      <c r="KMH1098" s="255"/>
      <c r="KMI1098" s="255"/>
      <c r="KMJ1098" s="255"/>
      <c r="KMK1098" s="255"/>
      <c r="KML1098" s="255"/>
      <c r="KMM1098" s="255"/>
      <c r="KMN1098" s="255"/>
      <c r="KMO1098" s="255"/>
      <c r="KMP1098" s="255"/>
      <c r="KMQ1098" s="255"/>
      <c r="KMR1098" s="255"/>
      <c r="KMS1098" s="255"/>
      <c r="KMT1098" s="255"/>
      <c r="KMU1098" s="255"/>
      <c r="KMV1098" s="255"/>
      <c r="KMW1098" s="255"/>
      <c r="KMX1098" s="255"/>
      <c r="KMY1098" s="255"/>
      <c r="KMZ1098" s="255"/>
      <c r="KNA1098" s="255"/>
      <c r="KNB1098" s="255"/>
      <c r="KNC1098" s="255"/>
      <c r="KND1098" s="255"/>
      <c r="KNE1098" s="255"/>
      <c r="KNF1098" s="255"/>
      <c r="KNG1098" s="255"/>
      <c r="KNH1098" s="255"/>
      <c r="KNI1098" s="255"/>
      <c r="KNJ1098" s="255"/>
      <c r="KNK1098" s="255"/>
      <c r="KNL1098" s="255"/>
      <c r="KNM1098" s="255"/>
      <c r="KNN1098" s="255"/>
      <c r="KNO1098" s="255"/>
      <c r="KNP1098" s="255"/>
      <c r="KNQ1098" s="255"/>
      <c r="KNR1098" s="255"/>
      <c r="KNS1098" s="255"/>
      <c r="KNT1098" s="255"/>
      <c r="KNU1098" s="255"/>
      <c r="KNV1098" s="255"/>
      <c r="KNW1098" s="255"/>
      <c r="KNX1098" s="255"/>
      <c r="KNY1098" s="255"/>
      <c r="KNZ1098" s="255"/>
      <c r="KOA1098" s="255"/>
      <c r="KOB1098" s="255"/>
      <c r="KOC1098" s="255"/>
      <c r="KOD1098" s="255"/>
      <c r="KOE1098" s="255"/>
      <c r="KOF1098" s="255"/>
      <c r="KOG1098" s="255"/>
      <c r="KOH1098" s="255"/>
      <c r="KOI1098" s="255"/>
      <c r="KOJ1098" s="255"/>
      <c r="KOK1098" s="255"/>
      <c r="KOL1098" s="255"/>
      <c r="KOM1098" s="255"/>
      <c r="KON1098" s="255"/>
      <c r="KOO1098" s="255"/>
      <c r="KOP1098" s="255"/>
      <c r="KOQ1098" s="255"/>
      <c r="KOR1098" s="255"/>
      <c r="KOS1098" s="255"/>
      <c r="KOT1098" s="255"/>
      <c r="KOU1098" s="255"/>
      <c r="KOV1098" s="255"/>
      <c r="KOW1098" s="255"/>
      <c r="KOX1098" s="255"/>
      <c r="KOY1098" s="255"/>
      <c r="KOZ1098" s="255"/>
      <c r="KPA1098" s="255"/>
      <c r="KPB1098" s="255"/>
      <c r="KPC1098" s="255"/>
      <c r="KPD1098" s="255"/>
      <c r="KPE1098" s="255"/>
      <c r="KPF1098" s="255"/>
      <c r="KPG1098" s="255"/>
      <c r="KPH1098" s="255"/>
      <c r="KPI1098" s="255"/>
      <c r="KPJ1098" s="255"/>
      <c r="KPK1098" s="255"/>
      <c r="KPL1098" s="255"/>
      <c r="KPM1098" s="255"/>
      <c r="KPN1098" s="255"/>
      <c r="KPO1098" s="255"/>
      <c r="KPP1098" s="255"/>
      <c r="KPQ1098" s="255"/>
      <c r="KPR1098" s="255"/>
      <c r="KPS1098" s="255"/>
      <c r="KPT1098" s="255"/>
      <c r="KPU1098" s="255"/>
      <c r="KPV1098" s="255"/>
      <c r="KPW1098" s="255"/>
      <c r="KPX1098" s="255"/>
      <c r="KPY1098" s="255"/>
      <c r="KPZ1098" s="255"/>
      <c r="KQA1098" s="255"/>
      <c r="KQB1098" s="255"/>
      <c r="KQC1098" s="255"/>
      <c r="KQD1098" s="255"/>
      <c r="KQE1098" s="255"/>
      <c r="KQF1098" s="255"/>
      <c r="KQG1098" s="255"/>
      <c r="KQH1098" s="255"/>
      <c r="KQI1098" s="255"/>
      <c r="KQJ1098" s="255"/>
      <c r="KQK1098" s="255"/>
      <c r="KQL1098" s="255"/>
      <c r="KQM1098" s="255"/>
      <c r="KQN1098" s="255"/>
      <c r="KQO1098" s="255"/>
      <c r="KQP1098" s="255"/>
      <c r="KQQ1098" s="255"/>
      <c r="KQR1098" s="255"/>
      <c r="KQS1098" s="255"/>
      <c r="KQT1098" s="255"/>
      <c r="KQU1098" s="255"/>
      <c r="KQV1098" s="255"/>
      <c r="KQW1098" s="255"/>
      <c r="KQX1098" s="255"/>
      <c r="KQY1098" s="255"/>
      <c r="KQZ1098" s="255"/>
      <c r="KRA1098" s="255"/>
      <c r="KRB1098" s="255"/>
      <c r="KRC1098" s="255"/>
      <c r="KRD1098" s="255"/>
      <c r="KRE1098" s="255"/>
      <c r="KRF1098" s="255"/>
      <c r="KRG1098" s="255"/>
      <c r="KRH1098" s="255"/>
      <c r="KRI1098" s="255"/>
      <c r="KRJ1098" s="255"/>
      <c r="KRK1098" s="255"/>
      <c r="KRL1098" s="255"/>
      <c r="KRM1098" s="255"/>
      <c r="KRN1098" s="255"/>
      <c r="KRO1098" s="255"/>
      <c r="KRP1098" s="255"/>
      <c r="KRQ1098" s="255"/>
      <c r="KRR1098" s="255"/>
      <c r="KRS1098" s="255"/>
      <c r="KRT1098" s="255"/>
      <c r="KRU1098" s="255"/>
      <c r="KRV1098" s="255"/>
      <c r="KRW1098" s="255"/>
      <c r="KRX1098" s="255"/>
      <c r="KRY1098" s="255"/>
      <c r="KRZ1098" s="255"/>
      <c r="KSA1098" s="255"/>
      <c r="KSB1098" s="255"/>
      <c r="KSC1098" s="255"/>
      <c r="KSD1098" s="255"/>
      <c r="KSE1098" s="255"/>
      <c r="KSF1098" s="255"/>
      <c r="KSG1098" s="255"/>
      <c r="KSH1098" s="255"/>
      <c r="KSI1098" s="255"/>
      <c r="KSJ1098" s="255"/>
      <c r="KSK1098" s="255"/>
      <c r="KSL1098" s="255"/>
      <c r="KSM1098" s="255"/>
      <c r="KSN1098" s="255"/>
      <c r="KSO1098" s="255"/>
      <c r="KSP1098" s="255"/>
      <c r="KSQ1098" s="255"/>
      <c r="KSR1098" s="255"/>
      <c r="KSS1098" s="255"/>
      <c r="KST1098" s="255"/>
      <c r="KSU1098" s="255"/>
      <c r="KSV1098" s="255"/>
      <c r="KSW1098" s="255"/>
      <c r="KSX1098" s="255"/>
      <c r="KSY1098" s="255"/>
      <c r="KSZ1098" s="255"/>
      <c r="KTA1098" s="255"/>
      <c r="KTB1098" s="255"/>
      <c r="KTC1098" s="255"/>
      <c r="KTD1098" s="255"/>
      <c r="KTE1098" s="255"/>
      <c r="KTF1098" s="255"/>
      <c r="KTG1098" s="255"/>
      <c r="KTH1098" s="255"/>
      <c r="KTI1098" s="255"/>
      <c r="KTJ1098" s="255"/>
      <c r="KTK1098" s="255"/>
      <c r="KTL1098" s="255"/>
      <c r="KTM1098" s="255"/>
      <c r="KTN1098" s="255"/>
      <c r="KTO1098" s="255"/>
      <c r="KTP1098" s="255"/>
      <c r="KTQ1098" s="255"/>
      <c r="KTR1098" s="255"/>
      <c r="KTS1098" s="255"/>
      <c r="KTT1098" s="255"/>
      <c r="KTU1098" s="255"/>
      <c r="KTV1098" s="255"/>
      <c r="KTW1098" s="255"/>
      <c r="KTX1098" s="255"/>
      <c r="KTY1098" s="255"/>
      <c r="KTZ1098" s="255"/>
      <c r="KUA1098" s="255"/>
      <c r="KUB1098" s="255"/>
      <c r="KUC1098" s="255"/>
      <c r="KUD1098" s="255"/>
      <c r="KUE1098" s="255"/>
      <c r="KUF1098" s="255"/>
      <c r="KUG1098" s="255"/>
      <c r="KUH1098" s="255"/>
      <c r="KUI1098" s="255"/>
      <c r="KUJ1098" s="255"/>
      <c r="KUK1098" s="255"/>
      <c r="KUL1098" s="255"/>
      <c r="KUM1098" s="255"/>
      <c r="KUN1098" s="255"/>
      <c r="KUO1098" s="255"/>
      <c r="KUP1098" s="255"/>
      <c r="KUQ1098" s="255"/>
      <c r="KUR1098" s="255"/>
      <c r="KUS1098" s="255"/>
      <c r="KUT1098" s="255"/>
      <c r="KUU1098" s="255"/>
      <c r="KUV1098" s="255"/>
      <c r="KUW1098" s="255"/>
      <c r="KUX1098" s="255"/>
      <c r="KUY1098" s="255"/>
      <c r="KUZ1098" s="255"/>
      <c r="KVA1098" s="255"/>
      <c r="KVB1098" s="255"/>
      <c r="KVC1098" s="255"/>
      <c r="KVD1098" s="255"/>
      <c r="KVE1098" s="255"/>
      <c r="KVF1098" s="255"/>
      <c r="KVG1098" s="255"/>
      <c r="KVH1098" s="255"/>
      <c r="KVI1098" s="255"/>
      <c r="KVJ1098" s="255"/>
      <c r="KVK1098" s="255"/>
      <c r="KVL1098" s="255"/>
      <c r="KVM1098" s="255"/>
      <c r="KVN1098" s="255"/>
      <c r="KVO1098" s="255"/>
      <c r="KVP1098" s="255"/>
      <c r="KVQ1098" s="255"/>
      <c r="KVR1098" s="255"/>
      <c r="KVS1098" s="255"/>
      <c r="KVT1098" s="255"/>
      <c r="KVU1098" s="255"/>
      <c r="KVV1098" s="255"/>
      <c r="KVW1098" s="255"/>
      <c r="KVX1098" s="255"/>
      <c r="KVY1098" s="255"/>
      <c r="KVZ1098" s="255"/>
      <c r="KWA1098" s="255"/>
      <c r="KWB1098" s="255"/>
      <c r="KWC1098" s="255"/>
      <c r="KWD1098" s="255"/>
      <c r="KWE1098" s="255"/>
      <c r="KWF1098" s="255"/>
      <c r="KWG1098" s="255"/>
      <c r="KWH1098" s="255"/>
      <c r="KWI1098" s="255"/>
      <c r="KWJ1098" s="255"/>
      <c r="KWK1098" s="255"/>
      <c r="KWL1098" s="255"/>
      <c r="KWM1098" s="255"/>
      <c r="KWN1098" s="255"/>
      <c r="KWO1098" s="255"/>
      <c r="KWP1098" s="255"/>
      <c r="KWQ1098" s="255"/>
      <c r="KWR1098" s="255"/>
      <c r="KWS1098" s="255"/>
      <c r="KWT1098" s="255"/>
      <c r="KWU1098" s="255"/>
      <c r="KWV1098" s="255"/>
      <c r="KWW1098" s="255"/>
      <c r="KWX1098" s="255"/>
      <c r="KWY1098" s="255"/>
      <c r="KWZ1098" s="255"/>
      <c r="KXA1098" s="255"/>
      <c r="KXB1098" s="255"/>
      <c r="KXC1098" s="255"/>
      <c r="KXD1098" s="255"/>
      <c r="KXE1098" s="255"/>
      <c r="KXF1098" s="255"/>
      <c r="KXG1098" s="255"/>
      <c r="KXH1098" s="255"/>
      <c r="KXI1098" s="255"/>
      <c r="KXJ1098" s="255"/>
      <c r="KXK1098" s="255"/>
      <c r="KXL1098" s="255"/>
      <c r="KXM1098" s="255"/>
      <c r="KXN1098" s="255"/>
      <c r="KXO1098" s="255"/>
      <c r="KXP1098" s="255"/>
      <c r="KXQ1098" s="255"/>
      <c r="KXR1098" s="255"/>
      <c r="KXS1098" s="255"/>
      <c r="KXT1098" s="255"/>
      <c r="KXU1098" s="255"/>
      <c r="KXV1098" s="255"/>
      <c r="KXW1098" s="255"/>
      <c r="KXX1098" s="255"/>
      <c r="KXY1098" s="255"/>
      <c r="KXZ1098" s="255"/>
      <c r="KYA1098" s="255"/>
      <c r="KYB1098" s="255"/>
      <c r="KYC1098" s="255"/>
      <c r="KYD1098" s="255"/>
      <c r="KYE1098" s="255"/>
      <c r="KYF1098" s="255"/>
      <c r="KYG1098" s="255"/>
      <c r="KYH1098" s="255"/>
      <c r="KYI1098" s="255"/>
      <c r="KYJ1098" s="255"/>
      <c r="KYK1098" s="255"/>
      <c r="KYL1098" s="255"/>
      <c r="KYM1098" s="255"/>
      <c r="KYN1098" s="255"/>
      <c r="KYO1098" s="255"/>
      <c r="KYP1098" s="255"/>
      <c r="KYQ1098" s="255"/>
      <c r="KYR1098" s="255"/>
      <c r="KYS1098" s="255"/>
      <c r="KYT1098" s="255"/>
      <c r="KYU1098" s="255"/>
      <c r="KYV1098" s="255"/>
      <c r="KYW1098" s="255"/>
      <c r="KYX1098" s="255"/>
      <c r="KYY1098" s="255"/>
      <c r="KYZ1098" s="255"/>
      <c r="KZA1098" s="255"/>
      <c r="KZB1098" s="255"/>
      <c r="KZC1098" s="255"/>
      <c r="KZD1098" s="255"/>
      <c r="KZE1098" s="255"/>
      <c r="KZF1098" s="255"/>
      <c r="KZG1098" s="255"/>
      <c r="KZH1098" s="255"/>
      <c r="KZI1098" s="255"/>
      <c r="KZJ1098" s="255"/>
      <c r="KZK1098" s="255"/>
      <c r="KZL1098" s="255"/>
      <c r="KZM1098" s="255"/>
      <c r="KZN1098" s="255"/>
      <c r="KZO1098" s="255"/>
      <c r="KZP1098" s="255"/>
      <c r="KZQ1098" s="255"/>
      <c r="KZR1098" s="255"/>
      <c r="KZS1098" s="255"/>
      <c r="KZT1098" s="255"/>
      <c r="KZU1098" s="255"/>
      <c r="KZV1098" s="255"/>
      <c r="KZW1098" s="255"/>
      <c r="KZX1098" s="255"/>
      <c r="KZY1098" s="255"/>
      <c r="KZZ1098" s="255"/>
      <c r="LAA1098" s="255"/>
      <c r="LAB1098" s="255"/>
      <c r="LAC1098" s="255"/>
      <c r="LAD1098" s="255"/>
      <c r="LAE1098" s="255"/>
      <c r="LAF1098" s="255"/>
      <c r="LAG1098" s="255"/>
      <c r="LAH1098" s="255"/>
      <c r="LAI1098" s="255"/>
      <c r="LAJ1098" s="255"/>
      <c r="LAK1098" s="255"/>
      <c r="LAL1098" s="255"/>
      <c r="LAM1098" s="255"/>
      <c r="LAN1098" s="255"/>
      <c r="LAO1098" s="255"/>
      <c r="LAP1098" s="255"/>
      <c r="LAQ1098" s="255"/>
      <c r="LAR1098" s="255"/>
      <c r="LAS1098" s="255"/>
      <c r="LAT1098" s="255"/>
      <c r="LAU1098" s="255"/>
      <c r="LAV1098" s="255"/>
      <c r="LAW1098" s="255"/>
      <c r="LAX1098" s="255"/>
      <c r="LAY1098" s="255"/>
      <c r="LAZ1098" s="255"/>
      <c r="LBA1098" s="255"/>
      <c r="LBB1098" s="255"/>
      <c r="LBC1098" s="255"/>
      <c r="LBD1098" s="255"/>
      <c r="LBE1098" s="255"/>
      <c r="LBF1098" s="255"/>
      <c r="LBG1098" s="255"/>
      <c r="LBH1098" s="255"/>
      <c r="LBI1098" s="255"/>
      <c r="LBJ1098" s="255"/>
      <c r="LBK1098" s="255"/>
      <c r="LBL1098" s="255"/>
      <c r="LBM1098" s="255"/>
      <c r="LBN1098" s="255"/>
      <c r="LBO1098" s="255"/>
      <c r="LBP1098" s="255"/>
      <c r="LBQ1098" s="255"/>
      <c r="LBR1098" s="255"/>
      <c r="LBS1098" s="255"/>
      <c r="LBT1098" s="255"/>
      <c r="LBU1098" s="255"/>
      <c r="LBV1098" s="255"/>
      <c r="LBW1098" s="255"/>
      <c r="LBX1098" s="255"/>
      <c r="LBY1098" s="255"/>
      <c r="LBZ1098" s="255"/>
      <c r="LCA1098" s="255"/>
      <c r="LCB1098" s="255"/>
      <c r="LCC1098" s="255"/>
      <c r="LCD1098" s="255"/>
      <c r="LCE1098" s="255"/>
      <c r="LCF1098" s="255"/>
      <c r="LCG1098" s="255"/>
      <c r="LCH1098" s="255"/>
      <c r="LCI1098" s="255"/>
      <c r="LCJ1098" s="255"/>
      <c r="LCK1098" s="255"/>
      <c r="LCL1098" s="255"/>
      <c r="LCM1098" s="255"/>
      <c r="LCN1098" s="255"/>
      <c r="LCO1098" s="255"/>
      <c r="LCP1098" s="255"/>
      <c r="LCQ1098" s="255"/>
      <c r="LCR1098" s="255"/>
      <c r="LCS1098" s="255"/>
      <c r="LCT1098" s="255"/>
      <c r="LCU1098" s="255"/>
      <c r="LCV1098" s="255"/>
      <c r="LCW1098" s="255"/>
      <c r="LCX1098" s="255"/>
      <c r="LCY1098" s="255"/>
      <c r="LCZ1098" s="255"/>
      <c r="LDA1098" s="255"/>
      <c r="LDB1098" s="255"/>
      <c r="LDC1098" s="255"/>
      <c r="LDD1098" s="255"/>
      <c r="LDE1098" s="255"/>
      <c r="LDF1098" s="255"/>
      <c r="LDG1098" s="255"/>
      <c r="LDH1098" s="255"/>
      <c r="LDI1098" s="255"/>
      <c r="LDJ1098" s="255"/>
      <c r="LDK1098" s="255"/>
      <c r="LDL1098" s="255"/>
      <c r="LDM1098" s="255"/>
      <c r="LDN1098" s="255"/>
      <c r="LDO1098" s="255"/>
      <c r="LDP1098" s="255"/>
      <c r="LDQ1098" s="255"/>
      <c r="LDR1098" s="255"/>
      <c r="LDS1098" s="255"/>
      <c r="LDT1098" s="255"/>
      <c r="LDU1098" s="255"/>
      <c r="LDV1098" s="255"/>
      <c r="LDW1098" s="255"/>
      <c r="LDX1098" s="255"/>
      <c r="LDY1098" s="255"/>
      <c r="LDZ1098" s="255"/>
      <c r="LEA1098" s="255"/>
      <c r="LEB1098" s="255"/>
      <c r="LEC1098" s="255"/>
      <c r="LED1098" s="255"/>
      <c r="LEE1098" s="255"/>
      <c r="LEF1098" s="255"/>
      <c r="LEG1098" s="255"/>
      <c r="LEH1098" s="255"/>
      <c r="LEI1098" s="255"/>
      <c r="LEJ1098" s="255"/>
      <c r="LEK1098" s="255"/>
      <c r="LEL1098" s="255"/>
      <c r="LEM1098" s="255"/>
      <c r="LEN1098" s="255"/>
      <c r="LEO1098" s="255"/>
      <c r="LEP1098" s="255"/>
      <c r="LEQ1098" s="255"/>
      <c r="LER1098" s="255"/>
      <c r="LES1098" s="255"/>
      <c r="LET1098" s="255"/>
      <c r="LEU1098" s="255"/>
      <c r="LEV1098" s="255"/>
      <c r="LEW1098" s="255"/>
      <c r="LEX1098" s="255"/>
      <c r="LEY1098" s="255"/>
      <c r="LEZ1098" s="255"/>
      <c r="LFA1098" s="255"/>
      <c r="LFB1098" s="255"/>
      <c r="LFC1098" s="255"/>
      <c r="LFD1098" s="255"/>
      <c r="LFE1098" s="255"/>
      <c r="LFF1098" s="255"/>
      <c r="LFG1098" s="255"/>
      <c r="LFH1098" s="255"/>
      <c r="LFI1098" s="255"/>
      <c r="LFJ1098" s="255"/>
      <c r="LFK1098" s="255"/>
      <c r="LFL1098" s="255"/>
      <c r="LFM1098" s="255"/>
      <c r="LFN1098" s="255"/>
      <c r="LFO1098" s="255"/>
      <c r="LFP1098" s="255"/>
      <c r="LFQ1098" s="255"/>
      <c r="LFR1098" s="255"/>
      <c r="LFS1098" s="255"/>
      <c r="LFT1098" s="255"/>
      <c r="LFU1098" s="255"/>
      <c r="LFV1098" s="255"/>
      <c r="LFW1098" s="255"/>
      <c r="LFX1098" s="255"/>
      <c r="LFY1098" s="255"/>
      <c r="LFZ1098" s="255"/>
      <c r="LGA1098" s="255"/>
      <c r="LGB1098" s="255"/>
      <c r="LGC1098" s="255"/>
      <c r="LGD1098" s="255"/>
      <c r="LGE1098" s="255"/>
      <c r="LGF1098" s="255"/>
      <c r="LGG1098" s="255"/>
      <c r="LGH1098" s="255"/>
      <c r="LGI1098" s="255"/>
      <c r="LGJ1098" s="255"/>
      <c r="LGK1098" s="255"/>
      <c r="LGL1098" s="255"/>
      <c r="LGM1098" s="255"/>
      <c r="LGN1098" s="255"/>
      <c r="LGO1098" s="255"/>
      <c r="LGP1098" s="255"/>
      <c r="LGQ1098" s="255"/>
      <c r="LGR1098" s="255"/>
      <c r="LGS1098" s="255"/>
      <c r="LGT1098" s="255"/>
      <c r="LGU1098" s="255"/>
      <c r="LGV1098" s="255"/>
      <c r="LGW1098" s="255"/>
      <c r="LGX1098" s="255"/>
      <c r="LGY1098" s="255"/>
      <c r="LGZ1098" s="255"/>
      <c r="LHA1098" s="255"/>
      <c r="LHB1098" s="255"/>
      <c r="LHC1098" s="255"/>
      <c r="LHD1098" s="255"/>
      <c r="LHE1098" s="255"/>
      <c r="LHF1098" s="255"/>
      <c r="LHG1098" s="255"/>
      <c r="LHH1098" s="255"/>
      <c r="LHI1098" s="255"/>
      <c r="LHJ1098" s="255"/>
      <c r="LHK1098" s="255"/>
      <c r="LHL1098" s="255"/>
      <c r="LHM1098" s="255"/>
      <c r="LHN1098" s="255"/>
      <c r="LHO1098" s="255"/>
      <c r="LHP1098" s="255"/>
      <c r="LHQ1098" s="255"/>
      <c r="LHR1098" s="255"/>
      <c r="LHS1098" s="255"/>
      <c r="LHT1098" s="255"/>
      <c r="LHU1098" s="255"/>
      <c r="LHV1098" s="255"/>
      <c r="LHW1098" s="255"/>
      <c r="LHX1098" s="255"/>
      <c r="LHY1098" s="255"/>
      <c r="LHZ1098" s="255"/>
      <c r="LIA1098" s="255"/>
      <c r="LIB1098" s="255"/>
      <c r="LIC1098" s="255"/>
      <c r="LID1098" s="255"/>
      <c r="LIE1098" s="255"/>
      <c r="LIF1098" s="255"/>
      <c r="LIG1098" s="255"/>
      <c r="LIH1098" s="255"/>
      <c r="LII1098" s="255"/>
      <c r="LIJ1098" s="255"/>
      <c r="LIK1098" s="255"/>
      <c r="LIL1098" s="255"/>
      <c r="LIM1098" s="255"/>
      <c r="LIN1098" s="255"/>
      <c r="LIO1098" s="255"/>
      <c r="LIP1098" s="255"/>
      <c r="LIQ1098" s="255"/>
      <c r="LIR1098" s="255"/>
      <c r="LIS1098" s="255"/>
      <c r="LIT1098" s="255"/>
      <c r="LIU1098" s="255"/>
      <c r="LIV1098" s="255"/>
      <c r="LIW1098" s="255"/>
      <c r="LIX1098" s="255"/>
      <c r="LIY1098" s="255"/>
      <c r="LIZ1098" s="255"/>
      <c r="LJA1098" s="255"/>
      <c r="LJB1098" s="255"/>
      <c r="LJC1098" s="255"/>
      <c r="LJD1098" s="255"/>
      <c r="LJE1098" s="255"/>
      <c r="LJF1098" s="255"/>
      <c r="LJG1098" s="255"/>
      <c r="LJH1098" s="255"/>
      <c r="LJI1098" s="255"/>
      <c r="LJJ1098" s="255"/>
      <c r="LJK1098" s="255"/>
      <c r="LJL1098" s="255"/>
      <c r="LJM1098" s="255"/>
      <c r="LJN1098" s="255"/>
      <c r="LJO1098" s="255"/>
      <c r="LJP1098" s="255"/>
      <c r="LJQ1098" s="255"/>
      <c r="LJR1098" s="255"/>
      <c r="LJS1098" s="255"/>
      <c r="LJT1098" s="255"/>
      <c r="LJU1098" s="255"/>
      <c r="LJV1098" s="255"/>
      <c r="LJW1098" s="255"/>
      <c r="LJX1098" s="255"/>
      <c r="LJY1098" s="255"/>
      <c r="LJZ1098" s="255"/>
      <c r="LKA1098" s="255"/>
      <c r="LKB1098" s="255"/>
      <c r="LKC1098" s="255"/>
      <c r="LKD1098" s="255"/>
      <c r="LKE1098" s="255"/>
      <c r="LKF1098" s="255"/>
      <c r="LKG1098" s="255"/>
      <c r="LKH1098" s="255"/>
      <c r="LKI1098" s="255"/>
      <c r="LKJ1098" s="255"/>
      <c r="LKK1098" s="255"/>
      <c r="LKL1098" s="255"/>
      <c r="LKM1098" s="255"/>
      <c r="LKN1098" s="255"/>
      <c r="LKO1098" s="255"/>
      <c r="LKP1098" s="255"/>
      <c r="LKQ1098" s="255"/>
      <c r="LKR1098" s="255"/>
      <c r="LKS1098" s="255"/>
      <c r="LKT1098" s="255"/>
      <c r="LKU1098" s="255"/>
      <c r="LKV1098" s="255"/>
      <c r="LKW1098" s="255"/>
      <c r="LKX1098" s="255"/>
      <c r="LKY1098" s="255"/>
      <c r="LKZ1098" s="255"/>
      <c r="LLA1098" s="255"/>
      <c r="LLB1098" s="255"/>
      <c r="LLC1098" s="255"/>
      <c r="LLD1098" s="255"/>
      <c r="LLE1098" s="255"/>
      <c r="LLF1098" s="255"/>
      <c r="LLG1098" s="255"/>
      <c r="LLH1098" s="255"/>
      <c r="LLI1098" s="255"/>
      <c r="LLJ1098" s="255"/>
      <c r="LLK1098" s="255"/>
      <c r="LLL1098" s="255"/>
      <c r="LLM1098" s="255"/>
      <c r="LLN1098" s="255"/>
      <c r="LLO1098" s="255"/>
      <c r="LLP1098" s="255"/>
      <c r="LLQ1098" s="255"/>
      <c r="LLR1098" s="255"/>
      <c r="LLS1098" s="255"/>
      <c r="LLT1098" s="255"/>
      <c r="LLU1098" s="255"/>
      <c r="LLV1098" s="255"/>
      <c r="LLW1098" s="255"/>
      <c r="LLX1098" s="255"/>
      <c r="LLY1098" s="255"/>
      <c r="LLZ1098" s="255"/>
      <c r="LMA1098" s="255"/>
      <c r="LMB1098" s="255"/>
      <c r="LMC1098" s="255"/>
      <c r="LMD1098" s="255"/>
      <c r="LME1098" s="255"/>
      <c r="LMF1098" s="255"/>
      <c r="LMG1098" s="255"/>
      <c r="LMH1098" s="255"/>
      <c r="LMI1098" s="255"/>
      <c r="LMJ1098" s="255"/>
      <c r="LMK1098" s="255"/>
      <c r="LML1098" s="255"/>
      <c r="LMM1098" s="255"/>
      <c r="LMN1098" s="255"/>
      <c r="LMO1098" s="255"/>
      <c r="LMP1098" s="255"/>
      <c r="LMQ1098" s="255"/>
      <c r="LMR1098" s="255"/>
      <c r="LMS1098" s="255"/>
      <c r="LMT1098" s="255"/>
      <c r="LMU1098" s="255"/>
      <c r="LMV1098" s="255"/>
      <c r="LMW1098" s="255"/>
      <c r="LMX1098" s="255"/>
      <c r="LMY1098" s="255"/>
      <c r="LMZ1098" s="255"/>
      <c r="LNA1098" s="255"/>
      <c r="LNB1098" s="255"/>
      <c r="LNC1098" s="255"/>
      <c r="LND1098" s="255"/>
      <c r="LNE1098" s="255"/>
      <c r="LNF1098" s="255"/>
      <c r="LNG1098" s="255"/>
      <c r="LNH1098" s="255"/>
      <c r="LNI1098" s="255"/>
      <c r="LNJ1098" s="255"/>
      <c r="LNK1098" s="255"/>
      <c r="LNL1098" s="255"/>
      <c r="LNM1098" s="255"/>
      <c r="LNN1098" s="255"/>
      <c r="LNO1098" s="255"/>
      <c r="LNP1098" s="255"/>
      <c r="LNQ1098" s="255"/>
      <c r="LNR1098" s="255"/>
      <c r="LNS1098" s="255"/>
      <c r="LNT1098" s="255"/>
      <c r="LNU1098" s="255"/>
      <c r="LNV1098" s="255"/>
      <c r="LNW1098" s="255"/>
      <c r="LNX1098" s="255"/>
      <c r="LNY1098" s="255"/>
      <c r="LNZ1098" s="255"/>
      <c r="LOA1098" s="255"/>
      <c r="LOB1098" s="255"/>
      <c r="LOC1098" s="255"/>
      <c r="LOD1098" s="255"/>
      <c r="LOE1098" s="255"/>
      <c r="LOF1098" s="255"/>
      <c r="LOG1098" s="255"/>
      <c r="LOH1098" s="255"/>
      <c r="LOI1098" s="255"/>
      <c r="LOJ1098" s="255"/>
      <c r="LOK1098" s="255"/>
      <c r="LOL1098" s="255"/>
      <c r="LOM1098" s="255"/>
      <c r="LON1098" s="255"/>
      <c r="LOO1098" s="255"/>
      <c r="LOP1098" s="255"/>
      <c r="LOQ1098" s="255"/>
      <c r="LOR1098" s="255"/>
      <c r="LOS1098" s="255"/>
      <c r="LOT1098" s="255"/>
      <c r="LOU1098" s="255"/>
      <c r="LOV1098" s="255"/>
      <c r="LOW1098" s="255"/>
      <c r="LOX1098" s="255"/>
      <c r="LOY1098" s="255"/>
      <c r="LOZ1098" s="255"/>
      <c r="LPA1098" s="255"/>
      <c r="LPB1098" s="255"/>
      <c r="LPC1098" s="255"/>
      <c r="LPD1098" s="255"/>
      <c r="LPE1098" s="255"/>
      <c r="LPF1098" s="255"/>
      <c r="LPG1098" s="255"/>
      <c r="LPH1098" s="255"/>
      <c r="LPI1098" s="255"/>
      <c r="LPJ1098" s="255"/>
      <c r="LPK1098" s="255"/>
      <c r="LPL1098" s="255"/>
      <c r="LPM1098" s="255"/>
      <c r="LPN1098" s="255"/>
      <c r="LPO1098" s="255"/>
      <c r="LPP1098" s="255"/>
      <c r="LPQ1098" s="255"/>
      <c r="LPR1098" s="255"/>
      <c r="LPS1098" s="255"/>
      <c r="LPT1098" s="255"/>
      <c r="LPU1098" s="255"/>
      <c r="LPV1098" s="255"/>
      <c r="LPW1098" s="255"/>
      <c r="LPX1098" s="255"/>
      <c r="LPY1098" s="255"/>
      <c r="LPZ1098" s="255"/>
      <c r="LQA1098" s="255"/>
      <c r="LQB1098" s="255"/>
      <c r="LQC1098" s="255"/>
      <c r="LQD1098" s="255"/>
      <c r="LQE1098" s="255"/>
      <c r="LQF1098" s="255"/>
      <c r="LQG1098" s="255"/>
      <c r="LQH1098" s="255"/>
      <c r="LQI1098" s="255"/>
      <c r="LQJ1098" s="255"/>
      <c r="LQK1098" s="255"/>
      <c r="LQL1098" s="255"/>
      <c r="LQM1098" s="255"/>
      <c r="LQN1098" s="255"/>
      <c r="LQO1098" s="255"/>
      <c r="LQP1098" s="255"/>
      <c r="LQQ1098" s="255"/>
      <c r="LQR1098" s="255"/>
      <c r="LQS1098" s="255"/>
      <c r="LQT1098" s="255"/>
      <c r="LQU1098" s="255"/>
      <c r="LQV1098" s="255"/>
      <c r="LQW1098" s="255"/>
      <c r="LQX1098" s="255"/>
      <c r="LQY1098" s="255"/>
      <c r="LQZ1098" s="255"/>
      <c r="LRA1098" s="255"/>
      <c r="LRB1098" s="255"/>
      <c r="LRC1098" s="255"/>
      <c r="LRD1098" s="255"/>
      <c r="LRE1098" s="255"/>
      <c r="LRF1098" s="255"/>
      <c r="LRG1098" s="255"/>
      <c r="LRH1098" s="255"/>
      <c r="LRI1098" s="255"/>
      <c r="LRJ1098" s="255"/>
      <c r="LRK1098" s="255"/>
      <c r="LRL1098" s="255"/>
      <c r="LRM1098" s="255"/>
      <c r="LRN1098" s="255"/>
      <c r="LRO1098" s="255"/>
      <c r="LRP1098" s="255"/>
      <c r="LRQ1098" s="255"/>
      <c r="LRR1098" s="255"/>
      <c r="LRS1098" s="255"/>
      <c r="LRT1098" s="255"/>
      <c r="LRU1098" s="255"/>
      <c r="LRV1098" s="255"/>
      <c r="LRW1098" s="255"/>
      <c r="LRX1098" s="255"/>
      <c r="LRY1098" s="255"/>
      <c r="LRZ1098" s="255"/>
      <c r="LSA1098" s="255"/>
      <c r="LSB1098" s="255"/>
      <c r="LSC1098" s="255"/>
      <c r="LSD1098" s="255"/>
      <c r="LSE1098" s="255"/>
      <c r="LSF1098" s="255"/>
      <c r="LSG1098" s="255"/>
      <c r="LSH1098" s="255"/>
      <c r="LSI1098" s="255"/>
      <c r="LSJ1098" s="255"/>
      <c r="LSK1098" s="255"/>
      <c r="LSL1098" s="255"/>
      <c r="LSM1098" s="255"/>
      <c r="LSN1098" s="255"/>
      <c r="LSO1098" s="255"/>
      <c r="LSP1098" s="255"/>
      <c r="LSQ1098" s="255"/>
      <c r="LSR1098" s="255"/>
      <c r="LSS1098" s="255"/>
      <c r="LST1098" s="255"/>
      <c r="LSU1098" s="255"/>
      <c r="LSV1098" s="255"/>
      <c r="LSW1098" s="255"/>
      <c r="LSX1098" s="255"/>
      <c r="LSY1098" s="255"/>
      <c r="LSZ1098" s="255"/>
      <c r="LTA1098" s="255"/>
      <c r="LTB1098" s="255"/>
      <c r="LTC1098" s="255"/>
      <c r="LTD1098" s="255"/>
      <c r="LTE1098" s="255"/>
      <c r="LTF1098" s="255"/>
      <c r="LTG1098" s="255"/>
      <c r="LTH1098" s="255"/>
      <c r="LTI1098" s="255"/>
      <c r="LTJ1098" s="255"/>
      <c r="LTK1098" s="255"/>
      <c r="LTL1098" s="255"/>
      <c r="LTM1098" s="255"/>
      <c r="LTN1098" s="255"/>
      <c r="LTO1098" s="255"/>
      <c r="LTP1098" s="255"/>
      <c r="LTQ1098" s="255"/>
      <c r="LTR1098" s="255"/>
      <c r="LTS1098" s="255"/>
      <c r="LTT1098" s="255"/>
      <c r="LTU1098" s="255"/>
      <c r="LTV1098" s="255"/>
      <c r="LTW1098" s="255"/>
      <c r="LTX1098" s="255"/>
      <c r="LTY1098" s="255"/>
      <c r="LTZ1098" s="255"/>
      <c r="LUA1098" s="255"/>
      <c r="LUB1098" s="255"/>
      <c r="LUC1098" s="255"/>
      <c r="LUD1098" s="255"/>
      <c r="LUE1098" s="255"/>
      <c r="LUF1098" s="255"/>
      <c r="LUG1098" s="255"/>
      <c r="LUH1098" s="255"/>
      <c r="LUI1098" s="255"/>
      <c r="LUJ1098" s="255"/>
      <c r="LUK1098" s="255"/>
      <c r="LUL1098" s="255"/>
      <c r="LUM1098" s="255"/>
      <c r="LUN1098" s="255"/>
      <c r="LUO1098" s="255"/>
      <c r="LUP1098" s="255"/>
      <c r="LUQ1098" s="255"/>
      <c r="LUR1098" s="255"/>
      <c r="LUS1098" s="255"/>
      <c r="LUT1098" s="255"/>
      <c r="LUU1098" s="255"/>
      <c r="LUV1098" s="255"/>
      <c r="LUW1098" s="255"/>
      <c r="LUX1098" s="255"/>
      <c r="LUY1098" s="255"/>
      <c r="LUZ1098" s="255"/>
      <c r="LVA1098" s="255"/>
      <c r="LVB1098" s="255"/>
      <c r="LVC1098" s="255"/>
      <c r="LVD1098" s="255"/>
      <c r="LVE1098" s="255"/>
      <c r="LVF1098" s="255"/>
      <c r="LVG1098" s="255"/>
      <c r="LVH1098" s="255"/>
      <c r="LVI1098" s="255"/>
      <c r="LVJ1098" s="255"/>
      <c r="LVK1098" s="255"/>
      <c r="LVL1098" s="255"/>
      <c r="LVM1098" s="255"/>
      <c r="LVN1098" s="255"/>
      <c r="LVO1098" s="255"/>
      <c r="LVP1098" s="255"/>
      <c r="LVQ1098" s="255"/>
      <c r="LVR1098" s="255"/>
      <c r="LVS1098" s="255"/>
      <c r="LVT1098" s="255"/>
      <c r="LVU1098" s="255"/>
      <c r="LVV1098" s="255"/>
      <c r="LVW1098" s="255"/>
      <c r="LVX1098" s="255"/>
      <c r="LVY1098" s="255"/>
      <c r="LVZ1098" s="255"/>
      <c r="LWA1098" s="255"/>
      <c r="LWB1098" s="255"/>
      <c r="LWC1098" s="255"/>
      <c r="LWD1098" s="255"/>
      <c r="LWE1098" s="255"/>
      <c r="LWF1098" s="255"/>
      <c r="LWG1098" s="255"/>
      <c r="LWH1098" s="255"/>
      <c r="LWI1098" s="255"/>
      <c r="LWJ1098" s="255"/>
      <c r="LWK1098" s="255"/>
      <c r="LWL1098" s="255"/>
      <c r="LWM1098" s="255"/>
      <c r="LWN1098" s="255"/>
      <c r="LWO1098" s="255"/>
      <c r="LWP1098" s="255"/>
      <c r="LWQ1098" s="255"/>
      <c r="LWR1098" s="255"/>
      <c r="LWS1098" s="255"/>
      <c r="LWT1098" s="255"/>
      <c r="LWU1098" s="255"/>
      <c r="LWV1098" s="255"/>
      <c r="LWW1098" s="255"/>
      <c r="LWX1098" s="255"/>
      <c r="LWY1098" s="255"/>
      <c r="LWZ1098" s="255"/>
      <c r="LXA1098" s="255"/>
      <c r="LXB1098" s="255"/>
      <c r="LXC1098" s="255"/>
      <c r="LXD1098" s="255"/>
      <c r="LXE1098" s="255"/>
      <c r="LXF1098" s="255"/>
      <c r="LXG1098" s="255"/>
      <c r="LXH1098" s="255"/>
      <c r="LXI1098" s="255"/>
      <c r="LXJ1098" s="255"/>
      <c r="LXK1098" s="255"/>
      <c r="LXL1098" s="255"/>
      <c r="LXM1098" s="255"/>
      <c r="LXN1098" s="255"/>
      <c r="LXO1098" s="255"/>
      <c r="LXP1098" s="255"/>
      <c r="LXQ1098" s="255"/>
      <c r="LXR1098" s="255"/>
      <c r="LXS1098" s="255"/>
      <c r="LXT1098" s="255"/>
      <c r="LXU1098" s="255"/>
      <c r="LXV1098" s="255"/>
      <c r="LXW1098" s="255"/>
      <c r="LXX1098" s="255"/>
      <c r="LXY1098" s="255"/>
      <c r="LXZ1098" s="255"/>
      <c r="LYA1098" s="255"/>
      <c r="LYB1098" s="255"/>
      <c r="LYC1098" s="255"/>
      <c r="LYD1098" s="255"/>
      <c r="LYE1098" s="255"/>
      <c r="LYF1098" s="255"/>
      <c r="LYG1098" s="255"/>
      <c r="LYH1098" s="255"/>
      <c r="LYI1098" s="255"/>
      <c r="LYJ1098" s="255"/>
      <c r="LYK1098" s="255"/>
      <c r="LYL1098" s="255"/>
      <c r="LYM1098" s="255"/>
      <c r="LYN1098" s="255"/>
      <c r="LYO1098" s="255"/>
      <c r="LYP1098" s="255"/>
      <c r="LYQ1098" s="255"/>
      <c r="LYR1098" s="255"/>
      <c r="LYS1098" s="255"/>
      <c r="LYT1098" s="255"/>
      <c r="LYU1098" s="255"/>
      <c r="LYV1098" s="255"/>
      <c r="LYW1098" s="255"/>
      <c r="LYX1098" s="255"/>
      <c r="LYY1098" s="255"/>
      <c r="LYZ1098" s="255"/>
      <c r="LZA1098" s="255"/>
      <c r="LZB1098" s="255"/>
      <c r="LZC1098" s="255"/>
      <c r="LZD1098" s="255"/>
      <c r="LZE1098" s="255"/>
      <c r="LZF1098" s="255"/>
      <c r="LZG1098" s="255"/>
      <c r="LZH1098" s="255"/>
      <c r="LZI1098" s="255"/>
      <c r="LZJ1098" s="255"/>
      <c r="LZK1098" s="255"/>
      <c r="LZL1098" s="255"/>
      <c r="LZM1098" s="255"/>
      <c r="LZN1098" s="255"/>
      <c r="LZO1098" s="255"/>
      <c r="LZP1098" s="255"/>
      <c r="LZQ1098" s="255"/>
      <c r="LZR1098" s="255"/>
      <c r="LZS1098" s="255"/>
      <c r="LZT1098" s="255"/>
      <c r="LZU1098" s="255"/>
      <c r="LZV1098" s="255"/>
      <c r="LZW1098" s="255"/>
      <c r="LZX1098" s="255"/>
      <c r="LZY1098" s="255"/>
      <c r="LZZ1098" s="255"/>
      <c r="MAA1098" s="255"/>
      <c r="MAB1098" s="255"/>
      <c r="MAC1098" s="255"/>
      <c r="MAD1098" s="255"/>
      <c r="MAE1098" s="255"/>
      <c r="MAF1098" s="255"/>
      <c r="MAG1098" s="255"/>
      <c r="MAH1098" s="255"/>
      <c r="MAI1098" s="255"/>
      <c r="MAJ1098" s="255"/>
      <c r="MAK1098" s="255"/>
      <c r="MAL1098" s="255"/>
      <c r="MAM1098" s="255"/>
      <c r="MAN1098" s="255"/>
      <c r="MAO1098" s="255"/>
      <c r="MAP1098" s="255"/>
      <c r="MAQ1098" s="255"/>
      <c r="MAR1098" s="255"/>
      <c r="MAS1098" s="255"/>
      <c r="MAT1098" s="255"/>
      <c r="MAU1098" s="255"/>
      <c r="MAV1098" s="255"/>
      <c r="MAW1098" s="255"/>
      <c r="MAX1098" s="255"/>
      <c r="MAY1098" s="255"/>
      <c r="MAZ1098" s="255"/>
      <c r="MBA1098" s="255"/>
      <c r="MBB1098" s="255"/>
      <c r="MBC1098" s="255"/>
      <c r="MBD1098" s="255"/>
      <c r="MBE1098" s="255"/>
      <c r="MBF1098" s="255"/>
      <c r="MBG1098" s="255"/>
      <c r="MBH1098" s="255"/>
      <c r="MBI1098" s="255"/>
      <c r="MBJ1098" s="255"/>
      <c r="MBK1098" s="255"/>
      <c r="MBL1098" s="255"/>
      <c r="MBM1098" s="255"/>
      <c r="MBN1098" s="255"/>
      <c r="MBO1098" s="255"/>
      <c r="MBP1098" s="255"/>
      <c r="MBQ1098" s="255"/>
      <c r="MBR1098" s="255"/>
      <c r="MBS1098" s="255"/>
      <c r="MBT1098" s="255"/>
      <c r="MBU1098" s="255"/>
      <c r="MBV1098" s="255"/>
      <c r="MBW1098" s="255"/>
      <c r="MBX1098" s="255"/>
      <c r="MBY1098" s="255"/>
      <c r="MBZ1098" s="255"/>
      <c r="MCA1098" s="255"/>
      <c r="MCB1098" s="255"/>
      <c r="MCC1098" s="255"/>
      <c r="MCD1098" s="255"/>
      <c r="MCE1098" s="255"/>
      <c r="MCF1098" s="255"/>
      <c r="MCG1098" s="255"/>
      <c r="MCH1098" s="255"/>
      <c r="MCI1098" s="255"/>
      <c r="MCJ1098" s="255"/>
      <c r="MCK1098" s="255"/>
      <c r="MCL1098" s="255"/>
      <c r="MCM1098" s="255"/>
      <c r="MCN1098" s="255"/>
      <c r="MCO1098" s="255"/>
      <c r="MCP1098" s="255"/>
      <c r="MCQ1098" s="255"/>
      <c r="MCR1098" s="255"/>
      <c r="MCS1098" s="255"/>
      <c r="MCT1098" s="255"/>
      <c r="MCU1098" s="255"/>
      <c r="MCV1098" s="255"/>
      <c r="MCW1098" s="255"/>
      <c r="MCX1098" s="255"/>
      <c r="MCY1098" s="255"/>
      <c r="MCZ1098" s="255"/>
      <c r="MDA1098" s="255"/>
      <c r="MDB1098" s="255"/>
      <c r="MDC1098" s="255"/>
      <c r="MDD1098" s="255"/>
      <c r="MDE1098" s="255"/>
      <c r="MDF1098" s="255"/>
      <c r="MDG1098" s="255"/>
      <c r="MDH1098" s="255"/>
      <c r="MDI1098" s="255"/>
      <c r="MDJ1098" s="255"/>
      <c r="MDK1098" s="255"/>
      <c r="MDL1098" s="255"/>
      <c r="MDM1098" s="255"/>
      <c r="MDN1098" s="255"/>
      <c r="MDO1098" s="255"/>
      <c r="MDP1098" s="255"/>
      <c r="MDQ1098" s="255"/>
      <c r="MDR1098" s="255"/>
      <c r="MDS1098" s="255"/>
      <c r="MDT1098" s="255"/>
      <c r="MDU1098" s="255"/>
      <c r="MDV1098" s="255"/>
      <c r="MDW1098" s="255"/>
      <c r="MDX1098" s="255"/>
      <c r="MDY1098" s="255"/>
      <c r="MDZ1098" s="255"/>
      <c r="MEA1098" s="255"/>
      <c r="MEB1098" s="255"/>
      <c r="MEC1098" s="255"/>
      <c r="MED1098" s="255"/>
      <c r="MEE1098" s="255"/>
      <c r="MEF1098" s="255"/>
      <c r="MEG1098" s="255"/>
      <c r="MEH1098" s="255"/>
      <c r="MEI1098" s="255"/>
      <c r="MEJ1098" s="255"/>
      <c r="MEK1098" s="255"/>
      <c r="MEL1098" s="255"/>
      <c r="MEM1098" s="255"/>
      <c r="MEN1098" s="255"/>
      <c r="MEO1098" s="255"/>
      <c r="MEP1098" s="255"/>
      <c r="MEQ1098" s="255"/>
      <c r="MER1098" s="255"/>
      <c r="MES1098" s="255"/>
      <c r="MET1098" s="255"/>
      <c r="MEU1098" s="255"/>
      <c r="MEV1098" s="255"/>
      <c r="MEW1098" s="255"/>
      <c r="MEX1098" s="255"/>
      <c r="MEY1098" s="255"/>
      <c r="MEZ1098" s="255"/>
      <c r="MFA1098" s="255"/>
      <c r="MFB1098" s="255"/>
      <c r="MFC1098" s="255"/>
      <c r="MFD1098" s="255"/>
      <c r="MFE1098" s="255"/>
      <c r="MFF1098" s="255"/>
      <c r="MFG1098" s="255"/>
      <c r="MFH1098" s="255"/>
      <c r="MFI1098" s="255"/>
      <c r="MFJ1098" s="255"/>
      <c r="MFK1098" s="255"/>
      <c r="MFL1098" s="255"/>
      <c r="MFM1098" s="255"/>
      <c r="MFN1098" s="255"/>
      <c r="MFO1098" s="255"/>
      <c r="MFP1098" s="255"/>
      <c r="MFQ1098" s="255"/>
      <c r="MFR1098" s="255"/>
      <c r="MFS1098" s="255"/>
      <c r="MFT1098" s="255"/>
      <c r="MFU1098" s="255"/>
      <c r="MFV1098" s="255"/>
      <c r="MFW1098" s="255"/>
      <c r="MFX1098" s="255"/>
      <c r="MFY1098" s="255"/>
      <c r="MFZ1098" s="255"/>
      <c r="MGA1098" s="255"/>
      <c r="MGB1098" s="255"/>
      <c r="MGC1098" s="255"/>
      <c r="MGD1098" s="255"/>
      <c r="MGE1098" s="255"/>
      <c r="MGF1098" s="255"/>
      <c r="MGG1098" s="255"/>
      <c r="MGH1098" s="255"/>
      <c r="MGI1098" s="255"/>
      <c r="MGJ1098" s="255"/>
      <c r="MGK1098" s="255"/>
      <c r="MGL1098" s="255"/>
      <c r="MGM1098" s="255"/>
      <c r="MGN1098" s="255"/>
      <c r="MGO1098" s="255"/>
      <c r="MGP1098" s="255"/>
      <c r="MGQ1098" s="255"/>
      <c r="MGR1098" s="255"/>
      <c r="MGS1098" s="255"/>
      <c r="MGT1098" s="255"/>
      <c r="MGU1098" s="255"/>
      <c r="MGV1098" s="255"/>
      <c r="MGW1098" s="255"/>
      <c r="MGX1098" s="255"/>
      <c r="MGY1098" s="255"/>
      <c r="MGZ1098" s="255"/>
      <c r="MHA1098" s="255"/>
      <c r="MHB1098" s="255"/>
      <c r="MHC1098" s="255"/>
      <c r="MHD1098" s="255"/>
      <c r="MHE1098" s="255"/>
      <c r="MHF1098" s="255"/>
      <c r="MHG1098" s="255"/>
      <c r="MHH1098" s="255"/>
      <c r="MHI1098" s="255"/>
      <c r="MHJ1098" s="255"/>
      <c r="MHK1098" s="255"/>
      <c r="MHL1098" s="255"/>
      <c r="MHM1098" s="255"/>
      <c r="MHN1098" s="255"/>
      <c r="MHO1098" s="255"/>
      <c r="MHP1098" s="255"/>
      <c r="MHQ1098" s="255"/>
      <c r="MHR1098" s="255"/>
      <c r="MHS1098" s="255"/>
      <c r="MHT1098" s="255"/>
      <c r="MHU1098" s="255"/>
      <c r="MHV1098" s="255"/>
      <c r="MHW1098" s="255"/>
      <c r="MHX1098" s="255"/>
      <c r="MHY1098" s="255"/>
      <c r="MHZ1098" s="255"/>
      <c r="MIA1098" s="255"/>
      <c r="MIB1098" s="255"/>
      <c r="MIC1098" s="255"/>
      <c r="MID1098" s="255"/>
      <c r="MIE1098" s="255"/>
      <c r="MIF1098" s="255"/>
      <c r="MIG1098" s="255"/>
      <c r="MIH1098" s="255"/>
      <c r="MII1098" s="255"/>
      <c r="MIJ1098" s="255"/>
      <c r="MIK1098" s="255"/>
      <c r="MIL1098" s="255"/>
      <c r="MIM1098" s="255"/>
      <c r="MIN1098" s="255"/>
      <c r="MIO1098" s="255"/>
      <c r="MIP1098" s="255"/>
      <c r="MIQ1098" s="255"/>
      <c r="MIR1098" s="255"/>
      <c r="MIS1098" s="255"/>
      <c r="MIT1098" s="255"/>
      <c r="MIU1098" s="255"/>
      <c r="MIV1098" s="255"/>
      <c r="MIW1098" s="255"/>
      <c r="MIX1098" s="255"/>
      <c r="MIY1098" s="255"/>
      <c r="MIZ1098" s="255"/>
      <c r="MJA1098" s="255"/>
      <c r="MJB1098" s="255"/>
      <c r="MJC1098" s="255"/>
      <c r="MJD1098" s="255"/>
      <c r="MJE1098" s="255"/>
      <c r="MJF1098" s="255"/>
      <c r="MJG1098" s="255"/>
      <c r="MJH1098" s="255"/>
      <c r="MJI1098" s="255"/>
      <c r="MJJ1098" s="255"/>
      <c r="MJK1098" s="255"/>
      <c r="MJL1098" s="255"/>
      <c r="MJM1098" s="255"/>
      <c r="MJN1098" s="255"/>
      <c r="MJO1098" s="255"/>
      <c r="MJP1098" s="255"/>
      <c r="MJQ1098" s="255"/>
      <c r="MJR1098" s="255"/>
      <c r="MJS1098" s="255"/>
      <c r="MJT1098" s="255"/>
      <c r="MJU1098" s="255"/>
      <c r="MJV1098" s="255"/>
      <c r="MJW1098" s="255"/>
      <c r="MJX1098" s="255"/>
      <c r="MJY1098" s="255"/>
      <c r="MJZ1098" s="255"/>
      <c r="MKA1098" s="255"/>
      <c r="MKB1098" s="255"/>
      <c r="MKC1098" s="255"/>
      <c r="MKD1098" s="255"/>
      <c r="MKE1098" s="255"/>
      <c r="MKF1098" s="255"/>
      <c r="MKG1098" s="255"/>
      <c r="MKH1098" s="255"/>
      <c r="MKI1098" s="255"/>
      <c r="MKJ1098" s="255"/>
      <c r="MKK1098" s="255"/>
      <c r="MKL1098" s="255"/>
      <c r="MKM1098" s="255"/>
      <c r="MKN1098" s="255"/>
      <c r="MKO1098" s="255"/>
      <c r="MKP1098" s="255"/>
      <c r="MKQ1098" s="255"/>
      <c r="MKR1098" s="255"/>
      <c r="MKS1098" s="255"/>
      <c r="MKT1098" s="255"/>
      <c r="MKU1098" s="255"/>
      <c r="MKV1098" s="255"/>
      <c r="MKW1098" s="255"/>
      <c r="MKX1098" s="255"/>
      <c r="MKY1098" s="255"/>
      <c r="MKZ1098" s="255"/>
      <c r="MLA1098" s="255"/>
      <c r="MLB1098" s="255"/>
      <c r="MLC1098" s="255"/>
      <c r="MLD1098" s="255"/>
      <c r="MLE1098" s="255"/>
      <c r="MLF1098" s="255"/>
      <c r="MLG1098" s="255"/>
      <c r="MLH1098" s="255"/>
      <c r="MLI1098" s="255"/>
      <c r="MLJ1098" s="255"/>
      <c r="MLK1098" s="255"/>
      <c r="MLL1098" s="255"/>
      <c r="MLM1098" s="255"/>
      <c r="MLN1098" s="255"/>
      <c r="MLO1098" s="255"/>
      <c r="MLP1098" s="255"/>
      <c r="MLQ1098" s="255"/>
      <c r="MLR1098" s="255"/>
      <c r="MLS1098" s="255"/>
      <c r="MLT1098" s="255"/>
      <c r="MLU1098" s="255"/>
      <c r="MLV1098" s="255"/>
      <c r="MLW1098" s="255"/>
      <c r="MLX1098" s="255"/>
      <c r="MLY1098" s="255"/>
      <c r="MLZ1098" s="255"/>
      <c r="MMA1098" s="255"/>
      <c r="MMB1098" s="255"/>
      <c r="MMC1098" s="255"/>
      <c r="MMD1098" s="255"/>
      <c r="MME1098" s="255"/>
      <c r="MMF1098" s="255"/>
      <c r="MMG1098" s="255"/>
      <c r="MMH1098" s="255"/>
      <c r="MMI1098" s="255"/>
      <c r="MMJ1098" s="255"/>
      <c r="MMK1098" s="255"/>
      <c r="MML1098" s="255"/>
      <c r="MMM1098" s="255"/>
      <c r="MMN1098" s="255"/>
      <c r="MMO1098" s="255"/>
      <c r="MMP1098" s="255"/>
      <c r="MMQ1098" s="255"/>
      <c r="MMR1098" s="255"/>
      <c r="MMS1098" s="255"/>
      <c r="MMT1098" s="255"/>
      <c r="MMU1098" s="255"/>
      <c r="MMV1098" s="255"/>
      <c r="MMW1098" s="255"/>
      <c r="MMX1098" s="255"/>
      <c r="MMY1098" s="255"/>
      <c r="MMZ1098" s="255"/>
      <c r="MNA1098" s="255"/>
      <c r="MNB1098" s="255"/>
      <c r="MNC1098" s="255"/>
      <c r="MND1098" s="255"/>
      <c r="MNE1098" s="255"/>
      <c r="MNF1098" s="255"/>
      <c r="MNG1098" s="255"/>
      <c r="MNH1098" s="255"/>
      <c r="MNI1098" s="255"/>
      <c r="MNJ1098" s="255"/>
      <c r="MNK1098" s="255"/>
      <c r="MNL1098" s="255"/>
      <c r="MNM1098" s="255"/>
      <c r="MNN1098" s="255"/>
      <c r="MNO1098" s="255"/>
      <c r="MNP1098" s="255"/>
      <c r="MNQ1098" s="255"/>
      <c r="MNR1098" s="255"/>
      <c r="MNS1098" s="255"/>
      <c r="MNT1098" s="255"/>
      <c r="MNU1098" s="255"/>
      <c r="MNV1098" s="255"/>
      <c r="MNW1098" s="255"/>
      <c r="MNX1098" s="255"/>
      <c r="MNY1098" s="255"/>
      <c r="MNZ1098" s="255"/>
      <c r="MOA1098" s="255"/>
      <c r="MOB1098" s="255"/>
      <c r="MOC1098" s="255"/>
      <c r="MOD1098" s="255"/>
      <c r="MOE1098" s="255"/>
      <c r="MOF1098" s="255"/>
      <c r="MOG1098" s="255"/>
      <c r="MOH1098" s="255"/>
      <c r="MOI1098" s="255"/>
      <c r="MOJ1098" s="255"/>
      <c r="MOK1098" s="255"/>
      <c r="MOL1098" s="255"/>
      <c r="MOM1098" s="255"/>
      <c r="MON1098" s="255"/>
      <c r="MOO1098" s="255"/>
      <c r="MOP1098" s="255"/>
      <c r="MOQ1098" s="255"/>
      <c r="MOR1098" s="255"/>
      <c r="MOS1098" s="255"/>
      <c r="MOT1098" s="255"/>
      <c r="MOU1098" s="255"/>
      <c r="MOV1098" s="255"/>
      <c r="MOW1098" s="255"/>
      <c r="MOX1098" s="255"/>
      <c r="MOY1098" s="255"/>
      <c r="MOZ1098" s="255"/>
      <c r="MPA1098" s="255"/>
      <c r="MPB1098" s="255"/>
      <c r="MPC1098" s="255"/>
      <c r="MPD1098" s="255"/>
      <c r="MPE1098" s="255"/>
      <c r="MPF1098" s="255"/>
      <c r="MPG1098" s="255"/>
      <c r="MPH1098" s="255"/>
      <c r="MPI1098" s="255"/>
      <c r="MPJ1098" s="255"/>
      <c r="MPK1098" s="255"/>
      <c r="MPL1098" s="255"/>
      <c r="MPM1098" s="255"/>
      <c r="MPN1098" s="255"/>
      <c r="MPO1098" s="255"/>
      <c r="MPP1098" s="255"/>
      <c r="MPQ1098" s="255"/>
      <c r="MPR1098" s="255"/>
      <c r="MPS1098" s="255"/>
      <c r="MPT1098" s="255"/>
      <c r="MPU1098" s="255"/>
      <c r="MPV1098" s="255"/>
      <c r="MPW1098" s="255"/>
      <c r="MPX1098" s="255"/>
      <c r="MPY1098" s="255"/>
      <c r="MPZ1098" s="255"/>
      <c r="MQA1098" s="255"/>
      <c r="MQB1098" s="255"/>
      <c r="MQC1098" s="255"/>
      <c r="MQD1098" s="255"/>
      <c r="MQE1098" s="255"/>
      <c r="MQF1098" s="255"/>
      <c r="MQG1098" s="255"/>
      <c r="MQH1098" s="255"/>
      <c r="MQI1098" s="255"/>
      <c r="MQJ1098" s="255"/>
      <c r="MQK1098" s="255"/>
      <c r="MQL1098" s="255"/>
      <c r="MQM1098" s="255"/>
      <c r="MQN1098" s="255"/>
      <c r="MQO1098" s="255"/>
      <c r="MQP1098" s="255"/>
      <c r="MQQ1098" s="255"/>
      <c r="MQR1098" s="255"/>
      <c r="MQS1098" s="255"/>
      <c r="MQT1098" s="255"/>
      <c r="MQU1098" s="255"/>
      <c r="MQV1098" s="255"/>
      <c r="MQW1098" s="255"/>
      <c r="MQX1098" s="255"/>
      <c r="MQY1098" s="255"/>
      <c r="MQZ1098" s="255"/>
      <c r="MRA1098" s="255"/>
      <c r="MRB1098" s="255"/>
      <c r="MRC1098" s="255"/>
      <c r="MRD1098" s="255"/>
      <c r="MRE1098" s="255"/>
      <c r="MRF1098" s="255"/>
      <c r="MRG1098" s="255"/>
      <c r="MRH1098" s="255"/>
      <c r="MRI1098" s="255"/>
      <c r="MRJ1098" s="255"/>
      <c r="MRK1098" s="255"/>
      <c r="MRL1098" s="255"/>
      <c r="MRM1098" s="255"/>
      <c r="MRN1098" s="255"/>
      <c r="MRO1098" s="255"/>
      <c r="MRP1098" s="255"/>
      <c r="MRQ1098" s="255"/>
      <c r="MRR1098" s="255"/>
      <c r="MRS1098" s="255"/>
      <c r="MRT1098" s="255"/>
      <c r="MRU1098" s="255"/>
      <c r="MRV1098" s="255"/>
      <c r="MRW1098" s="255"/>
      <c r="MRX1098" s="255"/>
      <c r="MRY1098" s="255"/>
      <c r="MRZ1098" s="255"/>
      <c r="MSA1098" s="255"/>
      <c r="MSB1098" s="255"/>
      <c r="MSC1098" s="255"/>
      <c r="MSD1098" s="255"/>
      <c r="MSE1098" s="255"/>
      <c r="MSF1098" s="255"/>
      <c r="MSG1098" s="255"/>
      <c r="MSH1098" s="255"/>
      <c r="MSI1098" s="255"/>
      <c r="MSJ1098" s="255"/>
      <c r="MSK1098" s="255"/>
      <c r="MSL1098" s="255"/>
      <c r="MSM1098" s="255"/>
      <c r="MSN1098" s="255"/>
      <c r="MSO1098" s="255"/>
      <c r="MSP1098" s="255"/>
      <c r="MSQ1098" s="255"/>
      <c r="MSR1098" s="255"/>
      <c r="MSS1098" s="255"/>
      <c r="MST1098" s="255"/>
      <c r="MSU1098" s="255"/>
      <c r="MSV1098" s="255"/>
      <c r="MSW1098" s="255"/>
      <c r="MSX1098" s="255"/>
      <c r="MSY1098" s="255"/>
      <c r="MSZ1098" s="255"/>
      <c r="MTA1098" s="255"/>
      <c r="MTB1098" s="255"/>
      <c r="MTC1098" s="255"/>
      <c r="MTD1098" s="255"/>
      <c r="MTE1098" s="255"/>
      <c r="MTF1098" s="255"/>
      <c r="MTG1098" s="255"/>
      <c r="MTH1098" s="255"/>
      <c r="MTI1098" s="255"/>
      <c r="MTJ1098" s="255"/>
      <c r="MTK1098" s="255"/>
      <c r="MTL1098" s="255"/>
      <c r="MTM1098" s="255"/>
      <c r="MTN1098" s="255"/>
      <c r="MTO1098" s="255"/>
      <c r="MTP1098" s="255"/>
      <c r="MTQ1098" s="255"/>
      <c r="MTR1098" s="255"/>
      <c r="MTS1098" s="255"/>
      <c r="MTT1098" s="255"/>
      <c r="MTU1098" s="255"/>
      <c r="MTV1098" s="255"/>
      <c r="MTW1098" s="255"/>
      <c r="MTX1098" s="255"/>
      <c r="MTY1098" s="255"/>
      <c r="MTZ1098" s="255"/>
      <c r="MUA1098" s="255"/>
      <c r="MUB1098" s="255"/>
      <c r="MUC1098" s="255"/>
      <c r="MUD1098" s="255"/>
      <c r="MUE1098" s="255"/>
      <c r="MUF1098" s="255"/>
      <c r="MUG1098" s="255"/>
      <c r="MUH1098" s="255"/>
      <c r="MUI1098" s="255"/>
      <c r="MUJ1098" s="255"/>
      <c r="MUK1098" s="255"/>
      <c r="MUL1098" s="255"/>
      <c r="MUM1098" s="255"/>
      <c r="MUN1098" s="255"/>
      <c r="MUO1098" s="255"/>
      <c r="MUP1098" s="255"/>
      <c r="MUQ1098" s="255"/>
      <c r="MUR1098" s="255"/>
      <c r="MUS1098" s="255"/>
      <c r="MUT1098" s="255"/>
      <c r="MUU1098" s="255"/>
      <c r="MUV1098" s="255"/>
      <c r="MUW1098" s="255"/>
      <c r="MUX1098" s="255"/>
      <c r="MUY1098" s="255"/>
      <c r="MUZ1098" s="255"/>
      <c r="MVA1098" s="255"/>
      <c r="MVB1098" s="255"/>
      <c r="MVC1098" s="255"/>
      <c r="MVD1098" s="255"/>
      <c r="MVE1098" s="255"/>
      <c r="MVF1098" s="255"/>
      <c r="MVG1098" s="255"/>
      <c r="MVH1098" s="255"/>
      <c r="MVI1098" s="255"/>
      <c r="MVJ1098" s="255"/>
      <c r="MVK1098" s="255"/>
      <c r="MVL1098" s="255"/>
      <c r="MVM1098" s="255"/>
      <c r="MVN1098" s="255"/>
      <c r="MVO1098" s="255"/>
      <c r="MVP1098" s="255"/>
      <c r="MVQ1098" s="255"/>
      <c r="MVR1098" s="255"/>
      <c r="MVS1098" s="255"/>
      <c r="MVT1098" s="255"/>
      <c r="MVU1098" s="255"/>
      <c r="MVV1098" s="255"/>
      <c r="MVW1098" s="255"/>
      <c r="MVX1098" s="255"/>
      <c r="MVY1098" s="255"/>
      <c r="MVZ1098" s="255"/>
      <c r="MWA1098" s="255"/>
      <c r="MWB1098" s="255"/>
      <c r="MWC1098" s="255"/>
      <c r="MWD1098" s="255"/>
      <c r="MWE1098" s="255"/>
      <c r="MWF1098" s="255"/>
      <c r="MWG1098" s="255"/>
      <c r="MWH1098" s="255"/>
      <c r="MWI1098" s="255"/>
      <c r="MWJ1098" s="255"/>
      <c r="MWK1098" s="255"/>
      <c r="MWL1098" s="255"/>
      <c r="MWM1098" s="255"/>
      <c r="MWN1098" s="255"/>
      <c r="MWO1098" s="255"/>
      <c r="MWP1098" s="255"/>
      <c r="MWQ1098" s="255"/>
      <c r="MWR1098" s="255"/>
      <c r="MWS1098" s="255"/>
      <c r="MWT1098" s="255"/>
      <c r="MWU1098" s="255"/>
      <c r="MWV1098" s="255"/>
      <c r="MWW1098" s="255"/>
      <c r="MWX1098" s="255"/>
      <c r="MWY1098" s="255"/>
      <c r="MWZ1098" s="255"/>
      <c r="MXA1098" s="255"/>
      <c r="MXB1098" s="255"/>
      <c r="MXC1098" s="255"/>
      <c r="MXD1098" s="255"/>
      <c r="MXE1098" s="255"/>
      <c r="MXF1098" s="255"/>
      <c r="MXG1098" s="255"/>
      <c r="MXH1098" s="255"/>
      <c r="MXI1098" s="255"/>
      <c r="MXJ1098" s="255"/>
      <c r="MXK1098" s="255"/>
      <c r="MXL1098" s="255"/>
      <c r="MXM1098" s="255"/>
      <c r="MXN1098" s="255"/>
      <c r="MXO1098" s="255"/>
      <c r="MXP1098" s="255"/>
      <c r="MXQ1098" s="255"/>
      <c r="MXR1098" s="255"/>
      <c r="MXS1098" s="255"/>
      <c r="MXT1098" s="255"/>
      <c r="MXU1098" s="255"/>
      <c r="MXV1098" s="255"/>
      <c r="MXW1098" s="255"/>
      <c r="MXX1098" s="255"/>
      <c r="MXY1098" s="255"/>
      <c r="MXZ1098" s="255"/>
      <c r="MYA1098" s="255"/>
      <c r="MYB1098" s="255"/>
      <c r="MYC1098" s="255"/>
      <c r="MYD1098" s="255"/>
      <c r="MYE1098" s="255"/>
      <c r="MYF1098" s="255"/>
      <c r="MYG1098" s="255"/>
      <c r="MYH1098" s="255"/>
      <c r="MYI1098" s="255"/>
      <c r="MYJ1098" s="255"/>
      <c r="MYK1098" s="255"/>
      <c r="MYL1098" s="255"/>
      <c r="MYM1098" s="255"/>
      <c r="MYN1098" s="255"/>
      <c r="MYO1098" s="255"/>
      <c r="MYP1098" s="255"/>
      <c r="MYQ1098" s="255"/>
      <c r="MYR1098" s="255"/>
      <c r="MYS1098" s="255"/>
      <c r="MYT1098" s="255"/>
      <c r="MYU1098" s="255"/>
      <c r="MYV1098" s="255"/>
      <c r="MYW1098" s="255"/>
      <c r="MYX1098" s="255"/>
      <c r="MYY1098" s="255"/>
      <c r="MYZ1098" s="255"/>
      <c r="MZA1098" s="255"/>
      <c r="MZB1098" s="255"/>
      <c r="MZC1098" s="255"/>
      <c r="MZD1098" s="255"/>
      <c r="MZE1098" s="255"/>
      <c r="MZF1098" s="255"/>
      <c r="MZG1098" s="255"/>
      <c r="MZH1098" s="255"/>
      <c r="MZI1098" s="255"/>
      <c r="MZJ1098" s="255"/>
      <c r="MZK1098" s="255"/>
      <c r="MZL1098" s="255"/>
      <c r="MZM1098" s="255"/>
      <c r="MZN1098" s="255"/>
      <c r="MZO1098" s="255"/>
      <c r="MZP1098" s="255"/>
      <c r="MZQ1098" s="255"/>
      <c r="MZR1098" s="255"/>
      <c r="MZS1098" s="255"/>
      <c r="MZT1098" s="255"/>
      <c r="MZU1098" s="255"/>
      <c r="MZV1098" s="255"/>
      <c r="MZW1098" s="255"/>
      <c r="MZX1098" s="255"/>
      <c r="MZY1098" s="255"/>
      <c r="MZZ1098" s="255"/>
      <c r="NAA1098" s="255"/>
      <c r="NAB1098" s="255"/>
      <c r="NAC1098" s="255"/>
      <c r="NAD1098" s="255"/>
      <c r="NAE1098" s="255"/>
      <c r="NAF1098" s="255"/>
      <c r="NAG1098" s="255"/>
      <c r="NAH1098" s="255"/>
      <c r="NAI1098" s="255"/>
      <c r="NAJ1098" s="255"/>
      <c r="NAK1098" s="255"/>
      <c r="NAL1098" s="255"/>
      <c r="NAM1098" s="255"/>
      <c r="NAN1098" s="255"/>
      <c r="NAO1098" s="255"/>
      <c r="NAP1098" s="255"/>
      <c r="NAQ1098" s="255"/>
      <c r="NAR1098" s="255"/>
      <c r="NAS1098" s="255"/>
      <c r="NAT1098" s="255"/>
      <c r="NAU1098" s="255"/>
      <c r="NAV1098" s="255"/>
      <c r="NAW1098" s="255"/>
      <c r="NAX1098" s="255"/>
      <c r="NAY1098" s="255"/>
      <c r="NAZ1098" s="255"/>
      <c r="NBA1098" s="255"/>
      <c r="NBB1098" s="255"/>
      <c r="NBC1098" s="255"/>
      <c r="NBD1098" s="255"/>
      <c r="NBE1098" s="255"/>
      <c r="NBF1098" s="255"/>
      <c r="NBG1098" s="255"/>
      <c r="NBH1098" s="255"/>
      <c r="NBI1098" s="255"/>
      <c r="NBJ1098" s="255"/>
      <c r="NBK1098" s="255"/>
      <c r="NBL1098" s="255"/>
      <c r="NBM1098" s="255"/>
      <c r="NBN1098" s="255"/>
      <c r="NBO1098" s="255"/>
      <c r="NBP1098" s="255"/>
      <c r="NBQ1098" s="255"/>
      <c r="NBR1098" s="255"/>
      <c r="NBS1098" s="255"/>
      <c r="NBT1098" s="255"/>
      <c r="NBU1098" s="255"/>
      <c r="NBV1098" s="255"/>
      <c r="NBW1098" s="255"/>
      <c r="NBX1098" s="255"/>
      <c r="NBY1098" s="255"/>
      <c r="NBZ1098" s="255"/>
      <c r="NCA1098" s="255"/>
      <c r="NCB1098" s="255"/>
      <c r="NCC1098" s="255"/>
      <c r="NCD1098" s="255"/>
      <c r="NCE1098" s="255"/>
      <c r="NCF1098" s="255"/>
      <c r="NCG1098" s="255"/>
      <c r="NCH1098" s="255"/>
      <c r="NCI1098" s="255"/>
      <c r="NCJ1098" s="255"/>
      <c r="NCK1098" s="255"/>
      <c r="NCL1098" s="255"/>
      <c r="NCM1098" s="255"/>
      <c r="NCN1098" s="255"/>
      <c r="NCO1098" s="255"/>
      <c r="NCP1098" s="255"/>
      <c r="NCQ1098" s="255"/>
      <c r="NCR1098" s="255"/>
      <c r="NCS1098" s="255"/>
      <c r="NCT1098" s="255"/>
      <c r="NCU1098" s="255"/>
      <c r="NCV1098" s="255"/>
      <c r="NCW1098" s="255"/>
      <c r="NCX1098" s="255"/>
      <c r="NCY1098" s="255"/>
      <c r="NCZ1098" s="255"/>
      <c r="NDA1098" s="255"/>
      <c r="NDB1098" s="255"/>
      <c r="NDC1098" s="255"/>
      <c r="NDD1098" s="255"/>
      <c r="NDE1098" s="255"/>
      <c r="NDF1098" s="255"/>
      <c r="NDG1098" s="255"/>
      <c r="NDH1098" s="255"/>
      <c r="NDI1098" s="255"/>
      <c r="NDJ1098" s="255"/>
      <c r="NDK1098" s="255"/>
      <c r="NDL1098" s="255"/>
      <c r="NDM1098" s="255"/>
      <c r="NDN1098" s="255"/>
      <c r="NDO1098" s="255"/>
      <c r="NDP1098" s="255"/>
      <c r="NDQ1098" s="255"/>
      <c r="NDR1098" s="255"/>
      <c r="NDS1098" s="255"/>
      <c r="NDT1098" s="255"/>
      <c r="NDU1098" s="255"/>
      <c r="NDV1098" s="255"/>
      <c r="NDW1098" s="255"/>
      <c r="NDX1098" s="255"/>
      <c r="NDY1098" s="255"/>
      <c r="NDZ1098" s="255"/>
      <c r="NEA1098" s="255"/>
      <c r="NEB1098" s="255"/>
      <c r="NEC1098" s="255"/>
      <c r="NED1098" s="255"/>
      <c r="NEE1098" s="255"/>
      <c r="NEF1098" s="255"/>
      <c r="NEG1098" s="255"/>
      <c r="NEH1098" s="255"/>
      <c r="NEI1098" s="255"/>
      <c r="NEJ1098" s="255"/>
      <c r="NEK1098" s="255"/>
      <c r="NEL1098" s="255"/>
      <c r="NEM1098" s="255"/>
      <c r="NEN1098" s="255"/>
      <c r="NEO1098" s="255"/>
      <c r="NEP1098" s="255"/>
      <c r="NEQ1098" s="255"/>
      <c r="NER1098" s="255"/>
      <c r="NES1098" s="255"/>
      <c r="NET1098" s="255"/>
      <c r="NEU1098" s="255"/>
      <c r="NEV1098" s="255"/>
      <c r="NEW1098" s="255"/>
      <c r="NEX1098" s="255"/>
      <c r="NEY1098" s="255"/>
      <c r="NEZ1098" s="255"/>
      <c r="NFA1098" s="255"/>
      <c r="NFB1098" s="255"/>
      <c r="NFC1098" s="255"/>
      <c r="NFD1098" s="255"/>
      <c r="NFE1098" s="255"/>
      <c r="NFF1098" s="255"/>
      <c r="NFG1098" s="255"/>
      <c r="NFH1098" s="255"/>
      <c r="NFI1098" s="255"/>
      <c r="NFJ1098" s="255"/>
      <c r="NFK1098" s="255"/>
      <c r="NFL1098" s="255"/>
      <c r="NFM1098" s="255"/>
      <c r="NFN1098" s="255"/>
      <c r="NFO1098" s="255"/>
      <c r="NFP1098" s="255"/>
      <c r="NFQ1098" s="255"/>
      <c r="NFR1098" s="255"/>
      <c r="NFS1098" s="255"/>
      <c r="NFT1098" s="255"/>
      <c r="NFU1098" s="255"/>
      <c r="NFV1098" s="255"/>
      <c r="NFW1098" s="255"/>
      <c r="NFX1098" s="255"/>
      <c r="NFY1098" s="255"/>
      <c r="NFZ1098" s="255"/>
      <c r="NGA1098" s="255"/>
      <c r="NGB1098" s="255"/>
      <c r="NGC1098" s="255"/>
      <c r="NGD1098" s="255"/>
      <c r="NGE1098" s="255"/>
      <c r="NGF1098" s="255"/>
      <c r="NGG1098" s="255"/>
      <c r="NGH1098" s="255"/>
      <c r="NGI1098" s="255"/>
      <c r="NGJ1098" s="255"/>
      <c r="NGK1098" s="255"/>
      <c r="NGL1098" s="255"/>
      <c r="NGM1098" s="255"/>
      <c r="NGN1098" s="255"/>
      <c r="NGO1098" s="255"/>
      <c r="NGP1098" s="255"/>
      <c r="NGQ1098" s="255"/>
      <c r="NGR1098" s="255"/>
      <c r="NGS1098" s="255"/>
      <c r="NGT1098" s="255"/>
      <c r="NGU1098" s="255"/>
      <c r="NGV1098" s="255"/>
      <c r="NGW1098" s="255"/>
      <c r="NGX1098" s="255"/>
      <c r="NGY1098" s="255"/>
      <c r="NGZ1098" s="255"/>
      <c r="NHA1098" s="255"/>
      <c r="NHB1098" s="255"/>
      <c r="NHC1098" s="255"/>
      <c r="NHD1098" s="255"/>
      <c r="NHE1098" s="255"/>
      <c r="NHF1098" s="255"/>
      <c r="NHG1098" s="255"/>
      <c r="NHH1098" s="255"/>
      <c r="NHI1098" s="255"/>
      <c r="NHJ1098" s="255"/>
      <c r="NHK1098" s="255"/>
      <c r="NHL1098" s="255"/>
      <c r="NHM1098" s="255"/>
      <c r="NHN1098" s="255"/>
      <c r="NHO1098" s="255"/>
      <c r="NHP1098" s="255"/>
      <c r="NHQ1098" s="255"/>
      <c r="NHR1098" s="255"/>
      <c r="NHS1098" s="255"/>
      <c r="NHT1098" s="255"/>
      <c r="NHU1098" s="255"/>
      <c r="NHV1098" s="255"/>
      <c r="NHW1098" s="255"/>
      <c r="NHX1098" s="255"/>
      <c r="NHY1098" s="255"/>
      <c r="NHZ1098" s="255"/>
      <c r="NIA1098" s="255"/>
      <c r="NIB1098" s="255"/>
      <c r="NIC1098" s="255"/>
      <c r="NID1098" s="255"/>
      <c r="NIE1098" s="255"/>
      <c r="NIF1098" s="255"/>
      <c r="NIG1098" s="255"/>
      <c r="NIH1098" s="255"/>
      <c r="NII1098" s="255"/>
      <c r="NIJ1098" s="255"/>
      <c r="NIK1098" s="255"/>
      <c r="NIL1098" s="255"/>
      <c r="NIM1098" s="255"/>
      <c r="NIN1098" s="255"/>
      <c r="NIO1098" s="255"/>
      <c r="NIP1098" s="255"/>
      <c r="NIQ1098" s="255"/>
      <c r="NIR1098" s="255"/>
      <c r="NIS1098" s="255"/>
      <c r="NIT1098" s="255"/>
      <c r="NIU1098" s="255"/>
      <c r="NIV1098" s="255"/>
      <c r="NIW1098" s="255"/>
      <c r="NIX1098" s="255"/>
      <c r="NIY1098" s="255"/>
      <c r="NIZ1098" s="255"/>
      <c r="NJA1098" s="255"/>
      <c r="NJB1098" s="255"/>
      <c r="NJC1098" s="255"/>
      <c r="NJD1098" s="255"/>
      <c r="NJE1098" s="255"/>
      <c r="NJF1098" s="255"/>
      <c r="NJG1098" s="255"/>
      <c r="NJH1098" s="255"/>
      <c r="NJI1098" s="255"/>
      <c r="NJJ1098" s="255"/>
      <c r="NJK1098" s="255"/>
      <c r="NJL1098" s="255"/>
      <c r="NJM1098" s="255"/>
      <c r="NJN1098" s="255"/>
      <c r="NJO1098" s="255"/>
      <c r="NJP1098" s="255"/>
      <c r="NJQ1098" s="255"/>
      <c r="NJR1098" s="255"/>
      <c r="NJS1098" s="255"/>
      <c r="NJT1098" s="255"/>
      <c r="NJU1098" s="255"/>
      <c r="NJV1098" s="255"/>
      <c r="NJW1098" s="255"/>
      <c r="NJX1098" s="255"/>
      <c r="NJY1098" s="255"/>
      <c r="NJZ1098" s="255"/>
      <c r="NKA1098" s="255"/>
      <c r="NKB1098" s="255"/>
      <c r="NKC1098" s="255"/>
      <c r="NKD1098" s="255"/>
      <c r="NKE1098" s="255"/>
      <c r="NKF1098" s="255"/>
      <c r="NKG1098" s="255"/>
      <c r="NKH1098" s="255"/>
      <c r="NKI1098" s="255"/>
      <c r="NKJ1098" s="255"/>
      <c r="NKK1098" s="255"/>
      <c r="NKL1098" s="255"/>
      <c r="NKM1098" s="255"/>
      <c r="NKN1098" s="255"/>
      <c r="NKO1098" s="255"/>
      <c r="NKP1098" s="255"/>
      <c r="NKQ1098" s="255"/>
      <c r="NKR1098" s="255"/>
      <c r="NKS1098" s="255"/>
      <c r="NKT1098" s="255"/>
      <c r="NKU1098" s="255"/>
      <c r="NKV1098" s="255"/>
      <c r="NKW1098" s="255"/>
      <c r="NKX1098" s="255"/>
      <c r="NKY1098" s="255"/>
      <c r="NKZ1098" s="255"/>
      <c r="NLA1098" s="255"/>
      <c r="NLB1098" s="255"/>
      <c r="NLC1098" s="255"/>
      <c r="NLD1098" s="255"/>
      <c r="NLE1098" s="255"/>
      <c r="NLF1098" s="255"/>
      <c r="NLG1098" s="255"/>
      <c r="NLH1098" s="255"/>
      <c r="NLI1098" s="255"/>
      <c r="NLJ1098" s="255"/>
      <c r="NLK1098" s="255"/>
      <c r="NLL1098" s="255"/>
      <c r="NLM1098" s="255"/>
      <c r="NLN1098" s="255"/>
      <c r="NLO1098" s="255"/>
      <c r="NLP1098" s="255"/>
      <c r="NLQ1098" s="255"/>
      <c r="NLR1098" s="255"/>
      <c r="NLS1098" s="255"/>
      <c r="NLT1098" s="255"/>
      <c r="NLU1098" s="255"/>
      <c r="NLV1098" s="255"/>
      <c r="NLW1098" s="255"/>
      <c r="NLX1098" s="255"/>
      <c r="NLY1098" s="255"/>
      <c r="NLZ1098" s="255"/>
      <c r="NMA1098" s="255"/>
      <c r="NMB1098" s="255"/>
      <c r="NMC1098" s="255"/>
      <c r="NMD1098" s="255"/>
      <c r="NME1098" s="255"/>
      <c r="NMF1098" s="255"/>
      <c r="NMG1098" s="255"/>
      <c r="NMH1098" s="255"/>
      <c r="NMI1098" s="255"/>
      <c r="NMJ1098" s="255"/>
      <c r="NMK1098" s="255"/>
      <c r="NML1098" s="255"/>
      <c r="NMM1098" s="255"/>
      <c r="NMN1098" s="255"/>
      <c r="NMO1098" s="255"/>
      <c r="NMP1098" s="255"/>
      <c r="NMQ1098" s="255"/>
      <c r="NMR1098" s="255"/>
      <c r="NMS1098" s="255"/>
      <c r="NMT1098" s="255"/>
      <c r="NMU1098" s="255"/>
      <c r="NMV1098" s="255"/>
      <c r="NMW1098" s="255"/>
      <c r="NMX1098" s="255"/>
      <c r="NMY1098" s="255"/>
      <c r="NMZ1098" s="255"/>
      <c r="NNA1098" s="255"/>
      <c r="NNB1098" s="255"/>
      <c r="NNC1098" s="255"/>
      <c r="NND1098" s="255"/>
      <c r="NNE1098" s="255"/>
      <c r="NNF1098" s="255"/>
      <c r="NNG1098" s="255"/>
      <c r="NNH1098" s="255"/>
      <c r="NNI1098" s="255"/>
      <c r="NNJ1098" s="255"/>
      <c r="NNK1098" s="255"/>
      <c r="NNL1098" s="255"/>
      <c r="NNM1098" s="255"/>
      <c r="NNN1098" s="255"/>
      <c r="NNO1098" s="255"/>
      <c r="NNP1098" s="255"/>
      <c r="NNQ1098" s="255"/>
      <c r="NNR1098" s="255"/>
      <c r="NNS1098" s="255"/>
      <c r="NNT1098" s="255"/>
      <c r="NNU1098" s="255"/>
      <c r="NNV1098" s="255"/>
      <c r="NNW1098" s="255"/>
      <c r="NNX1098" s="255"/>
      <c r="NNY1098" s="255"/>
      <c r="NNZ1098" s="255"/>
      <c r="NOA1098" s="255"/>
      <c r="NOB1098" s="255"/>
      <c r="NOC1098" s="255"/>
      <c r="NOD1098" s="255"/>
      <c r="NOE1098" s="255"/>
      <c r="NOF1098" s="255"/>
      <c r="NOG1098" s="255"/>
      <c r="NOH1098" s="255"/>
      <c r="NOI1098" s="255"/>
      <c r="NOJ1098" s="255"/>
      <c r="NOK1098" s="255"/>
      <c r="NOL1098" s="255"/>
      <c r="NOM1098" s="255"/>
      <c r="NON1098" s="255"/>
      <c r="NOO1098" s="255"/>
      <c r="NOP1098" s="255"/>
      <c r="NOQ1098" s="255"/>
      <c r="NOR1098" s="255"/>
      <c r="NOS1098" s="255"/>
      <c r="NOT1098" s="255"/>
      <c r="NOU1098" s="255"/>
      <c r="NOV1098" s="255"/>
      <c r="NOW1098" s="255"/>
      <c r="NOX1098" s="255"/>
      <c r="NOY1098" s="255"/>
      <c r="NOZ1098" s="255"/>
      <c r="NPA1098" s="255"/>
      <c r="NPB1098" s="255"/>
      <c r="NPC1098" s="255"/>
      <c r="NPD1098" s="255"/>
      <c r="NPE1098" s="255"/>
      <c r="NPF1098" s="255"/>
      <c r="NPG1098" s="255"/>
      <c r="NPH1098" s="255"/>
      <c r="NPI1098" s="255"/>
      <c r="NPJ1098" s="255"/>
      <c r="NPK1098" s="255"/>
      <c r="NPL1098" s="255"/>
      <c r="NPM1098" s="255"/>
      <c r="NPN1098" s="255"/>
      <c r="NPO1098" s="255"/>
      <c r="NPP1098" s="255"/>
      <c r="NPQ1098" s="255"/>
      <c r="NPR1098" s="255"/>
      <c r="NPS1098" s="255"/>
      <c r="NPT1098" s="255"/>
      <c r="NPU1098" s="255"/>
      <c r="NPV1098" s="255"/>
      <c r="NPW1098" s="255"/>
      <c r="NPX1098" s="255"/>
      <c r="NPY1098" s="255"/>
      <c r="NPZ1098" s="255"/>
      <c r="NQA1098" s="255"/>
      <c r="NQB1098" s="255"/>
      <c r="NQC1098" s="255"/>
      <c r="NQD1098" s="255"/>
      <c r="NQE1098" s="255"/>
      <c r="NQF1098" s="255"/>
      <c r="NQG1098" s="255"/>
      <c r="NQH1098" s="255"/>
      <c r="NQI1098" s="255"/>
      <c r="NQJ1098" s="255"/>
      <c r="NQK1098" s="255"/>
      <c r="NQL1098" s="255"/>
      <c r="NQM1098" s="255"/>
      <c r="NQN1098" s="255"/>
      <c r="NQO1098" s="255"/>
      <c r="NQP1098" s="255"/>
      <c r="NQQ1098" s="255"/>
      <c r="NQR1098" s="255"/>
      <c r="NQS1098" s="255"/>
      <c r="NQT1098" s="255"/>
      <c r="NQU1098" s="255"/>
      <c r="NQV1098" s="255"/>
      <c r="NQW1098" s="255"/>
      <c r="NQX1098" s="255"/>
      <c r="NQY1098" s="255"/>
      <c r="NQZ1098" s="255"/>
      <c r="NRA1098" s="255"/>
      <c r="NRB1098" s="255"/>
      <c r="NRC1098" s="255"/>
      <c r="NRD1098" s="255"/>
      <c r="NRE1098" s="255"/>
      <c r="NRF1098" s="255"/>
      <c r="NRG1098" s="255"/>
      <c r="NRH1098" s="255"/>
      <c r="NRI1098" s="255"/>
      <c r="NRJ1098" s="255"/>
      <c r="NRK1098" s="255"/>
      <c r="NRL1098" s="255"/>
      <c r="NRM1098" s="255"/>
      <c r="NRN1098" s="255"/>
      <c r="NRO1098" s="255"/>
      <c r="NRP1098" s="255"/>
      <c r="NRQ1098" s="255"/>
      <c r="NRR1098" s="255"/>
      <c r="NRS1098" s="255"/>
      <c r="NRT1098" s="255"/>
      <c r="NRU1098" s="255"/>
      <c r="NRV1098" s="255"/>
      <c r="NRW1098" s="255"/>
      <c r="NRX1098" s="255"/>
      <c r="NRY1098" s="255"/>
      <c r="NRZ1098" s="255"/>
      <c r="NSA1098" s="255"/>
      <c r="NSB1098" s="255"/>
      <c r="NSC1098" s="255"/>
      <c r="NSD1098" s="255"/>
      <c r="NSE1098" s="255"/>
      <c r="NSF1098" s="255"/>
      <c r="NSG1098" s="255"/>
      <c r="NSH1098" s="255"/>
      <c r="NSI1098" s="255"/>
      <c r="NSJ1098" s="255"/>
      <c r="NSK1098" s="255"/>
      <c r="NSL1098" s="255"/>
      <c r="NSM1098" s="255"/>
      <c r="NSN1098" s="255"/>
      <c r="NSO1098" s="255"/>
      <c r="NSP1098" s="255"/>
      <c r="NSQ1098" s="255"/>
      <c r="NSR1098" s="255"/>
      <c r="NSS1098" s="255"/>
      <c r="NST1098" s="255"/>
      <c r="NSU1098" s="255"/>
      <c r="NSV1098" s="255"/>
      <c r="NSW1098" s="255"/>
      <c r="NSX1098" s="255"/>
      <c r="NSY1098" s="255"/>
      <c r="NSZ1098" s="255"/>
      <c r="NTA1098" s="255"/>
      <c r="NTB1098" s="255"/>
      <c r="NTC1098" s="255"/>
      <c r="NTD1098" s="255"/>
      <c r="NTE1098" s="255"/>
      <c r="NTF1098" s="255"/>
      <c r="NTG1098" s="255"/>
      <c r="NTH1098" s="255"/>
      <c r="NTI1098" s="255"/>
      <c r="NTJ1098" s="255"/>
      <c r="NTK1098" s="255"/>
      <c r="NTL1098" s="255"/>
      <c r="NTM1098" s="255"/>
      <c r="NTN1098" s="255"/>
      <c r="NTO1098" s="255"/>
      <c r="NTP1098" s="255"/>
      <c r="NTQ1098" s="255"/>
      <c r="NTR1098" s="255"/>
      <c r="NTS1098" s="255"/>
      <c r="NTT1098" s="255"/>
      <c r="NTU1098" s="255"/>
      <c r="NTV1098" s="255"/>
      <c r="NTW1098" s="255"/>
      <c r="NTX1098" s="255"/>
      <c r="NTY1098" s="255"/>
      <c r="NTZ1098" s="255"/>
      <c r="NUA1098" s="255"/>
      <c r="NUB1098" s="255"/>
      <c r="NUC1098" s="255"/>
      <c r="NUD1098" s="255"/>
      <c r="NUE1098" s="255"/>
      <c r="NUF1098" s="255"/>
      <c r="NUG1098" s="255"/>
      <c r="NUH1098" s="255"/>
      <c r="NUI1098" s="255"/>
      <c r="NUJ1098" s="255"/>
      <c r="NUK1098" s="255"/>
      <c r="NUL1098" s="255"/>
      <c r="NUM1098" s="255"/>
      <c r="NUN1098" s="255"/>
      <c r="NUO1098" s="255"/>
      <c r="NUP1098" s="255"/>
      <c r="NUQ1098" s="255"/>
      <c r="NUR1098" s="255"/>
      <c r="NUS1098" s="255"/>
      <c r="NUT1098" s="255"/>
      <c r="NUU1098" s="255"/>
      <c r="NUV1098" s="255"/>
      <c r="NUW1098" s="255"/>
      <c r="NUX1098" s="255"/>
      <c r="NUY1098" s="255"/>
      <c r="NUZ1098" s="255"/>
      <c r="NVA1098" s="255"/>
      <c r="NVB1098" s="255"/>
      <c r="NVC1098" s="255"/>
      <c r="NVD1098" s="255"/>
      <c r="NVE1098" s="255"/>
      <c r="NVF1098" s="255"/>
      <c r="NVG1098" s="255"/>
      <c r="NVH1098" s="255"/>
      <c r="NVI1098" s="255"/>
      <c r="NVJ1098" s="255"/>
      <c r="NVK1098" s="255"/>
      <c r="NVL1098" s="255"/>
      <c r="NVM1098" s="255"/>
      <c r="NVN1098" s="255"/>
      <c r="NVO1098" s="255"/>
      <c r="NVP1098" s="255"/>
      <c r="NVQ1098" s="255"/>
      <c r="NVR1098" s="255"/>
      <c r="NVS1098" s="255"/>
      <c r="NVT1098" s="255"/>
      <c r="NVU1098" s="255"/>
      <c r="NVV1098" s="255"/>
      <c r="NVW1098" s="255"/>
      <c r="NVX1098" s="255"/>
      <c r="NVY1098" s="255"/>
      <c r="NVZ1098" s="255"/>
      <c r="NWA1098" s="255"/>
      <c r="NWB1098" s="255"/>
      <c r="NWC1098" s="255"/>
      <c r="NWD1098" s="255"/>
      <c r="NWE1098" s="255"/>
      <c r="NWF1098" s="255"/>
      <c r="NWG1098" s="255"/>
      <c r="NWH1098" s="255"/>
      <c r="NWI1098" s="255"/>
      <c r="NWJ1098" s="255"/>
      <c r="NWK1098" s="255"/>
      <c r="NWL1098" s="255"/>
      <c r="NWM1098" s="255"/>
      <c r="NWN1098" s="255"/>
      <c r="NWO1098" s="255"/>
      <c r="NWP1098" s="255"/>
      <c r="NWQ1098" s="255"/>
      <c r="NWR1098" s="255"/>
      <c r="NWS1098" s="255"/>
      <c r="NWT1098" s="255"/>
      <c r="NWU1098" s="255"/>
      <c r="NWV1098" s="255"/>
      <c r="NWW1098" s="255"/>
      <c r="NWX1098" s="255"/>
      <c r="NWY1098" s="255"/>
      <c r="NWZ1098" s="255"/>
      <c r="NXA1098" s="255"/>
      <c r="NXB1098" s="255"/>
      <c r="NXC1098" s="255"/>
      <c r="NXD1098" s="255"/>
      <c r="NXE1098" s="255"/>
      <c r="NXF1098" s="255"/>
      <c r="NXG1098" s="255"/>
      <c r="NXH1098" s="255"/>
      <c r="NXI1098" s="255"/>
      <c r="NXJ1098" s="255"/>
      <c r="NXK1098" s="255"/>
      <c r="NXL1098" s="255"/>
      <c r="NXM1098" s="255"/>
      <c r="NXN1098" s="255"/>
      <c r="NXO1098" s="255"/>
      <c r="NXP1098" s="255"/>
      <c r="NXQ1098" s="255"/>
      <c r="NXR1098" s="255"/>
      <c r="NXS1098" s="255"/>
      <c r="NXT1098" s="255"/>
      <c r="NXU1098" s="255"/>
      <c r="NXV1098" s="255"/>
      <c r="NXW1098" s="255"/>
      <c r="NXX1098" s="255"/>
      <c r="NXY1098" s="255"/>
      <c r="NXZ1098" s="255"/>
      <c r="NYA1098" s="255"/>
      <c r="NYB1098" s="255"/>
      <c r="NYC1098" s="255"/>
      <c r="NYD1098" s="255"/>
      <c r="NYE1098" s="255"/>
      <c r="NYF1098" s="255"/>
      <c r="NYG1098" s="255"/>
      <c r="NYH1098" s="255"/>
      <c r="NYI1098" s="255"/>
      <c r="NYJ1098" s="255"/>
      <c r="NYK1098" s="255"/>
      <c r="NYL1098" s="255"/>
      <c r="NYM1098" s="255"/>
      <c r="NYN1098" s="255"/>
      <c r="NYO1098" s="255"/>
      <c r="NYP1098" s="255"/>
      <c r="NYQ1098" s="255"/>
      <c r="NYR1098" s="255"/>
      <c r="NYS1098" s="255"/>
      <c r="NYT1098" s="255"/>
      <c r="NYU1098" s="255"/>
      <c r="NYV1098" s="255"/>
      <c r="NYW1098" s="255"/>
      <c r="NYX1098" s="255"/>
      <c r="NYY1098" s="255"/>
      <c r="NYZ1098" s="255"/>
      <c r="NZA1098" s="255"/>
      <c r="NZB1098" s="255"/>
      <c r="NZC1098" s="255"/>
      <c r="NZD1098" s="255"/>
      <c r="NZE1098" s="255"/>
      <c r="NZF1098" s="255"/>
      <c r="NZG1098" s="255"/>
      <c r="NZH1098" s="255"/>
      <c r="NZI1098" s="255"/>
      <c r="NZJ1098" s="255"/>
      <c r="NZK1098" s="255"/>
      <c r="NZL1098" s="255"/>
      <c r="NZM1098" s="255"/>
      <c r="NZN1098" s="255"/>
      <c r="NZO1098" s="255"/>
      <c r="NZP1098" s="255"/>
      <c r="NZQ1098" s="255"/>
      <c r="NZR1098" s="255"/>
      <c r="NZS1098" s="255"/>
      <c r="NZT1098" s="255"/>
      <c r="NZU1098" s="255"/>
      <c r="NZV1098" s="255"/>
      <c r="NZW1098" s="255"/>
      <c r="NZX1098" s="255"/>
      <c r="NZY1098" s="255"/>
      <c r="NZZ1098" s="255"/>
      <c r="OAA1098" s="255"/>
      <c r="OAB1098" s="255"/>
      <c r="OAC1098" s="255"/>
      <c r="OAD1098" s="255"/>
      <c r="OAE1098" s="255"/>
      <c r="OAF1098" s="255"/>
      <c r="OAG1098" s="255"/>
      <c r="OAH1098" s="255"/>
      <c r="OAI1098" s="255"/>
      <c r="OAJ1098" s="255"/>
      <c r="OAK1098" s="255"/>
      <c r="OAL1098" s="255"/>
      <c r="OAM1098" s="255"/>
      <c r="OAN1098" s="255"/>
      <c r="OAO1098" s="255"/>
      <c r="OAP1098" s="255"/>
      <c r="OAQ1098" s="255"/>
      <c r="OAR1098" s="255"/>
      <c r="OAS1098" s="255"/>
      <c r="OAT1098" s="255"/>
      <c r="OAU1098" s="255"/>
      <c r="OAV1098" s="255"/>
      <c r="OAW1098" s="255"/>
      <c r="OAX1098" s="255"/>
      <c r="OAY1098" s="255"/>
      <c r="OAZ1098" s="255"/>
      <c r="OBA1098" s="255"/>
      <c r="OBB1098" s="255"/>
      <c r="OBC1098" s="255"/>
      <c r="OBD1098" s="255"/>
      <c r="OBE1098" s="255"/>
      <c r="OBF1098" s="255"/>
      <c r="OBG1098" s="255"/>
      <c r="OBH1098" s="255"/>
      <c r="OBI1098" s="255"/>
      <c r="OBJ1098" s="255"/>
      <c r="OBK1098" s="255"/>
      <c r="OBL1098" s="255"/>
      <c r="OBM1098" s="255"/>
      <c r="OBN1098" s="255"/>
      <c r="OBO1098" s="255"/>
      <c r="OBP1098" s="255"/>
      <c r="OBQ1098" s="255"/>
      <c r="OBR1098" s="255"/>
      <c r="OBS1098" s="255"/>
      <c r="OBT1098" s="255"/>
      <c r="OBU1098" s="255"/>
      <c r="OBV1098" s="255"/>
      <c r="OBW1098" s="255"/>
      <c r="OBX1098" s="255"/>
      <c r="OBY1098" s="255"/>
      <c r="OBZ1098" s="255"/>
      <c r="OCA1098" s="255"/>
      <c r="OCB1098" s="255"/>
      <c r="OCC1098" s="255"/>
      <c r="OCD1098" s="255"/>
      <c r="OCE1098" s="255"/>
      <c r="OCF1098" s="255"/>
      <c r="OCG1098" s="255"/>
      <c r="OCH1098" s="255"/>
      <c r="OCI1098" s="255"/>
      <c r="OCJ1098" s="255"/>
      <c r="OCK1098" s="255"/>
      <c r="OCL1098" s="255"/>
      <c r="OCM1098" s="255"/>
      <c r="OCN1098" s="255"/>
      <c r="OCO1098" s="255"/>
      <c r="OCP1098" s="255"/>
      <c r="OCQ1098" s="255"/>
      <c r="OCR1098" s="255"/>
      <c r="OCS1098" s="255"/>
      <c r="OCT1098" s="255"/>
      <c r="OCU1098" s="255"/>
      <c r="OCV1098" s="255"/>
      <c r="OCW1098" s="255"/>
      <c r="OCX1098" s="255"/>
      <c r="OCY1098" s="255"/>
      <c r="OCZ1098" s="255"/>
      <c r="ODA1098" s="255"/>
      <c r="ODB1098" s="255"/>
      <c r="ODC1098" s="255"/>
      <c r="ODD1098" s="255"/>
      <c r="ODE1098" s="255"/>
      <c r="ODF1098" s="255"/>
      <c r="ODG1098" s="255"/>
      <c r="ODH1098" s="255"/>
      <c r="ODI1098" s="255"/>
      <c r="ODJ1098" s="255"/>
      <c r="ODK1098" s="255"/>
      <c r="ODL1098" s="255"/>
      <c r="ODM1098" s="255"/>
      <c r="ODN1098" s="255"/>
      <c r="ODO1098" s="255"/>
      <c r="ODP1098" s="255"/>
      <c r="ODQ1098" s="255"/>
      <c r="ODR1098" s="255"/>
      <c r="ODS1098" s="255"/>
      <c r="ODT1098" s="255"/>
      <c r="ODU1098" s="255"/>
      <c r="ODV1098" s="255"/>
      <c r="ODW1098" s="255"/>
      <c r="ODX1098" s="255"/>
      <c r="ODY1098" s="255"/>
      <c r="ODZ1098" s="255"/>
      <c r="OEA1098" s="255"/>
      <c r="OEB1098" s="255"/>
      <c r="OEC1098" s="255"/>
      <c r="OED1098" s="255"/>
      <c r="OEE1098" s="255"/>
      <c r="OEF1098" s="255"/>
      <c r="OEG1098" s="255"/>
      <c r="OEH1098" s="255"/>
      <c r="OEI1098" s="255"/>
      <c r="OEJ1098" s="255"/>
      <c r="OEK1098" s="255"/>
      <c r="OEL1098" s="255"/>
      <c r="OEM1098" s="255"/>
      <c r="OEN1098" s="255"/>
      <c r="OEO1098" s="255"/>
      <c r="OEP1098" s="255"/>
      <c r="OEQ1098" s="255"/>
      <c r="OER1098" s="255"/>
      <c r="OES1098" s="255"/>
      <c r="OET1098" s="255"/>
      <c r="OEU1098" s="255"/>
      <c r="OEV1098" s="255"/>
      <c r="OEW1098" s="255"/>
      <c r="OEX1098" s="255"/>
      <c r="OEY1098" s="255"/>
      <c r="OEZ1098" s="255"/>
      <c r="OFA1098" s="255"/>
      <c r="OFB1098" s="255"/>
      <c r="OFC1098" s="255"/>
      <c r="OFD1098" s="255"/>
      <c r="OFE1098" s="255"/>
      <c r="OFF1098" s="255"/>
      <c r="OFG1098" s="255"/>
      <c r="OFH1098" s="255"/>
      <c r="OFI1098" s="255"/>
      <c r="OFJ1098" s="255"/>
      <c r="OFK1098" s="255"/>
      <c r="OFL1098" s="255"/>
      <c r="OFM1098" s="255"/>
      <c r="OFN1098" s="255"/>
      <c r="OFO1098" s="255"/>
      <c r="OFP1098" s="255"/>
      <c r="OFQ1098" s="255"/>
      <c r="OFR1098" s="255"/>
      <c r="OFS1098" s="255"/>
      <c r="OFT1098" s="255"/>
      <c r="OFU1098" s="255"/>
      <c r="OFV1098" s="255"/>
      <c r="OFW1098" s="255"/>
      <c r="OFX1098" s="255"/>
      <c r="OFY1098" s="255"/>
      <c r="OFZ1098" s="255"/>
      <c r="OGA1098" s="255"/>
      <c r="OGB1098" s="255"/>
      <c r="OGC1098" s="255"/>
      <c r="OGD1098" s="255"/>
      <c r="OGE1098" s="255"/>
      <c r="OGF1098" s="255"/>
      <c r="OGG1098" s="255"/>
      <c r="OGH1098" s="255"/>
      <c r="OGI1098" s="255"/>
      <c r="OGJ1098" s="255"/>
      <c r="OGK1098" s="255"/>
      <c r="OGL1098" s="255"/>
      <c r="OGM1098" s="255"/>
      <c r="OGN1098" s="255"/>
      <c r="OGO1098" s="255"/>
      <c r="OGP1098" s="255"/>
      <c r="OGQ1098" s="255"/>
      <c r="OGR1098" s="255"/>
      <c r="OGS1098" s="255"/>
      <c r="OGT1098" s="255"/>
      <c r="OGU1098" s="255"/>
      <c r="OGV1098" s="255"/>
      <c r="OGW1098" s="255"/>
      <c r="OGX1098" s="255"/>
      <c r="OGY1098" s="255"/>
      <c r="OGZ1098" s="255"/>
      <c r="OHA1098" s="255"/>
      <c r="OHB1098" s="255"/>
      <c r="OHC1098" s="255"/>
      <c r="OHD1098" s="255"/>
      <c r="OHE1098" s="255"/>
      <c r="OHF1098" s="255"/>
      <c r="OHG1098" s="255"/>
      <c r="OHH1098" s="255"/>
      <c r="OHI1098" s="255"/>
      <c r="OHJ1098" s="255"/>
      <c r="OHK1098" s="255"/>
      <c r="OHL1098" s="255"/>
      <c r="OHM1098" s="255"/>
      <c r="OHN1098" s="255"/>
      <c r="OHO1098" s="255"/>
      <c r="OHP1098" s="255"/>
      <c r="OHQ1098" s="255"/>
      <c r="OHR1098" s="255"/>
      <c r="OHS1098" s="255"/>
      <c r="OHT1098" s="255"/>
      <c r="OHU1098" s="255"/>
      <c r="OHV1098" s="255"/>
      <c r="OHW1098" s="255"/>
      <c r="OHX1098" s="255"/>
      <c r="OHY1098" s="255"/>
      <c r="OHZ1098" s="255"/>
      <c r="OIA1098" s="255"/>
      <c r="OIB1098" s="255"/>
      <c r="OIC1098" s="255"/>
      <c r="OID1098" s="255"/>
      <c r="OIE1098" s="255"/>
      <c r="OIF1098" s="255"/>
      <c r="OIG1098" s="255"/>
      <c r="OIH1098" s="255"/>
      <c r="OII1098" s="255"/>
      <c r="OIJ1098" s="255"/>
      <c r="OIK1098" s="255"/>
      <c r="OIL1098" s="255"/>
      <c r="OIM1098" s="255"/>
      <c r="OIN1098" s="255"/>
      <c r="OIO1098" s="255"/>
      <c r="OIP1098" s="255"/>
      <c r="OIQ1098" s="255"/>
      <c r="OIR1098" s="255"/>
      <c r="OIS1098" s="255"/>
      <c r="OIT1098" s="255"/>
      <c r="OIU1098" s="255"/>
      <c r="OIV1098" s="255"/>
      <c r="OIW1098" s="255"/>
      <c r="OIX1098" s="255"/>
      <c r="OIY1098" s="255"/>
      <c r="OIZ1098" s="255"/>
      <c r="OJA1098" s="255"/>
      <c r="OJB1098" s="255"/>
      <c r="OJC1098" s="255"/>
      <c r="OJD1098" s="255"/>
      <c r="OJE1098" s="255"/>
      <c r="OJF1098" s="255"/>
      <c r="OJG1098" s="255"/>
      <c r="OJH1098" s="255"/>
      <c r="OJI1098" s="255"/>
      <c r="OJJ1098" s="255"/>
      <c r="OJK1098" s="255"/>
      <c r="OJL1098" s="255"/>
      <c r="OJM1098" s="255"/>
      <c r="OJN1098" s="255"/>
      <c r="OJO1098" s="255"/>
      <c r="OJP1098" s="255"/>
      <c r="OJQ1098" s="255"/>
      <c r="OJR1098" s="255"/>
      <c r="OJS1098" s="255"/>
      <c r="OJT1098" s="255"/>
      <c r="OJU1098" s="255"/>
      <c r="OJV1098" s="255"/>
      <c r="OJW1098" s="255"/>
      <c r="OJX1098" s="255"/>
      <c r="OJY1098" s="255"/>
      <c r="OJZ1098" s="255"/>
      <c r="OKA1098" s="255"/>
      <c r="OKB1098" s="255"/>
      <c r="OKC1098" s="255"/>
      <c r="OKD1098" s="255"/>
      <c r="OKE1098" s="255"/>
      <c r="OKF1098" s="255"/>
      <c r="OKG1098" s="255"/>
      <c r="OKH1098" s="255"/>
      <c r="OKI1098" s="255"/>
      <c r="OKJ1098" s="255"/>
      <c r="OKK1098" s="255"/>
      <c r="OKL1098" s="255"/>
      <c r="OKM1098" s="255"/>
      <c r="OKN1098" s="255"/>
      <c r="OKO1098" s="255"/>
      <c r="OKP1098" s="255"/>
      <c r="OKQ1098" s="255"/>
      <c r="OKR1098" s="255"/>
      <c r="OKS1098" s="255"/>
      <c r="OKT1098" s="255"/>
      <c r="OKU1098" s="255"/>
      <c r="OKV1098" s="255"/>
      <c r="OKW1098" s="255"/>
      <c r="OKX1098" s="255"/>
      <c r="OKY1098" s="255"/>
      <c r="OKZ1098" s="255"/>
      <c r="OLA1098" s="255"/>
      <c r="OLB1098" s="255"/>
      <c r="OLC1098" s="255"/>
      <c r="OLD1098" s="255"/>
      <c r="OLE1098" s="255"/>
      <c r="OLF1098" s="255"/>
      <c r="OLG1098" s="255"/>
      <c r="OLH1098" s="255"/>
      <c r="OLI1098" s="255"/>
      <c r="OLJ1098" s="255"/>
      <c r="OLK1098" s="255"/>
      <c r="OLL1098" s="255"/>
      <c r="OLM1098" s="255"/>
      <c r="OLN1098" s="255"/>
      <c r="OLO1098" s="255"/>
      <c r="OLP1098" s="255"/>
      <c r="OLQ1098" s="255"/>
      <c r="OLR1098" s="255"/>
      <c r="OLS1098" s="255"/>
      <c r="OLT1098" s="255"/>
      <c r="OLU1098" s="255"/>
      <c r="OLV1098" s="255"/>
      <c r="OLW1098" s="255"/>
      <c r="OLX1098" s="255"/>
      <c r="OLY1098" s="255"/>
      <c r="OLZ1098" s="255"/>
      <c r="OMA1098" s="255"/>
      <c r="OMB1098" s="255"/>
      <c r="OMC1098" s="255"/>
      <c r="OMD1098" s="255"/>
      <c r="OME1098" s="255"/>
      <c r="OMF1098" s="255"/>
      <c r="OMG1098" s="255"/>
      <c r="OMH1098" s="255"/>
      <c r="OMI1098" s="255"/>
      <c r="OMJ1098" s="255"/>
      <c r="OMK1098" s="255"/>
      <c r="OML1098" s="255"/>
      <c r="OMM1098" s="255"/>
      <c r="OMN1098" s="255"/>
      <c r="OMO1098" s="255"/>
      <c r="OMP1098" s="255"/>
      <c r="OMQ1098" s="255"/>
      <c r="OMR1098" s="255"/>
      <c r="OMS1098" s="255"/>
      <c r="OMT1098" s="255"/>
      <c r="OMU1098" s="255"/>
      <c r="OMV1098" s="255"/>
      <c r="OMW1098" s="255"/>
      <c r="OMX1098" s="255"/>
      <c r="OMY1098" s="255"/>
      <c r="OMZ1098" s="255"/>
      <c r="ONA1098" s="255"/>
      <c r="ONB1098" s="255"/>
      <c r="ONC1098" s="255"/>
      <c r="OND1098" s="255"/>
      <c r="ONE1098" s="255"/>
      <c r="ONF1098" s="255"/>
      <c r="ONG1098" s="255"/>
      <c r="ONH1098" s="255"/>
      <c r="ONI1098" s="255"/>
      <c r="ONJ1098" s="255"/>
      <c r="ONK1098" s="255"/>
      <c r="ONL1098" s="255"/>
      <c r="ONM1098" s="255"/>
      <c r="ONN1098" s="255"/>
      <c r="ONO1098" s="255"/>
      <c r="ONP1098" s="255"/>
      <c r="ONQ1098" s="255"/>
      <c r="ONR1098" s="255"/>
      <c r="ONS1098" s="255"/>
      <c r="ONT1098" s="255"/>
      <c r="ONU1098" s="255"/>
      <c r="ONV1098" s="255"/>
      <c r="ONW1098" s="255"/>
      <c r="ONX1098" s="255"/>
      <c r="ONY1098" s="255"/>
      <c r="ONZ1098" s="255"/>
      <c r="OOA1098" s="255"/>
      <c r="OOB1098" s="255"/>
      <c r="OOC1098" s="255"/>
      <c r="OOD1098" s="255"/>
      <c r="OOE1098" s="255"/>
      <c r="OOF1098" s="255"/>
      <c r="OOG1098" s="255"/>
      <c r="OOH1098" s="255"/>
      <c r="OOI1098" s="255"/>
      <c r="OOJ1098" s="255"/>
      <c r="OOK1098" s="255"/>
      <c r="OOL1098" s="255"/>
      <c r="OOM1098" s="255"/>
      <c r="OON1098" s="255"/>
      <c r="OOO1098" s="255"/>
      <c r="OOP1098" s="255"/>
      <c r="OOQ1098" s="255"/>
      <c r="OOR1098" s="255"/>
      <c r="OOS1098" s="255"/>
      <c r="OOT1098" s="255"/>
      <c r="OOU1098" s="255"/>
      <c r="OOV1098" s="255"/>
      <c r="OOW1098" s="255"/>
      <c r="OOX1098" s="255"/>
      <c r="OOY1098" s="255"/>
      <c r="OOZ1098" s="255"/>
      <c r="OPA1098" s="255"/>
      <c r="OPB1098" s="255"/>
      <c r="OPC1098" s="255"/>
      <c r="OPD1098" s="255"/>
      <c r="OPE1098" s="255"/>
      <c r="OPF1098" s="255"/>
      <c r="OPG1098" s="255"/>
      <c r="OPH1098" s="255"/>
      <c r="OPI1098" s="255"/>
      <c r="OPJ1098" s="255"/>
      <c r="OPK1098" s="255"/>
      <c r="OPL1098" s="255"/>
      <c r="OPM1098" s="255"/>
      <c r="OPN1098" s="255"/>
      <c r="OPO1098" s="255"/>
      <c r="OPP1098" s="255"/>
      <c r="OPQ1098" s="255"/>
      <c r="OPR1098" s="255"/>
      <c r="OPS1098" s="255"/>
      <c r="OPT1098" s="255"/>
      <c r="OPU1098" s="255"/>
      <c r="OPV1098" s="255"/>
      <c r="OPW1098" s="255"/>
      <c r="OPX1098" s="255"/>
      <c r="OPY1098" s="255"/>
      <c r="OPZ1098" s="255"/>
      <c r="OQA1098" s="255"/>
      <c r="OQB1098" s="255"/>
      <c r="OQC1098" s="255"/>
      <c r="OQD1098" s="255"/>
      <c r="OQE1098" s="255"/>
      <c r="OQF1098" s="255"/>
      <c r="OQG1098" s="255"/>
      <c r="OQH1098" s="255"/>
      <c r="OQI1098" s="255"/>
      <c r="OQJ1098" s="255"/>
      <c r="OQK1098" s="255"/>
      <c r="OQL1098" s="255"/>
      <c r="OQM1098" s="255"/>
      <c r="OQN1098" s="255"/>
      <c r="OQO1098" s="255"/>
      <c r="OQP1098" s="255"/>
      <c r="OQQ1098" s="255"/>
      <c r="OQR1098" s="255"/>
      <c r="OQS1098" s="255"/>
      <c r="OQT1098" s="255"/>
      <c r="OQU1098" s="255"/>
      <c r="OQV1098" s="255"/>
      <c r="OQW1098" s="255"/>
      <c r="OQX1098" s="255"/>
      <c r="OQY1098" s="255"/>
      <c r="OQZ1098" s="255"/>
      <c r="ORA1098" s="255"/>
      <c r="ORB1098" s="255"/>
      <c r="ORC1098" s="255"/>
      <c r="ORD1098" s="255"/>
      <c r="ORE1098" s="255"/>
      <c r="ORF1098" s="255"/>
      <c r="ORG1098" s="255"/>
      <c r="ORH1098" s="255"/>
      <c r="ORI1098" s="255"/>
      <c r="ORJ1098" s="255"/>
      <c r="ORK1098" s="255"/>
      <c r="ORL1098" s="255"/>
      <c r="ORM1098" s="255"/>
      <c r="ORN1098" s="255"/>
      <c r="ORO1098" s="255"/>
      <c r="ORP1098" s="255"/>
      <c r="ORQ1098" s="255"/>
      <c r="ORR1098" s="255"/>
      <c r="ORS1098" s="255"/>
      <c r="ORT1098" s="255"/>
      <c r="ORU1098" s="255"/>
      <c r="ORV1098" s="255"/>
      <c r="ORW1098" s="255"/>
      <c r="ORX1098" s="255"/>
      <c r="ORY1098" s="255"/>
      <c r="ORZ1098" s="255"/>
      <c r="OSA1098" s="255"/>
      <c r="OSB1098" s="255"/>
      <c r="OSC1098" s="255"/>
      <c r="OSD1098" s="255"/>
      <c r="OSE1098" s="255"/>
      <c r="OSF1098" s="255"/>
      <c r="OSG1098" s="255"/>
      <c r="OSH1098" s="255"/>
      <c r="OSI1098" s="255"/>
      <c r="OSJ1098" s="255"/>
      <c r="OSK1098" s="255"/>
      <c r="OSL1098" s="255"/>
      <c r="OSM1098" s="255"/>
      <c r="OSN1098" s="255"/>
      <c r="OSO1098" s="255"/>
      <c r="OSP1098" s="255"/>
      <c r="OSQ1098" s="255"/>
      <c r="OSR1098" s="255"/>
      <c r="OSS1098" s="255"/>
      <c r="OST1098" s="255"/>
      <c r="OSU1098" s="255"/>
      <c r="OSV1098" s="255"/>
      <c r="OSW1098" s="255"/>
      <c r="OSX1098" s="255"/>
      <c r="OSY1098" s="255"/>
      <c r="OSZ1098" s="255"/>
      <c r="OTA1098" s="255"/>
      <c r="OTB1098" s="255"/>
      <c r="OTC1098" s="255"/>
      <c r="OTD1098" s="255"/>
      <c r="OTE1098" s="255"/>
      <c r="OTF1098" s="255"/>
      <c r="OTG1098" s="255"/>
      <c r="OTH1098" s="255"/>
      <c r="OTI1098" s="255"/>
      <c r="OTJ1098" s="255"/>
      <c r="OTK1098" s="255"/>
      <c r="OTL1098" s="255"/>
      <c r="OTM1098" s="255"/>
      <c r="OTN1098" s="255"/>
      <c r="OTO1098" s="255"/>
      <c r="OTP1098" s="255"/>
      <c r="OTQ1098" s="255"/>
      <c r="OTR1098" s="255"/>
      <c r="OTS1098" s="255"/>
      <c r="OTT1098" s="255"/>
      <c r="OTU1098" s="255"/>
      <c r="OTV1098" s="255"/>
      <c r="OTW1098" s="255"/>
      <c r="OTX1098" s="255"/>
      <c r="OTY1098" s="255"/>
      <c r="OTZ1098" s="255"/>
      <c r="OUA1098" s="255"/>
      <c r="OUB1098" s="255"/>
      <c r="OUC1098" s="255"/>
      <c r="OUD1098" s="255"/>
      <c r="OUE1098" s="255"/>
      <c r="OUF1098" s="255"/>
      <c r="OUG1098" s="255"/>
      <c r="OUH1098" s="255"/>
      <c r="OUI1098" s="255"/>
      <c r="OUJ1098" s="255"/>
      <c r="OUK1098" s="255"/>
      <c r="OUL1098" s="255"/>
      <c r="OUM1098" s="255"/>
      <c r="OUN1098" s="255"/>
      <c r="OUO1098" s="255"/>
      <c r="OUP1098" s="255"/>
      <c r="OUQ1098" s="255"/>
      <c r="OUR1098" s="255"/>
      <c r="OUS1098" s="255"/>
      <c r="OUT1098" s="255"/>
      <c r="OUU1098" s="255"/>
      <c r="OUV1098" s="255"/>
      <c r="OUW1098" s="255"/>
      <c r="OUX1098" s="255"/>
      <c r="OUY1098" s="255"/>
      <c r="OUZ1098" s="255"/>
      <c r="OVA1098" s="255"/>
      <c r="OVB1098" s="255"/>
      <c r="OVC1098" s="255"/>
      <c r="OVD1098" s="255"/>
      <c r="OVE1098" s="255"/>
      <c r="OVF1098" s="255"/>
      <c r="OVG1098" s="255"/>
      <c r="OVH1098" s="255"/>
      <c r="OVI1098" s="255"/>
      <c r="OVJ1098" s="255"/>
      <c r="OVK1098" s="255"/>
      <c r="OVL1098" s="255"/>
      <c r="OVM1098" s="255"/>
      <c r="OVN1098" s="255"/>
      <c r="OVO1098" s="255"/>
      <c r="OVP1098" s="255"/>
      <c r="OVQ1098" s="255"/>
      <c r="OVR1098" s="255"/>
      <c r="OVS1098" s="255"/>
      <c r="OVT1098" s="255"/>
      <c r="OVU1098" s="255"/>
      <c r="OVV1098" s="255"/>
      <c r="OVW1098" s="255"/>
      <c r="OVX1098" s="255"/>
      <c r="OVY1098" s="255"/>
      <c r="OVZ1098" s="255"/>
      <c r="OWA1098" s="255"/>
      <c r="OWB1098" s="255"/>
      <c r="OWC1098" s="255"/>
      <c r="OWD1098" s="255"/>
      <c r="OWE1098" s="255"/>
      <c r="OWF1098" s="255"/>
      <c r="OWG1098" s="255"/>
      <c r="OWH1098" s="255"/>
      <c r="OWI1098" s="255"/>
      <c r="OWJ1098" s="255"/>
      <c r="OWK1098" s="255"/>
      <c r="OWL1098" s="255"/>
      <c r="OWM1098" s="255"/>
      <c r="OWN1098" s="255"/>
      <c r="OWO1098" s="255"/>
      <c r="OWP1098" s="255"/>
      <c r="OWQ1098" s="255"/>
      <c r="OWR1098" s="255"/>
      <c r="OWS1098" s="255"/>
      <c r="OWT1098" s="255"/>
      <c r="OWU1098" s="255"/>
      <c r="OWV1098" s="255"/>
      <c r="OWW1098" s="255"/>
      <c r="OWX1098" s="255"/>
      <c r="OWY1098" s="255"/>
      <c r="OWZ1098" s="255"/>
      <c r="OXA1098" s="255"/>
      <c r="OXB1098" s="255"/>
      <c r="OXC1098" s="255"/>
      <c r="OXD1098" s="255"/>
      <c r="OXE1098" s="255"/>
      <c r="OXF1098" s="255"/>
      <c r="OXG1098" s="255"/>
      <c r="OXH1098" s="255"/>
      <c r="OXI1098" s="255"/>
      <c r="OXJ1098" s="255"/>
      <c r="OXK1098" s="255"/>
      <c r="OXL1098" s="255"/>
      <c r="OXM1098" s="255"/>
      <c r="OXN1098" s="255"/>
      <c r="OXO1098" s="255"/>
      <c r="OXP1098" s="255"/>
      <c r="OXQ1098" s="255"/>
      <c r="OXR1098" s="255"/>
      <c r="OXS1098" s="255"/>
      <c r="OXT1098" s="255"/>
      <c r="OXU1098" s="255"/>
      <c r="OXV1098" s="255"/>
      <c r="OXW1098" s="255"/>
      <c r="OXX1098" s="255"/>
      <c r="OXY1098" s="255"/>
      <c r="OXZ1098" s="255"/>
      <c r="OYA1098" s="255"/>
      <c r="OYB1098" s="255"/>
      <c r="OYC1098" s="255"/>
      <c r="OYD1098" s="255"/>
      <c r="OYE1098" s="255"/>
      <c r="OYF1098" s="255"/>
      <c r="OYG1098" s="255"/>
      <c r="OYH1098" s="255"/>
      <c r="OYI1098" s="255"/>
      <c r="OYJ1098" s="255"/>
      <c r="OYK1098" s="255"/>
      <c r="OYL1098" s="255"/>
      <c r="OYM1098" s="255"/>
      <c r="OYN1098" s="255"/>
      <c r="OYO1098" s="255"/>
      <c r="OYP1098" s="255"/>
      <c r="OYQ1098" s="255"/>
      <c r="OYR1098" s="255"/>
      <c r="OYS1098" s="255"/>
      <c r="OYT1098" s="255"/>
      <c r="OYU1098" s="255"/>
      <c r="OYV1098" s="255"/>
      <c r="OYW1098" s="255"/>
      <c r="OYX1098" s="255"/>
      <c r="OYY1098" s="255"/>
      <c r="OYZ1098" s="255"/>
      <c r="OZA1098" s="255"/>
      <c r="OZB1098" s="255"/>
      <c r="OZC1098" s="255"/>
      <c r="OZD1098" s="255"/>
      <c r="OZE1098" s="255"/>
      <c r="OZF1098" s="255"/>
      <c r="OZG1098" s="255"/>
      <c r="OZH1098" s="255"/>
      <c r="OZI1098" s="255"/>
      <c r="OZJ1098" s="255"/>
      <c r="OZK1098" s="255"/>
      <c r="OZL1098" s="255"/>
      <c r="OZM1098" s="255"/>
      <c r="OZN1098" s="255"/>
      <c r="OZO1098" s="255"/>
      <c r="OZP1098" s="255"/>
      <c r="OZQ1098" s="255"/>
      <c r="OZR1098" s="255"/>
      <c r="OZS1098" s="255"/>
      <c r="OZT1098" s="255"/>
      <c r="OZU1098" s="255"/>
      <c r="OZV1098" s="255"/>
      <c r="OZW1098" s="255"/>
      <c r="OZX1098" s="255"/>
      <c r="OZY1098" s="255"/>
      <c r="OZZ1098" s="255"/>
      <c r="PAA1098" s="255"/>
      <c r="PAB1098" s="255"/>
      <c r="PAC1098" s="255"/>
      <c r="PAD1098" s="255"/>
      <c r="PAE1098" s="255"/>
      <c r="PAF1098" s="255"/>
      <c r="PAG1098" s="255"/>
      <c r="PAH1098" s="255"/>
      <c r="PAI1098" s="255"/>
      <c r="PAJ1098" s="255"/>
      <c r="PAK1098" s="255"/>
      <c r="PAL1098" s="255"/>
      <c r="PAM1098" s="255"/>
      <c r="PAN1098" s="255"/>
      <c r="PAO1098" s="255"/>
      <c r="PAP1098" s="255"/>
      <c r="PAQ1098" s="255"/>
      <c r="PAR1098" s="255"/>
      <c r="PAS1098" s="255"/>
      <c r="PAT1098" s="255"/>
      <c r="PAU1098" s="255"/>
      <c r="PAV1098" s="255"/>
      <c r="PAW1098" s="255"/>
      <c r="PAX1098" s="255"/>
      <c r="PAY1098" s="255"/>
      <c r="PAZ1098" s="255"/>
      <c r="PBA1098" s="255"/>
      <c r="PBB1098" s="255"/>
      <c r="PBC1098" s="255"/>
      <c r="PBD1098" s="255"/>
      <c r="PBE1098" s="255"/>
      <c r="PBF1098" s="255"/>
      <c r="PBG1098" s="255"/>
      <c r="PBH1098" s="255"/>
      <c r="PBI1098" s="255"/>
      <c r="PBJ1098" s="255"/>
      <c r="PBK1098" s="255"/>
      <c r="PBL1098" s="255"/>
      <c r="PBM1098" s="255"/>
      <c r="PBN1098" s="255"/>
      <c r="PBO1098" s="255"/>
      <c r="PBP1098" s="255"/>
      <c r="PBQ1098" s="255"/>
      <c r="PBR1098" s="255"/>
      <c r="PBS1098" s="255"/>
      <c r="PBT1098" s="255"/>
      <c r="PBU1098" s="255"/>
      <c r="PBV1098" s="255"/>
      <c r="PBW1098" s="255"/>
      <c r="PBX1098" s="255"/>
      <c r="PBY1098" s="255"/>
      <c r="PBZ1098" s="255"/>
      <c r="PCA1098" s="255"/>
      <c r="PCB1098" s="255"/>
      <c r="PCC1098" s="255"/>
      <c r="PCD1098" s="255"/>
      <c r="PCE1098" s="255"/>
      <c r="PCF1098" s="255"/>
      <c r="PCG1098" s="255"/>
      <c r="PCH1098" s="255"/>
      <c r="PCI1098" s="255"/>
      <c r="PCJ1098" s="255"/>
      <c r="PCK1098" s="255"/>
      <c r="PCL1098" s="255"/>
      <c r="PCM1098" s="255"/>
      <c r="PCN1098" s="255"/>
      <c r="PCO1098" s="255"/>
      <c r="PCP1098" s="255"/>
      <c r="PCQ1098" s="255"/>
      <c r="PCR1098" s="255"/>
      <c r="PCS1098" s="255"/>
      <c r="PCT1098" s="255"/>
      <c r="PCU1098" s="255"/>
      <c r="PCV1098" s="255"/>
      <c r="PCW1098" s="255"/>
      <c r="PCX1098" s="255"/>
      <c r="PCY1098" s="255"/>
      <c r="PCZ1098" s="255"/>
      <c r="PDA1098" s="255"/>
      <c r="PDB1098" s="255"/>
      <c r="PDC1098" s="255"/>
      <c r="PDD1098" s="255"/>
      <c r="PDE1098" s="255"/>
      <c r="PDF1098" s="255"/>
      <c r="PDG1098" s="255"/>
      <c r="PDH1098" s="255"/>
      <c r="PDI1098" s="255"/>
      <c r="PDJ1098" s="255"/>
      <c r="PDK1098" s="255"/>
      <c r="PDL1098" s="255"/>
      <c r="PDM1098" s="255"/>
      <c r="PDN1098" s="255"/>
      <c r="PDO1098" s="255"/>
      <c r="PDP1098" s="255"/>
      <c r="PDQ1098" s="255"/>
      <c r="PDR1098" s="255"/>
      <c r="PDS1098" s="255"/>
      <c r="PDT1098" s="255"/>
      <c r="PDU1098" s="255"/>
      <c r="PDV1098" s="255"/>
      <c r="PDW1098" s="255"/>
      <c r="PDX1098" s="255"/>
      <c r="PDY1098" s="255"/>
      <c r="PDZ1098" s="255"/>
      <c r="PEA1098" s="255"/>
      <c r="PEB1098" s="255"/>
      <c r="PEC1098" s="255"/>
      <c r="PED1098" s="255"/>
      <c r="PEE1098" s="255"/>
      <c r="PEF1098" s="255"/>
      <c r="PEG1098" s="255"/>
      <c r="PEH1098" s="255"/>
      <c r="PEI1098" s="255"/>
      <c r="PEJ1098" s="255"/>
      <c r="PEK1098" s="255"/>
      <c r="PEL1098" s="255"/>
      <c r="PEM1098" s="255"/>
      <c r="PEN1098" s="255"/>
      <c r="PEO1098" s="255"/>
      <c r="PEP1098" s="255"/>
      <c r="PEQ1098" s="255"/>
      <c r="PER1098" s="255"/>
      <c r="PES1098" s="255"/>
      <c r="PET1098" s="255"/>
      <c r="PEU1098" s="255"/>
      <c r="PEV1098" s="255"/>
      <c r="PEW1098" s="255"/>
      <c r="PEX1098" s="255"/>
      <c r="PEY1098" s="255"/>
      <c r="PEZ1098" s="255"/>
      <c r="PFA1098" s="255"/>
      <c r="PFB1098" s="255"/>
      <c r="PFC1098" s="255"/>
      <c r="PFD1098" s="255"/>
      <c r="PFE1098" s="255"/>
      <c r="PFF1098" s="255"/>
      <c r="PFG1098" s="255"/>
      <c r="PFH1098" s="255"/>
      <c r="PFI1098" s="255"/>
      <c r="PFJ1098" s="255"/>
      <c r="PFK1098" s="255"/>
      <c r="PFL1098" s="255"/>
      <c r="PFM1098" s="255"/>
      <c r="PFN1098" s="255"/>
      <c r="PFO1098" s="255"/>
      <c r="PFP1098" s="255"/>
      <c r="PFQ1098" s="255"/>
      <c r="PFR1098" s="255"/>
      <c r="PFS1098" s="255"/>
      <c r="PFT1098" s="255"/>
      <c r="PFU1098" s="255"/>
      <c r="PFV1098" s="255"/>
      <c r="PFW1098" s="255"/>
      <c r="PFX1098" s="255"/>
      <c r="PFY1098" s="255"/>
      <c r="PFZ1098" s="255"/>
      <c r="PGA1098" s="255"/>
      <c r="PGB1098" s="255"/>
      <c r="PGC1098" s="255"/>
      <c r="PGD1098" s="255"/>
      <c r="PGE1098" s="255"/>
      <c r="PGF1098" s="255"/>
      <c r="PGG1098" s="255"/>
      <c r="PGH1098" s="255"/>
      <c r="PGI1098" s="255"/>
      <c r="PGJ1098" s="255"/>
      <c r="PGK1098" s="255"/>
      <c r="PGL1098" s="255"/>
      <c r="PGM1098" s="255"/>
      <c r="PGN1098" s="255"/>
      <c r="PGO1098" s="255"/>
      <c r="PGP1098" s="255"/>
      <c r="PGQ1098" s="255"/>
      <c r="PGR1098" s="255"/>
      <c r="PGS1098" s="255"/>
      <c r="PGT1098" s="255"/>
      <c r="PGU1098" s="255"/>
      <c r="PGV1098" s="255"/>
      <c r="PGW1098" s="255"/>
      <c r="PGX1098" s="255"/>
      <c r="PGY1098" s="255"/>
      <c r="PGZ1098" s="255"/>
      <c r="PHA1098" s="255"/>
      <c r="PHB1098" s="255"/>
      <c r="PHC1098" s="255"/>
      <c r="PHD1098" s="255"/>
      <c r="PHE1098" s="255"/>
      <c r="PHF1098" s="255"/>
      <c r="PHG1098" s="255"/>
      <c r="PHH1098" s="255"/>
      <c r="PHI1098" s="255"/>
      <c r="PHJ1098" s="255"/>
      <c r="PHK1098" s="255"/>
      <c r="PHL1098" s="255"/>
      <c r="PHM1098" s="255"/>
      <c r="PHN1098" s="255"/>
      <c r="PHO1098" s="255"/>
      <c r="PHP1098" s="255"/>
      <c r="PHQ1098" s="255"/>
      <c r="PHR1098" s="255"/>
      <c r="PHS1098" s="255"/>
      <c r="PHT1098" s="255"/>
      <c r="PHU1098" s="255"/>
      <c r="PHV1098" s="255"/>
      <c r="PHW1098" s="255"/>
      <c r="PHX1098" s="255"/>
      <c r="PHY1098" s="255"/>
      <c r="PHZ1098" s="255"/>
      <c r="PIA1098" s="255"/>
      <c r="PIB1098" s="255"/>
      <c r="PIC1098" s="255"/>
      <c r="PID1098" s="255"/>
      <c r="PIE1098" s="255"/>
      <c r="PIF1098" s="255"/>
      <c r="PIG1098" s="255"/>
      <c r="PIH1098" s="255"/>
      <c r="PII1098" s="255"/>
      <c r="PIJ1098" s="255"/>
      <c r="PIK1098" s="255"/>
      <c r="PIL1098" s="255"/>
      <c r="PIM1098" s="255"/>
      <c r="PIN1098" s="255"/>
      <c r="PIO1098" s="255"/>
      <c r="PIP1098" s="255"/>
      <c r="PIQ1098" s="255"/>
      <c r="PIR1098" s="255"/>
      <c r="PIS1098" s="255"/>
      <c r="PIT1098" s="255"/>
      <c r="PIU1098" s="255"/>
      <c r="PIV1098" s="255"/>
      <c r="PIW1098" s="255"/>
      <c r="PIX1098" s="255"/>
      <c r="PIY1098" s="255"/>
      <c r="PIZ1098" s="255"/>
      <c r="PJA1098" s="255"/>
      <c r="PJB1098" s="255"/>
      <c r="PJC1098" s="255"/>
      <c r="PJD1098" s="255"/>
      <c r="PJE1098" s="255"/>
      <c r="PJF1098" s="255"/>
      <c r="PJG1098" s="255"/>
      <c r="PJH1098" s="255"/>
      <c r="PJI1098" s="255"/>
      <c r="PJJ1098" s="255"/>
      <c r="PJK1098" s="255"/>
      <c r="PJL1098" s="255"/>
      <c r="PJM1098" s="255"/>
      <c r="PJN1098" s="255"/>
      <c r="PJO1098" s="255"/>
      <c r="PJP1098" s="255"/>
      <c r="PJQ1098" s="255"/>
      <c r="PJR1098" s="255"/>
      <c r="PJS1098" s="255"/>
      <c r="PJT1098" s="255"/>
      <c r="PJU1098" s="255"/>
      <c r="PJV1098" s="255"/>
      <c r="PJW1098" s="255"/>
      <c r="PJX1098" s="255"/>
      <c r="PJY1098" s="255"/>
      <c r="PJZ1098" s="255"/>
      <c r="PKA1098" s="255"/>
      <c r="PKB1098" s="255"/>
      <c r="PKC1098" s="255"/>
      <c r="PKD1098" s="255"/>
      <c r="PKE1098" s="255"/>
      <c r="PKF1098" s="255"/>
      <c r="PKG1098" s="255"/>
      <c r="PKH1098" s="255"/>
      <c r="PKI1098" s="255"/>
      <c r="PKJ1098" s="255"/>
      <c r="PKK1098" s="255"/>
      <c r="PKL1098" s="255"/>
      <c r="PKM1098" s="255"/>
      <c r="PKN1098" s="255"/>
      <c r="PKO1098" s="255"/>
      <c r="PKP1098" s="255"/>
      <c r="PKQ1098" s="255"/>
      <c r="PKR1098" s="255"/>
      <c r="PKS1098" s="255"/>
      <c r="PKT1098" s="255"/>
      <c r="PKU1098" s="255"/>
      <c r="PKV1098" s="255"/>
      <c r="PKW1098" s="255"/>
      <c r="PKX1098" s="255"/>
      <c r="PKY1098" s="255"/>
      <c r="PKZ1098" s="255"/>
      <c r="PLA1098" s="255"/>
      <c r="PLB1098" s="255"/>
      <c r="PLC1098" s="255"/>
      <c r="PLD1098" s="255"/>
      <c r="PLE1098" s="255"/>
      <c r="PLF1098" s="255"/>
      <c r="PLG1098" s="255"/>
      <c r="PLH1098" s="255"/>
      <c r="PLI1098" s="255"/>
      <c r="PLJ1098" s="255"/>
      <c r="PLK1098" s="255"/>
      <c r="PLL1098" s="255"/>
      <c r="PLM1098" s="255"/>
      <c r="PLN1098" s="255"/>
      <c r="PLO1098" s="255"/>
      <c r="PLP1098" s="255"/>
      <c r="PLQ1098" s="255"/>
      <c r="PLR1098" s="255"/>
      <c r="PLS1098" s="255"/>
      <c r="PLT1098" s="255"/>
      <c r="PLU1098" s="255"/>
      <c r="PLV1098" s="255"/>
      <c r="PLW1098" s="255"/>
      <c r="PLX1098" s="255"/>
      <c r="PLY1098" s="255"/>
      <c r="PLZ1098" s="255"/>
      <c r="PMA1098" s="255"/>
      <c r="PMB1098" s="255"/>
      <c r="PMC1098" s="255"/>
      <c r="PMD1098" s="255"/>
      <c r="PME1098" s="255"/>
      <c r="PMF1098" s="255"/>
      <c r="PMG1098" s="255"/>
      <c r="PMH1098" s="255"/>
      <c r="PMI1098" s="255"/>
      <c r="PMJ1098" s="255"/>
      <c r="PMK1098" s="255"/>
      <c r="PML1098" s="255"/>
      <c r="PMM1098" s="255"/>
      <c r="PMN1098" s="255"/>
      <c r="PMO1098" s="255"/>
      <c r="PMP1098" s="255"/>
      <c r="PMQ1098" s="255"/>
      <c r="PMR1098" s="255"/>
      <c r="PMS1098" s="255"/>
      <c r="PMT1098" s="255"/>
      <c r="PMU1098" s="255"/>
      <c r="PMV1098" s="255"/>
      <c r="PMW1098" s="255"/>
      <c r="PMX1098" s="255"/>
      <c r="PMY1098" s="255"/>
      <c r="PMZ1098" s="255"/>
      <c r="PNA1098" s="255"/>
      <c r="PNB1098" s="255"/>
      <c r="PNC1098" s="255"/>
      <c r="PND1098" s="255"/>
      <c r="PNE1098" s="255"/>
      <c r="PNF1098" s="255"/>
      <c r="PNG1098" s="255"/>
      <c r="PNH1098" s="255"/>
      <c r="PNI1098" s="255"/>
      <c r="PNJ1098" s="255"/>
      <c r="PNK1098" s="255"/>
      <c r="PNL1098" s="255"/>
      <c r="PNM1098" s="255"/>
      <c r="PNN1098" s="255"/>
      <c r="PNO1098" s="255"/>
      <c r="PNP1098" s="255"/>
      <c r="PNQ1098" s="255"/>
      <c r="PNR1098" s="255"/>
      <c r="PNS1098" s="255"/>
      <c r="PNT1098" s="255"/>
      <c r="PNU1098" s="255"/>
      <c r="PNV1098" s="255"/>
      <c r="PNW1098" s="255"/>
      <c r="PNX1098" s="255"/>
      <c r="PNY1098" s="255"/>
      <c r="PNZ1098" s="255"/>
      <c r="POA1098" s="255"/>
      <c r="POB1098" s="255"/>
      <c r="POC1098" s="255"/>
      <c r="POD1098" s="255"/>
      <c r="POE1098" s="255"/>
      <c r="POF1098" s="255"/>
      <c r="POG1098" s="255"/>
      <c r="POH1098" s="255"/>
      <c r="POI1098" s="255"/>
      <c r="POJ1098" s="255"/>
      <c r="POK1098" s="255"/>
      <c r="POL1098" s="255"/>
      <c r="POM1098" s="255"/>
      <c r="PON1098" s="255"/>
      <c r="POO1098" s="255"/>
      <c r="POP1098" s="255"/>
      <c r="POQ1098" s="255"/>
      <c r="POR1098" s="255"/>
      <c r="POS1098" s="255"/>
      <c r="POT1098" s="255"/>
      <c r="POU1098" s="255"/>
      <c r="POV1098" s="255"/>
      <c r="POW1098" s="255"/>
      <c r="POX1098" s="255"/>
      <c r="POY1098" s="255"/>
      <c r="POZ1098" s="255"/>
      <c r="PPA1098" s="255"/>
      <c r="PPB1098" s="255"/>
      <c r="PPC1098" s="255"/>
      <c r="PPD1098" s="255"/>
      <c r="PPE1098" s="255"/>
      <c r="PPF1098" s="255"/>
      <c r="PPG1098" s="255"/>
      <c r="PPH1098" s="255"/>
      <c r="PPI1098" s="255"/>
      <c r="PPJ1098" s="255"/>
      <c r="PPK1098" s="255"/>
      <c r="PPL1098" s="255"/>
      <c r="PPM1098" s="255"/>
      <c r="PPN1098" s="255"/>
      <c r="PPO1098" s="255"/>
      <c r="PPP1098" s="255"/>
      <c r="PPQ1098" s="255"/>
      <c r="PPR1098" s="255"/>
      <c r="PPS1098" s="255"/>
      <c r="PPT1098" s="255"/>
      <c r="PPU1098" s="255"/>
      <c r="PPV1098" s="255"/>
      <c r="PPW1098" s="255"/>
      <c r="PPX1098" s="255"/>
      <c r="PPY1098" s="255"/>
      <c r="PPZ1098" s="255"/>
      <c r="PQA1098" s="255"/>
      <c r="PQB1098" s="255"/>
      <c r="PQC1098" s="255"/>
      <c r="PQD1098" s="255"/>
      <c r="PQE1098" s="255"/>
      <c r="PQF1098" s="255"/>
      <c r="PQG1098" s="255"/>
      <c r="PQH1098" s="255"/>
      <c r="PQI1098" s="255"/>
      <c r="PQJ1098" s="255"/>
      <c r="PQK1098" s="255"/>
      <c r="PQL1098" s="255"/>
      <c r="PQM1098" s="255"/>
      <c r="PQN1098" s="255"/>
      <c r="PQO1098" s="255"/>
      <c r="PQP1098" s="255"/>
      <c r="PQQ1098" s="255"/>
      <c r="PQR1098" s="255"/>
      <c r="PQS1098" s="255"/>
      <c r="PQT1098" s="255"/>
      <c r="PQU1098" s="255"/>
      <c r="PQV1098" s="255"/>
      <c r="PQW1098" s="255"/>
      <c r="PQX1098" s="255"/>
      <c r="PQY1098" s="255"/>
      <c r="PQZ1098" s="255"/>
      <c r="PRA1098" s="255"/>
      <c r="PRB1098" s="255"/>
      <c r="PRC1098" s="255"/>
      <c r="PRD1098" s="255"/>
      <c r="PRE1098" s="255"/>
      <c r="PRF1098" s="255"/>
      <c r="PRG1098" s="255"/>
      <c r="PRH1098" s="255"/>
      <c r="PRI1098" s="255"/>
      <c r="PRJ1098" s="255"/>
      <c r="PRK1098" s="255"/>
      <c r="PRL1098" s="255"/>
      <c r="PRM1098" s="255"/>
      <c r="PRN1098" s="255"/>
      <c r="PRO1098" s="255"/>
      <c r="PRP1098" s="255"/>
      <c r="PRQ1098" s="255"/>
      <c r="PRR1098" s="255"/>
      <c r="PRS1098" s="255"/>
      <c r="PRT1098" s="255"/>
      <c r="PRU1098" s="255"/>
      <c r="PRV1098" s="255"/>
      <c r="PRW1098" s="255"/>
      <c r="PRX1098" s="255"/>
      <c r="PRY1098" s="255"/>
      <c r="PRZ1098" s="255"/>
      <c r="PSA1098" s="255"/>
      <c r="PSB1098" s="255"/>
      <c r="PSC1098" s="255"/>
      <c r="PSD1098" s="255"/>
      <c r="PSE1098" s="255"/>
      <c r="PSF1098" s="255"/>
      <c r="PSG1098" s="255"/>
      <c r="PSH1098" s="255"/>
      <c r="PSI1098" s="255"/>
      <c r="PSJ1098" s="255"/>
      <c r="PSK1098" s="255"/>
      <c r="PSL1098" s="255"/>
      <c r="PSM1098" s="255"/>
      <c r="PSN1098" s="255"/>
      <c r="PSO1098" s="255"/>
      <c r="PSP1098" s="255"/>
      <c r="PSQ1098" s="255"/>
      <c r="PSR1098" s="255"/>
      <c r="PSS1098" s="255"/>
      <c r="PST1098" s="255"/>
      <c r="PSU1098" s="255"/>
      <c r="PSV1098" s="255"/>
      <c r="PSW1098" s="255"/>
      <c r="PSX1098" s="255"/>
      <c r="PSY1098" s="255"/>
      <c r="PSZ1098" s="255"/>
      <c r="PTA1098" s="255"/>
      <c r="PTB1098" s="255"/>
      <c r="PTC1098" s="255"/>
      <c r="PTD1098" s="255"/>
      <c r="PTE1098" s="255"/>
      <c r="PTF1098" s="255"/>
      <c r="PTG1098" s="255"/>
      <c r="PTH1098" s="255"/>
      <c r="PTI1098" s="255"/>
      <c r="PTJ1098" s="255"/>
      <c r="PTK1098" s="255"/>
      <c r="PTL1098" s="255"/>
      <c r="PTM1098" s="255"/>
      <c r="PTN1098" s="255"/>
      <c r="PTO1098" s="255"/>
      <c r="PTP1098" s="255"/>
      <c r="PTQ1098" s="255"/>
      <c r="PTR1098" s="255"/>
      <c r="PTS1098" s="255"/>
      <c r="PTT1098" s="255"/>
      <c r="PTU1098" s="255"/>
      <c r="PTV1098" s="255"/>
      <c r="PTW1098" s="255"/>
      <c r="PTX1098" s="255"/>
      <c r="PTY1098" s="255"/>
      <c r="PTZ1098" s="255"/>
      <c r="PUA1098" s="255"/>
      <c r="PUB1098" s="255"/>
      <c r="PUC1098" s="255"/>
      <c r="PUD1098" s="255"/>
      <c r="PUE1098" s="255"/>
      <c r="PUF1098" s="255"/>
      <c r="PUG1098" s="255"/>
      <c r="PUH1098" s="255"/>
      <c r="PUI1098" s="255"/>
      <c r="PUJ1098" s="255"/>
      <c r="PUK1098" s="255"/>
      <c r="PUL1098" s="255"/>
      <c r="PUM1098" s="255"/>
      <c r="PUN1098" s="255"/>
      <c r="PUO1098" s="255"/>
      <c r="PUP1098" s="255"/>
      <c r="PUQ1098" s="255"/>
      <c r="PUR1098" s="255"/>
      <c r="PUS1098" s="255"/>
      <c r="PUT1098" s="255"/>
      <c r="PUU1098" s="255"/>
      <c r="PUV1098" s="255"/>
      <c r="PUW1098" s="255"/>
      <c r="PUX1098" s="255"/>
      <c r="PUY1098" s="255"/>
      <c r="PUZ1098" s="255"/>
      <c r="PVA1098" s="255"/>
      <c r="PVB1098" s="255"/>
      <c r="PVC1098" s="255"/>
      <c r="PVD1098" s="255"/>
      <c r="PVE1098" s="255"/>
      <c r="PVF1098" s="255"/>
      <c r="PVG1098" s="255"/>
      <c r="PVH1098" s="255"/>
      <c r="PVI1098" s="255"/>
      <c r="PVJ1098" s="255"/>
      <c r="PVK1098" s="255"/>
      <c r="PVL1098" s="255"/>
      <c r="PVM1098" s="255"/>
      <c r="PVN1098" s="255"/>
      <c r="PVO1098" s="255"/>
      <c r="PVP1098" s="255"/>
      <c r="PVQ1098" s="255"/>
      <c r="PVR1098" s="255"/>
      <c r="PVS1098" s="255"/>
      <c r="PVT1098" s="255"/>
      <c r="PVU1098" s="255"/>
      <c r="PVV1098" s="255"/>
      <c r="PVW1098" s="255"/>
      <c r="PVX1098" s="255"/>
      <c r="PVY1098" s="255"/>
      <c r="PVZ1098" s="255"/>
      <c r="PWA1098" s="255"/>
      <c r="PWB1098" s="255"/>
      <c r="PWC1098" s="255"/>
      <c r="PWD1098" s="255"/>
      <c r="PWE1098" s="255"/>
      <c r="PWF1098" s="255"/>
      <c r="PWG1098" s="255"/>
      <c r="PWH1098" s="255"/>
      <c r="PWI1098" s="255"/>
      <c r="PWJ1098" s="255"/>
      <c r="PWK1098" s="255"/>
      <c r="PWL1098" s="255"/>
      <c r="PWM1098" s="255"/>
      <c r="PWN1098" s="255"/>
      <c r="PWO1098" s="255"/>
      <c r="PWP1098" s="255"/>
      <c r="PWQ1098" s="255"/>
      <c r="PWR1098" s="255"/>
      <c r="PWS1098" s="255"/>
      <c r="PWT1098" s="255"/>
      <c r="PWU1098" s="255"/>
      <c r="PWV1098" s="255"/>
      <c r="PWW1098" s="255"/>
      <c r="PWX1098" s="255"/>
      <c r="PWY1098" s="255"/>
      <c r="PWZ1098" s="255"/>
      <c r="PXA1098" s="255"/>
      <c r="PXB1098" s="255"/>
      <c r="PXC1098" s="255"/>
      <c r="PXD1098" s="255"/>
      <c r="PXE1098" s="255"/>
      <c r="PXF1098" s="255"/>
      <c r="PXG1098" s="255"/>
      <c r="PXH1098" s="255"/>
      <c r="PXI1098" s="255"/>
      <c r="PXJ1098" s="255"/>
      <c r="PXK1098" s="255"/>
      <c r="PXL1098" s="255"/>
      <c r="PXM1098" s="255"/>
      <c r="PXN1098" s="255"/>
      <c r="PXO1098" s="255"/>
      <c r="PXP1098" s="255"/>
      <c r="PXQ1098" s="255"/>
      <c r="PXR1098" s="255"/>
      <c r="PXS1098" s="255"/>
      <c r="PXT1098" s="255"/>
      <c r="PXU1098" s="255"/>
      <c r="PXV1098" s="255"/>
      <c r="PXW1098" s="255"/>
      <c r="PXX1098" s="255"/>
      <c r="PXY1098" s="255"/>
      <c r="PXZ1098" s="255"/>
      <c r="PYA1098" s="255"/>
      <c r="PYB1098" s="255"/>
      <c r="PYC1098" s="255"/>
      <c r="PYD1098" s="255"/>
      <c r="PYE1098" s="255"/>
      <c r="PYF1098" s="255"/>
      <c r="PYG1098" s="255"/>
      <c r="PYH1098" s="255"/>
      <c r="PYI1098" s="255"/>
      <c r="PYJ1098" s="255"/>
      <c r="PYK1098" s="255"/>
      <c r="PYL1098" s="255"/>
      <c r="PYM1098" s="255"/>
      <c r="PYN1098" s="255"/>
      <c r="PYO1098" s="255"/>
      <c r="PYP1098" s="255"/>
      <c r="PYQ1098" s="255"/>
      <c r="PYR1098" s="255"/>
      <c r="PYS1098" s="255"/>
      <c r="PYT1098" s="255"/>
      <c r="PYU1098" s="255"/>
      <c r="PYV1098" s="255"/>
      <c r="PYW1098" s="255"/>
      <c r="PYX1098" s="255"/>
      <c r="PYY1098" s="255"/>
      <c r="PYZ1098" s="255"/>
      <c r="PZA1098" s="255"/>
      <c r="PZB1098" s="255"/>
      <c r="PZC1098" s="255"/>
      <c r="PZD1098" s="255"/>
      <c r="PZE1098" s="255"/>
      <c r="PZF1098" s="255"/>
      <c r="PZG1098" s="255"/>
      <c r="PZH1098" s="255"/>
      <c r="PZI1098" s="255"/>
      <c r="PZJ1098" s="255"/>
      <c r="PZK1098" s="255"/>
      <c r="PZL1098" s="255"/>
      <c r="PZM1098" s="255"/>
      <c r="PZN1098" s="255"/>
      <c r="PZO1098" s="255"/>
      <c r="PZP1098" s="255"/>
      <c r="PZQ1098" s="255"/>
      <c r="PZR1098" s="255"/>
      <c r="PZS1098" s="255"/>
      <c r="PZT1098" s="255"/>
      <c r="PZU1098" s="255"/>
      <c r="PZV1098" s="255"/>
      <c r="PZW1098" s="255"/>
      <c r="PZX1098" s="255"/>
      <c r="PZY1098" s="255"/>
      <c r="PZZ1098" s="255"/>
      <c r="QAA1098" s="255"/>
      <c r="QAB1098" s="255"/>
      <c r="QAC1098" s="255"/>
      <c r="QAD1098" s="255"/>
      <c r="QAE1098" s="255"/>
      <c r="QAF1098" s="255"/>
      <c r="QAG1098" s="255"/>
      <c r="QAH1098" s="255"/>
      <c r="QAI1098" s="255"/>
      <c r="QAJ1098" s="255"/>
      <c r="QAK1098" s="255"/>
      <c r="QAL1098" s="255"/>
      <c r="QAM1098" s="255"/>
      <c r="QAN1098" s="255"/>
      <c r="QAO1098" s="255"/>
      <c r="QAP1098" s="255"/>
      <c r="QAQ1098" s="255"/>
      <c r="QAR1098" s="255"/>
      <c r="QAS1098" s="255"/>
      <c r="QAT1098" s="255"/>
      <c r="QAU1098" s="255"/>
      <c r="QAV1098" s="255"/>
      <c r="QAW1098" s="255"/>
      <c r="QAX1098" s="255"/>
      <c r="QAY1098" s="255"/>
      <c r="QAZ1098" s="255"/>
      <c r="QBA1098" s="255"/>
      <c r="QBB1098" s="255"/>
      <c r="QBC1098" s="255"/>
      <c r="QBD1098" s="255"/>
      <c r="QBE1098" s="255"/>
      <c r="QBF1098" s="255"/>
      <c r="QBG1098" s="255"/>
      <c r="QBH1098" s="255"/>
      <c r="QBI1098" s="255"/>
      <c r="QBJ1098" s="255"/>
      <c r="QBK1098" s="255"/>
      <c r="QBL1098" s="255"/>
      <c r="QBM1098" s="255"/>
      <c r="QBN1098" s="255"/>
      <c r="QBO1098" s="255"/>
      <c r="QBP1098" s="255"/>
      <c r="QBQ1098" s="255"/>
      <c r="QBR1098" s="255"/>
      <c r="QBS1098" s="255"/>
      <c r="QBT1098" s="255"/>
      <c r="QBU1098" s="255"/>
      <c r="QBV1098" s="255"/>
      <c r="QBW1098" s="255"/>
      <c r="QBX1098" s="255"/>
      <c r="QBY1098" s="255"/>
      <c r="QBZ1098" s="255"/>
      <c r="QCA1098" s="255"/>
      <c r="QCB1098" s="255"/>
      <c r="QCC1098" s="255"/>
      <c r="QCD1098" s="255"/>
      <c r="QCE1098" s="255"/>
      <c r="QCF1098" s="255"/>
      <c r="QCG1098" s="255"/>
      <c r="QCH1098" s="255"/>
      <c r="QCI1098" s="255"/>
      <c r="QCJ1098" s="255"/>
      <c r="QCK1098" s="255"/>
      <c r="QCL1098" s="255"/>
      <c r="QCM1098" s="255"/>
      <c r="QCN1098" s="255"/>
      <c r="QCO1098" s="255"/>
      <c r="QCP1098" s="255"/>
      <c r="QCQ1098" s="255"/>
      <c r="QCR1098" s="255"/>
      <c r="QCS1098" s="255"/>
      <c r="QCT1098" s="255"/>
      <c r="QCU1098" s="255"/>
      <c r="QCV1098" s="255"/>
      <c r="QCW1098" s="255"/>
      <c r="QCX1098" s="255"/>
      <c r="QCY1098" s="255"/>
      <c r="QCZ1098" s="255"/>
      <c r="QDA1098" s="255"/>
      <c r="QDB1098" s="255"/>
      <c r="QDC1098" s="255"/>
      <c r="QDD1098" s="255"/>
      <c r="QDE1098" s="255"/>
      <c r="QDF1098" s="255"/>
      <c r="QDG1098" s="255"/>
      <c r="QDH1098" s="255"/>
      <c r="QDI1098" s="255"/>
      <c r="QDJ1098" s="255"/>
      <c r="QDK1098" s="255"/>
      <c r="QDL1098" s="255"/>
      <c r="QDM1098" s="255"/>
      <c r="QDN1098" s="255"/>
      <c r="QDO1098" s="255"/>
      <c r="QDP1098" s="255"/>
      <c r="QDQ1098" s="255"/>
      <c r="QDR1098" s="255"/>
      <c r="QDS1098" s="255"/>
      <c r="QDT1098" s="255"/>
      <c r="QDU1098" s="255"/>
      <c r="QDV1098" s="255"/>
      <c r="QDW1098" s="255"/>
      <c r="QDX1098" s="255"/>
      <c r="QDY1098" s="255"/>
      <c r="QDZ1098" s="255"/>
      <c r="QEA1098" s="255"/>
      <c r="QEB1098" s="255"/>
      <c r="QEC1098" s="255"/>
      <c r="QED1098" s="255"/>
      <c r="QEE1098" s="255"/>
      <c r="QEF1098" s="255"/>
      <c r="QEG1098" s="255"/>
      <c r="QEH1098" s="255"/>
      <c r="QEI1098" s="255"/>
      <c r="QEJ1098" s="255"/>
      <c r="QEK1098" s="255"/>
      <c r="QEL1098" s="255"/>
      <c r="QEM1098" s="255"/>
      <c r="QEN1098" s="255"/>
      <c r="QEO1098" s="255"/>
      <c r="QEP1098" s="255"/>
      <c r="QEQ1098" s="255"/>
      <c r="QER1098" s="255"/>
      <c r="QES1098" s="255"/>
      <c r="QET1098" s="255"/>
      <c r="QEU1098" s="255"/>
      <c r="QEV1098" s="255"/>
      <c r="QEW1098" s="255"/>
      <c r="QEX1098" s="255"/>
      <c r="QEY1098" s="255"/>
      <c r="QEZ1098" s="255"/>
      <c r="QFA1098" s="255"/>
      <c r="QFB1098" s="255"/>
      <c r="QFC1098" s="255"/>
      <c r="QFD1098" s="255"/>
      <c r="QFE1098" s="255"/>
      <c r="QFF1098" s="255"/>
      <c r="QFG1098" s="255"/>
      <c r="QFH1098" s="255"/>
      <c r="QFI1098" s="255"/>
      <c r="QFJ1098" s="255"/>
      <c r="QFK1098" s="255"/>
      <c r="QFL1098" s="255"/>
      <c r="QFM1098" s="255"/>
      <c r="QFN1098" s="255"/>
      <c r="QFO1098" s="255"/>
      <c r="QFP1098" s="255"/>
      <c r="QFQ1098" s="255"/>
      <c r="QFR1098" s="255"/>
      <c r="QFS1098" s="255"/>
      <c r="QFT1098" s="255"/>
      <c r="QFU1098" s="255"/>
      <c r="QFV1098" s="255"/>
      <c r="QFW1098" s="255"/>
      <c r="QFX1098" s="255"/>
      <c r="QFY1098" s="255"/>
      <c r="QFZ1098" s="255"/>
      <c r="QGA1098" s="255"/>
      <c r="QGB1098" s="255"/>
      <c r="QGC1098" s="255"/>
      <c r="QGD1098" s="255"/>
      <c r="QGE1098" s="255"/>
      <c r="QGF1098" s="255"/>
      <c r="QGG1098" s="255"/>
      <c r="QGH1098" s="255"/>
      <c r="QGI1098" s="255"/>
      <c r="QGJ1098" s="255"/>
      <c r="QGK1098" s="255"/>
      <c r="QGL1098" s="255"/>
      <c r="QGM1098" s="255"/>
      <c r="QGN1098" s="255"/>
      <c r="QGO1098" s="255"/>
      <c r="QGP1098" s="255"/>
      <c r="QGQ1098" s="255"/>
      <c r="QGR1098" s="255"/>
      <c r="QGS1098" s="255"/>
      <c r="QGT1098" s="255"/>
      <c r="QGU1098" s="255"/>
      <c r="QGV1098" s="255"/>
      <c r="QGW1098" s="255"/>
      <c r="QGX1098" s="255"/>
      <c r="QGY1098" s="255"/>
      <c r="QGZ1098" s="255"/>
      <c r="QHA1098" s="255"/>
      <c r="QHB1098" s="255"/>
      <c r="QHC1098" s="255"/>
      <c r="QHD1098" s="255"/>
      <c r="QHE1098" s="255"/>
      <c r="QHF1098" s="255"/>
      <c r="QHG1098" s="255"/>
      <c r="QHH1098" s="255"/>
      <c r="QHI1098" s="255"/>
      <c r="QHJ1098" s="255"/>
      <c r="QHK1098" s="255"/>
      <c r="QHL1098" s="255"/>
      <c r="QHM1098" s="255"/>
      <c r="QHN1098" s="255"/>
      <c r="QHO1098" s="255"/>
      <c r="QHP1098" s="255"/>
      <c r="QHQ1098" s="255"/>
      <c r="QHR1098" s="255"/>
      <c r="QHS1098" s="255"/>
      <c r="QHT1098" s="255"/>
      <c r="QHU1098" s="255"/>
      <c r="QHV1098" s="255"/>
      <c r="QHW1098" s="255"/>
      <c r="QHX1098" s="255"/>
      <c r="QHY1098" s="255"/>
      <c r="QHZ1098" s="255"/>
      <c r="QIA1098" s="255"/>
      <c r="QIB1098" s="255"/>
      <c r="QIC1098" s="255"/>
      <c r="QID1098" s="255"/>
      <c r="QIE1098" s="255"/>
      <c r="QIF1098" s="255"/>
      <c r="QIG1098" s="255"/>
      <c r="QIH1098" s="255"/>
      <c r="QII1098" s="255"/>
      <c r="QIJ1098" s="255"/>
      <c r="QIK1098" s="255"/>
      <c r="QIL1098" s="255"/>
      <c r="QIM1098" s="255"/>
      <c r="QIN1098" s="255"/>
      <c r="QIO1098" s="255"/>
      <c r="QIP1098" s="255"/>
      <c r="QIQ1098" s="255"/>
      <c r="QIR1098" s="255"/>
      <c r="QIS1098" s="255"/>
      <c r="QIT1098" s="255"/>
      <c r="QIU1098" s="255"/>
      <c r="QIV1098" s="255"/>
      <c r="QIW1098" s="255"/>
      <c r="QIX1098" s="255"/>
      <c r="QIY1098" s="255"/>
      <c r="QIZ1098" s="255"/>
      <c r="QJA1098" s="255"/>
      <c r="QJB1098" s="255"/>
      <c r="QJC1098" s="255"/>
      <c r="QJD1098" s="255"/>
      <c r="QJE1098" s="255"/>
      <c r="QJF1098" s="255"/>
      <c r="QJG1098" s="255"/>
      <c r="QJH1098" s="255"/>
      <c r="QJI1098" s="255"/>
      <c r="QJJ1098" s="255"/>
      <c r="QJK1098" s="255"/>
      <c r="QJL1098" s="255"/>
      <c r="QJM1098" s="255"/>
      <c r="QJN1098" s="255"/>
      <c r="QJO1098" s="255"/>
      <c r="QJP1098" s="255"/>
      <c r="QJQ1098" s="255"/>
      <c r="QJR1098" s="255"/>
      <c r="QJS1098" s="255"/>
      <c r="QJT1098" s="255"/>
      <c r="QJU1098" s="255"/>
      <c r="QJV1098" s="255"/>
      <c r="QJW1098" s="255"/>
      <c r="QJX1098" s="255"/>
      <c r="QJY1098" s="255"/>
      <c r="QJZ1098" s="255"/>
      <c r="QKA1098" s="255"/>
      <c r="QKB1098" s="255"/>
      <c r="QKC1098" s="255"/>
      <c r="QKD1098" s="255"/>
      <c r="QKE1098" s="255"/>
      <c r="QKF1098" s="255"/>
      <c r="QKG1098" s="255"/>
      <c r="QKH1098" s="255"/>
      <c r="QKI1098" s="255"/>
      <c r="QKJ1098" s="255"/>
      <c r="QKK1098" s="255"/>
      <c r="QKL1098" s="255"/>
      <c r="QKM1098" s="255"/>
      <c r="QKN1098" s="255"/>
      <c r="QKO1098" s="255"/>
      <c r="QKP1098" s="255"/>
      <c r="QKQ1098" s="255"/>
      <c r="QKR1098" s="255"/>
      <c r="QKS1098" s="255"/>
      <c r="QKT1098" s="255"/>
      <c r="QKU1098" s="255"/>
      <c r="QKV1098" s="255"/>
      <c r="QKW1098" s="255"/>
      <c r="QKX1098" s="255"/>
      <c r="QKY1098" s="255"/>
      <c r="QKZ1098" s="255"/>
      <c r="QLA1098" s="255"/>
      <c r="QLB1098" s="255"/>
      <c r="QLC1098" s="255"/>
      <c r="QLD1098" s="255"/>
      <c r="QLE1098" s="255"/>
      <c r="QLF1098" s="255"/>
      <c r="QLG1098" s="255"/>
      <c r="QLH1098" s="255"/>
      <c r="QLI1098" s="255"/>
      <c r="QLJ1098" s="255"/>
      <c r="QLK1098" s="255"/>
      <c r="QLL1098" s="255"/>
      <c r="QLM1098" s="255"/>
      <c r="QLN1098" s="255"/>
      <c r="QLO1098" s="255"/>
      <c r="QLP1098" s="255"/>
      <c r="QLQ1098" s="255"/>
      <c r="QLR1098" s="255"/>
      <c r="QLS1098" s="255"/>
      <c r="QLT1098" s="255"/>
      <c r="QLU1098" s="255"/>
      <c r="QLV1098" s="255"/>
      <c r="QLW1098" s="255"/>
      <c r="QLX1098" s="255"/>
      <c r="QLY1098" s="255"/>
      <c r="QLZ1098" s="255"/>
      <c r="QMA1098" s="255"/>
      <c r="QMB1098" s="255"/>
      <c r="QMC1098" s="255"/>
      <c r="QMD1098" s="255"/>
      <c r="QME1098" s="255"/>
      <c r="QMF1098" s="255"/>
      <c r="QMG1098" s="255"/>
      <c r="QMH1098" s="255"/>
      <c r="QMI1098" s="255"/>
      <c r="QMJ1098" s="255"/>
      <c r="QMK1098" s="255"/>
      <c r="QML1098" s="255"/>
      <c r="QMM1098" s="255"/>
      <c r="QMN1098" s="255"/>
      <c r="QMO1098" s="255"/>
      <c r="QMP1098" s="255"/>
      <c r="QMQ1098" s="255"/>
      <c r="QMR1098" s="255"/>
      <c r="QMS1098" s="255"/>
      <c r="QMT1098" s="255"/>
      <c r="QMU1098" s="255"/>
      <c r="QMV1098" s="255"/>
      <c r="QMW1098" s="255"/>
      <c r="QMX1098" s="255"/>
      <c r="QMY1098" s="255"/>
      <c r="QMZ1098" s="255"/>
      <c r="QNA1098" s="255"/>
      <c r="QNB1098" s="255"/>
      <c r="QNC1098" s="255"/>
      <c r="QND1098" s="255"/>
      <c r="QNE1098" s="255"/>
      <c r="QNF1098" s="255"/>
      <c r="QNG1098" s="255"/>
      <c r="QNH1098" s="255"/>
      <c r="QNI1098" s="255"/>
      <c r="QNJ1098" s="255"/>
      <c r="QNK1098" s="255"/>
      <c r="QNL1098" s="255"/>
      <c r="QNM1098" s="255"/>
      <c r="QNN1098" s="255"/>
      <c r="QNO1098" s="255"/>
      <c r="QNP1098" s="255"/>
      <c r="QNQ1098" s="255"/>
      <c r="QNR1098" s="255"/>
      <c r="QNS1098" s="255"/>
      <c r="QNT1098" s="255"/>
      <c r="QNU1098" s="255"/>
      <c r="QNV1098" s="255"/>
      <c r="QNW1098" s="255"/>
      <c r="QNX1098" s="255"/>
      <c r="QNY1098" s="255"/>
      <c r="QNZ1098" s="255"/>
      <c r="QOA1098" s="255"/>
      <c r="QOB1098" s="255"/>
      <c r="QOC1098" s="255"/>
      <c r="QOD1098" s="255"/>
      <c r="QOE1098" s="255"/>
      <c r="QOF1098" s="255"/>
      <c r="QOG1098" s="255"/>
      <c r="QOH1098" s="255"/>
      <c r="QOI1098" s="255"/>
      <c r="QOJ1098" s="255"/>
      <c r="QOK1098" s="255"/>
      <c r="QOL1098" s="255"/>
      <c r="QOM1098" s="255"/>
      <c r="QON1098" s="255"/>
      <c r="QOO1098" s="255"/>
      <c r="QOP1098" s="255"/>
      <c r="QOQ1098" s="255"/>
      <c r="QOR1098" s="255"/>
      <c r="QOS1098" s="255"/>
      <c r="QOT1098" s="255"/>
      <c r="QOU1098" s="255"/>
      <c r="QOV1098" s="255"/>
      <c r="QOW1098" s="255"/>
      <c r="QOX1098" s="255"/>
      <c r="QOY1098" s="255"/>
      <c r="QOZ1098" s="255"/>
      <c r="QPA1098" s="255"/>
      <c r="QPB1098" s="255"/>
      <c r="QPC1098" s="255"/>
      <c r="QPD1098" s="255"/>
      <c r="QPE1098" s="255"/>
      <c r="QPF1098" s="255"/>
      <c r="QPG1098" s="255"/>
      <c r="QPH1098" s="255"/>
      <c r="QPI1098" s="255"/>
      <c r="QPJ1098" s="255"/>
      <c r="QPK1098" s="255"/>
      <c r="QPL1098" s="255"/>
      <c r="QPM1098" s="255"/>
      <c r="QPN1098" s="255"/>
      <c r="QPO1098" s="255"/>
      <c r="QPP1098" s="255"/>
      <c r="QPQ1098" s="255"/>
      <c r="QPR1098" s="255"/>
      <c r="QPS1098" s="255"/>
      <c r="QPT1098" s="255"/>
      <c r="QPU1098" s="255"/>
      <c r="QPV1098" s="255"/>
      <c r="QPW1098" s="255"/>
      <c r="QPX1098" s="255"/>
      <c r="QPY1098" s="255"/>
      <c r="QPZ1098" s="255"/>
      <c r="QQA1098" s="255"/>
      <c r="QQB1098" s="255"/>
      <c r="QQC1098" s="255"/>
      <c r="QQD1098" s="255"/>
      <c r="QQE1098" s="255"/>
      <c r="QQF1098" s="255"/>
      <c r="QQG1098" s="255"/>
      <c r="QQH1098" s="255"/>
      <c r="QQI1098" s="255"/>
      <c r="QQJ1098" s="255"/>
      <c r="QQK1098" s="255"/>
      <c r="QQL1098" s="255"/>
      <c r="QQM1098" s="255"/>
      <c r="QQN1098" s="255"/>
      <c r="QQO1098" s="255"/>
      <c r="QQP1098" s="255"/>
      <c r="QQQ1098" s="255"/>
      <c r="QQR1098" s="255"/>
      <c r="QQS1098" s="255"/>
      <c r="QQT1098" s="255"/>
      <c r="QQU1098" s="255"/>
      <c r="QQV1098" s="255"/>
      <c r="QQW1098" s="255"/>
      <c r="QQX1098" s="255"/>
      <c r="QQY1098" s="255"/>
      <c r="QQZ1098" s="255"/>
      <c r="QRA1098" s="255"/>
      <c r="QRB1098" s="255"/>
      <c r="QRC1098" s="255"/>
      <c r="QRD1098" s="255"/>
      <c r="QRE1098" s="255"/>
      <c r="QRF1098" s="255"/>
      <c r="QRG1098" s="255"/>
      <c r="QRH1098" s="255"/>
      <c r="QRI1098" s="255"/>
      <c r="QRJ1098" s="255"/>
      <c r="QRK1098" s="255"/>
      <c r="QRL1098" s="255"/>
      <c r="QRM1098" s="255"/>
      <c r="QRN1098" s="255"/>
      <c r="QRO1098" s="255"/>
      <c r="QRP1098" s="255"/>
      <c r="QRQ1098" s="255"/>
      <c r="QRR1098" s="255"/>
      <c r="QRS1098" s="255"/>
      <c r="QRT1098" s="255"/>
      <c r="QRU1098" s="255"/>
      <c r="QRV1098" s="255"/>
      <c r="QRW1098" s="255"/>
      <c r="QRX1098" s="255"/>
      <c r="QRY1098" s="255"/>
      <c r="QRZ1098" s="255"/>
      <c r="QSA1098" s="255"/>
      <c r="QSB1098" s="255"/>
      <c r="QSC1098" s="255"/>
      <c r="QSD1098" s="255"/>
      <c r="QSE1098" s="255"/>
      <c r="QSF1098" s="255"/>
      <c r="QSG1098" s="255"/>
      <c r="QSH1098" s="255"/>
      <c r="QSI1098" s="255"/>
      <c r="QSJ1098" s="255"/>
      <c r="QSK1098" s="255"/>
      <c r="QSL1098" s="255"/>
      <c r="QSM1098" s="255"/>
      <c r="QSN1098" s="255"/>
      <c r="QSO1098" s="255"/>
      <c r="QSP1098" s="255"/>
      <c r="QSQ1098" s="255"/>
      <c r="QSR1098" s="255"/>
      <c r="QSS1098" s="255"/>
      <c r="QST1098" s="255"/>
      <c r="QSU1098" s="255"/>
      <c r="QSV1098" s="255"/>
      <c r="QSW1098" s="255"/>
      <c r="QSX1098" s="255"/>
      <c r="QSY1098" s="255"/>
      <c r="QSZ1098" s="255"/>
      <c r="QTA1098" s="255"/>
      <c r="QTB1098" s="255"/>
      <c r="QTC1098" s="255"/>
      <c r="QTD1098" s="255"/>
      <c r="QTE1098" s="255"/>
      <c r="QTF1098" s="255"/>
      <c r="QTG1098" s="255"/>
      <c r="QTH1098" s="255"/>
      <c r="QTI1098" s="255"/>
      <c r="QTJ1098" s="255"/>
      <c r="QTK1098" s="255"/>
      <c r="QTL1098" s="255"/>
      <c r="QTM1098" s="255"/>
      <c r="QTN1098" s="255"/>
      <c r="QTO1098" s="255"/>
      <c r="QTP1098" s="255"/>
      <c r="QTQ1098" s="255"/>
      <c r="QTR1098" s="255"/>
      <c r="QTS1098" s="255"/>
      <c r="QTT1098" s="255"/>
      <c r="QTU1098" s="255"/>
      <c r="QTV1098" s="255"/>
      <c r="QTW1098" s="255"/>
      <c r="QTX1098" s="255"/>
      <c r="QTY1098" s="255"/>
      <c r="QTZ1098" s="255"/>
      <c r="QUA1098" s="255"/>
      <c r="QUB1098" s="255"/>
      <c r="QUC1098" s="255"/>
      <c r="QUD1098" s="255"/>
      <c r="QUE1098" s="255"/>
      <c r="QUF1098" s="255"/>
      <c r="QUG1098" s="255"/>
      <c r="QUH1098" s="255"/>
      <c r="QUI1098" s="255"/>
      <c r="QUJ1098" s="255"/>
      <c r="QUK1098" s="255"/>
      <c r="QUL1098" s="255"/>
      <c r="QUM1098" s="255"/>
      <c r="QUN1098" s="255"/>
      <c r="QUO1098" s="255"/>
      <c r="QUP1098" s="255"/>
      <c r="QUQ1098" s="255"/>
      <c r="QUR1098" s="255"/>
      <c r="QUS1098" s="255"/>
      <c r="QUT1098" s="255"/>
      <c r="QUU1098" s="255"/>
      <c r="QUV1098" s="255"/>
      <c r="QUW1098" s="255"/>
      <c r="QUX1098" s="255"/>
      <c r="QUY1098" s="255"/>
      <c r="QUZ1098" s="255"/>
      <c r="QVA1098" s="255"/>
      <c r="QVB1098" s="255"/>
      <c r="QVC1098" s="255"/>
      <c r="QVD1098" s="255"/>
      <c r="QVE1098" s="255"/>
      <c r="QVF1098" s="255"/>
      <c r="QVG1098" s="255"/>
      <c r="QVH1098" s="255"/>
      <c r="QVI1098" s="255"/>
      <c r="QVJ1098" s="255"/>
      <c r="QVK1098" s="255"/>
      <c r="QVL1098" s="255"/>
      <c r="QVM1098" s="255"/>
      <c r="QVN1098" s="255"/>
      <c r="QVO1098" s="255"/>
      <c r="QVP1098" s="255"/>
      <c r="QVQ1098" s="255"/>
      <c r="QVR1098" s="255"/>
      <c r="QVS1098" s="255"/>
      <c r="QVT1098" s="255"/>
      <c r="QVU1098" s="255"/>
      <c r="QVV1098" s="255"/>
      <c r="QVW1098" s="255"/>
      <c r="QVX1098" s="255"/>
      <c r="QVY1098" s="255"/>
      <c r="QVZ1098" s="255"/>
      <c r="QWA1098" s="255"/>
      <c r="QWB1098" s="255"/>
      <c r="QWC1098" s="255"/>
      <c r="QWD1098" s="255"/>
      <c r="QWE1098" s="255"/>
      <c r="QWF1098" s="255"/>
      <c r="QWG1098" s="255"/>
      <c r="QWH1098" s="255"/>
      <c r="QWI1098" s="255"/>
      <c r="QWJ1098" s="255"/>
      <c r="QWK1098" s="255"/>
      <c r="QWL1098" s="255"/>
      <c r="QWM1098" s="255"/>
      <c r="QWN1098" s="255"/>
      <c r="QWO1098" s="255"/>
      <c r="QWP1098" s="255"/>
      <c r="QWQ1098" s="255"/>
      <c r="QWR1098" s="255"/>
      <c r="QWS1098" s="255"/>
      <c r="QWT1098" s="255"/>
      <c r="QWU1098" s="255"/>
      <c r="QWV1098" s="255"/>
      <c r="QWW1098" s="255"/>
      <c r="QWX1098" s="255"/>
      <c r="QWY1098" s="255"/>
      <c r="QWZ1098" s="255"/>
      <c r="QXA1098" s="255"/>
      <c r="QXB1098" s="255"/>
      <c r="QXC1098" s="255"/>
      <c r="QXD1098" s="255"/>
      <c r="QXE1098" s="255"/>
      <c r="QXF1098" s="255"/>
      <c r="QXG1098" s="255"/>
      <c r="QXH1098" s="255"/>
      <c r="QXI1098" s="255"/>
      <c r="QXJ1098" s="255"/>
      <c r="QXK1098" s="255"/>
      <c r="QXL1098" s="255"/>
      <c r="QXM1098" s="255"/>
      <c r="QXN1098" s="255"/>
      <c r="QXO1098" s="255"/>
      <c r="QXP1098" s="255"/>
      <c r="QXQ1098" s="255"/>
      <c r="QXR1098" s="255"/>
      <c r="QXS1098" s="255"/>
      <c r="QXT1098" s="255"/>
      <c r="QXU1098" s="255"/>
      <c r="QXV1098" s="255"/>
      <c r="QXW1098" s="255"/>
      <c r="QXX1098" s="255"/>
      <c r="QXY1098" s="255"/>
      <c r="QXZ1098" s="255"/>
      <c r="QYA1098" s="255"/>
      <c r="QYB1098" s="255"/>
      <c r="QYC1098" s="255"/>
      <c r="QYD1098" s="255"/>
      <c r="QYE1098" s="255"/>
      <c r="QYF1098" s="255"/>
      <c r="QYG1098" s="255"/>
      <c r="QYH1098" s="255"/>
      <c r="QYI1098" s="255"/>
      <c r="QYJ1098" s="255"/>
      <c r="QYK1098" s="255"/>
      <c r="QYL1098" s="255"/>
      <c r="QYM1098" s="255"/>
      <c r="QYN1098" s="255"/>
      <c r="QYO1098" s="255"/>
      <c r="QYP1098" s="255"/>
      <c r="QYQ1098" s="255"/>
      <c r="QYR1098" s="255"/>
      <c r="QYS1098" s="255"/>
      <c r="QYT1098" s="255"/>
      <c r="QYU1098" s="255"/>
      <c r="QYV1098" s="255"/>
      <c r="QYW1098" s="255"/>
      <c r="QYX1098" s="255"/>
      <c r="QYY1098" s="255"/>
      <c r="QYZ1098" s="255"/>
      <c r="QZA1098" s="255"/>
      <c r="QZB1098" s="255"/>
      <c r="QZC1098" s="255"/>
      <c r="QZD1098" s="255"/>
      <c r="QZE1098" s="255"/>
      <c r="QZF1098" s="255"/>
      <c r="QZG1098" s="255"/>
      <c r="QZH1098" s="255"/>
      <c r="QZI1098" s="255"/>
      <c r="QZJ1098" s="255"/>
      <c r="QZK1098" s="255"/>
      <c r="QZL1098" s="255"/>
      <c r="QZM1098" s="255"/>
      <c r="QZN1098" s="255"/>
      <c r="QZO1098" s="255"/>
      <c r="QZP1098" s="255"/>
      <c r="QZQ1098" s="255"/>
      <c r="QZR1098" s="255"/>
      <c r="QZS1098" s="255"/>
      <c r="QZT1098" s="255"/>
      <c r="QZU1098" s="255"/>
      <c r="QZV1098" s="255"/>
      <c r="QZW1098" s="255"/>
      <c r="QZX1098" s="255"/>
      <c r="QZY1098" s="255"/>
      <c r="QZZ1098" s="255"/>
      <c r="RAA1098" s="255"/>
      <c r="RAB1098" s="255"/>
      <c r="RAC1098" s="255"/>
      <c r="RAD1098" s="255"/>
      <c r="RAE1098" s="255"/>
      <c r="RAF1098" s="255"/>
      <c r="RAG1098" s="255"/>
      <c r="RAH1098" s="255"/>
      <c r="RAI1098" s="255"/>
      <c r="RAJ1098" s="255"/>
      <c r="RAK1098" s="255"/>
      <c r="RAL1098" s="255"/>
      <c r="RAM1098" s="255"/>
      <c r="RAN1098" s="255"/>
      <c r="RAO1098" s="255"/>
      <c r="RAP1098" s="255"/>
      <c r="RAQ1098" s="255"/>
      <c r="RAR1098" s="255"/>
      <c r="RAS1098" s="255"/>
      <c r="RAT1098" s="255"/>
      <c r="RAU1098" s="255"/>
      <c r="RAV1098" s="255"/>
      <c r="RAW1098" s="255"/>
      <c r="RAX1098" s="255"/>
      <c r="RAY1098" s="255"/>
      <c r="RAZ1098" s="255"/>
      <c r="RBA1098" s="255"/>
      <c r="RBB1098" s="255"/>
      <c r="RBC1098" s="255"/>
      <c r="RBD1098" s="255"/>
      <c r="RBE1098" s="255"/>
      <c r="RBF1098" s="255"/>
      <c r="RBG1098" s="255"/>
      <c r="RBH1098" s="255"/>
      <c r="RBI1098" s="255"/>
      <c r="RBJ1098" s="255"/>
      <c r="RBK1098" s="255"/>
      <c r="RBL1098" s="255"/>
      <c r="RBM1098" s="255"/>
      <c r="RBN1098" s="255"/>
      <c r="RBO1098" s="255"/>
      <c r="RBP1098" s="255"/>
      <c r="RBQ1098" s="255"/>
      <c r="RBR1098" s="255"/>
      <c r="RBS1098" s="255"/>
      <c r="RBT1098" s="255"/>
      <c r="RBU1098" s="255"/>
      <c r="RBV1098" s="255"/>
      <c r="RBW1098" s="255"/>
      <c r="RBX1098" s="255"/>
      <c r="RBY1098" s="255"/>
      <c r="RBZ1098" s="255"/>
      <c r="RCA1098" s="255"/>
      <c r="RCB1098" s="255"/>
      <c r="RCC1098" s="255"/>
      <c r="RCD1098" s="255"/>
      <c r="RCE1098" s="255"/>
      <c r="RCF1098" s="255"/>
      <c r="RCG1098" s="255"/>
      <c r="RCH1098" s="255"/>
      <c r="RCI1098" s="255"/>
      <c r="RCJ1098" s="255"/>
      <c r="RCK1098" s="255"/>
      <c r="RCL1098" s="255"/>
      <c r="RCM1098" s="255"/>
      <c r="RCN1098" s="255"/>
      <c r="RCO1098" s="255"/>
      <c r="RCP1098" s="255"/>
      <c r="RCQ1098" s="255"/>
      <c r="RCR1098" s="255"/>
      <c r="RCS1098" s="255"/>
      <c r="RCT1098" s="255"/>
      <c r="RCU1098" s="255"/>
      <c r="RCV1098" s="255"/>
      <c r="RCW1098" s="255"/>
      <c r="RCX1098" s="255"/>
      <c r="RCY1098" s="255"/>
      <c r="RCZ1098" s="255"/>
      <c r="RDA1098" s="255"/>
      <c r="RDB1098" s="255"/>
      <c r="RDC1098" s="255"/>
      <c r="RDD1098" s="255"/>
      <c r="RDE1098" s="255"/>
      <c r="RDF1098" s="255"/>
      <c r="RDG1098" s="255"/>
      <c r="RDH1098" s="255"/>
      <c r="RDI1098" s="255"/>
      <c r="RDJ1098" s="255"/>
      <c r="RDK1098" s="255"/>
      <c r="RDL1098" s="255"/>
      <c r="RDM1098" s="255"/>
      <c r="RDN1098" s="255"/>
      <c r="RDO1098" s="255"/>
      <c r="RDP1098" s="255"/>
      <c r="RDQ1098" s="255"/>
      <c r="RDR1098" s="255"/>
      <c r="RDS1098" s="255"/>
      <c r="RDT1098" s="255"/>
      <c r="RDU1098" s="255"/>
      <c r="RDV1098" s="255"/>
      <c r="RDW1098" s="255"/>
      <c r="RDX1098" s="255"/>
      <c r="RDY1098" s="255"/>
      <c r="RDZ1098" s="255"/>
      <c r="REA1098" s="255"/>
      <c r="REB1098" s="255"/>
      <c r="REC1098" s="255"/>
      <c r="RED1098" s="255"/>
      <c r="REE1098" s="255"/>
      <c r="REF1098" s="255"/>
      <c r="REG1098" s="255"/>
      <c r="REH1098" s="255"/>
      <c r="REI1098" s="255"/>
      <c r="REJ1098" s="255"/>
      <c r="REK1098" s="255"/>
      <c r="REL1098" s="255"/>
      <c r="REM1098" s="255"/>
      <c r="REN1098" s="255"/>
      <c r="REO1098" s="255"/>
      <c r="REP1098" s="255"/>
      <c r="REQ1098" s="255"/>
      <c r="RER1098" s="255"/>
      <c r="RES1098" s="255"/>
      <c r="RET1098" s="255"/>
      <c r="REU1098" s="255"/>
      <c r="REV1098" s="255"/>
      <c r="REW1098" s="255"/>
      <c r="REX1098" s="255"/>
      <c r="REY1098" s="255"/>
      <c r="REZ1098" s="255"/>
      <c r="RFA1098" s="255"/>
      <c r="RFB1098" s="255"/>
      <c r="RFC1098" s="255"/>
      <c r="RFD1098" s="255"/>
      <c r="RFE1098" s="255"/>
      <c r="RFF1098" s="255"/>
      <c r="RFG1098" s="255"/>
      <c r="RFH1098" s="255"/>
      <c r="RFI1098" s="255"/>
      <c r="RFJ1098" s="255"/>
      <c r="RFK1098" s="255"/>
      <c r="RFL1098" s="255"/>
      <c r="RFM1098" s="255"/>
      <c r="RFN1098" s="255"/>
      <c r="RFO1098" s="255"/>
      <c r="RFP1098" s="255"/>
      <c r="RFQ1098" s="255"/>
      <c r="RFR1098" s="255"/>
      <c r="RFS1098" s="255"/>
      <c r="RFT1098" s="255"/>
      <c r="RFU1098" s="255"/>
      <c r="RFV1098" s="255"/>
      <c r="RFW1098" s="255"/>
      <c r="RFX1098" s="255"/>
      <c r="RFY1098" s="255"/>
      <c r="RFZ1098" s="255"/>
      <c r="RGA1098" s="255"/>
      <c r="RGB1098" s="255"/>
      <c r="RGC1098" s="255"/>
      <c r="RGD1098" s="255"/>
      <c r="RGE1098" s="255"/>
      <c r="RGF1098" s="255"/>
      <c r="RGG1098" s="255"/>
      <c r="RGH1098" s="255"/>
      <c r="RGI1098" s="255"/>
      <c r="RGJ1098" s="255"/>
      <c r="RGK1098" s="255"/>
      <c r="RGL1098" s="255"/>
      <c r="RGM1098" s="255"/>
      <c r="RGN1098" s="255"/>
      <c r="RGO1098" s="255"/>
      <c r="RGP1098" s="255"/>
      <c r="RGQ1098" s="255"/>
      <c r="RGR1098" s="255"/>
      <c r="RGS1098" s="255"/>
      <c r="RGT1098" s="255"/>
      <c r="RGU1098" s="255"/>
      <c r="RGV1098" s="255"/>
      <c r="RGW1098" s="255"/>
      <c r="RGX1098" s="255"/>
      <c r="RGY1098" s="255"/>
      <c r="RGZ1098" s="255"/>
      <c r="RHA1098" s="255"/>
      <c r="RHB1098" s="255"/>
      <c r="RHC1098" s="255"/>
      <c r="RHD1098" s="255"/>
      <c r="RHE1098" s="255"/>
      <c r="RHF1098" s="255"/>
      <c r="RHG1098" s="255"/>
      <c r="RHH1098" s="255"/>
      <c r="RHI1098" s="255"/>
      <c r="RHJ1098" s="255"/>
      <c r="RHK1098" s="255"/>
      <c r="RHL1098" s="255"/>
      <c r="RHM1098" s="255"/>
      <c r="RHN1098" s="255"/>
      <c r="RHO1098" s="255"/>
      <c r="RHP1098" s="255"/>
      <c r="RHQ1098" s="255"/>
      <c r="RHR1098" s="255"/>
      <c r="RHS1098" s="255"/>
      <c r="RHT1098" s="255"/>
      <c r="RHU1098" s="255"/>
      <c r="RHV1098" s="255"/>
      <c r="RHW1098" s="255"/>
      <c r="RHX1098" s="255"/>
      <c r="RHY1098" s="255"/>
      <c r="RHZ1098" s="255"/>
      <c r="RIA1098" s="255"/>
      <c r="RIB1098" s="255"/>
      <c r="RIC1098" s="255"/>
      <c r="RID1098" s="255"/>
      <c r="RIE1098" s="255"/>
      <c r="RIF1098" s="255"/>
      <c r="RIG1098" s="255"/>
      <c r="RIH1098" s="255"/>
      <c r="RII1098" s="255"/>
      <c r="RIJ1098" s="255"/>
      <c r="RIK1098" s="255"/>
      <c r="RIL1098" s="255"/>
      <c r="RIM1098" s="255"/>
      <c r="RIN1098" s="255"/>
      <c r="RIO1098" s="255"/>
      <c r="RIP1098" s="255"/>
      <c r="RIQ1098" s="255"/>
      <c r="RIR1098" s="255"/>
      <c r="RIS1098" s="255"/>
      <c r="RIT1098" s="255"/>
      <c r="RIU1098" s="255"/>
      <c r="RIV1098" s="255"/>
      <c r="RIW1098" s="255"/>
      <c r="RIX1098" s="255"/>
      <c r="RIY1098" s="255"/>
      <c r="RIZ1098" s="255"/>
      <c r="RJA1098" s="255"/>
      <c r="RJB1098" s="255"/>
      <c r="RJC1098" s="255"/>
      <c r="RJD1098" s="255"/>
      <c r="RJE1098" s="255"/>
      <c r="RJF1098" s="255"/>
      <c r="RJG1098" s="255"/>
      <c r="RJH1098" s="255"/>
      <c r="RJI1098" s="255"/>
      <c r="RJJ1098" s="255"/>
      <c r="RJK1098" s="255"/>
      <c r="RJL1098" s="255"/>
      <c r="RJM1098" s="255"/>
      <c r="RJN1098" s="255"/>
      <c r="RJO1098" s="255"/>
      <c r="RJP1098" s="255"/>
      <c r="RJQ1098" s="255"/>
      <c r="RJR1098" s="255"/>
      <c r="RJS1098" s="255"/>
      <c r="RJT1098" s="255"/>
      <c r="RJU1098" s="255"/>
      <c r="RJV1098" s="255"/>
      <c r="RJW1098" s="255"/>
      <c r="RJX1098" s="255"/>
      <c r="RJY1098" s="255"/>
      <c r="RJZ1098" s="255"/>
      <c r="RKA1098" s="255"/>
      <c r="RKB1098" s="255"/>
      <c r="RKC1098" s="255"/>
      <c r="RKD1098" s="255"/>
      <c r="RKE1098" s="255"/>
      <c r="RKF1098" s="255"/>
      <c r="RKG1098" s="255"/>
      <c r="RKH1098" s="255"/>
      <c r="RKI1098" s="255"/>
      <c r="RKJ1098" s="255"/>
      <c r="RKK1098" s="255"/>
      <c r="RKL1098" s="255"/>
      <c r="RKM1098" s="255"/>
      <c r="RKN1098" s="255"/>
      <c r="RKO1098" s="255"/>
      <c r="RKP1098" s="255"/>
      <c r="RKQ1098" s="255"/>
      <c r="RKR1098" s="255"/>
      <c r="RKS1098" s="255"/>
      <c r="RKT1098" s="255"/>
      <c r="RKU1098" s="255"/>
      <c r="RKV1098" s="255"/>
      <c r="RKW1098" s="255"/>
      <c r="RKX1098" s="255"/>
      <c r="RKY1098" s="255"/>
      <c r="RKZ1098" s="255"/>
      <c r="RLA1098" s="255"/>
      <c r="RLB1098" s="255"/>
      <c r="RLC1098" s="255"/>
      <c r="RLD1098" s="255"/>
      <c r="RLE1098" s="255"/>
      <c r="RLF1098" s="255"/>
      <c r="RLG1098" s="255"/>
      <c r="RLH1098" s="255"/>
      <c r="RLI1098" s="255"/>
      <c r="RLJ1098" s="255"/>
      <c r="RLK1098" s="255"/>
      <c r="RLL1098" s="255"/>
      <c r="RLM1098" s="255"/>
      <c r="RLN1098" s="255"/>
      <c r="RLO1098" s="255"/>
      <c r="RLP1098" s="255"/>
      <c r="RLQ1098" s="255"/>
      <c r="RLR1098" s="255"/>
      <c r="RLS1098" s="255"/>
      <c r="RLT1098" s="255"/>
      <c r="RLU1098" s="255"/>
      <c r="RLV1098" s="255"/>
      <c r="RLW1098" s="255"/>
      <c r="RLX1098" s="255"/>
      <c r="RLY1098" s="255"/>
      <c r="RLZ1098" s="255"/>
      <c r="RMA1098" s="255"/>
      <c r="RMB1098" s="255"/>
      <c r="RMC1098" s="255"/>
      <c r="RMD1098" s="255"/>
      <c r="RME1098" s="255"/>
      <c r="RMF1098" s="255"/>
      <c r="RMG1098" s="255"/>
      <c r="RMH1098" s="255"/>
      <c r="RMI1098" s="255"/>
      <c r="RMJ1098" s="255"/>
      <c r="RMK1098" s="255"/>
      <c r="RML1098" s="255"/>
      <c r="RMM1098" s="255"/>
      <c r="RMN1098" s="255"/>
      <c r="RMO1098" s="255"/>
      <c r="RMP1098" s="255"/>
      <c r="RMQ1098" s="255"/>
      <c r="RMR1098" s="255"/>
      <c r="RMS1098" s="255"/>
      <c r="RMT1098" s="255"/>
      <c r="RMU1098" s="255"/>
      <c r="RMV1098" s="255"/>
      <c r="RMW1098" s="255"/>
      <c r="RMX1098" s="255"/>
      <c r="RMY1098" s="255"/>
      <c r="RMZ1098" s="255"/>
      <c r="RNA1098" s="255"/>
      <c r="RNB1098" s="255"/>
      <c r="RNC1098" s="255"/>
      <c r="RND1098" s="255"/>
      <c r="RNE1098" s="255"/>
      <c r="RNF1098" s="255"/>
      <c r="RNG1098" s="255"/>
      <c r="RNH1098" s="255"/>
      <c r="RNI1098" s="255"/>
      <c r="RNJ1098" s="255"/>
      <c r="RNK1098" s="255"/>
      <c r="RNL1098" s="255"/>
      <c r="RNM1098" s="255"/>
      <c r="RNN1098" s="255"/>
      <c r="RNO1098" s="255"/>
      <c r="RNP1098" s="255"/>
      <c r="RNQ1098" s="255"/>
      <c r="RNR1098" s="255"/>
      <c r="RNS1098" s="255"/>
      <c r="RNT1098" s="255"/>
      <c r="RNU1098" s="255"/>
      <c r="RNV1098" s="255"/>
      <c r="RNW1098" s="255"/>
      <c r="RNX1098" s="255"/>
      <c r="RNY1098" s="255"/>
      <c r="RNZ1098" s="255"/>
      <c r="ROA1098" s="255"/>
      <c r="ROB1098" s="255"/>
      <c r="ROC1098" s="255"/>
      <c r="ROD1098" s="255"/>
      <c r="ROE1098" s="255"/>
      <c r="ROF1098" s="255"/>
      <c r="ROG1098" s="255"/>
      <c r="ROH1098" s="255"/>
      <c r="ROI1098" s="255"/>
      <c r="ROJ1098" s="255"/>
      <c r="ROK1098" s="255"/>
      <c r="ROL1098" s="255"/>
      <c r="ROM1098" s="255"/>
      <c r="RON1098" s="255"/>
      <c r="ROO1098" s="255"/>
      <c r="ROP1098" s="255"/>
      <c r="ROQ1098" s="255"/>
      <c r="ROR1098" s="255"/>
      <c r="ROS1098" s="255"/>
      <c r="ROT1098" s="255"/>
      <c r="ROU1098" s="255"/>
      <c r="ROV1098" s="255"/>
      <c r="ROW1098" s="255"/>
      <c r="ROX1098" s="255"/>
      <c r="ROY1098" s="255"/>
      <c r="ROZ1098" s="255"/>
      <c r="RPA1098" s="255"/>
      <c r="RPB1098" s="255"/>
      <c r="RPC1098" s="255"/>
      <c r="RPD1098" s="255"/>
      <c r="RPE1098" s="255"/>
      <c r="RPF1098" s="255"/>
      <c r="RPG1098" s="255"/>
      <c r="RPH1098" s="255"/>
      <c r="RPI1098" s="255"/>
      <c r="RPJ1098" s="255"/>
      <c r="RPK1098" s="255"/>
      <c r="RPL1098" s="255"/>
      <c r="RPM1098" s="255"/>
      <c r="RPN1098" s="255"/>
      <c r="RPO1098" s="255"/>
      <c r="RPP1098" s="255"/>
      <c r="RPQ1098" s="255"/>
      <c r="RPR1098" s="255"/>
      <c r="RPS1098" s="255"/>
      <c r="RPT1098" s="255"/>
      <c r="RPU1098" s="255"/>
      <c r="RPV1098" s="255"/>
      <c r="RPW1098" s="255"/>
      <c r="RPX1098" s="255"/>
      <c r="RPY1098" s="255"/>
      <c r="RPZ1098" s="255"/>
      <c r="RQA1098" s="255"/>
      <c r="RQB1098" s="255"/>
      <c r="RQC1098" s="255"/>
      <c r="RQD1098" s="255"/>
      <c r="RQE1098" s="255"/>
      <c r="RQF1098" s="255"/>
      <c r="RQG1098" s="255"/>
      <c r="RQH1098" s="255"/>
      <c r="RQI1098" s="255"/>
      <c r="RQJ1098" s="255"/>
      <c r="RQK1098" s="255"/>
      <c r="RQL1098" s="255"/>
      <c r="RQM1098" s="255"/>
      <c r="RQN1098" s="255"/>
      <c r="RQO1098" s="255"/>
      <c r="RQP1098" s="255"/>
      <c r="RQQ1098" s="255"/>
      <c r="RQR1098" s="255"/>
      <c r="RQS1098" s="255"/>
      <c r="RQT1098" s="255"/>
      <c r="RQU1098" s="255"/>
      <c r="RQV1098" s="255"/>
      <c r="RQW1098" s="255"/>
      <c r="RQX1098" s="255"/>
      <c r="RQY1098" s="255"/>
      <c r="RQZ1098" s="255"/>
      <c r="RRA1098" s="255"/>
      <c r="RRB1098" s="255"/>
      <c r="RRC1098" s="255"/>
      <c r="RRD1098" s="255"/>
      <c r="RRE1098" s="255"/>
      <c r="RRF1098" s="255"/>
      <c r="RRG1098" s="255"/>
      <c r="RRH1098" s="255"/>
      <c r="RRI1098" s="255"/>
      <c r="RRJ1098" s="255"/>
      <c r="RRK1098" s="255"/>
      <c r="RRL1098" s="255"/>
      <c r="RRM1098" s="255"/>
      <c r="RRN1098" s="255"/>
      <c r="RRO1098" s="255"/>
      <c r="RRP1098" s="255"/>
      <c r="RRQ1098" s="255"/>
      <c r="RRR1098" s="255"/>
      <c r="RRS1098" s="255"/>
      <c r="RRT1098" s="255"/>
      <c r="RRU1098" s="255"/>
      <c r="RRV1098" s="255"/>
      <c r="RRW1098" s="255"/>
      <c r="RRX1098" s="255"/>
      <c r="RRY1098" s="255"/>
      <c r="RRZ1098" s="255"/>
      <c r="RSA1098" s="255"/>
      <c r="RSB1098" s="255"/>
      <c r="RSC1098" s="255"/>
      <c r="RSD1098" s="255"/>
      <c r="RSE1098" s="255"/>
      <c r="RSF1098" s="255"/>
      <c r="RSG1098" s="255"/>
      <c r="RSH1098" s="255"/>
      <c r="RSI1098" s="255"/>
      <c r="RSJ1098" s="255"/>
      <c r="RSK1098" s="255"/>
      <c r="RSL1098" s="255"/>
      <c r="RSM1098" s="255"/>
      <c r="RSN1098" s="255"/>
      <c r="RSO1098" s="255"/>
      <c r="RSP1098" s="255"/>
      <c r="RSQ1098" s="255"/>
      <c r="RSR1098" s="255"/>
      <c r="RSS1098" s="255"/>
      <c r="RST1098" s="255"/>
      <c r="RSU1098" s="255"/>
      <c r="RSV1098" s="255"/>
      <c r="RSW1098" s="255"/>
      <c r="RSX1098" s="255"/>
      <c r="RSY1098" s="255"/>
      <c r="RSZ1098" s="255"/>
      <c r="RTA1098" s="255"/>
      <c r="RTB1098" s="255"/>
      <c r="RTC1098" s="255"/>
      <c r="RTD1098" s="255"/>
      <c r="RTE1098" s="255"/>
      <c r="RTF1098" s="255"/>
      <c r="RTG1098" s="255"/>
      <c r="RTH1098" s="255"/>
      <c r="RTI1098" s="255"/>
      <c r="RTJ1098" s="255"/>
      <c r="RTK1098" s="255"/>
      <c r="RTL1098" s="255"/>
      <c r="RTM1098" s="255"/>
      <c r="RTN1098" s="255"/>
      <c r="RTO1098" s="255"/>
      <c r="RTP1098" s="255"/>
      <c r="RTQ1098" s="255"/>
      <c r="RTR1098" s="255"/>
      <c r="RTS1098" s="255"/>
      <c r="RTT1098" s="255"/>
      <c r="RTU1098" s="255"/>
      <c r="RTV1098" s="255"/>
      <c r="RTW1098" s="255"/>
      <c r="RTX1098" s="255"/>
      <c r="RTY1098" s="255"/>
      <c r="RTZ1098" s="255"/>
      <c r="RUA1098" s="255"/>
      <c r="RUB1098" s="255"/>
      <c r="RUC1098" s="255"/>
      <c r="RUD1098" s="255"/>
      <c r="RUE1098" s="255"/>
      <c r="RUF1098" s="255"/>
      <c r="RUG1098" s="255"/>
      <c r="RUH1098" s="255"/>
      <c r="RUI1098" s="255"/>
      <c r="RUJ1098" s="255"/>
      <c r="RUK1098" s="255"/>
      <c r="RUL1098" s="255"/>
      <c r="RUM1098" s="255"/>
      <c r="RUN1098" s="255"/>
      <c r="RUO1098" s="255"/>
      <c r="RUP1098" s="255"/>
      <c r="RUQ1098" s="255"/>
      <c r="RUR1098" s="255"/>
      <c r="RUS1098" s="255"/>
      <c r="RUT1098" s="255"/>
      <c r="RUU1098" s="255"/>
      <c r="RUV1098" s="255"/>
      <c r="RUW1098" s="255"/>
      <c r="RUX1098" s="255"/>
      <c r="RUY1098" s="255"/>
      <c r="RUZ1098" s="255"/>
      <c r="RVA1098" s="255"/>
      <c r="RVB1098" s="255"/>
      <c r="RVC1098" s="255"/>
      <c r="RVD1098" s="255"/>
      <c r="RVE1098" s="255"/>
      <c r="RVF1098" s="255"/>
      <c r="RVG1098" s="255"/>
      <c r="RVH1098" s="255"/>
      <c r="RVI1098" s="255"/>
      <c r="RVJ1098" s="255"/>
      <c r="RVK1098" s="255"/>
      <c r="RVL1098" s="255"/>
      <c r="RVM1098" s="255"/>
      <c r="RVN1098" s="255"/>
      <c r="RVO1098" s="255"/>
      <c r="RVP1098" s="255"/>
      <c r="RVQ1098" s="255"/>
      <c r="RVR1098" s="255"/>
      <c r="RVS1098" s="255"/>
      <c r="RVT1098" s="255"/>
      <c r="RVU1098" s="255"/>
      <c r="RVV1098" s="255"/>
      <c r="RVW1098" s="255"/>
      <c r="RVX1098" s="255"/>
      <c r="RVY1098" s="255"/>
      <c r="RVZ1098" s="255"/>
      <c r="RWA1098" s="255"/>
      <c r="RWB1098" s="255"/>
      <c r="RWC1098" s="255"/>
      <c r="RWD1098" s="255"/>
      <c r="RWE1098" s="255"/>
      <c r="RWF1098" s="255"/>
      <c r="RWG1098" s="255"/>
      <c r="RWH1098" s="255"/>
      <c r="RWI1098" s="255"/>
      <c r="RWJ1098" s="255"/>
      <c r="RWK1098" s="255"/>
      <c r="RWL1098" s="255"/>
      <c r="RWM1098" s="255"/>
      <c r="RWN1098" s="255"/>
      <c r="RWO1098" s="255"/>
      <c r="RWP1098" s="255"/>
      <c r="RWQ1098" s="255"/>
      <c r="RWR1098" s="255"/>
      <c r="RWS1098" s="255"/>
      <c r="RWT1098" s="255"/>
      <c r="RWU1098" s="255"/>
      <c r="RWV1098" s="255"/>
      <c r="RWW1098" s="255"/>
      <c r="RWX1098" s="255"/>
      <c r="RWY1098" s="255"/>
      <c r="RWZ1098" s="255"/>
      <c r="RXA1098" s="255"/>
      <c r="RXB1098" s="255"/>
      <c r="RXC1098" s="255"/>
      <c r="RXD1098" s="255"/>
      <c r="RXE1098" s="255"/>
      <c r="RXF1098" s="255"/>
      <c r="RXG1098" s="255"/>
      <c r="RXH1098" s="255"/>
      <c r="RXI1098" s="255"/>
      <c r="RXJ1098" s="255"/>
      <c r="RXK1098" s="255"/>
      <c r="RXL1098" s="255"/>
      <c r="RXM1098" s="255"/>
      <c r="RXN1098" s="255"/>
      <c r="RXO1098" s="255"/>
      <c r="RXP1098" s="255"/>
      <c r="RXQ1098" s="255"/>
      <c r="RXR1098" s="255"/>
      <c r="RXS1098" s="255"/>
      <c r="RXT1098" s="255"/>
      <c r="RXU1098" s="255"/>
      <c r="RXV1098" s="255"/>
      <c r="RXW1098" s="255"/>
      <c r="RXX1098" s="255"/>
      <c r="RXY1098" s="255"/>
      <c r="RXZ1098" s="255"/>
      <c r="RYA1098" s="255"/>
      <c r="RYB1098" s="255"/>
      <c r="RYC1098" s="255"/>
      <c r="RYD1098" s="255"/>
      <c r="RYE1098" s="255"/>
      <c r="RYF1098" s="255"/>
      <c r="RYG1098" s="255"/>
      <c r="RYH1098" s="255"/>
      <c r="RYI1098" s="255"/>
      <c r="RYJ1098" s="255"/>
      <c r="RYK1098" s="255"/>
      <c r="RYL1098" s="255"/>
      <c r="RYM1098" s="255"/>
      <c r="RYN1098" s="255"/>
      <c r="RYO1098" s="255"/>
      <c r="RYP1098" s="255"/>
      <c r="RYQ1098" s="255"/>
      <c r="RYR1098" s="255"/>
      <c r="RYS1098" s="255"/>
      <c r="RYT1098" s="255"/>
      <c r="RYU1098" s="255"/>
      <c r="RYV1098" s="255"/>
      <c r="RYW1098" s="255"/>
      <c r="RYX1098" s="255"/>
      <c r="RYY1098" s="255"/>
      <c r="RYZ1098" s="255"/>
      <c r="RZA1098" s="255"/>
      <c r="RZB1098" s="255"/>
      <c r="RZC1098" s="255"/>
      <c r="RZD1098" s="255"/>
      <c r="RZE1098" s="255"/>
      <c r="RZF1098" s="255"/>
      <c r="RZG1098" s="255"/>
      <c r="RZH1098" s="255"/>
      <c r="RZI1098" s="255"/>
      <c r="RZJ1098" s="255"/>
      <c r="RZK1098" s="255"/>
      <c r="RZL1098" s="255"/>
      <c r="RZM1098" s="255"/>
      <c r="RZN1098" s="255"/>
      <c r="RZO1098" s="255"/>
      <c r="RZP1098" s="255"/>
      <c r="RZQ1098" s="255"/>
      <c r="RZR1098" s="255"/>
      <c r="RZS1098" s="255"/>
      <c r="RZT1098" s="255"/>
      <c r="RZU1098" s="255"/>
      <c r="RZV1098" s="255"/>
      <c r="RZW1098" s="255"/>
      <c r="RZX1098" s="255"/>
      <c r="RZY1098" s="255"/>
      <c r="RZZ1098" s="255"/>
      <c r="SAA1098" s="255"/>
      <c r="SAB1098" s="255"/>
      <c r="SAC1098" s="255"/>
      <c r="SAD1098" s="255"/>
      <c r="SAE1098" s="255"/>
      <c r="SAF1098" s="255"/>
      <c r="SAG1098" s="255"/>
      <c r="SAH1098" s="255"/>
      <c r="SAI1098" s="255"/>
      <c r="SAJ1098" s="255"/>
      <c r="SAK1098" s="255"/>
      <c r="SAL1098" s="255"/>
      <c r="SAM1098" s="255"/>
      <c r="SAN1098" s="255"/>
      <c r="SAO1098" s="255"/>
      <c r="SAP1098" s="255"/>
      <c r="SAQ1098" s="255"/>
      <c r="SAR1098" s="255"/>
      <c r="SAS1098" s="255"/>
      <c r="SAT1098" s="255"/>
      <c r="SAU1098" s="255"/>
      <c r="SAV1098" s="255"/>
      <c r="SAW1098" s="255"/>
      <c r="SAX1098" s="255"/>
      <c r="SAY1098" s="255"/>
      <c r="SAZ1098" s="255"/>
      <c r="SBA1098" s="255"/>
      <c r="SBB1098" s="255"/>
      <c r="SBC1098" s="255"/>
      <c r="SBD1098" s="255"/>
      <c r="SBE1098" s="255"/>
      <c r="SBF1098" s="255"/>
      <c r="SBG1098" s="255"/>
      <c r="SBH1098" s="255"/>
      <c r="SBI1098" s="255"/>
      <c r="SBJ1098" s="255"/>
      <c r="SBK1098" s="255"/>
      <c r="SBL1098" s="255"/>
      <c r="SBM1098" s="255"/>
      <c r="SBN1098" s="255"/>
      <c r="SBO1098" s="255"/>
      <c r="SBP1098" s="255"/>
      <c r="SBQ1098" s="255"/>
      <c r="SBR1098" s="255"/>
      <c r="SBS1098" s="255"/>
      <c r="SBT1098" s="255"/>
      <c r="SBU1098" s="255"/>
      <c r="SBV1098" s="255"/>
      <c r="SBW1098" s="255"/>
      <c r="SBX1098" s="255"/>
      <c r="SBY1098" s="255"/>
      <c r="SBZ1098" s="255"/>
      <c r="SCA1098" s="255"/>
      <c r="SCB1098" s="255"/>
      <c r="SCC1098" s="255"/>
      <c r="SCD1098" s="255"/>
      <c r="SCE1098" s="255"/>
      <c r="SCF1098" s="255"/>
      <c r="SCG1098" s="255"/>
      <c r="SCH1098" s="255"/>
      <c r="SCI1098" s="255"/>
      <c r="SCJ1098" s="255"/>
      <c r="SCK1098" s="255"/>
      <c r="SCL1098" s="255"/>
      <c r="SCM1098" s="255"/>
      <c r="SCN1098" s="255"/>
      <c r="SCO1098" s="255"/>
      <c r="SCP1098" s="255"/>
      <c r="SCQ1098" s="255"/>
      <c r="SCR1098" s="255"/>
      <c r="SCS1098" s="255"/>
      <c r="SCT1098" s="255"/>
      <c r="SCU1098" s="255"/>
      <c r="SCV1098" s="255"/>
      <c r="SCW1098" s="255"/>
      <c r="SCX1098" s="255"/>
      <c r="SCY1098" s="255"/>
      <c r="SCZ1098" s="255"/>
      <c r="SDA1098" s="255"/>
      <c r="SDB1098" s="255"/>
      <c r="SDC1098" s="255"/>
      <c r="SDD1098" s="255"/>
      <c r="SDE1098" s="255"/>
      <c r="SDF1098" s="255"/>
      <c r="SDG1098" s="255"/>
      <c r="SDH1098" s="255"/>
      <c r="SDI1098" s="255"/>
      <c r="SDJ1098" s="255"/>
      <c r="SDK1098" s="255"/>
      <c r="SDL1098" s="255"/>
      <c r="SDM1098" s="255"/>
      <c r="SDN1098" s="255"/>
      <c r="SDO1098" s="255"/>
      <c r="SDP1098" s="255"/>
      <c r="SDQ1098" s="255"/>
      <c r="SDR1098" s="255"/>
      <c r="SDS1098" s="255"/>
      <c r="SDT1098" s="255"/>
      <c r="SDU1098" s="255"/>
      <c r="SDV1098" s="255"/>
      <c r="SDW1098" s="255"/>
      <c r="SDX1098" s="255"/>
      <c r="SDY1098" s="255"/>
      <c r="SDZ1098" s="255"/>
      <c r="SEA1098" s="255"/>
      <c r="SEB1098" s="255"/>
      <c r="SEC1098" s="255"/>
      <c r="SED1098" s="255"/>
      <c r="SEE1098" s="255"/>
      <c r="SEF1098" s="255"/>
      <c r="SEG1098" s="255"/>
      <c r="SEH1098" s="255"/>
      <c r="SEI1098" s="255"/>
      <c r="SEJ1098" s="255"/>
      <c r="SEK1098" s="255"/>
      <c r="SEL1098" s="255"/>
      <c r="SEM1098" s="255"/>
      <c r="SEN1098" s="255"/>
      <c r="SEO1098" s="255"/>
      <c r="SEP1098" s="255"/>
      <c r="SEQ1098" s="255"/>
      <c r="SER1098" s="255"/>
      <c r="SES1098" s="255"/>
      <c r="SET1098" s="255"/>
      <c r="SEU1098" s="255"/>
      <c r="SEV1098" s="255"/>
      <c r="SEW1098" s="255"/>
      <c r="SEX1098" s="255"/>
      <c r="SEY1098" s="255"/>
      <c r="SEZ1098" s="255"/>
      <c r="SFA1098" s="255"/>
      <c r="SFB1098" s="255"/>
      <c r="SFC1098" s="255"/>
      <c r="SFD1098" s="255"/>
      <c r="SFE1098" s="255"/>
      <c r="SFF1098" s="255"/>
      <c r="SFG1098" s="255"/>
      <c r="SFH1098" s="255"/>
      <c r="SFI1098" s="255"/>
      <c r="SFJ1098" s="255"/>
      <c r="SFK1098" s="255"/>
      <c r="SFL1098" s="255"/>
      <c r="SFM1098" s="255"/>
      <c r="SFN1098" s="255"/>
      <c r="SFO1098" s="255"/>
      <c r="SFP1098" s="255"/>
      <c r="SFQ1098" s="255"/>
      <c r="SFR1098" s="255"/>
      <c r="SFS1098" s="255"/>
      <c r="SFT1098" s="255"/>
      <c r="SFU1098" s="255"/>
      <c r="SFV1098" s="255"/>
      <c r="SFW1098" s="255"/>
      <c r="SFX1098" s="255"/>
      <c r="SFY1098" s="255"/>
      <c r="SFZ1098" s="255"/>
      <c r="SGA1098" s="255"/>
      <c r="SGB1098" s="255"/>
      <c r="SGC1098" s="255"/>
      <c r="SGD1098" s="255"/>
      <c r="SGE1098" s="255"/>
      <c r="SGF1098" s="255"/>
      <c r="SGG1098" s="255"/>
      <c r="SGH1098" s="255"/>
      <c r="SGI1098" s="255"/>
      <c r="SGJ1098" s="255"/>
      <c r="SGK1098" s="255"/>
      <c r="SGL1098" s="255"/>
      <c r="SGM1098" s="255"/>
      <c r="SGN1098" s="255"/>
      <c r="SGO1098" s="255"/>
      <c r="SGP1098" s="255"/>
      <c r="SGQ1098" s="255"/>
      <c r="SGR1098" s="255"/>
      <c r="SGS1098" s="255"/>
      <c r="SGT1098" s="255"/>
      <c r="SGU1098" s="255"/>
      <c r="SGV1098" s="255"/>
      <c r="SGW1098" s="255"/>
      <c r="SGX1098" s="255"/>
      <c r="SGY1098" s="255"/>
      <c r="SGZ1098" s="255"/>
      <c r="SHA1098" s="255"/>
      <c r="SHB1098" s="255"/>
      <c r="SHC1098" s="255"/>
      <c r="SHD1098" s="255"/>
      <c r="SHE1098" s="255"/>
      <c r="SHF1098" s="255"/>
      <c r="SHG1098" s="255"/>
      <c r="SHH1098" s="255"/>
      <c r="SHI1098" s="255"/>
      <c r="SHJ1098" s="255"/>
      <c r="SHK1098" s="255"/>
      <c r="SHL1098" s="255"/>
      <c r="SHM1098" s="255"/>
      <c r="SHN1098" s="255"/>
      <c r="SHO1098" s="255"/>
      <c r="SHP1098" s="255"/>
      <c r="SHQ1098" s="255"/>
      <c r="SHR1098" s="255"/>
      <c r="SHS1098" s="255"/>
      <c r="SHT1098" s="255"/>
      <c r="SHU1098" s="255"/>
      <c r="SHV1098" s="255"/>
      <c r="SHW1098" s="255"/>
      <c r="SHX1098" s="255"/>
      <c r="SHY1098" s="255"/>
      <c r="SHZ1098" s="255"/>
      <c r="SIA1098" s="255"/>
      <c r="SIB1098" s="255"/>
      <c r="SIC1098" s="255"/>
      <c r="SID1098" s="255"/>
      <c r="SIE1098" s="255"/>
      <c r="SIF1098" s="255"/>
      <c r="SIG1098" s="255"/>
      <c r="SIH1098" s="255"/>
      <c r="SII1098" s="255"/>
      <c r="SIJ1098" s="255"/>
      <c r="SIK1098" s="255"/>
      <c r="SIL1098" s="255"/>
      <c r="SIM1098" s="255"/>
      <c r="SIN1098" s="255"/>
      <c r="SIO1098" s="255"/>
      <c r="SIP1098" s="255"/>
      <c r="SIQ1098" s="255"/>
      <c r="SIR1098" s="255"/>
      <c r="SIS1098" s="255"/>
      <c r="SIT1098" s="255"/>
      <c r="SIU1098" s="255"/>
      <c r="SIV1098" s="255"/>
      <c r="SIW1098" s="255"/>
      <c r="SIX1098" s="255"/>
      <c r="SIY1098" s="255"/>
      <c r="SIZ1098" s="255"/>
      <c r="SJA1098" s="255"/>
      <c r="SJB1098" s="255"/>
      <c r="SJC1098" s="255"/>
      <c r="SJD1098" s="255"/>
      <c r="SJE1098" s="255"/>
      <c r="SJF1098" s="255"/>
      <c r="SJG1098" s="255"/>
      <c r="SJH1098" s="255"/>
      <c r="SJI1098" s="255"/>
      <c r="SJJ1098" s="255"/>
      <c r="SJK1098" s="255"/>
      <c r="SJL1098" s="255"/>
      <c r="SJM1098" s="255"/>
      <c r="SJN1098" s="255"/>
      <c r="SJO1098" s="255"/>
      <c r="SJP1098" s="255"/>
      <c r="SJQ1098" s="255"/>
      <c r="SJR1098" s="255"/>
      <c r="SJS1098" s="255"/>
      <c r="SJT1098" s="255"/>
      <c r="SJU1098" s="255"/>
      <c r="SJV1098" s="255"/>
      <c r="SJW1098" s="255"/>
      <c r="SJX1098" s="255"/>
      <c r="SJY1098" s="255"/>
      <c r="SJZ1098" s="255"/>
      <c r="SKA1098" s="255"/>
      <c r="SKB1098" s="255"/>
      <c r="SKC1098" s="255"/>
      <c r="SKD1098" s="255"/>
      <c r="SKE1098" s="255"/>
      <c r="SKF1098" s="255"/>
      <c r="SKG1098" s="255"/>
      <c r="SKH1098" s="255"/>
      <c r="SKI1098" s="255"/>
      <c r="SKJ1098" s="255"/>
      <c r="SKK1098" s="255"/>
      <c r="SKL1098" s="255"/>
      <c r="SKM1098" s="255"/>
      <c r="SKN1098" s="255"/>
      <c r="SKO1098" s="255"/>
      <c r="SKP1098" s="255"/>
      <c r="SKQ1098" s="255"/>
      <c r="SKR1098" s="255"/>
      <c r="SKS1098" s="255"/>
      <c r="SKT1098" s="255"/>
      <c r="SKU1098" s="255"/>
      <c r="SKV1098" s="255"/>
      <c r="SKW1098" s="255"/>
      <c r="SKX1098" s="255"/>
      <c r="SKY1098" s="255"/>
      <c r="SKZ1098" s="255"/>
      <c r="SLA1098" s="255"/>
      <c r="SLB1098" s="255"/>
      <c r="SLC1098" s="255"/>
      <c r="SLD1098" s="255"/>
      <c r="SLE1098" s="255"/>
      <c r="SLF1098" s="255"/>
      <c r="SLG1098" s="255"/>
      <c r="SLH1098" s="255"/>
      <c r="SLI1098" s="255"/>
      <c r="SLJ1098" s="255"/>
      <c r="SLK1098" s="255"/>
      <c r="SLL1098" s="255"/>
      <c r="SLM1098" s="255"/>
      <c r="SLN1098" s="255"/>
      <c r="SLO1098" s="255"/>
      <c r="SLP1098" s="255"/>
      <c r="SLQ1098" s="255"/>
      <c r="SLR1098" s="255"/>
      <c r="SLS1098" s="255"/>
      <c r="SLT1098" s="255"/>
      <c r="SLU1098" s="255"/>
      <c r="SLV1098" s="255"/>
      <c r="SLW1098" s="255"/>
      <c r="SLX1098" s="255"/>
      <c r="SLY1098" s="255"/>
      <c r="SLZ1098" s="255"/>
      <c r="SMA1098" s="255"/>
      <c r="SMB1098" s="255"/>
      <c r="SMC1098" s="255"/>
      <c r="SMD1098" s="255"/>
      <c r="SME1098" s="255"/>
      <c r="SMF1098" s="255"/>
      <c r="SMG1098" s="255"/>
      <c r="SMH1098" s="255"/>
      <c r="SMI1098" s="255"/>
      <c r="SMJ1098" s="255"/>
      <c r="SMK1098" s="255"/>
      <c r="SML1098" s="255"/>
      <c r="SMM1098" s="255"/>
      <c r="SMN1098" s="255"/>
      <c r="SMO1098" s="255"/>
      <c r="SMP1098" s="255"/>
      <c r="SMQ1098" s="255"/>
      <c r="SMR1098" s="255"/>
      <c r="SMS1098" s="255"/>
      <c r="SMT1098" s="255"/>
      <c r="SMU1098" s="255"/>
      <c r="SMV1098" s="255"/>
      <c r="SMW1098" s="255"/>
      <c r="SMX1098" s="255"/>
      <c r="SMY1098" s="255"/>
      <c r="SMZ1098" s="255"/>
      <c r="SNA1098" s="255"/>
      <c r="SNB1098" s="255"/>
      <c r="SNC1098" s="255"/>
      <c r="SND1098" s="255"/>
      <c r="SNE1098" s="255"/>
      <c r="SNF1098" s="255"/>
      <c r="SNG1098" s="255"/>
      <c r="SNH1098" s="255"/>
      <c r="SNI1098" s="255"/>
      <c r="SNJ1098" s="255"/>
      <c r="SNK1098" s="255"/>
      <c r="SNL1098" s="255"/>
      <c r="SNM1098" s="255"/>
      <c r="SNN1098" s="255"/>
      <c r="SNO1098" s="255"/>
      <c r="SNP1098" s="255"/>
      <c r="SNQ1098" s="255"/>
      <c r="SNR1098" s="255"/>
      <c r="SNS1098" s="255"/>
      <c r="SNT1098" s="255"/>
      <c r="SNU1098" s="255"/>
      <c r="SNV1098" s="255"/>
      <c r="SNW1098" s="255"/>
      <c r="SNX1098" s="255"/>
      <c r="SNY1098" s="255"/>
      <c r="SNZ1098" s="255"/>
      <c r="SOA1098" s="255"/>
      <c r="SOB1098" s="255"/>
      <c r="SOC1098" s="255"/>
      <c r="SOD1098" s="255"/>
      <c r="SOE1098" s="255"/>
      <c r="SOF1098" s="255"/>
      <c r="SOG1098" s="255"/>
      <c r="SOH1098" s="255"/>
      <c r="SOI1098" s="255"/>
      <c r="SOJ1098" s="255"/>
      <c r="SOK1098" s="255"/>
      <c r="SOL1098" s="255"/>
      <c r="SOM1098" s="255"/>
      <c r="SON1098" s="255"/>
      <c r="SOO1098" s="255"/>
      <c r="SOP1098" s="255"/>
      <c r="SOQ1098" s="255"/>
      <c r="SOR1098" s="255"/>
      <c r="SOS1098" s="255"/>
      <c r="SOT1098" s="255"/>
      <c r="SOU1098" s="255"/>
      <c r="SOV1098" s="255"/>
      <c r="SOW1098" s="255"/>
      <c r="SOX1098" s="255"/>
      <c r="SOY1098" s="255"/>
      <c r="SOZ1098" s="255"/>
      <c r="SPA1098" s="255"/>
      <c r="SPB1098" s="255"/>
      <c r="SPC1098" s="255"/>
      <c r="SPD1098" s="255"/>
      <c r="SPE1098" s="255"/>
      <c r="SPF1098" s="255"/>
      <c r="SPG1098" s="255"/>
      <c r="SPH1098" s="255"/>
      <c r="SPI1098" s="255"/>
      <c r="SPJ1098" s="255"/>
      <c r="SPK1098" s="255"/>
      <c r="SPL1098" s="255"/>
      <c r="SPM1098" s="255"/>
      <c r="SPN1098" s="255"/>
      <c r="SPO1098" s="255"/>
      <c r="SPP1098" s="255"/>
      <c r="SPQ1098" s="255"/>
      <c r="SPR1098" s="255"/>
      <c r="SPS1098" s="255"/>
      <c r="SPT1098" s="255"/>
      <c r="SPU1098" s="255"/>
      <c r="SPV1098" s="255"/>
      <c r="SPW1098" s="255"/>
      <c r="SPX1098" s="255"/>
      <c r="SPY1098" s="255"/>
      <c r="SPZ1098" s="255"/>
      <c r="SQA1098" s="255"/>
      <c r="SQB1098" s="255"/>
      <c r="SQC1098" s="255"/>
      <c r="SQD1098" s="255"/>
      <c r="SQE1098" s="255"/>
      <c r="SQF1098" s="255"/>
      <c r="SQG1098" s="255"/>
      <c r="SQH1098" s="255"/>
      <c r="SQI1098" s="255"/>
      <c r="SQJ1098" s="255"/>
      <c r="SQK1098" s="255"/>
      <c r="SQL1098" s="255"/>
      <c r="SQM1098" s="255"/>
      <c r="SQN1098" s="255"/>
      <c r="SQO1098" s="255"/>
      <c r="SQP1098" s="255"/>
      <c r="SQQ1098" s="255"/>
      <c r="SQR1098" s="255"/>
      <c r="SQS1098" s="255"/>
      <c r="SQT1098" s="255"/>
      <c r="SQU1098" s="255"/>
      <c r="SQV1098" s="255"/>
      <c r="SQW1098" s="255"/>
      <c r="SQX1098" s="255"/>
      <c r="SQY1098" s="255"/>
      <c r="SQZ1098" s="255"/>
      <c r="SRA1098" s="255"/>
      <c r="SRB1098" s="255"/>
      <c r="SRC1098" s="255"/>
      <c r="SRD1098" s="255"/>
      <c r="SRE1098" s="255"/>
      <c r="SRF1098" s="255"/>
      <c r="SRG1098" s="255"/>
      <c r="SRH1098" s="255"/>
      <c r="SRI1098" s="255"/>
      <c r="SRJ1098" s="255"/>
      <c r="SRK1098" s="255"/>
      <c r="SRL1098" s="255"/>
      <c r="SRM1098" s="255"/>
      <c r="SRN1098" s="255"/>
      <c r="SRO1098" s="255"/>
      <c r="SRP1098" s="255"/>
      <c r="SRQ1098" s="255"/>
      <c r="SRR1098" s="255"/>
      <c r="SRS1098" s="255"/>
      <c r="SRT1098" s="255"/>
      <c r="SRU1098" s="255"/>
      <c r="SRV1098" s="255"/>
      <c r="SRW1098" s="255"/>
      <c r="SRX1098" s="255"/>
      <c r="SRY1098" s="255"/>
      <c r="SRZ1098" s="255"/>
      <c r="SSA1098" s="255"/>
      <c r="SSB1098" s="255"/>
      <c r="SSC1098" s="255"/>
      <c r="SSD1098" s="255"/>
      <c r="SSE1098" s="255"/>
      <c r="SSF1098" s="255"/>
      <c r="SSG1098" s="255"/>
      <c r="SSH1098" s="255"/>
      <c r="SSI1098" s="255"/>
      <c r="SSJ1098" s="255"/>
      <c r="SSK1098" s="255"/>
      <c r="SSL1098" s="255"/>
      <c r="SSM1098" s="255"/>
      <c r="SSN1098" s="255"/>
      <c r="SSO1098" s="255"/>
      <c r="SSP1098" s="255"/>
      <c r="SSQ1098" s="255"/>
      <c r="SSR1098" s="255"/>
      <c r="SSS1098" s="255"/>
      <c r="SST1098" s="255"/>
      <c r="SSU1098" s="255"/>
      <c r="SSV1098" s="255"/>
      <c r="SSW1098" s="255"/>
      <c r="SSX1098" s="255"/>
      <c r="SSY1098" s="255"/>
      <c r="SSZ1098" s="255"/>
      <c r="STA1098" s="255"/>
      <c r="STB1098" s="255"/>
      <c r="STC1098" s="255"/>
      <c r="STD1098" s="255"/>
      <c r="STE1098" s="255"/>
      <c r="STF1098" s="255"/>
      <c r="STG1098" s="255"/>
      <c r="STH1098" s="255"/>
      <c r="STI1098" s="255"/>
      <c r="STJ1098" s="255"/>
      <c r="STK1098" s="255"/>
      <c r="STL1098" s="255"/>
      <c r="STM1098" s="255"/>
      <c r="STN1098" s="255"/>
      <c r="STO1098" s="255"/>
      <c r="STP1098" s="255"/>
      <c r="STQ1098" s="255"/>
      <c r="STR1098" s="255"/>
      <c r="STS1098" s="255"/>
      <c r="STT1098" s="255"/>
      <c r="STU1098" s="255"/>
      <c r="STV1098" s="255"/>
      <c r="STW1098" s="255"/>
      <c r="STX1098" s="255"/>
      <c r="STY1098" s="255"/>
      <c r="STZ1098" s="255"/>
      <c r="SUA1098" s="255"/>
      <c r="SUB1098" s="255"/>
      <c r="SUC1098" s="255"/>
      <c r="SUD1098" s="255"/>
      <c r="SUE1098" s="255"/>
      <c r="SUF1098" s="255"/>
      <c r="SUG1098" s="255"/>
      <c r="SUH1098" s="255"/>
      <c r="SUI1098" s="255"/>
      <c r="SUJ1098" s="255"/>
      <c r="SUK1098" s="255"/>
      <c r="SUL1098" s="255"/>
      <c r="SUM1098" s="255"/>
      <c r="SUN1098" s="255"/>
      <c r="SUO1098" s="255"/>
      <c r="SUP1098" s="255"/>
      <c r="SUQ1098" s="255"/>
      <c r="SUR1098" s="255"/>
      <c r="SUS1098" s="255"/>
      <c r="SUT1098" s="255"/>
      <c r="SUU1098" s="255"/>
      <c r="SUV1098" s="255"/>
      <c r="SUW1098" s="255"/>
      <c r="SUX1098" s="255"/>
      <c r="SUY1098" s="255"/>
      <c r="SUZ1098" s="255"/>
      <c r="SVA1098" s="255"/>
      <c r="SVB1098" s="255"/>
      <c r="SVC1098" s="255"/>
      <c r="SVD1098" s="255"/>
      <c r="SVE1098" s="255"/>
      <c r="SVF1098" s="255"/>
      <c r="SVG1098" s="255"/>
      <c r="SVH1098" s="255"/>
      <c r="SVI1098" s="255"/>
      <c r="SVJ1098" s="255"/>
      <c r="SVK1098" s="255"/>
      <c r="SVL1098" s="255"/>
      <c r="SVM1098" s="255"/>
      <c r="SVN1098" s="255"/>
      <c r="SVO1098" s="255"/>
      <c r="SVP1098" s="255"/>
      <c r="SVQ1098" s="255"/>
      <c r="SVR1098" s="255"/>
      <c r="SVS1098" s="255"/>
      <c r="SVT1098" s="255"/>
      <c r="SVU1098" s="255"/>
      <c r="SVV1098" s="255"/>
      <c r="SVW1098" s="255"/>
      <c r="SVX1098" s="255"/>
      <c r="SVY1098" s="255"/>
      <c r="SVZ1098" s="255"/>
      <c r="SWA1098" s="255"/>
      <c r="SWB1098" s="255"/>
      <c r="SWC1098" s="255"/>
      <c r="SWD1098" s="255"/>
      <c r="SWE1098" s="255"/>
      <c r="SWF1098" s="255"/>
      <c r="SWG1098" s="255"/>
      <c r="SWH1098" s="255"/>
      <c r="SWI1098" s="255"/>
      <c r="SWJ1098" s="255"/>
      <c r="SWK1098" s="255"/>
      <c r="SWL1098" s="255"/>
      <c r="SWM1098" s="255"/>
      <c r="SWN1098" s="255"/>
      <c r="SWO1098" s="255"/>
      <c r="SWP1098" s="255"/>
      <c r="SWQ1098" s="255"/>
      <c r="SWR1098" s="255"/>
      <c r="SWS1098" s="255"/>
      <c r="SWT1098" s="255"/>
      <c r="SWU1098" s="255"/>
      <c r="SWV1098" s="255"/>
      <c r="SWW1098" s="255"/>
      <c r="SWX1098" s="255"/>
      <c r="SWY1098" s="255"/>
      <c r="SWZ1098" s="255"/>
      <c r="SXA1098" s="255"/>
      <c r="SXB1098" s="255"/>
      <c r="SXC1098" s="255"/>
      <c r="SXD1098" s="255"/>
      <c r="SXE1098" s="255"/>
      <c r="SXF1098" s="255"/>
      <c r="SXG1098" s="255"/>
      <c r="SXH1098" s="255"/>
      <c r="SXI1098" s="255"/>
      <c r="SXJ1098" s="255"/>
      <c r="SXK1098" s="255"/>
      <c r="SXL1098" s="255"/>
      <c r="SXM1098" s="255"/>
      <c r="SXN1098" s="255"/>
      <c r="SXO1098" s="255"/>
      <c r="SXP1098" s="255"/>
      <c r="SXQ1098" s="255"/>
      <c r="SXR1098" s="255"/>
      <c r="SXS1098" s="255"/>
      <c r="SXT1098" s="255"/>
      <c r="SXU1098" s="255"/>
      <c r="SXV1098" s="255"/>
      <c r="SXW1098" s="255"/>
      <c r="SXX1098" s="255"/>
      <c r="SXY1098" s="255"/>
      <c r="SXZ1098" s="255"/>
      <c r="SYA1098" s="255"/>
      <c r="SYB1098" s="255"/>
      <c r="SYC1098" s="255"/>
      <c r="SYD1098" s="255"/>
      <c r="SYE1098" s="255"/>
      <c r="SYF1098" s="255"/>
      <c r="SYG1098" s="255"/>
      <c r="SYH1098" s="255"/>
      <c r="SYI1098" s="255"/>
      <c r="SYJ1098" s="255"/>
      <c r="SYK1098" s="255"/>
      <c r="SYL1098" s="255"/>
      <c r="SYM1098" s="255"/>
      <c r="SYN1098" s="255"/>
      <c r="SYO1098" s="255"/>
      <c r="SYP1098" s="255"/>
      <c r="SYQ1098" s="255"/>
      <c r="SYR1098" s="255"/>
      <c r="SYS1098" s="255"/>
      <c r="SYT1098" s="255"/>
      <c r="SYU1098" s="255"/>
      <c r="SYV1098" s="255"/>
      <c r="SYW1098" s="255"/>
      <c r="SYX1098" s="255"/>
      <c r="SYY1098" s="255"/>
      <c r="SYZ1098" s="255"/>
      <c r="SZA1098" s="255"/>
      <c r="SZB1098" s="255"/>
      <c r="SZC1098" s="255"/>
      <c r="SZD1098" s="255"/>
      <c r="SZE1098" s="255"/>
      <c r="SZF1098" s="255"/>
      <c r="SZG1098" s="255"/>
      <c r="SZH1098" s="255"/>
      <c r="SZI1098" s="255"/>
      <c r="SZJ1098" s="255"/>
      <c r="SZK1098" s="255"/>
      <c r="SZL1098" s="255"/>
      <c r="SZM1098" s="255"/>
      <c r="SZN1098" s="255"/>
      <c r="SZO1098" s="255"/>
      <c r="SZP1098" s="255"/>
      <c r="SZQ1098" s="255"/>
      <c r="SZR1098" s="255"/>
      <c r="SZS1098" s="255"/>
      <c r="SZT1098" s="255"/>
      <c r="SZU1098" s="255"/>
      <c r="SZV1098" s="255"/>
      <c r="SZW1098" s="255"/>
      <c r="SZX1098" s="255"/>
      <c r="SZY1098" s="255"/>
      <c r="SZZ1098" s="255"/>
      <c r="TAA1098" s="255"/>
      <c r="TAB1098" s="255"/>
      <c r="TAC1098" s="255"/>
      <c r="TAD1098" s="255"/>
      <c r="TAE1098" s="255"/>
      <c r="TAF1098" s="255"/>
      <c r="TAG1098" s="255"/>
      <c r="TAH1098" s="255"/>
      <c r="TAI1098" s="255"/>
      <c r="TAJ1098" s="255"/>
      <c r="TAK1098" s="255"/>
      <c r="TAL1098" s="255"/>
      <c r="TAM1098" s="255"/>
      <c r="TAN1098" s="255"/>
      <c r="TAO1098" s="255"/>
      <c r="TAP1098" s="255"/>
      <c r="TAQ1098" s="255"/>
      <c r="TAR1098" s="255"/>
      <c r="TAS1098" s="255"/>
      <c r="TAT1098" s="255"/>
      <c r="TAU1098" s="255"/>
      <c r="TAV1098" s="255"/>
      <c r="TAW1098" s="255"/>
      <c r="TAX1098" s="255"/>
      <c r="TAY1098" s="255"/>
      <c r="TAZ1098" s="255"/>
      <c r="TBA1098" s="255"/>
      <c r="TBB1098" s="255"/>
      <c r="TBC1098" s="255"/>
      <c r="TBD1098" s="255"/>
      <c r="TBE1098" s="255"/>
      <c r="TBF1098" s="255"/>
      <c r="TBG1098" s="255"/>
      <c r="TBH1098" s="255"/>
      <c r="TBI1098" s="255"/>
      <c r="TBJ1098" s="255"/>
      <c r="TBK1098" s="255"/>
      <c r="TBL1098" s="255"/>
      <c r="TBM1098" s="255"/>
      <c r="TBN1098" s="255"/>
      <c r="TBO1098" s="255"/>
      <c r="TBP1098" s="255"/>
      <c r="TBQ1098" s="255"/>
      <c r="TBR1098" s="255"/>
      <c r="TBS1098" s="255"/>
      <c r="TBT1098" s="255"/>
      <c r="TBU1098" s="255"/>
      <c r="TBV1098" s="255"/>
      <c r="TBW1098" s="255"/>
      <c r="TBX1098" s="255"/>
      <c r="TBY1098" s="255"/>
      <c r="TBZ1098" s="255"/>
      <c r="TCA1098" s="255"/>
      <c r="TCB1098" s="255"/>
      <c r="TCC1098" s="255"/>
      <c r="TCD1098" s="255"/>
      <c r="TCE1098" s="255"/>
      <c r="TCF1098" s="255"/>
      <c r="TCG1098" s="255"/>
      <c r="TCH1098" s="255"/>
      <c r="TCI1098" s="255"/>
      <c r="TCJ1098" s="255"/>
      <c r="TCK1098" s="255"/>
      <c r="TCL1098" s="255"/>
      <c r="TCM1098" s="255"/>
      <c r="TCN1098" s="255"/>
      <c r="TCO1098" s="255"/>
      <c r="TCP1098" s="255"/>
      <c r="TCQ1098" s="255"/>
      <c r="TCR1098" s="255"/>
      <c r="TCS1098" s="255"/>
      <c r="TCT1098" s="255"/>
      <c r="TCU1098" s="255"/>
      <c r="TCV1098" s="255"/>
      <c r="TCW1098" s="255"/>
      <c r="TCX1098" s="255"/>
      <c r="TCY1098" s="255"/>
      <c r="TCZ1098" s="255"/>
      <c r="TDA1098" s="255"/>
      <c r="TDB1098" s="255"/>
      <c r="TDC1098" s="255"/>
      <c r="TDD1098" s="255"/>
      <c r="TDE1098" s="255"/>
      <c r="TDF1098" s="255"/>
      <c r="TDG1098" s="255"/>
      <c r="TDH1098" s="255"/>
      <c r="TDI1098" s="255"/>
      <c r="TDJ1098" s="255"/>
      <c r="TDK1098" s="255"/>
      <c r="TDL1098" s="255"/>
      <c r="TDM1098" s="255"/>
      <c r="TDN1098" s="255"/>
      <c r="TDO1098" s="255"/>
      <c r="TDP1098" s="255"/>
      <c r="TDQ1098" s="255"/>
      <c r="TDR1098" s="255"/>
      <c r="TDS1098" s="255"/>
      <c r="TDT1098" s="255"/>
      <c r="TDU1098" s="255"/>
      <c r="TDV1098" s="255"/>
      <c r="TDW1098" s="255"/>
      <c r="TDX1098" s="255"/>
      <c r="TDY1098" s="255"/>
      <c r="TDZ1098" s="255"/>
      <c r="TEA1098" s="255"/>
      <c r="TEB1098" s="255"/>
      <c r="TEC1098" s="255"/>
      <c r="TED1098" s="255"/>
      <c r="TEE1098" s="255"/>
      <c r="TEF1098" s="255"/>
      <c r="TEG1098" s="255"/>
      <c r="TEH1098" s="255"/>
      <c r="TEI1098" s="255"/>
      <c r="TEJ1098" s="255"/>
      <c r="TEK1098" s="255"/>
      <c r="TEL1098" s="255"/>
      <c r="TEM1098" s="255"/>
      <c r="TEN1098" s="255"/>
      <c r="TEO1098" s="255"/>
      <c r="TEP1098" s="255"/>
      <c r="TEQ1098" s="255"/>
      <c r="TER1098" s="255"/>
      <c r="TES1098" s="255"/>
      <c r="TET1098" s="255"/>
      <c r="TEU1098" s="255"/>
      <c r="TEV1098" s="255"/>
      <c r="TEW1098" s="255"/>
      <c r="TEX1098" s="255"/>
      <c r="TEY1098" s="255"/>
      <c r="TEZ1098" s="255"/>
      <c r="TFA1098" s="255"/>
      <c r="TFB1098" s="255"/>
      <c r="TFC1098" s="255"/>
      <c r="TFD1098" s="255"/>
      <c r="TFE1098" s="255"/>
      <c r="TFF1098" s="255"/>
      <c r="TFG1098" s="255"/>
      <c r="TFH1098" s="255"/>
      <c r="TFI1098" s="255"/>
      <c r="TFJ1098" s="255"/>
      <c r="TFK1098" s="255"/>
      <c r="TFL1098" s="255"/>
      <c r="TFM1098" s="255"/>
      <c r="TFN1098" s="255"/>
      <c r="TFO1098" s="255"/>
      <c r="TFP1098" s="255"/>
      <c r="TFQ1098" s="255"/>
      <c r="TFR1098" s="255"/>
      <c r="TFS1098" s="255"/>
      <c r="TFT1098" s="255"/>
      <c r="TFU1098" s="255"/>
      <c r="TFV1098" s="255"/>
      <c r="TFW1098" s="255"/>
      <c r="TFX1098" s="255"/>
      <c r="TFY1098" s="255"/>
      <c r="TFZ1098" s="255"/>
      <c r="TGA1098" s="255"/>
      <c r="TGB1098" s="255"/>
      <c r="TGC1098" s="255"/>
      <c r="TGD1098" s="255"/>
      <c r="TGE1098" s="255"/>
      <c r="TGF1098" s="255"/>
      <c r="TGG1098" s="255"/>
      <c r="TGH1098" s="255"/>
      <c r="TGI1098" s="255"/>
      <c r="TGJ1098" s="255"/>
      <c r="TGK1098" s="255"/>
      <c r="TGL1098" s="255"/>
      <c r="TGM1098" s="255"/>
      <c r="TGN1098" s="255"/>
      <c r="TGO1098" s="255"/>
      <c r="TGP1098" s="255"/>
      <c r="TGQ1098" s="255"/>
      <c r="TGR1098" s="255"/>
      <c r="TGS1098" s="255"/>
      <c r="TGT1098" s="255"/>
      <c r="TGU1098" s="255"/>
      <c r="TGV1098" s="255"/>
      <c r="TGW1098" s="255"/>
      <c r="TGX1098" s="255"/>
      <c r="TGY1098" s="255"/>
      <c r="TGZ1098" s="255"/>
      <c r="THA1098" s="255"/>
      <c r="THB1098" s="255"/>
      <c r="THC1098" s="255"/>
      <c r="THD1098" s="255"/>
      <c r="THE1098" s="255"/>
      <c r="THF1098" s="255"/>
      <c r="THG1098" s="255"/>
      <c r="THH1098" s="255"/>
      <c r="THI1098" s="255"/>
      <c r="THJ1098" s="255"/>
      <c r="THK1098" s="255"/>
      <c r="THL1098" s="255"/>
      <c r="THM1098" s="255"/>
      <c r="THN1098" s="255"/>
      <c r="THO1098" s="255"/>
      <c r="THP1098" s="255"/>
      <c r="THQ1098" s="255"/>
      <c r="THR1098" s="255"/>
      <c r="THS1098" s="255"/>
      <c r="THT1098" s="255"/>
      <c r="THU1098" s="255"/>
      <c r="THV1098" s="255"/>
      <c r="THW1098" s="255"/>
      <c r="THX1098" s="255"/>
      <c r="THY1098" s="255"/>
      <c r="THZ1098" s="255"/>
      <c r="TIA1098" s="255"/>
      <c r="TIB1098" s="255"/>
      <c r="TIC1098" s="255"/>
      <c r="TID1098" s="255"/>
      <c r="TIE1098" s="255"/>
      <c r="TIF1098" s="255"/>
      <c r="TIG1098" s="255"/>
      <c r="TIH1098" s="255"/>
      <c r="TII1098" s="255"/>
      <c r="TIJ1098" s="255"/>
      <c r="TIK1098" s="255"/>
      <c r="TIL1098" s="255"/>
      <c r="TIM1098" s="255"/>
      <c r="TIN1098" s="255"/>
      <c r="TIO1098" s="255"/>
      <c r="TIP1098" s="255"/>
      <c r="TIQ1098" s="255"/>
      <c r="TIR1098" s="255"/>
      <c r="TIS1098" s="255"/>
      <c r="TIT1098" s="255"/>
      <c r="TIU1098" s="255"/>
      <c r="TIV1098" s="255"/>
      <c r="TIW1098" s="255"/>
      <c r="TIX1098" s="255"/>
      <c r="TIY1098" s="255"/>
      <c r="TIZ1098" s="255"/>
      <c r="TJA1098" s="255"/>
      <c r="TJB1098" s="255"/>
      <c r="TJC1098" s="255"/>
      <c r="TJD1098" s="255"/>
      <c r="TJE1098" s="255"/>
      <c r="TJF1098" s="255"/>
      <c r="TJG1098" s="255"/>
      <c r="TJH1098" s="255"/>
      <c r="TJI1098" s="255"/>
      <c r="TJJ1098" s="255"/>
      <c r="TJK1098" s="255"/>
      <c r="TJL1098" s="255"/>
      <c r="TJM1098" s="255"/>
      <c r="TJN1098" s="255"/>
      <c r="TJO1098" s="255"/>
      <c r="TJP1098" s="255"/>
      <c r="TJQ1098" s="255"/>
      <c r="TJR1098" s="255"/>
      <c r="TJS1098" s="255"/>
      <c r="TJT1098" s="255"/>
      <c r="TJU1098" s="255"/>
      <c r="TJV1098" s="255"/>
      <c r="TJW1098" s="255"/>
      <c r="TJX1098" s="255"/>
      <c r="TJY1098" s="255"/>
      <c r="TJZ1098" s="255"/>
      <c r="TKA1098" s="255"/>
      <c r="TKB1098" s="255"/>
      <c r="TKC1098" s="255"/>
      <c r="TKD1098" s="255"/>
      <c r="TKE1098" s="255"/>
      <c r="TKF1098" s="255"/>
      <c r="TKG1098" s="255"/>
      <c r="TKH1098" s="255"/>
      <c r="TKI1098" s="255"/>
      <c r="TKJ1098" s="255"/>
      <c r="TKK1098" s="255"/>
      <c r="TKL1098" s="255"/>
      <c r="TKM1098" s="255"/>
      <c r="TKN1098" s="255"/>
      <c r="TKO1098" s="255"/>
      <c r="TKP1098" s="255"/>
      <c r="TKQ1098" s="255"/>
      <c r="TKR1098" s="255"/>
      <c r="TKS1098" s="255"/>
      <c r="TKT1098" s="255"/>
      <c r="TKU1098" s="255"/>
      <c r="TKV1098" s="255"/>
      <c r="TKW1098" s="255"/>
      <c r="TKX1098" s="255"/>
      <c r="TKY1098" s="255"/>
      <c r="TKZ1098" s="255"/>
      <c r="TLA1098" s="255"/>
      <c r="TLB1098" s="255"/>
      <c r="TLC1098" s="255"/>
      <c r="TLD1098" s="255"/>
      <c r="TLE1098" s="255"/>
      <c r="TLF1098" s="255"/>
      <c r="TLG1098" s="255"/>
      <c r="TLH1098" s="255"/>
      <c r="TLI1098" s="255"/>
      <c r="TLJ1098" s="255"/>
      <c r="TLK1098" s="255"/>
      <c r="TLL1098" s="255"/>
      <c r="TLM1098" s="255"/>
      <c r="TLN1098" s="255"/>
      <c r="TLO1098" s="255"/>
      <c r="TLP1098" s="255"/>
      <c r="TLQ1098" s="255"/>
      <c r="TLR1098" s="255"/>
      <c r="TLS1098" s="255"/>
      <c r="TLT1098" s="255"/>
      <c r="TLU1098" s="255"/>
      <c r="TLV1098" s="255"/>
      <c r="TLW1098" s="255"/>
      <c r="TLX1098" s="255"/>
      <c r="TLY1098" s="255"/>
      <c r="TLZ1098" s="255"/>
      <c r="TMA1098" s="255"/>
      <c r="TMB1098" s="255"/>
      <c r="TMC1098" s="255"/>
      <c r="TMD1098" s="255"/>
      <c r="TME1098" s="255"/>
      <c r="TMF1098" s="255"/>
      <c r="TMG1098" s="255"/>
      <c r="TMH1098" s="255"/>
      <c r="TMI1098" s="255"/>
      <c r="TMJ1098" s="255"/>
      <c r="TMK1098" s="255"/>
      <c r="TML1098" s="255"/>
      <c r="TMM1098" s="255"/>
      <c r="TMN1098" s="255"/>
      <c r="TMO1098" s="255"/>
      <c r="TMP1098" s="255"/>
      <c r="TMQ1098" s="255"/>
      <c r="TMR1098" s="255"/>
      <c r="TMS1098" s="255"/>
      <c r="TMT1098" s="255"/>
      <c r="TMU1098" s="255"/>
      <c r="TMV1098" s="255"/>
      <c r="TMW1098" s="255"/>
      <c r="TMX1098" s="255"/>
      <c r="TMY1098" s="255"/>
      <c r="TMZ1098" s="255"/>
      <c r="TNA1098" s="255"/>
      <c r="TNB1098" s="255"/>
      <c r="TNC1098" s="255"/>
      <c r="TND1098" s="255"/>
      <c r="TNE1098" s="255"/>
      <c r="TNF1098" s="255"/>
      <c r="TNG1098" s="255"/>
      <c r="TNH1098" s="255"/>
      <c r="TNI1098" s="255"/>
      <c r="TNJ1098" s="255"/>
      <c r="TNK1098" s="255"/>
      <c r="TNL1098" s="255"/>
      <c r="TNM1098" s="255"/>
      <c r="TNN1098" s="255"/>
      <c r="TNO1098" s="255"/>
      <c r="TNP1098" s="255"/>
      <c r="TNQ1098" s="255"/>
      <c r="TNR1098" s="255"/>
      <c r="TNS1098" s="255"/>
      <c r="TNT1098" s="255"/>
      <c r="TNU1098" s="255"/>
      <c r="TNV1098" s="255"/>
      <c r="TNW1098" s="255"/>
      <c r="TNX1098" s="255"/>
      <c r="TNY1098" s="255"/>
      <c r="TNZ1098" s="255"/>
      <c r="TOA1098" s="255"/>
      <c r="TOB1098" s="255"/>
      <c r="TOC1098" s="255"/>
      <c r="TOD1098" s="255"/>
      <c r="TOE1098" s="255"/>
      <c r="TOF1098" s="255"/>
      <c r="TOG1098" s="255"/>
      <c r="TOH1098" s="255"/>
      <c r="TOI1098" s="255"/>
      <c r="TOJ1098" s="255"/>
      <c r="TOK1098" s="255"/>
      <c r="TOL1098" s="255"/>
      <c r="TOM1098" s="255"/>
      <c r="TON1098" s="255"/>
      <c r="TOO1098" s="255"/>
      <c r="TOP1098" s="255"/>
      <c r="TOQ1098" s="255"/>
      <c r="TOR1098" s="255"/>
      <c r="TOS1098" s="255"/>
      <c r="TOT1098" s="255"/>
      <c r="TOU1098" s="255"/>
      <c r="TOV1098" s="255"/>
      <c r="TOW1098" s="255"/>
      <c r="TOX1098" s="255"/>
      <c r="TOY1098" s="255"/>
      <c r="TOZ1098" s="255"/>
      <c r="TPA1098" s="255"/>
      <c r="TPB1098" s="255"/>
      <c r="TPC1098" s="255"/>
      <c r="TPD1098" s="255"/>
      <c r="TPE1098" s="255"/>
      <c r="TPF1098" s="255"/>
      <c r="TPG1098" s="255"/>
      <c r="TPH1098" s="255"/>
      <c r="TPI1098" s="255"/>
      <c r="TPJ1098" s="255"/>
      <c r="TPK1098" s="255"/>
      <c r="TPL1098" s="255"/>
      <c r="TPM1098" s="255"/>
      <c r="TPN1098" s="255"/>
      <c r="TPO1098" s="255"/>
      <c r="TPP1098" s="255"/>
      <c r="TPQ1098" s="255"/>
      <c r="TPR1098" s="255"/>
      <c r="TPS1098" s="255"/>
      <c r="TPT1098" s="255"/>
      <c r="TPU1098" s="255"/>
      <c r="TPV1098" s="255"/>
      <c r="TPW1098" s="255"/>
      <c r="TPX1098" s="255"/>
      <c r="TPY1098" s="255"/>
      <c r="TPZ1098" s="255"/>
      <c r="TQA1098" s="255"/>
      <c r="TQB1098" s="255"/>
      <c r="TQC1098" s="255"/>
      <c r="TQD1098" s="255"/>
      <c r="TQE1098" s="255"/>
      <c r="TQF1098" s="255"/>
      <c r="TQG1098" s="255"/>
      <c r="TQH1098" s="255"/>
      <c r="TQI1098" s="255"/>
      <c r="TQJ1098" s="255"/>
      <c r="TQK1098" s="255"/>
      <c r="TQL1098" s="255"/>
      <c r="TQM1098" s="255"/>
      <c r="TQN1098" s="255"/>
      <c r="TQO1098" s="255"/>
      <c r="TQP1098" s="255"/>
      <c r="TQQ1098" s="255"/>
      <c r="TQR1098" s="255"/>
      <c r="TQS1098" s="255"/>
      <c r="TQT1098" s="255"/>
      <c r="TQU1098" s="255"/>
      <c r="TQV1098" s="255"/>
      <c r="TQW1098" s="255"/>
      <c r="TQX1098" s="255"/>
      <c r="TQY1098" s="255"/>
      <c r="TQZ1098" s="255"/>
      <c r="TRA1098" s="255"/>
      <c r="TRB1098" s="255"/>
      <c r="TRC1098" s="255"/>
      <c r="TRD1098" s="255"/>
      <c r="TRE1098" s="255"/>
      <c r="TRF1098" s="255"/>
      <c r="TRG1098" s="255"/>
      <c r="TRH1098" s="255"/>
      <c r="TRI1098" s="255"/>
      <c r="TRJ1098" s="255"/>
      <c r="TRK1098" s="255"/>
      <c r="TRL1098" s="255"/>
      <c r="TRM1098" s="255"/>
      <c r="TRN1098" s="255"/>
      <c r="TRO1098" s="255"/>
      <c r="TRP1098" s="255"/>
      <c r="TRQ1098" s="255"/>
      <c r="TRR1098" s="255"/>
      <c r="TRS1098" s="255"/>
      <c r="TRT1098" s="255"/>
      <c r="TRU1098" s="255"/>
      <c r="TRV1098" s="255"/>
      <c r="TRW1098" s="255"/>
      <c r="TRX1098" s="255"/>
      <c r="TRY1098" s="255"/>
      <c r="TRZ1098" s="255"/>
      <c r="TSA1098" s="255"/>
      <c r="TSB1098" s="255"/>
      <c r="TSC1098" s="255"/>
      <c r="TSD1098" s="255"/>
      <c r="TSE1098" s="255"/>
      <c r="TSF1098" s="255"/>
      <c r="TSG1098" s="255"/>
      <c r="TSH1098" s="255"/>
      <c r="TSI1098" s="255"/>
      <c r="TSJ1098" s="255"/>
      <c r="TSK1098" s="255"/>
      <c r="TSL1098" s="255"/>
      <c r="TSM1098" s="255"/>
      <c r="TSN1098" s="255"/>
      <c r="TSO1098" s="255"/>
      <c r="TSP1098" s="255"/>
      <c r="TSQ1098" s="255"/>
      <c r="TSR1098" s="255"/>
      <c r="TSS1098" s="255"/>
      <c r="TST1098" s="255"/>
      <c r="TSU1098" s="255"/>
      <c r="TSV1098" s="255"/>
      <c r="TSW1098" s="255"/>
      <c r="TSX1098" s="255"/>
      <c r="TSY1098" s="255"/>
      <c r="TSZ1098" s="255"/>
      <c r="TTA1098" s="255"/>
      <c r="TTB1098" s="255"/>
      <c r="TTC1098" s="255"/>
      <c r="TTD1098" s="255"/>
      <c r="TTE1098" s="255"/>
      <c r="TTF1098" s="255"/>
      <c r="TTG1098" s="255"/>
      <c r="TTH1098" s="255"/>
      <c r="TTI1098" s="255"/>
      <c r="TTJ1098" s="255"/>
      <c r="TTK1098" s="255"/>
      <c r="TTL1098" s="255"/>
      <c r="TTM1098" s="255"/>
      <c r="TTN1098" s="255"/>
      <c r="TTO1098" s="255"/>
      <c r="TTP1098" s="255"/>
      <c r="TTQ1098" s="255"/>
      <c r="TTR1098" s="255"/>
      <c r="TTS1098" s="255"/>
      <c r="TTT1098" s="255"/>
      <c r="TTU1098" s="255"/>
      <c r="TTV1098" s="255"/>
      <c r="TTW1098" s="255"/>
      <c r="TTX1098" s="255"/>
      <c r="TTY1098" s="255"/>
      <c r="TTZ1098" s="255"/>
      <c r="TUA1098" s="255"/>
      <c r="TUB1098" s="255"/>
      <c r="TUC1098" s="255"/>
      <c r="TUD1098" s="255"/>
      <c r="TUE1098" s="255"/>
      <c r="TUF1098" s="255"/>
      <c r="TUG1098" s="255"/>
      <c r="TUH1098" s="255"/>
      <c r="TUI1098" s="255"/>
      <c r="TUJ1098" s="255"/>
      <c r="TUK1098" s="255"/>
      <c r="TUL1098" s="255"/>
      <c r="TUM1098" s="255"/>
      <c r="TUN1098" s="255"/>
      <c r="TUO1098" s="255"/>
      <c r="TUP1098" s="255"/>
      <c r="TUQ1098" s="255"/>
      <c r="TUR1098" s="255"/>
      <c r="TUS1098" s="255"/>
      <c r="TUT1098" s="255"/>
      <c r="TUU1098" s="255"/>
      <c r="TUV1098" s="255"/>
      <c r="TUW1098" s="255"/>
      <c r="TUX1098" s="255"/>
      <c r="TUY1098" s="255"/>
      <c r="TUZ1098" s="255"/>
      <c r="TVA1098" s="255"/>
      <c r="TVB1098" s="255"/>
      <c r="TVC1098" s="255"/>
      <c r="TVD1098" s="255"/>
      <c r="TVE1098" s="255"/>
      <c r="TVF1098" s="255"/>
      <c r="TVG1098" s="255"/>
      <c r="TVH1098" s="255"/>
      <c r="TVI1098" s="255"/>
      <c r="TVJ1098" s="255"/>
      <c r="TVK1098" s="255"/>
      <c r="TVL1098" s="255"/>
      <c r="TVM1098" s="255"/>
      <c r="TVN1098" s="255"/>
      <c r="TVO1098" s="255"/>
      <c r="TVP1098" s="255"/>
      <c r="TVQ1098" s="255"/>
      <c r="TVR1098" s="255"/>
      <c r="TVS1098" s="255"/>
      <c r="TVT1098" s="255"/>
      <c r="TVU1098" s="255"/>
      <c r="TVV1098" s="255"/>
      <c r="TVW1098" s="255"/>
      <c r="TVX1098" s="255"/>
      <c r="TVY1098" s="255"/>
      <c r="TVZ1098" s="255"/>
      <c r="TWA1098" s="255"/>
      <c r="TWB1098" s="255"/>
      <c r="TWC1098" s="255"/>
      <c r="TWD1098" s="255"/>
      <c r="TWE1098" s="255"/>
      <c r="TWF1098" s="255"/>
      <c r="TWG1098" s="255"/>
      <c r="TWH1098" s="255"/>
      <c r="TWI1098" s="255"/>
      <c r="TWJ1098" s="255"/>
      <c r="TWK1098" s="255"/>
      <c r="TWL1098" s="255"/>
      <c r="TWM1098" s="255"/>
      <c r="TWN1098" s="255"/>
      <c r="TWO1098" s="255"/>
      <c r="TWP1098" s="255"/>
      <c r="TWQ1098" s="255"/>
      <c r="TWR1098" s="255"/>
      <c r="TWS1098" s="255"/>
      <c r="TWT1098" s="255"/>
      <c r="TWU1098" s="255"/>
      <c r="TWV1098" s="255"/>
      <c r="TWW1098" s="255"/>
      <c r="TWX1098" s="255"/>
      <c r="TWY1098" s="255"/>
      <c r="TWZ1098" s="255"/>
      <c r="TXA1098" s="255"/>
      <c r="TXB1098" s="255"/>
      <c r="TXC1098" s="255"/>
      <c r="TXD1098" s="255"/>
      <c r="TXE1098" s="255"/>
      <c r="TXF1098" s="255"/>
      <c r="TXG1098" s="255"/>
      <c r="TXH1098" s="255"/>
      <c r="TXI1098" s="255"/>
      <c r="TXJ1098" s="255"/>
      <c r="TXK1098" s="255"/>
      <c r="TXL1098" s="255"/>
      <c r="TXM1098" s="255"/>
      <c r="TXN1098" s="255"/>
      <c r="TXO1098" s="255"/>
      <c r="TXP1098" s="255"/>
      <c r="TXQ1098" s="255"/>
      <c r="TXR1098" s="255"/>
      <c r="TXS1098" s="255"/>
      <c r="TXT1098" s="255"/>
      <c r="TXU1098" s="255"/>
      <c r="TXV1098" s="255"/>
      <c r="TXW1098" s="255"/>
      <c r="TXX1098" s="255"/>
      <c r="TXY1098" s="255"/>
      <c r="TXZ1098" s="255"/>
      <c r="TYA1098" s="255"/>
      <c r="TYB1098" s="255"/>
      <c r="TYC1098" s="255"/>
      <c r="TYD1098" s="255"/>
      <c r="TYE1098" s="255"/>
      <c r="TYF1098" s="255"/>
      <c r="TYG1098" s="255"/>
      <c r="TYH1098" s="255"/>
      <c r="TYI1098" s="255"/>
      <c r="TYJ1098" s="255"/>
      <c r="TYK1098" s="255"/>
      <c r="TYL1098" s="255"/>
      <c r="TYM1098" s="255"/>
      <c r="TYN1098" s="255"/>
      <c r="TYO1098" s="255"/>
      <c r="TYP1098" s="255"/>
      <c r="TYQ1098" s="255"/>
      <c r="TYR1098" s="255"/>
      <c r="TYS1098" s="255"/>
      <c r="TYT1098" s="255"/>
      <c r="TYU1098" s="255"/>
      <c r="TYV1098" s="255"/>
      <c r="TYW1098" s="255"/>
      <c r="TYX1098" s="255"/>
      <c r="TYY1098" s="255"/>
      <c r="TYZ1098" s="255"/>
      <c r="TZA1098" s="255"/>
      <c r="TZB1098" s="255"/>
      <c r="TZC1098" s="255"/>
      <c r="TZD1098" s="255"/>
      <c r="TZE1098" s="255"/>
      <c r="TZF1098" s="255"/>
      <c r="TZG1098" s="255"/>
      <c r="TZH1098" s="255"/>
      <c r="TZI1098" s="255"/>
      <c r="TZJ1098" s="255"/>
      <c r="TZK1098" s="255"/>
      <c r="TZL1098" s="255"/>
      <c r="TZM1098" s="255"/>
      <c r="TZN1098" s="255"/>
      <c r="TZO1098" s="255"/>
      <c r="TZP1098" s="255"/>
      <c r="TZQ1098" s="255"/>
      <c r="TZR1098" s="255"/>
      <c r="TZS1098" s="255"/>
      <c r="TZT1098" s="255"/>
      <c r="TZU1098" s="255"/>
      <c r="TZV1098" s="255"/>
      <c r="TZW1098" s="255"/>
      <c r="TZX1098" s="255"/>
      <c r="TZY1098" s="255"/>
      <c r="TZZ1098" s="255"/>
      <c r="UAA1098" s="255"/>
      <c r="UAB1098" s="255"/>
      <c r="UAC1098" s="255"/>
      <c r="UAD1098" s="255"/>
      <c r="UAE1098" s="255"/>
      <c r="UAF1098" s="255"/>
      <c r="UAG1098" s="255"/>
      <c r="UAH1098" s="255"/>
      <c r="UAI1098" s="255"/>
      <c r="UAJ1098" s="255"/>
      <c r="UAK1098" s="255"/>
      <c r="UAL1098" s="255"/>
      <c r="UAM1098" s="255"/>
      <c r="UAN1098" s="255"/>
      <c r="UAO1098" s="255"/>
      <c r="UAP1098" s="255"/>
      <c r="UAQ1098" s="255"/>
      <c r="UAR1098" s="255"/>
      <c r="UAS1098" s="255"/>
      <c r="UAT1098" s="255"/>
      <c r="UAU1098" s="255"/>
      <c r="UAV1098" s="255"/>
      <c r="UAW1098" s="255"/>
      <c r="UAX1098" s="255"/>
      <c r="UAY1098" s="255"/>
      <c r="UAZ1098" s="255"/>
      <c r="UBA1098" s="255"/>
      <c r="UBB1098" s="255"/>
      <c r="UBC1098" s="255"/>
      <c r="UBD1098" s="255"/>
      <c r="UBE1098" s="255"/>
      <c r="UBF1098" s="255"/>
      <c r="UBG1098" s="255"/>
      <c r="UBH1098" s="255"/>
      <c r="UBI1098" s="255"/>
      <c r="UBJ1098" s="255"/>
      <c r="UBK1098" s="255"/>
      <c r="UBL1098" s="255"/>
      <c r="UBM1098" s="255"/>
      <c r="UBN1098" s="255"/>
      <c r="UBO1098" s="255"/>
      <c r="UBP1098" s="255"/>
      <c r="UBQ1098" s="255"/>
      <c r="UBR1098" s="255"/>
      <c r="UBS1098" s="255"/>
      <c r="UBT1098" s="255"/>
      <c r="UBU1098" s="255"/>
      <c r="UBV1098" s="255"/>
      <c r="UBW1098" s="255"/>
      <c r="UBX1098" s="255"/>
      <c r="UBY1098" s="255"/>
      <c r="UBZ1098" s="255"/>
      <c r="UCA1098" s="255"/>
      <c r="UCB1098" s="255"/>
      <c r="UCC1098" s="255"/>
      <c r="UCD1098" s="255"/>
      <c r="UCE1098" s="255"/>
      <c r="UCF1098" s="255"/>
      <c r="UCG1098" s="255"/>
      <c r="UCH1098" s="255"/>
      <c r="UCI1098" s="255"/>
      <c r="UCJ1098" s="255"/>
      <c r="UCK1098" s="255"/>
      <c r="UCL1098" s="255"/>
      <c r="UCM1098" s="255"/>
      <c r="UCN1098" s="255"/>
      <c r="UCO1098" s="255"/>
      <c r="UCP1098" s="255"/>
      <c r="UCQ1098" s="255"/>
      <c r="UCR1098" s="255"/>
      <c r="UCS1098" s="255"/>
      <c r="UCT1098" s="255"/>
      <c r="UCU1098" s="255"/>
      <c r="UCV1098" s="255"/>
      <c r="UCW1098" s="255"/>
      <c r="UCX1098" s="255"/>
      <c r="UCY1098" s="255"/>
      <c r="UCZ1098" s="255"/>
      <c r="UDA1098" s="255"/>
      <c r="UDB1098" s="255"/>
      <c r="UDC1098" s="255"/>
      <c r="UDD1098" s="255"/>
      <c r="UDE1098" s="255"/>
      <c r="UDF1098" s="255"/>
      <c r="UDG1098" s="255"/>
      <c r="UDH1098" s="255"/>
      <c r="UDI1098" s="255"/>
      <c r="UDJ1098" s="255"/>
      <c r="UDK1098" s="255"/>
      <c r="UDL1098" s="255"/>
      <c r="UDM1098" s="255"/>
      <c r="UDN1098" s="255"/>
      <c r="UDO1098" s="255"/>
      <c r="UDP1098" s="255"/>
      <c r="UDQ1098" s="255"/>
      <c r="UDR1098" s="255"/>
      <c r="UDS1098" s="255"/>
      <c r="UDT1098" s="255"/>
      <c r="UDU1098" s="255"/>
      <c r="UDV1098" s="255"/>
      <c r="UDW1098" s="255"/>
      <c r="UDX1098" s="255"/>
      <c r="UDY1098" s="255"/>
      <c r="UDZ1098" s="255"/>
      <c r="UEA1098" s="255"/>
      <c r="UEB1098" s="255"/>
      <c r="UEC1098" s="255"/>
      <c r="UED1098" s="255"/>
      <c r="UEE1098" s="255"/>
      <c r="UEF1098" s="255"/>
      <c r="UEG1098" s="255"/>
      <c r="UEH1098" s="255"/>
      <c r="UEI1098" s="255"/>
      <c r="UEJ1098" s="255"/>
      <c r="UEK1098" s="255"/>
      <c r="UEL1098" s="255"/>
      <c r="UEM1098" s="255"/>
      <c r="UEN1098" s="255"/>
      <c r="UEO1098" s="255"/>
      <c r="UEP1098" s="255"/>
      <c r="UEQ1098" s="255"/>
      <c r="UER1098" s="255"/>
      <c r="UES1098" s="255"/>
      <c r="UET1098" s="255"/>
      <c r="UEU1098" s="255"/>
      <c r="UEV1098" s="255"/>
      <c r="UEW1098" s="255"/>
      <c r="UEX1098" s="255"/>
      <c r="UEY1098" s="255"/>
      <c r="UEZ1098" s="255"/>
      <c r="UFA1098" s="255"/>
      <c r="UFB1098" s="255"/>
      <c r="UFC1098" s="255"/>
      <c r="UFD1098" s="255"/>
      <c r="UFE1098" s="255"/>
      <c r="UFF1098" s="255"/>
      <c r="UFG1098" s="255"/>
      <c r="UFH1098" s="255"/>
      <c r="UFI1098" s="255"/>
      <c r="UFJ1098" s="255"/>
      <c r="UFK1098" s="255"/>
      <c r="UFL1098" s="255"/>
      <c r="UFM1098" s="255"/>
      <c r="UFN1098" s="255"/>
      <c r="UFO1098" s="255"/>
      <c r="UFP1098" s="255"/>
      <c r="UFQ1098" s="255"/>
      <c r="UFR1098" s="255"/>
      <c r="UFS1098" s="255"/>
      <c r="UFT1098" s="255"/>
      <c r="UFU1098" s="255"/>
      <c r="UFV1098" s="255"/>
      <c r="UFW1098" s="255"/>
      <c r="UFX1098" s="255"/>
      <c r="UFY1098" s="255"/>
      <c r="UFZ1098" s="255"/>
      <c r="UGA1098" s="255"/>
      <c r="UGB1098" s="255"/>
      <c r="UGC1098" s="255"/>
      <c r="UGD1098" s="255"/>
      <c r="UGE1098" s="255"/>
      <c r="UGF1098" s="255"/>
      <c r="UGG1098" s="255"/>
      <c r="UGH1098" s="255"/>
      <c r="UGI1098" s="255"/>
      <c r="UGJ1098" s="255"/>
      <c r="UGK1098" s="255"/>
      <c r="UGL1098" s="255"/>
      <c r="UGM1098" s="255"/>
      <c r="UGN1098" s="255"/>
      <c r="UGO1098" s="255"/>
      <c r="UGP1098" s="255"/>
      <c r="UGQ1098" s="255"/>
      <c r="UGR1098" s="255"/>
      <c r="UGS1098" s="255"/>
      <c r="UGT1098" s="255"/>
      <c r="UGU1098" s="255"/>
      <c r="UGV1098" s="255"/>
      <c r="UGW1098" s="255"/>
      <c r="UGX1098" s="255"/>
      <c r="UGY1098" s="255"/>
      <c r="UGZ1098" s="255"/>
      <c r="UHA1098" s="255"/>
      <c r="UHB1098" s="255"/>
      <c r="UHC1098" s="255"/>
      <c r="UHD1098" s="255"/>
      <c r="UHE1098" s="255"/>
      <c r="UHF1098" s="255"/>
      <c r="UHG1098" s="255"/>
      <c r="UHH1098" s="255"/>
      <c r="UHI1098" s="255"/>
      <c r="UHJ1098" s="255"/>
      <c r="UHK1098" s="255"/>
      <c r="UHL1098" s="255"/>
      <c r="UHM1098" s="255"/>
      <c r="UHN1098" s="255"/>
      <c r="UHO1098" s="255"/>
      <c r="UHP1098" s="255"/>
      <c r="UHQ1098" s="255"/>
      <c r="UHR1098" s="255"/>
      <c r="UHS1098" s="255"/>
      <c r="UHT1098" s="255"/>
      <c r="UHU1098" s="255"/>
      <c r="UHV1098" s="255"/>
      <c r="UHW1098" s="255"/>
      <c r="UHX1098" s="255"/>
      <c r="UHY1098" s="255"/>
      <c r="UHZ1098" s="255"/>
      <c r="UIA1098" s="255"/>
      <c r="UIB1098" s="255"/>
      <c r="UIC1098" s="255"/>
      <c r="UID1098" s="255"/>
      <c r="UIE1098" s="255"/>
      <c r="UIF1098" s="255"/>
      <c r="UIG1098" s="255"/>
      <c r="UIH1098" s="255"/>
      <c r="UII1098" s="255"/>
      <c r="UIJ1098" s="255"/>
      <c r="UIK1098" s="255"/>
      <c r="UIL1098" s="255"/>
      <c r="UIM1098" s="255"/>
      <c r="UIN1098" s="255"/>
      <c r="UIO1098" s="255"/>
      <c r="UIP1098" s="255"/>
      <c r="UIQ1098" s="255"/>
      <c r="UIR1098" s="255"/>
      <c r="UIS1098" s="255"/>
      <c r="UIT1098" s="255"/>
      <c r="UIU1098" s="255"/>
      <c r="UIV1098" s="255"/>
      <c r="UIW1098" s="255"/>
      <c r="UIX1098" s="255"/>
      <c r="UIY1098" s="255"/>
      <c r="UIZ1098" s="255"/>
      <c r="UJA1098" s="255"/>
      <c r="UJB1098" s="255"/>
      <c r="UJC1098" s="255"/>
      <c r="UJD1098" s="255"/>
      <c r="UJE1098" s="255"/>
      <c r="UJF1098" s="255"/>
      <c r="UJG1098" s="255"/>
      <c r="UJH1098" s="255"/>
      <c r="UJI1098" s="255"/>
      <c r="UJJ1098" s="255"/>
      <c r="UJK1098" s="255"/>
      <c r="UJL1098" s="255"/>
      <c r="UJM1098" s="255"/>
      <c r="UJN1098" s="255"/>
      <c r="UJO1098" s="255"/>
      <c r="UJP1098" s="255"/>
      <c r="UJQ1098" s="255"/>
      <c r="UJR1098" s="255"/>
      <c r="UJS1098" s="255"/>
      <c r="UJT1098" s="255"/>
      <c r="UJU1098" s="255"/>
      <c r="UJV1098" s="255"/>
      <c r="UJW1098" s="255"/>
      <c r="UJX1098" s="255"/>
      <c r="UJY1098" s="255"/>
      <c r="UJZ1098" s="255"/>
      <c r="UKA1098" s="255"/>
      <c r="UKB1098" s="255"/>
      <c r="UKC1098" s="255"/>
      <c r="UKD1098" s="255"/>
      <c r="UKE1098" s="255"/>
      <c r="UKF1098" s="255"/>
      <c r="UKG1098" s="255"/>
      <c r="UKH1098" s="255"/>
      <c r="UKI1098" s="255"/>
      <c r="UKJ1098" s="255"/>
      <c r="UKK1098" s="255"/>
      <c r="UKL1098" s="255"/>
      <c r="UKM1098" s="255"/>
      <c r="UKN1098" s="255"/>
      <c r="UKO1098" s="255"/>
      <c r="UKP1098" s="255"/>
      <c r="UKQ1098" s="255"/>
      <c r="UKR1098" s="255"/>
      <c r="UKS1098" s="255"/>
      <c r="UKT1098" s="255"/>
      <c r="UKU1098" s="255"/>
      <c r="UKV1098" s="255"/>
      <c r="UKW1098" s="255"/>
      <c r="UKX1098" s="255"/>
      <c r="UKY1098" s="255"/>
      <c r="UKZ1098" s="255"/>
      <c r="ULA1098" s="255"/>
      <c r="ULB1098" s="255"/>
      <c r="ULC1098" s="255"/>
      <c r="ULD1098" s="255"/>
      <c r="ULE1098" s="255"/>
      <c r="ULF1098" s="255"/>
      <c r="ULG1098" s="255"/>
      <c r="ULH1098" s="255"/>
      <c r="ULI1098" s="255"/>
      <c r="ULJ1098" s="255"/>
      <c r="ULK1098" s="255"/>
      <c r="ULL1098" s="255"/>
      <c r="ULM1098" s="255"/>
      <c r="ULN1098" s="255"/>
      <c r="ULO1098" s="255"/>
      <c r="ULP1098" s="255"/>
      <c r="ULQ1098" s="255"/>
      <c r="ULR1098" s="255"/>
      <c r="ULS1098" s="255"/>
      <c r="ULT1098" s="255"/>
      <c r="ULU1098" s="255"/>
      <c r="ULV1098" s="255"/>
      <c r="ULW1098" s="255"/>
      <c r="ULX1098" s="255"/>
      <c r="ULY1098" s="255"/>
      <c r="ULZ1098" s="255"/>
      <c r="UMA1098" s="255"/>
      <c r="UMB1098" s="255"/>
      <c r="UMC1098" s="255"/>
      <c r="UMD1098" s="255"/>
      <c r="UME1098" s="255"/>
      <c r="UMF1098" s="255"/>
      <c r="UMG1098" s="255"/>
      <c r="UMH1098" s="255"/>
      <c r="UMI1098" s="255"/>
      <c r="UMJ1098" s="255"/>
      <c r="UMK1098" s="255"/>
      <c r="UML1098" s="255"/>
      <c r="UMM1098" s="255"/>
      <c r="UMN1098" s="255"/>
      <c r="UMO1098" s="255"/>
      <c r="UMP1098" s="255"/>
      <c r="UMQ1098" s="255"/>
      <c r="UMR1098" s="255"/>
      <c r="UMS1098" s="255"/>
      <c r="UMT1098" s="255"/>
      <c r="UMU1098" s="255"/>
      <c r="UMV1098" s="255"/>
      <c r="UMW1098" s="255"/>
      <c r="UMX1098" s="255"/>
      <c r="UMY1098" s="255"/>
      <c r="UMZ1098" s="255"/>
      <c r="UNA1098" s="255"/>
      <c r="UNB1098" s="255"/>
      <c r="UNC1098" s="255"/>
      <c r="UND1098" s="255"/>
      <c r="UNE1098" s="255"/>
      <c r="UNF1098" s="255"/>
      <c r="UNG1098" s="255"/>
      <c r="UNH1098" s="255"/>
      <c r="UNI1098" s="255"/>
      <c r="UNJ1098" s="255"/>
      <c r="UNK1098" s="255"/>
      <c r="UNL1098" s="255"/>
      <c r="UNM1098" s="255"/>
      <c r="UNN1098" s="255"/>
      <c r="UNO1098" s="255"/>
      <c r="UNP1098" s="255"/>
      <c r="UNQ1098" s="255"/>
      <c r="UNR1098" s="255"/>
      <c r="UNS1098" s="255"/>
      <c r="UNT1098" s="255"/>
      <c r="UNU1098" s="255"/>
      <c r="UNV1098" s="255"/>
      <c r="UNW1098" s="255"/>
      <c r="UNX1098" s="255"/>
      <c r="UNY1098" s="255"/>
      <c r="UNZ1098" s="255"/>
      <c r="UOA1098" s="255"/>
      <c r="UOB1098" s="255"/>
      <c r="UOC1098" s="255"/>
      <c r="UOD1098" s="255"/>
      <c r="UOE1098" s="255"/>
      <c r="UOF1098" s="255"/>
      <c r="UOG1098" s="255"/>
      <c r="UOH1098" s="255"/>
      <c r="UOI1098" s="255"/>
      <c r="UOJ1098" s="255"/>
      <c r="UOK1098" s="255"/>
      <c r="UOL1098" s="255"/>
      <c r="UOM1098" s="255"/>
      <c r="UON1098" s="255"/>
      <c r="UOO1098" s="255"/>
      <c r="UOP1098" s="255"/>
      <c r="UOQ1098" s="255"/>
      <c r="UOR1098" s="255"/>
      <c r="UOS1098" s="255"/>
      <c r="UOT1098" s="255"/>
      <c r="UOU1098" s="255"/>
      <c r="UOV1098" s="255"/>
      <c r="UOW1098" s="255"/>
      <c r="UOX1098" s="255"/>
      <c r="UOY1098" s="255"/>
      <c r="UOZ1098" s="255"/>
      <c r="UPA1098" s="255"/>
      <c r="UPB1098" s="255"/>
      <c r="UPC1098" s="255"/>
      <c r="UPD1098" s="255"/>
      <c r="UPE1098" s="255"/>
      <c r="UPF1098" s="255"/>
      <c r="UPG1098" s="255"/>
      <c r="UPH1098" s="255"/>
      <c r="UPI1098" s="255"/>
      <c r="UPJ1098" s="255"/>
      <c r="UPK1098" s="255"/>
      <c r="UPL1098" s="255"/>
      <c r="UPM1098" s="255"/>
      <c r="UPN1098" s="255"/>
      <c r="UPO1098" s="255"/>
      <c r="UPP1098" s="255"/>
      <c r="UPQ1098" s="255"/>
      <c r="UPR1098" s="255"/>
      <c r="UPS1098" s="255"/>
      <c r="UPT1098" s="255"/>
      <c r="UPU1098" s="255"/>
      <c r="UPV1098" s="255"/>
      <c r="UPW1098" s="255"/>
      <c r="UPX1098" s="255"/>
      <c r="UPY1098" s="255"/>
      <c r="UPZ1098" s="255"/>
      <c r="UQA1098" s="255"/>
      <c r="UQB1098" s="255"/>
      <c r="UQC1098" s="255"/>
      <c r="UQD1098" s="255"/>
      <c r="UQE1098" s="255"/>
      <c r="UQF1098" s="255"/>
      <c r="UQG1098" s="255"/>
      <c r="UQH1098" s="255"/>
      <c r="UQI1098" s="255"/>
      <c r="UQJ1098" s="255"/>
      <c r="UQK1098" s="255"/>
      <c r="UQL1098" s="255"/>
      <c r="UQM1098" s="255"/>
      <c r="UQN1098" s="255"/>
      <c r="UQO1098" s="255"/>
      <c r="UQP1098" s="255"/>
      <c r="UQQ1098" s="255"/>
      <c r="UQR1098" s="255"/>
      <c r="UQS1098" s="255"/>
      <c r="UQT1098" s="255"/>
      <c r="UQU1098" s="255"/>
      <c r="UQV1098" s="255"/>
      <c r="UQW1098" s="255"/>
      <c r="UQX1098" s="255"/>
      <c r="UQY1098" s="255"/>
      <c r="UQZ1098" s="255"/>
      <c r="URA1098" s="255"/>
      <c r="URB1098" s="255"/>
      <c r="URC1098" s="255"/>
      <c r="URD1098" s="255"/>
      <c r="URE1098" s="255"/>
      <c r="URF1098" s="255"/>
      <c r="URG1098" s="255"/>
      <c r="URH1098" s="255"/>
      <c r="URI1098" s="255"/>
      <c r="URJ1098" s="255"/>
      <c r="URK1098" s="255"/>
      <c r="URL1098" s="255"/>
      <c r="URM1098" s="255"/>
      <c r="URN1098" s="255"/>
      <c r="URO1098" s="255"/>
      <c r="URP1098" s="255"/>
      <c r="URQ1098" s="255"/>
      <c r="URR1098" s="255"/>
      <c r="URS1098" s="255"/>
      <c r="URT1098" s="255"/>
      <c r="URU1098" s="255"/>
      <c r="URV1098" s="255"/>
      <c r="URW1098" s="255"/>
      <c r="URX1098" s="255"/>
      <c r="URY1098" s="255"/>
      <c r="URZ1098" s="255"/>
      <c r="USA1098" s="255"/>
      <c r="USB1098" s="255"/>
      <c r="USC1098" s="255"/>
      <c r="USD1098" s="255"/>
      <c r="USE1098" s="255"/>
      <c r="USF1098" s="255"/>
      <c r="USG1098" s="255"/>
      <c r="USH1098" s="255"/>
      <c r="USI1098" s="255"/>
      <c r="USJ1098" s="255"/>
      <c r="USK1098" s="255"/>
      <c r="USL1098" s="255"/>
      <c r="USM1098" s="255"/>
      <c r="USN1098" s="255"/>
      <c r="USO1098" s="255"/>
      <c r="USP1098" s="255"/>
      <c r="USQ1098" s="255"/>
      <c r="USR1098" s="255"/>
      <c r="USS1098" s="255"/>
      <c r="UST1098" s="255"/>
      <c r="USU1098" s="255"/>
      <c r="USV1098" s="255"/>
      <c r="USW1098" s="255"/>
      <c r="USX1098" s="255"/>
      <c r="USY1098" s="255"/>
      <c r="USZ1098" s="255"/>
      <c r="UTA1098" s="255"/>
      <c r="UTB1098" s="255"/>
      <c r="UTC1098" s="255"/>
      <c r="UTD1098" s="255"/>
      <c r="UTE1098" s="255"/>
      <c r="UTF1098" s="255"/>
      <c r="UTG1098" s="255"/>
      <c r="UTH1098" s="255"/>
      <c r="UTI1098" s="255"/>
      <c r="UTJ1098" s="255"/>
      <c r="UTK1098" s="255"/>
      <c r="UTL1098" s="255"/>
      <c r="UTM1098" s="255"/>
      <c r="UTN1098" s="255"/>
      <c r="UTO1098" s="255"/>
      <c r="UTP1098" s="255"/>
      <c r="UTQ1098" s="255"/>
      <c r="UTR1098" s="255"/>
      <c r="UTS1098" s="255"/>
      <c r="UTT1098" s="255"/>
      <c r="UTU1098" s="255"/>
      <c r="UTV1098" s="255"/>
      <c r="UTW1098" s="255"/>
      <c r="UTX1098" s="255"/>
      <c r="UTY1098" s="255"/>
      <c r="UTZ1098" s="255"/>
      <c r="UUA1098" s="255"/>
      <c r="UUB1098" s="255"/>
      <c r="UUC1098" s="255"/>
      <c r="UUD1098" s="255"/>
      <c r="UUE1098" s="255"/>
      <c r="UUF1098" s="255"/>
      <c r="UUG1098" s="255"/>
      <c r="UUH1098" s="255"/>
      <c r="UUI1098" s="255"/>
      <c r="UUJ1098" s="255"/>
      <c r="UUK1098" s="255"/>
      <c r="UUL1098" s="255"/>
      <c r="UUM1098" s="255"/>
      <c r="UUN1098" s="255"/>
      <c r="UUO1098" s="255"/>
      <c r="UUP1098" s="255"/>
      <c r="UUQ1098" s="255"/>
      <c r="UUR1098" s="255"/>
      <c r="UUS1098" s="255"/>
      <c r="UUT1098" s="255"/>
      <c r="UUU1098" s="255"/>
      <c r="UUV1098" s="255"/>
      <c r="UUW1098" s="255"/>
      <c r="UUX1098" s="255"/>
      <c r="UUY1098" s="255"/>
      <c r="UUZ1098" s="255"/>
      <c r="UVA1098" s="255"/>
      <c r="UVB1098" s="255"/>
      <c r="UVC1098" s="255"/>
      <c r="UVD1098" s="255"/>
      <c r="UVE1098" s="255"/>
      <c r="UVF1098" s="255"/>
      <c r="UVG1098" s="255"/>
      <c r="UVH1098" s="255"/>
      <c r="UVI1098" s="255"/>
      <c r="UVJ1098" s="255"/>
      <c r="UVK1098" s="255"/>
      <c r="UVL1098" s="255"/>
      <c r="UVM1098" s="255"/>
      <c r="UVN1098" s="255"/>
      <c r="UVO1098" s="255"/>
      <c r="UVP1098" s="255"/>
      <c r="UVQ1098" s="255"/>
      <c r="UVR1098" s="255"/>
      <c r="UVS1098" s="255"/>
      <c r="UVT1098" s="255"/>
      <c r="UVU1098" s="255"/>
      <c r="UVV1098" s="255"/>
      <c r="UVW1098" s="255"/>
      <c r="UVX1098" s="255"/>
      <c r="UVY1098" s="255"/>
      <c r="UVZ1098" s="255"/>
      <c r="UWA1098" s="255"/>
      <c r="UWB1098" s="255"/>
      <c r="UWC1098" s="255"/>
      <c r="UWD1098" s="255"/>
      <c r="UWE1098" s="255"/>
      <c r="UWF1098" s="255"/>
      <c r="UWG1098" s="255"/>
      <c r="UWH1098" s="255"/>
      <c r="UWI1098" s="255"/>
      <c r="UWJ1098" s="255"/>
      <c r="UWK1098" s="255"/>
      <c r="UWL1098" s="255"/>
      <c r="UWM1098" s="255"/>
      <c r="UWN1098" s="255"/>
      <c r="UWO1098" s="255"/>
      <c r="UWP1098" s="255"/>
      <c r="UWQ1098" s="255"/>
      <c r="UWR1098" s="255"/>
      <c r="UWS1098" s="255"/>
      <c r="UWT1098" s="255"/>
      <c r="UWU1098" s="255"/>
      <c r="UWV1098" s="255"/>
      <c r="UWW1098" s="255"/>
      <c r="UWX1098" s="255"/>
      <c r="UWY1098" s="255"/>
      <c r="UWZ1098" s="255"/>
      <c r="UXA1098" s="255"/>
      <c r="UXB1098" s="255"/>
      <c r="UXC1098" s="255"/>
      <c r="UXD1098" s="255"/>
      <c r="UXE1098" s="255"/>
      <c r="UXF1098" s="255"/>
      <c r="UXG1098" s="255"/>
      <c r="UXH1098" s="255"/>
      <c r="UXI1098" s="255"/>
      <c r="UXJ1098" s="255"/>
      <c r="UXK1098" s="255"/>
      <c r="UXL1098" s="255"/>
      <c r="UXM1098" s="255"/>
      <c r="UXN1098" s="255"/>
      <c r="UXO1098" s="255"/>
      <c r="UXP1098" s="255"/>
      <c r="UXQ1098" s="255"/>
      <c r="UXR1098" s="255"/>
      <c r="UXS1098" s="255"/>
      <c r="UXT1098" s="255"/>
      <c r="UXU1098" s="255"/>
      <c r="UXV1098" s="255"/>
      <c r="UXW1098" s="255"/>
      <c r="UXX1098" s="255"/>
      <c r="UXY1098" s="255"/>
      <c r="UXZ1098" s="255"/>
      <c r="UYA1098" s="255"/>
      <c r="UYB1098" s="255"/>
      <c r="UYC1098" s="255"/>
      <c r="UYD1098" s="255"/>
      <c r="UYE1098" s="255"/>
      <c r="UYF1098" s="255"/>
      <c r="UYG1098" s="255"/>
      <c r="UYH1098" s="255"/>
      <c r="UYI1098" s="255"/>
      <c r="UYJ1098" s="255"/>
      <c r="UYK1098" s="255"/>
      <c r="UYL1098" s="255"/>
      <c r="UYM1098" s="255"/>
      <c r="UYN1098" s="255"/>
      <c r="UYO1098" s="255"/>
      <c r="UYP1098" s="255"/>
      <c r="UYQ1098" s="255"/>
      <c r="UYR1098" s="255"/>
      <c r="UYS1098" s="255"/>
      <c r="UYT1098" s="255"/>
      <c r="UYU1098" s="255"/>
      <c r="UYV1098" s="255"/>
      <c r="UYW1098" s="255"/>
      <c r="UYX1098" s="255"/>
      <c r="UYY1098" s="255"/>
      <c r="UYZ1098" s="255"/>
      <c r="UZA1098" s="255"/>
      <c r="UZB1098" s="255"/>
      <c r="UZC1098" s="255"/>
      <c r="UZD1098" s="255"/>
      <c r="UZE1098" s="255"/>
      <c r="UZF1098" s="255"/>
      <c r="UZG1098" s="255"/>
      <c r="UZH1098" s="255"/>
      <c r="UZI1098" s="255"/>
      <c r="UZJ1098" s="255"/>
      <c r="UZK1098" s="255"/>
      <c r="UZL1098" s="255"/>
      <c r="UZM1098" s="255"/>
      <c r="UZN1098" s="255"/>
      <c r="UZO1098" s="255"/>
      <c r="UZP1098" s="255"/>
      <c r="UZQ1098" s="255"/>
      <c r="UZR1098" s="255"/>
      <c r="UZS1098" s="255"/>
      <c r="UZT1098" s="255"/>
      <c r="UZU1098" s="255"/>
      <c r="UZV1098" s="255"/>
      <c r="UZW1098" s="255"/>
      <c r="UZX1098" s="255"/>
      <c r="UZY1098" s="255"/>
      <c r="UZZ1098" s="255"/>
      <c r="VAA1098" s="255"/>
      <c r="VAB1098" s="255"/>
      <c r="VAC1098" s="255"/>
      <c r="VAD1098" s="255"/>
      <c r="VAE1098" s="255"/>
      <c r="VAF1098" s="255"/>
      <c r="VAG1098" s="255"/>
      <c r="VAH1098" s="255"/>
      <c r="VAI1098" s="255"/>
      <c r="VAJ1098" s="255"/>
      <c r="VAK1098" s="255"/>
      <c r="VAL1098" s="255"/>
      <c r="VAM1098" s="255"/>
      <c r="VAN1098" s="255"/>
      <c r="VAO1098" s="255"/>
      <c r="VAP1098" s="255"/>
      <c r="VAQ1098" s="255"/>
      <c r="VAR1098" s="255"/>
      <c r="VAS1098" s="255"/>
      <c r="VAT1098" s="255"/>
      <c r="VAU1098" s="255"/>
      <c r="VAV1098" s="255"/>
      <c r="VAW1098" s="255"/>
      <c r="VAX1098" s="255"/>
      <c r="VAY1098" s="255"/>
      <c r="VAZ1098" s="255"/>
      <c r="VBA1098" s="255"/>
      <c r="VBB1098" s="255"/>
      <c r="VBC1098" s="255"/>
      <c r="VBD1098" s="255"/>
      <c r="VBE1098" s="255"/>
      <c r="VBF1098" s="255"/>
      <c r="VBG1098" s="255"/>
      <c r="VBH1098" s="255"/>
      <c r="VBI1098" s="255"/>
      <c r="VBJ1098" s="255"/>
      <c r="VBK1098" s="255"/>
      <c r="VBL1098" s="255"/>
      <c r="VBM1098" s="255"/>
      <c r="VBN1098" s="255"/>
      <c r="VBO1098" s="255"/>
      <c r="VBP1098" s="255"/>
      <c r="VBQ1098" s="255"/>
      <c r="VBR1098" s="255"/>
      <c r="VBS1098" s="255"/>
      <c r="VBT1098" s="255"/>
      <c r="VBU1098" s="255"/>
      <c r="VBV1098" s="255"/>
      <c r="VBW1098" s="255"/>
      <c r="VBX1098" s="255"/>
      <c r="VBY1098" s="255"/>
      <c r="VBZ1098" s="255"/>
      <c r="VCA1098" s="255"/>
      <c r="VCB1098" s="255"/>
      <c r="VCC1098" s="255"/>
      <c r="VCD1098" s="255"/>
      <c r="VCE1098" s="255"/>
      <c r="VCF1098" s="255"/>
      <c r="VCG1098" s="255"/>
      <c r="VCH1098" s="255"/>
      <c r="VCI1098" s="255"/>
      <c r="VCJ1098" s="255"/>
      <c r="VCK1098" s="255"/>
      <c r="VCL1098" s="255"/>
      <c r="VCM1098" s="255"/>
      <c r="VCN1098" s="255"/>
      <c r="VCO1098" s="255"/>
      <c r="VCP1098" s="255"/>
      <c r="VCQ1098" s="255"/>
      <c r="VCR1098" s="255"/>
      <c r="VCS1098" s="255"/>
      <c r="VCT1098" s="255"/>
      <c r="VCU1098" s="255"/>
      <c r="VCV1098" s="255"/>
      <c r="VCW1098" s="255"/>
      <c r="VCX1098" s="255"/>
      <c r="VCY1098" s="255"/>
      <c r="VCZ1098" s="255"/>
      <c r="VDA1098" s="255"/>
      <c r="VDB1098" s="255"/>
      <c r="VDC1098" s="255"/>
      <c r="VDD1098" s="255"/>
      <c r="VDE1098" s="255"/>
      <c r="VDF1098" s="255"/>
      <c r="VDG1098" s="255"/>
      <c r="VDH1098" s="255"/>
      <c r="VDI1098" s="255"/>
      <c r="VDJ1098" s="255"/>
      <c r="VDK1098" s="255"/>
      <c r="VDL1098" s="255"/>
      <c r="VDM1098" s="255"/>
      <c r="VDN1098" s="255"/>
      <c r="VDO1098" s="255"/>
      <c r="VDP1098" s="255"/>
      <c r="VDQ1098" s="255"/>
      <c r="VDR1098" s="255"/>
      <c r="VDS1098" s="255"/>
      <c r="VDT1098" s="255"/>
      <c r="VDU1098" s="255"/>
      <c r="VDV1098" s="255"/>
      <c r="VDW1098" s="255"/>
      <c r="VDX1098" s="255"/>
      <c r="VDY1098" s="255"/>
      <c r="VDZ1098" s="255"/>
      <c r="VEA1098" s="255"/>
      <c r="VEB1098" s="255"/>
      <c r="VEC1098" s="255"/>
      <c r="VED1098" s="255"/>
      <c r="VEE1098" s="255"/>
      <c r="VEF1098" s="255"/>
      <c r="VEG1098" s="255"/>
      <c r="VEH1098" s="255"/>
      <c r="VEI1098" s="255"/>
      <c r="VEJ1098" s="255"/>
      <c r="VEK1098" s="255"/>
      <c r="VEL1098" s="255"/>
      <c r="VEM1098" s="255"/>
      <c r="VEN1098" s="255"/>
      <c r="VEO1098" s="255"/>
      <c r="VEP1098" s="255"/>
      <c r="VEQ1098" s="255"/>
      <c r="VER1098" s="255"/>
      <c r="VES1098" s="255"/>
      <c r="VET1098" s="255"/>
      <c r="VEU1098" s="255"/>
      <c r="VEV1098" s="255"/>
      <c r="VEW1098" s="255"/>
      <c r="VEX1098" s="255"/>
      <c r="VEY1098" s="255"/>
      <c r="VEZ1098" s="255"/>
      <c r="VFA1098" s="255"/>
      <c r="VFB1098" s="255"/>
      <c r="VFC1098" s="255"/>
      <c r="VFD1098" s="255"/>
      <c r="VFE1098" s="255"/>
      <c r="VFF1098" s="255"/>
      <c r="VFG1098" s="255"/>
      <c r="VFH1098" s="255"/>
      <c r="VFI1098" s="255"/>
      <c r="VFJ1098" s="255"/>
      <c r="VFK1098" s="255"/>
      <c r="VFL1098" s="255"/>
      <c r="VFM1098" s="255"/>
      <c r="VFN1098" s="255"/>
      <c r="VFO1098" s="255"/>
      <c r="VFP1098" s="255"/>
      <c r="VFQ1098" s="255"/>
      <c r="VFR1098" s="255"/>
      <c r="VFS1098" s="255"/>
      <c r="VFT1098" s="255"/>
      <c r="VFU1098" s="255"/>
      <c r="VFV1098" s="255"/>
      <c r="VFW1098" s="255"/>
      <c r="VFX1098" s="255"/>
      <c r="VFY1098" s="255"/>
      <c r="VFZ1098" s="255"/>
      <c r="VGA1098" s="255"/>
      <c r="VGB1098" s="255"/>
      <c r="VGC1098" s="255"/>
      <c r="VGD1098" s="255"/>
      <c r="VGE1098" s="255"/>
      <c r="VGF1098" s="255"/>
      <c r="VGG1098" s="255"/>
      <c r="VGH1098" s="255"/>
      <c r="VGI1098" s="255"/>
      <c r="VGJ1098" s="255"/>
      <c r="VGK1098" s="255"/>
      <c r="VGL1098" s="255"/>
      <c r="VGM1098" s="255"/>
      <c r="VGN1098" s="255"/>
      <c r="VGO1098" s="255"/>
      <c r="VGP1098" s="255"/>
      <c r="VGQ1098" s="255"/>
      <c r="VGR1098" s="255"/>
      <c r="VGS1098" s="255"/>
      <c r="VGT1098" s="255"/>
      <c r="VGU1098" s="255"/>
      <c r="VGV1098" s="255"/>
      <c r="VGW1098" s="255"/>
      <c r="VGX1098" s="255"/>
      <c r="VGY1098" s="255"/>
      <c r="VGZ1098" s="255"/>
      <c r="VHA1098" s="255"/>
      <c r="VHB1098" s="255"/>
      <c r="VHC1098" s="255"/>
      <c r="VHD1098" s="255"/>
      <c r="VHE1098" s="255"/>
      <c r="VHF1098" s="255"/>
      <c r="VHG1098" s="255"/>
      <c r="VHH1098" s="255"/>
      <c r="VHI1098" s="255"/>
      <c r="VHJ1098" s="255"/>
      <c r="VHK1098" s="255"/>
      <c r="VHL1098" s="255"/>
      <c r="VHM1098" s="255"/>
      <c r="VHN1098" s="255"/>
      <c r="VHO1098" s="255"/>
      <c r="VHP1098" s="255"/>
      <c r="VHQ1098" s="255"/>
      <c r="VHR1098" s="255"/>
      <c r="VHS1098" s="255"/>
      <c r="VHT1098" s="255"/>
      <c r="VHU1098" s="255"/>
      <c r="VHV1098" s="255"/>
      <c r="VHW1098" s="255"/>
      <c r="VHX1098" s="255"/>
      <c r="VHY1098" s="255"/>
      <c r="VHZ1098" s="255"/>
      <c r="VIA1098" s="255"/>
      <c r="VIB1098" s="255"/>
      <c r="VIC1098" s="255"/>
      <c r="VID1098" s="255"/>
      <c r="VIE1098" s="255"/>
      <c r="VIF1098" s="255"/>
      <c r="VIG1098" s="255"/>
      <c r="VIH1098" s="255"/>
      <c r="VII1098" s="255"/>
      <c r="VIJ1098" s="255"/>
      <c r="VIK1098" s="255"/>
      <c r="VIL1098" s="255"/>
      <c r="VIM1098" s="255"/>
      <c r="VIN1098" s="255"/>
      <c r="VIO1098" s="255"/>
      <c r="VIP1098" s="255"/>
      <c r="VIQ1098" s="255"/>
      <c r="VIR1098" s="255"/>
      <c r="VIS1098" s="255"/>
      <c r="VIT1098" s="255"/>
      <c r="VIU1098" s="255"/>
      <c r="VIV1098" s="255"/>
      <c r="VIW1098" s="255"/>
      <c r="VIX1098" s="255"/>
      <c r="VIY1098" s="255"/>
      <c r="VIZ1098" s="255"/>
      <c r="VJA1098" s="255"/>
      <c r="VJB1098" s="255"/>
      <c r="VJC1098" s="255"/>
      <c r="VJD1098" s="255"/>
      <c r="VJE1098" s="255"/>
      <c r="VJF1098" s="255"/>
      <c r="VJG1098" s="255"/>
      <c r="VJH1098" s="255"/>
      <c r="VJI1098" s="255"/>
      <c r="VJJ1098" s="255"/>
      <c r="VJK1098" s="255"/>
      <c r="VJL1098" s="255"/>
      <c r="VJM1098" s="255"/>
      <c r="VJN1098" s="255"/>
      <c r="VJO1098" s="255"/>
      <c r="VJP1098" s="255"/>
      <c r="VJQ1098" s="255"/>
      <c r="VJR1098" s="255"/>
      <c r="VJS1098" s="255"/>
      <c r="VJT1098" s="255"/>
      <c r="VJU1098" s="255"/>
      <c r="VJV1098" s="255"/>
      <c r="VJW1098" s="255"/>
      <c r="VJX1098" s="255"/>
      <c r="VJY1098" s="255"/>
      <c r="VJZ1098" s="255"/>
      <c r="VKA1098" s="255"/>
      <c r="VKB1098" s="255"/>
      <c r="VKC1098" s="255"/>
      <c r="VKD1098" s="255"/>
      <c r="VKE1098" s="255"/>
      <c r="VKF1098" s="255"/>
      <c r="VKG1098" s="255"/>
      <c r="VKH1098" s="255"/>
      <c r="VKI1098" s="255"/>
      <c r="VKJ1098" s="255"/>
      <c r="VKK1098" s="255"/>
      <c r="VKL1098" s="255"/>
      <c r="VKM1098" s="255"/>
      <c r="VKN1098" s="255"/>
      <c r="VKO1098" s="255"/>
      <c r="VKP1098" s="255"/>
      <c r="VKQ1098" s="255"/>
      <c r="VKR1098" s="255"/>
      <c r="VKS1098" s="255"/>
      <c r="VKT1098" s="255"/>
      <c r="VKU1098" s="255"/>
      <c r="VKV1098" s="255"/>
      <c r="VKW1098" s="255"/>
      <c r="VKX1098" s="255"/>
      <c r="VKY1098" s="255"/>
      <c r="VKZ1098" s="255"/>
      <c r="VLA1098" s="255"/>
      <c r="VLB1098" s="255"/>
      <c r="VLC1098" s="255"/>
      <c r="VLD1098" s="255"/>
      <c r="VLE1098" s="255"/>
      <c r="VLF1098" s="255"/>
      <c r="VLG1098" s="255"/>
      <c r="VLH1098" s="255"/>
      <c r="VLI1098" s="255"/>
      <c r="VLJ1098" s="255"/>
      <c r="VLK1098" s="255"/>
      <c r="VLL1098" s="255"/>
      <c r="VLM1098" s="255"/>
      <c r="VLN1098" s="255"/>
      <c r="VLO1098" s="255"/>
      <c r="VLP1098" s="255"/>
      <c r="VLQ1098" s="255"/>
      <c r="VLR1098" s="255"/>
      <c r="VLS1098" s="255"/>
      <c r="VLT1098" s="255"/>
      <c r="VLU1098" s="255"/>
      <c r="VLV1098" s="255"/>
      <c r="VLW1098" s="255"/>
      <c r="VLX1098" s="255"/>
      <c r="VLY1098" s="255"/>
      <c r="VLZ1098" s="255"/>
      <c r="VMA1098" s="255"/>
      <c r="VMB1098" s="255"/>
      <c r="VMC1098" s="255"/>
      <c r="VMD1098" s="255"/>
      <c r="VME1098" s="255"/>
      <c r="VMF1098" s="255"/>
      <c r="VMG1098" s="255"/>
      <c r="VMH1098" s="255"/>
      <c r="VMI1098" s="255"/>
      <c r="VMJ1098" s="255"/>
      <c r="VMK1098" s="255"/>
      <c r="VML1098" s="255"/>
      <c r="VMM1098" s="255"/>
      <c r="VMN1098" s="255"/>
      <c r="VMO1098" s="255"/>
      <c r="VMP1098" s="255"/>
      <c r="VMQ1098" s="255"/>
      <c r="VMR1098" s="255"/>
      <c r="VMS1098" s="255"/>
      <c r="VMT1098" s="255"/>
      <c r="VMU1098" s="255"/>
      <c r="VMV1098" s="255"/>
      <c r="VMW1098" s="255"/>
      <c r="VMX1098" s="255"/>
      <c r="VMY1098" s="255"/>
      <c r="VMZ1098" s="255"/>
      <c r="VNA1098" s="255"/>
      <c r="VNB1098" s="255"/>
      <c r="VNC1098" s="255"/>
      <c r="VND1098" s="255"/>
      <c r="VNE1098" s="255"/>
      <c r="VNF1098" s="255"/>
      <c r="VNG1098" s="255"/>
      <c r="VNH1098" s="255"/>
      <c r="VNI1098" s="255"/>
      <c r="VNJ1098" s="255"/>
      <c r="VNK1098" s="255"/>
      <c r="VNL1098" s="255"/>
      <c r="VNM1098" s="255"/>
      <c r="VNN1098" s="255"/>
      <c r="VNO1098" s="255"/>
      <c r="VNP1098" s="255"/>
      <c r="VNQ1098" s="255"/>
      <c r="VNR1098" s="255"/>
      <c r="VNS1098" s="255"/>
      <c r="VNT1098" s="255"/>
      <c r="VNU1098" s="255"/>
      <c r="VNV1098" s="255"/>
      <c r="VNW1098" s="255"/>
      <c r="VNX1098" s="255"/>
      <c r="VNY1098" s="255"/>
      <c r="VNZ1098" s="255"/>
      <c r="VOA1098" s="255"/>
      <c r="VOB1098" s="255"/>
      <c r="VOC1098" s="255"/>
      <c r="VOD1098" s="255"/>
      <c r="VOE1098" s="255"/>
      <c r="VOF1098" s="255"/>
      <c r="VOG1098" s="255"/>
      <c r="VOH1098" s="255"/>
      <c r="VOI1098" s="255"/>
      <c r="VOJ1098" s="255"/>
      <c r="VOK1098" s="255"/>
      <c r="VOL1098" s="255"/>
      <c r="VOM1098" s="255"/>
      <c r="VON1098" s="255"/>
      <c r="VOO1098" s="255"/>
      <c r="VOP1098" s="255"/>
      <c r="VOQ1098" s="255"/>
      <c r="VOR1098" s="255"/>
      <c r="VOS1098" s="255"/>
      <c r="VOT1098" s="255"/>
      <c r="VOU1098" s="255"/>
      <c r="VOV1098" s="255"/>
      <c r="VOW1098" s="255"/>
      <c r="VOX1098" s="255"/>
      <c r="VOY1098" s="255"/>
      <c r="VOZ1098" s="255"/>
      <c r="VPA1098" s="255"/>
      <c r="VPB1098" s="255"/>
      <c r="VPC1098" s="255"/>
      <c r="VPD1098" s="255"/>
      <c r="VPE1098" s="255"/>
      <c r="VPF1098" s="255"/>
      <c r="VPG1098" s="255"/>
      <c r="VPH1098" s="255"/>
      <c r="VPI1098" s="255"/>
      <c r="VPJ1098" s="255"/>
      <c r="VPK1098" s="255"/>
      <c r="VPL1098" s="255"/>
      <c r="VPM1098" s="255"/>
      <c r="VPN1098" s="255"/>
      <c r="VPO1098" s="255"/>
      <c r="VPP1098" s="255"/>
      <c r="VPQ1098" s="255"/>
      <c r="VPR1098" s="255"/>
      <c r="VPS1098" s="255"/>
      <c r="VPT1098" s="255"/>
      <c r="VPU1098" s="255"/>
      <c r="VPV1098" s="255"/>
      <c r="VPW1098" s="255"/>
      <c r="VPX1098" s="255"/>
      <c r="VPY1098" s="255"/>
      <c r="VPZ1098" s="255"/>
      <c r="VQA1098" s="255"/>
      <c r="VQB1098" s="255"/>
      <c r="VQC1098" s="255"/>
      <c r="VQD1098" s="255"/>
      <c r="VQE1098" s="255"/>
      <c r="VQF1098" s="255"/>
      <c r="VQG1098" s="255"/>
      <c r="VQH1098" s="255"/>
      <c r="VQI1098" s="255"/>
      <c r="VQJ1098" s="255"/>
      <c r="VQK1098" s="255"/>
      <c r="VQL1098" s="255"/>
      <c r="VQM1098" s="255"/>
      <c r="VQN1098" s="255"/>
      <c r="VQO1098" s="255"/>
      <c r="VQP1098" s="255"/>
      <c r="VQQ1098" s="255"/>
      <c r="VQR1098" s="255"/>
      <c r="VQS1098" s="255"/>
      <c r="VQT1098" s="255"/>
      <c r="VQU1098" s="255"/>
      <c r="VQV1098" s="255"/>
      <c r="VQW1098" s="255"/>
      <c r="VQX1098" s="255"/>
      <c r="VQY1098" s="255"/>
      <c r="VQZ1098" s="255"/>
      <c r="VRA1098" s="255"/>
      <c r="VRB1098" s="255"/>
      <c r="VRC1098" s="255"/>
      <c r="VRD1098" s="255"/>
      <c r="VRE1098" s="255"/>
      <c r="VRF1098" s="255"/>
      <c r="VRG1098" s="255"/>
      <c r="VRH1098" s="255"/>
      <c r="VRI1098" s="255"/>
      <c r="VRJ1098" s="255"/>
      <c r="VRK1098" s="255"/>
      <c r="VRL1098" s="255"/>
      <c r="VRM1098" s="255"/>
      <c r="VRN1098" s="255"/>
      <c r="VRO1098" s="255"/>
      <c r="VRP1098" s="255"/>
      <c r="VRQ1098" s="255"/>
      <c r="VRR1098" s="255"/>
      <c r="VRS1098" s="255"/>
      <c r="VRT1098" s="255"/>
      <c r="VRU1098" s="255"/>
      <c r="VRV1098" s="255"/>
      <c r="VRW1098" s="255"/>
      <c r="VRX1098" s="255"/>
      <c r="VRY1098" s="255"/>
      <c r="VRZ1098" s="255"/>
      <c r="VSA1098" s="255"/>
      <c r="VSB1098" s="255"/>
      <c r="VSC1098" s="255"/>
      <c r="VSD1098" s="255"/>
      <c r="VSE1098" s="255"/>
      <c r="VSF1098" s="255"/>
      <c r="VSG1098" s="255"/>
      <c r="VSH1098" s="255"/>
      <c r="VSI1098" s="255"/>
      <c r="VSJ1098" s="255"/>
      <c r="VSK1098" s="255"/>
      <c r="VSL1098" s="255"/>
      <c r="VSM1098" s="255"/>
      <c r="VSN1098" s="255"/>
      <c r="VSO1098" s="255"/>
      <c r="VSP1098" s="255"/>
      <c r="VSQ1098" s="255"/>
      <c r="VSR1098" s="255"/>
      <c r="VSS1098" s="255"/>
      <c r="VST1098" s="255"/>
      <c r="VSU1098" s="255"/>
      <c r="VSV1098" s="255"/>
      <c r="VSW1098" s="255"/>
      <c r="VSX1098" s="255"/>
      <c r="VSY1098" s="255"/>
      <c r="VSZ1098" s="255"/>
      <c r="VTA1098" s="255"/>
      <c r="VTB1098" s="255"/>
      <c r="VTC1098" s="255"/>
      <c r="VTD1098" s="255"/>
      <c r="VTE1098" s="255"/>
      <c r="VTF1098" s="255"/>
      <c r="VTG1098" s="255"/>
      <c r="VTH1098" s="255"/>
      <c r="VTI1098" s="255"/>
      <c r="VTJ1098" s="255"/>
      <c r="VTK1098" s="255"/>
      <c r="VTL1098" s="255"/>
      <c r="VTM1098" s="255"/>
      <c r="VTN1098" s="255"/>
      <c r="VTO1098" s="255"/>
      <c r="VTP1098" s="255"/>
      <c r="VTQ1098" s="255"/>
      <c r="VTR1098" s="255"/>
      <c r="VTS1098" s="255"/>
      <c r="VTT1098" s="255"/>
      <c r="VTU1098" s="255"/>
      <c r="VTV1098" s="255"/>
      <c r="VTW1098" s="255"/>
      <c r="VTX1098" s="255"/>
      <c r="VTY1098" s="255"/>
      <c r="VTZ1098" s="255"/>
      <c r="VUA1098" s="255"/>
      <c r="VUB1098" s="255"/>
      <c r="VUC1098" s="255"/>
      <c r="VUD1098" s="255"/>
      <c r="VUE1098" s="255"/>
      <c r="VUF1098" s="255"/>
      <c r="VUG1098" s="255"/>
      <c r="VUH1098" s="255"/>
      <c r="VUI1098" s="255"/>
      <c r="VUJ1098" s="255"/>
      <c r="VUK1098" s="255"/>
      <c r="VUL1098" s="255"/>
      <c r="VUM1098" s="255"/>
      <c r="VUN1098" s="255"/>
      <c r="VUO1098" s="255"/>
      <c r="VUP1098" s="255"/>
      <c r="VUQ1098" s="255"/>
      <c r="VUR1098" s="255"/>
      <c r="VUS1098" s="255"/>
      <c r="VUT1098" s="255"/>
      <c r="VUU1098" s="255"/>
      <c r="VUV1098" s="255"/>
      <c r="VUW1098" s="255"/>
      <c r="VUX1098" s="255"/>
      <c r="VUY1098" s="255"/>
      <c r="VUZ1098" s="255"/>
      <c r="VVA1098" s="255"/>
      <c r="VVB1098" s="255"/>
      <c r="VVC1098" s="255"/>
      <c r="VVD1098" s="255"/>
      <c r="VVE1098" s="255"/>
      <c r="VVF1098" s="255"/>
      <c r="VVG1098" s="255"/>
      <c r="VVH1098" s="255"/>
      <c r="VVI1098" s="255"/>
      <c r="VVJ1098" s="255"/>
      <c r="VVK1098" s="255"/>
      <c r="VVL1098" s="255"/>
      <c r="VVM1098" s="255"/>
      <c r="VVN1098" s="255"/>
      <c r="VVO1098" s="255"/>
      <c r="VVP1098" s="255"/>
      <c r="VVQ1098" s="255"/>
      <c r="VVR1098" s="255"/>
      <c r="VVS1098" s="255"/>
      <c r="VVT1098" s="255"/>
      <c r="VVU1098" s="255"/>
      <c r="VVV1098" s="255"/>
      <c r="VVW1098" s="255"/>
      <c r="VVX1098" s="255"/>
      <c r="VVY1098" s="255"/>
      <c r="VVZ1098" s="255"/>
      <c r="VWA1098" s="255"/>
      <c r="VWB1098" s="255"/>
      <c r="VWC1098" s="255"/>
      <c r="VWD1098" s="255"/>
      <c r="VWE1098" s="255"/>
      <c r="VWF1098" s="255"/>
      <c r="VWG1098" s="255"/>
      <c r="VWH1098" s="255"/>
      <c r="VWI1098" s="255"/>
      <c r="VWJ1098" s="255"/>
      <c r="VWK1098" s="255"/>
      <c r="VWL1098" s="255"/>
      <c r="VWM1098" s="255"/>
      <c r="VWN1098" s="255"/>
      <c r="VWO1098" s="255"/>
      <c r="VWP1098" s="255"/>
      <c r="VWQ1098" s="255"/>
      <c r="VWR1098" s="255"/>
      <c r="VWS1098" s="255"/>
      <c r="VWT1098" s="255"/>
      <c r="VWU1098" s="255"/>
      <c r="VWV1098" s="255"/>
      <c r="VWW1098" s="255"/>
      <c r="VWX1098" s="255"/>
      <c r="VWY1098" s="255"/>
      <c r="VWZ1098" s="255"/>
      <c r="VXA1098" s="255"/>
      <c r="VXB1098" s="255"/>
      <c r="VXC1098" s="255"/>
      <c r="VXD1098" s="255"/>
      <c r="VXE1098" s="255"/>
      <c r="VXF1098" s="255"/>
      <c r="VXG1098" s="255"/>
      <c r="VXH1098" s="255"/>
      <c r="VXI1098" s="255"/>
      <c r="VXJ1098" s="255"/>
      <c r="VXK1098" s="255"/>
      <c r="VXL1098" s="255"/>
      <c r="VXM1098" s="255"/>
      <c r="VXN1098" s="255"/>
      <c r="VXO1098" s="255"/>
      <c r="VXP1098" s="255"/>
      <c r="VXQ1098" s="255"/>
      <c r="VXR1098" s="255"/>
      <c r="VXS1098" s="255"/>
      <c r="VXT1098" s="255"/>
      <c r="VXU1098" s="255"/>
      <c r="VXV1098" s="255"/>
      <c r="VXW1098" s="255"/>
      <c r="VXX1098" s="255"/>
      <c r="VXY1098" s="255"/>
      <c r="VXZ1098" s="255"/>
      <c r="VYA1098" s="255"/>
      <c r="VYB1098" s="255"/>
      <c r="VYC1098" s="255"/>
      <c r="VYD1098" s="255"/>
      <c r="VYE1098" s="255"/>
      <c r="VYF1098" s="255"/>
      <c r="VYG1098" s="255"/>
      <c r="VYH1098" s="255"/>
      <c r="VYI1098" s="255"/>
      <c r="VYJ1098" s="255"/>
      <c r="VYK1098" s="255"/>
      <c r="VYL1098" s="255"/>
      <c r="VYM1098" s="255"/>
      <c r="VYN1098" s="255"/>
      <c r="VYO1098" s="255"/>
      <c r="VYP1098" s="255"/>
      <c r="VYQ1098" s="255"/>
      <c r="VYR1098" s="255"/>
      <c r="VYS1098" s="255"/>
      <c r="VYT1098" s="255"/>
      <c r="VYU1098" s="255"/>
      <c r="VYV1098" s="255"/>
      <c r="VYW1098" s="255"/>
      <c r="VYX1098" s="255"/>
      <c r="VYY1098" s="255"/>
      <c r="VYZ1098" s="255"/>
      <c r="VZA1098" s="255"/>
      <c r="VZB1098" s="255"/>
      <c r="VZC1098" s="255"/>
      <c r="VZD1098" s="255"/>
      <c r="VZE1098" s="255"/>
      <c r="VZF1098" s="255"/>
      <c r="VZG1098" s="255"/>
      <c r="VZH1098" s="255"/>
      <c r="VZI1098" s="255"/>
      <c r="VZJ1098" s="255"/>
      <c r="VZK1098" s="255"/>
      <c r="VZL1098" s="255"/>
      <c r="VZM1098" s="255"/>
      <c r="VZN1098" s="255"/>
      <c r="VZO1098" s="255"/>
      <c r="VZP1098" s="255"/>
      <c r="VZQ1098" s="255"/>
      <c r="VZR1098" s="255"/>
      <c r="VZS1098" s="255"/>
      <c r="VZT1098" s="255"/>
      <c r="VZU1098" s="255"/>
      <c r="VZV1098" s="255"/>
      <c r="VZW1098" s="255"/>
      <c r="VZX1098" s="255"/>
      <c r="VZY1098" s="255"/>
      <c r="VZZ1098" s="255"/>
      <c r="WAA1098" s="255"/>
      <c r="WAB1098" s="255"/>
      <c r="WAC1098" s="255"/>
      <c r="WAD1098" s="255"/>
      <c r="WAE1098" s="255"/>
      <c r="WAF1098" s="255"/>
      <c r="WAG1098" s="255"/>
      <c r="WAH1098" s="255"/>
      <c r="WAI1098" s="255"/>
      <c r="WAJ1098" s="255"/>
      <c r="WAK1098" s="255"/>
      <c r="WAL1098" s="255"/>
      <c r="WAM1098" s="255"/>
      <c r="WAN1098" s="255"/>
      <c r="WAO1098" s="255"/>
      <c r="WAP1098" s="255"/>
      <c r="WAQ1098" s="255"/>
      <c r="WAR1098" s="255"/>
      <c r="WAS1098" s="255"/>
      <c r="WAT1098" s="255"/>
      <c r="WAU1098" s="255"/>
      <c r="WAV1098" s="255"/>
      <c r="WAW1098" s="255"/>
      <c r="WAX1098" s="255"/>
      <c r="WAY1098" s="255"/>
      <c r="WAZ1098" s="255"/>
      <c r="WBA1098" s="255"/>
      <c r="WBB1098" s="255"/>
      <c r="WBC1098" s="255"/>
      <c r="WBD1098" s="255"/>
      <c r="WBE1098" s="255"/>
      <c r="WBF1098" s="255"/>
      <c r="WBG1098" s="255"/>
      <c r="WBH1098" s="255"/>
      <c r="WBI1098" s="255"/>
      <c r="WBJ1098" s="255"/>
      <c r="WBK1098" s="255"/>
      <c r="WBL1098" s="255"/>
      <c r="WBM1098" s="255"/>
      <c r="WBN1098" s="255"/>
      <c r="WBO1098" s="255"/>
      <c r="WBP1098" s="255"/>
      <c r="WBQ1098" s="255"/>
      <c r="WBR1098" s="255"/>
      <c r="WBS1098" s="255"/>
      <c r="WBT1098" s="255"/>
      <c r="WBU1098" s="255"/>
      <c r="WBV1098" s="255"/>
      <c r="WBW1098" s="255"/>
      <c r="WBX1098" s="255"/>
      <c r="WBY1098" s="255"/>
      <c r="WBZ1098" s="255"/>
      <c r="WCA1098" s="255"/>
      <c r="WCB1098" s="255"/>
      <c r="WCC1098" s="255"/>
      <c r="WCD1098" s="255"/>
      <c r="WCE1098" s="255"/>
      <c r="WCF1098" s="255"/>
      <c r="WCG1098" s="255"/>
      <c r="WCH1098" s="255"/>
      <c r="WCI1098" s="255"/>
      <c r="WCJ1098" s="255"/>
      <c r="WCK1098" s="255"/>
      <c r="WCL1098" s="255"/>
      <c r="WCM1098" s="255"/>
      <c r="WCN1098" s="255"/>
      <c r="WCO1098" s="255"/>
      <c r="WCP1098" s="255"/>
      <c r="WCQ1098" s="255"/>
      <c r="WCR1098" s="255"/>
      <c r="WCS1098" s="255"/>
      <c r="WCT1098" s="255"/>
      <c r="WCU1098" s="255"/>
      <c r="WCV1098" s="255"/>
      <c r="WCW1098" s="255"/>
      <c r="WCX1098" s="255"/>
      <c r="WCY1098" s="255"/>
      <c r="WCZ1098" s="255"/>
      <c r="WDA1098" s="255"/>
      <c r="WDB1098" s="255"/>
      <c r="WDC1098" s="255"/>
      <c r="WDD1098" s="255"/>
      <c r="WDE1098" s="255"/>
      <c r="WDF1098" s="255"/>
      <c r="WDG1098" s="255"/>
      <c r="WDH1098" s="255"/>
      <c r="WDI1098" s="255"/>
      <c r="WDJ1098" s="255"/>
      <c r="WDK1098" s="255"/>
      <c r="WDL1098" s="255"/>
      <c r="WDM1098" s="255"/>
      <c r="WDN1098" s="255"/>
      <c r="WDO1098" s="255"/>
      <c r="WDP1098" s="255"/>
      <c r="WDQ1098" s="255"/>
      <c r="WDR1098" s="255"/>
      <c r="WDS1098" s="255"/>
      <c r="WDT1098" s="255"/>
      <c r="WDU1098" s="255"/>
      <c r="WDV1098" s="255"/>
      <c r="WDW1098" s="255"/>
      <c r="WDX1098" s="255"/>
      <c r="WDY1098" s="255"/>
      <c r="WDZ1098" s="255"/>
      <c r="WEA1098" s="255"/>
      <c r="WEB1098" s="255"/>
      <c r="WEC1098" s="255"/>
      <c r="WED1098" s="255"/>
      <c r="WEE1098" s="255"/>
      <c r="WEF1098" s="255"/>
      <c r="WEG1098" s="255"/>
      <c r="WEH1098" s="255"/>
      <c r="WEI1098" s="255"/>
      <c r="WEJ1098" s="255"/>
      <c r="WEK1098" s="255"/>
      <c r="WEL1098" s="255"/>
      <c r="WEM1098" s="255"/>
      <c r="WEN1098" s="255"/>
      <c r="WEO1098" s="255"/>
      <c r="WEP1098" s="255"/>
      <c r="WEQ1098" s="255"/>
      <c r="WER1098" s="255"/>
      <c r="WES1098" s="255"/>
      <c r="WET1098" s="255"/>
      <c r="WEU1098" s="255"/>
      <c r="WEV1098" s="255"/>
      <c r="WEW1098" s="255"/>
      <c r="WEX1098" s="255"/>
      <c r="WEY1098" s="255"/>
      <c r="WEZ1098" s="255"/>
      <c r="WFA1098" s="255"/>
      <c r="WFB1098" s="255"/>
      <c r="WFC1098" s="255"/>
      <c r="WFD1098" s="255"/>
      <c r="WFE1098" s="255"/>
      <c r="WFF1098" s="255"/>
      <c r="WFG1098" s="255"/>
      <c r="WFH1098" s="255"/>
      <c r="WFI1098" s="255"/>
      <c r="WFJ1098" s="255"/>
      <c r="WFK1098" s="255"/>
      <c r="WFL1098" s="255"/>
      <c r="WFM1098" s="255"/>
      <c r="WFN1098" s="255"/>
      <c r="WFO1098" s="255"/>
      <c r="WFP1098" s="255"/>
      <c r="WFQ1098" s="255"/>
      <c r="WFR1098" s="255"/>
      <c r="WFS1098" s="255"/>
      <c r="WFT1098" s="255"/>
      <c r="WFU1098" s="255"/>
      <c r="WFV1098" s="255"/>
      <c r="WFW1098" s="255"/>
      <c r="WFX1098" s="255"/>
      <c r="WFY1098" s="255"/>
      <c r="WFZ1098" s="255"/>
      <c r="WGA1098" s="255"/>
      <c r="WGB1098" s="255"/>
      <c r="WGC1098" s="255"/>
      <c r="WGD1098" s="255"/>
      <c r="WGE1098" s="255"/>
      <c r="WGF1098" s="255"/>
      <c r="WGG1098" s="255"/>
      <c r="WGH1098" s="255"/>
      <c r="WGI1098" s="255"/>
      <c r="WGJ1098" s="255"/>
      <c r="WGK1098" s="255"/>
      <c r="WGL1098" s="255"/>
      <c r="WGM1098" s="255"/>
      <c r="WGN1098" s="255"/>
      <c r="WGO1098" s="255"/>
      <c r="WGP1098" s="255"/>
      <c r="WGQ1098" s="255"/>
      <c r="WGR1098" s="255"/>
      <c r="WGS1098" s="255"/>
      <c r="WGT1098" s="255"/>
      <c r="WGU1098" s="255"/>
      <c r="WGV1098" s="255"/>
      <c r="WGW1098" s="255"/>
      <c r="WGX1098" s="255"/>
      <c r="WGY1098" s="255"/>
      <c r="WGZ1098" s="255"/>
      <c r="WHA1098" s="255"/>
      <c r="WHB1098" s="255"/>
      <c r="WHC1098" s="255"/>
      <c r="WHD1098" s="255"/>
      <c r="WHE1098" s="255"/>
      <c r="WHF1098" s="255"/>
      <c r="WHG1098" s="255"/>
      <c r="WHH1098" s="255"/>
      <c r="WHI1098" s="255"/>
      <c r="WHJ1098" s="255"/>
      <c r="WHK1098" s="255"/>
      <c r="WHL1098" s="255"/>
      <c r="WHM1098" s="255"/>
      <c r="WHN1098" s="255"/>
      <c r="WHO1098" s="255"/>
      <c r="WHP1098" s="255"/>
      <c r="WHQ1098" s="255"/>
      <c r="WHR1098" s="255"/>
      <c r="WHS1098" s="255"/>
      <c r="WHT1098" s="255"/>
      <c r="WHU1098" s="255"/>
      <c r="WHV1098" s="255"/>
      <c r="WHW1098" s="255"/>
      <c r="WHX1098" s="255"/>
      <c r="WHY1098" s="255"/>
      <c r="WHZ1098" s="255"/>
      <c r="WIA1098" s="255"/>
      <c r="WIB1098" s="255"/>
      <c r="WIC1098" s="255"/>
      <c r="WID1098" s="255"/>
      <c r="WIE1098" s="255"/>
      <c r="WIF1098" s="255"/>
      <c r="WIG1098" s="255"/>
      <c r="WIH1098" s="255"/>
      <c r="WII1098" s="255"/>
      <c r="WIJ1098" s="255"/>
      <c r="WIK1098" s="255"/>
      <c r="WIL1098" s="255"/>
      <c r="WIM1098" s="255"/>
      <c r="WIN1098" s="255"/>
      <c r="WIO1098" s="255"/>
      <c r="WIP1098" s="255"/>
      <c r="WIQ1098" s="255"/>
      <c r="WIR1098" s="255"/>
      <c r="WIS1098" s="255"/>
      <c r="WIT1098" s="255"/>
      <c r="WIU1098" s="255"/>
      <c r="WIV1098" s="255"/>
      <c r="WIW1098" s="255"/>
      <c r="WIX1098" s="255"/>
      <c r="WIY1098" s="255"/>
      <c r="WIZ1098" s="255"/>
      <c r="WJA1098" s="255"/>
      <c r="WJB1098" s="255"/>
      <c r="WJC1098" s="255"/>
      <c r="WJD1098" s="255"/>
      <c r="WJE1098" s="255"/>
      <c r="WJF1098" s="255"/>
      <c r="WJG1098" s="255"/>
      <c r="WJH1098" s="255"/>
      <c r="WJI1098" s="255"/>
      <c r="WJJ1098" s="255"/>
      <c r="WJK1098" s="255"/>
      <c r="WJL1098" s="255"/>
      <c r="WJM1098" s="255"/>
      <c r="WJN1098" s="255"/>
      <c r="WJO1098" s="255"/>
      <c r="WJP1098" s="255"/>
      <c r="WJQ1098" s="255"/>
      <c r="WJR1098" s="255"/>
      <c r="WJS1098" s="255"/>
      <c r="WJT1098" s="255"/>
      <c r="WJU1098" s="255"/>
      <c r="WJV1098" s="255"/>
      <c r="WJW1098" s="255"/>
      <c r="WJX1098" s="255"/>
      <c r="WJY1098" s="255"/>
      <c r="WJZ1098" s="255"/>
      <c r="WKA1098" s="255"/>
      <c r="WKB1098" s="255"/>
      <c r="WKC1098" s="255"/>
      <c r="WKD1098" s="255"/>
      <c r="WKE1098" s="255"/>
      <c r="WKF1098" s="255"/>
      <c r="WKG1098" s="255"/>
      <c r="WKH1098" s="255"/>
      <c r="WKI1098" s="255"/>
      <c r="WKJ1098" s="255"/>
      <c r="WKK1098" s="255"/>
      <c r="WKL1098" s="255"/>
      <c r="WKM1098" s="255"/>
      <c r="WKN1098" s="255"/>
      <c r="WKO1098" s="255"/>
      <c r="WKP1098" s="255"/>
      <c r="WKQ1098" s="255"/>
      <c r="WKR1098" s="255"/>
      <c r="WKS1098" s="255"/>
      <c r="WKT1098" s="255"/>
      <c r="WKU1098" s="255"/>
      <c r="WKV1098" s="255"/>
      <c r="WKW1098" s="255"/>
      <c r="WKX1098" s="255"/>
      <c r="WKY1098" s="255"/>
      <c r="WKZ1098" s="255"/>
      <c r="WLA1098" s="255"/>
      <c r="WLB1098" s="255"/>
      <c r="WLC1098" s="255"/>
      <c r="WLD1098" s="255"/>
      <c r="WLE1098" s="255"/>
      <c r="WLF1098" s="255"/>
      <c r="WLG1098" s="255"/>
      <c r="WLH1098" s="255"/>
      <c r="WLI1098" s="255"/>
      <c r="WLJ1098" s="255"/>
      <c r="WLK1098" s="255"/>
      <c r="WLL1098" s="255"/>
      <c r="WLM1098" s="255"/>
      <c r="WLN1098" s="255"/>
      <c r="WLO1098" s="255"/>
      <c r="WLP1098" s="255"/>
      <c r="WLQ1098" s="255"/>
      <c r="WLR1098" s="255"/>
      <c r="WLS1098" s="255"/>
      <c r="WLT1098" s="255"/>
      <c r="WLU1098" s="255"/>
      <c r="WLV1098" s="255"/>
      <c r="WLW1098" s="255"/>
      <c r="WLX1098" s="255"/>
      <c r="WLY1098" s="255"/>
      <c r="WLZ1098" s="255"/>
      <c r="WMA1098" s="255"/>
      <c r="WMB1098" s="255"/>
      <c r="WMC1098" s="255"/>
      <c r="WMD1098" s="255"/>
      <c r="WME1098" s="255"/>
      <c r="WMF1098" s="255"/>
      <c r="WMG1098" s="255"/>
      <c r="WMH1098" s="255"/>
      <c r="WMI1098" s="255"/>
      <c r="WMJ1098" s="255"/>
      <c r="WMK1098" s="255"/>
      <c r="WML1098" s="255"/>
      <c r="WMM1098" s="255"/>
      <c r="WMN1098" s="255"/>
      <c r="WMO1098" s="255"/>
      <c r="WMP1098" s="255"/>
      <c r="WMQ1098" s="255"/>
      <c r="WMR1098" s="255"/>
      <c r="WMS1098" s="255"/>
      <c r="WMT1098" s="255"/>
      <c r="WMU1098" s="255"/>
      <c r="WMV1098" s="255"/>
      <c r="WMW1098" s="255"/>
      <c r="WMX1098" s="255"/>
      <c r="WMY1098" s="255"/>
      <c r="WMZ1098" s="255"/>
      <c r="WNA1098" s="255"/>
      <c r="WNB1098" s="255"/>
      <c r="WNC1098" s="255"/>
      <c r="WND1098" s="255"/>
      <c r="WNE1098" s="255"/>
      <c r="WNF1098" s="255"/>
      <c r="WNG1098" s="255"/>
      <c r="WNH1098" s="255"/>
      <c r="WNI1098" s="255"/>
      <c r="WNJ1098" s="255"/>
      <c r="WNK1098" s="255"/>
      <c r="WNL1098" s="255"/>
      <c r="WNM1098" s="255"/>
      <c r="WNN1098" s="255"/>
      <c r="WNO1098" s="255"/>
      <c r="WNP1098" s="255"/>
      <c r="WNQ1098" s="255"/>
      <c r="WNR1098" s="255"/>
      <c r="WNS1098" s="255"/>
      <c r="WNT1098" s="255"/>
      <c r="WNU1098" s="255"/>
      <c r="WNV1098" s="255"/>
      <c r="WNW1098" s="255"/>
      <c r="WNX1098" s="255"/>
      <c r="WNY1098" s="255"/>
      <c r="WNZ1098" s="255"/>
      <c r="WOA1098" s="255"/>
      <c r="WOB1098" s="255"/>
      <c r="WOC1098" s="255"/>
      <c r="WOD1098" s="255"/>
      <c r="WOE1098" s="255"/>
      <c r="WOF1098" s="255"/>
      <c r="WOG1098" s="255"/>
      <c r="WOH1098" s="255"/>
      <c r="WOI1098" s="255"/>
      <c r="WOJ1098" s="255"/>
      <c r="WOK1098" s="255"/>
      <c r="WOL1098" s="255"/>
      <c r="WOM1098" s="255"/>
      <c r="WON1098" s="255"/>
      <c r="WOO1098" s="255"/>
      <c r="WOP1098" s="255"/>
      <c r="WOQ1098" s="255"/>
      <c r="WOR1098" s="255"/>
      <c r="WOS1098" s="255"/>
      <c r="WOT1098" s="255"/>
      <c r="WOU1098" s="255"/>
      <c r="WOV1098" s="255"/>
      <c r="WOW1098" s="255"/>
      <c r="WOX1098" s="255"/>
      <c r="WOY1098" s="255"/>
      <c r="WOZ1098" s="255"/>
      <c r="WPA1098" s="255"/>
      <c r="WPB1098" s="255"/>
      <c r="WPC1098" s="255"/>
      <c r="WPD1098" s="255"/>
      <c r="WPE1098" s="255"/>
      <c r="WPF1098" s="255"/>
      <c r="WPG1098" s="255"/>
      <c r="WPH1098" s="255"/>
      <c r="WPI1098" s="255"/>
      <c r="WPJ1098" s="255"/>
      <c r="WPK1098" s="255"/>
      <c r="WPL1098" s="255"/>
      <c r="WPM1098" s="255"/>
      <c r="WPN1098" s="255"/>
      <c r="WPO1098" s="255"/>
      <c r="WPP1098" s="255"/>
      <c r="WPQ1098" s="255"/>
      <c r="WPR1098" s="255"/>
      <c r="WPS1098" s="255"/>
      <c r="WPT1098" s="255"/>
      <c r="WPU1098" s="255"/>
      <c r="WPV1098" s="255"/>
      <c r="WPW1098" s="255"/>
      <c r="WPX1098" s="255"/>
      <c r="WPY1098" s="255"/>
      <c r="WPZ1098" s="255"/>
      <c r="WQA1098" s="255"/>
      <c r="WQB1098" s="255"/>
      <c r="WQC1098" s="255"/>
      <c r="WQD1098" s="255"/>
      <c r="WQE1098" s="255"/>
      <c r="WQF1098" s="255"/>
      <c r="WQG1098" s="255"/>
      <c r="WQH1098" s="255"/>
      <c r="WQI1098" s="255"/>
      <c r="WQJ1098" s="255"/>
      <c r="WQK1098" s="255"/>
      <c r="WQL1098" s="255"/>
      <c r="WQM1098" s="255"/>
      <c r="WQN1098" s="255"/>
      <c r="WQO1098" s="255"/>
      <c r="WQP1098" s="255"/>
      <c r="WQQ1098" s="255"/>
      <c r="WQR1098" s="255"/>
      <c r="WQS1098" s="255"/>
      <c r="WQT1098" s="255"/>
      <c r="WQU1098" s="255"/>
      <c r="WQV1098" s="255"/>
      <c r="WQW1098" s="255"/>
      <c r="WQX1098" s="255"/>
      <c r="WQY1098" s="255"/>
      <c r="WQZ1098" s="255"/>
      <c r="WRA1098" s="255"/>
      <c r="WRB1098" s="255"/>
      <c r="WRC1098" s="255"/>
      <c r="WRD1098" s="255"/>
      <c r="WRE1098" s="255"/>
      <c r="WRF1098" s="255"/>
      <c r="WRG1098" s="255"/>
      <c r="WRH1098" s="255"/>
      <c r="WRI1098" s="255"/>
      <c r="WRJ1098" s="255"/>
      <c r="WRK1098" s="255"/>
      <c r="WRL1098" s="255"/>
      <c r="WRM1098" s="255"/>
      <c r="WRN1098" s="255"/>
      <c r="WRO1098" s="255"/>
      <c r="WRP1098" s="255"/>
      <c r="WRQ1098" s="255"/>
      <c r="WRR1098" s="255"/>
      <c r="WRS1098" s="255"/>
      <c r="WRT1098" s="255"/>
      <c r="WRU1098" s="255"/>
      <c r="WRV1098" s="255"/>
      <c r="WRW1098" s="255"/>
      <c r="WRX1098" s="255"/>
      <c r="WRY1098" s="255"/>
      <c r="WRZ1098" s="255"/>
      <c r="WSA1098" s="255"/>
      <c r="WSB1098" s="255"/>
      <c r="WSC1098" s="255"/>
      <c r="WSD1098" s="255"/>
      <c r="WSE1098" s="255"/>
      <c r="WSF1098" s="255"/>
      <c r="WSG1098" s="255"/>
      <c r="WSH1098" s="255"/>
      <c r="WSI1098" s="255"/>
      <c r="WSJ1098" s="255"/>
      <c r="WSK1098" s="255"/>
      <c r="WSL1098" s="255"/>
      <c r="WSM1098" s="255"/>
      <c r="WSN1098" s="255"/>
      <c r="WSO1098" s="255"/>
      <c r="WSP1098" s="255"/>
      <c r="WSQ1098" s="255"/>
      <c r="WSR1098" s="255"/>
      <c r="WSS1098" s="255"/>
      <c r="WST1098" s="255"/>
      <c r="WSU1098" s="255"/>
      <c r="WSV1098" s="255"/>
      <c r="WSW1098" s="255"/>
      <c r="WSX1098" s="255"/>
      <c r="WSY1098" s="255"/>
      <c r="WSZ1098" s="255"/>
      <c r="WTA1098" s="255"/>
      <c r="WTB1098" s="255"/>
      <c r="WTC1098" s="255"/>
      <c r="WTD1098" s="255"/>
      <c r="WTE1098" s="255"/>
      <c r="WTF1098" s="255"/>
      <c r="WTG1098" s="255"/>
      <c r="WTH1098" s="255"/>
      <c r="WTI1098" s="255"/>
      <c r="WTJ1098" s="255"/>
      <c r="WTK1098" s="255"/>
      <c r="WTL1098" s="255"/>
      <c r="WTM1098" s="255"/>
      <c r="WTN1098" s="255"/>
      <c r="WTO1098" s="255"/>
      <c r="WTP1098" s="255"/>
      <c r="WTQ1098" s="255"/>
      <c r="WTR1098" s="255"/>
      <c r="WTS1098" s="255"/>
      <c r="WTT1098" s="255"/>
      <c r="WTU1098" s="255"/>
      <c r="WTV1098" s="255"/>
      <c r="WTW1098" s="255"/>
      <c r="WTX1098" s="255"/>
      <c r="WTY1098" s="255"/>
      <c r="WTZ1098" s="255"/>
      <c r="WUA1098" s="255"/>
      <c r="WUB1098" s="255"/>
      <c r="WUC1098" s="255"/>
      <c r="WUD1098" s="255"/>
      <c r="WUE1098" s="255"/>
      <c r="WUF1098" s="255"/>
      <c r="WUG1098" s="255"/>
      <c r="WUH1098" s="255"/>
      <c r="WUI1098" s="255"/>
      <c r="WUJ1098" s="255"/>
      <c r="WUK1098" s="255"/>
      <c r="WUL1098" s="255"/>
      <c r="WUM1098" s="255"/>
      <c r="WUN1098" s="255"/>
      <c r="WUO1098" s="255"/>
      <c r="WUP1098" s="255"/>
      <c r="WUQ1098" s="255"/>
      <c r="WUR1098" s="255"/>
      <c r="WUS1098" s="255"/>
      <c r="WUT1098" s="255"/>
      <c r="WUU1098" s="255"/>
      <c r="WUV1098" s="255"/>
      <c r="WUW1098" s="255"/>
      <c r="WUX1098" s="255"/>
      <c r="WUY1098" s="255"/>
      <c r="WUZ1098" s="255"/>
      <c r="WVA1098" s="255"/>
      <c r="WVB1098" s="255"/>
      <c r="WVC1098" s="255"/>
      <c r="WVD1098" s="255"/>
      <c r="WVE1098" s="255"/>
      <c r="WVF1098" s="255"/>
      <c r="WVG1098" s="255"/>
      <c r="WVH1098" s="255"/>
      <c r="WVI1098" s="255"/>
      <c r="WVJ1098" s="255"/>
      <c r="WVK1098" s="255"/>
      <c r="WVL1098" s="255"/>
      <c r="WVM1098" s="255"/>
      <c r="WVN1098" s="255"/>
      <c r="WVO1098" s="255"/>
      <c r="WVP1098" s="255"/>
      <c r="WVQ1098" s="255"/>
      <c r="WVR1098" s="255"/>
      <c r="WVS1098" s="255"/>
      <c r="WVT1098" s="255"/>
      <c r="WVU1098" s="255"/>
      <c r="WVV1098" s="255"/>
      <c r="WVW1098" s="255"/>
      <c r="WVX1098" s="255"/>
      <c r="WVY1098" s="255"/>
      <c r="WVZ1098" s="255"/>
      <c r="WWA1098" s="255"/>
      <c r="WWB1098" s="255"/>
      <c r="WWC1098" s="255"/>
      <c r="WWD1098" s="255"/>
      <c r="WWE1098" s="255"/>
      <c r="WWF1098" s="255"/>
      <c r="WWG1098" s="255"/>
      <c r="WWH1098" s="255"/>
      <c r="WWI1098" s="255"/>
      <c r="WWJ1098" s="255"/>
      <c r="WWK1098" s="255"/>
      <c r="WWL1098" s="255"/>
      <c r="WWM1098" s="255"/>
      <c r="WWN1098" s="255"/>
      <c r="WWO1098" s="255"/>
      <c r="WWP1098" s="255"/>
      <c r="WWQ1098" s="255"/>
      <c r="WWR1098" s="255"/>
      <c r="WWS1098" s="255"/>
      <c r="WWT1098" s="255"/>
      <c r="WWU1098" s="255"/>
      <c r="WWV1098" s="255"/>
      <c r="WWW1098" s="255"/>
      <c r="WWX1098" s="255"/>
      <c r="WWY1098" s="255"/>
      <c r="WWZ1098" s="255"/>
      <c r="WXA1098" s="255"/>
      <c r="WXB1098" s="255"/>
      <c r="WXC1098" s="255"/>
      <c r="WXD1098" s="255"/>
      <c r="WXE1098" s="255"/>
      <c r="WXF1098" s="255"/>
      <c r="WXG1098" s="255"/>
      <c r="WXH1098" s="255"/>
      <c r="WXI1098" s="255"/>
      <c r="WXJ1098" s="255"/>
      <c r="WXK1098" s="255"/>
      <c r="WXL1098" s="255"/>
      <c r="WXM1098" s="255"/>
      <c r="WXN1098" s="255"/>
      <c r="WXO1098" s="255"/>
      <c r="WXP1098" s="255"/>
      <c r="WXQ1098" s="255"/>
      <c r="WXR1098" s="255"/>
      <c r="WXS1098" s="255"/>
      <c r="WXT1098" s="255"/>
      <c r="WXU1098" s="255"/>
      <c r="WXV1098" s="255"/>
      <c r="WXW1098" s="255"/>
      <c r="WXX1098" s="255"/>
      <c r="WXY1098" s="255"/>
      <c r="WXZ1098" s="255"/>
      <c r="WYA1098" s="255"/>
      <c r="WYB1098" s="255"/>
      <c r="WYC1098" s="255"/>
      <c r="WYD1098" s="255"/>
      <c r="WYE1098" s="255"/>
      <c r="WYF1098" s="255"/>
      <c r="WYG1098" s="255"/>
      <c r="WYH1098" s="255"/>
      <c r="WYI1098" s="255"/>
      <c r="WYJ1098" s="255"/>
      <c r="WYK1098" s="255"/>
      <c r="WYL1098" s="255"/>
      <c r="WYM1098" s="255"/>
      <c r="WYN1098" s="255"/>
      <c r="WYO1098" s="255"/>
      <c r="WYP1098" s="255"/>
      <c r="WYQ1098" s="255"/>
      <c r="WYR1098" s="255"/>
      <c r="WYS1098" s="255"/>
      <c r="WYT1098" s="255"/>
      <c r="WYU1098" s="255"/>
      <c r="WYV1098" s="255"/>
      <c r="WYW1098" s="255"/>
      <c r="WYX1098" s="255"/>
      <c r="WYY1098" s="255"/>
      <c r="WYZ1098" s="255"/>
      <c r="WZA1098" s="255"/>
      <c r="WZB1098" s="255"/>
      <c r="WZC1098" s="255"/>
      <c r="WZD1098" s="255"/>
      <c r="WZE1098" s="255"/>
      <c r="WZF1098" s="255"/>
      <c r="WZG1098" s="255"/>
      <c r="WZH1098" s="255"/>
      <c r="WZI1098" s="255"/>
      <c r="WZJ1098" s="255"/>
      <c r="WZK1098" s="255"/>
      <c r="WZL1098" s="255"/>
      <c r="WZM1098" s="255"/>
      <c r="WZN1098" s="255"/>
      <c r="WZO1098" s="255"/>
      <c r="WZP1098" s="255"/>
      <c r="WZQ1098" s="255"/>
      <c r="WZR1098" s="255"/>
      <c r="WZS1098" s="255"/>
      <c r="WZT1098" s="255"/>
      <c r="WZU1098" s="255"/>
      <c r="WZV1098" s="255"/>
      <c r="WZW1098" s="255"/>
      <c r="WZX1098" s="255"/>
      <c r="WZY1098" s="255"/>
      <c r="WZZ1098" s="255"/>
      <c r="XAA1098" s="255"/>
      <c r="XAB1098" s="255"/>
      <c r="XAC1098" s="255"/>
      <c r="XAD1098" s="255"/>
      <c r="XAE1098" s="255"/>
      <c r="XAF1098" s="255"/>
      <c r="XAG1098" s="255"/>
      <c r="XAH1098" s="255"/>
      <c r="XAI1098" s="255"/>
      <c r="XAJ1098" s="255"/>
      <c r="XAK1098" s="255"/>
      <c r="XAL1098" s="255"/>
      <c r="XAM1098" s="255"/>
      <c r="XAN1098" s="255"/>
      <c r="XAO1098" s="255"/>
      <c r="XAP1098" s="255"/>
      <c r="XAQ1098" s="255"/>
      <c r="XAR1098" s="255"/>
      <c r="XAS1098" s="255"/>
      <c r="XAT1098" s="255"/>
      <c r="XAU1098" s="255"/>
      <c r="XAV1098" s="255"/>
      <c r="XAW1098" s="255"/>
      <c r="XAX1098" s="255"/>
      <c r="XAY1098" s="255"/>
      <c r="XAZ1098" s="255"/>
      <c r="XBA1098" s="255"/>
      <c r="XBB1098" s="255"/>
      <c r="XBC1098" s="255"/>
      <c r="XBD1098" s="255"/>
      <c r="XBE1098" s="255"/>
      <c r="XBF1098" s="255"/>
      <c r="XBG1098" s="255"/>
      <c r="XBH1098" s="255"/>
      <c r="XBI1098" s="255"/>
      <c r="XBJ1098" s="255"/>
      <c r="XBK1098" s="255"/>
      <c r="XBL1098" s="255"/>
      <c r="XBM1098" s="255"/>
      <c r="XBN1098" s="255"/>
      <c r="XBO1098" s="255"/>
      <c r="XBP1098" s="255"/>
      <c r="XBQ1098" s="9"/>
      <c r="XBR1098" s="9"/>
      <c r="XBS1098" s="9"/>
      <c r="XBT1098" s="9"/>
      <c r="XBU1098" s="9"/>
      <c r="XBV1098" s="9"/>
      <c r="XBW1098" s="9"/>
      <c r="XBX1098" s="9"/>
      <c r="XBY1098" s="9"/>
      <c r="XBZ1098" s="9"/>
      <c r="XCA1098" s="9"/>
      <c r="XCB1098" s="9"/>
      <c r="XCC1098" s="9"/>
      <c r="XCD1098" s="9"/>
      <c r="XCE1098" s="9"/>
      <c r="XCF1098" s="9"/>
      <c r="XCG1098" s="9"/>
      <c r="XCH1098" s="9"/>
      <c r="XCI1098" s="9"/>
      <c r="XCJ1098" s="9"/>
      <c r="XCK1098" s="9"/>
      <c r="XCL1098" s="9"/>
      <c r="XCM1098" s="9"/>
      <c r="XCN1098" s="9"/>
      <c r="XCO1098" s="9"/>
      <c r="XCP1098" s="9"/>
      <c r="XCQ1098" s="9"/>
      <c r="XCR1098" s="9"/>
      <c r="XCS1098" s="9"/>
      <c r="XCT1098" s="9"/>
      <c r="XCU1098" s="9"/>
      <c r="XCV1098" s="9"/>
      <c r="XCW1098" s="9"/>
      <c r="XCX1098" s="9"/>
      <c r="XCY1098" s="9"/>
      <c r="XCZ1098" s="9"/>
      <c r="XDA1098" s="9"/>
      <c r="XDB1098" s="9"/>
      <c r="XDC1098" s="9"/>
      <c r="XDD1098" s="9"/>
      <c r="XDE1098" s="9"/>
      <c r="XDF1098" s="9"/>
      <c r="XDG1098" s="9"/>
      <c r="XDH1098" s="9"/>
      <c r="XDI1098" s="9"/>
      <c r="XDJ1098" s="9"/>
      <c r="XDK1098" s="9"/>
      <c r="XDL1098" s="9"/>
      <c r="XDM1098" s="9"/>
      <c r="XDN1098" s="9"/>
      <c r="XDO1098" s="9"/>
      <c r="XDP1098" s="9"/>
      <c r="XDQ1098" s="9"/>
      <c r="XDR1098" s="9"/>
      <c r="XDS1098" s="9"/>
      <c r="XDT1098" s="9"/>
      <c r="XDU1098" s="9"/>
      <c r="XDV1098" s="9"/>
      <c r="XDW1098" s="9"/>
      <c r="XDX1098" s="9"/>
      <c r="XDY1098" s="9"/>
      <c r="XDZ1098" s="9"/>
      <c r="XEA1098" s="9"/>
      <c r="XEB1098" s="9"/>
      <c r="XEC1098" s="9"/>
      <c r="XED1098" s="9"/>
      <c r="XEE1098" s="9"/>
      <c r="XEF1098" s="9"/>
      <c r="XEG1098" s="9"/>
      <c r="XEH1098" s="9"/>
      <c r="XEI1098" s="9"/>
      <c r="XEJ1098" s="9"/>
      <c r="XEK1098" s="9"/>
      <c r="XEL1098" s="9"/>
      <c r="XEM1098" s="9"/>
    </row>
    <row r="1099" spans="1:16367" x14ac:dyDescent="0.25">
      <c r="A1099" s="9"/>
      <c r="B1099" s="255"/>
      <c r="C1099" s="256"/>
      <c r="D1099" s="256"/>
      <c r="E1099" s="484" t="s">
        <v>369</v>
      </c>
      <c r="F1099" s="484"/>
      <c r="G1099" s="484"/>
      <c r="H1099" s="261"/>
      <c r="I1099" s="258"/>
      <c r="J1099" s="267"/>
      <c r="S1099" s="258"/>
      <c r="U1099" s="260"/>
      <c r="W1099" s="260"/>
      <c r="Y1099" s="260"/>
      <c r="AA1099" s="260"/>
      <c r="AB1099" s="260"/>
      <c r="AC1099" s="260"/>
      <c r="AD1099" s="260"/>
      <c r="AE1099" s="260"/>
      <c r="AF1099" s="260"/>
      <c r="AG1099" s="260"/>
      <c r="AH1099" s="260"/>
      <c r="AI1099" s="260"/>
      <c r="AJ1099" s="260"/>
      <c r="AK1099" s="260"/>
      <c r="AL1099" s="260"/>
      <c r="AM1099" s="260"/>
      <c r="AN1099" s="260"/>
      <c r="AO1099" s="260"/>
      <c r="AP1099" s="260"/>
      <c r="AQ1099" s="260"/>
      <c r="AR1099" s="260"/>
      <c r="AS1099" s="260"/>
      <c r="AT1099" s="260"/>
      <c r="AU1099" s="260"/>
      <c r="AV1099" s="260"/>
      <c r="AW1099" s="255"/>
      <c r="AX1099" s="255"/>
      <c r="AY1099" s="255"/>
      <c r="AZ1099" s="255"/>
      <c r="BA1099" s="255"/>
      <c r="BB1099" s="255"/>
      <c r="BC1099" s="255"/>
      <c r="BD1099" s="255"/>
      <c r="BE1099" s="255"/>
      <c r="BF1099" s="255"/>
      <c r="BG1099" s="255"/>
      <c r="BH1099" s="255"/>
      <c r="BI1099" s="255"/>
      <c r="BJ1099" s="255"/>
      <c r="BK1099" s="255"/>
      <c r="BL1099" s="255"/>
      <c r="BM1099" s="255"/>
      <c r="BN1099" s="255"/>
      <c r="BO1099" s="255"/>
      <c r="BP1099" s="255"/>
      <c r="BQ1099" s="255"/>
      <c r="BR1099" s="255"/>
      <c r="BS1099" s="255"/>
      <c r="BT1099" s="255"/>
      <c r="BU1099" s="255"/>
      <c r="BV1099" s="255"/>
      <c r="BW1099" s="255"/>
      <c r="BX1099" s="255"/>
      <c r="BY1099" s="255"/>
      <c r="BZ1099" s="255"/>
      <c r="CA1099" s="255"/>
      <c r="CB1099" s="255"/>
      <c r="CC1099" s="255"/>
      <c r="CD1099" s="255"/>
      <c r="CE1099" s="255"/>
      <c r="CF1099" s="255"/>
      <c r="CG1099" s="255"/>
      <c r="CH1099" s="255"/>
      <c r="CI1099" s="255"/>
      <c r="CJ1099" s="255"/>
      <c r="CK1099" s="255"/>
      <c r="CL1099" s="255"/>
      <c r="CM1099" s="255"/>
      <c r="CN1099" s="255"/>
      <c r="CO1099" s="255"/>
      <c r="CP1099" s="255"/>
      <c r="CQ1099" s="255"/>
      <c r="CR1099" s="255"/>
      <c r="CS1099" s="255"/>
      <c r="CT1099" s="255"/>
      <c r="CU1099" s="255"/>
      <c r="CV1099" s="255"/>
      <c r="CW1099" s="255"/>
      <c r="CX1099" s="255"/>
      <c r="CY1099" s="255"/>
      <c r="CZ1099" s="255"/>
      <c r="DA1099" s="255"/>
      <c r="DB1099" s="255"/>
      <c r="DC1099" s="255"/>
      <c r="DD1099" s="255"/>
      <c r="DE1099" s="255"/>
      <c r="DF1099" s="255"/>
      <c r="DG1099" s="255"/>
      <c r="DH1099" s="255"/>
      <c r="DI1099" s="255"/>
      <c r="DJ1099" s="255"/>
      <c r="DK1099" s="255"/>
      <c r="DL1099" s="255"/>
      <c r="DM1099" s="255"/>
      <c r="DN1099" s="255"/>
      <c r="DO1099" s="255"/>
      <c r="DP1099" s="255"/>
      <c r="DQ1099" s="255"/>
      <c r="DR1099" s="255"/>
      <c r="DS1099" s="255"/>
      <c r="DT1099" s="255"/>
      <c r="DU1099" s="255"/>
      <c r="DV1099" s="255"/>
      <c r="DW1099" s="255"/>
      <c r="DX1099" s="255"/>
      <c r="DY1099" s="255"/>
      <c r="DZ1099" s="255"/>
      <c r="EA1099" s="255"/>
      <c r="EB1099" s="255"/>
      <c r="EC1099" s="255"/>
      <c r="ED1099" s="255"/>
      <c r="EE1099" s="255"/>
      <c r="EF1099" s="255"/>
      <c r="EG1099" s="255"/>
      <c r="EH1099" s="255"/>
      <c r="EI1099" s="255"/>
      <c r="EJ1099" s="255"/>
      <c r="EK1099" s="255"/>
      <c r="EL1099" s="255"/>
      <c r="EM1099" s="255"/>
      <c r="EN1099" s="255"/>
      <c r="EO1099" s="255"/>
      <c r="EP1099" s="255"/>
      <c r="EQ1099" s="255"/>
      <c r="ER1099" s="255"/>
      <c r="ES1099" s="255"/>
      <c r="ET1099" s="255"/>
      <c r="EU1099" s="255"/>
      <c r="EV1099" s="255"/>
      <c r="EW1099" s="255"/>
      <c r="EX1099" s="255"/>
      <c r="EY1099" s="255"/>
      <c r="EZ1099" s="255"/>
      <c r="FA1099" s="255"/>
      <c r="FB1099" s="255"/>
      <c r="FC1099" s="255"/>
      <c r="FD1099" s="255"/>
      <c r="FE1099" s="255"/>
      <c r="FF1099" s="255"/>
      <c r="FG1099" s="255"/>
      <c r="FH1099" s="255"/>
      <c r="FI1099" s="255"/>
      <c r="FJ1099" s="255"/>
      <c r="FK1099" s="255"/>
      <c r="FL1099" s="255"/>
      <c r="FM1099" s="255"/>
      <c r="FN1099" s="255"/>
      <c r="FO1099" s="255"/>
      <c r="FP1099" s="255"/>
      <c r="FQ1099" s="255"/>
      <c r="FR1099" s="255"/>
      <c r="FS1099" s="255"/>
      <c r="FT1099" s="255"/>
      <c r="FU1099" s="255"/>
      <c r="FV1099" s="255"/>
      <c r="FW1099" s="255"/>
      <c r="FX1099" s="255"/>
      <c r="FY1099" s="255"/>
      <c r="FZ1099" s="255"/>
      <c r="GA1099" s="255"/>
      <c r="GB1099" s="255"/>
      <c r="GC1099" s="255"/>
      <c r="GD1099" s="255"/>
      <c r="GE1099" s="255"/>
      <c r="GF1099" s="255"/>
      <c r="GG1099" s="255"/>
      <c r="GH1099" s="255"/>
      <c r="GI1099" s="255"/>
      <c r="GJ1099" s="255"/>
      <c r="GK1099" s="255"/>
      <c r="GL1099" s="255"/>
      <c r="GM1099" s="255"/>
      <c r="GN1099" s="255"/>
      <c r="GO1099" s="255"/>
      <c r="GP1099" s="255"/>
      <c r="GQ1099" s="255"/>
      <c r="GR1099" s="255"/>
      <c r="GS1099" s="255"/>
      <c r="GT1099" s="255"/>
      <c r="GU1099" s="255"/>
      <c r="GV1099" s="255"/>
      <c r="GW1099" s="255"/>
      <c r="GX1099" s="255"/>
      <c r="GY1099" s="255"/>
      <c r="GZ1099" s="255"/>
      <c r="HA1099" s="255"/>
      <c r="HB1099" s="255"/>
      <c r="HC1099" s="255"/>
      <c r="HD1099" s="255"/>
      <c r="HE1099" s="255"/>
      <c r="HF1099" s="255"/>
      <c r="HG1099" s="255"/>
      <c r="HH1099" s="255"/>
      <c r="HI1099" s="255"/>
      <c r="HJ1099" s="255"/>
      <c r="HK1099" s="255"/>
      <c r="HL1099" s="255"/>
      <c r="HM1099" s="255"/>
      <c r="HN1099" s="255"/>
      <c r="HO1099" s="255"/>
      <c r="HP1099" s="255"/>
      <c r="HQ1099" s="255"/>
      <c r="HR1099" s="255"/>
      <c r="HS1099" s="255"/>
      <c r="HT1099" s="255"/>
      <c r="HU1099" s="255"/>
      <c r="HV1099" s="255"/>
      <c r="HW1099" s="255"/>
      <c r="HX1099" s="255"/>
      <c r="HY1099" s="255"/>
      <c r="HZ1099" s="255"/>
      <c r="IA1099" s="255"/>
      <c r="IB1099" s="255"/>
      <c r="IC1099" s="255"/>
      <c r="ID1099" s="255"/>
      <c r="IE1099" s="255"/>
      <c r="IF1099" s="255"/>
      <c r="IG1099" s="255"/>
      <c r="IH1099" s="255"/>
      <c r="II1099" s="255"/>
      <c r="IJ1099" s="255"/>
      <c r="IK1099" s="255"/>
      <c r="IL1099" s="255"/>
      <c r="IM1099" s="255"/>
      <c r="IN1099" s="255"/>
      <c r="IO1099" s="255"/>
      <c r="IP1099" s="255"/>
      <c r="IQ1099" s="255"/>
      <c r="IR1099" s="255"/>
      <c r="IS1099" s="255"/>
      <c r="IT1099" s="255"/>
      <c r="IU1099" s="255"/>
      <c r="IV1099" s="255"/>
      <c r="IW1099" s="255"/>
      <c r="IX1099" s="255"/>
      <c r="IY1099" s="255"/>
      <c r="IZ1099" s="255"/>
      <c r="JA1099" s="255"/>
      <c r="JB1099" s="255"/>
      <c r="JC1099" s="255"/>
      <c r="JD1099" s="255"/>
      <c r="JE1099" s="255"/>
      <c r="JF1099" s="255"/>
      <c r="JG1099" s="255"/>
      <c r="JH1099" s="255"/>
      <c r="JI1099" s="255"/>
      <c r="JJ1099" s="255"/>
      <c r="JK1099" s="255"/>
      <c r="JL1099" s="255"/>
      <c r="JM1099" s="255"/>
      <c r="JN1099" s="255"/>
      <c r="JO1099" s="255"/>
      <c r="JP1099" s="255"/>
      <c r="JQ1099" s="255"/>
      <c r="JR1099" s="255"/>
      <c r="JS1099" s="255"/>
      <c r="JT1099" s="255"/>
      <c r="JU1099" s="255"/>
      <c r="JV1099" s="255"/>
      <c r="JW1099" s="255"/>
      <c r="JX1099" s="255"/>
      <c r="JY1099" s="255"/>
      <c r="JZ1099" s="255"/>
      <c r="KA1099" s="255"/>
      <c r="KB1099" s="255"/>
      <c r="KC1099" s="255"/>
      <c r="KD1099" s="255"/>
      <c r="KE1099" s="255"/>
      <c r="KF1099" s="255"/>
      <c r="KG1099" s="255"/>
      <c r="KH1099" s="255"/>
      <c r="KI1099" s="255"/>
      <c r="KJ1099" s="255"/>
      <c r="KK1099" s="255"/>
      <c r="KL1099" s="255"/>
      <c r="KM1099" s="255"/>
      <c r="KN1099" s="255"/>
      <c r="KO1099" s="255"/>
      <c r="KP1099" s="255"/>
      <c r="KQ1099" s="255"/>
      <c r="KR1099" s="255"/>
      <c r="KS1099" s="255"/>
      <c r="KT1099" s="255"/>
      <c r="KU1099" s="255"/>
      <c r="KV1099" s="255"/>
      <c r="KW1099" s="255"/>
      <c r="KX1099" s="255"/>
      <c r="KY1099" s="255"/>
      <c r="KZ1099" s="255"/>
      <c r="LA1099" s="255"/>
      <c r="LB1099" s="255"/>
      <c r="LC1099" s="255"/>
      <c r="LD1099" s="255"/>
      <c r="LE1099" s="255"/>
      <c r="LF1099" s="255"/>
      <c r="LG1099" s="255"/>
      <c r="LH1099" s="255"/>
      <c r="LI1099" s="255"/>
      <c r="LJ1099" s="255"/>
      <c r="LK1099" s="255"/>
      <c r="LL1099" s="255"/>
      <c r="LM1099" s="255"/>
      <c r="LN1099" s="255"/>
      <c r="LO1099" s="255"/>
      <c r="LP1099" s="255"/>
      <c r="LQ1099" s="255"/>
      <c r="LR1099" s="255"/>
      <c r="LS1099" s="255"/>
      <c r="LT1099" s="255"/>
      <c r="LU1099" s="255"/>
      <c r="LV1099" s="255"/>
      <c r="LW1099" s="255"/>
      <c r="LX1099" s="255"/>
      <c r="LY1099" s="255"/>
      <c r="LZ1099" s="255"/>
      <c r="MA1099" s="255"/>
      <c r="MB1099" s="255"/>
      <c r="MC1099" s="255"/>
      <c r="MD1099" s="255"/>
      <c r="ME1099" s="255"/>
      <c r="MF1099" s="255"/>
      <c r="MG1099" s="255"/>
      <c r="MH1099" s="255"/>
      <c r="MI1099" s="255"/>
      <c r="MJ1099" s="255"/>
      <c r="MK1099" s="255"/>
      <c r="ML1099" s="255"/>
      <c r="MM1099" s="255"/>
      <c r="MN1099" s="255"/>
      <c r="MO1099" s="255"/>
      <c r="MP1099" s="255"/>
      <c r="MQ1099" s="255"/>
      <c r="MR1099" s="255"/>
      <c r="MS1099" s="255"/>
      <c r="MT1099" s="255"/>
      <c r="MU1099" s="255"/>
      <c r="MV1099" s="255"/>
      <c r="MW1099" s="255"/>
      <c r="MX1099" s="255"/>
      <c r="MY1099" s="255"/>
      <c r="MZ1099" s="255"/>
      <c r="NA1099" s="255"/>
      <c r="NB1099" s="255"/>
      <c r="NC1099" s="255"/>
      <c r="ND1099" s="255"/>
      <c r="NE1099" s="255"/>
      <c r="NF1099" s="255"/>
      <c r="NG1099" s="255"/>
      <c r="NH1099" s="255"/>
      <c r="NI1099" s="255"/>
      <c r="NJ1099" s="255"/>
      <c r="NK1099" s="255"/>
      <c r="NL1099" s="255"/>
      <c r="NM1099" s="255"/>
      <c r="NN1099" s="255"/>
      <c r="NO1099" s="255"/>
      <c r="NP1099" s="255"/>
      <c r="NQ1099" s="255"/>
      <c r="NR1099" s="255"/>
      <c r="NS1099" s="255"/>
      <c r="NT1099" s="255"/>
      <c r="NU1099" s="255"/>
      <c r="NV1099" s="255"/>
      <c r="NW1099" s="255"/>
      <c r="NX1099" s="255"/>
      <c r="NY1099" s="255"/>
      <c r="NZ1099" s="255"/>
      <c r="OA1099" s="255"/>
      <c r="OB1099" s="255"/>
      <c r="OC1099" s="255"/>
      <c r="OD1099" s="255"/>
      <c r="OE1099" s="255"/>
      <c r="OF1099" s="255"/>
      <c r="OG1099" s="255"/>
      <c r="OH1099" s="255"/>
      <c r="OI1099" s="255"/>
      <c r="OJ1099" s="255"/>
      <c r="OK1099" s="255"/>
      <c r="OL1099" s="255"/>
      <c r="OM1099" s="255"/>
      <c r="ON1099" s="255"/>
      <c r="OO1099" s="255"/>
      <c r="OP1099" s="255"/>
      <c r="OQ1099" s="255"/>
      <c r="OR1099" s="255"/>
      <c r="OS1099" s="255"/>
      <c r="OT1099" s="255"/>
      <c r="OU1099" s="255"/>
      <c r="OV1099" s="255"/>
      <c r="OW1099" s="255"/>
      <c r="OX1099" s="255"/>
      <c r="OY1099" s="255"/>
      <c r="OZ1099" s="255"/>
      <c r="PA1099" s="255"/>
      <c r="PB1099" s="255"/>
      <c r="PC1099" s="255"/>
      <c r="PD1099" s="255"/>
      <c r="PE1099" s="255"/>
      <c r="PF1099" s="255"/>
      <c r="PG1099" s="255"/>
      <c r="PH1099" s="255"/>
      <c r="PI1099" s="255"/>
      <c r="PJ1099" s="255"/>
      <c r="PK1099" s="255"/>
      <c r="PL1099" s="255"/>
      <c r="PM1099" s="255"/>
      <c r="PN1099" s="255"/>
      <c r="PO1099" s="255"/>
      <c r="PP1099" s="255"/>
      <c r="PQ1099" s="255"/>
      <c r="PR1099" s="255"/>
      <c r="PS1099" s="255"/>
      <c r="PT1099" s="255"/>
      <c r="PU1099" s="255"/>
      <c r="PV1099" s="255"/>
      <c r="PW1099" s="255"/>
      <c r="PX1099" s="255"/>
      <c r="PY1099" s="255"/>
      <c r="PZ1099" s="255"/>
      <c r="QA1099" s="255"/>
      <c r="QB1099" s="255"/>
      <c r="QC1099" s="255"/>
      <c r="QD1099" s="255"/>
      <c r="QE1099" s="255"/>
      <c r="QF1099" s="255"/>
      <c r="QG1099" s="255"/>
      <c r="QH1099" s="255"/>
      <c r="QI1099" s="255"/>
      <c r="QJ1099" s="255"/>
      <c r="QK1099" s="255"/>
      <c r="QL1099" s="255"/>
      <c r="QM1099" s="255"/>
      <c r="QN1099" s="255"/>
      <c r="QO1099" s="255"/>
      <c r="QP1099" s="255"/>
      <c r="QQ1099" s="255"/>
      <c r="QR1099" s="255"/>
      <c r="QS1099" s="255"/>
      <c r="QT1099" s="255"/>
      <c r="QU1099" s="255"/>
      <c r="QV1099" s="255"/>
      <c r="QW1099" s="255"/>
      <c r="QX1099" s="255"/>
      <c r="QY1099" s="255"/>
      <c r="QZ1099" s="255"/>
      <c r="RA1099" s="255"/>
      <c r="RB1099" s="255"/>
      <c r="RC1099" s="255"/>
      <c r="RD1099" s="255"/>
      <c r="RE1099" s="255"/>
      <c r="RF1099" s="255"/>
      <c r="RG1099" s="255"/>
      <c r="RH1099" s="255"/>
      <c r="RI1099" s="255"/>
      <c r="RJ1099" s="255"/>
      <c r="RK1099" s="255"/>
      <c r="RL1099" s="255"/>
      <c r="RM1099" s="255"/>
      <c r="RN1099" s="255"/>
      <c r="RO1099" s="255"/>
      <c r="RP1099" s="255"/>
      <c r="RQ1099" s="255"/>
      <c r="RR1099" s="255"/>
      <c r="RS1099" s="255"/>
      <c r="RT1099" s="255"/>
      <c r="RU1099" s="255"/>
      <c r="RV1099" s="255"/>
      <c r="RW1099" s="255"/>
      <c r="RX1099" s="255"/>
      <c r="RY1099" s="255"/>
      <c r="RZ1099" s="255"/>
      <c r="SA1099" s="255"/>
      <c r="SB1099" s="255"/>
      <c r="SC1099" s="255"/>
      <c r="SD1099" s="255"/>
      <c r="SE1099" s="255"/>
      <c r="SF1099" s="255"/>
      <c r="SG1099" s="255"/>
      <c r="SH1099" s="255"/>
      <c r="SI1099" s="255"/>
      <c r="SJ1099" s="255"/>
      <c r="SK1099" s="255"/>
      <c r="SL1099" s="255"/>
      <c r="SM1099" s="255"/>
      <c r="SN1099" s="255"/>
      <c r="SO1099" s="255"/>
      <c r="SP1099" s="255"/>
      <c r="SQ1099" s="255"/>
      <c r="SR1099" s="255"/>
      <c r="SS1099" s="255"/>
      <c r="ST1099" s="255"/>
      <c r="SU1099" s="255"/>
      <c r="SV1099" s="255"/>
      <c r="SW1099" s="255"/>
      <c r="SX1099" s="255"/>
      <c r="SY1099" s="255"/>
      <c r="SZ1099" s="255"/>
      <c r="TA1099" s="255"/>
      <c r="TB1099" s="255"/>
      <c r="TC1099" s="255"/>
      <c r="TD1099" s="255"/>
      <c r="TE1099" s="255"/>
      <c r="TF1099" s="255"/>
      <c r="TG1099" s="255"/>
      <c r="TH1099" s="255"/>
      <c r="TI1099" s="255"/>
      <c r="TJ1099" s="255"/>
      <c r="TK1099" s="255"/>
      <c r="TL1099" s="255"/>
      <c r="TM1099" s="255"/>
      <c r="TN1099" s="255"/>
      <c r="TO1099" s="255"/>
      <c r="TP1099" s="255"/>
      <c r="TQ1099" s="255"/>
      <c r="TR1099" s="255"/>
      <c r="TS1099" s="255"/>
      <c r="TT1099" s="255"/>
      <c r="TU1099" s="255"/>
      <c r="TV1099" s="255"/>
      <c r="TW1099" s="255"/>
      <c r="TX1099" s="255"/>
      <c r="TY1099" s="255"/>
      <c r="TZ1099" s="255"/>
      <c r="UA1099" s="255"/>
      <c r="UB1099" s="255"/>
      <c r="UC1099" s="255"/>
      <c r="UD1099" s="255"/>
      <c r="UE1099" s="255"/>
      <c r="UF1099" s="255"/>
      <c r="UG1099" s="255"/>
      <c r="UH1099" s="255"/>
      <c r="UI1099" s="255"/>
      <c r="UJ1099" s="255"/>
      <c r="UK1099" s="255"/>
      <c r="UL1099" s="255"/>
      <c r="UM1099" s="255"/>
      <c r="UN1099" s="255"/>
      <c r="UO1099" s="255"/>
      <c r="UP1099" s="255"/>
      <c r="UQ1099" s="255"/>
      <c r="UR1099" s="255"/>
      <c r="US1099" s="255"/>
      <c r="UT1099" s="255"/>
      <c r="UU1099" s="255"/>
      <c r="UV1099" s="255"/>
      <c r="UW1099" s="255"/>
      <c r="UX1099" s="255"/>
      <c r="UY1099" s="255"/>
      <c r="UZ1099" s="255"/>
      <c r="VA1099" s="255"/>
      <c r="VB1099" s="255"/>
      <c r="VC1099" s="255"/>
      <c r="VD1099" s="255"/>
      <c r="VE1099" s="255"/>
      <c r="VF1099" s="255"/>
      <c r="VG1099" s="255"/>
      <c r="VH1099" s="255"/>
      <c r="VI1099" s="255"/>
      <c r="VJ1099" s="255"/>
      <c r="VK1099" s="255"/>
      <c r="VL1099" s="255"/>
      <c r="VM1099" s="255"/>
      <c r="VN1099" s="255"/>
      <c r="VO1099" s="255"/>
      <c r="VP1099" s="255"/>
      <c r="VQ1099" s="255"/>
      <c r="VR1099" s="255"/>
      <c r="VS1099" s="255"/>
      <c r="VT1099" s="255"/>
      <c r="VU1099" s="255"/>
      <c r="VV1099" s="255"/>
      <c r="VW1099" s="255"/>
      <c r="VX1099" s="255"/>
      <c r="VY1099" s="255"/>
      <c r="VZ1099" s="255"/>
      <c r="WA1099" s="255"/>
      <c r="WB1099" s="255"/>
      <c r="WC1099" s="255"/>
      <c r="WD1099" s="255"/>
      <c r="WE1099" s="255"/>
      <c r="WF1099" s="255"/>
      <c r="WG1099" s="255"/>
      <c r="WH1099" s="255"/>
      <c r="WI1099" s="255"/>
      <c r="WJ1099" s="255"/>
      <c r="WK1099" s="255"/>
      <c r="WL1099" s="255"/>
      <c r="WM1099" s="255"/>
      <c r="WN1099" s="255"/>
      <c r="WO1099" s="255"/>
      <c r="WP1099" s="255"/>
      <c r="WQ1099" s="255"/>
      <c r="WR1099" s="255"/>
      <c r="WS1099" s="255"/>
      <c r="WT1099" s="255"/>
      <c r="WU1099" s="255"/>
      <c r="WV1099" s="255"/>
      <c r="WW1099" s="255"/>
      <c r="WX1099" s="255"/>
      <c r="WY1099" s="255"/>
      <c r="WZ1099" s="255"/>
      <c r="XA1099" s="255"/>
      <c r="XB1099" s="255"/>
      <c r="XC1099" s="255"/>
      <c r="XD1099" s="255"/>
      <c r="XE1099" s="255"/>
      <c r="XF1099" s="255"/>
      <c r="XG1099" s="255"/>
      <c r="XH1099" s="255"/>
      <c r="XI1099" s="255"/>
      <c r="XJ1099" s="255"/>
      <c r="XK1099" s="255"/>
      <c r="XL1099" s="255"/>
      <c r="XM1099" s="255"/>
      <c r="XN1099" s="255"/>
      <c r="XO1099" s="255"/>
      <c r="XP1099" s="255"/>
      <c r="XQ1099" s="255"/>
      <c r="XR1099" s="255"/>
      <c r="XS1099" s="255"/>
      <c r="XT1099" s="255"/>
      <c r="XU1099" s="255"/>
      <c r="XV1099" s="255"/>
      <c r="XW1099" s="255"/>
      <c r="XX1099" s="255"/>
      <c r="XY1099" s="255"/>
      <c r="XZ1099" s="255"/>
      <c r="YA1099" s="255"/>
      <c r="YB1099" s="255"/>
      <c r="YC1099" s="255"/>
      <c r="YD1099" s="255"/>
      <c r="YE1099" s="255"/>
      <c r="YF1099" s="255"/>
      <c r="YG1099" s="255"/>
      <c r="YH1099" s="255"/>
      <c r="YI1099" s="255"/>
      <c r="YJ1099" s="255"/>
      <c r="YK1099" s="255"/>
      <c r="YL1099" s="255"/>
      <c r="YM1099" s="255"/>
      <c r="YN1099" s="255"/>
      <c r="YO1099" s="255"/>
      <c r="YP1099" s="255"/>
      <c r="YQ1099" s="255"/>
      <c r="YR1099" s="255"/>
      <c r="YS1099" s="255"/>
      <c r="YT1099" s="255"/>
      <c r="YU1099" s="255"/>
      <c r="YV1099" s="255"/>
      <c r="YW1099" s="255"/>
      <c r="YX1099" s="255"/>
      <c r="YY1099" s="255"/>
      <c r="YZ1099" s="255"/>
      <c r="ZA1099" s="255"/>
      <c r="ZB1099" s="255"/>
      <c r="ZC1099" s="255"/>
      <c r="ZD1099" s="255"/>
      <c r="ZE1099" s="255"/>
      <c r="ZF1099" s="255"/>
      <c r="ZG1099" s="255"/>
      <c r="ZH1099" s="255"/>
      <c r="ZI1099" s="255"/>
      <c r="ZJ1099" s="255"/>
      <c r="ZK1099" s="255"/>
      <c r="ZL1099" s="255"/>
      <c r="ZM1099" s="255"/>
      <c r="ZN1099" s="255"/>
      <c r="ZO1099" s="255"/>
      <c r="ZP1099" s="255"/>
      <c r="ZQ1099" s="255"/>
      <c r="ZR1099" s="255"/>
      <c r="ZS1099" s="255"/>
      <c r="ZT1099" s="255"/>
      <c r="ZU1099" s="255"/>
      <c r="ZV1099" s="255"/>
      <c r="ZW1099" s="255"/>
      <c r="ZX1099" s="255"/>
      <c r="ZY1099" s="255"/>
      <c r="ZZ1099" s="255"/>
      <c r="AAA1099" s="255"/>
      <c r="AAB1099" s="255"/>
      <c r="AAC1099" s="255"/>
      <c r="AAD1099" s="255"/>
      <c r="AAE1099" s="255"/>
      <c r="AAF1099" s="255"/>
      <c r="AAG1099" s="255"/>
      <c r="AAH1099" s="255"/>
      <c r="AAI1099" s="255"/>
      <c r="AAJ1099" s="255"/>
      <c r="AAK1099" s="255"/>
      <c r="AAL1099" s="255"/>
      <c r="AAM1099" s="255"/>
      <c r="AAN1099" s="255"/>
      <c r="AAO1099" s="255"/>
      <c r="AAP1099" s="255"/>
      <c r="AAQ1099" s="255"/>
      <c r="AAR1099" s="255"/>
      <c r="AAS1099" s="255"/>
      <c r="AAT1099" s="255"/>
      <c r="AAU1099" s="255"/>
      <c r="AAV1099" s="255"/>
      <c r="AAW1099" s="255"/>
      <c r="AAX1099" s="255"/>
      <c r="AAY1099" s="255"/>
      <c r="AAZ1099" s="255"/>
      <c r="ABA1099" s="255"/>
      <c r="ABB1099" s="255"/>
      <c r="ABC1099" s="255"/>
      <c r="ABD1099" s="255"/>
      <c r="ABE1099" s="255"/>
      <c r="ABF1099" s="255"/>
      <c r="ABG1099" s="255"/>
      <c r="ABH1099" s="255"/>
      <c r="ABI1099" s="255"/>
      <c r="ABJ1099" s="255"/>
      <c r="ABK1099" s="255"/>
      <c r="ABL1099" s="255"/>
      <c r="ABM1099" s="255"/>
      <c r="ABN1099" s="255"/>
      <c r="ABO1099" s="255"/>
      <c r="ABP1099" s="255"/>
      <c r="ABQ1099" s="255"/>
      <c r="ABR1099" s="255"/>
      <c r="ABS1099" s="255"/>
      <c r="ABT1099" s="255"/>
      <c r="ABU1099" s="255"/>
      <c r="ABV1099" s="255"/>
      <c r="ABW1099" s="255"/>
      <c r="ABX1099" s="255"/>
      <c r="ABY1099" s="255"/>
      <c r="ABZ1099" s="255"/>
      <c r="ACA1099" s="255"/>
      <c r="ACB1099" s="255"/>
      <c r="ACC1099" s="255"/>
      <c r="ACD1099" s="255"/>
      <c r="ACE1099" s="255"/>
      <c r="ACF1099" s="255"/>
      <c r="ACG1099" s="255"/>
      <c r="ACH1099" s="255"/>
      <c r="ACI1099" s="255"/>
      <c r="ACJ1099" s="255"/>
      <c r="ACK1099" s="255"/>
      <c r="ACL1099" s="255"/>
      <c r="ACM1099" s="255"/>
      <c r="ACN1099" s="255"/>
      <c r="ACO1099" s="255"/>
      <c r="ACP1099" s="255"/>
      <c r="ACQ1099" s="255"/>
      <c r="ACR1099" s="255"/>
      <c r="ACS1099" s="255"/>
      <c r="ACT1099" s="255"/>
      <c r="ACU1099" s="255"/>
      <c r="ACV1099" s="255"/>
      <c r="ACW1099" s="255"/>
      <c r="ACX1099" s="255"/>
      <c r="ACY1099" s="255"/>
      <c r="ACZ1099" s="255"/>
      <c r="ADA1099" s="255"/>
      <c r="ADB1099" s="255"/>
      <c r="ADC1099" s="255"/>
      <c r="ADD1099" s="255"/>
      <c r="ADE1099" s="255"/>
      <c r="ADF1099" s="255"/>
      <c r="ADG1099" s="255"/>
      <c r="ADH1099" s="255"/>
      <c r="ADI1099" s="255"/>
      <c r="ADJ1099" s="255"/>
      <c r="ADK1099" s="255"/>
      <c r="ADL1099" s="255"/>
      <c r="ADM1099" s="255"/>
      <c r="ADN1099" s="255"/>
      <c r="ADO1099" s="255"/>
      <c r="ADP1099" s="255"/>
      <c r="ADQ1099" s="255"/>
      <c r="ADR1099" s="255"/>
      <c r="ADS1099" s="255"/>
      <c r="ADT1099" s="255"/>
      <c r="ADU1099" s="255"/>
      <c r="ADV1099" s="255"/>
      <c r="ADW1099" s="255"/>
      <c r="ADX1099" s="255"/>
      <c r="ADY1099" s="255"/>
      <c r="ADZ1099" s="255"/>
      <c r="AEA1099" s="255"/>
      <c r="AEB1099" s="255"/>
      <c r="AEC1099" s="255"/>
      <c r="AED1099" s="255"/>
      <c r="AEE1099" s="255"/>
      <c r="AEF1099" s="255"/>
      <c r="AEG1099" s="255"/>
      <c r="AEH1099" s="255"/>
      <c r="AEI1099" s="255"/>
      <c r="AEJ1099" s="255"/>
      <c r="AEK1099" s="255"/>
      <c r="AEL1099" s="255"/>
      <c r="AEM1099" s="255"/>
      <c r="AEN1099" s="255"/>
      <c r="AEO1099" s="255"/>
      <c r="AEP1099" s="255"/>
      <c r="AEQ1099" s="255"/>
      <c r="AER1099" s="255"/>
      <c r="AES1099" s="255"/>
      <c r="AET1099" s="255"/>
      <c r="AEU1099" s="255"/>
      <c r="AEV1099" s="255"/>
      <c r="AEW1099" s="255"/>
      <c r="AEX1099" s="255"/>
      <c r="AEY1099" s="255"/>
      <c r="AEZ1099" s="255"/>
      <c r="AFA1099" s="255"/>
      <c r="AFB1099" s="255"/>
      <c r="AFC1099" s="255"/>
      <c r="AFD1099" s="255"/>
      <c r="AFE1099" s="255"/>
      <c r="AFF1099" s="255"/>
      <c r="AFG1099" s="255"/>
      <c r="AFH1099" s="255"/>
      <c r="AFI1099" s="255"/>
      <c r="AFJ1099" s="255"/>
      <c r="AFK1099" s="255"/>
      <c r="AFL1099" s="255"/>
      <c r="AFM1099" s="255"/>
      <c r="AFN1099" s="255"/>
      <c r="AFO1099" s="255"/>
      <c r="AFP1099" s="255"/>
      <c r="AFQ1099" s="255"/>
      <c r="AFR1099" s="255"/>
      <c r="AFS1099" s="255"/>
      <c r="AFT1099" s="255"/>
      <c r="AFU1099" s="255"/>
      <c r="AFV1099" s="255"/>
      <c r="AFW1099" s="255"/>
      <c r="AFX1099" s="255"/>
      <c r="AFY1099" s="255"/>
      <c r="AFZ1099" s="255"/>
      <c r="AGA1099" s="255"/>
      <c r="AGB1099" s="255"/>
      <c r="AGC1099" s="255"/>
      <c r="AGD1099" s="255"/>
      <c r="AGE1099" s="255"/>
      <c r="AGF1099" s="255"/>
      <c r="AGG1099" s="255"/>
      <c r="AGH1099" s="255"/>
      <c r="AGI1099" s="255"/>
      <c r="AGJ1099" s="255"/>
      <c r="AGK1099" s="255"/>
      <c r="AGL1099" s="255"/>
      <c r="AGM1099" s="255"/>
      <c r="AGN1099" s="255"/>
      <c r="AGO1099" s="255"/>
      <c r="AGP1099" s="255"/>
      <c r="AGQ1099" s="255"/>
      <c r="AGR1099" s="255"/>
      <c r="AGS1099" s="255"/>
      <c r="AGT1099" s="255"/>
      <c r="AGU1099" s="255"/>
      <c r="AGV1099" s="255"/>
      <c r="AGW1099" s="255"/>
      <c r="AGX1099" s="255"/>
      <c r="AGY1099" s="255"/>
      <c r="AGZ1099" s="255"/>
      <c r="AHA1099" s="255"/>
      <c r="AHB1099" s="255"/>
      <c r="AHC1099" s="255"/>
      <c r="AHD1099" s="255"/>
      <c r="AHE1099" s="255"/>
      <c r="AHF1099" s="255"/>
      <c r="AHG1099" s="255"/>
      <c r="AHH1099" s="255"/>
      <c r="AHI1099" s="255"/>
      <c r="AHJ1099" s="255"/>
      <c r="AHK1099" s="255"/>
      <c r="AHL1099" s="255"/>
      <c r="AHM1099" s="255"/>
      <c r="AHN1099" s="255"/>
      <c r="AHO1099" s="255"/>
      <c r="AHP1099" s="255"/>
      <c r="AHQ1099" s="255"/>
      <c r="AHR1099" s="255"/>
      <c r="AHS1099" s="255"/>
      <c r="AHT1099" s="255"/>
      <c r="AHU1099" s="255"/>
      <c r="AHV1099" s="255"/>
      <c r="AHW1099" s="255"/>
      <c r="AHX1099" s="255"/>
      <c r="AHY1099" s="255"/>
      <c r="AHZ1099" s="255"/>
      <c r="AIA1099" s="255"/>
      <c r="AIB1099" s="255"/>
      <c r="AIC1099" s="255"/>
      <c r="AID1099" s="255"/>
      <c r="AIE1099" s="255"/>
      <c r="AIF1099" s="255"/>
      <c r="AIG1099" s="255"/>
      <c r="AIH1099" s="255"/>
      <c r="AII1099" s="255"/>
      <c r="AIJ1099" s="255"/>
      <c r="AIK1099" s="255"/>
      <c r="AIL1099" s="255"/>
      <c r="AIM1099" s="255"/>
      <c r="AIN1099" s="255"/>
      <c r="AIO1099" s="255"/>
      <c r="AIP1099" s="255"/>
      <c r="AIQ1099" s="255"/>
      <c r="AIR1099" s="255"/>
      <c r="AIS1099" s="255"/>
      <c r="AIT1099" s="255"/>
      <c r="AIU1099" s="255"/>
      <c r="AIV1099" s="255"/>
      <c r="AIW1099" s="255"/>
      <c r="AIX1099" s="255"/>
      <c r="AIY1099" s="255"/>
      <c r="AIZ1099" s="255"/>
      <c r="AJA1099" s="255"/>
      <c r="AJB1099" s="255"/>
      <c r="AJC1099" s="255"/>
      <c r="AJD1099" s="255"/>
      <c r="AJE1099" s="255"/>
      <c r="AJF1099" s="255"/>
      <c r="AJG1099" s="255"/>
      <c r="AJH1099" s="255"/>
      <c r="AJI1099" s="255"/>
      <c r="AJJ1099" s="255"/>
      <c r="AJK1099" s="255"/>
      <c r="AJL1099" s="255"/>
      <c r="AJM1099" s="255"/>
      <c r="AJN1099" s="255"/>
      <c r="AJO1099" s="255"/>
      <c r="AJP1099" s="255"/>
      <c r="AJQ1099" s="255"/>
      <c r="AJR1099" s="255"/>
      <c r="AJS1099" s="255"/>
      <c r="AJT1099" s="255"/>
      <c r="AJU1099" s="255"/>
      <c r="AJV1099" s="255"/>
      <c r="AJW1099" s="255"/>
      <c r="AJX1099" s="255"/>
      <c r="AJY1099" s="255"/>
      <c r="AJZ1099" s="255"/>
      <c r="AKA1099" s="255"/>
      <c r="AKB1099" s="255"/>
      <c r="AKC1099" s="255"/>
      <c r="AKD1099" s="255"/>
      <c r="AKE1099" s="255"/>
      <c r="AKF1099" s="255"/>
      <c r="AKG1099" s="255"/>
      <c r="AKH1099" s="255"/>
      <c r="AKI1099" s="255"/>
      <c r="AKJ1099" s="255"/>
      <c r="AKK1099" s="255"/>
      <c r="AKL1099" s="255"/>
      <c r="AKM1099" s="255"/>
      <c r="AKN1099" s="255"/>
      <c r="AKO1099" s="255"/>
      <c r="AKP1099" s="255"/>
      <c r="AKQ1099" s="255"/>
      <c r="AKR1099" s="255"/>
      <c r="AKS1099" s="255"/>
      <c r="AKT1099" s="255"/>
      <c r="AKU1099" s="255"/>
      <c r="AKV1099" s="255"/>
      <c r="AKW1099" s="255"/>
      <c r="AKX1099" s="255"/>
      <c r="AKY1099" s="255"/>
      <c r="AKZ1099" s="255"/>
      <c r="ALA1099" s="255"/>
      <c r="ALB1099" s="255"/>
      <c r="ALC1099" s="255"/>
      <c r="ALD1099" s="255"/>
      <c r="ALE1099" s="255"/>
      <c r="ALF1099" s="255"/>
      <c r="ALG1099" s="255"/>
      <c r="ALH1099" s="255"/>
      <c r="ALI1099" s="255"/>
      <c r="ALJ1099" s="255"/>
      <c r="ALK1099" s="255"/>
      <c r="ALL1099" s="255"/>
      <c r="ALM1099" s="255"/>
      <c r="ALN1099" s="255"/>
      <c r="ALO1099" s="255"/>
      <c r="ALP1099" s="255"/>
      <c r="ALQ1099" s="255"/>
      <c r="ALR1099" s="255"/>
      <c r="ALS1099" s="255"/>
      <c r="ALT1099" s="255"/>
      <c r="ALU1099" s="255"/>
      <c r="ALV1099" s="255"/>
      <c r="ALW1099" s="255"/>
      <c r="ALX1099" s="255"/>
      <c r="ALY1099" s="255"/>
      <c r="ALZ1099" s="255"/>
      <c r="AMA1099" s="255"/>
      <c r="AMB1099" s="255"/>
      <c r="AMC1099" s="255"/>
      <c r="AMD1099" s="255"/>
      <c r="AME1099" s="255"/>
      <c r="AMF1099" s="255"/>
      <c r="AMG1099" s="255"/>
      <c r="AMH1099" s="255"/>
      <c r="AMI1099" s="255"/>
      <c r="AMJ1099" s="255"/>
      <c r="AMK1099" s="255"/>
      <c r="AML1099" s="255"/>
      <c r="AMM1099" s="255"/>
      <c r="AMN1099" s="255"/>
      <c r="AMO1099" s="255"/>
      <c r="AMP1099" s="255"/>
      <c r="AMQ1099" s="255"/>
      <c r="AMR1099" s="255"/>
      <c r="AMS1099" s="255"/>
      <c r="AMT1099" s="255"/>
      <c r="AMU1099" s="255"/>
      <c r="AMV1099" s="255"/>
      <c r="AMW1099" s="255"/>
      <c r="AMX1099" s="255"/>
      <c r="AMY1099" s="255"/>
      <c r="AMZ1099" s="255"/>
      <c r="ANA1099" s="255"/>
      <c r="ANB1099" s="255"/>
      <c r="ANC1099" s="255"/>
      <c r="AND1099" s="255"/>
      <c r="ANE1099" s="255"/>
      <c r="ANF1099" s="255"/>
      <c r="ANG1099" s="255"/>
      <c r="ANH1099" s="255"/>
      <c r="ANI1099" s="255"/>
      <c r="ANJ1099" s="255"/>
      <c r="ANK1099" s="255"/>
      <c r="ANL1099" s="255"/>
      <c r="ANM1099" s="255"/>
      <c r="ANN1099" s="255"/>
      <c r="ANO1099" s="255"/>
      <c r="ANP1099" s="255"/>
      <c r="ANQ1099" s="255"/>
      <c r="ANR1099" s="255"/>
      <c r="ANS1099" s="255"/>
      <c r="ANT1099" s="255"/>
      <c r="ANU1099" s="255"/>
      <c r="ANV1099" s="255"/>
      <c r="ANW1099" s="255"/>
      <c r="ANX1099" s="255"/>
      <c r="ANY1099" s="255"/>
      <c r="ANZ1099" s="255"/>
      <c r="AOA1099" s="255"/>
      <c r="AOB1099" s="255"/>
      <c r="AOC1099" s="255"/>
      <c r="AOD1099" s="255"/>
      <c r="AOE1099" s="255"/>
      <c r="AOF1099" s="255"/>
      <c r="AOG1099" s="255"/>
      <c r="AOH1099" s="255"/>
      <c r="AOI1099" s="255"/>
      <c r="AOJ1099" s="255"/>
      <c r="AOK1099" s="255"/>
      <c r="AOL1099" s="255"/>
      <c r="AOM1099" s="255"/>
      <c r="AON1099" s="255"/>
      <c r="AOO1099" s="255"/>
      <c r="AOP1099" s="255"/>
      <c r="AOQ1099" s="255"/>
      <c r="AOR1099" s="255"/>
      <c r="AOS1099" s="255"/>
      <c r="AOT1099" s="255"/>
      <c r="AOU1099" s="255"/>
      <c r="AOV1099" s="255"/>
      <c r="AOW1099" s="255"/>
      <c r="AOX1099" s="255"/>
      <c r="AOY1099" s="255"/>
      <c r="AOZ1099" s="255"/>
      <c r="APA1099" s="255"/>
      <c r="APB1099" s="255"/>
      <c r="APC1099" s="255"/>
      <c r="APD1099" s="255"/>
      <c r="APE1099" s="255"/>
      <c r="APF1099" s="255"/>
      <c r="APG1099" s="255"/>
      <c r="APH1099" s="255"/>
      <c r="API1099" s="255"/>
      <c r="APJ1099" s="255"/>
      <c r="APK1099" s="255"/>
      <c r="APL1099" s="255"/>
      <c r="APM1099" s="255"/>
      <c r="APN1099" s="255"/>
      <c r="APO1099" s="255"/>
      <c r="APP1099" s="255"/>
      <c r="APQ1099" s="255"/>
      <c r="APR1099" s="255"/>
      <c r="APS1099" s="255"/>
      <c r="APT1099" s="255"/>
      <c r="APU1099" s="255"/>
      <c r="APV1099" s="255"/>
      <c r="APW1099" s="255"/>
      <c r="APX1099" s="255"/>
      <c r="APY1099" s="255"/>
      <c r="APZ1099" s="255"/>
      <c r="AQA1099" s="255"/>
      <c r="AQB1099" s="255"/>
      <c r="AQC1099" s="255"/>
      <c r="AQD1099" s="255"/>
      <c r="AQE1099" s="255"/>
      <c r="AQF1099" s="255"/>
      <c r="AQG1099" s="255"/>
      <c r="AQH1099" s="255"/>
      <c r="AQI1099" s="255"/>
      <c r="AQJ1099" s="255"/>
      <c r="AQK1099" s="255"/>
      <c r="AQL1099" s="255"/>
      <c r="AQM1099" s="255"/>
      <c r="AQN1099" s="255"/>
      <c r="AQO1099" s="255"/>
      <c r="AQP1099" s="255"/>
      <c r="AQQ1099" s="255"/>
      <c r="AQR1099" s="255"/>
      <c r="AQS1099" s="255"/>
      <c r="AQT1099" s="255"/>
      <c r="AQU1099" s="255"/>
      <c r="AQV1099" s="255"/>
      <c r="AQW1099" s="255"/>
      <c r="AQX1099" s="255"/>
      <c r="AQY1099" s="255"/>
      <c r="AQZ1099" s="255"/>
      <c r="ARA1099" s="255"/>
      <c r="ARB1099" s="255"/>
      <c r="ARC1099" s="255"/>
      <c r="ARD1099" s="255"/>
      <c r="ARE1099" s="255"/>
      <c r="ARF1099" s="255"/>
      <c r="ARG1099" s="255"/>
      <c r="ARH1099" s="255"/>
      <c r="ARI1099" s="255"/>
      <c r="ARJ1099" s="255"/>
      <c r="ARK1099" s="255"/>
      <c r="ARL1099" s="255"/>
      <c r="ARM1099" s="255"/>
      <c r="ARN1099" s="255"/>
      <c r="ARO1099" s="255"/>
      <c r="ARP1099" s="255"/>
      <c r="ARQ1099" s="255"/>
      <c r="ARR1099" s="255"/>
      <c r="ARS1099" s="255"/>
      <c r="ART1099" s="255"/>
      <c r="ARU1099" s="255"/>
      <c r="ARV1099" s="255"/>
      <c r="ARW1099" s="255"/>
      <c r="ARX1099" s="255"/>
      <c r="ARY1099" s="255"/>
      <c r="ARZ1099" s="255"/>
      <c r="ASA1099" s="255"/>
      <c r="ASB1099" s="255"/>
      <c r="ASC1099" s="255"/>
      <c r="ASD1099" s="255"/>
      <c r="ASE1099" s="255"/>
      <c r="ASF1099" s="255"/>
      <c r="ASG1099" s="255"/>
      <c r="ASH1099" s="255"/>
      <c r="ASI1099" s="255"/>
      <c r="ASJ1099" s="255"/>
      <c r="ASK1099" s="255"/>
      <c r="ASL1099" s="255"/>
      <c r="ASM1099" s="255"/>
      <c r="ASN1099" s="255"/>
      <c r="ASO1099" s="255"/>
      <c r="ASP1099" s="255"/>
      <c r="ASQ1099" s="255"/>
      <c r="ASR1099" s="255"/>
      <c r="ASS1099" s="255"/>
      <c r="AST1099" s="255"/>
      <c r="ASU1099" s="255"/>
      <c r="ASV1099" s="255"/>
      <c r="ASW1099" s="255"/>
      <c r="ASX1099" s="255"/>
      <c r="ASY1099" s="255"/>
      <c r="ASZ1099" s="255"/>
      <c r="ATA1099" s="255"/>
      <c r="ATB1099" s="255"/>
      <c r="ATC1099" s="255"/>
      <c r="ATD1099" s="255"/>
      <c r="ATE1099" s="255"/>
      <c r="ATF1099" s="255"/>
      <c r="ATG1099" s="255"/>
      <c r="ATH1099" s="255"/>
      <c r="ATI1099" s="255"/>
      <c r="ATJ1099" s="255"/>
      <c r="ATK1099" s="255"/>
      <c r="ATL1099" s="255"/>
      <c r="ATM1099" s="255"/>
      <c r="ATN1099" s="255"/>
      <c r="ATO1099" s="255"/>
      <c r="ATP1099" s="255"/>
      <c r="ATQ1099" s="255"/>
      <c r="ATR1099" s="255"/>
      <c r="ATS1099" s="255"/>
      <c r="ATT1099" s="255"/>
      <c r="ATU1099" s="255"/>
      <c r="ATV1099" s="255"/>
      <c r="ATW1099" s="255"/>
      <c r="ATX1099" s="255"/>
      <c r="ATY1099" s="255"/>
      <c r="ATZ1099" s="255"/>
      <c r="AUA1099" s="255"/>
      <c r="AUB1099" s="255"/>
      <c r="AUC1099" s="255"/>
      <c r="AUD1099" s="255"/>
      <c r="AUE1099" s="255"/>
      <c r="AUF1099" s="255"/>
      <c r="AUG1099" s="255"/>
      <c r="AUH1099" s="255"/>
      <c r="AUI1099" s="255"/>
      <c r="AUJ1099" s="255"/>
      <c r="AUK1099" s="255"/>
      <c r="AUL1099" s="255"/>
      <c r="AUM1099" s="255"/>
      <c r="AUN1099" s="255"/>
      <c r="AUO1099" s="255"/>
      <c r="AUP1099" s="255"/>
      <c r="AUQ1099" s="255"/>
      <c r="AUR1099" s="255"/>
      <c r="AUS1099" s="255"/>
      <c r="AUT1099" s="255"/>
      <c r="AUU1099" s="255"/>
      <c r="AUV1099" s="255"/>
      <c r="AUW1099" s="255"/>
      <c r="AUX1099" s="255"/>
      <c r="AUY1099" s="255"/>
      <c r="AUZ1099" s="255"/>
      <c r="AVA1099" s="255"/>
      <c r="AVB1099" s="255"/>
      <c r="AVC1099" s="255"/>
      <c r="AVD1099" s="255"/>
      <c r="AVE1099" s="255"/>
      <c r="AVF1099" s="255"/>
      <c r="AVG1099" s="255"/>
      <c r="AVH1099" s="255"/>
      <c r="AVI1099" s="255"/>
      <c r="AVJ1099" s="255"/>
      <c r="AVK1099" s="255"/>
      <c r="AVL1099" s="255"/>
      <c r="AVM1099" s="255"/>
      <c r="AVN1099" s="255"/>
      <c r="AVO1099" s="255"/>
      <c r="AVP1099" s="255"/>
      <c r="AVQ1099" s="255"/>
      <c r="AVR1099" s="255"/>
      <c r="AVS1099" s="255"/>
      <c r="AVT1099" s="255"/>
      <c r="AVU1099" s="255"/>
      <c r="AVV1099" s="255"/>
      <c r="AVW1099" s="255"/>
      <c r="AVX1099" s="255"/>
      <c r="AVY1099" s="255"/>
      <c r="AVZ1099" s="255"/>
      <c r="AWA1099" s="255"/>
      <c r="AWB1099" s="255"/>
      <c r="AWC1099" s="255"/>
      <c r="AWD1099" s="255"/>
      <c r="AWE1099" s="255"/>
      <c r="AWF1099" s="255"/>
      <c r="AWG1099" s="255"/>
      <c r="AWH1099" s="255"/>
      <c r="AWI1099" s="255"/>
      <c r="AWJ1099" s="255"/>
      <c r="AWK1099" s="255"/>
      <c r="AWL1099" s="255"/>
      <c r="AWM1099" s="255"/>
      <c r="AWN1099" s="255"/>
      <c r="AWO1099" s="255"/>
      <c r="AWP1099" s="255"/>
      <c r="AWQ1099" s="255"/>
      <c r="AWR1099" s="255"/>
      <c r="AWS1099" s="255"/>
      <c r="AWT1099" s="255"/>
      <c r="AWU1099" s="255"/>
      <c r="AWV1099" s="255"/>
      <c r="AWW1099" s="255"/>
      <c r="AWX1099" s="255"/>
      <c r="AWY1099" s="255"/>
      <c r="AWZ1099" s="255"/>
      <c r="AXA1099" s="255"/>
      <c r="AXB1099" s="255"/>
      <c r="AXC1099" s="255"/>
      <c r="AXD1099" s="255"/>
      <c r="AXE1099" s="255"/>
      <c r="AXF1099" s="255"/>
      <c r="AXG1099" s="255"/>
      <c r="AXH1099" s="255"/>
      <c r="AXI1099" s="255"/>
      <c r="AXJ1099" s="255"/>
      <c r="AXK1099" s="255"/>
      <c r="AXL1099" s="255"/>
      <c r="AXM1099" s="255"/>
      <c r="AXN1099" s="255"/>
      <c r="AXO1099" s="255"/>
      <c r="AXP1099" s="255"/>
      <c r="AXQ1099" s="255"/>
      <c r="AXR1099" s="255"/>
      <c r="AXS1099" s="255"/>
      <c r="AXT1099" s="255"/>
      <c r="AXU1099" s="255"/>
      <c r="AXV1099" s="255"/>
      <c r="AXW1099" s="255"/>
      <c r="AXX1099" s="255"/>
      <c r="AXY1099" s="255"/>
      <c r="AXZ1099" s="255"/>
      <c r="AYA1099" s="255"/>
      <c r="AYB1099" s="255"/>
      <c r="AYC1099" s="255"/>
      <c r="AYD1099" s="255"/>
      <c r="AYE1099" s="255"/>
      <c r="AYF1099" s="255"/>
      <c r="AYG1099" s="255"/>
      <c r="AYH1099" s="255"/>
      <c r="AYI1099" s="255"/>
      <c r="AYJ1099" s="255"/>
      <c r="AYK1099" s="255"/>
      <c r="AYL1099" s="255"/>
      <c r="AYM1099" s="255"/>
      <c r="AYN1099" s="255"/>
      <c r="AYO1099" s="255"/>
      <c r="AYP1099" s="255"/>
      <c r="AYQ1099" s="255"/>
      <c r="AYR1099" s="255"/>
      <c r="AYS1099" s="255"/>
      <c r="AYT1099" s="255"/>
      <c r="AYU1099" s="255"/>
      <c r="AYV1099" s="255"/>
      <c r="AYW1099" s="255"/>
      <c r="AYX1099" s="255"/>
      <c r="AYY1099" s="255"/>
      <c r="AYZ1099" s="255"/>
      <c r="AZA1099" s="255"/>
      <c r="AZB1099" s="255"/>
      <c r="AZC1099" s="255"/>
      <c r="AZD1099" s="255"/>
      <c r="AZE1099" s="255"/>
      <c r="AZF1099" s="255"/>
      <c r="AZG1099" s="255"/>
      <c r="AZH1099" s="255"/>
      <c r="AZI1099" s="255"/>
      <c r="AZJ1099" s="255"/>
      <c r="AZK1099" s="255"/>
      <c r="AZL1099" s="255"/>
      <c r="AZM1099" s="255"/>
      <c r="AZN1099" s="255"/>
      <c r="AZO1099" s="255"/>
      <c r="AZP1099" s="255"/>
      <c r="AZQ1099" s="255"/>
      <c r="AZR1099" s="255"/>
      <c r="AZS1099" s="255"/>
      <c r="AZT1099" s="255"/>
      <c r="AZU1099" s="255"/>
      <c r="AZV1099" s="255"/>
      <c r="AZW1099" s="255"/>
      <c r="AZX1099" s="255"/>
      <c r="AZY1099" s="255"/>
      <c r="AZZ1099" s="255"/>
      <c r="BAA1099" s="255"/>
      <c r="BAB1099" s="255"/>
      <c r="BAC1099" s="255"/>
      <c r="BAD1099" s="255"/>
      <c r="BAE1099" s="255"/>
      <c r="BAF1099" s="255"/>
      <c r="BAG1099" s="255"/>
      <c r="BAH1099" s="255"/>
      <c r="BAI1099" s="255"/>
      <c r="BAJ1099" s="255"/>
      <c r="BAK1099" s="255"/>
      <c r="BAL1099" s="255"/>
      <c r="BAM1099" s="255"/>
      <c r="BAN1099" s="255"/>
      <c r="BAO1099" s="255"/>
      <c r="BAP1099" s="255"/>
      <c r="BAQ1099" s="255"/>
      <c r="BAR1099" s="255"/>
      <c r="BAS1099" s="255"/>
      <c r="BAT1099" s="255"/>
      <c r="BAU1099" s="255"/>
      <c r="BAV1099" s="255"/>
      <c r="BAW1099" s="255"/>
      <c r="BAX1099" s="255"/>
      <c r="BAY1099" s="255"/>
      <c r="BAZ1099" s="255"/>
      <c r="BBA1099" s="255"/>
      <c r="BBB1099" s="255"/>
      <c r="BBC1099" s="255"/>
      <c r="BBD1099" s="255"/>
      <c r="BBE1099" s="255"/>
      <c r="BBF1099" s="255"/>
      <c r="BBG1099" s="255"/>
      <c r="BBH1099" s="255"/>
      <c r="BBI1099" s="255"/>
      <c r="BBJ1099" s="255"/>
      <c r="BBK1099" s="255"/>
      <c r="BBL1099" s="255"/>
      <c r="BBM1099" s="255"/>
      <c r="BBN1099" s="255"/>
      <c r="BBO1099" s="255"/>
      <c r="BBP1099" s="255"/>
      <c r="BBQ1099" s="255"/>
      <c r="BBR1099" s="255"/>
      <c r="BBS1099" s="255"/>
      <c r="BBT1099" s="255"/>
      <c r="BBU1099" s="255"/>
      <c r="BBV1099" s="255"/>
      <c r="BBW1099" s="255"/>
      <c r="BBX1099" s="255"/>
      <c r="BBY1099" s="255"/>
      <c r="BBZ1099" s="255"/>
      <c r="BCA1099" s="255"/>
      <c r="BCB1099" s="255"/>
      <c r="BCC1099" s="255"/>
      <c r="BCD1099" s="255"/>
      <c r="BCE1099" s="255"/>
      <c r="BCF1099" s="255"/>
      <c r="BCG1099" s="255"/>
      <c r="BCH1099" s="255"/>
      <c r="BCI1099" s="255"/>
      <c r="BCJ1099" s="255"/>
      <c r="BCK1099" s="255"/>
      <c r="BCL1099" s="255"/>
      <c r="BCM1099" s="255"/>
      <c r="BCN1099" s="255"/>
      <c r="BCO1099" s="255"/>
      <c r="BCP1099" s="255"/>
      <c r="BCQ1099" s="255"/>
      <c r="BCR1099" s="255"/>
      <c r="BCS1099" s="255"/>
      <c r="BCT1099" s="255"/>
      <c r="BCU1099" s="255"/>
      <c r="BCV1099" s="255"/>
      <c r="BCW1099" s="255"/>
      <c r="BCX1099" s="255"/>
      <c r="BCY1099" s="255"/>
      <c r="BCZ1099" s="255"/>
      <c r="BDA1099" s="255"/>
      <c r="BDB1099" s="255"/>
      <c r="BDC1099" s="255"/>
      <c r="BDD1099" s="255"/>
      <c r="BDE1099" s="255"/>
      <c r="BDF1099" s="255"/>
      <c r="BDG1099" s="255"/>
      <c r="BDH1099" s="255"/>
      <c r="BDI1099" s="255"/>
      <c r="BDJ1099" s="255"/>
      <c r="BDK1099" s="255"/>
      <c r="BDL1099" s="255"/>
      <c r="BDM1099" s="255"/>
      <c r="BDN1099" s="255"/>
      <c r="BDO1099" s="255"/>
      <c r="BDP1099" s="255"/>
      <c r="BDQ1099" s="255"/>
      <c r="BDR1099" s="255"/>
      <c r="BDS1099" s="255"/>
      <c r="BDT1099" s="255"/>
      <c r="BDU1099" s="255"/>
      <c r="BDV1099" s="255"/>
      <c r="BDW1099" s="255"/>
      <c r="BDX1099" s="255"/>
      <c r="BDY1099" s="255"/>
      <c r="BDZ1099" s="255"/>
      <c r="BEA1099" s="255"/>
      <c r="BEB1099" s="255"/>
      <c r="BEC1099" s="255"/>
      <c r="BED1099" s="255"/>
      <c r="BEE1099" s="255"/>
      <c r="BEF1099" s="255"/>
      <c r="BEG1099" s="255"/>
      <c r="BEH1099" s="255"/>
      <c r="BEI1099" s="255"/>
      <c r="BEJ1099" s="255"/>
      <c r="BEK1099" s="255"/>
      <c r="BEL1099" s="255"/>
      <c r="BEM1099" s="255"/>
      <c r="BEN1099" s="255"/>
      <c r="BEO1099" s="255"/>
      <c r="BEP1099" s="255"/>
      <c r="BEQ1099" s="255"/>
      <c r="BER1099" s="255"/>
      <c r="BES1099" s="255"/>
      <c r="BET1099" s="255"/>
      <c r="BEU1099" s="255"/>
      <c r="BEV1099" s="255"/>
      <c r="BEW1099" s="255"/>
      <c r="BEX1099" s="255"/>
      <c r="BEY1099" s="255"/>
      <c r="BEZ1099" s="255"/>
      <c r="BFA1099" s="255"/>
      <c r="BFB1099" s="255"/>
      <c r="BFC1099" s="255"/>
      <c r="BFD1099" s="255"/>
      <c r="BFE1099" s="255"/>
      <c r="BFF1099" s="255"/>
      <c r="BFG1099" s="255"/>
      <c r="BFH1099" s="255"/>
      <c r="BFI1099" s="255"/>
      <c r="BFJ1099" s="255"/>
      <c r="BFK1099" s="255"/>
      <c r="BFL1099" s="255"/>
      <c r="BFM1099" s="255"/>
      <c r="BFN1099" s="255"/>
      <c r="BFO1099" s="255"/>
      <c r="BFP1099" s="255"/>
      <c r="BFQ1099" s="255"/>
      <c r="BFR1099" s="255"/>
      <c r="BFS1099" s="255"/>
      <c r="BFT1099" s="255"/>
      <c r="BFU1099" s="255"/>
      <c r="BFV1099" s="255"/>
      <c r="BFW1099" s="255"/>
      <c r="BFX1099" s="255"/>
      <c r="BFY1099" s="255"/>
      <c r="BFZ1099" s="255"/>
      <c r="BGA1099" s="255"/>
      <c r="BGB1099" s="255"/>
      <c r="BGC1099" s="255"/>
      <c r="BGD1099" s="255"/>
      <c r="BGE1099" s="255"/>
      <c r="BGF1099" s="255"/>
      <c r="BGG1099" s="255"/>
      <c r="BGH1099" s="255"/>
      <c r="BGI1099" s="255"/>
      <c r="BGJ1099" s="255"/>
      <c r="BGK1099" s="255"/>
      <c r="BGL1099" s="255"/>
      <c r="BGM1099" s="255"/>
      <c r="BGN1099" s="255"/>
      <c r="BGO1099" s="255"/>
      <c r="BGP1099" s="255"/>
      <c r="BGQ1099" s="255"/>
      <c r="BGR1099" s="255"/>
      <c r="BGS1099" s="255"/>
      <c r="BGT1099" s="255"/>
      <c r="BGU1099" s="255"/>
      <c r="BGV1099" s="255"/>
      <c r="BGW1099" s="255"/>
      <c r="BGX1099" s="255"/>
      <c r="BGY1099" s="255"/>
      <c r="BGZ1099" s="255"/>
      <c r="BHA1099" s="255"/>
      <c r="BHB1099" s="255"/>
      <c r="BHC1099" s="255"/>
      <c r="BHD1099" s="255"/>
      <c r="BHE1099" s="255"/>
      <c r="BHF1099" s="255"/>
      <c r="BHG1099" s="255"/>
      <c r="BHH1099" s="255"/>
      <c r="BHI1099" s="255"/>
      <c r="BHJ1099" s="255"/>
      <c r="BHK1099" s="255"/>
      <c r="BHL1099" s="255"/>
      <c r="BHM1099" s="255"/>
      <c r="BHN1099" s="255"/>
      <c r="BHO1099" s="255"/>
      <c r="BHP1099" s="255"/>
      <c r="BHQ1099" s="255"/>
      <c r="BHR1099" s="255"/>
      <c r="BHS1099" s="255"/>
      <c r="BHT1099" s="255"/>
      <c r="BHU1099" s="255"/>
      <c r="BHV1099" s="255"/>
      <c r="BHW1099" s="255"/>
      <c r="BHX1099" s="255"/>
      <c r="BHY1099" s="255"/>
      <c r="BHZ1099" s="255"/>
      <c r="BIA1099" s="255"/>
      <c r="BIB1099" s="255"/>
      <c r="BIC1099" s="255"/>
      <c r="BID1099" s="255"/>
      <c r="BIE1099" s="255"/>
      <c r="BIF1099" s="255"/>
      <c r="BIG1099" s="255"/>
      <c r="BIH1099" s="255"/>
      <c r="BII1099" s="255"/>
      <c r="BIJ1099" s="255"/>
      <c r="BIK1099" s="255"/>
      <c r="BIL1099" s="255"/>
      <c r="BIM1099" s="255"/>
      <c r="BIN1099" s="255"/>
      <c r="BIO1099" s="255"/>
      <c r="BIP1099" s="255"/>
      <c r="BIQ1099" s="255"/>
      <c r="BIR1099" s="255"/>
      <c r="BIS1099" s="255"/>
      <c r="BIT1099" s="255"/>
      <c r="BIU1099" s="255"/>
      <c r="BIV1099" s="255"/>
      <c r="BIW1099" s="255"/>
      <c r="BIX1099" s="255"/>
      <c r="BIY1099" s="255"/>
      <c r="BIZ1099" s="255"/>
      <c r="BJA1099" s="255"/>
      <c r="BJB1099" s="255"/>
      <c r="BJC1099" s="255"/>
      <c r="BJD1099" s="255"/>
      <c r="BJE1099" s="255"/>
      <c r="BJF1099" s="255"/>
      <c r="BJG1099" s="255"/>
      <c r="BJH1099" s="255"/>
      <c r="BJI1099" s="255"/>
      <c r="BJJ1099" s="255"/>
      <c r="BJK1099" s="255"/>
      <c r="BJL1099" s="255"/>
      <c r="BJM1099" s="255"/>
      <c r="BJN1099" s="255"/>
      <c r="BJO1099" s="255"/>
      <c r="BJP1099" s="255"/>
      <c r="BJQ1099" s="255"/>
      <c r="BJR1099" s="255"/>
      <c r="BJS1099" s="255"/>
      <c r="BJT1099" s="255"/>
      <c r="BJU1099" s="255"/>
      <c r="BJV1099" s="255"/>
      <c r="BJW1099" s="255"/>
      <c r="BJX1099" s="255"/>
      <c r="BJY1099" s="255"/>
      <c r="BJZ1099" s="255"/>
      <c r="BKA1099" s="255"/>
      <c r="BKB1099" s="255"/>
      <c r="BKC1099" s="255"/>
      <c r="BKD1099" s="255"/>
      <c r="BKE1099" s="255"/>
      <c r="BKF1099" s="255"/>
      <c r="BKG1099" s="255"/>
      <c r="BKH1099" s="255"/>
      <c r="BKI1099" s="255"/>
      <c r="BKJ1099" s="255"/>
      <c r="BKK1099" s="255"/>
      <c r="BKL1099" s="255"/>
      <c r="BKM1099" s="255"/>
      <c r="BKN1099" s="255"/>
      <c r="BKO1099" s="255"/>
      <c r="BKP1099" s="255"/>
      <c r="BKQ1099" s="255"/>
      <c r="BKR1099" s="255"/>
      <c r="BKS1099" s="255"/>
      <c r="BKT1099" s="255"/>
      <c r="BKU1099" s="255"/>
      <c r="BKV1099" s="255"/>
      <c r="BKW1099" s="255"/>
      <c r="BKX1099" s="255"/>
      <c r="BKY1099" s="255"/>
      <c r="BKZ1099" s="255"/>
      <c r="BLA1099" s="255"/>
      <c r="BLB1099" s="255"/>
      <c r="BLC1099" s="255"/>
      <c r="BLD1099" s="255"/>
      <c r="BLE1099" s="255"/>
      <c r="BLF1099" s="255"/>
      <c r="BLG1099" s="255"/>
      <c r="BLH1099" s="255"/>
      <c r="BLI1099" s="255"/>
      <c r="BLJ1099" s="255"/>
      <c r="BLK1099" s="255"/>
      <c r="BLL1099" s="255"/>
      <c r="BLM1099" s="255"/>
      <c r="BLN1099" s="255"/>
      <c r="BLO1099" s="255"/>
      <c r="BLP1099" s="255"/>
      <c r="BLQ1099" s="255"/>
      <c r="BLR1099" s="255"/>
      <c r="BLS1099" s="255"/>
      <c r="BLT1099" s="255"/>
      <c r="BLU1099" s="255"/>
      <c r="BLV1099" s="255"/>
      <c r="BLW1099" s="255"/>
      <c r="BLX1099" s="255"/>
      <c r="BLY1099" s="255"/>
      <c r="BLZ1099" s="255"/>
      <c r="BMA1099" s="255"/>
      <c r="BMB1099" s="255"/>
      <c r="BMC1099" s="255"/>
      <c r="BMD1099" s="255"/>
      <c r="BME1099" s="255"/>
      <c r="BMF1099" s="255"/>
      <c r="BMG1099" s="255"/>
      <c r="BMH1099" s="255"/>
      <c r="BMI1099" s="255"/>
      <c r="BMJ1099" s="255"/>
      <c r="BMK1099" s="255"/>
      <c r="BML1099" s="255"/>
      <c r="BMM1099" s="255"/>
      <c r="BMN1099" s="255"/>
      <c r="BMO1099" s="255"/>
      <c r="BMP1099" s="255"/>
      <c r="BMQ1099" s="255"/>
      <c r="BMR1099" s="255"/>
      <c r="BMS1099" s="255"/>
      <c r="BMT1099" s="255"/>
      <c r="BMU1099" s="255"/>
      <c r="BMV1099" s="255"/>
      <c r="BMW1099" s="255"/>
      <c r="BMX1099" s="255"/>
      <c r="BMY1099" s="255"/>
      <c r="BMZ1099" s="255"/>
      <c r="BNA1099" s="255"/>
      <c r="BNB1099" s="255"/>
      <c r="BNC1099" s="255"/>
      <c r="BND1099" s="255"/>
      <c r="BNE1099" s="255"/>
      <c r="BNF1099" s="255"/>
      <c r="BNG1099" s="255"/>
      <c r="BNH1099" s="255"/>
      <c r="BNI1099" s="255"/>
      <c r="BNJ1099" s="255"/>
      <c r="BNK1099" s="255"/>
      <c r="BNL1099" s="255"/>
      <c r="BNM1099" s="255"/>
      <c r="BNN1099" s="255"/>
      <c r="BNO1099" s="255"/>
      <c r="BNP1099" s="255"/>
      <c r="BNQ1099" s="255"/>
      <c r="BNR1099" s="255"/>
      <c r="BNS1099" s="255"/>
      <c r="BNT1099" s="255"/>
      <c r="BNU1099" s="255"/>
      <c r="BNV1099" s="255"/>
      <c r="BNW1099" s="255"/>
      <c r="BNX1099" s="255"/>
      <c r="BNY1099" s="255"/>
      <c r="BNZ1099" s="255"/>
      <c r="BOA1099" s="255"/>
      <c r="BOB1099" s="255"/>
      <c r="BOC1099" s="255"/>
      <c r="BOD1099" s="255"/>
      <c r="BOE1099" s="255"/>
      <c r="BOF1099" s="255"/>
      <c r="BOG1099" s="255"/>
      <c r="BOH1099" s="255"/>
      <c r="BOI1099" s="255"/>
      <c r="BOJ1099" s="255"/>
      <c r="BOK1099" s="255"/>
      <c r="BOL1099" s="255"/>
      <c r="BOM1099" s="255"/>
      <c r="BON1099" s="255"/>
      <c r="BOO1099" s="255"/>
      <c r="BOP1099" s="255"/>
      <c r="BOQ1099" s="255"/>
      <c r="BOR1099" s="255"/>
      <c r="BOS1099" s="255"/>
      <c r="BOT1099" s="255"/>
      <c r="BOU1099" s="255"/>
      <c r="BOV1099" s="255"/>
      <c r="BOW1099" s="255"/>
      <c r="BOX1099" s="255"/>
      <c r="BOY1099" s="255"/>
      <c r="BOZ1099" s="255"/>
      <c r="BPA1099" s="255"/>
      <c r="BPB1099" s="255"/>
      <c r="BPC1099" s="255"/>
      <c r="BPD1099" s="255"/>
      <c r="BPE1099" s="255"/>
      <c r="BPF1099" s="255"/>
      <c r="BPG1099" s="255"/>
      <c r="BPH1099" s="255"/>
      <c r="BPI1099" s="255"/>
      <c r="BPJ1099" s="255"/>
      <c r="BPK1099" s="255"/>
      <c r="BPL1099" s="255"/>
      <c r="BPM1099" s="255"/>
      <c r="BPN1099" s="255"/>
      <c r="BPO1099" s="255"/>
      <c r="BPP1099" s="255"/>
      <c r="BPQ1099" s="255"/>
      <c r="BPR1099" s="255"/>
      <c r="BPS1099" s="255"/>
      <c r="BPT1099" s="255"/>
      <c r="BPU1099" s="255"/>
      <c r="BPV1099" s="255"/>
      <c r="BPW1099" s="255"/>
      <c r="BPX1099" s="255"/>
      <c r="BPY1099" s="255"/>
      <c r="BPZ1099" s="255"/>
      <c r="BQA1099" s="255"/>
      <c r="BQB1099" s="255"/>
      <c r="BQC1099" s="255"/>
      <c r="BQD1099" s="255"/>
      <c r="BQE1099" s="255"/>
      <c r="BQF1099" s="255"/>
      <c r="BQG1099" s="255"/>
      <c r="BQH1099" s="255"/>
      <c r="BQI1099" s="255"/>
      <c r="BQJ1099" s="255"/>
      <c r="BQK1099" s="255"/>
      <c r="BQL1099" s="255"/>
      <c r="BQM1099" s="255"/>
      <c r="BQN1099" s="255"/>
      <c r="BQO1099" s="255"/>
      <c r="BQP1099" s="255"/>
      <c r="BQQ1099" s="255"/>
      <c r="BQR1099" s="255"/>
      <c r="BQS1099" s="255"/>
      <c r="BQT1099" s="255"/>
      <c r="BQU1099" s="255"/>
      <c r="BQV1099" s="255"/>
      <c r="BQW1099" s="255"/>
      <c r="BQX1099" s="255"/>
      <c r="BQY1099" s="255"/>
      <c r="BQZ1099" s="255"/>
      <c r="BRA1099" s="255"/>
      <c r="BRB1099" s="255"/>
      <c r="BRC1099" s="255"/>
      <c r="BRD1099" s="255"/>
      <c r="BRE1099" s="255"/>
      <c r="BRF1099" s="255"/>
      <c r="BRG1099" s="255"/>
      <c r="BRH1099" s="255"/>
      <c r="BRI1099" s="255"/>
      <c r="BRJ1099" s="255"/>
      <c r="BRK1099" s="255"/>
      <c r="BRL1099" s="255"/>
      <c r="BRM1099" s="255"/>
      <c r="BRN1099" s="255"/>
      <c r="BRO1099" s="255"/>
      <c r="BRP1099" s="255"/>
      <c r="BRQ1099" s="255"/>
      <c r="BRR1099" s="255"/>
      <c r="BRS1099" s="255"/>
      <c r="BRT1099" s="255"/>
      <c r="BRU1099" s="255"/>
      <c r="BRV1099" s="255"/>
      <c r="BRW1099" s="255"/>
      <c r="BRX1099" s="255"/>
      <c r="BRY1099" s="255"/>
      <c r="BRZ1099" s="255"/>
      <c r="BSA1099" s="255"/>
      <c r="BSB1099" s="255"/>
      <c r="BSC1099" s="255"/>
      <c r="BSD1099" s="255"/>
      <c r="BSE1099" s="255"/>
      <c r="BSF1099" s="255"/>
      <c r="BSG1099" s="255"/>
      <c r="BSH1099" s="255"/>
      <c r="BSI1099" s="255"/>
      <c r="BSJ1099" s="255"/>
      <c r="BSK1099" s="255"/>
      <c r="BSL1099" s="255"/>
      <c r="BSM1099" s="255"/>
      <c r="BSN1099" s="255"/>
      <c r="BSO1099" s="255"/>
      <c r="BSP1099" s="255"/>
      <c r="BSQ1099" s="255"/>
      <c r="BSR1099" s="255"/>
      <c r="BSS1099" s="255"/>
      <c r="BST1099" s="255"/>
      <c r="BSU1099" s="255"/>
      <c r="BSV1099" s="255"/>
      <c r="BSW1099" s="255"/>
      <c r="BSX1099" s="255"/>
      <c r="BSY1099" s="255"/>
      <c r="BSZ1099" s="255"/>
      <c r="BTA1099" s="255"/>
      <c r="BTB1099" s="255"/>
      <c r="BTC1099" s="255"/>
      <c r="BTD1099" s="255"/>
      <c r="BTE1099" s="255"/>
      <c r="BTF1099" s="255"/>
      <c r="BTG1099" s="255"/>
      <c r="BTH1099" s="255"/>
      <c r="BTI1099" s="255"/>
      <c r="BTJ1099" s="255"/>
      <c r="BTK1099" s="255"/>
      <c r="BTL1099" s="255"/>
      <c r="BTM1099" s="255"/>
      <c r="BTN1099" s="255"/>
      <c r="BTO1099" s="255"/>
      <c r="BTP1099" s="255"/>
      <c r="BTQ1099" s="255"/>
      <c r="BTR1099" s="255"/>
      <c r="BTS1099" s="255"/>
      <c r="BTT1099" s="255"/>
      <c r="BTU1099" s="255"/>
      <c r="BTV1099" s="255"/>
      <c r="BTW1099" s="255"/>
      <c r="BTX1099" s="255"/>
      <c r="BTY1099" s="255"/>
      <c r="BTZ1099" s="255"/>
      <c r="BUA1099" s="255"/>
      <c r="BUB1099" s="255"/>
      <c r="BUC1099" s="255"/>
      <c r="BUD1099" s="255"/>
      <c r="BUE1099" s="255"/>
      <c r="BUF1099" s="255"/>
      <c r="BUG1099" s="255"/>
      <c r="BUH1099" s="255"/>
      <c r="BUI1099" s="255"/>
      <c r="BUJ1099" s="255"/>
      <c r="BUK1099" s="255"/>
      <c r="BUL1099" s="255"/>
      <c r="BUM1099" s="255"/>
      <c r="BUN1099" s="255"/>
      <c r="BUO1099" s="255"/>
      <c r="BUP1099" s="255"/>
      <c r="BUQ1099" s="255"/>
      <c r="BUR1099" s="255"/>
      <c r="BUS1099" s="255"/>
      <c r="BUT1099" s="255"/>
      <c r="BUU1099" s="255"/>
      <c r="BUV1099" s="255"/>
      <c r="BUW1099" s="255"/>
      <c r="BUX1099" s="255"/>
      <c r="BUY1099" s="255"/>
      <c r="BUZ1099" s="255"/>
      <c r="BVA1099" s="255"/>
      <c r="BVB1099" s="255"/>
      <c r="BVC1099" s="255"/>
      <c r="BVD1099" s="255"/>
      <c r="BVE1099" s="255"/>
      <c r="BVF1099" s="255"/>
      <c r="BVG1099" s="255"/>
      <c r="BVH1099" s="255"/>
      <c r="BVI1099" s="255"/>
      <c r="BVJ1099" s="255"/>
      <c r="BVK1099" s="255"/>
      <c r="BVL1099" s="255"/>
      <c r="BVM1099" s="255"/>
      <c r="BVN1099" s="255"/>
      <c r="BVO1099" s="255"/>
      <c r="BVP1099" s="255"/>
      <c r="BVQ1099" s="255"/>
      <c r="BVR1099" s="255"/>
      <c r="BVS1099" s="255"/>
      <c r="BVT1099" s="255"/>
      <c r="BVU1099" s="255"/>
      <c r="BVV1099" s="255"/>
      <c r="BVW1099" s="255"/>
      <c r="BVX1099" s="255"/>
      <c r="BVY1099" s="255"/>
      <c r="BVZ1099" s="255"/>
      <c r="BWA1099" s="255"/>
      <c r="BWB1099" s="255"/>
      <c r="BWC1099" s="255"/>
      <c r="BWD1099" s="255"/>
      <c r="BWE1099" s="255"/>
      <c r="BWF1099" s="255"/>
      <c r="BWG1099" s="255"/>
      <c r="BWH1099" s="255"/>
      <c r="BWI1099" s="255"/>
      <c r="BWJ1099" s="255"/>
      <c r="BWK1099" s="255"/>
      <c r="BWL1099" s="255"/>
      <c r="BWM1099" s="255"/>
      <c r="BWN1099" s="255"/>
      <c r="BWO1099" s="255"/>
      <c r="BWP1099" s="255"/>
      <c r="BWQ1099" s="255"/>
      <c r="BWR1099" s="255"/>
      <c r="BWS1099" s="255"/>
      <c r="BWT1099" s="255"/>
      <c r="BWU1099" s="255"/>
      <c r="BWV1099" s="255"/>
      <c r="BWW1099" s="255"/>
      <c r="BWX1099" s="255"/>
      <c r="BWY1099" s="255"/>
      <c r="BWZ1099" s="255"/>
      <c r="BXA1099" s="255"/>
      <c r="BXB1099" s="255"/>
      <c r="BXC1099" s="255"/>
      <c r="BXD1099" s="255"/>
      <c r="BXE1099" s="255"/>
      <c r="BXF1099" s="255"/>
      <c r="BXG1099" s="255"/>
      <c r="BXH1099" s="255"/>
      <c r="BXI1099" s="255"/>
      <c r="BXJ1099" s="255"/>
      <c r="BXK1099" s="255"/>
      <c r="BXL1099" s="255"/>
      <c r="BXM1099" s="255"/>
      <c r="BXN1099" s="255"/>
      <c r="BXO1099" s="255"/>
      <c r="BXP1099" s="255"/>
      <c r="BXQ1099" s="255"/>
      <c r="BXR1099" s="255"/>
      <c r="BXS1099" s="255"/>
      <c r="BXT1099" s="255"/>
      <c r="BXU1099" s="255"/>
      <c r="BXV1099" s="255"/>
      <c r="BXW1099" s="255"/>
      <c r="BXX1099" s="255"/>
      <c r="BXY1099" s="255"/>
      <c r="BXZ1099" s="255"/>
      <c r="BYA1099" s="255"/>
      <c r="BYB1099" s="255"/>
      <c r="BYC1099" s="255"/>
      <c r="BYD1099" s="255"/>
      <c r="BYE1099" s="255"/>
      <c r="BYF1099" s="255"/>
      <c r="BYG1099" s="255"/>
      <c r="BYH1099" s="255"/>
      <c r="BYI1099" s="255"/>
      <c r="BYJ1099" s="255"/>
      <c r="BYK1099" s="255"/>
      <c r="BYL1099" s="255"/>
      <c r="BYM1099" s="255"/>
      <c r="BYN1099" s="255"/>
      <c r="BYO1099" s="255"/>
      <c r="BYP1099" s="255"/>
      <c r="BYQ1099" s="255"/>
      <c r="BYR1099" s="255"/>
      <c r="BYS1099" s="255"/>
      <c r="BYT1099" s="255"/>
      <c r="BYU1099" s="255"/>
      <c r="BYV1099" s="255"/>
      <c r="BYW1099" s="255"/>
      <c r="BYX1099" s="255"/>
      <c r="BYY1099" s="255"/>
      <c r="BYZ1099" s="255"/>
      <c r="BZA1099" s="255"/>
      <c r="BZB1099" s="255"/>
      <c r="BZC1099" s="255"/>
      <c r="BZD1099" s="255"/>
      <c r="BZE1099" s="255"/>
      <c r="BZF1099" s="255"/>
      <c r="BZG1099" s="255"/>
      <c r="BZH1099" s="255"/>
      <c r="BZI1099" s="255"/>
      <c r="BZJ1099" s="255"/>
      <c r="BZK1099" s="255"/>
      <c r="BZL1099" s="255"/>
      <c r="BZM1099" s="255"/>
      <c r="BZN1099" s="255"/>
      <c r="BZO1099" s="255"/>
      <c r="BZP1099" s="255"/>
      <c r="BZQ1099" s="255"/>
      <c r="BZR1099" s="255"/>
      <c r="BZS1099" s="255"/>
      <c r="BZT1099" s="255"/>
      <c r="BZU1099" s="255"/>
      <c r="BZV1099" s="255"/>
      <c r="BZW1099" s="255"/>
      <c r="BZX1099" s="255"/>
      <c r="BZY1099" s="255"/>
      <c r="BZZ1099" s="255"/>
      <c r="CAA1099" s="255"/>
      <c r="CAB1099" s="255"/>
      <c r="CAC1099" s="255"/>
      <c r="CAD1099" s="255"/>
      <c r="CAE1099" s="255"/>
      <c r="CAF1099" s="255"/>
      <c r="CAG1099" s="255"/>
      <c r="CAH1099" s="255"/>
      <c r="CAI1099" s="255"/>
      <c r="CAJ1099" s="255"/>
      <c r="CAK1099" s="255"/>
      <c r="CAL1099" s="255"/>
      <c r="CAM1099" s="255"/>
      <c r="CAN1099" s="255"/>
      <c r="CAO1099" s="255"/>
      <c r="CAP1099" s="255"/>
      <c r="CAQ1099" s="255"/>
      <c r="CAR1099" s="255"/>
      <c r="CAS1099" s="255"/>
      <c r="CAT1099" s="255"/>
      <c r="CAU1099" s="255"/>
      <c r="CAV1099" s="255"/>
      <c r="CAW1099" s="255"/>
      <c r="CAX1099" s="255"/>
      <c r="CAY1099" s="255"/>
      <c r="CAZ1099" s="255"/>
      <c r="CBA1099" s="255"/>
      <c r="CBB1099" s="255"/>
      <c r="CBC1099" s="255"/>
      <c r="CBD1099" s="255"/>
      <c r="CBE1099" s="255"/>
      <c r="CBF1099" s="255"/>
      <c r="CBG1099" s="255"/>
      <c r="CBH1099" s="255"/>
      <c r="CBI1099" s="255"/>
      <c r="CBJ1099" s="255"/>
      <c r="CBK1099" s="255"/>
      <c r="CBL1099" s="255"/>
      <c r="CBM1099" s="255"/>
      <c r="CBN1099" s="255"/>
      <c r="CBO1099" s="255"/>
      <c r="CBP1099" s="255"/>
      <c r="CBQ1099" s="255"/>
      <c r="CBR1099" s="255"/>
      <c r="CBS1099" s="255"/>
      <c r="CBT1099" s="255"/>
      <c r="CBU1099" s="255"/>
      <c r="CBV1099" s="255"/>
      <c r="CBW1099" s="255"/>
      <c r="CBX1099" s="255"/>
      <c r="CBY1099" s="255"/>
      <c r="CBZ1099" s="255"/>
      <c r="CCA1099" s="255"/>
      <c r="CCB1099" s="255"/>
      <c r="CCC1099" s="255"/>
      <c r="CCD1099" s="255"/>
      <c r="CCE1099" s="255"/>
      <c r="CCF1099" s="255"/>
      <c r="CCG1099" s="255"/>
      <c r="CCH1099" s="255"/>
      <c r="CCI1099" s="255"/>
      <c r="CCJ1099" s="255"/>
      <c r="CCK1099" s="255"/>
      <c r="CCL1099" s="255"/>
      <c r="CCM1099" s="255"/>
      <c r="CCN1099" s="255"/>
      <c r="CCO1099" s="255"/>
      <c r="CCP1099" s="255"/>
      <c r="CCQ1099" s="255"/>
      <c r="CCR1099" s="255"/>
      <c r="CCS1099" s="255"/>
      <c r="CCT1099" s="255"/>
      <c r="CCU1099" s="255"/>
      <c r="CCV1099" s="255"/>
      <c r="CCW1099" s="255"/>
      <c r="CCX1099" s="255"/>
      <c r="CCY1099" s="255"/>
      <c r="CCZ1099" s="255"/>
      <c r="CDA1099" s="255"/>
      <c r="CDB1099" s="255"/>
      <c r="CDC1099" s="255"/>
      <c r="CDD1099" s="255"/>
      <c r="CDE1099" s="255"/>
      <c r="CDF1099" s="255"/>
      <c r="CDG1099" s="255"/>
      <c r="CDH1099" s="255"/>
      <c r="CDI1099" s="255"/>
      <c r="CDJ1099" s="255"/>
      <c r="CDK1099" s="255"/>
      <c r="CDL1099" s="255"/>
      <c r="CDM1099" s="255"/>
      <c r="CDN1099" s="255"/>
      <c r="CDO1099" s="255"/>
      <c r="CDP1099" s="255"/>
      <c r="CDQ1099" s="255"/>
      <c r="CDR1099" s="255"/>
      <c r="CDS1099" s="255"/>
      <c r="CDT1099" s="255"/>
      <c r="CDU1099" s="255"/>
      <c r="CDV1099" s="255"/>
      <c r="CDW1099" s="255"/>
      <c r="CDX1099" s="255"/>
      <c r="CDY1099" s="255"/>
      <c r="CDZ1099" s="255"/>
      <c r="CEA1099" s="255"/>
      <c r="CEB1099" s="255"/>
      <c r="CEC1099" s="255"/>
      <c r="CED1099" s="255"/>
      <c r="CEE1099" s="255"/>
      <c r="CEF1099" s="255"/>
      <c r="CEG1099" s="255"/>
      <c r="CEH1099" s="255"/>
      <c r="CEI1099" s="255"/>
      <c r="CEJ1099" s="255"/>
      <c r="CEK1099" s="255"/>
      <c r="CEL1099" s="255"/>
      <c r="CEM1099" s="255"/>
      <c r="CEN1099" s="255"/>
      <c r="CEO1099" s="255"/>
      <c r="CEP1099" s="255"/>
      <c r="CEQ1099" s="255"/>
      <c r="CER1099" s="255"/>
      <c r="CES1099" s="255"/>
      <c r="CET1099" s="255"/>
      <c r="CEU1099" s="255"/>
      <c r="CEV1099" s="255"/>
      <c r="CEW1099" s="255"/>
      <c r="CEX1099" s="255"/>
      <c r="CEY1099" s="255"/>
      <c r="CEZ1099" s="255"/>
      <c r="CFA1099" s="255"/>
      <c r="CFB1099" s="255"/>
      <c r="CFC1099" s="255"/>
      <c r="CFD1099" s="255"/>
      <c r="CFE1099" s="255"/>
      <c r="CFF1099" s="255"/>
      <c r="CFG1099" s="255"/>
      <c r="CFH1099" s="255"/>
      <c r="CFI1099" s="255"/>
      <c r="CFJ1099" s="255"/>
      <c r="CFK1099" s="255"/>
      <c r="CFL1099" s="255"/>
      <c r="CFM1099" s="255"/>
      <c r="CFN1099" s="255"/>
      <c r="CFO1099" s="255"/>
      <c r="CFP1099" s="255"/>
      <c r="CFQ1099" s="255"/>
      <c r="CFR1099" s="255"/>
      <c r="CFS1099" s="255"/>
      <c r="CFT1099" s="255"/>
      <c r="CFU1099" s="255"/>
      <c r="CFV1099" s="255"/>
      <c r="CFW1099" s="255"/>
      <c r="CFX1099" s="255"/>
      <c r="CFY1099" s="255"/>
      <c r="CFZ1099" s="255"/>
      <c r="CGA1099" s="255"/>
      <c r="CGB1099" s="255"/>
      <c r="CGC1099" s="255"/>
      <c r="CGD1099" s="255"/>
      <c r="CGE1099" s="255"/>
      <c r="CGF1099" s="255"/>
      <c r="CGG1099" s="255"/>
      <c r="CGH1099" s="255"/>
      <c r="CGI1099" s="255"/>
      <c r="CGJ1099" s="255"/>
      <c r="CGK1099" s="255"/>
      <c r="CGL1099" s="255"/>
      <c r="CGM1099" s="255"/>
      <c r="CGN1099" s="255"/>
      <c r="CGO1099" s="255"/>
      <c r="CGP1099" s="255"/>
      <c r="CGQ1099" s="255"/>
      <c r="CGR1099" s="255"/>
      <c r="CGS1099" s="255"/>
      <c r="CGT1099" s="255"/>
      <c r="CGU1099" s="255"/>
      <c r="CGV1099" s="255"/>
      <c r="CGW1099" s="255"/>
      <c r="CGX1099" s="255"/>
      <c r="CGY1099" s="255"/>
      <c r="CGZ1099" s="255"/>
      <c r="CHA1099" s="255"/>
      <c r="CHB1099" s="255"/>
      <c r="CHC1099" s="255"/>
      <c r="CHD1099" s="255"/>
      <c r="CHE1099" s="255"/>
      <c r="CHF1099" s="255"/>
      <c r="CHG1099" s="255"/>
      <c r="CHH1099" s="255"/>
      <c r="CHI1099" s="255"/>
      <c r="CHJ1099" s="255"/>
      <c r="CHK1099" s="255"/>
      <c r="CHL1099" s="255"/>
      <c r="CHM1099" s="255"/>
      <c r="CHN1099" s="255"/>
      <c r="CHO1099" s="255"/>
      <c r="CHP1099" s="255"/>
      <c r="CHQ1099" s="255"/>
      <c r="CHR1099" s="255"/>
      <c r="CHS1099" s="255"/>
      <c r="CHT1099" s="255"/>
      <c r="CHU1099" s="255"/>
      <c r="CHV1099" s="255"/>
      <c r="CHW1099" s="255"/>
      <c r="CHX1099" s="255"/>
      <c r="CHY1099" s="255"/>
      <c r="CHZ1099" s="255"/>
      <c r="CIA1099" s="255"/>
      <c r="CIB1099" s="255"/>
      <c r="CIC1099" s="255"/>
      <c r="CID1099" s="255"/>
      <c r="CIE1099" s="255"/>
      <c r="CIF1099" s="255"/>
      <c r="CIG1099" s="255"/>
      <c r="CIH1099" s="255"/>
      <c r="CII1099" s="255"/>
      <c r="CIJ1099" s="255"/>
      <c r="CIK1099" s="255"/>
      <c r="CIL1099" s="255"/>
      <c r="CIM1099" s="255"/>
      <c r="CIN1099" s="255"/>
      <c r="CIO1099" s="255"/>
      <c r="CIP1099" s="255"/>
      <c r="CIQ1099" s="255"/>
      <c r="CIR1099" s="255"/>
      <c r="CIS1099" s="255"/>
      <c r="CIT1099" s="255"/>
      <c r="CIU1099" s="255"/>
      <c r="CIV1099" s="255"/>
      <c r="CIW1099" s="255"/>
      <c r="CIX1099" s="255"/>
      <c r="CIY1099" s="255"/>
      <c r="CIZ1099" s="255"/>
      <c r="CJA1099" s="255"/>
      <c r="CJB1099" s="255"/>
      <c r="CJC1099" s="255"/>
      <c r="CJD1099" s="255"/>
      <c r="CJE1099" s="255"/>
      <c r="CJF1099" s="255"/>
      <c r="CJG1099" s="255"/>
      <c r="CJH1099" s="255"/>
      <c r="CJI1099" s="255"/>
      <c r="CJJ1099" s="255"/>
      <c r="CJK1099" s="255"/>
      <c r="CJL1099" s="255"/>
      <c r="CJM1099" s="255"/>
      <c r="CJN1099" s="255"/>
      <c r="CJO1099" s="255"/>
      <c r="CJP1099" s="255"/>
      <c r="CJQ1099" s="255"/>
      <c r="CJR1099" s="255"/>
      <c r="CJS1099" s="255"/>
      <c r="CJT1099" s="255"/>
      <c r="CJU1099" s="255"/>
      <c r="CJV1099" s="255"/>
      <c r="CJW1099" s="255"/>
      <c r="CJX1099" s="255"/>
      <c r="CJY1099" s="255"/>
      <c r="CJZ1099" s="255"/>
      <c r="CKA1099" s="255"/>
      <c r="CKB1099" s="255"/>
      <c r="CKC1099" s="255"/>
      <c r="CKD1099" s="255"/>
      <c r="CKE1099" s="255"/>
      <c r="CKF1099" s="255"/>
      <c r="CKG1099" s="255"/>
      <c r="CKH1099" s="255"/>
      <c r="CKI1099" s="255"/>
      <c r="CKJ1099" s="255"/>
      <c r="CKK1099" s="255"/>
      <c r="CKL1099" s="255"/>
      <c r="CKM1099" s="255"/>
      <c r="CKN1099" s="255"/>
      <c r="CKO1099" s="255"/>
      <c r="CKP1099" s="255"/>
      <c r="CKQ1099" s="255"/>
      <c r="CKR1099" s="255"/>
      <c r="CKS1099" s="255"/>
      <c r="CKT1099" s="255"/>
      <c r="CKU1099" s="255"/>
      <c r="CKV1099" s="255"/>
      <c r="CKW1099" s="255"/>
      <c r="CKX1099" s="255"/>
      <c r="CKY1099" s="255"/>
      <c r="CKZ1099" s="255"/>
      <c r="CLA1099" s="255"/>
      <c r="CLB1099" s="255"/>
      <c r="CLC1099" s="255"/>
      <c r="CLD1099" s="255"/>
      <c r="CLE1099" s="255"/>
      <c r="CLF1099" s="255"/>
      <c r="CLG1099" s="255"/>
      <c r="CLH1099" s="255"/>
      <c r="CLI1099" s="255"/>
      <c r="CLJ1099" s="255"/>
      <c r="CLK1099" s="255"/>
      <c r="CLL1099" s="255"/>
      <c r="CLM1099" s="255"/>
      <c r="CLN1099" s="255"/>
      <c r="CLO1099" s="255"/>
      <c r="CLP1099" s="255"/>
      <c r="CLQ1099" s="255"/>
      <c r="CLR1099" s="255"/>
      <c r="CLS1099" s="255"/>
      <c r="CLT1099" s="255"/>
      <c r="CLU1099" s="255"/>
      <c r="CLV1099" s="255"/>
      <c r="CLW1099" s="255"/>
      <c r="CLX1099" s="255"/>
      <c r="CLY1099" s="255"/>
      <c r="CLZ1099" s="255"/>
      <c r="CMA1099" s="255"/>
      <c r="CMB1099" s="255"/>
      <c r="CMC1099" s="255"/>
      <c r="CMD1099" s="255"/>
      <c r="CME1099" s="255"/>
      <c r="CMF1099" s="255"/>
      <c r="CMG1099" s="255"/>
      <c r="CMH1099" s="255"/>
      <c r="CMI1099" s="255"/>
      <c r="CMJ1099" s="255"/>
      <c r="CMK1099" s="255"/>
      <c r="CML1099" s="255"/>
      <c r="CMM1099" s="255"/>
      <c r="CMN1099" s="255"/>
      <c r="CMO1099" s="255"/>
      <c r="CMP1099" s="255"/>
      <c r="CMQ1099" s="255"/>
      <c r="CMR1099" s="255"/>
      <c r="CMS1099" s="255"/>
      <c r="CMT1099" s="255"/>
      <c r="CMU1099" s="255"/>
      <c r="CMV1099" s="255"/>
      <c r="CMW1099" s="255"/>
      <c r="CMX1099" s="255"/>
      <c r="CMY1099" s="255"/>
      <c r="CMZ1099" s="255"/>
      <c r="CNA1099" s="255"/>
      <c r="CNB1099" s="255"/>
      <c r="CNC1099" s="255"/>
      <c r="CND1099" s="255"/>
      <c r="CNE1099" s="255"/>
      <c r="CNF1099" s="255"/>
      <c r="CNG1099" s="255"/>
      <c r="CNH1099" s="255"/>
      <c r="CNI1099" s="255"/>
      <c r="CNJ1099" s="255"/>
      <c r="CNK1099" s="255"/>
      <c r="CNL1099" s="255"/>
      <c r="CNM1099" s="255"/>
      <c r="CNN1099" s="255"/>
      <c r="CNO1099" s="255"/>
      <c r="CNP1099" s="255"/>
      <c r="CNQ1099" s="255"/>
      <c r="CNR1099" s="255"/>
      <c r="CNS1099" s="255"/>
      <c r="CNT1099" s="255"/>
      <c r="CNU1099" s="255"/>
      <c r="CNV1099" s="255"/>
      <c r="CNW1099" s="255"/>
      <c r="CNX1099" s="255"/>
      <c r="CNY1099" s="255"/>
      <c r="CNZ1099" s="255"/>
      <c r="COA1099" s="255"/>
      <c r="COB1099" s="255"/>
      <c r="COC1099" s="255"/>
      <c r="COD1099" s="255"/>
      <c r="COE1099" s="255"/>
      <c r="COF1099" s="255"/>
      <c r="COG1099" s="255"/>
      <c r="COH1099" s="255"/>
      <c r="COI1099" s="255"/>
      <c r="COJ1099" s="255"/>
      <c r="COK1099" s="255"/>
      <c r="COL1099" s="255"/>
      <c r="COM1099" s="255"/>
      <c r="CON1099" s="255"/>
      <c r="COO1099" s="255"/>
      <c r="COP1099" s="255"/>
      <c r="COQ1099" s="255"/>
      <c r="COR1099" s="255"/>
      <c r="COS1099" s="255"/>
      <c r="COT1099" s="255"/>
      <c r="COU1099" s="255"/>
      <c r="COV1099" s="255"/>
      <c r="COW1099" s="255"/>
      <c r="COX1099" s="255"/>
      <c r="COY1099" s="255"/>
      <c r="COZ1099" s="255"/>
      <c r="CPA1099" s="255"/>
      <c r="CPB1099" s="255"/>
      <c r="CPC1099" s="255"/>
      <c r="CPD1099" s="255"/>
      <c r="CPE1099" s="255"/>
      <c r="CPF1099" s="255"/>
      <c r="CPG1099" s="255"/>
      <c r="CPH1099" s="255"/>
      <c r="CPI1099" s="255"/>
      <c r="CPJ1099" s="255"/>
      <c r="CPK1099" s="255"/>
      <c r="CPL1099" s="255"/>
      <c r="CPM1099" s="255"/>
      <c r="CPN1099" s="255"/>
      <c r="CPO1099" s="255"/>
      <c r="CPP1099" s="255"/>
      <c r="CPQ1099" s="255"/>
      <c r="CPR1099" s="255"/>
      <c r="CPS1099" s="255"/>
      <c r="CPT1099" s="255"/>
      <c r="CPU1099" s="255"/>
      <c r="CPV1099" s="255"/>
      <c r="CPW1099" s="255"/>
      <c r="CPX1099" s="255"/>
      <c r="CPY1099" s="255"/>
      <c r="CPZ1099" s="255"/>
      <c r="CQA1099" s="255"/>
      <c r="CQB1099" s="255"/>
      <c r="CQC1099" s="255"/>
      <c r="CQD1099" s="255"/>
      <c r="CQE1099" s="255"/>
      <c r="CQF1099" s="255"/>
      <c r="CQG1099" s="255"/>
      <c r="CQH1099" s="255"/>
      <c r="CQI1099" s="255"/>
      <c r="CQJ1099" s="255"/>
      <c r="CQK1099" s="255"/>
      <c r="CQL1099" s="255"/>
      <c r="CQM1099" s="255"/>
      <c r="CQN1099" s="255"/>
      <c r="CQO1099" s="255"/>
      <c r="CQP1099" s="255"/>
      <c r="CQQ1099" s="255"/>
      <c r="CQR1099" s="255"/>
      <c r="CQS1099" s="255"/>
      <c r="CQT1099" s="255"/>
      <c r="CQU1099" s="255"/>
      <c r="CQV1099" s="255"/>
      <c r="CQW1099" s="255"/>
      <c r="CQX1099" s="255"/>
      <c r="CQY1099" s="255"/>
      <c r="CQZ1099" s="255"/>
      <c r="CRA1099" s="255"/>
      <c r="CRB1099" s="255"/>
      <c r="CRC1099" s="255"/>
      <c r="CRD1099" s="255"/>
      <c r="CRE1099" s="255"/>
      <c r="CRF1099" s="255"/>
      <c r="CRG1099" s="255"/>
      <c r="CRH1099" s="255"/>
      <c r="CRI1099" s="255"/>
      <c r="CRJ1099" s="255"/>
      <c r="CRK1099" s="255"/>
      <c r="CRL1099" s="255"/>
      <c r="CRM1099" s="255"/>
      <c r="CRN1099" s="255"/>
      <c r="CRO1099" s="255"/>
      <c r="CRP1099" s="255"/>
      <c r="CRQ1099" s="255"/>
      <c r="CRR1099" s="255"/>
      <c r="CRS1099" s="255"/>
      <c r="CRT1099" s="255"/>
      <c r="CRU1099" s="255"/>
      <c r="CRV1099" s="255"/>
      <c r="CRW1099" s="255"/>
      <c r="CRX1099" s="255"/>
      <c r="CRY1099" s="255"/>
      <c r="CRZ1099" s="255"/>
      <c r="CSA1099" s="255"/>
      <c r="CSB1099" s="255"/>
      <c r="CSC1099" s="255"/>
      <c r="CSD1099" s="255"/>
      <c r="CSE1099" s="255"/>
      <c r="CSF1099" s="255"/>
      <c r="CSG1099" s="255"/>
      <c r="CSH1099" s="255"/>
      <c r="CSI1099" s="255"/>
      <c r="CSJ1099" s="255"/>
      <c r="CSK1099" s="255"/>
      <c r="CSL1099" s="255"/>
      <c r="CSM1099" s="255"/>
      <c r="CSN1099" s="255"/>
      <c r="CSO1099" s="255"/>
      <c r="CSP1099" s="255"/>
      <c r="CSQ1099" s="255"/>
      <c r="CSR1099" s="255"/>
      <c r="CSS1099" s="255"/>
      <c r="CST1099" s="255"/>
      <c r="CSU1099" s="255"/>
      <c r="CSV1099" s="255"/>
      <c r="CSW1099" s="255"/>
      <c r="CSX1099" s="255"/>
      <c r="CSY1099" s="255"/>
      <c r="CSZ1099" s="255"/>
      <c r="CTA1099" s="255"/>
      <c r="CTB1099" s="255"/>
      <c r="CTC1099" s="255"/>
      <c r="CTD1099" s="255"/>
      <c r="CTE1099" s="255"/>
      <c r="CTF1099" s="255"/>
      <c r="CTG1099" s="255"/>
      <c r="CTH1099" s="255"/>
      <c r="CTI1099" s="255"/>
      <c r="CTJ1099" s="255"/>
      <c r="CTK1099" s="255"/>
      <c r="CTL1099" s="255"/>
      <c r="CTM1099" s="255"/>
      <c r="CTN1099" s="255"/>
      <c r="CTO1099" s="255"/>
      <c r="CTP1099" s="255"/>
      <c r="CTQ1099" s="255"/>
      <c r="CTR1099" s="255"/>
      <c r="CTS1099" s="255"/>
      <c r="CTT1099" s="255"/>
      <c r="CTU1099" s="255"/>
      <c r="CTV1099" s="255"/>
      <c r="CTW1099" s="255"/>
      <c r="CTX1099" s="255"/>
      <c r="CTY1099" s="255"/>
      <c r="CTZ1099" s="255"/>
      <c r="CUA1099" s="255"/>
      <c r="CUB1099" s="255"/>
      <c r="CUC1099" s="255"/>
      <c r="CUD1099" s="255"/>
      <c r="CUE1099" s="255"/>
      <c r="CUF1099" s="255"/>
      <c r="CUG1099" s="255"/>
      <c r="CUH1099" s="255"/>
      <c r="CUI1099" s="255"/>
      <c r="CUJ1099" s="255"/>
      <c r="CUK1099" s="255"/>
      <c r="CUL1099" s="255"/>
      <c r="CUM1099" s="255"/>
      <c r="CUN1099" s="255"/>
      <c r="CUO1099" s="255"/>
      <c r="CUP1099" s="255"/>
      <c r="CUQ1099" s="255"/>
      <c r="CUR1099" s="255"/>
      <c r="CUS1099" s="255"/>
      <c r="CUT1099" s="255"/>
      <c r="CUU1099" s="255"/>
      <c r="CUV1099" s="255"/>
      <c r="CUW1099" s="255"/>
      <c r="CUX1099" s="255"/>
      <c r="CUY1099" s="255"/>
      <c r="CUZ1099" s="255"/>
      <c r="CVA1099" s="255"/>
      <c r="CVB1099" s="255"/>
      <c r="CVC1099" s="255"/>
      <c r="CVD1099" s="255"/>
      <c r="CVE1099" s="255"/>
      <c r="CVF1099" s="255"/>
      <c r="CVG1099" s="255"/>
      <c r="CVH1099" s="255"/>
      <c r="CVI1099" s="255"/>
      <c r="CVJ1099" s="255"/>
      <c r="CVK1099" s="255"/>
      <c r="CVL1099" s="255"/>
      <c r="CVM1099" s="255"/>
      <c r="CVN1099" s="255"/>
      <c r="CVO1099" s="255"/>
      <c r="CVP1099" s="255"/>
      <c r="CVQ1099" s="255"/>
      <c r="CVR1099" s="255"/>
      <c r="CVS1099" s="255"/>
      <c r="CVT1099" s="255"/>
      <c r="CVU1099" s="255"/>
      <c r="CVV1099" s="255"/>
      <c r="CVW1099" s="255"/>
      <c r="CVX1099" s="255"/>
      <c r="CVY1099" s="255"/>
      <c r="CVZ1099" s="255"/>
      <c r="CWA1099" s="255"/>
      <c r="CWB1099" s="255"/>
      <c r="CWC1099" s="255"/>
      <c r="CWD1099" s="255"/>
      <c r="CWE1099" s="255"/>
      <c r="CWF1099" s="255"/>
      <c r="CWG1099" s="255"/>
      <c r="CWH1099" s="255"/>
      <c r="CWI1099" s="255"/>
      <c r="CWJ1099" s="255"/>
      <c r="CWK1099" s="255"/>
      <c r="CWL1099" s="255"/>
      <c r="CWM1099" s="255"/>
      <c r="CWN1099" s="255"/>
      <c r="CWO1099" s="255"/>
      <c r="CWP1099" s="255"/>
      <c r="CWQ1099" s="255"/>
      <c r="CWR1099" s="255"/>
      <c r="CWS1099" s="255"/>
      <c r="CWT1099" s="255"/>
      <c r="CWU1099" s="255"/>
      <c r="CWV1099" s="255"/>
      <c r="CWW1099" s="255"/>
      <c r="CWX1099" s="255"/>
      <c r="CWY1099" s="255"/>
      <c r="CWZ1099" s="255"/>
      <c r="CXA1099" s="255"/>
      <c r="CXB1099" s="255"/>
      <c r="CXC1099" s="255"/>
      <c r="CXD1099" s="255"/>
      <c r="CXE1099" s="255"/>
      <c r="CXF1099" s="255"/>
      <c r="CXG1099" s="255"/>
      <c r="CXH1099" s="255"/>
      <c r="CXI1099" s="255"/>
      <c r="CXJ1099" s="255"/>
      <c r="CXK1099" s="255"/>
      <c r="CXL1099" s="255"/>
      <c r="CXM1099" s="255"/>
      <c r="CXN1099" s="255"/>
      <c r="CXO1099" s="255"/>
      <c r="CXP1099" s="255"/>
      <c r="CXQ1099" s="255"/>
      <c r="CXR1099" s="255"/>
      <c r="CXS1099" s="255"/>
      <c r="CXT1099" s="255"/>
      <c r="CXU1099" s="255"/>
      <c r="CXV1099" s="255"/>
      <c r="CXW1099" s="255"/>
      <c r="CXX1099" s="255"/>
      <c r="CXY1099" s="255"/>
      <c r="CXZ1099" s="255"/>
      <c r="CYA1099" s="255"/>
      <c r="CYB1099" s="255"/>
      <c r="CYC1099" s="255"/>
      <c r="CYD1099" s="255"/>
      <c r="CYE1099" s="255"/>
      <c r="CYF1099" s="255"/>
      <c r="CYG1099" s="255"/>
      <c r="CYH1099" s="255"/>
      <c r="CYI1099" s="255"/>
      <c r="CYJ1099" s="255"/>
      <c r="CYK1099" s="255"/>
      <c r="CYL1099" s="255"/>
      <c r="CYM1099" s="255"/>
      <c r="CYN1099" s="255"/>
      <c r="CYO1099" s="255"/>
      <c r="CYP1099" s="255"/>
      <c r="CYQ1099" s="255"/>
      <c r="CYR1099" s="255"/>
      <c r="CYS1099" s="255"/>
      <c r="CYT1099" s="255"/>
      <c r="CYU1099" s="255"/>
      <c r="CYV1099" s="255"/>
      <c r="CYW1099" s="255"/>
      <c r="CYX1099" s="255"/>
      <c r="CYY1099" s="255"/>
      <c r="CYZ1099" s="255"/>
      <c r="CZA1099" s="255"/>
      <c r="CZB1099" s="255"/>
      <c r="CZC1099" s="255"/>
      <c r="CZD1099" s="255"/>
      <c r="CZE1099" s="255"/>
      <c r="CZF1099" s="255"/>
      <c r="CZG1099" s="255"/>
      <c r="CZH1099" s="255"/>
      <c r="CZI1099" s="255"/>
      <c r="CZJ1099" s="255"/>
      <c r="CZK1099" s="255"/>
      <c r="CZL1099" s="255"/>
      <c r="CZM1099" s="255"/>
      <c r="CZN1099" s="255"/>
      <c r="CZO1099" s="255"/>
      <c r="CZP1099" s="255"/>
      <c r="CZQ1099" s="255"/>
      <c r="CZR1099" s="255"/>
      <c r="CZS1099" s="255"/>
      <c r="CZT1099" s="255"/>
      <c r="CZU1099" s="255"/>
      <c r="CZV1099" s="255"/>
      <c r="CZW1099" s="255"/>
      <c r="CZX1099" s="255"/>
      <c r="CZY1099" s="255"/>
      <c r="CZZ1099" s="255"/>
      <c r="DAA1099" s="255"/>
      <c r="DAB1099" s="255"/>
      <c r="DAC1099" s="255"/>
      <c r="DAD1099" s="255"/>
      <c r="DAE1099" s="255"/>
      <c r="DAF1099" s="255"/>
      <c r="DAG1099" s="255"/>
      <c r="DAH1099" s="255"/>
      <c r="DAI1099" s="255"/>
      <c r="DAJ1099" s="255"/>
      <c r="DAK1099" s="255"/>
      <c r="DAL1099" s="255"/>
      <c r="DAM1099" s="255"/>
      <c r="DAN1099" s="255"/>
      <c r="DAO1099" s="255"/>
      <c r="DAP1099" s="255"/>
      <c r="DAQ1099" s="255"/>
      <c r="DAR1099" s="255"/>
      <c r="DAS1099" s="255"/>
      <c r="DAT1099" s="255"/>
      <c r="DAU1099" s="255"/>
      <c r="DAV1099" s="255"/>
      <c r="DAW1099" s="255"/>
      <c r="DAX1099" s="255"/>
      <c r="DAY1099" s="255"/>
      <c r="DAZ1099" s="255"/>
      <c r="DBA1099" s="255"/>
      <c r="DBB1099" s="255"/>
      <c r="DBC1099" s="255"/>
      <c r="DBD1099" s="255"/>
      <c r="DBE1099" s="255"/>
      <c r="DBF1099" s="255"/>
      <c r="DBG1099" s="255"/>
      <c r="DBH1099" s="255"/>
      <c r="DBI1099" s="255"/>
      <c r="DBJ1099" s="255"/>
      <c r="DBK1099" s="255"/>
      <c r="DBL1099" s="255"/>
      <c r="DBM1099" s="255"/>
      <c r="DBN1099" s="255"/>
      <c r="DBO1099" s="255"/>
      <c r="DBP1099" s="255"/>
      <c r="DBQ1099" s="255"/>
      <c r="DBR1099" s="255"/>
      <c r="DBS1099" s="255"/>
      <c r="DBT1099" s="255"/>
      <c r="DBU1099" s="255"/>
      <c r="DBV1099" s="255"/>
      <c r="DBW1099" s="255"/>
      <c r="DBX1099" s="255"/>
      <c r="DBY1099" s="255"/>
      <c r="DBZ1099" s="255"/>
      <c r="DCA1099" s="255"/>
      <c r="DCB1099" s="255"/>
      <c r="DCC1099" s="255"/>
      <c r="DCD1099" s="255"/>
      <c r="DCE1099" s="255"/>
      <c r="DCF1099" s="255"/>
      <c r="DCG1099" s="255"/>
      <c r="DCH1099" s="255"/>
      <c r="DCI1099" s="255"/>
      <c r="DCJ1099" s="255"/>
      <c r="DCK1099" s="255"/>
      <c r="DCL1099" s="255"/>
      <c r="DCM1099" s="255"/>
      <c r="DCN1099" s="255"/>
      <c r="DCO1099" s="255"/>
      <c r="DCP1099" s="255"/>
      <c r="DCQ1099" s="255"/>
      <c r="DCR1099" s="255"/>
      <c r="DCS1099" s="255"/>
      <c r="DCT1099" s="255"/>
      <c r="DCU1099" s="255"/>
      <c r="DCV1099" s="255"/>
      <c r="DCW1099" s="255"/>
      <c r="DCX1099" s="255"/>
      <c r="DCY1099" s="255"/>
      <c r="DCZ1099" s="255"/>
      <c r="DDA1099" s="255"/>
      <c r="DDB1099" s="255"/>
      <c r="DDC1099" s="255"/>
      <c r="DDD1099" s="255"/>
      <c r="DDE1099" s="255"/>
      <c r="DDF1099" s="255"/>
      <c r="DDG1099" s="255"/>
      <c r="DDH1099" s="255"/>
      <c r="DDI1099" s="255"/>
      <c r="DDJ1099" s="255"/>
      <c r="DDK1099" s="255"/>
      <c r="DDL1099" s="255"/>
      <c r="DDM1099" s="255"/>
      <c r="DDN1099" s="255"/>
      <c r="DDO1099" s="255"/>
      <c r="DDP1099" s="255"/>
      <c r="DDQ1099" s="255"/>
      <c r="DDR1099" s="255"/>
      <c r="DDS1099" s="255"/>
      <c r="DDT1099" s="255"/>
      <c r="DDU1099" s="255"/>
      <c r="DDV1099" s="255"/>
      <c r="DDW1099" s="255"/>
      <c r="DDX1099" s="255"/>
      <c r="DDY1099" s="255"/>
      <c r="DDZ1099" s="255"/>
      <c r="DEA1099" s="255"/>
      <c r="DEB1099" s="255"/>
      <c r="DEC1099" s="255"/>
      <c r="DED1099" s="255"/>
      <c r="DEE1099" s="255"/>
      <c r="DEF1099" s="255"/>
      <c r="DEG1099" s="255"/>
      <c r="DEH1099" s="255"/>
      <c r="DEI1099" s="255"/>
      <c r="DEJ1099" s="255"/>
      <c r="DEK1099" s="255"/>
      <c r="DEL1099" s="255"/>
      <c r="DEM1099" s="255"/>
      <c r="DEN1099" s="255"/>
      <c r="DEO1099" s="255"/>
      <c r="DEP1099" s="255"/>
      <c r="DEQ1099" s="255"/>
      <c r="DER1099" s="255"/>
      <c r="DES1099" s="255"/>
      <c r="DET1099" s="255"/>
      <c r="DEU1099" s="255"/>
      <c r="DEV1099" s="255"/>
      <c r="DEW1099" s="255"/>
      <c r="DEX1099" s="255"/>
      <c r="DEY1099" s="255"/>
      <c r="DEZ1099" s="255"/>
      <c r="DFA1099" s="255"/>
      <c r="DFB1099" s="255"/>
      <c r="DFC1099" s="255"/>
      <c r="DFD1099" s="255"/>
      <c r="DFE1099" s="255"/>
      <c r="DFF1099" s="255"/>
      <c r="DFG1099" s="255"/>
      <c r="DFH1099" s="255"/>
      <c r="DFI1099" s="255"/>
      <c r="DFJ1099" s="255"/>
      <c r="DFK1099" s="255"/>
      <c r="DFL1099" s="255"/>
      <c r="DFM1099" s="255"/>
      <c r="DFN1099" s="255"/>
      <c r="DFO1099" s="255"/>
      <c r="DFP1099" s="255"/>
      <c r="DFQ1099" s="255"/>
      <c r="DFR1099" s="255"/>
      <c r="DFS1099" s="255"/>
      <c r="DFT1099" s="255"/>
      <c r="DFU1099" s="255"/>
      <c r="DFV1099" s="255"/>
      <c r="DFW1099" s="255"/>
      <c r="DFX1099" s="255"/>
      <c r="DFY1099" s="255"/>
      <c r="DFZ1099" s="255"/>
      <c r="DGA1099" s="255"/>
      <c r="DGB1099" s="255"/>
      <c r="DGC1099" s="255"/>
      <c r="DGD1099" s="255"/>
      <c r="DGE1099" s="255"/>
      <c r="DGF1099" s="255"/>
      <c r="DGG1099" s="255"/>
      <c r="DGH1099" s="255"/>
      <c r="DGI1099" s="255"/>
      <c r="DGJ1099" s="255"/>
      <c r="DGK1099" s="255"/>
      <c r="DGL1099" s="255"/>
      <c r="DGM1099" s="255"/>
      <c r="DGN1099" s="255"/>
      <c r="DGO1099" s="255"/>
      <c r="DGP1099" s="255"/>
      <c r="DGQ1099" s="255"/>
      <c r="DGR1099" s="255"/>
      <c r="DGS1099" s="255"/>
      <c r="DGT1099" s="255"/>
      <c r="DGU1099" s="255"/>
      <c r="DGV1099" s="255"/>
      <c r="DGW1099" s="255"/>
      <c r="DGX1099" s="255"/>
      <c r="DGY1099" s="255"/>
      <c r="DGZ1099" s="255"/>
      <c r="DHA1099" s="255"/>
      <c r="DHB1099" s="255"/>
      <c r="DHC1099" s="255"/>
      <c r="DHD1099" s="255"/>
      <c r="DHE1099" s="255"/>
      <c r="DHF1099" s="255"/>
      <c r="DHG1099" s="255"/>
      <c r="DHH1099" s="255"/>
      <c r="DHI1099" s="255"/>
      <c r="DHJ1099" s="255"/>
      <c r="DHK1099" s="255"/>
      <c r="DHL1099" s="255"/>
      <c r="DHM1099" s="255"/>
      <c r="DHN1099" s="255"/>
      <c r="DHO1099" s="255"/>
      <c r="DHP1099" s="255"/>
      <c r="DHQ1099" s="255"/>
      <c r="DHR1099" s="255"/>
      <c r="DHS1099" s="255"/>
      <c r="DHT1099" s="255"/>
      <c r="DHU1099" s="255"/>
      <c r="DHV1099" s="255"/>
      <c r="DHW1099" s="255"/>
      <c r="DHX1099" s="255"/>
      <c r="DHY1099" s="255"/>
      <c r="DHZ1099" s="255"/>
      <c r="DIA1099" s="255"/>
      <c r="DIB1099" s="255"/>
      <c r="DIC1099" s="255"/>
      <c r="DID1099" s="255"/>
      <c r="DIE1099" s="255"/>
      <c r="DIF1099" s="255"/>
      <c r="DIG1099" s="255"/>
      <c r="DIH1099" s="255"/>
      <c r="DII1099" s="255"/>
      <c r="DIJ1099" s="255"/>
      <c r="DIK1099" s="255"/>
      <c r="DIL1099" s="255"/>
      <c r="DIM1099" s="255"/>
      <c r="DIN1099" s="255"/>
      <c r="DIO1099" s="255"/>
      <c r="DIP1099" s="255"/>
      <c r="DIQ1099" s="255"/>
      <c r="DIR1099" s="255"/>
      <c r="DIS1099" s="255"/>
      <c r="DIT1099" s="255"/>
      <c r="DIU1099" s="255"/>
      <c r="DIV1099" s="255"/>
      <c r="DIW1099" s="255"/>
      <c r="DIX1099" s="255"/>
      <c r="DIY1099" s="255"/>
      <c r="DIZ1099" s="255"/>
      <c r="DJA1099" s="255"/>
      <c r="DJB1099" s="255"/>
      <c r="DJC1099" s="255"/>
      <c r="DJD1099" s="255"/>
      <c r="DJE1099" s="255"/>
      <c r="DJF1099" s="255"/>
      <c r="DJG1099" s="255"/>
      <c r="DJH1099" s="255"/>
      <c r="DJI1099" s="255"/>
      <c r="DJJ1099" s="255"/>
      <c r="DJK1099" s="255"/>
      <c r="DJL1099" s="255"/>
      <c r="DJM1099" s="255"/>
      <c r="DJN1099" s="255"/>
      <c r="DJO1099" s="255"/>
      <c r="DJP1099" s="255"/>
      <c r="DJQ1099" s="255"/>
      <c r="DJR1099" s="255"/>
      <c r="DJS1099" s="255"/>
      <c r="DJT1099" s="255"/>
      <c r="DJU1099" s="255"/>
      <c r="DJV1099" s="255"/>
      <c r="DJW1099" s="255"/>
      <c r="DJX1099" s="255"/>
      <c r="DJY1099" s="255"/>
      <c r="DJZ1099" s="255"/>
      <c r="DKA1099" s="255"/>
      <c r="DKB1099" s="255"/>
      <c r="DKC1099" s="255"/>
      <c r="DKD1099" s="255"/>
      <c r="DKE1099" s="255"/>
      <c r="DKF1099" s="255"/>
      <c r="DKG1099" s="255"/>
      <c r="DKH1099" s="255"/>
      <c r="DKI1099" s="255"/>
      <c r="DKJ1099" s="255"/>
      <c r="DKK1099" s="255"/>
      <c r="DKL1099" s="255"/>
      <c r="DKM1099" s="255"/>
      <c r="DKN1099" s="255"/>
      <c r="DKO1099" s="255"/>
      <c r="DKP1099" s="255"/>
      <c r="DKQ1099" s="255"/>
      <c r="DKR1099" s="255"/>
      <c r="DKS1099" s="255"/>
      <c r="DKT1099" s="255"/>
      <c r="DKU1099" s="255"/>
      <c r="DKV1099" s="255"/>
      <c r="DKW1099" s="255"/>
      <c r="DKX1099" s="255"/>
      <c r="DKY1099" s="255"/>
      <c r="DKZ1099" s="255"/>
      <c r="DLA1099" s="255"/>
      <c r="DLB1099" s="255"/>
      <c r="DLC1099" s="255"/>
      <c r="DLD1099" s="255"/>
      <c r="DLE1099" s="255"/>
      <c r="DLF1099" s="255"/>
      <c r="DLG1099" s="255"/>
      <c r="DLH1099" s="255"/>
      <c r="DLI1099" s="255"/>
      <c r="DLJ1099" s="255"/>
      <c r="DLK1099" s="255"/>
      <c r="DLL1099" s="255"/>
      <c r="DLM1099" s="255"/>
      <c r="DLN1099" s="255"/>
      <c r="DLO1099" s="255"/>
      <c r="DLP1099" s="255"/>
      <c r="DLQ1099" s="255"/>
      <c r="DLR1099" s="255"/>
      <c r="DLS1099" s="255"/>
      <c r="DLT1099" s="255"/>
      <c r="DLU1099" s="255"/>
      <c r="DLV1099" s="255"/>
      <c r="DLW1099" s="255"/>
      <c r="DLX1099" s="255"/>
      <c r="DLY1099" s="255"/>
      <c r="DLZ1099" s="255"/>
      <c r="DMA1099" s="255"/>
      <c r="DMB1099" s="255"/>
      <c r="DMC1099" s="255"/>
      <c r="DMD1099" s="255"/>
      <c r="DME1099" s="255"/>
      <c r="DMF1099" s="255"/>
      <c r="DMG1099" s="255"/>
      <c r="DMH1099" s="255"/>
      <c r="DMI1099" s="255"/>
      <c r="DMJ1099" s="255"/>
      <c r="DMK1099" s="255"/>
      <c r="DML1099" s="255"/>
      <c r="DMM1099" s="255"/>
      <c r="DMN1099" s="255"/>
      <c r="DMO1099" s="255"/>
      <c r="DMP1099" s="255"/>
      <c r="DMQ1099" s="255"/>
      <c r="DMR1099" s="255"/>
      <c r="DMS1099" s="255"/>
      <c r="DMT1099" s="255"/>
      <c r="DMU1099" s="255"/>
      <c r="DMV1099" s="255"/>
      <c r="DMW1099" s="255"/>
      <c r="DMX1099" s="255"/>
      <c r="DMY1099" s="255"/>
      <c r="DMZ1099" s="255"/>
      <c r="DNA1099" s="255"/>
      <c r="DNB1099" s="255"/>
      <c r="DNC1099" s="255"/>
      <c r="DND1099" s="255"/>
      <c r="DNE1099" s="255"/>
      <c r="DNF1099" s="255"/>
      <c r="DNG1099" s="255"/>
      <c r="DNH1099" s="255"/>
      <c r="DNI1099" s="255"/>
      <c r="DNJ1099" s="255"/>
      <c r="DNK1099" s="255"/>
      <c r="DNL1099" s="255"/>
      <c r="DNM1099" s="255"/>
      <c r="DNN1099" s="255"/>
      <c r="DNO1099" s="255"/>
      <c r="DNP1099" s="255"/>
      <c r="DNQ1099" s="255"/>
      <c r="DNR1099" s="255"/>
      <c r="DNS1099" s="255"/>
      <c r="DNT1099" s="255"/>
      <c r="DNU1099" s="255"/>
      <c r="DNV1099" s="255"/>
      <c r="DNW1099" s="255"/>
      <c r="DNX1099" s="255"/>
      <c r="DNY1099" s="255"/>
      <c r="DNZ1099" s="255"/>
      <c r="DOA1099" s="255"/>
      <c r="DOB1099" s="255"/>
      <c r="DOC1099" s="255"/>
      <c r="DOD1099" s="255"/>
      <c r="DOE1099" s="255"/>
      <c r="DOF1099" s="255"/>
      <c r="DOG1099" s="255"/>
      <c r="DOH1099" s="255"/>
      <c r="DOI1099" s="255"/>
      <c r="DOJ1099" s="255"/>
      <c r="DOK1099" s="255"/>
      <c r="DOL1099" s="255"/>
      <c r="DOM1099" s="255"/>
      <c r="DON1099" s="255"/>
      <c r="DOO1099" s="255"/>
      <c r="DOP1099" s="255"/>
      <c r="DOQ1099" s="255"/>
      <c r="DOR1099" s="255"/>
      <c r="DOS1099" s="255"/>
      <c r="DOT1099" s="255"/>
      <c r="DOU1099" s="255"/>
      <c r="DOV1099" s="255"/>
      <c r="DOW1099" s="255"/>
      <c r="DOX1099" s="255"/>
      <c r="DOY1099" s="255"/>
      <c r="DOZ1099" s="255"/>
      <c r="DPA1099" s="255"/>
      <c r="DPB1099" s="255"/>
      <c r="DPC1099" s="255"/>
      <c r="DPD1099" s="255"/>
      <c r="DPE1099" s="255"/>
      <c r="DPF1099" s="255"/>
      <c r="DPG1099" s="255"/>
      <c r="DPH1099" s="255"/>
      <c r="DPI1099" s="255"/>
      <c r="DPJ1099" s="255"/>
      <c r="DPK1099" s="255"/>
      <c r="DPL1099" s="255"/>
      <c r="DPM1099" s="255"/>
      <c r="DPN1099" s="255"/>
      <c r="DPO1099" s="255"/>
      <c r="DPP1099" s="255"/>
      <c r="DPQ1099" s="255"/>
      <c r="DPR1099" s="255"/>
      <c r="DPS1099" s="255"/>
      <c r="DPT1099" s="255"/>
      <c r="DPU1099" s="255"/>
      <c r="DPV1099" s="255"/>
      <c r="DPW1099" s="255"/>
      <c r="DPX1099" s="255"/>
      <c r="DPY1099" s="255"/>
      <c r="DPZ1099" s="255"/>
      <c r="DQA1099" s="255"/>
      <c r="DQB1099" s="255"/>
      <c r="DQC1099" s="255"/>
      <c r="DQD1099" s="255"/>
      <c r="DQE1099" s="255"/>
      <c r="DQF1099" s="255"/>
      <c r="DQG1099" s="255"/>
      <c r="DQH1099" s="255"/>
      <c r="DQI1099" s="255"/>
      <c r="DQJ1099" s="255"/>
      <c r="DQK1099" s="255"/>
      <c r="DQL1099" s="255"/>
      <c r="DQM1099" s="255"/>
      <c r="DQN1099" s="255"/>
      <c r="DQO1099" s="255"/>
      <c r="DQP1099" s="255"/>
      <c r="DQQ1099" s="255"/>
      <c r="DQR1099" s="255"/>
      <c r="DQS1099" s="255"/>
      <c r="DQT1099" s="255"/>
      <c r="DQU1099" s="255"/>
      <c r="DQV1099" s="255"/>
      <c r="DQW1099" s="255"/>
      <c r="DQX1099" s="255"/>
      <c r="DQY1099" s="255"/>
      <c r="DQZ1099" s="255"/>
      <c r="DRA1099" s="255"/>
      <c r="DRB1099" s="255"/>
      <c r="DRC1099" s="255"/>
      <c r="DRD1099" s="255"/>
      <c r="DRE1099" s="255"/>
      <c r="DRF1099" s="255"/>
      <c r="DRG1099" s="255"/>
      <c r="DRH1099" s="255"/>
      <c r="DRI1099" s="255"/>
      <c r="DRJ1099" s="255"/>
      <c r="DRK1099" s="255"/>
      <c r="DRL1099" s="255"/>
      <c r="DRM1099" s="255"/>
      <c r="DRN1099" s="255"/>
      <c r="DRO1099" s="255"/>
      <c r="DRP1099" s="255"/>
      <c r="DRQ1099" s="255"/>
      <c r="DRR1099" s="255"/>
      <c r="DRS1099" s="255"/>
      <c r="DRT1099" s="255"/>
      <c r="DRU1099" s="255"/>
      <c r="DRV1099" s="255"/>
      <c r="DRW1099" s="255"/>
      <c r="DRX1099" s="255"/>
      <c r="DRY1099" s="255"/>
      <c r="DRZ1099" s="255"/>
      <c r="DSA1099" s="255"/>
      <c r="DSB1099" s="255"/>
      <c r="DSC1099" s="255"/>
      <c r="DSD1099" s="255"/>
      <c r="DSE1099" s="255"/>
      <c r="DSF1099" s="255"/>
      <c r="DSG1099" s="255"/>
      <c r="DSH1099" s="255"/>
      <c r="DSI1099" s="255"/>
      <c r="DSJ1099" s="255"/>
      <c r="DSK1099" s="255"/>
      <c r="DSL1099" s="255"/>
      <c r="DSM1099" s="255"/>
      <c r="DSN1099" s="255"/>
      <c r="DSO1099" s="255"/>
      <c r="DSP1099" s="255"/>
      <c r="DSQ1099" s="255"/>
      <c r="DSR1099" s="255"/>
      <c r="DSS1099" s="255"/>
      <c r="DST1099" s="255"/>
      <c r="DSU1099" s="255"/>
      <c r="DSV1099" s="255"/>
      <c r="DSW1099" s="255"/>
      <c r="DSX1099" s="255"/>
      <c r="DSY1099" s="255"/>
      <c r="DSZ1099" s="255"/>
      <c r="DTA1099" s="255"/>
      <c r="DTB1099" s="255"/>
      <c r="DTC1099" s="255"/>
      <c r="DTD1099" s="255"/>
      <c r="DTE1099" s="255"/>
      <c r="DTF1099" s="255"/>
      <c r="DTG1099" s="255"/>
      <c r="DTH1099" s="255"/>
      <c r="DTI1099" s="255"/>
      <c r="DTJ1099" s="255"/>
      <c r="DTK1099" s="255"/>
      <c r="DTL1099" s="255"/>
      <c r="DTM1099" s="255"/>
      <c r="DTN1099" s="255"/>
      <c r="DTO1099" s="255"/>
      <c r="DTP1099" s="255"/>
      <c r="DTQ1099" s="255"/>
      <c r="DTR1099" s="255"/>
      <c r="DTS1099" s="255"/>
      <c r="DTT1099" s="255"/>
      <c r="DTU1099" s="255"/>
      <c r="DTV1099" s="255"/>
      <c r="DTW1099" s="255"/>
      <c r="DTX1099" s="255"/>
      <c r="DTY1099" s="255"/>
      <c r="DTZ1099" s="255"/>
      <c r="DUA1099" s="255"/>
      <c r="DUB1099" s="255"/>
      <c r="DUC1099" s="255"/>
      <c r="DUD1099" s="255"/>
      <c r="DUE1099" s="255"/>
      <c r="DUF1099" s="255"/>
      <c r="DUG1099" s="255"/>
      <c r="DUH1099" s="255"/>
      <c r="DUI1099" s="255"/>
      <c r="DUJ1099" s="255"/>
      <c r="DUK1099" s="255"/>
      <c r="DUL1099" s="255"/>
      <c r="DUM1099" s="255"/>
      <c r="DUN1099" s="255"/>
      <c r="DUO1099" s="255"/>
      <c r="DUP1099" s="255"/>
      <c r="DUQ1099" s="255"/>
      <c r="DUR1099" s="255"/>
      <c r="DUS1099" s="255"/>
      <c r="DUT1099" s="255"/>
      <c r="DUU1099" s="255"/>
      <c r="DUV1099" s="255"/>
      <c r="DUW1099" s="255"/>
      <c r="DUX1099" s="255"/>
      <c r="DUY1099" s="255"/>
      <c r="DUZ1099" s="255"/>
      <c r="DVA1099" s="255"/>
      <c r="DVB1099" s="255"/>
      <c r="DVC1099" s="255"/>
      <c r="DVD1099" s="255"/>
      <c r="DVE1099" s="255"/>
      <c r="DVF1099" s="255"/>
      <c r="DVG1099" s="255"/>
      <c r="DVH1099" s="255"/>
      <c r="DVI1099" s="255"/>
      <c r="DVJ1099" s="255"/>
      <c r="DVK1099" s="255"/>
      <c r="DVL1099" s="255"/>
      <c r="DVM1099" s="255"/>
      <c r="DVN1099" s="255"/>
      <c r="DVO1099" s="255"/>
      <c r="DVP1099" s="255"/>
      <c r="DVQ1099" s="255"/>
      <c r="DVR1099" s="255"/>
      <c r="DVS1099" s="255"/>
      <c r="DVT1099" s="255"/>
      <c r="DVU1099" s="255"/>
      <c r="DVV1099" s="255"/>
      <c r="DVW1099" s="255"/>
      <c r="DVX1099" s="255"/>
      <c r="DVY1099" s="255"/>
      <c r="DVZ1099" s="255"/>
      <c r="DWA1099" s="255"/>
      <c r="DWB1099" s="255"/>
      <c r="DWC1099" s="255"/>
      <c r="DWD1099" s="255"/>
      <c r="DWE1099" s="255"/>
      <c r="DWF1099" s="255"/>
      <c r="DWG1099" s="255"/>
      <c r="DWH1099" s="255"/>
      <c r="DWI1099" s="255"/>
      <c r="DWJ1099" s="255"/>
      <c r="DWK1099" s="255"/>
      <c r="DWL1099" s="255"/>
      <c r="DWM1099" s="255"/>
      <c r="DWN1099" s="255"/>
      <c r="DWO1099" s="255"/>
      <c r="DWP1099" s="255"/>
      <c r="DWQ1099" s="255"/>
      <c r="DWR1099" s="255"/>
      <c r="DWS1099" s="255"/>
      <c r="DWT1099" s="255"/>
      <c r="DWU1099" s="255"/>
      <c r="DWV1099" s="255"/>
      <c r="DWW1099" s="255"/>
      <c r="DWX1099" s="255"/>
      <c r="DWY1099" s="255"/>
      <c r="DWZ1099" s="255"/>
      <c r="DXA1099" s="255"/>
      <c r="DXB1099" s="255"/>
      <c r="DXC1099" s="255"/>
      <c r="DXD1099" s="255"/>
      <c r="DXE1099" s="255"/>
      <c r="DXF1099" s="255"/>
      <c r="DXG1099" s="255"/>
      <c r="DXH1099" s="255"/>
      <c r="DXI1099" s="255"/>
      <c r="DXJ1099" s="255"/>
      <c r="DXK1099" s="255"/>
      <c r="DXL1099" s="255"/>
      <c r="DXM1099" s="255"/>
      <c r="DXN1099" s="255"/>
      <c r="DXO1099" s="255"/>
      <c r="DXP1099" s="255"/>
      <c r="DXQ1099" s="255"/>
      <c r="DXR1099" s="255"/>
      <c r="DXS1099" s="255"/>
      <c r="DXT1099" s="255"/>
      <c r="DXU1099" s="255"/>
      <c r="DXV1099" s="255"/>
      <c r="DXW1099" s="255"/>
      <c r="DXX1099" s="255"/>
      <c r="DXY1099" s="255"/>
      <c r="DXZ1099" s="255"/>
      <c r="DYA1099" s="255"/>
      <c r="DYB1099" s="255"/>
      <c r="DYC1099" s="255"/>
      <c r="DYD1099" s="255"/>
      <c r="DYE1099" s="255"/>
      <c r="DYF1099" s="255"/>
      <c r="DYG1099" s="255"/>
      <c r="DYH1099" s="255"/>
      <c r="DYI1099" s="255"/>
      <c r="DYJ1099" s="255"/>
      <c r="DYK1099" s="255"/>
      <c r="DYL1099" s="255"/>
      <c r="DYM1099" s="255"/>
      <c r="DYN1099" s="255"/>
      <c r="DYO1099" s="255"/>
      <c r="DYP1099" s="255"/>
      <c r="DYQ1099" s="255"/>
      <c r="DYR1099" s="255"/>
      <c r="DYS1099" s="255"/>
      <c r="DYT1099" s="255"/>
      <c r="DYU1099" s="255"/>
      <c r="DYV1099" s="255"/>
      <c r="DYW1099" s="255"/>
      <c r="DYX1099" s="255"/>
      <c r="DYY1099" s="255"/>
      <c r="DYZ1099" s="255"/>
      <c r="DZA1099" s="255"/>
      <c r="DZB1099" s="255"/>
      <c r="DZC1099" s="255"/>
      <c r="DZD1099" s="255"/>
      <c r="DZE1099" s="255"/>
      <c r="DZF1099" s="255"/>
      <c r="DZG1099" s="255"/>
      <c r="DZH1099" s="255"/>
      <c r="DZI1099" s="255"/>
      <c r="DZJ1099" s="255"/>
      <c r="DZK1099" s="255"/>
      <c r="DZL1099" s="255"/>
      <c r="DZM1099" s="255"/>
      <c r="DZN1099" s="255"/>
      <c r="DZO1099" s="255"/>
      <c r="DZP1099" s="255"/>
      <c r="DZQ1099" s="255"/>
      <c r="DZR1099" s="255"/>
      <c r="DZS1099" s="255"/>
      <c r="DZT1099" s="255"/>
      <c r="DZU1099" s="255"/>
      <c r="DZV1099" s="255"/>
      <c r="DZW1099" s="255"/>
      <c r="DZX1099" s="255"/>
      <c r="DZY1099" s="255"/>
      <c r="DZZ1099" s="255"/>
      <c r="EAA1099" s="255"/>
      <c r="EAB1099" s="255"/>
      <c r="EAC1099" s="255"/>
      <c r="EAD1099" s="255"/>
      <c r="EAE1099" s="255"/>
      <c r="EAF1099" s="255"/>
      <c r="EAG1099" s="255"/>
      <c r="EAH1099" s="255"/>
      <c r="EAI1099" s="255"/>
      <c r="EAJ1099" s="255"/>
      <c r="EAK1099" s="255"/>
      <c r="EAL1099" s="255"/>
      <c r="EAM1099" s="255"/>
      <c r="EAN1099" s="255"/>
      <c r="EAO1099" s="255"/>
      <c r="EAP1099" s="255"/>
      <c r="EAQ1099" s="255"/>
      <c r="EAR1099" s="255"/>
      <c r="EAS1099" s="255"/>
      <c r="EAT1099" s="255"/>
      <c r="EAU1099" s="255"/>
      <c r="EAV1099" s="255"/>
      <c r="EAW1099" s="255"/>
      <c r="EAX1099" s="255"/>
      <c r="EAY1099" s="255"/>
      <c r="EAZ1099" s="255"/>
      <c r="EBA1099" s="255"/>
      <c r="EBB1099" s="255"/>
      <c r="EBC1099" s="255"/>
      <c r="EBD1099" s="255"/>
      <c r="EBE1099" s="255"/>
      <c r="EBF1099" s="255"/>
      <c r="EBG1099" s="255"/>
      <c r="EBH1099" s="255"/>
      <c r="EBI1099" s="255"/>
      <c r="EBJ1099" s="255"/>
      <c r="EBK1099" s="255"/>
      <c r="EBL1099" s="255"/>
      <c r="EBM1099" s="255"/>
      <c r="EBN1099" s="255"/>
      <c r="EBO1099" s="255"/>
      <c r="EBP1099" s="255"/>
      <c r="EBQ1099" s="255"/>
      <c r="EBR1099" s="255"/>
      <c r="EBS1099" s="255"/>
      <c r="EBT1099" s="255"/>
      <c r="EBU1099" s="255"/>
      <c r="EBV1099" s="255"/>
      <c r="EBW1099" s="255"/>
      <c r="EBX1099" s="255"/>
      <c r="EBY1099" s="255"/>
      <c r="EBZ1099" s="255"/>
      <c r="ECA1099" s="255"/>
      <c r="ECB1099" s="255"/>
      <c r="ECC1099" s="255"/>
      <c r="ECD1099" s="255"/>
      <c r="ECE1099" s="255"/>
      <c r="ECF1099" s="255"/>
      <c r="ECG1099" s="255"/>
      <c r="ECH1099" s="255"/>
      <c r="ECI1099" s="255"/>
      <c r="ECJ1099" s="255"/>
      <c r="ECK1099" s="255"/>
      <c r="ECL1099" s="255"/>
      <c r="ECM1099" s="255"/>
      <c r="ECN1099" s="255"/>
      <c r="ECO1099" s="255"/>
      <c r="ECP1099" s="255"/>
      <c r="ECQ1099" s="255"/>
      <c r="ECR1099" s="255"/>
      <c r="ECS1099" s="255"/>
      <c r="ECT1099" s="255"/>
      <c r="ECU1099" s="255"/>
      <c r="ECV1099" s="255"/>
      <c r="ECW1099" s="255"/>
      <c r="ECX1099" s="255"/>
      <c r="ECY1099" s="255"/>
      <c r="ECZ1099" s="255"/>
      <c r="EDA1099" s="255"/>
      <c r="EDB1099" s="255"/>
      <c r="EDC1099" s="255"/>
      <c r="EDD1099" s="255"/>
      <c r="EDE1099" s="255"/>
      <c r="EDF1099" s="255"/>
      <c r="EDG1099" s="255"/>
      <c r="EDH1099" s="255"/>
      <c r="EDI1099" s="255"/>
      <c r="EDJ1099" s="255"/>
      <c r="EDK1099" s="255"/>
      <c r="EDL1099" s="255"/>
      <c r="EDM1099" s="255"/>
      <c r="EDN1099" s="255"/>
      <c r="EDO1099" s="255"/>
      <c r="EDP1099" s="255"/>
      <c r="EDQ1099" s="255"/>
      <c r="EDR1099" s="255"/>
      <c r="EDS1099" s="255"/>
      <c r="EDT1099" s="255"/>
      <c r="EDU1099" s="255"/>
      <c r="EDV1099" s="255"/>
      <c r="EDW1099" s="255"/>
      <c r="EDX1099" s="255"/>
      <c r="EDY1099" s="255"/>
      <c r="EDZ1099" s="255"/>
      <c r="EEA1099" s="255"/>
      <c r="EEB1099" s="255"/>
      <c r="EEC1099" s="255"/>
      <c r="EED1099" s="255"/>
      <c r="EEE1099" s="255"/>
      <c r="EEF1099" s="255"/>
      <c r="EEG1099" s="255"/>
      <c r="EEH1099" s="255"/>
      <c r="EEI1099" s="255"/>
      <c r="EEJ1099" s="255"/>
      <c r="EEK1099" s="255"/>
      <c r="EEL1099" s="255"/>
      <c r="EEM1099" s="255"/>
      <c r="EEN1099" s="255"/>
      <c r="EEO1099" s="255"/>
      <c r="EEP1099" s="255"/>
      <c r="EEQ1099" s="255"/>
      <c r="EER1099" s="255"/>
      <c r="EES1099" s="255"/>
      <c r="EET1099" s="255"/>
      <c r="EEU1099" s="255"/>
      <c r="EEV1099" s="255"/>
      <c r="EEW1099" s="255"/>
      <c r="EEX1099" s="255"/>
      <c r="EEY1099" s="255"/>
      <c r="EEZ1099" s="255"/>
      <c r="EFA1099" s="255"/>
      <c r="EFB1099" s="255"/>
      <c r="EFC1099" s="255"/>
      <c r="EFD1099" s="255"/>
      <c r="EFE1099" s="255"/>
      <c r="EFF1099" s="255"/>
      <c r="EFG1099" s="255"/>
      <c r="EFH1099" s="255"/>
      <c r="EFI1099" s="255"/>
      <c r="EFJ1099" s="255"/>
      <c r="EFK1099" s="255"/>
      <c r="EFL1099" s="255"/>
      <c r="EFM1099" s="255"/>
      <c r="EFN1099" s="255"/>
      <c r="EFO1099" s="255"/>
      <c r="EFP1099" s="255"/>
      <c r="EFQ1099" s="255"/>
      <c r="EFR1099" s="255"/>
      <c r="EFS1099" s="255"/>
      <c r="EFT1099" s="255"/>
      <c r="EFU1099" s="255"/>
      <c r="EFV1099" s="255"/>
      <c r="EFW1099" s="255"/>
      <c r="EFX1099" s="255"/>
      <c r="EFY1099" s="255"/>
      <c r="EFZ1099" s="255"/>
      <c r="EGA1099" s="255"/>
      <c r="EGB1099" s="255"/>
      <c r="EGC1099" s="255"/>
      <c r="EGD1099" s="255"/>
      <c r="EGE1099" s="255"/>
      <c r="EGF1099" s="255"/>
      <c r="EGG1099" s="255"/>
      <c r="EGH1099" s="255"/>
      <c r="EGI1099" s="255"/>
      <c r="EGJ1099" s="255"/>
      <c r="EGK1099" s="255"/>
      <c r="EGL1099" s="255"/>
      <c r="EGM1099" s="255"/>
      <c r="EGN1099" s="255"/>
      <c r="EGO1099" s="255"/>
      <c r="EGP1099" s="255"/>
      <c r="EGQ1099" s="255"/>
      <c r="EGR1099" s="255"/>
      <c r="EGS1099" s="255"/>
      <c r="EGT1099" s="255"/>
      <c r="EGU1099" s="255"/>
      <c r="EGV1099" s="255"/>
      <c r="EGW1099" s="255"/>
      <c r="EGX1099" s="255"/>
      <c r="EGY1099" s="255"/>
      <c r="EGZ1099" s="255"/>
      <c r="EHA1099" s="255"/>
      <c r="EHB1099" s="255"/>
      <c r="EHC1099" s="255"/>
      <c r="EHD1099" s="255"/>
      <c r="EHE1099" s="255"/>
      <c r="EHF1099" s="255"/>
      <c r="EHG1099" s="255"/>
      <c r="EHH1099" s="255"/>
      <c r="EHI1099" s="255"/>
      <c r="EHJ1099" s="255"/>
      <c r="EHK1099" s="255"/>
      <c r="EHL1099" s="255"/>
      <c r="EHM1099" s="255"/>
      <c r="EHN1099" s="255"/>
      <c r="EHO1099" s="255"/>
      <c r="EHP1099" s="255"/>
      <c r="EHQ1099" s="255"/>
      <c r="EHR1099" s="255"/>
      <c r="EHS1099" s="255"/>
      <c r="EHT1099" s="255"/>
      <c r="EHU1099" s="255"/>
      <c r="EHV1099" s="255"/>
      <c r="EHW1099" s="255"/>
      <c r="EHX1099" s="255"/>
      <c r="EHY1099" s="255"/>
      <c r="EHZ1099" s="255"/>
      <c r="EIA1099" s="255"/>
      <c r="EIB1099" s="255"/>
      <c r="EIC1099" s="255"/>
      <c r="EID1099" s="255"/>
      <c r="EIE1099" s="255"/>
      <c r="EIF1099" s="255"/>
      <c r="EIG1099" s="255"/>
      <c r="EIH1099" s="255"/>
      <c r="EII1099" s="255"/>
      <c r="EIJ1099" s="255"/>
      <c r="EIK1099" s="255"/>
      <c r="EIL1099" s="255"/>
      <c r="EIM1099" s="255"/>
      <c r="EIN1099" s="255"/>
      <c r="EIO1099" s="255"/>
      <c r="EIP1099" s="255"/>
      <c r="EIQ1099" s="255"/>
      <c r="EIR1099" s="255"/>
      <c r="EIS1099" s="255"/>
      <c r="EIT1099" s="255"/>
      <c r="EIU1099" s="255"/>
      <c r="EIV1099" s="255"/>
      <c r="EIW1099" s="255"/>
      <c r="EIX1099" s="255"/>
      <c r="EIY1099" s="255"/>
      <c r="EIZ1099" s="255"/>
      <c r="EJA1099" s="255"/>
      <c r="EJB1099" s="255"/>
      <c r="EJC1099" s="255"/>
      <c r="EJD1099" s="255"/>
      <c r="EJE1099" s="255"/>
      <c r="EJF1099" s="255"/>
      <c r="EJG1099" s="255"/>
      <c r="EJH1099" s="255"/>
      <c r="EJI1099" s="255"/>
      <c r="EJJ1099" s="255"/>
      <c r="EJK1099" s="255"/>
      <c r="EJL1099" s="255"/>
      <c r="EJM1099" s="255"/>
      <c r="EJN1099" s="255"/>
      <c r="EJO1099" s="255"/>
      <c r="EJP1099" s="255"/>
      <c r="EJQ1099" s="255"/>
      <c r="EJR1099" s="255"/>
      <c r="EJS1099" s="255"/>
      <c r="EJT1099" s="255"/>
      <c r="EJU1099" s="255"/>
      <c r="EJV1099" s="255"/>
      <c r="EJW1099" s="255"/>
      <c r="EJX1099" s="255"/>
      <c r="EJY1099" s="255"/>
      <c r="EJZ1099" s="255"/>
      <c r="EKA1099" s="255"/>
      <c r="EKB1099" s="255"/>
      <c r="EKC1099" s="255"/>
      <c r="EKD1099" s="255"/>
      <c r="EKE1099" s="255"/>
      <c r="EKF1099" s="255"/>
      <c r="EKG1099" s="255"/>
      <c r="EKH1099" s="255"/>
      <c r="EKI1099" s="255"/>
      <c r="EKJ1099" s="255"/>
      <c r="EKK1099" s="255"/>
      <c r="EKL1099" s="255"/>
      <c r="EKM1099" s="255"/>
      <c r="EKN1099" s="255"/>
      <c r="EKO1099" s="255"/>
      <c r="EKP1099" s="255"/>
      <c r="EKQ1099" s="255"/>
      <c r="EKR1099" s="255"/>
      <c r="EKS1099" s="255"/>
      <c r="EKT1099" s="255"/>
      <c r="EKU1099" s="255"/>
      <c r="EKV1099" s="255"/>
      <c r="EKW1099" s="255"/>
      <c r="EKX1099" s="255"/>
      <c r="EKY1099" s="255"/>
      <c r="EKZ1099" s="255"/>
      <c r="ELA1099" s="255"/>
      <c r="ELB1099" s="255"/>
      <c r="ELC1099" s="255"/>
      <c r="ELD1099" s="255"/>
      <c r="ELE1099" s="255"/>
      <c r="ELF1099" s="255"/>
      <c r="ELG1099" s="255"/>
      <c r="ELH1099" s="255"/>
      <c r="ELI1099" s="255"/>
      <c r="ELJ1099" s="255"/>
      <c r="ELK1099" s="255"/>
      <c r="ELL1099" s="255"/>
      <c r="ELM1099" s="255"/>
      <c r="ELN1099" s="255"/>
      <c r="ELO1099" s="255"/>
      <c r="ELP1099" s="255"/>
      <c r="ELQ1099" s="255"/>
      <c r="ELR1099" s="255"/>
      <c r="ELS1099" s="255"/>
      <c r="ELT1099" s="255"/>
      <c r="ELU1099" s="255"/>
      <c r="ELV1099" s="255"/>
      <c r="ELW1099" s="255"/>
      <c r="ELX1099" s="255"/>
      <c r="ELY1099" s="255"/>
      <c r="ELZ1099" s="255"/>
      <c r="EMA1099" s="255"/>
      <c r="EMB1099" s="255"/>
      <c r="EMC1099" s="255"/>
      <c r="EMD1099" s="255"/>
      <c r="EME1099" s="255"/>
      <c r="EMF1099" s="255"/>
      <c r="EMG1099" s="255"/>
      <c r="EMH1099" s="255"/>
      <c r="EMI1099" s="255"/>
      <c r="EMJ1099" s="255"/>
      <c r="EMK1099" s="255"/>
      <c r="EML1099" s="255"/>
      <c r="EMM1099" s="255"/>
      <c r="EMN1099" s="255"/>
      <c r="EMO1099" s="255"/>
      <c r="EMP1099" s="255"/>
      <c r="EMQ1099" s="255"/>
      <c r="EMR1099" s="255"/>
      <c r="EMS1099" s="255"/>
      <c r="EMT1099" s="255"/>
      <c r="EMU1099" s="255"/>
      <c r="EMV1099" s="255"/>
      <c r="EMW1099" s="255"/>
      <c r="EMX1099" s="255"/>
      <c r="EMY1099" s="255"/>
      <c r="EMZ1099" s="255"/>
      <c r="ENA1099" s="255"/>
      <c r="ENB1099" s="255"/>
      <c r="ENC1099" s="255"/>
      <c r="END1099" s="255"/>
      <c r="ENE1099" s="255"/>
      <c r="ENF1099" s="255"/>
      <c r="ENG1099" s="255"/>
      <c r="ENH1099" s="255"/>
      <c r="ENI1099" s="255"/>
      <c r="ENJ1099" s="255"/>
      <c r="ENK1099" s="255"/>
      <c r="ENL1099" s="255"/>
      <c r="ENM1099" s="255"/>
      <c r="ENN1099" s="255"/>
      <c r="ENO1099" s="255"/>
      <c r="ENP1099" s="255"/>
      <c r="ENQ1099" s="255"/>
      <c r="ENR1099" s="255"/>
      <c r="ENS1099" s="255"/>
      <c r="ENT1099" s="255"/>
      <c r="ENU1099" s="255"/>
      <c r="ENV1099" s="255"/>
      <c r="ENW1099" s="255"/>
      <c r="ENX1099" s="255"/>
      <c r="ENY1099" s="255"/>
      <c r="ENZ1099" s="255"/>
      <c r="EOA1099" s="255"/>
      <c r="EOB1099" s="255"/>
      <c r="EOC1099" s="255"/>
      <c r="EOD1099" s="255"/>
      <c r="EOE1099" s="255"/>
      <c r="EOF1099" s="255"/>
      <c r="EOG1099" s="255"/>
      <c r="EOH1099" s="255"/>
      <c r="EOI1099" s="255"/>
      <c r="EOJ1099" s="255"/>
      <c r="EOK1099" s="255"/>
      <c r="EOL1099" s="255"/>
      <c r="EOM1099" s="255"/>
      <c r="EON1099" s="255"/>
      <c r="EOO1099" s="255"/>
      <c r="EOP1099" s="255"/>
      <c r="EOQ1099" s="255"/>
      <c r="EOR1099" s="255"/>
      <c r="EOS1099" s="255"/>
      <c r="EOT1099" s="255"/>
      <c r="EOU1099" s="255"/>
      <c r="EOV1099" s="255"/>
      <c r="EOW1099" s="255"/>
      <c r="EOX1099" s="255"/>
      <c r="EOY1099" s="255"/>
      <c r="EOZ1099" s="255"/>
      <c r="EPA1099" s="255"/>
      <c r="EPB1099" s="255"/>
      <c r="EPC1099" s="255"/>
      <c r="EPD1099" s="255"/>
      <c r="EPE1099" s="255"/>
      <c r="EPF1099" s="255"/>
      <c r="EPG1099" s="255"/>
      <c r="EPH1099" s="255"/>
      <c r="EPI1099" s="255"/>
      <c r="EPJ1099" s="255"/>
      <c r="EPK1099" s="255"/>
      <c r="EPL1099" s="255"/>
      <c r="EPM1099" s="255"/>
      <c r="EPN1099" s="255"/>
      <c r="EPO1099" s="255"/>
      <c r="EPP1099" s="255"/>
      <c r="EPQ1099" s="255"/>
      <c r="EPR1099" s="255"/>
      <c r="EPS1099" s="255"/>
      <c r="EPT1099" s="255"/>
      <c r="EPU1099" s="255"/>
      <c r="EPV1099" s="255"/>
      <c r="EPW1099" s="255"/>
      <c r="EPX1099" s="255"/>
      <c r="EPY1099" s="255"/>
      <c r="EPZ1099" s="255"/>
      <c r="EQA1099" s="255"/>
      <c r="EQB1099" s="255"/>
      <c r="EQC1099" s="255"/>
      <c r="EQD1099" s="255"/>
      <c r="EQE1099" s="255"/>
      <c r="EQF1099" s="255"/>
      <c r="EQG1099" s="255"/>
      <c r="EQH1099" s="255"/>
      <c r="EQI1099" s="255"/>
      <c r="EQJ1099" s="255"/>
      <c r="EQK1099" s="255"/>
      <c r="EQL1099" s="255"/>
      <c r="EQM1099" s="255"/>
      <c r="EQN1099" s="255"/>
      <c r="EQO1099" s="255"/>
      <c r="EQP1099" s="255"/>
      <c r="EQQ1099" s="255"/>
      <c r="EQR1099" s="255"/>
      <c r="EQS1099" s="255"/>
      <c r="EQT1099" s="255"/>
      <c r="EQU1099" s="255"/>
      <c r="EQV1099" s="255"/>
      <c r="EQW1099" s="255"/>
      <c r="EQX1099" s="255"/>
      <c r="EQY1099" s="255"/>
      <c r="EQZ1099" s="255"/>
      <c r="ERA1099" s="255"/>
      <c r="ERB1099" s="255"/>
      <c r="ERC1099" s="255"/>
      <c r="ERD1099" s="255"/>
      <c r="ERE1099" s="255"/>
      <c r="ERF1099" s="255"/>
      <c r="ERG1099" s="255"/>
      <c r="ERH1099" s="255"/>
      <c r="ERI1099" s="255"/>
      <c r="ERJ1099" s="255"/>
      <c r="ERK1099" s="255"/>
      <c r="ERL1099" s="255"/>
      <c r="ERM1099" s="255"/>
      <c r="ERN1099" s="255"/>
      <c r="ERO1099" s="255"/>
      <c r="ERP1099" s="255"/>
      <c r="ERQ1099" s="255"/>
      <c r="ERR1099" s="255"/>
      <c r="ERS1099" s="255"/>
      <c r="ERT1099" s="255"/>
      <c r="ERU1099" s="255"/>
      <c r="ERV1099" s="255"/>
      <c r="ERW1099" s="255"/>
      <c r="ERX1099" s="255"/>
      <c r="ERY1099" s="255"/>
      <c r="ERZ1099" s="255"/>
      <c r="ESA1099" s="255"/>
      <c r="ESB1099" s="255"/>
      <c r="ESC1099" s="255"/>
      <c r="ESD1099" s="255"/>
      <c r="ESE1099" s="255"/>
      <c r="ESF1099" s="255"/>
      <c r="ESG1099" s="255"/>
      <c r="ESH1099" s="255"/>
      <c r="ESI1099" s="255"/>
      <c r="ESJ1099" s="255"/>
      <c r="ESK1099" s="255"/>
      <c r="ESL1099" s="255"/>
      <c r="ESM1099" s="255"/>
      <c r="ESN1099" s="255"/>
      <c r="ESO1099" s="255"/>
      <c r="ESP1099" s="255"/>
      <c r="ESQ1099" s="255"/>
      <c r="ESR1099" s="255"/>
      <c r="ESS1099" s="255"/>
      <c r="EST1099" s="255"/>
      <c r="ESU1099" s="255"/>
      <c r="ESV1099" s="255"/>
      <c r="ESW1099" s="255"/>
      <c r="ESX1099" s="255"/>
      <c r="ESY1099" s="255"/>
      <c r="ESZ1099" s="255"/>
      <c r="ETA1099" s="255"/>
      <c r="ETB1099" s="255"/>
      <c r="ETC1099" s="255"/>
      <c r="ETD1099" s="255"/>
      <c r="ETE1099" s="255"/>
      <c r="ETF1099" s="255"/>
      <c r="ETG1099" s="255"/>
      <c r="ETH1099" s="255"/>
      <c r="ETI1099" s="255"/>
      <c r="ETJ1099" s="255"/>
      <c r="ETK1099" s="255"/>
      <c r="ETL1099" s="255"/>
      <c r="ETM1099" s="255"/>
      <c r="ETN1099" s="255"/>
      <c r="ETO1099" s="255"/>
      <c r="ETP1099" s="255"/>
      <c r="ETQ1099" s="255"/>
      <c r="ETR1099" s="255"/>
      <c r="ETS1099" s="255"/>
      <c r="ETT1099" s="255"/>
      <c r="ETU1099" s="255"/>
      <c r="ETV1099" s="255"/>
      <c r="ETW1099" s="255"/>
      <c r="ETX1099" s="255"/>
      <c r="ETY1099" s="255"/>
      <c r="ETZ1099" s="255"/>
      <c r="EUA1099" s="255"/>
      <c r="EUB1099" s="255"/>
      <c r="EUC1099" s="255"/>
      <c r="EUD1099" s="255"/>
      <c r="EUE1099" s="255"/>
      <c r="EUF1099" s="255"/>
      <c r="EUG1099" s="255"/>
      <c r="EUH1099" s="255"/>
      <c r="EUI1099" s="255"/>
      <c r="EUJ1099" s="255"/>
      <c r="EUK1099" s="255"/>
      <c r="EUL1099" s="255"/>
      <c r="EUM1099" s="255"/>
      <c r="EUN1099" s="255"/>
      <c r="EUO1099" s="255"/>
      <c r="EUP1099" s="255"/>
      <c r="EUQ1099" s="255"/>
      <c r="EUR1099" s="255"/>
      <c r="EUS1099" s="255"/>
      <c r="EUT1099" s="255"/>
      <c r="EUU1099" s="255"/>
      <c r="EUV1099" s="255"/>
      <c r="EUW1099" s="255"/>
      <c r="EUX1099" s="255"/>
      <c r="EUY1099" s="255"/>
      <c r="EUZ1099" s="255"/>
      <c r="EVA1099" s="255"/>
      <c r="EVB1099" s="255"/>
      <c r="EVC1099" s="255"/>
      <c r="EVD1099" s="255"/>
      <c r="EVE1099" s="255"/>
      <c r="EVF1099" s="255"/>
      <c r="EVG1099" s="255"/>
      <c r="EVH1099" s="255"/>
      <c r="EVI1099" s="255"/>
      <c r="EVJ1099" s="255"/>
      <c r="EVK1099" s="255"/>
      <c r="EVL1099" s="255"/>
      <c r="EVM1099" s="255"/>
      <c r="EVN1099" s="255"/>
      <c r="EVO1099" s="255"/>
      <c r="EVP1099" s="255"/>
      <c r="EVQ1099" s="255"/>
      <c r="EVR1099" s="255"/>
      <c r="EVS1099" s="255"/>
      <c r="EVT1099" s="255"/>
      <c r="EVU1099" s="255"/>
      <c r="EVV1099" s="255"/>
      <c r="EVW1099" s="255"/>
      <c r="EVX1099" s="255"/>
      <c r="EVY1099" s="255"/>
      <c r="EVZ1099" s="255"/>
      <c r="EWA1099" s="255"/>
      <c r="EWB1099" s="255"/>
      <c r="EWC1099" s="255"/>
      <c r="EWD1099" s="255"/>
      <c r="EWE1099" s="255"/>
      <c r="EWF1099" s="255"/>
      <c r="EWG1099" s="255"/>
      <c r="EWH1099" s="255"/>
      <c r="EWI1099" s="255"/>
      <c r="EWJ1099" s="255"/>
      <c r="EWK1099" s="255"/>
      <c r="EWL1099" s="255"/>
      <c r="EWM1099" s="255"/>
      <c r="EWN1099" s="255"/>
      <c r="EWO1099" s="255"/>
      <c r="EWP1099" s="255"/>
      <c r="EWQ1099" s="255"/>
      <c r="EWR1099" s="255"/>
      <c r="EWS1099" s="255"/>
      <c r="EWT1099" s="255"/>
      <c r="EWU1099" s="255"/>
      <c r="EWV1099" s="255"/>
      <c r="EWW1099" s="255"/>
      <c r="EWX1099" s="255"/>
      <c r="EWY1099" s="255"/>
      <c r="EWZ1099" s="255"/>
      <c r="EXA1099" s="255"/>
      <c r="EXB1099" s="255"/>
      <c r="EXC1099" s="255"/>
      <c r="EXD1099" s="255"/>
      <c r="EXE1099" s="255"/>
      <c r="EXF1099" s="255"/>
      <c r="EXG1099" s="255"/>
      <c r="EXH1099" s="255"/>
      <c r="EXI1099" s="255"/>
      <c r="EXJ1099" s="255"/>
      <c r="EXK1099" s="255"/>
      <c r="EXL1099" s="255"/>
      <c r="EXM1099" s="255"/>
      <c r="EXN1099" s="255"/>
      <c r="EXO1099" s="255"/>
      <c r="EXP1099" s="255"/>
      <c r="EXQ1099" s="255"/>
      <c r="EXR1099" s="255"/>
      <c r="EXS1099" s="255"/>
      <c r="EXT1099" s="255"/>
      <c r="EXU1099" s="255"/>
      <c r="EXV1099" s="255"/>
      <c r="EXW1099" s="255"/>
      <c r="EXX1099" s="255"/>
      <c r="EXY1099" s="255"/>
      <c r="EXZ1099" s="255"/>
      <c r="EYA1099" s="255"/>
      <c r="EYB1099" s="255"/>
      <c r="EYC1099" s="255"/>
      <c r="EYD1099" s="255"/>
      <c r="EYE1099" s="255"/>
      <c r="EYF1099" s="255"/>
      <c r="EYG1099" s="255"/>
      <c r="EYH1099" s="255"/>
      <c r="EYI1099" s="255"/>
      <c r="EYJ1099" s="255"/>
      <c r="EYK1099" s="255"/>
      <c r="EYL1099" s="255"/>
      <c r="EYM1099" s="255"/>
      <c r="EYN1099" s="255"/>
      <c r="EYO1099" s="255"/>
      <c r="EYP1099" s="255"/>
      <c r="EYQ1099" s="255"/>
      <c r="EYR1099" s="255"/>
      <c r="EYS1099" s="255"/>
      <c r="EYT1099" s="255"/>
      <c r="EYU1099" s="255"/>
      <c r="EYV1099" s="255"/>
      <c r="EYW1099" s="255"/>
      <c r="EYX1099" s="255"/>
      <c r="EYY1099" s="255"/>
      <c r="EYZ1099" s="255"/>
      <c r="EZA1099" s="255"/>
      <c r="EZB1099" s="255"/>
      <c r="EZC1099" s="255"/>
      <c r="EZD1099" s="255"/>
      <c r="EZE1099" s="255"/>
      <c r="EZF1099" s="255"/>
      <c r="EZG1099" s="255"/>
      <c r="EZH1099" s="255"/>
      <c r="EZI1099" s="255"/>
      <c r="EZJ1099" s="255"/>
      <c r="EZK1099" s="255"/>
      <c r="EZL1099" s="255"/>
      <c r="EZM1099" s="255"/>
      <c r="EZN1099" s="255"/>
      <c r="EZO1099" s="255"/>
      <c r="EZP1099" s="255"/>
      <c r="EZQ1099" s="255"/>
      <c r="EZR1099" s="255"/>
      <c r="EZS1099" s="255"/>
      <c r="EZT1099" s="255"/>
      <c r="EZU1099" s="255"/>
      <c r="EZV1099" s="255"/>
      <c r="EZW1099" s="255"/>
      <c r="EZX1099" s="255"/>
      <c r="EZY1099" s="255"/>
      <c r="EZZ1099" s="255"/>
      <c r="FAA1099" s="255"/>
      <c r="FAB1099" s="255"/>
      <c r="FAC1099" s="255"/>
      <c r="FAD1099" s="255"/>
      <c r="FAE1099" s="255"/>
      <c r="FAF1099" s="255"/>
      <c r="FAG1099" s="255"/>
      <c r="FAH1099" s="255"/>
      <c r="FAI1099" s="255"/>
      <c r="FAJ1099" s="255"/>
      <c r="FAK1099" s="255"/>
      <c r="FAL1099" s="255"/>
      <c r="FAM1099" s="255"/>
      <c r="FAN1099" s="255"/>
      <c r="FAO1099" s="255"/>
      <c r="FAP1099" s="255"/>
      <c r="FAQ1099" s="255"/>
      <c r="FAR1099" s="255"/>
      <c r="FAS1099" s="255"/>
      <c r="FAT1099" s="255"/>
      <c r="FAU1099" s="255"/>
      <c r="FAV1099" s="255"/>
      <c r="FAW1099" s="255"/>
      <c r="FAX1099" s="255"/>
      <c r="FAY1099" s="255"/>
      <c r="FAZ1099" s="255"/>
      <c r="FBA1099" s="255"/>
      <c r="FBB1099" s="255"/>
      <c r="FBC1099" s="255"/>
      <c r="FBD1099" s="255"/>
      <c r="FBE1099" s="255"/>
      <c r="FBF1099" s="255"/>
      <c r="FBG1099" s="255"/>
      <c r="FBH1099" s="255"/>
      <c r="FBI1099" s="255"/>
      <c r="FBJ1099" s="255"/>
      <c r="FBK1099" s="255"/>
      <c r="FBL1099" s="255"/>
      <c r="FBM1099" s="255"/>
      <c r="FBN1099" s="255"/>
      <c r="FBO1099" s="255"/>
      <c r="FBP1099" s="255"/>
      <c r="FBQ1099" s="255"/>
      <c r="FBR1099" s="255"/>
      <c r="FBS1099" s="255"/>
      <c r="FBT1099" s="255"/>
      <c r="FBU1099" s="255"/>
      <c r="FBV1099" s="255"/>
      <c r="FBW1099" s="255"/>
      <c r="FBX1099" s="255"/>
      <c r="FBY1099" s="255"/>
      <c r="FBZ1099" s="255"/>
      <c r="FCA1099" s="255"/>
      <c r="FCB1099" s="255"/>
      <c r="FCC1099" s="255"/>
      <c r="FCD1099" s="255"/>
      <c r="FCE1099" s="255"/>
      <c r="FCF1099" s="255"/>
      <c r="FCG1099" s="255"/>
      <c r="FCH1099" s="255"/>
      <c r="FCI1099" s="255"/>
      <c r="FCJ1099" s="255"/>
      <c r="FCK1099" s="255"/>
      <c r="FCL1099" s="255"/>
      <c r="FCM1099" s="255"/>
      <c r="FCN1099" s="255"/>
      <c r="FCO1099" s="255"/>
      <c r="FCP1099" s="255"/>
      <c r="FCQ1099" s="255"/>
      <c r="FCR1099" s="255"/>
      <c r="FCS1099" s="255"/>
      <c r="FCT1099" s="255"/>
      <c r="FCU1099" s="255"/>
      <c r="FCV1099" s="255"/>
      <c r="FCW1099" s="255"/>
      <c r="FCX1099" s="255"/>
      <c r="FCY1099" s="255"/>
      <c r="FCZ1099" s="255"/>
      <c r="FDA1099" s="255"/>
      <c r="FDB1099" s="255"/>
      <c r="FDC1099" s="255"/>
      <c r="FDD1099" s="255"/>
      <c r="FDE1099" s="255"/>
      <c r="FDF1099" s="255"/>
      <c r="FDG1099" s="255"/>
      <c r="FDH1099" s="255"/>
      <c r="FDI1099" s="255"/>
      <c r="FDJ1099" s="255"/>
      <c r="FDK1099" s="255"/>
      <c r="FDL1099" s="255"/>
      <c r="FDM1099" s="255"/>
      <c r="FDN1099" s="255"/>
      <c r="FDO1099" s="255"/>
      <c r="FDP1099" s="255"/>
      <c r="FDQ1099" s="255"/>
      <c r="FDR1099" s="255"/>
      <c r="FDS1099" s="255"/>
      <c r="FDT1099" s="255"/>
      <c r="FDU1099" s="255"/>
      <c r="FDV1099" s="255"/>
      <c r="FDW1099" s="255"/>
      <c r="FDX1099" s="255"/>
      <c r="FDY1099" s="255"/>
      <c r="FDZ1099" s="255"/>
      <c r="FEA1099" s="255"/>
      <c r="FEB1099" s="255"/>
      <c r="FEC1099" s="255"/>
      <c r="FED1099" s="255"/>
      <c r="FEE1099" s="255"/>
      <c r="FEF1099" s="255"/>
      <c r="FEG1099" s="255"/>
      <c r="FEH1099" s="255"/>
      <c r="FEI1099" s="255"/>
      <c r="FEJ1099" s="255"/>
      <c r="FEK1099" s="255"/>
      <c r="FEL1099" s="255"/>
      <c r="FEM1099" s="255"/>
      <c r="FEN1099" s="255"/>
      <c r="FEO1099" s="255"/>
      <c r="FEP1099" s="255"/>
      <c r="FEQ1099" s="255"/>
      <c r="FER1099" s="255"/>
      <c r="FES1099" s="255"/>
      <c r="FET1099" s="255"/>
      <c r="FEU1099" s="255"/>
      <c r="FEV1099" s="255"/>
      <c r="FEW1099" s="255"/>
      <c r="FEX1099" s="255"/>
      <c r="FEY1099" s="255"/>
      <c r="FEZ1099" s="255"/>
      <c r="FFA1099" s="255"/>
      <c r="FFB1099" s="255"/>
      <c r="FFC1099" s="255"/>
      <c r="FFD1099" s="255"/>
      <c r="FFE1099" s="255"/>
      <c r="FFF1099" s="255"/>
      <c r="FFG1099" s="255"/>
      <c r="FFH1099" s="255"/>
      <c r="FFI1099" s="255"/>
      <c r="FFJ1099" s="255"/>
      <c r="FFK1099" s="255"/>
      <c r="FFL1099" s="255"/>
      <c r="FFM1099" s="255"/>
      <c r="FFN1099" s="255"/>
      <c r="FFO1099" s="255"/>
      <c r="FFP1099" s="255"/>
      <c r="FFQ1099" s="255"/>
      <c r="FFR1099" s="255"/>
      <c r="FFS1099" s="255"/>
      <c r="FFT1099" s="255"/>
      <c r="FFU1099" s="255"/>
      <c r="FFV1099" s="255"/>
      <c r="FFW1099" s="255"/>
      <c r="FFX1099" s="255"/>
      <c r="FFY1099" s="255"/>
      <c r="FFZ1099" s="255"/>
      <c r="FGA1099" s="255"/>
      <c r="FGB1099" s="255"/>
      <c r="FGC1099" s="255"/>
      <c r="FGD1099" s="255"/>
      <c r="FGE1099" s="255"/>
      <c r="FGF1099" s="255"/>
      <c r="FGG1099" s="255"/>
      <c r="FGH1099" s="255"/>
      <c r="FGI1099" s="255"/>
      <c r="FGJ1099" s="255"/>
      <c r="FGK1099" s="255"/>
      <c r="FGL1099" s="255"/>
      <c r="FGM1099" s="255"/>
      <c r="FGN1099" s="255"/>
      <c r="FGO1099" s="255"/>
      <c r="FGP1099" s="255"/>
      <c r="FGQ1099" s="255"/>
      <c r="FGR1099" s="255"/>
      <c r="FGS1099" s="255"/>
      <c r="FGT1099" s="255"/>
      <c r="FGU1099" s="255"/>
      <c r="FGV1099" s="255"/>
      <c r="FGW1099" s="255"/>
      <c r="FGX1099" s="255"/>
      <c r="FGY1099" s="255"/>
      <c r="FGZ1099" s="255"/>
      <c r="FHA1099" s="255"/>
      <c r="FHB1099" s="255"/>
      <c r="FHC1099" s="255"/>
      <c r="FHD1099" s="255"/>
      <c r="FHE1099" s="255"/>
      <c r="FHF1099" s="255"/>
      <c r="FHG1099" s="255"/>
      <c r="FHH1099" s="255"/>
      <c r="FHI1099" s="255"/>
      <c r="FHJ1099" s="255"/>
      <c r="FHK1099" s="255"/>
      <c r="FHL1099" s="255"/>
      <c r="FHM1099" s="255"/>
      <c r="FHN1099" s="255"/>
      <c r="FHO1099" s="255"/>
      <c r="FHP1099" s="255"/>
      <c r="FHQ1099" s="255"/>
      <c r="FHR1099" s="255"/>
      <c r="FHS1099" s="255"/>
      <c r="FHT1099" s="255"/>
      <c r="FHU1099" s="255"/>
      <c r="FHV1099" s="255"/>
      <c r="FHW1099" s="255"/>
      <c r="FHX1099" s="255"/>
      <c r="FHY1099" s="255"/>
      <c r="FHZ1099" s="255"/>
      <c r="FIA1099" s="255"/>
      <c r="FIB1099" s="255"/>
      <c r="FIC1099" s="255"/>
      <c r="FID1099" s="255"/>
      <c r="FIE1099" s="255"/>
      <c r="FIF1099" s="255"/>
      <c r="FIG1099" s="255"/>
      <c r="FIH1099" s="255"/>
      <c r="FII1099" s="255"/>
      <c r="FIJ1099" s="255"/>
      <c r="FIK1099" s="255"/>
      <c r="FIL1099" s="255"/>
      <c r="FIM1099" s="255"/>
      <c r="FIN1099" s="255"/>
      <c r="FIO1099" s="255"/>
      <c r="FIP1099" s="255"/>
      <c r="FIQ1099" s="255"/>
      <c r="FIR1099" s="255"/>
      <c r="FIS1099" s="255"/>
      <c r="FIT1099" s="255"/>
      <c r="FIU1099" s="255"/>
      <c r="FIV1099" s="255"/>
      <c r="FIW1099" s="255"/>
      <c r="FIX1099" s="255"/>
      <c r="FIY1099" s="255"/>
      <c r="FIZ1099" s="255"/>
      <c r="FJA1099" s="255"/>
      <c r="FJB1099" s="255"/>
      <c r="FJC1099" s="255"/>
      <c r="FJD1099" s="255"/>
      <c r="FJE1099" s="255"/>
      <c r="FJF1099" s="255"/>
      <c r="FJG1099" s="255"/>
      <c r="FJH1099" s="255"/>
      <c r="FJI1099" s="255"/>
      <c r="FJJ1099" s="255"/>
      <c r="FJK1099" s="255"/>
      <c r="FJL1099" s="255"/>
      <c r="FJM1099" s="255"/>
      <c r="FJN1099" s="255"/>
      <c r="FJO1099" s="255"/>
      <c r="FJP1099" s="255"/>
      <c r="FJQ1099" s="255"/>
      <c r="FJR1099" s="255"/>
      <c r="FJS1099" s="255"/>
      <c r="FJT1099" s="255"/>
      <c r="FJU1099" s="255"/>
      <c r="FJV1099" s="255"/>
      <c r="FJW1099" s="255"/>
      <c r="FJX1099" s="255"/>
      <c r="FJY1099" s="255"/>
      <c r="FJZ1099" s="255"/>
      <c r="FKA1099" s="255"/>
      <c r="FKB1099" s="255"/>
      <c r="FKC1099" s="255"/>
      <c r="FKD1099" s="255"/>
      <c r="FKE1099" s="255"/>
      <c r="FKF1099" s="255"/>
      <c r="FKG1099" s="255"/>
      <c r="FKH1099" s="255"/>
      <c r="FKI1099" s="255"/>
      <c r="FKJ1099" s="255"/>
      <c r="FKK1099" s="255"/>
      <c r="FKL1099" s="255"/>
      <c r="FKM1099" s="255"/>
      <c r="FKN1099" s="255"/>
      <c r="FKO1099" s="255"/>
      <c r="FKP1099" s="255"/>
      <c r="FKQ1099" s="255"/>
      <c r="FKR1099" s="255"/>
      <c r="FKS1099" s="255"/>
      <c r="FKT1099" s="255"/>
      <c r="FKU1099" s="255"/>
      <c r="FKV1099" s="255"/>
      <c r="FKW1099" s="255"/>
      <c r="FKX1099" s="255"/>
      <c r="FKY1099" s="255"/>
      <c r="FKZ1099" s="255"/>
      <c r="FLA1099" s="255"/>
      <c r="FLB1099" s="255"/>
      <c r="FLC1099" s="255"/>
      <c r="FLD1099" s="255"/>
      <c r="FLE1099" s="255"/>
      <c r="FLF1099" s="255"/>
      <c r="FLG1099" s="255"/>
      <c r="FLH1099" s="255"/>
      <c r="FLI1099" s="255"/>
      <c r="FLJ1099" s="255"/>
      <c r="FLK1099" s="255"/>
      <c r="FLL1099" s="255"/>
      <c r="FLM1099" s="255"/>
      <c r="FLN1099" s="255"/>
      <c r="FLO1099" s="255"/>
      <c r="FLP1099" s="255"/>
      <c r="FLQ1099" s="255"/>
      <c r="FLR1099" s="255"/>
      <c r="FLS1099" s="255"/>
      <c r="FLT1099" s="255"/>
      <c r="FLU1099" s="255"/>
      <c r="FLV1099" s="255"/>
      <c r="FLW1099" s="255"/>
      <c r="FLX1099" s="255"/>
      <c r="FLY1099" s="255"/>
      <c r="FLZ1099" s="255"/>
      <c r="FMA1099" s="255"/>
      <c r="FMB1099" s="255"/>
      <c r="FMC1099" s="255"/>
      <c r="FMD1099" s="255"/>
      <c r="FME1099" s="255"/>
      <c r="FMF1099" s="255"/>
      <c r="FMG1099" s="255"/>
      <c r="FMH1099" s="255"/>
      <c r="FMI1099" s="255"/>
      <c r="FMJ1099" s="255"/>
      <c r="FMK1099" s="255"/>
      <c r="FML1099" s="255"/>
      <c r="FMM1099" s="255"/>
      <c r="FMN1099" s="255"/>
      <c r="FMO1099" s="255"/>
      <c r="FMP1099" s="255"/>
      <c r="FMQ1099" s="255"/>
      <c r="FMR1099" s="255"/>
      <c r="FMS1099" s="255"/>
      <c r="FMT1099" s="255"/>
      <c r="FMU1099" s="255"/>
      <c r="FMV1099" s="255"/>
      <c r="FMW1099" s="255"/>
      <c r="FMX1099" s="255"/>
      <c r="FMY1099" s="255"/>
      <c r="FMZ1099" s="255"/>
      <c r="FNA1099" s="255"/>
      <c r="FNB1099" s="255"/>
      <c r="FNC1099" s="255"/>
      <c r="FND1099" s="255"/>
      <c r="FNE1099" s="255"/>
      <c r="FNF1099" s="255"/>
      <c r="FNG1099" s="255"/>
      <c r="FNH1099" s="255"/>
      <c r="FNI1099" s="255"/>
      <c r="FNJ1099" s="255"/>
      <c r="FNK1099" s="255"/>
      <c r="FNL1099" s="255"/>
      <c r="FNM1099" s="255"/>
      <c r="FNN1099" s="255"/>
      <c r="FNO1099" s="255"/>
      <c r="FNP1099" s="255"/>
      <c r="FNQ1099" s="255"/>
      <c r="FNR1099" s="255"/>
      <c r="FNS1099" s="255"/>
      <c r="FNT1099" s="255"/>
      <c r="FNU1099" s="255"/>
      <c r="FNV1099" s="255"/>
      <c r="FNW1099" s="255"/>
      <c r="FNX1099" s="255"/>
      <c r="FNY1099" s="255"/>
      <c r="FNZ1099" s="255"/>
      <c r="FOA1099" s="255"/>
      <c r="FOB1099" s="255"/>
      <c r="FOC1099" s="255"/>
      <c r="FOD1099" s="255"/>
      <c r="FOE1099" s="255"/>
      <c r="FOF1099" s="255"/>
      <c r="FOG1099" s="255"/>
      <c r="FOH1099" s="255"/>
      <c r="FOI1099" s="255"/>
      <c r="FOJ1099" s="255"/>
      <c r="FOK1099" s="255"/>
      <c r="FOL1099" s="255"/>
      <c r="FOM1099" s="255"/>
      <c r="FON1099" s="255"/>
      <c r="FOO1099" s="255"/>
      <c r="FOP1099" s="255"/>
      <c r="FOQ1099" s="255"/>
      <c r="FOR1099" s="255"/>
      <c r="FOS1099" s="255"/>
      <c r="FOT1099" s="255"/>
      <c r="FOU1099" s="255"/>
      <c r="FOV1099" s="255"/>
      <c r="FOW1099" s="255"/>
      <c r="FOX1099" s="255"/>
      <c r="FOY1099" s="255"/>
      <c r="FOZ1099" s="255"/>
      <c r="FPA1099" s="255"/>
      <c r="FPB1099" s="255"/>
      <c r="FPC1099" s="255"/>
      <c r="FPD1099" s="255"/>
      <c r="FPE1099" s="255"/>
      <c r="FPF1099" s="255"/>
      <c r="FPG1099" s="255"/>
      <c r="FPH1099" s="255"/>
      <c r="FPI1099" s="255"/>
      <c r="FPJ1099" s="255"/>
      <c r="FPK1099" s="255"/>
      <c r="FPL1099" s="255"/>
      <c r="FPM1099" s="255"/>
      <c r="FPN1099" s="255"/>
      <c r="FPO1099" s="255"/>
      <c r="FPP1099" s="255"/>
      <c r="FPQ1099" s="255"/>
      <c r="FPR1099" s="255"/>
      <c r="FPS1099" s="255"/>
      <c r="FPT1099" s="255"/>
      <c r="FPU1099" s="255"/>
      <c r="FPV1099" s="255"/>
      <c r="FPW1099" s="255"/>
      <c r="FPX1099" s="255"/>
      <c r="FPY1099" s="255"/>
      <c r="FPZ1099" s="255"/>
      <c r="FQA1099" s="255"/>
      <c r="FQB1099" s="255"/>
      <c r="FQC1099" s="255"/>
      <c r="FQD1099" s="255"/>
      <c r="FQE1099" s="255"/>
      <c r="FQF1099" s="255"/>
      <c r="FQG1099" s="255"/>
      <c r="FQH1099" s="255"/>
      <c r="FQI1099" s="255"/>
      <c r="FQJ1099" s="255"/>
      <c r="FQK1099" s="255"/>
      <c r="FQL1099" s="255"/>
      <c r="FQM1099" s="255"/>
      <c r="FQN1099" s="255"/>
      <c r="FQO1099" s="255"/>
      <c r="FQP1099" s="255"/>
      <c r="FQQ1099" s="255"/>
      <c r="FQR1099" s="255"/>
      <c r="FQS1099" s="255"/>
      <c r="FQT1099" s="255"/>
      <c r="FQU1099" s="255"/>
      <c r="FQV1099" s="255"/>
      <c r="FQW1099" s="255"/>
      <c r="FQX1099" s="255"/>
      <c r="FQY1099" s="255"/>
      <c r="FQZ1099" s="255"/>
      <c r="FRA1099" s="255"/>
      <c r="FRB1099" s="255"/>
      <c r="FRC1099" s="255"/>
      <c r="FRD1099" s="255"/>
      <c r="FRE1099" s="255"/>
      <c r="FRF1099" s="255"/>
      <c r="FRG1099" s="255"/>
      <c r="FRH1099" s="255"/>
      <c r="FRI1099" s="255"/>
      <c r="FRJ1099" s="255"/>
      <c r="FRK1099" s="255"/>
      <c r="FRL1099" s="255"/>
      <c r="FRM1099" s="255"/>
      <c r="FRN1099" s="255"/>
      <c r="FRO1099" s="255"/>
      <c r="FRP1099" s="255"/>
      <c r="FRQ1099" s="255"/>
      <c r="FRR1099" s="255"/>
      <c r="FRS1099" s="255"/>
      <c r="FRT1099" s="255"/>
      <c r="FRU1099" s="255"/>
      <c r="FRV1099" s="255"/>
      <c r="FRW1099" s="255"/>
      <c r="FRX1099" s="255"/>
      <c r="FRY1099" s="255"/>
      <c r="FRZ1099" s="255"/>
      <c r="FSA1099" s="255"/>
      <c r="FSB1099" s="255"/>
      <c r="FSC1099" s="255"/>
      <c r="FSD1099" s="255"/>
      <c r="FSE1099" s="255"/>
      <c r="FSF1099" s="255"/>
      <c r="FSG1099" s="255"/>
      <c r="FSH1099" s="255"/>
      <c r="FSI1099" s="255"/>
      <c r="FSJ1099" s="255"/>
      <c r="FSK1099" s="255"/>
      <c r="FSL1099" s="255"/>
      <c r="FSM1099" s="255"/>
      <c r="FSN1099" s="255"/>
      <c r="FSO1099" s="255"/>
      <c r="FSP1099" s="255"/>
      <c r="FSQ1099" s="255"/>
      <c r="FSR1099" s="255"/>
      <c r="FSS1099" s="255"/>
      <c r="FST1099" s="255"/>
      <c r="FSU1099" s="255"/>
      <c r="FSV1099" s="255"/>
      <c r="FSW1099" s="255"/>
      <c r="FSX1099" s="255"/>
      <c r="FSY1099" s="255"/>
      <c r="FSZ1099" s="255"/>
      <c r="FTA1099" s="255"/>
      <c r="FTB1099" s="255"/>
      <c r="FTC1099" s="255"/>
      <c r="FTD1099" s="255"/>
      <c r="FTE1099" s="255"/>
      <c r="FTF1099" s="255"/>
      <c r="FTG1099" s="255"/>
      <c r="FTH1099" s="255"/>
      <c r="FTI1099" s="255"/>
      <c r="FTJ1099" s="255"/>
      <c r="FTK1099" s="255"/>
      <c r="FTL1099" s="255"/>
      <c r="FTM1099" s="255"/>
      <c r="FTN1099" s="255"/>
      <c r="FTO1099" s="255"/>
      <c r="FTP1099" s="255"/>
      <c r="FTQ1099" s="255"/>
      <c r="FTR1099" s="255"/>
      <c r="FTS1099" s="255"/>
      <c r="FTT1099" s="255"/>
      <c r="FTU1099" s="255"/>
      <c r="FTV1099" s="255"/>
      <c r="FTW1099" s="255"/>
      <c r="FTX1099" s="255"/>
      <c r="FTY1099" s="255"/>
      <c r="FTZ1099" s="255"/>
      <c r="FUA1099" s="255"/>
      <c r="FUB1099" s="255"/>
      <c r="FUC1099" s="255"/>
      <c r="FUD1099" s="255"/>
      <c r="FUE1099" s="255"/>
      <c r="FUF1099" s="255"/>
      <c r="FUG1099" s="255"/>
      <c r="FUH1099" s="255"/>
      <c r="FUI1099" s="255"/>
      <c r="FUJ1099" s="255"/>
      <c r="FUK1099" s="255"/>
      <c r="FUL1099" s="255"/>
      <c r="FUM1099" s="255"/>
      <c r="FUN1099" s="255"/>
      <c r="FUO1099" s="255"/>
      <c r="FUP1099" s="255"/>
      <c r="FUQ1099" s="255"/>
      <c r="FUR1099" s="255"/>
      <c r="FUS1099" s="255"/>
      <c r="FUT1099" s="255"/>
      <c r="FUU1099" s="255"/>
      <c r="FUV1099" s="255"/>
      <c r="FUW1099" s="255"/>
      <c r="FUX1099" s="255"/>
      <c r="FUY1099" s="255"/>
      <c r="FUZ1099" s="255"/>
      <c r="FVA1099" s="255"/>
      <c r="FVB1099" s="255"/>
      <c r="FVC1099" s="255"/>
      <c r="FVD1099" s="255"/>
      <c r="FVE1099" s="255"/>
      <c r="FVF1099" s="255"/>
      <c r="FVG1099" s="255"/>
      <c r="FVH1099" s="255"/>
      <c r="FVI1099" s="255"/>
      <c r="FVJ1099" s="255"/>
      <c r="FVK1099" s="255"/>
      <c r="FVL1099" s="255"/>
      <c r="FVM1099" s="255"/>
      <c r="FVN1099" s="255"/>
      <c r="FVO1099" s="255"/>
      <c r="FVP1099" s="255"/>
      <c r="FVQ1099" s="255"/>
      <c r="FVR1099" s="255"/>
      <c r="FVS1099" s="255"/>
      <c r="FVT1099" s="255"/>
      <c r="FVU1099" s="255"/>
      <c r="FVV1099" s="255"/>
      <c r="FVW1099" s="255"/>
      <c r="FVX1099" s="255"/>
      <c r="FVY1099" s="255"/>
      <c r="FVZ1099" s="255"/>
      <c r="FWA1099" s="255"/>
      <c r="FWB1099" s="255"/>
      <c r="FWC1099" s="255"/>
      <c r="FWD1099" s="255"/>
      <c r="FWE1099" s="255"/>
      <c r="FWF1099" s="255"/>
      <c r="FWG1099" s="255"/>
      <c r="FWH1099" s="255"/>
      <c r="FWI1099" s="255"/>
      <c r="FWJ1099" s="255"/>
      <c r="FWK1099" s="255"/>
      <c r="FWL1099" s="255"/>
      <c r="FWM1099" s="255"/>
      <c r="FWN1099" s="255"/>
      <c r="FWO1099" s="255"/>
      <c r="FWP1099" s="255"/>
      <c r="FWQ1099" s="255"/>
      <c r="FWR1099" s="255"/>
      <c r="FWS1099" s="255"/>
      <c r="FWT1099" s="255"/>
      <c r="FWU1099" s="255"/>
      <c r="FWV1099" s="255"/>
      <c r="FWW1099" s="255"/>
      <c r="FWX1099" s="255"/>
      <c r="FWY1099" s="255"/>
      <c r="FWZ1099" s="255"/>
      <c r="FXA1099" s="255"/>
      <c r="FXB1099" s="255"/>
      <c r="FXC1099" s="255"/>
      <c r="FXD1099" s="255"/>
      <c r="FXE1099" s="255"/>
      <c r="FXF1099" s="255"/>
      <c r="FXG1099" s="255"/>
      <c r="FXH1099" s="255"/>
      <c r="FXI1099" s="255"/>
      <c r="FXJ1099" s="255"/>
      <c r="FXK1099" s="255"/>
      <c r="FXL1099" s="255"/>
      <c r="FXM1099" s="255"/>
      <c r="FXN1099" s="255"/>
      <c r="FXO1099" s="255"/>
      <c r="FXP1099" s="255"/>
      <c r="FXQ1099" s="255"/>
      <c r="FXR1099" s="255"/>
      <c r="FXS1099" s="255"/>
      <c r="FXT1099" s="255"/>
      <c r="FXU1099" s="255"/>
      <c r="FXV1099" s="255"/>
      <c r="FXW1099" s="255"/>
      <c r="FXX1099" s="255"/>
      <c r="FXY1099" s="255"/>
      <c r="FXZ1099" s="255"/>
      <c r="FYA1099" s="255"/>
      <c r="FYB1099" s="255"/>
      <c r="FYC1099" s="255"/>
      <c r="FYD1099" s="255"/>
      <c r="FYE1099" s="255"/>
      <c r="FYF1099" s="255"/>
      <c r="FYG1099" s="255"/>
      <c r="FYH1099" s="255"/>
      <c r="FYI1099" s="255"/>
      <c r="FYJ1099" s="255"/>
      <c r="FYK1099" s="255"/>
      <c r="FYL1099" s="255"/>
      <c r="FYM1099" s="255"/>
      <c r="FYN1099" s="255"/>
      <c r="FYO1099" s="255"/>
      <c r="FYP1099" s="255"/>
      <c r="FYQ1099" s="255"/>
      <c r="FYR1099" s="255"/>
      <c r="FYS1099" s="255"/>
      <c r="FYT1099" s="255"/>
      <c r="FYU1099" s="255"/>
      <c r="FYV1099" s="255"/>
      <c r="FYW1099" s="255"/>
      <c r="FYX1099" s="255"/>
      <c r="FYY1099" s="255"/>
      <c r="FYZ1099" s="255"/>
      <c r="FZA1099" s="255"/>
      <c r="FZB1099" s="255"/>
      <c r="FZC1099" s="255"/>
      <c r="FZD1099" s="255"/>
      <c r="FZE1099" s="255"/>
      <c r="FZF1099" s="255"/>
      <c r="FZG1099" s="255"/>
      <c r="FZH1099" s="255"/>
      <c r="FZI1099" s="255"/>
      <c r="FZJ1099" s="255"/>
      <c r="FZK1099" s="255"/>
      <c r="FZL1099" s="255"/>
      <c r="FZM1099" s="255"/>
      <c r="FZN1099" s="255"/>
      <c r="FZO1099" s="255"/>
      <c r="FZP1099" s="255"/>
      <c r="FZQ1099" s="255"/>
      <c r="FZR1099" s="255"/>
      <c r="FZS1099" s="255"/>
      <c r="FZT1099" s="255"/>
      <c r="FZU1099" s="255"/>
      <c r="FZV1099" s="255"/>
      <c r="FZW1099" s="255"/>
      <c r="FZX1099" s="255"/>
      <c r="FZY1099" s="255"/>
      <c r="FZZ1099" s="255"/>
      <c r="GAA1099" s="255"/>
      <c r="GAB1099" s="255"/>
      <c r="GAC1099" s="255"/>
      <c r="GAD1099" s="255"/>
      <c r="GAE1099" s="255"/>
      <c r="GAF1099" s="255"/>
      <c r="GAG1099" s="255"/>
      <c r="GAH1099" s="255"/>
      <c r="GAI1099" s="255"/>
      <c r="GAJ1099" s="255"/>
      <c r="GAK1099" s="255"/>
      <c r="GAL1099" s="255"/>
      <c r="GAM1099" s="255"/>
      <c r="GAN1099" s="255"/>
      <c r="GAO1099" s="255"/>
      <c r="GAP1099" s="255"/>
      <c r="GAQ1099" s="255"/>
      <c r="GAR1099" s="255"/>
      <c r="GAS1099" s="255"/>
      <c r="GAT1099" s="255"/>
      <c r="GAU1099" s="255"/>
      <c r="GAV1099" s="255"/>
      <c r="GAW1099" s="255"/>
      <c r="GAX1099" s="255"/>
      <c r="GAY1099" s="255"/>
      <c r="GAZ1099" s="255"/>
      <c r="GBA1099" s="255"/>
      <c r="GBB1099" s="255"/>
      <c r="GBC1099" s="255"/>
      <c r="GBD1099" s="255"/>
      <c r="GBE1099" s="255"/>
      <c r="GBF1099" s="255"/>
      <c r="GBG1099" s="255"/>
      <c r="GBH1099" s="255"/>
      <c r="GBI1099" s="255"/>
      <c r="GBJ1099" s="255"/>
      <c r="GBK1099" s="255"/>
      <c r="GBL1099" s="255"/>
      <c r="GBM1099" s="255"/>
      <c r="GBN1099" s="255"/>
      <c r="GBO1099" s="255"/>
      <c r="GBP1099" s="255"/>
      <c r="GBQ1099" s="255"/>
      <c r="GBR1099" s="255"/>
      <c r="GBS1099" s="255"/>
      <c r="GBT1099" s="255"/>
      <c r="GBU1099" s="255"/>
      <c r="GBV1099" s="255"/>
      <c r="GBW1099" s="255"/>
      <c r="GBX1099" s="255"/>
      <c r="GBY1099" s="255"/>
      <c r="GBZ1099" s="255"/>
      <c r="GCA1099" s="255"/>
      <c r="GCB1099" s="255"/>
      <c r="GCC1099" s="255"/>
      <c r="GCD1099" s="255"/>
      <c r="GCE1099" s="255"/>
      <c r="GCF1099" s="255"/>
      <c r="GCG1099" s="255"/>
      <c r="GCH1099" s="255"/>
      <c r="GCI1099" s="255"/>
      <c r="GCJ1099" s="255"/>
      <c r="GCK1099" s="255"/>
      <c r="GCL1099" s="255"/>
      <c r="GCM1099" s="255"/>
      <c r="GCN1099" s="255"/>
      <c r="GCO1099" s="255"/>
      <c r="GCP1099" s="255"/>
      <c r="GCQ1099" s="255"/>
      <c r="GCR1099" s="255"/>
      <c r="GCS1099" s="255"/>
      <c r="GCT1099" s="255"/>
      <c r="GCU1099" s="255"/>
      <c r="GCV1099" s="255"/>
      <c r="GCW1099" s="255"/>
      <c r="GCX1099" s="255"/>
      <c r="GCY1099" s="255"/>
      <c r="GCZ1099" s="255"/>
      <c r="GDA1099" s="255"/>
      <c r="GDB1099" s="255"/>
      <c r="GDC1099" s="255"/>
      <c r="GDD1099" s="255"/>
      <c r="GDE1099" s="255"/>
      <c r="GDF1099" s="255"/>
      <c r="GDG1099" s="255"/>
      <c r="GDH1099" s="255"/>
      <c r="GDI1099" s="255"/>
      <c r="GDJ1099" s="255"/>
      <c r="GDK1099" s="255"/>
      <c r="GDL1099" s="255"/>
      <c r="GDM1099" s="255"/>
      <c r="GDN1099" s="255"/>
      <c r="GDO1099" s="255"/>
      <c r="GDP1099" s="255"/>
      <c r="GDQ1099" s="255"/>
      <c r="GDR1099" s="255"/>
      <c r="GDS1099" s="255"/>
      <c r="GDT1099" s="255"/>
      <c r="GDU1099" s="255"/>
      <c r="GDV1099" s="255"/>
      <c r="GDW1099" s="255"/>
      <c r="GDX1099" s="255"/>
      <c r="GDY1099" s="255"/>
      <c r="GDZ1099" s="255"/>
      <c r="GEA1099" s="255"/>
      <c r="GEB1099" s="255"/>
      <c r="GEC1099" s="255"/>
      <c r="GED1099" s="255"/>
      <c r="GEE1099" s="255"/>
      <c r="GEF1099" s="255"/>
      <c r="GEG1099" s="255"/>
      <c r="GEH1099" s="255"/>
      <c r="GEI1099" s="255"/>
      <c r="GEJ1099" s="255"/>
      <c r="GEK1099" s="255"/>
      <c r="GEL1099" s="255"/>
      <c r="GEM1099" s="255"/>
      <c r="GEN1099" s="255"/>
      <c r="GEO1099" s="255"/>
      <c r="GEP1099" s="255"/>
      <c r="GEQ1099" s="255"/>
      <c r="GER1099" s="255"/>
      <c r="GES1099" s="255"/>
      <c r="GET1099" s="255"/>
      <c r="GEU1099" s="255"/>
      <c r="GEV1099" s="255"/>
      <c r="GEW1099" s="255"/>
      <c r="GEX1099" s="255"/>
      <c r="GEY1099" s="255"/>
      <c r="GEZ1099" s="255"/>
      <c r="GFA1099" s="255"/>
      <c r="GFB1099" s="255"/>
      <c r="GFC1099" s="255"/>
      <c r="GFD1099" s="255"/>
      <c r="GFE1099" s="255"/>
      <c r="GFF1099" s="255"/>
      <c r="GFG1099" s="255"/>
      <c r="GFH1099" s="255"/>
      <c r="GFI1099" s="255"/>
      <c r="GFJ1099" s="255"/>
      <c r="GFK1099" s="255"/>
      <c r="GFL1099" s="255"/>
      <c r="GFM1099" s="255"/>
      <c r="GFN1099" s="255"/>
      <c r="GFO1099" s="255"/>
      <c r="GFP1099" s="255"/>
      <c r="GFQ1099" s="255"/>
      <c r="GFR1099" s="255"/>
      <c r="GFS1099" s="255"/>
      <c r="GFT1099" s="255"/>
      <c r="GFU1099" s="255"/>
      <c r="GFV1099" s="255"/>
      <c r="GFW1099" s="255"/>
      <c r="GFX1099" s="255"/>
      <c r="GFY1099" s="255"/>
      <c r="GFZ1099" s="255"/>
      <c r="GGA1099" s="255"/>
      <c r="GGB1099" s="255"/>
      <c r="GGC1099" s="255"/>
      <c r="GGD1099" s="255"/>
      <c r="GGE1099" s="255"/>
      <c r="GGF1099" s="255"/>
      <c r="GGG1099" s="255"/>
      <c r="GGH1099" s="255"/>
      <c r="GGI1099" s="255"/>
      <c r="GGJ1099" s="255"/>
      <c r="GGK1099" s="255"/>
      <c r="GGL1099" s="255"/>
      <c r="GGM1099" s="255"/>
      <c r="GGN1099" s="255"/>
      <c r="GGO1099" s="255"/>
      <c r="GGP1099" s="255"/>
      <c r="GGQ1099" s="255"/>
      <c r="GGR1099" s="255"/>
      <c r="GGS1099" s="255"/>
      <c r="GGT1099" s="255"/>
      <c r="GGU1099" s="255"/>
      <c r="GGV1099" s="255"/>
      <c r="GGW1099" s="255"/>
      <c r="GGX1099" s="255"/>
      <c r="GGY1099" s="255"/>
      <c r="GGZ1099" s="255"/>
      <c r="GHA1099" s="255"/>
      <c r="GHB1099" s="255"/>
      <c r="GHC1099" s="255"/>
      <c r="GHD1099" s="255"/>
      <c r="GHE1099" s="255"/>
      <c r="GHF1099" s="255"/>
      <c r="GHG1099" s="255"/>
      <c r="GHH1099" s="255"/>
      <c r="GHI1099" s="255"/>
      <c r="GHJ1099" s="255"/>
      <c r="GHK1099" s="255"/>
      <c r="GHL1099" s="255"/>
      <c r="GHM1099" s="255"/>
      <c r="GHN1099" s="255"/>
      <c r="GHO1099" s="255"/>
      <c r="GHP1099" s="255"/>
      <c r="GHQ1099" s="255"/>
      <c r="GHR1099" s="255"/>
      <c r="GHS1099" s="255"/>
      <c r="GHT1099" s="255"/>
      <c r="GHU1099" s="255"/>
      <c r="GHV1099" s="255"/>
      <c r="GHW1099" s="255"/>
      <c r="GHX1099" s="255"/>
      <c r="GHY1099" s="255"/>
      <c r="GHZ1099" s="255"/>
      <c r="GIA1099" s="255"/>
      <c r="GIB1099" s="255"/>
      <c r="GIC1099" s="255"/>
      <c r="GID1099" s="255"/>
      <c r="GIE1099" s="255"/>
      <c r="GIF1099" s="255"/>
      <c r="GIG1099" s="255"/>
      <c r="GIH1099" s="255"/>
      <c r="GII1099" s="255"/>
      <c r="GIJ1099" s="255"/>
      <c r="GIK1099" s="255"/>
      <c r="GIL1099" s="255"/>
      <c r="GIM1099" s="255"/>
      <c r="GIN1099" s="255"/>
      <c r="GIO1099" s="255"/>
      <c r="GIP1099" s="255"/>
      <c r="GIQ1099" s="255"/>
      <c r="GIR1099" s="255"/>
      <c r="GIS1099" s="255"/>
      <c r="GIT1099" s="255"/>
      <c r="GIU1099" s="255"/>
      <c r="GIV1099" s="255"/>
      <c r="GIW1099" s="255"/>
      <c r="GIX1099" s="255"/>
      <c r="GIY1099" s="255"/>
      <c r="GIZ1099" s="255"/>
      <c r="GJA1099" s="255"/>
      <c r="GJB1099" s="255"/>
      <c r="GJC1099" s="255"/>
      <c r="GJD1099" s="255"/>
      <c r="GJE1099" s="255"/>
      <c r="GJF1099" s="255"/>
      <c r="GJG1099" s="255"/>
      <c r="GJH1099" s="255"/>
      <c r="GJI1099" s="255"/>
      <c r="GJJ1099" s="255"/>
      <c r="GJK1099" s="255"/>
      <c r="GJL1099" s="255"/>
      <c r="GJM1099" s="255"/>
      <c r="GJN1099" s="255"/>
      <c r="GJO1099" s="255"/>
      <c r="GJP1099" s="255"/>
      <c r="GJQ1099" s="255"/>
      <c r="GJR1099" s="255"/>
      <c r="GJS1099" s="255"/>
      <c r="GJT1099" s="255"/>
      <c r="GJU1099" s="255"/>
      <c r="GJV1099" s="255"/>
      <c r="GJW1099" s="255"/>
      <c r="GJX1099" s="255"/>
      <c r="GJY1099" s="255"/>
      <c r="GJZ1099" s="255"/>
      <c r="GKA1099" s="255"/>
      <c r="GKB1099" s="255"/>
      <c r="GKC1099" s="255"/>
      <c r="GKD1099" s="255"/>
      <c r="GKE1099" s="255"/>
      <c r="GKF1099" s="255"/>
      <c r="GKG1099" s="255"/>
      <c r="GKH1099" s="255"/>
      <c r="GKI1099" s="255"/>
      <c r="GKJ1099" s="255"/>
      <c r="GKK1099" s="255"/>
      <c r="GKL1099" s="255"/>
      <c r="GKM1099" s="255"/>
      <c r="GKN1099" s="255"/>
      <c r="GKO1099" s="255"/>
      <c r="GKP1099" s="255"/>
      <c r="GKQ1099" s="255"/>
      <c r="GKR1099" s="255"/>
      <c r="GKS1099" s="255"/>
      <c r="GKT1099" s="255"/>
      <c r="GKU1099" s="255"/>
      <c r="GKV1099" s="255"/>
      <c r="GKW1099" s="255"/>
      <c r="GKX1099" s="255"/>
      <c r="GKY1099" s="255"/>
      <c r="GKZ1099" s="255"/>
      <c r="GLA1099" s="255"/>
      <c r="GLB1099" s="255"/>
      <c r="GLC1099" s="255"/>
      <c r="GLD1099" s="255"/>
      <c r="GLE1099" s="255"/>
      <c r="GLF1099" s="255"/>
      <c r="GLG1099" s="255"/>
      <c r="GLH1099" s="255"/>
      <c r="GLI1099" s="255"/>
      <c r="GLJ1099" s="255"/>
      <c r="GLK1099" s="255"/>
      <c r="GLL1099" s="255"/>
      <c r="GLM1099" s="255"/>
      <c r="GLN1099" s="255"/>
      <c r="GLO1099" s="255"/>
      <c r="GLP1099" s="255"/>
      <c r="GLQ1099" s="255"/>
      <c r="GLR1099" s="255"/>
      <c r="GLS1099" s="255"/>
      <c r="GLT1099" s="255"/>
      <c r="GLU1099" s="255"/>
      <c r="GLV1099" s="255"/>
      <c r="GLW1099" s="255"/>
      <c r="GLX1099" s="255"/>
      <c r="GLY1099" s="255"/>
      <c r="GLZ1099" s="255"/>
      <c r="GMA1099" s="255"/>
      <c r="GMB1099" s="255"/>
      <c r="GMC1099" s="255"/>
      <c r="GMD1099" s="255"/>
      <c r="GME1099" s="255"/>
      <c r="GMF1099" s="255"/>
      <c r="GMG1099" s="255"/>
      <c r="GMH1099" s="255"/>
      <c r="GMI1099" s="255"/>
      <c r="GMJ1099" s="255"/>
      <c r="GMK1099" s="255"/>
      <c r="GML1099" s="255"/>
      <c r="GMM1099" s="255"/>
      <c r="GMN1099" s="255"/>
      <c r="GMO1099" s="255"/>
      <c r="GMP1099" s="255"/>
      <c r="GMQ1099" s="255"/>
      <c r="GMR1099" s="255"/>
      <c r="GMS1099" s="255"/>
      <c r="GMT1099" s="255"/>
      <c r="GMU1099" s="255"/>
      <c r="GMV1099" s="255"/>
      <c r="GMW1099" s="255"/>
      <c r="GMX1099" s="255"/>
      <c r="GMY1099" s="255"/>
      <c r="GMZ1099" s="255"/>
      <c r="GNA1099" s="255"/>
      <c r="GNB1099" s="255"/>
      <c r="GNC1099" s="255"/>
      <c r="GND1099" s="255"/>
      <c r="GNE1099" s="255"/>
      <c r="GNF1099" s="255"/>
      <c r="GNG1099" s="255"/>
      <c r="GNH1099" s="255"/>
      <c r="GNI1099" s="255"/>
      <c r="GNJ1099" s="255"/>
      <c r="GNK1099" s="255"/>
      <c r="GNL1099" s="255"/>
      <c r="GNM1099" s="255"/>
      <c r="GNN1099" s="255"/>
      <c r="GNO1099" s="255"/>
      <c r="GNP1099" s="255"/>
      <c r="GNQ1099" s="255"/>
      <c r="GNR1099" s="255"/>
      <c r="GNS1099" s="255"/>
      <c r="GNT1099" s="255"/>
      <c r="GNU1099" s="255"/>
      <c r="GNV1099" s="255"/>
      <c r="GNW1099" s="255"/>
      <c r="GNX1099" s="255"/>
      <c r="GNY1099" s="255"/>
      <c r="GNZ1099" s="255"/>
      <c r="GOA1099" s="255"/>
      <c r="GOB1099" s="255"/>
      <c r="GOC1099" s="255"/>
      <c r="GOD1099" s="255"/>
      <c r="GOE1099" s="255"/>
      <c r="GOF1099" s="255"/>
      <c r="GOG1099" s="255"/>
      <c r="GOH1099" s="255"/>
      <c r="GOI1099" s="255"/>
      <c r="GOJ1099" s="255"/>
      <c r="GOK1099" s="255"/>
      <c r="GOL1099" s="255"/>
      <c r="GOM1099" s="255"/>
      <c r="GON1099" s="255"/>
      <c r="GOO1099" s="255"/>
      <c r="GOP1099" s="255"/>
      <c r="GOQ1099" s="255"/>
      <c r="GOR1099" s="255"/>
      <c r="GOS1099" s="255"/>
      <c r="GOT1099" s="255"/>
      <c r="GOU1099" s="255"/>
      <c r="GOV1099" s="255"/>
      <c r="GOW1099" s="255"/>
      <c r="GOX1099" s="255"/>
      <c r="GOY1099" s="255"/>
      <c r="GOZ1099" s="255"/>
      <c r="GPA1099" s="255"/>
      <c r="GPB1099" s="255"/>
      <c r="GPC1099" s="255"/>
      <c r="GPD1099" s="255"/>
      <c r="GPE1099" s="255"/>
      <c r="GPF1099" s="255"/>
      <c r="GPG1099" s="255"/>
      <c r="GPH1099" s="255"/>
      <c r="GPI1099" s="255"/>
      <c r="GPJ1099" s="255"/>
      <c r="GPK1099" s="255"/>
      <c r="GPL1099" s="255"/>
      <c r="GPM1099" s="255"/>
      <c r="GPN1099" s="255"/>
      <c r="GPO1099" s="255"/>
      <c r="GPP1099" s="255"/>
      <c r="GPQ1099" s="255"/>
      <c r="GPR1099" s="255"/>
      <c r="GPS1099" s="255"/>
      <c r="GPT1099" s="255"/>
      <c r="GPU1099" s="255"/>
      <c r="GPV1099" s="255"/>
      <c r="GPW1099" s="255"/>
      <c r="GPX1099" s="255"/>
      <c r="GPY1099" s="255"/>
      <c r="GPZ1099" s="255"/>
      <c r="GQA1099" s="255"/>
      <c r="GQB1099" s="255"/>
      <c r="GQC1099" s="255"/>
      <c r="GQD1099" s="255"/>
      <c r="GQE1099" s="255"/>
      <c r="GQF1099" s="255"/>
      <c r="GQG1099" s="255"/>
      <c r="GQH1099" s="255"/>
      <c r="GQI1099" s="255"/>
      <c r="GQJ1099" s="255"/>
      <c r="GQK1099" s="255"/>
      <c r="GQL1099" s="255"/>
      <c r="GQM1099" s="255"/>
      <c r="GQN1099" s="255"/>
      <c r="GQO1099" s="255"/>
      <c r="GQP1099" s="255"/>
      <c r="GQQ1099" s="255"/>
      <c r="GQR1099" s="255"/>
      <c r="GQS1099" s="255"/>
      <c r="GQT1099" s="255"/>
      <c r="GQU1099" s="255"/>
      <c r="GQV1099" s="255"/>
      <c r="GQW1099" s="255"/>
      <c r="GQX1099" s="255"/>
      <c r="GQY1099" s="255"/>
      <c r="GQZ1099" s="255"/>
      <c r="GRA1099" s="255"/>
      <c r="GRB1099" s="255"/>
      <c r="GRC1099" s="255"/>
      <c r="GRD1099" s="255"/>
      <c r="GRE1099" s="255"/>
      <c r="GRF1099" s="255"/>
      <c r="GRG1099" s="255"/>
      <c r="GRH1099" s="255"/>
      <c r="GRI1099" s="255"/>
      <c r="GRJ1099" s="255"/>
      <c r="GRK1099" s="255"/>
      <c r="GRL1099" s="255"/>
      <c r="GRM1099" s="255"/>
      <c r="GRN1099" s="255"/>
      <c r="GRO1099" s="255"/>
      <c r="GRP1099" s="255"/>
      <c r="GRQ1099" s="255"/>
      <c r="GRR1099" s="255"/>
      <c r="GRS1099" s="255"/>
      <c r="GRT1099" s="255"/>
      <c r="GRU1099" s="255"/>
      <c r="GRV1099" s="255"/>
      <c r="GRW1099" s="255"/>
      <c r="GRX1099" s="255"/>
      <c r="GRY1099" s="255"/>
      <c r="GRZ1099" s="255"/>
      <c r="GSA1099" s="255"/>
      <c r="GSB1099" s="255"/>
      <c r="GSC1099" s="255"/>
      <c r="GSD1099" s="255"/>
      <c r="GSE1099" s="255"/>
      <c r="GSF1099" s="255"/>
      <c r="GSG1099" s="255"/>
      <c r="GSH1099" s="255"/>
      <c r="GSI1099" s="255"/>
      <c r="GSJ1099" s="255"/>
      <c r="GSK1099" s="255"/>
      <c r="GSL1099" s="255"/>
      <c r="GSM1099" s="255"/>
      <c r="GSN1099" s="255"/>
      <c r="GSO1099" s="255"/>
      <c r="GSP1099" s="255"/>
      <c r="GSQ1099" s="255"/>
      <c r="GSR1099" s="255"/>
      <c r="GSS1099" s="255"/>
      <c r="GST1099" s="255"/>
      <c r="GSU1099" s="255"/>
      <c r="GSV1099" s="255"/>
      <c r="GSW1099" s="255"/>
      <c r="GSX1099" s="255"/>
      <c r="GSY1099" s="255"/>
      <c r="GSZ1099" s="255"/>
      <c r="GTA1099" s="255"/>
      <c r="GTB1099" s="255"/>
      <c r="GTC1099" s="255"/>
      <c r="GTD1099" s="255"/>
      <c r="GTE1099" s="255"/>
      <c r="GTF1099" s="255"/>
      <c r="GTG1099" s="255"/>
      <c r="GTH1099" s="255"/>
      <c r="GTI1099" s="255"/>
      <c r="GTJ1099" s="255"/>
      <c r="GTK1099" s="255"/>
      <c r="GTL1099" s="255"/>
      <c r="GTM1099" s="255"/>
      <c r="GTN1099" s="255"/>
      <c r="GTO1099" s="255"/>
      <c r="GTP1099" s="255"/>
      <c r="GTQ1099" s="255"/>
      <c r="GTR1099" s="255"/>
      <c r="GTS1099" s="255"/>
      <c r="GTT1099" s="255"/>
      <c r="GTU1099" s="255"/>
      <c r="GTV1099" s="255"/>
      <c r="GTW1099" s="255"/>
      <c r="GTX1099" s="255"/>
      <c r="GTY1099" s="255"/>
      <c r="GTZ1099" s="255"/>
      <c r="GUA1099" s="255"/>
      <c r="GUB1099" s="255"/>
      <c r="GUC1099" s="255"/>
      <c r="GUD1099" s="255"/>
      <c r="GUE1099" s="255"/>
      <c r="GUF1099" s="255"/>
      <c r="GUG1099" s="255"/>
      <c r="GUH1099" s="255"/>
      <c r="GUI1099" s="255"/>
      <c r="GUJ1099" s="255"/>
      <c r="GUK1099" s="255"/>
      <c r="GUL1099" s="255"/>
      <c r="GUM1099" s="255"/>
      <c r="GUN1099" s="255"/>
      <c r="GUO1099" s="255"/>
      <c r="GUP1099" s="255"/>
      <c r="GUQ1099" s="255"/>
      <c r="GUR1099" s="255"/>
      <c r="GUS1099" s="255"/>
      <c r="GUT1099" s="255"/>
      <c r="GUU1099" s="255"/>
      <c r="GUV1099" s="255"/>
      <c r="GUW1099" s="255"/>
      <c r="GUX1099" s="255"/>
      <c r="GUY1099" s="255"/>
      <c r="GUZ1099" s="255"/>
      <c r="GVA1099" s="255"/>
      <c r="GVB1099" s="255"/>
      <c r="GVC1099" s="255"/>
      <c r="GVD1099" s="255"/>
      <c r="GVE1099" s="255"/>
      <c r="GVF1099" s="255"/>
      <c r="GVG1099" s="255"/>
      <c r="GVH1099" s="255"/>
      <c r="GVI1099" s="255"/>
      <c r="GVJ1099" s="255"/>
      <c r="GVK1099" s="255"/>
      <c r="GVL1099" s="255"/>
      <c r="GVM1099" s="255"/>
      <c r="GVN1099" s="255"/>
      <c r="GVO1099" s="255"/>
      <c r="GVP1099" s="255"/>
      <c r="GVQ1099" s="255"/>
      <c r="GVR1099" s="255"/>
      <c r="GVS1099" s="255"/>
      <c r="GVT1099" s="255"/>
      <c r="GVU1099" s="255"/>
      <c r="GVV1099" s="255"/>
      <c r="GVW1099" s="255"/>
      <c r="GVX1099" s="255"/>
      <c r="GVY1099" s="255"/>
      <c r="GVZ1099" s="255"/>
      <c r="GWA1099" s="255"/>
      <c r="GWB1099" s="255"/>
      <c r="GWC1099" s="255"/>
      <c r="GWD1099" s="255"/>
      <c r="GWE1099" s="255"/>
      <c r="GWF1099" s="255"/>
      <c r="GWG1099" s="255"/>
      <c r="GWH1099" s="255"/>
      <c r="GWI1099" s="255"/>
      <c r="GWJ1099" s="255"/>
      <c r="GWK1099" s="255"/>
      <c r="GWL1099" s="255"/>
      <c r="GWM1099" s="255"/>
      <c r="GWN1099" s="255"/>
      <c r="GWO1099" s="255"/>
      <c r="GWP1099" s="255"/>
      <c r="GWQ1099" s="255"/>
      <c r="GWR1099" s="255"/>
      <c r="GWS1099" s="255"/>
      <c r="GWT1099" s="255"/>
      <c r="GWU1099" s="255"/>
      <c r="GWV1099" s="255"/>
      <c r="GWW1099" s="255"/>
      <c r="GWX1099" s="255"/>
      <c r="GWY1099" s="255"/>
      <c r="GWZ1099" s="255"/>
      <c r="GXA1099" s="255"/>
      <c r="GXB1099" s="255"/>
      <c r="GXC1099" s="255"/>
      <c r="GXD1099" s="255"/>
      <c r="GXE1099" s="255"/>
      <c r="GXF1099" s="255"/>
      <c r="GXG1099" s="255"/>
      <c r="GXH1099" s="255"/>
      <c r="GXI1099" s="255"/>
      <c r="GXJ1099" s="255"/>
      <c r="GXK1099" s="255"/>
      <c r="GXL1099" s="255"/>
      <c r="GXM1099" s="255"/>
      <c r="GXN1099" s="255"/>
      <c r="GXO1099" s="255"/>
      <c r="GXP1099" s="255"/>
      <c r="GXQ1099" s="255"/>
      <c r="GXR1099" s="255"/>
      <c r="GXS1099" s="255"/>
      <c r="GXT1099" s="255"/>
      <c r="GXU1099" s="255"/>
      <c r="GXV1099" s="255"/>
      <c r="GXW1099" s="255"/>
      <c r="GXX1099" s="255"/>
      <c r="GXY1099" s="255"/>
      <c r="GXZ1099" s="255"/>
      <c r="GYA1099" s="255"/>
      <c r="GYB1099" s="255"/>
      <c r="GYC1099" s="255"/>
      <c r="GYD1099" s="255"/>
      <c r="GYE1099" s="255"/>
      <c r="GYF1099" s="255"/>
      <c r="GYG1099" s="255"/>
      <c r="GYH1099" s="255"/>
      <c r="GYI1099" s="255"/>
      <c r="GYJ1099" s="255"/>
      <c r="GYK1099" s="255"/>
      <c r="GYL1099" s="255"/>
      <c r="GYM1099" s="255"/>
      <c r="GYN1099" s="255"/>
      <c r="GYO1099" s="255"/>
      <c r="GYP1099" s="255"/>
      <c r="GYQ1099" s="255"/>
      <c r="GYR1099" s="255"/>
      <c r="GYS1099" s="255"/>
      <c r="GYT1099" s="255"/>
      <c r="GYU1099" s="255"/>
      <c r="GYV1099" s="255"/>
      <c r="GYW1099" s="255"/>
      <c r="GYX1099" s="255"/>
      <c r="GYY1099" s="255"/>
      <c r="GYZ1099" s="255"/>
      <c r="GZA1099" s="255"/>
      <c r="GZB1099" s="255"/>
      <c r="GZC1099" s="255"/>
      <c r="GZD1099" s="255"/>
      <c r="GZE1099" s="255"/>
      <c r="GZF1099" s="255"/>
      <c r="GZG1099" s="255"/>
      <c r="GZH1099" s="255"/>
      <c r="GZI1099" s="255"/>
      <c r="GZJ1099" s="255"/>
      <c r="GZK1099" s="255"/>
      <c r="GZL1099" s="255"/>
      <c r="GZM1099" s="255"/>
      <c r="GZN1099" s="255"/>
      <c r="GZO1099" s="255"/>
      <c r="GZP1099" s="255"/>
      <c r="GZQ1099" s="255"/>
      <c r="GZR1099" s="255"/>
      <c r="GZS1099" s="255"/>
      <c r="GZT1099" s="255"/>
      <c r="GZU1099" s="255"/>
      <c r="GZV1099" s="255"/>
      <c r="GZW1099" s="255"/>
      <c r="GZX1099" s="255"/>
      <c r="GZY1099" s="255"/>
      <c r="GZZ1099" s="255"/>
      <c r="HAA1099" s="255"/>
      <c r="HAB1099" s="255"/>
      <c r="HAC1099" s="255"/>
      <c r="HAD1099" s="255"/>
      <c r="HAE1099" s="255"/>
      <c r="HAF1099" s="255"/>
      <c r="HAG1099" s="255"/>
      <c r="HAH1099" s="255"/>
      <c r="HAI1099" s="255"/>
      <c r="HAJ1099" s="255"/>
      <c r="HAK1099" s="255"/>
      <c r="HAL1099" s="255"/>
      <c r="HAM1099" s="255"/>
      <c r="HAN1099" s="255"/>
      <c r="HAO1099" s="255"/>
      <c r="HAP1099" s="255"/>
      <c r="HAQ1099" s="255"/>
      <c r="HAR1099" s="255"/>
      <c r="HAS1099" s="255"/>
      <c r="HAT1099" s="255"/>
      <c r="HAU1099" s="255"/>
      <c r="HAV1099" s="255"/>
      <c r="HAW1099" s="255"/>
      <c r="HAX1099" s="255"/>
      <c r="HAY1099" s="255"/>
      <c r="HAZ1099" s="255"/>
      <c r="HBA1099" s="255"/>
      <c r="HBB1099" s="255"/>
      <c r="HBC1099" s="255"/>
      <c r="HBD1099" s="255"/>
      <c r="HBE1099" s="255"/>
      <c r="HBF1099" s="255"/>
      <c r="HBG1099" s="255"/>
      <c r="HBH1099" s="255"/>
      <c r="HBI1099" s="255"/>
      <c r="HBJ1099" s="255"/>
      <c r="HBK1099" s="255"/>
      <c r="HBL1099" s="255"/>
      <c r="HBM1099" s="255"/>
      <c r="HBN1099" s="255"/>
      <c r="HBO1099" s="255"/>
      <c r="HBP1099" s="255"/>
      <c r="HBQ1099" s="255"/>
      <c r="HBR1099" s="255"/>
      <c r="HBS1099" s="255"/>
      <c r="HBT1099" s="255"/>
      <c r="HBU1099" s="255"/>
      <c r="HBV1099" s="255"/>
      <c r="HBW1099" s="255"/>
      <c r="HBX1099" s="255"/>
      <c r="HBY1099" s="255"/>
      <c r="HBZ1099" s="255"/>
      <c r="HCA1099" s="255"/>
      <c r="HCB1099" s="255"/>
      <c r="HCC1099" s="255"/>
      <c r="HCD1099" s="255"/>
      <c r="HCE1099" s="255"/>
      <c r="HCF1099" s="255"/>
      <c r="HCG1099" s="255"/>
      <c r="HCH1099" s="255"/>
      <c r="HCI1099" s="255"/>
      <c r="HCJ1099" s="255"/>
      <c r="HCK1099" s="255"/>
      <c r="HCL1099" s="255"/>
      <c r="HCM1099" s="255"/>
      <c r="HCN1099" s="255"/>
      <c r="HCO1099" s="255"/>
      <c r="HCP1099" s="255"/>
      <c r="HCQ1099" s="255"/>
      <c r="HCR1099" s="255"/>
      <c r="HCS1099" s="255"/>
      <c r="HCT1099" s="255"/>
      <c r="HCU1099" s="255"/>
      <c r="HCV1099" s="255"/>
      <c r="HCW1099" s="255"/>
      <c r="HCX1099" s="255"/>
      <c r="HCY1099" s="255"/>
      <c r="HCZ1099" s="255"/>
      <c r="HDA1099" s="255"/>
      <c r="HDB1099" s="255"/>
      <c r="HDC1099" s="255"/>
      <c r="HDD1099" s="255"/>
      <c r="HDE1099" s="255"/>
      <c r="HDF1099" s="255"/>
      <c r="HDG1099" s="255"/>
      <c r="HDH1099" s="255"/>
      <c r="HDI1099" s="255"/>
      <c r="HDJ1099" s="255"/>
      <c r="HDK1099" s="255"/>
      <c r="HDL1099" s="255"/>
      <c r="HDM1099" s="255"/>
      <c r="HDN1099" s="255"/>
      <c r="HDO1099" s="255"/>
      <c r="HDP1099" s="255"/>
      <c r="HDQ1099" s="255"/>
      <c r="HDR1099" s="255"/>
      <c r="HDS1099" s="255"/>
      <c r="HDT1099" s="255"/>
      <c r="HDU1099" s="255"/>
      <c r="HDV1099" s="255"/>
      <c r="HDW1099" s="255"/>
      <c r="HDX1099" s="255"/>
      <c r="HDY1099" s="255"/>
      <c r="HDZ1099" s="255"/>
      <c r="HEA1099" s="255"/>
      <c r="HEB1099" s="255"/>
      <c r="HEC1099" s="255"/>
      <c r="HED1099" s="255"/>
      <c r="HEE1099" s="255"/>
      <c r="HEF1099" s="255"/>
      <c r="HEG1099" s="255"/>
      <c r="HEH1099" s="255"/>
      <c r="HEI1099" s="255"/>
      <c r="HEJ1099" s="255"/>
      <c r="HEK1099" s="255"/>
      <c r="HEL1099" s="255"/>
      <c r="HEM1099" s="255"/>
      <c r="HEN1099" s="255"/>
      <c r="HEO1099" s="255"/>
      <c r="HEP1099" s="255"/>
      <c r="HEQ1099" s="255"/>
      <c r="HER1099" s="255"/>
      <c r="HES1099" s="255"/>
      <c r="HET1099" s="255"/>
      <c r="HEU1099" s="255"/>
      <c r="HEV1099" s="255"/>
      <c r="HEW1099" s="255"/>
      <c r="HEX1099" s="255"/>
      <c r="HEY1099" s="255"/>
      <c r="HEZ1099" s="255"/>
      <c r="HFA1099" s="255"/>
      <c r="HFB1099" s="255"/>
      <c r="HFC1099" s="255"/>
      <c r="HFD1099" s="255"/>
      <c r="HFE1099" s="255"/>
      <c r="HFF1099" s="255"/>
      <c r="HFG1099" s="255"/>
      <c r="HFH1099" s="255"/>
      <c r="HFI1099" s="255"/>
      <c r="HFJ1099" s="255"/>
      <c r="HFK1099" s="255"/>
      <c r="HFL1099" s="255"/>
      <c r="HFM1099" s="255"/>
      <c r="HFN1099" s="255"/>
      <c r="HFO1099" s="255"/>
      <c r="HFP1099" s="255"/>
      <c r="HFQ1099" s="255"/>
      <c r="HFR1099" s="255"/>
      <c r="HFS1099" s="255"/>
      <c r="HFT1099" s="255"/>
      <c r="HFU1099" s="255"/>
      <c r="HFV1099" s="255"/>
      <c r="HFW1099" s="255"/>
      <c r="HFX1099" s="255"/>
      <c r="HFY1099" s="255"/>
      <c r="HFZ1099" s="255"/>
      <c r="HGA1099" s="255"/>
      <c r="HGB1099" s="255"/>
      <c r="HGC1099" s="255"/>
      <c r="HGD1099" s="255"/>
      <c r="HGE1099" s="255"/>
      <c r="HGF1099" s="255"/>
      <c r="HGG1099" s="255"/>
      <c r="HGH1099" s="255"/>
      <c r="HGI1099" s="255"/>
      <c r="HGJ1099" s="255"/>
      <c r="HGK1099" s="255"/>
      <c r="HGL1099" s="255"/>
      <c r="HGM1099" s="255"/>
      <c r="HGN1099" s="255"/>
      <c r="HGO1099" s="255"/>
      <c r="HGP1099" s="255"/>
      <c r="HGQ1099" s="255"/>
      <c r="HGR1099" s="255"/>
      <c r="HGS1099" s="255"/>
      <c r="HGT1099" s="255"/>
      <c r="HGU1099" s="255"/>
      <c r="HGV1099" s="255"/>
      <c r="HGW1099" s="255"/>
      <c r="HGX1099" s="255"/>
      <c r="HGY1099" s="255"/>
      <c r="HGZ1099" s="255"/>
      <c r="HHA1099" s="255"/>
      <c r="HHB1099" s="255"/>
      <c r="HHC1099" s="255"/>
      <c r="HHD1099" s="255"/>
      <c r="HHE1099" s="255"/>
      <c r="HHF1099" s="255"/>
      <c r="HHG1099" s="255"/>
      <c r="HHH1099" s="255"/>
      <c r="HHI1099" s="255"/>
      <c r="HHJ1099" s="255"/>
      <c r="HHK1099" s="255"/>
      <c r="HHL1099" s="255"/>
      <c r="HHM1099" s="255"/>
      <c r="HHN1099" s="255"/>
      <c r="HHO1099" s="255"/>
      <c r="HHP1099" s="255"/>
      <c r="HHQ1099" s="255"/>
      <c r="HHR1099" s="255"/>
      <c r="HHS1099" s="255"/>
      <c r="HHT1099" s="255"/>
      <c r="HHU1099" s="255"/>
      <c r="HHV1099" s="255"/>
      <c r="HHW1099" s="255"/>
      <c r="HHX1099" s="255"/>
      <c r="HHY1099" s="255"/>
      <c r="HHZ1099" s="255"/>
      <c r="HIA1099" s="255"/>
      <c r="HIB1099" s="255"/>
      <c r="HIC1099" s="255"/>
      <c r="HID1099" s="255"/>
      <c r="HIE1099" s="255"/>
      <c r="HIF1099" s="255"/>
      <c r="HIG1099" s="255"/>
      <c r="HIH1099" s="255"/>
      <c r="HII1099" s="255"/>
      <c r="HIJ1099" s="255"/>
      <c r="HIK1099" s="255"/>
      <c r="HIL1099" s="255"/>
      <c r="HIM1099" s="255"/>
      <c r="HIN1099" s="255"/>
      <c r="HIO1099" s="255"/>
      <c r="HIP1099" s="255"/>
      <c r="HIQ1099" s="255"/>
      <c r="HIR1099" s="255"/>
      <c r="HIS1099" s="255"/>
      <c r="HIT1099" s="255"/>
      <c r="HIU1099" s="255"/>
      <c r="HIV1099" s="255"/>
      <c r="HIW1099" s="255"/>
      <c r="HIX1099" s="255"/>
      <c r="HIY1099" s="255"/>
      <c r="HIZ1099" s="255"/>
      <c r="HJA1099" s="255"/>
      <c r="HJB1099" s="255"/>
      <c r="HJC1099" s="255"/>
      <c r="HJD1099" s="255"/>
      <c r="HJE1099" s="255"/>
      <c r="HJF1099" s="255"/>
      <c r="HJG1099" s="255"/>
      <c r="HJH1099" s="255"/>
      <c r="HJI1099" s="255"/>
      <c r="HJJ1099" s="255"/>
      <c r="HJK1099" s="255"/>
      <c r="HJL1099" s="255"/>
      <c r="HJM1099" s="255"/>
      <c r="HJN1099" s="255"/>
      <c r="HJO1099" s="255"/>
      <c r="HJP1099" s="255"/>
      <c r="HJQ1099" s="255"/>
      <c r="HJR1099" s="255"/>
      <c r="HJS1099" s="255"/>
      <c r="HJT1099" s="255"/>
      <c r="HJU1099" s="255"/>
      <c r="HJV1099" s="255"/>
      <c r="HJW1099" s="255"/>
      <c r="HJX1099" s="255"/>
      <c r="HJY1099" s="255"/>
      <c r="HJZ1099" s="255"/>
      <c r="HKA1099" s="255"/>
      <c r="HKB1099" s="255"/>
      <c r="HKC1099" s="255"/>
      <c r="HKD1099" s="255"/>
      <c r="HKE1099" s="255"/>
      <c r="HKF1099" s="255"/>
      <c r="HKG1099" s="255"/>
      <c r="HKH1099" s="255"/>
      <c r="HKI1099" s="255"/>
      <c r="HKJ1099" s="255"/>
      <c r="HKK1099" s="255"/>
      <c r="HKL1099" s="255"/>
      <c r="HKM1099" s="255"/>
      <c r="HKN1099" s="255"/>
      <c r="HKO1099" s="255"/>
      <c r="HKP1099" s="255"/>
      <c r="HKQ1099" s="255"/>
      <c r="HKR1099" s="255"/>
      <c r="HKS1099" s="255"/>
      <c r="HKT1099" s="255"/>
      <c r="HKU1099" s="255"/>
      <c r="HKV1099" s="255"/>
      <c r="HKW1099" s="255"/>
      <c r="HKX1099" s="255"/>
      <c r="HKY1099" s="255"/>
      <c r="HKZ1099" s="255"/>
      <c r="HLA1099" s="255"/>
      <c r="HLB1099" s="255"/>
      <c r="HLC1099" s="255"/>
      <c r="HLD1099" s="255"/>
      <c r="HLE1099" s="255"/>
      <c r="HLF1099" s="255"/>
      <c r="HLG1099" s="255"/>
      <c r="HLH1099" s="255"/>
      <c r="HLI1099" s="255"/>
      <c r="HLJ1099" s="255"/>
      <c r="HLK1099" s="255"/>
      <c r="HLL1099" s="255"/>
      <c r="HLM1099" s="255"/>
      <c r="HLN1099" s="255"/>
      <c r="HLO1099" s="255"/>
      <c r="HLP1099" s="255"/>
      <c r="HLQ1099" s="255"/>
      <c r="HLR1099" s="255"/>
      <c r="HLS1099" s="255"/>
      <c r="HLT1099" s="255"/>
      <c r="HLU1099" s="255"/>
      <c r="HLV1099" s="255"/>
      <c r="HLW1099" s="255"/>
      <c r="HLX1099" s="255"/>
      <c r="HLY1099" s="255"/>
      <c r="HLZ1099" s="255"/>
      <c r="HMA1099" s="255"/>
      <c r="HMB1099" s="255"/>
      <c r="HMC1099" s="255"/>
      <c r="HMD1099" s="255"/>
      <c r="HME1099" s="255"/>
      <c r="HMF1099" s="255"/>
      <c r="HMG1099" s="255"/>
      <c r="HMH1099" s="255"/>
      <c r="HMI1099" s="255"/>
      <c r="HMJ1099" s="255"/>
      <c r="HMK1099" s="255"/>
      <c r="HML1099" s="255"/>
      <c r="HMM1099" s="255"/>
      <c r="HMN1099" s="255"/>
      <c r="HMO1099" s="255"/>
      <c r="HMP1099" s="255"/>
      <c r="HMQ1099" s="255"/>
      <c r="HMR1099" s="255"/>
      <c r="HMS1099" s="255"/>
      <c r="HMT1099" s="255"/>
      <c r="HMU1099" s="255"/>
      <c r="HMV1099" s="255"/>
      <c r="HMW1099" s="255"/>
      <c r="HMX1099" s="255"/>
      <c r="HMY1099" s="255"/>
      <c r="HMZ1099" s="255"/>
      <c r="HNA1099" s="255"/>
      <c r="HNB1099" s="255"/>
      <c r="HNC1099" s="255"/>
      <c r="HND1099" s="255"/>
      <c r="HNE1099" s="255"/>
      <c r="HNF1099" s="255"/>
      <c r="HNG1099" s="255"/>
      <c r="HNH1099" s="255"/>
      <c r="HNI1099" s="255"/>
      <c r="HNJ1099" s="255"/>
      <c r="HNK1099" s="255"/>
      <c r="HNL1099" s="255"/>
      <c r="HNM1099" s="255"/>
      <c r="HNN1099" s="255"/>
      <c r="HNO1099" s="255"/>
      <c r="HNP1099" s="255"/>
      <c r="HNQ1099" s="255"/>
      <c r="HNR1099" s="255"/>
      <c r="HNS1099" s="255"/>
      <c r="HNT1099" s="255"/>
      <c r="HNU1099" s="255"/>
      <c r="HNV1099" s="255"/>
      <c r="HNW1099" s="255"/>
      <c r="HNX1099" s="255"/>
      <c r="HNY1099" s="255"/>
      <c r="HNZ1099" s="255"/>
      <c r="HOA1099" s="255"/>
      <c r="HOB1099" s="255"/>
      <c r="HOC1099" s="255"/>
      <c r="HOD1099" s="255"/>
      <c r="HOE1099" s="255"/>
      <c r="HOF1099" s="255"/>
      <c r="HOG1099" s="255"/>
      <c r="HOH1099" s="255"/>
      <c r="HOI1099" s="255"/>
      <c r="HOJ1099" s="255"/>
      <c r="HOK1099" s="255"/>
      <c r="HOL1099" s="255"/>
      <c r="HOM1099" s="255"/>
      <c r="HON1099" s="255"/>
      <c r="HOO1099" s="255"/>
      <c r="HOP1099" s="255"/>
      <c r="HOQ1099" s="255"/>
      <c r="HOR1099" s="255"/>
      <c r="HOS1099" s="255"/>
      <c r="HOT1099" s="255"/>
      <c r="HOU1099" s="255"/>
      <c r="HOV1099" s="255"/>
      <c r="HOW1099" s="255"/>
      <c r="HOX1099" s="255"/>
      <c r="HOY1099" s="255"/>
      <c r="HOZ1099" s="255"/>
      <c r="HPA1099" s="255"/>
      <c r="HPB1099" s="255"/>
      <c r="HPC1099" s="255"/>
      <c r="HPD1099" s="255"/>
      <c r="HPE1099" s="255"/>
      <c r="HPF1099" s="255"/>
      <c r="HPG1099" s="255"/>
      <c r="HPH1099" s="255"/>
      <c r="HPI1099" s="255"/>
      <c r="HPJ1099" s="255"/>
      <c r="HPK1099" s="255"/>
      <c r="HPL1099" s="255"/>
      <c r="HPM1099" s="255"/>
      <c r="HPN1099" s="255"/>
      <c r="HPO1099" s="255"/>
      <c r="HPP1099" s="255"/>
      <c r="HPQ1099" s="255"/>
      <c r="HPR1099" s="255"/>
      <c r="HPS1099" s="255"/>
      <c r="HPT1099" s="255"/>
      <c r="HPU1099" s="255"/>
      <c r="HPV1099" s="255"/>
      <c r="HPW1099" s="255"/>
      <c r="HPX1099" s="255"/>
      <c r="HPY1099" s="255"/>
      <c r="HPZ1099" s="255"/>
      <c r="HQA1099" s="255"/>
      <c r="HQB1099" s="255"/>
      <c r="HQC1099" s="255"/>
      <c r="HQD1099" s="255"/>
      <c r="HQE1099" s="255"/>
      <c r="HQF1099" s="255"/>
      <c r="HQG1099" s="255"/>
      <c r="HQH1099" s="255"/>
      <c r="HQI1099" s="255"/>
      <c r="HQJ1099" s="255"/>
      <c r="HQK1099" s="255"/>
      <c r="HQL1099" s="255"/>
      <c r="HQM1099" s="255"/>
      <c r="HQN1099" s="255"/>
      <c r="HQO1099" s="255"/>
      <c r="HQP1099" s="255"/>
      <c r="HQQ1099" s="255"/>
      <c r="HQR1099" s="255"/>
      <c r="HQS1099" s="255"/>
      <c r="HQT1099" s="255"/>
      <c r="HQU1099" s="255"/>
      <c r="HQV1099" s="255"/>
      <c r="HQW1099" s="255"/>
      <c r="HQX1099" s="255"/>
      <c r="HQY1099" s="255"/>
      <c r="HQZ1099" s="255"/>
      <c r="HRA1099" s="255"/>
      <c r="HRB1099" s="255"/>
      <c r="HRC1099" s="255"/>
      <c r="HRD1099" s="255"/>
      <c r="HRE1099" s="255"/>
      <c r="HRF1099" s="255"/>
      <c r="HRG1099" s="255"/>
      <c r="HRH1099" s="255"/>
      <c r="HRI1099" s="255"/>
      <c r="HRJ1099" s="255"/>
      <c r="HRK1099" s="255"/>
      <c r="HRL1099" s="255"/>
      <c r="HRM1099" s="255"/>
      <c r="HRN1099" s="255"/>
      <c r="HRO1099" s="255"/>
      <c r="HRP1099" s="255"/>
      <c r="HRQ1099" s="255"/>
      <c r="HRR1099" s="255"/>
      <c r="HRS1099" s="255"/>
      <c r="HRT1099" s="255"/>
      <c r="HRU1099" s="255"/>
      <c r="HRV1099" s="255"/>
      <c r="HRW1099" s="255"/>
      <c r="HRX1099" s="255"/>
      <c r="HRY1099" s="255"/>
      <c r="HRZ1099" s="255"/>
      <c r="HSA1099" s="255"/>
      <c r="HSB1099" s="255"/>
      <c r="HSC1099" s="255"/>
      <c r="HSD1099" s="255"/>
      <c r="HSE1099" s="255"/>
      <c r="HSF1099" s="255"/>
      <c r="HSG1099" s="255"/>
      <c r="HSH1099" s="255"/>
      <c r="HSI1099" s="255"/>
      <c r="HSJ1099" s="255"/>
      <c r="HSK1099" s="255"/>
      <c r="HSL1099" s="255"/>
      <c r="HSM1099" s="255"/>
      <c r="HSN1099" s="255"/>
      <c r="HSO1099" s="255"/>
      <c r="HSP1099" s="255"/>
      <c r="HSQ1099" s="255"/>
      <c r="HSR1099" s="255"/>
      <c r="HSS1099" s="255"/>
      <c r="HST1099" s="255"/>
      <c r="HSU1099" s="255"/>
      <c r="HSV1099" s="255"/>
      <c r="HSW1099" s="255"/>
      <c r="HSX1099" s="255"/>
      <c r="HSY1099" s="255"/>
      <c r="HSZ1099" s="255"/>
      <c r="HTA1099" s="255"/>
      <c r="HTB1099" s="255"/>
      <c r="HTC1099" s="255"/>
      <c r="HTD1099" s="255"/>
      <c r="HTE1099" s="255"/>
      <c r="HTF1099" s="255"/>
      <c r="HTG1099" s="255"/>
      <c r="HTH1099" s="255"/>
      <c r="HTI1099" s="255"/>
      <c r="HTJ1099" s="255"/>
      <c r="HTK1099" s="255"/>
      <c r="HTL1099" s="255"/>
      <c r="HTM1099" s="255"/>
      <c r="HTN1099" s="255"/>
      <c r="HTO1099" s="255"/>
      <c r="HTP1099" s="255"/>
      <c r="HTQ1099" s="255"/>
      <c r="HTR1099" s="255"/>
      <c r="HTS1099" s="255"/>
      <c r="HTT1099" s="255"/>
      <c r="HTU1099" s="255"/>
      <c r="HTV1099" s="255"/>
      <c r="HTW1099" s="255"/>
      <c r="HTX1099" s="255"/>
      <c r="HTY1099" s="255"/>
      <c r="HTZ1099" s="255"/>
      <c r="HUA1099" s="255"/>
      <c r="HUB1099" s="255"/>
      <c r="HUC1099" s="255"/>
      <c r="HUD1099" s="255"/>
      <c r="HUE1099" s="255"/>
      <c r="HUF1099" s="255"/>
      <c r="HUG1099" s="255"/>
      <c r="HUH1099" s="255"/>
      <c r="HUI1099" s="255"/>
      <c r="HUJ1099" s="255"/>
      <c r="HUK1099" s="255"/>
      <c r="HUL1099" s="255"/>
      <c r="HUM1099" s="255"/>
      <c r="HUN1099" s="255"/>
      <c r="HUO1099" s="255"/>
      <c r="HUP1099" s="255"/>
      <c r="HUQ1099" s="255"/>
      <c r="HUR1099" s="255"/>
      <c r="HUS1099" s="255"/>
      <c r="HUT1099" s="255"/>
      <c r="HUU1099" s="255"/>
      <c r="HUV1099" s="255"/>
      <c r="HUW1099" s="255"/>
      <c r="HUX1099" s="255"/>
      <c r="HUY1099" s="255"/>
      <c r="HUZ1099" s="255"/>
      <c r="HVA1099" s="255"/>
      <c r="HVB1099" s="255"/>
      <c r="HVC1099" s="255"/>
      <c r="HVD1099" s="255"/>
      <c r="HVE1099" s="255"/>
      <c r="HVF1099" s="255"/>
      <c r="HVG1099" s="255"/>
      <c r="HVH1099" s="255"/>
      <c r="HVI1099" s="255"/>
      <c r="HVJ1099" s="255"/>
      <c r="HVK1099" s="255"/>
      <c r="HVL1099" s="255"/>
      <c r="HVM1099" s="255"/>
      <c r="HVN1099" s="255"/>
      <c r="HVO1099" s="255"/>
      <c r="HVP1099" s="255"/>
      <c r="HVQ1099" s="255"/>
      <c r="HVR1099" s="255"/>
      <c r="HVS1099" s="255"/>
      <c r="HVT1099" s="255"/>
      <c r="HVU1099" s="255"/>
      <c r="HVV1099" s="255"/>
      <c r="HVW1099" s="255"/>
      <c r="HVX1099" s="255"/>
      <c r="HVY1099" s="255"/>
      <c r="HVZ1099" s="255"/>
      <c r="HWA1099" s="255"/>
      <c r="HWB1099" s="255"/>
      <c r="HWC1099" s="255"/>
      <c r="HWD1099" s="255"/>
      <c r="HWE1099" s="255"/>
      <c r="HWF1099" s="255"/>
      <c r="HWG1099" s="255"/>
      <c r="HWH1099" s="255"/>
      <c r="HWI1099" s="255"/>
      <c r="HWJ1099" s="255"/>
      <c r="HWK1099" s="255"/>
      <c r="HWL1099" s="255"/>
      <c r="HWM1099" s="255"/>
      <c r="HWN1099" s="255"/>
      <c r="HWO1099" s="255"/>
      <c r="HWP1099" s="255"/>
      <c r="HWQ1099" s="255"/>
      <c r="HWR1099" s="255"/>
      <c r="HWS1099" s="255"/>
      <c r="HWT1099" s="255"/>
      <c r="HWU1099" s="255"/>
      <c r="HWV1099" s="255"/>
      <c r="HWW1099" s="255"/>
      <c r="HWX1099" s="255"/>
      <c r="HWY1099" s="255"/>
      <c r="HWZ1099" s="255"/>
      <c r="HXA1099" s="255"/>
      <c r="HXB1099" s="255"/>
      <c r="HXC1099" s="255"/>
      <c r="HXD1099" s="255"/>
      <c r="HXE1099" s="255"/>
      <c r="HXF1099" s="255"/>
      <c r="HXG1099" s="255"/>
      <c r="HXH1099" s="255"/>
      <c r="HXI1099" s="255"/>
      <c r="HXJ1099" s="255"/>
      <c r="HXK1099" s="255"/>
      <c r="HXL1099" s="255"/>
      <c r="HXM1099" s="255"/>
      <c r="HXN1099" s="255"/>
      <c r="HXO1099" s="255"/>
      <c r="HXP1099" s="255"/>
      <c r="HXQ1099" s="255"/>
      <c r="HXR1099" s="255"/>
      <c r="HXS1099" s="255"/>
      <c r="HXT1099" s="255"/>
      <c r="HXU1099" s="255"/>
      <c r="HXV1099" s="255"/>
      <c r="HXW1099" s="255"/>
      <c r="HXX1099" s="255"/>
      <c r="HXY1099" s="255"/>
      <c r="HXZ1099" s="255"/>
      <c r="HYA1099" s="255"/>
      <c r="HYB1099" s="255"/>
      <c r="HYC1099" s="255"/>
      <c r="HYD1099" s="255"/>
      <c r="HYE1099" s="255"/>
      <c r="HYF1099" s="255"/>
      <c r="HYG1099" s="255"/>
      <c r="HYH1099" s="255"/>
      <c r="HYI1099" s="255"/>
      <c r="HYJ1099" s="255"/>
      <c r="HYK1099" s="255"/>
      <c r="HYL1099" s="255"/>
      <c r="HYM1099" s="255"/>
      <c r="HYN1099" s="255"/>
      <c r="HYO1099" s="255"/>
      <c r="HYP1099" s="255"/>
      <c r="HYQ1099" s="255"/>
      <c r="HYR1099" s="255"/>
      <c r="HYS1099" s="255"/>
      <c r="HYT1099" s="255"/>
      <c r="HYU1099" s="255"/>
      <c r="HYV1099" s="255"/>
      <c r="HYW1099" s="255"/>
      <c r="HYX1099" s="255"/>
      <c r="HYY1099" s="255"/>
      <c r="HYZ1099" s="255"/>
      <c r="HZA1099" s="255"/>
      <c r="HZB1099" s="255"/>
      <c r="HZC1099" s="255"/>
      <c r="HZD1099" s="255"/>
      <c r="HZE1099" s="255"/>
      <c r="HZF1099" s="255"/>
      <c r="HZG1099" s="255"/>
      <c r="HZH1099" s="255"/>
      <c r="HZI1099" s="255"/>
      <c r="HZJ1099" s="255"/>
      <c r="HZK1099" s="255"/>
      <c r="HZL1099" s="255"/>
      <c r="HZM1099" s="255"/>
      <c r="HZN1099" s="255"/>
      <c r="HZO1099" s="255"/>
      <c r="HZP1099" s="255"/>
      <c r="HZQ1099" s="255"/>
      <c r="HZR1099" s="255"/>
      <c r="HZS1099" s="255"/>
      <c r="HZT1099" s="255"/>
      <c r="HZU1099" s="255"/>
      <c r="HZV1099" s="255"/>
      <c r="HZW1099" s="255"/>
      <c r="HZX1099" s="255"/>
      <c r="HZY1099" s="255"/>
      <c r="HZZ1099" s="255"/>
      <c r="IAA1099" s="255"/>
      <c r="IAB1099" s="255"/>
      <c r="IAC1099" s="255"/>
      <c r="IAD1099" s="255"/>
      <c r="IAE1099" s="255"/>
      <c r="IAF1099" s="255"/>
      <c r="IAG1099" s="255"/>
      <c r="IAH1099" s="255"/>
      <c r="IAI1099" s="255"/>
      <c r="IAJ1099" s="255"/>
      <c r="IAK1099" s="255"/>
      <c r="IAL1099" s="255"/>
      <c r="IAM1099" s="255"/>
      <c r="IAN1099" s="255"/>
      <c r="IAO1099" s="255"/>
      <c r="IAP1099" s="255"/>
      <c r="IAQ1099" s="255"/>
      <c r="IAR1099" s="255"/>
      <c r="IAS1099" s="255"/>
      <c r="IAT1099" s="255"/>
      <c r="IAU1099" s="255"/>
      <c r="IAV1099" s="255"/>
      <c r="IAW1099" s="255"/>
      <c r="IAX1099" s="255"/>
      <c r="IAY1099" s="255"/>
      <c r="IAZ1099" s="255"/>
      <c r="IBA1099" s="255"/>
      <c r="IBB1099" s="255"/>
      <c r="IBC1099" s="255"/>
      <c r="IBD1099" s="255"/>
      <c r="IBE1099" s="255"/>
      <c r="IBF1099" s="255"/>
      <c r="IBG1099" s="255"/>
      <c r="IBH1099" s="255"/>
      <c r="IBI1099" s="255"/>
      <c r="IBJ1099" s="255"/>
      <c r="IBK1099" s="255"/>
      <c r="IBL1099" s="255"/>
      <c r="IBM1099" s="255"/>
      <c r="IBN1099" s="255"/>
      <c r="IBO1099" s="255"/>
      <c r="IBP1099" s="255"/>
      <c r="IBQ1099" s="255"/>
      <c r="IBR1099" s="255"/>
      <c r="IBS1099" s="255"/>
      <c r="IBT1099" s="255"/>
      <c r="IBU1099" s="255"/>
      <c r="IBV1099" s="255"/>
      <c r="IBW1099" s="255"/>
      <c r="IBX1099" s="255"/>
      <c r="IBY1099" s="255"/>
      <c r="IBZ1099" s="255"/>
      <c r="ICA1099" s="255"/>
      <c r="ICB1099" s="255"/>
      <c r="ICC1099" s="255"/>
      <c r="ICD1099" s="255"/>
      <c r="ICE1099" s="255"/>
      <c r="ICF1099" s="255"/>
      <c r="ICG1099" s="255"/>
      <c r="ICH1099" s="255"/>
      <c r="ICI1099" s="255"/>
      <c r="ICJ1099" s="255"/>
      <c r="ICK1099" s="255"/>
      <c r="ICL1099" s="255"/>
      <c r="ICM1099" s="255"/>
      <c r="ICN1099" s="255"/>
      <c r="ICO1099" s="255"/>
      <c r="ICP1099" s="255"/>
      <c r="ICQ1099" s="255"/>
      <c r="ICR1099" s="255"/>
      <c r="ICS1099" s="255"/>
      <c r="ICT1099" s="255"/>
      <c r="ICU1099" s="255"/>
      <c r="ICV1099" s="255"/>
      <c r="ICW1099" s="255"/>
      <c r="ICX1099" s="255"/>
      <c r="ICY1099" s="255"/>
      <c r="ICZ1099" s="255"/>
      <c r="IDA1099" s="255"/>
      <c r="IDB1099" s="255"/>
      <c r="IDC1099" s="255"/>
      <c r="IDD1099" s="255"/>
      <c r="IDE1099" s="255"/>
      <c r="IDF1099" s="255"/>
      <c r="IDG1099" s="255"/>
      <c r="IDH1099" s="255"/>
      <c r="IDI1099" s="255"/>
      <c r="IDJ1099" s="255"/>
      <c r="IDK1099" s="255"/>
      <c r="IDL1099" s="255"/>
      <c r="IDM1099" s="255"/>
      <c r="IDN1099" s="255"/>
      <c r="IDO1099" s="255"/>
      <c r="IDP1099" s="255"/>
      <c r="IDQ1099" s="255"/>
      <c r="IDR1099" s="255"/>
      <c r="IDS1099" s="255"/>
      <c r="IDT1099" s="255"/>
      <c r="IDU1099" s="255"/>
      <c r="IDV1099" s="255"/>
      <c r="IDW1099" s="255"/>
      <c r="IDX1099" s="255"/>
      <c r="IDY1099" s="255"/>
      <c r="IDZ1099" s="255"/>
      <c r="IEA1099" s="255"/>
      <c r="IEB1099" s="255"/>
      <c r="IEC1099" s="255"/>
      <c r="IED1099" s="255"/>
      <c r="IEE1099" s="255"/>
      <c r="IEF1099" s="255"/>
      <c r="IEG1099" s="255"/>
      <c r="IEH1099" s="255"/>
      <c r="IEI1099" s="255"/>
      <c r="IEJ1099" s="255"/>
      <c r="IEK1099" s="255"/>
      <c r="IEL1099" s="255"/>
      <c r="IEM1099" s="255"/>
      <c r="IEN1099" s="255"/>
      <c r="IEO1099" s="255"/>
      <c r="IEP1099" s="255"/>
      <c r="IEQ1099" s="255"/>
      <c r="IER1099" s="255"/>
      <c r="IES1099" s="255"/>
      <c r="IET1099" s="255"/>
      <c r="IEU1099" s="255"/>
      <c r="IEV1099" s="255"/>
      <c r="IEW1099" s="255"/>
      <c r="IEX1099" s="255"/>
      <c r="IEY1099" s="255"/>
      <c r="IEZ1099" s="255"/>
      <c r="IFA1099" s="255"/>
      <c r="IFB1099" s="255"/>
      <c r="IFC1099" s="255"/>
      <c r="IFD1099" s="255"/>
      <c r="IFE1099" s="255"/>
      <c r="IFF1099" s="255"/>
      <c r="IFG1099" s="255"/>
      <c r="IFH1099" s="255"/>
      <c r="IFI1099" s="255"/>
      <c r="IFJ1099" s="255"/>
      <c r="IFK1099" s="255"/>
      <c r="IFL1099" s="255"/>
      <c r="IFM1099" s="255"/>
      <c r="IFN1099" s="255"/>
      <c r="IFO1099" s="255"/>
      <c r="IFP1099" s="255"/>
      <c r="IFQ1099" s="255"/>
      <c r="IFR1099" s="255"/>
      <c r="IFS1099" s="255"/>
      <c r="IFT1099" s="255"/>
      <c r="IFU1099" s="255"/>
      <c r="IFV1099" s="255"/>
      <c r="IFW1099" s="255"/>
      <c r="IFX1099" s="255"/>
      <c r="IFY1099" s="255"/>
      <c r="IFZ1099" s="255"/>
      <c r="IGA1099" s="255"/>
      <c r="IGB1099" s="255"/>
      <c r="IGC1099" s="255"/>
      <c r="IGD1099" s="255"/>
      <c r="IGE1099" s="255"/>
      <c r="IGF1099" s="255"/>
      <c r="IGG1099" s="255"/>
      <c r="IGH1099" s="255"/>
      <c r="IGI1099" s="255"/>
      <c r="IGJ1099" s="255"/>
      <c r="IGK1099" s="255"/>
      <c r="IGL1099" s="255"/>
      <c r="IGM1099" s="255"/>
      <c r="IGN1099" s="255"/>
      <c r="IGO1099" s="255"/>
      <c r="IGP1099" s="255"/>
      <c r="IGQ1099" s="255"/>
      <c r="IGR1099" s="255"/>
      <c r="IGS1099" s="255"/>
      <c r="IGT1099" s="255"/>
      <c r="IGU1099" s="255"/>
      <c r="IGV1099" s="255"/>
      <c r="IGW1099" s="255"/>
      <c r="IGX1099" s="255"/>
      <c r="IGY1099" s="255"/>
      <c r="IGZ1099" s="255"/>
      <c r="IHA1099" s="255"/>
      <c r="IHB1099" s="255"/>
      <c r="IHC1099" s="255"/>
      <c r="IHD1099" s="255"/>
      <c r="IHE1099" s="255"/>
      <c r="IHF1099" s="255"/>
      <c r="IHG1099" s="255"/>
      <c r="IHH1099" s="255"/>
      <c r="IHI1099" s="255"/>
      <c r="IHJ1099" s="255"/>
      <c r="IHK1099" s="255"/>
      <c r="IHL1099" s="255"/>
      <c r="IHM1099" s="255"/>
      <c r="IHN1099" s="255"/>
      <c r="IHO1099" s="255"/>
      <c r="IHP1099" s="255"/>
      <c r="IHQ1099" s="255"/>
      <c r="IHR1099" s="255"/>
      <c r="IHS1099" s="255"/>
      <c r="IHT1099" s="255"/>
      <c r="IHU1099" s="255"/>
      <c r="IHV1099" s="255"/>
      <c r="IHW1099" s="255"/>
      <c r="IHX1099" s="255"/>
      <c r="IHY1099" s="255"/>
      <c r="IHZ1099" s="255"/>
      <c r="IIA1099" s="255"/>
      <c r="IIB1099" s="255"/>
      <c r="IIC1099" s="255"/>
      <c r="IID1099" s="255"/>
      <c r="IIE1099" s="255"/>
      <c r="IIF1099" s="255"/>
      <c r="IIG1099" s="255"/>
      <c r="IIH1099" s="255"/>
      <c r="III1099" s="255"/>
      <c r="IIJ1099" s="255"/>
      <c r="IIK1099" s="255"/>
      <c r="IIL1099" s="255"/>
      <c r="IIM1099" s="255"/>
      <c r="IIN1099" s="255"/>
      <c r="IIO1099" s="255"/>
      <c r="IIP1099" s="255"/>
      <c r="IIQ1099" s="255"/>
      <c r="IIR1099" s="255"/>
      <c r="IIS1099" s="255"/>
      <c r="IIT1099" s="255"/>
      <c r="IIU1099" s="255"/>
      <c r="IIV1099" s="255"/>
      <c r="IIW1099" s="255"/>
      <c r="IIX1099" s="255"/>
      <c r="IIY1099" s="255"/>
      <c r="IIZ1099" s="255"/>
      <c r="IJA1099" s="255"/>
      <c r="IJB1099" s="255"/>
      <c r="IJC1099" s="255"/>
      <c r="IJD1099" s="255"/>
      <c r="IJE1099" s="255"/>
      <c r="IJF1099" s="255"/>
      <c r="IJG1099" s="255"/>
      <c r="IJH1099" s="255"/>
      <c r="IJI1099" s="255"/>
      <c r="IJJ1099" s="255"/>
      <c r="IJK1099" s="255"/>
      <c r="IJL1099" s="255"/>
      <c r="IJM1099" s="255"/>
      <c r="IJN1099" s="255"/>
      <c r="IJO1099" s="255"/>
      <c r="IJP1099" s="255"/>
      <c r="IJQ1099" s="255"/>
      <c r="IJR1099" s="255"/>
      <c r="IJS1099" s="255"/>
      <c r="IJT1099" s="255"/>
      <c r="IJU1099" s="255"/>
      <c r="IJV1099" s="255"/>
      <c r="IJW1099" s="255"/>
      <c r="IJX1099" s="255"/>
      <c r="IJY1099" s="255"/>
      <c r="IJZ1099" s="255"/>
      <c r="IKA1099" s="255"/>
      <c r="IKB1099" s="255"/>
      <c r="IKC1099" s="255"/>
      <c r="IKD1099" s="255"/>
      <c r="IKE1099" s="255"/>
      <c r="IKF1099" s="255"/>
      <c r="IKG1099" s="255"/>
      <c r="IKH1099" s="255"/>
      <c r="IKI1099" s="255"/>
      <c r="IKJ1099" s="255"/>
      <c r="IKK1099" s="255"/>
      <c r="IKL1099" s="255"/>
      <c r="IKM1099" s="255"/>
      <c r="IKN1099" s="255"/>
      <c r="IKO1099" s="255"/>
      <c r="IKP1099" s="255"/>
      <c r="IKQ1099" s="255"/>
      <c r="IKR1099" s="255"/>
      <c r="IKS1099" s="255"/>
      <c r="IKT1099" s="255"/>
      <c r="IKU1099" s="255"/>
      <c r="IKV1099" s="255"/>
      <c r="IKW1099" s="255"/>
      <c r="IKX1099" s="255"/>
      <c r="IKY1099" s="255"/>
      <c r="IKZ1099" s="255"/>
      <c r="ILA1099" s="255"/>
      <c r="ILB1099" s="255"/>
      <c r="ILC1099" s="255"/>
      <c r="ILD1099" s="255"/>
      <c r="ILE1099" s="255"/>
      <c r="ILF1099" s="255"/>
      <c r="ILG1099" s="255"/>
      <c r="ILH1099" s="255"/>
      <c r="ILI1099" s="255"/>
      <c r="ILJ1099" s="255"/>
      <c r="ILK1099" s="255"/>
      <c r="ILL1099" s="255"/>
      <c r="ILM1099" s="255"/>
      <c r="ILN1099" s="255"/>
      <c r="ILO1099" s="255"/>
      <c r="ILP1099" s="255"/>
      <c r="ILQ1099" s="255"/>
      <c r="ILR1099" s="255"/>
      <c r="ILS1099" s="255"/>
      <c r="ILT1099" s="255"/>
      <c r="ILU1099" s="255"/>
      <c r="ILV1099" s="255"/>
      <c r="ILW1099" s="255"/>
      <c r="ILX1099" s="255"/>
      <c r="ILY1099" s="255"/>
      <c r="ILZ1099" s="255"/>
      <c r="IMA1099" s="255"/>
      <c r="IMB1099" s="255"/>
      <c r="IMC1099" s="255"/>
      <c r="IMD1099" s="255"/>
      <c r="IME1099" s="255"/>
      <c r="IMF1099" s="255"/>
      <c r="IMG1099" s="255"/>
      <c r="IMH1099" s="255"/>
      <c r="IMI1099" s="255"/>
      <c r="IMJ1099" s="255"/>
      <c r="IMK1099" s="255"/>
      <c r="IML1099" s="255"/>
      <c r="IMM1099" s="255"/>
      <c r="IMN1099" s="255"/>
      <c r="IMO1099" s="255"/>
      <c r="IMP1099" s="255"/>
      <c r="IMQ1099" s="255"/>
      <c r="IMR1099" s="255"/>
      <c r="IMS1099" s="255"/>
      <c r="IMT1099" s="255"/>
      <c r="IMU1099" s="255"/>
      <c r="IMV1099" s="255"/>
      <c r="IMW1099" s="255"/>
      <c r="IMX1099" s="255"/>
      <c r="IMY1099" s="255"/>
      <c r="IMZ1099" s="255"/>
      <c r="INA1099" s="255"/>
      <c r="INB1099" s="255"/>
      <c r="INC1099" s="255"/>
      <c r="IND1099" s="255"/>
      <c r="INE1099" s="255"/>
      <c r="INF1099" s="255"/>
      <c r="ING1099" s="255"/>
      <c r="INH1099" s="255"/>
      <c r="INI1099" s="255"/>
      <c r="INJ1099" s="255"/>
      <c r="INK1099" s="255"/>
      <c r="INL1099" s="255"/>
      <c r="INM1099" s="255"/>
      <c r="INN1099" s="255"/>
      <c r="INO1099" s="255"/>
      <c r="INP1099" s="255"/>
      <c r="INQ1099" s="255"/>
      <c r="INR1099" s="255"/>
      <c r="INS1099" s="255"/>
      <c r="INT1099" s="255"/>
      <c r="INU1099" s="255"/>
      <c r="INV1099" s="255"/>
      <c r="INW1099" s="255"/>
      <c r="INX1099" s="255"/>
      <c r="INY1099" s="255"/>
      <c r="INZ1099" s="255"/>
      <c r="IOA1099" s="255"/>
      <c r="IOB1099" s="255"/>
      <c r="IOC1099" s="255"/>
      <c r="IOD1099" s="255"/>
      <c r="IOE1099" s="255"/>
      <c r="IOF1099" s="255"/>
      <c r="IOG1099" s="255"/>
      <c r="IOH1099" s="255"/>
      <c r="IOI1099" s="255"/>
      <c r="IOJ1099" s="255"/>
      <c r="IOK1099" s="255"/>
      <c r="IOL1099" s="255"/>
      <c r="IOM1099" s="255"/>
      <c r="ION1099" s="255"/>
      <c r="IOO1099" s="255"/>
      <c r="IOP1099" s="255"/>
      <c r="IOQ1099" s="255"/>
      <c r="IOR1099" s="255"/>
      <c r="IOS1099" s="255"/>
      <c r="IOT1099" s="255"/>
      <c r="IOU1099" s="255"/>
      <c r="IOV1099" s="255"/>
      <c r="IOW1099" s="255"/>
      <c r="IOX1099" s="255"/>
      <c r="IOY1099" s="255"/>
      <c r="IOZ1099" s="255"/>
      <c r="IPA1099" s="255"/>
      <c r="IPB1099" s="255"/>
      <c r="IPC1099" s="255"/>
      <c r="IPD1099" s="255"/>
      <c r="IPE1099" s="255"/>
      <c r="IPF1099" s="255"/>
      <c r="IPG1099" s="255"/>
      <c r="IPH1099" s="255"/>
      <c r="IPI1099" s="255"/>
      <c r="IPJ1099" s="255"/>
      <c r="IPK1099" s="255"/>
      <c r="IPL1099" s="255"/>
      <c r="IPM1099" s="255"/>
      <c r="IPN1099" s="255"/>
      <c r="IPO1099" s="255"/>
      <c r="IPP1099" s="255"/>
      <c r="IPQ1099" s="255"/>
      <c r="IPR1099" s="255"/>
      <c r="IPS1099" s="255"/>
      <c r="IPT1099" s="255"/>
      <c r="IPU1099" s="255"/>
      <c r="IPV1099" s="255"/>
      <c r="IPW1099" s="255"/>
      <c r="IPX1099" s="255"/>
      <c r="IPY1099" s="255"/>
      <c r="IPZ1099" s="255"/>
      <c r="IQA1099" s="255"/>
      <c r="IQB1099" s="255"/>
      <c r="IQC1099" s="255"/>
      <c r="IQD1099" s="255"/>
      <c r="IQE1099" s="255"/>
      <c r="IQF1099" s="255"/>
      <c r="IQG1099" s="255"/>
      <c r="IQH1099" s="255"/>
      <c r="IQI1099" s="255"/>
      <c r="IQJ1099" s="255"/>
      <c r="IQK1099" s="255"/>
      <c r="IQL1099" s="255"/>
      <c r="IQM1099" s="255"/>
      <c r="IQN1099" s="255"/>
      <c r="IQO1099" s="255"/>
      <c r="IQP1099" s="255"/>
      <c r="IQQ1099" s="255"/>
      <c r="IQR1099" s="255"/>
      <c r="IQS1099" s="255"/>
      <c r="IQT1099" s="255"/>
      <c r="IQU1099" s="255"/>
      <c r="IQV1099" s="255"/>
      <c r="IQW1099" s="255"/>
      <c r="IQX1099" s="255"/>
      <c r="IQY1099" s="255"/>
      <c r="IQZ1099" s="255"/>
      <c r="IRA1099" s="255"/>
      <c r="IRB1099" s="255"/>
      <c r="IRC1099" s="255"/>
      <c r="IRD1099" s="255"/>
      <c r="IRE1099" s="255"/>
      <c r="IRF1099" s="255"/>
      <c r="IRG1099" s="255"/>
      <c r="IRH1099" s="255"/>
      <c r="IRI1099" s="255"/>
      <c r="IRJ1099" s="255"/>
      <c r="IRK1099" s="255"/>
      <c r="IRL1099" s="255"/>
      <c r="IRM1099" s="255"/>
      <c r="IRN1099" s="255"/>
      <c r="IRO1099" s="255"/>
      <c r="IRP1099" s="255"/>
      <c r="IRQ1099" s="255"/>
      <c r="IRR1099" s="255"/>
      <c r="IRS1099" s="255"/>
      <c r="IRT1099" s="255"/>
      <c r="IRU1099" s="255"/>
      <c r="IRV1099" s="255"/>
      <c r="IRW1099" s="255"/>
      <c r="IRX1099" s="255"/>
      <c r="IRY1099" s="255"/>
      <c r="IRZ1099" s="255"/>
      <c r="ISA1099" s="255"/>
      <c r="ISB1099" s="255"/>
      <c r="ISC1099" s="255"/>
      <c r="ISD1099" s="255"/>
      <c r="ISE1099" s="255"/>
      <c r="ISF1099" s="255"/>
      <c r="ISG1099" s="255"/>
      <c r="ISH1099" s="255"/>
      <c r="ISI1099" s="255"/>
      <c r="ISJ1099" s="255"/>
      <c r="ISK1099" s="255"/>
      <c r="ISL1099" s="255"/>
      <c r="ISM1099" s="255"/>
      <c r="ISN1099" s="255"/>
      <c r="ISO1099" s="255"/>
      <c r="ISP1099" s="255"/>
      <c r="ISQ1099" s="255"/>
      <c r="ISR1099" s="255"/>
      <c r="ISS1099" s="255"/>
      <c r="IST1099" s="255"/>
      <c r="ISU1099" s="255"/>
      <c r="ISV1099" s="255"/>
      <c r="ISW1099" s="255"/>
      <c r="ISX1099" s="255"/>
      <c r="ISY1099" s="255"/>
      <c r="ISZ1099" s="255"/>
      <c r="ITA1099" s="255"/>
      <c r="ITB1099" s="255"/>
      <c r="ITC1099" s="255"/>
      <c r="ITD1099" s="255"/>
      <c r="ITE1099" s="255"/>
      <c r="ITF1099" s="255"/>
      <c r="ITG1099" s="255"/>
      <c r="ITH1099" s="255"/>
      <c r="ITI1099" s="255"/>
      <c r="ITJ1099" s="255"/>
      <c r="ITK1099" s="255"/>
      <c r="ITL1099" s="255"/>
      <c r="ITM1099" s="255"/>
      <c r="ITN1099" s="255"/>
      <c r="ITO1099" s="255"/>
      <c r="ITP1099" s="255"/>
      <c r="ITQ1099" s="255"/>
      <c r="ITR1099" s="255"/>
      <c r="ITS1099" s="255"/>
      <c r="ITT1099" s="255"/>
      <c r="ITU1099" s="255"/>
      <c r="ITV1099" s="255"/>
      <c r="ITW1099" s="255"/>
      <c r="ITX1099" s="255"/>
      <c r="ITY1099" s="255"/>
      <c r="ITZ1099" s="255"/>
      <c r="IUA1099" s="255"/>
      <c r="IUB1099" s="255"/>
      <c r="IUC1099" s="255"/>
      <c r="IUD1099" s="255"/>
      <c r="IUE1099" s="255"/>
      <c r="IUF1099" s="255"/>
      <c r="IUG1099" s="255"/>
      <c r="IUH1099" s="255"/>
      <c r="IUI1099" s="255"/>
      <c r="IUJ1099" s="255"/>
      <c r="IUK1099" s="255"/>
      <c r="IUL1099" s="255"/>
      <c r="IUM1099" s="255"/>
      <c r="IUN1099" s="255"/>
      <c r="IUO1099" s="255"/>
      <c r="IUP1099" s="255"/>
      <c r="IUQ1099" s="255"/>
      <c r="IUR1099" s="255"/>
      <c r="IUS1099" s="255"/>
      <c r="IUT1099" s="255"/>
      <c r="IUU1099" s="255"/>
      <c r="IUV1099" s="255"/>
      <c r="IUW1099" s="255"/>
      <c r="IUX1099" s="255"/>
      <c r="IUY1099" s="255"/>
      <c r="IUZ1099" s="255"/>
      <c r="IVA1099" s="255"/>
      <c r="IVB1099" s="255"/>
      <c r="IVC1099" s="255"/>
      <c r="IVD1099" s="255"/>
      <c r="IVE1099" s="255"/>
      <c r="IVF1099" s="255"/>
      <c r="IVG1099" s="255"/>
      <c r="IVH1099" s="255"/>
      <c r="IVI1099" s="255"/>
      <c r="IVJ1099" s="255"/>
      <c r="IVK1099" s="255"/>
      <c r="IVL1099" s="255"/>
      <c r="IVM1099" s="255"/>
      <c r="IVN1099" s="255"/>
      <c r="IVO1099" s="255"/>
      <c r="IVP1099" s="255"/>
      <c r="IVQ1099" s="255"/>
      <c r="IVR1099" s="255"/>
      <c r="IVS1099" s="255"/>
      <c r="IVT1099" s="255"/>
      <c r="IVU1099" s="255"/>
      <c r="IVV1099" s="255"/>
      <c r="IVW1099" s="255"/>
      <c r="IVX1099" s="255"/>
      <c r="IVY1099" s="255"/>
      <c r="IVZ1099" s="255"/>
      <c r="IWA1099" s="255"/>
      <c r="IWB1099" s="255"/>
      <c r="IWC1099" s="255"/>
      <c r="IWD1099" s="255"/>
      <c r="IWE1099" s="255"/>
      <c r="IWF1099" s="255"/>
      <c r="IWG1099" s="255"/>
      <c r="IWH1099" s="255"/>
      <c r="IWI1099" s="255"/>
      <c r="IWJ1099" s="255"/>
      <c r="IWK1099" s="255"/>
      <c r="IWL1099" s="255"/>
      <c r="IWM1099" s="255"/>
      <c r="IWN1099" s="255"/>
      <c r="IWO1099" s="255"/>
      <c r="IWP1099" s="255"/>
      <c r="IWQ1099" s="255"/>
      <c r="IWR1099" s="255"/>
      <c r="IWS1099" s="255"/>
      <c r="IWT1099" s="255"/>
      <c r="IWU1099" s="255"/>
      <c r="IWV1099" s="255"/>
      <c r="IWW1099" s="255"/>
      <c r="IWX1099" s="255"/>
      <c r="IWY1099" s="255"/>
      <c r="IWZ1099" s="255"/>
      <c r="IXA1099" s="255"/>
      <c r="IXB1099" s="255"/>
      <c r="IXC1099" s="255"/>
      <c r="IXD1099" s="255"/>
      <c r="IXE1099" s="255"/>
      <c r="IXF1099" s="255"/>
      <c r="IXG1099" s="255"/>
      <c r="IXH1099" s="255"/>
      <c r="IXI1099" s="255"/>
      <c r="IXJ1099" s="255"/>
      <c r="IXK1099" s="255"/>
      <c r="IXL1099" s="255"/>
      <c r="IXM1099" s="255"/>
      <c r="IXN1099" s="255"/>
      <c r="IXO1099" s="255"/>
      <c r="IXP1099" s="255"/>
      <c r="IXQ1099" s="255"/>
      <c r="IXR1099" s="255"/>
      <c r="IXS1099" s="255"/>
      <c r="IXT1099" s="255"/>
      <c r="IXU1099" s="255"/>
      <c r="IXV1099" s="255"/>
      <c r="IXW1099" s="255"/>
      <c r="IXX1099" s="255"/>
      <c r="IXY1099" s="255"/>
      <c r="IXZ1099" s="255"/>
      <c r="IYA1099" s="255"/>
      <c r="IYB1099" s="255"/>
      <c r="IYC1099" s="255"/>
      <c r="IYD1099" s="255"/>
      <c r="IYE1099" s="255"/>
      <c r="IYF1099" s="255"/>
      <c r="IYG1099" s="255"/>
      <c r="IYH1099" s="255"/>
      <c r="IYI1099" s="255"/>
      <c r="IYJ1099" s="255"/>
      <c r="IYK1099" s="255"/>
      <c r="IYL1099" s="255"/>
      <c r="IYM1099" s="255"/>
      <c r="IYN1099" s="255"/>
      <c r="IYO1099" s="255"/>
      <c r="IYP1099" s="255"/>
      <c r="IYQ1099" s="255"/>
      <c r="IYR1099" s="255"/>
      <c r="IYS1099" s="255"/>
      <c r="IYT1099" s="255"/>
      <c r="IYU1099" s="255"/>
      <c r="IYV1099" s="255"/>
      <c r="IYW1099" s="255"/>
      <c r="IYX1099" s="255"/>
      <c r="IYY1099" s="255"/>
      <c r="IYZ1099" s="255"/>
      <c r="IZA1099" s="255"/>
      <c r="IZB1099" s="255"/>
      <c r="IZC1099" s="255"/>
      <c r="IZD1099" s="255"/>
      <c r="IZE1099" s="255"/>
      <c r="IZF1099" s="255"/>
      <c r="IZG1099" s="255"/>
      <c r="IZH1099" s="255"/>
      <c r="IZI1099" s="255"/>
      <c r="IZJ1099" s="255"/>
      <c r="IZK1099" s="255"/>
      <c r="IZL1099" s="255"/>
      <c r="IZM1099" s="255"/>
      <c r="IZN1099" s="255"/>
      <c r="IZO1099" s="255"/>
      <c r="IZP1099" s="255"/>
      <c r="IZQ1099" s="255"/>
      <c r="IZR1099" s="255"/>
      <c r="IZS1099" s="255"/>
      <c r="IZT1099" s="255"/>
      <c r="IZU1099" s="255"/>
      <c r="IZV1099" s="255"/>
      <c r="IZW1099" s="255"/>
      <c r="IZX1099" s="255"/>
      <c r="IZY1099" s="255"/>
      <c r="IZZ1099" s="255"/>
      <c r="JAA1099" s="255"/>
      <c r="JAB1099" s="255"/>
      <c r="JAC1099" s="255"/>
      <c r="JAD1099" s="255"/>
      <c r="JAE1099" s="255"/>
      <c r="JAF1099" s="255"/>
      <c r="JAG1099" s="255"/>
      <c r="JAH1099" s="255"/>
      <c r="JAI1099" s="255"/>
      <c r="JAJ1099" s="255"/>
      <c r="JAK1099" s="255"/>
      <c r="JAL1099" s="255"/>
      <c r="JAM1099" s="255"/>
      <c r="JAN1099" s="255"/>
      <c r="JAO1099" s="255"/>
      <c r="JAP1099" s="255"/>
      <c r="JAQ1099" s="255"/>
      <c r="JAR1099" s="255"/>
      <c r="JAS1099" s="255"/>
      <c r="JAT1099" s="255"/>
      <c r="JAU1099" s="255"/>
      <c r="JAV1099" s="255"/>
      <c r="JAW1099" s="255"/>
      <c r="JAX1099" s="255"/>
      <c r="JAY1099" s="255"/>
      <c r="JAZ1099" s="255"/>
      <c r="JBA1099" s="255"/>
      <c r="JBB1099" s="255"/>
      <c r="JBC1099" s="255"/>
      <c r="JBD1099" s="255"/>
      <c r="JBE1099" s="255"/>
      <c r="JBF1099" s="255"/>
      <c r="JBG1099" s="255"/>
      <c r="JBH1099" s="255"/>
      <c r="JBI1099" s="255"/>
      <c r="JBJ1099" s="255"/>
      <c r="JBK1099" s="255"/>
      <c r="JBL1099" s="255"/>
      <c r="JBM1099" s="255"/>
      <c r="JBN1099" s="255"/>
      <c r="JBO1099" s="255"/>
      <c r="JBP1099" s="255"/>
      <c r="JBQ1099" s="255"/>
      <c r="JBR1099" s="255"/>
      <c r="JBS1099" s="255"/>
      <c r="JBT1099" s="255"/>
      <c r="JBU1099" s="255"/>
      <c r="JBV1099" s="255"/>
      <c r="JBW1099" s="255"/>
      <c r="JBX1099" s="255"/>
      <c r="JBY1099" s="255"/>
      <c r="JBZ1099" s="255"/>
      <c r="JCA1099" s="255"/>
      <c r="JCB1099" s="255"/>
      <c r="JCC1099" s="255"/>
      <c r="JCD1099" s="255"/>
      <c r="JCE1099" s="255"/>
      <c r="JCF1099" s="255"/>
      <c r="JCG1099" s="255"/>
      <c r="JCH1099" s="255"/>
      <c r="JCI1099" s="255"/>
      <c r="JCJ1099" s="255"/>
      <c r="JCK1099" s="255"/>
      <c r="JCL1099" s="255"/>
      <c r="JCM1099" s="255"/>
      <c r="JCN1099" s="255"/>
      <c r="JCO1099" s="255"/>
      <c r="JCP1099" s="255"/>
      <c r="JCQ1099" s="255"/>
      <c r="JCR1099" s="255"/>
      <c r="JCS1099" s="255"/>
      <c r="JCT1099" s="255"/>
      <c r="JCU1099" s="255"/>
      <c r="JCV1099" s="255"/>
      <c r="JCW1099" s="255"/>
      <c r="JCX1099" s="255"/>
      <c r="JCY1099" s="255"/>
      <c r="JCZ1099" s="255"/>
      <c r="JDA1099" s="255"/>
      <c r="JDB1099" s="255"/>
      <c r="JDC1099" s="255"/>
      <c r="JDD1099" s="255"/>
      <c r="JDE1099" s="255"/>
      <c r="JDF1099" s="255"/>
      <c r="JDG1099" s="255"/>
      <c r="JDH1099" s="255"/>
      <c r="JDI1099" s="255"/>
      <c r="JDJ1099" s="255"/>
      <c r="JDK1099" s="255"/>
      <c r="JDL1099" s="255"/>
      <c r="JDM1099" s="255"/>
      <c r="JDN1099" s="255"/>
      <c r="JDO1099" s="255"/>
      <c r="JDP1099" s="255"/>
      <c r="JDQ1099" s="255"/>
      <c r="JDR1099" s="255"/>
      <c r="JDS1099" s="255"/>
      <c r="JDT1099" s="255"/>
      <c r="JDU1099" s="255"/>
      <c r="JDV1099" s="255"/>
      <c r="JDW1099" s="255"/>
      <c r="JDX1099" s="255"/>
      <c r="JDY1099" s="255"/>
      <c r="JDZ1099" s="255"/>
      <c r="JEA1099" s="255"/>
      <c r="JEB1099" s="255"/>
      <c r="JEC1099" s="255"/>
      <c r="JED1099" s="255"/>
      <c r="JEE1099" s="255"/>
      <c r="JEF1099" s="255"/>
      <c r="JEG1099" s="255"/>
      <c r="JEH1099" s="255"/>
      <c r="JEI1099" s="255"/>
      <c r="JEJ1099" s="255"/>
      <c r="JEK1099" s="255"/>
      <c r="JEL1099" s="255"/>
      <c r="JEM1099" s="255"/>
      <c r="JEN1099" s="255"/>
      <c r="JEO1099" s="255"/>
      <c r="JEP1099" s="255"/>
      <c r="JEQ1099" s="255"/>
      <c r="JER1099" s="255"/>
      <c r="JES1099" s="255"/>
      <c r="JET1099" s="255"/>
      <c r="JEU1099" s="255"/>
      <c r="JEV1099" s="255"/>
      <c r="JEW1099" s="255"/>
      <c r="JEX1099" s="255"/>
      <c r="JEY1099" s="255"/>
      <c r="JEZ1099" s="255"/>
      <c r="JFA1099" s="255"/>
      <c r="JFB1099" s="255"/>
      <c r="JFC1099" s="255"/>
      <c r="JFD1099" s="255"/>
      <c r="JFE1099" s="255"/>
      <c r="JFF1099" s="255"/>
      <c r="JFG1099" s="255"/>
      <c r="JFH1099" s="255"/>
      <c r="JFI1099" s="255"/>
      <c r="JFJ1099" s="255"/>
      <c r="JFK1099" s="255"/>
      <c r="JFL1099" s="255"/>
      <c r="JFM1099" s="255"/>
      <c r="JFN1099" s="255"/>
      <c r="JFO1099" s="255"/>
      <c r="JFP1099" s="255"/>
      <c r="JFQ1099" s="255"/>
      <c r="JFR1099" s="255"/>
      <c r="JFS1099" s="255"/>
      <c r="JFT1099" s="255"/>
      <c r="JFU1099" s="255"/>
      <c r="JFV1099" s="255"/>
      <c r="JFW1099" s="255"/>
      <c r="JFX1099" s="255"/>
      <c r="JFY1099" s="255"/>
      <c r="JFZ1099" s="255"/>
      <c r="JGA1099" s="255"/>
      <c r="JGB1099" s="255"/>
      <c r="JGC1099" s="255"/>
      <c r="JGD1099" s="255"/>
      <c r="JGE1099" s="255"/>
      <c r="JGF1099" s="255"/>
      <c r="JGG1099" s="255"/>
      <c r="JGH1099" s="255"/>
      <c r="JGI1099" s="255"/>
      <c r="JGJ1099" s="255"/>
      <c r="JGK1099" s="255"/>
      <c r="JGL1099" s="255"/>
      <c r="JGM1099" s="255"/>
      <c r="JGN1099" s="255"/>
      <c r="JGO1099" s="255"/>
      <c r="JGP1099" s="255"/>
      <c r="JGQ1099" s="255"/>
      <c r="JGR1099" s="255"/>
      <c r="JGS1099" s="255"/>
      <c r="JGT1099" s="255"/>
      <c r="JGU1099" s="255"/>
      <c r="JGV1099" s="255"/>
      <c r="JGW1099" s="255"/>
      <c r="JGX1099" s="255"/>
      <c r="JGY1099" s="255"/>
      <c r="JGZ1099" s="255"/>
      <c r="JHA1099" s="255"/>
      <c r="JHB1099" s="255"/>
      <c r="JHC1099" s="255"/>
      <c r="JHD1099" s="255"/>
      <c r="JHE1099" s="255"/>
      <c r="JHF1099" s="255"/>
      <c r="JHG1099" s="255"/>
      <c r="JHH1099" s="255"/>
      <c r="JHI1099" s="255"/>
      <c r="JHJ1099" s="255"/>
      <c r="JHK1099" s="255"/>
      <c r="JHL1099" s="255"/>
      <c r="JHM1099" s="255"/>
      <c r="JHN1099" s="255"/>
      <c r="JHO1099" s="255"/>
      <c r="JHP1099" s="255"/>
      <c r="JHQ1099" s="255"/>
      <c r="JHR1099" s="255"/>
      <c r="JHS1099" s="255"/>
      <c r="JHT1099" s="255"/>
      <c r="JHU1099" s="255"/>
      <c r="JHV1099" s="255"/>
      <c r="JHW1099" s="255"/>
      <c r="JHX1099" s="255"/>
      <c r="JHY1099" s="255"/>
      <c r="JHZ1099" s="255"/>
      <c r="JIA1099" s="255"/>
      <c r="JIB1099" s="255"/>
      <c r="JIC1099" s="255"/>
      <c r="JID1099" s="255"/>
      <c r="JIE1099" s="255"/>
      <c r="JIF1099" s="255"/>
      <c r="JIG1099" s="255"/>
      <c r="JIH1099" s="255"/>
      <c r="JII1099" s="255"/>
      <c r="JIJ1099" s="255"/>
      <c r="JIK1099" s="255"/>
      <c r="JIL1099" s="255"/>
      <c r="JIM1099" s="255"/>
      <c r="JIN1099" s="255"/>
      <c r="JIO1099" s="255"/>
      <c r="JIP1099" s="255"/>
      <c r="JIQ1099" s="255"/>
      <c r="JIR1099" s="255"/>
      <c r="JIS1099" s="255"/>
      <c r="JIT1099" s="255"/>
      <c r="JIU1099" s="255"/>
      <c r="JIV1099" s="255"/>
      <c r="JIW1099" s="255"/>
      <c r="JIX1099" s="255"/>
      <c r="JIY1099" s="255"/>
      <c r="JIZ1099" s="255"/>
      <c r="JJA1099" s="255"/>
      <c r="JJB1099" s="255"/>
      <c r="JJC1099" s="255"/>
      <c r="JJD1099" s="255"/>
      <c r="JJE1099" s="255"/>
      <c r="JJF1099" s="255"/>
      <c r="JJG1099" s="255"/>
      <c r="JJH1099" s="255"/>
      <c r="JJI1099" s="255"/>
      <c r="JJJ1099" s="255"/>
      <c r="JJK1099" s="255"/>
      <c r="JJL1099" s="255"/>
      <c r="JJM1099" s="255"/>
      <c r="JJN1099" s="255"/>
      <c r="JJO1099" s="255"/>
      <c r="JJP1099" s="255"/>
      <c r="JJQ1099" s="255"/>
      <c r="JJR1099" s="255"/>
      <c r="JJS1099" s="255"/>
      <c r="JJT1099" s="255"/>
      <c r="JJU1099" s="255"/>
      <c r="JJV1099" s="255"/>
      <c r="JJW1099" s="255"/>
      <c r="JJX1099" s="255"/>
      <c r="JJY1099" s="255"/>
      <c r="JJZ1099" s="255"/>
      <c r="JKA1099" s="255"/>
      <c r="JKB1099" s="255"/>
      <c r="JKC1099" s="255"/>
      <c r="JKD1099" s="255"/>
      <c r="JKE1099" s="255"/>
      <c r="JKF1099" s="255"/>
      <c r="JKG1099" s="255"/>
      <c r="JKH1099" s="255"/>
      <c r="JKI1099" s="255"/>
      <c r="JKJ1099" s="255"/>
      <c r="JKK1099" s="255"/>
      <c r="JKL1099" s="255"/>
      <c r="JKM1099" s="255"/>
      <c r="JKN1099" s="255"/>
      <c r="JKO1099" s="255"/>
      <c r="JKP1099" s="255"/>
      <c r="JKQ1099" s="255"/>
      <c r="JKR1099" s="255"/>
      <c r="JKS1099" s="255"/>
      <c r="JKT1099" s="255"/>
      <c r="JKU1099" s="255"/>
      <c r="JKV1099" s="255"/>
      <c r="JKW1099" s="255"/>
      <c r="JKX1099" s="255"/>
      <c r="JKY1099" s="255"/>
      <c r="JKZ1099" s="255"/>
      <c r="JLA1099" s="255"/>
      <c r="JLB1099" s="255"/>
      <c r="JLC1099" s="255"/>
      <c r="JLD1099" s="255"/>
      <c r="JLE1099" s="255"/>
      <c r="JLF1099" s="255"/>
      <c r="JLG1099" s="255"/>
      <c r="JLH1099" s="255"/>
      <c r="JLI1099" s="255"/>
      <c r="JLJ1099" s="255"/>
      <c r="JLK1099" s="255"/>
      <c r="JLL1099" s="255"/>
      <c r="JLM1099" s="255"/>
      <c r="JLN1099" s="255"/>
      <c r="JLO1099" s="255"/>
      <c r="JLP1099" s="255"/>
      <c r="JLQ1099" s="255"/>
      <c r="JLR1099" s="255"/>
      <c r="JLS1099" s="255"/>
      <c r="JLT1099" s="255"/>
      <c r="JLU1099" s="255"/>
      <c r="JLV1099" s="255"/>
      <c r="JLW1099" s="255"/>
      <c r="JLX1099" s="255"/>
      <c r="JLY1099" s="255"/>
      <c r="JLZ1099" s="255"/>
      <c r="JMA1099" s="255"/>
      <c r="JMB1099" s="255"/>
      <c r="JMC1099" s="255"/>
      <c r="JMD1099" s="255"/>
      <c r="JME1099" s="255"/>
      <c r="JMF1099" s="255"/>
      <c r="JMG1099" s="255"/>
      <c r="JMH1099" s="255"/>
      <c r="JMI1099" s="255"/>
      <c r="JMJ1099" s="255"/>
      <c r="JMK1099" s="255"/>
      <c r="JML1099" s="255"/>
      <c r="JMM1099" s="255"/>
      <c r="JMN1099" s="255"/>
      <c r="JMO1099" s="255"/>
      <c r="JMP1099" s="255"/>
      <c r="JMQ1099" s="255"/>
      <c r="JMR1099" s="255"/>
      <c r="JMS1099" s="255"/>
      <c r="JMT1099" s="255"/>
      <c r="JMU1099" s="255"/>
      <c r="JMV1099" s="255"/>
      <c r="JMW1099" s="255"/>
      <c r="JMX1099" s="255"/>
      <c r="JMY1099" s="255"/>
      <c r="JMZ1099" s="255"/>
      <c r="JNA1099" s="255"/>
      <c r="JNB1099" s="255"/>
      <c r="JNC1099" s="255"/>
      <c r="JND1099" s="255"/>
      <c r="JNE1099" s="255"/>
      <c r="JNF1099" s="255"/>
      <c r="JNG1099" s="255"/>
      <c r="JNH1099" s="255"/>
      <c r="JNI1099" s="255"/>
      <c r="JNJ1099" s="255"/>
      <c r="JNK1099" s="255"/>
      <c r="JNL1099" s="255"/>
      <c r="JNM1099" s="255"/>
      <c r="JNN1099" s="255"/>
      <c r="JNO1099" s="255"/>
      <c r="JNP1099" s="255"/>
      <c r="JNQ1099" s="255"/>
      <c r="JNR1099" s="255"/>
      <c r="JNS1099" s="255"/>
      <c r="JNT1099" s="255"/>
      <c r="JNU1099" s="255"/>
      <c r="JNV1099" s="255"/>
      <c r="JNW1099" s="255"/>
      <c r="JNX1099" s="255"/>
      <c r="JNY1099" s="255"/>
      <c r="JNZ1099" s="255"/>
      <c r="JOA1099" s="255"/>
      <c r="JOB1099" s="255"/>
      <c r="JOC1099" s="255"/>
      <c r="JOD1099" s="255"/>
      <c r="JOE1099" s="255"/>
      <c r="JOF1099" s="255"/>
      <c r="JOG1099" s="255"/>
      <c r="JOH1099" s="255"/>
      <c r="JOI1099" s="255"/>
      <c r="JOJ1099" s="255"/>
      <c r="JOK1099" s="255"/>
      <c r="JOL1099" s="255"/>
      <c r="JOM1099" s="255"/>
      <c r="JON1099" s="255"/>
      <c r="JOO1099" s="255"/>
      <c r="JOP1099" s="255"/>
      <c r="JOQ1099" s="255"/>
      <c r="JOR1099" s="255"/>
      <c r="JOS1099" s="255"/>
      <c r="JOT1099" s="255"/>
      <c r="JOU1099" s="255"/>
      <c r="JOV1099" s="255"/>
      <c r="JOW1099" s="255"/>
      <c r="JOX1099" s="255"/>
      <c r="JOY1099" s="255"/>
      <c r="JOZ1099" s="255"/>
      <c r="JPA1099" s="255"/>
      <c r="JPB1099" s="255"/>
      <c r="JPC1099" s="255"/>
      <c r="JPD1099" s="255"/>
      <c r="JPE1099" s="255"/>
      <c r="JPF1099" s="255"/>
      <c r="JPG1099" s="255"/>
      <c r="JPH1099" s="255"/>
      <c r="JPI1099" s="255"/>
      <c r="JPJ1099" s="255"/>
      <c r="JPK1099" s="255"/>
      <c r="JPL1099" s="255"/>
      <c r="JPM1099" s="255"/>
      <c r="JPN1099" s="255"/>
      <c r="JPO1099" s="255"/>
      <c r="JPP1099" s="255"/>
      <c r="JPQ1099" s="255"/>
      <c r="JPR1099" s="255"/>
      <c r="JPS1099" s="255"/>
      <c r="JPT1099" s="255"/>
      <c r="JPU1099" s="255"/>
      <c r="JPV1099" s="255"/>
      <c r="JPW1099" s="255"/>
      <c r="JPX1099" s="255"/>
      <c r="JPY1099" s="255"/>
      <c r="JPZ1099" s="255"/>
      <c r="JQA1099" s="255"/>
      <c r="JQB1099" s="255"/>
      <c r="JQC1099" s="255"/>
      <c r="JQD1099" s="255"/>
      <c r="JQE1099" s="255"/>
      <c r="JQF1099" s="255"/>
      <c r="JQG1099" s="255"/>
      <c r="JQH1099" s="255"/>
      <c r="JQI1099" s="255"/>
      <c r="JQJ1099" s="255"/>
      <c r="JQK1099" s="255"/>
      <c r="JQL1099" s="255"/>
      <c r="JQM1099" s="255"/>
      <c r="JQN1099" s="255"/>
      <c r="JQO1099" s="255"/>
      <c r="JQP1099" s="255"/>
      <c r="JQQ1099" s="255"/>
      <c r="JQR1099" s="255"/>
      <c r="JQS1099" s="255"/>
      <c r="JQT1099" s="255"/>
      <c r="JQU1099" s="255"/>
      <c r="JQV1099" s="255"/>
      <c r="JQW1099" s="255"/>
      <c r="JQX1099" s="255"/>
      <c r="JQY1099" s="255"/>
      <c r="JQZ1099" s="255"/>
      <c r="JRA1099" s="255"/>
      <c r="JRB1099" s="255"/>
      <c r="JRC1099" s="255"/>
      <c r="JRD1099" s="255"/>
      <c r="JRE1099" s="255"/>
      <c r="JRF1099" s="255"/>
      <c r="JRG1099" s="255"/>
      <c r="JRH1099" s="255"/>
      <c r="JRI1099" s="255"/>
      <c r="JRJ1099" s="255"/>
      <c r="JRK1099" s="255"/>
      <c r="JRL1099" s="255"/>
      <c r="JRM1099" s="255"/>
      <c r="JRN1099" s="255"/>
      <c r="JRO1099" s="255"/>
      <c r="JRP1099" s="255"/>
      <c r="JRQ1099" s="255"/>
      <c r="JRR1099" s="255"/>
      <c r="JRS1099" s="255"/>
      <c r="JRT1099" s="255"/>
      <c r="JRU1099" s="255"/>
      <c r="JRV1099" s="255"/>
      <c r="JRW1099" s="255"/>
      <c r="JRX1099" s="255"/>
      <c r="JRY1099" s="255"/>
      <c r="JRZ1099" s="255"/>
      <c r="JSA1099" s="255"/>
      <c r="JSB1099" s="255"/>
      <c r="JSC1099" s="255"/>
      <c r="JSD1099" s="255"/>
      <c r="JSE1099" s="255"/>
      <c r="JSF1099" s="255"/>
      <c r="JSG1099" s="255"/>
      <c r="JSH1099" s="255"/>
      <c r="JSI1099" s="255"/>
      <c r="JSJ1099" s="255"/>
      <c r="JSK1099" s="255"/>
      <c r="JSL1099" s="255"/>
      <c r="JSM1099" s="255"/>
      <c r="JSN1099" s="255"/>
      <c r="JSO1099" s="255"/>
      <c r="JSP1099" s="255"/>
      <c r="JSQ1099" s="255"/>
      <c r="JSR1099" s="255"/>
      <c r="JSS1099" s="255"/>
      <c r="JST1099" s="255"/>
      <c r="JSU1099" s="255"/>
      <c r="JSV1099" s="255"/>
      <c r="JSW1099" s="255"/>
      <c r="JSX1099" s="255"/>
      <c r="JSY1099" s="255"/>
      <c r="JSZ1099" s="255"/>
      <c r="JTA1099" s="255"/>
      <c r="JTB1099" s="255"/>
      <c r="JTC1099" s="255"/>
      <c r="JTD1099" s="255"/>
      <c r="JTE1099" s="255"/>
      <c r="JTF1099" s="255"/>
      <c r="JTG1099" s="255"/>
      <c r="JTH1099" s="255"/>
      <c r="JTI1099" s="255"/>
      <c r="JTJ1099" s="255"/>
      <c r="JTK1099" s="255"/>
      <c r="JTL1099" s="255"/>
      <c r="JTM1099" s="255"/>
      <c r="JTN1099" s="255"/>
      <c r="JTO1099" s="255"/>
      <c r="JTP1099" s="255"/>
      <c r="JTQ1099" s="255"/>
      <c r="JTR1099" s="255"/>
      <c r="JTS1099" s="255"/>
      <c r="JTT1099" s="255"/>
      <c r="JTU1099" s="255"/>
      <c r="JTV1099" s="255"/>
      <c r="JTW1099" s="255"/>
      <c r="JTX1099" s="255"/>
      <c r="JTY1099" s="255"/>
      <c r="JTZ1099" s="255"/>
      <c r="JUA1099" s="255"/>
      <c r="JUB1099" s="255"/>
      <c r="JUC1099" s="255"/>
      <c r="JUD1099" s="255"/>
      <c r="JUE1099" s="255"/>
      <c r="JUF1099" s="255"/>
      <c r="JUG1099" s="255"/>
      <c r="JUH1099" s="255"/>
      <c r="JUI1099" s="255"/>
      <c r="JUJ1099" s="255"/>
      <c r="JUK1099" s="255"/>
      <c r="JUL1099" s="255"/>
      <c r="JUM1099" s="255"/>
      <c r="JUN1099" s="255"/>
      <c r="JUO1099" s="255"/>
      <c r="JUP1099" s="255"/>
      <c r="JUQ1099" s="255"/>
      <c r="JUR1099" s="255"/>
      <c r="JUS1099" s="255"/>
      <c r="JUT1099" s="255"/>
      <c r="JUU1099" s="255"/>
      <c r="JUV1099" s="255"/>
      <c r="JUW1099" s="255"/>
      <c r="JUX1099" s="255"/>
      <c r="JUY1099" s="255"/>
      <c r="JUZ1099" s="255"/>
      <c r="JVA1099" s="255"/>
      <c r="JVB1099" s="255"/>
      <c r="JVC1099" s="255"/>
      <c r="JVD1099" s="255"/>
      <c r="JVE1099" s="255"/>
      <c r="JVF1099" s="255"/>
      <c r="JVG1099" s="255"/>
      <c r="JVH1099" s="255"/>
      <c r="JVI1099" s="255"/>
      <c r="JVJ1099" s="255"/>
      <c r="JVK1099" s="255"/>
      <c r="JVL1099" s="255"/>
      <c r="JVM1099" s="255"/>
      <c r="JVN1099" s="255"/>
      <c r="JVO1099" s="255"/>
      <c r="JVP1099" s="255"/>
      <c r="JVQ1099" s="255"/>
      <c r="JVR1099" s="255"/>
      <c r="JVS1099" s="255"/>
      <c r="JVT1099" s="255"/>
      <c r="JVU1099" s="255"/>
      <c r="JVV1099" s="255"/>
      <c r="JVW1099" s="255"/>
      <c r="JVX1099" s="255"/>
      <c r="JVY1099" s="255"/>
      <c r="JVZ1099" s="255"/>
      <c r="JWA1099" s="255"/>
      <c r="JWB1099" s="255"/>
      <c r="JWC1099" s="255"/>
      <c r="JWD1099" s="255"/>
      <c r="JWE1099" s="255"/>
      <c r="JWF1099" s="255"/>
      <c r="JWG1099" s="255"/>
      <c r="JWH1099" s="255"/>
      <c r="JWI1099" s="255"/>
      <c r="JWJ1099" s="255"/>
      <c r="JWK1099" s="255"/>
      <c r="JWL1099" s="255"/>
      <c r="JWM1099" s="255"/>
      <c r="JWN1099" s="255"/>
      <c r="JWO1099" s="255"/>
      <c r="JWP1099" s="255"/>
      <c r="JWQ1099" s="255"/>
      <c r="JWR1099" s="255"/>
      <c r="JWS1099" s="255"/>
      <c r="JWT1099" s="255"/>
      <c r="JWU1099" s="255"/>
      <c r="JWV1099" s="255"/>
      <c r="JWW1099" s="255"/>
      <c r="JWX1099" s="255"/>
      <c r="JWY1099" s="255"/>
      <c r="JWZ1099" s="255"/>
      <c r="JXA1099" s="255"/>
      <c r="JXB1099" s="255"/>
      <c r="JXC1099" s="255"/>
      <c r="JXD1099" s="255"/>
      <c r="JXE1099" s="255"/>
      <c r="JXF1099" s="255"/>
      <c r="JXG1099" s="255"/>
      <c r="JXH1099" s="255"/>
      <c r="JXI1099" s="255"/>
      <c r="JXJ1099" s="255"/>
      <c r="JXK1099" s="255"/>
      <c r="JXL1099" s="255"/>
      <c r="JXM1099" s="255"/>
      <c r="JXN1099" s="255"/>
      <c r="JXO1099" s="255"/>
      <c r="JXP1099" s="255"/>
      <c r="JXQ1099" s="255"/>
      <c r="JXR1099" s="255"/>
      <c r="JXS1099" s="255"/>
      <c r="JXT1099" s="255"/>
      <c r="JXU1099" s="255"/>
      <c r="JXV1099" s="255"/>
      <c r="JXW1099" s="255"/>
      <c r="JXX1099" s="255"/>
      <c r="JXY1099" s="255"/>
      <c r="JXZ1099" s="255"/>
      <c r="JYA1099" s="255"/>
      <c r="JYB1099" s="255"/>
      <c r="JYC1099" s="255"/>
      <c r="JYD1099" s="255"/>
      <c r="JYE1099" s="255"/>
      <c r="JYF1099" s="255"/>
      <c r="JYG1099" s="255"/>
      <c r="JYH1099" s="255"/>
      <c r="JYI1099" s="255"/>
      <c r="JYJ1099" s="255"/>
      <c r="JYK1099" s="255"/>
      <c r="JYL1099" s="255"/>
      <c r="JYM1099" s="255"/>
      <c r="JYN1099" s="255"/>
      <c r="JYO1099" s="255"/>
      <c r="JYP1099" s="255"/>
      <c r="JYQ1099" s="255"/>
      <c r="JYR1099" s="255"/>
      <c r="JYS1099" s="255"/>
      <c r="JYT1099" s="255"/>
      <c r="JYU1099" s="255"/>
      <c r="JYV1099" s="255"/>
      <c r="JYW1099" s="255"/>
      <c r="JYX1099" s="255"/>
      <c r="JYY1099" s="255"/>
      <c r="JYZ1099" s="255"/>
      <c r="JZA1099" s="255"/>
      <c r="JZB1099" s="255"/>
      <c r="JZC1099" s="255"/>
      <c r="JZD1099" s="255"/>
      <c r="JZE1099" s="255"/>
      <c r="JZF1099" s="255"/>
      <c r="JZG1099" s="255"/>
      <c r="JZH1099" s="255"/>
      <c r="JZI1099" s="255"/>
      <c r="JZJ1099" s="255"/>
      <c r="JZK1099" s="255"/>
      <c r="JZL1099" s="255"/>
      <c r="JZM1099" s="255"/>
      <c r="JZN1099" s="255"/>
      <c r="JZO1099" s="255"/>
      <c r="JZP1099" s="255"/>
      <c r="JZQ1099" s="255"/>
      <c r="JZR1099" s="255"/>
      <c r="JZS1099" s="255"/>
      <c r="JZT1099" s="255"/>
      <c r="JZU1099" s="255"/>
      <c r="JZV1099" s="255"/>
      <c r="JZW1099" s="255"/>
      <c r="JZX1099" s="255"/>
      <c r="JZY1099" s="255"/>
      <c r="JZZ1099" s="255"/>
      <c r="KAA1099" s="255"/>
      <c r="KAB1099" s="255"/>
      <c r="KAC1099" s="255"/>
      <c r="KAD1099" s="255"/>
      <c r="KAE1099" s="255"/>
      <c r="KAF1099" s="255"/>
      <c r="KAG1099" s="255"/>
      <c r="KAH1099" s="255"/>
      <c r="KAI1099" s="255"/>
      <c r="KAJ1099" s="255"/>
      <c r="KAK1099" s="255"/>
      <c r="KAL1099" s="255"/>
      <c r="KAM1099" s="255"/>
      <c r="KAN1099" s="255"/>
      <c r="KAO1099" s="255"/>
      <c r="KAP1099" s="255"/>
      <c r="KAQ1099" s="255"/>
      <c r="KAR1099" s="255"/>
      <c r="KAS1099" s="255"/>
      <c r="KAT1099" s="255"/>
      <c r="KAU1099" s="255"/>
      <c r="KAV1099" s="255"/>
      <c r="KAW1099" s="255"/>
      <c r="KAX1099" s="255"/>
      <c r="KAY1099" s="255"/>
      <c r="KAZ1099" s="255"/>
      <c r="KBA1099" s="255"/>
      <c r="KBB1099" s="255"/>
      <c r="KBC1099" s="255"/>
      <c r="KBD1099" s="255"/>
      <c r="KBE1099" s="255"/>
      <c r="KBF1099" s="255"/>
      <c r="KBG1099" s="255"/>
      <c r="KBH1099" s="255"/>
      <c r="KBI1099" s="255"/>
      <c r="KBJ1099" s="255"/>
      <c r="KBK1099" s="255"/>
      <c r="KBL1099" s="255"/>
      <c r="KBM1099" s="255"/>
      <c r="KBN1099" s="255"/>
      <c r="KBO1099" s="255"/>
      <c r="KBP1099" s="255"/>
      <c r="KBQ1099" s="255"/>
      <c r="KBR1099" s="255"/>
      <c r="KBS1099" s="255"/>
      <c r="KBT1099" s="255"/>
      <c r="KBU1099" s="255"/>
      <c r="KBV1099" s="255"/>
      <c r="KBW1099" s="255"/>
      <c r="KBX1099" s="255"/>
      <c r="KBY1099" s="255"/>
      <c r="KBZ1099" s="255"/>
      <c r="KCA1099" s="255"/>
      <c r="KCB1099" s="255"/>
      <c r="KCC1099" s="255"/>
      <c r="KCD1099" s="255"/>
      <c r="KCE1099" s="255"/>
      <c r="KCF1099" s="255"/>
      <c r="KCG1099" s="255"/>
      <c r="KCH1099" s="255"/>
      <c r="KCI1099" s="255"/>
      <c r="KCJ1099" s="255"/>
      <c r="KCK1099" s="255"/>
      <c r="KCL1099" s="255"/>
      <c r="KCM1099" s="255"/>
      <c r="KCN1099" s="255"/>
      <c r="KCO1099" s="255"/>
      <c r="KCP1099" s="255"/>
      <c r="KCQ1099" s="255"/>
      <c r="KCR1099" s="255"/>
      <c r="KCS1099" s="255"/>
      <c r="KCT1099" s="255"/>
      <c r="KCU1099" s="255"/>
      <c r="KCV1099" s="255"/>
      <c r="KCW1099" s="255"/>
      <c r="KCX1099" s="255"/>
      <c r="KCY1099" s="255"/>
      <c r="KCZ1099" s="255"/>
      <c r="KDA1099" s="255"/>
      <c r="KDB1099" s="255"/>
      <c r="KDC1099" s="255"/>
      <c r="KDD1099" s="255"/>
      <c r="KDE1099" s="255"/>
      <c r="KDF1099" s="255"/>
      <c r="KDG1099" s="255"/>
      <c r="KDH1099" s="255"/>
      <c r="KDI1099" s="255"/>
      <c r="KDJ1099" s="255"/>
      <c r="KDK1099" s="255"/>
      <c r="KDL1099" s="255"/>
      <c r="KDM1099" s="255"/>
      <c r="KDN1099" s="255"/>
      <c r="KDO1099" s="255"/>
      <c r="KDP1099" s="255"/>
      <c r="KDQ1099" s="255"/>
      <c r="KDR1099" s="255"/>
      <c r="KDS1099" s="255"/>
      <c r="KDT1099" s="255"/>
      <c r="KDU1099" s="255"/>
      <c r="KDV1099" s="255"/>
      <c r="KDW1099" s="255"/>
      <c r="KDX1099" s="255"/>
      <c r="KDY1099" s="255"/>
      <c r="KDZ1099" s="255"/>
      <c r="KEA1099" s="255"/>
      <c r="KEB1099" s="255"/>
      <c r="KEC1099" s="255"/>
      <c r="KED1099" s="255"/>
      <c r="KEE1099" s="255"/>
      <c r="KEF1099" s="255"/>
      <c r="KEG1099" s="255"/>
      <c r="KEH1099" s="255"/>
      <c r="KEI1099" s="255"/>
      <c r="KEJ1099" s="255"/>
      <c r="KEK1099" s="255"/>
      <c r="KEL1099" s="255"/>
      <c r="KEM1099" s="255"/>
      <c r="KEN1099" s="255"/>
      <c r="KEO1099" s="255"/>
      <c r="KEP1099" s="255"/>
      <c r="KEQ1099" s="255"/>
      <c r="KER1099" s="255"/>
      <c r="KES1099" s="255"/>
      <c r="KET1099" s="255"/>
      <c r="KEU1099" s="255"/>
      <c r="KEV1099" s="255"/>
      <c r="KEW1099" s="255"/>
      <c r="KEX1099" s="255"/>
      <c r="KEY1099" s="255"/>
      <c r="KEZ1099" s="255"/>
      <c r="KFA1099" s="255"/>
      <c r="KFB1099" s="255"/>
      <c r="KFC1099" s="255"/>
      <c r="KFD1099" s="255"/>
      <c r="KFE1099" s="255"/>
      <c r="KFF1099" s="255"/>
      <c r="KFG1099" s="255"/>
      <c r="KFH1099" s="255"/>
      <c r="KFI1099" s="255"/>
      <c r="KFJ1099" s="255"/>
      <c r="KFK1099" s="255"/>
      <c r="KFL1099" s="255"/>
      <c r="KFM1099" s="255"/>
      <c r="KFN1099" s="255"/>
      <c r="KFO1099" s="255"/>
      <c r="KFP1099" s="255"/>
      <c r="KFQ1099" s="255"/>
      <c r="KFR1099" s="255"/>
      <c r="KFS1099" s="255"/>
      <c r="KFT1099" s="255"/>
      <c r="KFU1099" s="255"/>
      <c r="KFV1099" s="255"/>
      <c r="KFW1099" s="255"/>
      <c r="KFX1099" s="255"/>
      <c r="KFY1099" s="255"/>
      <c r="KFZ1099" s="255"/>
      <c r="KGA1099" s="255"/>
      <c r="KGB1099" s="255"/>
      <c r="KGC1099" s="255"/>
      <c r="KGD1099" s="255"/>
      <c r="KGE1099" s="255"/>
      <c r="KGF1099" s="255"/>
      <c r="KGG1099" s="255"/>
      <c r="KGH1099" s="255"/>
      <c r="KGI1099" s="255"/>
      <c r="KGJ1099" s="255"/>
      <c r="KGK1099" s="255"/>
      <c r="KGL1099" s="255"/>
      <c r="KGM1099" s="255"/>
      <c r="KGN1099" s="255"/>
      <c r="KGO1099" s="255"/>
      <c r="KGP1099" s="255"/>
      <c r="KGQ1099" s="255"/>
      <c r="KGR1099" s="255"/>
      <c r="KGS1099" s="255"/>
      <c r="KGT1099" s="255"/>
      <c r="KGU1099" s="255"/>
      <c r="KGV1099" s="255"/>
      <c r="KGW1099" s="255"/>
      <c r="KGX1099" s="255"/>
      <c r="KGY1099" s="255"/>
      <c r="KGZ1099" s="255"/>
      <c r="KHA1099" s="255"/>
      <c r="KHB1099" s="255"/>
      <c r="KHC1099" s="255"/>
      <c r="KHD1099" s="255"/>
      <c r="KHE1099" s="255"/>
      <c r="KHF1099" s="255"/>
      <c r="KHG1099" s="255"/>
      <c r="KHH1099" s="255"/>
      <c r="KHI1099" s="255"/>
      <c r="KHJ1099" s="255"/>
      <c r="KHK1099" s="255"/>
      <c r="KHL1099" s="255"/>
      <c r="KHM1099" s="255"/>
      <c r="KHN1099" s="255"/>
      <c r="KHO1099" s="255"/>
      <c r="KHP1099" s="255"/>
      <c r="KHQ1099" s="255"/>
      <c r="KHR1099" s="255"/>
      <c r="KHS1099" s="255"/>
      <c r="KHT1099" s="255"/>
      <c r="KHU1099" s="255"/>
      <c r="KHV1099" s="255"/>
      <c r="KHW1099" s="255"/>
      <c r="KHX1099" s="255"/>
      <c r="KHY1099" s="255"/>
      <c r="KHZ1099" s="255"/>
      <c r="KIA1099" s="255"/>
      <c r="KIB1099" s="255"/>
      <c r="KIC1099" s="255"/>
      <c r="KID1099" s="255"/>
      <c r="KIE1099" s="255"/>
      <c r="KIF1099" s="255"/>
      <c r="KIG1099" s="255"/>
      <c r="KIH1099" s="255"/>
      <c r="KII1099" s="255"/>
      <c r="KIJ1099" s="255"/>
      <c r="KIK1099" s="255"/>
      <c r="KIL1099" s="255"/>
      <c r="KIM1099" s="255"/>
      <c r="KIN1099" s="255"/>
      <c r="KIO1099" s="255"/>
      <c r="KIP1099" s="255"/>
      <c r="KIQ1099" s="255"/>
      <c r="KIR1099" s="255"/>
      <c r="KIS1099" s="255"/>
      <c r="KIT1099" s="255"/>
      <c r="KIU1099" s="255"/>
      <c r="KIV1099" s="255"/>
      <c r="KIW1099" s="255"/>
      <c r="KIX1099" s="255"/>
      <c r="KIY1099" s="255"/>
      <c r="KIZ1099" s="255"/>
      <c r="KJA1099" s="255"/>
      <c r="KJB1099" s="255"/>
      <c r="KJC1099" s="255"/>
      <c r="KJD1099" s="255"/>
      <c r="KJE1099" s="255"/>
      <c r="KJF1099" s="255"/>
      <c r="KJG1099" s="255"/>
      <c r="KJH1099" s="255"/>
      <c r="KJI1099" s="255"/>
      <c r="KJJ1099" s="255"/>
      <c r="KJK1099" s="255"/>
      <c r="KJL1099" s="255"/>
      <c r="KJM1099" s="255"/>
      <c r="KJN1099" s="255"/>
      <c r="KJO1099" s="255"/>
      <c r="KJP1099" s="255"/>
      <c r="KJQ1099" s="255"/>
      <c r="KJR1099" s="255"/>
      <c r="KJS1099" s="255"/>
      <c r="KJT1099" s="255"/>
      <c r="KJU1099" s="255"/>
      <c r="KJV1099" s="255"/>
      <c r="KJW1099" s="255"/>
      <c r="KJX1099" s="255"/>
      <c r="KJY1099" s="255"/>
      <c r="KJZ1099" s="255"/>
      <c r="KKA1099" s="255"/>
      <c r="KKB1099" s="255"/>
      <c r="KKC1099" s="255"/>
      <c r="KKD1099" s="255"/>
      <c r="KKE1099" s="255"/>
      <c r="KKF1099" s="255"/>
      <c r="KKG1099" s="255"/>
      <c r="KKH1099" s="255"/>
      <c r="KKI1099" s="255"/>
      <c r="KKJ1099" s="255"/>
      <c r="KKK1099" s="255"/>
      <c r="KKL1099" s="255"/>
      <c r="KKM1099" s="255"/>
      <c r="KKN1099" s="255"/>
      <c r="KKO1099" s="255"/>
      <c r="KKP1099" s="255"/>
      <c r="KKQ1099" s="255"/>
      <c r="KKR1099" s="255"/>
      <c r="KKS1099" s="255"/>
      <c r="KKT1099" s="255"/>
      <c r="KKU1099" s="255"/>
      <c r="KKV1099" s="255"/>
      <c r="KKW1099" s="255"/>
      <c r="KKX1099" s="255"/>
      <c r="KKY1099" s="255"/>
      <c r="KKZ1099" s="255"/>
      <c r="KLA1099" s="255"/>
      <c r="KLB1099" s="255"/>
      <c r="KLC1099" s="255"/>
      <c r="KLD1099" s="255"/>
      <c r="KLE1099" s="255"/>
      <c r="KLF1099" s="255"/>
      <c r="KLG1099" s="255"/>
      <c r="KLH1099" s="255"/>
      <c r="KLI1099" s="255"/>
      <c r="KLJ1099" s="255"/>
      <c r="KLK1099" s="255"/>
      <c r="KLL1099" s="255"/>
      <c r="KLM1099" s="255"/>
      <c r="KLN1099" s="255"/>
      <c r="KLO1099" s="255"/>
      <c r="KLP1099" s="255"/>
      <c r="KLQ1099" s="255"/>
      <c r="KLR1099" s="255"/>
      <c r="KLS1099" s="255"/>
      <c r="KLT1099" s="255"/>
      <c r="KLU1099" s="255"/>
      <c r="KLV1099" s="255"/>
      <c r="KLW1099" s="255"/>
      <c r="KLX1099" s="255"/>
      <c r="KLY1099" s="255"/>
      <c r="KLZ1099" s="255"/>
      <c r="KMA1099" s="255"/>
      <c r="KMB1099" s="255"/>
      <c r="KMC1099" s="255"/>
      <c r="KMD1099" s="255"/>
      <c r="KME1099" s="255"/>
      <c r="KMF1099" s="255"/>
      <c r="KMG1099" s="255"/>
      <c r="KMH1099" s="255"/>
      <c r="KMI1099" s="255"/>
      <c r="KMJ1099" s="255"/>
      <c r="KMK1099" s="255"/>
      <c r="KML1099" s="255"/>
      <c r="KMM1099" s="255"/>
      <c r="KMN1099" s="255"/>
      <c r="KMO1099" s="255"/>
      <c r="KMP1099" s="255"/>
      <c r="KMQ1099" s="255"/>
      <c r="KMR1099" s="255"/>
      <c r="KMS1099" s="255"/>
      <c r="KMT1099" s="255"/>
      <c r="KMU1099" s="255"/>
      <c r="KMV1099" s="255"/>
      <c r="KMW1099" s="255"/>
      <c r="KMX1099" s="255"/>
      <c r="KMY1099" s="255"/>
      <c r="KMZ1099" s="255"/>
      <c r="KNA1099" s="255"/>
      <c r="KNB1099" s="255"/>
      <c r="KNC1099" s="255"/>
      <c r="KND1099" s="255"/>
      <c r="KNE1099" s="255"/>
      <c r="KNF1099" s="255"/>
      <c r="KNG1099" s="255"/>
      <c r="KNH1099" s="255"/>
      <c r="KNI1099" s="255"/>
      <c r="KNJ1099" s="255"/>
      <c r="KNK1099" s="255"/>
      <c r="KNL1099" s="255"/>
      <c r="KNM1099" s="255"/>
      <c r="KNN1099" s="255"/>
      <c r="KNO1099" s="255"/>
      <c r="KNP1099" s="255"/>
      <c r="KNQ1099" s="255"/>
      <c r="KNR1099" s="255"/>
      <c r="KNS1099" s="255"/>
      <c r="KNT1099" s="255"/>
      <c r="KNU1099" s="255"/>
      <c r="KNV1099" s="255"/>
      <c r="KNW1099" s="255"/>
      <c r="KNX1099" s="255"/>
      <c r="KNY1099" s="255"/>
      <c r="KNZ1099" s="255"/>
      <c r="KOA1099" s="255"/>
      <c r="KOB1099" s="255"/>
      <c r="KOC1099" s="255"/>
      <c r="KOD1099" s="255"/>
      <c r="KOE1099" s="255"/>
      <c r="KOF1099" s="255"/>
      <c r="KOG1099" s="255"/>
      <c r="KOH1099" s="255"/>
      <c r="KOI1099" s="255"/>
      <c r="KOJ1099" s="255"/>
      <c r="KOK1099" s="255"/>
      <c r="KOL1099" s="255"/>
      <c r="KOM1099" s="255"/>
      <c r="KON1099" s="255"/>
      <c r="KOO1099" s="255"/>
      <c r="KOP1099" s="255"/>
      <c r="KOQ1099" s="255"/>
      <c r="KOR1099" s="255"/>
      <c r="KOS1099" s="255"/>
      <c r="KOT1099" s="255"/>
      <c r="KOU1099" s="255"/>
      <c r="KOV1099" s="255"/>
      <c r="KOW1099" s="255"/>
      <c r="KOX1099" s="255"/>
      <c r="KOY1099" s="255"/>
      <c r="KOZ1099" s="255"/>
      <c r="KPA1099" s="255"/>
      <c r="KPB1099" s="255"/>
      <c r="KPC1099" s="255"/>
      <c r="KPD1099" s="255"/>
      <c r="KPE1099" s="255"/>
      <c r="KPF1099" s="255"/>
      <c r="KPG1099" s="255"/>
      <c r="KPH1099" s="255"/>
      <c r="KPI1099" s="255"/>
      <c r="KPJ1099" s="255"/>
      <c r="KPK1099" s="255"/>
      <c r="KPL1099" s="255"/>
      <c r="KPM1099" s="255"/>
      <c r="KPN1099" s="255"/>
      <c r="KPO1099" s="255"/>
      <c r="KPP1099" s="255"/>
      <c r="KPQ1099" s="255"/>
      <c r="KPR1099" s="255"/>
      <c r="KPS1099" s="255"/>
      <c r="KPT1099" s="255"/>
      <c r="KPU1099" s="255"/>
      <c r="KPV1099" s="255"/>
      <c r="KPW1099" s="255"/>
      <c r="KPX1099" s="255"/>
      <c r="KPY1099" s="255"/>
      <c r="KPZ1099" s="255"/>
      <c r="KQA1099" s="255"/>
      <c r="KQB1099" s="255"/>
      <c r="KQC1099" s="255"/>
      <c r="KQD1099" s="255"/>
      <c r="KQE1099" s="255"/>
      <c r="KQF1099" s="255"/>
      <c r="KQG1099" s="255"/>
      <c r="KQH1099" s="255"/>
      <c r="KQI1099" s="255"/>
      <c r="KQJ1099" s="255"/>
      <c r="KQK1099" s="255"/>
      <c r="KQL1099" s="255"/>
      <c r="KQM1099" s="255"/>
      <c r="KQN1099" s="255"/>
      <c r="KQO1099" s="255"/>
      <c r="KQP1099" s="255"/>
      <c r="KQQ1099" s="255"/>
      <c r="KQR1099" s="255"/>
      <c r="KQS1099" s="255"/>
      <c r="KQT1099" s="255"/>
      <c r="KQU1099" s="255"/>
      <c r="KQV1099" s="255"/>
      <c r="KQW1099" s="255"/>
      <c r="KQX1099" s="255"/>
      <c r="KQY1099" s="255"/>
      <c r="KQZ1099" s="255"/>
      <c r="KRA1099" s="255"/>
      <c r="KRB1099" s="255"/>
      <c r="KRC1099" s="255"/>
      <c r="KRD1099" s="255"/>
      <c r="KRE1099" s="255"/>
      <c r="KRF1099" s="255"/>
      <c r="KRG1099" s="255"/>
      <c r="KRH1099" s="255"/>
      <c r="KRI1099" s="255"/>
      <c r="KRJ1099" s="255"/>
      <c r="KRK1099" s="255"/>
      <c r="KRL1099" s="255"/>
      <c r="KRM1099" s="255"/>
      <c r="KRN1099" s="255"/>
      <c r="KRO1099" s="255"/>
      <c r="KRP1099" s="255"/>
      <c r="KRQ1099" s="255"/>
      <c r="KRR1099" s="255"/>
      <c r="KRS1099" s="255"/>
      <c r="KRT1099" s="255"/>
      <c r="KRU1099" s="255"/>
      <c r="KRV1099" s="255"/>
      <c r="KRW1099" s="255"/>
      <c r="KRX1099" s="255"/>
      <c r="KRY1099" s="255"/>
      <c r="KRZ1099" s="255"/>
      <c r="KSA1099" s="255"/>
      <c r="KSB1099" s="255"/>
      <c r="KSC1099" s="255"/>
      <c r="KSD1099" s="255"/>
      <c r="KSE1099" s="255"/>
      <c r="KSF1099" s="255"/>
      <c r="KSG1099" s="255"/>
      <c r="KSH1099" s="255"/>
      <c r="KSI1099" s="255"/>
      <c r="KSJ1099" s="255"/>
      <c r="KSK1099" s="255"/>
      <c r="KSL1099" s="255"/>
      <c r="KSM1099" s="255"/>
      <c r="KSN1099" s="255"/>
      <c r="KSO1099" s="255"/>
      <c r="KSP1099" s="255"/>
      <c r="KSQ1099" s="255"/>
      <c r="KSR1099" s="255"/>
      <c r="KSS1099" s="255"/>
      <c r="KST1099" s="255"/>
      <c r="KSU1099" s="255"/>
      <c r="KSV1099" s="255"/>
      <c r="KSW1099" s="255"/>
      <c r="KSX1099" s="255"/>
      <c r="KSY1099" s="255"/>
      <c r="KSZ1099" s="255"/>
      <c r="KTA1099" s="255"/>
      <c r="KTB1099" s="255"/>
      <c r="KTC1099" s="255"/>
      <c r="KTD1099" s="255"/>
      <c r="KTE1099" s="255"/>
      <c r="KTF1099" s="255"/>
      <c r="KTG1099" s="255"/>
      <c r="KTH1099" s="255"/>
      <c r="KTI1099" s="255"/>
      <c r="KTJ1099" s="255"/>
      <c r="KTK1099" s="255"/>
      <c r="KTL1099" s="255"/>
      <c r="KTM1099" s="255"/>
      <c r="KTN1099" s="255"/>
      <c r="KTO1099" s="255"/>
      <c r="KTP1099" s="255"/>
      <c r="KTQ1099" s="255"/>
      <c r="KTR1099" s="255"/>
      <c r="KTS1099" s="255"/>
      <c r="KTT1099" s="255"/>
      <c r="KTU1099" s="255"/>
      <c r="KTV1099" s="255"/>
      <c r="KTW1099" s="255"/>
      <c r="KTX1099" s="255"/>
      <c r="KTY1099" s="255"/>
      <c r="KTZ1099" s="255"/>
      <c r="KUA1099" s="255"/>
      <c r="KUB1099" s="255"/>
      <c r="KUC1099" s="255"/>
      <c r="KUD1099" s="255"/>
      <c r="KUE1099" s="255"/>
      <c r="KUF1099" s="255"/>
      <c r="KUG1099" s="255"/>
      <c r="KUH1099" s="255"/>
      <c r="KUI1099" s="255"/>
      <c r="KUJ1099" s="255"/>
      <c r="KUK1099" s="255"/>
      <c r="KUL1099" s="255"/>
      <c r="KUM1099" s="255"/>
      <c r="KUN1099" s="255"/>
      <c r="KUO1099" s="255"/>
      <c r="KUP1099" s="255"/>
      <c r="KUQ1099" s="255"/>
      <c r="KUR1099" s="255"/>
      <c r="KUS1099" s="255"/>
      <c r="KUT1099" s="255"/>
      <c r="KUU1099" s="255"/>
      <c r="KUV1099" s="255"/>
      <c r="KUW1099" s="255"/>
      <c r="KUX1099" s="255"/>
      <c r="KUY1099" s="255"/>
      <c r="KUZ1099" s="255"/>
      <c r="KVA1099" s="255"/>
      <c r="KVB1099" s="255"/>
      <c r="KVC1099" s="255"/>
      <c r="KVD1099" s="255"/>
      <c r="KVE1099" s="255"/>
      <c r="KVF1099" s="255"/>
      <c r="KVG1099" s="255"/>
      <c r="KVH1099" s="255"/>
      <c r="KVI1099" s="255"/>
      <c r="KVJ1099" s="255"/>
      <c r="KVK1099" s="255"/>
      <c r="KVL1099" s="255"/>
      <c r="KVM1099" s="255"/>
      <c r="KVN1099" s="255"/>
      <c r="KVO1099" s="255"/>
      <c r="KVP1099" s="255"/>
      <c r="KVQ1099" s="255"/>
      <c r="KVR1099" s="255"/>
      <c r="KVS1099" s="255"/>
      <c r="KVT1099" s="255"/>
      <c r="KVU1099" s="255"/>
      <c r="KVV1099" s="255"/>
      <c r="KVW1099" s="255"/>
      <c r="KVX1099" s="255"/>
      <c r="KVY1099" s="255"/>
      <c r="KVZ1099" s="255"/>
      <c r="KWA1099" s="255"/>
      <c r="KWB1099" s="255"/>
      <c r="KWC1099" s="255"/>
      <c r="KWD1099" s="255"/>
      <c r="KWE1099" s="255"/>
      <c r="KWF1099" s="255"/>
      <c r="KWG1099" s="255"/>
      <c r="KWH1099" s="255"/>
      <c r="KWI1099" s="255"/>
      <c r="KWJ1099" s="255"/>
      <c r="KWK1099" s="255"/>
      <c r="KWL1099" s="255"/>
      <c r="KWM1099" s="255"/>
      <c r="KWN1099" s="255"/>
      <c r="KWO1099" s="255"/>
      <c r="KWP1099" s="255"/>
      <c r="KWQ1099" s="255"/>
      <c r="KWR1099" s="255"/>
      <c r="KWS1099" s="255"/>
      <c r="KWT1099" s="255"/>
      <c r="KWU1099" s="255"/>
      <c r="KWV1099" s="255"/>
      <c r="KWW1099" s="255"/>
      <c r="KWX1099" s="255"/>
      <c r="KWY1099" s="255"/>
      <c r="KWZ1099" s="255"/>
      <c r="KXA1099" s="255"/>
      <c r="KXB1099" s="255"/>
      <c r="KXC1099" s="255"/>
      <c r="KXD1099" s="255"/>
      <c r="KXE1099" s="255"/>
      <c r="KXF1099" s="255"/>
      <c r="KXG1099" s="255"/>
      <c r="KXH1099" s="255"/>
      <c r="KXI1099" s="255"/>
      <c r="KXJ1099" s="255"/>
      <c r="KXK1099" s="255"/>
      <c r="KXL1099" s="255"/>
      <c r="KXM1099" s="255"/>
      <c r="KXN1099" s="255"/>
      <c r="KXO1099" s="255"/>
      <c r="KXP1099" s="255"/>
      <c r="KXQ1099" s="255"/>
      <c r="KXR1099" s="255"/>
      <c r="KXS1099" s="255"/>
      <c r="KXT1099" s="255"/>
      <c r="KXU1099" s="255"/>
      <c r="KXV1099" s="255"/>
      <c r="KXW1099" s="255"/>
      <c r="KXX1099" s="255"/>
      <c r="KXY1099" s="255"/>
      <c r="KXZ1099" s="255"/>
      <c r="KYA1099" s="255"/>
      <c r="KYB1099" s="255"/>
      <c r="KYC1099" s="255"/>
      <c r="KYD1099" s="255"/>
      <c r="KYE1099" s="255"/>
      <c r="KYF1099" s="255"/>
      <c r="KYG1099" s="255"/>
      <c r="KYH1099" s="255"/>
      <c r="KYI1099" s="255"/>
      <c r="KYJ1099" s="255"/>
      <c r="KYK1099" s="255"/>
      <c r="KYL1099" s="255"/>
      <c r="KYM1099" s="255"/>
      <c r="KYN1099" s="255"/>
      <c r="KYO1099" s="255"/>
      <c r="KYP1099" s="255"/>
      <c r="KYQ1099" s="255"/>
      <c r="KYR1099" s="255"/>
      <c r="KYS1099" s="255"/>
      <c r="KYT1099" s="255"/>
      <c r="KYU1099" s="255"/>
      <c r="KYV1099" s="255"/>
      <c r="KYW1099" s="255"/>
      <c r="KYX1099" s="255"/>
      <c r="KYY1099" s="255"/>
      <c r="KYZ1099" s="255"/>
      <c r="KZA1099" s="255"/>
      <c r="KZB1099" s="255"/>
      <c r="KZC1099" s="255"/>
      <c r="KZD1099" s="255"/>
      <c r="KZE1099" s="255"/>
      <c r="KZF1099" s="255"/>
      <c r="KZG1099" s="255"/>
      <c r="KZH1099" s="255"/>
      <c r="KZI1099" s="255"/>
      <c r="KZJ1099" s="255"/>
      <c r="KZK1099" s="255"/>
      <c r="KZL1099" s="255"/>
      <c r="KZM1099" s="255"/>
      <c r="KZN1099" s="255"/>
      <c r="KZO1099" s="255"/>
      <c r="KZP1099" s="255"/>
      <c r="KZQ1099" s="255"/>
      <c r="KZR1099" s="255"/>
      <c r="KZS1099" s="255"/>
      <c r="KZT1099" s="255"/>
      <c r="KZU1099" s="255"/>
      <c r="KZV1099" s="255"/>
      <c r="KZW1099" s="255"/>
      <c r="KZX1099" s="255"/>
      <c r="KZY1099" s="255"/>
      <c r="KZZ1099" s="255"/>
      <c r="LAA1099" s="255"/>
      <c r="LAB1099" s="255"/>
      <c r="LAC1099" s="255"/>
      <c r="LAD1099" s="255"/>
      <c r="LAE1099" s="255"/>
      <c r="LAF1099" s="255"/>
      <c r="LAG1099" s="255"/>
      <c r="LAH1099" s="255"/>
      <c r="LAI1099" s="255"/>
      <c r="LAJ1099" s="255"/>
      <c r="LAK1099" s="255"/>
      <c r="LAL1099" s="255"/>
      <c r="LAM1099" s="255"/>
      <c r="LAN1099" s="255"/>
      <c r="LAO1099" s="255"/>
      <c r="LAP1099" s="255"/>
      <c r="LAQ1099" s="255"/>
      <c r="LAR1099" s="255"/>
      <c r="LAS1099" s="255"/>
      <c r="LAT1099" s="255"/>
      <c r="LAU1099" s="255"/>
      <c r="LAV1099" s="255"/>
      <c r="LAW1099" s="255"/>
      <c r="LAX1099" s="255"/>
      <c r="LAY1099" s="255"/>
      <c r="LAZ1099" s="255"/>
      <c r="LBA1099" s="255"/>
      <c r="LBB1099" s="255"/>
      <c r="LBC1099" s="255"/>
      <c r="LBD1099" s="255"/>
      <c r="LBE1099" s="255"/>
      <c r="LBF1099" s="255"/>
      <c r="LBG1099" s="255"/>
      <c r="LBH1099" s="255"/>
      <c r="LBI1099" s="255"/>
      <c r="LBJ1099" s="255"/>
      <c r="LBK1099" s="255"/>
      <c r="LBL1099" s="255"/>
      <c r="LBM1099" s="255"/>
      <c r="LBN1099" s="255"/>
      <c r="LBO1099" s="255"/>
      <c r="LBP1099" s="255"/>
      <c r="LBQ1099" s="255"/>
      <c r="LBR1099" s="255"/>
      <c r="LBS1099" s="255"/>
      <c r="LBT1099" s="255"/>
      <c r="LBU1099" s="255"/>
      <c r="LBV1099" s="255"/>
      <c r="LBW1099" s="255"/>
      <c r="LBX1099" s="255"/>
      <c r="LBY1099" s="255"/>
      <c r="LBZ1099" s="255"/>
      <c r="LCA1099" s="255"/>
      <c r="LCB1099" s="255"/>
      <c r="LCC1099" s="255"/>
      <c r="LCD1099" s="255"/>
      <c r="LCE1099" s="255"/>
      <c r="LCF1099" s="255"/>
      <c r="LCG1099" s="255"/>
      <c r="LCH1099" s="255"/>
      <c r="LCI1099" s="255"/>
      <c r="LCJ1099" s="255"/>
      <c r="LCK1099" s="255"/>
      <c r="LCL1099" s="255"/>
      <c r="LCM1099" s="255"/>
      <c r="LCN1099" s="255"/>
      <c r="LCO1099" s="255"/>
      <c r="LCP1099" s="255"/>
      <c r="LCQ1099" s="255"/>
      <c r="LCR1099" s="255"/>
      <c r="LCS1099" s="255"/>
      <c r="LCT1099" s="255"/>
      <c r="LCU1099" s="255"/>
      <c r="LCV1099" s="255"/>
      <c r="LCW1099" s="255"/>
      <c r="LCX1099" s="255"/>
      <c r="LCY1099" s="255"/>
      <c r="LCZ1099" s="255"/>
      <c r="LDA1099" s="255"/>
      <c r="LDB1099" s="255"/>
      <c r="LDC1099" s="255"/>
      <c r="LDD1099" s="255"/>
      <c r="LDE1099" s="255"/>
      <c r="LDF1099" s="255"/>
      <c r="LDG1099" s="255"/>
      <c r="LDH1099" s="255"/>
      <c r="LDI1099" s="255"/>
      <c r="LDJ1099" s="255"/>
      <c r="LDK1099" s="255"/>
      <c r="LDL1099" s="255"/>
      <c r="LDM1099" s="255"/>
      <c r="LDN1099" s="255"/>
      <c r="LDO1099" s="255"/>
      <c r="LDP1099" s="255"/>
      <c r="LDQ1099" s="255"/>
      <c r="LDR1099" s="255"/>
      <c r="LDS1099" s="255"/>
      <c r="LDT1099" s="255"/>
      <c r="LDU1099" s="255"/>
      <c r="LDV1099" s="255"/>
      <c r="LDW1099" s="255"/>
      <c r="LDX1099" s="255"/>
      <c r="LDY1099" s="255"/>
      <c r="LDZ1099" s="255"/>
      <c r="LEA1099" s="255"/>
      <c r="LEB1099" s="255"/>
      <c r="LEC1099" s="255"/>
      <c r="LED1099" s="255"/>
      <c r="LEE1099" s="255"/>
      <c r="LEF1099" s="255"/>
      <c r="LEG1099" s="255"/>
      <c r="LEH1099" s="255"/>
      <c r="LEI1099" s="255"/>
      <c r="LEJ1099" s="255"/>
      <c r="LEK1099" s="255"/>
      <c r="LEL1099" s="255"/>
      <c r="LEM1099" s="255"/>
      <c r="LEN1099" s="255"/>
      <c r="LEO1099" s="255"/>
      <c r="LEP1099" s="255"/>
      <c r="LEQ1099" s="255"/>
      <c r="LER1099" s="255"/>
      <c r="LES1099" s="255"/>
      <c r="LET1099" s="255"/>
      <c r="LEU1099" s="255"/>
      <c r="LEV1099" s="255"/>
      <c r="LEW1099" s="255"/>
      <c r="LEX1099" s="255"/>
      <c r="LEY1099" s="255"/>
      <c r="LEZ1099" s="255"/>
      <c r="LFA1099" s="255"/>
      <c r="LFB1099" s="255"/>
      <c r="LFC1099" s="255"/>
      <c r="LFD1099" s="255"/>
      <c r="LFE1099" s="255"/>
      <c r="LFF1099" s="255"/>
      <c r="LFG1099" s="255"/>
      <c r="LFH1099" s="255"/>
      <c r="LFI1099" s="255"/>
      <c r="LFJ1099" s="255"/>
      <c r="LFK1099" s="255"/>
      <c r="LFL1099" s="255"/>
      <c r="LFM1099" s="255"/>
      <c r="LFN1099" s="255"/>
      <c r="LFO1099" s="255"/>
      <c r="LFP1099" s="255"/>
      <c r="LFQ1099" s="255"/>
      <c r="LFR1099" s="255"/>
      <c r="LFS1099" s="255"/>
      <c r="LFT1099" s="255"/>
      <c r="LFU1099" s="255"/>
      <c r="LFV1099" s="255"/>
      <c r="LFW1099" s="255"/>
      <c r="LFX1099" s="255"/>
      <c r="LFY1099" s="255"/>
      <c r="LFZ1099" s="255"/>
      <c r="LGA1099" s="255"/>
      <c r="LGB1099" s="255"/>
      <c r="LGC1099" s="255"/>
      <c r="LGD1099" s="255"/>
      <c r="LGE1099" s="255"/>
      <c r="LGF1099" s="255"/>
      <c r="LGG1099" s="255"/>
      <c r="LGH1099" s="255"/>
      <c r="LGI1099" s="255"/>
      <c r="LGJ1099" s="255"/>
      <c r="LGK1099" s="255"/>
      <c r="LGL1099" s="255"/>
      <c r="LGM1099" s="255"/>
      <c r="LGN1099" s="255"/>
      <c r="LGO1099" s="255"/>
      <c r="LGP1099" s="255"/>
      <c r="LGQ1099" s="255"/>
      <c r="LGR1099" s="255"/>
      <c r="LGS1099" s="255"/>
      <c r="LGT1099" s="255"/>
      <c r="LGU1099" s="255"/>
      <c r="LGV1099" s="255"/>
      <c r="LGW1099" s="255"/>
      <c r="LGX1099" s="255"/>
      <c r="LGY1099" s="255"/>
      <c r="LGZ1099" s="255"/>
      <c r="LHA1099" s="255"/>
      <c r="LHB1099" s="255"/>
      <c r="LHC1099" s="255"/>
      <c r="LHD1099" s="255"/>
      <c r="LHE1099" s="255"/>
      <c r="LHF1099" s="255"/>
      <c r="LHG1099" s="255"/>
      <c r="LHH1099" s="255"/>
      <c r="LHI1099" s="255"/>
      <c r="LHJ1099" s="255"/>
      <c r="LHK1099" s="255"/>
      <c r="LHL1099" s="255"/>
      <c r="LHM1099" s="255"/>
      <c r="LHN1099" s="255"/>
      <c r="LHO1099" s="255"/>
      <c r="LHP1099" s="255"/>
      <c r="LHQ1099" s="255"/>
      <c r="LHR1099" s="255"/>
      <c r="LHS1099" s="255"/>
      <c r="LHT1099" s="255"/>
      <c r="LHU1099" s="255"/>
      <c r="LHV1099" s="255"/>
      <c r="LHW1099" s="255"/>
      <c r="LHX1099" s="255"/>
      <c r="LHY1099" s="255"/>
      <c r="LHZ1099" s="255"/>
      <c r="LIA1099" s="255"/>
      <c r="LIB1099" s="255"/>
      <c r="LIC1099" s="255"/>
      <c r="LID1099" s="255"/>
      <c r="LIE1099" s="255"/>
      <c r="LIF1099" s="255"/>
      <c r="LIG1099" s="255"/>
      <c r="LIH1099" s="255"/>
      <c r="LII1099" s="255"/>
      <c r="LIJ1099" s="255"/>
      <c r="LIK1099" s="255"/>
      <c r="LIL1099" s="255"/>
      <c r="LIM1099" s="255"/>
      <c r="LIN1099" s="255"/>
      <c r="LIO1099" s="255"/>
      <c r="LIP1099" s="255"/>
      <c r="LIQ1099" s="255"/>
      <c r="LIR1099" s="255"/>
      <c r="LIS1099" s="255"/>
      <c r="LIT1099" s="255"/>
      <c r="LIU1099" s="255"/>
      <c r="LIV1099" s="255"/>
      <c r="LIW1099" s="255"/>
      <c r="LIX1099" s="255"/>
      <c r="LIY1099" s="255"/>
      <c r="LIZ1099" s="255"/>
      <c r="LJA1099" s="255"/>
      <c r="LJB1099" s="255"/>
      <c r="LJC1099" s="255"/>
      <c r="LJD1099" s="255"/>
      <c r="LJE1099" s="255"/>
      <c r="LJF1099" s="255"/>
      <c r="LJG1099" s="255"/>
      <c r="LJH1099" s="255"/>
      <c r="LJI1099" s="255"/>
      <c r="LJJ1099" s="255"/>
      <c r="LJK1099" s="255"/>
      <c r="LJL1099" s="255"/>
      <c r="LJM1099" s="255"/>
      <c r="LJN1099" s="255"/>
      <c r="LJO1099" s="255"/>
      <c r="LJP1099" s="255"/>
      <c r="LJQ1099" s="255"/>
      <c r="LJR1099" s="255"/>
      <c r="LJS1099" s="255"/>
      <c r="LJT1099" s="255"/>
      <c r="LJU1099" s="255"/>
      <c r="LJV1099" s="255"/>
      <c r="LJW1099" s="255"/>
      <c r="LJX1099" s="255"/>
      <c r="LJY1099" s="255"/>
      <c r="LJZ1099" s="255"/>
      <c r="LKA1099" s="255"/>
      <c r="LKB1099" s="255"/>
      <c r="LKC1099" s="255"/>
      <c r="LKD1099" s="255"/>
      <c r="LKE1099" s="255"/>
      <c r="LKF1099" s="255"/>
      <c r="LKG1099" s="255"/>
      <c r="LKH1099" s="255"/>
      <c r="LKI1099" s="255"/>
      <c r="LKJ1099" s="255"/>
      <c r="LKK1099" s="255"/>
      <c r="LKL1099" s="255"/>
      <c r="LKM1099" s="255"/>
      <c r="LKN1099" s="255"/>
      <c r="LKO1099" s="255"/>
      <c r="LKP1099" s="255"/>
      <c r="LKQ1099" s="255"/>
      <c r="LKR1099" s="255"/>
      <c r="LKS1099" s="255"/>
      <c r="LKT1099" s="255"/>
      <c r="LKU1099" s="255"/>
      <c r="LKV1099" s="255"/>
      <c r="LKW1099" s="255"/>
      <c r="LKX1099" s="255"/>
      <c r="LKY1099" s="255"/>
      <c r="LKZ1099" s="255"/>
      <c r="LLA1099" s="255"/>
      <c r="LLB1099" s="255"/>
      <c r="LLC1099" s="255"/>
      <c r="LLD1099" s="255"/>
      <c r="LLE1099" s="255"/>
      <c r="LLF1099" s="255"/>
      <c r="LLG1099" s="255"/>
      <c r="LLH1099" s="255"/>
      <c r="LLI1099" s="255"/>
      <c r="LLJ1099" s="255"/>
      <c r="LLK1099" s="255"/>
      <c r="LLL1099" s="255"/>
      <c r="LLM1099" s="255"/>
      <c r="LLN1099" s="255"/>
      <c r="LLO1099" s="255"/>
      <c r="LLP1099" s="255"/>
      <c r="LLQ1099" s="255"/>
      <c r="LLR1099" s="255"/>
      <c r="LLS1099" s="255"/>
      <c r="LLT1099" s="255"/>
      <c r="LLU1099" s="255"/>
      <c r="LLV1099" s="255"/>
      <c r="LLW1099" s="255"/>
      <c r="LLX1099" s="255"/>
      <c r="LLY1099" s="255"/>
      <c r="LLZ1099" s="255"/>
      <c r="LMA1099" s="255"/>
      <c r="LMB1099" s="255"/>
      <c r="LMC1099" s="255"/>
      <c r="LMD1099" s="255"/>
      <c r="LME1099" s="255"/>
      <c r="LMF1099" s="255"/>
      <c r="LMG1099" s="255"/>
      <c r="LMH1099" s="255"/>
      <c r="LMI1099" s="255"/>
      <c r="LMJ1099" s="255"/>
      <c r="LMK1099" s="255"/>
      <c r="LML1099" s="255"/>
      <c r="LMM1099" s="255"/>
      <c r="LMN1099" s="255"/>
      <c r="LMO1099" s="255"/>
      <c r="LMP1099" s="255"/>
      <c r="LMQ1099" s="255"/>
      <c r="LMR1099" s="255"/>
      <c r="LMS1099" s="255"/>
      <c r="LMT1099" s="255"/>
      <c r="LMU1099" s="255"/>
      <c r="LMV1099" s="255"/>
      <c r="LMW1099" s="255"/>
      <c r="LMX1099" s="255"/>
      <c r="LMY1099" s="255"/>
      <c r="LMZ1099" s="255"/>
      <c r="LNA1099" s="255"/>
      <c r="LNB1099" s="255"/>
      <c r="LNC1099" s="255"/>
      <c r="LND1099" s="255"/>
      <c r="LNE1099" s="255"/>
      <c r="LNF1099" s="255"/>
      <c r="LNG1099" s="255"/>
      <c r="LNH1099" s="255"/>
      <c r="LNI1099" s="255"/>
      <c r="LNJ1099" s="255"/>
      <c r="LNK1099" s="255"/>
      <c r="LNL1099" s="255"/>
      <c r="LNM1099" s="255"/>
      <c r="LNN1099" s="255"/>
      <c r="LNO1099" s="255"/>
      <c r="LNP1099" s="255"/>
      <c r="LNQ1099" s="255"/>
      <c r="LNR1099" s="255"/>
      <c r="LNS1099" s="255"/>
      <c r="LNT1099" s="255"/>
      <c r="LNU1099" s="255"/>
      <c r="LNV1099" s="255"/>
      <c r="LNW1099" s="255"/>
      <c r="LNX1099" s="255"/>
      <c r="LNY1099" s="255"/>
      <c r="LNZ1099" s="255"/>
      <c r="LOA1099" s="255"/>
      <c r="LOB1099" s="255"/>
      <c r="LOC1099" s="255"/>
      <c r="LOD1099" s="255"/>
      <c r="LOE1099" s="255"/>
      <c r="LOF1099" s="255"/>
      <c r="LOG1099" s="255"/>
      <c r="LOH1099" s="255"/>
      <c r="LOI1099" s="255"/>
      <c r="LOJ1099" s="255"/>
      <c r="LOK1099" s="255"/>
      <c r="LOL1099" s="255"/>
      <c r="LOM1099" s="255"/>
      <c r="LON1099" s="255"/>
      <c r="LOO1099" s="255"/>
      <c r="LOP1099" s="255"/>
      <c r="LOQ1099" s="255"/>
      <c r="LOR1099" s="255"/>
      <c r="LOS1099" s="255"/>
      <c r="LOT1099" s="255"/>
      <c r="LOU1099" s="255"/>
      <c r="LOV1099" s="255"/>
      <c r="LOW1099" s="255"/>
      <c r="LOX1099" s="255"/>
      <c r="LOY1099" s="255"/>
      <c r="LOZ1099" s="255"/>
      <c r="LPA1099" s="255"/>
      <c r="LPB1099" s="255"/>
      <c r="LPC1099" s="255"/>
      <c r="LPD1099" s="255"/>
      <c r="LPE1099" s="255"/>
      <c r="LPF1099" s="255"/>
      <c r="LPG1099" s="255"/>
      <c r="LPH1099" s="255"/>
      <c r="LPI1099" s="255"/>
      <c r="LPJ1099" s="255"/>
      <c r="LPK1099" s="255"/>
      <c r="LPL1099" s="255"/>
      <c r="LPM1099" s="255"/>
      <c r="LPN1099" s="255"/>
      <c r="LPO1099" s="255"/>
      <c r="LPP1099" s="255"/>
      <c r="LPQ1099" s="255"/>
      <c r="LPR1099" s="255"/>
      <c r="LPS1099" s="255"/>
      <c r="LPT1099" s="255"/>
      <c r="LPU1099" s="255"/>
      <c r="LPV1099" s="255"/>
      <c r="LPW1099" s="255"/>
      <c r="LPX1099" s="255"/>
      <c r="LPY1099" s="255"/>
      <c r="LPZ1099" s="255"/>
      <c r="LQA1099" s="255"/>
      <c r="LQB1099" s="255"/>
      <c r="LQC1099" s="255"/>
      <c r="LQD1099" s="255"/>
      <c r="LQE1099" s="255"/>
      <c r="LQF1099" s="255"/>
      <c r="LQG1099" s="255"/>
      <c r="LQH1099" s="255"/>
      <c r="LQI1099" s="255"/>
      <c r="LQJ1099" s="255"/>
      <c r="LQK1099" s="255"/>
      <c r="LQL1099" s="255"/>
      <c r="LQM1099" s="255"/>
      <c r="LQN1099" s="255"/>
      <c r="LQO1099" s="255"/>
      <c r="LQP1099" s="255"/>
      <c r="LQQ1099" s="255"/>
      <c r="LQR1099" s="255"/>
      <c r="LQS1099" s="255"/>
      <c r="LQT1099" s="255"/>
      <c r="LQU1099" s="255"/>
      <c r="LQV1099" s="255"/>
      <c r="LQW1099" s="255"/>
      <c r="LQX1099" s="255"/>
      <c r="LQY1099" s="255"/>
      <c r="LQZ1099" s="255"/>
      <c r="LRA1099" s="255"/>
      <c r="LRB1099" s="255"/>
      <c r="LRC1099" s="255"/>
      <c r="LRD1099" s="255"/>
      <c r="LRE1099" s="255"/>
      <c r="LRF1099" s="255"/>
      <c r="LRG1099" s="255"/>
      <c r="LRH1099" s="255"/>
      <c r="LRI1099" s="255"/>
      <c r="LRJ1099" s="255"/>
      <c r="LRK1099" s="255"/>
      <c r="LRL1099" s="255"/>
      <c r="LRM1099" s="255"/>
      <c r="LRN1099" s="255"/>
      <c r="LRO1099" s="255"/>
      <c r="LRP1099" s="255"/>
      <c r="LRQ1099" s="255"/>
      <c r="LRR1099" s="255"/>
      <c r="LRS1099" s="255"/>
      <c r="LRT1099" s="255"/>
      <c r="LRU1099" s="255"/>
      <c r="LRV1099" s="255"/>
      <c r="LRW1099" s="255"/>
      <c r="LRX1099" s="255"/>
      <c r="LRY1099" s="255"/>
      <c r="LRZ1099" s="255"/>
      <c r="LSA1099" s="255"/>
      <c r="LSB1099" s="255"/>
      <c r="LSC1099" s="255"/>
      <c r="LSD1099" s="255"/>
      <c r="LSE1099" s="255"/>
      <c r="LSF1099" s="255"/>
      <c r="LSG1099" s="255"/>
      <c r="LSH1099" s="255"/>
      <c r="LSI1099" s="255"/>
      <c r="LSJ1099" s="255"/>
      <c r="LSK1099" s="255"/>
      <c r="LSL1099" s="255"/>
      <c r="LSM1099" s="255"/>
      <c r="LSN1099" s="255"/>
      <c r="LSO1099" s="255"/>
      <c r="LSP1099" s="255"/>
      <c r="LSQ1099" s="255"/>
      <c r="LSR1099" s="255"/>
      <c r="LSS1099" s="255"/>
      <c r="LST1099" s="255"/>
      <c r="LSU1099" s="255"/>
      <c r="LSV1099" s="255"/>
      <c r="LSW1099" s="255"/>
      <c r="LSX1099" s="255"/>
      <c r="LSY1099" s="255"/>
      <c r="LSZ1099" s="255"/>
      <c r="LTA1099" s="255"/>
      <c r="LTB1099" s="255"/>
      <c r="LTC1099" s="255"/>
      <c r="LTD1099" s="255"/>
      <c r="LTE1099" s="255"/>
      <c r="LTF1099" s="255"/>
      <c r="LTG1099" s="255"/>
      <c r="LTH1099" s="255"/>
      <c r="LTI1099" s="255"/>
      <c r="LTJ1099" s="255"/>
      <c r="LTK1099" s="255"/>
      <c r="LTL1099" s="255"/>
      <c r="LTM1099" s="255"/>
      <c r="LTN1099" s="255"/>
      <c r="LTO1099" s="255"/>
      <c r="LTP1099" s="255"/>
      <c r="LTQ1099" s="255"/>
      <c r="LTR1099" s="255"/>
      <c r="LTS1099" s="255"/>
      <c r="LTT1099" s="255"/>
      <c r="LTU1099" s="255"/>
      <c r="LTV1099" s="255"/>
      <c r="LTW1099" s="255"/>
      <c r="LTX1099" s="255"/>
      <c r="LTY1099" s="255"/>
      <c r="LTZ1099" s="255"/>
      <c r="LUA1099" s="255"/>
      <c r="LUB1099" s="255"/>
      <c r="LUC1099" s="255"/>
      <c r="LUD1099" s="255"/>
      <c r="LUE1099" s="255"/>
      <c r="LUF1099" s="255"/>
      <c r="LUG1099" s="255"/>
      <c r="LUH1099" s="255"/>
      <c r="LUI1099" s="255"/>
      <c r="LUJ1099" s="255"/>
      <c r="LUK1099" s="255"/>
      <c r="LUL1099" s="255"/>
      <c r="LUM1099" s="255"/>
      <c r="LUN1099" s="255"/>
      <c r="LUO1099" s="255"/>
      <c r="LUP1099" s="255"/>
      <c r="LUQ1099" s="255"/>
      <c r="LUR1099" s="255"/>
      <c r="LUS1099" s="255"/>
      <c r="LUT1099" s="255"/>
      <c r="LUU1099" s="255"/>
      <c r="LUV1099" s="255"/>
      <c r="LUW1099" s="255"/>
      <c r="LUX1099" s="255"/>
      <c r="LUY1099" s="255"/>
      <c r="LUZ1099" s="255"/>
      <c r="LVA1099" s="255"/>
      <c r="LVB1099" s="255"/>
      <c r="LVC1099" s="255"/>
      <c r="LVD1099" s="255"/>
      <c r="LVE1099" s="255"/>
      <c r="LVF1099" s="255"/>
      <c r="LVG1099" s="255"/>
      <c r="LVH1099" s="255"/>
      <c r="LVI1099" s="255"/>
      <c r="LVJ1099" s="255"/>
      <c r="LVK1099" s="255"/>
      <c r="LVL1099" s="255"/>
      <c r="LVM1099" s="255"/>
      <c r="LVN1099" s="255"/>
      <c r="LVO1099" s="255"/>
      <c r="LVP1099" s="255"/>
      <c r="LVQ1099" s="255"/>
      <c r="LVR1099" s="255"/>
      <c r="LVS1099" s="255"/>
      <c r="LVT1099" s="255"/>
      <c r="LVU1099" s="255"/>
      <c r="LVV1099" s="255"/>
      <c r="LVW1099" s="255"/>
      <c r="LVX1099" s="255"/>
      <c r="LVY1099" s="255"/>
      <c r="LVZ1099" s="255"/>
      <c r="LWA1099" s="255"/>
      <c r="LWB1099" s="255"/>
      <c r="LWC1099" s="255"/>
      <c r="LWD1099" s="255"/>
      <c r="LWE1099" s="255"/>
      <c r="LWF1099" s="255"/>
      <c r="LWG1099" s="255"/>
      <c r="LWH1099" s="255"/>
      <c r="LWI1099" s="255"/>
      <c r="LWJ1099" s="255"/>
      <c r="LWK1099" s="255"/>
      <c r="LWL1099" s="255"/>
      <c r="LWM1099" s="255"/>
      <c r="LWN1099" s="255"/>
      <c r="LWO1099" s="255"/>
      <c r="LWP1099" s="255"/>
      <c r="LWQ1099" s="255"/>
      <c r="LWR1099" s="255"/>
      <c r="LWS1099" s="255"/>
      <c r="LWT1099" s="255"/>
      <c r="LWU1099" s="255"/>
      <c r="LWV1099" s="255"/>
      <c r="LWW1099" s="255"/>
      <c r="LWX1099" s="255"/>
      <c r="LWY1099" s="255"/>
      <c r="LWZ1099" s="255"/>
      <c r="LXA1099" s="255"/>
      <c r="LXB1099" s="255"/>
      <c r="LXC1099" s="255"/>
      <c r="LXD1099" s="255"/>
      <c r="LXE1099" s="255"/>
      <c r="LXF1099" s="255"/>
      <c r="LXG1099" s="255"/>
      <c r="LXH1099" s="255"/>
      <c r="LXI1099" s="255"/>
      <c r="LXJ1099" s="255"/>
      <c r="LXK1099" s="255"/>
      <c r="LXL1099" s="255"/>
      <c r="LXM1099" s="255"/>
      <c r="LXN1099" s="255"/>
      <c r="LXO1099" s="255"/>
      <c r="LXP1099" s="255"/>
      <c r="LXQ1099" s="255"/>
      <c r="LXR1099" s="255"/>
      <c r="LXS1099" s="255"/>
      <c r="LXT1099" s="255"/>
      <c r="LXU1099" s="255"/>
      <c r="LXV1099" s="255"/>
      <c r="LXW1099" s="255"/>
      <c r="LXX1099" s="255"/>
      <c r="LXY1099" s="255"/>
      <c r="LXZ1099" s="255"/>
      <c r="LYA1099" s="255"/>
      <c r="LYB1099" s="255"/>
      <c r="LYC1099" s="255"/>
      <c r="LYD1099" s="255"/>
      <c r="LYE1099" s="255"/>
      <c r="LYF1099" s="255"/>
      <c r="LYG1099" s="255"/>
      <c r="LYH1099" s="255"/>
      <c r="LYI1099" s="255"/>
      <c r="LYJ1099" s="255"/>
      <c r="LYK1099" s="255"/>
      <c r="LYL1099" s="255"/>
      <c r="LYM1099" s="255"/>
      <c r="LYN1099" s="255"/>
      <c r="LYO1099" s="255"/>
      <c r="LYP1099" s="255"/>
      <c r="LYQ1099" s="255"/>
      <c r="LYR1099" s="255"/>
      <c r="LYS1099" s="255"/>
      <c r="LYT1099" s="255"/>
      <c r="LYU1099" s="255"/>
      <c r="LYV1099" s="255"/>
      <c r="LYW1099" s="255"/>
      <c r="LYX1099" s="255"/>
      <c r="LYY1099" s="255"/>
      <c r="LYZ1099" s="255"/>
      <c r="LZA1099" s="255"/>
      <c r="LZB1099" s="255"/>
      <c r="LZC1099" s="255"/>
      <c r="LZD1099" s="255"/>
      <c r="LZE1099" s="255"/>
      <c r="LZF1099" s="255"/>
      <c r="LZG1099" s="255"/>
      <c r="LZH1099" s="255"/>
      <c r="LZI1099" s="255"/>
      <c r="LZJ1099" s="255"/>
      <c r="LZK1099" s="255"/>
      <c r="LZL1099" s="255"/>
      <c r="LZM1099" s="255"/>
      <c r="LZN1099" s="255"/>
      <c r="LZO1099" s="255"/>
      <c r="LZP1099" s="255"/>
      <c r="LZQ1099" s="255"/>
      <c r="LZR1099" s="255"/>
      <c r="LZS1099" s="255"/>
      <c r="LZT1099" s="255"/>
      <c r="LZU1099" s="255"/>
      <c r="LZV1099" s="255"/>
      <c r="LZW1099" s="255"/>
      <c r="LZX1099" s="255"/>
      <c r="LZY1099" s="255"/>
      <c r="LZZ1099" s="255"/>
      <c r="MAA1099" s="255"/>
      <c r="MAB1099" s="255"/>
      <c r="MAC1099" s="255"/>
      <c r="MAD1099" s="255"/>
      <c r="MAE1099" s="255"/>
      <c r="MAF1099" s="255"/>
      <c r="MAG1099" s="255"/>
      <c r="MAH1099" s="255"/>
      <c r="MAI1099" s="255"/>
      <c r="MAJ1099" s="255"/>
      <c r="MAK1099" s="255"/>
      <c r="MAL1099" s="255"/>
      <c r="MAM1099" s="255"/>
      <c r="MAN1099" s="255"/>
      <c r="MAO1099" s="255"/>
      <c r="MAP1099" s="255"/>
      <c r="MAQ1099" s="255"/>
      <c r="MAR1099" s="255"/>
      <c r="MAS1099" s="255"/>
      <c r="MAT1099" s="255"/>
      <c r="MAU1099" s="255"/>
      <c r="MAV1099" s="255"/>
      <c r="MAW1099" s="255"/>
      <c r="MAX1099" s="255"/>
      <c r="MAY1099" s="255"/>
      <c r="MAZ1099" s="255"/>
      <c r="MBA1099" s="255"/>
      <c r="MBB1099" s="255"/>
      <c r="MBC1099" s="255"/>
      <c r="MBD1099" s="255"/>
      <c r="MBE1099" s="255"/>
      <c r="MBF1099" s="255"/>
      <c r="MBG1099" s="255"/>
      <c r="MBH1099" s="255"/>
      <c r="MBI1099" s="255"/>
      <c r="MBJ1099" s="255"/>
      <c r="MBK1099" s="255"/>
      <c r="MBL1099" s="255"/>
      <c r="MBM1099" s="255"/>
      <c r="MBN1099" s="255"/>
      <c r="MBO1099" s="255"/>
      <c r="MBP1099" s="255"/>
      <c r="MBQ1099" s="255"/>
      <c r="MBR1099" s="255"/>
      <c r="MBS1099" s="255"/>
      <c r="MBT1099" s="255"/>
      <c r="MBU1099" s="255"/>
      <c r="MBV1099" s="255"/>
      <c r="MBW1099" s="255"/>
      <c r="MBX1099" s="255"/>
      <c r="MBY1099" s="255"/>
      <c r="MBZ1099" s="255"/>
      <c r="MCA1099" s="255"/>
      <c r="MCB1099" s="255"/>
      <c r="MCC1099" s="255"/>
      <c r="MCD1099" s="255"/>
      <c r="MCE1099" s="255"/>
      <c r="MCF1099" s="255"/>
      <c r="MCG1099" s="255"/>
      <c r="MCH1099" s="255"/>
      <c r="MCI1099" s="255"/>
      <c r="MCJ1099" s="255"/>
      <c r="MCK1099" s="255"/>
      <c r="MCL1099" s="255"/>
      <c r="MCM1099" s="255"/>
      <c r="MCN1099" s="255"/>
      <c r="MCO1099" s="255"/>
      <c r="MCP1099" s="255"/>
      <c r="MCQ1099" s="255"/>
      <c r="MCR1099" s="255"/>
      <c r="MCS1099" s="255"/>
      <c r="MCT1099" s="255"/>
      <c r="MCU1099" s="255"/>
      <c r="MCV1099" s="255"/>
      <c r="MCW1099" s="255"/>
      <c r="MCX1099" s="255"/>
      <c r="MCY1099" s="255"/>
      <c r="MCZ1099" s="255"/>
      <c r="MDA1099" s="255"/>
      <c r="MDB1099" s="255"/>
      <c r="MDC1099" s="255"/>
      <c r="MDD1099" s="255"/>
      <c r="MDE1099" s="255"/>
      <c r="MDF1099" s="255"/>
      <c r="MDG1099" s="255"/>
      <c r="MDH1099" s="255"/>
      <c r="MDI1099" s="255"/>
      <c r="MDJ1099" s="255"/>
      <c r="MDK1099" s="255"/>
      <c r="MDL1099" s="255"/>
      <c r="MDM1099" s="255"/>
      <c r="MDN1099" s="255"/>
      <c r="MDO1099" s="255"/>
      <c r="MDP1099" s="255"/>
      <c r="MDQ1099" s="255"/>
      <c r="MDR1099" s="255"/>
      <c r="MDS1099" s="255"/>
      <c r="MDT1099" s="255"/>
      <c r="MDU1099" s="255"/>
      <c r="MDV1099" s="255"/>
      <c r="MDW1099" s="255"/>
      <c r="MDX1099" s="255"/>
      <c r="MDY1099" s="255"/>
      <c r="MDZ1099" s="255"/>
      <c r="MEA1099" s="255"/>
      <c r="MEB1099" s="255"/>
      <c r="MEC1099" s="255"/>
      <c r="MED1099" s="255"/>
      <c r="MEE1099" s="255"/>
      <c r="MEF1099" s="255"/>
      <c r="MEG1099" s="255"/>
      <c r="MEH1099" s="255"/>
      <c r="MEI1099" s="255"/>
      <c r="MEJ1099" s="255"/>
      <c r="MEK1099" s="255"/>
      <c r="MEL1099" s="255"/>
      <c r="MEM1099" s="255"/>
      <c r="MEN1099" s="255"/>
      <c r="MEO1099" s="255"/>
      <c r="MEP1099" s="255"/>
      <c r="MEQ1099" s="255"/>
      <c r="MER1099" s="255"/>
      <c r="MES1099" s="255"/>
      <c r="MET1099" s="255"/>
      <c r="MEU1099" s="255"/>
      <c r="MEV1099" s="255"/>
      <c r="MEW1099" s="255"/>
      <c r="MEX1099" s="255"/>
      <c r="MEY1099" s="255"/>
      <c r="MEZ1099" s="255"/>
      <c r="MFA1099" s="255"/>
      <c r="MFB1099" s="255"/>
      <c r="MFC1099" s="255"/>
      <c r="MFD1099" s="255"/>
      <c r="MFE1099" s="255"/>
      <c r="MFF1099" s="255"/>
      <c r="MFG1099" s="255"/>
      <c r="MFH1099" s="255"/>
      <c r="MFI1099" s="255"/>
      <c r="MFJ1099" s="255"/>
      <c r="MFK1099" s="255"/>
      <c r="MFL1099" s="255"/>
      <c r="MFM1099" s="255"/>
      <c r="MFN1099" s="255"/>
      <c r="MFO1099" s="255"/>
      <c r="MFP1099" s="255"/>
      <c r="MFQ1099" s="255"/>
      <c r="MFR1099" s="255"/>
      <c r="MFS1099" s="255"/>
      <c r="MFT1099" s="255"/>
      <c r="MFU1099" s="255"/>
      <c r="MFV1099" s="255"/>
      <c r="MFW1099" s="255"/>
      <c r="MFX1099" s="255"/>
      <c r="MFY1099" s="255"/>
      <c r="MFZ1099" s="255"/>
      <c r="MGA1099" s="255"/>
      <c r="MGB1099" s="255"/>
      <c r="MGC1099" s="255"/>
      <c r="MGD1099" s="255"/>
      <c r="MGE1099" s="255"/>
      <c r="MGF1099" s="255"/>
      <c r="MGG1099" s="255"/>
      <c r="MGH1099" s="255"/>
      <c r="MGI1099" s="255"/>
      <c r="MGJ1099" s="255"/>
      <c r="MGK1099" s="255"/>
      <c r="MGL1099" s="255"/>
      <c r="MGM1099" s="255"/>
      <c r="MGN1099" s="255"/>
      <c r="MGO1099" s="255"/>
      <c r="MGP1099" s="255"/>
      <c r="MGQ1099" s="255"/>
      <c r="MGR1099" s="255"/>
      <c r="MGS1099" s="255"/>
      <c r="MGT1099" s="255"/>
      <c r="MGU1099" s="255"/>
      <c r="MGV1099" s="255"/>
      <c r="MGW1099" s="255"/>
      <c r="MGX1099" s="255"/>
      <c r="MGY1099" s="255"/>
      <c r="MGZ1099" s="255"/>
      <c r="MHA1099" s="255"/>
      <c r="MHB1099" s="255"/>
      <c r="MHC1099" s="255"/>
      <c r="MHD1099" s="255"/>
      <c r="MHE1099" s="255"/>
      <c r="MHF1099" s="255"/>
      <c r="MHG1099" s="255"/>
      <c r="MHH1099" s="255"/>
      <c r="MHI1099" s="255"/>
      <c r="MHJ1099" s="255"/>
      <c r="MHK1099" s="255"/>
      <c r="MHL1099" s="255"/>
      <c r="MHM1099" s="255"/>
      <c r="MHN1099" s="255"/>
      <c r="MHO1099" s="255"/>
      <c r="MHP1099" s="255"/>
      <c r="MHQ1099" s="255"/>
      <c r="MHR1099" s="255"/>
      <c r="MHS1099" s="255"/>
      <c r="MHT1099" s="255"/>
      <c r="MHU1099" s="255"/>
      <c r="MHV1099" s="255"/>
      <c r="MHW1099" s="255"/>
      <c r="MHX1099" s="255"/>
      <c r="MHY1099" s="255"/>
      <c r="MHZ1099" s="255"/>
      <c r="MIA1099" s="255"/>
      <c r="MIB1099" s="255"/>
      <c r="MIC1099" s="255"/>
      <c r="MID1099" s="255"/>
      <c r="MIE1099" s="255"/>
      <c r="MIF1099" s="255"/>
      <c r="MIG1099" s="255"/>
      <c r="MIH1099" s="255"/>
      <c r="MII1099" s="255"/>
      <c r="MIJ1099" s="255"/>
      <c r="MIK1099" s="255"/>
      <c r="MIL1099" s="255"/>
      <c r="MIM1099" s="255"/>
      <c r="MIN1099" s="255"/>
      <c r="MIO1099" s="255"/>
      <c r="MIP1099" s="255"/>
      <c r="MIQ1099" s="255"/>
      <c r="MIR1099" s="255"/>
      <c r="MIS1099" s="255"/>
      <c r="MIT1099" s="255"/>
      <c r="MIU1099" s="255"/>
      <c r="MIV1099" s="255"/>
      <c r="MIW1099" s="255"/>
      <c r="MIX1099" s="255"/>
      <c r="MIY1099" s="255"/>
      <c r="MIZ1099" s="255"/>
      <c r="MJA1099" s="255"/>
      <c r="MJB1099" s="255"/>
      <c r="MJC1099" s="255"/>
      <c r="MJD1099" s="255"/>
      <c r="MJE1099" s="255"/>
      <c r="MJF1099" s="255"/>
      <c r="MJG1099" s="255"/>
      <c r="MJH1099" s="255"/>
      <c r="MJI1099" s="255"/>
      <c r="MJJ1099" s="255"/>
      <c r="MJK1099" s="255"/>
      <c r="MJL1099" s="255"/>
      <c r="MJM1099" s="255"/>
      <c r="MJN1099" s="255"/>
      <c r="MJO1099" s="255"/>
      <c r="MJP1099" s="255"/>
      <c r="MJQ1099" s="255"/>
      <c r="MJR1099" s="255"/>
      <c r="MJS1099" s="255"/>
      <c r="MJT1099" s="255"/>
      <c r="MJU1099" s="255"/>
      <c r="MJV1099" s="255"/>
      <c r="MJW1099" s="255"/>
      <c r="MJX1099" s="255"/>
      <c r="MJY1099" s="255"/>
      <c r="MJZ1099" s="255"/>
      <c r="MKA1099" s="255"/>
      <c r="MKB1099" s="255"/>
      <c r="MKC1099" s="255"/>
      <c r="MKD1099" s="255"/>
      <c r="MKE1099" s="255"/>
      <c r="MKF1099" s="255"/>
      <c r="MKG1099" s="255"/>
      <c r="MKH1099" s="255"/>
      <c r="MKI1099" s="255"/>
      <c r="MKJ1099" s="255"/>
      <c r="MKK1099" s="255"/>
      <c r="MKL1099" s="255"/>
      <c r="MKM1099" s="255"/>
      <c r="MKN1099" s="255"/>
      <c r="MKO1099" s="255"/>
      <c r="MKP1099" s="255"/>
      <c r="MKQ1099" s="255"/>
      <c r="MKR1099" s="255"/>
      <c r="MKS1099" s="255"/>
      <c r="MKT1099" s="255"/>
      <c r="MKU1099" s="255"/>
      <c r="MKV1099" s="255"/>
      <c r="MKW1099" s="255"/>
      <c r="MKX1099" s="255"/>
      <c r="MKY1099" s="255"/>
      <c r="MKZ1099" s="255"/>
      <c r="MLA1099" s="255"/>
      <c r="MLB1099" s="255"/>
      <c r="MLC1099" s="255"/>
      <c r="MLD1099" s="255"/>
      <c r="MLE1099" s="255"/>
      <c r="MLF1099" s="255"/>
      <c r="MLG1099" s="255"/>
      <c r="MLH1099" s="255"/>
      <c r="MLI1099" s="255"/>
      <c r="MLJ1099" s="255"/>
      <c r="MLK1099" s="255"/>
      <c r="MLL1099" s="255"/>
      <c r="MLM1099" s="255"/>
      <c r="MLN1099" s="255"/>
      <c r="MLO1099" s="255"/>
      <c r="MLP1099" s="255"/>
      <c r="MLQ1099" s="255"/>
      <c r="MLR1099" s="255"/>
      <c r="MLS1099" s="255"/>
      <c r="MLT1099" s="255"/>
      <c r="MLU1099" s="255"/>
      <c r="MLV1099" s="255"/>
      <c r="MLW1099" s="255"/>
      <c r="MLX1099" s="255"/>
      <c r="MLY1099" s="255"/>
      <c r="MLZ1099" s="255"/>
      <c r="MMA1099" s="255"/>
      <c r="MMB1099" s="255"/>
      <c r="MMC1099" s="255"/>
      <c r="MMD1099" s="255"/>
      <c r="MME1099" s="255"/>
      <c r="MMF1099" s="255"/>
      <c r="MMG1099" s="255"/>
      <c r="MMH1099" s="255"/>
      <c r="MMI1099" s="255"/>
      <c r="MMJ1099" s="255"/>
      <c r="MMK1099" s="255"/>
      <c r="MML1099" s="255"/>
      <c r="MMM1099" s="255"/>
      <c r="MMN1099" s="255"/>
      <c r="MMO1099" s="255"/>
      <c r="MMP1099" s="255"/>
      <c r="MMQ1099" s="255"/>
      <c r="MMR1099" s="255"/>
      <c r="MMS1099" s="255"/>
      <c r="MMT1099" s="255"/>
      <c r="MMU1099" s="255"/>
      <c r="MMV1099" s="255"/>
      <c r="MMW1099" s="255"/>
      <c r="MMX1099" s="255"/>
      <c r="MMY1099" s="255"/>
      <c r="MMZ1099" s="255"/>
      <c r="MNA1099" s="255"/>
      <c r="MNB1099" s="255"/>
      <c r="MNC1099" s="255"/>
      <c r="MND1099" s="255"/>
      <c r="MNE1099" s="255"/>
      <c r="MNF1099" s="255"/>
      <c r="MNG1099" s="255"/>
      <c r="MNH1099" s="255"/>
      <c r="MNI1099" s="255"/>
      <c r="MNJ1099" s="255"/>
      <c r="MNK1099" s="255"/>
      <c r="MNL1099" s="255"/>
      <c r="MNM1099" s="255"/>
      <c r="MNN1099" s="255"/>
      <c r="MNO1099" s="255"/>
      <c r="MNP1099" s="255"/>
      <c r="MNQ1099" s="255"/>
      <c r="MNR1099" s="255"/>
      <c r="MNS1099" s="255"/>
      <c r="MNT1099" s="255"/>
      <c r="MNU1099" s="255"/>
      <c r="MNV1099" s="255"/>
      <c r="MNW1099" s="255"/>
      <c r="MNX1099" s="255"/>
      <c r="MNY1099" s="255"/>
      <c r="MNZ1099" s="255"/>
      <c r="MOA1099" s="255"/>
      <c r="MOB1099" s="255"/>
      <c r="MOC1099" s="255"/>
      <c r="MOD1099" s="255"/>
      <c r="MOE1099" s="255"/>
      <c r="MOF1099" s="255"/>
      <c r="MOG1099" s="255"/>
      <c r="MOH1099" s="255"/>
      <c r="MOI1099" s="255"/>
      <c r="MOJ1099" s="255"/>
      <c r="MOK1099" s="255"/>
      <c r="MOL1099" s="255"/>
      <c r="MOM1099" s="255"/>
      <c r="MON1099" s="255"/>
      <c r="MOO1099" s="255"/>
      <c r="MOP1099" s="255"/>
      <c r="MOQ1099" s="255"/>
      <c r="MOR1099" s="255"/>
      <c r="MOS1099" s="255"/>
      <c r="MOT1099" s="255"/>
      <c r="MOU1099" s="255"/>
      <c r="MOV1099" s="255"/>
      <c r="MOW1099" s="255"/>
      <c r="MOX1099" s="255"/>
      <c r="MOY1099" s="255"/>
      <c r="MOZ1099" s="255"/>
      <c r="MPA1099" s="255"/>
      <c r="MPB1099" s="255"/>
      <c r="MPC1099" s="255"/>
      <c r="MPD1099" s="255"/>
      <c r="MPE1099" s="255"/>
      <c r="MPF1099" s="255"/>
      <c r="MPG1099" s="255"/>
      <c r="MPH1099" s="255"/>
      <c r="MPI1099" s="255"/>
      <c r="MPJ1099" s="255"/>
      <c r="MPK1099" s="255"/>
      <c r="MPL1099" s="255"/>
      <c r="MPM1099" s="255"/>
      <c r="MPN1099" s="255"/>
      <c r="MPO1099" s="255"/>
      <c r="MPP1099" s="255"/>
      <c r="MPQ1099" s="255"/>
      <c r="MPR1099" s="255"/>
      <c r="MPS1099" s="255"/>
      <c r="MPT1099" s="255"/>
      <c r="MPU1099" s="255"/>
      <c r="MPV1099" s="255"/>
      <c r="MPW1099" s="255"/>
      <c r="MPX1099" s="255"/>
      <c r="MPY1099" s="255"/>
      <c r="MPZ1099" s="255"/>
      <c r="MQA1099" s="255"/>
      <c r="MQB1099" s="255"/>
      <c r="MQC1099" s="255"/>
      <c r="MQD1099" s="255"/>
      <c r="MQE1099" s="255"/>
      <c r="MQF1099" s="255"/>
      <c r="MQG1099" s="255"/>
      <c r="MQH1099" s="255"/>
      <c r="MQI1099" s="255"/>
      <c r="MQJ1099" s="255"/>
      <c r="MQK1099" s="255"/>
      <c r="MQL1099" s="255"/>
      <c r="MQM1099" s="255"/>
      <c r="MQN1099" s="255"/>
      <c r="MQO1099" s="255"/>
      <c r="MQP1099" s="255"/>
      <c r="MQQ1099" s="255"/>
      <c r="MQR1099" s="255"/>
      <c r="MQS1099" s="255"/>
      <c r="MQT1099" s="255"/>
      <c r="MQU1099" s="255"/>
      <c r="MQV1099" s="255"/>
      <c r="MQW1099" s="255"/>
      <c r="MQX1099" s="255"/>
      <c r="MQY1099" s="255"/>
      <c r="MQZ1099" s="255"/>
      <c r="MRA1099" s="255"/>
      <c r="MRB1099" s="255"/>
      <c r="MRC1099" s="255"/>
      <c r="MRD1099" s="255"/>
      <c r="MRE1099" s="255"/>
      <c r="MRF1099" s="255"/>
      <c r="MRG1099" s="255"/>
      <c r="MRH1099" s="255"/>
      <c r="MRI1099" s="255"/>
      <c r="MRJ1099" s="255"/>
      <c r="MRK1099" s="255"/>
      <c r="MRL1099" s="255"/>
      <c r="MRM1099" s="255"/>
      <c r="MRN1099" s="255"/>
      <c r="MRO1099" s="255"/>
      <c r="MRP1099" s="255"/>
      <c r="MRQ1099" s="255"/>
      <c r="MRR1099" s="255"/>
      <c r="MRS1099" s="255"/>
      <c r="MRT1099" s="255"/>
      <c r="MRU1099" s="255"/>
      <c r="MRV1099" s="255"/>
      <c r="MRW1099" s="255"/>
      <c r="MRX1099" s="255"/>
      <c r="MRY1099" s="255"/>
      <c r="MRZ1099" s="255"/>
      <c r="MSA1099" s="255"/>
      <c r="MSB1099" s="255"/>
      <c r="MSC1099" s="255"/>
      <c r="MSD1099" s="255"/>
      <c r="MSE1099" s="255"/>
      <c r="MSF1099" s="255"/>
      <c r="MSG1099" s="255"/>
      <c r="MSH1099" s="255"/>
      <c r="MSI1099" s="255"/>
      <c r="MSJ1099" s="255"/>
      <c r="MSK1099" s="255"/>
      <c r="MSL1099" s="255"/>
      <c r="MSM1099" s="255"/>
      <c r="MSN1099" s="255"/>
      <c r="MSO1099" s="255"/>
      <c r="MSP1099" s="255"/>
      <c r="MSQ1099" s="255"/>
      <c r="MSR1099" s="255"/>
      <c r="MSS1099" s="255"/>
      <c r="MST1099" s="255"/>
      <c r="MSU1099" s="255"/>
      <c r="MSV1099" s="255"/>
      <c r="MSW1099" s="255"/>
      <c r="MSX1099" s="255"/>
      <c r="MSY1099" s="255"/>
      <c r="MSZ1099" s="255"/>
      <c r="MTA1099" s="255"/>
      <c r="MTB1099" s="255"/>
      <c r="MTC1099" s="255"/>
      <c r="MTD1099" s="255"/>
      <c r="MTE1099" s="255"/>
      <c r="MTF1099" s="255"/>
      <c r="MTG1099" s="255"/>
      <c r="MTH1099" s="255"/>
      <c r="MTI1099" s="255"/>
      <c r="MTJ1099" s="255"/>
      <c r="MTK1099" s="255"/>
      <c r="MTL1099" s="255"/>
      <c r="MTM1099" s="255"/>
      <c r="MTN1099" s="255"/>
      <c r="MTO1099" s="255"/>
      <c r="MTP1099" s="255"/>
      <c r="MTQ1099" s="255"/>
      <c r="MTR1099" s="255"/>
      <c r="MTS1099" s="255"/>
      <c r="MTT1099" s="255"/>
      <c r="MTU1099" s="255"/>
      <c r="MTV1099" s="255"/>
      <c r="MTW1099" s="255"/>
      <c r="MTX1099" s="255"/>
      <c r="MTY1099" s="255"/>
      <c r="MTZ1099" s="255"/>
      <c r="MUA1099" s="255"/>
      <c r="MUB1099" s="255"/>
      <c r="MUC1099" s="255"/>
      <c r="MUD1099" s="255"/>
      <c r="MUE1099" s="255"/>
      <c r="MUF1099" s="255"/>
      <c r="MUG1099" s="255"/>
      <c r="MUH1099" s="255"/>
      <c r="MUI1099" s="255"/>
      <c r="MUJ1099" s="255"/>
      <c r="MUK1099" s="255"/>
      <c r="MUL1099" s="255"/>
      <c r="MUM1099" s="255"/>
      <c r="MUN1099" s="255"/>
      <c r="MUO1099" s="255"/>
      <c r="MUP1099" s="255"/>
      <c r="MUQ1099" s="255"/>
      <c r="MUR1099" s="255"/>
      <c r="MUS1099" s="255"/>
      <c r="MUT1099" s="255"/>
      <c r="MUU1099" s="255"/>
      <c r="MUV1099" s="255"/>
      <c r="MUW1099" s="255"/>
      <c r="MUX1099" s="255"/>
      <c r="MUY1099" s="255"/>
      <c r="MUZ1099" s="255"/>
      <c r="MVA1099" s="255"/>
      <c r="MVB1099" s="255"/>
      <c r="MVC1099" s="255"/>
      <c r="MVD1099" s="255"/>
      <c r="MVE1099" s="255"/>
      <c r="MVF1099" s="255"/>
      <c r="MVG1099" s="255"/>
      <c r="MVH1099" s="255"/>
      <c r="MVI1099" s="255"/>
      <c r="MVJ1099" s="255"/>
      <c r="MVK1099" s="255"/>
      <c r="MVL1099" s="255"/>
      <c r="MVM1099" s="255"/>
      <c r="MVN1099" s="255"/>
      <c r="MVO1099" s="255"/>
      <c r="MVP1099" s="255"/>
      <c r="MVQ1099" s="255"/>
      <c r="MVR1099" s="255"/>
      <c r="MVS1099" s="255"/>
      <c r="MVT1099" s="255"/>
      <c r="MVU1099" s="255"/>
      <c r="MVV1099" s="255"/>
      <c r="MVW1099" s="255"/>
      <c r="MVX1099" s="255"/>
      <c r="MVY1099" s="255"/>
      <c r="MVZ1099" s="255"/>
      <c r="MWA1099" s="255"/>
      <c r="MWB1099" s="255"/>
      <c r="MWC1099" s="255"/>
      <c r="MWD1099" s="255"/>
      <c r="MWE1099" s="255"/>
      <c r="MWF1099" s="255"/>
      <c r="MWG1099" s="255"/>
      <c r="MWH1099" s="255"/>
      <c r="MWI1099" s="255"/>
      <c r="MWJ1099" s="255"/>
      <c r="MWK1099" s="255"/>
      <c r="MWL1099" s="255"/>
      <c r="MWM1099" s="255"/>
      <c r="MWN1099" s="255"/>
      <c r="MWO1099" s="255"/>
      <c r="MWP1099" s="255"/>
      <c r="MWQ1099" s="255"/>
      <c r="MWR1099" s="255"/>
      <c r="MWS1099" s="255"/>
      <c r="MWT1099" s="255"/>
      <c r="MWU1099" s="255"/>
      <c r="MWV1099" s="255"/>
      <c r="MWW1099" s="255"/>
      <c r="MWX1099" s="255"/>
      <c r="MWY1099" s="255"/>
      <c r="MWZ1099" s="255"/>
      <c r="MXA1099" s="255"/>
      <c r="MXB1099" s="255"/>
      <c r="MXC1099" s="255"/>
      <c r="MXD1099" s="255"/>
      <c r="MXE1099" s="255"/>
      <c r="MXF1099" s="255"/>
      <c r="MXG1099" s="255"/>
      <c r="MXH1099" s="255"/>
      <c r="MXI1099" s="255"/>
      <c r="MXJ1099" s="255"/>
      <c r="MXK1099" s="255"/>
      <c r="MXL1099" s="255"/>
      <c r="MXM1099" s="255"/>
      <c r="MXN1099" s="255"/>
      <c r="MXO1099" s="255"/>
      <c r="MXP1099" s="255"/>
      <c r="MXQ1099" s="255"/>
      <c r="MXR1099" s="255"/>
      <c r="MXS1099" s="255"/>
      <c r="MXT1099" s="255"/>
      <c r="MXU1099" s="255"/>
      <c r="MXV1099" s="255"/>
      <c r="MXW1099" s="255"/>
      <c r="MXX1099" s="255"/>
      <c r="MXY1099" s="255"/>
      <c r="MXZ1099" s="255"/>
      <c r="MYA1099" s="255"/>
      <c r="MYB1099" s="255"/>
      <c r="MYC1099" s="255"/>
      <c r="MYD1099" s="255"/>
      <c r="MYE1099" s="255"/>
      <c r="MYF1099" s="255"/>
      <c r="MYG1099" s="255"/>
      <c r="MYH1099" s="255"/>
      <c r="MYI1099" s="255"/>
      <c r="MYJ1099" s="255"/>
      <c r="MYK1099" s="255"/>
      <c r="MYL1099" s="255"/>
      <c r="MYM1099" s="255"/>
      <c r="MYN1099" s="255"/>
      <c r="MYO1099" s="255"/>
      <c r="MYP1099" s="255"/>
      <c r="MYQ1099" s="255"/>
      <c r="MYR1099" s="255"/>
      <c r="MYS1099" s="255"/>
      <c r="MYT1099" s="255"/>
      <c r="MYU1099" s="255"/>
      <c r="MYV1099" s="255"/>
      <c r="MYW1099" s="255"/>
      <c r="MYX1099" s="255"/>
      <c r="MYY1099" s="255"/>
      <c r="MYZ1099" s="255"/>
      <c r="MZA1099" s="255"/>
      <c r="MZB1099" s="255"/>
      <c r="MZC1099" s="255"/>
      <c r="MZD1099" s="255"/>
      <c r="MZE1099" s="255"/>
      <c r="MZF1099" s="255"/>
      <c r="MZG1099" s="255"/>
      <c r="MZH1099" s="255"/>
      <c r="MZI1099" s="255"/>
      <c r="MZJ1099" s="255"/>
      <c r="MZK1099" s="255"/>
      <c r="MZL1099" s="255"/>
      <c r="MZM1099" s="255"/>
      <c r="MZN1099" s="255"/>
      <c r="MZO1099" s="255"/>
      <c r="MZP1099" s="255"/>
      <c r="MZQ1099" s="255"/>
      <c r="MZR1099" s="255"/>
      <c r="MZS1099" s="255"/>
      <c r="MZT1099" s="255"/>
      <c r="MZU1099" s="255"/>
      <c r="MZV1099" s="255"/>
      <c r="MZW1099" s="255"/>
      <c r="MZX1099" s="255"/>
      <c r="MZY1099" s="255"/>
      <c r="MZZ1099" s="255"/>
      <c r="NAA1099" s="255"/>
      <c r="NAB1099" s="255"/>
      <c r="NAC1099" s="255"/>
      <c r="NAD1099" s="255"/>
      <c r="NAE1099" s="255"/>
      <c r="NAF1099" s="255"/>
      <c r="NAG1099" s="255"/>
      <c r="NAH1099" s="255"/>
      <c r="NAI1099" s="255"/>
      <c r="NAJ1099" s="255"/>
      <c r="NAK1099" s="255"/>
      <c r="NAL1099" s="255"/>
      <c r="NAM1099" s="255"/>
      <c r="NAN1099" s="255"/>
      <c r="NAO1099" s="255"/>
      <c r="NAP1099" s="255"/>
      <c r="NAQ1099" s="255"/>
      <c r="NAR1099" s="255"/>
      <c r="NAS1099" s="255"/>
      <c r="NAT1099" s="255"/>
      <c r="NAU1099" s="255"/>
      <c r="NAV1099" s="255"/>
      <c r="NAW1099" s="255"/>
      <c r="NAX1099" s="255"/>
      <c r="NAY1099" s="255"/>
      <c r="NAZ1099" s="255"/>
      <c r="NBA1099" s="255"/>
      <c r="NBB1099" s="255"/>
      <c r="NBC1099" s="255"/>
      <c r="NBD1099" s="255"/>
      <c r="NBE1099" s="255"/>
      <c r="NBF1099" s="255"/>
      <c r="NBG1099" s="255"/>
      <c r="NBH1099" s="255"/>
      <c r="NBI1099" s="255"/>
      <c r="NBJ1099" s="255"/>
      <c r="NBK1099" s="255"/>
      <c r="NBL1099" s="255"/>
      <c r="NBM1099" s="255"/>
      <c r="NBN1099" s="255"/>
      <c r="NBO1099" s="255"/>
      <c r="NBP1099" s="255"/>
      <c r="NBQ1099" s="255"/>
      <c r="NBR1099" s="255"/>
      <c r="NBS1099" s="255"/>
      <c r="NBT1099" s="255"/>
      <c r="NBU1099" s="255"/>
      <c r="NBV1099" s="255"/>
      <c r="NBW1099" s="255"/>
      <c r="NBX1099" s="255"/>
      <c r="NBY1099" s="255"/>
      <c r="NBZ1099" s="255"/>
      <c r="NCA1099" s="255"/>
      <c r="NCB1099" s="255"/>
      <c r="NCC1099" s="255"/>
      <c r="NCD1099" s="255"/>
      <c r="NCE1099" s="255"/>
      <c r="NCF1099" s="255"/>
      <c r="NCG1099" s="255"/>
      <c r="NCH1099" s="255"/>
      <c r="NCI1099" s="255"/>
      <c r="NCJ1099" s="255"/>
      <c r="NCK1099" s="255"/>
      <c r="NCL1099" s="255"/>
      <c r="NCM1099" s="255"/>
      <c r="NCN1099" s="255"/>
      <c r="NCO1099" s="255"/>
      <c r="NCP1099" s="255"/>
      <c r="NCQ1099" s="255"/>
      <c r="NCR1099" s="255"/>
      <c r="NCS1099" s="255"/>
      <c r="NCT1099" s="255"/>
      <c r="NCU1099" s="255"/>
      <c r="NCV1099" s="255"/>
      <c r="NCW1099" s="255"/>
      <c r="NCX1099" s="255"/>
      <c r="NCY1099" s="255"/>
      <c r="NCZ1099" s="255"/>
      <c r="NDA1099" s="255"/>
      <c r="NDB1099" s="255"/>
      <c r="NDC1099" s="255"/>
      <c r="NDD1099" s="255"/>
      <c r="NDE1099" s="255"/>
      <c r="NDF1099" s="255"/>
      <c r="NDG1099" s="255"/>
      <c r="NDH1099" s="255"/>
      <c r="NDI1099" s="255"/>
      <c r="NDJ1099" s="255"/>
      <c r="NDK1099" s="255"/>
      <c r="NDL1099" s="255"/>
      <c r="NDM1099" s="255"/>
      <c r="NDN1099" s="255"/>
      <c r="NDO1099" s="255"/>
      <c r="NDP1099" s="255"/>
      <c r="NDQ1099" s="255"/>
      <c r="NDR1099" s="255"/>
      <c r="NDS1099" s="255"/>
      <c r="NDT1099" s="255"/>
      <c r="NDU1099" s="255"/>
      <c r="NDV1099" s="255"/>
      <c r="NDW1099" s="255"/>
      <c r="NDX1099" s="255"/>
      <c r="NDY1099" s="255"/>
      <c r="NDZ1099" s="255"/>
      <c r="NEA1099" s="255"/>
      <c r="NEB1099" s="255"/>
      <c r="NEC1099" s="255"/>
      <c r="NED1099" s="255"/>
      <c r="NEE1099" s="255"/>
      <c r="NEF1099" s="255"/>
      <c r="NEG1099" s="255"/>
      <c r="NEH1099" s="255"/>
      <c r="NEI1099" s="255"/>
      <c r="NEJ1099" s="255"/>
      <c r="NEK1099" s="255"/>
      <c r="NEL1099" s="255"/>
      <c r="NEM1099" s="255"/>
      <c r="NEN1099" s="255"/>
      <c r="NEO1099" s="255"/>
      <c r="NEP1099" s="255"/>
      <c r="NEQ1099" s="255"/>
      <c r="NER1099" s="255"/>
      <c r="NES1099" s="255"/>
      <c r="NET1099" s="255"/>
      <c r="NEU1099" s="255"/>
      <c r="NEV1099" s="255"/>
      <c r="NEW1099" s="255"/>
      <c r="NEX1099" s="255"/>
      <c r="NEY1099" s="255"/>
      <c r="NEZ1099" s="255"/>
      <c r="NFA1099" s="255"/>
      <c r="NFB1099" s="255"/>
      <c r="NFC1099" s="255"/>
      <c r="NFD1099" s="255"/>
      <c r="NFE1099" s="255"/>
      <c r="NFF1099" s="255"/>
      <c r="NFG1099" s="255"/>
      <c r="NFH1099" s="255"/>
      <c r="NFI1099" s="255"/>
      <c r="NFJ1099" s="255"/>
      <c r="NFK1099" s="255"/>
      <c r="NFL1099" s="255"/>
      <c r="NFM1099" s="255"/>
      <c r="NFN1099" s="255"/>
      <c r="NFO1099" s="255"/>
      <c r="NFP1099" s="255"/>
      <c r="NFQ1099" s="255"/>
      <c r="NFR1099" s="255"/>
      <c r="NFS1099" s="255"/>
      <c r="NFT1099" s="255"/>
      <c r="NFU1099" s="255"/>
      <c r="NFV1099" s="255"/>
      <c r="NFW1099" s="255"/>
      <c r="NFX1099" s="255"/>
      <c r="NFY1099" s="255"/>
      <c r="NFZ1099" s="255"/>
      <c r="NGA1099" s="255"/>
      <c r="NGB1099" s="255"/>
      <c r="NGC1099" s="255"/>
      <c r="NGD1099" s="255"/>
      <c r="NGE1099" s="255"/>
      <c r="NGF1099" s="255"/>
      <c r="NGG1099" s="255"/>
      <c r="NGH1099" s="255"/>
      <c r="NGI1099" s="255"/>
      <c r="NGJ1099" s="255"/>
      <c r="NGK1099" s="255"/>
      <c r="NGL1099" s="255"/>
      <c r="NGM1099" s="255"/>
      <c r="NGN1099" s="255"/>
      <c r="NGO1099" s="255"/>
      <c r="NGP1099" s="255"/>
      <c r="NGQ1099" s="255"/>
      <c r="NGR1099" s="255"/>
      <c r="NGS1099" s="255"/>
      <c r="NGT1099" s="255"/>
      <c r="NGU1099" s="255"/>
      <c r="NGV1099" s="255"/>
      <c r="NGW1099" s="255"/>
      <c r="NGX1099" s="255"/>
      <c r="NGY1099" s="255"/>
      <c r="NGZ1099" s="255"/>
      <c r="NHA1099" s="255"/>
      <c r="NHB1099" s="255"/>
      <c r="NHC1099" s="255"/>
      <c r="NHD1099" s="255"/>
      <c r="NHE1099" s="255"/>
      <c r="NHF1099" s="255"/>
      <c r="NHG1099" s="255"/>
      <c r="NHH1099" s="255"/>
      <c r="NHI1099" s="255"/>
      <c r="NHJ1099" s="255"/>
      <c r="NHK1099" s="255"/>
      <c r="NHL1099" s="255"/>
      <c r="NHM1099" s="255"/>
      <c r="NHN1099" s="255"/>
      <c r="NHO1099" s="255"/>
      <c r="NHP1099" s="255"/>
      <c r="NHQ1099" s="255"/>
      <c r="NHR1099" s="255"/>
      <c r="NHS1099" s="255"/>
      <c r="NHT1099" s="255"/>
      <c r="NHU1099" s="255"/>
      <c r="NHV1099" s="255"/>
      <c r="NHW1099" s="255"/>
      <c r="NHX1099" s="255"/>
      <c r="NHY1099" s="255"/>
      <c r="NHZ1099" s="255"/>
      <c r="NIA1099" s="255"/>
      <c r="NIB1099" s="255"/>
      <c r="NIC1099" s="255"/>
      <c r="NID1099" s="255"/>
      <c r="NIE1099" s="255"/>
      <c r="NIF1099" s="255"/>
      <c r="NIG1099" s="255"/>
      <c r="NIH1099" s="255"/>
      <c r="NII1099" s="255"/>
      <c r="NIJ1099" s="255"/>
      <c r="NIK1099" s="255"/>
      <c r="NIL1099" s="255"/>
      <c r="NIM1099" s="255"/>
      <c r="NIN1099" s="255"/>
      <c r="NIO1099" s="255"/>
      <c r="NIP1099" s="255"/>
      <c r="NIQ1099" s="255"/>
      <c r="NIR1099" s="255"/>
      <c r="NIS1099" s="255"/>
      <c r="NIT1099" s="255"/>
      <c r="NIU1099" s="255"/>
      <c r="NIV1099" s="255"/>
      <c r="NIW1099" s="255"/>
      <c r="NIX1099" s="255"/>
      <c r="NIY1099" s="255"/>
      <c r="NIZ1099" s="255"/>
      <c r="NJA1099" s="255"/>
      <c r="NJB1099" s="255"/>
      <c r="NJC1099" s="255"/>
      <c r="NJD1099" s="255"/>
      <c r="NJE1099" s="255"/>
      <c r="NJF1099" s="255"/>
      <c r="NJG1099" s="255"/>
      <c r="NJH1099" s="255"/>
      <c r="NJI1099" s="255"/>
      <c r="NJJ1099" s="255"/>
      <c r="NJK1099" s="255"/>
      <c r="NJL1099" s="255"/>
      <c r="NJM1099" s="255"/>
      <c r="NJN1099" s="255"/>
      <c r="NJO1099" s="255"/>
      <c r="NJP1099" s="255"/>
      <c r="NJQ1099" s="255"/>
      <c r="NJR1099" s="255"/>
      <c r="NJS1099" s="255"/>
      <c r="NJT1099" s="255"/>
      <c r="NJU1099" s="255"/>
      <c r="NJV1099" s="255"/>
      <c r="NJW1099" s="255"/>
      <c r="NJX1099" s="255"/>
      <c r="NJY1099" s="255"/>
      <c r="NJZ1099" s="255"/>
      <c r="NKA1099" s="255"/>
      <c r="NKB1099" s="255"/>
      <c r="NKC1099" s="255"/>
      <c r="NKD1099" s="255"/>
      <c r="NKE1099" s="255"/>
      <c r="NKF1099" s="255"/>
      <c r="NKG1099" s="255"/>
      <c r="NKH1099" s="255"/>
      <c r="NKI1099" s="255"/>
      <c r="NKJ1099" s="255"/>
      <c r="NKK1099" s="255"/>
      <c r="NKL1099" s="255"/>
      <c r="NKM1099" s="255"/>
      <c r="NKN1099" s="255"/>
      <c r="NKO1099" s="255"/>
      <c r="NKP1099" s="255"/>
      <c r="NKQ1099" s="255"/>
      <c r="NKR1099" s="255"/>
      <c r="NKS1099" s="255"/>
      <c r="NKT1099" s="255"/>
      <c r="NKU1099" s="255"/>
      <c r="NKV1099" s="255"/>
      <c r="NKW1099" s="255"/>
      <c r="NKX1099" s="255"/>
      <c r="NKY1099" s="255"/>
      <c r="NKZ1099" s="255"/>
      <c r="NLA1099" s="255"/>
      <c r="NLB1099" s="255"/>
      <c r="NLC1099" s="255"/>
      <c r="NLD1099" s="255"/>
      <c r="NLE1099" s="255"/>
      <c r="NLF1099" s="255"/>
      <c r="NLG1099" s="255"/>
      <c r="NLH1099" s="255"/>
      <c r="NLI1099" s="255"/>
      <c r="NLJ1099" s="255"/>
      <c r="NLK1099" s="255"/>
      <c r="NLL1099" s="255"/>
      <c r="NLM1099" s="255"/>
      <c r="NLN1099" s="255"/>
      <c r="NLO1099" s="255"/>
      <c r="NLP1099" s="255"/>
      <c r="NLQ1099" s="255"/>
      <c r="NLR1099" s="255"/>
      <c r="NLS1099" s="255"/>
      <c r="NLT1099" s="255"/>
      <c r="NLU1099" s="255"/>
      <c r="NLV1099" s="255"/>
      <c r="NLW1099" s="255"/>
      <c r="NLX1099" s="255"/>
      <c r="NLY1099" s="255"/>
      <c r="NLZ1099" s="255"/>
      <c r="NMA1099" s="255"/>
      <c r="NMB1099" s="255"/>
      <c r="NMC1099" s="255"/>
      <c r="NMD1099" s="255"/>
      <c r="NME1099" s="255"/>
      <c r="NMF1099" s="255"/>
      <c r="NMG1099" s="255"/>
      <c r="NMH1099" s="255"/>
      <c r="NMI1099" s="255"/>
      <c r="NMJ1099" s="255"/>
      <c r="NMK1099" s="255"/>
      <c r="NML1099" s="255"/>
      <c r="NMM1099" s="255"/>
      <c r="NMN1099" s="255"/>
      <c r="NMO1099" s="255"/>
      <c r="NMP1099" s="255"/>
      <c r="NMQ1099" s="255"/>
      <c r="NMR1099" s="255"/>
      <c r="NMS1099" s="255"/>
      <c r="NMT1099" s="255"/>
      <c r="NMU1099" s="255"/>
      <c r="NMV1099" s="255"/>
      <c r="NMW1099" s="255"/>
      <c r="NMX1099" s="255"/>
      <c r="NMY1099" s="255"/>
      <c r="NMZ1099" s="255"/>
      <c r="NNA1099" s="255"/>
      <c r="NNB1099" s="255"/>
      <c r="NNC1099" s="255"/>
      <c r="NND1099" s="255"/>
      <c r="NNE1099" s="255"/>
      <c r="NNF1099" s="255"/>
      <c r="NNG1099" s="255"/>
      <c r="NNH1099" s="255"/>
      <c r="NNI1099" s="255"/>
      <c r="NNJ1099" s="255"/>
      <c r="NNK1099" s="255"/>
      <c r="NNL1099" s="255"/>
      <c r="NNM1099" s="255"/>
      <c r="NNN1099" s="255"/>
      <c r="NNO1099" s="255"/>
      <c r="NNP1099" s="255"/>
      <c r="NNQ1099" s="255"/>
      <c r="NNR1099" s="255"/>
      <c r="NNS1099" s="255"/>
      <c r="NNT1099" s="255"/>
      <c r="NNU1099" s="255"/>
      <c r="NNV1099" s="255"/>
      <c r="NNW1099" s="255"/>
      <c r="NNX1099" s="255"/>
      <c r="NNY1099" s="255"/>
      <c r="NNZ1099" s="255"/>
      <c r="NOA1099" s="255"/>
      <c r="NOB1099" s="255"/>
      <c r="NOC1099" s="255"/>
      <c r="NOD1099" s="255"/>
      <c r="NOE1099" s="255"/>
      <c r="NOF1099" s="255"/>
      <c r="NOG1099" s="255"/>
      <c r="NOH1099" s="255"/>
      <c r="NOI1099" s="255"/>
      <c r="NOJ1099" s="255"/>
      <c r="NOK1099" s="255"/>
      <c r="NOL1099" s="255"/>
      <c r="NOM1099" s="255"/>
      <c r="NON1099" s="255"/>
      <c r="NOO1099" s="255"/>
      <c r="NOP1099" s="255"/>
      <c r="NOQ1099" s="255"/>
      <c r="NOR1099" s="255"/>
      <c r="NOS1099" s="255"/>
      <c r="NOT1099" s="255"/>
      <c r="NOU1099" s="255"/>
      <c r="NOV1099" s="255"/>
      <c r="NOW1099" s="255"/>
      <c r="NOX1099" s="255"/>
      <c r="NOY1099" s="255"/>
      <c r="NOZ1099" s="255"/>
      <c r="NPA1099" s="255"/>
      <c r="NPB1099" s="255"/>
      <c r="NPC1099" s="255"/>
      <c r="NPD1099" s="255"/>
      <c r="NPE1099" s="255"/>
      <c r="NPF1099" s="255"/>
      <c r="NPG1099" s="255"/>
      <c r="NPH1099" s="255"/>
      <c r="NPI1099" s="255"/>
      <c r="NPJ1099" s="255"/>
      <c r="NPK1099" s="255"/>
      <c r="NPL1099" s="255"/>
      <c r="NPM1099" s="255"/>
      <c r="NPN1099" s="255"/>
      <c r="NPO1099" s="255"/>
      <c r="NPP1099" s="255"/>
      <c r="NPQ1099" s="255"/>
      <c r="NPR1099" s="255"/>
      <c r="NPS1099" s="255"/>
      <c r="NPT1099" s="255"/>
      <c r="NPU1099" s="255"/>
      <c r="NPV1099" s="255"/>
      <c r="NPW1099" s="255"/>
      <c r="NPX1099" s="255"/>
      <c r="NPY1099" s="255"/>
      <c r="NPZ1099" s="255"/>
      <c r="NQA1099" s="255"/>
      <c r="NQB1099" s="255"/>
      <c r="NQC1099" s="255"/>
      <c r="NQD1099" s="255"/>
      <c r="NQE1099" s="255"/>
      <c r="NQF1099" s="255"/>
      <c r="NQG1099" s="255"/>
      <c r="NQH1099" s="255"/>
      <c r="NQI1099" s="255"/>
      <c r="NQJ1099" s="255"/>
      <c r="NQK1099" s="255"/>
      <c r="NQL1099" s="255"/>
      <c r="NQM1099" s="255"/>
      <c r="NQN1099" s="255"/>
      <c r="NQO1099" s="255"/>
      <c r="NQP1099" s="255"/>
      <c r="NQQ1099" s="255"/>
      <c r="NQR1099" s="255"/>
      <c r="NQS1099" s="255"/>
      <c r="NQT1099" s="255"/>
      <c r="NQU1099" s="255"/>
      <c r="NQV1099" s="255"/>
      <c r="NQW1099" s="255"/>
      <c r="NQX1099" s="255"/>
      <c r="NQY1099" s="255"/>
      <c r="NQZ1099" s="255"/>
      <c r="NRA1099" s="255"/>
      <c r="NRB1099" s="255"/>
      <c r="NRC1099" s="255"/>
      <c r="NRD1099" s="255"/>
      <c r="NRE1099" s="255"/>
      <c r="NRF1099" s="255"/>
      <c r="NRG1099" s="255"/>
      <c r="NRH1099" s="255"/>
      <c r="NRI1099" s="255"/>
      <c r="NRJ1099" s="255"/>
      <c r="NRK1099" s="255"/>
      <c r="NRL1099" s="255"/>
      <c r="NRM1099" s="255"/>
      <c r="NRN1099" s="255"/>
      <c r="NRO1099" s="255"/>
      <c r="NRP1099" s="255"/>
      <c r="NRQ1099" s="255"/>
      <c r="NRR1099" s="255"/>
      <c r="NRS1099" s="255"/>
      <c r="NRT1099" s="255"/>
      <c r="NRU1099" s="255"/>
      <c r="NRV1099" s="255"/>
      <c r="NRW1099" s="255"/>
      <c r="NRX1099" s="255"/>
      <c r="NRY1099" s="255"/>
      <c r="NRZ1099" s="255"/>
      <c r="NSA1099" s="255"/>
      <c r="NSB1099" s="255"/>
      <c r="NSC1099" s="255"/>
      <c r="NSD1099" s="255"/>
      <c r="NSE1099" s="255"/>
      <c r="NSF1099" s="255"/>
      <c r="NSG1099" s="255"/>
      <c r="NSH1099" s="255"/>
      <c r="NSI1099" s="255"/>
      <c r="NSJ1099" s="255"/>
      <c r="NSK1099" s="255"/>
      <c r="NSL1099" s="255"/>
      <c r="NSM1099" s="255"/>
      <c r="NSN1099" s="255"/>
      <c r="NSO1099" s="255"/>
      <c r="NSP1099" s="255"/>
      <c r="NSQ1099" s="255"/>
      <c r="NSR1099" s="255"/>
      <c r="NSS1099" s="255"/>
      <c r="NST1099" s="255"/>
      <c r="NSU1099" s="255"/>
      <c r="NSV1099" s="255"/>
      <c r="NSW1099" s="255"/>
      <c r="NSX1099" s="255"/>
      <c r="NSY1099" s="255"/>
      <c r="NSZ1099" s="255"/>
      <c r="NTA1099" s="255"/>
      <c r="NTB1099" s="255"/>
      <c r="NTC1099" s="255"/>
      <c r="NTD1099" s="255"/>
      <c r="NTE1099" s="255"/>
      <c r="NTF1099" s="255"/>
      <c r="NTG1099" s="255"/>
      <c r="NTH1099" s="255"/>
      <c r="NTI1099" s="255"/>
      <c r="NTJ1099" s="255"/>
      <c r="NTK1099" s="255"/>
      <c r="NTL1099" s="255"/>
      <c r="NTM1099" s="255"/>
      <c r="NTN1099" s="255"/>
      <c r="NTO1099" s="255"/>
      <c r="NTP1099" s="255"/>
      <c r="NTQ1099" s="255"/>
      <c r="NTR1099" s="255"/>
      <c r="NTS1099" s="255"/>
      <c r="NTT1099" s="255"/>
      <c r="NTU1099" s="255"/>
      <c r="NTV1099" s="255"/>
      <c r="NTW1099" s="255"/>
      <c r="NTX1099" s="255"/>
      <c r="NTY1099" s="255"/>
      <c r="NTZ1099" s="255"/>
      <c r="NUA1099" s="255"/>
      <c r="NUB1099" s="255"/>
      <c r="NUC1099" s="255"/>
      <c r="NUD1099" s="255"/>
      <c r="NUE1099" s="255"/>
      <c r="NUF1099" s="255"/>
      <c r="NUG1099" s="255"/>
      <c r="NUH1099" s="255"/>
      <c r="NUI1099" s="255"/>
      <c r="NUJ1099" s="255"/>
      <c r="NUK1099" s="255"/>
      <c r="NUL1099" s="255"/>
      <c r="NUM1099" s="255"/>
      <c r="NUN1099" s="255"/>
      <c r="NUO1099" s="255"/>
      <c r="NUP1099" s="255"/>
      <c r="NUQ1099" s="255"/>
      <c r="NUR1099" s="255"/>
      <c r="NUS1099" s="255"/>
      <c r="NUT1099" s="255"/>
      <c r="NUU1099" s="255"/>
      <c r="NUV1099" s="255"/>
      <c r="NUW1099" s="255"/>
      <c r="NUX1099" s="255"/>
      <c r="NUY1099" s="255"/>
      <c r="NUZ1099" s="255"/>
      <c r="NVA1099" s="255"/>
      <c r="NVB1099" s="255"/>
      <c r="NVC1099" s="255"/>
      <c r="NVD1099" s="255"/>
      <c r="NVE1099" s="255"/>
      <c r="NVF1099" s="255"/>
      <c r="NVG1099" s="255"/>
      <c r="NVH1099" s="255"/>
      <c r="NVI1099" s="255"/>
      <c r="NVJ1099" s="255"/>
      <c r="NVK1099" s="255"/>
      <c r="NVL1099" s="255"/>
      <c r="NVM1099" s="255"/>
      <c r="NVN1099" s="255"/>
      <c r="NVO1099" s="255"/>
      <c r="NVP1099" s="255"/>
      <c r="NVQ1099" s="255"/>
      <c r="NVR1099" s="255"/>
      <c r="NVS1099" s="255"/>
      <c r="NVT1099" s="255"/>
      <c r="NVU1099" s="255"/>
      <c r="NVV1099" s="255"/>
      <c r="NVW1099" s="255"/>
      <c r="NVX1099" s="255"/>
      <c r="NVY1099" s="255"/>
      <c r="NVZ1099" s="255"/>
      <c r="NWA1099" s="255"/>
      <c r="NWB1099" s="255"/>
      <c r="NWC1099" s="255"/>
      <c r="NWD1099" s="255"/>
      <c r="NWE1099" s="255"/>
      <c r="NWF1099" s="255"/>
      <c r="NWG1099" s="255"/>
      <c r="NWH1099" s="255"/>
      <c r="NWI1099" s="255"/>
      <c r="NWJ1099" s="255"/>
      <c r="NWK1099" s="255"/>
      <c r="NWL1099" s="255"/>
      <c r="NWM1099" s="255"/>
      <c r="NWN1099" s="255"/>
      <c r="NWO1099" s="255"/>
      <c r="NWP1099" s="255"/>
      <c r="NWQ1099" s="255"/>
      <c r="NWR1099" s="255"/>
      <c r="NWS1099" s="255"/>
      <c r="NWT1099" s="255"/>
      <c r="NWU1099" s="255"/>
      <c r="NWV1099" s="255"/>
      <c r="NWW1099" s="255"/>
      <c r="NWX1099" s="255"/>
      <c r="NWY1099" s="255"/>
      <c r="NWZ1099" s="255"/>
      <c r="NXA1099" s="255"/>
      <c r="NXB1099" s="255"/>
      <c r="NXC1099" s="255"/>
      <c r="NXD1099" s="255"/>
      <c r="NXE1099" s="255"/>
      <c r="NXF1099" s="255"/>
      <c r="NXG1099" s="255"/>
      <c r="NXH1099" s="255"/>
      <c r="NXI1099" s="255"/>
      <c r="NXJ1099" s="255"/>
      <c r="NXK1099" s="255"/>
      <c r="NXL1099" s="255"/>
      <c r="NXM1099" s="255"/>
      <c r="NXN1099" s="255"/>
      <c r="NXO1099" s="255"/>
      <c r="NXP1099" s="255"/>
      <c r="NXQ1099" s="255"/>
      <c r="NXR1099" s="255"/>
      <c r="NXS1099" s="255"/>
      <c r="NXT1099" s="255"/>
      <c r="NXU1099" s="255"/>
      <c r="NXV1099" s="255"/>
      <c r="NXW1099" s="255"/>
      <c r="NXX1099" s="255"/>
      <c r="NXY1099" s="255"/>
      <c r="NXZ1099" s="255"/>
      <c r="NYA1099" s="255"/>
      <c r="NYB1099" s="255"/>
      <c r="NYC1099" s="255"/>
      <c r="NYD1099" s="255"/>
      <c r="NYE1099" s="255"/>
      <c r="NYF1099" s="255"/>
      <c r="NYG1099" s="255"/>
      <c r="NYH1099" s="255"/>
      <c r="NYI1099" s="255"/>
      <c r="NYJ1099" s="255"/>
      <c r="NYK1099" s="255"/>
      <c r="NYL1099" s="255"/>
      <c r="NYM1099" s="255"/>
      <c r="NYN1099" s="255"/>
      <c r="NYO1099" s="255"/>
      <c r="NYP1099" s="255"/>
      <c r="NYQ1099" s="255"/>
      <c r="NYR1099" s="255"/>
      <c r="NYS1099" s="255"/>
      <c r="NYT1099" s="255"/>
      <c r="NYU1099" s="255"/>
      <c r="NYV1099" s="255"/>
      <c r="NYW1099" s="255"/>
      <c r="NYX1099" s="255"/>
      <c r="NYY1099" s="255"/>
      <c r="NYZ1099" s="255"/>
      <c r="NZA1099" s="255"/>
      <c r="NZB1099" s="255"/>
      <c r="NZC1099" s="255"/>
      <c r="NZD1099" s="255"/>
      <c r="NZE1099" s="255"/>
      <c r="NZF1099" s="255"/>
      <c r="NZG1099" s="255"/>
      <c r="NZH1099" s="255"/>
      <c r="NZI1099" s="255"/>
      <c r="NZJ1099" s="255"/>
      <c r="NZK1099" s="255"/>
      <c r="NZL1099" s="255"/>
      <c r="NZM1099" s="255"/>
      <c r="NZN1099" s="255"/>
      <c r="NZO1099" s="255"/>
      <c r="NZP1099" s="255"/>
      <c r="NZQ1099" s="255"/>
      <c r="NZR1099" s="255"/>
      <c r="NZS1099" s="255"/>
      <c r="NZT1099" s="255"/>
      <c r="NZU1099" s="255"/>
      <c r="NZV1099" s="255"/>
      <c r="NZW1099" s="255"/>
      <c r="NZX1099" s="255"/>
      <c r="NZY1099" s="255"/>
      <c r="NZZ1099" s="255"/>
      <c r="OAA1099" s="255"/>
      <c r="OAB1099" s="255"/>
      <c r="OAC1099" s="255"/>
      <c r="OAD1099" s="255"/>
      <c r="OAE1099" s="255"/>
      <c r="OAF1099" s="255"/>
      <c r="OAG1099" s="255"/>
      <c r="OAH1099" s="255"/>
      <c r="OAI1099" s="255"/>
      <c r="OAJ1099" s="255"/>
      <c r="OAK1099" s="255"/>
      <c r="OAL1099" s="255"/>
      <c r="OAM1099" s="255"/>
      <c r="OAN1099" s="255"/>
      <c r="OAO1099" s="255"/>
      <c r="OAP1099" s="255"/>
      <c r="OAQ1099" s="255"/>
      <c r="OAR1099" s="255"/>
      <c r="OAS1099" s="255"/>
      <c r="OAT1099" s="255"/>
      <c r="OAU1099" s="255"/>
      <c r="OAV1099" s="255"/>
      <c r="OAW1099" s="255"/>
      <c r="OAX1099" s="255"/>
      <c r="OAY1099" s="255"/>
      <c r="OAZ1099" s="255"/>
      <c r="OBA1099" s="255"/>
      <c r="OBB1099" s="255"/>
      <c r="OBC1099" s="255"/>
      <c r="OBD1099" s="255"/>
      <c r="OBE1099" s="255"/>
      <c r="OBF1099" s="255"/>
      <c r="OBG1099" s="255"/>
      <c r="OBH1099" s="255"/>
      <c r="OBI1099" s="255"/>
      <c r="OBJ1099" s="255"/>
      <c r="OBK1099" s="255"/>
      <c r="OBL1099" s="255"/>
      <c r="OBM1099" s="255"/>
      <c r="OBN1099" s="255"/>
      <c r="OBO1099" s="255"/>
      <c r="OBP1099" s="255"/>
      <c r="OBQ1099" s="255"/>
      <c r="OBR1099" s="255"/>
      <c r="OBS1099" s="255"/>
      <c r="OBT1099" s="255"/>
      <c r="OBU1099" s="255"/>
      <c r="OBV1099" s="255"/>
      <c r="OBW1099" s="255"/>
      <c r="OBX1099" s="255"/>
      <c r="OBY1099" s="255"/>
      <c r="OBZ1099" s="255"/>
      <c r="OCA1099" s="255"/>
      <c r="OCB1099" s="255"/>
      <c r="OCC1099" s="255"/>
      <c r="OCD1099" s="255"/>
      <c r="OCE1099" s="255"/>
      <c r="OCF1099" s="255"/>
      <c r="OCG1099" s="255"/>
      <c r="OCH1099" s="255"/>
      <c r="OCI1099" s="255"/>
      <c r="OCJ1099" s="255"/>
      <c r="OCK1099" s="255"/>
      <c r="OCL1099" s="255"/>
      <c r="OCM1099" s="255"/>
      <c r="OCN1099" s="255"/>
      <c r="OCO1099" s="255"/>
      <c r="OCP1099" s="255"/>
      <c r="OCQ1099" s="255"/>
      <c r="OCR1099" s="255"/>
      <c r="OCS1099" s="255"/>
      <c r="OCT1099" s="255"/>
      <c r="OCU1099" s="255"/>
      <c r="OCV1099" s="255"/>
      <c r="OCW1099" s="255"/>
      <c r="OCX1099" s="255"/>
      <c r="OCY1099" s="255"/>
      <c r="OCZ1099" s="255"/>
      <c r="ODA1099" s="255"/>
      <c r="ODB1099" s="255"/>
      <c r="ODC1099" s="255"/>
      <c r="ODD1099" s="255"/>
      <c r="ODE1099" s="255"/>
      <c r="ODF1099" s="255"/>
      <c r="ODG1099" s="255"/>
      <c r="ODH1099" s="255"/>
      <c r="ODI1099" s="255"/>
      <c r="ODJ1099" s="255"/>
      <c r="ODK1099" s="255"/>
      <c r="ODL1099" s="255"/>
      <c r="ODM1099" s="255"/>
      <c r="ODN1099" s="255"/>
      <c r="ODO1099" s="255"/>
      <c r="ODP1099" s="255"/>
      <c r="ODQ1099" s="255"/>
      <c r="ODR1099" s="255"/>
      <c r="ODS1099" s="255"/>
      <c r="ODT1099" s="255"/>
      <c r="ODU1099" s="255"/>
      <c r="ODV1099" s="255"/>
      <c r="ODW1099" s="255"/>
      <c r="ODX1099" s="255"/>
      <c r="ODY1099" s="255"/>
      <c r="ODZ1099" s="255"/>
      <c r="OEA1099" s="255"/>
      <c r="OEB1099" s="255"/>
      <c r="OEC1099" s="255"/>
      <c r="OED1099" s="255"/>
      <c r="OEE1099" s="255"/>
      <c r="OEF1099" s="255"/>
      <c r="OEG1099" s="255"/>
      <c r="OEH1099" s="255"/>
      <c r="OEI1099" s="255"/>
      <c r="OEJ1099" s="255"/>
      <c r="OEK1099" s="255"/>
      <c r="OEL1099" s="255"/>
      <c r="OEM1099" s="255"/>
      <c r="OEN1099" s="255"/>
      <c r="OEO1099" s="255"/>
      <c r="OEP1099" s="255"/>
      <c r="OEQ1099" s="255"/>
      <c r="OER1099" s="255"/>
      <c r="OES1099" s="255"/>
      <c r="OET1099" s="255"/>
      <c r="OEU1099" s="255"/>
      <c r="OEV1099" s="255"/>
      <c r="OEW1099" s="255"/>
      <c r="OEX1099" s="255"/>
      <c r="OEY1099" s="255"/>
      <c r="OEZ1099" s="255"/>
      <c r="OFA1099" s="255"/>
      <c r="OFB1099" s="255"/>
      <c r="OFC1099" s="255"/>
      <c r="OFD1099" s="255"/>
      <c r="OFE1099" s="255"/>
      <c r="OFF1099" s="255"/>
      <c r="OFG1099" s="255"/>
      <c r="OFH1099" s="255"/>
      <c r="OFI1099" s="255"/>
      <c r="OFJ1099" s="255"/>
      <c r="OFK1099" s="255"/>
      <c r="OFL1099" s="255"/>
      <c r="OFM1099" s="255"/>
      <c r="OFN1099" s="255"/>
      <c r="OFO1099" s="255"/>
      <c r="OFP1099" s="255"/>
      <c r="OFQ1099" s="255"/>
      <c r="OFR1099" s="255"/>
      <c r="OFS1099" s="255"/>
      <c r="OFT1099" s="255"/>
      <c r="OFU1099" s="255"/>
      <c r="OFV1099" s="255"/>
      <c r="OFW1099" s="255"/>
      <c r="OFX1099" s="255"/>
      <c r="OFY1099" s="255"/>
      <c r="OFZ1099" s="255"/>
      <c r="OGA1099" s="255"/>
      <c r="OGB1099" s="255"/>
      <c r="OGC1099" s="255"/>
      <c r="OGD1099" s="255"/>
      <c r="OGE1099" s="255"/>
      <c r="OGF1099" s="255"/>
      <c r="OGG1099" s="255"/>
      <c r="OGH1099" s="255"/>
      <c r="OGI1099" s="255"/>
      <c r="OGJ1099" s="255"/>
      <c r="OGK1099" s="255"/>
      <c r="OGL1099" s="255"/>
      <c r="OGM1099" s="255"/>
      <c r="OGN1099" s="255"/>
      <c r="OGO1099" s="255"/>
      <c r="OGP1099" s="255"/>
      <c r="OGQ1099" s="255"/>
      <c r="OGR1099" s="255"/>
      <c r="OGS1099" s="255"/>
      <c r="OGT1099" s="255"/>
      <c r="OGU1099" s="255"/>
      <c r="OGV1099" s="255"/>
      <c r="OGW1099" s="255"/>
      <c r="OGX1099" s="255"/>
      <c r="OGY1099" s="255"/>
      <c r="OGZ1099" s="255"/>
      <c r="OHA1099" s="255"/>
      <c r="OHB1099" s="255"/>
      <c r="OHC1099" s="255"/>
      <c r="OHD1099" s="255"/>
      <c r="OHE1099" s="255"/>
      <c r="OHF1099" s="255"/>
      <c r="OHG1099" s="255"/>
      <c r="OHH1099" s="255"/>
      <c r="OHI1099" s="255"/>
      <c r="OHJ1099" s="255"/>
      <c r="OHK1099" s="255"/>
      <c r="OHL1099" s="255"/>
      <c r="OHM1099" s="255"/>
      <c r="OHN1099" s="255"/>
      <c r="OHO1099" s="255"/>
      <c r="OHP1099" s="255"/>
      <c r="OHQ1099" s="255"/>
      <c r="OHR1099" s="255"/>
      <c r="OHS1099" s="255"/>
      <c r="OHT1099" s="255"/>
      <c r="OHU1099" s="255"/>
      <c r="OHV1099" s="255"/>
      <c r="OHW1099" s="255"/>
      <c r="OHX1099" s="255"/>
      <c r="OHY1099" s="255"/>
      <c r="OHZ1099" s="255"/>
      <c r="OIA1099" s="255"/>
      <c r="OIB1099" s="255"/>
      <c r="OIC1099" s="255"/>
      <c r="OID1099" s="255"/>
      <c r="OIE1099" s="255"/>
      <c r="OIF1099" s="255"/>
      <c r="OIG1099" s="255"/>
      <c r="OIH1099" s="255"/>
      <c r="OII1099" s="255"/>
      <c r="OIJ1099" s="255"/>
      <c r="OIK1099" s="255"/>
      <c r="OIL1099" s="255"/>
      <c r="OIM1099" s="255"/>
      <c r="OIN1099" s="255"/>
      <c r="OIO1099" s="255"/>
      <c r="OIP1099" s="255"/>
      <c r="OIQ1099" s="255"/>
      <c r="OIR1099" s="255"/>
      <c r="OIS1099" s="255"/>
      <c r="OIT1099" s="255"/>
      <c r="OIU1099" s="255"/>
      <c r="OIV1099" s="255"/>
      <c r="OIW1099" s="255"/>
      <c r="OIX1099" s="255"/>
      <c r="OIY1099" s="255"/>
      <c r="OIZ1099" s="255"/>
      <c r="OJA1099" s="255"/>
      <c r="OJB1099" s="255"/>
      <c r="OJC1099" s="255"/>
      <c r="OJD1099" s="255"/>
      <c r="OJE1099" s="255"/>
      <c r="OJF1099" s="255"/>
      <c r="OJG1099" s="255"/>
      <c r="OJH1099" s="255"/>
      <c r="OJI1099" s="255"/>
      <c r="OJJ1099" s="255"/>
      <c r="OJK1099" s="255"/>
      <c r="OJL1099" s="255"/>
      <c r="OJM1099" s="255"/>
      <c r="OJN1099" s="255"/>
      <c r="OJO1099" s="255"/>
      <c r="OJP1099" s="255"/>
      <c r="OJQ1099" s="255"/>
      <c r="OJR1099" s="255"/>
      <c r="OJS1099" s="255"/>
      <c r="OJT1099" s="255"/>
      <c r="OJU1099" s="255"/>
      <c r="OJV1099" s="255"/>
      <c r="OJW1099" s="255"/>
      <c r="OJX1099" s="255"/>
      <c r="OJY1099" s="255"/>
      <c r="OJZ1099" s="255"/>
      <c r="OKA1099" s="255"/>
      <c r="OKB1099" s="255"/>
      <c r="OKC1099" s="255"/>
      <c r="OKD1099" s="255"/>
      <c r="OKE1099" s="255"/>
      <c r="OKF1099" s="255"/>
      <c r="OKG1099" s="255"/>
      <c r="OKH1099" s="255"/>
      <c r="OKI1099" s="255"/>
      <c r="OKJ1099" s="255"/>
      <c r="OKK1099" s="255"/>
      <c r="OKL1099" s="255"/>
      <c r="OKM1099" s="255"/>
      <c r="OKN1099" s="255"/>
      <c r="OKO1099" s="255"/>
      <c r="OKP1099" s="255"/>
      <c r="OKQ1099" s="255"/>
      <c r="OKR1099" s="255"/>
      <c r="OKS1099" s="255"/>
      <c r="OKT1099" s="255"/>
      <c r="OKU1099" s="255"/>
      <c r="OKV1099" s="255"/>
      <c r="OKW1099" s="255"/>
      <c r="OKX1099" s="255"/>
      <c r="OKY1099" s="255"/>
      <c r="OKZ1099" s="255"/>
      <c r="OLA1099" s="255"/>
      <c r="OLB1099" s="255"/>
      <c r="OLC1099" s="255"/>
      <c r="OLD1099" s="255"/>
      <c r="OLE1099" s="255"/>
      <c r="OLF1099" s="255"/>
      <c r="OLG1099" s="255"/>
      <c r="OLH1099" s="255"/>
      <c r="OLI1099" s="255"/>
      <c r="OLJ1099" s="255"/>
      <c r="OLK1099" s="255"/>
      <c r="OLL1099" s="255"/>
      <c r="OLM1099" s="255"/>
      <c r="OLN1099" s="255"/>
      <c r="OLO1099" s="255"/>
      <c r="OLP1099" s="255"/>
      <c r="OLQ1099" s="255"/>
      <c r="OLR1099" s="255"/>
      <c r="OLS1099" s="255"/>
      <c r="OLT1099" s="255"/>
      <c r="OLU1099" s="255"/>
      <c r="OLV1099" s="255"/>
      <c r="OLW1099" s="255"/>
      <c r="OLX1099" s="255"/>
      <c r="OLY1099" s="255"/>
      <c r="OLZ1099" s="255"/>
      <c r="OMA1099" s="255"/>
      <c r="OMB1099" s="255"/>
      <c r="OMC1099" s="255"/>
      <c r="OMD1099" s="255"/>
      <c r="OME1099" s="255"/>
      <c r="OMF1099" s="255"/>
      <c r="OMG1099" s="255"/>
      <c r="OMH1099" s="255"/>
      <c r="OMI1099" s="255"/>
      <c r="OMJ1099" s="255"/>
      <c r="OMK1099" s="255"/>
      <c r="OML1099" s="255"/>
      <c r="OMM1099" s="255"/>
      <c r="OMN1099" s="255"/>
      <c r="OMO1099" s="255"/>
      <c r="OMP1099" s="255"/>
      <c r="OMQ1099" s="255"/>
      <c r="OMR1099" s="255"/>
      <c r="OMS1099" s="255"/>
      <c r="OMT1099" s="255"/>
      <c r="OMU1099" s="255"/>
      <c r="OMV1099" s="255"/>
      <c r="OMW1099" s="255"/>
      <c r="OMX1099" s="255"/>
      <c r="OMY1099" s="255"/>
      <c r="OMZ1099" s="255"/>
      <c r="ONA1099" s="255"/>
      <c r="ONB1099" s="255"/>
      <c r="ONC1099" s="255"/>
      <c r="OND1099" s="255"/>
      <c r="ONE1099" s="255"/>
      <c r="ONF1099" s="255"/>
      <c r="ONG1099" s="255"/>
      <c r="ONH1099" s="255"/>
      <c r="ONI1099" s="255"/>
      <c r="ONJ1099" s="255"/>
      <c r="ONK1099" s="255"/>
      <c r="ONL1099" s="255"/>
      <c r="ONM1099" s="255"/>
      <c r="ONN1099" s="255"/>
      <c r="ONO1099" s="255"/>
      <c r="ONP1099" s="255"/>
      <c r="ONQ1099" s="255"/>
      <c r="ONR1099" s="255"/>
      <c r="ONS1099" s="255"/>
      <c r="ONT1099" s="255"/>
      <c r="ONU1099" s="255"/>
      <c r="ONV1099" s="255"/>
      <c r="ONW1099" s="255"/>
      <c r="ONX1099" s="255"/>
      <c r="ONY1099" s="255"/>
      <c r="ONZ1099" s="255"/>
      <c r="OOA1099" s="255"/>
      <c r="OOB1099" s="255"/>
      <c r="OOC1099" s="255"/>
      <c r="OOD1099" s="255"/>
      <c r="OOE1099" s="255"/>
      <c r="OOF1099" s="255"/>
      <c r="OOG1099" s="255"/>
      <c r="OOH1099" s="255"/>
      <c r="OOI1099" s="255"/>
      <c r="OOJ1099" s="255"/>
      <c r="OOK1099" s="255"/>
      <c r="OOL1099" s="255"/>
      <c r="OOM1099" s="255"/>
      <c r="OON1099" s="255"/>
      <c r="OOO1099" s="255"/>
      <c r="OOP1099" s="255"/>
      <c r="OOQ1099" s="255"/>
      <c r="OOR1099" s="255"/>
      <c r="OOS1099" s="255"/>
      <c r="OOT1099" s="255"/>
      <c r="OOU1099" s="255"/>
      <c r="OOV1099" s="255"/>
      <c r="OOW1099" s="255"/>
      <c r="OOX1099" s="255"/>
      <c r="OOY1099" s="255"/>
      <c r="OOZ1099" s="255"/>
      <c r="OPA1099" s="255"/>
      <c r="OPB1099" s="255"/>
      <c r="OPC1099" s="255"/>
      <c r="OPD1099" s="255"/>
      <c r="OPE1099" s="255"/>
      <c r="OPF1099" s="255"/>
      <c r="OPG1099" s="255"/>
      <c r="OPH1099" s="255"/>
      <c r="OPI1099" s="255"/>
      <c r="OPJ1099" s="255"/>
      <c r="OPK1099" s="255"/>
      <c r="OPL1099" s="255"/>
      <c r="OPM1099" s="255"/>
      <c r="OPN1099" s="255"/>
      <c r="OPO1099" s="255"/>
      <c r="OPP1099" s="255"/>
      <c r="OPQ1099" s="255"/>
      <c r="OPR1099" s="255"/>
      <c r="OPS1099" s="255"/>
      <c r="OPT1099" s="255"/>
      <c r="OPU1099" s="255"/>
      <c r="OPV1099" s="255"/>
      <c r="OPW1099" s="255"/>
      <c r="OPX1099" s="255"/>
      <c r="OPY1099" s="255"/>
      <c r="OPZ1099" s="255"/>
      <c r="OQA1099" s="255"/>
      <c r="OQB1099" s="255"/>
      <c r="OQC1099" s="255"/>
      <c r="OQD1099" s="255"/>
      <c r="OQE1099" s="255"/>
      <c r="OQF1099" s="255"/>
      <c r="OQG1099" s="255"/>
      <c r="OQH1099" s="255"/>
      <c r="OQI1099" s="255"/>
      <c r="OQJ1099" s="255"/>
      <c r="OQK1099" s="255"/>
      <c r="OQL1099" s="255"/>
      <c r="OQM1099" s="255"/>
      <c r="OQN1099" s="255"/>
      <c r="OQO1099" s="255"/>
      <c r="OQP1099" s="255"/>
      <c r="OQQ1099" s="255"/>
      <c r="OQR1099" s="255"/>
      <c r="OQS1099" s="255"/>
      <c r="OQT1099" s="255"/>
      <c r="OQU1099" s="255"/>
      <c r="OQV1099" s="255"/>
      <c r="OQW1099" s="255"/>
      <c r="OQX1099" s="255"/>
      <c r="OQY1099" s="255"/>
      <c r="OQZ1099" s="255"/>
      <c r="ORA1099" s="255"/>
      <c r="ORB1099" s="255"/>
      <c r="ORC1099" s="255"/>
      <c r="ORD1099" s="255"/>
      <c r="ORE1099" s="255"/>
      <c r="ORF1099" s="255"/>
      <c r="ORG1099" s="255"/>
      <c r="ORH1099" s="255"/>
      <c r="ORI1099" s="255"/>
      <c r="ORJ1099" s="255"/>
      <c r="ORK1099" s="255"/>
      <c r="ORL1099" s="255"/>
      <c r="ORM1099" s="255"/>
      <c r="ORN1099" s="255"/>
      <c r="ORO1099" s="255"/>
      <c r="ORP1099" s="255"/>
      <c r="ORQ1099" s="255"/>
      <c r="ORR1099" s="255"/>
      <c r="ORS1099" s="255"/>
      <c r="ORT1099" s="255"/>
      <c r="ORU1099" s="255"/>
      <c r="ORV1099" s="255"/>
      <c r="ORW1099" s="255"/>
      <c r="ORX1099" s="255"/>
      <c r="ORY1099" s="255"/>
      <c r="ORZ1099" s="255"/>
      <c r="OSA1099" s="255"/>
      <c r="OSB1099" s="255"/>
      <c r="OSC1099" s="255"/>
      <c r="OSD1099" s="255"/>
      <c r="OSE1099" s="255"/>
      <c r="OSF1099" s="255"/>
      <c r="OSG1099" s="255"/>
      <c r="OSH1099" s="255"/>
      <c r="OSI1099" s="255"/>
      <c r="OSJ1099" s="255"/>
      <c r="OSK1099" s="255"/>
      <c r="OSL1099" s="255"/>
      <c r="OSM1099" s="255"/>
      <c r="OSN1099" s="255"/>
      <c r="OSO1099" s="255"/>
      <c r="OSP1099" s="255"/>
      <c r="OSQ1099" s="255"/>
      <c r="OSR1099" s="255"/>
      <c r="OSS1099" s="255"/>
      <c r="OST1099" s="255"/>
      <c r="OSU1099" s="255"/>
      <c r="OSV1099" s="255"/>
      <c r="OSW1099" s="255"/>
      <c r="OSX1099" s="255"/>
      <c r="OSY1099" s="255"/>
      <c r="OSZ1099" s="255"/>
      <c r="OTA1099" s="255"/>
      <c r="OTB1099" s="255"/>
      <c r="OTC1099" s="255"/>
      <c r="OTD1099" s="255"/>
      <c r="OTE1099" s="255"/>
      <c r="OTF1099" s="255"/>
      <c r="OTG1099" s="255"/>
      <c r="OTH1099" s="255"/>
      <c r="OTI1099" s="255"/>
      <c r="OTJ1099" s="255"/>
      <c r="OTK1099" s="255"/>
      <c r="OTL1099" s="255"/>
      <c r="OTM1099" s="255"/>
      <c r="OTN1099" s="255"/>
      <c r="OTO1099" s="255"/>
      <c r="OTP1099" s="255"/>
      <c r="OTQ1099" s="255"/>
      <c r="OTR1099" s="255"/>
      <c r="OTS1099" s="255"/>
      <c r="OTT1099" s="255"/>
      <c r="OTU1099" s="255"/>
      <c r="OTV1099" s="255"/>
      <c r="OTW1099" s="255"/>
      <c r="OTX1099" s="255"/>
      <c r="OTY1099" s="255"/>
      <c r="OTZ1099" s="255"/>
      <c r="OUA1099" s="255"/>
      <c r="OUB1099" s="255"/>
      <c r="OUC1099" s="255"/>
      <c r="OUD1099" s="255"/>
      <c r="OUE1099" s="255"/>
      <c r="OUF1099" s="255"/>
      <c r="OUG1099" s="255"/>
      <c r="OUH1099" s="255"/>
      <c r="OUI1099" s="255"/>
      <c r="OUJ1099" s="255"/>
      <c r="OUK1099" s="255"/>
      <c r="OUL1099" s="255"/>
      <c r="OUM1099" s="255"/>
      <c r="OUN1099" s="255"/>
      <c r="OUO1099" s="255"/>
      <c r="OUP1099" s="255"/>
      <c r="OUQ1099" s="255"/>
      <c r="OUR1099" s="255"/>
      <c r="OUS1099" s="255"/>
      <c r="OUT1099" s="255"/>
      <c r="OUU1099" s="255"/>
      <c r="OUV1099" s="255"/>
      <c r="OUW1099" s="255"/>
      <c r="OUX1099" s="255"/>
      <c r="OUY1099" s="255"/>
      <c r="OUZ1099" s="255"/>
      <c r="OVA1099" s="255"/>
      <c r="OVB1099" s="255"/>
      <c r="OVC1099" s="255"/>
      <c r="OVD1099" s="255"/>
      <c r="OVE1099" s="255"/>
      <c r="OVF1099" s="255"/>
      <c r="OVG1099" s="255"/>
      <c r="OVH1099" s="255"/>
      <c r="OVI1099" s="255"/>
      <c r="OVJ1099" s="255"/>
      <c r="OVK1099" s="255"/>
      <c r="OVL1099" s="255"/>
      <c r="OVM1099" s="255"/>
      <c r="OVN1099" s="255"/>
      <c r="OVO1099" s="255"/>
      <c r="OVP1099" s="255"/>
      <c r="OVQ1099" s="255"/>
      <c r="OVR1099" s="255"/>
      <c r="OVS1099" s="255"/>
      <c r="OVT1099" s="255"/>
      <c r="OVU1099" s="255"/>
      <c r="OVV1099" s="255"/>
      <c r="OVW1099" s="255"/>
      <c r="OVX1099" s="255"/>
      <c r="OVY1099" s="255"/>
      <c r="OVZ1099" s="255"/>
      <c r="OWA1099" s="255"/>
      <c r="OWB1099" s="255"/>
      <c r="OWC1099" s="255"/>
      <c r="OWD1099" s="255"/>
      <c r="OWE1099" s="255"/>
      <c r="OWF1099" s="255"/>
      <c r="OWG1099" s="255"/>
      <c r="OWH1099" s="255"/>
      <c r="OWI1099" s="255"/>
      <c r="OWJ1099" s="255"/>
      <c r="OWK1099" s="255"/>
      <c r="OWL1099" s="255"/>
      <c r="OWM1099" s="255"/>
      <c r="OWN1099" s="255"/>
      <c r="OWO1099" s="255"/>
      <c r="OWP1099" s="255"/>
      <c r="OWQ1099" s="255"/>
      <c r="OWR1099" s="255"/>
      <c r="OWS1099" s="255"/>
      <c r="OWT1099" s="255"/>
      <c r="OWU1099" s="255"/>
      <c r="OWV1099" s="255"/>
      <c r="OWW1099" s="255"/>
      <c r="OWX1099" s="255"/>
      <c r="OWY1099" s="255"/>
      <c r="OWZ1099" s="255"/>
      <c r="OXA1099" s="255"/>
      <c r="OXB1099" s="255"/>
      <c r="OXC1099" s="255"/>
      <c r="OXD1099" s="255"/>
      <c r="OXE1099" s="255"/>
      <c r="OXF1099" s="255"/>
      <c r="OXG1099" s="255"/>
      <c r="OXH1099" s="255"/>
      <c r="OXI1099" s="255"/>
      <c r="OXJ1099" s="255"/>
      <c r="OXK1099" s="255"/>
      <c r="OXL1099" s="255"/>
      <c r="OXM1099" s="255"/>
      <c r="OXN1099" s="255"/>
      <c r="OXO1099" s="255"/>
      <c r="OXP1099" s="255"/>
      <c r="OXQ1099" s="255"/>
      <c r="OXR1099" s="255"/>
      <c r="OXS1099" s="255"/>
      <c r="OXT1099" s="255"/>
      <c r="OXU1099" s="255"/>
      <c r="OXV1099" s="255"/>
      <c r="OXW1099" s="255"/>
      <c r="OXX1099" s="255"/>
      <c r="OXY1099" s="255"/>
      <c r="OXZ1099" s="255"/>
      <c r="OYA1099" s="255"/>
      <c r="OYB1099" s="255"/>
      <c r="OYC1099" s="255"/>
      <c r="OYD1099" s="255"/>
      <c r="OYE1099" s="255"/>
      <c r="OYF1099" s="255"/>
      <c r="OYG1099" s="255"/>
      <c r="OYH1099" s="255"/>
      <c r="OYI1099" s="255"/>
      <c r="OYJ1099" s="255"/>
      <c r="OYK1099" s="255"/>
      <c r="OYL1099" s="255"/>
      <c r="OYM1099" s="255"/>
      <c r="OYN1099" s="255"/>
      <c r="OYO1099" s="255"/>
      <c r="OYP1099" s="255"/>
      <c r="OYQ1099" s="255"/>
      <c r="OYR1099" s="255"/>
      <c r="OYS1099" s="255"/>
      <c r="OYT1099" s="255"/>
      <c r="OYU1099" s="255"/>
      <c r="OYV1099" s="255"/>
      <c r="OYW1099" s="255"/>
      <c r="OYX1099" s="255"/>
      <c r="OYY1099" s="255"/>
      <c r="OYZ1099" s="255"/>
      <c r="OZA1099" s="255"/>
      <c r="OZB1099" s="255"/>
      <c r="OZC1099" s="255"/>
      <c r="OZD1099" s="255"/>
      <c r="OZE1099" s="255"/>
      <c r="OZF1099" s="255"/>
      <c r="OZG1099" s="255"/>
      <c r="OZH1099" s="255"/>
      <c r="OZI1099" s="255"/>
      <c r="OZJ1099" s="255"/>
      <c r="OZK1099" s="255"/>
      <c r="OZL1099" s="255"/>
      <c r="OZM1099" s="255"/>
      <c r="OZN1099" s="255"/>
      <c r="OZO1099" s="255"/>
      <c r="OZP1099" s="255"/>
      <c r="OZQ1099" s="255"/>
      <c r="OZR1099" s="255"/>
      <c r="OZS1099" s="255"/>
      <c r="OZT1099" s="255"/>
      <c r="OZU1099" s="255"/>
      <c r="OZV1099" s="255"/>
      <c r="OZW1099" s="255"/>
      <c r="OZX1099" s="255"/>
      <c r="OZY1099" s="255"/>
      <c r="OZZ1099" s="255"/>
      <c r="PAA1099" s="255"/>
      <c r="PAB1099" s="255"/>
      <c r="PAC1099" s="255"/>
      <c r="PAD1099" s="255"/>
      <c r="PAE1099" s="255"/>
      <c r="PAF1099" s="255"/>
      <c r="PAG1099" s="255"/>
      <c r="PAH1099" s="255"/>
      <c r="PAI1099" s="255"/>
      <c r="PAJ1099" s="255"/>
      <c r="PAK1099" s="255"/>
      <c r="PAL1099" s="255"/>
      <c r="PAM1099" s="255"/>
      <c r="PAN1099" s="255"/>
      <c r="PAO1099" s="255"/>
      <c r="PAP1099" s="255"/>
      <c r="PAQ1099" s="255"/>
      <c r="PAR1099" s="255"/>
      <c r="PAS1099" s="255"/>
      <c r="PAT1099" s="255"/>
      <c r="PAU1099" s="255"/>
      <c r="PAV1099" s="255"/>
      <c r="PAW1099" s="255"/>
      <c r="PAX1099" s="255"/>
      <c r="PAY1099" s="255"/>
      <c r="PAZ1099" s="255"/>
      <c r="PBA1099" s="255"/>
      <c r="PBB1099" s="255"/>
      <c r="PBC1099" s="255"/>
      <c r="PBD1099" s="255"/>
      <c r="PBE1099" s="255"/>
      <c r="PBF1099" s="255"/>
      <c r="PBG1099" s="255"/>
      <c r="PBH1099" s="255"/>
      <c r="PBI1099" s="255"/>
      <c r="PBJ1099" s="255"/>
      <c r="PBK1099" s="255"/>
      <c r="PBL1099" s="255"/>
      <c r="PBM1099" s="255"/>
      <c r="PBN1099" s="255"/>
      <c r="PBO1099" s="255"/>
      <c r="PBP1099" s="255"/>
      <c r="PBQ1099" s="255"/>
      <c r="PBR1099" s="255"/>
      <c r="PBS1099" s="255"/>
      <c r="PBT1099" s="255"/>
      <c r="PBU1099" s="255"/>
      <c r="PBV1099" s="255"/>
      <c r="PBW1099" s="255"/>
      <c r="PBX1099" s="255"/>
      <c r="PBY1099" s="255"/>
      <c r="PBZ1099" s="255"/>
      <c r="PCA1099" s="255"/>
      <c r="PCB1099" s="255"/>
      <c r="PCC1099" s="255"/>
      <c r="PCD1099" s="255"/>
      <c r="PCE1099" s="255"/>
      <c r="PCF1099" s="255"/>
      <c r="PCG1099" s="255"/>
      <c r="PCH1099" s="255"/>
      <c r="PCI1099" s="255"/>
      <c r="PCJ1099" s="255"/>
      <c r="PCK1099" s="255"/>
      <c r="PCL1099" s="255"/>
      <c r="PCM1099" s="255"/>
      <c r="PCN1099" s="255"/>
      <c r="PCO1099" s="255"/>
      <c r="PCP1099" s="255"/>
      <c r="PCQ1099" s="255"/>
      <c r="PCR1099" s="255"/>
      <c r="PCS1099" s="255"/>
      <c r="PCT1099" s="255"/>
      <c r="PCU1099" s="255"/>
      <c r="PCV1099" s="255"/>
      <c r="PCW1099" s="255"/>
      <c r="PCX1099" s="255"/>
      <c r="PCY1099" s="255"/>
      <c r="PCZ1099" s="255"/>
      <c r="PDA1099" s="255"/>
      <c r="PDB1099" s="255"/>
      <c r="PDC1099" s="255"/>
      <c r="PDD1099" s="255"/>
      <c r="PDE1099" s="255"/>
      <c r="PDF1099" s="255"/>
      <c r="PDG1099" s="255"/>
      <c r="PDH1099" s="255"/>
      <c r="PDI1099" s="255"/>
      <c r="PDJ1099" s="255"/>
      <c r="PDK1099" s="255"/>
      <c r="PDL1099" s="255"/>
      <c r="PDM1099" s="255"/>
      <c r="PDN1099" s="255"/>
      <c r="PDO1099" s="255"/>
      <c r="PDP1099" s="255"/>
      <c r="PDQ1099" s="255"/>
      <c r="PDR1099" s="255"/>
      <c r="PDS1099" s="255"/>
      <c r="PDT1099" s="255"/>
      <c r="PDU1099" s="255"/>
      <c r="PDV1099" s="255"/>
      <c r="PDW1099" s="255"/>
      <c r="PDX1099" s="255"/>
      <c r="PDY1099" s="255"/>
      <c r="PDZ1099" s="255"/>
      <c r="PEA1099" s="255"/>
      <c r="PEB1099" s="255"/>
      <c r="PEC1099" s="255"/>
      <c r="PED1099" s="255"/>
      <c r="PEE1099" s="255"/>
      <c r="PEF1099" s="255"/>
      <c r="PEG1099" s="255"/>
      <c r="PEH1099" s="255"/>
      <c r="PEI1099" s="255"/>
      <c r="PEJ1099" s="255"/>
      <c r="PEK1099" s="255"/>
      <c r="PEL1099" s="255"/>
      <c r="PEM1099" s="255"/>
      <c r="PEN1099" s="255"/>
      <c r="PEO1099" s="255"/>
      <c r="PEP1099" s="255"/>
      <c r="PEQ1099" s="255"/>
      <c r="PER1099" s="255"/>
      <c r="PES1099" s="255"/>
      <c r="PET1099" s="255"/>
      <c r="PEU1099" s="255"/>
      <c r="PEV1099" s="255"/>
      <c r="PEW1099" s="255"/>
      <c r="PEX1099" s="255"/>
      <c r="PEY1099" s="255"/>
      <c r="PEZ1099" s="255"/>
      <c r="PFA1099" s="255"/>
      <c r="PFB1099" s="255"/>
      <c r="PFC1099" s="255"/>
      <c r="PFD1099" s="255"/>
      <c r="PFE1099" s="255"/>
      <c r="PFF1099" s="255"/>
      <c r="PFG1099" s="255"/>
      <c r="PFH1099" s="255"/>
      <c r="PFI1099" s="255"/>
      <c r="PFJ1099" s="255"/>
      <c r="PFK1099" s="255"/>
      <c r="PFL1099" s="255"/>
      <c r="PFM1099" s="255"/>
      <c r="PFN1099" s="255"/>
      <c r="PFO1099" s="255"/>
      <c r="PFP1099" s="255"/>
      <c r="PFQ1099" s="255"/>
      <c r="PFR1099" s="255"/>
      <c r="PFS1099" s="255"/>
      <c r="PFT1099" s="255"/>
      <c r="PFU1099" s="255"/>
      <c r="PFV1099" s="255"/>
      <c r="PFW1099" s="255"/>
      <c r="PFX1099" s="255"/>
      <c r="PFY1099" s="255"/>
      <c r="PFZ1099" s="255"/>
      <c r="PGA1099" s="255"/>
      <c r="PGB1099" s="255"/>
      <c r="PGC1099" s="255"/>
      <c r="PGD1099" s="255"/>
      <c r="PGE1099" s="255"/>
      <c r="PGF1099" s="255"/>
      <c r="PGG1099" s="255"/>
      <c r="PGH1099" s="255"/>
      <c r="PGI1099" s="255"/>
      <c r="PGJ1099" s="255"/>
      <c r="PGK1099" s="255"/>
      <c r="PGL1099" s="255"/>
      <c r="PGM1099" s="255"/>
      <c r="PGN1099" s="255"/>
      <c r="PGO1099" s="255"/>
      <c r="PGP1099" s="255"/>
      <c r="PGQ1099" s="255"/>
      <c r="PGR1099" s="255"/>
      <c r="PGS1099" s="255"/>
      <c r="PGT1099" s="255"/>
      <c r="PGU1099" s="255"/>
      <c r="PGV1099" s="255"/>
      <c r="PGW1099" s="255"/>
      <c r="PGX1099" s="255"/>
      <c r="PGY1099" s="255"/>
      <c r="PGZ1099" s="255"/>
      <c r="PHA1099" s="255"/>
      <c r="PHB1099" s="255"/>
      <c r="PHC1099" s="255"/>
      <c r="PHD1099" s="255"/>
      <c r="PHE1099" s="255"/>
      <c r="PHF1099" s="255"/>
      <c r="PHG1099" s="255"/>
      <c r="PHH1099" s="255"/>
      <c r="PHI1099" s="255"/>
      <c r="PHJ1099" s="255"/>
      <c r="PHK1099" s="255"/>
      <c r="PHL1099" s="255"/>
      <c r="PHM1099" s="255"/>
      <c r="PHN1099" s="255"/>
      <c r="PHO1099" s="255"/>
      <c r="PHP1099" s="255"/>
      <c r="PHQ1099" s="255"/>
      <c r="PHR1099" s="255"/>
      <c r="PHS1099" s="255"/>
      <c r="PHT1099" s="255"/>
      <c r="PHU1099" s="255"/>
      <c r="PHV1099" s="255"/>
      <c r="PHW1099" s="255"/>
      <c r="PHX1099" s="255"/>
      <c r="PHY1099" s="255"/>
      <c r="PHZ1099" s="255"/>
      <c r="PIA1099" s="255"/>
      <c r="PIB1099" s="255"/>
      <c r="PIC1099" s="255"/>
      <c r="PID1099" s="255"/>
      <c r="PIE1099" s="255"/>
      <c r="PIF1099" s="255"/>
      <c r="PIG1099" s="255"/>
      <c r="PIH1099" s="255"/>
      <c r="PII1099" s="255"/>
      <c r="PIJ1099" s="255"/>
      <c r="PIK1099" s="255"/>
      <c r="PIL1099" s="255"/>
      <c r="PIM1099" s="255"/>
      <c r="PIN1099" s="255"/>
      <c r="PIO1099" s="255"/>
      <c r="PIP1099" s="255"/>
      <c r="PIQ1099" s="255"/>
      <c r="PIR1099" s="255"/>
      <c r="PIS1099" s="255"/>
      <c r="PIT1099" s="255"/>
      <c r="PIU1099" s="255"/>
      <c r="PIV1099" s="255"/>
      <c r="PIW1099" s="255"/>
      <c r="PIX1099" s="255"/>
      <c r="PIY1099" s="255"/>
      <c r="PIZ1099" s="255"/>
      <c r="PJA1099" s="255"/>
      <c r="PJB1099" s="255"/>
      <c r="PJC1099" s="255"/>
      <c r="PJD1099" s="255"/>
      <c r="PJE1099" s="255"/>
      <c r="PJF1099" s="255"/>
      <c r="PJG1099" s="255"/>
      <c r="PJH1099" s="255"/>
      <c r="PJI1099" s="255"/>
      <c r="PJJ1099" s="255"/>
      <c r="PJK1099" s="255"/>
      <c r="PJL1099" s="255"/>
      <c r="PJM1099" s="255"/>
      <c r="PJN1099" s="255"/>
      <c r="PJO1099" s="255"/>
      <c r="PJP1099" s="255"/>
      <c r="PJQ1099" s="255"/>
      <c r="PJR1099" s="255"/>
      <c r="PJS1099" s="255"/>
      <c r="PJT1099" s="255"/>
      <c r="PJU1099" s="255"/>
      <c r="PJV1099" s="255"/>
      <c r="PJW1099" s="255"/>
      <c r="PJX1099" s="255"/>
      <c r="PJY1099" s="255"/>
      <c r="PJZ1099" s="255"/>
      <c r="PKA1099" s="255"/>
      <c r="PKB1099" s="255"/>
      <c r="PKC1099" s="255"/>
      <c r="PKD1099" s="255"/>
      <c r="PKE1099" s="255"/>
      <c r="PKF1099" s="255"/>
      <c r="PKG1099" s="255"/>
      <c r="PKH1099" s="255"/>
      <c r="PKI1099" s="255"/>
      <c r="PKJ1099" s="255"/>
      <c r="PKK1099" s="255"/>
      <c r="PKL1099" s="255"/>
      <c r="PKM1099" s="255"/>
      <c r="PKN1099" s="255"/>
      <c r="PKO1099" s="255"/>
      <c r="PKP1099" s="255"/>
      <c r="PKQ1099" s="255"/>
      <c r="PKR1099" s="255"/>
      <c r="PKS1099" s="255"/>
      <c r="PKT1099" s="255"/>
      <c r="PKU1099" s="255"/>
      <c r="PKV1099" s="255"/>
      <c r="PKW1099" s="255"/>
      <c r="PKX1099" s="255"/>
      <c r="PKY1099" s="255"/>
      <c r="PKZ1099" s="255"/>
      <c r="PLA1099" s="255"/>
      <c r="PLB1099" s="255"/>
      <c r="PLC1099" s="255"/>
      <c r="PLD1099" s="255"/>
      <c r="PLE1099" s="255"/>
      <c r="PLF1099" s="255"/>
      <c r="PLG1099" s="255"/>
      <c r="PLH1099" s="255"/>
      <c r="PLI1099" s="255"/>
      <c r="PLJ1099" s="255"/>
      <c r="PLK1099" s="255"/>
      <c r="PLL1099" s="255"/>
      <c r="PLM1099" s="255"/>
      <c r="PLN1099" s="255"/>
      <c r="PLO1099" s="255"/>
      <c r="PLP1099" s="255"/>
      <c r="PLQ1099" s="255"/>
      <c r="PLR1099" s="255"/>
      <c r="PLS1099" s="255"/>
      <c r="PLT1099" s="255"/>
      <c r="PLU1099" s="255"/>
      <c r="PLV1099" s="255"/>
      <c r="PLW1099" s="255"/>
      <c r="PLX1099" s="255"/>
      <c r="PLY1099" s="255"/>
      <c r="PLZ1099" s="255"/>
      <c r="PMA1099" s="255"/>
      <c r="PMB1099" s="255"/>
      <c r="PMC1099" s="255"/>
      <c r="PMD1099" s="255"/>
      <c r="PME1099" s="255"/>
      <c r="PMF1099" s="255"/>
      <c r="PMG1099" s="255"/>
      <c r="PMH1099" s="255"/>
      <c r="PMI1099" s="255"/>
      <c r="PMJ1099" s="255"/>
      <c r="PMK1099" s="255"/>
      <c r="PML1099" s="255"/>
      <c r="PMM1099" s="255"/>
      <c r="PMN1099" s="255"/>
      <c r="PMO1099" s="255"/>
      <c r="PMP1099" s="255"/>
      <c r="PMQ1099" s="255"/>
      <c r="PMR1099" s="255"/>
      <c r="PMS1099" s="255"/>
      <c r="PMT1099" s="255"/>
      <c r="PMU1099" s="255"/>
      <c r="PMV1099" s="255"/>
      <c r="PMW1099" s="255"/>
      <c r="PMX1099" s="255"/>
      <c r="PMY1099" s="255"/>
      <c r="PMZ1099" s="255"/>
      <c r="PNA1099" s="255"/>
      <c r="PNB1099" s="255"/>
      <c r="PNC1099" s="255"/>
      <c r="PND1099" s="255"/>
      <c r="PNE1099" s="255"/>
      <c r="PNF1099" s="255"/>
      <c r="PNG1099" s="255"/>
      <c r="PNH1099" s="255"/>
      <c r="PNI1099" s="255"/>
      <c r="PNJ1099" s="255"/>
      <c r="PNK1099" s="255"/>
      <c r="PNL1099" s="255"/>
      <c r="PNM1099" s="255"/>
      <c r="PNN1099" s="255"/>
      <c r="PNO1099" s="255"/>
      <c r="PNP1099" s="255"/>
      <c r="PNQ1099" s="255"/>
      <c r="PNR1099" s="255"/>
      <c r="PNS1099" s="255"/>
      <c r="PNT1099" s="255"/>
      <c r="PNU1099" s="255"/>
      <c r="PNV1099" s="255"/>
      <c r="PNW1099" s="255"/>
      <c r="PNX1099" s="255"/>
      <c r="PNY1099" s="255"/>
      <c r="PNZ1099" s="255"/>
      <c r="POA1099" s="255"/>
      <c r="POB1099" s="255"/>
      <c r="POC1099" s="255"/>
      <c r="POD1099" s="255"/>
      <c r="POE1099" s="255"/>
      <c r="POF1099" s="255"/>
      <c r="POG1099" s="255"/>
      <c r="POH1099" s="255"/>
      <c r="POI1099" s="255"/>
      <c r="POJ1099" s="255"/>
      <c r="POK1099" s="255"/>
      <c r="POL1099" s="255"/>
      <c r="POM1099" s="255"/>
      <c r="PON1099" s="255"/>
      <c r="POO1099" s="255"/>
      <c r="POP1099" s="255"/>
      <c r="POQ1099" s="255"/>
      <c r="POR1099" s="255"/>
      <c r="POS1099" s="255"/>
      <c r="POT1099" s="255"/>
      <c r="POU1099" s="255"/>
      <c r="POV1099" s="255"/>
      <c r="POW1099" s="255"/>
      <c r="POX1099" s="255"/>
      <c r="POY1099" s="255"/>
      <c r="POZ1099" s="255"/>
      <c r="PPA1099" s="255"/>
      <c r="PPB1099" s="255"/>
      <c r="PPC1099" s="255"/>
      <c r="PPD1099" s="255"/>
      <c r="PPE1099" s="255"/>
      <c r="PPF1099" s="255"/>
      <c r="PPG1099" s="255"/>
      <c r="PPH1099" s="255"/>
      <c r="PPI1099" s="255"/>
      <c r="PPJ1099" s="255"/>
      <c r="PPK1099" s="255"/>
      <c r="PPL1099" s="255"/>
      <c r="PPM1099" s="255"/>
      <c r="PPN1099" s="255"/>
      <c r="PPO1099" s="255"/>
      <c r="PPP1099" s="255"/>
      <c r="PPQ1099" s="255"/>
      <c r="PPR1099" s="255"/>
      <c r="PPS1099" s="255"/>
      <c r="PPT1099" s="255"/>
      <c r="PPU1099" s="255"/>
      <c r="PPV1099" s="255"/>
      <c r="PPW1099" s="255"/>
      <c r="PPX1099" s="255"/>
      <c r="PPY1099" s="255"/>
      <c r="PPZ1099" s="255"/>
      <c r="PQA1099" s="255"/>
      <c r="PQB1099" s="255"/>
      <c r="PQC1099" s="255"/>
      <c r="PQD1099" s="255"/>
      <c r="PQE1099" s="255"/>
      <c r="PQF1099" s="255"/>
      <c r="PQG1099" s="255"/>
      <c r="PQH1099" s="255"/>
      <c r="PQI1099" s="255"/>
      <c r="PQJ1099" s="255"/>
      <c r="PQK1099" s="255"/>
      <c r="PQL1099" s="255"/>
      <c r="PQM1099" s="255"/>
      <c r="PQN1099" s="255"/>
      <c r="PQO1099" s="255"/>
      <c r="PQP1099" s="255"/>
      <c r="PQQ1099" s="255"/>
      <c r="PQR1099" s="255"/>
      <c r="PQS1099" s="255"/>
      <c r="PQT1099" s="255"/>
      <c r="PQU1099" s="255"/>
      <c r="PQV1099" s="255"/>
      <c r="PQW1099" s="255"/>
      <c r="PQX1099" s="255"/>
      <c r="PQY1099" s="255"/>
      <c r="PQZ1099" s="255"/>
      <c r="PRA1099" s="255"/>
      <c r="PRB1099" s="255"/>
      <c r="PRC1099" s="255"/>
      <c r="PRD1099" s="255"/>
      <c r="PRE1099" s="255"/>
      <c r="PRF1099" s="255"/>
      <c r="PRG1099" s="255"/>
      <c r="PRH1099" s="255"/>
      <c r="PRI1099" s="255"/>
      <c r="PRJ1099" s="255"/>
      <c r="PRK1099" s="255"/>
      <c r="PRL1099" s="255"/>
      <c r="PRM1099" s="255"/>
      <c r="PRN1099" s="255"/>
      <c r="PRO1099" s="255"/>
      <c r="PRP1099" s="255"/>
      <c r="PRQ1099" s="255"/>
      <c r="PRR1099" s="255"/>
      <c r="PRS1099" s="255"/>
      <c r="PRT1099" s="255"/>
      <c r="PRU1099" s="255"/>
      <c r="PRV1099" s="255"/>
      <c r="PRW1099" s="255"/>
      <c r="PRX1099" s="255"/>
      <c r="PRY1099" s="255"/>
      <c r="PRZ1099" s="255"/>
      <c r="PSA1099" s="255"/>
      <c r="PSB1099" s="255"/>
      <c r="PSC1099" s="255"/>
      <c r="PSD1099" s="255"/>
      <c r="PSE1099" s="255"/>
      <c r="PSF1099" s="255"/>
      <c r="PSG1099" s="255"/>
      <c r="PSH1099" s="255"/>
      <c r="PSI1099" s="255"/>
      <c r="PSJ1099" s="255"/>
      <c r="PSK1099" s="255"/>
      <c r="PSL1099" s="255"/>
      <c r="PSM1099" s="255"/>
      <c r="PSN1099" s="255"/>
      <c r="PSO1099" s="255"/>
      <c r="PSP1099" s="255"/>
      <c r="PSQ1099" s="255"/>
      <c r="PSR1099" s="255"/>
      <c r="PSS1099" s="255"/>
      <c r="PST1099" s="255"/>
      <c r="PSU1099" s="255"/>
      <c r="PSV1099" s="255"/>
      <c r="PSW1099" s="255"/>
      <c r="PSX1099" s="255"/>
      <c r="PSY1099" s="255"/>
      <c r="PSZ1099" s="255"/>
      <c r="PTA1099" s="255"/>
      <c r="PTB1099" s="255"/>
      <c r="PTC1099" s="255"/>
      <c r="PTD1099" s="255"/>
      <c r="PTE1099" s="255"/>
      <c r="PTF1099" s="255"/>
      <c r="PTG1099" s="255"/>
      <c r="PTH1099" s="255"/>
      <c r="PTI1099" s="255"/>
      <c r="PTJ1099" s="255"/>
      <c r="PTK1099" s="255"/>
      <c r="PTL1099" s="255"/>
      <c r="PTM1099" s="255"/>
      <c r="PTN1099" s="255"/>
      <c r="PTO1099" s="255"/>
      <c r="PTP1099" s="255"/>
      <c r="PTQ1099" s="255"/>
      <c r="PTR1099" s="255"/>
      <c r="PTS1099" s="255"/>
      <c r="PTT1099" s="255"/>
      <c r="PTU1099" s="255"/>
      <c r="PTV1099" s="255"/>
      <c r="PTW1099" s="255"/>
      <c r="PTX1099" s="255"/>
      <c r="PTY1099" s="255"/>
      <c r="PTZ1099" s="255"/>
      <c r="PUA1099" s="255"/>
      <c r="PUB1099" s="255"/>
      <c r="PUC1099" s="255"/>
      <c r="PUD1099" s="255"/>
      <c r="PUE1099" s="255"/>
      <c r="PUF1099" s="255"/>
      <c r="PUG1099" s="255"/>
      <c r="PUH1099" s="255"/>
      <c r="PUI1099" s="255"/>
      <c r="PUJ1099" s="255"/>
      <c r="PUK1099" s="255"/>
      <c r="PUL1099" s="255"/>
      <c r="PUM1099" s="255"/>
      <c r="PUN1099" s="255"/>
      <c r="PUO1099" s="255"/>
      <c r="PUP1099" s="255"/>
      <c r="PUQ1099" s="255"/>
      <c r="PUR1099" s="255"/>
      <c r="PUS1099" s="255"/>
      <c r="PUT1099" s="255"/>
      <c r="PUU1099" s="255"/>
      <c r="PUV1099" s="255"/>
      <c r="PUW1099" s="255"/>
      <c r="PUX1099" s="255"/>
      <c r="PUY1099" s="255"/>
      <c r="PUZ1099" s="255"/>
      <c r="PVA1099" s="255"/>
      <c r="PVB1099" s="255"/>
      <c r="PVC1099" s="255"/>
      <c r="PVD1099" s="255"/>
      <c r="PVE1099" s="255"/>
      <c r="PVF1099" s="255"/>
      <c r="PVG1099" s="255"/>
      <c r="PVH1099" s="255"/>
      <c r="PVI1099" s="255"/>
      <c r="PVJ1099" s="255"/>
      <c r="PVK1099" s="255"/>
      <c r="PVL1099" s="255"/>
      <c r="PVM1099" s="255"/>
      <c r="PVN1099" s="255"/>
      <c r="PVO1099" s="255"/>
      <c r="PVP1099" s="255"/>
      <c r="PVQ1099" s="255"/>
      <c r="PVR1099" s="255"/>
      <c r="PVS1099" s="255"/>
      <c r="PVT1099" s="255"/>
      <c r="PVU1099" s="255"/>
      <c r="PVV1099" s="255"/>
      <c r="PVW1099" s="255"/>
      <c r="PVX1099" s="255"/>
      <c r="PVY1099" s="255"/>
      <c r="PVZ1099" s="255"/>
      <c r="PWA1099" s="255"/>
      <c r="PWB1099" s="255"/>
      <c r="PWC1099" s="255"/>
      <c r="PWD1099" s="255"/>
      <c r="PWE1099" s="255"/>
      <c r="PWF1099" s="255"/>
      <c r="PWG1099" s="255"/>
      <c r="PWH1099" s="255"/>
      <c r="PWI1099" s="255"/>
      <c r="PWJ1099" s="255"/>
      <c r="PWK1099" s="255"/>
      <c r="PWL1099" s="255"/>
      <c r="PWM1099" s="255"/>
      <c r="PWN1099" s="255"/>
      <c r="PWO1099" s="255"/>
      <c r="PWP1099" s="255"/>
      <c r="PWQ1099" s="255"/>
      <c r="PWR1099" s="255"/>
      <c r="PWS1099" s="255"/>
      <c r="PWT1099" s="255"/>
      <c r="PWU1099" s="255"/>
      <c r="PWV1099" s="255"/>
      <c r="PWW1099" s="255"/>
      <c r="PWX1099" s="255"/>
      <c r="PWY1099" s="255"/>
      <c r="PWZ1099" s="255"/>
      <c r="PXA1099" s="255"/>
      <c r="PXB1099" s="255"/>
      <c r="PXC1099" s="255"/>
      <c r="PXD1099" s="255"/>
      <c r="PXE1099" s="255"/>
      <c r="PXF1099" s="255"/>
      <c r="PXG1099" s="255"/>
      <c r="PXH1099" s="255"/>
      <c r="PXI1099" s="255"/>
      <c r="PXJ1099" s="255"/>
      <c r="PXK1099" s="255"/>
      <c r="PXL1099" s="255"/>
      <c r="PXM1099" s="255"/>
      <c r="PXN1099" s="255"/>
      <c r="PXO1099" s="255"/>
      <c r="PXP1099" s="255"/>
      <c r="PXQ1099" s="255"/>
      <c r="PXR1099" s="255"/>
      <c r="PXS1099" s="255"/>
      <c r="PXT1099" s="255"/>
      <c r="PXU1099" s="255"/>
      <c r="PXV1099" s="255"/>
      <c r="PXW1099" s="255"/>
      <c r="PXX1099" s="255"/>
      <c r="PXY1099" s="255"/>
      <c r="PXZ1099" s="255"/>
      <c r="PYA1099" s="255"/>
      <c r="PYB1099" s="255"/>
      <c r="PYC1099" s="255"/>
      <c r="PYD1099" s="255"/>
      <c r="PYE1099" s="255"/>
      <c r="PYF1099" s="255"/>
      <c r="PYG1099" s="255"/>
      <c r="PYH1099" s="255"/>
      <c r="PYI1099" s="255"/>
      <c r="PYJ1099" s="255"/>
      <c r="PYK1099" s="255"/>
      <c r="PYL1099" s="255"/>
      <c r="PYM1099" s="255"/>
      <c r="PYN1099" s="255"/>
      <c r="PYO1099" s="255"/>
      <c r="PYP1099" s="255"/>
      <c r="PYQ1099" s="255"/>
      <c r="PYR1099" s="255"/>
      <c r="PYS1099" s="255"/>
      <c r="PYT1099" s="255"/>
      <c r="PYU1099" s="255"/>
      <c r="PYV1099" s="255"/>
      <c r="PYW1099" s="255"/>
      <c r="PYX1099" s="255"/>
      <c r="PYY1099" s="255"/>
      <c r="PYZ1099" s="255"/>
      <c r="PZA1099" s="255"/>
      <c r="PZB1099" s="255"/>
      <c r="PZC1099" s="255"/>
      <c r="PZD1099" s="255"/>
      <c r="PZE1099" s="255"/>
      <c r="PZF1099" s="255"/>
      <c r="PZG1099" s="255"/>
      <c r="PZH1099" s="255"/>
      <c r="PZI1099" s="255"/>
      <c r="PZJ1099" s="255"/>
      <c r="PZK1099" s="255"/>
      <c r="PZL1099" s="255"/>
      <c r="PZM1099" s="255"/>
      <c r="PZN1099" s="255"/>
      <c r="PZO1099" s="255"/>
      <c r="PZP1099" s="255"/>
      <c r="PZQ1099" s="255"/>
      <c r="PZR1099" s="255"/>
      <c r="PZS1099" s="255"/>
      <c r="PZT1099" s="255"/>
      <c r="PZU1099" s="255"/>
      <c r="PZV1099" s="255"/>
      <c r="PZW1099" s="255"/>
      <c r="PZX1099" s="255"/>
      <c r="PZY1099" s="255"/>
      <c r="PZZ1099" s="255"/>
      <c r="QAA1099" s="255"/>
      <c r="QAB1099" s="255"/>
      <c r="QAC1099" s="255"/>
      <c r="QAD1099" s="255"/>
      <c r="QAE1099" s="255"/>
      <c r="QAF1099" s="255"/>
      <c r="QAG1099" s="255"/>
      <c r="QAH1099" s="255"/>
      <c r="QAI1099" s="255"/>
      <c r="QAJ1099" s="255"/>
      <c r="QAK1099" s="255"/>
      <c r="QAL1099" s="255"/>
      <c r="QAM1099" s="255"/>
      <c r="QAN1099" s="255"/>
      <c r="QAO1099" s="255"/>
      <c r="QAP1099" s="255"/>
      <c r="QAQ1099" s="255"/>
      <c r="QAR1099" s="255"/>
      <c r="QAS1099" s="255"/>
      <c r="QAT1099" s="255"/>
      <c r="QAU1099" s="255"/>
      <c r="QAV1099" s="255"/>
      <c r="QAW1099" s="255"/>
      <c r="QAX1099" s="255"/>
      <c r="QAY1099" s="255"/>
      <c r="QAZ1099" s="255"/>
      <c r="QBA1099" s="255"/>
      <c r="QBB1099" s="255"/>
      <c r="QBC1099" s="255"/>
      <c r="QBD1099" s="255"/>
      <c r="QBE1099" s="255"/>
      <c r="QBF1099" s="255"/>
      <c r="QBG1099" s="255"/>
      <c r="QBH1099" s="255"/>
      <c r="QBI1099" s="255"/>
      <c r="QBJ1099" s="255"/>
      <c r="QBK1099" s="255"/>
      <c r="QBL1099" s="255"/>
      <c r="QBM1099" s="255"/>
      <c r="QBN1099" s="255"/>
      <c r="QBO1099" s="255"/>
      <c r="QBP1099" s="255"/>
      <c r="QBQ1099" s="255"/>
      <c r="QBR1099" s="255"/>
      <c r="QBS1099" s="255"/>
      <c r="QBT1099" s="255"/>
      <c r="QBU1099" s="255"/>
      <c r="QBV1099" s="255"/>
      <c r="QBW1099" s="255"/>
      <c r="QBX1099" s="255"/>
      <c r="QBY1099" s="255"/>
      <c r="QBZ1099" s="255"/>
      <c r="QCA1099" s="255"/>
      <c r="QCB1099" s="255"/>
      <c r="QCC1099" s="255"/>
      <c r="QCD1099" s="255"/>
      <c r="QCE1099" s="255"/>
      <c r="QCF1099" s="255"/>
      <c r="QCG1099" s="255"/>
      <c r="QCH1099" s="255"/>
      <c r="QCI1099" s="255"/>
      <c r="QCJ1099" s="255"/>
      <c r="QCK1099" s="255"/>
      <c r="QCL1099" s="255"/>
      <c r="QCM1099" s="255"/>
      <c r="QCN1099" s="255"/>
      <c r="QCO1099" s="255"/>
      <c r="QCP1099" s="255"/>
      <c r="QCQ1099" s="255"/>
      <c r="QCR1099" s="255"/>
      <c r="QCS1099" s="255"/>
      <c r="QCT1099" s="255"/>
      <c r="QCU1099" s="255"/>
      <c r="QCV1099" s="255"/>
      <c r="QCW1099" s="255"/>
      <c r="QCX1099" s="255"/>
      <c r="QCY1099" s="255"/>
      <c r="QCZ1099" s="255"/>
      <c r="QDA1099" s="255"/>
      <c r="QDB1099" s="255"/>
      <c r="QDC1099" s="255"/>
      <c r="QDD1099" s="255"/>
      <c r="QDE1099" s="255"/>
      <c r="QDF1099" s="255"/>
      <c r="QDG1099" s="255"/>
      <c r="QDH1099" s="255"/>
      <c r="QDI1099" s="255"/>
      <c r="QDJ1099" s="255"/>
      <c r="QDK1099" s="255"/>
      <c r="QDL1099" s="255"/>
      <c r="QDM1099" s="255"/>
      <c r="QDN1099" s="255"/>
      <c r="QDO1099" s="255"/>
      <c r="QDP1099" s="255"/>
      <c r="QDQ1099" s="255"/>
      <c r="QDR1099" s="255"/>
      <c r="QDS1099" s="255"/>
      <c r="QDT1099" s="255"/>
      <c r="QDU1099" s="255"/>
      <c r="QDV1099" s="255"/>
      <c r="QDW1099" s="255"/>
      <c r="QDX1099" s="255"/>
      <c r="QDY1099" s="255"/>
      <c r="QDZ1099" s="255"/>
      <c r="QEA1099" s="255"/>
      <c r="QEB1099" s="255"/>
      <c r="QEC1099" s="255"/>
      <c r="QED1099" s="255"/>
      <c r="QEE1099" s="255"/>
      <c r="QEF1099" s="255"/>
      <c r="QEG1099" s="255"/>
      <c r="QEH1099" s="255"/>
      <c r="QEI1099" s="255"/>
      <c r="QEJ1099" s="255"/>
      <c r="QEK1099" s="255"/>
      <c r="QEL1099" s="255"/>
      <c r="QEM1099" s="255"/>
      <c r="QEN1099" s="255"/>
      <c r="QEO1099" s="255"/>
      <c r="QEP1099" s="255"/>
      <c r="QEQ1099" s="255"/>
      <c r="QER1099" s="255"/>
      <c r="QES1099" s="255"/>
      <c r="QET1099" s="255"/>
      <c r="QEU1099" s="255"/>
      <c r="QEV1099" s="255"/>
      <c r="QEW1099" s="255"/>
      <c r="QEX1099" s="255"/>
      <c r="QEY1099" s="255"/>
      <c r="QEZ1099" s="255"/>
      <c r="QFA1099" s="255"/>
      <c r="QFB1099" s="255"/>
      <c r="QFC1099" s="255"/>
      <c r="QFD1099" s="255"/>
      <c r="QFE1099" s="255"/>
      <c r="QFF1099" s="255"/>
      <c r="QFG1099" s="255"/>
      <c r="QFH1099" s="255"/>
      <c r="QFI1099" s="255"/>
      <c r="QFJ1099" s="255"/>
      <c r="QFK1099" s="255"/>
      <c r="QFL1099" s="255"/>
      <c r="QFM1099" s="255"/>
      <c r="QFN1099" s="255"/>
      <c r="QFO1099" s="255"/>
      <c r="QFP1099" s="255"/>
      <c r="QFQ1099" s="255"/>
      <c r="QFR1099" s="255"/>
      <c r="QFS1099" s="255"/>
      <c r="QFT1099" s="255"/>
      <c r="QFU1099" s="255"/>
      <c r="QFV1099" s="255"/>
      <c r="QFW1099" s="255"/>
      <c r="QFX1099" s="255"/>
      <c r="QFY1099" s="255"/>
      <c r="QFZ1099" s="255"/>
      <c r="QGA1099" s="255"/>
      <c r="QGB1099" s="255"/>
      <c r="QGC1099" s="255"/>
      <c r="QGD1099" s="255"/>
      <c r="QGE1099" s="255"/>
      <c r="QGF1099" s="255"/>
      <c r="QGG1099" s="255"/>
      <c r="QGH1099" s="255"/>
      <c r="QGI1099" s="255"/>
      <c r="QGJ1099" s="255"/>
      <c r="QGK1099" s="255"/>
      <c r="QGL1099" s="255"/>
      <c r="QGM1099" s="255"/>
      <c r="QGN1099" s="255"/>
      <c r="QGO1099" s="255"/>
      <c r="QGP1099" s="255"/>
      <c r="QGQ1099" s="255"/>
      <c r="QGR1099" s="255"/>
      <c r="QGS1099" s="255"/>
      <c r="QGT1099" s="255"/>
      <c r="QGU1099" s="255"/>
      <c r="QGV1099" s="255"/>
      <c r="QGW1099" s="255"/>
      <c r="QGX1099" s="255"/>
      <c r="QGY1099" s="255"/>
      <c r="QGZ1099" s="255"/>
      <c r="QHA1099" s="255"/>
      <c r="QHB1099" s="255"/>
      <c r="QHC1099" s="255"/>
      <c r="QHD1099" s="255"/>
      <c r="QHE1099" s="255"/>
      <c r="QHF1099" s="255"/>
      <c r="QHG1099" s="255"/>
      <c r="QHH1099" s="255"/>
      <c r="QHI1099" s="255"/>
      <c r="QHJ1099" s="255"/>
      <c r="QHK1099" s="255"/>
      <c r="QHL1099" s="255"/>
      <c r="QHM1099" s="255"/>
      <c r="QHN1099" s="255"/>
      <c r="QHO1099" s="255"/>
      <c r="QHP1099" s="255"/>
      <c r="QHQ1099" s="255"/>
      <c r="QHR1099" s="255"/>
      <c r="QHS1099" s="255"/>
      <c r="QHT1099" s="255"/>
      <c r="QHU1099" s="255"/>
      <c r="QHV1099" s="255"/>
      <c r="QHW1099" s="255"/>
      <c r="QHX1099" s="255"/>
      <c r="QHY1099" s="255"/>
      <c r="QHZ1099" s="255"/>
      <c r="QIA1099" s="255"/>
      <c r="QIB1099" s="255"/>
      <c r="QIC1099" s="255"/>
      <c r="QID1099" s="255"/>
      <c r="QIE1099" s="255"/>
      <c r="QIF1099" s="255"/>
      <c r="QIG1099" s="255"/>
      <c r="QIH1099" s="255"/>
      <c r="QII1099" s="255"/>
      <c r="QIJ1099" s="255"/>
      <c r="QIK1099" s="255"/>
      <c r="QIL1099" s="255"/>
      <c r="QIM1099" s="255"/>
      <c r="QIN1099" s="255"/>
      <c r="QIO1099" s="255"/>
      <c r="QIP1099" s="255"/>
      <c r="QIQ1099" s="255"/>
      <c r="QIR1099" s="255"/>
      <c r="QIS1099" s="255"/>
      <c r="QIT1099" s="255"/>
      <c r="QIU1099" s="255"/>
      <c r="QIV1099" s="255"/>
      <c r="QIW1099" s="255"/>
      <c r="QIX1099" s="255"/>
      <c r="QIY1099" s="255"/>
      <c r="QIZ1099" s="255"/>
      <c r="QJA1099" s="255"/>
      <c r="QJB1099" s="255"/>
      <c r="QJC1099" s="255"/>
      <c r="QJD1099" s="255"/>
      <c r="QJE1099" s="255"/>
      <c r="QJF1099" s="255"/>
      <c r="QJG1099" s="255"/>
      <c r="QJH1099" s="255"/>
      <c r="QJI1099" s="255"/>
      <c r="QJJ1099" s="255"/>
      <c r="QJK1099" s="255"/>
      <c r="QJL1099" s="255"/>
      <c r="QJM1099" s="255"/>
      <c r="QJN1099" s="255"/>
      <c r="QJO1099" s="255"/>
      <c r="QJP1099" s="255"/>
      <c r="QJQ1099" s="255"/>
      <c r="QJR1099" s="255"/>
      <c r="QJS1099" s="255"/>
      <c r="QJT1099" s="255"/>
      <c r="QJU1099" s="255"/>
      <c r="QJV1099" s="255"/>
      <c r="QJW1099" s="255"/>
      <c r="QJX1099" s="255"/>
      <c r="QJY1099" s="255"/>
      <c r="QJZ1099" s="255"/>
      <c r="QKA1099" s="255"/>
      <c r="QKB1099" s="255"/>
      <c r="QKC1099" s="255"/>
      <c r="QKD1099" s="255"/>
      <c r="QKE1099" s="255"/>
      <c r="QKF1099" s="255"/>
      <c r="QKG1099" s="255"/>
      <c r="QKH1099" s="255"/>
      <c r="QKI1099" s="255"/>
      <c r="QKJ1099" s="255"/>
      <c r="QKK1099" s="255"/>
      <c r="QKL1099" s="255"/>
      <c r="QKM1099" s="255"/>
      <c r="QKN1099" s="255"/>
      <c r="QKO1099" s="255"/>
      <c r="QKP1099" s="255"/>
      <c r="QKQ1099" s="255"/>
      <c r="QKR1099" s="255"/>
      <c r="QKS1099" s="255"/>
      <c r="QKT1099" s="255"/>
      <c r="QKU1099" s="255"/>
      <c r="QKV1099" s="255"/>
      <c r="QKW1099" s="255"/>
      <c r="QKX1099" s="255"/>
      <c r="QKY1099" s="255"/>
      <c r="QKZ1099" s="255"/>
      <c r="QLA1099" s="255"/>
      <c r="QLB1099" s="255"/>
      <c r="QLC1099" s="255"/>
      <c r="QLD1099" s="255"/>
      <c r="QLE1099" s="255"/>
      <c r="QLF1099" s="255"/>
      <c r="QLG1099" s="255"/>
      <c r="QLH1099" s="255"/>
      <c r="QLI1099" s="255"/>
      <c r="QLJ1099" s="255"/>
      <c r="QLK1099" s="255"/>
      <c r="QLL1099" s="255"/>
      <c r="QLM1099" s="255"/>
      <c r="QLN1099" s="255"/>
      <c r="QLO1099" s="255"/>
      <c r="QLP1099" s="255"/>
      <c r="QLQ1099" s="255"/>
      <c r="QLR1099" s="255"/>
      <c r="QLS1099" s="255"/>
      <c r="QLT1099" s="255"/>
      <c r="QLU1099" s="255"/>
      <c r="QLV1099" s="255"/>
      <c r="QLW1099" s="255"/>
      <c r="QLX1099" s="255"/>
      <c r="QLY1099" s="255"/>
      <c r="QLZ1099" s="255"/>
      <c r="QMA1099" s="255"/>
      <c r="QMB1099" s="255"/>
      <c r="QMC1099" s="255"/>
      <c r="QMD1099" s="255"/>
      <c r="QME1099" s="255"/>
      <c r="QMF1099" s="255"/>
      <c r="QMG1099" s="255"/>
      <c r="QMH1099" s="255"/>
      <c r="QMI1099" s="255"/>
      <c r="QMJ1099" s="255"/>
      <c r="QMK1099" s="255"/>
      <c r="QML1099" s="255"/>
      <c r="QMM1099" s="255"/>
      <c r="QMN1099" s="255"/>
      <c r="QMO1099" s="255"/>
      <c r="QMP1099" s="255"/>
      <c r="QMQ1099" s="255"/>
      <c r="QMR1099" s="255"/>
      <c r="QMS1099" s="255"/>
      <c r="QMT1099" s="255"/>
      <c r="QMU1099" s="255"/>
      <c r="QMV1099" s="255"/>
      <c r="QMW1099" s="255"/>
      <c r="QMX1099" s="255"/>
      <c r="QMY1099" s="255"/>
      <c r="QMZ1099" s="255"/>
      <c r="QNA1099" s="255"/>
      <c r="QNB1099" s="255"/>
      <c r="QNC1099" s="255"/>
      <c r="QND1099" s="255"/>
      <c r="QNE1099" s="255"/>
      <c r="QNF1099" s="255"/>
      <c r="QNG1099" s="255"/>
      <c r="QNH1099" s="255"/>
      <c r="QNI1099" s="255"/>
      <c r="QNJ1099" s="255"/>
      <c r="QNK1099" s="255"/>
      <c r="QNL1099" s="255"/>
      <c r="QNM1099" s="255"/>
      <c r="QNN1099" s="255"/>
      <c r="QNO1099" s="255"/>
      <c r="QNP1099" s="255"/>
      <c r="QNQ1099" s="255"/>
      <c r="QNR1099" s="255"/>
      <c r="QNS1099" s="255"/>
      <c r="QNT1099" s="255"/>
      <c r="QNU1099" s="255"/>
      <c r="QNV1099" s="255"/>
      <c r="QNW1099" s="255"/>
      <c r="QNX1099" s="255"/>
      <c r="QNY1099" s="255"/>
      <c r="QNZ1099" s="255"/>
      <c r="QOA1099" s="255"/>
      <c r="QOB1099" s="255"/>
      <c r="QOC1099" s="255"/>
      <c r="QOD1099" s="255"/>
      <c r="QOE1099" s="255"/>
      <c r="QOF1099" s="255"/>
      <c r="QOG1099" s="255"/>
      <c r="QOH1099" s="255"/>
      <c r="QOI1099" s="255"/>
      <c r="QOJ1099" s="255"/>
      <c r="QOK1099" s="255"/>
      <c r="QOL1099" s="255"/>
      <c r="QOM1099" s="255"/>
      <c r="QON1099" s="255"/>
      <c r="QOO1099" s="255"/>
      <c r="QOP1099" s="255"/>
      <c r="QOQ1099" s="255"/>
      <c r="QOR1099" s="255"/>
      <c r="QOS1099" s="255"/>
      <c r="QOT1099" s="255"/>
      <c r="QOU1099" s="255"/>
      <c r="QOV1099" s="255"/>
      <c r="QOW1099" s="255"/>
      <c r="QOX1099" s="255"/>
      <c r="QOY1099" s="255"/>
      <c r="QOZ1099" s="255"/>
      <c r="QPA1099" s="255"/>
      <c r="QPB1099" s="255"/>
      <c r="QPC1099" s="255"/>
      <c r="QPD1099" s="255"/>
      <c r="QPE1099" s="255"/>
      <c r="QPF1099" s="255"/>
      <c r="QPG1099" s="255"/>
      <c r="QPH1099" s="255"/>
      <c r="QPI1099" s="255"/>
      <c r="QPJ1099" s="255"/>
      <c r="QPK1099" s="255"/>
      <c r="QPL1099" s="255"/>
      <c r="QPM1099" s="255"/>
      <c r="QPN1099" s="255"/>
      <c r="QPO1099" s="255"/>
      <c r="QPP1099" s="255"/>
      <c r="QPQ1099" s="255"/>
      <c r="QPR1099" s="255"/>
      <c r="QPS1099" s="255"/>
      <c r="QPT1099" s="255"/>
      <c r="QPU1099" s="255"/>
      <c r="QPV1099" s="255"/>
      <c r="QPW1099" s="255"/>
      <c r="QPX1099" s="255"/>
      <c r="QPY1099" s="255"/>
      <c r="QPZ1099" s="255"/>
      <c r="QQA1099" s="255"/>
      <c r="QQB1099" s="255"/>
      <c r="QQC1099" s="255"/>
      <c r="QQD1099" s="255"/>
      <c r="QQE1099" s="255"/>
      <c r="QQF1099" s="255"/>
      <c r="QQG1099" s="255"/>
      <c r="QQH1099" s="255"/>
      <c r="QQI1099" s="255"/>
      <c r="QQJ1099" s="255"/>
      <c r="QQK1099" s="255"/>
      <c r="QQL1099" s="255"/>
      <c r="QQM1099" s="255"/>
      <c r="QQN1099" s="255"/>
      <c r="QQO1099" s="255"/>
      <c r="QQP1099" s="255"/>
      <c r="QQQ1099" s="255"/>
      <c r="QQR1099" s="255"/>
      <c r="QQS1099" s="255"/>
      <c r="QQT1099" s="255"/>
      <c r="QQU1099" s="255"/>
      <c r="QQV1099" s="255"/>
      <c r="QQW1099" s="255"/>
      <c r="QQX1099" s="255"/>
      <c r="QQY1099" s="255"/>
      <c r="QQZ1099" s="255"/>
      <c r="QRA1099" s="255"/>
      <c r="QRB1099" s="255"/>
      <c r="QRC1099" s="255"/>
      <c r="QRD1099" s="255"/>
      <c r="QRE1099" s="255"/>
      <c r="QRF1099" s="255"/>
      <c r="QRG1099" s="255"/>
      <c r="QRH1099" s="255"/>
      <c r="QRI1099" s="255"/>
      <c r="QRJ1099" s="255"/>
      <c r="QRK1099" s="255"/>
      <c r="QRL1099" s="255"/>
      <c r="QRM1099" s="255"/>
      <c r="QRN1099" s="255"/>
      <c r="QRO1099" s="255"/>
      <c r="QRP1099" s="255"/>
      <c r="QRQ1099" s="255"/>
      <c r="QRR1099" s="255"/>
      <c r="QRS1099" s="255"/>
      <c r="QRT1099" s="255"/>
      <c r="QRU1099" s="255"/>
      <c r="QRV1099" s="255"/>
      <c r="QRW1099" s="255"/>
      <c r="QRX1099" s="255"/>
      <c r="QRY1099" s="255"/>
      <c r="QRZ1099" s="255"/>
      <c r="QSA1099" s="255"/>
      <c r="QSB1099" s="255"/>
      <c r="QSC1099" s="255"/>
      <c r="QSD1099" s="255"/>
      <c r="QSE1099" s="255"/>
      <c r="QSF1099" s="255"/>
      <c r="QSG1099" s="255"/>
      <c r="QSH1099" s="255"/>
      <c r="QSI1099" s="255"/>
      <c r="QSJ1099" s="255"/>
      <c r="QSK1099" s="255"/>
      <c r="QSL1099" s="255"/>
      <c r="QSM1099" s="255"/>
      <c r="QSN1099" s="255"/>
      <c r="QSO1099" s="255"/>
      <c r="QSP1099" s="255"/>
      <c r="QSQ1099" s="255"/>
      <c r="QSR1099" s="255"/>
      <c r="QSS1099" s="255"/>
      <c r="QST1099" s="255"/>
      <c r="QSU1099" s="255"/>
      <c r="QSV1099" s="255"/>
      <c r="QSW1099" s="255"/>
      <c r="QSX1099" s="255"/>
      <c r="QSY1099" s="255"/>
      <c r="QSZ1099" s="255"/>
      <c r="QTA1099" s="255"/>
      <c r="QTB1099" s="255"/>
      <c r="QTC1099" s="255"/>
      <c r="QTD1099" s="255"/>
      <c r="QTE1099" s="255"/>
      <c r="QTF1099" s="255"/>
      <c r="QTG1099" s="255"/>
      <c r="QTH1099" s="255"/>
      <c r="QTI1099" s="255"/>
      <c r="QTJ1099" s="255"/>
      <c r="QTK1099" s="255"/>
      <c r="QTL1099" s="255"/>
      <c r="QTM1099" s="255"/>
      <c r="QTN1099" s="255"/>
      <c r="QTO1099" s="255"/>
      <c r="QTP1099" s="255"/>
      <c r="QTQ1099" s="255"/>
      <c r="QTR1099" s="255"/>
      <c r="QTS1099" s="255"/>
      <c r="QTT1099" s="255"/>
      <c r="QTU1099" s="255"/>
      <c r="QTV1099" s="255"/>
      <c r="QTW1099" s="255"/>
      <c r="QTX1099" s="255"/>
      <c r="QTY1099" s="255"/>
      <c r="QTZ1099" s="255"/>
      <c r="QUA1099" s="255"/>
      <c r="QUB1099" s="255"/>
      <c r="QUC1099" s="255"/>
      <c r="QUD1099" s="255"/>
      <c r="QUE1099" s="255"/>
      <c r="QUF1099" s="255"/>
      <c r="QUG1099" s="255"/>
      <c r="QUH1099" s="255"/>
      <c r="QUI1099" s="255"/>
      <c r="QUJ1099" s="255"/>
      <c r="QUK1099" s="255"/>
      <c r="QUL1099" s="255"/>
      <c r="QUM1099" s="255"/>
      <c r="QUN1099" s="255"/>
      <c r="QUO1099" s="255"/>
      <c r="QUP1099" s="255"/>
      <c r="QUQ1099" s="255"/>
      <c r="QUR1099" s="255"/>
      <c r="QUS1099" s="255"/>
      <c r="QUT1099" s="255"/>
      <c r="QUU1099" s="255"/>
      <c r="QUV1099" s="255"/>
      <c r="QUW1099" s="255"/>
      <c r="QUX1099" s="255"/>
      <c r="QUY1099" s="255"/>
      <c r="QUZ1099" s="255"/>
      <c r="QVA1099" s="255"/>
      <c r="QVB1099" s="255"/>
      <c r="QVC1099" s="255"/>
      <c r="QVD1099" s="255"/>
      <c r="QVE1099" s="255"/>
      <c r="QVF1099" s="255"/>
      <c r="QVG1099" s="255"/>
      <c r="QVH1099" s="255"/>
      <c r="QVI1099" s="255"/>
      <c r="QVJ1099" s="255"/>
      <c r="QVK1099" s="255"/>
      <c r="QVL1099" s="255"/>
      <c r="QVM1099" s="255"/>
      <c r="QVN1099" s="255"/>
      <c r="QVO1099" s="255"/>
      <c r="QVP1099" s="255"/>
      <c r="QVQ1099" s="255"/>
      <c r="QVR1099" s="255"/>
      <c r="QVS1099" s="255"/>
      <c r="QVT1099" s="255"/>
      <c r="QVU1099" s="255"/>
      <c r="QVV1099" s="255"/>
      <c r="QVW1099" s="255"/>
      <c r="QVX1099" s="255"/>
      <c r="QVY1099" s="255"/>
      <c r="QVZ1099" s="255"/>
      <c r="QWA1099" s="255"/>
      <c r="QWB1099" s="255"/>
      <c r="QWC1099" s="255"/>
      <c r="QWD1099" s="255"/>
      <c r="QWE1099" s="255"/>
      <c r="QWF1099" s="255"/>
      <c r="QWG1099" s="255"/>
      <c r="QWH1099" s="255"/>
      <c r="QWI1099" s="255"/>
      <c r="QWJ1099" s="255"/>
      <c r="QWK1099" s="255"/>
      <c r="QWL1099" s="255"/>
      <c r="QWM1099" s="255"/>
      <c r="QWN1099" s="255"/>
      <c r="QWO1099" s="255"/>
      <c r="QWP1099" s="255"/>
      <c r="QWQ1099" s="255"/>
      <c r="QWR1099" s="255"/>
      <c r="QWS1099" s="255"/>
      <c r="QWT1099" s="255"/>
      <c r="QWU1099" s="255"/>
      <c r="QWV1099" s="255"/>
      <c r="QWW1099" s="255"/>
      <c r="QWX1099" s="255"/>
      <c r="QWY1099" s="255"/>
      <c r="QWZ1099" s="255"/>
      <c r="QXA1099" s="255"/>
      <c r="QXB1099" s="255"/>
      <c r="QXC1099" s="255"/>
      <c r="QXD1099" s="255"/>
      <c r="QXE1099" s="255"/>
      <c r="QXF1099" s="255"/>
      <c r="QXG1099" s="255"/>
      <c r="QXH1099" s="255"/>
      <c r="QXI1099" s="255"/>
      <c r="QXJ1099" s="255"/>
      <c r="QXK1099" s="255"/>
      <c r="QXL1099" s="255"/>
      <c r="QXM1099" s="255"/>
      <c r="QXN1099" s="255"/>
      <c r="QXO1099" s="255"/>
      <c r="QXP1099" s="255"/>
      <c r="QXQ1099" s="255"/>
      <c r="QXR1099" s="255"/>
      <c r="QXS1099" s="255"/>
      <c r="QXT1099" s="255"/>
      <c r="QXU1099" s="255"/>
      <c r="QXV1099" s="255"/>
      <c r="QXW1099" s="255"/>
      <c r="QXX1099" s="255"/>
      <c r="QXY1099" s="255"/>
      <c r="QXZ1099" s="255"/>
      <c r="QYA1099" s="255"/>
      <c r="QYB1099" s="255"/>
      <c r="QYC1099" s="255"/>
      <c r="QYD1099" s="255"/>
      <c r="QYE1099" s="255"/>
      <c r="QYF1099" s="255"/>
      <c r="QYG1099" s="255"/>
      <c r="QYH1099" s="255"/>
      <c r="QYI1099" s="255"/>
      <c r="QYJ1099" s="255"/>
      <c r="QYK1099" s="255"/>
      <c r="QYL1099" s="255"/>
      <c r="QYM1099" s="255"/>
      <c r="QYN1099" s="255"/>
      <c r="QYO1099" s="255"/>
      <c r="QYP1099" s="255"/>
      <c r="QYQ1099" s="255"/>
      <c r="QYR1099" s="255"/>
      <c r="QYS1099" s="255"/>
      <c r="QYT1099" s="255"/>
      <c r="QYU1099" s="255"/>
      <c r="QYV1099" s="255"/>
      <c r="QYW1099" s="255"/>
      <c r="QYX1099" s="255"/>
      <c r="QYY1099" s="255"/>
      <c r="QYZ1099" s="255"/>
      <c r="QZA1099" s="255"/>
      <c r="QZB1099" s="255"/>
      <c r="QZC1099" s="255"/>
      <c r="QZD1099" s="255"/>
      <c r="QZE1099" s="255"/>
      <c r="QZF1099" s="255"/>
      <c r="QZG1099" s="255"/>
      <c r="QZH1099" s="255"/>
      <c r="QZI1099" s="255"/>
      <c r="QZJ1099" s="255"/>
      <c r="QZK1099" s="255"/>
      <c r="QZL1099" s="255"/>
      <c r="QZM1099" s="255"/>
      <c r="QZN1099" s="255"/>
      <c r="QZO1099" s="255"/>
      <c r="QZP1099" s="255"/>
      <c r="QZQ1099" s="255"/>
      <c r="QZR1099" s="255"/>
      <c r="QZS1099" s="255"/>
      <c r="QZT1099" s="255"/>
      <c r="QZU1099" s="255"/>
      <c r="QZV1099" s="255"/>
      <c r="QZW1099" s="255"/>
      <c r="QZX1099" s="255"/>
      <c r="QZY1099" s="255"/>
      <c r="QZZ1099" s="255"/>
      <c r="RAA1099" s="255"/>
      <c r="RAB1099" s="255"/>
      <c r="RAC1099" s="255"/>
      <c r="RAD1099" s="255"/>
      <c r="RAE1099" s="255"/>
      <c r="RAF1099" s="255"/>
      <c r="RAG1099" s="255"/>
      <c r="RAH1099" s="255"/>
      <c r="RAI1099" s="255"/>
      <c r="RAJ1099" s="255"/>
      <c r="RAK1099" s="255"/>
      <c r="RAL1099" s="255"/>
      <c r="RAM1099" s="255"/>
      <c r="RAN1099" s="255"/>
      <c r="RAO1099" s="255"/>
      <c r="RAP1099" s="255"/>
      <c r="RAQ1099" s="255"/>
      <c r="RAR1099" s="255"/>
      <c r="RAS1099" s="255"/>
      <c r="RAT1099" s="255"/>
      <c r="RAU1099" s="255"/>
      <c r="RAV1099" s="255"/>
      <c r="RAW1099" s="255"/>
      <c r="RAX1099" s="255"/>
      <c r="RAY1099" s="255"/>
      <c r="RAZ1099" s="255"/>
      <c r="RBA1099" s="255"/>
      <c r="RBB1099" s="255"/>
      <c r="RBC1099" s="255"/>
      <c r="RBD1099" s="255"/>
      <c r="RBE1099" s="255"/>
      <c r="RBF1099" s="255"/>
      <c r="RBG1099" s="255"/>
      <c r="RBH1099" s="255"/>
      <c r="RBI1099" s="255"/>
      <c r="RBJ1099" s="255"/>
      <c r="RBK1099" s="255"/>
      <c r="RBL1099" s="255"/>
      <c r="RBM1099" s="255"/>
      <c r="RBN1099" s="255"/>
      <c r="RBO1099" s="255"/>
      <c r="RBP1099" s="255"/>
      <c r="RBQ1099" s="255"/>
      <c r="RBR1099" s="255"/>
      <c r="RBS1099" s="255"/>
      <c r="RBT1099" s="255"/>
      <c r="RBU1099" s="255"/>
      <c r="RBV1099" s="255"/>
      <c r="RBW1099" s="255"/>
      <c r="RBX1099" s="255"/>
      <c r="RBY1099" s="255"/>
      <c r="RBZ1099" s="255"/>
      <c r="RCA1099" s="255"/>
      <c r="RCB1099" s="255"/>
      <c r="RCC1099" s="255"/>
      <c r="RCD1099" s="255"/>
      <c r="RCE1099" s="255"/>
      <c r="RCF1099" s="255"/>
      <c r="RCG1099" s="255"/>
      <c r="RCH1099" s="255"/>
      <c r="RCI1099" s="255"/>
      <c r="RCJ1099" s="255"/>
      <c r="RCK1099" s="255"/>
      <c r="RCL1099" s="255"/>
      <c r="RCM1099" s="255"/>
      <c r="RCN1099" s="255"/>
      <c r="RCO1099" s="255"/>
      <c r="RCP1099" s="255"/>
      <c r="RCQ1099" s="255"/>
      <c r="RCR1099" s="255"/>
      <c r="RCS1099" s="255"/>
      <c r="RCT1099" s="255"/>
      <c r="RCU1099" s="255"/>
      <c r="RCV1099" s="255"/>
      <c r="RCW1099" s="255"/>
      <c r="RCX1099" s="255"/>
      <c r="RCY1099" s="255"/>
      <c r="RCZ1099" s="255"/>
      <c r="RDA1099" s="255"/>
      <c r="RDB1099" s="255"/>
      <c r="RDC1099" s="255"/>
      <c r="RDD1099" s="255"/>
      <c r="RDE1099" s="255"/>
      <c r="RDF1099" s="255"/>
      <c r="RDG1099" s="255"/>
      <c r="RDH1099" s="255"/>
      <c r="RDI1099" s="255"/>
      <c r="RDJ1099" s="255"/>
      <c r="RDK1099" s="255"/>
      <c r="RDL1099" s="255"/>
      <c r="RDM1099" s="255"/>
      <c r="RDN1099" s="255"/>
      <c r="RDO1099" s="255"/>
      <c r="RDP1099" s="255"/>
      <c r="RDQ1099" s="255"/>
      <c r="RDR1099" s="255"/>
      <c r="RDS1099" s="255"/>
      <c r="RDT1099" s="255"/>
      <c r="RDU1099" s="255"/>
      <c r="RDV1099" s="255"/>
      <c r="RDW1099" s="255"/>
      <c r="RDX1099" s="255"/>
      <c r="RDY1099" s="255"/>
      <c r="RDZ1099" s="255"/>
      <c r="REA1099" s="255"/>
      <c r="REB1099" s="255"/>
      <c r="REC1099" s="255"/>
      <c r="RED1099" s="255"/>
      <c r="REE1099" s="255"/>
      <c r="REF1099" s="255"/>
      <c r="REG1099" s="255"/>
      <c r="REH1099" s="255"/>
      <c r="REI1099" s="255"/>
      <c r="REJ1099" s="255"/>
      <c r="REK1099" s="255"/>
      <c r="REL1099" s="255"/>
      <c r="REM1099" s="255"/>
      <c r="REN1099" s="255"/>
      <c r="REO1099" s="255"/>
      <c r="REP1099" s="255"/>
      <c r="REQ1099" s="255"/>
      <c r="RER1099" s="255"/>
      <c r="RES1099" s="255"/>
      <c r="RET1099" s="255"/>
      <c r="REU1099" s="255"/>
      <c r="REV1099" s="255"/>
      <c r="REW1099" s="255"/>
      <c r="REX1099" s="255"/>
      <c r="REY1099" s="255"/>
      <c r="REZ1099" s="255"/>
      <c r="RFA1099" s="255"/>
      <c r="RFB1099" s="255"/>
      <c r="RFC1099" s="255"/>
      <c r="RFD1099" s="255"/>
      <c r="RFE1099" s="255"/>
      <c r="RFF1099" s="255"/>
      <c r="RFG1099" s="255"/>
      <c r="RFH1099" s="255"/>
      <c r="RFI1099" s="255"/>
      <c r="RFJ1099" s="255"/>
      <c r="RFK1099" s="255"/>
      <c r="RFL1099" s="255"/>
      <c r="RFM1099" s="255"/>
      <c r="RFN1099" s="255"/>
      <c r="RFO1099" s="255"/>
      <c r="RFP1099" s="255"/>
      <c r="RFQ1099" s="255"/>
      <c r="RFR1099" s="255"/>
      <c r="RFS1099" s="255"/>
      <c r="RFT1099" s="255"/>
      <c r="RFU1099" s="255"/>
      <c r="RFV1099" s="255"/>
      <c r="RFW1099" s="255"/>
      <c r="RFX1099" s="255"/>
      <c r="RFY1099" s="255"/>
      <c r="RFZ1099" s="255"/>
      <c r="RGA1099" s="255"/>
      <c r="RGB1099" s="255"/>
      <c r="RGC1099" s="255"/>
      <c r="RGD1099" s="255"/>
      <c r="RGE1099" s="255"/>
      <c r="RGF1099" s="255"/>
      <c r="RGG1099" s="255"/>
      <c r="RGH1099" s="255"/>
      <c r="RGI1099" s="255"/>
      <c r="RGJ1099" s="255"/>
      <c r="RGK1099" s="255"/>
      <c r="RGL1099" s="255"/>
      <c r="RGM1099" s="255"/>
      <c r="RGN1099" s="255"/>
      <c r="RGO1099" s="255"/>
      <c r="RGP1099" s="255"/>
      <c r="RGQ1099" s="255"/>
      <c r="RGR1099" s="255"/>
      <c r="RGS1099" s="255"/>
      <c r="RGT1099" s="255"/>
      <c r="RGU1099" s="255"/>
      <c r="RGV1099" s="255"/>
      <c r="RGW1099" s="255"/>
      <c r="RGX1099" s="255"/>
      <c r="RGY1099" s="255"/>
      <c r="RGZ1099" s="255"/>
      <c r="RHA1099" s="255"/>
      <c r="RHB1099" s="255"/>
      <c r="RHC1099" s="255"/>
      <c r="RHD1099" s="255"/>
      <c r="RHE1099" s="255"/>
      <c r="RHF1099" s="255"/>
      <c r="RHG1099" s="255"/>
      <c r="RHH1099" s="255"/>
      <c r="RHI1099" s="255"/>
      <c r="RHJ1099" s="255"/>
      <c r="RHK1099" s="255"/>
      <c r="RHL1099" s="255"/>
      <c r="RHM1099" s="255"/>
      <c r="RHN1099" s="255"/>
      <c r="RHO1099" s="255"/>
      <c r="RHP1099" s="255"/>
      <c r="RHQ1099" s="255"/>
      <c r="RHR1099" s="255"/>
      <c r="RHS1099" s="255"/>
      <c r="RHT1099" s="255"/>
      <c r="RHU1099" s="255"/>
      <c r="RHV1099" s="255"/>
      <c r="RHW1099" s="255"/>
      <c r="RHX1099" s="255"/>
      <c r="RHY1099" s="255"/>
      <c r="RHZ1099" s="255"/>
      <c r="RIA1099" s="255"/>
      <c r="RIB1099" s="255"/>
      <c r="RIC1099" s="255"/>
      <c r="RID1099" s="255"/>
      <c r="RIE1099" s="255"/>
      <c r="RIF1099" s="255"/>
      <c r="RIG1099" s="255"/>
      <c r="RIH1099" s="255"/>
      <c r="RII1099" s="255"/>
      <c r="RIJ1099" s="255"/>
      <c r="RIK1099" s="255"/>
      <c r="RIL1099" s="255"/>
      <c r="RIM1099" s="255"/>
      <c r="RIN1099" s="255"/>
      <c r="RIO1099" s="255"/>
      <c r="RIP1099" s="255"/>
      <c r="RIQ1099" s="255"/>
      <c r="RIR1099" s="255"/>
      <c r="RIS1099" s="255"/>
      <c r="RIT1099" s="255"/>
      <c r="RIU1099" s="255"/>
      <c r="RIV1099" s="255"/>
      <c r="RIW1099" s="255"/>
      <c r="RIX1099" s="255"/>
      <c r="RIY1099" s="255"/>
      <c r="RIZ1099" s="255"/>
      <c r="RJA1099" s="255"/>
      <c r="RJB1099" s="255"/>
      <c r="RJC1099" s="255"/>
      <c r="RJD1099" s="255"/>
      <c r="RJE1099" s="255"/>
      <c r="RJF1099" s="255"/>
      <c r="RJG1099" s="255"/>
      <c r="RJH1099" s="255"/>
      <c r="RJI1099" s="255"/>
      <c r="RJJ1099" s="255"/>
      <c r="RJK1099" s="255"/>
      <c r="RJL1099" s="255"/>
      <c r="RJM1099" s="255"/>
      <c r="RJN1099" s="255"/>
      <c r="RJO1099" s="255"/>
      <c r="RJP1099" s="255"/>
      <c r="RJQ1099" s="255"/>
      <c r="RJR1099" s="255"/>
      <c r="RJS1099" s="255"/>
      <c r="RJT1099" s="255"/>
      <c r="RJU1099" s="255"/>
      <c r="RJV1099" s="255"/>
      <c r="RJW1099" s="255"/>
      <c r="RJX1099" s="255"/>
      <c r="RJY1099" s="255"/>
      <c r="RJZ1099" s="255"/>
      <c r="RKA1099" s="255"/>
      <c r="RKB1099" s="255"/>
      <c r="RKC1099" s="255"/>
      <c r="RKD1099" s="255"/>
      <c r="RKE1099" s="255"/>
      <c r="RKF1099" s="255"/>
      <c r="RKG1099" s="255"/>
      <c r="RKH1099" s="255"/>
      <c r="RKI1099" s="255"/>
      <c r="RKJ1099" s="255"/>
      <c r="RKK1099" s="255"/>
      <c r="RKL1099" s="255"/>
      <c r="RKM1099" s="255"/>
      <c r="RKN1099" s="255"/>
      <c r="RKO1099" s="255"/>
      <c r="RKP1099" s="255"/>
      <c r="RKQ1099" s="255"/>
      <c r="RKR1099" s="255"/>
      <c r="RKS1099" s="255"/>
      <c r="RKT1099" s="255"/>
      <c r="RKU1099" s="255"/>
      <c r="RKV1099" s="255"/>
      <c r="RKW1099" s="255"/>
      <c r="RKX1099" s="255"/>
      <c r="RKY1099" s="255"/>
      <c r="RKZ1099" s="255"/>
      <c r="RLA1099" s="255"/>
      <c r="RLB1099" s="255"/>
      <c r="RLC1099" s="255"/>
      <c r="RLD1099" s="255"/>
      <c r="RLE1099" s="255"/>
      <c r="RLF1099" s="255"/>
      <c r="RLG1099" s="255"/>
      <c r="RLH1099" s="255"/>
      <c r="RLI1099" s="255"/>
      <c r="RLJ1099" s="255"/>
      <c r="RLK1099" s="255"/>
      <c r="RLL1099" s="255"/>
      <c r="RLM1099" s="255"/>
      <c r="RLN1099" s="255"/>
      <c r="RLO1099" s="255"/>
      <c r="RLP1099" s="255"/>
      <c r="RLQ1099" s="255"/>
      <c r="RLR1099" s="255"/>
      <c r="RLS1099" s="255"/>
      <c r="RLT1099" s="255"/>
      <c r="RLU1099" s="255"/>
      <c r="RLV1099" s="255"/>
      <c r="RLW1099" s="255"/>
      <c r="RLX1099" s="255"/>
      <c r="RLY1099" s="255"/>
      <c r="RLZ1099" s="255"/>
      <c r="RMA1099" s="255"/>
      <c r="RMB1099" s="255"/>
      <c r="RMC1099" s="255"/>
      <c r="RMD1099" s="255"/>
      <c r="RME1099" s="255"/>
      <c r="RMF1099" s="255"/>
      <c r="RMG1099" s="255"/>
      <c r="RMH1099" s="255"/>
      <c r="RMI1099" s="255"/>
      <c r="RMJ1099" s="255"/>
      <c r="RMK1099" s="255"/>
      <c r="RML1099" s="255"/>
      <c r="RMM1099" s="255"/>
      <c r="RMN1099" s="255"/>
      <c r="RMO1099" s="255"/>
      <c r="RMP1099" s="255"/>
      <c r="RMQ1099" s="255"/>
      <c r="RMR1099" s="255"/>
      <c r="RMS1099" s="255"/>
      <c r="RMT1099" s="255"/>
      <c r="RMU1099" s="255"/>
      <c r="RMV1099" s="255"/>
      <c r="RMW1099" s="255"/>
      <c r="RMX1099" s="255"/>
      <c r="RMY1099" s="255"/>
      <c r="RMZ1099" s="255"/>
      <c r="RNA1099" s="255"/>
      <c r="RNB1099" s="255"/>
      <c r="RNC1099" s="255"/>
      <c r="RND1099" s="255"/>
      <c r="RNE1099" s="255"/>
      <c r="RNF1099" s="255"/>
      <c r="RNG1099" s="255"/>
      <c r="RNH1099" s="255"/>
      <c r="RNI1099" s="255"/>
      <c r="RNJ1099" s="255"/>
      <c r="RNK1099" s="255"/>
      <c r="RNL1099" s="255"/>
      <c r="RNM1099" s="255"/>
      <c r="RNN1099" s="255"/>
      <c r="RNO1099" s="255"/>
      <c r="RNP1099" s="255"/>
      <c r="RNQ1099" s="255"/>
      <c r="RNR1099" s="255"/>
      <c r="RNS1099" s="255"/>
      <c r="RNT1099" s="255"/>
      <c r="RNU1099" s="255"/>
      <c r="RNV1099" s="255"/>
      <c r="RNW1099" s="255"/>
      <c r="RNX1099" s="255"/>
      <c r="RNY1099" s="255"/>
      <c r="RNZ1099" s="255"/>
      <c r="ROA1099" s="255"/>
      <c r="ROB1099" s="255"/>
      <c r="ROC1099" s="255"/>
      <c r="ROD1099" s="255"/>
      <c r="ROE1099" s="255"/>
      <c r="ROF1099" s="255"/>
      <c r="ROG1099" s="255"/>
      <c r="ROH1099" s="255"/>
      <c r="ROI1099" s="255"/>
      <c r="ROJ1099" s="255"/>
      <c r="ROK1099" s="255"/>
      <c r="ROL1099" s="255"/>
      <c r="ROM1099" s="255"/>
      <c r="RON1099" s="255"/>
      <c r="ROO1099" s="255"/>
      <c r="ROP1099" s="255"/>
      <c r="ROQ1099" s="255"/>
      <c r="ROR1099" s="255"/>
      <c r="ROS1099" s="255"/>
      <c r="ROT1099" s="255"/>
      <c r="ROU1099" s="255"/>
      <c r="ROV1099" s="255"/>
      <c r="ROW1099" s="255"/>
      <c r="ROX1099" s="255"/>
      <c r="ROY1099" s="255"/>
      <c r="ROZ1099" s="255"/>
      <c r="RPA1099" s="255"/>
      <c r="RPB1099" s="255"/>
      <c r="RPC1099" s="255"/>
      <c r="RPD1099" s="255"/>
      <c r="RPE1099" s="255"/>
      <c r="RPF1099" s="255"/>
      <c r="RPG1099" s="255"/>
      <c r="RPH1099" s="255"/>
      <c r="RPI1099" s="255"/>
      <c r="RPJ1099" s="255"/>
      <c r="RPK1099" s="255"/>
      <c r="RPL1099" s="255"/>
      <c r="RPM1099" s="255"/>
      <c r="RPN1099" s="255"/>
      <c r="RPO1099" s="255"/>
      <c r="RPP1099" s="255"/>
      <c r="RPQ1099" s="255"/>
      <c r="RPR1099" s="255"/>
      <c r="RPS1099" s="255"/>
      <c r="RPT1099" s="255"/>
      <c r="RPU1099" s="255"/>
      <c r="RPV1099" s="255"/>
      <c r="RPW1099" s="255"/>
      <c r="RPX1099" s="255"/>
      <c r="RPY1099" s="255"/>
      <c r="RPZ1099" s="255"/>
      <c r="RQA1099" s="255"/>
      <c r="RQB1099" s="255"/>
      <c r="RQC1099" s="255"/>
      <c r="RQD1099" s="255"/>
      <c r="RQE1099" s="255"/>
      <c r="RQF1099" s="255"/>
      <c r="RQG1099" s="255"/>
      <c r="RQH1099" s="255"/>
      <c r="RQI1099" s="255"/>
      <c r="RQJ1099" s="255"/>
      <c r="RQK1099" s="255"/>
      <c r="RQL1099" s="255"/>
      <c r="RQM1099" s="255"/>
      <c r="RQN1099" s="255"/>
      <c r="RQO1099" s="255"/>
      <c r="RQP1099" s="255"/>
      <c r="RQQ1099" s="255"/>
      <c r="RQR1099" s="255"/>
      <c r="RQS1099" s="255"/>
      <c r="RQT1099" s="255"/>
      <c r="RQU1099" s="255"/>
      <c r="RQV1099" s="255"/>
      <c r="RQW1099" s="255"/>
      <c r="RQX1099" s="255"/>
      <c r="RQY1099" s="255"/>
      <c r="RQZ1099" s="255"/>
      <c r="RRA1099" s="255"/>
      <c r="RRB1099" s="255"/>
      <c r="RRC1099" s="255"/>
      <c r="RRD1099" s="255"/>
      <c r="RRE1099" s="255"/>
      <c r="RRF1099" s="255"/>
      <c r="RRG1099" s="255"/>
      <c r="RRH1099" s="255"/>
      <c r="RRI1099" s="255"/>
      <c r="RRJ1099" s="255"/>
      <c r="RRK1099" s="255"/>
      <c r="RRL1099" s="255"/>
      <c r="RRM1099" s="255"/>
      <c r="RRN1099" s="255"/>
      <c r="RRO1099" s="255"/>
      <c r="RRP1099" s="255"/>
      <c r="RRQ1099" s="255"/>
      <c r="RRR1099" s="255"/>
      <c r="RRS1099" s="255"/>
      <c r="RRT1099" s="255"/>
      <c r="RRU1099" s="255"/>
      <c r="RRV1099" s="255"/>
      <c r="RRW1099" s="255"/>
      <c r="RRX1099" s="255"/>
      <c r="RRY1099" s="255"/>
      <c r="RRZ1099" s="255"/>
      <c r="RSA1099" s="255"/>
      <c r="RSB1099" s="255"/>
      <c r="RSC1099" s="255"/>
      <c r="RSD1099" s="255"/>
      <c r="RSE1099" s="255"/>
      <c r="RSF1099" s="255"/>
      <c r="RSG1099" s="255"/>
      <c r="RSH1099" s="255"/>
      <c r="RSI1099" s="255"/>
      <c r="RSJ1099" s="255"/>
      <c r="RSK1099" s="255"/>
      <c r="RSL1099" s="255"/>
      <c r="RSM1099" s="255"/>
      <c r="RSN1099" s="255"/>
      <c r="RSO1099" s="255"/>
      <c r="RSP1099" s="255"/>
      <c r="RSQ1099" s="255"/>
      <c r="RSR1099" s="255"/>
      <c r="RSS1099" s="255"/>
      <c r="RST1099" s="255"/>
      <c r="RSU1099" s="255"/>
      <c r="RSV1099" s="255"/>
      <c r="RSW1099" s="255"/>
      <c r="RSX1099" s="255"/>
      <c r="RSY1099" s="255"/>
      <c r="RSZ1099" s="255"/>
      <c r="RTA1099" s="255"/>
      <c r="RTB1099" s="255"/>
      <c r="RTC1099" s="255"/>
      <c r="RTD1099" s="255"/>
      <c r="RTE1099" s="255"/>
      <c r="RTF1099" s="255"/>
      <c r="RTG1099" s="255"/>
      <c r="RTH1099" s="255"/>
      <c r="RTI1099" s="255"/>
      <c r="RTJ1099" s="255"/>
      <c r="RTK1099" s="255"/>
      <c r="RTL1099" s="255"/>
      <c r="RTM1099" s="255"/>
      <c r="RTN1099" s="255"/>
      <c r="RTO1099" s="255"/>
      <c r="RTP1099" s="255"/>
      <c r="RTQ1099" s="255"/>
      <c r="RTR1099" s="255"/>
      <c r="RTS1099" s="255"/>
      <c r="RTT1099" s="255"/>
      <c r="RTU1099" s="255"/>
      <c r="RTV1099" s="255"/>
      <c r="RTW1099" s="255"/>
      <c r="RTX1099" s="255"/>
      <c r="RTY1099" s="255"/>
      <c r="RTZ1099" s="255"/>
      <c r="RUA1099" s="255"/>
      <c r="RUB1099" s="255"/>
      <c r="RUC1099" s="255"/>
      <c r="RUD1099" s="255"/>
      <c r="RUE1099" s="255"/>
      <c r="RUF1099" s="255"/>
      <c r="RUG1099" s="255"/>
      <c r="RUH1099" s="255"/>
      <c r="RUI1099" s="255"/>
      <c r="RUJ1099" s="255"/>
      <c r="RUK1099" s="255"/>
      <c r="RUL1099" s="255"/>
      <c r="RUM1099" s="255"/>
      <c r="RUN1099" s="255"/>
      <c r="RUO1099" s="255"/>
      <c r="RUP1099" s="255"/>
      <c r="RUQ1099" s="255"/>
      <c r="RUR1099" s="255"/>
      <c r="RUS1099" s="255"/>
      <c r="RUT1099" s="255"/>
      <c r="RUU1099" s="255"/>
      <c r="RUV1099" s="255"/>
      <c r="RUW1099" s="255"/>
      <c r="RUX1099" s="255"/>
      <c r="RUY1099" s="255"/>
      <c r="RUZ1099" s="255"/>
      <c r="RVA1099" s="255"/>
      <c r="RVB1099" s="255"/>
      <c r="RVC1099" s="255"/>
      <c r="RVD1099" s="255"/>
      <c r="RVE1099" s="255"/>
      <c r="RVF1099" s="255"/>
      <c r="RVG1099" s="255"/>
      <c r="RVH1099" s="255"/>
      <c r="RVI1099" s="255"/>
      <c r="RVJ1099" s="255"/>
      <c r="RVK1099" s="255"/>
      <c r="RVL1099" s="255"/>
      <c r="RVM1099" s="255"/>
      <c r="RVN1099" s="255"/>
      <c r="RVO1099" s="255"/>
      <c r="RVP1099" s="255"/>
      <c r="RVQ1099" s="255"/>
      <c r="RVR1099" s="255"/>
      <c r="RVS1099" s="255"/>
      <c r="RVT1099" s="255"/>
      <c r="RVU1099" s="255"/>
      <c r="RVV1099" s="255"/>
      <c r="RVW1099" s="255"/>
      <c r="RVX1099" s="255"/>
      <c r="RVY1099" s="255"/>
      <c r="RVZ1099" s="255"/>
      <c r="RWA1099" s="255"/>
      <c r="RWB1099" s="255"/>
      <c r="RWC1099" s="255"/>
      <c r="RWD1099" s="255"/>
      <c r="RWE1099" s="255"/>
      <c r="RWF1099" s="255"/>
      <c r="RWG1099" s="255"/>
      <c r="RWH1099" s="255"/>
      <c r="RWI1099" s="255"/>
      <c r="RWJ1099" s="255"/>
      <c r="RWK1099" s="255"/>
      <c r="RWL1099" s="255"/>
      <c r="RWM1099" s="255"/>
      <c r="RWN1099" s="255"/>
      <c r="RWO1099" s="255"/>
      <c r="RWP1099" s="255"/>
      <c r="RWQ1099" s="255"/>
      <c r="RWR1099" s="255"/>
      <c r="RWS1099" s="255"/>
      <c r="RWT1099" s="255"/>
      <c r="RWU1099" s="255"/>
      <c r="RWV1099" s="255"/>
      <c r="RWW1099" s="255"/>
      <c r="RWX1099" s="255"/>
      <c r="RWY1099" s="255"/>
      <c r="RWZ1099" s="255"/>
      <c r="RXA1099" s="255"/>
      <c r="RXB1099" s="255"/>
      <c r="RXC1099" s="255"/>
      <c r="RXD1099" s="255"/>
      <c r="RXE1099" s="255"/>
      <c r="RXF1099" s="255"/>
      <c r="RXG1099" s="255"/>
      <c r="RXH1099" s="255"/>
      <c r="RXI1099" s="255"/>
      <c r="RXJ1099" s="255"/>
      <c r="RXK1099" s="255"/>
      <c r="RXL1099" s="255"/>
      <c r="RXM1099" s="255"/>
      <c r="RXN1099" s="255"/>
      <c r="RXO1099" s="255"/>
      <c r="RXP1099" s="255"/>
      <c r="RXQ1099" s="255"/>
      <c r="RXR1099" s="255"/>
      <c r="RXS1099" s="255"/>
      <c r="RXT1099" s="255"/>
      <c r="RXU1099" s="255"/>
      <c r="RXV1099" s="255"/>
      <c r="RXW1099" s="255"/>
      <c r="RXX1099" s="255"/>
      <c r="RXY1099" s="255"/>
      <c r="RXZ1099" s="255"/>
      <c r="RYA1099" s="255"/>
      <c r="RYB1099" s="255"/>
      <c r="RYC1099" s="255"/>
      <c r="RYD1099" s="255"/>
      <c r="RYE1099" s="255"/>
      <c r="RYF1099" s="255"/>
      <c r="RYG1099" s="255"/>
      <c r="RYH1099" s="255"/>
      <c r="RYI1099" s="255"/>
      <c r="RYJ1099" s="255"/>
      <c r="RYK1099" s="255"/>
      <c r="RYL1099" s="255"/>
      <c r="RYM1099" s="255"/>
      <c r="RYN1099" s="255"/>
      <c r="RYO1099" s="255"/>
      <c r="RYP1099" s="255"/>
      <c r="RYQ1099" s="255"/>
      <c r="RYR1099" s="255"/>
      <c r="RYS1099" s="255"/>
      <c r="RYT1099" s="255"/>
      <c r="RYU1099" s="255"/>
      <c r="RYV1099" s="255"/>
      <c r="RYW1099" s="255"/>
      <c r="RYX1099" s="255"/>
      <c r="RYY1099" s="255"/>
      <c r="RYZ1099" s="255"/>
      <c r="RZA1099" s="255"/>
      <c r="RZB1099" s="255"/>
      <c r="RZC1099" s="255"/>
      <c r="RZD1099" s="255"/>
      <c r="RZE1099" s="255"/>
      <c r="RZF1099" s="255"/>
      <c r="RZG1099" s="255"/>
      <c r="RZH1099" s="255"/>
      <c r="RZI1099" s="255"/>
      <c r="RZJ1099" s="255"/>
      <c r="RZK1099" s="255"/>
      <c r="RZL1099" s="255"/>
      <c r="RZM1099" s="255"/>
      <c r="RZN1099" s="255"/>
      <c r="RZO1099" s="255"/>
      <c r="RZP1099" s="255"/>
      <c r="RZQ1099" s="255"/>
      <c r="RZR1099" s="255"/>
      <c r="RZS1099" s="255"/>
      <c r="RZT1099" s="255"/>
      <c r="RZU1099" s="255"/>
      <c r="RZV1099" s="255"/>
      <c r="RZW1099" s="255"/>
      <c r="RZX1099" s="255"/>
      <c r="RZY1099" s="255"/>
      <c r="RZZ1099" s="255"/>
      <c r="SAA1099" s="255"/>
      <c r="SAB1099" s="255"/>
      <c r="SAC1099" s="255"/>
      <c r="SAD1099" s="255"/>
      <c r="SAE1099" s="255"/>
      <c r="SAF1099" s="255"/>
      <c r="SAG1099" s="255"/>
      <c r="SAH1099" s="255"/>
      <c r="SAI1099" s="255"/>
      <c r="SAJ1099" s="255"/>
      <c r="SAK1099" s="255"/>
      <c r="SAL1099" s="255"/>
      <c r="SAM1099" s="255"/>
      <c r="SAN1099" s="255"/>
      <c r="SAO1099" s="255"/>
      <c r="SAP1099" s="255"/>
      <c r="SAQ1099" s="255"/>
      <c r="SAR1099" s="255"/>
      <c r="SAS1099" s="255"/>
      <c r="SAT1099" s="255"/>
      <c r="SAU1099" s="255"/>
      <c r="SAV1099" s="255"/>
      <c r="SAW1099" s="255"/>
      <c r="SAX1099" s="255"/>
      <c r="SAY1099" s="255"/>
      <c r="SAZ1099" s="255"/>
      <c r="SBA1099" s="255"/>
      <c r="SBB1099" s="255"/>
      <c r="SBC1099" s="255"/>
      <c r="SBD1099" s="255"/>
      <c r="SBE1099" s="255"/>
      <c r="SBF1099" s="255"/>
      <c r="SBG1099" s="255"/>
      <c r="SBH1099" s="255"/>
      <c r="SBI1099" s="255"/>
      <c r="SBJ1099" s="255"/>
      <c r="SBK1099" s="255"/>
      <c r="SBL1099" s="255"/>
      <c r="SBM1099" s="255"/>
      <c r="SBN1099" s="255"/>
      <c r="SBO1099" s="255"/>
      <c r="SBP1099" s="255"/>
      <c r="SBQ1099" s="255"/>
      <c r="SBR1099" s="255"/>
      <c r="SBS1099" s="255"/>
      <c r="SBT1099" s="255"/>
      <c r="SBU1099" s="255"/>
      <c r="SBV1099" s="255"/>
      <c r="SBW1099" s="255"/>
      <c r="SBX1099" s="255"/>
      <c r="SBY1099" s="255"/>
      <c r="SBZ1099" s="255"/>
      <c r="SCA1099" s="255"/>
      <c r="SCB1099" s="255"/>
      <c r="SCC1099" s="255"/>
      <c r="SCD1099" s="255"/>
      <c r="SCE1099" s="255"/>
      <c r="SCF1099" s="255"/>
      <c r="SCG1099" s="255"/>
      <c r="SCH1099" s="255"/>
      <c r="SCI1099" s="255"/>
      <c r="SCJ1099" s="255"/>
      <c r="SCK1099" s="255"/>
      <c r="SCL1099" s="255"/>
      <c r="SCM1099" s="255"/>
      <c r="SCN1099" s="255"/>
      <c r="SCO1099" s="255"/>
      <c r="SCP1099" s="255"/>
      <c r="SCQ1099" s="255"/>
      <c r="SCR1099" s="255"/>
      <c r="SCS1099" s="255"/>
      <c r="SCT1099" s="255"/>
      <c r="SCU1099" s="255"/>
      <c r="SCV1099" s="255"/>
      <c r="SCW1099" s="255"/>
      <c r="SCX1099" s="255"/>
      <c r="SCY1099" s="255"/>
      <c r="SCZ1099" s="255"/>
      <c r="SDA1099" s="255"/>
      <c r="SDB1099" s="255"/>
      <c r="SDC1099" s="255"/>
      <c r="SDD1099" s="255"/>
      <c r="SDE1099" s="255"/>
      <c r="SDF1099" s="255"/>
      <c r="SDG1099" s="255"/>
      <c r="SDH1099" s="255"/>
      <c r="SDI1099" s="255"/>
      <c r="SDJ1099" s="255"/>
      <c r="SDK1099" s="255"/>
      <c r="SDL1099" s="255"/>
      <c r="SDM1099" s="255"/>
      <c r="SDN1099" s="255"/>
      <c r="SDO1099" s="255"/>
      <c r="SDP1099" s="255"/>
      <c r="SDQ1099" s="255"/>
      <c r="SDR1099" s="255"/>
      <c r="SDS1099" s="255"/>
      <c r="SDT1099" s="255"/>
      <c r="SDU1099" s="255"/>
      <c r="SDV1099" s="255"/>
      <c r="SDW1099" s="255"/>
      <c r="SDX1099" s="255"/>
      <c r="SDY1099" s="255"/>
      <c r="SDZ1099" s="255"/>
      <c r="SEA1099" s="255"/>
      <c r="SEB1099" s="255"/>
      <c r="SEC1099" s="255"/>
      <c r="SED1099" s="255"/>
      <c r="SEE1099" s="255"/>
      <c r="SEF1099" s="255"/>
      <c r="SEG1099" s="255"/>
      <c r="SEH1099" s="255"/>
      <c r="SEI1099" s="255"/>
      <c r="SEJ1099" s="255"/>
      <c r="SEK1099" s="255"/>
      <c r="SEL1099" s="255"/>
      <c r="SEM1099" s="255"/>
      <c r="SEN1099" s="255"/>
      <c r="SEO1099" s="255"/>
      <c r="SEP1099" s="255"/>
      <c r="SEQ1099" s="255"/>
      <c r="SER1099" s="255"/>
      <c r="SES1099" s="255"/>
      <c r="SET1099" s="255"/>
      <c r="SEU1099" s="255"/>
      <c r="SEV1099" s="255"/>
      <c r="SEW1099" s="255"/>
      <c r="SEX1099" s="255"/>
      <c r="SEY1099" s="255"/>
      <c r="SEZ1099" s="255"/>
      <c r="SFA1099" s="255"/>
      <c r="SFB1099" s="255"/>
      <c r="SFC1099" s="255"/>
      <c r="SFD1099" s="255"/>
      <c r="SFE1099" s="255"/>
      <c r="SFF1099" s="255"/>
      <c r="SFG1099" s="255"/>
      <c r="SFH1099" s="255"/>
      <c r="SFI1099" s="255"/>
      <c r="SFJ1099" s="255"/>
      <c r="SFK1099" s="255"/>
      <c r="SFL1099" s="255"/>
      <c r="SFM1099" s="255"/>
      <c r="SFN1099" s="255"/>
      <c r="SFO1099" s="255"/>
      <c r="SFP1099" s="255"/>
      <c r="SFQ1099" s="255"/>
      <c r="SFR1099" s="255"/>
      <c r="SFS1099" s="255"/>
      <c r="SFT1099" s="255"/>
      <c r="SFU1099" s="255"/>
      <c r="SFV1099" s="255"/>
      <c r="SFW1099" s="255"/>
      <c r="SFX1099" s="255"/>
      <c r="SFY1099" s="255"/>
      <c r="SFZ1099" s="255"/>
      <c r="SGA1099" s="255"/>
      <c r="SGB1099" s="255"/>
      <c r="SGC1099" s="255"/>
      <c r="SGD1099" s="255"/>
      <c r="SGE1099" s="255"/>
      <c r="SGF1099" s="255"/>
      <c r="SGG1099" s="255"/>
      <c r="SGH1099" s="255"/>
      <c r="SGI1099" s="255"/>
      <c r="SGJ1099" s="255"/>
      <c r="SGK1099" s="255"/>
      <c r="SGL1099" s="255"/>
      <c r="SGM1099" s="255"/>
      <c r="SGN1099" s="255"/>
      <c r="SGO1099" s="255"/>
      <c r="SGP1099" s="255"/>
      <c r="SGQ1099" s="255"/>
      <c r="SGR1099" s="255"/>
      <c r="SGS1099" s="255"/>
      <c r="SGT1099" s="255"/>
      <c r="SGU1099" s="255"/>
      <c r="SGV1099" s="255"/>
      <c r="SGW1099" s="255"/>
      <c r="SGX1099" s="255"/>
      <c r="SGY1099" s="255"/>
      <c r="SGZ1099" s="255"/>
      <c r="SHA1099" s="255"/>
      <c r="SHB1099" s="255"/>
      <c r="SHC1099" s="255"/>
      <c r="SHD1099" s="255"/>
      <c r="SHE1099" s="255"/>
      <c r="SHF1099" s="255"/>
      <c r="SHG1099" s="255"/>
      <c r="SHH1099" s="255"/>
      <c r="SHI1099" s="255"/>
      <c r="SHJ1099" s="255"/>
      <c r="SHK1099" s="255"/>
      <c r="SHL1099" s="255"/>
      <c r="SHM1099" s="255"/>
      <c r="SHN1099" s="255"/>
      <c r="SHO1099" s="255"/>
      <c r="SHP1099" s="255"/>
      <c r="SHQ1099" s="255"/>
      <c r="SHR1099" s="255"/>
      <c r="SHS1099" s="255"/>
      <c r="SHT1099" s="255"/>
      <c r="SHU1099" s="255"/>
      <c r="SHV1099" s="255"/>
      <c r="SHW1099" s="255"/>
      <c r="SHX1099" s="255"/>
      <c r="SHY1099" s="255"/>
      <c r="SHZ1099" s="255"/>
      <c r="SIA1099" s="255"/>
      <c r="SIB1099" s="255"/>
      <c r="SIC1099" s="255"/>
      <c r="SID1099" s="255"/>
      <c r="SIE1099" s="255"/>
      <c r="SIF1099" s="255"/>
      <c r="SIG1099" s="255"/>
      <c r="SIH1099" s="255"/>
      <c r="SII1099" s="255"/>
      <c r="SIJ1099" s="255"/>
      <c r="SIK1099" s="255"/>
      <c r="SIL1099" s="255"/>
      <c r="SIM1099" s="255"/>
      <c r="SIN1099" s="255"/>
      <c r="SIO1099" s="255"/>
      <c r="SIP1099" s="255"/>
      <c r="SIQ1099" s="255"/>
      <c r="SIR1099" s="255"/>
      <c r="SIS1099" s="255"/>
      <c r="SIT1099" s="255"/>
      <c r="SIU1099" s="255"/>
      <c r="SIV1099" s="255"/>
      <c r="SIW1099" s="255"/>
      <c r="SIX1099" s="255"/>
      <c r="SIY1099" s="255"/>
      <c r="SIZ1099" s="255"/>
      <c r="SJA1099" s="255"/>
      <c r="SJB1099" s="255"/>
      <c r="SJC1099" s="255"/>
      <c r="SJD1099" s="255"/>
      <c r="SJE1099" s="255"/>
      <c r="SJF1099" s="255"/>
      <c r="SJG1099" s="255"/>
      <c r="SJH1099" s="255"/>
      <c r="SJI1099" s="255"/>
      <c r="SJJ1099" s="255"/>
      <c r="SJK1099" s="255"/>
      <c r="SJL1099" s="255"/>
      <c r="SJM1099" s="255"/>
      <c r="SJN1099" s="255"/>
      <c r="SJO1099" s="255"/>
      <c r="SJP1099" s="255"/>
      <c r="SJQ1099" s="255"/>
      <c r="SJR1099" s="255"/>
      <c r="SJS1099" s="255"/>
      <c r="SJT1099" s="255"/>
      <c r="SJU1099" s="255"/>
      <c r="SJV1099" s="255"/>
      <c r="SJW1099" s="255"/>
      <c r="SJX1099" s="255"/>
      <c r="SJY1099" s="255"/>
      <c r="SJZ1099" s="255"/>
      <c r="SKA1099" s="255"/>
      <c r="SKB1099" s="255"/>
      <c r="SKC1099" s="255"/>
      <c r="SKD1099" s="255"/>
      <c r="SKE1099" s="255"/>
      <c r="SKF1099" s="255"/>
      <c r="SKG1099" s="255"/>
      <c r="SKH1099" s="255"/>
      <c r="SKI1099" s="255"/>
      <c r="SKJ1099" s="255"/>
      <c r="SKK1099" s="255"/>
      <c r="SKL1099" s="255"/>
      <c r="SKM1099" s="255"/>
      <c r="SKN1099" s="255"/>
      <c r="SKO1099" s="255"/>
      <c r="SKP1099" s="255"/>
      <c r="SKQ1099" s="255"/>
      <c r="SKR1099" s="255"/>
      <c r="SKS1099" s="255"/>
      <c r="SKT1099" s="255"/>
      <c r="SKU1099" s="255"/>
      <c r="SKV1099" s="255"/>
      <c r="SKW1099" s="255"/>
      <c r="SKX1099" s="255"/>
      <c r="SKY1099" s="255"/>
      <c r="SKZ1099" s="255"/>
      <c r="SLA1099" s="255"/>
      <c r="SLB1099" s="255"/>
      <c r="SLC1099" s="255"/>
      <c r="SLD1099" s="255"/>
      <c r="SLE1099" s="255"/>
      <c r="SLF1099" s="255"/>
      <c r="SLG1099" s="255"/>
      <c r="SLH1099" s="255"/>
      <c r="SLI1099" s="255"/>
      <c r="SLJ1099" s="255"/>
      <c r="SLK1099" s="255"/>
      <c r="SLL1099" s="255"/>
      <c r="SLM1099" s="255"/>
      <c r="SLN1099" s="255"/>
      <c r="SLO1099" s="255"/>
      <c r="SLP1099" s="255"/>
      <c r="SLQ1099" s="255"/>
      <c r="SLR1099" s="255"/>
      <c r="SLS1099" s="255"/>
      <c r="SLT1099" s="255"/>
      <c r="SLU1099" s="255"/>
      <c r="SLV1099" s="255"/>
      <c r="SLW1099" s="255"/>
      <c r="SLX1099" s="255"/>
      <c r="SLY1099" s="255"/>
      <c r="SLZ1099" s="255"/>
      <c r="SMA1099" s="255"/>
      <c r="SMB1099" s="255"/>
      <c r="SMC1099" s="255"/>
      <c r="SMD1099" s="255"/>
      <c r="SME1099" s="255"/>
      <c r="SMF1099" s="255"/>
      <c r="SMG1099" s="255"/>
      <c r="SMH1099" s="255"/>
      <c r="SMI1099" s="255"/>
      <c r="SMJ1099" s="255"/>
      <c r="SMK1099" s="255"/>
      <c r="SML1099" s="255"/>
      <c r="SMM1099" s="255"/>
      <c r="SMN1099" s="255"/>
      <c r="SMO1099" s="255"/>
      <c r="SMP1099" s="255"/>
      <c r="SMQ1099" s="255"/>
      <c r="SMR1099" s="255"/>
      <c r="SMS1099" s="255"/>
      <c r="SMT1099" s="255"/>
      <c r="SMU1099" s="255"/>
      <c r="SMV1099" s="255"/>
      <c r="SMW1099" s="255"/>
      <c r="SMX1099" s="255"/>
      <c r="SMY1099" s="255"/>
      <c r="SMZ1099" s="255"/>
      <c r="SNA1099" s="255"/>
      <c r="SNB1099" s="255"/>
      <c r="SNC1099" s="255"/>
      <c r="SND1099" s="255"/>
      <c r="SNE1099" s="255"/>
      <c r="SNF1099" s="255"/>
      <c r="SNG1099" s="255"/>
      <c r="SNH1099" s="255"/>
      <c r="SNI1099" s="255"/>
      <c r="SNJ1099" s="255"/>
      <c r="SNK1099" s="255"/>
      <c r="SNL1099" s="255"/>
      <c r="SNM1099" s="255"/>
      <c r="SNN1099" s="255"/>
      <c r="SNO1099" s="255"/>
      <c r="SNP1099" s="255"/>
      <c r="SNQ1099" s="255"/>
      <c r="SNR1099" s="255"/>
      <c r="SNS1099" s="255"/>
      <c r="SNT1099" s="255"/>
      <c r="SNU1099" s="255"/>
      <c r="SNV1099" s="255"/>
      <c r="SNW1099" s="255"/>
      <c r="SNX1099" s="255"/>
      <c r="SNY1099" s="255"/>
      <c r="SNZ1099" s="255"/>
      <c r="SOA1099" s="255"/>
      <c r="SOB1099" s="255"/>
      <c r="SOC1099" s="255"/>
      <c r="SOD1099" s="255"/>
      <c r="SOE1099" s="255"/>
      <c r="SOF1099" s="255"/>
      <c r="SOG1099" s="255"/>
      <c r="SOH1099" s="255"/>
      <c r="SOI1099" s="255"/>
      <c r="SOJ1099" s="255"/>
      <c r="SOK1099" s="255"/>
      <c r="SOL1099" s="255"/>
      <c r="SOM1099" s="255"/>
      <c r="SON1099" s="255"/>
      <c r="SOO1099" s="255"/>
      <c r="SOP1099" s="255"/>
      <c r="SOQ1099" s="255"/>
      <c r="SOR1099" s="255"/>
      <c r="SOS1099" s="255"/>
      <c r="SOT1099" s="255"/>
      <c r="SOU1099" s="255"/>
      <c r="SOV1099" s="255"/>
      <c r="SOW1099" s="255"/>
      <c r="SOX1099" s="255"/>
      <c r="SOY1099" s="255"/>
      <c r="SOZ1099" s="255"/>
      <c r="SPA1099" s="255"/>
      <c r="SPB1099" s="255"/>
      <c r="SPC1099" s="255"/>
      <c r="SPD1099" s="255"/>
      <c r="SPE1099" s="255"/>
      <c r="SPF1099" s="255"/>
      <c r="SPG1099" s="255"/>
      <c r="SPH1099" s="255"/>
      <c r="SPI1099" s="255"/>
      <c r="SPJ1099" s="255"/>
      <c r="SPK1099" s="255"/>
      <c r="SPL1099" s="255"/>
      <c r="SPM1099" s="255"/>
      <c r="SPN1099" s="255"/>
      <c r="SPO1099" s="255"/>
      <c r="SPP1099" s="255"/>
      <c r="SPQ1099" s="255"/>
      <c r="SPR1099" s="255"/>
      <c r="SPS1099" s="255"/>
      <c r="SPT1099" s="255"/>
      <c r="SPU1099" s="255"/>
      <c r="SPV1099" s="255"/>
      <c r="SPW1099" s="255"/>
      <c r="SPX1099" s="255"/>
      <c r="SPY1099" s="255"/>
      <c r="SPZ1099" s="255"/>
      <c r="SQA1099" s="255"/>
      <c r="SQB1099" s="255"/>
      <c r="SQC1099" s="255"/>
      <c r="SQD1099" s="255"/>
      <c r="SQE1099" s="255"/>
      <c r="SQF1099" s="255"/>
      <c r="SQG1099" s="255"/>
      <c r="SQH1099" s="255"/>
      <c r="SQI1099" s="255"/>
      <c r="SQJ1099" s="255"/>
      <c r="SQK1099" s="255"/>
      <c r="SQL1099" s="255"/>
      <c r="SQM1099" s="255"/>
      <c r="SQN1099" s="255"/>
      <c r="SQO1099" s="255"/>
      <c r="SQP1099" s="255"/>
      <c r="SQQ1099" s="255"/>
      <c r="SQR1099" s="255"/>
      <c r="SQS1099" s="255"/>
      <c r="SQT1099" s="255"/>
      <c r="SQU1099" s="255"/>
      <c r="SQV1099" s="255"/>
      <c r="SQW1099" s="255"/>
      <c r="SQX1099" s="255"/>
      <c r="SQY1099" s="255"/>
      <c r="SQZ1099" s="255"/>
      <c r="SRA1099" s="255"/>
      <c r="SRB1099" s="255"/>
      <c r="SRC1099" s="255"/>
      <c r="SRD1099" s="255"/>
      <c r="SRE1099" s="255"/>
      <c r="SRF1099" s="255"/>
      <c r="SRG1099" s="255"/>
      <c r="SRH1099" s="255"/>
      <c r="SRI1099" s="255"/>
      <c r="SRJ1099" s="255"/>
      <c r="SRK1099" s="255"/>
      <c r="SRL1099" s="255"/>
      <c r="SRM1099" s="255"/>
      <c r="SRN1099" s="255"/>
      <c r="SRO1099" s="255"/>
      <c r="SRP1099" s="255"/>
      <c r="SRQ1099" s="255"/>
      <c r="SRR1099" s="255"/>
      <c r="SRS1099" s="255"/>
      <c r="SRT1099" s="255"/>
      <c r="SRU1099" s="255"/>
      <c r="SRV1099" s="255"/>
      <c r="SRW1099" s="255"/>
      <c r="SRX1099" s="255"/>
      <c r="SRY1099" s="255"/>
      <c r="SRZ1099" s="255"/>
      <c r="SSA1099" s="255"/>
      <c r="SSB1099" s="255"/>
      <c r="SSC1099" s="255"/>
      <c r="SSD1099" s="255"/>
      <c r="SSE1099" s="255"/>
      <c r="SSF1099" s="255"/>
      <c r="SSG1099" s="255"/>
      <c r="SSH1099" s="255"/>
      <c r="SSI1099" s="255"/>
      <c r="SSJ1099" s="255"/>
      <c r="SSK1099" s="255"/>
      <c r="SSL1099" s="255"/>
      <c r="SSM1099" s="255"/>
      <c r="SSN1099" s="255"/>
      <c r="SSO1099" s="255"/>
      <c r="SSP1099" s="255"/>
      <c r="SSQ1099" s="255"/>
      <c r="SSR1099" s="255"/>
      <c r="SSS1099" s="255"/>
      <c r="SST1099" s="255"/>
      <c r="SSU1099" s="255"/>
      <c r="SSV1099" s="255"/>
      <c r="SSW1099" s="255"/>
      <c r="SSX1099" s="255"/>
      <c r="SSY1099" s="255"/>
      <c r="SSZ1099" s="255"/>
      <c r="STA1099" s="255"/>
      <c r="STB1099" s="255"/>
      <c r="STC1099" s="255"/>
      <c r="STD1099" s="255"/>
      <c r="STE1099" s="255"/>
      <c r="STF1099" s="255"/>
      <c r="STG1099" s="255"/>
      <c r="STH1099" s="255"/>
      <c r="STI1099" s="255"/>
      <c r="STJ1099" s="255"/>
      <c r="STK1099" s="255"/>
      <c r="STL1099" s="255"/>
      <c r="STM1099" s="255"/>
      <c r="STN1099" s="255"/>
      <c r="STO1099" s="255"/>
      <c r="STP1099" s="255"/>
      <c r="STQ1099" s="255"/>
      <c r="STR1099" s="255"/>
      <c r="STS1099" s="255"/>
      <c r="STT1099" s="255"/>
      <c r="STU1099" s="255"/>
      <c r="STV1099" s="255"/>
      <c r="STW1099" s="255"/>
      <c r="STX1099" s="255"/>
      <c r="STY1099" s="255"/>
      <c r="STZ1099" s="255"/>
      <c r="SUA1099" s="255"/>
      <c r="SUB1099" s="255"/>
      <c r="SUC1099" s="255"/>
      <c r="SUD1099" s="255"/>
      <c r="SUE1099" s="255"/>
      <c r="SUF1099" s="255"/>
      <c r="SUG1099" s="255"/>
      <c r="SUH1099" s="255"/>
      <c r="SUI1099" s="255"/>
      <c r="SUJ1099" s="255"/>
      <c r="SUK1099" s="255"/>
      <c r="SUL1099" s="255"/>
      <c r="SUM1099" s="255"/>
      <c r="SUN1099" s="255"/>
      <c r="SUO1099" s="255"/>
      <c r="SUP1099" s="255"/>
      <c r="SUQ1099" s="255"/>
      <c r="SUR1099" s="255"/>
      <c r="SUS1099" s="255"/>
      <c r="SUT1099" s="255"/>
      <c r="SUU1099" s="255"/>
      <c r="SUV1099" s="255"/>
      <c r="SUW1099" s="255"/>
      <c r="SUX1099" s="255"/>
      <c r="SUY1099" s="255"/>
      <c r="SUZ1099" s="255"/>
      <c r="SVA1099" s="255"/>
      <c r="SVB1099" s="255"/>
      <c r="SVC1099" s="255"/>
      <c r="SVD1099" s="255"/>
      <c r="SVE1099" s="255"/>
      <c r="SVF1099" s="255"/>
      <c r="SVG1099" s="255"/>
      <c r="SVH1099" s="255"/>
      <c r="SVI1099" s="255"/>
      <c r="SVJ1099" s="255"/>
      <c r="SVK1099" s="255"/>
      <c r="SVL1099" s="255"/>
      <c r="SVM1099" s="255"/>
      <c r="SVN1099" s="255"/>
      <c r="SVO1099" s="255"/>
      <c r="SVP1099" s="255"/>
      <c r="SVQ1099" s="255"/>
      <c r="SVR1099" s="255"/>
      <c r="SVS1099" s="255"/>
      <c r="SVT1099" s="255"/>
      <c r="SVU1099" s="255"/>
      <c r="SVV1099" s="255"/>
      <c r="SVW1099" s="255"/>
      <c r="SVX1099" s="255"/>
      <c r="SVY1099" s="255"/>
      <c r="SVZ1099" s="255"/>
      <c r="SWA1099" s="255"/>
      <c r="SWB1099" s="255"/>
      <c r="SWC1099" s="255"/>
      <c r="SWD1099" s="255"/>
      <c r="SWE1099" s="255"/>
      <c r="SWF1099" s="255"/>
      <c r="SWG1099" s="255"/>
      <c r="SWH1099" s="255"/>
      <c r="SWI1099" s="255"/>
      <c r="SWJ1099" s="255"/>
      <c r="SWK1099" s="255"/>
      <c r="SWL1099" s="255"/>
      <c r="SWM1099" s="255"/>
      <c r="SWN1099" s="255"/>
      <c r="SWO1099" s="255"/>
      <c r="SWP1099" s="255"/>
      <c r="SWQ1099" s="255"/>
      <c r="SWR1099" s="255"/>
      <c r="SWS1099" s="255"/>
      <c r="SWT1099" s="255"/>
      <c r="SWU1099" s="255"/>
      <c r="SWV1099" s="255"/>
      <c r="SWW1099" s="255"/>
      <c r="SWX1099" s="255"/>
      <c r="SWY1099" s="255"/>
      <c r="SWZ1099" s="255"/>
      <c r="SXA1099" s="255"/>
      <c r="SXB1099" s="255"/>
      <c r="SXC1099" s="255"/>
      <c r="SXD1099" s="255"/>
      <c r="SXE1099" s="255"/>
      <c r="SXF1099" s="255"/>
      <c r="SXG1099" s="255"/>
      <c r="SXH1099" s="255"/>
      <c r="SXI1099" s="255"/>
      <c r="SXJ1099" s="255"/>
      <c r="SXK1099" s="255"/>
      <c r="SXL1099" s="255"/>
      <c r="SXM1099" s="255"/>
      <c r="SXN1099" s="255"/>
      <c r="SXO1099" s="255"/>
      <c r="SXP1099" s="255"/>
      <c r="SXQ1099" s="255"/>
      <c r="SXR1099" s="255"/>
      <c r="SXS1099" s="255"/>
      <c r="SXT1099" s="255"/>
      <c r="SXU1099" s="255"/>
      <c r="SXV1099" s="255"/>
      <c r="SXW1099" s="255"/>
      <c r="SXX1099" s="255"/>
      <c r="SXY1099" s="255"/>
      <c r="SXZ1099" s="255"/>
      <c r="SYA1099" s="255"/>
      <c r="SYB1099" s="255"/>
      <c r="SYC1099" s="255"/>
      <c r="SYD1099" s="255"/>
      <c r="SYE1099" s="255"/>
      <c r="SYF1099" s="255"/>
      <c r="SYG1099" s="255"/>
      <c r="SYH1099" s="255"/>
      <c r="SYI1099" s="255"/>
      <c r="SYJ1099" s="255"/>
      <c r="SYK1099" s="255"/>
      <c r="SYL1099" s="255"/>
      <c r="SYM1099" s="255"/>
      <c r="SYN1099" s="255"/>
      <c r="SYO1099" s="255"/>
      <c r="SYP1099" s="255"/>
      <c r="SYQ1099" s="255"/>
      <c r="SYR1099" s="255"/>
      <c r="SYS1099" s="255"/>
      <c r="SYT1099" s="255"/>
      <c r="SYU1099" s="255"/>
      <c r="SYV1099" s="255"/>
      <c r="SYW1099" s="255"/>
      <c r="SYX1099" s="255"/>
      <c r="SYY1099" s="255"/>
      <c r="SYZ1099" s="255"/>
      <c r="SZA1099" s="255"/>
      <c r="SZB1099" s="255"/>
      <c r="SZC1099" s="255"/>
      <c r="SZD1099" s="255"/>
      <c r="SZE1099" s="255"/>
      <c r="SZF1099" s="255"/>
      <c r="SZG1099" s="255"/>
      <c r="SZH1099" s="255"/>
      <c r="SZI1099" s="255"/>
      <c r="SZJ1099" s="255"/>
      <c r="SZK1099" s="255"/>
      <c r="SZL1099" s="255"/>
      <c r="SZM1099" s="255"/>
      <c r="SZN1099" s="255"/>
      <c r="SZO1099" s="255"/>
      <c r="SZP1099" s="255"/>
      <c r="SZQ1099" s="255"/>
      <c r="SZR1099" s="255"/>
      <c r="SZS1099" s="255"/>
      <c r="SZT1099" s="255"/>
      <c r="SZU1099" s="255"/>
      <c r="SZV1099" s="255"/>
      <c r="SZW1099" s="255"/>
      <c r="SZX1099" s="255"/>
      <c r="SZY1099" s="255"/>
      <c r="SZZ1099" s="255"/>
      <c r="TAA1099" s="255"/>
      <c r="TAB1099" s="255"/>
      <c r="TAC1099" s="255"/>
      <c r="TAD1099" s="255"/>
      <c r="TAE1099" s="255"/>
      <c r="TAF1099" s="255"/>
      <c r="TAG1099" s="255"/>
      <c r="TAH1099" s="255"/>
      <c r="TAI1099" s="255"/>
      <c r="TAJ1099" s="255"/>
      <c r="TAK1099" s="255"/>
      <c r="TAL1099" s="255"/>
      <c r="TAM1099" s="255"/>
      <c r="TAN1099" s="255"/>
      <c r="TAO1099" s="255"/>
      <c r="TAP1099" s="255"/>
      <c r="TAQ1099" s="255"/>
      <c r="TAR1099" s="255"/>
      <c r="TAS1099" s="255"/>
      <c r="TAT1099" s="255"/>
      <c r="TAU1099" s="255"/>
      <c r="TAV1099" s="255"/>
      <c r="TAW1099" s="255"/>
      <c r="TAX1099" s="255"/>
      <c r="TAY1099" s="255"/>
      <c r="TAZ1099" s="255"/>
      <c r="TBA1099" s="255"/>
      <c r="TBB1099" s="255"/>
      <c r="TBC1099" s="255"/>
      <c r="TBD1099" s="255"/>
      <c r="TBE1099" s="255"/>
      <c r="TBF1099" s="255"/>
      <c r="TBG1099" s="255"/>
      <c r="TBH1099" s="255"/>
      <c r="TBI1099" s="255"/>
      <c r="TBJ1099" s="255"/>
      <c r="TBK1099" s="255"/>
      <c r="TBL1099" s="255"/>
      <c r="TBM1099" s="255"/>
      <c r="TBN1099" s="255"/>
      <c r="TBO1099" s="255"/>
      <c r="TBP1099" s="255"/>
      <c r="TBQ1099" s="255"/>
      <c r="TBR1099" s="255"/>
      <c r="TBS1099" s="255"/>
      <c r="TBT1099" s="255"/>
      <c r="TBU1099" s="255"/>
      <c r="TBV1099" s="255"/>
      <c r="TBW1099" s="255"/>
      <c r="TBX1099" s="255"/>
      <c r="TBY1099" s="255"/>
      <c r="TBZ1099" s="255"/>
      <c r="TCA1099" s="255"/>
      <c r="TCB1099" s="255"/>
      <c r="TCC1099" s="255"/>
      <c r="TCD1099" s="255"/>
      <c r="TCE1099" s="255"/>
      <c r="TCF1099" s="255"/>
      <c r="TCG1099" s="255"/>
      <c r="TCH1099" s="255"/>
      <c r="TCI1099" s="255"/>
      <c r="TCJ1099" s="255"/>
      <c r="TCK1099" s="255"/>
      <c r="TCL1099" s="255"/>
      <c r="TCM1099" s="255"/>
      <c r="TCN1099" s="255"/>
      <c r="TCO1099" s="255"/>
      <c r="TCP1099" s="255"/>
      <c r="TCQ1099" s="255"/>
      <c r="TCR1099" s="255"/>
      <c r="TCS1099" s="255"/>
      <c r="TCT1099" s="255"/>
      <c r="TCU1099" s="255"/>
      <c r="TCV1099" s="255"/>
      <c r="TCW1099" s="255"/>
      <c r="TCX1099" s="255"/>
      <c r="TCY1099" s="255"/>
      <c r="TCZ1099" s="255"/>
      <c r="TDA1099" s="255"/>
      <c r="TDB1099" s="255"/>
      <c r="TDC1099" s="255"/>
      <c r="TDD1099" s="255"/>
      <c r="TDE1099" s="255"/>
      <c r="TDF1099" s="255"/>
      <c r="TDG1099" s="255"/>
      <c r="TDH1099" s="255"/>
      <c r="TDI1099" s="255"/>
      <c r="TDJ1099" s="255"/>
      <c r="TDK1099" s="255"/>
      <c r="TDL1099" s="255"/>
      <c r="TDM1099" s="255"/>
      <c r="TDN1099" s="255"/>
      <c r="TDO1099" s="255"/>
      <c r="TDP1099" s="255"/>
      <c r="TDQ1099" s="255"/>
      <c r="TDR1099" s="255"/>
      <c r="TDS1099" s="255"/>
      <c r="TDT1099" s="255"/>
      <c r="TDU1099" s="255"/>
      <c r="TDV1099" s="255"/>
      <c r="TDW1099" s="255"/>
      <c r="TDX1099" s="255"/>
      <c r="TDY1099" s="255"/>
      <c r="TDZ1099" s="255"/>
      <c r="TEA1099" s="255"/>
      <c r="TEB1099" s="255"/>
      <c r="TEC1099" s="255"/>
      <c r="TED1099" s="255"/>
      <c r="TEE1099" s="255"/>
      <c r="TEF1099" s="255"/>
      <c r="TEG1099" s="255"/>
      <c r="TEH1099" s="255"/>
      <c r="TEI1099" s="255"/>
      <c r="TEJ1099" s="255"/>
      <c r="TEK1099" s="255"/>
      <c r="TEL1099" s="255"/>
      <c r="TEM1099" s="255"/>
      <c r="TEN1099" s="255"/>
      <c r="TEO1099" s="255"/>
      <c r="TEP1099" s="255"/>
      <c r="TEQ1099" s="255"/>
      <c r="TER1099" s="255"/>
      <c r="TES1099" s="255"/>
      <c r="TET1099" s="255"/>
      <c r="TEU1099" s="255"/>
      <c r="TEV1099" s="255"/>
      <c r="TEW1099" s="255"/>
      <c r="TEX1099" s="255"/>
      <c r="TEY1099" s="255"/>
      <c r="TEZ1099" s="255"/>
      <c r="TFA1099" s="255"/>
      <c r="TFB1099" s="255"/>
      <c r="TFC1099" s="255"/>
      <c r="TFD1099" s="255"/>
      <c r="TFE1099" s="255"/>
      <c r="TFF1099" s="255"/>
      <c r="TFG1099" s="255"/>
      <c r="TFH1099" s="255"/>
      <c r="TFI1099" s="255"/>
      <c r="TFJ1099" s="255"/>
      <c r="TFK1099" s="255"/>
      <c r="TFL1099" s="255"/>
      <c r="TFM1099" s="255"/>
      <c r="TFN1099" s="255"/>
      <c r="TFO1099" s="255"/>
      <c r="TFP1099" s="255"/>
      <c r="TFQ1099" s="255"/>
      <c r="TFR1099" s="255"/>
      <c r="TFS1099" s="255"/>
      <c r="TFT1099" s="255"/>
      <c r="TFU1099" s="255"/>
      <c r="TFV1099" s="255"/>
      <c r="TFW1099" s="255"/>
      <c r="TFX1099" s="255"/>
      <c r="TFY1099" s="255"/>
      <c r="TFZ1099" s="255"/>
      <c r="TGA1099" s="255"/>
      <c r="TGB1099" s="255"/>
      <c r="TGC1099" s="255"/>
      <c r="TGD1099" s="255"/>
      <c r="TGE1099" s="255"/>
      <c r="TGF1099" s="255"/>
      <c r="TGG1099" s="255"/>
      <c r="TGH1099" s="255"/>
      <c r="TGI1099" s="255"/>
      <c r="TGJ1099" s="255"/>
      <c r="TGK1099" s="255"/>
      <c r="TGL1099" s="255"/>
      <c r="TGM1099" s="255"/>
      <c r="TGN1099" s="255"/>
      <c r="TGO1099" s="255"/>
      <c r="TGP1099" s="255"/>
      <c r="TGQ1099" s="255"/>
      <c r="TGR1099" s="255"/>
      <c r="TGS1099" s="255"/>
      <c r="TGT1099" s="255"/>
      <c r="TGU1099" s="255"/>
      <c r="TGV1099" s="255"/>
      <c r="TGW1099" s="255"/>
      <c r="TGX1099" s="255"/>
      <c r="TGY1099" s="255"/>
      <c r="TGZ1099" s="255"/>
      <c r="THA1099" s="255"/>
      <c r="THB1099" s="255"/>
      <c r="THC1099" s="255"/>
      <c r="THD1099" s="255"/>
      <c r="THE1099" s="255"/>
      <c r="THF1099" s="255"/>
      <c r="THG1099" s="255"/>
      <c r="THH1099" s="255"/>
      <c r="THI1099" s="255"/>
      <c r="THJ1099" s="255"/>
      <c r="THK1099" s="255"/>
      <c r="THL1099" s="255"/>
      <c r="THM1099" s="255"/>
      <c r="THN1099" s="255"/>
      <c r="THO1099" s="255"/>
      <c r="THP1099" s="255"/>
      <c r="THQ1099" s="255"/>
      <c r="THR1099" s="255"/>
      <c r="THS1099" s="255"/>
      <c r="THT1099" s="255"/>
      <c r="THU1099" s="255"/>
      <c r="THV1099" s="255"/>
      <c r="THW1099" s="255"/>
      <c r="THX1099" s="255"/>
      <c r="THY1099" s="255"/>
      <c r="THZ1099" s="255"/>
      <c r="TIA1099" s="255"/>
      <c r="TIB1099" s="255"/>
      <c r="TIC1099" s="255"/>
      <c r="TID1099" s="255"/>
      <c r="TIE1099" s="255"/>
      <c r="TIF1099" s="255"/>
      <c r="TIG1099" s="255"/>
      <c r="TIH1099" s="255"/>
      <c r="TII1099" s="255"/>
      <c r="TIJ1099" s="255"/>
      <c r="TIK1099" s="255"/>
      <c r="TIL1099" s="255"/>
      <c r="TIM1099" s="255"/>
      <c r="TIN1099" s="255"/>
      <c r="TIO1099" s="255"/>
      <c r="TIP1099" s="255"/>
      <c r="TIQ1099" s="255"/>
      <c r="TIR1099" s="255"/>
      <c r="TIS1099" s="255"/>
      <c r="TIT1099" s="255"/>
      <c r="TIU1099" s="255"/>
      <c r="TIV1099" s="255"/>
      <c r="TIW1099" s="255"/>
      <c r="TIX1099" s="255"/>
      <c r="TIY1099" s="255"/>
      <c r="TIZ1099" s="255"/>
      <c r="TJA1099" s="255"/>
      <c r="TJB1099" s="255"/>
      <c r="TJC1099" s="255"/>
      <c r="TJD1099" s="255"/>
      <c r="TJE1099" s="255"/>
      <c r="TJF1099" s="255"/>
      <c r="TJG1099" s="255"/>
      <c r="TJH1099" s="255"/>
      <c r="TJI1099" s="255"/>
      <c r="TJJ1099" s="255"/>
      <c r="TJK1099" s="255"/>
      <c r="TJL1099" s="255"/>
      <c r="TJM1099" s="255"/>
      <c r="TJN1099" s="255"/>
      <c r="TJO1099" s="255"/>
      <c r="TJP1099" s="255"/>
      <c r="TJQ1099" s="255"/>
      <c r="TJR1099" s="255"/>
      <c r="TJS1099" s="255"/>
      <c r="TJT1099" s="255"/>
      <c r="TJU1099" s="255"/>
      <c r="TJV1099" s="255"/>
      <c r="TJW1099" s="255"/>
      <c r="TJX1099" s="255"/>
      <c r="TJY1099" s="255"/>
      <c r="TJZ1099" s="255"/>
      <c r="TKA1099" s="255"/>
      <c r="TKB1099" s="255"/>
      <c r="TKC1099" s="255"/>
      <c r="TKD1099" s="255"/>
      <c r="TKE1099" s="255"/>
      <c r="TKF1099" s="255"/>
      <c r="TKG1099" s="255"/>
      <c r="TKH1099" s="255"/>
      <c r="TKI1099" s="255"/>
      <c r="TKJ1099" s="255"/>
      <c r="TKK1099" s="255"/>
      <c r="TKL1099" s="255"/>
      <c r="TKM1099" s="255"/>
      <c r="TKN1099" s="255"/>
      <c r="TKO1099" s="255"/>
      <c r="TKP1099" s="255"/>
      <c r="TKQ1099" s="255"/>
      <c r="TKR1099" s="255"/>
      <c r="TKS1099" s="255"/>
      <c r="TKT1099" s="255"/>
      <c r="TKU1099" s="255"/>
      <c r="TKV1099" s="255"/>
      <c r="TKW1099" s="255"/>
      <c r="TKX1099" s="255"/>
      <c r="TKY1099" s="255"/>
      <c r="TKZ1099" s="255"/>
      <c r="TLA1099" s="255"/>
      <c r="TLB1099" s="255"/>
      <c r="TLC1099" s="255"/>
      <c r="TLD1099" s="255"/>
      <c r="TLE1099" s="255"/>
      <c r="TLF1099" s="255"/>
      <c r="TLG1099" s="255"/>
      <c r="TLH1099" s="255"/>
      <c r="TLI1099" s="255"/>
      <c r="TLJ1099" s="255"/>
      <c r="TLK1099" s="255"/>
      <c r="TLL1099" s="255"/>
      <c r="TLM1099" s="255"/>
      <c r="TLN1099" s="255"/>
      <c r="TLO1099" s="255"/>
      <c r="TLP1099" s="255"/>
      <c r="TLQ1099" s="255"/>
      <c r="TLR1099" s="255"/>
      <c r="TLS1099" s="255"/>
      <c r="TLT1099" s="255"/>
      <c r="TLU1099" s="255"/>
      <c r="TLV1099" s="255"/>
      <c r="TLW1099" s="255"/>
      <c r="TLX1099" s="255"/>
      <c r="TLY1099" s="255"/>
      <c r="TLZ1099" s="255"/>
      <c r="TMA1099" s="255"/>
      <c r="TMB1099" s="255"/>
      <c r="TMC1099" s="255"/>
      <c r="TMD1099" s="255"/>
      <c r="TME1099" s="255"/>
      <c r="TMF1099" s="255"/>
      <c r="TMG1099" s="255"/>
      <c r="TMH1099" s="255"/>
      <c r="TMI1099" s="255"/>
      <c r="TMJ1099" s="255"/>
      <c r="TMK1099" s="255"/>
      <c r="TML1099" s="255"/>
      <c r="TMM1099" s="255"/>
      <c r="TMN1099" s="255"/>
      <c r="TMO1099" s="255"/>
      <c r="TMP1099" s="255"/>
      <c r="TMQ1099" s="255"/>
      <c r="TMR1099" s="255"/>
      <c r="TMS1099" s="255"/>
      <c r="TMT1099" s="255"/>
      <c r="TMU1099" s="255"/>
      <c r="TMV1099" s="255"/>
      <c r="TMW1099" s="255"/>
      <c r="TMX1099" s="255"/>
      <c r="TMY1099" s="255"/>
      <c r="TMZ1099" s="255"/>
      <c r="TNA1099" s="255"/>
      <c r="TNB1099" s="255"/>
      <c r="TNC1099" s="255"/>
      <c r="TND1099" s="255"/>
      <c r="TNE1099" s="255"/>
      <c r="TNF1099" s="255"/>
      <c r="TNG1099" s="255"/>
      <c r="TNH1099" s="255"/>
      <c r="TNI1099" s="255"/>
      <c r="TNJ1099" s="255"/>
      <c r="TNK1099" s="255"/>
      <c r="TNL1099" s="255"/>
      <c r="TNM1099" s="255"/>
      <c r="TNN1099" s="255"/>
      <c r="TNO1099" s="255"/>
      <c r="TNP1099" s="255"/>
      <c r="TNQ1099" s="255"/>
      <c r="TNR1099" s="255"/>
      <c r="TNS1099" s="255"/>
      <c r="TNT1099" s="255"/>
      <c r="TNU1099" s="255"/>
      <c r="TNV1099" s="255"/>
      <c r="TNW1099" s="255"/>
      <c r="TNX1099" s="255"/>
      <c r="TNY1099" s="255"/>
      <c r="TNZ1099" s="255"/>
      <c r="TOA1099" s="255"/>
      <c r="TOB1099" s="255"/>
      <c r="TOC1099" s="255"/>
      <c r="TOD1099" s="255"/>
      <c r="TOE1099" s="255"/>
      <c r="TOF1099" s="255"/>
      <c r="TOG1099" s="255"/>
      <c r="TOH1099" s="255"/>
      <c r="TOI1099" s="255"/>
      <c r="TOJ1099" s="255"/>
      <c r="TOK1099" s="255"/>
      <c r="TOL1099" s="255"/>
      <c r="TOM1099" s="255"/>
      <c r="TON1099" s="255"/>
      <c r="TOO1099" s="255"/>
      <c r="TOP1099" s="255"/>
      <c r="TOQ1099" s="255"/>
      <c r="TOR1099" s="255"/>
      <c r="TOS1099" s="255"/>
      <c r="TOT1099" s="255"/>
      <c r="TOU1099" s="255"/>
      <c r="TOV1099" s="255"/>
      <c r="TOW1099" s="255"/>
      <c r="TOX1099" s="255"/>
      <c r="TOY1099" s="255"/>
      <c r="TOZ1099" s="255"/>
      <c r="TPA1099" s="255"/>
      <c r="TPB1099" s="255"/>
      <c r="TPC1099" s="255"/>
      <c r="TPD1099" s="255"/>
      <c r="TPE1099" s="255"/>
      <c r="TPF1099" s="255"/>
      <c r="TPG1099" s="255"/>
      <c r="TPH1099" s="255"/>
      <c r="TPI1099" s="255"/>
      <c r="TPJ1099" s="255"/>
      <c r="TPK1099" s="255"/>
      <c r="TPL1099" s="255"/>
      <c r="TPM1099" s="255"/>
      <c r="TPN1099" s="255"/>
      <c r="TPO1099" s="255"/>
      <c r="TPP1099" s="255"/>
      <c r="TPQ1099" s="255"/>
      <c r="TPR1099" s="255"/>
      <c r="TPS1099" s="255"/>
      <c r="TPT1099" s="255"/>
      <c r="TPU1099" s="255"/>
      <c r="TPV1099" s="255"/>
      <c r="TPW1099" s="255"/>
      <c r="TPX1099" s="255"/>
      <c r="TPY1099" s="255"/>
      <c r="TPZ1099" s="255"/>
      <c r="TQA1099" s="255"/>
      <c r="TQB1099" s="255"/>
      <c r="TQC1099" s="255"/>
      <c r="TQD1099" s="255"/>
      <c r="TQE1099" s="255"/>
      <c r="TQF1099" s="255"/>
      <c r="TQG1099" s="255"/>
      <c r="TQH1099" s="255"/>
      <c r="TQI1099" s="255"/>
      <c r="TQJ1099" s="255"/>
      <c r="TQK1099" s="255"/>
      <c r="TQL1099" s="255"/>
      <c r="TQM1099" s="255"/>
      <c r="TQN1099" s="255"/>
      <c r="TQO1099" s="255"/>
      <c r="TQP1099" s="255"/>
      <c r="TQQ1099" s="255"/>
      <c r="TQR1099" s="255"/>
      <c r="TQS1099" s="255"/>
      <c r="TQT1099" s="255"/>
      <c r="TQU1099" s="255"/>
      <c r="TQV1099" s="255"/>
      <c r="TQW1099" s="255"/>
      <c r="TQX1099" s="255"/>
      <c r="TQY1099" s="255"/>
      <c r="TQZ1099" s="255"/>
      <c r="TRA1099" s="255"/>
      <c r="TRB1099" s="255"/>
      <c r="TRC1099" s="255"/>
      <c r="TRD1099" s="255"/>
      <c r="TRE1099" s="255"/>
      <c r="TRF1099" s="255"/>
      <c r="TRG1099" s="255"/>
      <c r="TRH1099" s="255"/>
      <c r="TRI1099" s="255"/>
      <c r="TRJ1099" s="255"/>
      <c r="TRK1099" s="255"/>
      <c r="TRL1099" s="255"/>
      <c r="TRM1099" s="255"/>
      <c r="TRN1099" s="255"/>
      <c r="TRO1099" s="255"/>
      <c r="TRP1099" s="255"/>
      <c r="TRQ1099" s="255"/>
      <c r="TRR1099" s="255"/>
      <c r="TRS1099" s="255"/>
      <c r="TRT1099" s="255"/>
      <c r="TRU1099" s="255"/>
      <c r="TRV1099" s="255"/>
      <c r="TRW1099" s="255"/>
      <c r="TRX1099" s="255"/>
      <c r="TRY1099" s="255"/>
      <c r="TRZ1099" s="255"/>
      <c r="TSA1099" s="255"/>
      <c r="TSB1099" s="255"/>
      <c r="TSC1099" s="255"/>
      <c r="TSD1099" s="255"/>
      <c r="TSE1099" s="255"/>
      <c r="TSF1099" s="255"/>
      <c r="TSG1099" s="255"/>
      <c r="TSH1099" s="255"/>
      <c r="TSI1099" s="255"/>
      <c r="TSJ1099" s="255"/>
      <c r="TSK1099" s="255"/>
      <c r="TSL1099" s="255"/>
      <c r="TSM1099" s="255"/>
      <c r="TSN1099" s="255"/>
      <c r="TSO1099" s="255"/>
      <c r="TSP1099" s="255"/>
      <c r="TSQ1099" s="255"/>
      <c r="TSR1099" s="255"/>
      <c r="TSS1099" s="255"/>
      <c r="TST1099" s="255"/>
      <c r="TSU1099" s="255"/>
      <c r="TSV1099" s="255"/>
      <c r="TSW1099" s="255"/>
      <c r="TSX1099" s="255"/>
      <c r="TSY1099" s="255"/>
      <c r="TSZ1099" s="255"/>
      <c r="TTA1099" s="255"/>
      <c r="TTB1099" s="255"/>
      <c r="TTC1099" s="255"/>
      <c r="TTD1099" s="255"/>
      <c r="TTE1099" s="255"/>
      <c r="TTF1099" s="255"/>
      <c r="TTG1099" s="255"/>
      <c r="TTH1099" s="255"/>
      <c r="TTI1099" s="255"/>
      <c r="TTJ1099" s="255"/>
      <c r="TTK1099" s="255"/>
      <c r="TTL1099" s="255"/>
      <c r="TTM1099" s="255"/>
      <c r="TTN1099" s="255"/>
      <c r="TTO1099" s="255"/>
      <c r="TTP1099" s="255"/>
      <c r="TTQ1099" s="255"/>
      <c r="TTR1099" s="255"/>
      <c r="TTS1099" s="255"/>
      <c r="TTT1099" s="255"/>
      <c r="TTU1099" s="255"/>
      <c r="TTV1099" s="255"/>
      <c r="TTW1099" s="255"/>
      <c r="TTX1099" s="255"/>
      <c r="TTY1099" s="255"/>
      <c r="TTZ1099" s="255"/>
      <c r="TUA1099" s="255"/>
      <c r="TUB1099" s="255"/>
      <c r="TUC1099" s="255"/>
      <c r="TUD1099" s="255"/>
      <c r="TUE1099" s="255"/>
      <c r="TUF1099" s="255"/>
      <c r="TUG1099" s="255"/>
      <c r="TUH1099" s="255"/>
      <c r="TUI1099" s="255"/>
      <c r="TUJ1099" s="255"/>
      <c r="TUK1099" s="255"/>
      <c r="TUL1099" s="255"/>
      <c r="TUM1099" s="255"/>
      <c r="TUN1099" s="255"/>
      <c r="TUO1099" s="255"/>
      <c r="TUP1099" s="255"/>
      <c r="TUQ1099" s="255"/>
      <c r="TUR1099" s="255"/>
      <c r="TUS1099" s="255"/>
      <c r="TUT1099" s="255"/>
      <c r="TUU1099" s="255"/>
      <c r="TUV1099" s="255"/>
      <c r="TUW1099" s="255"/>
      <c r="TUX1099" s="255"/>
      <c r="TUY1099" s="255"/>
      <c r="TUZ1099" s="255"/>
      <c r="TVA1099" s="255"/>
      <c r="TVB1099" s="255"/>
      <c r="TVC1099" s="255"/>
      <c r="TVD1099" s="255"/>
      <c r="TVE1099" s="255"/>
      <c r="TVF1099" s="255"/>
      <c r="TVG1099" s="255"/>
      <c r="TVH1099" s="255"/>
      <c r="TVI1099" s="255"/>
      <c r="TVJ1099" s="255"/>
      <c r="TVK1099" s="255"/>
      <c r="TVL1099" s="255"/>
      <c r="TVM1099" s="255"/>
      <c r="TVN1099" s="255"/>
      <c r="TVO1099" s="255"/>
      <c r="TVP1099" s="255"/>
      <c r="TVQ1099" s="255"/>
      <c r="TVR1099" s="255"/>
      <c r="TVS1099" s="255"/>
      <c r="TVT1099" s="255"/>
      <c r="TVU1099" s="255"/>
      <c r="TVV1099" s="255"/>
      <c r="TVW1099" s="255"/>
      <c r="TVX1099" s="255"/>
      <c r="TVY1099" s="255"/>
      <c r="TVZ1099" s="255"/>
      <c r="TWA1099" s="255"/>
      <c r="TWB1099" s="255"/>
      <c r="TWC1099" s="255"/>
      <c r="TWD1099" s="255"/>
      <c r="TWE1099" s="255"/>
      <c r="TWF1099" s="255"/>
      <c r="TWG1099" s="255"/>
      <c r="TWH1099" s="255"/>
      <c r="TWI1099" s="255"/>
      <c r="TWJ1099" s="255"/>
      <c r="TWK1099" s="255"/>
      <c r="TWL1099" s="255"/>
      <c r="TWM1099" s="255"/>
      <c r="TWN1099" s="255"/>
      <c r="TWO1099" s="255"/>
      <c r="TWP1099" s="255"/>
      <c r="TWQ1099" s="255"/>
      <c r="TWR1099" s="255"/>
      <c r="TWS1099" s="255"/>
      <c r="TWT1099" s="255"/>
      <c r="TWU1099" s="255"/>
      <c r="TWV1099" s="255"/>
      <c r="TWW1099" s="255"/>
      <c r="TWX1099" s="255"/>
      <c r="TWY1099" s="255"/>
      <c r="TWZ1099" s="255"/>
      <c r="TXA1099" s="255"/>
      <c r="TXB1099" s="255"/>
      <c r="TXC1099" s="255"/>
      <c r="TXD1099" s="255"/>
      <c r="TXE1099" s="255"/>
      <c r="TXF1099" s="255"/>
      <c r="TXG1099" s="255"/>
      <c r="TXH1099" s="255"/>
      <c r="TXI1099" s="255"/>
      <c r="TXJ1099" s="255"/>
      <c r="TXK1099" s="255"/>
      <c r="TXL1099" s="255"/>
      <c r="TXM1099" s="255"/>
      <c r="TXN1099" s="255"/>
      <c r="TXO1099" s="255"/>
      <c r="TXP1099" s="255"/>
      <c r="TXQ1099" s="255"/>
      <c r="TXR1099" s="255"/>
      <c r="TXS1099" s="255"/>
      <c r="TXT1099" s="255"/>
      <c r="TXU1099" s="255"/>
      <c r="TXV1099" s="255"/>
      <c r="TXW1099" s="255"/>
      <c r="TXX1099" s="255"/>
      <c r="TXY1099" s="255"/>
      <c r="TXZ1099" s="255"/>
      <c r="TYA1099" s="255"/>
      <c r="TYB1099" s="255"/>
      <c r="TYC1099" s="255"/>
      <c r="TYD1099" s="255"/>
      <c r="TYE1099" s="255"/>
      <c r="TYF1099" s="255"/>
      <c r="TYG1099" s="255"/>
      <c r="TYH1099" s="255"/>
      <c r="TYI1099" s="255"/>
      <c r="TYJ1099" s="255"/>
      <c r="TYK1099" s="255"/>
      <c r="TYL1099" s="255"/>
      <c r="TYM1099" s="255"/>
      <c r="TYN1099" s="255"/>
      <c r="TYO1099" s="255"/>
      <c r="TYP1099" s="255"/>
      <c r="TYQ1099" s="255"/>
      <c r="TYR1099" s="255"/>
      <c r="TYS1099" s="255"/>
      <c r="TYT1099" s="255"/>
      <c r="TYU1099" s="255"/>
      <c r="TYV1099" s="255"/>
      <c r="TYW1099" s="255"/>
      <c r="TYX1099" s="255"/>
      <c r="TYY1099" s="255"/>
      <c r="TYZ1099" s="255"/>
      <c r="TZA1099" s="255"/>
      <c r="TZB1099" s="255"/>
      <c r="TZC1099" s="255"/>
      <c r="TZD1099" s="255"/>
      <c r="TZE1099" s="255"/>
      <c r="TZF1099" s="255"/>
      <c r="TZG1099" s="255"/>
      <c r="TZH1099" s="255"/>
      <c r="TZI1099" s="255"/>
      <c r="TZJ1099" s="255"/>
      <c r="TZK1099" s="255"/>
      <c r="TZL1099" s="255"/>
      <c r="TZM1099" s="255"/>
      <c r="TZN1099" s="255"/>
      <c r="TZO1099" s="255"/>
      <c r="TZP1099" s="255"/>
      <c r="TZQ1099" s="255"/>
      <c r="TZR1099" s="255"/>
      <c r="TZS1099" s="255"/>
      <c r="TZT1099" s="255"/>
      <c r="TZU1099" s="255"/>
      <c r="TZV1099" s="255"/>
      <c r="TZW1099" s="255"/>
      <c r="TZX1099" s="255"/>
      <c r="TZY1099" s="255"/>
      <c r="TZZ1099" s="255"/>
      <c r="UAA1099" s="255"/>
      <c r="UAB1099" s="255"/>
      <c r="UAC1099" s="255"/>
      <c r="UAD1099" s="255"/>
      <c r="UAE1099" s="255"/>
      <c r="UAF1099" s="255"/>
      <c r="UAG1099" s="255"/>
      <c r="UAH1099" s="255"/>
      <c r="UAI1099" s="255"/>
      <c r="UAJ1099" s="255"/>
      <c r="UAK1099" s="255"/>
      <c r="UAL1099" s="255"/>
      <c r="UAM1099" s="255"/>
      <c r="UAN1099" s="255"/>
      <c r="UAO1099" s="255"/>
      <c r="UAP1099" s="255"/>
      <c r="UAQ1099" s="255"/>
      <c r="UAR1099" s="255"/>
      <c r="UAS1099" s="255"/>
      <c r="UAT1099" s="255"/>
      <c r="UAU1099" s="255"/>
      <c r="UAV1099" s="255"/>
      <c r="UAW1099" s="255"/>
      <c r="UAX1099" s="255"/>
      <c r="UAY1099" s="255"/>
      <c r="UAZ1099" s="255"/>
      <c r="UBA1099" s="255"/>
      <c r="UBB1099" s="255"/>
      <c r="UBC1099" s="255"/>
      <c r="UBD1099" s="255"/>
      <c r="UBE1099" s="255"/>
      <c r="UBF1099" s="255"/>
      <c r="UBG1099" s="255"/>
      <c r="UBH1099" s="255"/>
      <c r="UBI1099" s="255"/>
      <c r="UBJ1099" s="255"/>
      <c r="UBK1099" s="255"/>
      <c r="UBL1099" s="255"/>
      <c r="UBM1099" s="255"/>
      <c r="UBN1099" s="255"/>
      <c r="UBO1099" s="255"/>
      <c r="UBP1099" s="255"/>
      <c r="UBQ1099" s="255"/>
      <c r="UBR1099" s="255"/>
      <c r="UBS1099" s="255"/>
      <c r="UBT1099" s="255"/>
      <c r="UBU1099" s="255"/>
      <c r="UBV1099" s="255"/>
      <c r="UBW1099" s="255"/>
      <c r="UBX1099" s="255"/>
      <c r="UBY1099" s="255"/>
      <c r="UBZ1099" s="255"/>
      <c r="UCA1099" s="255"/>
      <c r="UCB1099" s="255"/>
      <c r="UCC1099" s="255"/>
      <c r="UCD1099" s="255"/>
      <c r="UCE1099" s="255"/>
      <c r="UCF1099" s="255"/>
      <c r="UCG1099" s="255"/>
      <c r="UCH1099" s="255"/>
      <c r="UCI1099" s="255"/>
      <c r="UCJ1099" s="255"/>
      <c r="UCK1099" s="255"/>
      <c r="UCL1099" s="255"/>
      <c r="UCM1099" s="255"/>
      <c r="UCN1099" s="255"/>
      <c r="UCO1099" s="255"/>
      <c r="UCP1099" s="255"/>
      <c r="UCQ1099" s="255"/>
      <c r="UCR1099" s="255"/>
      <c r="UCS1099" s="255"/>
      <c r="UCT1099" s="255"/>
      <c r="UCU1099" s="255"/>
      <c r="UCV1099" s="255"/>
      <c r="UCW1099" s="255"/>
      <c r="UCX1099" s="255"/>
      <c r="UCY1099" s="255"/>
      <c r="UCZ1099" s="255"/>
      <c r="UDA1099" s="255"/>
      <c r="UDB1099" s="255"/>
      <c r="UDC1099" s="255"/>
      <c r="UDD1099" s="255"/>
      <c r="UDE1099" s="255"/>
      <c r="UDF1099" s="255"/>
      <c r="UDG1099" s="255"/>
      <c r="UDH1099" s="255"/>
      <c r="UDI1099" s="255"/>
      <c r="UDJ1099" s="255"/>
      <c r="UDK1099" s="255"/>
      <c r="UDL1099" s="255"/>
      <c r="UDM1099" s="255"/>
      <c r="UDN1099" s="255"/>
      <c r="UDO1099" s="255"/>
      <c r="UDP1099" s="255"/>
      <c r="UDQ1099" s="255"/>
      <c r="UDR1099" s="255"/>
      <c r="UDS1099" s="255"/>
      <c r="UDT1099" s="255"/>
      <c r="UDU1099" s="255"/>
      <c r="UDV1099" s="255"/>
      <c r="UDW1099" s="255"/>
      <c r="UDX1099" s="255"/>
      <c r="UDY1099" s="255"/>
      <c r="UDZ1099" s="255"/>
      <c r="UEA1099" s="255"/>
      <c r="UEB1099" s="255"/>
      <c r="UEC1099" s="255"/>
      <c r="UED1099" s="255"/>
      <c r="UEE1099" s="255"/>
      <c r="UEF1099" s="255"/>
      <c r="UEG1099" s="255"/>
      <c r="UEH1099" s="255"/>
      <c r="UEI1099" s="255"/>
      <c r="UEJ1099" s="255"/>
      <c r="UEK1099" s="255"/>
      <c r="UEL1099" s="255"/>
      <c r="UEM1099" s="255"/>
      <c r="UEN1099" s="255"/>
      <c r="UEO1099" s="255"/>
      <c r="UEP1099" s="255"/>
      <c r="UEQ1099" s="255"/>
      <c r="UER1099" s="255"/>
      <c r="UES1099" s="255"/>
      <c r="UET1099" s="255"/>
      <c r="UEU1099" s="255"/>
      <c r="UEV1099" s="255"/>
      <c r="UEW1099" s="255"/>
      <c r="UEX1099" s="255"/>
      <c r="UEY1099" s="255"/>
      <c r="UEZ1099" s="255"/>
      <c r="UFA1099" s="255"/>
      <c r="UFB1099" s="255"/>
      <c r="UFC1099" s="255"/>
      <c r="UFD1099" s="255"/>
      <c r="UFE1099" s="255"/>
      <c r="UFF1099" s="255"/>
      <c r="UFG1099" s="255"/>
      <c r="UFH1099" s="255"/>
      <c r="UFI1099" s="255"/>
      <c r="UFJ1099" s="255"/>
      <c r="UFK1099" s="255"/>
      <c r="UFL1099" s="255"/>
      <c r="UFM1099" s="255"/>
      <c r="UFN1099" s="255"/>
      <c r="UFO1099" s="255"/>
      <c r="UFP1099" s="255"/>
      <c r="UFQ1099" s="255"/>
      <c r="UFR1099" s="255"/>
      <c r="UFS1099" s="255"/>
      <c r="UFT1099" s="255"/>
      <c r="UFU1099" s="255"/>
      <c r="UFV1099" s="255"/>
      <c r="UFW1099" s="255"/>
      <c r="UFX1099" s="255"/>
      <c r="UFY1099" s="255"/>
      <c r="UFZ1099" s="255"/>
      <c r="UGA1099" s="255"/>
      <c r="UGB1099" s="255"/>
      <c r="UGC1099" s="255"/>
      <c r="UGD1099" s="255"/>
      <c r="UGE1099" s="255"/>
      <c r="UGF1099" s="255"/>
      <c r="UGG1099" s="255"/>
      <c r="UGH1099" s="255"/>
      <c r="UGI1099" s="255"/>
      <c r="UGJ1099" s="255"/>
      <c r="UGK1099" s="255"/>
      <c r="UGL1099" s="255"/>
      <c r="UGM1099" s="255"/>
      <c r="UGN1099" s="255"/>
      <c r="UGO1099" s="255"/>
      <c r="UGP1099" s="255"/>
      <c r="UGQ1099" s="255"/>
      <c r="UGR1099" s="255"/>
      <c r="UGS1099" s="255"/>
      <c r="UGT1099" s="255"/>
      <c r="UGU1099" s="255"/>
      <c r="UGV1099" s="255"/>
      <c r="UGW1099" s="255"/>
      <c r="UGX1099" s="255"/>
      <c r="UGY1099" s="255"/>
      <c r="UGZ1099" s="255"/>
      <c r="UHA1099" s="255"/>
      <c r="UHB1099" s="255"/>
      <c r="UHC1099" s="255"/>
      <c r="UHD1099" s="255"/>
      <c r="UHE1099" s="255"/>
      <c r="UHF1099" s="255"/>
      <c r="UHG1099" s="255"/>
      <c r="UHH1099" s="255"/>
      <c r="UHI1099" s="255"/>
      <c r="UHJ1099" s="255"/>
      <c r="UHK1099" s="255"/>
      <c r="UHL1099" s="255"/>
      <c r="UHM1099" s="255"/>
      <c r="UHN1099" s="255"/>
      <c r="UHO1099" s="255"/>
      <c r="UHP1099" s="255"/>
      <c r="UHQ1099" s="255"/>
      <c r="UHR1099" s="255"/>
      <c r="UHS1099" s="255"/>
      <c r="UHT1099" s="255"/>
      <c r="UHU1099" s="255"/>
      <c r="UHV1099" s="255"/>
      <c r="UHW1099" s="255"/>
      <c r="UHX1099" s="255"/>
      <c r="UHY1099" s="255"/>
      <c r="UHZ1099" s="255"/>
      <c r="UIA1099" s="255"/>
      <c r="UIB1099" s="255"/>
      <c r="UIC1099" s="255"/>
      <c r="UID1099" s="255"/>
      <c r="UIE1099" s="255"/>
      <c r="UIF1099" s="255"/>
      <c r="UIG1099" s="255"/>
      <c r="UIH1099" s="255"/>
      <c r="UII1099" s="255"/>
      <c r="UIJ1099" s="255"/>
      <c r="UIK1099" s="255"/>
      <c r="UIL1099" s="255"/>
      <c r="UIM1099" s="255"/>
      <c r="UIN1099" s="255"/>
      <c r="UIO1099" s="255"/>
      <c r="UIP1099" s="255"/>
      <c r="UIQ1099" s="255"/>
      <c r="UIR1099" s="255"/>
      <c r="UIS1099" s="255"/>
      <c r="UIT1099" s="255"/>
      <c r="UIU1099" s="255"/>
      <c r="UIV1099" s="255"/>
      <c r="UIW1099" s="255"/>
      <c r="UIX1099" s="255"/>
      <c r="UIY1099" s="255"/>
      <c r="UIZ1099" s="255"/>
      <c r="UJA1099" s="255"/>
      <c r="UJB1099" s="255"/>
      <c r="UJC1099" s="255"/>
      <c r="UJD1099" s="255"/>
      <c r="UJE1099" s="255"/>
      <c r="UJF1099" s="255"/>
      <c r="UJG1099" s="255"/>
      <c r="UJH1099" s="255"/>
      <c r="UJI1099" s="255"/>
      <c r="UJJ1099" s="255"/>
      <c r="UJK1099" s="255"/>
      <c r="UJL1099" s="255"/>
      <c r="UJM1099" s="255"/>
      <c r="UJN1099" s="255"/>
      <c r="UJO1099" s="255"/>
      <c r="UJP1099" s="255"/>
      <c r="UJQ1099" s="255"/>
      <c r="UJR1099" s="255"/>
      <c r="UJS1099" s="255"/>
      <c r="UJT1099" s="255"/>
      <c r="UJU1099" s="255"/>
      <c r="UJV1099" s="255"/>
      <c r="UJW1099" s="255"/>
      <c r="UJX1099" s="255"/>
      <c r="UJY1099" s="255"/>
      <c r="UJZ1099" s="255"/>
      <c r="UKA1099" s="255"/>
      <c r="UKB1099" s="255"/>
      <c r="UKC1099" s="255"/>
      <c r="UKD1099" s="255"/>
      <c r="UKE1099" s="255"/>
      <c r="UKF1099" s="255"/>
      <c r="UKG1099" s="255"/>
      <c r="UKH1099" s="255"/>
      <c r="UKI1099" s="255"/>
      <c r="UKJ1099" s="255"/>
      <c r="UKK1099" s="255"/>
      <c r="UKL1099" s="255"/>
      <c r="UKM1099" s="255"/>
      <c r="UKN1099" s="255"/>
      <c r="UKO1099" s="255"/>
      <c r="UKP1099" s="255"/>
      <c r="UKQ1099" s="255"/>
      <c r="UKR1099" s="255"/>
      <c r="UKS1099" s="255"/>
      <c r="UKT1099" s="255"/>
      <c r="UKU1099" s="255"/>
      <c r="UKV1099" s="255"/>
      <c r="UKW1099" s="255"/>
      <c r="UKX1099" s="255"/>
      <c r="UKY1099" s="255"/>
      <c r="UKZ1099" s="255"/>
      <c r="ULA1099" s="255"/>
      <c r="ULB1099" s="255"/>
      <c r="ULC1099" s="255"/>
      <c r="ULD1099" s="255"/>
      <c r="ULE1099" s="255"/>
      <c r="ULF1099" s="255"/>
      <c r="ULG1099" s="255"/>
      <c r="ULH1099" s="255"/>
      <c r="ULI1099" s="255"/>
      <c r="ULJ1099" s="255"/>
      <c r="ULK1099" s="255"/>
      <c r="ULL1099" s="255"/>
      <c r="ULM1099" s="255"/>
      <c r="ULN1099" s="255"/>
      <c r="ULO1099" s="255"/>
      <c r="ULP1099" s="255"/>
      <c r="ULQ1099" s="255"/>
      <c r="ULR1099" s="255"/>
      <c r="ULS1099" s="255"/>
      <c r="ULT1099" s="255"/>
      <c r="ULU1099" s="255"/>
      <c r="ULV1099" s="255"/>
      <c r="ULW1099" s="255"/>
      <c r="ULX1099" s="255"/>
      <c r="ULY1099" s="255"/>
      <c r="ULZ1099" s="255"/>
      <c r="UMA1099" s="255"/>
      <c r="UMB1099" s="255"/>
      <c r="UMC1099" s="255"/>
      <c r="UMD1099" s="255"/>
      <c r="UME1099" s="255"/>
      <c r="UMF1099" s="255"/>
      <c r="UMG1099" s="255"/>
      <c r="UMH1099" s="255"/>
      <c r="UMI1099" s="255"/>
      <c r="UMJ1099" s="255"/>
      <c r="UMK1099" s="255"/>
      <c r="UML1099" s="255"/>
      <c r="UMM1099" s="255"/>
      <c r="UMN1099" s="255"/>
      <c r="UMO1099" s="255"/>
      <c r="UMP1099" s="255"/>
      <c r="UMQ1099" s="255"/>
      <c r="UMR1099" s="255"/>
      <c r="UMS1099" s="255"/>
      <c r="UMT1099" s="255"/>
      <c r="UMU1099" s="255"/>
      <c r="UMV1099" s="255"/>
      <c r="UMW1099" s="255"/>
      <c r="UMX1099" s="255"/>
      <c r="UMY1099" s="255"/>
      <c r="UMZ1099" s="255"/>
      <c r="UNA1099" s="255"/>
      <c r="UNB1099" s="255"/>
      <c r="UNC1099" s="255"/>
      <c r="UND1099" s="255"/>
      <c r="UNE1099" s="255"/>
      <c r="UNF1099" s="255"/>
      <c r="UNG1099" s="255"/>
      <c r="UNH1099" s="255"/>
      <c r="UNI1099" s="255"/>
      <c r="UNJ1099" s="255"/>
      <c r="UNK1099" s="255"/>
      <c r="UNL1099" s="255"/>
      <c r="UNM1099" s="255"/>
      <c r="UNN1099" s="255"/>
      <c r="UNO1099" s="255"/>
      <c r="UNP1099" s="255"/>
      <c r="UNQ1099" s="255"/>
      <c r="UNR1099" s="255"/>
      <c r="UNS1099" s="255"/>
      <c r="UNT1099" s="255"/>
      <c r="UNU1099" s="255"/>
      <c r="UNV1099" s="255"/>
      <c r="UNW1099" s="255"/>
      <c r="UNX1099" s="255"/>
      <c r="UNY1099" s="255"/>
      <c r="UNZ1099" s="255"/>
      <c r="UOA1099" s="255"/>
      <c r="UOB1099" s="255"/>
      <c r="UOC1099" s="255"/>
      <c r="UOD1099" s="255"/>
      <c r="UOE1099" s="255"/>
      <c r="UOF1099" s="255"/>
      <c r="UOG1099" s="255"/>
      <c r="UOH1099" s="255"/>
      <c r="UOI1099" s="255"/>
      <c r="UOJ1099" s="255"/>
      <c r="UOK1099" s="255"/>
      <c r="UOL1099" s="255"/>
      <c r="UOM1099" s="255"/>
      <c r="UON1099" s="255"/>
      <c r="UOO1099" s="255"/>
      <c r="UOP1099" s="255"/>
      <c r="UOQ1099" s="255"/>
      <c r="UOR1099" s="255"/>
      <c r="UOS1099" s="255"/>
      <c r="UOT1099" s="255"/>
      <c r="UOU1099" s="255"/>
      <c r="UOV1099" s="255"/>
      <c r="UOW1099" s="255"/>
      <c r="UOX1099" s="255"/>
      <c r="UOY1099" s="255"/>
      <c r="UOZ1099" s="255"/>
      <c r="UPA1099" s="255"/>
      <c r="UPB1099" s="255"/>
      <c r="UPC1099" s="255"/>
      <c r="UPD1099" s="255"/>
      <c r="UPE1099" s="255"/>
      <c r="UPF1099" s="255"/>
      <c r="UPG1099" s="255"/>
      <c r="UPH1099" s="255"/>
      <c r="UPI1099" s="255"/>
      <c r="UPJ1099" s="255"/>
      <c r="UPK1099" s="255"/>
      <c r="UPL1099" s="255"/>
      <c r="UPM1099" s="255"/>
      <c r="UPN1099" s="255"/>
      <c r="UPO1099" s="255"/>
      <c r="UPP1099" s="255"/>
      <c r="UPQ1099" s="255"/>
      <c r="UPR1099" s="255"/>
      <c r="UPS1099" s="255"/>
      <c r="UPT1099" s="255"/>
      <c r="UPU1099" s="255"/>
      <c r="UPV1099" s="255"/>
      <c r="UPW1099" s="255"/>
      <c r="UPX1099" s="255"/>
      <c r="UPY1099" s="255"/>
      <c r="UPZ1099" s="255"/>
      <c r="UQA1099" s="255"/>
      <c r="UQB1099" s="255"/>
      <c r="UQC1099" s="255"/>
      <c r="UQD1099" s="255"/>
      <c r="UQE1099" s="255"/>
      <c r="UQF1099" s="255"/>
      <c r="UQG1099" s="255"/>
      <c r="UQH1099" s="255"/>
      <c r="UQI1099" s="255"/>
      <c r="UQJ1099" s="255"/>
      <c r="UQK1099" s="255"/>
      <c r="UQL1099" s="255"/>
      <c r="UQM1099" s="255"/>
      <c r="UQN1099" s="255"/>
      <c r="UQO1099" s="255"/>
      <c r="UQP1099" s="255"/>
      <c r="UQQ1099" s="255"/>
      <c r="UQR1099" s="255"/>
      <c r="UQS1099" s="255"/>
      <c r="UQT1099" s="255"/>
      <c r="UQU1099" s="255"/>
      <c r="UQV1099" s="255"/>
      <c r="UQW1099" s="255"/>
      <c r="UQX1099" s="255"/>
      <c r="UQY1099" s="255"/>
      <c r="UQZ1099" s="255"/>
      <c r="URA1099" s="255"/>
      <c r="URB1099" s="255"/>
      <c r="URC1099" s="255"/>
      <c r="URD1099" s="255"/>
      <c r="URE1099" s="255"/>
      <c r="URF1099" s="255"/>
      <c r="URG1099" s="255"/>
      <c r="URH1099" s="255"/>
      <c r="URI1099" s="255"/>
      <c r="URJ1099" s="255"/>
      <c r="URK1099" s="255"/>
      <c r="URL1099" s="255"/>
      <c r="URM1099" s="255"/>
      <c r="URN1099" s="255"/>
      <c r="URO1099" s="255"/>
      <c r="URP1099" s="255"/>
      <c r="URQ1099" s="255"/>
      <c r="URR1099" s="255"/>
      <c r="URS1099" s="255"/>
      <c r="URT1099" s="255"/>
      <c r="URU1099" s="255"/>
      <c r="URV1099" s="255"/>
      <c r="URW1099" s="255"/>
      <c r="URX1099" s="255"/>
      <c r="URY1099" s="255"/>
      <c r="URZ1099" s="255"/>
      <c r="USA1099" s="255"/>
      <c r="USB1099" s="255"/>
      <c r="USC1099" s="255"/>
      <c r="USD1099" s="255"/>
      <c r="USE1099" s="255"/>
      <c r="USF1099" s="255"/>
      <c r="USG1099" s="255"/>
      <c r="USH1099" s="255"/>
      <c r="USI1099" s="255"/>
      <c r="USJ1099" s="255"/>
      <c r="USK1099" s="255"/>
      <c r="USL1099" s="255"/>
      <c r="USM1099" s="255"/>
      <c r="USN1099" s="255"/>
      <c r="USO1099" s="255"/>
      <c r="USP1099" s="255"/>
      <c r="USQ1099" s="255"/>
      <c r="USR1099" s="255"/>
      <c r="USS1099" s="255"/>
      <c r="UST1099" s="255"/>
      <c r="USU1099" s="255"/>
      <c r="USV1099" s="255"/>
      <c r="USW1099" s="255"/>
      <c r="USX1099" s="255"/>
      <c r="USY1099" s="255"/>
      <c r="USZ1099" s="255"/>
      <c r="UTA1099" s="255"/>
      <c r="UTB1099" s="255"/>
      <c r="UTC1099" s="255"/>
      <c r="UTD1099" s="255"/>
      <c r="UTE1099" s="255"/>
      <c r="UTF1099" s="255"/>
      <c r="UTG1099" s="255"/>
      <c r="UTH1099" s="255"/>
      <c r="UTI1099" s="255"/>
      <c r="UTJ1099" s="255"/>
      <c r="UTK1099" s="255"/>
      <c r="UTL1099" s="255"/>
      <c r="UTM1099" s="255"/>
      <c r="UTN1099" s="255"/>
      <c r="UTO1099" s="255"/>
      <c r="UTP1099" s="255"/>
      <c r="UTQ1099" s="255"/>
      <c r="UTR1099" s="255"/>
      <c r="UTS1099" s="255"/>
      <c r="UTT1099" s="255"/>
      <c r="UTU1099" s="255"/>
      <c r="UTV1099" s="255"/>
      <c r="UTW1099" s="255"/>
      <c r="UTX1099" s="255"/>
      <c r="UTY1099" s="255"/>
      <c r="UTZ1099" s="255"/>
      <c r="UUA1099" s="255"/>
      <c r="UUB1099" s="255"/>
      <c r="UUC1099" s="255"/>
      <c r="UUD1099" s="255"/>
      <c r="UUE1099" s="255"/>
      <c r="UUF1099" s="255"/>
      <c r="UUG1099" s="255"/>
      <c r="UUH1099" s="255"/>
      <c r="UUI1099" s="255"/>
      <c r="UUJ1099" s="255"/>
      <c r="UUK1099" s="255"/>
      <c r="UUL1099" s="255"/>
      <c r="UUM1099" s="255"/>
      <c r="UUN1099" s="255"/>
      <c r="UUO1099" s="255"/>
      <c r="UUP1099" s="255"/>
      <c r="UUQ1099" s="255"/>
      <c r="UUR1099" s="255"/>
      <c r="UUS1099" s="255"/>
      <c r="UUT1099" s="255"/>
      <c r="UUU1099" s="255"/>
      <c r="UUV1099" s="255"/>
      <c r="UUW1099" s="255"/>
      <c r="UUX1099" s="255"/>
      <c r="UUY1099" s="255"/>
      <c r="UUZ1099" s="255"/>
      <c r="UVA1099" s="255"/>
      <c r="UVB1099" s="255"/>
      <c r="UVC1099" s="255"/>
      <c r="UVD1099" s="255"/>
      <c r="UVE1099" s="255"/>
      <c r="UVF1099" s="255"/>
      <c r="UVG1099" s="255"/>
      <c r="UVH1099" s="255"/>
      <c r="UVI1099" s="255"/>
      <c r="UVJ1099" s="255"/>
      <c r="UVK1099" s="255"/>
      <c r="UVL1099" s="255"/>
      <c r="UVM1099" s="255"/>
      <c r="UVN1099" s="255"/>
      <c r="UVO1099" s="255"/>
      <c r="UVP1099" s="255"/>
      <c r="UVQ1099" s="255"/>
      <c r="UVR1099" s="255"/>
      <c r="UVS1099" s="255"/>
      <c r="UVT1099" s="255"/>
      <c r="UVU1099" s="255"/>
      <c r="UVV1099" s="255"/>
      <c r="UVW1099" s="255"/>
      <c r="UVX1099" s="255"/>
      <c r="UVY1099" s="255"/>
      <c r="UVZ1099" s="255"/>
      <c r="UWA1099" s="255"/>
      <c r="UWB1099" s="255"/>
      <c r="UWC1099" s="255"/>
      <c r="UWD1099" s="255"/>
      <c r="UWE1099" s="255"/>
      <c r="UWF1099" s="255"/>
      <c r="UWG1099" s="255"/>
      <c r="UWH1099" s="255"/>
      <c r="UWI1099" s="255"/>
      <c r="UWJ1099" s="255"/>
      <c r="UWK1099" s="255"/>
      <c r="UWL1099" s="255"/>
      <c r="UWM1099" s="255"/>
      <c r="UWN1099" s="255"/>
      <c r="UWO1099" s="255"/>
      <c r="UWP1099" s="255"/>
      <c r="UWQ1099" s="255"/>
      <c r="UWR1099" s="255"/>
      <c r="UWS1099" s="255"/>
      <c r="UWT1099" s="255"/>
      <c r="UWU1099" s="255"/>
      <c r="UWV1099" s="255"/>
      <c r="UWW1099" s="255"/>
      <c r="UWX1099" s="255"/>
      <c r="UWY1099" s="255"/>
      <c r="UWZ1099" s="255"/>
      <c r="UXA1099" s="255"/>
      <c r="UXB1099" s="255"/>
      <c r="UXC1099" s="255"/>
      <c r="UXD1099" s="255"/>
      <c r="UXE1099" s="255"/>
      <c r="UXF1099" s="255"/>
      <c r="UXG1099" s="255"/>
      <c r="UXH1099" s="255"/>
      <c r="UXI1099" s="255"/>
      <c r="UXJ1099" s="255"/>
      <c r="UXK1099" s="255"/>
      <c r="UXL1099" s="255"/>
      <c r="UXM1099" s="255"/>
      <c r="UXN1099" s="255"/>
      <c r="UXO1099" s="255"/>
      <c r="UXP1099" s="255"/>
      <c r="UXQ1099" s="255"/>
      <c r="UXR1099" s="255"/>
      <c r="UXS1099" s="255"/>
      <c r="UXT1099" s="255"/>
      <c r="UXU1099" s="255"/>
      <c r="UXV1099" s="255"/>
      <c r="UXW1099" s="255"/>
      <c r="UXX1099" s="255"/>
      <c r="UXY1099" s="255"/>
      <c r="UXZ1099" s="255"/>
      <c r="UYA1099" s="255"/>
      <c r="UYB1099" s="255"/>
      <c r="UYC1099" s="255"/>
      <c r="UYD1099" s="255"/>
      <c r="UYE1099" s="255"/>
      <c r="UYF1099" s="255"/>
      <c r="UYG1099" s="255"/>
      <c r="UYH1099" s="255"/>
      <c r="UYI1099" s="255"/>
      <c r="UYJ1099" s="255"/>
      <c r="UYK1099" s="255"/>
      <c r="UYL1099" s="255"/>
      <c r="UYM1099" s="255"/>
      <c r="UYN1099" s="255"/>
      <c r="UYO1099" s="255"/>
      <c r="UYP1099" s="255"/>
      <c r="UYQ1099" s="255"/>
      <c r="UYR1099" s="255"/>
      <c r="UYS1099" s="255"/>
      <c r="UYT1099" s="255"/>
      <c r="UYU1099" s="255"/>
      <c r="UYV1099" s="255"/>
      <c r="UYW1099" s="255"/>
      <c r="UYX1099" s="255"/>
      <c r="UYY1099" s="255"/>
      <c r="UYZ1099" s="255"/>
      <c r="UZA1099" s="255"/>
      <c r="UZB1099" s="255"/>
      <c r="UZC1099" s="255"/>
      <c r="UZD1099" s="255"/>
      <c r="UZE1099" s="255"/>
      <c r="UZF1099" s="255"/>
      <c r="UZG1099" s="255"/>
      <c r="UZH1099" s="255"/>
      <c r="UZI1099" s="255"/>
      <c r="UZJ1099" s="255"/>
      <c r="UZK1099" s="255"/>
      <c r="UZL1099" s="255"/>
      <c r="UZM1099" s="255"/>
      <c r="UZN1099" s="255"/>
      <c r="UZO1099" s="255"/>
      <c r="UZP1099" s="255"/>
      <c r="UZQ1099" s="255"/>
      <c r="UZR1099" s="255"/>
      <c r="UZS1099" s="255"/>
      <c r="UZT1099" s="255"/>
      <c r="UZU1099" s="255"/>
      <c r="UZV1099" s="255"/>
      <c r="UZW1099" s="255"/>
      <c r="UZX1099" s="255"/>
      <c r="UZY1099" s="255"/>
      <c r="UZZ1099" s="255"/>
      <c r="VAA1099" s="255"/>
      <c r="VAB1099" s="255"/>
      <c r="VAC1099" s="255"/>
      <c r="VAD1099" s="255"/>
      <c r="VAE1099" s="255"/>
      <c r="VAF1099" s="255"/>
      <c r="VAG1099" s="255"/>
      <c r="VAH1099" s="255"/>
      <c r="VAI1099" s="255"/>
      <c r="VAJ1099" s="255"/>
      <c r="VAK1099" s="255"/>
      <c r="VAL1099" s="255"/>
      <c r="VAM1099" s="255"/>
      <c r="VAN1099" s="255"/>
      <c r="VAO1099" s="255"/>
      <c r="VAP1099" s="255"/>
      <c r="VAQ1099" s="255"/>
      <c r="VAR1099" s="255"/>
      <c r="VAS1099" s="255"/>
      <c r="VAT1099" s="255"/>
      <c r="VAU1099" s="255"/>
      <c r="VAV1099" s="255"/>
      <c r="VAW1099" s="255"/>
      <c r="VAX1099" s="255"/>
      <c r="VAY1099" s="255"/>
      <c r="VAZ1099" s="255"/>
      <c r="VBA1099" s="255"/>
      <c r="VBB1099" s="255"/>
      <c r="VBC1099" s="255"/>
      <c r="VBD1099" s="255"/>
      <c r="VBE1099" s="255"/>
      <c r="VBF1099" s="255"/>
      <c r="VBG1099" s="255"/>
      <c r="VBH1099" s="255"/>
      <c r="VBI1099" s="255"/>
      <c r="VBJ1099" s="255"/>
      <c r="VBK1099" s="255"/>
      <c r="VBL1099" s="255"/>
      <c r="VBM1099" s="255"/>
      <c r="VBN1099" s="255"/>
      <c r="VBO1099" s="255"/>
      <c r="VBP1099" s="255"/>
      <c r="VBQ1099" s="255"/>
      <c r="VBR1099" s="255"/>
      <c r="VBS1099" s="255"/>
      <c r="VBT1099" s="255"/>
      <c r="VBU1099" s="255"/>
      <c r="VBV1099" s="255"/>
      <c r="VBW1099" s="255"/>
      <c r="VBX1099" s="255"/>
      <c r="VBY1099" s="255"/>
      <c r="VBZ1099" s="255"/>
      <c r="VCA1099" s="255"/>
      <c r="VCB1099" s="255"/>
      <c r="VCC1099" s="255"/>
      <c r="VCD1099" s="255"/>
      <c r="VCE1099" s="255"/>
      <c r="VCF1099" s="255"/>
      <c r="VCG1099" s="255"/>
      <c r="VCH1099" s="255"/>
      <c r="VCI1099" s="255"/>
      <c r="VCJ1099" s="255"/>
      <c r="VCK1099" s="255"/>
      <c r="VCL1099" s="255"/>
      <c r="VCM1099" s="255"/>
      <c r="VCN1099" s="255"/>
      <c r="VCO1099" s="255"/>
      <c r="VCP1099" s="255"/>
      <c r="VCQ1099" s="255"/>
      <c r="VCR1099" s="255"/>
      <c r="VCS1099" s="255"/>
      <c r="VCT1099" s="255"/>
      <c r="VCU1099" s="255"/>
      <c r="VCV1099" s="255"/>
      <c r="VCW1099" s="255"/>
      <c r="VCX1099" s="255"/>
      <c r="VCY1099" s="255"/>
      <c r="VCZ1099" s="255"/>
      <c r="VDA1099" s="255"/>
      <c r="VDB1099" s="255"/>
      <c r="VDC1099" s="255"/>
      <c r="VDD1099" s="255"/>
      <c r="VDE1099" s="255"/>
      <c r="VDF1099" s="255"/>
      <c r="VDG1099" s="255"/>
      <c r="VDH1099" s="255"/>
      <c r="VDI1099" s="255"/>
      <c r="VDJ1099" s="255"/>
      <c r="VDK1099" s="255"/>
      <c r="VDL1099" s="255"/>
      <c r="VDM1099" s="255"/>
      <c r="VDN1099" s="255"/>
      <c r="VDO1099" s="255"/>
      <c r="VDP1099" s="255"/>
      <c r="VDQ1099" s="255"/>
      <c r="VDR1099" s="255"/>
      <c r="VDS1099" s="255"/>
      <c r="VDT1099" s="255"/>
      <c r="VDU1099" s="255"/>
      <c r="VDV1099" s="255"/>
      <c r="VDW1099" s="255"/>
      <c r="VDX1099" s="255"/>
      <c r="VDY1099" s="255"/>
      <c r="VDZ1099" s="255"/>
      <c r="VEA1099" s="255"/>
      <c r="VEB1099" s="255"/>
      <c r="VEC1099" s="255"/>
      <c r="VED1099" s="255"/>
      <c r="VEE1099" s="255"/>
      <c r="VEF1099" s="255"/>
      <c r="VEG1099" s="255"/>
      <c r="VEH1099" s="255"/>
      <c r="VEI1099" s="255"/>
      <c r="VEJ1099" s="255"/>
      <c r="VEK1099" s="255"/>
      <c r="VEL1099" s="255"/>
      <c r="VEM1099" s="255"/>
      <c r="VEN1099" s="255"/>
      <c r="VEO1099" s="255"/>
      <c r="VEP1099" s="255"/>
      <c r="VEQ1099" s="255"/>
      <c r="VER1099" s="255"/>
      <c r="VES1099" s="255"/>
      <c r="VET1099" s="255"/>
      <c r="VEU1099" s="255"/>
      <c r="VEV1099" s="255"/>
      <c r="VEW1099" s="255"/>
      <c r="VEX1099" s="255"/>
      <c r="VEY1099" s="255"/>
      <c r="VEZ1099" s="255"/>
      <c r="VFA1099" s="255"/>
      <c r="VFB1099" s="255"/>
      <c r="VFC1099" s="255"/>
      <c r="VFD1099" s="255"/>
      <c r="VFE1099" s="255"/>
      <c r="VFF1099" s="255"/>
      <c r="VFG1099" s="255"/>
      <c r="VFH1099" s="255"/>
      <c r="VFI1099" s="255"/>
      <c r="VFJ1099" s="255"/>
      <c r="VFK1099" s="255"/>
      <c r="VFL1099" s="255"/>
      <c r="VFM1099" s="255"/>
      <c r="VFN1099" s="255"/>
      <c r="VFO1099" s="255"/>
      <c r="VFP1099" s="255"/>
      <c r="VFQ1099" s="255"/>
      <c r="VFR1099" s="255"/>
      <c r="VFS1099" s="255"/>
      <c r="VFT1099" s="255"/>
      <c r="VFU1099" s="255"/>
      <c r="VFV1099" s="255"/>
      <c r="VFW1099" s="255"/>
      <c r="VFX1099" s="255"/>
      <c r="VFY1099" s="255"/>
      <c r="VFZ1099" s="255"/>
      <c r="VGA1099" s="255"/>
      <c r="VGB1099" s="255"/>
      <c r="VGC1099" s="255"/>
      <c r="VGD1099" s="255"/>
      <c r="VGE1099" s="255"/>
      <c r="VGF1099" s="255"/>
      <c r="VGG1099" s="255"/>
      <c r="VGH1099" s="255"/>
      <c r="VGI1099" s="255"/>
      <c r="VGJ1099" s="255"/>
      <c r="VGK1099" s="255"/>
      <c r="VGL1099" s="255"/>
      <c r="VGM1099" s="255"/>
      <c r="VGN1099" s="255"/>
      <c r="VGO1099" s="255"/>
      <c r="VGP1099" s="255"/>
      <c r="VGQ1099" s="255"/>
      <c r="VGR1099" s="255"/>
      <c r="VGS1099" s="255"/>
      <c r="VGT1099" s="255"/>
      <c r="VGU1099" s="255"/>
      <c r="VGV1099" s="255"/>
      <c r="VGW1099" s="255"/>
      <c r="VGX1099" s="255"/>
      <c r="VGY1099" s="255"/>
      <c r="VGZ1099" s="255"/>
      <c r="VHA1099" s="255"/>
      <c r="VHB1099" s="255"/>
      <c r="VHC1099" s="255"/>
      <c r="VHD1099" s="255"/>
      <c r="VHE1099" s="255"/>
      <c r="VHF1099" s="255"/>
      <c r="VHG1099" s="255"/>
      <c r="VHH1099" s="255"/>
      <c r="VHI1099" s="255"/>
      <c r="VHJ1099" s="255"/>
      <c r="VHK1099" s="255"/>
      <c r="VHL1099" s="255"/>
      <c r="VHM1099" s="255"/>
      <c r="VHN1099" s="255"/>
      <c r="VHO1099" s="255"/>
      <c r="VHP1099" s="255"/>
      <c r="VHQ1099" s="255"/>
      <c r="VHR1099" s="255"/>
      <c r="VHS1099" s="255"/>
      <c r="VHT1099" s="255"/>
      <c r="VHU1099" s="255"/>
      <c r="VHV1099" s="255"/>
      <c r="VHW1099" s="255"/>
      <c r="VHX1099" s="255"/>
      <c r="VHY1099" s="255"/>
      <c r="VHZ1099" s="255"/>
      <c r="VIA1099" s="255"/>
      <c r="VIB1099" s="255"/>
      <c r="VIC1099" s="255"/>
      <c r="VID1099" s="255"/>
      <c r="VIE1099" s="255"/>
      <c r="VIF1099" s="255"/>
      <c r="VIG1099" s="255"/>
      <c r="VIH1099" s="255"/>
      <c r="VII1099" s="255"/>
      <c r="VIJ1099" s="255"/>
      <c r="VIK1099" s="255"/>
      <c r="VIL1099" s="255"/>
      <c r="VIM1099" s="255"/>
      <c r="VIN1099" s="255"/>
      <c r="VIO1099" s="255"/>
      <c r="VIP1099" s="255"/>
      <c r="VIQ1099" s="255"/>
      <c r="VIR1099" s="255"/>
      <c r="VIS1099" s="255"/>
      <c r="VIT1099" s="255"/>
      <c r="VIU1099" s="255"/>
      <c r="VIV1099" s="255"/>
      <c r="VIW1099" s="255"/>
      <c r="VIX1099" s="255"/>
      <c r="VIY1099" s="255"/>
      <c r="VIZ1099" s="255"/>
      <c r="VJA1099" s="255"/>
      <c r="VJB1099" s="255"/>
      <c r="VJC1099" s="255"/>
      <c r="VJD1099" s="255"/>
      <c r="VJE1099" s="255"/>
      <c r="VJF1099" s="255"/>
      <c r="VJG1099" s="255"/>
      <c r="VJH1099" s="255"/>
      <c r="VJI1099" s="255"/>
      <c r="VJJ1099" s="255"/>
      <c r="VJK1099" s="255"/>
      <c r="VJL1099" s="255"/>
      <c r="VJM1099" s="255"/>
      <c r="VJN1099" s="255"/>
      <c r="VJO1099" s="255"/>
      <c r="VJP1099" s="255"/>
      <c r="VJQ1099" s="255"/>
      <c r="VJR1099" s="255"/>
      <c r="VJS1099" s="255"/>
      <c r="VJT1099" s="255"/>
      <c r="VJU1099" s="255"/>
      <c r="VJV1099" s="255"/>
      <c r="VJW1099" s="255"/>
      <c r="VJX1099" s="255"/>
      <c r="VJY1099" s="255"/>
      <c r="VJZ1099" s="255"/>
      <c r="VKA1099" s="255"/>
      <c r="VKB1099" s="255"/>
      <c r="VKC1099" s="255"/>
      <c r="VKD1099" s="255"/>
      <c r="VKE1099" s="255"/>
      <c r="VKF1099" s="255"/>
      <c r="VKG1099" s="255"/>
      <c r="VKH1099" s="255"/>
      <c r="VKI1099" s="255"/>
      <c r="VKJ1099" s="255"/>
      <c r="VKK1099" s="255"/>
      <c r="VKL1099" s="255"/>
      <c r="VKM1099" s="255"/>
      <c r="VKN1099" s="255"/>
      <c r="VKO1099" s="255"/>
      <c r="VKP1099" s="255"/>
      <c r="VKQ1099" s="255"/>
      <c r="VKR1099" s="255"/>
      <c r="VKS1099" s="255"/>
      <c r="VKT1099" s="255"/>
      <c r="VKU1099" s="255"/>
      <c r="VKV1099" s="255"/>
      <c r="VKW1099" s="255"/>
      <c r="VKX1099" s="255"/>
      <c r="VKY1099" s="255"/>
      <c r="VKZ1099" s="255"/>
      <c r="VLA1099" s="255"/>
      <c r="VLB1099" s="255"/>
      <c r="VLC1099" s="255"/>
      <c r="VLD1099" s="255"/>
      <c r="VLE1099" s="255"/>
      <c r="VLF1099" s="255"/>
      <c r="VLG1099" s="255"/>
      <c r="VLH1099" s="255"/>
      <c r="VLI1099" s="255"/>
      <c r="VLJ1099" s="255"/>
      <c r="VLK1099" s="255"/>
      <c r="VLL1099" s="255"/>
      <c r="VLM1099" s="255"/>
      <c r="VLN1099" s="255"/>
      <c r="VLO1099" s="255"/>
      <c r="VLP1099" s="255"/>
      <c r="VLQ1099" s="255"/>
      <c r="VLR1099" s="255"/>
      <c r="VLS1099" s="255"/>
      <c r="VLT1099" s="255"/>
      <c r="VLU1099" s="255"/>
      <c r="VLV1099" s="255"/>
      <c r="VLW1099" s="255"/>
      <c r="VLX1099" s="255"/>
      <c r="VLY1099" s="255"/>
      <c r="VLZ1099" s="255"/>
      <c r="VMA1099" s="255"/>
      <c r="VMB1099" s="255"/>
      <c r="VMC1099" s="255"/>
      <c r="VMD1099" s="255"/>
      <c r="VME1099" s="255"/>
      <c r="VMF1099" s="255"/>
      <c r="VMG1099" s="255"/>
      <c r="VMH1099" s="255"/>
      <c r="VMI1099" s="255"/>
      <c r="VMJ1099" s="255"/>
      <c r="VMK1099" s="255"/>
      <c r="VML1099" s="255"/>
      <c r="VMM1099" s="255"/>
      <c r="VMN1099" s="255"/>
      <c r="VMO1099" s="255"/>
      <c r="VMP1099" s="255"/>
      <c r="VMQ1099" s="255"/>
      <c r="VMR1099" s="255"/>
      <c r="VMS1099" s="255"/>
      <c r="VMT1099" s="255"/>
      <c r="VMU1099" s="255"/>
      <c r="VMV1099" s="255"/>
      <c r="VMW1099" s="255"/>
      <c r="VMX1099" s="255"/>
      <c r="VMY1099" s="255"/>
      <c r="VMZ1099" s="255"/>
      <c r="VNA1099" s="255"/>
      <c r="VNB1099" s="255"/>
      <c r="VNC1099" s="255"/>
      <c r="VND1099" s="255"/>
      <c r="VNE1099" s="255"/>
      <c r="VNF1099" s="255"/>
      <c r="VNG1099" s="255"/>
      <c r="VNH1099" s="255"/>
      <c r="VNI1099" s="255"/>
      <c r="VNJ1099" s="255"/>
      <c r="VNK1099" s="255"/>
      <c r="VNL1099" s="255"/>
      <c r="VNM1099" s="255"/>
      <c r="VNN1099" s="255"/>
      <c r="VNO1099" s="255"/>
      <c r="VNP1099" s="255"/>
      <c r="VNQ1099" s="255"/>
      <c r="VNR1099" s="255"/>
      <c r="VNS1099" s="255"/>
      <c r="VNT1099" s="255"/>
      <c r="VNU1099" s="255"/>
      <c r="VNV1099" s="255"/>
      <c r="VNW1099" s="255"/>
      <c r="VNX1099" s="255"/>
      <c r="VNY1099" s="255"/>
      <c r="VNZ1099" s="255"/>
      <c r="VOA1099" s="255"/>
      <c r="VOB1099" s="255"/>
      <c r="VOC1099" s="255"/>
      <c r="VOD1099" s="255"/>
      <c r="VOE1099" s="255"/>
      <c r="VOF1099" s="255"/>
      <c r="VOG1099" s="255"/>
      <c r="VOH1099" s="255"/>
      <c r="VOI1099" s="255"/>
      <c r="VOJ1099" s="255"/>
      <c r="VOK1099" s="255"/>
      <c r="VOL1099" s="255"/>
      <c r="VOM1099" s="255"/>
      <c r="VON1099" s="255"/>
      <c r="VOO1099" s="255"/>
      <c r="VOP1099" s="255"/>
      <c r="VOQ1099" s="255"/>
      <c r="VOR1099" s="255"/>
      <c r="VOS1099" s="255"/>
      <c r="VOT1099" s="255"/>
      <c r="VOU1099" s="255"/>
      <c r="VOV1099" s="255"/>
      <c r="VOW1099" s="255"/>
      <c r="VOX1099" s="255"/>
      <c r="VOY1099" s="255"/>
      <c r="VOZ1099" s="255"/>
      <c r="VPA1099" s="255"/>
      <c r="VPB1099" s="255"/>
      <c r="VPC1099" s="255"/>
      <c r="VPD1099" s="255"/>
      <c r="VPE1099" s="255"/>
      <c r="VPF1099" s="255"/>
      <c r="VPG1099" s="255"/>
      <c r="VPH1099" s="255"/>
      <c r="VPI1099" s="255"/>
      <c r="VPJ1099" s="255"/>
      <c r="VPK1099" s="255"/>
      <c r="VPL1099" s="255"/>
      <c r="VPM1099" s="255"/>
      <c r="VPN1099" s="255"/>
      <c r="VPO1099" s="255"/>
      <c r="VPP1099" s="255"/>
      <c r="VPQ1099" s="255"/>
      <c r="VPR1099" s="255"/>
      <c r="VPS1099" s="255"/>
      <c r="VPT1099" s="255"/>
      <c r="VPU1099" s="255"/>
      <c r="VPV1099" s="255"/>
      <c r="VPW1099" s="255"/>
      <c r="VPX1099" s="255"/>
      <c r="VPY1099" s="255"/>
      <c r="VPZ1099" s="255"/>
      <c r="VQA1099" s="255"/>
      <c r="VQB1099" s="255"/>
      <c r="VQC1099" s="255"/>
      <c r="VQD1099" s="255"/>
      <c r="VQE1099" s="255"/>
      <c r="VQF1099" s="255"/>
      <c r="VQG1099" s="255"/>
      <c r="VQH1099" s="255"/>
      <c r="VQI1099" s="255"/>
      <c r="VQJ1099" s="255"/>
      <c r="VQK1099" s="255"/>
      <c r="VQL1099" s="255"/>
      <c r="VQM1099" s="255"/>
      <c r="VQN1099" s="255"/>
      <c r="VQO1099" s="255"/>
      <c r="VQP1099" s="255"/>
      <c r="VQQ1099" s="255"/>
      <c r="VQR1099" s="255"/>
      <c r="VQS1099" s="255"/>
      <c r="VQT1099" s="255"/>
      <c r="VQU1099" s="255"/>
      <c r="VQV1099" s="255"/>
      <c r="VQW1099" s="255"/>
      <c r="VQX1099" s="255"/>
      <c r="VQY1099" s="255"/>
      <c r="VQZ1099" s="255"/>
      <c r="VRA1099" s="255"/>
      <c r="VRB1099" s="255"/>
      <c r="VRC1099" s="255"/>
      <c r="VRD1099" s="255"/>
      <c r="VRE1099" s="255"/>
      <c r="VRF1099" s="255"/>
      <c r="VRG1099" s="255"/>
      <c r="VRH1099" s="255"/>
      <c r="VRI1099" s="255"/>
      <c r="VRJ1099" s="255"/>
      <c r="VRK1099" s="255"/>
      <c r="VRL1099" s="255"/>
      <c r="VRM1099" s="255"/>
      <c r="VRN1099" s="255"/>
      <c r="VRO1099" s="255"/>
      <c r="VRP1099" s="255"/>
      <c r="VRQ1099" s="255"/>
      <c r="VRR1099" s="255"/>
      <c r="VRS1099" s="255"/>
      <c r="VRT1099" s="255"/>
      <c r="VRU1099" s="255"/>
      <c r="VRV1099" s="255"/>
      <c r="VRW1099" s="255"/>
      <c r="VRX1099" s="255"/>
      <c r="VRY1099" s="255"/>
      <c r="VRZ1099" s="255"/>
      <c r="VSA1099" s="255"/>
      <c r="VSB1099" s="255"/>
      <c r="VSC1099" s="255"/>
      <c r="VSD1099" s="255"/>
      <c r="VSE1099" s="255"/>
      <c r="VSF1099" s="255"/>
      <c r="VSG1099" s="255"/>
      <c r="VSH1099" s="255"/>
      <c r="VSI1099" s="255"/>
      <c r="VSJ1099" s="255"/>
      <c r="VSK1099" s="255"/>
      <c r="VSL1099" s="255"/>
      <c r="VSM1099" s="255"/>
      <c r="VSN1099" s="255"/>
      <c r="VSO1099" s="255"/>
      <c r="VSP1099" s="255"/>
      <c r="VSQ1099" s="255"/>
      <c r="VSR1099" s="255"/>
      <c r="VSS1099" s="255"/>
      <c r="VST1099" s="255"/>
      <c r="VSU1099" s="255"/>
      <c r="VSV1099" s="255"/>
      <c r="VSW1099" s="255"/>
      <c r="VSX1099" s="255"/>
      <c r="VSY1099" s="255"/>
      <c r="VSZ1099" s="255"/>
      <c r="VTA1099" s="255"/>
      <c r="VTB1099" s="255"/>
      <c r="VTC1099" s="255"/>
      <c r="VTD1099" s="255"/>
      <c r="VTE1099" s="255"/>
      <c r="VTF1099" s="255"/>
      <c r="VTG1099" s="255"/>
      <c r="VTH1099" s="255"/>
      <c r="VTI1099" s="255"/>
      <c r="VTJ1099" s="255"/>
      <c r="VTK1099" s="255"/>
      <c r="VTL1099" s="255"/>
      <c r="VTM1099" s="255"/>
      <c r="VTN1099" s="255"/>
      <c r="VTO1099" s="255"/>
      <c r="VTP1099" s="255"/>
      <c r="VTQ1099" s="255"/>
      <c r="VTR1099" s="255"/>
      <c r="VTS1099" s="255"/>
      <c r="VTT1099" s="255"/>
      <c r="VTU1099" s="255"/>
      <c r="VTV1099" s="255"/>
      <c r="VTW1099" s="255"/>
      <c r="VTX1099" s="255"/>
      <c r="VTY1099" s="255"/>
      <c r="VTZ1099" s="255"/>
      <c r="VUA1099" s="255"/>
      <c r="VUB1099" s="255"/>
      <c r="VUC1099" s="255"/>
      <c r="VUD1099" s="255"/>
      <c r="VUE1099" s="255"/>
      <c r="VUF1099" s="255"/>
      <c r="VUG1099" s="255"/>
      <c r="VUH1099" s="255"/>
      <c r="VUI1099" s="255"/>
      <c r="VUJ1099" s="255"/>
      <c r="VUK1099" s="255"/>
      <c r="VUL1099" s="255"/>
      <c r="VUM1099" s="255"/>
      <c r="VUN1099" s="255"/>
      <c r="VUO1099" s="255"/>
      <c r="VUP1099" s="255"/>
      <c r="VUQ1099" s="255"/>
      <c r="VUR1099" s="255"/>
      <c r="VUS1099" s="255"/>
      <c r="VUT1099" s="255"/>
      <c r="VUU1099" s="255"/>
      <c r="VUV1099" s="255"/>
      <c r="VUW1099" s="255"/>
      <c r="VUX1099" s="255"/>
      <c r="VUY1099" s="255"/>
      <c r="VUZ1099" s="255"/>
      <c r="VVA1099" s="255"/>
      <c r="VVB1099" s="255"/>
      <c r="VVC1099" s="255"/>
      <c r="VVD1099" s="255"/>
      <c r="VVE1099" s="255"/>
      <c r="VVF1099" s="255"/>
      <c r="VVG1099" s="255"/>
      <c r="VVH1099" s="255"/>
      <c r="VVI1099" s="255"/>
      <c r="VVJ1099" s="255"/>
      <c r="VVK1099" s="255"/>
      <c r="VVL1099" s="255"/>
      <c r="VVM1099" s="255"/>
      <c r="VVN1099" s="255"/>
      <c r="VVO1099" s="255"/>
      <c r="VVP1099" s="255"/>
      <c r="VVQ1099" s="255"/>
      <c r="VVR1099" s="255"/>
      <c r="VVS1099" s="255"/>
      <c r="VVT1099" s="255"/>
      <c r="VVU1099" s="255"/>
      <c r="VVV1099" s="255"/>
      <c r="VVW1099" s="255"/>
      <c r="VVX1099" s="255"/>
      <c r="VVY1099" s="255"/>
      <c r="VVZ1099" s="255"/>
      <c r="VWA1099" s="255"/>
      <c r="VWB1099" s="255"/>
      <c r="VWC1099" s="255"/>
      <c r="VWD1099" s="255"/>
      <c r="VWE1099" s="255"/>
      <c r="VWF1099" s="255"/>
      <c r="VWG1099" s="255"/>
      <c r="VWH1099" s="255"/>
      <c r="VWI1099" s="255"/>
      <c r="VWJ1099" s="255"/>
      <c r="VWK1099" s="255"/>
      <c r="VWL1099" s="255"/>
      <c r="VWM1099" s="255"/>
      <c r="VWN1099" s="255"/>
      <c r="VWO1099" s="255"/>
      <c r="VWP1099" s="255"/>
      <c r="VWQ1099" s="255"/>
      <c r="VWR1099" s="255"/>
      <c r="VWS1099" s="255"/>
      <c r="VWT1099" s="255"/>
      <c r="VWU1099" s="255"/>
      <c r="VWV1099" s="255"/>
      <c r="VWW1099" s="255"/>
      <c r="VWX1099" s="255"/>
      <c r="VWY1099" s="255"/>
      <c r="VWZ1099" s="255"/>
      <c r="VXA1099" s="255"/>
      <c r="VXB1099" s="255"/>
      <c r="VXC1099" s="255"/>
      <c r="VXD1099" s="255"/>
      <c r="VXE1099" s="255"/>
      <c r="VXF1099" s="255"/>
      <c r="VXG1099" s="255"/>
      <c r="VXH1099" s="255"/>
      <c r="VXI1099" s="255"/>
      <c r="VXJ1099" s="255"/>
      <c r="VXK1099" s="255"/>
      <c r="VXL1099" s="255"/>
      <c r="VXM1099" s="255"/>
      <c r="VXN1099" s="255"/>
      <c r="VXO1099" s="255"/>
      <c r="VXP1099" s="255"/>
      <c r="VXQ1099" s="255"/>
      <c r="VXR1099" s="255"/>
      <c r="VXS1099" s="255"/>
      <c r="VXT1099" s="255"/>
      <c r="VXU1099" s="255"/>
      <c r="VXV1099" s="255"/>
      <c r="VXW1099" s="255"/>
      <c r="VXX1099" s="255"/>
      <c r="VXY1099" s="255"/>
      <c r="VXZ1099" s="255"/>
      <c r="VYA1099" s="255"/>
      <c r="VYB1099" s="255"/>
      <c r="VYC1099" s="255"/>
      <c r="VYD1099" s="255"/>
      <c r="VYE1099" s="255"/>
      <c r="VYF1099" s="255"/>
      <c r="VYG1099" s="255"/>
      <c r="VYH1099" s="255"/>
      <c r="VYI1099" s="255"/>
      <c r="VYJ1099" s="255"/>
      <c r="VYK1099" s="255"/>
      <c r="VYL1099" s="255"/>
      <c r="VYM1099" s="255"/>
      <c r="VYN1099" s="255"/>
      <c r="VYO1099" s="255"/>
      <c r="VYP1099" s="255"/>
      <c r="VYQ1099" s="255"/>
      <c r="VYR1099" s="255"/>
      <c r="VYS1099" s="255"/>
      <c r="VYT1099" s="255"/>
      <c r="VYU1099" s="255"/>
      <c r="VYV1099" s="255"/>
      <c r="VYW1099" s="255"/>
      <c r="VYX1099" s="255"/>
      <c r="VYY1099" s="255"/>
      <c r="VYZ1099" s="255"/>
      <c r="VZA1099" s="255"/>
      <c r="VZB1099" s="255"/>
      <c r="VZC1099" s="255"/>
      <c r="VZD1099" s="255"/>
      <c r="VZE1099" s="255"/>
      <c r="VZF1099" s="255"/>
      <c r="VZG1099" s="255"/>
      <c r="VZH1099" s="255"/>
      <c r="VZI1099" s="255"/>
      <c r="VZJ1099" s="255"/>
      <c r="VZK1099" s="255"/>
      <c r="VZL1099" s="255"/>
      <c r="VZM1099" s="255"/>
      <c r="VZN1099" s="255"/>
      <c r="VZO1099" s="255"/>
      <c r="VZP1099" s="255"/>
      <c r="VZQ1099" s="255"/>
      <c r="VZR1099" s="255"/>
      <c r="VZS1099" s="255"/>
      <c r="VZT1099" s="255"/>
      <c r="VZU1099" s="255"/>
      <c r="VZV1099" s="255"/>
      <c r="VZW1099" s="255"/>
      <c r="VZX1099" s="255"/>
      <c r="VZY1099" s="255"/>
      <c r="VZZ1099" s="255"/>
      <c r="WAA1099" s="255"/>
      <c r="WAB1099" s="255"/>
      <c r="WAC1099" s="255"/>
      <c r="WAD1099" s="255"/>
      <c r="WAE1099" s="255"/>
      <c r="WAF1099" s="255"/>
      <c r="WAG1099" s="255"/>
      <c r="WAH1099" s="255"/>
      <c r="WAI1099" s="255"/>
      <c r="WAJ1099" s="255"/>
      <c r="WAK1099" s="255"/>
      <c r="WAL1099" s="255"/>
      <c r="WAM1099" s="255"/>
      <c r="WAN1099" s="255"/>
      <c r="WAO1099" s="255"/>
      <c r="WAP1099" s="255"/>
      <c r="WAQ1099" s="255"/>
      <c r="WAR1099" s="255"/>
      <c r="WAS1099" s="255"/>
      <c r="WAT1099" s="255"/>
      <c r="WAU1099" s="255"/>
      <c r="WAV1099" s="255"/>
      <c r="WAW1099" s="255"/>
      <c r="WAX1099" s="255"/>
      <c r="WAY1099" s="255"/>
      <c r="WAZ1099" s="255"/>
      <c r="WBA1099" s="255"/>
      <c r="WBB1099" s="255"/>
      <c r="WBC1099" s="255"/>
      <c r="WBD1099" s="255"/>
      <c r="WBE1099" s="255"/>
      <c r="WBF1099" s="255"/>
      <c r="WBG1099" s="255"/>
      <c r="WBH1099" s="255"/>
      <c r="WBI1099" s="255"/>
      <c r="WBJ1099" s="255"/>
      <c r="WBK1099" s="255"/>
      <c r="WBL1099" s="255"/>
      <c r="WBM1099" s="255"/>
      <c r="WBN1099" s="255"/>
      <c r="WBO1099" s="255"/>
      <c r="WBP1099" s="255"/>
      <c r="WBQ1099" s="255"/>
      <c r="WBR1099" s="255"/>
      <c r="WBS1099" s="255"/>
      <c r="WBT1099" s="255"/>
      <c r="WBU1099" s="255"/>
      <c r="WBV1099" s="255"/>
      <c r="WBW1099" s="255"/>
      <c r="WBX1099" s="255"/>
      <c r="WBY1099" s="255"/>
      <c r="WBZ1099" s="255"/>
      <c r="WCA1099" s="255"/>
      <c r="WCB1099" s="255"/>
      <c r="WCC1099" s="255"/>
      <c r="WCD1099" s="255"/>
      <c r="WCE1099" s="255"/>
      <c r="WCF1099" s="255"/>
      <c r="WCG1099" s="255"/>
      <c r="WCH1099" s="255"/>
      <c r="WCI1099" s="255"/>
      <c r="WCJ1099" s="255"/>
      <c r="WCK1099" s="255"/>
      <c r="WCL1099" s="255"/>
      <c r="WCM1099" s="255"/>
      <c r="WCN1099" s="255"/>
      <c r="WCO1099" s="255"/>
      <c r="WCP1099" s="255"/>
      <c r="WCQ1099" s="255"/>
      <c r="WCR1099" s="255"/>
      <c r="WCS1099" s="255"/>
      <c r="WCT1099" s="255"/>
      <c r="WCU1099" s="255"/>
      <c r="WCV1099" s="255"/>
      <c r="WCW1099" s="255"/>
      <c r="WCX1099" s="255"/>
      <c r="WCY1099" s="255"/>
      <c r="WCZ1099" s="255"/>
      <c r="WDA1099" s="255"/>
      <c r="WDB1099" s="255"/>
      <c r="WDC1099" s="255"/>
      <c r="WDD1099" s="255"/>
      <c r="WDE1099" s="255"/>
      <c r="WDF1099" s="255"/>
      <c r="WDG1099" s="255"/>
      <c r="WDH1099" s="255"/>
      <c r="WDI1099" s="255"/>
      <c r="WDJ1099" s="255"/>
      <c r="WDK1099" s="255"/>
      <c r="WDL1099" s="255"/>
      <c r="WDM1099" s="255"/>
      <c r="WDN1099" s="255"/>
      <c r="WDO1099" s="255"/>
      <c r="WDP1099" s="255"/>
      <c r="WDQ1099" s="255"/>
      <c r="WDR1099" s="255"/>
      <c r="WDS1099" s="255"/>
      <c r="WDT1099" s="255"/>
      <c r="WDU1099" s="255"/>
      <c r="WDV1099" s="255"/>
      <c r="WDW1099" s="255"/>
      <c r="WDX1099" s="255"/>
      <c r="WDY1099" s="255"/>
      <c r="WDZ1099" s="255"/>
      <c r="WEA1099" s="255"/>
      <c r="WEB1099" s="255"/>
      <c r="WEC1099" s="255"/>
      <c r="WED1099" s="255"/>
      <c r="WEE1099" s="255"/>
      <c r="WEF1099" s="255"/>
      <c r="WEG1099" s="255"/>
      <c r="WEH1099" s="255"/>
      <c r="WEI1099" s="255"/>
      <c r="WEJ1099" s="255"/>
      <c r="WEK1099" s="255"/>
      <c r="WEL1099" s="255"/>
      <c r="WEM1099" s="255"/>
      <c r="WEN1099" s="255"/>
      <c r="WEO1099" s="255"/>
      <c r="WEP1099" s="255"/>
      <c r="WEQ1099" s="255"/>
      <c r="WER1099" s="255"/>
      <c r="WES1099" s="255"/>
      <c r="WET1099" s="255"/>
      <c r="WEU1099" s="255"/>
      <c r="WEV1099" s="255"/>
      <c r="WEW1099" s="255"/>
      <c r="WEX1099" s="255"/>
      <c r="WEY1099" s="255"/>
      <c r="WEZ1099" s="255"/>
      <c r="WFA1099" s="255"/>
      <c r="WFB1099" s="255"/>
      <c r="WFC1099" s="255"/>
      <c r="WFD1099" s="255"/>
      <c r="WFE1099" s="255"/>
      <c r="WFF1099" s="255"/>
      <c r="WFG1099" s="255"/>
      <c r="WFH1099" s="255"/>
      <c r="WFI1099" s="255"/>
      <c r="WFJ1099" s="255"/>
      <c r="WFK1099" s="255"/>
      <c r="WFL1099" s="255"/>
      <c r="WFM1099" s="255"/>
      <c r="WFN1099" s="255"/>
      <c r="WFO1099" s="255"/>
      <c r="WFP1099" s="255"/>
      <c r="WFQ1099" s="255"/>
      <c r="WFR1099" s="255"/>
      <c r="WFS1099" s="255"/>
      <c r="WFT1099" s="255"/>
      <c r="WFU1099" s="255"/>
      <c r="WFV1099" s="255"/>
      <c r="WFW1099" s="255"/>
      <c r="WFX1099" s="255"/>
      <c r="WFY1099" s="255"/>
      <c r="WFZ1099" s="255"/>
      <c r="WGA1099" s="255"/>
      <c r="WGB1099" s="255"/>
      <c r="WGC1099" s="255"/>
      <c r="WGD1099" s="255"/>
      <c r="WGE1099" s="255"/>
      <c r="WGF1099" s="255"/>
      <c r="WGG1099" s="255"/>
      <c r="WGH1099" s="255"/>
      <c r="WGI1099" s="255"/>
      <c r="WGJ1099" s="255"/>
      <c r="WGK1099" s="255"/>
      <c r="WGL1099" s="255"/>
      <c r="WGM1099" s="255"/>
      <c r="WGN1099" s="255"/>
      <c r="WGO1099" s="255"/>
      <c r="WGP1099" s="255"/>
      <c r="WGQ1099" s="255"/>
      <c r="WGR1099" s="255"/>
      <c r="WGS1099" s="255"/>
      <c r="WGT1099" s="255"/>
      <c r="WGU1099" s="255"/>
      <c r="WGV1099" s="255"/>
      <c r="WGW1099" s="255"/>
      <c r="WGX1099" s="255"/>
      <c r="WGY1099" s="255"/>
      <c r="WGZ1099" s="255"/>
      <c r="WHA1099" s="255"/>
      <c r="WHB1099" s="255"/>
      <c r="WHC1099" s="255"/>
      <c r="WHD1099" s="255"/>
      <c r="WHE1099" s="255"/>
      <c r="WHF1099" s="255"/>
      <c r="WHG1099" s="255"/>
      <c r="WHH1099" s="255"/>
      <c r="WHI1099" s="255"/>
      <c r="WHJ1099" s="255"/>
      <c r="WHK1099" s="255"/>
      <c r="WHL1099" s="255"/>
      <c r="WHM1099" s="255"/>
      <c r="WHN1099" s="255"/>
      <c r="WHO1099" s="255"/>
      <c r="WHP1099" s="255"/>
      <c r="WHQ1099" s="255"/>
      <c r="WHR1099" s="255"/>
      <c r="WHS1099" s="255"/>
      <c r="WHT1099" s="255"/>
      <c r="WHU1099" s="255"/>
      <c r="WHV1099" s="255"/>
      <c r="WHW1099" s="255"/>
      <c r="WHX1099" s="255"/>
      <c r="WHY1099" s="255"/>
      <c r="WHZ1099" s="255"/>
      <c r="WIA1099" s="255"/>
      <c r="WIB1099" s="255"/>
      <c r="WIC1099" s="255"/>
      <c r="WID1099" s="255"/>
      <c r="WIE1099" s="255"/>
      <c r="WIF1099" s="255"/>
      <c r="WIG1099" s="255"/>
      <c r="WIH1099" s="255"/>
      <c r="WII1099" s="255"/>
      <c r="WIJ1099" s="255"/>
      <c r="WIK1099" s="255"/>
      <c r="WIL1099" s="255"/>
      <c r="WIM1099" s="255"/>
      <c r="WIN1099" s="255"/>
      <c r="WIO1099" s="255"/>
      <c r="WIP1099" s="255"/>
      <c r="WIQ1099" s="255"/>
      <c r="WIR1099" s="255"/>
      <c r="WIS1099" s="255"/>
      <c r="WIT1099" s="255"/>
      <c r="WIU1099" s="255"/>
      <c r="WIV1099" s="255"/>
      <c r="WIW1099" s="255"/>
      <c r="WIX1099" s="255"/>
      <c r="WIY1099" s="255"/>
      <c r="WIZ1099" s="255"/>
      <c r="WJA1099" s="255"/>
      <c r="WJB1099" s="255"/>
      <c r="WJC1099" s="255"/>
      <c r="WJD1099" s="255"/>
      <c r="WJE1099" s="255"/>
      <c r="WJF1099" s="255"/>
      <c r="WJG1099" s="255"/>
      <c r="WJH1099" s="255"/>
      <c r="WJI1099" s="255"/>
      <c r="WJJ1099" s="255"/>
      <c r="WJK1099" s="255"/>
      <c r="WJL1099" s="255"/>
      <c r="WJM1099" s="255"/>
      <c r="WJN1099" s="255"/>
      <c r="WJO1099" s="255"/>
      <c r="WJP1099" s="255"/>
      <c r="WJQ1099" s="255"/>
      <c r="WJR1099" s="255"/>
      <c r="WJS1099" s="255"/>
      <c r="WJT1099" s="255"/>
      <c r="WJU1099" s="255"/>
      <c r="WJV1099" s="255"/>
      <c r="WJW1099" s="255"/>
      <c r="WJX1099" s="255"/>
      <c r="WJY1099" s="255"/>
      <c r="WJZ1099" s="255"/>
      <c r="WKA1099" s="255"/>
      <c r="WKB1099" s="255"/>
      <c r="WKC1099" s="255"/>
      <c r="WKD1099" s="255"/>
      <c r="WKE1099" s="255"/>
      <c r="WKF1099" s="255"/>
      <c r="WKG1099" s="255"/>
      <c r="WKH1099" s="255"/>
      <c r="WKI1099" s="255"/>
      <c r="WKJ1099" s="255"/>
      <c r="WKK1099" s="255"/>
      <c r="WKL1099" s="255"/>
      <c r="WKM1099" s="255"/>
      <c r="WKN1099" s="255"/>
      <c r="WKO1099" s="255"/>
      <c r="WKP1099" s="255"/>
      <c r="WKQ1099" s="255"/>
      <c r="WKR1099" s="255"/>
      <c r="WKS1099" s="255"/>
      <c r="WKT1099" s="255"/>
      <c r="WKU1099" s="255"/>
      <c r="WKV1099" s="255"/>
      <c r="WKW1099" s="255"/>
      <c r="WKX1099" s="255"/>
      <c r="WKY1099" s="255"/>
      <c r="WKZ1099" s="255"/>
      <c r="WLA1099" s="255"/>
      <c r="WLB1099" s="255"/>
      <c r="WLC1099" s="255"/>
      <c r="WLD1099" s="255"/>
      <c r="WLE1099" s="255"/>
      <c r="WLF1099" s="255"/>
      <c r="WLG1099" s="255"/>
      <c r="WLH1099" s="255"/>
      <c r="WLI1099" s="255"/>
      <c r="WLJ1099" s="255"/>
      <c r="WLK1099" s="255"/>
      <c r="WLL1099" s="255"/>
      <c r="WLM1099" s="255"/>
      <c r="WLN1099" s="255"/>
      <c r="WLO1099" s="255"/>
      <c r="WLP1099" s="255"/>
      <c r="WLQ1099" s="255"/>
      <c r="WLR1099" s="255"/>
      <c r="WLS1099" s="255"/>
      <c r="WLT1099" s="255"/>
      <c r="WLU1099" s="255"/>
      <c r="WLV1099" s="255"/>
      <c r="WLW1099" s="255"/>
      <c r="WLX1099" s="255"/>
      <c r="WLY1099" s="255"/>
      <c r="WLZ1099" s="255"/>
      <c r="WMA1099" s="255"/>
      <c r="WMB1099" s="255"/>
      <c r="WMC1099" s="255"/>
      <c r="WMD1099" s="255"/>
      <c r="WME1099" s="255"/>
      <c r="WMF1099" s="255"/>
      <c r="WMG1099" s="255"/>
      <c r="WMH1099" s="255"/>
      <c r="WMI1099" s="255"/>
      <c r="WMJ1099" s="255"/>
      <c r="WMK1099" s="255"/>
      <c r="WML1099" s="255"/>
      <c r="WMM1099" s="255"/>
      <c r="WMN1099" s="255"/>
      <c r="WMO1099" s="255"/>
      <c r="WMP1099" s="255"/>
      <c r="WMQ1099" s="255"/>
      <c r="WMR1099" s="255"/>
      <c r="WMS1099" s="255"/>
      <c r="WMT1099" s="255"/>
      <c r="WMU1099" s="255"/>
      <c r="WMV1099" s="255"/>
      <c r="WMW1099" s="255"/>
      <c r="WMX1099" s="255"/>
      <c r="WMY1099" s="255"/>
      <c r="WMZ1099" s="255"/>
      <c r="WNA1099" s="255"/>
      <c r="WNB1099" s="255"/>
      <c r="WNC1099" s="255"/>
      <c r="WND1099" s="255"/>
      <c r="WNE1099" s="255"/>
      <c r="WNF1099" s="255"/>
      <c r="WNG1099" s="255"/>
      <c r="WNH1099" s="255"/>
      <c r="WNI1099" s="255"/>
      <c r="WNJ1099" s="255"/>
      <c r="WNK1099" s="255"/>
      <c r="WNL1099" s="255"/>
      <c r="WNM1099" s="255"/>
      <c r="WNN1099" s="255"/>
      <c r="WNO1099" s="255"/>
      <c r="WNP1099" s="255"/>
      <c r="WNQ1099" s="255"/>
      <c r="WNR1099" s="255"/>
      <c r="WNS1099" s="255"/>
      <c r="WNT1099" s="255"/>
      <c r="WNU1099" s="255"/>
      <c r="WNV1099" s="255"/>
      <c r="WNW1099" s="255"/>
      <c r="WNX1099" s="255"/>
      <c r="WNY1099" s="255"/>
      <c r="WNZ1099" s="255"/>
      <c r="WOA1099" s="255"/>
      <c r="WOB1099" s="255"/>
      <c r="WOC1099" s="255"/>
      <c r="WOD1099" s="255"/>
      <c r="WOE1099" s="255"/>
      <c r="WOF1099" s="255"/>
      <c r="WOG1099" s="255"/>
      <c r="WOH1099" s="255"/>
      <c r="WOI1099" s="255"/>
      <c r="WOJ1099" s="255"/>
      <c r="WOK1099" s="255"/>
      <c r="WOL1099" s="255"/>
      <c r="WOM1099" s="255"/>
      <c r="WON1099" s="255"/>
      <c r="WOO1099" s="255"/>
      <c r="WOP1099" s="255"/>
      <c r="WOQ1099" s="255"/>
      <c r="WOR1099" s="255"/>
      <c r="WOS1099" s="255"/>
      <c r="WOT1099" s="255"/>
      <c r="WOU1099" s="255"/>
      <c r="WOV1099" s="255"/>
      <c r="WOW1099" s="255"/>
      <c r="WOX1099" s="255"/>
      <c r="WOY1099" s="255"/>
      <c r="WOZ1099" s="255"/>
      <c r="WPA1099" s="255"/>
      <c r="WPB1099" s="255"/>
      <c r="WPC1099" s="255"/>
      <c r="WPD1099" s="255"/>
      <c r="WPE1099" s="255"/>
      <c r="WPF1099" s="255"/>
      <c r="WPG1099" s="255"/>
      <c r="WPH1099" s="255"/>
      <c r="WPI1099" s="255"/>
      <c r="WPJ1099" s="255"/>
      <c r="WPK1099" s="255"/>
      <c r="WPL1099" s="255"/>
      <c r="WPM1099" s="255"/>
      <c r="WPN1099" s="255"/>
      <c r="WPO1099" s="255"/>
      <c r="WPP1099" s="255"/>
      <c r="WPQ1099" s="255"/>
      <c r="WPR1099" s="255"/>
      <c r="WPS1099" s="255"/>
      <c r="WPT1099" s="255"/>
      <c r="WPU1099" s="255"/>
      <c r="WPV1099" s="255"/>
      <c r="WPW1099" s="255"/>
      <c r="WPX1099" s="255"/>
      <c r="WPY1099" s="255"/>
      <c r="WPZ1099" s="255"/>
      <c r="WQA1099" s="255"/>
      <c r="WQB1099" s="255"/>
      <c r="WQC1099" s="255"/>
      <c r="WQD1099" s="255"/>
      <c r="WQE1099" s="255"/>
      <c r="WQF1099" s="255"/>
      <c r="WQG1099" s="255"/>
      <c r="WQH1099" s="255"/>
      <c r="WQI1099" s="255"/>
      <c r="WQJ1099" s="255"/>
      <c r="WQK1099" s="255"/>
      <c r="WQL1099" s="255"/>
      <c r="WQM1099" s="255"/>
      <c r="WQN1099" s="255"/>
      <c r="WQO1099" s="255"/>
      <c r="WQP1099" s="255"/>
      <c r="WQQ1099" s="255"/>
      <c r="WQR1099" s="255"/>
      <c r="WQS1099" s="255"/>
      <c r="WQT1099" s="255"/>
      <c r="WQU1099" s="255"/>
      <c r="WQV1099" s="255"/>
      <c r="WQW1099" s="255"/>
      <c r="WQX1099" s="255"/>
      <c r="WQY1099" s="255"/>
      <c r="WQZ1099" s="255"/>
      <c r="WRA1099" s="255"/>
      <c r="WRB1099" s="255"/>
      <c r="WRC1099" s="255"/>
      <c r="WRD1099" s="255"/>
      <c r="WRE1099" s="255"/>
      <c r="WRF1099" s="255"/>
      <c r="WRG1099" s="255"/>
      <c r="WRH1099" s="255"/>
      <c r="WRI1099" s="255"/>
      <c r="WRJ1099" s="255"/>
      <c r="WRK1099" s="255"/>
      <c r="WRL1099" s="255"/>
      <c r="WRM1099" s="255"/>
      <c r="WRN1099" s="255"/>
      <c r="WRO1099" s="255"/>
      <c r="WRP1099" s="255"/>
      <c r="WRQ1099" s="255"/>
      <c r="WRR1099" s="255"/>
      <c r="WRS1099" s="255"/>
      <c r="WRT1099" s="255"/>
      <c r="WRU1099" s="255"/>
      <c r="WRV1099" s="255"/>
      <c r="WRW1099" s="255"/>
      <c r="WRX1099" s="255"/>
      <c r="WRY1099" s="255"/>
      <c r="WRZ1099" s="255"/>
      <c r="WSA1099" s="255"/>
      <c r="WSB1099" s="255"/>
      <c r="WSC1099" s="255"/>
      <c r="WSD1099" s="255"/>
      <c r="WSE1099" s="255"/>
      <c r="WSF1099" s="255"/>
      <c r="WSG1099" s="255"/>
      <c r="WSH1099" s="255"/>
      <c r="WSI1099" s="255"/>
      <c r="WSJ1099" s="255"/>
      <c r="WSK1099" s="255"/>
      <c r="WSL1099" s="255"/>
      <c r="WSM1099" s="255"/>
      <c r="WSN1099" s="255"/>
      <c r="WSO1099" s="255"/>
      <c r="WSP1099" s="255"/>
      <c r="WSQ1099" s="255"/>
      <c r="WSR1099" s="255"/>
      <c r="WSS1099" s="255"/>
      <c r="WST1099" s="255"/>
      <c r="WSU1099" s="255"/>
      <c r="WSV1099" s="255"/>
      <c r="WSW1099" s="255"/>
      <c r="WSX1099" s="255"/>
      <c r="WSY1099" s="255"/>
      <c r="WSZ1099" s="255"/>
      <c r="WTA1099" s="255"/>
      <c r="WTB1099" s="255"/>
      <c r="WTC1099" s="255"/>
      <c r="WTD1099" s="255"/>
      <c r="WTE1099" s="255"/>
      <c r="WTF1099" s="255"/>
      <c r="WTG1099" s="255"/>
      <c r="WTH1099" s="255"/>
      <c r="WTI1099" s="255"/>
      <c r="WTJ1099" s="255"/>
      <c r="WTK1099" s="255"/>
      <c r="WTL1099" s="255"/>
      <c r="WTM1099" s="255"/>
      <c r="WTN1099" s="255"/>
      <c r="WTO1099" s="255"/>
      <c r="WTP1099" s="255"/>
      <c r="WTQ1099" s="255"/>
      <c r="WTR1099" s="255"/>
      <c r="WTS1099" s="255"/>
      <c r="WTT1099" s="255"/>
      <c r="WTU1099" s="255"/>
      <c r="WTV1099" s="255"/>
      <c r="WTW1099" s="255"/>
      <c r="WTX1099" s="255"/>
      <c r="WTY1099" s="255"/>
      <c r="WTZ1099" s="255"/>
      <c r="WUA1099" s="255"/>
      <c r="WUB1099" s="255"/>
      <c r="WUC1099" s="255"/>
      <c r="WUD1099" s="255"/>
      <c r="WUE1099" s="255"/>
      <c r="WUF1099" s="255"/>
      <c r="WUG1099" s="255"/>
      <c r="WUH1099" s="255"/>
      <c r="WUI1099" s="255"/>
      <c r="WUJ1099" s="255"/>
      <c r="WUK1099" s="255"/>
      <c r="WUL1099" s="255"/>
      <c r="WUM1099" s="255"/>
      <c r="WUN1099" s="255"/>
      <c r="WUO1099" s="255"/>
      <c r="WUP1099" s="255"/>
      <c r="WUQ1099" s="255"/>
      <c r="WUR1099" s="255"/>
      <c r="WUS1099" s="255"/>
      <c r="WUT1099" s="255"/>
      <c r="WUU1099" s="255"/>
      <c r="WUV1099" s="255"/>
      <c r="WUW1099" s="255"/>
      <c r="WUX1099" s="255"/>
      <c r="WUY1099" s="255"/>
      <c r="WUZ1099" s="255"/>
      <c r="WVA1099" s="255"/>
      <c r="WVB1099" s="255"/>
      <c r="WVC1099" s="255"/>
      <c r="WVD1099" s="255"/>
      <c r="WVE1099" s="255"/>
      <c r="WVF1099" s="255"/>
      <c r="WVG1099" s="255"/>
      <c r="WVH1099" s="255"/>
      <c r="WVI1099" s="255"/>
      <c r="WVJ1099" s="255"/>
      <c r="WVK1099" s="255"/>
      <c r="WVL1099" s="255"/>
      <c r="WVM1099" s="255"/>
      <c r="WVN1099" s="255"/>
      <c r="WVO1099" s="255"/>
      <c r="WVP1099" s="255"/>
      <c r="WVQ1099" s="255"/>
      <c r="WVR1099" s="255"/>
      <c r="WVS1099" s="255"/>
      <c r="WVT1099" s="255"/>
      <c r="WVU1099" s="255"/>
      <c r="WVV1099" s="255"/>
      <c r="WVW1099" s="255"/>
      <c r="WVX1099" s="255"/>
      <c r="WVY1099" s="255"/>
      <c r="WVZ1099" s="255"/>
      <c r="WWA1099" s="255"/>
      <c r="WWB1099" s="255"/>
      <c r="WWC1099" s="255"/>
      <c r="WWD1099" s="255"/>
      <c r="WWE1099" s="255"/>
      <c r="WWF1099" s="255"/>
      <c r="WWG1099" s="255"/>
      <c r="WWH1099" s="255"/>
      <c r="WWI1099" s="255"/>
      <c r="WWJ1099" s="255"/>
      <c r="WWK1099" s="255"/>
      <c r="WWL1099" s="255"/>
      <c r="WWM1099" s="255"/>
      <c r="WWN1099" s="255"/>
      <c r="WWO1099" s="255"/>
      <c r="WWP1099" s="255"/>
      <c r="WWQ1099" s="255"/>
      <c r="WWR1099" s="255"/>
      <c r="WWS1099" s="255"/>
      <c r="WWT1099" s="255"/>
      <c r="WWU1099" s="255"/>
      <c r="WWV1099" s="255"/>
      <c r="WWW1099" s="255"/>
      <c r="WWX1099" s="255"/>
      <c r="WWY1099" s="255"/>
      <c r="WWZ1099" s="255"/>
      <c r="WXA1099" s="255"/>
      <c r="WXB1099" s="255"/>
      <c r="WXC1099" s="255"/>
      <c r="WXD1099" s="255"/>
      <c r="WXE1099" s="255"/>
      <c r="WXF1099" s="255"/>
      <c r="WXG1099" s="255"/>
      <c r="WXH1099" s="255"/>
      <c r="WXI1099" s="255"/>
      <c r="WXJ1099" s="255"/>
      <c r="WXK1099" s="255"/>
      <c r="WXL1099" s="255"/>
      <c r="WXM1099" s="255"/>
      <c r="WXN1099" s="255"/>
      <c r="WXO1099" s="255"/>
      <c r="WXP1099" s="255"/>
      <c r="WXQ1099" s="255"/>
      <c r="WXR1099" s="255"/>
      <c r="WXS1099" s="255"/>
      <c r="WXT1099" s="255"/>
      <c r="WXU1099" s="255"/>
      <c r="WXV1099" s="255"/>
      <c r="WXW1099" s="255"/>
      <c r="WXX1099" s="255"/>
      <c r="WXY1099" s="255"/>
      <c r="WXZ1099" s="255"/>
      <c r="WYA1099" s="255"/>
      <c r="WYB1099" s="255"/>
      <c r="WYC1099" s="255"/>
      <c r="WYD1099" s="255"/>
      <c r="WYE1099" s="255"/>
      <c r="WYF1099" s="255"/>
      <c r="WYG1099" s="255"/>
      <c r="WYH1099" s="255"/>
      <c r="WYI1099" s="255"/>
      <c r="WYJ1099" s="255"/>
      <c r="WYK1099" s="255"/>
      <c r="WYL1099" s="255"/>
      <c r="WYM1099" s="255"/>
      <c r="WYN1099" s="255"/>
      <c r="WYO1099" s="255"/>
      <c r="WYP1099" s="255"/>
      <c r="WYQ1099" s="255"/>
      <c r="WYR1099" s="255"/>
      <c r="WYS1099" s="255"/>
      <c r="WYT1099" s="255"/>
      <c r="WYU1099" s="255"/>
      <c r="WYV1099" s="255"/>
      <c r="WYW1099" s="255"/>
      <c r="WYX1099" s="255"/>
      <c r="WYY1099" s="255"/>
      <c r="WYZ1099" s="255"/>
      <c r="WZA1099" s="255"/>
      <c r="WZB1099" s="255"/>
      <c r="WZC1099" s="255"/>
      <c r="WZD1099" s="255"/>
      <c r="WZE1099" s="255"/>
      <c r="WZF1099" s="255"/>
      <c r="WZG1099" s="255"/>
      <c r="WZH1099" s="255"/>
      <c r="WZI1099" s="255"/>
      <c r="WZJ1099" s="255"/>
      <c r="WZK1099" s="255"/>
      <c r="WZL1099" s="255"/>
      <c r="WZM1099" s="255"/>
      <c r="WZN1099" s="255"/>
      <c r="WZO1099" s="255"/>
      <c r="WZP1099" s="255"/>
      <c r="WZQ1099" s="255"/>
      <c r="WZR1099" s="255"/>
      <c r="WZS1099" s="255"/>
      <c r="WZT1099" s="255"/>
      <c r="WZU1099" s="255"/>
      <c r="WZV1099" s="255"/>
      <c r="WZW1099" s="255"/>
      <c r="WZX1099" s="255"/>
      <c r="WZY1099" s="255"/>
      <c r="WZZ1099" s="255"/>
      <c r="XAA1099" s="255"/>
      <c r="XAB1099" s="255"/>
      <c r="XAC1099" s="255"/>
      <c r="XAD1099" s="255"/>
      <c r="XAE1099" s="255"/>
      <c r="XAF1099" s="255"/>
      <c r="XAG1099" s="255"/>
      <c r="XAH1099" s="255"/>
      <c r="XAI1099" s="255"/>
      <c r="XAJ1099" s="255"/>
      <c r="XAK1099" s="255"/>
      <c r="XAL1099" s="255"/>
      <c r="XAM1099" s="255"/>
      <c r="XAN1099" s="255"/>
      <c r="XAO1099" s="255"/>
      <c r="XAP1099" s="255"/>
      <c r="XAQ1099" s="255"/>
      <c r="XAR1099" s="255"/>
      <c r="XAS1099" s="255"/>
      <c r="XAT1099" s="255"/>
      <c r="XAU1099" s="255"/>
      <c r="XAV1099" s="255"/>
      <c r="XAW1099" s="255"/>
      <c r="XAX1099" s="255"/>
      <c r="XAY1099" s="255"/>
      <c r="XAZ1099" s="255"/>
      <c r="XBA1099" s="255"/>
      <c r="XBB1099" s="255"/>
      <c r="XBC1099" s="255"/>
      <c r="XBD1099" s="255"/>
      <c r="XBE1099" s="255"/>
      <c r="XBF1099" s="255"/>
      <c r="XBG1099" s="255"/>
      <c r="XBH1099" s="255"/>
      <c r="XBI1099" s="255"/>
      <c r="XBJ1099" s="255"/>
      <c r="XBK1099" s="255"/>
      <c r="XBL1099" s="255"/>
      <c r="XBM1099" s="255"/>
      <c r="XBN1099" s="255"/>
      <c r="XBO1099" s="255"/>
      <c r="XBP1099" s="255"/>
      <c r="XBQ1099" s="9"/>
      <c r="XBR1099" s="9"/>
      <c r="XBS1099" s="9"/>
      <c r="XBT1099" s="9"/>
      <c r="XBU1099" s="9"/>
      <c r="XBV1099" s="9"/>
      <c r="XBW1099" s="9"/>
      <c r="XBX1099" s="9"/>
      <c r="XBY1099" s="9"/>
      <c r="XBZ1099" s="9"/>
      <c r="XCA1099" s="9"/>
      <c r="XCB1099" s="9"/>
      <c r="XCC1099" s="9"/>
      <c r="XCD1099" s="9"/>
      <c r="XCE1099" s="9"/>
      <c r="XCF1099" s="9"/>
      <c r="XCG1099" s="9"/>
      <c r="XCH1099" s="9"/>
      <c r="XCI1099" s="9"/>
      <c r="XCJ1099" s="9"/>
      <c r="XCK1099" s="9"/>
      <c r="XCL1099" s="9"/>
      <c r="XCM1099" s="9"/>
      <c r="XCN1099" s="9"/>
      <c r="XCO1099" s="9"/>
      <c r="XCP1099" s="9"/>
      <c r="XCQ1099" s="9"/>
      <c r="XCR1099" s="9"/>
      <c r="XCS1099" s="9"/>
      <c r="XCT1099" s="9"/>
      <c r="XCU1099" s="9"/>
      <c r="XCV1099" s="9"/>
      <c r="XCW1099" s="9"/>
      <c r="XCX1099" s="9"/>
      <c r="XCY1099" s="9"/>
      <c r="XCZ1099" s="9"/>
      <c r="XDA1099" s="9"/>
      <c r="XDB1099" s="9"/>
      <c r="XDC1099" s="9"/>
      <c r="XDD1099" s="9"/>
      <c r="XDE1099" s="9"/>
      <c r="XDF1099" s="9"/>
      <c r="XDG1099" s="9"/>
      <c r="XDH1099" s="9"/>
      <c r="XDI1099" s="9"/>
      <c r="XDJ1099" s="9"/>
      <c r="XDK1099" s="9"/>
      <c r="XDL1099" s="9"/>
      <c r="XDM1099" s="9"/>
      <c r="XDN1099" s="9"/>
      <c r="XDO1099" s="9"/>
      <c r="XDP1099" s="9"/>
      <c r="XDQ1099" s="9"/>
      <c r="XDR1099" s="9"/>
      <c r="XDS1099" s="9"/>
      <c r="XDT1099" s="9"/>
      <c r="XDU1099" s="9"/>
      <c r="XDV1099" s="9"/>
      <c r="XDW1099" s="9"/>
      <c r="XDX1099" s="9"/>
      <c r="XDY1099" s="9"/>
      <c r="XDZ1099" s="9"/>
      <c r="XEA1099" s="9"/>
      <c r="XEB1099" s="9"/>
      <c r="XEC1099" s="9"/>
      <c r="XED1099" s="9"/>
      <c r="XEE1099" s="9"/>
      <c r="XEF1099" s="9"/>
      <c r="XEG1099" s="9"/>
      <c r="XEH1099" s="9"/>
      <c r="XEI1099" s="9"/>
      <c r="XEJ1099" s="9"/>
      <c r="XEK1099" s="9"/>
      <c r="XEL1099" s="9"/>
      <c r="XEM1099" s="9"/>
    </row>
    <row r="1100" spans="1:16367" x14ac:dyDescent="0.25">
      <c r="A1100" s="9"/>
      <c r="B1100" s="255"/>
      <c r="C1100" s="256"/>
      <c r="D1100" s="256"/>
      <c r="E1100" s="481" t="s">
        <v>370</v>
      </c>
      <c r="F1100" s="481"/>
      <c r="G1100" s="481"/>
      <c r="H1100" s="264">
        <v>44616</v>
      </c>
      <c r="I1100" s="265"/>
      <c r="J1100" s="268"/>
      <c r="S1100" s="258"/>
      <c r="U1100" s="260"/>
      <c r="W1100" s="260"/>
      <c r="Y1100" s="260"/>
      <c r="AA1100" s="260"/>
      <c r="AB1100" s="260"/>
      <c r="AC1100" s="260"/>
      <c r="AD1100" s="260"/>
      <c r="AE1100" s="260"/>
      <c r="AF1100" s="260"/>
      <c r="AG1100" s="260"/>
      <c r="AH1100" s="260"/>
      <c r="AI1100" s="260"/>
      <c r="AJ1100" s="260"/>
      <c r="AK1100" s="260"/>
      <c r="AL1100" s="260"/>
      <c r="AM1100" s="260"/>
      <c r="AN1100" s="260"/>
      <c r="AO1100" s="260"/>
      <c r="AP1100" s="260"/>
      <c r="AQ1100" s="260"/>
      <c r="AR1100" s="260"/>
      <c r="AS1100" s="260"/>
      <c r="AT1100" s="260"/>
      <c r="AU1100" s="260"/>
      <c r="AV1100" s="260"/>
      <c r="AW1100" s="255"/>
      <c r="AX1100" s="255"/>
      <c r="AY1100" s="255"/>
      <c r="AZ1100" s="255"/>
      <c r="BA1100" s="255"/>
      <c r="BB1100" s="255"/>
      <c r="BC1100" s="255"/>
      <c r="BD1100" s="255"/>
      <c r="BE1100" s="255"/>
      <c r="BF1100" s="255"/>
      <c r="BG1100" s="255"/>
      <c r="BH1100" s="255"/>
      <c r="BI1100" s="255"/>
      <c r="BJ1100" s="255"/>
      <c r="BK1100" s="255"/>
      <c r="BL1100" s="255"/>
      <c r="BM1100" s="255"/>
      <c r="BN1100" s="255"/>
      <c r="BO1100" s="255"/>
      <c r="BP1100" s="255"/>
      <c r="BQ1100" s="255"/>
      <c r="BR1100" s="255"/>
      <c r="BS1100" s="255"/>
      <c r="BT1100" s="255"/>
      <c r="BU1100" s="255"/>
      <c r="BV1100" s="255"/>
      <c r="BW1100" s="255"/>
      <c r="BX1100" s="255"/>
      <c r="BY1100" s="255"/>
      <c r="BZ1100" s="255"/>
      <c r="CA1100" s="255"/>
      <c r="CB1100" s="255"/>
      <c r="CC1100" s="255"/>
      <c r="CD1100" s="255"/>
      <c r="CE1100" s="255"/>
      <c r="CF1100" s="255"/>
      <c r="CG1100" s="255"/>
      <c r="CH1100" s="255"/>
      <c r="CI1100" s="255"/>
      <c r="CJ1100" s="255"/>
      <c r="CK1100" s="255"/>
      <c r="CL1100" s="255"/>
      <c r="CM1100" s="255"/>
      <c r="CN1100" s="255"/>
      <c r="CO1100" s="255"/>
      <c r="CP1100" s="255"/>
      <c r="CQ1100" s="255"/>
      <c r="CR1100" s="255"/>
      <c r="CS1100" s="255"/>
      <c r="CT1100" s="255"/>
      <c r="CU1100" s="255"/>
      <c r="CV1100" s="255"/>
      <c r="CW1100" s="255"/>
      <c r="CX1100" s="255"/>
      <c r="CY1100" s="255"/>
      <c r="CZ1100" s="255"/>
      <c r="DA1100" s="255"/>
      <c r="DB1100" s="255"/>
      <c r="DC1100" s="255"/>
      <c r="DD1100" s="255"/>
      <c r="DE1100" s="255"/>
      <c r="DF1100" s="255"/>
      <c r="DG1100" s="255"/>
      <c r="DH1100" s="255"/>
      <c r="DI1100" s="255"/>
      <c r="DJ1100" s="255"/>
      <c r="DK1100" s="255"/>
      <c r="DL1100" s="255"/>
      <c r="DM1100" s="255"/>
      <c r="DN1100" s="255"/>
      <c r="DO1100" s="255"/>
      <c r="DP1100" s="255"/>
      <c r="DQ1100" s="255"/>
      <c r="DR1100" s="255"/>
      <c r="DS1100" s="255"/>
      <c r="DT1100" s="255"/>
      <c r="DU1100" s="255"/>
      <c r="DV1100" s="255"/>
      <c r="DW1100" s="255"/>
      <c r="DX1100" s="255"/>
      <c r="DY1100" s="255"/>
      <c r="DZ1100" s="255"/>
      <c r="EA1100" s="255"/>
      <c r="EB1100" s="255"/>
      <c r="EC1100" s="255"/>
      <c r="ED1100" s="255"/>
      <c r="EE1100" s="255"/>
      <c r="EF1100" s="255"/>
      <c r="EG1100" s="255"/>
      <c r="EH1100" s="255"/>
      <c r="EI1100" s="255"/>
      <c r="EJ1100" s="255"/>
      <c r="EK1100" s="255"/>
      <c r="EL1100" s="255"/>
      <c r="EM1100" s="255"/>
      <c r="EN1100" s="255"/>
      <c r="EO1100" s="255"/>
      <c r="EP1100" s="255"/>
      <c r="EQ1100" s="255"/>
      <c r="ER1100" s="255"/>
      <c r="ES1100" s="255"/>
      <c r="ET1100" s="255"/>
      <c r="EU1100" s="255"/>
      <c r="EV1100" s="255"/>
      <c r="EW1100" s="255"/>
      <c r="EX1100" s="255"/>
      <c r="EY1100" s="255"/>
      <c r="EZ1100" s="255"/>
      <c r="FA1100" s="255"/>
      <c r="FB1100" s="255"/>
      <c r="FC1100" s="255"/>
      <c r="FD1100" s="255"/>
      <c r="FE1100" s="255"/>
      <c r="FF1100" s="255"/>
      <c r="FG1100" s="255"/>
      <c r="FH1100" s="255"/>
      <c r="FI1100" s="255"/>
      <c r="FJ1100" s="255"/>
      <c r="FK1100" s="255"/>
      <c r="FL1100" s="255"/>
      <c r="FM1100" s="255"/>
      <c r="FN1100" s="255"/>
      <c r="FO1100" s="255"/>
      <c r="FP1100" s="255"/>
      <c r="FQ1100" s="255"/>
      <c r="FR1100" s="255"/>
      <c r="FS1100" s="255"/>
      <c r="FT1100" s="255"/>
      <c r="FU1100" s="255"/>
      <c r="FV1100" s="255"/>
      <c r="FW1100" s="255"/>
      <c r="FX1100" s="255"/>
      <c r="FY1100" s="255"/>
      <c r="FZ1100" s="255"/>
      <c r="GA1100" s="255"/>
      <c r="GB1100" s="255"/>
      <c r="GC1100" s="255"/>
      <c r="GD1100" s="255"/>
      <c r="GE1100" s="255"/>
      <c r="GF1100" s="255"/>
      <c r="GG1100" s="255"/>
      <c r="GH1100" s="255"/>
      <c r="GI1100" s="255"/>
      <c r="GJ1100" s="255"/>
      <c r="GK1100" s="255"/>
      <c r="GL1100" s="255"/>
      <c r="GM1100" s="255"/>
      <c r="GN1100" s="255"/>
      <c r="GO1100" s="255"/>
      <c r="GP1100" s="255"/>
      <c r="GQ1100" s="255"/>
      <c r="GR1100" s="255"/>
      <c r="GS1100" s="255"/>
      <c r="GT1100" s="255"/>
      <c r="GU1100" s="255"/>
      <c r="GV1100" s="255"/>
      <c r="GW1100" s="255"/>
      <c r="GX1100" s="255"/>
      <c r="GY1100" s="255"/>
      <c r="GZ1100" s="255"/>
      <c r="HA1100" s="255"/>
      <c r="HB1100" s="255"/>
      <c r="HC1100" s="255"/>
      <c r="HD1100" s="255"/>
      <c r="HE1100" s="255"/>
      <c r="HF1100" s="255"/>
      <c r="HG1100" s="255"/>
      <c r="HH1100" s="255"/>
      <c r="HI1100" s="255"/>
      <c r="HJ1100" s="255"/>
      <c r="HK1100" s="255"/>
      <c r="HL1100" s="255"/>
      <c r="HM1100" s="255"/>
      <c r="HN1100" s="255"/>
      <c r="HO1100" s="255"/>
      <c r="HP1100" s="255"/>
      <c r="HQ1100" s="255"/>
      <c r="HR1100" s="255"/>
      <c r="HS1100" s="255"/>
      <c r="HT1100" s="255"/>
      <c r="HU1100" s="255"/>
      <c r="HV1100" s="255"/>
      <c r="HW1100" s="255"/>
      <c r="HX1100" s="255"/>
      <c r="HY1100" s="255"/>
      <c r="HZ1100" s="255"/>
      <c r="IA1100" s="255"/>
      <c r="IB1100" s="255"/>
      <c r="IC1100" s="255"/>
      <c r="ID1100" s="255"/>
      <c r="IE1100" s="255"/>
      <c r="IF1100" s="255"/>
      <c r="IG1100" s="255"/>
      <c r="IH1100" s="255"/>
      <c r="II1100" s="255"/>
      <c r="IJ1100" s="255"/>
      <c r="IK1100" s="255"/>
      <c r="IL1100" s="255"/>
      <c r="IM1100" s="255"/>
      <c r="IN1100" s="255"/>
      <c r="IO1100" s="255"/>
      <c r="IP1100" s="255"/>
      <c r="IQ1100" s="255"/>
      <c r="IR1100" s="255"/>
      <c r="IS1100" s="255"/>
      <c r="IT1100" s="255"/>
      <c r="IU1100" s="255"/>
      <c r="IV1100" s="255"/>
      <c r="IW1100" s="255"/>
      <c r="IX1100" s="255"/>
      <c r="IY1100" s="255"/>
      <c r="IZ1100" s="255"/>
      <c r="JA1100" s="255"/>
      <c r="JB1100" s="255"/>
      <c r="JC1100" s="255"/>
      <c r="JD1100" s="255"/>
      <c r="JE1100" s="255"/>
      <c r="JF1100" s="255"/>
      <c r="JG1100" s="255"/>
      <c r="JH1100" s="255"/>
      <c r="JI1100" s="255"/>
      <c r="JJ1100" s="255"/>
      <c r="JK1100" s="255"/>
      <c r="JL1100" s="255"/>
      <c r="JM1100" s="255"/>
      <c r="JN1100" s="255"/>
      <c r="JO1100" s="255"/>
      <c r="JP1100" s="255"/>
      <c r="JQ1100" s="255"/>
      <c r="JR1100" s="255"/>
      <c r="JS1100" s="255"/>
      <c r="JT1100" s="255"/>
      <c r="JU1100" s="255"/>
      <c r="JV1100" s="255"/>
      <c r="JW1100" s="255"/>
      <c r="JX1100" s="255"/>
      <c r="JY1100" s="255"/>
      <c r="JZ1100" s="255"/>
      <c r="KA1100" s="255"/>
      <c r="KB1100" s="255"/>
      <c r="KC1100" s="255"/>
      <c r="KD1100" s="255"/>
      <c r="KE1100" s="255"/>
      <c r="KF1100" s="255"/>
      <c r="KG1100" s="255"/>
      <c r="KH1100" s="255"/>
      <c r="KI1100" s="255"/>
      <c r="KJ1100" s="255"/>
      <c r="KK1100" s="255"/>
      <c r="KL1100" s="255"/>
      <c r="KM1100" s="255"/>
      <c r="KN1100" s="255"/>
      <c r="KO1100" s="255"/>
      <c r="KP1100" s="255"/>
      <c r="KQ1100" s="255"/>
      <c r="KR1100" s="255"/>
      <c r="KS1100" s="255"/>
      <c r="KT1100" s="255"/>
      <c r="KU1100" s="255"/>
      <c r="KV1100" s="255"/>
      <c r="KW1100" s="255"/>
      <c r="KX1100" s="255"/>
      <c r="KY1100" s="255"/>
      <c r="KZ1100" s="255"/>
      <c r="LA1100" s="255"/>
      <c r="LB1100" s="255"/>
      <c r="LC1100" s="255"/>
      <c r="LD1100" s="255"/>
      <c r="LE1100" s="255"/>
      <c r="LF1100" s="255"/>
      <c r="LG1100" s="255"/>
      <c r="LH1100" s="255"/>
      <c r="LI1100" s="255"/>
      <c r="LJ1100" s="255"/>
      <c r="LK1100" s="255"/>
      <c r="LL1100" s="255"/>
      <c r="LM1100" s="255"/>
      <c r="LN1100" s="255"/>
      <c r="LO1100" s="255"/>
      <c r="LP1100" s="255"/>
      <c r="LQ1100" s="255"/>
      <c r="LR1100" s="255"/>
      <c r="LS1100" s="255"/>
      <c r="LT1100" s="255"/>
      <c r="LU1100" s="255"/>
      <c r="LV1100" s="255"/>
      <c r="LW1100" s="255"/>
      <c r="LX1100" s="255"/>
      <c r="LY1100" s="255"/>
      <c r="LZ1100" s="255"/>
      <c r="MA1100" s="255"/>
      <c r="MB1100" s="255"/>
      <c r="MC1100" s="255"/>
      <c r="MD1100" s="255"/>
      <c r="ME1100" s="255"/>
      <c r="MF1100" s="255"/>
      <c r="MG1100" s="255"/>
      <c r="MH1100" s="255"/>
      <c r="MI1100" s="255"/>
      <c r="MJ1100" s="255"/>
      <c r="MK1100" s="255"/>
      <c r="ML1100" s="255"/>
      <c r="MM1100" s="255"/>
      <c r="MN1100" s="255"/>
      <c r="MO1100" s="255"/>
      <c r="MP1100" s="255"/>
      <c r="MQ1100" s="255"/>
      <c r="MR1100" s="255"/>
      <c r="MS1100" s="255"/>
      <c r="MT1100" s="255"/>
      <c r="MU1100" s="255"/>
      <c r="MV1100" s="255"/>
      <c r="MW1100" s="255"/>
      <c r="MX1100" s="255"/>
      <c r="MY1100" s="255"/>
      <c r="MZ1100" s="255"/>
      <c r="NA1100" s="255"/>
      <c r="NB1100" s="255"/>
      <c r="NC1100" s="255"/>
      <c r="ND1100" s="255"/>
      <c r="NE1100" s="255"/>
      <c r="NF1100" s="255"/>
      <c r="NG1100" s="255"/>
      <c r="NH1100" s="255"/>
      <c r="NI1100" s="255"/>
      <c r="NJ1100" s="255"/>
      <c r="NK1100" s="255"/>
      <c r="NL1100" s="255"/>
      <c r="NM1100" s="255"/>
      <c r="NN1100" s="255"/>
      <c r="NO1100" s="255"/>
      <c r="NP1100" s="255"/>
      <c r="NQ1100" s="255"/>
      <c r="NR1100" s="255"/>
      <c r="NS1100" s="255"/>
      <c r="NT1100" s="255"/>
      <c r="NU1100" s="255"/>
      <c r="NV1100" s="255"/>
      <c r="NW1100" s="255"/>
      <c r="NX1100" s="255"/>
      <c r="NY1100" s="255"/>
      <c r="NZ1100" s="255"/>
      <c r="OA1100" s="255"/>
      <c r="OB1100" s="255"/>
      <c r="OC1100" s="255"/>
      <c r="OD1100" s="255"/>
      <c r="OE1100" s="255"/>
      <c r="OF1100" s="255"/>
      <c r="OG1100" s="255"/>
      <c r="OH1100" s="255"/>
      <c r="OI1100" s="255"/>
      <c r="OJ1100" s="255"/>
      <c r="OK1100" s="255"/>
      <c r="OL1100" s="255"/>
      <c r="OM1100" s="255"/>
      <c r="ON1100" s="255"/>
      <c r="OO1100" s="255"/>
      <c r="OP1100" s="255"/>
      <c r="OQ1100" s="255"/>
      <c r="OR1100" s="255"/>
      <c r="OS1100" s="255"/>
      <c r="OT1100" s="255"/>
      <c r="OU1100" s="255"/>
      <c r="OV1100" s="255"/>
      <c r="OW1100" s="255"/>
      <c r="OX1100" s="255"/>
      <c r="OY1100" s="255"/>
      <c r="OZ1100" s="255"/>
      <c r="PA1100" s="255"/>
      <c r="PB1100" s="255"/>
      <c r="PC1100" s="255"/>
      <c r="PD1100" s="255"/>
      <c r="PE1100" s="255"/>
      <c r="PF1100" s="255"/>
      <c r="PG1100" s="255"/>
      <c r="PH1100" s="255"/>
      <c r="PI1100" s="255"/>
      <c r="PJ1100" s="255"/>
      <c r="PK1100" s="255"/>
      <c r="PL1100" s="255"/>
      <c r="PM1100" s="255"/>
      <c r="PN1100" s="255"/>
      <c r="PO1100" s="255"/>
      <c r="PP1100" s="255"/>
      <c r="PQ1100" s="255"/>
      <c r="PR1100" s="255"/>
      <c r="PS1100" s="255"/>
      <c r="PT1100" s="255"/>
      <c r="PU1100" s="255"/>
      <c r="PV1100" s="255"/>
      <c r="PW1100" s="255"/>
      <c r="PX1100" s="255"/>
      <c r="PY1100" s="255"/>
      <c r="PZ1100" s="255"/>
      <c r="QA1100" s="255"/>
      <c r="QB1100" s="255"/>
      <c r="QC1100" s="255"/>
      <c r="QD1100" s="255"/>
      <c r="QE1100" s="255"/>
      <c r="QF1100" s="255"/>
      <c r="QG1100" s="255"/>
      <c r="QH1100" s="255"/>
      <c r="QI1100" s="255"/>
      <c r="QJ1100" s="255"/>
      <c r="QK1100" s="255"/>
      <c r="QL1100" s="255"/>
      <c r="QM1100" s="255"/>
      <c r="QN1100" s="255"/>
      <c r="QO1100" s="255"/>
      <c r="QP1100" s="255"/>
      <c r="QQ1100" s="255"/>
      <c r="QR1100" s="255"/>
      <c r="QS1100" s="255"/>
      <c r="QT1100" s="255"/>
      <c r="QU1100" s="255"/>
      <c r="QV1100" s="255"/>
      <c r="QW1100" s="255"/>
      <c r="QX1100" s="255"/>
      <c r="QY1100" s="255"/>
      <c r="QZ1100" s="255"/>
      <c r="RA1100" s="255"/>
      <c r="RB1100" s="255"/>
      <c r="RC1100" s="255"/>
      <c r="RD1100" s="255"/>
      <c r="RE1100" s="255"/>
      <c r="RF1100" s="255"/>
      <c r="RG1100" s="255"/>
      <c r="RH1100" s="255"/>
      <c r="RI1100" s="255"/>
      <c r="RJ1100" s="255"/>
      <c r="RK1100" s="255"/>
      <c r="RL1100" s="255"/>
      <c r="RM1100" s="255"/>
      <c r="RN1100" s="255"/>
      <c r="RO1100" s="255"/>
      <c r="RP1100" s="255"/>
      <c r="RQ1100" s="255"/>
      <c r="RR1100" s="255"/>
      <c r="RS1100" s="255"/>
      <c r="RT1100" s="255"/>
      <c r="RU1100" s="255"/>
      <c r="RV1100" s="255"/>
      <c r="RW1100" s="255"/>
      <c r="RX1100" s="255"/>
      <c r="RY1100" s="255"/>
      <c r="RZ1100" s="255"/>
      <c r="SA1100" s="255"/>
      <c r="SB1100" s="255"/>
      <c r="SC1100" s="255"/>
      <c r="SD1100" s="255"/>
      <c r="SE1100" s="255"/>
      <c r="SF1100" s="255"/>
      <c r="SG1100" s="255"/>
      <c r="SH1100" s="255"/>
      <c r="SI1100" s="255"/>
      <c r="SJ1100" s="255"/>
      <c r="SK1100" s="255"/>
      <c r="SL1100" s="255"/>
      <c r="SM1100" s="255"/>
      <c r="SN1100" s="255"/>
      <c r="SO1100" s="255"/>
      <c r="SP1100" s="255"/>
      <c r="SQ1100" s="255"/>
      <c r="SR1100" s="255"/>
      <c r="SS1100" s="255"/>
      <c r="ST1100" s="255"/>
      <c r="SU1100" s="255"/>
      <c r="SV1100" s="255"/>
      <c r="SW1100" s="255"/>
      <c r="SX1100" s="255"/>
      <c r="SY1100" s="255"/>
      <c r="SZ1100" s="255"/>
      <c r="TA1100" s="255"/>
      <c r="TB1100" s="255"/>
      <c r="TC1100" s="255"/>
      <c r="TD1100" s="255"/>
      <c r="TE1100" s="255"/>
      <c r="TF1100" s="255"/>
      <c r="TG1100" s="255"/>
      <c r="TH1100" s="255"/>
      <c r="TI1100" s="255"/>
      <c r="TJ1100" s="255"/>
      <c r="TK1100" s="255"/>
      <c r="TL1100" s="255"/>
      <c r="TM1100" s="255"/>
      <c r="TN1100" s="255"/>
      <c r="TO1100" s="255"/>
      <c r="TP1100" s="255"/>
      <c r="TQ1100" s="255"/>
      <c r="TR1100" s="255"/>
      <c r="TS1100" s="255"/>
      <c r="TT1100" s="255"/>
      <c r="TU1100" s="255"/>
      <c r="TV1100" s="255"/>
      <c r="TW1100" s="255"/>
      <c r="TX1100" s="255"/>
      <c r="TY1100" s="255"/>
      <c r="TZ1100" s="255"/>
      <c r="UA1100" s="255"/>
      <c r="UB1100" s="255"/>
      <c r="UC1100" s="255"/>
      <c r="UD1100" s="255"/>
      <c r="UE1100" s="255"/>
      <c r="UF1100" s="255"/>
      <c r="UG1100" s="255"/>
      <c r="UH1100" s="255"/>
      <c r="UI1100" s="255"/>
      <c r="UJ1100" s="255"/>
      <c r="UK1100" s="255"/>
      <c r="UL1100" s="255"/>
      <c r="UM1100" s="255"/>
      <c r="UN1100" s="255"/>
      <c r="UO1100" s="255"/>
      <c r="UP1100" s="255"/>
      <c r="UQ1100" s="255"/>
      <c r="UR1100" s="255"/>
      <c r="US1100" s="255"/>
      <c r="UT1100" s="255"/>
      <c r="UU1100" s="255"/>
      <c r="UV1100" s="255"/>
      <c r="UW1100" s="255"/>
      <c r="UX1100" s="255"/>
      <c r="UY1100" s="255"/>
      <c r="UZ1100" s="255"/>
      <c r="VA1100" s="255"/>
      <c r="VB1100" s="255"/>
      <c r="VC1100" s="255"/>
      <c r="VD1100" s="255"/>
      <c r="VE1100" s="255"/>
      <c r="VF1100" s="255"/>
      <c r="VG1100" s="255"/>
      <c r="VH1100" s="255"/>
      <c r="VI1100" s="255"/>
      <c r="VJ1100" s="255"/>
      <c r="VK1100" s="255"/>
      <c r="VL1100" s="255"/>
      <c r="VM1100" s="255"/>
      <c r="VN1100" s="255"/>
      <c r="VO1100" s="255"/>
      <c r="VP1100" s="255"/>
      <c r="VQ1100" s="255"/>
      <c r="VR1100" s="255"/>
      <c r="VS1100" s="255"/>
      <c r="VT1100" s="255"/>
      <c r="VU1100" s="255"/>
      <c r="VV1100" s="255"/>
      <c r="VW1100" s="255"/>
      <c r="VX1100" s="255"/>
      <c r="VY1100" s="255"/>
      <c r="VZ1100" s="255"/>
      <c r="WA1100" s="255"/>
      <c r="WB1100" s="255"/>
      <c r="WC1100" s="255"/>
      <c r="WD1100" s="255"/>
      <c r="WE1100" s="255"/>
      <c r="WF1100" s="255"/>
      <c r="WG1100" s="255"/>
      <c r="WH1100" s="255"/>
      <c r="WI1100" s="255"/>
      <c r="WJ1100" s="255"/>
      <c r="WK1100" s="255"/>
      <c r="WL1100" s="255"/>
      <c r="WM1100" s="255"/>
      <c r="WN1100" s="255"/>
      <c r="WO1100" s="255"/>
      <c r="WP1100" s="255"/>
      <c r="WQ1100" s="255"/>
      <c r="WR1100" s="255"/>
      <c r="WS1100" s="255"/>
      <c r="WT1100" s="255"/>
      <c r="WU1100" s="255"/>
      <c r="WV1100" s="255"/>
      <c r="WW1100" s="255"/>
      <c r="WX1100" s="255"/>
      <c r="WY1100" s="255"/>
      <c r="WZ1100" s="255"/>
      <c r="XA1100" s="255"/>
      <c r="XB1100" s="255"/>
      <c r="XC1100" s="255"/>
      <c r="XD1100" s="255"/>
      <c r="XE1100" s="255"/>
      <c r="XF1100" s="255"/>
      <c r="XG1100" s="255"/>
      <c r="XH1100" s="255"/>
      <c r="XI1100" s="255"/>
      <c r="XJ1100" s="255"/>
      <c r="XK1100" s="255"/>
      <c r="XL1100" s="255"/>
      <c r="XM1100" s="255"/>
      <c r="XN1100" s="255"/>
      <c r="XO1100" s="255"/>
      <c r="XP1100" s="255"/>
      <c r="XQ1100" s="255"/>
      <c r="XR1100" s="255"/>
      <c r="XS1100" s="255"/>
      <c r="XT1100" s="255"/>
      <c r="XU1100" s="255"/>
      <c r="XV1100" s="255"/>
      <c r="XW1100" s="255"/>
      <c r="XX1100" s="255"/>
      <c r="XY1100" s="255"/>
      <c r="XZ1100" s="255"/>
      <c r="YA1100" s="255"/>
      <c r="YB1100" s="255"/>
      <c r="YC1100" s="255"/>
      <c r="YD1100" s="255"/>
      <c r="YE1100" s="255"/>
      <c r="YF1100" s="255"/>
      <c r="YG1100" s="255"/>
      <c r="YH1100" s="255"/>
      <c r="YI1100" s="255"/>
      <c r="YJ1100" s="255"/>
      <c r="YK1100" s="255"/>
      <c r="YL1100" s="255"/>
      <c r="YM1100" s="255"/>
      <c r="YN1100" s="255"/>
      <c r="YO1100" s="255"/>
      <c r="YP1100" s="255"/>
      <c r="YQ1100" s="255"/>
      <c r="YR1100" s="255"/>
      <c r="YS1100" s="255"/>
      <c r="YT1100" s="255"/>
      <c r="YU1100" s="255"/>
      <c r="YV1100" s="255"/>
      <c r="YW1100" s="255"/>
      <c r="YX1100" s="255"/>
      <c r="YY1100" s="255"/>
      <c r="YZ1100" s="255"/>
      <c r="ZA1100" s="255"/>
      <c r="ZB1100" s="255"/>
      <c r="ZC1100" s="255"/>
      <c r="ZD1100" s="255"/>
      <c r="ZE1100" s="255"/>
      <c r="ZF1100" s="255"/>
      <c r="ZG1100" s="255"/>
      <c r="ZH1100" s="255"/>
      <c r="ZI1100" s="255"/>
      <c r="ZJ1100" s="255"/>
      <c r="ZK1100" s="255"/>
      <c r="ZL1100" s="255"/>
      <c r="ZM1100" s="255"/>
      <c r="ZN1100" s="255"/>
      <c r="ZO1100" s="255"/>
      <c r="ZP1100" s="255"/>
      <c r="ZQ1100" s="255"/>
      <c r="ZR1100" s="255"/>
      <c r="ZS1100" s="255"/>
      <c r="ZT1100" s="255"/>
      <c r="ZU1100" s="255"/>
      <c r="ZV1100" s="255"/>
      <c r="ZW1100" s="255"/>
      <c r="ZX1100" s="255"/>
      <c r="ZY1100" s="255"/>
      <c r="ZZ1100" s="255"/>
      <c r="AAA1100" s="255"/>
      <c r="AAB1100" s="255"/>
      <c r="AAC1100" s="255"/>
      <c r="AAD1100" s="255"/>
      <c r="AAE1100" s="255"/>
      <c r="AAF1100" s="255"/>
      <c r="AAG1100" s="255"/>
      <c r="AAH1100" s="255"/>
      <c r="AAI1100" s="255"/>
      <c r="AAJ1100" s="255"/>
      <c r="AAK1100" s="255"/>
      <c r="AAL1100" s="255"/>
      <c r="AAM1100" s="255"/>
      <c r="AAN1100" s="255"/>
      <c r="AAO1100" s="255"/>
      <c r="AAP1100" s="255"/>
      <c r="AAQ1100" s="255"/>
      <c r="AAR1100" s="255"/>
      <c r="AAS1100" s="255"/>
      <c r="AAT1100" s="255"/>
      <c r="AAU1100" s="255"/>
      <c r="AAV1100" s="255"/>
      <c r="AAW1100" s="255"/>
      <c r="AAX1100" s="255"/>
      <c r="AAY1100" s="255"/>
      <c r="AAZ1100" s="255"/>
      <c r="ABA1100" s="255"/>
      <c r="ABB1100" s="255"/>
      <c r="ABC1100" s="255"/>
      <c r="ABD1100" s="255"/>
      <c r="ABE1100" s="255"/>
      <c r="ABF1100" s="255"/>
      <c r="ABG1100" s="255"/>
      <c r="ABH1100" s="255"/>
      <c r="ABI1100" s="255"/>
      <c r="ABJ1100" s="255"/>
      <c r="ABK1100" s="255"/>
      <c r="ABL1100" s="255"/>
      <c r="ABM1100" s="255"/>
      <c r="ABN1100" s="255"/>
      <c r="ABO1100" s="255"/>
      <c r="ABP1100" s="255"/>
      <c r="ABQ1100" s="255"/>
      <c r="ABR1100" s="255"/>
      <c r="ABS1100" s="255"/>
      <c r="ABT1100" s="255"/>
      <c r="ABU1100" s="255"/>
      <c r="ABV1100" s="255"/>
      <c r="ABW1100" s="255"/>
      <c r="ABX1100" s="255"/>
      <c r="ABY1100" s="255"/>
      <c r="ABZ1100" s="255"/>
      <c r="ACA1100" s="255"/>
      <c r="ACB1100" s="255"/>
      <c r="ACC1100" s="255"/>
      <c r="ACD1100" s="255"/>
      <c r="ACE1100" s="255"/>
      <c r="ACF1100" s="255"/>
      <c r="ACG1100" s="255"/>
      <c r="ACH1100" s="255"/>
      <c r="ACI1100" s="255"/>
      <c r="ACJ1100" s="255"/>
      <c r="ACK1100" s="255"/>
      <c r="ACL1100" s="255"/>
      <c r="ACM1100" s="255"/>
      <c r="ACN1100" s="255"/>
      <c r="ACO1100" s="255"/>
      <c r="ACP1100" s="255"/>
      <c r="ACQ1100" s="255"/>
      <c r="ACR1100" s="255"/>
      <c r="ACS1100" s="255"/>
      <c r="ACT1100" s="255"/>
      <c r="ACU1100" s="255"/>
      <c r="ACV1100" s="255"/>
      <c r="ACW1100" s="255"/>
      <c r="ACX1100" s="255"/>
      <c r="ACY1100" s="255"/>
      <c r="ACZ1100" s="255"/>
      <c r="ADA1100" s="255"/>
      <c r="ADB1100" s="255"/>
      <c r="ADC1100" s="255"/>
      <c r="ADD1100" s="255"/>
      <c r="ADE1100" s="255"/>
      <c r="ADF1100" s="255"/>
      <c r="ADG1100" s="255"/>
      <c r="ADH1100" s="255"/>
      <c r="ADI1100" s="255"/>
      <c r="ADJ1100" s="255"/>
      <c r="ADK1100" s="255"/>
      <c r="ADL1100" s="255"/>
      <c r="ADM1100" s="255"/>
      <c r="ADN1100" s="255"/>
      <c r="ADO1100" s="255"/>
      <c r="ADP1100" s="255"/>
      <c r="ADQ1100" s="255"/>
      <c r="ADR1100" s="255"/>
      <c r="ADS1100" s="255"/>
      <c r="ADT1100" s="255"/>
      <c r="ADU1100" s="255"/>
      <c r="ADV1100" s="255"/>
      <c r="ADW1100" s="255"/>
      <c r="ADX1100" s="255"/>
      <c r="ADY1100" s="255"/>
      <c r="ADZ1100" s="255"/>
      <c r="AEA1100" s="255"/>
      <c r="AEB1100" s="255"/>
      <c r="AEC1100" s="255"/>
      <c r="AED1100" s="255"/>
      <c r="AEE1100" s="255"/>
      <c r="AEF1100" s="255"/>
      <c r="AEG1100" s="255"/>
      <c r="AEH1100" s="255"/>
      <c r="AEI1100" s="255"/>
      <c r="AEJ1100" s="255"/>
      <c r="AEK1100" s="255"/>
      <c r="AEL1100" s="255"/>
      <c r="AEM1100" s="255"/>
      <c r="AEN1100" s="255"/>
      <c r="AEO1100" s="255"/>
      <c r="AEP1100" s="255"/>
      <c r="AEQ1100" s="255"/>
      <c r="AER1100" s="255"/>
      <c r="AES1100" s="255"/>
      <c r="AET1100" s="255"/>
      <c r="AEU1100" s="255"/>
      <c r="AEV1100" s="255"/>
      <c r="AEW1100" s="255"/>
      <c r="AEX1100" s="255"/>
      <c r="AEY1100" s="255"/>
      <c r="AEZ1100" s="255"/>
      <c r="AFA1100" s="255"/>
      <c r="AFB1100" s="255"/>
      <c r="AFC1100" s="255"/>
      <c r="AFD1100" s="255"/>
      <c r="AFE1100" s="255"/>
      <c r="AFF1100" s="255"/>
      <c r="AFG1100" s="255"/>
      <c r="AFH1100" s="255"/>
      <c r="AFI1100" s="255"/>
      <c r="AFJ1100" s="255"/>
      <c r="AFK1100" s="255"/>
      <c r="AFL1100" s="255"/>
      <c r="AFM1100" s="255"/>
      <c r="AFN1100" s="255"/>
      <c r="AFO1100" s="255"/>
      <c r="AFP1100" s="255"/>
      <c r="AFQ1100" s="255"/>
      <c r="AFR1100" s="255"/>
      <c r="AFS1100" s="255"/>
      <c r="AFT1100" s="255"/>
      <c r="AFU1100" s="255"/>
      <c r="AFV1100" s="255"/>
      <c r="AFW1100" s="255"/>
      <c r="AFX1100" s="255"/>
      <c r="AFY1100" s="255"/>
      <c r="AFZ1100" s="255"/>
      <c r="AGA1100" s="255"/>
      <c r="AGB1100" s="255"/>
      <c r="AGC1100" s="255"/>
      <c r="AGD1100" s="255"/>
      <c r="AGE1100" s="255"/>
      <c r="AGF1100" s="255"/>
      <c r="AGG1100" s="255"/>
      <c r="AGH1100" s="255"/>
      <c r="AGI1100" s="255"/>
      <c r="AGJ1100" s="255"/>
      <c r="AGK1100" s="255"/>
      <c r="AGL1100" s="255"/>
      <c r="AGM1100" s="255"/>
      <c r="AGN1100" s="255"/>
      <c r="AGO1100" s="255"/>
      <c r="AGP1100" s="255"/>
      <c r="AGQ1100" s="255"/>
      <c r="AGR1100" s="255"/>
      <c r="AGS1100" s="255"/>
      <c r="AGT1100" s="255"/>
      <c r="AGU1100" s="255"/>
      <c r="AGV1100" s="255"/>
      <c r="AGW1100" s="255"/>
      <c r="AGX1100" s="255"/>
      <c r="AGY1100" s="255"/>
      <c r="AGZ1100" s="255"/>
      <c r="AHA1100" s="255"/>
      <c r="AHB1100" s="255"/>
      <c r="AHC1100" s="255"/>
      <c r="AHD1100" s="255"/>
      <c r="AHE1100" s="255"/>
      <c r="AHF1100" s="255"/>
      <c r="AHG1100" s="255"/>
      <c r="AHH1100" s="255"/>
      <c r="AHI1100" s="255"/>
      <c r="AHJ1100" s="255"/>
      <c r="AHK1100" s="255"/>
      <c r="AHL1100" s="255"/>
      <c r="AHM1100" s="255"/>
      <c r="AHN1100" s="255"/>
      <c r="AHO1100" s="255"/>
      <c r="AHP1100" s="255"/>
      <c r="AHQ1100" s="255"/>
      <c r="AHR1100" s="255"/>
      <c r="AHS1100" s="255"/>
      <c r="AHT1100" s="255"/>
      <c r="AHU1100" s="255"/>
      <c r="AHV1100" s="255"/>
      <c r="AHW1100" s="255"/>
      <c r="AHX1100" s="255"/>
      <c r="AHY1100" s="255"/>
      <c r="AHZ1100" s="255"/>
      <c r="AIA1100" s="255"/>
      <c r="AIB1100" s="255"/>
      <c r="AIC1100" s="255"/>
      <c r="AID1100" s="255"/>
      <c r="AIE1100" s="255"/>
      <c r="AIF1100" s="255"/>
      <c r="AIG1100" s="255"/>
      <c r="AIH1100" s="255"/>
      <c r="AII1100" s="255"/>
      <c r="AIJ1100" s="255"/>
      <c r="AIK1100" s="255"/>
      <c r="AIL1100" s="255"/>
      <c r="AIM1100" s="255"/>
      <c r="AIN1100" s="255"/>
      <c r="AIO1100" s="255"/>
      <c r="AIP1100" s="255"/>
      <c r="AIQ1100" s="255"/>
      <c r="AIR1100" s="255"/>
      <c r="AIS1100" s="255"/>
      <c r="AIT1100" s="255"/>
      <c r="AIU1100" s="255"/>
      <c r="AIV1100" s="255"/>
      <c r="AIW1100" s="255"/>
      <c r="AIX1100" s="255"/>
      <c r="AIY1100" s="255"/>
      <c r="AIZ1100" s="255"/>
      <c r="AJA1100" s="255"/>
      <c r="AJB1100" s="255"/>
      <c r="AJC1100" s="255"/>
      <c r="AJD1100" s="255"/>
      <c r="AJE1100" s="255"/>
      <c r="AJF1100" s="255"/>
      <c r="AJG1100" s="255"/>
      <c r="AJH1100" s="255"/>
      <c r="AJI1100" s="255"/>
      <c r="AJJ1100" s="255"/>
      <c r="AJK1100" s="255"/>
      <c r="AJL1100" s="255"/>
      <c r="AJM1100" s="255"/>
      <c r="AJN1100" s="255"/>
      <c r="AJO1100" s="255"/>
      <c r="AJP1100" s="255"/>
      <c r="AJQ1100" s="255"/>
      <c r="AJR1100" s="255"/>
      <c r="AJS1100" s="255"/>
      <c r="AJT1100" s="255"/>
      <c r="AJU1100" s="255"/>
      <c r="AJV1100" s="255"/>
      <c r="AJW1100" s="255"/>
      <c r="AJX1100" s="255"/>
      <c r="AJY1100" s="255"/>
      <c r="AJZ1100" s="255"/>
      <c r="AKA1100" s="255"/>
      <c r="AKB1100" s="255"/>
      <c r="AKC1100" s="255"/>
      <c r="AKD1100" s="255"/>
      <c r="AKE1100" s="255"/>
      <c r="AKF1100" s="255"/>
      <c r="AKG1100" s="255"/>
      <c r="AKH1100" s="255"/>
      <c r="AKI1100" s="255"/>
      <c r="AKJ1100" s="255"/>
      <c r="AKK1100" s="255"/>
      <c r="AKL1100" s="255"/>
      <c r="AKM1100" s="255"/>
      <c r="AKN1100" s="255"/>
      <c r="AKO1100" s="255"/>
      <c r="AKP1100" s="255"/>
      <c r="AKQ1100" s="255"/>
      <c r="AKR1100" s="255"/>
      <c r="AKS1100" s="255"/>
      <c r="AKT1100" s="255"/>
      <c r="AKU1100" s="255"/>
      <c r="AKV1100" s="255"/>
      <c r="AKW1100" s="255"/>
      <c r="AKX1100" s="255"/>
      <c r="AKY1100" s="255"/>
      <c r="AKZ1100" s="255"/>
      <c r="ALA1100" s="255"/>
      <c r="ALB1100" s="255"/>
      <c r="ALC1100" s="255"/>
      <c r="ALD1100" s="255"/>
      <c r="ALE1100" s="255"/>
      <c r="ALF1100" s="255"/>
      <c r="ALG1100" s="255"/>
      <c r="ALH1100" s="255"/>
      <c r="ALI1100" s="255"/>
      <c r="ALJ1100" s="255"/>
      <c r="ALK1100" s="255"/>
      <c r="ALL1100" s="255"/>
      <c r="ALM1100" s="255"/>
      <c r="ALN1100" s="255"/>
      <c r="ALO1100" s="255"/>
      <c r="ALP1100" s="255"/>
      <c r="ALQ1100" s="255"/>
      <c r="ALR1100" s="255"/>
      <c r="ALS1100" s="255"/>
      <c r="ALT1100" s="255"/>
      <c r="ALU1100" s="255"/>
      <c r="ALV1100" s="255"/>
      <c r="ALW1100" s="255"/>
      <c r="ALX1100" s="255"/>
      <c r="ALY1100" s="255"/>
      <c r="ALZ1100" s="255"/>
      <c r="AMA1100" s="255"/>
      <c r="AMB1100" s="255"/>
      <c r="AMC1100" s="255"/>
      <c r="AMD1100" s="255"/>
      <c r="AME1100" s="255"/>
      <c r="AMF1100" s="255"/>
      <c r="AMG1100" s="255"/>
      <c r="AMH1100" s="255"/>
      <c r="AMI1100" s="255"/>
      <c r="AMJ1100" s="255"/>
      <c r="AMK1100" s="255"/>
      <c r="AML1100" s="255"/>
      <c r="AMM1100" s="255"/>
      <c r="AMN1100" s="255"/>
      <c r="AMO1100" s="255"/>
      <c r="AMP1100" s="255"/>
      <c r="AMQ1100" s="255"/>
      <c r="AMR1100" s="255"/>
      <c r="AMS1100" s="255"/>
      <c r="AMT1100" s="255"/>
      <c r="AMU1100" s="255"/>
      <c r="AMV1100" s="255"/>
      <c r="AMW1100" s="255"/>
      <c r="AMX1100" s="255"/>
      <c r="AMY1100" s="255"/>
      <c r="AMZ1100" s="255"/>
      <c r="ANA1100" s="255"/>
      <c r="ANB1100" s="255"/>
      <c r="ANC1100" s="255"/>
      <c r="AND1100" s="255"/>
      <c r="ANE1100" s="255"/>
      <c r="ANF1100" s="255"/>
      <c r="ANG1100" s="255"/>
      <c r="ANH1100" s="255"/>
      <c r="ANI1100" s="255"/>
      <c r="ANJ1100" s="255"/>
      <c r="ANK1100" s="255"/>
      <c r="ANL1100" s="255"/>
      <c r="ANM1100" s="255"/>
      <c r="ANN1100" s="255"/>
      <c r="ANO1100" s="255"/>
      <c r="ANP1100" s="255"/>
      <c r="ANQ1100" s="255"/>
      <c r="ANR1100" s="255"/>
      <c r="ANS1100" s="255"/>
      <c r="ANT1100" s="255"/>
      <c r="ANU1100" s="255"/>
      <c r="ANV1100" s="255"/>
      <c r="ANW1100" s="255"/>
      <c r="ANX1100" s="255"/>
      <c r="ANY1100" s="255"/>
      <c r="ANZ1100" s="255"/>
      <c r="AOA1100" s="255"/>
      <c r="AOB1100" s="255"/>
      <c r="AOC1100" s="255"/>
      <c r="AOD1100" s="255"/>
      <c r="AOE1100" s="255"/>
      <c r="AOF1100" s="255"/>
      <c r="AOG1100" s="255"/>
      <c r="AOH1100" s="255"/>
      <c r="AOI1100" s="255"/>
      <c r="AOJ1100" s="255"/>
      <c r="AOK1100" s="255"/>
      <c r="AOL1100" s="255"/>
      <c r="AOM1100" s="255"/>
      <c r="AON1100" s="255"/>
      <c r="AOO1100" s="255"/>
      <c r="AOP1100" s="255"/>
      <c r="AOQ1100" s="255"/>
      <c r="AOR1100" s="255"/>
      <c r="AOS1100" s="255"/>
      <c r="AOT1100" s="255"/>
      <c r="AOU1100" s="255"/>
      <c r="AOV1100" s="255"/>
      <c r="AOW1100" s="255"/>
      <c r="AOX1100" s="255"/>
      <c r="AOY1100" s="255"/>
      <c r="AOZ1100" s="255"/>
      <c r="APA1100" s="255"/>
      <c r="APB1100" s="255"/>
      <c r="APC1100" s="255"/>
      <c r="APD1100" s="255"/>
      <c r="APE1100" s="255"/>
      <c r="APF1100" s="255"/>
      <c r="APG1100" s="255"/>
      <c r="APH1100" s="255"/>
      <c r="API1100" s="255"/>
      <c r="APJ1100" s="255"/>
      <c r="APK1100" s="255"/>
      <c r="APL1100" s="255"/>
      <c r="APM1100" s="255"/>
      <c r="APN1100" s="255"/>
      <c r="APO1100" s="255"/>
      <c r="APP1100" s="255"/>
      <c r="APQ1100" s="255"/>
      <c r="APR1100" s="255"/>
      <c r="APS1100" s="255"/>
      <c r="APT1100" s="255"/>
      <c r="APU1100" s="255"/>
      <c r="APV1100" s="255"/>
      <c r="APW1100" s="255"/>
      <c r="APX1100" s="255"/>
      <c r="APY1100" s="255"/>
      <c r="APZ1100" s="255"/>
      <c r="AQA1100" s="255"/>
      <c r="AQB1100" s="255"/>
      <c r="AQC1100" s="255"/>
      <c r="AQD1100" s="255"/>
      <c r="AQE1100" s="255"/>
      <c r="AQF1100" s="255"/>
      <c r="AQG1100" s="255"/>
      <c r="AQH1100" s="255"/>
      <c r="AQI1100" s="255"/>
      <c r="AQJ1100" s="255"/>
      <c r="AQK1100" s="255"/>
      <c r="AQL1100" s="255"/>
      <c r="AQM1100" s="255"/>
      <c r="AQN1100" s="255"/>
      <c r="AQO1100" s="255"/>
      <c r="AQP1100" s="255"/>
      <c r="AQQ1100" s="255"/>
      <c r="AQR1100" s="255"/>
      <c r="AQS1100" s="255"/>
      <c r="AQT1100" s="255"/>
      <c r="AQU1100" s="255"/>
      <c r="AQV1100" s="255"/>
      <c r="AQW1100" s="255"/>
      <c r="AQX1100" s="255"/>
      <c r="AQY1100" s="255"/>
      <c r="AQZ1100" s="255"/>
      <c r="ARA1100" s="255"/>
      <c r="ARB1100" s="255"/>
      <c r="ARC1100" s="255"/>
      <c r="ARD1100" s="255"/>
      <c r="ARE1100" s="255"/>
      <c r="ARF1100" s="255"/>
      <c r="ARG1100" s="255"/>
      <c r="ARH1100" s="255"/>
      <c r="ARI1100" s="255"/>
      <c r="ARJ1100" s="255"/>
      <c r="ARK1100" s="255"/>
      <c r="ARL1100" s="255"/>
      <c r="ARM1100" s="255"/>
      <c r="ARN1100" s="255"/>
      <c r="ARO1100" s="255"/>
      <c r="ARP1100" s="255"/>
      <c r="ARQ1100" s="255"/>
      <c r="ARR1100" s="255"/>
      <c r="ARS1100" s="255"/>
      <c r="ART1100" s="255"/>
      <c r="ARU1100" s="255"/>
      <c r="ARV1100" s="255"/>
      <c r="ARW1100" s="255"/>
      <c r="ARX1100" s="255"/>
      <c r="ARY1100" s="255"/>
      <c r="ARZ1100" s="255"/>
      <c r="ASA1100" s="255"/>
      <c r="ASB1100" s="255"/>
      <c r="ASC1100" s="255"/>
      <c r="ASD1100" s="255"/>
      <c r="ASE1100" s="255"/>
      <c r="ASF1100" s="255"/>
      <c r="ASG1100" s="255"/>
      <c r="ASH1100" s="255"/>
      <c r="ASI1100" s="255"/>
      <c r="ASJ1100" s="255"/>
      <c r="ASK1100" s="255"/>
      <c r="ASL1100" s="255"/>
      <c r="ASM1100" s="255"/>
      <c r="ASN1100" s="255"/>
      <c r="ASO1100" s="255"/>
      <c r="ASP1100" s="255"/>
      <c r="ASQ1100" s="255"/>
      <c r="ASR1100" s="255"/>
      <c r="ASS1100" s="255"/>
      <c r="AST1100" s="255"/>
      <c r="ASU1100" s="255"/>
      <c r="ASV1100" s="255"/>
      <c r="ASW1100" s="255"/>
      <c r="ASX1100" s="255"/>
      <c r="ASY1100" s="255"/>
      <c r="ASZ1100" s="255"/>
      <c r="ATA1100" s="255"/>
      <c r="ATB1100" s="255"/>
      <c r="ATC1100" s="255"/>
      <c r="ATD1100" s="255"/>
      <c r="ATE1100" s="255"/>
      <c r="ATF1100" s="255"/>
      <c r="ATG1100" s="255"/>
      <c r="ATH1100" s="255"/>
      <c r="ATI1100" s="255"/>
      <c r="ATJ1100" s="255"/>
      <c r="ATK1100" s="255"/>
      <c r="ATL1100" s="255"/>
      <c r="ATM1100" s="255"/>
      <c r="ATN1100" s="255"/>
      <c r="ATO1100" s="255"/>
      <c r="ATP1100" s="255"/>
      <c r="ATQ1100" s="255"/>
      <c r="ATR1100" s="255"/>
      <c r="ATS1100" s="255"/>
      <c r="ATT1100" s="255"/>
      <c r="ATU1100" s="255"/>
      <c r="ATV1100" s="255"/>
      <c r="ATW1100" s="255"/>
      <c r="ATX1100" s="255"/>
      <c r="ATY1100" s="255"/>
      <c r="ATZ1100" s="255"/>
      <c r="AUA1100" s="255"/>
      <c r="AUB1100" s="255"/>
      <c r="AUC1100" s="255"/>
      <c r="AUD1100" s="255"/>
      <c r="AUE1100" s="255"/>
      <c r="AUF1100" s="255"/>
      <c r="AUG1100" s="255"/>
      <c r="AUH1100" s="255"/>
      <c r="AUI1100" s="255"/>
      <c r="AUJ1100" s="255"/>
      <c r="AUK1100" s="255"/>
      <c r="AUL1100" s="255"/>
      <c r="AUM1100" s="255"/>
      <c r="AUN1100" s="255"/>
      <c r="AUO1100" s="255"/>
      <c r="AUP1100" s="255"/>
      <c r="AUQ1100" s="255"/>
      <c r="AUR1100" s="255"/>
      <c r="AUS1100" s="255"/>
      <c r="AUT1100" s="255"/>
      <c r="AUU1100" s="255"/>
      <c r="AUV1100" s="255"/>
      <c r="AUW1100" s="255"/>
      <c r="AUX1100" s="255"/>
      <c r="AUY1100" s="255"/>
      <c r="AUZ1100" s="255"/>
      <c r="AVA1100" s="255"/>
      <c r="AVB1100" s="255"/>
      <c r="AVC1100" s="255"/>
      <c r="AVD1100" s="255"/>
      <c r="AVE1100" s="255"/>
      <c r="AVF1100" s="255"/>
      <c r="AVG1100" s="255"/>
      <c r="AVH1100" s="255"/>
      <c r="AVI1100" s="255"/>
      <c r="AVJ1100" s="255"/>
      <c r="AVK1100" s="255"/>
      <c r="AVL1100" s="255"/>
      <c r="AVM1100" s="255"/>
      <c r="AVN1100" s="255"/>
      <c r="AVO1100" s="255"/>
      <c r="AVP1100" s="255"/>
      <c r="AVQ1100" s="255"/>
      <c r="AVR1100" s="255"/>
      <c r="AVS1100" s="255"/>
      <c r="AVT1100" s="255"/>
      <c r="AVU1100" s="255"/>
      <c r="AVV1100" s="255"/>
      <c r="AVW1100" s="255"/>
      <c r="AVX1100" s="255"/>
      <c r="AVY1100" s="255"/>
      <c r="AVZ1100" s="255"/>
      <c r="AWA1100" s="255"/>
      <c r="AWB1100" s="255"/>
      <c r="AWC1100" s="255"/>
      <c r="AWD1100" s="255"/>
      <c r="AWE1100" s="255"/>
      <c r="AWF1100" s="255"/>
      <c r="AWG1100" s="255"/>
      <c r="AWH1100" s="255"/>
      <c r="AWI1100" s="255"/>
      <c r="AWJ1100" s="255"/>
      <c r="AWK1100" s="255"/>
      <c r="AWL1100" s="255"/>
      <c r="AWM1100" s="255"/>
      <c r="AWN1100" s="255"/>
      <c r="AWO1100" s="255"/>
      <c r="AWP1100" s="255"/>
      <c r="AWQ1100" s="255"/>
      <c r="AWR1100" s="255"/>
      <c r="AWS1100" s="255"/>
      <c r="AWT1100" s="255"/>
      <c r="AWU1100" s="255"/>
      <c r="AWV1100" s="255"/>
      <c r="AWW1100" s="255"/>
      <c r="AWX1100" s="255"/>
      <c r="AWY1100" s="255"/>
      <c r="AWZ1100" s="255"/>
      <c r="AXA1100" s="255"/>
      <c r="AXB1100" s="255"/>
      <c r="AXC1100" s="255"/>
      <c r="AXD1100" s="255"/>
      <c r="AXE1100" s="255"/>
      <c r="AXF1100" s="255"/>
      <c r="AXG1100" s="255"/>
      <c r="AXH1100" s="255"/>
      <c r="AXI1100" s="255"/>
      <c r="AXJ1100" s="255"/>
      <c r="AXK1100" s="255"/>
      <c r="AXL1100" s="255"/>
      <c r="AXM1100" s="255"/>
      <c r="AXN1100" s="255"/>
      <c r="AXO1100" s="255"/>
      <c r="AXP1100" s="255"/>
      <c r="AXQ1100" s="255"/>
      <c r="AXR1100" s="255"/>
      <c r="AXS1100" s="255"/>
      <c r="AXT1100" s="255"/>
      <c r="AXU1100" s="255"/>
      <c r="AXV1100" s="255"/>
      <c r="AXW1100" s="255"/>
      <c r="AXX1100" s="255"/>
      <c r="AXY1100" s="255"/>
      <c r="AXZ1100" s="255"/>
      <c r="AYA1100" s="255"/>
      <c r="AYB1100" s="255"/>
      <c r="AYC1100" s="255"/>
      <c r="AYD1100" s="255"/>
      <c r="AYE1100" s="255"/>
      <c r="AYF1100" s="255"/>
      <c r="AYG1100" s="255"/>
      <c r="AYH1100" s="255"/>
      <c r="AYI1100" s="255"/>
      <c r="AYJ1100" s="255"/>
      <c r="AYK1100" s="255"/>
      <c r="AYL1100" s="255"/>
      <c r="AYM1100" s="255"/>
      <c r="AYN1100" s="255"/>
      <c r="AYO1100" s="255"/>
      <c r="AYP1100" s="255"/>
      <c r="AYQ1100" s="255"/>
      <c r="AYR1100" s="255"/>
      <c r="AYS1100" s="255"/>
      <c r="AYT1100" s="255"/>
      <c r="AYU1100" s="255"/>
      <c r="AYV1100" s="255"/>
      <c r="AYW1100" s="255"/>
      <c r="AYX1100" s="255"/>
      <c r="AYY1100" s="255"/>
      <c r="AYZ1100" s="255"/>
      <c r="AZA1100" s="255"/>
      <c r="AZB1100" s="255"/>
      <c r="AZC1100" s="255"/>
      <c r="AZD1100" s="255"/>
      <c r="AZE1100" s="255"/>
      <c r="AZF1100" s="255"/>
      <c r="AZG1100" s="255"/>
      <c r="AZH1100" s="255"/>
      <c r="AZI1100" s="255"/>
      <c r="AZJ1100" s="255"/>
      <c r="AZK1100" s="255"/>
      <c r="AZL1100" s="255"/>
      <c r="AZM1100" s="255"/>
      <c r="AZN1100" s="255"/>
      <c r="AZO1100" s="255"/>
      <c r="AZP1100" s="255"/>
      <c r="AZQ1100" s="255"/>
      <c r="AZR1100" s="255"/>
      <c r="AZS1100" s="255"/>
      <c r="AZT1100" s="255"/>
      <c r="AZU1100" s="255"/>
      <c r="AZV1100" s="255"/>
      <c r="AZW1100" s="255"/>
      <c r="AZX1100" s="255"/>
      <c r="AZY1100" s="255"/>
      <c r="AZZ1100" s="255"/>
      <c r="BAA1100" s="255"/>
      <c r="BAB1100" s="255"/>
      <c r="BAC1100" s="255"/>
      <c r="BAD1100" s="255"/>
      <c r="BAE1100" s="255"/>
      <c r="BAF1100" s="255"/>
      <c r="BAG1100" s="255"/>
      <c r="BAH1100" s="255"/>
      <c r="BAI1100" s="255"/>
      <c r="BAJ1100" s="255"/>
      <c r="BAK1100" s="255"/>
      <c r="BAL1100" s="255"/>
      <c r="BAM1100" s="255"/>
      <c r="BAN1100" s="255"/>
      <c r="BAO1100" s="255"/>
      <c r="BAP1100" s="255"/>
      <c r="BAQ1100" s="255"/>
      <c r="BAR1100" s="255"/>
      <c r="BAS1100" s="255"/>
      <c r="BAT1100" s="255"/>
      <c r="BAU1100" s="255"/>
      <c r="BAV1100" s="255"/>
      <c r="BAW1100" s="255"/>
      <c r="BAX1100" s="255"/>
      <c r="BAY1100" s="255"/>
      <c r="BAZ1100" s="255"/>
      <c r="BBA1100" s="255"/>
      <c r="BBB1100" s="255"/>
      <c r="BBC1100" s="255"/>
      <c r="BBD1100" s="255"/>
      <c r="BBE1100" s="255"/>
      <c r="BBF1100" s="255"/>
      <c r="BBG1100" s="255"/>
      <c r="BBH1100" s="255"/>
      <c r="BBI1100" s="255"/>
      <c r="BBJ1100" s="255"/>
      <c r="BBK1100" s="255"/>
      <c r="BBL1100" s="255"/>
      <c r="BBM1100" s="255"/>
      <c r="BBN1100" s="255"/>
      <c r="BBO1100" s="255"/>
      <c r="BBP1100" s="255"/>
      <c r="BBQ1100" s="255"/>
      <c r="BBR1100" s="255"/>
      <c r="BBS1100" s="255"/>
      <c r="BBT1100" s="255"/>
      <c r="BBU1100" s="255"/>
      <c r="BBV1100" s="255"/>
      <c r="BBW1100" s="255"/>
      <c r="BBX1100" s="255"/>
      <c r="BBY1100" s="255"/>
      <c r="BBZ1100" s="255"/>
      <c r="BCA1100" s="255"/>
      <c r="BCB1100" s="255"/>
      <c r="BCC1100" s="255"/>
      <c r="BCD1100" s="255"/>
      <c r="BCE1100" s="255"/>
      <c r="BCF1100" s="255"/>
      <c r="BCG1100" s="255"/>
      <c r="BCH1100" s="255"/>
      <c r="BCI1100" s="255"/>
      <c r="BCJ1100" s="255"/>
      <c r="BCK1100" s="255"/>
      <c r="BCL1100" s="255"/>
      <c r="BCM1100" s="255"/>
      <c r="BCN1100" s="255"/>
      <c r="BCO1100" s="255"/>
      <c r="BCP1100" s="255"/>
      <c r="BCQ1100" s="255"/>
      <c r="BCR1100" s="255"/>
      <c r="BCS1100" s="255"/>
      <c r="BCT1100" s="255"/>
      <c r="BCU1100" s="255"/>
      <c r="BCV1100" s="255"/>
      <c r="BCW1100" s="255"/>
      <c r="BCX1100" s="255"/>
      <c r="BCY1100" s="255"/>
      <c r="BCZ1100" s="255"/>
      <c r="BDA1100" s="255"/>
      <c r="BDB1100" s="255"/>
      <c r="BDC1100" s="255"/>
      <c r="BDD1100" s="255"/>
      <c r="BDE1100" s="255"/>
      <c r="BDF1100" s="255"/>
      <c r="BDG1100" s="255"/>
      <c r="BDH1100" s="255"/>
      <c r="BDI1100" s="255"/>
      <c r="BDJ1100" s="255"/>
      <c r="BDK1100" s="255"/>
      <c r="BDL1100" s="255"/>
      <c r="BDM1100" s="255"/>
      <c r="BDN1100" s="255"/>
      <c r="BDO1100" s="255"/>
      <c r="BDP1100" s="255"/>
      <c r="BDQ1100" s="255"/>
      <c r="BDR1100" s="255"/>
      <c r="BDS1100" s="255"/>
      <c r="BDT1100" s="255"/>
      <c r="BDU1100" s="255"/>
      <c r="BDV1100" s="255"/>
      <c r="BDW1100" s="255"/>
      <c r="BDX1100" s="255"/>
      <c r="BDY1100" s="255"/>
      <c r="BDZ1100" s="255"/>
      <c r="BEA1100" s="255"/>
      <c r="BEB1100" s="255"/>
      <c r="BEC1100" s="255"/>
      <c r="BED1100" s="255"/>
      <c r="BEE1100" s="255"/>
      <c r="BEF1100" s="255"/>
      <c r="BEG1100" s="255"/>
      <c r="BEH1100" s="255"/>
      <c r="BEI1100" s="255"/>
      <c r="BEJ1100" s="255"/>
      <c r="BEK1100" s="255"/>
      <c r="BEL1100" s="255"/>
      <c r="BEM1100" s="255"/>
      <c r="BEN1100" s="255"/>
      <c r="BEO1100" s="255"/>
      <c r="BEP1100" s="255"/>
      <c r="BEQ1100" s="255"/>
      <c r="BER1100" s="255"/>
      <c r="BES1100" s="255"/>
      <c r="BET1100" s="255"/>
      <c r="BEU1100" s="255"/>
      <c r="BEV1100" s="255"/>
      <c r="BEW1100" s="255"/>
      <c r="BEX1100" s="255"/>
      <c r="BEY1100" s="255"/>
      <c r="BEZ1100" s="255"/>
      <c r="BFA1100" s="255"/>
      <c r="BFB1100" s="255"/>
      <c r="BFC1100" s="255"/>
      <c r="BFD1100" s="255"/>
      <c r="BFE1100" s="255"/>
      <c r="BFF1100" s="255"/>
      <c r="BFG1100" s="255"/>
      <c r="BFH1100" s="255"/>
      <c r="BFI1100" s="255"/>
      <c r="BFJ1100" s="255"/>
      <c r="BFK1100" s="255"/>
      <c r="BFL1100" s="255"/>
      <c r="BFM1100" s="255"/>
      <c r="BFN1100" s="255"/>
      <c r="BFO1100" s="255"/>
      <c r="BFP1100" s="255"/>
      <c r="BFQ1100" s="255"/>
      <c r="BFR1100" s="255"/>
      <c r="BFS1100" s="255"/>
      <c r="BFT1100" s="255"/>
      <c r="BFU1100" s="255"/>
      <c r="BFV1100" s="255"/>
      <c r="BFW1100" s="255"/>
      <c r="BFX1100" s="255"/>
      <c r="BFY1100" s="255"/>
      <c r="BFZ1100" s="255"/>
      <c r="BGA1100" s="255"/>
      <c r="BGB1100" s="255"/>
      <c r="BGC1100" s="255"/>
      <c r="BGD1100" s="255"/>
      <c r="BGE1100" s="255"/>
      <c r="BGF1100" s="255"/>
      <c r="BGG1100" s="255"/>
      <c r="BGH1100" s="255"/>
      <c r="BGI1100" s="255"/>
      <c r="BGJ1100" s="255"/>
      <c r="BGK1100" s="255"/>
      <c r="BGL1100" s="255"/>
      <c r="BGM1100" s="255"/>
      <c r="BGN1100" s="255"/>
      <c r="BGO1100" s="255"/>
      <c r="BGP1100" s="255"/>
      <c r="BGQ1100" s="255"/>
      <c r="BGR1100" s="255"/>
      <c r="BGS1100" s="255"/>
      <c r="BGT1100" s="255"/>
      <c r="BGU1100" s="255"/>
      <c r="BGV1100" s="255"/>
      <c r="BGW1100" s="255"/>
      <c r="BGX1100" s="255"/>
      <c r="BGY1100" s="255"/>
      <c r="BGZ1100" s="255"/>
      <c r="BHA1100" s="255"/>
      <c r="BHB1100" s="255"/>
      <c r="BHC1100" s="255"/>
      <c r="BHD1100" s="255"/>
      <c r="BHE1100" s="255"/>
      <c r="BHF1100" s="255"/>
      <c r="BHG1100" s="255"/>
      <c r="BHH1100" s="255"/>
      <c r="BHI1100" s="255"/>
      <c r="BHJ1100" s="255"/>
      <c r="BHK1100" s="255"/>
      <c r="BHL1100" s="255"/>
      <c r="BHM1100" s="255"/>
      <c r="BHN1100" s="255"/>
      <c r="BHO1100" s="255"/>
      <c r="BHP1100" s="255"/>
      <c r="BHQ1100" s="255"/>
      <c r="BHR1100" s="255"/>
      <c r="BHS1100" s="255"/>
      <c r="BHT1100" s="255"/>
      <c r="BHU1100" s="255"/>
      <c r="BHV1100" s="255"/>
      <c r="BHW1100" s="255"/>
      <c r="BHX1100" s="255"/>
      <c r="BHY1100" s="255"/>
      <c r="BHZ1100" s="255"/>
      <c r="BIA1100" s="255"/>
      <c r="BIB1100" s="255"/>
      <c r="BIC1100" s="255"/>
      <c r="BID1100" s="255"/>
      <c r="BIE1100" s="255"/>
      <c r="BIF1100" s="255"/>
      <c r="BIG1100" s="255"/>
      <c r="BIH1100" s="255"/>
      <c r="BII1100" s="255"/>
      <c r="BIJ1100" s="255"/>
      <c r="BIK1100" s="255"/>
      <c r="BIL1100" s="255"/>
      <c r="BIM1100" s="255"/>
      <c r="BIN1100" s="255"/>
      <c r="BIO1100" s="255"/>
      <c r="BIP1100" s="255"/>
      <c r="BIQ1100" s="255"/>
      <c r="BIR1100" s="255"/>
      <c r="BIS1100" s="255"/>
      <c r="BIT1100" s="255"/>
      <c r="BIU1100" s="255"/>
      <c r="BIV1100" s="255"/>
      <c r="BIW1100" s="255"/>
      <c r="BIX1100" s="255"/>
      <c r="BIY1100" s="255"/>
      <c r="BIZ1100" s="255"/>
      <c r="BJA1100" s="255"/>
      <c r="BJB1100" s="255"/>
      <c r="BJC1100" s="255"/>
      <c r="BJD1100" s="255"/>
      <c r="BJE1100" s="255"/>
      <c r="BJF1100" s="255"/>
      <c r="BJG1100" s="255"/>
      <c r="BJH1100" s="255"/>
      <c r="BJI1100" s="255"/>
      <c r="BJJ1100" s="255"/>
      <c r="BJK1100" s="255"/>
      <c r="BJL1100" s="255"/>
      <c r="BJM1100" s="255"/>
      <c r="BJN1100" s="255"/>
      <c r="BJO1100" s="255"/>
      <c r="BJP1100" s="255"/>
      <c r="BJQ1100" s="255"/>
      <c r="BJR1100" s="255"/>
      <c r="BJS1100" s="255"/>
      <c r="BJT1100" s="255"/>
      <c r="BJU1100" s="255"/>
      <c r="BJV1100" s="255"/>
      <c r="BJW1100" s="255"/>
      <c r="BJX1100" s="255"/>
      <c r="BJY1100" s="255"/>
      <c r="BJZ1100" s="255"/>
      <c r="BKA1100" s="255"/>
      <c r="BKB1100" s="255"/>
      <c r="BKC1100" s="255"/>
      <c r="BKD1100" s="255"/>
      <c r="BKE1100" s="255"/>
      <c r="BKF1100" s="255"/>
      <c r="BKG1100" s="255"/>
      <c r="BKH1100" s="255"/>
      <c r="BKI1100" s="255"/>
      <c r="BKJ1100" s="255"/>
      <c r="BKK1100" s="255"/>
      <c r="BKL1100" s="255"/>
      <c r="BKM1100" s="255"/>
      <c r="BKN1100" s="255"/>
      <c r="BKO1100" s="255"/>
      <c r="BKP1100" s="255"/>
      <c r="BKQ1100" s="255"/>
      <c r="BKR1100" s="255"/>
      <c r="BKS1100" s="255"/>
      <c r="BKT1100" s="255"/>
      <c r="BKU1100" s="255"/>
      <c r="BKV1100" s="255"/>
      <c r="BKW1100" s="255"/>
      <c r="BKX1100" s="255"/>
      <c r="BKY1100" s="255"/>
      <c r="BKZ1100" s="255"/>
      <c r="BLA1100" s="255"/>
      <c r="BLB1100" s="255"/>
      <c r="BLC1100" s="255"/>
      <c r="BLD1100" s="255"/>
      <c r="BLE1100" s="255"/>
      <c r="BLF1100" s="255"/>
      <c r="BLG1100" s="255"/>
      <c r="BLH1100" s="255"/>
      <c r="BLI1100" s="255"/>
      <c r="BLJ1100" s="255"/>
      <c r="BLK1100" s="255"/>
      <c r="BLL1100" s="255"/>
      <c r="BLM1100" s="255"/>
      <c r="BLN1100" s="255"/>
      <c r="BLO1100" s="255"/>
      <c r="BLP1100" s="255"/>
      <c r="BLQ1100" s="255"/>
      <c r="BLR1100" s="255"/>
      <c r="BLS1100" s="255"/>
      <c r="BLT1100" s="255"/>
      <c r="BLU1100" s="255"/>
      <c r="BLV1100" s="255"/>
      <c r="BLW1100" s="255"/>
      <c r="BLX1100" s="255"/>
      <c r="BLY1100" s="255"/>
      <c r="BLZ1100" s="255"/>
      <c r="BMA1100" s="255"/>
      <c r="BMB1100" s="255"/>
      <c r="BMC1100" s="255"/>
      <c r="BMD1100" s="255"/>
      <c r="BME1100" s="255"/>
      <c r="BMF1100" s="255"/>
      <c r="BMG1100" s="255"/>
      <c r="BMH1100" s="255"/>
      <c r="BMI1100" s="255"/>
      <c r="BMJ1100" s="255"/>
      <c r="BMK1100" s="255"/>
      <c r="BML1100" s="255"/>
      <c r="BMM1100" s="255"/>
      <c r="BMN1100" s="255"/>
      <c r="BMO1100" s="255"/>
      <c r="BMP1100" s="255"/>
      <c r="BMQ1100" s="255"/>
      <c r="BMR1100" s="255"/>
      <c r="BMS1100" s="255"/>
      <c r="BMT1100" s="255"/>
      <c r="BMU1100" s="255"/>
      <c r="BMV1100" s="255"/>
      <c r="BMW1100" s="255"/>
      <c r="BMX1100" s="255"/>
      <c r="BMY1100" s="255"/>
      <c r="BMZ1100" s="255"/>
      <c r="BNA1100" s="255"/>
      <c r="BNB1100" s="255"/>
      <c r="BNC1100" s="255"/>
      <c r="BND1100" s="255"/>
      <c r="BNE1100" s="255"/>
      <c r="BNF1100" s="255"/>
      <c r="BNG1100" s="255"/>
      <c r="BNH1100" s="255"/>
      <c r="BNI1100" s="255"/>
      <c r="BNJ1100" s="255"/>
      <c r="BNK1100" s="255"/>
      <c r="BNL1100" s="255"/>
      <c r="BNM1100" s="255"/>
      <c r="BNN1100" s="255"/>
      <c r="BNO1100" s="255"/>
      <c r="BNP1100" s="255"/>
      <c r="BNQ1100" s="255"/>
      <c r="BNR1100" s="255"/>
      <c r="BNS1100" s="255"/>
      <c r="BNT1100" s="255"/>
      <c r="BNU1100" s="255"/>
      <c r="BNV1100" s="255"/>
      <c r="BNW1100" s="255"/>
      <c r="BNX1100" s="255"/>
      <c r="BNY1100" s="255"/>
      <c r="BNZ1100" s="255"/>
      <c r="BOA1100" s="255"/>
      <c r="BOB1100" s="255"/>
      <c r="BOC1100" s="255"/>
      <c r="BOD1100" s="255"/>
      <c r="BOE1100" s="255"/>
      <c r="BOF1100" s="255"/>
      <c r="BOG1100" s="255"/>
      <c r="BOH1100" s="255"/>
      <c r="BOI1100" s="255"/>
      <c r="BOJ1100" s="255"/>
      <c r="BOK1100" s="255"/>
      <c r="BOL1100" s="255"/>
      <c r="BOM1100" s="255"/>
      <c r="BON1100" s="255"/>
      <c r="BOO1100" s="255"/>
      <c r="BOP1100" s="255"/>
      <c r="BOQ1100" s="255"/>
      <c r="BOR1100" s="255"/>
      <c r="BOS1100" s="255"/>
      <c r="BOT1100" s="255"/>
      <c r="BOU1100" s="255"/>
      <c r="BOV1100" s="255"/>
      <c r="BOW1100" s="255"/>
      <c r="BOX1100" s="255"/>
      <c r="BOY1100" s="255"/>
      <c r="BOZ1100" s="255"/>
      <c r="BPA1100" s="255"/>
      <c r="BPB1100" s="255"/>
      <c r="BPC1100" s="255"/>
      <c r="BPD1100" s="255"/>
      <c r="BPE1100" s="255"/>
      <c r="BPF1100" s="255"/>
      <c r="BPG1100" s="255"/>
      <c r="BPH1100" s="255"/>
      <c r="BPI1100" s="255"/>
      <c r="BPJ1100" s="255"/>
      <c r="BPK1100" s="255"/>
      <c r="BPL1100" s="255"/>
      <c r="BPM1100" s="255"/>
      <c r="BPN1100" s="255"/>
      <c r="BPO1100" s="255"/>
      <c r="BPP1100" s="255"/>
      <c r="BPQ1100" s="255"/>
      <c r="BPR1100" s="255"/>
      <c r="BPS1100" s="255"/>
      <c r="BPT1100" s="255"/>
      <c r="BPU1100" s="255"/>
      <c r="BPV1100" s="255"/>
      <c r="BPW1100" s="255"/>
      <c r="BPX1100" s="255"/>
      <c r="BPY1100" s="255"/>
      <c r="BPZ1100" s="255"/>
      <c r="BQA1100" s="255"/>
      <c r="BQB1100" s="255"/>
      <c r="BQC1100" s="255"/>
      <c r="BQD1100" s="255"/>
      <c r="BQE1100" s="255"/>
      <c r="BQF1100" s="255"/>
      <c r="BQG1100" s="255"/>
      <c r="BQH1100" s="255"/>
      <c r="BQI1100" s="255"/>
      <c r="BQJ1100" s="255"/>
      <c r="BQK1100" s="255"/>
      <c r="BQL1100" s="255"/>
      <c r="BQM1100" s="255"/>
      <c r="BQN1100" s="255"/>
      <c r="BQO1100" s="255"/>
      <c r="BQP1100" s="255"/>
      <c r="BQQ1100" s="255"/>
      <c r="BQR1100" s="255"/>
      <c r="BQS1100" s="255"/>
      <c r="BQT1100" s="255"/>
      <c r="BQU1100" s="255"/>
      <c r="BQV1100" s="255"/>
      <c r="BQW1100" s="255"/>
      <c r="BQX1100" s="255"/>
      <c r="BQY1100" s="255"/>
      <c r="BQZ1100" s="255"/>
      <c r="BRA1100" s="255"/>
      <c r="BRB1100" s="255"/>
      <c r="BRC1100" s="255"/>
      <c r="BRD1100" s="255"/>
      <c r="BRE1100" s="255"/>
      <c r="BRF1100" s="255"/>
      <c r="BRG1100" s="255"/>
      <c r="BRH1100" s="255"/>
      <c r="BRI1100" s="255"/>
      <c r="BRJ1100" s="255"/>
      <c r="BRK1100" s="255"/>
      <c r="BRL1100" s="255"/>
      <c r="BRM1100" s="255"/>
      <c r="BRN1100" s="255"/>
      <c r="BRO1100" s="255"/>
      <c r="BRP1100" s="255"/>
      <c r="BRQ1100" s="255"/>
      <c r="BRR1100" s="255"/>
      <c r="BRS1100" s="255"/>
      <c r="BRT1100" s="255"/>
      <c r="BRU1100" s="255"/>
      <c r="BRV1100" s="255"/>
      <c r="BRW1100" s="255"/>
      <c r="BRX1100" s="255"/>
      <c r="BRY1100" s="255"/>
      <c r="BRZ1100" s="255"/>
      <c r="BSA1100" s="255"/>
      <c r="BSB1100" s="255"/>
      <c r="BSC1100" s="255"/>
      <c r="BSD1100" s="255"/>
      <c r="BSE1100" s="255"/>
      <c r="BSF1100" s="255"/>
      <c r="BSG1100" s="255"/>
      <c r="BSH1100" s="255"/>
      <c r="BSI1100" s="255"/>
      <c r="BSJ1100" s="255"/>
      <c r="BSK1100" s="255"/>
      <c r="BSL1100" s="255"/>
      <c r="BSM1100" s="255"/>
      <c r="BSN1100" s="255"/>
      <c r="BSO1100" s="255"/>
      <c r="BSP1100" s="255"/>
      <c r="BSQ1100" s="255"/>
      <c r="BSR1100" s="255"/>
      <c r="BSS1100" s="255"/>
      <c r="BST1100" s="255"/>
      <c r="BSU1100" s="255"/>
      <c r="BSV1100" s="255"/>
      <c r="BSW1100" s="255"/>
      <c r="BSX1100" s="255"/>
      <c r="BSY1100" s="255"/>
      <c r="BSZ1100" s="255"/>
      <c r="BTA1100" s="255"/>
      <c r="BTB1100" s="255"/>
      <c r="BTC1100" s="255"/>
      <c r="BTD1100" s="255"/>
      <c r="BTE1100" s="255"/>
      <c r="BTF1100" s="255"/>
      <c r="BTG1100" s="255"/>
      <c r="BTH1100" s="255"/>
      <c r="BTI1100" s="255"/>
      <c r="BTJ1100" s="255"/>
      <c r="BTK1100" s="255"/>
      <c r="BTL1100" s="255"/>
      <c r="BTM1100" s="255"/>
      <c r="BTN1100" s="255"/>
      <c r="BTO1100" s="255"/>
      <c r="BTP1100" s="255"/>
      <c r="BTQ1100" s="255"/>
      <c r="BTR1100" s="255"/>
      <c r="BTS1100" s="255"/>
      <c r="BTT1100" s="255"/>
      <c r="BTU1100" s="255"/>
      <c r="BTV1100" s="255"/>
      <c r="BTW1100" s="255"/>
      <c r="BTX1100" s="255"/>
      <c r="BTY1100" s="255"/>
      <c r="BTZ1100" s="255"/>
      <c r="BUA1100" s="255"/>
      <c r="BUB1100" s="255"/>
      <c r="BUC1100" s="255"/>
      <c r="BUD1100" s="255"/>
      <c r="BUE1100" s="255"/>
      <c r="BUF1100" s="255"/>
      <c r="BUG1100" s="255"/>
      <c r="BUH1100" s="255"/>
      <c r="BUI1100" s="255"/>
      <c r="BUJ1100" s="255"/>
      <c r="BUK1100" s="255"/>
      <c r="BUL1100" s="255"/>
      <c r="BUM1100" s="255"/>
      <c r="BUN1100" s="255"/>
      <c r="BUO1100" s="255"/>
      <c r="BUP1100" s="255"/>
      <c r="BUQ1100" s="255"/>
      <c r="BUR1100" s="255"/>
      <c r="BUS1100" s="255"/>
      <c r="BUT1100" s="255"/>
      <c r="BUU1100" s="255"/>
      <c r="BUV1100" s="255"/>
      <c r="BUW1100" s="255"/>
      <c r="BUX1100" s="255"/>
      <c r="BUY1100" s="255"/>
      <c r="BUZ1100" s="255"/>
      <c r="BVA1100" s="255"/>
      <c r="BVB1100" s="255"/>
      <c r="BVC1100" s="255"/>
      <c r="BVD1100" s="255"/>
      <c r="BVE1100" s="255"/>
      <c r="BVF1100" s="255"/>
      <c r="BVG1100" s="255"/>
      <c r="BVH1100" s="255"/>
      <c r="BVI1100" s="255"/>
      <c r="BVJ1100" s="255"/>
      <c r="BVK1100" s="255"/>
      <c r="BVL1100" s="255"/>
      <c r="BVM1100" s="255"/>
      <c r="BVN1100" s="255"/>
      <c r="BVO1100" s="255"/>
      <c r="BVP1100" s="255"/>
      <c r="BVQ1100" s="255"/>
      <c r="BVR1100" s="255"/>
      <c r="BVS1100" s="255"/>
      <c r="BVT1100" s="255"/>
      <c r="BVU1100" s="255"/>
      <c r="BVV1100" s="255"/>
      <c r="BVW1100" s="255"/>
      <c r="BVX1100" s="255"/>
      <c r="BVY1100" s="255"/>
      <c r="BVZ1100" s="255"/>
      <c r="BWA1100" s="255"/>
      <c r="BWB1100" s="255"/>
      <c r="BWC1100" s="255"/>
      <c r="BWD1100" s="255"/>
      <c r="BWE1100" s="255"/>
      <c r="BWF1100" s="255"/>
      <c r="BWG1100" s="255"/>
      <c r="BWH1100" s="255"/>
      <c r="BWI1100" s="255"/>
      <c r="BWJ1100" s="255"/>
      <c r="BWK1100" s="255"/>
      <c r="BWL1100" s="255"/>
      <c r="BWM1100" s="255"/>
      <c r="BWN1100" s="255"/>
      <c r="BWO1100" s="255"/>
      <c r="BWP1100" s="255"/>
      <c r="BWQ1100" s="255"/>
      <c r="BWR1100" s="255"/>
      <c r="BWS1100" s="255"/>
      <c r="BWT1100" s="255"/>
      <c r="BWU1100" s="255"/>
      <c r="BWV1100" s="255"/>
      <c r="BWW1100" s="255"/>
      <c r="BWX1100" s="255"/>
      <c r="BWY1100" s="255"/>
      <c r="BWZ1100" s="255"/>
      <c r="BXA1100" s="255"/>
      <c r="BXB1100" s="255"/>
      <c r="BXC1100" s="255"/>
      <c r="BXD1100" s="255"/>
      <c r="BXE1100" s="255"/>
      <c r="BXF1100" s="255"/>
      <c r="BXG1100" s="255"/>
      <c r="BXH1100" s="255"/>
      <c r="BXI1100" s="255"/>
      <c r="BXJ1100" s="255"/>
      <c r="BXK1100" s="255"/>
      <c r="BXL1100" s="255"/>
      <c r="BXM1100" s="255"/>
      <c r="BXN1100" s="255"/>
      <c r="BXO1100" s="255"/>
      <c r="BXP1100" s="255"/>
      <c r="BXQ1100" s="255"/>
      <c r="BXR1100" s="255"/>
      <c r="BXS1100" s="255"/>
      <c r="BXT1100" s="255"/>
      <c r="BXU1100" s="255"/>
      <c r="BXV1100" s="255"/>
      <c r="BXW1100" s="255"/>
      <c r="BXX1100" s="255"/>
      <c r="BXY1100" s="255"/>
      <c r="BXZ1100" s="255"/>
      <c r="BYA1100" s="255"/>
      <c r="BYB1100" s="255"/>
      <c r="BYC1100" s="255"/>
      <c r="BYD1100" s="255"/>
      <c r="BYE1100" s="255"/>
      <c r="BYF1100" s="255"/>
      <c r="BYG1100" s="255"/>
      <c r="BYH1100" s="255"/>
      <c r="BYI1100" s="255"/>
      <c r="BYJ1100" s="255"/>
      <c r="BYK1100" s="255"/>
      <c r="BYL1100" s="255"/>
      <c r="BYM1100" s="255"/>
      <c r="BYN1100" s="255"/>
      <c r="BYO1100" s="255"/>
      <c r="BYP1100" s="255"/>
      <c r="BYQ1100" s="255"/>
      <c r="BYR1100" s="255"/>
      <c r="BYS1100" s="255"/>
      <c r="BYT1100" s="255"/>
      <c r="BYU1100" s="255"/>
      <c r="BYV1100" s="255"/>
      <c r="BYW1100" s="255"/>
      <c r="BYX1100" s="255"/>
      <c r="BYY1100" s="255"/>
      <c r="BYZ1100" s="255"/>
      <c r="BZA1100" s="255"/>
      <c r="BZB1100" s="255"/>
      <c r="BZC1100" s="255"/>
      <c r="BZD1100" s="255"/>
      <c r="BZE1100" s="255"/>
      <c r="BZF1100" s="255"/>
      <c r="BZG1100" s="255"/>
      <c r="BZH1100" s="255"/>
      <c r="BZI1100" s="255"/>
      <c r="BZJ1100" s="255"/>
      <c r="BZK1100" s="255"/>
      <c r="BZL1100" s="255"/>
      <c r="BZM1100" s="255"/>
      <c r="BZN1100" s="255"/>
      <c r="BZO1100" s="255"/>
      <c r="BZP1100" s="255"/>
      <c r="BZQ1100" s="255"/>
      <c r="BZR1100" s="255"/>
      <c r="BZS1100" s="255"/>
      <c r="BZT1100" s="255"/>
      <c r="BZU1100" s="255"/>
      <c r="BZV1100" s="255"/>
      <c r="BZW1100" s="255"/>
      <c r="BZX1100" s="255"/>
      <c r="BZY1100" s="255"/>
      <c r="BZZ1100" s="255"/>
      <c r="CAA1100" s="255"/>
      <c r="CAB1100" s="255"/>
      <c r="CAC1100" s="255"/>
      <c r="CAD1100" s="255"/>
      <c r="CAE1100" s="255"/>
      <c r="CAF1100" s="255"/>
      <c r="CAG1100" s="255"/>
      <c r="CAH1100" s="255"/>
      <c r="CAI1100" s="255"/>
      <c r="CAJ1100" s="255"/>
      <c r="CAK1100" s="255"/>
      <c r="CAL1100" s="255"/>
      <c r="CAM1100" s="255"/>
      <c r="CAN1100" s="255"/>
      <c r="CAO1100" s="255"/>
      <c r="CAP1100" s="255"/>
      <c r="CAQ1100" s="255"/>
      <c r="CAR1100" s="255"/>
      <c r="CAS1100" s="255"/>
      <c r="CAT1100" s="255"/>
      <c r="CAU1100" s="255"/>
      <c r="CAV1100" s="255"/>
      <c r="CAW1100" s="255"/>
      <c r="CAX1100" s="255"/>
      <c r="CAY1100" s="255"/>
      <c r="CAZ1100" s="255"/>
      <c r="CBA1100" s="255"/>
      <c r="CBB1100" s="255"/>
      <c r="CBC1100" s="255"/>
      <c r="CBD1100" s="255"/>
      <c r="CBE1100" s="255"/>
      <c r="CBF1100" s="255"/>
      <c r="CBG1100" s="255"/>
      <c r="CBH1100" s="255"/>
      <c r="CBI1100" s="255"/>
      <c r="CBJ1100" s="255"/>
      <c r="CBK1100" s="255"/>
      <c r="CBL1100" s="255"/>
      <c r="CBM1100" s="255"/>
      <c r="CBN1100" s="255"/>
      <c r="CBO1100" s="255"/>
      <c r="CBP1100" s="255"/>
      <c r="CBQ1100" s="255"/>
      <c r="CBR1100" s="255"/>
      <c r="CBS1100" s="255"/>
      <c r="CBT1100" s="255"/>
      <c r="CBU1100" s="255"/>
      <c r="CBV1100" s="255"/>
      <c r="CBW1100" s="255"/>
      <c r="CBX1100" s="255"/>
      <c r="CBY1100" s="255"/>
      <c r="CBZ1100" s="255"/>
      <c r="CCA1100" s="255"/>
      <c r="CCB1100" s="255"/>
      <c r="CCC1100" s="255"/>
      <c r="CCD1100" s="255"/>
      <c r="CCE1100" s="255"/>
      <c r="CCF1100" s="255"/>
      <c r="CCG1100" s="255"/>
      <c r="CCH1100" s="255"/>
      <c r="CCI1100" s="255"/>
      <c r="CCJ1100" s="255"/>
      <c r="CCK1100" s="255"/>
      <c r="CCL1100" s="255"/>
      <c r="CCM1100" s="255"/>
      <c r="CCN1100" s="255"/>
      <c r="CCO1100" s="255"/>
      <c r="CCP1100" s="255"/>
      <c r="CCQ1100" s="255"/>
      <c r="CCR1100" s="255"/>
      <c r="CCS1100" s="255"/>
      <c r="CCT1100" s="255"/>
      <c r="CCU1100" s="255"/>
      <c r="CCV1100" s="255"/>
      <c r="CCW1100" s="255"/>
      <c r="CCX1100" s="255"/>
      <c r="CCY1100" s="255"/>
      <c r="CCZ1100" s="255"/>
      <c r="CDA1100" s="255"/>
      <c r="CDB1100" s="255"/>
      <c r="CDC1100" s="255"/>
      <c r="CDD1100" s="255"/>
      <c r="CDE1100" s="255"/>
      <c r="CDF1100" s="255"/>
      <c r="CDG1100" s="255"/>
      <c r="CDH1100" s="255"/>
      <c r="CDI1100" s="255"/>
      <c r="CDJ1100" s="255"/>
      <c r="CDK1100" s="255"/>
      <c r="CDL1100" s="255"/>
      <c r="CDM1100" s="255"/>
      <c r="CDN1100" s="255"/>
      <c r="CDO1100" s="255"/>
      <c r="CDP1100" s="255"/>
      <c r="CDQ1100" s="255"/>
      <c r="CDR1100" s="255"/>
      <c r="CDS1100" s="255"/>
      <c r="CDT1100" s="255"/>
      <c r="CDU1100" s="255"/>
      <c r="CDV1100" s="255"/>
      <c r="CDW1100" s="255"/>
      <c r="CDX1100" s="255"/>
      <c r="CDY1100" s="255"/>
      <c r="CDZ1100" s="255"/>
      <c r="CEA1100" s="255"/>
      <c r="CEB1100" s="255"/>
      <c r="CEC1100" s="255"/>
      <c r="CED1100" s="255"/>
      <c r="CEE1100" s="255"/>
      <c r="CEF1100" s="255"/>
      <c r="CEG1100" s="255"/>
      <c r="CEH1100" s="255"/>
      <c r="CEI1100" s="255"/>
      <c r="CEJ1100" s="255"/>
      <c r="CEK1100" s="255"/>
      <c r="CEL1100" s="255"/>
      <c r="CEM1100" s="255"/>
      <c r="CEN1100" s="255"/>
      <c r="CEO1100" s="255"/>
      <c r="CEP1100" s="255"/>
      <c r="CEQ1100" s="255"/>
      <c r="CER1100" s="255"/>
      <c r="CES1100" s="255"/>
      <c r="CET1100" s="255"/>
      <c r="CEU1100" s="255"/>
      <c r="CEV1100" s="255"/>
      <c r="CEW1100" s="255"/>
      <c r="CEX1100" s="255"/>
      <c r="CEY1100" s="255"/>
      <c r="CEZ1100" s="255"/>
      <c r="CFA1100" s="255"/>
      <c r="CFB1100" s="255"/>
      <c r="CFC1100" s="255"/>
      <c r="CFD1100" s="255"/>
      <c r="CFE1100" s="255"/>
      <c r="CFF1100" s="255"/>
      <c r="CFG1100" s="255"/>
      <c r="CFH1100" s="255"/>
      <c r="CFI1100" s="255"/>
      <c r="CFJ1100" s="255"/>
      <c r="CFK1100" s="255"/>
      <c r="CFL1100" s="255"/>
      <c r="CFM1100" s="255"/>
      <c r="CFN1100" s="255"/>
      <c r="CFO1100" s="255"/>
      <c r="CFP1100" s="255"/>
      <c r="CFQ1100" s="255"/>
      <c r="CFR1100" s="255"/>
      <c r="CFS1100" s="255"/>
      <c r="CFT1100" s="255"/>
      <c r="CFU1100" s="255"/>
      <c r="CFV1100" s="255"/>
      <c r="CFW1100" s="255"/>
      <c r="CFX1100" s="255"/>
      <c r="CFY1100" s="255"/>
      <c r="CFZ1100" s="255"/>
      <c r="CGA1100" s="255"/>
      <c r="CGB1100" s="255"/>
      <c r="CGC1100" s="255"/>
      <c r="CGD1100" s="255"/>
      <c r="CGE1100" s="255"/>
      <c r="CGF1100" s="255"/>
      <c r="CGG1100" s="255"/>
      <c r="CGH1100" s="255"/>
      <c r="CGI1100" s="255"/>
      <c r="CGJ1100" s="255"/>
      <c r="CGK1100" s="255"/>
      <c r="CGL1100" s="255"/>
      <c r="CGM1100" s="255"/>
      <c r="CGN1100" s="255"/>
      <c r="CGO1100" s="255"/>
      <c r="CGP1100" s="255"/>
      <c r="CGQ1100" s="255"/>
      <c r="CGR1100" s="255"/>
      <c r="CGS1100" s="255"/>
      <c r="CGT1100" s="255"/>
      <c r="CGU1100" s="255"/>
      <c r="CGV1100" s="255"/>
      <c r="CGW1100" s="255"/>
      <c r="CGX1100" s="255"/>
      <c r="CGY1100" s="255"/>
      <c r="CGZ1100" s="255"/>
      <c r="CHA1100" s="255"/>
      <c r="CHB1100" s="255"/>
      <c r="CHC1100" s="255"/>
      <c r="CHD1100" s="255"/>
      <c r="CHE1100" s="255"/>
      <c r="CHF1100" s="255"/>
      <c r="CHG1100" s="255"/>
      <c r="CHH1100" s="255"/>
      <c r="CHI1100" s="255"/>
      <c r="CHJ1100" s="255"/>
      <c r="CHK1100" s="255"/>
      <c r="CHL1100" s="255"/>
      <c r="CHM1100" s="255"/>
      <c r="CHN1100" s="255"/>
      <c r="CHO1100" s="255"/>
      <c r="CHP1100" s="255"/>
      <c r="CHQ1100" s="255"/>
      <c r="CHR1100" s="255"/>
      <c r="CHS1100" s="255"/>
      <c r="CHT1100" s="255"/>
      <c r="CHU1100" s="255"/>
      <c r="CHV1100" s="255"/>
      <c r="CHW1100" s="255"/>
      <c r="CHX1100" s="255"/>
      <c r="CHY1100" s="255"/>
      <c r="CHZ1100" s="255"/>
      <c r="CIA1100" s="255"/>
      <c r="CIB1100" s="255"/>
      <c r="CIC1100" s="255"/>
      <c r="CID1100" s="255"/>
      <c r="CIE1100" s="255"/>
      <c r="CIF1100" s="255"/>
      <c r="CIG1100" s="255"/>
      <c r="CIH1100" s="255"/>
      <c r="CII1100" s="255"/>
      <c r="CIJ1100" s="255"/>
      <c r="CIK1100" s="255"/>
      <c r="CIL1100" s="255"/>
      <c r="CIM1100" s="255"/>
      <c r="CIN1100" s="255"/>
      <c r="CIO1100" s="255"/>
      <c r="CIP1100" s="255"/>
      <c r="CIQ1100" s="255"/>
      <c r="CIR1100" s="255"/>
      <c r="CIS1100" s="255"/>
      <c r="CIT1100" s="255"/>
      <c r="CIU1100" s="255"/>
      <c r="CIV1100" s="255"/>
      <c r="CIW1100" s="255"/>
      <c r="CIX1100" s="255"/>
      <c r="CIY1100" s="255"/>
      <c r="CIZ1100" s="255"/>
      <c r="CJA1100" s="255"/>
      <c r="CJB1100" s="255"/>
      <c r="CJC1100" s="255"/>
      <c r="CJD1100" s="255"/>
      <c r="CJE1100" s="255"/>
      <c r="CJF1100" s="255"/>
      <c r="CJG1100" s="255"/>
      <c r="CJH1100" s="255"/>
      <c r="CJI1100" s="255"/>
      <c r="CJJ1100" s="255"/>
      <c r="CJK1100" s="255"/>
      <c r="CJL1100" s="255"/>
      <c r="CJM1100" s="255"/>
      <c r="CJN1100" s="255"/>
      <c r="CJO1100" s="255"/>
      <c r="CJP1100" s="255"/>
      <c r="CJQ1100" s="255"/>
      <c r="CJR1100" s="255"/>
      <c r="CJS1100" s="255"/>
      <c r="CJT1100" s="255"/>
      <c r="CJU1100" s="255"/>
      <c r="CJV1100" s="255"/>
      <c r="CJW1100" s="255"/>
      <c r="CJX1100" s="255"/>
      <c r="CJY1100" s="255"/>
      <c r="CJZ1100" s="255"/>
      <c r="CKA1100" s="255"/>
      <c r="CKB1100" s="255"/>
      <c r="CKC1100" s="255"/>
      <c r="CKD1100" s="255"/>
      <c r="CKE1100" s="255"/>
      <c r="CKF1100" s="255"/>
      <c r="CKG1100" s="255"/>
      <c r="CKH1100" s="255"/>
      <c r="CKI1100" s="255"/>
      <c r="CKJ1100" s="255"/>
      <c r="CKK1100" s="255"/>
      <c r="CKL1100" s="255"/>
      <c r="CKM1100" s="255"/>
      <c r="CKN1100" s="255"/>
      <c r="CKO1100" s="255"/>
      <c r="CKP1100" s="255"/>
      <c r="CKQ1100" s="255"/>
      <c r="CKR1100" s="255"/>
      <c r="CKS1100" s="255"/>
      <c r="CKT1100" s="255"/>
      <c r="CKU1100" s="255"/>
      <c r="CKV1100" s="255"/>
      <c r="CKW1100" s="255"/>
      <c r="CKX1100" s="255"/>
      <c r="CKY1100" s="255"/>
      <c r="CKZ1100" s="255"/>
      <c r="CLA1100" s="255"/>
      <c r="CLB1100" s="255"/>
      <c r="CLC1100" s="255"/>
      <c r="CLD1100" s="255"/>
      <c r="CLE1100" s="255"/>
      <c r="CLF1100" s="255"/>
      <c r="CLG1100" s="255"/>
      <c r="CLH1100" s="255"/>
      <c r="CLI1100" s="255"/>
      <c r="CLJ1100" s="255"/>
      <c r="CLK1100" s="255"/>
      <c r="CLL1100" s="255"/>
      <c r="CLM1100" s="255"/>
      <c r="CLN1100" s="255"/>
      <c r="CLO1100" s="255"/>
      <c r="CLP1100" s="255"/>
      <c r="CLQ1100" s="255"/>
      <c r="CLR1100" s="255"/>
      <c r="CLS1100" s="255"/>
      <c r="CLT1100" s="255"/>
      <c r="CLU1100" s="255"/>
      <c r="CLV1100" s="255"/>
      <c r="CLW1100" s="255"/>
      <c r="CLX1100" s="255"/>
      <c r="CLY1100" s="255"/>
      <c r="CLZ1100" s="255"/>
      <c r="CMA1100" s="255"/>
      <c r="CMB1100" s="255"/>
      <c r="CMC1100" s="255"/>
      <c r="CMD1100" s="255"/>
      <c r="CME1100" s="255"/>
      <c r="CMF1100" s="255"/>
      <c r="CMG1100" s="255"/>
      <c r="CMH1100" s="255"/>
      <c r="CMI1100" s="255"/>
      <c r="CMJ1100" s="255"/>
      <c r="CMK1100" s="255"/>
      <c r="CML1100" s="255"/>
      <c r="CMM1100" s="255"/>
      <c r="CMN1100" s="255"/>
      <c r="CMO1100" s="255"/>
      <c r="CMP1100" s="255"/>
      <c r="CMQ1100" s="255"/>
      <c r="CMR1100" s="255"/>
      <c r="CMS1100" s="255"/>
      <c r="CMT1100" s="255"/>
      <c r="CMU1100" s="255"/>
      <c r="CMV1100" s="255"/>
      <c r="CMW1100" s="255"/>
      <c r="CMX1100" s="255"/>
      <c r="CMY1100" s="255"/>
      <c r="CMZ1100" s="255"/>
      <c r="CNA1100" s="255"/>
      <c r="CNB1100" s="255"/>
      <c r="CNC1100" s="255"/>
      <c r="CND1100" s="255"/>
      <c r="CNE1100" s="255"/>
      <c r="CNF1100" s="255"/>
      <c r="CNG1100" s="255"/>
      <c r="CNH1100" s="255"/>
      <c r="CNI1100" s="255"/>
      <c r="CNJ1100" s="255"/>
      <c r="CNK1100" s="255"/>
      <c r="CNL1100" s="255"/>
      <c r="CNM1100" s="255"/>
      <c r="CNN1100" s="255"/>
      <c r="CNO1100" s="255"/>
      <c r="CNP1100" s="255"/>
      <c r="CNQ1100" s="255"/>
      <c r="CNR1100" s="255"/>
      <c r="CNS1100" s="255"/>
      <c r="CNT1100" s="255"/>
      <c r="CNU1100" s="255"/>
      <c r="CNV1100" s="255"/>
      <c r="CNW1100" s="255"/>
      <c r="CNX1100" s="255"/>
      <c r="CNY1100" s="255"/>
      <c r="CNZ1100" s="255"/>
      <c r="COA1100" s="255"/>
      <c r="COB1100" s="255"/>
      <c r="COC1100" s="255"/>
      <c r="COD1100" s="255"/>
      <c r="COE1100" s="255"/>
      <c r="COF1100" s="255"/>
      <c r="COG1100" s="255"/>
      <c r="COH1100" s="255"/>
      <c r="COI1100" s="255"/>
      <c r="COJ1100" s="255"/>
      <c r="COK1100" s="255"/>
      <c r="COL1100" s="255"/>
      <c r="COM1100" s="255"/>
      <c r="CON1100" s="255"/>
      <c r="COO1100" s="255"/>
      <c r="COP1100" s="255"/>
      <c r="COQ1100" s="255"/>
      <c r="COR1100" s="255"/>
      <c r="COS1100" s="255"/>
      <c r="COT1100" s="255"/>
      <c r="COU1100" s="255"/>
      <c r="COV1100" s="255"/>
      <c r="COW1100" s="255"/>
      <c r="COX1100" s="255"/>
      <c r="COY1100" s="255"/>
      <c r="COZ1100" s="255"/>
      <c r="CPA1100" s="255"/>
      <c r="CPB1100" s="255"/>
      <c r="CPC1100" s="255"/>
      <c r="CPD1100" s="255"/>
      <c r="CPE1100" s="255"/>
      <c r="CPF1100" s="255"/>
      <c r="CPG1100" s="255"/>
      <c r="CPH1100" s="255"/>
      <c r="CPI1100" s="255"/>
      <c r="CPJ1100" s="255"/>
      <c r="CPK1100" s="255"/>
      <c r="CPL1100" s="255"/>
      <c r="CPM1100" s="255"/>
      <c r="CPN1100" s="255"/>
      <c r="CPO1100" s="255"/>
      <c r="CPP1100" s="255"/>
      <c r="CPQ1100" s="255"/>
      <c r="CPR1100" s="255"/>
      <c r="CPS1100" s="255"/>
      <c r="CPT1100" s="255"/>
      <c r="CPU1100" s="255"/>
      <c r="CPV1100" s="255"/>
      <c r="CPW1100" s="255"/>
      <c r="CPX1100" s="255"/>
      <c r="CPY1100" s="255"/>
      <c r="CPZ1100" s="255"/>
      <c r="CQA1100" s="255"/>
      <c r="CQB1100" s="255"/>
      <c r="CQC1100" s="255"/>
      <c r="CQD1100" s="255"/>
      <c r="CQE1100" s="255"/>
      <c r="CQF1100" s="255"/>
      <c r="CQG1100" s="255"/>
      <c r="CQH1100" s="255"/>
      <c r="CQI1100" s="255"/>
      <c r="CQJ1100" s="255"/>
      <c r="CQK1100" s="255"/>
      <c r="CQL1100" s="255"/>
      <c r="CQM1100" s="255"/>
      <c r="CQN1100" s="255"/>
      <c r="CQO1100" s="255"/>
      <c r="CQP1100" s="255"/>
      <c r="CQQ1100" s="255"/>
      <c r="CQR1100" s="255"/>
      <c r="CQS1100" s="255"/>
      <c r="CQT1100" s="255"/>
      <c r="CQU1100" s="255"/>
      <c r="CQV1100" s="255"/>
      <c r="CQW1100" s="255"/>
      <c r="CQX1100" s="255"/>
      <c r="CQY1100" s="255"/>
      <c r="CQZ1100" s="255"/>
      <c r="CRA1100" s="255"/>
      <c r="CRB1100" s="255"/>
      <c r="CRC1100" s="255"/>
      <c r="CRD1100" s="255"/>
      <c r="CRE1100" s="255"/>
      <c r="CRF1100" s="255"/>
      <c r="CRG1100" s="255"/>
      <c r="CRH1100" s="255"/>
      <c r="CRI1100" s="255"/>
      <c r="CRJ1100" s="255"/>
      <c r="CRK1100" s="255"/>
      <c r="CRL1100" s="255"/>
      <c r="CRM1100" s="255"/>
      <c r="CRN1100" s="255"/>
      <c r="CRO1100" s="255"/>
      <c r="CRP1100" s="255"/>
      <c r="CRQ1100" s="255"/>
      <c r="CRR1100" s="255"/>
      <c r="CRS1100" s="255"/>
      <c r="CRT1100" s="255"/>
      <c r="CRU1100" s="255"/>
      <c r="CRV1100" s="255"/>
      <c r="CRW1100" s="255"/>
      <c r="CRX1100" s="255"/>
      <c r="CRY1100" s="255"/>
      <c r="CRZ1100" s="255"/>
      <c r="CSA1100" s="255"/>
      <c r="CSB1100" s="255"/>
      <c r="CSC1100" s="255"/>
      <c r="CSD1100" s="255"/>
      <c r="CSE1100" s="255"/>
      <c r="CSF1100" s="255"/>
      <c r="CSG1100" s="255"/>
      <c r="CSH1100" s="255"/>
      <c r="CSI1100" s="255"/>
      <c r="CSJ1100" s="255"/>
      <c r="CSK1100" s="255"/>
      <c r="CSL1100" s="255"/>
      <c r="CSM1100" s="255"/>
      <c r="CSN1100" s="255"/>
      <c r="CSO1100" s="255"/>
      <c r="CSP1100" s="255"/>
      <c r="CSQ1100" s="255"/>
      <c r="CSR1100" s="255"/>
      <c r="CSS1100" s="255"/>
      <c r="CST1100" s="255"/>
      <c r="CSU1100" s="255"/>
      <c r="CSV1100" s="255"/>
      <c r="CSW1100" s="255"/>
      <c r="CSX1100" s="255"/>
      <c r="CSY1100" s="255"/>
      <c r="CSZ1100" s="255"/>
      <c r="CTA1100" s="255"/>
      <c r="CTB1100" s="255"/>
      <c r="CTC1100" s="255"/>
      <c r="CTD1100" s="255"/>
      <c r="CTE1100" s="255"/>
      <c r="CTF1100" s="255"/>
      <c r="CTG1100" s="255"/>
      <c r="CTH1100" s="255"/>
      <c r="CTI1100" s="255"/>
      <c r="CTJ1100" s="255"/>
      <c r="CTK1100" s="255"/>
      <c r="CTL1100" s="255"/>
      <c r="CTM1100" s="255"/>
      <c r="CTN1100" s="255"/>
      <c r="CTO1100" s="255"/>
      <c r="CTP1100" s="255"/>
      <c r="CTQ1100" s="255"/>
      <c r="CTR1100" s="255"/>
      <c r="CTS1100" s="255"/>
      <c r="CTT1100" s="255"/>
      <c r="CTU1100" s="255"/>
      <c r="CTV1100" s="255"/>
      <c r="CTW1100" s="255"/>
      <c r="CTX1100" s="255"/>
      <c r="CTY1100" s="255"/>
      <c r="CTZ1100" s="255"/>
      <c r="CUA1100" s="255"/>
      <c r="CUB1100" s="255"/>
      <c r="CUC1100" s="255"/>
      <c r="CUD1100" s="255"/>
      <c r="CUE1100" s="255"/>
      <c r="CUF1100" s="255"/>
      <c r="CUG1100" s="255"/>
      <c r="CUH1100" s="255"/>
      <c r="CUI1100" s="255"/>
      <c r="CUJ1100" s="255"/>
      <c r="CUK1100" s="255"/>
      <c r="CUL1100" s="255"/>
      <c r="CUM1100" s="255"/>
      <c r="CUN1100" s="255"/>
      <c r="CUO1100" s="255"/>
      <c r="CUP1100" s="255"/>
      <c r="CUQ1100" s="255"/>
      <c r="CUR1100" s="255"/>
      <c r="CUS1100" s="255"/>
      <c r="CUT1100" s="255"/>
      <c r="CUU1100" s="255"/>
      <c r="CUV1100" s="255"/>
      <c r="CUW1100" s="255"/>
      <c r="CUX1100" s="255"/>
      <c r="CUY1100" s="255"/>
      <c r="CUZ1100" s="255"/>
      <c r="CVA1100" s="255"/>
      <c r="CVB1100" s="255"/>
      <c r="CVC1100" s="255"/>
      <c r="CVD1100" s="255"/>
      <c r="CVE1100" s="255"/>
      <c r="CVF1100" s="255"/>
      <c r="CVG1100" s="255"/>
      <c r="CVH1100" s="255"/>
      <c r="CVI1100" s="255"/>
      <c r="CVJ1100" s="255"/>
      <c r="CVK1100" s="255"/>
      <c r="CVL1100" s="255"/>
      <c r="CVM1100" s="255"/>
      <c r="CVN1100" s="255"/>
      <c r="CVO1100" s="255"/>
      <c r="CVP1100" s="255"/>
      <c r="CVQ1100" s="255"/>
      <c r="CVR1100" s="255"/>
      <c r="CVS1100" s="255"/>
      <c r="CVT1100" s="255"/>
      <c r="CVU1100" s="255"/>
      <c r="CVV1100" s="255"/>
      <c r="CVW1100" s="255"/>
      <c r="CVX1100" s="255"/>
      <c r="CVY1100" s="255"/>
      <c r="CVZ1100" s="255"/>
      <c r="CWA1100" s="255"/>
      <c r="CWB1100" s="255"/>
      <c r="CWC1100" s="255"/>
      <c r="CWD1100" s="255"/>
      <c r="CWE1100" s="255"/>
      <c r="CWF1100" s="255"/>
      <c r="CWG1100" s="255"/>
      <c r="CWH1100" s="255"/>
      <c r="CWI1100" s="255"/>
      <c r="CWJ1100" s="255"/>
      <c r="CWK1100" s="255"/>
      <c r="CWL1100" s="255"/>
      <c r="CWM1100" s="255"/>
      <c r="CWN1100" s="255"/>
      <c r="CWO1100" s="255"/>
      <c r="CWP1100" s="255"/>
      <c r="CWQ1100" s="255"/>
      <c r="CWR1100" s="255"/>
      <c r="CWS1100" s="255"/>
      <c r="CWT1100" s="255"/>
      <c r="CWU1100" s="255"/>
      <c r="CWV1100" s="255"/>
      <c r="CWW1100" s="255"/>
      <c r="CWX1100" s="255"/>
      <c r="CWY1100" s="255"/>
      <c r="CWZ1100" s="255"/>
      <c r="CXA1100" s="255"/>
      <c r="CXB1100" s="255"/>
      <c r="CXC1100" s="255"/>
      <c r="CXD1100" s="255"/>
      <c r="CXE1100" s="255"/>
      <c r="CXF1100" s="255"/>
      <c r="CXG1100" s="255"/>
      <c r="CXH1100" s="255"/>
      <c r="CXI1100" s="255"/>
      <c r="CXJ1100" s="255"/>
      <c r="CXK1100" s="255"/>
      <c r="CXL1100" s="255"/>
      <c r="CXM1100" s="255"/>
      <c r="CXN1100" s="255"/>
      <c r="CXO1100" s="255"/>
      <c r="CXP1100" s="255"/>
      <c r="CXQ1100" s="255"/>
      <c r="CXR1100" s="255"/>
      <c r="CXS1100" s="255"/>
      <c r="CXT1100" s="255"/>
      <c r="CXU1100" s="255"/>
      <c r="CXV1100" s="255"/>
      <c r="CXW1100" s="255"/>
      <c r="CXX1100" s="255"/>
      <c r="CXY1100" s="255"/>
      <c r="CXZ1100" s="255"/>
      <c r="CYA1100" s="255"/>
      <c r="CYB1100" s="255"/>
      <c r="CYC1100" s="255"/>
      <c r="CYD1100" s="255"/>
      <c r="CYE1100" s="255"/>
      <c r="CYF1100" s="255"/>
      <c r="CYG1100" s="255"/>
      <c r="CYH1100" s="255"/>
      <c r="CYI1100" s="255"/>
      <c r="CYJ1100" s="255"/>
      <c r="CYK1100" s="255"/>
      <c r="CYL1100" s="255"/>
      <c r="CYM1100" s="255"/>
      <c r="CYN1100" s="255"/>
      <c r="CYO1100" s="255"/>
      <c r="CYP1100" s="255"/>
      <c r="CYQ1100" s="255"/>
      <c r="CYR1100" s="255"/>
      <c r="CYS1100" s="255"/>
      <c r="CYT1100" s="255"/>
      <c r="CYU1100" s="255"/>
      <c r="CYV1100" s="255"/>
      <c r="CYW1100" s="255"/>
      <c r="CYX1100" s="255"/>
      <c r="CYY1100" s="255"/>
      <c r="CYZ1100" s="255"/>
      <c r="CZA1100" s="255"/>
      <c r="CZB1100" s="255"/>
      <c r="CZC1100" s="255"/>
      <c r="CZD1100" s="255"/>
      <c r="CZE1100" s="255"/>
      <c r="CZF1100" s="255"/>
      <c r="CZG1100" s="255"/>
      <c r="CZH1100" s="255"/>
      <c r="CZI1100" s="255"/>
      <c r="CZJ1100" s="255"/>
      <c r="CZK1100" s="255"/>
      <c r="CZL1100" s="255"/>
      <c r="CZM1100" s="255"/>
      <c r="CZN1100" s="255"/>
      <c r="CZO1100" s="255"/>
      <c r="CZP1100" s="255"/>
      <c r="CZQ1100" s="255"/>
      <c r="CZR1100" s="255"/>
      <c r="CZS1100" s="255"/>
      <c r="CZT1100" s="255"/>
      <c r="CZU1100" s="255"/>
      <c r="CZV1100" s="255"/>
      <c r="CZW1100" s="255"/>
      <c r="CZX1100" s="255"/>
      <c r="CZY1100" s="255"/>
      <c r="CZZ1100" s="255"/>
      <c r="DAA1100" s="255"/>
      <c r="DAB1100" s="255"/>
      <c r="DAC1100" s="255"/>
      <c r="DAD1100" s="255"/>
      <c r="DAE1100" s="255"/>
      <c r="DAF1100" s="255"/>
      <c r="DAG1100" s="255"/>
      <c r="DAH1100" s="255"/>
      <c r="DAI1100" s="255"/>
      <c r="DAJ1100" s="255"/>
      <c r="DAK1100" s="255"/>
      <c r="DAL1100" s="255"/>
      <c r="DAM1100" s="255"/>
      <c r="DAN1100" s="255"/>
      <c r="DAO1100" s="255"/>
      <c r="DAP1100" s="255"/>
      <c r="DAQ1100" s="255"/>
      <c r="DAR1100" s="255"/>
      <c r="DAS1100" s="255"/>
      <c r="DAT1100" s="255"/>
      <c r="DAU1100" s="255"/>
      <c r="DAV1100" s="255"/>
      <c r="DAW1100" s="255"/>
      <c r="DAX1100" s="255"/>
      <c r="DAY1100" s="255"/>
      <c r="DAZ1100" s="255"/>
      <c r="DBA1100" s="255"/>
      <c r="DBB1100" s="255"/>
      <c r="DBC1100" s="255"/>
      <c r="DBD1100" s="255"/>
      <c r="DBE1100" s="255"/>
      <c r="DBF1100" s="255"/>
      <c r="DBG1100" s="255"/>
      <c r="DBH1100" s="255"/>
      <c r="DBI1100" s="255"/>
      <c r="DBJ1100" s="255"/>
      <c r="DBK1100" s="255"/>
      <c r="DBL1100" s="255"/>
      <c r="DBM1100" s="255"/>
      <c r="DBN1100" s="255"/>
      <c r="DBO1100" s="255"/>
      <c r="DBP1100" s="255"/>
      <c r="DBQ1100" s="255"/>
      <c r="DBR1100" s="255"/>
      <c r="DBS1100" s="255"/>
      <c r="DBT1100" s="255"/>
      <c r="DBU1100" s="255"/>
      <c r="DBV1100" s="255"/>
      <c r="DBW1100" s="255"/>
      <c r="DBX1100" s="255"/>
      <c r="DBY1100" s="255"/>
      <c r="DBZ1100" s="255"/>
      <c r="DCA1100" s="255"/>
      <c r="DCB1100" s="255"/>
      <c r="DCC1100" s="255"/>
      <c r="DCD1100" s="255"/>
      <c r="DCE1100" s="255"/>
      <c r="DCF1100" s="255"/>
      <c r="DCG1100" s="255"/>
      <c r="DCH1100" s="255"/>
      <c r="DCI1100" s="255"/>
      <c r="DCJ1100" s="255"/>
      <c r="DCK1100" s="255"/>
      <c r="DCL1100" s="255"/>
      <c r="DCM1100" s="255"/>
      <c r="DCN1100" s="255"/>
      <c r="DCO1100" s="255"/>
      <c r="DCP1100" s="255"/>
      <c r="DCQ1100" s="255"/>
      <c r="DCR1100" s="255"/>
      <c r="DCS1100" s="255"/>
      <c r="DCT1100" s="255"/>
      <c r="DCU1100" s="255"/>
      <c r="DCV1100" s="255"/>
      <c r="DCW1100" s="255"/>
      <c r="DCX1100" s="255"/>
      <c r="DCY1100" s="255"/>
      <c r="DCZ1100" s="255"/>
      <c r="DDA1100" s="255"/>
      <c r="DDB1100" s="255"/>
      <c r="DDC1100" s="255"/>
      <c r="DDD1100" s="255"/>
      <c r="DDE1100" s="255"/>
      <c r="DDF1100" s="255"/>
      <c r="DDG1100" s="255"/>
      <c r="DDH1100" s="255"/>
      <c r="DDI1100" s="255"/>
      <c r="DDJ1100" s="255"/>
      <c r="DDK1100" s="255"/>
      <c r="DDL1100" s="255"/>
      <c r="DDM1100" s="255"/>
      <c r="DDN1100" s="255"/>
      <c r="DDO1100" s="255"/>
      <c r="DDP1100" s="255"/>
      <c r="DDQ1100" s="255"/>
      <c r="DDR1100" s="255"/>
      <c r="DDS1100" s="255"/>
      <c r="DDT1100" s="255"/>
      <c r="DDU1100" s="255"/>
      <c r="DDV1100" s="255"/>
      <c r="DDW1100" s="255"/>
      <c r="DDX1100" s="255"/>
      <c r="DDY1100" s="255"/>
      <c r="DDZ1100" s="255"/>
      <c r="DEA1100" s="255"/>
      <c r="DEB1100" s="255"/>
      <c r="DEC1100" s="255"/>
      <c r="DED1100" s="255"/>
      <c r="DEE1100" s="255"/>
      <c r="DEF1100" s="255"/>
      <c r="DEG1100" s="255"/>
      <c r="DEH1100" s="255"/>
      <c r="DEI1100" s="255"/>
      <c r="DEJ1100" s="255"/>
      <c r="DEK1100" s="255"/>
      <c r="DEL1100" s="255"/>
      <c r="DEM1100" s="255"/>
      <c r="DEN1100" s="255"/>
      <c r="DEO1100" s="255"/>
      <c r="DEP1100" s="255"/>
      <c r="DEQ1100" s="255"/>
      <c r="DER1100" s="255"/>
      <c r="DES1100" s="255"/>
      <c r="DET1100" s="255"/>
      <c r="DEU1100" s="255"/>
      <c r="DEV1100" s="255"/>
      <c r="DEW1100" s="255"/>
      <c r="DEX1100" s="255"/>
      <c r="DEY1100" s="255"/>
      <c r="DEZ1100" s="255"/>
      <c r="DFA1100" s="255"/>
      <c r="DFB1100" s="255"/>
      <c r="DFC1100" s="255"/>
      <c r="DFD1100" s="255"/>
      <c r="DFE1100" s="255"/>
      <c r="DFF1100" s="255"/>
      <c r="DFG1100" s="255"/>
      <c r="DFH1100" s="255"/>
      <c r="DFI1100" s="255"/>
      <c r="DFJ1100" s="255"/>
      <c r="DFK1100" s="255"/>
      <c r="DFL1100" s="255"/>
      <c r="DFM1100" s="255"/>
      <c r="DFN1100" s="255"/>
      <c r="DFO1100" s="255"/>
      <c r="DFP1100" s="255"/>
      <c r="DFQ1100" s="255"/>
      <c r="DFR1100" s="255"/>
      <c r="DFS1100" s="255"/>
      <c r="DFT1100" s="255"/>
      <c r="DFU1100" s="255"/>
      <c r="DFV1100" s="255"/>
      <c r="DFW1100" s="255"/>
      <c r="DFX1100" s="255"/>
      <c r="DFY1100" s="255"/>
      <c r="DFZ1100" s="255"/>
      <c r="DGA1100" s="255"/>
      <c r="DGB1100" s="255"/>
      <c r="DGC1100" s="255"/>
      <c r="DGD1100" s="255"/>
      <c r="DGE1100" s="255"/>
      <c r="DGF1100" s="255"/>
      <c r="DGG1100" s="255"/>
      <c r="DGH1100" s="255"/>
      <c r="DGI1100" s="255"/>
      <c r="DGJ1100" s="255"/>
      <c r="DGK1100" s="255"/>
      <c r="DGL1100" s="255"/>
      <c r="DGM1100" s="255"/>
      <c r="DGN1100" s="255"/>
      <c r="DGO1100" s="255"/>
      <c r="DGP1100" s="255"/>
      <c r="DGQ1100" s="255"/>
      <c r="DGR1100" s="255"/>
      <c r="DGS1100" s="255"/>
      <c r="DGT1100" s="255"/>
      <c r="DGU1100" s="255"/>
      <c r="DGV1100" s="255"/>
      <c r="DGW1100" s="255"/>
      <c r="DGX1100" s="255"/>
      <c r="DGY1100" s="255"/>
      <c r="DGZ1100" s="255"/>
      <c r="DHA1100" s="255"/>
      <c r="DHB1100" s="255"/>
      <c r="DHC1100" s="255"/>
      <c r="DHD1100" s="255"/>
      <c r="DHE1100" s="255"/>
      <c r="DHF1100" s="255"/>
      <c r="DHG1100" s="255"/>
      <c r="DHH1100" s="255"/>
      <c r="DHI1100" s="255"/>
      <c r="DHJ1100" s="255"/>
      <c r="DHK1100" s="255"/>
      <c r="DHL1100" s="255"/>
      <c r="DHM1100" s="255"/>
      <c r="DHN1100" s="255"/>
      <c r="DHO1100" s="255"/>
      <c r="DHP1100" s="255"/>
      <c r="DHQ1100" s="255"/>
      <c r="DHR1100" s="255"/>
      <c r="DHS1100" s="255"/>
      <c r="DHT1100" s="255"/>
      <c r="DHU1100" s="255"/>
      <c r="DHV1100" s="255"/>
      <c r="DHW1100" s="255"/>
      <c r="DHX1100" s="255"/>
      <c r="DHY1100" s="255"/>
      <c r="DHZ1100" s="255"/>
      <c r="DIA1100" s="255"/>
      <c r="DIB1100" s="255"/>
      <c r="DIC1100" s="255"/>
      <c r="DID1100" s="255"/>
      <c r="DIE1100" s="255"/>
      <c r="DIF1100" s="255"/>
      <c r="DIG1100" s="255"/>
      <c r="DIH1100" s="255"/>
      <c r="DII1100" s="255"/>
      <c r="DIJ1100" s="255"/>
      <c r="DIK1100" s="255"/>
      <c r="DIL1100" s="255"/>
      <c r="DIM1100" s="255"/>
      <c r="DIN1100" s="255"/>
      <c r="DIO1100" s="255"/>
      <c r="DIP1100" s="255"/>
      <c r="DIQ1100" s="255"/>
      <c r="DIR1100" s="255"/>
      <c r="DIS1100" s="255"/>
      <c r="DIT1100" s="255"/>
      <c r="DIU1100" s="255"/>
      <c r="DIV1100" s="255"/>
      <c r="DIW1100" s="255"/>
      <c r="DIX1100" s="255"/>
      <c r="DIY1100" s="255"/>
      <c r="DIZ1100" s="255"/>
      <c r="DJA1100" s="255"/>
      <c r="DJB1100" s="255"/>
      <c r="DJC1100" s="255"/>
      <c r="DJD1100" s="255"/>
      <c r="DJE1100" s="255"/>
      <c r="DJF1100" s="255"/>
      <c r="DJG1100" s="255"/>
      <c r="DJH1100" s="255"/>
      <c r="DJI1100" s="255"/>
      <c r="DJJ1100" s="255"/>
      <c r="DJK1100" s="255"/>
      <c r="DJL1100" s="255"/>
      <c r="DJM1100" s="255"/>
      <c r="DJN1100" s="255"/>
      <c r="DJO1100" s="255"/>
      <c r="DJP1100" s="255"/>
      <c r="DJQ1100" s="255"/>
      <c r="DJR1100" s="255"/>
      <c r="DJS1100" s="255"/>
      <c r="DJT1100" s="255"/>
      <c r="DJU1100" s="255"/>
      <c r="DJV1100" s="255"/>
      <c r="DJW1100" s="255"/>
      <c r="DJX1100" s="255"/>
      <c r="DJY1100" s="255"/>
      <c r="DJZ1100" s="255"/>
      <c r="DKA1100" s="255"/>
      <c r="DKB1100" s="255"/>
      <c r="DKC1100" s="255"/>
      <c r="DKD1100" s="255"/>
      <c r="DKE1100" s="255"/>
      <c r="DKF1100" s="255"/>
      <c r="DKG1100" s="255"/>
      <c r="DKH1100" s="255"/>
      <c r="DKI1100" s="255"/>
      <c r="DKJ1100" s="255"/>
      <c r="DKK1100" s="255"/>
      <c r="DKL1100" s="255"/>
      <c r="DKM1100" s="255"/>
      <c r="DKN1100" s="255"/>
      <c r="DKO1100" s="255"/>
      <c r="DKP1100" s="255"/>
      <c r="DKQ1100" s="255"/>
      <c r="DKR1100" s="255"/>
      <c r="DKS1100" s="255"/>
      <c r="DKT1100" s="255"/>
      <c r="DKU1100" s="255"/>
      <c r="DKV1100" s="255"/>
      <c r="DKW1100" s="255"/>
      <c r="DKX1100" s="255"/>
      <c r="DKY1100" s="255"/>
      <c r="DKZ1100" s="255"/>
      <c r="DLA1100" s="255"/>
      <c r="DLB1100" s="255"/>
      <c r="DLC1100" s="255"/>
      <c r="DLD1100" s="255"/>
      <c r="DLE1100" s="255"/>
      <c r="DLF1100" s="255"/>
      <c r="DLG1100" s="255"/>
      <c r="DLH1100" s="255"/>
      <c r="DLI1100" s="255"/>
      <c r="DLJ1100" s="255"/>
      <c r="DLK1100" s="255"/>
      <c r="DLL1100" s="255"/>
      <c r="DLM1100" s="255"/>
      <c r="DLN1100" s="255"/>
      <c r="DLO1100" s="255"/>
      <c r="DLP1100" s="255"/>
      <c r="DLQ1100" s="255"/>
      <c r="DLR1100" s="255"/>
      <c r="DLS1100" s="255"/>
      <c r="DLT1100" s="255"/>
      <c r="DLU1100" s="255"/>
      <c r="DLV1100" s="255"/>
      <c r="DLW1100" s="255"/>
      <c r="DLX1100" s="255"/>
      <c r="DLY1100" s="255"/>
      <c r="DLZ1100" s="255"/>
      <c r="DMA1100" s="255"/>
      <c r="DMB1100" s="255"/>
      <c r="DMC1100" s="255"/>
      <c r="DMD1100" s="255"/>
      <c r="DME1100" s="255"/>
      <c r="DMF1100" s="255"/>
      <c r="DMG1100" s="255"/>
      <c r="DMH1100" s="255"/>
      <c r="DMI1100" s="255"/>
      <c r="DMJ1100" s="255"/>
      <c r="DMK1100" s="255"/>
      <c r="DML1100" s="255"/>
      <c r="DMM1100" s="255"/>
      <c r="DMN1100" s="255"/>
      <c r="DMO1100" s="255"/>
      <c r="DMP1100" s="255"/>
      <c r="DMQ1100" s="255"/>
      <c r="DMR1100" s="255"/>
      <c r="DMS1100" s="255"/>
      <c r="DMT1100" s="255"/>
      <c r="DMU1100" s="255"/>
      <c r="DMV1100" s="255"/>
      <c r="DMW1100" s="255"/>
      <c r="DMX1100" s="255"/>
      <c r="DMY1100" s="255"/>
      <c r="DMZ1100" s="255"/>
      <c r="DNA1100" s="255"/>
      <c r="DNB1100" s="255"/>
      <c r="DNC1100" s="255"/>
      <c r="DND1100" s="255"/>
      <c r="DNE1100" s="255"/>
      <c r="DNF1100" s="255"/>
      <c r="DNG1100" s="255"/>
      <c r="DNH1100" s="255"/>
      <c r="DNI1100" s="255"/>
      <c r="DNJ1100" s="255"/>
      <c r="DNK1100" s="255"/>
      <c r="DNL1100" s="255"/>
      <c r="DNM1100" s="255"/>
      <c r="DNN1100" s="255"/>
      <c r="DNO1100" s="255"/>
      <c r="DNP1100" s="255"/>
      <c r="DNQ1100" s="255"/>
      <c r="DNR1100" s="255"/>
      <c r="DNS1100" s="255"/>
      <c r="DNT1100" s="255"/>
      <c r="DNU1100" s="255"/>
      <c r="DNV1100" s="255"/>
      <c r="DNW1100" s="255"/>
      <c r="DNX1100" s="255"/>
      <c r="DNY1100" s="255"/>
      <c r="DNZ1100" s="255"/>
      <c r="DOA1100" s="255"/>
      <c r="DOB1100" s="255"/>
      <c r="DOC1100" s="255"/>
      <c r="DOD1100" s="255"/>
      <c r="DOE1100" s="255"/>
      <c r="DOF1100" s="255"/>
      <c r="DOG1100" s="255"/>
      <c r="DOH1100" s="255"/>
      <c r="DOI1100" s="255"/>
      <c r="DOJ1100" s="255"/>
      <c r="DOK1100" s="255"/>
      <c r="DOL1100" s="255"/>
      <c r="DOM1100" s="255"/>
      <c r="DON1100" s="255"/>
      <c r="DOO1100" s="255"/>
      <c r="DOP1100" s="255"/>
      <c r="DOQ1100" s="255"/>
      <c r="DOR1100" s="255"/>
      <c r="DOS1100" s="255"/>
      <c r="DOT1100" s="255"/>
      <c r="DOU1100" s="255"/>
      <c r="DOV1100" s="255"/>
      <c r="DOW1100" s="255"/>
      <c r="DOX1100" s="255"/>
      <c r="DOY1100" s="255"/>
      <c r="DOZ1100" s="255"/>
      <c r="DPA1100" s="255"/>
      <c r="DPB1100" s="255"/>
      <c r="DPC1100" s="255"/>
      <c r="DPD1100" s="255"/>
      <c r="DPE1100" s="255"/>
      <c r="DPF1100" s="255"/>
      <c r="DPG1100" s="255"/>
      <c r="DPH1100" s="255"/>
      <c r="DPI1100" s="255"/>
      <c r="DPJ1100" s="255"/>
      <c r="DPK1100" s="255"/>
      <c r="DPL1100" s="255"/>
      <c r="DPM1100" s="255"/>
      <c r="DPN1100" s="255"/>
      <c r="DPO1100" s="255"/>
      <c r="DPP1100" s="255"/>
      <c r="DPQ1100" s="255"/>
      <c r="DPR1100" s="255"/>
      <c r="DPS1100" s="255"/>
      <c r="DPT1100" s="255"/>
      <c r="DPU1100" s="255"/>
      <c r="DPV1100" s="255"/>
      <c r="DPW1100" s="255"/>
      <c r="DPX1100" s="255"/>
      <c r="DPY1100" s="255"/>
      <c r="DPZ1100" s="255"/>
      <c r="DQA1100" s="255"/>
      <c r="DQB1100" s="255"/>
      <c r="DQC1100" s="255"/>
      <c r="DQD1100" s="255"/>
      <c r="DQE1100" s="255"/>
      <c r="DQF1100" s="255"/>
      <c r="DQG1100" s="255"/>
      <c r="DQH1100" s="255"/>
      <c r="DQI1100" s="255"/>
      <c r="DQJ1100" s="255"/>
      <c r="DQK1100" s="255"/>
      <c r="DQL1100" s="255"/>
      <c r="DQM1100" s="255"/>
      <c r="DQN1100" s="255"/>
      <c r="DQO1100" s="255"/>
      <c r="DQP1100" s="255"/>
      <c r="DQQ1100" s="255"/>
      <c r="DQR1100" s="255"/>
      <c r="DQS1100" s="255"/>
      <c r="DQT1100" s="255"/>
      <c r="DQU1100" s="255"/>
      <c r="DQV1100" s="255"/>
      <c r="DQW1100" s="255"/>
      <c r="DQX1100" s="255"/>
      <c r="DQY1100" s="255"/>
      <c r="DQZ1100" s="255"/>
      <c r="DRA1100" s="255"/>
      <c r="DRB1100" s="255"/>
      <c r="DRC1100" s="255"/>
      <c r="DRD1100" s="255"/>
      <c r="DRE1100" s="255"/>
      <c r="DRF1100" s="255"/>
      <c r="DRG1100" s="255"/>
      <c r="DRH1100" s="255"/>
      <c r="DRI1100" s="255"/>
      <c r="DRJ1100" s="255"/>
      <c r="DRK1100" s="255"/>
      <c r="DRL1100" s="255"/>
      <c r="DRM1100" s="255"/>
      <c r="DRN1100" s="255"/>
      <c r="DRO1100" s="255"/>
      <c r="DRP1100" s="255"/>
      <c r="DRQ1100" s="255"/>
      <c r="DRR1100" s="255"/>
      <c r="DRS1100" s="255"/>
      <c r="DRT1100" s="255"/>
      <c r="DRU1100" s="255"/>
      <c r="DRV1100" s="255"/>
      <c r="DRW1100" s="255"/>
      <c r="DRX1100" s="255"/>
      <c r="DRY1100" s="255"/>
      <c r="DRZ1100" s="255"/>
      <c r="DSA1100" s="255"/>
      <c r="DSB1100" s="255"/>
      <c r="DSC1100" s="255"/>
      <c r="DSD1100" s="255"/>
      <c r="DSE1100" s="255"/>
      <c r="DSF1100" s="255"/>
      <c r="DSG1100" s="255"/>
      <c r="DSH1100" s="255"/>
      <c r="DSI1100" s="255"/>
      <c r="DSJ1100" s="255"/>
      <c r="DSK1100" s="255"/>
      <c r="DSL1100" s="255"/>
      <c r="DSM1100" s="255"/>
      <c r="DSN1100" s="255"/>
      <c r="DSO1100" s="255"/>
      <c r="DSP1100" s="255"/>
      <c r="DSQ1100" s="255"/>
      <c r="DSR1100" s="255"/>
      <c r="DSS1100" s="255"/>
      <c r="DST1100" s="255"/>
      <c r="DSU1100" s="255"/>
      <c r="DSV1100" s="255"/>
      <c r="DSW1100" s="255"/>
      <c r="DSX1100" s="255"/>
      <c r="DSY1100" s="255"/>
      <c r="DSZ1100" s="255"/>
      <c r="DTA1100" s="255"/>
      <c r="DTB1100" s="255"/>
      <c r="DTC1100" s="255"/>
      <c r="DTD1100" s="255"/>
      <c r="DTE1100" s="255"/>
      <c r="DTF1100" s="255"/>
      <c r="DTG1100" s="255"/>
      <c r="DTH1100" s="255"/>
      <c r="DTI1100" s="255"/>
      <c r="DTJ1100" s="255"/>
      <c r="DTK1100" s="255"/>
      <c r="DTL1100" s="255"/>
      <c r="DTM1100" s="255"/>
      <c r="DTN1100" s="255"/>
      <c r="DTO1100" s="255"/>
      <c r="DTP1100" s="255"/>
      <c r="DTQ1100" s="255"/>
      <c r="DTR1100" s="255"/>
      <c r="DTS1100" s="255"/>
      <c r="DTT1100" s="255"/>
      <c r="DTU1100" s="255"/>
      <c r="DTV1100" s="255"/>
      <c r="DTW1100" s="255"/>
      <c r="DTX1100" s="255"/>
      <c r="DTY1100" s="255"/>
      <c r="DTZ1100" s="255"/>
      <c r="DUA1100" s="255"/>
      <c r="DUB1100" s="255"/>
      <c r="DUC1100" s="255"/>
      <c r="DUD1100" s="255"/>
      <c r="DUE1100" s="255"/>
      <c r="DUF1100" s="255"/>
      <c r="DUG1100" s="255"/>
      <c r="DUH1100" s="255"/>
      <c r="DUI1100" s="255"/>
      <c r="DUJ1100" s="255"/>
      <c r="DUK1100" s="255"/>
      <c r="DUL1100" s="255"/>
      <c r="DUM1100" s="255"/>
      <c r="DUN1100" s="255"/>
      <c r="DUO1100" s="255"/>
      <c r="DUP1100" s="255"/>
      <c r="DUQ1100" s="255"/>
      <c r="DUR1100" s="255"/>
      <c r="DUS1100" s="255"/>
      <c r="DUT1100" s="255"/>
      <c r="DUU1100" s="255"/>
      <c r="DUV1100" s="255"/>
      <c r="DUW1100" s="255"/>
      <c r="DUX1100" s="255"/>
      <c r="DUY1100" s="255"/>
      <c r="DUZ1100" s="255"/>
      <c r="DVA1100" s="255"/>
      <c r="DVB1100" s="255"/>
      <c r="DVC1100" s="255"/>
      <c r="DVD1100" s="255"/>
      <c r="DVE1100" s="255"/>
      <c r="DVF1100" s="255"/>
      <c r="DVG1100" s="255"/>
      <c r="DVH1100" s="255"/>
      <c r="DVI1100" s="255"/>
      <c r="DVJ1100" s="255"/>
      <c r="DVK1100" s="255"/>
      <c r="DVL1100" s="255"/>
      <c r="DVM1100" s="255"/>
      <c r="DVN1100" s="255"/>
      <c r="DVO1100" s="255"/>
      <c r="DVP1100" s="255"/>
      <c r="DVQ1100" s="255"/>
      <c r="DVR1100" s="255"/>
      <c r="DVS1100" s="255"/>
      <c r="DVT1100" s="255"/>
      <c r="DVU1100" s="255"/>
      <c r="DVV1100" s="255"/>
      <c r="DVW1100" s="255"/>
      <c r="DVX1100" s="255"/>
      <c r="DVY1100" s="255"/>
      <c r="DVZ1100" s="255"/>
      <c r="DWA1100" s="255"/>
      <c r="DWB1100" s="255"/>
      <c r="DWC1100" s="255"/>
      <c r="DWD1100" s="255"/>
      <c r="DWE1100" s="255"/>
      <c r="DWF1100" s="255"/>
      <c r="DWG1100" s="255"/>
      <c r="DWH1100" s="255"/>
      <c r="DWI1100" s="255"/>
      <c r="DWJ1100" s="255"/>
      <c r="DWK1100" s="255"/>
      <c r="DWL1100" s="255"/>
      <c r="DWM1100" s="255"/>
      <c r="DWN1100" s="255"/>
      <c r="DWO1100" s="255"/>
      <c r="DWP1100" s="255"/>
      <c r="DWQ1100" s="255"/>
      <c r="DWR1100" s="255"/>
      <c r="DWS1100" s="255"/>
      <c r="DWT1100" s="255"/>
      <c r="DWU1100" s="255"/>
      <c r="DWV1100" s="255"/>
      <c r="DWW1100" s="255"/>
      <c r="DWX1100" s="255"/>
      <c r="DWY1100" s="255"/>
      <c r="DWZ1100" s="255"/>
      <c r="DXA1100" s="255"/>
      <c r="DXB1100" s="255"/>
      <c r="DXC1100" s="255"/>
      <c r="DXD1100" s="255"/>
      <c r="DXE1100" s="255"/>
      <c r="DXF1100" s="255"/>
      <c r="DXG1100" s="255"/>
      <c r="DXH1100" s="255"/>
      <c r="DXI1100" s="255"/>
      <c r="DXJ1100" s="255"/>
      <c r="DXK1100" s="255"/>
      <c r="DXL1100" s="255"/>
      <c r="DXM1100" s="255"/>
      <c r="DXN1100" s="255"/>
      <c r="DXO1100" s="255"/>
      <c r="DXP1100" s="255"/>
      <c r="DXQ1100" s="255"/>
      <c r="DXR1100" s="255"/>
      <c r="DXS1100" s="255"/>
      <c r="DXT1100" s="255"/>
      <c r="DXU1100" s="255"/>
      <c r="DXV1100" s="255"/>
      <c r="DXW1100" s="255"/>
      <c r="DXX1100" s="255"/>
      <c r="DXY1100" s="255"/>
      <c r="DXZ1100" s="255"/>
      <c r="DYA1100" s="255"/>
      <c r="DYB1100" s="255"/>
      <c r="DYC1100" s="255"/>
      <c r="DYD1100" s="255"/>
      <c r="DYE1100" s="255"/>
      <c r="DYF1100" s="255"/>
      <c r="DYG1100" s="255"/>
      <c r="DYH1100" s="255"/>
      <c r="DYI1100" s="255"/>
      <c r="DYJ1100" s="255"/>
      <c r="DYK1100" s="255"/>
      <c r="DYL1100" s="255"/>
      <c r="DYM1100" s="255"/>
      <c r="DYN1100" s="255"/>
      <c r="DYO1100" s="255"/>
      <c r="DYP1100" s="255"/>
      <c r="DYQ1100" s="255"/>
      <c r="DYR1100" s="255"/>
      <c r="DYS1100" s="255"/>
      <c r="DYT1100" s="255"/>
      <c r="DYU1100" s="255"/>
      <c r="DYV1100" s="255"/>
      <c r="DYW1100" s="255"/>
      <c r="DYX1100" s="255"/>
      <c r="DYY1100" s="255"/>
      <c r="DYZ1100" s="255"/>
      <c r="DZA1100" s="255"/>
      <c r="DZB1100" s="255"/>
      <c r="DZC1100" s="255"/>
      <c r="DZD1100" s="255"/>
      <c r="DZE1100" s="255"/>
      <c r="DZF1100" s="255"/>
      <c r="DZG1100" s="255"/>
      <c r="DZH1100" s="255"/>
      <c r="DZI1100" s="255"/>
      <c r="DZJ1100" s="255"/>
      <c r="DZK1100" s="255"/>
      <c r="DZL1100" s="255"/>
      <c r="DZM1100" s="255"/>
      <c r="DZN1100" s="255"/>
      <c r="DZO1100" s="255"/>
      <c r="DZP1100" s="255"/>
      <c r="DZQ1100" s="255"/>
      <c r="DZR1100" s="255"/>
      <c r="DZS1100" s="255"/>
      <c r="DZT1100" s="255"/>
      <c r="DZU1100" s="255"/>
      <c r="DZV1100" s="255"/>
      <c r="DZW1100" s="255"/>
      <c r="DZX1100" s="255"/>
      <c r="DZY1100" s="255"/>
      <c r="DZZ1100" s="255"/>
      <c r="EAA1100" s="255"/>
      <c r="EAB1100" s="255"/>
      <c r="EAC1100" s="255"/>
      <c r="EAD1100" s="255"/>
      <c r="EAE1100" s="255"/>
      <c r="EAF1100" s="255"/>
      <c r="EAG1100" s="255"/>
      <c r="EAH1100" s="255"/>
      <c r="EAI1100" s="255"/>
      <c r="EAJ1100" s="255"/>
      <c r="EAK1100" s="255"/>
      <c r="EAL1100" s="255"/>
      <c r="EAM1100" s="255"/>
      <c r="EAN1100" s="255"/>
      <c r="EAO1100" s="255"/>
      <c r="EAP1100" s="255"/>
      <c r="EAQ1100" s="255"/>
      <c r="EAR1100" s="255"/>
      <c r="EAS1100" s="255"/>
      <c r="EAT1100" s="255"/>
      <c r="EAU1100" s="255"/>
      <c r="EAV1100" s="255"/>
      <c r="EAW1100" s="255"/>
      <c r="EAX1100" s="255"/>
      <c r="EAY1100" s="255"/>
      <c r="EAZ1100" s="255"/>
      <c r="EBA1100" s="255"/>
      <c r="EBB1100" s="255"/>
      <c r="EBC1100" s="255"/>
      <c r="EBD1100" s="255"/>
      <c r="EBE1100" s="255"/>
      <c r="EBF1100" s="255"/>
      <c r="EBG1100" s="255"/>
      <c r="EBH1100" s="255"/>
      <c r="EBI1100" s="255"/>
      <c r="EBJ1100" s="255"/>
      <c r="EBK1100" s="255"/>
      <c r="EBL1100" s="255"/>
      <c r="EBM1100" s="255"/>
      <c r="EBN1100" s="255"/>
      <c r="EBO1100" s="255"/>
      <c r="EBP1100" s="255"/>
      <c r="EBQ1100" s="255"/>
      <c r="EBR1100" s="255"/>
      <c r="EBS1100" s="255"/>
      <c r="EBT1100" s="255"/>
      <c r="EBU1100" s="255"/>
      <c r="EBV1100" s="255"/>
      <c r="EBW1100" s="255"/>
      <c r="EBX1100" s="255"/>
      <c r="EBY1100" s="255"/>
      <c r="EBZ1100" s="255"/>
      <c r="ECA1100" s="255"/>
      <c r="ECB1100" s="255"/>
      <c r="ECC1100" s="255"/>
      <c r="ECD1100" s="255"/>
      <c r="ECE1100" s="255"/>
      <c r="ECF1100" s="255"/>
      <c r="ECG1100" s="255"/>
      <c r="ECH1100" s="255"/>
      <c r="ECI1100" s="255"/>
      <c r="ECJ1100" s="255"/>
      <c r="ECK1100" s="255"/>
      <c r="ECL1100" s="255"/>
      <c r="ECM1100" s="255"/>
      <c r="ECN1100" s="255"/>
      <c r="ECO1100" s="255"/>
      <c r="ECP1100" s="255"/>
      <c r="ECQ1100" s="255"/>
      <c r="ECR1100" s="255"/>
      <c r="ECS1100" s="255"/>
      <c r="ECT1100" s="255"/>
      <c r="ECU1100" s="255"/>
      <c r="ECV1100" s="255"/>
      <c r="ECW1100" s="255"/>
      <c r="ECX1100" s="255"/>
      <c r="ECY1100" s="255"/>
      <c r="ECZ1100" s="255"/>
      <c r="EDA1100" s="255"/>
      <c r="EDB1100" s="255"/>
      <c r="EDC1100" s="255"/>
      <c r="EDD1100" s="255"/>
      <c r="EDE1100" s="255"/>
      <c r="EDF1100" s="255"/>
      <c r="EDG1100" s="255"/>
      <c r="EDH1100" s="255"/>
      <c r="EDI1100" s="255"/>
      <c r="EDJ1100" s="255"/>
      <c r="EDK1100" s="255"/>
      <c r="EDL1100" s="255"/>
      <c r="EDM1100" s="255"/>
      <c r="EDN1100" s="255"/>
      <c r="EDO1100" s="255"/>
      <c r="EDP1100" s="255"/>
      <c r="EDQ1100" s="255"/>
      <c r="EDR1100" s="255"/>
      <c r="EDS1100" s="255"/>
      <c r="EDT1100" s="255"/>
      <c r="EDU1100" s="255"/>
      <c r="EDV1100" s="255"/>
      <c r="EDW1100" s="255"/>
      <c r="EDX1100" s="255"/>
      <c r="EDY1100" s="255"/>
      <c r="EDZ1100" s="255"/>
      <c r="EEA1100" s="255"/>
      <c r="EEB1100" s="255"/>
      <c r="EEC1100" s="255"/>
      <c r="EED1100" s="255"/>
      <c r="EEE1100" s="255"/>
      <c r="EEF1100" s="255"/>
      <c r="EEG1100" s="255"/>
      <c r="EEH1100" s="255"/>
      <c r="EEI1100" s="255"/>
      <c r="EEJ1100" s="255"/>
      <c r="EEK1100" s="255"/>
      <c r="EEL1100" s="255"/>
      <c r="EEM1100" s="255"/>
      <c r="EEN1100" s="255"/>
      <c r="EEO1100" s="255"/>
      <c r="EEP1100" s="255"/>
      <c r="EEQ1100" s="255"/>
      <c r="EER1100" s="255"/>
      <c r="EES1100" s="255"/>
      <c r="EET1100" s="255"/>
      <c r="EEU1100" s="255"/>
      <c r="EEV1100" s="255"/>
      <c r="EEW1100" s="255"/>
      <c r="EEX1100" s="255"/>
      <c r="EEY1100" s="255"/>
      <c r="EEZ1100" s="255"/>
      <c r="EFA1100" s="255"/>
      <c r="EFB1100" s="255"/>
      <c r="EFC1100" s="255"/>
      <c r="EFD1100" s="255"/>
      <c r="EFE1100" s="255"/>
      <c r="EFF1100" s="255"/>
      <c r="EFG1100" s="255"/>
      <c r="EFH1100" s="255"/>
      <c r="EFI1100" s="255"/>
      <c r="EFJ1100" s="255"/>
      <c r="EFK1100" s="255"/>
      <c r="EFL1100" s="255"/>
      <c r="EFM1100" s="255"/>
      <c r="EFN1100" s="255"/>
      <c r="EFO1100" s="255"/>
      <c r="EFP1100" s="255"/>
      <c r="EFQ1100" s="255"/>
      <c r="EFR1100" s="255"/>
      <c r="EFS1100" s="255"/>
      <c r="EFT1100" s="255"/>
      <c r="EFU1100" s="255"/>
      <c r="EFV1100" s="255"/>
      <c r="EFW1100" s="255"/>
      <c r="EFX1100" s="255"/>
      <c r="EFY1100" s="255"/>
      <c r="EFZ1100" s="255"/>
      <c r="EGA1100" s="255"/>
      <c r="EGB1100" s="255"/>
      <c r="EGC1100" s="255"/>
      <c r="EGD1100" s="255"/>
      <c r="EGE1100" s="255"/>
      <c r="EGF1100" s="255"/>
      <c r="EGG1100" s="255"/>
      <c r="EGH1100" s="255"/>
      <c r="EGI1100" s="255"/>
      <c r="EGJ1100" s="255"/>
      <c r="EGK1100" s="255"/>
      <c r="EGL1100" s="255"/>
      <c r="EGM1100" s="255"/>
      <c r="EGN1100" s="255"/>
      <c r="EGO1100" s="255"/>
      <c r="EGP1100" s="255"/>
      <c r="EGQ1100" s="255"/>
      <c r="EGR1100" s="255"/>
      <c r="EGS1100" s="255"/>
      <c r="EGT1100" s="255"/>
      <c r="EGU1100" s="255"/>
      <c r="EGV1100" s="255"/>
      <c r="EGW1100" s="255"/>
      <c r="EGX1100" s="255"/>
      <c r="EGY1100" s="255"/>
      <c r="EGZ1100" s="255"/>
      <c r="EHA1100" s="255"/>
      <c r="EHB1100" s="255"/>
      <c r="EHC1100" s="255"/>
      <c r="EHD1100" s="255"/>
      <c r="EHE1100" s="255"/>
      <c r="EHF1100" s="255"/>
      <c r="EHG1100" s="255"/>
      <c r="EHH1100" s="255"/>
      <c r="EHI1100" s="255"/>
      <c r="EHJ1100" s="255"/>
      <c r="EHK1100" s="255"/>
      <c r="EHL1100" s="255"/>
      <c r="EHM1100" s="255"/>
      <c r="EHN1100" s="255"/>
      <c r="EHO1100" s="255"/>
      <c r="EHP1100" s="255"/>
      <c r="EHQ1100" s="255"/>
      <c r="EHR1100" s="255"/>
      <c r="EHS1100" s="255"/>
      <c r="EHT1100" s="255"/>
      <c r="EHU1100" s="255"/>
      <c r="EHV1100" s="255"/>
      <c r="EHW1100" s="255"/>
      <c r="EHX1100" s="255"/>
      <c r="EHY1100" s="255"/>
      <c r="EHZ1100" s="255"/>
      <c r="EIA1100" s="255"/>
      <c r="EIB1100" s="255"/>
      <c r="EIC1100" s="255"/>
      <c r="EID1100" s="255"/>
      <c r="EIE1100" s="255"/>
      <c r="EIF1100" s="255"/>
      <c r="EIG1100" s="255"/>
      <c r="EIH1100" s="255"/>
      <c r="EII1100" s="255"/>
      <c r="EIJ1100" s="255"/>
      <c r="EIK1100" s="255"/>
      <c r="EIL1100" s="255"/>
      <c r="EIM1100" s="255"/>
      <c r="EIN1100" s="255"/>
      <c r="EIO1100" s="255"/>
      <c r="EIP1100" s="255"/>
      <c r="EIQ1100" s="255"/>
      <c r="EIR1100" s="255"/>
      <c r="EIS1100" s="255"/>
      <c r="EIT1100" s="255"/>
      <c r="EIU1100" s="255"/>
      <c r="EIV1100" s="255"/>
      <c r="EIW1100" s="255"/>
      <c r="EIX1100" s="255"/>
      <c r="EIY1100" s="255"/>
      <c r="EIZ1100" s="255"/>
      <c r="EJA1100" s="255"/>
      <c r="EJB1100" s="255"/>
      <c r="EJC1100" s="255"/>
      <c r="EJD1100" s="255"/>
      <c r="EJE1100" s="255"/>
      <c r="EJF1100" s="255"/>
      <c r="EJG1100" s="255"/>
      <c r="EJH1100" s="255"/>
      <c r="EJI1100" s="255"/>
      <c r="EJJ1100" s="255"/>
      <c r="EJK1100" s="255"/>
      <c r="EJL1100" s="255"/>
      <c r="EJM1100" s="255"/>
      <c r="EJN1100" s="255"/>
      <c r="EJO1100" s="255"/>
      <c r="EJP1100" s="255"/>
      <c r="EJQ1100" s="255"/>
      <c r="EJR1100" s="255"/>
      <c r="EJS1100" s="255"/>
      <c r="EJT1100" s="255"/>
      <c r="EJU1100" s="255"/>
      <c r="EJV1100" s="255"/>
      <c r="EJW1100" s="255"/>
      <c r="EJX1100" s="255"/>
      <c r="EJY1100" s="255"/>
      <c r="EJZ1100" s="255"/>
      <c r="EKA1100" s="255"/>
      <c r="EKB1100" s="255"/>
      <c r="EKC1100" s="255"/>
      <c r="EKD1100" s="255"/>
      <c r="EKE1100" s="255"/>
      <c r="EKF1100" s="255"/>
      <c r="EKG1100" s="255"/>
      <c r="EKH1100" s="255"/>
      <c r="EKI1100" s="255"/>
      <c r="EKJ1100" s="255"/>
      <c r="EKK1100" s="255"/>
      <c r="EKL1100" s="255"/>
      <c r="EKM1100" s="255"/>
      <c r="EKN1100" s="255"/>
      <c r="EKO1100" s="255"/>
      <c r="EKP1100" s="255"/>
      <c r="EKQ1100" s="255"/>
      <c r="EKR1100" s="255"/>
      <c r="EKS1100" s="255"/>
      <c r="EKT1100" s="255"/>
      <c r="EKU1100" s="255"/>
      <c r="EKV1100" s="255"/>
      <c r="EKW1100" s="255"/>
      <c r="EKX1100" s="255"/>
      <c r="EKY1100" s="255"/>
      <c r="EKZ1100" s="255"/>
      <c r="ELA1100" s="255"/>
      <c r="ELB1100" s="255"/>
      <c r="ELC1100" s="255"/>
      <c r="ELD1100" s="255"/>
      <c r="ELE1100" s="255"/>
      <c r="ELF1100" s="255"/>
      <c r="ELG1100" s="255"/>
      <c r="ELH1100" s="255"/>
      <c r="ELI1100" s="255"/>
      <c r="ELJ1100" s="255"/>
      <c r="ELK1100" s="255"/>
      <c r="ELL1100" s="255"/>
      <c r="ELM1100" s="255"/>
      <c r="ELN1100" s="255"/>
      <c r="ELO1100" s="255"/>
      <c r="ELP1100" s="255"/>
      <c r="ELQ1100" s="255"/>
      <c r="ELR1100" s="255"/>
      <c r="ELS1100" s="255"/>
      <c r="ELT1100" s="255"/>
      <c r="ELU1100" s="255"/>
      <c r="ELV1100" s="255"/>
      <c r="ELW1100" s="255"/>
      <c r="ELX1100" s="255"/>
      <c r="ELY1100" s="255"/>
      <c r="ELZ1100" s="255"/>
      <c r="EMA1100" s="255"/>
      <c r="EMB1100" s="255"/>
      <c r="EMC1100" s="255"/>
      <c r="EMD1100" s="255"/>
      <c r="EME1100" s="255"/>
      <c r="EMF1100" s="255"/>
      <c r="EMG1100" s="255"/>
      <c r="EMH1100" s="255"/>
      <c r="EMI1100" s="255"/>
      <c r="EMJ1100" s="255"/>
      <c r="EMK1100" s="255"/>
      <c r="EML1100" s="255"/>
      <c r="EMM1100" s="255"/>
      <c r="EMN1100" s="255"/>
      <c r="EMO1100" s="255"/>
      <c r="EMP1100" s="255"/>
      <c r="EMQ1100" s="255"/>
      <c r="EMR1100" s="255"/>
      <c r="EMS1100" s="255"/>
      <c r="EMT1100" s="255"/>
      <c r="EMU1100" s="255"/>
      <c r="EMV1100" s="255"/>
      <c r="EMW1100" s="255"/>
      <c r="EMX1100" s="255"/>
      <c r="EMY1100" s="255"/>
      <c r="EMZ1100" s="255"/>
      <c r="ENA1100" s="255"/>
      <c r="ENB1100" s="255"/>
      <c r="ENC1100" s="255"/>
      <c r="END1100" s="255"/>
      <c r="ENE1100" s="255"/>
      <c r="ENF1100" s="255"/>
      <c r="ENG1100" s="255"/>
      <c r="ENH1100" s="255"/>
      <c r="ENI1100" s="255"/>
      <c r="ENJ1100" s="255"/>
      <c r="ENK1100" s="255"/>
      <c r="ENL1100" s="255"/>
      <c r="ENM1100" s="255"/>
      <c r="ENN1100" s="255"/>
      <c r="ENO1100" s="255"/>
      <c r="ENP1100" s="255"/>
      <c r="ENQ1100" s="255"/>
      <c r="ENR1100" s="255"/>
      <c r="ENS1100" s="255"/>
      <c r="ENT1100" s="255"/>
      <c r="ENU1100" s="255"/>
      <c r="ENV1100" s="255"/>
      <c r="ENW1100" s="255"/>
      <c r="ENX1100" s="255"/>
      <c r="ENY1100" s="255"/>
      <c r="ENZ1100" s="255"/>
      <c r="EOA1100" s="255"/>
      <c r="EOB1100" s="255"/>
      <c r="EOC1100" s="255"/>
      <c r="EOD1100" s="255"/>
      <c r="EOE1100" s="255"/>
      <c r="EOF1100" s="255"/>
      <c r="EOG1100" s="255"/>
      <c r="EOH1100" s="255"/>
      <c r="EOI1100" s="255"/>
      <c r="EOJ1100" s="255"/>
      <c r="EOK1100" s="255"/>
      <c r="EOL1100" s="255"/>
      <c r="EOM1100" s="255"/>
      <c r="EON1100" s="255"/>
      <c r="EOO1100" s="255"/>
      <c r="EOP1100" s="255"/>
      <c r="EOQ1100" s="255"/>
      <c r="EOR1100" s="255"/>
      <c r="EOS1100" s="255"/>
      <c r="EOT1100" s="255"/>
      <c r="EOU1100" s="255"/>
      <c r="EOV1100" s="255"/>
      <c r="EOW1100" s="255"/>
      <c r="EOX1100" s="255"/>
      <c r="EOY1100" s="255"/>
      <c r="EOZ1100" s="255"/>
      <c r="EPA1100" s="255"/>
      <c r="EPB1100" s="255"/>
      <c r="EPC1100" s="255"/>
      <c r="EPD1100" s="255"/>
      <c r="EPE1100" s="255"/>
      <c r="EPF1100" s="255"/>
      <c r="EPG1100" s="255"/>
      <c r="EPH1100" s="255"/>
      <c r="EPI1100" s="255"/>
      <c r="EPJ1100" s="255"/>
      <c r="EPK1100" s="255"/>
      <c r="EPL1100" s="255"/>
      <c r="EPM1100" s="255"/>
      <c r="EPN1100" s="255"/>
      <c r="EPO1100" s="255"/>
      <c r="EPP1100" s="255"/>
      <c r="EPQ1100" s="255"/>
      <c r="EPR1100" s="255"/>
      <c r="EPS1100" s="255"/>
      <c r="EPT1100" s="255"/>
      <c r="EPU1100" s="255"/>
      <c r="EPV1100" s="255"/>
      <c r="EPW1100" s="255"/>
      <c r="EPX1100" s="255"/>
      <c r="EPY1100" s="255"/>
      <c r="EPZ1100" s="255"/>
      <c r="EQA1100" s="255"/>
      <c r="EQB1100" s="255"/>
      <c r="EQC1100" s="255"/>
      <c r="EQD1100" s="255"/>
      <c r="EQE1100" s="255"/>
      <c r="EQF1100" s="255"/>
      <c r="EQG1100" s="255"/>
      <c r="EQH1100" s="255"/>
      <c r="EQI1100" s="255"/>
      <c r="EQJ1100" s="255"/>
      <c r="EQK1100" s="255"/>
      <c r="EQL1100" s="255"/>
      <c r="EQM1100" s="255"/>
      <c r="EQN1100" s="255"/>
      <c r="EQO1100" s="255"/>
      <c r="EQP1100" s="255"/>
      <c r="EQQ1100" s="255"/>
      <c r="EQR1100" s="255"/>
      <c r="EQS1100" s="255"/>
      <c r="EQT1100" s="255"/>
      <c r="EQU1100" s="255"/>
      <c r="EQV1100" s="255"/>
      <c r="EQW1100" s="255"/>
      <c r="EQX1100" s="255"/>
      <c r="EQY1100" s="255"/>
      <c r="EQZ1100" s="255"/>
      <c r="ERA1100" s="255"/>
      <c r="ERB1100" s="255"/>
      <c r="ERC1100" s="255"/>
      <c r="ERD1100" s="255"/>
      <c r="ERE1100" s="255"/>
      <c r="ERF1100" s="255"/>
      <c r="ERG1100" s="255"/>
      <c r="ERH1100" s="255"/>
      <c r="ERI1100" s="255"/>
      <c r="ERJ1100" s="255"/>
      <c r="ERK1100" s="255"/>
      <c r="ERL1100" s="255"/>
      <c r="ERM1100" s="255"/>
      <c r="ERN1100" s="255"/>
      <c r="ERO1100" s="255"/>
      <c r="ERP1100" s="255"/>
      <c r="ERQ1100" s="255"/>
      <c r="ERR1100" s="255"/>
      <c r="ERS1100" s="255"/>
      <c r="ERT1100" s="255"/>
      <c r="ERU1100" s="255"/>
      <c r="ERV1100" s="255"/>
      <c r="ERW1100" s="255"/>
      <c r="ERX1100" s="255"/>
      <c r="ERY1100" s="255"/>
      <c r="ERZ1100" s="255"/>
      <c r="ESA1100" s="255"/>
      <c r="ESB1100" s="255"/>
      <c r="ESC1100" s="255"/>
      <c r="ESD1100" s="255"/>
      <c r="ESE1100" s="255"/>
      <c r="ESF1100" s="255"/>
      <c r="ESG1100" s="255"/>
      <c r="ESH1100" s="255"/>
      <c r="ESI1100" s="255"/>
      <c r="ESJ1100" s="255"/>
      <c r="ESK1100" s="255"/>
      <c r="ESL1100" s="255"/>
      <c r="ESM1100" s="255"/>
      <c r="ESN1100" s="255"/>
      <c r="ESO1100" s="255"/>
      <c r="ESP1100" s="255"/>
      <c r="ESQ1100" s="255"/>
      <c r="ESR1100" s="255"/>
      <c r="ESS1100" s="255"/>
      <c r="EST1100" s="255"/>
      <c r="ESU1100" s="255"/>
      <c r="ESV1100" s="255"/>
      <c r="ESW1100" s="255"/>
      <c r="ESX1100" s="255"/>
      <c r="ESY1100" s="255"/>
      <c r="ESZ1100" s="255"/>
      <c r="ETA1100" s="255"/>
      <c r="ETB1100" s="255"/>
      <c r="ETC1100" s="255"/>
      <c r="ETD1100" s="255"/>
      <c r="ETE1100" s="255"/>
      <c r="ETF1100" s="255"/>
      <c r="ETG1100" s="255"/>
      <c r="ETH1100" s="255"/>
      <c r="ETI1100" s="255"/>
      <c r="ETJ1100" s="255"/>
      <c r="ETK1100" s="255"/>
      <c r="ETL1100" s="255"/>
      <c r="ETM1100" s="255"/>
      <c r="ETN1100" s="255"/>
      <c r="ETO1100" s="255"/>
      <c r="ETP1100" s="255"/>
      <c r="ETQ1100" s="255"/>
      <c r="ETR1100" s="255"/>
      <c r="ETS1100" s="255"/>
      <c r="ETT1100" s="255"/>
      <c r="ETU1100" s="255"/>
      <c r="ETV1100" s="255"/>
      <c r="ETW1100" s="255"/>
      <c r="ETX1100" s="255"/>
      <c r="ETY1100" s="255"/>
      <c r="ETZ1100" s="255"/>
      <c r="EUA1100" s="255"/>
      <c r="EUB1100" s="255"/>
      <c r="EUC1100" s="255"/>
      <c r="EUD1100" s="255"/>
      <c r="EUE1100" s="255"/>
      <c r="EUF1100" s="255"/>
      <c r="EUG1100" s="255"/>
      <c r="EUH1100" s="255"/>
      <c r="EUI1100" s="255"/>
      <c r="EUJ1100" s="255"/>
      <c r="EUK1100" s="255"/>
      <c r="EUL1100" s="255"/>
      <c r="EUM1100" s="255"/>
      <c r="EUN1100" s="255"/>
      <c r="EUO1100" s="255"/>
      <c r="EUP1100" s="255"/>
      <c r="EUQ1100" s="255"/>
      <c r="EUR1100" s="255"/>
      <c r="EUS1100" s="255"/>
      <c r="EUT1100" s="255"/>
      <c r="EUU1100" s="255"/>
      <c r="EUV1100" s="255"/>
      <c r="EUW1100" s="255"/>
      <c r="EUX1100" s="255"/>
      <c r="EUY1100" s="255"/>
      <c r="EUZ1100" s="255"/>
      <c r="EVA1100" s="255"/>
      <c r="EVB1100" s="255"/>
      <c r="EVC1100" s="255"/>
      <c r="EVD1100" s="255"/>
      <c r="EVE1100" s="255"/>
      <c r="EVF1100" s="255"/>
      <c r="EVG1100" s="255"/>
      <c r="EVH1100" s="255"/>
      <c r="EVI1100" s="255"/>
      <c r="EVJ1100" s="255"/>
      <c r="EVK1100" s="255"/>
      <c r="EVL1100" s="255"/>
      <c r="EVM1100" s="255"/>
      <c r="EVN1100" s="255"/>
      <c r="EVO1100" s="255"/>
      <c r="EVP1100" s="255"/>
      <c r="EVQ1100" s="255"/>
      <c r="EVR1100" s="255"/>
      <c r="EVS1100" s="255"/>
      <c r="EVT1100" s="255"/>
      <c r="EVU1100" s="255"/>
      <c r="EVV1100" s="255"/>
      <c r="EVW1100" s="255"/>
      <c r="EVX1100" s="255"/>
      <c r="EVY1100" s="255"/>
      <c r="EVZ1100" s="255"/>
      <c r="EWA1100" s="255"/>
      <c r="EWB1100" s="255"/>
      <c r="EWC1100" s="255"/>
      <c r="EWD1100" s="255"/>
      <c r="EWE1100" s="255"/>
      <c r="EWF1100" s="255"/>
      <c r="EWG1100" s="255"/>
      <c r="EWH1100" s="255"/>
      <c r="EWI1100" s="255"/>
      <c r="EWJ1100" s="255"/>
      <c r="EWK1100" s="255"/>
      <c r="EWL1100" s="255"/>
      <c r="EWM1100" s="255"/>
      <c r="EWN1100" s="255"/>
      <c r="EWO1100" s="255"/>
      <c r="EWP1100" s="255"/>
      <c r="EWQ1100" s="255"/>
      <c r="EWR1100" s="255"/>
      <c r="EWS1100" s="255"/>
      <c r="EWT1100" s="255"/>
      <c r="EWU1100" s="255"/>
      <c r="EWV1100" s="255"/>
      <c r="EWW1100" s="255"/>
      <c r="EWX1100" s="255"/>
      <c r="EWY1100" s="255"/>
      <c r="EWZ1100" s="255"/>
      <c r="EXA1100" s="255"/>
      <c r="EXB1100" s="255"/>
      <c r="EXC1100" s="255"/>
      <c r="EXD1100" s="255"/>
      <c r="EXE1100" s="255"/>
      <c r="EXF1100" s="255"/>
      <c r="EXG1100" s="255"/>
      <c r="EXH1100" s="255"/>
      <c r="EXI1100" s="255"/>
      <c r="EXJ1100" s="255"/>
      <c r="EXK1100" s="255"/>
      <c r="EXL1100" s="255"/>
      <c r="EXM1100" s="255"/>
      <c r="EXN1100" s="255"/>
      <c r="EXO1100" s="255"/>
      <c r="EXP1100" s="255"/>
      <c r="EXQ1100" s="255"/>
      <c r="EXR1100" s="255"/>
      <c r="EXS1100" s="255"/>
      <c r="EXT1100" s="255"/>
      <c r="EXU1100" s="255"/>
      <c r="EXV1100" s="255"/>
      <c r="EXW1100" s="255"/>
      <c r="EXX1100" s="255"/>
      <c r="EXY1100" s="255"/>
      <c r="EXZ1100" s="255"/>
      <c r="EYA1100" s="255"/>
      <c r="EYB1100" s="255"/>
      <c r="EYC1100" s="255"/>
      <c r="EYD1100" s="255"/>
      <c r="EYE1100" s="255"/>
      <c r="EYF1100" s="255"/>
      <c r="EYG1100" s="255"/>
      <c r="EYH1100" s="255"/>
      <c r="EYI1100" s="255"/>
      <c r="EYJ1100" s="255"/>
      <c r="EYK1100" s="255"/>
      <c r="EYL1100" s="255"/>
      <c r="EYM1100" s="255"/>
      <c r="EYN1100" s="255"/>
      <c r="EYO1100" s="255"/>
      <c r="EYP1100" s="255"/>
      <c r="EYQ1100" s="255"/>
      <c r="EYR1100" s="255"/>
      <c r="EYS1100" s="255"/>
      <c r="EYT1100" s="255"/>
      <c r="EYU1100" s="255"/>
      <c r="EYV1100" s="255"/>
      <c r="EYW1100" s="255"/>
      <c r="EYX1100" s="255"/>
      <c r="EYY1100" s="255"/>
      <c r="EYZ1100" s="255"/>
      <c r="EZA1100" s="255"/>
      <c r="EZB1100" s="255"/>
      <c r="EZC1100" s="255"/>
      <c r="EZD1100" s="255"/>
      <c r="EZE1100" s="255"/>
      <c r="EZF1100" s="255"/>
      <c r="EZG1100" s="255"/>
      <c r="EZH1100" s="255"/>
      <c r="EZI1100" s="255"/>
      <c r="EZJ1100" s="255"/>
      <c r="EZK1100" s="255"/>
      <c r="EZL1100" s="255"/>
      <c r="EZM1100" s="255"/>
      <c r="EZN1100" s="255"/>
      <c r="EZO1100" s="255"/>
      <c r="EZP1100" s="255"/>
      <c r="EZQ1100" s="255"/>
      <c r="EZR1100" s="255"/>
      <c r="EZS1100" s="255"/>
      <c r="EZT1100" s="255"/>
      <c r="EZU1100" s="255"/>
      <c r="EZV1100" s="255"/>
      <c r="EZW1100" s="255"/>
      <c r="EZX1100" s="255"/>
      <c r="EZY1100" s="255"/>
      <c r="EZZ1100" s="255"/>
      <c r="FAA1100" s="255"/>
      <c r="FAB1100" s="255"/>
      <c r="FAC1100" s="255"/>
      <c r="FAD1100" s="255"/>
      <c r="FAE1100" s="255"/>
      <c r="FAF1100" s="255"/>
      <c r="FAG1100" s="255"/>
      <c r="FAH1100" s="255"/>
      <c r="FAI1100" s="255"/>
      <c r="FAJ1100" s="255"/>
      <c r="FAK1100" s="255"/>
      <c r="FAL1100" s="255"/>
      <c r="FAM1100" s="255"/>
      <c r="FAN1100" s="255"/>
      <c r="FAO1100" s="255"/>
      <c r="FAP1100" s="255"/>
      <c r="FAQ1100" s="255"/>
      <c r="FAR1100" s="255"/>
      <c r="FAS1100" s="255"/>
      <c r="FAT1100" s="255"/>
      <c r="FAU1100" s="255"/>
      <c r="FAV1100" s="255"/>
      <c r="FAW1100" s="255"/>
      <c r="FAX1100" s="255"/>
      <c r="FAY1100" s="255"/>
      <c r="FAZ1100" s="255"/>
      <c r="FBA1100" s="255"/>
      <c r="FBB1100" s="255"/>
      <c r="FBC1100" s="255"/>
      <c r="FBD1100" s="255"/>
      <c r="FBE1100" s="255"/>
      <c r="FBF1100" s="255"/>
      <c r="FBG1100" s="255"/>
      <c r="FBH1100" s="255"/>
      <c r="FBI1100" s="255"/>
      <c r="FBJ1100" s="255"/>
      <c r="FBK1100" s="255"/>
      <c r="FBL1100" s="255"/>
      <c r="FBM1100" s="255"/>
      <c r="FBN1100" s="255"/>
      <c r="FBO1100" s="255"/>
      <c r="FBP1100" s="255"/>
      <c r="FBQ1100" s="255"/>
      <c r="FBR1100" s="255"/>
      <c r="FBS1100" s="255"/>
      <c r="FBT1100" s="255"/>
      <c r="FBU1100" s="255"/>
      <c r="FBV1100" s="255"/>
      <c r="FBW1100" s="255"/>
      <c r="FBX1100" s="255"/>
      <c r="FBY1100" s="255"/>
      <c r="FBZ1100" s="255"/>
      <c r="FCA1100" s="255"/>
      <c r="FCB1100" s="255"/>
      <c r="FCC1100" s="255"/>
      <c r="FCD1100" s="255"/>
      <c r="FCE1100" s="255"/>
      <c r="FCF1100" s="255"/>
      <c r="FCG1100" s="255"/>
      <c r="FCH1100" s="255"/>
      <c r="FCI1100" s="255"/>
      <c r="FCJ1100" s="255"/>
      <c r="FCK1100" s="255"/>
      <c r="FCL1100" s="255"/>
      <c r="FCM1100" s="255"/>
      <c r="FCN1100" s="255"/>
      <c r="FCO1100" s="255"/>
      <c r="FCP1100" s="255"/>
      <c r="FCQ1100" s="255"/>
      <c r="FCR1100" s="255"/>
      <c r="FCS1100" s="255"/>
      <c r="FCT1100" s="255"/>
      <c r="FCU1100" s="255"/>
      <c r="FCV1100" s="255"/>
      <c r="FCW1100" s="255"/>
      <c r="FCX1100" s="255"/>
      <c r="FCY1100" s="255"/>
      <c r="FCZ1100" s="255"/>
      <c r="FDA1100" s="255"/>
      <c r="FDB1100" s="255"/>
      <c r="FDC1100" s="255"/>
      <c r="FDD1100" s="255"/>
      <c r="FDE1100" s="255"/>
      <c r="FDF1100" s="255"/>
      <c r="FDG1100" s="255"/>
      <c r="FDH1100" s="255"/>
      <c r="FDI1100" s="255"/>
      <c r="FDJ1100" s="255"/>
      <c r="FDK1100" s="255"/>
      <c r="FDL1100" s="255"/>
      <c r="FDM1100" s="255"/>
      <c r="FDN1100" s="255"/>
      <c r="FDO1100" s="255"/>
      <c r="FDP1100" s="255"/>
      <c r="FDQ1100" s="255"/>
      <c r="FDR1100" s="255"/>
      <c r="FDS1100" s="255"/>
      <c r="FDT1100" s="255"/>
      <c r="FDU1100" s="255"/>
      <c r="FDV1100" s="255"/>
      <c r="FDW1100" s="255"/>
      <c r="FDX1100" s="255"/>
      <c r="FDY1100" s="255"/>
      <c r="FDZ1100" s="255"/>
      <c r="FEA1100" s="255"/>
      <c r="FEB1100" s="255"/>
      <c r="FEC1100" s="255"/>
      <c r="FED1100" s="255"/>
      <c r="FEE1100" s="255"/>
      <c r="FEF1100" s="255"/>
      <c r="FEG1100" s="255"/>
      <c r="FEH1100" s="255"/>
      <c r="FEI1100" s="255"/>
      <c r="FEJ1100" s="255"/>
      <c r="FEK1100" s="255"/>
      <c r="FEL1100" s="255"/>
      <c r="FEM1100" s="255"/>
      <c r="FEN1100" s="255"/>
      <c r="FEO1100" s="255"/>
      <c r="FEP1100" s="255"/>
      <c r="FEQ1100" s="255"/>
      <c r="FER1100" s="255"/>
      <c r="FES1100" s="255"/>
      <c r="FET1100" s="255"/>
      <c r="FEU1100" s="255"/>
      <c r="FEV1100" s="255"/>
      <c r="FEW1100" s="255"/>
      <c r="FEX1100" s="255"/>
      <c r="FEY1100" s="255"/>
      <c r="FEZ1100" s="255"/>
      <c r="FFA1100" s="255"/>
      <c r="FFB1100" s="255"/>
      <c r="FFC1100" s="255"/>
      <c r="FFD1100" s="255"/>
      <c r="FFE1100" s="255"/>
      <c r="FFF1100" s="255"/>
      <c r="FFG1100" s="255"/>
      <c r="FFH1100" s="255"/>
      <c r="FFI1100" s="255"/>
      <c r="FFJ1100" s="255"/>
      <c r="FFK1100" s="255"/>
      <c r="FFL1100" s="255"/>
      <c r="FFM1100" s="255"/>
      <c r="FFN1100" s="255"/>
      <c r="FFO1100" s="255"/>
      <c r="FFP1100" s="255"/>
      <c r="FFQ1100" s="255"/>
      <c r="FFR1100" s="255"/>
      <c r="FFS1100" s="255"/>
      <c r="FFT1100" s="255"/>
      <c r="FFU1100" s="255"/>
      <c r="FFV1100" s="255"/>
      <c r="FFW1100" s="255"/>
      <c r="FFX1100" s="255"/>
      <c r="FFY1100" s="255"/>
      <c r="FFZ1100" s="255"/>
      <c r="FGA1100" s="255"/>
      <c r="FGB1100" s="255"/>
      <c r="FGC1100" s="255"/>
      <c r="FGD1100" s="255"/>
      <c r="FGE1100" s="255"/>
      <c r="FGF1100" s="255"/>
      <c r="FGG1100" s="255"/>
      <c r="FGH1100" s="255"/>
      <c r="FGI1100" s="255"/>
      <c r="FGJ1100" s="255"/>
      <c r="FGK1100" s="255"/>
      <c r="FGL1100" s="255"/>
      <c r="FGM1100" s="255"/>
      <c r="FGN1100" s="255"/>
      <c r="FGO1100" s="255"/>
      <c r="FGP1100" s="255"/>
      <c r="FGQ1100" s="255"/>
      <c r="FGR1100" s="255"/>
      <c r="FGS1100" s="255"/>
      <c r="FGT1100" s="255"/>
      <c r="FGU1100" s="255"/>
      <c r="FGV1100" s="255"/>
      <c r="FGW1100" s="255"/>
      <c r="FGX1100" s="255"/>
      <c r="FGY1100" s="255"/>
      <c r="FGZ1100" s="255"/>
      <c r="FHA1100" s="255"/>
      <c r="FHB1100" s="255"/>
      <c r="FHC1100" s="255"/>
      <c r="FHD1100" s="255"/>
      <c r="FHE1100" s="255"/>
      <c r="FHF1100" s="255"/>
      <c r="FHG1100" s="255"/>
      <c r="FHH1100" s="255"/>
      <c r="FHI1100" s="255"/>
      <c r="FHJ1100" s="255"/>
      <c r="FHK1100" s="255"/>
      <c r="FHL1100" s="255"/>
      <c r="FHM1100" s="255"/>
      <c r="FHN1100" s="255"/>
      <c r="FHO1100" s="255"/>
      <c r="FHP1100" s="255"/>
      <c r="FHQ1100" s="255"/>
      <c r="FHR1100" s="255"/>
      <c r="FHS1100" s="255"/>
      <c r="FHT1100" s="255"/>
      <c r="FHU1100" s="255"/>
      <c r="FHV1100" s="255"/>
      <c r="FHW1100" s="255"/>
      <c r="FHX1100" s="255"/>
      <c r="FHY1100" s="255"/>
      <c r="FHZ1100" s="255"/>
      <c r="FIA1100" s="255"/>
      <c r="FIB1100" s="255"/>
      <c r="FIC1100" s="255"/>
      <c r="FID1100" s="255"/>
      <c r="FIE1100" s="255"/>
      <c r="FIF1100" s="255"/>
      <c r="FIG1100" s="255"/>
      <c r="FIH1100" s="255"/>
      <c r="FII1100" s="255"/>
      <c r="FIJ1100" s="255"/>
      <c r="FIK1100" s="255"/>
      <c r="FIL1100" s="255"/>
      <c r="FIM1100" s="255"/>
      <c r="FIN1100" s="255"/>
      <c r="FIO1100" s="255"/>
      <c r="FIP1100" s="255"/>
      <c r="FIQ1100" s="255"/>
      <c r="FIR1100" s="255"/>
      <c r="FIS1100" s="255"/>
      <c r="FIT1100" s="255"/>
      <c r="FIU1100" s="255"/>
      <c r="FIV1100" s="255"/>
      <c r="FIW1100" s="255"/>
      <c r="FIX1100" s="255"/>
      <c r="FIY1100" s="255"/>
      <c r="FIZ1100" s="255"/>
      <c r="FJA1100" s="255"/>
      <c r="FJB1100" s="255"/>
      <c r="FJC1100" s="255"/>
      <c r="FJD1100" s="255"/>
      <c r="FJE1100" s="255"/>
      <c r="FJF1100" s="255"/>
      <c r="FJG1100" s="255"/>
      <c r="FJH1100" s="255"/>
      <c r="FJI1100" s="255"/>
      <c r="FJJ1100" s="255"/>
      <c r="FJK1100" s="255"/>
      <c r="FJL1100" s="255"/>
      <c r="FJM1100" s="255"/>
      <c r="FJN1100" s="255"/>
      <c r="FJO1100" s="255"/>
      <c r="FJP1100" s="255"/>
      <c r="FJQ1100" s="255"/>
      <c r="FJR1100" s="255"/>
      <c r="FJS1100" s="255"/>
      <c r="FJT1100" s="255"/>
      <c r="FJU1100" s="255"/>
      <c r="FJV1100" s="255"/>
      <c r="FJW1100" s="255"/>
      <c r="FJX1100" s="255"/>
      <c r="FJY1100" s="255"/>
      <c r="FJZ1100" s="255"/>
      <c r="FKA1100" s="255"/>
      <c r="FKB1100" s="255"/>
      <c r="FKC1100" s="255"/>
      <c r="FKD1100" s="255"/>
      <c r="FKE1100" s="255"/>
      <c r="FKF1100" s="255"/>
      <c r="FKG1100" s="255"/>
      <c r="FKH1100" s="255"/>
      <c r="FKI1100" s="255"/>
      <c r="FKJ1100" s="255"/>
      <c r="FKK1100" s="255"/>
      <c r="FKL1100" s="255"/>
      <c r="FKM1100" s="255"/>
      <c r="FKN1100" s="255"/>
      <c r="FKO1100" s="255"/>
      <c r="FKP1100" s="255"/>
      <c r="FKQ1100" s="255"/>
      <c r="FKR1100" s="255"/>
      <c r="FKS1100" s="255"/>
      <c r="FKT1100" s="255"/>
      <c r="FKU1100" s="255"/>
      <c r="FKV1100" s="255"/>
      <c r="FKW1100" s="255"/>
      <c r="FKX1100" s="255"/>
      <c r="FKY1100" s="255"/>
      <c r="FKZ1100" s="255"/>
      <c r="FLA1100" s="255"/>
      <c r="FLB1100" s="255"/>
      <c r="FLC1100" s="255"/>
      <c r="FLD1100" s="255"/>
      <c r="FLE1100" s="255"/>
      <c r="FLF1100" s="255"/>
      <c r="FLG1100" s="255"/>
      <c r="FLH1100" s="255"/>
      <c r="FLI1100" s="255"/>
      <c r="FLJ1100" s="255"/>
      <c r="FLK1100" s="255"/>
      <c r="FLL1100" s="255"/>
      <c r="FLM1100" s="255"/>
      <c r="FLN1100" s="255"/>
      <c r="FLO1100" s="255"/>
      <c r="FLP1100" s="255"/>
      <c r="FLQ1100" s="255"/>
      <c r="FLR1100" s="255"/>
      <c r="FLS1100" s="255"/>
      <c r="FLT1100" s="255"/>
      <c r="FLU1100" s="255"/>
      <c r="FLV1100" s="255"/>
      <c r="FLW1100" s="255"/>
      <c r="FLX1100" s="255"/>
      <c r="FLY1100" s="255"/>
      <c r="FLZ1100" s="255"/>
      <c r="FMA1100" s="255"/>
      <c r="FMB1100" s="255"/>
      <c r="FMC1100" s="255"/>
      <c r="FMD1100" s="255"/>
      <c r="FME1100" s="255"/>
      <c r="FMF1100" s="255"/>
      <c r="FMG1100" s="255"/>
      <c r="FMH1100" s="255"/>
      <c r="FMI1100" s="255"/>
      <c r="FMJ1100" s="255"/>
      <c r="FMK1100" s="255"/>
      <c r="FML1100" s="255"/>
      <c r="FMM1100" s="255"/>
      <c r="FMN1100" s="255"/>
      <c r="FMO1100" s="255"/>
      <c r="FMP1100" s="255"/>
      <c r="FMQ1100" s="255"/>
      <c r="FMR1100" s="255"/>
      <c r="FMS1100" s="255"/>
      <c r="FMT1100" s="255"/>
      <c r="FMU1100" s="255"/>
      <c r="FMV1100" s="255"/>
      <c r="FMW1100" s="255"/>
      <c r="FMX1100" s="255"/>
      <c r="FMY1100" s="255"/>
      <c r="FMZ1100" s="255"/>
      <c r="FNA1100" s="255"/>
      <c r="FNB1100" s="255"/>
      <c r="FNC1100" s="255"/>
      <c r="FND1100" s="255"/>
      <c r="FNE1100" s="255"/>
      <c r="FNF1100" s="255"/>
      <c r="FNG1100" s="255"/>
      <c r="FNH1100" s="255"/>
      <c r="FNI1100" s="255"/>
      <c r="FNJ1100" s="255"/>
      <c r="FNK1100" s="255"/>
      <c r="FNL1100" s="255"/>
      <c r="FNM1100" s="255"/>
      <c r="FNN1100" s="255"/>
      <c r="FNO1100" s="255"/>
      <c r="FNP1100" s="255"/>
      <c r="FNQ1100" s="255"/>
      <c r="FNR1100" s="255"/>
      <c r="FNS1100" s="255"/>
      <c r="FNT1100" s="255"/>
      <c r="FNU1100" s="255"/>
      <c r="FNV1100" s="255"/>
      <c r="FNW1100" s="255"/>
      <c r="FNX1100" s="255"/>
      <c r="FNY1100" s="255"/>
      <c r="FNZ1100" s="255"/>
      <c r="FOA1100" s="255"/>
      <c r="FOB1100" s="255"/>
      <c r="FOC1100" s="255"/>
      <c r="FOD1100" s="255"/>
      <c r="FOE1100" s="255"/>
      <c r="FOF1100" s="255"/>
      <c r="FOG1100" s="255"/>
      <c r="FOH1100" s="255"/>
      <c r="FOI1100" s="255"/>
      <c r="FOJ1100" s="255"/>
      <c r="FOK1100" s="255"/>
      <c r="FOL1100" s="255"/>
      <c r="FOM1100" s="255"/>
      <c r="FON1100" s="255"/>
      <c r="FOO1100" s="255"/>
      <c r="FOP1100" s="255"/>
      <c r="FOQ1100" s="255"/>
      <c r="FOR1100" s="255"/>
      <c r="FOS1100" s="255"/>
      <c r="FOT1100" s="255"/>
      <c r="FOU1100" s="255"/>
      <c r="FOV1100" s="255"/>
      <c r="FOW1100" s="255"/>
      <c r="FOX1100" s="255"/>
      <c r="FOY1100" s="255"/>
      <c r="FOZ1100" s="255"/>
      <c r="FPA1100" s="255"/>
      <c r="FPB1100" s="255"/>
      <c r="FPC1100" s="255"/>
      <c r="FPD1100" s="255"/>
      <c r="FPE1100" s="255"/>
      <c r="FPF1100" s="255"/>
      <c r="FPG1100" s="255"/>
      <c r="FPH1100" s="255"/>
      <c r="FPI1100" s="255"/>
      <c r="FPJ1100" s="255"/>
      <c r="FPK1100" s="255"/>
      <c r="FPL1100" s="255"/>
      <c r="FPM1100" s="255"/>
      <c r="FPN1100" s="255"/>
      <c r="FPO1100" s="255"/>
      <c r="FPP1100" s="255"/>
      <c r="FPQ1100" s="255"/>
      <c r="FPR1100" s="255"/>
      <c r="FPS1100" s="255"/>
      <c r="FPT1100" s="255"/>
      <c r="FPU1100" s="255"/>
      <c r="FPV1100" s="255"/>
      <c r="FPW1100" s="255"/>
      <c r="FPX1100" s="255"/>
      <c r="FPY1100" s="255"/>
      <c r="FPZ1100" s="255"/>
      <c r="FQA1100" s="255"/>
      <c r="FQB1100" s="255"/>
      <c r="FQC1100" s="255"/>
      <c r="FQD1100" s="255"/>
      <c r="FQE1100" s="255"/>
      <c r="FQF1100" s="255"/>
      <c r="FQG1100" s="255"/>
      <c r="FQH1100" s="255"/>
      <c r="FQI1100" s="255"/>
      <c r="FQJ1100" s="255"/>
      <c r="FQK1100" s="255"/>
      <c r="FQL1100" s="255"/>
      <c r="FQM1100" s="255"/>
      <c r="FQN1100" s="255"/>
      <c r="FQO1100" s="255"/>
      <c r="FQP1100" s="255"/>
      <c r="FQQ1100" s="255"/>
      <c r="FQR1100" s="255"/>
      <c r="FQS1100" s="255"/>
      <c r="FQT1100" s="255"/>
      <c r="FQU1100" s="255"/>
      <c r="FQV1100" s="255"/>
      <c r="FQW1100" s="255"/>
      <c r="FQX1100" s="255"/>
      <c r="FQY1100" s="255"/>
      <c r="FQZ1100" s="255"/>
      <c r="FRA1100" s="255"/>
      <c r="FRB1100" s="255"/>
      <c r="FRC1100" s="255"/>
      <c r="FRD1100" s="255"/>
      <c r="FRE1100" s="255"/>
      <c r="FRF1100" s="255"/>
      <c r="FRG1100" s="255"/>
      <c r="FRH1100" s="255"/>
      <c r="FRI1100" s="255"/>
      <c r="FRJ1100" s="255"/>
      <c r="FRK1100" s="255"/>
      <c r="FRL1100" s="255"/>
      <c r="FRM1100" s="255"/>
      <c r="FRN1100" s="255"/>
      <c r="FRO1100" s="255"/>
      <c r="FRP1100" s="255"/>
      <c r="FRQ1100" s="255"/>
      <c r="FRR1100" s="255"/>
      <c r="FRS1100" s="255"/>
      <c r="FRT1100" s="255"/>
      <c r="FRU1100" s="255"/>
      <c r="FRV1100" s="255"/>
      <c r="FRW1100" s="255"/>
      <c r="FRX1100" s="255"/>
      <c r="FRY1100" s="255"/>
      <c r="FRZ1100" s="255"/>
      <c r="FSA1100" s="255"/>
      <c r="FSB1100" s="255"/>
      <c r="FSC1100" s="255"/>
      <c r="FSD1100" s="255"/>
      <c r="FSE1100" s="255"/>
      <c r="FSF1100" s="255"/>
      <c r="FSG1100" s="255"/>
      <c r="FSH1100" s="255"/>
      <c r="FSI1100" s="255"/>
      <c r="FSJ1100" s="255"/>
      <c r="FSK1100" s="255"/>
      <c r="FSL1100" s="255"/>
      <c r="FSM1100" s="255"/>
      <c r="FSN1100" s="255"/>
      <c r="FSO1100" s="255"/>
      <c r="FSP1100" s="255"/>
      <c r="FSQ1100" s="255"/>
      <c r="FSR1100" s="255"/>
      <c r="FSS1100" s="255"/>
      <c r="FST1100" s="255"/>
      <c r="FSU1100" s="255"/>
      <c r="FSV1100" s="255"/>
      <c r="FSW1100" s="255"/>
      <c r="FSX1100" s="255"/>
      <c r="FSY1100" s="255"/>
      <c r="FSZ1100" s="255"/>
      <c r="FTA1100" s="255"/>
      <c r="FTB1100" s="255"/>
      <c r="FTC1100" s="255"/>
      <c r="FTD1100" s="255"/>
      <c r="FTE1100" s="255"/>
      <c r="FTF1100" s="255"/>
      <c r="FTG1100" s="255"/>
      <c r="FTH1100" s="255"/>
      <c r="FTI1100" s="255"/>
      <c r="FTJ1100" s="255"/>
      <c r="FTK1100" s="255"/>
      <c r="FTL1100" s="255"/>
      <c r="FTM1100" s="255"/>
      <c r="FTN1100" s="255"/>
      <c r="FTO1100" s="255"/>
      <c r="FTP1100" s="255"/>
      <c r="FTQ1100" s="255"/>
      <c r="FTR1100" s="255"/>
      <c r="FTS1100" s="255"/>
      <c r="FTT1100" s="255"/>
      <c r="FTU1100" s="255"/>
      <c r="FTV1100" s="255"/>
      <c r="FTW1100" s="255"/>
      <c r="FTX1100" s="255"/>
      <c r="FTY1100" s="255"/>
      <c r="FTZ1100" s="255"/>
      <c r="FUA1100" s="255"/>
      <c r="FUB1100" s="255"/>
      <c r="FUC1100" s="255"/>
      <c r="FUD1100" s="255"/>
      <c r="FUE1100" s="255"/>
      <c r="FUF1100" s="255"/>
      <c r="FUG1100" s="255"/>
      <c r="FUH1100" s="255"/>
      <c r="FUI1100" s="255"/>
      <c r="FUJ1100" s="255"/>
      <c r="FUK1100" s="255"/>
      <c r="FUL1100" s="255"/>
      <c r="FUM1100" s="255"/>
      <c r="FUN1100" s="255"/>
      <c r="FUO1100" s="255"/>
      <c r="FUP1100" s="255"/>
      <c r="FUQ1100" s="255"/>
      <c r="FUR1100" s="255"/>
      <c r="FUS1100" s="255"/>
      <c r="FUT1100" s="255"/>
      <c r="FUU1100" s="255"/>
      <c r="FUV1100" s="255"/>
      <c r="FUW1100" s="255"/>
      <c r="FUX1100" s="255"/>
      <c r="FUY1100" s="255"/>
      <c r="FUZ1100" s="255"/>
      <c r="FVA1100" s="255"/>
      <c r="FVB1100" s="255"/>
      <c r="FVC1100" s="255"/>
      <c r="FVD1100" s="255"/>
      <c r="FVE1100" s="255"/>
      <c r="FVF1100" s="255"/>
      <c r="FVG1100" s="255"/>
      <c r="FVH1100" s="255"/>
      <c r="FVI1100" s="255"/>
      <c r="FVJ1100" s="255"/>
      <c r="FVK1100" s="255"/>
      <c r="FVL1100" s="255"/>
      <c r="FVM1100" s="255"/>
      <c r="FVN1100" s="255"/>
      <c r="FVO1100" s="255"/>
      <c r="FVP1100" s="255"/>
      <c r="FVQ1100" s="255"/>
      <c r="FVR1100" s="255"/>
      <c r="FVS1100" s="255"/>
      <c r="FVT1100" s="255"/>
      <c r="FVU1100" s="255"/>
      <c r="FVV1100" s="255"/>
      <c r="FVW1100" s="255"/>
      <c r="FVX1100" s="255"/>
      <c r="FVY1100" s="255"/>
      <c r="FVZ1100" s="255"/>
      <c r="FWA1100" s="255"/>
      <c r="FWB1100" s="255"/>
      <c r="FWC1100" s="255"/>
      <c r="FWD1100" s="255"/>
      <c r="FWE1100" s="255"/>
      <c r="FWF1100" s="255"/>
      <c r="FWG1100" s="255"/>
      <c r="FWH1100" s="255"/>
      <c r="FWI1100" s="255"/>
      <c r="FWJ1100" s="255"/>
      <c r="FWK1100" s="255"/>
      <c r="FWL1100" s="255"/>
      <c r="FWM1100" s="255"/>
      <c r="FWN1100" s="255"/>
      <c r="FWO1100" s="255"/>
      <c r="FWP1100" s="255"/>
      <c r="FWQ1100" s="255"/>
      <c r="FWR1100" s="255"/>
      <c r="FWS1100" s="255"/>
      <c r="FWT1100" s="255"/>
      <c r="FWU1100" s="255"/>
      <c r="FWV1100" s="255"/>
      <c r="FWW1100" s="255"/>
      <c r="FWX1100" s="255"/>
      <c r="FWY1100" s="255"/>
      <c r="FWZ1100" s="255"/>
      <c r="FXA1100" s="255"/>
      <c r="FXB1100" s="255"/>
      <c r="FXC1100" s="255"/>
      <c r="FXD1100" s="255"/>
      <c r="FXE1100" s="255"/>
      <c r="FXF1100" s="255"/>
      <c r="FXG1100" s="255"/>
      <c r="FXH1100" s="255"/>
      <c r="FXI1100" s="255"/>
      <c r="FXJ1100" s="255"/>
      <c r="FXK1100" s="255"/>
      <c r="FXL1100" s="255"/>
      <c r="FXM1100" s="255"/>
      <c r="FXN1100" s="255"/>
      <c r="FXO1100" s="255"/>
      <c r="FXP1100" s="255"/>
      <c r="FXQ1100" s="255"/>
      <c r="FXR1100" s="255"/>
      <c r="FXS1100" s="255"/>
      <c r="FXT1100" s="255"/>
      <c r="FXU1100" s="255"/>
      <c r="FXV1100" s="255"/>
      <c r="FXW1100" s="255"/>
      <c r="FXX1100" s="255"/>
      <c r="FXY1100" s="255"/>
      <c r="FXZ1100" s="255"/>
      <c r="FYA1100" s="255"/>
      <c r="FYB1100" s="255"/>
      <c r="FYC1100" s="255"/>
      <c r="FYD1100" s="255"/>
      <c r="FYE1100" s="255"/>
      <c r="FYF1100" s="255"/>
      <c r="FYG1100" s="255"/>
      <c r="FYH1100" s="255"/>
      <c r="FYI1100" s="255"/>
      <c r="FYJ1100" s="255"/>
      <c r="FYK1100" s="255"/>
      <c r="FYL1100" s="255"/>
      <c r="FYM1100" s="255"/>
      <c r="FYN1100" s="255"/>
      <c r="FYO1100" s="255"/>
      <c r="FYP1100" s="255"/>
      <c r="FYQ1100" s="255"/>
      <c r="FYR1100" s="255"/>
      <c r="FYS1100" s="255"/>
      <c r="FYT1100" s="255"/>
      <c r="FYU1100" s="255"/>
      <c r="FYV1100" s="255"/>
      <c r="FYW1100" s="255"/>
      <c r="FYX1100" s="255"/>
      <c r="FYY1100" s="255"/>
      <c r="FYZ1100" s="255"/>
      <c r="FZA1100" s="255"/>
      <c r="FZB1100" s="255"/>
      <c r="FZC1100" s="255"/>
      <c r="FZD1100" s="255"/>
      <c r="FZE1100" s="255"/>
      <c r="FZF1100" s="255"/>
      <c r="FZG1100" s="255"/>
      <c r="FZH1100" s="255"/>
      <c r="FZI1100" s="255"/>
      <c r="FZJ1100" s="255"/>
      <c r="FZK1100" s="255"/>
      <c r="FZL1100" s="255"/>
      <c r="FZM1100" s="255"/>
      <c r="FZN1100" s="255"/>
      <c r="FZO1100" s="255"/>
      <c r="FZP1100" s="255"/>
      <c r="FZQ1100" s="255"/>
      <c r="FZR1100" s="255"/>
      <c r="FZS1100" s="255"/>
      <c r="FZT1100" s="255"/>
      <c r="FZU1100" s="255"/>
      <c r="FZV1100" s="255"/>
      <c r="FZW1100" s="255"/>
      <c r="FZX1100" s="255"/>
      <c r="FZY1100" s="255"/>
      <c r="FZZ1100" s="255"/>
      <c r="GAA1100" s="255"/>
      <c r="GAB1100" s="255"/>
      <c r="GAC1100" s="255"/>
      <c r="GAD1100" s="255"/>
      <c r="GAE1100" s="255"/>
      <c r="GAF1100" s="255"/>
      <c r="GAG1100" s="255"/>
      <c r="GAH1100" s="255"/>
      <c r="GAI1100" s="255"/>
      <c r="GAJ1100" s="255"/>
      <c r="GAK1100" s="255"/>
      <c r="GAL1100" s="255"/>
      <c r="GAM1100" s="255"/>
      <c r="GAN1100" s="255"/>
      <c r="GAO1100" s="255"/>
      <c r="GAP1100" s="255"/>
      <c r="GAQ1100" s="255"/>
      <c r="GAR1100" s="255"/>
      <c r="GAS1100" s="255"/>
      <c r="GAT1100" s="255"/>
      <c r="GAU1100" s="255"/>
      <c r="GAV1100" s="255"/>
      <c r="GAW1100" s="255"/>
      <c r="GAX1100" s="255"/>
      <c r="GAY1100" s="255"/>
      <c r="GAZ1100" s="255"/>
      <c r="GBA1100" s="255"/>
      <c r="GBB1100" s="255"/>
      <c r="GBC1100" s="255"/>
      <c r="GBD1100" s="255"/>
      <c r="GBE1100" s="255"/>
      <c r="GBF1100" s="255"/>
      <c r="GBG1100" s="255"/>
      <c r="GBH1100" s="255"/>
      <c r="GBI1100" s="255"/>
      <c r="GBJ1100" s="255"/>
      <c r="GBK1100" s="255"/>
      <c r="GBL1100" s="255"/>
      <c r="GBM1100" s="255"/>
      <c r="GBN1100" s="255"/>
      <c r="GBO1100" s="255"/>
      <c r="GBP1100" s="255"/>
      <c r="GBQ1100" s="255"/>
      <c r="GBR1100" s="255"/>
      <c r="GBS1100" s="255"/>
      <c r="GBT1100" s="255"/>
      <c r="GBU1100" s="255"/>
      <c r="GBV1100" s="255"/>
      <c r="GBW1100" s="255"/>
      <c r="GBX1100" s="255"/>
      <c r="GBY1100" s="255"/>
      <c r="GBZ1100" s="255"/>
      <c r="GCA1100" s="255"/>
      <c r="GCB1100" s="255"/>
      <c r="GCC1100" s="255"/>
      <c r="GCD1100" s="255"/>
      <c r="GCE1100" s="255"/>
      <c r="GCF1100" s="255"/>
      <c r="GCG1100" s="255"/>
      <c r="GCH1100" s="255"/>
      <c r="GCI1100" s="255"/>
      <c r="GCJ1100" s="255"/>
      <c r="GCK1100" s="255"/>
      <c r="GCL1100" s="255"/>
      <c r="GCM1100" s="255"/>
      <c r="GCN1100" s="255"/>
      <c r="GCO1100" s="255"/>
      <c r="GCP1100" s="255"/>
      <c r="GCQ1100" s="255"/>
      <c r="GCR1100" s="255"/>
      <c r="GCS1100" s="255"/>
      <c r="GCT1100" s="255"/>
      <c r="GCU1100" s="255"/>
      <c r="GCV1100" s="255"/>
      <c r="GCW1100" s="255"/>
      <c r="GCX1100" s="255"/>
      <c r="GCY1100" s="255"/>
      <c r="GCZ1100" s="255"/>
      <c r="GDA1100" s="255"/>
      <c r="GDB1100" s="255"/>
      <c r="GDC1100" s="255"/>
      <c r="GDD1100" s="255"/>
      <c r="GDE1100" s="255"/>
      <c r="GDF1100" s="255"/>
      <c r="GDG1100" s="255"/>
      <c r="GDH1100" s="255"/>
      <c r="GDI1100" s="255"/>
      <c r="GDJ1100" s="255"/>
      <c r="GDK1100" s="255"/>
      <c r="GDL1100" s="255"/>
      <c r="GDM1100" s="255"/>
      <c r="GDN1100" s="255"/>
      <c r="GDO1100" s="255"/>
      <c r="GDP1100" s="255"/>
      <c r="GDQ1100" s="255"/>
      <c r="GDR1100" s="255"/>
      <c r="GDS1100" s="255"/>
      <c r="GDT1100" s="255"/>
      <c r="GDU1100" s="255"/>
      <c r="GDV1100" s="255"/>
      <c r="GDW1100" s="255"/>
      <c r="GDX1100" s="255"/>
      <c r="GDY1100" s="255"/>
      <c r="GDZ1100" s="255"/>
      <c r="GEA1100" s="255"/>
      <c r="GEB1100" s="255"/>
      <c r="GEC1100" s="255"/>
      <c r="GED1100" s="255"/>
      <c r="GEE1100" s="255"/>
      <c r="GEF1100" s="255"/>
      <c r="GEG1100" s="255"/>
      <c r="GEH1100" s="255"/>
      <c r="GEI1100" s="255"/>
      <c r="GEJ1100" s="255"/>
      <c r="GEK1100" s="255"/>
      <c r="GEL1100" s="255"/>
      <c r="GEM1100" s="255"/>
      <c r="GEN1100" s="255"/>
      <c r="GEO1100" s="255"/>
      <c r="GEP1100" s="255"/>
      <c r="GEQ1100" s="255"/>
      <c r="GER1100" s="255"/>
      <c r="GES1100" s="255"/>
      <c r="GET1100" s="255"/>
      <c r="GEU1100" s="255"/>
      <c r="GEV1100" s="255"/>
      <c r="GEW1100" s="255"/>
      <c r="GEX1100" s="255"/>
      <c r="GEY1100" s="255"/>
      <c r="GEZ1100" s="255"/>
      <c r="GFA1100" s="255"/>
      <c r="GFB1100" s="255"/>
      <c r="GFC1100" s="255"/>
      <c r="GFD1100" s="255"/>
      <c r="GFE1100" s="255"/>
      <c r="GFF1100" s="255"/>
      <c r="GFG1100" s="255"/>
      <c r="GFH1100" s="255"/>
      <c r="GFI1100" s="255"/>
      <c r="GFJ1100" s="255"/>
      <c r="GFK1100" s="255"/>
      <c r="GFL1100" s="255"/>
      <c r="GFM1100" s="255"/>
      <c r="GFN1100" s="255"/>
      <c r="GFO1100" s="255"/>
      <c r="GFP1100" s="255"/>
      <c r="GFQ1100" s="255"/>
      <c r="GFR1100" s="255"/>
      <c r="GFS1100" s="255"/>
      <c r="GFT1100" s="255"/>
      <c r="GFU1100" s="255"/>
      <c r="GFV1100" s="255"/>
      <c r="GFW1100" s="255"/>
      <c r="GFX1100" s="255"/>
      <c r="GFY1100" s="255"/>
      <c r="GFZ1100" s="255"/>
      <c r="GGA1100" s="255"/>
      <c r="GGB1100" s="255"/>
      <c r="GGC1100" s="255"/>
      <c r="GGD1100" s="255"/>
      <c r="GGE1100" s="255"/>
      <c r="GGF1100" s="255"/>
      <c r="GGG1100" s="255"/>
      <c r="GGH1100" s="255"/>
      <c r="GGI1100" s="255"/>
      <c r="GGJ1100" s="255"/>
      <c r="GGK1100" s="255"/>
      <c r="GGL1100" s="255"/>
      <c r="GGM1100" s="255"/>
      <c r="GGN1100" s="255"/>
      <c r="GGO1100" s="255"/>
      <c r="GGP1100" s="255"/>
      <c r="GGQ1100" s="255"/>
      <c r="GGR1100" s="255"/>
      <c r="GGS1100" s="255"/>
      <c r="GGT1100" s="255"/>
      <c r="GGU1100" s="255"/>
      <c r="GGV1100" s="255"/>
      <c r="GGW1100" s="255"/>
      <c r="GGX1100" s="255"/>
      <c r="GGY1100" s="255"/>
      <c r="GGZ1100" s="255"/>
      <c r="GHA1100" s="255"/>
      <c r="GHB1100" s="255"/>
      <c r="GHC1100" s="255"/>
      <c r="GHD1100" s="255"/>
      <c r="GHE1100" s="255"/>
      <c r="GHF1100" s="255"/>
      <c r="GHG1100" s="255"/>
      <c r="GHH1100" s="255"/>
      <c r="GHI1100" s="255"/>
      <c r="GHJ1100" s="255"/>
      <c r="GHK1100" s="255"/>
      <c r="GHL1100" s="255"/>
      <c r="GHM1100" s="255"/>
      <c r="GHN1100" s="255"/>
      <c r="GHO1100" s="255"/>
      <c r="GHP1100" s="255"/>
      <c r="GHQ1100" s="255"/>
      <c r="GHR1100" s="255"/>
      <c r="GHS1100" s="255"/>
      <c r="GHT1100" s="255"/>
      <c r="GHU1100" s="255"/>
      <c r="GHV1100" s="255"/>
      <c r="GHW1100" s="255"/>
      <c r="GHX1100" s="255"/>
      <c r="GHY1100" s="255"/>
      <c r="GHZ1100" s="255"/>
      <c r="GIA1100" s="255"/>
      <c r="GIB1100" s="255"/>
      <c r="GIC1100" s="255"/>
      <c r="GID1100" s="255"/>
      <c r="GIE1100" s="255"/>
      <c r="GIF1100" s="255"/>
      <c r="GIG1100" s="255"/>
      <c r="GIH1100" s="255"/>
      <c r="GII1100" s="255"/>
      <c r="GIJ1100" s="255"/>
      <c r="GIK1100" s="255"/>
      <c r="GIL1100" s="255"/>
      <c r="GIM1100" s="255"/>
      <c r="GIN1100" s="255"/>
      <c r="GIO1100" s="255"/>
      <c r="GIP1100" s="255"/>
      <c r="GIQ1100" s="255"/>
      <c r="GIR1100" s="255"/>
      <c r="GIS1100" s="255"/>
      <c r="GIT1100" s="255"/>
      <c r="GIU1100" s="255"/>
      <c r="GIV1100" s="255"/>
      <c r="GIW1100" s="255"/>
      <c r="GIX1100" s="255"/>
      <c r="GIY1100" s="255"/>
      <c r="GIZ1100" s="255"/>
      <c r="GJA1100" s="255"/>
      <c r="GJB1100" s="255"/>
      <c r="GJC1100" s="255"/>
      <c r="GJD1100" s="255"/>
      <c r="GJE1100" s="255"/>
      <c r="GJF1100" s="255"/>
      <c r="GJG1100" s="255"/>
      <c r="GJH1100" s="255"/>
      <c r="GJI1100" s="255"/>
      <c r="GJJ1100" s="255"/>
      <c r="GJK1100" s="255"/>
      <c r="GJL1100" s="255"/>
      <c r="GJM1100" s="255"/>
      <c r="GJN1100" s="255"/>
      <c r="GJO1100" s="255"/>
      <c r="GJP1100" s="255"/>
      <c r="GJQ1100" s="255"/>
      <c r="GJR1100" s="255"/>
      <c r="GJS1100" s="255"/>
      <c r="GJT1100" s="255"/>
      <c r="GJU1100" s="255"/>
      <c r="GJV1100" s="255"/>
      <c r="GJW1100" s="255"/>
      <c r="GJX1100" s="255"/>
      <c r="GJY1100" s="255"/>
      <c r="GJZ1100" s="255"/>
      <c r="GKA1100" s="255"/>
      <c r="GKB1100" s="255"/>
      <c r="GKC1100" s="255"/>
      <c r="GKD1100" s="255"/>
      <c r="GKE1100" s="255"/>
      <c r="GKF1100" s="255"/>
      <c r="GKG1100" s="255"/>
      <c r="GKH1100" s="255"/>
      <c r="GKI1100" s="255"/>
      <c r="GKJ1100" s="255"/>
      <c r="GKK1100" s="255"/>
      <c r="GKL1100" s="255"/>
      <c r="GKM1100" s="255"/>
      <c r="GKN1100" s="255"/>
      <c r="GKO1100" s="255"/>
      <c r="GKP1100" s="255"/>
      <c r="GKQ1100" s="255"/>
      <c r="GKR1100" s="255"/>
      <c r="GKS1100" s="255"/>
      <c r="GKT1100" s="255"/>
      <c r="GKU1100" s="255"/>
      <c r="GKV1100" s="255"/>
      <c r="GKW1100" s="255"/>
      <c r="GKX1100" s="255"/>
      <c r="GKY1100" s="255"/>
      <c r="GKZ1100" s="255"/>
      <c r="GLA1100" s="255"/>
      <c r="GLB1100" s="255"/>
      <c r="GLC1100" s="255"/>
      <c r="GLD1100" s="255"/>
      <c r="GLE1100" s="255"/>
      <c r="GLF1100" s="255"/>
      <c r="GLG1100" s="255"/>
      <c r="GLH1100" s="255"/>
      <c r="GLI1100" s="255"/>
      <c r="GLJ1100" s="255"/>
      <c r="GLK1100" s="255"/>
      <c r="GLL1100" s="255"/>
      <c r="GLM1100" s="255"/>
      <c r="GLN1100" s="255"/>
      <c r="GLO1100" s="255"/>
      <c r="GLP1100" s="255"/>
      <c r="GLQ1100" s="255"/>
      <c r="GLR1100" s="255"/>
      <c r="GLS1100" s="255"/>
      <c r="GLT1100" s="255"/>
      <c r="GLU1100" s="255"/>
      <c r="GLV1100" s="255"/>
      <c r="GLW1100" s="255"/>
      <c r="GLX1100" s="255"/>
      <c r="GLY1100" s="255"/>
      <c r="GLZ1100" s="255"/>
      <c r="GMA1100" s="255"/>
      <c r="GMB1100" s="255"/>
      <c r="GMC1100" s="255"/>
      <c r="GMD1100" s="255"/>
      <c r="GME1100" s="255"/>
      <c r="GMF1100" s="255"/>
      <c r="GMG1100" s="255"/>
      <c r="GMH1100" s="255"/>
      <c r="GMI1100" s="255"/>
      <c r="GMJ1100" s="255"/>
      <c r="GMK1100" s="255"/>
      <c r="GML1100" s="255"/>
      <c r="GMM1100" s="255"/>
      <c r="GMN1100" s="255"/>
      <c r="GMO1100" s="255"/>
      <c r="GMP1100" s="255"/>
      <c r="GMQ1100" s="255"/>
      <c r="GMR1100" s="255"/>
      <c r="GMS1100" s="255"/>
      <c r="GMT1100" s="255"/>
      <c r="GMU1100" s="255"/>
      <c r="GMV1100" s="255"/>
      <c r="GMW1100" s="255"/>
      <c r="GMX1100" s="255"/>
      <c r="GMY1100" s="255"/>
      <c r="GMZ1100" s="255"/>
      <c r="GNA1100" s="255"/>
      <c r="GNB1100" s="255"/>
      <c r="GNC1100" s="255"/>
      <c r="GND1100" s="255"/>
      <c r="GNE1100" s="255"/>
      <c r="GNF1100" s="255"/>
      <c r="GNG1100" s="255"/>
      <c r="GNH1100" s="255"/>
      <c r="GNI1100" s="255"/>
      <c r="GNJ1100" s="255"/>
      <c r="GNK1100" s="255"/>
      <c r="GNL1100" s="255"/>
      <c r="GNM1100" s="255"/>
      <c r="GNN1100" s="255"/>
      <c r="GNO1100" s="255"/>
      <c r="GNP1100" s="255"/>
      <c r="GNQ1100" s="255"/>
      <c r="GNR1100" s="255"/>
      <c r="GNS1100" s="255"/>
      <c r="GNT1100" s="255"/>
      <c r="GNU1100" s="255"/>
      <c r="GNV1100" s="255"/>
      <c r="GNW1100" s="255"/>
      <c r="GNX1100" s="255"/>
      <c r="GNY1100" s="255"/>
      <c r="GNZ1100" s="255"/>
      <c r="GOA1100" s="255"/>
      <c r="GOB1100" s="255"/>
      <c r="GOC1100" s="255"/>
      <c r="GOD1100" s="255"/>
      <c r="GOE1100" s="255"/>
      <c r="GOF1100" s="255"/>
      <c r="GOG1100" s="255"/>
      <c r="GOH1100" s="255"/>
      <c r="GOI1100" s="255"/>
      <c r="GOJ1100" s="255"/>
      <c r="GOK1100" s="255"/>
      <c r="GOL1100" s="255"/>
      <c r="GOM1100" s="255"/>
      <c r="GON1100" s="255"/>
      <c r="GOO1100" s="255"/>
      <c r="GOP1100" s="255"/>
      <c r="GOQ1100" s="255"/>
      <c r="GOR1100" s="255"/>
      <c r="GOS1100" s="255"/>
      <c r="GOT1100" s="255"/>
      <c r="GOU1100" s="255"/>
      <c r="GOV1100" s="255"/>
      <c r="GOW1100" s="255"/>
      <c r="GOX1100" s="255"/>
      <c r="GOY1100" s="255"/>
      <c r="GOZ1100" s="255"/>
      <c r="GPA1100" s="255"/>
      <c r="GPB1100" s="255"/>
      <c r="GPC1100" s="255"/>
      <c r="GPD1100" s="255"/>
      <c r="GPE1100" s="255"/>
      <c r="GPF1100" s="255"/>
      <c r="GPG1100" s="255"/>
      <c r="GPH1100" s="255"/>
      <c r="GPI1100" s="255"/>
      <c r="GPJ1100" s="255"/>
      <c r="GPK1100" s="255"/>
      <c r="GPL1100" s="255"/>
      <c r="GPM1100" s="255"/>
      <c r="GPN1100" s="255"/>
      <c r="GPO1100" s="255"/>
      <c r="GPP1100" s="255"/>
      <c r="GPQ1100" s="255"/>
      <c r="GPR1100" s="255"/>
      <c r="GPS1100" s="255"/>
      <c r="GPT1100" s="255"/>
      <c r="GPU1100" s="255"/>
      <c r="GPV1100" s="255"/>
      <c r="GPW1100" s="255"/>
      <c r="GPX1100" s="255"/>
      <c r="GPY1100" s="255"/>
      <c r="GPZ1100" s="255"/>
      <c r="GQA1100" s="255"/>
      <c r="GQB1100" s="255"/>
      <c r="GQC1100" s="255"/>
      <c r="GQD1100" s="255"/>
      <c r="GQE1100" s="255"/>
      <c r="GQF1100" s="255"/>
      <c r="GQG1100" s="255"/>
      <c r="GQH1100" s="255"/>
      <c r="GQI1100" s="255"/>
      <c r="GQJ1100" s="255"/>
      <c r="GQK1100" s="255"/>
      <c r="GQL1100" s="255"/>
      <c r="GQM1100" s="255"/>
      <c r="GQN1100" s="255"/>
      <c r="GQO1100" s="255"/>
      <c r="GQP1100" s="255"/>
      <c r="GQQ1100" s="255"/>
      <c r="GQR1100" s="255"/>
      <c r="GQS1100" s="255"/>
      <c r="GQT1100" s="255"/>
      <c r="GQU1100" s="255"/>
      <c r="GQV1100" s="255"/>
      <c r="GQW1100" s="255"/>
      <c r="GQX1100" s="255"/>
      <c r="GQY1100" s="255"/>
      <c r="GQZ1100" s="255"/>
      <c r="GRA1100" s="255"/>
      <c r="GRB1100" s="255"/>
      <c r="GRC1100" s="255"/>
      <c r="GRD1100" s="255"/>
      <c r="GRE1100" s="255"/>
      <c r="GRF1100" s="255"/>
      <c r="GRG1100" s="255"/>
      <c r="GRH1100" s="255"/>
      <c r="GRI1100" s="255"/>
      <c r="GRJ1100" s="255"/>
      <c r="GRK1100" s="255"/>
      <c r="GRL1100" s="255"/>
      <c r="GRM1100" s="255"/>
      <c r="GRN1100" s="255"/>
      <c r="GRO1100" s="255"/>
      <c r="GRP1100" s="255"/>
      <c r="GRQ1100" s="255"/>
      <c r="GRR1100" s="255"/>
      <c r="GRS1100" s="255"/>
      <c r="GRT1100" s="255"/>
      <c r="GRU1100" s="255"/>
      <c r="GRV1100" s="255"/>
      <c r="GRW1100" s="255"/>
      <c r="GRX1100" s="255"/>
      <c r="GRY1100" s="255"/>
      <c r="GRZ1100" s="255"/>
      <c r="GSA1100" s="255"/>
      <c r="GSB1100" s="255"/>
      <c r="GSC1100" s="255"/>
      <c r="GSD1100" s="255"/>
      <c r="GSE1100" s="255"/>
      <c r="GSF1100" s="255"/>
      <c r="GSG1100" s="255"/>
      <c r="GSH1100" s="255"/>
      <c r="GSI1100" s="255"/>
      <c r="GSJ1100" s="255"/>
      <c r="GSK1100" s="255"/>
      <c r="GSL1100" s="255"/>
      <c r="GSM1100" s="255"/>
      <c r="GSN1100" s="255"/>
      <c r="GSO1100" s="255"/>
      <c r="GSP1100" s="255"/>
      <c r="GSQ1100" s="255"/>
      <c r="GSR1100" s="255"/>
      <c r="GSS1100" s="255"/>
      <c r="GST1100" s="255"/>
      <c r="GSU1100" s="255"/>
      <c r="GSV1100" s="255"/>
      <c r="GSW1100" s="255"/>
      <c r="GSX1100" s="255"/>
      <c r="GSY1100" s="255"/>
      <c r="GSZ1100" s="255"/>
      <c r="GTA1100" s="255"/>
      <c r="GTB1100" s="255"/>
      <c r="GTC1100" s="255"/>
      <c r="GTD1100" s="255"/>
      <c r="GTE1100" s="255"/>
      <c r="GTF1100" s="255"/>
      <c r="GTG1100" s="255"/>
      <c r="GTH1100" s="255"/>
      <c r="GTI1100" s="255"/>
      <c r="GTJ1100" s="255"/>
      <c r="GTK1100" s="255"/>
      <c r="GTL1100" s="255"/>
      <c r="GTM1100" s="255"/>
      <c r="GTN1100" s="255"/>
      <c r="GTO1100" s="255"/>
      <c r="GTP1100" s="255"/>
      <c r="GTQ1100" s="255"/>
      <c r="GTR1100" s="255"/>
      <c r="GTS1100" s="255"/>
      <c r="GTT1100" s="255"/>
      <c r="GTU1100" s="255"/>
      <c r="GTV1100" s="255"/>
      <c r="GTW1100" s="255"/>
      <c r="GTX1100" s="255"/>
      <c r="GTY1100" s="255"/>
      <c r="GTZ1100" s="255"/>
      <c r="GUA1100" s="255"/>
      <c r="GUB1100" s="255"/>
      <c r="GUC1100" s="255"/>
      <c r="GUD1100" s="255"/>
      <c r="GUE1100" s="255"/>
      <c r="GUF1100" s="255"/>
      <c r="GUG1100" s="255"/>
      <c r="GUH1100" s="255"/>
      <c r="GUI1100" s="255"/>
      <c r="GUJ1100" s="255"/>
      <c r="GUK1100" s="255"/>
      <c r="GUL1100" s="255"/>
      <c r="GUM1100" s="255"/>
      <c r="GUN1100" s="255"/>
      <c r="GUO1100" s="255"/>
      <c r="GUP1100" s="255"/>
      <c r="GUQ1100" s="255"/>
      <c r="GUR1100" s="255"/>
      <c r="GUS1100" s="255"/>
      <c r="GUT1100" s="255"/>
      <c r="GUU1100" s="255"/>
      <c r="GUV1100" s="255"/>
      <c r="GUW1100" s="255"/>
      <c r="GUX1100" s="255"/>
      <c r="GUY1100" s="255"/>
      <c r="GUZ1100" s="255"/>
      <c r="GVA1100" s="255"/>
      <c r="GVB1100" s="255"/>
      <c r="GVC1100" s="255"/>
      <c r="GVD1100" s="255"/>
      <c r="GVE1100" s="255"/>
      <c r="GVF1100" s="255"/>
      <c r="GVG1100" s="255"/>
      <c r="GVH1100" s="255"/>
      <c r="GVI1100" s="255"/>
      <c r="GVJ1100" s="255"/>
      <c r="GVK1100" s="255"/>
      <c r="GVL1100" s="255"/>
      <c r="GVM1100" s="255"/>
      <c r="GVN1100" s="255"/>
      <c r="GVO1100" s="255"/>
      <c r="GVP1100" s="255"/>
      <c r="GVQ1100" s="255"/>
      <c r="GVR1100" s="255"/>
      <c r="GVS1100" s="255"/>
      <c r="GVT1100" s="255"/>
      <c r="GVU1100" s="255"/>
      <c r="GVV1100" s="255"/>
      <c r="GVW1100" s="255"/>
      <c r="GVX1100" s="255"/>
      <c r="GVY1100" s="255"/>
      <c r="GVZ1100" s="255"/>
      <c r="GWA1100" s="255"/>
      <c r="GWB1100" s="255"/>
      <c r="GWC1100" s="255"/>
      <c r="GWD1100" s="255"/>
      <c r="GWE1100" s="255"/>
      <c r="GWF1100" s="255"/>
      <c r="GWG1100" s="255"/>
      <c r="GWH1100" s="255"/>
      <c r="GWI1100" s="255"/>
      <c r="GWJ1100" s="255"/>
      <c r="GWK1100" s="255"/>
      <c r="GWL1100" s="255"/>
      <c r="GWM1100" s="255"/>
      <c r="GWN1100" s="255"/>
      <c r="GWO1100" s="255"/>
      <c r="GWP1100" s="255"/>
      <c r="GWQ1100" s="255"/>
      <c r="GWR1100" s="255"/>
      <c r="GWS1100" s="255"/>
      <c r="GWT1100" s="255"/>
      <c r="GWU1100" s="255"/>
      <c r="GWV1100" s="255"/>
      <c r="GWW1100" s="255"/>
      <c r="GWX1100" s="255"/>
      <c r="GWY1100" s="255"/>
      <c r="GWZ1100" s="255"/>
      <c r="GXA1100" s="255"/>
      <c r="GXB1100" s="255"/>
      <c r="GXC1100" s="255"/>
      <c r="GXD1100" s="255"/>
      <c r="GXE1100" s="255"/>
      <c r="GXF1100" s="255"/>
      <c r="GXG1100" s="255"/>
      <c r="GXH1100" s="255"/>
      <c r="GXI1100" s="255"/>
      <c r="GXJ1100" s="255"/>
      <c r="GXK1100" s="255"/>
      <c r="GXL1100" s="255"/>
      <c r="GXM1100" s="255"/>
      <c r="GXN1100" s="255"/>
      <c r="GXO1100" s="255"/>
      <c r="GXP1100" s="255"/>
      <c r="GXQ1100" s="255"/>
      <c r="GXR1100" s="255"/>
      <c r="GXS1100" s="255"/>
      <c r="GXT1100" s="255"/>
      <c r="GXU1100" s="255"/>
      <c r="GXV1100" s="255"/>
      <c r="GXW1100" s="255"/>
      <c r="GXX1100" s="255"/>
      <c r="GXY1100" s="255"/>
      <c r="GXZ1100" s="255"/>
      <c r="GYA1100" s="255"/>
      <c r="GYB1100" s="255"/>
      <c r="GYC1100" s="255"/>
      <c r="GYD1100" s="255"/>
      <c r="GYE1100" s="255"/>
      <c r="GYF1100" s="255"/>
      <c r="GYG1100" s="255"/>
      <c r="GYH1100" s="255"/>
      <c r="GYI1100" s="255"/>
      <c r="GYJ1100" s="255"/>
      <c r="GYK1100" s="255"/>
      <c r="GYL1100" s="255"/>
      <c r="GYM1100" s="255"/>
      <c r="GYN1100" s="255"/>
      <c r="GYO1100" s="255"/>
      <c r="GYP1100" s="255"/>
      <c r="GYQ1100" s="255"/>
      <c r="GYR1100" s="255"/>
      <c r="GYS1100" s="255"/>
      <c r="GYT1100" s="255"/>
      <c r="GYU1100" s="255"/>
      <c r="GYV1100" s="255"/>
      <c r="GYW1100" s="255"/>
      <c r="GYX1100" s="255"/>
      <c r="GYY1100" s="255"/>
      <c r="GYZ1100" s="255"/>
      <c r="GZA1100" s="255"/>
      <c r="GZB1100" s="255"/>
      <c r="GZC1100" s="255"/>
      <c r="GZD1100" s="255"/>
      <c r="GZE1100" s="255"/>
      <c r="GZF1100" s="255"/>
      <c r="GZG1100" s="255"/>
      <c r="GZH1100" s="255"/>
      <c r="GZI1100" s="255"/>
      <c r="GZJ1100" s="255"/>
      <c r="GZK1100" s="255"/>
      <c r="GZL1100" s="255"/>
      <c r="GZM1100" s="255"/>
      <c r="GZN1100" s="255"/>
      <c r="GZO1100" s="255"/>
      <c r="GZP1100" s="255"/>
      <c r="GZQ1100" s="255"/>
      <c r="GZR1100" s="255"/>
      <c r="GZS1100" s="255"/>
      <c r="GZT1100" s="255"/>
      <c r="GZU1100" s="255"/>
      <c r="GZV1100" s="255"/>
      <c r="GZW1100" s="255"/>
      <c r="GZX1100" s="255"/>
      <c r="GZY1100" s="255"/>
      <c r="GZZ1100" s="255"/>
      <c r="HAA1100" s="255"/>
      <c r="HAB1100" s="255"/>
      <c r="HAC1100" s="255"/>
      <c r="HAD1100" s="255"/>
      <c r="HAE1100" s="255"/>
      <c r="HAF1100" s="255"/>
      <c r="HAG1100" s="255"/>
      <c r="HAH1100" s="255"/>
      <c r="HAI1100" s="255"/>
      <c r="HAJ1100" s="255"/>
      <c r="HAK1100" s="255"/>
      <c r="HAL1100" s="255"/>
      <c r="HAM1100" s="255"/>
      <c r="HAN1100" s="255"/>
      <c r="HAO1100" s="255"/>
      <c r="HAP1100" s="255"/>
      <c r="HAQ1100" s="255"/>
      <c r="HAR1100" s="255"/>
      <c r="HAS1100" s="255"/>
      <c r="HAT1100" s="255"/>
      <c r="HAU1100" s="255"/>
      <c r="HAV1100" s="255"/>
      <c r="HAW1100" s="255"/>
      <c r="HAX1100" s="255"/>
      <c r="HAY1100" s="255"/>
      <c r="HAZ1100" s="255"/>
      <c r="HBA1100" s="255"/>
      <c r="HBB1100" s="255"/>
      <c r="HBC1100" s="255"/>
      <c r="HBD1100" s="255"/>
      <c r="HBE1100" s="255"/>
      <c r="HBF1100" s="255"/>
      <c r="HBG1100" s="255"/>
      <c r="HBH1100" s="255"/>
      <c r="HBI1100" s="255"/>
      <c r="HBJ1100" s="255"/>
      <c r="HBK1100" s="255"/>
      <c r="HBL1100" s="255"/>
      <c r="HBM1100" s="255"/>
      <c r="HBN1100" s="255"/>
      <c r="HBO1100" s="255"/>
      <c r="HBP1100" s="255"/>
      <c r="HBQ1100" s="255"/>
      <c r="HBR1100" s="255"/>
      <c r="HBS1100" s="255"/>
      <c r="HBT1100" s="255"/>
      <c r="HBU1100" s="255"/>
      <c r="HBV1100" s="255"/>
      <c r="HBW1100" s="255"/>
      <c r="HBX1100" s="255"/>
      <c r="HBY1100" s="255"/>
      <c r="HBZ1100" s="255"/>
      <c r="HCA1100" s="255"/>
      <c r="HCB1100" s="255"/>
      <c r="HCC1100" s="255"/>
      <c r="HCD1100" s="255"/>
      <c r="HCE1100" s="255"/>
      <c r="HCF1100" s="255"/>
      <c r="HCG1100" s="255"/>
      <c r="HCH1100" s="255"/>
      <c r="HCI1100" s="255"/>
      <c r="HCJ1100" s="255"/>
      <c r="HCK1100" s="255"/>
      <c r="HCL1100" s="255"/>
      <c r="HCM1100" s="255"/>
      <c r="HCN1100" s="255"/>
      <c r="HCO1100" s="255"/>
      <c r="HCP1100" s="255"/>
      <c r="HCQ1100" s="255"/>
      <c r="HCR1100" s="255"/>
      <c r="HCS1100" s="255"/>
      <c r="HCT1100" s="255"/>
      <c r="HCU1100" s="255"/>
      <c r="HCV1100" s="255"/>
      <c r="HCW1100" s="255"/>
      <c r="HCX1100" s="255"/>
      <c r="HCY1100" s="255"/>
      <c r="HCZ1100" s="255"/>
      <c r="HDA1100" s="255"/>
      <c r="HDB1100" s="255"/>
      <c r="HDC1100" s="255"/>
      <c r="HDD1100" s="255"/>
      <c r="HDE1100" s="255"/>
      <c r="HDF1100" s="255"/>
      <c r="HDG1100" s="255"/>
      <c r="HDH1100" s="255"/>
      <c r="HDI1100" s="255"/>
      <c r="HDJ1100" s="255"/>
      <c r="HDK1100" s="255"/>
      <c r="HDL1100" s="255"/>
      <c r="HDM1100" s="255"/>
      <c r="HDN1100" s="255"/>
      <c r="HDO1100" s="255"/>
      <c r="HDP1100" s="255"/>
      <c r="HDQ1100" s="255"/>
      <c r="HDR1100" s="255"/>
      <c r="HDS1100" s="255"/>
      <c r="HDT1100" s="255"/>
      <c r="HDU1100" s="255"/>
      <c r="HDV1100" s="255"/>
      <c r="HDW1100" s="255"/>
      <c r="HDX1100" s="255"/>
      <c r="HDY1100" s="255"/>
      <c r="HDZ1100" s="255"/>
      <c r="HEA1100" s="255"/>
      <c r="HEB1100" s="255"/>
      <c r="HEC1100" s="255"/>
      <c r="HED1100" s="255"/>
      <c r="HEE1100" s="255"/>
      <c r="HEF1100" s="255"/>
      <c r="HEG1100" s="255"/>
      <c r="HEH1100" s="255"/>
      <c r="HEI1100" s="255"/>
      <c r="HEJ1100" s="255"/>
      <c r="HEK1100" s="255"/>
      <c r="HEL1100" s="255"/>
      <c r="HEM1100" s="255"/>
      <c r="HEN1100" s="255"/>
      <c r="HEO1100" s="255"/>
      <c r="HEP1100" s="255"/>
      <c r="HEQ1100" s="255"/>
      <c r="HER1100" s="255"/>
      <c r="HES1100" s="255"/>
      <c r="HET1100" s="255"/>
      <c r="HEU1100" s="255"/>
      <c r="HEV1100" s="255"/>
      <c r="HEW1100" s="255"/>
      <c r="HEX1100" s="255"/>
      <c r="HEY1100" s="255"/>
      <c r="HEZ1100" s="255"/>
      <c r="HFA1100" s="255"/>
      <c r="HFB1100" s="255"/>
      <c r="HFC1100" s="255"/>
      <c r="HFD1100" s="255"/>
      <c r="HFE1100" s="255"/>
      <c r="HFF1100" s="255"/>
      <c r="HFG1100" s="255"/>
      <c r="HFH1100" s="255"/>
      <c r="HFI1100" s="255"/>
      <c r="HFJ1100" s="255"/>
      <c r="HFK1100" s="255"/>
      <c r="HFL1100" s="255"/>
      <c r="HFM1100" s="255"/>
      <c r="HFN1100" s="255"/>
      <c r="HFO1100" s="255"/>
      <c r="HFP1100" s="255"/>
      <c r="HFQ1100" s="255"/>
      <c r="HFR1100" s="255"/>
      <c r="HFS1100" s="255"/>
      <c r="HFT1100" s="255"/>
      <c r="HFU1100" s="255"/>
      <c r="HFV1100" s="255"/>
      <c r="HFW1100" s="255"/>
      <c r="HFX1100" s="255"/>
      <c r="HFY1100" s="255"/>
      <c r="HFZ1100" s="255"/>
      <c r="HGA1100" s="255"/>
      <c r="HGB1100" s="255"/>
      <c r="HGC1100" s="255"/>
      <c r="HGD1100" s="255"/>
      <c r="HGE1100" s="255"/>
      <c r="HGF1100" s="255"/>
      <c r="HGG1100" s="255"/>
      <c r="HGH1100" s="255"/>
      <c r="HGI1100" s="255"/>
      <c r="HGJ1100" s="255"/>
      <c r="HGK1100" s="255"/>
      <c r="HGL1100" s="255"/>
      <c r="HGM1100" s="255"/>
      <c r="HGN1100" s="255"/>
      <c r="HGO1100" s="255"/>
      <c r="HGP1100" s="255"/>
      <c r="HGQ1100" s="255"/>
      <c r="HGR1100" s="255"/>
      <c r="HGS1100" s="255"/>
      <c r="HGT1100" s="255"/>
      <c r="HGU1100" s="255"/>
      <c r="HGV1100" s="255"/>
      <c r="HGW1100" s="255"/>
      <c r="HGX1100" s="255"/>
      <c r="HGY1100" s="255"/>
      <c r="HGZ1100" s="255"/>
      <c r="HHA1100" s="255"/>
      <c r="HHB1100" s="255"/>
      <c r="HHC1100" s="255"/>
      <c r="HHD1100" s="255"/>
      <c r="HHE1100" s="255"/>
      <c r="HHF1100" s="255"/>
      <c r="HHG1100" s="255"/>
      <c r="HHH1100" s="255"/>
      <c r="HHI1100" s="255"/>
      <c r="HHJ1100" s="255"/>
      <c r="HHK1100" s="255"/>
      <c r="HHL1100" s="255"/>
      <c r="HHM1100" s="255"/>
      <c r="HHN1100" s="255"/>
      <c r="HHO1100" s="255"/>
      <c r="HHP1100" s="255"/>
      <c r="HHQ1100" s="255"/>
      <c r="HHR1100" s="255"/>
      <c r="HHS1100" s="255"/>
      <c r="HHT1100" s="255"/>
      <c r="HHU1100" s="255"/>
      <c r="HHV1100" s="255"/>
      <c r="HHW1100" s="255"/>
      <c r="HHX1100" s="255"/>
      <c r="HHY1100" s="255"/>
      <c r="HHZ1100" s="255"/>
      <c r="HIA1100" s="255"/>
      <c r="HIB1100" s="255"/>
      <c r="HIC1100" s="255"/>
      <c r="HID1100" s="255"/>
      <c r="HIE1100" s="255"/>
      <c r="HIF1100" s="255"/>
      <c r="HIG1100" s="255"/>
      <c r="HIH1100" s="255"/>
      <c r="HII1100" s="255"/>
      <c r="HIJ1100" s="255"/>
      <c r="HIK1100" s="255"/>
      <c r="HIL1100" s="255"/>
      <c r="HIM1100" s="255"/>
      <c r="HIN1100" s="255"/>
      <c r="HIO1100" s="255"/>
      <c r="HIP1100" s="255"/>
      <c r="HIQ1100" s="255"/>
      <c r="HIR1100" s="255"/>
      <c r="HIS1100" s="255"/>
      <c r="HIT1100" s="255"/>
      <c r="HIU1100" s="255"/>
      <c r="HIV1100" s="255"/>
      <c r="HIW1100" s="255"/>
      <c r="HIX1100" s="255"/>
      <c r="HIY1100" s="255"/>
      <c r="HIZ1100" s="255"/>
      <c r="HJA1100" s="255"/>
      <c r="HJB1100" s="255"/>
      <c r="HJC1100" s="255"/>
      <c r="HJD1100" s="255"/>
      <c r="HJE1100" s="255"/>
      <c r="HJF1100" s="255"/>
      <c r="HJG1100" s="255"/>
      <c r="HJH1100" s="255"/>
      <c r="HJI1100" s="255"/>
      <c r="HJJ1100" s="255"/>
      <c r="HJK1100" s="255"/>
      <c r="HJL1100" s="255"/>
      <c r="HJM1100" s="255"/>
      <c r="HJN1100" s="255"/>
      <c r="HJO1100" s="255"/>
      <c r="HJP1100" s="255"/>
      <c r="HJQ1100" s="255"/>
      <c r="HJR1100" s="255"/>
      <c r="HJS1100" s="255"/>
      <c r="HJT1100" s="255"/>
      <c r="HJU1100" s="255"/>
      <c r="HJV1100" s="255"/>
      <c r="HJW1100" s="255"/>
      <c r="HJX1100" s="255"/>
      <c r="HJY1100" s="255"/>
      <c r="HJZ1100" s="255"/>
      <c r="HKA1100" s="255"/>
      <c r="HKB1100" s="255"/>
      <c r="HKC1100" s="255"/>
      <c r="HKD1100" s="255"/>
      <c r="HKE1100" s="255"/>
      <c r="HKF1100" s="255"/>
      <c r="HKG1100" s="255"/>
      <c r="HKH1100" s="255"/>
      <c r="HKI1100" s="255"/>
      <c r="HKJ1100" s="255"/>
      <c r="HKK1100" s="255"/>
      <c r="HKL1100" s="255"/>
      <c r="HKM1100" s="255"/>
      <c r="HKN1100" s="255"/>
      <c r="HKO1100" s="255"/>
      <c r="HKP1100" s="255"/>
      <c r="HKQ1100" s="255"/>
      <c r="HKR1100" s="255"/>
      <c r="HKS1100" s="255"/>
      <c r="HKT1100" s="255"/>
      <c r="HKU1100" s="255"/>
      <c r="HKV1100" s="255"/>
      <c r="HKW1100" s="255"/>
      <c r="HKX1100" s="255"/>
      <c r="HKY1100" s="255"/>
      <c r="HKZ1100" s="255"/>
      <c r="HLA1100" s="255"/>
      <c r="HLB1100" s="255"/>
      <c r="HLC1100" s="255"/>
      <c r="HLD1100" s="255"/>
      <c r="HLE1100" s="255"/>
      <c r="HLF1100" s="255"/>
      <c r="HLG1100" s="255"/>
      <c r="HLH1100" s="255"/>
      <c r="HLI1100" s="255"/>
      <c r="HLJ1100" s="255"/>
      <c r="HLK1100" s="255"/>
      <c r="HLL1100" s="255"/>
      <c r="HLM1100" s="255"/>
      <c r="HLN1100" s="255"/>
      <c r="HLO1100" s="255"/>
      <c r="HLP1100" s="255"/>
      <c r="HLQ1100" s="255"/>
      <c r="HLR1100" s="255"/>
      <c r="HLS1100" s="255"/>
      <c r="HLT1100" s="255"/>
      <c r="HLU1100" s="255"/>
      <c r="HLV1100" s="255"/>
      <c r="HLW1100" s="255"/>
      <c r="HLX1100" s="255"/>
      <c r="HLY1100" s="255"/>
      <c r="HLZ1100" s="255"/>
      <c r="HMA1100" s="255"/>
      <c r="HMB1100" s="255"/>
      <c r="HMC1100" s="255"/>
      <c r="HMD1100" s="255"/>
      <c r="HME1100" s="255"/>
      <c r="HMF1100" s="255"/>
      <c r="HMG1100" s="255"/>
      <c r="HMH1100" s="255"/>
      <c r="HMI1100" s="255"/>
      <c r="HMJ1100" s="255"/>
      <c r="HMK1100" s="255"/>
      <c r="HML1100" s="255"/>
      <c r="HMM1100" s="255"/>
      <c r="HMN1100" s="255"/>
      <c r="HMO1100" s="255"/>
      <c r="HMP1100" s="255"/>
      <c r="HMQ1100" s="255"/>
      <c r="HMR1100" s="255"/>
      <c r="HMS1100" s="255"/>
      <c r="HMT1100" s="255"/>
      <c r="HMU1100" s="255"/>
      <c r="HMV1100" s="255"/>
      <c r="HMW1100" s="255"/>
      <c r="HMX1100" s="255"/>
      <c r="HMY1100" s="255"/>
      <c r="HMZ1100" s="255"/>
      <c r="HNA1100" s="255"/>
      <c r="HNB1100" s="255"/>
      <c r="HNC1100" s="255"/>
      <c r="HND1100" s="255"/>
      <c r="HNE1100" s="255"/>
      <c r="HNF1100" s="255"/>
      <c r="HNG1100" s="255"/>
      <c r="HNH1100" s="255"/>
      <c r="HNI1100" s="255"/>
      <c r="HNJ1100" s="255"/>
      <c r="HNK1100" s="255"/>
      <c r="HNL1100" s="255"/>
      <c r="HNM1100" s="255"/>
      <c r="HNN1100" s="255"/>
      <c r="HNO1100" s="255"/>
      <c r="HNP1100" s="255"/>
      <c r="HNQ1100" s="255"/>
      <c r="HNR1100" s="255"/>
      <c r="HNS1100" s="255"/>
      <c r="HNT1100" s="255"/>
      <c r="HNU1100" s="255"/>
      <c r="HNV1100" s="255"/>
      <c r="HNW1100" s="255"/>
      <c r="HNX1100" s="255"/>
      <c r="HNY1100" s="255"/>
      <c r="HNZ1100" s="255"/>
      <c r="HOA1100" s="255"/>
      <c r="HOB1100" s="255"/>
      <c r="HOC1100" s="255"/>
      <c r="HOD1100" s="255"/>
      <c r="HOE1100" s="255"/>
      <c r="HOF1100" s="255"/>
      <c r="HOG1100" s="255"/>
      <c r="HOH1100" s="255"/>
      <c r="HOI1100" s="255"/>
      <c r="HOJ1100" s="255"/>
      <c r="HOK1100" s="255"/>
      <c r="HOL1100" s="255"/>
      <c r="HOM1100" s="255"/>
      <c r="HON1100" s="255"/>
      <c r="HOO1100" s="255"/>
      <c r="HOP1100" s="255"/>
      <c r="HOQ1100" s="255"/>
      <c r="HOR1100" s="255"/>
      <c r="HOS1100" s="255"/>
      <c r="HOT1100" s="255"/>
      <c r="HOU1100" s="255"/>
      <c r="HOV1100" s="255"/>
      <c r="HOW1100" s="255"/>
      <c r="HOX1100" s="255"/>
      <c r="HOY1100" s="255"/>
      <c r="HOZ1100" s="255"/>
      <c r="HPA1100" s="255"/>
      <c r="HPB1100" s="255"/>
      <c r="HPC1100" s="255"/>
      <c r="HPD1100" s="255"/>
      <c r="HPE1100" s="255"/>
      <c r="HPF1100" s="255"/>
      <c r="HPG1100" s="255"/>
      <c r="HPH1100" s="255"/>
      <c r="HPI1100" s="255"/>
      <c r="HPJ1100" s="255"/>
      <c r="HPK1100" s="255"/>
      <c r="HPL1100" s="255"/>
      <c r="HPM1100" s="255"/>
      <c r="HPN1100" s="255"/>
      <c r="HPO1100" s="255"/>
      <c r="HPP1100" s="255"/>
      <c r="HPQ1100" s="255"/>
      <c r="HPR1100" s="255"/>
      <c r="HPS1100" s="255"/>
      <c r="HPT1100" s="255"/>
      <c r="HPU1100" s="255"/>
      <c r="HPV1100" s="255"/>
      <c r="HPW1100" s="255"/>
      <c r="HPX1100" s="255"/>
      <c r="HPY1100" s="255"/>
      <c r="HPZ1100" s="255"/>
      <c r="HQA1100" s="255"/>
      <c r="HQB1100" s="255"/>
      <c r="HQC1100" s="255"/>
      <c r="HQD1100" s="255"/>
      <c r="HQE1100" s="255"/>
      <c r="HQF1100" s="255"/>
      <c r="HQG1100" s="255"/>
      <c r="HQH1100" s="255"/>
      <c r="HQI1100" s="255"/>
      <c r="HQJ1100" s="255"/>
      <c r="HQK1100" s="255"/>
      <c r="HQL1100" s="255"/>
      <c r="HQM1100" s="255"/>
      <c r="HQN1100" s="255"/>
      <c r="HQO1100" s="255"/>
      <c r="HQP1100" s="255"/>
      <c r="HQQ1100" s="255"/>
      <c r="HQR1100" s="255"/>
      <c r="HQS1100" s="255"/>
      <c r="HQT1100" s="255"/>
      <c r="HQU1100" s="255"/>
      <c r="HQV1100" s="255"/>
      <c r="HQW1100" s="255"/>
      <c r="HQX1100" s="255"/>
      <c r="HQY1100" s="255"/>
      <c r="HQZ1100" s="255"/>
      <c r="HRA1100" s="255"/>
      <c r="HRB1100" s="255"/>
      <c r="HRC1100" s="255"/>
      <c r="HRD1100" s="255"/>
      <c r="HRE1100" s="255"/>
      <c r="HRF1100" s="255"/>
      <c r="HRG1100" s="255"/>
      <c r="HRH1100" s="255"/>
      <c r="HRI1100" s="255"/>
      <c r="HRJ1100" s="255"/>
      <c r="HRK1100" s="255"/>
      <c r="HRL1100" s="255"/>
      <c r="HRM1100" s="255"/>
      <c r="HRN1100" s="255"/>
      <c r="HRO1100" s="255"/>
      <c r="HRP1100" s="255"/>
      <c r="HRQ1100" s="255"/>
      <c r="HRR1100" s="255"/>
      <c r="HRS1100" s="255"/>
      <c r="HRT1100" s="255"/>
      <c r="HRU1100" s="255"/>
      <c r="HRV1100" s="255"/>
      <c r="HRW1100" s="255"/>
      <c r="HRX1100" s="255"/>
      <c r="HRY1100" s="255"/>
      <c r="HRZ1100" s="255"/>
      <c r="HSA1100" s="255"/>
      <c r="HSB1100" s="255"/>
      <c r="HSC1100" s="255"/>
      <c r="HSD1100" s="255"/>
      <c r="HSE1100" s="255"/>
      <c r="HSF1100" s="255"/>
      <c r="HSG1100" s="255"/>
      <c r="HSH1100" s="255"/>
      <c r="HSI1100" s="255"/>
      <c r="HSJ1100" s="255"/>
      <c r="HSK1100" s="255"/>
      <c r="HSL1100" s="255"/>
      <c r="HSM1100" s="255"/>
      <c r="HSN1100" s="255"/>
      <c r="HSO1100" s="255"/>
      <c r="HSP1100" s="255"/>
      <c r="HSQ1100" s="255"/>
      <c r="HSR1100" s="255"/>
      <c r="HSS1100" s="255"/>
      <c r="HST1100" s="255"/>
      <c r="HSU1100" s="255"/>
      <c r="HSV1100" s="255"/>
      <c r="HSW1100" s="255"/>
      <c r="HSX1100" s="255"/>
      <c r="HSY1100" s="255"/>
      <c r="HSZ1100" s="255"/>
      <c r="HTA1100" s="255"/>
      <c r="HTB1100" s="255"/>
      <c r="HTC1100" s="255"/>
      <c r="HTD1100" s="255"/>
      <c r="HTE1100" s="255"/>
      <c r="HTF1100" s="255"/>
      <c r="HTG1100" s="255"/>
      <c r="HTH1100" s="255"/>
      <c r="HTI1100" s="255"/>
      <c r="HTJ1100" s="255"/>
      <c r="HTK1100" s="255"/>
      <c r="HTL1100" s="255"/>
      <c r="HTM1100" s="255"/>
      <c r="HTN1100" s="255"/>
      <c r="HTO1100" s="255"/>
      <c r="HTP1100" s="255"/>
      <c r="HTQ1100" s="255"/>
      <c r="HTR1100" s="255"/>
      <c r="HTS1100" s="255"/>
      <c r="HTT1100" s="255"/>
      <c r="HTU1100" s="255"/>
      <c r="HTV1100" s="255"/>
      <c r="HTW1100" s="255"/>
      <c r="HTX1100" s="255"/>
      <c r="HTY1100" s="255"/>
      <c r="HTZ1100" s="255"/>
      <c r="HUA1100" s="255"/>
      <c r="HUB1100" s="255"/>
      <c r="HUC1100" s="255"/>
      <c r="HUD1100" s="255"/>
      <c r="HUE1100" s="255"/>
      <c r="HUF1100" s="255"/>
      <c r="HUG1100" s="255"/>
      <c r="HUH1100" s="255"/>
      <c r="HUI1100" s="255"/>
      <c r="HUJ1100" s="255"/>
      <c r="HUK1100" s="255"/>
      <c r="HUL1100" s="255"/>
      <c r="HUM1100" s="255"/>
      <c r="HUN1100" s="255"/>
      <c r="HUO1100" s="255"/>
      <c r="HUP1100" s="255"/>
      <c r="HUQ1100" s="255"/>
      <c r="HUR1100" s="255"/>
      <c r="HUS1100" s="255"/>
      <c r="HUT1100" s="255"/>
      <c r="HUU1100" s="255"/>
      <c r="HUV1100" s="255"/>
      <c r="HUW1100" s="255"/>
      <c r="HUX1100" s="255"/>
      <c r="HUY1100" s="255"/>
      <c r="HUZ1100" s="255"/>
      <c r="HVA1100" s="255"/>
      <c r="HVB1100" s="255"/>
      <c r="HVC1100" s="255"/>
      <c r="HVD1100" s="255"/>
      <c r="HVE1100" s="255"/>
      <c r="HVF1100" s="255"/>
      <c r="HVG1100" s="255"/>
      <c r="HVH1100" s="255"/>
      <c r="HVI1100" s="255"/>
      <c r="HVJ1100" s="255"/>
      <c r="HVK1100" s="255"/>
      <c r="HVL1100" s="255"/>
      <c r="HVM1100" s="255"/>
      <c r="HVN1100" s="255"/>
      <c r="HVO1100" s="255"/>
      <c r="HVP1100" s="255"/>
      <c r="HVQ1100" s="255"/>
      <c r="HVR1100" s="255"/>
      <c r="HVS1100" s="255"/>
      <c r="HVT1100" s="255"/>
      <c r="HVU1100" s="255"/>
      <c r="HVV1100" s="255"/>
      <c r="HVW1100" s="255"/>
      <c r="HVX1100" s="255"/>
      <c r="HVY1100" s="255"/>
      <c r="HVZ1100" s="255"/>
      <c r="HWA1100" s="255"/>
      <c r="HWB1100" s="255"/>
      <c r="HWC1100" s="255"/>
      <c r="HWD1100" s="255"/>
      <c r="HWE1100" s="255"/>
      <c r="HWF1100" s="255"/>
      <c r="HWG1100" s="255"/>
      <c r="HWH1100" s="255"/>
      <c r="HWI1100" s="255"/>
      <c r="HWJ1100" s="255"/>
      <c r="HWK1100" s="255"/>
      <c r="HWL1100" s="255"/>
      <c r="HWM1100" s="255"/>
      <c r="HWN1100" s="255"/>
      <c r="HWO1100" s="255"/>
      <c r="HWP1100" s="255"/>
      <c r="HWQ1100" s="255"/>
      <c r="HWR1100" s="255"/>
      <c r="HWS1100" s="255"/>
      <c r="HWT1100" s="255"/>
      <c r="HWU1100" s="255"/>
      <c r="HWV1100" s="255"/>
      <c r="HWW1100" s="255"/>
      <c r="HWX1100" s="255"/>
      <c r="HWY1100" s="255"/>
      <c r="HWZ1100" s="255"/>
      <c r="HXA1100" s="255"/>
      <c r="HXB1100" s="255"/>
      <c r="HXC1100" s="255"/>
      <c r="HXD1100" s="255"/>
      <c r="HXE1100" s="255"/>
      <c r="HXF1100" s="255"/>
      <c r="HXG1100" s="255"/>
      <c r="HXH1100" s="255"/>
      <c r="HXI1100" s="255"/>
      <c r="HXJ1100" s="255"/>
      <c r="HXK1100" s="255"/>
      <c r="HXL1100" s="255"/>
      <c r="HXM1100" s="255"/>
      <c r="HXN1100" s="255"/>
      <c r="HXO1100" s="255"/>
      <c r="HXP1100" s="255"/>
      <c r="HXQ1100" s="255"/>
      <c r="HXR1100" s="255"/>
      <c r="HXS1100" s="255"/>
      <c r="HXT1100" s="255"/>
      <c r="HXU1100" s="255"/>
      <c r="HXV1100" s="255"/>
      <c r="HXW1100" s="255"/>
      <c r="HXX1100" s="255"/>
      <c r="HXY1100" s="255"/>
      <c r="HXZ1100" s="255"/>
      <c r="HYA1100" s="255"/>
      <c r="HYB1100" s="255"/>
      <c r="HYC1100" s="255"/>
      <c r="HYD1100" s="255"/>
      <c r="HYE1100" s="255"/>
      <c r="HYF1100" s="255"/>
      <c r="HYG1100" s="255"/>
      <c r="HYH1100" s="255"/>
      <c r="HYI1100" s="255"/>
      <c r="HYJ1100" s="255"/>
      <c r="HYK1100" s="255"/>
      <c r="HYL1100" s="255"/>
      <c r="HYM1100" s="255"/>
      <c r="HYN1100" s="255"/>
      <c r="HYO1100" s="255"/>
      <c r="HYP1100" s="255"/>
      <c r="HYQ1100" s="255"/>
      <c r="HYR1100" s="255"/>
      <c r="HYS1100" s="255"/>
      <c r="HYT1100" s="255"/>
      <c r="HYU1100" s="255"/>
      <c r="HYV1100" s="255"/>
      <c r="HYW1100" s="255"/>
      <c r="HYX1100" s="255"/>
      <c r="HYY1100" s="255"/>
      <c r="HYZ1100" s="255"/>
      <c r="HZA1100" s="255"/>
      <c r="HZB1100" s="255"/>
      <c r="HZC1100" s="255"/>
      <c r="HZD1100" s="255"/>
      <c r="HZE1100" s="255"/>
      <c r="HZF1100" s="255"/>
      <c r="HZG1100" s="255"/>
      <c r="HZH1100" s="255"/>
      <c r="HZI1100" s="255"/>
      <c r="HZJ1100" s="255"/>
      <c r="HZK1100" s="255"/>
      <c r="HZL1100" s="255"/>
      <c r="HZM1100" s="255"/>
      <c r="HZN1100" s="255"/>
      <c r="HZO1100" s="255"/>
      <c r="HZP1100" s="255"/>
      <c r="HZQ1100" s="255"/>
      <c r="HZR1100" s="255"/>
      <c r="HZS1100" s="255"/>
      <c r="HZT1100" s="255"/>
      <c r="HZU1100" s="255"/>
      <c r="HZV1100" s="255"/>
      <c r="HZW1100" s="255"/>
      <c r="HZX1100" s="255"/>
      <c r="HZY1100" s="255"/>
      <c r="HZZ1100" s="255"/>
      <c r="IAA1100" s="255"/>
      <c r="IAB1100" s="255"/>
      <c r="IAC1100" s="255"/>
      <c r="IAD1100" s="255"/>
      <c r="IAE1100" s="255"/>
      <c r="IAF1100" s="255"/>
      <c r="IAG1100" s="255"/>
      <c r="IAH1100" s="255"/>
      <c r="IAI1100" s="255"/>
      <c r="IAJ1100" s="255"/>
      <c r="IAK1100" s="255"/>
      <c r="IAL1100" s="255"/>
      <c r="IAM1100" s="255"/>
      <c r="IAN1100" s="255"/>
      <c r="IAO1100" s="255"/>
      <c r="IAP1100" s="255"/>
      <c r="IAQ1100" s="255"/>
      <c r="IAR1100" s="255"/>
      <c r="IAS1100" s="255"/>
      <c r="IAT1100" s="255"/>
      <c r="IAU1100" s="255"/>
      <c r="IAV1100" s="255"/>
      <c r="IAW1100" s="255"/>
      <c r="IAX1100" s="255"/>
      <c r="IAY1100" s="255"/>
      <c r="IAZ1100" s="255"/>
      <c r="IBA1100" s="255"/>
      <c r="IBB1100" s="255"/>
      <c r="IBC1100" s="255"/>
      <c r="IBD1100" s="255"/>
      <c r="IBE1100" s="255"/>
      <c r="IBF1100" s="255"/>
      <c r="IBG1100" s="255"/>
      <c r="IBH1100" s="255"/>
      <c r="IBI1100" s="255"/>
      <c r="IBJ1100" s="255"/>
      <c r="IBK1100" s="255"/>
      <c r="IBL1100" s="255"/>
      <c r="IBM1100" s="255"/>
      <c r="IBN1100" s="255"/>
      <c r="IBO1100" s="255"/>
      <c r="IBP1100" s="255"/>
      <c r="IBQ1100" s="255"/>
      <c r="IBR1100" s="255"/>
      <c r="IBS1100" s="255"/>
      <c r="IBT1100" s="255"/>
      <c r="IBU1100" s="255"/>
      <c r="IBV1100" s="255"/>
      <c r="IBW1100" s="255"/>
      <c r="IBX1100" s="255"/>
      <c r="IBY1100" s="255"/>
      <c r="IBZ1100" s="255"/>
      <c r="ICA1100" s="255"/>
      <c r="ICB1100" s="255"/>
      <c r="ICC1100" s="255"/>
      <c r="ICD1100" s="255"/>
      <c r="ICE1100" s="255"/>
      <c r="ICF1100" s="255"/>
      <c r="ICG1100" s="255"/>
      <c r="ICH1100" s="255"/>
      <c r="ICI1100" s="255"/>
      <c r="ICJ1100" s="255"/>
      <c r="ICK1100" s="255"/>
      <c r="ICL1100" s="255"/>
      <c r="ICM1100" s="255"/>
      <c r="ICN1100" s="255"/>
      <c r="ICO1100" s="255"/>
      <c r="ICP1100" s="255"/>
      <c r="ICQ1100" s="255"/>
      <c r="ICR1100" s="255"/>
      <c r="ICS1100" s="255"/>
      <c r="ICT1100" s="255"/>
      <c r="ICU1100" s="255"/>
      <c r="ICV1100" s="255"/>
      <c r="ICW1100" s="255"/>
      <c r="ICX1100" s="255"/>
      <c r="ICY1100" s="255"/>
      <c r="ICZ1100" s="255"/>
      <c r="IDA1100" s="255"/>
      <c r="IDB1100" s="255"/>
      <c r="IDC1100" s="255"/>
      <c r="IDD1100" s="255"/>
      <c r="IDE1100" s="255"/>
      <c r="IDF1100" s="255"/>
      <c r="IDG1100" s="255"/>
      <c r="IDH1100" s="255"/>
      <c r="IDI1100" s="255"/>
      <c r="IDJ1100" s="255"/>
      <c r="IDK1100" s="255"/>
      <c r="IDL1100" s="255"/>
      <c r="IDM1100" s="255"/>
      <c r="IDN1100" s="255"/>
      <c r="IDO1100" s="255"/>
      <c r="IDP1100" s="255"/>
      <c r="IDQ1100" s="255"/>
      <c r="IDR1100" s="255"/>
      <c r="IDS1100" s="255"/>
      <c r="IDT1100" s="255"/>
      <c r="IDU1100" s="255"/>
      <c r="IDV1100" s="255"/>
      <c r="IDW1100" s="255"/>
      <c r="IDX1100" s="255"/>
      <c r="IDY1100" s="255"/>
      <c r="IDZ1100" s="255"/>
      <c r="IEA1100" s="255"/>
      <c r="IEB1100" s="255"/>
      <c r="IEC1100" s="255"/>
      <c r="IED1100" s="255"/>
      <c r="IEE1100" s="255"/>
      <c r="IEF1100" s="255"/>
      <c r="IEG1100" s="255"/>
      <c r="IEH1100" s="255"/>
      <c r="IEI1100" s="255"/>
      <c r="IEJ1100" s="255"/>
      <c r="IEK1100" s="255"/>
      <c r="IEL1100" s="255"/>
      <c r="IEM1100" s="255"/>
      <c r="IEN1100" s="255"/>
      <c r="IEO1100" s="255"/>
      <c r="IEP1100" s="255"/>
      <c r="IEQ1100" s="255"/>
      <c r="IER1100" s="255"/>
      <c r="IES1100" s="255"/>
      <c r="IET1100" s="255"/>
      <c r="IEU1100" s="255"/>
      <c r="IEV1100" s="255"/>
      <c r="IEW1100" s="255"/>
      <c r="IEX1100" s="255"/>
      <c r="IEY1100" s="255"/>
      <c r="IEZ1100" s="255"/>
      <c r="IFA1100" s="255"/>
      <c r="IFB1100" s="255"/>
      <c r="IFC1100" s="255"/>
      <c r="IFD1100" s="255"/>
      <c r="IFE1100" s="255"/>
      <c r="IFF1100" s="255"/>
      <c r="IFG1100" s="255"/>
      <c r="IFH1100" s="255"/>
      <c r="IFI1100" s="255"/>
      <c r="IFJ1100" s="255"/>
      <c r="IFK1100" s="255"/>
      <c r="IFL1100" s="255"/>
      <c r="IFM1100" s="255"/>
      <c r="IFN1100" s="255"/>
      <c r="IFO1100" s="255"/>
      <c r="IFP1100" s="255"/>
      <c r="IFQ1100" s="255"/>
      <c r="IFR1100" s="255"/>
      <c r="IFS1100" s="255"/>
      <c r="IFT1100" s="255"/>
      <c r="IFU1100" s="255"/>
      <c r="IFV1100" s="255"/>
      <c r="IFW1100" s="255"/>
      <c r="IFX1100" s="255"/>
      <c r="IFY1100" s="255"/>
      <c r="IFZ1100" s="255"/>
      <c r="IGA1100" s="255"/>
      <c r="IGB1100" s="255"/>
      <c r="IGC1100" s="255"/>
      <c r="IGD1100" s="255"/>
      <c r="IGE1100" s="255"/>
      <c r="IGF1100" s="255"/>
      <c r="IGG1100" s="255"/>
      <c r="IGH1100" s="255"/>
      <c r="IGI1100" s="255"/>
      <c r="IGJ1100" s="255"/>
      <c r="IGK1100" s="255"/>
      <c r="IGL1100" s="255"/>
      <c r="IGM1100" s="255"/>
      <c r="IGN1100" s="255"/>
      <c r="IGO1100" s="255"/>
      <c r="IGP1100" s="255"/>
      <c r="IGQ1100" s="255"/>
      <c r="IGR1100" s="255"/>
      <c r="IGS1100" s="255"/>
      <c r="IGT1100" s="255"/>
      <c r="IGU1100" s="255"/>
      <c r="IGV1100" s="255"/>
      <c r="IGW1100" s="255"/>
      <c r="IGX1100" s="255"/>
      <c r="IGY1100" s="255"/>
      <c r="IGZ1100" s="255"/>
      <c r="IHA1100" s="255"/>
      <c r="IHB1100" s="255"/>
      <c r="IHC1100" s="255"/>
      <c r="IHD1100" s="255"/>
      <c r="IHE1100" s="255"/>
      <c r="IHF1100" s="255"/>
      <c r="IHG1100" s="255"/>
      <c r="IHH1100" s="255"/>
      <c r="IHI1100" s="255"/>
      <c r="IHJ1100" s="255"/>
      <c r="IHK1100" s="255"/>
      <c r="IHL1100" s="255"/>
      <c r="IHM1100" s="255"/>
      <c r="IHN1100" s="255"/>
      <c r="IHO1100" s="255"/>
      <c r="IHP1100" s="255"/>
      <c r="IHQ1100" s="255"/>
      <c r="IHR1100" s="255"/>
      <c r="IHS1100" s="255"/>
      <c r="IHT1100" s="255"/>
      <c r="IHU1100" s="255"/>
      <c r="IHV1100" s="255"/>
      <c r="IHW1100" s="255"/>
      <c r="IHX1100" s="255"/>
      <c r="IHY1100" s="255"/>
      <c r="IHZ1100" s="255"/>
      <c r="IIA1100" s="255"/>
      <c r="IIB1100" s="255"/>
      <c r="IIC1100" s="255"/>
      <c r="IID1100" s="255"/>
      <c r="IIE1100" s="255"/>
      <c r="IIF1100" s="255"/>
      <c r="IIG1100" s="255"/>
      <c r="IIH1100" s="255"/>
      <c r="III1100" s="255"/>
      <c r="IIJ1100" s="255"/>
      <c r="IIK1100" s="255"/>
      <c r="IIL1100" s="255"/>
      <c r="IIM1100" s="255"/>
      <c r="IIN1100" s="255"/>
      <c r="IIO1100" s="255"/>
      <c r="IIP1100" s="255"/>
      <c r="IIQ1100" s="255"/>
      <c r="IIR1100" s="255"/>
      <c r="IIS1100" s="255"/>
      <c r="IIT1100" s="255"/>
      <c r="IIU1100" s="255"/>
      <c r="IIV1100" s="255"/>
      <c r="IIW1100" s="255"/>
      <c r="IIX1100" s="255"/>
      <c r="IIY1100" s="255"/>
      <c r="IIZ1100" s="255"/>
      <c r="IJA1100" s="255"/>
      <c r="IJB1100" s="255"/>
      <c r="IJC1100" s="255"/>
      <c r="IJD1100" s="255"/>
      <c r="IJE1100" s="255"/>
      <c r="IJF1100" s="255"/>
      <c r="IJG1100" s="255"/>
      <c r="IJH1100" s="255"/>
      <c r="IJI1100" s="255"/>
      <c r="IJJ1100" s="255"/>
      <c r="IJK1100" s="255"/>
      <c r="IJL1100" s="255"/>
      <c r="IJM1100" s="255"/>
      <c r="IJN1100" s="255"/>
      <c r="IJO1100" s="255"/>
      <c r="IJP1100" s="255"/>
      <c r="IJQ1100" s="255"/>
      <c r="IJR1100" s="255"/>
      <c r="IJS1100" s="255"/>
      <c r="IJT1100" s="255"/>
      <c r="IJU1100" s="255"/>
      <c r="IJV1100" s="255"/>
      <c r="IJW1100" s="255"/>
      <c r="IJX1100" s="255"/>
      <c r="IJY1100" s="255"/>
      <c r="IJZ1100" s="255"/>
      <c r="IKA1100" s="255"/>
      <c r="IKB1100" s="255"/>
      <c r="IKC1100" s="255"/>
      <c r="IKD1100" s="255"/>
      <c r="IKE1100" s="255"/>
      <c r="IKF1100" s="255"/>
      <c r="IKG1100" s="255"/>
      <c r="IKH1100" s="255"/>
      <c r="IKI1100" s="255"/>
      <c r="IKJ1100" s="255"/>
      <c r="IKK1100" s="255"/>
      <c r="IKL1100" s="255"/>
      <c r="IKM1100" s="255"/>
      <c r="IKN1100" s="255"/>
      <c r="IKO1100" s="255"/>
      <c r="IKP1100" s="255"/>
      <c r="IKQ1100" s="255"/>
      <c r="IKR1100" s="255"/>
      <c r="IKS1100" s="255"/>
      <c r="IKT1100" s="255"/>
      <c r="IKU1100" s="255"/>
      <c r="IKV1100" s="255"/>
      <c r="IKW1100" s="255"/>
      <c r="IKX1100" s="255"/>
      <c r="IKY1100" s="255"/>
      <c r="IKZ1100" s="255"/>
      <c r="ILA1100" s="255"/>
      <c r="ILB1100" s="255"/>
      <c r="ILC1100" s="255"/>
      <c r="ILD1100" s="255"/>
      <c r="ILE1100" s="255"/>
      <c r="ILF1100" s="255"/>
      <c r="ILG1100" s="255"/>
      <c r="ILH1100" s="255"/>
      <c r="ILI1100" s="255"/>
      <c r="ILJ1100" s="255"/>
      <c r="ILK1100" s="255"/>
      <c r="ILL1100" s="255"/>
      <c r="ILM1100" s="255"/>
      <c r="ILN1100" s="255"/>
      <c r="ILO1100" s="255"/>
      <c r="ILP1100" s="255"/>
      <c r="ILQ1100" s="255"/>
      <c r="ILR1100" s="255"/>
      <c r="ILS1100" s="255"/>
      <c r="ILT1100" s="255"/>
      <c r="ILU1100" s="255"/>
      <c r="ILV1100" s="255"/>
      <c r="ILW1100" s="255"/>
      <c r="ILX1100" s="255"/>
      <c r="ILY1100" s="255"/>
      <c r="ILZ1100" s="255"/>
      <c r="IMA1100" s="255"/>
      <c r="IMB1100" s="255"/>
      <c r="IMC1100" s="255"/>
      <c r="IMD1100" s="255"/>
      <c r="IME1100" s="255"/>
      <c r="IMF1100" s="255"/>
      <c r="IMG1100" s="255"/>
      <c r="IMH1100" s="255"/>
      <c r="IMI1100" s="255"/>
      <c r="IMJ1100" s="255"/>
      <c r="IMK1100" s="255"/>
      <c r="IML1100" s="255"/>
      <c r="IMM1100" s="255"/>
      <c r="IMN1100" s="255"/>
      <c r="IMO1100" s="255"/>
      <c r="IMP1100" s="255"/>
      <c r="IMQ1100" s="255"/>
      <c r="IMR1100" s="255"/>
      <c r="IMS1100" s="255"/>
      <c r="IMT1100" s="255"/>
      <c r="IMU1100" s="255"/>
      <c r="IMV1100" s="255"/>
      <c r="IMW1100" s="255"/>
      <c r="IMX1100" s="255"/>
      <c r="IMY1100" s="255"/>
      <c r="IMZ1100" s="255"/>
      <c r="INA1100" s="255"/>
      <c r="INB1100" s="255"/>
      <c r="INC1100" s="255"/>
      <c r="IND1100" s="255"/>
      <c r="INE1100" s="255"/>
      <c r="INF1100" s="255"/>
      <c r="ING1100" s="255"/>
      <c r="INH1100" s="255"/>
      <c r="INI1100" s="255"/>
      <c r="INJ1100" s="255"/>
      <c r="INK1100" s="255"/>
      <c r="INL1100" s="255"/>
      <c r="INM1100" s="255"/>
      <c r="INN1100" s="255"/>
      <c r="INO1100" s="255"/>
      <c r="INP1100" s="255"/>
      <c r="INQ1100" s="255"/>
      <c r="INR1100" s="255"/>
      <c r="INS1100" s="255"/>
      <c r="INT1100" s="255"/>
      <c r="INU1100" s="255"/>
      <c r="INV1100" s="255"/>
      <c r="INW1100" s="255"/>
      <c r="INX1100" s="255"/>
      <c r="INY1100" s="255"/>
      <c r="INZ1100" s="255"/>
      <c r="IOA1100" s="255"/>
      <c r="IOB1100" s="255"/>
      <c r="IOC1100" s="255"/>
      <c r="IOD1100" s="255"/>
      <c r="IOE1100" s="255"/>
      <c r="IOF1100" s="255"/>
      <c r="IOG1100" s="255"/>
      <c r="IOH1100" s="255"/>
      <c r="IOI1100" s="255"/>
      <c r="IOJ1100" s="255"/>
      <c r="IOK1100" s="255"/>
      <c r="IOL1100" s="255"/>
      <c r="IOM1100" s="255"/>
      <c r="ION1100" s="255"/>
      <c r="IOO1100" s="255"/>
      <c r="IOP1100" s="255"/>
      <c r="IOQ1100" s="255"/>
      <c r="IOR1100" s="255"/>
      <c r="IOS1100" s="255"/>
      <c r="IOT1100" s="255"/>
      <c r="IOU1100" s="255"/>
      <c r="IOV1100" s="255"/>
      <c r="IOW1100" s="255"/>
      <c r="IOX1100" s="255"/>
      <c r="IOY1100" s="255"/>
      <c r="IOZ1100" s="255"/>
      <c r="IPA1100" s="255"/>
      <c r="IPB1100" s="255"/>
      <c r="IPC1100" s="255"/>
      <c r="IPD1100" s="255"/>
      <c r="IPE1100" s="255"/>
      <c r="IPF1100" s="255"/>
      <c r="IPG1100" s="255"/>
      <c r="IPH1100" s="255"/>
      <c r="IPI1100" s="255"/>
      <c r="IPJ1100" s="255"/>
      <c r="IPK1100" s="255"/>
      <c r="IPL1100" s="255"/>
      <c r="IPM1100" s="255"/>
      <c r="IPN1100" s="255"/>
      <c r="IPO1100" s="255"/>
      <c r="IPP1100" s="255"/>
      <c r="IPQ1100" s="255"/>
      <c r="IPR1100" s="255"/>
      <c r="IPS1100" s="255"/>
      <c r="IPT1100" s="255"/>
      <c r="IPU1100" s="255"/>
      <c r="IPV1100" s="255"/>
      <c r="IPW1100" s="255"/>
      <c r="IPX1100" s="255"/>
      <c r="IPY1100" s="255"/>
      <c r="IPZ1100" s="255"/>
      <c r="IQA1100" s="255"/>
      <c r="IQB1100" s="255"/>
      <c r="IQC1100" s="255"/>
      <c r="IQD1100" s="255"/>
      <c r="IQE1100" s="255"/>
      <c r="IQF1100" s="255"/>
      <c r="IQG1100" s="255"/>
      <c r="IQH1100" s="255"/>
      <c r="IQI1100" s="255"/>
      <c r="IQJ1100" s="255"/>
      <c r="IQK1100" s="255"/>
      <c r="IQL1100" s="255"/>
      <c r="IQM1100" s="255"/>
      <c r="IQN1100" s="255"/>
      <c r="IQO1100" s="255"/>
      <c r="IQP1100" s="255"/>
      <c r="IQQ1100" s="255"/>
      <c r="IQR1100" s="255"/>
      <c r="IQS1100" s="255"/>
      <c r="IQT1100" s="255"/>
      <c r="IQU1100" s="255"/>
      <c r="IQV1100" s="255"/>
      <c r="IQW1100" s="255"/>
      <c r="IQX1100" s="255"/>
      <c r="IQY1100" s="255"/>
      <c r="IQZ1100" s="255"/>
      <c r="IRA1100" s="255"/>
      <c r="IRB1100" s="255"/>
      <c r="IRC1100" s="255"/>
      <c r="IRD1100" s="255"/>
      <c r="IRE1100" s="255"/>
      <c r="IRF1100" s="255"/>
      <c r="IRG1100" s="255"/>
      <c r="IRH1100" s="255"/>
      <c r="IRI1100" s="255"/>
      <c r="IRJ1100" s="255"/>
      <c r="IRK1100" s="255"/>
      <c r="IRL1100" s="255"/>
      <c r="IRM1100" s="255"/>
      <c r="IRN1100" s="255"/>
      <c r="IRO1100" s="255"/>
      <c r="IRP1100" s="255"/>
      <c r="IRQ1100" s="255"/>
      <c r="IRR1100" s="255"/>
      <c r="IRS1100" s="255"/>
      <c r="IRT1100" s="255"/>
      <c r="IRU1100" s="255"/>
      <c r="IRV1100" s="255"/>
      <c r="IRW1100" s="255"/>
      <c r="IRX1100" s="255"/>
      <c r="IRY1100" s="255"/>
      <c r="IRZ1100" s="255"/>
      <c r="ISA1100" s="255"/>
      <c r="ISB1100" s="255"/>
      <c r="ISC1100" s="255"/>
      <c r="ISD1100" s="255"/>
      <c r="ISE1100" s="255"/>
      <c r="ISF1100" s="255"/>
      <c r="ISG1100" s="255"/>
      <c r="ISH1100" s="255"/>
      <c r="ISI1100" s="255"/>
      <c r="ISJ1100" s="255"/>
      <c r="ISK1100" s="255"/>
      <c r="ISL1100" s="255"/>
      <c r="ISM1100" s="255"/>
      <c r="ISN1100" s="255"/>
      <c r="ISO1100" s="255"/>
      <c r="ISP1100" s="255"/>
      <c r="ISQ1100" s="255"/>
      <c r="ISR1100" s="255"/>
      <c r="ISS1100" s="255"/>
      <c r="IST1100" s="255"/>
      <c r="ISU1100" s="255"/>
      <c r="ISV1100" s="255"/>
      <c r="ISW1100" s="255"/>
      <c r="ISX1100" s="255"/>
      <c r="ISY1100" s="255"/>
      <c r="ISZ1100" s="255"/>
      <c r="ITA1100" s="255"/>
      <c r="ITB1100" s="255"/>
      <c r="ITC1100" s="255"/>
      <c r="ITD1100" s="255"/>
      <c r="ITE1100" s="255"/>
      <c r="ITF1100" s="255"/>
      <c r="ITG1100" s="255"/>
      <c r="ITH1100" s="255"/>
      <c r="ITI1100" s="255"/>
      <c r="ITJ1100" s="255"/>
      <c r="ITK1100" s="255"/>
      <c r="ITL1100" s="255"/>
      <c r="ITM1100" s="255"/>
      <c r="ITN1100" s="255"/>
      <c r="ITO1100" s="255"/>
      <c r="ITP1100" s="255"/>
      <c r="ITQ1100" s="255"/>
      <c r="ITR1100" s="255"/>
      <c r="ITS1100" s="255"/>
      <c r="ITT1100" s="255"/>
      <c r="ITU1100" s="255"/>
      <c r="ITV1100" s="255"/>
      <c r="ITW1100" s="255"/>
      <c r="ITX1100" s="255"/>
      <c r="ITY1100" s="255"/>
      <c r="ITZ1100" s="255"/>
      <c r="IUA1100" s="255"/>
      <c r="IUB1100" s="255"/>
      <c r="IUC1100" s="255"/>
      <c r="IUD1100" s="255"/>
      <c r="IUE1100" s="255"/>
      <c r="IUF1100" s="255"/>
      <c r="IUG1100" s="255"/>
      <c r="IUH1100" s="255"/>
      <c r="IUI1100" s="255"/>
      <c r="IUJ1100" s="255"/>
      <c r="IUK1100" s="255"/>
      <c r="IUL1100" s="255"/>
      <c r="IUM1100" s="255"/>
      <c r="IUN1100" s="255"/>
      <c r="IUO1100" s="255"/>
      <c r="IUP1100" s="255"/>
      <c r="IUQ1100" s="255"/>
      <c r="IUR1100" s="255"/>
      <c r="IUS1100" s="255"/>
      <c r="IUT1100" s="255"/>
      <c r="IUU1100" s="255"/>
      <c r="IUV1100" s="255"/>
      <c r="IUW1100" s="255"/>
      <c r="IUX1100" s="255"/>
      <c r="IUY1100" s="255"/>
      <c r="IUZ1100" s="255"/>
      <c r="IVA1100" s="255"/>
      <c r="IVB1100" s="255"/>
      <c r="IVC1100" s="255"/>
      <c r="IVD1100" s="255"/>
      <c r="IVE1100" s="255"/>
      <c r="IVF1100" s="255"/>
      <c r="IVG1100" s="255"/>
      <c r="IVH1100" s="255"/>
      <c r="IVI1100" s="255"/>
      <c r="IVJ1100" s="255"/>
      <c r="IVK1100" s="255"/>
      <c r="IVL1100" s="255"/>
      <c r="IVM1100" s="255"/>
      <c r="IVN1100" s="255"/>
      <c r="IVO1100" s="255"/>
      <c r="IVP1100" s="255"/>
      <c r="IVQ1100" s="255"/>
      <c r="IVR1100" s="255"/>
      <c r="IVS1100" s="255"/>
      <c r="IVT1100" s="255"/>
      <c r="IVU1100" s="255"/>
      <c r="IVV1100" s="255"/>
      <c r="IVW1100" s="255"/>
      <c r="IVX1100" s="255"/>
      <c r="IVY1100" s="255"/>
      <c r="IVZ1100" s="255"/>
      <c r="IWA1100" s="255"/>
      <c r="IWB1100" s="255"/>
      <c r="IWC1100" s="255"/>
      <c r="IWD1100" s="255"/>
      <c r="IWE1100" s="255"/>
      <c r="IWF1100" s="255"/>
      <c r="IWG1100" s="255"/>
      <c r="IWH1100" s="255"/>
      <c r="IWI1100" s="255"/>
      <c r="IWJ1100" s="255"/>
      <c r="IWK1100" s="255"/>
      <c r="IWL1100" s="255"/>
      <c r="IWM1100" s="255"/>
      <c r="IWN1100" s="255"/>
      <c r="IWO1100" s="255"/>
      <c r="IWP1100" s="255"/>
      <c r="IWQ1100" s="255"/>
      <c r="IWR1100" s="255"/>
      <c r="IWS1100" s="255"/>
      <c r="IWT1100" s="255"/>
      <c r="IWU1100" s="255"/>
      <c r="IWV1100" s="255"/>
      <c r="IWW1100" s="255"/>
      <c r="IWX1100" s="255"/>
      <c r="IWY1100" s="255"/>
      <c r="IWZ1100" s="255"/>
      <c r="IXA1100" s="255"/>
      <c r="IXB1100" s="255"/>
      <c r="IXC1100" s="255"/>
      <c r="IXD1100" s="255"/>
      <c r="IXE1100" s="255"/>
      <c r="IXF1100" s="255"/>
      <c r="IXG1100" s="255"/>
      <c r="IXH1100" s="255"/>
      <c r="IXI1100" s="255"/>
      <c r="IXJ1100" s="255"/>
      <c r="IXK1100" s="255"/>
      <c r="IXL1100" s="255"/>
      <c r="IXM1100" s="255"/>
      <c r="IXN1100" s="255"/>
      <c r="IXO1100" s="255"/>
      <c r="IXP1100" s="255"/>
      <c r="IXQ1100" s="255"/>
      <c r="IXR1100" s="255"/>
      <c r="IXS1100" s="255"/>
      <c r="IXT1100" s="255"/>
      <c r="IXU1100" s="255"/>
      <c r="IXV1100" s="255"/>
      <c r="IXW1100" s="255"/>
      <c r="IXX1100" s="255"/>
      <c r="IXY1100" s="255"/>
      <c r="IXZ1100" s="255"/>
      <c r="IYA1100" s="255"/>
      <c r="IYB1100" s="255"/>
      <c r="IYC1100" s="255"/>
      <c r="IYD1100" s="255"/>
      <c r="IYE1100" s="255"/>
      <c r="IYF1100" s="255"/>
      <c r="IYG1100" s="255"/>
      <c r="IYH1100" s="255"/>
      <c r="IYI1100" s="255"/>
      <c r="IYJ1100" s="255"/>
      <c r="IYK1100" s="255"/>
      <c r="IYL1100" s="255"/>
      <c r="IYM1100" s="255"/>
      <c r="IYN1100" s="255"/>
      <c r="IYO1100" s="255"/>
      <c r="IYP1100" s="255"/>
      <c r="IYQ1100" s="255"/>
      <c r="IYR1100" s="255"/>
      <c r="IYS1100" s="255"/>
      <c r="IYT1100" s="255"/>
      <c r="IYU1100" s="255"/>
      <c r="IYV1100" s="255"/>
      <c r="IYW1100" s="255"/>
      <c r="IYX1100" s="255"/>
      <c r="IYY1100" s="255"/>
      <c r="IYZ1100" s="255"/>
      <c r="IZA1100" s="255"/>
      <c r="IZB1100" s="255"/>
      <c r="IZC1100" s="255"/>
      <c r="IZD1100" s="255"/>
      <c r="IZE1100" s="255"/>
      <c r="IZF1100" s="255"/>
      <c r="IZG1100" s="255"/>
      <c r="IZH1100" s="255"/>
      <c r="IZI1100" s="255"/>
      <c r="IZJ1100" s="255"/>
      <c r="IZK1100" s="255"/>
      <c r="IZL1100" s="255"/>
      <c r="IZM1100" s="255"/>
      <c r="IZN1100" s="255"/>
      <c r="IZO1100" s="255"/>
      <c r="IZP1100" s="255"/>
      <c r="IZQ1100" s="255"/>
      <c r="IZR1100" s="255"/>
      <c r="IZS1100" s="255"/>
      <c r="IZT1100" s="255"/>
      <c r="IZU1100" s="255"/>
      <c r="IZV1100" s="255"/>
      <c r="IZW1100" s="255"/>
      <c r="IZX1100" s="255"/>
      <c r="IZY1100" s="255"/>
      <c r="IZZ1100" s="255"/>
      <c r="JAA1100" s="255"/>
      <c r="JAB1100" s="255"/>
      <c r="JAC1100" s="255"/>
      <c r="JAD1100" s="255"/>
      <c r="JAE1100" s="255"/>
      <c r="JAF1100" s="255"/>
      <c r="JAG1100" s="255"/>
      <c r="JAH1100" s="255"/>
      <c r="JAI1100" s="255"/>
      <c r="JAJ1100" s="255"/>
      <c r="JAK1100" s="255"/>
      <c r="JAL1100" s="255"/>
      <c r="JAM1100" s="255"/>
      <c r="JAN1100" s="255"/>
      <c r="JAO1100" s="255"/>
      <c r="JAP1100" s="255"/>
      <c r="JAQ1100" s="255"/>
      <c r="JAR1100" s="255"/>
      <c r="JAS1100" s="255"/>
      <c r="JAT1100" s="255"/>
      <c r="JAU1100" s="255"/>
      <c r="JAV1100" s="255"/>
      <c r="JAW1100" s="255"/>
      <c r="JAX1100" s="255"/>
      <c r="JAY1100" s="255"/>
      <c r="JAZ1100" s="255"/>
      <c r="JBA1100" s="255"/>
      <c r="JBB1100" s="255"/>
      <c r="JBC1100" s="255"/>
      <c r="JBD1100" s="255"/>
      <c r="JBE1100" s="255"/>
      <c r="JBF1100" s="255"/>
      <c r="JBG1100" s="255"/>
      <c r="JBH1100" s="255"/>
      <c r="JBI1100" s="255"/>
      <c r="JBJ1100" s="255"/>
      <c r="JBK1100" s="255"/>
      <c r="JBL1100" s="255"/>
      <c r="JBM1100" s="255"/>
      <c r="JBN1100" s="255"/>
      <c r="JBO1100" s="255"/>
      <c r="JBP1100" s="255"/>
      <c r="JBQ1100" s="255"/>
      <c r="JBR1100" s="255"/>
      <c r="JBS1100" s="255"/>
      <c r="JBT1100" s="255"/>
      <c r="JBU1100" s="255"/>
      <c r="JBV1100" s="255"/>
      <c r="JBW1100" s="255"/>
      <c r="JBX1100" s="255"/>
      <c r="JBY1100" s="255"/>
      <c r="JBZ1100" s="255"/>
      <c r="JCA1100" s="255"/>
      <c r="JCB1100" s="255"/>
      <c r="JCC1100" s="255"/>
      <c r="JCD1100" s="255"/>
      <c r="JCE1100" s="255"/>
      <c r="JCF1100" s="255"/>
      <c r="JCG1100" s="255"/>
      <c r="JCH1100" s="255"/>
      <c r="JCI1100" s="255"/>
      <c r="JCJ1100" s="255"/>
      <c r="JCK1100" s="255"/>
      <c r="JCL1100" s="255"/>
      <c r="JCM1100" s="255"/>
      <c r="JCN1100" s="255"/>
      <c r="JCO1100" s="255"/>
      <c r="JCP1100" s="255"/>
      <c r="JCQ1100" s="255"/>
      <c r="JCR1100" s="255"/>
      <c r="JCS1100" s="255"/>
      <c r="JCT1100" s="255"/>
      <c r="JCU1100" s="255"/>
      <c r="JCV1100" s="255"/>
      <c r="JCW1100" s="255"/>
      <c r="JCX1100" s="255"/>
      <c r="JCY1100" s="255"/>
      <c r="JCZ1100" s="255"/>
      <c r="JDA1100" s="255"/>
      <c r="JDB1100" s="255"/>
      <c r="JDC1100" s="255"/>
      <c r="JDD1100" s="255"/>
      <c r="JDE1100" s="255"/>
      <c r="JDF1100" s="255"/>
      <c r="JDG1100" s="255"/>
      <c r="JDH1100" s="255"/>
      <c r="JDI1100" s="255"/>
      <c r="JDJ1100" s="255"/>
      <c r="JDK1100" s="255"/>
      <c r="JDL1100" s="255"/>
      <c r="JDM1100" s="255"/>
      <c r="JDN1100" s="255"/>
      <c r="JDO1100" s="255"/>
      <c r="JDP1100" s="255"/>
      <c r="JDQ1100" s="255"/>
      <c r="JDR1100" s="255"/>
      <c r="JDS1100" s="255"/>
      <c r="JDT1100" s="255"/>
      <c r="JDU1100" s="255"/>
      <c r="JDV1100" s="255"/>
      <c r="JDW1100" s="255"/>
      <c r="JDX1100" s="255"/>
      <c r="JDY1100" s="255"/>
      <c r="JDZ1100" s="255"/>
      <c r="JEA1100" s="255"/>
      <c r="JEB1100" s="255"/>
      <c r="JEC1100" s="255"/>
      <c r="JED1100" s="255"/>
      <c r="JEE1100" s="255"/>
      <c r="JEF1100" s="255"/>
      <c r="JEG1100" s="255"/>
      <c r="JEH1100" s="255"/>
      <c r="JEI1100" s="255"/>
      <c r="JEJ1100" s="255"/>
      <c r="JEK1100" s="255"/>
      <c r="JEL1100" s="255"/>
      <c r="JEM1100" s="255"/>
      <c r="JEN1100" s="255"/>
      <c r="JEO1100" s="255"/>
      <c r="JEP1100" s="255"/>
      <c r="JEQ1100" s="255"/>
      <c r="JER1100" s="255"/>
      <c r="JES1100" s="255"/>
      <c r="JET1100" s="255"/>
      <c r="JEU1100" s="255"/>
      <c r="JEV1100" s="255"/>
      <c r="JEW1100" s="255"/>
      <c r="JEX1100" s="255"/>
      <c r="JEY1100" s="255"/>
      <c r="JEZ1100" s="255"/>
      <c r="JFA1100" s="255"/>
      <c r="JFB1100" s="255"/>
      <c r="JFC1100" s="255"/>
      <c r="JFD1100" s="255"/>
      <c r="JFE1100" s="255"/>
      <c r="JFF1100" s="255"/>
      <c r="JFG1100" s="255"/>
      <c r="JFH1100" s="255"/>
      <c r="JFI1100" s="255"/>
      <c r="JFJ1100" s="255"/>
      <c r="JFK1100" s="255"/>
      <c r="JFL1100" s="255"/>
      <c r="JFM1100" s="255"/>
      <c r="JFN1100" s="255"/>
      <c r="JFO1100" s="255"/>
      <c r="JFP1100" s="255"/>
      <c r="JFQ1100" s="255"/>
      <c r="JFR1100" s="255"/>
      <c r="JFS1100" s="255"/>
      <c r="JFT1100" s="255"/>
      <c r="JFU1100" s="255"/>
      <c r="JFV1100" s="255"/>
      <c r="JFW1100" s="255"/>
      <c r="JFX1100" s="255"/>
      <c r="JFY1100" s="255"/>
      <c r="JFZ1100" s="255"/>
      <c r="JGA1100" s="255"/>
      <c r="JGB1100" s="255"/>
      <c r="JGC1100" s="255"/>
      <c r="JGD1100" s="255"/>
      <c r="JGE1100" s="255"/>
      <c r="JGF1100" s="255"/>
      <c r="JGG1100" s="255"/>
      <c r="JGH1100" s="255"/>
      <c r="JGI1100" s="255"/>
      <c r="JGJ1100" s="255"/>
      <c r="JGK1100" s="255"/>
      <c r="JGL1100" s="255"/>
      <c r="JGM1100" s="255"/>
      <c r="JGN1100" s="255"/>
      <c r="JGO1100" s="255"/>
      <c r="JGP1100" s="255"/>
      <c r="JGQ1100" s="255"/>
      <c r="JGR1100" s="255"/>
      <c r="JGS1100" s="255"/>
      <c r="JGT1100" s="255"/>
      <c r="JGU1100" s="255"/>
      <c r="JGV1100" s="255"/>
      <c r="JGW1100" s="255"/>
      <c r="JGX1100" s="255"/>
      <c r="JGY1100" s="255"/>
      <c r="JGZ1100" s="255"/>
      <c r="JHA1100" s="255"/>
      <c r="JHB1100" s="255"/>
      <c r="JHC1100" s="255"/>
      <c r="JHD1100" s="255"/>
      <c r="JHE1100" s="255"/>
      <c r="JHF1100" s="255"/>
      <c r="JHG1100" s="255"/>
      <c r="JHH1100" s="255"/>
      <c r="JHI1100" s="255"/>
      <c r="JHJ1100" s="255"/>
      <c r="JHK1100" s="255"/>
      <c r="JHL1100" s="255"/>
      <c r="JHM1100" s="255"/>
      <c r="JHN1100" s="255"/>
      <c r="JHO1100" s="255"/>
      <c r="JHP1100" s="255"/>
      <c r="JHQ1100" s="255"/>
      <c r="JHR1100" s="255"/>
      <c r="JHS1100" s="255"/>
      <c r="JHT1100" s="255"/>
      <c r="JHU1100" s="255"/>
      <c r="JHV1100" s="255"/>
      <c r="JHW1100" s="255"/>
      <c r="JHX1100" s="255"/>
      <c r="JHY1100" s="255"/>
      <c r="JHZ1100" s="255"/>
      <c r="JIA1100" s="255"/>
      <c r="JIB1100" s="255"/>
      <c r="JIC1100" s="255"/>
      <c r="JID1100" s="255"/>
      <c r="JIE1100" s="255"/>
      <c r="JIF1100" s="255"/>
      <c r="JIG1100" s="255"/>
      <c r="JIH1100" s="255"/>
      <c r="JII1100" s="255"/>
      <c r="JIJ1100" s="255"/>
      <c r="JIK1100" s="255"/>
      <c r="JIL1100" s="255"/>
      <c r="JIM1100" s="255"/>
      <c r="JIN1100" s="255"/>
      <c r="JIO1100" s="255"/>
      <c r="JIP1100" s="255"/>
      <c r="JIQ1100" s="255"/>
      <c r="JIR1100" s="255"/>
      <c r="JIS1100" s="255"/>
      <c r="JIT1100" s="255"/>
      <c r="JIU1100" s="255"/>
      <c r="JIV1100" s="255"/>
      <c r="JIW1100" s="255"/>
      <c r="JIX1100" s="255"/>
      <c r="JIY1100" s="255"/>
      <c r="JIZ1100" s="255"/>
      <c r="JJA1100" s="255"/>
      <c r="JJB1100" s="255"/>
      <c r="JJC1100" s="255"/>
      <c r="JJD1100" s="255"/>
      <c r="JJE1100" s="255"/>
      <c r="JJF1100" s="255"/>
      <c r="JJG1100" s="255"/>
      <c r="JJH1100" s="255"/>
      <c r="JJI1100" s="255"/>
      <c r="JJJ1100" s="255"/>
      <c r="JJK1100" s="255"/>
      <c r="JJL1100" s="255"/>
      <c r="JJM1100" s="255"/>
      <c r="JJN1100" s="255"/>
      <c r="JJO1100" s="255"/>
      <c r="JJP1100" s="255"/>
      <c r="JJQ1100" s="255"/>
      <c r="JJR1100" s="255"/>
      <c r="JJS1100" s="255"/>
      <c r="JJT1100" s="255"/>
      <c r="JJU1100" s="255"/>
      <c r="JJV1100" s="255"/>
      <c r="JJW1100" s="255"/>
      <c r="JJX1100" s="255"/>
      <c r="JJY1100" s="255"/>
      <c r="JJZ1100" s="255"/>
      <c r="JKA1100" s="255"/>
      <c r="JKB1100" s="255"/>
      <c r="JKC1100" s="255"/>
      <c r="JKD1100" s="255"/>
      <c r="JKE1100" s="255"/>
      <c r="JKF1100" s="255"/>
      <c r="JKG1100" s="255"/>
      <c r="JKH1100" s="255"/>
      <c r="JKI1100" s="255"/>
      <c r="JKJ1100" s="255"/>
      <c r="JKK1100" s="255"/>
      <c r="JKL1100" s="255"/>
      <c r="JKM1100" s="255"/>
      <c r="JKN1100" s="255"/>
      <c r="JKO1100" s="255"/>
      <c r="JKP1100" s="255"/>
      <c r="JKQ1100" s="255"/>
      <c r="JKR1100" s="255"/>
      <c r="JKS1100" s="255"/>
      <c r="JKT1100" s="255"/>
      <c r="JKU1100" s="255"/>
      <c r="JKV1100" s="255"/>
      <c r="JKW1100" s="255"/>
      <c r="JKX1100" s="255"/>
      <c r="JKY1100" s="255"/>
      <c r="JKZ1100" s="255"/>
      <c r="JLA1100" s="255"/>
      <c r="JLB1100" s="255"/>
      <c r="JLC1100" s="255"/>
      <c r="JLD1100" s="255"/>
      <c r="JLE1100" s="255"/>
      <c r="JLF1100" s="255"/>
      <c r="JLG1100" s="255"/>
      <c r="JLH1100" s="255"/>
      <c r="JLI1100" s="255"/>
      <c r="JLJ1100" s="255"/>
      <c r="JLK1100" s="255"/>
      <c r="JLL1100" s="255"/>
      <c r="JLM1100" s="255"/>
      <c r="JLN1100" s="255"/>
      <c r="JLO1100" s="255"/>
      <c r="JLP1100" s="255"/>
      <c r="JLQ1100" s="255"/>
      <c r="JLR1100" s="255"/>
      <c r="JLS1100" s="255"/>
      <c r="JLT1100" s="255"/>
      <c r="JLU1100" s="255"/>
      <c r="JLV1100" s="255"/>
      <c r="JLW1100" s="255"/>
      <c r="JLX1100" s="255"/>
      <c r="JLY1100" s="255"/>
      <c r="JLZ1100" s="255"/>
      <c r="JMA1100" s="255"/>
      <c r="JMB1100" s="255"/>
      <c r="JMC1100" s="255"/>
      <c r="JMD1100" s="255"/>
      <c r="JME1100" s="255"/>
      <c r="JMF1100" s="255"/>
      <c r="JMG1100" s="255"/>
      <c r="JMH1100" s="255"/>
      <c r="JMI1100" s="255"/>
      <c r="JMJ1100" s="255"/>
      <c r="JMK1100" s="255"/>
      <c r="JML1100" s="255"/>
      <c r="JMM1100" s="255"/>
      <c r="JMN1100" s="255"/>
      <c r="JMO1100" s="255"/>
      <c r="JMP1100" s="255"/>
      <c r="JMQ1100" s="255"/>
      <c r="JMR1100" s="255"/>
      <c r="JMS1100" s="255"/>
      <c r="JMT1100" s="255"/>
      <c r="JMU1100" s="255"/>
      <c r="JMV1100" s="255"/>
      <c r="JMW1100" s="255"/>
      <c r="JMX1100" s="255"/>
      <c r="JMY1100" s="255"/>
      <c r="JMZ1100" s="255"/>
      <c r="JNA1100" s="255"/>
      <c r="JNB1100" s="255"/>
      <c r="JNC1100" s="255"/>
      <c r="JND1100" s="255"/>
      <c r="JNE1100" s="255"/>
      <c r="JNF1100" s="255"/>
      <c r="JNG1100" s="255"/>
      <c r="JNH1100" s="255"/>
      <c r="JNI1100" s="255"/>
      <c r="JNJ1100" s="255"/>
      <c r="JNK1100" s="255"/>
      <c r="JNL1100" s="255"/>
      <c r="JNM1100" s="255"/>
      <c r="JNN1100" s="255"/>
      <c r="JNO1100" s="255"/>
      <c r="JNP1100" s="255"/>
      <c r="JNQ1100" s="255"/>
      <c r="JNR1100" s="255"/>
      <c r="JNS1100" s="255"/>
      <c r="JNT1100" s="255"/>
      <c r="JNU1100" s="255"/>
      <c r="JNV1100" s="255"/>
      <c r="JNW1100" s="255"/>
      <c r="JNX1100" s="255"/>
      <c r="JNY1100" s="255"/>
      <c r="JNZ1100" s="255"/>
      <c r="JOA1100" s="255"/>
      <c r="JOB1100" s="255"/>
      <c r="JOC1100" s="255"/>
      <c r="JOD1100" s="255"/>
      <c r="JOE1100" s="255"/>
      <c r="JOF1100" s="255"/>
      <c r="JOG1100" s="255"/>
      <c r="JOH1100" s="255"/>
      <c r="JOI1100" s="255"/>
      <c r="JOJ1100" s="255"/>
      <c r="JOK1100" s="255"/>
      <c r="JOL1100" s="255"/>
      <c r="JOM1100" s="255"/>
      <c r="JON1100" s="255"/>
      <c r="JOO1100" s="255"/>
      <c r="JOP1100" s="255"/>
      <c r="JOQ1100" s="255"/>
      <c r="JOR1100" s="255"/>
      <c r="JOS1100" s="255"/>
      <c r="JOT1100" s="255"/>
      <c r="JOU1100" s="255"/>
      <c r="JOV1100" s="255"/>
      <c r="JOW1100" s="255"/>
      <c r="JOX1100" s="255"/>
      <c r="JOY1100" s="255"/>
      <c r="JOZ1100" s="255"/>
      <c r="JPA1100" s="255"/>
      <c r="JPB1100" s="255"/>
      <c r="JPC1100" s="255"/>
      <c r="JPD1100" s="255"/>
      <c r="JPE1100" s="255"/>
      <c r="JPF1100" s="255"/>
      <c r="JPG1100" s="255"/>
      <c r="JPH1100" s="255"/>
      <c r="JPI1100" s="255"/>
      <c r="JPJ1100" s="255"/>
      <c r="JPK1100" s="255"/>
      <c r="JPL1100" s="255"/>
      <c r="JPM1100" s="255"/>
      <c r="JPN1100" s="255"/>
      <c r="JPO1100" s="255"/>
      <c r="JPP1100" s="255"/>
      <c r="JPQ1100" s="255"/>
      <c r="JPR1100" s="255"/>
      <c r="JPS1100" s="255"/>
      <c r="JPT1100" s="255"/>
      <c r="JPU1100" s="255"/>
      <c r="JPV1100" s="255"/>
      <c r="JPW1100" s="255"/>
      <c r="JPX1100" s="255"/>
      <c r="JPY1100" s="255"/>
      <c r="JPZ1100" s="255"/>
      <c r="JQA1100" s="255"/>
      <c r="JQB1100" s="255"/>
      <c r="JQC1100" s="255"/>
      <c r="JQD1100" s="255"/>
      <c r="JQE1100" s="255"/>
      <c r="JQF1100" s="255"/>
      <c r="JQG1100" s="255"/>
      <c r="JQH1100" s="255"/>
      <c r="JQI1100" s="255"/>
      <c r="JQJ1100" s="255"/>
      <c r="JQK1100" s="255"/>
      <c r="JQL1100" s="255"/>
      <c r="JQM1100" s="255"/>
      <c r="JQN1100" s="255"/>
      <c r="JQO1100" s="255"/>
      <c r="JQP1100" s="255"/>
      <c r="JQQ1100" s="255"/>
      <c r="JQR1100" s="255"/>
      <c r="JQS1100" s="255"/>
      <c r="JQT1100" s="255"/>
      <c r="JQU1100" s="255"/>
      <c r="JQV1100" s="255"/>
      <c r="JQW1100" s="255"/>
      <c r="JQX1100" s="255"/>
      <c r="JQY1100" s="255"/>
      <c r="JQZ1100" s="255"/>
      <c r="JRA1100" s="255"/>
      <c r="JRB1100" s="255"/>
      <c r="JRC1100" s="255"/>
      <c r="JRD1100" s="255"/>
      <c r="JRE1100" s="255"/>
      <c r="JRF1100" s="255"/>
      <c r="JRG1100" s="255"/>
      <c r="JRH1100" s="255"/>
      <c r="JRI1100" s="255"/>
      <c r="JRJ1100" s="255"/>
      <c r="JRK1100" s="255"/>
      <c r="JRL1100" s="255"/>
      <c r="JRM1100" s="255"/>
      <c r="JRN1100" s="255"/>
      <c r="JRO1100" s="255"/>
      <c r="JRP1100" s="255"/>
      <c r="JRQ1100" s="255"/>
      <c r="JRR1100" s="255"/>
      <c r="JRS1100" s="255"/>
      <c r="JRT1100" s="255"/>
      <c r="JRU1100" s="255"/>
      <c r="JRV1100" s="255"/>
      <c r="JRW1100" s="255"/>
      <c r="JRX1100" s="255"/>
      <c r="JRY1100" s="255"/>
      <c r="JRZ1100" s="255"/>
      <c r="JSA1100" s="255"/>
      <c r="JSB1100" s="255"/>
      <c r="JSC1100" s="255"/>
      <c r="JSD1100" s="255"/>
      <c r="JSE1100" s="255"/>
      <c r="JSF1100" s="255"/>
      <c r="JSG1100" s="255"/>
      <c r="JSH1100" s="255"/>
      <c r="JSI1100" s="255"/>
      <c r="JSJ1100" s="255"/>
      <c r="JSK1100" s="255"/>
      <c r="JSL1100" s="255"/>
      <c r="JSM1100" s="255"/>
      <c r="JSN1100" s="255"/>
      <c r="JSO1100" s="255"/>
      <c r="JSP1100" s="255"/>
      <c r="JSQ1100" s="255"/>
      <c r="JSR1100" s="255"/>
      <c r="JSS1100" s="255"/>
      <c r="JST1100" s="255"/>
      <c r="JSU1100" s="255"/>
      <c r="JSV1100" s="255"/>
      <c r="JSW1100" s="255"/>
      <c r="JSX1100" s="255"/>
      <c r="JSY1100" s="255"/>
      <c r="JSZ1100" s="255"/>
      <c r="JTA1100" s="255"/>
      <c r="JTB1100" s="255"/>
      <c r="JTC1100" s="255"/>
      <c r="JTD1100" s="255"/>
      <c r="JTE1100" s="255"/>
      <c r="JTF1100" s="255"/>
      <c r="JTG1100" s="255"/>
      <c r="JTH1100" s="255"/>
      <c r="JTI1100" s="255"/>
      <c r="JTJ1100" s="255"/>
      <c r="JTK1100" s="255"/>
      <c r="JTL1100" s="255"/>
      <c r="JTM1100" s="255"/>
      <c r="JTN1100" s="255"/>
      <c r="JTO1100" s="255"/>
      <c r="JTP1100" s="255"/>
      <c r="JTQ1100" s="255"/>
      <c r="JTR1100" s="255"/>
      <c r="JTS1100" s="255"/>
      <c r="JTT1100" s="255"/>
      <c r="JTU1100" s="255"/>
      <c r="JTV1100" s="255"/>
      <c r="JTW1100" s="255"/>
      <c r="JTX1100" s="255"/>
      <c r="JTY1100" s="255"/>
      <c r="JTZ1100" s="255"/>
      <c r="JUA1100" s="255"/>
      <c r="JUB1100" s="255"/>
      <c r="JUC1100" s="255"/>
      <c r="JUD1100" s="255"/>
      <c r="JUE1100" s="255"/>
      <c r="JUF1100" s="255"/>
      <c r="JUG1100" s="255"/>
      <c r="JUH1100" s="255"/>
      <c r="JUI1100" s="255"/>
      <c r="JUJ1100" s="255"/>
      <c r="JUK1100" s="255"/>
      <c r="JUL1100" s="255"/>
      <c r="JUM1100" s="255"/>
      <c r="JUN1100" s="255"/>
      <c r="JUO1100" s="255"/>
      <c r="JUP1100" s="255"/>
      <c r="JUQ1100" s="255"/>
      <c r="JUR1100" s="255"/>
      <c r="JUS1100" s="255"/>
      <c r="JUT1100" s="255"/>
      <c r="JUU1100" s="255"/>
      <c r="JUV1100" s="255"/>
      <c r="JUW1100" s="255"/>
      <c r="JUX1100" s="255"/>
      <c r="JUY1100" s="255"/>
      <c r="JUZ1100" s="255"/>
      <c r="JVA1100" s="255"/>
      <c r="JVB1100" s="255"/>
      <c r="JVC1100" s="255"/>
      <c r="JVD1100" s="255"/>
      <c r="JVE1100" s="255"/>
      <c r="JVF1100" s="255"/>
      <c r="JVG1100" s="255"/>
      <c r="JVH1100" s="255"/>
      <c r="JVI1100" s="255"/>
      <c r="JVJ1100" s="255"/>
      <c r="JVK1100" s="255"/>
      <c r="JVL1100" s="255"/>
      <c r="JVM1100" s="255"/>
      <c r="JVN1100" s="255"/>
      <c r="JVO1100" s="255"/>
      <c r="JVP1100" s="255"/>
      <c r="JVQ1100" s="255"/>
      <c r="JVR1100" s="255"/>
      <c r="JVS1100" s="255"/>
      <c r="JVT1100" s="255"/>
      <c r="JVU1100" s="255"/>
      <c r="JVV1100" s="255"/>
      <c r="JVW1100" s="255"/>
      <c r="JVX1100" s="255"/>
      <c r="JVY1100" s="255"/>
      <c r="JVZ1100" s="255"/>
      <c r="JWA1100" s="255"/>
      <c r="JWB1100" s="255"/>
      <c r="JWC1100" s="255"/>
      <c r="JWD1100" s="255"/>
      <c r="JWE1100" s="255"/>
      <c r="JWF1100" s="255"/>
      <c r="JWG1100" s="255"/>
      <c r="JWH1100" s="255"/>
      <c r="JWI1100" s="255"/>
      <c r="JWJ1100" s="255"/>
      <c r="JWK1100" s="255"/>
      <c r="JWL1100" s="255"/>
      <c r="JWM1100" s="255"/>
      <c r="JWN1100" s="255"/>
      <c r="JWO1100" s="255"/>
      <c r="JWP1100" s="255"/>
      <c r="JWQ1100" s="255"/>
      <c r="JWR1100" s="255"/>
      <c r="JWS1100" s="255"/>
      <c r="JWT1100" s="255"/>
      <c r="JWU1100" s="255"/>
      <c r="JWV1100" s="255"/>
      <c r="JWW1100" s="255"/>
      <c r="JWX1100" s="255"/>
      <c r="JWY1100" s="255"/>
      <c r="JWZ1100" s="255"/>
      <c r="JXA1100" s="255"/>
      <c r="JXB1100" s="255"/>
      <c r="JXC1100" s="255"/>
      <c r="JXD1100" s="255"/>
      <c r="JXE1100" s="255"/>
      <c r="JXF1100" s="255"/>
      <c r="JXG1100" s="255"/>
      <c r="JXH1100" s="255"/>
      <c r="JXI1100" s="255"/>
      <c r="JXJ1100" s="255"/>
      <c r="JXK1100" s="255"/>
      <c r="JXL1100" s="255"/>
      <c r="JXM1100" s="255"/>
      <c r="JXN1100" s="255"/>
      <c r="JXO1100" s="255"/>
      <c r="JXP1100" s="255"/>
      <c r="JXQ1100" s="255"/>
      <c r="JXR1100" s="255"/>
      <c r="JXS1100" s="255"/>
      <c r="JXT1100" s="255"/>
      <c r="JXU1100" s="255"/>
      <c r="JXV1100" s="255"/>
      <c r="JXW1100" s="255"/>
      <c r="JXX1100" s="255"/>
      <c r="JXY1100" s="255"/>
      <c r="JXZ1100" s="255"/>
      <c r="JYA1100" s="255"/>
      <c r="JYB1100" s="255"/>
      <c r="JYC1100" s="255"/>
      <c r="JYD1100" s="255"/>
      <c r="JYE1100" s="255"/>
      <c r="JYF1100" s="255"/>
      <c r="JYG1100" s="255"/>
      <c r="JYH1100" s="255"/>
      <c r="JYI1100" s="255"/>
      <c r="JYJ1100" s="255"/>
      <c r="JYK1100" s="255"/>
      <c r="JYL1100" s="255"/>
      <c r="JYM1100" s="255"/>
      <c r="JYN1100" s="255"/>
      <c r="JYO1100" s="255"/>
      <c r="JYP1100" s="255"/>
      <c r="JYQ1100" s="255"/>
      <c r="JYR1100" s="255"/>
      <c r="JYS1100" s="255"/>
      <c r="JYT1100" s="255"/>
      <c r="JYU1100" s="255"/>
      <c r="JYV1100" s="255"/>
      <c r="JYW1100" s="255"/>
      <c r="JYX1100" s="255"/>
      <c r="JYY1100" s="255"/>
      <c r="JYZ1100" s="255"/>
      <c r="JZA1100" s="255"/>
      <c r="JZB1100" s="255"/>
      <c r="JZC1100" s="255"/>
      <c r="JZD1100" s="255"/>
      <c r="JZE1100" s="255"/>
      <c r="JZF1100" s="255"/>
      <c r="JZG1100" s="255"/>
      <c r="JZH1100" s="255"/>
      <c r="JZI1100" s="255"/>
      <c r="JZJ1100" s="255"/>
      <c r="JZK1100" s="255"/>
      <c r="JZL1100" s="255"/>
      <c r="JZM1100" s="255"/>
      <c r="JZN1100" s="255"/>
      <c r="JZO1100" s="255"/>
      <c r="JZP1100" s="255"/>
      <c r="JZQ1100" s="255"/>
      <c r="JZR1100" s="255"/>
      <c r="JZS1100" s="255"/>
      <c r="JZT1100" s="255"/>
      <c r="JZU1100" s="255"/>
      <c r="JZV1100" s="255"/>
      <c r="JZW1100" s="255"/>
      <c r="JZX1100" s="255"/>
      <c r="JZY1100" s="255"/>
      <c r="JZZ1100" s="255"/>
      <c r="KAA1100" s="255"/>
      <c r="KAB1100" s="255"/>
      <c r="KAC1100" s="255"/>
      <c r="KAD1100" s="255"/>
      <c r="KAE1100" s="255"/>
      <c r="KAF1100" s="255"/>
      <c r="KAG1100" s="255"/>
      <c r="KAH1100" s="255"/>
      <c r="KAI1100" s="255"/>
      <c r="KAJ1100" s="255"/>
      <c r="KAK1100" s="255"/>
      <c r="KAL1100" s="255"/>
      <c r="KAM1100" s="255"/>
      <c r="KAN1100" s="255"/>
      <c r="KAO1100" s="255"/>
      <c r="KAP1100" s="255"/>
      <c r="KAQ1100" s="255"/>
      <c r="KAR1100" s="255"/>
      <c r="KAS1100" s="255"/>
      <c r="KAT1100" s="255"/>
      <c r="KAU1100" s="255"/>
      <c r="KAV1100" s="255"/>
      <c r="KAW1100" s="255"/>
      <c r="KAX1100" s="255"/>
      <c r="KAY1100" s="255"/>
      <c r="KAZ1100" s="255"/>
      <c r="KBA1100" s="255"/>
      <c r="KBB1100" s="255"/>
      <c r="KBC1100" s="255"/>
      <c r="KBD1100" s="255"/>
      <c r="KBE1100" s="255"/>
      <c r="KBF1100" s="255"/>
      <c r="KBG1100" s="255"/>
      <c r="KBH1100" s="255"/>
      <c r="KBI1100" s="255"/>
      <c r="KBJ1100" s="255"/>
      <c r="KBK1100" s="255"/>
      <c r="KBL1100" s="255"/>
      <c r="KBM1100" s="255"/>
      <c r="KBN1100" s="255"/>
      <c r="KBO1100" s="255"/>
      <c r="KBP1100" s="255"/>
      <c r="KBQ1100" s="255"/>
      <c r="KBR1100" s="255"/>
      <c r="KBS1100" s="255"/>
      <c r="KBT1100" s="255"/>
      <c r="KBU1100" s="255"/>
      <c r="KBV1100" s="255"/>
      <c r="KBW1100" s="255"/>
      <c r="KBX1100" s="255"/>
      <c r="KBY1100" s="255"/>
      <c r="KBZ1100" s="255"/>
      <c r="KCA1100" s="255"/>
      <c r="KCB1100" s="255"/>
      <c r="KCC1100" s="255"/>
      <c r="KCD1100" s="255"/>
      <c r="KCE1100" s="255"/>
      <c r="KCF1100" s="255"/>
      <c r="KCG1100" s="255"/>
      <c r="KCH1100" s="255"/>
      <c r="KCI1100" s="255"/>
      <c r="KCJ1100" s="255"/>
      <c r="KCK1100" s="255"/>
      <c r="KCL1100" s="255"/>
      <c r="KCM1100" s="255"/>
      <c r="KCN1100" s="255"/>
      <c r="KCO1100" s="255"/>
      <c r="KCP1100" s="255"/>
      <c r="KCQ1100" s="255"/>
      <c r="KCR1100" s="255"/>
      <c r="KCS1100" s="255"/>
      <c r="KCT1100" s="255"/>
      <c r="KCU1100" s="255"/>
      <c r="KCV1100" s="255"/>
      <c r="KCW1100" s="255"/>
      <c r="KCX1100" s="255"/>
      <c r="KCY1100" s="255"/>
      <c r="KCZ1100" s="255"/>
      <c r="KDA1100" s="255"/>
      <c r="KDB1100" s="255"/>
      <c r="KDC1100" s="255"/>
      <c r="KDD1100" s="255"/>
      <c r="KDE1100" s="255"/>
      <c r="KDF1100" s="255"/>
      <c r="KDG1100" s="255"/>
      <c r="KDH1100" s="255"/>
      <c r="KDI1100" s="255"/>
      <c r="KDJ1100" s="255"/>
      <c r="KDK1100" s="255"/>
      <c r="KDL1100" s="255"/>
      <c r="KDM1100" s="255"/>
      <c r="KDN1100" s="255"/>
      <c r="KDO1100" s="255"/>
      <c r="KDP1100" s="255"/>
      <c r="KDQ1100" s="255"/>
      <c r="KDR1100" s="255"/>
      <c r="KDS1100" s="255"/>
      <c r="KDT1100" s="255"/>
      <c r="KDU1100" s="255"/>
      <c r="KDV1100" s="255"/>
      <c r="KDW1100" s="255"/>
      <c r="KDX1100" s="255"/>
      <c r="KDY1100" s="255"/>
      <c r="KDZ1100" s="255"/>
      <c r="KEA1100" s="255"/>
      <c r="KEB1100" s="255"/>
      <c r="KEC1100" s="255"/>
      <c r="KED1100" s="255"/>
      <c r="KEE1100" s="255"/>
      <c r="KEF1100" s="255"/>
      <c r="KEG1100" s="255"/>
      <c r="KEH1100" s="255"/>
      <c r="KEI1100" s="255"/>
      <c r="KEJ1100" s="255"/>
      <c r="KEK1100" s="255"/>
      <c r="KEL1100" s="255"/>
      <c r="KEM1100" s="255"/>
      <c r="KEN1100" s="255"/>
      <c r="KEO1100" s="255"/>
      <c r="KEP1100" s="255"/>
      <c r="KEQ1100" s="255"/>
      <c r="KER1100" s="255"/>
      <c r="KES1100" s="255"/>
      <c r="KET1100" s="255"/>
      <c r="KEU1100" s="255"/>
      <c r="KEV1100" s="255"/>
      <c r="KEW1100" s="255"/>
      <c r="KEX1100" s="255"/>
      <c r="KEY1100" s="255"/>
      <c r="KEZ1100" s="255"/>
      <c r="KFA1100" s="255"/>
      <c r="KFB1100" s="255"/>
      <c r="KFC1100" s="255"/>
      <c r="KFD1100" s="255"/>
      <c r="KFE1100" s="255"/>
      <c r="KFF1100" s="255"/>
      <c r="KFG1100" s="255"/>
      <c r="KFH1100" s="255"/>
      <c r="KFI1100" s="255"/>
      <c r="KFJ1100" s="255"/>
      <c r="KFK1100" s="255"/>
      <c r="KFL1100" s="255"/>
      <c r="KFM1100" s="255"/>
      <c r="KFN1100" s="255"/>
      <c r="KFO1100" s="255"/>
      <c r="KFP1100" s="255"/>
      <c r="KFQ1100" s="255"/>
      <c r="KFR1100" s="255"/>
      <c r="KFS1100" s="255"/>
      <c r="KFT1100" s="255"/>
      <c r="KFU1100" s="255"/>
      <c r="KFV1100" s="255"/>
      <c r="KFW1100" s="255"/>
      <c r="KFX1100" s="255"/>
      <c r="KFY1100" s="255"/>
      <c r="KFZ1100" s="255"/>
      <c r="KGA1100" s="255"/>
      <c r="KGB1100" s="255"/>
      <c r="KGC1100" s="255"/>
      <c r="KGD1100" s="255"/>
      <c r="KGE1100" s="255"/>
      <c r="KGF1100" s="255"/>
      <c r="KGG1100" s="255"/>
      <c r="KGH1100" s="255"/>
      <c r="KGI1100" s="255"/>
      <c r="KGJ1100" s="255"/>
      <c r="KGK1100" s="255"/>
      <c r="KGL1100" s="255"/>
      <c r="KGM1100" s="255"/>
      <c r="KGN1100" s="255"/>
      <c r="KGO1100" s="255"/>
      <c r="KGP1100" s="255"/>
      <c r="KGQ1100" s="255"/>
      <c r="KGR1100" s="255"/>
      <c r="KGS1100" s="255"/>
      <c r="KGT1100" s="255"/>
      <c r="KGU1100" s="255"/>
      <c r="KGV1100" s="255"/>
      <c r="KGW1100" s="255"/>
      <c r="KGX1100" s="255"/>
      <c r="KGY1100" s="255"/>
      <c r="KGZ1100" s="255"/>
      <c r="KHA1100" s="255"/>
      <c r="KHB1100" s="255"/>
      <c r="KHC1100" s="255"/>
      <c r="KHD1100" s="255"/>
      <c r="KHE1100" s="255"/>
      <c r="KHF1100" s="255"/>
      <c r="KHG1100" s="255"/>
      <c r="KHH1100" s="255"/>
      <c r="KHI1100" s="255"/>
      <c r="KHJ1100" s="255"/>
      <c r="KHK1100" s="255"/>
      <c r="KHL1100" s="255"/>
      <c r="KHM1100" s="255"/>
      <c r="KHN1100" s="255"/>
      <c r="KHO1100" s="255"/>
      <c r="KHP1100" s="255"/>
      <c r="KHQ1100" s="255"/>
      <c r="KHR1100" s="255"/>
      <c r="KHS1100" s="255"/>
      <c r="KHT1100" s="255"/>
      <c r="KHU1100" s="255"/>
      <c r="KHV1100" s="255"/>
      <c r="KHW1100" s="255"/>
      <c r="KHX1100" s="255"/>
      <c r="KHY1100" s="255"/>
      <c r="KHZ1100" s="255"/>
      <c r="KIA1100" s="255"/>
      <c r="KIB1100" s="255"/>
      <c r="KIC1100" s="255"/>
      <c r="KID1100" s="255"/>
      <c r="KIE1100" s="255"/>
      <c r="KIF1100" s="255"/>
      <c r="KIG1100" s="255"/>
      <c r="KIH1100" s="255"/>
      <c r="KII1100" s="255"/>
      <c r="KIJ1100" s="255"/>
      <c r="KIK1100" s="255"/>
      <c r="KIL1100" s="255"/>
      <c r="KIM1100" s="255"/>
      <c r="KIN1100" s="255"/>
      <c r="KIO1100" s="255"/>
      <c r="KIP1100" s="255"/>
      <c r="KIQ1100" s="255"/>
      <c r="KIR1100" s="255"/>
      <c r="KIS1100" s="255"/>
      <c r="KIT1100" s="255"/>
      <c r="KIU1100" s="255"/>
      <c r="KIV1100" s="255"/>
      <c r="KIW1100" s="255"/>
      <c r="KIX1100" s="255"/>
      <c r="KIY1100" s="255"/>
      <c r="KIZ1100" s="255"/>
      <c r="KJA1100" s="255"/>
      <c r="KJB1100" s="255"/>
      <c r="KJC1100" s="255"/>
      <c r="KJD1100" s="255"/>
      <c r="KJE1100" s="255"/>
      <c r="KJF1100" s="255"/>
      <c r="KJG1100" s="255"/>
      <c r="KJH1100" s="255"/>
      <c r="KJI1100" s="255"/>
      <c r="KJJ1100" s="255"/>
      <c r="KJK1100" s="255"/>
      <c r="KJL1100" s="255"/>
      <c r="KJM1100" s="255"/>
      <c r="KJN1100" s="255"/>
      <c r="KJO1100" s="255"/>
      <c r="KJP1100" s="255"/>
      <c r="KJQ1100" s="255"/>
      <c r="KJR1100" s="255"/>
      <c r="KJS1100" s="255"/>
      <c r="KJT1100" s="255"/>
      <c r="KJU1100" s="255"/>
      <c r="KJV1100" s="255"/>
      <c r="KJW1100" s="255"/>
      <c r="KJX1100" s="255"/>
      <c r="KJY1100" s="255"/>
      <c r="KJZ1100" s="255"/>
      <c r="KKA1100" s="255"/>
      <c r="KKB1100" s="255"/>
      <c r="KKC1100" s="255"/>
      <c r="KKD1100" s="255"/>
      <c r="KKE1100" s="255"/>
      <c r="KKF1100" s="255"/>
      <c r="KKG1100" s="255"/>
      <c r="KKH1100" s="255"/>
      <c r="KKI1100" s="255"/>
      <c r="KKJ1100" s="255"/>
      <c r="KKK1100" s="255"/>
      <c r="KKL1100" s="255"/>
      <c r="KKM1100" s="255"/>
      <c r="KKN1100" s="255"/>
      <c r="KKO1100" s="255"/>
      <c r="KKP1100" s="255"/>
      <c r="KKQ1100" s="255"/>
      <c r="KKR1100" s="255"/>
      <c r="KKS1100" s="255"/>
      <c r="KKT1100" s="255"/>
      <c r="KKU1100" s="255"/>
      <c r="KKV1100" s="255"/>
      <c r="KKW1100" s="255"/>
      <c r="KKX1100" s="255"/>
      <c r="KKY1100" s="255"/>
      <c r="KKZ1100" s="255"/>
      <c r="KLA1100" s="255"/>
      <c r="KLB1100" s="255"/>
      <c r="KLC1100" s="255"/>
      <c r="KLD1100" s="255"/>
      <c r="KLE1100" s="255"/>
      <c r="KLF1100" s="255"/>
      <c r="KLG1100" s="255"/>
      <c r="KLH1100" s="255"/>
      <c r="KLI1100" s="255"/>
      <c r="KLJ1100" s="255"/>
      <c r="KLK1100" s="255"/>
      <c r="KLL1100" s="255"/>
      <c r="KLM1100" s="255"/>
      <c r="KLN1100" s="255"/>
      <c r="KLO1100" s="255"/>
      <c r="KLP1100" s="255"/>
      <c r="KLQ1100" s="255"/>
      <c r="KLR1100" s="255"/>
      <c r="KLS1100" s="255"/>
      <c r="KLT1100" s="255"/>
      <c r="KLU1100" s="255"/>
      <c r="KLV1100" s="255"/>
      <c r="KLW1100" s="255"/>
      <c r="KLX1100" s="255"/>
      <c r="KLY1100" s="255"/>
      <c r="KLZ1100" s="255"/>
      <c r="KMA1100" s="255"/>
      <c r="KMB1100" s="255"/>
      <c r="KMC1100" s="255"/>
      <c r="KMD1100" s="255"/>
      <c r="KME1100" s="255"/>
      <c r="KMF1100" s="255"/>
      <c r="KMG1100" s="255"/>
      <c r="KMH1100" s="255"/>
      <c r="KMI1100" s="255"/>
      <c r="KMJ1100" s="255"/>
      <c r="KMK1100" s="255"/>
      <c r="KML1100" s="255"/>
      <c r="KMM1100" s="255"/>
      <c r="KMN1100" s="255"/>
      <c r="KMO1100" s="255"/>
      <c r="KMP1100" s="255"/>
      <c r="KMQ1100" s="255"/>
      <c r="KMR1100" s="255"/>
      <c r="KMS1100" s="255"/>
      <c r="KMT1100" s="255"/>
      <c r="KMU1100" s="255"/>
      <c r="KMV1100" s="255"/>
      <c r="KMW1100" s="255"/>
      <c r="KMX1100" s="255"/>
      <c r="KMY1100" s="255"/>
      <c r="KMZ1100" s="255"/>
      <c r="KNA1100" s="255"/>
      <c r="KNB1100" s="255"/>
      <c r="KNC1100" s="255"/>
      <c r="KND1100" s="255"/>
      <c r="KNE1100" s="255"/>
      <c r="KNF1100" s="255"/>
      <c r="KNG1100" s="255"/>
      <c r="KNH1100" s="255"/>
      <c r="KNI1100" s="255"/>
      <c r="KNJ1100" s="255"/>
      <c r="KNK1100" s="255"/>
      <c r="KNL1100" s="255"/>
      <c r="KNM1100" s="255"/>
      <c r="KNN1100" s="255"/>
      <c r="KNO1100" s="255"/>
      <c r="KNP1100" s="255"/>
      <c r="KNQ1100" s="255"/>
      <c r="KNR1100" s="255"/>
      <c r="KNS1100" s="255"/>
      <c r="KNT1100" s="255"/>
      <c r="KNU1100" s="255"/>
      <c r="KNV1100" s="255"/>
      <c r="KNW1100" s="255"/>
      <c r="KNX1100" s="255"/>
      <c r="KNY1100" s="255"/>
      <c r="KNZ1100" s="255"/>
      <c r="KOA1100" s="255"/>
      <c r="KOB1100" s="255"/>
      <c r="KOC1100" s="255"/>
      <c r="KOD1100" s="255"/>
      <c r="KOE1100" s="255"/>
      <c r="KOF1100" s="255"/>
      <c r="KOG1100" s="255"/>
      <c r="KOH1100" s="255"/>
      <c r="KOI1100" s="255"/>
      <c r="KOJ1100" s="255"/>
      <c r="KOK1100" s="255"/>
      <c r="KOL1100" s="255"/>
      <c r="KOM1100" s="255"/>
      <c r="KON1100" s="255"/>
      <c r="KOO1100" s="255"/>
      <c r="KOP1100" s="255"/>
      <c r="KOQ1100" s="255"/>
      <c r="KOR1100" s="255"/>
      <c r="KOS1100" s="255"/>
      <c r="KOT1100" s="255"/>
      <c r="KOU1100" s="255"/>
      <c r="KOV1100" s="255"/>
      <c r="KOW1100" s="255"/>
      <c r="KOX1100" s="255"/>
      <c r="KOY1100" s="255"/>
      <c r="KOZ1100" s="255"/>
      <c r="KPA1100" s="255"/>
      <c r="KPB1100" s="255"/>
      <c r="KPC1100" s="255"/>
      <c r="KPD1100" s="255"/>
      <c r="KPE1100" s="255"/>
      <c r="KPF1100" s="255"/>
      <c r="KPG1100" s="255"/>
      <c r="KPH1100" s="255"/>
      <c r="KPI1100" s="255"/>
      <c r="KPJ1100" s="255"/>
      <c r="KPK1100" s="255"/>
      <c r="KPL1100" s="255"/>
      <c r="KPM1100" s="255"/>
      <c r="KPN1100" s="255"/>
      <c r="KPO1100" s="255"/>
      <c r="KPP1100" s="255"/>
      <c r="KPQ1100" s="255"/>
      <c r="KPR1100" s="255"/>
      <c r="KPS1100" s="255"/>
      <c r="KPT1100" s="255"/>
      <c r="KPU1100" s="255"/>
      <c r="KPV1100" s="255"/>
      <c r="KPW1100" s="255"/>
      <c r="KPX1100" s="255"/>
      <c r="KPY1100" s="255"/>
      <c r="KPZ1100" s="255"/>
      <c r="KQA1100" s="255"/>
      <c r="KQB1100" s="255"/>
      <c r="KQC1100" s="255"/>
      <c r="KQD1100" s="255"/>
      <c r="KQE1100" s="255"/>
      <c r="KQF1100" s="255"/>
      <c r="KQG1100" s="255"/>
      <c r="KQH1100" s="255"/>
      <c r="KQI1100" s="255"/>
      <c r="KQJ1100" s="255"/>
      <c r="KQK1100" s="255"/>
      <c r="KQL1100" s="255"/>
      <c r="KQM1100" s="255"/>
      <c r="KQN1100" s="255"/>
      <c r="KQO1100" s="255"/>
      <c r="KQP1100" s="255"/>
      <c r="KQQ1100" s="255"/>
      <c r="KQR1100" s="255"/>
      <c r="KQS1100" s="255"/>
      <c r="KQT1100" s="255"/>
      <c r="KQU1100" s="255"/>
      <c r="KQV1100" s="255"/>
      <c r="KQW1100" s="255"/>
      <c r="KQX1100" s="255"/>
      <c r="KQY1100" s="255"/>
      <c r="KQZ1100" s="255"/>
      <c r="KRA1100" s="255"/>
      <c r="KRB1100" s="255"/>
      <c r="KRC1100" s="255"/>
      <c r="KRD1100" s="255"/>
      <c r="KRE1100" s="255"/>
      <c r="KRF1100" s="255"/>
      <c r="KRG1100" s="255"/>
      <c r="KRH1100" s="255"/>
      <c r="KRI1100" s="255"/>
      <c r="KRJ1100" s="255"/>
      <c r="KRK1100" s="255"/>
      <c r="KRL1100" s="255"/>
      <c r="KRM1100" s="255"/>
      <c r="KRN1100" s="255"/>
      <c r="KRO1100" s="255"/>
      <c r="KRP1100" s="255"/>
      <c r="KRQ1100" s="255"/>
      <c r="KRR1100" s="255"/>
      <c r="KRS1100" s="255"/>
      <c r="KRT1100" s="255"/>
      <c r="KRU1100" s="255"/>
      <c r="KRV1100" s="255"/>
      <c r="KRW1100" s="255"/>
      <c r="KRX1100" s="255"/>
      <c r="KRY1100" s="255"/>
      <c r="KRZ1100" s="255"/>
      <c r="KSA1100" s="255"/>
      <c r="KSB1100" s="255"/>
      <c r="KSC1100" s="255"/>
      <c r="KSD1100" s="255"/>
      <c r="KSE1100" s="255"/>
      <c r="KSF1100" s="255"/>
      <c r="KSG1100" s="255"/>
      <c r="KSH1100" s="255"/>
      <c r="KSI1100" s="255"/>
      <c r="KSJ1100" s="255"/>
      <c r="KSK1100" s="255"/>
      <c r="KSL1100" s="255"/>
      <c r="KSM1100" s="255"/>
      <c r="KSN1100" s="255"/>
      <c r="KSO1100" s="255"/>
      <c r="KSP1100" s="255"/>
      <c r="KSQ1100" s="255"/>
      <c r="KSR1100" s="255"/>
      <c r="KSS1100" s="255"/>
      <c r="KST1100" s="255"/>
      <c r="KSU1100" s="255"/>
      <c r="KSV1100" s="255"/>
      <c r="KSW1100" s="255"/>
      <c r="KSX1100" s="255"/>
      <c r="KSY1100" s="255"/>
      <c r="KSZ1100" s="255"/>
      <c r="KTA1100" s="255"/>
      <c r="KTB1100" s="255"/>
      <c r="KTC1100" s="255"/>
      <c r="KTD1100" s="255"/>
      <c r="KTE1100" s="255"/>
      <c r="KTF1100" s="255"/>
      <c r="KTG1100" s="255"/>
      <c r="KTH1100" s="255"/>
      <c r="KTI1100" s="255"/>
      <c r="KTJ1100" s="255"/>
      <c r="KTK1100" s="255"/>
      <c r="KTL1100" s="255"/>
      <c r="KTM1100" s="255"/>
      <c r="KTN1100" s="255"/>
      <c r="KTO1100" s="255"/>
      <c r="KTP1100" s="255"/>
      <c r="KTQ1100" s="255"/>
      <c r="KTR1100" s="255"/>
      <c r="KTS1100" s="255"/>
      <c r="KTT1100" s="255"/>
      <c r="KTU1100" s="255"/>
      <c r="KTV1100" s="255"/>
      <c r="KTW1100" s="255"/>
      <c r="KTX1100" s="255"/>
      <c r="KTY1100" s="255"/>
      <c r="KTZ1100" s="255"/>
      <c r="KUA1100" s="255"/>
      <c r="KUB1100" s="255"/>
      <c r="KUC1100" s="255"/>
      <c r="KUD1100" s="255"/>
      <c r="KUE1100" s="255"/>
      <c r="KUF1100" s="255"/>
      <c r="KUG1100" s="255"/>
      <c r="KUH1100" s="255"/>
      <c r="KUI1100" s="255"/>
      <c r="KUJ1100" s="255"/>
      <c r="KUK1100" s="255"/>
      <c r="KUL1100" s="255"/>
      <c r="KUM1100" s="255"/>
      <c r="KUN1100" s="255"/>
      <c r="KUO1100" s="255"/>
      <c r="KUP1100" s="255"/>
      <c r="KUQ1100" s="255"/>
      <c r="KUR1100" s="255"/>
      <c r="KUS1100" s="255"/>
      <c r="KUT1100" s="255"/>
      <c r="KUU1100" s="255"/>
      <c r="KUV1100" s="255"/>
      <c r="KUW1100" s="255"/>
      <c r="KUX1100" s="255"/>
      <c r="KUY1100" s="255"/>
      <c r="KUZ1100" s="255"/>
      <c r="KVA1100" s="255"/>
      <c r="KVB1100" s="255"/>
      <c r="KVC1100" s="255"/>
      <c r="KVD1100" s="255"/>
      <c r="KVE1100" s="255"/>
      <c r="KVF1100" s="255"/>
      <c r="KVG1100" s="255"/>
      <c r="KVH1100" s="255"/>
      <c r="KVI1100" s="255"/>
      <c r="KVJ1100" s="255"/>
      <c r="KVK1100" s="255"/>
      <c r="KVL1100" s="255"/>
      <c r="KVM1100" s="255"/>
      <c r="KVN1100" s="255"/>
      <c r="KVO1100" s="255"/>
      <c r="KVP1100" s="255"/>
      <c r="KVQ1100" s="255"/>
      <c r="KVR1100" s="255"/>
      <c r="KVS1100" s="255"/>
      <c r="KVT1100" s="255"/>
      <c r="KVU1100" s="255"/>
      <c r="KVV1100" s="255"/>
      <c r="KVW1100" s="255"/>
      <c r="KVX1100" s="255"/>
      <c r="KVY1100" s="255"/>
      <c r="KVZ1100" s="255"/>
      <c r="KWA1100" s="255"/>
      <c r="KWB1100" s="255"/>
      <c r="KWC1100" s="255"/>
      <c r="KWD1100" s="255"/>
      <c r="KWE1100" s="255"/>
      <c r="KWF1100" s="255"/>
      <c r="KWG1100" s="255"/>
      <c r="KWH1100" s="255"/>
      <c r="KWI1100" s="255"/>
      <c r="KWJ1100" s="255"/>
      <c r="KWK1100" s="255"/>
      <c r="KWL1100" s="255"/>
      <c r="KWM1100" s="255"/>
      <c r="KWN1100" s="255"/>
      <c r="KWO1100" s="255"/>
      <c r="KWP1100" s="255"/>
      <c r="KWQ1100" s="255"/>
      <c r="KWR1100" s="255"/>
      <c r="KWS1100" s="255"/>
      <c r="KWT1100" s="255"/>
      <c r="KWU1100" s="255"/>
      <c r="KWV1100" s="255"/>
      <c r="KWW1100" s="255"/>
      <c r="KWX1100" s="255"/>
      <c r="KWY1100" s="255"/>
      <c r="KWZ1100" s="255"/>
      <c r="KXA1100" s="255"/>
      <c r="KXB1100" s="255"/>
      <c r="KXC1100" s="255"/>
      <c r="KXD1100" s="255"/>
      <c r="KXE1100" s="255"/>
      <c r="KXF1100" s="255"/>
      <c r="KXG1100" s="255"/>
      <c r="KXH1100" s="255"/>
      <c r="KXI1100" s="255"/>
      <c r="KXJ1100" s="255"/>
      <c r="KXK1100" s="255"/>
      <c r="KXL1100" s="255"/>
      <c r="KXM1100" s="255"/>
      <c r="KXN1100" s="255"/>
      <c r="KXO1100" s="255"/>
      <c r="KXP1100" s="255"/>
      <c r="KXQ1100" s="255"/>
      <c r="KXR1100" s="255"/>
      <c r="KXS1100" s="255"/>
      <c r="KXT1100" s="255"/>
      <c r="KXU1100" s="255"/>
      <c r="KXV1100" s="255"/>
      <c r="KXW1100" s="255"/>
      <c r="KXX1100" s="255"/>
      <c r="KXY1100" s="255"/>
      <c r="KXZ1100" s="255"/>
      <c r="KYA1100" s="255"/>
      <c r="KYB1100" s="255"/>
      <c r="KYC1100" s="255"/>
      <c r="KYD1100" s="255"/>
      <c r="KYE1100" s="255"/>
      <c r="KYF1100" s="255"/>
      <c r="KYG1100" s="255"/>
      <c r="KYH1100" s="255"/>
      <c r="KYI1100" s="255"/>
      <c r="KYJ1100" s="255"/>
      <c r="KYK1100" s="255"/>
      <c r="KYL1100" s="255"/>
      <c r="KYM1100" s="255"/>
      <c r="KYN1100" s="255"/>
      <c r="KYO1100" s="255"/>
      <c r="KYP1100" s="255"/>
      <c r="KYQ1100" s="255"/>
      <c r="KYR1100" s="255"/>
      <c r="KYS1100" s="255"/>
      <c r="KYT1100" s="255"/>
      <c r="KYU1100" s="255"/>
      <c r="KYV1100" s="255"/>
      <c r="KYW1100" s="255"/>
      <c r="KYX1100" s="255"/>
      <c r="KYY1100" s="255"/>
      <c r="KYZ1100" s="255"/>
      <c r="KZA1100" s="255"/>
      <c r="KZB1100" s="255"/>
      <c r="KZC1100" s="255"/>
      <c r="KZD1100" s="255"/>
      <c r="KZE1100" s="255"/>
      <c r="KZF1100" s="255"/>
      <c r="KZG1100" s="255"/>
      <c r="KZH1100" s="255"/>
      <c r="KZI1100" s="255"/>
      <c r="KZJ1100" s="255"/>
      <c r="KZK1100" s="255"/>
      <c r="KZL1100" s="255"/>
      <c r="KZM1100" s="255"/>
      <c r="KZN1100" s="255"/>
      <c r="KZO1100" s="255"/>
      <c r="KZP1100" s="255"/>
      <c r="KZQ1100" s="255"/>
      <c r="KZR1100" s="255"/>
      <c r="KZS1100" s="255"/>
      <c r="KZT1100" s="255"/>
      <c r="KZU1100" s="255"/>
      <c r="KZV1100" s="255"/>
      <c r="KZW1100" s="255"/>
      <c r="KZX1100" s="255"/>
      <c r="KZY1100" s="255"/>
      <c r="KZZ1100" s="255"/>
      <c r="LAA1100" s="255"/>
      <c r="LAB1100" s="255"/>
      <c r="LAC1100" s="255"/>
      <c r="LAD1100" s="255"/>
      <c r="LAE1100" s="255"/>
      <c r="LAF1100" s="255"/>
      <c r="LAG1100" s="255"/>
      <c r="LAH1100" s="255"/>
      <c r="LAI1100" s="255"/>
      <c r="LAJ1100" s="255"/>
      <c r="LAK1100" s="255"/>
      <c r="LAL1100" s="255"/>
      <c r="LAM1100" s="255"/>
      <c r="LAN1100" s="255"/>
      <c r="LAO1100" s="255"/>
      <c r="LAP1100" s="255"/>
      <c r="LAQ1100" s="255"/>
      <c r="LAR1100" s="255"/>
      <c r="LAS1100" s="255"/>
      <c r="LAT1100" s="255"/>
      <c r="LAU1100" s="255"/>
      <c r="LAV1100" s="255"/>
      <c r="LAW1100" s="255"/>
      <c r="LAX1100" s="255"/>
      <c r="LAY1100" s="255"/>
      <c r="LAZ1100" s="255"/>
      <c r="LBA1100" s="255"/>
      <c r="LBB1100" s="255"/>
      <c r="LBC1100" s="255"/>
      <c r="LBD1100" s="255"/>
      <c r="LBE1100" s="255"/>
      <c r="LBF1100" s="255"/>
      <c r="LBG1100" s="255"/>
      <c r="LBH1100" s="255"/>
      <c r="LBI1100" s="255"/>
      <c r="LBJ1100" s="255"/>
      <c r="LBK1100" s="255"/>
      <c r="LBL1100" s="255"/>
      <c r="LBM1100" s="255"/>
      <c r="LBN1100" s="255"/>
      <c r="LBO1100" s="255"/>
      <c r="LBP1100" s="255"/>
      <c r="LBQ1100" s="255"/>
      <c r="LBR1100" s="255"/>
      <c r="LBS1100" s="255"/>
      <c r="LBT1100" s="255"/>
      <c r="LBU1100" s="255"/>
      <c r="LBV1100" s="255"/>
      <c r="LBW1100" s="255"/>
      <c r="LBX1100" s="255"/>
      <c r="LBY1100" s="255"/>
      <c r="LBZ1100" s="255"/>
      <c r="LCA1100" s="255"/>
      <c r="LCB1100" s="255"/>
      <c r="LCC1100" s="255"/>
      <c r="LCD1100" s="255"/>
      <c r="LCE1100" s="255"/>
      <c r="LCF1100" s="255"/>
      <c r="LCG1100" s="255"/>
      <c r="LCH1100" s="255"/>
      <c r="LCI1100" s="255"/>
      <c r="LCJ1100" s="255"/>
      <c r="LCK1100" s="255"/>
      <c r="LCL1100" s="255"/>
      <c r="LCM1100" s="255"/>
      <c r="LCN1100" s="255"/>
      <c r="LCO1100" s="255"/>
      <c r="LCP1100" s="255"/>
      <c r="LCQ1100" s="255"/>
      <c r="LCR1100" s="255"/>
      <c r="LCS1100" s="255"/>
      <c r="LCT1100" s="255"/>
      <c r="LCU1100" s="255"/>
      <c r="LCV1100" s="255"/>
      <c r="LCW1100" s="255"/>
      <c r="LCX1100" s="255"/>
      <c r="LCY1100" s="255"/>
      <c r="LCZ1100" s="255"/>
      <c r="LDA1100" s="255"/>
      <c r="LDB1100" s="255"/>
      <c r="LDC1100" s="255"/>
      <c r="LDD1100" s="255"/>
      <c r="LDE1100" s="255"/>
      <c r="LDF1100" s="255"/>
      <c r="LDG1100" s="255"/>
      <c r="LDH1100" s="255"/>
      <c r="LDI1100" s="255"/>
      <c r="LDJ1100" s="255"/>
      <c r="LDK1100" s="255"/>
      <c r="LDL1100" s="255"/>
      <c r="LDM1100" s="255"/>
      <c r="LDN1100" s="255"/>
      <c r="LDO1100" s="255"/>
      <c r="LDP1100" s="255"/>
      <c r="LDQ1100" s="255"/>
      <c r="LDR1100" s="255"/>
      <c r="LDS1100" s="255"/>
      <c r="LDT1100" s="255"/>
      <c r="LDU1100" s="255"/>
      <c r="LDV1100" s="255"/>
      <c r="LDW1100" s="255"/>
      <c r="LDX1100" s="255"/>
      <c r="LDY1100" s="255"/>
      <c r="LDZ1100" s="255"/>
      <c r="LEA1100" s="255"/>
      <c r="LEB1100" s="255"/>
      <c r="LEC1100" s="255"/>
      <c r="LED1100" s="255"/>
      <c r="LEE1100" s="255"/>
      <c r="LEF1100" s="255"/>
      <c r="LEG1100" s="255"/>
      <c r="LEH1100" s="255"/>
      <c r="LEI1100" s="255"/>
      <c r="LEJ1100" s="255"/>
      <c r="LEK1100" s="255"/>
      <c r="LEL1100" s="255"/>
      <c r="LEM1100" s="255"/>
      <c r="LEN1100" s="255"/>
      <c r="LEO1100" s="255"/>
      <c r="LEP1100" s="255"/>
      <c r="LEQ1100" s="255"/>
      <c r="LER1100" s="255"/>
      <c r="LES1100" s="255"/>
      <c r="LET1100" s="255"/>
      <c r="LEU1100" s="255"/>
      <c r="LEV1100" s="255"/>
      <c r="LEW1100" s="255"/>
      <c r="LEX1100" s="255"/>
      <c r="LEY1100" s="255"/>
      <c r="LEZ1100" s="255"/>
      <c r="LFA1100" s="255"/>
      <c r="LFB1100" s="255"/>
      <c r="LFC1100" s="255"/>
      <c r="LFD1100" s="255"/>
      <c r="LFE1100" s="255"/>
      <c r="LFF1100" s="255"/>
      <c r="LFG1100" s="255"/>
      <c r="LFH1100" s="255"/>
      <c r="LFI1100" s="255"/>
      <c r="LFJ1100" s="255"/>
      <c r="LFK1100" s="255"/>
      <c r="LFL1100" s="255"/>
      <c r="LFM1100" s="255"/>
      <c r="LFN1100" s="255"/>
      <c r="LFO1100" s="255"/>
      <c r="LFP1100" s="255"/>
      <c r="LFQ1100" s="255"/>
      <c r="LFR1100" s="255"/>
      <c r="LFS1100" s="255"/>
      <c r="LFT1100" s="255"/>
      <c r="LFU1100" s="255"/>
      <c r="LFV1100" s="255"/>
      <c r="LFW1100" s="255"/>
      <c r="LFX1100" s="255"/>
      <c r="LFY1100" s="255"/>
      <c r="LFZ1100" s="255"/>
      <c r="LGA1100" s="255"/>
      <c r="LGB1100" s="255"/>
      <c r="LGC1100" s="255"/>
      <c r="LGD1100" s="255"/>
      <c r="LGE1100" s="255"/>
      <c r="LGF1100" s="255"/>
      <c r="LGG1100" s="255"/>
      <c r="LGH1100" s="255"/>
      <c r="LGI1100" s="255"/>
      <c r="LGJ1100" s="255"/>
      <c r="LGK1100" s="255"/>
      <c r="LGL1100" s="255"/>
      <c r="LGM1100" s="255"/>
      <c r="LGN1100" s="255"/>
      <c r="LGO1100" s="255"/>
      <c r="LGP1100" s="255"/>
      <c r="LGQ1100" s="255"/>
      <c r="LGR1100" s="255"/>
      <c r="LGS1100" s="255"/>
      <c r="LGT1100" s="255"/>
      <c r="LGU1100" s="255"/>
      <c r="LGV1100" s="255"/>
      <c r="LGW1100" s="255"/>
      <c r="LGX1100" s="255"/>
      <c r="LGY1100" s="255"/>
      <c r="LGZ1100" s="255"/>
      <c r="LHA1100" s="255"/>
      <c r="LHB1100" s="255"/>
      <c r="LHC1100" s="255"/>
      <c r="LHD1100" s="255"/>
      <c r="LHE1100" s="255"/>
      <c r="LHF1100" s="255"/>
      <c r="LHG1100" s="255"/>
      <c r="LHH1100" s="255"/>
      <c r="LHI1100" s="255"/>
      <c r="LHJ1100" s="255"/>
      <c r="LHK1100" s="255"/>
      <c r="LHL1100" s="255"/>
      <c r="LHM1100" s="255"/>
      <c r="LHN1100" s="255"/>
      <c r="LHO1100" s="255"/>
      <c r="LHP1100" s="255"/>
      <c r="LHQ1100" s="255"/>
      <c r="LHR1100" s="255"/>
      <c r="LHS1100" s="255"/>
      <c r="LHT1100" s="255"/>
      <c r="LHU1100" s="255"/>
      <c r="LHV1100" s="255"/>
      <c r="LHW1100" s="255"/>
      <c r="LHX1100" s="255"/>
      <c r="LHY1100" s="255"/>
      <c r="LHZ1100" s="255"/>
      <c r="LIA1100" s="255"/>
      <c r="LIB1100" s="255"/>
      <c r="LIC1100" s="255"/>
      <c r="LID1100" s="255"/>
      <c r="LIE1100" s="255"/>
      <c r="LIF1100" s="255"/>
      <c r="LIG1100" s="255"/>
      <c r="LIH1100" s="255"/>
      <c r="LII1100" s="255"/>
      <c r="LIJ1100" s="255"/>
      <c r="LIK1100" s="255"/>
      <c r="LIL1100" s="255"/>
      <c r="LIM1100" s="255"/>
      <c r="LIN1100" s="255"/>
      <c r="LIO1100" s="255"/>
      <c r="LIP1100" s="255"/>
      <c r="LIQ1100" s="255"/>
      <c r="LIR1100" s="255"/>
      <c r="LIS1100" s="255"/>
      <c r="LIT1100" s="255"/>
      <c r="LIU1100" s="255"/>
      <c r="LIV1100" s="255"/>
      <c r="LIW1100" s="255"/>
      <c r="LIX1100" s="255"/>
      <c r="LIY1100" s="255"/>
      <c r="LIZ1100" s="255"/>
      <c r="LJA1100" s="255"/>
      <c r="LJB1100" s="255"/>
      <c r="LJC1100" s="255"/>
      <c r="LJD1100" s="255"/>
      <c r="LJE1100" s="255"/>
      <c r="LJF1100" s="255"/>
      <c r="LJG1100" s="255"/>
      <c r="LJH1100" s="255"/>
      <c r="LJI1100" s="255"/>
      <c r="LJJ1100" s="255"/>
      <c r="LJK1100" s="255"/>
      <c r="LJL1100" s="255"/>
      <c r="LJM1100" s="255"/>
      <c r="LJN1100" s="255"/>
      <c r="LJO1100" s="255"/>
      <c r="LJP1100" s="255"/>
      <c r="LJQ1100" s="255"/>
      <c r="LJR1100" s="255"/>
      <c r="LJS1100" s="255"/>
      <c r="LJT1100" s="255"/>
      <c r="LJU1100" s="255"/>
      <c r="LJV1100" s="255"/>
      <c r="LJW1100" s="255"/>
      <c r="LJX1100" s="255"/>
      <c r="LJY1100" s="255"/>
      <c r="LJZ1100" s="255"/>
      <c r="LKA1100" s="255"/>
      <c r="LKB1100" s="255"/>
      <c r="LKC1100" s="255"/>
      <c r="LKD1100" s="255"/>
      <c r="LKE1100" s="255"/>
      <c r="LKF1100" s="255"/>
      <c r="LKG1100" s="255"/>
      <c r="LKH1100" s="255"/>
      <c r="LKI1100" s="255"/>
      <c r="LKJ1100" s="255"/>
      <c r="LKK1100" s="255"/>
      <c r="LKL1100" s="255"/>
      <c r="LKM1100" s="255"/>
      <c r="LKN1100" s="255"/>
      <c r="LKO1100" s="255"/>
      <c r="LKP1100" s="255"/>
      <c r="LKQ1100" s="255"/>
      <c r="LKR1100" s="255"/>
      <c r="LKS1100" s="255"/>
      <c r="LKT1100" s="255"/>
      <c r="LKU1100" s="255"/>
      <c r="LKV1100" s="255"/>
      <c r="LKW1100" s="255"/>
      <c r="LKX1100" s="255"/>
      <c r="LKY1100" s="255"/>
      <c r="LKZ1100" s="255"/>
      <c r="LLA1100" s="255"/>
      <c r="LLB1100" s="255"/>
      <c r="LLC1100" s="255"/>
      <c r="LLD1100" s="255"/>
      <c r="LLE1100" s="255"/>
      <c r="LLF1100" s="255"/>
      <c r="LLG1100" s="255"/>
      <c r="LLH1100" s="255"/>
      <c r="LLI1100" s="255"/>
      <c r="LLJ1100" s="255"/>
      <c r="LLK1100" s="255"/>
      <c r="LLL1100" s="255"/>
      <c r="LLM1100" s="255"/>
      <c r="LLN1100" s="255"/>
      <c r="LLO1100" s="255"/>
      <c r="LLP1100" s="255"/>
      <c r="LLQ1100" s="255"/>
      <c r="LLR1100" s="255"/>
      <c r="LLS1100" s="255"/>
      <c r="LLT1100" s="255"/>
      <c r="LLU1100" s="255"/>
      <c r="LLV1100" s="255"/>
      <c r="LLW1100" s="255"/>
      <c r="LLX1100" s="255"/>
      <c r="LLY1100" s="255"/>
      <c r="LLZ1100" s="255"/>
      <c r="LMA1100" s="255"/>
      <c r="LMB1100" s="255"/>
      <c r="LMC1100" s="255"/>
      <c r="LMD1100" s="255"/>
      <c r="LME1100" s="255"/>
      <c r="LMF1100" s="255"/>
      <c r="LMG1100" s="255"/>
      <c r="LMH1100" s="255"/>
      <c r="LMI1100" s="255"/>
      <c r="LMJ1100" s="255"/>
      <c r="LMK1100" s="255"/>
      <c r="LML1100" s="255"/>
      <c r="LMM1100" s="255"/>
      <c r="LMN1100" s="255"/>
      <c r="LMO1100" s="255"/>
      <c r="LMP1100" s="255"/>
      <c r="LMQ1100" s="255"/>
      <c r="LMR1100" s="255"/>
      <c r="LMS1100" s="255"/>
      <c r="LMT1100" s="255"/>
      <c r="LMU1100" s="255"/>
      <c r="LMV1100" s="255"/>
      <c r="LMW1100" s="255"/>
      <c r="LMX1100" s="255"/>
      <c r="LMY1100" s="255"/>
      <c r="LMZ1100" s="255"/>
      <c r="LNA1100" s="255"/>
      <c r="LNB1100" s="255"/>
      <c r="LNC1100" s="255"/>
      <c r="LND1100" s="255"/>
      <c r="LNE1100" s="255"/>
      <c r="LNF1100" s="255"/>
      <c r="LNG1100" s="255"/>
      <c r="LNH1100" s="255"/>
      <c r="LNI1100" s="255"/>
      <c r="LNJ1100" s="255"/>
      <c r="LNK1100" s="255"/>
      <c r="LNL1100" s="255"/>
      <c r="LNM1100" s="255"/>
      <c r="LNN1100" s="255"/>
      <c r="LNO1100" s="255"/>
      <c r="LNP1100" s="255"/>
      <c r="LNQ1100" s="255"/>
      <c r="LNR1100" s="255"/>
      <c r="LNS1100" s="255"/>
      <c r="LNT1100" s="255"/>
      <c r="LNU1100" s="255"/>
      <c r="LNV1100" s="255"/>
      <c r="LNW1100" s="255"/>
      <c r="LNX1100" s="255"/>
      <c r="LNY1100" s="255"/>
      <c r="LNZ1100" s="255"/>
      <c r="LOA1100" s="255"/>
      <c r="LOB1100" s="255"/>
      <c r="LOC1100" s="255"/>
      <c r="LOD1100" s="255"/>
      <c r="LOE1100" s="255"/>
      <c r="LOF1100" s="255"/>
      <c r="LOG1100" s="255"/>
      <c r="LOH1100" s="255"/>
      <c r="LOI1100" s="255"/>
      <c r="LOJ1100" s="255"/>
      <c r="LOK1100" s="255"/>
      <c r="LOL1100" s="255"/>
      <c r="LOM1100" s="255"/>
      <c r="LON1100" s="255"/>
      <c r="LOO1100" s="255"/>
      <c r="LOP1100" s="255"/>
      <c r="LOQ1100" s="255"/>
      <c r="LOR1100" s="255"/>
      <c r="LOS1100" s="255"/>
      <c r="LOT1100" s="255"/>
      <c r="LOU1100" s="255"/>
      <c r="LOV1100" s="255"/>
      <c r="LOW1100" s="255"/>
      <c r="LOX1100" s="255"/>
      <c r="LOY1100" s="255"/>
      <c r="LOZ1100" s="255"/>
      <c r="LPA1100" s="255"/>
      <c r="LPB1100" s="255"/>
      <c r="LPC1100" s="255"/>
      <c r="LPD1100" s="255"/>
      <c r="LPE1100" s="255"/>
      <c r="LPF1100" s="255"/>
      <c r="LPG1100" s="255"/>
      <c r="LPH1100" s="255"/>
      <c r="LPI1100" s="255"/>
      <c r="LPJ1100" s="255"/>
      <c r="LPK1100" s="255"/>
      <c r="LPL1100" s="255"/>
      <c r="LPM1100" s="255"/>
      <c r="LPN1100" s="255"/>
      <c r="LPO1100" s="255"/>
      <c r="LPP1100" s="255"/>
      <c r="LPQ1100" s="255"/>
      <c r="LPR1100" s="255"/>
      <c r="LPS1100" s="255"/>
      <c r="LPT1100" s="255"/>
      <c r="LPU1100" s="255"/>
      <c r="LPV1100" s="255"/>
      <c r="LPW1100" s="255"/>
      <c r="LPX1100" s="255"/>
      <c r="LPY1100" s="255"/>
      <c r="LPZ1100" s="255"/>
      <c r="LQA1100" s="255"/>
      <c r="LQB1100" s="255"/>
      <c r="LQC1100" s="255"/>
      <c r="LQD1100" s="255"/>
      <c r="LQE1100" s="255"/>
      <c r="LQF1100" s="255"/>
      <c r="LQG1100" s="255"/>
      <c r="LQH1100" s="255"/>
      <c r="LQI1100" s="255"/>
      <c r="LQJ1100" s="255"/>
      <c r="LQK1100" s="255"/>
      <c r="LQL1100" s="255"/>
      <c r="LQM1100" s="255"/>
      <c r="LQN1100" s="255"/>
      <c r="LQO1100" s="255"/>
      <c r="LQP1100" s="255"/>
      <c r="LQQ1100" s="255"/>
      <c r="LQR1100" s="255"/>
      <c r="LQS1100" s="255"/>
      <c r="LQT1100" s="255"/>
      <c r="LQU1100" s="255"/>
      <c r="LQV1100" s="255"/>
      <c r="LQW1100" s="255"/>
      <c r="LQX1100" s="255"/>
      <c r="LQY1100" s="255"/>
      <c r="LQZ1100" s="255"/>
      <c r="LRA1100" s="255"/>
      <c r="LRB1100" s="255"/>
      <c r="LRC1100" s="255"/>
      <c r="LRD1100" s="255"/>
      <c r="LRE1100" s="255"/>
      <c r="LRF1100" s="255"/>
      <c r="LRG1100" s="255"/>
      <c r="LRH1100" s="255"/>
      <c r="LRI1100" s="255"/>
      <c r="LRJ1100" s="255"/>
      <c r="LRK1100" s="255"/>
      <c r="LRL1100" s="255"/>
      <c r="LRM1100" s="255"/>
      <c r="LRN1100" s="255"/>
      <c r="LRO1100" s="255"/>
      <c r="LRP1100" s="255"/>
      <c r="LRQ1100" s="255"/>
      <c r="LRR1100" s="255"/>
      <c r="LRS1100" s="255"/>
      <c r="LRT1100" s="255"/>
      <c r="LRU1100" s="255"/>
      <c r="LRV1100" s="255"/>
      <c r="LRW1100" s="255"/>
      <c r="LRX1100" s="255"/>
      <c r="LRY1100" s="255"/>
      <c r="LRZ1100" s="255"/>
      <c r="LSA1100" s="255"/>
      <c r="LSB1100" s="255"/>
      <c r="LSC1100" s="255"/>
      <c r="LSD1100" s="255"/>
      <c r="LSE1100" s="255"/>
      <c r="LSF1100" s="255"/>
      <c r="LSG1100" s="255"/>
      <c r="LSH1100" s="255"/>
      <c r="LSI1100" s="255"/>
      <c r="LSJ1100" s="255"/>
      <c r="LSK1100" s="255"/>
      <c r="LSL1100" s="255"/>
      <c r="LSM1100" s="255"/>
      <c r="LSN1100" s="255"/>
      <c r="LSO1100" s="255"/>
      <c r="LSP1100" s="255"/>
      <c r="LSQ1100" s="255"/>
      <c r="LSR1100" s="255"/>
      <c r="LSS1100" s="255"/>
      <c r="LST1100" s="255"/>
      <c r="LSU1100" s="255"/>
      <c r="LSV1100" s="255"/>
      <c r="LSW1100" s="255"/>
      <c r="LSX1100" s="255"/>
      <c r="LSY1100" s="255"/>
      <c r="LSZ1100" s="255"/>
      <c r="LTA1100" s="255"/>
      <c r="LTB1100" s="255"/>
      <c r="LTC1100" s="255"/>
      <c r="LTD1100" s="255"/>
      <c r="LTE1100" s="255"/>
      <c r="LTF1100" s="255"/>
      <c r="LTG1100" s="255"/>
      <c r="LTH1100" s="255"/>
      <c r="LTI1100" s="255"/>
      <c r="LTJ1100" s="255"/>
      <c r="LTK1100" s="255"/>
      <c r="LTL1100" s="255"/>
      <c r="LTM1100" s="255"/>
      <c r="LTN1100" s="255"/>
      <c r="LTO1100" s="255"/>
      <c r="LTP1100" s="255"/>
      <c r="LTQ1100" s="255"/>
      <c r="LTR1100" s="255"/>
      <c r="LTS1100" s="255"/>
      <c r="LTT1100" s="255"/>
      <c r="LTU1100" s="255"/>
      <c r="LTV1100" s="255"/>
      <c r="LTW1100" s="255"/>
      <c r="LTX1100" s="255"/>
      <c r="LTY1100" s="255"/>
      <c r="LTZ1100" s="255"/>
      <c r="LUA1100" s="255"/>
      <c r="LUB1100" s="255"/>
      <c r="LUC1100" s="255"/>
      <c r="LUD1100" s="255"/>
      <c r="LUE1100" s="255"/>
      <c r="LUF1100" s="255"/>
      <c r="LUG1100" s="255"/>
      <c r="LUH1100" s="255"/>
      <c r="LUI1100" s="255"/>
      <c r="LUJ1100" s="255"/>
      <c r="LUK1100" s="255"/>
      <c r="LUL1100" s="255"/>
      <c r="LUM1100" s="255"/>
      <c r="LUN1100" s="255"/>
      <c r="LUO1100" s="255"/>
      <c r="LUP1100" s="255"/>
      <c r="LUQ1100" s="255"/>
      <c r="LUR1100" s="255"/>
      <c r="LUS1100" s="255"/>
      <c r="LUT1100" s="255"/>
      <c r="LUU1100" s="255"/>
      <c r="LUV1100" s="255"/>
      <c r="LUW1100" s="255"/>
      <c r="LUX1100" s="255"/>
      <c r="LUY1100" s="255"/>
      <c r="LUZ1100" s="255"/>
      <c r="LVA1100" s="255"/>
      <c r="LVB1100" s="255"/>
      <c r="LVC1100" s="255"/>
      <c r="LVD1100" s="255"/>
      <c r="LVE1100" s="255"/>
      <c r="LVF1100" s="255"/>
      <c r="LVG1100" s="255"/>
      <c r="LVH1100" s="255"/>
      <c r="LVI1100" s="255"/>
      <c r="LVJ1100" s="255"/>
      <c r="LVK1100" s="255"/>
      <c r="LVL1100" s="255"/>
      <c r="LVM1100" s="255"/>
      <c r="LVN1100" s="255"/>
      <c r="LVO1100" s="255"/>
      <c r="LVP1100" s="255"/>
      <c r="LVQ1100" s="255"/>
      <c r="LVR1100" s="255"/>
      <c r="LVS1100" s="255"/>
      <c r="LVT1100" s="255"/>
      <c r="LVU1100" s="255"/>
      <c r="LVV1100" s="255"/>
      <c r="LVW1100" s="255"/>
      <c r="LVX1100" s="255"/>
      <c r="LVY1100" s="255"/>
      <c r="LVZ1100" s="255"/>
      <c r="LWA1100" s="255"/>
      <c r="LWB1100" s="255"/>
      <c r="LWC1100" s="255"/>
      <c r="LWD1100" s="255"/>
      <c r="LWE1100" s="255"/>
      <c r="LWF1100" s="255"/>
      <c r="LWG1100" s="255"/>
      <c r="LWH1100" s="255"/>
      <c r="LWI1100" s="255"/>
      <c r="LWJ1100" s="255"/>
      <c r="LWK1100" s="255"/>
      <c r="LWL1100" s="255"/>
      <c r="LWM1100" s="255"/>
      <c r="LWN1100" s="255"/>
      <c r="LWO1100" s="255"/>
      <c r="LWP1100" s="255"/>
      <c r="LWQ1100" s="255"/>
      <c r="LWR1100" s="255"/>
      <c r="LWS1100" s="255"/>
      <c r="LWT1100" s="255"/>
      <c r="LWU1100" s="255"/>
      <c r="LWV1100" s="255"/>
      <c r="LWW1100" s="255"/>
      <c r="LWX1100" s="255"/>
      <c r="LWY1100" s="255"/>
      <c r="LWZ1100" s="255"/>
      <c r="LXA1100" s="255"/>
      <c r="LXB1100" s="255"/>
      <c r="LXC1100" s="255"/>
      <c r="LXD1100" s="255"/>
      <c r="LXE1100" s="255"/>
      <c r="LXF1100" s="255"/>
      <c r="LXG1100" s="255"/>
      <c r="LXH1100" s="255"/>
      <c r="LXI1100" s="255"/>
      <c r="LXJ1100" s="255"/>
      <c r="LXK1100" s="255"/>
      <c r="LXL1100" s="255"/>
      <c r="LXM1100" s="255"/>
      <c r="LXN1100" s="255"/>
      <c r="LXO1100" s="255"/>
      <c r="LXP1100" s="255"/>
      <c r="LXQ1100" s="255"/>
      <c r="LXR1100" s="255"/>
      <c r="LXS1100" s="255"/>
      <c r="LXT1100" s="255"/>
      <c r="LXU1100" s="255"/>
      <c r="LXV1100" s="255"/>
      <c r="LXW1100" s="255"/>
      <c r="LXX1100" s="255"/>
      <c r="LXY1100" s="255"/>
      <c r="LXZ1100" s="255"/>
      <c r="LYA1100" s="255"/>
      <c r="LYB1100" s="255"/>
      <c r="LYC1100" s="255"/>
      <c r="LYD1100" s="255"/>
      <c r="LYE1100" s="255"/>
      <c r="LYF1100" s="255"/>
      <c r="LYG1100" s="255"/>
      <c r="LYH1100" s="255"/>
      <c r="LYI1100" s="255"/>
      <c r="LYJ1100" s="255"/>
      <c r="LYK1100" s="255"/>
      <c r="LYL1100" s="255"/>
      <c r="LYM1100" s="255"/>
      <c r="LYN1100" s="255"/>
      <c r="LYO1100" s="255"/>
      <c r="LYP1100" s="255"/>
      <c r="LYQ1100" s="255"/>
      <c r="LYR1100" s="255"/>
      <c r="LYS1100" s="255"/>
      <c r="LYT1100" s="255"/>
      <c r="LYU1100" s="255"/>
      <c r="LYV1100" s="255"/>
      <c r="LYW1100" s="255"/>
      <c r="LYX1100" s="255"/>
      <c r="LYY1100" s="255"/>
      <c r="LYZ1100" s="255"/>
      <c r="LZA1100" s="255"/>
      <c r="LZB1100" s="255"/>
      <c r="LZC1100" s="255"/>
      <c r="LZD1100" s="255"/>
      <c r="LZE1100" s="255"/>
      <c r="LZF1100" s="255"/>
      <c r="LZG1100" s="255"/>
      <c r="LZH1100" s="255"/>
      <c r="LZI1100" s="255"/>
      <c r="LZJ1100" s="255"/>
      <c r="LZK1100" s="255"/>
      <c r="LZL1100" s="255"/>
      <c r="LZM1100" s="255"/>
      <c r="LZN1100" s="255"/>
      <c r="LZO1100" s="255"/>
      <c r="LZP1100" s="255"/>
      <c r="LZQ1100" s="255"/>
      <c r="LZR1100" s="255"/>
      <c r="LZS1100" s="255"/>
      <c r="LZT1100" s="255"/>
      <c r="LZU1100" s="255"/>
      <c r="LZV1100" s="255"/>
      <c r="LZW1100" s="255"/>
      <c r="LZX1100" s="255"/>
      <c r="LZY1100" s="255"/>
      <c r="LZZ1100" s="255"/>
      <c r="MAA1100" s="255"/>
      <c r="MAB1100" s="255"/>
      <c r="MAC1100" s="255"/>
      <c r="MAD1100" s="255"/>
      <c r="MAE1100" s="255"/>
      <c r="MAF1100" s="255"/>
      <c r="MAG1100" s="255"/>
      <c r="MAH1100" s="255"/>
      <c r="MAI1100" s="255"/>
      <c r="MAJ1100" s="255"/>
      <c r="MAK1100" s="255"/>
      <c r="MAL1100" s="255"/>
      <c r="MAM1100" s="255"/>
      <c r="MAN1100" s="255"/>
      <c r="MAO1100" s="255"/>
      <c r="MAP1100" s="255"/>
      <c r="MAQ1100" s="255"/>
      <c r="MAR1100" s="255"/>
      <c r="MAS1100" s="255"/>
      <c r="MAT1100" s="255"/>
      <c r="MAU1100" s="255"/>
      <c r="MAV1100" s="255"/>
      <c r="MAW1100" s="255"/>
      <c r="MAX1100" s="255"/>
      <c r="MAY1100" s="255"/>
      <c r="MAZ1100" s="255"/>
      <c r="MBA1100" s="255"/>
      <c r="MBB1100" s="255"/>
      <c r="MBC1100" s="255"/>
      <c r="MBD1100" s="255"/>
      <c r="MBE1100" s="255"/>
      <c r="MBF1100" s="255"/>
      <c r="MBG1100" s="255"/>
      <c r="MBH1100" s="255"/>
      <c r="MBI1100" s="255"/>
      <c r="MBJ1100" s="255"/>
      <c r="MBK1100" s="255"/>
      <c r="MBL1100" s="255"/>
      <c r="MBM1100" s="255"/>
      <c r="MBN1100" s="255"/>
      <c r="MBO1100" s="255"/>
      <c r="MBP1100" s="255"/>
      <c r="MBQ1100" s="255"/>
      <c r="MBR1100" s="255"/>
      <c r="MBS1100" s="255"/>
      <c r="MBT1100" s="255"/>
      <c r="MBU1100" s="255"/>
      <c r="MBV1100" s="255"/>
      <c r="MBW1100" s="255"/>
      <c r="MBX1100" s="255"/>
      <c r="MBY1100" s="255"/>
      <c r="MBZ1100" s="255"/>
      <c r="MCA1100" s="255"/>
      <c r="MCB1100" s="255"/>
      <c r="MCC1100" s="255"/>
      <c r="MCD1100" s="255"/>
      <c r="MCE1100" s="255"/>
      <c r="MCF1100" s="255"/>
      <c r="MCG1100" s="255"/>
      <c r="MCH1100" s="255"/>
      <c r="MCI1100" s="255"/>
      <c r="MCJ1100" s="255"/>
      <c r="MCK1100" s="255"/>
      <c r="MCL1100" s="255"/>
      <c r="MCM1100" s="255"/>
      <c r="MCN1100" s="255"/>
      <c r="MCO1100" s="255"/>
      <c r="MCP1100" s="255"/>
      <c r="MCQ1100" s="255"/>
      <c r="MCR1100" s="255"/>
      <c r="MCS1100" s="255"/>
      <c r="MCT1100" s="255"/>
      <c r="MCU1100" s="255"/>
      <c r="MCV1100" s="255"/>
      <c r="MCW1100" s="255"/>
      <c r="MCX1100" s="255"/>
      <c r="MCY1100" s="255"/>
      <c r="MCZ1100" s="255"/>
      <c r="MDA1100" s="255"/>
      <c r="MDB1100" s="255"/>
      <c r="MDC1100" s="255"/>
      <c r="MDD1100" s="255"/>
      <c r="MDE1100" s="255"/>
      <c r="MDF1100" s="255"/>
      <c r="MDG1100" s="255"/>
      <c r="MDH1100" s="255"/>
      <c r="MDI1100" s="255"/>
      <c r="MDJ1100" s="255"/>
      <c r="MDK1100" s="255"/>
      <c r="MDL1100" s="255"/>
      <c r="MDM1100" s="255"/>
      <c r="MDN1100" s="255"/>
      <c r="MDO1100" s="255"/>
      <c r="MDP1100" s="255"/>
      <c r="MDQ1100" s="255"/>
      <c r="MDR1100" s="255"/>
      <c r="MDS1100" s="255"/>
      <c r="MDT1100" s="255"/>
      <c r="MDU1100" s="255"/>
      <c r="MDV1100" s="255"/>
      <c r="MDW1100" s="255"/>
      <c r="MDX1100" s="255"/>
      <c r="MDY1100" s="255"/>
      <c r="MDZ1100" s="255"/>
      <c r="MEA1100" s="255"/>
      <c r="MEB1100" s="255"/>
      <c r="MEC1100" s="255"/>
      <c r="MED1100" s="255"/>
      <c r="MEE1100" s="255"/>
      <c r="MEF1100" s="255"/>
      <c r="MEG1100" s="255"/>
      <c r="MEH1100" s="255"/>
      <c r="MEI1100" s="255"/>
      <c r="MEJ1100" s="255"/>
      <c r="MEK1100" s="255"/>
      <c r="MEL1100" s="255"/>
      <c r="MEM1100" s="255"/>
      <c r="MEN1100" s="255"/>
      <c r="MEO1100" s="255"/>
      <c r="MEP1100" s="255"/>
      <c r="MEQ1100" s="255"/>
      <c r="MER1100" s="255"/>
      <c r="MES1100" s="255"/>
      <c r="MET1100" s="255"/>
      <c r="MEU1100" s="255"/>
      <c r="MEV1100" s="255"/>
      <c r="MEW1100" s="255"/>
      <c r="MEX1100" s="255"/>
      <c r="MEY1100" s="255"/>
      <c r="MEZ1100" s="255"/>
      <c r="MFA1100" s="255"/>
      <c r="MFB1100" s="255"/>
      <c r="MFC1100" s="255"/>
      <c r="MFD1100" s="255"/>
      <c r="MFE1100" s="255"/>
      <c r="MFF1100" s="255"/>
      <c r="MFG1100" s="255"/>
      <c r="MFH1100" s="255"/>
      <c r="MFI1100" s="255"/>
      <c r="MFJ1100" s="255"/>
      <c r="MFK1100" s="255"/>
      <c r="MFL1100" s="255"/>
      <c r="MFM1100" s="255"/>
      <c r="MFN1100" s="255"/>
      <c r="MFO1100" s="255"/>
      <c r="MFP1100" s="255"/>
      <c r="MFQ1100" s="255"/>
      <c r="MFR1100" s="255"/>
      <c r="MFS1100" s="255"/>
      <c r="MFT1100" s="255"/>
      <c r="MFU1100" s="255"/>
      <c r="MFV1100" s="255"/>
      <c r="MFW1100" s="255"/>
      <c r="MFX1100" s="255"/>
      <c r="MFY1100" s="255"/>
      <c r="MFZ1100" s="255"/>
      <c r="MGA1100" s="255"/>
      <c r="MGB1100" s="255"/>
      <c r="MGC1100" s="255"/>
      <c r="MGD1100" s="255"/>
      <c r="MGE1100" s="255"/>
      <c r="MGF1100" s="255"/>
      <c r="MGG1100" s="255"/>
      <c r="MGH1100" s="255"/>
      <c r="MGI1100" s="255"/>
      <c r="MGJ1100" s="255"/>
      <c r="MGK1100" s="255"/>
      <c r="MGL1100" s="255"/>
      <c r="MGM1100" s="255"/>
      <c r="MGN1100" s="255"/>
      <c r="MGO1100" s="255"/>
      <c r="MGP1100" s="255"/>
      <c r="MGQ1100" s="255"/>
      <c r="MGR1100" s="255"/>
      <c r="MGS1100" s="255"/>
      <c r="MGT1100" s="255"/>
      <c r="MGU1100" s="255"/>
      <c r="MGV1100" s="255"/>
      <c r="MGW1100" s="255"/>
      <c r="MGX1100" s="255"/>
      <c r="MGY1100" s="255"/>
      <c r="MGZ1100" s="255"/>
      <c r="MHA1100" s="255"/>
      <c r="MHB1100" s="255"/>
      <c r="MHC1100" s="255"/>
      <c r="MHD1100" s="255"/>
      <c r="MHE1100" s="255"/>
      <c r="MHF1100" s="255"/>
      <c r="MHG1100" s="255"/>
      <c r="MHH1100" s="255"/>
      <c r="MHI1100" s="255"/>
      <c r="MHJ1100" s="255"/>
      <c r="MHK1100" s="255"/>
      <c r="MHL1100" s="255"/>
      <c r="MHM1100" s="255"/>
      <c r="MHN1100" s="255"/>
      <c r="MHO1100" s="255"/>
      <c r="MHP1100" s="255"/>
      <c r="MHQ1100" s="255"/>
      <c r="MHR1100" s="255"/>
      <c r="MHS1100" s="255"/>
      <c r="MHT1100" s="255"/>
      <c r="MHU1100" s="255"/>
      <c r="MHV1100" s="255"/>
      <c r="MHW1100" s="255"/>
      <c r="MHX1100" s="255"/>
      <c r="MHY1100" s="255"/>
      <c r="MHZ1100" s="255"/>
      <c r="MIA1100" s="255"/>
      <c r="MIB1100" s="255"/>
      <c r="MIC1100" s="255"/>
      <c r="MID1100" s="255"/>
      <c r="MIE1100" s="255"/>
      <c r="MIF1100" s="255"/>
      <c r="MIG1100" s="255"/>
      <c r="MIH1100" s="255"/>
      <c r="MII1100" s="255"/>
      <c r="MIJ1100" s="255"/>
      <c r="MIK1100" s="255"/>
      <c r="MIL1100" s="255"/>
      <c r="MIM1100" s="255"/>
      <c r="MIN1100" s="255"/>
      <c r="MIO1100" s="255"/>
      <c r="MIP1100" s="255"/>
      <c r="MIQ1100" s="255"/>
      <c r="MIR1100" s="255"/>
      <c r="MIS1100" s="255"/>
      <c r="MIT1100" s="255"/>
      <c r="MIU1100" s="255"/>
      <c r="MIV1100" s="255"/>
      <c r="MIW1100" s="255"/>
      <c r="MIX1100" s="255"/>
      <c r="MIY1100" s="255"/>
      <c r="MIZ1100" s="255"/>
      <c r="MJA1100" s="255"/>
      <c r="MJB1100" s="255"/>
      <c r="MJC1100" s="255"/>
      <c r="MJD1100" s="255"/>
      <c r="MJE1100" s="255"/>
      <c r="MJF1100" s="255"/>
      <c r="MJG1100" s="255"/>
      <c r="MJH1100" s="255"/>
      <c r="MJI1100" s="255"/>
      <c r="MJJ1100" s="255"/>
      <c r="MJK1100" s="255"/>
      <c r="MJL1100" s="255"/>
      <c r="MJM1100" s="255"/>
      <c r="MJN1100" s="255"/>
      <c r="MJO1100" s="255"/>
      <c r="MJP1100" s="255"/>
      <c r="MJQ1100" s="255"/>
      <c r="MJR1100" s="255"/>
      <c r="MJS1100" s="255"/>
      <c r="MJT1100" s="255"/>
      <c r="MJU1100" s="255"/>
      <c r="MJV1100" s="255"/>
      <c r="MJW1100" s="255"/>
      <c r="MJX1100" s="255"/>
      <c r="MJY1100" s="255"/>
      <c r="MJZ1100" s="255"/>
      <c r="MKA1100" s="255"/>
      <c r="MKB1100" s="255"/>
      <c r="MKC1100" s="255"/>
      <c r="MKD1100" s="255"/>
      <c r="MKE1100" s="255"/>
      <c r="MKF1100" s="255"/>
      <c r="MKG1100" s="255"/>
      <c r="MKH1100" s="255"/>
      <c r="MKI1100" s="255"/>
      <c r="MKJ1100" s="255"/>
      <c r="MKK1100" s="255"/>
      <c r="MKL1100" s="255"/>
      <c r="MKM1100" s="255"/>
      <c r="MKN1100" s="255"/>
      <c r="MKO1100" s="255"/>
      <c r="MKP1100" s="255"/>
      <c r="MKQ1100" s="255"/>
      <c r="MKR1100" s="255"/>
      <c r="MKS1100" s="255"/>
      <c r="MKT1100" s="255"/>
      <c r="MKU1100" s="255"/>
      <c r="MKV1100" s="255"/>
      <c r="MKW1100" s="255"/>
      <c r="MKX1100" s="255"/>
      <c r="MKY1100" s="255"/>
      <c r="MKZ1100" s="255"/>
      <c r="MLA1100" s="255"/>
      <c r="MLB1100" s="255"/>
      <c r="MLC1100" s="255"/>
      <c r="MLD1100" s="255"/>
      <c r="MLE1100" s="255"/>
      <c r="MLF1100" s="255"/>
      <c r="MLG1100" s="255"/>
      <c r="MLH1100" s="255"/>
      <c r="MLI1100" s="255"/>
      <c r="MLJ1100" s="255"/>
      <c r="MLK1100" s="255"/>
      <c r="MLL1100" s="255"/>
      <c r="MLM1100" s="255"/>
      <c r="MLN1100" s="255"/>
      <c r="MLO1100" s="255"/>
      <c r="MLP1100" s="255"/>
      <c r="MLQ1100" s="255"/>
      <c r="MLR1100" s="255"/>
      <c r="MLS1100" s="255"/>
      <c r="MLT1100" s="255"/>
      <c r="MLU1100" s="255"/>
      <c r="MLV1100" s="255"/>
      <c r="MLW1100" s="255"/>
      <c r="MLX1100" s="255"/>
      <c r="MLY1100" s="255"/>
      <c r="MLZ1100" s="255"/>
      <c r="MMA1100" s="255"/>
      <c r="MMB1100" s="255"/>
      <c r="MMC1100" s="255"/>
      <c r="MMD1100" s="255"/>
      <c r="MME1100" s="255"/>
      <c r="MMF1100" s="255"/>
      <c r="MMG1100" s="255"/>
      <c r="MMH1100" s="255"/>
      <c r="MMI1100" s="255"/>
      <c r="MMJ1100" s="255"/>
      <c r="MMK1100" s="255"/>
      <c r="MML1100" s="255"/>
      <c r="MMM1100" s="255"/>
      <c r="MMN1100" s="255"/>
      <c r="MMO1100" s="255"/>
      <c r="MMP1100" s="255"/>
      <c r="MMQ1100" s="255"/>
      <c r="MMR1100" s="255"/>
      <c r="MMS1100" s="255"/>
      <c r="MMT1100" s="255"/>
      <c r="MMU1100" s="255"/>
      <c r="MMV1100" s="255"/>
      <c r="MMW1100" s="255"/>
      <c r="MMX1100" s="255"/>
      <c r="MMY1100" s="255"/>
      <c r="MMZ1100" s="255"/>
      <c r="MNA1100" s="255"/>
      <c r="MNB1100" s="255"/>
      <c r="MNC1100" s="255"/>
      <c r="MND1100" s="255"/>
      <c r="MNE1100" s="255"/>
      <c r="MNF1100" s="255"/>
      <c r="MNG1100" s="255"/>
      <c r="MNH1100" s="255"/>
      <c r="MNI1100" s="255"/>
      <c r="MNJ1100" s="255"/>
      <c r="MNK1100" s="255"/>
      <c r="MNL1100" s="255"/>
      <c r="MNM1100" s="255"/>
      <c r="MNN1100" s="255"/>
      <c r="MNO1100" s="255"/>
      <c r="MNP1100" s="255"/>
      <c r="MNQ1100" s="255"/>
      <c r="MNR1100" s="255"/>
      <c r="MNS1100" s="255"/>
      <c r="MNT1100" s="255"/>
      <c r="MNU1100" s="255"/>
      <c r="MNV1100" s="255"/>
      <c r="MNW1100" s="255"/>
      <c r="MNX1100" s="255"/>
      <c r="MNY1100" s="255"/>
      <c r="MNZ1100" s="255"/>
      <c r="MOA1100" s="255"/>
      <c r="MOB1100" s="255"/>
      <c r="MOC1100" s="255"/>
      <c r="MOD1100" s="255"/>
      <c r="MOE1100" s="255"/>
      <c r="MOF1100" s="255"/>
      <c r="MOG1100" s="255"/>
      <c r="MOH1100" s="255"/>
      <c r="MOI1100" s="255"/>
      <c r="MOJ1100" s="255"/>
      <c r="MOK1100" s="255"/>
      <c r="MOL1100" s="255"/>
      <c r="MOM1100" s="255"/>
      <c r="MON1100" s="255"/>
      <c r="MOO1100" s="255"/>
      <c r="MOP1100" s="255"/>
      <c r="MOQ1100" s="255"/>
      <c r="MOR1100" s="255"/>
      <c r="MOS1100" s="255"/>
      <c r="MOT1100" s="255"/>
      <c r="MOU1100" s="255"/>
      <c r="MOV1100" s="255"/>
      <c r="MOW1100" s="255"/>
      <c r="MOX1100" s="255"/>
      <c r="MOY1100" s="255"/>
      <c r="MOZ1100" s="255"/>
      <c r="MPA1100" s="255"/>
      <c r="MPB1100" s="255"/>
      <c r="MPC1100" s="255"/>
      <c r="MPD1100" s="255"/>
      <c r="MPE1100" s="255"/>
      <c r="MPF1100" s="255"/>
      <c r="MPG1100" s="255"/>
      <c r="MPH1100" s="255"/>
      <c r="MPI1100" s="255"/>
      <c r="MPJ1100" s="255"/>
      <c r="MPK1100" s="255"/>
      <c r="MPL1100" s="255"/>
      <c r="MPM1100" s="255"/>
      <c r="MPN1100" s="255"/>
      <c r="MPO1100" s="255"/>
      <c r="MPP1100" s="255"/>
      <c r="MPQ1100" s="255"/>
      <c r="MPR1100" s="255"/>
      <c r="MPS1100" s="255"/>
      <c r="MPT1100" s="255"/>
      <c r="MPU1100" s="255"/>
      <c r="MPV1100" s="255"/>
      <c r="MPW1100" s="255"/>
      <c r="MPX1100" s="255"/>
      <c r="MPY1100" s="255"/>
      <c r="MPZ1100" s="255"/>
      <c r="MQA1100" s="255"/>
      <c r="MQB1100" s="255"/>
      <c r="MQC1100" s="255"/>
      <c r="MQD1100" s="255"/>
      <c r="MQE1100" s="255"/>
      <c r="MQF1100" s="255"/>
      <c r="MQG1100" s="255"/>
      <c r="MQH1100" s="255"/>
      <c r="MQI1100" s="255"/>
      <c r="MQJ1100" s="255"/>
      <c r="MQK1100" s="255"/>
      <c r="MQL1100" s="255"/>
      <c r="MQM1100" s="255"/>
      <c r="MQN1100" s="255"/>
      <c r="MQO1100" s="255"/>
      <c r="MQP1100" s="255"/>
      <c r="MQQ1100" s="255"/>
      <c r="MQR1100" s="255"/>
      <c r="MQS1100" s="255"/>
      <c r="MQT1100" s="255"/>
      <c r="MQU1100" s="255"/>
      <c r="MQV1100" s="255"/>
      <c r="MQW1100" s="255"/>
      <c r="MQX1100" s="255"/>
      <c r="MQY1100" s="255"/>
      <c r="MQZ1100" s="255"/>
      <c r="MRA1100" s="255"/>
      <c r="MRB1100" s="255"/>
      <c r="MRC1100" s="255"/>
      <c r="MRD1100" s="255"/>
      <c r="MRE1100" s="255"/>
      <c r="MRF1100" s="255"/>
      <c r="MRG1100" s="255"/>
      <c r="MRH1100" s="255"/>
      <c r="MRI1100" s="255"/>
      <c r="MRJ1100" s="255"/>
      <c r="MRK1100" s="255"/>
      <c r="MRL1100" s="255"/>
      <c r="MRM1100" s="255"/>
      <c r="MRN1100" s="255"/>
      <c r="MRO1100" s="255"/>
      <c r="MRP1100" s="255"/>
      <c r="MRQ1100" s="255"/>
      <c r="MRR1100" s="255"/>
      <c r="MRS1100" s="255"/>
      <c r="MRT1100" s="255"/>
      <c r="MRU1100" s="255"/>
      <c r="MRV1100" s="255"/>
      <c r="MRW1100" s="255"/>
      <c r="MRX1100" s="255"/>
      <c r="MRY1100" s="255"/>
      <c r="MRZ1100" s="255"/>
      <c r="MSA1100" s="255"/>
      <c r="MSB1100" s="255"/>
      <c r="MSC1100" s="255"/>
      <c r="MSD1100" s="255"/>
      <c r="MSE1100" s="255"/>
      <c r="MSF1100" s="255"/>
      <c r="MSG1100" s="255"/>
      <c r="MSH1100" s="255"/>
      <c r="MSI1100" s="255"/>
      <c r="MSJ1100" s="255"/>
      <c r="MSK1100" s="255"/>
      <c r="MSL1100" s="255"/>
      <c r="MSM1100" s="255"/>
      <c r="MSN1100" s="255"/>
      <c r="MSO1100" s="255"/>
      <c r="MSP1100" s="255"/>
      <c r="MSQ1100" s="255"/>
      <c r="MSR1100" s="255"/>
      <c r="MSS1100" s="255"/>
      <c r="MST1100" s="255"/>
      <c r="MSU1100" s="255"/>
      <c r="MSV1100" s="255"/>
      <c r="MSW1100" s="255"/>
      <c r="MSX1100" s="255"/>
      <c r="MSY1100" s="255"/>
      <c r="MSZ1100" s="255"/>
      <c r="MTA1100" s="255"/>
      <c r="MTB1100" s="255"/>
      <c r="MTC1100" s="255"/>
      <c r="MTD1100" s="255"/>
      <c r="MTE1100" s="255"/>
      <c r="MTF1100" s="255"/>
      <c r="MTG1100" s="255"/>
      <c r="MTH1100" s="255"/>
      <c r="MTI1100" s="255"/>
      <c r="MTJ1100" s="255"/>
      <c r="MTK1100" s="255"/>
      <c r="MTL1100" s="255"/>
      <c r="MTM1100" s="255"/>
      <c r="MTN1100" s="255"/>
      <c r="MTO1100" s="255"/>
      <c r="MTP1100" s="255"/>
      <c r="MTQ1100" s="255"/>
      <c r="MTR1100" s="255"/>
      <c r="MTS1100" s="255"/>
      <c r="MTT1100" s="255"/>
      <c r="MTU1100" s="255"/>
      <c r="MTV1100" s="255"/>
      <c r="MTW1100" s="255"/>
      <c r="MTX1100" s="255"/>
      <c r="MTY1100" s="255"/>
      <c r="MTZ1100" s="255"/>
      <c r="MUA1100" s="255"/>
      <c r="MUB1100" s="255"/>
      <c r="MUC1100" s="255"/>
      <c r="MUD1100" s="255"/>
      <c r="MUE1100" s="255"/>
      <c r="MUF1100" s="255"/>
      <c r="MUG1100" s="255"/>
      <c r="MUH1100" s="255"/>
      <c r="MUI1100" s="255"/>
      <c r="MUJ1100" s="255"/>
      <c r="MUK1100" s="255"/>
      <c r="MUL1100" s="255"/>
      <c r="MUM1100" s="255"/>
      <c r="MUN1100" s="255"/>
      <c r="MUO1100" s="255"/>
      <c r="MUP1100" s="255"/>
      <c r="MUQ1100" s="255"/>
      <c r="MUR1100" s="255"/>
      <c r="MUS1100" s="255"/>
      <c r="MUT1100" s="255"/>
      <c r="MUU1100" s="255"/>
      <c r="MUV1100" s="255"/>
      <c r="MUW1100" s="255"/>
      <c r="MUX1100" s="255"/>
      <c r="MUY1100" s="255"/>
      <c r="MUZ1100" s="255"/>
      <c r="MVA1100" s="255"/>
      <c r="MVB1100" s="255"/>
      <c r="MVC1100" s="255"/>
      <c r="MVD1100" s="255"/>
      <c r="MVE1100" s="255"/>
      <c r="MVF1100" s="255"/>
      <c r="MVG1100" s="255"/>
      <c r="MVH1100" s="255"/>
      <c r="MVI1100" s="255"/>
      <c r="MVJ1100" s="255"/>
      <c r="MVK1100" s="255"/>
      <c r="MVL1100" s="255"/>
      <c r="MVM1100" s="255"/>
      <c r="MVN1100" s="255"/>
      <c r="MVO1100" s="255"/>
      <c r="MVP1100" s="255"/>
      <c r="MVQ1100" s="255"/>
      <c r="MVR1100" s="255"/>
      <c r="MVS1100" s="255"/>
      <c r="MVT1100" s="255"/>
      <c r="MVU1100" s="255"/>
      <c r="MVV1100" s="255"/>
      <c r="MVW1100" s="255"/>
      <c r="MVX1100" s="255"/>
      <c r="MVY1100" s="255"/>
      <c r="MVZ1100" s="255"/>
      <c r="MWA1100" s="255"/>
      <c r="MWB1100" s="255"/>
      <c r="MWC1100" s="255"/>
      <c r="MWD1100" s="255"/>
      <c r="MWE1100" s="255"/>
      <c r="MWF1100" s="255"/>
      <c r="MWG1100" s="255"/>
      <c r="MWH1100" s="255"/>
      <c r="MWI1100" s="255"/>
      <c r="MWJ1100" s="255"/>
      <c r="MWK1100" s="255"/>
      <c r="MWL1100" s="255"/>
      <c r="MWM1100" s="255"/>
      <c r="MWN1100" s="255"/>
      <c r="MWO1100" s="255"/>
      <c r="MWP1100" s="255"/>
      <c r="MWQ1100" s="255"/>
      <c r="MWR1100" s="255"/>
      <c r="MWS1100" s="255"/>
      <c r="MWT1100" s="255"/>
      <c r="MWU1100" s="255"/>
      <c r="MWV1100" s="255"/>
      <c r="MWW1100" s="255"/>
      <c r="MWX1100" s="255"/>
      <c r="MWY1100" s="255"/>
      <c r="MWZ1100" s="255"/>
      <c r="MXA1100" s="255"/>
      <c r="MXB1100" s="255"/>
      <c r="MXC1100" s="255"/>
      <c r="MXD1100" s="255"/>
      <c r="MXE1100" s="255"/>
      <c r="MXF1100" s="255"/>
      <c r="MXG1100" s="255"/>
      <c r="MXH1100" s="255"/>
      <c r="MXI1100" s="255"/>
      <c r="MXJ1100" s="255"/>
      <c r="MXK1100" s="255"/>
      <c r="MXL1100" s="255"/>
      <c r="MXM1100" s="255"/>
      <c r="MXN1100" s="255"/>
      <c r="MXO1100" s="255"/>
      <c r="MXP1100" s="255"/>
      <c r="MXQ1100" s="255"/>
      <c r="MXR1100" s="255"/>
      <c r="MXS1100" s="255"/>
      <c r="MXT1100" s="255"/>
      <c r="MXU1100" s="255"/>
      <c r="MXV1100" s="255"/>
      <c r="MXW1100" s="255"/>
      <c r="MXX1100" s="255"/>
      <c r="MXY1100" s="255"/>
      <c r="MXZ1100" s="255"/>
      <c r="MYA1100" s="255"/>
      <c r="MYB1100" s="255"/>
      <c r="MYC1100" s="255"/>
      <c r="MYD1100" s="255"/>
      <c r="MYE1100" s="255"/>
      <c r="MYF1100" s="255"/>
      <c r="MYG1100" s="255"/>
      <c r="MYH1100" s="255"/>
      <c r="MYI1100" s="255"/>
      <c r="MYJ1100" s="255"/>
      <c r="MYK1100" s="255"/>
      <c r="MYL1100" s="255"/>
      <c r="MYM1100" s="255"/>
      <c r="MYN1100" s="255"/>
      <c r="MYO1100" s="255"/>
      <c r="MYP1100" s="255"/>
      <c r="MYQ1100" s="255"/>
      <c r="MYR1100" s="255"/>
      <c r="MYS1100" s="255"/>
      <c r="MYT1100" s="255"/>
      <c r="MYU1100" s="255"/>
      <c r="MYV1100" s="255"/>
      <c r="MYW1100" s="255"/>
      <c r="MYX1100" s="255"/>
      <c r="MYY1100" s="255"/>
      <c r="MYZ1100" s="255"/>
      <c r="MZA1100" s="255"/>
      <c r="MZB1100" s="255"/>
      <c r="MZC1100" s="255"/>
      <c r="MZD1100" s="255"/>
      <c r="MZE1100" s="255"/>
      <c r="MZF1100" s="255"/>
      <c r="MZG1100" s="255"/>
      <c r="MZH1100" s="255"/>
      <c r="MZI1100" s="255"/>
      <c r="MZJ1100" s="255"/>
      <c r="MZK1100" s="255"/>
      <c r="MZL1100" s="255"/>
      <c r="MZM1100" s="255"/>
      <c r="MZN1100" s="255"/>
      <c r="MZO1100" s="255"/>
      <c r="MZP1100" s="255"/>
      <c r="MZQ1100" s="255"/>
      <c r="MZR1100" s="255"/>
      <c r="MZS1100" s="255"/>
      <c r="MZT1100" s="255"/>
      <c r="MZU1100" s="255"/>
      <c r="MZV1100" s="255"/>
      <c r="MZW1100" s="255"/>
      <c r="MZX1100" s="255"/>
      <c r="MZY1100" s="255"/>
      <c r="MZZ1100" s="255"/>
      <c r="NAA1100" s="255"/>
      <c r="NAB1100" s="255"/>
      <c r="NAC1100" s="255"/>
      <c r="NAD1100" s="255"/>
      <c r="NAE1100" s="255"/>
      <c r="NAF1100" s="255"/>
      <c r="NAG1100" s="255"/>
      <c r="NAH1100" s="255"/>
      <c r="NAI1100" s="255"/>
      <c r="NAJ1100" s="255"/>
      <c r="NAK1100" s="255"/>
      <c r="NAL1100" s="255"/>
      <c r="NAM1100" s="255"/>
      <c r="NAN1100" s="255"/>
      <c r="NAO1100" s="255"/>
      <c r="NAP1100" s="255"/>
      <c r="NAQ1100" s="255"/>
      <c r="NAR1100" s="255"/>
      <c r="NAS1100" s="255"/>
      <c r="NAT1100" s="255"/>
      <c r="NAU1100" s="255"/>
      <c r="NAV1100" s="255"/>
      <c r="NAW1100" s="255"/>
      <c r="NAX1100" s="255"/>
      <c r="NAY1100" s="255"/>
      <c r="NAZ1100" s="255"/>
      <c r="NBA1100" s="255"/>
      <c r="NBB1100" s="255"/>
      <c r="NBC1100" s="255"/>
      <c r="NBD1100" s="255"/>
      <c r="NBE1100" s="255"/>
      <c r="NBF1100" s="255"/>
      <c r="NBG1100" s="255"/>
      <c r="NBH1100" s="255"/>
      <c r="NBI1100" s="255"/>
      <c r="NBJ1100" s="255"/>
      <c r="NBK1100" s="255"/>
      <c r="NBL1100" s="255"/>
      <c r="NBM1100" s="255"/>
      <c r="NBN1100" s="255"/>
      <c r="NBO1100" s="255"/>
      <c r="NBP1100" s="255"/>
      <c r="NBQ1100" s="255"/>
      <c r="NBR1100" s="255"/>
      <c r="NBS1100" s="255"/>
      <c r="NBT1100" s="255"/>
      <c r="NBU1100" s="255"/>
      <c r="NBV1100" s="255"/>
      <c r="NBW1100" s="255"/>
      <c r="NBX1100" s="255"/>
      <c r="NBY1100" s="255"/>
      <c r="NBZ1100" s="255"/>
      <c r="NCA1100" s="255"/>
      <c r="NCB1100" s="255"/>
      <c r="NCC1100" s="255"/>
      <c r="NCD1100" s="255"/>
      <c r="NCE1100" s="255"/>
      <c r="NCF1100" s="255"/>
      <c r="NCG1100" s="255"/>
      <c r="NCH1100" s="255"/>
      <c r="NCI1100" s="255"/>
      <c r="NCJ1100" s="255"/>
      <c r="NCK1100" s="255"/>
      <c r="NCL1100" s="255"/>
      <c r="NCM1100" s="255"/>
      <c r="NCN1100" s="255"/>
      <c r="NCO1100" s="255"/>
      <c r="NCP1100" s="255"/>
      <c r="NCQ1100" s="255"/>
      <c r="NCR1100" s="255"/>
      <c r="NCS1100" s="255"/>
      <c r="NCT1100" s="255"/>
      <c r="NCU1100" s="255"/>
      <c r="NCV1100" s="255"/>
      <c r="NCW1100" s="255"/>
      <c r="NCX1100" s="255"/>
      <c r="NCY1100" s="255"/>
      <c r="NCZ1100" s="255"/>
      <c r="NDA1100" s="255"/>
      <c r="NDB1100" s="255"/>
      <c r="NDC1100" s="255"/>
      <c r="NDD1100" s="255"/>
      <c r="NDE1100" s="255"/>
      <c r="NDF1100" s="255"/>
      <c r="NDG1100" s="255"/>
      <c r="NDH1100" s="255"/>
      <c r="NDI1100" s="255"/>
      <c r="NDJ1100" s="255"/>
      <c r="NDK1100" s="255"/>
      <c r="NDL1100" s="255"/>
      <c r="NDM1100" s="255"/>
      <c r="NDN1100" s="255"/>
      <c r="NDO1100" s="255"/>
      <c r="NDP1100" s="255"/>
      <c r="NDQ1100" s="255"/>
      <c r="NDR1100" s="255"/>
      <c r="NDS1100" s="255"/>
      <c r="NDT1100" s="255"/>
      <c r="NDU1100" s="255"/>
      <c r="NDV1100" s="255"/>
      <c r="NDW1100" s="255"/>
      <c r="NDX1100" s="255"/>
      <c r="NDY1100" s="255"/>
      <c r="NDZ1100" s="255"/>
      <c r="NEA1100" s="255"/>
      <c r="NEB1100" s="255"/>
      <c r="NEC1100" s="255"/>
      <c r="NED1100" s="255"/>
      <c r="NEE1100" s="255"/>
      <c r="NEF1100" s="255"/>
      <c r="NEG1100" s="255"/>
      <c r="NEH1100" s="255"/>
      <c r="NEI1100" s="255"/>
      <c r="NEJ1100" s="255"/>
      <c r="NEK1100" s="255"/>
      <c r="NEL1100" s="255"/>
      <c r="NEM1100" s="255"/>
      <c r="NEN1100" s="255"/>
      <c r="NEO1100" s="255"/>
      <c r="NEP1100" s="255"/>
      <c r="NEQ1100" s="255"/>
      <c r="NER1100" s="255"/>
      <c r="NES1100" s="255"/>
      <c r="NET1100" s="255"/>
      <c r="NEU1100" s="255"/>
      <c r="NEV1100" s="255"/>
      <c r="NEW1100" s="255"/>
      <c r="NEX1100" s="255"/>
      <c r="NEY1100" s="255"/>
      <c r="NEZ1100" s="255"/>
      <c r="NFA1100" s="255"/>
      <c r="NFB1100" s="255"/>
      <c r="NFC1100" s="255"/>
      <c r="NFD1100" s="255"/>
      <c r="NFE1100" s="255"/>
      <c r="NFF1100" s="255"/>
      <c r="NFG1100" s="255"/>
      <c r="NFH1100" s="255"/>
      <c r="NFI1100" s="255"/>
      <c r="NFJ1100" s="255"/>
      <c r="NFK1100" s="255"/>
      <c r="NFL1100" s="255"/>
      <c r="NFM1100" s="255"/>
      <c r="NFN1100" s="255"/>
      <c r="NFO1100" s="255"/>
      <c r="NFP1100" s="255"/>
      <c r="NFQ1100" s="255"/>
      <c r="NFR1100" s="255"/>
      <c r="NFS1100" s="255"/>
      <c r="NFT1100" s="255"/>
      <c r="NFU1100" s="255"/>
      <c r="NFV1100" s="255"/>
      <c r="NFW1100" s="255"/>
      <c r="NFX1100" s="255"/>
      <c r="NFY1100" s="255"/>
      <c r="NFZ1100" s="255"/>
      <c r="NGA1100" s="255"/>
      <c r="NGB1100" s="255"/>
      <c r="NGC1100" s="255"/>
      <c r="NGD1100" s="255"/>
      <c r="NGE1100" s="255"/>
      <c r="NGF1100" s="255"/>
      <c r="NGG1100" s="255"/>
      <c r="NGH1100" s="255"/>
      <c r="NGI1100" s="255"/>
      <c r="NGJ1100" s="255"/>
      <c r="NGK1100" s="255"/>
      <c r="NGL1100" s="255"/>
      <c r="NGM1100" s="255"/>
      <c r="NGN1100" s="255"/>
      <c r="NGO1100" s="255"/>
      <c r="NGP1100" s="255"/>
      <c r="NGQ1100" s="255"/>
      <c r="NGR1100" s="255"/>
      <c r="NGS1100" s="255"/>
      <c r="NGT1100" s="255"/>
      <c r="NGU1100" s="255"/>
      <c r="NGV1100" s="255"/>
      <c r="NGW1100" s="255"/>
      <c r="NGX1100" s="255"/>
      <c r="NGY1100" s="255"/>
      <c r="NGZ1100" s="255"/>
      <c r="NHA1100" s="255"/>
      <c r="NHB1100" s="255"/>
      <c r="NHC1100" s="255"/>
      <c r="NHD1100" s="255"/>
      <c r="NHE1100" s="255"/>
      <c r="NHF1100" s="255"/>
      <c r="NHG1100" s="255"/>
      <c r="NHH1100" s="255"/>
      <c r="NHI1100" s="255"/>
      <c r="NHJ1100" s="255"/>
      <c r="NHK1100" s="255"/>
      <c r="NHL1100" s="255"/>
      <c r="NHM1100" s="255"/>
      <c r="NHN1100" s="255"/>
      <c r="NHO1100" s="255"/>
      <c r="NHP1100" s="255"/>
      <c r="NHQ1100" s="255"/>
      <c r="NHR1100" s="255"/>
      <c r="NHS1100" s="255"/>
      <c r="NHT1100" s="255"/>
      <c r="NHU1100" s="255"/>
      <c r="NHV1100" s="255"/>
      <c r="NHW1100" s="255"/>
      <c r="NHX1100" s="255"/>
      <c r="NHY1100" s="255"/>
      <c r="NHZ1100" s="255"/>
      <c r="NIA1100" s="255"/>
      <c r="NIB1100" s="255"/>
      <c r="NIC1100" s="255"/>
      <c r="NID1100" s="255"/>
      <c r="NIE1100" s="255"/>
      <c r="NIF1100" s="255"/>
      <c r="NIG1100" s="255"/>
      <c r="NIH1100" s="255"/>
      <c r="NII1100" s="255"/>
      <c r="NIJ1100" s="255"/>
      <c r="NIK1100" s="255"/>
      <c r="NIL1100" s="255"/>
      <c r="NIM1100" s="255"/>
      <c r="NIN1100" s="255"/>
      <c r="NIO1100" s="255"/>
      <c r="NIP1100" s="255"/>
      <c r="NIQ1100" s="255"/>
      <c r="NIR1100" s="255"/>
      <c r="NIS1100" s="255"/>
      <c r="NIT1100" s="255"/>
      <c r="NIU1100" s="255"/>
      <c r="NIV1100" s="255"/>
      <c r="NIW1100" s="255"/>
      <c r="NIX1100" s="255"/>
      <c r="NIY1100" s="255"/>
      <c r="NIZ1100" s="255"/>
      <c r="NJA1100" s="255"/>
      <c r="NJB1100" s="255"/>
      <c r="NJC1100" s="255"/>
      <c r="NJD1100" s="255"/>
      <c r="NJE1100" s="255"/>
      <c r="NJF1100" s="255"/>
      <c r="NJG1100" s="255"/>
      <c r="NJH1100" s="255"/>
      <c r="NJI1100" s="255"/>
      <c r="NJJ1100" s="255"/>
      <c r="NJK1100" s="255"/>
      <c r="NJL1100" s="255"/>
      <c r="NJM1100" s="255"/>
      <c r="NJN1100" s="255"/>
      <c r="NJO1100" s="255"/>
      <c r="NJP1100" s="255"/>
      <c r="NJQ1100" s="255"/>
      <c r="NJR1100" s="255"/>
      <c r="NJS1100" s="255"/>
      <c r="NJT1100" s="255"/>
      <c r="NJU1100" s="255"/>
      <c r="NJV1100" s="255"/>
      <c r="NJW1100" s="255"/>
      <c r="NJX1100" s="255"/>
      <c r="NJY1100" s="255"/>
      <c r="NJZ1100" s="255"/>
      <c r="NKA1100" s="255"/>
      <c r="NKB1100" s="255"/>
      <c r="NKC1100" s="255"/>
      <c r="NKD1100" s="255"/>
      <c r="NKE1100" s="255"/>
      <c r="NKF1100" s="255"/>
      <c r="NKG1100" s="255"/>
      <c r="NKH1100" s="255"/>
      <c r="NKI1100" s="255"/>
      <c r="NKJ1100" s="255"/>
      <c r="NKK1100" s="255"/>
      <c r="NKL1100" s="255"/>
      <c r="NKM1100" s="255"/>
      <c r="NKN1100" s="255"/>
      <c r="NKO1100" s="255"/>
      <c r="NKP1100" s="255"/>
      <c r="NKQ1100" s="255"/>
      <c r="NKR1100" s="255"/>
      <c r="NKS1100" s="255"/>
      <c r="NKT1100" s="255"/>
      <c r="NKU1100" s="255"/>
      <c r="NKV1100" s="255"/>
      <c r="NKW1100" s="255"/>
      <c r="NKX1100" s="255"/>
      <c r="NKY1100" s="255"/>
      <c r="NKZ1100" s="255"/>
      <c r="NLA1100" s="255"/>
      <c r="NLB1100" s="255"/>
      <c r="NLC1100" s="255"/>
      <c r="NLD1100" s="255"/>
      <c r="NLE1100" s="255"/>
      <c r="NLF1100" s="255"/>
      <c r="NLG1100" s="255"/>
      <c r="NLH1100" s="255"/>
      <c r="NLI1100" s="255"/>
      <c r="NLJ1100" s="255"/>
      <c r="NLK1100" s="255"/>
      <c r="NLL1100" s="255"/>
      <c r="NLM1100" s="255"/>
      <c r="NLN1100" s="255"/>
      <c r="NLO1100" s="255"/>
      <c r="NLP1100" s="255"/>
      <c r="NLQ1100" s="255"/>
      <c r="NLR1100" s="255"/>
      <c r="NLS1100" s="255"/>
      <c r="NLT1100" s="255"/>
      <c r="NLU1100" s="255"/>
      <c r="NLV1100" s="255"/>
      <c r="NLW1100" s="255"/>
      <c r="NLX1100" s="255"/>
      <c r="NLY1100" s="255"/>
      <c r="NLZ1100" s="255"/>
      <c r="NMA1100" s="255"/>
      <c r="NMB1100" s="255"/>
      <c r="NMC1100" s="255"/>
      <c r="NMD1100" s="255"/>
      <c r="NME1100" s="255"/>
      <c r="NMF1100" s="255"/>
      <c r="NMG1100" s="255"/>
      <c r="NMH1100" s="255"/>
      <c r="NMI1100" s="255"/>
      <c r="NMJ1100" s="255"/>
      <c r="NMK1100" s="255"/>
      <c r="NML1100" s="255"/>
      <c r="NMM1100" s="255"/>
      <c r="NMN1100" s="255"/>
      <c r="NMO1100" s="255"/>
      <c r="NMP1100" s="255"/>
      <c r="NMQ1100" s="255"/>
      <c r="NMR1100" s="255"/>
      <c r="NMS1100" s="255"/>
      <c r="NMT1100" s="255"/>
      <c r="NMU1100" s="255"/>
      <c r="NMV1100" s="255"/>
      <c r="NMW1100" s="255"/>
      <c r="NMX1100" s="255"/>
      <c r="NMY1100" s="255"/>
      <c r="NMZ1100" s="255"/>
      <c r="NNA1100" s="255"/>
      <c r="NNB1100" s="255"/>
      <c r="NNC1100" s="255"/>
      <c r="NND1100" s="255"/>
      <c r="NNE1100" s="255"/>
      <c r="NNF1100" s="255"/>
      <c r="NNG1100" s="255"/>
      <c r="NNH1100" s="255"/>
      <c r="NNI1100" s="255"/>
      <c r="NNJ1100" s="255"/>
      <c r="NNK1100" s="255"/>
      <c r="NNL1100" s="255"/>
      <c r="NNM1100" s="255"/>
      <c r="NNN1100" s="255"/>
      <c r="NNO1100" s="255"/>
      <c r="NNP1100" s="255"/>
      <c r="NNQ1100" s="255"/>
      <c r="NNR1100" s="255"/>
      <c r="NNS1100" s="255"/>
      <c r="NNT1100" s="255"/>
      <c r="NNU1100" s="255"/>
      <c r="NNV1100" s="255"/>
      <c r="NNW1100" s="255"/>
      <c r="NNX1100" s="255"/>
      <c r="NNY1100" s="255"/>
      <c r="NNZ1100" s="255"/>
      <c r="NOA1100" s="255"/>
      <c r="NOB1100" s="255"/>
      <c r="NOC1100" s="255"/>
      <c r="NOD1100" s="255"/>
      <c r="NOE1100" s="255"/>
      <c r="NOF1100" s="255"/>
      <c r="NOG1100" s="255"/>
      <c r="NOH1100" s="255"/>
      <c r="NOI1100" s="255"/>
      <c r="NOJ1100" s="255"/>
      <c r="NOK1100" s="255"/>
      <c r="NOL1100" s="255"/>
      <c r="NOM1100" s="255"/>
      <c r="NON1100" s="255"/>
      <c r="NOO1100" s="255"/>
      <c r="NOP1100" s="255"/>
      <c r="NOQ1100" s="255"/>
      <c r="NOR1100" s="255"/>
      <c r="NOS1100" s="255"/>
      <c r="NOT1100" s="255"/>
      <c r="NOU1100" s="255"/>
      <c r="NOV1100" s="255"/>
      <c r="NOW1100" s="255"/>
      <c r="NOX1100" s="255"/>
      <c r="NOY1100" s="255"/>
      <c r="NOZ1100" s="255"/>
      <c r="NPA1100" s="255"/>
      <c r="NPB1100" s="255"/>
      <c r="NPC1100" s="255"/>
      <c r="NPD1100" s="255"/>
      <c r="NPE1100" s="255"/>
      <c r="NPF1100" s="255"/>
      <c r="NPG1100" s="255"/>
      <c r="NPH1100" s="255"/>
      <c r="NPI1100" s="255"/>
      <c r="NPJ1100" s="255"/>
      <c r="NPK1100" s="255"/>
      <c r="NPL1100" s="255"/>
      <c r="NPM1100" s="255"/>
      <c r="NPN1100" s="255"/>
      <c r="NPO1100" s="255"/>
      <c r="NPP1100" s="255"/>
      <c r="NPQ1100" s="255"/>
      <c r="NPR1100" s="255"/>
      <c r="NPS1100" s="255"/>
      <c r="NPT1100" s="255"/>
      <c r="NPU1100" s="255"/>
      <c r="NPV1100" s="255"/>
      <c r="NPW1100" s="255"/>
      <c r="NPX1100" s="255"/>
      <c r="NPY1100" s="255"/>
      <c r="NPZ1100" s="255"/>
      <c r="NQA1100" s="255"/>
      <c r="NQB1100" s="255"/>
      <c r="NQC1100" s="255"/>
      <c r="NQD1100" s="255"/>
      <c r="NQE1100" s="255"/>
      <c r="NQF1100" s="255"/>
      <c r="NQG1100" s="255"/>
      <c r="NQH1100" s="255"/>
      <c r="NQI1100" s="255"/>
      <c r="NQJ1100" s="255"/>
      <c r="NQK1100" s="255"/>
      <c r="NQL1100" s="255"/>
      <c r="NQM1100" s="255"/>
      <c r="NQN1100" s="255"/>
      <c r="NQO1100" s="255"/>
      <c r="NQP1100" s="255"/>
      <c r="NQQ1100" s="255"/>
      <c r="NQR1100" s="255"/>
      <c r="NQS1100" s="255"/>
      <c r="NQT1100" s="255"/>
      <c r="NQU1100" s="255"/>
      <c r="NQV1100" s="255"/>
      <c r="NQW1100" s="255"/>
      <c r="NQX1100" s="255"/>
      <c r="NQY1100" s="255"/>
      <c r="NQZ1100" s="255"/>
      <c r="NRA1100" s="255"/>
      <c r="NRB1100" s="255"/>
      <c r="NRC1100" s="255"/>
      <c r="NRD1100" s="255"/>
      <c r="NRE1100" s="255"/>
      <c r="NRF1100" s="255"/>
      <c r="NRG1100" s="255"/>
      <c r="NRH1100" s="255"/>
      <c r="NRI1100" s="255"/>
      <c r="NRJ1100" s="255"/>
      <c r="NRK1100" s="255"/>
      <c r="NRL1100" s="255"/>
      <c r="NRM1100" s="255"/>
      <c r="NRN1100" s="255"/>
      <c r="NRO1100" s="255"/>
      <c r="NRP1100" s="255"/>
      <c r="NRQ1100" s="255"/>
      <c r="NRR1100" s="255"/>
      <c r="NRS1100" s="255"/>
      <c r="NRT1100" s="255"/>
      <c r="NRU1100" s="255"/>
      <c r="NRV1100" s="255"/>
      <c r="NRW1100" s="255"/>
      <c r="NRX1100" s="255"/>
      <c r="NRY1100" s="255"/>
      <c r="NRZ1100" s="255"/>
      <c r="NSA1100" s="255"/>
      <c r="NSB1100" s="255"/>
      <c r="NSC1100" s="255"/>
      <c r="NSD1100" s="255"/>
      <c r="NSE1100" s="255"/>
      <c r="NSF1100" s="255"/>
      <c r="NSG1100" s="255"/>
      <c r="NSH1100" s="255"/>
      <c r="NSI1100" s="255"/>
      <c r="NSJ1100" s="255"/>
      <c r="NSK1100" s="255"/>
      <c r="NSL1100" s="255"/>
      <c r="NSM1100" s="255"/>
      <c r="NSN1100" s="255"/>
      <c r="NSO1100" s="255"/>
      <c r="NSP1100" s="255"/>
      <c r="NSQ1100" s="255"/>
      <c r="NSR1100" s="255"/>
      <c r="NSS1100" s="255"/>
      <c r="NST1100" s="255"/>
      <c r="NSU1100" s="255"/>
      <c r="NSV1100" s="255"/>
      <c r="NSW1100" s="255"/>
      <c r="NSX1100" s="255"/>
      <c r="NSY1100" s="255"/>
      <c r="NSZ1100" s="255"/>
      <c r="NTA1100" s="255"/>
      <c r="NTB1100" s="255"/>
      <c r="NTC1100" s="255"/>
      <c r="NTD1100" s="255"/>
      <c r="NTE1100" s="255"/>
      <c r="NTF1100" s="255"/>
      <c r="NTG1100" s="255"/>
      <c r="NTH1100" s="255"/>
      <c r="NTI1100" s="255"/>
      <c r="NTJ1100" s="255"/>
      <c r="NTK1100" s="255"/>
      <c r="NTL1100" s="255"/>
      <c r="NTM1100" s="255"/>
      <c r="NTN1100" s="255"/>
      <c r="NTO1100" s="255"/>
      <c r="NTP1100" s="255"/>
      <c r="NTQ1100" s="255"/>
      <c r="NTR1100" s="255"/>
      <c r="NTS1100" s="255"/>
      <c r="NTT1100" s="255"/>
      <c r="NTU1100" s="255"/>
      <c r="NTV1100" s="255"/>
      <c r="NTW1100" s="255"/>
      <c r="NTX1100" s="255"/>
      <c r="NTY1100" s="255"/>
      <c r="NTZ1100" s="255"/>
      <c r="NUA1100" s="255"/>
      <c r="NUB1100" s="255"/>
      <c r="NUC1100" s="255"/>
      <c r="NUD1100" s="255"/>
      <c r="NUE1100" s="255"/>
      <c r="NUF1100" s="255"/>
      <c r="NUG1100" s="255"/>
      <c r="NUH1100" s="255"/>
      <c r="NUI1100" s="255"/>
      <c r="NUJ1100" s="255"/>
      <c r="NUK1100" s="255"/>
      <c r="NUL1100" s="255"/>
      <c r="NUM1100" s="255"/>
      <c r="NUN1100" s="255"/>
      <c r="NUO1100" s="255"/>
      <c r="NUP1100" s="255"/>
      <c r="NUQ1100" s="255"/>
      <c r="NUR1100" s="255"/>
      <c r="NUS1100" s="255"/>
      <c r="NUT1100" s="255"/>
      <c r="NUU1100" s="255"/>
      <c r="NUV1100" s="255"/>
      <c r="NUW1100" s="255"/>
      <c r="NUX1100" s="255"/>
      <c r="NUY1100" s="255"/>
      <c r="NUZ1100" s="255"/>
      <c r="NVA1100" s="255"/>
      <c r="NVB1100" s="255"/>
      <c r="NVC1100" s="255"/>
      <c r="NVD1100" s="255"/>
      <c r="NVE1100" s="255"/>
      <c r="NVF1100" s="255"/>
      <c r="NVG1100" s="255"/>
      <c r="NVH1100" s="255"/>
      <c r="NVI1100" s="255"/>
      <c r="NVJ1100" s="255"/>
      <c r="NVK1100" s="255"/>
      <c r="NVL1100" s="255"/>
      <c r="NVM1100" s="255"/>
      <c r="NVN1100" s="255"/>
      <c r="NVO1100" s="255"/>
      <c r="NVP1100" s="255"/>
      <c r="NVQ1100" s="255"/>
      <c r="NVR1100" s="255"/>
      <c r="NVS1100" s="255"/>
      <c r="NVT1100" s="255"/>
      <c r="NVU1100" s="255"/>
      <c r="NVV1100" s="255"/>
      <c r="NVW1100" s="255"/>
      <c r="NVX1100" s="255"/>
      <c r="NVY1100" s="255"/>
      <c r="NVZ1100" s="255"/>
      <c r="NWA1100" s="255"/>
      <c r="NWB1100" s="255"/>
      <c r="NWC1100" s="255"/>
      <c r="NWD1100" s="255"/>
      <c r="NWE1100" s="255"/>
      <c r="NWF1100" s="255"/>
      <c r="NWG1100" s="255"/>
      <c r="NWH1100" s="255"/>
      <c r="NWI1100" s="255"/>
      <c r="NWJ1100" s="255"/>
      <c r="NWK1100" s="255"/>
      <c r="NWL1100" s="255"/>
      <c r="NWM1100" s="255"/>
      <c r="NWN1100" s="255"/>
      <c r="NWO1100" s="255"/>
      <c r="NWP1100" s="255"/>
      <c r="NWQ1100" s="255"/>
      <c r="NWR1100" s="255"/>
      <c r="NWS1100" s="255"/>
      <c r="NWT1100" s="255"/>
      <c r="NWU1100" s="255"/>
      <c r="NWV1100" s="255"/>
      <c r="NWW1100" s="255"/>
      <c r="NWX1100" s="255"/>
      <c r="NWY1100" s="255"/>
      <c r="NWZ1100" s="255"/>
      <c r="NXA1100" s="255"/>
      <c r="NXB1100" s="255"/>
      <c r="NXC1100" s="255"/>
      <c r="NXD1100" s="255"/>
      <c r="NXE1100" s="255"/>
      <c r="NXF1100" s="255"/>
      <c r="NXG1100" s="255"/>
      <c r="NXH1100" s="255"/>
      <c r="NXI1100" s="255"/>
      <c r="NXJ1100" s="255"/>
      <c r="NXK1100" s="255"/>
      <c r="NXL1100" s="255"/>
      <c r="NXM1100" s="255"/>
      <c r="NXN1100" s="255"/>
      <c r="NXO1100" s="255"/>
      <c r="NXP1100" s="255"/>
      <c r="NXQ1100" s="255"/>
      <c r="NXR1100" s="255"/>
      <c r="NXS1100" s="255"/>
      <c r="NXT1100" s="255"/>
      <c r="NXU1100" s="255"/>
      <c r="NXV1100" s="255"/>
      <c r="NXW1100" s="255"/>
      <c r="NXX1100" s="255"/>
      <c r="NXY1100" s="255"/>
      <c r="NXZ1100" s="255"/>
      <c r="NYA1100" s="255"/>
      <c r="NYB1100" s="255"/>
      <c r="NYC1100" s="255"/>
      <c r="NYD1100" s="255"/>
      <c r="NYE1100" s="255"/>
      <c r="NYF1100" s="255"/>
      <c r="NYG1100" s="255"/>
      <c r="NYH1100" s="255"/>
      <c r="NYI1100" s="255"/>
      <c r="NYJ1100" s="255"/>
      <c r="NYK1100" s="255"/>
      <c r="NYL1100" s="255"/>
      <c r="NYM1100" s="255"/>
      <c r="NYN1100" s="255"/>
      <c r="NYO1100" s="255"/>
      <c r="NYP1100" s="255"/>
      <c r="NYQ1100" s="255"/>
      <c r="NYR1100" s="255"/>
      <c r="NYS1100" s="255"/>
      <c r="NYT1100" s="255"/>
      <c r="NYU1100" s="255"/>
      <c r="NYV1100" s="255"/>
      <c r="NYW1100" s="255"/>
      <c r="NYX1100" s="255"/>
      <c r="NYY1100" s="255"/>
      <c r="NYZ1100" s="255"/>
      <c r="NZA1100" s="255"/>
      <c r="NZB1100" s="255"/>
      <c r="NZC1100" s="255"/>
      <c r="NZD1100" s="255"/>
      <c r="NZE1100" s="255"/>
      <c r="NZF1100" s="255"/>
      <c r="NZG1100" s="255"/>
      <c r="NZH1100" s="255"/>
      <c r="NZI1100" s="255"/>
      <c r="NZJ1100" s="255"/>
      <c r="NZK1100" s="255"/>
      <c r="NZL1100" s="255"/>
      <c r="NZM1100" s="255"/>
      <c r="NZN1100" s="255"/>
      <c r="NZO1100" s="255"/>
      <c r="NZP1100" s="255"/>
      <c r="NZQ1100" s="255"/>
      <c r="NZR1100" s="255"/>
      <c r="NZS1100" s="255"/>
      <c r="NZT1100" s="255"/>
      <c r="NZU1100" s="255"/>
      <c r="NZV1100" s="255"/>
      <c r="NZW1100" s="255"/>
      <c r="NZX1100" s="255"/>
      <c r="NZY1100" s="255"/>
      <c r="NZZ1100" s="255"/>
      <c r="OAA1100" s="255"/>
      <c r="OAB1100" s="255"/>
      <c r="OAC1100" s="255"/>
      <c r="OAD1100" s="255"/>
      <c r="OAE1100" s="255"/>
      <c r="OAF1100" s="255"/>
      <c r="OAG1100" s="255"/>
      <c r="OAH1100" s="255"/>
      <c r="OAI1100" s="255"/>
      <c r="OAJ1100" s="255"/>
      <c r="OAK1100" s="255"/>
      <c r="OAL1100" s="255"/>
      <c r="OAM1100" s="255"/>
      <c r="OAN1100" s="255"/>
      <c r="OAO1100" s="255"/>
      <c r="OAP1100" s="255"/>
      <c r="OAQ1100" s="255"/>
      <c r="OAR1100" s="255"/>
      <c r="OAS1100" s="255"/>
      <c r="OAT1100" s="255"/>
      <c r="OAU1100" s="255"/>
      <c r="OAV1100" s="255"/>
      <c r="OAW1100" s="255"/>
      <c r="OAX1100" s="255"/>
      <c r="OAY1100" s="255"/>
      <c r="OAZ1100" s="255"/>
      <c r="OBA1100" s="255"/>
      <c r="OBB1100" s="255"/>
      <c r="OBC1100" s="255"/>
      <c r="OBD1100" s="255"/>
      <c r="OBE1100" s="255"/>
      <c r="OBF1100" s="255"/>
      <c r="OBG1100" s="255"/>
      <c r="OBH1100" s="255"/>
      <c r="OBI1100" s="255"/>
      <c r="OBJ1100" s="255"/>
      <c r="OBK1100" s="255"/>
      <c r="OBL1100" s="255"/>
      <c r="OBM1100" s="255"/>
      <c r="OBN1100" s="255"/>
      <c r="OBO1100" s="255"/>
      <c r="OBP1100" s="255"/>
      <c r="OBQ1100" s="255"/>
      <c r="OBR1100" s="255"/>
      <c r="OBS1100" s="255"/>
      <c r="OBT1100" s="255"/>
      <c r="OBU1100" s="255"/>
      <c r="OBV1100" s="255"/>
      <c r="OBW1100" s="255"/>
      <c r="OBX1100" s="255"/>
      <c r="OBY1100" s="255"/>
      <c r="OBZ1100" s="255"/>
      <c r="OCA1100" s="255"/>
      <c r="OCB1100" s="255"/>
      <c r="OCC1100" s="255"/>
      <c r="OCD1100" s="255"/>
      <c r="OCE1100" s="255"/>
      <c r="OCF1100" s="255"/>
      <c r="OCG1100" s="255"/>
      <c r="OCH1100" s="255"/>
      <c r="OCI1100" s="255"/>
      <c r="OCJ1100" s="255"/>
      <c r="OCK1100" s="255"/>
      <c r="OCL1100" s="255"/>
      <c r="OCM1100" s="255"/>
      <c r="OCN1100" s="255"/>
      <c r="OCO1100" s="255"/>
      <c r="OCP1100" s="255"/>
      <c r="OCQ1100" s="255"/>
      <c r="OCR1100" s="255"/>
      <c r="OCS1100" s="255"/>
      <c r="OCT1100" s="255"/>
      <c r="OCU1100" s="255"/>
      <c r="OCV1100" s="255"/>
      <c r="OCW1100" s="255"/>
      <c r="OCX1100" s="255"/>
      <c r="OCY1100" s="255"/>
      <c r="OCZ1100" s="255"/>
      <c r="ODA1100" s="255"/>
      <c r="ODB1100" s="255"/>
      <c r="ODC1100" s="255"/>
      <c r="ODD1100" s="255"/>
      <c r="ODE1100" s="255"/>
      <c r="ODF1100" s="255"/>
      <c r="ODG1100" s="255"/>
      <c r="ODH1100" s="255"/>
      <c r="ODI1100" s="255"/>
      <c r="ODJ1100" s="255"/>
      <c r="ODK1100" s="255"/>
      <c r="ODL1100" s="255"/>
      <c r="ODM1100" s="255"/>
      <c r="ODN1100" s="255"/>
      <c r="ODO1100" s="255"/>
      <c r="ODP1100" s="255"/>
      <c r="ODQ1100" s="255"/>
      <c r="ODR1100" s="255"/>
      <c r="ODS1100" s="255"/>
      <c r="ODT1100" s="255"/>
      <c r="ODU1100" s="255"/>
      <c r="ODV1100" s="255"/>
      <c r="ODW1100" s="255"/>
      <c r="ODX1100" s="255"/>
      <c r="ODY1100" s="255"/>
      <c r="ODZ1100" s="255"/>
      <c r="OEA1100" s="255"/>
      <c r="OEB1100" s="255"/>
      <c r="OEC1100" s="255"/>
      <c r="OED1100" s="255"/>
      <c r="OEE1100" s="255"/>
      <c r="OEF1100" s="255"/>
      <c r="OEG1100" s="255"/>
      <c r="OEH1100" s="255"/>
      <c r="OEI1100" s="255"/>
      <c r="OEJ1100" s="255"/>
      <c r="OEK1100" s="255"/>
      <c r="OEL1100" s="255"/>
      <c r="OEM1100" s="255"/>
      <c r="OEN1100" s="255"/>
      <c r="OEO1100" s="255"/>
      <c r="OEP1100" s="255"/>
      <c r="OEQ1100" s="255"/>
      <c r="OER1100" s="255"/>
      <c r="OES1100" s="255"/>
      <c r="OET1100" s="255"/>
      <c r="OEU1100" s="255"/>
      <c r="OEV1100" s="255"/>
      <c r="OEW1100" s="255"/>
      <c r="OEX1100" s="255"/>
      <c r="OEY1100" s="255"/>
      <c r="OEZ1100" s="255"/>
      <c r="OFA1100" s="255"/>
      <c r="OFB1100" s="255"/>
      <c r="OFC1100" s="255"/>
      <c r="OFD1100" s="255"/>
      <c r="OFE1100" s="255"/>
      <c r="OFF1100" s="255"/>
      <c r="OFG1100" s="255"/>
      <c r="OFH1100" s="255"/>
      <c r="OFI1100" s="255"/>
      <c r="OFJ1100" s="255"/>
      <c r="OFK1100" s="255"/>
      <c r="OFL1100" s="255"/>
      <c r="OFM1100" s="255"/>
      <c r="OFN1100" s="255"/>
      <c r="OFO1100" s="255"/>
      <c r="OFP1100" s="255"/>
      <c r="OFQ1100" s="255"/>
      <c r="OFR1100" s="255"/>
      <c r="OFS1100" s="255"/>
      <c r="OFT1100" s="255"/>
      <c r="OFU1100" s="255"/>
      <c r="OFV1100" s="255"/>
      <c r="OFW1100" s="255"/>
      <c r="OFX1100" s="255"/>
      <c r="OFY1100" s="255"/>
      <c r="OFZ1100" s="255"/>
      <c r="OGA1100" s="255"/>
      <c r="OGB1100" s="255"/>
      <c r="OGC1100" s="255"/>
      <c r="OGD1100" s="255"/>
      <c r="OGE1100" s="255"/>
      <c r="OGF1100" s="255"/>
      <c r="OGG1100" s="255"/>
      <c r="OGH1100" s="255"/>
      <c r="OGI1100" s="255"/>
      <c r="OGJ1100" s="255"/>
      <c r="OGK1100" s="255"/>
      <c r="OGL1100" s="255"/>
      <c r="OGM1100" s="255"/>
      <c r="OGN1100" s="255"/>
      <c r="OGO1100" s="255"/>
      <c r="OGP1100" s="255"/>
      <c r="OGQ1100" s="255"/>
      <c r="OGR1100" s="255"/>
      <c r="OGS1100" s="255"/>
      <c r="OGT1100" s="255"/>
      <c r="OGU1100" s="255"/>
      <c r="OGV1100" s="255"/>
      <c r="OGW1100" s="255"/>
      <c r="OGX1100" s="255"/>
      <c r="OGY1100" s="255"/>
      <c r="OGZ1100" s="255"/>
      <c r="OHA1100" s="255"/>
      <c r="OHB1100" s="255"/>
      <c r="OHC1100" s="255"/>
      <c r="OHD1100" s="255"/>
      <c r="OHE1100" s="255"/>
      <c r="OHF1100" s="255"/>
      <c r="OHG1100" s="255"/>
      <c r="OHH1100" s="255"/>
      <c r="OHI1100" s="255"/>
      <c r="OHJ1100" s="255"/>
      <c r="OHK1100" s="255"/>
      <c r="OHL1100" s="255"/>
      <c r="OHM1100" s="255"/>
      <c r="OHN1100" s="255"/>
      <c r="OHO1100" s="255"/>
      <c r="OHP1100" s="255"/>
      <c r="OHQ1100" s="255"/>
      <c r="OHR1100" s="255"/>
      <c r="OHS1100" s="255"/>
      <c r="OHT1100" s="255"/>
      <c r="OHU1100" s="255"/>
      <c r="OHV1100" s="255"/>
      <c r="OHW1100" s="255"/>
      <c r="OHX1100" s="255"/>
      <c r="OHY1100" s="255"/>
      <c r="OHZ1100" s="255"/>
      <c r="OIA1100" s="255"/>
      <c r="OIB1100" s="255"/>
      <c r="OIC1100" s="255"/>
      <c r="OID1100" s="255"/>
      <c r="OIE1100" s="255"/>
      <c r="OIF1100" s="255"/>
      <c r="OIG1100" s="255"/>
      <c r="OIH1100" s="255"/>
      <c r="OII1100" s="255"/>
      <c r="OIJ1100" s="255"/>
      <c r="OIK1100" s="255"/>
      <c r="OIL1100" s="255"/>
      <c r="OIM1100" s="255"/>
      <c r="OIN1100" s="255"/>
      <c r="OIO1100" s="255"/>
      <c r="OIP1100" s="255"/>
      <c r="OIQ1100" s="255"/>
      <c r="OIR1100" s="255"/>
      <c r="OIS1100" s="255"/>
      <c r="OIT1100" s="255"/>
      <c r="OIU1100" s="255"/>
      <c r="OIV1100" s="255"/>
      <c r="OIW1100" s="255"/>
      <c r="OIX1100" s="255"/>
      <c r="OIY1100" s="255"/>
      <c r="OIZ1100" s="255"/>
      <c r="OJA1100" s="255"/>
      <c r="OJB1100" s="255"/>
      <c r="OJC1100" s="255"/>
      <c r="OJD1100" s="255"/>
      <c r="OJE1100" s="255"/>
      <c r="OJF1100" s="255"/>
      <c r="OJG1100" s="255"/>
      <c r="OJH1100" s="255"/>
      <c r="OJI1100" s="255"/>
      <c r="OJJ1100" s="255"/>
      <c r="OJK1100" s="255"/>
      <c r="OJL1100" s="255"/>
      <c r="OJM1100" s="255"/>
      <c r="OJN1100" s="255"/>
      <c r="OJO1100" s="255"/>
      <c r="OJP1100" s="255"/>
      <c r="OJQ1100" s="255"/>
      <c r="OJR1100" s="255"/>
      <c r="OJS1100" s="255"/>
      <c r="OJT1100" s="255"/>
      <c r="OJU1100" s="255"/>
      <c r="OJV1100" s="255"/>
      <c r="OJW1100" s="255"/>
      <c r="OJX1100" s="255"/>
      <c r="OJY1100" s="255"/>
      <c r="OJZ1100" s="255"/>
      <c r="OKA1100" s="255"/>
      <c r="OKB1100" s="255"/>
      <c r="OKC1100" s="255"/>
      <c r="OKD1100" s="255"/>
      <c r="OKE1100" s="255"/>
      <c r="OKF1100" s="255"/>
      <c r="OKG1100" s="255"/>
      <c r="OKH1100" s="255"/>
      <c r="OKI1100" s="255"/>
      <c r="OKJ1100" s="255"/>
      <c r="OKK1100" s="255"/>
      <c r="OKL1100" s="255"/>
      <c r="OKM1100" s="255"/>
      <c r="OKN1100" s="255"/>
      <c r="OKO1100" s="255"/>
      <c r="OKP1100" s="255"/>
      <c r="OKQ1100" s="255"/>
      <c r="OKR1100" s="255"/>
      <c r="OKS1100" s="255"/>
      <c r="OKT1100" s="255"/>
      <c r="OKU1100" s="255"/>
      <c r="OKV1100" s="255"/>
      <c r="OKW1100" s="255"/>
      <c r="OKX1100" s="255"/>
      <c r="OKY1100" s="255"/>
      <c r="OKZ1100" s="255"/>
      <c r="OLA1100" s="255"/>
      <c r="OLB1100" s="255"/>
      <c r="OLC1100" s="255"/>
      <c r="OLD1100" s="255"/>
      <c r="OLE1100" s="255"/>
      <c r="OLF1100" s="255"/>
      <c r="OLG1100" s="255"/>
      <c r="OLH1100" s="255"/>
      <c r="OLI1100" s="255"/>
      <c r="OLJ1100" s="255"/>
      <c r="OLK1100" s="255"/>
      <c r="OLL1100" s="255"/>
      <c r="OLM1100" s="255"/>
      <c r="OLN1100" s="255"/>
      <c r="OLO1100" s="255"/>
      <c r="OLP1100" s="255"/>
      <c r="OLQ1100" s="255"/>
      <c r="OLR1100" s="255"/>
      <c r="OLS1100" s="255"/>
      <c r="OLT1100" s="255"/>
      <c r="OLU1100" s="255"/>
      <c r="OLV1100" s="255"/>
      <c r="OLW1100" s="255"/>
      <c r="OLX1100" s="255"/>
      <c r="OLY1100" s="255"/>
      <c r="OLZ1100" s="255"/>
      <c r="OMA1100" s="255"/>
      <c r="OMB1100" s="255"/>
      <c r="OMC1100" s="255"/>
      <c r="OMD1100" s="255"/>
      <c r="OME1100" s="255"/>
      <c r="OMF1100" s="255"/>
      <c r="OMG1100" s="255"/>
      <c r="OMH1100" s="255"/>
      <c r="OMI1100" s="255"/>
      <c r="OMJ1100" s="255"/>
      <c r="OMK1100" s="255"/>
      <c r="OML1100" s="255"/>
      <c r="OMM1100" s="255"/>
      <c r="OMN1100" s="255"/>
      <c r="OMO1100" s="255"/>
      <c r="OMP1100" s="255"/>
      <c r="OMQ1100" s="255"/>
      <c r="OMR1100" s="255"/>
      <c r="OMS1100" s="255"/>
      <c r="OMT1100" s="255"/>
      <c r="OMU1100" s="255"/>
      <c r="OMV1100" s="255"/>
      <c r="OMW1100" s="255"/>
      <c r="OMX1100" s="255"/>
      <c r="OMY1100" s="255"/>
      <c r="OMZ1100" s="255"/>
      <c r="ONA1100" s="255"/>
      <c r="ONB1100" s="255"/>
      <c r="ONC1100" s="255"/>
      <c r="OND1100" s="255"/>
      <c r="ONE1100" s="255"/>
      <c r="ONF1100" s="255"/>
      <c r="ONG1100" s="255"/>
      <c r="ONH1100" s="255"/>
      <c r="ONI1100" s="255"/>
      <c r="ONJ1100" s="255"/>
      <c r="ONK1100" s="255"/>
      <c r="ONL1100" s="255"/>
      <c r="ONM1100" s="255"/>
      <c r="ONN1100" s="255"/>
      <c r="ONO1100" s="255"/>
      <c r="ONP1100" s="255"/>
      <c r="ONQ1100" s="255"/>
      <c r="ONR1100" s="255"/>
      <c r="ONS1100" s="255"/>
      <c r="ONT1100" s="255"/>
      <c r="ONU1100" s="255"/>
      <c r="ONV1100" s="255"/>
      <c r="ONW1100" s="255"/>
      <c r="ONX1100" s="255"/>
      <c r="ONY1100" s="255"/>
      <c r="ONZ1100" s="255"/>
      <c r="OOA1100" s="255"/>
      <c r="OOB1100" s="255"/>
      <c r="OOC1100" s="255"/>
      <c r="OOD1100" s="255"/>
      <c r="OOE1100" s="255"/>
      <c r="OOF1100" s="255"/>
      <c r="OOG1100" s="255"/>
      <c r="OOH1100" s="255"/>
      <c r="OOI1100" s="255"/>
      <c r="OOJ1100" s="255"/>
      <c r="OOK1100" s="255"/>
      <c r="OOL1100" s="255"/>
      <c r="OOM1100" s="255"/>
      <c r="OON1100" s="255"/>
      <c r="OOO1100" s="255"/>
      <c r="OOP1100" s="255"/>
      <c r="OOQ1100" s="255"/>
      <c r="OOR1100" s="255"/>
      <c r="OOS1100" s="255"/>
      <c r="OOT1100" s="255"/>
      <c r="OOU1100" s="255"/>
      <c r="OOV1100" s="255"/>
      <c r="OOW1100" s="255"/>
      <c r="OOX1100" s="255"/>
      <c r="OOY1100" s="255"/>
      <c r="OOZ1100" s="255"/>
      <c r="OPA1100" s="255"/>
      <c r="OPB1100" s="255"/>
      <c r="OPC1100" s="255"/>
      <c r="OPD1100" s="255"/>
      <c r="OPE1100" s="255"/>
      <c r="OPF1100" s="255"/>
      <c r="OPG1100" s="255"/>
      <c r="OPH1100" s="255"/>
      <c r="OPI1100" s="255"/>
      <c r="OPJ1100" s="255"/>
      <c r="OPK1100" s="255"/>
      <c r="OPL1100" s="255"/>
      <c r="OPM1100" s="255"/>
      <c r="OPN1100" s="255"/>
      <c r="OPO1100" s="255"/>
      <c r="OPP1100" s="255"/>
      <c r="OPQ1100" s="255"/>
      <c r="OPR1100" s="255"/>
      <c r="OPS1100" s="255"/>
      <c r="OPT1100" s="255"/>
      <c r="OPU1100" s="255"/>
      <c r="OPV1100" s="255"/>
      <c r="OPW1100" s="255"/>
      <c r="OPX1100" s="255"/>
      <c r="OPY1100" s="255"/>
      <c r="OPZ1100" s="255"/>
      <c r="OQA1100" s="255"/>
      <c r="OQB1100" s="255"/>
      <c r="OQC1100" s="255"/>
      <c r="OQD1100" s="255"/>
      <c r="OQE1100" s="255"/>
      <c r="OQF1100" s="255"/>
      <c r="OQG1100" s="255"/>
      <c r="OQH1100" s="255"/>
      <c r="OQI1100" s="255"/>
      <c r="OQJ1100" s="255"/>
      <c r="OQK1100" s="255"/>
      <c r="OQL1100" s="255"/>
      <c r="OQM1100" s="255"/>
      <c r="OQN1100" s="255"/>
      <c r="OQO1100" s="255"/>
      <c r="OQP1100" s="255"/>
      <c r="OQQ1100" s="255"/>
      <c r="OQR1100" s="255"/>
      <c r="OQS1100" s="255"/>
      <c r="OQT1100" s="255"/>
      <c r="OQU1100" s="255"/>
      <c r="OQV1100" s="255"/>
      <c r="OQW1100" s="255"/>
      <c r="OQX1100" s="255"/>
      <c r="OQY1100" s="255"/>
      <c r="OQZ1100" s="255"/>
      <c r="ORA1100" s="255"/>
      <c r="ORB1100" s="255"/>
      <c r="ORC1100" s="255"/>
      <c r="ORD1100" s="255"/>
      <c r="ORE1100" s="255"/>
      <c r="ORF1100" s="255"/>
      <c r="ORG1100" s="255"/>
      <c r="ORH1100" s="255"/>
      <c r="ORI1100" s="255"/>
      <c r="ORJ1100" s="255"/>
      <c r="ORK1100" s="255"/>
      <c r="ORL1100" s="255"/>
      <c r="ORM1100" s="255"/>
      <c r="ORN1100" s="255"/>
      <c r="ORO1100" s="255"/>
      <c r="ORP1100" s="255"/>
      <c r="ORQ1100" s="255"/>
      <c r="ORR1100" s="255"/>
      <c r="ORS1100" s="255"/>
      <c r="ORT1100" s="255"/>
      <c r="ORU1100" s="255"/>
      <c r="ORV1100" s="255"/>
      <c r="ORW1100" s="255"/>
      <c r="ORX1100" s="255"/>
      <c r="ORY1100" s="255"/>
      <c r="ORZ1100" s="255"/>
      <c r="OSA1100" s="255"/>
      <c r="OSB1100" s="255"/>
      <c r="OSC1100" s="255"/>
      <c r="OSD1100" s="255"/>
      <c r="OSE1100" s="255"/>
      <c r="OSF1100" s="255"/>
      <c r="OSG1100" s="255"/>
      <c r="OSH1100" s="255"/>
      <c r="OSI1100" s="255"/>
      <c r="OSJ1100" s="255"/>
      <c r="OSK1100" s="255"/>
      <c r="OSL1100" s="255"/>
      <c r="OSM1100" s="255"/>
      <c r="OSN1100" s="255"/>
      <c r="OSO1100" s="255"/>
      <c r="OSP1100" s="255"/>
      <c r="OSQ1100" s="255"/>
      <c r="OSR1100" s="255"/>
      <c r="OSS1100" s="255"/>
      <c r="OST1100" s="255"/>
      <c r="OSU1100" s="255"/>
      <c r="OSV1100" s="255"/>
      <c r="OSW1100" s="255"/>
      <c r="OSX1100" s="255"/>
      <c r="OSY1100" s="255"/>
      <c r="OSZ1100" s="255"/>
      <c r="OTA1100" s="255"/>
      <c r="OTB1100" s="255"/>
      <c r="OTC1100" s="255"/>
      <c r="OTD1100" s="255"/>
      <c r="OTE1100" s="255"/>
      <c r="OTF1100" s="255"/>
      <c r="OTG1100" s="255"/>
      <c r="OTH1100" s="255"/>
      <c r="OTI1100" s="255"/>
      <c r="OTJ1100" s="255"/>
      <c r="OTK1100" s="255"/>
      <c r="OTL1100" s="255"/>
      <c r="OTM1100" s="255"/>
      <c r="OTN1100" s="255"/>
      <c r="OTO1100" s="255"/>
      <c r="OTP1100" s="255"/>
      <c r="OTQ1100" s="255"/>
      <c r="OTR1100" s="255"/>
      <c r="OTS1100" s="255"/>
      <c r="OTT1100" s="255"/>
      <c r="OTU1100" s="255"/>
      <c r="OTV1100" s="255"/>
      <c r="OTW1100" s="255"/>
      <c r="OTX1100" s="255"/>
      <c r="OTY1100" s="255"/>
      <c r="OTZ1100" s="255"/>
      <c r="OUA1100" s="255"/>
      <c r="OUB1100" s="255"/>
      <c r="OUC1100" s="255"/>
      <c r="OUD1100" s="255"/>
      <c r="OUE1100" s="255"/>
      <c r="OUF1100" s="255"/>
      <c r="OUG1100" s="255"/>
      <c r="OUH1100" s="255"/>
      <c r="OUI1100" s="255"/>
      <c r="OUJ1100" s="255"/>
      <c r="OUK1100" s="255"/>
      <c r="OUL1100" s="255"/>
      <c r="OUM1100" s="255"/>
      <c r="OUN1100" s="255"/>
      <c r="OUO1100" s="255"/>
      <c r="OUP1100" s="255"/>
      <c r="OUQ1100" s="255"/>
      <c r="OUR1100" s="255"/>
      <c r="OUS1100" s="255"/>
      <c r="OUT1100" s="255"/>
      <c r="OUU1100" s="255"/>
      <c r="OUV1100" s="255"/>
      <c r="OUW1100" s="255"/>
      <c r="OUX1100" s="255"/>
      <c r="OUY1100" s="255"/>
      <c r="OUZ1100" s="255"/>
      <c r="OVA1100" s="255"/>
      <c r="OVB1100" s="255"/>
      <c r="OVC1100" s="255"/>
      <c r="OVD1100" s="255"/>
      <c r="OVE1100" s="255"/>
      <c r="OVF1100" s="255"/>
      <c r="OVG1100" s="255"/>
      <c r="OVH1100" s="255"/>
      <c r="OVI1100" s="255"/>
      <c r="OVJ1100" s="255"/>
      <c r="OVK1100" s="255"/>
      <c r="OVL1100" s="255"/>
      <c r="OVM1100" s="255"/>
      <c r="OVN1100" s="255"/>
      <c r="OVO1100" s="255"/>
      <c r="OVP1100" s="255"/>
      <c r="OVQ1100" s="255"/>
      <c r="OVR1100" s="255"/>
      <c r="OVS1100" s="255"/>
      <c r="OVT1100" s="255"/>
      <c r="OVU1100" s="255"/>
      <c r="OVV1100" s="255"/>
      <c r="OVW1100" s="255"/>
      <c r="OVX1100" s="255"/>
      <c r="OVY1100" s="255"/>
      <c r="OVZ1100" s="255"/>
      <c r="OWA1100" s="255"/>
      <c r="OWB1100" s="255"/>
      <c r="OWC1100" s="255"/>
      <c r="OWD1100" s="255"/>
      <c r="OWE1100" s="255"/>
      <c r="OWF1100" s="255"/>
      <c r="OWG1100" s="255"/>
      <c r="OWH1100" s="255"/>
      <c r="OWI1100" s="255"/>
      <c r="OWJ1100" s="255"/>
      <c r="OWK1100" s="255"/>
      <c r="OWL1100" s="255"/>
      <c r="OWM1100" s="255"/>
      <c r="OWN1100" s="255"/>
      <c r="OWO1100" s="255"/>
      <c r="OWP1100" s="255"/>
      <c r="OWQ1100" s="255"/>
      <c r="OWR1100" s="255"/>
      <c r="OWS1100" s="255"/>
      <c r="OWT1100" s="255"/>
      <c r="OWU1100" s="255"/>
      <c r="OWV1100" s="255"/>
      <c r="OWW1100" s="255"/>
      <c r="OWX1100" s="255"/>
      <c r="OWY1100" s="255"/>
      <c r="OWZ1100" s="255"/>
      <c r="OXA1100" s="255"/>
      <c r="OXB1100" s="255"/>
      <c r="OXC1100" s="255"/>
      <c r="OXD1100" s="255"/>
      <c r="OXE1100" s="255"/>
      <c r="OXF1100" s="255"/>
      <c r="OXG1100" s="255"/>
      <c r="OXH1100" s="255"/>
      <c r="OXI1100" s="255"/>
      <c r="OXJ1100" s="255"/>
      <c r="OXK1100" s="255"/>
      <c r="OXL1100" s="255"/>
      <c r="OXM1100" s="255"/>
      <c r="OXN1100" s="255"/>
      <c r="OXO1100" s="255"/>
      <c r="OXP1100" s="255"/>
      <c r="OXQ1100" s="255"/>
      <c r="OXR1100" s="255"/>
      <c r="OXS1100" s="255"/>
      <c r="OXT1100" s="255"/>
      <c r="OXU1100" s="255"/>
      <c r="OXV1100" s="255"/>
      <c r="OXW1100" s="255"/>
      <c r="OXX1100" s="255"/>
      <c r="OXY1100" s="255"/>
      <c r="OXZ1100" s="255"/>
      <c r="OYA1100" s="255"/>
      <c r="OYB1100" s="255"/>
      <c r="OYC1100" s="255"/>
      <c r="OYD1100" s="255"/>
      <c r="OYE1100" s="255"/>
      <c r="OYF1100" s="255"/>
      <c r="OYG1100" s="255"/>
      <c r="OYH1100" s="255"/>
      <c r="OYI1100" s="255"/>
      <c r="OYJ1100" s="255"/>
      <c r="OYK1100" s="255"/>
      <c r="OYL1100" s="255"/>
      <c r="OYM1100" s="255"/>
      <c r="OYN1100" s="255"/>
      <c r="OYO1100" s="255"/>
      <c r="OYP1100" s="255"/>
      <c r="OYQ1100" s="255"/>
      <c r="OYR1100" s="255"/>
      <c r="OYS1100" s="255"/>
      <c r="OYT1100" s="255"/>
      <c r="OYU1100" s="255"/>
      <c r="OYV1100" s="255"/>
      <c r="OYW1100" s="255"/>
      <c r="OYX1100" s="255"/>
      <c r="OYY1100" s="255"/>
      <c r="OYZ1100" s="255"/>
      <c r="OZA1100" s="255"/>
      <c r="OZB1100" s="255"/>
      <c r="OZC1100" s="255"/>
      <c r="OZD1100" s="255"/>
      <c r="OZE1100" s="255"/>
      <c r="OZF1100" s="255"/>
      <c r="OZG1100" s="255"/>
      <c r="OZH1100" s="255"/>
      <c r="OZI1100" s="255"/>
      <c r="OZJ1100" s="255"/>
      <c r="OZK1100" s="255"/>
      <c r="OZL1100" s="255"/>
      <c r="OZM1100" s="255"/>
      <c r="OZN1100" s="255"/>
      <c r="OZO1100" s="255"/>
      <c r="OZP1100" s="255"/>
      <c r="OZQ1100" s="255"/>
      <c r="OZR1100" s="255"/>
      <c r="OZS1100" s="255"/>
      <c r="OZT1100" s="255"/>
      <c r="OZU1100" s="255"/>
      <c r="OZV1100" s="255"/>
      <c r="OZW1100" s="255"/>
      <c r="OZX1100" s="255"/>
      <c r="OZY1100" s="255"/>
      <c r="OZZ1100" s="255"/>
      <c r="PAA1100" s="255"/>
      <c r="PAB1100" s="255"/>
      <c r="PAC1100" s="255"/>
      <c r="PAD1100" s="255"/>
      <c r="PAE1100" s="255"/>
      <c r="PAF1100" s="255"/>
      <c r="PAG1100" s="255"/>
      <c r="PAH1100" s="255"/>
      <c r="PAI1100" s="255"/>
      <c r="PAJ1100" s="255"/>
      <c r="PAK1100" s="255"/>
      <c r="PAL1100" s="255"/>
      <c r="PAM1100" s="255"/>
      <c r="PAN1100" s="255"/>
      <c r="PAO1100" s="255"/>
      <c r="PAP1100" s="255"/>
      <c r="PAQ1100" s="255"/>
      <c r="PAR1100" s="255"/>
      <c r="PAS1100" s="255"/>
      <c r="PAT1100" s="255"/>
      <c r="PAU1100" s="255"/>
      <c r="PAV1100" s="255"/>
      <c r="PAW1100" s="255"/>
      <c r="PAX1100" s="255"/>
      <c r="PAY1100" s="255"/>
      <c r="PAZ1100" s="255"/>
      <c r="PBA1100" s="255"/>
      <c r="PBB1100" s="255"/>
      <c r="PBC1100" s="255"/>
      <c r="PBD1100" s="255"/>
      <c r="PBE1100" s="255"/>
      <c r="PBF1100" s="255"/>
      <c r="PBG1100" s="255"/>
      <c r="PBH1100" s="255"/>
      <c r="PBI1100" s="255"/>
      <c r="PBJ1100" s="255"/>
      <c r="PBK1100" s="255"/>
      <c r="PBL1100" s="255"/>
      <c r="PBM1100" s="255"/>
      <c r="PBN1100" s="255"/>
      <c r="PBO1100" s="255"/>
      <c r="PBP1100" s="255"/>
      <c r="PBQ1100" s="255"/>
      <c r="PBR1100" s="255"/>
      <c r="PBS1100" s="255"/>
      <c r="PBT1100" s="255"/>
      <c r="PBU1100" s="255"/>
      <c r="PBV1100" s="255"/>
      <c r="PBW1100" s="255"/>
      <c r="PBX1100" s="255"/>
      <c r="PBY1100" s="255"/>
      <c r="PBZ1100" s="255"/>
      <c r="PCA1100" s="255"/>
      <c r="PCB1100" s="255"/>
      <c r="PCC1100" s="255"/>
      <c r="PCD1100" s="255"/>
      <c r="PCE1100" s="255"/>
      <c r="PCF1100" s="255"/>
      <c r="PCG1100" s="255"/>
      <c r="PCH1100" s="255"/>
      <c r="PCI1100" s="255"/>
      <c r="PCJ1100" s="255"/>
      <c r="PCK1100" s="255"/>
      <c r="PCL1100" s="255"/>
      <c r="PCM1100" s="255"/>
      <c r="PCN1100" s="255"/>
      <c r="PCO1100" s="255"/>
      <c r="PCP1100" s="255"/>
      <c r="PCQ1100" s="255"/>
      <c r="PCR1100" s="255"/>
      <c r="PCS1100" s="255"/>
      <c r="PCT1100" s="255"/>
      <c r="PCU1100" s="255"/>
      <c r="PCV1100" s="255"/>
      <c r="PCW1100" s="255"/>
      <c r="PCX1100" s="255"/>
      <c r="PCY1100" s="255"/>
      <c r="PCZ1100" s="255"/>
      <c r="PDA1100" s="255"/>
      <c r="PDB1100" s="255"/>
      <c r="PDC1100" s="255"/>
      <c r="PDD1100" s="255"/>
      <c r="PDE1100" s="255"/>
      <c r="PDF1100" s="255"/>
      <c r="PDG1100" s="255"/>
      <c r="PDH1100" s="255"/>
      <c r="PDI1100" s="255"/>
      <c r="PDJ1100" s="255"/>
      <c r="PDK1100" s="255"/>
      <c r="PDL1100" s="255"/>
      <c r="PDM1100" s="255"/>
      <c r="PDN1100" s="255"/>
      <c r="PDO1100" s="255"/>
      <c r="PDP1100" s="255"/>
      <c r="PDQ1100" s="255"/>
      <c r="PDR1100" s="255"/>
      <c r="PDS1100" s="255"/>
      <c r="PDT1100" s="255"/>
      <c r="PDU1100" s="255"/>
      <c r="PDV1100" s="255"/>
      <c r="PDW1100" s="255"/>
      <c r="PDX1100" s="255"/>
      <c r="PDY1100" s="255"/>
      <c r="PDZ1100" s="255"/>
      <c r="PEA1100" s="255"/>
      <c r="PEB1100" s="255"/>
      <c r="PEC1100" s="255"/>
      <c r="PED1100" s="255"/>
      <c r="PEE1100" s="255"/>
      <c r="PEF1100" s="255"/>
      <c r="PEG1100" s="255"/>
      <c r="PEH1100" s="255"/>
      <c r="PEI1100" s="255"/>
      <c r="PEJ1100" s="255"/>
      <c r="PEK1100" s="255"/>
      <c r="PEL1100" s="255"/>
      <c r="PEM1100" s="255"/>
      <c r="PEN1100" s="255"/>
      <c r="PEO1100" s="255"/>
      <c r="PEP1100" s="255"/>
      <c r="PEQ1100" s="255"/>
      <c r="PER1100" s="255"/>
      <c r="PES1100" s="255"/>
      <c r="PET1100" s="255"/>
      <c r="PEU1100" s="255"/>
      <c r="PEV1100" s="255"/>
      <c r="PEW1100" s="255"/>
      <c r="PEX1100" s="255"/>
      <c r="PEY1100" s="255"/>
      <c r="PEZ1100" s="255"/>
      <c r="PFA1100" s="255"/>
      <c r="PFB1100" s="255"/>
      <c r="PFC1100" s="255"/>
      <c r="PFD1100" s="255"/>
      <c r="PFE1100" s="255"/>
      <c r="PFF1100" s="255"/>
      <c r="PFG1100" s="255"/>
      <c r="PFH1100" s="255"/>
      <c r="PFI1100" s="255"/>
      <c r="PFJ1100" s="255"/>
      <c r="PFK1100" s="255"/>
      <c r="PFL1100" s="255"/>
      <c r="PFM1100" s="255"/>
      <c r="PFN1100" s="255"/>
      <c r="PFO1100" s="255"/>
      <c r="PFP1100" s="255"/>
      <c r="PFQ1100" s="255"/>
      <c r="PFR1100" s="255"/>
      <c r="PFS1100" s="255"/>
      <c r="PFT1100" s="255"/>
      <c r="PFU1100" s="255"/>
      <c r="PFV1100" s="255"/>
      <c r="PFW1100" s="255"/>
      <c r="PFX1100" s="255"/>
      <c r="PFY1100" s="255"/>
      <c r="PFZ1100" s="255"/>
      <c r="PGA1100" s="255"/>
      <c r="PGB1100" s="255"/>
      <c r="PGC1100" s="255"/>
      <c r="PGD1100" s="255"/>
      <c r="PGE1100" s="255"/>
      <c r="PGF1100" s="255"/>
      <c r="PGG1100" s="255"/>
      <c r="PGH1100" s="255"/>
      <c r="PGI1100" s="255"/>
      <c r="PGJ1100" s="255"/>
      <c r="PGK1100" s="255"/>
      <c r="PGL1100" s="255"/>
      <c r="PGM1100" s="255"/>
      <c r="PGN1100" s="255"/>
      <c r="PGO1100" s="255"/>
      <c r="PGP1100" s="255"/>
      <c r="PGQ1100" s="255"/>
      <c r="PGR1100" s="255"/>
      <c r="PGS1100" s="255"/>
      <c r="PGT1100" s="255"/>
      <c r="PGU1100" s="255"/>
      <c r="PGV1100" s="255"/>
      <c r="PGW1100" s="255"/>
      <c r="PGX1100" s="255"/>
      <c r="PGY1100" s="255"/>
      <c r="PGZ1100" s="255"/>
      <c r="PHA1100" s="255"/>
      <c r="PHB1100" s="255"/>
      <c r="PHC1100" s="255"/>
      <c r="PHD1100" s="255"/>
      <c r="PHE1100" s="255"/>
      <c r="PHF1100" s="255"/>
      <c r="PHG1100" s="255"/>
      <c r="PHH1100" s="255"/>
      <c r="PHI1100" s="255"/>
      <c r="PHJ1100" s="255"/>
      <c r="PHK1100" s="255"/>
      <c r="PHL1100" s="255"/>
      <c r="PHM1100" s="255"/>
      <c r="PHN1100" s="255"/>
      <c r="PHO1100" s="255"/>
      <c r="PHP1100" s="255"/>
      <c r="PHQ1100" s="255"/>
      <c r="PHR1100" s="255"/>
      <c r="PHS1100" s="255"/>
      <c r="PHT1100" s="255"/>
      <c r="PHU1100" s="255"/>
      <c r="PHV1100" s="255"/>
      <c r="PHW1100" s="255"/>
      <c r="PHX1100" s="255"/>
      <c r="PHY1100" s="255"/>
      <c r="PHZ1100" s="255"/>
      <c r="PIA1100" s="255"/>
      <c r="PIB1100" s="255"/>
      <c r="PIC1100" s="255"/>
      <c r="PID1100" s="255"/>
      <c r="PIE1100" s="255"/>
      <c r="PIF1100" s="255"/>
      <c r="PIG1100" s="255"/>
      <c r="PIH1100" s="255"/>
      <c r="PII1100" s="255"/>
      <c r="PIJ1100" s="255"/>
      <c r="PIK1100" s="255"/>
      <c r="PIL1100" s="255"/>
      <c r="PIM1100" s="255"/>
      <c r="PIN1100" s="255"/>
      <c r="PIO1100" s="255"/>
      <c r="PIP1100" s="255"/>
      <c r="PIQ1100" s="255"/>
      <c r="PIR1100" s="255"/>
      <c r="PIS1100" s="255"/>
      <c r="PIT1100" s="255"/>
      <c r="PIU1100" s="255"/>
      <c r="PIV1100" s="255"/>
      <c r="PIW1100" s="255"/>
      <c r="PIX1100" s="255"/>
      <c r="PIY1100" s="255"/>
      <c r="PIZ1100" s="255"/>
      <c r="PJA1100" s="255"/>
      <c r="PJB1100" s="255"/>
      <c r="PJC1100" s="255"/>
      <c r="PJD1100" s="255"/>
      <c r="PJE1100" s="255"/>
      <c r="PJF1100" s="255"/>
      <c r="PJG1100" s="255"/>
      <c r="PJH1100" s="255"/>
      <c r="PJI1100" s="255"/>
      <c r="PJJ1100" s="255"/>
      <c r="PJK1100" s="255"/>
      <c r="PJL1100" s="255"/>
      <c r="PJM1100" s="255"/>
      <c r="PJN1100" s="255"/>
      <c r="PJO1100" s="255"/>
      <c r="PJP1100" s="255"/>
      <c r="PJQ1100" s="255"/>
      <c r="PJR1100" s="255"/>
      <c r="PJS1100" s="255"/>
      <c r="PJT1100" s="255"/>
      <c r="PJU1100" s="255"/>
      <c r="PJV1100" s="255"/>
      <c r="PJW1100" s="255"/>
      <c r="PJX1100" s="255"/>
      <c r="PJY1100" s="255"/>
      <c r="PJZ1100" s="255"/>
      <c r="PKA1100" s="255"/>
      <c r="PKB1100" s="255"/>
      <c r="PKC1100" s="255"/>
      <c r="PKD1100" s="255"/>
      <c r="PKE1100" s="255"/>
      <c r="PKF1100" s="255"/>
      <c r="PKG1100" s="255"/>
      <c r="PKH1100" s="255"/>
      <c r="PKI1100" s="255"/>
      <c r="PKJ1100" s="255"/>
      <c r="PKK1100" s="255"/>
      <c r="PKL1100" s="255"/>
      <c r="PKM1100" s="255"/>
      <c r="PKN1100" s="255"/>
      <c r="PKO1100" s="255"/>
      <c r="PKP1100" s="255"/>
      <c r="PKQ1100" s="255"/>
      <c r="PKR1100" s="255"/>
      <c r="PKS1100" s="255"/>
      <c r="PKT1100" s="255"/>
      <c r="PKU1100" s="255"/>
      <c r="PKV1100" s="255"/>
      <c r="PKW1100" s="255"/>
      <c r="PKX1100" s="255"/>
      <c r="PKY1100" s="255"/>
      <c r="PKZ1100" s="255"/>
      <c r="PLA1100" s="255"/>
      <c r="PLB1100" s="255"/>
      <c r="PLC1100" s="255"/>
      <c r="PLD1100" s="255"/>
      <c r="PLE1100" s="255"/>
      <c r="PLF1100" s="255"/>
      <c r="PLG1100" s="255"/>
      <c r="PLH1100" s="255"/>
      <c r="PLI1100" s="255"/>
      <c r="PLJ1100" s="255"/>
      <c r="PLK1100" s="255"/>
      <c r="PLL1100" s="255"/>
      <c r="PLM1100" s="255"/>
      <c r="PLN1100" s="255"/>
      <c r="PLO1100" s="255"/>
      <c r="PLP1100" s="255"/>
      <c r="PLQ1100" s="255"/>
      <c r="PLR1100" s="255"/>
      <c r="PLS1100" s="255"/>
      <c r="PLT1100" s="255"/>
      <c r="PLU1100" s="255"/>
      <c r="PLV1100" s="255"/>
      <c r="PLW1100" s="255"/>
      <c r="PLX1100" s="255"/>
      <c r="PLY1100" s="255"/>
      <c r="PLZ1100" s="255"/>
      <c r="PMA1100" s="255"/>
      <c r="PMB1100" s="255"/>
      <c r="PMC1100" s="255"/>
      <c r="PMD1100" s="255"/>
      <c r="PME1100" s="255"/>
      <c r="PMF1100" s="255"/>
      <c r="PMG1100" s="255"/>
      <c r="PMH1100" s="255"/>
      <c r="PMI1100" s="255"/>
      <c r="PMJ1100" s="255"/>
      <c r="PMK1100" s="255"/>
      <c r="PML1100" s="255"/>
      <c r="PMM1100" s="255"/>
      <c r="PMN1100" s="255"/>
      <c r="PMO1100" s="255"/>
      <c r="PMP1100" s="255"/>
      <c r="PMQ1100" s="255"/>
      <c r="PMR1100" s="255"/>
      <c r="PMS1100" s="255"/>
      <c r="PMT1100" s="255"/>
      <c r="PMU1100" s="255"/>
      <c r="PMV1100" s="255"/>
      <c r="PMW1100" s="255"/>
      <c r="PMX1100" s="255"/>
      <c r="PMY1100" s="255"/>
      <c r="PMZ1100" s="255"/>
      <c r="PNA1100" s="255"/>
      <c r="PNB1100" s="255"/>
      <c r="PNC1100" s="255"/>
      <c r="PND1100" s="255"/>
      <c r="PNE1100" s="255"/>
      <c r="PNF1100" s="255"/>
      <c r="PNG1100" s="255"/>
      <c r="PNH1100" s="255"/>
      <c r="PNI1100" s="255"/>
      <c r="PNJ1100" s="255"/>
      <c r="PNK1100" s="255"/>
      <c r="PNL1100" s="255"/>
      <c r="PNM1100" s="255"/>
      <c r="PNN1100" s="255"/>
      <c r="PNO1100" s="255"/>
      <c r="PNP1100" s="255"/>
      <c r="PNQ1100" s="255"/>
      <c r="PNR1100" s="255"/>
      <c r="PNS1100" s="255"/>
      <c r="PNT1100" s="255"/>
      <c r="PNU1100" s="255"/>
      <c r="PNV1100" s="255"/>
      <c r="PNW1100" s="255"/>
      <c r="PNX1100" s="255"/>
      <c r="PNY1100" s="255"/>
      <c r="PNZ1100" s="255"/>
      <c r="POA1100" s="255"/>
      <c r="POB1100" s="255"/>
      <c r="POC1100" s="255"/>
      <c r="POD1100" s="255"/>
      <c r="POE1100" s="255"/>
      <c r="POF1100" s="255"/>
      <c r="POG1100" s="255"/>
      <c r="POH1100" s="255"/>
      <c r="POI1100" s="255"/>
      <c r="POJ1100" s="255"/>
      <c r="POK1100" s="255"/>
      <c r="POL1100" s="255"/>
      <c r="POM1100" s="255"/>
      <c r="PON1100" s="255"/>
      <c r="POO1100" s="255"/>
      <c r="POP1100" s="255"/>
      <c r="POQ1100" s="255"/>
      <c r="POR1100" s="255"/>
      <c r="POS1100" s="255"/>
      <c r="POT1100" s="255"/>
      <c r="POU1100" s="255"/>
      <c r="POV1100" s="255"/>
      <c r="POW1100" s="255"/>
      <c r="POX1100" s="255"/>
      <c r="POY1100" s="255"/>
      <c r="POZ1100" s="255"/>
      <c r="PPA1100" s="255"/>
      <c r="PPB1100" s="255"/>
      <c r="PPC1100" s="255"/>
      <c r="PPD1100" s="255"/>
      <c r="PPE1100" s="255"/>
      <c r="PPF1100" s="255"/>
      <c r="PPG1100" s="255"/>
      <c r="PPH1100" s="255"/>
      <c r="PPI1100" s="255"/>
      <c r="PPJ1100" s="255"/>
      <c r="PPK1100" s="255"/>
      <c r="PPL1100" s="255"/>
      <c r="PPM1100" s="255"/>
      <c r="PPN1100" s="255"/>
      <c r="PPO1100" s="255"/>
      <c r="PPP1100" s="255"/>
      <c r="PPQ1100" s="255"/>
      <c r="PPR1100" s="255"/>
      <c r="PPS1100" s="255"/>
      <c r="PPT1100" s="255"/>
      <c r="PPU1100" s="255"/>
      <c r="PPV1100" s="255"/>
      <c r="PPW1100" s="255"/>
      <c r="PPX1100" s="255"/>
      <c r="PPY1100" s="255"/>
      <c r="PPZ1100" s="255"/>
      <c r="PQA1100" s="255"/>
      <c r="PQB1100" s="255"/>
      <c r="PQC1100" s="255"/>
      <c r="PQD1100" s="255"/>
      <c r="PQE1100" s="255"/>
      <c r="PQF1100" s="255"/>
      <c r="PQG1100" s="255"/>
      <c r="PQH1100" s="255"/>
      <c r="PQI1100" s="255"/>
      <c r="PQJ1100" s="255"/>
      <c r="PQK1100" s="255"/>
      <c r="PQL1100" s="255"/>
      <c r="PQM1100" s="255"/>
      <c r="PQN1100" s="255"/>
      <c r="PQO1100" s="255"/>
      <c r="PQP1100" s="255"/>
      <c r="PQQ1100" s="255"/>
      <c r="PQR1100" s="255"/>
      <c r="PQS1100" s="255"/>
      <c r="PQT1100" s="255"/>
      <c r="PQU1100" s="255"/>
      <c r="PQV1100" s="255"/>
      <c r="PQW1100" s="255"/>
      <c r="PQX1100" s="255"/>
      <c r="PQY1100" s="255"/>
      <c r="PQZ1100" s="255"/>
      <c r="PRA1100" s="255"/>
      <c r="PRB1100" s="255"/>
      <c r="PRC1100" s="255"/>
      <c r="PRD1100" s="255"/>
      <c r="PRE1100" s="255"/>
      <c r="PRF1100" s="255"/>
      <c r="PRG1100" s="255"/>
      <c r="PRH1100" s="255"/>
      <c r="PRI1100" s="255"/>
      <c r="PRJ1100" s="255"/>
      <c r="PRK1100" s="255"/>
      <c r="PRL1100" s="255"/>
      <c r="PRM1100" s="255"/>
      <c r="PRN1100" s="255"/>
      <c r="PRO1100" s="255"/>
      <c r="PRP1100" s="255"/>
      <c r="PRQ1100" s="255"/>
      <c r="PRR1100" s="255"/>
      <c r="PRS1100" s="255"/>
      <c r="PRT1100" s="255"/>
      <c r="PRU1100" s="255"/>
      <c r="PRV1100" s="255"/>
      <c r="PRW1100" s="255"/>
      <c r="PRX1100" s="255"/>
      <c r="PRY1100" s="255"/>
      <c r="PRZ1100" s="255"/>
      <c r="PSA1100" s="255"/>
      <c r="PSB1100" s="255"/>
      <c r="PSC1100" s="255"/>
      <c r="PSD1100" s="255"/>
      <c r="PSE1100" s="255"/>
      <c r="PSF1100" s="255"/>
      <c r="PSG1100" s="255"/>
      <c r="PSH1100" s="255"/>
      <c r="PSI1100" s="255"/>
      <c r="PSJ1100" s="255"/>
      <c r="PSK1100" s="255"/>
      <c r="PSL1100" s="255"/>
      <c r="PSM1100" s="255"/>
      <c r="PSN1100" s="255"/>
      <c r="PSO1100" s="255"/>
      <c r="PSP1100" s="255"/>
      <c r="PSQ1100" s="255"/>
      <c r="PSR1100" s="255"/>
      <c r="PSS1100" s="255"/>
      <c r="PST1100" s="255"/>
      <c r="PSU1100" s="255"/>
      <c r="PSV1100" s="255"/>
      <c r="PSW1100" s="255"/>
      <c r="PSX1100" s="255"/>
      <c r="PSY1100" s="255"/>
      <c r="PSZ1100" s="255"/>
      <c r="PTA1100" s="255"/>
      <c r="PTB1100" s="255"/>
      <c r="PTC1100" s="255"/>
      <c r="PTD1100" s="255"/>
      <c r="PTE1100" s="255"/>
      <c r="PTF1100" s="255"/>
      <c r="PTG1100" s="255"/>
      <c r="PTH1100" s="255"/>
      <c r="PTI1100" s="255"/>
      <c r="PTJ1100" s="255"/>
      <c r="PTK1100" s="255"/>
      <c r="PTL1100" s="255"/>
      <c r="PTM1100" s="255"/>
      <c r="PTN1100" s="255"/>
      <c r="PTO1100" s="255"/>
      <c r="PTP1100" s="255"/>
      <c r="PTQ1100" s="255"/>
      <c r="PTR1100" s="255"/>
      <c r="PTS1100" s="255"/>
      <c r="PTT1100" s="255"/>
      <c r="PTU1100" s="255"/>
      <c r="PTV1100" s="255"/>
      <c r="PTW1100" s="255"/>
      <c r="PTX1100" s="255"/>
      <c r="PTY1100" s="255"/>
      <c r="PTZ1100" s="255"/>
      <c r="PUA1100" s="255"/>
      <c r="PUB1100" s="255"/>
      <c r="PUC1100" s="255"/>
      <c r="PUD1100" s="255"/>
      <c r="PUE1100" s="255"/>
      <c r="PUF1100" s="255"/>
      <c r="PUG1100" s="255"/>
      <c r="PUH1100" s="255"/>
      <c r="PUI1100" s="255"/>
      <c r="PUJ1100" s="255"/>
      <c r="PUK1100" s="255"/>
      <c r="PUL1100" s="255"/>
      <c r="PUM1100" s="255"/>
      <c r="PUN1100" s="255"/>
      <c r="PUO1100" s="255"/>
      <c r="PUP1100" s="255"/>
      <c r="PUQ1100" s="255"/>
      <c r="PUR1100" s="255"/>
      <c r="PUS1100" s="255"/>
      <c r="PUT1100" s="255"/>
      <c r="PUU1100" s="255"/>
      <c r="PUV1100" s="255"/>
      <c r="PUW1100" s="255"/>
      <c r="PUX1100" s="255"/>
      <c r="PUY1100" s="255"/>
      <c r="PUZ1100" s="255"/>
      <c r="PVA1100" s="255"/>
      <c r="PVB1100" s="255"/>
      <c r="PVC1100" s="255"/>
      <c r="PVD1100" s="255"/>
      <c r="PVE1100" s="255"/>
      <c r="PVF1100" s="255"/>
      <c r="PVG1100" s="255"/>
      <c r="PVH1100" s="255"/>
      <c r="PVI1100" s="255"/>
      <c r="PVJ1100" s="255"/>
      <c r="PVK1100" s="255"/>
      <c r="PVL1100" s="255"/>
      <c r="PVM1100" s="255"/>
      <c r="PVN1100" s="255"/>
      <c r="PVO1100" s="255"/>
      <c r="PVP1100" s="255"/>
      <c r="PVQ1100" s="255"/>
      <c r="PVR1100" s="255"/>
      <c r="PVS1100" s="255"/>
      <c r="PVT1100" s="255"/>
      <c r="PVU1100" s="255"/>
      <c r="PVV1100" s="255"/>
      <c r="PVW1100" s="255"/>
      <c r="PVX1100" s="255"/>
      <c r="PVY1100" s="255"/>
      <c r="PVZ1100" s="255"/>
      <c r="PWA1100" s="255"/>
      <c r="PWB1100" s="255"/>
      <c r="PWC1100" s="255"/>
      <c r="PWD1100" s="255"/>
      <c r="PWE1100" s="255"/>
      <c r="PWF1100" s="255"/>
      <c r="PWG1100" s="255"/>
      <c r="PWH1100" s="255"/>
      <c r="PWI1100" s="255"/>
      <c r="PWJ1100" s="255"/>
      <c r="PWK1100" s="255"/>
      <c r="PWL1100" s="255"/>
      <c r="PWM1100" s="255"/>
      <c r="PWN1100" s="255"/>
      <c r="PWO1100" s="255"/>
      <c r="PWP1100" s="255"/>
      <c r="PWQ1100" s="255"/>
      <c r="PWR1100" s="255"/>
      <c r="PWS1100" s="255"/>
      <c r="PWT1100" s="255"/>
      <c r="PWU1100" s="255"/>
      <c r="PWV1100" s="255"/>
      <c r="PWW1100" s="255"/>
      <c r="PWX1100" s="255"/>
      <c r="PWY1100" s="255"/>
      <c r="PWZ1100" s="255"/>
      <c r="PXA1100" s="255"/>
      <c r="PXB1100" s="255"/>
      <c r="PXC1100" s="255"/>
      <c r="PXD1100" s="255"/>
      <c r="PXE1100" s="255"/>
      <c r="PXF1100" s="255"/>
      <c r="PXG1100" s="255"/>
      <c r="PXH1100" s="255"/>
      <c r="PXI1100" s="255"/>
      <c r="PXJ1100" s="255"/>
      <c r="PXK1100" s="255"/>
      <c r="PXL1100" s="255"/>
      <c r="PXM1100" s="255"/>
      <c r="PXN1100" s="255"/>
      <c r="PXO1100" s="255"/>
      <c r="PXP1100" s="255"/>
      <c r="PXQ1100" s="255"/>
      <c r="PXR1100" s="255"/>
      <c r="PXS1100" s="255"/>
      <c r="PXT1100" s="255"/>
      <c r="PXU1100" s="255"/>
      <c r="PXV1100" s="255"/>
      <c r="PXW1100" s="255"/>
      <c r="PXX1100" s="255"/>
      <c r="PXY1100" s="255"/>
      <c r="PXZ1100" s="255"/>
      <c r="PYA1100" s="255"/>
      <c r="PYB1100" s="255"/>
      <c r="PYC1100" s="255"/>
      <c r="PYD1100" s="255"/>
      <c r="PYE1100" s="255"/>
      <c r="PYF1100" s="255"/>
      <c r="PYG1100" s="255"/>
      <c r="PYH1100" s="255"/>
      <c r="PYI1100" s="255"/>
      <c r="PYJ1100" s="255"/>
      <c r="PYK1100" s="255"/>
      <c r="PYL1100" s="255"/>
      <c r="PYM1100" s="255"/>
      <c r="PYN1100" s="255"/>
      <c r="PYO1100" s="255"/>
      <c r="PYP1100" s="255"/>
      <c r="PYQ1100" s="255"/>
      <c r="PYR1100" s="255"/>
      <c r="PYS1100" s="255"/>
      <c r="PYT1100" s="255"/>
      <c r="PYU1100" s="255"/>
      <c r="PYV1100" s="255"/>
      <c r="PYW1100" s="255"/>
      <c r="PYX1100" s="255"/>
      <c r="PYY1100" s="255"/>
      <c r="PYZ1100" s="255"/>
      <c r="PZA1100" s="255"/>
      <c r="PZB1100" s="255"/>
      <c r="PZC1100" s="255"/>
      <c r="PZD1100" s="255"/>
      <c r="PZE1100" s="255"/>
      <c r="PZF1100" s="255"/>
      <c r="PZG1100" s="255"/>
      <c r="PZH1100" s="255"/>
      <c r="PZI1100" s="255"/>
      <c r="PZJ1100" s="255"/>
      <c r="PZK1100" s="255"/>
      <c r="PZL1100" s="255"/>
      <c r="PZM1100" s="255"/>
      <c r="PZN1100" s="255"/>
      <c r="PZO1100" s="255"/>
      <c r="PZP1100" s="255"/>
      <c r="PZQ1100" s="255"/>
      <c r="PZR1100" s="255"/>
      <c r="PZS1100" s="255"/>
      <c r="PZT1100" s="255"/>
      <c r="PZU1100" s="255"/>
      <c r="PZV1100" s="255"/>
      <c r="PZW1100" s="255"/>
      <c r="PZX1100" s="255"/>
      <c r="PZY1100" s="255"/>
      <c r="PZZ1100" s="255"/>
      <c r="QAA1100" s="255"/>
      <c r="QAB1100" s="255"/>
      <c r="QAC1100" s="255"/>
      <c r="QAD1100" s="255"/>
      <c r="QAE1100" s="255"/>
      <c r="QAF1100" s="255"/>
      <c r="QAG1100" s="255"/>
      <c r="QAH1100" s="255"/>
      <c r="QAI1100" s="255"/>
      <c r="QAJ1100" s="255"/>
      <c r="QAK1100" s="255"/>
      <c r="QAL1100" s="255"/>
      <c r="QAM1100" s="255"/>
      <c r="QAN1100" s="255"/>
      <c r="QAO1100" s="255"/>
      <c r="QAP1100" s="255"/>
      <c r="QAQ1100" s="255"/>
      <c r="QAR1100" s="255"/>
      <c r="QAS1100" s="255"/>
      <c r="QAT1100" s="255"/>
      <c r="QAU1100" s="255"/>
      <c r="QAV1100" s="255"/>
      <c r="QAW1100" s="255"/>
      <c r="QAX1100" s="255"/>
      <c r="QAY1100" s="255"/>
      <c r="QAZ1100" s="255"/>
      <c r="QBA1100" s="255"/>
      <c r="QBB1100" s="255"/>
      <c r="QBC1100" s="255"/>
      <c r="QBD1100" s="255"/>
      <c r="QBE1100" s="255"/>
      <c r="QBF1100" s="255"/>
      <c r="QBG1100" s="255"/>
      <c r="QBH1100" s="255"/>
      <c r="QBI1100" s="255"/>
      <c r="QBJ1100" s="255"/>
      <c r="QBK1100" s="255"/>
      <c r="QBL1100" s="255"/>
      <c r="QBM1100" s="255"/>
      <c r="QBN1100" s="255"/>
      <c r="QBO1100" s="255"/>
      <c r="QBP1100" s="255"/>
      <c r="QBQ1100" s="255"/>
      <c r="QBR1100" s="255"/>
      <c r="QBS1100" s="255"/>
      <c r="QBT1100" s="255"/>
      <c r="QBU1100" s="255"/>
      <c r="QBV1100" s="255"/>
      <c r="QBW1100" s="255"/>
      <c r="QBX1100" s="255"/>
      <c r="QBY1100" s="255"/>
      <c r="QBZ1100" s="255"/>
      <c r="QCA1100" s="255"/>
      <c r="QCB1100" s="255"/>
      <c r="QCC1100" s="255"/>
      <c r="QCD1100" s="255"/>
      <c r="QCE1100" s="255"/>
      <c r="QCF1100" s="255"/>
      <c r="QCG1100" s="255"/>
      <c r="QCH1100" s="255"/>
      <c r="QCI1100" s="255"/>
      <c r="QCJ1100" s="255"/>
      <c r="QCK1100" s="255"/>
      <c r="QCL1100" s="255"/>
      <c r="QCM1100" s="255"/>
      <c r="QCN1100" s="255"/>
      <c r="QCO1100" s="255"/>
      <c r="QCP1100" s="255"/>
      <c r="QCQ1100" s="255"/>
      <c r="QCR1100" s="255"/>
      <c r="QCS1100" s="255"/>
      <c r="QCT1100" s="255"/>
      <c r="QCU1100" s="255"/>
      <c r="QCV1100" s="255"/>
      <c r="QCW1100" s="255"/>
      <c r="QCX1100" s="255"/>
      <c r="QCY1100" s="255"/>
      <c r="QCZ1100" s="255"/>
      <c r="QDA1100" s="255"/>
      <c r="QDB1100" s="255"/>
      <c r="QDC1100" s="255"/>
      <c r="QDD1100" s="255"/>
      <c r="QDE1100" s="255"/>
      <c r="QDF1100" s="255"/>
      <c r="QDG1100" s="255"/>
      <c r="QDH1100" s="255"/>
      <c r="QDI1100" s="255"/>
      <c r="QDJ1100" s="255"/>
      <c r="QDK1100" s="255"/>
      <c r="QDL1100" s="255"/>
      <c r="QDM1100" s="255"/>
      <c r="QDN1100" s="255"/>
      <c r="QDO1100" s="255"/>
      <c r="QDP1100" s="255"/>
      <c r="QDQ1100" s="255"/>
      <c r="QDR1100" s="255"/>
      <c r="QDS1100" s="255"/>
      <c r="QDT1100" s="255"/>
      <c r="QDU1100" s="255"/>
      <c r="QDV1100" s="255"/>
      <c r="QDW1100" s="255"/>
      <c r="QDX1100" s="255"/>
      <c r="QDY1100" s="255"/>
      <c r="QDZ1100" s="255"/>
      <c r="QEA1100" s="255"/>
      <c r="QEB1100" s="255"/>
      <c r="QEC1100" s="255"/>
      <c r="QED1100" s="255"/>
      <c r="QEE1100" s="255"/>
      <c r="QEF1100" s="255"/>
      <c r="QEG1100" s="255"/>
      <c r="QEH1100" s="255"/>
      <c r="QEI1100" s="255"/>
      <c r="QEJ1100" s="255"/>
      <c r="QEK1100" s="255"/>
      <c r="QEL1100" s="255"/>
      <c r="QEM1100" s="255"/>
      <c r="QEN1100" s="255"/>
      <c r="QEO1100" s="255"/>
      <c r="QEP1100" s="255"/>
      <c r="QEQ1100" s="255"/>
      <c r="QER1100" s="255"/>
      <c r="QES1100" s="255"/>
      <c r="QET1100" s="255"/>
      <c r="QEU1100" s="255"/>
      <c r="QEV1100" s="255"/>
      <c r="QEW1100" s="255"/>
      <c r="QEX1100" s="255"/>
      <c r="QEY1100" s="255"/>
      <c r="QEZ1100" s="255"/>
      <c r="QFA1100" s="255"/>
      <c r="QFB1100" s="255"/>
      <c r="QFC1100" s="255"/>
      <c r="QFD1100" s="255"/>
      <c r="QFE1100" s="255"/>
      <c r="QFF1100" s="255"/>
      <c r="QFG1100" s="255"/>
      <c r="QFH1100" s="255"/>
      <c r="QFI1100" s="255"/>
      <c r="QFJ1100" s="255"/>
      <c r="QFK1100" s="255"/>
      <c r="QFL1100" s="255"/>
      <c r="QFM1100" s="255"/>
      <c r="QFN1100" s="255"/>
      <c r="QFO1100" s="255"/>
      <c r="QFP1100" s="255"/>
      <c r="QFQ1100" s="255"/>
      <c r="QFR1100" s="255"/>
      <c r="QFS1100" s="255"/>
      <c r="QFT1100" s="255"/>
      <c r="QFU1100" s="255"/>
      <c r="QFV1100" s="255"/>
      <c r="QFW1100" s="255"/>
      <c r="QFX1100" s="255"/>
      <c r="QFY1100" s="255"/>
      <c r="QFZ1100" s="255"/>
      <c r="QGA1100" s="255"/>
      <c r="QGB1100" s="255"/>
      <c r="QGC1100" s="255"/>
      <c r="QGD1100" s="255"/>
      <c r="QGE1100" s="255"/>
      <c r="QGF1100" s="255"/>
      <c r="QGG1100" s="255"/>
      <c r="QGH1100" s="255"/>
      <c r="QGI1100" s="255"/>
      <c r="QGJ1100" s="255"/>
      <c r="QGK1100" s="255"/>
      <c r="QGL1100" s="255"/>
      <c r="QGM1100" s="255"/>
      <c r="QGN1100" s="255"/>
      <c r="QGO1100" s="255"/>
      <c r="QGP1100" s="255"/>
      <c r="QGQ1100" s="255"/>
      <c r="QGR1100" s="255"/>
      <c r="QGS1100" s="255"/>
      <c r="QGT1100" s="255"/>
      <c r="QGU1100" s="255"/>
      <c r="QGV1100" s="255"/>
      <c r="QGW1100" s="255"/>
      <c r="QGX1100" s="255"/>
      <c r="QGY1100" s="255"/>
      <c r="QGZ1100" s="255"/>
      <c r="QHA1100" s="255"/>
      <c r="QHB1100" s="255"/>
      <c r="QHC1100" s="255"/>
      <c r="QHD1100" s="255"/>
      <c r="QHE1100" s="255"/>
      <c r="QHF1100" s="255"/>
      <c r="QHG1100" s="255"/>
      <c r="QHH1100" s="255"/>
      <c r="QHI1100" s="255"/>
      <c r="QHJ1100" s="255"/>
      <c r="QHK1100" s="255"/>
      <c r="QHL1100" s="255"/>
      <c r="QHM1100" s="255"/>
      <c r="QHN1100" s="255"/>
      <c r="QHO1100" s="255"/>
      <c r="QHP1100" s="255"/>
      <c r="QHQ1100" s="255"/>
      <c r="QHR1100" s="255"/>
      <c r="QHS1100" s="255"/>
      <c r="QHT1100" s="255"/>
      <c r="QHU1100" s="255"/>
      <c r="QHV1100" s="255"/>
      <c r="QHW1100" s="255"/>
      <c r="QHX1100" s="255"/>
      <c r="QHY1100" s="255"/>
      <c r="QHZ1100" s="255"/>
      <c r="QIA1100" s="255"/>
      <c r="QIB1100" s="255"/>
      <c r="QIC1100" s="255"/>
      <c r="QID1100" s="255"/>
      <c r="QIE1100" s="255"/>
      <c r="QIF1100" s="255"/>
      <c r="QIG1100" s="255"/>
      <c r="QIH1100" s="255"/>
      <c r="QII1100" s="255"/>
      <c r="QIJ1100" s="255"/>
      <c r="QIK1100" s="255"/>
      <c r="QIL1100" s="255"/>
      <c r="QIM1100" s="255"/>
      <c r="QIN1100" s="255"/>
      <c r="QIO1100" s="255"/>
      <c r="QIP1100" s="255"/>
      <c r="QIQ1100" s="255"/>
      <c r="QIR1100" s="255"/>
      <c r="QIS1100" s="255"/>
      <c r="QIT1100" s="255"/>
      <c r="QIU1100" s="255"/>
      <c r="QIV1100" s="255"/>
      <c r="QIW1100" s="255"/>
      <c r="QIX1100" s="255"/>
      <c r="QIY1100" s="255"/>
      <c r="QIZ1100" s="255"/>
      <c r="QJA1100" s="255"/>
      <c r="QJB1100" s="255"/>
      <c r="QJC1100" s="255"/>
      <c r="QJD1100" s="255"/>
      <c r="QJE1100" s="255"/>
      <c r="QJF1100" s="255"/>
      <c r="QJG1100" s="255"/>
      <c r="QJH1100" s="255"/>
      <c r="QJI1100" s="255"/>
      <c r="QJJ1100" s="255"/>
      <c r="QJK1100" s="255"/>
      <c r="QJL1100" s="255"/>
      <c r="QJM1100" s="255"/>
      <c r="QJN1100" s="255"/>
      <c r="QJO1100" s="255"/>
      <c r="QJP1100" s="255"/>
      <c r="QJQ1100" s="255"/>
      <c r="QJR1100" s="255"/>
      <c r="QJS1100" s="255"/>
      <c r="QJT1100" s="255"/>
      <c r="QJU1100" s="255"/>
      <c r="QJV1100" s="255"/>
      <c r="QJW1100" s="255"/>
      <c r="QJX1100" s="255"/>
      <c r="QJY1100" s="255"/>
      <c r="QJZ1100" s="255"/>
      <c r="QKA1100" s="255"/>
      <c r="QKB1100" s="255"/>
      <c r="QKC1100" s="255"/>
      <c r="QKD1100" s="255"/>
      <c r="QKE1100" s="255"/>
      <c r="QKF1100" s="255"/>
      <c r="QKG1100" s="255"/>
      <c r="QKH1100" s="255"/>
      <c r="QKI1100" s="255"/>
      <c r="QKJ1100" s="255"/>
      <c r="QKK1100" s="255"/>
      <c r="QKL1100" s="255"/>
      <c r="QKM1100" s="255"/>
      <c r="QKN1100" s="255"/>
      <c r="QKO1100" s="255"/>
      <c r="QKP1100" s="255"/>
      <c r="QKQ1100" s="255"/>
      <c r="QKR1100" s="255"/>
      <c r="QKS1100" s="255"/>
      <c r="QKT1100" s="255"/>
      <c r="QKU1100" s="255"/>
      <c r="QKV1100" s="255"/>
      <c r="QKW1100" s="255"/>
      <c r="QKX1100" s="255"/>
      <c r="QKY1100" s="255"/>
      <c r="QKZ1100" s="255"/>
      <c r="QLA1100" s="255"/>
      <c r="QLB1100" s="255"/>
      <c r="QLC1100" s="255"/>
      <c r="QLD1100" s="255"/>
      <c r="QLE1100" s="255"/>
      <c r="QLF1100" s="255"/>
      <c r="QLG1100" s="255"/>
      <c r="QLH1100" s="255"/>
      <c r="QLI1100" s="255"/>
      <c r="QLJ1100" s="255"/>
      <c r="QLK1100" s="255"/>
      <c r="QLL1100" s="255"/>
      <c r="QLM1100" s="255"/>
      <c r="QLN1100" s="255"/>
      <c r="QLO1100" s="255"/>
      <c r="QLP1100" s="255"/>
      <c r="QLQ1100" s="255"/>
      <c r="QLR1100" s="255"/>
      <c r="QLS1100" s="255"/>
      <c r="QLT1100" s="255"/>
      <c r="QLU1100" s="255"/>
      <c r="QLV1100" s="255"/>
      <c r="QLW1100" s="255"/>
      <c r="QLX1100" s="255"/>
      <c r="QLY1100" s="255"/>
      <c r="QLZ1100" s="255"/>
      <c r="QMA1100" s="255"/>
      <c r="QMB1100" s="255"/>
      <c r="QMC1100" s="255"/>
      <c r="QMD1100" s="255"/>
      <c r="QME1100" s="255"/>
      <c r="QMF1100" s="255"/>
      <c r="QMG1100" s="255"/>
      <c r="QMH1100" s="255"/>
      <c r="QMI1100" s="255"/>
      <c r="QMJ1100" s="255"/>
      <c r="QMK1100" s="255"/>
      <c r="QML1100" s="255"/>
      <c r="QMM1100" s="255"/>
      <c r="QMN1100" s="255"/>
      <c r="QMO1100" s="255"/>
      <c r="QMP1100" s="255"/>
      <c r="QMQ1100" s="255"/>
      <c r="QMR1100" s="255"/>
      <c r="QMS1100" s="255"/>
      <c r="QMT1100" s="255"/>
      <c r="QMU1100" s="255"/>
      <c r="QMV1100" s="255"/>
      <c r="QMW1100" s="255"/>
      <c r="QMX1100" s="255"/>
      <c r="QMY1100" s="255"/>
      <c r="QMZ1100" s="255"/>
      <c r="QNA1100" s="255"/>
      <c r="QNB1100" s="255"/>
      <c r="QNC1100" s="255"/>
      <c r="QND1100" s="255"/>
      <c r="QNE1100" s="255"/>
      <c r="QNF1100" s="255"/>
      <c r="QNG1100" s="255"/>
      <c r="QNH1100" s="255"/>
      <c r="QNI1100" s="255"/>
      <c r="QNJ1100" s="255"/>
      <c r="QNK1100" s="255"/>
      <c r="QNL1100" s="255"/>
      <c r="QNM1100" s="255"/>
      <c r="QNN1100" s="255"/>
      <c r="QNO1100" s="255"/>
      <c r="QNP1100" s="255"/>
      <c r="QNQ1100" s="255"/>
      <c r="QNR1100" s="255"/>
      <c r="QNS1100" s="255"/>
      <c r="QNT1100" s="255"/>
      <c r="QNU1100" s="255"/>
      <c r="QNV1100" s="255"/>
      <c r="QNW1100" s="255"/>
      <c r="QNX1100" s="255"/>
      <c r="QNY1100" s="255"/>
      <c r="QNZ1100" s="255"/>
      <c r="QOA1100" s="255"/>
      <c r="QOB1100" s="255"/>
      <c r="QOC1100" s="255"/>
      <c r="QOD1100" s="255"/>
      <c r="QOE1100" s="255"/>
      <c r="QOF1100" s="255"/>
      <c r="QOG1100" s="255"/>
      <c r="QOH1100" s="255"/>
      <c r="QOI1100" s="255"/>
      <c r="QOJ1100" s="255"/>
      <c r="QOK1100" s="255"/>
      <c r="QOL1100" s="255"/>
      <c r="QOM1100" s="255"/>
      <c r="QON1100" s="255"/>
      <c r="QOO1100" s="255"/>
      <c r="QOP1100" s="255"/>
      <c r="QOQ1100" s="255"/>
      <c r="QOR1100" s="255"/>
      <c r="QOS1100" s="255"/>
      <c r="QOT1100" s="255"/>
      <c r="QOU1100" s="255"/>
      <c r="QOV1100" s="255"/>
      <c r="QOW1100" s="255"/>
      <c r="QOX1100" s="255"/>
      <c r="QOY1100" s="255"/>
      <c r="QOZ1100" s="255"/>
      <c r="QPA1100" s="255"/>
      <c r="QPB1100" s="255"/>
      <c r="QPC1100" s="255"/>
      <c r="QPD1100" s="255"/>
      <c r="QPE1100" s="255"/>
      <c r="QPF1100" s="255"/>
      <c r="QPG1100" s="255"/>
      <c r="QPH1100" s="255"/>
      <c r="QPI1100" s="255"/>
      <c r="QPJ1100" s="255"/>
      <c r="QPK1100" s="255"/>
      <c r="QPL1100" s="255"/>
      <c r="QPM1100" s="255"/>
      <c r="QPN1100" s="255"/>
      <c r="QPO1100" s="255"/>
      <c r="QPP1100" s="255"/>
      <c r="QPQ1100" s="255"/>
      <c r="QPR1100" s="255"/>
      <c r="QPS1100" s="255"/>
      <c r="QPT1100" s="255"/>
      <c r="QPU1100" s="255"/>
      <c r="QPV1100" s="255"/>
      <c r="QPW1100" s="255"/>
      <c r="QPX1100" s="255"/>
      <c r="QPY1100" s="255"/>
      <c r="QPZ1100" s="255"/>
      <c r="QQA1100" s="255"/>
      <c r="QQB1100" s="255"/>
      <c r="QQC1100" s="255"/>
      <c r="QQD1100" s="255"/>
      <c r="QQE1100" s="255"/>
      <c r="QQF1100" s="255"/>
      <c r="QQG1100" s="255"/>
      <c r="QQH1100" s="255"/>
      <c r="QQI1100" s="255"/>
      <c r="QQJ1100" s="255"/>
      <c r="QQK1100" s="255"/>
      <c r="QQL1100" s="255"/>
      <c r="QQM1100" s="255"/>
      <c r="QQN1100" s="255"/>
      <c r="QQO1100" s="255"/>
      <c r="QQP1100" s="255"/>
      <c r="QQQ1100" s="255"/>
      <c r="QQR1100" s="255"/>
      <c r="QQS1100" s="255"/>
      <c r="QQT1100" s="255"/>
      <c r="QQU1100" s="255"/>
      <c r="QQV1100" s="255"/>
      <c r="QQW1100" s="255"/>
      <c r="QQX1100" s="255"/>
      <c r="QQY1100" s="255"/>
      <c r="QQZ1100" s="255"/>
      <c r="QRA1100" s="255"/>
      <c r="QRB1100" s="255"/>
      <c r="QRC1100" s="255"/>
      <c r="QRD1100" s="255"/>
      <c r="QRE1100" s="255"/>
      <c r="QRF1100" s="255"/>
      <c r="QRG1100" s="255"/>
      <c r="QRH1100" s="255"/>
      <c r="QRI1100" s="255"/>
      <c r="QRJ1100" s="255"/>
      <c r="QRK1100" s="255"/>
      <c r="QRL1100" s="255"/>
      <c r="QRM1100" s="255"/>
      <c r="QRN1100" s="255"/>
      <c r="QRO1100" s="255"/>
      <c r="QRP1100" s="255"/>
      <c r="QRQ1100" s="255"/>
      <c r="QRR1100" s="255"/>
      <c r="QRS1100" s="255"/>
      <c r="QRT1100" s="255"/>
      <c r="QRU1100" s="255"/>
      <c r="QRV1100" s="255"/>
      <c r="QRW1100" s="255"/>
      <c r="QRX1100" s="255"/>
      <c r="QRY1100" s="255"/>
      <c r="QRZ1100" s="255"/>
      <c r="QSA1100" s="255"/>
      <c r="QSB1100" s="255"/>
      <c r="QSC1100" s="255"/>
      <c r="QSD1100" s="255"/>
      <c r="QSE1100" s="255"/>
      <c r="QSF1100" s="255"/>
      <c r="QSG1100" s="255"/>
      <c r="QSH1100" s="255"/>
      <c r="QSI1100" s="255"/>
      <c r="QSJ1100" s="255"/>
      <c r="QSK1100" s="255"/>
      <c r="QSL1100" s="255"/>
      <c r="QSM1100" s="255"/>
      <c r="QSN1100" s="255"/>
      <c r="QSO1100" s="255"/>
      <c r="QSP1100" s="255"/>
      <c r="QSQ1100" s="255"/>
      <c r="QSR1100" s="255"/>
      <c r="QSS1100" s="255"/>
      <c r="QST1100" s="255"/>
      <c r="QSU1100" s="255"/>
      <c r="QSV1100" s="255"/>
      <c r="QSW1100" s="255"/>
      <c r="QSX1100" s="255"/>
      <c r="QSY1100" s="255"/>
      <c r="QSZ1100" s="255"/>
      <c r="QTA1100" s="255"/>
      <c r="QTB1100" s="255"/>
      <c r="QTC1100" s="255"/>
      <c r="QTD1100" s="255"/>
      <c r="QTE1100" s="255"/>
      <c r="QTF1100" s="255"/>
      <c r="QTG1100" s="255"/>
      <c r="QTH1100" s="255"/>
      <c r="QTI1100" s="255"/>
      <c r="QTJ1100" s="255"/>
      <c r="QTK1100" s="255"/>
      <c r="QTL1100" s="255"/>
      <c r="QTM1100" s="255"/>
      <c r="QTN1100" s="255"/>
      <c r="QTO1100" s="255"/>
      <c r="QTP1100" s="255"/>
      <c r="QTQ1100" s="255"/>
      <c r="QTR1100" s="255"/>
      <c r="QTS1100" s="255"/>
      <c r="QTT1100" s="255"/>
      <c r="QTU1100" s="255"/>
      <c r="QTV1100" s="255"/>
      <c r="QTW1100" s="255"/>
      <c r="QTX1100" s="255"/>
      <c r="QTY1100" s="255"/>
      <c r="QTZ1100" s="255"/>
      <c r="QUA1100" s="255"/>
      <c r="QUB1100" s="255"/>
      <c r="QUC1100" s="255"/>
      <c r="QUD1100" s="255"/>
      <c r="QUE1100" s="255"/>
      <c r="QUF1100" s="255"/>
      <c r="QUG1100" s="255"/>
      <c r="QUH1100" s="255"/>
      <c r="QUI1100" s="255"/>
      <c r="QUJ1100" s="255"/>
      <c r="QUK1100" s="255"/>
      <c r="QUL1100" s="255"/>
      <c r="QUM1100" s="255"/>
      <c r="QUN1100" s="255"/>
      <c r="QUO1100" s="255"/>
      <c r="QUP1100" s="255"/>
      <c r="QUQ1100" s="255"/>
      <c r="QUR1100" s="255"/>
      <c r="QUS1100" s="255"/>
      <c r="QUT1100" s="255"/>
      <c r="QUU1100" s="255"/>
      <c r="QUV1100" s="255"/>
      <c r="QUW1100" s="255"/>
      <c r="QUX1100" s="255"/>
      <c r="QUY1100" s="255"/>
      <c r="QUZ1100" s="255"/>
      <c r="QVA1100" s="255"/>
      <c r="QVB1100" s="255"/>
      <c r="QVC1100" s="255"/>
      <c r="QVD1100" s="255"/>
      <c r="QVE1100" s="255"/>
      <c r="QVF1100" s="255"/>
      <c r="QVG1100" s="255"/>
      <c r="QVH1100" s="255"/>
      <c r="QVI1100" s="255"/>
      <c r="QVJ1100" s="255"/>
      <c r="QVK1100" s="255"/>
      <c r="QVL1100" s="255"/>
      <c r="QVM1100" s="255"/>
      <c r="QVN1100" s="255"/>
      <c r="QVO1100" s="255"/>
      <c r="QVP1100" s="255"/>
      <c r="QVQ1100" s="255"/>
      <c r="QVR1100" s="255"/>
      <c r="QVS1100" s="255"/>
      <c r="QVT1100" s="255"/>
      <c r="QVU1100" s="255"/>
      <c r="QVV1100" s="255"/>
      <c r="QVW1100" s="255"/>
      <c r="QVX1100" s="255"/>
      <c r="QVY1100" s="255"/>
      <c r="QVZ1100" s="255"/>
      <c r="QWA1100" s="255"/>
      <c r="QWB1100" s="255"/>
      <c r="QWC1100" s="255"/>
      <c r="QWD1100" s="255"/>
      <c r="QWE1100" s="255"/>
      <c r="QWF1100" s="255"/>
      <c r="QWG1100" s="255"/>
      <c r="QWH1100" s="255"/>
      <c r="QWI1100" s="255"/>
      <c r="QWJ1100" s="255"/>
      <c r="QWK1100" s="255"/>
      <c r="QWL1100" s="255"/>
      <c r="QWM1100" s="255"/>
      <c r="QWN1100" s="255"/>
      <c r="QWO1100" s="255"/>
      <c r="QWP1100" s="255"/>
      <c r="QWQ1100" s="255"/>
      <c r="QWR1100" s="255"/>
      <c r="QWS1100" s="255"/>
      <c r="QWT1100" s="255"/>
      <c r="QWU1100" s="255"/>
      <c r="QWV1100" s="255"/>
      <c r="QWW1100" s="255"/>
      <c r="QWX1100" s="255"/>
      <c r="QWY1100" s="255"/>
      <c r="QWZ1100" s="255"/>
      <c r="QXA1100" s="255"/>
      <c r="QXB1100" s="255"/>
      <c r="QXC1100" s="255"/>
      <c r="QXD1100" s="255"/>
      <c r="QXE1100" s="255"/>
      <c r="QXF1100" s="255"/>
      <c r="QXG1100" s="255"/>
      <c r="QXH1100" s="255"/>
      <c r="QXI1100" s="255"/>
      <c r="QXJ1100" s="255"/>
      <c r="QXK1100" s="255"/>
      <c r="QXL1100" s="255"/>
      <c r="QXM1100" s="255"/>
      <c r="QXN1100" s="255"/>
      <c r="QXO1100" s="255"/>
      <c r="QXP1100" s="255"/>
      <c r="QXQ1100" s="255"/>
      <c r="QXR1100" s="255"/>
      <c r="QXS1100" s="255"/>
      <c r="QXT1100" s="255"/>
      <c r="QXU1100" s="255"/>
      <c r="QXV1100" s="255"/>
      <c r="QXW1100" s="255"/>
      <c r="QXX1100" s="255"/>
      <c r="QXY1100" s="255"/>
      <c r="QXZ1100" s="255"/>
      <c r="QYA1100" s="255"/>
      <c r="QYB1100" s="255"/>
      <c r="QYC1100" s="255"/>
      <c r="QYD1100" s="255"/>
      <c r="QYE1100" s="255"/>
      <c r="QYF1100" s="255"/>
      <c r="QYG1100" s="255"/>
      <c r="QYH1100" s="255"/>
      <c r="QYI1100" s="255"/>
      <c r="QYJ1100" s="255"/>
      <c r="QYK1100" s="255"/>
      <c r="QYL1100" s="255"/>
      <c r="QYM1100" s="255"/>
      <c r="QYN1100" s="255"/>
      <c r="QYO1100" s="255"/>
      <c r="QYP1100" s="255"/>
      <c r="QYQ1100" s="255"/>
      <c r="QYR1100" s="255"/>
      <c r="QYS1100" s="255"/>
      <c r="QYT1100" s="255"/>
      <c r="QYU1100" s="255"/>
      <c r="QYV1100" s="255"/>
      <c r="QYW1100" s="255"/>
      <c r="QYX1100" s="255"/>
      <c r="QYY1100" s="255"/>
      <c r="QYZ1100" s="255"/>
      <c r="QZA1100" s="255"/>
      <c r="QZB1100" s="255"/>
      <c r="QZC1100" s="255"/>
      <c r="QZD1100" s="255"/>
      <c r="QZE1100" s="255"/>
      <c r="QZF1100" s="255"/>
      <c r="QZG1100" s="255"/>
      <c r="QZH1100" s="255"/>
      <c r="QZI1100" s="255"/>
      <c r="QZJ1100" s="255"/>
      <c r="QZK1100" s="255"/>
      <c r="QZL1100" s="255"/>
      <c r="QZM1100" s="255"/>
      <c r="QZN1100" s="255"/>
      <c r="QZO1100" s="255"/>
      <c r="QZP1100" s="255"/>
      <c r="QZQ1100" s="255"/>
      <c r="QZR1100" s="255"/>
      <c r="QZS1100" s="255"/>
      <c r="QZT1100" s="255"/>
      <c r="QZU1100" s="255"/>
      <c r="QZV1100" s="255"/>
      <c r="QZW1100" s="255"/>
      <c r="QZX1100" s="255"/>
      <c r="QZY1100" s="255"/>
      <c r="QZZ1100" s="255"/>
      <c r="RAA1100" s="255"/>
      <c r="RAB1100" s="255"/>
      <c r="RAC1100" s="255"/>
      <c r="RAD1100" s="255"/>
      <c r="RAE1100" s="255"/>
      <c r="RAF1100" s="255"/>
      <c r="RAG1100" s="255"/>
      <c r="RAH1100" s="255"/>
      <c r="RAI1100" s="255"/>
      <c r="RAJ1100" s="255"/>
      <c r="RAK1100" s="255"/>
      <c r="RAL1100" s="255"/>
      <c r="RAM1100" s="255"/>
      <c r="RAN1100" s="255"/>
      <c r="RAO1100" s="255"/>
      <c r="RAP1100" s="255"/>
      <c r="RAQ1100" s="255"/>
      <c r="RAR1100" s="255"/>
      <c r="RAS1100" s="255"/>
      <c r="RAT1100" s="255"/>
      <c r="RAU1100" s="255"/>
      <c r="RAV1100" s="255"/>
      <c r="RAW1100" s="255"/>
      <c r="RAX1100" s="255"/>
      <c r="RAY1100" s="255"/>
      <c r="RAZ1100" s="255"/>
      <c r="RBA1100" s="255"/>
      <c r="RBB1100" s="255"/>
      <c r="RBC1100" s="255"/>
      <c r="RBD1100" s="255"/>
      <c r="RBE1100" s="255"/>
      <c r="RBF1100" s="255"/>
      <c r="RBG1100" s="255"/>
      <c r="RBH1100" s="255"/>
      <c r="RBI1100" s="255"/>
      <c r="RBJ1100" s="255"/>
      <c r="RBK1100" s="255"/>
      <c r="RBL1100" s="255"/>
      <c r="RBM1100" s="255"/>
      <c r="RBN1100" s="255"/>
      <c r="RBO1100" s="255"/>
      <c r="RBP1100" s="255"/>
      <c r="RBQ1100" s="255"/>
      <c r="RBR1100" s="255"/>
      <c r="RBS1100" s="255"/>
      <c r="RBT1100" s="255"/>
      <c r="RBU1100" s="255"/>
      <c r="RBV1100" s="255"/>
      <c r="RBW1100" s="255"/>
      <c r="RBX1100" s="255"/>
      <c r="RBY1100" s="255"/>
      <c r="RBZ1100" s="255"/>
      <c r="RCA1100" s="255"/>
      <c r="RCB1100" s="255"/>
      <c r="RCC1100" s="255"/>
      <c r="RCD1100" s="255"/>
      <c r="RCE1100" s="255"/>
      <c r="RCF1100" s="255"/>
      <c r="RCG1100" s="255"/>
      <c r="RCH1100" s="255"/>
      <c r="RCI1100" s="255"/>
      <c r="RCJ1100" s="255"/>
      <c r="RCK1100" s="255"/>
      <c r="RCL1100" s="255"/>
      <c r="RCM1100" s="255"/>
      <c r="RCN1100" s="255"/>
      <c r="RCO1100" s="255"/>
      <c r="RCP1100" s="255"/>
      <c r="RCQ1100" s="255"/>
      <c r="RCR1100" s="255"/>
      <c r="RCS1100" s="255"/>
      <c r="RCT1100" s="255"/>
      <c r="RCU1100" s="255"/>
      <c r="RCV1100" s="255"/>
      <c r="RCW1100" s="255"/>
      <c r="RCX1100" s="255"/>
      <c r="RCY1100" s="255"/>
      <c r="RCZ1100" s="255"/>
      <c r="RDA1100" s="255"/>
      <c r="RDB1100" s="255"/>
      <c r="RDC1100" s="255"/>
      <c r="RDD1100" s="255"/>
      <c r="RDE1100" s="255"/>
      <c r="RDF1100" s="255"/>
      <c r="RDG1100" s="255"/>
      <c r="RDH1100" s="255"/>
      <c r="RDI1100" s="255"/>
      <c r="RDJ1100" s="255"/>
      <c r="RDK1100" s="255"/>
      <c r="RDL1100" s="255"/>
      <c r="RDM1100" s="255"/>
      <c r="RDN1100" s="255"/>
      <c r="RDO1100" s="255"/>
      <c r="RDP1100" s="255"/>
      <c r="RDQ1100" s="255"/>
      <c r="RDR1100" s="255"/>
      <c r="RDS1100" s="255"/>
      <c r="RDT1100" s="255"/>
      <c r="RDU1100" s="255"/>
      <c r="RDV1100" s="255"/>
      <c r="RDW1100" s="255"/>
      <c r="RDX1100" s="255"/>
      <c r="RDY1100" s="255"/>
      <c r="RDZ1100" s="255"/>
      <c r="REA1100" s="255"/>
      <c r="REB1100" s="255"/>
      <c r="REC1100" s="255"/>
      <c r="RED1100" s="255"/>
      <c r="REE1100" s="255"/>
      <c r="REF1100" s="255"/>
      <c r="REG1100" s="255"/>
      <c r="REH1100" s="255"/>
      <c r="REI1100" s="255"/>
      <c r="REJ1100" s="255"/>
      <c r="REK1100" s="255"/>
      <c r="REL1100" s="255"/>
      <c r="REM1100" s="255"/>
      <c r="REN1100" s="255"/>
      <c r="REO1100" s="255"/>
      <c r="REP1100" s="255"/>
      <c r="REQ1100" s="255"/>
      <c r="RER1100" s="255"/>
      <c r="RES1100" s="255"/>
      <c r="RET1100" s="255"/>
      <c r="REU1100" s="255"/>
      <c r="REV1100" s="255"/>
      <c r="REW1100" s="255"/>
      <c r="REX1100" s="255"/>
      <c r="REY1100" s="255"/>
      <c r="REZ1100" s="255"/>
      <c r="RFA1100" s="255"/>
      <c r="RFB1100" s="255"/>
      <c r="RFC1100" s="255"/>
      <c r="RFD1100" s="255"/>
      <c r="RFE1100" s="255"/>
      <c r="RFF1100" s="255"/>
      <c r="RFG1100" s="255"/>
      <c r="RFH1100" s="255"/>
      <c r="RFI1100" s="255"/>
      <c r="RFJ1100" s="255"/>
      <c r="RFK1100" s="255"/>
      <c r="RFL1100" s="255"/>
      <c r="RFM1100" s="255"/>
      <c r="RFN1100" s="255"/>
      <c r="RFO1100" s="255"/>
      <c r="RFP1100" s="255"/>
      <c r="RFQ1100" s="255"/>
      <c r="RFR1100" s="255"/>
      <c r="RFS1100" s="255"/>
      <c r="RFT1100" s="255"/>
      <c r="RFU1100" s="255"/>
      <c r="RFV1100" s="255"/>
      <c r="RFW1100" s="255"/>
      <c r="RFX1100" s="255"/>
      <c r="RFY1100" s="255"/>
      <c r="RFZ1100" s="255"/>
      <c r="RGA1100" s="255"/>
      <c r="RGB1100" s="255"/>
      <c r="RGC1100" s="255"/>
      <c r="RGD1100" s="255"/>
      <c r="RGE1100" s="255"/>
      <c r="RGF1100" s="255"/>
      <c r="RGG1100" s="255"/>
      <c r="RGH1100" s="255"/>
      <c r="RGI1100" s="255"/>
      <c r="RGJ1100" s="255"/>
      <c r="RGK1100" s="255"/>
      <c r="RGL1100" s="255"/>
      <c r="RGM1100" s="255"/>
      <c r="RGN1100" s="255"/>
      <c r="RGO1100" s="255"/>
      <c r="RGP1100" s="255"/>
      <c r="RGQ1100" s="255"/>
      <c r="RGR1100" s="255"/>
      <c r="RGS1100" s="255"/>
      <c r="RGT1100" s="255"/>
      <c r="RGU1100" s="255"/>
      <c r="RGV1100" s="255"/>
      <c r="RGW1100" s="255"/>
      <c r="RGX1100" s="255"/>
      <c r="RGY1100" s="255"/>
      <c r="RGZ1100" s="255"/>
      <c r="RHA1100" s="255"/>
      <c r="RHB1100" s="255"/>
      <c r="RHC1100" s="255"/>
      <c r="RHD1100" s="255"/>
      <c r="RHE1100" s="255"/>
      <c r="RHF1100" s="255"/>
      <c r="RHG1100" s="255"/>
      <c r="RHH1100" s="255"/>
      <c r="RHI1100" s="255"/>
      <c r="RHJ1100" s="255"/>
      <c r="RHK1100" s="255"/>
      <c r="RHL1100" s="255"/>
      <c r="RHM1100" s="255"/>
      <c r="RHN1100" s="255"/>
      <c r="RHO1100" s="255"/>
      <c r="RHP1100" s="255"/>
      <c r="RHQ1100" s="255"/>
      <c r="RHR1100" s="255"/>
      <c r="RHS1100" s="255"/>
      <c r="RHT1100" s="255"/>
      <c r="RHU1100" s="255"/>
      <c r="RHV1100" s="255"/>
      <c r="RHW1100" s="255"/>
      <c r="RHX1100" s="255"/>
      <c r="RHY1100" s="255"/>
      <c r="RHZ1100" s="255"/>
      <c r="RIA1100" s="255"/>
      <c r="RIB1100" s="255"/>
      <c r="RIC1100" s="255"/>
      <c r="RID1100" s="255"/>
      <c r="RIE1100" s="255"/>
      <c r="RIF1100" s="255"/>
      <c r="RIG1100" s="255"/>
      <c r="RIH1100" s="255"/>
      <c r="RII1100" s="255"/>
      <c r="RIJ1100" s="255"/>
      <c r="RIK1100" s="255"/>
      <c r="RIL1100" s="255"/>
      <c r="RIM1100" s="255"/>
      <c r="RIN1100" s="255"/>
      <c r="RIO1100" s="255"/>
      <c r="RIP1100" s="255"/>
      <c r="RIQ1100" s="255"/>
      <c r="RIR1100" s="255"/>
      <c r="RIS1100" s="255"/>
      <c r="RIT1100" s="255"/>
      <c r="RIU1100" s="255"/>
      <c r="RIV1100" s="255"/>
      <c r="RIW1100" s="255"/>
      <c r="RIX1100" s="255"/>
      <c r="RIY1100" s="255"/>
      <c r="RIZ1100" s="255"/>
      <c r="RJA1100" s="255"/>
      <c r="RJB1100" s="255"/>
      <c r="RJC1100" s="255"/>
      <c r="RJD1100" s="255"/>
      <c r="RJE1100" s="255"/>
      <c r="RJF1100" s="255"/>
      <c r="RJG1100" s="255"/>
      <c r="RJH1100" s="255"/>
      <c r="RJI1100" s="255"/>
      <c r="RJJ1100" s="255"/>
      <c r="RJK1100" s="255"/>
      <c r="RJL1100" s="255"/>
      <c r="RJM1100" s="255"/>
      <c r="RJN1100" s="255"/>
      <c r="RJO1100" s="255"/>
      <c r="RJP1100" s="255"/>
      <c r="RJQ1100" s="255"/>
      <c r="RJR1100" s="255"/>
      <c r="RJS1100" s="255"/>
      <c r="RJT1100" s="255"/>
      <c r="RJU1100" s="255"/>
      <c r="RJV1100" s="255"/>
      <c r="RJW1100" s="255"/>
      <c r="RJX1100" s="255"/>
      <c r="RJY1100" s="255"/>
      <c r="RJZ1100" s="255"/>
      <c r="RKA1100" s="255"/>
      <c r="RKB1100" s="255"/>
      <c r="RKC1100" s="255"/>
      <c r="RKD1100" s="255"/>
      <c r="RKE1100" s="255"/>
      <c r="RKF1100" s="255"/>
      <c r="RKG1100" s="255"/>
      <c r="RKH1100" s="255"/>
      <c r="RKI1100" s="255"/>
      <c r="RKJ1100" s="255"/>
      <c r="RKK1100" s="255"/>
      <c r="RKL1100" s="255"/>
      <c r="RKM1100" s="255"/>
      <c r="RKN1100" s="255"/>
      <c r="RKO1100" s="255"/>
      <c r="RKP1100" s="255"/>
      <c r="RKQ1100" s="255"/>
      <c r="RKR1100" s="255"/>
      <c r="RKS1100" s="255"/>
      <c r="RKT1100" s="255"/>
      <c r="RKU1100" s="255"/>
      <c r="RKV1100" s="255"/>
      <c r="RKW1100" s="255"/>
      <c r="RKX1100" s="255"/>
      <c r="RKY1100" s="255"/>
      <c r="RKZ1100" s="255"/>
      <c r="RLA1100" s="255"/>
      <c r="RLB1100" s="255"/>
      <c r="RLC1100" s="255"/>
      <c r="RLD1100" s="255"/>
      <c r="RLE1100" s="255"/>
      <c r="RLF1100" s="255"/>
      <c r="RLG1100" s="255"/>
      <c r="RLH1100" s="255"/>
      <c r="RLI1100" s="255"/>
      <c r="RLJ1100" s="255"/>
      <c r="RLK1100" s="255"/>
      <c r="RLL1100" s="255"/>
      <c r="RLM1100" s="255"/>
      <c r="RLN1100" s="255"/>
      <c r="RLO1100" s="255"/>
      <c r="RLP1100" s="255"/>
      <c r="RLQ1100" s="255"/>
      <c r="RLR1100" s="255"/>
      <c r="RLS1100" s="255"/>
      <c r="RLT1100" s="255"/>
      <c r="RLU1100" s="255"/>
      <c r="RLV1100" s="255"/>
      <c r="RLW1100" s="255"/>
      <c r="RLX1100" s="255"/>
      <c r="RLY1100" s="255"/>
      <c r="RLZ1100" s="255"/>
      <c r="RMA1100" s="255"/>
      <c r="RMB1100" s="255"/>
      <c r="RMC1100" s="255"/>
      <c r="RMD1100" s="255"/>
      <c r="RME1100" s="255"/>
      <c r="RMF1100" s="255"/>
      <c r="RMG1100" s="255"/>
      <c r="RMH1100" s="255"/>
      <c r="RMI1100" s="255"/>
      <c r="RMJ1100" s="255"/>
      <c r="RMK1100" s="255"/>
      <c r="RML1100" s="255"/>
      <c r="RMM1100" s="255"/>
      <c r="RMN1100" s="255"/>
      <c r="RMO1100" s="255"/>
      <c r="RMP1100" s="255"/>
      <c r="RMQ1100" s="255"/>
      <c r="RMR1100" s="255"/>
      <c r="RMS1100" s="255"/>
      <c r="RMT1100" s="255"/>
      <c r="RMU1100" s="255"/>
      <c r="RMV1100" s="255"/>
      <c r="RMW1100" s="255"/>
      <c r="RMX1100" s="255"/>
      <c r="RMY1100" s="255"/>
      <c r="RMZ1100" s="255"/>
      <c r="RNA1100" s="255"/>
      <c r="RNB1100" s="255"/>
      <c r="RNC1100" s="255"/>
      <c r="RND1100" s="255"/>
      <c r="RNE1100" s="255"/>
      <c r="RNF1100" s="255"/>
      <c r="RNG1100" s="255"/>
      <c r="RNH1100" s="255"/>
      <c r="RNI1100" s="255"/>
      <c r="RNJ1100" s="255"/>
      <c r="RNK1100" s="255"/>
      <c r="RNL1100" s="255"/>
      <c r="RNM1100" s="255"/>
      <c r="RNN1100" s="255"/>
      <c r="RNO1100" s="255"/>
      <c r="RNP1100" s="255"/>
      <c r="RNQ1100" s="255"/>
      <c r="RNR1100" s="255"/>
      <c r="RNS1100" s="255"/>
      <c r="RNT1100" s="255"/>
      <c r="RNU1100" s="255"/>
      <c r="RNV1100" s="255"/>
      <c r="RNW1100" s="255"/>
      <c r="RNX1100" s="255"/>
      <c r="RNY1100" s="255"/>
      <c r="RNZ1100" s="255"/>
      <c r="ROA1100" s="255"/>
      <c r="ROB1100" s="255"/>
      <c r="ROC1100" s="255"/>
      <c r="ROD1100" s="255"/>
      <c r="ROE1100" s="255"/>
      <c r="ROF1100" s="255"/>
      <c r="ROG1100" s="255"/>
      <c r="ROH1100" s="255"/>
      <c r="ROI1100" s="255"/>
      <c r="ROJ1100" s="255"/>
      <c r="ROK1100" s="255"/>
      <c r="ROL1100" s="255"/>
      <c r="ROM1100" s="255"/>
      <c r="RON1100" s="255"/>
      <c r="ROO1100" s="255"/>
      <c r="ROP1100" s="255"/>
      <c r="ROQ1100" s="255"/>
      <c r="ROR1100" s="255"/>
      <c r="ROS1100" s="255"/>
      <c r="ROT1100" s="255"/>
      <c r="ROU1100" s="255"/>
      <c r="ROV1100" s="255"/>
      <c r="ROW1100" s="255"/>
      <c r="ROX1100" s="255"/>
      <c r="ROY1100" s="255"/>
      <c r="ROZ1100" s="255"/>
      <c r="RPA1100" s="255"/>
      <c r="RPB1100" s="255"/>
      <c r="RPC1100" s="255"/>
      <c r="RPD1100" s="255"/>
      <c r="RPE1100" s="255"/>
      <c r="RPF1100" s="255"/>
      <c r="RPG1100" s="255"/>
      <c r="RPH1100" s="255"/>
      <c r="RPI1100" s="255"/>
      <c r="RPJ1100" s="255"/>
      <c r="RPK1100" s="255"/>
      <c r="RPL1100" s="255"/>
      <c r="RPM1100" s="255"/>
      <c r="RPN1100" s="255"/>
      <c r="RPO1100" s="255"/>
      <c r="RPP1100" s="255"/>
      <c r="RPQ1100" s="255"/>
      <c r="RPR1100" s="255"/>
      <c r="RPS1100" s="255"/>
      <c r="RPT1100" s="255"/>
      <c r="RPU1100" s="255"/>
      <c r="RPV1100" s="255"/>
      <c r="RPW1100" s="255"/>
      <c r="RPX1100" s="255"/>
      <c r="RPY1100" s="255"/>
      <c r="RPZ1100" s="255"/>
      <c r="RQA1100" s="255"/>
      <c r="RQB1100" s="255"/>
      <c r="RQC1100" s="255"/>
      <c r="RQD1100" s="255"/>
      <c r="RQE1100" s="255"/>
      <c r="RQF1100" s="255"/>
      <c r="RQG1100" s="255"/>
      <c r="RQH1100" s="255"/>
      <c r="RQI1100" s="255"/>
      <c r="RQJ1100" s="255"/>
      <c r="RQK1100" s="255"/>
      <c r="RQL1100" s="255"/>
      <c r="RQM1100" s="255"/>
      <c r="RQN1100" s="255"/>
      <c r="RQO1100" s="255"/>
      <c r="RQP1100" s="255"/>
      <c r="RQQ1100" s="255"/>
      <c r="RQR1100" s="255"/>
      <c r="RQS1100" s="255"/>
      <c r="RQT1100" s="255"/>
      <c r="RQU1100" s="255"/>
      <c r="RQV1100" s="255"/>
      <c r="RQW1100" s="255"/>
      <c r="RQX1100" s="255"/>
      <c r="RQY1100" s="255"/>
      <c r="RQZ1100" s="255"/>
      <c r="RRA1100" s="255"/>
      <c r="RRB1100" s="255"/>
      <c r="RRC1100" s="255"/>
      <c r="RRD1100" s="255"/>
      <c r="RRE1100" s="255"/>
      <c r="RRF1100" s="255"/>
      <c r="RRG1100" s="255"/>
      <c r="RRH1100" s="255"/>
      <c r="RRI1100" s="255"/>
      <c r="RRJ1100" s="255"/>
      <c r="RRK1100" s="255"/>
      <c r="RRL1100" s="255"/>
      <c r="RRM1100" s="255"/>
      <c r="RRN1100" s="255"/>
      <c r="RRO1100" s="255"/>
      <c r="RRP1100" s="255"/>
      <c r="RRQ1100" s="255"/>
      <c r="RRR1100" s="255"/>
      <c r="RRS1100" s="255"/>
      <c r="RRT1100" s="255"/>
      <c r="RRU1100" s="255"/>
      <c r="RRV1100" s="255"/>
      <c r="RRW1100" s="255"/>
      <c r="RRX1100" s="255"/>
      <c r="RRY1100" s="255"/>
      <c r="RRZ1100" s="255"/>
      <c r="RSA1100" s="255"/>
      <c r="RSB1100" s="255"/>
      <c r="RSC1100" s="255"/>
      <c r="RSD1100" s="255"/>
      <c r="RSE1100" s="255"/>
      <c r="RSF1100" s="255"/>
      <c r="RSG1100" s="255"/>
      <c r="RSH1100" s="255"/>
      <c r="RSI1100" s="255"/>
      <c r="RSJ1100" s="255"/>
      <c r="RSK1100" s="255"/>
      <c r="RSL1100" s="255"/>
      <c r="RSM1100" s="255"/>
      <c r="RSN1100" s="255"/>
      <c r="RSO1100" s="255"/>
      <c r="RSP1100" s="255"/>
      <c r="RSQ1100" s="255"/>
      <c r="RSR1100" s="255"/>
      <c r="RSS1100" s="255"/>
      <c r="RST1100" s="255"/>
      <c r="RSU1100" s="255"/>
      <c r="RSV1100" s="255"/>
      <c r="RSW1100" s="255"/>
      <c r="RSX1100" s="255"/>
      <c r="RSY1100" s="255"/>
      <c r="RSZ1100" s="255"/>
      <c r="RTA1100" s="255"/>
      <c r="RTB1100" s="255"/>
      <c r="RTC1100" s="255"/>
      <c r="RTD1100" s="255"/>
      <c r="RTE1100" s="255"/>
      <c r="RTF1100" s="255"/>
      <c r="RTG1100" s="255"/>
      <c r="RTH1100" s="255"/>
      <c r="RTI1100" s="255"/>
      <c r="RTJ1100" s="255"/>
      <c r="RTK1100" s="255"/>
      <c r="RTL1100" s="255"/>
      <c r="RTM1100" s="255"/>
      <c r="RTN1100" s="255"/>
      <c r="RTO1100" s="255"/>
      <c r="RTP1100" s="255"/>
      <c r="RTQ1100" s="255"/>
      <c r="RTR1100" s="255"/>
      <c r="RTS1100" s="255"/>
      <c r="RTT1100" s="255"/>
      <c r="RTU1100" s="255"/>
      <c r="RTV1100" s="255"/>
      <c r="RTW1100" s="255"/>
      <c r="RTX1100" s="255"/>
      <c r="RTY1100" s="255"/>
      <c r="RTZ1100" s="255"/>
      <c r="RUA1100" s="255"/>
      <c r="RUB1100" s="255"/>
      <c r="RUC1100" s="255"/>
      <c r="RUD1100" s="255"/>
      <c r="RUE1100" s="255"/>
      <c r="RUF1100" s="255"/>
      <c r="RUG1100" s="255"/>
      <c r="RUH1100" s="255"/>
      <c r="RUI1100" s="255"/>
      <c r="RUJ1100" s="255"/>
      <c r="RUK1100" s="255"/>
      <c r="RUL1100" s="255"/>
      <c r="RUM1100" s="255"/>
      <c r="RUN1100" s="255"/>
      <c r="RUO1100" s="255"/>
      <c r="RUP1100" s="255"/>
      <c r="RUQ1100" s="255"/>
      <c r="RUR1100" s="255"/>
      <c r="RUS1100" s="255"/>
      <c r="RUT1100" s="255"/>
      <c r="RUU1100" s="255"/>
      <c r="RUV1100" s="255"/>
      <c r="RUW1100" s="255"/>
      <c r="RUX1100" s="255"/>
      <c r="RUY1100" s="255"/>
      <c r="RUZ1100" s="255"/>
      <c r="RVA1100" s="255"/>
      <c r="RVB1100" s="255"/>
      <c r="RVC1100" s="255"/>
      <c r="RVD1100" s="255"/>
      <c r="RVE1100" s="255"/>
      <c r="RVF1100" s="255"/>
      <c r="RVG1100" s="255"/>
      <c r="RVH1100" s="255"/>
      <c r="RVI1100" s="255"/>
      <c r="RVJ1100" s="255"/>
      <c r="RVK1100" s="255"/>
      <c r="RVL1100" s="255"/>
      <c r="RVM1100" s="255"/>
      <c r="RVN1100" s="255"/>
      <c r="RVO1100" s="255"/>
      <c r="RVP1100" s="255"/>
      <c r="RVQ1100" s="255"/>
      <c r="RVR1100" s="255"/>
      <c r="RVS1100" s="255"/>
      <c r="RVT1100" s="255"/>
      <c r="RVU1100" s="255"/>
      <c r="RVV1100" s="255"/>
      <c r="RVW1100" s="255"/>
      <c r="RVX1100" s="255"/>
      <c r="RVY1100" s="255"/>
      <c r="RVZ1100" s="255"/>
      <c r="RWA1100" s="255"/>
      <c r="RWB1100" s="255"/>
      <c r="RWC1100" s="255"/>
      <c r="RWD1100" s="255"/>
      <c r="RWE1100" s="255"/>
      <c r="RWF1100" s="255"/>
      <c r="RWG1100" s="255"/>
      <c r="RWH1100" s="255"/>
      <c r="RWI1100" s="255"/>
      <c r="RWJ1100" s="255"/>
      <c r="RWK1100" s="255"/>
      <c r="RWL1100" s="255"/>
      <c r="RWM1100" s="255"/>
      <c r="RWN1100" s="255"/>
      <c r="RWO1100" s="255"/>
      <c r="RWP1100" s="255"/>
      <c r="RWQ1100" s="255"/>
      <c r="RWR1100" s="255"/>
      <c r="RWS1100" s="255"/>
      <c r="RWT1100" s="255"/>
      <c r="RWU1100" s="255"/>
      <c r="RWV1100" s="255"/>
      <c r="RWW1100" s="255"/>
      <c r="RWX1100" s="255"/>
      <c r="RWY1100" s="255"/>
      <c r="RWZ1100" s="255"/>
      <c r="RXA1100" s="255"/>
      <c r="RXB1100" s="255"/>
      <c r="RXC1100" s="255"/>
      <c r="RXD1100" s="255"/>
      <c r="RXE1100" s="255"/>
      <c r="RXF1100" s="255"/>
      <c r="RXG1100" s="255"/>
      <c r="RXH1100" s="255"/>
      <c r="RXI1100" s="255"/>
      <c r="RXJ1100" s="255"/>
      <c r="RXK1100" s="255"/>
      <c r="RXL1100" s="255"/>
      <c r="RXM1100" s="255"/>
      <c r="RXN1100" s="255"/>
      <c r="RXO1100" s="255"/>
      <c r="RXP1100" s="255"/>
      <c r="RXQ1100" s="255"/>
      <c r="RXR1100" s="255"/>
      <c r="RXS1100" s="255"/>
      <c r="RXT1100" s="255"/>
      <c r="RXU1100" s="255"/>
      <c r="RXV1100" s="255"/>
      <c r="RXW1100" s="255"/>
      <c r="RXX1100" s="255"/>
      <c r="RXY1100" s="255"/>
      <c r="RXZ1100" s="255"/>
      <c r="RYA1100" s="255"/>
      <c r="RYB1100" s="255"/>
      <c r="RYC1100" s="255"/>
      <c r="RYD1100" s="255"/>
      <c r="RYE1100" s="255"/>
      <c r="RYF1100" s="255"/>
      <c r="RYG1100" s="255"/>
      <c r="RYH1100" s="255"/>
      <c r="RYI1100" s="255"/>
      <c r="RYJ1100" s="255"/>
      <c r="RYK1100" s="255"/>
      <c r="RYL1100" s="255"/>
      <c r="RYM1100" s="255"/>
      <c r="RYN1100" s="255"/>
      <c r="RYO1100" s="255"/>
      <c r="RYP1100" s="255"/>
      <c r="RYQ1100" s="255"/>
      <c r="RYR1100" s="255"/>
      <c r="RYS1100" s="255"/>
      <c r="RYT1100" s="255"/>
      <c r="RYU1100" s="255"/>
      <c r="RYV1100" s="255"/>
      <c r="RYW1100" s="255"/>
      <c r="RYX1100" s="255"/>
      <c r="RYY1100" s="255"/>
      <c r="RYZ1100" s="255"/>
      <c r="RZA1100" s="255"/>
      <c r="RZB1100" s="255"/>
      <c r="RZC1100" s="255"/>
      <c r="RZD1100" s="255"/>
      <c r="RZE1100" s="255"/>
      <c r="RZF1100" s="255"/>
      <c r="RZG1100" s="255"/>
      <c r="RZH1100" s="255"/>
      <c r="RZI1100" s="255"/>
      <c r="RZJ1100" s="255"/>
      <c r="RZK1100" s="255"/>
      <c r="RZL1100" s="255"/>
      <c r="RZM1100" s="255"/>
      <c r="RZN1100" s="255"/>
      <c r="RZO1100" s="255"/>
      <c r="RZP1100" s="255"/>
      <c r="RZQ1100" s="255"/>
      <c r="RZR1100" s="255"/>
      <c r="RZS1100" s="255"/>
      <c r="RZT1100" s="255"/>
      <c r="RZU1100" s="255"/>
      <c r="RZV1100" s="255"/>
      <c r="RZW1100" s="255"/>
      <c r="RZX1100" s="255"/>
      <c r="RZY1100" s="255"/>
      <c r="RZZ1100" s="255"/>
      <c r="SAA1100" s="255"/>
      <c r="SAB1100" s="255"/>
      <c r="SAC1100" s="255"/>
      <c r="SAD1100" s="255"/>
      <c r="SAE1100" s="255"/>
      <c r="SAF1100" s="255"/>
      <c r="SAG1100" s="255"/>
      <c r="SAH1100" s="255"/>
      <c r="SAI1100" s="255"/>
      <c r="SAJ1100" s="255"/>
      <c r="SAK1100" s="255"/>
      <c r="SAL1100" s="255"/>
      <c r="SAM1100" s="255"/>
      <c r="SAN1100" s="255"/>
      <c r="SAO1100" s="255"/>
      <c r="SAP1100" s="255"/>
      <c r="SAQ1100" s="255"/>
      <c r="SAR1100" s="255"/>
      <c r="SAS1100" s="255"/>
      <c r="SAT1100" s="255"/>
      <c r="SAU1100" s="255"/>
      <c r="SAV1100" s="255"/>
      <c r="SAW1100" s="255"/>
      <c r="SAX1100" s="255"/>
      <c r="SAY1100" s="255"/>
      <c r="SAZ1100" s="255"/>
      <c r="SBA1100" s="255"/>
      <c r="SBB1100" s="255"/>
      <c r="SBC1100" s="255"/>
      <c r="SBD1100" s="255"/>
      <c r="SBE1100" s="255"/>
      <c r="SBF1100" s="255"/>
      <c r="SBG1100" s="255"/>
      <c r="SBH1100" s="255"/>
      <c r="SBI1100" s="255"/>
      <c r="SBJ1100" s="255"/>
      <c r="SBK1100" s="255"/>
      <c r="SBL1100" s="255"/>
      <c r="SBM1100" s="255"/>
      <c r="SBN1100" s="255"/>
      <c r="SBO1100" s="255"/>
      <c r="SBP1100" s="255"/>
      <c r="SBQ1100" s="255"/>
      <c r="SBR1100" s="255"/>
      <c r="SBS1100" s="255"/>
      <c r="SBT1100" s="255"/>
      <c r="SBU1100" s="255"/>
      <c r="SBV1100" s="255"/>
      <c r="SBW1100" s="255"/>
      <c r="SBX1100" s="255"/>
      <c r="SBY1100" s="255"/>
      <c r="SBZ1100" s="255"/>
      <c r="SCA1100" s="255"/>
      <c r="SCB1100" s="255"/>
      <c r="SCC1100" s="255"/>
      <c r="SCD1100" s="255"/>
      <c r="SCE1100" s="255"/>
      <c r="SCF1100" s="255"/>
      <c r="SCG1100" s="255"/>
      <c r="SCH1100" s="255"/>
      <c r="SCI1100" s="255"/>
      <c r="SCJ1100" s="255"/>
      <c r="SCK1100" s="255"/>
      <c r="SCL1100" s="255"/>
      <c r="SCM1100" s="255"/>
      <c r="SCN1100" s="255"/>
      <c r="SCO1100" s="255"/>
      <c r="SCP1100" s="255"/>
      <c r="SCQ1100" s="255"/>
      <c r="SCR1100" s="255"/>
      <c r="SCS1100" s="255"/>
      <c r="SCT1100" s="255"/>
      <c r="SCU1100" s="255"/>
      <c r="SCV1100" s="255"/>
      <c r="SCW1100" s="255"/>
      <c r="SCX1100" s="255"/>
      <c r="SCY1100" s="255"/>
      <c r="SCZ1100" s="255"/>
      <c r="SDA1100" s="255"/>
      <c r="SDB1100" s="255"/>
      <c r="SDC1100" s="255"/>
      <c r="SDD1100" s="255"/>
      <c r="SDE1100" s="255"/>
      <c r="SDF1100" s="255"/>
      <c r="SDG1100" s="255"/>
      <c r="SDH1100" s="255"/>
      <c r="SDI1100" s="255"/>
      <c r="SDJ1100" s="255"/>
      <c r="SDK1100" s="255"/>
      <c r="SDL1100" s="255"/>
      <c r="SDM1100" s="255"/>
      <c r="SDN1100" s="255"/>
      <c r="SDO1100" s="255"/>
      <c r="SDP1100" s="255"/>
      <c r="SDQ1100" s="255"/>
      <c r="SDR1100" s="255"/>
      <c r="SDS1100" s="255"/>
      <c r="SDT1100" s="255"/>
      <c r="SDU1100" s="255"/>
      <c r="SDV1100" s="255"/>
      <c r="SDW1100" s="255"/>
      <c r="SDX1100" s="255"/>
      <c r="SDY1100" s="255"/>
      <c r="SDZ1100" s="255"/>
      <c r="SEA1100" s="255"/>
      <c r="SEB1100" s="255"/>
      <c r="SEC1100" s="255"/>
      <c r="SED1100" s="255"/>
      <c r="SEE1100" s="255"/>
      <c r="SEF1100" s="255"/>
      <c r="SEG1100" s="255"/>
      <c r="SEH1100" s="255"/>
      <c r="SEI1100" s="255"/>
      <c r="SEJ1100" s="255"/>
      <c r="SEK1100" s="255"/>
      <c r="SEL1100" s="255"/>
      <c r="SEM1100" s="255"/>
      <c r="SEN1100" s="255"/>
      <c r="SEO1100" s="255"/>
      <c r="SEP1100" s="255"/>
      <c r="SEQ1100" s="255"/>
      <c r="SER1100" s="255"/>
      <c r="SES1100" s="255"/>
      <c r="SET1100" s="255"/>
      <c r="SEU1100" s="255"/>
      <c r="SEV1100" s="255"/>
      <c r="SEW1100" s="255"/>
      <c r="SEX1100" s="255"/>
      <c r="SEY1100" s="255"/>
      <c r="SEZ1100" s="255"/>
      <c r="SFA1100" s="255"/>
      <c r="SFB1100" s="255"/>
      <c r="SFC1100" s="255"/>
      <c r="SFD1100" s="255"/>
      <c r="SFE1100" s="255"/>
      <c r="SFF1100" s="255"/>
      <c r="SFG1100" s="255"/>
      <c r="SFH1100" s="255"/>
      <c r="SFI1100" s="255"/>
      <c r="SFJ1100" s="255"/>
      <c r="SFK1100" s="255"/>
      <c r="SFL1100" s="255"/>
      <c r="SFM1100" s="255"/>
      <c r="SFN1100" s="255"/>
      <c r="SFO1100" s="255"/>
      <c r="SFP1100" s="255"/>
      <c r="SFQ1100" s="255"/>
      <c r="SFR1100" s="255"/>
      <c r="SFS1100" s="255"/>
      <c r="SFT1100" s="255"/>
      <c r="SFU1100" s="255"/>
      <c r="SFV1100" s="255"/>
      <c r="SFW1100" s="255"/>
      <c r="SFX1100" s="255"/>
      <c r="SFY1100" s="255"/>
      <c r="SFZ1100" s="255"/>
      <c r="SGA1100" s="255"/>
      <c r="SGB1100" s="255"/>
      <c r="SGC1100" s="255"/>
      <c r="SGD1100" s="255"/>
      <c r="SGE1100" s="255"/>
      <c r="SGF1100" s="255"/>
      <c r="SGG1100" s="255"/>
      <c r="SGH1100" s="255"/>
      <c r="SGI1100" s="255"/>
      <c r="SGJ1100" s="255"/>
      <c r="SGK1100" s="255"/>
      <c r="SGL1100" s="255"/>
      <c r="SGM1100" s="255"/>
      <c r="SGN1100" s="255"/>
      <c r="SGO1100" s="255"/>
      <c r="SGP1100" s="255"/>
      <c r="SGQ1100" s="255"/>
      <c r="SGR1100" s="255"/>
      <c r="SGS1100" s="255"/>
      <c r="SGT1100" s="255"/>
      <c r="SGU1100" s="255"/>
      <c r="SGV1100" s="255"/>
      <c r="SGW1100" s="255"/>
      <c r="SGX1100" s="255"/>
      <c r="SGY1100" s="255"/>
      <c r="SGZ1100" s="255"/>
      <c r="SHA1100" s="255"/>
      <c r="SHB1100" s="255"/>
      <c r="SHC1100" s="255"/>
      <c r="SHD1100" s="255"/>
      <c r="SHE1100" s="255"/>
      <c r="SHF1100" s="255"/>
      <c r="SHG1100" s="255"/>
      <c r="SHH1100" s="255"/>
      <c r="SHI1100" s="255"/>
      <c r="SHJ1100" s="255"/>
      <c r="SHK1100" s="255"/>
      <c r="SHL1100" s="255"/>
      <c r="SHM1100" s="255"/>
      <c r="SHN1100" s="255"/>
      <c r="SHO1100" s="255"/>
      <c r="SHP1100" s="255"/>
      <c r="SHQ1100" s="255"/>
      <c r="SHR1100" s="255"/>
      <c r="SHS1100" s="255"/>
      <c r="SHT1100" s="255"/>
      <c r="SHU1100" s="255"/>
      <c r="SHV1100" s="255"/>
      <c r="SHW1100" s="255"/>
      <c r="SHX1100" s="255"/>
      <c r="SHY1100" s="255"/>
      <c r="SHZ1100" s="255"/>
      <c r="SIA1100" s="255"/>
      <c r="SIB1100" s="255"/>
      <c r="SIC1100" s="255"/>
      <c r="SID1100" s="255"/>
      <c r="SIE1100" s="255"/>
      <c r="SIF1100" s="255"/>
      <c r="SIG1100" s="255"/>
      <c r="SIH1100" s="255"/>
      <c r="SII1100" s="255"/>
      <c r="SIJ1100" s="255"/>
      <c r="SIK1100" s="255"/>
      <c r="SIL1100" s="255"/>
      <c r="SIM1100" s="255"/>
      <c r="SIN1100" s="255"/>
      <c r="SIO1100" s="255"/>
      <c r="SIP1100" s="255"/>
      <c r="SIQ1100" s="255"/>
      <c r="SIR1100" s="255"/>
      <c r="SIS1100" s="255"/>
      <c r="SIT1100" s="255"/>
      <c r="SIU1100" s="255"/>
      <c r="SIV1100" s="255"/>
      <c r="SIW1100" s="255"/>
      <c r="SIX1100" s="255"/>
      <c r="SIY1100" s="255"/>
      <c r="SIZ1100" s="255"/>
      <c r="SJA1100" s="255"/>
      <c r="SJB1100" s="255"/>
      <c r="SJC1100" s="255"/>
      <c r="SJD1100" s="255"/>
      <c r="SJE1100" s="255"/>
      <c r="SJF1100" s="255"/>
      <c r="SJG1100" s="255"/>
      <c r="SJH1100" s="255"/>
      <c r="SJI1100" s="255"/>
      <c r="SJJ1100" s="255"/>
      <c r="SJK1100" s="255"/>
      <c r="SJL1100" s="255"/>
      <c r="SJM1100" s="255"/>
      <c r="SJN1100" s="255"/>
      <c r="SJO1100" s="255"/>
      <c r="SJP1100" s="255"/>
      <c r="SJQ1100" s="255"/>
      <c r="SJR1100" s="255"/>
      <c r="SJS1100" s="255"/>
      <c r="SJT1100" s="255"/>
      <c r="SJU1100" s="255"/>
      <c r="SJV1100" s="255"/>
      <c r="SJW1100" s="255"/>
      <c r="SJX1100" s="255"/>
      <c r="SJY1100" s="255"/>
      <c r="SJZ1100" s="255"/>
      <c r="SKA1100" s="255"/>
      <c r="SKB1100" s="255"/>
      <c r="SKC1100" s="255"/>
      <c r="SKD1100" s="255"/>
      <c r="SKE1100" s="255"/>
      <c r="SKF1100" s="255"/>
      <c r="SKG1100" s="255"/>
      <c r="SKH1100" s="255"/>
      <c r="SKI1100" s="255"/>
      <c r="SKJ1100" s="255"/>
      <c r="SKK1100" s="255"/>
      <c r="SKL1100" s="255"/>
      <c r="SKM1100" s="255"/>
      <c r="SKN1100" s="255"/>
      <c r="SKO1100" s="255"/>
      <c r="SKP1100" s="255"/>
      <c r="SKQ1100" s="255"/>
      <c r="SKR1100" s="255"/>
      <c r="SKS1100" s="255"/>
      <c r="SKT1100" s="255"/>
      <c r="SKU1100" s="255"/>
      <c r="SKV1100" s="255"/>
      <c r="SKW1100" s="255"/>
      <c r="SKX1100" s="255"/>
      <c r="SKY1100" s="255"/>
      <c r="SKZ1100" s="255"/>
      <c r="SLA1100" s="255"/>
      <c r="SLB1100" s="255"/>
      <c r="SLC1100" s="255"/>
      <c r="SLD1100" s="255"/>
      <c r="SLE1100" s="255"/>
      <c r="SLF1100" s="255"/>
      <c r="SLG1100" s="255"/>
      <c r="SLH1100" s="255"/>
      <c r="SLI1100" s="255"/>
      <c r="SLJ1100" s="255"/>
      <c r="SLK1100" s="255"/>
      <c r="SLL1100" s="255"/>
      <c r="SLM1100" s="255"/>
      <c r="SLN1100" s="255"/>
      <c r="SLO1100" s="255"/>
      <c r="SLP1100" s="255"/>
      <c r="SLQ1100" s="255"/>
      <c r="SLR1100" s="255"/>
      <c r="SLS1100" s="255"/>
      <c r="SLT1100" s="255"/>
      <c r="SLU1100" s="255"/>
      <c r="SLV1100" s="255"/>
      <c r="SLW1100" s="255"/>
      <c r="SLX1100" s="255"/>
      <c r="SLY1100" s="255"/>
      <c r="SLZ1100" s="255"/>
      <c r="SMA1100" s="255"/>
      <c r="SMB1100" s="255"/>
      <c r="SMC1100" s="255"/>
      <c r="SMD1100" s="255"/>
      <c r="SME1100" s="255"/>
      <c r="SMF1100" s="255"/>
      <c r="SMG1100" s="255"/>
      <c r="SMH1100" s="255"/>
      <c r="SMI1100" s="255"/>
      <c r="SMJ1100" s="255"/>
      <c r="SMK1100" s="255"/>
      <c r="SML1100" s="255"/>
      <c r="SMM1100" s="255"/>
      <c r="SMN1100" s="255"/>
      <c r="SMO1100" s="255"/>
      <c r="SMP1100" s="255"/>
      <c r="SMQ1100" s="255"/>
      <c r="SMR1100" s="255"/>
      <c r="SMS1100" s="255"/>
      <c r="SMT1100" s="255"/>
      <c r="SMU1100" s="255"/>
      <c r="SMV1100" s="255"/>
      <c r="SMW1100" s="255"/>
      <c r="SMX1100" s="255"/>
      <c r="SMY1100" s="255"/>
      <c r="SMZ1100" s="255"/>
      <c r="SNA1100" s="255"/>
      <c r="SNB1100" s="255"/>
      <c r="SNC1100" s="255"/>
      <c r="SND1100" s="255"/>
      <c r="SNE1100" s="255"/>
      <c r="SNF1100" s="255"/>
      <c r="SNG1100" s="255"/>
      <c r="SNH1100" s="255"/>
      <c r="SNI1100" s="255"/>
      <c r="SNJ1100" s="255"/>
      <c r="SNK1100" s="255"/>
      <c r="SNL1100" s="255"/>
      <c r="SNM1100" s="255"/>
      <c r="SNN1100" s="255"/>
      <c r="SNO1100" s="255"/>
      <c r="SNP1100" s="255"/>
      <c r="SNQ1100" s="255"/>
      <c r="SNR1100" s="255"/>
      <c r="SNS1100" s="255"/>
      <c r="SNT1100" s="255"/>
      <c r="SNU1100" s="255"/>
      <c r="SNV1100" s="255"/>
      <c r="SNW1100" s="255"/>
      <c r="SNX1100" s="255"/>
      <c r="SNY1100" s="255"/>
      <c r="SNZ1100" s="255"/>
      <c r="SOA1100" s="255"/>
      <c r="SOB1100" s="255"/>
      <c r="SOC1100" s="255"/>
      <c r="SOD1100" s="255"/>
      <c r="SOE1100" s="255"/>
      <c r="SOF1100" s="255"/>
      <c r="SOG1100" s="255"/>
      <c r="SOH1100" s="255"/>
      <c r="SOI1100" s="255"/>
      <c r="SOJ1100" s="255"/>
      <c r="SOK1100" s="255"/>
      <c r="SOL1100" s="255"/>
      <c r="SOM1100" s="255"/>
      <c r="SON1100" s="255"/>
      <c r="SOO1100" s="255"/>
      <c r="SOP1100" s="255"/>
      <c r="SOQ1100" s="255"/>
      <c r="SOR1100" s="255"/>
      <c r="SOS1100" s="255"/>
      <c r="SOT1100" s="255"/>
      <c r="SOU1100" s="255"/>
      <c r="SOV1100" s="255"/>
      <c r="SOW1100" s="255"/>
      <c r="SOX1100" s="255"/>
      <c r="SOY1100" s="255"/>
      <c r="SOZ1100" s="255"/>
      <c r="SPA1100" s="255"/>
      <c r="SPB1100" s="255"/>
      <c r="SPC1100" s="255"/>
      <c r="SPD1100" s="255"/>
      <c r="SPE1100" s="255"/>
      <c r="SPF1100" s="255"/>
      <c r="SPG1100" s="255"/>
      <c r="SPH1100" s="255"/>
      <c r="SPI1100" s="255"/>
      <c r="SPJ1100" s="255"/>
      <c r="SPK1100" s="255"/>
      <c r="SPL1100" s="255"/>
      <c r="SPM1100" s="255"/>
      <c r="SPN1100" s="255"/>
      <c r="SPO1100" s="255"/>
      <c r="SPP1100" s="255"/>
      <c r="SPQ1100" s="255"/>
      <c r="SPR1100" s="255"/>
      <c r="SPS1100" s="255"/>
      <c r="SPT1100" s="255"/>
      <c r="SPU1100" s="255"/>
      <c r="SPV1100" s="255"/>
      <c r="SPW1100" s="255"/>
      <c r="SPX1100" s="255"/>
      <c r="SPY1100" s="255"/>
      <c r="SPZ1100" s="255"/>
      <c r="SQA1100" s="255"/>
      <c r="SQB1100" s="255"/>
      <c r="SQC1100" s="255"/>
      <c r="SQD1100" s="255"/>
      <c r="SQE1100" s="255"/>
      <c r="SQF1100" s="255"/>
      <c r="SQG1100" s="255"/>
      <c r="SQH1100" s="255"/>
      <c r="SQI1100" s="255"/>
      <c r="SQJ1100" s="255"/>
      <c r="SQK1100" s="255"/>
      <c r="SQL1100" s="255"/>
      <c r="SQM1100" s="255"/>
      <c r="SQN1100" s="255"/>
      <c r="SQO1100" s="255"/>
      <c r="SQP1100" s="255"/>
      <c r="SQQ1100" s="255"/>
      <c r="SQR1100" s="255"/>
      <c r="SQS1100" s="255"/>
      <c r="SQT1100" s="255"/>
      <c r="SQU1100" s="255"/>
      <c r="SQV1100" s="255"/>
      <c r="SQW1100" s="255"/>
      <c r="SQX1100" s="255"/>
      <c r="SQY1100" s="255"/>
      <c r="SQZ1100" s="255"/>
      <c r="SRA1100" s="255"/>
      <c r="SRB1100" s="255"/>
      <c r="SRC1100" s="255"/>
      <c r="SRD1100" s="255"/>
      <c r="SRE1100" s="255"/>
      <c r="SRF1100" s="255"/>
      <c r="SRG1100" s="255"/>
      <c r="SRH1100" s="255"/>
      <c r="SRI1100" s="255"/>
      <c r="SRJ1100" s="255"/>
      <c r="SRK1100" s="255"/>
      <c r="SRL1100" s="255"/>
      <c r="SRM1100" s="255"/>
      <c r="SRN1100" s="255"/>
      <c r="SRO1100" s="255"/>
      <c r="SRP1100" s="255"/>
      <c r="SRQ1100" s="255"/>
      <c r="SRR1100" s="255"/>
      <c r="SRS1100" s="255"/>
      <c r="SRT1100" s="255"/>
      <c r="SRU1100" s="255"/>
      <c r="SRV1100" s="255"/>
      <c r="SRW1100" s="255"/>
      <c r="SRX1100" s="255"/>
      <c r="SRY1100" s="255"/>
      <c r="SRZ1100" s="255"/>
      <c r="SSA1100" s="255"/>
      <c r="SSB1100" s="255"/>
      <c r="SSC1100" s="255"/>
      <c r="SSD1100" s="255"/>
      <c r="SSE1100" s="255"/>
      <c r="SSF1100" s="255"/>
      <c r="SSG1100" s="255"/>
      <c r="SSH1100" s="255"/>
      <c r="SSI1100" s="255"/>
      <c r="SSJ1100" s="255"/>
      <c r="SSK1100" s="255"/>
      <c r="SSL1100" s="255"/>
      <c r="SSM1100" s="255"/>
      <c r="SSN1100" s="255"/>
      <c r="SSO1100" s="255"/>
      <c r="SSP1100" s="255"/>
      <c r="SSQ1100" s="255"/>
      <c r="SSR1100" s="255"/>
      <c r="SSS1100" s="255"/>
      <c r="SST1100" s="255"/>
      <c r="SSU1100" s="255"/>
      <c r="SSV1100" s="255"/>
      <c r="SSW1100" s="255"/>
      <c r="SSX1100" s="255"/>
      <c r="SSY1100" s="255"/>
      <c r="SSZ1100" s="255"/>
      <c r="STA1100" s="255"/>
      <c r="STB1100" s="255"/>
      <c r="STC1100" s="255"/>
      <c r="STD1100" s="255"/>
      <c r="STE1100" s="255"/>
      <c r="STF1100" s="255"/>
      <c r="STG1100" s="255"/>
      <c r="STH1100" s="255"/>
      <c r="STI1100" s="255"/>
      <c r="STJ1100" s="255"/>
      <c r="STK1100" s="255"/>
      <c r="STL1100" s="255"/>
      <c r="STM1100" s="255"/>
      <c r="STN1100" s="255"/>
      <c r="STO1100" s="255"/>
      <c r="STP1100" s="255"/>
      <c r="STQ1100" s="255"/>
      <c r="STR1100" s="255"/>
      <c r="STS1100" s="255"/>
      <c r="STT1100" s="255"/>
      <c r="STU1100" s="255"/>
      <c r="STV1100" s="255"/>
      <c r="STW1100" s="255"/>
      <c r="STX1100" s="255"/>
      <c r="STY1100" s="255"/>
      <c r="STZ1100" s="255"/>
      <c r="SUA1100" s="255"/>
      <c r="SUB1100" s="255"/>
      <c r="SUC1100" s="255"/>
      <c r="SUD1100" s="255"/>
      <c r="SUE1100" s="255"/>
      <c r="SUF1100" s="255"/>
      <c r="SUG1100" s="255"/>
      <c r="SUH1100" s="255"/>
      <c r="SUI1100" s="255"/>
      <c r="SUJ1100" s="255"/>
      <c r="SUK1100" s="255"/>
      <c r="SUL1100" s="255"/>
      <c r="SUM1100" s="255"/>
      <c r="SUN1100" s="255"/>
      <c r="SUO1100" s="255"/>
      <c r="SUP1100" s="255"/>
      <c r="SUQ1100" s="255"/>
      <c r="SUR1100" s="255"/>
      <c r="SUS1100" s="255"/>
      <c r="SUT1100" s="255"/>
      <c r="SUU1100" s="255"/>
      <c r="SUV1100" s="255"/>
      <c r="SUW1100" s="255"/>
      <c r="SUX1100" s="255"/>
      <c r="SUY1100" s="255"/>
      <c r="SUZ1100" s="255"/>
      <c r="SVA1100" s="255"/>
      <c r="SVB1100" s="255"/>
      <c r="SVC1100" s="255"/>
      <c r="SVD1100" s="255"/>
      <c r="SVE1100" s="255"/>
      <c r="SVF1100" s="255"/>
      <c r="SVG1100" s="255"/>
      <c r="SVH1100" s="255"/>
      <c r="SVI1100" s="255"/>
      <c r="SVJ1100" s="255"/>
      <c r="SVK1100" s="255"/>
      <c r="SVL1100" s="255"/>
      <c r="SVM1100" s="255"/>
      <c r="SVN1100" s="255"/>
      <c r="SVO1100" s="255"/>
      <c r="SVP1100" s="255"/>
      <c r="SVQ1100" s="255"/>
      <c r="SVR1100" s="255"/>
      <c r="SVS1100" s="255"/>
      <c r="SVT1100" s="255"/>
      <c r="SVU1100" s="255"/>
      <c r="SVV1100" s="255"/>
      <c r="SVW1100" s="255"/>
      <c r="SVX1100" s="255"/>
      <c r="SVY1100" s="255"/>
      <c r="SVZ1100" s="255"/>
      <c r="SWA1100" s="255"/>
      <c r="SWB1100" s="255"/>
      <c r="SWC1100" s="255"/>
      <c r="SWD1100" s="255"/>
      <c r="SWE1100" s="255"/>
      <c r="SWF1100" s="255"/>
      <c r="SWG1100" s="255"/>
      <c r="SWH1100" s="255"/>
      <c r="SWI1100" s="255"/>
      <c r="SWJ1100" s="255"/>
      <c r="SWK1100" s="255"/>
      <c r="SWL1100" s="255"/>
      <c r="SWM1100" s="255"/>
      <c r="SWN1100" s="255"/>
      <c r="SWO1100" s="255"/>
      <c r="SWP1100" s="255"/>
      <c r="SWQ1100" s="255"/>
      <c r="SWR1100" s="255"/>
      <c r="SWS1100" s="255"/>
      <c r="SWT1100" s="255"/>
      <c r="SWU1100" s="255"/>
      <c r="SWV1100" s="255"/>
      <c r="SWW1100" s="255"/>
      <c r="SWX1100" s="255"/>
      <c r="SWY1100" s="255"/>
      <c r="SWZ1100" s="255"/>
      <c r="SXA1100" s="255"/>
      <c r="SXB1100" s="255"/>
      <c r="SXC1100" s="255"/>
      <c r="SXD1100" s="255"/>
      <c r="SXE1100" s="255"/>
      <c r="SXF1100" s="255"/>
      <c r="SXG1100" s="255"/>
      <c r="SXH1100" s="255"/>
      <c r="SXI1100" s="255"/>
      <c r="SXJ1100" s="255"/>
      <c r="SXK1100" s="255"/>
      <c r="SXL1100" s="255"/>
      <c r="SXM1100" s="255"/>
      <c r="SXN1100" s="255"/>
      <c r="SXO1100" s="255"/>
      <c r="SXP1100" s="255"/>
      <c r="SXQ1100" s="255"/>
      <c r="SXR1100" s="255"/>
      <c r="SXS1100" s="255"/>
      <c r="SXT1100" s="255"/>
      <c r="SXU1100" s="255"/>
      <c r="SXV1100" s="255"/>
      <c r="SXW1100" s="255"/>
      <c r="SXX1100" s="255"/>
      <c r="SXY1100" s="255"/>
      <c r="SXZ1100" s="255"/>
      <c r="SYA1100" s="255"/>
      <c r="SYB1100" s="255"/>
      <c r="SYC1100" s="255"/>
      <c r="SYD1100" s="255"/>
      <c r="SYE1100" s="255"/>
      <c r="SYF1100" s="255"/>
      <c r="SYG1100" s="255"/>
      <c r="SYH1100" s="255"/>
      <c r="SYI1100" s="255"/>
      <c r="SYJ1100" s="255"/>
      <c r="SYK1100" s="255"/>
      <c r="SYL1100" s="255"/>
      <c r="SYM1100" s="255"/>
      <c r="SYN1100" s="255"/>
      <c r="SYO1100" s="255"/>
      <c r="SYP1100" s="255"/>
      <c r="SYQ1100" s="255"/>
      <c r="SYR1100" s="255"/>
      <c r="SYS1100" s="255"/>
      <c r="SYT1100" s="255"/>
      <c r="SYU1100" s="255"/>
      <c r="SYV1100" s="255"/>
      <c r="SYW1100" s="255"/>
      <c r="SYX1100" s="255"/>
      <c r="SYY1100" s="255"/>
      <c r="SYZ1100" s="255"/>
      <c r="SZA1100" s="255"/>
      <c r="SZB1100" s="255"/>
      <c r="SZC1100" s="255"/>
      <c r="SZD1100" s="255"/>
      <c r="SZE1100" s="255"/>
      <c r="SZF1100" s="255"/>
      <c r="SZG1100" s="255"/>
      <c r="SZH1100" s="255"/>
      <c r="SZI1100" s="255"/>
      <c r="SZJ1100" s="255"/>
      <c r="SZK1100" s="255"/>
      <c r="SZL1100" s="255"/>
      <c r="SZM1100" s="255"/>
      <c r="SZN1100" s="255"/>
      <c r="SZO1100" s="255"/>
      <c r="SZP1100" s="255"/>
      <c r="SZQ1100" s="255"/>
      <c r="SZR1100" s="255"/>
      <c r="SZS1100" s="255"/>
      <c r="SZT1100" s="255"/>
      <c r="SZU1100" s="255"/>
      <c r="SZV1100" s="255"/>
      <c r="SZW1100" s="255"/>
      <c r="SZX1100" s="255"/>
      <c r="SZY1100" s="255"/>
      <c r="SZZ1100" s="255"/>
      <c r="TAA1100" s="255"/>
      <c r="TAB1100" s="255"/>
      <c r="TAC1100" s="255"/>
      <c r="TAD1100" s="255"/>
      <c r="TAE1100" s="255"/>
      <c r="TAF1100" s="255"/>
      <c r="TAG1100" s="255"/>
      <c r="TAH1100" s="255"/>
      <c r="TAI1100" s="255"/>
      <c r="TAJ1100" s="255"/>
      <c r="TAK1100" s="255"/>
      <c r="TAL1100" s="255"/>
      <c r="TAM1100" s="255"/>
      <c r="TAN1100" s="255"/>
      <c r="TAO1100" s="255"/>
      <c r="TAP1100" s="255"/>
      <c r="TAQ1100" s="255"/>
      <c r="TAR1100" s="255"/>
      <c r="TAS1100" s="255"/>
      <c r="TAT1100" s="255"/>
      <c r="TAU1100" s="255"/>
      <c r="TAV1100" s="255"/>
      <c r="TAW1100" s="255"/>
      <c r="TAX1100" s="255"/>
      <c r="TAY1100" s="255"/>
      <c r="TAZ1100" s="255"/>
      <c r="TBA1100" s="255"/>
      <c r="TBB1100" s="255"/>
      <c r="TBC1100" s="255"/>
      <c r="TBD1100" s="255"/>
      <c r="TBE1100" s="255"/>
      <c r="TBF1100" s="255"/>
      <c r="TBG1100" s="255"/>
      <c r="TBH1100" s="255"/>
      <c r="TBI1100" s="255"/>
      <c r="TBJ1100" s="255"/>
      <c r="TBK1100" s="255"/>
      <c r="TBL1100" s="255"/>
      <c r="TBM1100" s="255"/>
      <c r="TBN1100" s="255"/>
      <c r="TBO1100" s="255"/>
      <c r="TBP1100" s="255"/>
      <c r="TBQ1100" s="255"/>
      <c r="TBR1100" s="255"/>
      <c r="TBS1100" s="255"/>
      <c r="TBT1100" s="255"/>
      <c r="TBU1100" s="255"/>
      <c r="TBV1100" s="255"/>
      <c r="TBW1100" s="255"/>
      <c r="TBX1100" s="255"/>
      <c r="TBY1100" s="255"/>
      <c r="TBZ1100" s="255"/>
      <c r="TCA1100" s="255"/>
      <c r="TCB1100" s="255"/>
      <c r="TCC1100" s="255"/>
      <c r="TCD1100" s="255"/>
      <c r="TCE1100" s="255"/>
      <c r="TCF1100" s="255"/>
      <c r="TCG1100" s="255"/>
      <c r="TCH1100" s="255"/>
      <c r="TCI1100" s="255"/>
      <c r="TCJ1100" s="255"/>
      <c r="TCK1100" s="255"/>
      <c r="TCL1100" s="255"/>
      <c r="TCM1100" s="255"/>
      <c r="TCN1100" s="255"/>
      <c r="TCO1100" s="255"/>
      <c r="TCP1100" s="255"/>
      <c r="TCQ1100" s="255"/>
      <c r="TCR1100" s="255"/>
      <c r="TCS1100" s="255"/>
      <c r="TCT1100" s="255"/>
      <c r="TCU1100" s="255"/>
      <c r="TCV1100" s="255"/>
      <c r="TCW1100" s="255"/>
      <c r="TCX1100" s="255"/>
      <c r="TCY1100" s="255"/>
      <c r="TCZ1100" s="255"/>
      <c r="TDA1100" s="255"/>
      <c r="TDB1100" s="255"/>
      <c r="TDC1100" s="255"/>
      <c r="TDD1100" s="255"/>
      <c r="TDE1100" s="255"/>
      <c r="TDF1100" s="255"/>
      <c r="TDG1100" s="255"/>
      <c r="TDH1100" s="255"/>
      <c r="TDI1100" s="255"/>
      <c r="TDJ1100" s="255"/>
      <c r="TDK1100" s="255"/>
      <c r="TDL1100" s="255"/>
      <c r="TDM1100" s="255"/>
      <c r="TDN1100" s="255"/>
      <c r="TDO1100" s="255"/>
      <c r="TDP1100" s="255"/>
      <c r="TDQ1100" s="255"/>
      <c r="TDR1100" s="255"/>
      <c r="TDS1100" s="255"/>
      <c r="TDT1100" s="255"/>
      <c r="TDU1100" s="255"/>
      <c r="TDV1100" s="255"/>
      <c r="TDW1100" s="255"/>
      <c r="TDX1100" s="255"/>
      <c r="TDY1100" s="255"/>
      <c r="TDZ1100" s="255"/>
      <c r="TEA1100" s="255"/>
      <c r="TEB1100" s="255"/>
      <c r="TEC1100" s="255"/>
      <c r="TED1100" s="255"/>
      <c r="TEE1100" s="255"/>
      <c r="TEF1100" s="255"/>
      <c r="TEG1100" s="255"/>
      <c r="TEH1100" s="255"/>
      <c r="TEI1100" s="255"/>
      <c r="TEJ1100" s="255"/>
      <c r="TEK1100" s="255"/>
      <c r="TEL1100" s="255"/>
      <c r="TEM1100" s="255"/>
      <c r="TEN1100" s="255"/>
      <c r="TEO1100" s="255"/>
      <c r="TEP1100" s="255"/>
      <c r="TEQ1100" s="255"/>
      <c r="TER1100" s="255"/>
      <c r="TES1100" s="255"/>
      <c r="TET1100" s="255"/>
      <c r="TEU1100" s="255"/>
      <c r="TEV1100" s="255"/>
      <c r="TEW1100" s="255"/>
      <c r="TEX1100" s="255"/>
      <c r="TEY1100" s="255"/>
      <c r="TEZ1100" s="255"/>
      <c r="TFA1100" s="255"/>
      <c r="TFB1100" s="255"/>
      <c r="TFC1100" s="255"/>
      <c r="TFD1100" s="255"/>
      <c r="TFE1100" s="255"/>
      <c r="TFF1100" s="255"/>
      <c r="TFG1100" s="255"/>
      <c r="TFH1100" s="255"/>
      <c r="TFI1100" s="255"/>
      <c r="TFJ1100" s="255"/>
      <c r="TFK1100" s="255"/>
      <c r="TFL1100" s="255"/>
      <c r="TFM1100" s="255"/>
      <c r="TFN1100" s="255"/>
      <c r="TFO1100" s="255"/>
      <c r="TFP1100" s="255"/>
      <c r="TFQ1100" s="255"/>
      <c r="TFR1100" s="255"/>
      <c r="TFS1100" s="255"/>
      <c r="TFT1100" s="255"/>
      <c r="TFU1100" s="255"/>
      <c r="TFV1100" s="255"/>
      <c r="TFW1100" s="255"/>
      <c r="TFX1100" s="255"/>
      <c r="TFY1100" s="255"/>
      <c r="TFZ1100" s="255"/>
      <c r="TGA1100" s="255"/>
      <c r="TGB1100" s="255"/>
      <c r="TGC1100" s="255"/>
      <c r="TGD1100" s="255"/>
      <c r="TGE1100" s="255"/>
      <c r="TGF1100" s="255"/>
      <c r="TGG1100" s="255"/>
      <c r="TGH1100" s="255"/>
      <c r="TGI1100" s="255"/>
      <c r="TGJ1100" s="255"/>
      <c r="TGK1100" s="255"/>
      <c r="TGL1100" s="255"/>
      <c r="TGM1100" s="255"/>
      <c r="TGN1100" s="255"/>
      <c r="TGO1100" s="255"/>
      <c r="TGP1100" s="255"/>
      <c r="TGQ1100" s="255"/>
      <c r="TGR1100" s="255"/>
      <c r="TGS1100" s="255"/>
      <c r="TGT1100" s="255"/>
      <c r="TGU1100" s="255"/>
      <c r="TGV1100" s="255"/>
      <c r="TGW1100" s="255"/>
      <c r="TGX1100" s="255"/>
      <c r="TGY1100" s="255"/>
      <c r="TGZ1100" s="255"/>
      <c r="THA1100" s="255"/>
      <c r="THB1100" s="255"/>
      <c r="THC1100" s="255"/>
      <c r="THD1100" s="255"/>
      <c r="THE1100" s="255"/>
      <c r="THF1100" s="255"/>
      <c r="THG1100" s="255"/>
      <c r="THH1100" s="255"/>
      <c r="THI1100" s="255"/>
      <c r="THJ1100" s="255"/>
      <c r="THK1100" s="255"/>
      <c r="THL1100" s="255"/>
      <c r="THM1100" s="255"/>
      <c r="THN1100" s="255"/>
      <c r="THO1100" s="255"/>
      <c r="THP1100" s="255"/>
      <c r="THQ1100" s="255"/>
      <c r="THR1100" s="255"/>
      <c r="THS1100" s="255"/>
      <c r="THT1100" s="255"/>
      <c r="THU1100" s="255"/>
      <c r="THV1100" s="255"/>
      <c r="THW1100" s="255"/>
      <c r="THX1100" s="255"/>
      <c r="THY1100" s="255"/>
      <c r="THZ1100" s="255"/>
      <c r="TIA1100" s="255"/>
      <c r="TIB1100" s="255"/>
      <c r="TIC1100" s="255"/>
      <c r="TID1100" s="255"/>
      <c r="TIE1100" s="255"/>
      <c r="TIF1100" s="255"/>
      <c r="TIG1100" s="255"/>
      <c r="TIH1100" s="255"/>
      <c r="TII1100" s="255"/>
      <c r="TIJ1100" s="255"/>
      <c r="TIK1100" s="255"/>
      <c r="TIL1100" s="255"/>
      <c r="TIM1100" s="255"/>
      <c r="TIN1100" s="255"/>
      <c r="TIO1100" s="255"/>
      <c r="TIP1100" s="255"/>
      <c r="TIQ1100" s="255"/>
      <c r="TIR1100" s="255"/>
      <c r="TIS1100" s="255"/>
      <c r="TIT1100" s="255"/>
      <c r="TIU1100" s="255"/>
      <c r="TIV1100" s="255"/>
      <c r="TIW1100" s="255"/>
      <c r="TIX1100" s="255"/>
      <c r="TIY1100" s="255"/>
      <c r="TIZ1100" s="255"/>
      <c r="TJA1100" s="255"/>
      <c r="TJB1100" s="255"/>
      <c r="TJC1100" s="255"/>
      <c r="TJD1100" s="255"/>
      <c r="TJE1100" s="255"/>
      <c r="TJF1100" s="255"/>
      <c r="TJG1100" s="255"/>
      <c r="TJH1100" s="255"/>
      <c r="TJI1100" s="255"/>
      <c r="TJJ1100" s="255"/>
      <c r="TJK1100" s="255"/>
      <c r="TJL1100" s="255"/>
      <c r="TJM1100" s="255"/>
      <c r="TJN1100" s="255"/>
      <c r="TJO1100" s="255"/>
      <c r="TJP1100" s="255"/>
      <c r="TJQ1100" s="255"/>
      <c r="TJR1100" s="255"/>
      <c r="TJS1100" s="255"/>
      <c r="TJT1100" s="255"/>
      <c r="TJU1100" s="255"/>
      <c r="TJV1100" s="255"/>
      <c r="TJW1100" s="255"/>
      <c r="TJX1100" s="255"/>
      <c r="TJY1100" s="255"/>
      <c r="TJZ1100" s="255"/>
      <c r="TKA1100" s="255"/>
      <c r="TKB1100" s="255"/>
      <c r="TKC1100" s="255"/>
      <c r="TKD1100" s="255"/>
      <c r="TKE1100" s="255"/>
      <c r="TKF1100" s="255"/>
      <c r="TKG1100" s="255"/>
      <c r="TKH1100" s="255"/>
      <c r="TKI1100" s="255"/>
      <c r="TKJ1100" s="255"/>
      <c r="TKK1100" s="255"/>
      <c r="TKL1100" s="255"/>
      <c r="TKM1100" s="255"/>
      <c r="TKN1100" s="255"/>
      <c r="TKO1100" s="255"/>
      <c r="TKP1100" s="255"/>
      <c r="TKQ1100" s="255"/>
      <c r="TKR1100" s="255"/>
      <c r="TKS1100" s="255"/>
      <c r="TKT1100" s="255"/>
      <c r="TKU1100" s="255"/>
      <c r="TKV1100" s="255"/>
      <c r="TKW1100" s="255"/>
      <c r="TKX1100" s="255"/>
      <c r="TKY1100" s="255"/>
      <c r="TKZ1100" s="255"/>
      <c r="TLA1100" s="255"/>
      <c r="TLB1100" s="255"/>
      <c r="TLC1100" s="255"/>
      <c r="TLD1100" s="255"/>
      <c r="TLE1100" s="255"/>
      <c r="TLF1100" s="255"/>
      <c r="TLG1100" s="255"/>
      <c r="TLH1100" s="255"/>
      <c r="TLI1100" s="255"/>
      <c r="TLJ1100" s="255"/>
      <c r="TLK1100" s="255"/>
      <c r="TLL1100" s="255"/>
      <c r="TLM1100" s="255"/>
      <c r="TLN1100" s="255"/>
      <c r="TLO1100" s="255"/>
      <c r="TLP1100" s="255"/>
      <c r="TLQ1100" s="255"/>
      <c r="TLR1100" s="255"/>
      <c r="TLS1100" s="255"/>
      <c r="TLT1100" s="255"/>
      <c r="TLU1100" s="255"/>
      <c r="TLV1100" s="255"/>
      <c r="TLW1100" s="255"/>
      <c r="TLX1100" s="255"/>
      <c r="TLY1100" s="255"/>
      <c r="TLZ1100" s="255"/>
      <c r="TMA1100" s="255"/>
      <c r="TMB1100" s="255"/>
      <c r="TMC1100" s="255"/>
      <c r="TMD1100" s="255"/>
      <c r="TME1100" s="255"/>
      <c r="TMF1100" s="255"/>
      <c r="TMG1100" s="255"/>
      <c r="TMH1100" s="255"/>
      <c r="TMI1100" s="255"/>
      <c r="TMJ1100" s="255"/>
      <c r="TMK1100" s="255"/>
      <c r="TML1100" s="255"/>
      <c r="TMM1100" s="255"/>
      <c r="TMN1100" s="255"/>
      <c r="TMO1100" s="255"/>
      <c r="TMP1100" s="255"/>
      <c r="TMQ1100" s="255"/>
      <c r="TMR1100" s="255"/>
      <c r="TMS1100" s="255"/>
      <c r="TMT1100" s="255"/>
      <c r="TMU1100" s="255"/>
      <c r="TMV1100" s="255"/>
      <c r="TMW1100" s="255"/>
      <c r="TMX1100" s="255"/>
      <c r="TMY1100" s="255"/>
      <c r="TMZ1100" s="255"/>
      <c r="TNA1100" s="255"/>
      <c r="TNB1100" s="255"/>
      <c r="TNC1100" s="255"/>
      <c r="TND1100" s="255"/>
      <c r="TNE1100" s="255"/>
      <c r="TNF1100" s="255"/>
      <c r="TNG1100" s="255"/>
      <c r="TNH1100" s="255"/>
      <c r="TNI1100" s="255"/>
      <c r="TNJ1100" s="255"/>
      <c r="TNK1100" s="255"/>
      <c r="TNL1100" s="255"/>
      <c r="TNM1100" s="255"/>
      <c r="TNN1100" s="255"/>
      <c r="TNO1100" s="255"/>
      <c r="TNP1100" s="255"/>
      <c r="TNQ1100" s="255"/>
      <c r="TNR1100" s="255"/>
      <c r="TNS1100" s="255"/>
      <c r="TNT1100" s="255"/>
      <c r="TNU1100" s="255"/>
      <c r="TNV1100" s="255"/>
      <c r="TNW1100" s="255"/>
      <c r="TNX1100" s="255"/>
      <c r="TNY1100" s="255"/>
      <c r="TNZ1100" s="255"/>
      <c r="TOA1100" s="255"/>
      <c r="TOB1100" s="255"/>
      <c r="TOC1100" s="255"/>
      <c r="TOD1100" s="255"/>
      <c r="TOE1100" s="255"/>
      <c r="TOF1100" s="255"/>
      <c r="TOG1100" s="255"/>
      <c r="TOH1100" s="255"/>
      <c r="TOI1100" s="255"/>
      <c r="TOJ1100" s="255"/>
      <c r="TOK1100" s="255"/>
      <c r="TOL1100" s="255"/>
      <c r="TOM1100" s="255"/>
      <c r="TON1100" s="255"/>
      <c r="TOO1100" s="255"/>
      <c r="TOP1100" s="255"/>
      <c r="TOQ1100" s="255"/>
      <c r="TOR1100" s="255"/>
      <c r="TOS1100" s="255"/>
      <c r="TOT1100" s="255"/>
      <c r="TOU1100" s="255"/>
      <c r="TOV1100" s="255"/>
      <c r="TOW1100" s="255"/>
      <c r="TOX1100" s="255"/>
      <c r="TOY1100" s="255"/>
      <c r="TOZ1100" s="255"/>
      <c r="TPA1100" s="255"/>
      <c r="TPB1100" s="255"/>
      <c r="TPC1100" s="255"/>
      <c r="TPD1100" s="255"/>
      <c r="TPE1100" s="255"/>
      <c r="TPF1100" s="255"/>
      <c r="TPG1100" s="255"/>
      <c r="TPH1100" s="255"/>
      <c r="TPI1100" s="255"/>
      <c r="TPJ1100" s="255"/>
      <c r="TPK1100" s="255"/>
      <c r="TPL1100" s="255"/>
      <c r="TPM1100" s="255"/>
      <c r="TPN1100" s="255"/>
      <c r="TPO1100" s="255"/>
      <c r="TPP1100" s="255"/>
      <c r="TPQ1100" s="255"/>
      <c r="TPR1100" s="255"/>
      <c r="TPS1100" s="255"/>
      <c r="TPT1100" s="255"/>
      <c r="TPU1100" s="255"/>
      <c r="TPV1100" s="255"/>
      <c r="TPW1100" s="255"/>
      <c r="TPX1100" s="255"/>
      <c r="TPY1100" s="255"/>
      <c r="TPZ1100" s="255"/>
      <c r="TQA1100" s="255"/>
      <c r="TQB1100" s="255"/>
      <c r="TQC1100" s="255"/>
      <c r="TQD1100" s="255"/>
      <c r="TQE1100" s="255"/>
      <c r="TQF1100" s="255"/>
      <c r="TQG1100" s="255"/>
      <c r="TQH1100" s="255"/>
      <c r="TQI1100" s="255"/>
      <c r="TQJ1100" s="255"/>
      <c r="TQK1100" s="255"/>
      <c r="TQL1100" s="255"/>
      <c r="TQM1100" s="255"/>
      <c r="TQN1100" s="255"/>
      <c r="TQO1100" s="255"/>
      <c r="TQP1100" s="255"/>
      <c r="TQQ1100" s="255"/>
      <c r="TQR1100" s="255"/>
      <c r="TQS1100" s="255"/>
      <c r="TQT1100" s="255"/>
      <c r="TQU1100" s="255"/>
      <c r="TQV1100" s="255"/>
      <c r="TQW1100" s="255"/>
      <c r="TQX1100" s="255"/>
      <c r="TQY1100" s="255"/>
      <c r="TQZ1100" s="255"/>
      <c r="TRA1100" s="255"/>
      <c r="TRB1100" s="255"/>
      <c r="TRC1100" s="255"/>
      <c r="TRD1100" s="255"/>
      <c r="TRE1100" s="255"/>
      <c r="TRF1100" s="255"/>
      <c r="TRG1100" s="255"/>
      <c r="TRH1100" s="255"/>
      <c r="TRI1100" s="255"/>
      <c r="TRJ1100" s="255"/>
      <c r="TRK1100" s="255"/>
      <c r="TRL1100" s="255"/>
      <c r="TRM1100" s="255"/>
      <c r="TRN1100" s="255"/>
      <c r="TRO1100" s="255"/>
      <c r="TRP1100" s="255"/>
      <c r="TRQ1100" s="255"/>
      <c r="TRR1100" s="255"/>
      <c r="TRS1100" s="255"/>
      <c r="TRT1100" s="255"/>
      <c r="TRU1100" s="255"/>
      <c r="TRV1100" s="255"/>
      <c r="TRW1100" s="255"/>
      <c r="TRX1100" s="255"/>
      <c r="TRY1100" s="255"/>
      <c r="TRZ1100" s="255"/>
      <c r="TSA1100" s="255"/>
      <c r="TSB1100" s="255"/>
      <c r="TSC1100" s="255"/>
      <c r="TSD1100" s="255"/>
      <c r="TSE1100" s="255"/>
      <c r="TSF1100" s="255"/>
      <c r="TSG1100" s="255"/>
      <c r="TSH1100" s="255"/>
      <c r="TSI1100" s="255"/>
      <c r="TSJ1100" s="255"/>
      <c r="TSK1100" s="255"/>
      <c r="TSL1100" s="255"/>
      <c r="TSM1100" s="255"/>
      <c r="TSN1100" s="255"/>
      <c r="TSO1100" s="255"/>
      <c r="TSP1100" s="255"/>
      <c r="TSQ1100" s="255"/>
      <c r="TSR1100" s="255"/>
      <c r="TSS1100" s="255"/>
      <c r="TST1100" s="255"/>
      <c r="TSU1100" s="255"/>
      <c r="TSV1100" s="255"/>
      <c r="TSW1100" s="255"/>
      <c r="TSX1100" s="255"/>
      <c r="TSY1100" s="255"/>
      <c r="TSZ1100" s="255"/>
      <c r="TTA1100" s="255"/>
      <c r="TTB1100" s="255"/>
      <c r="TTC1100" s="255"/>
      <c r="TTD1100" s="255"/>
      <c r="TTE1100" s="255"/>
      <c r="TTF1100" s="255"/>
      <c r="TTG1100" s="255"/>
      <c r="TTH1100" s="255"/>
      <c r="TTI1100" s="255"/>
      <c r="TTJ1100" s="255"/>
      <c r="TTK1100" s="255"/>
      <c r="TTL1100" s="255"/>
      <c r="TTM1100" s="255"/>
      <c r="TTN1100" s="255"/>
      <c r="TTO1100" s="255"/>
      <c r="TTP1100" s="255"/>
      <c r="TTQ1100" s="255"/>
      <c r="TTR1100" s="255"/>
      <c r="TTS1100" s="255"/>
      <c r="TTT1100" s="255"/>
      <c r="TTU1100" s="255"/>
      <c r="TTV1100" s="255"/>
      <c r="TTW1100" s="255"/>
      <c r="TTX1100" s="255"/>
      <c r="TTY1100" s="255"/>
      <c r="TTZ1100" s="255"/>
      <c r="TUA1100" s="255"/>
      <c r="TUB1100" s="255"/>
      <c r="TUC1100" s="255"/>
      <c r="TUD1100" s="255"/>
      <c r="TUE1100" s="255"/>
      <c r="TUF1100" s="255"/>
      <c r="TUG1100" s="255"/>
      <c r="TUH1100" s="255"/>
      <c r="TUI1100" s="255"/>
      <c r="TUJ1100" s="255"/>
      <c r="TUK1100" s="255"/>
      <c r="TUL1100" s="255"/>
      <c r="TUM1100" s="255"/>
      <c r="TUN1100" s="255"/>
      <c r="TUO1100" s="255"/>
      <c r="TUP1100" s="255"/>
      <c r="TUQ1100" s="255"/>
      <c r="TUR1100" s="255"/>
      <c r="TUS1100" s="255"/>
      <c r="TUT1100" s="255"/>
      <c r="TUU1100" s="255"/>
      <c r="TUV1100" s="255"/>
      <c r="TUW1100" s="255"/>
      <c r="TUX1100" s="255"/>
      <c r="TUY1100" s="255"/>
      <c r="TUZ1100" s="255"/>
      <c r="TVA1100" s="255"/>
      <c r="TVB1100" s="255"/>
      <c r="TVC1100" s="255"/>
      <c r="TVD1100" s="255"/>
      <c r="TVE1100" s="255"/>
      <c r="TVF1100" s="255"/>
      <c r="TVG1100" s="255"/>
      <c r="TVH1100" s="255"/>
      <c r="TVI1100" s="255"/>
      <c r="TVJ1100" s="255"/>
      <c r="TVK1100" s="255"/>
      <c r="TVL1100" s="255"/>
      <c r="TVM1100" s="255"/>
      <c r="TVN1100" s="255"/>
      <c r="TVO1100" s="255"/>
      <c r="TVP1100" s="255"/>
      <c r="TVQ1100" s="255"/>
      <c r="TVR1100" s="255"/>
      <c r="TVS1100" s="255"/>
      <c r="TVT1100" s="255"/>
      <c r="TVU1100" s="255"/>
      <c r="TVV1100" s="255"/>
      <c r="TVW1100" s="255"/>
      <c r="TVX1100" s="255"/>
      <c r="TVY1100" s="255"/>
      <c r="TVZ1100" s="255"/>
      <c r="TWA1100" s="255"/>
      <c r="TWB1100" s="255"/>
      <c r="TWC1100" s="255"/>
      <c r="TWD1100" s="255"/>
      <c r="TWE1100" s="255"/>
      <c r="TWF1100" s="255"/>
      <c r="TWG1100" s="255"/>
      <c r="TWH1100" s="255"/>
      <c r="TWI1100" s="255"/>
      <c r="TWJ1100" s="255"/>
      <c r="TWK1100" s="255"/>
      <c r="TWL1100" s="255"/>
      <c r="TWM1100" s="255"/>
      <c r="TWN1100" s="255"/>
      <c r="TWO1100" s="255"/>
      <c r="TWP1100" s="255"/>
      <c r="TWQ1100" s="255"/>
      <c r="TWR1100" s="255"/>
      <c r="TWS1100" s="255"/>
      <c r="TWT1100" s="255"/>
      <c r="TWU1100" s="255"/>
      <c r="TWV1100" s="255"/>
      <c r="TWW1100" s="255"/>
      <c r="TWX1100" s="255"/>
      <c r="TWY1100" s="255"/>
      <c r="TWZ1100" s="255"/>
      <c r="TXA1100" s="255"/>
      <c r="TXB1100" s="255"/>
      <c r="TXC1100" s="255"/>
      <c r="TXD1100" s="255"/>
      <c r="TXE1100" s="255"/>
      <c r="TXF1100" s="255"/>
      <c r="TXG1100" s="255"/>
      <c r="TXH1100" s="255"/>
      <c r="TXI1100" s="255"/>
      <c r="TXJ1100" s="255"/>
      <c r="TXK1100" s="255"/>
      <c r="TXL1100" s="255"/>
      <c r="TXM1100" s="255"/>
      <c r="TXN1100" s="255"/>
      <c r="TXO1100" s="255"/>
      <c r="TXP1100" s="255"/>
      <c r="TXQ1100" s="255"/>
      <c r="TXR1100" s="255"/>
      <c r="TXS1100" s="255"/>
      <c r="TXT1100" s="255"/>
      <c r="TXU1100" s="255"/>
      <c r="TXV1100" s="255"/>
      <c r="TXW1100" s="255"/>
      <c r="TXX1100" s="255"/>
      <c r="TXY1100" s="255"/>
      <c r="TXZ1100" s="255"/>
      <c r="TYA1100" s="255"/>
      <c r="TYB1100" s="255"/>
      <c r="TYC1100" s="255"/>
      <c r="TYD1100" s="255"/>
      <c r="TYE1100" s="255"/>
      <c r="TYF1100" s="255"/>
      <c r="TYG1100" s="255"/>
      <c r="TYH1100" s="255"/>
      <c r="TYI1100" s="255"/>
      <c r="TYJ1100" s="255"/>
      <c r="TYK1100" s="255"/>
      <c r="TYL1100" s="255"/>
      <c r="TYM1100" s="255"/>
      <c r="TYN1100" s="255"/>
      <c r="TYO1100" s="255"/>
      <c r="TYP1100" s="255"/>
      <c r="TYQ1100" s="255"/>
      <c r="TYR1100" s="255"/>
      <c r="TYS1100" s="255"/>
      <c r="TYT1100" s="255"/>
      <c r="TYU1100" s="255"/>
      <c r="TYV1100" s="255"/>
      <c r="TYW1100" s="255"/>
      <c r="TYX1100" s="255"/>
      <c r="TYY1100" s="255"/>
      <c r="TYZ1100" s="255"/>
      <c r="TZA1100" s="255"/>
      <c r="TZB1100" s="255"/>
      <c r="TZC1100" s="255"/>
      <c r="TZD1100" s="255"/>
      <c r="TZE1100" s="255"/>
      <c r="TZF1100" s="255"/>
      <c r="TZG1100" s="255"/>
      <c r="TZH1100" s="255"/>
      <c r="TZI1100" s="255"/>
      <c r="TZJ1100" s="255"/>
      <c r="TZK1100" s="255"/>
      <c r="TZL1100" s="255"/>
      <c r="TZM1100" s="255"/>
      <c r="TZN1100" s="255"/>
      <c r="TZO1100" s="255"/>
      <c r="TZP1100" s="255"/>
      <c r="TZQ1100" s="255"/>
      <c r="TZR1100" s="255"/>
      <c r="TZS1100" s="255"/>
      <c r="TZT1100" s="255"/>
      <c r="TZU1100" s="255"/>
      <c r="TZV1100" s="255"/>
      <c r="TZW1100" s="255"/>
      <c r="TZX1100" s="255"/>
      <c r="TZY1100" s="255"/>
      <c r="TZZ1100" s="255"/>
      <c r="UAA1100" s="255"/>
      <c r="UAB1100" s="255"/>
      <c r="UAC1100" s="255"/>
      <c r="UAD1100" s="255"/>
      <c r="UAE1100" s="255"/>
      <c r="UAF1100" s="255"/>
      <c r="UAG1100" s="255"/>
      <c r="UAH1100" s="255"/>
      <c r="UAI1100" s="255"/>
      <c r="UAJ1100" s="255"/>
      <c r="UAK1100" s="255"/>
      <c r="UAL1100" s="255"/>
      <c r="UAM1100" s="255"/>
      <c r="UAN1100" s="255"/>
      <c r="UAO1100" s="255"/>
      <c r="UAP1100" s="255"/>
      <c r="UAQ1100" s="255"/>
      <c r="UAR1100" s="255"/>
      <c r="UAS1100" s="255"/>
      <c r="UAT1100" s="255"/>
      <c r="UAU1100" s="255"/>
      <c r="UAV1100" s="255"/>
      <c r="UAW1100" s="255"/>
      <c r="UAX1100" s="255"/>
      <c r="UAY1100" s="255"/>
      <c r="UAZ1100" s="255"/>
      <c r="UBA1100" s="255"/>
      <c r="UBB1100" s="255"/>
      <c r="UBC1100" s="255"/>
      <c r="UBD1100" s="255"/>
      <c r="UBE1100" s="255"/>
      <c r="UBF1100" s="255"/>
      <c r="UBG1100" s="255"/>
      <c r="UBH1100" s="255"/>
      <c r="UBI1100" s="255"/>
      <c r="UBJ1100" s="255"/>
      <c r="UBK1100" s="255"/>
      <c r="UBL1100" s="255"/>
      <c r="UBM1100" s="255"/>
      <c r="UBN1100" s="255"/>
      <c r="UBO1100" s="255"/>
      <c r="UBP1100" s="255"/>
      <c r="UBQ1100" s="255"/>
      <c r="UBR1100" s="255"/>
      <c r="UBS1100" s="255"/>
      <c r="UBT1100" s="255"/>
      <c r="UBU1100" s="255"/>
      <c r="UBV1100" s="255"/>
      <c r="UBW1100" s="255"/>
      <c r="UBX1100" s="255"/>
      <c r="UBY1100" s="255"/>
      <c r="UBZ1100" s="255"/>
      <c r="UCA1100" s="255"/>
      <c r="UCB1100" s="255"/>
      <c r="UCC1100" s="255"/>
      <c r="UCD1100" s="255"/>
      <c r="UCE1100" s="255"/>
      <c r="UCF1100" s="255"/>
      <c r="UCG1100" s="255"/>
      <c r="UCH1100" s="255"/>
      <c r="UCI1100" s="255"/>
      <c r="UCJ1100" s="255"/>
      <c r="UCK1100" s="255"/>
      <c r="UCL1100" s="255"/>
      <c r="UCM1100" s="255"/>
      <c r="UCN1100" s="255"/>
      <c r="UCO1100" s="255"/>
      <c r="UCP1100" s="255"/>
      <c r="UCQ1100" s="255"/>
      <c r="UCR1100" s="255"/>
      <c r="UCS1100" s="255"/>
      <c r="UCT1100" s="255"/>
      <c r="UCU1100" s="255"/>
      <c r="UCV1100" s="255"/>
      <c r="UCW1100" s="255"/>
      <c r="UCX1100" s="255"/>
      <c r="UCY1100" s="255"/>
      <c r="UCZ1100" s="255"/>
      <c r="UDA1100" s="255"/>
      <c r="UDB1100" s="255"/>
      <c r="UDC1100" s="255"/>
      <c r="UDD1100" s="255"/>
      <c r="UDE1100" s="255"/>
      <c r="UDF1100" s="255"/>
      <c r="UDG1100" s="255"/>
      <c r="UDH1100" s="255"/>
      <c r="UDI1100" s="255"/>
      <c r="UDJ1100" s="255"/>
      <c r="UDK1100" s="255"/>
      <c r="UDL1100" s="255"/>
      <c r="UDM1100" s="255"/>
      <c r="UDN1100" s="255"/>
      <c r="UDO1100" s="255"/>
      <c r="UDP1100" s="255"/>
      <c r="UDQ1100" s="255"/>
      <c r="UDR1100" s="255"/>
      <c r="UDS1100" s="255"/>
      <c r="UDT1100" s="255"/>
      <c r="UDU1100" s="255"/>
      <c r="UDV1100" s="255"/>
      <c r="UDW1100" s="255"/>
      <c r="UDX1100" s="255"/>
      <c r="UDY1100" s="255"/>
      <c r="UDZ1100" s="255"/>
      <c r="UEA1100" s="255"/>
      <c r="UEB1100" s="255"/>
      <c r="UEC1100" s="255"/>
      <c r="UED1100" s="255"/>
      <c r="UEE1100" s="255"/>
      <c r="UEF1100" s="255"/>
      <c r="UEG1100" s="255"/>
      <c r="UEH1100" s="255"/>
      <c r="UEI1100" s="255"/>
      <c r="UEJ1100" s="255"/>
      <c r="UEK1100" s="255"/>
      <c r="UEL1100" s="255"/>
      <c r="UEM1100" s="255"/>
      <c r="UEN1100" s="255"/>
      <c r="UEO1100" s="255"/>
      <c r="UEP1100" s="255"/>
      <c r="UEQ1100" s="255"/>
      <c r="UER1100" s="255"/>
      <c r="UES1100" s="255"/>
      <c r="UET1100" s="255"/>
      <c r="UEU1100" s="255"/>
      <c r="UEV1100" s="255"/>
      <c r="UEW1100" s="255"/>
      <c r="UEX1100" s="255"/>
      <c r="UEY1100" s="255"/>
      <c r="UEZ1100" s="255"/>
      <c r="UFA1100" s="255"/>
      <c r="UFB1100" s="255"/>
      <c r="UFC1100" s="255"/>
      <c r="UFD1100" s="255"/>
      <c r="UFE1100" s="255"/>
      <c r="UFF1100" s="255"/>
      <c r="UFG1100" s="255"/>
      <c r="UFH1100" s="255"/>
      <c r="UFI1100" s="255"/>
      <c r="UFJ1100" s="255"/>
      <c r="UFK1100" s="255"/>
      <c r="UFL1100" s="255"/>
      <c r="UFM1100" s="255"/>
      <c r="UFN1100" s="255"/>
      <c r="UFO1100" s="255"/>
      <c r="UFP1100" s="255"/>
      <c r="UFQ1100" s="255"/>
      <c r="UFR1100" s="255"/>
      <c r="UFS1100" s="255"/>
      <c r="UFT1100" s="255"/>
      <c r="UFU1100" s="255"/>
      <c r="UFV1100" s="255"/>
      <c r="UFW1100" s="255"/>
      <c r="UFX1100" s="255"/>
      <c r="UFY1100" s="255"/>
      <c r="UFZ1100" s="255"/>
      <c r="UGA1100" s="255"/>
      <c r="UGB1100" s="255"/>
      <c r="UGC1100" s="255"/>
      <c r="UGD1100" s="255"/>
      <c r="UGE1100" s="255"/>
      <c r="UGF1100" s="255"/>
      <c r="UGG1100" s="255"/>
      <c r="UGH1100" s="255"/>
      <c r="UGI1100" s="255"/>
      <c r="UGJ1100" s="255"/>
      <c r="UGK1100" s="255"/>
      <c r="UGL1100" s="255"/>
      <c r="UGM1100" s="255"/>
      <c r="UGN1100" s="255"/>
      <c r="UGO1100" s="255"/>
      <c r="UGP1100" s="255"/>
      <c r="UGQ1100" s="255"/>
      <c r="UGR1100" s="255"/>
      <c r="UGS1100" s="255"/>
      <c r="UGT1100" s="255"/>
      <c r="UGU1100" s="255"/>
      <c r="UGV1100" s="255"/>
      <c r="UGW1100" s="255"/>
      <c r="UGX1100" s="255"/>
      <c r="UGY1100" s="255"/>
      <c r="UGZ1100" s="255"/>
      <c r="UHA1100" s="255"/>
      <c r="UHB1100" s="255"/>
      <c r="UHC1100" s="255"/>
      <c r="UHD1100" s="255"/>
      <c r="UHE1100" s="255"/>
      <c r="UHF1100" s="255"/>
      <c r="UHG1100" s="255"/>
      <c r="UHH1100" s="255"/>
      <c r="UHI1100" s="255"/>
      <c r="UHJ1100" s="255"/>
      <c r="UHK1100" s="255"/>
      <c r="UHL1100" s="255"/>
      <c r="UHM1100" s="255"/>
      <c r="UHN1100" s="255"/>
      <c r="UHO1100" s="255"/>
      <c r="UHP1100" s="255"/>
      <c r="UHQ1100" s="255"/>
      <c r="UHR1100" s="255"/>
      <c r="UHS1100" s="255"/>
      <c r="UHT1100" s="255"/>
      <c r="UHU1100" s="255"/>
      <c r="UHV1100" s="255"/>
      <c r="UHW1100" s="255"/>
      <c r="UHX1100" s="255"/>
      <c r="UHY1100" s="255"/>
      <c r="UHZ1100" s="255"/>
      <c r="UIA1100" s="255"/>
      <c r="UIB1100" s="255"/>
      <c r="UIC1100" s="255"/>
      <c r="UID1100" s="255"/>
      <c r="UIE1100" s="255"/>
      <c r="UIF1100" s="255"/>
      <c r="UIG1100" s="255"/>
      <c r="UIH1100" s="255"/>
      <c r="UII1100" s="255"/>
      <c r="UIJ1100" s="255"/>
      <c r="UIK1100" s="255"/>
      <c r="UIL1100" s="255"/>
      <c r="UIM1100" s="255"/>
      <c r="UIN1100" s="255"/>
      <c r="UIO1100" s="255"/>
      <c r="UIP1100" s="255"/>
      <c r="UIQ1100" s="255"/>
      <c r="UIR1100" s="255"/>
      <c r="UIS1100" s="255"/>
      <c r="UIT1100" s="255"/>
      <c r="UIU1100" s="255"/>
      <c r="UIV1100" s="255"/>
      <c r="UIW1100" s="255"/>
      <c r="UIX1100" s="255"/>
      <c r="UIY1100" s="255"/>
      <c r="UIZ1100" s="255"/>
      <c r="UJA1100" s="255"/>
      <c r="UJB1100" s="255"/>
      <c r="UJC1100" s="255"/>
      <c r="UJD1100" s="255"/>
      <c r="UJE1100" s="255"/>
      <c r="UJF1100" s="255"/>
      <c r="UJG1100" s="255"/>
      <c r="UJH1100" s="255"/>
      <c r="UJI1100" s="255"/>
      <c r="UJJ1100" s="255"/>
      <c r="UJK1100" s="255"/>
      <c r="UJL1100" s="255"/>
      <c r="UJM1100" s="255"/>
      <c r="UJN1100" s="255"/>
      <c r="UJO1100" s="255"/>
      <c r="UJP1100" s="255"/>
      <c r="UJQ1100" s="255"/>
      <c r="UJR1100" s="255"/>
      <c r="UJS1100" s="255"/>
      <c r="UJT1100" s="255"/>
      <c r="UJU1100" s="255"/>
      <c r="UJV1100" s="255"/>
      <c r="UJW1100" s="255"/>
      <c r="UJX1100" s="255"/>
      <c r="UJY1100" s="255"/>
      <c r="UJZ1100" s="255"/>
      <c r="UKA1100" s="255"/>
      <c r="UKB1100" s="255"/>
      <c r="UKC1100" s="255"/>
      <c r="UKD1100" s="255"/>
      <c r="UKE1100" s="255"/>
      <c r="UKF1100" s="255"/>
      <c r="UKG1100" s="255"/>
      <c r="UKH1100" s="255"/>
      <c r="UKI1100" s="255"/>
      <c r="UKJ1100" s="255"/>
      <c r="UKK1100" s="255"/>
      <c r="UKL1100" s="255"/>
      <c r="UKM1100" s="255"/>
      <c r="UKN1100" s="255"/>
      <c r="UKO1100" s="255"/>
      <c r="UKP1100" s="255"/>
      <c r="UKQ1100" s="255"/>
      <c r="UKR1100" s="255"/>
      <c r="UKS1100" s="255"/>
      <c r="UKT1100" s="255"/>
      <c r="UKU1100" s="255"/>
      <c r="UKV1100" s="255"/>
      <c r="UKW1100" s="255"/>
      <c r="UKX1100" s="255"/>
      <c r="UKY1100" s="255"/>
      <c r="UKZ1100" s="255"/>
      <c r="ULA1100" s="255"/>
      <c r="ULB1100" s="255"/>
      <c r="ULC1100" s="255"/>
      <c r="ULD1100" s="255"/>
      <c r="ULE1100" s="255"/>
      <c r="ULF1100" s="255"/>
      <c r="ULG1100" s="255"/>
      <c r="ULH1100" s="255"/>
      <c r="ULI1100" s="255"/>
      <c r="ULJ1100" s="255"/>
      <c r="ULK1100" s="255"/>
      <c r="ULL1100" s="255"/>
      <c r="ULM1100" s="255"/>
      <c r="ULN1100" s="255"/>
      <c r="ULO1100" s="255"/>
      <c r="ULP1100" s="255"/>
      <c r="ULQ1100" s="255"/>
      <c r="ULR1100" s="255"/>
      <c r="ULS1100" s="255"/>
      <c r="ULT1100" s="255"/>
      <c r="ULU1100" s="255"/>
      <c r="ULV1100" s="255"/>
      <c r="ULW1100" s="255"/>
      <c r="ULX1100" s="255"/>
      <c r="ULY1100" s="255"/>
      <c r="ULZ1100" s="255"/>
      <c r="UMA1100" s="255"/>
      <c r="UMB1100" s="255"/>
      <c r="UMC1100" s="255"/>
      <c r="UMD1100" s="255"/>
      <c r="UME1100" s="255"/>
      <c r="UMF1100" s="255"/>
      <c r="UMG1100" s="255"/>
      <c r="UMH1100" s="255"/>
      <c r="UMI1100" s="255"/>
      <c r="UMJ1100" s="255"/>
      <c r="UMK1100" s="255"/>
      <c r="UML1100" s="255"/>
      <c r="UMM1100" s="255"/>
      <c r="UMN1100" s="255"/>
      <c r="UMO1100" s="255"/>
      <c r="UMP1100" s="255"/>
      <c r="UMQ1100" s="255"/>
      <c r="UMR1100" s="255"/>
      <c r="UMS1100" s="255"/>
      <c r="UMT1100" s="255"/>
      <c r="UMU1100" s="255"/>
      <c r="UMV1100" s="255"/>
      <c r="UMW1100" s="255"/>
      <c r="UMX1100" s="255"/>
      <c r="UMY1100" s="255"/>
      <c r="UMZ1100" s="255"/>
      <c r="UNA1100" s="255"/>
      <c r="UNB1100" s="255"/>
      <c r="UNC1100" s="255"/>
      <c r="UND1100" s="255"/>
      <c r="UNE1100" s="255"/>
      <c r="UNF1100" s="255"/>
      <c r="UNG1100" s="255"/>
      <c r="UNH1100" s="255"/>
      <c r="UNI1100" s="255"/>
      <c r="UNJ1100" s="255"/>
      <c r="UNK1100" s="255"/>
      <c r="UNL1100" s="255"/>
      <c r="UNM1100" s="255"/>
      <c r="UNN1100" s="255"/>
      <c r="UNO1100" s="255"/>
      <c r="UNP1100" s="255"/>
      <c r="UNQ1100" s="255"/>
      <c r="UNR1100" s="255"/>
      <c r="UNS1100" s="255"/>
      <c r="UNT1100" s="255"/>
      <c r="UNU1100" s="255"/>
      <c r="UNV1100" s="255"/>
      <c r="UNW1100" s="255"/>
      <c r="UNX1100" s="255"/>
      <c r="UNY1100" s="255"/>
      <c r="UNZ1100" s="255"/>
      <c r="UOA1100" s="255"/>
      <c r="UOB1100" s="255"/>
      <c r="UOC1100" s="255"/>
      <c r="UOD1100" s="255"/>
      <c r="UOE1100" s="255"/>
      <c r="UOF1100" s="255"/>
      <c r="UOG1100" s="255"/>
      <c r="UOH1100" s="255"/>
      <c r="UOI1100" s="255"/>
      <c r="UOJ1100" s="255"/>
      <c r="UOK1100" s="255"/>
      <c r="UOL1100" s="255"/>
      <c r="UOM1100" s="255"/>
      <c r="UON1100" s="255"/>
      <c r="UOO1100" s="255"/>
      <c r="UOP1100" s="255"/>
      <c r="UOQ1100" s="255"/>
      <c r="UOR1100" s="255"/>
      <c r="UOS1100" s="255"/>
      <c r="UOT1100" s="255"/>
      <c r="UOU1100" s="255"/>
      <c r="UOV1100" s="255"/>
      <c r="UOW1100" s="255"/>
      <c r="UOX1100" s="255"/>
      <c r="UOY1100" s="255"/>
      <c r="UOZ1100" s="255"/>
      <c r="UPA1100" s="255"/>
      <c r="UPB1100" s="255"/>
      <c r="UPC1100" s="255"/>
      <c r="UPD1100" s="255"/>
      <c r="UPE1100" s="255"/>
      <c r="UPF1100" s="255"/>
      <c r="UPG1100" s="255"/>
      <c r="UPH1100" s="255"/>
      <c r="UPI1100" s="255"/>
      <c r="UPJ1100" s="255"/>
      <c r="UPK1100" s="255"/>
      <c r="UPL1100" s="255"/>
      <c r="UPM1100" s="255"/>
      <c r="UPN1100" s="255"/>
      <c r="UPO1100" s="255"/>
      <c r="UPP1100" s="255"/>
      <c r="UPQ1100" s="255"/>
      <c r="UPR1100" s="255"/>
      <c r="UPS1100" s="255"/>
      <c r="UPT1100" s="255"/>
      <c r="UPU1100" s="255"/>
      <c r="UPV1100" s="255"/>
      <c r="UPW1100" s="255"/>
      <c r="UPX1100" s="255"/>
      <c r="UPY1100" s="255"/>
      <c r="UPZ1100" s="255"/>
      <c r="UQA1100" s="255"/>
      <c r="UQB1100" s="255"/>
      <c r="UQC1100" s="255"/>
      <c r="UQD1100" s="255"/>
      <c r="UQE1100" s="255"/>
      <c r="UQF1100" s="255"/>
      <c r="UQG1100" s="255"/>
      <c r="UQH1100" s="255"/>
      <c r="UQI1100" s="255"/>
      <c r="UQJ1100" s="255"/>
      <c r="UQK1100" s="255"/>
      <c r="UQL1100" s="255"/>
      <c r="UQM1100" s="255"/>
      <c r="UQN1100" s="255"/>
      <c r="UQO1100" s="255"/>
      <c r="UQP1100" s="255"/>
      <c r="UQQ1100" s="255"/>
      <c r="UQR1100" s="255"/>
      <c r="UQS1100" s="255"/>
      <c r="UQT1100" s="255"/>
      <c r="UQU1100" s="255"/>
      <c r="UQV1100" s="255"/>
      <c r="UQW1100" s="255"/>
      <c r="UQX1100" s="255"/>
      <c r="UQY1100" s="255"/>
      <c r="UQZ1100" s="255"/>
      <c r="URA1100" s="255"/>
      <c r="URB1100" s="255"/>
      <c r="URC1100" s="255"/>
      <c r="URD1100" s="255"/>
      <c r="URE1100" s="255"/>
      <c r="URF1100" s="255"/>
      <c r="URG1100" s="255"/>
      <c r="URH1100" s="255"/>
      <c r="URI1100" s="255"/>
      <c r="URJ1100" s="255"/>
      <c r="URK1100" s="255"/>
      <c r="URL1100" s="255"/>
      <c r="URM1100" s="255"/>
      <c r="URN1100" s="255"/>
      <c r="URO1100" s="255"/>
      <c r="URP1100" s="255"/>
      <c r="URQ1100" s="255"/>
      <c r="URR1100" s="255"/>
      <c r="URS1100" s="255"/>
      <c r="URT1100" s="255"/>
      <c r="URU1100" s="255"/>
      <c r="URV1100" s="255"/>
      <c r="URW1100" s="255"/>
      <c r="URX1100" s="255"/>
      <c r="URY1100" s="255"/>
      <c r="URZ1100" s="255"/>
      <c r="USA1100" s="255"/>
      <c r="USB1100" s="255"/>
      <c r="USC1100" s="255"/>
      <c r="USD1100" s="255"/>
      <c r="USE1100" s="255"/>
      <c r="USF1100" s="255"/>
      <c r="USG1100" s="255"/>
      <c r="USH1100" s="255"/>
      <c r="USI1100" s="255"/>
      <c r="USJ1100" s="255"/>
      <c r="USK1100" s="255"/>
      <c r="USL1100" s="255"/>
      <c r="USM1100" s="255"/>
      <c r="USN1100" s="255"/>
      <c r="USO1100" s="255"/>
      <c r="USP1100" s="255"/>
      <c r="USQ1100" s="255"/>
      <c r="USR1100" s="255"/>
      <c r="USS1100" s="255"/>
      <c r="UST1100" s="255"/>
      <c r="USU1100" s="255"/>
      <c r="USV1100" s="255"/>
      <c r="USW1100" s="255"/>
      <c r="USX1100" s="255"/>
      <c r="USY1100" s="255"/>
      <c r="USZ1100" s="255"/>
      <c r="UTA1100" s="255"/>
      <c r="UTB1100" s="255"/>
      <c r="UTC1100" s="255"/>
      <c r="UTD1100" s="255"/>
      <c r="UTE1100" s="255"/>
      <c r="UTF1100" s="255"/>
      <c r="UTG1100" s="255"/>
      <c r="UTH1100" s="255"/>
      <c r="UTI1100" s="255"/>
      <c r="UTJ1100" s="255"/>
      <c r="UTK1100" s="255"/>
      <c r="UTL1100" s="255"/>
      <c r="UTM1100" s="255"/>
      <c r="UTN1100" s="255"/>
      <c r="UTO1100" s="255"/>
      <c r="UTP1100" s="255"/>
      <c r="UTQ1100" s="255"/>
      <c r="UTR1100" s="255"/>
      <c r="UTS1100" s="255"/>
      <c r="UTT1100" s="255"/>
      <c r="UTU1100" s="255"/>
      <c r="UTV1100" s="255"/>
      <c r="UTW1100" s="255"/>
      <c r="UTX1100" s="255"/>
      <c r="UTY1100" s="255"/>
      <c r="UTZ1100" s="255"/>
      <c r="UUA1100" s="255"/>
      <c r="UUB1100" s="255"/>
      <c r="UUC1100" s="255"/>
      <c r="UUD1100" s="255"/>
      <c r="UUE1100" s="255"/>
      <c r="UUF1100" s="255"/>
      <c r="UUG1100" s="255"/>
      <c r="UUH1100" s="255"/>
      <c r="UUI1100" s="255"/>
      <c r="UUJ1100" s="255"/>
      <c r="UUK1100" s="255"/>
      <c r="UUL1100" s="255"/>
      <c r="UUM1100" s="255"/>
      <c r="UUN1100" s="255"/>
      <c r="UUO1100" s="255"/>
      <c r="UUP1100" s="255"/>
      <c r="UUQ1100" s="255"/>
      <c r="UUR1100" s="255"/>
      <c r="UUS1100" s="255"/>
      <c r="UUT1100" s="255"/>
      <c r="UUU1100" s="255"/>
      <c r="UUV1100" s="255"/>
      <c r="UUW1100" s="255"/>
      <c r="UUX1100" s="255"/>
      <c r="UUY1100" s="255"/>
      <c r="UUZ1100" s="255"/>
      <c r="UVA1100" s="255"/>
      <c r="UVB1100" s="255"/>
      <c r="UVC1100" s="255"/>
      <c r="UVD1100" s="255"/>
      <c r="UVE1100" s="255"/>
      <c r="UVF1100" s="255"/>
      <c r="UVG1100" s="255"/>
      <c r="UVH1100" s="255"/>
      <c r="UVI1100" s="255"/>
      <c r="UVJ1100" s="255"/>
      <c r="UVK1100" s="255"/>
      <c r="UVL1100" s="255"/>
      <c r="UVM1100" s="255"/>
      <c r="UVN1100" s="255"/>
      <c r="UVO1100" s="255"/>
      <c r="UVP1100" s="255"/>
      <c r="UVQ1100" s="255"/>
      <c r="UVR1100" s="255"/>
      <c r="UVS1100" s="255"/>
      <c r="UVT1100" s="255"/>
      <c r="UVU1100" s="255"/>
      <c r="UVV1100" s="255"/>
      <c r="UVW1100" s="255"/>
      <c r="UVX1100" s="255"/>
      <c r="UVY1100" s="255"/>
      <c r="UVZ1100" s="255"/>
      <c r="UWA1100" s="255"/>
      <c r="UWB1100" s="255"/>
      <c r="UWC1100" s="255"/>
      <c r="UWD1100" s="255"/>
      <c r="UWE1100" s="255"/>
      <c r="UWF1100" s="255"/>
      <c r="UWG1100" s="255"/>
      <c r="UWH1100" s="255"/>
      <c r="UWI1100" s="255"/>
      <c r="UWJ1100" s="255"/>
      <c r="UWK1100" s="255"/>
      <c r="UWL1100" s="255"/>
      <c r="UWM1100" s="255"/>
      <c r="UWN1100" s="255"/>
      <c r="UWO1100" s="255"/>
      <c r="UWP1100" s="255"/>
      <c r="UWQ1100" s="255"/>
      <c r="UWR1100" s="255"/>
      <c r="UWS1100" s="255"/>
      <c r="UWT1100" s="255"/>
      <c r="UWU1100" s="255"/>
      <c r="UWV1100" s="255"/>
      <c r="UWW1100" s="255"/>
      <c r="UWX1100" s="255"/>
      <c r="UWY1100" s="255"/>
      <c r="UWZ1100" s="255"/>
      <c r="UXA1100" s="255"/>
      <c r="UXB1100" s="255"/>
      <c r="UXC1100" s="255"/>
      <c r="UXD1100" s="255"/>
      <c r="UXE1100" s="255"/>
      <c r="UXF1100" s="255"/>
      <c r="UXG1100" s="255"/>
      <c r="UXH1100" s="255"/>
      <c r="UXI1100" s="255"/>
      <c r="UXJ1100" s="255"/>
      <c r="UXK1100" s="255"/>
      <c r="UXL1100" s="255"/>
      <c r="UXM1100" s="255"/>
      <c r="UXN1100" s="255"/>
      <c r="UXO1100" s="255"/>
      <c r="UXP1100" s="255"/>
      <c r="UXQ1100" s="255"/>
      <c r="UXR1100" s="255"/>
      <c r="UXS1100" s="255"/>
      <c r="UXT1100" s="255"/>
      <c r="UXU1100" s="255"/>
      <c r="UXV1100" s="255"/>
      <c r="UXW1100" s="255"/>
      <c r="UXX1100" s="255"/>
      <c r="UXY1100" s="255"/>
      <c r="UXZ1100" s="255"/>
      <c r="UYA1100" s="255"/>
      <c r="UYB1100" s="255"/>
      <c r="UYC1100" s="255"/>
      <c r="UYD1100" s="255"/>
      <c r="UYE1100" s="255"/>
      <c r="UYF1100" s="255"/>
      <c r="UYG1100" s="255"/>
      <c r="UYH1100" s="255"/>
      <c r="UYI1100" s="255"/>
      <c r="UYJ1100" s="255"/>
      <c r="UYK1100" s="255"/>
      <c r="UYL1100" s="255"/>
      <c r="UYM1100" s="255"/>
      <c r="UYN1100" s="255"/>
      <c r="UYO1100" s="255"/>
      <c r="UYP1100" s="255"/>
      <c r="UYQ1100" s="255"/>
      <c r="UYR1100" s="255"/>
      <c r="UYS1100" s="255"/>
      <c r="UYT1100" s="255"/>
      <c r="UYU1100" s="255"/>
      <c r="UYV1100" s="255"/>
      <c r="UYW1100" s="255"/>
      <c r="UYX1100" s="255"/>
      <c r="UYY1100" s="255"/>
      <c r="UYZ1100" s="255"/>
      <c r="UZA1100" s="255"/>
      <c r="UZB1100" s="255"/>
      <c r="UZC1100" s="255"/>
      <c r="UZD1100" s="255"/>
      <c r="UZE1100" s="255"/>
      <c r="UZF1100" s="255"/>
      <c r="UZG1100" s="255"/>
      <c r="UZH1100" s="255"/>
      <c r="UZI1100" s="255"/>
      <c r="UZJ1100" s="255"/>
      <c r="UZK1100" s="255"/>
      <c r="UZL1100" s="255"/>
      <c r="UZM1100" s="255"/>
      <c r="UZN1100" s="255"/>
      <c r="UZO1100" s="255"/>
      <c r="UZP1100" s="255"/>
      <c r="UZQ1100" s="255"/>
      <c r="UZR1100" s="255"/>
      <c r="UZS1100" s="255"/>
      <c r="UZT1100" s="255"/>
      <c r="UZU1100" s="255"/>
      <c r="UZV1100" s="255"/>
      <c r="UZW1100" s="255"/>
      <c r="UZX1100" s="255"/>
      <c r="UZY1100" s="255"/>
      <c r="UZZ1100" s="255"/>
      <c r="VAA1100" s="255"/>
      <c r="VAB1100" s="255"/>
      <c r="VAC1100" s="255"/>
      <c r="VAD1100" s="255"/>
      <c r="VAE1100" s="255"/>
      <c r="VAF1100" s="255"/>
      <c r="VAG1100" s="255"/>
      <c r="VAH1100" s="255"/>
      <c r="VAI1100" s="255"/>
      <c r="VAJ1100" s="255"/>
      <c r="VAK1100" s="255"/>
      <c r="VAL1100" s="255"/>
      <c r="VAM1100" s="255"/>
      <c r="VAN1100" s="255"/>
      <c r="VAO1100" s="255"/>
      <c r="VAP1100" s="255"/>
      <c r="VAQ1100" s="255"/>
      <c r="VAR1100" s="255"/>
      <c r="VAS1100" s="255"/>
      <c r="VAT1100" s="255"/>
      <c r="VAU1100" s="255"/>
      <c r="VAV1100" s="255"/>
      <c r="VAW1100" s="255"/>
      <c r="VAX1100" s="255"/>
      <c r="VAY1100" s="255"/>
      <c r="VAZ1100" s="255"/>
      <c r="VBA1100" s="255"/>
      <c r="VBB1100" s="255"/>
      <c r="VBC1100" s="255"/>
      <c r="VBD1100" s="255"/>
      <c r="VBE1100" s="255"/>
      <c r="VBF1100" s="255"/>
      <c r="VBG1100" s="255"/>
      <c r="VBH1100" s="255"/>
      <c r="VBI1100" s="255"/>
      <c r="VBJ1100" s="255"/>
      <c r="VBK1100" s="255"/>
      <c r="VBL1100" s="255"/>
      <c r="VBM1100" s="255"/>
      <c r="VBN1100" s="255"/>
      <c r="VBO1100" s="255"/>
      <c r="VBP1100" s="255"/>
      <c r="VBQ1100" s="255"/>
      <c r="VBR1100" s="255"/>
      <c r="VBS1100" s="255"/>
      <c r="VBT1100" s="255"/>
      <c r="VBU1100" s="255"/>
      <c r="VBV1100" s="255"/>
      <c r="VBW1100" s="255"/>
      <c r="VBX1100" s="255"/>
      <c r="VBY1100" s="255"/>
      <c r="VBZ1100" s="255"/>
      <c r="VCA1100" s="255"/>
      <c r="VCB1100" s="255"/>
      <c r="VCC1100" s="255"/>
      <c r="VCD1100" s="255"/>
      <c r="VCE1100" s="255"/>
      <c r="VCF1100" s="255"/>
      <c r="VCG1100" s="255"/>
      <c r="VCH1100" s="255"/>
      <c r="VCI1100" s="255"/>
      <c r="VCJ1100" s="255"/>
      <c r="VCK1100" s="255"/>
      <c r="VCL1100" s="255"/>
      <c r="VCM1100" s="255"/>
      <c r="VCN1100" s="255"/>
      <c r="VCO1100" s="255"/>
      <c r="VCP1100" s="255"/>
      <c r="VCQ1100" s="255"/>
      <c r="VCR1100" s="255"/>
      <c r="VCS1100" s="255"/>
      <c r="VCT1100" s="255"/>
      <c r="VCU1100" s="255"/>
      <c r="VCV1100" s="255"/>
      <c r="VCW1100" s="255"/>
      <c r="VCX1100" s="255"/>
      <c r="VCY1100" s="255"/>
      <c r="VCZ1100" s="255"/>
      <c r="VDA1100" s="255"/>
      <c r="VDB1100" s="255"/>
      <c r="VDC1100" s="255"/>
      <c r="VDD1100" s="255"/>
      <c r="VDE1100" s="255"/>
      <c r="VDF1100" s="255"/>
      <c r="VDG1100" s="255"/>
      <c r="VDH1100" s="255"/>
      <c r="VDI1100" s="255"/>
      <c r="VDJ1100" s="255"/>
      <c r="VDK1100" s="255"/>
      <c r="VDL1100" s="255"/>
      <c r="VDM1100" s="255"/>
      <c r="VDN1100" s="255"/>
      <c r="VDO1100" s="255"/>
      <c r="VDP1100" s="255"/>
      <c r="VDQ1100" s="255"/>
      <c r="VDR1100" s="255"/>
      <c r="VDS1100" s="255"/>
      <c r="VDT1100" s="255"/>
      <c r="VDU1100" s="255"/>
      <c r="VDV1100" s="255"/>
      <c r="VDW1100" s="255"/>
      <c r="VDX1100" s="255"/>
      <c r="VDY1100" s="255"/>
      <c r="VDZ1100" s="255"/>
      <c r="VEA1100" s="255"/>
      <c r="VEB1100" s="255"/>
      <c r="VEC1100" s="255"/>
      <c r="VED1100" s="255"/>
      <c r="VEE1100" s="255"/>
      <c r="VEF1100" s="255"/>
      <c r="VEG1100" s="255"/>
      <c r="VEH1100" s="255"/>
      <c r="VEI1100" s="255"/>
      <c r="VEJ1100" s="255"/>
      <c r="VEK1100" s="255"/>
      <c r="VEL1100" s="255"/>
      <c r="VEM1100" s="255"/>
      <c r="VEN1100" s="255"/>
      <c r="VEO1100" s="255"/>
      <c r="VEP1100" s="255"/>
      <c r="VEQ1100" s="255"/>
      <c r="VER1100" s="255"/>
      <c r="VES1100" s="255"/>
      <c r="VET1100" s="255"/>
      <c r="VEU1100" s="255"/>
      <c r="VEV1100" s="255"/>
      <c r="VEW1100" s="255"/>
      <c r="VEX1100" s="255"/>
      <c r="VEY1100" s="255"/>
      <c r="VEZ1100" s="255"/>
      <c r="VFA1100" s="255"/>
      <c r="VFB1100" s="255"/>
      <c r="VFC1100" s="255"/>
      <c r="VFD1100" s="255"/>
      <c r="VFE1100" s="255"/>
      <c r="VFF1100" s="255"/>
      <c r="VFG1100" s="255"/>
      <c r="VFH1100" s="255"/>
      <c r="VFI1100" s="255"/>
      <c r="VFJ1100" s="255"/>
      <c r="VFK1100" s="255"/>
      <c r="VFL1100" s="255"/>
      <c r="VFM1100" s="255"/>
      <c r="VFN1100" s="255"/>
      <c r="VFO1100" s="255"/>
      <c r="VFP1100" s="255"/>
      <c r="VFQ1100" s="255"/>
      <c r="VFR1100" s="255"/>
      <c r="VFS1100" s="255"/>
      <c r="VFT1100" s="255"/>
      <c r="VFU1100" s="255"/>
      <c r="VFV1100" s="255"/>
      <c r="VFW1100" s="255"/>
      <c r="VFX1100" s="255"/>
      <c r="VFY1100" s="255"/>
      <c r="VFZ1100" s="255"/>
      <c r="VGA1100" s="255"/>
      <c r="VGB1100" s="255"/>
      <c r="VGC1100" s="255"/>
      <c r="VGD1100" s="255"/>
      <c r="VGE1100" s="255"/>
      <c r="VGF1100" s="255"/>
      <c r="VGG1100" s="255"/>
      <c r="VGH1100" s="255"/>
      <c r="VGI1100" s="255"/>
      <c r="VGJ1100" s="255"/>
      <c r="VGK1100" s="255"/>
      <c r="VGL1100" s="255"/>
      <c r="VGM1100" s="255"/>
      <c r="VGN1100" s="255"/>
      <c r="VGO1100" s="255"/>
      <c r="VGP1100" s="255"/>
      <c r="VGQ1100" s="255"/>
      <c r="VGR1100" s="255"/>
      <c r="VGS1100" s="255"/>
      <c r="VGT1100" s="255"/>
      <c r="VGU1100" s="255"/>
      <c r="VGV1100" s="255"/>
      <c r="VGW1100" s="255"/>
      <c r="VGX1100" s="255"/>
      <c r="VGY1100" s="255"/>
      <c r="VGZ1100" s="255"/>
      <c r="VHA1100" s="255"/>
      <c r="VHB1100" s="255"/>
      <c r="VHC1100" s="255"/>
      <c r="VHD1100" s="255"/>
      <c r="VHE1100" s="255"/>
      <c r="VHF1100" s="255"/>
      <c r="VHG1100" s="255"/>
      <c r="VHH1100" s="255"/>
      <c r="VHI1100" s="255"/>
      <c r="VHJ1100" s="255"/>
      <c r="VHK1100" s="255"/>
      <c r="VHL1100" s="255"/>
      <c r="VHM1100" s="255"/>
      <c r="VHN1100" s="255"/>
      <c r="VHO1100" s="255"/>
      <c r="VHP1100" s="255"/>
      <c r="VHQ1100" s="255"/>
      <c r="VHR1100" s="255"/>
      <c r="VHS1100" s="255"/>
      <c r="VHT1100" s="255"/>
      <c r="VHU1100" s="255"/>
      <c r="VHV1100" s="255"/>
      <c r="VHW1100" s="255"/>
      <c r="VHX1100" s="255"/>
      <c r="VHY1100" s="255"/>
      <c r="VHZ1100" s="255"/>
      <c r="VIA1100" s="255"/>
      <c r="VIB1100" s="255"/>
      <c r="VIC1100" s="255"/>
      <c r="VID1100" s="255"/>
      <c r="VIE1100" s="255"/>
      <c r="VIF1100" s="255"/>
      <c r="VIG1100" s="255"/>
      <c r="VIH1100" s="255"/>
      <c r="VII1100" s="255"/>
      <c r="VIJ1100" s="255"/>
      <c r="VIK1100" s="255"/>
      <c r="VIL1100" s="255"/>
      <c r="VIM1100" s="255"/>
      <c r="VIN1100" s="255"/>
      <c r="VIO1100" s="255"/>
      <c r="VIP1100" s="255"/>
      <c r="VIQ1100" s="255"/>
      <c r="VIR1100" s="255"/>
      <c r="VIS1100" s="255"/>
      <c r="VIT1100" s="255"/>
      <c r="VIU1100" s="255"/>
      <c r="VIV1100" s="255"/>
      <c r="VIW1100" s="255"/>
      <c r="VIX1100" s="255"/>
      <c r="VIY1100" s="255"/>
      <c r="VIZ1100" s="255"/>
      <c r="VJA1100" s="255"/>
      <c r="VJB1100" s="255"/>
      <c r="VJC1100" s="255"/>
      <c r="VJD1100" s="255"/>
      <c r="VJE1100" s="255"/>
      <c r="VJF1100" s="255"/>
      <c r="VJG1100" s="255"/>
      <c r="VJH1100" s="255"/>
      <c r="VJI1100" s="255"/>
      <c r="VJJ1100" s="255"/>
      <c r="VJK1100" s="255"/>
      <c r="VJL1100" s="255"/>
      <c r="VJM1100" s="255"/>
      <c r="VJN1100" s="255"/>
      <c r="VJO1100" s="255"/>
      <c r="VJP1100" s="255"/>
      <c r="VJQ1100" s="255"/>
      <c r="VJR1100" s="255"/>
      <c r="VJS1100" s="255"/>
      <c r="VJT1100" s="255"/>
      <c r="VJU1100" s="255"/>
      <c r="VJV1100" s="255"/>
      <c r="VJW1100" s="255"/>
      <c r="VJX1100" s="255"/>
      <c r="VJY1100" s="255"/>
      <c r="VJZ1100" s="255"/>
      <c r="VKA1100" s="255"/>
      <c r="VKB1100" s="255"/>
      <c r="VKC1100" s="255"/>
      <c r="VKD1100" s="255"/>
      <c r="VKE1100" s="255"/>
      <c r="VKF1100" s="255"/>
      <c r="VKG1100" s="255"/>
      <c r="VKH1100" s="255"/>
      <c r="VKI1100" s="255"/>
      <c r="VKJ1100" s="255"/>
      <c r="VKK1100" s="255"/>
      <c r="VKL1100" s="255"/>
      <c r="VKM1100" s="255"/>
      <c r="VKN1100" s="255"/>
      <c r="VKO1100" s="255"/>
      <c r="VKP1100" s="255"/>
      <c r="VKQ1100" s="255"/>
      <c r="VKR1100" s="255"/>
      <c r="VKS1100" s="255"/>
      <c r="VKT1100" s="255"/>
      <c r="VKU1100" s="255"/>
      <c r="VKV1100" s="255"/>
      <c r="VKW1100" s="255"/>
      <c r="VKX1100" s="255"/>
      <c r="VKY1100" s="255"/>
      <c r="VKZ1100" s="255"/>
      <c r="VLA1100" s="255"/>
      <c r="VLB1100" s="255"/>
      <c r="VLC1100" s="255"/>
      <c r="VLD1100" s="255"/>
      <c r="VLE1100" s="255"/>
      <c r="VLF1100" s="255"/>
      <c r="VLG1100" s="255"/>
      <c r="VLH1100" s="255"/>
      <c r="VLI1100" s="255"/>
      <c r="VLJ1100" s="255"/>
      <c r="VLK1100" s="255"/>
      <c r="VLL1100" s="255"/>
      <c r="VLM1100" s="255"/>
      <c r="VLN1100" s="255"/>
      <c r="VLO1100" s="255"/>
      <c r="VLP1100" s="255"/>
      <c r="VLQ1100" s="255"/>
      <c r="VLR1100" s="255"/>
      <c r="VLS1100" s="255"/>
      <c r="VLT1100" s="255"/>
      <c r="VLU1100" s="255"/>
      <c r="VLV1100" s="255"/>
      <c r="VLW1100" s="255"/>
      <c r="VLX1100" s="255"/>
      <c r="VLY1100" s="255"/>
      <c r="VLZ1100" s="255"/>
      <c r="VMA1100" s="255"/>
      <c r="VMB1100" s="255"/>
      <c r="VMC1100" s="255"/>
      <c r="VMD1100" s="255"/>
      <c r="VME1100" s="255"/>
      <c r="VMF1100" s="255"/>
      <c r="VMG1100" s="255"/>
      <c r="VMH1100" s="255"/>
      <c r="VMI1100" s="255"/>
      <c r="VMJ1100" s="255"/>
      <c r="VMK1100" s="255"/>
      <c r="VML1100" s="255"/>
      <c r="VMM1100" s="255"/>
      <c r="VMN1100" s="255"/>
      <c r="VMO1100" s="255"/>
      <c r="VMP1100" s="255"/>
      <c r="VMQ1100" s="255"/>
      <c r="VMR1100" s="255"/>
      <c r="VMS1100" s="255"/>
      <c r="VMT1100" s="255"/>
      <c r="VMU1100" s="255"/>
      <c r="VMV1100" s="255"/>
      <c r="VMW1100" s="255"/>
      <c r="VMX1100" s="255"/>
      <c r="VMY1100" s="255"/>
      <c r="VMZ1100" s="255"/>
      <c r="VNA1100" s="255"/>
      <c r="VNB1100" s="255"/>
      <c r="VNC1100" s="255"/>
      <c r="VND1100" s="255"/>
      <c r="VNE1100" s="255"/>
      <c r="VNF1100" s="255"/>
      <c r="VNG1100" s="255"/>
      <c r="VNH1100" s="255"/>
      <c r="VNI1100" s="255"/>
      <c r="VNJ1100" s="255"/>
      <c r="VNK1100" s="255"/>
      <c r="VNL1100" s="255"/>
      <c r="VNM1100" s="255"/>
      <c r="VNN1100" s="255"/>
      <c r="VNO1100" s="255"/>
      <c r="VNP1100" s="255"/>
      <c r="VNQ1100" s="255"/>
      <c r="VNR1100" s="255"/>
      <c r="VNS1100" s="255"/>
      <c r="VNT1100" s="255"/>
      <c r="VNU1100" s="255"/>
      <c r="VNV1100" s="255"/>
      <c r="VNW1100" s="255"/>
      <c r="VNX1100" s="255"/>
      <c r="VNY1100" s="255"/>
      <c r="VNZ1100" s="255"/>
      <c r="VOA1100" s="255"/>
      <c r="VOB1100" s="255"/>
      <c r="VOC1100" s="255"/>
      <c r="VOD1100" s="255"/>
      <c r="VOE1100" s="255"/>
      <c r="VOF1100" s="255"/>
      <c r="VOG1100" s="255"/>
      <c r="VOH1100" s="255"/>
      <c r="VOI1100" s="255"/>
      <c r="VOJ1100" s="255"/>
      <c r="VOK1100" s="255"/>
      <c r="VOL1100" s="255"/>
      <c r="VOM1100" s="255"/>
      <c r="VON1100" s="255"/>
      <c r="VOO1100" s="255"/>
      <c r="VOP1100" s="255"/>
      <c r="VOQ1100" s="255"/>
      <c r="VOR1100" s="255"/>
      <c r="VOS1100" s="255"/>
      <c r="VOT1100" s="255"/>
      <c r="VOU1100" s="255"/>
      <c r="VOV1100" s="255"/>
      <c r="VOW1100" s="255"/>
      <c r="VOX1100" s="255"/>
      <c r="VOY1100" s="255"/>
      <c r="VOZ1100" s="255"/>
      <c r="VPA1100" s="255"/>
      <c r="VPB1100" s="255"/>
      <c r="VPC1100" s="255"/>
      <c r="VPD1100" s="255"/>
      <c r="VPE1100" s="255"/>
      <c r="VPF1100" s="255"/>
      <c r="VPG1100" s="255"/>
      <c r="VPH1100" s="255"/>
      <c r="VPI1100" s="255"/>
      <c r="VPJ1100" s="255"/>
      <c r="VPK1100" s="255"/>
      <c r="VPL1100" s="255"/>
      <c r="VPM1100" s="255"/>
      <c r="VPN1100" s="255"/>
      <c r="VPO1100" s="255"/>
      <c r="VPP1100" s="255"/>
      <c r="VPQ1100" s="255"/>
      <c r="VPR1100" s="255"/>
      <c r="VPS1100" s="255"/>
      <c r="VPT1100" s="255"/>
      <c r="VPU1100" s="255"/>
      <c r="VPV1100" s="255"/>
      <c r="VPW1100" s="255"/>
      <c r="VPX1100" s="255"/>
      <c r="VPY1100" s="255"/>
      <c r="VPZ1100" s="255"/>
      <c r="VQA1100" s="255"/>
      <c r="VQB1100" s="255"/>
      <c r="VQC1100" s="255"/>
      <c r="VQD1100" s="255"/>
      <c r="VQE1100" s="255"/>
      <c r="VQF1100" s="255"/>
      <c r="VQG1100" s="255"/>
      <c r="VQH1100" s="255"/>
      <c r="VQI1100" s="255"/>
      <c r="VQJ1100" s="255"/>
      <c r="VQK1100" s="255"/>
      <c r="VQL1100" s="255"/>
      <c r="VQM1100" s="255"/>
      <c r="VQN1100" s="255"/>
      <c r="VQO1100" s="255"/>
      <c r="VQP1100" s="255"/>
      <c r="VQQ1100" s="255"/>
      <c r="VQR1100" s="255"/>
      <c r="VQS1100" s="255"/>
      <c r="VQT1100" s="255"/>
      <c r="VQU1100" s="255"/>
      <c r="VQV1100" s="255"/>
      <c r="VQW1100" s="255"/>
      <c r="VQX1100" s="255"/>
      <c r="VQY1100" s="255"/>
      <c r="VQZ1100" s="255"/>
      <c r="VRA1100" s="255"/>
      <c r="VRB1100" s="255"/>
      <c r="VRC1100" s="255"/>
      <c r="VRD1100" s="255"/>
      <c r="VRE1100" s="255"/>
      <c r="VRF1100" s="255"/>
      <c r="VRG1100" s="255"/>
      <c r="VRH1100" s="255"/>
      <c r="VRI1100" s="255"/>
      <c r="VRJ1100" s="255"/>
      <c r="VRK1100" s="255"/>
      <c r="VRL1100" s="255"/>
      <c r="VRM1100" s="255"/>
      <c r="VRN1100" s="255"/>
      <c r="VRO1100" s="255"/>
      <c r="VRP1100" s="255"/>
      <c r="VRQ1100" s="255"/>
      <c r="VRR1100" s="255"/>
      <c r="VRS1100" s="255"/>
      <c r="VRT1100" s="255"/>
      <c r="VRU1100" s="255"/>
      <c r="VRV1100" s="255"/>
      <c r="VRW1100" s="255"/>
      <c r="VRX1100" s="255"/>
      <c r="VRY1100" s="255"/>
      <c r="VRZ1100" s="255"/>
      <c r="VSA1100" s="255"/>
      <c r="VSB1100" s="255"/>
      <c r="VSC1100" s="255"/>
      <c r="VSD1100" s="255"/>
      <c r="VSE1100" s="255"/>
      <c r="VSF1100" s="255"/>
      <c r="VSG1100" s="255"/>
      <c r="VSH1100" s="255"/>
      <c r="VSI1100" s="255"/>
      <c r="VSJ1100" s="255"/>
      <c r="VSK1100" s="255"/>
      <c r="VSL1100" s="255"/>
      <c r="VSM1100" s="255"/>
      <c r="VSN1100" s="255"/>
      <c r="VSO1100" s="255"/>
      <c r="VSP1100" s="255"/>
      <c r="VSQ1100" s="255"/>
      <c r="VSR1100" s="255"/>
      <c r="VSS1100" s="255"/>
      <c r="VST1100" s="255"/>
      <c r="VSU1100" s="255"/>
      <c r="VSV1100" s="255"/>
      <c r="VSW1100" s="255"/>
      <c r="VSX1100" s="255"/>
      <c r="VSY1100" s="255"/>
      <c r="VSZ1100" s="255"/>
      <c r="VTA1100" s="255"/>
      <c r="VTB1100" s="255"/>
      <c r="VTC1100" s="255"/>
      <c r="VTD1100" s="255"/>
      <c r="VTE1100" s="255"/>
      <c r="VTF1100" s="255"/>
      <c r="VTG1100" s="255"/>
      <c r="VTH1100" s="255"/>
      <c r="VTI1100" s="255"/>
      <c r="VTJ1100" s="255"/>
      <c r="VTK1100" s="255"/>
      <c r="VTL1100" s="255"/>
      <c r="VTM1100" s="255"/>
      <c r="VTN1100" s="255"/>
      <c r="VTO1100" s="255"/>
      <c r="VTP1100" s="255"/>
      <c r="VTQ1100" s="255"/>
      <c r="VTR1100" s="255"/>
      <c r="VTS1100" s="255"/>
      <c r="VTT1100" s="255"/>
      <c r="VTU1100" s="255"/>
      <c r="VTV1100" s="255"/>
      <c r="VTW1100" s="255"/>
      <c r="VTX1100" s="255"/>
      <c r="VTY1100" s="255"/>
      <c r="VTZ1100" s="255"/>
      <c r="VUA1100" s="255"/>
      <c r="VUB1100" s="255"/>
      <c r="VUC1100" s="255"/>
      <c r="VUD1100" s="255"/>
      <c r="VUE1100" s="255"/>
      <c r="VUF1100" s="255"/>
      <c r="VUG1100" s="255"/>
      <c r="VUH1100" s="255"/>
      <c r="VUI1100" s="255"/>
      <c r="VUJ1100" s="255"/>
      <c r="VUK1100" s="255"/>
      <c r="VUL1100" s="255"/>
      <c r="VUM1100" s="255"/>
      <c r="VUN1100" s="255"/>
      <c r="VUO1100" s="255"/>
      <c r="VUP1100" s="255"/>
      <c r="VUQ1100" s="255"/>
      <c r="VUR1100" s="255"/>
      <c r="VUS1100" s="255"/>
      <c r="VUT1100" s="255"/>
      <c r="VUU1100" s="255"/>
      <c r="VUV1100" s="255"/>
      <c r="VUW1100" s="255"/>
      <c r="VUX1100" s="255"/>
      <c r="VUY1100" s="255"/>
      <c r="VUZ1100" s="255"/>
      <c r="VVA1100" s="255"/>
      <c r="VVB1100" s="255"/>
      <c r="VVC1100" s="255"/>
      <c r="VVD1100" s="255"/>
      <c r="VVE1100" s="255"/>
      <c r="VVF1100" s="255"/>
      <c r="VVG1100" s="255"/>
      <c r="VVH1100" s="255"/>
      <c r="VVI1100" s="255"/>
      <c r="VVJ1100" s="255"/>
      <c r="VVK1100" s="255"/>
      <c r="VVL1100" s="255"/>
      <c r="VVM1100" s="255"/>
      <c r="VVN1100" s="255"/>
      <c r="VVO1100" s="255"/>
      <c r="VVP1100" s="255"/>
      <c r="VVQ1100" s="255"/>
      <c r="VVR1100" s="255"/>
      <c r="VVS1100" s="255"/>
      <c r="VVT1100" s="255"/>
      <c r="VVU1100" s="255"/>
      <c r="VVV1100" s="255"/>
      <c r="VVW1100" s="255"/>
      <c r="VVX1100" s="255"/>
      <c r="VVY1100" s="255"/>
      <c r="VVZ1100" s="255"/>
      <c r="VWA1100" s="255"/>
      <c r="VWB1100" s="255"/>
      <c r="VWC1100" s="255"/>
      <c r="VWD1100" s="255"/>
      <c r="VWE1100" s="255"/>
      <c r="VWF1100" s="255"/>
      <c r="VWG1100" s="255"/>
      <c r="VWH1100" s="255"/>
      <c r="VWI1100" s="255"/>
      <c r="VWJ1100" s="255"/>
      <c r="VWK1100" s="255"/>
      <c r="VWL1100" s="255"/>
      <c r="VWM1100" s="255"/>
      <c r="VWN1100" s="255"/>
      <c r="VWO1100" s="255"/>
      <c r="VWP1100" s="255"/>
      <c r="VWQ1100" s="255"/>
      <c r="VWR1100" s="255"/>
      <c r="VWS1100" s="255"/>
      <c r="VWT1100" s="255"/>
      <c r="VWU1100" s="255"/>
      <c r="VWV1100" s="255"/>
      <c r="VWW1100" s="255"/>
      <c r="VWX1100" s="255"/>
      <c r="VWY1100" s="255"/>
      <c r="VWZ1100" s="255"/>
      <c r="VXA1100" s="255"/>
      <c r="VXB1100" s="255"/>
      <c r="VXC1100" s="255"/>
      <c r="VXD1100" s="255"/>
      <c r="VXE1100" s="255"/>
      <c r="VXF1100" s="255"/>
      <c r="VXG1100" s="255"/>
      <c r="VXH1100" s="255"/>
      <c r="VXI1100" s="255"/>
      <c r="VXJ1100" s="255"/>
      <c r="VXK1100" s="255"/>
      <c r="VXL1100" s="255"/>
      <c r="VXM1100" s="255"/>
      <c r="VXN1100" s="255"/>
      <c r="VXO1100" s="255"/>
      <c r="VXP1100" s="255"/>
      <c r="VXQ1100" s="255"/>
      <c r="VXR1100" s="255"/>
      <c r="VXS1100" s="255"/>
      <c r="VXT1100" s="255"/>
      <c r="VXU1100" s="255"/>
      <c r="VXV1100" s="255"/>
      <c r="VXW1100" s="255"/>
      <c r="VXX1100" s="255"/>
      <c r="VXY1100" s="255"/>
      <c r="VXZ1100" s="255"/>
      <c r="VYA1100" s="255"/>
      <c r="VYB1100" s="255"/>
      <c r="VYC1100" s="255"/>
      <c r="VYD1100" s="255"/>
      <c r="VYE1100" s="255"/>
      <c r="VYF1100" s="255"/>
      <c r="VYG1100" s="255"/>
      <c r="VYH1100" s="255"/>
      <c r="VYI1100" s="255"/>
      <c r="VYJ1100" s="255"/>
      <c r="VYK1100" s="255"/>
      <c r="VYL1100" s="255"/>
      <c r="VYM1100" s="255"/>
      <c r="VYN1100" s="255"/>
      <c r="VYO1100" s="255"/>
      <c r="VYP1100" s="255"/>
      <c r="VYQ1100" s="255"/>
      <c r="VYR1100" s="255"/>
      <c r="VYS1100" s="255"/>
      <c r="VYT1100" s="255"/>
      <c r="VYU1100" s="255"/>
      <c r="VYV1100" s="255"/>
      <c r="VYW1100" s="255"/>
      <c r="VYX1100" s="255"/>
      <c r="VYY1100" s="255"/>
      <c r="VYZ1100" s="255"/>
      <c r="VZA1100" s="255"/>
      <c r="VZB1100" s="255"/>
      <c r="VZC1100" s="255"/>
      <c r="VZD1100" s="255"/>
      <c r="VZE1100" s="255"/>
      <c r="VZF1100" s="255"/>
      <c r="VZG1100" s="255"/>
      <c r="VZH1100" s="255"/>
      <c r="VZI1100" s="255"/>
      <c r="VZJ1100" s="255"/>
      <c r="VZK1100" s="255"/>
      <c r="VZL1100" s="255"/>
      <c r="VZM1100" s="255"/>
      <c r="VZN1100" s="255"/>
      <c r="VZO1100" s="255"/>
      <c r="VZP1100" s="255"/>
      <c r="VZQ1100" s="255"/>
      <c r="VZR1100" s="255"/>
      <c r="VZS1100" s="255"/>
      <c r="VZT1100" s="255"/>
      <c r="VZU1100" s="255"/>
      <c r="VZV1100" s="255"/>
      <c r="VZW1100" s="255"/>
      <c r="VZX1100" s="255"/>
      <c r="VZY1100" s="255"/>
      <c r="VZZ1100" s="255"/>
      <c r="WAA1100" s="255"/>
      <c r="WAB1100" s="255"/>
      <c r="WAC1100" s="255"/>
      <c r="WAD1100" s="255"/>
      <c r="WAE1100" s="255"/>
      <c r="WAF1100" s="255"/>
      <c r="WAG1100" s="255"/>
      <c r="WAH1100" s="255"/>
      <c r="WAI1100" s="255"/>
      <c r="WAJ1100" s="255"/>
      <c r="WAK1100" s="255"/>
      <c r="WAL1100" s="255"/>
      <c r="WAM1100" s="255"/>
      <c r="WAN1100" s="255"/>
      <c r="WAO1100" s="255"/>
      <c r="WAP1100" s="255"/>
      <c r="WAQ1100" s="255"/>
      <c r="WAR1100" s="255"/>
      <c r="WAS1100" s="255"/>
      <c r="WAT1100" s="255"/>
      <c r="WAU1100" s="255"/>
      <c r="WAV1100" s="255"/>
      <c r="WAW1100" s="255"/>
      <c r="WAX1100" s="255"/>
      <c r="WAY1100" s="255"/>
      <c r="WAZ1100" s="255"/>
      <c r="WBA1100" s="255"/>
      <c r="WBB1100" s="255"/>
      <c r="WBC1100" s="255"/>
      <c r="WBD1100" s="255"/>
      <c r="WBE1100" s="255"/>
      <c r="WBF1100" s="255"/>
      <c r="WBG1100" s="255"/>
      <c r="WBH1100" s="255"/>
      <c r="WBI1100" s="255"/>
      <c r="WBJ1100" s="255"/>
      <c r="WBK1100" s="255"/>
      <c r="WBL1100" s="255"/>
      <c r="WBM1100" s="255"/>
      <c r="WBN1100" s="255"/>
      <c r="WBO1100" s="255"/>
      <c r="WBP1100" s="255"/>
      <c r="WBQ1100" s="255"/>
      <c r="WBR1100" s="255"/>
      <c r="WBS1100" s="255"/>
      <c r="WBT1100" s="255"/>
      <c r="WBU1100" s="255"/>
      <c r="WBV1100" s="255"/>
      <c r="WBW1100" s="255"/>
      <c r="WBX1100" s="255"/>
      <c r="WBY1100" s="255"/>
      <c r="WBZ1100" s="255"/>
      <c r="WCA1100" s="255"/>
      <c r="WCB1100" s="255"/>
      <c r="WCC1100" s="255"/>
      <c r="WCD1100" s="255"/>
      <c r="WCE1100" s="255"/>
      <c r="WCF1100" s="255"/>
      <c r="WCG1100" s="255"/>
      <c r="WCH1100" s="255"/>
      <c r="WCI1100" s="255"/>
      <c r="WCJ1100" s="255"/>
      <c r="WCK1100" s="255"/>
      <c r="WCL1100" s="255"/>
      <c r="WCM1100" s="255"/>
      <c r="WCN1100" s="255"/>
      <c r="WCO1100" s="255"/>
      <c r="WCP1100" s="255"/>
      <c r="WCQ1100" s="255"/>
      <c r="WCR1100" s="255"/>
      <c r="WCS1100" s="255"/>
      <c r="WCT1100" s="255"/>
      <c r="WCU1100" s="255"/>
      <c r="WCV1100" s="255"/>
      <c r="WCW1100" s="255"/>
      <c r="WCX1100" s="255"/>
      <c r="WCY1100" s="255"/>
      <c r="WCZ1100" s="255"/>
      <c r="WDA1100" s="255"/>
      <c r="WDB1100" s="255"/>
      <c r="WDC1100" s="255"/>
      <c r="WDD1100" s="255"/>
      <c r="WDE1100" s="255"/>
      <c r="WDF1100" s="255"/>
      <c r="WDG1100" s="255"/>
      <c r="WDH1100" s="255"/>
      <c r="WDI1100" s="255"/>
      <c r="WDJ1100" s="255"/>
      <c r="WDK1100" s="255"/>
      <c r="WDL1100" s="255"/>
      <c r="WDM1100" s="255"/>
      <c r="WDN1100" s="255"/>
      <c r="WDO1100" s="255"/>
      <c r="WDP1100" s="255"/>
      <c r="WDQ1100" s="255"/>
      <c r="WDR1100" s="255"/>
      <c r="WDS1100" s="255"/>
      <c r="WDT1100" s="255"/>
      <c r="WDU1100" s="255"/>
      <c r="WDV1100" s="255"/>
      <c r="WDW1100" s="255"/>
      <c r="WDX1100" s="255"/>
      <c r="WDY1100" s="255"/>
      <c r="WDZ1100" s="255"/>
      <c r="WEA1100" s="255"/>
      <c r="WEB1100" s="255"/>
      <c r="WEC1100" s="255"/>
      <c r="WED1100" s="255"/>
      <c r="WEE1100" s="255"/>
      <c r="WEF1100" s="255"/>
      <c r="WEG1100" s="255"/>
      <c r="WEH1100" s="255"/>
      <c r="WEI1100" s="255"/>
      <c r="WEJ1100" s="255"/>
      <c r="WEK1100" s="255"/>
      <c r="WEL1100" s="255"/>
      <c r="WEM1100" s="255"/>
      <c r="WEN1100" s="255"/>
      <c r="WEO1100" s="255"/>
      <c r="WEP1100" s="255"/>
      <c r="WEQ1100" s="255"/>
      <c r="WER1100" s="255"/>
      <c r="WES1100" s="255"/>
      <c r="WET1100" s="255"/>
      <c r="WEU1100" s="255"/>
      <c r="WEV1100" s="255"/>
      <c r="WEW1100" s="255"/>
      <c r="WEX1100" s="255"/>
      <c r="WEY1100" s="255"/>
      <c r="WEZ1100" s="255"/>
      <c r="WFA1100" s="255"/>
      <c r="WFB1100" s="255"/>
      <c r="WFC1100" s="255"/>
      <c r="WFD1100" s="255"/>
      <c r="WFE1100" s="255"/>
      <c r="WFF1100" s="255"/>
      <c r="WFG1100" s="255"/>
      <c r="WFH1100" s="255"/>
      <c r="WFI1100" s="255"/>
      <c r="WFJ1100" s="255"/>
      <c r="WFK1100" s="255"/>
      <c r="WFL1100" s="255"/>
      <c r="WFM1100" s="255"/>
      <c r="WFN1100" s="255"/>
      <c r="WFO1100" s="255"/>
      <c r="WFP1100" s="255"/>
      <c r="WFQ1100" s="255"/>
      <c r="WFR1100" s="255"/>
      <c r="WFS1100" s="255"/>
      <c r="WFT1100" s="255"/>
      <c r="WFU1100" s="255"/>
      <c r="WFV1100" s="255"/>
      <c r="WFW1100" s="255"/>
      <c r="WFX1100" s="255"/>
      <c r="WFY1100" s="255"/>
      <c r="WFZ1100" s="255"/>
      <c r="WGA1100" s="255"/>
      <c r="WGB1100" s="255"/>
      <c r="WGC1100" s="255"/>
      <c r="WGD1100" s="255"/>
      <c r="WGE1100" s="255"/>
      <c r="WGF1100" s="255"/>
      <c r="WGG1100" s="255"/>
      <c r="WGH1100" s="255"/>
      <c r="WGI1100" s="255"/>
      <c r="WGJ1100" s="255"/>
      <c r="WGK1100" s="255"/>
      <c r="WGL1100" s="255"/>
      <c r="WGM1100" s="255"/>
      <c r="WGN1100" s="255"/>
      <c r="WGO1100" s="255"/>
      <c r="WGP1100" s="255"/>
      <c r="WGQ1100" s="255"/>
      <c r="WGR1100" s="255"/>
      <c r="WGS1100" s="255"/>
      <c r="WGT1100" s="255"/>
      <c r="WGU1100" s="255"/>
      <c r="WGV1100" s="255"/>
      <c r="WGW1100" s="255"/>
      <c r="WGX1100" s="255"/>
      <c r="WGY1100" s="255"/>
      <c r="WGZ1100" s="255"/>
      <c r="WHA1100" s="255"/>
      <c r="WHB1100" s="255"/>
      <c r="WHC1100" s="255"/>
      <c r="WHD1100" s="255"/>
      <c r="WHE1100" s="255"/>
      <c r="WHF1100" s="255"/>
      <c r="WHG1100" s="255"/>
      <c r="WHH1100" s="255"/>
      <c r="WHI1100" s="255"/>
      <c r="WHJ1100" s="255"/>
      <c r="WHK1100" s="255"/>
      <c r="WHL1100" s="255"/>
      <c r="WHM1100" s="255"/>
      <c r="WHN1100" s="255"/>
      <c r="WHO1100" s="255"/>
      <c r="WHP1100" s="255"/>
      <c r="WHQ1100" s="255"/>
      <c r="WHR1100" s="255"/>
      <c r="WHS1100" s="255"/>
      <c r="WHT1100" s="255"/>
      <c r="WHU1100" s="255"/>
      <c r="WHV1100" s="255"/>
      <c r="WHW1100" s="255"/>
      <c r="WHX1100" s="255"/>
      <c r="WHY1100" s="255"/>
      <c r="WHZ1100" s="255"/>
      <c r="WIA1100" s="255"/>
      <c r="WIB1100" s="255"/>
      <c r="WIC1100" s="255"/>
      <c r="WID1100" s="255"/>
      <c r="WIE1100" s="255"/>
      <c r="WIF1100" s="255"/>
      <c r="WIG1100" s="255"/>
      <c r="WIH1100" s="255"/>
      <c r="WII1100" s="255"/>
      <c r="WIJ1100" s="255"/>
      <c r="WIK1100" s="255"/>
      <c r="WIL1100" s="255"/>
      <c r="WIM1100" s="255"/>
      <c r="WIN1100" s="255"/>
      <c r="WIO1100" s="255"/>
      <c r="WIP1100" s="255"/>
      <c r="WIQ1100" s="255"/>
      <c r="WIR1100" s="255"/>
      <c r="WIS1100" s="255"/>
      <c r="WIT1100" s="255"/>
      <c r="WIU1100" s="255"/>
      <c r="WIV1100" s="255"/>
      <c r="WIW1100" s="255"/>
      <c r="WIX1100" s="255"/>
      <c r="WIY1100" s="255"/>
      <c r="WIZ1100" s="255"/>
      <c r="WJA1100" s="255"/>
      <c r="WJB1100" s="255"/>
      <c r="WJC1100" s="255"/>
      <c r="WJD1100" s="255"/>
      <c r="WJE1100" s="255"/>
      <c r="WJF1100" s="255"/>
      <c r="WJG1100" s="255"/>
      <c r="WJH1100" s="255"/>
      <c r="WJI1100" s="255"/>
      <c r="WJJ1100" s="255"/>
      <c r="WJK1100" s="255"/>
      <c r="WJL1100" s="255"/>
      <c r="WJM1100" s="255"/>
      <c r="WJN1100" s="255"/>
      <c r="WJO1100" s="255"/>
      <c r="WJP1100" s="255"/>
      <c r="WJQ1100" s="255"/>
      <c r="WJR1100" s="255"/>
      <c r="WJS1100" s="255"/>
      <c r="WJT1100" s="255"/>
      <c r="WJU1100" s="255"/>
      <c r="WJV1100" s="255"/>
      <c r="WJW1100" s="255"/>
      <c r="WJX1100" s="255"/>
      <c r="WJY1100" s="255"/>
      <c r="WJZ1100" s="255"/>
      <c r="WKA1100" s="255"/>
      <c r="WKB1100" s="255"/>
      <c r="WKC1100" s="255"/>
      <c r="WKD1100" s="255"/>
      <c r="WKE1100" s="255"/>
      <c r="WKF1100" s="255"/>
      <c r="WKG1100" s="255"/>
      <c r="WKH1100" s="255"/>
      <c r="WKI1100" s="255"/>
      <c r="WKJ1100" s="255"/>
      <c r="WKK1100" s="255"/>
      <c r="WKL1100" s="255"/>
      <c r="WKM1100" s="255"/>
      <c r="WKN1100" s="255"/>
      <c r="WKO1100" s="255"/>
      <c r="WKP1100" s="255"/>
      <c r="WKQ1100" s="255"/>
      <c r="WKR1100" s="255"/>
      <c r="WKS1100" s="255"/>
      <c r="WKT1100" s="255"/>
      <c r="WKU1100" s="255"/>
      <c r="WKV1100" s="255"/>
      <c r="WKW1100" s="255"/>
      <c r="WKX1100" s="255"/>
      <c r="WKY1100" s="255"/>
      <c r="WKZ1100" s="255"/>
      <c r="WLA1100" s="255"/>
      <c r="WLB1100" s="255"/>
      <c r="WLC1100" s="255"/>
      <c r="WLD1100" s="255"/>
      <c r="WLE1100" s="255"/>
      <c r="WLF1100" s="255"/>
      <c r="WLG1100" s="255"/>
      <c r="WLH1100" s="255"/>
      <c r="WLI1100" s="255"/>
      <c r="WLJ1100" s="255"/>
      <c r="WLK1100" s="255"/>
      <c r="WLL1100" s="255"/>
      <c r="WLM1100" s="255"/>
      <c r="WLN1100" s="255"/>
      <c r="WLO1100" s="255"/>
      <c r="WLP1100" s="255"/>
      <c r="WLQ1100" s="255"/>
      <c r="WLR1100" s="255"/>
      <c r="WLS1100" s="255"/>
      <c r="WLT1100" s="255"/>
      <c r="WLU1100" s="255"/>
      <c r="WLV1100" s="255"/>
      <c r="WLW1100" s="255"/>
      <c r="WLX1100" s="255"/>
      <c r="WLY1100" s="255"/>
      <c r="WLZ1100" s="255"/>
      <c r="WMA1100" s="255"/>
      <c r="WMB1100" s="255"/>
      <c r="WMC1100" s="255"/>
      <c r="WMD1100" s="255"/>
      <c r="WME1100" s="255"/>
      <c r="WMF1100" s="255"/>
      <c r="WMG1100" s="255"/>
      <c r="WMH1100" s="255"/>
      <c r="WMI1100" s="255"/>
      <c r="WMJ1100" s="255"/>
      <c r="WMK1100" s="255"/>
      <c r="WML1100" s="255"/>
      <c r="WMM1100" s="255"/>
      <c r="WMN1100" s="255"/>
      <c r="WMO1100" s="255"/>
      <c r="WMP1100" s="255"/>
      <c r="WMQ1100" s="255"/>
      <c r="WMR1100" s="255"/>
      <c r="WMS1100" s="255"/>
      <c r="WMT1100" s="255"/>
      <c r="WMU1100" s="255"/>
      <c r="WMV1100" s="255"/>
      <c r="WMW1100" s="255"/>
      <c r="WMX1100" s="255"/>
      <c r="WMY1100" s="255"/>
      <c r="WMZ1100" s="255"/>
      <c r="WNA1100" s="255"/>
      <c r="WNB1100" s="255"/>
      <c r="WNC1100" s="255"/>
      <c r="WND1100" s="255"/>
      <c r="WNE1100" s="255"/>
      <c r="WNF1100" s="255"/>
      <c r="WNG1100" s="255"/>
      <c r="WNH1100" s="255"/>
      <c r="WNI1100" s="255"/>
      <c r="WNJ1100" s="255"/>
      <c r="WNK1100" s="255"/>
      <c r="WNL1100" s="255"/>
      <c r="WNM1100" s="255"/>
      <c r="WNN1100" s="255"/>
      <c r="WNO1100" s="255"/>
      <c r="WNP1100" s="255"/>
      <c r="WNQ1100" s="255"/>
      <c r="WNR1100" s="255"/>
      <c r="WNS1100" s="255"/>
      <c r="WNT1100" s="255"/>
      <c r="WNU1100" s="255"/>
      <c r="WNV1100" s="255"/>
      <c r="WNW1100" s="255"/>
      <c r="WNX1100" s="255"/>
      <c r="WNY1100" s="255"/>
      <c r="WNZ1100" s="255"/>
      <c r="WOA1100" s="255"/>
      <c r="WOB1100" s="255"/>
      <c r="WOC1100" s="255"/>
      <c r="WOD1100" s="255"/>
      <c r="WOE1100" s="255"/>
      <c r="WOF1100" s="255"/>
      <c r="WOG1100" s="255"/>
      <c r="WOH1100" s="255"/>
      <c r="WOI1100" s="255"/>
      <c r="WOJ1100" s="255"/>
      <c r="WOK1100" s="255"/>
      <c r="WOL1100" s="255"/>
      <c r="WOM1100" s="255"/>
      <c r="WON1100" s="255"/>
      <c r="WOO1100" s="255"/>
      <c r="WOP1100" s="255"/>
      <c r="WOQ1100" s="255"/>
      <c r="WOR1100" s="255"/>
      <c r="WOS1100" s="255"/>
      <c r="WOT1100" s="255"/>
      <c r="WOU1100" s="255"/>
      <c r="WOV1100" s="255"/>
      <c r="WOW1100" s="255"/>
      <c r="WOX1100" s="255"/>
      <c r="WOY1100" s="255"/>
      <c r="WOZ1100" s="255"/>
      <c r="WPA1100" s="255"/>
      <c r="WPB1100" s="255"/>
      <c r="WPC1100" s="255"/>
      <c r="WPD1100" s="255"/>
      <c r="WPE1100" s="255"/>
      <c r="WPF1100" s="255"/>
      <c r="WPG1100" s="255"/>
      <c r="WPH1100" s="255"/>
      <c r="WPI1100" s="255"/>
      <c r="WPJ1100" s="255"/>
      <c r="WPK1100" s="255"/>
      <c r="WPL1100" s="255"/>
      <c r="WPM1100" s="255"/>
      <c r="WPN1100" s="255"/>
      <c r="WPO1100" s="255"/>
      <c r="WPP1100" s="255"/>
      <c r="WPQ1100" s="255"/>
      <c r="WPR1100" s="255"/>
      <c r="WPS1100" s="255"/>
      <c r="WPT1100" s="255"/>
      <c r="WPU1100" s="255"/>
      <c r="WPV1100" s="255"/>
      <c r="WPW1100" s="255"/>
      <c r="WPX1100" s="255"/>
      <c r="WPY1100" s="255"/>
      <c r="WPZ1100" s="255"/>
      <c r="WQA1100" s="255"/>
      <c r="WQB1100" s="255"/>
      <c r="WQC1100" s="255"/>
      <c r="WQD1100" s="255"/>
      <c r="WQE1100" s="255"/>
      <c r="WQF1100" s="255"/>
      <c r="WQG1100" s="255"/>
      <c r="WQH1100" s="255"/>
      <c r="WQI1100" s="255"/>
      <c r="WQJ1100" s="255"/>
      <c r="WQK1100" s="255"/>
      <c r="WQL1100" s="255"/>
      <c r="WQM1100" s="255"/>
      <c r="WQN1100" s="255"/>
      <c r="WQO1100" s="255"/>
      <c r="WQP1100" s="255"/>
      <c r="WQQ1100" s="255"/>
      <c r="WQR1100" s="255"/>
      <c r="WQS1100" s="255"/>
      <c r="WQT1100" s="255"/>
      <c r="WQU1100" s="255"/>
      <c r="WQV1100" s="255"/>
      <c r="WQW1100" s="255"/>
      <c r="WQX1100" s="255"/>
      <c r="WQY1100" s="255"/>
      <c r="WQZ1100" s="255"/>
      <c r="WRA1100" s="255"/>
      <c r="WRB1100" s="255"/>
      <c r="WRC1100" s="255"/>
      <c r="WRD1100" s="255"/>
      <c r="WRE1100" s="255"/>
      <c r="WRF1100" s="255"/>
      <c r="WRG1100" s="255"/>
      <c r="WRH1100" s="255"/>
      <c r="WRI1100" s="255"/>
      <c r="WRJ1100" s="255"/>
      <c r="WRK1100" s="255"/>
      <c r="WRL1100" s="255"/>
      <c r="WRM1100" s="255"/>
      <c r="WRN1100" s="255"/>
      <c r="WRO1100" s="255"/>
      <c r="WRP1100" s="255"/>
      <c r="WRQ1100" s="255"/>
      <c r="WRR1100" s="255"/>
      <c r="WRS1100" s="255"/>
      <c r="WRT1100" s="255"/>
      <c r="WRU1100" s="255"/>
      <c r="WRV1100" s="255"/>
      <c r="WRW1100" s="255"/>
      <c r="WRX1100" s="255"/>
      <c r="WRY1100" s="255"/>
      <c r="WRZ1100" s="255"/>
      <c r="WSA1100" s="255"/>
      <c r="WSB1100" s="255"/>
      <c r="WSC1100" s="255"/>
      <c r="WSD1100" s="255"/>
      <c r="WSE1100" s="255"/>
      <c r="WSF1100" s="255"/>
      <c r="WSG1100" s="255"/>
      <c r="WSH1100" s="255"/>
      <c r="WSI1100" s="255"/>
      <c r="WSJ1100" s="255"/>
      <c r="WSK1100" s="255"/>
      <c r="WSL1100" s="255"/>
      <c r="WSM1100" s="255"/>
      <c r="WSN1100" s="255"/>
      <c r="WSO1100" s="255"/>
      <c r="WSP1100" s="255"/>
      <c r="WSQ1100" s="255"/>
      <c r="WSR1100" s="255"/>
      <c r="WSS1100" s="255"/>
      <c r="WST1100" s="255"/>
      <c r="WSU1100" s="255"/>
      <c r="WSV1100" s="255"/>
      <c r="WSW1100" s="255"/>
      <c r="WSX1100" s="255"/>
      <c r="WSY1100" s="255"/>
      <c r="WSZ1100" s="255"/>
      <c r="WTA1100" s="255"/>
      <c r="WTB1100" s="255"/>
      <c r="WTC1100" s="255"/>
      <c r="WTD1100" s="255"/>
      <c r="WTE1100" s="255"/>
      <c r="WTF1100" s="255"/>
      <c r="WTG1100" s="255"/>
      <c r="WTH1100" s="255"/>
      <c r="WTI1100" s="255"/>
      <c r="WTJ1100" s="255"/>
      <c r="WTK1100" s="255"/>
      <c r="WTL1100" s="255"/>
      <c r="WTM1100" s="255"/>
      <c r="WTN1100" s="255"/>
      <c r="WTO1100" s="255"/>
      <c r="WTP1100" s="255"/>
      <c r="WTQ1100" s="255"/>
      <c r="WTR1100" s="255"/>
      <c r="WTS1100" s="255"/>
      <c r="WTT1100" s="255"/>
      <c r="WTU1100" s="255"/>
      <c r="WTV1100" s="255"/>
      <c r="WTW1100" s="255"/>
      <c r="WTX1100" s="255"/>
      <c r="WTY1100" s="255"/>
      <c r="WTZ1100" s="255"/>
      <c r="WUA1100" s="255"/>
      <c r="WUB1100" s="255"/>
      <c r="WUC1100" s="255"/>
      <c r="WUD1100" s="255"/>
      <c r="WUE1100" s="255"/>
      <c r="WUF1100" s="255"/>
      <c r="WUG1100" s="255"/>
      <c r="WUH1100" s="255"/>
      <c r="WUI1100" s="255"/>
      <c r="WUJ1100" s="255"/>
      <c r="WUK1100" s="255"/>
      <c r="WUL1100" s="255"/>
      <c r="WUM1100" s="255"/>
      <c r="WUN1100" s="255"/>
      <c r="WUO1100" s="255"/>
      <c r="WUP1100" s="255"/>
      <c r="WUQ1100" s="255"/>
      <c r="WUR1100" s="255"/>
      <c r="WUS1100" s="255"/>
      <c r="WUT1100" s="255"/>
      <c r="WUU1100" s="255"/>
      <c r="WUV1100" s="255"/>
      <c r="WUW1100" s="255"/>
      <c r="WUX1100" s="255"/>
      <c r="WUY1100" s="255"/>
      <c r="WUZ1100" s="255"/>
      <c r="WVA1100" s="255"/>
      <c r="WVB1100" s="255"/>
      <c r="WVC1100" s="255"/>
      <c r="WVD1100" s="255"/>
      <c r="WVE1100" s="255"/>
      <c r="WVF1100" s="255"/>
      <c r="WVG1100" s="255"/>
      <c r="WVH1100" s="255"/>
      <c r="WVI1100" s="255"/>
      <c r="WVJ1100" s="255"/>
      <c r="WVK1100" s="255"/>
      <c r="WVL1100" s="255"/>
      <c r="WVM1100" s="255"/>
      <c r="WVN1100" s="255"/>
      <c r="WVO1100" s="255"/>
      <c r="WVP1100" s="255"/>
      <c r="WVQ1100" s="255"/>
      <c r="WVR1100" s="255"/>
      <c r="WVS1100" s="255"/>
      <c r="WVT1100" s="255"/>
      <c r="WVU1100" s="255"/>
      <c r="WVV1100" s="255"/>
      <c r="WVW1100" s="255"/>
      <c r="WVX1100" s="255"/>
      <c r="WVY1100" s="255"/>
      <c r="WVZ1100" s="255"/>
      <c r="WWA1100" s="255"/>
      <c r="WWB1100" s="255"/>
      <c r="WWC1100" s="255"/>
      <c r="WWD1100" s="255"/>
      <c r="WWE1100" s="255"/>
      <c r="WWF1100" s="255"/>
      <c r="WWG1100" s="255"/>
      <c r="WWH1100" s="255"/>
      <c r="WWI1100" s="255"/>
      <c r="WWJ1100" s="255"/>
      <c r="WWK1100" s="255"/>
      <c r="WWL1100" s="255"/>
      <c r="WWM1100" s="255"/>
      <c r="WWN1100" s="255"/>
      <c r="WWO1100" s="255"/>
      <c r="WWP1100" s="255"/>
      <c r="WWQ1100" s="255"/>
      <c r="WWR1100" s="255"/>
      <c r="WWS1100" s="255"/>
      <c r="WWT1100" s="255"/>
      <c r="WWU1100" s="255"/>
      <c r="WWV1100" s="255"/>
      <c r="WWW1100" s="255"/>
      <c r="WWX1100" s="255"/>
      <c r="WWY1100" s="255"/>
      <c r="WWZ1100" s="255"/>
      <c r="WXA1100" s="255"/>
      <c r="WXB1100" s="255"/>
      <c r="WXC1100" s="255"/>
      <c r="WXD1100" s="255"/>
      <c r="WXE1100" s="255"/>
      <c r="WXF1100" s="255"/>
      <c r="WXG1100" s="255"/>
      <c r="WXH1100" s="255"/>
      <c r="WXI1100" s="255"/>
      <c r="WXJ1100" s="255"/>
      <c r="WXK1100" s="255"/>
      <c r="WXL1100" s="255"/>
      <c r="WXM1100" s="255"/>
      <c r="WXN1100" s="255"/>
      <c r="WXO1100" s="255"/>
      <c r="WXP1100" s="255"/>
      <c r="WXQ1100" s="255"/>
      <c r="WXR1100" s="255"/>
      <c r="WXS1100" s="255"/>
      <c r="WXT1100" s="255"/>
      <c r="WXU1100" s="255"/>
      <c r="WXV1100" s="255"/>
      <c r="WXW1100" s="255"/>
      <c r="WXX1100" s="255"/>
      <c r="WXY1100" s="255"/>
      <c r="WXZ1100" s="255"/>
      <c r="WYA1100" s="255"/>
      <c r="WYB1100" s="255"/>
      <c r="WYC1100" s="255"/>
      <c r="WYD1100" s="255"/>
      <c r="WYE1100" s="255"/>
      <c r="WYF1100" s="255"/>
      <c r="WYG1100" s="255"/>
      <c r="WYH1100" s="255"/>
      <c r="WYI1100" s="255"/>
      <c r="WYJ1100" s="255"/>
      <c r="WYK1100" s="255"/>
      <c r="WYL1100" s="255"/>
      <c r="WYM1100" s="255"/>
      <c r="WYN1100" s="255"/>
      <c r="WYO1100" s="255"/>
      <c r="WYP1100" s="255"/>
      <c r="WYQ1100" s="255"/>
      <c r="WYR1100" s="255"/>
      <c r="WYS1100" s="255"/>
      <c r="WYT1100" s="255"/>
      <c r="WYU1100" s="255"/>
      <c r="WYV1100" s="255"/>
      <c r="WYW1100" s="255"/>
      <c r="WYX1100" s="255"/>
      <c r="WYY1100" s="255"/>
      <c r="WYZ1100" s="255"/>
      <c r="WZA1100" s="255"/>
      <c r="WZB1100" s="255"/>
      <c r="WZC1100" s="255"/>
      <c r="WZD1100" s="255"/>
      <c r="WZE1100" s="255"/>
      <c r="WZF1100" s="255"/>
      <c r="WZG1100" s="255"/>
      <c r="WZH1100" s="255"/>
      <c r="WZI1100" s="255"/>
      <c r="WZJ1100" s="255"/>
      <c r="WZK1100" s="255"/>
      <c r="WZL1100" s="255"/>
      <c r="WZM1100" s="255"/>
      <c r="WZN1100" s="255"/>
      <c r="WZO1100" s="255"/>
      <c r="WZP1100" s="255"/>
      <c r="WZQ1100" s="255"/>
      <c r="WZR1100" s="255"/>
      <c r="WZS1100" s="255"/>
      <c r="WZT1100" s="255"/>
      <c r="WZU1100" s="255"/>
      <c r="WZV1100" s="255"/>
      <c r="WZW1100" s="255"/>
      <c r="WZX1100" s="255"/>
      <c r="WZY1100" s="255"/>
      <c r="WZZ1100" s="255"/>
      <c r="XAA1100" s="255"/>
      <c r="XAB1100" s="255"/>
      <c r="XAC1100" s="255"/>
      <c r="XAD1100" s="255"/>
      <c r="XAE1100" s="255"/>
      <c r="XAF1100" s="255"/>
      <c r="XAG1100" s="255"/>
      <c r="XAH1100" s="255"/>
      <c r="XAI1100" s="255"/>
      <c r="XAJ1100" s="255"/>
      <c r="XAK1100" s="255"/>
      <c r="XAL1100" s="255"/>
      <c r="XAM1100" s="255"/>
      <c r="XAN1100" s="255"/>
      <c r="XAO1100" s="255"/>
      <c r="XAP1100" s="255"/>
      <c r="XAQ1100" s="255"/>
      <c r="XAR1100" s="255"/>
      <c r="XAS1100" s="255"/>
      <c r="XAT1100" s="255"/>
      <c r="XAU1100" s="255"/>
      <c r="XAV1100" s="255"/>
      <c r="XAW1100" s="255"/>
      <c r="XAX1100" s="255"/>
      <c r="XAY1100" s="255"/>
      <c r="XAZ1100" s="255"/>
      <c r="XBA1100" s="255"/>
      <c r="XBB1100" s="255"/>
      <c r="XBC1100" s="255"/>
      <c r="XBD1100" s="255"/>
      <c r="XBE1100" s="255"/>
      <c r="XBF1100" s="255"/>
      <c r="XBG1100" s="255"/>
      <c r="XBH1100" s="255"/>
      <c r="XBI1100" s="255"/>
      <c r="XBJ1100" s="255"/>
      <c r="XBK1100" s="255"/>
      <c r="XBL1100" s="255"/>
      <c r="XBM1100" s="255"/>
      <c r="XBN1100" s="255"/>
      <c r="XBO1100" s="255"/>
      <c r="XBP1100" s="255"/>
      <c r="XBQ1100" s="9"/>
      <c r="XBR1100" s="9"/>
      <c r="XBS1100" s="9"/>
      <c r="XBT1100" s="9"/>
      <c r="XBU1100" s="9"/>
      <c r="XBV1100" s="9"/>
      <c r="XBW1100" s="9"/>
      <c r="XBX1100" s="9"/>
      <c r="XBY1100" s="9"/>
      <c r="XBZ1100" s="9"/>
      <c r="XCA1100" s="9"/>
      <c r="XCB1100" s="9"/>
      <c r="XCC1100" s="9"/>
      <c r="XCD1100" s="9"/>
      <c r="XCE1100" s="9"/>
      <c r="XCF1100" s="9"/>
      <c r="XCG1100" s="9"/>
      <c r="XCH1100" s="9"/>
      <c r="XCI1100" s="9"/>
      <c r="XCJ1100" s="9"/>
      <c r="XCK1100" s="9"/>
      <c r="XCL1100" s="9"/>
      <c r="XCM1100" s="9"/>
      <c r="XCN1100" s="9"/>
      <c r="XCO1100" s="9"/>
      <c r="XCP1100" s="9"/>
      <c r="XCQ1100" s="9"/>
      <c r="XCR1100" s="9"/>
      <c r="XCS1100" s="9"/>
      <c r="XCT1100" s="9"/>
      <c r="XCU1100" s="9"/>
      <c r="XCV1100" s="9"/>
      <c r="XCW1100" s="9"/>
      <c r="XCX1100" s="9"/>
      <c r="XCY1100" s="9"/>
      <c r="XCZ1100" s="9"/>
      <c r="XDA1100" s="9"/>
      <c r="XDB1100" s="9"/>
      <c r="XDC1100" s="9"/>
      <c r="XDD1100" s="9"/>
      <c r="XDE1100" s="9"/>
      <c r="XDF1100" s="9"/>
      <c r="XDG1100" s="9"/>
      <c r="XDH1100" s="9"/>
      <c r="XDI1100" s="9"/>
      <c r="XDJ1100" s="9"/>
      <c r="XDK1100" s="9"/>
      <c r="XDL1100" s="9"/>
      <c r="XDM1100" s="9"/>
      <c r="XDN1100" s="9"/>
      <c r="XDO1100" s="9"/>
      <c r="XDP1100" s="9"/>
      <c r="XDQ1100" s="9"/>
      <c r="XDR1100" s="9"/>
      <c r="XDS1100" s="9"/>
      <c r="XDT1100" s="9"/>
      <c r="XDU1100" s="9"/>
      <c r="XDV1100" s="9"/>
      <c r="XDW1100" s="9"/>
      <c r="XDX1100" s="9"/>
      <c r="XDY1100" s="9"/>
      <c r="XDZ1100" s="9"/>
      <c r="XEA1100" s="9"/>
      <c r="XEB1100" s="9"/>
      <c r="XEC1100" s="9"/>
      <c r="XED1100" s="9"/>
      <c r="XEE1100" s="9"/>
      <c r="XEF1100" s="9"/>
      <c r="XEG1100" s="9"/>
      <c r="XEH1100" s="9"/>
      <c r="XEI1100" s="9"/>
      <c r="XEJ1100" s="9"/>
      <c r="XEK1100" s="9"/>
      <c r="XEL1100" s="9"/>
      <c r="XEM1100" s="9"/>
    </row>
    <row r="1101" spans="1:16367" x14ac:dyDescent="0.25">
      <c r="A1101" s="9"/>
      <c r="B1101" s="255"/>
      <c r="C1101" s="256"/>
      <c r="D1101" s="256"/>
      <c r="E1101" s="269"/>
      <c r="F1101" s="270"/>
      <c r="G1101" s="266"/>
      <c r="H1101" s="261"/>
      <c r="I1101" s="258"/>
      <c r="J1101" s="266"/>
      <c r="S1101" s="258"/>
      <c r="U1101" s="260"/>
      <c r="W1101" s="260"/>
      <c r="Y1101" s="260"/>
      <c r="AA1101" s="260"/>
      <c r="AB1101" s="260"/>
      <c r="AC1101" s="260"/>
      <c r="AD1101" s="260"/>
      <c r="AE1101" s="260"/>
      <c r="AF1101" s="260"/>
      <c r="AG1101" s="260"/>
      <c r="AH1101" s="260"/>
      <c r="AI1101" s="260"/>
      <c r="AJ1101" s="260"/>
      <c r="AK1101" s="260"/>
      <c r="AL1101" s="260"/>
      <c r="AM1101" s="260"/>
      <c r="AN1101" s="260"/>
      <c r="AO1101" s="260"/>
      <c r="AP1101" s="260"/>
      <c r="AQ1101" s="260"/>
      <c r="AR1101" s="260"/>
      <c r="AS1101" s="260"/>
      <c r="AT1101" s="260"/>
      <c r="AU1101" s="260"/>
      <c r="AV1101" s="260"/>
      <c r="AW1101" s="255"/>
      <c r="AX1101" s="255"/>
      <c r="AY1101" s="255"/>
      <c r="AZ1101" s="255"/>
      <c r="BA1101" s="255"/>
      <c r="BB1101" s="255"/>
      <c r="BC1101" s="255"/>
      <c r="BD1101" s="255"/>
      <c r="BE1101" s="255"/>
      <c r="BF1101" s="255"/>
      <c r="BG1101" s="255"/>
      <c r="BH1101" s="255"/>
      <c r="BI1101" s="255"/>
      <c r="BJ1101" s="255"/>
      <c r="BK1101" s="255"/>
      <c r="BL1101" s="255"/>
      <c r="BM1101" s="255"/>
      <c r="BN1101" s="255"/>
      <c r="BO1101" s="255"/>
      <c r="BP1101" s="255"/>
      <c r="BQ1101" s="255"/>
      <c r="BR1101" s="255"/>
      <c r="BS1101" s="255"/>
      <c r="BT1101" s="255"/>
      <c r="BU1101" s="255"/>
      <c r="BV1101" s="255"/>
      <c r="BW1101" s="255"/>
      <c r="BX1101" s="255"/>
      <c r="BY1101" s="255"/>
      <c r="BZ1101" s="255"/>
      <c r="CA1101" s="255"/>
      <c r="CB1101" s="255"/>
      <c r="CC1101" s="255"/>
      <c r="CD1101" s="255"/>
      <c r="CE1101" s="255"/>
      <c r="CF1101" s="255"/>
      <c r="CG1101" s="255"/>
      <c r="CH1101" s="255"/>
      <c r="CI1101" s="255"/>
      <c r="CJ1101" s="255"/>
      <c r="CK1101" s="255"/>
      <c r="CL1101" s="255"/>
      <c r="CM1101" s="255"/>
      <c r="CN1101" s="255"/>
      <c r="CO1101" s="255"/>
      <c r="CP1101" s="255"/>
      <c r="CQ1101" s="255"/>
      <c r="CR1101" s="255"/>
      <c r="CS1101" s="255"/>
      <c r="CT1101" s="255"/>
      <c r="CU1101" s="255"/>
      <c r="CV1101" s="255"/>
      <c r="CW1101" s="255"/>
      <c r="CX1101" s="255"/>
      <c r="CY1101" s="255"/>
      <c r="CZ1101" s="255"/>
      <c r="DA1101" s="255"/>
      <c r="DB1101" s="255"/>
      <c r="DC1101" s="255"/>
      <c r="DD1101" s="255"/>
      <c r="DE1101" s="255"/>
      <c r="DF1101" s="255"/>
      <c r="DG1101" s="255"/>
      <c r="DH1101" s="255"/>
      <c r="DI1101" s="255"/>
      <c r="DJ1101" s="255"/>
      <c r="DK1101" s="255"/>
      <c r="DL1101" s="255"/>
      <c r="DM1101" s="255"/>
      <c r="DN1101" s="255"/>
      <c r="DO1101" s="255"/>
      <c r="DP1101" s="255"/>
      <c r="DQ1101" s="255"/>
      <c r="DR1101" s="255"/>
      <c r="DS1101" s="255"/>
      <c r="DT1101" s="255"/>
      <c r="DU1101" s="255"/>
      <c r="DV1101" s="255"/>
      <c r="DW1101" s="255"/>
      <c r="DX1101" s="255"/>
      <c r="DY1101" s="255"/>
      <c r="DZ1101" s="255"/>
      <c r="EA1101" s="255"/>
      <c r="EB1101" s="255"/>
      <c r="EC1101" s="255"/>
      <c r="ED1101" s="255"/>
      <c r="EE1101" s="255"/>
      <c r="EF1101" s="255"/>
      <c r="EG1101" s="255"/>
      <c r="EH1101" s="255"/>
      <c r="EI1101" s="255"/>
      <c r="EJ1101" s="255"/>
      <c r="EK1101" s="255"/>
      <c r="EL1101" s="255"/>
      <c r="EM1101" s="255"/>
      <c r="EN1101" s="255"/>
      <c r="EO1101" s="255"/>
      <c r="EP1101" s="255"/>
      <c r="EQ1101" s="255"/>
      <c r="ER1101" s="255"/>
      <c r="ES1101" s="255"/>
      <c r="ET1101" s="255"/>
      <c r="EU1101" s="255"/>
      <c r="EV1101" s="255"/>
      <c r="EW1101" s="255"/>
      <c r="EX1101" s="255"/>
      <c r="EY1101" s="255"/>
      <c r="EZ1101" s="255"/>
      <c r="FA1101" s="255"/>
      <c r="FB1101" s="255"/>
      <c r="FC1101" s="255"/>
      <c r="FD1101" s="255"/>
      <c r="FE1101" s="255"/>
      <c r="FF1101" s="255"/>
      <c r="FG1101" s="255"/>
      <c r="FH1101" s="255"/>
      <c r="FI1101" s="255"/>
      <c r="FJ1101" s="255"/>
      <c r="FK1101" s="255"/>
      <c r="FL1101" s="255"/>
      <c r="FM1101" s="255"/>
      <c r="FN1101" s="255"/>
      <c r="FO1101" s="255"/>
      <c r="FP1101" s="255"/>
      <c r="FQ1101" s="255"/>
      <c r="FR1101" s="255"/>
      <c r="FS1101" s="255"/>
      <c r="FT1101" s="255"/>
      <c r="FU1101" s="255"/>
      <c r="FV1101" s="255"/>
      <c r="FW1101" s="255"/>
      <c r="FX1101" s="255"/>
      <c r="FY1101" s="255"/>
      <c r="FZ1101" s="255"/>
      <c r="GA1101" s="255"/>
      <c r="GB1101" s="255"/>
      <c r="GC1101" s="255"/>
      <c r="GD1101" s="255"/>
      <c r="GE1101" s="255"/>
      <c r="GF1101" s="255"/>
      <c r="GG1101" s="255"/>
      <c r="GH1101" s="255"/>
      <c r="GI1101" s="255"/>
      <c r="GJ1101" s="255"/>
      <c r="GK1101" s="255"/>
      <c r="GL1101" s="255"/>
      <c r="GM1101" s="255"/>
      <c r="GN1101" s="255"/>
      <c r="GO1101" s="255"/>
      <c r="GP1101" s="255"/>
      <c r="GQ1101" s="255"/>
      <c r="GR1101" s="255"/>
      <c r="GS1101" s="255"/>
      <c r="GT1101" s="255"/>
      <c r="GU1101" s="255"/>
      <c r="GV1101" s="255"/>
      <c r="GW1101" s="255"/>
      <c r="GX1101" s="255"/>
      <c r="GY1101" s="255"/>
      <c r="GZ1101" s="255"/>
      <c r="HA1101" s="255"/>
      <c r="HB1101" s="255"/>
      <c r="HC1101" s="255"/>
      <c r="HD1101" s="255"/>
      <c r="HE1101" s="255"/>
      <c r="HF1101" s="255"/>
      <c r="HG1101" s="255"/>
      <c r="HH1101" s="255"/>
      <c r="HI1101" s="255"/>
      <c r="HJ1101" s="255"/>
      <c r="HK1101" s="255"/>
      <c r="HL1101" s="255"/>
      <c r="HM1101" s="255"/>
      <c r="HN1101" s="255"/>
      <c r="HO1101" s="255"/>
      <c r="HP1101" s="255"/>
      <c r="HQ1101" s="255"/>
      <c r="HR1101" s="255"/>
      <c r="HS1101" s="255"/>
      <c r="HT1101" s="255"/>
      <c r="HU1101" s="255"/>
      <c r="HV1101" s="255"/>
      <c r="HW1101" s="255"/>
      <c r="HX1101" s="255"/>
      <c r="HY1101" s="255"/>
      <c r="HZ1101" s="255"/>
      <c r="IA1101" s="255"/>
      <c r="IB1101" s="255"/>
      <c r="IC1101" s="255"/>
      <c r="ID1101" s="255"/>
      <c r="IE1101" s="255"/>
      <c r="IF1101" s="255"/>
      <c r="IG1101" s="255"/>
      <c r="IH1101" s="255"/>
      <c r="II1101" s="255"/>
      <c r="IJ1101" s="255"/>
      <c r="IK1101" s="255"/>
      <c r="IL1101" s="255"/>
      <c r="IM1101" s="255"/>
      <c r="IN1101" s="255"/>
      <c r="IO1101" s="255"/>
      <c r="IP1101" s="255"/>
      <c r="IQ1101" s="255"/>
      <c r="IR1101" s="255"/>
      <c r="IS1101" s="255"/>
      <c r="IT1101" s="255"/>
      <c r="IU1101" s="255"/>
      <c r="IV1101" s="255"/>
      <c r="IW1101" s="255"/>
      <c r="IX1101" s="255"/>
      <c r="IY1101" s="255"/>
      <c r="IZ1101" s="255"/>
      <c r="JA1101" s="255"/>
      <c r="JB1101" s="255"/>
      <c r="JC1101" s="255"/>
      <c r="JD1101" s="255"/>
      <c r="JE1101" s="255"/>
      <c r="JF1101" s="255"/>
      <c r="JG1101" s="255"/>
      <c r="JH1101" s="255"/>
      <c r="JI1101" s="255"/>
      <c r="JJ1101" s="255"/>
      <c r="JK1101" s="255"/>
      <c r="JL1101" s="255"/>
      <c r="JM1101" s="255"/>
      <c r="JN1101" s="255"/>
      <c r="JO1101" s="255"/>
      <c r="JP1101" s="255"/>
      <c r="JQ1101" s="255"/>
      <c r="JR1101" s="255"/>
      <c r="JS1101" s="255"/>
      <c r="JT1101" s="255"/>
      <c r="JU1101" s="255"/>
      <c r="JV1101" s="255"/>
      <c r="JW1101" s="255"/>
      <c r="JX1101" s="255"/>
      <c r="JY1101" s="255"/>
      <c r="JZ1101" s="255"/>
      <c r="KA1101" s="255"/>
      <c r="KB1101" s="255"/>
      <c r="KC1101" s="255"/>
      <c r="KD1101" s="255"/>
      <c r="KE1101" s="255"/>
      <c r="KF1101" s="255"/>
      <c r="KG1101" s="255"/>
      <c r="KH1101" s="255"/>
      <c r="KI1101" s="255"/>
      <c r="KJ1101" s="255"/>
      <c r="KK1101" s="255"/>
      <c r="KL1101" s="255"/>
      <c r="KM1101" s="255"/>
      <c r="KN1101" s="255"/>
      <c r="KO1101" s="255"/>
      <c r="KP1101" s="255"/>
      <c r="KQ1101" s="255"/>
      <c r="KR1101" s="255"/>
      <c r="KS1101" s="255"/>
      <c r="KT1101" s="255"/>
      <c r="KU1101" s="255"/>
      <c r="KV1101" s="255"/>
      <c r="KW1101" s="255"/>
      <c r="KX1101" s="255"/>
      <c r="KY1101" s="255"/>
      <c r="KZ1101" s="255"/>
      <c r="LA1101" s="255"/>
      <c r="LB1101" s="255"/>
      <c r="LC1101" s="255"/>
      <c r="LD1101" s="255"/>
      <c r="LE1101" s="255"/>
      <c r="LF1101" s="255"/>
      <c r="LG1101" s="255"/>
      <c r="LH1101" s="255"/>
      <c r="LI1101" s="255"/>
      <c r="LJ1101" s="255"/>
      <c r="LK1101" s="255"/>
      <c r="LL1101" s="255"/>
      <c r="LM1101" s="255"/>
      <c r="LN1101" s="255"/>
      <c r="LO1101" s="255"/>
      <c r="LP1101" s="255"/>
      <c r="LQ1101" s="255"/>
      <c r="LR1101" s="255"/>
      <c r="LS1101" s="255"/>
      <c r="LT1101" s="255"/>
      <c r="LU1101" s="255"/>
      <c r="LV1101" s="255"/>
      <c r="LW1101" s="255"/>
      <c r="LX1101" s="255"/>
      <c r="LY1101" s="255"/>
      <c r="LZ1101" s="255"/>
      <c r="MA1101" s="255"/>
      <c r="MB1101" s="255"/>
      <c r="MC1101" s="255"/>
      <c r="MD1101" s="255"/>
      <c r="ME1101" s="255"/>
      <c r="MF1101" s="255"/>
      <c r="MG1101" s="255"/>
      <c r="MH1101" s="255"/>
      <c r="MI1101" s="255"/>
      <c r="MJ1101" s="255"/>
      <c r="MK1101" s="255"/>
      <c r="ML1101" s="255"/>
      <c r="MM1101" s="255"/>
      <c r="MN1101" s="255"/>
      <c r="MO1101" s="255"/>
      <c r="MP1101" s="255"/>
      <c r="MQ1101" s="255"/>
      <c r="MR1101" s="255"/>
      <c r="MS1101" s="255"/>
      <c r="MT1101" s="255"/>
      <c r="MU1101" s="255"/>
      <c r="MV1101" s="255"/>
      <c r="MW1101" s="255"/>
      <c r="MX1101" s="255"/>
      <c r="MY1101" s="255"/>
      <c r="MZ1101" s="255"/>
      <c r="NA1101" s="255"/>
      <c r="NB1101" s="255"/>
      <c r="NC1101" s="255"/>
      <c r="ND1101" s="255"/>
      <c r="NE1101" s="255"/>
      <c r="NF1101" s="255"/>
      <c r="NG1101" s="255"/>
      <c r="NH1101" s="255"/>
      <c r="NI1101" s="255"/>
      <c r="NJ1101" s="255"/>
      <c r="NK1101" s="255"/>
      <c r="NL1101" s="255"/>
      <c r="NM1101" s="255"/>
      <c r="NN1101" s="255"/>
      <c r="NO1101" s="255"/>
      <c r="NP1101" s="255"/>
      <c r="NQ1101" s="255"/>
      <c r="NR1101" s="255"/>
      <c r="NS1101" s="255"/>
      <c r="NT1101" s="255"/>
      <c r="NU1101" s="255"/>
      <c r="NV1101" s="255"/>
      <c r="NW1101" s="255"/>
      <c r="NX1101" s="255"/>
      <c r="NY1101" s="255"/>
      <c r="NZ1101" s="255"/>
      <c r="OA1101" s="255"/>
      <c r="OB1101" s="255"/>
      <c r="OC1101" s="255"/>
      <c r="OD1101" s="255"/>
      <c r="OE1101" s="255"/>
      <c r="OF1101" s="255"/>
      <c r="OG1101" s="255"/>
      <c r="OH1101" s="255"/>
      <c r="OI1101" s="255"/>
      <c r="OJ1101" s="255"/>
      <c r="OK1101" s="255"/>
      <c r="OL1101" s="255"/>
      <c r="OM1101" s="255"/>
      <c r="ON1101" s="255"/>
      <c r="OO1101" s="255"/>
      <c r="OP1101" s="255"/>
      <c r="OQ1101" s="255"/>
      <c r="OR1101" s="255"/>
      <c r="OS1101" s="255"/>
      <c r="OT1101" s="255"/>
      <c r="OU1101" s="255"/>
      <c r="OV1101" s="255"/>
      <c r="OW1101" s="255"/>
      <c r="OX1101" s="255"/>
      <c r="OY1101" s="255"/>
      <c r="OZ1101" s="255"/>
      <c r="PA1101" s="255"/>
      <c r="PB1101" s="255"/>
      <c r="PC1101" s="255"/>
      <c r="PD1101" s="255"/>
      <c r="PE1101" s="255"/>
      <c r="PF1101" s="255"/>
      <c r="PG1101" s="255"/>
      <c r="PH1101" s="255"/>
      <c r="PI1101" s="255"/>
      <c r="PJ1101" s="255"/>
      <c r="PK1101" s="255"/>
      <c r="PL1101" s="255"/>
      <c r="PM1101" s="255"/>
      <c r="PN1101" s="255"/>
      <c r="PO1101" s="255"/>
      <c r="PP1101" s="255"/>
      <c r="PQ1101" s="255"/>
      <c r="PR1101" s="255"/>
      <c r="PS1101" s="255"/>
      <c r="PT1101" s="255"/>
      <c r="PU1101" s="255"/>
      <c r="PV1101" s="255"/>
      <c r="PW1101" s="255"/>
      <c r="PX1101" s="255"/>
      <c r="PY1101" s="255"/>
      <c r="PZ1101" s="255"/>
      <c r="QA1101" s="255"/>
      <c r="QB1101" s="255"/>
      <c r="QC1101" s="255"/>
      <c r="QD1101" s="255"/>
      <c r="QE1101" s="255"/>
      <c r="QF1101" s="255"/>
      <c r="QG1101" s="255"/>
      <c r="QH1101" s="255"/>
      <c r="QI1101" s="255"/>
      <c r="QJ1101" s="255"/>
      <c r="QK1101" s="255"/>
      <c r="QL1101" s="255"/>
      <c r="QM1101" s="255"/>
      <c r="QN1101" s="255"/>
      <c r="QO1101" s="255"/>
      <c r="QP1101" s="255"/>
      <c r="QQ1101" s="255"/>
      <c r="QR1101" s="255"/>
      <c r="QS1101" s="255"/>
      <c r="QT1101" s="255"/>
      <c r="QU1101" s="255"/>
      <c r="QV1101" s="255"/>
      <c r="QW1101" s="255"/>
      <c r="QX1101" s="255"/>
      <c r="QY1101" s="255"/>
      <c r="QZ1101" s="255"/>
      <c r="RA1101" s="255"/>
      <c r="RB1101" s="255"/>
      <c r="RC1101" s="255"/>
      <c r="RD1101" s="255"/>
      <c r="RE1101" s="255"/>
      <c r="RF1101" s="255"/>
      <c r="RG1101" s="255"/>
      <c r="RH1101" s="255"/>
      <c r="RI1101" s="255"/>
      <c r="RJ1101" s="255"/>
      <c r="RK1101" s="255"/>
      <c r="RL1101" s="255"/>
      <c r="RM1101" s="255"/>
      <c r="RN1101" s="255"/>
      <c r="RO1101" s="255"/>
      <c r="RP1101" s="255"/>
      <c r="RQ1101" s="255"/>
      <c r="RR1101" s="255"/>
      <c r="RS1101" s="255"/>
      <c r="RT1101" s="255"/>
      <c r="RU1101" s="255"/>
      <c r="RV1101" s="255"/>
      <c r="RW1101" s="255"/>
      <c r="RX1101" s="255"/>
      <c r="RY1101" s="255"/>
      <c r="RZ1101" s="255"/>
      <c r="SA1101" s="255"/>
      <c r="SB1101" s="255"/>
      <c r="SC1101" s="255"/>
      <c r="SD1101" s="255"/>
      <c r="SE1101" s="255"/>
      <c r="SF1101" s="255"/>
      <c r="SG1101" s="255"/>
      <c r="SH1101" s="255"/>
      <c r="SI1101" s="255"/>
      <c r="SJ1101" s="255"/>
      <c r="SK1101" s="255"/>
      <c r="SL1101" s="255"/>
      <c r="SM1101" s="255"/>
      <c r="SN1101" s="255"/>
      <c r="SO1101" s="255"/>
      <c r="SP1101" s="255"/>
      <c r="SQ1101" s="255"/>
      <c r="SR1101" s="255"/>
      <c r="SS1101" s="255"/>
      <c r="ST1101" s="255"/>
      <c r="SU1101" s="255"/>
      <c r="SV1101" s="255"/>
      <c r="SW1101" s="255"/>
      <c r="SX1101" s="255"/>
      <c r="SY1101" s="255"/>
      <c r="SZ1101" s="255"/>
      <c r="TA1101" s="255"/>
      <c r="TB1101" s="255"/>
      <c r="TC1101" s="255"/>
      <c r="TD1101" s="255"/>
      <c r="TE1101" s="255"/>
      <c r="TF1101" s="255"/>
      <c r="TG1101" s="255"/>
      <c r="TH1101" s="255"/>
      <c r="TI1101" s="255"/>
      <c r="TJ1101" s="255"/>
      <c r="TK1101" s="255"/>
      <c r="TL1101" s="255"/>
      <c r="TM1101" s="255"/>
      <c r="TN1101" s="255"/>
      <c r="TO1101" s="255"/>
      <c r="TP1101" s="255"/>
      <c r="TQ1101" s="255"/>
      <c r="TR1101" s="255"/>
      <c r="TS1101" s="255"/>
      <c r="TT1101" s="255"/>
      <c r="TU1101" s="255"/>
      <c r="TV1101" s="255"/>
      <c r="TW1101" s="255"/>
      <c r="TX1101" s="255"/>
      <c r="TY1101" s="255"/>
      <c r="TZ1101" s="255"/>
      <c r="UA1101" s="255"/>
      <c r="UB1101" s="255"/>
      <c r="UC1101" s="255"/>
      <c r="UD1101" s="255"/>
      <c r="UE1101" s="255"/>
      <c r="UF1101" s="255"/>
      <c r="UG1101" s="255"/>
      <c r="UH1101" s="255"/>
      <c r="UI1101" s="255"/>
      <c r="UJ1101" s="255"/>
      <c r="UK1101" s="255"/>
      <c r="UL1101" s="255"/>
      <c r="UM1101" s="255"/>
      <c r="UN1101" s="255"/>
      <c r="UO1101" s="255"/>
      <c r="UP1101" s="255"/>
      <c r="UQ1101" s="255"/>
      <c r="UR1101" s="255"/>
      <c r="US1101" s="255"/>
      <c r="UT1101" s="255"/>
      <c r="UU1101" s="255"/>
      <c r="UV1101" s="255"/>
      <c r="UW1101" s="255"/>
      <c r="UX1101" s="255"/>
      <c r="UY1101" s="255"/>
      <c r="UZ1101" s="255"/>
      <c r="VA1101" s="255"/>
      <c r="VB1101" s="255"/>
      <c r="VC1101" s="255"/>
      <c r="VD1101" s="255"/>
      <c r="VE1101" s="255"/>
      <c r="VF1101" s="255"/>
      <c r="VG1101" s="255"/>
      <c r="VH1101" s="255"/>
      <c r="VI1101" s="255"/>
      <c r="VJ1101" s="255"/>
      <c r="VK1101" s="255"/>
      <c r="VL1101" s="255"/>
      <c r="VM1101" s="255"/>
      <c r="VN1101" s="255"/>
      <c r="VO1101" s="255"/>
      <c r="VP1101" s="255"/>
      <c r="VQ1101" s="255"/>
      <c r="VR1101" s="255"/>
      <c r="VS1101" s="255"/>
      <c r="VT1101" s="255"/>
      <c r="VU1101" s="255"/>
      <c r="VV1101" s="255"/>
      <c r="VW1101" s="255"/>
      <c r="VX1101" s="255"/>
      <c r="VY1101" s="255"/>
      <c r="VZ1101" s="255"/>
      <c r="WA1101" s="255"/>
      <c r="WB1101" s="255"/>
      <c r="WC1101" s="255"/>
      <c r="WD1101" s="255"/>
      <c r="WE1101" s="255"/>
      <c r="WF1101" s="255"/>
      <c r="WG1101" s="255"/>
      <c r="WH1101" s="255"/>
      <c r="WI1101" s="255"/>
      <c r="WJ1101" s="255"/>
      <c r="WK1101" s="255"/>
      <c r="WL1101" s="255"/>
      <c r="WM1101" s="255"/>
      <c r="WN1101" s="255"/>
      <c r="WO1101" s="255"/>
      <c r="WP1101" s="255"/>
      <c r="WQ1101" s="255"/>
      <c r="WR1101" s="255"/>
      <c r="WS1101" s="255"/>
      <c r="WT1101" s="255"/>
      <c r="WU1101" s="255"/>
      <c r="WV1101" s="255"/>
      <c r="WW1101" s="255"/>
      <c r="WX1101" s="255"/>
      <c r="WY1101" s="255"/>
      <c r="WZ1101" s="255"/>
      <c r="XA1101" s="255"/>
      <c r="XB1101" s="255"/>
      <c r="XC1101" s="255"/>
      <c r="XD1101" s="255"/>
      <c r="XE1101" s="255"/>
      <c r="XF1101" s="255"/>
      <c r="XG1101" s="255"/>
      <c r="XH1101" s="255"/>
      <c r="XI1101" s="255"/>
      <c r="XJ1101" s="255"/>
      <c r="XK1101" s="255"/>
      <c r="XL1101" s="255"/>
      <c r="XM1101" s="255"/>
      <c r="XN1101" s="255"/>
      <c r="XO1101" s="255"/>
      <c r="XP1101" s="255"/>
      <c r="XQ1101" s="255"/>
      <c r="XR1101" s="255"/>
      <c r="XS1101" s="255"/>
      <c r="XT1101" s="255"/>
      <c r="XU1101" s="255"/>
      <c r="XV1101" s="255"/>
      <c r="XW1101" s="255"/>
      <c r="XX1101" s="255"/>
      <c r="XY1101" s="255"/>
      <c r="XZ1101" s="255"/>
      <c r="YA1101" s="255"/>
      <c r="YB1101" s="255"/>
      <c r="YC1101" s="255"/>
      <c r="YD1101" s="255"/>
      <c r="YE1101" s="255"/>
      <c r="YF1101" s="255"/>
      <c r="YG1101" s="255"/>
      <c r="YH1101" s="255"/>
      <c r="YI1101" s="255"/>
      <c r="YJ1101" s="255"/>
      <c r="YK1101" s="255"/>
      <c r="YL1101" s="255"/>
      <c r="YM1101" s="255"/>
      <c r="YN1101" s="255"/>
      <c r="YO1101" s="255"/>
      <c r="YP1101" s="255"/>
      <c r="YQ1101" s="255"/>
      <c r="YR1101" s="255"/>
      <c r="YS1101" s="255"/>
      <c r="YT1101" s="255"/>
      <c r="YU1101" s="255"/>
      <c r="YV1101" s="255"/>
      <c r="YW1101" s="255"/>
      <c r="YX1101" s="255"/>
      <c r="YY1101" s="255"/>
      <c r="YZ1101" s="255"/>
      <c r="ZA1101" s="255"/>
      <c r="ZB1101" s="255"/>
      <c r="ZC1101" s="255"/>
      <c r="ZD1101" s="255"/>
      <c r="ZE1101" s="255"/>
      <c r="ZF1101" s="255"/>
      <c r="ZG1101" s="255"/>
      <c r="ZH1101" s="255"/>
      <c r="ZI1101" s="255"/>
      <c r="ZJ1101" s="255"/>
      <c r="ZK1101" s="255"/>
      <c r="ZL1101" s="255"/>
      <c r="ZM1101" s="255"/>
      <c r="ZN1101" s="255"/>
      <c r="ZO1101" s="255"/>
      <c r="ZP1101" s="255"/>
      <c r="ZQ1101" s="255"/>
      <c r="ZR1101" s="255"/>
      <c r="ZS1101" s="255"/>
      <c r="ZT1101" s="255"/>
      <c r="ZU1101" s="255"/>
      <c r="ZV1101" s="255"/>
      <c r="ZW1101" s="255"/>
      <c r="ZX1101" s="255"/>
      <c r="ZY1101" s="255"/>
      <c r="ZZ1101" s="255"/>
      <c r="AAA1101" s="255"/>
      <c r="AAB1101" s="255"/>
      <c r="AAC1101" s="255"/>
      <c r="AAD1101" s="255"/>
      <c r="AAE1101" s="255"/>
      <c r="AAF1101" s="255"/>
      <c r="AAG1101" s="255"/>
      <c r="AAH1101" s="255"/>
      <c r="AAI1101" s="255"/>
      <c r="AAJ1101" s="255"/>
      <c r="AAK1101" s="255"/>
      <c r="AAL1101" s="255"/>
      <c r="AAM1101" s="255"/>
      <c r="AAN1101" s="255"/>
      <c r="AAO1101" s="255"/>
      <c r="AAP1101" s="255"/>
      <c r="AAQ1101" s="255"/>
      <c r="AAR1101" s="255"/>
      <c r="AAS1101" s="255"/>
      <c r="AAT1101" s="255"/>
      <c r="AAU1101" s="255"/>
      <c r="AAV1101" s="255"/>
      <c r="AAW1101" s="255"/>
      <c r="AAX1101" s="255"/>
      <c r="AAY1101" s="255"/>
      <c r="AAZ1101" s="255"/>
      <c r="ABA1101" s="255"/>
      <c r="ABB1101" s="255"/>
      <c r="ABC1101" s="255"/>
      <c r="ABD1101" s="255"/>
      <c r="ABE1101" s="255"/>
      <c r="ABF1101" s="255"/>
      <c r="ABG1101" s="255"/>
      <c r="ABH1101" s="255"/>
      <c r="ABI1101" s="255"/>
      <c r="ABJ1101" s="255"/>
      <c r="ABK1101" s="255"/>
      <c r="ABL1101" s="255"/>
      <c r="ABM1101" s="255"/>
      <c r="ABN1101" s="255"/>
      <c r="ABO1101" s="255"/>
      <c r="ABP1101" s="255"/>
      <c r="ABQ1101" s="255"/>
      <c r="ABR1101" s="255"/>
      <c r="ABS1101" s="255"/>
      <c r="ABT1101" s="255"/>
      <c r="ABU1101" s="255"/>
      <c r="ABV1101" s="255"/>
      <c r="ABW1101" s="255"/>
      <c r="ABX1101" s="255"/>
      <c r="ABY1101" s="255"/>
      <c r="ABZ1101" s="255"/>
      <c r="ACA1101" s="255"/>
      <c r="ACB1101" s="255"/>
      <c r="ACC1101" s="255"/>
      <c r="ACD1101" s="255"/>
      <c r="ACE1101" s="255"/>
      <c r="ACF1101" s="255"/>
      <c r="ACG1101" s="255"/>
      <c r="ACH1101" s="255"/>
      <c r="ACI1101" s="255"/>
      <c r="ACJ1101" s="255"/>
      <c r="ACK1101" s="255"/>
      <c r="ACL1101" s="255"/>
      <c r="ACM1101" s="255"/>
      <c r="ACN1101" s="255"/>
      <c r="ACO1101" s="255"/>
      <c r="ACP1101" s="255"/>
      <c r="ACQ1101" s="255"/>
      <c r="ACR1101" s="255"/>
      <c r="ACS1101" s="255"/>
      <c r="ACT1101" s="255"/>
      <c r="ACU1101" s="255"/>
      <c r="ACV1101" s="255"/>
      <c r="ACW1101" s="255"/>
      <c r="ACX1101" s="255"/>
      <c r="ACY1101" s="255"/>
      <c r="ACZ1101" s="255"/>
      <c r="ADA1101" s="255"/>
      <c r="ADB1101" s="255"/>
      <c r="ADC1101" s="255"/>
      <c r="ADD1101" s="255"/>
      <c r="ADE1101" s="255"/>
      <c r="ADF1101" s="255"/>
      <c r="ADG1101" s="255"/>
      <c r="ADH1101" s="255"/>
      <c r="ADI1101" s="255"/>
      <c r="ADJ1101" s="255"/>
      <c r="ADK1101" s="255"/>
      <c r="ADL1101" s="255"/>
      <c r="ADM1101" s="255"/>
      <c r="ADN1101" s="255"/>
      <c r="ADO1101" s="255"/>
      <c r="ADP1101" s="255"/>
      <c r="ADQ1101" s="255"/>
      <c r="ADR1101" s="255"/>
      <c r="ADS1101" s="255"/>
      <c r="ADT1101" s="255"/>
      <c r="ADU1101" s="255"/>
      <c r="ADV1101" s="255"/>
      <c r="ADW1101" s="255"/>
      <c r="ADX1101" s="255"/>
      <c r="ADY1101" s="255"/>
      <c r="ADZ1101" s="255"/>
      <c r="AEA1101" s="255"/>
      <c r="AEB1101" s="255"/>
      <c r="AEC1101" s="255"/>
      <c r="AED1101" s="255"/>
      <c r="AEE1101" s="255"/>
      <c r="AEF1101" s="255"/>
      <c r="AEG1101" s="255"/>
      <c r="AEH1101" s="255"/>
      <c r="AEI1101" s="255"/>
      <c r="AEJ1101" s="255"/>
      <c r="AEK1101" s="255"/>
      <c r="AEL1101" s="255"/>
      <c r="AEM1101" s="255"/>
      <c r="AEN1101" s="255"/>
      <c r="AEO1101" s="255"/>
      <c r="AEP1101" s="255"/>
      <c r="AEQ1101" s="255"/>
      <c r="AER1101" s="255"/>
      <c r="AES1101" s="255"/>
      <c r="AET1101" s="255"/>
      <c r="AEU1101" s="255"/>
      <c r="AEV1101" s="255"/>
      <c r="AEW1101" s="255"/>
      <c r="AEX1101" s="255"/>
      <c r="AEY1101" s="255"/>
      <c r="AEZ1101" s="255"/>
      <c r="AFA1101" s="255"/>
      <c r="AFB1101" s="255"/>
      <c r="AFC1101" s="255"/>
      <c r="AFD1101" s="255"/>
      <c r="AFE1101" s="255"/>
      <c r="AFF1101" s="255"/>
      <c r="AFG1101" s="255"/>
      <c r="AFH1101" s="255"/>
      <c r="AFI1101" s="255"/>
      <c r="AFJ1101" s="255"/>
      <c r="AFK1101" s="255"/>
      <c r="AFL1101" s="255"/>
      <c r="AFM1101" s="255"/>
      <c r="AFN1101" s="255"/>
      <c r="AFO1101" s="255"/>
      <c r="AFP1101" s="255"/>
      <c r="AFQ1101" s="255"/>
      <c r="AFR1101" s="255"/>
      <c r="AFS1101" s="255"/>
      <c r="AFT1101" s="255"/>
      <c r="AFU1101" s="255"/>
      <c r="AFV1101" s="255"/>
      <c r="AFW1101" s="255"/>
      <c r="AFX1101" s="255"/>
      <c r="AFY1101" s="255"/>
      <c r="AFZ1101" s="255"/>
      <c r="AGA1101" s="255"/>
      <c r="AGB1101" s="255"/>
      <c r="AGC1101" s="255"/>
      <c r="AGD1101" s="255"/>
      <c r="AGE1101" s="255"/>
      <c r="AGF1101" s="255"/>
      <c r="AGG1101" s="255"/>
      <c r="AGH1101" s="255"/>
      <c r="AGI1101" s="255"/>
      <c r="AGJ1101" s="255"/>
      <c r="AGK1101" s="255"/>
      <c r="AGL1101" s="255"/>
      <c r="AGM1101" s="255"/>
      <c r="AGN1101" s="255"/>
      <c r="AGO1101" s="255"/>
      <c r="AGP1101" s="255"/>
      <c r="AGQ1101" s="255"/>
      <c r="AGR1101" s="255"/>
      <c r="AGS1101" s="255"/>
      <c r="AGT1101" s="255"/>
      <c r="AGU1101" s="255"/>
      <c r="AGV1101" s="255"/>
      <c r="AGW1101" s="255"/>
      <c r="AGX1101" s="255"/>
      <c r="AGY1101" s="255"/>
      <c r="AGZ1101" s="255"/>
      <c r="AHA1101" s="255"/>
      <c r="AHB1101" s="255"/>
      <c r="AHC1101" s="255"/>
      <c r="AHD1101" s="255"/>
      <c r="AHE1101" s="255"/>
      <c r="AHF1101" s="255"/>
      <c r="AHG1101" s="255"/>
      <c r="AHH1101" s="255"/>
      <c r="AHI1101" s="255"/>
      <c r="AHJ1101" s="255"/>
      <c r="AHK1101" s="255"/>
      <c r="AHL1101" s="255"/>
      <c r="AHM1101" s="255"/>
      <c r="AHN1101" s="255"/>
      <c r="AHO1101" s="255"/>
      <c r="AHP1101" s="255"/>
      <c r="AHQ1101" s="255"/>
      <c r="AHR1101" s="255"/>
      <c r="AHS1101" s="255"/>
      <c r="AHT1101" s="255"/>
      <c r="AHU1101" s="255"/>
      <c r="AHV1101" s="255"/>
      <c r="AHW1101" s="255"/>
      <c r="AHX1101" s="255"/>
      <c r="AHY1101" s="255"/>
      <c r="AHZ1101" s="255"/>
      <c r="AIA1101" s="255"/>
      <c r="AIB1101" s="255"/>
      <c r="AIC1101" s="255"/>
      <c r="AID1101" s="255"/>
      <c r="AIE1101" s="255"/>
      <c r="AIF1101" s="255"/>
      <c r="AIG1101" s="255"/>
      <c r="AIH1101" s="255"/>
      <c r="AII1101" s="255"/>
      <c r="AIJ1101" s="255"/>
      <c r="AIK1101" s="255"/>
      <c r="AIL1101" s="255"/>
      <c r="AIM1101" s="255"/>
      <c r="AIN1101" s="255"/>
      <c r="AIO1101" s="255"/>
      <c r="AIP1101" s="255"/>
      <c r="AIQ1101" s="255"/>
      <c r="AIR1101" s="255"/>
      <c r="AIS1101" s="255"/>
      <c r="AIT1101" s="255"/>
      <c r="AIU1101" s="255"/>
      <c r="AIV1101" s="255"/>
      <c r="AIW1101" s="255"/>
      <c r="AIX1101" s="255"/>
      <c r="AIY1101" s="255"/>
      <c r="AIZ1101" s="255"/>
      <c r="AJA1101" s="255"/>
      <c r="AJB1101" s="255"/>
      <c r="AJC1101" s="255"/>
      <c r="AJD1101" s="255"/>
      <c r="AJE1101" s="255"/>
      <c r="AJF1101" s="255"/>
      <c r="AJG1101" s="255"/>
      <c r="AJH1101" s="255"/>
      <c r="AJI1101" s="255"/>
      <c r="AJJ1101" s="255"/>
      <c r="AJK1101" s="255"/>
      <c r="AJL1101" s="255"/>
      <c r="AJM1101" s="255"/>
      <c r="AJN1101" s="255"/>
      <c r="AJO1101" s="255"/>
      <c r="AJP1101" s="255"/>
      <c r="AJQ1101" s="255"/>
      <c r="AJR1101" s="255"/>
      <c r="AJS1101" s="255"/>
      <c r="AJT1101" s="255"/>
      <c r="AJU1101" s="255"/>
      <c r="AJV1101" s="255"/>
      <c r="AJW1101" s="255"/>
      <c r="AJX1101" s="255"/>
      <c r="AJY1101" s="255"/>
      <c r="AJZ1101" s="255"/>
      <c r="AKA1101" s="255"/>
      <c r="AKB1101" s="255"/>
      <c r="AKC1101" s="255"/>
      <c r="AKD1101" s="255"/>
      <c r="AKE1101" s="255"/>
      <c r="AKF1101" s="255"/>
      <c r="AKG1101" s="255"/>
      <c r="AKH1101" s="255"/>
      <c r="AKI1101" s="255"/>
      <c r="AKJ1101" s="255"/>
      <c r="AKK1101" s="255"/>
      <c r="AKL1101" s="255"/>
      <c r="AKM1101" s="255"/>
      <c r="AKN1101" s="255"/>
      <c r="AKO1101" s="255"/>
      <c r="AKP1101" s="255"/>
      <c r="AKQ1101" s="255"/>
      <c r="AKR1101" s="255"/>
      <c r="AKS1101" s="255"/>
      <c r="AKT1101" s="255"/>
      <c r="AKU1101" s="255"/>
      <c r="AKV1101" s="255"/>
      <c r="AKW1101" s="255"/>
      <c r="AKX1101" s="255"/>
      <c r="AKY1101" s="255"/>
      <c r="AKZ1101" s="255"/>
      <c r="ALA1101" s="255"/>
      <c r="ALB1101" s="255"/>
      <c r="ALC1101" s="255"/>
      <c r="ALD1101" s="255"/>
      <c r="ALE1101" s="255"/>
      <c r="ALF1101" s="255"/>
      <c r="ALG1101" s="255"/>
      <c r="ALH1101" s="255"/>
      <c r="ALI1101" s="255"/>
      <c r="ALJ1101" s="255"/>
      <c r="ALK1101" s="255"/>
      <c r="ALL1101" s="255"/>
      <c r="ALM1101" s="255"/>
      <c r="ALN1101" s="255"/>
      <c r="ALO1101" s="255"/>
      <c r="ALP1101" s="255"/>
      <c r="ALQ1101" s="255"/>
      <c r="ALR1101" s="255"/>
      <c r="ALS1101" s="255"/>
      <c r="ALT1101" s="255"/>
      <c r="ALU1101" s="255"/>
      <c r="ALV1101" s="255"/>
      <c r="ALW1101" s="255"/>
      <c r="ALX1101" s="255"/>
      <c r="ALY1101" s="255"/>
      <c r="ALZ1101" s="255"/>
      <c r="AMA1101" s="255"/>
      <c r="AMB1101" s="255"/>
      <c r="AMC1101" s="255"/>
      <c r="AMD1101" s="255"/>
      <c r="AME1101" s="255"/>
      <c r="AMF1101" s="255"/>
      <c r="AMG1101" s="255"/>
      <c r="AMH1101" s="255"/>
      <c r="AMI1101" s="255"/>
      <c r="AMJ1101" s="255"/>
      <c r="AMK1101" s="255"/>
      <c r="AML1101" s="255"/>
      <c r="AMM1101" s="255"/>
      <c r="AMN1101" s="255"/>
      <c r="AMO1101" s="255"/>
      <c r="AMP1101" s="255"/>
      <c r="AMQ1101" s="255"/>
      <c r="AMR1101" s="255"/>
      <c r="AMS1101" s="255"/>
      <c r="AMT1101" s="255"/>
      <c r="AMU1101" s="255"/>
      <c r="AMV1101" s="255"/>
      <c r="AMW1101" s="255"/>
      <c r="AMX1101" s="255"/>
      <c r="AMY1101" s="255"/>
      <c r="AMZ1101" s="255"/>
      <c r="ANA1101" s="255"/>
      <c r="ANB1101" s="255"/>
      <c r="ANC1101" s="255"/>
      <c r="AND1101" s="255"/>
      <c r="ANE1101" s="255"/>
      <c r="ANF1101" s="255"/>
      <c r="ANG1101" s="255"/>
      <c r="ANH1101" s="255"/>
      <c r="ANI1101" s="255"/>
      <c r="ANJ1101" s="255"/>
      <c r="ANK1101" s="255"/>
      <c r="ANL1101" s="255"/>
      <c r="ANM1101" s="255"/>
      <c r="ANN1101" s="255"/>
      <c r="ANO1101" s="255"/>
      <c r="ANP1101" s="255"/>
      <c r="ANQ1101" s="255"/>
      <c r="ANR1101" s="255"/>
      <c r="ANS1101" s="255"/>
      <c r="ANT1101" s="255"/>
      <c r="ANU1101" s="255"/>
      <c r="ANV1101" s="255"/>
      <c r="ANW1101" s="255"/>
      <c r="ANX1101" s="255"/>
      <c r="ANY1101" s="255"/>
      <c r="ANZ1101" s="255"/>
      <c r="AOA1101" s="255"/>
      <c r="AOB1101" s="255"/>
      <c r="AOC1101" s="255"/>
      <c r="AOD1101" s="255"/>
      <c r="AOE1101" s="255"/>
      <c r="AOF1101" s="255"/>
      <c r="AOG1101" s="255"/>
      <c r="AOH1101" s="255"/>
      <c r="AOI1101" s="255"/>
      <c r="AOJ1101" s="255"/>
      <c r="AOK1101" s="255"/>
      <c r="AOL1101" s="255"/>
      <c r="AOM1101" s="255"/>
      <c r="AON1101" s="255"/>
      <c r="AOO1101" s="255"/>
      <c r="AOP1101" s="255"/>
      <c r="AOQ1101" s="255"/>
      <c r="AOR1101" s="255"/>
      <c r="AOS1101" s="255"/>
      <c r="AOT1101" s="255"/>
      <c r="AOU1101" s="255"/>
      <c r="AOV1101" s="255"/>
      <c r="AOW1101" s="255"/>
      <c r="AOX1101" s="255"/>
      <c r="AOY1101" s="255"/>
      <c r="AOZ1101" s="255"/>
      <c r="APA1101" s="255"/>
      <c r="APB1101" s="255"/>
      <c r="APC1101" s="255"/>
      <c r="APD1101" s="255"/>
      <c r="APE1101" s="255"/>
      <c r="APF1101" s="255"/>
      <c r="APG1101" s="255"/>
      <c r="APH1101" s="255"/>
      <c r="API1101" s="255"/>
      <c r="APJ1101" s="255"/>
      <c r="APK1101" s="255"/>
      <c r="APL1101" s="255"/>
      <c r="APM1101" s="255"/>
      <c r="APN1101" s="255"/>
      <c r="APO1101" s="255"/>
      <c r="APP1101" s="255"/>
      <c r="APQ1101" s="255"/>
      <c r="APR1101" s="255"/>
      <c r="APS1101" s="255"/>
      <c r="APT1101" s="255"/>
      <c r="APU1101" s="255"/>
      <c r="APV1101" s="255"/>
      <c r="APW1101" s="255"/>
      <c r="APX1101" s="255"/>
      <c r="APY1101" s="255"/>
      <c r="APZ1101" s="255"/>
      <c r="AQA1101" s="255"/>
      <c r="AQB1101" s="255"/>
      <c r="AQC1101" s="255"/>
      <c r="AQD1101" s="255"/>
      <c r="AQE1101" s="255"/>
      <c r="AQF1101" s="255"/>
      <c r="AQG1101" s="255"/>
      <c r="AQH1101" s="255"/>
      <c r="AQI1101" s="255"/>
      <c r="AQJ1101" s="255"/>
      <c r="AQK1101" s="255"/>
      <c r="AQL1101" s="255"/>
      <c r="AQM1101" s="255"/>
      <c r="AQN1101" s="255"/>
      <c r="AQO1101" s="255"/>
      <c r="AQP1101" s="255"/>
      <c r="AQQ1101" s="255"/>
      <c r="AQR1101" s="255"/>
      <c r="AQS1101" s="255"/>
      <c r="AQT1101" s="255"/>
      <c r="AQU1101" s="255"/>
      <c r="AQV1101" s="255"/>
      <c r="AQW1101" s="255"/>
      <c r="AQX1101" s="255"/>
      <c r="AQY1101" s="255"/>
      <c r="AQZ1101" s="255"/>
      <c r="ARA1101" s="255"/>
      <c r="ARB1101" s="255"/>
      <c r="ARC1101" s="255"/>
      <c r="ARD1101" s="255"/>
      <c r="ARE1101" s="255"/>
      <c r="ARF1101" s="255"/>
      <c r="ARG1101" s="255"/>
      <c r="ARH1101" s="255"/>
      <c r="ARI1101" s="255"/>
      <c r="ARJ1101" s="255"/>
      <c r="ARK1101" s="255"/>
      <c r="ARL1101" s="255"/>
      <c r="ARM1101" s="255"/>
      <c r="ARN1101" s="255"/>
      <c r="ARO1101" s="255"/>
      <c r="ARP1101" s="255"/>
      <c r="ARQ1101" s="255"/>
      <c r="ARR1101" s="255"/>
      <c r="ARS1101" s="255"/>
      <c r="ART1101" s="255"/>
      <c r="ARU1101" s="255"/>
      <c r="ARV1101" s="255"/>
      <c r="ARW1101" s="255"/>
      <c r="ARX1101" s="255"/>
      <c r="ARY1101" s="255"/>
      <c r="ARZ1101" s="255"/>
      <c r="ASA1101" s="255"/>
      <c r="ASB1101" s="255"/>
      <c r="ASC1101" s="255"/>
      <c r="ASD1101" s="255"/>
      <c r="ASE1101" s="255"/>
      <c r="ASF1101" s="255"/>
      <c r="ASG1101" s="255"/>
      <c r="ASH1101" s="255"/>
      <c r="ASI1101" s="255"/>
      <c r="ASJ1101" s="255"/>
      <c r="ASK1101" s="255"/>
      <c r="ASL1101" s="255"/>
      <c r="ASM1101" s="255"/>
      <c r="ASN1101" s="255"/>
      <c r="ASO1101" s="255"/>
      <c r="ASP1101" s="255"/>
      <c r="ASQ1101" s="255"/>
      <c r="ASR1101" s="255"/>
      <c r="ASS1101" s="255"/>
      <c r="AST1101" s="255"/>
      <c r="ASU1101" s="255"/>
      <c r="ASV1101" s="255"/>
      <c r="ASW1101" s="255"/>
      <c r="ASX1101" s="255"/>
      <c r="ASY1101" s="255"/>
      <c r="ASZ1101" s="255"/>
      <c r="ATA1101" s="255"/>
      <c r="ATB1101" s="255"/>
      <c r="ATC1101" s="255"/>
      <c r="ATD1101" s="255"/>
      <c r="ATE1101" s="255"/>
      <c r="ATF1101" s="255"/>
      <c r="ATG1101" s="255"/>
      <c r="ATH1101" s="255"/>
      <c r="ATI1101" s="255"/>
      <c r="ATJ1101" s="255"/>
      <c r="ATK1101" s="255"/>
      <c r="ATL1101" s="255"/>
      <c r="ATM1101" s="255"/>
      <c r="ATN1101" s="255"/>
      <c r="ATO1101" s="255"/>
      <c r="ATP1101" s="255"/>
      <c r="ATQ1101" s="255"/>
      <c r="ATR1101" s="255"/>
      <c r="ATS1101" s="255"/>
      <c r="ATT1101" s="255"/>
      <c r="ATU1101" s="255"/>
      <c r="ATV1101" s="255"/>
      <c r="ATW1101" s="255"/>
      <c r="ATX1101" s="255"/>
      <c r="ATY1101" s="255"/>
      <c r="ATZ1101" s="255"/>
      <c r="AUA1101" s="255"/>
      <c r="AUB1101" s="255"/>
      <c r="AUC1101" s="255"/>
      <c r="AUD1101" s="255"/>
      <c r="AUE1101" s="255"/>
      <c r="AUF1101" s="255"/>
      <c r="AUG1101" s="255"/>
      <c r="AUH1101" s="255"/>
      <c r="AUI1101" s="255"/>
      <c r="AUJ1101" s="255"/>
      <c r="AUK1101" s="255"/>
      <c r="AUL1101" s="255"/>
      <c r="AUM1101" s="255"/>
      <c r="AUN1101" s="255"/>
      <c r="AUO1101" s="255"/>
      <c r="AUP1101" s="255"/>
      <c r="AUQ1101" s="255"/>
      <c r="AUR1101" s="255"/>
      <c r="AUS1101" s="255"/>
      <c r="AUT1101" s="255"/>
      <c r="AUU1101" s="255"/>
      <c r="AUV1101" s="255"/>
      <c r="AUW1101" s="255"/>
      <c r="AUX1101" s="255"/>
      <c r="AUY1101" s="255"/>
      <c r="AUZ1101" s="255"/>
      <c r="AVA1101" s="255"/>
      <c r="AVB1101" s="255"/>
      <c r="AVC1101" s="255"/>
      <c r="AVD1101" s="255"/>
      <c r="AVE1101" s="255"/>
      <c r="AVF1101" s="255"/>
      <c r="AVG1101" s="255"/>
      <c r="AVH1101" s="255"/>
      <c r="AVI1101" s="255"/>
      <c r="AVJ1101" s="255"/>
      <c r="AVK1101" s="255"/>
      <c r="AVL1101" s="255"/>
      <c r="AVM1101" s="255"/>
      <c r="AVN1101" s="255"/>
      <c r="AVO1101" s="255"/>
      <c r="AVP1101" s="255"/>
      <c r="AVQ1101" s="255"/>
      <c r="AVR1101" s="255"/>
      <c r="AVS1101" s="255"/>
      <c r="AVT1101" s="255"/>
      <c r="AVU1101" s="255"/>
      <c r="AVV1101" s="255"/>
      <c r="AVW1101" s="255"/>
      <c r="AVX1101" s="255"/>
      <c r="AVY1101" s="255"/>
      <c r="AVZ1101" s="255"/>
      <c r="AWA1101" s="255"/>
      <c r="AWB1101" s="255"/>
      <c r="AWC1101" s="255"/>
      <c r="AWD1101" s="255"/>
      <c r="AWE1101" s="255"/>
      <c r="AWF1101" s="255"/>
      <c r="AWG1101" s="255"/>
      <c r="AWH1101" s="255"/>
      <c r="AWI1101" s="255"/>
      <c r="AWJ1101" s="255"/>
      <c r="AWK1101" s="255"/>
      <c r="AWL1101" s="255"/>
      <c r="AWM1101" s="255"/>
      <c r="AWN1101" s="255"/>
      <c r="AWO1101" s="255"/>
      <c r="AWP1101" s="255"/>
      <c r="AWQ1101" s="255"/>
      <c r="AWR1101" s="255"/>
      <c r="AWS1101" s="255"/>
      <c r="AWT1101" s="255"/>
      <c r="AWU1101" s="255"/>
      <c r="AWV1101" s="255"/>
      <c r="AWW1101" s="255"/>
      <c r="AWX1101" s="255"/>
      <c r="AWY1101" s="255"/>
      <c r="AWZ1101" s="255"/>
      <c r="AXA1101" s="255"/>
      <c r="AXB1101" s="255"/>
      <c r="AXC1101" s="255"/>
      <c r="AXD1101" s="255"/>
      <c r="AXE1101" s="255"/>
      <c r="AXF1101" s="255"/>
      <c r="AXG1101" s="255"/>
      <c r="AXH1101" s="255"/>
      <c r="AXI1101" s="255"/>
      <c r="AXJ1101" s="255"/>
      <c r="AXK1101" s="255"/>
      <c r="AXL1101" s="255"/>
      <c r="AXM1101" s="255"/>
      <c r="AXN1101" s="255"/>
      <c r="AXO1101" s="255"/>
      <c r="AXP1101" s="255"/>
      <c r="AXQ1101" s="255"/>
      <c r="AXR1101" s="255"/>
      <c r="AXS1101" s="255"/>
      <c r="AXT1101" s="255"/>
      <c r="AXU1101" s="255"/>
      <c r="AXV1101" s="255"/>
      <c r="AXW1101" s="255"/>
      <c r="AXX1101" s="255"/>
      <c r="AXY1101" s="255"/>
      <c r="AXZ1101" s="255"/>
      <c r="AYA1101" s="255"/>
      <c r="AYB1101" s="255"/>
      <c r="AYC1101" s="255"/>
      <c r="AYD1101" s="255"/>
      <c r="AYE1101" s="255"/>
      <c r="AYF1101" s="255"/>
      <c r="AYG1101" s="255"/>
      <c r="AYH1101" s="255"/>
      <c r="AYI1101" s="255"/>
      <c r="AYJ1101" s="255"/>
      <c r="AYK1101" s="255"/>
      <c r="AYL1101" s="255"/>
      <c r="AYM1101" s="255"/>
      <c r="AYN1101" s="255"/>
      <c r="AYO1101" s="255"/>
      <c r="AYP1101" s="255"/>
      <c r="AYQ1101" s="255"/>
      <c r="AYR1101" s="255"/>
      <c r="AYS1101" s="255"/>
      <c r="AYT1101" s="255"/>
      <c r="AYU1101" s="255"/>
      <c r="AYV1101" s="255"/>
      <c r="AYW1101" s="255"/>
      <c r="AYX1101" s="255"/>
      <c r="AYY1101" s="255"/>
      <c r="AYZ1101" s="255"/>
      <c r="AZA1101" s="255"/>
      <c r="AZB1101" s="255"/>
      <c r="AZC1101" s="255"/>
      <c r="AZD1101" s="255"/>
      <c r="AZE1101" s="255"/>
      <c r="AZF1101" s="255"/>
      <c r="AZG1101" s="255"/>
      <c r="AZH1101" s="255"/>
      <c r="AZI1101" s="255"/>
      <c r="AZJ1101" s="255"/>
      <c r="AZK1101" s="255"/>
      <c r="AZL1101" s="255"/>
      <c r="AZM1101" s="255"/>
      <c r="AZN1101" s="255"/>
      <c r="AZO1101" s="255"/>
      <c r="AZP1101" s="255"/>
      <c r="AZQ1101" s="255"/>
      <c r="AZR1101" s="255"/>
      <c r="AZS1101" s="255"/>
      <c r="AZT1101" s="255"/>
      <c r="AZU1101" s="255"/>
      <c r="AZV1101" s="255"/>
      <c r="AZW1101" s="255"/>
      <c r="AZX1101" s="255"/>
      <c r="AZY1101" s="255"/>
      <c r="AZZ1101" s="255"/>
      <c r="BAA1101" s="255"/>
      <c r="BAB1101" s="255"/>
      <c r="BAC1101" s="255"/>
      <c r="BAD1101" s="255"/>
      <c r="BAE1101" s="255"/>
      <c r="BAF1101" s="255"/>
      <c r="BAG1101" s="255"/>
      <c r="BAH1101" s="255"/>
      <c r="BAI1101" s="255"/>
      <c r="BAJ1101" s="255"/>
      <c r="BAK1101" s="255"/>
      <c r="BAL1101" s="255"/>
      <c r="BAM1101" s="255"/>
      <c r="BAN1101" s="255"/>
      <c r="BAO1101" s="255"/>
      <c r="BAP1101" s="255"/>
      <c r="BAQ1101" s="255"/>
      <c r="BAR1101" s="255"/>
      <c r="BAS1101" s="255"/>
      <c r="BAT1101" s="255"/>
      <c r="BAU1101" s="255"/>
      <c r="BAV1101" s="255"/>
      <c r="BAW1101" s="255"/>
      <c r="BAX1101" s="255"/>
      <c r="BAY1101" s="255"/>
      <c r="BAZ1101" s="255"/>
      <c r="BBA1101" s="255"/>
      <c r="BBB1101" s="255"/>
      <c r="BBC1101" s="255"/>
      <c r="BBD1101" s="255"/>
      <c r="BBE1101" s="255"/>
      <c r="BBF1101" s="255"/>
      <c r="BBG1101" s="255"/>
      <c r="BBH1101" s="255"/>
      <c r="BBI1101" s="255"/>
      <c r="BBJ1101" s="255"/>
      <c r="BBK1101" s="255"/>
      <c r="BBL1101" s="255"/>
      <c r="BBM1101" s="255"/>
      <c r="BBN1101" s="255"/>
      <c r="BBO1101" s="255"/>
      <c r="BBP1101" s="255"/>
      <c r="BBQ1101" s="255"/>
      <c r="BBR1101" s="255"/>
      <c r="BBS1101" s="255"/>
      <c r="BBT1101" s="255"/>
      <c r="BBU1101" s="255"/>
      <c r="BBV1101" s="255"/>
      <c r="BBW1101" s="255"/>
      <c r="BBX1101" s="255"/>
      <c r="BBY1101" s="255"/>
      <c r="BBZ1101" s="255"/>
      <c r="BCA1101" s="255"/>
      <c r="BCB1101" s="255"/>
      <c r="BCC1101" s="255"/>
      <c r="BCD1101" s="255"/>
      <c r="BCE1101" s="255"/>
      <c r="BCF1101" s="255"/>
      <c r="BCG1101" s="255"/>
      <c r="BCH1101" s="255"/>
      <c r="BCI1101" s="255"/>
      <c r="BCJ1101" s="255"/>
      <c r="BCK1101" s="255"/>
      <c r="BCL1101" s="255"/>
      <c r="BCM1101" s="255"/>
      <c r="BCN1101" s="255"/>
      <c r="BCO1101" s="255"/>
      <c r="BCP1101" s="255"/>
      <c r="BCQ1101" s="255"/>
      <c r="BCR1101" s="255"/>
      <c r="BCS1101" s="255"/>
      <c r="BCT1101" s="255"/>
      <c r="BCU1101" s="255"/>
      <c r="BCV1101" s="255"/>
      <c r="BCW1101" s="255"/>
      <c r="BCX1101" s="255"/>
      <c r="BCY1101" s="255"/>
      <c r="BCZ1101" s="255"/>
      <c r="BDA1101" s="255"/>
      <c r="BDB1101" s="255"/>
      <c r="BDC1101" s="255"/>
      <c r="BDD1101" s="255"/>
      <c r="BDE1101" s="255"/>
      <c r="BDF1101" s="255"/>
      <c r="BDG1101" s="255"/>
      <c r="BDH1101" s="255"/>
      <c r="BDI1101" s="255"/>
      <c r="BDJ1101" s="255"/>
      <c r="BDK1101" s="255"/>
      <c r="BDL1101" s="255"/>
      <c r="BDM1101" s="255"/>
      <c r="BDN1101" s="255"/>
      <c r="BDO1101" s="255"/>
      <c r="BDP1101" s="255"/>
      <c r="BDQ1101" s="255"/>
      <c r="BDR1101" s="255"/>
      <c r="BDS1101" s="255"/>
      <c r="BDT1101" s="255"/>
      <c r="BDU1101" s="255"/>
      <c r="BDV1101" s="255"/>
      <c r="BDW1101" s="255"/>
      <c r="BDX1101" s="255"/>
      <c r="BDY1101" s="255"/>
      <c r="BDZ1101" s="255"/>
      <c r="BEA1101" s="255"/>
      <c r="BEB1101" s="255"/>
      <c r="BEC1101" s="255"/>
      <c r="BED1101" s="255"/>
      <c r="BEE1101" s="255"/>
      <c r="BEF1101" s="255"/>
      <c r="BEG1101" s="255"/>
      <c r="BEH1101" s="255"/>
      <c r="BEI1101" s="255"/>
      <c r="BEJ1101" s="255"/>
      <c r="BEK1101" s="255"/>
      <c r="BEL1101" s="255"/>
      <c r="BEM1101" s="255"/>
      <c r="BEN1101" s="255"/>
      <c r="BEO1101" s="255"/>
      <c r="BEP1101" s="255"/>
      <c r="BEQ1101" s="255"/>
      <c r="BER1101" s="255"/>
      <c r="BES1101" s="255"/>
      <c r="BET1101" s="255"/>
      <c r="BEU1101" s="255"/>
      <c r="BEV1101" s="255"/>
      <c r="BEW1101" s="255"/>
      <c r="BEX1101" s="255"/>
      <c r="BEY1101" s="255"/>
      <c r="BEZ1101" s="255"/>
      <c r="BFA1101" s="255"/>
      <c r="BFB1101" s="255"/>
      <c r="BFC1101" s="255"/>
      <c r="BFD1101" s="255"/>
      <c r="BFE1101" s="255"/>
      <c r="BFF1101" s="255"/>
      <c r="BFG1101" s="255"/>
      <c r="BFH1101" s="255"/>
      <c r="BFI1101" s="255"/>
      <c r="BFJ1101" s="255"/>
      <c r="BFK1101" s="255"/>
      <c r="BFL1101" s="255"/>
      <c r="BFM1101" s="255"/>
      <c r="BFN1101" s="255"/>
      <c r="BFO1101" s="255"/>
      <c r="BFP1101" s="255"/>
      <c r="BFQ1101" s="255"/>
      <c r="BFR1101" s="255"/>
      <c r="BFS1101" s="255"/>
      <c r="BFT1101" s="255"/>
      <c r="BFU1101" s="255"/>
      <c r="BFV1101" s="255"/>
      <c r="BFW1101" s="255"/>
      <c r="BFX1101" s="255"/>
      <c r="BFY1101" s="255"/>
      <c r="BFZ1101" s="255"/>
      <c r="BGA1101" s="255"/>
      <c r="BGB1101" s="255"/>
      <c r="BGC1101" s="255"/>
      <c r="BGD1101" s="255"/>
      <c r="BGE1101" s="255"/>
      <c r="BGF1101" s="255"/>
      <c r="BGG1101" s="255"/>
      <c r="BGH1101" s="255"/>
      <c r="BGI1101" s="255"/>
      <c r="BGJ1101" s="255"/>
      <c r="BGK1101" s="255"/>
      <c r="BGL1101" s="255"/>
      <c r="BGM1101" s="255"/>
      <c r="BGN1101" s="255"/>
      <c r="BGO1101" s="255"/>
      <c r="BGP1101" s="255"/>
      <c r="BGQ1101" s="255"/>
      <c r="BGR1101" s="255"/>
      <c r="BGS1101" s="255"/>
      <c r="BGT1101" s="255"/>
      <c r="BGU1101" s="255"/>
      <c r="BGV1101" s="255"/>
      <c r="BGW1101" s="255"/>
      <c r="BGX1101" s="255"/>
      <c r="BGY1101" s="255"/>
      <c r="BGZ1101" s="255"/>
      <c r="BHA1101" s="255"/>
      <c r="BHB1101" s="255"/>
      <c r="BHC1101" s="255"/>
      <c r="BHD1101" s="255"/>
      <c r="BHE1101" s="255"/>
      <c r="BHF1101" s="255"/>
      <c r="BHG1101" s="255"/>
      <c r="BHH1101" s="255"/>
      <c r="BHI1101" s="255"/>
      <c r="BHJ1101" s="255"/>
      <c r="BHK1101" s="255"/>
      <c r="BHL1101" s="255"/>
      <c r="BHM1101" s="255"/>
      <c r="BHN1101" s="255"/>
      <c r="BHO1101" s="255"/>
      <c r="BHP1101" s="255"/>
      <c r="BHQ1101" s="255"/>
      <c r="BHR1101" s="255"/>
      <c r="BHS1101" s="255"/>
      <c r="BHT1101" s="255"/>
      <c r="BHU1101" s="255"/>
      <c r="BHV1101" s="255"/>
      <c r="BHW1101" s="255"/>
      <c r="BHX1101" s="255"/>
      <c r="BHY1101" s="255"/>
      <c r="BHZ1101" s="255"/>
      <c r="BIA1101" s="255"/>
      <c r="BIB1101" s="255"/>
      <c r="BIC1101" s="255"/>
      <c r="BID1101" s="255"/>
      <c r="BIE1101" s="255"/>
      <c r="BIF1101" s="255"/>
      <c r="BIG1101" s="255"/>
      <c r="BIH1101" s="255"/>
      <c r="BII1101" s="255"/>
      <c r="BIJ1101" s="255"/>
      <c r="BIK1101" s="255"/>
      <c r="BIL1101" s="255"/>
      <c r="BIM1101" s="255"/>
      <c r="BIN1101" s="255"/>
      <c r="BIO1101" s="255"/>
      <c r="BIP1101" s="255"/>
      <c r="BIQ1101" s="255"/>
      <c r="BIR1101" s="255"/>
      <c r="BIS1101" s="255"/>
      <c r="BIT1101" s="255"/>
      <c r="BIU1101" s="255"/>
      <c r="BIV1101" s="255"/>
      <c r="BIW1101" s="255"/>
      <c r="BIX1101" s="255"/>
      <c r="BIY1101" s="255"/>
      <c r="BIZ1101" s="255"/>
      <c r="BJA1101" s="255"/>
      <c r="BJB1101" s="255"/>
      <c r="BJC1101" s="255"/>
      <c r="BJD1101" s="255"/>
      <c r="BJE1101" s="255"/>
      <c r="BJF1101" s="255"/>
      <c r="BJG1101" s="255"/>
      <c r="BJH1101" s="255"/>
      <c r="BJI1101" s="255"/>
      <c r="BJJ1101" s="255"/>
      <c r="BJK1101" s="255"/>
      <c r="BJL1101" s="255"/>
      <c r="BJM1101" s="255"/>
      <c r="BJN1101" s="255"/>
      <c r="BJO1101" s="255"/>
      <c r="BJP1101" s="255"/>
      <c r="BJQ1101" s="255"/>
      <c r="BJR1101" s="255"/>
      <c r="BJS1101" s="255"/>
      <c r="BJT1101" s="255"/>
      <c r="BJU1101" s="255"/>
      <c r="BJV1101" s="255"/>
      <c r="BJW1101" s="255"/>
      <c r="BJX1101" s="255"/>
      <c r="BJY1101" s="255"/>
      <c r="BJZ1101" s="255"/>
      <c r="BKA1101" s="255"/>
      <c r="BKB1101" s="255"/>
      <c r="BKC1101" s="255"/>
      <c r="BKD1101" s="255"/>
      <c r="BKE1101" s="255"/>
      <c r="BKF1101" s="255"/>
      <c r="BKG1101" s="255"/>
      <c r="BKH1101" s="255"/>
      <c r="BKI1101" s="255"/>
      <c r="BKJ1101" s="255"/>
      <c r="BKK1101" s="255"/>
      <c r="BKL1101" s="255"/>
      <c r="BKM1101" s="255"/>
      <c r="BKN1101" s="255"/>
      <c r="BKO1101" s="255"/>
      <c r="BKP1101" s="255"/>
      <c r="BKQ1101" s="255"/>
      <c r="BKR1101" s="255"/>
      <c r="BKS1101" s="255"/>
      <c r="BKT1101" s="255"/>
      <c r="BKU1101" s="255"/>
      <c r="BKV1101" s="255"/>
      <c r="BKW1101" s="255"/>
      <c r="BKX1101" s="255"/>
      <c r="BKY1101" s="255"/>
      <c r="BKZ1101" s="255"/>
      <c r="BLA1101" s="255"/>
      <c r="BLB1101" s="255"/>
      <c r="BLC1101" s="255"/>
      <c r="BLD1101" s="255"/>
      <c r="BLE1101" s="255"/>
      <c r="BLF1101" s="255"/>
      <c r="BLG1101" s="255"/>
      <c r="BLH1101" s="255"/>
      <c r="BLI1101" s="255"/>
      <c r="BLJ1101" s="255"/>
      <c r="BLK1101" s="255"/>
      <c r="BLL1101" s="255"/>
      <c r="BLM1101" s="255"/>
      <c r="BLN1101" s="255"/>
      <c r="BLO1101" s="255"/>
      <c r="BLP1101" s="255"/>
      <c r="BLQ1101" s="255"/>
      <c r="BLR1101" s="255"/>
      <c r="BLS1101" s="255"/>
      <c r="BLT1101" s="255"/>
      <c r="BLU1101" s="255"/>
      <c r="BLV1101" s="255"/>
      <c r="BLW1101" s="255"/>
      <c r="BLX1101" s="255"/>
      <c r="BLY1101" s="255"/>
      <c r="BLZ1101" s="255"/>
      <c r="BMA1101" s="255"/>
      <c r="BMB1101" s="255"/>
      <c r="BMC1101" s="255"/>
      <c r="BMD1101" s="255"/>
      <c r="BME1101" s="255"/>
      <c r="BMF1101" s="255"/>
      <c r="BMG1101" s="255"/>
      <c r="BMH1101" s="255"/>
      <c r="BMI1101" s="255"/>
      <c r="BMJ1101" s="255"/>
      <c r="BMK1101" s="255"/>
      <c r="BML1101" s="255"/>
      <c r="BMM1101" s="255"/>
      <c r="BMN1101" s="255"/>
      <c r="BMO1101" s="255"/>
      <c r="BMP1101" s="255"/>
      <c r="BMQ1101" s="255"/>
      <c r="BMR1101" s="255"/>
      <c r="BMS1101" s="255"/>
      <c r="BMT1101" s="255"/>
      <c r="BMU1101" s="255"/>
      <c r="BMV1101" s="255"/>
      <c r="BMW1101" s="255"/>
      <c r="BMX1101" s="255"/>
      <c r="BMY1101" s="255"/>
      <c r="BMZ1101" s="255"/>
      <c r="BNA1101" s="255"/>
      <c r="BNB1101" s="255"/>
      <c r="BNC1101" s="255"/>
      <c r="BND1101" s="255"/>
      <c r="BNE1101" s="255"/>
      <c r="BNF1101" s="255"/>
      <c r="BNG1101" s="255"/>
      <c r="BNH1101" s="255"/>
      <c r="BNI1101" s="255"/>
      <c r="BNJ1101" s="255"/>
      <c r="BNK1101" s="255"/>
      <c r="BNL1101" s="255"/>
      <c r="BNM1101" s="255"/>
      <c r="BNN1101" s="255"/>
      <c r="BNO1101" s="255"/>
      <c r="BNP1101" s="255"/>
      <c r="BNQ1101" s="255"/>
      <c r="BNR1101" s="255"/>
      <c r="BNS1101" s="255"/>
      <c r="BNT1101" s="255"/>
      <c r="BNU1101" s="255"/>
      <c r="BNV1101" s="255"/>
      <c r="BNW1101" s="255"/>
      <c r="BNX1101" s="255"/>
      <c r="BNY1101" s="255"/>
      <c r="BNZ1101" s="255"/>
      <c r="BOA1101" s="255"/>
      <c r="BOB1101" s="255"/>
      <c r="BOC1101" s="255"/>
      <c r="BOD1101" s="255"/>
      <c r="BOE1101" s="255"/>
      <c r="BOF1101" s="255"/>
      <c r="BOG1101" s="255"/>
      <c r="BOH1101" s="255"/>
      <c r="BOI1101" s="255"/>
      <c r="BOJ1101" s="255"/>
      <c r="BOK1101" s="255"/>
      <c r="BOL1101" s="255"/>
      <c r="BOM1101" s="255"/>
      <c r="BON1101" s="255"/>
      <c r="BOO1101" s="255"/>
      <c r="BOP1101" s="255"/>
      <c r="BOQ1101" s="255"/>
      <c r="BOR1101" s="255"/>
      <c r="BOS1101" s="255"/>
      <c r="BOT1101" s="255"/>
      <c r="BOU1101" s="255"/>
      <c r="BOV1101" s="255"/>
      <c r="BOW1101" s="255"/>
      <c r="BOX1101" s="255"/>
      <c r="BOY1101" s="255"/>
      <c r="BOZ1101" s="255"/>
      <c r="BPA1101" s="255"/>
      <c r="BPB1101" s="255"/>
      <c r="BPC1101" s="255"/>
      <c r="BPD1101" s="255"/>
      <c r="BPE1101" s="255"/>
      <c r="BPF1101" s="255"/>
      <c r="BPG1101" s="255"/>
      <c r="BPH1101" s="255"/>
      <c r="BPI1101" s="255"/>
      <c r="BPJ1101" s="255"/>
      <c r="BPK1101" s="255"/>
      <c r="BPL1101" s="255"/>
      <c r="BPM1101" s="255"/>
      <c r="BPN1101" s="255"/>
      <c r="BPO1101" s="255"/>
      <c r="BPP1101" s="255"/>
      <c r="BPQ1101" s="255"/>
      <c r="BPR1101" s="255"/>
      <c r="BPS1101" s="255"/>
      <c r="BPT1101" s="255"/>
      <c r="BPU1101" s="255"/>
      <c r="BPV1101" s="255"/>
      <c r="BPW1101" s="255"/>
      <c r="BPX1101" s="255"/>
      <c r="BPY1101" s="255"/>
      <c r="BPZ1101" s="255"/>
      <c r="BQA1101" s="255"/>
      <c r="BQB1101" s="255"/>
      <c r="BQC1101" s="255"/>
      <c r="BQD1101" s="255"/>
      <c r="BQE1101" s="255"/>
      <c r="BQF1101" s="255"/>
      <c r="BQG1101" s="255"/>
      <c r="BQH1101" s="255"/>
      <c r="BQI1101" s="255"/>
      <c r="BQJ1101" s="255"/>
      <c r="BQK1101" s="255"/>
      <c r="BQL1101" s="255"/>
      <c r="BQM1101" s="255"/>
      <c r="BQN1101" s="255"/>
      <c r="BQO1101" s="255"/>
      <c r="BQP1101" s="255"/>
      <c r="BQQ1101" s="255"/>
      <c r="BQR1101" s="255"/>
      <c r="BQS1101" s="255"/>
      <c r="BQT1101" s="255"/>
      <c r="BQU1101" s="255"/>
      <c r="BQV1101" s="255"/>
      <c r="BQW1101" s="255"/>
      <c r="BQX1101" s="255"/>
      <c r="BQY1101" s="255"/>
      <c r="BQZ1101" s="255"/>
      <c r="BRA1101" s="255"/>
      <c r="BRB1101" s="255"/>
      <c r="BRC1101" s="255"/>
      <c r="BRD1101" s="255"/>
      <c r="BRE1101" s="255"/>
      <c r="BRF1101" s="255"/>
      <c r="BRG1101" s="255"/>
      <c r="BRH1101" s="255"/>
      <c r="BRI1101" s="255"/>
      <c r="BRJ1101" s="255"/>
      <c r="BRK1101" s="255"/>
      <c r="BRL1101" s="255"/>
      <c r="BRM1101" s="255"/>
      <c r="BRN1101" s="255"/>
      <c r="BRO1101" s="255"/>
      <c r="BRP1101" s="255"/>
      <c r="BRQ1101" s="255"/>
      <c r="BRR1101" s="255"/>
      <c r="BRS1101" s="255"/>
      <c r="BRT1101" s="255"/>
      <c r="BRU1101" s="255"/>
      <c r="BRV1101" s="255"/>
      <c r="BRW1101" s="255"/>
      <c r="BRX1101" s="255"/>
      <c r="BRY1101" s="255"/>
      <c r="BRZ1101" s="255"/>
      <c r="BSA1101" s="255"/>
      <c r="BSB1101" s="255"/>
      <c r="BSC1101" s="255"/>
      <c r="BSD1101" s="255"/>
      <c r="BSE1101" s="255"/>
      <c r="BSF1101" s="255"/>
      <c r="BSG1101" s="255"/>
      <c r="BSH1101" s="255"/>
      <c r="BSI1101" s="255"/>
      <c r="BSJ1101" s="255"/>
      <c r="BSK1101" s="255"/>
      <c r="BSL1101" s="255"/>
      <c r="BSM1101" s="255"/>
      <c r="BSN1101" s="255"/>
      <c r="BSO1101" s="255"/>
      <c r="BSP1101" s="255"/>
      <c r="BSQ1101" s="255"/>
      <c r="BSR1101" s="255"/>
      <c r="BSS1101" s="255"/>
      <c r="BST1101" s="255"/>
      <c r="BSU1101" s="255"/>
      <c r="BSV1101" s="255"/>
      <c r="BSW1101" s="255"/>
      <c r="BSX1101" s="255"/>
      <c r="BSY1101" s="255"/>
      <c r="BSZ1101" s="255"/>
      <c r="BTA1101" s="255"/>
      <c r="BTB1101" s="255"/>
      <c r="BTC1101" s="255"/>
      <c r="BTD1101" s="255"/>
      <c r="BTE1101" s="255"/>
      <c r="BTF1101" s="255"/>
      <c r="BTG1101" s="255"/>
      <c r="BTH1101" s="255"/>
      <c r="BTI1101" s="255"/>
      <c r="BTJ1101" s="255"/>
      <c r="BTK1101" s="255"/>
      <c r="BTL1101" s="255"/>
      <c r="BTM1101" s="255"/>
      <c r="BTN1101" s="255"/>
      <c r="BTO1101" s="255"/>
      <c r="BTP1101" s="255"/>
      <c r="BTQ1101" s="255"/>
      <c r="BTR1101" s="255"/>
      <c r="BTS1101" s="255"/>
      <c r="BTT1101" s="255"/>
      <c r="BTU1101" s="255"/>
      <c r="BTV1101" s="255"/>
      <c r="BTW1101" s="255"/>
      <c r="BTX1101" s="255"/>
      <c r="BTY1101" s="255"/>
      <c r="BTZ1101" s="255"/>
      <c r="BUA1101" s="255"/>
      <c r="BUB1101" s="255"/>
      <c r="BUC1101" s="255"/>
      <c r="BUD1101" s="255"/>
      <c r="BUE1101" s="255"/>
      <c r="BUF1101" s="255"/>
      <c r="BUG1101" s="255"/>
      <c r="BUH1101" s="255"/>
      <c r="BUI1101" s="255"/>
      <c r="BUJ1101" s="255"/>
      <c r="BUK1101" s="255"/>
      <c r="BUL1101" s="255"/>
      <c r="BUM1101" s="255"/>
      <c r="BUN1101" s="255"/>
      <c r="BUO1101" s="255"/>
      <c r="BUP1101" s="255"/>
      <c r="BUQ1101" s="255"/>
      <c r="BUR1101" s="255"/>
      <c r="BUS1101" s="255"/>
      <c r="BUT1101" s="255"/>
      <c r="BUU1101" s="255"/>
      <c r="BUV1101" s="255"/>
      <c r="BUW1101" s="255"/>
      <c r="BUX1101" s="255"/>
      <c r="BUY1101" s="255"/>
      <c r="BUZ1101" s="255"/>
      <c r="BVA1101" s="255"/>
      <c r="BVB1101" s="255"/>
      <c r="BVC1101" s="255"/>
      <c r="BVD1101" s="255"/>
      <c r="BVE1101" s="255"/>
      <c r="BVF1101" s="255"/>
      <c r="BVG1101" s="255"/>
      <c r="BVH1101" s="255"/>
      <c r="BVI1101" s="255"/>
      <c r="BVJ1101" s="255"/>
      <c r="BVK1101" s="255"/>
      <c r="BVL1101" s="255"/>
      <c r="BVM1101" s="255"/>
      <c r="BVN1101" s="255"/>
      <c r="BVO1101" s="255"/>
      <c r="BVP1101" s="255"/>
      <c r="BVQ1101" s="255"/>
      <c r="BVR1101" s="255"/>
      <c r="BVS1101" s="255"/>
      <c r="BVT1101" s="255"/>
      <c r="BVU1101" s="255"/>
      <c r="BVV1101" s="255"/>
      <c r="BVW1101" s="255"/>
      <c r="BVX1101" s="255"/>
      <c r="BVY1101" s="255"/>
      <c r="BVZ1101" s="255"/>
      <c r="BWA1101" s="255"/>
      <c r="BWB1101" s="255"/>
      <c r="BWC1101" s="255"/>
      <c r="BWD1101" s="255"/>
      <c r="BWE1101" s="255"/>
      <c r="BWF1101" s="255"/>
      <c r="BWG1101" s="255"/>
      <c r="BWH1101" s="255"/>
      <c r="BWI1101" s="255"/>
      <c r="BWJ1101" s="255"/>
      <c r="BWK1101" s="255"/>
      <c r="BWL1101" s="255"/>
      <c r="BWM1101" s="255"/>
      <c r="BWN1101" s="255"/>
      <c r="BWO1101" s="255"/>
      <c r="BWP1101" s="255"/>
      <c r="BWQ1101" s="255"/>
      <c r="BWR1101" s="255"/>
      <c r="BWS1101" s="255"/>
      <c r="BWT1101" s="255"/>
      <c r="BWU1101" s="255"/>
      <c r="BWV1101" s="255"/>
      <c r="BWW1101" s="255"/>
      <c r="BWX1101" s="255"/>
      <c r="BWY1101" s="255"/>
      <c r="BWZ1101" s="255"/>
      <c r="BXA1101" s="255"/>
      <c r="BXB1101" s="255"/>
      <c r="BXC1101" s="255"/>
      <c r="BXD1101" s="255"/>
      <c r="BXE1101" s="255"/>
      <c r="BXF1101" s="255"/>
      <c r="BXG1101" s="255"/>
      <c r="BXH1101" s="255"/>
      <c r="BXI1101" s="255"/>
      <c r="BXJ1101" s="255"/>
      <c r="BXK1101" s="255"/>
      <c r="BXL1101" s="255"/>
      <c r="BXM1101" s="255"/>
      <c r="BXN1101" s="255"/>
      <c r="BXO1101" s="255"/>
      <c r="BXP1101" s="255"/>
      <c r="BXQ1101" s="255"/>
      <c r="BXR1101" s="255"/>
      <c r="BXS1101" s="255"/>
      <c r="BXT1101" s="255"/>
      <c r="BXU1101" s="255"/>
      <c r="BXV1101" s="255"/>
      <c r="BXW1101" s="255"/>
      <c r="BXX1101" s="255"/>
      <c r="BXY1101" s="255"/>
      <c r="BXZ1101" s="255"/>
      <c r="BYA1101" s="255"/>
      <c r="BYB1101" s="255"/>
      <c r="BYC1101" s="255"/>
      <c r="BYD1101" s="255"/>
      <c r="BYE1101" s="255"/>
      <c r="BYF1101" s="255"/>
      <c r="BYG1101" s="255"/>
      <c r="BYH1101" s="255"/>
      <c r="BYI1101" s="255"/>
      <c r="BYJ1101" s="255"/>
      <c r="BYK1101" s="255"/>
      <c r="BYL1101" s="255"/>
      <c r="BYM1101" s="255"/>
      <c r="BYN1101" s="255"/>
      <c r="BYO1101" s="255"/>
      <c r="BYP1101" s="255"/>
      <c r="BYQ1101" s="255"/>
      <c r="BYR1101" s="255"/>
      <c r="BYS1101" s="255"/>
      <c r="BYT1101" s="255"/>
      <c r="BYU1101" s="255"/>
      <c r="BYV1101" s="255"/>
      <c r="BYW1101" s="255"/>
      <c r="BYX1101" s="255"/>
      <c r="BYY1101" s="255"/>
      <c r="BYZ1101" s="255"/>
      <c r="BZA1101" s="255"/>
      <c r="BZB1101" s="255"/>
      <c r="BZC1101" s="255"/>
      <c r="BZD1101" s="255"/>
      <c r="BZE1101" s="255"/>
      <c r="BZF1101" s="255"/>
      <c r="BZG1101" s="255"/>
      <c r="BZH1101" s="255"/>
      <c r="BZI1101" s="255"/>
      <c r="BZJ1101" s="255"/>
      <c r="BZK1101" s="255"/>
      <c r="BZL1101" s="255"/>
      <c r="BZM1101" s="255"/>
      <c r="BZN1101" s="255"/>
      <c r="BZO1101" s="255"/>
      <c r="BZP1101" s="255"/>
      <c r="BZQ1101" s="255"/>
      <c r="BZR1101" s="255"/>
      <c r="BZS1101" s="255"/>
      <c r="BZT1101" s="255"/>
      <c r="BZU1101" s="255"/>
      <c r="BZV1101" s="255"/>
      <c r="BZW1101" s="255"/>
      <c r="BZX1101" s="255"/>
      <c r="BZY1101" s="255"/>
      <c r="BZZ1101" s="255"/>
      <c r="CAA1101" s="255"/>
      <c r="CAB1101" s="255"/>
      <c r="CAC1101" s="255"/>
      <c r="CAD1101" s="255"/>
      <c r="CAE1101" s="255"/>
      <c r="CAF1101" s="255"/>
      <c r="CAG1101" s="255"/>
      <c r="CAH1101" s="255"/>
      <c r="CAI1101" s="255"/>
      <c r="CAJ1101" s="255"/>
      <c r="CAK1101" s="255"/>
      <c r="CAL1101" s="255"/>
      <c r="CAM1101" s="255"/>
      <c r="CAN1101" s="255"/>
      <c r="CAO1101" s="255"/>
      <c r="CAP1101" s="255"/>
      <c r="CAQ1101" s="255"/>
      <c r="CAR1101" s="255"/>
      <c r="CAS1101" s="255"/>
      <c r="CAT1101" s="255"/>
      <c r="CAU1101" s="255"/>
      <c r="CAV1101" s="255"/>
      <c r="CAW1101" s="255"/>
      <c r="CAX1101" s="255"/>
      <c r="CAY1101" s="255"/>
      <c r="CAZ1101" s="255"/>
      <c r="CBA1101" s="255"/>
      <c r="CBB1101" s="255"/>
      <c r="CBC1101" s="255"/>
      <c r="CBD1101" s="255"/>
      <c r="CBE1101" s="255"/>
      <c r="CBF1101" s="255"/>
      <c r="CBG1101" s="255"/>
      <c r="CBH1101" s="255"/>
      <c r="CBI1101" s="255"/>
      <c r="CBJ1101" s="255"/>
      <c r="CBK1101" s="255"/>
      <c r="CBL1101" s="255"/>
      <c r="CBM1101" s="255"/>
      <c r="CBN1101" s="255"/>
      <c r="CBO1101" s="255"/>
      <c r="CBP1101" s="255"/>
      <c r="CBQ1101" s="255"/>
      <c r="CBR1101" s="255"/>
      <c r="CBS1101" s="255"/>
      <c r="CBT1101" s="255"/>
      <c r="CBU1101" s="255"/>
      <c r="CBV1101" s="255"/>
      <c r="CBW1101" s="255"/>
      <c r="CBX1101" s="255"/>
      <c r="CBY1101" s="255"/>
      <c r="CBZ1101" s="255"/>
      <c r="CCA1101" s="255"/>
      <c r="CCB1101" s="255"/>
      <c r="CCC1101" s="255"/>
      <c r="CCD1101" s="255"/>
      <c r="CCE1101" s="255"/>
      <c r="CCF1101" s="255"/>
      <c r="CCG1101" s="255"/>
      <c r="CCH1101" s="255"/>
      <c r="CCI1101" s="255"/>
      <c r="CCJ1101" s="255"/>
      <c r="CCK1101" s="255"/>
      <c r="CCL1101" s="255"/>
      <c r="CCM1101" s="255"/>
      <c r="CCN1101" s="255"/>
      <c r="CCO1101" s="255"/>
      <c r="CCP1101" s="255"/>
      <c r="CCQ1101" s="255"/>
      <c r="CCR1101" s="255"/>
      <c r="CCS1101" s="255"/>
      <c r="CCT1101" s="255"/>
      <c r="CCU1101" s="255"/>
      <c r="CCV1101" s="255"/>
      <c r="CCW1101" s="255"/>
      <c r="CCX1101" s="255"/>
      <c r="CCY1101" s="255"/>
      <c r="CCZ1101" s="255"/>
      <c r="CDA1101" s="255"/>
      <c r="CDB1101" s="255"/>
      <c r="CDC1101" s="255"/>
      <c r="CDD1101" s="255"/>
      <c r="CDE1101" s="255"/>
      <c r="CDF1101" s="255"/>
      <c r="CDG1101" s="255"/>
      <c r="CDH1101" s="255"/>
      <c r="CDI1101" s="255"/>
      <c r="CDJ1101" s="255"/>
      <c r="CDK1101" s="255"/>
      <c r="CDL1101" s="255"/>
      <c r="CDM1101" s="255"/>
      <c r="CDN1101" s="255"/>
      <c r="CDO1101" s="255"/>
      <c r="CDP1101" s="255"/>
      <c r="CDQ1101" s="255"/>
      <c r="CDR1101" s="255"/>
      <c r="CDS1101" s="255"/>
      <c r="CDT1101" s="255"/>
      <c r="CDU1101" s="255"/>
      <c r="CDV1101" s="255"/>
      <c r="CDW1101" s="255"/>
      <c r="CDX1101" s="255"/>
      <c r="CDY1101" s="255"/>
      <c r="CDZ1101" s="255"/>
      <c r="CEA1101" s="255"/>
      <c r="CEB1101" s="255"/>
      <c r="CEC1101" s="255"/>
      <c r="CED1101" s="255"/>
      <c r="CEE1101" s="255"/>
      <c r="CEF1101" s="255"/>
      <c r="CEG1101" s="255"/>
      <c r="CEH1101" s="255"/>
      <c r="CEI1101" s="255"/>
      <c r="CEJ1101" s="255"/>
      <c r="CEK1101" s="255"/>
      <c r="CEL1101" s="255"/>
      <c r="CEM1101" s="255"/>
      <c r="CEN1101" s="255"/>
      <c r="CEO1101" s="255"/>
      <c r="CEP1101" s="255"/>
      <c r="CEQ1101" s="255"/>
      <c r="CER1101" s="255"/>
      <c r="CES1101" s="255"/>
      <c r="CET1101" s="255"/>
      <c r="CEU1101" s="255"/>
      <c r="CEV1101" s="255"/>
      <c r="CEW1101" s="255"/>
      <c r="CEX1101" s="255"/>
      <c r="CEY1101" s="255"/>
      <c r="CEZ1101" s="255"/>
      <c r="CFA1101" s="255"/>
      <c r="CFB1101" s="255"/>
      <c r="CFC1101" s="255"/>
      <c r="CFD1101" s="255"/>
      <c r="CFE1101" s="255"/>
      <c r="CFF1101" s="255"/>
      <c r="CFG1101" s="255"/>
      <c r="CFH1101" s="255"/>
      <c r="CFI1101" s="255"/>
      <c r="CFJ1101" s="255"/>
      <c r="CFK1101" s="255"/>
      <c r="CFL1101" s="255"/>
      <c r="CFM1101" s="255"/>
      <c r="CFN1101" s="255"/>
      <c r="CFO1101" s="255"/>
      <c r="CFP1101" s="255"/>
      <c r="CFQ1101" s="255"/>
      <c r="CFR1101" s="255"/>
      <c r="CFS1101" s="255"/>
      <c r="CFT1101" s="255"/>
      <c r="CFU1101" s="255"/>
      <c r="CFV1101" s="255"/>
      <c r="CFW1101" s="255"/>
      <c r="CFX1101" s="255"/>
      <c r="CFY1101" s="255"/>
      <c r="CFZ1101" s="255"/>
      <c r="CGA1101" s="255"/>
      <c r="CGB1101" s="255"/>
      <c r="CGC1101" s="255"/>
      <c r="CGD1101" s="255"/>
      <c r="CGE1101" s="255"/>
      <c r="CGF1101" s="255"/>
      <c r="CGG1101" s="255"/>
      <c r="CGH1101" s="255"/>
      <c r="CGI1101" s="255"/>
      <c r="CGJ1101" s="255"/>
      <c r="CGK1101" s="255"/>
      <c r="CGL1101" s="255"/>
      <c r="CGM1101" s="255"/>
      <c r="CGN1101" s="255"/>
      <c r="CGO1101" s="255"/>
      <c r="CGP1101" s="255"/>
      <c r="CGQ1101" s="255"/>
      <c r="CGR1101" s="255"/>
      <c r="CGS1101" s="255"/>
      <c r="CGT1101" s="255"/>
      <c r="CGU1101" s="255"/>
      <c r="CGV1101" s="255"/>
      <c r="CGW1101" s="255"/>
      <c r="CGX1101" s="255"/>
      <c r="CGY1101" s="255"/>
      <c r="CGZ1101" s="255"/>
      <c r="CHA1101" s="255"/>
      <c r="CHB1101" s="255"/>
      <c r="CHC1101" s="255"/>
      <c r="CHD1101" s="255"/>
      <c r="CHE1101" s="255"/>
      <c r="CHF1101" s="255"/>
      <c r="CHG1101" s="255"/>
      <c r="CHH1101" s="255"/>
      <c r="CHI1101" s="255"/>
      <c r="CHJ1101" s="255"/>
      <c r="CHK1101" s="255"/>
      <c r="CHL1101" s="255"/>
      <c r="CHM1101" s="255"/>
      <c r="CHN1101" s="255"/>
      <c r="CHO1101" s="255"/>
      <c r="CHP1101" s="255"/>
      <c r="CHQ1101" s="255"/>
      <c r="CHR1101" s="255"/>
      <c r="CHS1101" s="255"/>
      <c r="CHT1101" s="255"/>
      <c r="CHU1101" s="255"/>
      <c r="CHV1101" s="255"/>
      <c r="CHW1101" s="255"/>
      <c r="CHX1101" s="255"/>
      <c r="CHY1101" s="255"/>
      <c r="CHZ1101" s="255"/>
      <c r="CIA1101" s="255"/>
      <c r="CIB1101" s="255"/>
      <c r="CIC1101" s="255"/>
      <c r="CID1101" s="255"/>
      <c r="CIE1101" s="255"/>
      <c r="CIF1101" s="255"/>
      <c r="CIG1101" s="255"/>
      <c r="CIH1101" s="255"/>
      <c r="CII1101" s="255"/>
      <c r="CIJ1101" s="255"/>
      <c r="CIK1101" s="255"/>
      <c r="CIL1101" s="255"/>
      <c r="CIM1101" s="255"/>
      <c r="CIN1101" s="255"/>
      <c r="CIO1101" s="255"/>
      <c r="CIP1101" s="255"/>
      <c r="CIQ1101" s="255"/>
      <c r="CIR1101" s="255"/>
      <c r="CIS1101" s="255"/>
      <c r="CIT1101" s="255"/>
      <c r="CIU1101" s="255"/>
      <c r="CIV1101" s="255"/>
      <c r="CIW1101" s="255"/>
      <c r="CIX1101" s="255"/>
      <c r="CIY1101" s="255"/>
      <c r="CIZ1101" s="255"/>
      <c r="CJA1101" s="255"/>
      <c r="CJB1101" s="255"/>
      <c r="CJC1101" s="255"/>
      <c r="CJD1101" s="255"/>
      <c r="CJE1101" s="255"/>
      <c r="CJF1101" s="255"/>
      <c r="CJG1101" s="255"/>
      <c r="CJH1101" s="255"/>
      <c r="CJI1101" s="255"/>
      <c r="CJJ1101" s="255"/>
      <c r="CJK1101" s="255"/>
      <c r="CJL1101" s="255"/>
      <c r="CJM1101" s="255"/>
      <c r="CJN1101" s="255"/>
      <c r="CJO1101" s="255"/>
      <c r="CJP1101" s="255"/>
      <c r="CJQ1101" s="255"/>
      <c r="CJR1101" s="255"/>
      <c r="CJS1101" s="255"/>
      <c r="CJT1101" s="255"/>
      <c r="CJU1101" s="255"/>
      <c r="CJV1101" s="255"/>
      <c r="CJW1101" s="255"/>
      <c r="CJX1101" s="255"/>
      <c r="CJY1101" s="255"/>
      <c r="CJZ1101" s="255"/>
      <c r="CKA1101" s="255"/>
      <c r="CKB1101" s="255"/>
      <c r="CKC1101" s="255"/>
      <c r="CKD1101" s="255"/>
      <c r="CKE1101" s="255"/>
      <c r="CKF1101" s="255"/>
      <c r="CKG1101" s="255"/>
      <c r="CKH1101" s="255"/>
      <c r="CKI1101" s="255"/>
      <c r="CKJ1101" s="255"/>
      <c r="CKK1101" s="255"/>
      <c r="CKL1101" s="255"/>
      <c r="CKM1101" s="255"/>
      <c r="CKN1101" s="255"/>
      <c r="CKO1101" s="255"/>
      <c r="CKP1101" s="255"/>
      <c r="CKQ1101" s="255"/>
      <c r="CKR1101" s="255"/>
      <c r="CKS1101" s="255"/>
      <c r="CKT1101" s="255"/>
      <c r="CKU1101" s="255"/>
      <c r="CKV1101" s="255"/>
      <c r="CKW1101" s="255"/>
      <c r="CKX1101" s="255"/>
      <c r="CKY1101" s="255"/>
      <c r="CKZ1101" s="255"/>
      <c r="CLA1101" s="255"/>
      <c r="CLB1101" s="255"/>
      <c r="CLC1101" s="255"/>
      <c r="CLD1101" s="255"/>
      <c r="CLE1101" s="255"/>
      <c r="CLF1101" s="255"/>
      <c r="CLG1101" s="255"/>
      <c r="CLH1101" s="255"/>
      <c r="CLI1101" s="255"/>
      <c r="CLJ1101" s="255"/>
      <c r="CLK1101" s="255"/>
      <c r="CLL1101" s="255"/>
      <c r="CLM1101" s="255"/>
      <c r="CLN1101" s="255"/>
      <c r="CLO1101" s="255"/>
      <c r="CLP1101" s="255"/>
      <c r="CLQ1101" s="255"/>
      <c r="CLR1101" s="255"/>
      <c r="CLS1101" s="255"/>
      <c r="CLT1101" s="255"/>
      <c r="CLU1101" s="255"/>
      <c r="CLV1101" s="255"/>
      <c r="CLW1101" s="255"/>
      <c r="CLX1101" s="255"/>
      <c r="CLY1101" s="255"/>
      <c r="CLZ1101" s="255"/>
      <c r="CMA1101" s="255"/>
      <c r="CMB1101" s="255"/>
      <c r="CMC1101" s="255"/>
      <c r="CMD1101" s="255"/>
      <c r="CME1101" s="255"/>
      <c r="CMF1101" s="255"/>
      <c r="CMG1101" s="255"/>
      <c r="CMH1101" s="255"/>
      <c r="CMI1101" s="255"/>
      <c r="CMJ1101" s="255"/>
      <c r="CMK1101" s="255"/>
      <c r="CML1101" s="255"/>
      <c r="CMM1101" s="255"/>
      <c r="CMN1101" s="255"/>
      <c r="CMO1101" s="255"/>
      <c r="CMP1101" s="255"/>
      <c r="CMQ1101" s="255"/>
      <c r="CMR1101" s="255"/>
      <c r="CMS1101" s="255"/>
      <c r="CMT1101" s="255"/>
      <c r="CMU1101" s="255"/>
      <c r="CMV1101" s="255"/>
      <c r="CMW1101" s="255"/>
      <c r="CMX1101" s="255"/>
      <c r="CMY1101" s="255"/>
      <c r="CMZ1101" s="255"/>
      <c r="CNA1101" s="255"/>
      <c r="CNB1101" s="255"/>
      <c r="CNC1101" s="255"/>
      <c r="CND1101" s="255"/>
      <c r="CNE1101" s="255"/>
      <c r="CNF1101" s="255"/>
      <c r="CNG1101" s="255"/>
      <c r="CNH1101" s="255"/>
      <c r="CNI1101" s="255"/>
      <c r="CNJ1101" s="255"/>
      <c r="CNK1101" s="255"/>
      <c r="CNL1101" s="255"/>
      <c r="CNM1101" s="255"/>
      <c r="CNN1101" s="255"/>
      <c r="CNO1101" s="255"/>
      <c r="CNP1101" s="255"/>
      <c r="CNQ1101" s="255"/>
      <c r="CNR1101" s="255"/>
      <c r="CNS1101" s="255"/>
      <c r="CNT1101" s="255"/>
      <c r="CNU1101" s="255"/>
      <c r="CNV1101" s="255"/>
      <c r="CNW1101" s="255"/>
      <c r="CNX1101" s="255"/>
      <c r="CNY1101" s="255"/>
      <c r="CNZ1101" s="255"/>
      <c r="COA1101" s="255"/>
      <c r="COB1101" s="255"/>
      <c r="COC1101" s="255"/>
      <c r="COD1101" s="255"/>
      <c r="COE1101" s="255"/>
      <c r="COF1101" s="255"/>
      <c r="COG1101" s="255"/>
      <c r="COH1101" s="255"/>
      <c r="COI1101" s="255"/>
      <c r="COJ1101" s="255"/>
      <c r="COK1101" s="255"/>
      <c r="COL1101" s="255"/>
      <c r="COM1101" s="255"/>
      <c r="CON1101" s="255"/>
      <c r="COO1101" s="255"/>
      <c r="COP1101" s="255"/>
      <c r="COQ1101" s="255"/>
      <c r="COR1101" s="255"/>
      <c r="COS1101" s="255"/>
      <c r="COT1101" s="255"/>
      <c r="COU1101" s="255"/>
      <c r="COV1101" s="255"/>
      <c r="COW1101" s="255"/>
      <c r="COX1101" s="255"/>
      <c r="COY1101" s="255"/>
      <c r="COZ1101" s="255"/>
      <c r="CPA1101" s="255"/>
      <c r="CPB1101" s="255"/>
      <c r="CPC1101" s="255"/>
      <c r="CPD1101" s="255"/>
      <c r="CPE1101" s="255"/>
      <c r="CPF1101" s="255"/>
      <c r="CPG1101" s="255"/>
      <c r="CPH1101" s="255"/>
      <c r="CPI1101" s="255"/>
      <c r="CPJ1101" s="255"/>
      <c r="CPK1101" s="255"/>
      <c r="CPL1101" s="255"/>
      <c r="CPM1101" s="255"/>
      <c r="CPN1101" s="255"/>
      <c r="CPO1101" s="255"/>
      <c r="CPP1101" s="255"/>
      <c r="CPQ1101" s="255"/>
      <c r="CPR1101" s="255"/>
      <c r="CPS1101" s="255"/>
      <c r="CPT1101" s="255"/>
      <c r="CPU1101" s="255"/>
      <c r="CPV1101" s="255"/>
      <c r="CPW1101" s="255"/>
      <c r="CPX1101" s="255"/>
      <c r="CPY1101" s="255"/>
      <c r="CPZ1101" s="255"/>
      <c r="CQA1101" s="255"/>
      <c r="CQB1101" s="255"/>
      <c r="CQC1101" s="255"/>
      <c r="CQD1101" s="255"/>
      <c r="CQE1101" s="255"/>
      <c r="CQF1101" s="255"/>
      <c r="CQG1101" s="255"/>
      <c r="CQH1101" s="255"/>
      <c r="CQI1101" s="255"/>
      <c r="CQJ1101" s="255"/>
      <c r="CQK1101" s="255"/>
      <c r="CQL1101" s="255"/>
      <c r="CQM1101" s="255"/>
      <c r="CQN1101" s="255"/>
      <c r="CQO1101" s="255"/>
      <c r="CQP1101" s="255"/>
      <c r="CQQ1101" s="255"/>
      <c r="CQR1101" s="255"/>
      <c r="CQS1101" s="255"/>
      <c r="CQT1101" s="255"/>
      <c r="CQU1101" s="255"/>
      <c r="CQV1101" s="255"/>
      <c r="CQW1101" s="255"/>
      <c r="CQX1101" s="255"/>
      <c r="CQY1101" s="255"/>
      <c r="CQZ1101" s="255"/>
      <c r="CRA1101" s="255"/>
      <c r="CRB1101" s="255"/>
      <c r="CRC1101" s="255"/>
      <c r="CRD1101" s="255"/>
      <c r="CRE1101" s="255"/>
      <c r="CRF1101" s="255"/>
      <c r="CRG1101" s="255"/>
      <c r="CRH1101" s="255"/>
      <c r="CRI1101" s="255"/>
      <c r="CRJ1101" s="255"/>
      <c r="CRK1101" s="255"/>
      <c r="CRL1101" s="255"/>
      <c r="CRM1101" s="255"/>
      <c r="CRN1101" s="255"/>
      <c r="CRO1101" s="255"/>
      <c r="CRP1101" s="255"/>
      <c r="CRQ1101" s="255"/>
      <c r="CRR1101" s="255"/>
      <c r="CRS1101" s="255"/>
      <c r="CRT1101" s="255"/>
      <c r="CRU1101" s="255"/>
      <c r="CRV1101" s="255"/>
      <c r="CRW1101" s="255"/>
      <c r="CRX1101" s="255"/>
      <c r="CRY1101" s="255"/>
      <c r="CRZ1101" s="255"/>
      <c r="CSA1101" s="255"/>
      <c r="CSB1101" s="255"/>
      <c r="CSC1101" s="255"/>
      <c r="CSD1101" s="255"/>
      <c r="CSE1101" s="255"/>
      <c r="CSF1101" s="255"/>
      <c r="CSG1101" s="255"/>
      <c r="CSH1101" s="255"/>
      <c r="CSI1101" s="255"/>
      <c r="CSJ1101" s="255"/>
      <c r="CSK1101" s="255"/>
      <c r="CSL1101" s="255"/>
      <c r="CSM1101" s="255"/>
      <c r="CSN1101" s="255"/>
      <c r="CSO1101" s="255"/>
      <c r="CSP1101" s="255"/>
      <c r="CSQ1101" s="255"/>
      <c r="CSR1101" s="255"/>
      <c r="CSS1101" s="255"/>
      <c r="CST1101" s="255"/>
      <c r="CSU1101" s="255"/>
      <c r="CSV1101" s="255"/>
      <c r="CSW1101" s="255"/>
      <c r="CSX1101" s="255"/>
      <c r="CSY1101" s="255"/>
      <c r="CSZ1101" s="255"/>
      <c r="CTA1101" s="255"/>
      <c r="CTB1101" s="255"/>
      <c r="CTC1101" s="255"/>
      <c r="CTD1101" s="255"/>
      <c r="CTE1101" s="255"/>
      <c r="CTF1101" s="255"/>
      <c r="CTG1101" s="255"/>
      <c r="CTH1101" s="255"/>
      <c r="CTI1101" s="255"/>
      <c r="CTJ1101" s="255"/>
      <c r="CTK1101" s="255"/>
      <c r="CTL1101" s="255"/>
      <c r="CTM1101" s="255"/>
      <c r="CTN1101" s="255"/>
      <c r="CTO1101" s="255"/>
      <c r="CTP1101" s="255"/>
      <c r="CTQ1101" s="255"/>
      <c r="CTR1101" s="255"/>
      <c r="CTS1101" s="255"/>
      <c r="CTT1101" s="255"/>
      <c r="CTU1101" s="255"/>
      <c r="CTV1101" s="255"/>
      <c r="CTW1101" s="255"/>
      <c r="CTX1101" s="255"/>
      <c r="CTY1101" s="255"/>
      <c r="CTZ1101" s="255"/>
      <c r="CUA1101" s="255"/>
      <c r="CUB1101" s="255"/>
      <c r="CUC1101" s="255"/>
      <c r="CUD1101" s="255"/>
      <c r="CUE1101" s="255"/>
      <c r="CUF1101" s="255"/>
      <c r="CUG1101" s="255"/>
      <c r="CUH1101" s="255"/>
      <c r="CUI1101" s="255"/>
      <c r="CUJ1101" s="255"/>
      <c r="CUK1101" s="255"/>
      <c r="CUL1101" s="255"/>
      <c r="CUM1101" s="255"/>
      <c r="CUN1101" s="255"/>
      <c r="CUO1101" s="255"/>
      <c r="CUP1101" s="255"/>
      <c r="CUQ1101" s="255"/>
      <c r="CUR1101" s="255"/>
      <c r="CUS1101" s="255"/>
      <c r="CUT1101" s="255"/>
      <c r="CUU1101" s="255"/>
      <c r="CUV1101" s="255"/>
      <c r="CUW1101" s="255"/>
      <c r="CUX1101" s="255"/>
      <c r="CUY1101" s="255"/>
      <c r="CUZ1101" s="255"/>
      <c r="CVA1101" s="255"/>
      <c r="CVB1101" s="255"/>
      <c r="CVC1101" s="255"/>
      <c r="CVD1101" s="255"/>
      <c r="CVE1101" s="255"/>
      <c r="CVF1101" s="255"/>
      <c r="CVG1101" s="255"/>
      <c r="CVH1101" s="255"/>
      <c r="CVI1101" s="255"/>
      <c r="CVJ1101" s="255"/>
      <c r="CVK1101" s="255"/>
      <c r="CVL1101" s="255"/>
      <c r="CVM1101" s="255"/>
      <c r="CVN1101" s="255"/>
      <c r="CVO1101" s="255"/>
      <c r="CVP1101" s="255"/>
      <c r="CVQ1101" s="255"/>
      <c r="CVR1101" s="255"/>
      <c r="CVS1101" s="255"/>
      <c r="CVT1101" s="255"/>
      <c r="CVU1101" s="255"/>
      <c r="CVV1101" s="255"/>
      <c r="CVW1101" s="255"/>
      <c r="CVX1101" s="255"/>
      <c r="CVY1101" s="255"/>
      <c r="CVZ1101" s="255"/>
      <c r="CWA1101" s="255"/>
      <c r="CWB1101" s="255"/>
      <c r="CWC1101" s="255"/>
      <c r="CWD1101" s="255"/>
      <c r="CWE1101" s="255"/>
      <c r="CWF1101" s="255"/>
      <c r="CWG1101" s="255"/>
      <c r="CWH1101" s="255"/>
      <c r="CWI1101" s="255"/>
      <c r="CWJ1101" s="255"/>
      <c r="CWK1101" s="255"/>
      <c r="CWL1101" s="255"/>
      <c r="CWM1101" s="255"/>
      <c r="CWN1101" s="255"/>
      <c r="CWO1101" s="255"/>
      <c r="CWP1101" s="255"/>
      <c r="CWQ1101" s="255"/>
      <c r="CWR1101" s="255"/>
      <c r="CWS1101" s="255"/>
      <c r="CWT1101" s="255"/>
      <c r="CWU1101" s="255"/>
      <c r="CWV1101" s="255"/>
      <c r="CWW1101" s="255"/>
      <c r="CWX1101" s="255"/>
      <c r="CWY1101" s="255"/>
      <c r="CWZ1101" s="255"/>
      <c r="CXA1101" s="255"/>
      <c r="CXB1101" s="255"/>
      <c r="CXC1101" s="255"/>
      <c r="CXD1101" s="255"/>
      <c r="CXE1101" s="255"/>
      <c r="CXF1101" s="255"/>
      <c r="CXG1101" s="255"/>
      <c r="CXH1101" s="255"/>
      <c r="CXI1101" s="255"/>
      <c r="CXJ1101" s="255"/>
      <c r="CXK1101" s="255"/>
      <c r="CXL1101" s="255"/>
      <c r="CXM1101" s="255"/>
      <c r="CXN1101" s="255"/>
      <c r="CXO1101" s="255"/>
      <c r="CXP1101" s="255"/>
      <c r="CXQ1101" s="255"/>
      <c r="CXR1101" s="255"/>
      <c r="CXS1101" s="255"/>
      <c r="CXT1101" s="255"/>
      <c r="CXU1101" s="255"/>
      <c r="CXV1101" s="255"/>
      <c r="CXW1101" s="255"/>
      <c r="CXX1101" s="255"/>
      <c r="CXY1101" s="255"/>
      <c r="CXZ1101" s="255"/>
      <c r="CYA1101" s="255"/>
      <c r="CYB1101" s="255"/>
      <c r="CYC1101" s="255"/>
      <c r="CYD1101" s="255"/>
      <c r="CYE1101" s="255"/>
      <c r="CYF1101" s="255"/>
      <c r="CYG1101" s="255"/>
      <c r="CYH1101" s="255"/>
      <c r="CYI1101" s="255"/>
      <c r="CYJ1101" s="255"/>
      <c r="CYK1101" s="255"/>
      <c r="CYL1101" s="255"/>
      <c r="CYM1101" s="255"/>
      <c r="CYN1101" s="255"/>
      <c r="CYO1101" s="255"/>
      <c r="CYP1101" s="255"/>
      <c r="CYQ1101" s="255"/>
      <c r="CYR1101" s="255"/>
      <c r="CYS1101" s="255"/>
      <c r="CYT1101" s="255"/>
      <c r="CYU1101" s="255"/>
      <c r="CYV1101" s="255"/>
      <c r="CYW1101" s="255"/>
      <c r="CYX1101" s="255"/>
      <c r="CYY1101" s="255"/>
      <c r="CYZ1101" s="255"/>
      <c r="CZA1101" s="255"/>
      <c r="CZB1101" s="255"/>
      <c r="CZC1101" s="255"/>
      <c r="CZD1101" s="255"/>
      <c r="CZE1101" s="255"/>
      <c r="CZF1101" s="255"/>
      <c r="CZG1101" s="255"/>
      <c r="CZH1101" s="255"/>
      <c r="CZI1101" s="255"/>
      <c r="CZJ1101" s="255"/>
      <c r="CZK1101" s="255"/>
      <c r="CZL1101" s="255"/>
      <c r="CZM1101" s="255"/>
      <c r="CZN1101" s="255"/>
      <c r="CZO1101" s="255"/>
      <c r="CZP1101" s="255"/>
      <c r="CZQ1101" s="255"/>
      <c r="CZR1101" s="255"/>
      <c r="CZS1101" s="255"/>
      <c r="CZT1101" s="255"/>
      <c r="CZU1101" s="255"/>
      <c r="CZV1101" s="255"/>
      <c r="CZW1101" s="255"/>
      <c r="CZX1101" s="255"/>
      <c r="CZY1101" s="255"/>
      <c r="CZZ1101" s="255"/>
      <c r="DAA1101" s="255"/>
      <c r="DAB1101" s="255"/>
      <c r="DAC1101" s="255"/>
      <c r="DAD1101" s="255"/>
      <c r="DAE1101" s="255"/>
      <c r="DAF1101" s="255"/>
      <c r="DAG1101" s="255"/>
      <c r="DAH1101" s="255"/>
      <c r="DAI1101" s="255"/>
      <c r="DAJ1101" s="255"/>
      <c r="DAK1101" s="255"/>
      <c r="DAL1101" s="255"/>
      <c r="DAM1101" s="255"/>
      <c r="DAN1101" s="255"/>
      <c r="DAO1101" s="255"/>
      <c r="DAP1101" s="255"/>
      <c r="DAQ1101" s="255"/>
      <c r="DAR1101" s="255"/>
      <c r="DAS1101" s="255"/>
      <c r="DAT1101" s="255"/>
      <c r="DAU1101" s="255"/>
      <c r="DAV1101" s="255"/>
      <c r="DAW1101" s="255"/>
      <c r="DAX1101" s="255"/>
      <c r="DAY1101" s="255"/>
      <c r="DAZ1101" s="255"/>
      <c r="DBA1101" s="255"/>
      <c r="DBB1101" s="255"/>
      <c r="DBC1101" s="255"/>
      <c r="DBD1101" s="255"/>
      <c r="DBE1101" s="255"/>
      <c r="DBF1101" s="255"/>
      <c r="DBG1101" s="255"/>
      <c r="DBH1101" s="255"/>
      <c r="DBI1101" s="255"/>
      <c r="DBJ1101" s="255"/>
      <c r="DBK1101" s="255"/>
      <c r="DBL1101" s="255"/>
      <c r="DBM1101" s="255"/>
      <c r="DBN1101" s="255"/>
      <c r="DBO1101" s="255"/>
      <c r="DBP1101" s="255"/>
      <c r="DBQ1101" s="255"/>
      <c r="DBR1101" s="255"/>
      <c r="DBS1101" s="255"/>
      <c r="DBT1101" s="255"/>
      <c r="DBU1101" s="255"/>
      <c r="DBV1101" s="255"/>
      <c r="DBW1101" s="255"/>
      <c r="DBX1101" s="255"/>
      <c r="DBY1101" s="255"/>
      <c r="DBZ1101" s="255"/>
      <c r="DCA1101" s="255"/>
      <c r="DCB1101" s="255"/>
      <c r="DCC1101" s="255"/>
      <c r="DCD1101" s="255"/>
      <c r="DCE1101" s="255"/>
      <c r="DCF1101" s="255"/>
      <c r="DCG1101" s="255"/>
      <c r="DCH1101" s="255"/>
      <c r="DCI1101" s="255"/>
      <c r="DCJ1101" s="255"/>
      <c r="DCK1101" s="255"/>
      <c r="DCL1101" s="255"/>
      <c r="DCM1101" s="255"/>
      <c r="DCN1101" s="255"/>
      <c r="DCO1101" s="255"/>
      <c r="DCP1101" s="255"/>
      <c r="DCQ1101" s="255"/>
      <c r="DCR1101" s="255"/>
      <c r="DCS1101" s="255"/>
      <c r="DCT1101" s="255"/>
      <c r="DCU1101" s="255"/>
      <c r="DCV1101" s="255"/>
      <c r="DCW1101" s="255"/>
      <c r="DCX1101" s="255"/>
      <c r="DCY1101" s="255"/>
      <c r="DCZ1101" s="255"/>
      <c r="DDA1101" s="255"/>
      <c r="DDB1101" s="255"/>
      <c r="DDC1101" s="255"/>
      <c r="DDD1101" s="255"/>
      <c r="DDE1101" s="255"/>
      <c r="DDF1101" s="255"/>
      <c r="DDG1101" s="255"/>
      <c r="DDH1101" s="255"/>
      <c r="DDI1101" s="255"/>
      <c r="DDJ1101" s="255"/>
      <c r="DDK1101" s="255"/>
      <c r="DDL1101" s="255"/>
      <c r="DDM1101" s="255"/>
      <c r="DDN1101" s="255"/>
      <c r="DDO1101" s="255"/>
      <c r="DDP1101" s="255"/>
      <c r="DDQ1101" s="255"/>
      <c r="DDR1101" s="255"/>
      <c r="DDS1101" s="255"/>
      <c r="DDT1101" s="255"/>
      <c r="DDU1101" s="255"/>
      <c r="DDV1101" s="255"/>
      <c r="DDW1101" s="255"/>
      <c r="DDX1101" s="255"/>
      <c r="DDY1101" s="255"/>
      <c r="DDZ1101" s="255"/>
      <c r="DEA1101" s="255"/>
      <c r="DEB1101" s="255"/>
      <c r="DEC1101" s="255"/>
      <c r="DED1101" s="255"/>
      <c r="DEE1101" s="255"/>
      <c r="DEF1101" s="255"/>
      <c r="DEG1101" s="255"/>
      <c r="DEH1101" s="255"/>
      <c r="DEI1101" s="255"/>
      <c r="DEJ1101" s="255"/>
      <c r="DEK1101" s="255"/>
      <c r="DEL1101" s="255"/>
      <c r="DEM1101" s="255"/>
      <c r="DEN1101" s="255"/>
      <c r="DEO1101" s="255"/>
      <c r="DEP1101" s="255"/>
      <c r="DEQ1101" s="255"/>
      <c r="DER1101" s="255"/>
      <c r="DES1101" s="255"/>
      <c r="DET1101" s="255"/>
      <c r="DEU1101" s="255"/>
      <c r="DEV1101" s="255"/>
      <c r="DEW1101" s="255"/>
      <c r="DEX1101" s="255"/>
      <c r="DEY1101" s="255"/>
      <c r="DEZ1101" s="255"/>
      <c r="DFA1101" s="255"/>
      <c r="DFB1101" s="255"/>
      <c r="DFC1101" s="255"/>
      <c r="DFD1101" s="255"/>
      <c r="DFE1101" s="255"/>
      <c r="DFF1101" s="255"/>
      <c r="DFG1101" s="255"/>
      <c r="DFH1101" s="255"/>
      <c r="DFI1101" s="255"/>
      <c r="DFJ1101" s="255"/>
      <c r="DFK1101" s="255"/>
      <c r="DFL1101" s="255"/>
      <c r="DFM1101" s="255"/>
      <c r="DFN1101" s="255"/>
      <c r="DFO1101" s="255"/>
      <c r="DFP1101" s="255"/>
      <c r="DFQ1101" s="255"/>
      <c r="DFR1101" s="255"/>
      <c r="DFS1101" s="255"/>
      <c r="DFT1101" s="255"/>
      <c r="DFU1101" s="255"/>
      <c r="DFV1101" s="255"/>
      <c r="DFW1101" s="255"/>
      <c r="DFX1101" s="255"/>
      <c r="DFY1101" s="255"/>
      <c r="DFZ1101" s="255"/>
      <c r="DGA1101" s="255"/>
      <c r="DGB1101" s="255"/>
      <c r="DGC1101" s="255"/>
      <c r="DGD1101" s="255"/>
      <c r="DGE1101" s="255"/>
      <c r="DGF1101" s="255"/>
      <c r="DGG1101" s="255"/>
      <c r="DGH1101" s="255"/>
      <c r="DGI1101" s="255"/>
      <c r="DGJ1101" s="255"/>
      <c r="DGK1101" s="255"/>
      <c r="DGL1101" s="255"/>
      <c r="DGM1101" s="255"/>
      <c r="DGN1101" s="255"/>
      <c r="DGO1101" s="255"/>
      <c r="DGP1101" s="255"/>
      <c r="DGQ1101" s="255"/>
      <c r="DGR1101" s="255"/>
      <c r="DGS1101" s="255"/>
      <c r="DGT1101" s="255"/>
      <c r="DGU1101" s="255"/>
      <c r="DGV1101" s="255"/>
      <c r="DGW1101" s="255"/>
      <c r="DGX1101" s="255"/>
      <c r="DGY1101" s="255"/>
      <c r="DGZ1101" s="255"/>
      <c r="DHA1101" s="255"/>
      <c r="DHB1101" s="255"/>
      <c r="DHC1101" s="255"/>
      <c r="DHD1101" s="255"/>
      <c r="DHE1101" s="255"/>
      <c r="DHF1101" s="255"/>
      <c r="DHG1101" s="255"/>
      <c r="DHH1101" s="255"/>
      <c r="DHI1101" s="255"/>
      <c r="DHJ1101" s="255"/>
      <c r="DHK1101" s="255"/>
      <c r="DHL1101" s="255"/>
      <c r="DHM1101" s="255"/>
      <c r="DHN1101" s="255"/>
      <c r="DHO1101" s="255"/>
      <c r="DHP1101" s="255"/>
      <c r="DHQ1101" s="255"/>
      <c r="DHR1101" s="255"/>
      <c r="DHS1101" s="255"/>
      <c r="DHT1101" s="255"/>
      <c r="DHU1101" s="255"/>
      <c r="DHV1101" s="255"/>
      <c r="DHW1101" s="255"/>
      <c r="DHX1101" s="255"/>
      <c r="DHY1101" s="255"/>
      <c r="DHZ1101" s="255"/>
      <c r="DIA1101" s="255"/>
      <c r="DIB1101" s="255"/>
      <c r="DIC1101" s="255"/>
      <c r="DID1101" s="255"/>
      <c r="DIE1101" s="255"/>
      <c r="DIF1101" s="255"/>
      <c r="DIG1101" s="255"/>
      <c r="DIH1101" s="255"/>
      <c r="DII1101" s="255"/>
      <c r="DIJ1101" s="255"/>
      <c r="DIK1101" s="255"/>
      <c r="DIL1101" s="255"/>
      <c r="DIM1101" s="255"/>
      <c r="DIN1101" s="255"/>
      <c r="DIO1101" s="255"/>
      <c r="DIP1101" s="255"/>
      <c r="DIQ1101" s="255"/>
      <c r="DIR1101" s="255"/>
      <c r="DIS1101" s="255"/>
      <c r="DIT1101" s="255"/>
      <c r="DIU1101" s="255"/>
      <c r="DIV1101" s="255"/>
      <c r="DIW1101" s="255"/>
      <c r="DIX1101" s="255"/>
      <c r="DIY1101" s="255"/>
      <c r="DIZ1101" s="255"/>
      <c r="DJA1101" s="255"/>
      <c r="DJB1101" s="255"/>
      <c r="DJC1101" s="255"/>
      <c r="DJD1101" s="255"/>
      <c r="DJE1101" s="255"/>
      <c r="DJF1101" s="255"/>
      <c r="DJG1101" s="255"/>
      <c r="DJH1101" s="255"/>
      <c r="DJI1101" s="255"/>
      <c r="DJJ1101" s="255"/>
      <c r="DJK1101" s="255"/>
      <c r="DJL1101" s="255"/>
      <c r="DJM1101" s="255"/>
      <c r="DJN1101" s="255"/>
      <c r="DJO1101" s="255"/>
      <c r="DJP1101" s="255"/>
      <c r="DJQ1101" s="255"/>
      <c r="DJR1101" s="255"/>
      <c r="DJS1101" s="255"/>
      <c r="DJT1101" s="255"/>
      <c r="DJU1101" s="255"/>
      <c r="DJV1101" s="255"/>
      <c r="DJW1101" s="255"/>
      <c r="DJX1101" s="255"/>
      <c r="DJY1101" s="255"/>
      <c r="DJZ1101" s="255"/>
      <c r="DKA1101" s="255"/>
      <c r="DKB1101" s="255"/>
      <c r="DKC1101" s="255"/>
      <c r="DKD1101" s="255"/>
      <c r="DKE1101" s="255"/>
      <c r="DKF1101" s="255"/>
      <c r="DKG1101" s="255"/>
      <c r="DKH1101" s="255"/>
      <c r="DKI1101" s="255"/>
      <c r="DKJ1101" s="255"/>
      <c r="DKK1101" s="255"/>
      <c r="DKL1101" s="255"/>
      <c r="DKM1101" s="255"/>
      <c r="DKN1101" s="255"/>
      <c r="DKO1101" s="255"/>
      <c r="DKP1101" s="255"/>
      <c r="DKQ1101" s="255"/>
      <c r="DKR1101" s="255"/>
      <c r="DKS1101" s="255"/>
      <c r="DKT1101" s="255"/>
      <c r="DKU1101" s="255"/>
      <c r="DKV1101" s="255"/>
      <c r="DKW1101" s="255"/>
      <c r="DKX1101" s="255"/>
      <c r="DKY1101" s="255"/>
      <c r="DKZ1101" s="255"/>
      <c r="DLA1101" s="255"/>
      <c r="DLB1101" s="255"/>
      <c r="DLC1101" s="255"/>
      <c r="DLD1101" s="255"/>
      <c r="DLE1101" s="255"/>
      <c r="DLF1101" s="255"/>
      <c r="DLG1101" s="255"/>
      <c r="DLH1101" s="255"/>
      <c r="DLI1101" s="255"/>
      <c r="DLJ1101" s="255"/>
      <c r="DLK1101" s="255"/>
      <c r="DLL1101" s="255"/>
      <c r="DLM1101" s="255"/>
      <c r="DLN1101" s="255"/>
      <c r="DLO1101" s="255"/>
      <c r="DLP1101" s="255"/>
      <c r="DLQ1101" s="255"/>
      <c r="DLR1101" s="255"/>
      <c r="DLS1101" s="255"/>
      <c r="DLT1101" s="255"/>
      <c r="DLU1101" s="255"/>
      <c r="DLV1101" s="255"/>
      <c r="DLW1101" s="255"/>
      <c r="DLX1101" s="255"/>
      <c r="DLY1101" s="255"/>
      <c r="DLZ1101" s="255"/>
      <c r="DMA1101" s="255"/>
      <c r="DMB1101" s="255"/>
      <c r="DMC1101" s="255"/>
      <c r="DMD1101" s="255"/>
      <c r="DME1101" s="255"/>
      <c r="DMF1101" s="255"/>
      <c r="DMG1101" s="255"/>
      <c r="DMH1101" s="255"/>
      <c r="DMI1101" s="255"/>
      <c r="DMJ1101" s="255"/>
      <c r="DMK1101" s="255"/>
      <c r="DML1101" s="255"/>
      <c r="DMM1101" s="255"/>
      <c r="DMN1101" s="255"/>
      <c r="DMO1101" s="255"/>
      <c r="DMP1101" s="255"/>
      <c r="DMQ1101" s="255"/>
      <c r="DMR1101" s="255"/>
      <c r="DMS1101" s="255"/>
      <c r="DMT1101" s="255"/>
      <c r="DMU1101" s="255"/>
      <c r="DMV1101" s="255"/>
      <c r="DMW1101" s="255"/>
      <c r="DMX1101" s="255"/>
      <c r="DMY1101" s="255"/>
      <c r="DMZ1101" s="255"/>
      <c r="DNA1101" s="255"/>
      <c r="DNB1101" s="255"/>
      <c r="DNC1101" s="255"/>
      <c r="DND1101" s="255"/>
      <c r="DNE1101" s="255"/>
      <c r="DNF1101" s="255"/>
      <c r="DNG1101" s="255"/>
      <c r="DNH1101" s="255"/>
      <c r="DNI1101" s="255"/>
      <c r="DNJ1101" s="255"/>
      <c r="DNK1101" s="255"/>
      <c r="DNL1101" s="255"/>
      <c r="DNM1101" s="255"/>
      <c r="DNN1101" s="255"/>
      <c r="DNO1101" s="255"/>
      <c r="DNP1101" s="255"/>
      <c r="DNQ1101" s="255"/>
      <c r="DNR1101" s="255"/>
      <c r="DNS1101" s="255"/>
      <c r="DNT1101" s="255"/>
      <c r="DNU1101" s="255"/>
      <c r="DNV1101" s="255"/>
      <c r="DNW1101" s="255"/>
      <c r="DNX1101" s="255"/>
      <c r="DNY1101" s="255"/>
      <c r="DNZ1101" s="255"/>
      <c r="DOA1101" s="255"/>
      <c r="DOB1101" s="255"/>
      <c r="DOC1101" s="255"/>
      <c r="DOD1101" s="255"/>
      <c r="DOE1101" s="255"/>
      <c r="DOF1101" s="255"/>
      <c r="DOG1101" s="255"/>
      <c r="DOH1101" s="255"/>
      <c r="DOI1101" s="255"/>
      <c r="DOJ1101" s="255"/>
      <c r="DOK1101" s="255"/>
      <c r="DOL1101" s="255"/>
      <c r="DOM1101" s="255"/>
      <c r="DON1101" s="255"/>
      <c r="DOO1101" s="255"/>
      <c r="DOP1101" s="255"/>
      <c r="DOQ1101" s="255"/>
      <c r="DOR1101" s="255"/>
      <c r="DOS1101" s="255"/>
      <c r="DOT1101" s="255"/>
      <c r="DOU1101" s="255"/>
      <c r="DOV1101" s="255"/>
      <c r="DOW1101" s="255"/>
      <c r="DOX1101" s="255"/>
      <c r="DOY1101" s="255"/>
      <c r="DOZ1101" s="255"/>
      <c r="DPA1101" s="255"/>
      <c r="DPB1101" s="255"/>
      <c r="DPC1101" s="255"/>
      <c r="DPD1101" s="255"/>
      <c r="DPE1101" s="255"/>
      <c r="DPF1101" s="255"/>
      <c r="DPG1101" s="255"/>
      <c r="DPH1101" s="255"/>
      <c r="DPI1101" s="255"/>
      <c r="DPJ1101" s="255"/>
      <c r="DPK1101" s="255"/>
      <c r="DPL1101" s="255"/>
      <c r="DPM1101" s="255"/>
      <c r="DPN1101" s="255"/>
      <c r="DPO1101" s="255"/>
      <c r="DPP1101" s="255"/>
      <c r="DPQ1101" s="255"/>
      <c r="DPR1101" s="255"/>
      <c r="DPS1101" s="255"/>
      <c r="DPT1101" s="255"/>
      <c r="DPU1101" s="255"/>
      <c r="DPV1101" s="255"/>
      <c r="DPW1101" s="255"/>
      <c r="DPX1101" s="255"/>
      <c r="DPY1101" s="255"/>
      <c r="DPZ1101" s="255"/>
      <c r="DQA1101" s="255"/>
      <c r="DQB1101" s="255"/>
      <c r="DQC1101" s="255"/>
      <c r="DQD1101" s="255"/>
      <c r="DQE1101" s="255"/>
      <c r="DQF1101" s="255"/>
      <c r="DQG1101" s="255"/>
      <c r="DQH1101" s="255"/>
      <c r="DQI1101" s="255"/>
      <c r="DQJ1101" s="255"/>
      <c r="DQK1101" s="255"/>
      <c r="DQL1101" s="255"/>
      <c r="DQM1101" s="255"/>
      <c r="DQN1101" s="255"/>
      <c r="DQO1101" s="255"/>
      <c r="DQP1101" s="255"/>
      <c r="DQQ1101" s="255"/>
      <c r="DQR1101" s="255"/>
      <c r="DQS1101" s="255"/>
      <c r="DQT1101" s="255"/>
      <c r="DQU1101" s="255"/>
      <c r="DQV1101" s="255"/>
      <c r="DQW1101" s="255"/>
      <c r="DQX1101" s="255"/>
      <c r="DQY1101" s="255"/>
      <c r="DQZ1101" s="255"/>
      <c r="DRA1101" s="255"/>
      <c r="DRB1101" s="255"/>
      <c r="DRC1101" s="255"/>
      <c r="DRD1101" s="255"/>
      <c r="DRE1101" s="255"/>
      <c r="DRF1101" s="255"/>
      <c r="DRG1101" s="255"/>
      <c r="DRH1101" s="255"/>
      <c r="DRI1101" s="255"/>
      <c r="DRJ1101" s="255"/>
      <c r="DRK1101" s="255"/>
      <c r="DRL1101" s="255"/>
      <c r="DRM1101" s="255"/>
      <c r="DRN1101" s="255"/>
      <c r="DRO1101" s="255"/>
      <c r="DRP1101" s="255"/>
      <c r="DRQ1101" s="255"/>
      <c r="DRR1101" s="255"/>
      <c r="DRS1101" s="255"/>
      <c r="DRT1101" s="255"/>
      <c r="DRU1101" s="255"/>
      <c r="DRV1101" s="255"/>
      <c r="DRW1101" s="255"/>
      <c r="DRX1101" s="255"/>
      <c r="DRY1101" s="255"/>
      <c r="DRZ1101" s="255"/>
      <c r="DSA1101" s="255"/>
      <c r="DSB1101" s="255"/>
      <c r="DSC1101" s="255"/>
      <c r="DSD1101" s="255"/>
      <c r="DSE1101" s="255"/>
      <c r="DSF1101" s="255"/>
      <c r="DSG1101" s="255"/>
      <c r="DSH1101" s="255"/>
      <c r="DSI1101" s="255"/>
      <c r="DSJ1101" s="255"/>
      <c r="DSK1101" s="255"/>
      <c r="DSL1101" s="255"/>
      <c r="DSM1101" s="255"/>
      <c r="DSN1101" s="255"/>
      <c r="DSO1101" s="255"/>
      <c r="DSP1101" s="255"/>
      <c r="DSQ1101" s="255"/>
      <c r="DSR1101" s="255"/>
      <c r="DSS1101" s="255"/>
      <c r="DST1101" s="255"/>
      <c r="DSU1101" s="255"/>
      <c r="DSV1101" s="255"/>
      <c r="DSW1101" s="255"/>
      <c r="DSX1101" s="255"/>
      <c r="DSY1101" s="255"/>
      <c r="DSZ1101" s="255"/>
      <c r="DTA1101" s="255"/>
      <c r="DTB1101" s="255"/>
      <c r="DTC1101" s="255"/>
      <c r="DTD1101" s="255"/>
      <c r="DTE1101" s="255"/>
      <c r="DTF1101" s="255"/>
      <c r="DTG1101" s="255"/>
      <c r="DTH1101" s="255"/>
      <c r="DTI1101" s="255"/>
      <c r="DTJ1101" s="255"/>
      <c r="DTK1101" s="255"/>
      <c r="DTL1101" s="255"/>
      <c r="DTM1101" s="255"/>
      <c r="DTN1101" s="255"/>
      <c r="DTO1101" s="255"/>
      <c r="DTP1101" s="255"/>
      <c r="DTQ1101" s="255"/>
      <c r="DTR1101" s="255"/>
      <c r="DTS1101" s="255"/>
      <c r="DTT1101" s="255"/>
      <c r="DTU1101" s="255"/>
      <c r="DTV1101" s="255"/>
      <c r="DTW1101" s="255"/>
      <c r="DTX1101" s="255"/>
      <c r="DTY1101" s="255"/>
      <c r="DTZ1101" s="255"/>
      <c r="DUA1101" s="255"/>
      <c r="DUB1101" s="255"/>
      <c r="DUC1101" s="255"/>
      <c r="DUD1101" s="255"/>
      <c r="DUE1101" s="255"/>
      <c r="DUF1101" s="255"/>
      <c r="DUG1101" s="255"/>
      <c r="DUH1101" s="255"/>
      <c r="DUI1101" s="255"/>
      <c r="DUJ1101" s="255"/>
      <c r="DUK1101" s="255"/>
      <c r="DUL1101" s="255"/>
      <c r="DUM1101" s="255"/>
      <c r="DUN1101" s="255"/>
      <c r="DUO1101" s="255"/>
      <c r="DUP1101" s="255"/>
      <c r="DUQ1101" s="255"/>
      <c r="DUR1101" s="255"/>
      <c r="DUS1101" s="255"/>
      <c r="DUT1101" s="255"/>
      <c r="DUU1101" s="255"/>
      <c r="DUV1101" s="255"/>
      <c r="DUW1101" s="255"/>
      <c r="DUX1101" s="255"/>
      <c r="DUY1101" s="255"/>
      <c r="DUZ1101" s="255"/>
      <c r="DVA1101" s="255"/>
      <c r="DVB1101" s="255"/>
      <c r="DVC1101" s="255"/>
      <c r="DVD1101" s="255"/>
      <c r="DVE1101" s="255"/>
      <c r="DVF1101" s="255"/>
      <c r="DVG1101" s="255"/>
      <c r="DVH1101" s="255"/>
      <c r="DVI1101" s="255"/>
      <c r="DVJ1101" s="255"/>
      <c r="DVK1101" s="255"/>
      <c r="DVL1101" s="255"/>
      <c r="DVM1101" s="255"/>
      <c r="DVN1101" s="255"/>
      <c r="DVO1101" s="255"/>
      <c r="DVP1101" s="255"/>
      <c r="DVQ1101" s="255"/>
      <c r="DVR1101" s="255"/>
      <c r="DVS1101" s="255"/>
      <c r="DVT1101" s="255"/>
      <c r="DVU1101" s="255"/>
      <c r="DVV1101" s="255"/>
      <c r="DVW1101" s="255"/>
      <c r="DVX1101" s="255"/>
      <c r="DVY1101" s="255"/>
      <c r="DVZ1101" s="255"/>
      <c r="DWA1101" s="255"/>
      <c r="DWB1101" s="255"/>
      <c r="DWC1101" s="255"/>
      <c r="DWD1101" s="255"/>
      <c r="DWE1101" s="255"/>
      <c r="DWF1101" s="255"/>
      <c r="DWG1101" s="255"/>
      <c r="DWH1101" s="255"/>
      <c r="DWI1101" s="255"/>
      <c r="DWJ1101" s="255"/>
      <c r="DWK1101" s="255"/>
      <c r="DWL1101" s="255"/>
      <c r="DWM1101" s="255"/>
      <c r="DWN1101" s="255"/>
      <c r="DWO1101" s="255"/>
      <c r="DWP1101" s="255"/>
      <c r="DWQ1101" s="255"/>
      <c r="DWR1101" s="255"/>
      <c r="DWS1101" s="255"/>
      <c r="DWT1101" s="255"/>
      <c r="DWU1101" s="255"/>
      <c r="DWV1101" s="255"/>
      <c r="DWW1101" s="255"/>
      <c r="DWX1101" s="255"/>
      <c r="DWY1101" s="255"/>
      <c r="DWZ1101" s="255"/>
      <c r="DXA1101" s="255"/>
      <c r="DXB1101" s="255"/>
      <c r="DXC1101" s="255"/>
      <c r="DXD1101" s="255"/>
      <c r="DXE1101" s="255"/>
      <c r="DXF1101" s="255"/>
      <c r="DXG1101" s="255"/>
      <c r="DXH1101" s="255"/>
      <c r="DXI1101" s="255"/>
      <c r="DXJ1101" s="255"/>
      <c r="DXK1101" s="255"/>
      <c r="DXL1101" s="255"/>
      <c r="DXM1101" s="255"/>
      <c r="DXN1101" s="255"/>
      <c r="DXO1101" s="255"/>
      <c r="DXP1101" s="255"/>
      <c r="DXQ1101" s="255"/>
      <c r="DXR1101" s="255"/>
      <c r="DXS1101" s="255"/>
      <c r="DXT1101" s="255"/>
      <c r="DXU1101" s="255"/>
      <c r="DXV1101" s="255"/>
      <c r="DXW1101" s="255"/>
      <c r="DXX1101" s="255"/>
      <c r="DXY1101" s="255"/>
      <c r="DXZ1101" s="255"/>
      <c r="DYA1101" s="255"/>
      <c r="DYB1101" s="255"/>
      <c r="DYC1101" s="255"/>
      <c r="DYD1101" s="255"/>
      <c r="DYE1101" s="255"/>
      <c r="DYF1101" s="255"/>
      <c r="DYG1101" s="255"/>
      <c r="DYH1101" s="255"/>
      <c r="DYI1101" s="255"/>
      <c r="DYJ1101" s="255"/>
      <c r="DYK1101" s="255"/>
      <c r="DYL1101" s="255"/>
      <c r="DYM1101" s="255"/>
      <c r="DYN1101" s="255"/>
      <c r="DYO1101" s="255"/>
      <c r="DYP1101" s="255"/>
      <c r="DYQ1101" s="255"/>
      <c r="DYR1101" s="255"/>
      <c r="DYS1101" s="255"/>
      <c r="DYT1101" s="255"/>
      <c r="DYU1101" s="255"/>
      <c r="DYV1101" s="255"/>
      <c r="DYW1101" s="255"/>
      <c r="DYX1101" s="255"/>
      <c r="DYY1101" s="255"/>
      <c r="DYZ1101" s="255"/>
      <c r="DZA1101" s="255"/>
      <c r="DZB1101" s="255"/>
      <c r="DZC1101" s="255"/>
      <c r="DZD1101" s="255"/>
      <c r="DZE1101" s="255"/>
      <c r="DZF1101" s="255"/>
      <c r="DZG1101" s="255"/>
      <c r="DZH1101" s="255"/>
      <c r="DZI1101" s="255"/>
      <c r="DZJ1101" s="255"/>
      <c r="DZK1101" s="255"/>
      <c r="DZL1101" s="255"/>
      <c r="DZM1101" s="255"/>
      <c r="DZN1101" s="255"/>
      <c r="DZO1101" s="255"/>
      <c r="DZP1101" s="255"/>
      <c r="DZQ1101" s="255"/>
      <c r="DZR1101" s="255"/>
      <c r="DZS1101" s="255"/>
      <c r="DZT1101" s="255"/>
      <c r="DZU1101" s="255"/>
      <c r="DZV1101" s="255"/>
      <c r="DZW1101" s="255"/>
      <c r="DZX1101" s="255"/>
      <c r="DZY1101" s="255"/>
      <c r="DZZ1101" s="255"/>
      <c r="EAA1101" s="255"/>
      <c r="EAB1101" s="255"/>
      <c r="EAC1101" s="255"/>
      <c r="EAD1101" s="255"/>
      <c r="EAE1101" s="255"/>
      <c r="EAF1101" s="255"/>
      <c r="EAG1101" s="255"/>
      <c r="EAH1101" s="255"/>
      <c r="EAI1101" s="255"/>
      <c r="EAJ1101" s="255"/>
      <c r="EAK1101" s="255"/>
      <c r="EAL1101" s="255"/>
      <c r="EAM1101" s="255"/>
      <c r="EAN1101" s="255"/>
      <c r="EAO1101" s="255"/>
      <c r="EAP1101" s="255"/>
      <c r="EAQ1101" s="255"/>
      <c r="EAR1101" s="255"/>
      <c r="EAS1101" s="255"/>
      <c r="EAT1101" s="255"/>
      <c r="EAU1101" s="255"/>
      <c r="EAV1101" s="255"/>
      <c r="EAW1101" s="255"/>
      <c r="EAX1101" s="255"/>
      <c r="EAY1101" s="255"/>
      <c r="EAZ1101" s="255"/>
      <c r="EBA1101" s="255"/>
      <c r="EBB1101" s="255"/>
      <c r="EBC1101" s="255"/>
      <c r="EBD1101" s="255"/>
      <c r="EBE1101" s="255"/>
      <c r="EBF1101" s="255"/>
      <c r="EBG1101" s="255"/>
      <c r="EBH1101" s="255"/>
      <c r="EBI1101" s="255"/>
      <c r="EBJ1101" s="255"/>
      <c r="EBK1101" s="255"/>
      <c r="EBL1101" s="255"/>
      <c r="EBM1101" s="255"/>
      <c r="EBN1101" s="255"/>
      <c r="EBO1101" s="255"/>
      <c r="EBP1101" s="255"/>
      <c r="EBQ1101" s="255"/>
      <c r="EBR1101" s="255"/>
      <c r="EBS1101" s="255"/>
      <c r="EBT1101" s="255"/>
      <c r="EBU1101" s="255"/>
      <c r="EBV1101" s="255"/>
      <c r="EBW1101" s="255"/>
      <c r="EBX1101" s="255"/>
      <c r="EBY1101" s="255"/>
      <c r="EBZ1101" s="255"/>
      <c r="ECA1101" s="255"/>
      <c r="ECB1101" s="255"/>
      <c r="ECC1101" s="255"/>
      <c r="ECD1101" s="255"/>
      <c r="ECE1101" s="255"/>
      <c r="ECF1101" s="255"/>
      <c r="ECG1101" s="255"/>
      <c r="ECH1101" s="255"/>
      <c r="ECI1101" s="255"/>
      <c r="ECJ1101" s="255"/>
      <c r="ECK1101" s="255"/>
      <c r="ECL1101" s="255"/>
      <c r="ECM1101" s="255"/>
      <c r="ECN1101" s="255"/>
      <c r="ECO1101" s="255"/>
      <c r="ECP1101" s="255"/>
      <c r="ECQ1101" s="255"/>
      <c r="ECR1101" s="255"/>
      <c r="ECS1101" s="255"/>
      <c r="ECT1101" s="255"/>
      <c r="ECU1101" s="255"/>
      <c r="ECV1101" s="255"/>
      <c r="ECW1101" s="255"/>
      <c r="ECX1101" s="255"/>
      <c r="ECY1101" s="255"/>
      <c r="ECZ1101" s="255"/>
      <c r="EDA1101" s="255"/>
      <c r="EDB1101" s="255"/>
      <c r="EDC1101" s="255"/>
      <c r="EDD1101" s="255"/>
      <c r="EDE1101" s="255"/>
      <c r="EDF1101" s="255"/>
      <c r="EDG1101" s="255"/>
      <c r="EDH1101" s="255"/>
      <c r="EDI1101" s="255"/>
      <c r="EDJ1101" s="255"/>
      <c r="EDK1101" s="255"/>
      <c r="EDL1101" s="255"/>
      <c r="EDM1101" s="255"/>
      <c r="EDN1101" s="255"/>
      <c r="EDO1101" s="255"/>
      <c r="EDP1101" s="255"/>
      <c r="EDQ1101" s="255"/>
      <c r="EDR1101" s="255"/>
      <c r="EDS1101" s="255"/>
      <c r="EDT1101" s="255"/>
      <c r="EDU1101" s="255"/>
      <c r="EDV1101" s="255"/>
      <c r="EDW1101" s="255"/>
      <c r="EDX1101" s="255"/>
      <c r="EDY1101" s="255"/>
      <c r="EDZ1101" s="255"/>
      <c r="EEA1101" s="255"/>
      <c r="EEB1101" s="255"/>
      <c r="EEC1101" s="255"/>
      <c r="EED1101" s="255"/>
      <c r="EEE1101" s="255"/>
      <c r="EEF1101" s="255"/>
      <c r="EEG1101" s="255"/>
      <c r="EEH1101" s="255"/>
      <c r="EEI1101" s="255"/>
      <c r="EEJ1101" s="255"/>
      <c r="EEK1101" s="255"/>
      <c r="EEL1101" s="255"/>
      <c r="EEM1101" s="255"/>
      <c r="EEN1101" s="255"/>
      <c r="EEO1101" s="255"/>
      <c r="EEP1101" s="255"/>
      <c r="EEQ1101" s="255"/>
      <c r="EER1101" s="255"/>
      <c r="EES1101" s="255"/>
      <c r="EET1101" s="255"/>
      <c r="EEU1101" s="255"/>
      <c r="EEV1101" s="255"/>
      <c r="EEW1101" s="255"/>
      <c r="EEX1101" s="255"/>
      <c r="EEY1101" s="255"/>
      <c r="EEZ1101" s="255"/>
      <c r="EFA1101" s="255"/>
      <c r="EFB1101" s="255"/>
      <c r="EFC1101" s="255"/>
      <c r="EFD1101" s="255"/>
      <c r="EFE1101" s="255"/>
      <c r="EFF1101" s="255"/>
      <c r="EFG1101" s="255"/>
      <c r="EFH1101" s="255"/>
      <c r="EFI1101" s="255"/>
      <c r="EFJ1101" s="255"/>
      <c r="EFK1101" s="255"/>
      <c r="EFL1101" s="255"/>
      <c r="EFM1101" s="255"/>
      <c r="EFN1101" s="255"/>
      <c r="EFO1101" s="255"/>
      <c r="EFP1101" s="255"/>
      <c r="EFQ1101" s="255"/>
      <c r="EFR1101" s="255"/>
      <c r="EFS1101" s="255"/>
      <c r="EFT1101" s="255"/>
      <c r="EFU1101" s="255"/>
      <c r="EFV1101" s="255"/>
      <c r="EFW1101" s="255"/>
      <c r="EFX1101" s="255"/>
      <c r="EFY1101" s="255"/>
      <c r="EFZ1101" s="255"/>
      <c r="EGA1101" s="255"/>
      <c r="EGB1101" s="255"/>
      <c r="EGC1101" s="255"/>
      <c r="EGD1101" s="255"/>
      <c r="EGE1101" s="255"/>
      <c r="EGF1101" s="255"/>
      <c r="EGG1101" s="255"/>
      <c r="EGH1101" s="255"/>
      <c r="EGI1101" s="255"/>
      <c r="EGJ1101" s="255"/>
      <c r="EGK1101" s="255"/>
      <c r="EGL1101" s="255"/>
      <c r="EGM1101" s="255"/>
      <c r="EGN1101" s="255"/>
      <c r="EGO1101" s="255"/>
      <c r="EGP1101" s="255"/>
      <c r="EGQ1101" s="255"/>
      <c r="EGR1101" s="255"/>
      <c r="EGS1101" s="255"/>
      <c r="EGT1101" s="255"/>
      <c r="EGU1101" s="255"/>
      <c r="EGV1101" s="255"/>
      <c r="EGW1101" s="255"/>
      <c r="EGX1101" s="255"/>
      <c r="EGY1101" s="255"/>
      <c r="EGZ1101" s="255"/>
      <c r="EHA1101" s="255"/>
      <c r="EHB1101" s="255"/>
      <c r="EHC1101" s="255"/>
      <c r="EHD1101" s="255"/>
      <c r="EHE1101" s="255"/>
      <c r="EHF1101" s="255"/>
      <c r="EHG1101" s="255"/>
      <c r="EHH1101" s="255"/>
      <c r="EHI1101" s="255"/>
      <c r="EHJ1101" s="255"/>
      <c r="EHK1101" s="255"/>
      <c r="EHL1101" s="255"/>
      <c r="EHM1101" s="255"/>
      <c r="EHN1101" s="255"/>
      <c r="EHO1101" s="255"/>
      <c r="EHP1101" s="255"/>
      <c r="EHQ1101" s="255"/>
      <c r="EHR1101" s="255"/>
      <c r="EHS1101" s="255"/>
      <c r="EHT1101" s="255"/>
      <c r="EHU1101" s="255"/>
      <c r="EHV1101" s="255"/>
      <c r="EHW1101" s="255"/>
      <c r="EHX1101" s="255"/>
      <c r="EHY1101" s="255"/>
      <c r="EHZ1101" s="255"/>
      <c r="EIA1101" s="255"/>
      <c r="EIB1101" s="255"/>
      <c r="EIC1101" s="255"/>
      <c r="EID1101" s="255"/>
      <c r="EIE1101" s="255"/>
      <c r="EIF1101" s="255"/>
      <c r="EIG1101" s="255"/>
      <c r="EIH1101" s="255"/>
      <c r="EII1101" s="255"/>
      <c r="EIJ1101" s="255"/>
      <c r="EIK1101" s="255"/>
      <c r="EIL1101" s="255"/>
      <c r="EIM1101" s="255"/>
      <c r="EIN1101" s="255"/>
      <c r="EIO1101" s="255"/>
      <c r="EIP1101" s="255"/>
      <c r="EIQ1101" s="255"/>
      <c r="EIR1101" s="255"/>
      <c r="EIS1101" s="255"/>
      <c r="EIT1101" s="255"/>
      <c r="EIU1101" s="255"/>
      <c r="EIV1101" s="255"/>
      <c r="EIW1101" s="255"/>
      <c r="EIX1101" s="255"/>
      <c r="EIY1101" s="255"/>
      <c r="EIZ1101" s="255"/>
      <c r="EJA1101" s="255"/>
      <c r="EJB1101" s="255"/>
      <c r="EJC1101" s="255"/>
      <c r="EJD1101" s="255"/>
      <c r="EJE1101" s="255"/>
      <c r="EJF1101" s="255"/>
      <c r="EJG1101" s="255"/>
      <c r="EJH1101" s="255"/>
      <c r="EJI1101" s="255"/>
      <c r="EJJ1101" s="255"/>
      <c r="EJK1101" s="255"/>
      <c r="EJL1101" s="255"/>
      <c r="EJM1101" s="255"/>
      <c r="EJN1101" s="255"/>
      <c r="EJO1101" s="255"/>
      <c r="EJP1101" s="255"/>
      <c r="EJQ1101" s="255"/>
      <c r="EJR1101" s="255"/>
      <c r="EJS1101" s="255"/>
      <c r="EJT1101" s="255"/>
      <c r="EJU1101" s="255"/>
      <c r="EJV1101" s="255"/>
      <c r="EJW1101" s="255"/>
      <c r="EJX1101" s="255"/>
      <c r="EJY1101" s="255"/>
      <c r="EJZ1101" s="255"/>
      <c r="EKA1101" s="255"/>
      <c r="EKB1101" s="255"/>
      <c r="EKC1101" s="255"/>
      <c r="EKD1101" s="255"/>
      <c r="EKE1101" s="255"/>
      <c r="EKF1101" s="255"/>
      <c r="EKG1101" s="255"/>
      <c r="EKH1101" s="255"/>
      <c r="EKI1101" s="255"/>
      <c r="EKJ1101" s="255"/>
      <c r="EKK1101" s="255"/>
      <c r="EKL1101" s="255"/>
      <c r="EKM1101" s="255"/>
      <c r="EKN1101" s="255"/>
      <c r="EKO1101" s="255"/>
      <c r="EKP1101" s="255"/>
      <c r="EKQ1101" s="255"/>
      <c r="EKR1101" s="255"/>
      <c r="EKS1101" s="255"/>
      <c r="EKT1101" s="255"/>
      <c r="EKU1101" s="255"/>
      <c r="EKV1101" s="255"/>
      <c r="EKW1101" s="255"/>
      <c r="EKX1101" s="255"/>
      <c r="EKY1101" s="255"/>
      <c r="EKZ1101" s="255"/>
      <c r="ELA1101" s="255"/>
      <c r="ELB1101" s="255"/>
      <c r="ELC1101" s="255"/>
      <c r="ELD1101" s="255"/>
      <c r="ELE1101" s="255"/>
      <c r="ELF1101" s="255"/>
      <c r="ELG1101" s="255"/>
      <c r="ELH1101" s="255"/>
      <c r="ELI1101" s="255"/>
      <c r="ELJ1101" s="255"/>
      <c r="ELK1101" s="255"/>
      <c r="ELL1101" s="255"/>
      <c r="ELM1101" s="255"/>
      <c r="ELN1101" s="255"/>
      <c r="ELO1101" s="255"/>
      <c r="ELP1101" s="255"/>
      <c r="ELQ1101" s="255"/>
      <c r="ELR1101" s="255"/>
      <c r="ELS1101" s="255"/>
      <c r="ELT1101" s="255"/>
      <c r="ELU1101" s="255"/>
      <c r="ELV1101" s="255"/>
      <c r="ELW1101" s="255"/>
      <c r="ELX1101" s="255"/>
      <c r="ELY1101" s="255"/>
      <c r="ELZ1101" s="255"/>
      <c r="EMA1101" s="255"/>
      <c r="EMB1101" s="255"/>
      <c r="EMC1101" s="255"/>
      <c r="EMD1101" s="255"/>
      <c r="EME1101" s="255"/>
      <c r="EMF1101" s="255"/>
      <c r="EMG1101" s="255"/>
      <c r="EMH1101" s="255"/>
      <c r="EMI1101" s="255"/>
      <c r="EMJ1101" s="255"/>
      <c r="EMK1101" s="255"/>
      <c r="EML1101" s="255"/>
      <c r="EMM1101" s="255"/>
      <c r="EMN1101" s="255"/>
      <c r="EMO1101" s="255"/>
      <c r="EMP1101" s="255"/>
      <c r="EMQ1101" s="255"/>
      <c r="EMR1101" s="255"/>
      <c r="EMS1101" s="255"/>
      <c r="EMT1101" s="255"/>
      <c r="EMU1101" s="255"/>
      <c r="EMV1101" s="255"/>
      <c r="EMW1101" s="255"/>
      <c r="EMX1101" s="255"/>
      <c r="EMY1101" s="255"/>
      <c r="EMZ1101" s="255"/>
      <c r="ENA1101" s="255"/>
      <c r="ENB1101" s="255"/>
      <c r="ENC1101" s="255"/>
      <c r="END1101" s="255"/>
      <c r="ENE1101" s="255"/>
      <c r="ENF1101" s="255"/>
      <c r="ENG1101" s="255"/>
      <c r="ENH1101" s="255"/>
      <c r="ENI1101" s="255"/>
      <c r="ENJ1101" s="255"/>
      <c r="ENK1101" s="255"/>
      <c r="ENL1101" s="255"/>
      <c r="ENM1101" s="255"/>
      <c r="ENN1101" s="255"/>
      <c r="ENO1101" s="255"/>
      <c r="ENP1101" s="255"/>
      <c r="ENQ1101" s="255"/>
      <c r="ENR1101" s="255"/>
      <c r="ENS1101" s="255"/>
      <c r="ENT1101" s="255"/>
      <c r="ENU1101" s="255"/>
      <c r="ENV1101" s="255"/>
      <c r="ENW1101" s="255"/>
      <c r="ENX1101" s="255"/>
      <c r="ENY1101" s="255"/>
      <c r="ENZ1101" s="255"/>
      <c r="EOA1101" s="255"/>
      <c r="EOB1101" s="255"/>
      <c r="EOC1101" s="255"/>
      <c r="EOD1101" s="255"/>
      <c r="EOE1101" s="255"/>
      <c r="EOF1101" s="255"/>
      <c r="EOG1101" s="255"/>
      <c r="EOH1101" s="255"/>
      <c r="EOI1101" s="255"/>
      <c r="EOJ1101" s="255"/>
      <c r="EOK1101" s="255"/>
      <c r="EOL1101" s="255"/>
      <c r="EOM1101" s="255"/>
      <c r="EON1101" s="255"/>
      <c r="EOO1101" s="255"/>
      <c r="EOP1101" s="255"/>
      <c r="EOQ1101" s="255"/>
      <c r="EOR1101" s="255"/>
      <c r="EOS1101" s="255"/>
      <c r="EOT1101" s="255"/>
      <c r="EOU1101" s="255"/>
      <c r="EOV1101" s="255"/>
      <c r="EOW1101" s="255"/>
      <c r="EOX1101" s="255"/>
      <c r="EOY1101" s="255"/>
      <c r="EOZ1101" s="255"/>
      <c r="EPA1101" s="255"/>
      <c r="EPB1101" s="255"/>
      <c r="EPC1101" s="255"/>
      <c r="EPD1101" s="255"/>
      <c r="EPE1101" s="255"/>
      <c r="EPF1101" s="255"/>
      <c r="EPG1101" s="255"/>
      <c r="EPH1101" s="255"/>
      <c r="EPI1101" s="255"/>
      <c r="EPJ1101" s="255"/>
      <c r="EPK1101" s="255"/>
      <c r="EPL1101" s="255"/>
      <c r="EPM1101" s="255"/>
      <c r="EPN1101" s="255"/>
      <c r="EPO1101" s="255"/>
      <c r="EPP1101" s="255"/>
      <c r="EPQ1101" s="255"/>
      <c r="EPR1101" s="255"/>
      <c r="EPS1101" s="255"/>
      <c r="EPT1101" s="255"/>
      <c r="EPU1101" s="255"/>
      <c r="EPV1101" s="255"/>
      <c r="EPW1101" s="255"/>
      <c r="EPX1101" s="255"/>
      <c r="EPY1101" s="255"/>
      <c r="EPZ1101" s="255"/>
      <c r="EQA1101" s="255"/>
      <c r="EQB1101" s="255"/>
      <c r="EQC1101" s="255"/>
      <c r="EQD1101" s="255"/>
      <c r="EQE1101" s="255"/>
      <c r="EQF1101" s="255"/>
      <c r="EQG1101" s="255"/>
      <c r="EQH1101" s="255"/>
      <c r="EQI1101" s="255"/>
      <c r="EQJ1101" s="255"/>
      <c r="EQK1101" s="255"/>
      <c r="EQL1101" s="255"/>
      <c r="EQM1101" s="255"/>
      <c r="EQN1101" s="255"/>
      <c r="EQO1101" s="255"/>
      <c r="EQP1101" s="255"/>
      <c r="EQQ1101" s="255"/>
      <c r="EQR1101" s="255"/>
      <c r="EQS1101" s="255"/>
      <c r="EQT1101" s="255"/>
      <c r="EQU1101" s="255"/>
      <c r="EQV1101" s="255"/>
      <c r="EQW1101" s="255"/>
      <c r="EQX1101" s="255"/>
      <c r="EQY1101" s="255"/>
      <c r="EQZ1101" s="255"/>
      <c r="ERA1101" s="255"/>
      <c r="ERB1101" s="255"/>
      <c r="ERC1101" s="255"/>
      <c r="ERD1101" s="255"/>
      <c r="ERE1101" s="255"/>
      <c r="ERF1101" s="255"/>
      <c r="ERG1101" s="255"/>
      <c r="ERH1101" s="255"/>
      <c r="ERI1101" s="255"/>
      <c r="ERJ1101" s="255"/>
      <c r="ERK1101" s="255"/>
      <c r="ERL1101" s="255"/>
      <c r="ERM1101" s="255"/>
      <c r="ERN1101" s="255"/>
      <c r="ERO1101" s="255"/>
      <c r="ERP1101" s="255"/>
      <c r="ERQ1101" s="255"/>
      <c r="ERR1101" s="255"/>
      <c r="ERS1101" s="255"/>
      <c r="ERT1101" s="255"/>
      <c r="ERU1101" s="255"/>
      <c r="ERV1101" s="255"/>
      <c r="ERW1101" s="255"/>
      <c r="ERX1101" s="255"/>
      <c r="ERY1101" s="255"/>
      <c r="ERZ1101" s="255"/>
      <c r="ESA1101" s="255"/>
      <c r="ESB1101" s="255"/>
      <c r="ESC1101" s="255"/>
      <c r="ESD1101" s="255"/>
      <c r="ESE1101" s="255"/>
      <c r="ESF1101" s="255"/>
      <c r="ESG1101" s="255"/>
      <c r="ESH1101" s="255"/>
      <c r="ESI1101" s="255"/>
      <c r="ESJ1101" s="255"/>
      <c r="ESK1101" s="255"/>
      <c r="ESL1101" s="255"/>
      <c r="ESM1101" s="255"/>
      <c r="ESN1101" s="255"/>
      <c r="ESO1101" s="255"/>
      <c r="ESP1101" s="255"/>
      <c r="ESQ1101" s="255"/>
      <c r="ESR1101" s="255"/>
      <c r="ESS1101" s="255"/>
      <c r="EST1101" s="255"/>
      <c r="ESU1101" s="255"/>
      <c r="ESV1101" s="255"/>
      <c r="ESW1101" s="255"/>
      <c r="ESX1101" s="255"/>
      <c r="ESY1101" s="255"/>
      <c r="ESZ1101" s="255"/>
      <c r="ETA1101" s="255"/>
      <c r="ETB1101" s="255"/>
      <c r="ETC1101" s="255"/>
      <c r="ETD1101" s="255"/>
      <c r="ETE1101" s="255"/>
      <c r="ETF1101" s="255"/>
      <c r="ETG1101" s="255"/>
      <c r="ETH1101" s="255"/>
      <c r="ETI1101" s="255"/>
      <c r="ETJ1101" s="255"/>
      <c r="ETK1101" s="255"/>
      <c r="ETL1101" s="255"/>
      <c r="ETM1101" s="255"/>
      <c r="ETN1101" s="255"/>
      <c r="ETO1101" s="255"/>
      <c r="ETP1101" s="255"/>
      <c r="ETQ1101" s="255"/>
      <c r="ETR1101" s="255"/>
      <c r="ETS1101" s="255"/>
      <c r="ETT1101" s="255"/>
      <c r="ETU1101" s="255"/>
      <c r="ETV1101" s="255"/>
      <c r="ETW1101" s="255"/>
      <c r="ETX1101" s="255"/>
      <c r="ETY1101" s="255"/>
      <c r="ETZ1101" s="255"/>
      <c r="EUA1101" s="255"/>
      <c r="EUB1101" s="255"/>
      <c r="EUC1101" s="255"/>
      <c r="EUD1101" s="255"/>
      <c r="EUE1101" s="255"/>
      <c r="EUF1101" s="255"/>
      <c r="EUG1101" s="255"/>
      <c r="EUH1101" s="255"/>
      <c r="EUI1101" s="255"/>
      <c r="EUJ1101" s="255"/>
      <c r="EUK1101" s="255"/>
      <c r="EUL1101" s="255"/>
      <c r="EUM1101" s="255"/>
      <c r="EUN1101" s="255"/>
      <c r="EUO1101" s="255"/>
      <c r="EUP1101" s="255"/>
      <c r="EUQ1101" s="255"/>
      <c r="EUR1101" s="255"/>
      <c r="EUS1101" s="255"/>
      <c r="EUT1101" s="255"/>
      <c r="EUU1101" s="255"/>
      <c r="EUV1101" s="255"/>
      <c r="EUW1101" s="255"/>
      <c r="EUX1101" s="255"/>
      <c r="EUY1101" s="255"/>
      <c r="EUZ1101" s="255"/>
      <c r="EVA1101" s="255"/>
      <c r="EVB1101" s="255"/>
      <c r="EVC1101" s="255"/>
      <c r="EVD1101" s="255"/>
      <c r="EVE1101" s="255"/>
      <c r="EVF1101" s="255"/>
      <c r="EVG1101" s="255"/>
      <c r="EVH1101" s="255"/>
      <c r="EVI1101" s="255"/>
      <c r="EVJ1101" s="255"/>
      <c r="EVK1101" s="255"/>
      <c r="EVL1101" s="255"/>
      <c r="EVM1101" s="255"/>
      <c r="EVN1101" s="255"/>
      <c r="EVO1101" s="255"/>
      <c r="EVP1101" s="255"/>
      <c r="EVQ1101" s="255"/>
      <c r="EVR1101" s="255"/>
      <c r="EVS1101" s="255"/>
      <c r="EVT1101" s="255"/>
      <c r="EVU1101" s="255"/>
      <c r="EVV1101" s="255"/>
      <c r="EVW1101" s="255"/>
      <c r="EVX1101" s="255"/>
      <c r="EVY1101" s="255"/>
      <c r="EVZ1101" s="255"/>
      <c r="EWA1101" s="255"/>
      <c r="EWB1101" s="255"/>
      <c r="EWC1101" s="255"/>
      <c r="EWD1101" s="255"/>
      <c r="EWE1101" s="255"/>
      <c r="EWF1101" s="255"/>
      <c r="EWG1101" s="255"/>
      <c r="EWH1101" s="255"/>
      <c r="EWI1101" s="255"/>
      <c r="EWJ1101" s="255"/>
      <c r="EWK1101" s="255"/>
      <c r="EWL1101" s="255"/>
      <c r="EWM1101" s="255"/>
      <c r="EWN1101" s="255"/>
      <c r="EWO1101" s="255"/>
      <c r="EWP1101" s="255"/>
      <c r="EWQ1101" s="255"/>
      <c r="EWR1101" s="255"/>
      <c r="EWS1101" s="255"/>
      <c r="EWT1101" s="255"/>
      <c r="EWU1101" s="255"/>
      <c r="EWV1101" s="255"/>
      <c r="EWW1101" s="255"/>
      <c r="EWX1101" s="255"/>
      <c r="EWY1101" s="255"/>
      <c r="EWZ1101" s="255"/>
      <c r="EXA1101" s="255"/>
      <c r="EXB1101" s="255"/>
      <c r="EXC1101" s="255"/>
      <c r="EXD1101" s="255"/>
      <c r="EXE1101" s="255"/>
      <c r="EXF1101" s="255"/>
      <c r="EXG1101" s="255"/>
      <c r="EXH1101" s="255"/>
      <c r="EXI1101" s="255"/>
      <c r="EXJ1101" s="255"/>
      <c r="EXK1101" s="255"/>
      <c r="EXL1101" s="255"/>
      <c r="EXM1101" s="255"/>
      <c r="EXN1101" s="255"/>
      <c r="EXO1101" s="255"/>
      <c r="EXP1101" s="255"/>
      <c r="EXQ1101" s="255"/>
      <c r="EXR1101" s="255"/>
      <c r="EXS1101" s="255"/>
      <c r="EXT1101" s="255"/>
      <c r="EXU1101" s="255"/>
      <c r="EXV1101" s="255"/>
      <c r="EXW1101" s="255"/>
      <c r="EXX1101" s="255"/>
      <c r="EXY1101" s="255"/>
      <c r="EXZ1101" s="255"/>
      <c r="EYA1101" s="255"/>
      <c r="EYB1101" s="255"/>
      <c r="EYC1101" s="255"/>
      <c r="EYD1101" s="255"/>
      <c r="EYE1101" s="255"/>
      <c r="EYF1101" s="255"/>
      <c r="EYG1101" s="255"/>
      <c r="EYH1101" s="255"/>
      <c r="EYI1101" s="255"/>
      <c r="EYJ1101" s="255"/>
      <c r="EYK1101" s="255"/>
      <c r="EYL1101" s="255"/>
      <c r="EYM1101" s="255"/>
      <c r="EYN1101" s="255"/>
      <c r="EYO1101" s="255"/>
      <c r="EYP1101" s="255"/>
      <c r="EYQ1101" s="255"/>
      <c r="EYR1101" s="255"/>
      <c r="EYS1101" s="255"/>
      <c r="EYT1101" s="255"/>
      <c r="EYU1101" s="255"/>
      <c r="EYV1101" s="255"/>
      <c r="EYW1101" s="255"/>
      <c r="EYX1101" s="255"/>
      <c r="EYY1101" s="255"/>
      <c r="EYZ1101" s="255"/>
      <c r="EZA1101" s="255"/>
      <c r="EZB1101" s="255"/>
      <c r="EZC1101" s="255"/>
      <c r="EZD1101" s="255"/>
      <c r="EZE1101" s="255"/>
      <c r="EZF1101" s="255"/>
      <c r="EZG1101" s="255"/>
      <c r="EZH1101" s="255"/>
      <c r="EZI1101" s="255"/>
      <c r="EZJ1101" s="255"/>
      <c r="EZK1101" s="255"/>
      <c r="EZL1101" s="255"/>
      <c r="EZM1101" s="255"/>
      <c r="EZN1101" s="255"/>
      <c r="EZO1101" s="255"/>
      <c r="EZP1101" s="255"/>
      <c r="EZQ1101" s="255"/>
      <c r="EZR1101" s="255"/>
      <c r="EZS1101" s="255"/>
      <c r="EZT1101" s="255"/>
      <c r="EZU1101" s="255"/>
      <c r="EZV1101" s="255"/>
      <c r="EZW1101" s="255"/>
      <c r="EZX1101" s="255"/>
      <c r="EZY1101" s="255"/>
      <c r="EZZ1101" s="255"/>
      <c r="FAA1101" s="255"/>
      <c r="FAB1101" s="255"/>
      <c r="FAC1101" s="255"/>
      <c r="FAD1101" s="255"/>
      <c r="FAE1101" s="255"/>
      <c r="FAF1101" s="255"/>
      <c r="FAG1101" s="255"/>
      <c r="FAH1101" s="255"/>
      <c r="FAI1101" s="255"/>
      <c r="FAJ1101" s="255"/>
      <c r="FAK1101" s="255"/>
      <c r="FAL1101" s="255"/>
      <c r="FAM1101" s="255"/>
      <c r="FAN1101" s="255"/>
      <c r="FAO1101" s="255"/>
      <c r="FAP1101" s="255"/>
      <c r="FAQ1101" s="255"/>
      <c r="FAR1101" s="255"/>
      <c r="FAS1101" s="255"/>
      <c r="FAT1101" s="255"/>
      <c r="FAU1101" s="255"/>
      <c r="FAV1101" s="255"/>
      <c r="FAW1101" s="255"/>
      <c r="FAX1101" s="255"/>
      <c r="FAY1101" s="255"/>
      <c r="FAZ1101" s="255"/>
      <c r="FBA1101" s="255"/>
      <c r="FBB1101" s="255"/>
      <c r="FBC1101" s="255"/>
      <c r="FBD1101" s="255"/>
      <c r="FBE1101" s="255"/>
      <c r="FBF1101" s="255"/>
      <c r="FBG1101" s="255"/>
      <c r="FBH1101" s="255"/>
      <c r="FBI1101" s="255"/>
      <c r="FBJ1101" s="255"/>
      <c r="FBK1101" s="255"/>
      <c r="FBL1101" s="255"/>
      <c r="FBM1101" s="255"/>
      <c r="FBN1101" s="255"/>
      <c r="FBO1101" s="255"/>
      <c r="FBP1101" s="255"/>
      <c r="FBQ1101" s="255"/>
      <c r="FBR1101" s="255"/>
      <c r="FBS1101" s="255"/>
      <c r="FBT1101" s="255"/>
      <c r="FBU1101" s="255"/>
      <c r="FBV1101" s="255"/>
      <c r="FBW1101" s="255"/>
      <c r="FBX1101" s="255"/>
      <c r="FBY1101" s="255"/>
      <c r="FBZ1101" s="255"/>
      <c r="FCA1101" s="255"/>
      <c r="FCB1101" s="255"/>
      <c r="FCC1101" s="255"/>
      <c r="FCD1101" s="255"/>
      <c r="FCE1101" s="255"/>
      <c r="FCF1101" s="255"/>
      <c r="FCG1101" s="255"/>
      <c r="FCH1101" s="255"/>
      <c r="FCI1101" s="255"/>
      <c r="FCJ1101" s="255"/>
      <c r="FCK1101" s="255"/>
      <c r="FCL1101" s="255"/>
      <c r="FCM1101" s="255"/>
      <c r="FCN1101" s="255"/>
      <c r="FCO1101" s="255"/>
      <c r="FCP1101" s="255"/>
      <c r="FCQ1101" s="255"/>
      <c r="FCR1101" s="255"/>
      <c r="FCS1101" s="255"/>
      <c r="FCT1101" s="255"/>
      <c r="FCU1101" s="255"/>
      <c r="FCV1101" s="255"/>
      <c r="FCW1101" s="255"/>
      <c r="FCX1101" s="255"/>
      <c r="FCY1101" s="255"/>
      <c r="FCZ1101" s="255"/>
      <c r="FDA1101" s="255"/>
      <c r="FDB1101" s="255"/>
      <c r="FDC1101" s="255"/>
      <c r="FDD1101" s="255"/>
      <c r="FDE1101" s="255"/>
      <c r="FDF1101" s="255"/>
      <c r="FDG1101" s="255"/>
      <c r="FDH1101" s="255"/>
      <c r="FDI1101" s="255"/>
      <c r="FDJ1101" s="255"/>
      <c r="FDK1101" s="255"/>
      <c r="FDL1101" s="255"/>
      <c r="FDM1101" s="255"/>
      <c r="FDN1101" s="255"/>
      <c r="FDO1101" s="255"/>
      <c r="FDP1101" s="255"/>
      <c r="FDQ1101" s="255"/>
      <c r="FDR1101" s="255"/>
      <c r="FDS1101" s="255"/>
      <c r="FDT1101" s="255"/>
      <c r="FDU1101" s="255"/>
      <c r="FDV1101" s="255"/>
      <c r="FDW1101" s="255"/>
      <c r="FDX1101" s="255"/>
      <c r="FDY1101" s="255"/>
      <c r="FDZ1101" s="255"/>
      <c r="FEA1101" s="255"/>
      <c r="FEB1101" s="255"/>
      <c r="FEC1101" s="255"/>
      <c r="FED1101" s="255"/>
      <c r="FEE1101" s="255"/>
      <c r="FEF1101" s="255"/>
      <c r="FEG1101" s="255"/>
      <c r="FEH1101" s="255"/>
      <c r="FEI1101" s="255"/>
      <c r="FEJ1101" s="255"/>
      <c r="FEK1101" s="255"/>
      <c r="FEL1101" s="255"/>
      <c r="FEM1101" s="255"/>
      <c r="FEN1101" s="255"/>
      <c r="FEO1101" s="255"/>
      <c r="FEP1101" s="255"/>
      <c r="FEQ1101" s="255"/>
      <c r="FER1101" s="255"/>
      <c r="FES1101" s="255"/>
      <c r="FET1101" s="255"/>
      <c r="FEU1101" s="255"/>
      <c r="FEV1101" s="255"/>
      <c r="FEW1101" s="255"/>
      <c r="FEX1101" s="255"/>
      <c r="FEY1101" s="255"/>
      <c r="FEZ1101" s="255"/>
      <c r="FFA1101" s="255"/>
      <c r="FFB1101" s="255"/>
      <c r="FFC1101" s="255"/>
      <c r="FFD1101" s="255"/>
      <c r="FFE1101" s="255"/>
      <c r="FFF1101" s="255"/>
      <c r="FFG1101" s="255"/>
      <c r="FFH1101" s="255"/>
      <c r="FFI1101" s="255"/>
      <c r="FFJ1101" s="255"/>
      <c r="FFK1101" s="255"/>
      <c r="FFL1101" s="255"/>
      <c r="FFM1101" s="255"/>
      <c r="FFN1101" s="255"/>
      <c r="FFO1101" s="255"/>
      <c r="FFP1101" s="255"/>
      <c r="FFQ1101" s="255"/>
      <c r="FFR1101" s="255"/>
      <c r="FFS1101" s="255"/>
      <c r="FFT1101" s="255"/>
      <c r="FFU1101" s="255"/>
      <c r="FFV1101" s="255"/>
      <c r="FFW1101" s="255"/>
      <c r="FFX1101" s="255"/>
      <c r="FFY1101" s="255"/>
      <c r="FFZ1101" s="255"/>
      <c r="FGA1101" s="255"/>
      <c r="FGB1101" s="255"/>
      <c r="FGC1101" s="255"/>
      <c r="FGD1101" s="255"/>
      <c r="FGE1101" s="255"/>
      <c r="FGF1101" s="255"/>
      <c r="FGG1101" s="255"/>
      <c r="FGH1101" s="255"/>
      <c r="FGI1101" s="255"/>
      <c r="FGJ1101" s="255"/>
      <c r="FGK1101" s="255"/>
      <c r="FGL1101" s="255"/>
      <c r="FGM1101" s="255"/>
      <c r="FGN1101" s="255"/>
      <c r="FGO1101" s="255"/>
      <c r="FGP1101" s="255"/>
      <c r="FGQ1101" s="255"/>
      <c r="FGR1101" s="255"/>
      <c r="FGS1101" s="255"/>
      <c r="FGT1101" s="255"/>
      <c r="FGU1101" s="255"/>
      <c r="FGV1101" s="255"/>
      <c r="FGW1101" s="255"/>
      <c r="FGX1101" s="255"/>
      <c r="FGY1101" s="255"/>
      <c r="FGZ1101" s="255"/>
      <c r="FHA1101" s="255"/>
      <c r="FHB1101" s="255"/>
      <c r="FHC1101" s="255"/>
      <c r="FHD1101" s="255"/>
      <c r="FHE1101" s="255"/>
      <c r="FHF1101" s="255"/>
      <c r="FHG1101" s="255"/>
      <c r="FHH1101" s="255"/>
      <c r="FHI1101" s="255"/>
      <c r="FHJ1101" s="255"/>
      <c r="FHK1101" s="255"/>
      <c r="FHL1101" s="255"/>
      <c r="FHM1101" s="255"/>
      <c r="FHN1101" s="255"/>
      <c r="FHO1101" s="255"/>
      <c r="FHP1101" s="255"/>
      <c r="FHQ1101" s="255"/>
      <c r="FHR1101" s="255"/>
      <c r="FHS1101" s="255"/>
      <c r="FHT1101" s="255"/>
      <c r="FHU1101" s="255"/>
      <c r="FHV1101" s="255"/>
      <c r="FHW1101" s="255"/>
      <c r="FHX1101" s="255"/>
      <c r="FHY1101" s="255"/>
      <c r="FHZ1101" s="255"/>
      <c r="FIA1101" s="255"/>
      <c r="FIB1101" s="255"/>
      <c r="FIC1101" s="255"/>
      <c r="FID1101" s="255"/>
      <c r="FIE1101" s="255"/>
      <c r="FIF1101" s="255"/>
      <c r="FIG1101" s="255"/>
      <c r="FIH1101" s="255"/>
      <c r="FII1101" s="255"/>
      <c r="FIJ1101" s="255"/>
      <c r="FIK1101" s="255"/>
      <c r="FIL1101" s="255"/>
      <c r="FIM1101" s="255"/>
      <c r="FIN1101" s="255"/>
      <c r="FIO1101" s="255"/>
      <c r="FIP1101" s="255"/>
      <c r="FIQ1101" s="255"/>
      <c r="FIR1101" s="255"/>
      <c r="FIS1101" s="255"/>
      <c r="FIT1101" s="255"/>
      <c r="FIU1101" s="255"/>
      <c r="FIV1101" s="255"/>
      <c r="FIW1101" s="255"/>
      <c r="FIX1101" s="255"/>
      <c r="FIY1101" s="255"/>
      <c r="FIZ1101" s="255"/>
      <c r="FJA1101" s="255"/>
      <c r="FJB1101" s="255"/>
      <c r="FJC1101" s="255"/>
      <c r="FJD1101" s="255"/>
      <c r="FJE1101" s="255"/>
      <c r="FJF1101" s="255"/>
      <c r="FJG1101" s="255"/>
      <c r="FJH1101" s="255"/>
      <c r="FJI1101" s="255"/>
      <c r="FJJ1101" s="255"/>
      <c r="FJK1101" s="255"/>
      <c r="FJL1101" s="255"/>
      <c r="FJM1101" s="255"/>
      <c r="FJN1101" s="255"/>
      <c r="FJO1101" s="255"/>
      <c r="FJP1101" s="255"/>
      <c r="FJQ1101" s="255"/>
      <c r="FJR1101" s="255"/>
      <c r="FJS1101" s="255"/>
      <c r="FJT1101" s="255"/>
      <c r="FJU1101" s="255"/>
      <c r="FJV1101" s="255"/>
      <c r="FJW1101" s="255"/>
      <c r="FJX1101" s="255"/>
      <c r="FJY1101" s="255"/>
      <c r="FJZ1101" s="255"/>
      <c r="FKA1101" s="255"/>
      <c r="FKB1101" s="255"/>
      <c r="FKC1101" s="255"/>
      <c r="FKD1101" s="255"/>
      <c r="FKE1101" s="255"/>
      <c r="FKF1101" s="255"/>
      <c r="FKG1101" s="255"/>
      <c r="FKH1101" s="255"/>
      <c r="FKI1101" s="255"/>
      <c r="FKJ1101" s="255"/>
      <c r="FKK1101" s="255"/>
      <c r="FKL1101" s="255"/>
      <c r="FKM1101" s="255"/>
      <c r="FKN1101" s="255"/>
      <c r="FKO1101" s="255"/>
      <c r="FKP1101" s="255"/>
      <c r="FKQ1101" s="255"/>
      <c r="FKR1101" s="255"/>
      <c r="FKS1101" s="255"/>
      <c r="FKT1101" s="255"/>
      <c r="FKU1101" s="255"/>
      <c r="FKV1101" s="255"/>
      <c r="FKW1101" s="255"/>
      <c r="FKX1101" s="255"/>
      <c r="FKY1101" s="255"/>
      <c r="FKZ1101" s="255"/>
      <c r="FLA1101" s="255"/>
      <c r="FLB1101" s="255"/>
      <c r="FLC1101" s="255"/>
      <c r="FLD1101" s="255"/>
      <c r="FLE1101" s="255"/>
      <c r="FLF1101" s="255"/>
      <c r="FLG1101" s="255"/>
      <c r="FLH1101" s="255"/>
      <c r="FLI1101" s="255"/>
      <c r="FLJ1101" s="255"/>
      <c r="FLK1101" s="255"/>
      <c r="FLL1101" s="255"/>
      <c r="FLM1101" s="255"/>
      <c r="FLN1101" s="255"/>
      <c r="FLO1101" s="255"/>
      <c r="FLP1101" s="255"/>
      <c r="FLQ1101" s="255"/>
      <c r="FLR1101" s="255"/>
      <c r="FLS1101" s="255"/>
      <c r="FLT1101" s="255"/>
      <c r="FLU1101" s="255"/>
      <c r="FLV1101" s="255"/>
      <c r="FLW1101" s="255"/>
      <c r="FLX1101" s="255"/>
      <c r="FLY1101" s="255"/>
      <c r="FLZ1101" s="255"/>
      <c r="FMA1101" s="255"/>
      <c r="FMB1101" s="255"/>
      <c r="FMC1101" s="255"/>
      <c r="FMD1101" s="255"/>
      <c r="FME1101" s="255"/>
      <c r="FMF1101" s="255"/>
      <c r="FMG1101" s="255"/>
      <c r="FMH1101" s="255"/>
      <c r="FMI1101" s="255"/>
      <c r="FMJ1101" s="255"/>
      <c r="FMK1101" s="255"/>
      <c r="FML1101" s="255"/>
      <c r="FMM1101" s="255"/>
      <c r="FMN1101" s="255"/>
      <c r="FMO1101" s="255"/>
      <c r="FMP1101" s="255"/>
      <c r="FMQ1101" s="255"/>
      <c r="FMR1101" s="255"/>
      <c r="FMS1101" s="255"/>
      <c r="FMT1101" s="255"/>
      <c r="FMU1101" s="255"/>
      <c r="FMV1101" s="255"/>
      <c r="FMW1101" s="255"/>
      <c r="FMX1101" s="255"/>
      <c r="FMY1101" s="255"/>
      <c r="FMZ1101" s="255"/>
      <c r="FNA1101" s="255"/>
      <c r="FNB1101" s="255"/>
      <c r="FNC1101" s="255"/>
      <c r="FND1101" s="255"/>
      <c r="FNE1101" s="255"/>
      <c r="FNF1101" s="255"/>
      <c r="FNG1101" s="255"/>
      <c r="FNH1101" s="255"/>
      <c r="FNI1101" s="255"/>
      <c r="FNJ1101" s="255"/>
      <c r="FNK1101" s="255"/>
      <c r="FNL1101" s="255"/>
      <c r="FNM1101" s="255"/>
      <c r="FNN1101" s="255"/>
      <c r="FNO1101" s="255"/>
      <c r="FNP1101" s="255"/>
      <c r="FNQ1101" s="255"/>
      <c r="FNR1101" s="255"/>
      <c r="FNS1101" s="255"/>
      <c r="FNT1101" s="255"/>
      <c r="FNU1101" s="255"/>
      <c r="FNV1101" s="255"/>
      <c r="FNW1101" s="255"/>
      <c r="FNX1101" s="255"/>
      <c r="FNY1101" s="255"/>
      <c r="FNZ1101" s="255"/>
      <c r="FOA1101" s="255"/>
      <c r="FOB1101" s="255"/>
      <c r="FOC1101" s="255"/>
      <c r="FOD1101" s="255"/>
      <c r="FOE1101" s="255"/>
      <c r="FOF1101" s="255"/>
      <c r="FOG1101" s="255"/>
      <c r="FOH1101" s="255"/>
      <c r="FOI1101" s="255"/>
      <c r="FOJ1101" s="255"/>
      <c r="FOK1101" s="255"/>
      <c r="FOL1101" s="255"/>
      <c r="FOM1101" s="255"/>
      <c r="FON1101" s="255"/>
      <c r="FOO1101" s="255"/>
      <c r="FOP1101" s="255"/>
      <c r="FOQ1101" s="255"/>
      <c r="FOR1101" s="255"/>
      <c r="FOS1101" s="255"/>
      <c r="FOT1101" s="255"/>
      <c r="FOU1101" s="255"/>
      <c r="FOV1101" s="255"/>
      <c r="FOW1101" s="255"/>
      <c r="FOX1101" s="255"/>
      <c r="FOY1101" s="255"/>
      <c r="FOZ1101" s="255"/>
      <c r="FPA1101" s="255"/>
      <c r="FPB1101" s="255"/>
      <c r="FPC1101" s="255"/>
      <c r="FPD1101" s="255"/>
      <c r="FPE1101" s="255"/>
      <c r="FPF1101" s="255"/>
      <c r="FPG1101" s="255"/>
      <c r="FPH1101" s="255"/>
      <c r="FPI1101" s="255"/>
      <c r="FPJ1101" s="255"/>
      <c r="FPK1101" s="255"/>
      <c r="FPL1101" s="255"/>
      <c r="FPM1101" s="255"/>
      <c r="FPN1101" s="255"/>
      <c r="FPO1101" s="255"/>
      <c r="FPP1101" s="255"/>
      <c r="FPQ1101" s="255"/>
      <c r="FPR1101" s="255"/>
      <c r="FPS1101" s="255"/>
      <c r="FPT1101" s="255"/>
      <c r="FPU1101" s="255"/>
      <c r="FPV1101" s="255"/>
      <c r="FPW1101" s="255"/>
      <c r="FPX1101" s="255"/>
      <c r="FPY1101" s="255"/>
      <c r="FPZ1101" s="255"/>
      <c r="FQA1101" s="255"/>
      <c r="FQB1101" s="255"/>
      <c r="FQC1101" s="255"/>
      <c r="FQD1101" s="255"/>
      <c r="FQE1101" s="255"/>
      <c r="FQF1101" s="255"/>
      <c r="FQG1101" s="255"/>
      <c r="FQH1101" s="255"/>
      <c r="FQI1101" s="255"/>
      <c r="FQJ1101" s="255"/>
      <c r="FQK1101" s="255"/>
      <c r="FQL1101" s="255"/>
      <c r="FQM1101" s="255"/>
      <c r="FQN1101" s="255"/>
      <c r="FQO1101" s="255"/>
      <c r="FQP1101" s="255"/>
      <c r="FQQ1101" s="255"/>
      <c r="FQR1101" s="255"/>
      <c r="FQS1101" s="255"/>
      <c r="FQT1101" s="255"/>
      <c r="FQU1101" s="255"/>
      <c r="FQV1101" s="255"/>
      <c r="FQW1101" s="255"/>
      <c r="FQX1101" s="255"/>
      <c r="FQY1101" s="255"/>
      <c r="FQZ1101" s="255"/>
      <c r="FRA1101" s="255"/>
      <c r="FRB1101" s="255"/>
      <c r="FRC1101" s="255"/>
      <c r="FRD1101" s="255"/>
      <c r="FRE1101" s="255"/>
      <c r="FRF1101" s="255"/>
      <c r="FRG1101" s="255"/>
      <c r="FRH1101" s="255"/>
      <c r="FRI1101" s="255"/>
      <c r="FRJ1101" s="255"/>
      <c r="FRK1101" s="255"/>
      <c r="FRL1101" s="255"/>
      <c r="FRM1101" s="255"/>
      <c r="FRN1101" s="255"/>
      <c r="FRO1101" s="255"/>
      <c r="FRP1101" s="255"/>
      <c r="FRQ1101" s="255"/>
      <c r="FRR1101" s="255"/>
      <c r="FRS1101" s="255"/>
      <c r="FRT1101" s="255"/>
      <c r="FRU1101" s="255"/>
      <c r="FRV1101" s="255"/>
      <c r="FRW1101" s="255"/>
      <c r="FRX1101" s="255"/>
      <c r="FRY1101" s="255"/>
      <c r="FRZ1101" s="255"/>
      <c r="FSA1101" s="255"/>
      <c r="FSB1101" s="255"/>
      <c r="FSC1101" s="255"/>
      <c r="FSD1101" s="255"/>
      <c r="FSE1101" s="255"/>
      <c r="FSF1101" s="255"/>
      <c r="FSG1101" s="255"/>
      <c r="FSH1101" s="255"/>
      <c r="FSI1101" s="255"/>
      <c r="FSJ1101" s="255"/>
      <c r="FSK1101" s="255"/>
      <c r="FSL1101" s="255"/>
      <c r="FSM1101" s="255"/>
      <c r="FSN1101" s="255"/>
      <c r="FSO1101" s="255"/>
      <c r="FSP1101" s="255"/>
      <c r="FSQ1101" s="255"/>
      <c r="FSR1101" s="255"/>
      <c r="FSS1101" s="255"/>
      <c r="FST1101" s="255"/>
      <c r="FSU1101" s="255"/>
      <c r="FSV1101" s="255"/>
      <c r="FSW1101" s="255"/>
      <c r="FSX1101" s="255"/>
      <c r="FSY1101" s="255"/>
      <c r="FSZ1101" s="255"/>
      <c r="FTA1101" s="255"/>
      <c r="FTB1101" s="255"/>
      <c r="FTC1101" s="255"/>
      <c r="FTD1101" s="255"/>
      <c r="FTE1101" s="255"/>
      <c r="FTF1101" s="255"/>
      <c r="FTG1101" s="255"/>
      <c r="FTH1101" s="255"/>
      <c r="FTI1101" s="255"/>
      <c r="FTJ1101" s="255"/>
      <c r="FTK1101" s="255"/>
      <c r="FTL1101" s="255"/>
      <c r="FTM1101" s="255"/>
      <c r="FTN1101" s="255"/>
      <c r="FTO1101" s="255"/>
      <c r="FTP1101" s="255"/>
      <c r="FTQ1101" s="255"/>
      <c r="FTR1101" s="255"/>
      <c r="FTS1101" s="255"/>
      <c r="FTT1101" s="255"/>
      <c r="FTU1101" s="255"/>
      <c r="FTV1101" s="255"/>
      <c r="FTW1101" s="255"/>
      <c r="FTX1101" s="255"/>
      <c r="FTY1101" s="255"/>
      <c r="FTZ1101" s="255"/>
      <c r="FUA1101" s="255"/>
      <c r="FUB1101" s="255"/>
      <c r="FUC1101" s="255"/>
      <c r="FUD1101" s="255"/>
      <c r="FUE1101" s="255"/>
      <c r="FUF1101" s="255"/>
      <c r="FUG1101" s="255"/>
      <c r="FUH1101" s="255"/>
      <c r="FUI1101" s="255"/>
      <c r="FUJ1101" s="255"/>
      <c r="FUK1101" s="255"/>
      <c r="FUL1101" s="255"/>
      <c r="FUM1101" s="255"/>
      <c r="FUN1101" s="255"/>
      <c r="FUO1101" s="255"/>
      <c r="FUP1101" s="255"/>
      <c r="FUQ1101" s="255"/>
      <c r="FUR1101" s="255"/>
      <c r="FUS1101" s="255"/>
      <c r="FUT1101" s="255"/>
      <c r="FUU1101" s="255"/>
      <c r="FUV1101" s="255"/>
      <c r="FUW1101" s="255"/>
      <c r="FUX1101" s="255"/>
      <c r="FUY1101" s="255"/>
      <c r="FUZ1101" s="255"/>
      <c r="FVA1101" s="255"/>
      <c r="FVB1101" s="255"/>
      <c r="FVC1101" s="255"/>
      <c r="FVD1101" s="255"/>
      <c r="FVE1101" s="255"/>
      <c r="FVF1101" s="255"/>
      <c r="FVG1101" s="255"/>
      <c r="FVH1101" s="255"/>
      <c r="FVI1101" s="255"/>
      <c r="FVJ1101" s="255"/>
      <c r="FVK1101" s="255"/>
      <c r="FVL1101" s="255"/>
      <c r="FVM1101" s="255"/>
      <c r="FVN1101" s="255"/>
      <c r="FVO1101" s="255"/>
      <c r="FVP1101" s="255"/>
      <c r="FVQ1101" s="255"/>
      <c r="FVR1101" s="255"/>
      <c r="FVS1101" s="255"/>
      <c r="FVT1101" s="255"/>
      <c r="FVU1101" s="255"/>
      <c r="FVV1101" s="255"/>
      <c r="FVW1101" s="255"/>
      <c r="FVX1101" s="255"/>
      <c r="FVY1101" s="255"/>
      <c r="FVZ1101" s="255"/>
      <c r="FWA1101" s="255"/>
      <c r="FWB1101" s="255"/>
      <c r="FWC1101" s="255"/>
      <c r="FWD1101" s="255"/>
      <c r="FWE1101" s="255"/>
      <c r="FWF1101" s="255"/>
      <c r="FWG1101" s="255"/>
      <c r="FWH1101" s="255"/>
      <c r="FWI1101" s="255"/>
      <c r="FWJ1101" s="255"/>
      <c r="FWK1101" s="255"/>
      <c r="FWL1101" s="255"/>
      <c r="FWM1101" s="255"/>
      <c r="FWN1101" s="255"/>
      <c r="FWO1101" s="255"/>
      <c r="FWP1101" s="255"/>
      <c r="FWQ1101" s="255"/>
      <c r="FWR1101" s="255"/>
      <c r="FWS1101" s="255"/>
      <c r="FWT1101" s="255"/>
      <c r="FWU1101" s="255"/>
      <c r="FWV1101" s="255"/>
      <c r="FWW1101" s="255"/>
      <c r="FWX1101" s="255"/>
      <c r="FWY1101" s="255"/>
      <c r="FWZ1101" s="255"/>
      <c r="FXA1101" s="255"/>
      <c r="FXB1101" s="255"/>
      <c r="FXC1101" s="255"/>
      <c r="FXD1101" s="255"/>
      <c r="FXE1101" s="255"/>
      <c r="FXF1101" s="255"/>
      <c r="FXG1101" s="255"/>
      <c r="FXH1101" s="255"/>
      <c r="FXI1101" s="255"/>
      <c r="FXJ1101" s="255"/>
      <c r="FXK1101" s="255"/>
      <c r="FXL1101" s="255"/>
      <c r="FXM1101" s="255"/>
      <c r="FXN1101" s="255"/>
      <c r="FXO1101" s="255"/>
      <c r="FXP1101" s="255"/>
      <c r="FXQ1101" s="255"/>
      <c r="FXR1101" s="255"/>
      <c r="FXS1101" s="255"/>
      <c r="FXT1101" s="255"/>
      <c r="FXU1101" s="255"/>
      <c r="FXV1101" s="255"/>
      <c r="FXW1101" s="255"/>
      <c r="FXX1101" s="255"/>
      <c r="FXY1101" s="255"/>
      <c r="FXZ1101" s="255"/>
      <c r="FYA1101" s="255"/>
      <c r="FYB1101" s="255"/>
      <c r="FYC1101" s="255"/>
      <c r="FYD1101" s="255"/>
      <c r="FYE1101" s="255"/>
      <c r="FYF1101" s="255"/>
      <c r="FYG1101" s="255"/>
      <c r="FYH1101" s="255"/>
      <c r="FYI1101" s="255"/>
      <c r="FYJ1101" s="255"/>
      <c r="FYK1101" s="255"/>
      <c r="FYL1101" s="255"/>
      <c r="FYM1101" s="255"/>
      <c r="FYN1101" s="255"/>
      <c r="FYO1101" s="255"/>
      <c r="FYP1101" s="255"/>
      <c r="FYQ1101" s="255"/>
      <c r="FYR1101" s="255"/>
      <c r="FYS1101" s="255"/>
      <c r="FYT1101" s="255"/>
      <c r="FYU1101" s="255"/>
      <c r="FYV1101" s="255"/>
      <c r="FYW1101" s="255"/>
      <c r="FYX1101" s="255"/>
      <c r="FYY1101" s="255"/>
      <c r="FYZ1101" s="255"/>
      <c r="FZA1101" s="255"/>
      <c r="FZB1101" s="255"/>
      <c r="FZC1101" s="255"/>
      <c r="FZD1101" s="255"/>
      <c r="FZE1101" s="255"/>
      <c r="FZF1101" s="255"/>
      <c r="FZG1101" s="255"/>
      <c r="FZH1101" s="255"/>
      <c r="FZI1101" s="255"/>
      <c r="FZJ1101" s="255"/>
      <c r="FZK1101" s="255"/>
      <c r="FZL1101" s="255"/>
      <c r="FZM1101" s="255"/>
      <c r="FZN1101" s="255"/>
      <c r="FZO1101" s="255"/>
      <c r="FZP1101" s="255"/>
      <c r="FZQ1101" s="255"/>
      <c r="FZR1101" s="255"/>
      <c r="FZS1101" s="255"/>
      <c r="FZT1101" s="255"/>
      <c r="FZU1101" s="255"/>
      <c r="FZV1101" s="255"/>
      <c r="FZW1101" s="255"/>
      <c r="FZX1101" s="255"/>
      <c r="FZY1101" s="255"/>
      <c r="FZZ1101" s="255"/>
      <c r="GAA1101" s="255"/>
      <c r="GAB1101" s="255"/>
      <c r="GAC1101" s="255"/>
      <c r="GAD1101" s="255"/>
      <c r="GAE1101" s="255"/>
      <c r="GAF1101" s="255"/>
      <c r="GAG1101" s="255"/>
      <c r="GAH1101" s="255"/>
      <c r="GAI1101" s="255"/>
      <c r="GAJ1101" s="255"/>
      <c r="GAK1101" s="255"/>
      <c r="GAL1101" s="255"/>
      <c r="GAM1101" s="255"/>
      <c r="GAN1101" s="255"/>
      <c r="GAO1101" s="255"/>
      <c r="GAP1101" s="255"/>
      <c r="GAQ1101" s="255"/>
      <c r="GAR1101" s="255"/>
      <c r="GAS1101" s="255"/>
      <c r="GAT1101" s="255"/>
      <c r="GAU1101" s="255"/>
      <c r="GAV1101" s="255"/>
      <c r="GAW1101" s="255"/>
      <c r="GAX1101" s="255"/>
      <c r="GAY1101" s="255"/>
      <c r="GAZ1101" s="255"/>
      <c r="GBA1101" s="255"/>
      <c r="GBB1101" s="255"/>
      <c r="GBC1101" s="255"/>
      <c r="GBD1101" s="255"/>
      <c r="GBE1101" s="255"/>
      <c r="GBF1101" s="255"/>
      <c r="GBG1101" s="255"/>
      <c r="GBH1101" s="255"/>
      <c r="GBI1101" s="255"/>
      <c r="GBJ1101" s="255"/>
      <c r="GBK1101" s="255"/>
      <c r="GBL1101" s="255"/>
      <c r="GBM1101" s="255"/>
      <c r="GBN1101" s="255"/>
      <c r="GBO1101" s="255"/>
      <c r="GBP1101" s="255"/>
      <c r="GBQ1101" s="255"/>
      <c r="GBR1101" s="255"/>
      <c r="GBS1101" s="255"/>
      <c r="GBT1101" s="255"/>
      <c r="GBU1101" s="255"/>
      <c r="GBV1101" s="255"/>
      <c r="GBW1101" s="255"/>
      <c r="GBX1101" s="255"/>
      <c r="GBY1101" s="255"/>
      <c r="GBZ1101" s="255"/>
      <c r="GCA1101" s="255"/>
      <c r="GCB1101" s="255"/>
      <c r="GCC1101" s="255"/>
      <c r="GCD1101" s="255"/>
      <c r="GCE1101" s="255"/>
      <c r="GCF1101" s="255"/>
      <c r="GCG1101" s="255"/>
      <c r="GCH1101" s="255"/>
      <c r="GCI1101" s="255"/>
      <c r="GCJ1101" s="255"/>
      <c r="GCK1101" s="255"/>
      <c r="GCL1101" s="255"/>
      <c r="GCM1101" s="255"/>
      <c r="GCN1101" s="255"/>
      <c r="GCO1101" s="255"/>
      <c r="GCP1101" s="255"/>
      <c r="GCQ1101" s="255"/>
      <c r="GCR1101" s="255"/>
      <c r="GCS1101" s="255"/>
      <c r="GCT1101" s="255"/>
      <c r="GCU1101" s="255"/>
      <c r="GCV1101" s="255"/>
      <c r="GCW1101" s="255"/>
      <c r="GCX1101" s="255"/>
      <c r="GCY1101" s="255"/>
      <c r="GCZ1101" s="255"/>
      <c r="GDA1101" s="255"/>
      <c r="GDB1101" s="255"/>
      <c r="GDC1101" s="255"/>
      <c r="GDD1101" s="255"/>
      <c r="GDE1101" s="255"/>
      <c r="GDF1101" s="255"/>
      <c r="GDG1101" s="255"/>
      <c r="GDH1101" s="255"/>
      <c r="GDI1101" s="255"/>
      <c r="GDJ1101" s="255"/>
      <c r="GDK1101" s="255"/>
      <c r="GDL1101" s="255"/>
      <c r="GDM1101" s="255"/>
      <c r="GDN1101" s="255"/>
      <c r="GDO1101" s="255"/>
      <c r="GDP1101" s="255"/>
      <c r="GDQ1101" s="255"/>
      <c r="GDR1101" s="255"/>
      <c r="GDS1101" s="255"/>
      <c r="GDT1101" s="255"/>
      <c r="GDU1101" s="255"/>
      <c r="GDV1101" s="255"/>
      <c r="GDW1101" s="255"/>
      <c r="GDX1101" s="255"/>
      <c r="GDY1101" s="255"/>
      <c r="GDZ1101" s="255"/>
      <c r="GEA1101" s="255"/>
      <c r="GEB1101" s="255"/>
      <c r="GEC1101" s="255"/>
      <c r="GED1101" s="255"/>
      <c r="GEE1101" s="255"/>
      <c r="GEF1101" s="255"/>
      <c r="GEG1101" s="255"/>
      <c r="GEH1101" s="255"/>
      <c r="GEI1101" s="255"/>
      <c r="GEJ1101" s="255"/>
      <c r="GEK1101" s="255"/>
      <c r="GEL1101" s="255"/>
      <c r="GEM1101" s="255"/>
      <c r="GEN1101" s="255"/>
      <c r="GEO1101" s="255"/>
      <c r="GEP1101" s="255"/>
      <c r="GEQ1101" s="255"/>
      <c r="GER1101" s="255"/>
      <c r="GES1101" s="255"/>
      <c r="GET1101" s="255"/>
      <c r="GEU1101" s="255"/>
      <c r="GEV1101" s="255"/>
      <c r="GEW1101" s="255"/>
      <c r="GEX1101" s="255"/>
      <c r="GEY1101" s="255"/>
      <c r="GEZ1101" s="255"/>
      <c r="GFA1101" s="255"/>
      <c r="GFB1101" s="255"/>
      <c r="GFC1101" s="255"/>
      <c r="GFD1101" s="255"/>
      <c r="GFE1101" s="255"/>
      <c r="GFF1101" s="255"/>
      <c r="GFG1101" s="255"/>
      <c r="GFH1101" s="255"/>
      <c r="GFI1101" s="255"/>
      <c r="GFJ1101" s="255"/>
      <c r="GFK1101" s="255"/>
      <c r="GFL1101" s="255"/>
      <c r="GFM1101" s="255"/>
      <c r="GFN1101" s="255"/>
      <c r="GFO1101" s="255"/>
      <c r="GFP1101" s="255"/>
      <c r="GFQ1101" s="255"/>
      <c r="GFR1101" s="255"/>
      <c r="GFS1101" s="255"/>
      <c r="GFT1101" s="255"/>
      <c r="GFU1101" s="255"/>
      <c r="GFV1101" s="255"/>
      <c r="GFW1101" s="255"/>
      <c r="GFX1101" s="255"/>
      <c r="GFY1101" s="255"/>
      <c r="GFZ1101" s="255"/>
      <c r="GGA1101" s="255"/>
      <c r="GGB1101" s="255"/>
      <c r="GGC1101" s="255"/>
      <c r="GGD1101" s="255"/>
      <c r="GGE1101" s="255"/>
      <c r="GGF1101" s="255"/>
      <c r="GGG1101" s="255"/>
      <c r="GGH1101" s="255"/>
      <c r="GGI1101" s="255"/>
      <c r="GGJ1101" s="255"/>
      <c r="GGK1101" s="255"/>
      <c r="GGL1101" s="255"/>
      <c r="GGM1101" s="255"/>
      <c r="GGN1101" s="255"/>
      <c r="GGO1101" s="255"/>
      <c r="GGP1101" s="255"/>
      <c r="GGQ1101" s="255"/>
      <c r="GGR1101" s="255"/>
      <c r="GGS1101" s="255"/>
      <c r="GGT1101" s="255"/>
      <c r="GGU1101" s="255"/>
      <c r="GGV1101" s="255"/>
      <c r="GGW1101" s="255"/>
      <c r="GGX1101" s="255"/>
      <c r="GGY1101" s="255"/>
      <c r="GGZ1101" s="255"/>
      <c r="GHA1101" s="255"/>
      <c r="GHB1101" s="255"/>
      <c r="GHC1101" s="255"/>
      <c r="GHD1101" s="255"/>
      <c r="GHE1101" s="255"/>
      <c r="GHF1101" s="255"/>
      <c r="GHG1101" s="255"/>
      <c r="GHH1101" s="255"/>
      <c r="GHI1101" s="255"/>
      <c r="GHJ1101" s="255"/>
      <c r="GHK1101" s="255"/>
      <c r="GHL1101" s="255"/>
      <c r="GHM1101" s="255"/>
      <c r="GHN1101" s="255"/>
      <c r="GHO1101" s="255"/>
      <c r="GHP1101" s="255"/>
      <c r="GHQ1101" s="255"/>
      <c r="GHR1101" s="255"/>
      <c r="GHS1101" s="255"/>
      <c r="GHT1101" s="255"/>
      <c r="GHU1101" s="255"/>
      <c r="GHV1101" s="255"/>
      <c r="GHW1101" s="255"/>
      <c r="GHX1101" s="255"/>
      <c r="GHY1101" s="255"/>
      <c r="GHZ1101" s="255"/>
      <c r="GIA1101" s="255"/>
      <c r="GIB1101" s="255"/>
      <c r="GIC1101" s="255"/>
      <c r="GID1101" s="255"/>
      <c r="GIE1101" s="255"/>
      <c r="GIF1101" s="255"/>
      <c r="GIG1101" s="255"/>
      <c r="GIH1101" s="255"/>
      <c r="GII1101" s="255"/>
      <c r="GIJ1101" s="255"/>
      <c r="GIK1101" s="255"/>
      <c r="GIL1101" s="255"/>
      <c r="GIM1101" s="255"/>
      <c r="GIN1101" s="255"/>
      <c r="GIO1101" s="255"/>
      <c r="GIP1101" s="255"/>
      <c r="GIQ1101" s="255"/>
      <c r="GIR1101" s="255"/>
      <c r="GIS1101" s="255"/>
      <c r="GIT1101" s="255"/>
      <c r="GIU1101" s="255"/>
      <c r="GIV1101" s="255"/>
      <c r="GIW1101" s="255"/>
      <c r="GIX1101" s="255"/>
      <c r="GIY1101" s="255"/>
      <c r="GIZ1101" s="255"/>
      <c r="GJA1101" s="255"/>
      <c r="GJB1101" s="255"/>
      <c r="GJC1101" s="255"/>
      <c r="GJD1101" s="255"/>
      <c r="GJE1101" s="255"/>
      <c r="GJF1101" s="255"/>
      <c r="GJG1101" s="255"/>
      <c r="GJH1101" s="255"/>
      <c r="GJI1101" s="255"/>
      <c r="GJJ1101" s="255"/>
      <c r="GJK1101" s="255"/>
      <c r="GJL1101" s="255"/>
      <c r="GJM1101" s="255"/>
      <c r="GJN1101" s="255"/>
      <c r="GJO1101" s="255"/>
      <c r="GJP1101" s="255"/>
      <c r="GJQ1101" s="255"/>
      <c r="GJR1101" s="255"/>
      <c r="GJS1101" s="255"/>
      <c r="GJT1101" s="255"/>
      <c r="GJU1101" s="255"/>
      <c r="GJV1101" s="255"/>
      <c r="GJW1101" s="255"/>
      <c r="GJX1101" s="255"/>
      <c r="GJY1101" s="255"/>
      <c r="GJZ1101" s="255"/>
      <c r="GKA1101" s="255"/>
      <c r="GKB1101" s="255"/>
      <c r="GKC1101" s="255"/>
      <c r="GKD1101" s="255"/>
      <c r="GKE1101" s="255"/>
      <c r="GKF1101" s="255"/>
      <c r="GKG1101" s="255"/>
      <c r="GKH1101" s="255"/>
      <c r="GKI1101" s="255"/>
      <c r="GKJ1101" s="255"/>
      <c r="GKK1101" s="255"/>
      <c r="GKL1101" s="255"/>
      <c r="GKM1101" s="255"/>
      <c r="GKN1101" s="255"/>
      <c r="GKO1101" s="255"/>
      <c r="GKP1101" s="255"/>
      <c r="GKQ1101" s="255"/>
      <c r="GKR1101" s="255"/>
      <c r="GKS1101" s="255"/>
      <c r="GKT1101" s="255"/>
      <c r="GKU1101" s="255"/>
      <c r="GKV1101" s="255"/>
      <c r="GKW1101" s="255"/>
      <c r="GKX1101" s="255"/>
      <c r="GKY1101" s="255"/>
      <c r="GKZ1101" s="255"/>
      <c r="GLA1101" s="255"/>
      <c r="GLB1101" s="255"/>
      <c r="GLC1101" s="255"/>
      <c r="GLD1101" s="255"/>
      <c r="GLE1101" s="255"/>
      <c r="GLF1101" s="255"/>
      <c r="GLG1101" s="255"/>
      <c r="GLH1101" s="255"/>
      <c r="GLI1101" s="255"/>
      <c r="GLJ1101" s="255"/>
      <c r="GLK1101" s="255"/>
      <c r="GLL1101" s="255"/>
      <c r="GLM1101" s="255"/>
      <c r="GLN1101" s="255"/>
      <c r="GLO1101" s="255"/>
      <c r="GLP1101" s="255"/>
      <c r="GLQ1101" s="255"/>
      <c r="GLR1101" s="255"/>
      <c r="GLS1101" s="255"/>
      <c r="GLT1101" s="255"/>
      <c r="GLU1101" s="255"/>
      <c r="GLV1101" s="255"/>
      <c r="GLW1101" s="255"/>
      <c r="GLX1101" s="255"/>
      <c r="GLY1101" s="255"/>
      <c r="GLZ1101" s="255"/>
      <c r="GMA1101" s="255"/>
      <c r="GMB1101" s="255"/>
      <c r="GMC1101" s="255"/>
      <c r="GMD1101" s="255"/>
      <c r="GME1101" s="255"/>
      <c r="GMF1101" s="255"/>
      <c r="GMG1101" s="255"/>
      <c r="GMH1101" s="255"/>
      <c r="GMI1101" s="255"/>
      <c r="GMJ1101" s="255"/>
      <c r="GMK1101" s="255"/>
      <c r="GML1101" s="255"/>
      <c r="GMM1101" s="255"/>
      <c r="GMN1101" s="255"/>
      <c r="GMO1101" s="255"/>
      <c r="GMP1101" s="255"/>
      <c r="GMQ1101" s="255"/>
      <c r="GMR1101" s="255"/>
      <c r="GMS1101" s="255"/>
      <c r="GMT1101" s="255"/>
      <c r="GMU1101" s="255"/>
      <c r="GMV1101" s="255"/>
      <c r="GMW1101" s="255"/>
      <c r="GMX1101" s="255"/>
      <c r="GMY1101" s="255"/>
      <c r="GMZ1101" s="255"/>
      <c r="GNA1101" s="255"/>
      <c r="GNB1101" s="255"/>
      <c r="GNC1101" s="255"/>
      <c r="GND1101" s="255"/>
      <c r="GNE1101" s="255"/>
      <c r="GNF1101" s="255"/>
      <c r="GNG1101" s="255"/>
      <c r="GNH1101" s="255"/>
      <c r="GNI1101" s="255"/>
      <c r="GNJ1101" s="255"/>
      <c r="GNK1101" s="255"/>
      <c r="GNL1101" s="255"/>
      <c r="GNM1101" s="255"/>
      <c r="GNN1101" s="255"/>
      <c r="GNO1101" s="255"/>
      <c r="GNP1101" s="255"/>
      <c r="GNQ1101" s="255"/>
      <c r="GNR1101" s="255"/>
      <c r="GNS1101" s="255"/>
      <c r="GNT1101" s="255"/>
      <c r="GNU1101" s="255"/>
      <c r="GNV1101" s="255"/>
      <c r="GNW1101" s="255"/>
      <c r="GNX1101" s="255"/>
      <c r="GNY1101" s="255"/>
      <c r="GNZ1101" s="255"/>
      <c r="GOA1101" s="255"/>
      <c r="GOB1101" s="255"/>
      <c r="GOC1101" s="255"/>
      <c r="GOD1101" s="255"/>
      <c r="GOE1101" s="255"/>
      <c r="GOF1101" s="255"/>
      <c r="GOG1101" s="255"/>
      <c r="GOH1101" s="255"/>
      <c r="GOI1101" s="255"/>
      <c r="GOJ1101" s="255"/>
      <c r="GOK1101" s="255"/>
      <c r="GOL1101" s="255"/>
      <c r="GOM1101" s="255"/>
      <c r="GON1101" s="255"/>
      <c r="GOO1101" s="255"/>
      <c r="GOP1101" s="255"/>
      <c r="GOQ1101" s="255"/>
      <c r="GOR1101" s="255"/>
      <c r="GOS1101" s="255"/>
      <c r="GOT1101" s="255"/>
      <c r="GOU1101" s="255"/>
      <c r="GOV1101" s="255"/>
      <c r="GOW1101" s="255"/>
      <c r="GOX1101" s="255"/>
      <c r="GOY1101" s="255"/>
      <c r="GOZ1101" s="255"/>
      <c r="GPA1101" s="255"/>
      <c r="GPB1101" s="255"/>
      <c r="GPC1101" s="255"/>
      <c r="GPD1101" s="255"/>
      <c r="GPE1101" s="255"/>
      <c r="GPF1101" s="255"/>
      <c r="GPG1101" s="255"/>
      <c r="GPH1101" s="255"/>
      <c r="GPI1101" s="255"/>
      <c r="GPJ1101" s="255"/>
      <c r="GPK1101" s="255"/>
      <c r="GPL1101" s="255"/>
      <c r="GPM1101" s="255"/>
      <c r="GPN1101" s="255"/>
      <c r="GPO1101" s="255"/>
      <c r="GPP1101" s="255"/>
      <c r="GPQ1101" s="255"/>
      <c r="GPR1101" s="255"/>
      <c r="GPS1101" s="255"/>
      <c r="GPT1101" s="255"/>
      <c r="GPU1101" s="255"/>
      <c r="GPV1101" s="255"/>
      <c r="GPW1101" s="255"/>
      <c r="GPX1101" s="255"/>
      <c r="GPY1101" s="255"/>
      <c r="GPZ1101" s="255"/>
      <c r="GQA1101" s="255"/>
      <c r="GQB1101" s="255"/>
      <c r="GQC1101" s="255"/>
      <c r="GQD1101" s="255"/>
      <c r="GQE1101" s="255"/>
      <c r="GQF1101" s="255"/>
      <c r="GQG1101" s="255"/>
      <c r="GQH1101" s="255"/>
      <c r="GQI1101" s="255"/>
      <c r="GQJ1101" s="255"/>
      <c r="GQK1101" s="255"/>
      <c r="GQL1101" s="255"/>
      <c r="GQM1101" s="255"/>
      <c r="GQN1101" s="255"/>
      <c r="GQO1101" s="255"/>
      <c r="GQP1101" s="255"/>
      <c r="GQQ1101" s="255"/>
      <c r="GQR1101" s="255"/>
      <c r="GQS1101" s="255"/>
      <c r="GQT1101" s="255"/>
      <c r="GQU1101" s="255"/>
      <c r="GQV1101" s="255"/>
      <c r="GQW1101" s="255"/>
      <c r="GQX1101" s="255"/>
      <c r="GQY1101" s="255"/>
      <c r="GQZ1101" s="255"/>
      <c r="GRA1101" s="255"/>
      <c r="GRB1101" s="255"/>
      <c r="GRC1101" s="255"/>
      <c r="GRD1101" s="255"/>
      <c r="GRE1101" s="255"/>
      <c r="GRF1101" s="255"/>
      <c r="GRG1101" s="255"/>
      <c r="GRH1101" s="255"/>
      <c r="GRI1101" s="255"/>
      <c r="GRJ1101" s="255"/>
      <c r="GRK1101" s="255"/>
      <c r="GRL1101" s="255"/>
      <c r="GRM1101" s="255"/>
      <c r="GRN1101" s="255"/>
      <c r="GRO1101" s="255"/>
      <c r="GRP1101" s="255"/>
      <c r="GRQ1101" s="255"/>
      <c r="GRR1101" s="255"/>
      <c r="GRS1101" s="255"/>
      <c r="GRT1101" s="255"/>
      <c r="GRU1101" s="255"/>
      <c r="GRV1101" s="255"/>
      <c r="GRW1101" s="255"/>
      <c r="GRX1101" s="255"/>
      <c r="GRY1101" s="255"/>
      <c r="GRZ1101" s="255"/>
      <c r="GSA1101" s="255"/>
      <c r="GSB1101" s="255"/>
      <c r="GSC1101" s="255"/>
      <c r="GSD1101" s="255"/>
      <c r="GSE1101" s="255"/>
      <c r="GSF1101" s="255"/>
      <c r="GSG1101" s="255"/>
      <c r="GSH1101" s="255"/>
      <c r="GSI1101" s="255"/>
      <c r="GSJ1101" s="255"/>
      <c r="GSK1101" s="255"/>
      <c r="GSL1101" s="255"/>
      <c r="GSM1101" s="255"/>
      <c r="GSN1101" s="255"/>
      <c r="GSO1101" s="255"/>
      <c r="GSP1101" s="255"/>
      <c r="GSQ1101" s="255"/>
      <c r="GSR1101" s="255"/>
      <c r="GSS1101" s="255"/>
      <c r="GST1101" s="255"/>
      <c r="GSU1101" s="255"/>
      <c r="GSV1101" s="255"/>
      <c r="GSW1101" s="255"/>
      <c r="GSX1101" s="255"/>
      <c r="GSY1101" s="255"/>
      <c r="GSZ1101" s="255"/>
      <c r="GTA1101" s="255"/>
      <c r="GTB1101" s="255"/>
      <c r="GTC1101" s="255"/>
      <c r="GTD1101" s="255"/>
      <c r="GTE1101" s="255"/>
      <c r="GTF1101" s="255"/>
      <c r="GTG1101" s="255"/>
      <c r="GTH1101" s="255"/>
      <c r="GTI1101" s="255"/>
      <c r="GTJ1101" s="255"/>
      <c r="GTK1101" s="255"/>
      <c r="GTL1101" s="255"/>
      <c r="GTM1101" s="255"/>
      <c r="GTN1101" s="255"/>
      <c r="GTO1101" s="255"/>
      <c r="GTP1101" s="255"/>
      <c r="GTQ1101" s="255"/>
      <c r="GTR1101" s="255"/>
      <c r="GTS1101" s="255"/>
      <c r="GTT1101" s="255"/>
      <c r="GTU1101" s="255"/>
      <c r="GTV1101" s="255"/>
      <c r="GTW1101" s="255"/>
      <c r="GTX1101" s="255"/>
      <c r="GTY1101" s="255"/>
      <c r="GTZ1101" s="255"/>
      <c r="GUA1101" s="255"/>
      <c r="GUB1101" s="255"/>
      <c r="GUC1101" s="255"/>
      <c r="GUD1101" s="255"/>
      <c r="GUE1101" s="255"/>
      <c r="GUF1101" s="255"/>
      <c r="GUG1101" s="255"/>
      <c r="GUH1101" s="255"/>
      <c r="GUI1101" s="255"/>
      <c r="GUJ1101" s="255"/>
      <c r="GUK1101" s="255"/>
      <c r="GUL1101" s="255"/>
      <c r="GUM1101" s="255"/>
      <c r="GUN1101" s="255"/>
      <c r="GUO1101" s="255"/>
      <c r="GUP1101" s="255"/>
      <c r="GUQ1101" s="255"/>
      <c r="GUR1101" s="255"/>
      <c r="GUS1101" s="255"/>
      <c r="GUT1101" s="255"/>
      <c r="GUU1101" s="255"/>
      <c r="GUV1101" s="255"/>
      <c r="GUW1101" s="255"/>
      <c r="GUX1101" s="255"/>
      <c r="GUY1101" s="255"/>
      <c r="GUZ1101" s="255"/>
      <c r="GVA1101" s="255"/>
      <c r="GVB1101" s="255"/>
      <c r="GVC1101" s="255"/>
      <c r="GVD1101" s="255"/>
      <c r="GVE1101" s="255"/>
      <c r="GVF1101" s="255"/>
      <c r="GVG1101" s="255"/>
      <c r="GVH1101" s="255"/>
      <c r="GVI1101" s="255"/>
      <c r="GVJ1101" s="255"/>
      <c r="GVK1101" s="255"/>
      <c r="GVL1101" s="255"/>
      <c r="GVM1101" s="255"/>
      <c r="GVN1101" s="255"/>
      <c r="GVO1101" s="255"/>
      <c r="GVP1101" s="255"/>
      <c r="GVQ1101" s="255"/>
      <c r="GVR1101" s="255"/>
      <c r="GVS1101" s="255"/>
      <c r="GVT1101" s="255"/>
      <c r="GVU1101" s="255"/>
      <c r="GVV1101" s="255"/>
      <c r="GVW1101" s="255"/>
      <c r="GVX1101" s="255"/>
      <c r="GVY1101" s="255"/>
      <c r="GVZ1101" s="255"/>
      <c r="GWA1101" s="255"/>
      <c r="GWB1101" s="255"/>
      <c r="GWC1101" s="255"/>
      <c r="GWD1101" s="255"/>
      <c r="GWE1101" s="255"/>
      <c r="GWF1101" s="255"/>
      <c r="GWG1101" s="255"/>
      <c r="GWH1101" s="255"/>
      <c r="GWI1101" s="255"/>
      <c r="GWJ1101" s="255"/>
      <c r="GWK1101" s="255"/>
      <c r="GWL1101" s="255"/>
      <c r="GWM1101" s="255"/>
      <c r="GWN1101" s="255"/>
      <c r="GWO1101" s="255"/>
      <c r="GWP1101" s="255"/>
      <c r="GWQ1101" s="255"/>
      <c r="GWR1101" s="255"/>
      <c r="GWS1101" s="255"/>
      <c r="GWT1101" s="255"/>
      <c r="GWU1101" s="255"/>
      <c r="GWV1101" s="255"/>
      <c r="GWW1101" s="255"/>
      <c r="GWX1101" s="255"/>
      <c r="GWY1101" s="255"/>
      <c r="GWZ1101" s="255"/>
      <c r="GXA1101" s="255"/>
      <c r="GXB1101" s="255"/>
      <c r="GXC1101" s="255"/>
      <c r="GXD1101" s="255"/>
      <c r="GXE1101" s="255"/>
      <c r="GXF1101" s="255"/>
      <c r="GXG1101" s="255"/>
      <c r="GXH1101" s="255"/>
      <c r="GXI1101" s="255"/>
      <c r="GXJ1101" s="255"/>
      <c r="GXK1101" s="255"/>
      <c r="GXL1101" s="255"/>
      <c r="GXM1101" s="255"/>
      <c r="GXN1101" s="255"/>
      <c r="GXO1101" s="255"/>
      <c r="GXP1101" s="255"/>
      <c r="GXQ1101" s="255"/>
      <c r="GXR1101" s="255"/>
      <c r="GXS1101" s="255"/>
      <c r="GXT1101" s="255"/>
      <c r="GXU1101" s="255"/>
      <c r="GXV1101" s="255"/>
      <c r="GXW1101" s="255"/>
      <c r="GXX1101" s="255"/>
      <c r="GXY1101" s="255"/>
      <c r="GXZ1101" s="255"/>
      <c r="GYA1101" s="255"/>
      <c r="GYB1101" s="255"/>
      <c r="GYC1101" s="255"/>
      <c r="GYD1101" s="255"/>
      <c r="GYE1101" s="255"/>
      <c r="GYF1101" s="255"/>
      <c r="GYG1101" s="255"/>
      <c r="GYH1101" s="255"/>
      <c r="GYI1101" s="255"/>
      <c r="GYJ1101" s="255"/>
      <c r="GYK1101" s="255"/>
      <c r="GYL1101" s="255"/>
      <c r="GYM1101" s="255"/>
      <c r="GYN1101" s="255"/>
      <c r="GYO1101" s="255"/>
      <c r="GYP1101" s="255"/>
      <c r="GYQ1101" s="255"/>
      <c r="GYR1101" s="255"/>
      <c r="GYS1101" s="255"/>
      <c r="GYT1101" s="255"/>
      <c r="GYU1101" s="255"/>
      <c r="GYV1101" s="255"/>
      <c r="GYW1101" s="255"/>
      <c r="GYX1101" s="255"/>
      <c r="GYY1101" s="255"/>
      <c r="GYZ1101" s="255"/>
      <c r="GZA1101" s="255"/>
      <c r="GZB1101" s="255"/>
      <c r="GZC1101" s="255"/>
      <c r="GZD1101" s="255"/>
      <c r="GZE1101" s="255"/>
      <c r="GZF1101" s="255"/>
      <c r="GZG1101" s="255"/>
      <c r="GZH1101" s="255"/>
      <c r="GZI1101" s="255"/>
      <c r="GZJ1101" s="255"/>
      <c r="GZK1101" s="255"/>
      <c r="GZL1101" s="255"/>
      <c r="GZM1101" s="255"/>
      <c r="GZN1101" s="255"/>
      <c r="GZO1101" s="255"/>
      <c r="GZP1101" s="255"/>
      <c r="GZQ1101" s="255"/>
      <c r="GZR1101" s="255"/>
      <c r="GZS1101" s="255"/>
      <c r="GZT1101" s="255"/>
      <c r="GZU1101" s="255"/>
      <c r="GZV1101" s="255"/>
      <c r="GZW1101" s="255"/>
      <c r="GZX1101" s="255"/>
      <c r="GZY1101" s="255"/>
      <c r="GZZ1101" s="255"/>
      <c r="HAA1101" s="255"/>
      <c r="HAB1101" s="255"/>
      <c r="HAC1101" s="255"/>
      <c r="HAD1101" s="255"/>
      <c r="HAE1101" s="255"/>
      <c r="HAF1101" s="255"/>
      <c r="HAG1101" s="255"/>
      <c r="HAH1101" s="255"/>
      <c r="HAI1101" s="255"/>
      <c r="HAJ1101" s="255"/>
      <c r="HAK1101" s="255"/>
      <c r="HAL1101" s="255"/>
      <c r="HAM1101" s="255"/>
      <c r="HAN1101" s="255"/>
      <c r="HAO1101" s="255"/>
      <c r="HAP1101" s="255"/>
      <c r="HAQ1101" s="255"/>
      <c r="HAR1101" s="255"/>
      <c r="HAS1101" s="255"/>
      <c r="HAT1101" s="255"/>
      <c r="HAU1101" s="255"/>
      <c r="HAV1101" s="255"/>
      <c r="HAW1101" s="255"/>
      <c r="HAX1101" s="255"/>
      <c r="HAY1101" s="255"/>
      <c r="HAZ1101" s="255"/>
      <c r="HBA1101" s="255"/>
      <c r="HBB1101" s="255"/>
      <c r="HBC1101" s="255"/>
      <c r="HBD1101" s="255"/>
      <c r="HBE1101" s="255"/>
      <c r="HBF1101" s="255"/>
      <c r="HBG1101" s="255"/>
      <c r="HBH1101" s="255"/>
      <c r="HBI1101" s="255"/>
      <c r="HBJ1101" s="255"/>
      <c r="HBK1101" s="255"/>
      <c r="HBL1101" s="255"/>
      <c r="HBM1101" s="255"/>
      <c r="HBN1101" s="255"/>
      <c r="HBO1101" s="255"/>
      <c r="HBP1101" s="255"/>
      <c r="HBQ1101" s="255"/>
      <c r="HBR1101" s="255"/>
      <c r="HBS1101" s="255"/>
      <c r="HBT1101" s="255"/>
      <c r="HBU1101" s="255"/>
      <c r="HBV1101" s="255"/>
      <c r="HBW1101" s="255"/>
      <c r="HBX1101" s="255"/>
      <c r="HBY1101" s="255"/>
      <c r="HBZ1101" s="255"/>
      <c r="HCA1101" s="255"/>
      <c r="HCB1101" s="255"/>
      <c r="HCC1101" s="255"/>
      <c r="HCD1101" s="255"/>
      <c r="HCE1101" s="255"/>
      <c r="HCF1101" s="255"/>
      <c r="HCG1101" s="255"/>
      <c r="HCH1101" s="255"/>
      <c r="HCI1101" s="255"/>
      <c r="HCJ1101" s="255"/>
      <c r="HCK1101" s="255"/>
      <c r="HCL1101" s="255"/>
      <c r="HCM1101" s="255"/>
      <c r="HCN1101" s="255"/>
      <c r="HCO1101" s="255"/>
      <c r="HCP1101" s="255"/>
      <c r="HCQ1101" s="255"/>
      <c r="HCR1101" s="255"/>
      <c r="HCS1101" s="255"/>
      <c r="HCT1101" s="255"/>
      <c r="HCU1101" s="255"/>
      <c r="HCV1101" s="255"/>
      <c r="HCW1101" s="255"/>
      <c r="HCX1101" s="255"/>
      <c r="HCY1101" s="255"/>
      <c r="HCZ1101" s="255"/>
      <c r="HDA1101" s="255"/>
      <c r="HDB1101" s="255"/>
      <c r="HDC1101" s="255"/>
      <c r="HDD1101" s="255"/>
      <c r="HDE1101" s="255"/>
      <c r="HDF1101" s="255"/>
      <c r="HDG1101" s="255"/>
      <c r="HDH1101" s="255"/>
      <c r="HDI1101" s="255"/>
      <c r="HDJ1101" s="255"/>
      <c r="HDK1101" s="255"/>
      <c r="HDL1101" s="255"/>
      <c r="HDM1101" s="255"/>
      <c r="HDN1101" s="255"/>
      <c r="HDO1101" s="255"/>
      <c r="HDP1101" s="255"/>
      <c r="HDQ1101" s="255"/>
      <c r="HDR1101" s="255"/>
      <c r="HDS1101" s="255"/>
      <c r="HDT1101" s="255"/>
      <c r="HDU1101" s="255"/>
      <c r="HDV1101" s="255"/>
      <c r="HDW1101" s="255"/>
      <c r="HDX1101" s="255"/>
      <c r="HDY1101" s="255"/>
      <c r="HDZ1101" s="255"/>
      <c r="HEA1101" s="255"/>
      <c r="HEB1101" s="255"/>
      <c r="HEC1101" s="255"/>
      <c r="HED1101" s="255"/>
      <c r="HEE1101" s="255"/>
      <c r="HEF1101" s="255"/>
      <c r="HEG1101" s="255"/>
      <c r="HEH1101" s="255"/>
      <c r="HEI1101" s="255"/>
      <c r="HEJ1101" s="255"/>
      <c r="HEK1101" s="255"/>
      <c r="HEL1101" s="255"/>
      <c r="HEM1101" s="255"/>
      <c r="HEN1101" s="255"/>
      <c r="HEO1101" s="255"/>
      <c r="HEP1101" s="255"/>
      <c r="HEQ1101" s="255"/>
      <c r="HER1101" s="255"/>
      <c r="HES1101" s="255"/>
      <c r="HET1101" s="255"/>
      <c r="HEU1101" s="255"/>
      <c r="HEV1101" s="255"/>
      <c r="HEW1101" s="255"/>
      <c r="HEX1101" s="255"/>
      <c r="HEY1101" s="255"/>
      <c r="HEZ1101" s="255"/>
      <c r="HFA1101" s="255"/>
      <c r="HFB1101" s="255"/>
      <c r="HFC1101" s="255"/>
      <c r="HFD1101" s="255"/>
      <c r="HFE1101" s="255"/>
      <c r="HFF1101" s="255"/>
      <c r="HFG1101" s="255"/>
      <c r="HFH1101" s="255"/>
      <c r="HFI1101" s="255"/>
      <c r="HFJ1101" s="255"/>
      <c r="HFK1101" s="255"/>
      <c r="HFL1101" s="255"/>
      <c r="HFM1101" s="255"/>
      <c r="HFN1101" s="255"/>
      <c r="HFO1101" s="255"/>
      <c r="HFP1101" s="255"/>
      <c r="HFQ1101" s="255"/>
      <c r="HFR1101" s="255"/>
      <c r="HFS1101" s="255"/>
      <c r="HFT1101" s="255"/>
      <c r="HFU1101" s="255"/>
      <c r="HFV1101" s="255"/>
      <c r="HFW1101" s="255"/>
      <c r="HFX1101" s="255"/>
      <c r="HFY1101" s="255"/>
      <c r="HFZ1101" s="255"/>
      <c r="HGA1101" s="255"/>
      <c r="HGB1101" s="255"/>
      <c r="HGC1101" s="255"/>
      <c r="HGD1101" s="255"/>
      <c r="HGE1101" s="255"/>
      <c r="HGF1101" s="255"/>
      <c r="HGG1101" s="255"/>
      <c r="HGH1101" s="255"/>
      <c r="HGI1101" s="255"/>
      <c r="HGJ1101" s="255"/>
      <c r="HGK1101" s="255"/>
      <c r="HGL1101" s="255"/>
      <c r="HGM1101" s="255"/>
      <c r="HGN1101" s="255"/>
      <c r="HGO1101" s="255"/>
      <c r="HGP1101" s="255"/>
      <c r="HGQ1101" s="255"/>
      <c r="HGR1101" s="255"/>
      <c r="HGS1101" s="255"/>
      <c r="HGT1101" s="255"/>
      <c r="HGU1101" s="255"/>
      <c r="HGV1101" s="255"/>
      <c r="HGW1101" s="255"/>
      <c r="HGX1101" s="255"/>
      <c r="HGY1101" s="255"/>
      <c r="HGZ1101" s="255"/>
      <c r="HHA1101" s="255"/>
      <c r="HHB1101" s="255"/>
      <c r="HHC1101" s="255"/>
      <c r="HHD1101" s="255"/>
      <c r="HHE1101" s="255"/>
      <c r="HHF1101" s="255"/>
      <c r="HHG1101" s="255"/>
      <c r="HHH1101" s="255"/>
      <c r="HHI1101" s="255"/>
      <c r="HHJ1101" s="255"/>
      <c r="HHK1101" s="255"/>
      <c r="HHL1101" s="255"/>
      <c r="HHM1101" s="255"/>
      <c r="HHN1101" s="255"/>
      <c r="HHO1101" s="255"/>
      <c r="HHP1101" s="255"/>
      <c r="HHQ1101" s="255"/>
      <c r="HHR1101" s="255"/>
      <c r="HHS1101" s="255"/>
      <c r="HHT1101" s="255"/>
      <c r="HHU1101" s="255"/>
      <c r="HHV1101" s="255"/>
      <c r="HHW1101" s="255"/>
      <c r="HHX1101" s="255"/>
      <c r="HHY1101" s="255"/>
      <c r="HHZ1101" s="255"/>
      <c r="HIA1101" s="255"/>
      <c r="HIB1101" s="255"/>
      <c r="HIC1101" s="255"/>
      <c r="HID1101" s="255"/>
      <c r="HIE1101" s="255"/>
      <c r="HIF1101" s="255"/>
      <c r="HIG1101" s="255"/>
      <c r="HIH1101" s="255"/>
      <c r="HII1101" s="255"/>
      <c r="HIJ1101" s="255"/>
      <c r="HIK1101" s="255"/>
      <c r="HIL1101" s="255"/>
      <c r="HIM1101" s="255"/>
      <c r="HIN1101" s="255"/>
      <c r="HIO1101" s="255"/>
      <c r="HIP1101" s="255"/>
      <c r="HIQ1101" s="255"/>
      <c r="HIR1101" s="255"/>
      <c r="HIS1101" s="255"/>
      <c r="HIT1101" s="255"/>
      <c r="HIU1101" s="255"/>
      <c r="HIV1101" s="255"/>
      <c r="HIW1101" s="255"/>
      <c r="HIX1101" s="255"/>
      <c r="HIY1101" s="255"/>
      <c r="HIZ1101" s="255"/>
      <c r="HJA1101" s="255"/>
      <c r="HJB1101" s="255"/>
      <c r="HJC1101" s="255"/>
      <c r="HJD1101" s="255"/>
      <c r="HJE1101" s="255"/>
      <c r="HJF1101" s="255"/>
      <c r="HJG1101" s="255"/>
      <c r="HJH1101" s="255"/>
      <c r="HJI1101" s="255"/>
      <c r="HJJ1101" s="255"/>
      <c r="HJK1101" s="255"/>
      <c r="HJL1101" s="255"/>
      <c r="HJM1101" s="255"/>
      <c r="HJN1101" s="255"/>
      <c r="HJO1101" s="255"/>
      <c r="HJP1101" s="255"/>
      <c r="HJQ1101" s="255"/>
      <c r="HJR1101" s="255"/>
      <c r="HJS1101" s="255"/>
      <c r="HJT1101" s="255"/>
      <c r="HJU1101" s="255"/>
      <c r="HJV1101" s="255"/>
      <c r="HJW1101" s="255"/>
      <c r="HJX1101" s="255"/>
      <c r="HJY1101" s="255"/>
      <c r="HJZ1101" s="255"/>
      <c r="HKA1101" s="255"/>
      <c r="HKB1101" s="255"/>
      <c r="HKC1101" s="255"/>
      <c r="HKD1101" s="255"/>
      <c r="HKE1101" s="255"/>
      <c r="HKF1101" s="255"/>
      <c r="HKG1101" s="255"/>
      <c r="HKH1101" s="255"/>
      <c r="HKI1101" s="255"/>
      <c r="HKJ1101" s="255"/>
      <c r="HKK1101" s="255"/>
      <c r="HKL1101" s="255"/>
      <c r="HKM1101" s="255"/>
      <c r="HKN1101" s="255"/>
      <c r="HKO1101" s="255"/>
      <c r="HKP1101" s="255"/>
      <c r="HKQ1101" s="255"/>
      <c r="HKR1101" s="255"/>
      <c r="HKS1101" s="255"/>
      <c r="HKT1101" s="255"/>
      <c r="HKU1101" s="255"/>
      <c r="HKV1101" s="255"/>
      <c r="HKW1101" s="255"/>
      <c r="HKX1101" s="255"/>
      <c r="HKY1101" s="255"/>
      <c r="HKZ1101" s="255"/>
      <c r="HLA1101" s="255"/>
      <c r="HLB1101" s="255"/>
      <c r="HLC1101" s="255"/>
      <c r="HLD1101" s="255"/>
      <c r="HLE1101" s="255"/>
      <c r="HLF1101" s="255"/>
      <c r="HLG1101" s="255"/>
      <c r="HLH1101" s="255"/>
      <c r="HLI1101" s="255"/>
      <c r="HLJ1101" s="255"/>
      <c r="HLK1101" s="255"/>
      <c r="HLL1101" s="255"/>
      <c r="HLM1101" s="255"/>
      <c r="HLN1101" s="255"/>
      <c r="HLO1101" s="255"/>
      <c r="HLP1101" s="255"/>
      <c r="HLQ1101" s="255"/>
      <c r="HLR1101" s="255"/>
      <c r="HLS1101" s="255"/>
      <c r="HLT1101" s="255"/>
      <c r="HLU1101" s="255"/>
      <c r="HLV1101" s="255"/>
      <c r="HLW1101" s="255"/>
      <c r="HLX1101" s="255"/>
      <c r="HLY1101" s="255"/>
      <c r="HLZ1101" s="255"/>
      <c r="HMA1101" s="255"/>
      <c r="HMB1101" s="255"/>
      <c r="HMC1101" s="255"/>
      <c r="HMD1101" s="255"/>
      <c r="HME1101" s="255"/>
      <c r="HMF1101" s="255"/>
      <c r="HMG1101" s="255"/>
      <c r="HMH1101" s="255"/>
      <c r="HMI1101" s="255"/>
      <c r="HMJ1101" s="255"/>
      <c r="HMK1101" s="255"/>
      <c r="HML1101" s="255"/>
      <c r="HMM1101" s="255"/>
      <c r="HMN1101" s="255"/>
      <c r="HMO1101" s="255"/>
      <c r="HMP1101" s="255"/>
      <c r="HMQ1101" s="255"/>
      <c r="HMR1101" s="255"/>
      <c r="HMS1101" s="255"/>
      <c r="HMT1101" s="255"/>
      <c r="HMU1101" s="255"/>
      <c r="HMV1101" s="255"/>
      <c r="HMW1101" s="255"/>
      <c r="HMX1101" s="255"/>
      <c r="HMY1101" s="255"/>
      <c r="HMZ1101" s="255"/>
      <c r="HNA1101" s="255"/>
      <c r="HNB1101" s="255"/>
      <c r="HNC1101" s="255"/>
      <c r="HND1101" s="255"/>
      <c r="HNE1101" s="255"/>
      <c r="HNF1101" s="255"/>
      <c r="HNG1101" s="255"/>
      <c r="HNH1101" s="255"/>
      <c r="HNI1101" s="255"/>
      <c r="HNJ1101" s="255"/>
      <c r="HNK1101" s="255"/>
      <c r="HNL1101" s="255"/>
      <c r="HNM1101" s="255"/>
      <c r="HNN1101" s="255"/>
      <c r="HNO1101" s="255"/>
      <c r="HNP1101" s="255"/>
      <c r="HNQ1101" s="255"/>
      <c r="HNR1101" s="255"/>
      <c r="HNS1101" s="255"/>
      <c r="HNT1101" s="255"/>
      <c r="HNU1101" s="255"/>
      <c r="HNV1101" s="255"/>
      <c r="HNW1101" s="255"/>
      <c r="HNX1101" s="255"/>
      <c r="HNY1101" s="255"/>
      <c r="HNZ1101" s="255"/>
      <c r="HOA1101" s="255"/>
      <c r="HOB1101" s="255"/>
      <c r="HOC1101" s="255"/>
      <c r="HOD1101" s="255"/>
      <c r="HOE1101" s="255"/>
      <c r="HOF1101" s="255"/>
      <c r="HOG1101" s="255"/>
      <c r="HOH1101" s="255"/>
      <c r="HOI1101" s="255"/>
      <c r="HOJ1101" s="255"/>
      <c r="HOK1101" s="255"/>
      <c r="HOL1101" s="255"/>
      <c r="HOM1101" s="255"/>
      <c r="HON1101" s="255"/>
      <c r="HOO1101" s="255"/>
      <c r="HOP1101" s="255"/>
      <c r="HOQ1101" s="255"/>
      <c r="HOR1101" s="255"/>
      <c r="HOS1101" s="255"/>
      <c r="HOT1101" s="255"/>
      <c r="HOU1101" s="255"/>
      <c r="HOV1101" s="255"/>
      <c r="HOW1101" s="255"/>
      <c r="HOX1101" s="255"/>
      <c r="HOY1101" s="255"/>
      <c r="HOZ1101" s="255"/>
      <c r="HPA1101" s="255"/>
      <c r="HPB1101" s="255"/>
      <c r="HPC1101" s="255"/>
      <c r="HPD1101" s="255"/>
      <c r="HPE1101" s="255"/>
      <c r="HPF1101" s="255"/>
      <c r="HPG1101" s="255"/>
      <c r="HPH1101" s="255"/>
      <c r="HPI1101" s="255"/>
      <c r="HPJ1101" s="255"/>
      <c r="HPK1101" s="255"/>
      <c r="HPL1101" s="255"/>
      <c r="HPM1101" s="255"/>
      <c r="HPN1101" s="255"/>
      <c r="HPO1101" s="255"/>
      <c r="HPP1101" s="255"/>
      <c r="HPQ1101" s="255"/>
      <c r="HPR1101" s="255"/>
      <c r="HPS1101" s="255"/>
      <c r="HPT1101" s="255"/>
      <c r="HPU1101" s="255"/>
      <c r="HPV1101" s="255"/>
      <c r="HPW1101" s="255"/>
      <c r="HPX1101" s="255"/>
      <c r="HPY1101" s="255"/>
      <c r="HPZ1101" s="255"/>
      <c r="HQA1101" s="255"/>
      <c r="HQB1101" s="255"/>
      <c r="HQC1101" s="255"/>
      <c r="HQD1101" s="255"/>
      <c r="HQE1101" s="255"/>
      <c r="HQF1101" s="255"/>
      <c r="HQG1101" s="255"/>
      <c r="HQH1101" s="255"/>
      <c r="HQI1101" s="255"/>
      <c r="HQJ1101" s="255"/>
      <c r="HQK1101" s="255"/>
      <c r="HQL1101" s="255"/>
      <c r="HQM1101" s="255"/>
      <c r="HQN1101" s="255"/>
      <c r="HQO1101" s="255"/>
      <c r="HQP1101" s="255"/>
      <c r="HQQ1101" s="255"/>
      <c r="HQR1101" s="255"/>
      <c r="HQS1101" s="255"/>
      <c r="HQT1101" s="255"/>
      <c r="HQU1101" s="255"/>
      <c r="HQV1101" s="255"/>
      <c r="HQW1101" s="255"/>
      <c r="HQX1101" s="255"/>
      <c r="HQY1101" s="255"/>
      <c r="HQZ1101" s="255"/>
      <c r="HRA1101" s="255"/>
      <c r="HRB1101" s="255"/>
      <c r="HRC1101" s="255"/>
      <c r="HRD1101" s="255"/>
      <c r="HRE1101" s="255"/>
      <c r="HRF1101" s="255"/>
      <c r="HRG1101" s="255"/>
      <c r="HRH1101" s="255"/>
      <c r="HRI1101" s="255"/>
      <c r="HRJ1101" s="255"/>
      <c r="HRK1101" s="255"/>
      <c r="HRL1101" s="255"/>
      <c r="HRM1101" s="255"/>
      <c r="HRN1101" s="255"/>
      <c r="HRO1101" s="255"/>
      <c r="HRP1101" s="255"/>
      <c r="HRQ1101" s="255"/>
      <c r="HRR1101" s="255"/>
      <c r="HRS1101" s="255"/>
      <c r="HRT1101" s="255"/>
      <c r="HRU1101" s="255"/>
      <c r="HRV1101" s="255"/>
      <c r="HRW1101" s="255"/>
      <c r="HRX1101" s="255"/>
      <c r="HRY1101" s="255"/>
      <c r="HRZ1101" s="255"/>
      <c r="HSA1101" s="255"/>
      <c r="HSB1101" s="255"/>
      <c r="HSC1101" s="255"/>
      <c r="HSD1101" s="255"/>
      <c r="HSE1101" s="255"/>
      <c r="HSF1101" s="255"/>
      <c r="HSG1101" s="255"/>
      <c r="HSH1101" s="255"/>
      <c r="HSI1101" s="255"/>
      <c r="HSJ1101" s="255"/>
      <c r="HSK1101" s="255"/>
      <c r="HSL1101" s="255"/>
      <c r="HSM1101" s="255"/>
      <c r="HSN1101" s="255"/>
      <c r="HSO1101" s="255"/>
      <c r="HSP1101" s="255"/>
      <c r="HSQ1101" s="255"/>
      <c r="HSR1101" s="255"/>
      <c r="HSS1101" s="255"/>
      <c r="HST1101" s="255"/>
      <c r="HSU1101" s="255"/>
      <c r="HSV1101" s="255"/>
      <c r="HSW1101" s="255"/>
      <c r="HSX1101" s="255"/>
      <c r="HSY1101" s="255"/>
      <c r="HSZ1101" s="255"/>
      <c r="HTA1101" s="255"/>
      <c r="HTB1101" s="255"/>
      <c r="HTC1101" s="255"/>
      <c r="HTD1101" s="255"/>
      <c r="HTE1101" s="255"/>
      <c r="HTF1101" s="255"/>
      <c r="HTG1101" s="255"/>
      <c r="HTH1101" s="255"/>
      <c r="HTI1101" s="255"/>
      <c r="HTJ1101" s="255"/>
      <c r="HTK1101" s="255"/>
      <c r="HTL1101" s="255"/>
      <c r="HTM1101" s="255"/>
      <c r="HTN1101" s="255"/>
      <c r="HTO1101" s="255"/>
      <c r="HTP1101" s="255"/>
      <c r="HTQ1101" s="255"/>
      <c r="HTR1101" s="255"/>
      <c r="HTS1101" s="255"/>
      <c r="HTT1101" s="255"/>
      <c r="HTU1101" s="255"/>
      <c r="HTV1101" s="255"/>
      <c r="HTW1101" s="255"/>
      <c r="HTX1101" s="255"/>
      <c r="HTY1101" s="255"/>
      <c r="HTZ1101" s="255"/>
      <c r="HUA1101" s="255"/>
      <c r="HUB1101" s="255"/>
      <c r="HUC1101" s="255"/>
      <c r="HUD1101" s="255"/>
      <c r="HUE1101" s="255"/>
      <c r="HUF1101" s="255"/>
      <c r="HUG1101" s="255"/>
      <c r="HUH1101" s="255"/>
      <c r="HUI1101" s="255"/>
      <c r="HUJ1101" s="255"/>
      <c r="HUK1101" s="255"/>
      <c r="HUL1101" s="255"/>
      <c r="HUM1101" s="255"/>
      <c r="HUN1101" s="255"/>
      <c r="HUO1101" s="255"/>
      <c r="HUP1101" s="255"/>
      <c r="HUQ1101" s="255"/>
      <c r="HUR1101" s="255"/>
      <c r="HUS1101" s="255"/>
      <c r="HUT1101" s="255"/>
      <c r="HUU1101" s="255"/>
      <c r="HUV1101" s="255"/>
      <c r="HUW1101" s="255"/>
      <c r="HUX1101" s="255"/>
      <c r="HUY1101" s="255"/>
      <c r="HUZ1101" s="255"/>
      <c r="HVA1101" s="255"/>
      <c r="HVB1101" s="255"/>
      <c r="HVC1101" s="255"/>
      <c r="HVD1101" s="255"/>
      <c r="HVE1101" s="255"/>
      <c r="HVF1101" s="255"/>
      <c r="HVG1101" s="255"/>
      <c r="HVH1101" s="255"/>
      <c r="HVI1101" s="255"/>
      <c r="HVJ1101" s="255"/>
      <c r="HVK1101" s="255"/>
      <c r="HVL1101" s="255"/>
      <c r="HVM1101" s="255"/>
      <c r="HVN1101" s="255"/>
      <c r="HVO1101" s="255"/>
      <c r="HVP1101" s="255"/>
      <c r="HVQ1101" s="255"/>
      <c r="HVR1101" s="255"/>
      <c r="HVS1101" s="255"/>
      <c r="HVT1101" s="255"/>
      <c r="HVU1101" s="255"/>
      <c r="HVV1101" s="255"/>
      <c r="HVW1101" s="255"/>
      <c r="HVX1101" s="255"/>
      <c r="HVY1101" s="255"/>
      <c r="HVZ1101" s="255"/>
      <c r="HWA1101" s="255"/>
      <c r="HWB1101" s="255"/>
      <c r="HWC1101" s="255"/>
      <c r="HWD1101" s="255"/>
      <c r="HWE1101" s="255"/>
      <c r="HWF1101" s="255"/>
      <c r="HWG1101" s="255"/>
      <c r="HWH1101" s="255"/>
      <c r="HWI1101" s="255"/>
      <c r="HWJ1101" s="255"/>
      <c r="HWK1101" s="255"/>
      <c r="HWL1101" s="255"/>
      <c r="HWM1101" s="255"/>
      <c r="HWN1101" s="255"/>
      <c r="HWO1101" s="255"/>
      <c r="HWP1101" s="255"/>
      <c r="HWQ1101" s="255"/>
      <c r="HWR1101" s="255"/>
      <c r="HWS1101" s="255"/>
      <c r="HWT1101" s="255"/>
      <c r="HWU1101" s="255"/>
      <c r="HWV1101" s="255"/>
      <c r="HWW1101" s="255"/>
      <c r="HWX1101" s="255"/>
      <c r="HWY1101" s="255"/>
      <c r="HWZ1101" s="255"/>
      <c r="HXA1101" s="255"/>
      <c r="HXB1101" s="255"/>
      <c r="HXC1101" s="255"/>
      <c r="HXD1101" s="255"/>
      <c r="HXE1101" s="255"/>
      <c r="HXF1101" s="255"/>
      <c r="HXG1101" s="255"/>
      <c r="HXH1101" s="255"/>
      <c r="HXI1101" s="255"/>
      <c r="HXJ1101" s="255"/>
      <c r="HXK1101" s="255"/>
      <c r="HXL1101" s="255"/>
      <c r="HXM1101" s="255"/>
      <c r="HXN1101" s="255"/>
      <c r="HXO1101" s="255"/>
      <c r="HXP1101" s="255"/>
      <c r="HXQ1101" s="255"/>
      <c r="HXR1101" s="255"/>
      <c r="HXS1101" s="255"/>
      <c r="HXT1101" s="255"/>
      <c r="HXU1101" s="255"/>
      <c r="HXV1101" s="255"/>
      <c r="HXW1101" s="255"/>
      <c r="HXX1101" s="255"/>
      <c r="HXY1101" s="255"/>
      <c r="HXZ1101" s="255"/>
      <c r="HYA1101" s="255"/>
      <c r="HYB1101" s="255"/>
      <c r="HYC1101" s="255"/>
      <c r="HYD1101" s="255"/>
      <c r="HYE1101" s="255"/>
      <c r="HYF1101" s="255"/>
      <c r="HYG1101" s="255"/>
      <c r="HYH1101" s="255"/>
      <c r="HYI1101" s="255"/>
      <c r="HYJ1101" s="255"/>
      <c r="HYK1101" s="255"/>
      <c r="HYL1101" s="255"/>
      <c r="HYM1101" s="255"/>
      <c r="HYN1101" s="255"/>
      <c r="HYO1101" s="255"/>
      <c r="HYP1101" s="255"/>
      <c r="HYQ1101" s="255"/>
      <c r="HYR1101" s="255"/>
      <c r="HYS1101" s="255"/>
      <c r="HYT1101" s="255"/>
      <c r="HYU1101" s="255"/>
      <c r="HYV1101" s="255"/>
      <c r="HYW1101" s="255"/>
      <c r="HYX1101" s="255"/>
      <c r="HYY1101" s="255"/>
      <c r="HYZ1101" s="255"/>
      <c r="HZA1101" s="255"/>
      <c r="HZB1101" s="255"/>
      <c r="HZC1101" s="255"/>
      <c r="HZD1101" s="255"/>
      <c r="HZE1101" s="255"/>
      <c r="HZF1101" s="255"/>
      <c r="HZG1101" s="255"/>
      <c r="HZH1101" s="255"/>
      <c r="HZI1101" s="255"/>
      <c r="HZJ1101" s="255"/>
      <c r="HZK1101" s="255"/>
      <c r="HZL1101" s="255"/>
      <c r="HZM1101" s="255"/>
      <c r="HZN1101" s="255"/>
      <c r="HZO1101" s="255"/>
      <c r="HZP1101" s="255"/>
      <c r="HZQ1101" s="255"/>
      <c r="HZR1101" s="255"/>
      <c r="HZS1101" s="255"/>
      <c r="HZT1101" s="255"/>
      <c r="HZU1101" s="255"/>
      <c r="HZV1101" s="255"/>
      <c r="HZW1101" s="255"/>
      <c r="HZX1101" s="255"/>
      <c r="HZY1101" s="255"/>
      <c r="HZZ1101" s="255"/>
      <c r="IAA1101" s="255"/>
      <c r="IAB1101" s="255"/>
      <c r="IAC1101" s="255"/>
      <c r="IAD1101" s="255"/>
      <c r="IAE1101" s="255"/>
      <c r="IAF1101" s="255"/>
      <c r="IAG1101" s="255"/>
      <c r="IAH1101" s="255"/>
      <c r="IAI1101" s="255"/>
      <c r="IAJ1101" s="255"/>
      <c r="IAK1101" s="255"/>
      <c r="IAL1101" s="255"/>
      <c r="IAM1101" s="255"/>
      <c r="IAN1101" s="255"/>
      <c r="IAO1101" s="255"/>
      <c r="IAP1101" s="255"/>
      <c r="IAQ1101" s="255"/>
      <c r="IAR1101" s="255"/>
      <c r="IAS1101" s="255"/>
      <c r="IAT1101" s="255"/>
      <c r="IAU1101" s="255"/>
      <c r="IAV1101" s="255"/>
      <c r="IAW1101" s="255"/>
      <c r="IAX1101" s="255"/>
      <c r="IAY1101" s="255"/>
      <c r="IAZ1101" s="255"/>
      <c r="IBA1101" s="255"/>
      <c r="IBB1101" s="255"/>
      <c r="IBC1101" s="255"/>
      <c r="IBD1101" s="255"/>
      <c r="IBE1101" s="255"/>
      <c r="IBF1101" s="255"/>
      <c r="IBG1101" s="255"/>
      <c r="IBH1101" s="255"/>
      <c r="IBI1101" s="255"/>
      <c r="IBJ1101" s="255"/>
      <c r="IBK1101" s="255"/>
      <c r="IBL1101" s="255"/>
      <c r="IBM1101" s="255"/>
      <c r="IBN1101" s="255"/>
      <c r="IBO1101" s="255"/>
      <c r="IBP1101" s="255"/>
      <c r="IBQ1101" s="255"/>
      <c r="IBR1101" s="255"/>
      <c r="IBS1101" s="255"/>
      <c r="IBT1101" s="255"/>
      <c r="IBU1101" s="255"/>
      <c r="IBV1101" s="255"/>
      <c r="IBW1101" s="255"/>
      <c r="IBX1101" s="255"/>
      <c r="IBY1101" s="255"/>
      <c r="IBZ1101" s="255"/>
      <c r="ICA1101" s="255"/>
      <c r="ICB1101" s="255"/>
      <c r="ICC1101" s="255"/>
      <c r="ICD1101" s="255"/>
      <c r="ICE1101" s="255"/>
      <c r="ICF1101" s="255"/>
      <c r="ICG1101" s="255"/>
      <c r="ICH1101" s="255"/>
      <c r="ICI1101" s="255"/>
      <c r="ICJ1101" s="255"/>
      <c r="ICK1101" s="255"/>
      <c r="ICL1101" s="255"/>
      <c r="ICM1101" s="255"/>
      <c r="ICN1101" s="255"/>
      <c r="ICO1101" s="255"/>
      <c r="ICP1101" s="255"/>
      <c r="ICQ1101" s="255"/>
      <c r="ICR1101" s="255"/>
      <c r="ICS1101" s="255"/>
      <c r="ICT1101" s="255"/>
      <c r="ICU1101" s="255"/>
      <c r="ICV1101" s="255"/>
      <c r="ICW1101" s="255"/>
      <c r="ICX1101" s="255"/>
      <c r="ICY1101" s="255"/>
      <c r="ICZ1101" s="255"/>
      <c r="IDA1101" s="255"/>
      <c r="IDB1101" s="255"/>
      <c r="IDC1101" s="255"/>
      <c r="IDD1101" s="255"/>
      <c r="IDE1101" s="255"/>
      <c r="IDF1101" s="255"/>
      <c r="IDG1101" s="255"/>
      <c r="IDH1101" s="255"/>
      <c r="IDI1101" s="255"/>
      <c r="IDJ1101" s="255"/>
      <c r="IDK1101" s="255"/>
      <c r="IDL1101" s="255"/>
      <c r="IDM1101" s="255"/>
      <c r="IDN1101" s="255"/>
      <c r="IDO1101" s="255"/>
      <c r="IDP1101" s="255"/>
      <c r="IDQ1101" s="255"/>
      <c r="IDR1101" s="255"/>
      <c r="IDS1101" s="255"/>
      <c r="IDT1101" s="255"/>
      <c r="IDU1101" s="255"/>
      <c r="IDV1101" s="255"/>
      <c r="IDW1101" s="255"/>
      <c r="IDX1101" s="255"/>
      <c r="IDY1101" s="255"/>
      <c r="IDZ1101" s="255"/>
      <c r="IEA1101" s="255"/>
      <c r="IEB1101" s="255"/>
      <c r="IEC1101" s="255"/>
      <c r="IED1101" s="255"/>
      <c r="IEE1101" s="255"/>
      <c r="IEF1101" s="255"/>
      <c r="IEG1101" s="255"/>
      <c r="IEH1101" s="255"/>
      <c r="IEI1101" s="255"/>
      <c r="IEJ1101" s="255"/>
      <c r="IEK1101" s="255"/>
      <c r="IEL1101" s="255"/>
      <c r="IEM1101" s="255"/>
      <c r="IEN1101" s="255"/>
      <c r="IEO1101" s="255"/>
      <c r="IEP1101" s="255"/>
      <c r="IEQ1101" s="255"/>
      <c r="IER1101" s="255"/>
      <c r="IES1101" s="255"/>
      <c r="IET1101" s="255"/>
      <c r="IEU1101" s="255"/>
      <c r="IEV1101" s="255"/>
      <c r="IEW1101" s="255"/>
      <c r="IEX1101" s="255"/>
      <c r="IEY1101" s="255"/>
      <c r="IEZ1101" s="255"/>
      <c r="IFA1101" s="255"/>
      <c r="IFB1101" s="255"/>
      <c r="IFC1101" s="255"/>
      <c r="IFD1101" s="255"/>
      <c r="IFE1101" s="255"/>
      <c r="IFF1101" s="255"/>
      <c r="IFG1101" s="255"/>
      <c r="IFH1101" s="255"/>
      <c r="IFI1101" s="255"/>
      <c r="IFJ1101" s="255"/>
      <c r="IFK1101" s="255"/>
      <c r="IFL1101" s="255"/>
      <c r="IFM1101" s="255"/>
      <c r="IFN1101" s="255"/>
      <c r="IFO1101" s="255"/>
      <c r="IFP1101" s="255"/>
      <c r="IFQ1101" s="255"/>
      <c r="IFR1101" s="255"/>
      <c r="IFS1101" s="255"/>
      <c r="IFT1101" s="255"/>
      <c r="IFU1101" s="255"/>
      <c r="IFV1101" s="255"/>
      <c r="IFW1101" s="255"/>
      <c r="IFX1101" s="255"/>
      <c r="IFY1101" s="255"/>
      <c r="IFZ1101" s="255"/>
      <c r="IGA1101" s="255"/>
      <c r="IGB1101" s="255"/>
      <c r="IGC1101" s="255"/>
      <c r="IGD1101" s="255"/>
      <c r="IGE1101" s="255"/>
      <c r="IGF1101" s="255"/>
      <c r="IGG1101" s="255"/>
      <c r="IGH1101" s="255"/>
      <c r="IGI1101" s="255"/>
      <c r="IGJ1101" s="255"/>
      <c r="IGK1101" s="255"/>
      <c r="IGL1101" s="255"/>
      <c r="IGM1101" s="255"/>
      <c r="IGN1101" s="255"/>
      <c r="IGO1101" s="255"/>
      <c r="IGP1101" s="255"/>
      <c r="IGQ1101" s="255"/>
      <c r="IGR1101" s="255"/>
      <c r="IGS1101" s="255"/>
      <c r="IGT1101" s="255"/>
      <c r="IGU1101" s="255"/>
      <c r="IGV1101" s="255"/>
      <c r="IGW1101" s="255"/>
      <c r="IGX1101" s="255"/>
      <c r="IGY1101" s="255"/>
      <c r="IGZ1101" s="255"/>
      <c r="IHA1101" s="255"/>
      <c r="IHB1101" s="255"/>
      <c r="IHC1101" s="255"/>
      <c r="IHD1101" s="255"/>
      <c r="IHE1101" s="255"/>
      <c r="IHF1101" s="255"/>
      <c r="IHG1101" s="255"/>
      <c r="IHH1101" s="255"/>
      <c r="IHI1101" s="255"/>
      <c r="IHJ1101" s="255"/>
      <c r="IHK1101" s="255"/>
      <c r="IHL1101" s="255"/>
      <c r="IHM1101" s="255"/>
      <c r="IHN1101" s="255"/>
      <c r="IHO1101" s="255"/>
      <c r="IHP1101" s="255"/>
      <c r="IHQ1101" s="255"/>
      <c r="IHR1101" s="255"/>
      <c r="IHS1101" s="255"/>
      <c r="IHT1101" s="255"/>
      <c r="IHU1101" s="255"/>
      <c r="IHV1101" s="255"/>
      <c r="IHW1101" s="255"/>
      <c r="IHX1101" s="255"/>
      <c r="IHY1101" s="255"/>
      <c r="IHZ1101" s="255"/>
      <c r="IIA1101" s="255"/>
      <c r="IIB1101" s="255"/>
      <c r="IIC1101" s="255"/>
      <c r="IID1101" s="255"/>
      <c r="IIE1101" s="255"/>
      <c r="IIF1101" s="255"/>
      <c r="IIG1101" s="255"/>
      <c r="IIH1101" s="255"/>
      <c r="III1101" s="255"/>
      <c r="IIJ1101" s="255"/>
      <c r="IIK1101" s="255"/>
      <c r="IIL1101" s="255"/>
      <c r="IIM1101" s="255"/>
      <c r="IIN1101" s="255"/>
      <c r="IIO1101" s="255"/>
      <c r="IIP1101" s="255"/>
      <c r="IIQ1101" s="255"/>
      <c r="IIR1101" s="255"/>
      <c r="IIS1101" s="255"/>
      <c r="IIT1101" s="255"/>
      <c r="IIU1101" s="255"/>
      <c r="IIV1101" s="255"/>
      <c r="IIW1101" s="255"/>
      <c r="IIX1101" s="255"/>
      <c r="IIY1101" s="255"/>
      <c r="IIZ1101" s="255"/>
      <c r="IJA1101" s="255"/>
      <c r="IJB1101" s="255"/>
      <c r="IJC1101" s="255"/>
      <c r="IJD1101" s="255"/>
      <c r="IJE1101" s="255"/>
      <c r="IJF1101" s="255"/>
      <c r="IJG1101" s="255"/>
      <c r="IJH1101" s="255"/>
      <c r="IJI1101" s="255"/>
      <c r="IJJ1101" s="255"/>
      <c r="IJK1101" s="255"/>
      <c r="IJL1101" s="255"/>
      <c r="IJM1101" s="255"/>
      <c r="IJN1101" s="255"/>
      <c r="IJO1101" s="255"/>
      <c r="IJP1101" s="255"/>
      <c r="IJQ1101" s="255"/>
      <c r="IJR1101" s="255"/>
      <c r="IJS1101" s="255"/>
      <c r="IJT1101" s="255"/>
      <c r="IJU1101" s="255"/>
      <c r="IJV1101" s="255"/>
      <c r="IJW1101" s="255"/>
      <c r="IJX1101" s="255"/>
      <c r="IJY1101" s="255"/>
      <c r="IJZ1101" s="255"/>
      <c r="IKA1101" s="255"/>
      <c r="IKB1101" s="255"/>
      <c r="IKC1101" s="255"/>
      <c r="IKD1101" s="255"/>
      <c r="IKE1101" s="255"/>
      <c r="IKF1101" s="255"/>
      <c r="IKG1101" s="255"/>
      <c r="IKH1101" s="255"/>
      <c r="IKI1101" s="255"/>
      <c r="IKJ1101" s="255"/>
      <c r="IKK1101" s="255"/>
      <c r="IKL1101" s="255"/>
      <c r="IKM1101" s="255"/>
      <c r="IKN1101" s="255"/>
      <c r="IKO1101" s="255"/>
      <c r="IKP1101" s="255"/>
      <c r="IKQ1101" s="255"/>
      <c r="IKR1101" s="255"/>
      <c r="IKS1101" s="255"/>
      <c r="IKT1101" s="255"/>
      <c r="IKU1101" s="255"/>
      <c r="IKV1101" s="255"/>
      <c r="IKW1101" s="255"/>
      <c r="IKX1101" s="255"/>
      <c r="IKY1101" s="255"/>
      <c r="IKZ1101" s="255"/>
      <c r="ILA1101" s="255"/>
      <c r="ILB1101" s="255"/>
      <c r="ILC1101" s="255"/>
      <c r="ILD1101" s="255"/>
      <c r="ILE1101" s="255"/>
      <c r="ILF1101" s="255"/>
      <c r="ILG1101" s="255"/>
      <c r="ILH1101" s="255"/>
      <c r="ILI1101" s="255"/>
      <c r="ILJ1101" s="255"/>
      <c r="ILK1101" s="255"/>
      <c r="ILL1101" s="255"/>
      <c r="ILM1101" s="255"/>
      <c r="ILN1101" s="255"/>
      <c r="ILO1101" s="255"/>
      <c r="ILP1101" s="255"/>
      <c r="ILQ1101" s="255"/>
      <c r="ILR1101" s="255"/>
      <c r="ILS1101" s="255"/>
      <c r="ILT1101" s="255"/>
      <c r="ILU1101" s="255"/>
      <c r="ILV1101" s="255"/>
      <c r="ILW1101" s="255"/>
      <c r="ILX1101" s="255"/>
      <c r="ILY1101" s="255"/>
      <c r="ILZ1101" s="255"/>
      <c r="IMA1101" s="255"/>
      <c r="IMB1101" s="255"/>
      <c r="IMC1101" s="255"/>
      <c r="IMD1101" s="255"/>
      <c r="IME1101" s="255"/>
      <c r="IMF1101" s="255"/>
      <c r="IMG1101" s="255"/>
      <c r="IMH1101" s="255"/>
      <c r="IMI1101" s="255"/>
      <c r="IMJ1101" s="255"/>
      <c r="IMK1101" s="255"/>
      <c r="IML1101" s="255"/>
      <c r="IMM1101" s="255"/>
      <c r="IMN1101" s="255"/>
      <c r="IMO1101" s="255"/>
      <c r="IMP1101" s="255"/>
      <c r="IMQ1101" s="255"/>
      <c r="IMR1101" s="255"/>
      <c r="IMS1101" s="255"/>
      <c r="IMT1101" s="255"/>
      <c r="IMU1101" s="255"/>
      <c r="IMV1101" s="255"/>
      <c r="IMW1101" s="255"/>
      <c r="IMX1101" s="255"/>
      <c r="IMY1101" s="255"/>
      <c r="IMZ1101" s="255"/>
      <c r="INA1101" s="255"/>
      <c r="INB1101" s="255"/>
      <c r="INC1101" s="255"/>
      <c r="IND1101" s="255"/>
      <c r="INE1101" s="255"/>
      <c r="INF1101" s="255"/>
      <c r="ING1101" s="255"/>
      <c r="INH1101" s="255"/>
      <c r="INI1101" s="255"/>
      <c r="INJ1101" s="255"/>
      <c r="INK1101" s="255"/>
      <c r="INL1101" s="255"/>
      <c r="INM1101" s="255"/>
      <c r="INN1101" s="255"/>
      <c r="INO1101" s="255"/>
      <c r="INP1101" s="255"/>
      <c r="INQ1101" s="255"/>
      <c r="INR1101" s="255"/>
      <c r="INS1101" s="255"/>
      <c r="INT1101" s="255"/>
      <c r="INU1101" s="255"/>
      <c r="INV1101" s="255"/>
      <c r="INW1101" s="255"/>
      <c r="INX1101" s="255"/>
      <c r="INY1101" s="255"/>
      <c r="INZ1101" s="255"/>
      <c r="IOA1101" s="255"/>
      <c r="IOB1101" s="255"/>
      <c r="IOC1101" s="255"/>
      <c r="IOD1101" s="255"/>
      <c r="IOE1101" s="255"/>
      <c r="IOF1101" s="255"/>
      <c r="IOG1101" s="255"/>
      <c r="IOH1101" s="255"/>
      <c r="IOI1101" s="255"/>
      <c r="IOJ1101" s="255"/>
      <c r="IOK1101" s="255"/>
      <c r="IOL1101" s="255"/>
      <c r="IOM1101" s="255"/>
      <c r="ION1101" s="255"/>
      <c r="IOO1101" s="255"/>
      <c r="IOP1101" s="255"/>
      <c r="IOQ1101" s="255"/>
      <c r="IOR1101" s="255"/>
      <c r="IOS1101" s="255"/>
      <c r="IOT1101" s="255"/>
      <c r="IOU1101" s="255"/>
      <c r="IOV1101" s="255"/>
      <c r="IOW1101" s="255"/>
      <c r="IOX1101" s="255"/>
      <c r="IOY1101" s="255"/>
      <c r="IOZ1101" s="255"/>
      <c r="IPA1101" s="255"/>
      <c r="IPB1101" s="255"/>
      <c r="IPC1101" s="255"/>
      <c r="IPD1101" s="255"/>
      <c r="IPE1101" s="255"/>
      <c r="IPF1101" s="255"/>
      <c r="IPG1101" s="255"/>
      <c r="IPH1101" s="255"/>
      <c r="IPI1101" s="255"/>
      <c r="IPJ1101" s="255"/>
      <c r="IPK1101" s="255"/>
      <c r="IPL1101" s="255"/>
      <c r="IPM1101" s="255"/>
      <c r="IPN1101" s="255"/>
      <c r="IPO1101" s="255"/>
      <c r="IPP1101" s="255"/>
      <c r="IPQ1101" s="255"/>
      <c r="IPR1101" s="255"/>
      <c r="IPS1101" s="255"/>
      <c r="IPT1101" s="255"/>
      <c r="IPU1101" s="255"/>
      <c r="IPV1101" s="255"/>
      <c r="IPW1101" s="255"/>
      <c r="IPX1101" s="255"/>
      <c r="IPY1101" s="255"/>
      <c r="IPZ1101" s="255"/>
      <c r="IQA1101" s="255"/>
      <c r="IQB1101" s="255"/>
      <c r="IQC1101" s="255"/>
      <c r="IQD1101" s="255"/>
      <c r="IQE1101" s="255"/>
      <c r="IQF1101" s="255"/>
      <c r="IQG1101" s="255"/>
      <c r="IQH1101" s="255"/>
      <c r="IQI1101" s="255"/>
      <c r="IQJ1101" s="255"/>
      <c r="IQK1101" s="255"/>
      <c r="IQL1101" s="255"/>
      <c r="IQM1101" s="255"/>
      <c r="IQN1101" s="255"/>
      <c r="IQO1101" s="255"/>
      <c r="IQP1101" s="255"/>
      <c r="IQQ1101" s="255"/>
      <c r="IQR1101" s="255"/>
      <c r="IQS1101" s="255"/>
      <c r="IQT1101" s="255"/>
      <c r="IQU1101" s="255"/>
      <c r="IQV1101" s="255"/>
      <c r="IQW1101" s="255"/>
      <c r="IQX1101" s="255"/>
      <c r="IQY1101" s="255"/>
      <c r="IQZ1101" s="255"/>
      <c r="IRA1101" s="255"/>
      <c r="IRB1101" s="255"/>
      <c r="IRC1101" s="255"/>
      <c r="IRD1101" s="255"/>
      <c r="IRE1101" s="255"/>
      <c r="IRF1101" s="255"/>
      <c r="IRG1101" s="255"/>
      <c r="IRH1101" s="255"/>
      <c r="IRI1101" s="255"/>
      <c r="IRJ1101" s="255"/>
      <c r="IRK1101" s="255"/>
      <c r="IRL1101" s="255"/>
      <c r="IRM1101" s="255"/>
      <c r="IRN1101" s="255"/>
      <c r="IRO1101" s="255"/>
      <c r="IRP1101" s="255"/>
      <c r="IRQ1101" s="255"/>
      <c r="IRR1101" s="255"/>
      <c r="IRS1101" s="255"/>
      <c r="IRT1101" s="255"/>
      <c r="IRU1101" s="255"/>
      <c r="IRV1101" s="255"/>
      <c r="IRW1101" s="255"/>
      <c r="IRX1101" s="255"/>
      <c r="IRY1101" s="255"/>
      <c r="IRZ1101" s="255"/>
      <c r="ISA1101" s="255"/>
      <c r="ISB1101" s="255"/>
      <c r="ISC1101" s="255"/>
      <c r="ISD1101" s="255"/>
      <c r="ISE1101" s="255"/>
      <c r="ISF1101" s="255"/>
      <c r="ISG1101" s="255"/>
      <c r="ISH1101" s="255"/>
      <c r="ISI1101" s="255"/>
      <c r="ISJ1101" s="255"/>
      <c r="ISK1101" s="255"/>
      <c r="ISL1101" s="255"/>
      <c r="ISM1101" s="255"/>
      <c r="ISN1101" s="255"/>
      <c r="ISO1101" s="255"/>
      <c r="ISP1101" s="255"/>
      <c r="ISQ1101" s="255"/>
      <c r="ISR1101" s="255"/>
      <c r="ISS1101" s="255"/>
      <c r="IST1101" s="255"/>
      <c r="ISU1101" s="255"/>
      <c r="ISV1101" s="255"/>
      <c r="ISW1101" s="255"/>
      <c r="ISX1101" s="255"/>
      <c r="ISY1101" s="255"/>
      <c r="ISZ1101" s="255"/>
      <c r="ITA1101" s="255"/>
      <c r="ITB1101" s="255"/>
      <c r="ITC1101" s="255"/>
      <c r="ITD1101" s="255"/>
      <c r="ITE1101" s="255"/>
      <c r="ITF1101" s="255"/>
      <c r="ITG1101" s="255"/>
      <c r="ITH1101" s="255"/>
      <c r="ITI1101" s="255"/>
      <c r="ITJ1101" s="255"/>
      <c r="ITK1101" s="255"/>
      <c r="ITL1101" s="255"/>
      <c r="ITM1101" s="255"/>
      <c r="ITN1101" s="255"/>
      <c r="ITO1101" s="255"/>
      <c r="ITP1101" s="255"/>
      <c r="ITQ1101" s="255"/>
      <c r="ITR1101" s="255"/>
      <c r="ITS1101" s="255"/>
      <c r="ITT1101" s="255"/>
      <c r="ITU1101" s="255"/>
      <c r="ITV1101" s="255"/>
      <c r="ITW1101" s="255"/>
      <c r="ITX1101" s="255"/>
      <c r="ITY1101" s="255"/>
      <c r="ITZ1101" s="255"/>
      <c r="IUA1101" s="255"/>
      <c r="IUB1101" s="255"/>
      <c r="IUC1101" s="255"/>
      <c r="IUD1101" s="255"/>
      <c r="IUE1101" s="255"/>
      <c r="IUF1101" s="255"/>
      <c r="IUG1101" s="255"/>
      <c r="IUH1101" s="255"/>
      <c r="IUI1101" s="255"/>
      <c r="IUJ1101" s="255"/>
      <c r="IUK1101" s="255"/>
      <c r="IUL1101" s="255"/>
      <c r="IUM1101" s="255"/>
      <c r="IUN1101" s="255"/>
      <c r="IUO1101" s="255"/>
      <c r="IUP1101" s="255"/>
      <c r="IUQ1101" s="255"/>
      <c r="IUR1101" s="255"/>
      <c r="IUS1101" s="255"/>
      <c r="IUT1101" s="255"/>
      <c r="IUU1101" s="255"/>
      <c r="IUV1101" s="255"/>
      <c r="IUW1101" s="255"/>
      <c r="IUX1101" s="255"/>
      <c r="IUY1101" s="255"/>
      <c r="IUZ1101" s="255"/>
      <c r="IVA1101" s="255"/>
      <c r="IVB1101" s="255"/>
      <c r="IVC1101" s="255"/>
      <c r="IVD1101" s="255"/>
      <c r="IVE1101" s="255"/>
      <c r="IVF1101" s="255"/>
      <c r="IVG1101" s="255"/>
      <c r="IVH1101" s="255"/>
      <c r="IVI1101" s="255"/>
      <c r="IVJ1101" s="255"/>
      <c r="IVK1101" s="255"/>
      <c r="IVL1101" s="255"/>
      <c r="IVM1101" s="255"/>
      <c r="IVN1101" s="255"/>
      <c r="IVO1101" s="255"/>
      <c r="IVP1101" s="255"/>
      <c r="IVQ1101" s="255"/>
      <c r="IVR1101" s="255"/>
      <c r="IVS1101" s="255"/>
      <c r="IVT1101" s="255"/>
      <c r="IVU1101" s="255"/>
      <c r="IVV1101" s="255"/>
      <c r="IVW1101" s="255"/>
      <c r="IVX1101" s="255"/>
      <c r="IVY1101" s="255"/>
      <c r="IVZ1101" s="255"/>
      <c r="IWA1101" s="255"/>
      <c r="IWB1101" s="255"/>
      <c r="IWC1101" s="255"/>
      <c r="IWD1101" s="255"/>
      <c r="IWE1101" s="255"/>
      <c r="IWF1101" s="255"/>
      <c r="IWG1101" s="255"/>
      <c r="IWH1101" s="255"/>
      <c r="IWI1101" s="255"/>
      <c r="IWJ1101" s="255"/>
      <c r="IWK1101" s="255"/>
      <c r="IWL1101" s="255"/>
      <c r="IWM1101" s="255"/>
      <c r="IWN1101" s="255"/>
      <c r="IWO1101" s="255"/>
      <c r="IWP1101" s="255"/>
      <c r="IWQ1101" s="255"/>
      <c r="IWR1101" s="255"/>
      <c r="IWS1101" s="255"/>
      <c r="IWT1101" s="255"/>
      <c r="IWU1101" s="255"/>
      <c r="IWV1101" s="255"/>
      <c r="IWW1101" s="255"/>
      <c r="IWX1101" s="255"/>
      <c r="IWY1101" s="255"/>
      <c r="IWZ1101" s="255"/>
      <c r="IXA1101" s="255"/>
      <c r="IXB1101" s="255"/>
      <c r="IXC1101" s="255"/>
      <c r="IXD1101" s="255"/>
      <c r="IXE1101" s="255"/>
      <c r="IXF1101" s="255"/>
      <c r="IXG1101" s="255"/>
      <c r="IXH1101" s="255"/>
      <c r="IXI1101" s="255"/>
      <c r="IXJ1101" s="255"/>
      <c r="IXK1101" s="255"/>
      <c r="IXL1101" s="255"/>
      <c r="IXM1101" s="255"/>
      <c r="IXN1101" s="255"/>
      <c r="IXO1101" s="255"/>
      <c r="IXP1101" s="255"/>
      <c r="IXQ1101" s="255"/>
      <c r="IXR1101" s="255"/>
      <c r="IXS1101" s="255"/>
      <c r="IXT1101" s="255"/>
      <c r="IXU1101" s="255"/>
      <c r="IXV1101" s="255"/>
      <c r="IXW1101" s="255"/>
      <c r="IXX1101" s="255"/>
      <c r="IXY1101" s="255"/>
      <c r="IXZ1101" s="255"/>
      <c r="IYA1101" s="255"/>
      <c r="IYB1101" s="255"/>
      <c r="IYC1101" s="255"/>
      <c r="IYD1101" s="255"/>
      <c r="IYE1101" s="255"/>
      <c r="IYF1101" s="255"/>
      <c r="IYG1101" s="255"/>
      <c r="IYH1101" s="255"/>
      <c r="IYI1101" s="255"/>
      <c r="IYJ1101" s="255"/>
      <c r="IYK1101" s="255"/>
      <c r="IYL1101" s="255"/>
      <c r="IYM1101" s="255"/>
      <c r="IYN1101" s="255"/>
      <c r="IYO1101" s="255"/>
      <c r="IYP1101" s="255"/>
      <c r="IYQ1101" s="255"/>
      <c r="IYR1101" s="255"/>
      <c r="IYS1101" s="255"/>
      <c r="IYT1101" s="255"/>
      <c r="IYU1101" s="255"/>
      <c r="IYV1101" s="255"/>
      <c r="IYW1101" s="255"/>
      <c r="IYX1101" s="255"/>
      <c r="IYY1101" s="255"/>
      <c r="IYZ1101" s="255"/>
      <c r="IZA1101" s="255"/>
      <c r="IZB1101" s="255"/>
      <c r="IZC1101" s="255"/>
      <c r="IZD1101" s="255"/>
      <c r="IZE1101" s="255"/>
      <c r="IZF1101" s="255"/>
      <c r="IZG1101" s="255"/>
      <c r="IZH1101" s="255"/>
      <c r="IZI1101" s="255"/>
      <c r="IZJ1101" s="255"/>
      <c r="IZK1101" s="255"/>
      <c r="IZL1101" s="255"/>
      <c r="IZM1101" s="255"/>
      <c r="IZN1101" s="255"/>
      <c r="IZO1101" s="255"/>
      <c r="IZP1101" s="255"/>
      <c r="IZQ1101" s="255"/>
      <c r="IZR1101" s="255"/>
      <c r="IZS1101" s="255"/>
      <c r="IZT1101" s="255"/>
      <c r="IZU1101" s="255"/>
      <c r="IZV1101" s="255"/>
      <c r="IZW1101" s="255"/>
      <c r="IZX1101" s="255"/>
      <c r="IZY1101" s="255"/>
      <c r="IZZ1101" s="255"/>
      <c r="JAA1101" s="255"/>
      <c r="JAB1101" s="255"/>
      <c r="JAC1101" s="255"/>
      <c r="JAD1101" s="255"/>
      <c r="JAE1101" s="255"/>
      <c r="JAF1101" s="255"/>
      <c r="JAG1101" s="255"/>
      <c r="JAH1101" s="255"/>
      <c r="JAI1101" s="255"/>
      <c r="JAJ1101" s="255"/>
      <c r="JAK1101" s="255"/>
      <c r="JAL1101" s="255"/>
      <c r="JAM1101" s="255"/>
      <c r="JAN1101" s="255"/>
      <c r="JAO1101" s="255"/>
      <c r="JAP1101" s="255"/>
      <c r="JAQ1101" s="255"/>
      <c r="JAR1101" s="255"/>
      <c r="JAS1101" s="255"/>
      <c r="JAT1101" s="255"/>
      <c r="JAU1101" s="255"/>
      <c r="JAV1101" s="255"/>
      <c r="JAW1101" s="255"/>
      <c r="JAX1101" s="255"/>
      <c r="JAY1101" s="255"/>
      <c r="JAZ1101" s="255"/>
      <c r="JBA1101" s="255"/>
      <c r="JBB1101" s="255"/>
      <c r="JBC1101" s="255"/>
      <c r="JBD1101" s="255"/>
      <c r="JBE1101" s="255"/>
      <c r="JBF1101" s="255"/>
      <c r="JBG1101" s="255"/>
      <c r="JBH1101" s="255"/>
      <c r="JBI1101" s="255"/>
      <c r="JBJ1101" s="255"/>
      <c r="JBK1101" s="255"/>
      <c r="JBL1101" s="255"/>
      <c r="JBM1101" s="255"/>
      <c r="JBN1101" s="255"/>
      <c r="JBO1101" s="255"/>
      <c r="JBP1101" s="255"/>
      <c r="JBQ1101" s="255"/>
      <c r="JBR1101" s="255"/>
      <c r="JBS1101" s="255"/>
      <c r="JBT1101" s="255"/>
      <c r="JBU1101" s="255"/>
      <c r="JBV1101" s="255"/>
      <c r="JBW1101" s="255"/>
      <c r="JBX1101" s="255"/>
      <c r="JBY1101" s="255"/>
      <c r="JBZ1101" s="255"/>
      <c r="JCA1101" s="255"/>
      <c r="JCB1101" s="255"/>
      <c r="JCC1101" s="255"/>
      <c r="JCD1101" s="255"/>
      <c r="JCE1101" s="255"/>
      <c r="JCF1101" s="255"/>
      <c r="JCG1101" s="255"/>
      <c r="JCH1101" s="255"/>
      <c r="JCI1101" s="255"/>
      <c r="JCJ1101" s="255"/>
      <c r="JCK1101" s="255"/>
      <c r="JCL1101" s="255"/>
      <c r="JCM1101" s="255"/>
      <c r="JCN1101" s="255"/>
      <c r="JCO1101" s="255"/>
      <c r="JCP1101" s="255"/>
      <c r="JCQ1101" s="255"/>
      <c r="JCR1101" s="255"/>
      <c r="JCS1101" s="255"/>
      <c r="JCT1101" s="255"/>
      <c r="JCU1101" s="255"/>
      <c r="JCV1101" s="255"/>
      <c r="JCW1101" s="255"/>
      <c r="JCX1101" s="255"/>
      <c r="JCY1101" s="255"/>
      <c r="JCZ1101" s="255"/>
      <c r="JDA1101" s="255"/>
      <c r="JDB1101" s="255"/>
      <c r="JDC1101" s="255"/>
      <c r="JDD1101" s="255"/>
      <c r="JDE1101" s="255"/>
      <c r="JDF1101" s="255"/>
      <c r="JDG1101" s="255"/>
      <c r="JDH1101" s="255"/>
      <c r="JDI1101" s="255"/>
      <c r="JDJ1101" s="255"/>
      <c r="JDK1101" s="255"/>
      <c r="JDL1101" s="255"/>
      <c r="JDM1101" s="255"/>
      <c r="JDN1101" s="255"/>
      <c r="JDO1101" s="255"/>
      <c r="JDP1101" s="255"/>
      <c r="JDQ1101" s="255"/>
      <c r="JDR1101" s="255"/>
      <c r="JDS1101" s="255"/>
      <c r="JDT1101" s="255"/>
      <c r="JDU1101" s="255"/>
      <c r="JDV1101" s="255"/>
      <c r="JDW1101" s="255"/>
      <c r="JDX1101" s="255"/>
      <c r="JDY1101" s="255"/>
      <c r="JDZ1101" s="255"/>
      <c r="JEA1101" s="255"/>
      <c r="JEB1101" s="255"/>
      <c r="JEC1101" s="255"/>
      <c r="JED1101" s="255"/>
      <c r="JEE1101" s="255"/>
      <c r="JEF1101" s="255"/>
      <c r="JEG1101" s="255"/>
      <c r="JEH1101" s="255"/>
      <c r="JEI1101" s="255"/>
      <c r="JEJ1101" s="255"/>
      <c r="JEK1101" s="255"/>
      <c r="JEL1101" s="255"/>
      <c r="JEM1101" s="255"/>
      <c r="JEN1101" s="255"/>
      <c r="JEO1101" s="255"/>
      <c r="JEP1101" s="255"/>
      <c r="JEQ1101" s="255"/>
      <c r="JER1101" s="255"/>
      <c r="JES1101" s="255"/>
      <c r="JET1101" s="255"/>
      <c r="JEU1101" s="255"/>
      <c r="JEV1101" s="255"/>
      <c r="JEW1101" s="255"/>
      <c r="JEX1101" s="255"/>
      <c r="JEY1101" s="255"/>
      <c r="JEZ1101" s="255"/>
      <c r="JFA1101" s="255"/>
      <c r="JFB1101" s="255"/>
      <c r="JFC1101" s="255"/>
      <c r="JFD1101" s="255"/>
      <c r="JFE1101" s="255"/>
      <c r="JFF1101" s="255"/>
      <c r="JFG1101" s="255"/>
      <c r="JFH1101" s="255"/>
      <c r="JFI1101" s="255"/>
      <c r="JFJ1101" s="255"/>
      <c r="JFK1101" s="255"/>
      <c r="JFL1101" s="255"/>
      <c r="JFM1101" s="255"/>
      <c r="JFN1101" s="255"/>
      <c r="JFO1101" s="255"/>
      <c r="JFP1101" s="255"/>
      <c r="JFQ1101" s="255"/>
      <c r="JFR1101" s="255"/>
      <c r="JFS1101" s="255"/>
      <c r="JFT1101" s="255"/>
      <c r="JFU1101" s="255"/>
      <c r="JFV1101" s="255"/>
      <c r="JFW1101" s="255"/>
      <c r="JFX1101" s="255"/>
      <c r="JFY1101" s="255"/>
      <c r="JFZ1101" s="255"/>
      <c r="JGA1101" s="255"/>
      <c r="JGB1101" s="255"/>
      <c r="JGC1101" s="255"/>
      <c r="JGD1101" s="255"/>
      <c r="JGE1101" s="255"/>
      <c r="JGF1101" s="255"/>
      <c r="JGG1101" s="255"/>
      <c r="JGH1101" s="255"/>
      <c r="JGI1101" s="255"/>
      <c r="JGJ1101" s="255"/>
      <c r="JGK1101" s="255"/>
      <c r="JGL1101" s="255"/>
      <c r="JGM1101" s="255"/>
      <c r="JGN1101" s="255"/>
      <c r="JGO1101" s="255"/>
      <c r="JGP1101" s="255"/>
      <c r="JGQ1101" s="255"/>
      <c r="JGR1101" s="255"/>
      <c r="JGS1101" s="255"/>
      <c r="JGT1101" s="255"/>
      <c r="JGU1101" s="255"/>
      <c r="JGV1101" s="255"/>
      <c r="JGW1101" s="255"/>
      <c r="JGX1101" s="255"/>
      <c r="JGY1101" s="255"/>
      <c r="JGZ1101" s="255"/>
      <c r="JHA1101" s="255"/>
      <c r="JHB1101" s="255"/>
      <c r="JHC1101" s="255"/>
      <c r="JHD1101" s="255"/>
      <c r="JHE1101" s="255"/>
      <c r="JHF1101" s="255"/>
      <c r="JHG1101" s="255"/>
      <c r="JHH1101" s="255"/>
      <c r="JHI1101" s="255"/>
      <c r="JHJ1101" s="255"/>
      <c r="JHK1101" s="255"/>
      <c r="JHL1101" s="255"/>
      <c r="JHM1101" s="255"/>
      <c r="JHN1101" s="255"/>
      <c r="JHO1101" s="255"/>
      <c r="JHP1101" s="255"/>
      <c r="JHQ1101" s="255"/>
      <c r="JHR1101" s="255"/>
      <c r="JHS1101" s="255"/>
      <c r="JHT1101" s="255"/>
      <c r="JHU1101" s="255"/>
      <c r="JHV1101" s="255"/>
      <c r="JHW1101" s="255"/>
      <c r="JHX1101" s="255"/>
      <c r="JHY1101" s="255"/>
      <c r="JHZ1101" s="255"/>
      <c r="JIA1101" s="255"/>
      <c r="JIB1101" s="255"/>
      <c r="JIC1101" s="255"/>
      <c r="JID1101" s="255"/>
      <c r="JIE1101" s="255"/>
      <c r="JIF1101" s="255"/>
      <c r="JIG1101" s="255"/>
      <c r="JIH1101" s="255"/>
      <c r="JII1101" s="255"/>
      <c r="JIJ1101" s="255"/>
      <c r="JIK1101" s="255"/>
      <c r="JIL1101" s="255"/>
      <c r="JIM1101" s="255"/>
      <c r="JIN1101" s="255"/>
      <c r="JIO1101" s="255"/>
      <c r="JIP1101" s="255"/>
      <c r="JIQ1101" s="255"/>
      <c r="JIR1101" s="255"/>
      <c r="JIS1101" s="255"/>
      <c r="JIT1101" s="255"/>
      <c r="JIU1101" s="255"/>
      <c r="JIV1101" s="255"/>
      <c r="JIW1101" s="255"/>
      <c r="JIX1101" s="255"/>
      <c r="JIY1101" s="255"/>
      <c r="JIZ1101" s="255"/>
      <c r="JJA1101" s="255"/>
      <c r="JJB1101" s="255"/>
      <c r="JJC1101" s="255"/>
      <c r="JJD1101" s="255"/>
      <c r="JJE1101" s="255"/>
      <c r="JJF1101" s="255"/>
      <c r="JJG1101" s="255"/>
      <c r="JJH1101" s="255"/>
      <c r="JJI1101" s="255"/>
      <c r="JJJ1101" s="255"/>
      <c r="JJK1101" s="255"/>
      <c r="JJL1101" s="255"/>
      <c r="JJM1101" s="255"/>
      <c r="JJN1101" s="255"/>
      <c r="JJO1101" s="255"/>
      <c r="JJP1101" s="255"/>
      <c r="JJQ1101" s="255"/>
      <c r="JJR1101" s="255"/>
      <c r="JJS1101" s="255"/>
      <c r="JJT1101" s="255"/>
      <c r="JJU1101" s="255"/>
      <c r="JJV1101" s="255"/>
      <c r="JJW1101" s="255"/>
      <c r="JJX1101" s="255"/>
      <c r="JJY1101" s="255"/>
      <c r="JJZ1101" s="255"/>
      <c r="JKA1101" s="255"/>
      <c r="JKB1101" s="255"/>
      <c r="JKC1101" s="255"/>
      <c r="JKD1101" s="255"/>
      <c r="JKE1101" s="255"/>
      <c r="JKF1101" s="255"/>
      <c r="JKG1101" s="255"/>
      <c r="JKH1101" s="255"/>
      <c r="JKI1101" s="255"/>
      <c r="JKJ1101" s="255"/>
      <c r="JKK1101" s="255"/>
      <c r="JKL1101" s="255"/>
      <c r="JKM1101" s="255"/>
      <c r="JKN1101" s="255"/>
      <c r="JKO1101" s="255"/>
      <c r="JKP1101" s="255"/>
      <c r="JKQ1101" s="255"/>
      <c r="JKR1101" s="255"/>
      <c r="JKS1101" s="255"/>
      <c r="JKT1101" s="255"/>
      <c r="JKU1101" s="255"/>
      <c r="JKV1101" s="255"/>
      <c r="JKW1101" s="255"/>
      <c r="JKX1101" s="255"/>
      <c r="JKY1101" s="255"/>
      <c r="JKZ1101" s="255"/>
      <c r="JLA1101" s="255"/>
      <c r="JLB1101" s="255"/>
      <c r="JLC1101" s="255"/>
      <c r="JLD1101" s="255"/>
      <c r="JLE1101" s="255"/>
      <c r="JLF1101" s="255"/>
      <c r="JLG1101" s="255"/>
      <c r="JLH1101" s="255"/>
      <c r="JLI1101" s="255"/>
      <c r="JLJ1101" s="255"/>
      <c r="JLK1101" s="255"/>
      <c r="JLL1101" s="255"/>
      <c r="JLM1101" s="255"/>
      <c r="JLN1101" s="255"/>
      <c r="JLO1101" s="255"/>
      <c r="JLP1101" s="255"/>
      <c r="JLQ1101" s="255"/>
      <c r="JLR1101" s="255"/>
      <c r="JLS1101" s="255"/>
      <c r="JLT1101" s="255"/>
      <c r="JLU1101" s="255"/>
      <c r="JLV1101" s="255"/>
      <c r="JLW1101" s="255"/>
      <c r="JLX1101" s="255"/>
      <c r="JLY1101" s="255"/>
      <c r="JLZ1101" s="255"/>
      <c r="JMA1101" s="255"/>
      <c r="JMB1101" s="255"/>
      <c r="JMC1101" s="255"/>
      <c r="JMD1101" s="255"/>
      <c r="JME1101" s="255"/>
      <c r="JMF1101" s="255"/>
      <c r="JMG1101" s="255"/>
      <c r="JMH1101" s="255"/>
      <c r="JMI1101" s="255"/>
      <c r="JMJ1101" s="255"/>
      <c r="JMK1101" s="255"/>
      <c r="JML1101" s="255"/>
      <c r="JMM1101" s="255"/>
      <c r="JMN1101" s="255"/>
      <c r="JMO1101" s="255"/>
      <c r="JMP1101" s="255"/>
      <c r="JMQ1101" s="255"/>
      <c r="JMR1101" s="255"/>
      <c r="JMS1101" s="255"/>
      <c r="JMT1101" s="255"/>
      <c r="JMU1101" s="255"/>
      <c r="JMV1101" s="255"/>
      <c r="JMW1101" s="255"/>
      <c r="JMX1101" s="255"/>
      <c r="JMY1101" s="255"/>
      <c r="JMZ1101" s="255"/>
      <c r="JNA1101" s="255"/>
      <c r="JNB1101" s="255"/>
      <c r="JNC1101" s="255"/>
      <c r="JND1101" s="255"/>
      <c r="JNE1101" s="255"/>
      <c r="JNF1101" s="255"/>
      <c r="JNG1101" s="255"/>
      <c r="JNH1101" s="255"/>
      <c r="JNI1101" s="255"/>
      <c r="JNJ1101" s="255"/>
      <c r="JNK1101" s="255"/>
      <c r="JNL1101" s="255"/>
      <c r="JNM1101" s="255"/>
      <c r="JNN1101" s="255"/>
      <c r="JNO1101" s="255"/>
      <c r="JNP1101" s="255"/>
      <c r="JNQ1101" s="255"/>
      <c r="JNR1101" s="255"/>
      <c r="JNS1101" s="255"/>
      <c r="JNT1101" s="255"/>
      <c r="JNU1101" s="255"/>
      <c r="JNV1101" s="255"/>
      <c r="JNW1101" s="255"/>
      <c r="JNX1101" s="255"/>
      <c r="JNY1101" s="255"/>
      <c r="JNZ1101" s="255"/>
      <c r="JOA1101" s="255"/>
      <c r="JOB1101" s="255"/>
      <c r="JOC1101" s="255"/>
      <c r="JOD1101" s="255"/>
      <c r="JOE1101" s="255"/>
      <c r="JOF1101" s="255"/>
      <c r="JOG1101" s="255"/>
      <c r="JOH1101" s="255"/>
      <c r="JOI1101" s="255"/>
      <c r="JOJ1101" s="255"/>
      <c r="JOK1101" s="255"/>
      <c r="JOL1101" s="255"/>
      <c r="JOM1101" s="255"/>
      <c r="JON1101" s="255"/>
      <c r="JOO1101" s="255"/>
      <c r="JOP1101" s="255"/>
      <c r="JOQ1101" s="255"/>
      <c r="JOR1101" s="255"/>
      <c r="JOS1101" s="255"/>
      <c r="JOT1101" s="255"/>
      <c r="JOU1101" s="255"/>
      <c r="JOV1101" s="255"/>
      <c r="JOW1101" s="255"/>
      <c r="JOX1101" s="255"/>
      <c r="JOY1101" s="255"/>
      <c r="JOZ1101" s="255"/>
      <c r="JPA1101" s="255"/>
      <c r="JPB1101" s="255"/>
      <c r="JPC1101" s="255"/>
      <c r="JPD1101" s="255"/>
      <c r="JPE1101" s="255"/>
      <c r="JPF1101" s="255"/>
      <c r="JPG1101" s="255"/>
      <c r="JPH1101" s="255"/>
      <c r="JPI1101" s="255"/>
      <c r="JPJ1101" s="255"/>
      <c r="JPK1101" s="255"/>
      <c r="JPL1101" s="255"/>
      <c r="JPM1101" s="255"/>
      <c r="JPN1101" s="255"/>
      <c r="JPO1101" s="255"/>
      <c r="JPP1101" s="255"/>
      <c r="JPQ1101" s="255"/>
      <c r="JPR1101" s="255"/>
      <c r="JPS1101" s="255"/>
      <c r="JPT1101" s="255"/>
      <c r="JPU1101" s="255"/>
      <c r="JPV1101" s="255"/>
      <c r="JPW1101" s="255"/>
      <c r="JPX1101" s="255"/>
      <c r="JPY1101" s="255"/>
      <c r="JPZ1101" s="255"/>
      <c r="JQA1101" s="255"/>
      <c r="JQB1101" s="255"/>
      <c r="JQC1101" s="255"/>
      <c r="JQD1101" s="255"/>
      <c r="JQE1101" s="255"/>
      <c r="JQF1101" s="255"/>
      <c r="JQG1101" s="255"/>
      <c r="JQH1101" s="255"/>
      <c r="JQI1101" s="255"/>
      <c r="JQJ1101" s="255"/>
      <c r="JQK1101" s="255"/>
      <c r="JQL1101" s="255"/>
      <c r="JQM1101" s="255"/>
      <c r="JQN1101" s="255"/>
      <c r="JQO1101" s="255"/>
      <c r="JQP1101" s="255"/>
      <c r="JQQ1101" s="255"/>
      <c r="JQR1101" s="255"/>
      <c r="JQS1101" s="255"/>
      <c r="JQT1101" s="255"/>
      <c r="JQU1101" s="255"/>
      <c r="JQV1101" s="255"/>
      <c r="JQW1101" s="255"/>
      <c r="JQX1101" s="255"/>
      <c r="JQY1101" s="255"/>
      <c r="JQZ1101" s="255"/>
      <c r="JRA1101" s="255"/>
      <c r="JRB1101" s="255"/>
      <c r="JRC1101" s="255"/>
      <c r="JRD1101" s="255"/>
      <c r="JRE1101" s="255"/>
      <c r="JRF1101" s="255"/>
      <c r="JRG1101" s="255"/>
      <c r="JRH1101" s="255"/>
      <c r="JRI1101" s="255"/>
      <c r="JRJ1101" s="255"/>
      <c r="JRK1101" s="255"/>
      <c r="JRL1101" s="255"/>
      <c r="JRM1101" s="255"/>
      <c r="JRN1101" s="255"/>
      <c r="JRO1101" s="255"/>
      <c r="JRP1101" s="255"/>
      <c r="JRQ1101" s="255"/>
      <c r="JRR1101" s="255"/>
      <c r="JRS1101" s="255"/>
      <c r="JRT1101" s="255"/>
      <c r="JRU1101" s="255"/>
      <c r="JRV1101" s="255"/>
      <c r="JRW1101" s="255"/>
      <c r="JRX1101" s="255"/>
      <c r="JRY1101" s="255"/>
      <c r="JRZ1101" s="255"/>
      <c r="JSA1101" s="255"/>
      <c r="JSB1101" s="255"/>
      <c r="JSC1101" s="255"/>
      <c r="JSD1101" s="255"/>
      <c r="JSE1101" s="255"/>
      <c r="JSF1101" s="255"/>
      <c r="JSG1101" s="255"/>
      <c r="JSH1101" s="255"/>
      <c r="JSI1101" s="255"/>
      <c r="JSJ1101" s="255"/>
      <c r="JSK1101" s="255"/>
      <c r="JSL1101" s="255"/>
      <c r="JSM1101" s="255"/>
      <c r="JSN1101" s="255"/>
      <c r="JSO1101" s="255"/>
      <c r="JSP1101" s="255"/>
      <c r="JSQ1101" s="255"/>
      <c r="JSR1101" s="255"/>
      <c r="JSS1101" s="255"/>
      <c r="JST1101" s="255"/>
      <c r="JSU1101" s="255"/>
      <c r="JSV1101" s="255"/>
      <c r="JSW1101" s="255"/>
      <c r="JSX1101" s="255"/>
      <c r="JSY1101" s="255"/>
      <c r="JSZ1101" s="255"/>
      <c r="JTA1101" s="255"/>
      <c r="JTB1101" s="255"/>
      <c r="JTC1101" s="255"/>
      <c r="JTD1101" s="255"/>
      <c r="JTE1101" s="255"/>
      <c r="JTF1101" s="255"/>
      <c r="JTG1101" s="255"/>
      <c r="JTH1101" s="255"/>
      <c r="JTI1101" s="255"/>
      <c r="JTJ1101" s="255"/>
      <c r="JTK1101" s="255"/>
      <c r="JTL1101" s="255"/>
      <c r="JTM1101" s="255"/>
      <c r="JTN1101" s="255"/>
      <c r="JTO1101" s="255"/>
      <c r="JTP1101" s="255"/>
      <c r="JTQ1101" s="255"/>
      <c r="JTR1101" s="255"/>
      <c r="JTS1101" s="255"/>
      <c r="JTT1101" s="255"/>
      <c r="JTU1101" s="255"/>
      <c r="JTV1101" s="255"/>
      <c r="JTW1101" s="255"/>
      <c r="JTX1101" s="255"/>
      <c r="JTY1101" s="255"/>
      <c r="JTZ1101" s="255"/>
      <c r="JUA1101" s="255"/>
      <c r="JUB1101" s="255"/>
      <c r="JUC1101" s="255"/>
      <c r="JUD1101" s="255"/>
      <c r="JUE1101" s="255"/>
      <c r="JUF1101" s="255"/>
      <c r="JUG1101" s="255"/>
      <c r="JUH1101" s="255"/>
      <c r="JUI1101" s="255"/>
      <c r="JUJ1101" s="255"/>
      <c r="JUK1101" s="255"/>
      <c r="JUL1101" s="255"/>
      <c r="JUM1101" s="255"/>
      <c r="JUN1101" s="255"/>
      <c r="JUO1101" s="255"/>
      <c r="JUP1101" s="255"/>
      <c r="JUQ1101" s="255"/>
      <c r="JUR1101" s="255"/>
      <c r="JUS1101" s="255"/>
      <c r="JUT1101" s="255"/>
      <c r="JUU1101" s="255"/>
      <c r="JUV1101" s="255"/>
      <c r="JUW1101" s="255"/>
      <c r="JUX1101" s="255"/>
      <c r="JUY1101" s="255"/>
      <c r="JUZ1101" s="255"/>
      <c r="JVA1101" s="255"/>
      <c r="JVB1101" s="255"/>
      <c r="JVC1101" s="255"/>
      <c r="JVD1101" s="255"/>
      <c r="JVE1101" s="255"/>
      <c r="JVF1101" s="255"/>
      <c r="JVG1101" s="255"/>
      <c r="JVH1101" s="255"/>
      <c r="JVI1101" s="255"/>
      <c r="JVJ1101" s="255"/>
      <c r="JVK1101" s="255"/>
      <c r="JVL1101" s="255"/>
      <c r="JVM1101" s="255"/>
      <c r="JVN1101" s="255"/>
      <c r="JVO1101" s="255"/>
      <c r="JVP1101" s="255"/>
      <c r="JVQ1101" s="255"/>
      <c r="JVR1101" s="255"/>
      <c r="JVS1101" s="255"/>
      <c r="JVT1101" s="255"/>
      <c r="JVU1101" s="255"/>
      <c r="JVV1101" s="255"/>
      <c r="JVW1101" s="255"/>
      <c r="JVX1101" s="255"/>
      <c r="JVY1101" s="255"/>
      <c r="JVZ1101" s="255"/>
      <c r="JWA1101" s="255"/>
      <c r="JWB1101" s="255"/>
      <c r="JWC1101" s="255"/>
      <c r="JWD1101" s="255"/>
      <c r="JWE1101" s="255"/>
      <c r="JWF1101" s="255"/>
      <c r="JWG1101" s="255"/>
      <c r="JWH1101" s="255"/>
      <c r="JWI1101" s="255"/>
      <c r="JWJ1101" s="255"/>
      <c r="JWK1101" s="255"/>
      <c r="JWL1101" s="255"/>
      <c r="JWM1101" s="255"/>
      <c r="JWN1101" s="255"/>
      <c r="JWO1101" s="255"/>
      <c r="JWP1101" s="255"/>
      <c r="JWQ1101" s="255"/>
      <c r="JWR1101" s="255"/>
      <c r="JWS1101" s="255"/>
      <c r="JWT1101" s="255"/>
      <c r="JWU1101" s="255"/>
      <c r="JWV1101" s="255"/>
      <c r="JWW1101" s="255"/>
      <c r="JWX1101" s="255"/>
      <c r="JWY1101" s="255"/>
      <c r="JWZ1101" s="255"/>
      <c r="JXA1101" s="255"/>
      <c r="JXB1101" s="255"/>
      <c r="JXC1101" s="255"/>
      <c r="JXD1101" s="255"/>
      <c r="JXE1101" s="255"/>
      <c r="JXF1101" s="255"/>
      <c r="JXG1101" s="255"/>
      <c r="JXH1101" s="255"/>
      <c r="JXI1101" s="255"/>
      <c r="JXJ1101" s="255"/>
      <c r="JXK1101" s="255"/>
      <c r="JXL1101" s="255"/>
      <c r="JXM1101" s="255"/>
      <c r="JXN1101" s="255"/>
      <c r="JXO1101" s="255"/>
      <c r="JXP1101" s="255"/>
      <c r="JXQ1101" s="255"/>
      <c r="JXR1101" s="255"/>
      <c r="JXS1101" s="255"/>
      <c r="JXT1101" s="255"/>
      <c r="JXU1101" s="255"/>
      <c r="JXV1101" s="255"/>
      <c r="JXW1101" s="255"/>
      <c r="JXX1101" s="255"/>
      <c r="JXY1101" s="255"/>
      <c r="JXZ1101" s="255"/>
      <c r="JYA1101" s="255"/>
      <c r="JYB1101" s="255"/>
      <c r="JYC1101" s="255"/>
      <c r="JYD1101" s="255"/>
      <c r="JYE1101" s="255"/>
      <c r="JYF1101" s="255"/>
      <c r="JYG1101" s="255"/>
      <c r="JYH1101" s="255"/>
      <c r="JYI1101" s="255"/>
      <c r="JYJ1101" s="255"/>
      <c r="JYK1101" s="255"/>
      <c r="JYL1101" s="255"/>
      <c r="JYM1101" s="255"/>
      <c r="JYN1101" s="255"/>
      <c r="JYO1101" s="255"/>
      <c r="JYP1101" s="255"/>
      <c r="JYQ1101" s="255"/>
      <c r="JYR1101" s="255"/>
      <c r="JYS1101" s="255"/>
      <c r="JYT1101" s="255"/>
      <c r="JYU1101" s="255"/>
      <c r="JYV1101" s="255"/>
      <c r="JYW1101" s="255"/>
      <c r="JYX1101" s="255"/>
      <c r="JYY1101" s="255"/>
      <c r="JYZ1101" s="255"/>
      <c r="JZA1101" s="255"/>
      <c r="JZB1101" s="255"/>
      <c r="JZC1101" s="255"/>
      <c r="JZD1101" s="255"/>
      <c r="JZE1101" s="255"/>
      <c r="JZF1101" s="255"/>
      <c r="JZG1101" s="255"/>
      <c r="JZH1101" s="255"/>
      <c r="JZI1101" s="255"/>
      <c r="JZJ1101" s="255"/>
      <c r="JZK1101" s="255"/>
      <c r="JZL1101" s="255"/>
      <c r="JZM1101" s="255"/>
      <c r="JZN1101" s="255"/>
      <c r="JZO1101" s="255"/>
      <c r="JZP1101" s="255"/>
      <c r="JZQ1101" s="255"/>
      <c r="JZR1101" s="255"/>
      <c r="JZS1101" s="255"/>
      <c r="JZT1101" s="255"/>
      <c r="JZU1101" s="255"/>
      <c r="JZV1101" s="255"/>
      <c r="JZW1101" s="255"/>
      <c r="JZX1101" s="255"/>
      <c r="JZY1101" s="255"/>
      <c r="JZZ1101" s="255"/>
      <c r="KAA1101" s="255"/>
      <c r="KAB1101" s="255"/>
      <c r="KAC1101" s="255"/>
      <c r="KAD1101" s="255"/>
      <c r="KAE1101" s="255"/>
      <c r="KAF1101" s="255"/>
      <c r="KAG1101" s="255"/>
      <c r="KAH1101" s="255"/>
      <c r="KAI1101" s="255"/>
      <c r="KAJ1101" s="255"/>
      <c r="KAK1101" s="255"/>
      <c r="KAL1101" s="255"/>
      <c r="KAM1101" s="255"/>
      <c r="KAN1101" s="255"/>
      <c r="KAO1101" s="255"/>
      <c r="KAP1101" s="255"/>
      <c r="KAQ1101" s="255"/>
      <c r="KAR1101" s="255"/>
      <c r="KAS1101" s="255"/>
      <c r="KAT1101" s="255"/>
      <c r="KAU1101" s="255"/>
      <c r="KAV1101" s="255"/>
      <c r="KAW1101" s="255"/>
      <c r="KAX1101" s="255"/>
      <c r="KAY1101" s="255"/>
      <c r="KAZ1101" s="255"/>
      <c r="KBA1101" s="255"/>
      <c r="KBB1101" s="255"/>
      <c r="KBC1101" s="255"/>
      <c r="KBD1101" s="255"/>
      <c r="KBE1101" s="255"/>
      <c r="KBF1101" s="255"/>
      <c r="KBG1101" s="255"/>
      <c r="KBH1101" s="255"/>
      <c r="KBI1101" s="255"/>
      <c r="KBJ1101" s="255"/>
      <c r="KBK1101" s="255"/>
      <c r="KBL1101" s="255"/>
      <c r="KBM1101" s="255"/>
      <c r="KBN1101" s="255"/>
      <c r="KBO1101" s="255"/>
      <c r="KBP1101" s="255"/>
      <c r="KBQ1101" s="255"/>
      <c r="KBR1101" s="255"/>
      <c r="KBS1101" s="255"/>
      <c r="KBT1101" s="255"/>
      <c r="KBU1101" s="255"/>
      <c r="KBV1101" s="255"/>
      <c r="KBW1101" s="255"/>
      <c r="KBX1101" s="255"/>
      <c r="KBY1101" s="255"/>
      <c r="KBZ1101" s="255"/>
      <c r="KCA1101" s="255"/>
      <c r="KCB1101" s="255"/>
      <c r="KCC1101" s="255"/>
      <c r="KCD1101" s="255"/>
      <c r="KCE1101" s="255"/>
      <c r="KCF1101" s="255"/>
      <c r="KCG1101" s="255"/>
      <c r="KCH1101" s="255"/>
      <c r="KCI1101" s="255"/>
      <c r="KCJ1101" s="255"/>
      <c r="KCK1101" s="255"/>
      <c r="KCL1101" s="255"/>
      <c r="KCM1101" s="255"/>
      <c r="KCN1101" s="255"/>
      <c r="KCO1101" s="255"/>
      <c r="KCP1101" s="255"/>
      <c r="KCQ1101" s="255"/>
      <c r="KCR1101" s="255"/>
      <c r="KCS1101" s="255"/>
      <c r="KCT1101" s="255"/>
      <c r="KCU1101" s="255"/>
      <c r="KCV1101" s="255"/>
      <c r="KCW1101" s="255"/>
      <c r="KCX1101" s="255"/>
      <c r="KCY1101" s="255"/>
      <c r="KCZ1101" s="255"/>
      <c r="KDA1101" s="255"/>
      <c r="KDB1101" s="255"/>
      <c r="KDC1101" s="255"/>
      <c r="KDD1101" s="255"/>
      <c r="KDE1101" s="255"/>
      <c r="KDF1101" s="255"/>
      <c r="KDG1101" s="255"/>
      <c r="KDH1101" s="255"/>
      <c r="KDI1101" s="255"/>
      <c r="KDJ1101" s="255"/>
      <c r="KDK1101" s="255"/>
      <c r="KDL1101" s="255"/>
      <c r="KDM1101" s="255"/>
      <c r="KDN1101" s="255"/>
      <c r="KDO1101" s="255"/>
      <c r="KDP1101" s="255"/>
      <c r="KDQ1101" s="255"/>
      <c r="KDR1101" s="255"/>
      <c r="KDS1101" s="255"/>
      <c r="KDT1101" s="255"/>
      <c r="KDU1101" s="255"/>
      <c r="KDV1101" s="255"/>
      <c r="KDW1101" s="255"/>
      <c r="KDX1101" s="255"/>
      <c r="KDY1101" s="255"/>
      <c r="KDZ1101" s="255"/>
      <c r="KEA1101" s="255"/>
      <c r="KEB1101" s="255"/>
      <c r="KEC1101" s="255"/>
      <c r="KED1101" s="255"/>
      <c r="KEE1101" s="255"/>
      <c r="KEF1101" s="255"/>
      <c r="KEG1101" s="255"/>
      <c r="KEH1101" s="255"/>
      <c r="KEI1101" s="255"/>
      <c r="KEJ1101" s="255"/>
      <c r="KEK1101" s="255"/>
      <c r="KEL1101" s="255"/>
      <c r="KEM1101" s="255"/>
      <c r="KEN1101" s="255"/>
      <c r="KEO1101" s="255"/>
      <c r="KEP1101" s="255"/>
      <c r="KEQ1101" s="255"/>
      <c r="KER1101" s="255"/>
      <c r="KES1101" s="255"/>
      <c r="KET1101" s="255"/>
      <c r="KEU1101" s="255"/>
      <c r="KEV1101" s="255"/>
      <c r="KEW1101" s="255"/>
      <c r="KEX1101" s="255"/>
      <c r="KEY1101" s="255"/>
      <c r="KEZ1101" s="255"/>
      <c r="KFA1101" s="255"/>
      <c r="KFB1101" s="255"/>
      <c r="KFC1101" s="255"/>
      <c r="KFD1101" s="255"/>
      <c r="KFE1101" s="255"/>
      <c r="KFF1101" s="255"/>
      <c r="KFG1101" s="255"/>
      <c r="KFH1101" s="255"/>
      <c r="KFI1101" s="255"/>
      <c r="KFJ1101" s="255"/>
      <c r="KFK1101" s="255"/>
      <c r="KFL1101" s="255"/>
      <c r="KFM1101" s="255"/>
      <c r="KFN1101" s="255"/>
      <c r="KFO1101" s="255"/>
      <c r="KFP1101" s="255"/>
      <c r="KFQ1101" s="255"/>
      <c r="KFR1101" s="255"/>
      <c r="KFS1101" s="255"/>
      <c r="KFT1101" s="255"/>
      <c r="KFU1101" s="255"/>
      <c r="KFV1101" s="255"/>
      <c r="KFW1101" s="255"/>
      <c r="KFX1101" s="255"/>
      <c r="KFY1101" s="255"/>
      <c r="KFZ1101" s="255"/>
      <c r="KGA1101" s="255"/>
      <c r="KGB1101" s="255"/>
      <c r="KGC1101" s="255"/>
      <c r="KGD1101" s="255"/>
      <c r="KGE1101" s="255"/>
      <c r="KGF1101" s="255"/>
      <c r="KGG1101" s="255"/>
      <c r="KGH1101" s="255"/>
      <c r="KGI1101" s="255"/>
      <c r="KGJ1101" s="255"/>
      <c r="KGK1101" s="255"/>
      <c r="KGL1101" s="255"/>
      <c r="KGM1101" s="255"/>
      <c r="KGN1101" s="255"/>
      <c r="KGO1101" s="255"/>
      <c r="KGP1101" s="255"/>
      <c r="KGQ1101" s="255"/>
      <c r="KGR1101" s="255"/>
      <c r="KGS1101" s="255"/>
      <c r="KGT1101" s="255"/>
      <c r="KGU1101" s="255"/>
      <c r="KGV1101" s="255"/>
      <c r="KGW1101" s="255"/>
      <c r="KGX1101" s="255"/>
      <c r="KGY1101" s="255"/>
      <c r="KGZ1101" s="255"/>
      <c r="KHA1101" s="255"/>
      <c r="KHB1101" s="255"/>
      <c r="KHC1101" s="255"/>
      <c r="KHD1101" s="255"/>
      <c r="KHE1101" s="255"/>
      <c r="KHF1101" s="255"/>
      <c r="KHG1101" s="255"/>
      <c r="KHH1101" s="255"/>
      <c r="KHI1101" s="255"/>
      <c r="KHJ1101" s="255"/>
      <c r="KHK1101" s="255"/>
      <c r="KHL1101" s="255"/>
      <c r="KHM1101" s="255"/>
      <c r="KHN1101" s="255"/>
      <c r="KHO1101" s="255"/>
      <c r="KHP1101" s="255"/>
      <c r="KHQ1101" s="255"/>
      <c r="KHR1101" s="255"/>
      <c r="KHS1101" s="255"/>
      <c r="KHT1101" s="255"/>
      <c r="KHU1101" s="255"/>
      <c r="KHV1101" s="255"/>
      <c r="KHW1101" s="255"/>
      <c r="KHX1101" s="255"/>
      <c r="KHY1101" s="255"/>
      <c r="KHZ1101" s="255"/>
      <c r="KIA1101" s="255"/>
      <c r="KIB1101" s="255"/>
      <c r="KIC1101" s="255"/>
      <c r="KID1101" s="255"/>
      <c r="KIE1101" s="255"/>
      <c r="KIF1101" s="255"/>
      <c r="KIG1101" s="255"/>
      <c r="KIH1101" s="255"/>
      <c r="KII1101" s="255"/>
      <c r="KIJ1101" s="255"/>
      <c r="KIK1101" s="255"/>
      <c r="KIL1101" s="255"/>
      <c r="KIM1101" s="255"/>
      <c r="KIN1101" s="255"/>
      <c r="KIO1101" s="255"/>
      <c r="KIP1101" s="255"/>
      <c r="KIQ1101" s="255"/>
      <c r="KIR1101" s="255"/>
      <c r="KIS1101" s="255"/>
      <c r="KIT1101" s="255"/>
      <c r="KIU1101" s="255"/>
      <c r="KIV1101" s="255"/>
      <c r="KIW1101" s="255"/>
      <c r="KIX1101" s="255"/>
      <c r="KIY1101" s="255"/>
      <c r="KIZ1101" s="255"/>
      <c r="KJA1101" s="255"/>
      <c r="KJB1101" s="255"/>
      <c r="KJC1101" s="255"/>
      <c r="KJD1101" s="255"/>
      <c r="KJE1101" s="255"/>
      <c r="KJF1101" s="255"/>
      <c r="KJG1101" s="255"/>
      <c r="KJH1101" s="255"/>
      <c r="KJI1101" s="255"/>
      <c r="KJJ1101" s="255"/>
      <c r="KJK1101" s="255"/>
      <c r="KJL1101" s="255"/>
      <c r="KJM1101" s="255"/>
      <c r="KJN1101" s="255"/>
      <c r="KJO1101" s="255"/>
      <c r="KJP1101" s="255"/>
      <c r="KJQ1101" s="255"/>
      <c r="KJR1101" s="255"/>
      <c r="KJS1101" s="255"/>
      <c r="KJT1101" s="255"/>
      <c r="KJU1101" s="255"/>
      <c r="KJV1101" s="255"/>
      <c r="KJW1101" s="255"/>
      <c r="KJX1101" s="255"/>
      <c r="KJY1101" s="255"/>
      <c r="KJZ1101" s="255"/>
      <c r="KKA1101" s="255"/>
      <c r="KKB1101" s="255"/>
      <c r="KKC1101" s="255"/>
      <c r="KKD1101" s="255"/>
      <c r="KKE1101" s="255"/>
      <c r="KKF1101" s="255"/>
      <c r="KKG1101" s="255"/>
      <c r="KKH1101" s="255"/>
      <c r="KKI1101" s="255"/>
      <c r="KKJ1101" s="255"/>
      <c r="KKK1101" s="255"/>
      <c r="KKL1101" s="255"/>
      <c r="KKM1101" s="255"/>
      <c r="KKN1101" s="255"/>
      <c r="KKO1101" s="255"/>
      <c r="KKP1101" s="255"/>
      <c r="KKQ1101" s="255"/>
      <c r="KKR1101" s="255"/>
      <c r="KKS1101" s="255"/>
      <c r="KKT1101" s="255"/>
      <c r="KKU1101" s="255"/>
      <c r="KKV1101" s="255"/>
      <c r="KKW1101" s="255"/>
      <c r="KKX1101" s="255"/>
      <c r="KKY1101" s="255"/>
      <c r="KKZ1101" s="255"/>
      <c r="KLA1101" s="255"/>
      <c r="KLB1101" s="255"/>
      <c r="KLC1101" s="255"/>
      <c r="KLD1101" s="255"/>
      <c r="KLE1101" s="255"/>
      <c r="KLF1101" s="255"/>
      <c r="KLG1101" s="255"/>
      <c r="KLH1101" s="255"/>
      <c r="KLI1101" s="255"/>
      <c r="KLJ1101" s="255"/>
      <c r="KLK1101" s="255"/>
      <c r="KLL1101" s="255"/>
      <c r="KLM1101" s="255"/>
      <c r="KLN1101" s="255"/>
      <c r="KLO1101" s="255"/>
      <c r="KLP1101" s="255"/>
      <c r="KLQ1101" s="255"/>
      <c r="KLR1101" s="255"/>
      <c r="KLS1101" s="255"/>
      <c r="KLT1101" s="255"/>
      <c r="KLU1101" s="255"/>
      <c r="KLV1101" s="255"/>
      <c r="KLW1101" s="255"/>
      <c r="KLX1101" s="255"/>
      <c r="KLY1101" s="255"/>
      <c r="KLZ1101" s="255"/>
      <c r="KMA1101" s="255"/>
      <c r="KMB1101" s="255"/>
      <c r="KMC1101" s="255"/>
      <c r="KMD1101" s="255"/>
      <c r="KME1101" s="255"/>
      <c r="KMF1101" s="255"/>
      <c r="KMG1101" s="255"/>
      <c r="KMH1101" s="255"/>
      <c r="KMI1101" s="255"/>
      <c r="KMJ1101" s="255"/>
      <c r="KMK1101" s="255"/>
      <c r="KML1101" s="255"/>
      <c r="KMM1101" s="255"/>
      <c r="KMN1101" s="255"/>
      <c r="KMO1101" s="255"/>
      <c r="KMP1101" s="255"/>
      <c r="KMQ1101" s="255"/>
      <c r="KMR1101" s="255"/>
      <c r="KMS1101" s="255"/>
      <c r="KMT1101" s="255"/>
      <c r="KMU1101" s="255"/>
      <c r="KMV1101" s="255"/>
      <c r="KMW1101" s="255"/>
      <c r="KMX1101" s="255"/>
      <c r="KMY1101" s="255"/>
      <c r="KMZ1101" s="255"/>
      <c r="KNA1101" s="255"/>
      <c r="KNB1101" s="255"/>
      <c r="KNC1101" s="255"/>
      <c r="KND1101" s="255"/>
      <c r="KNE1101" s="255"/>
      <c r="KNF1101" s="255"/>
      <c r="KNG1101" s="255"/>
      <c r="KNH1101" s="255"/>
      <c r="KNI1101" s="255"/>
      <c r="KNJ1101" s="255"/>
      <c r="KNK1101" s="255"/>
      <c r="KNL1101" s="255"/>
      <c r="KNM1101" s="255"/>
      <c r="KNN1101" s="255"/>
      <c r="KNO1101" s="255"/>
      <c r="KNP1101" s="255"/>
      <c r="KNQ1101" s="255"/>
      <c r="KNR1101" s="255"/>
      <c r="KNS1101" s="255"/>
      <c r="KNT1101" s="255"/>
      <c r="KNU1101" s="255"/>
      <c r="KNV1101" s="255"/>
      <c r="KNW1101" s="255"/>
      <c r="KNX1101" s="255"/>
      <c r="KNY1101" s="255"/>
      <c r="KNZ1101" s="255"/>
      <c r="KOA1101" s="255"/>
      <c r="KOB1101" s="255"/>
      <c r="KOC1101" s="255"/>
      <c r="KOD1101" s="255"/>
      <c r="KOE1101" s="255"/>
      <c r="KOF1101" s="255"/>
      <c r="KOG1101" s="255"/>
      <c r="KOH1101" s="255"/>
      <c r="KOI1101" s="255"/>
      <c r="KOJ1101" s="255"/>
      <c r="KOK1101" s="255"/>
      <c r="KOL1101" s="255"/>
      <c r="KOM1101" s="255"/>
      <c r="KON1101" s="255"/>
      <c r="KOO1101" s="255"/>
      <c r="KOP1101" s="255"/>
      <c r="KOQ1101" s="255"/>
      <c r="KOR1101" s="255"/>
      <c r="KOS1101" s="255"/>
      <c r="KOT1101" s="255"/>
      <c r="KOU1101" s="255"/>
      <c r="KOV1101" s="255"/>
      <c r="KOW1101" s="255"/>
      <c r="KOX1101" s="255"/>
      <c r="KOY1101" s="255"/>
      <c r="KOZ1101" s="255"/>
      <c r="KPA1101" s="255"/>
      <c r="KPB1101" s="255"/>
      <c r="KPC1101" s="255"/>
      <c r="KPD1101" s="255"/>
      <c r="KPE1101" s="255"/>
      <c r="KPF1101" s="255"/>
      <c r="KPG1101" s="255"/>
      <c r="KPH1101" s="255"/>
      <c r="KPI1101" s="255"/>
      <c r="KPJ1101" s="255"/>
      <c r="KPK1101" s="255"/>
      <c r="KPL1101" s="255"/>
      <c r="KPM1101" s="255"/>
      <c r="KPN1101" s="255"/>
      <c r="KPO1101" s="255"/>
      <c r="KPP1101" s="255"/>
      <c r="KPQ1101" s="255"/>
      <c r="KPR1101" s="255"/>
      <c r="KPS1101" s="255"/>
      <c r="KPT1101" s="255"/>
      <c r="KPU1101" s="255"/>
      <c r="KPV1101" s="255"/>
      <c r="KPW1101" s="255"/>
      <c r="KPX1101" s="255"/>
      <c r="KPY1101" s="255"/>
      <c r="KPZ1101" s="255"/>
      <c r="KQA1101" s="255"/>
      <c r="KQB1101" s="255"/>
      <c r="KQC1101" s="255"/>
      <c r="KQD1101" s="255"/>
      <c r="KQE1101" s="255"/>
      <c r="KQF1101" s="255"/>
      <c r="KQG1101" s="255"/>
      <c r="KQH1101" s="255"/>
      <c r="KQI1101" s="255"/>
      <c r="KQJ1101" s="255"/>
      <c r="KQK1101" s="255"/>
      <c r="KQL1101" s="255"/>
      <c r="KQM1101" s="255"/>
      <c r="KQN1101" s="255"/>
      <c r="KQO1101" s="255"/>
      <c r="KQP1101" s="255"/>
      <c r="KQQ1101" s="255"/>
      <c r="KQR1101" s="255"/>
      <c r="KQS1101" s="255"/>
      <c r="KQT1101" s="255"/>
      <c r="KQU1101" s="255"/>
      <c r="KQV1101" s="255"/>
      <c r="KQW1101" s="255"/>
      <c r="KQX1101" s="255"/>
      <c r="KQY1101" s="255"/>
      <c r="KQZ1101" s="255"/>
      <c r="KRA1101" s="255"/>
      <c r="KRB1101" s="255"/>
      <c r="KRC1101" s="255"/>
      <c r="KRD1101" s="255"/>
      <c r="KRE1101" s="255"/>
      <c r="KRF1101" s="255"/>
      <c r="KRG1101" s="255"/>
      <c r="KRH1101" s="255"/>
      <c r="KRI1101" s="255"/>
      <c r="KRJ1101" s="255"/>
      <c r="KRK1101" s="255"/>
      <c r="KRL1101" s="255"/>
      <c r="KRM1101" s="255"/>
      <c r="KRN1101" s="255"/>
      <c r="KRO1101" s="255"/>
      <c r="KRP1101" s="255"/>
      <c r="KRQ1101" s="255"/>
      <c r="KRR1101" s="255"/>
      <c r="KRS1101" s="255"/>
      <c r="KRT1101" s="255"/>
      <c r="KRU1101" s="255"/>
      <c r="KRV1101" s="255"/>
      <c r="KRW1101" s="255"/>
      <c r="KRX1101" s="255"/>
      <c r="KRY1101" s="255"/>
      <c r="KRZ1101" s="255"/>
      <c r="KSA1101" s="255"/>
      <c r="KSB1101" s="255"/>
      <c r="KSC1101" s="255"/>
      <c r="KSD1101" s="255"/>
      <c r="KSE1101" s="255"/>
      <c r="KSF1101" s="255"/>
      <c r="KSG1101" s="255"/>
      <c r="KSH1101" s="255"/>
      <c r="KSI1101" s="255"/>
      <c r="KSJ1101" s="255"/>
      <c r="KSK1101" s="255"/>
      <c r="KSL1101" s="255"/>
      <c r="KSM1101" s="255"/>
      <c r="KSN1101" s="255"/>
      <c r="KSO1101" s="255"/>
      <c r="KSP1101" s="255"/>
      <c r="KSQ1101" s="255"/>
      <c r="KSR1101" s="255"/>
      <c r="KSS1101" s="255"/>
      <c r="KST1101" s="255"/>
      <c r="KSU1101" s="255"/>
      <c r="KSV1101" s="255"/>
      <c r="KSW1101" s="255"/>
      <c r="KSX1101" s="255"/>
      <c r="KSY1101" s="255"/>
      <c r="KSZ1101" s="255"/>
      <c r="KTA1101" s="255"/>
      <c r="KTB1101" s="255"/>
      <c r="KTC1101" s="255"/>
      <c r="KTD1101" s="255"/>
      <c r="KTE1101" s="255"/>
      <c r="KTF1101" s="255"/>
      <c r="KTG1101" s="255"/>
      <c r="KTH1101" s="255"/>
      <c r="KTI1101" s="255"/>
      <c r="KTJ1101" s="255"/>
      <c r="KTK1101" s="255"/>
      <c r="KTL1101" s="255"/>
      <c r="KTM1101" s="255"/>
      <c r="KTN1101" s="255"/>
      <c r="KTO1101" s="255"/>
      <c r="KTP1101" s="255"/>
      <c r="KTQ1101" s="255"/>
      <c r="KTR1101" s="255"/>
      <c r="KTS1101" s="255"/>
      <c r="KTT1101" s="255"/>
      <c r="KTU1101" s="255"/>
      <c r="KTV1101" s="255"/>
      <c r="KTW1101" s="255"/>
      <c r="KTX1101" s="255"/>
      <c r="KTY1101" s="255"/>
      <c r="KTZ1101" s="255"/>
      <c r="KUA1101" s="255"/>
      <c r="KUB1101" s="255"/>
      <c r="KUC1101" s="255"/>
      <c r="KUD1101" s="255"/>
      <c r="KUE1101" s="255"/>
      <c r="KUF1101" s="255"/>
      <c r="KUG1101" s="255"/>
      <c r="KUH1101" s="255"/>
      <c r="KUI1101" s="255"/>
      <c r="KUJ1101" s="255"/>
      <c r="KUK1101" s="255"/>
      <c r="KUL1101" s="255"/>
      <c r="KUM1101" s="255"/>
      <c r="KUN1101" s="255"/>
      <c r="KUO1101" s="255"/>
      <c r="KUP1101" s="255"/>
      <c r="KUQ1101" s="255"/>
      <c r="KUR1101" s="255"/>
      <c r="KUS1101" s="255"/>
      <c r="KUT1101" s="255"/>
      <c r="KUU1101" s="255"/>
      <c r="KUV1101" s="255"/>
      <c r="KUW1101" s="255"/>
      <c r="KUX1101" s="255"/>
      <c r="KUY1101" s="255"/>
      <c r="KUZ1101" s="255"/>
      <c r="KVA1101" s="255"/>
      <c r="KVB1101" s="255"/>
      <c r="KVC1101" s="255"/>
      <c r="KVD1101" s="255"/>
      <c r="KVE1101" s="255"/>
      <c r="KVF1101" s="255"/>
      <c r="KVG1101" s="255"/>
      <c r="KVH1101" s="255"/>
      <c r="KVI1101" s="255"/>
      <c r="KVJ1101" s="255"/>
      <c r="KVK1101" s="255"/>
      <c r="KVL1101" s="255"/>
      <c r="KVM1101" s="255"/>
      <c r="KVN1101" s="255"/>
      <c r="KVO1101" s="255"/>
      <c r="KVP1101" s="255"/>
      <c r="KVQ1101" s="255"/>
      <c r="KVR1101" s="255"/>
      <c r="KVS1101" s="255"/>
      <c r="KVT1101" s="255"/>
      <c r="KVU1101" s="255"/>
      <c r="KVV1101" s="255"/>
      <c r="KVW1101" s="255"/>
      <c r="KVX1101" s="255"/>
      <c r="KVY1101" s="255"/>
      <c r="KVZ1101" s="255"/>
      <c r="KWA1101" s="255"/>
      <c r="KWB1101" s="255"/>
      <c r="KWC1101" s="255"/>
      <c r="KWD1101" s="255"/>
      <c r="KWE1101" s="255"/>
      <c r="KWF1101" s="255"/>
      <c r="KWG1101" s="255"/>
      <c r="KWH1101" s="255"/>
      <c r="KWI1101" s="255"/>
      <c r="KWJ1101" s="255"/>
      <c r="KWK1101" s="255"/>
      <c r="KWL1101" s="255"/>
      <c r="KWM1101" s="255"/>
      <c r="KWN1101" s="255"/>
      <c r="KWO1101" s="255"/>
      <c r="KWP1101" s="255"/>
      <c r="KWQ1101" s="255"/>
      <c r="KWR1101" s="255"/>
      <c r="KWS1101" s="255"/>
      <c r="KWT1101" s="255"/>
      <c r="KWU1101" s="255"/>
      <c r="KWV1101" s="255"/>
      <c r="KWW1101" s="255"/>
      <c r="KWX1101" s="255"/>
      <c r="KWY1101" s="255"/>
      <c r="KWZ1101" s="255"/>
      <c r="KXA1101" s="255"/>
      <c r="KXB1101" s="255"/>
      <c r="KXC1101" s="255"/>
      <c r="KXD1101" s="255"/>
      <c r="KXE1101" s="255"/>
      <c r="KXF1101" s="255"/>
      <c r="KXG1101" s="255"/>
      <c r="KXH1101" s="255"/>
      <c r="KXI1101" s="255"/>
      <c r="KXJ1101" s="255"/>
      <c r="KXK1101" s="255"/>
      <c r="KXL1101" s="255"/>
      <c r="KXM1101" s="255"/>
      <c r="KXN1101" s="255"/>
      <c r="KXO1101" s="255"/>
      <c r="KXP1101" s="255"/>
      <c r="KXQ1101" s="255"/>
      <c r="KXR1101" s="255"/>
      <c r="KXS1101" s="255"/>
      <c r="KXT1101" s="255"/>
      <c r="KXU1101" s="255"/>
      <c r="KXV1101" s="255"/>
      <c r="KXW1101" s="255"/>
      <c r="KXX1101" s="255"/>
      <c r="KXY1101" s="255"/>
      <c r="KXZ1101" s="255"/>
      <c r="KYA1101" s="255"/>
      <c r="KYB1101" s="255"/>
      <c r="KYC1101" s="255"/>
      <c r="KYD1101" s="255"/>
      <c r="KYE1101" s="255"/>
      <c r="KYF1101" s="255"/>
      <c r="KYG1101" s="255"/>
      <c r="KYH1101" s="255"/>
      <c r="KYI1101" s="255"/>
      <c r="KYJ1101" s="255"/>
      <c r="KYK1101" s="255"/>
      <c r="KYL1101" s="255"/>
      <c r="KYM1101" s="255"/>
      <c r="KYN1101" s="255"/>
      <c r="KYO1101" s="255"/>
      <c r="KYP1101" s="255"/>
      <c r="KYQ1101" s="255"/>
      <c r="KYR1101" s="255"/>
      <c r="KYS1101" s="255"/>
      <c r="KYT1101" s="255"/>
      <c r="KYU1101" s="255"/>
      <c r="KYV1101" s="255"/>
      <c r="KYW1101" s="255"/>
      <c r="KYX1101" s="255"/>
      <c r="KYY1101" s="255"/>
      <c r="KYZ1101" s="255"/>
      <c r="KZA1101" s="255"/>
      <c r="KZB1101" s="255"/>
      <c r="KZC1101" s="255"/>
      <c r="KZD1101" s="255"/>
      <c r="KZE1101" s="255"/>
      <c r="KZF1101" s="255"/>
      <c r="KZG1101" s="255"/>
      <c r="KZH1101" s="255"/>
      <c r="KZI1101" s="255"/>
      <c r="KZJ1101" s="255"/>
      <c r="KZK1101" s="255"/>
      <c r="KZL1101" s="255"/>
      <c r="KZM1101" s="255"/>
      <c r="KZN1101" s="255"/>
      <c r="KZO1101" s="255"/>
      <c r="KZP1101" s="255"/>
      <c r="KZQ1101" s="255"/>
      <c r="KZR1101" s="255"/>
      <c r="KZS1101" s="255"/>
      <c r="KZT1101" s="255"/>
      <c r="KZU1101" s="255"/>
      <c r="KZV1101" s="255"/>
      <c r="KZW1101" s="255"/>
      <c r="KZX1101" s="255"/>
      <c r="KZY1101" s="255"/>
      <c r="KZZ1101" s="255"/>
      <c r="LAA1101" s="255"/>
      <c r="LAB1101" s="255"/>
      <c r="LAC1101" s="255"/>
      <c r="LAD1101" s="255"/>
      <c r="LAE1101" s="255"/>
      <c r="LAF1101" s="255"/>
      <c r="LAG1101" s="255"/>
      <c r="LAH1101" s="255"/>
      <c r="LAI1101" s="255"/>
      <c r="LAJ1101" s="255"/>
      <c r="LAK1101" s="255"/>
      <c r="LAL1101" s="255"/>
      <c r="LAM1101" s="255"/>
      <c r="LAN1101" s="255"/>
      <c r="LAO1101" s="255"/>
      <c r="LAP1101" s="255"/>
      <c r="LAQ1101" s="255"/>
      <c r="LAR1101" s="255"/>
      <c r="LAS1101" s="255"/>
      <c r="LAT1101" s="255"/>
      <c r="LAU1101" s="255"/>
      <c r="LAV1101" s="255"/>
      <c r="LAW1101" s="255"/>
      <c r="LAX1101" s="255"/>
      <c r="LAY1101" s="255"/>
      <c r="LAZ1101" s="255"/>
      <c r="LBA1101" s="255"/>
      <c r="LBB1101" s="255"/>
      <c r="LBC1101" s="255"/>
      <c r="LBD1101" s="255"/>
      <c r="LBE1101" s="255"/>
      <c r="LBF1101" s="255"/>
      <c r="LBG1101" s="255"/>
      <c r="LBH1101" s="255"/>
      <c r="LBI1101" s="255"/>
      <c r="LBJ1101" s="255"/>
      <c r="LBK1101" s="255"/>
      <c r="LBL1101" s="255"/>
      <c r="LBM1101" s="255"/>
      <c r="LBN1101" s="255"/>
      <c r="LBO1101" s="255"/>
      <c r="LBP1101" s="255"/>
      <c r="LBQ1101" s="255"/>
      <c r="LBR1101" s="255"/>
      <c r="LBS1101" s="255"/>
      <c r="LBT1101" s="255"/>
      <c r="LBU1101" s="255"/>
      <c r="LBV1101" s="255"/>
      <c r="LBW1101" s="255"/>
      <c r="LBX1101" s="255"/>
      <c r="LBY1101" s="255"/>
      <c r="LBZ1101" s="255"/>
      <c r="LCA1101" s="255"/>
      <c r="LCB1101" s="255"/>
      <c r="LCC1101" s="255"/>
      <c r="LCD1101" s="255"/>
      <c r="LCE1101" s="255"/>
      <c r="LCF1101" s="255"/>
      <c r="LCG1101" s="255"/>
      <c r="LCH1101" s="255"/>
      <c r="LCI1101" s="255"/>
      <c r="LCJ1101" s="255"/>
      <c r="LCK1101" s="255"/>
      <c r="LCL1101" s="255"/>
      <c r="LCM1101" s="255"/>
      <c r="LCN1101" s="255"/>
      <c r="LCO1101" s="255"/>
      <c r="LCP1101" s="255"/>
      <c r="LCQ1101" s="255"/>
      <c r="LCR1101" s="255"/>
      <c r="LCS1101" s="255"/>
      <c r="LCT1101" s="255"/>
      <c r="LCU1101" s="255"/>
      <c r="LCV1101" s="255"/>
      <c r="LCW1101" s="255"/>
      <c r="LCX1101" s="255"/>
      <c r="LCY1101" s="255"/>
      <c r="LCZ1101" s="255"/>
      <c r="LDA1101" s="255"/>
      <c r="LDB1101" s="255"/>
      <c r="LDC1101" s="255"/>
      <c r="LDD1101" s="255"/>
      <c r="LDE1101" s="255"/>
      <c r="LDF1101" s="255"/>
      <c r="LDG1101" s="255"/>
      <c r="LDH1101" s="255"/>
      <c r="LDI1101" s="255"/>
      <c r="LDJ1101" s="255"/>
      <c r="LDK1101" s="255"/>
      <c r="LDL1101" s="255"/>
      <c r="LDM1101" s="255"/>
      <c r="LDN1101" s="255"/>
      <c r="LDO1101" s="255"/>
      <c r="LDP1101" s="255"/>
      <c r="LDQ1101" s="255"/>
      <c r="LDR1101" s="255"/>
      <c r="LDS1101" s="255"/>
      <c r="LDT1101" s="255"/>
      <c r="LDU1101" s="255"/>
      <c r="LDV1101" s="255"/>
      <c r="LDW1101" s="255"/>
      <c r="LDX1101" s="255"/>
      <c r="LDY1101" s="255"/>
      <c r="LDZ1101" s="255"/>
      <c r="LEA1101" s="255"/>
      <c r="LEB1101" s="255"/>
      <c r="LEC1101" s="255"/>
      <c r="LED1101" s="255"/>
      <c r="LEE1101" s="255"/>
      <c r="LEF1101" s="255"/>
      <c r="LEG1101" s="255"/>
      <c r="LEH1101" s="255"/>
      <c r="LEI1101" s="255"/>
      <c r="LEJ1101" s="255"/>
      <c r="LEK1101" s="255"/>
      <c r="LEL1101" s="255"/>
      <c r="LEM1101" s="255"/>
      <c r="LEN1101" s="255"/>
      <c r="LEO1101" s="255"/>
      <c r="LEP1101" s="255"/>
      <c r="LEQ1101" s="255"/>
      <c r="LER1101" s="255"/>
      <c r="LES1101" s="255"/>
      <c r="LET1101" s="255"/>
      <c r="LEU1101" s="255"/>
      <c r="LEV1101" s="255"/>
      <c r="LEW1101" s="255"/>
      <c r="LEX1101" s="255"/>
      <c r="LEY1101" s="255"/>
      <c r="LEZ1101" s="255"/>
      <c r="LFA1101" s="255"/>
      <c r="LFB1101" s="255"/>
      <c r="LFC1101" s="255"/>
      <c r="LFD1101" s="255"/>
      <c r="LFE1101" s="255"/>
      <c r="LFF1101" s="255"/>
      <c r="LFG1101" s="255"/>
      <c r="LFH1101" s="255"/>
      <c r="LFI1101" s="255"/>
      <c r="LFJ1101" s="255"/>
      <c r="LFK1101" s="255"/>
      <c r="LFL1101" s="255"/>
      <c r="LFM1101" s="255"/>
      <c r="LFN1101" s="255"/>
      <c r="LFO1101" s="255"/>
      <c r="LFP1101" s="255"/>
      <c r="LFQ1101" s="255"/>
      <c r="LFR1101" s="255"/>
      <c r="LFS1101" s="255"/>
      <c r="LFT1101" s="255"/>
      <c r="LFU1101" s="255"/>
      <c r="LFV1101" s="255"/>
      <c r="LFW1101" s="255"/>
      <c r="LFX1101" s="255"/>
      <c r="LFY1101" s="255"/>
      <c r="LFZ1101" s="255"/>
      <c r="LGA1101" s="255"/>
      <c r="LGB1101" s="255"/>
      <c r="LGC1101" s="255"/>
      <c r="LGD1101" s="255"/>
      <c r="LGE1101" s="255"/>
      <c r="LGF1101" s="255"/>
      <c r="LGG1101" s="255"/>
      <c r="LGH1101" s="255"/>
      <c r="LGI1101" s="255"/>
      <c r="LGJ1101" s="255"/>
      <c r="LGK1101" s="255"/>
      <c r="LGL1101" s="255"/>
      <c r="LGM1101" s="255"/>
      <c r="LGN1101" s="255"/>
      <c r="LGO1101" s="255"/>
      <c r="LGP1101" s="255"/>
      <c r="LGQ1101" s="255"/>
      <c r="LGR1101" s="255"/>
      <c r="LGS1101" s="255"/>
      <c r="LGT1101" s="255"/>
      <c r="LGU1101" s="255"/>
      <c r="LGV1101" s="255"/>
      <c r="LGW1101" s="255"/>
      <c r="LGX1101" s="255"/>
      <c r="LGY1101" s="255"/>
      <c r="LGZ1101" s="255"/>
      <c r="LHA1101" s="255"/>
      <c r="LHB1101" s="255"/>
      <c r="LHC1101" s="255"/>
      <c r="LHD1101" s="255"/>
      <c r="LHE1101" s="255"/>
      <c r="LHF1101" s="255"/>
      <c r="LHG1101" s="255"/>
      <c r="LHH1101" s="255"/>
      <c r="LHI1101" s="255"/>
      <c r="LHJ1101" s="255"/>
      <c r="LHK1101" s="255"/>
      <c r="LHL1101" s="255"/>
      <c r="LHM1101" s="255"/>
      <c r="LHN1101" s="255"/>
      <c r="LHO1101" s="255"/>
      <c r="LHP1101" s="255"/>
      <c r="LHQ1101" s="255"/>
      <c r="LHR1101" s="255"/>
      <c r="LHS1101" s="255"/>
      <c r="LHT1101" s="255"/>
      <c r="LHU1101" s="255"/>
      <c r="LHV1101" s="255"/>
      <c r="LHW1101" s="255"/>
      <c r="LHX1101" s="255"/>
      <c r="LHY1101" s="255"/>
      <c r="LHZ1101" s="255"/>
      <c r="LIA1101" s="255"/>
      <c r="LIB1101" s="255"/>
      <c r="LIC1101" s="255"/>
      <c r="LID1101" s="255"/>
      <c r="LIE1101" s="255"/>
      <c r="LIF1101" s="255"/>
      <c r="LIG1101" s="255"/>
      <c r="LIH1101" s="255"/>
      <c r="LII1101" s="255"/>
      <c r="LIJ1101" s="255"/>
      <c r="LIK1101" s="255"/>
      <c r="LIL1101" s="255"/>
      <c r="LIM1101" s="255"/>
      <c r="LIN1101" s="255"/>
      <c r="LIO1101" s="255"/>
      <c r="LIP1101" s="255"/>
      <c r="LIQ1101" s="255"/>
      <c r="LIR1101" s="255"/>
      <c r="LIS1101" s="255"/>
      <c r="LIT1101" s="255"/>
      <c r="LIU1101" s="255"/>
      <c r="LIV1101" s="255"/>
      <c r="LIW1101" s="255"/>
      <c r="LIX1101" s="255"/>
      <c r="LIY1101" s="255"/>
      <c r="LIZ1101" s="255"/>
      <c r="LJA1101" s="255"/>
      <c r="LJB1101" s="255"/>
      <c r="LJC1101" s="255"/>
      <c r="LJD1101" s="255"/>
      <c r="LJE1101" s="255"/>
      <c r="LJF1101" s="255"/>
      <c r="LJG1101" s="255"/>
      <c r="LJH1101" s="255"/>
      <c r="LJI1101" s="255"/>
      <c r="LJJ1101" s="255"/>
      <c r="LJK1101" s="255"/>
      <c r="LJL1101" s="255"/>
      <c r="LJM1101" s="255"/>
      <c r="LJN1101" s="255"/>
      <c r="LJO1101" s="255"/>
      <c r="LJP1101" s="255"/>
      <c r="LJQ1101" s="255"/>
      <c r="LJR1101" s="255"/>
      <c r="LJS1101" s="255"/>
      <c r="LJT1101" s="255"/>
      <c r="LJU1101" s="255"/>
      <c r="LJV1101" s="255"/>
      <c r="LJW1101" s="255"/>
      <c r="LJX1101" s="255"/>
      <c r="LJY1101" s="255"/>
      <c r="LJZ1101" s="255"/>
      <c r="LKA1101" s="255"/>
      <c r="LKB1101" s="255"/>
      <c r="LKC1101" s="255"/>
      <c r="LKD1101" s="255"/>
      <c r="LKE1101" s="255"/>
      <c r="LKF1101" s="255"/>
      <c r="LKG1101" s="255"/>
      <c r="LKH1101" s="255"/>
      <c r="LKI1101" s="255"/>
      <c r="LKJ1101" s="255"/>
      <c r="LKK1101" s="255"/>
      <c r="LKL1101" s="255"/>
      <c r="LKM1101" s="255"/>
      <c r="LKN1101" s="255"/>
      <c r="LKO1101" s="255"/>
      <c r="LKP1101" s="255"/>
      <c r="LKQ1101" s="255"/>
      <c r="LKR1101" s="255"/>
      <c r="LKS1101" s="255"/>
      <c r="LKT1101" s="255"/>
      <c r="LKU1101" s="255"/>
      <c r="LKV1101" s="255"/>
      <c r="LKW1101" s="255"/>
      <c r="LKX1101" s="255"/>
      <c r="LKY1101" s="255"/>
      <c r="LKZ1101" s="255"/>
      <c r="LLA1101" s="255"/>
      <c r="LLB1101" s="255"/>
      <c r="LLC1101" s="255"/>
      <c r="LLD1101" s="255"/>
      <c r="LLE1101" s="255"/>
      <c r="LLF1101" s="255"/>
      <c r="LLG1101" s="255"/>
      <c r="LLH1101" s="255"/>
      <c r="LLI1101" s="255"/>
      <c r="LLJ1101" s="255"/>
      <c r="LLK1101" s="255"/>
      <c r="LLL1101" s="255"/>
      <c r="LLM1101" s="255"/>
      <c r="LLN1101" s="255"/>
      <c r="LLO1101" s="255"/>
      <c r="LLP1101" s="255"/>
      <c r="LLQ1101" s="255"/>
      <c r="LLR1101" s="255"/>
      <c r="LLS1101" s="255"/>
      <c r="LLT1101" s="255"/>
      <c r="LLU1101" s="255"/>
      <c r="LLV1101" s="255"/>
      <c r="LLW1101" s="255"/>
      <c r="LLX1101" s="255"/>
      <c r="LLY1101" s="255"/>
      <c r="LLZ1101" s="255"/>
      <c r="LMA1101" s="255"/>
      <c r="LMB1101" s="255"/>
      <c r="LMC1101" s="255"/>
      <c r="LMD1101" s="255"/>
      <c r="LME1101" s="255"/>
      <c r="LMF1101" s="255"/>
      <c r="LMG1101" s="255"/>
      <c r="LMH1101" s="255"/>
      <c r="LMI1101" s="255"/>
      <c r="LMJ1101" s="255"/>
      <c r="LMK1101" s="255"/>
      <c r="LML1101" s="255"/>
      <c r="LMM1101" s="255"/>
      <c r="LMN1101" s="255"/>
      <c r="LMO1101" s="255"/>
      <c r="LMP1101" s="255"/>
      <c r="LMQ1101" s="255"/>
      <c r="LMR1101" s="255"/>
      <c r="LMS1101" s="255"/>
      <c r="LMT1101" s="255"/>
      <c r="LMU1101" s="255"/>
      <c r="LMV1101" s="255"/>
      <c r="LMW1101" s="255"/>
      <c r="LMX1101" s="255"/>
      <c r="LMY1101" s="255"/>
      <c r="LMZ1101" s="255"/>
      <c r="LNA1101" s="255"/>
      <c r="LNB1101" s="255"/>
      <c r="LNC1101" s="255"/>
      <c r="LND1101" s="255"/>
      <c r="LNE1101" s="255"/>
      <c r="LNF1101" s="255"/>
      <c r="LNG1101" s="255"/>
      <c r="LNH1101" s="255"/>
      <c r="LNI1101" s="255"/>
      <c r="LNJ1101" s="255"/>
      <c r="LNK1101" s="255"/>
      <c r="LNL1101" s="255"/>
      <c r="LNM1101" s="255"/>
      <c r="LNN1101" s="255"/>
      <c r="LNO1101" s="255"/>
      <c r="LNP1101" s="255"/>
      <c r="LNQ1101" s="255"/>
      <c r="LNR1101" s="255"/>
      <c r="LNS1101" s="255"/>
      <c r="LNT1101" s="255"/>
      <c r="LNU1101" s="255"/>
      <c r="LNV1101" s="255"/>
      <c r="LNW1101" s="255"/>
      <c r="LNX1101" s="255"/>
      <c r="LNY1101" s="255"/>
      <c r="LNZ1101" s="255"/>
      <c r="LOA1101" s="255"/>
      <c r="LOB1101" s="255"/>
      <c r="LOC1101" s="255"/>
      <c r="LOD1101" s="255"/>
      <c r="LOE1101" s="255"/>
      <c r="LOF1101" s="255"/>
      <c r="LOG1101" s="255"/>
      <c r="LOH1101" s="255"/>
      <c r="LOI1101" s="255"/>
      <c r="LOJ1101" s="255"/>
      <c r="LOK1101" s="255"/>
      <c r="LOL1101" s="255"/>
      <c r="LOM1101" s="255"/>
      <c r="LON1101" s="255"/>
      <c r="LOO1101" s="255"/>
      <c r="LOP1101" s="255"/>
      <c r="LOQ1101" s="255"/>
      <c r="LOR1101" s="255"/>
      <c r="LOS1101" s="255"/>
      <c r="LOT1101" s="255"/>
      <c r="LOU1101" s="255"/>
      <c r="LOV1101" s="255"/>
      <c r="LOW1101" s="255"/>
      <c r="LOX1101" s="255"/>
      <c r="LOY1101" s="255"/>
      <c r="LOZ1101" s="255"/>
      <c r="LPA1101" s="255"/>
      <c r="LPB1101" s="255"/>
      <c r="LPC1101" s="255"/>
      <c r="LPD1101" s="255"/>
      <c r="LPE1101" s="255"/>
      <c r="LPF1101" s="255"/>
      <c r="LPG1101" s="255"/>
      <c r="LPH1101" s="255"/>
      <c r="LPI1101" s="255"/>
      <c r="LPJ1101" s="255"/>
      <c r="LPK1101" s="255"/>
      <c r="LPL1101" s="255"/>
      <c r="LPM1101" s="255"/>
      <c r="LPN1101" s="255"/>
      <c r="LPO1101" s="255"/>
      <c r="LPP1101" s="255"/>
      <c r="LPQ1101" s="255"/>
      <c r="LPR1101" s="255"/>
      <c r="LPS1101" s="255"/>
      <c r="LPT1101" s="255"/>
      <c r="LPU1101" s="255"/>
      <c r="LPV1101" s="255"/>
      <c r="LPW1101" s="255"/>
      <c r="LPX1101" s="255"/>
      <c r="LPY1101" s="255"/>
      <c r="LPZ1101" s="255"/>
      <c r="LQA1101" s="255"/>
      <c r="LQB1101" s="255"/>
      <c r="LQC1101" s="255"/>
      <c r="LQD1101" s="255"/>
      <c r="LQE1101" s="255"/>
      <c r="LQF1101" s="255"/>
      <c r="LQG1101" s="255"/>
      <c r="LQH1101" s="255"/>
      <c r="LQI1101" s="255"/>
      <c r="LQJ1101" s="255"/>
      <c r="LQK1101" s="255"/>
      <c r="LQL1101" s="255"/>
      <c r="LQM1101" s="255"/>
      <c r="LQN1101" s="255"/>
      <c r="LQO1101" s="255"/>
      <c r="LQP1101" s="255"/>
      <c r="LQQ1101" s="255"/>
      <c r="LQR1101" s="255"/>
      <c r="LQS1101" s="255"/>
      <c r="LQT1101" s="255"/>
      <c r="LQU1101" s="255"/>
      <c r="LQV1101" s="255"/>
      <c r="LQW1101" s="255"/>
      <c r="LQX1101" s="255"/>
      <c r="LQY1101" s="255"/>
      <c r="LQZ1101" s="255"/>
      <c r="LRA1101" s="255"/>
      <c r="LRB1101" s="255"/>
      <c r="LRC1101" s="255"/>
      <c r="LRD1101" s="255"/>
      <c r="LRE1101" s="255"/>
      <c r="LRF1101" s="255"/>
      <c r="LRG1101" s="255"/>
      <c r="LRH1101" s="255"/>
      <c r="LRI1101" s="255"/>
      <c r="LRJ1101" s="255"/>
      <c r="LRK1101" s="255"/>
      <c r="LRL1101" s="255"/>
      <c r="LRM1101" s="255"/>
      <c r="LRN1101" s="255"/>
      <c r="LRO1101" s="255"/>
      <c r="LRP1101" s="255"/>
      <c r="LRQ1101" s="255"/>
      <c r="LRR1101" s="255"/>
      <c r="LRS1101" s="255"/>
      <c r="LRT1101" s="255"/>
      <c r="LRU1101" s="255"/>
      <c r="LRV1101" s="255"/>
      <c r="LRW1101" s="255"/>
      <c r="LRX1101" s="255"/>
      <c r="LRY1101" s="255"/>
      <c r="LRZ1101" s="255"/>
      <c r="LSA1101" s="255"/>
      <c r="LSB1101" s="255"/>
      <c r="LSC1101" s="255"/>
      <c r="LSD1101" s="255"/>
      <c r="LSE1101" s="255"/>
      <c r="LSF1101" s="255"/>
      <c r="LSG1101" s="255"/>
      <c r="LSH1101" s="255"/>
      <c r="LSI1101" s="255"/>
      <c r="LSJ1101" s="255"/>
      <c r="LSK1101" s="255"/>
      <c r="LSL1101" s="255"/>
      <c r="LSM1101" s="255"/>
      <c r="LSN1101" s="255"/>
      <c r="LSO1101" s="255"/>
      <c r="LSP1101" s="255"/>
      <c r="LSQ1101" s="255"/>
      <c r="LSR1101" s="255"/>
      <c r="LSS1101" s="255"/>
      <c r="LST1101" s="255"/>
      <c r="LSU1101" s="255"/>
      <c r="LSV1101" s="255"/>
      <c r="LSW1101" s="255"/>
      <c r="LSX1101" s="255"/>
      <c r="LSY1101" s="255"/>
      <c r="LSZ1101" s="255"/>
      <c r="LTA1101" s="255"/>
      <c r="LTB1101" s="255"/>
      <c r="LTC1101" s="255"/>
      <c r="LTD1101" s="255"/>
      <c r="LTE1101" s="255"/>
      <c r="LTF1101" s="255"/>
      <c r="LTG1101" s="255"/>
      <c r="LTH1101" s="255"/>
      <c r="LTI1101" s="255"/>
      <c r="LTJ1101" s="255"/>
      <c r="LTK1101" s="255"/>
      <c r="LTL1101" s="255"/>
      <c r="LTM1101" s="255"/>
      <c r="LTN1101" s="255"/>
      <c r="LTO1101" s="255"/>
      <c r="LTP1101" s="255"/>
      <c r="LTQ1101" s="255"/>
      <c r="LTR1101" s="255"/>
      <c r="LTS1101" s="255"/>
      <c r="LTT1101" s="255"/>
      <c r="LTU1101" s="255"/>
      <c r="LTV1101" s="255"/>
      <c r="LTW1101" s="255"/>
      <c r="LTX1101" s="255"/>
      <c r="LTY1101" s="255"/>
      <c r="LTZ1101" s="255"/>
      <c r="LUA1101" s="255"/>
      <c r="LUB1101" s="255"/>
      <c r="LUC1101" s="255"/>
      <c r="LUD1101" s="255"/>
      <c r="LUE1101" s="255"/>
      <c r="LUF1101" s="255"/>
      <c r="LUG1101" s="255"/>
      <c r="LUH1101" s="255"/>
      <c r="LUI1101" s="255"/>
      <c r="LUJ1101" s="255"/>
      <c r="LUK1101" s="255"/>
      <c r="LUL1101" s="255"/>
      <c r="LUM1101" s="255"/>
      <c r="LUN1101" s="255"/>
      <c r="LUO1101" s="255"/>
      <c r="LUP1101" s="255"/>
      <c r="LUQ1101" s="255"/>
      <c r="LUR1101" s="255"/>
      <c r="LUS1101" s="255"/>
      <c r="LUT1101" s="255"/>
      <c r="LUU1101" s="255"/>
      <c r="LUV1101" s="255"/>
      <c r="LUW1101" s="255"/>
      <c r="LUX1101" s="255"/>
      <c r="LUY1101" s="255"/>
      <c r="LUZ1101" s="255"/>
      <c r="LVA1101" s="255"/>
      <c r="LVB1101" s="255"/>
      <c r="LVC1101" s="255"/>
      <c r="LVD1101" s="255"/>
      <c r="LVE1101" s="255"/>
      <c r="LVF1101" s="255"/>
      <c r="LVG1101" s="255"/>
      <c r="LVH1101" s="255"/>
      <c r="LVI1101" s="255"/>
      <c r="LVJ1101" s="255"/>
      <c r="LVK1101" s="255"/>
      <c r="LVL1101" s="255"/>
      <c r="LVM1101" s="255"/>
      <c r="LVN1101" s="255"/>
      <c r="LVO1101" s="255"/>
      <c r="LVP1101" s="255"/>
      <c r="LVQ1101" s="255"/>
      <c r="LVR1101" s="255"/>
      <c r="LVS1101" s="255"/>
      <c r="LVT1101" s="255"/>
      <c r="LVU1101" s="255"/>
      <c r="LVV1101" s="255"/>
      <c r="LVW1101" s="255"/>
      <c r="LVX1101" s="255"/>
      <c r="LVY1101" s="255"/>
      <c r="LVZ1101" s="255"/>
      <c r="LWA1101" s="255"/>
      <c r="LWB1101" s="255"/>
      <c r="LWC1101" s="255"/>
      <c r="LWD1101" s="255"/>
      <c r="LWE1101" s="255"/>
      <c r="LWF1101" s="255"/>
      <c r="LWG1101" s="255"/>
      <c r="LWH1101" s="255"/>
      <c r="LWI1101" s="255"/>
      <c r="LWJ1101" s="255"/>
      <c r="LWK1101" s="255"/>
      <c r="LWL1101" s="255"/>
      <c r="LWM1101" s="255"/>
      <c r="LWN1101" s="255"/>
      <c r="LWO1101" s="255"/>
      <c r="LWP1101" s="255"/>
      <c r="LWQ1101" s="255"/>
      <c r="LWR1101" s="255"/>
      <c r="LWS1101" s="255"/>
      <c r="LWT1101" s="255"/>
      <c r="LWU1101" s="255"/>
      <c r="LWV1101" s="255"/>
      <c r="LWW1101" s="255"/>
      <c r="LWX1101" s="255"/>
      <c r="LWY1101" s="255"/>
      <c r="LWZ1101" s="255"/>
      <c r="LXA1101" s="255"/>
      <c r="LXB1101" s="255"/>
      <c r="LXC1101" s="255"/>
      <c r="LXD1101" s="255"/>
      <c r="LXE1101" s="255"/>
      <c r="LXF1101" s="255"/>
      <c r="LXG1101" s="255"/>
      <c r="LXH1101" s="255"/>
      <c r="LXI1101" s="255"/>
      <c r="LXJ1101" s="255"/>
      <c r="LXK1101" s="255"/>
      <c r="LXL1101" s="255"/>
      <c r="LXM1101" s="255"/>
      <c r="LXN1101" s="255"/>
      <c r="LXO1101" s="255"/>
      <c r="LXP1101" s="255"/>
      <c r="LXQ1101" s="255"/>
      <c r="LXR1101" s="255"/>
      <c r="LXS1101" s="255"/>
      <c r="LXT1101" s="255"/>
      <c r="LXU1101" s="255"/>
      <c r="LXV1101" s="255"/>
      <c r="LXW1101" s="255"/>
      <c r="LXX1101" s="255"/>
      <c r="LXY1101" s="255"/>
      <c r="LXZ1101" s="255"/>
      <c r="LYA1101" s="255"/>
      <c r="LYB1101" s="255"/>
      <c r="LYC1101" s="255"/>
      <c r="LYD1101" s="255"/>
      <c r="LYE1101" s="255"/>
      <c r="LYF1101" s="255"/>
      <c r="LYG1101" s="255"/>
      <c r="LYH1101" s="255"/>
      <c r="LYI1101" s="255"/>
      <c r="LYJ1101" s="255"/>
      <c r="LYK1101" s="255"/>
      <c r="LYL1101" s="255"/>
      <c r="LYM1101" s="255"/>
      <c r="LYN1101" s="255"/>
      <c r="LYO1101" s="255"/>
      <c r="LYP1101" s="255"/>
      <c r="LYQ1101" s="255"/>
      <c r="LYR1101" s="255"/>
      <c r="LYS1101" s="255"/>
      <c r="LYT1101" s="255"/>
      <c r="LYU1101" s="255"/>
      <c r="LYV1101" s="255"/>
      <c r="LYW1101" s="255"/>
      <c r="LYX1101" s="255"/>
      <c r="LYY1101" s="255"/>
      <c r="LYZ1101" s="255"/>
      <c r="LZA1101" s="255"/>
      <c r="LZB1101" s="255"/>
      <c r="LZC1101" s="255"/>
      <c r="LZD1101" s="255"/>
      <c r="LZE1101" s="255"/>
      <c r="LZF1101" s="255"/>
      <c r="LZG1101" s="255"/>
      <c r="LZH1101" s="255"/>
      <c r="LZI1101" s="255"/>
      <c r="LZJ1101" s="255"/>
      <c r="LZK1101" s="255"/>
      <c r="LZL1101" s="255"/>
      <c r="LZM1101" s="255"/>
      <c r="LZN1101" s="255"/>
      <c r="LZO1101" s="255"/>
      <c r="LZP1101" s="255"/>
      <c r="LZQ1101" s="255"/>
      <c r="LZR1101" s="255"/>
      <c r="LZS1101" s="255"/>
      <c r="LZT1101" s="255"/>
      <c r="LZU1101" s="255"/>
      <c r="LZV1101" s="255"/>
      <c r="LZW1101" s="255"/>
      <c r="LZX1101" s="255"/>
      <c r="LZY1101" s="255"/>
      <c r="LZZ1101" s="255"/>
      <c r="MAA1101" s="255"/>
      <c r="MAB1101" s="255"/>
      <c r="MAC1101" s="255"/>
      <c r="MAD1101" s="255"/>
      <c r="MAE1101" s="255"/>
      <c r="MAF1101" s="255"/>
      <c r="MAG1101" s="255"/>
      <c r="MAH1101" s="255"/>
      <c r="MAI1101" s="255"/>
      <c r="MAJ1101" s="255"/>
      <c r="MAK1101" s="255"/>
      <c r="MAL1101" s="255"/>
      <c r="MAM1101" s="255"/>
      <c r="MAN1101" s="255"/>
      <c r="MAO1101" s="255"/>
      <c r="MAP1101" s="255"/>
      <c r="MAQ1101" s="255"/>
      <c r="MAR1101" s="255"/>
      <c r="MAS1101" s="255"/>
      <c r="MAT1101" s="255"/>
      <c r="MAU1101" s="255"/>
      <c r="MAV1101" s="255"/>
      <c r="MAW1101" s="255"/>
      <c r="MAX1101" s="255"/>
      <c r="MAY1101" s="255"/>
      <c r="MAZ1101" s="255"/>
      <c r="MBA1101" s="255"/>
      <c r="MBB1101" s="255"/>
      <c r="MBC1101" s="255"/>
      <c r="MBD1101" s="255"/>
      <c r="MBE1101" s="255"/>
      <c r="MBF1101" s="255"/>
      <c r="MBG1101" s="255"/>
      <c r="MBH1101" s="255"/>
      <c r="MBI1101" s="255"/>
      <c r="MBJ1101" s="255"/>
      <c r="MBK1101" s="255"/>
      <c r="MBL1101" s="255"/>
      <c r="MBM1101" s="255"/>
      <c r="MBN1101" s="255"/>
      <c r="MBO1101" s="255"/>
      <c r="MBP1101" s="255"/>
      <c r="MBQ1101" s="255"/>
      <c r="MBR1101" s="255"/>
      <c r="MBS1101" s="255"/>
      <c r="MBT1101" s="255"/>
      <c r="MBU1101" s="255"/>
      <c r="MBV1101" s="255"/>
      <c r="MBW1101" s="255"/>
      <c r="MBX1101" s="255"/>
      <c r="MBY1101" s="255"/>
      <c r="MBZ1101" s="255"/>
      <c r="MCA1101" s="255"/>
      <c r="MCB1101" s="255"/>
      <c r="MCC1101" s="255"/>
      <c r="MCD1101" s="255"/>
      <c r="MCE1101" s="255"/>
      <c r="MCF1101" s="255"/>
      <c r="MCG1101" s="255"/>
      <c r="MCH1101" s="255"/>
      <c r="MCI1101" s="255"/>
      <c r="MCJ1101" s="255"/>
      <c r="MCK1101" s="255"/>
      <c r="MCL1101" s="255"/>
      <c r="MCM1101" s="255"/>
      <c r="MCN1101" s="255"/>
      <c r="MCO1101" s="255"/>
      <c r="MCP1101" s="255"/>
      <c r="MCQ1101" s="255"/>
      <c r="MCR1101" s="255"/>
      <c r="MCS1101" s="255"/>
      <c r="MCT1101" s="255"/>
      <c r="MCU1101" s="255"/>
      <c r="MCV1101" s="255"/>
      <c r="MCW1101" s="255"/>
      <c r="MCX1101" s="255"/>
      <c r="MCY1101" s="255"/>
      <c r="MCZ1101" s="255"/>
      <c r="MDA1101" s="255"/>
      <c r="MDB1101" s="255"/>
      <c r="MDC1101" s="255"/>
      <c r="MDD1101" s="255"/>
      <c r="MDE1101" s="255"/>
      <c r="MDF1101" s="255"/>
      <c r="MDG1101" s="255"/>
      <c r="MDH1101" s="255"/>
      <c r="MDI1101" s="255"/>
      <c r="MDJ1101" s="255"/>
      <c r="MDK1101" s="255"/>
      <c r="MDL1101" s="255"/>
      <c r="MDM1101" s="255"/>
      <c r="MDN1101" s="255"/>
      <c r="MDO1101" s="255"/>
      <c r="MDP1101" s="255"/>
      <c r="MDQ1101" s="255"/>
      <c r="MDR1101" s="255"/>
      <c r="MDS1101" s="255"/>
      <c r="MDT1101" s="255"/>
      <c r="MDU1101" s="255"/>
      <c r="MDV1101" s="255"/>
      <c r="MDW1101" s="255"/>
      <c r="MDX1101" s="255"/>
      <c r="MDY1101" s="255"/>
      <c r="MDZ1101" s="255"/>
      <c r="MEA1101" s="255"/>
      <c r="MEB1101" s="255"/>
      <c r="MEC1101" s="255"/>
      <c r="MED1101" s="255"/>
      <c r="MEE1101" s="255"/>
      <c r="MEF1101" s="255"/>
      <c r="MEG1101" s="255"/>
      <c r="MEH1101" s="255"/>
      <c r="MEI1101" s="255"/>
      <c r="MEJ1101" s="255"/>
      <c r="MEK1101" s="255"/>
      <c r="MEL1101" s="255"/>
      <c r="MEM1101" s="255"/>
      <c r="MEN1101" s="255"/>
      <c r="MEO1101" s="255"/>
      <c r="MEP1101" s="255"/>
      <c r="MEQ1101" s="255"/>
      <c r="MER1101" s="255"/>
      <c r="MES1101" s="255"/>
      <c r="MET1101" s="255"/>
      <c r="MEU1101" s="255"/>
      <c r="MEV1101" s="255"/>
      <c r="MEW1101" s="255"/>
      <c r="MEX1101" s="255"/>
      <c r="MEY1101" s="255"/>
      <c r="MEZ1101" s="255"/>
      <c r="MFA1101" s="255"/>
      <c r="MFB1101" s="255"/>
      <c r="MFC1101" s="255"/>
      <c r="MFD1101" s="255"/>
      <c r="MFE1101" s="255"/>
      <c r="MFF1101" s="255"/>
      <c r="MFG1101" s="255"/>
      <c r="MFH1101" s="255"/>
      <c r="MFI1101" s="255"/>
      <c r="MFJ1101" s="255"/>
      <c r="MFK1101" s="255"/>
      <c r="MFL1101" s="255"/>
      <c r="MFM1101" s="255"/>
      <c r="MFN1101" s="255"/>
      <c r="MFO1101" s="255"/>
      <c r="MFP1101" s="255"/>
      <c r="MFQ1101" s="255"/>
      <c r="MFR1101" s="255"/>
      <c r="MFS1101" s="255"/>
      <c r="MFT1101" s="255"/>
      <c r="MFU1101" s="255"/>
      <c r="MFV1101" s="255"/>
      <c r="MFW1101" s="255"/>
      <c r="MFX1101" s="255"/>
      <c r="MFY1101" s="255"/>
      <c r="MFZ1101" s="255"/>
      <c r="MGA1101" s="255"/>
      <c r="MGB1101" s="255"/>
      <c r="MGC1101" s="255"/>
      <c r="MGD1101" s="255"/>
      <c r="MGE1101" s="255"/>
      <c r="MGF1101" s="255"/>
      <c r="MGG1101" s="255"/>
      <c r="MGH1101" s="255"/>
      <c r="MGI1101" s="255"/>
      <c r="MGJ1101" s="255"/>
      <c r="MGK1101" s="255"/>
      <c r="MGL1101" s="255"/>
      <c r="MGM1101" s="255"/>
      <c r="MGN1101" s="255"/>
      <c r="MGO1101" s="255"/>
      <c r="MGP1101" s="255"/>
      <c r="MGQ1101" s="255"/>
      <c r="MGR1101" s="255"/>
      <c r="MGS1101" s="255"/>
      <c r="MGT1101" s="255"/>
      <c r="MGU1101" s="255"/>
      <c r="MGV1101" s="255"/>
      <c r="MGW1101" s="255"/>
      <c r="MGX1101" s="255"/>
      <c r="MGY1101" s="255"/>
      <c r="MGZ1101" s="255"/>
      <c r="MHA1101" s="255"/>
      <c r="MHB1101" s="255"/>
      <c r="MHC1101" s="255"/>
      <c r="MHD1101" s="255"/>
      <c r="MHE1101" s="255"/>
      <c r="MHF1101" s="255"/>
      <c r="MHG1101" s="255"/>
      <c r="MHH1101" s="255"/>
      <c r="MHI1101" s="255"/>
      <c r="MHJ1101" s="255"/>
      <c r="MHK1101" s="255"/>
      <c r="MHL1101" s="255"/>
      <c r="MHM1101" s="255"/>
      <c r="MHN1101" s="255"/>
      <c r="MHO1101" s="255"/>
      <c r="MHP1101" s="255"/>
      <c r="MHQ1101" s="255"/>
      <c r="MHR1101" s="255"/>
      <c r="MHS1101" s="255"/>
      <c r="MHT1101" s="255"/>
      <c r="MHU1101" s="255"/>
      <c r="MHV1101" s="255"/>
      <c r="MHW1101" s="255"/>
      <c r="MHX1101" s="255"/>
      <c r="MHY1101" s="255"/>
      <c r="MHZ1101" s="255"/>
      <c r="MIA1101" s="255"/>
      <c r="MIB1101" s="255"/>
      <c r="MIC1101" s="255"/>
      <c r="MID1101" s="255"/>
      <c r="MIE1101" s="255"/>
      <c r="MIF1101" s="255"/>
      <c r="MIG1101" s="255"/>
      <c r="MIH1101" s="255"/>
      <c r="MII1101" s="255"/>
      <c r="MIJ1101" s="255"/>
      <c r="MIK1101" s="255"/>
      <c r="MIL1101" s="255"/>
      <c r="MIM1101" s="255"/>
      <c r="MIN1101" s="255"/>
      <c r="MIO1101" s="255"/>
      <c r="MIP1101" s="255"/>
      <c r="MIQ1101" s="255"/>
      <c r="MIR1101" s="255"/>
      <c r="MIS1101" s="255"/>
      <c r="MIT1101" s="255"/>
      <c r="MIU1101" s="255"/>
      <c r="MIV1101" s="255"/>
      <c r="MIW1101" s="255"/>
      <c r="MIX1101" s="255"/>
      <c r="MIY1101" s="255"/>
      <c r="MIZ1101" s="255"/>
      <c r="MJA1101" s="255"/>
      <c r="MJB1101" s="255"/>
      <c r="MJC1101" s="255"/>
      <c r="MJD1101" s="255"/>
      <c r="MJE1101" s="255"/>
      <c r="MJF1101" s="255"/>
      <c r="MJG1101" s="255"/>
      <c r="MJH1101" s="255"/>
      <c r="MJI1101" s="255"/>
      <c r="MJJ1101" s="255"/>
      <c r="MJK1101" s="255"/>
      <c r="MJL1101" s="255"/>
      <c r="MJM1101" s="255"/>
      <c r="MJN1101" s="255"/>
      <c r="MJO1101" s="255"/>
      <c r="MJP1101" s="255"/>
      <c r="MJQ1101" s="255"/>
      <c r="MJR1101" s="255"/>
      <c r="MJS1101" s="255"/>
      <c r="MJT1101" s="255"/>
      <c r="MJU1101" s="255"/>
      <c r="MJV1101" s="255"/>
      <c r="MJW1101" s="255"/>
      <c r="MJX1101" s="255"/>
      <c r="MJY1101" s="255"/>
      <c r="MJZ1101" s="255"/>
      <c r="MKA1101" s="255"/>
      <c r="MKB1101" s="255"/>
      <c r="MKC1101" s="255"/>
      <c r="MKD1101" s="255"/>
      <c r="MKE1101" s="255"/>
      <c r="MKF1101" s="255"/>
      <c r="MKG1101" s="255"/>
      <c r="MKH1101" s="255"/>
      <c r="MKI1101" s="255"/>
      <c r="MKJ1101" s="255"/>
      <c r="MKK1101" s="255"/>
      <c r="MKL1101" s="255"/>
      <c r="MKM1101" s="255"/>
      <c r="MKN1101" s="255"/>
      <c r="MKO1101" s="255"/>
      <c r="MKP1101" s="255"/>
      <c r="MKQ1101" s="255"/>
      <c r="MKR1101" s="255"/>
      <c r="MKS1101" s="255"/>
      <c r="MKT1101" s="255"/>
      <c r="MKU1101" s="255"/>
      <c r="MKV1101" s="255"/>
      <c r="MKW1101" s="255"/>
      <c r="MKX1101" s="255"/>
      <c r="MKY1101" s="255"/>
      <c r="MKZ1101" s="255"/>
      <c r="MLA1101" s="255"/>
      <c r="MLB1101" s="255"/>
      <c r="MLC1101" s="255"/>
      <c r="MLD1101" s="255"/>
      <c r="MLE1101" s="255"/>
      <c r="MLF1101" s="255"/>
      <c r="MLG1101" s="255"/>
      <c r="MLH1101" s="255"/>
      <c r="MLI1101" s="255"/>
      <c r="MLJ1101" s="255"/>
      <c r="MLK1101" s="255"/>
      <c r="MLL1101" s="255"/>
      <c r="MLM1101" s="255"/>
      <c r="MLN1101" s="255"/>
      <c r="MLO1101" s="255"/>
      <c r="MLP1101" s="255"/>
      <c r="MLQ1101" s="255"/>
      <c r="MLR1101" s="255"/>
      <c r="MLS1101" s="255"/>
      <c r="MLT1101" s="255"/>
      <c r="MLU1101" s="255"/>
      <c r="MLV1101" s="255"/>
      <c r="MLW1101" s="255"/>
      <c r="MLX1101" s="255"/>
      <c r="MLY1101" s="255"/>
      <c r="MLZ1101" s="255"/>
      <c r="MMA1101" s="255"/>
      <c r="MMB1101" s="255"/>
      <c r="MMC1101" s="255"/>
      <c r="MMD1101" s="255"/>
      <c r="MME1101" s="255"/>
      <c r="MMF1101" s="255"/>
      <c r="MMG1101" s="255"/>
      <c r="MMH1101" s="255"/>
      <c r="MMI1101" s="255"/>
      <c r="MMJ1101" s="255"/>
      <c r="MMK1101" s="255"/>
      <c r="MML1101" s="255"/>
      <c r="MMM1101" s="255"/>
      <c r="MMN1101" s="255"/>
      <c r="MMO1101" s="255"/>
      <c r="MMP1101" s="255"/>
      <c r="MMQ1101" s="255"/>
      <c r="MMR1101" s="255"/>
      <c r="MMS1101" s="255"/>
      <c r="MMT1101" s="255"/>
      <c r="MMU1101" s="255"/>
      <c r="MMV1101" s="255"/>
      <c r="MMW1101" s="255"/>
      <c r="MMX1101" s="255"/>
      <c r="MMY1101" s="255"/>
      <c r="MMZ1101" s="255"/>
      <c r="MNA1101" s="255"/>
      <c r="MNB1101" s="255"/>
      <c r="MNC1101" s="255"/>
      <c r="MND1101" s="255"/>
      <c r="MNE1101" s="255"/>
      <c r="MNF1101" s="255"/>
      <c r="MNG1101" s="255"/>
      <c r="MNH1101" s="255"/>
      <c r="MNI1101" s="255"/>
      <c r="MNJ1101" s="255"/>
      <c r="MNK1101" s="255"/>
      <c r="MNL1101" s="255"/>
      <c r="MNM1101" s="255"/>
      <c r="MNN1101" s="255"/>
      <c r="MNO1101" s="255"/>
      <c r="MNP1101" s="255"/>
      <c r="MNQ1101" s="255"/>
      <c r="MNR1101" s="255"/>
      <c r="MNS1101" s="255"/>
      <c r="MNT1101" s="255"/>
      <c r="MNU1101" s="255"/>
      <c r="MNV1101" s="255"/>
      <c r="MNW1101" s="255"/>
      <c r="MNX1101" s="255"/>
      <c r="MNY1101" s="255"/>
      <c r="MNZ1101" s="255"/>
      <c r="MOA1101" s="255"/>
      <c r="MOB1101" s="255"/>
      <c r="MOC1101" s="255"/>
      <c r="MOD1101" s="255"/>
      <c r="MOE1101" s="255"/>
      <c r="MOF1101" s="255"/>
      <c r="MOG1101" s="255"/>
      <c r="MOH1101" s="255"/>
      <c r="MOI1101" s="255"/>
      <c r="MOJ1101" s="255"/>
      <c r="MOK1101" s="255"/>
      <c r="MOL1101" s="255"/>
      <c r="MOM1101" s="255"/>
      <c r="MON1101" s="255"/>
      <c r="MOO1101" s="255"/>
      <c r="MOP1101" s="255"/>
      <c r="MOQ1101" s="255"/>
      <c r="MOR1101" s="255"/>
      <c r="MOS1101" s="255"/>
      <c r="MOT1101" s="255"/>
      <c r="MOU1101" s="255"/>
      <c r="MOV1101" s="255"/>
      <c r="MOW1101" s="255"/>
      <c r="MOX1101" s="255"/>
      <c r="MOY1101" s="255"/>
      <c r="MOZ1101" s="255"/>
      <c r="MPA1101" s="255"/>
      <c r="MPB1101" s="255"/>
      <c r="MPC1101" s="255"/>
      <c r="MPD1101" s="255"/>
      <c r="MPE1101" s="255"/>
      <c r="MPF1101" s="255"/>
      <c r="MPG1101" s="255"/>
      <c r="MPH1101" s="255"/>
      <c r="MPI1101" s="255"/>
      <c r="MPJ1101" s="255"/>
      <c r="MPK1101" s="255"/>
      <c r="MPL1101" s="255"/>
      <c r="MPM1101" s="255"/>
      <c r="MPN1101" s="255"/>
      <c r="MPO1101" s="255"/>
      <c r="MPP1101" s="255"/>
      <c r="MPQ1101" s="255"/>
      <c r="MPR1101" s="255"/>
      <c r="MPS1101" s="255"/>
      <c r="MPT1101" s="255"/>
      <c r="MPU1101" s="255"/>
      <c r="MPV1101" s="255"/>
      <c r="MPW1101" s="255"/>
      <c r="MPX1101" s="255"/>
      <c r="MPY1101" s="255"/>
      <c r="MPZ1101" s="255"/>
      <c r="MQA1101" s="255"/>
      <c r="MQB1101" s="255"/>
      <c r="MQC1101" s="255"/>
      <c r="MQD1101" s="255"/>
      <c r="MQE1101" s="255"/>
      <c r="MQF1101" s="255"/>
      <c r="MQG1101" s="255"/>
      <c r="MQH1101" s="255"/>
      <c r="MQI1101" s="255"/>
      <c r="MQJ1101" s="255"/>
      <c r="MQK1101" s="255"/>
      <c r="MQL1101" s="255"/>
      <c r="MQM1101" s="255"/>
      <c r="MQN1101" s="255"/>
      <c r="MQO1101" s="255"/>
      <c r="MQP1101" s="255"/>
      <c r="MQQ1101" s="255"/>
      <c r="MQR1101" s="255"/>
      <c r="MQS1101" s="255"/>
      <c r="MQT1101" s="255"/>
      <c r="MQU1101" s="255"/>
      <c r="MQV1101" s="255"/>
      <c r="MQW1101" s="255"/>
      <c r="MQX1101" s="255"/>
      <c r="MQY1101" s="255"/>
      <c r="MQZ1101" s="255"/>
      <c r="MRA1101" s="255"/>
      <c r="MRB1101" s="255"/>
      <c r="MRC1101" s="255"/>
      <c r="MRD1101" s="255"/>
      <c r="MRE1101" s="255"/>
      <c r="MRF1101" s="255"/>
      <c r="MRG1101" s="255"/>
      <c r="MRH1101" s="255"/>
      <c r="MRI1101" s="255"/>
      <c r="MRJ1101" s="255"/>
      <c r="MRK1101" s="255"/>
      <c r="MRL1101" s="255"/>
      <c r="MRM1101" s="255"/>
      <c r="MRN1101" s="255"/>
      <c r="MRO1101" s="255"/>
      <c r="MRP1101" s="255"/>
      <c r="MRQ1101" s="255"/>
      <c r="MRR1101" s="255"/>
      <c r="MRS1101" s="255"/>
      <c r="MRT1101" s="255"/>
      <c r="MRU1101" s="255"/>
      <c r="MRV1101" s="255"/>
      <c r="MRW1101" s="255"/>
      <c r="MRX1101" s="255"/>
      <c r="MRY1101" s="255"/>
      <c r="MRZ1101" s="255"/>
      <c r="MSA1101" s="255"/>
      <c r="MSB1101" s="255"/>
      <c r="MSC1101" s="255"/>
      <c r="MSD1101" s="255"/>
      <c r="MSE1101" s="255"/>
      <c r="MSF1101" s="255"/>
      <c r="MSG1101" s="255"/>
      <c r="MSH1101" s="255"/>
      <c r="MSI1101" s="255"/>
      <c r="MSJ1101" s="255"/>
      <c r="MSK1101" s="255"/>
      <c r="MSL1101" s="255"/>
      <c r="MSM1101" s="255"/>
      <c r="MSN1101" s="255"/>
      <c r="MSO1101" s="255"/>
      <c r="MSP1101" s="255"/>
      <c r="MSQ1101" s="255"/>
      <c r="MSR1101" s="255"/>
      <c r="MSS1101" s="255"/>
      <c r="MST1101" s="255"/>
      <c r="MSU1101" s="255"/>
      <c r="MSV1101" s="255"/>
      <c r="MSW1101" s="255"/>
      <c r="MSX1101" s="255"/>
      <c r="MSY1101" s="255"/>
      <c r="MSZ1101" s="255"/>
      <c r="MTA1101" s="255"/>
      <c r="MTB1101" s="255"/>
      <c r="MTC1101" s="255"/>
      <c r="MTD1101" s="255"/>
      <c r="MTE1101" s="255"/>
      <c r="MTF1101" s="255"/>
      <c r="MTG1101" s="255"/>
      <c r="MTH1101" s="255"/>
      <c r="MTI1101" s="255"/>
      <c r="MTJ1101" s="255"/>
      <c r="MTK1101" s="255"/>
      <c r="MTL1101" s="255"/>
      <c r="MTM1101" s="255"/>
      <c r="MTN1101" s="255"/>
      <c r="MTO1101" s="255"/>
      <c r="MTP1101" s="255"/>
      <c r="MTQ1101" s="255"/>
      <c r="MTR1101" s="255"/>
      <c r="MTS1101" s="255"/>
      <c r="MTT1101" s="255"/>
      <c r="MTU1101" s="255"/>
      <c r="MTV1101" s="255"/>
      <c r="MTW1101" s="255"/>
      <c r="MTX1101" s="255"/>
      <c r="MTY1101" s="255"/>
      <c r="MTZ1101" s="255"/>
      <c r="MUA1101" s="255"/>
      <c r="MUB1101" s="255"/>
      <c r="MUC1101" s="255"/>
      <c r="MUD1101" s="255"/>
      <c r="MUE1101" s="255"/>
      <c r="MUF1101" s="255"/>
      <c r="MUG1101" s="255"/>
      <c r="MUH1101" s="255"/>
      <c r="MUI1101" s="255"/>
      <c r="MUJ1101" s="255"/>
      <c r="MUK1101" s="255"/>
      <c r="MUL1101" s="255"/>
      <c r="MUM1101" s="255"/>
      <c r="MUN1101" s="255"/>
      <c r="MUO1101" s="255"/>
      <c r="MUP1101" s="255"/>
      <c r="MUQ1101" s="255"/>
      <c r="MUR1101" s="255"/>
      <c r="MUS1101" s="255"/>
      <c r="MUT1101" s="255"/>
      <c r="MUU1101" s="255"/>
      <c r="MUV1101" s="255"/>
      <c r="MUW1101" s="255"/>
      <c r="MUX1101" s="255"/>
      <c r="MUY1101" s="255"/>
      <c r="MUZ1101" s="255"/>
      <c r="MVA1101" s="255"/>
      <c r="MVB1101" s="255"/>
      <c r="MVC1101" s="255"/>
      <c r="MVD1101" s="255"/>
      <c r="MVE1101" s="255"/>
      <c r="MVF1101" s="255"/>
      <c r="MVG1101" s="255"/>
      <c r="MVH1101" s="255"/>
      <c r="MVI1101" s="255"/>
      <c r="MVJ1101" s="255"/>
      <c r="MVK1101" s="255"/>
      <c r="MVL1101" s="255"/>
      <c r="MVM1101" s="255"/>
      <c r="MVN1101" s="255"/>
      <c r="MVO1101" s="255"/>
      <c r="MVP1101" s="255"/>
      <c r="MVQ1101" s="255"/>
      <c r="MVR1101" s="255"/>
      <c r="MVS1101" s="255"/>
      <c r="MVT1101" s="255"/>
      <c r="MVU1101" s="255"/>
      <c r="MVV1101" s="255"/>
      <c r="MVW1101" s="255"/>
      <c r="MVX1101" s="255"/>
      <c r="MVY1101" s="255"/>
      <c r="MVZ1101" s="255"/>
      <c r="MWA1101" s="255"/>
      <c r="MWB1101" s="255"/>
      <c r="MWC1101" s="255"/>
      <c r="MWD1101" s="255"/>
      <c r="MWE1101" s="255"/>
      <c r="MWF1101" s="255"/>
      <c r="MWG1101" s="255"/>
      <c r="MWH1101" s="255"/>
      <c r="MWI1101" s="255"/>
      <c r="MWJ1101" s="255"/>
      <c r="MWK1101" s="255"/>
      <c r="MWL1101" s="255"/>
      <c r="MWM1101" s="255"/>
      <c r="MWN1101" s="255"/>
      <c r="MWO1101" s="255"/>
      <c r="MWP1101" s="255"/>
      <c r="MWQ1101" s="255"/>
      <c r="MWR1101" s="255"/>
      <c r="MWS1101" s="255"/>
      <c r="MWT1101" s="255"/>
      <c r="MWU1101" s="255"/>
      <c r="MWV1101" s="255"/>
      <c r="MWW1101" s="255"/>
      <c r="MWX1101" s="255"/>
      <c r="MWY1101" s="255"/>
      <c r="MWZ1101" s="255"/>
      <c r="MXA1101" s="255"/>
      <c r="MXB1101" s="255"/>
      <c r="MXC1101" s="255"/>
      <c r="MXD1101" s="255"/>
      <c r="MXE1101" s="255"/>
      <c r="MXF1101" s="255"/>
      <c r="MXG1101" s="255"/>
      <c r="MXH1101" s="255"/>
      <c r="MXI1101" s="255"/>
      <c r="MXJ1101" s="255"/>
      <c r="MXK1101" s="255"/>
      <c r="MXL1101" s="255"/>
      <c r="MXM1101" s="255"/>
      <c r="MXN1101" s="255"/>
      <c r="MXO1101" s="255"/>
      <c r="MXP1101" s="255"/>
      <c r="MXQ1101" s="255"/>
      <c r="MXR1101" s="255"/>
      <c r="MXS1101" s="255"/>
      <c r="MXT1101" s="255"/>
      <c r="MXU1101" s="255"/>
      <c r="MXV1101" s="255"/>
      <c r="MXW1101" s="255"/>
      <c r="MXX1101" s="255"/>
      <c r="MXY1101" s="255"/>
      <c r="MXZ1101" s="255"/>
      <c r="MYA1101" s="255"/>
      <c r="MYB1101" s="255"/>
      <c r="MYC1101" s="255"/>
      <c r="MYD1101" s="255"/>
      <c r="MYE1101" s="255"/>
      <c r="MYF1101" s="255"/>
      <c r="MYG1101" s="255"/>
      <c r="MYH1101" s="255"/>
      <c r="MYI1101" s="255"/>
      <c r="MYJ1101" s="255"/>
      <c r="MYK1101" s="255"/>
      <c r="MYL1101" s="255"/>
      <c r="MYM1101" s="255"/>
      <c r="MYN1101" s="255"/>
      <c r="MYO1101" s="255"/>
      <c r="MYP1101" s="255"/>
      <c r="MYQ1101" s="255"/>
      <c r="MYR1101" s="255"/>
      <c r="MYS1101" s="255"/>
      <c r="MYT1101" s="255"/>
      <c r="MYU1101" s="255"/>
      <c r="MYV1101" s="255"/>
      <c r="MYW1101" s="255"/>
      <c r="MYX1101" s="255"/>
      <c r="MYY1101" s="255"/>
      <c r="MYZ1101" s="255"/>
      <c r="MZA1101" s="255"/>
      <c r="MZB1101" s="255"/>
      <c r="MZC1101" s="255"/>
      <c r="MZD1101" s="255"/>
      <c r="MZE1101" s="255"/>
      <c r="MZF1101" s="255"/>
      <c r="MZG1101" s="255"/>
      <c r="MZH1101" s="255"/>
      <c r="MZI1101" s="255"/>
      <c r="MZJ1101" s="255"/>
      <c r="MZK1101" s="255"/>
      <c r="MZL1101" s="255"/>
      <c r="MZM1101" s="255"/>
      <c r="MZN1101" s="255"/>
      <c r="MZO1101" s="255"/>
      <c r="MZP1101" s="255"/>
      <c r="MZQ1101" s="255"/>
      <c r="MZR1101" s="255"/>
      <c r="MZS1101" s="255"/>
      <c r="MZT1101" s="255"/>
      <c r="MZU1101" s="255"/>
      <c r="MZV1101" s="255"/>
      <c r="MZW1101" s="255"/>
      <c r="MZX1101" s="255"/>
      <c r="MZY1101" s="255"/>
      <c r="MZZ1101" s="255"/>
      <c r="NAA1101" s="255"/>
      <c r="NAB1101" s="255"/>
      <c r="NAC1101" s="255"/>
      <c r="NAD1101" s="255"/>
      <c r="NAE1101" s="255"/>
      <c r="NAF1101" s="255"/>
      <c r="NAG1101" s="255"/>
      <c r="NAH1101" s="255"/>
      <c r="NAI1101" s="255"/>
      <c r="NAJ1101" s="255"/>
      <c r="NAK1101" s="255"/>
      <c r="NAL1101" s="255"/>
      <c r="NAM1101" s="255"/>
      <c r="NAN1101" s="255"/>
      <c r="NAO1101" s="255"/>
      <c r="NAP1101" s="255"/>
      <c r="NAQ1101" s="255"/>
      <c r="NAR1101" s="255"/>
      <c r="NAS1101" s="255"/>
      <c r="NAT1101" s="255"/>
      <c r="NAU1101" s="255"/>
      <c r="NAV1101" s="255"/>
      <c r="NAW1101" s="255"/>
      <c r="NAX1101" s="255"/>
      <c r="NAY1101" s="255"/>
      <c r="NAZ1101" s="255"/>
      <c r="NBA1101" s="255"/>
      <c r="NBB1101" s="255"/>
      <c r="NBC1101" s="255"/>
      <c r="NBD1101" s="255"/>
      <c r="NBE1101" s="255"/>
      <c r="NBF1101" s="255"/>
      <c r="NBG1101" s="255"/>
      <c r="NBH1101" s="255"/>
      <c r="NBI1101" s="255"/>
      <c r="NBJ1101" s="255"/>
      <c r="NBK1101" s="255"/>
      <c r="NBL1101" s="255"/>
      <c r="NBM1101" s="255"/>
      <c r="NBN1101" s="255"/>
      <c r="NBO1101" s="255"/>
      <c r="NBP1101" s="255"/>
      <c r="NBQ1101" s="255"/>
      <c r="NBR1101" s="255"/>
      <c r="NBS1101" s="255"/>
      <c r="NBT1101" s="255"/>
      <c r="NBU1101" s="255"/>
      <c r="NBV1101" s="255"/>
      <c r="NBW1101" s="255"/>
      <c r="NBX1101" s="255"/>
      <c r="NBY1101" s="255"/>
      <c r="NBZ1101" s="255"/>
      <c r="NCA1101" s="255"/>
      <c r="NCB1101" s="255"/>
      <c r="NCC1101" s="255"/>
      <c r="NCD1101" s="255"/>
      <c r="NCE1101" s="255"/>
      <c r="NCF1101" s="255"/>
      <c r="NCG1101" s="255"/>
      <c r="NCH1101" s="255"/>
      <c r="NCI1101" s="255"/>
      <c r="NCJ1101" s="255"/>
      <c r="NCK1101" s="255"/>
      <c r="NCL1101" s="255"/>
      <c r="NCM1101" s="255"/>
      <c r="NCN1101" s="255"/>
      <c r="NCO1101" s="255"/>
      <c r="NCP1101" s="255"/>
      <c r="NCQ1101" s="255"/>
      <c r="NCR1101" s="255"/>
      <c r="NCS1101" s="255"/>
      <c r="NCT1101" s="255"/>
      <c r="NCU1101" s="255"/>
      <c r="NCV1101" s="255"/>
      <c r="NCW1101" s="255"/>
      <c r="NCX1101" s="255"/>
      <c r="NCY1101" s="255"/>
      <c r="NCZ1101" s="255"/>
      <c r="NDA1101" s="255"/>
      <c r="NDB1101" s="255"/>
      <c r="NDC1101" s="255"/>
      <c r="NDD1101" s="255"/>
      <c r="NDE1101" s="255"/>
      <c r="NDF1101" s="255"/>
      <c r="NDG1101" s="255"/>
      <c r="NDH1101" s="255"/>
      <c r="NDI1101" s="255"/>
      <c r="NDJ1101" s="255"/>
      <c r="NDK1101" s="255"/>
      <c r="NDL1101" s="255"/>
      <c r="NDM1101" s="255"/>
      <c r="NDN1101" s="255"/>
      <c r="NDO1101" s="255"/>
      <c r="NDP1101" s="255"/>
      <c r="NDQ1101" s="255"/>
      <c r="NDR1101" s="255"/>
      <c r="NDS1101" s="255"/>
      <c r="NDT1101" s="255"/>
      <c r="NDU1101" s="255"/>
      <c r="NDV1101" s="255"/>
      <c r="NDW1101" s="255"/>
      <c r="NDX1101" s="255"/>
      <c r="NDY1101" s="255"/>
      <c r="NDZ1101" s="255"/>
      <c r="NEA1101" s="255"/>
      <c r="NEB1101" s="255"/>
      <c r="NEC1101" s="255"/>
      <c r="NED1101" s="255"/>
      <c r="NEE1101" s="255"/>
      <c r="NEF1101" s="255"/>
      <c r="NEG1101" s="255"/>
      <c r="NEH1101" s="255"/>
      <c r="NEI1101" s="255"/>
      <c r="NEJ1101" s="255"/>
      <c r="NEK1101" s="255"/>
      <c r="NEL1101" s="255"/>
      <c r="NEM1101" s="255"/>
      <c r="NEN1101" s="255"/>
      <c r="NEO1101" s="255"/>
      <c r="NEP1101" s="255"/>
      <c r="NEQ1101" s="255"/>
      <c r="NER1101" s="255"/>
      <c r="NES1101" s="255"/>
      <c r="NET1101" s="255"/>
      <c r="NEU1101" s="255"/>
      <c r="NEV1101" s="255"/>
      <c r="NEW1101" s="255"/>
      <c r="NEX1101" s="255"/>
      <c r="NEY1101" s="255"/>
      <c r="NEZ1101" s="255"/>
      <c r="NFA1101" s="255"/>
      <c r="NFB1101" s="255"/>
      <c r="NFC1101" s="255"/>
      <c r="NFD1101" s="255"/>
      <c r="NFE1101" s="255"/>
      <c r="NFF1101" s="255"/>
      <c r="NFG1101" s="255"/>
      <c r="NFH1101" s="255"/>
      <c r="NFI1101" s="255"/>
      <c r="NFJ1101" s="255"/>
      <c r="NFK1101" s="255"/>
      <c r="NFL1101" s="255"/>
      <c r="NFM1101" s="255"/>
      <c r="NFN1101" s="255"/>
      <c r="NFO1101" s="255"/>
      <c r="NFP1101" s="255"/>
      <c r="NFQ1101" s="255"/>
      <c r="NFR1101" s="255"/>
      <c r="NFS1101" s="255"/>
      <c r="NFT1101" s="255"/>
      <c r="NFU1101" s="255"/>
      <c r="NFV1101" s="255"/>
      <c r="NFW1101" s="255"/>
      <c r="NFX1101" s="255"/>
      <c r="NFY1101" s="255"/>
      <c r="NFZ1101" s="255"/>
      <c r="NGA1101" s="255"/>
      <c r="NGB1101" s="255"/>
      <c r="NGC1101" s="255"/>
      <c r="NGD1101" s="255"/>
      <c r="NGE1101" s="255"/>
      <c r="NGF1101" s="255"/>
      <c r="NGG1101" s="255"/>
      <c r="NGH1101" s="255"/>
      <c r="NGI1101" s="255"/>
      <c r="NGJ1101" s="255"/>
      <c r="NGK1101" s="255"/>
      <c r="NGL1101" s="255"/>
      <c r="NGM1101" s="255"/>
      <c r="NGN1101" s="255"/>
      <c r="NGO1101" s="255"/>
      <c r="NGP1101" s="255"/>
      <c r="NGQ1101" s="255"/>
      <c r="NGR1101" s="255"/>
      <c r="NGS1101" s="255"/>
      <c r="NGT1101" s="255"/>
      <c r="NGU1101" s="255"/>
      <c r="NGV1101" s="255"/>
      <c r="NGW1101" s="255"/>
      <c r="NGX1101" s="255"/>
      <c r="NGY1101" s="255"/>
      <c r="NGZ1101" s="255"/>
      <c r="NHA1101" s="255"/>
      <c r="NHB1101" s="255"/>
      <c r="NHC1101" s="255"/>
      <c r="NHD1101" s="255"/>
      <c r="NHE1101" s="255"/>
      <c r="NHF1101" s="255"/>
      <c r="NHG1101" s="255"/>
      <c r="NHH1101" s="255"/>
      <c r="NHI1101" s="255"/>
      <c r="NHJ1101" s="255"/>
      <c r="NHK1101" s="255"/>
      <c r="NHL1101" s="255"/>
      <c r="NHM1101" s="255"/>
      <c r="NHN1101" s="255"/>
      <c r="NHO1101" s="255"/>
      <c r="NHP1101" s="255"/>
      <c r="NHQ1101" s="255"/>
      <c r="NHR1101" s="255"/>
      <c r="NHS1101" s="255"/>
      <c r="NHT1101" s="255"/>
      <c r="NHU1101" s="255"/>
      <c r="NHV1101" s="255"/>
      <c r="NHW1101" s="255"/>
      <c r="NHX1101" s="255"/>
      <c r="NHY1101" s="255"/>
      <c r="NHZ1101" s="255"/>
      <c r="NIA1101" s="255"/>
      <c r="NIB1101" s="255"/>
      <c r="NIC1101" s="255"/>
      <c r="NID1101" s="255"/>
      <c r="NIE1101" s="255"/>
      <c r="NIF1101" s="255"/>
      <c r="NIG1101" s="255"/>
      <c r="NIH1101" s="255"/>
      <c r="NII1101" s="255"/>
      <c r="NIJ1101" s="255"/>
      <c r="NIK1101" s="255"/>
      <c r="NIL1101" s="255"/>
      <c r="NIM1101" s="255"/>
      <c r="NIN1101" s="255"/>
      <c r="NIO1101" s="255"/>
      <c r="NIP1101" s="255"/>
      <c r="NIQ1101" s="255"/>
      <c r="NIR1101" s="255"/>
      <c r="NIS1101" s="255"/>
      <c r="NIT1101" s="255"/>
      <c r="NIU1101" s="255"/>
      <c r="NIV1101" s="255"/>
      <c r="NIW1101" s="255"/>
      <c r="NIX1101" s="255"/>
      <c r="NIY1101" s="255"/>
      <c r="NIZ1101" s="255"/>
      <c r="NJA1101" s="255"/>
      <c r="NJB1101" s="255"/>
      <c r="NJC1101" s="255"/>
      <c r="NJD1101" s="255"/>
      <c r="NJE1101" s="255"/>
      <c r="NJF1101" s="255"/>
      <c r="NJG1101" s="255"/>
      <c r="NJH1101" s="255"/>
      <c r="NJI1101" s="255"/>
      <c r="NJJ1101" s="255"/>
      <c r="NJK1101" s="255"/>
      <c r="NJL1101" s="255"/>
      <c r="NJM1101" s="255"/>
      <c r="NJN1101" s="255"/>
      <c r="NJO1101" s="255"/>
      <c r="NJP1101" s="255"/>
      <c r="NJQ1101" s="255"/>
      <c r="NJR1101" s="255"/>
      <c r="NJS1101" s="255"/>
      <c r="NJT1101" s="255"/>
      <c r="NJU1101" s="255"/>
      <c r="NJV1101" s="255"/>
      <c r="NJW1101" s="255"/>
      <c r="NJX1101" s="255"/>
      <c r="NJY1101" s="255"/>
      <c r="NJZ1101" s="255"/>
      <c r="NKA1101" s="255"/>
      <c r="NKB1101" s="255"/>
      <c r="NKC1101" s="255"/>
      <c r="NKD1101" s="255"/>
      <c r="NKE1101" s="255"/>
      <c r="NKF1101" s="255"/>
      <c r="NKG1101" s="255"/>
      <c r="NKH1101" s="255"/>
      <c r="NKI1101" s="255"/>
      <c r="NKJ1101" s="255"/>
      <c r="NKK1101" s="255"/>
      <c r="NKL1101" s="255"/>
      <c r="NKM1101" s="255"/>
      <c r="NKN1101" s="255"/>
      <c r="NKO1101" s="255"/>
      <c r="NKP1101" s="255"/>
      <c r="NKQ1101" s="255"/>
      <c r="NKR1101" s="255"/>
      <c r="NKS1101" s="255"/>
      <c r="NKT1101" s="255"/>
      <c r="NKU1101" s="255"/>
      <c r="NKV1101" s="255"/>
      <c r="NKW1101" s="255"/>
      <c r="NKX1101" s="255"/>
      <c r="NKY1101" s="255"/>
      <c r="NKZ1101" s="255"/>
      <c r="NLA1101" s="255"/>
      <c r="NLB1101" s="255"/>
      <c r="NLC1101" s="255"/>
      <c r="NLD1101" s="255"/>
      <c r="NLE1101" s="255"/>
      <c r="NLF1101" s="255"/>
      <c r="NLG1101" s="255"/>
      <c r="NLH1101" s="255"/>
      <c r="NLI1101" s="255"/>
      <c r="NLJ1101" s="255"/>
      <c r="NLK1101" s="255"/>
      <c r="NLL1101" s="255"/>
      <c r="NLM1101" s="255"/>
      <c r="NLN1101" s="255"/>
      <c r="NLO1101" s="255"/>
      <c r="NLP1101" s="255"/>
      <c r="NLQ1101" s="255"/>
      <c r="NLR1101" s="255"/>
      <c r="NLS1101" s="255"/>
      <c r="NLT1101" s="255"/>
      <c r="NLU1101" s="255"/>
      <c r="NLV1101" s="255"/>
      <c r="NLW1101" s="255"/>
      <c r="NLX1101" s="255"/>
      <c r="NLY1101" s="255"/>
      <c r="NLZ1101" s="255"/>
      <c r="NMA1101" s="255"/>
      <c r="NMB1101" s="255"/>
      <c r="NMC1101" s="255"/>
      <c r="NMD1101" s="255"/>
      <c r="NME1101" s="255"/>
      <c r="NMF1101" s="255"/>
      <c r="NMG1101" s="255"/>
      <c r="NMH1101" s="255"/>
      <c r="NMI1101" s="255"/>
      <c r="NMJ1101" s="255"/>
      <c r="NMK1101" s="255"/>
      <c r="NML1101" s="255"/>
      <c r="NMM1101" s="255"/>
      <c r="NMN1101" s="255"/>
      <c r="NMO1101" s="255"/>
      <c r="NMP1101" s="255"/>
      <c r="NMQ1101" s="255"/>
      <c r="NMR1101" s="255"/>
      <c r="NMS1101" s="255"/>
      <c r="NMT1101" s="255"/>
      <c r="NMU1101" s="255"/>
      <c r="NMV1101" s="255"/>
      <c r="NMW1101" s="255"/>
      <c r="NMX1101" s="255"/>
      <c r="NMY1101" s="255"/>
      <c r="NMZ1101" s="255"/>
      <c r="NNA1101" s="255"/>
      <c r="NNB1101" s="255"/>
      <c r="NNC1101" s="255"/>
      <c r="NND1101" s="255"/>
      <c r="NNE1101" s="255"/>
      <c r="NNF1101" s="255"/>
      <c r="NNG1101" s="255"/>
      <c r="NNH1101" s="255"/>
      <c r="NNI1101" s="255"/>
      <c r="NNJ1101" s="255"/>
      <c r="NNK1101" s="255"/>
      <c r="NNL1101" s="255"/>
      <c r="NNM1101" s="255"/>
      <c r="NNN1101" s="255"/>
      <c r="NNO1101" s="255"/>
      <c r="NNP1101" s="255"/>
      <c r="NNQ1101" s="255"/>
      <c r="NNR1101" s="255"/>
      <c r="NNS1101" s="255"/>
      <c r="NNT1101" s="255"/>
      <c r="NNU1101" s="255"/>
      <c r="NNV1101" s="255"/>
      <c r="NNW1101" s="255"/>
      <c r="NNX1101" s="255"/>
      <c r="NNY1101" s="255"/>
      <c r="NNZ1101" s="255"/>
      <c r="NOA1101" s="255"/>
      <c r="NOB1101" s="255"/>
      <c r="NOC1101" s="255"/>
      <c r="NOD1101" s="255"/>
      <c r="NOE1101" s="255"/>
      <c r="NOF1101" s="255"/>
      <c r="NOG1101" s="255"/>
      <c r="NOH1101" s="255"/>
      <c r="NOI1101" s="255"/>
      <c r="NOJ1101" s="255"/>
      <c r="NOK1101" s="255"/>
      <c r="NOL1101" s="255"/>
      <c r="NOM1101" s="255"/>
      <c r="NON1101" s="255"/>
      <c r="NOO1101" s="255"/>
      <c r="NOP1101" s="255"/>
      <c r="NOQ1101" s="255"/>
      <c r="NOR1101" s="255"/>
      <c r="NOS1101" s="255"/>
      <c r="NOT1101" s="255"/>
      <c r="NOU1101" s="255"/>
      <c r="NOV1101" s="255"/>
      <c r="NOW1101" s="255"/>
      <c r="NOX1101" s="255"/>
      <c r="NOY1101" s="255"/>
      <c r="NOZ1101" s="255"/>
      <c r="NPA1101" s="255"/>
      <c r="NPB1101" s="255"/>
      <c r="NPC1101" s="255"/>
      <c r="NPD1101" s="255"/>
      <c r="NPE1101" s="255"/>
      <c r="NPF1101" s="255"/>
      <c r="NPG1101" s="255"/>
      <c r="NPH1101" s="255"/>
      <c r="NPI1101" s="255"/>
      <c r="NPJ1101" s="255"/>
      <c r="NPK1101" s="255"/>
      <c r="NPL1101" s="255"/>
      <c r="NPM1101" s="255"/>
      <c r="NPN1101" s="255"/>
      <c r="NPO1101" s="255"/>
      <c r="NPP1101" s="255"/>
      <c r="NPQ1101" s="255"/>
      <c r="NPR1101" s="255"/>
      <c r="NPS1101" s="255"/>
      <c r="NPT1101" s="255"/>
      <c r="NPU1101" s="255"/>
      <c r="NPV1101" s="255"/>
      <c r="NPW1101" s="255"/>
      <c r="NPX1101" s="255"/>
      <c r="NPY1101" s="255"/>
      <c r="NPZ1101" s="255"/>
      <c r="NQA1101" s="255"/>
      <c r="NQB1101" s="255"/>
      <c r="NQC1101" s="255"/>
      <c r="NQD1101" s="255"/>
      <c r="NQE1101" s="255"/>
      <c r="NQF1101" s="255"/>
      <c r="NQG1101" s="255"/>
      <c r="NQH1101" s="255"/>
      <c r="NQI1101" s="255"/>
      <c r="NQJ1101" s="255"/>
      <c r="NQK1101" s="255"/>
      <c r="NQL1101" s="255"/>
      <c r="NQM1101" s="255"/>
      <c r="NQN1101" s="255"/>
      <c r="NQO1101" s="255"/>
      <c r="NQP1101" s="255"/>
      <c r="NQQ1101" s="255"/>
      <c r="NQR1101" s="255"/>
      <c r="NQS1101" s="255"/>
      <c r="NQT1101" s="255"/>
      <c r="NQU1101" s="255"/>
      <c r="NQV1101" s="255"/>
      <c r="NQW1101" s="255"/>
      <c r="NQX1101" s="255"/>
      <c r="NQY1101" s="255"/>
      <c r="NQZ1101" s="255"/>
      <c r="NRA1101" s="255"/>
      <c r="NRB1101" s="255"/>
      <c r="NRC1101" s="255"/>
      <c r="NRD1101" s="255"/>
      <c r="NRE1101" s="255"/>
      <c r="NRF1101" s="255"/>
      <c r="NRG1101" s="255"/>
      <c r="NRH1101" s="255"/>
      <c r="NRI1101" s="255"/>
      <c r="NRJ1101" s="255"/>
      <c r="NRK1101" s="255"/>
      <c r="NRL1101" s="255"/>
      <c r="NRM1101" s="255"/>
      <c r="NRN1101" s="255"/>
      <c r="NRO1101" s="255"/>
      <c r="NRP1101" s="255"/>
      <c r="NRQ1101" s="255"/>
      <c r="NRR1101" s="255"/>
      <c r="NRS1101" s="255"/>
      <c r="NRT1101" s="255"/>
      <c r="NRU1101" s="255"/>
      <c r="NRV1101" s="255"/>
      <c r="NRW1101" s="255"/>
      <c r="NRX1101" s="255"/>
      <c r="NRY1101" s="255"/>
      <c r="NRZ1101" s="255"/>
      <c r="NSA1101" s="255"/>
      <c r="NSB1101" s="255"/>
      <c r="NSC1101" s="255"/>
      <c r="NSD1101" s="255"/>
      <c r="NSE1101" s="255"/>
      <c r="NSF1101" s="255"/>
      <c r="NSG1101" s="255"/>
      <c r="NSH1101" s="255"/>
      <c r="NSI1101" s="255"/>
      <c r="NSJ1101" s="255"/>
      <c r="NSK1101" s="255"/>
      <c r="NSL1101" s="255"/>
      <c r="NSM1101" s="255"/>
      <c r="NSN1101" s="255"/>
      <c r="NSO1101" s="255"/>
      <c r="NSP1101" s="255"/>
      <c r="NSQ1101" s="255"/>
      <c r="NSR1101" s="255"/>
      <c r="NSS1101" s="255"/>
      <c r="NST1101" s="255"/>
      <c r="NSU1101" s="255"/>
      <c r="NSV1101" s="255"/>
      <c r="NSW1101" s="255"/>
      <c r="NSX1101" s="255"/>
      <c r="NSY1101" s="255"/>
      <c r="NSZ1101" s="255"/>
      <c r="NTA1101" s="255"/>
      <c r="NTB1101" s="255"/>
      <c r="NTC1101" s="255"/>
      <c r="NTD1101" s="255"/>
      <c r="NTE1101" s="255"/>
      <c r="NTF1101" s="255"/>
      <c r="NTG1101" s="255"/>
      <c r="NTH1101" s="255"/>
      <c r="NTI1101" s="255"/>
      <c r="NTJ1101" s="255"/>
      <c r="NTK1101" s="255"/>
      <c r="NTL1101" s="255"/>
      <c r="NTM1101" s="255"/>
      <c r="NTN1101" s="255"/>
      <c r="NTO1101" s="255"/>
      <c r="NTP1101" s="255"/>
      <c r="NTQ1101" s="255"/>
      <c r="NTR1101" s="255"/>
      <c r="NTS1101" s="255"/>
      <c r="NTT1101" s="255"/>
      <c r="NTU1101" s="255"/>
      <c r="NTV1101" s="255"/>
      <c r="NTW1101" s="255"/>
      <c r="NTX1101" s="255"/>
      <c r="NTY1101" s="255"/>
      <c r="NTZ1101" s="255"/>
      <c r="NUA1101" s="255"/>
      <c r="NUB1101" s="255"/>
      <c r="NUC1101" s="255"/>
      <c r="NUD1101" s="255"/>
      <c r="NUE1101" s="255"/>
      <c r="NUF1101" s="255"/>
      <c r="NUG1101" s="255"/>
      <c r="NUH1101" s="255"/>
      <c r="NUI1101" s="255"/>
      <c r="NUJ1101" s="255"/>
      <c r="NUK1101" s="255"/>
      <c r="NUL1101" s="255"/>
      <c r="NUM1101" s="255"/>
      <c r="NUN1101" s="255"/>
      <c r="NUO1101" s="255"/>
      <c r="NUP1101" s="255"/>
      <c r="NUQ1101" s="255"/>
      <c r="NUR1101" s="255"/>
      <c r="NUS1101" s="255"/>
      <c r="NUT1101" s="255"/>
      <c r="NUU1101" s="255"/>
      <c r="NUV1101" s="255"/>
      <c r="NUW1101" s="255"/>
      <c r="NUX1101" s="255"/>
      <c r="NUY1101" s="255"/>
      <c r="NUZ1101" s="255"/>
      <c r="NVA1101" s="255"/>
      <c r="NVB1101" s="255"/>
      <c r="NVC1101" s="255"/>
      <c r="NVD1101" s="255"/>
      <c r="NVE1101" s="255"/>
      <c r="NVF1101" s="255"/>
      <c r="NVG1101" s="255"/>
      <c r="NVH1101" s="255"/>
      <c r="NVI1101" s="255"/>
      <c r="NVJ1101" s="255"/>
      <c r="NVK1101" s="255"/>
      <c r="NVL1101" s="255"/>
      <c r="NVM1101" s="255"/>
      <c r="NVN1101" s="255"/>
      <c r="NVO1101" s="255"/>
      <c r="NVP1101" s="255"/>
      <c r="NVQ1101" s="255"/>
      <c r="NVR1101" s="255"/>
      <c r="NVS1101" s="255"/>
      <c r="NVT1101" s="255"/>
      <c r="NVU1101" s="255"/>
      <c r="NVV1101" s="255"/>
      <c r="NVW1101" s="255"/>
      <c r="NVX1101" s="255"/>
      <c r="NVY1101" s="255"/>
      <c r="NVZ1101" s="255"/>
      <c r="NWA1101" s="255"/>
      <c r="NWB1101" s="255"/>
      <c r="NWC1101" s="255"/>
      <c r="NWD1101" s="255"/>
      <c r="NWE1101" s="255"/>
      <c r="NWF1101" s="255"/>
      <c r="NWG1101" s="255"/>
      <c r="NWH1101" s="255"/>
      <c r="NWI1101" s="255"/>
      <c r="NWJ1101" s="255"/>
      <c r="NWK1101" s="255"/>
      <c r="NWL1101" s="255"/>
      <c r="NWM1101" s="255"/>
      <c r="NWN1101" s="255"/>
      <c r="NWO1101" s="255"/>
      <c r="NWP1101" s="255"/>
      <c r="NWQ1101" s="255"/>
      <c r="NWR1101" s="255"/>
      <c r="NWS1101" s="255"/>
      <c r="NWT1101" s="255"/>
      <c r="NWU1101" s="255"/>
      <c r="NWV1101" s="255"/>
      <c r="NWW1101" s="255"/>
      <c r="NWX1101" s="255"/>
      <c r="NWY1101" s="255"/>
      <c r="NWZ1101" s="255"/>
      <c r="NXA1101" s="255"/>
      <c r="NXB1101" s="255"/>
      <c r="NXC1101" s="255"/>
      <c r="NXD1101" s="255"/>
      <c r="NXE1101" s="255"/>
      <c r="NXF1101" s="255"/>
      <c r="NXG1101" s="255"/>
      <c r="NXH1101" s="255"/>
      <c r="NXI1101" s="255"/>
      <c r="NXJ1101" s="255"/>
      <c r="NXK1101" s="255"/>
      <c r="NXL1101" s="255"/>
      <c r="NXM1101" s="255"/>
      <c r="NXN1101" s="255"/>
      <c r="NXO1101" s="255"/>
      <c r="NXP1101" s="255"/>
      <c r="NXQ1101" s="255"/>
      <c r="NXR1101" s="255"/>
      <c r="NXS1101" s="255"/>
      <c r="NXT1101" s="255"/>
      <c r="NXU1101" s="255"/>
      <c r="NXV1101" s="255"/>
      <c r="NXW1101" s="255"/>
      <c r="NXX1101" s="255"/>
      <c r="NXY1101" s="255"/>
      <c r="NXZ1101" s="255"/>
      <c r="NYA1101" s="255"/>
      <c r="NYB1101" s="255"/>
      <c r="NYC1101" s="255"/>
      <c r="NYD1101" s="255"/>
      <c r="NYE1101" s="255"/>
      <c r="NYF1101" s="255"/>
      <c r="NYG1101" s="255"/>
      <c r="NYH1101" s="255"/>
      <c r="NYI1101" s="255"/>
      <c r="NYJ1101" s="255"/>
      <c r="NYK1101" s="255"/>
      <c r="NYL1101" s="255"/>
      <c r="NYM1101" s="255"/>
      <c r="NYN1101" s="255"/>
      <c r="NYO1101" s="255"/>
      <c r="NYP1101" s="255"/>
      <c r="NYQ1101" s="255"/>
      <c r="NYR1101" s="255"/>
      <c r="NYS1101" s="255"/>
      <c r="NYT1101" s="255"/>
      <c r="NYU1101" s="255"/>
      <c r="NYV1101" s="255"/>
      <c r="NYW1101" s="255"/>
      <c r="NYX1101" s="255"/>
      <c r="NYY1101" s="255"/>
      <c r="NYZ1101" s="255"/>
      <c r="NZA1101" s="255"/>
      <c r="NZB1101" s="255"/>
      <c r="NZC1101" s="255"/>
      <c r="NZD1101" s="255"/>
      <c r="NZE1101" s="255"/>
      <c r="NZF1101" s="255"/>
      <c r="NZG1101" s="255"/>
      <c r="NZH1101" s="255"/>
      <c r="NZI1101" s="255"/>
      <c r="NZJ1101" s="255"/>
      <c r="NZK1101" s="255"/>
      <c r="NZL1101" s="255"/>
      <c r="NZM1101" s="255"/>
      <c r="NZN1101" s="255"/>
      <c r="NZO1101" s="255"/>
      <c r="NZP1101" s="255"/>
      <c r="NZQ1101" s="255"/>
      <c r="NZR1101" s="255"/>
      <c r="NZS1101" s="255"/>
      <c r="NZT1101" s="255"/>
      <c r="NZU1101" s="255"/>
      <c r="NZV1101" s="255"/>
      <c r="NZW1101" s="255"/>
      <c r="NZX1101" s="255"/>
      <c r="NZY1101" s="255"/>
      <c r="NZZ1101" s="255"/>
      <c r="OAA1101" s="255"/>
      <c r="OAB1101" s="255"/>
      <c r="OAC1101" s="255"/>
      <c r="OAD1101" s="255"/>
      <c r="OAE1101" s="255"/>
      <c r="OAF1101" s="255"/>
      <c r="OAG1101" s="255"/>
      <c r="OAH1101" s="255"/>
      <c r="OAI1101" s="255"/>
      <c r="OAJ1101" s="255"/>
      <c r="OAK1101" s="255"/>
      <c r="OAL1101" s="255"/>
      <c r="OAM1101" s="255"/>
      <c r="OAN1101" s="255"/>
      <c r="OAO1101" s="255"/>
      <c r="OAP1101" s="255"/>
      <c r="OAQ1101" s="255"/>
      <c r="OAR1101" s="255"/>
      <c r="OAS1101" s="255"/>
      <c r="OAT1101" s="255"/>
      <c r="OAU1101" s="255"/>
      <c r="OAV1101" s="255"/>
      <c r="OAW1101" s="255"/>
      <c r="OAX1101" s="255"/>
      <c r="OAY1101" s="255"/>
      <c r="OAZ1101" s="255"/>
      <c r="OBA1101" s="255"/>
      <c r="OBB1101" s="255"/>
      <c r="OBC1101" s="255"/>
      <c r="OBD1101" s="255"/>
      <c r="OBE1101" s="255"/>
      <c r="OBF1101" s="255"/>
      <c r="OBG1101" s="255"/>
      <c r="OBH1101" s="255"/>
      <c r="OBI1101" s="255"/>
      <c r="OBJ1101" s="255"/>
      <c r="OBK1101" s="255"/>
      <c r="OBL1101" s="255"/>
      <c r="OBM1101" s="255"/>
      <c r="OBN1101" s="255"/>
      <c r="OBO1101" s="255"/>
      <c r="OBP1101" s="255"/>
      <c r="OBQ1101" s="255"/>
      <c r="OBR1101" s="255"/>
      <c r="OBS1101" s="255"/>
      <c r="OBT1101" s="255"/>
      <c r="OBU1101" s="255"/>
      <c r="OBV1101" s="255"/>
      <c r="OBW1101" s="255"/>
      <c r="OBX1101" s="255"/>
      <c r="OBY1101" s="255"/>
      <c r="OBZ1101" s="255"/>
      <c r="OCA1101" s="255"/>
      <c r="OCB1101" s="255"/>
      <c r="OCC1101" s="255"/>
      <c r="OCD1101" s="255"/>
      <c r="OCE1101" s="255"/>
      <c r="OCF1101" s="255"/>
      <c r="OCG1101" s="255"/>
      <c r="OCH1101" s="255"/>
      <c r="OCI1101" s="255"/>
      <c r="OCJ1101" s="255"/>
      <c r="OCK1101" s="255"/>
      <c r="OCL1101" s="255"/>
      <c r="OCM1101" s="255"/>
      <c r="OCN1101" s="255"/>
      <c r="OCO1101" s="255"/>
      <c r="OCP1101" s="255"/>
      <c r="OCQ1101" s="255"/>
      <c r="OCR1101" s="255"/>
      <c r="OCS1101" s="255"/>
      <c r="OCT1101" s="255"/>
      <c r="OCU1101" s="255"/>
      <c r="OCV1101" s="255"/>
      <c r="OCW1101" s="255"/>
      <c r="OCX1101" s="255"/>
      <c r="OCY1101" s="255"/>
      <c r="OCZ1101" s="255"/>
      <c r="ODA1101" s="255"/>
      <c r="ODB1101" s="255"/>
      <c r="ODC1101" s="255"/>
      <c r="ODD1101" s="255"/>
      <c r="ODE1101" s="255"/>
      <c r="ODF1101" s="255"/>
      <c r="ODG1101" s="255"/>
      <c r="ODH1101" s="255"/>
      <c r="ODI1101" s="255"/>
      <c r="ODJ1101" s="255"/>
      <c r="ODK1101" s="255"/>
      <c r="ODL1101" s="255"/>
      <c r="ODM1101" s="255"/>
      <c r="ODN1101" s="255"/>
      <c r="ODO1101" s="255"/>
      <c r="ODP1101" s="255"/>
      <c r="ODQ1101" s="255"/>
      <c r="ODR1101" s="255"/>
      <c r="ODS1101" s="255"/>
      <c r="ODT1101" s="255"/>
      <c r="ODU1101" s="255"/>
      <c r="ODV1101" s="255"/>
      <c r="ODW1101" s="255"/>
      <c r="ODX1101" s="255"/>
      <c r="ODY1101" s="255"/>
      <c r="ODZ1101" s="255"/>
      <c r="OEA1101" s="255"/>
      <c r="OEB1101" s="255"/>
      <c r="OEC1101" s="255"/>
      <c r="OED1101" s="255"/>
      <c r="OEE1101" s="255"/>
      <c r="OEF1101" s="255"/>
      <c r="OEG1101" s="255"/>
      <c r="OEH1101" s="255"/>
      <c r="OEI1101" s="255"/>
      <c r="OEJ1101" s="255"/>
      <c r="OEK1101" s="255"/>
      <c r="OEL1101" s="255"/>
      <c r="OEM1101" s="255"/>
      <c r="OEN1101" s="255"/>
      <c r="OEO1101" s="255"/>
      <c r="OEP1101" s="255"/>
      <c r="OEQ1101" s="255"/>
      <c r="OER1101" s="255"/>
      <c r="OES1101" s="255"/>
      <c r="OET1101" s="255"/>
      <c r="OEU1101" s="255"/>
      <c r="OEV1101" s="255"/>
      <c r="OEW1101" s="255"/>
      <c r="OEX1101" s="255"/>
      <c r="OEY1101" s="255"/>
      <c r="OEZ1101" s="255"/>
      <c r="OFA1101" s="255"/>
      <c r="OFB1101" s="255"/>
      <c r="OFC1101" s="255"/>
      <c r="OFD1101" s="255"/>
      <c r="OFE1101" s="255"/>
      <c r="OFF1101" s="255"/>
      <c r="OFG1101" s="255"/>
      <c r="OFH1101" s="255"/>
      <c r="OFI1101" s="255"/>
      <c r="OFJ1101" s="255"/>
      <c r="OFK1101" s="255"/>
      <c r="OFL1101" s="255"/>
      <c r="OFM1101" s="255"/>
      <c r="OFN1101" s="255"/>
      <c r="OFO1101" s="255"/>
      <c r="OFP1101" s="255"/>
      <c r="OFQ1101" s="255"/>
      <c r="OFR1101" s="255"/>
      <c r="OFS1101" s="255"/>
      <c r="OFT1101" s="255"/>
      <c r="OFU1101" s="255"/>
      <c r="OFV1101" s="255"/>
      <c r="OFW1101" s="255"/>
      <c r="OFX1101" s="255"/>
      <c r="OFY1101" s="255"/>
      <c r="OFZ1101" s="255"/>
      <c r="OGA1101" s="255"/>
      <c r="OGB1101" s="255"/>
      <c r="OGC1101" s="255"/>
      <c r="OGD1101" s="255"/>
      <c r="OGE1101" s="255"/>
      <c r="OGF1101" s="255"/>
      <c r="OGG1101" s="255"/>
      <c r="OGH1101" s="255"/>
      <c r="OGI1101" s="255"/>
      <c r="OGJ1101" s="255"/>
      <c r="OGK1101" s="255"/>
      <c r="OGL1101" s="255"/>
      <c r="OGM1101" s="255"/>
      <c r="OGN1101" s="255"/>
      <c r="OGO1101" s="255"/>
      <c r="OGP1101" s="255"/>
      <c r="OGQ1101" s="255"/>
      <c r="OGR1101" s="255"/>
      <c r="OGS1101" s="255"/>
      <c r="OGT1101" s="255"/>
      <c r="OGU1101" s="255"/>
      <c r="OGV1101" s="255"/>
      <c r="OGW1101" s="255"/>
      <c r="OGX1101" s="255"/>
      <c r="OGY1101" s="255"/>
      <c r="OGZ1101" s="255"/>
      <c r="OHA1101" s="255"/>
      <c r="OHB1101" s="255"/>
      <c r="OHC1101" s="255"/>
      <c r="OHD1101" s="255"/>
      <c r="OHE1101" s="255"/>
      <c r="OHF1101" s="255"/>
      <c r="OHG1101" s="255"/>
      <c r="OHH1101" s="255"/>
      <c r="OHI1101" s="255"/>
      <c r="OHJ1101" s="255"/>
      <c r="OHK1101" s="255"/>
      <c r="OHL1101" s="255"/>
      <c r="OHM1101" s="255"/>
      <c r="OHN1101" s="255"/>
      <c r="OHO1101" s="255"/>
      <c r="OHP1101" s="255"/>
      <c r="OHQ1101" s="255"/>
      <c r="OHR1101" s="255"/>
      <c r="OHS1101" s="255"/>
      <c r="OHT1101" s="255"/>
      <c r="OHU1101" s="255"/>
      <c r="OHV1101" s="255"/>
      <c r="OHW1101" s="255"/>
      <c r="OHX1101" s="255"/>
      <c r="OHY1101" s="255"/>
      <c r="OHZ1101" s="255"/>
      <c r="OIA1101" s="255"/>
      <c r="OIB1101" s="255"/>
      <c r="OIC1101" s="255"/>
      <c r="OID1101" s="255"/>
      <c r="OIE1101" s="255"/>
      <c r="OIF1101" s="255"/>
      <c r="OIG1101" s="255"/>
      <c r="OIH1101" s="255"/>
      <c r="OII1101" s="255"/>
      <c r="OIJ1101" s="255"/>
      <c r="OIK1101" s="255"/>
      <c r="OIL1101" s="255"/>
      <c r="OIM1101" s="255"/>
      <c r="OIN1101" s="255"/>
      <c r="OIO1101" s="255"/>
      <c r="OIP1101" s="255"/>
      <c r="OIQ1101" s="255"/>
      <c r="OIR1101" s="255"/>
      <c r="OIS1101" s="255"/>
      <c r="OIT1101" s="255"/>
      <c r="OIU1101" s="255"/>
      <c r="OIV1101" s="255"/>
      <c r="OIW1101" s="255"/>
      <c r="OIX1101" s="255"/>
      <c r="OIY1101" s="255"/>
      <c r="OIZ1101" s="255"/>
      <c r="OJA1101" s="255"/>
      <c r="OJB1101" s="255"/>
      <c r="OJC1101" s="255"/>
      <c r="OJD1101" s="255"/>
      <c r="OJE1101" s="255"/>
      <c r="OJF1101" s="255"/>
      <c r="OJG1101" s="255"/>
      <c r="OJH1101" s="255"/>
      <c r="OJI1101" s="255"/>
      <c r="OJJ1101" s="255"/>
      <c r="OJK1101" s="255"/>
      <c r="OJL1101" s="255"/>
      <c r="OJM1101" s="255"/>
      <c r="OJN1101" s="255"/>
      <c r="OJO1101" s="255"/>
      <c r="OJP1101" s="255"/>
      <c r="OJQ1101" s="255"/>
      <c r="OJR1101" s="255"/>
      <c r="OJS1101" s="255"/>
      <c r="OJT1101" s="255"/>
      <c r="OJU1101" s="255"/>
      <c r="OJV1101" s="255"/>
      <c r="OJW1101" s="255"/>
      <c r="OJX1101" s="255"/>
      <c r="OJY1101" s="255"/>
      <c r="OJZ1101" s="255"/>
      <c r="OKA1101" s="255"/>
      <c r="OKB1101" s="255"/>
      <c r="OKC1101" s="255"/>
      <c r="OKD1101" s="255"/>
      <c r="OKE1101" s="255"/>
      <c r="OKF1101" s="255"/>
      <c r="OKG1101" s="255"/>
      <c r="OKH1101" s="255"/>
      <c r="OKI1101" s="255"/>
      <c r="OKJ1101" s="255"/>
      <c r="OKK1101" s="255"/>
      <c r="OKL1101" s="255"/>
      <c r="OKM1101" s="255"/>
      <c r="OKN1101" s="255"/>
      <c r="OKO1101" s="255"/>
      <c r="OKP1101" s="255"/>
      <c r="OKQ1101" s="255"/>
      <c r="OKR1101" s="255"/>
      <c r="OKS1101" s="255"/>
      <c r="OKT1101" s="255"/>
      <c r="OKU1101" s="255"/>
      <c r="OKV1101" s="255"/>
      <c r="OKW1101" s="255"/>
      <c r="OKX1101" s="255"/>
      <c r="OKY1101" s="255"/>
      <c r="OKZ1101" s="255"/>
      <c r="OLA1101" s="255"/>
      <c r="OLB1101" s="255"/>
      <c r="OLC1101" s="255"/>
      <c r="OLD1101" s="255"/>
      <c r="OLE1101" s="255"/>
      <c r="OLF1101" s="255"/>
      <c r="OLG1101" s="255"/>
      <c r="OLH1101" s="255"/>
      <c r="OLI1101" s="255"/>
      <c r="OLJ1101" s="255"/>
      <c r="OLK1101" s="255"/>
      <c r="OLL1101" s="255"/>
      <c r="OLM1101" s="255"/>
      <c r="OLN1101" s="255"/>
      <c r="OLO1101" s="255"/>
      <c r="OLP1101" s="255"/>
      <c r="OLQ1101" s="255"/>
      <c r="OLR1101" s="255"/>
      <c r="OLS1101" s="255"/>
      <c r="OLT1101" s="255"/>
      <c r="OLU1101" s="255"/>
      <c r="OLV1101" s="255"/>
      <c r="OLW1101" s="255"/>
      <c r="OLX1101" s="255"/>
      <c r="OLY1101" s="255"/>
      <c r="OLZ1101" s="255"/>
      <c r="OMA1101" s="255"/>
      <c r="OMB1101" s="255"/>
      <c r="OMC1101" s="255"/>
      <c r="OMD1101" s="255"/>
      <c r="OME1101" s="255"/>
      <c r="OMF1101" s="255"/>
      <c r="OMG1101" s="255"/>
      <c r="OMH1101" s="255"/>
      <c r="OMI1101" s="255"/>
      <c r="OMJ1101" s="255"/>
      <c r="OMK1101" s="255"/>
      <c r="OML1101" s="255"/>
      <c r="OMM1101" s="255"/>
      <c r="OMN1101" s="255"/>
      <c r="OMO1101" s="255"/>
      <c r="OMP1101" s="255"/>
      <c r="OMQ1101" s="255"/>
      <c r="OMR1101" s="255"/>
      <c r="OMS1101" s="255"/>
      <c r="OMT1101" s="255"/>
      <c r="OMU1101" s="255"/>
      <c r="OMV1101" s="255"/>
      <c r="OMW1101" s="255"/>
      <c r="OMX1101" s="255"/>
      <c r="OMY1101" s="255"/>
      <c r="OMZ1101" s="255"/>
      <c r="ONA1101" s="255"/>
      <c r="ONB1101" s="255"/>
      <c r="ONC1101" s="255"/>
      <c r="OND1101" s="255"/>
      <c r="ONE1101" s="255"/>
      <c r="ONF1101" s="255"/>
      <c r="ONG1101" s="255"/>
      <c r="ONH1101" s="255"/>
      <c r="ONI1101" s="255"/>
      <c r="ONJ1101" s="255"/>
      <c r="ONK1101" s="255"/>
      <c r="ONL1101" s="255"/>
      <c r="ONM1101" s="255"/>
      <c r="ONN1101" s="255"/>
      <c r="ONO1101" s="255"/>
      <c r="ONP1101" s="255"/>
      <c r="ONQ1101" s="255"/>
      <c r="ONR1101" s="255"/>
      <c r="ONS1101" s="255"/>
      <c r="ONT1101" s="255"/>
      <c r="ONU1101" s="255"/>
      <c r="ONV1101" s="255"/>
      <c r="ONW1101" s="255"/>
      <c r="ONX1101" s="255"/>
      <c r="ONY1101" s="255"/>
      <c r="ONZ1101" s="255"/>
      <c r="OOA1101" s="255"/>
      <c r="OOB1101" s="255"/>
      <c r="OOC1101" s="255"/>
      <c r="OOD1101" s="255"/>
      <c r="OOE1101" s="255"/>
      <c r="OOF1101" s="255"/>
      <c r="OOG1101" s="255"/>
      <c r="OOH1101" s="255"/>
      <c r="OOI1101" s="255"/>
      <c r="OOJ1101" s="255"/>
      <c r="OOK1101" s="255"/>
      <c r="OOL1101" s="255"/>
      <c r="OOM1101" s="255"/>
      <c r="OON1101" s="255"/>
      <c r="OOO1101" s="255"/>
      <c r="OOP1101" s="255"/>
      <c r="OOQ1101" s="255"/>
      <c r="OOR1101" s="255"/>
      <c r="OOS1101" s="255"/>
      <c r="OOT1101" s="255"/>
      <c r="OOU1101" s="255"/>
      <c r="OOV1101" s="255"/>
      <c r="OOW1101" s="255"/>
      <c r="OOX1101" s="255"/>
      <c r="OOY1101" s="255"/>
      <c r="OOZ1101" s="255"/>
      <c r="OPA1101" s="255"/>
      <c r="OPB1101" s="255"/>
      <c r="OPC1101" s="255"/>
      <c r="OPD1101" s="255"/>
      <c r="OPE1101" s="255"/>
      <c r="OPF1101" s="255"/>
      <c r="OPG1101" s="255"/>
      <c r="OPH1101" s="255"/>
      <c r="OPI1101" s="255"/>
      <c r="OPJ1101" s="255"/>
      <c r="OPK1101" s="255"/>
      <c r="OPL1101" s="255"/>
      <c r="OPM1101" s="255"/>
      <c r="OPN1101" s="255"/>
      <c r="OPO1101" s="255"/>
      <c r="OPP1101" s="255"/>
      <c r="OPQ1101" s="255"/>
      <c r="OPR1101" s="255"/>
      <c r="OPS1101" s="255"/>
      <c r="OPT1101" s="255"/>
      <c r="OPU1101" s="255"/>
      <c r="OPV1101" s="255"/>
      <c r="OPW1101" s="255"/>
      <c r="OPX1101" s="255"/>
      <c r="OPY1101" s="255"/>
      <c r="OPZ1101" s="255"/>
      <c r="OQA1101" s="255"/>
      <c r="OQB1101" s="255"/>
      <c r="OQC1101" s="255"/>
      <c r="OQD1101" s="255"/>
      <c r="OQE1101" s="255"/>
      <c r="OQF1101" s="255"/>
      <c r="OQG1101" s="255"/>
      <c r="OQH1101" s="255"/>
      <c r="OQI1101" s="255"/>
      <c r="OQJ1101" s="255"/>
      <c r="OQK1101" s="255"/>
      <c r="OQL1101" s="255"/>
      <c r="OQM1101" s="255"/>
      <c r="OQN1101" s="255"/>
      <c r="OQO1101" s="255"/>
      <c r="OQP1101" s="255"/>
      <c r="OQQ1101" s="255"/>
      <c r="OQR1101" s="255"/>
      <c r="OQS1101" s="255"/>
      <c r="OQT1101" s="255"/>
      <c r="OQU1101" s="255"/>
      <c r="OQV1101" s="255"/>
      <c r="OQW1101" s="255"/>
      <c r="OQX1101" s="255"/>
      <c r="OQY1101" s="255"/>
      <c r="OQZ1101" s="255"/>
      <c r="ORA1101" s="255"/>
      <c r="ORB1101" s="255"/>
      <c r="ORC1101" s="255"/>
      <c r="ORD1101" s="255"/>
      <c r="ORE1101" s="255"/>
      <c r="ORF1101" s="255"/>
      <c r="ORG1101" s="255"/>
      <c r="ORH1101" s="255"/>
      <c r="ORI1101" s="255"/>
      <c r="ORJ1101" s="255"/>
      <c r="ORK1101" s="255"/>
      <c r="ORL1101" s="255"/>
      <c r="ORM1101" s="255"/>
      <c r="ORN1101" s="255"/>
      <c r="ORO1101" s="255"/>
      <c r="ORP1101" s="255"/>
      <c r="ORQ1101" s="255"/>
      <c r="ORR1101" s="255"/>
      <c r="ORS1101" s="255"/>
      <c r="ORT1101" s="255"/>
      <c r="ORU1101" s="255"/>
      <c r="ORV1101" s="255"/>
      <c r="ORW1101" s="255"/>
      <c r="ORX1101" s="255"/>
      <c r="ORY1101" s="255"/>
      <c r="ORZ1101" s="255"/>
      <c r="OSA1101" s="255"/>
      <c r="OSB1101" s="255"/>
      <c r="OSC1101" s="255"/>
      <c r="OSD1101" s="255"/>
      <c r="OSE1101" s="255"/>
      <c r="OSF1101" s="255"/>
      <c r="OSG1101" s="255"/>
      <c r="OSH1101" s="255"/>
      <c r="OSI1101" s="255"/>
      <c r="OSJ1101" s="255"/>
      <c r="OSK1101" s="255"/>
      <c r="OSL1101" s="255"/>
      <c r="OSM1101" s="255"/>
      <c r="OSN1101" s="255"/>
      <c r="OSO1101" s="255"/>
      <c r="OSP1101" s="255"/>
      <c r="OSQ1101" s="255"/>
      <c r="OSR1101" s="255"/>
      <c r="OSS1101" s="255"/>
      <c r="OST1101" s="255"/>
      <c r="OSU1101" s="255"/>
      <c r="OSV1101" s="255"/>
      <c r="OSW1101" s="255"/>
      <c r="OSX1101" s="255"/>
      <c r="OSY1101" s="255"/>
      <c r="OSZ1101" s="255"/>
      <c r="OTA1101" s="255"/>
      <c r="OTB1101" s="255"/>
      <c r="OTC1101" s="255"/>
      <c r="OTD1101" s="255"/>
      <c r="OTE1101" s="255"/>
      <c r="OTF1101" s="255"/>
      <c r="OTG1101" s="255"/>
      <c r="OTH1101" s="255"/>
      <c r="OTI1101" s="255"/>
      <c r="OTJ1101" s="255"/>
      <c r="OTK1101" s="255"/>
      <c r="OTL1101" s="255"/>
      <c r="OTM1101" s="255"/>
      <c r="OTN1101" s="255"/>
      <c r="OTO1101" s="255"/>
      <c r="OTP1101" s="255"/>
      <c r="OTQ1101" s="255"/>
      <c r="OTR1101" s="255"/>
      <c r="OTS1101" s="255"/>
      <c r="OTT1101" s="255"/>
      <c r="OTU1101" s="255"/>
      <c r="OTV1101" s="255"/>
      <c r="OTW1101" s="255"/>
      <c r="OTX1101" s="255"/>
      <c r="OTY1101" s="255"/>
      <c r="OTZ1101" s="255"/>
      <c r="OUA1101" s="255"/>
      <c r="OUB1101" s="255"/>
      <c r="OUC1101" s="255"/>
      <c r="OUD1101" s="255"/>
      <c r="OUE1101" s="255"/>
      <c r="OUF1101" s="255"/>
      <c r="OUG1101" s="255"/>
      <c r="OUH1101" s="255"/>
      <c r="OUI1101" s="255"/>
      <c r="OUJ1101" s="255"/>
      <c r="OUK1101" s="255"/>
      <c r="OUL1101" s="255"/>
      <c r="OUM1101" s="255"/>
      <c r="OUN1101" s="255"/>
      <c r="OUO1101" s="255"/>
      <c r="OUP1101" s="255"/>
      <c r="OUQ1101" s="255"/>
      <c r="OUR1101" s="255"/>
      <c r="OUS1101" s="255"/>
      <c r="OUT1101" s="255"/>
      <c r="OUU1101" s="255"/>
      <c r="OUV1101" s="255"/>
      <c r="OUW1101" s="255"/>
      <c r="OUX1101" s="255"/>
      <c r="OUY1101" s="255"/>
      <c r="OUZ1101" s="255"/>
      <c r="OVA1101" s="255"/>
      <c r="OVB1101" s="255"/>
      <c r="OVC1101" s="255"/>
      <c r="OVD1101" s="255"/>
      <c r="OVE1101" s="255"/>
      <c r="OVF1101" s="255"/>
      <c r="OVG1101" s="255"/>
      <c r="OVH1101" s="255"/>
      <c r="OVI1101" s="255"/>
      <c r="OVJ1101" s="255"/>
      <c r="OVK1101" s="255"/>
      <c r="OVL1101" s="255"/>
      <c r="OVM1101" s="255"/>
      <c r="OVN1101" s="255"/>
      <c r="OVO1101" s="255"/>
      <c r="OVP1101" s="255"/>
      <c r="OVQ1101" s="255"/>
      <c r="OVR1101" s="255"/>
      <c r="OVS1101" s="255"/>
      <c r="OVT1101" s="255"/>
      <c r="OVU1101" s="255"/>
      <c r="OVV1101" s="255"/>
      <c r="OVW1101" s="255"/>
      <c r="OVX1101" s="255"/>
      <c r="OVY1101" s="255"/>
      <c r="OVZ1101" s="255"/>
      <c r="OWA1101" s="255"/>
      <c r="OWB1101" s="255"/>
      <c r="OWC1101" s="255"/>
      <c r="OWD1101" s="255"/>
      <c r="OWE1101" s="255"/>
      <c r="OWF1101" s="255"/>
      <c r="OWG1101" s="255"/>
      <c r="OWH1101" s="255"/>
      <c r="OWI1101" s="255"/>
      <c r="OWJ1101" s="255"/>
      <c r="OWK1101" s="255"/>
      <c r="OWL1101" s="255"/>
      <c r="OWM1101" s="255"/>
      <c r="OWN1101" s="255"/>
      <c r="OWO1101" s="255"/>
      <c r="OWP1101" s="255"/>
      <c r="OWQ1101" s="255"/>
      <c r="OWR1101" s="255"/>
      <c r="OWS1101" s="255"/>
      <c r="OWT1101" s="255"/>
      <c r="OWU1101" s="255"/>
      <c r="OWV1101" s="255"/>
      <c r="OWW1101" s="255"/>
      <c r="OWX1101" s="255"/>
      <c r="OWY1101" s="255"/>
      <c r="OWZ1101" s="255"/>
      <c r="OXA1101" s="255"/>
      <c r="OXB1101" s="255"/>
      <c r="OXC1101" s="255"/>
      <c r="OXD1101" s="255"/>
      <c r="OXE1101" s="255"/>
      <c r="OXF1101" s="255"/>
      <c r="OXG1101" s="255"/>
      <c r="OXH1101" s="255"/>
      <c r="OXI1101" s="255"/>
      <c r="OXJ1101" s="255"/>
      <c r="OXK1101" s="255"/>
      <c r="OXL1101" s="255"/>
      <c r="OXM1101" s="255"/>
      <c r="OXN1101" s="255"/>
      <c r="OXO1101" s="255"/>
      <c r="OXP1101" s="255"/>
      <c r="OXQ1101" s="255"/>
      <c r="OXR1101" s="255"/>
      <c r="OXS1101" s="255"/>
      <c r="OXT1101" s="255"/>
      <c r="OXU1101" s="255"/>
      <c r="OXV1101" s="255"/>
      <c r="OXW1101" s="255"/>
      <c r="OXX1101" s="255"/>
      <c r="OXY1101" s="255"/>
      <c r="OXZ1101" s="255"/>
      <c r="OYA1101" s="255"/>
      <c r="OYB1101" s="255"/>
      <c r="OYC1101" s="255"/>
      <c r="OYD1101" s="255"/>
      <c r="OYE1101" s="255"/>
      <c r="OYF1101" s="255"/>
      <c r="OYG1101" s="255"/>
      <c r="OYH1101" s="255"/>
      <c r="OYI1101" s="255"/>
      <c r="OYJ1101" s="255"/>
      <c r="OYK1101" s="255"/>
      <c r="OYL1101" s="255"/>
      <c r="OYM1101" s="255"/>
      <c r="OYN1101" s="255"/>
      <c r="OYO1101" s="255"/>
      <c r="OYP1101" s="255"/>
      <c r="OYQ1101" s="255"/>
      <c r="OYR1101" s="255"/>
      <c r="OYS1101" s="255"/>
      <c r="OYT1101" s="255"/>
      <c r="OYU1101" s="255"/>
      <c r="OYV1101" s="255"/>
      <c r="OYW1101" s="255"/>
      <c r="OYX1101" s="255"/>
      <c r="OYY1101" s="255"/>
      <c r="OYZ1101" s="255"/>
      <c r="OZA1101" s="255"/>
      <c r="OZB1101" s="255"/>
      <c r="OZC1101" s="255"/>
      <c r="OZD1101" s="255"/>
      <c r="OZE1101" s="255"/>
      <c r="OZF1101" s="255"/>
      <c r="OZG1101" s="255"/>
      <c r="OZH1101" s="255"/>
      <c r="OZI1101" s="255"/>
      <c r="OZJ1101" s="255"/>
      <c r="OZK1101" s="255"/>
      <c r="OZL1101" s="255"/>
      <c r="OZM1101" s="255"/>
      <c r="OZN1101" s="255"/>
      <c r="OZO1101" s="255"/>
      <c r="OZP1101" s="255"/>
      <c r="OZQ1101" s="255"/>
      <c r="OZR1101" s="255"/>
      <c r="OZS1101" s="255"/>
      <c r="OZT1101" s="255"/>
      <c r="OZU1101" s="255"/>
      <c r="OZV1101" s="255"/>
      <c r="OZW1101" s="255"/>
      <c r="OZX1101" s="255"/>
      <c r="OZY1101" s="255"/>
      <c r="OZZ1101" s="255"/>
      <c r="PAA1101" s="255"/>
      <c r="PAB1101" s="255"/>
      <c r="PAC1101" s="255"/>
      <c r="PAD1101" s="255"/>
      <c r="PAE1101" s="255"/>
      <c r="PAF1101" s="255"/>
      <c r="PAG1101" s="255"/>
      <c r="PAH1101" s="255"/>
      <c r="PAI1101" s="255"/>
      <c r="PAJ1101" s="255"/>
      <c r="PAK1101" s="255"/>
      <c r="PAL1101" s="255"/>
      <c r="PAM1101" s="255"/>
      <c r="PAN1101" s="255"/>
      <c r="PAO1101" s="255"/>
      <c r="PAP1101" s="255"/>
      <c r="PAQ1101" s="255"/>
      <c r="PAR1101" s="255"/>
      <c r="PAS1101" s="255"/>
      <c r="PAT1101" s="255"/>
      <c r="PAU1101" s="255"/>
      <c r="PAV1101" s="255"/>
      <c r="PAW1101" s="255"/>
      <c r="PAX1101" s="255"/>
      <c r="PAY1101" s="255"/>
      <c r="PAZ1101" s="255"/>
      <c r="PBA1101" s="255"/>
      <c r="PBB1101" s="255"/>
      <c r="PBC1101" s="255"/>
      <c r="PBD1101" s="255"/>
      <c r="PBE1101" s="255"/>
      <c r="PBF1101" s="255"/>
      <c r="PBG1101" s="255"/>
      <c r="PBH1101" s="255"/>
      <c r="PBI1101" s="255"/>
      <c r="PBJ1101" s="255"/>
      <c r="PBK1101" s="255"/>
      <c r="PBL1101" s="255"/>
      <c r="PBM1101" s="255"/>
      <c r="PBN1101" s="255"/>
      <c r="PBO1101" s="255"/>
      <c r="PBP1101" s="255"/>
      <c r="PBQ1101" s="255"/>
      <c r="PBR1101" s="255"/>
      <c r="PBS1101" s="255"/>
      <c r="PBT1101" s="255"/>
      <c r="PBU1101" s="255"/>
      <c r="PBV1101" s="255"/>
      <c r="PBW1101" s="255"/>
      <c r="PBX1101" s="255"/>
      <c r="PBY1101" s="255"/>
      <c r="PBZ1101" s="255"/>
      <c r="PCA1101" s="255"/>
      <c r="PCB1101" s="255"/>
      <c r="PCC1101" s="255"/>
      <c r="PCD1101" s="255"/>
      <c r="PCE1101" s="255"/>
      <c r="PCF1101" s="255"/>
      <c r="PCG1101" s="255"/>
      <c r="PCH1101" s="255"/>
      <c r="PCI1101" s="255"/>
      <c r="PCJ1101" s="255"/>
      <c r="PCK1101" s="255"/>
      <c r="PCL1101" s="255"/>
      <c r="PCM1101" s="255"/>
      <c r="PCN1101" s="255"/>
      <c r="PCO1101" s="255"/>
      <c r="PCP1101" s="255"/>
      <c r="PCQ1101" s="255"/>
      <c r="PCR1101" s="255"/>
      <c r="PCS1101" s="255"/>
      <c r="PCT1101" s="255"/>
      <c r="PCU1101" s="255"/>
      <c r="PCV1101" s="255"/>
      <c r="PCW1101" s="255"/>
      <c r="PCX1101" s="255"/>
      <c r="PCY1101" s="255"/>
      <c r="PCZ1101" s="255"/>
      <c r="PDA1101" s="255"/>
      <c r="PDB1101" s="255"/>
      <c r="PDC1101" s="255"/>
      <c r="PDD1101" s="255"/>
      <c r="PDE1101" s="255"/>
      <c r="PDF1101" s="255"/>
      <c r="PDG1101" s="255"/>
      <c r="PDH1101" s="255"/>
      <c r="PDI1101" s="255"/>
      <c r="PDJ1101" s="255"/>
      <c r="PDK1101" s="255"/>
      <c r="PDL1101" s="255"/>
      <c r="PDM1101" s="255"/>
      <c r="PDN1101" s="255"/>
      <c r="PDO1101" s="255"/>
      <c r="PDP1101" s="255"/>
      <c r="PDQ1101" s="255"/>
      <c r="PDR1101" s="255"/>
      <c r="PDS1101" s="255"/>
      <c r="PDT1101" s="255"/>
      <c r="PDU1101" s="255"/>
      <c r="PDV1101" s="255"/>
      <c r="PDW1101" s="255"/>
      <c r="PDX1101" s="255"/>
      <c r="PDY1101" s="255"/>
      <c r="PDZ1101" s="255"/>
      <c r="PEA1101" s="255"/>
      <c r="PEB1101" s="255"/>
      <c r="PEC1101" s="255"/>
      <c r="PED1101" s="255"/>
      <c r="PEE1101" s="255"/>
      <c r="PEF1101" s="255"/>
      <c r="PEG1101" s="255"/>
      <c r="PEH1101" s="255"/>
      <c r="PEI1101" s="255"/>
      <c r="PEJ1101" s="255"/>
      <c r="PEK1101" s="255"/>
      <c r="PEL1101" s="255"/>
      <c r="PEM1101" s="255"/>
      <c r="PEN1101" s="255"/>
      <c r="PEO1101" s="255"/>
      <c r="PEP1101" s="255"/>
      <c r="PEQ1101" s="255"/>
      <c r="PER1101" s="255"/>
      <c r="PES1101" s="255"/>
      <c r="PET1101" s="255"/>
      <c r="PEU1101" s="255"/>
      <c r="PEV1101" s="255"/>
      <c r="PEW1101" s="255"/>
      <c r="PEX1101" s="255"/>
      <c r="PEY1101" s="255"/>
      <c r="PEZ1101" s="255"/>
      <c r="PFA1101" s="255"/>
      <c r="PFB1101" s="255"/>
      <c r="PFC1101" s="255"/>
      <c r="PFD1101" s="255"/>
      <c r="PFE1101" s="255"/>
      <c r="PFF1101" s="255"/>
      <c r="PFG1101" s="255"/>
      <c r="PFH1101" s="255"/>
      <c r="PFI1101" s="255"/>
      <c r="PFJ1101" s="255"/>
      <c r="PFK1101" s="255"/>
      <c r="PFL1101" s="255"/>
      <c r="PFM1101" s="255"/>
      <c r="PFN1101" s="255"/>
      <c r="PFO1101" s="255"/>
      <c r="PFP1101" s="255"/>
      <c r="PFQ1101" s="255"/>
      <c r="PFR1101" s="255"/>
      <c r="PFS1101" s="255"/>
      <c r="PFT1101" s="255"/>
      <c r="PFU1101" s="255"/>
      <c r="PFV1101" s="255"/>
      <c r="PFW1101" s="255"/>
      <c r="PFX1101" s="255"/>
      <c r="PFY1101" s="255"/>
      <c r="PFZ1101" s="255"/>
      <c r="PGA1101" s="255"/>
      <c r="PGB1101" s="255"/>
      <c r="PGC1101" s="255"/>
      <c r="PGD1101" s="255"/>
      <c r="PGE1101" s="255"/>
      <c r="PGF1101" s="255"/>
      <c r="PGG1101" s="255"/>
      <c r="PGH1101" s="255"/>
      <c r="PGI1101" s="255"/>
      <c r="PGJ1101" s="255"/>
      <c r="PGK1101" s="255"/>
      <c r="PGL1101" s="255"/>
      <c r="PGM1101" s="255"/>
      <c r="PGN1101" s="255"/>
      <c r="PGO1101" s="255"/>
      <c r="PGP1101" s="255"/>
      <c r="PGQ1101" s="255"/>
      <c r="PGR1101" s="255"/>
      <c r="PGS1101" s="255"/>
      <c r="PGT1101" s="255"/>
      <c r="PGU1101" s="255"/>
      <c r="PGV1101" s="255"/>
      <c r="PGW1101" s="255"/>
      <c r="PGX1101" s="255"/>
      <c r="PGY1101" s="255"/>
      <c r="PGZ1101" s="255"/>
      <c r="PHA1101" s="255"/>
      <c r="PHB1101" s="255"/>
      <c r="PHC1101" s="255"/>
      <c r="PHD1101" s="255"/>
      <c r="PHE1101" s="255"/>
      <c r="PHF1101" s="255"/>
      <c r="PHG1101" s="255"/>
      <c r="PHH1101" s="255"/>
      <c r="PHI1101" s="255"/>
      <c r="PHJ1101" s="255"/>
      <c r="PHK1101" s="255"/>
      <c r="PHL1101" s="255"/>
      <c r="PHM1101" s="255"/>
      <c r="PHN1101" s="255"/>
      <c r="PHO1101" s="255"/>
      <c r="PHP1101" s="255"/>
      <c r="PHQ1101" s="255"/>
      <c r="PHR1101" s="255"/>
      <c r="PHS1101" s="255"/>
      <c r="PHT1101" s="255"/>
      <c r="PHU1101" s="255"/>
      <c r="PHV1101" s="255"/>
      <c r="PHW1101" s="255"/>
      <c r="PHX1101" s="255"/>
      <c r="PHY1101" s="255"/>
      <c r="PHZ1101" s="255"/>
      <c r="PIA1101" s="255"/>
      <c r="PIB1101" s="255"/>
      <c r="PIC1101" s="255"/>
      <c r="PID1101" s="255"/>
      <c r="PIE1101" s="255"/>
      <c r="PIF1101" s="255"/>
      <c r="PIG1101" s="255"/>
      <c r="PIH1101" s="255"/>
      <c r="PII1101" s="255"/>
      <c r="PIJ1101" s="255"/>
      <c r="PIK1101" s="255"/>
      <c r="PIL1101" s="255"/>
      <c r="PIM1101" s="255"/>
      <c r="PIN1101" s="255"/>
      <c r="PIO1101" s="255"/>
      <c r="PIP1101" s="255"/>
      <c r="PIQ1101" s="255"/>
      <c r="PIR1101" s="255"/>
      <c r="PIS1101" s="255"/>
      <c r="PIT1101" s="255"/>
      <c r="PIU1101" s="255"/>
      <c r="PIV1101" s="255"/>
      <c r="PIW1101" s="255"/>
      <c r="PIX1101" s="255"/>
      <c r="PIY1101" s="255"/>
      <c r="PIZ1101" s="255"/>
      <c r="PJA1101" s="255"/>
      <c r="PJB1101" s="255"/>
      <c r="PJC1101" s="255"/>
      <c r="PJD1101" s="255"/>
      <c r="PJE1101" s="255"/>
      <c r="PJF1101" s="255"/>
      <c r="PJG1101" s="255"/>
      <c r="PJH1101" s="255"/>
      <c r="PJI1101" s="255"/>
      <c r="PJJ1101" s="255"/>
      <c r="PJK1101" s="255"/>
      <c r="PJL1101" s="255"/>
      <c r="PJM1101" s="255"/>
      <c r="PJN1101" s="255"/>
      <c r="PJO1101" s="255"/>
      <c r="PJP1101" s="255"/>
      <c r="PJQ1101" s="255"/>
      <c r="PJR1101" s="255"/>
      <c r="PJS1101" s="255"/>
      <c r="PJT1101" s="255"/>
      <c r="PJU1101" s="255"/>
      <c r="PJV1101" s="255"/>
      <c r="PJW1101" s="255"/>
      <c r="PJX1101" s="255"/>
      <c r="PJY1101" s="255"/>
      <c r="PJZ1101" s="255"/>
      <c r="PKA1101" s="255"/>
      <c r="PKB1101" s="255"/>
      <c r="PKC1101" s="255"/>
      <c r="PKD1101" s="255"/>
      <c r="PKE1101" s="255"/>
      <c r="PKF1101" s="255"/>
      <c r="PKG1101" s="255"/>
      <c r="PKH1101" s="255"/>
      <c r="PKI1101" s="255"/>
      <c r="PKJ1101" s="255"/>
      <c r="PKK1101" s="255"/>
      <c r="PKL1101" s="255"/>
      <c r="PKM1101" s="255"/>
      <c r="PKN1101" s="255"/>
      <c r="PKO1101" s="255"/>
      <c r="PKP1101" s="255"/>
      <c r="PKQ1101" s="255"/>
      <c r="PKR1101" s="255"/>
      <c r="PKS1101" s="255"/>
      <c r="PKT1101" s="255"/>
      <c r="PKU1101" s="255"/>
      <c r="PKV1101" s="255"/>
      <c r="PKW1101" s="255"/>
      <c r="PKX1101" s="255"/>
      <c r="PKY1101" s="255"/>
      <c r="PKZ1101" s="255"/>
      <c r="PLA1101" s="255"/>
      <c r="PLB1101" s="255"/>
      <c r="PLC1101" s="255"/>
      <c r="PLD1101" s="255"/>
      <c r="PLE1101" s="255"/>
      <c r="PLF1101" s="255"/>
      <c r="PLG1101" s="255"/>
      <c r="PLH1101" s="255"/>
      <c r="PLI1101" s="255"/>
      <c r="PLJ1101" s="255"/>
      <c r="PLK1101" s="255"/>
      <c r="PLL1101" s="255"/>
      <c r="PLM1101" s="255"/>
      <c r="PLN1101" s="255"/>
      <c r="PLO1101" s="255"/>
      <c r="PLP1101" s="255"/>
      <c r="PLQ1101" s="255"/>
      <c r="PLR1101" s="255"/>
      <c r="PLS1101" s="255"/>
      <c r="PLT1101" s="255"/>
      <c r="PLU1101" s="255"/>
      <c r="PLV1101" s="255"/>
      <c r="PLW1101" s="255"/>
      <c r="PLX1101" s="255"/>
      <c r="PLY1101" s="255"/>
      <c r="PLZ1101" s="255"/>
      <c r="PMA1101" s="255"/>
      <c r="PMB1101" s="255"/>
      <c r="PMC1101" s="255"/>
      <c r="PMD1101" s="255"/>
      <c r="PME1101" s="255"/>
      <c r="PMF1101" s="255"/>
      <c r="PMG1101" s="255"/>
      <c r="PMH1101" s="255"/>
      <c r="PMI1101" s="255"/>
      <c r="PMJ1101" s="255"/>
      <c r="PMK1101" s="255"/>
      <c r="PML1101" s="255"/>
      <c r="PMM1101" s="255"/>
      <c r="PMN1101" s="255"/>
      <c r="PMO1101" s="255"/>
      <c r="PMP1101" s="255"/>
      <c r="PMQ1101" s="255"/>
      <c r="PMR1101" s="255"/>
      <c r="PMS1101" s="255"/>
      <c r="PMT1101" s="255"/>
      <c r="PMU1101" s="255"/>
      <c r="PMV1101" s="255"/>
      <c r="PMW1101" s="255"/>
      <c r="PMX1101" s="255"/>
      <c r="PMY1101" s="255"/>
      <c r="PMZ1101" s="255"/>
      <c r="PNA1101" s="255"/>
      <c r="PNB1101" s="255"/>
      <c r="PNC1101" s="255"/>
      <c r="PND1101" s="255"/>
      <c r="PNE1101" s="255"/>
      <c r="PNF1101" s="255"/>
      <c r="PNG1101" s="255"/>
      <c r="PNH1101" s="255"/>
      <c r="PNI1101" s="255"/>
      <c r="PNJ1101" s="255"/>
      <c r="PNK1101" s="255"/>
      <c r="PNL1101" s="255"/>
      <c r="PNM1101" s="255"/>
      <c r="PNN1101" s="255"/>
      <c r="PNO1101" s="255"/>
      <c r="PNP1101" s="255"/>
      <c r="PNQ1101" s="255"/>
      <c r="PNR1101" s="255"/>
      <c r="PNS1101" s="255"/>
      <c r="PNT1101" s="255"/>
      <c r="PNU1101" s="255"/>
      <c r="PNV1101" s="255"/>
      <c r="PNW1101" s="255"/>
      <c r="PNX1101" s="255"/>
      <c r="PNY1101" s="255"/>
      <c r="PNZ1101" s="255"/>
      <c r="POA1101" s="255"/>
      <c r="POB1101" s="255"/>
      <c r="POC1101" s="255"/>
      <c r="POD1101" s="255"/>
      <c r="POE1101" s="255"/>
      <c r="POF1101" s="255"/>
      <c r="POG1101" s="255"/>
      <c r="POH1101" s="255"/>
      <c r="POI1101" s="255"/>
      <c r="POJ1101" s="255"/>
      <c r="POK1101" s="255"/>
      <c r="POL1101" s="255"/>
      <c r="POM1101" s="255"/>
      <c r="PON1101" s="255"/>
      <c r="POO1101" s="255"/>
      <c r="POP1101" s="255"/>
      <c r="POQ1101" s="255"/>
      <c r="POR1101" s="255"/>
      <c r="POS1101" s="255"/>
      <c r="POT1101" s="255"/>
      <c r="POU1101" s="255"/>
      <c r="POV1101" s="255"/>
      <c r="POW1101" s="255"/>
      <c r="POX1101" s="255"/>
      <c r="POY1101" s="255"/>
      <c r="POZ1101" s="255"/>
      <c r="PPA1101" s="255"/>
      <c r="PPB1101" s="255"/>
      <c r="PPC1101" s="255"/>
      <c r="PPD1101" s="255"/>
      <c r="PPE1101" s="255"/>
      <c r="PPF1101" s="255"/>
      <c r="PPG1101" s="255"/>
      <c r="PPH1101" s="255"/>
      <c r="PPI1101" s="255"/>
      <c r="PPJ1101" s="255"/>
      <c r="PPK1101" s="255"/>
      <c r="PPL1101" s="255"/>
      <c r="PPM1101" s="255"/>
      <c r="PPN1101" s="255"/>
      <c r="PPO1101" s="255"/>
      <c r="PPP1101" s="255"/>
      <c r="PPQ1101" s="255"/>
      <c r="PPR1101" s="255"/>
      <c r="PPS1101" s="255"/>
      <c r="PPT1101" s="255"/>
      <c r="PPU1101" s="255"/>
      <c r="PPV1101" s="255"/>
      <c r="PPW1101" s="255"/>
      <c r="PPX1101" s="255"/>
      <c r="PPY1101" s="255"/>
      <c r="PPZ1101" s="255"/>
      <c r="PQA1101" s="255"/>
      <c r="PQB1101" s="255"/>
      <c r="PQC1101" s="255"/>
      <c r="PQD1101" s="255"/>
      <c r="PQE1101" s="255"/>
      <c r="PQF1101" s="255"/>
      <c r="PQG1101" s="255"/>
      <c r="PQH1101" s="255"/>
      <c r="PQI1101" s="255"/>
      <c r="PQJ1101" s="255"/>
      <c r="PQK1101" s="255"/>
      <c r="PQL1101" s="255"/>
      <c r="PQM1101" s="255"/>
      <c r="PQN1101" s="255"/>
      <c r="PQO1101" s="255"/>
      <c r="PQP1101" s="255"/>
      <c r="PQQ1101" s="255"/>
      <c r="PQR1101" s="255"/>
      <c r="PQS1101" s="255"/>
      <c r="PQT1101" s="255"/>
      <c r="PQU1101" s="255"/>
      <c r="PQV1101" s="255"/>
      <c r="PQW1101" s="255"/>
      <c r="PQX1101" s="255"/>
      <c r="PQY1101" s="255"/>
      <c r="PQZ1101" s="255"/>
      <c r="PRA1101" s="255"/>
      <c r="PRB1101" s="255"/>
      <c r="PRC1101" s="255"/>
      <c r="PRD1101" s="255"/>
      <c r="PRE1101" s="255"/>
      <c r="PRF1101" s="255"/>
      <c r="PRG1101" s="255"/>
      <c r="PRH1101" s="255"/>
      <c r="PRI1101" s="255"/>
      <c r="PRJ1101" s="255"/>
      <c r="PRK1101" s="255"/>
      <c r="PRL1101" s="255"/>
      <c r="PRM1101" s="255"/>
      <c r="PRN1101" s="255"/>
      <c r="PRO1101" s="255"/>
      <c r="PRP1101" s="255"/>
      <c r="PRQ1101" s="255"/>
      <c r="PRR1101" s="255"/>
      <c r="PRS1101" s="255"/>
      <c r="PRT1101" s="255"/>
      <c r="PRU1101" s="255"/>
      <c r="PRV1101" s="255"/>
      <c r="PRW1101" s="255"/>
      <c r="PRX1101" s="255"/>
      <c r="PRY1101" s="255"/>
      <c r="PRZ1101" s="255"/>
      <c r="PSA1101" s="255"/>
      <c r="PSB1101" s="255"/>
      <c r="PSC1101" s="255"/>
      <c r="PSD1101" s="255"/>
      <c r="PSE1101" s="255"/>
      <c r="PSF1101" s="255"/>
      <c r="PSG1101" s="255"/>
      <c r="PSH1101" s="255"/>
      <c r="PSI1101" s="255"/>
      <c r="PSJ1101" s="255"/>
      <c r="PSK1101" s="255"/>
      <c r="PSL1101" s="255"/>
      <c r="PSM1101" s="255"/>
      <c r="PSN1101" s="255"/>
      <c r="PSO1101" s="255"/>
      <c r="PSP1101" s="255"/>
      <c r="PSQ1101" s="255"/>
      <c r="PSR1101" s="255"/>
      <c r="PSS1101" s="255"/>
      <c r="PST1101" s="255"/>
      <c r="PSU1101" s="255"/>
      <c r="PSV1101" s="255"/>
      <c r="PSW1101" s="255"/>
      <c r="PSX1101" s="255"/>
      <c r="PSY1101" s="255"/>
      <c r="PSZ1101" s="255"/>
      <c r="PTA1101" s="255"/>
      <c r="PTB1101" s="255"/>
      <c r="PTC1101" s="255"/>
      <c r="PTD1101" s="255"/>
      <c r="PTE1101" s="255"/>
      <c r="PTF1101" s="255"/>
      <c r="PTG1101" s="255"/>
      <c r="PTH1101" s="255"/>
      <c r="PTI1101" s="255"/>
      <c r="PTJ1101" s="255"/>
      <c r="PTK1101" s="255"/>
      <c r="PTL1101" s="255"/>
      <c r="PTM1101" s="255"/>
      <c r="PTN1101" s="255"/>
      <c r="PTO1101" s="255"/>
      <c r="PTP1101" s="255"/>
      <c r="PTQ1101" s="255"/>
      <c r="PTR1101" s="255"/>
      <c r="PTS1101" s="255"/>
      <c r="PTT1101" s="255"/>
      <c r="PTU1101" s="255"/>
      <c r="PTV1101" s="255"/>
      <c r="PTW1101" s="255"/>
      <c r="PTX1101" s="255"/>
      <c r="PTY1101" s="255"/>
      <c r="PTZ1101" s="255"/>
      <c r="PUA1101" s="255"/>
      <c r="PUB1101" s="255"/>
      <c r="PUC1101" s="255"/>
      <c r="PUD1101" s="255"/>
      <c r="PUE1101" s="255"/>
      <c r="PUF1101" s="255"/>
      <c r="PUG1101" s="255"/>
      <c r="PUH1101" s="255"/>
      <c r="PUI1101" s="255"/>
      <c r="PUJ1101" s="255"/>
      <c r="PUK1101" s="255"/>
      <c r="PUL1101" s="255"/>
      <c r="PUM1101" s="255"/>
      <c r="PUN1101" s="255"/>
      <c r="PUO1101" s="255"/>
      <c r="PUP1101" s="255"/>
      <c r="PUQ1101" s="255"/>
      <c r="PUR1101" s="255"/>
      <c r="PUS1101" s="255"/>
      <c r="PUT1101" s="255"/>
      <c r="PUU1101" s="255"/>
      <c r="PUV1101" s="255"/>
      <c r="PUW1101" s="255"/>
      <c r="PUX1101" s="255"/>
      <c r="PUY1101" s="255"/>
      <c r="PUZ1101" s="255"/>
      <c r="PVA1101" s="255"/>
      <c r="PVB1101" s="255"/>
      <c r="PVC1101" s="255"/>
      <c r="PVD1101" s="255"/>
      <c r="PVE1101" s="255"/>
      <c r="PVF1101" s="255"/>
      <c r="PVG1101" s="255"/>
      <c r="PVH1101" s="255"/>
      <c r="PVI1101" s="255"/>
      <c r="PVJ1101" s="255"/>
      <c r="PVK1101" s="255"/>
      <c r="PVL1101" s="255"/>
      <c r="PVM1101" s="255"/>
      <c r="PVN1101" s="255"/>
      <c r="PVO1101" s="255"/>
      <c r="PVP1101" s="255"/>
      <c r="PVQ1101" s="255"/>
      <c r="PVR1101" s="255"/>
      <c r="PVS1101" s="255"/>
      <c r="PVT1101" s="255"/>
      <c r="PVU1101" s="255"/>
      <c r="PVV1101" s="255"/>
      <c r="PVW1101" s="255"/>
      <c r="PVX1101" s="255"/>
      <c r="PVY1101" s="255"/>
      <c r="PVZ1101" s="255"/>
      <c r="PWA1101" s="255"/>
      <c r="PWB1101" s="255"/>
      <c r="PWC1101" s="255"/>
      <c r="PWD1101" s="255"/>
      <c r="PWE1101" s="255"/>
      <c r="PWF1101" s="255"/>
      <c r="PWG1101" s="255"/>
      <c r="PWH1101" s="255"/>
      <c r="PWI1101" s="255"/>
      <c r="PWJ1101" s="255"/>
      <c r="PWK1101" s="255"/>
      <c r="PWL1101" s="255"/>
      <c r="PWM1101" s="255"/>
      <c r="PWN1101" s="255"/>
      <c r="PWO1101" s="255"/>
      <c r="PWP1101" s="255"/>
      <c r="PWQ1101" s="255"/>
      <c r="PWR1101" s="255"/>
      <c r="PWS1101" s="255"/>
      <c r="PWT1101" s="255"/>
      <c r="PWU1101" s="255"/>
      <c r="PWV1101" s="255"/>
      <c r="PWW1101" s="255"/>
      <c r="PWX1101" s="255"/>
      <c r="PWY1101" s="255"/>
      <c r="PWZ1101" s="255"/>
      <c r="PXA1101" s="255"/>
      <c r="PXB1101" s="255"/>
      <c r="PXC1101" s="255"/>
      <c r="PXD1101" s="255"/>
      <c r="PXE1101" s="255"/>
      <c r="PXF1101" s="255"/>
      <c r="PXG1101" s="255"/>
      <c r="PXH1101" s="255"/>
      <c r="PXI1101" s="255"/>
      <c r="PXJ1101" s="255"/>
      <c r="PXK1101" s="255"/>
      <c r="PXL1101" s="255"/>
      <c r="PXM1101" s="255"/>
      <c r="PXN1101" s="255"/>
      <c r="PXO1101" s="255"/>
      <c r="PXP1101" s="255"/>
      <c r="PXQ1101" s="255"/>
      <c r="PXR1101" s="255"/>
      <c r="PXS1101" s="255"/>
      <c r="PXT1101" s="255"/>
      <c r="PXU1101" s="255"/>
      <c r="PXV1101" s="255"/>
      <c r="PXW1101" s="255"/>
      <c r="PXX1101" s="255"/>
      <c r="PXY1101" s="255"/>
      <c r="PXZ1101" s="255"/>
      <c r="PYA1101" s="255"/>
      <c r="PYB1101" s="255"/>
      <c r="PYC1101" s="255"/>
      <c r="PYD1101" s="255"/>
      <c r="PYE1101" s="255"/>
      <c r="PYF1101" s="255"/>
      <c r="PYG1101" s="255"/>
      <c r="PYH1101" s="255"/>
      <c r="PYI1101" s="255"/>
      <c r="PYJ1101" s="255"/>
      <c r="PYK1101" s="255"/>
      <c r="PYL1101" s="255"/>
      <c r="PYM1101" s="255"/>
      <c r="PYN1101" s="255"/>
      <c r="PYO1101" s="255"/>
      <c r="PYP1101" s="255"/>
      <c r="PYQ1101" s="255"/>
      <c r="PYR1101" s="255"/>
      <c r="PYS1101" s="255"/>
      <c r="PYT1101" s="255"/>
      <c r="PYU1101" s="255"/>
      <c r="PYV1101" s="255"/>
      <c r="PYW1101" s="255"/>
      <c r="PYX1101" s="255"/>
      <c r="PYY1101" s="255"/>
      <c r="PYZ1101" s="255"/>
      <c r="PZA1101" s="255"/>
      <c r="PZB1101" s="255"/>
      <c r="PZC1101" s="255"/>
      <c r="PZD1101" s="255"/>
      <c r="PZE1101" s="255"/>
      <c r="PZF1101" s="255"/>
      <c r="PZG1101" s="255"/>
      <c r="PZH1101" s="255"/>
      <c r="PZI1101" s="255"/>
      <c r="PZJ1101" s="255"/>
      <c r="PZK1101" s="255"/>
      <c r="PZL1101" s="255"/>
      <c r="PZM1101" s="255"/>
      <c r="PZN1101" s="255"/>
      <c r="PZO1101" s="255"/>
      <c r="PZP1101" s="255"/>
      <c r="PZQ1101" s="255"/>
      <c r="PZR1101" s="255"/>
      <c r="PZS1101" s="255"/>
      <c r="PZT1101" s="255"/>
      <c r="PZU1101" s="255"/>
      <c r="PZV1101" s="255"/>
      <c r="PZW1101" s="255"/>
      <c r="PZX1101" s="255"/>
      <c r="PZY1101" s="255"/>
      <c r="PZZ1101" s="255"/>
      <c r="QAA1101" s="255"/>
      <c r="QAB1101" s="255"/>
      <c r="QAC1101" s="255"/>
      <c r="QAD1101" s="255"/>
      <c r="QAE1101" s="255"/>
      <c r="QAF1101" s="255"/>
      <c r="QAG1101" s="255"/>
      <c r="QAH1101" s="255"/>
      <c r="QAI1101" s="255"/>
      <c r="QAJ1101" s="255"/>
      <c r="QAK1101" s="255"/>
      <c r="QAL1101" s="255"/>
      <c r="QAM1101" s="255"/>
      <c r="QAN1101" s="255"/>
      <c r="QAO1101" s="255"/>
      <c r="QAP1101" s="255"/>
      <c r="QAQ1101" s="255"/>
      <c r="QAR1101" s="255"/>
      <c r="QAS1101" s="255"/>
      <c r="QAT1101" s="255"/>
      <c r="QAU1101" s="255"/>
      <c r="QAV1101" s="255"/>
      <c r="QAW1101" s="255"/>
      <c r="QAX1101" s="255"/>
      <c r="QAY1101" s="255"/>
      <c r="QAZ1101" s="255"/>
      <c r="QBA1101" s="255"/>
      <c r="QBB1101" s="255"/>
      <c r="QBC1101" s="255"/>
      <c r="QBD1101" s="255"/>
      <c r="QBE1101" s="255"/>
      <c r="QBF1101" s="255"/>
      <c r="QBG1101" s="255"/>
      <c r="QBH1101" s="255"/>
      <c r="QBI1101" s="255"/>
      <c r="QBJ1101" s="255"/>
      <c r="QBK1101" s="255"/>
      <c r="QBL1101" s="255"/>
      <c r="QBM1101" s="255"/>
      <c r="QBN1101" s="255"/>
      <c r="QBO1101" s="255"/>
      <c r="QBP1101" s="255"/>
      <c r="QBQ1101" s="255"/>
      <c r="QBR1101" s="255"/>
      <c r="QBS1101" s="255"/>
      <c r="QBT1101" s="255"/>
      <c r="QBU1101" s="255"/>
      <c r="QBV1101" s="255"/>
      <c r="QBW1101" s="255"/>
      <c r="QBX1101" s="255"/>
      <c r="QBY1101" s="255"/>
      <c r="QBZ1101" s="255"/>
      <c r="QCA1101" s="255"/>
      <c r="QCB1101" s="255"/>
      <c r="QCC1101" s="255"/>
      <c r="QCD1101" s="255"/>
      <c r="QCE1101" s="255"/>
      <c r="QCF1101" s="255"/>
      <c r="QCG1101" s="255"/>
      <c r="QCH1101" s="255"/>
      <c r="QCI1101" s="255"/>
      <c r="QCJ1101" s="255"/>
      <c r="QCK1101" s="255"/>
      <c r="QCL1101" s="255"/>
      <c r="QCM1101" s="255"/>
      <c r="QCN1101" s="255"/>
      <c r="QCO1101" s="255"/>
      <c r="QCP1101" s="255"/>
      <c r="QCQ1101" s="255"/>
      <c r="QCR1101" s="255"/>
      <c r="QCS1101" s="255"/>
      <c r="QCT1101" s="255"/>
      <c r="QCU1101" s="255"/>
      <c r="QCV1101" s="255"/>
      <c r="QCW1101" s="255"/>
      <c r="QCX1101" s="255"/>
      <c r="QCY1101" s="255"/>
      <c r="QCZ1101" s="255"/>
      <c r="QDA1101" s="255"/>
      <c r="QDB1101" s="255"/>
      <c r="QDC1101" s="255"/>
      <c r="QDD1101" s="255"/>
      <c r="QDE1101" s="255"/>
      <c r="QDF1101" s="255"/>
      <c r="QDG1101" s="255"/>
      <c r="QDH1101" s="255"/>
      <c r="QDI1101" s="255"/>
      <c r="QDJ1101" s="255"/>
      <c r="QDK1101" s="255"/>
      <c r="QDL1101" s="255"/>
      <c r="QDM1101" s="255"/>
      <c r="QDN1101" s="255"/>
      <c r="QDO1101" s="255"/>
      <c r="QDP1101" s="255"/>
      <c r="QDQ1101" s="255"/>
      <c r="QDR1101" s="255"/>
      <c r="QDS1101" s="255"/>
      <c r="QDT1101" s="255"/>
      <c r="QDU1101" s="255"/>
      <c r="QDV1101" s="255"/>
      <c r="QDW1101" s="255"/>
      <c r="QDX1101" s="255"/>
      <c r="QDY1101" s="255"/>
      <c r="QDZ1101" s="255"/>
      <c r="QEA1101" s="255"/>
      <c r="QEB1101" s="255"/>
      <c r="QEC1101" s="255"/>
      <c r="QED1101" s="255"/>
      <c r="QEE1101" s="255"/>
      <c r="QEF1101" s="255"/>
      <c r="QEG1101" s="255"/>
      <c r="QEH1101" s="255"/>
      <c r="QEI1101" s="255"/>
      <c r="QEJ1101" s="255"/>
      <c r="QEK1101" s="255"/>
      <c r="QEL1101" s="255"/>
      <c r="QEM1101" s="255"/>
      <c r="QEN1101" s="255"/>
      <c r="QEO1101" s="255"/>
      <c r="QEP1101" s="255"/>
      <c r="QEQ1101" s="255"/>
      <c r="QER1101" s="255"/>
      <c r="QES1101" s="255"/>
      <c r="QET1101" s="255"/>
      <c r="QEU1101" s="255"/>
      <c r="QEV1101" s="255"/>
      <c r="QEW1101" s="255"/>
      <c r="QEX1101" s="255"/>
      <c r="QEY1101" s="255"/>
      <c r="QEZ1101" s="255"/>
      <c r="QFA1101" s="255"/>
      <c r="QFB1101" s="255"/>
      <c r="QFC1101" s="255"/>
      <c r="QFD1101" s="255"/>
      <c r="QFE1101" s="255"/>
      <c r="QFF1101" s="255"/>
      <c r="QFG1101" s="255"/>
      <c r="QFH1101" s="255"/>
      <c r="QFI1101" s="255"/>
      <c r="QFJ1101" s="255"/>
      <c r="QFK1101" s="255"/>
      <c r="QFL1101" s="255"/>
      <c r="QFM1101" s="255"/>
      <c r="QFN1101" s="255"/>
      <c r="QFO1101" s="255"/>
      <c r="QFP1101" s="255"/>
      <c r="QFQ1101" s="255"/>
      <c r="QFR1101" s="255"/>
      <c r="QFS1101" s="255"/>
      <c r="QFT1101" s="255"/>
      <c r="QFU1101" s="255"/>
      <c r="QFV1101" s="255"/>
      <c r="QFW1101" s="255"/>
      <c r="QFX1101" s="255"/>
      <c r="QFY1101" s="255"/>
      <c r="QFZ1101" s="255"/>
      <c r="QGA1101" s="255"/>
      <c r="QGB1101" s="255"/>
      <c r="QGC1101" s="255"/>
      <c r="QGD1101" s="255"/>
      <c r="QGE1101" s="255"/>
      <c r="QGF1101" s="255"/>
      <c r="QGG1101" s="255"/>
      <c r="QGH1101" s="255"/>
      <c r="QGI1101" s="255"/>
      <c r="QGJ1101" s="255"/>
      <c r="QGK1101" s="255"/>
      <c r="QGL1101" s="255"/>
      <c r="QGM1101" s="255"/>
      <c r="QGN1101" s="255"/>
      <c r="QGO1101" s="255"/>
      <c r="QGP1101" s="255"/>
      <c r="QGQ1101" s="255"/>
      <c r="QGR1101" s="255"/>
      <c r="QGS1101" s="255"/>
      <c r="QGT1101" s="255"/>
      <c r="QGU1101" s="255"/>
      <c r="QGV1101" s="255"/>
      <c r="QGW1101" s="255"/>
      <c r="QGX1101" s="255"/>
      <c r="QGY1101" s="255"/>
      <c r="QGZ1101" s="255"/>
      <c r="QHA1101" s="255"/>
      <c r="QHB1101" s="255"/>
      <c r="QHC1101" s="255"/>
      <c r="QHD1101" s="255"/>
      <c r="QHE1101" s="255"/>
      <c r="QHF1101" s="255"/>
      <c r="QHG1101" s="255"/>
      <c r="QHH1101" s="255"/>
      <c r="QHI1101" s="255"/>
      <c r="QHJ1101" s="255"/>
      <c r="QHK1101" s="255"/>
      <c r="QHL1101" s="255"/>
      <c r="QHM1101" s="255"/>
      <c r="QHN1101" s="255"/>
      <c r="QHO1101" s="255"/>
      <c r="QHP1101" s="255"/>
      <c r="QHQ1101" s="255"/>
      <c r="QHR1101" s="255"/>
      <c r="QHS1101" s="255"/>
      <c r="QHT1101" s="255"/>
      <c r="QHU1101" s="255"/>
      <c r="QHV1101" s="255"/>
      <c r="QHW1101" s="255"/>
      <c r="QHX1101" s="255"/>
      <c r="QHY1101" s="255"/>
      <c r="QHZ1101" s="255"/>
      <c r="QIA1101" s="255"/>
      <c r="QIB1101" s="255"/>
      <c r="QIC1101" s="255"/>
      <c r="QID1101" s="255"/>
      <c r="QIE1101" s="255"/>
      <c r="QIF1101" s="255"/>
      <c r="QIG1101" s="255"/>
      <c r="QIH1101" s="255"/>
      <c r="QII1101" s="255"/>
      <c r="QIJ1101" s="255"/>
      <c r="QIK1101" s="255"/>
      <c r="QIL1101" s="255"/>
      <c r="QIM1101" s="255"/>
      <c r="QIN1101" s="255"/>
      <c r="QIO1101" s="255"/>
      <c r="QIP1101" s="255"/>
      <c r="QIQ1101" s="255"/>
      <c r="QIR1101" s="255"/>
      <c r="QIS1101" s="255"/>
      <c r="QIT1101" s="255"/>
      <c r="QIU1101" s="255"/>
      <c r="QIV1101" s="255"/>
      <c r="QIW1101" s="255"/>
      <c r="QIX1101" s="255"/>
      <c r="QIY1101" s="255"/>
      <c r="QIZ1101" s="255"/>
      <c r="QJA1101" s="255"/>
      <c r="QJB1101" s="255"/>
      <c r="QJC1101" s="255"/>
      <c r="QJD1101" s="255"/>
      <c r="QJE1101" s="255"/>
      <c r="QJF1101" s="255"/>
      <c r="QJG1101" s="255"/>
      <c r="QJH1101" s="255"/>
      <c r="QJI1101" s="255"/>
      <c r="QJJ1101" s="255"/>
      <c r="QJK1101" s="255"/>
      <c r="QJL1101" s="255"/>
      <c r="QJM1101" s="255"/>
      <c r="QJN1101" s="255"/>
      <c r="QJO1101" s="255"/>
      <c r="QJP1101" s="255"/>
      <c r="QJQ1101" s="255"/>
      <c r="QJR1101" s="255"/>
      <c r="QJS1101" s="255"/>
      <c r="QJT1101" s="255"/>
      <c r="QJU1101" s="255"/>
      <c r="QJV1101" s="255"/>
      <c r="QJW1101" s="255"/>
      <c r="QJX1101" s="255"/>
      <c r="QJY1101" s="255"/>
      <c r="QJZ1101" s="255"/>
      <c r="QKA1101" s="255"/>
      <c r="QKB1101" s="255"/>
      <c r="QKC1101" s="255"/>
      <c r="QKD1101" s="255"/>
      <c r="QKE1101" s="255"/>
      <c r="QKF1101" s="255"/>
      <c r="QKG1101" s="255"/>
      <c r="QKH1101" s="255"/>
      <c r="QKI1101" s="255"/>
      <c r="QKJ1101" s="255"/>
      <c r="QKK1101" s="255"/>
      <c r="QKL1101" s="255"/>
      <c r="QKM1101" s="255"/>
      <c r="QKN1101" s="255"/>
      <c r="QKO1101" s="255"/>
      <c r="QKP1101" s="255"/>
      <c r="QKQ1101" s="255"/>
      <c r="QKR1101" s="255"/>
      <c r="QKS1101" s="255"/>
      <c r="QKT1101" s="255"/>
      <c r="QKU1101" s="255"/>
      <c r="QKV1101" s="255"/>
      <c r="QKW1101" s="255"/>
      <c r="QKX1101" s="255"/>
      <c r="QKY1101" s="255"/>
      <c r="QKZ1101" s="255"/>
      <c r="QLA1101" s="255"/>
      <c r="QLB1101" s="255"/>
      <c r="QLC1101" s="255"/>
      <c r="QLD1101" s="255"/>
      <c r="QLE1101" s="255"/>
      <c r="QLF1101" s="255"/>
      <c r="QLG1101" s="255"/>
      <c r="QLH1101" s="255"/>
      <c r="QLI1101" s="255"/>
      <c r="QLJ1101" s="255"/>
      <c r="QLK1101" s="255"/>
      <c r="QLL1101" s="255"/>
      <c r="QLM1101" s="255"/>
      <c r="QLN1101" s="255"/>
      <c r="QLO1101" s="255"/>
      <c r="QLP1101" s="255"/>
      <c r="QLQ1101" s="255"/>
      <c r="QLR1101" s="255"/>
      <c r="QLS1101" s="255"/>
      <c r="QLT1101" s="255"/>
      <c r="QLU1101" s="255"/>
      <c r="QLV1101" s="255"/>
      <c r="QLW1101" s="255"/>
      <c r="QLX1101" s="255"/>
      <c r="QLY1101" s="255"/>
      <c r="QLZ1101" s="255"/>
      <c r="QMA1101" s="255"/>
      <c r="QMB1101" s="255"/>
      <c r="QMC1101" s="255"/>
      <c r="QMD1101" s="255"/>
      <c r="QME1101" s="255"/>
      <c r="QMF1101" s="255"/>
      <c r="QMG1101" s="255"/>
      <c r="QMH1101" s="255"/>
      <c r="QMI1101" s="255"/>
      <c r="QMJ1101" s="255"/>
      <c r="QMK1101" s="255"/>
      <c r="QML1101" s="255"/>
      <c r="QMM1101" s="255"/>
      <c r="QMN1101" s="255"/>
      <c r="QMO1101" s="255"/>
      <c r="QMP1101" s="255"/>
      <c r="QMQ1101" s="255"/>
      <c r="QMR1101" s="255"/>
      <c r="QMS1101" s="255"/>
      <c r="QMT1101" s="255"/>
      <c r="QMU1101" s="255"/>
      <c r="QMV1101" s="255"/>
      <c r="QMW1101" s="255"/>
      <c r="QMX1101" s="255"/>
      <c r="QMY1101" s="255"/>
      <c r="QMZ1101" s="255"/>
      <c r="QNA1101" s="255"/>
      <c r="QNB1101" s="255"/>
      <c r="QNC1101" s="255"/>
      <c r="QND1101" s="255"/>
      <c r="QNE1101" s="255"/>
      <c r="QNF1101" s="255"/>
      <c r="QNG1101" s="255"/>
      <c r="QNH1101" s="255"/>
      <c r="QNI1101" s="255"/>
      <c r="QNJ1101" s="255"/>
      <c r="QNK1101" s="255"/>
      <c r="QNL1101" s="255"/>
      <c r="QNM1101" s="255"/>
      <c r="QNN1101" s="255"/>
      <c r="QNO1101" s="255"/>
      <c r="QNP1101" s="255"/>
      <c r="QNQ1101" s="255"/>
      <c r="QNR1101" s="255"/>
      <c r="QNS1101" s="255"/>
      <c r="QNT1101" s="255"/>
      <c r="QNU1101" s="255"/>
      <c r="QNV1101" s="255"/>
      <c r="QNW1101" s="255"/>
      <c r="QNX1101" s="255"/>
      <c r="QNY1101" s="255"/>
      <c r="QNZ1101" s="255"/>
      <c r="QOA1101" s="255"/>
      <c r="QOB1101" s="255"/>
      <c r="QOC1101" s="255"/>
      <c r="QOD1101" s="255"/>
      <c r="QOE1101" s="255"/>
      <c r="QOF1101" s="255"/>
      <c r="QOG1101" s="255"/>
      <c r="QOH1101" s="255"/>
      <c r="QOI1101" s="255"/>
      <c r="QOJ1101" s="255"/>
      <c r="QOK1101" s="255"/>
      <c r="QOL1101" s="255"/>
      <c r="QOM1101" s="255"/>
      <c r="QON1101" s="255"/>
      <c r="QOO1101" s="255"/>
      <c r="QOP1101" s="255"/>
      <c r="QOQ1101" s="255"/>
      <c r="QOR1101" s="255"/>
      <c r="QOS1101" s="255"/>
      <c r="QOT1101" s="255"/>
      <c r="QOU1101" s="255"/>
      <c r="QOV1101" s="255"/>
      <c r="QOW1101" s="255"/>
      <c r="QOX1101" s="255"/>
      <c r="QOY1101" s="255"/>
      <c r="QOZ1101" s="255"/>
      <c r="QPA1101" s="255"/>
      <c r="QPB1101" s="255"/>
      <c r="QPC1101" s="255"/>
      <c r="QPD1101" s="255"/>
      <c r="QPE1101" s="255"/>
      <c r="QPF1101" s="255"/>
      <c r="QPG1101" s="255"/>
      <c r="QPH1101" s="255"/>
      <c r="QPI1101" s="255"/>
      <c r="QPJ1101" s="255"/>
      <c r="QPK1101" s="255"/>
      <c r="QPL1101" s="255"/>
      <c r="QPM1101" s="255"/>
      <c r="QPN1101" s="255"/>
      <c r="QPO1101" s="255"/>
      <c r="QPP1101" s="255"/>
      <c r="QPQ1101" s="255"/>
      <c r="QPR1101" s="255"/>
      <c r="QPS1101" s="255"/>
      <c r="QPT1101" s="255"/>
      <c r="QPU1101" s="255"/>
      <c r="QPV1101" s="255"/>
      <c r="QPW1101" s="255"/>
      <c r="QPX1101" s="255"/>
      <c r="QPY1101" s="255"/>
      <c r="QPZ1101" s="255"/>
      <c r="QQA1101" s="255"/>
      <c r="QQB1101" s="255"/>
      <c r="QQC1101" s="255"/>
      <c r="QQD1101" s="255"/>
      <c r="QQE1101" s="255"/>
      <c r="QQF1101" s="255"/>
      <c r="QQG1101" s="255"/>
      <c r="QQH1101" s="255"/>
      <c r="QQI1101" s="255"/>
      <c r="QQJ1101" s="255"/>
      <c r="QQK1101" s="255"/>
      <c r="QQL1101" s="255"/>
      <c r="QQM1101" s="255"/>
      <c r="QQN1101" s="255"/>
      <c r="QQO1101" s="255"/>
      <c r="QQP1101" s="255"/>
      <c r="QQQ1101" s="255"/>
      <c r="QQR1101" s="255"/>
      <c r="QQS1101" s="255"/>
      <c r="QQT1101" s="255"/>
      <c r="QQU1101" s="255"/>
      <c r="QQV1101" s="255"/>
      <c r="QQW1101" s="255"/>
      <c r="QQX1101" s="255"/>
      <c r="QQY1101" s="255"/>
      <c r="QQZ1101" s="255"/>
      <c r="QRA1101" s="255"/>
      <c r="QRB1101" s="255"/>
      <c r="QRC1101" s="255"/>
      <c r="QRD1101" s="255"/>
      <c r="QRE1101" s="255"/>
      <c r="QRF1101" s="255"/>
      <c r="QRG1101" s="255"/>
      <c r="QRH1101" s="255"/>
      <c r="QRI1101" s="255"/>
      <c r="QRJ1101" s="255"/>
      <c r="QRK1101" s="255"/>
      <c r="QRL1101" s="255"/>
      <c r="QRM1101" s="255"/>
      <c r="QRN1101" s="255"/>
      <c r="QRO1101" s="255"/>
      <c r="QRP1101" s="255"/>
      <c r="QRQ1101" s="255"/>
      <c r="QRR1101" s="255"/>
      <c r="QRS1101" s="255"/>
      <c r="QRT1101" s="255"/>
      <c r="QRU1101" s="255"/>
      <c r="QRV1101" s="255"/>
      <c r="QRW1101" s="255"/>
      <c r="QRX1101" s="255"/>
      <c r="QRY1101" s="255"/>
      <c r="QRZ1101" s="255"/>
      <c r="QSA1101" s="255"/>
      <c r="QSB1101" s="255"/>
      <c r="QSC1101" s="255"/>
      <c r="QSD1101" s="255"/>
      <c r="QSE1101" s="255"/>
      <c r="QSF1101" s="255"/>
      <c r="QSG1101" s="255"/>
      <c r="QSH1101" s="255"/>
      <c r="QSI1101" s="255"/>
      <c r="QSJ1101" s="255"/>
      <c r="QSK1101" s="255"/>
      <c r="QSL1101" s="255"/>
      <c r="QSM1101" s="255"/>
      <c r="QSN1101" s="255"/>
      <c r="QSO1101" s="255"/>
      <c r="QSP1101" s="255"/>
      <c r="QSQ1101" s="255"/>
      <c r="QSR1101" s="255"/>
      <c r="QSS1101" s="255"/>
      <c r="QST1101" s="255"/>
      <c r="QSU1101" s="255"/>
      <c r="QSV1101" s="255"/>
      <c r="QSW1101" s="255"/>
      <c r="QSX1101" s="255"/>
      <c r="QSY1101" s="255"/>
      <c r="QSZ1101" s="255"/>
      <c r="QTA1101" s="255"/>
      <c r="QTB1101" s="255"/>
      <c r="QTC1101" s="255"/>
      <c r="QTD1101" s="255"/>
      <c r="QTE1101" s="255"/>
      <c r="QTF1101" s="255"/>
      <c r="QTG1101" s="255"/>
      <c r="QTH1101" s="255"/>
      <c r="QTI1101" s="255"/>
      <c r="QTJ1101" s="255"/>
      <c r="QTK1101" s="255"/>
      <c r="QTL1101" s="255"/>
      <c r="QTM1101" s="255"/>
      <c r="QTN1101" s="255"/>
      <c r="QTO1101" s="255"/>
      <c r="QTP1101" s="255"/>
      <c r="QTQ1101" s="255"/>
      <c r="QTR1101" s="255"/>
      <c r="QTS1101" s="255"/>
      <c r="QTT1101" s="255"/>
      <c r="QTU1101" s="255"/>
      <c r="QTV1101" s="255"/>
      <c r="QTW1101" s="255"/>
      <c r="QTX1101" s="255"/>
      <c r="QTY1101" s="255"/>
      <c r="QTZ1101" s="255"/>
      <c r="QUA1101" s="255"/>
      <c r="QUB1101" s="255"/>
      <c r="QUC1101" s="255"/>
      <c r="QUD1101" s="255"/>
      <c r="QUE1101" s="255"/>
      <c r="QUF1101" s="255"/>
      <c r="QUG1101" s="255"/>
      <c r="QUH1101" s="255"/>
      <c r="QUI1101" s="255"/>
      <c r="QUJ1101" s="255"/>
      <c r="QUK1101" s="255"/>
      <c r="QUL1101" s="255"/>
      <c r="QUM1101" s="255"/>
      <c r="QUN1101" s="255"/>
      <c r="QUO1101" s="255"/>
      <c r="QUP1101" s="255"/>
      <c r="QUQ1101" s="255"/>
      <c r="QUR1101" s="255"/>
      <c r="QUS1101" s="255"/>
      <c r="QUT1101" s="255"/>
      <c r="QUU1101" s="255"/>
      <c r="QUV1101" s="255"/>
      <c r="QUW1101" s="255"/>
      <c r="QUX1101" s="255"/>
      <c r="QUY1101" s="255"/>
      <c r="QUZ1101" s="255"/>
      <c r="QVA1101" s="255"/>
      <c r="QVB1101" s="255"/>
      <c r="QVC1101" s="255"/>
      <c r="QVD1101" s="255"/>
      <c r="QVE1101" s="255"/>
      <c r="QVF1101" s="255"/>
      <c r="QVG1101" s="255"/>
      <c r="QVH1101" s="255"/>
      <c r="QVI1101" s="255"/>
      <c r="QVJ1101" s="255"/>
      <c r="QVK1101" s="255"/>
      <c r="QVL1101" s="255"/>
      <c r="QVM1101" s="255"/>
      <c r="QVN1101" s="255"/>
      <c r="QVO1101" s="255"/>
      <c r="QVP1101" s="255"/>
      <c r="QVQ1101" s="255"/>
      <c r="QVR1101" s="255"/>
      <c r="QVS1101" s="255"/>
      <c r="QVT1101" s="255"/>
      <c r="QVU1101" s="255"/>
      <c r="QVV1101" s="255"/>
      <c r="QVW1101" s="255"/>
      <c r="QVX1101" s="255"/>
      <c r="QVY1101" s="255"/>
      <c r="QVZ1101" s="255"/>
      <c r="QWA1101" s="255"/>
      <c r="QWB1101" s="255"/>
      <c r="QWC1101" s="255"/>
      <c r="QWD1101" s="255"/>
      <c r="QWE1101" s="255"/>
      <c r="QWF1101" s="255"/>
      <c r="QWG1101" s="255"/>
      <c r="QWH1101" s="255"/>
      <c r="QWI1101" s="255"/>
      <c r="QWJ1101" s="255"/>
      <c r="QWK1101" s="255"/>
      <c r="QWL1101" s="255"/>
      <c r="QWM1101" s="255"/>
      <c r="QWN1101" s="255"/>
      <c r="QWO1101" s="255"/>
      <c r="QWP1101" s="255"/>
      <c r="QWQ1101" s="255"/>
      <c r="QWR1101" s="255"/>
      <c r="QWS1101" s="255"/>
      <c r="QWT1101" s="255"/>
      <c r="QWU1101" s="255"/>
      <c r="QWV1101" s="255"/>
      <c r="QWW1101" s="255"/>
      <c r="QWX1101" s="255"/>
      <c r="QWY1101" s="255"/>
      <c r="QWZ1101" s="255"/>
      <c r="QXA1101" s="255"/>
      <c r="QXB1101" s="255"/>
      <c r="QXC1101" s="255"/>
      <c r="QXD1101" s="255"/>
      <c r="QXE1101" s="255"/>
      <c r="QXF1101" s="255"/>
      <c r="QXG1101" s="255"/>
      <c r="QXH1101" s="255"/>
      <c r="QXI1101" s="255"/>
      <c r="QXJ1101" s="255"/>
      <c r="QXK1101" s="255"/>
      <c r="QXL1101" s="255"/>
      <c r="QXM1101" s="255"/>
      <c r="QXN1101" s="255"/>
      <c r="QXO1101" s="255"/>
      <c r="QXP1101" s="255"/>
      <c r="QXQ1101" s="255"/>
      <c r="QXR1101" s="255"/>
      <c r="QXS1101" s="255"/>
      <c r="QXT1101" s="255"/>
      <c r="QXU1101" s="255"/>
      <c r="QXV1101" s="255"/>
      <c r="QXW1101" s="255"/>
      <c r="QXX1101" s="255"/>
      <c r="QXY1101" s="255"/>
      <c r="QXZ1101" s="255"/>
      <c r="QYA1101" s="255"/>
      <c r="QYB1101" s="255"/>
      <c r="QYC1101" s="255"/>
      <c r="QYD1101" s="255"/>
      <c r="QYE1101" s="255"/>
      <c r="QYF1101" s="255"/>
      <c r="QYG1101" s="255"/>
      <c r="QYH1101" s="255"/>
      <c r="QYI1101" s="255"/>
      <c r="QYJ1101" s="255"/>
      <c r="QYK1101" s="255"/>
      <c r="QYL1101" s="255"/>
      <c r="QYM1101" s="255"/>
      <c r="QYN1101" s="255"/>
      <c r="QYO1101" s="255"/>
      <c r="QYP1101" s="255"/>
      <c r="QYQ1101" s="255"/>
      <c r="QYR1101" s="255"/>
      <c r="QYS1101" s="255"/>
      <c r="QYT1101" s="255"/>
      <c r="QYU1101" s="255"/>
      <c r="QYV1101" s="255"/>
      <c r="QYW1101" s="255"/>
      <c r="QYX1101" s="255"/>
      <c r="QYY1101" s="255"/>
      <c r="QYZ1101" s="255"/>
      <c r="QZA1101" s="255"/>
      <c r="QZB1101" s="255"/>
      <c r="QZC1101" s="255"/>
      <c r="QZD1101" s="255"/>
      <c r="QZE1101" s="255"/>
      <c r="QZF1101" s="255"/>
      <c r="QZG1101" s="255"/>
      <c r="QZH1101" s="255"/>
      <c r="QZI1101" s="255"/>
      <c r="QZJ1101" s="255"/>
      <c r="QZK1101" s="255"/>
      <c r="QZL1101" s="255"/>
      <c r="QZM1101" s="255"/>
      <c r="QZN1101" s="255"/>
      <c r="QZO1101" s="255"/>
      <c r="QZP1101" s="255"/>
      <c r="QZQ1101" s="255"/>
      <c r="QZR1101" s="255"/>
      <c r="QZS1101" s="255"/>
      <c r="QZT1101" s="255"/>
      <c r="QZU1101" s="255"/>
      <c r="QZV1101" s="255"/>
      <c r="QZW1101" s="255"/>
      <c r="QZX1101" s="255"/>
      <c r="QZY1101" s="255"/>
      <c r="QZZ1101" s="255"/>
      <c r="RAA1101" s="255"/>
      <c r="RAB1101" s="255"/>
      <c r="RAC1101" s="255"/>
      <c r="RAD1101" s="255"/>
      <c r="RAE1101" s="255"/>
      <c r="RAF1101" s="255"/>
      <c r="RAG1101" s="255"/>
      <c r="RAH1101" s="255"/>
      <c r="RAI1101" s="255"/>
      <c r="RAJ1101" s="255"/>
      <c r="RAK1101" s="255"/>
      <c r="RAL1101" s="255"/>
      <c r="RAM1101" s="255"/>
      <c r="RAN1101" s="255"/>
      <c r="RAO1101" s="255"/>
      <c r="RAP1101" s="255"/>
      <c r="RAQ1101" s="255"/>
      <c r="RAR1101" s="255"/>
      <c r="RAS1101" s="255"/>
      <c r="RAT1101" s="255"/>
      <c r="RAU1101" s="255"/>
      <c r="RAV1101" s="255"/>
      <c r="RAW1101" s="255"/>
      <c r="RAX1101" s="255"/>
      <c r="RAY1101" s="255"/>
      <c r="RAZ1101" s="255"/>
      <c r="RBA1101" s="255"/>
      <c r="RBB1101" s="255"/>
      <c r="RBC1101" s="255"/>
      <c r="RBD1101" s="255"/>
      <c r="RBE1101" s="255"/>
      <c r="RBF1101" s="255"/>
      <c r="RBG1101" s="255"/>
      <c r="RBH1101" s="255"/>
      <c r="RBI1101" s="255"/>
      <c r="RBJ1101" s="255"/>
      <c r="RBK1101" s="255"/>
      <c r="RBL1101" s="255"/>
      <c r="RBM1101" s="255"/>
      <c r="RBN1101" s="255"/>
      <c r="RBO1101" s="255"/>
      <c r="RBP1101" s="255"/>
      <c r="RBQ1101" s="255"/>
      <c r="RBR1101" s="255"/>
      <c r="RBS1101" s="255"/>
      <c r="RBT1101" s="255"/>
      <c r="RBU1101" s="255"/>
      <c r="RBV1101" s="255"/>
      <c r="RBW1101" s="255"/>
      <c r="RBX1101" s="255"/>
      <c r="RBY1101" s="255"/>
      <c r="RBZ1101" s="255"/>
      <c r="RCA1101" s="255"/>
      <c r="RCB1101" s="255"/>
      <c r="RCC1101" s="255"/>
      <c r="RCD1101" s="255"/>
      <c r="RCE1101" s="255"/>
      <c r="RCF1101" s="255"/>
      <c r="RCG1101" s="255"/>
      <c r="RCH1101" s="255"/>
      <c r="RCI1101" s="255"/>
      <c r="RCJ1101" s="255"/>
      <c r="RCK1101" s="255"/>
      <c r="RCL1101" s="255"/>
      <c r="RCM1101" s="255"/>
      <c r="RCN1101" s="255"/>
      <c r="RCO1101" s="255"/>
      <c r="RCP1101" s="255"/>
      <c r="RCQ1101" s="255"/>
      <c r="RCR1101" s="255"/>
      <c r="RCS1101" s="255"/>
      <c r="RCT1101" s="255"/>
      <c r="RCU1101" s="255"/>
      <c r="RCV1101" s="255"/>
      <c r="RCW1101" s="255"/>
      <c r="RCX1101" s="255"/>
      <c r="RCY1101" s="255"/>
      <c r="RCZ1101" s="255"/>
      <c r="RDA1101" s="255"/>
      <c r="RDB1101" s="255"/>
      <c r="RDC1101" s="255"/>
      <c r="RDD1101" s="255"/>
      <c r="RDE1101" s="255"/>
      <c r="RDF1101" s="255"/>
      <c r="RDG1101" s="255"/>
      <c r="RDH1101" s="255"/>
      <c r="RDI1101" s="255"/>
      <c r="RDJ1101" s="255"/>
      <c r="RDK1101" s="255"/>
      <c r="RDL1101" s="255"/>
      <c r="RDM1101" s="255"/>
      <c r="RDN1101" s="255"/>
      <c r="RDO1101" s="255"/>
      <c r="RDP1101" s="255"/>
      <c r="RDQ1101" s="255"/>
      <c r="RDR1101" s="255"/>
      <c r="RDS1101" s="255"/>
      <c r="RDT1101" s="255"/>
      <c r="RDU1101" s="255"/>
      <c r="RDV1101" s="255"/>
      <c r="RDW1101" s="255"/>
      <c r="RDX1101" s="255"/>
      <c r="RDY1101" s="255"/>
      <c r="RDZ1101" s="255"/>
      <c r="REA1101" s="255"/>
      <c r="REB1101" s="255"/>
      <c r="REC1101" s="255"/>
      <c r="RED1101" s="255"/>
      <c r="REE1101" s="255"/>
      <c r="REF1101" s="255"/>
      <c r="REG1101" s="255"/>
      <c r="REH1101" s="255"/>
      <c r="REI1101" s="255"/>
      <c r="REJ1101" s="255"/>
      <c r="REK1101" s="255"/>
      <c r="REL1101" s="255"/>
      <c r="REM1101" s="255"/>
      <c r="REN1101" s="255"/>
      <c r="REO1101" s="255"/>
      <c r="REP1101" s="255"/>
      <c r="REQ1101" s="255"/>
      <c r="RER1101" s="255"/>
      <c r="RES1101" s="255"/>
      <c r="RET1101" s="255"/>
      <c r="REU1101" s="255"/>
      <c r="REV1101" s="255"/>
      <c r="REW1101" s="255"/>
      <c r="REX1101" s="255"/>
      <c r="REY1101" s="255"/>
      <c r="REZ1101" s="255"/>
      <c r="RFA1101" s="255"/>
      <c r="RFB1101" s="255"/>
      <c r="RFC1101" s="255"/>
      <c r="RFD1101" s="255"/>
      <c r="RFE1101" s="255"/>
      <c r="RFF1101" s="255"/>
      <c r="RFG1101" s="255"/>
      <c r="RFH1101" s="255"/>
      <c r="RFI1101" s="255"/>
      <c r="RFJ1101" s="255"/>
      <c r="RFK1101" s="255"/>
      <c r="RFL1101" s="255"/>
      <c r="RFM1101" s="255"/>
      <c r="RFN1101" s="255"/>
      <c r="RFO1101" s="255"/>
      <c r="RFP1101" s="255"/>
      <c r="RFQ1101" s="255"/>
      <c r="RFR1101" s="255"/>
      <c r="RFS1101" s="255"/>
      <c r="RFT1101" s="255"/>
      <c r="RFU1101" s="255"/>
      <c r="RFV1101" s="255"/>
      <c r="RFW1101" s="255"/>
      <c r="RFX1101" s="255"/>
      <c r="RFY1101" s="255"/>
      <c r="RFZ1101" s="255"/>
      <c r="RGA1101" s="255"/>
      <c r="RGB1101" s="255"/>
      <c r="RGC1101" s="255"/>
      <c r="RGD1101" s="255"/>
      <c r="RGE1101" s="255"/>
      <c r="RGF1101" s="255"/>
      <c r="RGG1101" s="255"/>
      <c r="RGH1101" s="255"/>
      <c r="RGI1101" s="255"/>
      <c r="RGJ1101" s="255"/>
      <c r="RGK1101" s="255"/>
      <c r="RGL1101" s="255"/>
      <c r="RGM1101" s="255"/>
      <c r="RGN1101" s="255"/>
      <c r="RGO1101" s="255"/>
      <c r="RGP1101" s="255"/>
      <c r="RGQ1101" s="255"/>
      <c r="RGR1101" s="255"/>
      <c r="RGS1101" s="255"/>
      <c r="RGT1101" s="255"/>
      <c r="RGU1101" s="255"/>
      <c r="RGV1101" s="255"/>
      <c r="RGW1101" s="255"/>
      <c r="RGX1101" s="255"/>
      <c r="RGY1101" s="255"/>
      <c r="RGZ1101" s="255"/>
      <c r="RHA1101" s="255"/>
      <c r="RHB1101" s="255"/>
      <c r="RHC1101" s="255"/>
      <c r="RHD1101" s="255"/>
      <c r="RHE1101" s="255"/>
      <c r="RHF1101" s="255"/>
      <c r="RHG1101" s="255"/>
      <c r="RHH1101" s="255"/>
      <c r="RHI1101" s="255"/>
      <c r="RHJ1101" s="255"/>
      <c r="RHK1101" s="255"/>
      <c r="RHL1101" s="255"/>
      <c r="RHM1101" s="255"/>
      <c r="RHN1101" s="255"/>
      <c r="RHO1101" s="255"/>
      <c r="RHP1101" s="255"/>
      <c r="RHQ1101" s="255"/>
      <c r="RHR1101" s="255"/>
      <c r="RHS1101" s="255"/>
      <c r="RHT1101" s="255"/>
      <c r="RHU1101" s="255"/>
      <c r="RHV1101" s="255"/>
      <c r="RHW1101" s="255"/>
      <c r="RHX1101" s="255"/>
      <c r="RHY1101" s="255"/>
      <c r="RHZ1101" s="255"/>
      <c r="RIA1101" s="255"/>
      <c r="RIB1101" s="255"/>
      <c r="RIC1101" s="255"/>
      <c r="RID1101" s="255"/>
      <c r="RIE1101" s="255"/>
      <c r="RIF1101" s="255"/>
      <c r="RIG1101" s="255"/>
      <c r="RIH1101" s="255"/>
      <c r="RII1101" s="255"/>
      <c r="RIJ1101" s="255"/>
      <c r="RIK1101" s="255"/>
      <c r="RIL1101" s="255"/>
      <c r="RIM1101" s="255"/>
      <c r="RIN1101" s="255"/>
      <c r="RIO1101" s="255"/>
      <c r="RIP1101" s="255"/>
      <c r="RIQ1101" s="255"/>
      <c r="RIR1101" s="255"/>
      <c r="RIS1101" s="255"/>
      <c r="RIT1101" s="255"/>
      <c r="RIU1101" s="255"/>
      <c r="RIV1101" s="255"/>
      <c r="RIW1101" s="255"/>
      <c r="RIX1101" s="255"/>
      <c r="RIY1101" s="255"/>
      <c r="RIZ1101" s="255"/>
      <c r="RJA1101" s="255"/>
      <c r="RJB1101" s="255"/>
      <c r="RJC1101" s="255"/>
      <c r="RJD1101" s="255"/>
      <c r="RJE1101" s="255"/>
      <c r="RJF1101" s="255"/>
      <c r="RJG1101" s="255"/>
      <c r="RJH1101" s="255"/>
      <c r="RJI1101" s="255"/>
      <c r="RJJ1101" s="255"/>
      <c r="RJK1101" s="255"/>
      <c r="RJL1101" s="255"/>
      <c r="RJM1101" s="255"/>
      <c r="RJN1101" s="255"/>
      <c r="RJO1101" s="255"/>
      <c r="RJP1101" s="255"/>
      <c r="RJQ1101" s="255"/>
      <c r="RJR1101" s="255"/>
      <c r="RJS1101" s="255"/>
      <c r="RJT1101" s="255"/>
      <c r="RJU1101" s="255"/>
      <c r="RJV1101" s="255"/>
      <c r="RJW1101" s="255"/>
      <c r="RJX1101" s="255"/>
      <c r="RJY1101" s="255"/>
      <c r="RJZ1101" s="255"/>
      <c r="RKA1101" s="255"/>
      <c r="RKB1101" s="255"/>
      <c r="RKC1101" s="255"/>
      <c r="RKD1101" s="255"/>
      <c r="RKE1101" s="255"/>
      <c r="RKF1101" s="255"/>
      <c r="RKG1101" s="255"/>
      <c r="RKH1101" s="255"/>
      <c r="RKI1101" s="255"/>
      <c r="RKJ1101" s="255"/>
      <c r="RKK1101" s="255"/>
      <c r="RKL1101" s="255"/>
      <c r="RKM1101" s="255"/>
      <c r="RKN1101" s="255"/>
      <c r="RKO1101" s="255"/>
      <c r="RKP1101" s="255"/>
      <c r="RKQ1101" s="255"/>
      <c r="RKR1101" s="255"/>
      <c r="RKS1101" s="255"/>
      <c r="RKT1101" s="255"/>
      <c r="RKU1101" s="255"/>
      <c r="RKV1101" s="255"/>
      <c r="RKW1101" s="255"/>
      <c r="RKX1101" s="255"/>
      <c r="RKY1101" s="255"/>
      <c r="RKZ1101" s="255"/>
      <c r="RLA1101" s="255"/>
      <c r="RLB1101" s="255"/>
      <c r="RLC1101" s="255"/>
      <c r="RLD1101" s="255"/>
      <c r="RLE1101" s="255"/>
      <c r="RLF1101" s="255"/>
      <c r="RLG1101" s="255"/>
      <c r="RLH1101" s="255"/>
      <c r="RLI1101" s="255"/>
      <c r="RLJ1101" s="255"/>
      <c r="RLK1101" s="255"/>
      <c r="RLL1101" s="255"/>
      <c r="RLM1101" s="255"/>
      <c r="RLN1101" s="255"/>
      <c r="RLO1101" s="255"/>
      <c r="RLP1101" s="255"/>
      <c r="RLQ1101" s="255"/>
      <c r="RLR1101" s="255"/>
      <c r="RLS1101" s="255"/>
      <c r="RLT1101" s="255"/>
      <c r="RLU1101" s="255"/>
      <c r="RLV1101" s="255"/>
      <c r="RLW1101" s="255"/>
      <c r="RLX1101" s="255"/>
      <c r="RLY1101" s="255"/>
      <c r="RLZ1101" s="255"/>
      <c r="RMA1101" s="255"/>
      <c r="RMB1101" s="255"/>
      <c r="RMC1101" s="255"/>
      <c r="RMD1101" s="255"/>
      <c r="RME1101" s="255"/>
      <c r="RMF1101" s="255"/>
      <c r="RMG1101" s="255"/>
      <c r="RMH1101" s="255"/>
      <c r="RMI1101" s="255"/>
      <c r="RMJ1101" s="255"/>
      <c r="RMK1101" s="255"/>
      <c r="RML1101" s="255"/>
      <c r="RMM1101" s="255"/>
      <c r="RMN1101" s="255"/>
      <c r="RMO1101" s="255"/>
      <c r="RMP1101" s="255"/>
      <c r="RMQ1101" s="255"/>
      <c r="RMR1101" s="255"/>
      <c r="RMS1101" s="255"/>
      <c r="RMT1101" s="255"/>
      <c r="RMU1101" s="255"/>
      <c r="RMV1101" s="255"/>
      <c r="RMW1101" s="255"/>
      <c r="RMX1101" s="255"/>
      <c r="RMY1101" s="255"/>
      <c r="RMZ1101" s="255"/>
      <c r="RNA1101" s="255"/>
      <c r="RNB1101" s="255"/>
      <c r="RNC1101" s="255"/>
      <c r="RND1101" s="255"/>
      <c r="RNE1101" s="255"/>
      <c r="RNF1101" s="255"/>
      <c r="RNG1101" s="255"/>
      <c r="RNH1101" s="255"/>
      <c r="RNI1101" s="255"/>
      <c r="RNJ1101" s="255"/>
      <c r="RNK1101" s="255"/>
      <c r="RNL1101" s="255"/>
      <c r="RNM1101" s="255"/>
      <c r="RNN1101" s="255"/>
      <c r="RNO1101" s="255"/>
      <c r="RNP1101" s="255"/>
      <c r="RNQ1101" s="255"/>
      <c r="RNR1101" s="255"/>
      <c r="RNS1101" s="255"/>
      <c r="RNT1101" s="255"/>
      <c r="RNU1101" s="255"/>
      <c r="RNV1101" s="255"/>
      <c r="RNW1101" s="255"/>
      <c r="RNX1101" s="255"/>
      <c r="RNY1101" s="255"/>
      <c r="RNZ1101" s="255"/>
      <c r="ROA1101" s="255"/>
      <c r="ROB1101" s="255"/>
      <c r="ROC1101" s="255"/>
      <c r="ROD1101" s="255"/>
      <c r="ROE1101" s="255"/>
      <c r="ROF1101" s="255"/>
      <c r="ROG1101" s="255"/>
      <c r="ROH1101" s="255"/>
      <c r="ROI1101" s="255"/>
      <c r="ROJ1101" s="255"/>
      <c r="ROK1101" s="255"/>
      <c r="ROL1101" s="255"/>
      <c r="ROM1101" s="255"/>
      <c r="RON1101" s="255"/>
      <c r="ROO1101" s="255"/>
      <c r="ROP1101" s="255"/>
      <c r="ROQ1101" s="255"/>
      <c r="ROR1101" s="255"/>
      <c r="ROS1101" s="255"/>
      <c r="ROT1101" s="255"/>
      <c r="ROU1101" s="255"/>
      <c r="ROV1101" s="255"/>
      <c r="ROW1101" s="255"/>
      <c r="ROX1101" s="255"/>
      <c r="ROY1101" s="255"/>
      <c r="ROZ1101" s="255"/>
      <c r="RPA1101" s="255"/>
      <c r="RPB1101" s="255"/>
      <c r="RPC1101" s="255"/>
      <c r="RPD1101" s="255"/>
      <c r="RPE1101" s="255"/>
      <c r="RPF1101" s="255"/>
      <c r="RPG1101" s="255"/>
      <c r="RPH1101" s="255"/>
      <c r="RPI1101" s="255"/>
      <c r="RPJ1101" s="255"/>
      <c r="RPK1101" s="255"/>
      <c r="RPL1101" s="255"/>
      <c r="RPM1101" s="255"/>
      <c r="RPN1101" s="255"/>
      <c r="RPO1101" s="255"/>
      <c r="RPP1101" s="255"/>
      <c r="RPQ1101" s="255"/>
      <c r="RPR1101" s="255"/>
      <c r="RPS1101" s="255"/>
      <c r="RPT1101" s="255"/>
      <c r="RPU1101" s="255"/>
      <c r="RPV1101" s="255"/>
      <c r="RPW1101" s="255"/>
      <c r="RPX1101" s="255"/>
      <c r="RPY1101" s="255"/>
      <c r="RPZ1101" s="255"/>
      <c r="RQA1101" s="255"/>
      <c r="RQB1101" s="255"/>
      <c r="RQC1101" s="255"/>
      <c r="RQD1101" s="255"/>
      <c r="RQE1101" s="255"/>
      <c r="RQF1101" s="255"/>
      <c r="RQG1101" s="255"/>
      <c r="RQH1101" s="255"/>
      <c r="RQI1101" s="255"/>
      <c r="RQJ1101" s="255"/>
      <c r="RQK1101" s="255"/>
      <c r="RQL1101" s="255"/>
      <c r="RQM1101" s="255"/>
      <c r="RQN1101" s="255"/>
      <c r="RQO1101" s="255"/>
      <c r="RQP1101" s="255"/>
      <c r="RQQ1101" s="255"/>
      <c r="RQR1101" s="255"/>
      <c r="RQS1101" s="255"/>
      <c r="RQT1101" s="255"/>
      <c r="RQU1101" s="255"/>
      <c r="RQV1101" s="255"/>
      <c r="RQW1101" s="255"/>
      <c r="RQX1101" s="255"/>
      <c r="RQY1101" s="255"/>
      <c r="RQZ1101" s="255"/>
      <c r="RRA1101" s="255"/>
      <c r="RRB1101" s="255"/>
      <c r="RRC1101" s="255"/>
      <c r="RRD1101" s="255"/>
      <c r="RRE1101" s="255"/>
      <c r="RRF1101" s="255"/>
      <c r="RRG1101" s="255"/>
      <c r="RRH1101" s="255"/>
      <c r="RRI1101" s="255"/>
      <c r="RRJ1101" s="255"/>
      <c r="RRK1101" s="255"/>
      <c r="RRL1101" s="255"/>
      <c r="RRM1101" s="255"/>
      <c r="RRN1101" s="255"/>
      <c r="RRO1101" s="255"/>
      <c r="RRP1101" s="255"/>
      <c r="RRQ1101" s="255"/>
      <c r="RRR1101" s="255"/>
      <c r="RRS1101" s="255"/>
      <c r="RRT1101" s="255"/>
      <c r="RRU1101" s="255"/>
      <c r="RRV1101" s="255"/>
      <c r="RRW1101" s="255"/>
      <c r="RRX1101" s="255"/>
      <c r="RRY1101" s="255"/>
      <c r="RRZ1101" s="255"/>
      <c r="RSA1101" s="255"/>
      <c r="RSB1101" s="255"/>
      <c r="RSC1101" s="255"/>
      <c r="RSD1101" s="255"/>
      <c r="RSE1101" s="255"/>
      <c r="RSF1101" s="255"/>
      <c r="RSG1101" s="255"/>
      <c r="RSH1101" s="255"/>
      <c r="RSI1101" s="255"/>
      <c r="RSJ1101" s="255"/>
      <c r="RSK1101" s="255"/>
      <c r="RSL1101" s="255"/>
      <c r="RSM1101" s="255"/>
      <c r="RSN1101" s="255"/>
      <c r="RSO1101" s="255"/>
      <c r="RSP1101" s="255"/>
      <c r="RSQ1101" s="255"/>
      <c r="RSR1101" s="255"/>
      <c r="RSS1101" s="255"/>
      <c r="RST1101" s="255"/>
      <c r="RSU1101" s="255"/>
      <c r="RSV1101" s="255"/>
      <c r="RSW1101" s="255"/>
      <c r="RSX1101" s="255"/>
      <c r="RSY1101" s="255"/>
      <c r="RSZ1101" s="255"/>
      <c r="RTA1101" s="255"/>
      <c r="RTB1101" s="255"/>
      <c r="RTC1101" s="255"/>
      <c r="RTD1101" s="255"/>
      <c r="RTE1101" s="255"/>
      <c r="RTF1101" s="255"/>
      <c r="RTG1101" s="255"/>
      <c r="RTH1101" s="255"/>
      <c r="RTI1101" s="255"/>
      <c r="RTJ1101" s="255"/>
      <c r="RTK1101" s="255"/>
      <c r="RTL1101" s="255"/>
      <c r="RTM1101" s="255"/>
      <c r="RTN1101" s="255"/>
      <c r="RTO1101" s="255"/>
      <c r="RTP1101" s="255"/>
      <c r="RTQ1101" s="255"/>
      <c r="RTR1101" s="255"/>
      <c r="RTS1101" s="255"/>
      <c r="RTT1101" s="255"/>
      <c r="RTU1101" s="255"/>
      <c r="RTV1101" s="255"/>
      <c r="RTW1101" s="255"/>
      <c r="RTX1101" s="255"/>
      <c r="RTY1101" s="255"/>
      <c r="RTZ1101" s="255"/>
      <c r="RUA1101" s="255"/>
      <c r="RUB1101" s="255"/>
      <c r="RUC1101" s="255"/>
      <c r="RUD1101" s="255"/>
      <c r="RUE1101" s="255"/>
      <c r="RUF1101" s="255"/>
      <c r="RUG1101" s="255"/>
      <c r="RUH1101" s="255"/>
      <c r="RUI1101" s="255"/>
      <c r="RUJ1101" s="255"/>
      <c r="RUK1101" s="255"/>
      <c r="RUL1101" s="255"/>
      <c r="RUM1101" s="255"/>
      <c r="RUN1101" s="255"/>
      <c r="RUO1101" s="255"/>
      <c r="RUP1101" s="255"/>
      <c r="RUQ1101" s="255"/>
      <c r="RUR1101" s="255"/>
      <c r="RUS1101" s="255"/>
      <c r="RUT1101" s="255"/>
      <c r="RUU1101" s="255"/>
      <c r="RUV1101" s="255"/>
      <c r="RUW1101" s="255"/>
      <c r="RUX1101" s="255"/>
      <c r="RUY1101" s="255"/>
      <c r="RUZ1101" s="255"/>
      <c r="RVA1101" s="255"/>
      <c r="RVB1101" s="255"/>
      <c r="RVC1101" s="255"/>
      <c r="RVD1101" s="255"/>
      <c r="RVE1101" s="255"/>
      <c r="RVF1101" s="255"/>
      <c r="RVG1101" s="255"/>
      <c r="RVH1101" s="255"/>
      <c r="RVI1101" s="255"/>
      <c r="RVJ1101" s="255"/>
      <c r="RVK1101" s="255"/>
      <c r="RVL1101" s="255"/>
      <c r="RVM1101" s="255"/>
      <c r="RVN1101" s="255"/>
      <c r="RVO1101" s="255"/>
      <c r="RVP1101" s="255"/>
      <c r="RVQ1101" s="255"/>
      <c r="RVR1101" s="255"/>
      <c r="RVS1101" s="255"/>
      <c r="RVT1101" s="255"/>
      <c r="RVU1101" s="255"/>
      <c r="RVV1101" s="255"/>
      <c r="RVW1101" s="255"/>
      <c r="RVX1101" s="255"/>
      <c r="RVY1101" s="255"/>
      <c r="RVZ1101" s="255"/>
      <c r="RWA1101" s="255"/>
      <c r="RWB1101" s="255"/>
      <c r="RWC1101" s="255"/>
      <c r="RWD1101" s="255"/>
      <c r="RWE1101" s="255"/>
      <c r="RWF1101" s="255"/>
      <c r="RWG1101" s="255"/>
      <c r="RWH1101" s="255"/>
      <c r="RWI1101" s="255"/>
      <c r="RWJ1101" s="255"/>
      <c r="RWK1101" s="255"/>
      <c r="RWL1101" s="255"/>
      <c r="RWM1101" s="255"/>
      <c r="RWN1101" s="255"/>
      <c r="RWO1101" s="255"/>
      <c r="RWP1101" s="255"/>
      <c r="RWQ1101" s="255"/>
      <c r="RWR1101" s="255"/>
      <c r="RWS1101" s="255"/>
      <c r="RWT1101" s="255"/>
      <c r="RWU1101" s="255"/>
      <c r="RWV1101" s="255"/>
      <c r="RWW1101" s="255"/>
      <c r="RWX1101" s="255"/>
      <c r="RWY1101" s="255"/>
      <c r="RWZ1101" s="255"/>
      <c r="RXA1101" s="255"/>
      <c r="RXB1101" s="255"/>
      <c r="RXC1101" s="255"/>
      <c r="RXD1101" s="255"/>
      <c r="RXE1101" s="255"/>
      <c r="RXF1101" s="255"/>
      <c r="RXG1101" s="255"/>
      <c r="RXH1101" s="255"/>
      <c r="RXI1101" s="255"/>
      <c r="RXJ1101" s="255"/>
      <c r="RXK1101" s="255"/>
      <c r="RXL1101" s="255"/>
      <c r="RXM1101" s="255"/>
      <c r="RXN1101" s="255"/>
      <c r="RXO1101" s="255"/>
      <c r="RXP1101" s="255"/>
      <c r="RXQ1101" s="255"/>
      <c r="RXR1101" s="255"/>
      <c r="RXS1101" s="255"/>
      <c r="RXT1101" s="255"/>
      <c r="RXU1101" s="255"/>
      <c r="RXV1101" s="255"/>
      <c r="RXW1101" s="255"/>
      <c r="RXX1101" s="255"/>
      <c r="RXY1101" s="255"/>
      <c r="RXZ1101" s="255"/>
      <c r="RYA1101" s="255"/>
      <c r="RYB1101" s="255"/>
      <c r="RYC1101" s="255"/>
      <c r="RYD1101" s="255"/>
      <c r="RYE1101" s="255"/>
      <c r="RYF1101" s="255"/>
      <c r="RYG1101" s="255"/>
      <c r="RYH1101" s="255"/>
      <c r="RYI1101" s="255"/>
      <c r="RYJ1101" s="255"/>
      <c r="RYK1101" s="255"/>
      <c r="RYL1101" s="255"/>
      <c r="RYM1101" s="255"/>
      <c r="RYN1101" s="255"/>
      <c r="RYO1101" s="255"/>
      <c r="RYP1101" s="255"/>
      <c r="RYQ1101" s="255"/>
      <c r="RYR1101" s="255"/>
      <c r="RYS1101" s="255"/>
      <c r="RYT1101" s="255"/>
      <c r="RYU1101" s="255"/>
      <c r="RYV1101" s="255"/>
      <c r="RYW1101" s="255"/>
      <c r="RYX1101" s="255"/>
      <c r="RYY1101" s="255"/>
      <c r="RYZ1101" s="255"/>
      <c r="RZA1101" s="255"/>
      <c r="RZB1101" s="255"/>
      <c r="RZC1101" s="255"/>
      <c r="RZD1101" s="255"/>
      <c r="RZE1101" s="255"/>
      <c r="RZF1101" s="255"/>
      <c r="RZG1101" s="255"/>
      <c r="RZH1101" s="255"/>
      <c r="RZI1101" s="255"/>
      <c r="RZJ1101" s="255"/>
      <c r="RZK1101" s="255"/>
      <c r="RZL1101" s="255"/>
      <c r="RZM1101" s="255"/>
      <c r="RZN1101" s="255"/>
      <c r="RZO1101" s="255"/>
      <c r="RZP1101" s="255"/>
      <c r="RZQ1101" s="255"/>
      <c r="RZR1101" s="255"/>
      <c r="RZS1101" s="255"/>
      <c r="RZT1101" s="255"/>
      <c r="RZU1101" s="255"/>
      <c r="RZV1101" s="255"/>
      <c r="RZW1101" s="255"/>
      <c r="RZX1101" s="255"/>
      <c r="RZY1101" s="255"/>
      <c r="RZZ1101" s="255"/>
      <c r="SAA1101" s="255"/>
      <c r="SAB1101" s="255"/>
      <c r="SAC1101" s="255"/>
      <c r="SAD1101" s="255"/>
      <c r="SAE1101" s="255"/>
      <c r="SAF1101" s="255"/>
      <c r="SAG1101" s="255"/>
      <c r="SAH1101" s="255"/>
      <c r="SAI1101" s="255"/>
      <c r="SAJ1101" s="255"/>
      <c r="SAK1101" s="255"/>
      <c r="SAL1101" s="255"/>
      <c r="SAM1101" s="255"/>
      <c r="SAN1101" s="255"/>
      <c r="SAO1101" s="255"/>
      <c r="SAP1101" s="255"/>
      <c r="SAQ1101" s="255"/>
      <c r="SAR1101" s="255"/>
      <c r="SAS1101" s="255"/>
      <c r="SAT1101" s="255"/>
      <c r="SAU1101" s="255"/>
      <c r="SAV1101" s="255"/>
      <c r="SAW1101" s="255"/>
      <c r="SAX1101" s="255"/>
      <c r="SAY1101" s="255"/>
      <c r="SAZ1101" s="255"/>
      <c r="SBA1101" s="255"/>
      <c r="SBB1101" s="255"/>
      <c r="SBC1101" s="255"/>
      <c r="SBD1101" s="255"/>
      <c r="SBE1101" s="255"/>
      <c r="SBF1101" s="255"/>
      <c r="SBG1101" s="255"/>
      <c r="SBH1101" s="255"/>
      <c r="SBI1101" s="255"/>
      <c r="SBJ1101" s="255"/>
      <c r="SBK1101" s="255"/>
      <c r="SBL1101" s="255"/>
      <c r="SBM1101" s="255"/>
      <c r="SBN1101" s="255"/>
      <c r="SBO1101" s="255"/>
      <c r="SBP1101" s="255"/>
      <c r="SBQ1101" s="255"/>
      <c r="SBR1101" s="255"/>
      <c r="SBS1101" s="255"/>
      <c r="SBT1101" s="255"/>
      <c r="SBU1101" s="255"/>
      <c r="SBV1101" s="255"/>
      <c r="SBW1101" s="255"/>
      <c r="SBX1101" s="255"/>
      <c r="SBY1101" s="255"/>
      <c r="SBZ1101" s="255"/>
      <c r="SCA1101" s="255"/>
      <c r="SCB1101" s="255"/>
      <c r="SCC1101" s="255"/>
      <c r="SCD1101" s="255"/>
      <c r="SCE1101" s="255"/>
      <c r="SCF1101" s="255"/>
      <c r="SCG1101" s="255"/>
      <c r="SCH1101" s="255"/>
      <c r="SCI1101" s="255"/>
      <c r="SCJ1101" s="255"/>
      <c r="SCK1101" s="255"/>
      <c r="SCL1101" s="255"/>
      <c r="SCM1101" s="255"/>
      <c r="SCN1101" s="255"/>
      <c r="SCO1101" s="255"/>
      <c r="SCP1101" s="255"/>
      <c r="SCQ1101" s="255"/>
      <c r="SCR1101" s="255"/>
      <c r="SCS1101" s="255"/>
      <c r="SCT1101" s="255"/>
      <c r="SCU1101" s="255"/>
      <c r="SCV1101" s="255"/>
      <c r="SCW1101" s="255"/>
      <c r="SCX1101" s="255"/>
      <c r="SCY1101" s="255"/>
      <c r="SCZ1101" s="255"/>
      <c r="SDA1101" s="255"/>
      <c r="SDB1101" s="255"/>
      <c r="SDC1101" s="255"/>
      <c r="SDD1101" s="255"/>
      <c r="SDE1101" s="255"/>
      <c r="SDF1101" s="255"/>
      <c r="SDG1101" s="255"/>
      <c r="SDH1101" s="255"/>
      <c r="SDI1101" s="255"/>
      <c r="SDJ1101" s="255"/>
      <c r="SDK1101" s="255"/>
      <c r="SDL1101" s="255"/>
      <c r="SDM1101" s="255"/>
      <c r="SDN1101" s="255"/>
      <c r="SDO1101" s="255"/>
      <c r="SDP1101" s="255"/>
      <c r="SDQ1101" s="255"/>
      <c r="SDR1101" s="255"/>
      <c r="SDS1101" s="255"/>
      <c r="SDT1101" s="255"/>
      <c r="SDU1101" s="255"/>
      <c r="SDV1101" s="255"/>
      <c r="SDW1101" s="255"/>
      <c r="SDX1101" s="255"/>
      <c r="SDY1101" s="255"/>
      <c r="SDZ1101" s="255"/>
      <c r="SEA1101" s="255"/>
      <c r="SEB1101" s="255"/>
      <c r="SEC1101" s="255"/>
      <c r="SED1101" s="255"/>
      <c r="SEE1101" s="255"/>
      <c r="SEF1101" s="255"/>
      <c r="SEG1101" s="255"/>
      <c r="SEH1101" s="255"/>
      <c r="SEI1101" s="255"/>
      <c r="SEJ1101" s="255"/>
      <c r="SEK1101" s="255"/>
      <c r="SEL1101" s="255"/>
      <c r="SEM1101" s="255"/>
      <c r="SEN1101" s="255"/>
      <c r="SEO1101" s="255"/>
      <c r="SEP1101" s="255"/>
      <c r="SEQ1101" s="255"/>
      <c r="SER1101" s="255"/>
      <c r="SES1101" s="255"/>
      <c r="SET1101" s="255"/>
      <c r="SEU1101" s="255"/>
      <c r="SEV1101" s="255"/>
      <c r="SEW1101" s="255"/>
      <c r="SEX1101" s="255"/>
      <c r="SEY1101" s="255"/>
      <c r="SEZ1101" s="255"/>
      <c r="SFA1101" s="255"/>
      <c r="SFB1101" s="255"/>
      <c r="SFC1101" s="255"/>
      <c r="SFD1101" s="255"/>
      <c r="SFE1101" s="255"/>
      <c r="SFF1101" s="255"/>
      <c r="SFG1101" s="255"/>
      <c r="SFH1101" s="255"/>
      <c r="SFI1101" s="255"/>
      <c r="SFJ1101" s="255"/>
      <c r="SFK1101" s="255"/>
      <c r="SFL1101" s="255"/>
      <c r="SFM1101" s="255"/>
      <c r="SFN1101" s="255"/>
      <c r="SFO1101" s="255"/>
      <c r="SFP1101" s="255"/>
      <c r="SFQ1101" s="255"/>
      <c r="SFR1101" s="255"/>
      <c r="SFS1101" s="255"/>
      <c r="SFT1101" s="255"/>
      <c r="SFU1101" s="255"/>
      <c r="SFV1101" s="255"/>
      <c r="SFW1101" s="255"/>
      <c r="SFX1101" s="255"/>
      <c r="SFY1101" s="255"/>
      <c r="SFZ1101" s="255"/>
      <c r="SGA1101" s="255"/>
      <c r="SGB1101" s="255"/>
      <c r="SGC1101" s="255"/>
      <c r="SGD1101" s="255"/>
      <c r="SGE1101" s="255"/>
      <c r="SGF1101" s="255"/>
      <c r="SGG1101" s="255"/>
      <c r="SGH1101" s="255"/>
      <c r="SGI1101" s="255"/>
      <c r="SGJ1101" s="255"/>
      <c r="SGK1101" s="255"/>
      <c r="SGL1101" s="255"/>
      <c r="SGM1101" s="255"/>
      <c r="SGN1101" s="255"/>
      <c r="SGO1101" s="255"/>
      <c r="SGP1101" s="255"/>
      <c r="SGQ1101" s="255"/>
      <c r="SGR1101" s="255"/>
      <c r="SGS1101" s="255"/>
      <c r="SGT1101" s="255"/>
      <c r="SGU1101" s="255"/>
      <c r="SGV1101" s="255"/>
      <c r="SGW1101" s="255"/>
      <c r="SGX1101" s="255"/>
      <c r="SGY1101" s="255"/>
      <c r="SGZ1101" s="255"/>
      <c r="SHA1101" s="255"/>
      <c r="SHB1101" s="255"/>
      <c r="SHC1101" s="255"/>
      <c r="SHD1101" s="255"/>
      <c r="SHE1101" s="255"/>
      <c r="SHF1101" s="255"/>
      <c r="SHG1101" s="255"/>
      <c r="SHH1101" s="255"/>
      <c r="SHI1101" s="255"/>
      <c r="SHJ1101" s="255"/>
      <c r="SHK1101" s="255"/>
      <c r="SHL1101" s="255"/>
      <c r="SHM1101" s="255"/>
      <c r="SHN1101" s="255"/>
      <c r="SHO1101" s="255"/>
      <c r="SHP1101" s="255"/>
      <c r="SHQ1101" s="255"/>
      <c r="SHR1101" s="255"/>
      <c r="SHS1101" s="255"/>
      <c r="SHT1101" s="255"/>
      <c r="SHU1101" s="255"/>
      <c r="SHV1101" s="255"/>
      <c r="SHW1101" s="255"/>
      <c r="SHX1101" s="255"/>
      <c r="SHY1101" s="255"/>
      <c r="SHZ1101" s="255"/>
      <c r="SIA1101" s="255"/>
      <c r="SIB1101" s="255"/>
      <c r="SIC1101" s="255"/>
      <c r="SID1101" s="255"/>
      <c r="SIE1101" s="255"/>
      <c r="SIF1101" s="255"/>
      <c r="SIG1101" s="255"/>
      <c r="SIH1101" s="255"/>
      <c r="SII1101" s="255"/>
      <c r="SIJ1101" s="255"/>
      <c r="SIK1101" s="255"/>
      <c r="SIL1101" s="255"/>
      <c r="SIM1101" s="255"/>
      <c r="SIN1101" s="255"/>
      <c r="SIO1101" s="255"/>
      <c r="SIP1101" s="255"/>
      <c r="SIQ1101" s="255"/>
      <c r="SIR1101" s="255"/>
      <c r="SIS1101" s="255"/>
      <c r="SIT1101" s="255"/>
      <c r="SIU1101" s="255"/>
      <c r="SIV1101" s="255"/>
      <c r="SIW1101" s="255"/>
      <c r="SIX1101" s="255"/>
      <c r="SIY1101" s="255"/>
      <c r="SIZ1101" s="255"/>
      <c r="SJA1101" s="255"/>
      <c r="SJB1101" s="255"/>
      <c r="SJC1101" s="255"/>
      <c r="SJD1101" s="255"/>
      <c r="SJE1101" s="255"/>
      <c r="SJF1101" s="255"/>
      <c r="SJG1101" s="255"/>
      <c r="SJH1101" s="255"/>
      <c r="SJI1101" s="255"/>
      <c r="SJJ1101" s="255"/>
      <c r="SJK1101" s="255"/>
      <c r="SJL1101" s="255"/>
      <c r="SJM1101" s="255"/>
      <c r="SJN1101" s="255"/>
      <c r="SJO1101" s="255"/>
      <c r="SJP1101" s="255"/>
      <c r="SJQ1101" s="255"/>
      <c r="SJR1101" s="255"/>
      <c r="SJS1101" s="255"/>
      <c r="SJT1101" s="255"/>
      <c r="SJU1101" s="255"/>
      <c r="SJV1101" s="255"/>
      <c r="SJW1101" s="255"/>
      <c r="SJX1101" s="255"/>
      <c r="SJY1101" s="255"/>
      <c r="SJZ1101" s="255"/>
      <c r="SKA1101" s="255"/>
      <c r="SKB1101" s="255"/>
      <c r="SKC1101" s="255"/>
      <c r="SKD1101" s="255"/>
      <c r="SKE1101" s="255"/>
      <c r="SKF1101" s="255"/>
      <c r="SKG1101" s="255"/>
      <c r="SKH1101" s="255"/>
      <c r="SKI1101" s="255"/>
      <c r="SKJ1101" s="255"/>
      <c r="SKK1101" s="255"/>
      <c r="SKL1101" s="255"/>
      <c r="SKM1101" s="255"/>
      <c r="SKN1101" s="255"/>
      <c r="SKO1101" s="255"/>
      <c r="SKP1101" s="255"/>
      <c r="SKQ1101" s="255"/>
      <c r="SKR1101" s="255"/>
      <c r="SKS1101" s="255"/>
      <c r="SKT1101" s="255"/>
      <c r="SKU1101" s="255"/>
      <c r="SKV1101" s="255"/>
      <c r="SKW1101" s="255"/>
      <c r="SKX1101" s="255"/>
      <c r="SKY1101" s="255"/>
      <c r="SKZ1101" s="255"/>
      <c r="SLA1101" s="255"/>
      <c r="SLB1101" s="255"/>
      <c r="SLC1101" s="255"/>
      <c r="SLD1101" s="255"/>
      <c r="SLE1101" s="255"/>
      <c r="SLF1101" s="255"/>
      <c r="SLG1101" s="255"/>
      <c r="SLH1101" s="255"/>
      <c r="SLI1101" s="255"/>
      <c r="SLJ1101" s="255"/>
      <c r="SLK1101" s="255"/>
      <c r="SLL1101" s="255"/>
      <c r="SLM1101" s="255"/>
      <c r="SLN1101" s="255"/>
      <c r="SLO1101" s="255"/>
      <c r="SLP1101" s="255"/>
      <c r="SLQ1101" s="255"/>
      <c r="SLR1101" s="255"/>
      <c r="SLS1101" s="255"/>
      <c r="SLT1101" s="255"/>
      <c r="SLU1101" s="255"/>
      <c r="SLV1101" s="255"/>
      <c r="SLW1101" s="255"/>
      <c r="SLX1101" s="255"/>
      <c r="SLY1101" s="255"/>
      <c r="SLZ1101" s="255"/>
      <c r="SMA1101" s="255"/>
      <c r="SMB1101" s="255"/>
      <c r="SMC1101" s="255"/>
      <c r="SMD1101" s="255"/>
      <c r="SME1101" s="255"/>
      <c r="SMF1101" s="255"/>
      <c r="SMG1101" s="255"/>
      <c r="SMH1101" s="255"/>
      <c r="SMI1101" s="255"/>
      <c r="SMJ1101" s="255"/>
      <c r="SMK1101" s="255"/>
      <c r="SML1101" s="255"/>
      <c r="SMM1101" s="255"/>
      <c r="SMN1101" s="255"/>
      <c r="SMO1101" s="255"/>
      <c r="SMP1101" s="255"/>
      <c r="SMQ1101" s="255"/>
      <c r="SMR1101" s="255"/>
      <c r="SMS1101" s="255"/>
      <c r="SMT1101" s="255"/>
      <c r="SMU1101" s="255"/>
      <c r="SMV1101" s="255"/>
      <c r="SMW1101" s="255"/>
      <c r="SMX1101" s="255"/>
      <c r="SMY1101" s="255"/>
      <c r="SMZ1101" s="255"/>
      <c r="SNA1101" s="255"/>
      <c r="SNB1101" s="255"/>
      <c r="SNC1101" s="255"/>
      <c r="SND1101" s="255"/>
      <c r="SNE1101" s="255"/>
      <c r="SNF1101" s="255"/>
      <c r="SNG1101" s="255"/>
      <c r="SNH1101" s="255"/>
      <c r="SNI1101" s="255"/>
      <c r="SNJ1101" s="255"/>
      <c r="SNK1101" s="255"/>
      <c r="SNL1101" s="255"/>
      <c r="SNM1101" s="255"/>
      <c r="SNN1101" s="255"/>
      <c r="SNO1101" s="255"/>
      <c r="SNP1101" s="255"/>
      <c r="SNQ1101" s="255"/>
      <c r="SNR1101" s="255"/>
      <c r="SNS1101" s="255"/>
      <c r="SNT1101" s="255"/>
      <c r="SNU1101" s="255"/>
      <c r="SNV1101" s="255"/>
      <c r="SNW1101" s="255"/>
      <c r="SNX1101" s="255"/>
      <c r="SNY1101" s="255"/>
      <c r="SNZ1101" s="255"/>
      <c r="SOA1101" s="255"/>
      <c r="SOB1101" s="255"/>
      <c r="SOC1101" s="255"/>
      <c r="SOD1101" s="255"/>
      <c r="SOE1101" s="255"/>
      <c r="SOF1101" s="255"/>
      <c r="SOG1101" s="255"/>
      <c r="SOH1101" s="255"/>
      <c r="SOI1101" s="255"/>
      <c r="SOJ1101" s="255"/>
      <c r="SOK1101" s="255"/>
      <c r="SOL1101" s="255"/>
      <c r="SOM1101" s="255"/>
      <c r="SON1101" s="255"/>
      <c r="SOO1101" s="255"/>
      <c r="SOP1101" s="255"/>
      <c r="SOQ1101" s="255"/>
      <c r="SOR1101" s="255"/>
      <c r="SOS1101" s="255"/>
      <c r="SOT1101" s="255"/>
      <c r="SOU1101" s="255"/>
      <c r="SOV1101" s="255"/>
      <c r="SOW1101" s="255"/>
      <c r="SOX1101" s="255"/>
      <c r="SOY1101" s="255"/>
      <c r="SOZ1101" s="255"/>
      <c r="SPA1101" s="255"/>
      <c r="SPB1101" s="255"/>
      <c r="SPC1101" s="255"/>
      <c r="SPD1101" s="255"/>
      <c r="SPE1101" s="255"/>
      <c r="SPF1101" s="255"/>
      <c r="SPG1101" s="255"/>
      <c r="SPH1101" s="255"/>
      <c r="SPI1101" s="255"/>
      <c r="SPJ1101" s="255"/>
      <c r="SPK1101" s="255"/>
      <c r="SPL1101" s="255"/>
      <c r="SPM1101" s="255"/>
      <c r="SPN1101" s="255"/>
      <c r="SPO1101" s="255"/>
      <c r="SPP1101" s="255"/>
      <c r="SPQ1101" s="255"/>
      <c r="SPR1101" s="255"/>
      <c r="SPS1101" s="255"/>
      <c r="SPT1101" s="255"/>
      <c r="SPU1101" s="255"/>
      <c r="SPV1101" s="255"/>
      <c r="SPW1101" s="255"/>
      <c r="SPX1101" s="255"/>
      <c r="SPY1101" s="255"/>
      <c r="SPZ1101" s="255"/>
      <c r="SQA1101" s="255"/>
      <c r="SQB1101" s="255"/>
      <c r="SQC1101" s="255"/>
      <c r="SQD1101" s="255"/>
      <c r="SQE1101" s="255"/>
      <c r="SQF1101" s="255"/>
      <c r="SQG1101" s="255"/>
      <c r="SQH1101" s="255"/>
      <c r="SQI1101" s="255"/>
      <c r="SQJ1101" s="255"/>
      <c r="SQK1101" s="255"/>
      <c r="SQL1101" s="255"/>
      <c r="SQM1101" s="255"/>
      <c r="SQN1101" s="255"/>
      <c r="SQO1101" s="255"/>
      <c r="SQP1101" s="255"/>
      <c r="SQQ1101" s="255"/>
      <c r="SQR1101" s="255"/>
      <c r="SQS1101" s="255"/>
      <c r="SQT1101" s="255"/>
      <c r="SQU1101" s="255"/>
      <c r="SQV1101" s="255"/>
      <c r="SQW1101" s="255"/>
      <c r="SQX1101" s="255"/>
      <c r="SQY1101" s="255"/>
      <c r="SQZ1101" s="255"/>
      <c r="SRA1101" s="255"/>
      <c r="SRB1101" s="255"/>
      <c r="SRC1101" s="255"/>
      <c r="SRD1101" s="255"/>
      <c r="SRE1101" s="255"/>
      <c r="SRF1101" s="255"/>
      <c r="SRG1101" s="255"/>
      <c r="SRH1101" s="255"/>
      <c r="SRI1101" s="255"/>
      <c r="SRJ1101" s="255"/>
      <c r="SRK1101" s="255"/>
      <c r="SRL1101" s="255"/>
      <c r="SRM1101" s="255"/>
      <c r="SRN1101" s="255"/>
      <c r="SRO1101" s="255"/>
      <c r="SRP1101" s="255"/>
      <c r="SRQ1101" s="255"/>
      <c r="SRR1101" s="255"/>
      <c r="SRS1101" s="255"/>
      <c r="SRT1101" s="255"/>
      <c r="SRU1101" s="255"/>
      <c r="SRV1101" s="255"/>
      <c r="SRW1101" s="255"/>
      <c r="SRX1101" s="255"/>
      <c r="SRY1101" s="255"/>
      <c r="SRZ1101" s="255"/>
      <c r="SSA1101" s="255"/>
      <c r="SSB1101" s="255"/>
      <c r="SSC1101" s="255"/>
      <c r="SSD1101" s="255"/>
      <c r="SSE1101" s="255"/>
      <c r="SSF1101" s="255"/>
      <c r="SSG1101" s="255"/>
      <c r="SSH1101" s="255"/>
      <c r="SSI1101" s="255"/>
      <c r="SSJ1101" s="255"/>
      <c r="SSK1101" s="255"/>
      <c r="SSL1101" s="255"/>
      <c r="SSM1101" s="255"/>
      <c r="SSN1101" s="255"/>
      <c r="SSO1101" s="255"/>
      <c r="SSP1101" s="255"/>
      <c r="SSQ1101" s="255"/>
      <c r="SSR1101" s="255"/>
      <c r="SSS1101" s="255"/>
      <c r="SST1101" s="255"/>
      <c r="SSU1101" s="255"/>
      <c r="SSV1101" s="255"/>
      <c r="SSW1101" s="255"/>
      <c r="SSX1101" s="255"/>
      <c r="SSY1101" s="255"/>
      <c r="SSZ1101" s="255"/>
      <c r="STA1101" s="255"/>
      <c r="STB1101" s="255"/>
      <c r="STC1101" s="255"/>
      <c r="STD1101" s="255"/>
      <c r="STE1101" s="255"/>
      <c r="STF1101" s="255"/>
      <c r="STG1101" s="255"/>
      <c r="STH1101" s="255"/>
      <c r="STI1101" s="255"/>
      <c r="STJ1101" s="255"/>
      <c r="STK1101" s="255"/>
      <c r="STL1101" s="255"/>
      <c r="STM1101" s="255"/>
      <c r="STN1101" s="255"/>
      <c r="STO1101" s="255"/>
      <c r="STP1101" s="255"/>
      <c r="STQ1101" s="255"/>
      <c r="STR1101" s="255"/>
      <c r="STS1101" s="255"/>
      <c r="STT1101" s="255"/>
      <c r="STU1101" s="255"/>
      <c r="STV1101" s="255"/>
      <c r="STW1101" s="255"/>
      <c r="STX1101" s="255"/>
      <c r="STY1101" s="255"/>
      <c r="STZ1101" s="255"/>
      <c r="SUA1101" s="255"/>
      <c r="SUB1101" s="255"/>
      <c r="SUC1101" s="255"/>
      <c r="SUD1101" s="255"/>
      <c r="SUE1101" s="255"/>
      <c r="SUF1101" s="255"/>
      <c r="SUG1101" s="255"/>
      <c r="SUH1101" s="255"/>
      <c r="SUI1101" s="255"/>
      <c r="SUJ1101" s="255"/>
      <c r="SUK1101" s="255"/>
      <c r="SUL1101" s="255"/>
      <c r="SUM1101" s="255"/>
      <c r="SUN1101" s="255"/>
      <c r="SUO1101" s="255"/>
      <c r="SUP1101" s="255"/>
      <c r="SUQ1101" s="255"/>
      <c r="SUR1101" s="255"/>
      <c r="SUS1101" s="255"/>
      <c r="SUT1101" s="255"/>
      <c r="SUU1101" s="255"/>
      <c r="SUV1101" s="255"/>
      <c r="SUW1101" s="255"/>
      <c r="SUX1101" s="255"/>
      <c r="SUY1101" s="255"/>
      <c r="SUZ1101" s="255"/>
      <c r="SVA1101" s="255"/>
      <c r="SVB1101" s="255"/>
      <c r="SVC1101" s="255"/>
      <c r="SVD1101" s="255"/>
      <c r="SVE1101" s="255"/>
      <c r="SVF1101" s="255"/>
      <c r="SVG1101" s="255"/>
      <c r="SVH1101" s="255"/>
      <c r="SVI1101" s="255"/>
      <c r="SVJ1101" s="255"/>
      <c r="SVK1101" s="255"/>
      <c r="SVL1101" s="255"/>
      <c r="SVM1101" s="255"/>
      <c r="SVN1101" s="255"/>
      <c r="SVO1101" s="255"/>
      <c r="SVP1101" s="255"/>
      <c r="SVQ1101" s="255"/>
      <c r="SVR1101" s="255"/>
      <c r="SVS1101" s="255"/>
      <c r="SVT1101" s="255"/>
      <c r="SVU1101" s="255"/>
      <c r="SVV1101" s="255"/>
      <c r="SVW1101" s="255"/>
      <c r="SVX1101" s="255"/>
      <c r="SVY1101" s="255"/>
      <c r="SVZ1101" s="255"/>
      <c r="SWA1101" s="255"/>
      <c r="SWB1101" s="255"/>
      <c r="SWC1101" s="255"/>
      <c r="SWD1101" s="255"/>
      <c r="SWE1101" s="255"/>
      <c r="SWF1101" s="255"/>
      <c r="SWG1101" s="255"/>
      <c r="SWH1101" s="255"/>
      <c r="SWI1101" s="255"/>
      <c r="SWJ1101" s="255"/>
      <c r="SWK1101" s="255"/>
      <c r="SWL1101" s="255"/>
      <c r="SWM1101" s="255"/>
      <c r="SWN1101" s="255"/>
      <c r="SWO1101" s="255"/>
      <c r="SWP1101" s="255"/>
      <c r="SWQ1101" s="255"/>
      <c r="SWR1101" s="255"/>
      <c r="SWS1101" s="255"/>
      <c r="SWT1101" s="255"/>
      <c r="SWU1101" s="255"/>
      <c r="SWV1101" s="255"/>
      <c r="SWW1101" s="255"/>
      <c r="SWX1101" s="255"/>
      <c r="SWY1101" s="255"/>
      <c r="SWZ1101" s="255"/>
      <c r="SXA1101" s="255"/>
      <c r="SXB1101" s="255"/>
      <c r="SXC1101" s="255"/>
      <c r="SXD1101" s="255"/>
      <c r="SXE1101" s="255"/>
      <c r="SXF1101" s="255"/>
      <c r="SXG1101" s="255"/>
      <c r="SXH1101" s="255"/>
      <c r="SXI1101" s="255"/>
      <c r="SXJ1101" s="255"/>
      <c r="SXK1101" s="255"/>
      <c r="SXL1101" s="255"/>
      <c r="SXM1101" s="255"/>
      <c r="SXN1101" s="255"/>
      <c r="SXO1101" s="255"/>
      <c r="SXP1101" s="255"/>
      <c r="SXQ1101" s="255"/>
      <c r="SXR1101" s="255"/>
      <c r="SXS1101" s="255"/>
      <c r="SXT1101" s="255"/>
      <c r="SXU1101" s="255"/>
      <c r="SXV1101" s="255"/>
      <c r="SXW1101" s="255"/>
      <c r="SXX1101" s="255"/>
      <c r="SXY1101" s="255"/>
      <c r="SXZ1101" s="255"/>
      <c r="SYA1101" s="255"/>
      <c r="SYB1101" s="255"/>
      <c r="SYC1101" s="255"/>
      <c r="SYD1101" s="255"/>
      <c r="SYE1101" s="255"/>
      <c r="SYF1101" s="255"/>
      <c r="SYG1101" s="255"/>
      <c r="SYH1101" s="255"/>
      <c r="SYI1101" s="255"/>
      <c r="SYJ1101" s="255"/>
      <c r="SYK1101" s="255"/>
      <c r="SYL1101" s="255"/>
      <c r="SYM1101" s="255"/>
      <c r="SYN1101" s="255"/>
      <c r="SYO1101" s="255"/>
      <c r="SYP1101" s="255"/>
      <c r="SYQ1101" s="255"/>
      <c r="SYR1101" s="255"/>
      <c r="SYS1101" s="255"/>
      <c r="SYT1101" s="255"/>
      <c r="SYU1101" s="255"/>
      <c r="SYV1101" s="255"/>
      <c r="SYW1101" s="255"/>
      <c r="SYX1101" s="255"/>
      <c r="SYY1101" s="255"/>
      <c r="SYZ1101" s="255"/>
      <c r="SZA1101" s="255"/>
      <c r="SZB1101" s="255"/>
      <c r="SZC1101" s="255"/>
      <c r="SZD1101" s="255"/>
      <c r="SZE1101" s="255"/>
      <c r="SZF1101" s="255"/>
      <c r="SZG1101" s="255"/>
      <c r="SZH1101" s="255"/>
      <c r="SZI1101" s="255"/>
      <c r="SZJ1101" s="255"/>
      <c r="SZK1101" s="255"/>
      <c r="SZL1101" s="255"/>
      <c r="SZM1101" s="255"/>
      <c r="SZN1101" s="255"/>
      <c r="SZO1101" s="255"/>
      <c r="SZP1101" s="255"/>
      <c r="SZQ1101" s="255"/>
      <c r="SZR1101" s="255"/>
      <c r="SZS1101" s="255"/>
      <c r="SZT1101" s="255"/>
      <c r="SZU1101" s="255"/>
      <c r="SZV1101" s="255"/>
      <c r="SZW1101" s="255"/>
      <c r="SZX1101" s="255"/>
      <c r="SZY1101" s="255"/>
      <c r="SZZ1101" s="255"/>
      <c r="TAA1101" s="255"/>
      <c r="TAB1101" s="255"/>
      <c r="TAC1101" s="255"/>
      <c r="TAD1101" s="255"/>
      <c r="TAE1101" s="255"/>
      <c r="TAF1101" s="255"/>
      <c r="TAG1101" s="255"/>
      <c r="TAH1101" s="255"/>
      <c r="TAI1101" s="255"/>
      <c r="TAJ1101" s="255"/>
      <c r="TAK1101" s="255"/>
      <c r="TAL1101" s="255"/>
      <c r="TAM1101" s="255"/>
      <c r="TAN1101" s="255"/>
      <c r="TAO1101" s="255"/>
      <c r="TAP1101" s="255"/>
      <c r="TAQ1101" s="255"/>
      <c r="TAR1101" s="255"/>
      <c r="TAS1101" s="255"/>
      <c r="TAT1101" s="255"/>
      <c r="TAU1101" s="255"/>
      <c r="TAV1101" s="255"/>
      <c r="TAW1101" s="255"/>
      <c r="TAX1101" s="255"/>
      <c r="TAY1101" s="255"/>
      <c r="TAZ1101" s="255"/>
      <c r="TBA1101" s="255"/>
      <c r="TBB1101" s="255"/>
      <c r="TBC1101" s="255"/>
      <c r="TBD1101" s="255"/>
      <c r="TBE1101" s="255"/>
      <c r="TBF1101" s="255"/>
      <c r="TBG1101" s="255"/>
      <c r="TBH1101" s="255"/>
      <c r="TBI1101" s="255"/>
      <c r="TBJ1101" s="255"/>
      <c r="TBK1101" s="255"/>
      <c r="TBL1101" s="255"/>
      <c r="TBM1101" s="255"/>
      <c r="TBN1101" s="255"/>
      <c r="TBO1101" s="255"/>
      <c r="TBP1101" s="255"/>
      <c r="TBQ1101" s="255"/>
      <c r="TBR1101" s="255"/>
      <c r="TBS1101" s="255"/>
      <c r="TBT1101" s="255"/>
      <c r="TBU1101" s="255"/>
      <c r="TBV1101" s="255"/>
      <c r="TBW1101" s="255"/>
      <c r="TBX1101" s="255"/>
      <c r="TBY1101" s="255"/>
      <c r="TBZ1101" s="255"/>
      <c r="TCA1101" s="255"/>
      <c r="TCB1101" s="255"/>
      <c r="TCC1101" s="255"/>
      <c r="TCD1101" s="255"/>
      <c r="TCE1101" s="255"/>
      <c r="TCF1101" s="255"/>
      <c r="TCG1101" s="255"/>
      <c r="TCH1101" s="255"/>
      <c r="TCI1101" s="255"/>
      <c r="TCJ1101" s="255"/>
      <c r="TCK1101" s="255"/>
      <c r="TCL1101" s="255"/>
      <c r="TCM1101" s="255"/>
      <c r="TCN1101" s="255"/>
      <c r="TCO1101" s="255"/>
      <c r="TCP1101" s="255"/>
      <c r="TCQ1101" s="255"/>
      <c r="TCR1101" s="255"/>
      <c r="TCS1101" s="255"/>
      <c r="TCT1101" s="255"/>
      <c r="TCU1101" s="255"/>
      <c r="TCV1101" s="255"/>
      <c r="TCW1101" s="255"/>
      <c r="TCX1101" s="255"/>
      <c r="TCY1101" s="255"/>
      <c r="TCZ1101" s="255"/>
      <c r="TDA1101" s="255"/>
      <c r="TDB1101" s="255"/>
      <c r="TDC1101" s="255"/>
      <c r="TDD1101" s="255"/>
      <c r="TDE1101" s="255"/>
      <c r="TDF1101" s="255"/>
      <c r="TDG1101" s="255"/>
      <c r="TDH1101" s="255"/>
      <c r="TDI1101" s="255"/>
      <c r="TDJ1101" s="255"/>
      <c r="TDK1101" s="255"/>
      <c r="TDL1101" s="255"/>
      <c r="TDM1101" s="255"/>
      <c r="TDN1101" s="255"/>
      <c r="TDO1101" s="255"/>
      <c r="TDP1101" s="255"/>
      <c r="TDQ1101" s="255"/>
      <c r="TDR1101" s="255"/>
      <c r="TDS1101" s="255"/>
      <c r="TDT1101" s="255"/>
      <c r="TDU1101" s="255"/>
      <c r="TDV1101" s="255"/>
      <c r="TDW1101" s="255"/>
      <c r="TDX1101" s="255"/>
      <c r="TDY1101" s="255"/>
      <c r="TDZ1101" s="255"/>
      <c r="TEA1101" s="255"/>
      <c r="TEB1101" s="255"/>
      <c r="TEC1101" s="255"/>
      <c r="TED1101" s="255"/>
      <c r="TEE1101" s="255"/>
      <c r="TEF1101" s="255"/>
      <c r="TEG1101" s="255"/>
      <c r="TEH1101" s="255"/>
      <c r="TEI1101" s="255"/>
      <c r="TEJ1101" s="255"/>
      <c r="TEK1101" s="255"/>
      <c r="TEL1101" s="255"/>
      <c r="TEM1101" s="255"/>
      <c r="TEN1101" s="255"/>
      <c r="TEO1101" s="255"/>
      <c r="TEP1101" s="255"/>
      <c r="TEQ1101" s="255"/>
      <c r="TER1101" s="255"/>
      <c r="TES1101" s="255"/>
      <c r="TET1101" s="255"/>
      <c r="TEU1101" s="255"/>
      <c r="TEV1101" s="255"/>
      <c r="TEW1101" s="255"/>
      <c r="TEX1101" s="255"/>
      <c r="TEY1101" s="255"/>
      <c r="TEZ1101" s="255"/>
      <c r="TFA1101" s="255"/>
      <c r="TFB1101" s="255"/>
      <c r="TFC1101" s="255"/>
      <c r="TFD1101" s="255"/>
      <c r="TFE1101" s="255"/>
      <c r="TFF1101" s="255"/>
      <c r="TFG1101" s="255"/>
      <c r="TFH1101" s="255"/>
      <c r="TFI1101" s="255"/>
      <c r="TFJ1101" s="255"/>
      <c r="TFK1101" s="255"/>
      <c r="TFL1101" s="255"/>
      <c r="TFM1101" s="255"/>
      <c r="TFN1101" s="255"/>
      <c r="TFO1101" s="255"/>
      <c r="TFP1101" s="255"/>
      <c r="TFQ1101" s="255"/>
      <c r="TFR1101" s="255"/>
      <c r="TFS1101" s="255"/>
      <c r="TFT1101" s="255"/>
      <c r="TFU1101" s="255"/>
      <c r="TFV1101" s="255"/>
      <c r="TFW1101" s="255"/>
      <c r="TFX1101" s="255"/>
      <c r="TFY1101" s="255"/>
      <c r="TFZ1101" s="255"/>
      <c r="TGA1101" s="255"/>
      <c r="TGB1101" s="255"/>
      <c r="TGC1101" s="255"/>
      <c r="TGD1101" s="255"/>
      <c r="TGE1101" s="255"/>
      <c r="TGF1101" s="255"/>
      <c r="TGG1101" s="255"/>
      <c r="TGH1101" s="255"/>
      <c r="TGI1101" s="255"/>
      <c r="TGJ1101" s="255"/>
      <c r="TGK1101" s="255"/>
      <c r="TGL1101" s="255"/>
      <c r="TGM1101" s="255"/>
      <c r="TGN1101" s="255"/>
      <c r="TGO1101" s="255"/>
      <c r="TGP1101" s="255"/>
      <c r="TGQ1101" s="255"/>
      <c r="TGR1101" s="255"/>
      <c r="TGS1101" s="255"/>
      <c r="TGT1101" s="255"/>
      <c r="TGU1101" s="255"/>
      <c r="TGV1101" s="255"/>
      <c r="TGW1101" s="255"/>
      <c r="TGX1101" s="255"/>
      <c r="TGY1101" s="255"/>
      <c r="TGZ1101" s="255"/>
      <c r="THA1101" s="255"/>
      <c r="THB1101" s="255"/>
      <c r="THC1101" s="255"/>
      <c r="THD1101" s="255"/>
      <c r="THE1101" s="255"/>
      <c r="THF1101" s="255"/>
      <c r="THG1101" s="255"/>
      <c r="THH1101" s="255"/>
      <c r="THI1101" s="255"/>
      <c r="THJ1101" s="255"/>
      <c r="THK1101" s="255"/>
      <c r="THL1101" s="255"/>
      <c r="THM1101" s="255"/>
      <c r="THN1101" s="255"/>
      <c r="THO1101" s="255"/>
      <c r="THP1101" s="255"/>
      <c r="THQ1101" s="255"/>
      <c r="THR1101" s="255"/>
      <c r="THS1101" s="255"/>
      <c r="THT1101" s="255"/>
      <c r="THU1101" s="255"/>
      <c r="THV1101" s="255"/>
      <c r="THW1101" s="255"/>
      <c r="THX1101" s="255"/>
      <c r="THY1101" s="255"/>
      <c r="THZ1101" s="255"/>
      <c r="TIA1101" s="255"/>
      <c r="TIB1101" s="255"/>
      <c r="TIC1101" s="255"/>
      <c r="TID1101" s="255"/>
      <c r="TIE1101" s="255"/>
      <c r="TIF1101" s="255"/>
      <c r="TIG1101" s="255"/>
      <c r="TIH1101" s="255"/>
      <c r="TII1101" s="255"/>
      <c r="TIJ1101" s="255"/>
      <c r="TIK1101" s="255"/>
      <c r="TIL1101" s="255"/>
      <c r="TIM1101" s="255"/>
      <c r="TIN1101" s="255"/>
      <c r="TIO1101" s="255"/>
      <c r="TIP1101" s="255"/>
      <c r="TIQ1101" s="255"/>
      <c r="TIR1101" s="255"/>
      <c r="TIS1101" s="255"/>
      <c r="TIT1101" s="255"/>
      <c r="TIU1101" s="255"/>
      <c r="TIV1101" s="255"/>
      <c r="TIW1101" s="255"/>
      <c r="TIX1101" s="255"/>
      <c r="TIY1101" s="255"/>
      <c r="TIZ1101" s="255"/>
      <c r="TJA1101" s="255"/>
      <c r="TJB1101" s="255"/>
      <c r="TJC1101" s="255"/>
      <c r="TJD1101" s="255"/>
      <c r="TJE1101" s="255"/>
      <c r="TJF1101" s="255"/>
      <c r="TJG1101" s="255"/>
      <c r="TJH1101" s="255"/>
      <c r="TJI1101" s="255"/>
      <c r="TJJ1101" s="255"/>
      <c r="TJK1101" s="255"/>
      <c r="TJL1101" s="255"/>
      <c r="TJM1101" s="255"/>
      <c r="TJN1101" s="255"/>
      <c r="TJO1101" s="255"/>
      <c r="TJP1101" s="255"/>
      <c r="TJQ1101" s="255"/>
      <c r="TJR1101" s="255"/>
      <c r="TJS1101" s="255"/>
      <c r="TJT1101" s="255"/>
      <c r="TJU1101" s="255"/>
      <c r="TJV1101" s="255"/>
      <c r="TJW1101" s="255"/>
      <c r="TJX1101" s="255"/>
      <c r="TJY1101" s="255"/>
      <c r="TJZ1101" s="255"/>
      <c r="TKA1101" s="255"/>
      <c r="TKB1101" s="255"/>
      <c r="TKC1101" s="255"/>
      <c r="TKD1101" s="255"/>
      <c r="TKE1101" s="255"/>
      <c r="TKF1101" s="255"/>
      <c r="TKG1101" s="255"/>
      <c r="TKH1101" s="255"/>
      <c r="TKI1101" s="255"/>
      <c r="TKJ1101" s="255"/>
      <c r="TKK1101" s="255"/>
      <c r="TKL1101" s="255"/>
      <c r="TKM1101" s="255"/>
      <c r="TKN1101" s="255"/>
      <c r="TKO1101" s="255"/>
      <c r="TKP1101" s="255"/>
      <c r="TKQ1101" s="255"/>
      <c r="TKR1101" s="255"/>
      <c r="TKS1101" s="255"/>
      <c r="TKT1101" s="255"/>
      <c r="TKU1101" s="255"/>
      <c r="TKV1101" s="255"/>
      <c r="TKW1101" s="255"/>
      <c r="TKX1101" s="255"/>
      <c r="TKY1101" s="255"/>
      <c r="TKZ1101" s="255"/>
      <c r="TLA1101" s="255"/>
      <c r="TLB1101" s="255"/>
      <c r="TLC1101" s="255"/>
      <c r="TLD1101" s="255"/>
      <c r="TLE1101" s="255"/>
      <c r="TLF1101" s="255"/>
      <c r="TLG1101" s="255"/>
      <c r="TLH1101" s="255"/>
      <c r="TLI1101" s="255"/>
      <c r="TLJ1101" s="255"/>
      <c r="TLK1101" s="255"/>
      <c r="TLL1101" s="255"/>
      <c r="TLM1101" s="255"/>
      <c r="TLN1101" s="255"/>
      <c r="TLO1101" s="255"/>
      <c r="TLP1101" s="255"/>
      <c r="TLQ1101" s="255"/>
      <c r="TLR1101" s="255"/>
      <c r="TLS1101" s="255"/>
      <c r="TLT1101" s="255"/>
      <c r="TLU1101" s="255"/>
      <c r="TLV1101" s="255"/>
      <c r="TLW1101" s="255"/>
      <c r="TLX1101" s="255"/>
      <c r="TLY1101" s="255"/>
      <c r="TLZ1101" s="255"/>
      <c r="TMA1101" s="255"/>
      <c r="TMB1101" s="255"/>
      <c r="TMC1101" s="255"/>
      <c r="TMD1101" s="255"/>
      <c r="TME1101" s="255"/>
      <c r="TMF1101" s="255"/>
      <c r="TMG1101" s="255"/>
      <c r="TMH1101" s="255"/>
      <c r="TMI1101" s="255"/>
      <c r="TMJ1101" s="255"/>
      <c r="TMK1101" s="255"/>
      <c r="TML1101" s="255"/>
      <c r="TMM1101" s="255"/>
      <c r="TMN1101" s="255"/>
      <c r="TMO1101" s="255"/>
      <c r="TMP1101" s="255"/>
      <c r="TMQ1101" s="255"/>
      <c r="TMR1101" s="255"/>
      <c r="TMS1101" s="255"/>
      <c r="TMT1101" s="255"/>
      <c r="TMU1101" s="255"/>
      <c r="TMV1101" s="255"/>
      <c r="TMW1101" s="255"/>
      <c r="TMX1101" s="255"/>
      <c r="TMY1101" s="255"/>
      <c r="TMZ1101" s="255"/>
      <c r="TNA1101" s="255"/>
      <c r="TNB1101" s="255"/>
      <c r="TNC1101" s="255"/>
      <c r="TND1101" s="255"/>
      <c r="TNE1101" s="255"/>
      <c r="TNF1101" s="255"/>
      <c r="TNG1101" s="255"/>
      <c r="TNH1101" s="255"/>
      <c r="TNI1101" s="255"/>
      <c r="TNJ1101" s="255"/>
      <c r="TNK1101" s="255"/>
      <c r="TNL1101" s="255"/>
      <c r="TNM1101" s="255"/>
      <c r="TNN1101" s="255"/>
      <c r="TNO1101" s="255"/>
      <c r="TNP1101" s="255"/>
      <c r="TNQ1101" s="255"/>
      <c r="TNR1101" s="255"/>
      <c r="TNS1101" s="255"/>
      <c r="TNT1101" s="255"/>
      <c r="TNU1101" s="255"/>
      <c r="TNV1101" s="255"/>
      <c r="TNW1101" s="255"/>
      <c r="TNX1101" s="255"/>
      <c r="TNY1101" s="255"/>
      <c r="TNZ1101" s="255"/>
      <c r="TOA1101" s="255"/>
      <c r="TOB1101" s="255"/>
      <c r="TOC1101" s="255"/>
      <c r="TOD1101" s="255"/>
      <c r="TOE1101" s="255"/>
      <c r="TOF1101" s="255"/>
      <c r="TOG1101" s="255"/>
      <c r="TOH1101" s="255"/>
      <c r="TOI1101" s="255"/>
      <c r="TOJ1101" s="255"/>
      <c r="TOK1101" s="255"/>
      <c r="TOL1101" s="255"/>
      <c r="TOM1101" s="255"/>
      <c r="TON1101" s="255"/>
      <c r="TOO1101" s="255"/>
      <c r="TOP1101" s="255"/>
      <c r="TOQ1101" s="255"/>
      <c r="TOR1101" s="255"/>
      <c r="TOS1101" s="255"/>
      <c r="TOT1101" s="255"/>
      <c r="TOU1101" s="255"/>
      <c r="TOV1101" s="255"/>
      <c r="TOW1101" s="255"/>
      <c r="TOX1101" s="255"/>
      <c r="TOY1101" s="255"/>
      <c r="TOZ1101" s="255"/>
      <c r="TPA1101" s="255"/>
      <c r="TPB1101" s="255"/>
      <c r="TPC1101" s="255"/>
      <c r="TPD1101" s="255"/>
      <c r="TPE1101" s="255"/>
      <c r="TPF1101" s="255"/>
      <c r="TPG1101" s="255"/>
      <c r="TPH1101" s="255"/>
      <c r="TPI1101" s="255"/>
      <c r="TPJ1101" s="255"/>
      <c r="TPK1101" s="255"/>
      <c r="TPL1101" s="255"/>
      <c r="TPM1101" s="255"/>
      <c r="TPN1101" s="255"/>
      <c r="TPO1101" s="255"/>
      <c r="TPP1101" s="255"/>
      <c r="TPQ1101" s="255"/>
      <c r="TPR1101" s="255"/>
      <c r="TPS1101" s="255"/>
      <c r="TPT1101" s="255"/>
      <c r="TPU1101" s="255"/>
      <c r="TPV1101" s="255"/>
      <c r="TPW1101" s="255"/>
      <c r="TPX1101" s="255"/>
      <c r="TPY1101" s="255"/>
      <c r="TPZ1101" s="255"/>
      <c r="TQA1101" s="255"/>
      <c r="TQB1101" s="255"/>
      <c r="TQC1101" s="255"/>
      <c r="TQD1101" s="255"/>
      <c r="TQE1101" s="255"/>
      <c r="TQF1101" s="255"/>
      <c r="TQG1101" s="255"/>
      <c r="TQH1101" s="255"/>
      <c r="TQI1101" s="255"/>
      <c r="TQJ1101" s="255"/>
      <c r="TQK1101" s="255"/>
      <c r="TQL1101" s="255"/>
      <c r="TQM1101" s="255"/>
      <c r="TQN1101" s="255"/>
      <c r="TQO1101" s="255"/>
      <c r="TQP1101" s="255"/>
      <c r="TQQ1101" s="255"/>
      <c r="TQR1101" s="255"/>
      <c r="TQS1101" s="255"/>
      <c r="TQT1101" s="255"/>
      <c r="TQU1101" s="255"/>
      <c r="TQV1101" s="255"/>
      <c r="TQW1101" s="255"/>
      <c r="TQX1101" s="255"/>
      <c r="TQY1101" s="255"/>
      <c r="TQZ1101" s="255"/>
      <c r="TRA1101" s="255"/>
      <c r="TRB1101" s="255"/>
      <c r="TRC1101" s="255"/>
      <c r="TRD1101" s="255"/>
      <c r="TRE1101" s="255"/>
      <c r="TRF1101" s="255"/>
      <c r="TRG1101" s="255"/>
      <c r="TRH1101" s="255"/>
      <c r="TRI1101" s="255"/>
      <c r="TRJ1101" s="255"/>
      <c r="TRK1101" s="255"/>
      <c r="TRL1101" s="255"/>
      <c r="TRM1101" s="255"/>
      <c r="TRN1101" s="255"/>
      <c r="TRO1101" s="255"/>
      <c r="TRP1101" s="255"/>
      <c r="TRQ1101" s="255"/>
      <c r="TRR1101" s="255"/>
      <c r="TRS1101" s="255"/>
      <c r="TRT1101" s="255"/>
      <c r="TRU1101" s="255"/>
      <c r="TRV1101" s="255"/>
      <c r="TRW1101" s="255"/>
      <c r="TRX1101" s="255"/>
      <c r="TRY1101" s="255"/>
      <c r="TRZ1101" s="255"/>
      <c r="TSA1101" s="255"/>
      <c r="TSB1101" s="255"/>
      <c r="TSC1101" s="255"/>
      <c r="TSD1101" s="255"/>
      <c r="TSE1101" s="255"/>
      <c r="TSF1101" s="255"/>
      <c r="TSG1101" s="255"/>
      <c r="TSH1101" s="255"/>
      <c r="TSI1101" s="255"/>
      <c r="TSJ1101" s="255"/>
      <c r="TSK1101" s="255"/>
      <c r="TSL1101" s="255"/>
      <c r="TSM1101" s="255"/>
      <c r="TSN1101" s="255"/>
      <c r="TSO1101" s="255"/>
      <c r="TSP1101" s="255"/>
      <c r="TSQ1101" s="255"/>
      <c r="TSR1101" s="255"/>
      <c r="TSS1101" s="255"/>
      <c r="TST1101" s="255"/>
      <c r="TSU1101" s="255"/>
      <c r="TSV1101" s="255"/>
      <c r="TSW1101" s="255"/>
      <c r="TSX1101" s="255"/>
      <c r="TSY1101" s="255"/>
      <c r="TSZ1101" s="255"/>
      <c r="TTA1101" s="255"/>
      <c r="TTB1101" s="255"/>
      <c r="TTC1101" s="255"/>
      <c r="TTD1101" s="255"/>
      <c r="TTE1101" s="255"/>
      <c r="TTF1101" s="255"/>
      <c r="TTG1101" s="255"/>
      <c r="TTH1101" s="255"/>
      <c r="TTI1101" s="255"/>
      <c r="TTJ1101" s="255"/>
      <c r="TTK1101" s="255"/>
      <c r="TTL1101" s="255"/>
      <c r="TTM1101" s="255"/>
      <c r="TTN1101" s="255"/>
      <c r="TTO1101" s="255"/>
      <c r="TTP1101" s="255"/>
      <c r="TTQ1101" s="255"/>
      <c r="TTR1101" s="255"/>
      <c r="TTS1101" s="255"/>
      <c r="TTT1101" s="255"/>
      <c r="TTU1101" s="255"/>
      <c r="TTV1101" s="255"/>
      <c r="TTW1101" s="255"/>
      <c r="TTX1101" s="255"/>
      <c r="TTY1101" s="255"/>
      <c r="TTZ1101" s="255"/>
      <c r="TUA1101" s="255"/>
      <c r="TUB1101" s="255"/>
      <c r="TUC1101" s="255"/>
      <c r="TUD1101" s="255"/>
      <c r="TUE1101" s="255"/>
      <c r="TUF1101" s="255"/>
      <c r="TUG1101" s="255"/>
      <c r="TUH1101" s="255"/>
      <c r="TUI1101" s="255"/>
      <c r="TUJ1101" s="255"/>
      <c r="TUK1101" s="255"/>
      <c r="TUL1101" s="255"/>
      <c r="TUM1101" s="255"/>
      <c r="TUN1101" s="255"/>
      <c r="TUO1101" s="255"/>
      <c r="TUP1101" s="255"/>
      <c r="TUQ1101" s="255"/>
      <c r="TUR1101" s="255"/>
      <c r="TUS1101" s="255"/>
      <c r="TUT1101" s="255"/>
      <c r="TUU1101" s="255"/>
      <c r="TUV1101" s="255"/>
      <c r="TUW1101" s="255"/>
      <c r="TUX1101" s="255"/>
      <c r="TUY1101" s="255"/>
      <c r="TUZ1101" s="255"/>
      <c r="TVA1101" s="255"/>
      <c r="TVB1101" s="255"/>
      <c r="TVC1101" s="255"/>
      <c r="TVD1101" s="255"/>
      <c r="TVE1101" s="255"/>
      <c r="TVF1101" s="255"/>
      <c r="TVG1101" s="255"/>
      <c r="TVH1101" s="255"/>
      <c r="TVI1101" s="255"/>
      <c r="TVJ1101" s="255"/>
      <c r="TVK1101" s="255"/>
      <c r="TVL1101" s="255"/>
      <c r="TVM1101" s="255"/>
      <c r="TVN1101" s="255"/>
      <c r="TVO1101" s="255"/>
      <c r="TVP1101" s="255"/>
      <c r="TVQ1101" s="255"/>
      <c r="TVR1101" s="255"/>
      <c r="TVS1101" s="255"/>
      <c r="TVT1101" s="255"/>
      <c r="TVU1101" s="255"/>
      <c r="TVV1101" s="255"/>
      <c r="TVW1101" s="255"/>
      <c r="TVX1101" s="255"/>
      <c r="TVY1101" s="255"/>
      <c r="TVZ1101" s="255"/>
      <c r="TWA1101" s="255"/>
      <c r="TWB1101" s="255"/>
      <c r="TWC1101" s="255"/>
      <c r="TWD1101" s="255"/>
      <c r="TWE1101" s="255"/>
      <c r="TWF1101" s="255"/>
      <c r="TWG1101" s="255"/>
      <c r="TWH1101" s="255"/>
      <c r="TWI1101" s="255"/>
      <c r="TWJ1101" s="255"/>
      <c r="TWK1101" s="255"/>
      <c r="TWL1101" s="255"/>
      <c r="TWM1101" s="255"/>
      <c r="TWN1101" s="255"/>
      <c r="TWO1101" s="255"/>
      <c r="TWP1101" s="255"/>
      <c r="TWQ1101" s="255"/>
      <c r="TWR1101" s="255"/>
      <c r="TWS1101" s="255"/>
      <c r="TWT1101" s="255"/>
      <c r="TWU1101" s="255"/>
      <c r="TWV1101" s="255"/>
      <c r="TWW1101" s="255"/>
      <c r="TWX1101" s="255"/>
      <c r="TWY1101" s="255"/>
      <c r="TWZ1101" s="255"/>
      <c r="TXA1101" s="255"/>
      <c r="TXB1101" s="255"/>
      <c r="TXC1101" s="255"/>
      <c r="TXD1101" s="255"/>
      <c r="TXE1101" s="255"/>
      <c r="TXF1101" s="255"/>
      <c r="TXG1101" s="255"/>
      <c r="TXH1101" s="255"/>
      <c r="TXI1101" s="255"/>
      <c r="TXJ1101" s="255"/>
      <c r="TXK1101" s="255"/>
      <c r="TXL1101" s="255"/>
      <c r="TXM1101" s="255"/>
      <c r="TXN1101" s="255"/>
      <c r="TXO1101" s="255"/>
      <c r="TXP1101" s="255"/>
      <c r="TXQ1101" s="255"/>
      <c r="TXR1101" s="255"/>
      <c r="TXS1101" s="255"/>
      <c r="TXT1101" s="255"/>
      <c r="TXU1101" s="255"/>
      <c r="TXV1101" s="255"/>
      <c r="TXW1101" s="255"/>
      <c r="TXX1101" s="255"/>
      <c r="TXY1101" s="255"/>
      <c r="TXZ1101" s="255"/>
      <c r="TYA1101" s="255"/>
      <c r="TYB1101" s="255"/>
      <c r="TYC1101" s="255"/>
      <c r="TYD1101" s="255"/>
      <c r="TYE1101" s="255"/>
      <c r="TYF1101" s="255"/>
      <c r="TYG1101" s="255"/>
      <c r="TYH1101" s="255"/>
      <c r="TYI1101" s="255"/>
      <c r="TYJ1101" s="255"/>
      <c r="TYK1101" s="255"/>
      <c r="TYL1101" s="255"/>
      <c r="TYM1101" s="255"/>
      <c r="TYN1101" s="255"/>
      <c r="TYO1101" s="255"/>
      <c r="TYP1101" s="255"/>
      <c r="TYQ1101" s="255"/>
      <c r="TYR1101" s="255"/>
      <c r="TYS1101" s="255"/>
      <c r="TYT1101" s="255"/>
      <c r="TYU1101" s="255"/>
      <c r="TYV1101" s="255"/>
      <c r="TYW1101" s="255"/>
      <c r="TYX1101" s="255"/>
      <c r="TYY1101" s="255"/>
      <c r="TYZ1101" s="255"/>
      <c r="TZA1101" s="255"/>
      <c r="TZB1101" s="255"/>
      <c r="TZC1101" s="255"/>
      <c r="TZD1101" s="255"/>
      <c r="TZE1101" s="255"/>
      <c r="TZF1101" s="255"/>
      <c r="TZG1101" s="255"/>
      <c r="TZH1101" s="255"/>
      <c r="TZI1101" s="255"/>
      <c r="TZJ1101" s="255"/>
      <c r="TZK1101" s="255"/>
      <c r="TZL1101" s="255"/>
      <c r="TZM1101" s="255"/>
      <c r="TZN1101" s="255"/>
      <c r="TZO1101" s="255"/>
      <c r="TZP1101" s="255"/>
      <c r="TZQ1101" s="255"/>
      <c r="TZR1101" s="255"/>
      <c r="TZS1101" s="255"/>
      <c r="TZT1101" s="255"/>
      <c r="TZU1101" s="255"/>
      <c r="TZV1101" s="255"/>
      <c r="TZW1101" s="255"/>
      <c r="TZX1101" s="255"/>
      <c r="TZY1101" s="255"/>
      <c r="TZZ1101" s="255"/>
      <c r="UAA1101" s="255"/>
      <c r="UAB1101" s="255"/>
      <c r="UAC1101" s="255"/>
      <c r="UAD1101" s="255"/>
      <c r="UAE1101" s="255"/>
      <c r="UAF1101" s="255"/>
      <c r="UAG1101" s="255"/>
      <c r="UAH1101" s="255"/>
      <c r="UAI1101" s="255"/>
      <c r="UAJ1101" s="255"/>
      <c r="UAK1101" s="255"/>
      <c r="UAL1101" s="255"/>
      <c r="UAM1101" s="255"/>
      <c r="UAN1101" s="255"/>
      <c r="UAO1101" s="255"/>
      <c r="UAP1101" s="255"/>
      <c r="UAQ1101" s="255"/>
      <c r="UAR1101" s="255"/>
      <c r="UAS1101" s="255"/>
      <c r="UAT1101" s="255"/>
      <c r="UAU1101" s="255"/>
      <c r="UAV1101" s="255"/>
      <c r="UAW1101" s="255"/>
      <c r="UAX1101" s="255"/>
      <c r="UAY1101" s="255"/>
      <c r="UAZ1101" s="255"/>
      <c r="UBA1101" s="255"/>
      <c r="UBB1101" s="255"/>
      <c r="UBC1101" s="255"/>
      <c r="UBD1101" s="255"/>
      <c r="UBE1101" s="255"/>
      <c r="UBF1101" s="255"/>
      <c r="UBG1101" s="255"/>
      <c r="UBH1101" s="255"/>
      <c r="UBI1101" s="255"/>
      <c r="UBJ1101" s="255"/>
      <c r="UBK1101" s="255"/>
      <c r="UBL1101" s="255"/>
      <c r="UBM1101" s="255"/>
      <c r="UBN1101" s="255"/>
      <c r="UBO1101" s="255"/>
      <c r="UBP1101" s="255"/>
      <c r="UBQ1101" s="255"/>
      <c r="UBR1101" s="255"/>
      <c r="UBS1101" s="255"/>
      <c r="UBT1101" s="255"/>
      <c r="UBU1101" s="255"/>
      <c r="UBV1101" s="255"/>
      <c r="UBW1101" s="255"/>
      <c r="UBX1101" s="255"/>
      <c r="UBY1101" s="255"/>
      <c r="UBZ1101" s="255"/>
      <c r="UCA1101" s="255"/>
      <c r="UCB1101" s="255"/>
      <c r="UCC1101" s="255"/>
      <c r="UCD1101" s="255"/>
      <c r="UCE1101" s="255"/>
      <c r="UCF1101" s="255"/>
      <c r="UCG1101" s="255"/>
      <c r="UCH1101" s="255"/>
      <c r="UCI1101" s="255"/>
      <c r="UCJ1101" s="255"/>
      <c r="UCK1101" s="255"/>
      <c r="UCL1101" s="255"/>
      <c r="UCM1101" s="255"/>
      <c r="UCN1101" s="255"/>
      <c r="UCO1101" s="255"/>
      <c r="UCP1101" s="255"/>
      <c r="UCQ1101" s="255"/>
      <c r="UCR1101" s="255"/>
      <c r="UCS1101" s="255"/>
      <c r="UCT1101" s="255"/>
      <c r="UCU1101" s="255"/>
      <c r="UCV1101" s="255"/>
      <c r="UCW1101" s="255"/>
      <c r="UCX1101" s="255"/>
      <c r="UCY1101" s="255"/>
      <c r="UCZ1101" s="255"/>
      <c r="UDA1101" s="255"/>
      <c r="UDB1101" s="255"/>
      <c r="UDC1101" s="255"/>
      <c r="UDD1101" s="255"/>
      <c r="UDE1101" s="255"/>
      <c r="UDF1101" s="255"/>
      <c r="UDG1101" s="255"/>
      <c r="UDH1101" s="255"/>
      <c r="UDI1101" s="255"/>
      <c r="UDJ1101" s="255"/>
      <c r="UDK1101" s="255"/>
      <c r="UDL1101" s="255"/>
      <c r="UDM1101" s="255"/>
      <c r="UDN1101" s="255"/>
      <c r="UDO1101" s="255"/>
      <c r="UDP1101" s="255"/>
      <c r="UDQ1101" s="255"/>
      <c r="UDR1101" s="255"/>
      <c r="UDS1101" s="255"/>
      <c r="UDT1101" s="255"/>
      <c r="UDU1101" s="255"/>
      <c r="UDV1101" s="255"/>
      <c r="UDW1101" s="255"/>
      <c r="UDX1101" s="255"/>
      <c r="UDY1101" s="255"/>
      <c r="UDZ1101" s="255"/>
      <c r="UEA1101" s="255"/>
      <c r="UEB1101" s="255"/>
      <c r="UEC1101" s="255"/>
      <c r="UED1101" s="255"/>
      <c r="UEE1101" s="255"/>
      <c r="UEF1101" s="255"/>
      <c r="UEG1101" s="255"/>
      <c r="UEH1101" s="255"/>
      <c r="UEI1101" s="255"/>
      <c r="UEJ1101" s="255"/>
      <c r="UEK1101" s="255"/>
      <c r="UEL1101" s="255"/>
      <c r="UEM1101" s="255"/>
      <c r="UEN1101" s="255"/>
      <c r="UEO1101" s="255"/>
      <c r="UEP1101" s="255"/>
      <c r="UEQ1101" s="255"/>
      <c r="UER1101" s="255"/>
      <c r="UES1101" s="255"/>
      <c r="UET1101" s="255"/>
      <c r="UEU1101" s="255"/>
      <c r="UEV1101" s="255"/>
      <c r="UEW1101" s="255"/>
      <c r="UEX1101" s="255"/>
      <c r="UEY1101" s="255"/>
      <c r="UEZ1101" s="255"/>
      <c r="UFA1101" s="255"/>
      <c r="UFB1101" s="255"/>
      <c r="UFC1101" s="255"/>
      <c r="UFD1101" s="255"/>
      <c r="UFE1101" s="255"/>
      <c r="UFF1101" s="255"/>
      <c r="UFG1101" s="255"/>
      <c r="UFH1101" s="255"/>
      <c r="UFI1101" s="255"/>
      <c r="UFJ1101" s="255"/>
      <c r="UFK1101" s="255"/>
      <c r="UFL1101" s="255"/>
      <c r="UFM1101" s="255"/>
      <c r="UFN1101" s="255"/>
      <c r="UFO1101" s="255"/>
      <c r="UFP1101" s="255"/>
      <c r="UFQ1101" s="255"/>
      <c r="UFR1101" s="255"/>
      <c r="UFS1101" s="255"/>
      <c r="UFT1101" s="255"/>
      <c r="UFU1101" s="255"/>
      <c r="UFV1101" s="255"/>
      <c r="UFW1101" s="255"/>
      <c r="UFX1101" s="255"/>
      <c r="UFY1101" s="255"/>
      <c r="UFZ1101" s="255"/>
      <c r="UGA1101" s="255"/>
      <c r="UGB1101" s="255"/>
      <c r="UGC1101" s="255"/>
      <c r="UGD1101" s="255"/>
      <c r="UGE1101" s="255"/>
      <c r="UGF1101" s="255"/>
      <c r="UGG1101" s="255"/>
      <c r="UGH1101" s="255"/>
      <c r="UGI1101" s="255"/>
      <c r="UGJ1101" s="255"/>
      <c r="UGK1101" s="255"/>
      <c r="UGL1101" s="255"/>
      <c r="UGM1101" s="255"/>
      <c r="UGN1101" s="255"/>
      <c r="UGO1101" s="255"/>
      <c r="UGP1101" s="255"/>
      <c r="UGQ1101" s="255"/>
      <c r="UGR1101" s="255"/>
      <c r="UGS1101" s="255"/>
      <c r="UGT1101" s="255"/>
      <c r="UGU1101" s="255"/>
      <c r="UGV1101" s="255"/>
      <c r="UGW1101" s="255"/>
      <c r="UGX1101" s="255"/>
      <c r="UGY1101" s="255"/>
      <c r="UGZ1101" s="255"/>
      <c r="UHA1101" s="255"/>
      <c r="UHB1101" s="255"/>
      <c r="UHC1101" s="255"/>
      <c r="UHD1101" s="255"/>
      <c r="UHE1101" s="255"/>
      <c r="UHF1101" s="255"/>
      <c r="UHG1101" s="255"/>
      <c r="UHH1101" s="255"/>
      <c r="UHI1101" s="255"/>
      <c r="UHJ1101" s="255"/>
      <c r="UHK1101" s="255"/>
      <c r="UHL1101" s="255"/>
      <c r="UHM1101" s="255"/>
      <c r="UHN1101" s="255"/>
      <c r="UHO1101" s="255"/>
      <c r="UHP1101" s="255"/>
      <c r="UHQ1101" s="255"/>
      <c r="UHR1101" s="255"/>
      <c r="UHS1101" s="255"/>
      <c r="UHT1101" s="255"/>
      <c r="UHU1101" s="255"/>
      <c r="UHV1101" s="255"/>
      <c r="UHW1101" s="255"/>
      <c r="UHX1101" s="255"/>
      <c r="UHY1101" s="255"/>
      <c r="UHZ1101" s="255"/>
      <c r="UIA1101" s="255"/>
      <c r="UIB1101" s="255"/>
      <c r="UIC1101" s="255"/>
      <c r="UID1101" s="255"/>
      <c r="UIE1101" s="255"/>
      <c r="UIF1101" s="255"/>
      <c r="UIG1101" s="255"/>
      <c r="UIH1101" s="255"/>
      <c r="UII1101" s="255"/>
      <c r="UIJ1101" s="255"/>
      <c r="UIK1101" s="255"/>
      <c r="UIL1101" s="255"/>
      <c r="UIM1101" s="255"/>
      <c r="UIN1101" s="255"/>
      <c r="UIO1101" s="255"/>
      <c r="UIP1101" s="255"/>
      <c r="UIQ1101" s="255"/>
      <c r="UIR1101" s="255"/>
      <c r="UIS1101" s="255"/>
      <c r="UIT1101" s="255"/>
      <c r="UIU1101" s="255"/>
      <c r="UIV1101" s="255"/>
      <c r="UIW1101" s="255"/>
      <c r="UIX1101" s="255"/>
      <c r="UIY1101" s="255"/>
      <c r="UIZ1101" s="255"/>
      <c r="UJA1101" s="255"/>
      <c r="UJB1101" s="255"/>
      <c r="UJC1101" s="255"/>
      <c r="UJD1101" s="255"/>
      <c r="UJE1101" s="255"/>
      <c r="UJF1101" s="255"/>
      <c r="UJG1101" s="255"/>
      <c r="UJH1101" s="255"/>
      <c r="UJI1101" s="255"/>
      <c r="UJJ1101" s="255"/>
      <c r="UJK1101" s="255"/>
      <c r="UJL1101" s="255"/>
      <c r="UJM1101" s="255"/>
      <c r="UJN1101" s="255"/>
      <c r="UJO1101" s="255"/>
      <c r="UJP1101" s="255"/>
      <c r="UJQ1101" s="255"/>
      <c r="UJR1101" s="255"/>
      <c r="UJS1101" s="255"/>
      <c r="UJT1101" s="255"/>
      <c r="UJU1101" s="255"/>
      <c r="UJV1101" s="255"/>
      <c r="UJW1101" s="255"/>
      <c r="UJX1101" s="255"/>
      <c r="UJY1101" s="255"/>
      <c r="UJZ1101" s="255"/>
      <c r="UKA1101" s="255"/>
      <c r="UKB1101" s="255"/>
      <c r="UKC1101" s="255"/>
      <c r="UKD1101" s="255"/>
      <c r="UKE1101" s="255"/>
      <c r="UKF1101" s="255"/>
      <c r="UKG1101" s="255"/>
      <c r="UKH1101" s="255"/>
      <c r="UKI1101" s="255"/>
      <c r="UKJ1101" s="255"/>
      <c r="UKK1101" s="255"/>
      <c r="UKL1101" s="255"/>
      <c r="UKM1101" s="255"/>
      <c r="UKN1101" s="255"/>
      <c r="UKO1101" s="255"/>
      <c r="UKP1101" s="255"/>
      <c r="UKQ1101" s="255"/>
      <c r="UKR1101" s="255"/>
      <c r="UKS1101" s="255"/>
      <c r="UKT1101" s="255"/>
      <c r="UKU1101" s="255"/>
      <c r="UKV1101" s="255"/>
      <c r="UKW1101" s="255"/>
      <c r="UKX1101" s="255"/>
      <c r="UKY1101" s="255"/>
      <c r="UKZ1101" s="255"/>
      <c r="ULA1101" s="255"/>
      <c r="ULB1101" s="255"/>
      <c r="ULC1101" s="255"/>
      <c r="ULD1101" s="255"/>
      <c r="ULE1101" s="255"/>
      <c r="ULF1101" s="255"/>
      <c r="ULG1101" s="255"/>
      <c r="ULH1101" s="255"/>
      <c r="ULI1101" s="255"/>
      <c r="ULJ1101" s="255"/>
      <c r="ULK1101" s="255"/>
      <c r="ULL1101" s="255"/>
      <c r="ULM1101" s="255"/>
      <c r="ULN1101" s="255"/>
      <c r="ULO1101" s="255"/>
      <c r="ULP1101" s="255"/>
      <c r="ULQ1101" s="255"/>
      <c r="ULR1101" s="255"/>
      <c r="ULS1101" s="255"/>
      <c r="ULT1101" s="255"/>
      <c r="ULU1101" s="255"/>
      <c r="ULV1101" s="255"/>
      <c r="ULW1101" s="255"/>
      <c r="ULX1101" s="255"/>
      <c r="ULY1101" s="255"/>
      <c r="ULZ1101" s="255"/>
      <c r="UMA1101" s="255"/>
      <c r="UMB1101" s="255"/>
      <c r="UMC1101" s="255"/>
      <c r="UMD1101" s="255"/>
      <c r="UME1101" s="255"/>
      <c r="UMF1101" s="255"/>
      <c r="UMG1101" s="255"/>
      <c r="UMH1101" s="255"/>
      <c r="UMI1101" s="255"/>
      <c r="UMJ1101" s="255"/>
      <c r="UMK1101" s="255"/>
      <c r="UML1101" s="255"/>
      <c r="UMM1101" s="255"/>
      <c r="UMN1101" s="255"/>
      <c r="UMO1101" s="255"/>
      <c r="UMP1101" s="255"/>
      <c r="UMQ1101" s="255"/>
      <c r="UMR1101" s="255"/>
      <c r="UMS1101" s="255"/>
      <c r="UMT1101" s="255"/>
      <c r="UMU1101" s="255"/>
      <c r="UMV1101" s="255"/>
      <c r="UMW1101" s="255"/>
      <c r="UMX1101" s="255"/>
      <c r="UMY1101" s="255"/>
      <c r="UMZ1101" s="255"/>
      <c r="UNA1101" s="255"/>
      <c r="UNB1101" s="255"/>
      <c r="UNC1101" s="255"/>
      <c r="UND1101" s="255"/>
      <c r="UNE1101" s="255"/>
      <c r="UNF1101" s="255"/>
      <c r="UNG1101" s="255"/>
      <c r="UNH1101" s="255"/>
      <c r="UNI1101" s="255"/>
      <c r="UNJ1101" s="255"/>
      <c r="UNK1101" s="255"/>
      <c r="UNL1101" s="255"/>
      <c r="UNM1101" s="255"/>
      <c r="UNN1101" s="255"/>
      <c r="UNO1101" s="255"/>
      <c r="UNP1101" s="255"/>
      <c r="UNQ1101" s="255"/>
      <c r="UNR1101" s="255"/>
      <c r="UNS1101" s="255"/>
      <c r="UNT1101" s="255"/>
      <c r="UNU1101" s="255"/>
      <c r="UNV1101" s="255"/>
      <c r="UNW1101" s="255"/>
      <c r="UNX1101" s="255"/>
      <c r="UNY1101" s="255"/>
      <c r="UNZ1101" s="255"/>
      <c r="UOA1101" s="255"/>
      <c r="UOB1101" s="255"/>
      <c r="UOC1101" s="255"/>
      <c r="UOD1101" s="255"/>
      <c r="UOE1101" s="255"/>
      <c r="UOF1101" s="255"/>
      <c r="UOG1101" s="255"/>
      <c r="UOH1101" s="255"/>
      <c r="UOI1101" s="255"/>
      <c r="UOJ1101" s="255"/>
      <c r="UOK1101" s="255"/>
      <c r="UOL1101" s="255"/>
      <c r="UOM1101" s="255"/>
      <c r="UON1101" s="255"/>
      <c r="UOO1101" s="255"/>
      <c r="UOP1101" s="255"/>
      <c r="UOQ1101" s="255"/>
      <c r="UOR1101" s="255"/>
      <c r="UOS1101" s="255"/>
      <c r="UOT1101" s="255"/>
      <c r="UOU1101" s="255"/>
      <c r="UOV1101" s="255"/>
      <c r="UOW1101" s="255"/>
      <c r="UOX1101" s="255"/>
      <c r="UOY1101" s="255"/>
      <c r="UOZ1101" s="255"/>
      <c r="UPA1101" s="255"/>
      <c r="UPB1101" s="255"/>
      <c r="UPC1101" s="255"/>
      <c r="UPD1101" s="255"/>
      <c r="UPE1101" s="255"/>
      <c r="UPF1101" s="255"/>
      <c r="UPG1101" s="255"/>
      <c r="UPH1101" s="255"/>
      <c r="UPI1101" s="255"/>
      <c r="UPJ1101" s="255"/>
      <c r="UPK1101" s="255"/>
      <c r="UPL1101" s="255"/>
      <c r="UPM1101" s="255"/>
      <c r="UPN1101" s="255"/>
      <c r="UPO1101" s="255"/>
      <c r="UPP1101" s="255"/>
      <c r="UPQ1101" s="255"/>
      <c r="UPR1101" s="255"/>
      <c r="UPS1101" s="255"/>
      <c r="UPT1101" s="255"/>
      <c r="UPU1101" s="255"/>
      <c r="UPV1101" s="255"/>
      <c r="UPW1101" s="255"/>
      <c r="UPX1101" s="255"/>
      <c r="UPY1101" s="255"/>
      <c r="UPZ1101" s="255"/>
      <c r="UQA1101" s="255"/>
      <c r="UQB1101" s="255"/>
      <c r="UQC1101" s="255"/>
      <c r="UQD1101" s="255"/>
      <c r="UQE1101" s="255"/>
      <c r="UQF1101" s="255"/>
      <c r="UQG1101" s="255"/>
      <c r="UQH1101" s="255"/>
      <c r="UQI1101" s="255"/>
      <c r="UQJ1101" s="255"/>
      <c r="UQK1101" s="255"/>
      <c r="UQL1101" s="255"/>
      <c r="UQM1101" s="255"/>
      <c r="UQN1101" s="255"/>
      <c r="UQO1101" s="255"/>
      <c r="UQP1101" s="255"/>
      <c r="UQQ1101" s="255"/>
      <c r="UQR1101" s="255"/>
      <c r="UQS1101" s="255"/>
      <c r="UQT1101" s="255"/>
      <c r="UQU1101" s="255"/>
      <c r="UQV1101" s="255"/>
      <c r="UQW1101" s="255"/>
      <c r="UQX1101" s="255"/>
      <c r="UQY1101" s="255"/>
      <c r="UQZ1101" s="255"/>
      <c r="URA1101" s="255"/>
      <c r="URB1101" s="255"/>
      <c r="URC1101" s="255"/>
      <c r="URD1101" s="255"/>
      <c r="URE1101" s="255"/>
      <c r="URF1101" s="255"/>
      <c r="URG1101" s="255"/>
      <c r="URH1101" s="255"/>
      <c r="URI1101" s="255"/>
      <c r="URJ1101" s="255"/>
      <c r="URK1101" s="255"/>
      <c r="URL1101" s="255"/>
      <c r="URM1101" s="255"/>
      <c r="URN1101" s="255"/>
      <c r="URO1101" s="255"/>
      <c r="URP1101" s="255"/>
      <c r="URQ1101" s="255"/>
      <c r="URR1101" s="255"/>
      <c r="URS1101" s="255"/>
      <c r="URT1101" s="255"/>
      <c r="URU1101" s="255"/>
      <c r="URV1101" s="255"/>
      <c r="URW1101" s="255"/>
      <c r="URX1101" s="255"/>
      <c r="URY1101" s="255"/>
      <c r="URZ1101" s="255"/>
      <c r="USA1101" s="255"/>
      <c r="USB1101" s="255"/>
      <c r="USC1101" s="255"/>
      <c r="USD1101" s="255"/>
      <c r="USE1101" s="255"/>
      <c r="USF1101" s="255"/>
      <c r="USG1101" s="255"/>
      <c r="USH1101" s="255"/>
      <c r="USI1101" s="255"/>
      <c r="USJ1101" s="255"/>
      <c r="USK1101" s="255"/>
      <c r="USL1101" s="255"/>
      <c r="USM1101" s="255"/>
      <c r="USN1101" s="255"/>
      <c r="USO1101" s="255"/>
      <c r="USP1101" s="255"/>
      <c r="USQ1101" s="255"/>
      <c r="USR1101" s="255"/>
      <c r="USS1101" s="255"/>
      <c r="UST1101" s="255"/>
      <c r="USU1101" s="255"/>
      <c r="USV1101" s="255"/>
      <c r="USW1101" s="255"/>
      <c r="USX1101" s="255"/>
      <c r="USY1101" s="255"/>
      <c r="USZ1101" s="255"/>
      <c r="UTA1101" s="255"/>
      <c r="UTB1101" s="255"/>
      <c r="UTC1101" s="255"/>
      <c r="UTD1101" s="255"/>
      <c r="UTE1101" s="255"/>
      <c r="UTF1101" s="255"/>
      <c r="UTG1101" s="255"/>
      <c r="UTH1101" s="255"/>
      <c r="UTI1101" s="255"/>
      <c r="UTJ1101" s="255"/>
      <c r="UTK1101" s="255"/>
      <c r="UTL1101" s="255"/>
      <c r="UTM1101" s="255"/>
      <c r="UTN1101" s="255"/>
      <c r="UTO1101" s="255"/>
      <c r="UTP1101" s="255"/>
      <c r="UTQ1101" s="255"/>
      <c r="UTR1101" s="255"/>
      <c r="UTS1101" s="255"/>
      <c r="UTT1101" s="255"/>
      <c r="UTU1101" s="255"/>
      <c r="UTV1101" s="255"/>
      <c r="UTW1101" s="255"/>
      <c r="UTX1101" s="255"/>
      <c r="UTY1101" s="255"/>
      <c r="UTZ1101" s="255"/>
      <c r="UUA1101" s="255"/>
      <c r="UUB1101" s="255"/>
      <c r="UUC1101" s="255"/>
      <c r="UUD1101" s="255"/>
      <c r="UUE1101" s="255"/>
      <c r="UUF1101" s="255"/>
      <c r="UUG1101" s="255"/>
      <c r="UUH1101" s="255"/>
      <c r="UUI1101" s="255"/>
      <c r="UUJ1101" s="255"/>
      <c r="UUK1101" s="255"/>
      <c r="UUL1101" s="255"/>
      <c r="UUM1101" s="255"/>
      <c r="UUN1101" s="255"/>
      <c r="UUO1101" s="255"/>
      <c r="UUP1101" s="255"/>
      <c r="UUQ1101" s="255"/>
      <c r="UUR1101" s="255"/>
      <c r="UUS1101" s="255"/>
      <c r="UUT1101" s="255"/>
      <c r="UUU1101" s="255"/>
      <c r="UUV1101" s="255"/>
      <c r="UUW1101" s="255"/>
      <c r="UUX1101" s="255"/>
      <c r="UUY1101" s="255"/>
      <c r="UUZ1101" s="255"/>
      <c r="UVA1101" s="255"/>
      <c r="UVB1101" s="255"/>
      <c r="UVC1101" s="255"/>
      <c r="UVD1101" s="255"/>
      <c r="UVE1101" s="255"/>
      <c r="UVF1101" s="255"/>
      <c r="UVG1101" s="255"/>
      <c r="UVH1101" s="255"/>
      <c r="UVI1101" s="255"/>
      <c r="UVJ1101" s="255"/>
      <c r="UVK1101" s="255"/>
      <c r="UVL1101" s="255"/>
      <c r="UVM1101" s="255"/>
      <c r="UVN1101" s="255"/>
      <c r="UVO1101" s="255"/>
      <c r="UVP1101" s="255"/>
      <c r="UVQ1101" s="255"/>
      <c r="UVR1101" s="255"/>
      <c r="UVS1101" s="255"/>
      <c r="UVT1101" s="255"/>
      <c r="UVU1101" s="255"/>
      <c r="UVV1101" s="255"/>
      <c r="UVW1101" s="255"/>
      <c r="UVX1101" s="255"/>
      <c r="UVY1101" s="255"/>
      <c r="UVZ1101" s="255"/>
      <c r="UWA1101" s="255"/>
      <c r="UWB1101" s="255"/>
      <c r="UWC1101" s="255"/>
      <c r="UWD1101" s="255"/>
      <c r="UWE1101" s="255"/>
      <c r="UWF1101" s="255"/>
      <c r="UWG1101" s="255"/>
      <c r="UWH1101" s="255"/>
      <c r="UWI1101" s="255"/>
      <c r="UWJ1101" s="255"/>
      <c r="UWK1101" s="255"/>
      <c r="UWL1101" s="255"/>
      <c r="UWM1101" s="255"/>
      <c r="UWN1101" s="255"/>
      <c r="UWO1101" s="255"/>
      <c r="UWP1101" s="255"/>
      <c r="UWQ1101" s="255"/>
      <c r="UWR1101" s="255"/>
      <c r="UWS1101" s="255"/>
      <c r="UWT1101" s="255"/>
      <c r="UWU1101" s="255"/>
      <c r="UWV1101" s="255"/>
      <c r="UWW1101" s="255"/>
      <c r="UWX1101" s="255"/>
      <c r="UWY1101" s="255"/>
      <c r="UWZ1101" s="255"/>
      <c r="UXA1101" s="255"/>
      <c r="UXB1101" s="255"/>
      <c r="UXC1101" s="255"/>
      <c r="UXD1101" s="255"/>
      <c r="UXE1101" s="255"/>
      <c r="UXF1101" s="255"/>
      <c r="UXG1101" s="255"/>
      <c r="UXH1101" s="255"/>
      <c r="UXI1101" s="255"/>
      <c r="UXJ1101" s="255"/>
      <c r="UXK1101" s="255"/>
      <c r="UXL1101" s="255"/>
      <c r="UXM1101" s="255"/>
      <c r="UXN1101" s="255"/>
      <c r="UXO1101" s="255"/>
      <c r="UXP1101" s="255"/>
      <c r="UXQ1101" s="255"/>
      <c r="UXR1101" s="255"/>
      <c r="UXS1101" s="255"/>
      <c r="UXT1101" s="255"/>
      <c r="UXU1101" s="255"/>
      <c r="UXV1101" s="255"/>
      <c r="UXW1101" s="255"/>
      <c r="UXX1101" s="255"/>
      <c r="UXY1101" s="255"/>
      <c r="UXZ1101" s="255"/>
      <c r="UYA1101" s="255"/>
      <c r="UYB1101" s="255"/>
      <c r="UYC1101" s="255"/>
      <c r="UYD1101" s="255"/>
      <c r="UYE1101" s="255"/>
      <c r="UYF1101" s="255"/>
      <c r="UYG1101" s="255"/>
      <c r="UYH1101" s="255"/>
      <c r="UYI1101" s="255"/>
      <c r="UYJ1101" s="255"/>
      <c r="UYK1101" s="255"/>
      <c r="UYL1101" s="255"/>
      <c r="UYM1101" s="255"/>
      <c r="UYN1101" s="255"/>
      <c r="UYO1101" s="255"/>
      <c r="UYP1101" s="255"/>
      <c r="UYQ1101" s="255"/>
      <c r="UYR1101" s="255"/>
      <c r="UYS1101" s="255"/>
      <c r="UYT1101" s="255"/>
      <c r="UYU1101" s="255"/>
      <c r="UYV1101" s="255"/>
      <c r="UYW1101" s="255"/>
      <c r="UYX1101" s="255"/>
      <c r="UYY1101" s="255"/>
      <c r="UYZ1101" s="255"/>
      <c r="UZA1101" s="255"/>
      <c r="UZB1101" s="255"/>
      <c r="UZC1101" s="255"/>
      <c r="UZD1101" s="255"/>
      <c r="UZE1101" s="255"/>
      <c r="UZF1101" s="255"/>
      <c r="UZG1101" s="255"/>
      <c r="UZH1101" s="255"/>
      <c r="UZI1101" s="255"/>
      <c r="UZJ1101" s="255"/>
      <c r="UZK1101" s="255"/>
      <c r="UZL1101" s="255"/>
      <c r="UZM1101" s="255"/>
      <c r="UZN1101" s="255"/>
      <c r="UZO1101" s="255"/>
      <c r="UZP1101" s="255"/>
      <c r="UZQ1101" s="255"/>
      <c r="UZR1101" s="255"/>
      <c r="UZS1101" s="255"/>
      <c r="UZT1101" s="255"/>
      <c r="UZU1101" s="255"/>
      <c r="UZV1101" s="255"/>
      <c r="UZW1101" s="255"/>
      <c r="UZX1101" s="255"/>
      <c r="UZY1101" s="255"/>
      <c r="UZZ1101" s="255"/>
      <c r="VAA1101" s="255"/>
      <c r="VAB1101" s="255"/>
      <c r="VAC1101" s="255"/>
      <c r="VAD1101" s="255"/>
      <c r="VAE1101" s="255"/>
      <c r="VAF1101" s="255"/>
      <c r="VAG1101" s="255"/>
      <c r="VAH1101" s="255"/>
      <c r="VAI1101" s="255"/>
      <c r="VAJ1101" s="255"/>
      <c r="VAK1101" s="255"/>
      <c r="VAL1101" s="255"/>
      <c r="VAM1101" s="255"/>
      <c r="VAN1101" s="255"/>
      <c r="VAO1101" s="255"/>
      <c r="VAP1101" s="255"/>
      <c r="VAQ1101" s="255"/>
      <c r="VAR1101" s="255"/>
      <c r="VAS1101" s="255"/>
      <c r="VAT1101" s="255"/>
      <c r="VAU1101" s="255"/>
      <c r="VAV1101" s="255"/>
      <c r="VAW1101" s="255"/>
      <c r="VAX1101" s="255"/>
      <c r="VAY1101" s="255"/>
      <c r="VAZ1101" s="255"/>
      <c r="VBA1101" s="255"/>
      <c r="VBB1101" s="255"/>
      <c r="VBC1101" s="255"/>
      <c r="VBD1101" s="255"/>
      <c r="VBE1101" s="255"/>
      <c r="VBF1101" s="255"/>
      <c r="VBG1101" s="255"/>
      <c r="VBH1101" s="255"/>
      <c r="VBI1101" s="255"/>
      <c r="VBJ1101" s="255"/>
      <c r="VBK1101" s="255"/>
      <c r="VBL1101" s="255"/>
      <c r="VBM1101" s="255"/>
      <c r="VBN1101" s="255"/>
      <c r="VBO1101" s="255"/>
      <c r="VBP1101" s="255"/>
      <c r="VBQ1101" s="255"/>
      <c r="VBR1101" s="255"/>
      <c r="VBS1101" s="255"/>
      <c r="VBT1101" s="255"/>
      <c r="VBU1101" s="255"/>
      <c r="VBV1101" s="255"/>
      <c r="VBW1101" s="255"/>
      <c r="VBX1101" s="255"/>
      <c r="VBY1101" s="255"/>
      <c r="VBZ1101" s="255"/>
      <c r="VCA1101" s="255"/>
      <c r="VCB1101" s="255"/>
      <c r="VCC1101" s="255"/>
      <c r="VCD1101" s="255"/>
      <c r="VCE1101" s="255"/>
      <c r="VCF1101" s="255"/>
      <c r="VCG1101" s="255"/>
      <c r="VCH1101" s="255"/>
      <c r="VCI1101" s="255"/>
      <c r="VCJ1101" s="255"/>
      <c r="VCK1101" s="255"/>
      <c r="VCL1101" s="255"/>
      <c r="VCM1101" s="255"/>
      <c r="VCN1101" s="255"/>
      <c r="VCO1101" s="255"/>
      <c r="VCP1101" s="255"/>
      <c r="VCQ1101" s="255"/>
      <c r="VCR1101" s="255"/>
      <c r="VCS1101" s="255"/>
      <c r="VCT1101" s="255"/>
      <c r="VCU1101" s="255"/>
      <c r="VCV1101" s="255"/>
      <c r="VCW1101" s="255"/>
      <c r="VCX1101" s="255"/>
      <c r="VCY1101" s="255"/>
      <c r="VCZ1101" s="255"/>
      <c r="VDA1101" s="255"/>
      <c r="VDB1101" s="255"/>
      <c r="VDC1101" s="255"/>
      <c r="VDD1101" s="255"/>
      <c r="VDE1101" s="255"/>
      <c r="VDF1101" s="255"/>
      <c r="VDG1101" s="255"/>
      <c r="VDH1101" s="255"/>
      <c r="VDI1101" s="255"/>
      <c r="VDJ1101" s="255"/>
      <c r="VDK1101" s="255"/>
      <c r="VDL1101" s="255"/>
      <c r="VDM1101" s="255"/>
      <c r="VDN1101" s="255"/>
      <c r="VDO1101" s="255"/>
      <c r="VDP1101" s="255"/>
      <c r="VDQ1101" s="255"/>
      <c r="VDR1101" s="255"/>
      <c r="VDS1101" s="255"/>
      <c r="VDT1101" s="255"/>
      <c r="VDU1101" s="255"/>
      <c r="VDV1101" s="255"/>
      <c r="VDW1101" s="255"/>
      <c r="VDX1101" s="255"/>
      <c r="VDY1101" s="255"/>
      <c r="VDZ1101" s="255"/>
      <c r="VEA1101" s="255"/>
      <c r="VEB1101" s="255"/>
      <c r="VEC1101" s="255"/>
      <c r="VED1101" s="255"/>
      <c r="VEE1101" s="255"/>
      <c r="VEF1101" s="255"/>
      <c r="VEG1101" s="255"/>
      <c r="VEH1101" s="255"/>
      <c r="VEI1101" s="255"/>
      <c r="VEJ1101" s="255"/>
      <c r="VEK1101" s="255"/>
      <c r="VEL1101" s="255"/>
      <c r="VEM1101" s="255"/>
      <c r="VEN1101" s="255"/>
      <c r="VEO1101" s="255"/>
      <c r="VEP1101" s="255"/>
      <c r="VEQ1101" s="255"/>
      <c r="VER1101" s="255"/>
      <c r="VES1101" s="255"/>
      <c r="VET1101" s="255"/>
      <c r="VEU1101" s="255"/>
      <c r="VEV1101" s="255"/>
      <c r="VEW1101" s="255"/>
      <c r="VEX1101" s="255"/>
      <c r="VEY1101" s="255"/>
      <c r="VEZ1101" s="255"/>
      <c r="VFA1101" s="255"/>
      <c r="VFB1101" s="255"/>
      <c r="VFC1101" s="255"/>
      <c r="VFD1101" s="255"/>
      <c r="VFE1101" s="255"/>
      <c r="VFF1101" s="255"/>
      <c r="VFG1101" s="255"/>
      <c r="VFH1101" s="255"/>
      <c r="VFI1101" s="255"/>
      <c r="VFJ1101" s="255"/>
      <c r="VFK1101" s="255"/>
      <c r="VFL1101" s="255"/>
      <c r="VFM1101" s="255"/>
      <c r="VFN1101" s="255"/>
      <c r="VFO1101" s="255"/>
      <c r="VFP1101" s="255"/>
      <c r="VFQ1101" s="255"/>
      <c r="VFR1101" s="255"/>
      <c r="VFS1101" s="255"/>
      <c r="VFT1101" s="255"/>
      <c r="VFU1101" s="255"/>
      <c r="VFV1101" s="255"/>
      <c r="VFW1101" s="255"/>
      <c r="VFX1101" s="255"/>
      <c r="VFY1101" s="255"/>
      <c r="VFZ1101" s="255"/>
      <c r="VGA1101" s="255"/>
      <c r="VGB1101" s="255"/>
      <c r="VGC1101" s="255"/>
      <c r="VGD1101" s="255"/>
      <c r="VGE1101" s="255"/>
      <c r="VGF1101" s="255"/>
      <c r="VGG1101" s="255"/>
      <c r="VGH1101" s="255"/>
      <c r="VGI1101" s="255"/>
      <c r="VGJ1101" s="255"/>
      <c r="VGK1101" s="255"/>
      <c r="VGL1101" s="255"/>
      <c r="VGM1101" s="255"/>
      <c r="VGN1101" s="255"/>
      <c r="VGO1101" s="255"/>
      <c r="VGP1101" s="255"/>
      <c r="VGQ1101" s="255"/>
      <c r="VGR1101" s="255"/>
      <c r="VGS1101" s="255"/>
      <c r="VGT1101" s="255"/>
      <c r="VGU1101" s="255"/>
      <c r="VGV1101" s="255"/>
      <c r="VGW1101" s="255"/>
      <c r="VGX1101" s="255"/>
      <c r="VGY1101" s="255"/>
      <c r="VGZ1101" s="255"/>
      <c r="VHA1101" s="255"/>
      <c r="VHB1101" s="255"/>
      <c r="VHC1101" s="255"/>
      <c r="VHD1101" s="255"/>
      <c r="VHE1101" s="255"/>
      <c r="VHF1101" s="255"/>
      <c r="VHG1101" s="255"/>
      <c r="VHH1101" s="255"/>
      <c r="VHI1101" s="255"/>
      <c r="VHJ1101" s="255"/>
      <c r="VHK1101" s="255"/>
      <c r="VHL1101" s="255"/>
      <c r="VHM1101" s="255"/>
      <c r="VHN1101" s="255"/>
      <c r="VHO1101" s="255"/>
      <c r="VHP1101" s="255"/>
      <c r="VHQ1101" s="255"/>
      <c r="VHR1101" s="255"/>
      <c r="VHS1101" s="255"/>
      <c r="VHT1101" s="255"/>
      <c r="VHU1101" s="255"/>
      <c r="VHV1101" s="255"/>
      <c r="VHW1101" s="255"/>
      <c r="VHX1101" s="255"/>
      <c r="VHY1101" s="255"/>
      <c r="VHZ1101" s="255"/>
      <c r="VIA1101" s="255"/>
      <c r="VIB1101" s="255"/>
      <c r="VIC1101" s="255"/>
      <c r="VID1101" s="255"/>
      <c r="VIE1101" s="255"/>
      <c r="VIF1101" s="255"/>
      <c r="VIG1101" s="255"/>
      <c r="VIH1101" s="255"/>
      <c r="VII1101" s="255"/>
      <c r="VIJ1101" s="255"/>
      <c r="VIK1101" s="255"/>
      <c r="VIL1101" s="255"/>
      <c r="VIM1101" s="255"/>
      <c r="VIN1101" s="255"/>
      <c r="VIO1101" s="255"/>
      <c r="VIP1101" s="255"/>
      <c r="VIQ1101" s="255"/>
      <c r="VIR1101" s="255"/>
      <c r="VIS1101" s="255"/>
      <c r="VIT1101" s="255"/>
      <c r="VIU1101" s="255"/>
      <c r="VIV1101" s="255"/>
      <c r="VIW1101" s="255"/>
      <c r="VIX1101" s="255"/>
      <c r="VIY1101" s="255"/>
      <c r="VIZ1101" s="255"/>
      <c r="VJA1101" s="255"/>
      <c r="VJB1101" s="255"/>
      <c r="VJC1101" s="255"/>
      <c r="VJD1101" s="255"/>
      <c r="VJE1101" s="255"/>
      <c r="VJF1101" s="255"/>
      <c r="VJG1101" s="255"/>
      <c r="VJH1101" s="255"/>
      <c r="VJI1101" s="255"/>
      <c r="VJJ1101" s="255"/>
      <c r="VJK1101" s="255"/>
      <c r="VJL1101" s="255"/>
      <c r="VJM1101" s="255"/>
      <c r="VJN1101" s="255"/>
      <c r="VJO1101" s="255"/>
      <c r="VJP1101" s="255"/>
      <c r="VJQ1101" s="255"/>
      <c r="VJR1101" s="255"/>
      <c r="VJS1101" s="255"/>
      <c r="VJT1101" s="255"/>
      <c r="VJU1101" s="255"/>
      <c r="VJV1101" s="255"/>
      <c r="VJW1101" s="255"/>
      <c r="VJX1101" s="255"/>
      <c r="VJY1101" s="255"/>
      <c r="VJZ1101" s="255"/>
      <c r="VKA1101" s="255"/>
      <c r="VKB1101" s="255"/>
      <c r="VKC1101" s="255"/>
      <c r="VKD1101" s="255"/>
      <c r="VKE1101" s="255"/>
      <c r="VKF1101" s="255"/>
      <c r="VKG1101" s="255"/>
      <c r="VKH1101" s="255"/>
      <c r="VKI1101" s="255"/>
      <c r="VKJ1101" s="255"/>
      <c r="VKK1101" s="255"/>
      <c r="VKL1101" s="255"/>
      <c r="VKM1101" s="255"/>
      <c r="VKN1101" s="255"/>
      <c r="VKO1101" s="255"/>
      <c r="VKP1101" s="255"/>
      <c r="VKQ1101" s="255"/>
      <c r="VKR1101" s="255"/>
      <c r="VKS1101" s="255"/>
      <c r="VKT1101" s="255"/>
      <c r="VKU1101" s="255"/>
      <c r="VKV1101" s="255"/>
      <c r="VKW1101" s="255"/>
      <c r="VKX1101" s="255"/>
      <c r="VKY1101" s="255"/>
      <c r="VKZ1101" s="255"/>
      <c r="VLA1101" s="255"/>
      <c r="VLB1101" s="255"/>
      <c r="VLC1101" s="255"/>
      <c r="VLD1101" s="255"/>
      <c r="VLE1101" s="255"/>
      <c r="VLF1101" s="255"/>
      <c r="VLG1101" s="255"/>
      <c r="VLH1101" s="255"/>
      <c r="VLI1101" s="255"/>
      <c r="VLJ1101" s="255"/>
      <c r="VLK1101" s="255"/>
      <c r="VLL1101" s="255"/>
      <c r="VLM1101" s="255"/>
      <c r="VLN1101" s="255"/>
      <c r="VLO1101" s="255"/>
      <c r="VLP1101" s="255"/>
      <c r="VLQ1101" s="255"/>
      <c r="VLR1101" s="255"/>
      <c r="VLS1101" s="255"/>
      <c r="VLT1101" s="255"/>
      <c r="VLU1101" s="255"/>
      <c r="VLV1101" s="255"/>
      <c r="VLW1101" s="255"/>
      <c r="VLX1101" s="255"/>
      <c r="VLY1101" s="255"/>
      <c r="VLZ1101" s="255"/>
      <c r="VMA1101" s="255"/>
      <c r="VMB1101" s="255"/>
      <c r="VMC1101" s="255"/>
      <c r="VMD1101" s="255"/>
      <c r="VME1101" s="255"/>
      <c r="VMF1101" s="255"/>
      <c r="VMG1101" s="255"/>
      <c r="VMH1101" s="255"/>
      <c r="VMI1101" s="255"/>
      <c r="VMJ1101" s="255"/>
      <c r="VMK1101" s="255"/>
      <c r="VML1101" s="255"/>
      <c r="VMM1101" s="255"/>
      <c r="VMN1101" s="255"/>
      <c r="VMO1101" s="255"/>
      <c r="VMP1101" s="255"/>
      <c r="VMQ1101" s="255"/>
      <c r="VMR1101" s="255"/>
      <c r="VMS1101" s="255"/>
      <c r="VMT1101" s="255"/>
      <c r="VMU1101" s="255"/>
      <c r="VMV1101" s="255"/>
      <c r="VMW1101" s="255"/>
      <c r="VMX1101" s="255"/>
      <c r="VMY1101" s="255"/>
      <c r="VMZ1101" s="255"/>
      <c r="VNA1101" s="255"/>
      <c r="VNB1101" s="255"/>
      <c r="VNC1101" s="255"/>
      <c r="VND1101" s="255"/>
      <c r="VNE1101" s="255"/>
      <c r="VNF1101" s="255"/>
      <c r="VNG1101" s="255"/>
      <c r="VNH1101" s="255"/>
      <c r="VNI1101" s="255"/>
      <c r="VNJ1101" s="255"/>
      <c r="VNK1101" s="255"/>
      <c r="VNL1101" s="255"/>
      <c r="VNM1101" s="255"/>
      <c r="VNN1101" s="255"/>
      <c r="VNO1101" s="255"/>
      <c r="VNP1101" s="255"/>
      <c r="VNQ1101" s="255"/>
      <c r="VNR1101" s="255"/>
      <c r="VNS1101" s="255"/>
      <c r="VNT1101" s="255"/>
      <c r="VNU1101" s="255"/>
      <c r="VNV1101" s="255"/>
      <c r="VNW1101" s="255"/>
      <c r="VNX1101" s="255"/>
      <c r="VNY1101" s="255"/>
      <c r="VNZ1101" s="255"/>
      <c r="VOA1101" s="255"/>
      <c r="VOB1101" s="255"/>
      <c r="VOC1101" s="255"/>
      <c r="VOD1101" s="255"/>
      <c r="VOE1101" s="255"/>
      <c r="VOF1101" s="255"/>
      <c r="VOG1101" s="255"/>
      <c r="VOH1101" s="255"/>
      <c r="VOI1101" s="255"/>
      <c r="VOJ1101" s="255"/>
      <c r="VOK1101" s="255"/>
      <c r="VOL1101" s="255"/>
      <c r="VOM1101" s="255"/>
      <c r="VON1101" s="255"/>
      <c r="VOO1101" s="255"/>
      <c r="VOP1101" s="255"/>
      <c r="VOQ1101" s="255"/>
      <c r="VOR1101" s="255"/>
      <c r="VOS1101" s="255"/>
      <c r="VOT1101" s="255"/>
      <c r="VOU1101" s="255"/>
      <c r="VOV1101" s="255"/>
      <c r="VOW1101" s="255"/>
      <c r="VOX1101" s="255"/>
      <c r="VOY1101" s="255"/>
      <c r="VOZ1101" s="255"/>
      <c r="VPA1101" s="255"/>
      <c r="VPB1101" s="255"/>
      <c r="VPC1101" s="255"/>
      <c r="VPD1101" s="255"/>
      <c r="VPE1101" s="255"/>
      <c r="VPF1101" s="255"/>
      <c r="VPG1101" s="255"/>
      <c r="VPH1101" s="255"/>
      <c r="VPI1101" s="255"/>
      <c r="VPJ1101" s="255"/>
      <c r="VPK1101" s="255"/>
      <c r="VPL1101" s="255"/>
      <c r="VPM1101" s="255"/>
      <c r="VPN1101" s="255"/>
      <c r="VPO1101" s="255"/>
      <c r="VPP1101" s="255"/>
      <c r="VPQ1101" s="255"/>
      <c r="VPR1101" s="255"/>
      <c r="VPS1101" s="255"/>
      <c r="VPT1101" s="255"/>
      <c r="VPU1101" s="255"/>
      <c r="VPV1101" s="255"/>
      <c r="VPW1101" s="255"/>
      <c r="VPX1101" s="255"/>
      <c r="VPY1101" s="255"/>
      <c r="VPZ1101" s="255"/>
      <c r="VQA1101" s="255"/>
      <c r="VQB1101" s="255"/>
      <c r="VQC1101" s="255"/>
      <c r="VQD1101" s="255"/>
      <c r="VQE1101" s="255"/>
      <c r="VQF1101" s="255"/>
      <c r="VQG1101" s="255"/>
      <c r="VQH1101" s="255"/>
      <c r="VQI1101" s="255"/>
      <c r="VQJ1101" s="255"/>
      <c r="VQK1101" s="255"/>
      <c r="VQL1101" s="255"/>
      <c r="VQM1101" s="255"/>
      <c r="VQN1101" s="255"/>
      <c r="VQO1101" s="255"/>
      <c r="VQP1101" s="255"/>
      <c r="VQQ1101" s="255"/>
      <c r="VQR1101" s="255"/>
      <c r="VQS1101" s="255"/>
      <c r="VQT1101" s="255"/>
      <c r="VQU1101" s="255"/>
      <c r="VQV1101" s="255"/>
      <c r="VQW1101" s="255"/>
      <c r="VQX1101" s="255"/>
      <c r="VQY1101" s="255"/>
      <c r="VQZ1101" s="255"/>
      <c r="VRA1101" s="255"/>
      <c r="VRB1101" s="255"/>
      <c r="VRC1101" s="255"/>
      <c r="VRD1101" s="255"/>
      <c r="VRE1101" s="255"/>
      <c r="VRF1101" s="255"/>
      <c r="VRG1101" s="255"/>
      <c r="VRH1101" s="255"/>
      <c r="VRI1101" s="255"/>
      <c r="VRJ1101" s="255"/>
      <c r="VRK1101" s="255"/>
      <c r="VRL1101" s="255"/>
      <c r="VRM1101" s="255"/>
      <c r="VRN1101" s="255"/>
      <c r="VRO1101" s="255"/>
      <c r="VRP1101" s="255"/>
      <c r="VRQ1101" s="255"/>
      <c r="VRR1101" s="255"/>
      <c r="VRS1101" s="255"/>
      <c r="VRT1101" s="255"/>
      <c r="VRU1101" s="255"/>
      <c r="VRV1101" s="255"/>
      <c r="VRW1101" s="255"/>
      <c r="VRX1101" s="255"/>
      <c r="VRY1101" s="255"/>
      <c r="VRZ1101" s="255"/>
      <c r="VSA1101" s="255"/>
      <c r="VSB1101" s="255"/>
      <c r="VSC1101" s="255"/>
      <c r="VSD1101" s="255"/>
      <c r="VSE1101" s="255"/>
      <c r="VSF1101" s="255"/>
      <c r="VSG1101" s="255"/>
      <c r="VSH1101" s="255"/>
      <c r="VSI1101" s="255"/>
      <c r="VSJ1101" s="255"/>
      <c r="VSK1101" s="255"/>
      <c r="VSL1101" s="255"/>
      <c r="VSM1101" s="255"/>
      <c r="VSN1101" s="255"/>
      <c r="VSO1101" s="255"/>
      <c r="VSP1101" s="255"/>
      <c r="VSQ1101" s="255"/>
      <c r="VSR1101" s="255"/>
      <c r="VSS1101" s="255"/>
      <c r="VST1101" s="255"/>
      <c r="VSU1101" s="255"/>
      <c r="VSV1101" s="255"/>
      <c r="VSW1101" s="255"/>
      <c r="VSX1101" s="255"/>
      <c r="VSY1101" s="255"/>
      <c r="VSZ1101" s="255"/>
      <c r="VTA1101" s="255"/>
      <c r="VTB1101" s="255"/>
      <c r="VTC1101" s="255"/>
      <c r="VTD1101" s="255"/>
      <c r="VTE1101" s="255"/>
      <c r="VTF1101" s="255"/>
      <c r="VTG1101" s="255"/>
      <c r="VTH1101" s="255"/>
      <c r="VTI1101" s="255"/>
      <c r="VTJ1101" s="255"/>
      <c r="VTK1101" s="255"/>
      <c r="VTL1101" s="255"/>
      <c r="VTM1101" s="255"/>
      <c r="VTN1101" s="255"/>
      <c r="VTO1101" s="255"/>
      <c r="VTP1101" s="255"/>
      <c r="VTQ1101" s="255"/>
      <c r="VTR1101" s="255"/>
      <c r="VTS1101" s="255"/>
      <c r="VTT1101" s="255"/>
      <c r="VTU1101" s="255"/>
      <c r="VTV1101" s="255"/>
      <c r="VTW1101" s="255"/>
      <c r="VTX1101" s="255"/>
      <c r="VTY1101" s="255"/>
      <c r="VTZ1101" s="255"/>
      <c r="VUA1101" s="255"/>
      <c r="VUB1101" s="255"/>
      <c r="VUC1101" s="255"/>
      <c r="VUD1101" s="255"/>
      <c r="VUE1101" s="255"/>
      <c r="VUF1101" s="255"/>
      <c r="VUG1101" s="255"/>
      <c r="VUH1101" s="255"/>
      <c r="VUI1101" s="255"/>
      <c r="VUJ1101" s="255"/>
      <c r="VUK1101" s="255"/>
      <c r="VUL1101" s="255"/>
      <c r="VUM1101" s="255"/>
      <c r="VUN1101" s="255"/>
      <c r="VUO1101" s="255"/>
      <c r="VUP1101" s="255"/>
      <c r="VUQ1101" s="255"/>
      <c r="VUR1101" s="255"/>
      <c r="VUS1101" s="255"/>
      <c r="VUT1101" s="255"/>
      <c r="VUU1101" s="255"/>
      <c r="VUV1101" s="255"/>
      <c r="VUW1101" s="255"/>
      <c r="VUX1101" s="255"/>
      <c r="VUY1101" s="255"/>
      <c r="VUZ1101" s="255"/>
      <c r="VVA1101" s="255"/>
      <c r="VVB1101" s="255"/>
      <c r="VVC1101" s="255"/>
      <c r="VVD1101" s="255"/>
      <c r="VVE1101" s="255"/>
      <c r="VVF1101" s="255"/>
      <c r="VVG1101" s="255"/>
      <c r="VVH1101" s="255"/>
      <c r="VVI1101" s="255"/>
      <c r="VVJ1101" s="255"/>
      <c r="VVK1101" s="255"/>
      <c r="VVL1101" s="255"/>
      <c r="VVM1101" s="255"/>
      <c r="VVN1101" s="255"/>
      <c r="VVO1101" s="255"/>
      <c r="VVP1101" s="255"/>
      <c r="VVQ1101" s="255"/>
      <c r="VVR1101" s="255"/>
      <c r="VVS1101" s="255"/>
      <c r="VVT1101" s="255"/>
      <c r="VVU1101" s="255"/>
      <c r="VVV1101" s="255"/>
      <c r="VVW1101" s="255"/>
      <c r="VVX1101" s="255"/>
      <c r="VVY1101" s="255"/>
      <c r="VVZ1101" s="255"/>
      <c r="VWA1101" s="255"/>
      <c r="VWB1101" s="255"/>
      <c r="VWC1101" s="255"/>
      <c r="VWD1101" s="255"/>
      <c r="VWE1101" s="255"/>
      <c r="VWF1101" s="255"/>
      <c r="VWG1101" s="255"/>
      <c r="VWH1101" s="255"/>
      <c r="VWI1101" s="255"/>
      <c r="VWJ1101" s="255"/>
      <c r="VWK1101" s="255"/>
      <c r="VWL1101" s="255"/>
      <c r="VWM1101" s="255"/>
      <c r="VWN1101" s="255"/>
      <c r="VWO1101" s="255"/>
      <c r="VWP1101" s="255"/>
      <c r="VWQ1101" s="255"/>
      <c r="VWR1101" s="255"/>
      <c r="VWS1101" s="255"/>
      <c r="VWT1101" s="255"/>
      <c r="VWU1101" s="255"/>
      <c r="VWV1101" s="255"/>
      <c r="VWW1101" s="255"/>
      <c r="VWX1101" s="255"/>
      <c r="VWY1101" s="255"/>
      <c r="VWZ1101" s="255"/>
      <c r="VXA1101" s="255"/>
      <c r="VXB1101" s="255"/>
      <c r="VXC1101" s="255"/>
      <c r="VXD1101" s="255"/>
      <c r="VXE1101" s="255"/>
      <c r="VXF1101" s="255"/>
      <c r="VXG1101" s="255"/>
      <c r="VXH1101" s="255"/>
      <c r="VXI1101" s="255"/>
      <c r="VXJ1101" s="255"/>
      <c r="VXK1101" s="255"/>
      <c r="VXL1101" s="255"/>
      <c r="VXM1101" s="255"/>
      <c r="VXN1101" s="255"/>
      <c r="VXO1101" s="255"/>
      <c r="VXP1101" s="255"/>
      <c r="VXQ1101" s="255"/>
      <c r="VXR1101" s="255"/>
      <c r="VXS1101" s="255"/>
      <c r="VXT1101" s="255"/>
      <c r="VXU1101" s="255"/>
      <c r="VXV1101" s="255"/>
      <c r="VXW1101" s="255"/>
      <c r="VXX1101" s="255"/>
      <c r="VXY1101" s="255"/>
      <c r="VXZ1101" s="255"/>
      <c r="VYA1101" s="255"/>
      <c r="VYB1101" s="255"/>
      <c r="VYC1101" s="255"/>
      <c r="VYD1101" s="255"/>
      <c r="VYE1101" s="255"/>
      <c r="VYF1101" s="255"/>
      <c r="VYG1101" s="255"/>
      <c r="VYH1101" s="255"/>
      <c r="VYI1101" s="255"/>
      <c r="VYJ1101" s="255"/>
      <c r="VYK1101" s="255"/>
      <c r="VYL1101" s="255"/>
      <c r="VYM1101" s="255"/>
      <c r="VYN1101" s="255"/>
      <c r="VYO1101" s="255"/>
      <c r="VYP1101" s="255"/>
      <c r="VYQ1101" s="255"/>
      <c r="VYR1101" s="255"/>
      <c r="VYS1101" s="255"/>
      <c r="VYT1101" s="255"/>
      <c r="VYU1101" s="255"/>
      <c r="VYV1101" s="255"/>
      <c r="VYW1101" s="255"/>
      <c r="VYX1101" s="255"/>
      <c r="VYY1101" s="255"/>
      <c r="VYZ1101" s="255"/>
      <c r="VZA1101" s="255"/>
      <c r="VZB1101" s="255"/>
      <c r="VZC1101" s="255"/>
      <c r="VZD1101" s="255"/>
      <c r="VZE1101" s="255"/>
      <c r="VZF1101" s="255"/>
      <c r="VZG1101" s="255"/>
      <c r="VZH1101" s="255"/>
      <c r="VZI1101" s="255"/>
      <c r="VZJ1101" s="255"/>
      <c r="VZK1101" s="255"/>
      <c r="VZL1101" s="255"/>
      <c r="VZM1101" s="255"/>
      <c r="VZN1101" s="255"/>
      <c r="VZO1101" s="255"/>
      <c r="VZP1101" s="255"/>
      <c r="VZQ1101" s="255"/>
      <c r="VZR1101" s="255"/>
      <c r="VZS1101" s="255"/>
      <c r="VZT1101" s="255"/>
      <c r="VZU1101" s="255"/>
      <c r="VZV1101" s="255"/>
      <c r="VZW1101" s="255"/>
      <c r="VZX1101" s="255"/>
      <c r="VZY1101" s="255"/>
      <c r="VZZ1101" s="255"/>
      <c r="WAA1101" s="255"/>
      <c r="WAB1101" s="255"/>
      <c r="WAC1101" s="255"/>
      <c r="WAD1101" s="255"/>
      <c r="WAE1101" s="255"/>
      <c r="WAF1101" s="255"/>
      <c r="WAG1101" s="255"/>
      <c r="WAH1101" s="255"/>
      <c r="WAI1101" s="255"/>
      <c r="WAJ1101" s="255"/>
      <c r="WAK1101" s="255"/>
      <c r="WAL1101" s="255"/>
      <c r="WAM1101" s="255"/>
      <c r="WAN1101" s="255"/>
      <c r="WAO1101" s="255"/>
      <c r="WAP1101" s="255"/>
      <c r="WAQ1101" s="255"/>
      <c r="WAR1101" s="255"/>
      <c r="WAS1101" s="255"/>
      <c r="WAT1101" s="255"/>
      <c r="WAU1101" s="255"/>
      <c r="WAV1101" s="255"/>
      <c r="WAW1101" s="255"/>
      <c r="WAX1101" s="255"/>
      <c r="WAY1101" s="255"/>
      <c r="WAZ1101" s="255"/>
      <c r="WBA1101" s="255"/>
      <c r="WBB1101" s="255"/>
      <c r="WBC1101" s="255"/>
      <c r="WBD1101" s="255"/>
      <c r="WBE1101" s="255"/>
      <c r="WBF1101" s="255"/>
      <c r="WBG1101" s="255"/>
      <c r="WBH1101" s="255"/>
      <c r="WBI1101" s="255"/>
      <c r="WBJ1101" s="255"/>
      <c r="WBK1101" s="255"/>
      <c r="WBL1101" s="255"/>
      <c r="WBM1101" s="255"/>
      <c r="WBN1101" s="255"/>
      <c r="WBO1101" s="255"/>
      <c r="WBP1101" s="255"/>
      <c r="WBQ1101" s="255"/>
      <c r="WBR1101" s="255"/>
      <c r="WBS1101" s="255"/>
      <c r="WBT1101" s="255"/>
      <c r="WBU1101" s="255"/>
      <c r="WBV1101" s="255"/>
      <c r="WBW1101" s="255"/>
      <c r="WBX1101" s="255"/>
      <c r="WBY1101" s="255"/>
      <c r="WBZ1101" s="255"/>
      <c r="WCA1101" s="255"/>
      <c r="WCB1101" s="255"/>
      <c r="WCC1101" s="255"/>
      <c r="WCD1101" s="255"/>
      <c r="WCE1101" s="255"/>
      <c r="WCF1101" s="255"/>
      <c r="WCG1101" s="255"/>
      <c r="WCH1101" s="255"/>
      <c r="WCI1101" s="255"/>
      <c r="WCJ1101" s="255"/>
      <c r="WCK1101" s="255"/>
      <c r="WCL1101" s="255"/>
      <c r="WCM1101" s="255"/>
      <c r="WCN1101" s="255"/>
      <c r="WCO1101" s="255"/>
      <c r="WCP1101" s="255"/>
      <c r="WCQ1101" s="255"/>
      <c r="WCR1101" s="255"/>
      <c r="WCS1101" s="255"/>
      <c r="WCT1101" s="255"/>
      <c r="WCU1101" s="255"/>
      <c r="WCV1101" s="255"/>
      <c r="WCW1101" s="255"/>
      <c r="WCX1101" s="255"/>
      <c r="WCY1101" s="255"/>
      <c r="WCZ1101" s="255"/>
      <c r="WDA1101" s="255"/>
      <c r="WDB1101" s="255"/>
      <c r="WDC1101" s="255"/>
      <c r="WDD1101" s="255"/>
      <c r="WDE1101" s="255"/>
      <c r="WDF1101" s="255"/>
      <c r="WDG1101" s="255"/>
      <c r="WDH1101" s="255"/>
      <c r="WDI1101" s="255"/>
      <c r="WDJ1101" s="255"/>
      <c r="WDK1101" s="255"/>
      <c r="WDL1101" s="255"/>
      <c r="WDM1101" s="255"/>
      <c r="WDN1101" s="255"/>
      <c r="WDO1101" s="255"/>
      <c r="WDP1101" s="255"/>
      <c r="WDQ1101" s="255"/>
      <c r="WDR1101" s="255"/>
      <c r="WDS1101" s="255"/>
      <c r="WDT1101" s="255"/>
      <c r="WDU1101" s="255"/>
      <c r="WDV1101" s="255"/>
      <c r="WDW1101" s="255"/>
      <c r="WDX1101" s="255"/>
      <c r="WDY1101" s="255"/>
      <c r="WDZ1101" s="255"/>
      <c r="WEA1101" s="255"/>
      <c r="WEB1101" s="255"/>
      <c r="WEC1101" s="255"/>
      <c r="WED1101" s="255"/>
      <c r="WEE1101" s="255"/>
      <c r="WEF1101" s="255"/>
      <c r="WEG1101" s="255"/>
      <c r="WEH1101" s="255"/>
      <c r="WEI1101" s="255"/>
      <c r="WEJ1101" s="255"/>
      <c r="WEK1101" s="255"/>
      <c r="WEL1101" s="255"/>
      <c r="WEM1101" s="255"/>
      <c r="WEN1101" s="255"/>
      <c r="WEO1101" s="255"/>
      <c r="WEP1101" s="255"/>
      <c r="WEQ1101" s="255"/>
      <c r="WER1101" s="255"/>
      <c r="WES1101" s="255"/>
      <c r="WET1101" s="255"/>
      <c r="WEU1101" s="255"/>
      <c r="WEV1101" s="255"/>
      <c r="WEW1101" s="255"/>
      <c r="WEX1101" s="255"/>
      <c r="WEY1101" s="255"/>
      <c r="WEZ1101" s="255"/>
      <c r="WFA1101" s="255"/>
      <c r="WFB1101" s="255"/>
      <c r="WFC1101" s="255"/>
      <c r="WFD1101" s="255"/>
      <c r="WFE1101" s="255"/>
      <c r="WFF1101" s="255"/>
      <c r="WFG1101" s="255"/>
      <c r="WFH1101" s="255"/>
      <c r="WFI1101" s="255"/>
      <c r="WFJ1101" s="255"/>
      <c r="WFK1101" s="255"/>
      <c r="WFL1101" s="255"/>
      <c r="WFM1101" s="255"/>
      <c r="WFN1101" s="255"/>
      <c r="WFO1101" s="255"/>
      <c r="WFP1101" s="255"/>
      <c r="WFQ1101" s="255"/>
      <c r="WFR1101" s="255"/>
      <c r="WFS1101" s="255"/>
      <c r="WFT1101" s="255"/>
      <c r="WFU1101" s="255"/>
      <c r="WFV1101" s="255"/>
      <c r="WFW1101" s="255"/>
      <c r="WFX1101" s="255"/>
      <c r="WFY1101" s="255"/>
      <c r="WFZ1101" s="255"/>
      <c r="WGA1101" s="255"/>
      <c r="WGB1101" s="255"/>
      <c r="WGC1101" s="255"/>
      <c r="WGD1101" s="255"/>
      <c r="WGE1101" s="255"/>
      <c r="WGF1101" s="255"/>
      <c r="WGG1101" s="255"/>
      <c r="WGH1101" s="255"/>
      <c r="WGI1101" s="255"/>
      <c r="WGJ1101" s="255"/>
      <c r="WGK1101" s="255"/>
      <c r="WGL1101" s="255"/>
      <c r="WGM1101" s="255"/>
      <c r="WGN1101" s="255"/>
      <c r="WGO1101" s="255"/>
      <c r="WGP1101" s="255"/>
      <c r="WGQ1101" s="255"/>
      <c r="WGR1101" s="255"/>
      <c r="WGS1101" s="255"/>
      <c r="WGT1101" s="255"/>
      <c r="WGU1101" s="255"/>
      <c r="WGV1101" s="255"/>
      <c r="WGW1101" s="255"/>
      <c r="WGX1101" s="255"/>
      <c r="WGY1101" s="255"/>
      <c r="WGZ1101" s="255"/>
      <c r="WHA1101" s="255"/>
      <c r="WHB1101" s="255"/>
      <c r="WHC1101" s="255"/>
      <c r="WHD1101" s="255"/>
      <c r="WHE1101" s="255"/>
      <c r="WHF1101" s="255"/>
      <c r="WHG1101" s="255"/>
      <c r="WHH1101" s="255"/>
      <c r="WHI1101" s="255"/>
      <c r="WHJ1101" s="255"/>
      <c r="WHK1101" s="255"/>
      <c r="WHL1101" s="255"/>
      <c r="WHM1101" s="255"/>
      <c r="WHN1101" s="255"/>
      <c r="WHO1101" s="255"/>
      <c r="WHP1101" s="255"/>
      <c r="WHQ1101" s="255"/>
      <c r="WHR1101" s="255"/>
      <c r="WHS1101" s="255"/>
      <c r="WHT1101" s="255"/>
      <c r="WHU1101" s="255"/>
      <c r="WHV1101" s="255"/>
      <c r="WHW1101" s="255"/>
      <c r="WHX1101" s="255"/>
      <c r="WHY1101" s="255"/>
      <c r="WHZ1101" s="255"/>
      <c r="WIA1101" s="255"/>
      <c r="WIB1101" s="255"/>
      <c r="WIC1101" s="255"/>
      <c r="WID1101" s="255"/>
      <c r="WIE1101" s="255"/>
      <c r="WIF1101" s="255"/>
      <c r="WIG1101" s="255"/>
      <c r="WIH1101" s="255"/>
      <c r="WII1101" s="255"/>
      <c r="WIJ1101" s="255"/>
      <c r="WIK1101" s="255"/>
      <c r="WIL1101" s="255"/>
      <c r="WIM1101" s="255"/>
      <c r="WIN1101" s="255"/>
      <c r="WIO1101" s="255"/>
      <c r="WIP1101" s="255"/>
      <c r="WIQ1101" s="255"/>
      <c r="WIR1101" s="255"/>
      <c r="WIS1101" s="255"/>
      <c r="WIT1101" s="255"/>
      <c r="WIU1101" s="255"/>
      <c r="WIV1101" s="255"/>
      <c r="WIW1101" s="255"/>
      <c r="WIX1101" s="255"/>
      <c r="WIY1101" s="255"/>
      <c r="WIZ1101" s="255"/>
      <c r="WJA1101" s="255"/>
      <c r="WJB1101" s="255"/>
      <c r="WJC1101" s="255"/>
      <c r="WJD1101" s="255"/>
      <c r="WJE1101" s="255"/>
      <c r="WJF1101" s="255"/>
      <c r="WJG1101" s="255"/>
      <c r="WJH1101" s="255"/>
      <c r="WJI1101" s="255"/>
      <c r="WJJ1101" s="255"/>
      <c r="WJK1101" s="255"/>
      <c r="WJL1101" s="255"/>
      <c r="WJM1101" s="255"/>
      <c r="WJN1101" s="255"/>
      <c r="WJO1101" s="255"/>
      <c r="WJP1101" s="255"/>
      <c r="WJQ1101" s="255"/>
      <c r="WJR1101" s="255"/>
      <c r="WJS1101" s="255"/>
      <c r="WJT1101" s="255"/>
      <c r="WJU1101" s="255"/>
      <c r="WJV1101" s="255"/>
      <c r="WJW1101" s="255"/>
      <c r="WJX1101" s="255"/>
      <c r="WJY1101" s="255"/>
      <c r="WJZ1101" s="255"/>
      <c r="WKA1101" s="255"/>
      <c r="WKB1101" s="255"/>
      <c r="WKC1101" s="255"/>
      <c r="WKD1101" s="255"/>
      <c r="WKE1101" s="255"/>
      <c r="WKF1101" s="255"/>
      <c r="WKG1101" s="255"/>
      <c r="WKH1101" s="255"/>
      <c r="WKI1101" s="255"/>
      <c r="WKJ1101" s="255"/>
      <c r="WKK1101" s="255"/>
      <c r="WKL1101" s="255"/>
      <c r="WKM1101" s="255"/>
      <c r="WKN1101" s="255"/>
      <c r="WKO1101" s="255"/>
      <c r="WKP1101" s="255"/>
      <c r="WKQ1101" s="255"/>
      <c r="WKR1101" s="255"/>
      <c r="WKS1101" s="255"/>
      <c r="WKT1101" s="255"/>
      <c r="WKU1101" s="255"/>
      <c r="WKV1101" s="255"/>
      <c r="WKW1101" s="255"/>
      <c r="WKX1101" s="255"/>
      <c r="WKY1101" s="255"/>
      <c r="WKZ1101" s="255"/>
      <c r="WLA1101" s="255"/>
      <c r="WLB1101" s="255"/>
      <c r="WLC1101" s="255"/>
      <c r="WLD1101" s="255"/>
      <c r="WLE1101" s="255"/>
      <c r="WLF1101" s="255"/>
      <c r="WLG1101" s="255"/>
      <c r="WLH1101" s="255"/>
      <c r="WLI1101" s="255"/>
      <c r="WLJ1101" s="255"/>
      <c r="WLK1101" s="255"/>
      <c r="WLL1101" s="255"/>
      <c r="WLM1101" s="255"/>
      <c r="WLN1101" s="255"/>
      <c r="WLO1101" s="255"/>
      <c r="WLP1101" s="255"/>
      <c r="WLQ1101" s="255"/>
      <c r="WLR1101" s="255"/>
      <c r="WLS1101" s="255"/>
      <c r="WLT1101" s="255"/>
      <c r="WLU1101" s="255"/>
      <c r="WLV1101" s="255"/>
      <c r="WLW1101" s="255"/>
      <c r="WLX1101" s="255"/>
      <c r="WLY1101" s="255"/>
      <c r="WLZ1101" s="255"/>
      <c r="WMA1101" s="255"/>
      <c r="WMB1101" s="255"/>
      <c r="WMC1101" s="255"/>
      <c r="WMD1101" s="255"/>
      <c r="WME1101" s="255"/>
      <c r="WMF1101" s="255"/>
      <c r="WMG1101" s="255"/>
      <c r="WMH1101" s="255"/>
      <c r="WMI1101" s="255"/>
      <c r="WMJ1101" s="255"/>
      <c r="WMK1101" s="255"/>
      <c r="WML1101" s="255"/>
      <c r="WMM1101" s="255"/>
      <c r="WMN1101" s="255"/>
      <c r="WMO1101" s="255"/>
      <c r="WMP1101" s="255"/>
      <c r="WMQ1101" s="255"/>
      <c r="WMR1101" s="255"/>
      <c r="WMS1101" s="255"/>
      <c r="WMT1101" s="255"/>
      <c r="WMU1101" s="255"/>
      <c r="WMV1101" s="255"/>
      <c r="WMW1101" s="255"/>
      <c r="WMX1101" s="255"/>
      <c r="WMY1101" s="255"/>
      <c r="WMZ1101" s="255"/>
      <c r="WNA1101" s="255"/>
      <c r="WNB1101" s="255"/>
      <c r="WNC1101" s="255"/>
      <c r="WND1101" s="255"/>
      <c r="WNE1101" s="255"/>
      <c r="WNF1101" s="255"/>
      <c r="WNG1101" s="255"/>
      <c r="WNH1101" s="255"/>
      <c r="WNI1101" s="255"/>
      <c r="WNJ1101" s="255"/>
      <c r="WNK1101" s="255"/>
      <c r="WNL1101" s="255"/>
      <c r="WNM1101" s="255"/>
      <c r="WNN1101" s="255"/>
      <c r="WNO1101" s="255"/>
      <c r="WNP1101" s="255"/>
      <c r="WNQ1101" s="255"/>
      <c r="WNR1101" s="255"/>
      <c r="WNS1101" s="255"/>
      <c r="WNT1101" s="255"/>
      <c r="WNU1101" s="255"/>
      <c r="WNV1101" s="255"/>
      <c r="WNW1101" s="255"/>
      <c r="WNX1101" s="255"/>
      <c r="WNY1101" s="255"/>
      <c r="WNZ1101" s="255"/>
      <c r="WOA1101" s="255"/>
      <c r="WOB1101" s="255"/>
      <c r="WOC1101" s="255"/>
      <c r="WOD1101" s="255"/>
      <c r="WOE1101" s="255"/>
      <c r="WOF1101" s="255"/>
      <c r="WOG1101" s="255"/>
      <c r="WOH1101" s="255"/>
      <c r="WOI1101" s="255"/>
      <c r="WOJ1101" s="255"/>
      <c r="WOK1101" s="255"/>
      <c r="WOL1101" s="255"/>
      <c r="WOM1101" s="255"/>
      <c r="WON1101" s="255"/>
      <c r="WOO1101" s="255"/>
      <c r="WOP1101" s="255"/>
      <c r="WOQ1101" s="255"/>
      <c r="WOR1101" s="255"/>
      <c r="WOS1101" s="255"/>
      <c r="WOT1101" s="255"/>
      <c r="WOU1101" s="255"/>
      <c r="WOV1101" s="255"/>
      <c r="WOW1101" s="255"/>
      <c r="WOX1101" s="255"/>
      <c r="WOY1101" s="255"/>
      <c r="WOZ1101" s="255"/>
      <c r="WPA1101" s="255"/>
      <c r="WPB1101" s="255"/>
      <c r="WPC1101" s="255"/>
      <c r="WPD1101" s="255"/>
      <c r="WPE1101" s="255"/>
      <c r="WPF1101" s="255"/>
      <c r="WPG1101" s="255"/>
      <c r="WPH1101" s="255"/>
      <c r="WPI1101" s="255"/>
      <c r="WPJ1101" s="255"/>
      <c r="WPK1101" s="255"/>
      <c r="WPL1101" s="255"/>
      <c r="WPM1101" s="255"/>
      <c r="WPN1101" s="255"/>
      <c r="WPO1101" s="255"/>
      <c r="WPP1101" s="255"/>
      <c r="WPQ1101" s="255"/>
      <c r="WPR1101" s="255"/>
      <c r="WPS1101" s="255"/>
      <c r="WPT1101" s="255"/>
      <c r="WPU1101" s="255"/>
      <c r="WPV1101" s="255"/>
      <c r="WPW1101" s="255"/>
      <c r="WPX1101" s="255"/>
      <c r="WPY1101" s="255"/>
      <c r="WPZ1101" s="255"/>
      <c r="WQA1101" s="255"/>
      <c r="WQB1101" s="255"/>
      <c r="WQC1101" s="255"/>
      <c r="WQD1101" s="255"/>
      <c r="WQE1101" s="255"/>
      <c r="WQF1101" s="255"/>
      <c r="WQG1101" s="255"/>
      <c r="WQH1101" s="255"/>
      <c r="WQI1101" s="255"/>
      <c r="WQJ1101" s="255"/>
      <c r="WQK1101" s="255"/>
      <c r="WQL1101" s="255"/>
      <c r="WQM1101" s="255"/>
      <c r="WQN1101" s="255"/>
      <c r="WQO1101" s="255"/>
      <c r="WQP1101" s="255"/>
      <c r="WQQ1101" s="255"/>
      <c r="WQR1101" s="255"/>
      <c r="WQS1101" s="255"/>
      <c r="WQT1101" s="255"/>
      <c r="WQU1101" s="255"/>
      <c r="WQV1101" s="255"/>
      <c r="WQW1101" s="255"/>
      <c r="WQX1101" s="255"/>
      <c r="WQY1101" s="255"/>
      <c r="WQZ1101" s="255"/>
      <c r="WRA1101" s="255"/>
      <c r="WRB1101" s="255"/>
      <c r="WRC1101" s="255"/>
      <c r="WRD1101" s="255"/>
      <c r="WRE1101" s="255"/>
      <c r="WRF1101" s="255"/>
      <c r="WRG1101" s="255"/>
      <c r="WRH1101" s="255"/>
      <c r="WRI1101" s="255"/>
      <c r="WRJ1101" s="255"/>
      <c r="WRK1101" s="255"/>
      <c r="WRL1101" s="255"/>
      <c r="WRM1101" s="255"/>
      <c r="WRN1101" s="255"/>
      <c r="WRO1101" s="255"/>
      <c r="WRP1101" s="255"/>
      <c r="WRQ1101" s="255"/>
      <c r="WRR1101" s="255"/>
      <c r="WRS1101" s="255"/>
      <c r="WRT1101" s="255"/>
      <c r="WRU1101" s="255"/>
      <c r="WRV1101" s="255"/>
      <c r="WRW1101" s="255"/>
      <c r="WRX1101" s="255"/>
      <c r="WRY1101" s="255"/>
      <c r="WRZ1101" s="255"/>
      <c r="WSA1101" s="255"/>
      <c r="WSB1101" s="255"/>
      <c r="WSC1101" s="255"/>
      <c r="WSD1101" s="255"/>
      <c r="WSE1101" s="255"/>
      <c r="WSF1101" s="255"/>
      <c r="WSG1101" s="255"/>
      <c r="WSH1101" s="255"/>
      <c r="WSI1101" s="255"/>
      <c r="WSJ1101" s="255"/>
      <c r="WSK1101" s="255"/>
      <c r="WSL1101" s="255"/>
      <c r="WSM1101" s="255"/>
      <c r="WSN1101" s="255"/>
      <c r="WSO1101" s="255"/>
      <c r="WSP1101" s="255"/>
      <c r="WSQ1101" s="255"/>
      <c r="WSR1101" s="255"/>
      <c r="WSS1101" s="255"/>
      <c r="WST1101" s="255"/>
      <c r="WSU1101" s="255"/>
      <c r="WSV1101" s="255"/>
      <c r="WSW1101" s="255"/>
      <c r="WSX1101" s="255"/>
      <c r="WSY1101" s="255"/>
      <c r="WSZ1101" s="255"/>
      <c r="WTA1101" s="255"/>
      <c r="WTB1101" s="255"/>
      <c r="WTC1101" s="255"/>
      <c r="WTD1101" s="255"/>
      <c r="WTE1101" s="255"/>
      <c r="WTF1101" s="255"/>
      <c r="WTG1101" s="255"/>
      <c r="WTH1101" s="255"/>
      <c r="WTI1101" s="255"/>
      <c r="WTJ1101" s="255"/>
      <c r="WTK1101" s="255"/>
      <c r="WTL1101" s="255"/>
      <c r="WTM1101" s="255"/>
      <c r="WTN1101" s="255"/>
      <c r="WTO1101" s="255"/>
      <c r="WTP1101" s="255"/>
      <c r="WTQ1101" s="255"/>
      <c r="WTR1101" s="255"/>
      <c r="WTS1101" s="255"/>
      <c r="WTT1101" s="255"/>
      <c r="WTU1101" s="255"/>
      <c r="WTV1101" s="255"/>
      <c r="WTW1101" s="255"/>
      <c r="WTX1101" s="255"/>
      <c r="WTY1101" s="255"/>
      <c r="WTZ1101" s="255"/>
      <c r="WUA1101" s="255"/>
      <c r="WUB1101" s="255"/>
      <c r="WUC1101" s="255"/>
      <c r="WUD1101" s="255"/>
      <c r="WUE1101" s="255"/>
      <c r="WUF1101" s="255"/>
      <c r="WUG1101" s="255"/>
      <c r="WUH1101" s="255"/>
      <c r="WUI1101" s="255"/>
      <c r="WUJ1101" s="255"/>
      <c r="WUK1101" s="255"/>
      <c r="WUL1101" s="255"/>
      <c r="WUM1101" s="255"/>
      <c r="WUN1101" s="255"/>
      <c r="WUO1101" s="255"/>
      <c r="WUP1101" s="255"/>
      <c r="WUQ1101" s="255"/>
      <c r="WUR1101" s="255"/>
      <c r="WUS1101" s="255"/>
      <c r="WUT1101" s="255"/>
      <c r="WUU1101" s="255"/>
      <c r="WUV1101" s="255"/>
      <c r="WUW1101" s="255"/>
      <c r="WUX1101" s="255"/>
      <c r="WUY1101" s="255"/>
      <c r="WUZ1101" s="255"/>
      <c r="WVA1101" s="255"/>
      <c r="WVB1101" s="255"/>
      <c r="WVC1101" s="255"/>
      <c r="WVD1101" s="255"/>
      <c r="WVE1101" s="255"/>
      <c r="WVF1101" s="255"/>
      <c r="WVG1101" s="255"/>
      <c r="WVH1101" s="255"/>
      <c r="WVI1101" s="255"/>
      <c r="WVJ1101" s="255"/>
      <c r="WVK1101" s="255"/>
      <c r="WVL1101" s="255"/>
      <c r="WVM1101" s="255"/>
      <c r="WVN1101" s="255"/>
      <c r="WVO1101" s="255"/>
      <c r="WVP1101" s="255"/>
      <c r="WVQ1101" s="255"/>
      <c r="WVR1101" s="255"/>
      <c r="WVS1101" s="255"/>
      <c r="WVT1101" s="255"/>
      <c r="WVU1101" s="255"/>
      <c r="WVV1101" s="255"/>
      <c r="WVW1101" s="255"/>
      <c r="WVX1101" s="255"/>
      <c r="WVY1101" s="255"/>
      <c r="WVZ1101" s="255"/>
      <c r="WWA1101" s="255"/>
      <c r="WWB1101" s="255"/>
      <c r="WWC1101" s="255"/>
      <c r="WWD1101" s="255"/>
      <c r="WWE1101" s="255"/>
      <c r="WWF1101" s="255"/>
      <c r="WWG1101" s="255"/>
      <c r="WWH1101" s="255"/>
      <c r="WWI1101" s="255"/>
      <c r="WWJ1101" s="255"/>
      <c r="WWK1101" s="255"/>
      <c r="WWL1101" s="255"/>
      <c r="WWM1101" s="255"/>
      <c r="WWN1101" s="255"/>
      <c r="WWO1101" s="255"/>
      <c r="WWP1101" s="255"/>
      <c r="WWQ1101" s="255"/>
      <c r="WWR1101" s="255"/>
      <c r="WWS1101" s="255"/>
      <c r="WWT1101" s="255"/>
      <c r="WWU1101" s="255"/>
      <c r="WWV1101" s="255"/>
      <c r="WWW1101" s="255"/>
      <c r="WWX1101" s="255"/>
      <c r="WWY1101" s="255"/>
      <c r="WWZ1101" s="255"/>
      <c r="WXA1101" s="255"/>
      <c r="WXB1101" s="255"/>
      <c r="WXC1101" s="255"/>
      <c r="WXD1101" s="255"/>
      <c r="WXE1101" s="255"/>
      <c r="WXF1101" s="255"/>
      <c r="WXG1101" s="255"/>
      <c r="WXH1101" s="255"/>
      <c r="WXI1101" s="255"/>
      <c r="WXJ1101" s="255"/>
      <c r="WXK1101" s="255"/>
      <c r="WXL1101" s="255"/>
      <c r="WXM1101" s="255"/>
      <c r="WXN1101" s="255"/>
      <c r="WXO1101" s="255"/>
      <c r="WXP1101" s="255"/>
      <c r="WXQ1101" s="255"/>
      <c r="WXR1101" s="255"/>
      <c r="WXS1101" s="255"/>
      <c r="WXT1101" s="255"/>
      <c r="WXU1101" s="255"/>
      <c r="WXV1101" s="255"/>
      <c r="WXW1101" s="255"/>
      <c r="WXX1101" s="255"/>
      <c r="WXY1101" s="255"/>
      <c r="WXZ1101" s="255"/>
      <c r="WYA1101" s="255"/>
      <c r="WYB1101" s="255"/>
      <c r="WYC1101" s="255"/>
      <c r="WYD1101" s="255"/>
      <c r="WYE1101" s="255"/>
      <c r="WYF1101" s="255"/>
      <c r="WYG1101" s="255"/>
      <c r="WYH1101" s="255"/>
      <c r="WYI1101" s="255"/>
      <c r="WYJ1101" s="255"/>
      <c r="WYK1101" s="255"/>
      <c r="WYL1101" s="255"/>
      <c r="WYM1101" s="255"/>
      <c r="WYN1101" s="255"/>
      <c r="WYO1101" s="255"/>
      <c r="WYP1101" s="255"/>
      <c r="WYQ1101" s="255"/>
      <c r="WYR1101" s="255"/>
      <c r="WYS1101" s="255"/>
      <c r="WYT1101" s="255"/>
      <c r="WYU1101" s="255"/>
      <c r="WYV1101" s="255"/>
      <c r="WYW1101" s="255"/>
      <c r="WYX1101" s="255"/>
      <c r="WYY1101" s="255"/>
      <c r="WYZ1101" s="255"/>
      <c r="WZA1101" s="255"/>
      <c r="WZB1101" s="255"/>
      <c r="WZC1101" s="255"/>
      <c r="WZD1101" s="255"/>
      <c r="WZE1101" s="255"/>
      <c r="WZF1101" s="255"/>
      <c r="WZG1101" s="255"/>
      <c r="WZH1101" s="255"/>
      <c r="WZI1101" s="255"/>
      <c r="WZJ1101" s="255"/>
      <c r="WZK1101" s="255"/>
      <c r="WZL1101" s="255"/>
      <c r="WZM1101" s="255"/>
      <c r="WZN1101" s="255"/>
      <c r="WZO1101" s="255"/>
      <c r="WZP1101" s="255"/>
      <c r="WZQ1101" s="255"/>
      <c r="WZR1101" s="255"/>
      <c r="WZS1101" s="255"/>
      <c r="WZT1101" s="255"/>
      <c r="WZU1101" s="255"/>
      <c r="WZV1101" s="255"/>
      <c r="WZW1101" s="255"/>
      <c r="WZX1101" s="255"/>
      <c r="WZY1101" s="255"/>
      <c r="WZZ1101" s="255"/>
      <c r="XAA1101" s="255"/>
      <c r="XAB1101" s="255"/>
      <c r="XAC1101" s="255"/>
      <c r="XAD1101" s="255"/>
      <c r="XAE1101" s="255"/>
      <c r="XAF1101" s="255"/>
      <c r="XAG1101" s="255"/>
      <c r="XAH1101" s="255"/>
      <c r="XAI1101" s="255"/>
      <c r="XAJ1101" s="255"/>
      <c r="XAK1101" s="255"/>
      <c r="XAL1101" s="255"/>
      <c r="XAM1101" s="255"/>
      <c r="XAN1101" s="255"/>
      <c r="XAO1101" s="255"/>
      <c r="XAP1101" s="255"/>
      <c r="XAQ1101" s="255"/>
      <c r="XAR1101" s="255"/>
      <c r="XAS1101" s="255"/>
      <c r="XAT1101" s="255"/>
      <c r="XAU1101" s="255"/>
      <c r="XAV1101" s="255"/>
      <c r="XAW1101" s="255"/>
      <c r="XAX1101" s="255"/>
      <c r="XAY1101" s="255"/>
      <c r="XAZ1101" s="255"/>
      <c r="XBA1101" s="255"/>
      <c r="XBB1101" s="255"/>
      <c r="XBC1101" s="255"/>
      <c r="XBD1101" s="255"/>
      <c r="XBE1101" s="255"/>
      <c r="XBF1101" s="255"/>
      <c r="XBG1101" s="255"/>
      <c r="XBH1101" s="255"/>
      <c r="XBI1101" s="255"/>
      <c r="XBJ1101" s="255"/>
      <c r="XBK1101" s="255"/>
      <c r="XBL1101" s="255"/>
      <c r="XBM1101" s="255"/>
      <c r="XBN1101" s="255"/>
      <c r="XBO1101" s="255"/>
      <c r="XBP1101" s="255"/>
      <c r="XBQ1101" s="9"/>
      <c r="XBR1101" s="9"/>
      <c r="XBS1101" s="9"/>
      <c r="XBT1101" s="9"/>
      <c r="XBU1101" s="9"/>
      <c r="XBV1101" s="9"/>
      <c r="XBW1101" s="9"/>
      <c r="XBX1101" s="9"/>
      <c r="XBY1101" s="9"/>
      <c r="XBZ1101" s="9"/>
      <c r="XCA1101" s="9"/>
      <c r="XCB1101" s="9"/>
      <c r="XCC1101" s="9"/>
      <c r="XCD1101" s="9"/>
      <c r="XCE1101" s="9"/>
      <c r="XCF1101" s="9"/>
      <c r="XCG1101" s="9"/>
      <c r="XCH1101" s="9"/>
      <c r="XCI1101" s="9"/>
      <c r="XCJ1101" s="9"/>
      <c r="XCK1101" s="9"/>
      <c r="XCL1101" s="9"/>
      <c r="XCM1101" s="9"/>
      <c r="XCN1101" s="9"/>
      <c r="XCO1101" s="9"/>
      <c r="XCP1101" s="9"/>
      <c r="XCQ1101" s="9"/>
      <c r="XCR1101" s="9"/>
      <c r="XCS1101" s="9"/>
      <c r="XCT1101" s="9"/>
      <c r="XCU1101" s="9"/>
      <c r="XCV1101" s="9"/>
      <c r="XCW1101" s="9"/>
      <c r="XCX1101" s="9"/>
      <c r="XCY1101" s="9"/>
      <c r="XCZ1101" s="9"/>
      <c r="XDA1101" s="9"/>
      <c r="XDB1101" s="9"/>
      <c r="XDC1101" s="9"/>
      <c r="XDD1101" s="9"/>
      <c r="XDE1101" s="9"/>
      <c r="XDF1101" s="9"/>
      <c r="XDG1101" s="9"/>
      <c r="XDH1101" s="9"/>
      <c r="XDI1101" s="9"/>
      <c r="XDJ1101" s="9"/>
      <c r="XDK1101" s="9"/>
      <c r="XDL1101" s="9"/>
      <c r="XDM1101" s="9"/>
      <c r="XDN1101" s="9"/>
      <c r="XDO1101" s="9"/>
      <c r="XDP1101" s="9"/>
      <c r="XDQ1101" s="9"/>
      <c r="XDR1101" s="9"/>
      <c r="XDS1101" s="9"/>
      <c r="XDT1101" s="9"/>
      <c r="XDU1101" s="9"/>
      <c r="XDV1101" s="9"/>
      <c r="XDW1101" s="9"/>
      <c r="XDX1101" s="9"/>
      <c r="XDY1101" s="9"/>
      <c r="XDZ1101" s="9"/>
      <c r="XEA1101" s="9"/>
      <c r="XEB1101" s="9"/>
      <c r="XEC1101" s="9"/>
      <c r="XED1101" s="9"/>
      <c r="XEE1101" s="9"/>
      <c r="XEF1101" s="9"/>
      <c r="XEG1101" s="9"/>
      <c r="XEH1101" s="9"/>
      <c r="XEI1101" s="9"/>
      <c r="XEJ1101" s="9"/>
      <c r="XEK1101" s="9"/>
      <c r="XEL1101" s="9"/>
      <c r="XEM1101" s="9"/>
    </row>
    <row r="1102" spans="1:16367" x14ac:dyDescent="0.25">
      <c r="A1102" s="9"/>
      <c r="B1102" s="255"/>
      <c r="C1102" s="256"/>
      <c r="D1102" s="256"/>
      <c r="E1102" s="482" t="s">
        <v>371</v>
      </c>
      <c r="F1102" s="483"/>
      <c r="G1102" s="483"/>
      <c r="H1102" s="261"/>
      <c r="I1102" s="258"/>
      <c r="J1102" s="267"/>
      <c r="S1102" s="258"/>
      <c r="U1102" s="260"/>
      <c r="W1102" s="260"/>
      <c r="Y1102" s="260"/>
      <c r="AA1102" s="260"/>
      <c r="AB1102" s="260"/>
      <c r="AC1102" s="260"/>
      <c r="AD1102" s="260"/>
      <c r="AE1102" s="260"/>
      <c r="AF1102" s="260"/>
      <c r="AG1102" s="260"/>
      <c r="AH1102" s="260"/>
      <c r="AI1102" s="260"/>
      <c r="AJ1102" s="260"/>
      <c r="AK1102" s="260"/>
      <c r="AL1102" s="260"/>
      <c r="AM1102" s="260"/>
      <c r="AN1102" s="260"/>
      <c r="AO1102" s="260"/>
      <c r="AP1102" s="260"/>
      <c r="AQ1102" s="260"/>
      <c r="AR1102" s="260"/>
      <c r="AS1102" s="260"/>
      <c r="AT1102" s="260"/>
      <c r="AU1102" s="260"/>
      <c r="AV1102" s="260"/>
      <c r="AW1102" s="255"/>
      <c r="AX1102" s="255"/>
      <c r="AY1102" s="255"/>
      <c r="AZ1102" s="255"/>
      <c r="BA1102" s="255"/>
      <c r="BB1102" s="255"/>
      <c r="BC1102" s="255"/>
      <c r="BD1102" s="255"/>
      <c r="BE1102" s="255"/>
      <c r="BF1102" s="255"/>
      <c r="BG1102" s="255"/>
      <c r="BH1102" s="255"/>
      <c r="BI1102" s="255"/>
      <c r="BJ1102" s="255"/>
      <c r="BK1102" s="255"/>
      <c r="BL1102" s="255"/>
      <c r="BM1102" s="255"/>
      <c r="BN1102" s="255"/>
      <c r="BO1102" s="255"/>
      <c r="BP1102" s="255"/>
      <c r="BQ1102" s="255"/>
      <c r="BR1102" s="255"/>
      <c r="BS1102" s="255"/>
      <c r="BT1102" s="255"/>
      <c r="BU1102" s="255"/>
      <c r="BV1102" s="255"/>
      <c r="BW1102" s="255"/>
      <c r="BX1102" s="255"/>
      <c r="BY1102" s="255"/>
      <c r="BZ1102" s="255"/>
      <c r="CA1102" s="255"/>
      <c r="CB1102" s="255"/>
      <c r="CC1102" s="255"/>
      <c r="CD1102" s="255"/>
      <c r="CE1102" s="255"/>
      <c r="CF1102" s="255"/>
      <c r="CG1102" s="255"/>
      <c r="CH1102" s="255"/>
      <c r="CI1102" s="255"/>
      <c r="CJ1102" s="255"/>
      <c r="CK1102" s="255"/>
      <c r="CL1102" s="255"/>
      <c r="CM1102" s="255"/>
      <c r="CN1102" s="255"/>
      <c r="CO1102" s="255"/>
      <c r="CP1102" s="255"/>
      <c r="CQ1102" s="255"/>
      <c r="CR1102" s="255"/>
      <c r="CS1102" s="255"/>
      <c r="CT1102" s="255"/>
      <c r="CU1102" s="255"/>
      <c r="CV1102" s="255"/>
      <c r="CW1102" s="255"/>
      <c r="CX1102" s="255"/>
      <c r="CY1102" s="255"/>
      <c r="CZ1102" s="255"/>
      <c r="DA1102" s="255"/>
      <c r="DB1102" s="255"/>
      <c r="DC1102" s="255"/>
      <c r="DD1102" s="255"/>
      <c r="DE1102" s="255"/>
      <c r="DF1102" s="255"/>
      <c r="DG1102" s="255"/>
      <c r="DH1102" s="255"/>
      <c r="DI1102" s="255"/>
      <c r="DJ1102" s="255"/>
      <c r="DK1102" s="255"/>
      <c r="DL1102" s="255"/>
      <c r="DM1102" s="255"/>
      <c r="DN1102" s="255"/>
      <c r="DO1102" s="255"/>
      <c r="DP1102" s="255"/>
      <c r="DQ1102" s="255"/>
      <c r="DR1102" s="255"/>
      <c r="DS1102" s="255"/>
      <c r="DT1102" s="255"/>
      <c r="DU1102" s="255"/>
      <c r="DV1102" s="255"/>
      <c r="DW1102" s="255"/>
      <c r="DX1102" s="255"/>
      <c r="DY1102" s="255"/>
      <c r="DZ1102" s="255"/>
      <c r="EA1102" s="255"/>
      <c r="EB1102" s="255"/>
      <c r="EC1102" s="255"/>
      <c r="ED1102" s="255"/>
      <c r="EE1102" s="255"/>
      <c r="EF1102" s="255"/>
      <c r="EG1102" s="255"/>
      <c r="EH1102" s="255"/>
      <c r="EI1102" s="255"/>
      <c r="EJ1102" s="255"/>
      <c r="EK1102" s="255"/>
      <c r="EL1102" s="255"/>
      <c r="EM1102" s="255"/>
      <c r="EN1102" s="255"/>
      <c r="EO1102" s="255"/>
      <c r="EP1102" s="255"/>
      <c r="EQ1102" s="255"/>
      <c r="ER1102" s="255"/>
      <c r="ES1102" s="255"/>
      <c r="ET1102" s="255"/>
      <c r="EU1102" s="255"/>
      <c r="EV1102" s="255"/>
      <c r="EW1102" s="255"/>
      <c r="EX1102" s="255"/>
      <c r="EY1102" s="255"/>
      <c r="EZ1102" s="255"/>
      <c r="FA1102" s="255"/>
      <c r="FB1102" s="255"/>
      <c r="FC1102" s="255"/>
      <c r="FD1102" s="255"/>
      <c r="FE1102" s="255"/>
      <c r="FF1102" s="255"/>
      <c r="FG1102" s="255"/>
      <c r="FH1102" s="255"/>
      <c r="FI1102" s="255"/>
      <c r="FJ1102" s="255"/>
      <c r="FK1102" s="255"/>
      <c r="FL1102" s="255"/>
      <c r="FM1102" s="255"/>
      <c r="FN1102" s="255"/>
      <c r="FO1102" s="255"/>
      <c r="FP1102" s="255"/>
      <c r="FQ1102" s="255"/>
      <c r="FR1102" s="255"/>
      <c r="FS1102" s="255"/>
      <c r="FT1102" s="255"/>
      <c r="FU1102" s="255"/>
      <c r="FV1102" s="255"/>
      <c r="FW1102" s="255"/>
      <c r="FX1102" s="255"/>
      <c r="FY1102" s="255"/>
      <c r="FZ1102" s="255"/>
      <c r="GA1102" s="255"/>
      <c r="GB1102" s="255"/>
      <c r="GC1102" s="255"/>
      <c r="GD1102" s="255"/>
      <c r="GE1102" s="255"/>
      <c r="GF1102" s="255"/>
      <c r="GG1102" s="255"/>
      <c r="GH1102" s="255"/>
      <c r="GI1102" s="255"/>
      <c r="GJ1102" s="255"/>
      <c r="GK1102" s="255"/>
      <c r="GL1102" s="255"/>
      <c r="GM1102" s="255"/>
      <c r="GN1102" s="255"/>
      <c r="GO1102" s="255"/>
      <c r="GP1102" s="255"/>
      <c r="GQ1102" s="255"/>
      <c r="GR1102" s="255"/>
      <c r="GS1102" s="255"/>
      <c r="GT1102" s="255"/>
      <c r="GU1102" s="255"/>
      <c r="GV1102" s="255"/>
      <c r="GW1102" s="255"/>
      <c r="GX1102" s="255"/>
      <c r="GY1102" s="255"/>
      <c r="GZ1102" s="255"/>
      <c r="HA1102" s="255"/>
      <c r="HB1102" s="255"/>
      <c r="HC1102" s="255"/>
      <c r="HD1102" s="255"/>
      <c r="HE1102" s="255"/>
      <c r="HF1102" s="255"/>
      <c r="HG1102" s="255"/>
      <c r="HH1102" s="255"/>
      <c r="HI1102" s="255"/>
      <c r="HJ1102" s="255"/>
      <c r="HK1102" s="255"/>
      <c r="HL1102" s="255"/>
      <c r="HM1102" s="255"/>
      <c r="HN1102" s="255"/>
      <c r="HO1102" s="255"/>
      <c r="HP1102" s="255"/>
      <c r="HQ1102" s="255"/>
      <c r="HR1102" s="255"/>
      <c r="HS1102" s="255"/>
      <c r="HT1102" s="255"/>
      <c r="HU1102" s="255"/>
      <c r="HV1102" s="255"/>
      <c r="HW1102" s="255"/>
      <c r="HX1102" s="255"/>
      <c r="HY1102" s="255"/>
      <c r="HZ1102" s="255"/>
      <c r="IA1102" s="255"/>
      <c r="IB1102" s="255"/>
      <c r="IC1102" s="255"/>
      <c r="ID1102" s="255"/>
      <c r="IE1102" s="255"/>
      <c r="IF1102" s="255"/>
      <c r="IG1102" s="255"/>
      <c r="IH1102" s="255"/>
      <c r="II1102" s="255"/>
      <c r="IJ1102" s="255"/>
      <c r="IK1102" s="255"/>
      <c r="IL1102" s="255"/>
      <c r="IM1102" s="255"/>
      <c r="IN1102" s="255"/>
      <c r="IO1102" s="255"/>
      <c r="IP1102" s="255"/>
      <c r="IQ1102" s="255"/>
      <c r="IR1102" s="255"/>
      <c r="IS1102" s="255"/>
      <c r="IT1102" s="255"/>
      <c r="IU1102" s="255"/>
      <c r="IV1102" s="255"/>
      <c r="IW1102" s="255"/>
      <c r="IX1102" s="255"/>
      <c r="IY1102" s="255"/>
      <c r="IZ1102" s="255"/>
      <c r="JA1102" s="255"/>
      <c r="JB1102" s="255"/>
      <c r="JC1102" s="255"/>
      <c r="JD1102" s="255"/>
      <c r="JE1102" s="255"/>
      <c r="JF1102" s="255"/>
      <c r="JG1102" s="255"/>
      <c r="JH1102" s="255"/>
      <c r="JI1102" s="255"/>
      <c r="JJ1102" s="255"/>
      <c r="JK1102" s="255"/>
      <c r="JL1102" s="255"/>
      <c r="JM1102" s="255"/>
      <c r="JN1102" s="255"/>
      <c r="JO1102" s="255"/>
      <c r="JP1102" s="255"/>
      <c r="JQ1102" s="255"/>
      <c r="JR1102" s="255"/>
      <c r="JS1102" s="255"/>
      <c r="JT1102" s="255"/>
      <c r="JU1102" s="255"/>
      <c r="JV1102" s="255"/>
      <c r="JW1102" s="255"/>
      <c r="JX1102" s="255"/>
      <c r="JY1102" s="255"/>
      <c r="JZ1102" s="255"/>
      <c r="KA1102" s="255"/>
      <c r="KB1102" s="255"/>
      <c r="KC1102" s="255"/>
      <c r="KD1102" s="255"/>
      <c r="KE1102" s="255"/>
      <c r="KF1102" s="255"/>
      <c r="KG1102" s="255"/>
      <c r="KH1102" s="255"/>
      <c r="KI1102" s="255"/>
      <c r="KJ1102" s="255"/>
      <c r="KK1102" s="255"/>
      <c r="KL1102" s="255"/>
      <c r="KM1102" s="255"/>
      <c r="KN1102" s="255"/>
      <c r="KO1102" s="255"/>
      <c r="KP1102" s="255"/>
      <c r="KQ1102" s="255"/>
      <c r="KR1102" s="255"/>
      <c r="KS1102" s="255"/>
      <c r="KT1102" s="255"/>
      <c r="KU1102" s="255"/>
      <c r="KV1102" s="255"/>
      <c r="KW1102" s="255"/>
      <c r="KX1102" s="255"/>
      <c r="KY1102" s="255"/>
      <c r="KZ1102" s="255"/>
      <c r="LA1102" s="255"/>
      <c r="LB1102" s="255"/>
      <c r="LC1102" s="255"/>
      <c r="LD1102" s="255"/>
      <c r="LE1102" s="255"/>
      <c r="LF1102" s="255"/>
      <c r="LG1102" s="255"/>
      <c r="LH1102" s="255"/>
      <c r="LI1102" s="255"/>
      <c r="LJ1102" s="255"/>
      <c r="LK1102" s="255"/>
      <c r="LL1102" s="255"/>
      <c r="LM1102" s="255"/>
      <c r="LN1102" s="255"/>
      <c r="LO1102" s="255"/>
      <c r="LP1102" s="255"/>
      <c r="LQ1102" s="255"/>
      <c r="LR1102" s="255"/>
      <c r="LS1102" s="255"/>
      <c r="LT1102" s="255"/>
      <c r="LU1102" s="255"/>
      <c r="LV1102" s="255"/>
      <c r="LW1102" s="255"/>
      <c r="LX1102" s="255"/>
      <c r="LY1102" s="255"/>
      <c r="LZ1102" s="255"/>
      <c r="MA1102" s="255"/>
      <c r="MB1102" s="255"/>
      <c r="MC1102" s="255"/>
      <c r="MD1102" s="255"/>
      <c r="ME1102" s="255"/>
      <c r="MF1102" s="255"/>
      <c r="MG1102" s="255"/>
      <c r="MH1102" s="255"/>
      <c r="MI1102" s="255"/>
      <c r="MJ1102" s="255"/>
      <c r="MK1102" s="255"/>
      <c r="ML1102" s="255"/>
      <c r="MM1102" s="255"/>
      <c r="MN1102" s="255"/>
      <c r="MO1102" s="255"/>
      <c r="MP1102" s="255"/>
      <c r="MQ1102" s="255"/>
      <c r="MR1102" s="255"/>
      <c r="MS1102" s="255"/>
      <c r="MT1102" s="255"/>
      <c r="MU1102" s="255"/>
      <c r="MV1102" s="255"/>
      <c r="MW1102" s="255"/>
      <c r="MX1102" s="255"/>
      <c r="MY1102" s="255"/>
      <c r="MZ1102" s="255"/>
      <c r="NA1102" s="255"/>
      <c r="NB1102" s="255"/>
      <c r="NC1102" s="255"/>
      <c r="ND1102" s="255"/>
      <c r="NE1102" s="255"/>
      <c r="NF1102" s="255"/>
      <c r="NG1102" s="255"/>
      <c r="NH1102" s="255"/>
      <c r="NI1102" s="255"/>
      <c r="NJ1102" s="255"/>
      <c r="NK1102" s="255"/>
      <c r="NL1102" s="255"/>
      <c r="NM1102" s="255"/>
      <c r="NN1102" s="255"/>
      <c r="NO1102" s="255"/>
      <c r="NP1102" s="255"/>
      <c r="NQ1102" s="255"/>
      <c r="NR1102" s="255"/>
      <c r="NS1102" s="255"/>
      <c r="NT1102" s="255"/>
      <c r="NU1102" s="255"/>
      <c r="NV1102" s="255"/>
      <c r="NW1102" s="255"/>
      <c r="NX1102" s="255"/>
      <c r="NY1102" s="255"/>
      <c r="NZ1102" s="255"/>
      <c r="OA1102" s="255"/>
      <c r="OB1102" s="255"/>
      <c r="OC1102" s="255"/>
      <c r="OD1102" s="255"/>
      <c r="OE1102" s="255"/>
      <c r="OF1102" s="255"/>
      <c r="OG1102" s="255"/>
      <c r="OH1102" s="255"/>
      <c r="OI1102" s="255"/>
      <c r="OJ1102" s="255"/>
      <c r="OK1102" s="255"/>
      <c r="OL1102" s="255"/>
      <c r="OM1102" s="255"/>
      <c r="ON1102" s="255"/>
      <c r="OO1102" s="255"/>
      <c r="OP1102" s="255"/>
      <c r="OQ1102" s="255"/>
      <c r="OR1102" s="255"/>
      <c r="OS1102" s="255"/>
      <c r="OT1102" s="255"/>
      <c r="OU1102" s="255"/>
      <c r="OV1102" s="255"/>
      <c r="OW1102" s="255"/>
      <c r="OX1102" s="255"/>
      <c r="OY1102" s="255"/>
      <c r="OZ1102" s="255"/>
      <c r="PA1102" s="255"/>
      <c r="PB1102" s="255"/>
      <c r="PC1102" s="255"/>
      <c r="PD1102" s="255"/>
      <c r="PE1102" s="255"/>
      <c r="PF1102" s="255"/>
      <c r="PG1102" s="255"/>
      <c r="PH1102" s="255"/>
      <c r="PI1102" s="255"/>
      <c r="PJ1102" s="255"/>
      <c r="PK1102" s="255"/>
      <c r="PL1102" s="255"/>
      <c r="PM1102" s="255"/>
      <c r="PN1102" s="255"/>
      <c r="PO1102" s="255"/>
      <c r="PP1102" s="255"/>
      <c r="PQ1102" s="255"/>
      <c r="PR1102" s="255"/>
      <c r="PS1102" s="255"/>
      <c r="PT1102" s="255"/>
      <c r="PU1102" s="255"/>
      <c r="PV1102" s="255"/>
      <c r="PW1102" s="255"/>
      <c r="PX1102" s="255"/>
      <c r="PY1102" s="255"/>
      <c r="PZ1102" s="255"/>
      <c r="QA1102" s="255"/>
      <c r="QB1102" s="255"/>
      <c r="QC1102" s="255"/>
      <c r="QD1102" s="255"/>
      <c r="QE1102" s="255"/>
      <c r="QF1102" s="255"/>
      <c r="QG1102" s="255"/>
      <c r="QH1102" s="255"/>
      <c r="QI1102" s="255"/>
      <c r="QJ1102" s="255"/>
      <c r="QK1102" s="255"/>
      <c r="QL1102" s="255"/>
      <c r="QM1102" s="255"/>
      <c r="QN1102" s="255"/>
      <c r="QO1102" s="255"/>
      <c r="QP1102" s="255"/>
      <c r="QQ1102" s="255"/>
      <c r="QR1102" s="255"/>
      <c r="QS1102" s="255"/>
      <c r="QT1102" s="255"/>
      <c r="QU1102" s="255"/>
      <c r="QV1102" s="255"/>
      <c r="QW1102" s="255"/>
      <c r="QX1102" s="255"/>
      <c r="QY1102" s="255"/>
      <c r="QZ1102" s="255"/>
      <c r="RA1102" s="255"/>
      <c r="RB1102" s="255"/>
      <c r="RC1102" s="255"/>
      <c r="RD1102" s="255"/>
      <c r="RE1102" s="255"/>
      <c r="RF1102" s="255"/>
      <c r="RG1102" s="255"/>
      <c r="RH1102" s="255"/>
      <c r="RI1102" s="255"/>
      <c r="RJ1102" s="255"/>
      <c r="RK1102" s="255"/>
      <c r="RL1102" s="255"/>
      <c r="RM1102" s="255"/>
      <c r="RN1102" s="255"/>
      <c r="RO1102" s="255"/>
      <c r="RP1102" s="255"/>
      <c r="RQ1102" s="255"/>
      <c r="RR1102" s="255"/>
      <c r="RS1102" s="255"/>
      <c r="RT1102" s="255"/>
      <c r="RU1102" s="255"/>
      <c r="RV1102" s="255"/>
      <c r="RW1102" s="255"/>
      <c r="RX1102" s="255"/>
      <c r="RY1102" s="255"/>
      <c r="RZ1102" s="255"/>
      <c r="SA1102" s="255"/>
      <c r="SB1102" s="255"/>
      <c r="SC1102" s="255"/>
      <c r="SD1102" s="255"/>
      <c r="SE1102" s="255"/>
      <c r="SF1102" s="255"/>
      <c r="SG1102" s="255"/>
      <c r="SH1102" s="255"/>
      <c r="SI1102" s="255"/>
      <c r="SJ1102" s="255"/>
      <c r="SK1102" s="255"/>
      <c r="SL1102" s="255"/>
      <c r="SM1102" s="255"/>
      <c r="SN1102" s="255"/>
      <c r="SO1102" s="255"/>
      <c r="SP1102" s="255"/>
      <c r="SQ1102" s="255"/>
      <c r="SR1102" s="255"/>
      <c r="SS1102" s="255"/>
      <c r="ST1102" s="255"/>
      <c r="SU1102" s="255"/>
      <c r="SV1102" s="255"/>
      <c r="SW1102" s="255"/>
      <c r="SX1102" s="255"/>
      <c r="SY1102" s="255"/>
      <c r="SZ1102" s="255"/>
      <c r="TA1102" s="255"/>
      <c r="TB1102" s="255"/>
      <c r="TC1102" s="255"/>
      <c r="TD1102" s="255"/>
      <c r="TE1102" s="255"/>
      <c r="TF1102" s="255"/>
      <c r="TG1102" s="255"/>
      <c r="TH1102" s="255"/>
      <c r="TI1102" s="255"/>
      <c r="TJ1102" s="255"/>
      <c r="TK1102" s="255"/>
      <c r="TL1102" s="255"/>
      <c r="TM1102" s="255"/>
      <c r="TN1102" s="255"/>
      <c r="TO1102" s="255"/>
      <c r="TP1102" s="255"/>
      <c r="TQ1102" s="255"/>
      <c r="TR1102" s="255"/>
      <c r="TS1102" s="255"/>
      <c r="TT1102" s="255"/>
      <c r="TU1102" s="255"/>
      <c r="TV1102" s="255"/>
      <c r="TW1102" s="255"/>
      <c r="TX1102" s="255"/>
      <c r="TY1102" s="255"/>
      <c r="TZ1102" s="255"/>
      <c r="UA1102" s="255"/>
      <c r="UB1102" s="255"/>
      <c r="UC1102" s="255"/>
      <c r="UD1102" s="255"/>
      <c r="UE1102" s="255"/>
      <c r="UF1102" s="255"/>
      <c r="UG1102" s="255"/>
      <c r="UH1102" s="255"/>
      <c r="UI1102" s="255"/>
      <c r="UJ1102" s="255"/>
      <c r="UK1102" s="255"/>
      <c r="UL1102" s="255"/>
      <c r="UM1102" s="255"/>
      <c r="UN1102" s="255"/>
      <c r="UO1102" s="255"/>
      <c r="UP1102" s="255"/>
      <c r="UQ1102" s="255"/>
      <c r="UR1102" s="255"/>
      <c r="US1102" s="255"/>
      <c r="UT1102" s="255"/>
      <c r="UU1102" s="255"/>
      <c r="UV1102" s="255"/>
      <c r="UW1102" s="255"/>
      <c r="UX1102" s="255"/>
      <c r="UY1102" s="255"/>
      <c r="UZ1102" s="255"/>
      <c r="VA1102" s="255"/>
      <c r="VB1102" s="255"/>
      <c r="VC1102" s="255"/>
      <c r="VD1102" s="255"/>
      <c r="VE1102" s="255"/>
      <c r="VF1102" s="255"/>
      <c r="VG1102" s="255"/>
      <c r="VH1102" s="255"/>
      <c r="VI1102" s="255"/>
      <c r="VJ1102" s="255"/>
      <c r="VK1102" s="255"/>
      <c r="VL1102" s="255"/>
      <c r="VM1102" s="255"/>
      <c r="VN1102" s="255"/>
      <c r="VO1102" s="255"/>
      <c r="VP1102" s="255"/>
      <c r="VQ1102" s="255"/>
      <c r="VR1102" s="255"/>
      <c r="VS1102" s="255"/>
      <c r="VT1102" s="255"/>
      <c r="VU1102" s="255"/>
      <c r="VV1102" s="255"/>
      <c r="VW1102" s="255"/>
      <c r="VX1102" s="255"/>
      <c r="VY1102" s="255"/>
      <c r="VZ1102" s="255"/>
      <c r="WA1102" s="255"/>
      <c r="WB1102" s="255"/>
      <c r="WC1102" s="255"/>
      <c r="WD1102" s="255"/>
      <c r="WE1102" s="255"/>
      <c r="WF1102" s="255"/>
      <c r="WG1102" s="255"/>
      <c r="WH1102" s="255"/>
      <c r="WI1102" s="255"/>
      <c r="WJ1102" s="255"/>
      <c r="WK1102" s="255"/>
      <c r="WL1102" s="255"/>
      <c r="WM1102" s="255"/>
      <c r="WN1102" s="255"/>
      <c r="WO1102" s="255"/>
      <c r="WP1102" s="255"/>
      <c r="WQ1102" s="255"/>
      <c r="WR1102" s="255"/>
      <c r="WS1102" s="255"/>
      <c r="WT1102" s="255"/>
      <c r="WU1102" s="255"/>
      <c r="WV1102" s="255"/>
      <c r="WW1102" s="255"/>
      <c r="WX1102" s="255"/>
      <c r="WY1102" s="255"/>
      <c r="WZ1102" s="255"/>
      <c r="XA1102" s="255"/>
      <c r="XB1102" s="255"/>
      <c r="XC1102" s="255"/>
      <c r="XD1102" s="255"/>
      <c r="XE1102" s="255"/>
      <c r="XF1102" s="255"/>
      <c r="XG1102" s="255"/>
      <c r="XH1102" s="255"/>
      <c r="XI1102" s="255"/>
      <c r="XJ1102" s="255"/>
      <c r="XK1102" s="255"/>
      <c r="XL1102" s="255"/>
      <c r="XM1102" s="255"/>
      <c r="XN1102" s="255"/>
      <c r="XO1102" s="255"/>
      <c r="XP1102" s="255"/>
      <c r="XQ1102" s="255"/>
      <c r="XR1102" s="255"/>
      <c r="XS1102" s="255"/>
      <c r="XT1102" s="255"/>
      <c r="XU1102" s="255"/>
      <c r="XV1102" s="255"/>
      <c r="XW1102" s="255"/>
      <c r="XX1102" s="255"/>
      <c r="XY1102" s="255"/>
      <c r="XZ1102" s="255"/>
      <c r="YA1102" s="255"/>
      <c r="YB1102" s="255"/>
      <c r="YC1102" s="255"/>
      <c r="YD1102" s="255"/>
      <c r="YE1102" s="255"/>
      <c r="YF1102" s="255"/>
      <c r="YG1102" s="255"/>
      <c r="YH1102" s="255"/>
      <c r="YI1102" s="255"/>
      <c r="YJ1102" s="255"/>
      <c r="YK1102" s="255"/>
      <c r="YL1102" s="255"/>
      <c r="YM1102" s="255"/>
      <c r="YN1102" s="255"/>
      <c r="YO1102" s="255"/>
      <c r="YP1102" s="255"/>
      <c r="YQ1102" s="255"/>
      <c r="YR1102" s="255"/>
      <c r="YS1102" s="255"/>
      <c r="YT1102" s="255"/>
      <c r="YU1102" s="255"/>
      <c r="YV1102" s="255"/>
      <c r="YW1102" s="255"/>
      <c r="YX1102" s="255"/>
      <c r="YY1102" s="255"/>
      <c r="YZ1102" s="255"/>
      <c r="ZA1102" s="255"/>
      <c r="ZB1102" s="255"/>
      <c r="ZC1102" s="255"/>
      <c r="ZD1102" s="255"/>
      <c r="ZE1102" s="255"/>
      <c r="ZF1102" s="255"/>
      <c r="ZG1102" s="255"/>
      <c r="ZH1102" s="255"/>
      <c r="ZI1102" s="255"/>
      <c r="ZJ1102" s="255"/>
      <c r="ZK1102" s="255"/>
      <c r="ZL1102" s="255"/>
      <c r="ZM1102" s="255"/>
      <c r="ZN1102" s="255"/>
      <c r="ZO1102" s="255"/>
      <c r="ZP1102" s="255"/>
      <c r="ZQ1102" s="255"/>
      <c r="ZR1102" s="255"/>
      <c r="ZS1102" s="255"/>
      <c r="ZT1102" s="255"/>
      <c r="ZU1102" s="255"/>
      <c r="ZV1102" s="255"/>
      <c r="ZW1102" s="255"/>
      <c r="ZX1102" s="255"/>
      <c r="ZY1102" s="255"/>
      <c r="ZZ1102" s="255"/>
      <c r="AAA1102" s="255"/>
      <c r="AAB1102" s="255"/>
      <c r="AAC1102" s="255"/>
      <c r="AAD1102" s="255"/>
      <c r="AAE1102" s="255"/>
      <c r="AAF1102" s="255"/>
      <c r="AAG1102" s="255"/>
      <c r="AAH1102" s="255"/>
      <c r="AAI1102" s="255"/>
      <c r="AAJ1102" s="255"/>
      <c r="AAK1102" s="255"/>
      <c r="AAL1102" s="255"/>
      <c r="AAM1102" s="255"/>
      <c r="AAN1102" s="255"/>
      <c r="AAO1102" s="255"/>
      <c r="AAP1102" s="255"/>
      <c r="AAQ1102" s="255"/>
      <c r="AAR1102" s="255"/>
      <c r="AAS1102" s="255"/>
      <c r="AAT1102" s="255"/>
      <c r="AAU1102" s="255"/>
      <c r="AAV1102" s="255"/>
      <c r="AAW1102" s="255"/>
      <c r="AAX1102" s="255"/>
      <c r="AAY1102" s="255"/>
      <c r="AAZ1102" s="255"/>
      <c r="ABA1102" s="255"/>
      <c r="ABB1102" s="255"/>
      <c r="ABC1102" s="255"/>
      <c r="ABD1102" s="255"/>
      <c r="ABE1102" s="255"/>
      <c r="ABF1102" s="255"/>
      <c r="ABG1102" s="255"/>
      <c r="ABH1102" s="255"/>
      <c r="ABI1102" s="255"/>
      <c r="ABJ1102" s="255"/>
      <c r="ABK1102" s="255"/>
      <c r="ABL1102" s="255"/>
      <c r="ABM1102" s="255"/>
      <c r="ABN1102" s="255"/>
      <c r="ABO1102" s="255"/>
      <c r="ABP1102" s="255"/>
      <c r="ABQ1102" s="255"/>
      <c r="ABR1102" s="255"/>
      <c r="ABS1102" s="255"/>
      <c r="ABT1102" s="255"/>
      <c r="ABU1102" s="255"/>
      <c r="ABV1102" s="255"/>
      <c r="ABW1102" s="255"/>
      <c r="ABX1102" s="255"/>
      <c r="ABY1102" s="255"/>
      <c r="ABZ1102" s="255"/>
      <c r="ACA1102" s="255"/>
      <c r="ACB1102" s="255"/>
      <c r="ACC1102" s="255"/>
      <c r="ACD1102" s="255"/>
      <c r="ACE1102" s="255"/>
      <c r="ACF1102" s="255"/>
      <c r="ACG1102" s="255"/>
      <c r="ACH1102" s="255"/>
      <c r="ACI1102" s="255"/>
      <c r="ACJ1102" s="255"/>
      <c r="ACK1102" s="255"/>
      <c r="ACL1102" s="255"/>
      <c r="ACM1102" s="255"/>
      <c r="ACN1102" s="255"/>
      <c r="ACO1102" s="255"/>
      <c r="ACP1102" s="255"/>
      <c r="ACQ1102" s="255"/>
      <c r="ACR1102" s="255"/>
      <c r="ACS1102" s="255"/>
      <c r="ACT1102" s="255"/>
      <c r="ACU1102" s="255"/>
      <c r="ACV1102" s="255"/>
      <c r="ACW1102" s="255"/>
      <c r="ACX1102" s="255"/>
      <c r="ACY1102" s="255"/>
      <c r="ACZ1102" s="255"/>
      <c r="ADA1102" s="255"/>
      <c r="ADB1102" s="255"/>
      <c r="ADC1102" s="255"/>
      <c r="ADD1102" s="255"/>
      <c r="ADE1102" s="255"/>
      <c r="ADF1102" s="255"/>
      <c r="ADG1102" s="255"/>
      <c r="ADH1102" s="255"/>
      <c r="ADI1102" s="255"/>
      <c r="ADJ1102" s="255"/>
      <c r="ADK1102" s="255"/>
      <c r="ADL1102" s="255"/>
      <c r="ADM1102" s="255"/>
      <c r="ADN1102" s="255"/>
      <c r="ADO1102" s="255"/>
      <c r="ADP1102" s="255"/>
      <c r="ADQ1102" s="255"/>
      <c r="ADR1102" s="255"/>
      <c r="ADS1102" s="255"/>
      <c r="ADT1102" s="255"/>
      <c r="ADU1102" s="255"/>
      <c r="ADV1102" s="255"/>
      <c r="ADW1102" s="255"/>
      <c r="ADX1102" s="255"/>
      <c r="ADY1102" s="255"/>
      <c r="ADZ1102" s="255"/>
      <c r="AEA1102" s="255"/>
      <c r="AEB1102" s="255"/>
      <c r="AEC1102" s="255"/>
      <c r="AED1102" s="255"/>
      <c r="AEE1102" s="255"/>
      <c r="AEF1102" s="255"/>
      <c r="AEG1102" s="255"/>
      <c r="AEH1102" s="255"/>
      <c r="AEI1102" s="255"/>
      <c r="AEJ1102" s="255"/>
      <c r="AEK1102" s="255"/>
      <c r="AEL1102" s="255"/>
      <c r="AEM1102" s="255"/>
      <c r="AEN1102" s="255"/>
      <c r="AEO1102" s="255"/>
      <c r="AEP1102" s="255"/>
      <c r="AEQ1102" s="255"/>
      <c r="AER1102" s="255"/>
      <c r="AES1102" s="255"/>
      <c r="AET1102" s="255"/>
      <c r="AEU1102" s="255"/>
      <c r="AEV1102" s="255"/>
      <c r="AEW1102" s="255"/>
      <c r="AEX1102" s="255"/>
      <c r="AEY1102" s="255"/>
      <c r="AEZ1102" s="255"/>
      <c r="AFA1102" s="255"/>
      <c r="AFB1102" s="255"/>
      <c r="AFC1102" s="255"/>
      <c r="AFD1102" s="255"/>
      <c r="AFE1102" s="255"/>
      <c r="AFF1102" s="255"/>
      <c r="AFG1102" s="255"/>
      <c r="AFH1102" s="255"/>
      <c r="AFI1102" s="255"/>
      <c r="AFJ1102" s="255"/>
      <c r="AFK1102" s="255"/>
      <c r="AFL1102" s="255"/>
      <c r="AFM1102" s="255"/>
      <c r="AFN1102" s="255"/>
      <c r="AFO1102" s="255"/>
      <c r="AFP1102" s="255"/>
      <c r="AFQ1102" s="255"/>
      <c r="AFR1102" s="255"/>
      <c r="AFS1102" s="255"/>
      <c r="AFT1102" s="255"/>
      <c r="AFU1102" s="255"/>
      <c r="AFV1102" s="255"/>
      <c r="AFW1102" s="255"/>
      <c r="AFX1102" s="255"/>
      <c r="AFY1102" s="255"/>
      <c r="AFZ1102" s="255"/>
      <c r="AGA1102" s="255"/>
      <c r="AGB1102" s="255"/>
      <c r="AGC1102" s="255"/>
      <c r="AGD1102" s="255"/>
      <c r="AGE1102" s="255"/>
      <c r="AGF1102" s="255"/>
      <c r="AGG1102" s="255"/>
      <c r="AGH1102" s="255"/>
      <c r="AGI1102" s="255"/>
      <c r="AGJ1102" s="255"/>
      <c r="AGK1102" s="255"/>
      <c r="AGL1102" s="255"/>
      <c r="AGM1102" s="255"/>
      <c r="AGN1102" s="255"/>
      <c r="AGO1102" s="255"/>
      <c r="AGP1102" s="255"/>
      <c r="AGQ1102" s="255"/>
      <c r="AGR1102" s="255"/>
      <c r="AGS1102" s="255"/>
      <c r="AGT1102" s="255"/>
      <c r="AGU1102" s="255"/>
      <c r="AGV1102" s="255"/>
      <c r="AGW1102" s="255"/>
      <c r="AGX1102" s="255"/>
      <c r="AGY1102" s="255"/>
      <c r="AGZ1102" s="255"/>
      <c r="AHA1102" s="255"/>
      <c r="AHB1102" s="255"/>
      <c r="AHC1102" s="255"/>
      <c r="AHD1102" s="255"/>
      <c r="AHE1102" s="255"/>
      <c r="AHF1102" s="255"/>
      <c r="AHG1102" s="255"/>
      <c r="AHH1102" s="255"/>
      <c r="AHI1102" s="255"/>
      <c r="AHJ1102" s="255"/>
      <c r="AHK1102" s="255"/>
      <c r="AHL1102" s="255"/>
      <c r="AHM1102" s="255"/>
      <c r="AHN1102" s="255"/>
      <c r="AHO1102" s="255"/>
      <c r="AHP1102" s="255"/>
      <c r="AHQ1102" s="255"/>
      <c r="AHR1102" s="255"/>
      <c r="AHS1102" s="255"/>
      <c r="AHT1102" s="255"/>
      <c r="AHU1102" s="255"/>
      <c r="AHV1102" s="255"/>
      <c r="AHW1102" s="255"/>
      <c r="AHX1102" s="255"/>
      <c r="AHY1102" s="255"/>
      <c r="AHZ1102" s="255"/>
      <c r="AIA1102" s="255"/>
      <c r="AIB1102" s="255"/>
      <c r="AIC1102" s="255"/>
      <c r="AID1102" s="255"/>
      <c r="AIE1102" s="255"/>
      <c r="AIF1102" s="255"/>
      <c r="AIG1102" s="255"/>
      <c r="AIH1102" s="255"/>
      <c r="AII1102" s="255"/>
      <c r="AIJ1102" s="255"/>
      <c r="AIK1102" s="255"/>
      <c r="AIL1102" s="255"/>
      <c r="AIM1102" s="255"/>
      <c r="AIN1102" s="255"/>
      <c r="AIO1102" s="255"/>
      <c r="AIP1102" s="255"/>
      <c r="AIQ1102" s="255"/>
      <c r="AIR1102" s="255"/>
      <c r="AIS1102" s="255"/>
      <c r="AIT1102" s="255"/>
      <c r="AIU1102" s="255"/>
      <c r="AIV1102" s="255"/>
      <c r="AIW1102" s="255"/>
      <c r="AIX1102" s="255"/>
      <c r="AIY1102" s="255"/>
      <c r="AIZ1102" s="255"/>
      <c r="AJA1102" s="255"/>
      <c r="AJB1102" s="255"/>
      <c r="AJC1102" s="255"/>
      <c r="AJD1102" s="255"/>
      <c r="AJE1102" s="255"/>
      <c r="AJF1102" s="255"/>
      <c r="AJG1102" s="255"/>
      <c r="AJH1102" s="255"/>
      <c r="AJI1102" s="255"/>
      <c r="AJJ1102" s="255"/>
      <c r="AJK1102" s="255"/>
      <c r="AJL1102" s="255"/>
      <c r="AJM1102" s="255"/>
      <c r="AJN1102" s="255"/>
      <c r="AJO1102" s="255"/>
      <c r="AJP1102" s="255"/>
      <c r="AJQ1102" s="255"/>
      <c r="AJR1102" s="255"/>
      <c r="AJS1102" s="255"/>
      <c r="AJT1102" s="255"/>
      <c r="AJU1102" s="255"/>
      <c r="AJV1102" s="255"/>
      <c r="AJW1102" s="255"/>
      <c r="AJX1102" s="255"/>
      <c r="AJY1102" s="255"/>
      <c r="AJZ1102" s="255"/>
      <c r="AKA1102" s="255"/>
      <c r="AKB1102" s="255"/>
      <c r="AKC1102" s="255"/>
      <c r="AKD1102" s="255"/>
      <c r="AKE1102" s="255"/>
      <c r="AKF1102" s="255"/>
      <c r="AKG1102" s="255"/>
      <c r="AKH1102" s="255"/>
      <c r="AKI1102" s="255"/>
      <c r="AKJ1102" s="255"/>
      <c r="AKK1102" s="255"/>
      <c r="AKL1102" s="255"/>
      <c r="AKM1102" s="255"/>
      <c r="AKN1102" s="255"/>
      <c r="AKO1102" s="255"/>
      <c r="AKP1102" s="255"/>
      <c r="AKQ1102" s="255"/>
      <c r="AKR1102" s="255"/>
      <c r="AKS1102" s="255"/>
      <c r="AKT1102" s="255"/>
      <c r="AKU1102" s="255"/>
      <c r="AKV1102" s="255"/>
      <c r="AKW1102" s="255"/>
      <c r="AKX1102" s="255"/>
      <c r="AKY1102" s="255"/>
      <c r="AKZ1102" s="255"/>
      <c r="ALA1102" s="255"/>
      <c r="ALB1102" s="255"/>
      <c r="ALC1102" s="255"/>
      <c r="ALD1102" s="255"/>
      <c r="ALE1102" s="255"/>
      <c r="ALF1102" s="255"/>
      <c r="ALG1102" s="255"/>
      <c r="ALH1102" s="255"/>
      <c r="ALI1102" s="255"/>
      <c r="ALJ1102" s="255"/>
      <c r="ALK1102" s="255"/>
      <c r="ALL1102" s="255"/>
      <c r="ALM1102" s="255"/>
      <c r="ALN1102" s="255"/>
      <c r="ALO1102" s="255"/>
      <c r="ALP1102" s="255"/>
      <c r="ALQ1102" s="255"/>
      <c r="ALR1102" s="255"/>
      <c r="ALS1102" s="255"/>
      <c r="ALT1102" s="255"/>
      <c r="ALU1102" s="255"/>
      <c r="ALV1102" s="255"/>
      <c r="ALW1102" s="255"/>
      <c r="ALX1102" s="255"/>
      <c r="ALY1102" s="255"/>
      <c r="ALZ1102" s="255"/>
      <c r="AMA1102" s="255"/>
      <c r="AMB1102" s="255"/>
      <c r="AMC1102" s="255"/>
      <c r="AMD1102" s="255"/>
      <c r="AME1102" s="255"/>
      <c r="AMF1102" s="255"/>
      <c r="AMG1102" s="255"/>
      <c r="AMH1102" s="255"/>
      <c r="AMI1102" s="255"/>
      <c r="AMJ1102" s="255"/>
      <c r="AMK1102" s="255"/>
      <c r="AML1102" s="255"/>
      <c r="AMM1102" s="255"/>
      <c r="AMN1102" s="255"/>
      <c r="AMO1102" s="255"/>
      <c r="AMP1102" s="255"/>
      <c r="AMQ1102" s="255"/>
      <c r="AMR1102" s="255"/>
      <c r="AMS1102" s="255"/>
      <c r="AMT1102" s="255"/>
      <c r="AMU1102" s="255"/>
      <c r="AMV1102" s="255"/>
      <c r="AMW1102" s="255"/>
      <c r="AMX1102" s="255"/>
      <c r="AMY1102" s="255"/>
      <c r="AMZ1102" s="255"/>
      <c r="ANA1102" s="255"/>
      <c r="ANB1102" s="255"/>
      <c r="ANC1102" s="255"/>
      <c r="AND1102" s="255"/>
      <c r="ANE1102" s="255"/>
      <c r="ANF1102" s="255"/>
      <c r="ANG1102" s="255"/>
      <c r="ANH1102" s="255"/>
      <c r="ANI1102" s="255"/>
      <c r="ANJ1102" s="255"/>
      <c r="ANK1102" s="255"/>
      <c r="ANL1102" s="255"/>
      <c r="ANM1102" s="255"/>
      <c r="ANN1102" s="255"/>
      <c r="ANO1102" s="255"/>
      <c r="ANP1102" s="255"/>
      <c r="ANQ1102" s="255"/>
      <c r="ANR1102" s="255"/>
      <c r="ANS1102" s="255"/>
      <c r="ANT1102" s="255"/>
      <c r="ANU1102" s="255"/>
      <c r="ANV1102" s="255"/>
      <c r="ANW1102" s="255"/>
      <c r="ANX1102" s="255"/>
      <c r="ANY1102" s="255"/>
      <c r="ANZ1102" s="255"/>
      <c r="AOA1102" s="255"/>
      <c r="AOB1102" s="255"/>
      <c r="AOC1102" s="255"/>
      <c r="AOD1102" s="255"/>
      <c r="AOE1102" s="255"/>
      <c r="AOF1102" s="255"/>
      <c r="AOG1102" s="255"/>
      <c r="AOH1102" s="255"/>
      <c r="AOI1102" s="255"/>
      <c r="AOJ1102" s="255"/>
      <c r="AOK1102" s="255"/>
      <c r="AOL1102" s="255"/>
      <c r="AOM1102" s="255"/>
      <c r="AON1102" s="255"/>
      <c r="AOO1102" s="255"/>
      <c r="AOP1102" s="255"/>
      <c r="AOQ1102" s="255"/>
      <c r="AOR1102" s="255"/>
      <c r="AOS1102" s="255"/>
      <c r="AOT1102" s="255"/>
      <c r="AOU1102" s="255"/>
      <c r="AOV1102" s="255"/>
      <c r="AOW1102" s="255"/>
      <c r="AOX1102" s="255"/>
      <c r="AOY1102" s="255"/>
      <c r="AOZ1102" s="255"/>
      <c r="APA1102" s="255"/>
      <c r="APB1102" s="255"/>
      <c r="APC1102" s="255"/>
      <c r="APD1102" s="255"/>
      <c r="APE1102" s="255"/>
      <c r="APF1102" s="255"/>
      <c r="APG1102" s="255"/>
      <c r="APH1102" s="255"/>
      <c r="API1102" s="255"/>
      <c r="APJ1102" s="255"/>
      <c r="APK1102" s="255"/>
      <c r="APL1102" s="255"/>
      <c r="APM1102" s="255"/>
      <c r="APN1102" s="255"/>
      <c r="APO1102" s="255"/>
      <c r="APP1102" s="255"/>
      <c r="APQ1102" s="255"/>
      <c r="APR1102" s="255"/>
      <c r="APS1102" s="255"/>
      <c r="APT1102" s="255"/>
      <c r="APU1102" s="255"/>
      <c r="APV1102" s="255"/>
      <c r="APW1102" s="255"/>
      <c r="APX1102" s="255"/>
      <c r="APY1102" s="255"/>
      <c r="APZ1102" s="255"/>
      <c r="AQA1102" s="255"/>
      <c r="AQB1102" s="255"/>
      <c r="AQC1102" s="255"/>
      <c r="AQD1102" s="255"/>
      <c r="AQE1102" s="255"/>
      <c r="AQF1102" s="255"/>
      <c r="AQG1102" s="255"/>
      <c r="AQH1102" s="255"/>
      <c r="AQI1102" s="255"/>
      <c r="AQJ1102" s="255"/>
      <c r="AQK1102" s="255"/>
      <c r="AQL1102" s="255"/>
      <c r="AQM1102" s="255"/>
      <c r="AQN1102" s="255"/>
      <c r="AQO1102" s="255"/>
      <c r="AQP1102" s="255"/>
      <c r="AQQ1102" s="255"/>
      <c r="AQR1102" s="255"/>
      <c r="AQS1102" s="255"/>
      <c r="AQT1102" s="255"/>
      <c r="AQU1102" s="255"/>
      <c r="AQV1102" s="255"/>
      <c r="AQW1102" s="255"/>
      <c r="AQX1102" s="255"/>
      <c r="AQY1102" s="255"/>
      <c r="AQZ1102" s="255"/>
      <c r="ARA1102" s="255"/>
      <c r="ARB1102" s="255"/>
      <c r="ARC1102" s="255"/>
      <c r="ARD1102" s="255"/>
      <c r="ARE1102" s="255"/>
      <c r="ARF1102" s="255"/>
      <c r="ARG1102" s="255"/>
      <c r="ARH1102" s="255"/>
      <c r="ARI1102" s="255"/>
      <c r="ARJ1102" s="255"/>
      <c r="ARK1102" s="255"/>
      <c r="ARL1102" s="255"/>
      <c r="ARM1102" s="255"/>
      <c r="ARN1102" s="255"/>
      <c r="ARO1102" s="255"/>
      <c r="ARP1102" s="255"/>
      <c r="ARQ1102" s="255"/>
      <c r="ARR1102" s="255"/>
      <c r="ARS1102" s="255"/>
      <c r="ART1102" s="255"/>
      <c r="ARU1102" s="255"/>
      <c r="ARV1102" s="255"/>
      <c r="ARW1102" s="255"/>
      <c r="ARX1102" s="255"/>
      <c r="ARY1102" s="255"/>
      <c r="ARZ1102" s="255"/>
      <c r="ASA1102" s="255"/>
      <c r="ASB1102" s="255"/>
      <c r="ASC1102" s="255"/>
      <c r="ASD1102" s="255"/>
      <c r="ASE1102" s="255"/>
      <c r="ASF1102" s="255"/>
      <c r="ASG1102" s="255"/>
      <c r="ASH1102" s="255"/>
      <c r="ASI1102" s="255"/>
      <c r="ASJ1102" s="255"/>
      <c r="ASK1102" s="255"/>
      <c r="ASL1102" s="255"/>
      <c r="ASM1102" s="255"/>
      <c r="ASN1102" s="255"/>
      <c r="ASO1102" s="255"/>
      <c r="ASP1102" s="255"/>
      <c r="ASQ1102" s="255"/>
      <c r="ASR1102" s="255"/>
      <c r="ASS1102" s="255"/>
      <c r="AST1102" s="255"/>
      <c r="ASU1102" s="255"/>
      <c r="ASV1102" s="255"/>
      <c r="ASW1102" s="255"/>
      <c r="ASX1102" s="255"/>
      <c r="ASY1102" s="255"/>
      <c r="ASZ1102" s="255"/>
      <c r="ATA1102" s="255"/>
      <c r="ATB1102" s="255"/>
      <c r="ATC1102" s="255"/>
      <c r="ATD1102" s="255"/>
      <c r="ATE1102" s="255"/>
      <c r="ATF1102" s="255"/>
      <c r="ATG1102" s="255"/>
      <c r="ATH1102" s="255"/>
      <c r="ATI1102" s="255"/>
      <c r="ATJ1102" s="255"/>
      <c r="ATK1102" s="255"/>
      <c r="ATL1102" s="255"/>
      <c r="ATM1102" s="255"/>
      <c r="ATN1102" s="255"/>
      <c r="ATO1102" s="255"/>
      <c r="ATP1102" s="255"/>
      <c r="ATQ1102" s="255"/>
      <c r="ATR1102" s="255"/>
      <c r="ATS1102" s="255"/>
      <c r="ATT1102" s="255"/>
      <c r="ATU1102" s="255"/>
      <c r="ATV1102" s="255"/>
      <c r="ATW1102" s="255"/>
      <c r="ATX1102" s="255"/>
      <c r="ATY1102" s="255"/>
      <c r="ATZ1102" s="255"/>
      <c r="AUA1102" s="255"/>
      <c r="AUB1102" s="255"/>
      <c r="AUC1102" s="255"/>
      <c r="AUD1102" s="255"/>
      <c r="AUE1102" s="255"/>
      <c r="AUF1102" s="255"/>
      <c r="AUG1102" s="255"/>
      <c r="AUH1102" s="255"/>
      <c r="AUI1102" s="255"/>
      <c r="AUJ1102" s="255"/>
      <c r="AUK1102" s="255"/>
      <c r="AUL1102" s="255"/>
      <c r="AUM1102" s="255"/>
      <c r="AUN1102" s="255"/>
      <c r="AUO1102" s="255"/>
      <c r="AUP1102" s="255"/>
      <c r="AUQ1102" s="255"/>
      <c r="AUR1102" s="255"/>
      <c r="AUS1102" s="255"/>
      <c r="AUT1102" s="255"/>
      <c r="AUU1102" s="255"/>
      <c r="AUV1102" s="255"/>
      <c r="AUW1102" s="255"/>
      <c r="AUX1102" s="255"/>
      <c r="AUY1102" s="255"/>
      <c r="AUZ1102" s="255"/>
      <c r="AVA1102" s="255"/>
      <c r="AVB1102" s="255"/>
      <c r="AVC1102" s="255"/>
      <c r="AVD1102" s="255"/>
      <c r="AVE1102" s="255"/>
      <c r="AVF1102" s="255"/>
      <c r="AVG1102" s="255"/>
      <c r="AVH1102" s="255"/>
      <c r="AVI1102" s="255"/>
      <c r="AVJ1102" s="255"/>
      <c r="AVK1102" s="255"/>
      <c r="AVL1102" s="255"/>
      <c r="AVM1102" s="255"/>
      <c r="AVN1102" s="255"/>
      <c r="AVO1102" s="255"/>
      <c r="AVP1102" s="255"/>
      <c r="AVQ1102" s="255"/>
      <c r="AVR1102" s="255"/>
      <c r="AVS1102" s="255"/>
      <c r="AVT1102" s="255"/>
      <c r="AVU1102" s="255"/>
      <c r="AVV1102" s="255"/>
      <c r="AVW1102" s="255"/>
      <c r="AVX1102" s="255"/>
      <c r="AVY1102" s="255"/>
      <c r="AVZ1102" s="255"/>
      <c r="AWA1102" s="255"/>
      <c r="AWB1102" s="255"/>
      <c r="AWC1102" s="255"/>
      <c r="AWD1102" s="255"/>
      <c r="AWE1102" s="255"/>
      <c r="AWF1102" s="255"/>
      <c r="AWG1102" s="255"/>
      <c r="AWH1102" s="255"/>
      <c r="AWI1102" s="255"/>
      <c r="AWJ1102" s="255"/>
      <c r="AWK1102" s="255"/>
      <c r="AWL1102" s="255"/>
      <c r="AWM1102" s="255"/>
      <c r="AWN1102" s="255"/>
      <c r="AWO1102" s="255"/>
      <c r="AWP1102" s="255"/>
      <c r="AWQ1102" s="255"/>
      <c r="AWR1102" s="255"/>
      <c r="AWS1102" s="255"/>
      <c r="AWT1102" s="255"/>
      <c r="AWU1102" s="255"/>
      <c r="AWV1102" s="255"/>
      <c r="AWW1102" s="255"/>
      <c r="AWX1102" s="255"/>
      <c r="AWY1102" s="255"/>
      <c r="AWZ1102" s="255"/>
      <c r="AXA1102" s="255"/>
      <c r="AXB1102" s="255"/>
      <c r="AXC1102" s="255"/>
      <c r="AXD1102" s="255"/>
      <c r="AXE1102" s="255"/>
      <c r="AXF1102" s="255"/>
      <c r="AXG1102" s="255"/>
      <c r="AXH1102" s="255"/>
      <c r="AXI1102" s="255"/>
      <c r="AXJ1102" s="255"/>
      <c r="AXK1102" s="255"/>
      <c r="AXL1102" s="255"/>
      <c r="AXM1102" s="255"/>
      <c r="AXN1102" s="255"/>
      <c r="AXO1102" s="255"/>
      <c r="AXP1102" s="255"/>
      <c r="AXQ1102" s="255"/>
      <c r="AXR1102" s="255"/>
      <c r="AXS1102" s="255"/>
      <c r="AXT1102" s="255"/>
      <c r="AXU1102" s="255"/>
      <c r="AXV1102" s="255"/>
      <c r="AXW1102" s="255"/>
      <c r="AXX1102" s="255"/>
      <c r="AXY1102" s="255"/>
      <c r="AXZ1102" s="255"/>
      <c r="AYA1102" s="255"/>
      <c r="AYB1102" s="255"/>
      <c r="AYC1102" s="255"/>
      <c r="AYD1102" s="255"/>
      <c r="AYE1102" s="255"/>
      <c r="AYF1102" s="255"/>
      <c r="AYG1102" s="255"/>
      <c r="AYH1102" s="255"/>
      <c r="AYI1102" s="255"/>
      <c r="AYJ1102" s="255"/>
      <c r="AYK1102" s="255"/>
      <c r="AYL1102" s="255"/>
      <c r="AYM1102" s="255"/>
      <c r="AYN1102" s="255"/>
      <c r="AYO1102" s="255"/>
      <c r="AYP1102" s="255"/>
      <c r="AYQ1102" s="255"/>
      <c r="AYR1102" s="255"/>
      <c r="AYS1102" s="255"/>
      <c r="AYT1102" s="255"/>
      <c r="AYU1102" s="255"/>
      <c r="AYV1102" s="255"/>
      <c r="AYW1102" s="255"/>
      <c r="AYX1102" s="255"/>
      <c r="AYY1102" s="255"/>
      <c r="AYZ1102" s="255"/>
      <c r="AZA1102" s="255"/>
      <c r="AZB1102" s="255"/>
      <c r="AZC1102" s="255"/>
      <c r="AZD1102" s="255"/>
      <c r="AZE1102" s="255"/>
      <c r="AZF1102" s="255"/>
      <c r="AZG1102" s="255"/>
      <c r="AZH1102" s="255"/>
      <c r="AZI1102" s="255"/>
      <c r="AZJ1102" s="255"/>
      <c r="AZK1102" s="255"/>
      <c r="AZL1102" s="255"/>
      <c r="AZM1102" s="255"/>
      <c r="AZN1102" s="255"/>
      <c r="AZO1102" s="255"/>
      <c r="AZP1102" s="255"/>
      <c r="AZQ1102" s="255"/>
      <c r="AZR1102" s="255"/>
      <c r="AZS1102" s="255"/>
      <c r="AZT1102" s="255"/>
      <c r="AZU1102" s="255"/>
      <c r="AZV1102" s="255"/>
      <c r="AZW1102" s="255"/>
      <c r="AZX1102" s="255"/>
      <c r="AZY1102" s="255"/>
      <c r="AZZ1102" s="255"/>
      <c r="BAA1102" s="255"/>
      <c r="BAB1102" s="255"/>
      <c r="BAC1102" s="255"/>
      <c r="BAD1102" s="255"/>
      <c r="BAE1102" s="255"/>
      <c r="BAF1102" s="255"/>
      <c r="BAG1102" s="255"/>
      <c r="BAH1102" s="255"/>
      <c r="BAI1102" s="255"/>
      <c r="BAJ1102" s="255"/>
      <c r="BAK1102" s="255"/>
      <c r="BAL1102" s="255"/>
      <c r="BAM1102" s="255"/>
      <c r="BAN1102" s="255"/>
      <c r="BAO1102" s="255"/>
      <c r="BAP1102" s="255"/>
      <c r="BAQ1102" s="255"/>
      <c r="BAR1102" s="255"/>
      <c r="BAS1102" s="255"/>
      <c r="BAT1102" s="255"/>
      <c r="BAU1102" s="255"/>
      <c r="BAV1102" s="255"/>
      <c r="BAW1102" s="255"/>
      <c r="BAX1102" s="255"/>
      <c r="BAY1102" s="255"/>
      <c r="BAZ1102" s="255"/>
      <c r="BBA1102" s="255"/>
      <c r="BBB1102" s="255"/>
      <c r="BBC1102" s="255"/>
      <c r="BBD1102" s="255"/>
      <c r="BBE1102" s="255"/>
      <c r="BBF1102" s="255"/>
      <c r="BBG1102" s="255"/>
      <c r="BBH1102" s="255"/>
      <c r="BBI1102" s="255"/>
      <c r="BBJ1102" s="255"/>
      <c r="BBK1102" s="255"/>
      <c r="BBL1102" s="255"/>
      <c r="BBM1102" s="255"/>
      <c r="BBN1102" s="255"/>
      <c r="BBO1102" s="255"/>
      <c r="BBP1102" s="255"/>
      <c r="BBQ1102" s="255"/>
      <c r="BBR1102" s="255"/>
      <c r="BBS1102" s="255"/>
      <c r="BBT1102" s="255"/>
      <c r="BBU1102" s="255"/>
      <c r="BBV1102" s="255"/>
      <c r="BBW1102" s="255"/>
      <c r="BBX1102" s="255"/>
      <c r="BBY1102" s="255"/>
      <c r="BBZ1102" s="255"/>
      <c r="BCA1102" s="255"/>
      <c r="BCB1102" s="255"/>
      <c r="BCC1102" s="255"/>
      <c r="BCD1102" s="255"/>
      <c r="BCE1102" s="255"/>
      <c r="BCF1102" s="255"/>
      <c r="BCG1102" s="255"/>
      <c r="BCH1102" s="255"/>
      <c r="BCI1102" s="255"/>
      <c r="BCJ1102" s="255"/>
      <c r="BCK1102" s="255"/>
      <c r="BCL1102" s="255"/>
      <c r="BCM1102" s="255"/>
      <c r="BCN1102" s="255"/>
      <c r="BCO1102" s="255"/>
      <c r="BCP1102" s="255"/>
      <c r="BCQ1102" s="255"/>
      <c r="BCR1102" s="255"/>
      <c r="BCS1102" s="255"/>
      <c r="BCT1102" s="255"/>
      <c r="BCU1102" s="255"/>
      <c r="BCV1102" s="255"/>
      <c r="BCW1102" s="255"/>
      <c r="BCX1102" s="255"/>
      <c r="BCY1102" s="255"/>
      <c r="BCZ1102" s="255"/>
      <c r="BDA1102" s="255"/>
      <c r="BDB1102" s="255"/>
      <c r="BDC1102" s="255"/>
      <c r="BDD1102" s="255"/>
      <c r="BDE1102" s="255"/>
      <c r="BDF1102" s="255"/>
      <c r="BDG1102" s="255"/>
      <c r="BDH1102" s="255"/>
      <c r="BDI1102" s="255"/>
      <c r="BDJ1102" s="255"/>
      <c r="BDK1102" s="255"/>
      <c r="BDL1102" s="255"/>
      <c r="BDM1102" s="255"/>
      <c r="BDN1102" s="255"/>
      <c r="BDO1102" s="255"/>
      <c r="BDP1102" s="255"/>
      <c r="BDQ1102" s="255"/>
      <c r="BDR1102" s="255"/>
      <c r="BDS1102" s="255"/>
      <c r="BDT1102" s="255"/>
      <c r="BDU1102" s="255"/>
      <c r="BDV1102" s="255"/>
      <c r="BDW1102" s="255"/>
      <c r="BDX1102" s="255"/>
      <c r="BDY1102" s="255"/>
      <c r="BDZ1102" s="255"/>
      <c r="BEA1102" s="255"/>
      <c r="BEB1102" s="255"/>
      <c r="BEC1102" s="255"/>
      <c r="BED1102" s="255"/>
      <c r="BEE1102" s="255"/>
      <c r="BEF1102" s="255"/>
      <c r="BEG1102" s="255"/>
      <c r="BEH1102" s="255"/>
      <c r="BEI1102" s="255"/>
      <c r="BEJ1102" s="255"/>
      <c r="BEK1102" s="255"/>
      <c r="BEL1102" s="255"/>
      <c r="BEM1102" s="255"/>
      <c r="BEN1102" s="255"/>
      <c r="BEO1102" s="255"/>
      <c r="BEP1102" s="255"/>
      <c r="BEQ1102" s="255"/>
      <c r="BER1102" s="255"/>
      <c r="BES1102" s="255"/>
      <c r="BET1102" s="255"/>
      <c r="BEU1102" s="255"/>
      <c r="BEV1102" s="255"/>
      <c r="BEW1102" s="255"/>
      <c r="BEX1102" s="255"/>
      <c r="BEY1102" s="255"/>
      <c r="BEZ1102" s="255"/>
      <c r="BFA1102" s="255"/>
      <c r="BFB1102" s="255"/>
      <c r="BFC1102" s="255"/>
      <c r="BFD1102" s="255"/>
      <c r="BFE1102" s="255"/>
      <c r="BFF1102" s="255"/>
      <c r="BFG1102" s="255"/>
      <c r="BFH1102" s="255"/>
      <c r="BFI1102" s="255"/>
      <c r="BFJ1102" s="255"/>
      <c r="BFK1102" s="255"/>
      <c r="BFL1102" s="255"/>
      <c r="BFM1102" s="255"/>
      <c r="BFN1102" s="255"/>
      <c r="BFO1102" s="255"/>
      <c r="BFP1102" s="255"/>
      <c r="BFQ1102" s="255"/>
      <c r="BFR1102" s="255"/>
      <c r="BFS1102" s="255"/>
      <c r="BFT1102" s="255"/>
      <c r="BFU1102" s="255"/>
      <c r="BFV1102" s="255"/>
      <c r="BFW1102" s="255"/>
      <c r="BFX1102" s="255"/>
      <c r="BFY1102" s="255"/>
      <c r="BFZ1102" s="255"/>
      <c r="BGA1102" s="255"/>
      <c r="BGB1102" s="255"/>
      <c r="BGC1102" s="255"/>
      <c r="BGD1102" s="255"/>
      <c r="BGE1102" s="255"/>
      <c r="BGF1102" s="255"/>
      <c r="BGG1102" s="255"/>
      <c r="BGH1102" s="255"/>
      <c r="BGI1102" s="255"/>
      <c r="BGJ1102" s="255"/>
      <c r="BGK1102" s="255"/>
      <c r="BGL1102" s="255"/>
      <c r="BGM1102" s="255"/>
      <c r="BGN1102" s="255"/>
      <c r="BGO1102" s="255"/>
      <c r="BGP1102" s="255"/>
      <c r="BGQ1102" s="255"/>
      <c r="BGR1102" s="255"/>
      <c r="BGS1102" s="255"/>
      <c r="BGT1102" s="255"/>
      <c r="BGU1102" s="255"/>
      <c r="BGV1102" s="255"/>
      <c r="BGW1102" s="255"/>
      <c r="BGX1102" s="255"/>
      <c r="BGY1102" s="255"/>
      <c r="BGZ1102" s="255"/>
      <c r="BHA1102" s="255"/>
      <c r="BHB1102" s="255"/>
      <c r="BHC1102" s="255"/>
      <c r="BHD1102" s="255"/>
      <c r="BHE1102" s="255"/>
      <c r="BHF1102" s="255"/>
      <c r="BHG1102" s="255"/>
      <c r="BHH1102" s="255"/>
      <c r="BHI1102" s="255"/>
      <c r="BHJ1102" s="255"/>
      <c r="BHK1102" s="255"/>
      <c r="BHL1102" s="255"/>
      <c r="BHM1102" s="255"/>
      <c r="BHN1102" s="255"/>
      <c r="BHO1102" s="255"/>
      <c r="BHP1102" s="255"/>
      <c r="BHQ1102" s="255"/>
      <c r="BHR1102" s="255"/>
      <c r="BHS1102" s="255"/>
      <c r="BHT1102" s="255"/>
      <c r="BHU1102" s="255"/>
      <c r="BHV1102" s="255"/>
      <c r="BHW1102" s="255"/>
      <c r="BHX1102" s="255"/>
      <c r="BHY1102" s="255"/>
      <c r="BHZ1102" s="255"/>
      <c r="BIA1102" s="255"/>
      <c r="BIB1102" s="255"/>
      <c r="BIC1102" s="255"/>
      <c r="BID1102" s="255"/>
      <c r="BIE1102" s="255"/>
      <c r="BIF1102" s="255"/>
      <c r="BIG1102" s="255"/>
      <c r="BIH1102" s="255"/>
      <c r="BII1102" s="255"/>
      <c r="BIJ1102" s="255"/>
      <c r="BIK1102" s="255"/>
      <c r="BIL1102" s="255"/>
      <c r="BIM1102" s="255"/>
      <c r="BIN1102" s="255"/>
      <c r="BIO1102" s="255"/>
      <c r="BIP1102" s="255"/>
      <c r="BIQ1102" s="255"/>
      <c r="BIR1102" s="255"/>
      <c r="BIS1102" s="255"/>
      <c r="BIT1102" s="255"/>
      <c r="BIU1102" s="255"/>
      <c r="BIV1102" s="255"/>
      <c r="BIW1102" s="255"/>
      <c r="BIX1102" s="255"/>
      <c r="BIY1102" s="255"/>
      <c r="BIZ1102" s="255"/>
      <c r="BJA1102" s="255"/>
      <c r="BJB1102" s="255"/>
      <c r="BJC1102" s="255"/>
      <c r="BJD1102" s="255"/>
      <c r="BJE1102" s="255"/>
      <c r="BJF1102" s="255"/>
      <c r="BJG1102" s="255"/>
      <c r="BJH1102" s="255"/>
      <c r="BJI1102" s="255"/>
      <c r="BJJ1102" s="255"/>
      <c r="BJK1102" s="255"/>
      <c r="BJL1102" s="255"/>
      <c r="BJM1102" s="255"/>
      <c r="BJN1102" s="255"/>
      <c r="BJO1102" s="255"/>
      <c r="BJP1102" s="255"/>
      <c r="BJQ1102" s="255"/>
      <c r="BJR1102" s="255"/>
      <c r="BJS1102" s="255"/>
      <c r="BJT1102" s="255"/>
      <c r="BJU1102" s="255"/>
      <c r="BJV1102" s="255"/>
      <c r="BJW1102" s="255"/>
      <c r="BJX1102" s="255"/>
      <c r="BJY1102" s="255"/>
      <c r="BJZ1102" s="255"/>
      <c r="BKA1102" s="255"/>
      <c r="BKB1102" s="255"/>
      <c r="BKC1102" s="255"/>
      <c r="BKD1102" s="255"/>
      <c r="BKE1102" s="255"/>
      <c r="BKF1102" s="255"/>
      <c r="BKG1102" s="255"/>
      <c r="BKH1102" s="255"/>
      <c r="BKI1102" s="255"/>
      <c r="BKJ1102" s="255"/>
      <c r="BKK1102" s="255"/>
      <c r="BKL1102" s="255"/>
      <c r="BKM1102" s="255"/>
      <c r="BKN1102" s="255"/>
      <c r="BKO1102" s="255"/>
      <c r="BKP1102" s="255"/>
      <c r="BKQ1102" s="255"/>
      <c r="BKR1102" s="255"/>
      <c r="BKS1102" s="255"/>
      <c r="BKT1102" s="255"/>
      <c r="BKU1102" s="255"/>
      <c r="BKV1102" s="255"/>
      <c r="BKW1102" s="255"/>
      <c r="BKX1102" s="255"/>
      <c r="BKY1102" s="255"/>
      <c r="BKZ1102" s="255"/>
      <c r="BLA1102" s="255"/>
      <c r="BLB1102" s="255"/>
      <c r="BLC1102" s="255"/>
      <c r="BLD1102" s="255"/>
      <c r="BLE1102" s="255"/>
      <c r="BLF1102" s="255"/>
      <c r="BLG1102" s="255"/>
      <c r="BLH1102" s="255"/>
      <c r="BLI1102" s="255"/>
      <c r="BLJ1102" s="255"/>
      <c r="BLK1102" s="255"/>
      <c r="BLL1102" s="255"/>
      <c r="BLM1102" s="255"/>
      <c r="BLN1102" s="255"/>
      <c r="BLO1102" s="255"/>
      <c r="BLP1102" s="255"/>
      <c r="BLQ1102" s="255"/>
      <c r="BLR1102" s="255"/>
      <c r="BLS1102" s="255"/>
      <c r="BLT1102" s="255"/>
      <c r="BLU1102" s="255"/>
      <c r="BLV1102" s="255"/>
      <c r="BLW1102" s="255"/>
      <c r="BLX1102" s="255"/>
      <c r="BLY1102" s="255"/>
      <c r="BLZ1102" s="255"/>
      <c r="BMA1102" s="255"/>
      <c r="BMB1102" s="255"/>
      <c r="BMC1102" s="255"/>
      <c r="BMD1102" s="255"/>
      <c r="BME1102" s="255"/>
      <c r="BMF1102" s="255"/>
      <c r="BMG1102" s="255"/>
      <c r="BMH1102" s="255"/>
      <c r="BMI1102" s="255"/>
      <c r="BMJ1102" s="255"/>
      <c r="BMK1102" s="255"/>
      <c r="BML1102" s="255"/>
      <c r="BMM1102" s="255"/>
      <c r="BMN1102" s="255"/>
      <c r="BMO1102" s="255"/>
      <c r="BMP1102" s="255"/>
      <c r="BMQ1102" s="255"/>
      <c r="BMR1102" s="255"/>
      <c r="BMS1102" s="255"/>
      <c r="BMT1102" s="255"/>
      <c r="BMU1102" s="255"/>
      <c r="BMV1102" s="255"/>
      <c r="BMW1102" s="255"/>
      <c r="BMX1102" s="255"/>
      <c r="BMY1102" s="255"/>
      <c r="BMZ1102" s="255"/>
      <c r="BNA1102" s="255"/>
      <c r="BNB1102" s="255"/>
      <c r="BNC1102" s="255"/>
      <c r="BND1102" s="255"/>
      <c r="BNE1102" s="255"/>
      <c r="BNF1102" s="255"/>
      <c r="BNG1102" s="255"/>
      <c r="BNH1102" s="255"/>
      <c r="BNI1102" s="255"/>
      <c r="BNJ1102" s="255"/>
      <c r="BNK1102" s="255"/>
      <c r="BNL1102" s="255"/>
      <c r="BNM1102" s="255"/>
      <c r="BNN1102" s="255"/>
      <c r="BNO1102" s="255"/>
      <c r="BNP1102" s="255"/>
      <c r="BNQ1102" s="255"/>
      <c r="BNR1102" s="255"/>
      <c r="BNS1102" s="255"/>
      <c r="BNT1102" s="255"/>
      <c r="BNU1102" s="255"/>
      <c r="BNV1102" s="255"/>
      <c r="BNW1102" s="255"/>
      <c r="BNX1102" s="255"/>
      <c r="BNY1102" s="255"/>
      <c r="BNZ1102" s="255"/>
      <c r="BOA1102" s="255"/>
      <c r="BOB1102" s="255"/>
      <c r="BOC1102" s="255"/>
      <c r="BOD1102" s="255"/>
      <c r="BOE1102" s="255"/>
      <c r="BOF1102" s="255"/>
      <c r="BOG1102" s="255"/>
      <c r="BOH1102" s="255"/>
      <c r="BOI1102" s="255"/>
      <c r="BOJ1102" s="255"/>
      <c r="BOK1102" s="255"/>
      <c r="BOL1102" s="255"/>
      <c r="BOM1102" s="255"/>
      <c r="BON1102" s="255"/>
      <c r="BOO1102" s="255"/>
      <c r="BOP1102" s="255"/>
      <c r="BOQ1102" s="255"/>
      <c r="BOR1102" s="255"/>
      <c r="BOS1102" s="255"/>
      <c r="BOT1102" s="255"/>
      <c r="BOU1102" s="255"/>
      <c r="BOV1102" s="255"/>
      <c r="BOW1102" s="255"/>
      <c r="BOX1102" s="255"/>
      <c r="BOY1102" s="255"/>
      <c r="BOZ1102" s="255"/>
      <c r="BPA1102" s="255"/>
      <c r="BPB1102" s="255"/>
      <c r="BPC1102" s="255"/>
      <c r="BPD1102" s="255"/>
      <c r="BPE1102" s="255"/>
      <c r="BPF1102" s="255"/>
      <c r="BPG1102" s="255"/>
      <c r="BPH1102" s="255"/>
      <c r="BPI1102" s="255"/>
      <c r="BPJ1102" s="255"/>
      <c r="BPK1102" s="255"/>
      <c r="BPL1102" s="255"/>
      <c r="BPM1102" s="255"/>
      <c r="BPN1102" s="255"/>
      <c r="BPO1102" s="255"/>
      <c r="BPP1102" s="255"/>
      <c r="BPQ1102" s="255"/>
      <c r="BPR1102" s="255"/>
      <c r="BPS1102" s="255"/>
      <c r="BPT1102" s="255"/>
      <c r="BPU1102" s="255"/>
      <c r="BPV1102" s="255"/>
      <c r="BPW1102" s="255"/>
      <c r="BPX1102" s="255"/>
      <c r="BPY1102" s="255"/>
      <c r="BPZ1102" s="255"/>
      <c r="BQA1102" s="255"/>
      <c r="BQB1102" s="255"/>
      <c r="BQC1102" s="255"/>
      <c r="BQD1102" s="255"/>
      <c r="BQE1102" s="255"/>
      <c r="BQF1102" s="255"/>
      <c r="BQG1102" s="255"/>
      <c r="BQH1102" s="255"/>
      <c r="BQI1102" s="255"/>
      <c r="BQJ1102" s="255"/>
      <c r="BQK1102" s="255"/>
      <c r="BQL1102" s="255"/>
      <c r="BQM1102" s="255"/>
      <c r="BQN1102" s="255"/>
      <c r="BQO1102" s="255"/>
      <c r="BQP1102" s="255"/>
      <c r="BQQ1102" s="255"/>
      <c r="BQR1102" s="255"/>
      <c r="BQS1102" s="255"/>
      <c r="BQT1102" s="255"/>
      <c r="BQU1102" s="255"/>
      <c r="BQV1102" s="255"/>
      <c r="BQW1102" s="255"/>
      <c r="BQX1102" s="255"/>
      <c r="BQY1102" s="255"/>
      <c r="BQZ1102" s="255"/>
      <c r="BRA1102" s="255"/>
      <c r="BRB1102" s="255"/>
      <c r="BRC1102" s="255"/>
      <c r="BRD1102" s="255"/>
      <c r="BRE1102" s="255"/>
      <c r="BRF1102" s="255"/>
      <c r="BRG1102" s="255"/>
      <c r="BRH1102" s="255"/>
      <c r="BRI1102" s="255"/>
      <c r="BRJ1102" s="255"/>
      <c r="BRK1102" s="255"/>
      <c r="BRL1102" s="255"/>
      <c r="BRM1102" s="255"/>
      <c r="BRN1102" s="255"/>
      <c r="BRO1102" s="255"/>
      <c r="BRP1102" s="255"/>
      <c r="BRQ1102" s="255"/>
      <c r="BRR1102" s="255"/>
      <c r="BRS1102" s="255"/>
      <c r="BRT1102" s="255"/>
      <c r="BRU1102" s="255"/>
      <c r="BRV1102" s="255"/>
      <c r="BRW1102" s="255"/>
      <c r="BRX1102" s="255"/>
      <c r="BRY1102" s="255"/>
      <c r="BRZ1102" s="255"/>
      <c r="BSA1102" s="255"/>
      <c r="BSB1102" s="255"/>
      <c r="BSC1102" s="255"/>
      <c r="BSD1102" s="255"/>
      <c r="BSE1102" s="255"/>
      <c r="BSF1102" s="255"/>
      <c r="BSG1102" s="255"/>
      <c r="BSH1102" s="255"/>
      <c r="BSI1102" s="255"/>
      <c r="BSJ1102" s="255"/>
      <c r="BSK1102" s="255"/>
      <c r="BSL1102" s="255"/>
      <c r="BSM1102" s="255"/>
      <c r="BSN1102" s="255"/>
      <c r="BSO1102" s="255"/>
      <c r="BSP1102" s="255"/>
      <c r="BSQ1102" s="255"/>
      <c r="BSR1102" s="255"/>
      <c r="BSS1102" s="255"/>
      <c r="BST1102" s="255"/>
      <c r="BSU1102" s="255"/>
      <c r="BSV1102" s="255"/>
      <c r="BSW1102" s="255"/>
      <c r="BSX1102" s="255"/>
      <c r="BSY1102" s="255"/>
      <c r="BSZ1102" s="255"/>
      <c r="BTA1102" s="255"/>
      <c r="BTB1102" s="255"/>
      <c r="BTC1102" s="255"/>
      <c r="BTD1102" s="255"/>
      <c r="BTE1102" s="255"/>
      <c r="BTF1102" s="255"/>
      <c r="BTG1102" s="255"/>
      <c r="BTH1102" s="255"/>
      <c r="BTI1102" s="255"/>
      <c r="BTJ1102" s="255"/>
      <c r="BTK1102" s="255"/>
      <c r="BTL1102" s="255"/>
      <c r="BTM1102" s="255"/>
      <c r="BTN1102" s="255"/>
      <c r="BTO1102" s="255"/>
      <c r="BTP1102" s="255"/>
      <c r="BTQ1102" s="255"/>
      <c r="BTR1102" s="255"/>
      <c r="BTS1102" s="255"/>
      <c r="BTT1102" s="255"/>
      <c r="BTU1102" s="255"/>
      <c r="BTV1102" s="255"/>
      <c r="BTW1102" s="255"/>
      <c r="BTX1102" s="255"/>
      <c r="BTY1102" s="255"/>
      <c r="BTZ1102" s="255"/>
      <c r="BUA1102" s="255"/>
      <c r="BUB1102" s="255"/>
      <c r="BUC1102" s="255"/>
      <c r="BUD1102" s="255"/>
      <c r="BUE1102" s="255"/>
      <c r="BUF1102" s="255"/>
      <c r="BUG1102" s="255"/>
      <c r="BUH1102" s="255"/>
      <c r="BUI1102" s="255"/>
      <c r="BUJ1102" s="255"/>
      <c r="BUK1102" s="255"/>
      <c r="BUL1102" s="255"/>
      <c r="BUM1102" s="255"/>
      <c r="BUN1102" s="255"/>
      <c r="BUO1102" s="255"/>
      <c r="BUP1102" s="255"/>
      <c r="BUQ1102" s="255"/>
      <c r="BUR1102" s="255"/>
      <c r="BUS1102" s="255"/>
      <c r="BUT1102" s="255"/>
      <c r="BUU1102" s="255"/>
      <c r="BUV1102" s="255"/>
      <c r="BUW1102" s="255"/>
      <c r="BUX1102" s="255"/>
      <c r="BUY1102" s="255"/>
      <c r="BUZ1102" s="255"/>
      <c r="BVA1102" s="255"/>
      <c r="BVB1102" s="255"/>
      <c r="BVC1102" s="255"/>
      <c r="BVD1102" s="255"/>
      <c r="BVE1102" s="255"/>
      <c r="BVF1102" s="255"/>
      <c r="BVG1102" s="255"/>
      <c r="BVH1102" s="255"/>
      <c r="BVI1102" s="255"/>
      <c r="BVJ1102" s="255"/>
      <c r="BVK1102" s="255"/>
      <c r="BVL1102" s="255"/>
      <c r="BVM1102" s="255"/>
      <c r="BVN1102" s="255"/>
      <c r="BVO1102" s="255"/>
      <c r="BVP1102" s="255"/>
      <c r="BVQ1102" s="255"/>
      <c r="BVR1102" s="255"/>
      <c r="BVS1102" s="255"/>
      <c r="BVT1102" s="255"/>
      <c r="BVU1102" s="255"/>
      <c r="BVV1102" s="255"/>
      <c r="BVW1102" s="255"/>
      <c r="BVX1102" s="255"/>
      <c r="BVY1102" s="255"/>
      <c r="BVZ1102" s="255"/>
      <c r="BWA1102" s="255"/>
      <c r="BWB1102" s="255"/>
      <c r="BWC1102" s="255"/>
      <c r="BWD1102" s="255"/>
      <c r="BWE1102" s="255"/>
      <c r="BWF1102" s="255"/>
      <c r="BWG1102" s="255"/>
      <c r="BWH1102" s="255"/>
      <c r="BWI1102" s="255"/>
      <c r="BWJ1102" s="255"/>
      <c r="BWK1102" s="255"/>
      <c r="BWL1102" s="255"/>
      <c r="BWM1102" s="255"/>
      <c r="BWN1102" s="255"/>
      <c r="BWO1102" s="255"/>
      <c r="BWP1102" s="255"/>
      <c r="BWQ1102" s="255"/>
      <c r="BWR1102" s="255"/>
      <c r="BWS1102" s="255"/>
      <c r="BWT1102" s="255"/>
      <c r="BWU1102" s="255"/>
      <c r="BWV1102" s="255"/>
      <c r="BWW1102" s="255"/>
      <c r="BWX1102" s="255"/>
      <c r="BWY1102" s="255"/>
      <c r="BWZ1102" s="255"/>
      <c r="BXA1102" s="255"/>
      <c r="BXB1102" s="255"/>
      <c r="BXC1102" s="255"/>
      <c r="BXD1102" s="255"/>
      <c r="BXE1102" s="255"/>
      <c r="BXF1102" s="255"/>
      <c r="BXG1102" s="255"/>
      <c r="BXH1102" s="255"/>
      <c r="BXI1102" s="255"/>
      <c r="BXJ1102" s="255"/>
      <c r="BXK1102" s="255"/>
      <c r="BXL1102" s="255"/>
      <c r="BXM1102" s="255"/>
      <c r="BXN1102" s="255"/>
      <c r="BXO1102" s="255"/>
      <c r="BXP1102" s="255"/>
      <c r="BXQ1102" s="255"/>
      <c r="BXR1102" s="255"/>
      <c r="BXS1102" s="255"/>
      <c r="BXT1102" s="255"/>
      <c r="BXU1102" s="255"/>
      <c r="BXV1102" s="255"/>
      <c r="BXW1102" s="255"/>
      <c r="BXX1102" s="255"/>
      <c r="BXY1102" s="255"/>
      <c r="BXZ1102" s="255"/>
      <c r="BYA1102" s="255"/>
      <c r="BYB1102" s="255"/>
      <c r="BYC1102" s="255"/>
      <c r="BYD1102" s="255"/>
      <c r="BYE1102" s="255"/>
      <c r="BYF1102" s="255"/>
      <c r="BYG1102" s="255"/>
      <c r="BYH1102" s="255"/>
      <c r="BYI1102" s="255"/>
      <c r="BYJ1102" s="255"/>
      <c r="BYK1102" s="255"/>
      <c r="BYL1102" s="255"/>
      <c r="BYM1102" s="255"/>
      <c r="BYN1102" s="255"/>
      <c r="BYO1102" s="255"/>
      <c r="BYP1102" s="255"/>
      <c r="BYQ1102" s="255"/>
      <c r="BYR1102" s="255"/>
      <c r="BYS1102" s="255"/>
      <c r="BYT1102" s="255"/>
      <c r="BYU1102" s="255"/>
      <c r="BYV1102" s="255"/>
      <c r="BYW1102" s="255"/>
      <c r="BYX1102" s="255"/>
      <c r="BYY1102" s="255"/>
      <c r="BYZ1102" s="255"/>
      <c r="BZA1102" s="255"/>
      <c r="BZB1102" s="255"/>
      <c r="BZC1102" s="255"/>
      <c r="BZD1102" s="255"/>
      <c r="BZE1102" s="255"/>
      <c r="BZF1102" s="255"/>
      <c r="BZG1102" s="255"/>
      <c r="BZH1102" s="255"/>
      <c r="BZI1102" s="255"/>
      <c r="BZJ1102" s="255"/>
      <c r="BZK1102" s="255"/>
      <c r="BZL1102" s="255"/>
      <c r="BZM1102" s="255"/>
      <c r="BZN1102" s="255"/>
      <c r="BZO1102" s="255"/>
      <c r="BZP1102" s="255"/>
      <c r="BZQ1102" s="255"/>
      <c r="BZR1102" s="255"/>
      <c r="BZS1102" s="255"/>
      <c r="BZT1102" s="255"/>
      <c r="BZU1102" s="255"/>
      <c r="BZV1102" s="255"/>
      <c r="BZW1102" s="255"/>
      <c r="BZX1102" s="255"/>
      <c r="BZY1102" s="255"/>
      <c r="BZZ1102" s="255"/>
      <c r="CAA1102" s="255"/>
      <c r="CAB1102" s="255"/>
      <c r="CAC1102" s="255"/>
      <c r="CAD1102" s="255"/>
      <c r="CAE1102" s="255"/>
      <c r="CAF1102" s="255"/>
      <c r="CAG1102" s="255"/>
      <c r="CAH1102" s="255"/>
      <c r="CAI1102" s="255"/>
      <c r="CAJ1102" s="255"/>
      <c r="CAK1102" s="255"/>
      <c r="CAL1102" s="255"/>
      <c r="CAM1102" s="255"/>
      <c r="CAN1102" s="255"/>
      <c r="CAO1102" s="255"/>
      <c r="CAP1102" s="255"/>
      <c r="CAQ1102" s="255"/>
      <c r="CAR1102" s="255"/>
      <c r="CAS1102" s="255"/>
      <c r="CAT1102" s="255"/>
      <c r="CAU1102" s="255"/>
      <c r="CAV1102" s="255"/>
      <c r="CAW1102" s="255"/>
      <c r="CAX1102" s="255"/>
      <c r="CAY1102" s="255"/>
      <c r="CAZ1102" s="255"/>
      <c r="CBA1102" s="255"/>
      <c r="CBB1102" s="255"/>
      <c r="CBC1102" s="255"/>
      <c r="CBD1102" s="255"/>
      <c r="CBE1102" s="255"/>
      <c r="CBF1102" s="255"/>
      <c r="CBG1102" s="255"/>
      <c r="CBH1102" s="255"/>
      <c r="CBI1102" s="255"/>
      <c r="CBJ1102" s="255"/>
      <c r="CBK1102" s="255"/>
      <c r="CBL1102" s="255"/>
      <c r="CBM1102" s="255"/>
      <c r="CBN1102" s="255"/>
      <c r="CBO1102" s="255"/>
      <c r="CBP1102" s="255"/>
      <c r="CBQ1102" s="255"/>
      <c r="CBR1102" s="255"/>
      <c r="CBS1102" s="255"/>
      <c r="CBT1102" s="255"/>
      <c r="CBU1102" s="255"/>
      <c r="CBV1102" s="255"/>
      <c r="CBW1102" s="255"/>
      <c r="CBX1102" s="255"/>
      <c r="CBY1102" s="255"/>
      <c r="CBZ1102" s="255"/>
      <c r="CCA1102" s="255"/>
      <c r="CCB1102" s="255"/>
      <c r="CCC1102" s="255"/>
      <c r="CCD1102" s="255"/>
      <c r="CCE1102" s="255"/>
      <c r="CCF1102" s="255"/>
      <c r="CCG1102" s="255"/>
      <c r="CCH1102" s="255"/>
      <c r="CCI1102" s="255"/>
      <c r="CCJ1102" s="255"/>
      <c r="CCK1102" s="255"/>
      <c r="CCL1102" s="255"/>
      <c r="CCM1102" s="255"/>
      <c r="CCN1102" s="255"/>
      <c r="CCO1102" s="255"/>
      <c r="CCP1102" s="255"/>
      <c r="CCQ1102" s="255"/>
      <c r="CCR1102" s="255"/>
      <c r="CCS1102" s="255"/>
      <c r="CCT1102" s="255"/>
      <c r="CCU1102" s="255"/>
      <c r="CCV1102" s="255"/>
      <c r="CCW1102" s="255"/>
      <c r="CCX1102" s="255"/>
      <c r="CCY1102" s="255"/>
      <c r="CCZ1102" s="255"/>
      <c r="CDA1102" s="255"/>
      <c r="CDB1102" s="255"/>
      <c r="CDC1102" s="255"/>
      <c r="CDD1102" s="255"/>
      <c r="CDE1102" s="255"/>
      <c r="CDF1102" s="255"/>
      <c r="CDG1102" s="255"/>
      <c r="CDH1102" s="255"/>
      <c r="CDI1102" s="255"/>
      <c r="CDJ1102" s="255"/>
      <c r="CDK1102" s="255"/>
      <c r="CDL1102" s="255"/>
      <c r="CDM1102" s="255"/>
      <c r="CDN1102" s="255"/>
      <c r="CDO1102" s="255"/>
      <c r="CDP1102" s="255"/>
      <c r="CDQ1102" s="255"/>
      <c r="CDR1102" s="255"/>
      <c r="CDS1102" s="255"/>
      <c r="CDT1102" s="255"/>
      <c r="CDU1102" s="255"/>
      <c r="CDV1102" s="255"/>
      <c r="CDW1102" s="255"/>
      <c r="CDX1102" s="255"/>
      <c r="CDY1102" s="255"/>
      <c r="CDZ1102" s="255"/>
      <c r="CEA1102" s="255"/>
      <c r="CEB1102" s="255"/>
      <c r="CEC1102" s="255"/>
      <c r="CED1102" s="255"/>
      <c r="CEE1102" s="255"/>
      <c r="CEF1102" s="255"/>
      <c r="CEG1102" s="255"/>
      <c r="CEH1102" s="255"/>
      <c r="CEI1102" s="255"/>
      <c r="CEJ1102" s="255"/>
      <c r="CEK1102" s="255"/>
      <c r="CEL1102" s="255"/>
      <c r="CEM1102" s="255"/>
      <c r="CEN1102" s="255"/>
      <c r="CEO1102" s="255"/>
      <c r="CEP1102" s="255"/>
      <c r="CEQ1102" s="255"/>
      <c r="CER1102" s="255"/>
      <c r="CES1102" s="255"/>
      <c r="CET1102" s="255"/>
      <c r="CEU1102" s="255"/>
      <c r="CEV1102" s="255"/>
      <c r="CEW1102" s="255"/>
      <c r="CEX1102" s="255"/>
      <c r="CEY1102" s="255"/>
      <c r="CEZ1102" s="255"/>
      <c r="CFA1102" s="255"/>
      <c r="CFB1102" s="255"/>
      <c r="CFC1102" s="255"/>
      <c r="CFD1102" s="255"/>
      <c r="CFE1102" s="255"/>
      <c r="CFF1102" s="255"/>
      <c r="CFG1102" s="255"/>
      <c r="CFH1102" s="255"/>
      <c r="CFI1102" s="255"/>
      <c r="CFJ1102" s="255"/>
      <c r="CFK1102" s="255"/>
      <c r="CFL1102" s="255"/>
      <c r="CFM1102" s="255"/>
      <c r="CFN1102" s="255"/>
      <c r="CFO1102" s="255"/>
      <c r="CFP1102" s="255"/>
      <c r="CFQ1102" s="255"/>
      <c r="CFR1102" s="255"/>
      <c r="CFS1102" s="255"/>
      <c r="CFT1102" s="255"/>
      <c r="CFU1102" s="255"/>
      <c r="CFV1102" s="255"/>
      <c r="CFW1102" s="255"/>
      <c r="CFX1102" s="255"/>
      <c r="CFY1102" s="255"/>
      <c r="CFZ1102" s="255"/>
      <c r="CGA1102" s="255"/>
      <c r="CGB1102" s="255"/>
      <c r="CGC1102" s="255"/>
      <c r="CGD1102" s="255"/>
      <c r="CGE1102" s="255"/>
      <c r="CGF1102" s="255"/>
      <c r="CGG1102" s="255"/>
      <c r="CGH1102" s="255"/>
      <c r="CGI1102" s="255"/>
      <c r="CGJ1102" s="255"/>
      <c r="CGK1102" s="255"/>
      <c r="CGL1102" s="255"/>
      <c r="CGM1102" s="255"/>
      <c r="CGN1102" s="255"/>
      <c r="CGO1102" s="255"/>
      <c r="CGP1102" s="255"/>
      <c r="CGQ1102" s="255"/>
      <c r="CGR1102" s="255"/>
      <c r="CGS1102" s="255"/>
      <c r="CGT1102" s="255"/>
      <c r="CGU1102" s="255"/>
      <c r="CGV1102" s="255"/>
      <c r="CGW1102" s="255"/>
      <c r="CGX1102" s="255"/>
      <c r="CGY1102" s="255"/>
      <c r="CGZ1102" s="255"/>
      <c r="CHA1102" s="255"/>
      <c r="CHB1102" s="255"/>
      <c r="CHC1102" s="255"/>
      <c r="CHD1102" s="255"/>
      <c r="CHE1102" s="255"/>
      <c r="CHF1102" s="255"/>
      <c r="CHG1102" s="255"/>
      <c r="CHH1102" s="255"/>
      <c r="CHI1102" s="255"/>
      <c r="CHJ1102" s="255"/>
      <c r="CHK1102" s="255"/>
      <c r="CHL1102" s="255"/>
      <c r="CHM1102" s="255"/>
      <c r="CHN1102" s="255"/>
      <c r="CHO1102" s="255"/>
      <c r="CHP1102" s="255"/>
      <c r="CHQ1102" s="255"/>
      <c r="CHR1102" s="255"/>
      <c r="CHS1102" s="255"/>
      <c r="CHT1102" s="255"/>
      <c r="CHU1102" s="255"/>
      <c r="CHV1102" s="255"/>
      <c r="CHW1102" s="255"/>
      <c r="CHX1102" s="255"/>
      <c r="CHY1102" s="255"/>
      <c r="CHZ1102" s="255"/>
      <c r="CIA1102" s="255"/>
      <c r="CIB1102" s="255"/>
      <c r="CIC1102" s="255"/>
      <c r="CID1102" s="255"/>
      <c r="CIE1102" s="255"/>
      <c r="CIF1102" s="255"/>
      <c r="CIG1102" s="255"/>
      <c r="CIH1102" s="255"/>
      <c r="CII1102" s="255"/>
      <c r="CIJ1102" s="255"/>
      <c r="CIK1102" s="255"/>
      <c r="CIL1102" s="255"/>
      <c r="CIM1102" s="255"/>
      <c r="CIN1102" s="255"/>
      <c r="CIO1102" s="255"/>
      <c r="CIP1102" s="255"/>
      <c r="CIQ1102" s="255"/>
      <c r="CIR1102" s="255"/>
      <c r="CIS1102" s="255"/>
      <c r="CIT1102" s="255"/>
      <c r="CIU1102" s="255"/>
      <c r="CIV1102" s="255"/>
      <c r="CIW1102" s="255"/>
      <c r="CIX1102" s="255"/>
      <c r="CIY1102" s="255"/>
      <c r="CIZ1102" s="255"/>
      <c r="CJA1102" s="255"/>
      <c r="CJB1102" s="255"/>
      <c r="CJC1102" s="255"/>
      <c r="CJD1102" s="255"/>
      <c r="CJE1102" s="255"/>
      <c r="CJF1102" s="255"/>
      <c r="CJG1102" s="255"/>
      <c r="CJH1102" s="255"/>
      <c r="CJI1102" s="255"/>
      <c r="CJJ1102" s="255"/>
      <c r="CJK1102" s="255"/>
      <c r="CJL1102" s="255"/>
      <c r="CJM1102" s="255"/>
      <c r="CJN1102" s="255"/>
      <c r="CJO1102" s="255"/>
      <c r="CJP1102" s="255"/>
      <c r="CJQ1102" s="255"/>
      <c r="CJR1102" s="255"/>
      <c r="CJS1102" s="255"/>
      <c r="CJT1102" s="255"/>
      <c r="CJU1102" s="255"/>
      <c r="CJV1102" s="255"/>
      <c r="CJW1102" s="255"/>
      <c r="CJX1102" s="255"/>
      <c r="CJY1102" s="255"/>
      <c r="CJZ1102" s="255"/>
      <c r="CKA1102" s="255"/>
      <c r="CKB1102" s="255"/>
      <c r="CKC1102" s="255"/>
      <c r="CKD1102" s="255"/>
      <c r="CKE1102" s="255"/>
      <c r="CKF1102" s="255"/>
      <c r="CKG1102" s="255"/>
      <c r="CKH1102" s="255"/>
      <c r="CKI1102" s="255"/>
      <c r="CKJ1102" s="255"/>
      <c r="CKK1102" s="255"/>
      <c r="CKL1102" s="255"/>
      <c r="CKM1102" s="255"/>
      <c r="CKN1102" s="255"/>
      <c r="CKO1102" s="255"/>
      <c r="CKP1102" s="255"/>
      <c r="CKQ1102" s="255"/>
      <c r="CKR1102" s="255"/>
      <c r="CKS1102" s="255"/>
      <c r="CKT1102" s="255"/>
      <c r="CKU1102" s="255"/>
      <c r="CKV1102" s="255"/>
      <c r="CKW1102" s="255"/>
      <c r="CKX1102" s="255"/>
      <c r="CKY1102" s="255"/>
      <c r="CKZ1102" s="255"/>
      <c r="CLA1102" s="255"/>
      <c r="CLB1102" s="255"/>
      <c r="CLC1102" s="255"/>
      <c r="CLD1102" s="255"/>
      <c r="CLE1102" s="255"/>
      <c r="CLF1102" s="255"/>
      <c r="CLG1102" s="255"/>
      <c r="CLH1102" s="255"/>
      <c r="CLI1102" s="255"/>
      <c r="CLJ1102" s="255"/>
      <c r="CLK1102" s="255"/>
      <c r="CLL1102" s="255"/>
      <c r="CLM1102" s="255"/>
      <c r="CLN1102" s="255"/>
      <c r="CLO1102" s="255"/>
      <c r="CLP1102" s="255"/>
      <c r="CLQ1102" s="255"/>
      <c r="CLR1102" s="255"/>
      <c r="CLS1102" s="255"/>
      <c r="CLT1102" s="255"/>
      <c r="CLU1102" s="255"/>
      <c r="CLV1102" s="255"/>
      <c r="CLW1102" s="255"/>
      <c r="CLX1102" s="255"/>
      <c r="CLY1102" s="255"/>
      <c r="CLZ1102" s="255"/>
      <c r="CMA1102" s="255"/>
      <c r="CMB1102" s="255"/>
      <c r="CMC1102" s="255"/>
      <c r="CMD1102" s="255"/>
      <c r="CME1102" s="255"/>
      <c r="CMF1102" s="255"/>
      <c r="CMG1102" s="255"/>
      <c r="CMH1102" s="255"/>
      <c r="CMI1102" s="255"/>
      <c r="CMJ1102" s="255"/>
      <c r="CMK1102" s="255"/>
      <c r="CML1102" s="255"/>
      <c r="CMM1102" s="255"/>
      <c r="CMN1102" s="255"/>
      <c r="CMO1102" s="255"/>
      <c r="CMP1102" s="255"/>
      <c r="CMQ1102" s="255"/>
      <c r="CMR1102" s="255"/>
      <c r="CMS1102" s="255"/>
      <c r="CMT1102" s="255"/>
      <c r="CMU1102" s="255"/>
      <c r="CMV1102" s="255"/>
      <c r="CMW1102" s="255"/>
      <c r="CMX1102" s="255"/>
      <c r="CMY1102" s="255"/>
      <c r="CMZ1102" s="255"/>
      <c r="CNA1102" s="255"/>
      <c r="CNB1102" s="255"/>
      <c r="CNC1102" s="255"/>
      <c r="CND1102" s="255"/>
      <c r="CNE1102" s="255"/>
      <c r="CNF1102" s="255"/>
      <c r="CNG1102" s="255"/>
      <c r="CNH1102" s="255"/>
      <c r="CNI1102" s="255"/>
      <c r="CNJ1102" s="255"/>
      <c r="CNK1102" s="255"/>
      <c r="CNL1102" s="255"/>
      <c r="CNM1102" s="255"/>
      <c r="CNN1102" s="255"/>
      <c r="CNO1102" s="255"/>
      <c r="CNP1102" s="255"/>
      <c r="CNQ1102" s="255"/>
      <c r="CNR1102" s="255"/>
      <c r="CNS1102" s="255"/>
      <c r="CNT1102" s="255"/>
      <c r="CNU1102" s="255"/>
      <c r="CNV1102" s="255"/>
      <c r="CNW1102" s="255"/>
      <c r="CNX1102" s="255"/>
      <c r="CNY1102" s="255"/>
      <c r="CNZ1102" s="255"/>
      <c r="COA1102" s="255"/>
      <c r="COB1102" s="255"/>
      <c r="COC1102" s="255"/>
      <c r="COD1102" s="255"/>
      <c r="COE1102" s="255"/>
      <c r="COF1102" s="255"/>
      <c r="COG1102" s="255"/>
      <c r="COH1102" s="255"/>
      <c r="COI1102" s="255"/>
      <c r="COJ1102" s="255"/>
      <c r="COK1102" s="255"/>
      <c r="COL1102" s="255"/>
      <c r="COM1102" s="255"/>
      <c r="CON1102" s="255"/>
      <c r="COO1102" s="255"/>
      <c r="COP1102" s="255"/>
      <c r="COQ1102" s="255"/>
      <c r="COR1102" s="255"/>
      <c r="COS1102" s="255"/>
      <c r="COT1102" s="255"/>
      <c r="COU1102" s="255"/>
      <c r="COV1102" s="255"/>
      <c r="COW1102" s="255"/>
      <c r="COX1102" s="255"/>
      <c r="COY1102" s="255"/>
      <c r="COZ1102" s="255"/>
      <c r="CPA1102" s="255"/>
      <c r="CPB1102" s="255"/>
      <c r="CPC1102" s="255"/>
      <c r="CPD1102" s="255"/>
      <c r="CPE1102" s="255"/>
      <c r="CPF1102" s="255"/>
      <c r="CPG1102" s="255"/>
      <c r="CPH1102" s="255"/>
      <c r="CPI1102" s="255"/>
      <c r="CPJ1102" s="255"/>
      <c r="CPK1102" s="255"/>
      <c r="CPL1102" s="255"/>
      <c r="CPM1102" s="255"/>
      <c r="CPN1102" s="255"/>
      <c r="CPO1102" s="255"/>
      <c r="CPP1102" s="255"/>
      <c r="CPQ1102" s="255"/>
      <c r="CPR1102" s="255"/>
      <c r="CPS1102" s="255"/>
      <c r="CPT1102" s="255"/>
      <c r="CPU1102" s="255"/>
      <c r="CPV1102" s="255"/>
      <c r="CPW1102" s="255"/>
      <c r="CPX1102" s="255"/>
      <c r="CPY1102" s="255"/>
      <c r="CPZ1102" s="255"/>
      <c r="CQA1102" s="255"/>
      <c r="CQB1102" s="255"/>
      <c r="CQC1102" s="255"/>
      <c r="CQD1102" s="255"/>
      <c r="CQE1102" s="255"/>
      <c r="CQF1102" s="255"/>
      <c r="CQG1102" s="255"/>
      <c r="CQH1102" s="255"/>
      <c r="CQI1102" s="255"/>
      <c r="CQJ1102" s="255"/>
      <c r="CQK1102" s="255"/>
      <c r="CQL1102" s="255"/>
      <c r="CQM1102" s="255"/>
      <c r="CQN1102" s="255"/>
      <c r="CQO1102" s="255"/>
      <c r="CQP1102" s="255"/>
      <c r="CQQ1102" s="255"/>
      <c r="CQR1102" s="255"/>
      <c r="CQS1102" s="255"/>
      <c r="CQT1102" s="255"/>
      <c r="CQU1102" s="255"/>
      <c r="CQV1102" s="255"/>
      <c r="CQW1102" s="255"/>
      <c r="CQX1102" s="255"/>
      <c r="CQY1102" s="255"/>
      <c r="CQZ1102" s="255"/>
      <c r="CRA1102" s="255"/>
      <c r="CRB1102" s="255"/>
      <c r="CRC1102" s="255"/>
      <c r="CRD1102" s="255"/>
      <c r="CRE1102" s="255"/>
      <c r="CRF1102" s="255"/>
      <c r="CRG1102" s="255"/>
      <c r="CRH1102" s="255"/>
      <c r="CRI1102" s="255"/>
      <c r="CRJ1102" s="255"/>
      <c r="CRK1102" s="255"/>
      <c r="CRL1102" s="255"/>
      <c r="CRM1102" s="255"/>
      <c r="CRN1102" s="255"/>
      <c r="CRO1102" s="255"/>
      <c r="CRP1102" s="255"/>
      <c r="CRQ1102" s="255"/>
      <c r="CRR1102" s="255"/>
      <c r="CRS1102" s="255"/>
      <c r="CRT1102" s="255"/>
      <c r="CRU1102" s="255"/>
      <c r="CRV1102" s="255"/>
      <c r="CRW1102" s="255"/>
      <c r="CRX1102" s="255"/>
      <c r="CRY1102" s="255"/>
      <c r="CRZ1102" s="255"/>
      <c r="CSA1102" s="255"/>
      <c r="CSB1102" s="255"/>
      <c r="CSC1102" s="255"/>
      <c r="CSD1102" s="255"/>
      <c r="CSE1102" s="255"/>
      <c r="CSF1102" s="255"/>
      <c r="CSG1102" s="255"/>
      <c r="CSH1102" s="255"/>
      <c r="CSI1102" s="255"/>
      <c r="CSJ1102" s="255"/>
      <c r="CSK1102" s="255"/>
      <c r="CSL1102" s="255"/>
      <c r="CSM1102" s="255"/>
      <c r="CSN1102" s="255"/>
      <c r="CSO1102" s="255"/>
      <c r="CSP1102" s="255"/>
      <c r="CSQ1102" s="255"/>
      <c r="CSR1102" s="255"/>
      <c r="CSS1102" s="255"/>
      <c r="CST1102" s="255"/>
      <c r="CSU1102" s="255"/>
      <c r="CSV1102" s="255"/>
      <c r="CSW1102" s="255"/>
      <c r="CSX1102" s="255"/>
      <c r="CSY1102" s="255"/>
      <c r="CSZ1102" s="255"/>
      <c r="CTA1102" s="255"/>
      <c r="CTB1102" s="255"/>
      <c r="CTC1102" s="255"/>
      <c r="CTD1102" s="255"/>
      <c r="CTE1102" s="255"/>
      <c r="CTF1102" s="255"/>
      <c r="CTG1102" s="255"/>
      <c r="CTH1102" s="255"/>
      <c r="CTI1102" s="255"/>
      <c r="CTJ1102" s="255"/>
      <c r="CTK1102" s="255"/>
      <c r="CTL1102" s="255"/>
      <c r="CTM1102" s="255"/>
      <c r="CTN1102" s="255"/>
      <c r="CTO1102" s="255"/>
      <c r="CTP1102" s="255"/>
      <c r="CTQ1102" s="255"/>
      <c r="CTR1102" s="255"/>
      <c r="CTS1102" s="255"/>
      <c r="CTT1102" s="255"/>
      <c r="CTU1102" s="255"/>
      <c r="CTV1102" s="255"/>
      <c r="CTW1102" s="255"/>
      <c r="CTX1102" s="255"/>
      <c r="CTY1102" s="255"/>
      <c r="CTZ1102" s="255"/>
      <c r="CUA1102" s="255"/>
      <c r="CUB1102" s="255"/>
      <c r="CUC1102" s="255"/>
      <c r="CUD1102" s="255"/>
      <c r="CUE1102" s="255"/>
      <c r="CUF1102" s="255"/>
      <c r="CUG1102" s="255"/>
      <c r="CUH1102" s="255"/>
      <c r="CUI1102" s="255"/>
      <c r="CUJ1102" s="255"/>
      <c r="CUK1102" s="255"/>
      <c r="CUL1102" s="255"/>
      <c r="CUM1102" s="255"/>
      <c r="CUN1102" s="255"/>
      <c r="CUO1102" s="255"/>
      <c r="CUP1102" s="255"/>
      <c r="CUQ1102" s="255"/>
      <c r="CUR1102" s="255"/>
      <c r="CUS1102" s="255"/>
      <c r="CUT1102" s="255"/>
      <c r="CUU1102" s="255"/>
      <c r="CUV1102" s="255"/>
      <c r="CUW1102" s="255"/>
      <c r="CUX1102" s="255"/>
      <c r="CUY1102" s="255"/>
      <c r="CUZ1102" s="255"/>
      <c r="CVA1102" s="255"/>
      <c r="CVB1102" s="255"/>
      <c r="CVC1102" s="255"/>
      <c r="CVD1102" s="255"/>
      <c r="CVE1102" s="255"/>
      <c r="CVF1102" s="255"/>
      <c r="CVG1102" s="255"/>
      <c r="CVH1102" s="255"/>
      <c r="CVI1102" s="255"/>
      <c r="CVJ1102" s="255"/>
      <c r="CVK1102" s="255"/>
      <c r="CVL1102" s="255"/>
      <c r="CVM1102" s="255"/>
      <c r="CVN1102" s="255"/>
      <c r="CVO1102" s="255"/>
      <c r="CVP1102" s="255"/>
      <c r="CVQ1102" s="255"/>
      <c r="CVR1102" s="255"/>
      <c r="CVS1102" s="255"/>
      <c r="CVT1102" s="255"/>
      <c r="CVU1102" s="255"/>
      <c r="CVV1102" s="255"/>
      <c r="CVW1102" s="255"/>
      <c r="CVX1102" s="255"/>
      <c r="CVY1102" s="255"/>
      <c r="CVZ1102" s="255"/>
      <c r="CWA1102" s="255"/>
      <c r="CWB1102" s="255"/>
      <c r="CWC1102" s="255"/>
      <c r="CWD1102" s="255"/>
      <c r="CWE1102" s="255"/>
      <c r="CWF1102" s="255"/>
      <c r="CWG1102" s="255"/>
      <c r="CWH1102" s="255"/>
      <c r="CWI1102" s="255"/>
      <c r="CWJ1102" s="255"/>
      <c r="CWK1102" s="255"/>
      <c r="CWL1102" s="255"/>
      <c r="CWM1102" s="255"/>
      <c r="CWN1102" s="255"/>
      <c r="CWO1102" s="255"/>
      <c r="CWP1102" s="255"/>
      <c r="CWQ1102" s="255"/>
      <c r="CWR1102" s="255"/>
      <c r="CWS1102" s="255"/>
      <c r="CWT1102" s="255"/>
      <c r="CWU1102" s="255"/>
      <c r="CWV1102" s="255"/>
      <c r="CWW1102" s="255"/>
      <c r="CWX1102" s="255"/>
      <c r="CWY1102" s="255"/>
      <c r="CWZ1102" s="255"/>
      <c r="CXA1102" s="255"/>
      <c r="CXB1102" s="255"/>
      <c r="CXC1102" s="255"/>
      <c r="CXD1102" s="255"/>
      <c r="CXE1102" s="255"/>
      <c r="CXF1102" s="255"/>
      <c r="CXG1102" s="255"/>
      <c r="CXH1102" s="255"/>
      <c r="CXI1102" s="255"/>
      <c r="CXJ1102" s="255"/>
      <c r="CXK1102" s="255"/>
      <c r="CXL1102" s="255"/>
      <c r="CXM1102" s="255"/>
      <c r="CXN1102" s="255"/>
      <c r="CXO1102" s="255"/>
      <c r="CXP1102" s="255"/>
      <c r="CXQ1102" s="255"/>
      <c r="CXR1102" s="255"/>
      <c r="CXS1102" s="255"/>
      <c r="CXT1102" s="255"/>
      <c r="CXU1102" s="255"/>
      <c r="CXV1102" s="255"/>
      <c r="CXW1102" s="255"/>
      <c r="CXX1102" s="255"/>
      <c r="CXY1102" s="255"/>
      <c r="CXZ1102" s="255"/>
      <c r="CYA1102" s="255"/>
      <c r="CYB1102" s="255"/>
      <c r="CYC1102" s="255"/>
      <c r="CYD1102" s="255"/>
      <c r="CYE1102" s="255"/>
      <c r="CYF1102" s="255"/>
      <c r="CYG1102" s="255"/>
      <c r="CYH1102" s="255"/>
      <c r="CYI1102" s="255"/>
      <c r="CYJ1102" s="255"/>
      <c r="CYK1102" s="255"/>
      <c r="CYL1102" s="255"/>
      <c r="CYM1102" s="255"/>
      <c r="CYN1102" s="255"/>
      <c r="CYO1102" s="255"/>
      <c r="CYP1102" s="255"/>
      <c r="CYQ1102" s="255"/>
      <c r="CYR1102" s="255"/>
      <c r="CYS1102" s="255"/>
      <c r="CYT1102" s="255"/>
      <c r="CYU1102" s="255"/>
      <c r="CYV1102" s="255"/>
      <c r="CYW1102" s="255"/>
      <c r="CYX1102" s="255"/>
      <c r="CYY1102" s="255"/>
      <c r="CYZ1102" s="255"/>
      <c r="CZA1102" s="255"/>
      <c r="CZB1102" s="255"/>
      <c r="CZC1102" s="255"/>
      <c r="CZD1102" s="255"/>
      <c r="CZE1102" s="255"/>
      <c r="CZF1102" s="255"/>
      <c r="CZG1102" s="255"/>
      <c r="CZH1102" s="255"/>
      <c r="CZI1102" s="255"/>
      <c r="CZJ1102" s="255"/>
      <c r="CZK1102" s="255"/>
      <c r="CZL1102" s="255"/>
      <c r="CZM1102" s="255"/>
      <c r="CZN1102" s="255"/>
      <c r="CZO1102" s="255"/>
      <c r="CZP1102" s="255"/>
      <c r="CZQ1102" s="255"/>
      <c r="CZR1102" s="255"/>
      <c r="CZS1102" s="255"/>
      <c r="CZT1102" s="255"/>
      <c r="CZU1102" s="255"/>
      <c r="CZV1102" s="255"/>
      <c r="CZW1102" s="255"/>
      <c r="CZX1102" s="255"/>
      <c r="CZY1102" s="255"/>
      <c r="CZZ1102" s="255"/>
      <c r="DAA1102" s="255"/>
      <c r="DAB1102" s="255"/>
      <c r="DAC1102" s="255"/>
      <c r="DAD1102" s="255"/>
      <c r="DAE1102" s="255"/>
      <c r="DAF1102" s="255"/>
      <c r="DAG1102" s="255"/>
      <c r="DAH1102" s="255"/>
      <c r="DAI1102" s="255"/>
      <c r="DAJ1102" s="255"/>
      <c r="DAK1102" s="255"/>
      <c r="DAL1102" s="255"/>
      <c r="DAM1102" s="255"/>
      <c r="DAN1102" s="255"/>
      <c r="DAO1102" s="255"/>
      <c r="DAP1102" s="255"/>
      <c r="DAQ1102" s="255"/>
      <c r="DAR1102" s="255"/>
      <c r="DAS1102" s="255"/>
      <c r="DAT1102" s="255"/>
      <c r="DAU1102" s="255"/>
      <c r="DAV1102" s="255"/>
      <c r="DAW1102" s="255"/>
      <c r="DAX1102" s="255"/>
      <c r="DAY1102" s="255"/>
      <c r="DAZ1102" s="255"/>
      <c r="DBA1102" s="255"/>
      <c r="DBB1102" s="255"/>
      <c r="DBC1102" s="255"/>
      <c r="DBD1102" s="255"/>
      <c r="DBE1102" s="255"/>
      <c r="DBF1102" s="255"/>
      <c r="DBG1102" s="255"/>
      <c r="DBH1102" s="255"/>
      <c r="DBI1102" s="255"/>
      <c r="DBJ1102" s="255"/>
      <c r="DBK1102" s="255"/>
      <c r="DBL1102" s="255"/>
      <c r="DBM1102" s="255"/>
      <c r="DBN1102" s="255"/>
      <c r="DBO1102" s="255"/>
      <c r="DBP1102" s="255"/>
      <c r="DBQ1102" s="255"/>
      <c r="DBR1102" s="255"/>
      <c r="DBS1102" s="255"/>
      <c r="DBT1102" s="255"/>
      <c r="DBU1102" s="255"/>
      <c r="DBV1102" s="255"/>
      <c r="DBW1102" s="255"/>
      <c r="DBX1102" s="255"/>
      <c r="DBY1102" s="255"/>
      <c r="DBZ1102" s="255"/>
      <c r="DCA1102" s="255"/>
      <c r="DCB1102" s="255"/>
      <c r="DCC1102" s="255"/>
      <c r="DCD1102" s="255"/>
      <c r="DCE1102" s="255"/>
      <c r="DCF1102" s="255"/>
      <c r="DCG1102" s="255"/>
      <c r="DCH1102" s="255"/>
      <c r="DCI1102" s="255"/>
      <c r="DCJ1102" s="255"/>
      <c r="DCK1102" s="255"/>
      <c r="DCL1102" s="255"/>
      <c r="DCM1102" s="255"/>
      <c r="DCN1102" s="255"/>
      <c r="DCO1102" s="255"/>
      <c r="DCP1102" s="255"/>
      <c r="DCQ1102" s="255"/>
      <c r="DCR1102" s="255"/>
      <c r="DCS1102" s="255"/>
      <c r="DCT1102" s="255"/>
      <c r="DCU1102" s="255"/>
      <c r="DCV1102" s="255"/>
      <c r="DCW1102" s="255"/>
      <c r="DCX1102" s="255"/>
      <c r="DCY1102" s="255"/>
      <c r="DCZ1102" s="255"/>
      <c r="DDA1102" s="255"/>
      <c r="DDB1102" s="255"/>
      <c r="DDC1102" s="255"/>
      <c r="DDD1102" s="255"/>
      <c r="DDE1102" s="255"/>
      <c r="DDF1102" s="255"/>
      <c r="DDG1102" s="255"/>
      <c r="DDH1102" s="255"/>
      <c r="DDI1102" s="255"/>
      <c r="DDJ1102" s="255"/>
      <c r="DDK1102" s="255"/>
      <c r="DDL1102" s="255"/>
      <c r="DDM1102" s="255"/>
      <c r="DDN1102" s="255"/>
      <c r="DDO1102" s="255"/>
      <c r="DDP1102" s="255"/>
      <c r="DDQ1102" s="255"/>
      <c r="DDR1102" s="255"/>
      <c r="DDS1102" s="255"/>
      <c r="DDT1102" s="255"/>
      <c r="DDU1102" s="255"/>
      <c r="DDV1102" s="255"/>
      <c r="DDW1102" s="255"/>
      <c r="DDX1102" s="255"/>
      <c r="DDY1102" s="255"/>
      <c r="DDZ1102" s="255"/>
      <c r="DEA1102" s="255"/>
      <c r="DEB1102" s="255"/>
      <c r="DEC1102" s="255"/>
      <c r="DED1102" s="255"/>
      <c r="DEE1102" s="255"/>
      <c r="DEF1102" s="255"/>
      <c r="DEG1102" s="255"/>
      <c r="DEH1102" s="255"/>
      <c r="DEI1102" s="255"/>
      <c r="DEJ1102" s="255"/>
      <c r="DEK1102" s="255"/>
      <c r="DEL1102" s="255"/>
      <c r="DEM1102" s="255"/>
      <c r="DEN1102" s="255"/>
      <c r="DEO1102" s="255"/>
      <c r="DEP1102" s="255"/>
      <c r="DEQ1102" s="255"/>
      <c r="DER1102" s="255"/>
      <c r="DES1102" s="255"/>
      <c r="DET1102" s="255"/>
      <c r="DEU1102" s="255"/>
      <c r="DEV1102" s="255"/>
      <c r="DEW1102" s="255"/>
      <c r="DEX1102" s="255"/>
      <c r="DEY1102" s="255"/>
      <c r="DEZ1102" s="255"/>
      <c r="DFA1102" s="255"/>
      <c r="DFB1102" s="255"/>
      <c r="DFC1102" s="255"/>
      <c r="DFD1102" s="255"/>
      <c r="DFE1102" s="255"/>
      <c r="DFF1102" s="255"/>
      <c r="DFG1102" s="255"/>
      <c r="DFH1102" s="255"/>
      <c r="DFI1102" s="255"/>
      <c r="DFJ1102" s="255"/>
      <c r="DFK1102" s="255"/>
      <c r="DFL1102" s="255"/>
      <c r="DFM1102" s="255"/>
      <c r="DFN1102" s="255"/>
      <c r="DFO1102" s="255"/>
      <c r="DFP1102" s="255"/>
      <c r="DFQ1102" s="255"/>
      <c r="DFR1102" s="255"/>
      <c r="DFS1102" s="255"/>
      <c r="DFT1102" s="255"/>
      <c r="DFU1102" s="255"/>
      <c r="DFV1102" s="255"/>
      <c r="DFW1102" s="255"/>
      <c r="DFX1102" s="255"/>
      <c r="DFY1102" s="255"/>
      <c r="DFZ1102" s="255"/>
      <c r="DGA1102" s="255"/>
      <c r="DGB1102" s="255"/>
      <c r="DGC1102" s="255"/>
      <c r="DGD1102" s="255"/>
      <c r="DGE1102" s="255"/>
      <c r="DGF1102" s="255"/>
      <c r="DGG1102" s="255"/>
      <c r="DGH1102" s="255"/>
      <c r="DGI1102" s="255"/>
      <c r="DGJ1102" s="255"/>
      <c r="DGK1102" s="255"/>
      <c r="DGL1102" s="255"/>
      <c r="DGM1102" s="255"/>
      <c r="DGN1102" s="255"/>
      <c r="DGO1102" s="255"/>
      <c r="DGP1102" s="255"/>
      <c r="DGQ1102" s="255"/>
      <c r="DGR1102" s="255"/>
      <c r="DGS1102" s="255"/>
      <c r="DGT1102" s="255"/>
      <c r="DGU1102" s="255"/>
      <c r="DGV1102" s="255"/>
      <c r="DGW1102" s="255"/>
      <c r="DGX1102" s="255"/>
      <c r="DGY1102" s="255"/>
      <c r="DGZ1102" s="255"/>
      <c r="DHA1102" s="255"/>
      <c r="DHB1102" s="255"/>
      <c r="DHC1102" s="255"/>
      <c r="DHD1102" s="255"/>
      <c r="DHE1102" s="255"/>
      <c r="DHF1102" s="255"/>
      <c r="DHG1102" s="255"/>
      <c r="DHH1102" s="255"/>
      <c r="DHI1102" s="255"/>
      <c r="DHJ1102" s="255"/>
      <c r="DHK1102" s="255"/>
      <c r="DHL1102" s="255"/>
      <c r="DHM1102" s="255"/>
      <c r="DHN1102" s="255"/>
      <c r="DHO1102" s="255"/>
      <c r="DHP1102" s="255"/>
      <c r="DHQ1102" s="255"/>
      <c r="DHR1102" s="255"/>
      <c r="DHS1102" s="255"/>
      <c r="DHT1102" s="255"/>
      <c r="DHU1102" s="255"/>
      <c r="DHV1102" s="255"/>
      <c r="DHW1102" s="255"/>
      <c r="DHX1102" s="255"/>
      <c r="DHY1102" s="255"/>
      <c r="DHZ1102" s="255"/>
      <c r="DIA1102" s="255"/>
      <c r="DIB1102" s="255"/>
      <c r="DIC1102" s="255"/>
      <c r="DID1102" s="255"/>
      <c r="DIE1102" s="255"/>
      <c r="DIF1102" s="255"/>
      <c r="DIG1102" s="255"/>
      <c r="DIH1102" s="255"/>
      <c r="DII1102" s="255"/>
      <c r="DIJ1102" s="255"/>
      <c r="DIK1102" s="255"/>
      <c r="DIL1102" s="255"/>
      <c r="DIM1102" s="255"/>
      <c r="DIN1102" s="255"/>
      <c r="DIO1102" s="255"/>
      <c r="DIP1102" s="255"/>
      <c r="DIQ1102" s="255"/>
      <c r="DIR1102" s="255"/>
      <c r="DIS1102" s="255"/>
      <c r="DIT1102" s="255"/>
      <c r="DIU1102" s="255"/>
      <c r="DIV1102" s="255"/>
      <c r="DIW1102" s="255"/>
      <c r="DIX1102" s="255"/>
      <c r="DIY1102" s="255"/>
      <c r="DIZ1102" s="255"/>
      <c r="DJA1102" s="255"/>
      <c r="DJB1102" s="255"/>
      <c r="DJC1102" s="255"/>
      <c r="DJD1102" s="255"/>
      <c r="DJE1102" s="255"/>
      <c r="DJF1102" s="255"/>
      <c r="DJG1102" s="255"/>
      <c r="DJH1102" s="255"/>
      <c r="DJI1102" s="255"/>
      <c r="DJJ1102" s="255"/>
      <c r="DJK1102" s="255"/>
      <c r="DJL1102" s="255"/>
      <c r="DJM1102" s="255"/>
      <c r="DJN1102" s="255"/>
      <c r="DJO1102" s="255"/>
      <c r="DJP1102" s="255"/>
      <c r="DJQ1102" s="255"/>
      <c r="DJR1102" s="255"/>
      <c r="DJS1102" s="255"/>
      <c r="DJT1102" s="255"/>
      <c r="DJU1102" s="255"/>
      <c r="DJV1102" s="255"/>
      <c r="DJW1102" s="255"/>
      <c r="DJX1102" s="255"/>
      <c r="DJY1102" s="255"/>
      <c r="DJZ1102" s="255"/>
      <c r="DKA1102" s="255"/>
      <c r="DKB1102" s="255"/>
      <c r="DKC1102" s="255"/>
      <c r="DKD1102" s="255"/>
      <c r="DKE1102" s="255"/>
      <c r="DKF1102" s="255"/>
      <c r="DKG1102" s="255"/>
      <c r="DKH1102" s="255"/>
      <c r="DKI1102" s="255"/>
      <c r="DKJ1102" s="255"/>
      <c r="DKK1102" s="255"/>
      <c r="DKL1102" s="255"/>
      <c r="DKM1102" s="255"/>
      <c r="DKN1102" s="255"/>
      <c r="DKO1102" s="255"/>
      <c r="DKP1102" s="255"/>
      <c r="DKQ1102" s="255"/>
      <c r="DKR1102" s="255"/>
      <c r="DKS1102" s="255"/>
      <c r="DKT1102" s="255"/>
      <c r="DKU1102" s="255"/>
      <c r="DKV1102" s="255"/>
      <c r="DKW1102" s="255"/>
      <c r="DKX1102" s="255"/>
      <c r="DKY1102" s="255"/>
      <c r="DKZ1102" s="255"/>
      <c r="DLA1102" s="255"/>
      <c r="DLB1102" s="255"/>
      <c r="DLC1102" s="255"/>
      <c r="DLD1102" s="255"/>
      <c r="DLE1102" s="255"/>
      <c r="DLF1102" s="255"/>
      <c r="DLG1102" s="255"/>
      <c r="DLH1102" s="255"/>
      <c r="DLI1102" s="255"/>
      <c r="DLJ1102" s="255"/>
      <c r="DLK1102" s="255"/>
      <c r="DLL1102" s="255"/>
      <c r="DLM1102" s="255"/>
      <c r="DLN1102" s="255"/>
      <c r="DLO1102" s="255"/>
      <c r="DLP1102" s="255"/>
      <c r="DLQ1102" s="255"/>
      <c r="DLR1102" s="255"/>
      <c r="DLS1102" s="255"/>
      <c r="DLT1102" s="255"/>
      <c r="DLU1102" s="255"/>
      <c r="DLV1102" s="255"/>
      <c r="DLW1102" s="255"/>
      <c r="DLX1102" s="255"/>
      <c r="DLY1102" s="255"/>
      <c r="DLZ1102" s="255"/>
      <c r="DMA1102" s="255"/>
      <c r="DMB1102" s="255"/>
      <c r="DMC1102" s="255"/>
      <c r="DMD1102" s="255"/>
      <c r="DME1102" s="255"/>
      <c r="DMF1102" s="255"/>
      <c r="DMG1102" s="255"/>
      <c r="DMH1102" s="255"/>
      <c r="DMI1102" s="255"/>
      <c r="DMJ1102" s="255"/>
      <c r="DMK1102" s="255"/>
      <c r="DML1102" s="255"/>
      <c r="DMM1102" s="255"/>
      <c r="DMN1102" s="255"/>
      <c r="DMO1102" s="255"/>
      <c r="DMP1102" s="255"/>
      <c r="DMQ1102" s="255"/>
      <c r="DMR1102" s="255"/>
      <c r="DMS1102" s="255"/>
      <c r="DMT1102" s="255"/>
      <c r="DMU1102" s="255"/>
      <c r="DMV1102" s="255"/>
      <c r="DMW1102" s="255"/>
      <c r="DMX1102" s="255"/>
      <c r="DMY1102" s="255"/>
      <c r="DMZ1102" s="255"/>
      <c r="DNA1102" s="255"/>
      <c r="DNB1102" s="255"/>
      <c r="DNC1102" s="255"/>
      <c r="DND1102" s="255"/>
      <c r="DNE1102" s="255"/>
      <c r="DNF1102" s="255"/>
      <c r="DNG1102" s="255"/>
      <c r="DNH1102" s="255"/>
      <c r="DNI1102" s="255"/>
      <c r="DNJ1102" s="255"/>
      <c r="DNK1102" s="255"/>
      <c r="DNL1102" s="255"/>
      <c r="DNM1102" s="255"/>
      <c r="DNN1102" s="255"/>
      <c r="DNO1102" s="255"/>
      <c r="DNP1102" s="255"/>
      <c r="DNQ1102" s="255"/>
      <c r="DNR1102" s="255"/>
      <c r="DNS1102" s="255"/>
      <c r="DNT1102" s="255"/>
      <c r="DNU1102" s="255"/>
      <c r="DNV1102" s="255"/>
      <c r="DNW1102" s="255"/>
      <c r="DNX1102" s="255"/>
      <c r="DNY1102" s="255"/>
      <c r="DNZ1102" s="255"/>
      <c r="DOA1102" s="255"/>
      <c r="DOB1102" s="255"/>
      <c r="DOC1102" s="255"/>
      <c r="DOD1102" s="255"/>
      <c r="DOE1102" s="255"/>
      <c r="DOF1102" s="255"/>
      <c r="DOG1102" s="255"/>
      <c r="DOH1102" s="255"/>
      <c r="DOI1102" s="255"/>
      <c r="DOJ1102" s="255"/>
      <c r="DOK1102" s="255"/>
      <c r="DOL1102" s="255"/>
      <c r="DOM1102" s="255"/>
      <c r="DON1102" s="255"/>
      <c r="DOO1102" s="255"/>
      <c r="DOP1102" s="255"/>
      <c r="DOQ1102" s="255"/>
      <c r="DOR1102" s="255"/>
      <c r="DOS1102" s="255"/>
      <c r="DOT1102" s="255"/>
      <c r="DOU1102" s="255"/>
      <c r="DOV1102" s="255"/>
      <c r="DOW1102" s="255"/>
      <c r="DOX1102" s="255"/>
      <c r="DOY1102" s="255"/>
      <c r="DOZ1102" s="255"/>
      <c r="DPA1102" s="255"/>
      <c r="DPB1102" s="255"/>
      <c r="DPC1102" s="255"/>
      <c r="DPD1102" s="255"/>
      <c r="DPE1102" s="255"/>
      <c r="DPF1102" s="255"/>
      <c r="DPG1102" s="255"/>
      <c r="DPH1102" s="255"/>
      <c r="DPI1102" s="255"/>
      <c r="DPJ1102" s="255"/>
      <c r="DPK1102" s="255"/>
      <c r="DPL1102" s="255"/>
      <c r="DPM1102" s="255"/>
      <c r="DPN1102" s="255"/>
      <c r="DPO1102" s="255"/>
      <c r="DPP1102" s="255"/>
      <c r="DPQ1102" s="255"/>
      <c r="DPR1102" s="255"/>
      <c r="DPS1102" s="255"/>
      <c r="DPT1102" s="255"/>
      <c r="DPU1102" s="255"/>
      <c r="DPV1102" s="255"/>
      <c r="DPW1102" s="255"/>
      <c r="DPX1102" s="255"/>
      <c r="DPY1102" s="255"/>
      <c r="DPZ1102" s="255"/>
      <c r="DQA1102" s="255"/>
      <c r="DQB1102" s="255"/>
      <c r="DQC1102" s="255"/>
      <c r="DQD1102" s="255"/>
      <c r="DQE1102" s="255"/>
      <c r="DQF1102" s="255"/>
      <c r="DQG1102" s="255"/>
      <c r="DQH1102" s="255"/>
      <c r="DQI1102" s="255"/>
      <c r="DQJ1102" s="255"/>
      <c r="DQK1102" s="255"/>
      <c r="DQL1102" s="255"/>
      <c r="DQM1102" s="255"/>
      <c r="DQN1102" s="255"/>
      <c r="DQO1102" s="255"/>
      <c r="DQP1102" s="255"/>
      <c r="DQQ1102" s="255"/>
      <c r="DQR1102" s="255"/>
      <c r="DQS1102" s="255"/>
      <c r="DQT1102" s="255"/>
      <c r="DQU1102" s="255"/>
      <c r="DQV1102" s="255"/>
      <c r="DQW1102" s="255"/>
      <c r="DQX1102" s="255"/>
      <c r="DQY1102" s="255"/>
      <c r="DQZ1102" s="255"/>
      <c r="DRA1102" s="255"/>
      <c r="DRB1102" s="255"/>
      <c r="DRC1102" s="255"/>
      <c r="DRD1102" s="255"/>
      <c r="DRE1102" s="255"/>
      <c r="DRF1102" s="255"/>
      <c r="DRG1102" s="255"/>
      <c r="DRH1102" s="255"/>
      <c r="DRI1102" s="255"/>
      <c r="DRJ1102" s="255"/>
      <c r="DRK1102" s="255"/>
      <c r="DRL1102" s="255"/>
      <c r="DRM1102" s="255"/>
      <c r="DRN1102" s="255"/>
      <c r="DRO1102" s="255"/>
      <c r="DRP1102" s="255"/>
      <c r="DRQ1102" s="255"/>
      <c r="DRR1102" s="255"/>
      <c r="DRS1102" s="255"/>
      <c r="DRT1102" s="255"/>
      <c r="DRU1102" s="255"/>
      <c r="DRV1102" s="255"/>
      <c r="DRW1102" s="255"/>
      <c r="DRX1102" s="255"/>
      <c r="DRY1102" s="255"/>
      <c r="DRZ1102" s="255"/>
      <c r="DSA1102" s="255"/>
      <c r="DSB1102" s="255"/>
      <c r="DSC1102" s="255"/>
      <c r="DSD1102" s="255"/>
      <c r="DSE1102" s="255"/>
      <c r="DSF1102" s="255"/>
      <c r="DSG1102" s="255"/>
      <c r="DSH1102" s="255"/>
      <c r="DSI1102" s="255"/>
      <c r="DSJ1102" s="255"/>
      <c r="DSK1102" s="255"/>
      <c r="DSL1102" s="255"/>
      <c r="DSM1102" s="255"/>
      <c r="DSN1102" s="255"/>
      <c r="DSO1102" s="255"/>
      <c r="DSP1102" s="255"/>
      <c r="DSQ1102" s="255"/>
      <c r="DSR1102" s="255"/>
      <c r="DSS1102" s="255"/>
      <c r="DST1102" s="255"/>
      <c r="DSU1102" s="255"/>
      <c r="DSV1102" s="255"/>
      <c r="DSW1102" s="255"/>
      <c r="DSX1102" s="255"/>
      <c r="DSY1102" s="255"/>
      <c r="DSZ1102" s="255"/>
      <c r="DTA1102" s="255"/>
      <c r="DTB1102" s="255"/>
      <c r="DTC1102" s="255"/>
      <c r="DTD1102" s="255"/>
      <c r="DTE1102" s="255"/>
      <c r="DTF1102" s="255"/>
      <c r="DTG1102" s="255"/>
      <c r="DTH1102" s="255"/>
      <c r="DTI1102" s="255"/>
      <c r="DTJ1102" s="255"/>
      <c r="DTK1102" s="255"/>
      <c r="DTL1102" s="255"/>
      <c r="DTM1102" s="255"/>
      <c r="DTN1102" s="255"/>
      <c r="DTO1102" s="255"/>
      <c r="DTP1102" s="255"/>
      <c r="DTQ1102" s="255"/>
      <c r="DTR1102" s="255"/>
      <c r="DTS1102" s="255"/>
      <c r="DTT1102" s="255"/>
      <c r="DTU1102" s="255"/>
      <c r="DTV1102" s="255"/>
      <c r="DTW1102" s="255"/>
      <c r="DTX1102" s="255"/>
      <c r="DTY1102" s="255"/>
      <c r="DTZ1102" s="255"/>
      <c r="DUA1102" s="255"/>
      <c r="DUB1102" s="255"/>
      <c r="DUC1102" s="255"/>
      <c r="DUD1102" s="255"/>
      <c r="DUE1102" s="255"/>
      <c r="DUF1102" s="255"/>
      <c r="DUG1102" s="255"/>
      <c r="DUH1102" s="255"/>
      <c r="DUI1102" s="255"/>
      <c r="DUJ1102" s="255"/>
      <c r="DUK1102" s="255"/>
      <c r="DUL1102" s="255"/>
      <c r="DUM1102" s="255"/>
      <c r="DUN1102" s="255"/>
      <c r="DUO1102" s="255"/>
      <c r="DUP1102" s="255"/>
      <c r="DUQ1102" s="255"/>
      <c r="DUR1102" s="255"/>
      <c r="DUS1102" s="255"/>
      <c r="DUT1102" s="255"/>
      <c r="DUU1102" s="255"/>
      <c r="DUV1102" s="255"/>
      <c r="DUW1102" s="255"/>
      <c r="DUX1102" s="255"/>
      <c r="DUY1102" s="255"/>
      <c r="DUZ1102" s="255"/>
      <c r="DVA1102" s="255"/>
      <c r="DVB1102" s="255"/>
      <c r="DVC1102" s="255"/>
      <c r="DVD1102" s="255"/>
      <c r="DVE1102" s="255"/>
      <c r="DVF1102" s="255"/>
      <c r="DVG1102" s="255"/>
      <c r="DVH1102" s="255"/>
      <c r="DVI1102" s="255"/>
      <c r="DVJ1102" s="255"/>
      <c r="DVK1102" s="255"/>
      <c r="DVL1102" s="255"/>
      <c r="DVM1102" s="255"/>
      <c r="DVN1102" s="255"/>
      <c r="DVO1102" s="255"/>
      <c r="DVP1102" s="255"/>
      <c r="DVQ1102" s="255"/>
      <c r="DVR1102" s="255"/>
      <c r="DVS1102" s="255"/>
      <c r="DVT1102" s="255"/>
      <c r="DVU1102" s="255"/>
      <c r="DVV1102" s="255"/>
      <c r="DVW1102" s="255"/>
      <c r="DVX1102" s="255"/>
      <c r="DVY1102" s="255"/>
      <c r="DVZ1102" s="255"/>
      <c r="DWA1102" s="255"/>
      <c r="DWB1102" s="255"/>
      <c r="DWC1102" s="255"/>
      <c r="DWD1102" s="255"/>
      <c r="DWE1102" s="255"/>
      <c r="DWF1102" s="255"/>
      <c r="DWG1102" s="255"/>
      <c r="DWH1102" s="255"/>
      <c r="DWI1102" s="255"/>
      <c r="DWJ1102" s="255"/>
      <c r="DWK1102" s="255"/>
      <c r="DWL1102" s="255"/>
      <c r="DWM1102" s="255"/>
      <c r="DWN1102" s="255"/>
      <c r="DWO1102" s="255"/>
      <c r="DWP1102" s="255"/>
      <c r="DWQ1102" s="255"/>
      <c r="DWR1102" s="255"/>
      <c r="DWS1102" s="255"/>
      <c r="DWT1102" s="255"/>
      <c r="DWU1102" s="255"/>
      <c r="DWV1102" s="255"/>
      <c r="DWW1102" s="255"/>
      <c r="DWX1102" s="255"/>
      <c r="DWY1102" s="255"/>
      <c r="DWZ1102" s="255"/>
      <c r="DXA1102" s="255"/>
      <c r="DXB1102" s="255"/>
      <c r="DXC1102" s="255"/>
      <c r="DXD1102" s="255"/>
      <c r="DXE1102" s="255"/>
      <c r="DXF1102" s="255"/>
      <c r="DXG1102" s="255"/>
      <c r="DXH1102" s="255"/>
      <c r="DXI1102" s="255"/>
      <c r="DXJ1102" s="255"/>
      <c r="DXK1102" s="255"/>
      <c r="DXL1102" s="255"/>
      <c r="DXM1102" s="255"/>
      <c r="DXN1102" s="255"/>
      <c r="DXO1102" s="255"/>
      <c r="DXP1102" s="255"/>
      <c r="DXQ1102" s="255"/>
      <c r="DXR1102" s="255"/>
      <c r="DXS1102" s="255"/>
      <c r="DXT1102" s="255"/>
      <c r="DXU1102" s="255"/>
      <c r="DXV1102" s="255"/>
      <c r="DXW1102" s="255"/>
      <c r="DXX1102" s="255"/>
      <c r="DXY1102" s="255"/>
      <c r="DXZ1102" s="255"/>
      <c r="DYA1102" s="255"/>
      <c r="DYB1102" s="255"/>
      <c r="DYC1102" s="255"/>
      <c r="DYD1102" s="255"/>
      <c r="DYE1102" s="255"/>
      <c r="DYF1102" s="255"/>
      <c r="DYG1102" s="255"/>
      <c r="DYH1102" s="255"/>
      <c r="DYI1102" s="255"/>
      <c r="DYJ1102" s="255"/>
      <c r="DYK1102" s="255"/>
      <c r="DYL1102" s="255"/>
      <c r="DYM1102" s="255"/>
      <c r="DYN1102" s="255"/>
      <c r="DYO1102" s="255"/>
      <c r="DYP1102" s="255"/>
      <c r="DYQ1102" s="255"/>
      <c r="DYR1102" s="255"/>
      <c r="DYS1102" s="255"/>
      <c r="DYT1102" s="255"/>
      <c r="DYU1102" s="255"/>
      <c r="DYV1102" s="255"/>
      <c r="DYW1102" s="255"/>
      <c r="DYX1102" s="255"/>
      <c r="DYY1102" s="255"/>
      <c r="DYZ1102" s="255"/>
      <c r="DZA1102" s="255"/>
      <c r="DZB1102" s="255"/>
      <c r="DZC1102" s="255"/>
      <c r="DZD1102" s="255"/>
      <c r="DZE1102" s="255"/>
      <c r="DZF1102" s="255"/>
      <c r="DZG1102" s="255"/>
      <c r="DZH1102" s="255"/>
      <c r="DZI1102" s="255"/>
      <c r="DZJ1102" s="255"/>
      <c r="DZK1102" s="255"/>
      <c r="DZL1102" s="255"/>
      <c r="DZM1102" s="255"/>
      <c r="DZN1102" s="255"/>
      <c r="DZO1102" s="255"/>
      <c r="DZP1102" s="255"/>
      <c r="DZQ1102" s="255"/>
      <c r="DZR1102" s="255"/>
      <c r="DZS1102" s="255"/>
      <c r="DZT1102" s="255"/>
      <c r="DZU1102" s="255"/>
      <c r="DZV1102" s="255"/>
      <c r="DZW1102" s="255"/>
      <c r="DZX1102" s="255"/>
      <c r="DZY1102" s="255"/>
      <c r="DZZ1102" s="255"/>
      <c r="EAA1102" s="255"/>
      <c r="EAB1102" s="255"/>
      <c r="EAC1102" s="255"/>
      <c r="EAD1102" s="255"/>
      <c r="EAE1102" s="255"/>
      <c r="EAF1102" s="255"/>
      <c r="EAG1102" s="255"/>
      <c r="EAH1102" s="255"/>
      <c r="EAI1102" s="255"/>
      <c r="EAJ1102" s="255"/>
      <c r="EAK1102" s="255"/>
      <c r="EAL1102" s="255"/>
      <c r="EAM1102" s="255"/>
      <c r="EAN1102" s="255"/>
      <c r="EAO1102" s="255"/>
      <c r="EAP1102" s="255"/>
      <c r="EAQ1102" s="255"/>
      <c r="EAR1102" s="255"/>
      <c r="EAS1102" s="255"/>
      <c r="EAT1102" s="255"/>
      <c r="EAU1102" s="255"/>
      <c r="EAV1102" s="255"/>
      <c r="EAW1102" s="255"/>
      <c r="EAX1102" s="255"/>
      <c r="EAY1102" s="255"/>
      <c r="EAZ1102" s="255"/>
      <c r="EBA1102" s="255"/>
      <c r="EBB1102" s="255"/>
      <c r="EBC1102" s="255"/>
      <c r="EBD1102" s="255"/>
      <c r="EBE1102" s="255"/>
      <c r="EBF1102" s="255"/>
      <c r="EBG1102" s="255"/>
      <c r="EBH1102" s="255"/>
      <c r="EBI1102" s="255"/>
      <c r="EBJ1102" s="255"/>
      <c r="EBK1102" s="255"/>
      <c r="EBL1102" s="255"/>
      <c r="EBM1102" s="255"/>
      <c r="EBN1102" s="255"/>
      <c r="EBO1102" s="255"/>
      <c r="EBP1102" s="255"/>
      <c r="EBQ1102" s="255"/>
      <c r="EBR1102" s="255"/>
      <c r="EBS1102" s="255"/>
      <c r="EBT1102" s="255"/>
      <c r="EBU1102" s="255"/>
      <c r="EBV1102" s="255"/>
      <c r="EBW1102" s="255"/>
      <c r="EBX1102" s="255"/>
      <c r="EBY1102" s="255"/>
      <c r="EBZ1102" s="255"/>
      <c r="ECA1102" s="255"/>
      <c r="ECB1102" s="255"/>
      <c r="ECC1102" s="255"/>
      <c r="ECD1102" s="255"/>
      <c r="ECE1102" s="255"/>
      <c r="ECF1102" s="255"/>
      <c r="ECG1102" s="255"/>
      <c r="ECH1102" s="255"/>
      <c r="ECI1102" s="255"/>
      <c r="ECJ1102" s="255"/>
      <c r="ECK1102" s="255"/>
      <c r="ECL1102" s="255"/>
      <c r="ECM1102" s="255"/>
      <c r="ECN1102" s="255"/>
      <c r="ECO1102" s="255"/>
      <c r="ECP1102" s="255"/>
      <c r="ECQ1102" s="255"/>
      <c r="ECR1102" s="255"/>
      <c r="ECS1102" s="255"/>
      <c r="ECT1102" s="255"/>
      <c r="ECU1102" s="255"/>
      <c r="ECV1102" s="255"/>
      <c r="ECW1102" s="255"/>
      <c r="ECX1102" s="255"/>
      <c r="ECY1102" s="255"/>
      <c r="ECZ1102" s="255"/>
      <c r="EDA1102" s="255"/>
      <c r="EDB1102" s="255"/>
      <c r="EDC1102" s="255"/>
      <c r="EDD1102" s="255"/>
      <c r="EDE1102" s="255"/>
      <c r="EDF1102" s="255"/>
      <c r="EDG1102" s="255"/>
      <c r="EDH1102" s="255"/>
      <c r="EDI1102" s="255"/>
      <c r="EDJ1102" s="255"/>
      <c r="EDK1102" s="255"/>
      <c r="EDL1102" s="255"/>
      <c r="EDM1102" s="255"/>
      <c r="EDN1102" s="255"/>
      <c r="EDO1102" s="255"/>
      <c r="EDP1102" s="255"/>
      <c r="EDQ1102" s="255"/>
      <c r="EDR1102" s="255"/>
      <c r="EDS1102" s="255"/>
      <c r="EDT1102" s="255"/>
      <c r="EDU1102" s="255"/>
      <c r="EDV1102" s="255"/>
      <c r="EDW1102" s="255"/>
      <c r="EDX1102" s="255"/>
      <c r="EDY1102" s="255"/>
      <c r="EDZ1102" s="255"/>
      <c r="EEA1102" s="255"/>
      <c r="EEB1102" s="255"/>
      <c r="EEC1102" s="255"/>
      <c r="EED1102" s="255"/>
      <c r="EEE1102" s="255"/>
      <c r="EEF1102" s="255"/>
      <c r="EEG1102" s="255"/>
      <c r="EEH1102" s="255"/>
      <c r="EEI1102" s="255"/>
      <c r="EEJ1102" s="255"/>
      <c r="EEK1102" s="255"/>
      <c r="EEL1102" s="255"/>
      <c r="EEM1102" s="255"/>
      <c r="EEN1102" s="255"/>
      <c r="EEO1102" s="255"/>
      <c r="EEP1102" s="255"/>
      <c r="EEQ1102" s="255"/>
      <c r="EER1102" s="255"/>
      <c r="EES1102" s="255"/>
      <c r="EET1102" s="255"/>
      <c r="EEU1102" s="255"/>
      <c r="EEV1102" s="255"/>
      <c r="EEW1102" s="255"/>
      <c r="EEX1102" s="255"/>
      <c r="EEY1102" s="255"/>
      <c r="EEZ1102" s="255"/>
      <c r="EFA1102" s="255"/>
      <c r="EFB1102" s="255"/>
      <c r="EFC1102" s="255"/>
      <c r="EFD1102" s="255"/>
      <c r="EFE1102" s="255"/>
      <c r="EFF1102" s="255"/>
      <c r="EFG1102" s="255"/>
      <c r="EFH1102" s="255"/>
      <c r="EFI1102" s="255"/>
      <c r="EFJ1102" s="255"/>
      <c r="EFK1102" s="255"/>
      <c r="EFL1102" s="255"/>
      <c r="EFM1102" s="255"/>
      <c r="EFN1102" s="255"/>
      <c r="EFO1102" s="255"/>
      <c r="EFP1102" s="255"/>
      <c r="EFQ1102" s="255"/>
      <c r="EFR1102" s="255"/>
      <c r="EFS1102" s="255"/>
      <c r="EFT1102" s="255"/>
      <c r="EFU1102" s="255"/>
      <c r="EFV1102" s="255"/>
      <c r="EFW1102" s="255"/>
      <c r="EFX1102" s="255"/>
      <c r="EFY1102" s="255"/>
      <c r="EFZ1102" s="255"/>
      <c r="EGA1102" s="255"/>
      <c r="EGB1102" s="255"/>
      <c r="EGC1102" s="255"/>
      <c r="EGD1102" s="255"/>
      <c r="EGE1102" s="255"/>
      <c r="EGF1102" s="255"/>
      <c r="EGG1102" s="255"/>
      <c r="EGH1102" s="255"/>
      <c r="EGI1102" s="255"/>
      <c r="EGJ1102" s="255"/>
      <c r="EGK1102" s="255"/>
      <c r="EGL1102" s="255"/>
      <c r="EGM1102" s="255"/>
      <c r="EGN1102" s="255"/>
      <c r="EGO1102" s="255"/>
      <c r="EGP1102" s="255"/>
      <c r="EGQ1102" s="255"/>
      <c r="EGR1102" s="255"/>
      <c r="EGS1102" s="255"/>
      <c r="EGT1102" s="255"/>
      <c r="EGU1102" s="255"/>
      <c r="EGV1102" s="255"/>
      <c r="EGW1102" s="255"/>
      <c r="EGX1102" s="255"/>
      <c r="EGY1102" s="255"/>
      <c r="EGZ1102" s="255"/>
      <c r="EHA1102" s="255"/>
      <c r="EHB1102" s="255"/>
      <c r="EHC1102" s="255"/>
      <c r="EHD1102" s="255"/>
      <c r="EHE1102" s="255"/>
      <c r="EHF1102" s="255"/>
      <c r="EHG1102" s="255"/>
      <c r="EHH1102" s="255"/>
      <c r="EHI1102" s="255"/>
      <c r="EHJ1102" s="255"/>
      <c r="EHK1102" s="255"/>
      <c r="EHL1102" s="255"/>
      <c r="EHM1102" s="255"/>
      <c r="EHN1102" s="255"/>
      <c r="EHO1102" s="255"/>
      <c r="EHP1102" s="255"/>
      <c r="EHQ1102" s="255"/>
      <c r="EHR1102" s="255"/>
      <c r="EHS1102" s="255"/>
      <c r="EHT1102" s="255"/>
      <c r="EHU1102" s="255"/>
      <c r="EHV1102" s="255"/>
      <c r="EHW1102" s="255"/>
      <c r="EHX1102" s="255"/>
      <c r="EHY1102" s="255"/>
      <c r="EHZ1102" s="255"/>
      <c r="EIA1102" s="255"/>
      <c r="EIB1102" s="255"/>
      <c r="EIC1102" s="255"/>
      <c r="EID1102" s="255"/>
      <c r="EIE1102" s="255"/>
      <c r="EIF1102" s="255"/>
      <c r="EIG1102" s="255"/>
      <c r="EIH1102" s="255"/>
      <c r="EII1102" s="255"/>
      <c r="EIJ1102" s="255"/>
      <c r="EIK1102" s="255"/>
      <c r="EIL1102" s="255"/>
      <c r="EIM1102" s="255"/>
      <c r="EIN1102" s="255"/>
      <c r="EIO1102" s="255"/>
      <c r="EIP1102" s="255"/>
      <c r="EIQ1102" s="255"/>
      <c r="EIR1102" s="255"/>
      <c r="EIS1102" s="255"/>
      <c r="EIT1102" s="255"/>
      <c r="EIU1102" s="255"/>
      <c r="EIV1102" s="255"/>
      <c r="EIW1102" s="255"/>
      <c r="EIX1102" s="255"/>
      <c r="EIY1102" s="255"/>
      <c r="EIZ1102" s="255"/>
      <c r="EJA1102" s="255"/>
      <c r="EJB1102" s="255"/>
      <c r="EJC1102" s="255"/>
      <c r="EJD1102" s="255"/>
      <c r="EJE1102" s="255"/>
      <c r="EJF1102" s="255"/>
      <c r="EJG1102" s="255"/>
      <c r="EJH1102" s="255"/>
      <c r="EJI1102" s="255"/>
      <c r="EJJ1102" s="255"/>
      <c r="EJK1102" s="255"/>
      <c r="EJL1102" s="255"/>
      <c r="EJM1102" s="255"/>
      <c r="EJN1102" s="255"/>
      <c r="EJO1102" s="255"/>
      <c r="EJP1102" s="255"/>
      <c r="EJQ1102" s="255"/>
      <c r="EJR1102" s="255"/>
      <c r="EJS1102" s="255"/>
      <c r="EJT1102" s="255"/>
      <c r="EJU1102" s="255"/>
      <c r="EJV1102" s="255"/>
      <c r="EJW1102" s="255"/>
      <c r="EJX1102" s="255"/>
      <c r="EJY1102" s="255"/>
      <c r="EJZ1102" s="255"/>
      <c r="EKA1102" s="255"/>
      <c r="EKB1102" s="255"/>
      <c r="EKC1102" s="255"/>
      <c r="EKD1102" s="255"/>
      <c r="EKE1102" s="255"/>
      <c r="EKF1102" s="255"/>
      <c r="EKG1102" s="255"/>
      <c r="EKH1102" s="255"/>
      <c r="EKI1102" s="255"/>
      <c r="EKJ1102" s="255"/>
      <c r="EKK1102" s="255"/>
      <c r="EKL1102" s="255"/>
      <c r="EKM1102" s="255"/>
      <c r="EKN1102" s="255"/>
      <c r="EKO1102" s="255"/>
      <c r="EKP1102" s="255"/>
      <c r="EKQ1102" s="255"/>
      <c r="EKR1102" s="255"/>
      <c r="EKS1102" s="255"/>
      <c r="EKT1102" s="255"/>
      <c r="EKU1102" s="255"/>
      <c r="EKV1102" s="255"/>
      <c r="EKW1102" s="255"/>
      <c r="EKX1102" s="255"/>
      <c r="EKY1102" s="255"/>
      <c r="EKZ1102" s="255"/>
      <c r="ELA1102" s="255"/>
      <c r="ELB1102" s="255"/>
      <c r="ELC1102" s="255"/>
      <c r="ELD1102" s="255"/>
      <c r="ELE1102" s="255"/>
      <c r="ELF1102" s="255"/>
      <c r="ELG1102" s="255"/>
      <c r="ELH1102" s="255"/>
      <c r="ELI1102" s="255"/>
      <c r="ELJ1102" s="255"/>
      <c r="ELK1102" s="255"/>
      <c r="ELL1102" s="255"/>
      <c r="ELM1102" s="255"/>
      <c r="ELN1102" s="255"/>
      <c r="ELO1102" s="255"/>
      <c r="ELP1102" s="255"/>
      <c r="ELQ1102" s="255"/>
      <c r="ELR1102" s="255"/>
      <c r="ELS1102" s="255"/>
      <c r="ELT1102" s="255"/>
      <c r="ELU1102" s="255"/>
      <c r="ELV1102" s="255"/>
      <c r="ELW1102" s="255"/>
      <c r="ELX1102" s="255"/>
      <c r="ELY1102" s="255"/>
      <c r="ELZ1102" s="255"/>
      <c r="EMA1102" s="255"/>
      <c r="EMB1102" s="255"/>
      <c r="EMC1102" s="255"/>
      <c r="EMD1102" s="255"/>
      <c r="EME1102" s="255"/>
      <c r="EMF1102" s="255"/>
      <c r="EMG1102" s="255"/>
      <c r="EMH1102" s="255"/>
      <c r="EMI1102" s="255"/>
      <c r="EMJ1102" s="255"/>
      <c r="EMK1102" s="255"/>
      <c r="EML1102" s="255"/>
      <c r="EMM1102" s="255"/>
      <c r="EMN1102" s="255"/>
      <c r="EMO1102" s="255"/>
      <c r="EMP1102" s="255"/>
      <c r="EMQ1102" s="255"/>
      <c r="EMR1102" s="255"/>
      <c r="EMS1102" s="255"/>
      <c r="EMT1102" s="255"/>
      <c r="EMU1102" s="255"/>
      <c r="EMV1102" s="255"/>
      <c r="EMW1102" s="255"/>
      <c r="EMX1102" s="255"/>
      <c r="EMY1102" s="255"/>
      <c r="EMZ1102" s="255"/>
      <c r="ENA1102" s="255"/>
      <c r="ENB1102" s="255"/>
      <c r="ENC1102" s="255"/>
      <c r="END1102" s="255"/>
      <c r="ENE1102" s="255"/>
      <c r="ENF1102" s="255"/>
      <c r="ENG1102" s="255"/>
      <c r="ENH1102" s="255"/>
      <c r="ENI1102" s="255"/>
      <c r="ENJ1102" s="255"/>
      <c r="ENK1102" s="255"/>
      <c r="ENL1102" s="255"/>
      <c r="ENM1102" s="255"/>
      <c r="ENN1102" s="255"/>
      <c r="ENO1102" s="255"/>
      <c r="ENP1102" s="255"/>
      <c r="ENQ1102" s="255"/>
      <c r="ENR1102" s="255"/>
      <c r="ENS1102" s="255"/>
      <c r="ENT1102" s="255"/>
      <c r="ENU1102" s="255"/>
      <c r="ENV1102" s="255"/>
      <c r="ENW1102" s="255"/>
      <c r="ENX1102" s="255"/>
      <c r="ENY1102" s="255"/>
      <c r="ENZ1102" s="255"/>
      <c r="EOA1102" s="255"/>
      <c r="EOB1102" s="255"/>
      <c r="EOC1102" s="255"/>
      <c r="EOD1102" s="255"/>
      <c r="EOE1102" s="255"/>
      <c r="EOF1102" s="255"/>
      <c r="EOG1102" s="255"/>
      <c r="EOH1102" s="255"/>
      <c r="EOI1102" s="255"/>
      <c r="EOJ1102" s="255"/>
      <c r="EOK1102" s="255"/>
      <c r="EOL1102" s="255"/>
      <c r="EOM1102" s="255"/>
      <c r="EON1102" s="255"/>
      <c r="EOO1102" s="255"/>
      <c r="EOP1102" s="255"/>
      <c r="EOQ1102" s="255"/>
      <c r="EOR1102" s="255"/>
      <c r="EOS1102" s="255"/>
      <c r="EOT1102" s="255"/>
      <c r="EOU1102" s="255"/>
      <c r="EOV1102" s="255"/>
      <c r="EOW1102" s="255"/>
      <c r="EOX1102" s="255"/>
      <c r="EOY1102" s="255"/>
      <c r="EOZ1102" s="255"/>
      <c r="EPA1102" s="255"/>
      <c r="EPB1102" s="255"/>
      <c r="EPC1102" s="255"/>
      <c r="EPD1102" s="255"/>
      <c r="EPE1102" s="255"/>
      <c r="EPF1102" s="255"/>
      <c r="EPG1102" s="255"/>
      <c r="EPH1102" s="255"/>
      <c r="EPI1102" s="255"/>
      <c r="EPJ1102" s="255"/>
      <c r="EPK1102" s="255"/>
      <c r="EPL1102" s="255"/>
      <c r="EPM1102" s="255"/>
      <c r="EPN1102" s="255"/>
      <c r="EPO1102" s="255"/>
      <c r="EPP1102" s="255"/>
      <c r="EPQ1102" s="255"/>
      <c r="EPR1102" s="255"/>
      <c r="EPS1102" s="255"/>
      <c r="EPT1102" s="255"/>
      <c r="EPU1102" s="255"/>
      <c r="EPV1102" s="255"/>
      <c r="EPW1102" s="255"/>
      <c r="EPX1102" s="255"/>
      <c r="EPY1102" s="255"/>
      <c r="EPZ1102" s="255"/>
      <c r="EQA1102" s="255"/>
      <c r="EQB1102" s="255"/>
      <c r="EQC1102" s="255"/>
      <c r="EQD1102" s="255"/>
      <c r="EQE1102" s="255"/>
      <c r="EQF1102" s="255"/>
      <c r="EQG1102" s="255"/>
      <c r="EQH1102" s="255"/>
      <c r="EQI1102" s="255"/>
      <c r="EQJ1102" s="255"/>
      <c r="EQK1102" s="255"/>
      <c r="EQL1102" s="255"/>
      <c r="EQM1102" s="255"/>
      <c r="EQN1102" s="255"/>
      <c r="EQO1102" s="255"/>
      <c r="EQP1102" s="255"/>
      <c r="EQQ1102" s="255"/>
      <c r="EQR1102" s="255"/>
      <c r="EQS1102" s="255"/>
      <c r="EQT1102" s="255"/>
      <c r="EQU1102" s="255"/>
      <c r="EQV1102" s="255"/>
      <c r="EQW1102" s="255"/>
      <c r="EQX1102" s="255"/>
      <c r="EQY1102" s="255"/>
      <c r="EQZ1102" s="255"/>
      <c r="ERA1102" s="255"/>
      <c r="ERB1102" s="255"/>
      <c r="ERC1102" s="255"/>
      <c r="ERD1102" s="255"/>
      <c r="ERE1102" s="255"/>
      <c r="ERF1102" s="255"/>
      <c r="ERG1102" s="255"/>
      <c r="ERH1102" s="255"/>
      <c r="ERI1102" s="255"/>
      <c r="ERJ1102" s="255"/>
      <c r="ERK1102" s="255"/>
      <c r="ERL1102" s="255"/>
      <c r="ERM1102" s="255"/>
      <c r="ERN1102" s="255"/>
      <c r="ERO1102" s="255"/>
      <c r="ERP1102" s="255"/>
      <c r="ERQ1102" s="255"/>
      <c r="ERR1102" s="255"/>
      <c r="ERS1102" s="255"/>
      <c r="ERT1102" s="255"/>
      <c r="ERU1102" s="255"/>
      <c r="ERV1102" s="255"/>
      <c r="ERW1102" s="255"/>
      <c r="ERX1102" s="255"/>
      <c r="ERY1102" s="255"/>
      <c r="ERZ1102" s="255"/>
      <c r="ESA1102" s="255"/>
      <c r="ESB1102" s="255"/>
      <c r="ESC1102" s="255"/>
      <c r="ESD1102" s="255"/>
      <c r="ESE1102" s="255"/>
      <c r="ESF1102" s="255"/>
      <c r="ESG1102" s="255"/>
      <c r="ESH1102" s="255"/>
      <c r="ESI1102" s="255"/>
      <c r="ESJ1102" s="255"/>
      <c r="ESK1102" s="255"/>
      <c r="ESL1102" s="255"/>
      <c r="ESM1102" s="255"/>
      <c r="ESN1102" s="255"/>
      <c r="ESO1102" s="255"/>
      <c r="ESP1102" s="255"/>
      <c r="ESQ1102" s="255"/>
      <c r="ESR1102" s="255"/>
      <c r="ESS1102" s="255"/>
      <c r="EST1102" s="255"/>
      <c r="ESU1102" s="255"/>
      <c r="ESV1102" s="255"/>
      <c r="ESW1102" s="255"/>
      <c r="ESX1102" s="255"/>
      <c r="ESY1102" s="255"/>
      <c r="ESZ1102" s="255"/>
      <c r="ETA1102" s="255"/>
      <c r="ETB1102" s="255"/>
      <c r="ETC1102" s="255"/>
      <c r="ETD1102" s="255"/>
      <c r="ETE1102" s="255"/>
      <c r="ETF1102" s="255"/>
      <c r="ETG1102" s="255"/>
      <c r="ETH1102" s="255"/>
      <c r="ETI1102" s="255"/>
      <c r="ETJ1102" s="255"/>
      <c r="ETK1102" s="255"/>
      <c r="ETL1102" s="255"/>
      <c r="ETM1102" s="255"/>
      <c r="ETN1102" s="255"/>
      <c r="ETO1102" s="255"/>
      <c r="ETP1102" s="255"/>
      <c r="ETQ1102" s="255"/>
      <c r="ETR1102" s="255"/>
      <c r="ETS1102" s="255"/>
      <c r="ETT1102" s="255"/>
      <c r="ETU1102" s="255"/>
      <c r="ETV1102" s="255"/>
      <c r="ETW1102" s="255"/>
      <c r="ETX1102" s="255"/>
      <c r="ETY1102" s="255"/>
      <c r="ETZ1102" s="255"/>
      <c r="EUA1102" s="255"/>
      <c r="EUB1102" s="255"/>
      <c r="EUC1102" s="255"/>
      <c r="EUD1102" s="255"/>
      <c r="EUE1102" s="255"/>
      <c r="EUF1102" s="255"/>
      <c r="EUG1102" s="255"/>
      <c r="EUH1102" s="255"/>
      <c r="EUI1102" s="255"/>
      <c r="EUJ1102" s="255"/>
      <c r="EUK1102" s="255"/>
      <c r="EUL1102" s="255"/>
      <c r="EUM1102" s="255"/>
      <c r="EUN1102" s="255"/>
      <c r="EUO1102" s="255"/>
      <c r="EUP1102" s="255"/>
      <c r="EUQ1102" s="255"/>
      <c r="EUR1102" s="255"/>
      <c r="EUS1102" s="255"/>
      <c r="EUT1102" s="255"/>
      <c r="EUU1102" s="255"/>
      <c r="EUV1102" s="255"/>
      <c r="EUW1102" s="255"/>
      <c r="EUX1102" s="255"/>
      <c r="EUY1102" s="255"/>
      <c r="EUZ1102" s="255"/>
      <c r="EVA1102" s="255"/>
      <c r="EVB1102" s="255"/>
      <c r="EVC1102" s="255"/>
      <c r="EVD1102" s="255"/>
      <c r="EVE1102" s="255"/>
      <c r="EVF1102" s="255"/>
      <c r="EVG1102" s="255"/>
      <c r="EVH1102" s="255"/>
      <c r="EVI1102" s="255"/>
      <c r="EVJ1102" s="255"/>
      <c r="EVK1102" s="255"/>
      <c r="EVL1102" s="255"/>
      <c r="EVM1102" s="255"/>
      <c r="EVN1102" s="255"/>
      <c r="EVO1102" s="255"/>
      <c r="EVP1102" s="255"/>
      <c r="EVQ1102" s="255"/>
      <c r="EVR1102" s="255"/>
      <c r="EVS1102" s="255"/>
      <c r="EVT1102" s="255"/>
      <c r="EVU1102" s="255"/>
      <c r="EVV1102" s="255"/>
      <c r="EVW1102" s="255"/>
      <c r="EVX1102" s="255"/>
      <c r="EVY1102" s="255"/>
      <c r="EVZ1102" s="255"/>
      <c r="EWA1102" s="255"/>
      <c r="EWB1102" s="255"/>
      <c r="EWC1102" s="255"/>
      <c r="EWD1102" s="255"/>
      <c r="EWE1102" s="255"/>
      <c r="EWF1102" s="255"/>
      <c r="EWG1102" s="255"/>
      <c r="EWH1102" s="255"/>
      <c r="EWI1102" s="255"/>
      <c r="EWJ1102" s="255"/>
      <c r="EWK1102" s="255"/>
      <c r="EWL1102" s="255"/>
      <c r="EWM1102" s="255"/>
      <c r="EWN1102" s="255"/>
      <c r="EWO1102" s="255"/>
      <c r="EWP1102" s="255"/>
      <c r="EWQ1102" s="255"/>
      <c r="EWR1102" s="255"/>
      <c r="EWS1102" s="255"/>
      <c r="EWT1102" s="255"/>
      <c r="EWU1102" s="255"/>
      <c r="EWV1102" s="255"/>
      <c r="EWW1102" s="255"/>
      <c r="EWX1102" s="255"/>
      <c r="EWY1102" s="255"/>
      <c r="EWZ1102" s="255"/>
      <c r="EXA1102" s="255"/>
      <c r="EXB1102" s="255"/>
      <c r="EXC1102" s="255"/>
      <c r="EXD1102" s="255"/>
      <c r="EXE1102" s="255"/>
      <c r="EXF1102" s="255"/>
      <c r="EXG1102" s="255"/>
      <c r="EXH1102" s="255"/>
      <c r="EXI1102" s="255"/>
      <c r="EXJ1102" s="255"/>
      <c r="EXK1102" s="255"/>
      <c r="EXL1102" s="255"/>
      <c r="EXM1102" s="255"/>
      <c r="EXN1102" s="255"/>
      <c r="EXO1102" s="255"/>
      <c r="EXP1102" s="255"/>
      <c r="EXQ1102" s="255"/>
      <c r="EXR1102" s="255"/>
      <c r="EXS1102" s="255"/>
      <c r="EXT1102" s="255"/>
      <c r="EXU1102" s="255"/>
      <c r="EXV1102" s="255"/>
      <c r="EXW1102" s="255"/>
      <c r="EXX1102" s="255"/>
      <c r="EXY1102" s="255"/>
      <c r="EXZ1102" s="255"/>
      <c r="EYA1102" s="255"/>
      <c r="EYB1102" s="255"/>
      <c r="EYC1102" s="255"/>
      <c r="EYD1102" s="255"/>
      <c r="EYE1102" s="255"/>
      <c r="EYF1102" s="255"/>
      <c r="EYG1102" s="255"/>
      <c r="EYH1102" s="255"/>
      <c r="EYI1102" s="255"/>
      <c r="EYJ1102" s="255"/>
      <c r="EYK1102" s="255"/>
      <c r="EYL1102" s="255"/>
      <c r="EYM1102" s="255"/>
      <c r="EYN1102" s="255"/>
      <c r="EYO1102" s="255"/>
      <c r="EYP1102" s="255"/>
      <c r="EYQ1102" s="255"/>
      <c r="EYR1102" s="255"/>
      <c r="EYS1102" s="255"/>
      <c r="EYT1102" s="255"/>
      <c r="EYU1102" s="255"/>
      <c r="EYV1102" s="255"/>
      <c r="EYW1102" s="255"/>
      <c r="EYX1102" s="255"/>
      <c r="EYY1102" s="255"/>
      <c r="EYZ1102" s="255"/>
      <c r="EZA1102" s="255"/>
      <c r="EZB1102" s="255"/>
      <c r="EZC1102" s="255"/>
      <c r="EZD1102" s="255"/>
      <c r="EZE1102" s="255"/>
      <c r="EZF1102" s="255"/>
      <c r="EZG1102" s="255"/>
      <c r="EZH1102" s="255"/>
      <c r="EZI1102" s="255"/>
      <c r="EZJ1102" s="255"/>
      <c r="EZK1102" s="255"/>
      <c r="EZL1102" s="255"/>
      <c r="EZM1102" s="255"/>
      <c r="EZN1102" s="255"/>
      <c r="EZO1102" s="255"/>
      <c r="EZP1102" s="255"/>
      <c r="EZQ1102" s="255"/>
      <c r="EZR1102" s="255"/>
      <c r="EZS1102" s="255"/>
      <c r="EZT1102" s="255"/>
      <c r="EZU1102" s="255"/>
      <c r="EZV1102" s="255"/>
      <c r="EZW1102" s="255"/>
      <c r="EZX1102" s="255"/>
      <c r="EZY1102" s="255"/>
      <c r="EZZ1102" s="255"/>
      <c r="FAA1102" s="255"/>
      <c r="FAB1102" s="255"/>
      <c r="FAC1102" s="255"/>
      <c r="FAD1102" s="255"/>
      <c r="FAE1102" s="255"/>
      <c r="FAF1102" s="255"/>
      <c r="FAG1102" s="255"/>
      <c r="FAH1102" s="255"/>
      <c r="FAI1102" s="255"/>
      <c r="FAJ1102" s="255"/>
      <c r="FAK1102" s="255"/>
      <c r="FAL1102" s="255"/>
      <c r="FAM1102" s="255"/>
      <c r="FAN1102" s="255"/>
      <c r="FAO1102" s="255"/>
      <c r="FAP1102" s="255"/>
      <c r="FAQ1102" s="255"/>
      <c r="FAR1102" s="255"/>
      <c r="FAS1102" s="255"/>
      <c r="FAT1102" s="255"/>
      <c r="FAU1102" s="255"/>
      <c r="FAV1102" s="255"/>
      <c r="FAW1102" s="255"/>
      <c r="FAX1102" s="255"/>
      <c r="FAY1102" s="255"/>
      <c r="FAZ1102" s="255"/>
      <c r="FBA1102" s="255"/>
      <c r="FBB1102" s="255"/>
      <c r="FBC1102" s="255"/>
      <c r="FBD1102" s="255"/>
      <c r="FBE1102" s="255"/>
      <c r="FBF1102" s="255"/>
      <c r="FBG1102" s="255"/>
      <c r="FBH1102" s="255"/>
      <c r="FBI1102" s="255"/>
      <c r="FBJ1102" s="255"/>
      <c r="FBK1102" s="255"/>
      <c r="FBL1102" s="255"/>
      <c r="FBM1102" s="255"/>
      <c r="FBN1102" s="255"/>
      <c r="FBO1102" s="255"/>
      <c r="FBP1102" s="255"/>
      <c r="FBQ1102" s="255"/>
      <c r="FBR1102" s="255"/>
      <c r="FBS1102" s="255"/>
      <c r="FBT1102" s="255"/>
      <c r="FBU1102" s="255"/>
      <c r="FBV1102" s="255"/>
      <c r="FBW1102" s="255"/>
      <c r="FBX1102" s="255"/>
      <c r="FBY1102" s="255"/>
      <c r="FBZ1102" s="255"/>
      <c r="FCA1102" s="255"/>
      <c r="FCB1102" s="255"/>
      <c r="FCC1102" s="255"/>
      <c r="FCD1102" s="255"/>
      <c r="FCE1102" s="255"/>
      <c r="FCF1102" s="255"/>
      <c r="FCG1102" s="255"/>
      <c r="FCH1102" s="255"/>
      <c r="FCI1102" s="255"/>
      <c r="FCJ1102" s="255"/>
      <c r="FCK1102" s="255"/>
      <c r="FCL1102" s="255"/>
      <c r="FCM1102" s="255"/>
      <c r="FCN1102" s="255"/>
      <c r="FCO1102" s="255"/>
      <c r="FCP1102" s="255"/>
      <c r="FCQ1102" s="255"/>
      <c r="FCR1102" s="255"/>
      <c r="FCS1102" s="255"/>
      <c r="FCT1102" s="255"/>
      <c r="FCU1102" s="255"/>
      <c r="FCV1102" s="255"/>
      <c r="FCW1102" s="255"/>
      <c r="FCX1102" s="255"/>
      <c r="FCY1102" s="255"/>
      <c r="FCZ1102" s="255"/>
      <c r="FDA1102" s="255"/>
      <c r="FDB1102" s="255"/>
      <c r="FDC1102" s="255"/>
      <c r="FDD1102" s="255"/>
      <c r="FDE1102" s="255"/>
      <c r="FDF1102" s="255"/>
      <c r="FDG1102" s="255"/>
      <c r="FDH1102" s="255"/>
      <c r="FDI1102" s="255"/>
      <c r="FDJ1102" s="255"/>
      <c r="FDK1102" s="255"/>
      <c r="FDL1102" s="255"/>
      <c r="FDM1102" s="255"/>
      <c r="FDN1102" s="255"/>
      <c r="FDO1102" s="255"/>
      <c r="FDP1102" s="255"/>
      <c r="FDQ1102" s="255"/>
      <c r="FDR1102" s="255"/>
      <c r="FDS1102" s="255"/>
      <c r="FDT1102" s="255"/>
      <c r="FDU1102" s="255"/>
      <c r="FDV1102" s="255"/>
      <c r="FDW1102" s="255"/>
      <c r="FDX1102" s="255"/>
      <c r="FDY1102" s="255"/>
      <c r="FDZ1102" s="255"/>
      <c r="FEA1102" s="255"/>
      <c r="FEB1102" s="255"/>
      <c r="FEC1102" s="255"/>
      <c r="FED1102" s="255"/>
      <c r="FEE1102" s="255"/>
      <c r="FEF1102" s="255"/>
      <c r="FEG1102" s="255"/>
      <c r="FEH1102" s="255"/>
      <c r="FEI1102" s="255"/>
      <c r="FEJ1102" s="255"/>
      <c r="FEK1102" s="255"/>
      <c r="FEL1102" s="255"/>
      <c r="FEM1102" s="255"/>
      <c r="FEN1102" s="255"/>
      <c r="FEO1102" s="255"/>
      <c r="FEP1102" s="255"/>
      <c r="FEQ1102" s="255"/>
      <c r="FER1102" s="255"/>
      <c r="FES1102" s="255"/>
      <c r="FET1102" s="255"/>
      <c r="FEU1102" s="255"/>
      <c r="FEV1102" s="255"/>
      <c r="FEW1102" s="255"/>
      <c r="FEX1102" s="255"/>
      <c r="FEY1102" s="255"/>
      <c r="FEZ1102" s="255"/>
      <c r="FFA1102" s="255"/>
      <c r="FFB1102" s="255"/>
      <c r="FFC1102" s="255"/>
      <c r="FFD1102" s="255"/>
      <c r="FFE1102" s="255"/>
      <c r="FFF1102" s="255"/>
      <c r="FFG1102" s="255"/>
      <c r="FFH1102" s="255"/>
      <c r="FFI1102" s="255"/>
      <c r="FFJ1102" s="255"/>
      <c r="FFK1102" s="255"/>
      <c r="FFL1102" s="255"/>
      <c r="FFM1102" s="255"/>
      <c r="FFN1102" s="255"/>
      <c r="FFO1102" s="255"/>
      <c r="FFP1102" s="255"/>
      <c r="FFQ1102" s="255"/>
      <c r="FFR1102" s="255"/>
      <c r="FFS1102" s="255"/>
      <c r="FFT1102" s="255"/>
      <c r="FFU1102" s="255"/>
      <c r="FFV1102" s="255"/>
      <c r="FFW1102" s="255"/>
      <c r="FFX1102" s="255"/>
      <c r="FFY1102" s="255"/>
      <c r="FFZ1102" s="255"/>
      <c r="FGA1102" s="255"/>
      <c r="FGB1102" s="255"/>
      <c r="FGC1102" s="255"/>
      <c r="FGD1102" s="255"/>
      <c r="FGE1102" s="255"/>
      <c r="FGF1102" s="255"/>
      <c r="FGG1102" s="255"/>
      <c r="FGH1102" s="255"/>
      <c r="FGI1102" s="255"/>
      <c r="FGJ1102" s="255"/>
      <c r="FGK1102" s="255"/>
      <c r="FGL1102" s="255"/>
      <c r="FGM1102" s="255"/>
      <c r="FGN1102" s="255"/>
      <c r="FGO1102" s="255"/>
      <c r="FGP1102" s="255"/>
      <c r="FGQ1102" s="255"/>
      <c r="FGR1102" s="255"/>
      <c r="FGS1102" s="255"/>
      <c r="FGT1102" s="255"/>
      <c r="FGU1102" s="255"/>
      <c r="FGV1102" s="255"/>
      <c r="FGW1102" s="255"/>
      <c r="FGX1102" s="255"/>
      <c r="FGY1102" s="255"/>
      <c r="FGZ1102" s="255"/>
      <c r="FHA1102" s="255"/>
      <c r="FHB1102" s="255"/>
      <c r="FHC1102" s="255"/>
      <c r="FHD1102" s="255"/>
      <c r="FHE1102" s="255"/>
      <c r="FHF1102" s="255"/>
      <c r="FHG1102" s="255"/>
      <c r="FHH1102" s="255"/>
      <c r="FHI1102" s="255"/>
      <c r="FHJ1102" s="255"/>
      <c r="FHK1102" s="255"/>
      <c r="FHL1102" s="255"/>
      <c r="FHM1102" s="255"/>
      <c r="FHN1102" s="255"/>
      <c r="FHO1102" s="255"/>
      <c r="FHP1102" s="255"/>
      <c r="FHQ1102" s="255"/>
      <c r="FHR1102" s="255"/>
      <c r="FHS1102" s="255"/>
      <c r="FHT1102" s="255"/>
      <c r="FHU1102" s="255"/>
      <c r="FHV1102" s="255"/>
      <c r="FHW1102" s="255"/>
      <c r="FHX1102" s="255"/>
      <c r="FHY1102" s="255"/>
      <c r="FHZ1102" s="255"/>
      <c r="FIA1102" s="255"/>
      <c r="FIB1102" s="255"/>
      <c r="FIC1102" s="255"/>
      <c r="FID1102" s="255"/>
      <c r="FIE1102" s="255"/>
      <c r="FIF1102" s="255"/>
      <c r="FIG1102" s="255"/>
      <c r="FIH1102" s="255"/>
      <c r="FII1102" s="255"/>
      <c r="FIJ1102" s="255"/>
      <c r="FIK1102" s="255"/>
      <c r="FIL1102" s="255"/>
      <c r="FIM1102" s="255"/>
      <c r="FIN1102" s="255"/>
      <c r="FIO1102" s="255"/>
      <c r="FIP1102" s="255"/>
      <c r="FIQ1102" s="255"/>
      <c r="FIR1102" s="255"/>
      <c r="FIS1102" s="255"/>
      <c r="FIT1102" s="255"/>
      <c r="FIU1102" s="255"/>
      <c r="FIV1102" s="255"/>
      <c r="FIW1102" s="255"/>
      <c r="FIX1102" s="255"/>
      <c r="FIY1102" s="255"/>
      <c r="FIZ1102" s="255"/>
      <c r="FJA1102" s="255"/>
      <c r="FJB1102" s="255"/>
      <c r="FJC1102" s="255"/>
      <c r="FJD1102" s="255"/>
      <c r="FJE1102" s="255"/>
      <c r="FJF1102" s="255"/>
      <c r="FJG1102" s="255"/>
      <c r="FJH1102" s="255"/>
      <c r="FJI1102" s="255"/>
      <c r="FJJ1102" s="255"/>
      <c r="FJK1102" s="255"/>
      <c r="FJL1102" s="255"/>
      <c r="FJM1102" s="255"/>
      <c r="FJN1102" s="255"/>
      <c r="FJO1102" s="255"/>
      <c r="FJP1102" s="255"/>
      <c r="FJQ1102" s="255"/>
      <c r="FJR1102" s="255"/>
      <c r="FJS1102" s="255"/>
      <c r="FJT1102" s="255"/>
      <c r="FJU1102" s="255"/>
      <c r="FJV1102" s="255"/>
      <c r="FJW1102" s="255"/>
      <c r="FJX1102" s="255"/>
      <c r="FJY1102" s="255"/>
      <c r="FJZ1102" s="255"/>
      <c r="FKA1102" s="255"/>
      <c r="FKB1102" s="255"/>
      <c r="FKC1102" s="255"/>
      <c r="FKD1102" s="255"/>
      <c r="FKE1102" s="255"/>
      <c r="FKF1102" s="255"/>
      <c r="FKG1102" s="255"/>
      <c r="FKH1102" s="255"/>
      <c r="FKI1102" s="255"/>
      <c r="FKJ1102" s="255"/>
      <c r="FKK1102" s="255"/>
      <c r="FKL1102" s="255"/>
      <c r="FKM1102" s="255"/>
      <c r="FKN1102" s="255"/>
      <c r="FKO1102" s="255"/>
      <c r="FKP1102" s="255"/>
      <c r="FKQ1102" s="255"/>
      <c r="FKR1102" s="255"/>
      <c r="FKS1102" s="255"/>
      <c r="FKT1102" s="255"/>
      <c r="FKU1102" s="255"/>
      <c r="FKV1102" s="255"/>
      <c r="FKW1102" s="255"/>
      <c r="FKX1102" s="255"/>
      <c r="FKY1102" s="255"/>
      <c r="FKZ1102" s="255"/>
      <c r="FLA1102" s="255"/>
      <c r="FLB1102" s="255"/>
      <c r="FLC1102" s="255"/>
      <c r="FLD1102" s="255"/>
      <c r="FLE1102" s="255"/>
      <c r="FLF1102" s="255"/>
      <c r="FLG1102" s="255"/>
      <c r="FLH1102" s="255"/>
      <c r="FLI1102" s="255"/>
      <c r="FLJ1102" s="255"/>
      <c r="FLK1102" s="255"/>
      <c r="FLL1102" s="255"/>
      <c r="FLM1102" s="255"/>
      <c r="FLN1102" s="255"/>
      <c r="FLO1102" s="255"/>
      <c r="FLP1102" s="255"/>
      <c r="FLQ1102" s="255"/>
      <c r="FLR1102" s="255"/>
      <c r="FLS1102" s="255"/>
      <c r="FLT1102" s="255"/>
      <c r="FLU1102" s="255"/>
      <c r="FLV1102" s="255"/>
      <c r="FLW1102" s="255"/>
      <c r="FLX1102" s="255"/>
      <c r="FLY1102" s="255"/>
      <c r="FLZ1102" s="255"/>
      <c r="FMA1102" s="255"/>
      <c r="FMB1102" s="255"/>
      <c r="FMC1102" s="255"/>
      <c r="FMD1102" s="255"/>
      <c r="FME1102" s="255"/>
      <c r="FMF1102" s="255"/>
      <c r="FMG1102" s="255"/>
      <c r="FMH1102" s="255"/>
      <c r="FMI1102" s="255"/>
      <c r="FMJ1102" s="255"/>
      <c r="FMK1102" s="255"/>
      <c r="FML1102" s="255"/>
      <c r="FMM1102" s="255"/>
      <c r="FMN1102" s="255"/>
      <c r="FMO1102" s="255"/>
      <c r="FMP1102" s="255"/>
      <c r="FMQ1102" s="255"/>
      <c r="FMR1102" s="255"/>
      <c r="FMS1102" s="255"/>
      <c r="FMT1102" s="255"/>
      <c r="FMU1102" s="255"/>
      <c r="FMV1102" s="255"/>
      <c r="FMW1102" s="255"/>
      <c r="FMX1102" s="255"/>
      <c r="FMY1102" s="255"/>
      <c r="FMZ1102" s="255"/>
      <c r="FNA1102" s="255"/>
      <c r="FNB1102" s="255"/>
      <c r="FNC1102" s="255"/>
      <c r="FND1102" s="255"/>
      <c r="FNE1102" s="255"/>
      <c r="FNF1102" s="255"/>
      <c r="FNG1102" s="255"/>
      <c r="FNH1102" s="255"/>
      <c r="FNI1102" s="255"/>
      <c r="FNJ1102" s="255"/>
      <c r="FNK1102" s="255"/>
      <c r="FNL1102" s="255"/>
      <c r="FNM1102" s="255"/>
      <c r="FNN1102" s="255"/>
      <c r="FNO1102" s="255"/>
      <c r="FNP1102" s="255"/>
      <c r="FNQ1102" s="255"/>
      <c r="FNR1102" s="255"/>
      <c r="FNS1102" s="255"/>
      <c r="FNT1102" s="255"/>
      <c r="FNU1102" s="255"/>
      <c r="FNV1102" s="255"/>
      <c r="FNW1102" s="255"/>
      <c r="FNX1102" s="255"/>
      <c r="FNY1102" s="255"/>
      <c r="FNZ1102" s="255"/>
      <c r="FOA1102" s="255"/>
      <c r="FOB1102" s="255"/>
      <c r="FOC1102" s="255"/>
      <c r="FOD1102" s="255"/>
      <c r="FOE1102" s="255"/>
      <c r="FOF1102" s="255"/>
      <c r="FOG1102" s="255"/>
      <c r="FOH1102" s="255"/>
      <c r="FOI1102" s="255"/>
      <c r="FOJ1102" s="255"/>
      <c r="FOK1102" s="255"/>
      <c r="FOL1102" s="255"/>
      <c r="FOM1102" s="255"/>
      <c r="FON1102" s="255"/>
      <c r="FOO1102" s="255"/>
      <c r="FOP1102" s="255"/>
      <c r="FOQ1102" s="255"/>
      <c r="FOR1102" s="255"/>
      <c r="FOS1102" s="255"/>
      <c r="FOT1102" s="255"/>
      <c r="FOU1102" s="255"/>
      <c r="FOV1102" s="255"/>
      <c r="FOW1102" s="255"/>
      <c r="FOX1102" s="255"/>
      <c r="FOY1102" s="255"/>
      <c r="FOZ1102" s="255"/>
      <c r="FPA1102" s="255"/>
      <c r="FPB1102" s="255"/>
      <c r="FPC1102" s="255"/>
      <c r="FPD1102" s="255"/>
      <c r="FPE1102" s="255"/>
      <c r="FPF1102" s="255"/>
      <c r="FPG1102" s="255"/>
      <c r="FPH1102" s="255"/>
      <c r="FPI1102" s="255"/>
      <c r="FPJ1102" s="255"/>
      <c r="FPK1102" s="255"/>
      <c r="FPL1102" s="255"/>
      <c r="FPM1102" s="255"/>
      <c r="FPN1102" s="255"/>
      <c r="FPO1102" s="255"/>
      <c r="FPP1102" s="255"/>
      <c r="FPQ1102" s="255"/>
      <c r="FPR1102" s="255"/>
      <c r="FPS1102" s="255"/>
      <c r="FPT1102" s="255"/>
      <c r="FPU1102" s="255"/>
      <c r="FPV1102" s="255"/>
      <c r="FPW1102" s="255"/>
      <c r="FPX1102" s="255"/>
      <c r="FPY1102" s="255"/>
      <c r="FPZ1102" s="255"/>
      <c r="FQA1102" s="255"/>
      <c r="FQB1102" s="255"/>
      <c r="FQC1102" s="255"/>
      <c r="FQD1102" s="255"/>
      <c r="FQE1102" s="255"/>
      <c r="FQF1102" s="255"/>
      <c r="FQG1102" s="255"/>
      <c r="FQH1102" s="255"/>
      <c r="FQI1102" s="255"/>
      <c r="FQJ1102" s="255"/>
      <c r="FQK1102" s="255"/>
      <c r="FQL1102" s="255"/>
      <c r="FQM1102" s="255"/>
      <c r="FQN1102" s="255"/>
      <c r="FQO1102" s="255"/>
      <c r="FQP1102" s="255"/>
      <c r="FQQ1102" s="255"/>
      <c r="FQR1102" s="255"/>
      <c r="FQS1102" s="255"/>
      <c r="FQT1102" s="255"/>
      <c r="FQU1102" s="255"/>
      <c r="FQV1102" s="255"/>
      <c r="FQW1102" s="255"/>
      <c r="FQX1102" s="255"/>
      <c r="FQY1102" s="255"/>
      <c r="FQZ1102" s="255"/>
      <c r="FRA1102" s="255"/>
      <c r="FRB1102" s="255"/>
      <c r="FRC1102" s="255"/>
      <c r="FRD1102" s="255"/>
      <c r="FRE1102" s="255"/>
      <c r="FRF1102" s="255"/>
      <c r="FRG1102" s="255"/>
      <c r="FRH1102" s="255"/>
      <c r="FRI1102" s="255"/>
      <c r="FRJ1102" s="255"/>
      <c r="FRK1102" s="255"/>
      <c r="FRL1102" s="255"/>
      <c r="FRM1102" s="255"/>
      <c r="FRN1102" s="255"/>
      <c r="FRO1102" s="255"/>
      <c r="FRP1102" s="255"/>
      <c r="FRQ1102" s="255"/>
      <c r="FRR1102" s="255"/>
      <c r="FRS1102" s="255"/>
      <c r="FRT1102" s="255"/>
      <c r="FRU1102" s="255"/>
      <c r="FRV1102" s="255"/>
      <c r="FRW1102" s="255"/>
      <c r="FRX1102" s="255"/>
      <c r="FRY1102" s="255"/>
      <c r="FRZ1102" s="255"/>
      <c r="FSA1102" s="255"/>
      <c r="FSB1102" s="255"/>
      <c r="FSC1102" s="255"/>
      <c r="FSD1102" s="255"/>
      <c r="FSE1102" s="255"/>
      <c r="FSF1102" s="255"/>
      <c r="FSG1102" s="255"/>
      <c r="FSH1102" s="255"/>
      <c r="FSI1102" s="255"/>
      <c r="FSJ1102" s="255"/>
      <c r="FSK1102" s="255"/>
      <c r="FSL1102" s="255"/>
      <c r="FSM1102" s="255"/>
      <c r="FSN1102" s="255"/>
      <c r="FSO1102" s="255"/>
      <c r="FSP1102" s="255"/>
      <c r="FSQ1102" s="255"/>
      <c r="FSR1102" s="255"/>
      <c r="FSS1102" s="255"/>
      <c r="FST1102" s="255"/>
      <c r="FSU1102" s="255"/>
      <c r="FSV1102" s="255"/>
      <c r="FSW1102" s="255"/>
      <c r="FSX1102" s="255"/>
      <c r="FSY1102" s="255"/>
      <c r="FSZ1102" s="255"/>
      <c r="FTA1102" s="255"/>
      <c r="FTB1102" s="255"/>
      <c r="FTC1102" s="255"/>
      <c r="FTD1102" s="255"/>
      <c r="FTE1102" s="255"/>
      <c r="FTF1102" s="255"/>
      <c r="FTG1102" s="255"/>
      <c r="FTH1102" s="255"/>
      <c r="FTI1102" s="255"/>
      <c r="FTJ1102" s="255"/>
      <c r="FTK1102" s="255"/>
      <c r="FTL1102" s="255"/>
      <c r="FTM1102" s="255"/>
      <c r="FTN1102" s="255"/>
      <c r="FTO1102" s="255"/>
      <c r="FTP1102" s="255"/>
      <c r="FTQ1102" s="255"/>
      <c r="FTR1102" s="255"/>
      <c r="FTS1102" s="255"/>
      <c r="FTT1102" s="255"/>
      <c r="FTU1102" s="255"/>
      <c r="FTV1102" s="255"/>
      <c r="FTW1102" s="255"/>
      <c r="FTX1102" s="255"/>
      <c r="FTY1102" s="255"/>
      <c r="FTZ1102" s="255"/>
      <c r="FUA1102" s="255"/>
      <c r="FUB1102" s="255"/>
      <c r="FUC1102" s="255"/>
      <c r="FUD1102" s="255"/>
      <c r="FUE1102" s="255"/>
      <c r="FUF1102" s="255"/>
      <c r="FUG1102" s="255"/>
      <c r="FUH1102" s="255"/>
      <c r="FUI1102" s="255"/>
      <c r="FUJ1102" s="255"/>
      <c r="FUK1102" s="255"/>
      <c r="FUL1102" s="255"/>
      <c r="FUM1102" s="255"/>
      <c r="FUN1102" s="255"/>
      <c r="FUO1102" s="255"/>
      <c r="FUP1102" s="255"/>
      <c r="FUQ1102" s="255"/>
      <c r="FUR1102" s="255"/>
      <c r="FUS1102" s="255"/>
      <c r="FUT1102" s="255"/>
      <c r="FUU1102" s="255"/>
      <c r="FUV1102" s="255"/>
      <c r="FUW1102" s="255"/>
      <c r="FUX1102" s="255"/>
      <c r="FUY1102" s="255"/>
      <c r="FUZ1102" s="255"/>
      <c r="FVA1102" s="255"/>
      <c r="FVB1102" s="255"/>
      <c r="FVC1102" s="255"/>
      <c r="FVD1102" s="255"/>
      <c r="FVE1102" s="255"/>
      <c r="FVF1102" s="255"/>
      <c r="FVG1102" s="255"/>
      <c r="FVH1102" s="255"/>
      <c r="FVI1102" s="255"/>
      <c r="FVJ1102" s="255"/>
      <c r="FVK1102" s="255"/>
      <c r="FVL1102" s="255"/>
      <c r="FVM1102" s="255"/>
      <c r="FVN1102" s="255"/>
      <c r="FVO1102" s="255"/>
      <c r="FVP1102" s="255"/>
      <c r="FVQ1102" s="255"/>
      <c r="FVR1102" s="255"/>
      <c r="FVS1102" s="255"/>
      <c r="FVT1102" s="255"/>
      <c r="FVU1102" s="255"/>
      <c r="FVV1102" s="255"/>
      <c r="FVW1102" s="255"/>
      <c r="FVX1102" s="255"/>
      <c r="FVY1102" s="255"/>
      <c r="FVZ1102" s="255"/>
      <c r="FWA1102" s="255"/>
      <c r="FWB1102" s="255"/>
      <c r="FWC1102" s="255"/>
      <c r="FWD1102" s="255"/>
      <c r="FWE1102" s="255"/>
      <c r="FWF1102" s="255"/>
      <c r="FWG1102" s="255"/>
      <c r="FWH1102" s="255"/>
      <c r="FWI1102" s="255"/>
      <c r="FWJ1102" s="255"/>
      <c r="FWK1102" s="255"/>
      <c r="FWL1102" s="255"/>
      <c r="FWM1102" s="255"/>
      <c r="FWN1102" s="255"/>
      <c r="FWO1102" s="255"/>
      <c r="FWP1102" s="255"/>
      <c r="FWQ1102" s="255"/>
      <c r="FWR1102" s="255"/>
      <c r="FWS1102" s="255"/>
      <c r="FWT1102" s="255"/>
      <c r="FWU1102" s="255"/>
      <c r="FWV1102" s="255"/>
      <c r="FWW1102" s="255"/>
      <c r="FWX1102" s="255"/>
      <c r="FWY1102" s="255"/>
      <c r="FWZ1102" s="255"/>
      <c r="FXA1102" s="255"/>
      <c r="FXB1102" s="255"/>
      <c r="FXC1102" s="255"/>
      <c r="FXD1102" s="255"/>
      <c r="FXE1102" s="255"/>
      <c r="FXF1102" s="255"/>
      <c r="FXG1102" s="255"/>
      <c r="FXH1102" s="255"/>
      <c r="FXI1102" s="255"/>
      <c r="FXJ1102" s="255"/>
      <c r="FXK1102" s="255"/>
      <c r="FXL1102" s="255"/>
      <c r="FXM1102" s="255"/>
      <c r="FXN1102" s="255"/>
      <c r="FXO1102" s="255"/>
      <c r="FXP1102" s="255"/>
      <c r="FXQ1102" s="255"/>
      <c r="FXR1102" s="255"/>
      <c r="FXS1102" s="255"/>
      <c r="FXT1102" s="255"/>
      <c r="FXU1102" s="255"/>
      <c r="FXV1102" s="255"/>
      <c r="FXW1102" s="255"/>
      <c r="FXX1102" s="255"/>
      <c r="FXY1102" s="255"/>
      <c r="FXZ1102" s="255"/>
      <c r="FYA1102" s="255"/>
      <c r="FYB1102" s="255"/>
      <c r="FYC1102" s="255"/>
      <c r="FYD1102" s="255"/>
      <c r="FYE1102" s="255"/>
      <c r="FYF1102" s="255"/>
      <c r="FYG1102" s="255"/>
      <c r="FYH1102" s="255"/>
      <c r="FYI1102" s="255"/>
      <c r="FYJ1102" s="255"/>
      <c r="FYK1102" s="255"/>
      <c r="FYL1102" s="255"/>
      <c r="FYM1102" s="255"/>
      <c r="FYN1102" s="255"/>
      <c r="FYO1102" s="255"/>
      <c r="FYP1102" s="255"/>
      <c r="FYQ1102" s="255"/>
      <c r="FYR1102" s="255"/>
      <c r="FYS1102" s="255"/>
      <c r="FYT1102" s="255"/>
      <c r="FYU1102" s="255"/>
      <c r="FYV1102" s="255"/>
      <c r="FYW1102" s="255"/>
      <c r="FYX1102" s="255"/>
      <c r="FYY1102" s="255"/>
      <c r="FYZ1102" s="255"/>
      <c r="FZA1102" s="255"/>
      <c r="FZB1102" s="255"/>
      <c r="FZC1102" s="255"/>
      <c r="FZD1102" s="255"/>
      <c r="FZE1102" s="255"/>
      <c r="FZF1102" s="255"/>
      <c r="FZG1102" s="255"/>
      <c r="FZH1102" s="255"/>
      <c r="FZI1102" s="255"/>
      <c r="FZJ1102" s="255"/>
      <c r="FZK1102" s="255"/>
      <c r="FZL1102" s="255"/>
      <c r="FZM1102" s="255"/>
      <c r="FZN1102" s="255"/>
      <c r="FZO1102" s="255"/>
      <c r="FZP1102" s="255"/>
      <c r="FZQ1102" s="255"/>
      <c r="FZR1102" s="255"/>
      <c r="FZS1102" s="255"/>
      <c r="FZT1102" s="255"/>
      <c r="FZU1102" s="255"/>
      <c r="FZV1102" s="255"/>
      <c r="FZW1102" s="255"/>
      <c r="FZX1102" s="255"/>
      <c r="FZY1102" s="255"/>
      <c r="FZZ1102" s="255"/>
      <c r="GAA1102" s="255"/>
      <c r="GAB1102" s="255"/>
      <c r="GAC1102" s="255"/>
      <c r="GAD1102" s="255"/>
      <c r="GAE1102" s="255"/>
      <c r="GAF1102" s="255"/>
      <c r="GAG1102" s="255"/>
      <c r="GAH1102" s="255"/>
      <c r="GAI1102" s="255"/>
      <c r="GAJ1102" s="255"/>
      <c r="GAK1102" s="255"/>
      <c r="GAL1102" s="255"/>
      <c r="GAM1102" s="255"/>
      <c r="GAN1102" s="255"/>
      <c r="GAO1102" s="255"/>
      <c r="GAP1102" s="255"/>
      <c r="GAQ1102" s="255"/>
      <c r="GAR1102" s="255"/>
      <c r="GAS1102" s="255"/>
      <c r="GAT1102" s="255"/>
      <c r="GAU1102" s="255"/>
      <c r="GAV1102" s="255"/>
      <c r="GAW1102" s="255"/>
      <c r="GAX1102" s="255"/>
      <c r="GAY1102" s="255"/>
      <c r="GAZ1102" s="255"/>
      <c r="GBA1102" s="255"/>
      <c r="GBB1102" s="255"/>
      <c r="GBC1102" s="255"/>
      <c r="GBD1102" s="255"/>
      <c r="GBE1102" s="255"/>
      <c r="GBF1102" s="255"/>
      <c r="GBG1102" s="255"/>
      <c r="GBH1102" s="255"/>
      <c r="GBI1102" s="255"/>
      <c r="GBJ1102" s="255"/>
      <c r="GBK1102" s="255"/>
      <c r="GBL1102" s="255"/>
      <c r="GBM1102" s="255"/>
      <c r="GBN1102" s="255"/>
      <c r="GBO1102" s="255"/>
      <c r="GBP1102" s="255"/>
      <c r="GBQ1102" s="255"/>
      <c r="GBR1102" s="255"/>
      <c r="GBS1102" s="255"/>
      <c r="GBT1102" s="255"/>
      <c r="GBU1102" s="255"/>
      <c r="GBV1102" s="255"/>
      <c r="GBW1102" s="255"/>
      <c r="GBX1102" s="255"/>
      <c r="GBY1102" s="255"/>
      <c r="GBZ1102" s="255"/>
      <c r="GCA1102" s="255"/>
      <c r="GCB1102" s="255"/>
      <c r="GCC1102" s="255"/>
      <c r="GCD1102" s="255"/>
      <c r="GCE1102" s="255"/>
      <c r="GCF1102" s="255"/>
      <c r="GCG1102" s="255"/>
      <c r="GCH1102" s="255"/>
      <c r="GCI1102" s="255"/>
      <c r="GCJ1102" s="255"/>
      <c r="GCK1102" s="255"/>
      <c r="GCL1102" s="255"/>
      <c r="GCM1102" s="255"/>
      <c r="GCN1102" s="255"/>
      <c r="GCO1102" s="255"/>
      <c r="GCP1102" s="255"/>
      <c r="GCQ1102" s="255"/>
      <c r="GCR1102" s="255"/>
      <c r="GCS1102" s="255"/>
      <c r="GCT1102" s="255"/>
      <c r="GCU1102" s="255"/>
      <c r="GCV1102" s="255"/>
      <c r="GCW1102" s="255"/>
      <c r="GCX1102" s="255"/>
      <c r="GCY1102" s="255"/>
      <c r="GCZ1102" s="255"/>
      <c r="GDA1102" s="255"/>
      <c r="GDB1102" s="255"/>
      <c r="GDC1102" s="255"/>
      <c r="GDD1102" s="255"/>
      <c r="GDE1102" s="255"/>
      <c r="GDF1102" s="255"/>
      <c r="GDG1102" s="255"/>
      <c r="GDH1102" s="255"/>
      <c r="GDI1102" s="255"/>
      <c r="GDJ1102" s="255"/>
      <c r="GDK1102" s="255"/>
      <c r="GDL1102" s="255"/>
      <c r="GDM1102" s="255"/>
      <c r="GDN1102" s="255"/>
      <c r="GDO1102" s="255"/>
      <c r="GDP1102" s="255"/>
      <c r="GDQ1102" s="255"/>
      <c r="GDR1102" s="255"/>
      <c r="GDS1102" s="255"/>
      <c r="GDT1102" s="255"/>
      <c r="GDU1102" s="255"/>
      <c r="GDV1102" s="255"/>
      <c r="GDW1102" s="255"/>
      <c r="GDX1102" s="255"/>
      <c r="GDY1102" s="255"/>
      <c r="GDZ1102" s="255"/>
      <c r="GEA1102" s="255"/>
      <c r="GEB1102" s="255"/>
      <c r="GEC1102" s="255"/>
      <c r="GED1102" s="255"/>
      <c r="GEE1102" s="255"/>
      <c r="GEF1102" s="255"/>
      <c r="GEG1102" s="255"/>
      <c r="GEH1102" s="255"/>
      <c r="GEI1102" s="255"/>
      <c r="GEJ1102" s="255"/>
      <c r="GEK1102" s="255"/>
      <c r="GEL1102" s="255"/>
      <c r="GEM1102" s="255"/>
      <c r="GEN1102" s="255"/>
      <c r="GEO1102" s="255"/>
      <c r="GEP1102" s="255"/>
      <c r="GEQ1102" s="255"/>
      <c r="GER1102" s="255"/>
      <c r="GES1102" s="255"/>
      <c r="GET1102" s="255"/>
      <c r="GEU1102" s="255"/>
      <c r="GEV1102" s="255"/>
      <c r="GEW1102" s="255"/>
      <c r="GEX1102" s="255"/>
      <c r="GEY1102" s="255"/>
      <c r="GEZ1102" s="255"/>
      <c r="GFA1102" s="255"/>
      <c r="GFB1102" s="255"/>
      <c r="GFC1102" s="255"/>
      <c r="GFD1102" s="255"/>
      <c r="GFE1102" s="255"/>
      <c r="GFF1102" s="255"/>
      <c r="GFG1102" s="255"/>
      <c r="GFH1102" s="255"/>
      <c r="GFI1102" s="255"/>
      <c r="GFJ1102" s="255"/>
      <c r="GFK1102" s="255"/>
      <c r="GFL1102" s="255"/>
      <c r="GFM1102" s="255"/>
      <c r="GFN1102" s="255"/>
      <c r="GFO1102" s="255"/>
      <c r="GFP1102" s="255"/>
      <c r="GFQ1102" s="255"/>
      <c r="GFR1102" s="255"/>
      <c r="GFS1102" s="255"/>
      <c r="GFT1102" s="255"/>
      <c r="GFU1102" s="255"/>
      <c r="GFV1102" s="255"/>
      <c r="GFW1102" s="255"/>
      <c r="GFX1102" s="255"/>
      <c r="GFY1102" s="255"/>
      <c r="GFZ1102" s="255"/>
      <c r="GGA1102" s="255"/>
      <c r="GGB1102" s="255"/>
      <c r="GGC1102" s="255"/>
      <c r="GGD1102" s="255"/>
      <c r="GGE1102" s="255"/>
      <c r="GGF1102" s="255"/>
      <c r="GGG1102" s="255"/>
      <c r="GGH1102" s="255"/>
      <c r="GGI1102" s="255"/>
      <c r="GGJ1102" s="255"/>
      <c r="GGK1102" s="255"/>
      <c r="GGL1102" s="255"/>
      <c r="GGM1102" s="255"/>
      <c r="GGN1102" s="255"/>
      <c r="GGO1102" s="255"/>
      <c r="GGP1102" s="255"/>
      <c r="GGQ1102" s="255"/>
      <c r="GGR1102" s="255"/>
      <c r="GGS1102" s="255"/>
      <c r="GGT1102" s="255"/>
      <c r="GGU1102" s="255"/>
      <c r="GGV1102" s="255"/>
      <c r="GGW1102" s="255"/>
      <c r="GGX1102" s="255"/>
      <c r="GGY1102" s="255"/>
      <c r="GGZ1102" s="255"/>
      <c r="GHA1102" s="255"/>
      <c r="GHB1102" s="255"/>
      <c r="GHC1102" s="255"/>
      <c r="GHD1102" s="255"/>
      <c r="GHE1102" s="255"/>
      <c r="GHF1102" s="255"/>
      <c r="GHG1102" s="255"/>
      <c r="GHH1102" s="255"/>
      <c r="GHI1102" s="255"/>
      <c r="GHJ1102" s="255"/>
      <c r="GHK1102" s="255"/>
      <c r="GHL1102" s="255"/>
      <c r="GHM1102" s="255"/>
      <c r="GHN1102" s="255"/>
      <c r="GHO1102" s="255"/>
      <c r="GHP1102" s="255"/>
      <c r="GHQ1102" s="255"/>
      <c r="GHR1102" s="255"/>
      <c r="GHS1102" s="255"/>
      <c r="GHT1102" s="255"/>
      <c r="GHU1102" s="255"/>
      <c r="GHV1102" s="255"/>
      <c r="GHW1102" s="255"/>
      <c r="GHX1102" s="255"/>
      <c r="GHY1102" s="255"/>
      <c r="GHZ1102" s="255"/>
      <c r="GIA1102" s="255"/>
      <c r="GIB1102" s="255"/>
      <c r="GIC1102" s="255"/>
      <c r="GID1102" s="255"/>
      <c r="GIE1102" s="255"/>
      <c r="GIF1102" s="255"/>
      <c r="GIG1102" s="255"/>
      <c r="GIH1102" s="255"/>
      <c r="GII1102" s="255"/>
      <c r="GIJ1102" s="255"/>
      <c r="GIK1102" s="255"/>
      <c r="GIL1102" s="255"/>
      <c r="GIM1102" s="255"/>
      <c r="GIN1102" s="255"/>
      <c r="GIO1102" s="255"/>
      <c r="GIP1102" s="255"/>
      <c r="GIQ1102" s="255"/>
      <c r="GIR1102" s="255"/>
      <c r="GIS1102" s="255"/>
      <c r="GIT1102" s="255"/>
      <c r="GIU1102" s="255"/>
      <c r="GIV1102" s="255"/>
      <c r="GIW1102" s="255"/>
      <c r="GIX1102" s="255"/>
      <c r="GIY1102" s="255"/>
      <c r="GIZ1102" s="255"/>
      <c r="GJA1102" s="255"/>
      <c r="GJB1102" s="255"/>
      <c r="GJC1102" s="255"/>
      <c r="GJD1102" s="255"/>
      <c r="GJE1102" s="255"/>
      <c r="GJF1102" s="255"/>
      <c r="GJG1102" s="255"/>
      <c r="GJH1102" s="255"/>
      <c r="GJI1102" s="255"/>
      <c r="GJJ1102" s="255"/>
      <c r="GJK1102" s="255"/>
      <c r="GJL1102" s="255"/>
      <c r="GJM1102" s="255"/>
      <c r="GJN1102" s="255"/>
      <c r="GJO1102" s="255"/>
      <c r="GJP1102" s="255"/>
      <c r="GJQ1102" s="255"/>
      <c r="GJR1102" s="255"/>
      <c r="GJS1102" s="255"/>
      <c r="GJT1102" s="255"/>
      <c r="GJU1102" s="255"/>
      <c r="GJV1102" s="255"/>
      <c r="GJW1102" s="255"/>
      <c r="GJX1102" s="255"/>
      <c r="GJY1102" s="255"/>
      <c r="GJZ1102" s="255"/>
      <c r="GKA1102" s="255"/>
      <c r="GKB1102" s="255"/>
      <c r="GKC1102" s="255"/>
      <c r="GKD1102" s="255"/>
      <c r="GKE1102" s="255"/>
      <c r="GKF1102" s="255"/>
      <c r="GKG1102" s="255"/>
      <c r="GKH1102" s="255"/>
      <c r="GKI1102" s="255"/>
      <c r="GKJ1102" s="255"/>
      <c r="GKK1102" s="255"/>
      <c r="GKL1102" s="255"/>
      <c r="GKM1102" s="255"/>
      <c r="GKN1102" s="255"/>
      <c r="GKO1102" s="255"/>
      <c r="GKP1102" s="255"/>
      <c r="GKQ1102" s="255"/>
      <c r="GKR1102" s="255"/>
      <c r="GKS1102" s="255"/>
      <c r="GKT1102" s="255"/>
      <c r="GKU1102" s="255"/>
      <c r="GKV1102" s="255"/>
      <c r="GKW1102" s="255"/>
      <c r="GKX1102" s="255"/>
      <c r="GKY1102" s="255"/>
      <c r="GKZ1102" s="255"/>
      <c r="GLA1102" s="255"/>
      <c r="GLB1102" s="255"/>
      <c r="GLC1102" s="255"/>
      <c r="GLD1102" s="255"/>
      <c r="GLE1102" s="255"/>
      <c r="GLF1102" s="255"/>
      <c r="GLG1102" s="255"/>
      <c r="GLH1102" s="255"/>
      <c r="GLI1102" s="255"/>
      <c r="GLJ1102" s="255"/>
      <c r="GLK1102" s="255"/>
      <c r="GLL1102" s="255"/>
      <c r="GLM1102" s="255"/>
      <c r="GLN1102" s="255"/>
      <c r="GLO1102" s="255"/>
      <c r="GLP1102" s="255"/>
      <c r="GLQ1102" s="255"/>
      <c r="GLR1102" s="255"/>
      <c r="GLS1102" s="255"/>
      <c r="GLT1102" s="255"/>
      <c r="GLU1102" s="255"/>
      <c r="GLV1102" s="255"/>
      <c r="GLW1102" s="255"/>
      <c r="GLX1102" s="255"/>
      <c r="GLY1102" s="255"/>
      <c r="GLZ1102" s="255"/>
      <c r="GMA1102" s="255"/>
      <c r="GMB1102" s="255"/>
      <c r="GMC1102" s="255"/>
      <c r="GMD1102" s="255"/>
      <c r="GME1102" s="255"/>
      <c r="GMF1102" s="255"/>
      <c r="GMG1102" s="255"/>
      <c r="GMH1102" s="255"/>
      <c r="GMI1102" s="255"/>
      <c r="GMJ1102" s="255"/>
      <c r="GMK1102" s="255"/>
      <c r="GML1102" s="255"/>
      <c r="GMM1102" s="255"/>
      <c r="GMN1102" s="255"/>
      <c r="GMO1102" s="255"/>
      <c r="GMP1102" s="255"/>
      <c r="GMQ1102" s="255"/>
      <c r="GMR1102" s="255"/>
      <c r="GMS1102" s="255"/>
      <c r="GMT1102" s="255"/>
      <c r="GMU1102" s="255"/>
      <c r="GMV1102" s="255"/>
      <c r="GMW1102" s="255"/>
      <c r="GMX1102" s="255"/>
      <c r="GMY1102" s="255"/>
      <c r="GMZ1102" s="255"/>
      <c r="GNA1102" s="255"/>
      <c r="GNB1102" s="255"/>
      <c r="GNC1102" s="255"/>
      <c r="GND1102" s="255"/>
      <c r="GNE1102" s="255"/>
      <c r="GNF1102" s="255"/>
      <c r="GNG1102" s="255"/>
      <c r="GNH1102" s="255"/>
      <c r="GNI1102" s="255"/>
      <c r="GNJ1102" s="255"/>
      <c r="GNK1102" s="255"/>
      <c r="GNL1102" s="255"/>
      <c r="GNM1102" s="255"/>
      <c r="GNN1102" s="255"/>
      <c r="GNO1102" s="255"/>
      <c r="GNP1102" s="255"/>
      <c r="GNQ1102" s="255"/>
      <c r="GNR1102" s="255"/>
      <c r="GNS1102" s="255"/>
      <c r="GNT1102" s="255"/>
      <c r="GNU1102" s="255"/>
      <c r="GNV1102" s="255"/>
      <c r="GNW1102" s="255"/>
      <c r="GNX1102" s="255"/>
      <c r="GNY1102" s="255"/>
      <c r="GNZ1102" s="255"/>
      <c r="GOA1102" s="255"/>
      <c r="GOB1102" s="255"/>
      <c r="GOC1102" s="255"/>
      <c r="GOD1102" s="255"/>
      <c r="GOE1102" s="255"/>
      <c r="GOF1102" s="255"/>
      <c r="GOG1102" s="255"/>
      <c r="GOH1102" s="255"/>
      <c r="GOI1102" s="255"/>
      <c r="GOJ1102" s="255"/>
      <c r="GOK1102" s="255"/>
      <c r="GOL1102" s="255"/>
      <c r="GOM1102" s="255"/>
      <c r="GON1102" s="255"/>
      <c r="GOO1102" s="255"/>
      <c r="GOP1102" s="255"/>
      <c r="GOQ1102" s="255"/>
      <c r="GOR1102" s="255"/>
      <c r="GOS1102" s="255"/>
      <c r="GOT1102" s="255"/>
      <c r="GOU1102" s="255"/>
      <c r="GOV1102" s="255"/>
      <c r="GOW1102" s="255"/>
      <c r="GOX1102" s="255"/>
      <c r="GOY1102" s="255"/>
      <c r="GOZ1102" s="255"/>
      <c r="GPA1102" s="255"/>
      <c r="GPB1102" s="255"/>
      <c r="GPC1102" s="255"/>
      <c r="GPD1102" s="255"/>
      <c r="GPE1102" s="255"/>
      <c r="GPF1102" s="255"/>
      <c r="GPG1102" s="255"/>
      <c r="GPH1102" s="255"/>
      <c r="GPI1102" s="255"/>
      <c r="GPJ1102" s="255"/>
      <c r="GPK1102" s="255"/>
      <c r="GPL1102" s="255"/>
      <c r="GPM1102" s="255"/>
      <c r="GPN1102" s="255"/>
      <c r="GPO1102" s="255"/>
      <c r="GPP1102" s="255"/>
      <c r="GPQ1102" s="255"/>
      <c r="GPR1102" s="255"/>
      <c r="GPS1102" s="255"/>
      <c r="GPT1102" s="255"/>
      <c r="GPU1102" s="255"/>
      <c r="GPV1102" s="255"/>
      <c r="GPW1102" s="255"/>
      <c r="GPX1102" s="255"/>
      <c r="GPY1102" s="255"/>
      <c r="GPZ1102" s="255"/>
      <c r="GQA1102" s="255"/>
      <c r="GQB1102" s="255"/>
      <c r="GQC1102" s="255"/>
      <c r="GQD1102" s="255"/>
      <c r="GQE1102" s="255"/>
      <c r="GQF1102" s="255"/>
      <c r="GQG1102" s="255"/>
      <c r="GQH1102" s="255"/>
      <c r="GQI1102" s="255"/>
      <c r="GQJ1102" s="255"/>
      <c r="GQK1102" s="255"/>
      <c r="GQL1102" s="255"/>
      <c r="GQM1102" s="255"/>
      <c r="GQN1102" s="255"/>
      <c r="GQO1102" s="255"/>
      <c r="GQP1102" s="255"/>
      <c r="GQQ1102" s="255"/>
      <c r="GQR1102" s="255"/>
      <c r="GQS1102" s="255"/>
      <c r="GQT1102" s="255"/>
      <c r="GQU1102" s="255"/>
      <c r="GQV1102" s="255"/>
      <c r="GQW1102" s="255"/>
      <c r="GQX1102" s="255"/>
      <c r="GQY1102" s="255"/>
      <c r="GQZ1102" s="255"/>
      <c r="GRA1102" s="255"/>
      <c r="GRB1102" s="255"/>
      <c r="GRC1102" s="255"/>
      <c r="GRD1102" s="255"/>
      <c r="GRE1102" s="255"/>
      <c r="GRF1102" s="255"/>
      <c r="GRG1102" s="255"/>
      <c r="GRH1102" s="255"/>
      <c r="GRI1102" s="255"/>
      <c r="GRJ1102" s="255"/>
      <c r="GRK1102" s="255"/>
      <c r="GRL1102" s="255"/>
      <c r="GRM1102" s="255"/>
      <c r="GRN1102" s="255"/>
      <c r="GRO1102" s="255"/>
      <c r="GRP1102" s="255"/>
      <c r="GRQ1102" s="255"/>
      <c r="GRR1102" s="255"/>
      <c r="GRS1102" s="255"/>
      <c r="GRT1102" s="255"/>
      <c r="GRU1102" s="255"/>
      <c r="GRV1102" s="255"/>
      <c r="GRW1102" s="255"/>
      <c r="GRX1102" s="255"/>
      <c r="GRY1102" s="255"/>
      <c r="GRZ1102" s="255"/>
      <c r="GSA1102" s="255"/>
      <c r="GSB1102" s="255"/>
      <c r="GSC1102" s="255"/>
      <c r="GSD1102" s="255"/>
      <c r="GSE1102" s="255"/>
      <c r="GSF1102" s="255"/>
      <c r="GSG1102" s="255"/>
      <c r="GSH1102" s="255"/>
      <c r="GSI1102" s="255"/>
      <c r="GSJ1102" s="255"/>
      <c r="GSK1102" s="255"/>
      <c r="GSL1102" s="255"/>
      <c r="GSM1102" s="255"/>
      <c r="GSN1102" s="255"/>
      <c r="GSO1102" s="255"/>
      <c r="GSP1102" s="255"/>
      <c r="GSQ1102" s="255"/>
      <c r="GSR1102" s="255"/>
      <c r="GSS1102" s="255"/>
      <c r="GST1102" s="255"/>
      <c r="GSU1102" s="255"/>
      <c r="GSV1102" s="255"/>
      <c r="GSW1102" s="255"/>
      <c r="GSX1102" s="255"/>
      <c r="GSY1102" s="255"/>
      <c r="GSZ1102" s="255"/>
      <c r="GTA1102" s="255"/>
      <c r="GTB1102" s="255"/>
      <c r="GTC1102" s="255"/>
      <c r="GTD1102" s="255"/>
      <c r="GTE1102" s="255"/>
      <c r="GTF1102" s="255"/>
      <c r="GTG1102" s="255"/>
      <c r="GTH1102" s="255"/>
      <c r="GTI1102" s="255"/>
      <c r="GTJ1102" s="255"/>
      <c r="GTK1102" s="255"/>
      <c r="GTL1102" s="255"/>
      <c r="GTM1102" s="255"/>
      <c r="GTN1102" s="255"/>
      <c r="GTO1102" s="255"/>
      <c r="GTP1102" s="255"/>
      <c r="GTQ1102" s="255"/>
      <c r="GTR1102" s="255"/>
      <c r="GTS1102" s="255"/>
      <c r="GTT1102" s="255"/>
      <c r="GTU1102" s="255"/>
      <c r="GTV1102" s="255"/>
      <c r="GTW1102" s="255"/>
      <c r="GTX1102" s="255"/>
      <c r="GTY1102" s="255"/>
      <c r="GTZ1102" s="255"/>
      <c r="GUA1102" s="255"/>
      <c r="GUB1102" s="255"/>
      <c r="GUC1102" s="255"/>
      <c r="GUD1102" s="255"/>
      <c r="GUE1102" s="255"/>
      <c r="GUF1102" s="255"/>
      <c r="GUG1102" s="255"/>
      <c r="GUH1102" s="255"/>
      <c r="GUI1102" s="255"/>
      <c r="GUJ1102" s="255"/>
      <c r="GUK1102" s="255"/>
      <c r="GUL1102" s="255"/>
      <c r="GUM1102" s="255"/>
      <c r="GUN1102" s="255"/>
      <c r="GUO1102" s="255"/>
      <c r="GUP1102" s="255"/>
      <c r="GUQ1102" s="255"/>
      <c r="GUR1102" s="255"/>
      <c r="GUS1102" s="255"/>
      <c r="GUT1102" s="255"/>
      <c r="GUU1102" s="255"/>
      <c r="GUV1102" s="255"/>
      <c r="GUW1102" s="255"/>
      <c r="GUX1102" s="255"/>
      <c r="GUY1102" s="255"/>
      <c r="GUZ1102" s="255"/>
      <c r="GVA1102" s="255"/>
      <c r="GVB1102" s="255"/>
      <c r="GVC1102" s="255"/>
      <c r="GVD1102" s="255"/>
      <c r="GVE1102" s="255"/>
      <c r="GVF1102" s="255"/>
      <c r="GVG1102" s="255"/>
      <c r="GVH1102" s="255"/>
      <c r="GVI1102" s="255"/>
      <c r="GVJ1102" s="255"/>
      <c r="GVK1102" s="255"/>
      <c r="GVL1102" s="255"/>
      <c r="GVM1102" s="255"/>
      <c r="GVN1102" s="255"/>
      <c r="GVO1102" s="255"/>
      <c r="GVP1102" s="255"/>
      <c r="GVQ1102" s="255"/>
      <c r="GVR1102" s="255"/>
      <c r="GVS1102" s="255"/>
      <c r="GVT1102" s="255"/>
      <c r="GVU1102" s="255"/>
      <c r="GVV1102" s="255"/>
      <c r="GVW1102" s="255"/>
      <c r="GVX1102" s="255"/>
      <c r="GVY1102" s="255"/>
      <c r="GVZ1102" s="255"/>
      <c r="GWA1102" s="255"/>
      <c r="GWB1102" s="255"/>
      <c r="GWC1102" s="255"/>
      <c r="GWD1102" s="255"/>
      <c r="GWE1102" s="255"/>
      <c r="GWF1102" s="255"/>
      <c r="GWG1102" s="255"/>
      <c r="GWH1102" s="255"/>
      <c r="GWI1102" s="255"/>
      <c r="GWJ1102" s="255"/>
      <c r="GWK1102" s="255"/>
      <c r="GWL1102" s="255"/>
      <c r="GWM1102" s="255"/>
      <c r="GWN1102" s="255"/>
      <c r="GWO1102" s="255"/>
      <c r="GWP1102" s="255"/>
      <c r="GWQ1102" s="255"/>
      <c r="GWR1102" s="255"/>
      <c r="GWS1102" s="255"/>
      <c r="GWT1102" s="255"/>
      <c r="GWU1102" s="255"/>
      <c r="GWV1102" s="255"/>
      <c r="GWW1102" s="255"/>
      <c r="GWX1102" s="255"/>
      <c r="GWY1102" s="255"/>
      <c r="GWZ1102" s="255"/>
      <c r="GXA1102" s="255"/>
      <c r="GXB1102" s="255"/>
      <c r="GXC1102" s="255"/>
      <c r="GXD1102" s="255"/>
      <c r="GXE1102" s="255"/>
      <c r="GXF1102" s="255"/>
      <c r="GXG1102" s="255"/>
      <c r="GXH1102" s="255"/>
      <c r="GXI1102" s="255"/>
      <c r="GXJ1102" s="255"/>
      <c r="GXK1102" s="255"/>
      <c r="GXL1102" s="255"/>
      <c r="GXM1102" s="255"/>
      <c r="GXN1102" s="255"/>
      <c r="GXO1102" s="255"/>
      <c r="GXP1102" s="255"/>
      <c r="GXQ1102" s="255"/>
      <c r="GXR1102" s="255"/>
      <c r="GXS1102" s="255"/>
      <c r="GXT1102" s="255"/>
      <c r="GXU1102" s="255"/>
      <c r="GXV1102" s="255"/>
      <c r="GXW1102" s="255"/>
      <c r="GXX1102" s="255"/>
      <c r="GXY1102" s="255"/>
      <c r="GXZ1102" s="255"/>
      <c r="GYA1102" s="255"/>
      <c r="GYB1102" s="255"/>
      <c r="GYC1102" s="255"/>
      <c r="GYD1102" s="255"/>
      <c r="GYE1102" s="255"/>
      <c r="GYF1102" s="255"/>
      <c r="GYG1102" s="255"/>
      <c r="GYH1102" s="255"/>
      <c r="GYI1102" s="255"/>
      <c r="GYJ1102" s="255"/>
      <c r="GYK1102" s="255"/>
      <c r="GYL1102" s="255"/>
      <c r="GYM1102" s="255"/>
      <c r="GYN1102" s="255"/>
      <c r="GYO1102" s="255"/>
      <c r="GYP1102" s="255"/>
      <c r="GYQ1102" s="255"/>
      <c r="GYR1102" s="255"/>
      <c r="GYS1102" s="255"/>
      <c r="GYT1102" s="255"/>
      <c r="GYU1102" s="255"/>
      <c r="GYV1102" s="255"/>
      <c r="GYW1102" s="255"/>
      <c r="GYX1102" s="255"/>
      <c r="GYY1102" s="255"/>
      <c r="GYZ1102" s="255"/>
      <c r="GZA1102" s="255"/>
      <c r="GZB1102" s="255"/>
      <c r="GZC1102" s="255"/>
      <c r="GZD1102" s="255"/>
      <c r="GZE1102" s="255"/>
      <c r="GZF1102" s="255"/>
      <c r="GZG1102" s="255"/>
      <c r="GZH1102" s="255"/>
      <c r="GZI1102" s="255"/>
      <c r="GZJ1102" s="255"/>
      <c r="GZK1102" s="255"/>
      <c r="GZL1102" s="255"/>
      <c r="GZM1102" s="255"/>
      <c r="GZN1102" s="255"/>
      <c r="GZO1102" s="255"/>
      <c r="GZP1102" s="255"/>
      <c r="GZQ1102" s="255"/>
      <c r="GZR1102" s="255"/>
      <c r="GZS1102" s="255"/>
      <c r="GZT1102" s="255"/>
      <c r="GZU1102" s="255"/>
      <c r="GZV1102" s="255"/>
      <c r="GZW1102" s="255"/>
      <c r="GZX1102" s="255"/>
      <c r="GZY1102" s="255"/>
      <c r="GZZ1102" s="255"/>
      <c r="HAA1102" s="255"/>
      <c r="HAB1102" s="255"/>
      <c r="HAC1102" s="255"/>
      <c r="HAD1102" s="255"/>
      <c r="HAE1102" s="255"/>
      <c r="HAF1102" s="255"/>
      <c r="HAG1102" s="255"/>
      <c r="HAH1102" s="255"/>
      <c r="HAI1102" s="255"/>
      <c r="HAJ1102" s="255"/>
      <c r="HAK1102" s="255"/>
      <c r="HAL1102" s="255"/>
      <c r="HAM1102" s="255"/>
      <c r="HAN1102" s="255"/>
      <c r="HAO1102" s="255"/>
      <c r="HAP1102" s="255"/>
      <c r="HAQ1102" s="255"/>
      <c r="HAR1102" s="255"/>
      <c r="HAS1102" s="255"/>
      <c r="HAT1102" s="255"/>
      <c r="HAU1102" s="255"/>
      <c r="HAV1102" s="255"/>
      <c r="HAW1102" s="255"/>
      <c r="HAX1102" s="255"/>
      <c r="HAY1102" s="255"/>
      <c r="HAZ1102" s="255"/>
      <c r="HBA1102" s="255"/>
      <c r="HBB1102" s="255"/>
      <c r="HBC1102" s="255"/>
      <c r="HBD1102" s="255"/>
      <c r="HBE1102" s="255"/>
      <c r="HBF1102" s="255"/>
      <c r="HBG1102" s="255"/>
      <c r="HBH1102" s="255"/>
      <c r="HBI1102" s="255"/>
      <c r="HBJ1102" s="255"/>
      <c r="HBK1102" s="255"/>
      <c r="HBL1102" s="255"/>
      <c r="HBM1102" s="255"/>
      <c r="HBN1102" s="255"/>
      <c r="HBO1102" s="255"/>
      <c r="HBP1102" s="255"/>
      <c r="HBQ1102" s="255"/>
      <c r="HBR1102" s="255"/>
      <c r="HBS1102" s="255"/>
      <c r="HBT1102" s="255"/>
      <c r="HBU1102" s="255"/>
      <c r="HBV1102" s="255"/>
      <c r="HBW1102" s="255"/>
      <c r="HBX1102" s="255"/>
      <c r="HBY1102" s="255"/>
      <c r="HBZ1102" s="255"/>
      <c r="HCA1102" s="255"/>
      <c r="HCB1102" s="255"/>
      <c r="HCC1102" s="255"/>
      <c r="HCD1102" s="255"/>
      <c r="HCE1102" s="255"/>
      <c r="HCF1102" s="255"/>
      <c r="HCG1102" s="255"/>
      <c r="HCH1102" s="255"/>
      <c r="HCI1102" s="255"/>
      <c r="HCJ1102" s="255"/>
      <c r="HCK1102" s="255"/>
      <c r="HCL1102" s="255"/>
      <c r="HCM1102" s="255"/>
      <c r="HCN1102" s="255"/>
      <c r="HCO1102" s="255"/>
      <c r="HCP1102" s="255"/>
      <c r="HCQ1102" s="255"/>
      <c r="HCR1102" s="255"/>
      <c r="HCS1102" s="255"/>
      <c r="HCT1102" s="255"/>
      <c r="HCU1102" s="255"/>
      <c r="HCV1102" s="255"/>
      <c r="HCW1102" s="255"/>
      <c r="HCX1102" s="255"/>
      <c r="HCY1102" s="255"/>
      <c r="HCZ1102" s="255"/>
      <c r="HDA1102" s="255"/>
      <c r="HDB1102" s="255"/>
      <c r="HDC1102" s="255"/>
      <c r="HDD1102" s="255"/>
      <c r="HDE1102" s="255"/>
      <c r="HDF1102" s="255"/>
      <c r="HDG1102" s="255"/>
      <c r="HDH1102" s="255"/>
      <c r="HDI1102" s="255"/>
      <c r="HDJ1102" s="255"/>
      <c r="HDK1102" s="255"/>
      <c r="HDL1102" s="255"/>
      <c r="HDM1102" s="255"/>
      <c r="HDN1102" s="255"/>
      <c r="HDO1102" s="255"/>
      <c r="HDP1102" s="255"/>
      <c r="HDQ1102" s="255"/>
      <c r="HDR1102" s="255"/>
      <c r="HDS1102" s="255"/>
      <c r="HDT1102" s="255"/>
      <c r="HDU1102" s="255"/>
      <c r="HDV1102" s="255"/>
      <c r="HDW1102" s="255"/>
      <c r="HDX1102" s="255"/>
      <c r="HDY1102" s="255"/>
      <c r="HDZ1102" s="255"/>
      <c r="HEA1102" s="255"/>
      <c r="HEB1102" s="255"/>
      <c r="HEC1102" s="255"/>
      <c r="HED1102" s="255"/>
      <c r="HEE1102" s="255"/>
      <c r="HEF1102" s="255"/>
      <c r="HEG1102" s="255"/>
      <c r="HEH1102" s="255"/>
      <c r="HEI1102" s="255"/>
      <c r="HEJ1102" s="255"/>
      <c r="HEK1102" s="255"/>
      <c r="HEL1102" s="255"/>
      <c r="HEM1102" s="255"/>
      <c r="HEN1102" s="255"/>
      <c r="HEO1102" s="255"/>
      <c r="HEP1102" s="255"/>
      <c r="HEQ1102" s="255"/>
      <c r="HER1102" s="255"/>
      <c r="HES1102" s="255"/>
      <c r="HET1102" s="255"/>
      <c r="HEU1102" s="255"/>
      <c r="HEV1102" s="255"/>
      <c r="HEW1102" s="255"/>
      <c r="HEX1102" s="255"/>
      <c r="HEY1102" s="255"/>
      <c r="HEZ1102" s="255"/>
      <c r="HFA1102" s="255"/>
      <c r="HFB1102" s="255"/>
      <c r="HFC1102" s="255"/>
      <c r="HFD1102" s="255"/>
      <c r="HFE1102" s="255"/>
      <c r="HFF1102" s="255"/>
      <c r="HFG1102" s="255"/>
      <c r="HFH1102" s="255"/>
      <c r="HFI1102" s="255"/>
      <c r="HFJ1102" s="255"/>
      <c r="HFK1102" s="255"/>
      <c r="HFL1102" s="255"/>
      <c r="HFM1102" s="255"/>
      <c r="HFN1102" s="255"/>
      <c r="HFO1102" s="255"/>
      <c r="HFP1102" s="255"/>
      <c r="HFQ1102" s="255"/>
      <c r="HFR1102" s="255"/>
      <c r="HFS1102" s="255"/>
      <c r="HFT1102" s="255"/>
      <c r="HFU1102" s="255"/>
      <c r="HFV1102" s="255"/>
      <c r="HFW1102" s="255"/>
      <c r="HFX1102" s="255"/>
      <c r="HFY1102" s="255"/>
      <c r="HFZ1102" s="255"/>
      <c r="HGA1102" s="255"/>
      <c r="HGB1102" s="255"/>
      <c r="HGC1102" s="255"/>
      <c r="HGD1102" s="255"/>
      <c r="HGE1102" s="255"/>
      <c r="HGF1102" s="255"/>
      <c r="HGG1102" s="255"/>
      <c r="HGH1102" s="255"/>
      <c r="HGI1102" s="255"/>
      <c r="HGJ1102" s="255"/>
      <c r="HGK1102" s="255"/>
      <c r="HGL1102" s="255"/>
      <c r="HGM1102" s="255"/>
      <c r="HGN1102" s="255"/>
      <c r="HGO1102" s="255"/>
      <c r="HGP1102" s="255"/>
      <c r="HGQ1102" s="255"/>
      <c r="HGR1102" s="255"/>
      <c r="HGS1102" s="255"/>
      <c r="HGT1102" s="255"/>
      <c r="HGU1102" s="255"/>
      <c r="HGV1102" s="255"/>
      <c r="HGW1102" s="255"/>
      <c r="HGX1102" s="255"/>
      <c r="HGY1102" s="255"/>
      <c r="HGZ1102" s="255"/>
      <c r="HHA1102" s="255"/>
      <c r="HHB1102" s="255"/>
      <c r="HHC1102" s="255"/>
      <c r="HHD1102" s="255"/>
      <c r="HHE1102" s="255"/>
      <c r="HHF1102" s="255"/>
      <c r="HHG1102" s="255"/>
      <c r="HHH1102" s="255"/>
      <c r="HHI1102" s="255"/>
      <c r="HHJ1102" s="255"/>
      <c r="HHK1102" s="255"/>
      <c r="HHL1102" s="255"/>
      <c r="HHM1102" s="255"/>
      <c r="HHN1102" s="255"/>
      <c r="HHO1102" s="255"/>
      <c r="HHP1102" s="255"/>
      <c r="HHQ1102" s="255"/>
      <c r="HHR1102" s="255"/>
      <c r="HHS1102" s="255"/>
      <c r="HHT1102" s="255"/>
      <c r="HHU1102" s="255"/>
      <c r="HHV1102" s="255"/>
      <c r="HHW1102" s="255"/>
      <c r="HHX1102" s="255"/>
      <c r="HHY1102" s="255"/>
      <c r="HHZ1102" s="255"/>
      <c r="HIA1102" s="255"/>
      <c r="HIB1102" s="255"/>
      <c r="HIC1102" s="255"/>
      <c r="HID1102" s="255"/>
      <c r="HIE1102" s="255"/>
      <c r="HIF1102" s="255"/>
      <c r="HIG1102" s="255"/>
      <c r="HIH1102" s="255"/>
      <c r="HII1102" s="255"/>
      <c r="HIJ1102" s="255"/>
      <c r="HIK1102" s="255"/>
      <c r="HIL1102" s="255"/>
      <c r="HIM1102" s="255"/>
      <c r="HIN1102" s="255"/>
      <c r="HIO1102" s="255"/>
      <c r="HIP1102" s="255"/>
      <c r="HIQ1102" s="255"/>
      <c r="HIR1102" s="255"/>
      <c r="HIS1102" s="255"/>
      <c r="HIT1102" s="255"/>
      <c r="HIU1102" s="255"/>
      <c r="HIV1102" s="255"/>
      <c r="HIW1102" s="255"/>
      <c r="HIX1102" s="255"/>
      <c r="HIY1102" s="255"/>
      <c r="HIZ1102" s="255"/>
      <c r="HJA1102" s="255"/>
      <c r="HJB1102" s="255"/>
      <c r="HJC1102" s="255"/>
      <c r="HJD1102" s="255"/>
      <c r="HJE1102" s="255"/>
      <c r="HJF1102" s="255"/>
      <c r="HJG1102" s="255"/>
      <c r="HJH1102" s="255"/>
      <c r="HJI1102" s="255"/>
      <c r="HJJ1102" s="255"/>
      <c r="HJK1102" s="255"/>
      <c r="HJL1102" s="255"/>
      <c r="HJM1102" s="255"/>
      <c r="HJN1102" s="255"/>
      <c r="HJO1102" s="255"/>
      <c r="HJP1102" s="255"/>
      <c r="HJQ1102" s="255"/>
      <c r="HJR1102" s="255"/>
      <c r="HJS1102" s="255"/>
      <c r="HJT1102" s="255"/>
      <c r="HJU1102" s="255"/>
      <c r="HJV1102" s="255"/>
      <c r="HJW1102" s="255"/>
      <c r="HJX1102" s="255"/>
      <c r="HJY1102" s="255"/>
      <c r="HJZ1102" s="255"/>
      <c r="HKA1102" s="255"/>
      <c r="HKB1102" s="255"/>
      <c r="HKC1102" s="255"/>
      <c r="HKD1102" s="255"/>
      <c r="HKE1102" s="255"/>
      <c r="HKF1102" s="255"/>
      <c r="HKG1102" s="255"/>
      <c r="HKH1102" s="255"/>
      <c r="HKI1102" s="255"/>
      <c r="HKJ1102" s="255"/>
      <c r="HKK1102" s="255"/>
      <c r="HKL1102" s="255"/>
      <c r="HKM1102" s="255"/>
      <c r="HKN1102" s="255"/>
      <c r="HKO1102" s="255"/>
      <c r="HKP1102" s="255"/>
      <c r="HKQ1102" s="255"/>
      <c r="HKR1102" s="255"/>
      <c r="HKS1102" s="255"/>
      <c r="HKT1102" s="255"/>
      <c r="HKU1102" s="255"/>
      <c r="HKV1102" s="255"/>
      <c r="HKW1102" s="255"/>
      <c r="HKX1102" s="255"/>
      <c r="HKY1102" s="255"/>
      <c r="HKZ1102" s="255"/>
      <c r="HLA1102" s="255"/>
      <c r="HLB1102" s="255"/>
      <c r="HLC1102" s="255"/>
      <c r="HLD1102" s="255"/>
      <c r="HLE1102" s="255"/>
      <c r="HLF1102" s="255"/>
      <c r="HLG1102" s="255"/>
      <c r="HLH1102" s="255"/>
      <c r="HLI1102" s="255"/>
      <c r="HLJ1102" s="255"/>
      <c r="HLK1102" s="255"/>
      <c r="HLL1102" s="255"/>
      <c r="HLM1102" s="255"/>
      <c r="HLN1102" s="255"/>
      <c r="HLO1102" s="255"/>
      <c r="HLP1102" s="255"/>
      <c r="HLQ1102" s="255"/>
      <c r="HLR1102" s="255"/>
      <c r="HLS1102" s="255"/>
      <c r="HLT1102" s="255"/>
      <c r="HLU1102" s="255"/>
      <c r="HLV1102" s="255"/>
      <c r="HLW1102" s="255"/>
      <c r="HLX1102" s="255"/>
      <c r="HLY1102" s="255"/>
      <c r="HLZ1102" s="255"/>
      <c r="HMA1102" s="255"/>
      <c r="HMB1102" s="255"/>
      <c r="HMC1102" s="255"/>
      <c r="HMD1102" s="255"/>
      <c r="HME1102" s="255"/>
      <c r="HMF1102" s="255"/>
      <c r="HMG1102" s="255"/>
      <c r="HMH1102" s="255"/>
      <c r="HMI1102" s="255"/>
      <c r="HMJ1102" s="255"/>
      <c r="HMK1102" s="255"/>
      <c r="HML1102" s="255"/>
      <c r="HMM1102" s="255"/>
      <c r="HMN1102" s="255"/>
      <c r="HMO1102" s="255"/>
      <c r="HMP1102" s="255"/>
      <c r="HMQ1102" s="255"/>
      <c r="HMR1102" s="255"/>
      <c r="HMS1102" s="255"/>
      <c r="HMT1102" s="255"/>
      <c r="HMU1102" s="255"/>
      <c r="HMV1102" s="255"/>
      <c r="HMW1102" s="255"/>
      <c r="HMX1102" s="255"/>
      <c r="HMY1102" s="255"/>
      <c r="HMZ1102" s="255"/>
      <c r="HNA1102" s="255"/>
      <c r="HNB1102" s="255"/>
      <c r="HNC1102" s="255"/>
      <c r="HND1102" s="255"/>
      <c r="HNE1102" s="255"/>
      <c r="HNF1102" s="255"/>
      <c r="HNG1102" s="255"/>
      <c r="HNH1102" s="255"/>
      <c r="HNI1102" s="255"/>
      <c r="HNJ1102" s="255"/>
      <c r="HNK1102" s="255"/>
      <c r="HNL1102" s="255"/>
      <c r="HNM1102" s="255"/>
      <c r="HNN1102" s="255"/>
      <c r="HNO1102" s="255"/>
      <c r="HNP1102" s="255"/>
      <c r="HNQ1102" s="255"/>
      <c r="HNR1102" s="255"/>
      <c r="HNS1102" s="255"/>
      <c r="HNT1102" s="255"/>
      <c r="HNU1102" s="255"/>
      <c r="HNV1102" s="255"/>
      <c r="HNW1102" s="255"/>
      <c r="HNX1102" s="255"/>
      <c r="HNY1102" s="255"/>
      <c r="HNZ1102" s="255"/>
      <c r="HOA1102" s="255"/>
      <c r="HOB1102" s="255"/>
      <c r="HOC1102" s="255"/>
      <c r="HOD1102" s="255"/>
      <c r="HOE1102" s="255"/>
      <c r="HOF1102" s="255"/>
      <c r="HOG1102" s="255"/>
      <c r="HOH1102" s="255"/>
      <c r="HOI1102" s="255"/>
      <c r="HOJ1102" s="255"/>
      <c r="HOK1102" s="255"/>
      <c r="HOL1102" s="255"/>
      <c r="HOM1102" s="255"/>
      <c r="HON1102" s="255"/>
      <c r="HOO1102" s="255"/>
      <c r="HOP1102" s="255"/>
      <c r="HOQ1102" s="255"/>
      <c r="HOR1102" s="255"/>
      <c r="HOS1102" s="255"/>
      <c r="HOT1102" s="255"/>
      <c r="HOU1102" s="255"/>
      <c r="HOV1102" s="255"/>
      <c r="HOW1102" s="255"/>
      <c r="HOX1102" s="255"/>
      <c r="HOY1102" s="255"/>
      <c r="HOZ1102" s="255"/>
      <c r="HPA1102" s="255"/>
      <c r="HPB1102" s="255"/>
      <c r="HPC1102" s="255"/>
      <c r="HPD1102" s="255"/>
      <c r="HPE1102" s="255"/>
      <c r="HPF1102" s="255"/>
      <c r="HPG1102" s="255"/>
      <c r="HPH1102" s="255"/>
      <c r="HPI1102" s="255"/>
      <c r="HPJ1102" s="255"/>
      <c r="HPK1102" s="255"/>
      <c r="HPL1102" s="255"/>
      <c r="HPM1102" s="255"/>
      <c r="HPN1102" s="255"/>
      <c r="HPO1102" s="255"/>
      <c r="HPP1102" s="255"/>
      <c r="HPQ1102" s="255"/>
      <c r="HPR1102" s="255"/>
      <c r="HPS1102" s="255"/>
      <c r="HPT1102" s="255"/>
      <c r="HPU1102" s="255"/>
      <c r="HPV1102" s="255"/>
      <c r="HPW1102" s="255"/>
      <c r="HPX1102" s="255"/>
      <c r="HPY1102" s="255"/>
      <c r="HPZ1102" s="255"/>
      <c r="HQA1102" s="255"/>
      <c r="HQB1102" s="255"/>
      <c r="HQC1102" s="255"/>
      <c r="HQD1102" s="255"/>
      <c r="HQE1102" s="255"/>
      <c r="HQF1102" s="255"/>
      <c r="HQG1102" s="255"/>
      <c r="HQH1102" s="255"/>
      <c r="HQI1102" s="255"/>
      <c r="HQJ1102" s="255"/>
      <c r="HQK1102" s="255"/>
      <c r="HQL1102" s="255"/>
      <c r="HQM1102" s="255"/>
      <c r="HQN1102" s="255"/>
      <c r="HQO1102" s="255"/>
      <c r="HQP1102" s="255"/>
      <c r="HQQ1102" s="255"/>
      <c r="HQR1102" s="255"/>
      <c r="HQS1102" s="255"/>
      <c r="HQT1102" s="255"/>
      <c r="HQU1102" s="255"/>
      <c r="HQV1102" s="255"/>
      <c r="HQW1102" s="255"/>
      <c r="HQX1102" s="255"/>
      <c r="HQY1102" s="255"/>
      <c r="HQZ1102" s="255"/>
      <c r="HRA1102" s="255"/>
      <c r="HRB1102" s="255"/>
      <c r="HRC1102" s="255"/>
      <c r="HRD1102" s="255"/>
      <c r="HRE1102" s="255"/>
      <c r="HRF1102" s="255"/>
      <c r="HRG1102" s="255"/>
      <c r="HRH1102" s="255"/>
      <c r="HRI1102" s="255"/>
      <c r="HRJ1102" s="255"/>
      <c r="HRK1102" s="255"/>
      <c r="HRL1102" s="255"/>
      <c r="HRM1102" s="255"/>
      <c r="HRN1102" s="255"/>
      <c r="HRO1102" s="255"/>
      <c r="HRP1102" s="255"/>
      <c r="HRQ1102" s="255"/>
      <c r="HRR1102" s="255"/>
      <c r="HRS1102" s="255"/>
      <c r="HRT1102" s="255"/>
      <c r="HRU1102" s="255"/>
      <c r="HRV1102" s="255"/>
      <c r="HRW1102" s="255"/>
      <c r="HRX1102" s="255"/>
      <c r="HRY1102" s="255"/>
      <c r="HRZ1102" s="255"/>
      <c r="HSA1102" s="255"/>
      <c r="HSB1102" s="255"/>
      <c r="HSC1102" s="255"/>
      <c r="HSD1102" s="255"/>
      <c r="HSE1102" s="255"/>
      <c r="HSF1102" s="255"/>
      <c r="HSG1102" s="255"/>
      <c r="HSH1102" s="255"/>
      <c r="HSI1102" s="255"/>
      <c r="HSJ1102" s="255"/>
      <c r="HSK1102" s="255"/>
      <c r="HSL1102" s="255"/>
      <c r="HSM1102" s="255"/>
      <c r="HSN1102" s="255"/>
      <c r="HSO1102" s="255"/>
      <c r="HSP1102" s="255"/>
      <c r="HSQ1102" s="255"/>
      <c r="HSR1102" s="255"/>
      <c r="HSS1102" s="255"/>
      <c r="HST1102" s="255"/>
      <c r="HSU1102" s="255"/>
      <c r="HSV1102" s="255"/>
      <c r="HSW1102" s="255"/>
      <c r="HSX1102" s="255"/>
      <c r="HSY1102" s="255"/>
      <c r="HSZ1102" s="255"/>
      <c r="HTA1102" s="255"/>
      <c r="HTB1102" s="255"/>
      <c r="HTC1102" s="255"/>
      <c r="HTD1102" s="255"/>
      <c r="HTE1102" s="255"/>
      <c r="HTF1102" s="255"/>
      <c r="HTG1102" s="255"/>
      <c r="HTH1102" s="255"/>
      <c r="HTI1102" s="255"/>
      <c r="HTJ1102" s="255"/>
      <c r="HTK1102" s="255"/>
      <c r="HTL1102" s="255"/>
      <c r="HTM1102" s="255"/>
      <c r="HTN1102" s="255"/>
      <c r="HTO1102" s="255"/>
      <c r="HTP1102" s="255"/>
      <c r="HTQ1102" s="255"/>
      <c r="HTR1102" s="255"/>
      <c r="HTS1102" s="255"/>
      <c r="HTT1102" s="255"/>
      <c r="HTU1102" s="255"/>
      <c r="HTV1102" s="255"/>
      <c r="HTW1102" s="255"/>
      <c r="HTX1102" s="255"/>
      <c r="HTY1102" s="255"/>
      <c r="HTZ1102" s="255"/>
      <c r="HUA1102" s="255"/>
      <c r="HUB1102" s="255"/>
      <c r="HUC1102" s="255"/>
      <c r="HUD1102" s="255"/>
      <c r="HUE1102" s="255"/>
      <c r="HUF1102" s="255"/>
      <c r="HUG1102" s="255"/>
      <c r="HUH1102" s="255"/>
      <c r="HUI1102" s="255"/>
      <c r="HUJ1102" s="255"/>
      <c r="HUK1102" s="255"/>
      <c r="HUL1102" s="255"/>
      <c r="HUM1102" s="255"/>
      <c r="HUN1102" s="255"/>
      <c r="HUO1102" s="255"/>
      <c r="HUP1102" s="255"/>
      <c r="HUQ1102" s="255"/>
      <c r="HUR1102" s="255"/>
      <c r="HUS1102" s="255"/>
      <c r="HUT1102" s="255"/>
      <c r="HUU1102" s="255"/>
      <c r="HUV1102" s="255"/>
      <c r="HUW1102" s="255"/>
      <c r="HUX1102" s="255"/>
      <c r="HUY1102" s="255"/>
      <c r="HUZ1102" s="255"/>
      <c r="HVA1102" s="255"/>
      <c r="HVB1102" s="255"/>
      <c r="HVC1102" s="255"/>
      <c r="HVD1102" s="255"/>
      <c r="HVE1102" s="255"/>
      <c r="HVF1102" s="255"/>
      <c r="HVG1102" s="255"/>
      <c r="HVH1102" s="255"/>
      <c r="HVI1102" s="255"/>
      <c r="HVJ1102" s="255"/>
      <c r="HVK1102" s="255"/>
      <c r="HVL1102" s="255"/>
      <c r="HVM1102" s="255"/>
      <c r="HVN1102" s="255"/>
      <c r="HVO1102" s="255"/>
      <c r="HVP1102" s="255"/>
      <c r="HVQ1102" s="255"/>
      <c r="HVR1102" s="255"/>
      <c r="HVS1102" s="255"/>
      <c r="HVT1102" s="255"/>
      <c r="HVU1102" s="255"/>
      <c r="HVV1102" s="255"/>
      <c r="HVW1102" s="255"/>
      <c r="HVX1102" s="255"/>
      <c r="HVY1102" s="255"/>
      <c r="HVZ1102" s="255"/>
      <c r="HWA1102" s="255"/>
      <c r="HWB1102" s="255"/>
      <c r="HWC1102" s="255"/>
      <c r="HWD1102" s="255"/>
      <c r="HWE1102" s="255"/>
      <c r="HWF1102" s="255"/>
      <c r="HWG1102" s="255"/>
      <c r="HWH1102" s="255"/>
      <c r="HWI1102" s="255"/>
      <c r="HWJ1102" s="255"/>
      <c r="HWK1102" s="255"/>
      <c r="HWL1102" s="255"/>
      <c r="HWM1102" s="255"/>
      <c r="HWN1102" s="255"/>
      <c r="HWO1102" s="255"/>
      <c r="HWP1102" s="255"/>
      <c r="HWQ1102" s="255"/>
      <c r="HWR1102" s="255"/>
      <c r="HWS1102" s="255"/>
      <c r="HWT1102" s="255"/>
      <c r="HWU1102" s="255"/>
      <c r="HWV1102" s="255"/>
      <c r="HWW1102" s="255"/>
      <c r="HWX1102" s="255"/>
      <c r="HWY1102" s="255"/>
      <c r="HWZ1102" s="255"/>
      <c r="HXA1102" s="255"/>
      <c r="HXB1102" s="255"/>
      <c r="HXC1102" s="255"/>
      <c r="HXD1102" s="255"/>
      <c r="HXE1102" s="255"/>
      <c r="HXF1102" s="255"/>
      <c r="HXG1102" s="255"/>
      <c r="HXH1102" s="255"/>
      <c r="HXI1102" s="255"/>
      <c r="HXJ1102" s="255"/>
      <c r="HXK1102" s="255"/>
      <c r="HXL1102" s="255"/>
      <c r="HXM1102" s="255"/>
      <c r="HXN1102" s="255"/>
      <c r="HXO1102" s="255"/>
      <c r="HXP1102" s="255"/>
      <c r="HXQ1102" s="255"/>
      <c r="HXR1102" s="255"/>
      <c r="HXS1102" s="255"/>
      <c r="HXT1102" s="255"/>
      <c r="HXU1102" s="255"/>
      <c r="HXV1102" s="255"/>
      <c r="HXW1102" s="255"/>
      <c r="HXX1102" s="255"/>
      <c r="HXY1102" s="255"/>
      <c r="HXZ1102" s="255"/>
      <c r="HYA1102" s="255"/>
      <c r="HYB1102" s="255"/>
      <c r="HYC1102" s="255"/>
      <c r="HYD1102" s="255"/>
      <c r="HYE1102" s="255"/>
      <c r="HYF1102" s="255"/>
      <c r="HYG1102" s="255"/>
      <c r="HYH1102" s="255"/>
      <c r="HYI1102" s="255"/>
      <c r="HYJ1102" s="255"/>
      <c r="HYK1102" s="255"/>
      <c r="HYL1102" s="255"/>
      <c r="HYM1102" s="255"/>
      <c r="HYN1102" s="255"/>
      <c r="HYO1102" s="255"/>
      <c r="HYP1102" s="255"/>
      <c r="HYQ1102" s="255"/>
      <c r="HYR1102" s="255"/>
      <c r="HYS1102" s="255"/>
      <c r="HYT1102" s="255"/>
      <c r="HYU1102" s="255"/>
      <c r="HYV1102" s="255"/>
      <c r="HYW1102" s="255"/>
      <c r="HYX1102" s="255"/>
      <c r="HYY1102" s="255"/>
      <c r="HYZ1102" s="255"/>
      <c r="HZA1102" s="255"/>
      <c r="HZB1102" s="255"/>
      <c r="HZC1102" s="255"/>
      <c r="HZD1102" s="255"/>
      <c r="HZE1102" s="255"/>
      <c r="HZF1102" s="255"/>
      <c r="HZG1102" s="255"/>
      <c r="HZH1102" s="255"/>
      <c r="HZI1102" s="255"/>
      <c r="HZJ1102" s="255"/>
      <c r="HZK1102" s="255"/>
      <c r="HZL1102" s="255"/>
      <c r="HZM1102" s="255"/>
      <c r="HZN1102" s="255"/>
      <c r="HZO1102" s="255"/>
      <c r="HZP1102" s="255"/>
      <c r="HZQ1102" s="255"/>
      <c r="HZR1102" s="255"/>
      <c r="HZS1102" s="255"/>
      <c r="HZT1102" s="255"/>
      <c r="HZU1102" s="255"/>
      <c r="HZV1102" s="255"/>
      <c r="HZW1102" s="255"/>
      <c r="HZX1102" s="255"/>
      <c r="HZY1102" s="255"/>
      <c r="HZZ1102" s="255"/>
      <c r="IAA1102" s="255"/>
      <c r="IAB1102" s="255"/>
      <c r="IAC1102" s="255"/>
      <c r="IAD1102" s="255"/>
      <c r="IAE1102" s="255"/>
      <c r="IAF1102" s="255"/>
      <c r="IAG1102" s="255"/>
      <c r="IAH1102" s="255"/>
      <c r="IAI1102" s="255"/>
      <c r="IAJ1102" s="255"/>
      <c r="IAK1102" s="255"/>
      <c r="IAL1102" s="255"/>
      <c r="IAM1102" s="255"/>
      <c r="IAN1102" s="255"/>
      <c r="IAO1102" s="255"/>
      <c r="IAP1102" s="255"/>
      <c r="IAQ1102" s="255"/>
      <c r="IAR1102" s="255"/>
      <c r="IAS1102" s="255"/>
      <c r="IAT1102" s="255"/>
      <c r="IAU1102" s="255"/>
      <c r="IAV1102" s="255"/>
      <c r="IAW1102" s="255"/>
      <c r="IAX1102" s="255"/>
      <c r="IAY1102" s="255"/>
      <c r="IAZ1102" s="255"/>
      <c r="IBA1102" s="255"/>
      <c r="IBB1102" s="255"/>
      <c r="IBC1102" s="255"/>
      <c r="IBD1102" s="255"/>
      <c r="IBE1102" s="255"/>
      <c r="IBF1102" s="255"/>
      <c r="IBG1102" s="255"/>
      <c r="IBH1102" s="255"/>
      <c r="IBI1102" s="255"/>
      <c r="IBJ1102" s="255"/>
      <c r="IBK1102" s="255"/>
      <c r="IBL1102" s="255"/>
      <c r="IBM1102" s="255"/>
      <c r="IBN1102" s="255"/>
      <c r="IBO1102" s="255"/>
      <c r="IBP1102" s="255"/>
      <c r="IBQ1102" s="255"/>
      <c r="IBR1102" s="255"/>
      <c r="IBS1102" s="255"/>
      <c r="IBT1102" s="255"/>
      <c r="IBU1102" s="255"/>
      <c r="IBV1102" s="255"/>
      <c r="IBW1102" s="255"/>
      <c r="IBX1102" s="255"/>
      <c r="IBY1102" s="255"/>
      <c r="IBZ1102" s="255"/>
      <c r="ICA1102" s="255"/>
      <c r="ICB1102" s="255"/>
      <c r="ICC1102" s="255"/>
      <c r="ICD1102" s="255"/>
      <c r="ICE1102" s="255"/>
      <c r="ICF1102" s="255"/>
      <c r="ICG1102" s="255"/>
      <c r="ICH1102" s="255"/>
      <c r="ICI1102" s="255"/>
      <c r="ICJ1102" s="255"/>
      <c r="ICK1102" s="255"/>
      <c r="ICL1102" s="255"/>
      <c r="ICM1102" s="255"/>
      <c r="ICN1102" s="255"/>
      <c r="ICO1102" s="255"/>
      <c r="ICP1102" s="255"/>
      <c r="ICQ1102" s="255"/>
      <c r="ICR1102" s="255"/>
      <c r="ICS1102" s="255"/>
      <c r="ICT1102" s="255"/>
      <c r="ICU1102" s="255"/>
      <c r="ICV1102" s="255"/>
      <c r="ICW1102" s="255"/>
      <c r="ICX1102" s="255"/>
      <c r="ICY1102" s="255"/>
      <c r="ICZ1102" s="255"/>
      <c r="IDA1102" s="255"/>
      <c r="IDB1102" s="255"/>
      <c r="IDC1102" s="255"/>
      <c r="IDD1102" s="255"/>
      <c r="IDE1102" s="255"/>
      <c r="IDF1102" s="255"/>
      <c r="IDG1102" s="255"/>
      <c r="IDH1102" s="255"/>
      <c r="IDI1102" s="255"/>
      <c r="IDJ1102" s="255"/>
      <c r="IDK1102" s="255"/>
      <c r="IDL1102" s="255"/>
      <c r="IDM1102" s="255"/>
      <c r="IDN1102" s="255"/>
      <c r="IDO1102" s="255"/>
      <c r="IDP1102" s="255"/>
      <c r="IDQ1102" s="255"/>
      <c r="IDR1102" s="255"/>
      <c r="IDS1102" s="255"/>
      <c r="IDT1102" s="255"/>
      <c r="IDU1102" s="255"/>
      <c r="IDV1102" s="255"/>
      <c r="IDW1102" s="255"/>
      <c r="IDX1102" s="255"/>
      <c r="IDY1102" s="255"/>
      <c r="IDZ1102" s="255"/>
      <c r="IEA1102" s="255"/>
      <c r="IEB1102" s="255"/>
      <c r="IEC1102" s="255"/>
      <c r="IED1102" s="255"/>
      <c r="IEE1102" s="255"/>
      <c r="IEF1102" s="255"/>
      <c r="IEG1102" s="255"/>
      <c r="IEH1102" s="255"/>
      <c r="IEI1102" s="255"/>
      <c r="IEJ1102" s="255"/>
      <c r="IEK1102" s="255"/>
      <c r="IEL1102" s="255"/>
      <c r="IEM1102" s="255"/>
      <c r="IEN1102" s="255"/>
      <c r="IEO1102" s="255"/>
      <c r="IEP1102" s="255"/>
      <c r="IEQ1102" s="255"/>
      <c r="IER1102" s="255"/>
      <c r="IES1102" s="255"/>
      <c r="IET1102" s="255"/>
      <c r="IEU1102" s="255"/>
      <c r="IEV1102" s="255"/>
      <c r="IEW1102" s="255"/>
      <c r="IEX1102" s="255"/>
      <c r="IEY1102" s="255"/>
      <c r="IEZ1102" s="255"/>
      <c r="IFA1102" s="255"/>
      <c r="IFB1102" s="255"/>
      <c r="IFC1102" s="255"/>
      <c r="IFD1102" s="255"/>
      <c r="IFE1102" s="255"/>
      <c r="IFF1102" s="255"/>
      <c r="IFG1102" s="255"/>
      <c r="IFH1102" s="255"/>
      <c r="IFI1102" s="255"/>
      <c r="IFJ1102" s="255"/>
      <c r="IFK1102" s="255"/>
      <c r="IFL1102" s="255"/>
      <c r="IFM1102" s="255"/>
      <c r="IFN1102" s="255"/>
      <c r="IFO1102" s="255"/>
      <c r="IFP1102" s="255"/>
      <c r="IFQ1102" s="255"/>
      <c r="IFR1102" s="255"/>
      <c r="IFS1102" s="255"/>
      <c r="IFT1102" s="255"/>
      <c r="IFU1102" s="255"/>
      <c r="IFV1102" s="255"/>
      <c r="IFW1102" s="255"/>
      <c r="IFX1102" s="255"/>
      <c r="IFY1102" s="255"/>
      <c r="IFZ1102" s="255"/>
      <c r="IGA1102" s="255"/>
      <c r="IGB1102" s="255"/>
      <c r="IGC1102" s="255"/>
      <c r="IGD1102" s="255"/>
      <c r="IGE1102" s="255"/>
      <c r="IGF1102" s="255"/>
      <c r="IGG1102" s="255"/>
      <c r="IGH1102" s="255"/>
      <c r="IGI1102" s="255"/>
      <c r="IGJ1102" s="255"/>
      <c r="IGK1102" s="255"/>
      <c r="IGL1102" s="255"/>
      <c r="IGM1102" s="255"/>
      <c r="IGN1102" s="255"/>
      <c r="IGO1102" s="255"/>
      <c r="IGP1102" s="255"/>
      <c r="IGQ1102" s="255"/>
      <c r="IGR1102" s="255"/>
      <c r="IGS1102" s="255"/>
      <c r="IGT1102" s="255"/>
      <c r="IGU1102" s="255"/>
      <c r="IGV1102" s="255"/>
      <c r="IGW1102" s="255"/>
      <c r="IGX1102" s="255"/>
      <c r="IGY1102" s="255"/>
      <c r="IGZ1102" s="255"/>
      <c r="IHA1102" s="255"/>
      <c r="IHB1102" s="255"/>
      <c r="IHC1102" s="255"/>
      <c r="IHD1102" s="255"/>
      <c r="IHE1102" s="255"/>
      <c r="IHF1102" s="255"/>
      <c r="IHG1102" s="255"/>
      <c r="IHH1102" s="255"/>
      <c r="IHI1102" s="255"/>
      <c r="IHJ1102" s="255"/>
      <c r="IHK1102" s="255"/>
      <c r="IHL1102" s="255"/>
      <c r="IHM1102" s="255"/>
      <c r="IHN1102" s="255"/>
      <c r="IHO1102" s="255"/>
      <c r="IHP1102" s="255"/>
      <c r="IHQ1102" s="255"/>
      <c r="IHR1102" s="255"/>
      <c r="IHS1102" s="255"/>
      <c r="IHT1102" s="255"/>
      <c r="IHU1102" s="255"/>
      <c r="IHV1102" s="255"/>
      <c r="IHW1102" s="255"/>
      <c r="IHX1102" s="255"/>
      <c r="IHY1102" s="255"/>
      <c r="IHZ1102" s="255"/>
      <c r="IIA1102" s="255"/>
      <c r="IIB1102" s="255"/>
      <c r="IIC1102" s="255"/>
      <c r="IID1102" s="255"/>
      <c r="IIE1102" s="255"/>
      <c r="IIF1102" s="255"/>
      <c r="IIG1102" s="255"/>
      <c r="IIH1102" s="255"/>
      <c r="III1102" s="255"/>
      <c r="IIJ1102" s="255"/>
      <c r="IIK1102" s="255"/>
      <c r="IIL1102" s="255"/>
      <c r="IIM1102" s="255"/>
      <c r="IIN1102" s="255"/>
      <c r="IIO1102" s="255"/>
      <c r="IIP1102" s="255"/>
      <c r="IIQ1102" s="255"/>
      <c r="IIR1102" s="255"/>
      <c r="IIS1102" s="255"/>
      <c r="IIT1102" s="255"/>
      <c r="IIU1102" s="255"/>
      <c r="IIV1102" s="255"/>
      <c r="IIW1102" s="255"/>
      <c r="IIX1102" s="255"/>
      <c r="IIY1102" s="255"/>
      <c r="IIZ1102" s="255"/>
      <c r="IJA1102" s="255"/>
      <c r="IJB1102" s="255"/>
      <c r="IJC1102" s="255"/>
      <c r="IJD1102" s="255"/>
      <c r="IJE1102" s="255"/>
      <c r="IJF1102" s="255"/>
      <c r="IJG1102" s="255"/>
      <c r="IJH1102" s="255"/>
      <c r="IJI1102" s="255"/>
      <c r="IJJ1102" s="255"/>
      <c r="IJK1102" s="255"/>
      <c r="IJL1102" s="255"/>
      <c r="IJM1102" s="255"/>
      <c r="IJN1102" s="255"/>
      <c r="IJO1102" s="255"/>
      <c r="IJP1102" s="255"/>
      <c r="IJQ1102" s="255"/>
      <c r="IJR1102" s="255"/>
      <c r="IJS1102" s="255"/>
      <c r="IJT1102" s="255"/>
      <c r="IJU1102" s="255"/>
      <c r="IJV1102" s="255"/>
      <c r="IJW1102" s="255"/>
      <c r="IJX1102" s="255"/>
      <c r="IJY1102" s="255"/>
      <c r="IJZ1102" s="255"/>
      <c r="IKA1102" s="255"/>
      <c r="IKB1102" s="255"/>
      <c r="IKC1102" s="255"/>
      <c r="IKD1102" s="255"/>
      <c r="IKE1102" s="255"/>
      <c r="IKF1102" s="255"/>
      <c r="IKG1102" s="255"/>
      <c r="IKH1102" s="255"/>
      <c r="IKI1102" s="255"/>
      <c r="IKJ1102" s="255"/>
      <c r="IKK1102" s="255"/>
      <c r="IKL1102" s="255"/>
      <c r="IKM1102" s="255"/>
      <c r="IKN1102" s="255"/>
      <c r="IKO1102" s="255"/>
      <c r="IKP1102" s="255"/>
      <c r="IKQ1102" s="255"/>
      <c r="IKR1102" s="255"/>
      <c r="IKS1102" s="255"/>
      <c r="IKT1102" s="255"/>
      <c r="IKU1102" s="255"/>
      <c r="IKV1102" s="255"/>
      <c r="IKW1102" s="255"/>
      <c r="IKX1102" s="255"/>
      <c r="IKY1102" s="255"/>
      <c r="IKZ1102" s="255"/>
      <c r="ILA1102" s="255"/>
      <c r="ILB1102" s="255"/>
      <c r="ILC1102" s="255"/>
      <c r="ILD1102" s="255"/>
      <c r="ILE1102" s="255"/>
      <c r="ILF1102" s="255"/>
      <c r="ILG1102" s="255"/>
      <c r="ILH1102" s="255"/>
      <c r="ILI1102" s="255"/>
      <c r="ILJ1102" s="255"/>
      <c r="ILK1102" s="255"/>
      <c r="ILL1102" s="255"/>
      <c r="ILM1102" s="255"/>
      <c r="ILN1102" s="255"/>
      <c r="ILO1102" s="255"/>
      <c r="ILP1102" s="255"/>
      <c r="ILQ1102" s="255"/>
      <c r="ILR1102" s="255"/>
      <c r="ILS1102" s="255"/>
      <c r="ILT1102" s="255"/>
      <c r="ILU1102" s="255"/>
      <c r="ILV1102" s="255"/>
      <c r="ILW1102" s="255"/>
      <c r="ILX1102" s="255"/>
      <c r="ILY1102" s="255"/>
      <c r="ILZ1102" s="255"/>
      <c r="IMA1102" s="255"/>
      <c r="IMB1102" s="255"/>
      <c r="IMC1102" s="255"/>
      <c r="IMD1102" s="255"/>
      <c r="IME1102" s="255"/>
      <c r="IMF1102" s="255"/>
      <c r="IMG1102" s="255"/>
      <c r="IMH1102" s="255"/>
      <c r="IMI1102" s="255"/>
      <c r="IMJ1102" s="255"/>
      <c r="IMK1102" s="255"/>
      <c r="IML1102" s="255"/>
      <c r="IMM1102" s="255"/>
      <c r="IMN1102" s="255"/>
      <c r="IMO1102" s="255"/>
      <c r="IMP1102" s="255"/>
      <c r="IMQ1102" s="255"/>
      <c r="IMR1102" s="255"/>
      <c r="IMS1102" s="255"/>
      <c r="IMT1102" s="255"/>
      <c r="IMU1102" s="255"/>
      <c r="IMV1102" s="255"/>
      <c r="IMW1102" s="255"/>
      <c r="IMX1102" s="255"/>
      <c r="IMY1102" s="255"/>
      <c r="IMZ1102" s="255"/>
      <c r="INA1102" s="255"/>
      <c r="INB1102" s="255"/>
      <c r="INC1102" s="255"/>
      <c r="IND1102" s="255"/>
      <c r="INE1102" s="255"/>
      <c r="INF1102" s="255"/>
      <c r="ING1102" s="255"/>
      <c r="INH1102" s="255"/>
      <c r="INI1102" s="255"/>
      <c r="INJ1102" s="255"/>
      <c r="INK1102" s="255"/>
      <c r="INL1102" s="255"/>
      <c r="INM1102" s="255"/>
      <c r="INN1102" s="255"/>
      <c r="INO1102" s="255"/>
      <c r="INP1102" s="255"/>
      <c r="INQ1102" s="255"/>
      <c r="INR1102" s="255"/>
      <c r="INS1102" s="255"/>
      <c r="INT1102" s="255"/>
      <c r="INU1102" s="255"/>
      <c r="INV1102" s="255"/>
      <c r="INW1102" s="255"/>
      <c r="INX1102" s="255"/>
      <c r="INY1102" s="255"/>
      <c r="INZ1102" s="255"/>
      <c r="IOA1102" s="255"/>
      <c r="IOB1102" s="255"/>
      <c r="IOC1102" s="255"/>
      <c r="IOD1102" s="255"/>
      <c r="IOE1102" s="255"/>
      <c r="IOF1102" s="255"/>
      <c r="IOG1102" s="255"/>
      <c r="IOH1102" s="255"/>
      <c r="IOI1102" s="255"/>
      <c r="IOJ1102" s="255"/>
      <c r="IOK1102" s="255"/>
      <c r="IOL1102" s="255"/>
      <c r="IOM1102" s="255"/>
      <c r="ION1102" s="255"/>
      <c r="IOO1102" s="255"/>
      <c r="IOP1102" s="255"/>
      <c r="IOQ1102" s="255"/>
      <c r="IOR1102" s="255"/>
      <c r="IOS1102" s="255"/>
      <c r="IOT1102" s="255"/>
      <c r="IOU1102" s="255"/>
      <c r="IOV1102" s="255"/>
      <c r="IOW1102" s="255"/>
      <c r="IOX1102" s="255"/>
      <c r="IOY1102" s="255"/>
      <c r="IOZ1102" s="255"/>
      <c r="IPA1102" s="255"/>
      <c r="IPB1102" s="255"/>
      <c r="IPC1102" s="255"/>
      <c r="IPD1102" s="255"/>
      <c r="IPE1102" s="255"/>
      <c r="IPF1102" s="255"/>
      <c r="IPG1102" s="255"/>
      <c r="IPH1102" s="255"/>
      <c r="IPI1102" s="255"/>
      <c r="IPJ1102" s="255"/>
      <c r="IPK1102" s="255"/>
      <c r="IPL1102" s="255"/>
      <c r="IPM1102" s="255"/>
      <c r="IPN1102" s="255"/>
      <c r="IPO1102" s="255"/>
      <c r="IPP1102" s="255"/>
      <c r="IPQ1102" s="255"/>
      <c r="IPR1102" s="255"/>
      <c r="IPS1102" s="255"/>
      <c r="IPT1102" s="255"/>
      <c r="IPU1102" s="255"/>
      <c r="IPV1102" s="255"/>
      <c r="IPW1102" s="255"/>
      <c r="IPX1102" s="255"/>
      <c r="IPY1102" s="255"/>
      <c r="IPZ1102" s="255"/>
      <c r="IQA1102" s="255"/>
      <c r="IQB1102" s="255"/>
      <c r="IQC1102" s="255"/>
      <c r="IQD1102" s="255"/>
      <c r="IQE1102" s="255"/>
      <c r="IQF1102" s="255"/>
      <c r="IQG1102" s="255"/>
      <c r="IQH1102" s="255"/>
      <c r="IQI1102" s="255"/>
      <c r="IQJ1102" s="255"/>
      <c r="IQK1102" s="255"/>
      <c r="IQL1102" s="255"/>
      <c r="IQM1102" s="255"/>
      <c r="IQN1102" s="255"/>
      <c r="IQO1102" s="255"/>
      <c r="IQP1102" s="255"/>
      <c r="IQQ1102" s="255"/>
      <c r="IQR1102" s="255"/>
      <c r="IQS1102" s="255"/>
      <c r="IQT1102" s="255"/>
      <c r="IQU1102" s="255"/>
      <c r="IQV1102" s="255"/>
      <c r="IQW1102" s="255"/>
      <c r="IQX1102" s="255"/>
      <c r="IQY1102" s="255"/>
      <c r="IQZ1102" s="255"/>
      <c r="IRA1102" s="255"/>
      <c r="IRB1102" s="255"/>
      <c r="IRC1102" s="255"/>
      <c r="IRD1102" s="255"/>
      <c r="IRE1102" s="255"/>
      <c r="IRF1102" s="255"/>
      <c r="IRG1102" s="255"/>
      <c r="IRH1102" s="255"/>
      <c r="IRI1102" s="255"/>
      <c r="IRJ1102" s="255"/>
      <c r="IRK1102" s="255"/>
      <c r="IRL1102" s="255"/>
      <c r="IRM1102" s="255"/>
      <c r="IRN1102" s="255"/>
      <c r="IRO1102" s="255"/>
      <c r="IRP1102" s="255"/>
      <c r="IRQ1102" s="255"/>
      <c r="IRR1102" s="255"/>
      <c r="IRS1102" s="255"/>
      <c r="IRT1102" s="255"/>
      <c r="IRU1102" s="255"/>
      <c r="IRV1102" s="255"/>
      <c r="IRW1102" s="255"/>
      <c r="IRX1102" s="255"/>
      <c r="IRY1102" s="255"/>
      <c r="IRZ1102" s="255"/>
      <c r="ISA1102" s="255"/>
      <c r="ISB1102" s="255"/>
      <c r="ISC1102" s="255"/>
      <c r="ISD1102" s="255"/>
      <c r="ISE1102" s="255"/>
      <c r="ISF1102" s="255"/>
      <c r="ISG1102" s="255"/>
      <c r="ISH1102" s="255"/>
      <c r="ISI1102" s="255"/>
      <c r="ISJ1102" s="255"/>
      <c r="ISK1102" s="255"/>
      <c r="ISL1102" s="255"/>
      <c r="ISM1102" s="255"/>
      <c r="ISN1102" s="255"/>
      <c r="ISO1102" s="255"/>
      <c r="ISP1102" s="255"/>
      <c r="ISQ1102" s="255"/>
      <c r="ISR1102" s="255"/>
      <c r="ISS1102" s="255"/>
      <c r="IST1102" s="255"/>
      <c r="ISU1102" s="255"/>
      <c r="ISV1102" s="255"/>
      <c r="ISW1102" s="255"/>
      <c r="ISX1102" s="255"/>
      <c r="ISY1102" s="255"/>
      <c r="ISZ1102" s="255"/>
      <c r="ITA1102" s="255"/>
      <c r="ITB1102" s="255"/>
      <c r="ITC1102" s="255"/>
      <c r="ITD1102" s="255"/>
      <c r="ITE1102" s="255"/>
      <c r="ITF1102" s="255"/>
      <c r="ITG1102" s="255"/>
      <c r="ITH1102" s="255"/>
      <c r="ITI1102" s="255"/>
      <c r="ITJ1102" s="255"/>
      <c r="ITK1102" s="255"/>
      <c r="ITL1102" s="255"/>
      <c r="ITM1102" s="255"/>
      <c r="ITN1102" s="255"/>
      <c r="ITO1102" s="255"/>
      <c r="ITP1102" s="255"/>
      <c r="ITQ1102" s="255"/>
      <c r="ITR1102" s="255"/>
      <c r="ITS1102" s="255"/>
      <c r="ITT1102" s="255"/>
      <c r="ITU1102" s="255"/>
      <c r="ITV1102" s="255"/>
      <c r="ITW1102" s="255"/>
      <c r="ITX1102" s="255"/>
      <c r="ITY1102" s="255"/>
      <c r="ITZ1102" s="255"/>
      <c r="IUA1102" s="255"/>
      <c r="IUB1102" s="255"/>
      <c r="IUC1102" s="255"/>
      <c r="IUD1102" s="255"/>
      <c r="IUE1102" s="255"/>
      <c r="IUF1102" s="255"/>
      <c r="IUG1102" s="255"/>
      <c r="IUH1102" s="255"/>
      <c r="IUI1102" s="255"/>
      <c r="IUJ1102" s="255"/>
      <c r="IUK1102" s="255"/>
      <c r="IUL1102" s="255"/>
      <c r="IUM1102" s="255"/>
      <c r="IUN1102" s="255"/>
      <c r="IUO1102" s="255"/>
      <c r="IUP1102" s="255"/>
      <c r="IUQ1102" s="255"/>
      <c r="IUR1102" s="255"/>
      <c r="IUS1102" s="255"/>
      <c r="IUT1102" s="255"/>
      <c r="IUU1102" s="255"/>
      <c r="IUV1102" s="255"/>
      <c r="IUW1102" s="255"/>
      <c r="IUX1102" s="255"/>
      <c r="IUY1102" s="255"/>
      <c r="IUZ1102" s="255"/>
      <c r="IVA1102" s="255"/>
      <c r="IVB1102" s="255"/>
      <c r="IVC1102" s="255"/>
      <c r="IVD1102" s="255"/>
      <c r="IVE1102" s="255"/>
      <c r="IVF1102" s="255"/>
      <c r="IVG1102" s="255"/>
      <c r="IVH1102" s="255"/>
      <c r="IVI1102" s="255"/>
      <c r="IVJ1102" s="255"/>
      <c r="IVK1102" s="255"/>
      <c r="IVL1102" s="255"/>
      <c r="IVM1102" s="255"/>
      <c r="IVN1102" s="255"/>
      <c r="IVO1102" s="255"/>
      <c r="IVP1102" s="255"/>
      <c r="IVQ1102" s="255"/>
      <c r="IVR1102" s="255"/>
      <c r="IVS1102" s="255"/>
      <c r="IVT1102" s="255"/>
      <c r="IVU1102" s="255"/>
      <c r="IVV1102" s="255"/>
      <c r="IVW1102" s="255"/>
      <c r="IVX1102" s="255"/>
      <c r="IVY1102" s="255"/>
      <c r="IVZ1102" s="255"/>
      <c r="IWA1102" s="255"/>
      <c r="IWB1102" s="255"/>
      <c r="IWC1102" s="255"/>
      <c r="IWD1102" s="255"/>
      <c r="IWE1102" s="255"/>
      <c r="IWF1102" s="255"/>
      <c r="IWG1102" s="255"/>
      <c r="IWH1102" s="255"/>
      <c r="IWI1102" s="255"/>
      <c r="IWJ1102" s="255"/>
      <c r="IWK1102" s="255"/>
      <c r="IWL1102" s="255"/>
      <c r="IWM1102" s="255"/>
      <c r="IWN1102" s="255"/>
      <c r="IWO1102" s="255"/>
      <c r="IWP1102" s="255"/>
      <c r="IWQ1102" s="255"/>
      <c r="IWR1102" s="255"/>
      <c r="IWS1102" s="255"/>
      <c r="IWT1102" s="255"/>
      <c r="IWU1102" s="255"/>
      <c r="IWV1102" s="255"/>
      <c r="IWW1102" s="255"/>
      <c r="IWX1102" s="255"/>
      <c r="IWY1102" s="255"/>
      <c r="IWZ1102" s="255"/>
      <c r="IXA1102" s="255"/>
      <c r="IXB1102" s="255"/>
      <c r="IXC1102" s="255"/>
      <c r="IXD1102" s="255"/>
      <c r="IXE1102" s="255"/>
      <c r="IXF1102" s="255"/>
      <c r="IXG1102" s="255"/>
      <c r="IXH1102" s="255"/>
      <c r="IXI1102" s="255"/>
      <c r="IXJ1102" s="255"/>
      <c r="IXK1102" s="255"/>
      <c r="IXL1102" s="255"/>
      <c r="IXM1102" s="255"/>
      <c r="IXN1102" s="255"/>
      <c r="IXO1102" s="255"/>
      <c r="IXP1102" s="255"/>
      <c r="IXQ1102" s="255"/>
      <c r="IXR1102" s="255"/>
      <c r="IXS1102" s="255"/>
      <c r="IXT1102" s="255"/>
      <c r="IXU1102" s="255"/>
      <c r="IXV1102" s="255"/>
      <c r="IXW1102" s="255"/>
      <c r="IXX1102" s="255"/>
      <c r="IXY1102" s="255"/>
      <c r="IXZ1102" s="255"/>
      <c r="IYA1102" s="255"/>
      <c r="IYB1102" s="255"/>
      <c r="IYC1102" s="255"/>
      <c r="IYD1102" s="255"/>
      <c r="IYE1102" s="255"/>
      <c r="IYF1102" s="255"/>
      <c r="IYG1102" s="255"/>
      <c r="IYH1102" s="255"/>
      <c r="IYI1102" s="255"/>
      <c r="IYJ1102" s="255"/>
      <c r="IYK1102" s="255"/>
      <c r="IYL1102" s="255"/>
      <c r="IYM1102" s="255"/>
      <c r="IYN1102" s="255"/>
      <c r="IYO1102" s="255"/>
      <c r="IYP1102" s="255"/>
      <c r="IYQ1102" s="255"/>
      <c r="IYR1102" s="255"/>
      <c r="IYS1102" s="255"/>
      <c r="IYT1102" s="255"/>
      <c r="IYU1102" s="255"/>
      <c r="IYV1102" s="255"/>
      <c r="IYW1102" s="255"/>
      <c r="IYX1102" s="255"/>
      <c r="IYY1102" s="255"/>
      <c r="IYZ1102" s="255"/>
      <c r="IZA1102" s="255"/>
      <c r="IZB1102" s="255"/>
      <c r="IZC1102" s="255"/>
      <c r="IZD1102" s="255"/>
      <c r="IZE1102" s="255"/>
      <c r="IZF1102" s="255"/>
      <c r="IZG1102" s="255"/>
      <c r="IZH1102" s="255"/>
      <c r="IZI1102" s="255"/>
      <c r="IZJ1102" s="255"/>
      <c r="IZK1102" s="255"/>
      <c r="IZL1102" s="255"/>
      <c r="IZM1102" s="255"/>
      <c r="IZN1102" s="255"/>
      <c r="IZO1102" s="255"/>
      <c r="IZP1102" s="255"/>
      <c r="IZQ1102" s="255"/>
      <c r="IZR1102" s="255"/>
      <c r="IZS1102" s="255"/>
      <c r="IZT1102" s="255"/>
      <c r="IZU1102" s="255"/>
      <c r="IZV1102" s="255"/>
      <c r="IZW1102" s="255"/>
      <c r="IZX1102" s="255"/>
      <c r="IZY1102" s="255"/>
      <c r="IZZ1102" s="255"/>
      <c r="JAA1102" s="255"/>
      <c r="JAB1102" s="255"/>
      <c r="JAC1102" s="255"/>
      <c r="JAD1102" s="255"/>
      <c r="JAE1102" s="255"/>
      <c r="JAF1102" s="255"/>
      <c r="JAG1102" s="255"/>
      <c r="JAH1102" s="255"/>
      <c r="JAI1102" s="255"/>
      <c r="JAJ1102" s="255"/>
      <c r="JAK1102" s="255"/>
      <c r="JAL1102" s="255"/>
      <c r="JAM1102" s="255"/>
      <c r="JAN1102" s="255"/>
      <c r="JAO1102" s="255"/>
      <c r="JAP1102" s="255"/>
      <c r="JAQ1102" s="255"/>
      <c r="JAR1102" s="255"/>
      <c r="JAS1102" s="255"/>
      <c r="JAT1102" s="255"/>
      <c r="JAU1102" s="255"/>
      <c r="JAV1102" s="255"/>
      <c r="JAW1102" s="255"/>
      <c r="JAX1102" s="255"/>
      <c r="JAY1102" s="255"/>
      <c r="JAZ1102" s="255"/>
      <c r="JBA1102" s="255"/>
      <c r="JBB1102" s="255"/>
      <c r="JBC1102" s="255"/>
      <c r="JBD1102" s="255"/>
      <c r="JBE1102" s="255"/>
      <c r="JBF1102" s="255"/>
      <c r="JBG1102" s="255"/>
      <c r="JBH1102" s="255"/>
      <c r="JBI1102" s="255"/>
      <c r="JBJ1102" s="255"/>
      <c r="JBK1102" s="255"/>
      <c r="JBL1102" s="255"/>
      <c r="JBM1102" s="255"/>
      <c r="JBN1102" s="255"/>
      <c r="JBO1102" s="255"/>
      <c r="JBP1102" s="255"/>
      <c r="JBQ1102" s="255"/>
      <c r="JBR1102" s="255"/>
      <c r="JBS1102" s="255"/>
      <c r="JBT1102" s="255"/>
      <c r="JBU1102" s="255"/>
      <c r="JBV1102" s="255"/>
      <c r="JBW1102" s="255"/>
      <c r="JBX1102" s="255"/>
      <c r="JBY1102" s="255"/>
      <c r="JBZ1102" s="255"/>
      <c r="JCA1102" s="255"/>
      <c r="JCB1102" s="255"/>
      <c r="JCC1102" s="255"/>
      <c r="JCD1102" s="255"/>
      <c r="JCE1102" s="255"/>
      <c r="JCF1102" s="255"/>
      <c r="JCG1102" s="255"/>
      <c r="JCH1102" s="255"/>
      <c r="JCI1102" s="255"/>
      <c r="JCJ1102" s="255"/>
      <c r="JCK1102" s="255"/>
      <c r="JCL1102" s="255"/>
      <c r="JCM1102" s="255"/>
      <c r="JCN1102" s="255"/>
      <c r="JCO1102" s="255"/>
      <c r="JCP1102" s="255"/>
      <c r="JCQ1102" s="255"/>
      <c r="JCR1102" s="255"/>
      <c r="JCS1102" s="255"/>
      <c r="JCT1102" s="255"/>
      <c r="JCU1102" s="255"/>
      <c r="JCV1102" s="255"/>
      <c r="JCW1102" s="255"/>
      <c r="JCX1102" s="255"/>
      <c r="JCY1102" s="255"/>
      <c r="JCZ1102" s="255"/>
      <c r="JDA1102" s="255"/>
      <c r="JDB1102" s="255"/>
      <c r="JDC1102" s="255"/>
      <c r="JDD1102" s="255"/>
      <c r="JDE1102" s="255"/>
      <c r="JDF1102" s="255"/>
      <c r="JDG1102" s="255"/>
      <c r="JDH1102" s="255"/>
      <c r="JDI1102" s="255"/>
      <c r="JDJ1102" s="255"/>
      <c r="JDK1102" s="255"/>
      <c r="JDL1102" s="255"/>
      <c r="JDM1102" s="255"/>
      <c r="JDN1102" s="255"/>
      <c r="JDO1102" s="255"/>
      <c r="JDP1102" s="255"/>
      <c r="JDQ1102" s="255"/>
      <c r="JDR1102" s="255"/>
      <c r="JDS1102" s="255"/>
      <c r="JDT1102" s="255"/>
      <c r="JDU1102" s="255"/>
      <c r="JDV1102" s="255"/>
      <c r="JDW1102" s="255"/>
      <c r="JDX1102" s="255"/>
      <c r="JDY1102" s="255"/>
      <c r="JDZ1102" s="255"/>
      <c r="JEA1102" s="255"/>
      <c r="JEB1102" s="255"/>
      <c r="JEC1102" s="255"/>
      <c r="JED1102" s="255"/>
      <c r="JEE1102" s="255"/>
      <c r="JEF1102" s="255"/>
      <c r="JEG1102" s="255"/>
      <c r="JEH1102" s="255"/>
      <c r="JEI1102" s="255"/>
      <c r="JEJ1102" s="255"/>
      <c r="JEK1102" s="255"/>
      <c r="JEL1102" s="255"/>
      <c r="JEM1102" s="255"/>
      <c r="JEN1102" s="255"/>
      <c r="JEO1102" s="255"/>
      <c r="JEP1102" s="255"/>
      <c r="JEQ1102" s="255"/>
      <c r="JER1102" s="255"/>
      <c r="JES1102" s="255"/>
      <c r="JET1102" s="255"/>
      <c r="JEU1102" s="255"/>
      <c r="JEV1102" s="255"/>
      <c r="JEW1102" s="255"/>
      <c r="JEX1102" s="255"/>
      <c r="JEY1102" s="255"/>
      <c r="JEZ1102" s="255"/>
      <c r="JFA1102" s="255"/>
      <c r="JFB1102" s="255"/>
      <c r="JFC1102" s="255"/>
      <c r="JFD1102" s="255"/>
      <c r="JFE1102" s="255"/>
      <c r="JFF1102" s="255"/>
      <c r="JFG1102" s="255"/>
      <c r="JFH1102" s="255"/>
      <c r="JFI1102" s="255"/>
      <c r="JFJ1102" s="255"/>
      <c r="JFK1102" s="255"/>
      <c r="JFL1102" s="255"/>
      <c r="JFM1102" s="255"/>
      <c r="JFN1102" s="255"/>
      <c r="JFO1102" s="255"/>
      <c r="JFP1102" s="255"/>
      <c r="JFQ1102" s="255"/>
      <c r="JFR1102" s="255"/>
      <c r="JFS1102" s="255"/>
      <c r="JFT1102" s="255"/>
      <c r="JFU1102" s="255"/>
      <c r="JFV1102" s="255"/>
      <c r="JFW1102" s="255"/>
      <c r="JFX1102" s="255"/>
      <c r="JFY1102" s="255"/>
      <c r="JFZ1102" s="255"/>
      <c r="JGA1102" s="255"/>
      <c r="JGB1102" s="255"/>
      <c r="JGC1102" s="255"/>
      <c r="JGD1102" s="255"/>
      <c r="JGE1102" s="255"/>
      <c r="JGF1102" s="255"/>
      <c r="JGG1102" s="255"/>
      <c r="JGH1102" s="255"/>
      <c r="JGI1102" s="255"/>
      <c r="JGJ1102" s="255"/>
      <c r="JGK1102" s="255"/>
      <c r="JGL1102" s="255"/>
      <c r="JGM1102" s="255"/>
      <c r="JGN1102" s="255"/>
      <c r="JGO1102" s="255"/>
      <c r="JGP1102" s="255"/>
      <c r="JGQ1102" s="255"/>
      <c r="JGR1102" s="255"/>
      <c r="JGS1102" s="255"/>
      <c r="JGT1102" s="255"/>
      <c r="JGU1102" s="255"/>
      <c r="JGV1102" s="255"/>
      <c r="JGW1102" s="255"/>
      <c r="JGX1102" s="255"/>
      <c r="JGY1102" s="255"/>
      <c r="JGZ1102" s="255"/>
      <c r="JHA1102" s="255"/>
      <c r="JHB1102" s="255"/>
      <c r="JHC1102" s="255"/>
      <c r="JHD1102" s="255"/>
      <c r="JHE1102" s="255"/>
      <c r="JHF1102" s="255"/>
      <c r="JHG1102" s="255"/>
      <c r="JHH1102" s="255"/>
      <c r="JHI1102" s="255"/>
      <c r="JHJ1102" s="255"/>
      <c r="JHK1102" s="255"/>
      <c r="JHL1102" s="255"/>
      <c r="JHM1102" s="255"/>
      <c r="JHN1102" s="255"/>
      <c r="JHO1102" s="255"/>
      <c r="JHP1102" s="255"/>
      <c r="JHQ1102" s="255"/>
      <c r="JHR1102" s="255"/>
      <c r="JHS1102" s="255"/>
      <c r="JHT1102" s="255"/>
      <c r="JHU1102" s="255"/>
      <c r="JHV1102" s="255"/>
      <c r="JHW1102" s="255"/>
      <c r="JHX1102" s="255"/>
      <c r="JHY1102" s="255"/>
      <c r="JHZ1102" s="255"/>
      <c r="JIA1102" s="255"/>
      <c r="JIB1102" s="255"/>
      <c r="JIC1102" s="255"/>
      <c r="JID1102" s="255"/>
      <c r="JIE1102" s="255"/>
      <c r="JIF1102" s="255"/>
      <c r="JIG1102" s="255"/>
      <c r="JIH1102" s="255"/>
      <c r="JII1102" s="255"/>
      <c r="JIJ1102" s="255"/>
      <c r="JIK1102" s="255"/>
      <c r="JIL1102" s="255"/>
      <c r="JIM1102" s="255"/>
      <c r="JIN1102" s="255"/>
      <c r="JIO1102" s="255"/>
      <c r="JIP1102" s="255"/>
      <c r="JIQ1102" s="255"/>
      <c r="JIR1102" s="255"/>
      <c r="JIS1102" s="255"/>
      <c r="JIT1102" s="255"/>
      <c r="JIU1102" s="255"/>
      <c r="JIV1102" s="255"/>
      <c r="JIW1102" s="255"/>
      <c r="JIX1102" s="255"/>
      <c r="JIY1102" s="255"/>
      <c r="JIZ1102" s="255"/>
      <c r="JJA1102" s="255"/>
      <c r="JJB1102" s="255"/>
      <c r="JJC1102" s="255"/>
      <c r="JJD1102" s="255"/>
      <c r="JJE1102" s="255"/>
      <c r="JJF1102" s="255"/>
      <c r="JJG1102" s="255"/>
      <c r="JJH1102" s="255"/>
      <c r="JJI1102" s="255"/>
      <c r="JJJ1102" s="255"/>
      <c r="JJK1102" s="255"/>
      <c r="JJL1102" s="255"/>
      <c r="JJM1102" s="255"/>
      <c r="JJN1102" s="255"/>
      <c r="JJO1102" s="255"/>
      <c r="JJP1102" s="255"/>
      <c r="JJQ1102" s="255"/>
      <c r="JJR1102" s="255"/>
      <c r="JJS1102" s="255"/>
      <c r="JJT1102" s="255"/>
      <c r="JJU1102" s="255"/>
      <c r="JJV1102" s="255"/>
      <c r="JJW1102" s="255"/>
      <c r="JJX1102" s="255"/>
      <c r="JJY1102" s="255"/>
      <c r="JJZ1102" s="255"/>
      <c r="JKA1102" s="255"/>
      <c r="JKB1102" s="255"/>
      <c r="JKC1102" s="255"/>
      <c r="JKD1102" s="255"/>
      <c r="JKE1102" s="255"/>
      <c r="JKF1102" s="255"/>
      <c r="JKG1102" s="255"/>
      <c r="JKH1102" s="255"/>
      <c r="JKI1102" s="255"/>
      <c r="JKJ1102" s="255"/>
      <c r="JKK1102" s="255"/>
      <c r="JKL1102" s="255"/>
      <c r="JKM1102" s="255"/>
      <c r="JKN1102" s="255"/>
      <c r="JKO1102" s="255"/>
      <c r="JKP1102" s="255"/>
      <c r="JKQ1102" s="255"/>
      <c r="JKR1102" s="255"/>
      <c r="JKS1102" s="255"/>
      <c r="JKT1102" s="255"/>
      <c r="JKU1102" s="255"/>
      <c r="JKV1102" s="255"/>
      <c r="JKW1102" s="255"/>
      <c r="JKX1102" s="255"/>
      <c r="JKY1102" s="255"/>
      <c r="JKZ1102" s="255"/>
      <c r="JLA1102" s="255"/>
      <c r="JLB1102" s="255"/>
      <c r="JLC1102" s="255"/>
      <c r="JLD1102" s="255"/>
      <c r="JLE1102" s="255"/>
      <c r="JLF1102" s="255"/>
      <c r="JLG1102" s="255"/>
      <c r="JLH1102" s="255"/>
      <c r="JLI1102" s="255"/>
      <c r="JLJ1102" s="255"/>
      <c r="JLK1102" s="255"/>
      <c r="JLL1102" s="255"/>
      <c r="JLM1102" s="255"/>
      <c r="JLN1102" s="255"/>
      <c r="JLO1102" s="255"/>
      <c r="JLP1102" s="255"/>
      <c r="JLQ1102" s="255"/>
      <c r="JLR1102" s="255"/>
      <c r="JLS1102" s="255"/>
      <c r="JLT1102" s="255"/>
      <c r="JLU1102" s="255"/>
      <c r="JLV1102" s="255"/>
      <c r="JLW1102" s="255"/>
      <c r="JLX1102" s="255"/>
      <c r="JLY1102" s="255"/>
      <c r="JLZ1102" s="255"/>
      <c r="JMA1102" s="255"/>
      <c r="JMB1102" s="255"/>
      <c r="JMC1102" s="255"/>
      <c r="JMD1102" s="255"/>
      <c r="JME1102" s="255"/>
      <c r="JMF1102" s="255"/>
      <c r="JMG1102" s="255"/>
      <c r="JMH1102" s="255"/>
      <c r="JMI1102" s="255"/>
      <c r="JMJ1102" s="255"/>
      <c r="JMK1102" s="255"/>
      <c r="JML1102" s="255"/>
      <c r="JMM1102" s="255"/>
      <c r="JMN1102" s="255"/>
      <c r="JMO1102" s="255"/>
      <c r="JMP1102" s="255"/>
      <c r="JMQ1102" s="255"/>
      <c r="JMR1102" s="255"/>
      <c r="JMS1102" s="255"/>
      <c r="JMT1102" s="255"/>
      <c r="JMU1102" s="255"/>
      <c r="JMV1102" s="255"/>
      <c r="JMW1102" s="255"/>
      <c r="JMX1102" s="255"/>
      <c r="JMY1102" s="255"/>
      <c r="JMZ1102" s="255"/>
      <c r="JNA1102" s="255"/>
      <c r="JNB1102" s="255"/>
      <c r="JNC1102" s="255"/>
      <c r="JND1102" s="255"/>
      <c r="JNE1102" s="255"/>
      <c r="JNF1102" s="255"/>
      <c r="JNG1102" s="255"/>
      <c r="JNH1102" s="255"/>
      <c r="JNI1102" s="255"/>
      <c r="JNJ1102" s="255"/>
      <c r="JNK1102" s="255"/>
      <c r="JNL1102" s="255"/>
      <c r="JNM1102" s="255"/>
      <c r="JNN1102" s="255"/>
      <c r="JNO1102" s="255"/>
      <c r="JNP1102" s="255"/>
      <c r="JNQ1102" s="255"/>
      <c r="JNR1102" s="255"/>
      <c r="JNS1102" s="255"/>
      <c r="JNT1102" s="255"/>
      <c r="JNU1102" s="255"/>
      <c r="JNV1102" s="255"/>
      <c r="JNW1102" s="255"/>
      <c r="JNX1102" s="255"/>
      <c r="JNY1102" s="255"/>
      <c r="JNZ1102" s="255"/>
      <c r="JOA1102" s="255"/>
      <c r="JOB1102" s="255"/>
      <c r="JOC1102" s="255"/>
      <c r="JOD1102" s="255"/>
      <c r="JOE1102" s="255"/>
      <c r="JOF1102" s="255"/>
      <c r="JOG1102" s="255"/>
      <c r="JOH1102" s="255"/>
      <c r="JOI1102" s="255"/>
      <c r="JOJ1102" s="255"/>
      <c r="JOK1102" s="255"/>
      <c r="JOL1102" s="255"/>
      <c r="JOM1102" s="255"/>
      <c r="JON1102" s="255"/>
      <c r="JOO1102" s="255"/>
      <c r="JOP1102" s="255"/>
      <c r="JOQ1102" s="255"/>
      <c r="JOR1102" s="255"/>
      <c r="JOS1102" s="255"/>
      <c r="JOT1102" s="255"/>
      <c r="JOU1102" s="255"/>
      <c r="JOV1102" s="255"/>
      <c r="JOW1102" s="255"/>
      <c r="JOX1102" s="255"/>
      <c r="JOY1102" s="255"/>
      <c r="JOZ1102" s="255"/>
      <c r="JPA1102" s="255"/>
      <c r="JPB1102" s="255"/>
      <c r="JPC1102" s="255"/>
      <c r="JPD1102" s="255"/>
      <c r="JPE1102" s="255"/>
      <c r="JPF1102" s="255"/>
      <c r="JPG1102" s="255"/>
      <c r="JPH1102" s="255"/>
      <c r="JPI1102" s="255"/>
      <c r="JPJ1102" s="255"/>
      <c r="JPK1102" s="255"/>
      <c r="JPL1102" s="255"/>
      <c r="JPM1102" s="255"/>
      <c r="JPN1102" s="255"/>
      <c r="JPO1102" s="255"/>
      <c r="JPP1102" s="255"/>
      <c r="JPQ1102" s="255"/>
      <c r="JPR1102" s="255"/>
      <c r="JPS1102" s="255"/>
      <c r="JPT1102" s="255"/>
      <c r="JPU1102" s="255"/>
      <c r="JPV1102" s="255"/>
      <c r="JPW1102" s="255"/>
      <c r="JPX1102" s="255"/>
      <c r="JPY1102" s="255"/>
      <c r="JPZ1102" s="255"/>
      <c r="JQA1102" s="255"/>
      <c r="JQB1102" s="255"/>
      <c r="JQC1102" s="255"/>
      <c r="JQD1102" s="255"/>
      <c r="JQE1102" s="255"/>
      <c r="JQF1102" s="255"/>
      <c r="JQG1102" s="255"/>
      <c r="JQH1102" s="255"/>
      <c r="JQI1102" s="255"/>
      <c r="JQJ1102" s="255"/>
      <c r="JQK1102" s="255"/>
      <c r="JQL1102" s="255"/>
      <c r="JQM1102" s="255"/>
      <c r="JQN1102" s="255"/>
      <c r="JQO1102" s="255"/>
      <c r="JQP1102" s="255"/>
      <c r="JQQ1102" s="255"/>
      <c r="JQR1102" s="255"/>
      <c r="JQS1102" s="255"/>
      <c r="JQT1102" s="255"/>
      <c r="JQU1102" s="255"/>
      <c r="JQV1102" s="255"/>
      <c r="JQW1102" s="255"/>
      <c r="JQX1102" s="255"/>
      <c r="JQY1102" s="255"/>
      <c r="JQZ1102" s="255"/>
      <c r="JRA1102" s="255"/>
      <c r="JRB1102" s="255"/>
      <c r="JRC1102" s="255"/>
      <c r="JRD1102" s="255"/>
      <c r="JRE1102" s="255"/>
      <c r="JRF1102" s="255"/>
      <c r="JRG1102" s="255"/>
      <c r="JRH1102" s="255"/>
      <c r="JRI1102" s="255"/>
      <c r="JRJ1102" s="255"/>
      <c r="JRK1102" s="255"/>
      <c r="JRL1102" s="255"/>
      <c r="JRM1102" s="255"/>
      <c r="JRN1102" s="255"/>
      <c r="JRO1102" s="255"/>
      <c r="JRP1102" s="255"/>
      <c r="JRQ1102" s="255"/>
      <c r="JRR1102" s="255"/>
      <c r="JRS1102" s="255"/>
      <c r="JRT1102" s="255"/>
      <c r="JRU1102" s="255"/>
      <c r="JRV1102" s="255"/>
      <c r="JRW1102" s="255"/>
      <c r="JRX1102" s="255"/>
      <c r="JRY1102" s="255"/>
      <c r="JRZ1102" s="255"/>
      <c r="JSA1102" s="255"/>
      <c r="JSB1102" s="255"/>
      <c r="JSC1102" s="255"/>
      <c r="JSD1102" s="255"/>
      <c r="JSE1102" s="255"/>
      <c r="JSF1102" s="255"/>
      <c r="JSG1102" s="255"/>
      <c r="JSH1102" s="255"/>
      <c r="JSI1102" s="255"/>
      <c r="JSJ1102" s="255"/>
      <c r="JSK1102" s="255"/>
      <c r="JSL1102" s="255"/>
      <c r="JSM1102" s="255"/>
      <c r="JSN1102" s="255"/>
      <c r="JSO1102" s="255"/>
      <c r="JSP1102" s="255"/>
      <c r="JSQ1102" s="255"/>
      <c r="JSR1102" s="255"/>
      <c r="JSS1102" s="255"/>
      <c r="JST1102" s="255"/>
      <c r="JSU1102" s="255"/>
      <c r="JSV1102" s="255"/>
      <c r="JSW1102" s="255"/>
      <c r="JSX1102" s="255"/>
      <c r="JSY1102" s="255"/>
      <c r="JSZ1102" s="255"/>
      <c r="JTA1102" s="255"/>
      <c r="JTB1102" s="255"/>
      <c r="JTC1102" s="255"/>
      <c r="JTD1102" s="255"/>
      <c r="JTE1102" s="255"/>
      <c r="JTF1102" s="255"/>
      <c r="JTG1102" s="255"/>
      <c r="JTH1102" s="255"/>
      <c r="JTI1102" s="255"/>
      <c r="JTJ1102" s="255"/>
      <c r="JTK1102" s="255"/>
      <c r="JTL1102" s="255"/>
      <c r="JTM1102" s="255"/>
      <c r="JTN1102" s="255"/>
      <c r="JTO1102" s="255"/>
      <c r="JTP1102" s="255"/>
      <c r="JTQ1102" s="255"/>
      <c r="JTR1102" s="255"/>
      <c r="JTS1102" s="255"/>
      <c r="JTT1102" s="255"/>
      <c r="JTU1102" s="255"/>
      <c r="JTV1102" s="255"/>
      <c r="JTW1102" s="255"/>
      <c r="JTX1102" s="255"/>
      <c r="JTY1102" s="255"/>
      <c r="JTZ1102" s="255"/>
      <c r="JUA1102" s="255"/>
      <c r="JUB1102" s="255"/>
      <c r="JUC1102" s="255"/>
      <c r="JUD1102" s="255"/>
      <c r="JUE1102" s="255"/>
      <c r="JUF1102" s="255"/>
      <c r="JUG1102" s="255"/>
      <c r="JUH1102" s="255"/>
      <c r="JUI1102" s="255"/>
      <c r="JUJ1102" s="255"/>
      <c r="JUK1102" s="255"/>
      <c r="JUL1102" s="255"/>
      <c r="JUM1102" s="255"/>
      <c r="JUN1102" s="255"/>
      <c r="JUO1102" s="255"/>
      <c r="JUP1102" s="255"/>
      <c r="JUQ1102" s="255"/>
      <c r="JUR1102" s="255"/>
      <c r="JUS1102" s="255"/>
      <c r="JUT1102" s="255"/>
      <c r="JUU1102" s="255"/>
      <c r="JUV1102" s="255"/>
      <c r="JUW1102" s="255"/>
      <c r="JUX1102" s="255"/>
      <c r="JUY1102" s="255"/>
      <c r="JUZ1102" s="255"/>
      <c r="JVA1102" s="255"/>
      <c r="JVB1102" s="255"/>
      <c r="JVC1102" s="255"/>
      <c r="JVD1102" s="255"/>
      <c r="JVE1102" s="255"/>
      <c r="JVF1102" s="255"/>
      <c r="JVG1102" s="255"/>
      <c r="JVH1102" s="255"/>
      <c r="JVI1102" s="255"/>
      <c r="JVJ1102" s="255"/>
      <c r="JVK1102" s="255"/>
      <c r="JVL1102" s="255"/>
      <c r="JVM1102" s="255"/>
      <c r="JVN1102" s="255"/>
      <c r="JVO1102" s="255"/>
      <c r="JVP1102" s="255"/>
      <c r="JVQ1102" s="255"/>
      <c r="JVR1102" s="255"/>
      <c r="JVS1102" s="255"/>
      <c r="JVT1102" s="255"/>
      <c r="JVU1102" s="255"/>
      <c r="JVV1102" s="255"/>
      <c r="JVW1102" s="255"/>
      <c r="JVX1102" s="255"/>
      <c r="JVY1102" s="255"/>
      <c r="JVZ1102" s="255"/>
      <c r="JWA1102" s="255"/>
      <c r="JWB1102" s="255"/>
      <c r="JWC1102" s="255"/>
      <c r="JWD1102" s="255"/>
      <c r="JWE1102" s="255"/>
      <c r="JWF1102" s="255"/>
      <c r="JWG1102" s="255"/>
      <c r="JWH1102" s="255"/>
      <c r="JWI1102" s="255"/>
      <c r="JWJ1102" s="255"/>
      <c r="JWK1102" s="255"/>
      <c r="JWL1102" s="255"/>
      <c r="JWM1102" s="255"/>
      <c r="JWN1102" s="255"/>
      <c r="JWO1102" s="255"/>
      <c r="JWP1102" s="255"/>
      <c r="JWQ1102" s="255"/>
      <c r="JWR1102" s="255"/>
      <c r="JWS1102" s="255"/>
      <c r="JWT1102" s="255"/>
      <c r="JWU1102" s="255"/>
      <c r="JWV1102" s="255"/>
      <c r="JWW1102" s="255"/>
      <c r="JWX1102" s="255"/>
      <c r="JWY1102" s="255"/>
      <c r="JWZ1102" s="255"/>
      <c r="JXA1102" s="255"/>
      <c r="JXB1102" s="255"/>
      <c r="JXC1102" s="255"/>
      <c r="JXD1102" s="255"/>
      <c r="JXE1102" s="255"/>
      <c r="JXF1102" s="255"/>
      <c r="JXG1102" s="255"/>
      <c r="JXH1102" s="255"/>
      <c r="JXI1102" s="255"/>
      <c r="JXJ1102" s="255"/>
      <c r="JXK1102" s="255"/>
      <c r="JXL1102" s="255"/>
      <c r="JXM1102" s="255"/>
      <c r="JXN1102" s="255"/>
      <c r="JXO1102" s="255"/>
      <c r="JXP1102" s="255"/>
      <c r="JXQ1102" s="255"/>
      <c r="JXR1102" s="255"/>
      <c r="JXS1102" s="255"/>
      <c r="JXT1102" s="255"/>
      <c r="JXU1102" s="255"/>
      <c r="JXV1102" s="255"/>
      <c r="JXW1102" s="255"/>
      <c r="JXX1102" s="255"/>
      <c r="JXY1102" s="255"/>
      <c r="JXZ1102" s="255"/>
      <c r="JYA1102" s="255"/>
      <c r="JYB1102" s="255"/>
      <c r="JYC1102" s="255"/>
      <c r="JYD1102" s="255"/>
      <c r="JYE1102" s="255"/>
      <c r="JYF1102" s="255"/>
      <c r="JYG1102" s="255"/>
      <c r="JYH1102" s="255"/>
      <c r="JYI1102" s="255"/>
      <c r="JYJ1102" s="255"/>
      <c r="JYK1102" s="255"/>
      <c r="JYL1102" s="255"/>
      <c r="JYM1102" s="255"/>
      <c r="JYN1102" s="255"/>
      <c r="JYO1102" s="255"/>
      <c r="JYP1102" s="255"/>
      <c r="JYQ1102" s="255"/>
      <c r="JYR1102" s="255"/>
      <c r="JYS1102" s="255"/>
      <c r="JYT1102" s="255"/>
      <c r="JYU1102" s="255"/>
      <c r="JYV1102" s="255"/>
      <c r="JYW1102" s="255"/>
      <c r="JYX1102" s="255"/>
      <c r="JYY1102" s="255"/>
      <c r="JYZ1102" s="255"/>
      <c r="JZA1102" s="255"/>
      <c r="JZB1102" s="255"/>
      <c r="JZC1102" s="255"/>
      <c r="JZD1102" s="255"/>
      <c r="JZE1102" s="255"/>
      <c r="JZF1102" s="255"/>
      <c r="JZG1102" s="255"/>
      <c r="JZH1102" s="255"/>
      <c r="JZI1102" s="255"/>
      <c r="JZJ1102" s="255"/>
      <c r="JZK1102" s="255"/>
      <c r="JZL1102" s="255"/>
      <c r="JZM1102" s="255"/>
      <c r="JZN1102" s="255"/>
      <c r="JZO1102" s="255"/>
      <c r="JZP1102" s="255"/>
      <c r="JZQ1102" s="255"/>
      <c r="JZR1102" s="255"/>
      <c r="JZS1102" s="255"/>
      <c r="JZT1102" s="255"/>
      <c r="JZU1102" s="255"/>
      <c r="JZV1102" s="255"/>
      <c r="JZW1102" s="255"/>
      <c r="JZX1102" s="255"/>
      <c r="JZY1102" s="255"/>
      <c r="JZZ1102" s="255"/>
      <c r="KAA1102" s="255"/>
      <c r="KAB1102" s="255"/>
      <c r="KAC1102" s="255"/>
      <c r="KAD1102" s="255"/>
      <c r="KAE1102" s="255"/>
      <c r="KAF1102" s="255"/>
      <c r="KAG1102" s="255"/>
      <c r="KAH1102" s="255"/>
      <c r="KAI1102" s="255"/>
      <c r="KAJ1102" s="255"/>
      <c r="KAK1102" s="255"/>
      <c r="KAL1102" s="255"/>
      <c r="KAM1102" s="255"/>
      <c r="KAN1102" s="255"/>
      <c r="KAO1102" s="255"/>
      <c r="KAP1102" s="255"/>
      <c r="KAQ1102" s="255"/>
      <c r="KAR1102" s="255"/>
      <c r="KAS1102" s="255"/>
      <c r="KAT1102" s="255"/>
      <c r="KAU1102" s="255"/>
      <c r="KAV1102" s="255"/>
      <c r="KAW1102" s="255"/>
      <c r="KAX1102" s="255"/>
      <c r="KAY1102" s="255"/>
      <c r="KAZ1102" s="255"/>
      <c r="KBA1102" s="255"/>
      <c r="KBB1102" s="255"/>
      <c r="KBC1102" s="255"/>
      <c r="KBD1102" s="255"/>
      <c r="KBE1102" s="255"/>
      <c r="KBF1102" s="255"/>
      <c r="KBG1102" s="255"/>
      <c r="KBH1102" s="255"/>
      <c r="KBI1102" s="255"/>
      <c r="KBJ1102" s="255"/>
      <c r="KBK1102" s="255"/>
      <c r="KBL1102" s="255"/>
      <c r="KBM1102" s="255"/>
      <c r="KBN1102" s="255"/>
      <c r="KBO1102" s="255"/>
      <c r="KBP1102" s="255"/>
      <c r="KBQ1102" s="255"/>
      <c r="KBR1102" s="255"/>
      <c r="KBS1102" s="255"/>
      <c r="KBT1102" s="255"/>
      <c r="KBU1102" s="255"/>
      <c r="KBV1102" s="255"/>
      <c r="KBW1102" s="255"/>
      <c r="KBX1102" s="255"/>
      <c r="KBY1102" s="255"/>
      <c r="KBZ1102" s="255"/>
      <c r="KCA1102" s="255"/>
      <c r="KCB1102" s="255"/>
      <c r="KCC1102" s="255"/>
      <c r="KCD1102" s="255"/>
      <c r="KCE1102" s="255"/>
      <c r="KCF1102" s="255"/>
      <c r="KCG1102" s="255"/>
      <c r="KCH1102" s="255"/>
      <c r="KCI1102" s="255"/>
      <c r="KCJ1102" s="255"/>
      <c r="KCK1102" s="255"/>
      <c r="KCL1102" s="255"/>
      <c r="KCM1102" s="255"/>
      <c r="KCN1102" s="255"/>
      <c r="KCO1102" s="255"/>
      <c r="KCP1102" s="255"/>
      <c r="KCQ1102" s="255"/>
      <c r="KCR1102" s="255"/>
      <c r="KCS1102" s="255"/>
      <c r="KCT1102" s="255"/>
      <c r="KCU1102" s="255"/>
      <c r="KCV1102" s="255"/>
      <c r="KCW1102" s="255"/>
      <c r="KCX1102" s="255"/>
      <c r="KCY1102" s="255"/>
      <c r="KCZ1102" s="255"/>
      <c r="KDA1102" s="255"/>
      <c r="KDB1102" s="255"/>
      <c r="KDC1102" s="255"/>
      <c r="KDD1102" s="255"/>
      <c r="KDE1102" s="255"/>
      <c r="KDF1102" s="255"/>
      <c r="KDG1102" s="255"/>
      <c r="KDH1102" s="255"/>
      <c r="KDI1102" s="255"/>
      <c r="KDJ1102" s="255"/>
      <c r="KDK1102" s="255"/>
      <c r="KDL1102" s="255"/>
      <c r="KDM1102" s="255"/>
      <c r="KDN1102" s="255"/>
      <c r="KDO1102" s="255"/>
      <c r="KDP1102" s="255"/>
      <c r="KDQ1102" s="255"/>
      <c r="KDR1102" s="255"/>
      <c r="KDS1102" s="255"/>
      <c r="KDT1102" s="255"/>
      <c r="KDU1102" s="255"/>
      <c r="KDV1102" s="255"/>
      <c r="KDW1102" s="255"/>
      <c r="KDX1102" s="255"/>
      <c r="KDY1102" s="255"/>
      <c r="KDZ1102" s="255"/>
      <c r="KEA1102" s="255"/>
      <c r="KEB1102" s="255"/>
      <c r="KEC1102" s="255"/>
      <c r="KED1102" s="255"/>
      <c r="KEE1102" s="255"/>
      <c r="KEF1102" s="255"/>
      <c r="KEG1102" s="255"/>
      <c r="KEH1102" s="255"/>
      <c r="KEI1102" s="255"/>
      <c r="KEJ1102" s="255"/>
      <c r="KEK1102" s="255"/>
      <c r="KEL1102" s="255"/>
      <c r="KEM1102" s="255"/>
      <c r="KEN1102" s="255"/>
      <c r="KEO1102" s="255"/>
      <c r="KEP1102" s="255"/>
      <c r="KEQ1102" s="255"/>
      <c r="KER1102" s="255"/>
      <c r="KES1102" s="255"/>
      <c r="KET1102" s="255"/>
      <c r="KEU1102" s="255"/>
      <c r="KEV1102" s="255"/>
      <c r="KEW1102" s="255"/>
      <c r="KEX1102" s="255"/>
      <c r="KEY1102" s="255"/>
      <c r="KEZ1102" s="255"/>
      <c r="KFA1102" s="255"/>
      <c r="KFB1102" s="255"/>
      <c r="KFC1102" s="255"/>
      <c r="KFD1102" s="255"/>
      <c r="KFE1102" s="255"/>
      <c r="KFF1102" s="255"/>
      <c r="KFG1102" s="255"/>
      <c r="KFH1102" s="255"/>
      <c r="KFI1102" s="255"/>
      <c r="KFJ1102" s="255"/>
      <c r="KFK1102" s="255"/>
      <c r="KFL1102" s="255"/>
      <c r="KFM1102" s="255"/>
      <c r="KFN1102" s="255"/>
      <c r="KFO1102" s="255"/>
      <c r="KFP1102" s="255"/>
      <c r="KFQ1102" s="255"/>
      <c r="KFR1102" s="255"/>
      <c r="KFS1102" s="255"/>
      <c r="KFT1102" s="255"/>
      <c r="KFU1102" s="255"/>
      <c r="KFV1102" s="255"/>
      <c r="KFW1102" s="255"/>
      <c r="KFX1102" s="255"/>
      <c r="KFY1102" s="255"/>
      <c r="KFZ1102" s="255"/>
      <c r="KGA1102" s="255"/>
      <c r="KGB1102" s="255"/>
      <c r="KGC1102" s="255"/>
      <c r="KGD1102" s="255"/>
      <c r="KGE1102" s="255"/>
      <c r="KGF1102" s="255"/>
      <c r="KGG1102" s="255"/>
      <c r="KGH1102" s="255"/>
      <c r="KGI1102" s="255"/>
      <c r="KGJ1102" s="255"/>
      <c r="KGK1102" s="255"/>
      <c r="KGL1102" s="255"/>
      <c r="KGM1102" s="255"/>
      <c r="KGN1102" s="255"/>
      <c r="KGO1102" s="255"/>
      <c r="KGP1102" s="255"/>
      <c r="KGQ1102" s="255"/>
      <c r="KGR1102" s="255"/>
      <c r="KGS1102" s="255"/>
      <c r="KGT1102" s="255"/>
      <c r="KGU1102" s="255"/>
      <c r="KGV1102" s="255"/>
      <c r="KGW1102" s="255"/>
      <c r="KGX1102" s="255"/>
      <c r="KGY1102" s="255"/>
      <c r="KGZ1102" s="255"/>
      <c r="KHA1102" s="255"/>
      <c r="KHB1102" s="255"/>
      <c r="KHC1102" s="255"/>
      <c r="KHD1102" s="255"/>
      <c r="KHE1102" s="255"/>
      <c r="KHF1102" s="255"/>
      <c r="KHG1102" s="255"/>
      <c r="KHH1102" s="255"/>
      <c r="KHI1102" s="255"/>
      <c r="KHJ1102" s="255"/>
      <c r="KHK1102" s="255"/>
      <c r="KHL1102" s="255"/>
      <c r="KHM1102" s="255"/>
      <c r="KHN1102" s="255"/>
      <c r="KHO1102" s="255"/>
      <c r="KHP1102" s="255"/>
      <c r="KHQ1102" s="255"/>
      <c r="KHR1102" s="255"/>
      <c r="KHS1102" s="255"/>
      <c r="KHT1102" s="255"/>
      <c r="KHU1102" s="255"/>
      <c r="KHV1102" s="255"/>
      <c r="KHW1102" s="255"/>
      <c r="KHX1102" s="255"/>
      <c r="KHY1102" s="255"/>
      <c r="KHZ1102" s="255"/>
      <c r="KIA1102" s="255"/>
      <c r="KIB1102" s="255"/>
      <c r="KIC1102" s="255"/>
      <c r="KID1102" s="255"/>
      <c r="KIE1102" s="255"/>
      <c r="KIF1102" s="255"/>
      <c r="KIG1102" s="255"/>
      <c r="KIH1102" s="255"/>
      <c r="KII1102" s="255"/>
      <c r="KIJ1102" s="255"/>
      <c r="KIK1102" s="255"/>
      <c r="KIL1102" s="255"/>
      <c r="KIM1102" s="255"/>
      <c r="KIN1102" s="255"/>
      <c r="KIO1102" s="255"/>
      <c r="KIP1102" s="255"/>
      <c r="KIQ1102" s="255"/>
      <c r="KIR1102" s="255"/>
      <c r="KIS1102" s="255"/>
      <c r="KIT1102" s="255"/>
      <c r="KIU1102" s="255"/>
      <c r="KIV1102" s="255"/>
      <c r="KIW1102" s="255"/>
      <c r="KIX1102" s="255"/>
      <c r="KIY1102" s="255"/>
      <c r="KIZ1102" s="255"/>
      <c r="KJA1102" s="255"/>
      <c r="KJB1102" s="255"/>
      <c r="KJC1102" s="255"/>
      <c r="KJD1102" s="255"/>
      <c r="KJE1102" s="255"/>
      <c r="KJF1102" s="255"/>
      <c r="KJG1102" s="255"/>
      <c r="KJH1102" s="255"/>
      <c r="KJI1102" s="255"/>
      <c r="KJJ1102" s="255"/>
      <c r="KJK1102" s="255"/>
      <c r="KJL1102" s="255"/>
      <c r="KJM1102" s="255"/>
      <c r="KJN1102" s="255"/>
      <c r="KJO1102" s="255"/>
      <c r="KJP1102" s="255"/>
      <c r="KJQ1102" s="255"/>
      <c r="KJR1102" s="255"/>
      <c r="KJS1102" s="255"/>
      <c r="KJT1102" s="255"/>
      <c r="KJU1102" s="255"/>
      <c r="KJV1102" s="255"/>
      <c r="KJW1102" s="255"/>
      <c r="KJX1102" s="255"/>
      <c r="KJY1102" s="255"/>
      <c r="KJZ1102" s="255"/>
      <c r="KKA1102" s="255"/>
      <c r="KKB1102" s="255"/>
      <c r="KKC1102" s="255"/>
      <c r="KKD1102" s="255"/>
      <c r="KKE1102" s="255"/>
      <c r="KKF1102" s="255"/>
      <c r="KKG1102" s="255"/>
      <c r="KKH1102" s="255"/>
      <c r="KKI1102" s="255"/>
      <c r="KKJ1102" s="255"/>
      <c r="KKK1102" s="255"/>
      <c r="KKL1102" s="255"/>
      <c r="KKM1102" s="255"/>
      <c r="KKN1102" s="255"/>
      <c r="KKO1102" s="255"/>
      <c r="KKP1102" s="255"/>
      <c r="KKQ1102" s="255"/>
      <c r="KKR1102" s="255"/>
      <c r="KKS1102" s="255"/>
      <c r="KKT1102" s="255"/>
      <c r="KKU1102" s="255"/>
      <c r="KKV1102" s="255"/>
      <c r="KKW1102" s="255"/>
      <c r="KKX1102" s="255"/>
      <c r="KKY1102" s="255"/>
      <c r="KKZ1102" s="255"/>
      <c r="KLA1102" s="255"/>
      <c r="KLB1102" s="255"/>
      <c r="KLC1102" s="255"/>
      <c r="KLD1102" s="255"/>
      <c r="KLE1102" s="255"/>
      <c r="KLF1102" s="255"/>
      <c r="KLG1102" s="255"/>
      <c r="KLH1102" s="255"/>
      <c r="KLI1102" s="255"/>
      <c r="KLJ1102" s="255"/>
      <c r="KLK1102" s="255"/>
      <c r="KLL1102" s="255"/>
      <c r="KLM1102" s="255"/>
      <c r="KLN1102" s="255"/>
      <c r="KLO1102" s="255"/>
      <c r="KLP1102" s="255"/>
      <c r="KLQ1102" s="255"/>
      <c r="KLR1102" s="255"/>
      <c r="KLS1102" s="255"/>
      <c r="KLT1102" s="255"/>
      <c r="KLU1102" s="255"/>
      <c r="KLV1102" s="255"/>
      <c r="KLW1102" s="255"/>
      <c r="KLX1102" s="255"/>
      <c r="KLY1102" s="255"/>
      <c r="KLZ1102" s="255"/>
      <c r="KMA1102" s="255"/>
      <c r="KMB1102" s="255"/>
      <c r="KMC1102" s="255"/>
      <c r="KMD1102" s="255"/>
      <c r="KME1102" s="255"/>
      <c r="KMF1102" s="255"/>
      <c r="KMG1102" s="255"/>
      <c r="KMH1102" s="255"/>
      <c r="KMI1102" s="255"/>
      <c r="KMJ1102" s="255"/>
      <c r="KMK1102" s="255"/>
      <c r="KML1102" s="255"/>
      <c r="KMM1102" s="255"/>
      <c r="KMN1102" s="255"/>
      <c r="KMO1102" s="255"/>
      <c r="KMP1102" s="255"/>
      <c r="KMQ1102" s="255"/>
      <c r="KMR1102" s="255"/>
      <c r="KMS1102" s="255"/>
      <c r="KMT1102" s="255"/>
      <c r="KMU1102" s="255"/>
      <c r="KMV1102" s="255"/>
      <c r="KMW1102" s="255"/>
      <c r="KMX1102" s="255"/>
      <c r="KMY1102" s="255"/>
      <c r="KMZ1102" s="255"/>
      <c r="KNA1102" s="255"/>
      <c r="KNB1102" s="255"/>
      <c r="KNC1102" s="255"/>
      <c r="KND1102" s="255"/>
      <c r="KNE1102" s="255"/>
      <c r="KNF1102" s="255"/>
      <c r="KNG1102" s="255"/>
      <c r="KNH1102" s="255"/>
      <c r="KNI1102" s="255"/>
      <c r="KNJ1102" s="255"/>
      <c r="KNK1102" s="255"/>
      <c r="KNL1102" s="255"/>
      <c r="KNM1102" s="255"/>
      <c r="KNN1102" s="255"/>
      <c r="KNO1102" s="255"/>
      <c r="KNP1102" s="255"/>
      <c r="KNQ1102" s="255"/>
      <c r="KNR1102" s="255"/>
      <c r="KNS1102" s="255"/>
      <c r="KNT1102" s="255"/>
      <c r="KNU1102" s="255"/>
      <c r="KNV1102" s="255"/>
      <c r="KNW1102" s="255"/>
      <c r="KNX1102" s="255"/>
      <c r="KNY1102" s="255"/>
      <c r="KNZ1102" s="255"/>
      <c r="KOA1102" s="255"/>
      <c r="KOB1102" s="255"/>
      <c r="KOC1102" s="255"/>
      <c r="KOD1102" s="255"/>
      <c r="KOE1102" s="255"/>
      <c r="KOF1102" s="255"/>
      <c r="KOG1102" s="255"/>
      <c r="KOH1102" s="255"/>
      <c r="KOI1102" s="255"/>
      <c r="KOJ1102" s="255"/>
      <c r="KOK1102" s="255"/>
      <c r="KOL1102" s="255"/>
      <c r="KOM1102" s="255"/>
      <c r="KON1102" s="255"/>
      <c r="KOO1102" s="255"/>
      <c r="KOP1102" s="255"/>
      <c r="KOQ1102" s="255"/>
      <c r="KOR1102" s="255"/>
      <c r="KOS1102" s="255"/>
      <c r="KOT1102" s="255"/>
      <c r="KOU1102" s="255"/>
      <c r="KOV1102" s="255"/>
      <c r="KOW1102" s="255"/>
      <c r="KOX1102" s="255"/>
      <c r="KOY1102" s="255"/>
      <c r="KOZ1102" s="255"/>
      <c r="KPA1102" s="255"/>
      <c r="KPB1102" s="255"/>
      <c r="KPC1102" s="255"/>
      <c r="KPD1102" s="255"/>
      <c r="KPE1102" s="255"/>
      <c r="KPF1102" s="255"/>
      <c r="KPG1102" s="255"/>
      <c r="KPH1102" s="255"/>
      <c r="KPI1102" s="255"/>
      <c r="KPJ1102" s="255"/>
      <c r="KPK1102" s="255"/>
      <c r="KPL1102" s="255"/>
      <c r="KPM1102" s="255"/>
      <c r="KPN1102" s="255"/>
      <c r="KPO1102" s="255"/>
      <c r="KPP1102" s="255"/>
      <c r="KPQ1102" s="255"/>
      <c r="KPR1102" s="255"/>
      <c r="KPS1102" s="255"/>
      <c r="KPT1102" s="255"/>
      <c r="KPU1102" s="255"/>
      <c r="KPV1102" s="255"/>
      <c r="KPW1102" s="255"/>
      <c r="KPX1102" s="255"/>
      <c r="KPY1102" s="255"/>
      <c r="KPZ1102" s="255"/>
      <c r="KQA1102" s="255"/>
      <c r="KQB1102" s="255"/>
      <c r="KQC1102" s="255"/>
      <c r="KQD1102" s="255"/>
      <c r="KQE1102" s="255"/>
      <c r="KQF1102" s="255"/>
      <c r="KQG1102" s="255"/>
      <c r="KQH1102" s="255"/>
      <c r="KQI1102" s="255"/>
      <c r="KQJ1102" s="255"/>
      <c r="KQK1102" s="255"/>
      <c r="KQL1102" s="255"/>
      <c r="KQM1102" s="255"/>
      <c r="KQN1102" s="255"/>
      <c r="KQO1102" s="255"/>
      <c r="KQP1102" s="255"/>
      <c r="KQQ1102" s="255"/>
      <c r="KQR1102" s="255"/>
      <c r="KQS1102" s="255"/>
      <c r="KQT1102" s="255"/>
      <c r="KQU1102" s="255"/>
      <c r="KQV1102" s="255"/>
      <c r="KQW1102" s="255"/>
      <c r="KQX1102" s="255"/>
      <c r="KQY1102" s="255"/>
      <c r="KQZ1102" s="255"/>
      <c r="KRA1102" s="255"/>
      <c r="KRB1102" s="255"/>
      <c r="KRC1102" s="255"/>
      <c r="KRD1102" s="255"/>
      <c r="KRE1102" s="255"/>
      <c r="KRF1102" s="255"/>
      <c r="KRG1102" s="255"/>
      <c r="KRH1102" s="255"/>
      <c r="KRI1102" s="255"/>
      <c r="KRJ1102" s="255"/>
      <c r="KRK1102" s="255"/>
      <c r="KRL1102" s="255"/>
      <c r="KRM1102" s="255"/>
      <c r="KRN1102" s="255"/>
      <c r="KRO1102" s="255"/>
      <c r="KRP1102" s="255"/>
      <c r="KRQ1102" s="255"/>
      <c r="KRR1102" s="255"/>
      <c r="KRS1102" s="255"/>
      <c r="KRT1102" s="255"/>
      <c r="KRU1102" s="255"/>
      <c r="KRV1102" s="255"/>
      <c r="KRW1102" s="255"/>
      <c r="KRX1102" s="255"/>
      <c r="KRY1102" s="255"/>
      <c r="KRZ1102" s="255"/>
      <c r="KSA1102" s="255"/>
      <c r="KSB1102" s="255"/>
      <c r="KSC1102" s="255"/>
      <c r="KSD1102" s="255"/>
      <c r="KSE1102" s="255"/>
      <c r="KSF1102" s="255"/>
      <c r="KSG1102" s="255"/>
      <c r="KSH1102" s="255"/>
      <c r="KSI1102" s="255"/>
      <c r="KSJ1102" s="255"/>
      <c r="KSK1102" s="255"/>
      <c r="KSL1102" s="255"/>
      <c r="KSM1102" s="255"/>
      <c r="KSN1102" s="255"/>
      <c r="KSO1102" s="255"/>
      <c r="KSP1102" s="255"/>
      <c r="KSQ1102" s="255"/>
      <c r="KSR1102" s="255"/>
      <c r="KSS1102" s="255"/>
      <c r="KST1102" s="255"/>
      <c r="KSU1102" s="255"/>
      <c r="KSV1102" s="255"/>
      <c r="KSW1102" s="255"/>
      <c r="KSX1102" s="255"/>
      <c r="KSY1102" s="255"/>
      <c r="KSZ1102" s="255"/>
      <c r="KTA1102" s="255"/>
      <c r="KTB1102" s="255"/>
      <c r="KTC1102" s="255"/>
      <c r="KTD1102" s="255"/>
      <c r="KTE1102" s="255"/>
      <c r="KTF1102" s="255"/>
      <c r="KTG1102" s="255"/>
      <c r="KTH1102" s="255"/>
      <c r="KTI1102" s="255"/>
      <c r="KTJ1102" s="255"/>
      <c r="KTK1102" s="255"/>
      <c r="KTL1102" s="255"/>
      <c r="KTM1102" s="255"/>
      <c r="KTN1102" s="255"/>
      <c r="KTO1102" s="255"/>
      <c r="KTP1102" s="255"/>
      <c r="KTQ1102" s="255"/>
      <c r="KTR1102" s="255"/>
      <c r="KTS1102" s="255"/>
      <c r="KTT1102" s="255"/>
      <c r="KTU1102" s="255"/>
      <c r="KTV1102" s="255"/>
      <c r="KTW1102" s="255"/>
      <c r="KTX1102" s="255"/>
      <c r="KTY1102" s="255"/>
      <c r="KTZ1102" s="255"/>
      <c r="KUA1102" s="255"/>
      <c r="KUB1102" s="255"/>
      <c r="KUC1102" s="255"/>
      <c r="KUD1102" s="255"/>
      <c r="KUE1102" s="255"/>
      <c r="KUF1102" s="255"/>
      <c r="KUG1102" s="255"/>
      <c r="KUH1102" s="255"/>
      <c r="KUI1102" s="255"/>
      <c r="KUJ1102" s="255"/>
      <c r="KUK1102" s="255"/>
      <c r="KUL1102" s="255"/>
      <c r="KUM1102" s="255"/>
      <c r="KUN1102" s="255"/>
      <c r="KUO1102" s="255"/>
      <c r="KUP1102" s="255"/>
      <c r="KUQ1102" s="255"/>
      <c r="KUR1102" s="255"/>
      <c r="KUS1102" s="255"/>
      <c r="KUT1102" s="255"/>
      <c r="KUU1102" s="255"/>
      <c r="KUV1102" s="255"/>
      <c r="KUW1102" s="255"/>
      <c r="KUX1102" s="255"/>
      <c r="KUY1102" s="255"/>
      <c r="KUZ1102" s="255"/>
      <c r="KVA1102" s="255"/>
      <c r="KVB1102" s="255"/>
      <c r="KVC1102" s="255"/>
      <c r="KVD1102" s="255"/>
      <c r="KVE1102" s="255"/>
      <c r="KVF1102" s="255"/>
      <c r="KVG1102" s="255"/>
      <c r="KVH1102" s="255"/>
      <c r="KVI1102" s="255"/>
      <c r="KVJ1102" s="255"/>
      <c r="KVK1102" s="255"/>
      <c r="KVL1102" s="255"/>
      <c r="KVM1102" s="255"/>
      <c r="KVN1102" s="255"/>
      <c r="KVO1102" s="255"/>
      <c r="KVP1102" s="255"/>
      <c r="KVQ1102" s="255"/>
      <c r="KVR1102" s="255"/>
      <c r="KVS1102" s="255"/>
      <c r="KVT1102" s="255"/>
      <c r="KVU1102" s="255"/>
      <c r="KVV1102" s="255"/>
      <c r="KVW1102" s="255"/>
      <c r="KVX1102" s="255"/>
      <c r="KVY1102" s="255"/>
      <c r="KVZ1102" s="255"/>
      <c r="KWA1102" s="255"/>
      <c r="KWB1102" s="255"/>
      <c r="KWC1102" s="255"/>
      <c r="KWD1102" s="255"/>
      <c r="KWE1102" s="255"/>
      <c r="KWF1102" s="255"/>
      <c r="KWG1102" s="255"/>
      <c r="KWH1102" s="255"/>
      <c r="KWI1102" s="255"/>
      <c r="KWJ1102" s="255"/>
      <c r="KWK1102" s="255"/>
      <c r="KWL1102" s="255"/>
      <c r="KWM1102" s="255"/>
      <c r="KWN1102" s="255"/>
      <c r="KWO1102" s="255"/>
      <c r="KWP1102" s="255"/>
      <c r="KWQ1102" s="255"/>
      <c r="KWR1102" s="255"/>
      <c r="KWS1102" s="255"/>
      <c r="KWT1102" s="255"/>
      <c r="KWU1102" s="255"/>
      <c r="KWV1102" s="255"/>
      <c r="KWW1102" s="255"/>
      <c r="KWX1102" s="255"/>
      <c r="KWY1102" s="255"/>
      <c r="KWZ1102" s="255"/>
      <c r="KXA1102" s="255"/>
      <c r="KXB1102" s="255"/>
      <c r="KXC1102" s="255"/>
      <c r="KXD1102" s="255"/>
      <c r="KXE1102" s="255"/>
      <c r="KXF1102" s="255"/>
      <c r="KXG1102" s="255"/>
      <c r="KXH1102" s="255"/>
      <c r="KXI1102" s="255"/>
      <c r="KXJ1102" s="255"/>
      <c r="KXK1102" s="255"/>
      <c r="KXL1102" s="255"/>
      <c r="KXM1102" s="255"/>
      <c r="KXN1102" s="255"/>
      <c r="KXO1102" s="255"/>
      <c r="KXP1102" s="255"/>
      <c r="KXQ1102" s="255"/>
      <c r="KXR1102" s="255"/>
      <c r="KXS1102" s="255"/>
      <c r="KXT1102" s="255"/>
      <c r="KXU1102" s="255"/>
      <c r="KXV1102" s="255"/>
      <c r="KXW1102" s="255"/>
      <c r="KXX1102" s="255"/>
      <c r="KXY1102" s="255"/>
      <c r="KXZ1102" s="255"/>
      <c r="KYA1102" s="255"/>
      <c r="KYB1102" s="255"/>
      <c r="KYC1102" s="255"/>
      <c r="KYD1102" s="255"/>
      <c r="KYE1102" s="255"/>
      <c r="KYF1102" s="255"/>
      <c r="KYG1102" s="255"/>
      <c r="KYH1102" s="255"/>
      <c r="KYI1102" s="255"/>
      <c r="KYJ1102" s="255"/>
      <c r="KYK1102" s="255"/>
      <c r="KYL1102" s="255"/>
      <c r="KYM1102" s="255"/>
      <c r="KYN1102" s="255"/>
      <c r="KYO1102" s="255"/>
      <c r="KYP1102" s="255"/>
      <c r="KYQ1102" s="255"/>
      <c r="KYR1102" s="255"/>
      <c r="KYS1102" s="255"/>
      <c r="KYT1102" s="255"/>
      <c r="KYU1102" s="255"/>
      <c r="KYV1102" s="255"/>
      <c r="KYW1102" s="255"/>
      <c r="KYX1102" s="255"/>
      <c r="KYY1102" s="255"/>
      <c r="KYZ1102" s="255"/>
      <c r="KZA1102" s="255"/>
      <c r="KZB1102" s="255"/>
      <c r="KZC1102" s="255"/>
      <c r="KZD1102" s="255"/>
      <c r="KZE1102" s="255"/>
      <c r="KZF1102" s="255"/>
      <c r="KZG1102" s="255"/>
      <c r="KZH1102" s="255"/>
      <c r="KZI1102" s="255"/>
      <c r="KZJ1102" s="255"/>
      <c r="KZK1102" s="255"/>
      <c r="KZL1102" s="255"/>
      <c r="KZM1102" s="255"/>
      <c r="KZN1102" s="255"/>
      <c r="KZO1102" s="255"/>
      <c r="KZP1102" s="255"/>
      <c r="KZQ1102" s="255"/>
      <c r="KZR1102" s="255"/>
      <c r="KZS1102" s="255"/>
      <c r="KZT1102" s="255"/>
      <c r="KZU1102" s="255"/>
      <c r="KZV1102" s="255"/>
      <c r="KZW1102" s="255"/>
      <c r="KZX1102" s="255"/>
      <c r="KZY1102" s="255"/>
      <c r="KZZ1102" s="255"/>
      <c r="LAA1102" s="255"/>
      <c r="LAB1102" s="255"/>
      <c r="LAC1102" s="255"/>
      <c r="LAD1102" s="255"/>
      <c r="LAE1102" s="255"/>
      <c r="LAF1102" s="255"/>
      <c r="LAG1102" s="255"/>
      <c r="LAH1102" s="255"/>
      <c r="LAI1102" s="255"/>
      <c r="LAJ1102" s="255"/>
      <c r="LAK1102" s="255"/>
      <c r="LAL1102" s="255"/>
      <c r="LAM1102" s="255"/>
      <c r="LAN1102" s="255"/>
      <c r="LAO1102" s="255"/>
      <c r="LAP1102" s="255"/>
      <c r="LAQ1102" s="255"/>
      <c r="LAR1102" s="255"/>
      <c r="LAS1102" s="255"/>
      <c r="LAT1102" s="255"/>
      <c r="LAU1102" s="255"/>
      <c r="LAV1102" s="255"/>
      <c r="LAW1102" s="255"/>
      <c r="LAX1102" s="255"/>
      <c r="LAY1102" s="255"/>
      <c r="LAZ1102" s="255"/>
      <c r="LBA1102" s="255"/>
      <c r="LBB1102" s="255"/>
      <c r="LBC1102" s="255"/>
      <c r="LBD1102" s="255"/>
      <c r="LBE1102" s="255"/>
      <c r="LBF1102" s="255"/>
      <c r="LBG1102" s="255"/>
      <c r="LBH1102" s="255"/>
      <c r="LBI1102" s="255"/>
      <c r="LBJ1102" s="255"/>
      <c r="LBK1102" s="255"/>
      <c r="LBL1102" s="255"/>
      <c r="LBM1102" s="255"/>
      <c r="LBN1102" s="255"/>
      <c r="LBO1102" s="255"/>
      <c r="LBP1102" s="255"/>
      <c r="LBQ1102" s="255"/>
      <c r="LBR1102" s="255"/>
      <c r="LBS1102" s="255"/>
      <c r="LBT1102" s="255"/>
      <c r="LBU1102" s="255"/>
      <c r="LBV1102" s="255"/>
      <c r="LBW1102" s="255"/>
      <c r="LBX1102" s="255"/>
      <c r="LBY1102" s="255"/>
      <c r="LBZ1102" s="255"/>
      <c r="LCA1102" s="255"/>
      <c r="LCB1102" s="255"/>
      <c r="LCC1102" s="255"/>
      <c r="LCD1102" s="255"/>
      <c r="LCE1102" s="255"/>
      <c r="LCF1102" s="255"/>
      <c r="LCG1102" s="255"/>
      <c r="LCH1102" s="255"/>
      <c r="LCI1102" s="255"/>
      <c r="LCJ1102" s="255"/>
      <c r="LCK1102" s="255"/>
      <c r="LCL1102" s="255"/>
      <c r="LCM1102" s="255"/>
      <c r="LCN1102" s="255"/>
      <c r="LCO1102" s="255"/>
      <c r="LCP1102" s="255"/>
      <c r="LCQ1102" s="255"/>
      <c r="LCR1102" s="255"/>
      <c r="LCS1102" s="255"/>
      <c r="LCT1102" s="255"/>
      <c r="LCU1102" s="255"/>
      <c r="LCV1102" s="255"/>
      <c r="LCW1102" s="255"/>
      <c r="LCX1102" s="255"/>
      <c r="LCY1102" s="255"/>
      <c r="LCZ1102" s="255"/>
      <c r="LDA1102" s="255"/>
      <c r="LDB1102" s="255"/>
      <c r="LDC1102" s="255"/>
      <c r="LDD1102" s="255"/>
      <c r="LDE1102" s="255"/>
      <c r="LDF1102" s="255"/>
      <c r="LDG1102" s="255"/>
      <c r="LDH1102" s="255"/>
      <c r="LDI1102" s="255"/>
      <c r="LDJ1102" s="255"/>
      <c r="LDK1102" s="255"/>
      <c r="LDL1102" s="255"/>
      <c r="LDM1102" s="255"/>
      <c r="LDN1102" s="255"/>
      <c r="LDO1102" s="255"/>
      <c r="LDP1102" s="255"/>
      <c r="LDQ1102" s="255"/>
      <c r="LDR1102" s="255"/>
      <c r="LDS1102" s="255"/>
      <c r="LDT1102" s="255"/>
      <c r="LDU1102" s="255"/>
      <c r="LDV1102" s="255"/>
      <c r="LDW1102" s="255"/>
      <c r="LDX1102" s="255"/>
      <c r="LDY1102" s="255"/>
      <c r="LDZ1102" s="255"/>
      <c r="LEA1102" s="255"/>
      <c r="LEB1102" s="255"/>
      <c r="LEC1102" s="255"/>
      <c r="LED1102" s="255"/>
      <c r="LEE1102" s="255"/>
      <c r="LEF1102" s="255"/>
      <c r="LEG1102" s="255"/>
      <c r="LEH1102" s="255"/>
      <c r="LEI1102" s="255"/>
      <c r="LEJ1102" s="255"/>
      <c r="LEK1102" s="255"/>
      <c r="LEL1102" s="255"/>
      <c r="LEM1102" s="255"/>
      <c r="LEN1102" s="255"/>
      <c r="LEO1102" s="255"/>
      <c r="LEP1102" s="255"/>
      <c r="LEQ1102" s="255"/>
      <c r="LER1102" s="255"/>
      <c r="LES1102" s="255"/>
      <c r="LET1102" s="255"/>
      <c r="LEU1102" s="255"/>
      <c r="LEV1102" s="255"/>
      <c r="LEW1102" s="255"/>
      <c r="LEX1102" s="255"/>
      <c r="LEY1102" s="255"/>
      <c r="LEZ1102" s="255"/>
      <c r="LFA1102" s="255"/>
      <c r="LFB1102" s="255"/>
      <c r="LFC1102" s="255"/>
      <c r="LFD1102" s="255"/>
      <c r="LFE1102" s="255"/>
      <c r="LFF1102" s="255"/>
      <c r="LFG1102" s="255"/>
      <c r="LFH1102" s="255"/>
      <c r="LFI1102" s="255"/>
      <c r="LFJ1102" s="255"/>
      <c r="LFK1102" s="255"/>
      <c r="LFL1102" s="255"/>
      <c r="LFM1102" s="255"/>
      <c r="LFN1102" s="255"/>
      <c r="LFO1102" s="255"/>
      <c r="LFP1102" s="255"/>
      <c r="LFQ1102" s="255"/>
      <c r="LFR1102" s="255"/>
      <c r="LFS1102" s="255"/>
      <c r="LFT1102" s="255"/>
      <c r="LFU1102" s="255"/>
      <c r="LFV1102" s="255"/>
      <c r="LFW1102" s="255"/>
      <c r="LFX1102" s="255"/>
      <c r="LFY1102" s="255"/>
      <c r="LFZ1102" s="255"/>
      <c r="LGA1102" s="255"/>
      <c r="LGB1102" s="255"/>
      <c r="LGC1102" s="255"/>
      <c r="LGD1102" s="255"/>
      <c r="LGE1102" s="255"/>
      <c r="LGF1102" s="255"/>
      <c r="LGG1102" s="255"/>
      <c r="LGH1102" s="255"/>
      <c r="LGI1102" s="255"/>
      <c r="LGJ1102" s="255"/>
      <c r="LGK1102" s="255"/>
      <c r="LGL1102" s="255"/>
      <c r="LGM1102" s="255"/>
      <c r="LGN1102" s="255"/>
      <c r="LGO1102" s="255"/>
      <c r="LGP1102" s="255"/>
      <c r="LGQ1102" s="255"/>
      <c r="LGR1102" s="255"/>
      <c r="LGS1102" s="255"/>
      <c r="LGT1102" s="255"/>
      <c r="LGU1102" s="255"/>
      <c r="LGV1102" s="255"/>
      <c r="LGW1102" s="255"/>
      <c r="LGX1102" s="255"/>
      <c r="LGY1102" s="255"/>
      <c r="LGZ1102" s="255"/>
      <c r="LHA1102" s="255"/>
      <c r="LHB1102" s="255"/>
      <c r="LHC1102" s="255"/>
      <c r="LHD1102" s="255"/>
      <c r="LHE1102" s="255"/>
      <c r="LHF1102" s="255"/>
      <c r="LHG1102" s="255"/>
      <c r="LHH1102" s="255"/>
      <c r="LHI1102" s="255"/>
      <c r="LHJ1102" s="255"/>
      <c r="LHK1102" s="255"/>
      <c r="LHL1102" s="255"/>
      <c r="LHM1102" s="255"/>
      <c r="LHN1102" s="255"/>
      <c r="LHO1102" s="255"/>
      <c r="LHP1102" s="255"/>
      <c r="LHQ1102" s="255"/>
      <c r="LHR1102" s="255"/>
      <c r="LHS1102" s="255"/>
      <c r="LHT1102" s="255"/>
      <c r="LHU1102" s="255"/>
      <c r="LHV1102" s="255"/>
      <c r="LHW1102" s="255"/>
      <c r="LHX1102" s="255"/>
      <c r="LHY1102" s="255"/>
      <c r="LHZ1102" s="255"/>
      <c r="LIA1102" s="255"/>
      <c r="LIB1102" s="255"/>
      <c r="LIC1102" s="255"/>
      <c r="LID1102" s="255"/>
      <c r="LIE1102" s="255"/>
      <c r="LIF1102" s="255"/>
      <c r="LIG1102" s="255"/>
      <c r="LIH1102" s="255"/>
      <c r="LII1102" s="255"/>
      <c r="LIJ1102" s="255"/>
      <c r="LIK1102" s="255"/>
      <c r="LIL1102" s="255"/>
      <c r="LIM1102" s="255"/>
      <c r="LIN1102" s="255"/>
      <c r="LIO1102" s="255"/>
      <c r="LIP1102" s="255"/>
      <c r="LIQ1102" s="255"/>
      <c r="LIR1102" s="255"/>
      <c r="LIS1102" s="255"/>
      <c r="LIT1102" s="255"/>
      <c r="LIU1102" s="255"/>
      <c r="LIV1102" s="255"/>
      <c r="LIW1102" s="255"/>
      <c r="LIX1102" s="255"/>
      <c r="LIY1102" s="255"/>
      <c r="LIZ1102" s="255"/>
      <c r="LJA1102" s="255"/>
      <c r="LJB1102" s="255"/>
      <c r="LJC1102" s="255"/>
      <c r="LJD1102" s="255"/>
      <c r="LJE1102" s="255"/>
      <c r="LJF1102" s="255"/>
      <c r="LJG1102" s="255"/>
      <c r="LJH1102" s="255"/>
      <c r="LJI1102" s="255"/>
      <c r="LJJ1102" s="255"/>
      <c r="LJK1102" s="255"/>
      <c r="LJL1102" s="255"/>
      <c r="LJM1102" s="255"/>
      <c r="LJN1102" s="255"/>
      <c r="LJO1102" s="255"/>
      <c r="LJP1102" s="255"/>
      <c r="LJQ1102" s="255"/>
      <c r="LJR1102" s="255"/>
      <c r="LJS1102" s="255"/>
      <c r="LJT1102" s="255"/>
      <c r="LJU1102" s="255"/>
      <c r="LJV1102" s="255"/>
      <c r="LJW1102" s="255"/>
      <c r="LJX1102" s="255"/>
      <c r="LJY1102" s="255"/>
      <c r="LJZ1102" s="255"/>
      <c r="LKA1102" s="255"/>
      <c r="LKB1102" s="255"/>
      <c r="LKC1102" s="255"/>
      <c r="LKD1102" s="255"/>
      <c r="LKE1102" s="255"/>
      <c r="LKF1102" s="255"/>
      <c r="LKG1102" s="255"/>
      <c r="LKH1102" s="255"/>
      <c r="LKI1102" s="255"/>
      <c r="LKJ1102" s="255"/>
      <c r="LKK1102" s="255"/>
      <c r="LKL1102" s="255"/>
      <c r="LKM1102" s="255"/>
      <c r="LKN1102" s="255"/>
      <c r="LKO1102" s="255"/>
      <c r="LKP1102" s="255"/>
      <c r="LKQ1102" s="255"/>
      <c r="LKR1102" s="255"/>
      <c r="LKS1102" s="255"/>
      <c r="LKT1102" s="255"/>
      <c r="LKU1102" s="255"/>
      <c r="LKV1102" s="255"/>
      <c r="LKW1102" s="255"/>
      <c r="LKX1102" s="255"/>
      <c r="LKY1102" s="255"/>
      <c r="LKZ1102" s="255"/>
      <c r="LLA1102" s="255"/>
      <c r="LLB1102" s="255"/>
      <c r="LLC1102" s="255"/>
      <c r="LLD1102" s="255"/>
      <c r="LLE1102" s="255"/>
      <c r="LLF1102" s="255"/>
      <c r="LLG1102" s="255"/>
      <c r="LLH1102" s="255"/>
      <c r="LLI1102" s="255"/>
      <c r="LLJ1102" s="255"/>
      <c r="LLK1102" s="255"/>
      <c r="LLL1102" s="255"/>
      <c r="LLM1102" s="255"/>
      <c r="LLN1102" s="255"/>
      <c r="LLO1102" s="255"/>
      <c r="LLP1102" s="255"/>
      <c r="LLQ1102" s="255"/>
      <c r="LLR1102" s="255"/>
      <c r="LLS1102" s="255"/>
      <c r="LLT1102" s="255"/>
      <c r="LLU1102" s="255"/>
      <c r="LLV1102" s="255"/>
      <c r="LLW1102" s="255"/>
      <c r="LLX1102" s="255"/>
      <c r="LLY1102" s="255"/>
      <c r="LLZ1102" s="255"/>
      <c r="LMA1102" s="255"/>
      <c r="LMB1102" s="255"/>
      <c r="LMC1102" s="255"/>
      <c r="LMD1102" s="255"/>
      <c r="LME1102" s="255"/>
      <c r="LMF1102" s="255"/>
      <c r="LMG1102" s="255"/>
      <c r="LMH1102" s="255"/>
      <c r="LMI1102" s="255"/>
      <c r="LMJ1102" s="255"/>
      <c r="LMK1102" s="255"/>
      <c r="LML1102" s="255"/>
      <c r="LMM1102" s="255"/>
      <c r="LMN1102" s="255"/>
      <c r="LMO1102" s="255"/>
      <c r="LMP1102" s="255"/>
      <c r="LMQ1102" s="255"/>
      <c r="LMR1102" s="255"/>
      <c r="LMS1102" s="255"/>
      <c r="LMT1102" s="255"/>
      <c r="LMU1102" s="255"/>
      <c r="LMV1102" s="255"/>
      <c r="LMW1102" s="255"/>
      <c r="LMX1102" s="255"/>
      <c r="LMY1102" s="255"/>
      <c r="LMZ1102" s="255"/>
      <c r="LNA1102" s="255"/>
      <c r="LNB1102" s="255"/>
      <c r="LNC1102" s="255"/>
      <c r="LND1102" s="255"/>
      <c r="LNE1102" s="255"/>
      <c r="LNF1102" s="255"/>
      <c r="LNG1102" s="255"/>
      <c r="LNH1102" s="255"/>
      <c r="LNI1102" s="255"/>
      <c r="LNJ1102" s="255"/>
      <c r="LNK1102" s="255"/>
      <c r="LNL1102" s="255"/>
      <c r="LNM1102" s="255"/>
      <c r="LNN1102" s="255"/>
      <c r="LNO1102" s="255"/>
      <c r="LNP1102" s="255"/>
      <c r="LNQ1102" s="255"/>
      <c r="LNR1102" s="255"/>
      <c r="LNS1102" s="255"/>
      <c r="LNT1102" s="255"/>
      <c r="LNU1102" s="255"/>
      <c r="LNV1102" s="255"/>
      <c r="LNW1102" s="255"/>
      <c r="LNX1102" s="255"/>
      <c r="LNY1102" s="255"/>
      <c r="LNZ1102" s="255"/>
      <c r="LOA1102" s="255"/>
      <c r="LOB1102" s="255"/>
      <c r="LOC1102" s="255"/>
      <c r="LOD1102" s="255"/>
      <c r="LOE1102" s="255"/>
      <c r="LOF1102" s="255"/>
      <c r="LOG1102" s="255"/>
      <c r="LOH1102" s="255"/>
      <c r="LOI1102" s="255"/>
      <c r="LOJ1102" s="255"/>
      <c r="LOK1102" s="255"/>
      <c r="LOL1102" s="255"/>
      <c r="LOM1102" s="255"/>
      <c r="LON1102" s="255"/>
      <c r="LOO1102" s="255"/>
      <c r="LOP1102" s="255"/>
      <c r="LOQ1102" s="255"/>
      <c r="LOR1102" s="255"/>
      <c r="LOS1102" s="255"/>
      <c r="LOT1102" s="255"/>
      <c r="LOU1102" s="255"/>
      <c r="LOV1102" s="255"/>
      <c r="LOW1102" s="255"/>
      <c r="LOX1102" s="255"/>
      <c r="LOY1102" s="255"/>
      <c r="LOZ1102" s="255"/>
      <c r="LPA1102" s="255"/>
      <c r="LPB1102" s="255"/>
      <c r="LPC1102" s="255"/>
      <c r="LPD1102" s="255"/>
      <c r="LPE1102" s="255"/>
      <c r="LPF1102" s="255"/>
      <c r="LPG1102" s="255"/>
      <c r="LPH1102" s="255"/>
      <c r="LPI1102" s="255"/>
      <c r="LPJ1102" s="255"/>
      <c r="LPK1102" s="255"/>
      <c r="LPL1102" s="255"/>
      <c r="LPM1102" s="255"/>
      <c r="LPN1102" s="255"/>
      <c r="LPO1102" s="255"/>
      <c r="LPP1102" s="255"/>
      <c r="LPQ1102" s="255"/>
      <c r="LPR1102" s="255"/>
      <c r="LPS1102" s="255"/>
      <c r="LPT1102" s="255"/>
      <c r="LPU1102" s="255"/>
      <c r="LPV1102" s="255"/>
      <c r="LPW1102" s="255"/>
      <c r="LPX1102" s="255"/>
      <c r="LPY1102" s="255"/>
      <c r="LPZ1102" s="255"/>
      <c r="LQA1102" s="255"/>
      <c r="LQB1102" s="255"/>
      <c r="LQC1102" s="255"/>
      <c r="LQD1102" s="255"/>
      <c r="LQE1102" s="255"/>
      <c r="LQF1102" s="255"/>
      <c r="LQG1102" s="255"/>
      <c r="LQH1102" s="255"/>
      <c r="LQI1102" s="255"/>
      <c r="LQJ1102" s="255"/>
      <c r="LQK1102" s="255"/>
      <c r="LQL1102" s="255"/>
      <c r="LQM1102" s="255"/>
      <c r="LQN1102" s="255"/>
      <c r="LQO1102" s="255"/>
      <c r="LQP1102" s="255"/>
      <c r="LQQ1102" s="255"/>
      <c r="LQR1102" s="255"/>
      <c r="LQS1102" s="255"/>
      <c r="LQT1102" s="255"/>
      <c r="LQU1102" s="255"/>
      <c r="LQV1102" s="255"/>
      <c r="LQW1102" s="255"/>
      <c r="LQX1102" s="255"/>
      <c r="LQY1102" s="255"/>
      <c r="LQZ1102" s="255"/>
      <c r="LRA1102" s="255"/>
      <c r="LRB1102" s="255"/>
      <c r="LRC1102" s="255"/>
      <c r="LRD1102" s="255"/>
      <c r="LRE1102" s="255"/>
      <c r="LRF1102" s="255"/>
      <c r="LRG1102" s="255"/>
      <c r="LRH1102" s="255"/>
      <c r="LRI1102" s="255"/>
      <c r="LRJ1102" s="255"/>
      <c r="LRK1102" s="255"/>
      <c r="LRL1102" s="255"/>
      <c r="LRM1102" s="255"/>
      <c r="LRN1102" s="255"/>
      <c r="LRO1102" s="255"/>
      <c r="LRP1102" s="255"/>
      <c r="LRQ1102" s="255"/>
      <c r="LRR1102" s="255"/>
      <c r="LRS1102" s="255"/>
      <c r="LRT1102" s="255"/>
      <c r="LRU1102" s="255"/>
      <c r="LRV1102" s="255"/>
      <c r="LRW1102" s="255"/>
      <c r="LRX1102" s="255"/>
      <c r="LRY1102" s="255"/>
      <c r="LRZ1102" s="255"/>
      <c r="LSA1102" s="255"/>
      <c r="LSB1102" s="255"/>
      <c r="LSC1102" s="255"/>
      <c r="LSD1102" s="255"/>
      <c r="LSE1102" s="255"/>
      <c r="LSF1102" s="255"/>
      <c r="LSG1102" s="255"/>
      <c r="LSH1102" s="255"/>
      <c r="LSI1102" s="255"/>
      <c r="LSJ1102" s="255"/>
      <c r="LSK1102" s="255"/>
      <c r="LSL1102" s="255"/>
      <c r="LSM1102" s="255"/>
      <c r="LSN1102" s="255"/>
      <c r="LSO1102" s="255"/>
      <c r="LSP1102" s="255"/>
      <c r="LSQ1102" s="255"/>
      <c r="LSR1102" s="255"/>
      <c r="LSS1102" s="255"/>
      <c r="LST1102" s="255"/>
      <c r="LSU1102" s="255"/>
      <c r="LSV1102" s="255"/>
      <c r="LSW1102" s="255"/>
      <c r="LSX1102" s="255"/>
      <c r="LSY1102" s="255"/>
      <c r="LSZ1102" s="255"/>
      <c r="LTA1102" s="255"/>
      <c r="LTB1102" s="255"/>
      <c r="LTC1102" s="255"/>
      <c r="LTD1102" s="255"/>
      <c r="LTE1102" s="255"/>
      <c r="LTF1102" s="255"/>
      <c r="LTG1102" s="255"/>
      <c r="LTH1102" s="255"/>
      <c r="LTI1102" s="255"/>
      <c r="LTJ1102" s="255"/>
      <c r="LTK1102" s="255"/>
      <c r="LTL1102" s="255"/>
      <c r="LTM1102" s="255"/>
      <c r="LTN1102" s="255"/>
      <c r="LTO1102" s="255"/>
      <c r="LTP1102" s="255"/>
      <c r="LTQ1102" s="255"/>
      <c r="LTR1102" s="255"/>
      <c r="LTS1102" s="255"/>
      <c r="LTT1102" s="255"/>
      <c r="LTU1102" s="255"/>
      <c r="LTV1102" s="255"/>
      <c r="LTW1102" s="255"/>
      <c r="LTX1102" s="255"/>
      <c r="LTY1102" s="255"/>
      <c r="LTZ1102" s="255"/>
      <c r="LUA1102" s="255"/>
      <c r="LUB1102" s="255"/>
      <c r="LUC1102" s="255"/>
      <c r="LUD1102" s="255"/>
      <c r="LUE1102" s="255"/>
      <c r="LUF1102" s="255"/>
      <c r="LUG1102" s="255"/>
      <c r="LUH1102" s="255"/>
      <c r="LUI1102" s="255"/>
      <c r="LUJ1102" s="255"/>
      <c r="LUK1102" s="255"/>
      <c r="LUL1102" s="255"/>
      <c r="LUM1102" s="255"/>
      <c r="LUN1102" s="255"/>
      <c r="LUO1102" s="255"/>
      <c r="LUP1102" s="255"/>
      <c r="LUQ1102" s="255"/>
      <c r="LUR1102" s="255"/>
      <c r="LUS1102" s="255"/>
      <c r="LUT1102" s="255"/>
      <c r="LUU1102" s="255"/>
      <c r="LUV1102" s="255"/>
      <c r="LUW1102" s="255"/>
      <c r="LUX1102" s="255"/>
      <c r="LUY1102" s="255"/>
      <c r="LUZ1102" s="255"/>
      <c r="LVA1102" s="255"/>
      <c r="LVB1102" s="255"/>
      <c r="LVC1102" s="255"/>
      <c r="LVD1102" s="255"/>
      <c r="LVE1102" s="255"/>
      <c r="LVF1102" s="255"/>
      <c r="LVG1102" s="255"/>
      <c r="LVH1102" s="255"/>
      <c r="LVI1102" s="255"/>
      <c r="LVJ1102" s="255"/>
      <c r="LVK1102" s="255"/>
      <c r="LVL1102" s="255"/>
      <c r="LVM1102" s="255"/>
      <c r="LVN1102" s="255"/>
      <c r="LVO1102" s="255"/>
      <c r="LVP1102" s="255"/>
      <c r="LVQ1102" s="255"/>
      <c r="LVR1102" s="255"/>
      <c r="LVS1102" s="255"/>
      <c r="LVT1102" s="255"/>
      <c r="LVU1102" s="255"/>
      <c r="LVV1102" s="255"/>
      <c r="LVW1102" s="255"/>
      <c r="LVX1102" s="255"/>
      <c r="LVY1102" s="255"/>
      <c r="LVZ1102" s="255"/>
      <c r="LWA1102" s="255"/>
      <c r="LWB1102" s="255"/>
      <c r="LWC1102" s="255"/>
      <c r="LWD1102" s="255"/>
      <c r="LWE1102" s="255"/>
      <c r="LWF1102" s="255"/>
      <c r="LWG1102" s="255"/>
      <c r="LWH1102" s="255"/>
      <c r="LWI1102" s="255"/>
      <c r="LWJ1102" s="255"/>
      <c r="LWK1102" s="255"/>
      <c r="LWL1102" s="255"/>
      <c r="LWM1102" s="255"/>
      <c r="LWN1102" s="255"/>
      <c r="LWO1102" s="255"/>
      <c r="LWP1102" s="255"/>
      <c r="LWQ1102" s="255"/>
      <c r="LWR1102" s="255"/>
      <c r="LWS1102" s="255"/>
      <c r="LWT1102" s="255"/>
      <c r="LWU1102" s="255"/>
      <c r="LWV1102" s="255"/>
      <c r="LWW1102" s="255"/>
      <c r="LWX1102" s="255"/>
      <c r="LWY1102" s="255"/>
      <c r="LWZ1102" s="255"/>
      <c r="LXA1102" s="255"/>
      <c r="LXB1102" s="255"/>
      <c r="LXC1102" s="255"/>
      <c r="LXD1102" s="255"/>
      <c r="LXE1102" s="255"/>
      <c r="LXF1102" s="255"/>
      <c r="LXG1102" s="255"/>
      <c r="LXH1102" s="255"/>
      <c r="LXI1102" s="255"/>
      <c r="LXJ1102" s="255"/>
      <c r="LXK1102" s="255"/>
      <c r="LXL1102" s="255"/>
      <c r="LXM1102" s="255"/>
      <c r="LXN1102" s="255"/>
      <c r="LXO1102" s="255"/>
      <c r="LXP1102" s="255"/>
      <c r="LXQ1102" s="255"/>
      <c r="LXR1102" s="255"/>
      <c r="LXS1102" s="255"/>
      <c r="LXT1102" s="255"/>
      <c r="LXU1102" s="255"/>
      <c r="LXV1102" s="255"/>
      <c r="LXW1102" s="255"/>
      <c r="LXX1102" s="255"/>
      <c r="LXY1102" s="255"/>
      <c r="LXZ1102" s="255"/>
      <c r="LYA1102" s="255"/>
      <c r="LYB1102" s="255"/>
      <c r="LYC1102" s="255"/>
      <c r="LYD1102" s="255"/>
      <c r="LYE1102" s="255"/>
      <c r="LYF1102" s="255"/>
      <c r="LYG1102" s="255"/>
      <c r="LYH1102" s="255"/>
      <c r="LYI1102" s="255"/>
      <c r="LYJ1102" s="255"/>
      <c r="LYK1102" s="255"/>
      <c r="LYL1102" s="255"/>
      <c r="LYM1102" s="255"/>
      <c r="LYN1102" s="255"/>
      <c r="LYO1102" s="255"/>
      <c r="LYP1102" s="255"/>
      <c r="LYQ1102" s="255"/>
      <c r="LYR1102" s="255"/>
      <c r="LYS1102" s="255"/>
      <c r="LYT1102" s="255"/>
      <c r="LYU1102" s="255"/>
      <c r="LYV1102" s="255"/>
      <c r="LYW1102" s="255"/>
      <c r="LYX1102" s="255"/>
      <c r="LYY1102" s="255"/>
      <c r="LYZ1102" s="255"/>
      <c r="LZA1102" s="255"/>
      <c r="LZB1102" s="255"/>
      <c r="LZC1102" s="255"/>
      <c r="LZD1102" s="255"/>
      <c r="LZE1102" s="255"/>
      <c r="LZF1102" s="255"/>
      <c r="LZG1102" s="255"/>
      <c r="LZH1102" s="255"/>
      <c r="LZI1102" s="255"/>
      <c r="LZJ1102" s="255"/>
      <c r="LZK1102" s="255"/>
      <c r="LZL1102" s="255"/>
      <c r="LZM1102" s="255"/>
      <c r="LZN1102" s="255"/>
      <c r="LZO1102" s="255"/>
      <c r="LZP1102" s="255"/>
      <c r="LZQ1102" s="255"/>
      <c r="LZR1102" s="255"/>
      <c r="LZS1102" s="255"/>
      <c r="LZT1102" s="255"/>
      <c r="LZU1102" s="255"/>
      <c r="LZV1102" s="255"/>
      <c r="LZW1102" s="255"/>
      <c r="LZX1102" s="255"/>
      <c r="LZY1102" s="255"/>
      <c r="LZZ1102" s="255"/>
      <c r="MAA1102" s="255"/>
      <c r="MAB1102" s="255"/>
      <c r="MAC1102" s="255"/>
      <c r="MAD1102" s="255"/>
      <c r="MAE1102" s="255"/>
      <c r="MAF1102" s="255"/>
      <c r="MAG1102" s="255"/>
      <c r="MAH1102" s="255"/>
      <c r="MAI1102" s="255"/>
      <c r="MAJ1102" s="255"/>
      <c r="MAK1102" s="255"/>
      <c r="MAL1102" s="255"/>
      <c r="MAM1102" s="255"/>
      <c r="MAN1102" s="255"/>
      <c r="MAO1102" s="255"/>
      <c r="MAP1102" s="255"/>
      <c r="MAQ1102" s="255"/>
      <c r="MAR1102" s="255"/>
      <c r="MAS1102" s="255"/>
      <c r="MAT1102" s="255"/>
      <c r="MAU1102" s="255"/>
      <c r="MAV1102" s="255"/>
      <c r="MAW1102" s="255"/>
      <c r="MAX1102" s="255"/>
      <c r="MAY1102" s="255"/>
      <c r="MAZ1102" s="255"/>
      <c r="MBA1102" s="255"/>
      <c r="MBB1102" s="255"/>
      <c r="MBC1102" s="255"/>
      <c r="MBD1102" s="255"/>
      <c r="MBE1102" s="255"/>
      <c r="MBF1102" s="255"/>
      <c r="MBG1102" s="255"/>
      <c r="MBH1102" s="255"/>
      <c r="MBI1102" s="255"/>
      <c r="MBJ1102" s="255"/>
      <c r="MBK1102" s="255"/>
      <c r="MBL1102" s="255"/>
      <c r="MBM1102" s="255"/>
      <c r="MBN1102" s="255"/>
      <c r="MBO1102" s="255"/>
      <c r="MBP1102" s="255"/>
      <c r="MBQ1102" s="255"/>
      <c r="MBR1102" s="255"/>
      <c r="MBS1102" s="255"/>
      <c r="MBT1102" s="255"/>
      <c r="MBU1102" s="255"/>
      <c r="MBV1102" s="255"/>
      <c r="MBW1102" s="255"/>
      <c r="MBX1102" s="255"/>
      <c r="MBY1102" s="255"/>
      <c r="MBZ1102" s="255"/>
      <c r="MCA1102" s="255"/>
      <c r="MCB1102" s="255"/>
      <c r="MCC1102" s="255"/>
      <c r="MCD1102" s="255"/>
      <c r="MCE1102" s="255"/>
      <c r="MCF1102" s="255"/>
      <c r="MCG1102" s="255"/>
      <c r="MCH1102" s="255"/>
      <c r="MCI1102" s="255"/>
      <c r="MCJ1102" s="255"/>
      <c r="MCK1102" s="255"/>
      <c r="MCL1102" s="255"/>
      <c r="MCM1102" s="255"/>
      <c r="MCN1102" s="255"/>
      <c r="MCO1102" s="255"/>
      <c r="MCP1102" s="255"/>
      <c r="MCQ1102" s="255"/>
      <c r="MCR1102" s="255"/>
      <c r="MCS1102" s="255"/>
      <c r="MCT1102" s="255"/>
      <c r="MCU1102" s="255"/>
      <c r="MCV1102" s="255"/>
      <c r="MCW1102" s="255"/>
      <c r="MCX1102" s="255"/>
      <c r="MCY1102" s="255"/>
      <c r="MCZ1102" s="255"/>
      <c r="MDA1102" s="255"/>
      <c r="MDB1102" s="255"/>
      <c r="MDC1102" s="255"/>
      <c r="MDD1102" s="255"/>
      <c r="MDE1102" s="255"/>
      <c r="MDF1102" s="255"/>
      <c r="MDG1102" s="255"/>
      <c r="MDH1102" s="255"/>
      <c r="MDI1102" s="255"/>
      <c r="MDJ1102" s="255"/>
      <c r="MDK1102" s="255"/>
      <c r="MDL1102" s="255"/>
      <c r="MDM1102" s="255"/>
      <c r="MDN1102" s="255"/>
      <c r="MDO1102" s="255"/>
      <c r="MDP1102" s="255"/>
      <c r="MDQ1102" s="255"/>
      <c r="MDR1102" s="255"/>
      <c r="MDS1102" s="255"/>
      <c r="MDT1102" s="255"/>
      <c r="MDU1102" s="255"/>
      <c r="MDV1102" s="255"/>
      <c r="MDW1102" s="255"/>
      <c r="MDX1102" s="255"/>
      <c r="MDY1102" s="255"/>
      <c r="MDZ1102" s="255"/>
      <c r="MEA1102" s="255"/>
      <c r="MEB1102" s="255"/>
      <c r="MEC1102" s="255"/>
      <c r="MED1102" s="255"/>
      <c r="MEE1102" s="255"/>
      <c r="MEF1102" s="255"/>
      <c r="MEG1102" s="255"/>
      <c r="MEH1102" s="255"/>
      <c r="MEI1102" s="255"/>
      <c r="MEJ1102" s="255"/>
      <c r="MEK1102" s="255"/>
      <c r="MEL1102" s="255"/>
      <c r="MEM1102" s="255"/>
      <c r="MEN1102" s="255"/>
      <c r="MEO1102" s="255"/>
      <c r="MEP1102" s="255"/>
      <c r="MEQ1102" s="255"/>
      <c r="MER1102" s="255"/>
      <c r="MES1102" s="255"/>
      <c r="MET1102" s="255"/>
      <c r="MEU1102" s="255"/>
      <c r="MEV1102" s="255"/>
      <c r="MEW1102" s="255"/>
      <c r="MEX1102" s="255"/>
      <c r="MEY1102" s="255"/>
      <c r="MEZ1102" s="255"/>
      <c r="MFA1102" s="255"/>
      <c r="MFB1102" s="255"/>
      <c r="MFC1102" s="255"/>
      <c r="MFD1102" s="255"/>
      <c r="MFE1102" s="255"/>
      <c r="MFF1102" s="255"/>
      <c r="MFG1102" s="255"/>
      <c r="MFH1102" s="255"/>
      <c r="MFI1102" s="255"/>
      <c r="MFJ1102" s="255"/>
      <c r="MFK1102" s="255"/>
      <c r="MFL1102" s="255"/>
      <c r="MFM1102" s="255"/>
      <c r="MFN1102" s="255"/>
      <c r="MFO1102" s="255"/>
      <c r="MFP1102" s="255"/>
      <c r="MFQ1102" s="255"/>
      <c r="MFR1102" s="255"/>
      <c r="MFS1102" s="255"/>
      <c r="MFT1102" s="255"/>
      <c r="MFU1102" s="255"/>
      <c r="MFV1102" s="255"/>
      <c r="MFW1102" s="255"/>
      <c r="MFX1102" s="255"/>
      <c r="MFY1102" s="255"/>
      <c r="MFZ1102" s="255"/>
      <c r="MGA1102" s="255"/>
      <c r="MGB1102" s="255"/>
      <c r="MGC1102" s="255"/>
      <c r="MGD1102" s="255"/>
      <c r="MGE1102" s="255"/>
      <c r="MGF1102" s="255"/>
      <c r="MGG1102" s="255"/>
      <c r="MGH1102" s="255"/>
      <c r="MGI1102" s="255"/>
      <c r="MGJ1102" s="255"/>
      <c r="MGK1102" s="255"/>
      <c r="MGL1102" s="255"/>
      <c r="MGM1102" s="255"/>
      <c r="MGN1102" s="255"/>
      <c r="MGO1102" s="255"/>
      <c r="MGP1102" s="255"/>
      <c r="MGQ1102" s="255"/>
      <c r="MGR1102" s="255"/>
      <c r="MGS1102" s="255"/>
      <c r="MGT1102" s="255"/>
      <c r="MGU1102" s="255"/>
      <c r="MGV1102" s="255"/>
      <c r="MGW1102" s="255"/>
      <c r="MGX1102" s="255"/>
      <c r="MGY1102" s="255"/>
      <c r="MGZ1102" s="255"/>
      <c r="MHA1102" s="255"/>
      <c r="MHB1102" s="255"/>
      <c r="MHC1102" s="255"/>
      <c r="MHD1102" s="255"/>
      <c r="MHE1102" s="255"/>
      <c r="MHF1102" s="255"/>
      <c r="MHG1102" s="255"/>
      <c r="MHH1102" s="255"/>
      <c r="MHI1102" s="255"/>
      <c r="MHJ1102" s="255"/>
      <c r="MHK1102" s="255"/>
      <c r="MHL1102" s="255"/>
      <c r="MHM1102" s="255"/>
      <c r="MHN1102" s="255"/>
      <c r="MHO1102" s="255"/>
      <c r="MHP1102" s="255"/>
      <c r="MHQ1102" s="255"/>
      <c r="MHR1102" s="255"/>
      <c r="MHS1102" s="255"/>
      <c r="MHT1102" s="255"/>
      <c r="MHU1102" s="255"/>
      <c r="MHV1102" s="255"/>
      <c r="MHW1102" s="255"/>
      <c r="MHX1102" s="255"/>
      <c r="MHY1102" s="255"/>
      <c r="MHZ1102" s="255"/>
      <c r="MIA1102" s="255"/>
      <c r="MIB1102" s="255"/>
      <c r="MIC1102" s="255"/>
      <c r="MID1102" s="255"/>
      <c r="MIE1102" s="255"/>
      <c r="MIF1102" s="255"/>
      <c r="MIG1102" s="255"/>
      <c r="MIH1102" s="255"/>
      <c r="MII1102" s="255"/>
      <c r="MIJ1102" s="255"/>
      <c r="MIK1102" s="255"/>
      <c r="MIL1102" s="255"/>
      <c r="MIM1102" s="255"/>
      <c r="MIN1102" s="255"/>
      <c r="MIO1102" s="255"/>
      <c r="MIP1102" s="255"/>
      <c r="MIQ1102" s="255"/>
      <c r="MIR1102" s="255"/>
      <c r="MIS1102" s="255"/>
      <c r="MIT1102" s="255"/>
      <c r="MIU1102" s="255"/>
      <c r="MIV1102" s="255"/>
      <c r="MIW1102" s="255"/>
      <c r="MIX1102" s="255"/>
      <c r="MIY1102" s="255"/>
      <c r="MIZ1102" s="255"/>
      <c r="MJA1102" s="255"/>
      <c r="MJB1102" s="255"/>
      <c r="MJC1102" s="255"/>
      <c r="MJD1102" s="255"/>
      <c r="MJE1102" s="255"/>
      <c r="MJF1102" s="255"/>
      <c r="MJG1102" s="255"/>
      <c r="MJH1102" s="255"/>
      <c r="MJI1102" s="255"/>
      <c r="MJJ1102" s="255"/>
      <c r="MJK1102" s="255"/>
      <c r="MJL1102" s="255"/>
      <c r="MJM1102" s="255"/>
      <c r="MJN1102" s="255"/>
      <c r="MJO1102" s="255"/>
      <c r="MJP1102" s="255"/>
      <c r="MJQ1102" s="255"/>
      <c r="MJR1102" s="255"/>
      <c r="MJS1102" s="255"/>
      <c r="MJT1102" s="255"/>
      <c r="MJU1102" s="255"/>
      <c r="MJV1102" s="255"/>
      <c r="MJW1102" s="255"/>
      <c r="MJX1102" s="255"/>
      <c r="MJY1102" s="255"/>
      <c r="MJZ1102" s="255"/>
      <c r="MKA1102" s="255"/>
      <c r="MKB1102" s="255"/>
      <c r="MKC1102" s="255"/>
      <c r="MKD1102" s="255"/>
      <c r="MKE1102" s="255"/>
      <c r="MKF1102" s="255"/>
      <c r="MKG1102" s="255"/>
      <c r="MKH1102" s="255"/>
      <c r="MKI1102" s="255"/>
      <c r="MKJ1102" s="255"/>
      <c r="MKK1102" s="255"/>
      <c r="MKL1102" s="255"/>
      <c r="MKM1102" s="255"/>
      <c r="MKN1102" s="255"/>
      <c r="MKO1102" s="255"/>
      <c r="MKP1102" s="255"/>
      <c r="MKQ1102" s="255"/>
      <c r="MKR1102" s="255"/>
      <c r="MKS1102" s="255"/>
      <c r="MKT1102" s="255"/>
      <c r="MKU1102" s="255"/>
      <c r="MKV1102" s="255"/>
      <c r="MKW1102" s="255"/>
      <c r="MKX1102" s="255"/>
      <c r="MKY1102" s="255"/>
      <c r="MKZ1102" s="255"/>
      <c r="MLA1102" s="255"/>
      <c r="MLB1102" s="255"/>
      <c r="MLC1102" s="255"/>
      <c r="MLD1102" s="255"/>
      <c r="MLE1102" s="255"/>
      <c r="MLF1102" s="255"/>
      <c r="MLG1102" s="255"/>
      <c r="MLH1102" s="255"/>
      <c r="MLI1102" s="255"/>
      <c r="MLJ1102" s="255"/>
      <c r="MLK1102" s="255"/>
      <c r="MLL1102" s="255"/>
      <c r="MLM1102" s="255"/>
      <c r="MLN1102" s="255"/>
      <c r="MLO1102" s="255"/>
      <c r="MLP1102" s="255"/>
      <c r="MLQ1102" s="255"/>
      <c r="MLR1102" s="255"/>
      <c r="MLS1102" s="255"/>
      <c r="MLT1102" s="255"/>
      <c r="MLU1102" s="255"/>
      <c r="MLV1102" s="255"/>
      <c r="MLW1102" s="255"/>
      <c r="MLX1102" s="255"/>
      <c r="MLY1102" s="255"/>
      <c r="MLZ1102" s="255"/>
      <c r="MMA1102" s="255"/>
      <c r="MMB1102" s="255"/>
      <c r="MMC1102" s="255"/>
      <c r="MMD1102" s="255"/>
      <c r="MME1102" s="255"/>
      <c r="MMF1102" s="255"/>
      <c r="MMG1102" s="255"/>
      <c r="MMH1102" s="255"/>
      <c r="MMI1102" s="255"/>
      <c r="MMJ1102" s="255"/>
      <c r="MMK1102" s="255"/>
      <c r="MML1102" s="255"/>
      <c r="MMM1102" s="255"/>
      <c r="MMN1102" s="255"/>
      <c r="MMO1102" s="255"/>
      <c r="MMP1102" s="255"/>
      <c r="MMQ1102" s="255"/>
      <c r="MMR1102" s="255"/>
      <c r="MMS1102" s="255"/>
      <c r="MMT1102" s="255"/>
      <c r="MMU1102" s="255"/>
      <c r="MMV1102" s="255"/>
      <c r="MMW1102" s="255"/>
      <c r="MMX1102" s="255"/>
      <c r="MMY1102" s="255"/>
      <c r="MMZ1102" s="255"/>
      <c r="MNA1102" s="255"/>
      <c r="MNB1102" s="255"/>
      <c r="MNC1102" s="255"/>
      <c r="MND1102" s="255"/>
      <c r="MNE1102" s="255"/>
      <c r="MNF1102" s="255"/>
      <c r="MNG1102" s="255"/>
      <c r="MNH1102" s="255"/>
      <c r="MNI1102" s="255"/>
      <c r="MNJ1102" s="255"/>
      <c r="MNK1102" s="255"/>
      <c r="MNL1102" s="255"/>
      <c r="MNM1102" s="255"/>
      <c r="MNN1102" s="255"/>
      <c r="MNO1102" s="255"/>
      <c r="MNP1102" s="255"/>
      <c r="MNQ1102" s="255"/>
      <c r="MNR1102" s="255"/>
      <c r="MNS1102" s="255"/>
      <c r="MNT1102" s="255"/>
      <c r="MNU1102" s="255"/>
      <c r="MNV1102" s="255"/>
      <c r="MNW1102" s="255"/>
      <c r="MNX1102" s="255"/>
      <c r="MNY1102" s="255"/>
      <c r="MNZ1102" s="255"/>
      <c r="MOA1102" s="255"/>
      <c r="MOB1102" s="255"/>
      <c r="MOC1102" s="255"/>
      <c r="MOD1102" s="255"/>
      <c r="MOE1102" s="255"/>
      <c r="MOF1102" s="255"/>
      <c r="MOG1102" s="255"/>
      <c r="MOH1102" s="255"/>
      <c r="MOI1102" s="255"/>
      <c r="MOJ1102" s="255"/>
      <c r="MOK1102" s="255"/>
      <c r="MOL1102" s="255"/>
      <c r="MOM1102" s="255"/>
      <c r="MON1102" s="255"/>
      <c r="MOO1102" s="255"/>
      <c r="MOP1102" s="255"/>
      <c r="MOQ1102" s="255"/>
      <c r="MOR1102" s="255"/>
      <c r="MOS1102" s="255"/>
      <c r="MOT1102" s="255"/>
      <c r="MOU1102" s="255"/>
      <c r="MOV1102" s="255"/>
      <c r="MOW1102" s="255"/>
      <c r="MOX1102" s="255"/>
      <c r="MOY1102" s="255"/>
      <c r="MOZ1102" s="255"/>
      <c r="MPA1102" s="255"/>
      <c r="MPB1102" s="255"/>
      <c r="MPC1102" s="255"/>
      <c r="MPD1102" s="255"/>
      <c r="MPE1102" s="255"/>
      <c r="MPF1102" s="255"/>
      <c r="MPG1102" s="255"/>
      <c r="MPH1102" s="255"/>
      <c r="MPI1102" s="255"/>
      <c r="MPJ1102" s="255"/>
      <c r="MPK1102" s="255"/>
      <c r="MPL1102" s="255"/>
      <c r="MPM1102" s="255"/>
      <c r="MPN1102" s="255"/>
      <c r="MPO1102" s="255"/>
      <c r="MPP1102" s="255"/>
      <c r="MPQ1102" s="255"/>
      <c r="MPR1102" s="255"/>
      <c r="MPS1102" s="255"/>
      <c r="MPT1102" s="255"/>
      <c r="MPU1102" s="255"/>
      <c r="MPV1102" s="255"/>
      <c r="MPW1102" s="255"/>
      <c r="MPX1102" s="255"/>
      <c r="MPY1102" s="255"/>
      <c r="MPZ1102" s="255"/>
      <c r="MQA1102" s="255"/>
      <c r="MQB1102" s="255"/>
      <c r="MQC1102" s="255"/>
      <c r="MQD1102" s="255"/>
      <c r="MQE1102" s="255"/>
      <c r="MQF1102" s="255"/>
      <c r="MQG1102" s="255"/>
      <c r="MQH1102" s="255"/>
      <c r="MQI1102" s="255"/>
      <c r="MQJ1102" s="255"/>
      <c r="MQK1102" s="255"/>
      <c r="MQL1102" s="255"/>
      <c r="MQM1102" s="255"/>
      <c r="MQN1102" s="255"/>
      <c r="MQO1102" s="255"/>
      <c r="MQP1102" s="255"/>
      <c r="MQQ1102" s="255"/>
      <c r="MQR1102" s="255"/>
      <c r="MQS1102" s="255"/>
      <c r="MQT1102" s="255"/>
      <c r="MQU1102" s="255"/>
      <c r="MQV1102" s="255"/>
      <c r="MQW1102" s="255"/>
      <c r="MQX1102" s="255"/>
      <c r="MQY1102" s="255"/>
      <c r="MQZ1102" s="255"/>
      <c r="MRA1102" s="255"/>
      <c r="MRB1102" s="255"/>
      <c r="MRC1102" s="255"/>
      <c r="MRD1102" s="255"/>
      <c r="MRE1102" s="255"/>
      <c r="MRF1102" s="255"/>
      <c r="MRG1102" s="255"/>
      <c r="MRH1102" s="255"/>
      <c r="MRI1102" s="255"/>
      <c r="MRJ1102" s="255"/>
      <c r="MRK1102" s="255"/>
      <c r="MRL1102" s="255"/>
      <c r="MRM1102" s="255"/>
      <c r="MRN1102" s="255"/>
      <c r="MRO1102" s="255"/>
      <c r="MRP1102" s="255"/>
      <c r="MRQ1102" s="255"/>
      <c r="MRR1102" s="255"/>
      <c r="MRS1102" s="255"/>
      <c r="MRT1102" s="255"/>
      <c r="MRU1102" s="255"/>
      <c r="MRV1102" s="255"/>
      <c r="MRW1102" s="255"/>
      <c r="MRX1102" s="255"/>
      <c r="MRY1102" s="255"/>
      <c r="MRZ1102" s="255"/>
      <c r="MSA1102" s="255"/>
      <c r="MSB1102" s="255"/>
      <c r="MSC1102" s="255"/>
      <c r="MSD1102" s="255"/>
      <c r="MSE1102" s="255"/>
      <c r="MSF1102" s="255"/>
      <c r="MSG1102" s="255"/>
      <c r="MSH1102" s="255"/>
      <c r="MSI1102" s="255"/>
      <c r="MSJ1102" s="255"/>
      <c r="MSK1102" s="255"/>
      <c r="MSL1102" s="255"/>
      <c r="MSM1102" s="255"/>
      <c r="MSN1102" s="255"/>
      <c r="MSO1102" s="255"/>
      <c r="MSP1102" s="255"/>
      <c r="MSQ1102" s="255"/>
      <c r="MSR1102" s="255"/>
      <c r="MSS1102" s="255"/>
      <c r="MST1102" s="255"/>
      <c r="MSU1102" s="255"/>
      <c r="MSV1102" s="255"/>
      <c r="MSW1102" s="255"/>
      <c r="MSX1102" s="255"/>
      <c r="MSY1102" s="255"/>
      <c r="MSZ1102" s="255"/>
      <c r="MTA1102" s="255"/>
      <c r="MTB1102" s="255"/>
      <c r="MTC1102" s="255"/>
      <c r="MTD1102" s="255"/>
      <c r="MTE1102" s="255"/>
      <c r="MTF1102" s="255"/>
      <c r="MTG1102" s="255"/>
      <c r="MTH1102" s="255"/>
      <c r="MTI1102" s="255"/>
      <c r="MTJ1102" s="255"/>
      <c r="MTK1102" s="255"/>
      <c r="MTL1102" s="255"/>
      <c r="MTM1102" s="255"/>
      <c r="MTN1102" s="255"/>
      <c r="MTO1102" s="255"/>
      <c r="MTP1102" s="255"/>
      <c r="MTQ1102" s="255"/>
      <c r="MTR1102" s="255"/>
      <c r="MTS1102" s="255"/>
      <c r="MTT1102" s="255"/>
      <c r="MTU1102" s="255"/>
      <c r="MTV1102" s="255"/>
      <c r="MTW1102" s="255"/>
      <c r="MTX1102" s="255"/>
      <c r="MTY1102" s="255"/>
      <c r="MTZ1102" s="255"/>
      <c r="MUA1102" s="255"/>
      <c r="MUB1102" s="255"/>
      <c r="MUC1102" s="255"/>
      <c r="MUD1102" s="255"/>
      <c r="MUE1102" s="255"/>
      <c r="MUF1102" s="255"/>
      <c r="MUG1102" s="255"/>
      <c r="MUH1102" s="255"/>
      <c r="MUI1102" s="255"/>
      <c r="MUJ1102" s="255"/>
      <c r="MUK1102" s="255"/>
      <c r="MUL1102" s="255"/>
      <c r="MUM1102" s="255"/>
      <c r="MUN1102" s="255"/>
      <c r="MUO1102" s="255"/>
      <c r="MUP1102" s="255"/>
      <c r="MUQ1102" s="255"/>
      <c r="MUR1102" s="255"/>
      <c r="MUS1102" s="255"/>
      <c r="MUT1102" s="255"/>
      <c r="MUU1102" s="255"/>
      <c r="MUV1102" s="255"/>
      <c r="MUW1102" s="255"/>
      <c r="MUX1102" s="255"/>
      <c r="MUY1102" s="255"/>
      <c r="MUZ1102" s="255"/>
      <c r="MVA1102" s="255"/>
      <c r="MVB1102" s="255"/>
      <c r="MVC1102" s="255"/>
      <c r="MVD1102" s="255"/>
      <c r="MVE1102" s="255"/>
      <c r="MVF1102" s="255"/>
      <c r="MVG1102" s="255"/>
      <c r="MVH1102" s="255"/>
      <c r="MVI1102" s="255"/>
      <c r="MVJ1102" s="255"/>
      <c r="MVK1102" s="255"/>
      <c r="MVL1102" s="255"/>
      <c r="MVM1102" s="255"/>
      <c r="MVN1102" s="255"/>
      <c r="MVO1102" s="255"/>
      <c r="MVP1102" s="255"/>
      <c r="MVQ1102" s="255"/>
      <c r="MVR1102" s="255"/>
      <c r="MVS1102" s="255"/>
      <c r="MVT1102" s="255"/>
      <c r="MVU1102" s="255"/>
      <c r="MVV1102" s="255"/>
      <c r="MVW1102" s="255"/>
      <c r="MVX1102" s="255"/>
      <c r="MVY1102" s="255"/>
      <c r="MVZ1102" s="255"/>
      <c r="MWA1102" s="255"/>
      <c r="MWB1102" s="255"/>
      <c r="MWC1102" s="255"/>
      <c r="MWD1102" s="255"/>
      <c r="MWE1102" s="255"/>
      <c r="MWF1102" s="255"/>
      <c r="MWG1102" s="255"/>
      <c r="MWH1102" s="255"/>
      <c r="MWI1102" s="255"/>
      <c r="MWJ1102" s="255"/>
      <c r="MWK1102" s="255"/>
      <c r="MWL1102" s="255"/>
      <c r="MWM1102" s="255"/>
      <c r="MWN1102" s="255"/>
      <c r="MWO1102" s="255"/>
      <c r="MWP1102" s="255"/>
      <c r="MWQ1102" s="255"/>
      <c r="MWR1102" s="255"/>
      <c r="MWS1102" s="255"/>
      <c r="MWT1102" s="255"/>
      <c r="MWU1102" s="255"/>
      <c r="MWV1102" s="255"/>
      <c r="MWW1102" s="255"/>
      <c r="MWX1102" s="255"/>
      <c r="MWY1102" s="255"/>
      <c r="MWZ1102" s="255"/>
      <c r="MXA1102" s="255"/>
      <c r="MXB1102" s="255"/>
      <c r="MXC1102" s="255"/>
      <c r="MXD1102" s="255"/>
      <c r="MXE1102" s="255"/>
      <c r="MXF1102" s="255"/>
      <c r="MXG1102" s="255"/>
      <c r="MXH1102" s="255"/>
      <c r="MXI1102" s="255"/>
      <c r="MXJ1102" s="255"/>
      <c r="MXK1102" s="255"/>
      <c r="MXL1102" s="255"/>
      <c r="MXM1102" s="255"/>
      <c r="MXN1102" s="255"/>
      <c r="MXO1102" s="255"/>
      <c r="MXP1102" s="255"/>
      <c r="MXQ1102" s="255"/>
      <c r="MXR1102" s="255"/>
      <c r="MXS1102" s="255"/>
      <c r="MXT1102" s="255"/>
      <c r="MXU1102" s="255"/>
      <c r="MXV1102" s="255"/>
      <c r="MXW1102" s="255"/>
      <c r="MXX1102" s="255"/>
      <c r="MXY1102" s="255"/>
      <c r="MXZ1102" s="255"/>
      <c r="MYA1102" s="255"/>
      <c r="MYB1102" s="255"/>
      <c r="MYC1102" s="255"/>
      <c r="MYD1102" s="255"/>
      <c r="MYE1102" s="255"/>
      <c r="MYF1102" s="255"/>
      <c r="MYG1102" s="255"/>
      <c r="MYH1102" s="255"/>
      <c r="MYI1102" s="255"/>
      <c r="MYJ1102" s="255"/>
      <c r="MYK1102" s="255"/>
      <c r="MYL1102" s="255"/>
      <c r="MYM1102" s="255"/>
      <c r="MYN1102" s="255"/>
      <c r="MYO1102" s="255"/>
      <c r="MYP1102" s="255"/>
      <c r="MYQ1102" s="255"/>
      <c r="MYR1102" s="255"/>
      <c r="MYS1102" s="255"/>
      <c r="MYT1102" s="255"/>
      <c r="MYU1102" s="255"/>
      <c r="MYV1102" s="255"/>
      <c r="MYW1102" s="255"/>
      <c r="MYX1102" s="255"/>
      <c r="MYY1102" s="255"/>
      <c r="MYZ1102" s="255"/>
      <c r="MZA1102" s="255"/>
      <c r="MZB1102" s="255"/>
      <c r="MZC1102" s="255"/>
      <c r="MZD1102" s="255"/>
      <c r="MZE1102" s="255"/>
      <c r="MZF1102" s="255"/>
      <c r="MZG1102" s="255"/>
      <c r="MZH1102" s="255"/>
      <c r="MZI1102" s="255"/>
      <c r="MZJ1102" s="255"/>
      <c r="MZK1102" s="255"/>
      <c r="MZL1102" s="255"/>
      <c r="MZM1102" s="255"/>
      <c r="MZN1102" s="255"/>
      <c r="MZO1102" s="255"/>
      <c r="MZP1102" s="255"/>
      <c r="MZQ1102" s="255"/>
      <c r="MZR1102" s="255"/>
      <c r="MZS1102" s="255"/>
      <c r="MZT1102" s="255"/>
      <c r="MZU1102" s="255"/>
      <c r="MZV1102" s="255"/>
      <c r="MZW1102" s="255"/>
      <c r="MZX1102" s="255"/>
      <c r="MZY1102" s="255"/>
      <c r="MZZ1102" s="255"/>
      <c r="NAA1102" s="255"/>
      <c r="NAB1102" s="255"/>
      <c r="NAC1102" s="255"/>
      <c r="NAD1102" s="255"/>
      <c r="NAE1102" s="255"/>
      <c r="NAF1102" s="255"/>
      <c r="NAG1102" s="255"/>
      <c r="NAH1102" s="255"/>
      <c r="NAI1102" s="255"/>
      <c r="NAJ1102" s="255"/>
      <c r="NAK1102" s="255"/>
      <c r="NAL1102" s="255"/>
      <c r="NAM1102" s="255"/>
      <c r="NAN1102" s="255"/>
      <c r="NAO1102" s="255"/>
      <c r="NAP1102" s="255"/>
      <c r="NAQ1102" s="255"/>
      <c r="NAR1102" s="255"/>
      <c r="NAS1102" s="255"/>
      <c r="NAT1102" s="255"/>
      <c r="NAU1102" s="255"/>
      <c r="NAV1102" s="255"/>
      <c r="NAW1102" s="255"/>
      <c r="NAX1102" s="255"/>
      <c r="NAY1102" s="255"/>
      <c r="NAZ1102" s="255"/>
      <c r="NBA1102" s="255"/>
      <c r="NBB1102" s="255"/>
      <c r="NBC1102" s="255"/>
      <c r="NBD1102" s="255"/>
      <c r="NBE1102" s="255"/>
      <c r="NBF1102" s="255"/>
      <c r="NBG1102" s="255"/>
      <c r="NBH1102" s="255"/>
      <c r="NBI1102" s="255"/>
      <c r="NBJ1102" s="255"/>
      <c r="NBK1102" s="255"/>
      <c r="NBL1102" s="255"/>
      <c r="NBM1102" s="255"/>
      <c r="NBN1102" s="255"/>
      <c r="NBO1102" s="255"/>
      <c r="NBP1102" s="255"/>
      <c r="NBQ1102" s="255"/>
      <c r="NBR1102" s="255"/>
      <c r="NBS1102" s="255"/>
      <c r="NBT1102" s="255"/>
      <c r="NBU1102" s="255"/>
      <c r="NBV1102" s="255"/>
      <c r="NBW1102" s="255"/>
      <c r="NBX1102" s="255"/>
      <c r="NBY1102" s="255"/>
      <c r="NBZ1102" s="255"/>
      <c r="NCA1102" s="255"/>
      <c r="NCB1102" s="255"/>
      <c r="NCC1102" s="255"/>
      <c r="NCD1102" s="255"/>
      <c r="NCE1102" s="255"/>
      <c r="NCF1102" s="255"/>
      <c r="NCG1102" s="255"/>
      <c r="NCH1102" s="255"/>
      <c r="NCI1102" s="255"/>
      <c r="NCJ1102" s="255"/>
      <c r="NCK1102" s="255"/>
      <c r="NCL1102" s="255"/>
      <c r="NCM1102" s="255"/>
      <c r="NCN1102" s="255"/>
      <c r="NCO1102" s="255"/>
      <c r="NCP1102" s="255"/>
      <c r="NCQ1102" s="255"/>
      <c r="NCR1102" s="255"/>
      <c r="NCS1102" s="255"/>
      <c r="NCT1102" s="255"/>
      <c r="NCU1102" s="255"/>
      <c r="NCV1102" s="255"/>
      <c r="NCW1102" s="255"/>
      <c r="NCX1102" s="255"/>
      <c r="NCY1102" s="255"/>
      <c r="NCZ1102" s="255"/>
      <c r="NDA1102" s="255"/>
      <c r="NDB1102" s="255"/>
      <c r="NDC1102" s="255"/>
      <c r="NDD1102" s="255"/>
      <c r="NDE1102" s="255"/>
      <c r="NDF1102" s="255"/>
      <c r="NDG1102" s="255"/>
      <c r="NDH1102" s="255"/>
      <c r="NDI1102" s="255"/>
      <c r="NDJ1102" s="255"/>
      <c r="NDK1102" s="255"/>
      <c r="NDL1102" s="255"/>
      <c r="NDM1102" s="255"/>
      <c r="NDN1102" s="255"/>
      <c r="NDO1102" s="255"/>
      <c r="NDP1102" s="255"/>
      <c r="NDQ1102" s="255"/>
      <c r="NDR1102" s="255"/>
      <c r="NDS1102" s="255"/>
      <c r="NDT1102" s="255"/>
      <c r="NDU1102" s="255"/>
      <c r="NDV1102" s="255"/>
      <c r="NDW1102" s="255"/>
      <c r="NDX1102" s="255"/>
      <c r="NDY1102" s="255"/>
      <c r="NDZ1102" s="255"/>
      <c r="NEA1102" s="255"/>
      <c r="NEB1102" s="255"/>
      <c r="NEC1102" s="255"/>
      <c r="NED1102" s="255"/>
      <c r="NEE1102" s="255"/>
      <c r="NEF1102" s="255"/>
      <c r="NEG1102" s="255"/>
      <c r="NEH1102" s="255"/>
      <c r="NEI1102" s="255"/>
      <c r="NEJ1102" s="255"/>
      <c r="NEK1102" s="255"/>
      <c r="NEL1102" s="255"/>
      <c r="NEM1102" s="255"/>
      <c r="NEN1102" s="255"/>
      <c r="NEO1102" s="255"/>
      <c r="NEP1102" s="255"/>
      <c r="NEQ1102" s="255"/>
      <c r="NER1102" s="255"/>
      <c r="NES1102" s="255"/>
      <c r="NET1102" s="255"/>
      <c r="NEU1102" s="255"/>
      <c r="NEV1102" s="255"/>
      <c r="NEW1102" s="255"/>
      <c r="NEX1102" s="255"/>
      <c r="NEY1102" s="255"/>
      <c r="NEZ1102" s="255"/>
      <c r="NFA1102" s="255"/>
      <c r="NFB1102" s="255"/>
      <c r="NFC1102" s="255"/>
      <c r="NFD1102" s="255"/>
      <c r="NFE1102" s="255"/>
      <c r="NFF1102" s="255"/>
      <c r="NFG1102" s="255"/>
      <c r="NFH1102" s="255"/>
      <c r="NFI1102" s="255"/>
      <c r="NFJ1102" s="255"/>
      <c r="NFK1102" s="255"/>
      <c r="NFL1102" s="255"/>
      <c r="NFM1102" s="255"/>
      <c r="NFN1102" s="255"/>
      <c r="NFO1102" s="255"/>
      <c r="NFP1102" s="255"/>
      <c r="NFQ1102" s="255"/>
      <c r="NFR1102" s="255"/>
      <c r="NFS1102" s="255"/>
      <c r="NFT1102" s="255"/>
      <c r="NFU1102" s="255"/>
      <c r="NFV1102" s="255"/>
      <c r="NFW1102" s="255"/>
      <c r="NFX1102" s="255"/>
      <c r="NFY1102" s="255"/>
      <c r="NFZ1102" s="255"/>
      <c r="NGA1102" s="255"/>
      <c r="NGB1102" s="255"/>
      <c r="NGC1102" s="255"/>
      <c r="NGD1102" s="255"/>
      <c r="NGE1102" s="255"/>
      <c r="NGF1102" s="255"/>
      <c r="NGG1102" s="255"/>
      <c r="NGH1102" s="255"/>
      <c r="NGI1102" s="255"/>
      <c r="NGJ1102" s="255"/>
      <c r="NGK1102" s="255"/>
      <c r="NGL1102" s="255"/>
      <c r="NGM1102" s="255"/>
      <c r="NGN1102" s="255"/>
      <c r="NGO1102" s="255"/>
      <c r="NGP1102" s="255"/>
      <c r="NGQ1102" s="255"/>
      <c r="NGR1102" s="255"/>
      <c r="NGS1102" s="255"/>
      <c r="NGT1102" s="255"/>
      <c r="NGU1102" s="255"/>
      <c r="NGV1102" s="255"/>
      <c r="NGW1102" s="255"/>
      <c r="NGX1102" s="255"/>
      <c r="NGY1102" s="255"/>
      <c r="NGZ1102" s="255"/>
      <c r="NHA1102" s="255"/>
      <c r="NHB1102" s="255"/>
      <c r="NHC1102" s="255"/>
      <c r="NHD1102" s="255"/>
      <c r="NHE1102" s="255"/>
      <c r="NHF1102" s="255"/>
      <c r="NHG1102" s="255"/>
      <c r="NHH1102" s="255"/>
      <c r="NHI1102" s="255"/>
      <c r="NHJ1102" s="255"/>
      <c r="NHK1102" s="255"/>
      <c r="NHL1102" s="255"/>
      <c r="NHM1102" s="255"/>
      <c r="NHN1102" s="255"/>
      <c r="NHO1102" s="255"/>
      <c r="NHP1102" s="255"/>
      <c r="NHQ1102" s="255"/>
      <c r="NHR1102" s="255"/>
      <c r="NHS1102" s="255"/>
      <c r="NHT1102" s="255"/>
      <c r="NHU1102" s="255"/>
      <c r="NHV1102" s="255"/>
      <c r="NHW1102" s="255"/>
      <c r="NHX1102" s="255"/>
      <c r="NHY1102" s="255"/>
      <c r="NHZ1102" s="255"/>
      <c r="NIA1102" s="255"/>
      <c r="NIB1102" s="255"/>
      <c r="NIC1102" s="255"/>
      <c r="NID1102" s="255"/>
      <c r="NIE1102" s="255"/>
      <c r="NIF1102" s="255"/>
      <c r="NIG1102" s="255"/>
      <c r="NIH1102" s="255"/>
      <c r="NII1102" s="255"/>
      <c r="NIJ1102" s="255"/>
      <c r="NIK1102" s="255"/>
      <c r="NIL1102" s="255"/>
      <c r="NIM1102" s="255"/>
      <c r="NIN1102" s="255"/>
      <c r="NIO1102" s="255"/>
      <c r="NIP1102" s="255"/>
      <c r="NIQ1102" s="255"/>
      <c r="NIR1102" s="255"/>
      <c r="NIS1102" s="255"/>
      <c r="NIT1102" s="255"/>
      <c r="NIU1102" s="255"/>
      <c r="NIV1102" s="255"/>
      <c r="NIW1102" s="255"/>
      <c r="NIX1102" s="255"/>
      <c r="NIY1102" s="255"/>
      <c r="NIZ1102" s="255"/>
      <c r="NJA1102" s="255"/>
      <c r="NJB1102" s="255"/>
      <c r="NJC1102" s="255"/>
      <c r="NJD1102" s="255"/>
      <c r="NJE1102" s="255"/>
      <c r="NJF1102" s="255"/>
      <c r="NJG1102" s="255"/>
      <c r="NJH1102" s="255"/>
      <c r="NJI1102" s="255"/>
      <c r="NJJ1102" s="255"/>
      <c r="NJK1102" s="255"/>
      <c r="NJL1102" s="255"/>
      <c r="NJM1102" s="255"/>
      <c r="NJN1102" s="255"/>
      <c r="NJO1102" s="255"/>
      <c r="NJP1102" s="255"/>
      <c r="NJQ1102" s="255"/>
      <c r="NJR1102" s="255"/>
      <c r="NJS1102" s="255"/>
      <c r="NJT1102" s="255"/>
      <c r="NJU1102" s="255"/>
      <c r="NJV1102" s="255"/>
      <c r="NJW1102" s="255"/>
      <c r="NJX1102" s="255"/>
      <c r="NJY1102" s="255"/>
      <c r="NJZ1102" s="255"/>
      <c r="NKA1102" s="255"/>
      <c r="NKB1102" s="255"/>
      <c r="NKC1102" s="255"/>
      <c r="NKD1102" s="255"/>
      <c r="NKE1102" s="255"/>
      <c r="NKF1102" s="255"/>
      <c r="NKG1102" s="255"/>
      <c r="NKH1102" s="255"/>
      <c r="NKI1102" s="255"/>
      <c r="NKJ1102" s="255"/>
      <c r="NKK1102" s="255"/>
      <c r="NKL1102" s="255"/>
      <c r="NKM1102" s="255"/>
      <c r="NKN1102" s="255"/>
      <c r="NKO1102" s="255"/>
      <c r="NKP1102" s="255"/>
      <c r="NKQ1102" s="255"/>
      <c r="NKR1102" s="255"/>
      <c r="NKS1102" s="255"/>
      <c r="NKT1102" s="255"/>
      <c r="NKU1102" s="255"/>
      <c r="NKV1102" s="255"/>
      <c r="NKW1102" s="255"/>
      <c r="NKX1102" s="255"/>
      <c r="NKY1102" s="255"/>
      <c r="NKZ1102" s="255"/>
      <c r="NLA1102" s="255"/>
      <c r="NLB1102" s="255"/>
      <c r="NLC1102" s="255"/>
      <c r="NLD1102" s="255"/>
      <c r="NLE1102" s="255"/>
      <c r="NLF1102" s="255"/>
      <c r="NLG1102" s="255"/>
      <c r="NLH1102" s="255"/>
      <c r="NLI1102" s="255"/>
      <c r="NLJ1102" s="255"/>
      <c r="NLK1102" s="255"/>
      <c r="NLL1102" s="255"/>
      <c r="NLM1102" s="255"/>
      <c r="NLN1102" s="255"/>
      <c r="NLO1102" s="255"/>
      <c r="NLP1102" s="255"/>
      <c r="NLQ1102" s="255"/>
      <c r="NLR1102" s="255"/>
      <c r="NLS1102" s="255"/>
      <c r="NLT1102" s="255"/>
      <c r="NLU1102" s="255"/>
      <c r="NLV1102" s="255"/>
      <c r="NLW1102" s="255"/>
      <c r="NLX1102" s="255"/>
      <c r="NLY1102" s="255"/>
      <c r="NLZ1102" s="255"/>
      <c r="NMA1102" s="255"/>
      <c r="NMB1102" s="255"/>
      <c r="NMC1102" s="255"/>
      <c r="NMD1102" s="255"/>
      <c r="NME1102" s="255"/>
      <c r="NMF1102" s="255"/>
      <c r="NMG1102" s="255"/>
      <c r="NMH1102" s="255"/>
      <c r="NMI1102" s="255"/>
      <c r="NMJ1102" s="255"/>
      <c r="NMK1102" s="255"/>
      <c r="NML1102" s="255"/>
      <c r="NMM1102" s="255"/>
      <c r="NMN1102" s="255"/>
      <c r="NMO1102" s="255"/>
      <c r="NMP1102" s="255"/>
      <c r="NMQ1102" s="255"/>
      <c r="NMR1102" s="255"/>
      <c r="NMS1102" s="255"/>
      <c r="NMT1102" s="255"/>
      <c r="NMU1102" s="255"/>
      <c r="NMV1102" s="255"/>
      <c r="NMW1102" s="255"/>
      <c r="NMX1102" s="255"/>
      <c r="NMY1102" s="255"/>
      <c r="NMZ1102" s="255"/>
      <c r="NNA1102" s="255"/>
      <c r="NNB1102" s="255"/>
      <c r="NNC1102" s="255"/>
      <c r="NND1102" s="255"/>
      <c r="NNE1102" s="255"/>
      <c r="NNF1102" s="255"/>
      <c r="NNG1102" s="255"/>
      <c r="NNH1102" s="255"/>
      <c r="NNI1102" s="255"/>
      <c r="NNJ1102" s="255"/>
      <c r="NNK1102" s="255"/>
      <c r="NNL1102" s="255"/>
      <c r="NNM1102" s="255"/>
      <c r="NNN1102" s="255"/>
      <c r="NNO1102" s="255"/>
      <c r="NNP1102" s="255"/>
      <c r="NNQ1102" s="255"/>
      <c r="NNR1102" s="255"/>
      <c r="NNS1102" s="255"/>
      <c r="NNT1102" s="255"/>
      <c r="NNU1102" s="255"/>
      <c r="NNV1102" s="255"/>
      <c r="NNW1102" s="255"/>
      <c r="NNX1102" s="255"/>
      <c r="NNY1102" s="255"/>
      <c r="NNZ1102" s="255"/>
      <c r="NOA1102" s="255"/>
      <c r="NOB1102" s="255"/>
      <c r="NOC1102" s="255"/>
      <c r="NOD1102" s="255"/>
      <c r="NOE1102" s="255"/>
      <c r="NOF1102" s="255"/>
      <c r="NOG1102" s="255"/>
      <c r="NOH1102" s="255"/>
      <c r="NOI1102" s="255"/>
      <c r="NOJ1102" s="255"/>
      <c r="NOK1102" s="255"/>
      <c r="NOL1102" s="255"/>
      <c r="NOM1102" s="255"/>
      <c r="NON1102" s="255"/>
      <c r="NOO1102" s="255"/>
      <c r="NOP1102" s="255"/>
      <c r="NOQ1102" s="255"/>
      <c r="NOR1102" s="255"/>
      <c r="NOS1102" s="255"/>
      <c r="NOT1102" s="255"/>
      <c r="NOU1102" s="255"/>
      <c r="NOV1102" s="255"/>
      <c r="NOW1102" s="255"/>
      <c r="NOX1102" s="255"/>
      <c r="NOY1102" s="255"/>
      <c r="NOZ1102" s="255"/>
      <c r="NPA1102" s="255"/>
      <c r="NPB1102" s="255"/>
      <c r="NPC1102" s="255"/>
      <c r="NPD1102" s="255"/>
      <c r="NPE1102" s="255"/>
      <c r="NPF1102" s="255"/>
      <c r="NPG1102" s="255"/>
      <c r="NPH1102" s="255"/>
      <c r="NPI1102" s="255"/>
      <c r="NPJ1102" s="255"/>
      <c r="NPK1102" s="255"/>
      <c r="NPL1102" s="255"/>
      <c r="NPM1102" s="255"/>
      <c r="NPN1102" s="255"/>
      <c r="NPO1102" s="255"/>
      <c r="NPP1102" s="255"/>
      <c r="NPQ1102" s="255"/>
      <c r="NPR1102" s="255"/>
      <c r="NPS1102" s="255"/>
      <c r="NPT1102" s="255"/>
      <c r="NPU1102" s="255"/>
      <c r="NPV1102" s="255"/>
      <c r="NPW1102" s="255"/>
      <c r="NPX1102" s="255"/>
      <c r="NPY1102" s="255"/>
      <c r="NPZ1102" s="255"/>
      <c r="NQA1102" s="255"/>
      <c r="NQB1102" s="255"/>
      <c r="NQC1102" s="255"/>
      <c r="NQD1102" s="255"/>
      <c r="NQE1102" s="255"/>
      <c r="NQF1102" s="255"/>
      <c r="NQG1102" s="255"/>
      <c r="NQH1102" s="255"/>
      <c r="NQI1102" s="255"/>
      <c r="NQJ1102" s="255"/>
      <c r="NQK1102" s="255"/>
      <c r="NQL1102" s="255"/>
      <c r="NQM1102" s="255"/>
      <c r="NQN1102" s="255"/>
      <c r="NQO1102" s="255"/>
      <c r="NQP1102" s="255"/>
      <c r="NQQ1102" s="255"/>
      <c r="NQR1102" s="255"/>
      <c r="NQS1102" s="255"/>
      <c r="NQT1102" s="255"/>
      <c r="NQU1102" s="255"/>
      <c r="NQV1102" s="255"/>
      <c r="NQW1102" s="255"/>
      <c r="NQX1102" s="255"/>
      <c r="NQY1102" s="255"/>
      <c r="NQZ1102" s="255"/>
      <c r="NRA1102" s="255"/>
      <c r="NRB1102" s="255"/>
      <c r="NRC1102" s="255"/>
      <c r="NRD1102" s="255"/>
      <c r="NRE1102" s="255"/>
      <c r="NRF1102" s="255"/>
      <c r="NRG1102" s="255"/>
      <c r="NRH1102" s="255"/>
      <c r="NRI1102" s="255"/>
      <c r="NRJ1102" s="255"/>
      <c r="NRK1102" s="255"/>
      <c r="NRL1102" s="255"/>
      <c r="NRM1102" s="255"/>
      <c r="NRN1102" s="255"/>
      <c r="NRO1102" s="255"/>
      <c r="NRP1102" s="255"/>
      <c r="NRQ1102" s="255"/>
      <c r="NRR1102" s="255"/>
      <c r="NRS1102" s="255"/>
      <c r="NRT1102" s="255"/>
      <c r="NRU1102" s="255"/>
      <c r="NRV1102" s="255"/>
      <c r="NRW1102" s="255"/>
      <c r="NRX1102" s="255"/>
      <c r="NRY1102" s="255"/>
      <c r="NRZ1102" s="255"/>
      <c r="NSA1102" s="255"/>
      <c r="NSB1102" s="255"/>
      <c r="NSC1102" s="255"/>
      <c r="NSD1102" s="255"/>
      <c r="NSE1102" s="255"/>
      <c r="NSF1102" s="255"/>
      <c r="NSG1102" s="255"/>
      <c r="NSH1102" s="255"/>
      <c r="NSI1102" s="255"/>
      <c r="NSJ1102" s="255"/>
      <c r="NSK1102" s="255"/>
      <c r="NSL1102" s="255"/>
      <c r="NSM1102" s="255"/>
      <c r="NSN1102" s="255"/>
      <c r="NSO1102" s="255"/>
      <c r="NSP1102" s="255"/>
      <c r="NSQ1102" s="255"/>
      <c r="NSR1102" s="255"/>
      <c r="NSS1102" s="255"/>
      <c r="NST1102" s="255"/>
      <c r="NSU1102" s="255"/>
      <c r="NSV1102" s="255"/>
      <c r="NSW1102" s="255"/>
      <c r="NSX1102" s="255"/>
      <c r="NSY1102" s="255"/>
      <c r="NSZ1102" s="255"/>
      <c r="NTA1102" s="255"/>
      <c r="NTB1102" s="255"/>
      <c r="NTC1102" s="255"/>
      <c r="NTD1102" s="255"/>
      <c r="NTE1102" s="255"/>
      <c r="NTF1102" s="255"/>
      <c r="NTG1102" s="255"/>
      <c r="NTH1102" s="255"/>
      <c r="NTI1102" s="255"/>
      <c r="NTJ1102" s="255"/>
      <c r="NTK1102" s="255"/>
      <c r="NTL1102" s="255"/>
      <c r="NTM1102" s="255"/>
      <c r="NTN1102" s="255"/>
      <c r="NTO1102" s="255"/>
      <c r="NTP1102" s="255"/>
      <c r="NTQ1102" s="255"/>
      <c r="NTR1102" s="255"/>
      <c r="NTS1102" s="255"/>
      <c r="NTT1102" s="255"/>
      <c r="NTU1102" s="255"/>
      <c r="NTV1102" s="255"/>
      <c r="NTW1102" s="255"/>
      <c r="NTX1102" s="255"/>
      <c r="NTY1102" s="255"/>
      <c r="NTZ1102" s="255"/>
      <c r="NUA1102" s="255"/>
      <c r="NUB1102" s="255"/>
      <c r="NUC1102" s="255"/>
      <c r="NUD1102" s="255"/>
      <c r="NUE1102" s="255"/>
      <c r="NUF1102" s="255"/>
      <c r="NUG1102" s="255"/>
      <c r="NUH1102" s="255"/>
      <c r="NUI1102" s="255"/>
      <c r="NUJ1102" s="255"/>
      <c r="NUK1102" s="255"/>
      <c r="NUL1102" s="255"/>
      <c r="NUM1102" s="255"/>
      <c r="NUN1102" s="255"/>
      <c r="NUO1102" s="255"/>
      <c r="NUP1102" s="255"/>
      <c r="NUQ1102" s="255"/>
      <c r="NUR1102" s="255"/>
      <c r="NUS1102" s="255"/>
      <c r="NUT1102" s="255"/>
      <c r="NUU1102" s="255"/>
      <c r="NUV1102" s="255"/>
      <c r="NUW1102" s="255"/>
      <c r="NUX1102" s="255"/>
      <c r="NUY1102" s="255"/>
      <c r="NUZ1102" s="255"/>
      <c r="NVA1102" s="255"/>
      <c r="NVB1102" s="255"/>
      <c r="NVC1102" s="255"/>
      <c r="NVD1102" s="255"/>
      <c r="NVE1102" s="255"/>
      <c r="NVF1102" s="255"/>
      <c r="NVG1102" s="255"/>
      <c r="NVH1102" s="255"/>
      <c r="NVI1102" s="255"/>
      <c r="NVJ1102" s="255"/>
      <c r="NVK1102" s="255"/>
      <c r="NVL1102" s="255"/>
      <c r="NVM1102" s="255"/>
      <c r="NVN1102" s="255"/>
      <c r="NVO1102" s="255"/>
      <c r="NVP1102" s="255"/>
      <c r="NVQ1102" s="255"/>
      <c r="NVR1102" s="255"/>
      <c r="NVS1102" s="255"/>
      <c r="NVT1102" s="255"/>
      <c r="NVU1102" s="255"/>
      <c r="NVV1102" s="255"/>
      <c r="NVW1102" s="255"/>
      <c r="NVX1102" s="255"/>
      <c r="NVY1102" s="255"/>
      <c r="NVZ1102" s="255"/>
      <c r="NWA1102" s="255"/>
      <c r="NWB1102" s="255"/>
      <c r="NWC1102" s="255"/>
      <c r="NWD1102" s="255"/>
      <c r="NWE1102" s="255"/>
      <c r="NWF1102" s="255"/>
      <c r="NWG1102" s="255"/>
      <c r="NWH1102" s="255"/>
      <c r="NWI1102" s="255"/>
      <c r="NWJ1102" s="255"/>
      <c r="NWK1102" s="255"/>
      <c r="NWL1102" s="255"/>
      <c r="NWM1102" s="255"/>
      <c r="NWN1102" s="255"/>
      <c r="NWO1102" s="255"/>
      <c r="NWP1102" s="255"/>
      <c r="NWQ1102" s="255"/>
      <c r="NWR1102" s="255"/>
      <c r="NWS1102" s="255"/>
      <c r="NWT1102" s="255"/>
      <c r="NWU1102" s="255"/>
      <c r="NWV1102" s="255"/>
      <c r="NWW1102" s="255"/>
      <c r="NWX1102" s="255"/>
      <c r="NWY1102" s="255"/>
      <c r="NWZ1102" s="255"/>
      <c r="NXA1102" s="255"/>
      <c r="NXB1102" s="255"/>
      <c r="NXC1102" s="255"/>
      <c r="NXD1102" s="255"/>
      <c r="NXE1102" s="255"/>
      <c r="NXF1102" s="255"/>
      <c r="NXG1102" s="255"/>
      <c r="NXH1102" s="255"/>
      <c r="NXI1102" s="255"/>
      <c r="NXJ1102" s="255"/>
      <c r="NXK1102" s="255"/>
      <c r="NXL1102" s="255"/>
      <c r="NXM1102" s="255"/>
      <c r="NXN1102" s="255"/>
      <c r="NXO1102" s="255"/>
      <c r="NXP1102" s="255"/>
      <c r="NXQ1102" s="255"/>
      <c r="NXR1102" s="255"/>
      <c r="NXS1102" s="255"/>
      <c r="NXT1102" s="255"/>
      <c r="NXU1102" s="255"/>
      <c r="NXV1102" s="255"/>
      <c r="NXW1102" s="255"/>
      <c r="NXX1102" s="255"/>
      <c r="NXY1102" s="255"/>
      <c r="NXZ1102" s="255"/>
      <c r="NYA1102" s="255"/>
      <c r="NYB1102" s="255"/>
      <c r="NYC1102" s="255"/>
      <c r="NYD1102" s="255"/>
      <c r="NYE1102" s="255"/>
      <c r="NYF1102" s="255"/>
      <c r="NYG1102" s="255"/>
      <c r="NYH1102" s="255"/>
      <c r="NYI1102" s="255"/>
      <c r="NYJ1102" s="255"/>
      <c r="NYK1102" s="255"/>
      <c r="NYL1102" s="255"/>
      <c r="NYM1102" s="255"/>
      <c r="NYN1102" s="255"/>
      <c r="NYO1102" s="255"/>
      <c r="NYP1102" s="255"/>
      <c r="NYQ1102" s="255"/>
      <c r="NYR1102" s="255"/>
      <c r="NYS1102" s="255"/>
      <c r="NYT1102" s="255"/>
      <c r="NYU1102" s="255"/>
      <c r="NYV1102" s="255"/>
      <c r="NYW1102" s="255"/>
      <c r="NYX1102" s="255"/>
      <c r="NYY1102" s="255"/>
      <c r="NYZ1102" s="255"/>
      <c r="NZA1102" s="255"/>
      <c r="NZB1102" s="255"/>
      <c r="NZC1102" s="255"/>
      <c r="NZD1102" s="255"/>
      <c r="NZE1102" s="255"/>
      <c r="NZF1102" s="255"/>
      <c r="NZG1102" s="255"/>
      <c r="NZH1102" s="255"/>
      <c r="NZI1102" s="255"/>
      <c r="NZJ1102" s="255"/>
      <c r="NZK1102" s="255"/>
      <c r="NZL1102" s="255"/>
      <c r="NZM1102" s="255"/>
      <c r="NZN1102" s="255"/>
      <c r="NZO1102" s="255"/>
      <c r="NZP1102" s="255"/>
      <c r="NZQ1102" s="255"/>
      <c r="NZR1102" s="255"/>
      <c r="NZS1102" s="255"/>
      <c r="NZT1102" s="255"/>
      <c r="NZU1102" s="255"/>
      <c r="NZV1102" s="255"/>
      <c r="NZW1102" s="255"/>
      <c r="NZX1102" s="255"/>
      <c r="NZY1102" s="255"/>
      <c r="NZZ1102" s="255"/>
      <c r="OAA1102" s="255"/>
      <c r="OAB1102" s="255"/>
      <c r="OAC1102" s="255"/>
      <c r="OAD1102" s="255"/>
      <c r="OAE1102" s="255"/>
      <c r="OAF1102" s="255"/>
      <c r="OAG1102" s="255"/>
      <c r="OAH1102" s="255"/>
      <c r="OAI1102" s="255"/>
      <c r="OAJ1102" s="255"/>
      <c r="OAK1102" s="255"/>
      <c r="OAL1102" s="255"/>
      <c r="OAM1102" s="255"/>
      <c r="OAN1102" s="255"/>
      <c r="OAO1102" s="255"/>
      <c r="OAP1102" s="255"/>
      <c r="OAQ1102" s="255"/>
      <c r="OAR1102" s="255"/>
      <c r="OAS1102" s="255"/>
      <c r="OAT1102" s="255"/>
      <c r="OAU1102" s="255"/>
      <c r="OAV1102" s="255"/>
      <c r="OAW1102" s="255"/>
      <c r="OAX1102" s="255"/>
      <c r="OAY1102" s="255"/>
      <c r="OAZ1102" s="255"/>
      <c r="OBA1102" s="255"/>
      <c r="OBB1102" s="255"/>
      <c r="OBC1102" s="255"/>
      <c r="OBD1102" s="255"/>
      <c r="OBE1102" s="255"/>
      <c r="OBF1102" s="255"/>
      <c r="OBG1102" s="255"/>
      <c r="OBH1102" s="255"/>
      <c r="OBI1102" s="255"/>
      <c r="OBJ1102" s="255"/>
      <c r="OBK1102" s="255"/>
      <c r="OBL1102" s="255"/>
      <c r="OBM1102" s="255"/>
      <c r="OBN1102" s="255"/>
      <c r="OBO1102" s="255"/>
      <c r="OBP1102" s="255"/>
      <c r="OBQ1102" s="255"/>
      <c r="OBR1102" s="255"/>
      <c r="OBS1102" s="255"/>
      <c r="OBT1102" s="255"/>
      <c r="OBU1102" s="255"/>
      <c r="OBV1102" s="255"/>
      <c r="OBW1102" s="255"/>
      <c r="OBX1102" s="255"/>
      <c r="OBY1102" s="255"/>
      <c r="OBZ1102" s="255"/>
      <c r="OCA1102" s="255"/>
      <c r="OCB1102" s="255"/>
      <c r="OCC1102" s="255"/>
      <c r="OCD1102" s="255"/>
      <c r="OCE1102" s="255"/>
      <c r="OCF1102" s="255"/>
      <c r="OCG1102" s="255"/>
      <c r="OCH1102" s="255"/>
      <c r="OCI1102" s="255"/>
      <c r="OCJ1102" s="255"/>
      <c r="OCK1102" s="255"/>
      <c r="OCL1102" s="255"/>
      <c r="OCM1102" s="255"/>
      <c r="OCN1102" s="255"/>
      <c r="OCO1102" s="255"/>
      <c r="OCP1102" s="255"/>
      <c r="OCQ1102" s="255"/>
      <c r="OCR1102" s="255"/>
      <c r="OCS1102" s="255"/>
      <c r="OCT1102" s="255"/>
      <c r="OCU1102" s="255"/>
      <c r="OCV1102" s="255"/>
      <c r="OCW1102" s="255"/>
      <c r="OCX1102" s="255"/>
      <c r="OCY1102" s="255"/>
      <c r="OCZ1102" s="255"/>
      <c r="ODA1102" s="255"/>
      <c r="ODB1102" s="255"/>
      <c r="ODC1102" s="255"/>
      <c r="ODD1102" s="255"/>
      <c r="ODE1102" s="255"/>
      <c r="ODF1102" s="255"/>
      <c r="ODG1102" s="255"/>
      <c r="ODH1102" s="255"/>
      <c r="ODI1102" s="255"/>
      <c r="ODJ1102" s="255"/>
      <c r="ODK1102" s="255"/>
      <c r="ODL1102" s="255"/>
      <c r="ODM1102" s="255"/>
      <c r="ODN1102" s="255"/>
      <c r="ODO1102" s="255"/>
      <c r="ODP1102" s="255"/>
      <c r="ODQ1102" s="255"/>
      <c r="ODR1102" s="255"/>
      <c r="ODS1102" s="255"/>
      <c r="ODT1102" s="255"/>
      <c r="ODU1102" s="255"/>
      <c r="ODV1102" s="255"/>
      <c r="ODW1102" s="255"/>
      <c r="ODX1102" s="255"/>
      <c r="ODY1102" s="255"/>
      <c r="ODZ1102" s="255"/>
      <c r="OEA1102" s="255"/>
      <c r="OEB1102" s="255"/>
      <c r="OEC1102" s="255"/>
      <c r="OED1102" s="255"/>
      <c r="OEE1102" s="255"/>
      <c r="OEF1102" s="255"/>
      <c r="OEG1102" s="255"/>
      <c r="OEH1102" s="255"/>
      <c r="OEI1102" s="255"/>
      <c r="OEJ1102" s="255"/>
      <c r="OEK1102" s="255"/>
      <c r="OEL1102" s="255"/>
      <c r="OEM1102" s="255"/>
      <c r="OEN1102" s="255"/>
      <c r="OEO1102" s="255"/>
      <c r="OEP1102" s="255"/>
      <c r="OEQ1102" s="255"/>
      <c r="OER1102" s="255"/>
      <c r="OES1102" s="255"/>
      <c r="OET1102" s="255"/>
      <c r="OEU1102" s="255"/>
      <c r="OEV1102" s="255"/>
      <c r="OEW1102" s="255"/>
      <c r="OEX1102" s="255"/>
      <c r="OEY1102" s="255"/>
      <c r="OEZ1102" s="255"/>
      <c r="OFA1102" s="255"/>
      <c r="OFB1102" s="255"/>
      <c r="OFC1102" s="255"/>
      <c r="OFD1102" s="255"/>
      <c r="OFE1102" s="255"/>
      <c r="OFF1102" s="255"/>
      <c r="OFG1102" s="255"/>
      <c r="OFH1102" s="255"/>
      <c r="OFI1102" s="255"/>
      <c r="OFJ1102" s="255"/>
      <c r="OFK1102" s="255"/>
      <c r="OFL1102" s="255"/>
      <c r="OFM1102" s="255"/>
      <c r="OFN1102" s="255"/>
      <c r="OFO1102" s="255"/>
      <c r="OFP1102" s="255"/>
      <c r="OFQ1102" s="255"/>
      <c r="OFR1102" s="255"/>
      <c r="OFS1102" s="255"/>
      <c r="OFT1102" s="255"/>
      <c r="OFU1102" s="255"/>
      <c r="OFV1102" s="255"/>
      <c r="OFW1102" s="255"/>
      <c r="OFX1102" s="255"/>
      <c r="OFY1102" s="255"/>
      <c r="OFZ1102" s="255"/>
      <c r="OGA1102" s="255"/>
      <c r="OGB1102" s="255"/>
      <c r="OGC1102" s="255"/>
      <c r="OGD1102" s="255"/>
      <c r="OGE1102" s="255"/>
      <c r="OGF1102" s="255"/>
      <c r="OGG1102" s="255"/>
      <c r="OGH1102" s="255"/>
      <c r="OGI1102" s="255"/>
      <c r="OGJ1102" s="255"/>
      <c r="OGK1102" s="255"/>
      <c r="OGL1102" s="255"/>
      <c r="OGM1102" s="255"/>
      <c r="OGN1102" s="255"/>
      <c r="OGO1102" s="255"/>
      <c r="OGP1102" s="255"/>
      <c r="OGQ1102" s="255"/>
      <c r="OGR1102" s="255"/>
      <c r="OGS1102" s="255"/>
      <c r="OGT1102" s="255"/>
      <c r="OGU1102" s="255"/>
      <c r="OGV1102" s="255"/>
      <c r="OGW1102" s="255"/>
      <c r="OGX1102" s="255"/>
      <c r="OGY1102" s="255"/>
      <c r="OGZ1102" s="255"/>
      <c r="OHA1102" s="255"/>
      <c r="OHB1102" s="255"/>
      <c r="OHC1102" s="255"/>
      <c r="OHD1102" s="255"/>
      <c r="OHE1102" s="255"/>
      <c r="OHF1102" s="255"/>
      <c r="OHG1102" s="255"/>
      <c r="OHH1102" s="255"/>
      <c r="OHI1102" s="255"/>
      <c r="OHJ1102" s="255"/>
      <c r="OHK1102" s="255"/>
      <c r="OHL1102" s="255"/>
      <c r="OHM1102" s="255"/>
      <c r="OHN1102" s="255"/>
      <c r="OHO1102" s="255"/>
      <c r="OHP1102" s="255"/>
      <c r="OHQ1102" s="255"/>
      <c r="OHR1102" s="255"/>
      <c r="OHS1102" s="255"/>
      <c r="OHT1102" s="255"/>
      <c r="OHU1102" s="255"/>
      <c r="OHV1102" s="255"/>
      <c r="OHW1102" s="255"/>
      <c r="OHX1102" s="255"/>
      <c r="OHY1102" s="255"/>
      <c r="OHZ1102" s="255"/>
      <c r="OIA1102" s="255"/>
      <c r="OIB1102" s="255"/>
      <c r="OIC1102" s="255"/>
      <c r="OID1102" s="255"/>
      <c r="OIE1102" s="255"/>
      <c r="OIF1102" s="255"/>
      <c r="OIG1102" s="255"/>
      <c r="OIH1102" s="255"/>
      <c r="OII1102" s="255"/>
      <c r="OIJ1102" s="255"/>
      <c r="OIK1102" s="255"/>
      <c r="OIL1102" s="255"/>
      <c r="OIM1102" s="255"/>
      <c r="OIN1102" s="255"/>
      <c r="OIO1102" s="255"/>
      <c r="OIP1102" s="255"/>
      <c r="OIQ1102" s="255"/>
      <c r="OIR1102" s="255"/>
      <c r="OIS1102" s="255"/>
      <c r="OIT1102" s="255"/>
      <c r="OIU1102" s="255"/>
      <c r="OIV1102" s="255"/>
      <c r="OIW1102" s="255"/>
      <c r="OIX1102" s="255"/>
      <c r="OIY1102" s="255"/>
      <c r="OIZ1102" s="255"/>
      <c r="OJA1102" s="255"/>
      <c r="OJB1102" s="255"/>
      <c r="OJC1102" s="255"/>
      <c r="OJD1102" s="255"/>
      <c r="OJE1102" s="255"/>
      <c r="OJF1102" s="255"/>
      <c r="OJG1102" s="255"/>
      <c r="OJH1102" s="255"/>
      <c r="OJI1102" s="255"/>
      <c r="OJJ1102" s="255"/>
      <c r="OJK1102" s="255"/>
      <c r="OJL1102" s="255"/>
      <c r="OJM1102" s="255"/>
      <c r="OJN1102" s="255"/>
      <c r="OJO1102" s="255"/>
      <c r="OJP1102" s="255"/>
      <c r="OJQ1102" s="255"/>
      <c r="OJR1102" s="255"/>
      <c r="OJS1102" s="255"/>
      <c r="OJT1102" s="255"/>
      <c r="OJU1102" s="255"/>
      <c r="OJV1102" s="255"/>
      <c r="OJW1102" s="255"/>
      <c r="OJX1102" s="255"/>
      <c r="OJY1102" s="255"/>
      <c r="OJZ1102" s="255"/>
      <c r="OKA1102" s="255"/>
      <c r="OKB1102" s="255"/>
      <c r="OKC1102" s="255"/>
      <c r="OKD1102" s="255"/>
      <c r="OKE1102" s="255"/>
      <c r="OKF1102" s="255"/>
      <c r="OKG1102" s="255"/>
      <c r="OKH1102" s="255"/>
      <c r="OKI1102" s="255"/>
      <c r="OKJ1102" s="255"/>
      <c r="OKK1102" s="255"/>
      <c r="OKL1102" s="255"/>
      <c r="OKM1102" s="255"/>
      <c r="OKN1102" s="255"/>
      <c r="OKO1102" s="255"/>
      <c r="OKP1102" s="255"/>
      <c r="OKQ1102" s="255"/>
      <c r="OKR1102" s="255"/>
      <c r="OKS1102" s="255"/>
      <c r="OKT1102" s="255"/>
      <c r="OKU1102" s="255"/>
      <c r="OKV1102" s="255"/>
      <c r="OKW1102" s="255"/>
      <c r="OKX1102" s="255"/>
      <c r="OKY1102" s="255"/>
      <c r="OKZ1102" s="255"/>
      <c r="OLA1102" s="255"/>
      <c r="OLB1102" s="255"/>
      <c r="OLC1102" s="255"/>
      <c r="OLD1102" s="255"/>
      <c r="OLE1102" s="255"/>
      <c r="OLF1102" s="255"/>
      <c r="OLG1102" s="255"/>
      <c r="OLH1102" s="255"/>
      <c r="OLI1102" s="255"/>
      <c r="OLJ1102" s="255"/>
      <c r="OLK1102" s="255"/>
      <c r="OLL1102" s="255"/>
      <c r="OLM1102" s="255"/>
      <c r="OLN1102" s="255"/>
      <c r="OLO1102" s="255"/>
      <c r="OLP1102" s="255"/>
      <c r="OLQ1102" s="255"/>
      <c r="OLR1102" s="255"/>
      <c r="OLS1102" s="255"/>
      <c r="OLT1102" s="255"/>
      <c r="OLU1102" s="255"/>
      <c r="OLV1102" s="255"/>
      <c r="OLW1102" s="255"/>
      <c r="OLX1102" s="255"/>
      <c r="OLY1102" s="255"/>
      <c r="OLZ1102" s="255"/>
      <c r="OMA1102" s="255"/>
      <c r="OMB1102" s="255"/>
      <c r="OMC1102" s="255"/>
      <c r="OMD1102" s="255"/>
      <c r="OME1102" s="255"/>
      <c r="OMF1102" s="255"/>
      <c r="OMG1102" s="255"/>
      <c r="OMH1102" s="255"/>
      <c r="OMI1102" s="255"/>
      <c r="OMJ1102" s="255"/>
      <c r="OMK1102" s="255"/>
      <c r="OML1102" s="255"/>
      <c r="OMM1102" s="255"/>
      <c r="OMN1102" s="255"/>
      <c r="OMO1102" s="255"/>
      <c r="OMP1102" s="255"/>
      <c r="OMQ1102" s="255"/>
      <c r="OMR1102" s="255"/>
      <c r="OMS1102" s="255"/>
      <c r="OMT1102" s="255"/>
      <c r="OMU1102" s="255"/>
      <c r="OMV1102" s="255"/>
      <c r="OMW1102" s="255"/>
      <c r="OMX1102" s="255"/>
      <c r="OMY1102" s="255"/>
      <c r="OMZ1102" s="255"/>
      <c r="ONA1102" s="255"/>
      <c r="ONB1102" s="255"/>
      <c r="ONC1102" s="255"/>
      <c r="OND1102" s="255"/>
      <c r="ONE1102" s="255"/>
      <c r="ONF1102" s="255"/>
      <c r="ONG1102" s="255"/>
      <c r="ONH1102" s="255"/>
      <c r="ONI1102" s="255"/>
      <c r="ONJ1102" s="255"/>
      <c r="ONK1102" s="255"/>
      <c r="ONL1102" s="255"/>
      <c r="ONM1102" s="255"/>
      <c r="ONN1102" s="255"/>
      <c r="ONO1102" s="255"/>
      <c r="ONP1102" s="255"/>
      <c r="ONQ1102" s="255"/>
      <c r="ONR1102" s="255"/>
      <c r="ONS1102" s="255"/>
      <c r="ONT1102" s="255"/>
      <c r="ONU1102" s="255"/>
      <c r="ONV1102" s="255"/>
      <c r="ONW1102" s="255"/>
      <c r="ONX1102" s="255"/>
      <c r="ONY1102" s="255"/>
      <c r="ONZ1102" s="255"/>
      <c r="OOA1102" s="255"/>
      <c r="OOB1102" s="255"/>
      <c r="OOC1102" s="255"/>
      <c r="OOD1102" s="255"/>
      <c r="OOE1102" s="255"/>
      <c r="OOF1102" s="255"/>
      <c r="OOG1102" s="255"/>
      <c r="OOH1102" s="255"/>
      <c r="OOI1102" s="255"/>
      <c r="OOJ1102" s="255"/>
      <c r="OOK1102" s="255"/>
      <c r="OOL1102" s="255"/>
      <c r="OOM1102" s="255"/>
      <c r="OON1102" s="255"/>
      <c r="OOO1102" s="255"/>
      <c r="OOP1102" s="255"/>
      <c r="OOQ1102" s="255"/>
      <c r="OOR1102" s="255"/>
      <c r="OOS1102" s="255"/>
      <c r="OOT1102" s="255"/>
      <c r="OOU1102" s="255"/>
      <c r="OOV1102" s="255"/>
      <c r="OOW1102" s="255"/>
      <c r="OOX1102" s="255"/>
      <c r="OOY1102" s="255"/>
      <c r="OOZ1102" s="255"/>
      <c r="OPA1102" s="255"/>
      <c r="OPB1102" s="255"/>
      <c r="OPC1102" s="255"/>
      <c r="OPD1102" s="255"/>
      <c r="OPE1102" s="255"/>
      <c r="OPF1102" s="255"/>
      <c r="OPG1102" s="255"/>
      <c r="OPH1102" s="255"/>
      <c r="OPI1102" s="255"/>
      <c r="OPJ1102" s="255"/>
      <c r="OPK1102" s="255"/>
      <c r="OPL1102" s="255"/>
      <c r="OPM1102" s="255"/>
      <c r="OPN1102" s="255"/>
      <c r="OPO1102" s="255"/>
      <c r="OPP1102" s="255"/>
      <c r="OPQ1102" s="255"/>
      <c r="OPR1102" s="255"/>
      <c r="OPS1102" s="255"/>
      <c r="OPT1102" s="255"/>
      <c r="OPU1102" s="255"/>
      <c r="OPV1102" s="255"/>
      <c r="OPW1102" s="255"/>
      <c r="OPX1102" s="255"/>
      <c r="OPY1102" s="255"/>
      <c r="OPZ1102" s="255"/>
      <c r="OQA1102" s="255"/>
      <c r="OQB1102" s="255"/>
      <c r="OQC1102" s="255"/>
      <c r="OQD1102" s="255"/>
      <c r="OQE1102" s="255"/>
      <c r="OQF1102" s="255"/>
      <c r="OQG1102" s="255"/>
      <c r="OQH1102" s="255"/>
      <c r="OQI1102" s="255"/>
      <c r="OQJ1102" s="255"/>
      <c r="OQK1102" s="255"/>
      <c r="OQL1102" s="255"/>
      <c r="OQM1102" s="255"/>
      <c r="OQN1102" s="255"/>
      <c r="OQO1102" s="255"/>
      <c r="OQP1102" s="255"/>
      <c r="OQQ1102" s="255"/>
      <c r="OQR1102" s="255"/>
      <c r="OQS1102" s="255"/>
      <c r="OQT1102" s="255"/>
      <c r="OQU1102" s="255"/>
      <c r="OQV1102" s="255"/>
      <c r="OQW1102" s="255"/>
      <c r="OQX1102" s="255"/>
      <c r="OQY1102" s="255"/>
      <c r="OQZ1102" s="255"/>
      <c r="ORA1102" s="255"/>
      <c r="ORB1102" s="255"/>
      <c r="ORC1102" s="255"/>
      <c r="ORD1102" s="255"/>
      <c r="ORE1102" s="255"/>
      <c r="ORF1102" s="255"/>
      <c r="ORG1102" s="255"/>
      <c r="ORH1102" s="255"/>
      <c r="ORI1102" s="255"/>
      <c r="ORJ1102" s="255"/>
      <c r="ORK1102" s="255"/>
      <c r="ORL1102" s="255"/>
      <c r="ORM1102" s="255"/>
      <c r="ORN1102" s="255"/>
      <c r="ORO1102" s="255"/>
      <c r="ORP1102" s="255"/>
      <c r="ORQ1102" s="255"/>
      <c r="ORR1102" s="255"/>
      <c r="ORS1102" s="255"/>
      <c r="ORT1102" s="255"/>
      <c r="ORU1102" s="255"/>
      <c r="ORV1102" s="255"/>
      <c r="ORW1102" s="255"/>
      <c r="ORX1102" s="255"/>
      <c r="ORY1102" s="255"/>
      <c r="ORZ1102" s="255"/>
      <c r="OSA1102" s="255"/>
      <c r="OSB1102" s="255"/>
      <c r="OSC1102" s="255"/>
      <c r="OSD1102" s="255"/>
      <c r="OSE1102" s="255"/>
      <c r="OSF1102" s="255"/>
      <c r="OSG1102" s="255"/>
      <c r="OSH1102" s="255"/>
      <c r="OSI1102" s="255"/>
      <c r="OSJ1102" s="255"/>
      <c r="OSK1102" s="255"/>
      <c r="OSL1102" s="255"/>
      <c r="OSM1102" s="255"/>
      <c r="OSN1102" s="255"/>
      <c r="OSO1102" s="255"/>
      <c r="OSP1102" s="255"/>
      <c r="OSQ1102" s="255"/>
      <c r="OSR1102" s="255"/>
      <c r="OSS1102" s="255"/>
      <c r="OST1102" s="255"/>
      <c r="OSU1102" s="255"/>
      <c r="OSV1102" s="255"/>
      <c r="OSW1102" s="255"/>
      <c r="OSX1102" s="255"/>
      <c r="OSY1102" s="255"/>
      <c r="OSZ1102" s="255"/>
      <c r="OTA1102" s="255"/>
      <c r="OTB1102" s="255"/>
      <c r="OTC1102" s="255"/>
      <c r="OTD1102" s="255"/>
      <c r="OTE1102" s="255"/>
      <c r="OTF1102" s="255"/>
      <c r="OTG1102" s="255"/>
      <c r="OTH1102" s="255"/>
      <c r="OTI1102" s="255"/>
      <c r="OTJ1102" s="255"/>
      <c r="OTK1102" s="255"/>
      <c r="OTL1102" s="255"/>
      <c r="OTM1102" s="255"/>
      <c r="OTN1102" s="255"/>
      <c r="OTO1102" s="255"/>
      <c r="OTP1102" s="255"/>
      <c r="OTQ1102" s="255"/>
      <c r="OTR1102" s="255"/>
      <c r="OTS1102" s="255"/>
      <c r="OTT1102" s="255"/>
      <c r="OTU1102" s="255"/>
      <c r="OTV1102" s="255"/>
      <c r="OTW1102" s="255"/>
      <c r="OTX1102" s="255"/>
      <c r="OTY1102" s="255"/>
      <c r="OTZ1102" s="255"/>
      <c r="OUA1102" s="255"/>
      <c r="OUB1102" s="255"/>
      <c r="OUC1102" s="255"/>
      <c r="OUD1102" s="255"/>
      <c r="OUE1102" s="255"/>
      <c r="OUF1102" s="255"/>
      <c r="OUG1102" s="255"/>
      <c r="OUH1102" s="255"/>
      <c r="OUI1102" s="255"/>
      <c r="OUJ1102" s="255"/>
      <c r="OUK1102" s="255"/>
      <c r="OUL1102" s="255"/>
      <c r="OUM1102" s="255"/>
      <c r="OUN1102" s="255"/>
      <c r="OUO1102" s="255"/>
      <c r="OUP1102" s="255"/>
      <c r="OUQ1102" s="255"/>
      <c r="OUR1102" s="255"/>
      <c r="OUS1102" s="255"/>
      <c r="OUT1102" s="255"/>
      <c r="OUU1102" s="255"/>
      <c r="OUV1102" s="255"/>
      <c r="OUW1102" s="255"/>
      <c r="OUX1102" s="255"/>
      <c r="OUY1102" s="255"/>
      <c r="OUZ1102" s="255"/>
      <c r="OVA1102" s="255"/>
      <c r="OVB1102" s="255"/>
      <c r="OVC1102" s="255"/>
      <c r="OVD1102" s="255"/>
      <c r="OVE1102" s="255"/>
      <c r="OVF1102" s="255"/>
      <c r="OVG1102" s="255"/>
      <c r="OVH1102" s="255"/>
      <c r="OVI1102" s="255"/>
      <c r="OVJ1102" s="255"/>
      <c r="OVK1102" s="255"/>
      <c r="OVL1102" s="255"/>
      <c r="OVM1102" s="255"/>
      <c r="OVN1102" s="255"/>
      <c r="OVO1102" s="255"/>
      <c r="OVP1102" s="255"/>
      <c r="OVQ1102" s="255"/>
      <c r="OVR1102" s="255"/>
      <c r="OVS1102" s="255"/>
      <c r="OVT1102" s="255"/>
      <c r="OVU1102" s="255"/>
      <c r="OVV1102" s="255"/>
      <c r="OVW1102" s="255"/>
      <c r="OVX1102" s="255"/>
      <c r="OVY1102" s="255"/>
      <c r="OVZ1102" s="255"/>
      <c r="OWA1102" s="255"/>
      <c r="OWB1102" s="255"/>
      <c r="OWC1102" s="255"/>
      <c r="OWD1102" s="255"/>
      <c r="OWE1102" s="255"/>
      <c r="OWF1102" s="255"/>
      <c r="OWG1102" s="255"/>
      <c r="OWH1102" s="255"/>
      <c r="OWI1102" s="255"/>
      <c r="OWJ1102" s="255"/>
      <c r="OWK1102" s="255"/>
      <c r="OWL1102" s="255"/>
      <c r="OWM1102" s="255"/>
      <c r="OWN1102" s="255"/>
      <c r="OWO1102" s="255"/>
      <c r="OWP1102" s="255"/>
      <c r="OWQ1102" s="255"/>
      <c r="OWR1102" s="255"/>
      <c r="OWS1102" s="255"/>
      <c r="OWT1102" s="255"/>
      <c r="OWU1102" s="255"/>
      <c r="OWV1102" s="255"/>
      <c r="OWW1102" s="255"/>
      <c r="OWX1102" s="255"/>
      <c r="OWY1102" s="255"/>
      <c r="OWZ1102" s="255"/>
      <c r="OXA1102" s="255"/>
      <c r="OXB1102" s="255"/>
      <c r="OXC1102" s="255"/>
      <c r="OXD1102" s="255"/>
      <c r="OXE1102" s="255"/>
      <c r="OXF1102" s="255"/>
      <c r="OXG1102" s="255"/>
      <c r="OXH1102" s="255"/>
      <c r="OXI1102" s="255"/>
      <c r="OXJ1102" s="255"/>
      <c r="OXK1102" s="255"/>
      <c r="OXL1102" s="255"/>
      <c r="OXM1102" s="255"/>
      <c r="OXN1102" s="255"/>
      <c r="OXO1102" s="255"/>
      <c r="OXP1102" s="255"/>
      <c r="OXQ1102" s="255"/>
      <c r="OXR1102" s="255"/>
      <c r="OXS1102" s="255"/>
      <c r="OXT1102" s="255"/>
      <c r="OXU1102" s="255"/>
      <c r="OXV1102" s="255"/>
      <c r="OXW1102" s="255"/>
      <c r="OXX1102" s="255"/>
      <c r="OXY1102" s="255"/>
      <c r="OXZ1102" s="255"/>
      <c r="OYA1102" s="255"/>
      <c r="OYB1102" s="255"/>
      <c r="OYC1102" s="255"/>
      <c r="OYD1102" s="255"/>
      <c r="OYE1102" s="255"/>
      <c r="OYF1102" s="255"/>
      <c r="OYG1102" s="255"/>
      <c r="OYH1102" s="255"/>
      <c r="OYI1102" s="255"/>
      <c r="OYJ1102" s="255"/>
      <c r="OYK1102" s="255"/>
      <c r="OYL1102" s="255"/>
      <c r="OYM1102" s="255"/>
      <c r="OYN1102" s="255"/>
      <c r="OYO1102" s="255"/>
      <c r="OYP1102" s="255"/>
      <c r="OYQ1102" s="255"/>
      <c r="OYR1102" s="255"/>
      <c r="OYS1102" s="255"/>
      <c r="OYT1102" s="255"/>
      <c r="OYU1102" s="255"/>
      <c r="OYV1102" s="255"/>
      <c r="OYW1102" s="255"/>
      <c r="OYX1102" s="255"/>
      <c r="OYY1102" s="255"/>
      <c r="OYZ1102" s="255"/>
      <c r="OZA1102" s="255"/>
      <c r="OZB1102" s="255"/>
      <c r="OZC1102" s="255"/>
      <c r="OZD1102" s="255"/>
      <c r="OZE1102" s="255"/>
      <c r="OZF1102" s="255"/>
      <c r="OZG1102" s="255"/>
      <c r="OZH1102" s="255"/>
      <c r="OZI1102" s="255"/>
      <c r="OZJ1102" s="255"/>
      <c r="OZK1102" s="255"/>
      <c r="OZL1102" s="255"/>
      <c r="OZM1102" s="255"/>
      <c r="OZN1102" s="255"/>
      <c r="OZO1102" s="255"/>
      <c r="OZP1102" s="255"/>
      <c r="OZQ1102" s="255"/>
      <c r="OZR1102" s="255"/>
      <c r="OZS1102" s="255"/>
      <c r="OZT1102" s="255"/>
      <c r="OZU1102" s="255"/>
      <c r="OZV1102" s="255"/>
      <c r="OZW1102" s="255"/>
      <c r="OZX1102" s="255"/>
      <c r="OZY1102" s="255"/>
      <c r="OZZ1102" s="255"/>
      <c r="PAA1102" s="255"/>
      <c r="PAB1102" s="255"/>
      <c r="PAC1102" s="255"/>
      <c r="PAD1102" s="255"/>
      <c r="PAE1102" s="255"/>
      <c r="PAF1102" s="255"/>
      <c r="PAG1102" s="255"/>
      <c r="PAH1102" s="255"/>
      <c r="PAI1102" s="255"/>
      <c r="PAJ1102" s="255"/>
      <c r="PAK1102" s="255"/>
      <c r="PAL1102" s="255"/>
      <c r="PAM1102" s="255"/>
      <c r="PAN1102" s="255"/>
      <c r="PAO1102" s="255"/>
      <c r="PAP1102" s="255"/>
      <c r="PAQ1102" s="255"/>
      <c r="PAR1102" s="255"/>
      <c r="PAS1102" s="255"/>
      <c r="PAT1102" s="255"/>
      <c r="PAU1102" s="255"/>
      <c r="PAV1102" s="255"/>
      <c r="PAW1102" s="255"/>
      <c r="PAX1102" s="255"/>
      <c r="PAY1102" s="255"/>
      <c r="PAZ1102" s="255"/>
      <c r="PBA1102" s="255"/>
      <c r="PBB1102" s="255"/>
      <c r="PBC1102" s="255"/>
      <c r="PBD1102" s="255"/>
      <c r="PBE1102" s="255"/>
      <c r="PBF1102" s="255"/>
      <c r="PBG1102" s="255"/>
      <c r="PBH1102" s="255"/>
      <c r="PBI1102" s="255"/>
      <c r="PBJ1102" s="255"/>
      <c r="PBK1102" s="255"/>
      <c r="PBL1102" s="255"/>
      <c r="PBM1102" s="255"/>
      <c r="PBN1102" s="255"/>
      <c r="PBO1102" s="255"/>
      <c r="PBP1102" s="255"/>
      <c r="PBQ1102" s="255"/>
      <c r="PBR1102" s="255"/>
      <c r="PBS1102" s="255"/>
      <c r="PBT1102" s="255"/>
      <c r="PBU1102" s="255"/>
      <c r="PBV1102" s="255"/>
      <c r="PBW1102" s="255"/>
      <c r="PBX1102" s="255"/>
      <c r="PBY1102" s="255"/>
      <c r="PBZ1102" s="255"/>
      <c r="PCA1102" s="255"/>
      <c r="PCB1102" s="255"/>
      <c r="PCC1102" s="255"/>
      <c r="PCD1102" s="255"/>
      <c r="PCE1102" s="255"/>
      <c r="PCF1102" s="255"/>
      <c r="PCG1102" s="255"/>
      <c r="PCH1102" s="255"/>
      <c r="PCI1102" s="255"/>
      <c r="PCJ1102" s="255"/>
      <c r="PCK1102" s="255"/>
      <c r="PCL1102" s="255"/>
      <c r="PCM1102" s="255"/>
      <c r="PCN1102" s="255"/>
      <c r="PCO1102" s="255"/>
      <c r="PCP1102" s="255"/>
      <c r="PCQ1102" s="255"/>
      <c r="PCR1102" s="255"/>
      <c r="PCS1102" s="255"/>
      <c r="PCT1102" s="255"/>
      <c r="PCU1102" s="255"/>
      <c r="PCV1102" s="255"/>
      <c r="PCW1102" s="255"/>
      <c r="PCX1102" s="255"/>
      <c r="PCY1102" s="255"/>
      <c r="PCZ1102" s="255"/>
      <c r="PDA1102" s="255"/>
      <c r="PDB1102" s="255"/>
      <c r="PDC1102" s="255"/>
      <c r="PDD1102" s="255"/>
      <c r="PDE1102" s="255"/>
      <c r="PDF1102" s="255"/>
      <c r="PDG1102" s="255"/>
      <c r="PDH1102" s="255"/>
      <c r="PDI1102" s="255"/>
      <c r="PDJ1102" s="255"/>
      <c r="PDK1102" s="255"/>
      <c r="PDL1102" s="255"/>
      <c r="PDM1102" s="255"/>
      <c r="PDN1102" s="255"/>
      <c r="PDO1102" s="255"/>
      <c r="PDP1102" s="255"/>
      <c r="PDQ1102" s="255"/>
      <c r="PDR1102" s="255"/>
      <c r="PDS1102" s="255"/>
      <c r="PDT1102" s="255"/>
      <c r="PDU1102" s="255"/>
      <c r="PDV1102" s="255"/>
      <c r="PDW1102" s="255"/>
      <c r="PDX1102" s="255"/>
      <c r="PDY1102" s="255"/>
      <c r="PDZ1102" s="255"/>
      <c r="PEA1102" s="255"/>
      <c r="PEB1102" s="255"/>
      <c r="PEC1102" s="255"/>
      <c r="PED1102" s="255"/>
      <c r="PEE1102" s="255"/>
      <c r="PEF1102" s="255"/>
      <c r="PEG1102" s="255"/>
      <c r="PEH1102" s="255"/>
      <c r="PEI1102" s="255"/>
      <c r="PEJ1102" s="255"/>
      <c r="PEK1102" s="255"/>
      <c r="PEL1102" s="255"/>
      <c r="PEM1102" s="255"/>
      <c r="PEN1102" s="255"/>
      <c r="PEO1102" s="255"/>
      <c r="PEP1102" s="255"/>
      <c r="PEQ1102" s="255"/>
      <c r="PER1102" s="255"/>
      <c r="PES1102" s="255"/>
      <c r="PET1102" s="255"/>
      <c r="PEU1102" s="255"/>
      <c r="PEV1102" s="255"/>
      <c r="PEW1102" s="255"/>
      <c r="PEX1102" s="255"/>
      <c r="PEY1102" s="255"/>
      <c r="PEZ1102" s="255"/>
      <c r="PFA1102" s="255"/>
      <c r="PFB1102" s="255"/>
      <c r="PFC1102" s="255"/>
      <c r="PFD1102" s="255"/>
      <c r="PFE1102" s="255"/>
      <c r="PFF1102" s="255"/>
      <c r="PFG1102" s="255"/>
      <c r="PFH1102" s="255"/>
      <c r="PFI1102" s="255"/>
      <c r="PFJ1102" s="255"/>
      <c r="PFK1102" s="255"/>
      <c r="PFL1102" s="255"/>
      <c r="PFM1102" s="255"/>
      <c r="PFN1102" s="255"/>
      <c r="PFO1102" s="255"/>
      <c r="PFP1102" s="255"/>
      <c r="PFQ1102" s="255"/>
      <c r="PFR1102" s="255"/>
      <c r="PFS1102" s="255"/>
      <c r="PFT1102" s="255"/>
      <c r="PFU1102" s="255"/>
      <c r="PFV1102" s="255"/>
      <c r="PFW1102" s="255"/>
      <c r="PFX1102" s="255"/>
      <c r="PFY1102" s="255"/>
      <c r="PFZ1102" s="255"/>
      <c r="PGA1102" s="255"/>
      <c r="PGB1102" s="255"/>
      <c r="PGC1102" s="255"/>
      <c r="PGD1102" s="255"/>
      <c r="PGE1102" s="255"/>
      <c r="PGF1102" s="255"/>
      <c r="PGG1102" s="255"/>
      <c r="PGH1102" s="255"/>
      <c r="PGI1102" s="255"/>
      <c r="PGJ1102" s="255"/>
      <c r="PGK1102" s="255"/>
      <c r="PGL1102" s="255"/>
      <c r="PGM1102" s="255"/>
      <c r="PGN1102" s="255"/>
      <c r="PGO1102" s="255"/>
      <c r="PGP1102" s="255"/>
      <c r="PGQ1102" s="255"/>
      <c r="PGR1102" s="255"/>
      <c r="PGS1102" s="255"/>
      <c r="PGT1102" s="255"/>
      <c r="PGU1102" s="255"/>
      <c r="PGV1102" s="255"/>
      <c r="PGW1102" s="255"/>
      <c r="PGX1102" s="255"/>
      <c r="PGY1102" s="255"/>
      <c r="PGZ1102" s="255"/>
      <c r="PHA1102" s="255"/>
      <c r="PHB1102" s="255"/>
      <c r="PHC1102" s="255"/>
      <c r="PHD1102" s="255"/>
      <c r="PHE1102" s="255"/>
      <c r="PHF1102" s="255"/>
      <c r="PHG1102" s="255"/>
      <c r="PHH1102" s="255"/>
      <c r="PHI1102" s="255"/>
      <c r="PHJ1102" s="255"/>
      <c r="PHK1102" s="255"/>
      <c r="PHL1102" s="255"/>
      <c r="PHM1102" s="255"/>
      <c r="PHN1102" s="255"/>
      <c r="PHO1102" s="255"/>
      <c r="PHP1102" s="255"/>
      <c r="PHQ1102" s="255"/>
      <c r="PHR1102" s="255"/>
      <c r="PHS1102" s="255"/>
      <c r="PHT1102" s="255"/>
      <c r="PHU1102" s="255"/>
      <c r="PHV1102" s="255"/>
      <c r="PHW1102" s="255"/>
      <c r="PHX1102" s="255"/>
      <c r="PHY1102" s="255"/>
      <c r="PHZ1102" s="255"/>
      <c r="PIA1102" s="255"/>
      <c r="PIB1102" s="255"/>
      <c r="PIC1102" s="255"/>
      <c r="PID1102" s="255"/>
      <c r="PIE1102" s="255"/>
      <c r="PIF1102" s="255"/>
      <c r="PIG1102" s="255"/>
      <c r="PIH1102" s="255"/>
      <c r="PII1102" s="255"/>
      <c r="PIJ1102" s="255"/>
      <c r="PIK1102" s="255"/>
      <c r="PIL1102" s="255"/>
      <c r="PIM1102" s="255"/>
      <c r="PIN1102" s="255"/>
      <c r="PIO1102" s="255"/>
      <c r="PIP1102" s="255"/>
      <c r="PIQ1102" s="255"/>
      <c r="PIR1102" s="255"/>
      <c r="PIS1102" s="255"/>
      <c r="PIT1102" s="255"/>
      <c r="PIU1102" s="255"/>
      <c r="PIV1102" s="255"/>
      <c r="PIW1102" s="255"/>
      <c r="PIX1102" s="255"/>
      <c r="PIY1102" s="255"/>
      <c r="PIZ1102" s="255"/>
      <c r="PJA1102" s="255"/>
      <c r="PJB1102" s="255"/>
      <c r="PJC1102" s="255"/>
      <c r="PJD1102" s="255"/>
      <c r="PJE1102" s="255"/>
      <c r="PJF1102" s="255"/>
      <c r="PJG1102" s="255"/>
      <c r="PJH1102" s="255"/>
      <c r="PJI1102" s="255"/>
      <c r="PJJ1102" s="255"/>
      <c r="PJK1102" s="255"/>
      <c r="PJL1102" s="255"/>
      <c r="PJM1102" s="255"/>
      <c r="PJN1102" s="255"/>
      <c r="PJO1102" s="255"/>
      <c r="PJP1102" s="255"/>
      <c r="PJQ1102" s="255"/>
      <c r="PJR1102" s="255"/>
      <c r="PJS1102" s="255"/>
      <c r="PJT1102" s="255"/>
      <c r="PJU1102" s="255"/>
      <c r="PJV1102" s="255"/>
      <c r="PJW1102" s="255"/>
      <c r="PJX1102" s="255"/>
      <c r="PJY1102" s="255"/>
      <c r="PJZ1102" s="255"/>
      <c r="PKA1102" s="255"/>
      <c r="PKB1102" s="255"/>
      <c r="PKC1102" s="255"/>
      <c r="PKD1102" s="255"/>
      <c r="PKE1102" s="255"/>
      <c r="PKF1102" s="255"/>
      <c r="PKG1102" s="255"/>
      <c r="PKH1102" s="255"/>
      <c r="PKI1102" s="255"/>
      <c r="PKJ1102" s="255"/>
      <c r="PKK1102" s="255"/>
      <c r="PKL1102" s="255"/>
      <c r="PKM1102" s="255"/>
      <c r="PKN1102" s="255"/>
      <c r="PKO1102" s="255"/>
      <c r="PKP1102" s="255"/>
      <c r="PKQ1102" s="255"/>
      <c r="PKR1102" s="255"/>
      <c r="PKS1102" s="255"/>
      <c r="PKT1102" s="255"/>
      <c r="PKU1102" s="255"/>
      <c r="PKV1102" s="255"/>
      <c r="PKW1102" s="255"/>
      <c r="PKX1102" s="255"/>
      <c r="PKY1102" s="255"/>
      <c r="PKZ1102" s="255"/>
      <c r="PLA1102" s="255"/>
      <c r="PLB1102" s="255"/>
      <c r="PLC1102" s="255"/>
      <c r="PLD1102" s="255"/>
      <c r="PLE1102" s="255"/>
      <c r="PLF1102" s="255"/>
      <c r="PLG1102" s="255"/>
      <c r="PLH1102" s="255"/>
      <c r="PLI1102" s="255"/>
      <c r="PLJ1102" s="255"/>
      <c r="PLK1102" s="255"/>
      <c r="PLL1102" s="255"/>
      <c r="PLM1102" s="255"/>
      <c r="PLN1102" s="255"/>
      <c r="PLO1102" s="255"/>
      <c r="PLP1102" s="255"/>
      <c r="PLQ1102" s="255"/>
      <c r="PLR1102" s="255"/>
      <c r="PLS1102" s="255"/>
      <c r="PLT1102" s="255"/>
      <c r="PLU1102" s="255"/>
      <c r="PLV1102" s="255"/>
      <c r="PLW1102" s="255"/>
      <c r="PLX1102" s="255"/>
      <c r="PLY1102" s="255"/>
      <c r="PLZ1102" s="255"/>
      <c r="PMA1102" s="255"/>
      <c r="PMB1102" s="255"/>
      <c r="PMC1102" s="255"/>
      <c r="PMD1102" s="255"/>
      <c r="PME1102" s="255"/>
      <c r="PMF1102" s="255"/>
      <c r="PMG1102" s="255"/>
      <c r="PMH1102" s="255"/>
      <c r="PMI1102" s="255"/>
      <c r="PMJ1102" s="255"/>
      <c r="PMK1102" s="255"/>
      <c r="PML1102" s="255"/>
      <c r="PMM1102" s="255"/>
      <c r="PMN1102" s="255"/>
      <c r="PMO1102" s="255"/>
      <c r="PMP1102" s="255"/>
      <c r="PMQ1102" s="255"/>
      <c r="PMR1102" s="255"/>
      <c r="PMS1102" s="255"/>
      <c r="PMT1102" s="255"/>
      <c r="PMU1102" s="255"/>
      <c r="PMV1102" s="255"/>
      <c r="PMW1102" s="255"/>
      <c r="PMX1102" s="255"/>
      <c r="PMY1102" s="255"/>
      <c r="PMZ1102" s="255"/>
      <c r="PNA1102" s="255"/>
      <c r="PNB1102" s="255"/>
      <c r="PNC1102" s="255"/>
      <c r="PND1102" s="255"/>
      <c r="PNE1102" s="255"/>
      <c r="PNF1102" s="255"/>
      <c r="PNG1102" s="255"/>
      <c r="PNH1102" s="255"/>
      <c r="PNI1102" s="255"/>
      <c r="PNJ1102" s="255"/>
      <c r="PNK1102" s="255"/>
      <c r="PNL1102" s="255"/>
      <c r="PNM1102" s="255"/>
      <c r="PNN1102" s="255"/>
      <c r="PNO1102" s="255"/>
      <c r="PNP1102" s="255"/>
      <c r="PNQ1102" s="255"/>
      <c r="PNR1102" s="255"/>
      <c r="PNS1102" s="255"/>
      <c r="PNT1102" s="255"/>
      <c r="PNU1102" s="255"/>
      <c r="PNV1102" s="255"/>
      <c r="PNW1102" s="255"/>
      <c r="PNX1102" s="255"/>
      <c r="PNY1102" s="255"/>
      <c r="PNZ1102" s="255"/>
      <c r="POA1102" s="255"/>
      <c r="POB1102" s="255"/>
      <c r="POC1102" s="255"/>
      <c r="POD1102" s="255"/>
      <c r="POE1102" s="255"/>
      <c r="POF1102" s="255"/>
      <c r="POG1102" s="255"/>
      <c r="POH1102" s="255"/>
      <c r="POI1102" s="255"/>
      <c r="POJ1102" s="255"/>
      <c r="POK1102" s="255"/>
      <c r="POL1102" s="255"/>
      <c r="POM1102" s="255"/>
      <c r="PON1102" s="255"/>
      <c r="POO1102" s="255"/>
      <c r="POP1102" s="255"/>
      <c r="POQ1102" s="255"/>
      <c r="POR1102" s="255"/>
      <c r="POS1102" s="255"/>
      <c r="POT1102" s="255"/>
      <c r="POU1102" s="255"/>
      <c r="POV1102" s="255"/>
      <c r="POW1102" s="255"/>
      <c r="POX1102" s="255"/>
      <c r="POY1102" s="255"/>
      <c r="POZ1102" s="255"/>
      <c r="PPA1102" s="255"/>
      <c r="PPB1102" s="255"/>
      <c r="PPC1102" s="255"/>
      <c r="PPD1102" s="255"/>
      <c r="PPE1102" s="255"/>
      <c r="PPF1102" s="255"/>
      <c r="PPG1102" s="255"/>
      <c r="PPH1102" s="255"/>
      <c r="PPI1102" s="255"/>
      <c r="PPJ1102" s="255"/>
      <c r="PPK1102" s="255"/>
      <c r="PPL1102" s="255"/>
      <c r="PPM1102" s="255"/>
      <c r="PPN1102" s="255"/>
      <c r="PPO1102" s="255"/>
      <c r="PPP1102" s="255"/>
      <c r="PPQ1102" s="255"/>
      <c r="PPR1102" s="255"/>
      <c r="PPS1102" s="255"/>
      <c r="PPT1102" s="255"/>
      <c r="PPU1102" s="255"/>
      <c r="PPV1102" s="255"/>
      <c r="PPW1102" s="255"/>
      <c r="PPX1102" s="255"/>
      <c r="PPY1102" s="255"/>
      <c r="PPZ1102" s="255"/>
      <c r="PQA1102" s="255"/>
      <c r="PQB1102" s="255"/>
      <c r="PQC1102" s="255"/>
      <c r="PQD1102" s="255"/>
      <c r="PQE1102" s="255"/>
      <c r="PQF1102" s="255"/>
      <c r="PQG1102" s="255"/>
      <c r="PQH1102" s="255"/>
      <c r="PQI1102" s="255"/>
      <c r="PQJ1102" s="255"/>
      <c r="PQK1102" s="255"/>
      <c r="PQL1102" s="255"/>
      <c r="PQM1102" s="255"/>
      <c r="PQN1102" s="255"/>
      <c r="PQO1102" s="255"/>
      <c r="PQP1102" s="255"/>
      <c r="PQQ1102" s="255"/>
      <c r="PQR1102" s="255"/>
      <c r="PQS1102" s="255"/>
      <c r="PQT1102" s="255"/>
      <c r="PQU1102" s="255"/>
      <c r="PQV1102" s="255"/>
      <c r="PQW1102" s="255"/>
      <c r="PQX1102" s="255"/>
      <c r="PQY1102" s="255"/>
      <c r="PQZ1102" s="255"/>
      <c r="PRA1102" s="255"/>
      <c r="PRB1102" s="255"/>
      <c r="PRC1102" s="255"/>
      <c r="PRD1102" s="255"/>
      <c r="PRE1102" s="255"/>
      <c r="PRF1102" s="255"/>
      <c r="PRG1102" s="255"/>
      <c r="PRH1102" s="255"/>
      <c r="PRI1102" s="255"/>
      <c r="PRJ1102" s="255"/>
      <c r="PRK1102" s="255"/>
      <c r="PRL1102" s="255"/>
      <c r="PRM1102" s="255"/>
      <c r="PRN1102" s="255"/>
      <c r="PRO1102" s="255"/>
      <c r="PRP1102" s="255"/>
      <c r="PRQ1102" s="255"/>
      <c r="PRR1102" s="255"/>
      <c r="PRS1102" s="255"/>
      <c r="PRT1102" s="255"/>
      <c r="PRU1102" s="255"/>
      <c r="PRV1102" s="255"/>
      <c r="PRW1102" s="255"/>
      <c r="PRX1102" s="255"/>
      <c r="PRY1102" s="255"/>
      <c r="PRZ1102" s="255"/>
      <c r="PSA1102" s="255"/>
      <c r="PSB1102" s="255"/>
      <c r="PSC1102" s="255"/>
      <c r="PSD1102" s="255"/>
      <c r="PSE1102" s="255"/>
      <c r="PSF1102" s="255"/>
      <c r="PSG1102" s="255"/>
      <c r="PSH1102" s="255"/>
      <c r="PSI1102" s="255"/>
      <c r="PSJ1102" s="255"/>
      <c r="PSK1102" s="255"/>
      <c r="PSL1102" s="255"/>
      <c r="PSM1102" s="255"/>
      <c r="PSN1102" s="255"/>
      <c r="PSO1102" s="255"/>
      <c r="PSP1102" s="255"/>
      <c r="PSQ1102" s="255"/>
      <c r="PSR1102" s="255"/>
      <c r="PSS1102" s="255"/>
      <c r="PST1102" s="255"/>
      <c r="PSU1102" s="255"/>
      <c r="PSV1102" s="255"/>
      <c r="PSW1102" s="255"/>
      <c r="PSX1102" s="255"/>
      <c r="PSY1102" s="255"/>
      <c r="PSZ1102" s="255"/>
      <c r="PTA1102" s="255"/>
      <c r="PTB1102" s="255"/>
      <c r="PTC1102" s="255"/>
      <c r="PTD1102" s="255"/>
      <c r="PTE1102" s="255"/>
      <c r="PTF1102" s="255"/>
      <c r="PTG1102" s="255"/>
      <c r="PTH1102" s="255"/>
      <c r="PTI1102" s="255"/>
      <c r="PTJ1102" s="255"/>
      <c r="PTK1102" s="255"/>
      <c r="PTL1102" s="255"/>
      <c r="PTM1102" s="255"/>
      <c r="PTN1102" s="255"/>
      <c r="PTO1102" s="255"/>
      <c r="PTP1102" s="255"/>
      <c r="PTQ1102" s="255"/>
      <c r="PTR1102" s="255"/>
      <c r="PTS1102" s="255"/>
      <c r="PTT1102" s="255"/>
      <c r="PTU1102" s="255"/>
      <c r="PTV1102" s="255"/>
      <c r="PTW1102" s="255"/>
      <c r="PTX1102" s="255"/>
      <c r="PTY1102" s="255"/>
      <c r="PTZ1102" s="255"/>
      <c r="PUA1102" s="255"/>
      <c r="PUB1102" s="255"/>
      <c r="PUC1102" s="255"/>
      <c r="PUD1102" s="255"/>
      <c r="PUE1102" s="255"/>
      <c r="PUF1102" s="255"/>
      <c r="PUG1102" s="255"/>
      <c r="PUH1102" s="255"/>
      <c r="PUI1102" s="255"/>
      <c r="PUJ1102" s="255"/>
      <c r="PUK1102" s="255"/>
      <c r="PUL1102" s="255"/>
      <c r="PUM1102" s="255"/>
      <c r="PUN1102" s="255"/>
      <c r="PUO1102" s="255"/>
      <c r="PUP1102" s="255"/>
      <c r="PUQ1102" s="255"/>
      <c r="PUR1102" s="255"/>
      <c r="PUS1102" s="255"/>
      <c r="PUT1102" s="255"/>
      <c r="PUU1102" s="255"/>
      <c r="PUV1102" s="255"/>
      <c r="PUW1102" s="255"/>
      <c r="PUX1102" s="255"/>
      <c r="PUY1102" s="255"/>
      <c r="PUZ1102" s="255"/>
      <c r="PVA1102" s="255"/>
      <c r="PVB1102" s="255"/>
      <c r="PVC1102" s="255"/>
      <c r="PVD1102" s="255"/>
      <c r="PVE1102" s="255"/>
      <c r="PVF1102" s="255"/>
      <c r="PVG1102" s="255"/>
      <c r="PVH1102" s="255"/>
      <c r="PVI1102" s="255"/>
      <c r="PVJ1102" s="255"/>
      <c r="PVK1102" s="255"/>
      <c r="PVL1102" s="255"/>
      <c r="PVM1102" s="255"/>
      <c r="PVN1102" s="255"/>
      <c r="PVO1102" s="255"/>
      <c r="PVP1102" s="255"/>
      <c r="PVQ1102" s="255"/>
      <c r="PVR1102" s="255"/>
      <c r="PVS1102" s="255"/>
      <c r="PVT1102" s="255"/>
      <c r="PVU1102" s="255"/>
      <c r="PVV1102" s="255"/>
      <c r="PVW1102" s="255"/>
      <c r="PVX1102" s="255"/>
      <c r="PVY1102" s="255"/>
      <c r="PVZ1102" s="255"/>
      <c r="PWA1102" s="255"/>
      <c r="PWB1102" s="255"/>
      <c r="PWC1102" s="255"/>
      <c r="PWD1102" s="255"/>
      <c r="PWE1102" s="255"/>
      <c r="PWF1102" s="255"/>
      <c r="PWG1102" s="255"/>
      <c r="PWH1102" s="255"/>
      <c r="PWI1102" s="255"/>
      <c r="PWJ1102" s="255"/>
      <c r="PWK1102" s="255"/>
      <c r="PWL1102" s="255"/>
      <c r="PWM1102" s="255"/>
      <c r="PWN1102" s="255"/>
      <c r="PWO1102" s="255"/>
      <c r="PWP1102" s="255"/>
      <c r="PWQ1102" s="255"/>
      <c r="PWR1102" s="255"/>
      <c r="PWS1102" s="255"/>
      <c r="PWT1102" s="255"/>
      <c r="PWU1102" s="255"/>
      <c r="PWV1102" s="255"/>
      <c r="PWW1102" s="255"/>
      <c r="PWX1102" s="255"/>
      <c r="PWY1102" s="255"/>
      <c r="PWZ1102" s="255"/>
      <c r="PXA1102" s="255"/>
      <c r="PXB1102" s="255"/>
      <c r="PXC1102" s="255"/>
      <c r="PXD1102" s="255"/>
      <c r="PXE1102" s="255"/>
      <c r="PXF1102" s="255"/>
      <c r="PXG1102" s="255"/>
      <c r="PXH1102" s="255"/>
      <c r="PXI1102" s="255"/>
      <c r="PXJ1102" s="255"/>
      <c r="PXK1102" s="255"/>
      <c r="PXL1102" s="255"/>
      <c r="PXM1102" s="255"/>
      <c r="PXN1102" s="255"/>
      <c r="PXO1102" s="255"/>
      <c r="PXP1102" s="255"/>
      <c r="PXQ1102" s="255"/>
      <c r="PXR1102" s="255"/>
      <c r="PXS1102" s="255"/>
      <c r="PXT1102" s="255"/>
      <c r="PXU1102" s="255"/>
      <c r="PXV1102" s="255"/>
      <c r="PXW1102" s="255"/>
      <c r="PXX1102" s="255"/>
      <c r="PXY1102" s="255"/>
      <c r="PXZ1102" s="255"/>
      <c r="PYA1102" s="255"/>
      <c r="PYB1102" s="255"/>
      <c r="PYC1102" s="255"/>
      <c r="PYD1102" s="255"/>
      <c r="PYE1102" s="255"/>
      <c r="PYF1102" s="255"/>
      <c r="PYG1102" s="255"/>
      <c r="PYH1102" s="255"/>
      <c r="PYI1102" s="255"/>
      <c r="PYJ1102" s="255"/>
      <c r="PYK1102" s="255"/>
      <c r="PYL1102" s="255"/>
      <c r="PYM1102" s="255"/>
      <c r="PYN1102" s="255"/>
      <c r="PYO1102" s="255"/>
      <c r="PYP1102" s="255"/>
      <c r="PYQ1102" s="255"/>
      <c r="PYR1102" s="255"/>
      <c r="PYS1102" s="255"/>
      <c r="PYT1102" s="255"/>
      <c r="PYU1102" s="255"/>
      <c r="PYV1102" s="255"/>
      <c r="PYW1102" s="255"/>
      <c r="PYX1102" s="255"/>
      <c r="PYY1102" s="255"/>
      <c r="PYZ1102" s="255"/>
      <c r="PZA1102" s="255"/>
      <c r="PZB1102" s="255"/>
      <c r="PZC1102" s="255"/>
      <c r="PZD1102" s="255"/>
      <c r="PZE1102" s="255"/>
      <c r="PZF1102" s="255"/>
      <c r="PZG1102" s="255"/>
      <c r="PZH1102" s="255"/>
      <c r="PZI1102" s="255"/>
      <c r="PZJ1102" s="255"/>
      <c r="PZK1102" s="255"/>
      <c r="PZL1102" s="255"/>
      <c r="PZM1102" s="255"/>
      <c r="PZN1102" s="255"/>
      <c r="PZO1102" s="255"/>
      <c r="PZP1102" s="255"/>
      <c r="PZQ1102" s="255"/>
      <c r="PZR1102" s="255"/>
      <c r="PZS1102" s="255"/>
      <c r="PZT1102" s="255"/>
      <c r="PZU1102" s="255"/>
      <c r="PZV1102" s="255"/>
      <c r="PZW1102" s="255"/>
      <c r="PZX1102" s="255"/>
      <c r="PZY1102" s="255"/>
      <c r="PZZ1102" s="255"/>
      <c r="QAA1102" s="255"/>
      <c r="QAB1102" s="255"/>
      <c r="QAC1102" s="255"/>
      <c r="QAD1102" s="255"/>
      <c r="QAE1102" s="255"/>
      <c r="QAF1102" s="255"/>
      <c r="QAG1102" s="255"/>
      <c r="QAH1102" s="255"/>
      <c r="QAI1102" s="255"/>
      <c r="QAJ1102" s="255"/>
      <c r="QAK1102" s="255"/>
      <c r="QAL1102" s="255"/>
      <c r="QAM1102" s="255"/>
      <c r="QAN1102" s="255"/>
      <c r="QAO1102" s="255"/>
      <c r="QAP1102" s="255"/>
      <c r="QAQ1102" s="255"/>
      <c r="QAR1102" s="255"/>
      <c r="QAS1102" s="255"/>
      <c r="QAT1102" s="255"/>
      <c r="QAU1102" s="255"/>
      <c r="QAV1102" s="255"/>
      <c r="QAW1102" s="255"/>
      <c r="QAX1102" s="255"/>
      <c r="QAY1102" s="255"/>
      <c r="QAZ1102" s="255"/>
      <c r="QBA1102" s="255"/>
      <c r="QBB1102" s="255"/>
      <c r="QBC1102" s="255"/>
      <c r="QBD1102" s="255"/>
      <c r="QBE1102" s="255"/>
      <c r="QBF1102" s="255"/>
      <c r="QBG1102" s="255"/>
      <c r="QBH1102" s="255"/>
      <c r="QBI1102" s="255"/>
      <c r="QBJ1102" s="255"/>
      <c r="QBK1102" s="255"/>
      <c r="QBL1102" s="255"/>
      <c r="QBM1102" s="255"/>
      <c r="QBN1102" s="255"/>
      <c r="QBO1102" s="255"/>
      <c r="QBP1102" s="255"/>
      <c r="QBQ1102" s="255"/>
      <c r="QBR1102" s="255"/>
      <c r="QBS1102" s="255"/>
      <c r="QBT1102" s="255"/>
      <c r="QBU1102" s="255"/>
      <c r="QBV1102" s="255"/>
      <c r="QBW1102" s="255"/>
      <c r="QBX1102" s="255"/>
      <c r="QBY1102" s="255"/>
      <c r="QBZ1102" s="255"/>
      <c r="QCA1102" s="255"/>
      <c r="QCB1102" s="255"/>
      <c r="QCC1102" s="255"/>
      <c r="QCD1102" s="255"/>
      <c r="QCE1102" s="255"/>
      <c r="QCF1102" s="255"/>
      <c r="QCG1102" s="255"/>
      <c r="QCH1102" s="255"/>
      <c r="QCI1102" s="255"/>
      <c r="QCJ1102" s="255"/>
      <c r="QCK1102" s="255"/>
      <c r="QCL1102" s="255"/>
      <c r="QCM1102" s="255"/>
      <c r="QCN1102" s="255"/>
      <c r="QCO1102" s="255"/>
      <c r="QCP1102" s="255"/>
      <c r="QCQ1102" s="255"/>
      <c r="QCR1102" s="255"/>
      <c r="QCS1102" s="255"/>
      <c r="QCT1102" s="255"/>
      <c r="QCU1102" s="255"/>
      <c r="QCV1102" s="255"/>
      <c r="QCW1102" s="255"/>
      <c r="QCX1102" s="255"/>
      <c r="QCY1102" s="255"/>
      <c r="QCZ1102" s="255"/>
      <c r="QDA1102" s="255"/>
      <c r="QDB1102" s="255"/>
      <c r="QDC1102" s="255"/>
      <c r="QDD1102" s="255"/>
      <c r="QDE1102" s="255"/>
      <c r="QDF1102" s="255"/>
      <c r="QDG1102" s="255"/>
      <c r="QDH1102" s="255"/>
      <c r="QDI1102" s="255"/>
      <c r="QDJ1102" s="255"/>
      <c r="QDK1102" s="255"/>
      <c r="QDL1102" s="255"/>
      <c r="QDM1102" s="255"/>
      <c r="QDN1102" s="255"/>
      <c r="QDO1102" s="255"/>
      <c r="QDP1102" s="255"/>
      <c r="QDQ1102" s="255"/>
      <c r="QDR1102" s="255"/>
      <c r="QDS1102" s="255"/>
      <c r="QDT1102" s="255"/>
      <c r="QDU1102" s="255"/>
      <c r="QDV1102" s="255"/>
      <c r="QDW1102" s="255"/>
      <c r="QDX1102" s="255"/>
      <c r="QDY1102" s="255"/>
      <c r="QDZ1102" s="255"/>
      <c r="QEA1102" s="255"/>
      <c r="QEB1102" s="255"/>
      <c r="QEC1102" s="255"/>
      <c r="QED1102" s="255"/>
      <c r="QEE1102" s="255"/>
      <c r="QEF1102" s="255"/>
      <c r="QEG1102" s="255"/>
      <c r="QEH1102" s="255"/>
      <c r="QEI1102" s="255"/>
      <c r="QEJ1102" s="255"/>
      <c r="QEK1102" s="255"/>
      <c r="QEL1102" s="255"/>
      <c r="QEM1102" s="255"/>
      <c r="QEN1102" s="255"/>
      <c r="QEO1102" s="255"/>
      <c r="QEP1102" s="255"/>
      <c r="QEQ1102" s="255"/>
      <c r="QER1102" s="255"/>
      <c r="QES1102" s="255"/>
      <c r="QET1102" s="255"/>
      <c r="QEU1102" s="255"/>
      <c r="QEV1102" s="255"/>
      <c r="QEW1102" s="255"/>
      <c r="QEX1102" s="255"/>
      <c r="QEY1102" s="255"/>
      <c r="QEZ1102" s="255"/>
      <c r="QFA1102" s="255"/>
      <c r="QFB1102" s="255"/>
      <c r="QFC1102" s="255"/>
      <c r="QFD1102" s="255"/>
      <c r="QFE1102" s="255"/>
      <c r="QFF1102" s="255"/>
      <c r="QFG1102" s="255"/>
      <c r="QFH1102" s="255"/>
      <c r="QFI1102" s="255"/>
      <c r="QFJ1102" s="255"/>
      <c r="QFK1102" s="255"/>
      <c r="QFL1102" s="255"/>
      <c r="QFM1102" s="255"/>
      <c r="QFN1102" s="255"/>
      <c r="QFO1102" s="255"/>
      <c r="QFP1102" s="255"/>
      <c r="QFQ1102" s="255"/>
      <c r="QFR1102" s="255"/>
      <c r="QFS1102" s="255"/>
      <c r="QFT1102" s="255"/>
      <c r="QFU1102" s="255"/>
      <c r="QFV1102" s="255"/>
      <c r="QFW1102" s="255"/>
      <c r="QFX1102" s="255"/>
      <c r="QFY1102" s="255"/>
      <c r="QFZ1102" s="255"/>
      <c r="QGA1102" s="255"/>
      <c r="QGB1102" s="255"/>
      <c r="QGC1102" s="255"/>
      <c r="QGD1102" s="255"/>
      <c r="QGE1102" s="255"/>
      <c r="QGF1102" s="255"/>
      <c r="QGG1102" s="255"/>
      <c r="QGH1102" s="255"/>
      <c r="QGI1102" s="255"/>
      <c r="QGJ1102" s="255"/>
      <c r="QGK1102" s="255"/>
      <c r="QGL1102" s="255"/>
      <c r="QGM1102" s="255"/>
      <c r="QGN1102" s="255"/>
      <c r="QGO1102" s="255"/>
      <c r="QGP1102" s="255"/>
      <c r="QGQ1102" s="255"/>
      <c r="QGR1102" s="255"/>
      <c r="QGS1102" s="255"/>
      <c r="QGT1102" s="255"/>
      <c r="QGU1102" s="255"/>
      <c r="QGV1102" s="255"/>
      <c r="QGW1102" s="255"/>
      <c r="QGX1102" s="255"/>
      <c r="QGY1102" s="255"/>
      <c r="QGZ1102" s="255"/>
      <c r="QHA1102" s="255"/>
      <c r="QHB1102" s="255"/>
      <c r="QHC1102" s="255"/>
      <c r="QHD1102" s="255"/>
      <c r="QHE1102" s="255"/>
      <c r="QHF1102" s="255"/>
      <c r="QHG1102" s="255"/>
      <c r="QHH1102" s="255"/>
      <c r="QHI1102" s="255"/>
      <c r="QHJ1102" s="255"/>
      <c r="QHK1102" s="255"/>
      <c r="QHL1102" s="255"/>
      <c r="QHM1102" s="255"/>
      <c r="QHN1102" s="255"/>
      <c r="QHO1102" s="255"/>
      <c r="QHP1102" s="255"/>
      <c r="QHQ1102" s="255"/>
      <c r="QHR1102" s="255"/>
      <c r="QHS1102" s="255"/>
      <c r="QHT1102" s="255"/>
      <c r="QHU1102" s="255"/>
      <c r="QHV1102" s="255"/>
      <c r="QHW1102" s="255"/>
      <c r="QHX1102" s="255"/>
      <c r="QHY1102" s="255"/>
      <c r="QHZ1102" s="255"/>
      <c r="QIA1102" s="255"/>
      <c r="QIB1102" s="255"/>
      <c r="QIC1102" s="255"/>
      <c r="QID1102" s="255"/>
      <c r="QIE1102" s="255"/>
      <c r="QIF1102" s="255"/>
      <c r="QIG1102" s="255"/>
      <c r="QIH1102" s="255"/>
      <c r="QII1102" s="255"/>
      <c r="QIJ1102" s="255"/>
      <c r="QIK1102" s="255"/>
      <c r="QIL1102" s="255"/>
      <c r="QIM1102" s="255"/>
      <c r="QIN1102" s="255"/>
      <c r="QIO1102" s="255"/>
      <c r="QIP1102" s="255"/>
      <c r="QIQ1102" s="255"/>
      <c r="QIR1102" s="255"/>
      <c r="QIS1102" s="255"/>
      <c r="QIT1102" s="255"/>
      <c r="QIU1102" s="255"/>
      <c r="QIV1102" s="255"/>
      <c r="QIW1102" s="255"/>
      <c r="QIX1102" s="255"/>
      <c r="QIY1102" s="255"/>
      <c r="QIZ1102" s="255"/>
      <c r="QJA1102" s="255"/>
      <c r="QJB1102" s="255"/>
      <c r="QJC1102" s="255"/>
      <c r="QJD1102" s="255"/>
      <c r="QJE1102" s="255"/>
      <c r="QJF1102" s="255"/>
      <c r="QJG1102" s="255"/>
      <c r="QJH1102" s="255"/>
      <c r="QJI1102" s="255"/>
      <c r="QJJ1102" s="255"/>
      <c r="QJK1102" s="255"/>
      <c r="QJL1102" s="255"/>
      <c r="QJM1102" s="255"/>
      <c r="QJN1102" s="255"/>
      <c r="QJO1102" s="255"/>
      <c r="QJP1102" s="255"/>
      <c r="QJQ1102" s="255"/>
      <c r="QJR1102" s="255"/>
      <c r="QJS1102" s="255"/>
      <c r="QJT1102" s="255"/>
      <c r="QJU1102" s="255"/>
      <c r="QJV1102" s="255"/>
      <c r="QJW1102" s="255"/>
      <c r="QJX1102" s="255"/>
      <c r="QJY1102" s="255"/>
      <c r="QJZ1102" s="255"/>
      <c r="QKA1102" s="255"/>
      <c r="QKB1102" s="255"/>
      <c r="QKC1102" s="255"/>
      <c r="QKD1102" s="255"/>
      <c r="QKE1102" s="255"/>
      <c r="QKF1102" s="255"/>
      <c r="QKG1102" s="255"/>
      <c r="QKH1102" s="255"/>
      <c r="QKI1102" s="255"/>
      <c r="QKJ1102" s="255"/>
      <c r="QKK1102" s="255"/>
      <c r="QKL1102" s="255"/>
      <c r="QKM1102" s="255"/>
      <c r="QKN1102" s="255"/>
      <c r="QKO1102" s="255"/>
      <c r="QKP1102" s="255"/>
      <c r="QKQ1102" s="255"/>
      <c r="QKR1102" s="255"/>
      <c r="QKS1102" s="255"/>
      <c r="QKT1102" s="255"/>
      <c r="QKU1102" s="255"/>
      <c r="QKV1102" s="255"/>
      <c r="QKW1102" s="255"/>
      <c r="QKX1102" s="255"/>
      <c r="QKY1102" s="255"/>
      <c r="QKZ1102" s="255"/>
      <c r="QLA1102" s="255"/>
      <c r="QLB1102" s="255"/>
      <c r="QLC1102" s="255"/>
      <c r="QLD1102" s="255"/>
      <c r="QLE1102" s="255"/>
      <c r="QLF1102" s="255"/>
      <c r="QLG1102" s="255"/>
      <c r="QLH1102" s="255"/>
      <c r="QLI1102" s="255"/>
      <c r="QLJ1102" s="255"/>
      <c r="QLK1102" s="255"/>
      <c r="QLL1102" s="255"/>
      <c r="QLM1102" s="255"/>
      <c r="QLN1102" s="255"/>
      <c r="QLO1102" s="255"/>
      <c r="QLP1102" s="255"/>
      <c r="QLQ1102" s="255"/>
      <c r="QLR1102" s="255"/>
      <c r="QLS1102" s="255"/>
      <c r="QLT1102" s="255"/>
      <c r="QLU1102" s="255"/>
      <c r="QLV1102" s="255"/>
      <c r="QLW1102" s="255"/>
      <c r="QLX1102" s="255"/>
      <c r="QLY1102" s="255"/>
      <c r="QLZ1102" s="255"/>
      <c r="QMA1102" s="255"/>
      <c r="QMB1102" s="255"/>
      <c r="QMC1102" s="255"/>
      <c r="QMD1102" s="255"/>
      <c r="QME1102" s="255"/>
      <c r="QMF1102" s="255"/>
      <c r="QMG1102" s="255"/>
      <c r="QMH1102" s="255"/>
      <c r="QMI1102" s="255"/>
      <c r="QMJ1102" s="255"/>
      <c r="QMK1102" s="255"/>
      <c r="QML1102" s="255"/>
      <c r="QMM1102" s="255"/>
      <c r="QMN1102" s="255"/>
      <c r="QMO1102" s="255"/>
      <c r="QMP1102" s="255"/>
      <c r="QMQ1102" s="255"/>
      <c r="QMR1102" s="255"/>
      <c r="QMS1102" s="255"/>
      <c r="QMT1102" s="255"/>
      <c r="QMU1102" s="255"/>
      <c r="QMV1102" s="255"/>
      <c r="QMW1102" s="255"/>
      <c r="QMX1102" s="255"/>
      <c r="QMY1102" s="255"/>
      <c r="QMZ1102" s="255"/>
      <c r="QNA1102" s="255"/>
      <c r="QNB1102" s="255"/>
      <c r="QNC1102" s="255"/>
      <c r="QND1102" s="255"/>
      <c r="QNE1102" s="255"/>
      <c r="QNF1102" s="255"/>
      <c r="QNG1102" s="255"/>
      <c r="QNH1102" s="255"/>
      <c r="QNI1102" s="255"/>
      <c r="QNJ1102" s="255"/>
      <c r="QNK1102" s="255"/>
      <c r="QNL1102" s="255"/>
      <c r="QNM1102" s="255"/>
      <c r="QNN1102" s="255"/>
      <c r="QNO1102" s="255"/>
      <c r="QNP1102" s="255"/>
      <c r="QNQ1102" s="255"/>
      <c r="QNR1102" s="255"/>
      <c r="QNS1102" s="255"/>
      <c r="QNT1102" s="255"/>
      <c r="QNU1102" s="255"/>
      <c r="QNV1102" s="255"/>
      <c r="QNW1102" s="255"/>
      <c r="QNX1102" s="255"/>
      <c r="QNY1102" s="255"/>
      <c r="QNZ1102" s="255"/>
      <c r="QOA1102" s="255"/>
      <c r="QOB1102" s="255"/>
      <c r="QOC1102" s="255"/>
      <c r="QOD1102" s="255"/>
      <c r="QOE1102" s="255"/>
      <c r="QOF1102" s="255"/>
      <c r="QOG1102" s="255"/>
      <c r="QOH1102" s="255"/>
      <c r="QOI1102" s="255"/>
      <c r="QOJ1102" s="255"/>
      <c r="QOK1102" s="255"/>
      <c r="QOL1102" s="255"/>
      <c r="QOM1102" s="255"/>
      <c r="QON1102" s="255"/>
      <c r="QOO1102" s="255"/>
      <c r="QOP1102" s="255"/>
      <c r="QOQ1102" s="255"/>
      <c r="QOR1102" s="255"/>
      <c r="QOS1102" s="255"/>
      <c r="QOT1102" s="255"/>
      <c r="QOU1102" s="255"/>
      <c r="QOV1102" s="255"/>
      <c r="QOW1102" s="255"/>
      <c r="QOX1102" s="255"/>
      <c r="QOY1102" s="255"/>
      <c r="QOZ1102" s="255"/>
      <c r="QPA1102" s="255"/>
      <c r="QPB1102" s="255"/>
      <c r="QPC1102" s="255"/>
      <c r="QPD1102" s="255"/>
      <c r="QPE1102" s="255"/>
      <c r="QPF1102" s="255"/>
      <c r="QPG1102" s="255"/>
      <c r="QPH1102" s="255"/>
      <c r="QPI1102" s="255"/>
      <c r="QPJ1102" s="255"/>
      <c r="QPK1102" s="255"/>
      <c r="QPL1102" s="255"/>
      <c r="QPM1102" s="255"/>
      <c r="QPN1102" s="255"/>
      <c r="QPO1102" s="255"/>
      <c r="QPP1102" s="255"/>
      <c r="QPQ1102" s="255"/>
      <c r="QPR1102" s="255"/>
      <c r="QPS1102" s="255"/>
      <c r="QPT1102" s="255"/>
      <c r="QPU1102" s="255"/>
      <c r="QPV1102" s="255"/>
      <c r="QPW1102" s="255"/>
      <c r="QPX1102" s="255"/>
      <c r="QPY1102" s="255"/>
      <c r="QPZ1102" s="255"/>
      <c r="QQA1102" s="255"/>
      <c r="QQB1102" s="255"/>
      <c r="QQC1102" s="255"/>
      <c r="QQD1102" s="255"/>
      <c r="QQE1102" s="255"/>
      <c r="QQF1102" s="255"/>
      <c r="QQG1102" s="255"/>
      <c r="QQH1102" s="255"/>
      <c r="QQI1102" s="255"/>
      <c r="QQJ1102" s="255"/>
      <c r="QQK1102" s="255"/>
      <c r="QQL1102" s="255"/>
      <c r="QQM1102" s="255"/>
      <c r="QQN1102" s="255"/>
      <c r="QQO1102" s="255"/>
      <c r="QQP1102" s="255"/>
      <c r="QQQ1102" s="255"/>
      <c r="QQR1102" s="255"/>
      <c r="QQS1102" s="255"/>
      <c r="QQT1102" s="255"/>
      <c r="QQU1102" s="255"/>
      <c r="QQV1102" s="255"/>
      <c r="QQW1102" s="255"/>
      <c r="QQX1102" s="255"/>
      <c r="QQY1102" s="255"/>
      <c r="QQZ1102" s="255"/>
      <c r="QRA1102" s="255"/>
      <c r="QRB1102" s="255"/>
      <c r="QRC1102" s="255"/>
      <c r="QRD1102" s="255"/>
      <c r="QRE1102" s="255"/>
      <c r="QRF1102" s="255"/>
      <c r="QRG1102" s="255"/>
      <c r="QRH1102" s="255"/>
      <c r="QRI1102" s="255"/>
      <c r="QRJ1102" s="255"/>
      <c r="QRK1102" s="255"/>
      <c r="QRL1102" s="255"/>
      <c r="QRM1102" s="255"/>
      <c r="QRN1102" s="255"/>
      <c r="QRO1102" s="255"/>
      <c r="QRP1102" s="255"/>
      <c r="QRQ1102" s="255"/>
      <c r="QRR1102" s="255"/>
      <c r="QRS1102" s="255"/>
      <c r="QRT1102" s="255"/>
      <c r="QRU1102" s="255"/>
      <c r="QRV1102" s="255"/>
      <c r="QRW1102" s="255"/>
      <c r="QRX1102" s="255"/>
      <c r="QRY1102" s="255"/>
      <c r="QRZ1102" s="255"/>
      <c r="QSA1102" s="255"/>
      <c r="QSB1102" s="255"/>
      <c r="QSC1102" s="255"/>
      <c r="QSD1102" s="255"/>
      <c r="QSE1102" s="255"/>
      <c r="QSF1102" s="255"/>
      <c r="QSG1102" s="255"/>
      <c r="QSH1102" s="255"/>
      <c r="QSI1102" s="255"/>
      <c r="QSJ1102" s="255"/>
      <c r="QSK1102" s="255"/>
      <c r="QSL1102" s="255"/>
      <c r="QSM1102" s="255"/>
      <c r="QSN1102" s="255"/>
      <c r="QSO1102" s="255"/>
      <c r="QSP1102" s="255"/>
      <c r="QSQ1102" s="255"/>
      <c r="QSR1102" s="255"/>
      <c r="QSS1102" s="255"/>
      <c r="QST1102" s="255"/>
      <c r="QSU1102" s="255"/>
      <c r="QSV1102" s="255"/>
      <c r="QSW1102" s="255"/>
      <c r="QSX1102" s="255"/>
      <c r="QSY1102" s="255"/>
      <c r="QSZ1102" s="255"/>
      <c r="QTA1102" s="255"/>
      <c r="QTB1102" s="255"/>
      <c r="QTC1102" s="255"/>
      <c r="QTD1102" s="255"/>
      <c r="QTE1102" s="255"/>
      <c r="QTF1102" s="255"/>
      <c r="QTG1102" s="255"/>
      <c r="QTH1102" s="255"/>
      <c r="QTI1102" s="255"/>
      <c r="QTJ1102" s="255"/>
      <c r="QTK1102" s="255"/>
      <c r="QTL1102" s="255"/>
      <c r="QTM1102" s="255"/>
      <c r="QTN1102" s="255"/>
      <c r="QTO1102" s="255"/>
      <c r="QTP1102" s="255"/>
      <c r="QTQ1102" s="255"/>
      <c r="QTR1102" s="255"/>
      <c r="QTS1102" s="255"/>
      <c r="QTT1102" s="255"/>
      <c r="QTU1102" s="255"/>
      <c r="QTV1102" s="255"/>
      <c r="QTW1102" s="255"/>
      <c r="QTX1102" s="255"/>
      <c r="QTY1102" s="255"/>
      <c r="QTZ1102" s="255"/>
      <c r="QUA1102" s="255"/>
      <c r="QUB1102" s="255"/>
      <c r="QUC1102" s="255"/>
      <c r="QUD1102" s="255"/>
      <c r="QUE1102" s="255"/>
      <c r="QUF1102" s="255"/>
      <c r="QUG1102" s="255"/>
      <c r="QUH1102" s="255"/>
      <c r="QUI1102" s="255"/>
      <c r="QUJ1102" s="255"/>
      <c r="QUK1102" s="255"/>
      <c r="QUL1102" s="255"/>
      <c r="QUM1102" s="255"/>
      <c r="QUN1102" s="255"/>
      <c r="QUO1102" s="255"/>
      <c r="QUP1102" s="255"/>
      <c r="QUQ1102" s="255"/>
      <c r="QUR1102" s="255"/>
      <c r="QUS1102" s="255"/>
      <c r="QUT1102" s="255"/>
      <c r="QUU1102" s="255"/>
      <c r="QUV1102" s="255"/>
      <c r="QUW1102" s="255"/>
      <c r="QUX1102" s="255"/>
      <c r="QUY1102" s="255"/>
      <c r="QUZ1102" s="255"/>
      <c r="QVA1102" s="255"/>
      <c r="QVB1102" s="255"/>
      <c r="QVC1102" s="255"/>
      <c r="QVD1102" s="255"/>
      <c r="QVE1102" s="255"/>
      <c r="QVF1102" s="255"/>
      <c r="QVG1102" s="255"/>
      <c r="QVH1102" s="255"/>
      <c r="QVI1102" s="255"/>
      <c r="QVJ1102" s="255"/>
      <c r="QVK1102" s="255"/>
      <c r="QVL1102" s="255"/>
      <c r="QVM1102" s="255"/>
      <c r="QVN1102" s="255"/>
      <c r="QVO1102" s="255"/>
      <c r="QVP1102" s="255"/>
      <c r="QVQ1102" s="255"/>
      <c r="QVR1102" s="255"/>
      <c r="QVS1102" s="255"/>
      <c r="QVT1102" s="255"/>
      <c r="QVU1102" s="255"/>
      <c r="QVV1102" s="255"/>
      <c r="QVW1102" s="255"/>
      <c r="QVX1102" s="255"/>
      <c r="QVY1102" s="255"/>
      <c r="QVZ1102" s="255"/>
      <c r="QWA1102" s="255"/>
      <c r="QWB1102" s="255"/>
      <c r="QWC1102" s="255"/>
      <c r="QWD1102" s="255"/>
      <c r="QWE1102" s="255"/>
      <c r="QWF1102" s="255"/>
      <c r="QWG1102" s="255"/>
      <c r="QWH1102" s="255"/>
      <c r="QWI1102" s="255"/>
      <c r="QWJ1102" s="255"/>
      <c r="QWK1102" s="255"/>
      <c r="QWL1102" s="255"/>
      <c r="QWM1102" s="255"/>
      <c r="QWN1102" s="255"/>
      <c r="QWO1102" s="255"/>
      <c r="QWP1102" s="255"/>
      <c r="QWQ1102" s="255"/>
      <c r="QWR1102" s="255"/>
      <c r="QWS1102" s="255"/>
      <c r="QWT1102" s="255"/>
      <c r="QWU1102" s="255"/>
      <c r="QWV1102" s="255"/>
      <c r="QWW1102" s="255"/>
      <c r="QWX1102" s="255"/>
      <c r="QWY1102" s="255"/>
      <c r="QWZ1102" s="255"/>
      <c r="QXA1102" s="255"/>
      <c r="QXB1102" s="255"/>
      <c r="QXC1102" s="255"/>
      <c r="QXD1102" s="255"/>
      <c r="QXE1102" s="255"/>
      <c r="QXF1102" s="255"/>
      <c r="QXG1102" s="255"/>
      <c r="QXH1102" s="255"/>
      <c r="QXI1102" s="255"/>
      <c r="QXJ1102" s="255"/>
      <c r="QXK1102" s="255"/>
      <c r="QXL1102" s="255"/>
      <c r="QXM1102" s="255"/>
      <c r="QXN1102" s="255"/>
      <c r="QXO1102" s="255"/>
      <c r="QXP1102" s="255"/>
      <c r="QXQ1102" s="255"/>
      <c r="QXR1102" s="255"/>
      <c r="QXS1102" s="255"/>
      <c r="QXT1102" s="255"/>
      <c r="QXU1102" s="255"/>
      <c r="QXV1102" s="255"/>
      <c r="QXW1102" s="255"/>
      <c r="QXX1102" s="255"/>
      <c r="QXY1102" s="255"/>
      <c r="QXZ1102" s="255"/>
      <c r="QYA1102" s="255"/>
      <c r="QYB1102" s="255"/>
      <c r="QYC1102" s="255"/>
      <c r="QYD1102" s="255"/>
      <c r="QYE1102" s="255"/>
      <c r="QYF1102" s="255"/>
      <c r="QYG1102" s="255"/>
      <c r="QYH1102" s="255"/>
      <c r="QYI1102" s="255"/>
      <c r="QYJ1102" s="255"/>
      <c r="QYK1102" s="255"/>
      <c r="QYL1102" s="255"/>
      <c r="QYM1102" s="255"/>
      <c r="QYN1102" s="255"/>
      <c r="QYO1102" s="255"/>
      <c r="QYP1102" s="255"/>
      <c r="QYQ1102" s="255"/>
      <c r="QYR1102" s="255"/>
      <c r="QYS1102" s="255"/>
      <c r="QYT1102" s="255"/>
      <c r="QYU1102" s="255"/>
      <c r="QYV1102" s="255"/>
      <c r="QYW1102" s="255"/>
      <c r="QYX1102" s="255"/>
      <c r="QYY1102" s="255"/>
      <c r="QYZ1102" s="255"/>
      <c r="QZA1102" s="255"/>
      <c r="QZB1102" s="255"/>
      <c r="QZC1102" s="255"/>
      <c r="QZD1102" s="255"/>
      <c r="QZE1102" s="255"/>
      <c r="QZF1102" s="255"/>
      <c r="QZG1102" s="255"/>
      <c r="QZH1102" s="255"/>
      <c r="QZI1102" s="255"/>
      <c r="QZJ1102" s="255"/>
      <c r="QZK1102" s="255"/>
      <c r="QZL1102" s="255"/>
      <c r="QZM1102" s="255"/>
      <c r="QZN1102" s="255"/>
      <c r="QZO1102" s="255"/>
      <c r="QZP1102" s="255"/>
      <c r="QZQ1102" s="255"/>
      <c r="QZR1102" s="255"/>
      <c r="QZS1102" s="255"/>
      <c r="QZT1102" s="255"/>
      <c r="QZU1102" s="255"/>
      <c r="QZV1102" s="255"/>
      <c r="QZW1102" s="255"/>
      <c r="QZX1102" s="255"/>
      <c r="QZY1102" s="255"/>
      <c r="QZZ1102" s="255"/>
      <c r="RAA1102" s="255"/>
      <c r="RAB1102" s="255"/>
      <c r="RAC1102" s="255"/>
      <c r="RAD1102" s="255"/>
      <c r="RAE1102" s="255"/>
      <c r="RAF1102" s="255"/>
      <c r="RAG1102" s="255"/>
      <c r="RAH1102" s="255"/>
      <c r="RAI1102" s="255"/>
      <c r="RAJ1102" s="255"/>
      <c r="RAK1102" s="255"/>
      <c r="RAL1102" s="255"/>
      <c r="RAM1102" s="255"/>
      <c r="RAN1102" s="255"/>
      <c r="RAO1102" s="255"/>
      <c r="RAP1102" s="255"/>
      <c r="RAQ1102" s="255"/>
      <c r="RAR1102" s="255"/>
      <c r="RAS1102" s="255"/>
      <c r="RAT1102" s="255"/>
      <c r="RAU1102" s="255"/>
      <c r="RAV1102" s="255"/>
      <c r="RAW1102" s="255"/>
      <c r="RAX1102" s="255"/>
      <c r="RAY1102" s="255"/>
      <c r="RAZ1102" s="255"/>
      <c r="RBA1102" s="255"/>
      <c r="RBB1102" s="255"/>
      <c r="RBC1102" s="255"/>
      <c r="RBD1102" s="255"/>
      <c r="RBE1102" s="255"/>
      <c r="RBF1102" s="255"/>
      <c r="RBG1102" s="255"/>
      <c r="RBH1102" s="255"/>
      <c r="RBI1102" s="255"/>
      <c r="RBJ1102" s="255"/>
      <c r="RBK1102" s="255"/>
      <c r="RBL1102" s="255"/>
      <c r="RBM1102" s="255"/>
      <c r="RBN1102" s="255"/>
      <c r="RBO1102" s="255"/>
      <c r="RBP1102" s="255"/>
      <c r="RBQ1102" s="255"/>
      <c r="RBR1102" s="255"/>
      <c r="RBS1102" s="255"/>
      <c r="RBT1102" s="255"/>
      <c r="RBU1102" s="255"/>
      <c r="RBV1102" s="255"/>
      <c r="RBW1102" s="255"/>
      <c r="RBX1102" s="255"/>
      <c r="RBY1102" s="255"/>
      <c r="RBZ1102" s="255"/>
      <c r="RCA1102" s="255"/>
      <c r="RCB1102" s="255"/>
      <c r="RCC1102" s="255"/>
      <c r="RCD1102" s="255"/>
      <c r="RCE1102" s="255"/>
      <c r="RCF1102" s="255"/>
      <c r="RCG1102" s="255"/>
      <c r="RCH1102" s="255"/>
      <c r="RCI1102" s="255"/>
      <c r="RCJ1102" s="255"/>
      <c r="RCK1102" s="255"/>
      <c r="RCL1102" s="255"/>
      <c r="RCM1102" s="255"/>
      <c r="RCN1102" s="255"/>
      <c r="RCO1102" s="255"/>
      <c r="RCP1102" s="255"/>
      <c r="RCQ1102" s="255"/>
      <c r="RCR1102" s="255"/>
      <c r="RCS1102" s="255"/>
      <c r="RCT1102" s="255"/>
      <c r="RCU1102" s="255"/>
      <c r="RCV1102" s="255"/>
      <c r="RCW1102" s="255"/>
      <c r="RCX1102" s="255"/>
      <c r="RCY1102" s="255"/>
      <c r="RCZ1102" s="255"/>
      <c r="RDA1102" s="255"/>
      <c r="RDB1102" s="255"/>
      <c r="RDC1102" s="255"/>
      <c r="RDD1102" s="255"/>
      <c r="RDE1102" s="255"/>
      <c r="RDF1102" s="255"/>
      <c r="RDG1102" s="255"/>
      <c r="RDH1102" s="255"/>
      <c r="RDI1102" s="255"/>
      <c r="RDJ1102" s="255"/>
      <c r="RDK1102" s="255"/>
      <c r="RDL1102" s="255"/>
      <c r="RDM1102" s="255"/>
      <c r="RDN1102" s="255"/>
      <c r="RDO1102" s="255"/>
      <c r="RDP1102" s="255"/>
      <c r="RDQ1102" s="255"/>
      <c r="RDR1102" s="255"/>
      <c r="RDS1102" s="255"/>
      <c r="RDT1102" s="255"/>
      <c r="RDU1102" s="255"/>
      <c r="RDV1102" s="255"/>
      <c r="RDW1102" s="255"/>
      <c r="RDX1102" s="255"/>
      <c r="RDY1102" s="255"/>
      <c r="RDZ1102" s="255"/>
      <c r="REA1102" s="255"/>
      <c r="REB1102" s="255"/>
      <c r="REC1102" s="255"/>
      <c r="RED1102" s="255"/>
      <c r="REE1102" s="255"/>
      <c r="REF1102" s="255"/>
      <c r="REG1102" s="255"/>
      <c r="REH1102" s="255"/>
      <c r="REI1102" s="255"/>
      <c r="REJ1102" s="255"/>
      <c r="REK1102" s="255"/>
      <c r="REL1102" s="255"/>
      <c r="REM1102" s="255"/>
      <c r="REN1102" s="255"/>
      <c r="REO1102" s="255"/>
      <c r="REP1102" s="255"/>
      <c r="REQ1102" s="255"/>
      <c r="RER1102" s="255"/>
      <c r="RES1102" s="255"/>
      <c r="RET1102" s="255"/>
      <c r="REU1102" s="255"/>
      <c r="REV1102" s="255"/>
      <c r="REW1102" s="255"/>
      <c r="REX1102" s="255"/>
      <c r="REY1102" s="255"/>
      <c r="REZ1102" s="255"/>
      <c r="RFA1102" s="255"/>
      <c r="RFB1102" s="255"/>
      <c r="RFC1102" s="255"/>
      <c r="RFD1102" s="255"/>
      <c r="RFE1102" s="255"/>
      <c r="RFF1102" s="255"/>
      <c r="RFG1102" s="255"/>
      <c r="RFH1102" s="255"/>
      <c r="RFI1102" s="255"/>
      <c r="RFJ1102" s="255"/>
      <c r="RFK1102" s="255"/>
      <c r="RFL1102" s="255"/>
      <c r="RFM1102" s="255"/>
      <c r="RFN1102" s="255"/>
      <c r="RFO1102" s="255"/>
      <c r="RFP1102" s="255"/>
      <c r="RFQ1102" s="255"/>
      <c r="RFR1102" s="255"/>
      <c r="RFS1102" s="255"/>
      <c r="RFT1102" s="255"/>
      <c r="RFU1102" s="255"/>
      <c r="RFV1102" s="255"/>
      <c r="RFW1102" s="255"/>
      <c r="RFX1102" s="255"/>
      <c r="RFY1102" s="255"/>
      <c r="RFZ1102" s="255"/>
      <c r="RGA1102" s="255"/>
      <c r="RGB1102" s="255"/>
      <c r="RGC1102" s="255"/>
      <c r="RGD1102" s="255"/>
      <c r="RGE1102" s="255"/>
      <c r="RGF1102" s="255"/>
      <c r="RGG1102" s="255"/>
      <c r="RGH1102" s="255"/>
      <c r="RGI1102" s="255"/>
      <c r="RGJ1102" s="255"/>
      <c r="RGK1102" s="255"/>
      <c r="RGL1102" s="255"/>
      <c r="RGM1102" s="255"/>
      <c r="RGN1102" s="255"/>
      <c r="RGO1102" s="255"/>
      <c r="RGP1102" s="255"/>
      <c r="RGQ1102" s="255"/>
      <c r="RGR1102" s="255"/>
      <c r="RGS1102" s="255"/>
      <c r="RGT1102" s="255"/>
      <c r="RGU1102" s="255"/>
      <c r="RGV1102" s="255"/>
      <c r="RGW1102" s="255"/>
      <c r="RGX1102" s="255"/>
      <c r="RGY1102" s="255"/>
      <c r="RGZ1102" s="255"/>
      <c r="RHA1102" s="255"/>
      <c r="RHB1102" s="255"/>
      <c r="RHC1102" s="255"/>
      <c r="RHD1102" s="255"/>
      <c r="RHE1102" s="255"/>
      <c r="RHF1102" s="255"/>
      <c r="RHG1102" s="255"/>
      <c r="RHH1102" s="255"/>
      <c r="RHI1102" s="255"/>
      <c r="RHJ1102" s="255"/>
      <c r="RHK1102" s="255"/>
      <c r="RHL1102" s="255"/>
      <c r="RHM1102" s="255"/>
      <c r="RHN1102" s="255"/>
      <c r="RHO1102" s="255"/>
      <c r="RHP1102" s="255"/>
      <c r="RHQ1102" s="255"/>
      <c r="RHR1102" s="255"/>
      <c r="RHS1102" s="255"/>
      <c r="RHT1102" s="255"/>
      <c r="RHU1102" s="255"/>
      <c r="RHV1102" s="255"/>
      <c r="RHW1102" s="255"/>
      <c r="RHX1102" s="255"/>
      <c r="RHY1102" s="255"/>
      <c r="RHZ1102" s="255"/>
      <c r="RIA1102" s="255"/>
      <c r="RIB1102" s="255"/>
      <c r="RIC1102" s="255"/>
      <c r="RID1102" s="255"/>
      <c r="RIE1102" s="255"/>
      <c r="RIF1102" s="255"/>
      <c r="RIG1102" s="255"/>
      <c r="RIH1102" s="255"/>
      <c r="RII1102" s="255"/>
      <c r="RIJ1102" s="255"/>
      <c r="RIK1102" s="255"/>
      <c r="RIL1102" s="255"/>
      <c r="RIM1102" s="255"/>
      <c r="RIN1102" s="255"/>
      <c r="RIO1102" s="255"/>
      <c r="RIP1102" s="255"/>
      <c r="RIQ1102" s="255"/>
      <c r="RIR1102" s="255"/>
      <c r="RIS1102" s="255"/>
      <c r="RIT1102" s="255"/>
      <c r="RIU1102" s="255"/>
      <c r="RIV1102" s="255"/>
      <c r="RIW1102" s="255"/>
      <c r="RIX1102" s="255"/>
      <c r="RIY1102" s="255"/>
      <c r="RIZ1102" s="255"/>
      <c r="RJA1102" s="255"/>
      <c r="RJB1102" s="255"/>
      <c r="RJC1102" s="255"/>
      <c r="RJD1102" s="255"/>
      <c r="RJE1102" s="255"/>
      <c r="RJF1102" s="255"/>
      <c r="RJG1102" s="255"/>
      <c r="RJH1102" s="255"/>
      <c r="RJI1102" s="255"/>
      <c r="RJJ1102" s="255"/>
      <c r="RJK1102" s="255"/>
      <c r="RJL1102" s="255"/>
      <c r="RJM1102" s="255"/>
      <c r="RJN1102" s="255"/>
      <c r="RJO1102" s="255"/>
      <c r="RJP1102" s="255"/>
      <c r="RJQ1102" s="255"/>
      <c r="RJR1102" s="255"/>
      <c r="RJS1102" s="255"/>
      <c r="RJT1102" s="255"/>
      <c r="RJU1102" s="255"/>
      <c r="RJV1102" s="255"/>
      <c r="RJW1102" s="255"/>
      <c r="RJX1102" s="255"/>
      <c r="RJY1102" s="255"/>
      <c r="RJZ1102" s="255"/>
      <c r="RKA1102" s="255"/>
      <c r="RKB1102" s="255"/>
      <c r="RKC1102" s="255"/>
      <c r="RKD1102" s="255"/>
      <c r="RKE1102" s="255"/>
      <c r="RKF1102" s="255"/>
      <c r="RKG1102" s="255"/>
      <c r="RKH1102" s="255"/>
      <c r="RKI1102" s="255"/>
      <c r="RKJ1102" s="255"/>
      <c r="RKK1102" s="255"/>
      <c r="RKL1102" s="255"/>
      <c r="RKM1102" s="255"/>
      <c r="RKN1102" s="255"/>
      <c r="RKO1102" s="255"/>
      <c r="RKP1102" s="255"/>
      <c r="RKQ1102" s="255"/>
      <c r="RKR1102" s="255"/>
      <c r="RKS1102" s="255"/>
      <c r="RKT1102" s="255"/>
      <c r="RKU1102" s="255"/>
      <c r="RKV1102" s="255"/>
      <c r="RKW1102" s="255"/>
      <c r="RKX1102" s="255"/>
      <c r="RKY1102" s="255"/>
      <c r="RKZ1102" s="255"/>
      <c r="RLA1102" s="255"/>
      <c r="RLB1102" s="255"/>
      <c r="RLC1102" s="255"/>
      <c r="RLD1102" s="255"/>
      <c r="RLE1102" s="255"/>
      <c r="RLF1102" s="255"/>
      <c r="RLG1102" s="255"/>
      <c r="RLH1102" s="255"/>
      <c r="RLI1102" s="255"/>
      <c r="RLJ1102" s="255"/>
      <c r="RLK1102" s="255"/>
      <c r="RLL1102" s="255"/>
      <c r="RLM1102" s="255"/>
      <c r="RLN1102" s="255"/>
      <c r="RLO1102" s="255"/>
      <c r="RLP1102" s="255"/>
      <c r="RLQ1102" s="255"/>
      <c r="RLR1102" s="255"/>
      <c r="RLS1102" s="255"/>
      <c r="RLT1102" s="255"/>
      <c r="RLU1102" s="255"/>
      <c r="RLV1102" s="255"/>
      <c r="RLW1102" s="255"/>
      <c r="RLX1102" s="255"/>
      <c r="RLY1102" s="255"/>
      <c r="RLZ1102" s="255"/>
      <c r="RMA1102" s="255"/>
      <c r="RMB1102" s="255"/>
      <c r="RMC1102" s="255"/>
      <c r="RMD1102" s="255"/>
      <c r="RME1102" s="255"/>
      <c r="RMF1102" s="255"/>
      <c r="RMG1102" s="255"/>
      <c r="RMH1102" s="255"/>
      <c r="RMI1102" s="255"/>
      <c r="RMJ1102" s="255"/>
      <c r="RMK1102" s="255"/>
      <c r="RML1102" s="255"/>
      <c r="RMM1102" s="255"/>
      <c r="RMN1102" s="255"/>
      <c r="RMO1102" s="255"/>
      <c r="RMP1102" s="255"/>
      <c r="RMQ1102" s="255"/>
      <c r="RMR1102" s="255"/>
      <c r="RMS1102" s="255"/>
      <c r="RMT1102" s="255"/>
      <c r="RMU1102" s="255"/>
      <c r="RMV1102" s="255"/>
      <c r="RMW1102" s="255"/>
      <c r="RMX1102" s="255"/>
      <c r="RMY1102" s="255"/>
      <c r="RMZ1102" s="255"/>
      <c r="RNA1102" s="255"/>
      <c r="RNB1102" s="255"/>
      <c r="RNC1102" s="255"/>
      <c r="RND1102" s="255"/>
      <c r="RNE1102" s="255"/>
      <c r="RNF1102" s="255"/>
      <c r="RNG1102" s="255"/>
      <c r="RNH1102" s="255"/>
      <c r="RNI1102" s="255"/>
      <c r="RNJ1102" s="255"/>
      <c r="RNK1102" s="255"/>
      <c r="RNL1102" s="255"/>
      <c r="RNM1102" s="255"/>
      <c r="RNN1102" s="255"/>
      <c r="RNO1102" s="255"/>
      <c r="RNP1102" s="255"/>
      <c r="RNQ1102" s="255"/>
      <c r="RNR1102" s="255"/>
      <c r="RNS1102" s="255"/>
      <c r="RNT1102" s="255"/>
      <c r="RNU1102" s="255"/>
      <c r="RNV1102" s="255"/>
      <c r="RNW1102" s="255"/>
      <c r="RNX1102" s="255"/>
      <c r="RNY1102" s="255"/>
      <c r="RNZ1102" s="255"/>
      <c r="ROA1102" s="255"/>
      <c r="ROB1102" s="255"/>
      <c r="ROC1102" s="255"/>
      <c r="ROD1102" s="255"/>
      <c r="ROE1102" s="255"/>
      <c r="ROF1102" s="255"/>
      <c r="ROG1102" s="255"/>
      <c r="ROH1102" s="255"/>
      <c r="ROI1102" s="255"/>
      <c r="ROJ1102" s="255"/>
      <c r="ROK1102" s="255"/>
      <c r="ROL1102" s="255"/>
      <c r="ROM1102" s="255"/>
      <c r="RON1102" s="255"/>
      <c r="ROO1102" s="255"/>
      <c r="ROP1102" s="255"/>
      <c r="ROQ1102" s="255"/>
      <c r="ROR1102" s="255"/>
      <c r="ROS1102" s="255"/>
      <c r="ROT1102" s="255"/>
      <c r="ROU1102" s="255"/>
      <c r="ROV1102" s="255"/>
      <c r="ROW1102" s="255"/>
      <c r="ROX1102" s="255"/>
      <c r="ROY1102" s="255"/>
      <c r="ROZ1102" s="255"/>
      <c r="RPA1102" s="255"/>
      <c r="RPB1102" s="255"/>
      <c r="RPC1102" s="255"/>
      <c r="RPD1102" s="255"/>
      <c r="RPE1102" s="255"/>
      <c r="RPF1102" s="255"/>
      <c r="RPG1102" s="255"/>
      <c r="RPH1102" s="255"/>
      <c r="RPI1102" s="255"/>
      <c r="RPJ1102" s="255"/>
      <c r="RPK1102" s="255"/>
      <c r="RPL1102" s="255"/>
      <c r="RPM1102" s="255"/>
      <c r="RPN1102" s="255"/>
      <c r="RPO1102" s="255"/>
      <c r="RPP1102" s="255"/>
      <c r="RPQ1102" s="255"/>
      <c r="RPR1102" s="255"/>
      <c r="RPS1102" s="255"/>
      <c r="RPT1102" s="255"/>
      <c r="RPU1102" s="255"/>
      <c r="RPV1102" s="255"/>
      <c r="RPW1102" s="255"/>
      <c r="RPX1102" s="255"/>
      <c r="RPY1102" s="255"/>
      <c r="RPZ1102" s="255"/>
      <c r="RQA1102" s="255"/>
      <c r="RQB1102" s="255"/>
      <c r="RQC1102" s="255"/>
      <c r="RQD1102" s="255"/>
      <c r="RQE1102" s="255"/>
      <c r="RQF1102" s="255"/>
      <c r="RQG1102" s="255"/>
      <c r="RQH1102" s="255"/>
      <c r="RQI1102" s="255"/>
      <c r="RQJ1102" s="255"/>
      <c r="RQK1102" s="255"/>
      <c r="RQL1102" s="255"/>
      <c r="RQM1102" s="255"/>
      <c r="RQN1102" s="255"/>
      <c r="RQO1102" s="255"/>
      <c r="RQP1102" s="255"/>
      <c r="RQQ1102" s="255"/>
      <c r="RQR1102" s="255"/>
      <c r="RQS1102" s="255"/>
      <c r="RQT1102" s="255"/>
      <c r="RQU1102" s="255"/>
      <c r="RQV1102" s="255"/>
      <c r="RQW1102" s="255"/>
      <c r="RQX1102" s="255"/>
      <c r="RQY1102" s="255"/>
      <c r="RQZ1102" s="255"/>
      <c r="RRA1102" s="255"/>
      <c r="RRB1102" s="255"/>
      <c r="RRC1102" s="255"/>
      <c r="RRD1102" s="255"/>
      <c r="RRE1102" s="255"/>
      <c r="RRF1102" s="255"/>
      <c r="RRG1102" s="255"/>
      <c r="RRH1102" s="255"/>
      <c r="RRI1102" s="255"/>
      <c r="RRJ1102" s="255"/>
      <c r="RRK1102" s="255"/>
      <c r="RRL1102" s="255"/>
      <c r="RRM1102" s="255"/>
      <c r="RRN1102" s="255"/>
      <c r="RRO1102" s="255"/>
      <c r="RRP1102" s="255"/>
      <c r="RRQ1102" s="255"/>
      <c r="RRR1102" s="255"/>
      <c r="RRS1102" s="255"/>
      <c r="RRT1102" s="255"/>
      <c r="RRU1102" s="255"/>
      <c r="RRV1102" s="255"/>
      <c r="RRW1102" s="255"/>
      <c r="RRX1102" s="255"/>
      <c r="RRY1102" s="255"/>
      <c r="RRZ1102" s="255"/>
      <c r="RSA1102" s="255"/>
      <c r="RSB1102" s="255"/>
      <c r="RSC1102" s="255"/>
      <c r="RSD1102" s="255"/>
      <c r="RSE1102" s="255"/>
      <c r="RSF1102" s="255"/>
      <c r="RSG1102" s="255"/>
      <c r="RSH1102" s="255"/>
      <c r="RSI1102" s="255"/>
      <c r="RSJ1102" s="255"/>
      <c r="RSK1102" s="255"/>
      <c r="RSL1102" s="255"/>
      <c r="RSM1102" s="255"/>
      <c r="RSN1102" s="255"/>
      <c r="RSO1102" s="255"/>
      <c r="RSP1102" s="255"/>
      <c r="RSQ1102" s="255"/>
      <c r="RSR1102" s="255"/>
      <c r="RSS1102" s="255"/>
      <c r="RST1102" s="255"/>
      <c r="RSU1102" s="255"/>
      <c r="RSV1102" s="255"/>
      <c r="RSW1102" s="255"/>
      <c r="RSX1102" s="255"/>
      <c r="RSY1102" s="255"/>
      <c r="RSZ1102" s="255"/>
      <c r="RTA1102" s="255"/>
      <c r="RTB1102" s="255"/>
      <c r="RTC1102" s="255"/>
      <c r="RTD1102" s="255"/>
      <c r="RTE1102" s="255"/>
      <c r="RTF1102" s="255"/>
      <c r="RTG1102" s="255"/>
      <c r="RTH1102" s="255"/>
      <c r="RTI1102" s="255"/>
      <c r="RTJ1102" s="255"/>
      <c r="RTK1102" s="255"/>
      <c r="RTL1102" s="255"/>
      <c r="RTM1102" s="255"/>
      <c r="RTN1102" s="255"/>
      <c r="RTO1102" s="255"/>
      <c r="RTP1102" s="255"/>
      <c r="RTQ1102" s="255"/>
      <c r="RTR1102" s="255"/>
      <c r="RTS1102" s="255"/>
      <c r="RTT1102" s="255"/>
      <c r="RTU1102" s="255"/>
      <c r="RTV1102" s="255"/>
      <c r="RTW1102" s="255"/>
      <c r="RTX1102" s="255"/>
      <c r="RTY1102" s="255"/>
      <c r="RTZ1102" s="255"/>
      <c r="RUA1102" s="255"/>
      <c r="RUB1102" s="255"/>
      <c r="RUC1102" s="255"/>
      <c r="RUD1102" s="255"/>
      <c r="RUE1102" s="255"/>
      <c r="RUF1102" s="255"/>
      <c r="RUG1102" s="255"/>
      <c r="RUH1102" s="255"/>
      <c r="RUI1102" s="255"/>
      <c r="RUJ1102" s="255"/>
      <c r="RUK1102" s="255"/>
      <c r="RUL1102" s="255"/>
      <c r="RUM1102" s="255"/>
      <c r="RUN1102" s="255"/>
      <c r="RUO1102" s="255"/>
      <c r="RUP1102" s="255"/>
      <c r="RUQ1102" s="255"/>
      <c r="RUR1102" s="255"/>
      <c r="RUS1102" s="255"/>
      <c r="RUT1102" s="255"/>
      <c r="RUU1102" s="255"/>
      <c r="RUV1102" s="255"/>
      <c r="RUW1102" s="255"/>
      <c r="RUX1102" s="255"/>
      <c r="RUY1102" s="255"/>
      <c r="RUZ1102" s="255"/>
      <c r="RVA1102" s="255"/>
      <c r="RVB1102" s="255"/>
      <c r="RVC1102" s="255"/>
      <c r="RVD1102" s="255"/>
      <c r="RVE1102" s="255"/>
      <c r="RVF1102" s="255"/>
      <c r="RVG1102" s="255"/>
      <c r="RVH1102" s="255"/>
      <c r="RVI1102" s="255"/>
      <c r="RVJ1102" s="255"/>
      <c r="RVK1102" s="255"/>
      <c r="RVL1102" s="255"/>
      <c r="RVM1102" s="255"/>
      <c r="RVN1102" s="255"/>
      <c r="RVO1102" s="255"/>
      <c r="RVP1102" s="255"/>
      <c r="RVQ1102" s="255"/>
      <c r="RVR1102" s="255"/>
      <c r="RVS1102" s="255"/>
      <c r="RVT1102" s="255"/>
      <c r="RVU1102" s="255"/>
      <c r="RVV1102" s="255"/>
      <c r="RVW1102" s="255"/>
      <c r="RVX1102" s="255"/>
      <c r="RVY1102" s="255"/>
      <c r="RVZ1102" s="255"/>
      <c r="RWA1102" s="255"/>
      <c r="RWB1102" s="255"/>
      <c r="RWC1102" s="255"/>
      <c r="RWD1102" s="255"/>
      <c r="RWE1102" s="255"/>
      <c r="RWF1102" s="255"/>
      <c r="RWG1102" s="255"/>
      <c r="RWH1102" s="255"/>
      <c r="RWI1102" s="255"/>
      <c r="RWJ1102" s="255"/>
      <c r="RWK1102" s="255"/>
      <c r="RWL1102" s="255"/>
      <c r="RWM1102" s="255"/>
      <c r="RWN1102" s="255"/>
      <c r="RWO1102" s="255"/>
      <c r="RWP1102" s="255"/>
      <c r="RWQ1102" s="255"/>
      <c r="RWR1102" s="255"/>
      <c r="RWS1102" s="255"/>
      <c r="RWT1102" s="255"/>
      <c r="RWU1102" s="255"/>
      <c r="RWV1102" s="255"/>
      <c r="RWW1102" s="255"/>
      <c r="RWX1102" s="255"/>
      <c r="RWY1102" s="255"/>
      <c r="RWZ1102" s="255"/>
      <c r="RXA1102" s="255"/>
      <c r="RXB1102" s="255"/>
      <c r="RXC1102" s="255"/>
      <c r="RXD1102" s="255"/>
      <c r="RXE1102" s="255"/>
      <c r="RXF1102" s="255"/>
      <c r="RXG1102" s="255"/>
      <c r="RXH1102" s="255"/>
      <c r="RXI1102" s="255"/>
      <c r="RXJ1102" s="255"/>
      <c r="RXK1102" s="255"/>
      <c r="RXL1102" s="255"/>
      <c r="RXM1102" s="255"/>
      <c r="RXN1102" s="255"/>
      <c r="RXO1102" s="255"/>
      <c r="RXP1102" s="255"/>
      <c r="RXQ1102" s="255"/>
      <c r="RXR1102" s="255"/>
      <c r="RXS1102" s="255"/>
      <c r="RXT1102" s="255"/>
      <c r="RXU1102" s="255"/>
      <c r="RXV1102" s="255"/>
      <c r="RXW1102" s="255"/>
      <c r="RXX1102" s="255"/>
      <c r="RXY1102" s="255"/>
      <c r="RXZ1102" s="255"/>
      <c r="RYA1102" s="255"/>
      <c r="RYB1102" s="255"/>
      <c r="RYC1102" s="255"/>
      <c r="RYD1102" s="255"/>
      <c r="RYE1102" s="255"/>
      <c r="RYF1102" s="255"/>
      <c r="RYG1102" s="255"/>
      <c r="RYH1102" s="255"/>
      <c r="RYI1102" s="255"/>
      <c r="RYJ1102" s="255"/>
      <c r="RYK1102" s="255"/>
      <c r="RYL1102" s="255"/>
      <c r="RYM1102" s="255"/>
      <c r="RYN1102" s="255"/>
      <c r="RYO1102" s="255"/>
      <c r="RYP1102" s="255"/>
      <c r="RYQ1102" s="255"/>
      <c r="RYR1102" s="255"/>
      <c r="RYS1102" s="255"/>
      <c r="RYT1102" s="255"/>
      <c r="RYU1102" s="255"/>
      <c r="RYV1102" s="255"/>
      <c r="RYW1102" s="255"/>
      <c r="RYX1102" s="255"/>
      <c r="RYY1102" s="255"/>
      <c r="RYZ1102" s="255"/>
      <c r="RZA1102" s="255"/>
      <c r="RZB1102" s="255"/>
      <c r="RZC1102" s="255"/>
      <c r="RZD1102" s="255"/>
      <c r="RZE1102" s="255"/>
      <c r="RZF1102" s="255"/>
      <c r="RZG1102" s="255"/>
      <c r="RZH1102" s="255"/>
      <c r="RZI1102" s="255"/>
      <c r="RZJ1102" s="255"/>
      <c r="RZK1102" s="255"/>
      <c r="RZL1102" s="255"/>
      <c r="RZM1102" s="255"/>
      <c r="RZN1102" s="255"/>
      <c r="RZO1102" s="255"/>
      <c r="RZP1102" s="255"/>
      <c r="RZQ1102" s="255"/>
      <c r="RZR1102" s="255"/>
      <c r="RZS1102" s="255"/>
      <c r="RZT1102" s="255"/>
      <c r="RZU1102" s="255"/>
      <c r="RZV1102" s="255"/>
      <c r="RZW1102" s="255"/>
      <c r="RZX1102" s="255"/>
      <c r="RZY1102" s="255"/>
      <c r="RZZ1102" s="255"/>
      <c r="SAA1102" s="255"/>
      <c r="SAB1102" s="255"/>
      <c r="SAC1102" s="255"/>
      <c r="SAD1102" s="255"/>
      <c r="SAE1102" s="255"/>
      <c r="SAF1102" s="255"/>
      <c r="SAG1102" s="255"/>
      <c r="SAH1102" s="255"/>
      <c r="SAI1102" s="255"/>
      <c r="SAJ1102" s="255"/>
      <c r="SAK1102" s="255"/>
      <c r="SAL1102" s="255"/>
      <c r="SAM1102" s="255"/>
      <c r="SAN1102" s="255"/>
      <c r="SAO1102" s="255"/>
      <c r="SAP1102" s="255"/>
      <c r="SAQ1102" s="255"/>
      <c r="SAR1102" s="255"/>
      <c r="SAS1102" s="255"/>
      <c r="SAT1102" s="255"/>
      <c r="SAU1102" s="255"/>
      <c r="SAV1102" s="255"/>
      <c r="SAW1102" s="255"/>
      <c r="SAX1102" s="255"/>
      <c r="SAY1102" s="255"/>
      <c r="SAZ1102" s="255"/>
      <c r="SBA1102" s="255"/>
      <c r="SBB1102" s="255"/>
      <c r="SBC1102" s="255"/>
      <c r="SBD1102" s="255"/>
      <c r="SBE1102" s="255"/>
      <c r="SBF1102" s="255"/>
      <c r="SBG1102" s="255"/>
      <c r="SBH1102" s="255"/>
      <c r="SBI1102" s="255"/>
      <c r="SBJ1102" s="255"/>
      <c r="SBK1102" s="255"/>
      <c r="SBL1102" s="255"/>
      <c r="SBM1102" s="255"/>
      <c r="SBN1102" s="255"/>
      <c r="SBO1102" s="255"/>
      <c r="SBP1102" s="255"/>
      <c r="SBQ1102" s="255"/>
      <c r="SBR1102" s="255"/>
      <c r="SBS1102" s="255"/>
      <c r="SBT1102" s="255"/>
      <c r="SBU1102" s="255"/>
      <c r="SBV1102" s="255"/>
      <c r="SBW1102" s="255"/>
      <c r="SBX1102" s="255"/>
      <c r="SBY1102" s="255"/>
      <c r="SBZ1102" s="255"/>
      <c r="SCA1102" s="255"/>
      <c r="SCB1102" s="255"/>
      <c r="SCC1102" s="255"/>
      <c r="SCD1102" s="255"/>
      <c r="SCE1102" s="255"/>
      <c r="SCF1102" s="255"/>
      <c r="SCG1102" s="255"/>
      <c r="SCH1102" s="255"/>
      <c r="SCI1102" s="255"/>
      <c r="SCJ1102" s="255"/>
      <c r="SCK1102" s="255"/>
      <c r="SCL1102" s="255"/>
      <c r="SCM1102" s="255"/>
      <c r="SCN1102" s="255"/>
      <c r="SCO1102" s="255"/>
      <c r="SCP1102" s="255"/>
      <c r="SCQ1102" s="255"/>
      <c r="SCR1102" s="255"/>
      <c r="SCS1102" s="255"/>
      <c r="SCT1102" s="255"/>
      <c r="SCU1102" s="255"/>
      <c r="SCV1102" s="255"/>
      <c r="SCW1102" s="255"/>
      <c r="SCX1102" s="255"/>
      <c r="SCY1102" s="255"/>
      <c r="SCZ1102" s="255"/>
      <c r="SDA1102" s="255"/>
      <c r="SDB1102" s="255"/>
      <c r="SDC1102" s="255"/>
      <c r="SDD1102" s="255"/>
      <c r="SDE1102" s="255"/>
      <c r="SDF1102" s="255"/>
      <c r="SDG1102" s="255"/>
      <c r="SDH1102" s="255"/>
      <c r="SDI1102" s="255"/>
      <c r="SDJ1102" s="255"/>
      <c r="SDK1102" s="255"/>
      <c r="SDL1102" s="255"/>
      <c r="SDM1102" s="255"/>
      <c r="SDN1102" s="255"/>
      <c r="SDO1102" s="255"/>
      <c r="SDP1102" s="255"/>
      <c r="SDQ1102" s="255"/>
      <c r="SDR1102" s="255"/>
      <c r="SDS1102" s="255"/>
      <c r="SDT1102" s="255"/>
      <c r="SDU1102" s="255"/>
      <c r="SDV1102" s="255"/>
      <c r="SDW1102" s="255"/>
      <c r="SDX1102" s="255"/>
      <c r="SDY1102" s="255"/>
      <c r="SDZ1102" s="255"/>
      <c r="SEA1102" s="255"/>
      <c r="SEB1102" s="255"/>
      <c r="SEC1102" s="255"/>
      <c r="SED1102" s="255"/>
      <c r="SEE1102" s="255"/>
      <c r="SEF1102" s="255"/>
      <c r="SEG1102" s="255"/>
      <c r="SEH1102" s="255"/>
      <c r="SEI1102" s="255"/>
      <c r="SEJ1102" s="255"/>
      <c r="SEK1102" s="255"/>
      <c r="SEL1102" s="255"/>
      <c r="SEM1102" s="255"/>
      <c r="SEN1102" s="255"/>
      <c r="SEO1102" s="255"/>
      <c r="SEP1102" s="255"/>
      <c r="SEQ1102" s="255"/>
      <c r="SER1102" s="255"/>
      <c r="SES1102" s="255"/>
      <c r="SET1102" s="255"/>
      <c r="SEU1102" s="255"/>
      <c r="SEV1102" s="255"/>
      <c r="SEW1102" s="255"/>
      <c r="SEX1102" s="255"/>
      <c r="SEY1102" s="255"/>
      <c r="SEZ1102" s="255"/>
      <c r="SFA1102" s="255"/>
      <c r="SFB1102" s="255"/>
      <c r="SFC1102" s="255"/>
      <c r="SFD1102" s="255"/>
      <c r="SFE1102" s="255"/>
      <c r="SFF1102" s="255"/>
      <c r="SFG1102" s="255"/>
      <c r="SFH1102" s="255"/>
      <c r="SFI1102" s="255"/>
      <c r="SFJ1102" s="255"/>
      <c r="SFK1102" s="255"/>
      <c r="SFL1102" s="255"/>
      <c r="SFM1102" s="255"/>
      <c r="SFN1102" s="255"/>
      <c r="SFO1102" s="255"/>
      <c r="SFP1102" s="255"/>
      <c r="SFQ1102" s="255"/>
      <c r="SFR1102" s="255"/>
      <c r="SFS1102" s="255"/>
      <c r="SFT1102" s="255"/>
      <c r="SFU1102" s="255"/>
      <c r="SFV1102" s="255"/>
      <c r="SFW1102" s="255"/>
      <c r="SFX1102" s="255"/>
      <c r="SFY1102" s="255"/>
      <c r="SFZ1102" s="255"/>
      <c r="SGA1102" s="255"/>
      <c r="SGB1102" s="255"/>
      <c r="SGC1102" s="255"/>
      <c r="SGD1102" s="255"/>
      <c r="SGE1102" s="255"/>
      <c r="SGF1102" s="255"/>
      <c r="SGG1102" s="255"/>
      <c r="SGH1102" s="255"/>
      <c r="SGI1102" s="255"/>
      <c r="SGJ1102" s="255"/>
      <c r="SGK1102" s="255"/>
      <c r="SGL1102" s="255"/>
      <c r="SGM1102" s="255"/>
      <c r="SGN1102" s="255"/>
      <c r="SGO1102" s="255"/>
      <c r="SGP1102" s="255"/>
      <c r="SGQ1102" s="255"/>
      <c r="SGR1102" s="255"/>
      <c r="SGS1102" s="255"/>
      <c r="SGT1102" s="255"/>
      <c r="SGU1102" s="255"/>
      <c r="SGV1102" s="255"/>
      <c r="SGW1102" s="255"/>
      <c r="SGX1102" s="255"/>
      <c r="SGY1102" s="255"/>
      <c r="SGZ1102" s="255"/>
      <c r="SHA1102" s="255"/>
      <c r="SHB1102" s="255"/>
      <c r="SHC1102" s="255"/>
      <c r="SHD1102" s="255"/>
      <c r="SHE1102" s="255"/>
      <c r="SHF1102" s="255"/>
      <c r="SHG1102" s="255"/>
      <c r="SHH1102" s="255"/>
      <c r="SHI1102" s="255"/>
      <c r="SHJ1102" s="255"/>
      <c r="SHK1102" s="255"/>
      <c r="SHL1102" s="255"/>
      <c r="SHM1102" s="255"/>
      <c r="SHN1102" s="255"/>
      <c r="SHO1102" s="255"/>
      <c r="SHP1102" s="255"/>
      <c r="SHQ1102" s="255"/>
      <c r="SHR1102" s="255"/>
      <c r="SHS1102" s="255"/>
      <c r="SHT1102" s="255"/>
      <c r="SHU1102" s="255"/>
      <c r="SHV1102" s="255"/>
      <c r="SHW1102" s="255"/>
      <c r="SHX1102" s="255"/>
      <c r="SHY1102" s="255"/>
      <c r="SHZ1102" s="255"/>
      <c r="SIA1102" s="255"/>
      <c r="SIB1102" s="255"/>
      <c r="SIC1102" s="255"/>
      <c r="SID1102" s="255"/>
      <c r="SIE1102" s="255"/>
      <c r="SIF1102" s="255"/>
      <c r="SIG1102" s="255"/>
      <c r="SIH1102" s="255"/>
      <c r="SII1102" s="255"/>
      <c r="SIJ1102" s="255"/>
      <c r="SIK1102" s="255"/>
      <c r="SIL1102" s="255"/>
      <c r="SIM1102" s="255"/>
      <c r="SIN1102" s="255"/>
      <c r="SIO1102" s="255"/>
      <c r="SIP1102" s="255"/>
      <c r="SIQ1102" s="255"/>
      <c r="SIR1102" s="255"/>
      <c r="SIS1102" s="255"/>
      <c r="SIT1102" s="255"/>
      <c r="SIU1102" s="255"/>
      <c r="SIV1102" s="255"/>
      <c r="SIW1102" s="255"/>
      <c r="SIX1102" s="255"/>
      <c r="SIY1102" s="255"/>
      <c r="SIZ1102" s="255"/>
      <c r="SJA1102" s="255"/>
      <c r="SJB1102" s="255"/>
      <c r="SJC1102" s="255"/>
      <c r="SJD1102" s="255"/>
      <c r="SJE1102" s="255"/>
      <c r="SJF1102" s="255"/>
      <c r="SJG1102" s="255"/>
      <c r="SJH1102" s="255"/>
      <c r="SJI1102" s="255"/>
      <c r="SJJ1102" s="255"/>
      <c r="SJK1102" s="255"/>
      <c r="SJL1102" s="255"/>
      <c r="SJM1102" s="255"/>
      <c r="SJN1102" s="255"/>
      <c r="SJO1102" s="255"/>
      <c r="SJP1102" s="255"/>
      <c r="SJQ1102" s="255"/>
      <c r="SJR1102" s="255"/>
      <c r="SJS1102" s="255"/>
      <c r="SJT1102" s="255"/>
      <c r="SJU1102" s="255"/>
      <c r="SJV1102" s="255"/>
      <c r="SJW1102" s="255"/>
      <c r="SJX1102" s="255"/>
      <c r="SJY1102" s="255"/>
      <c r="SJZ1102" s="255"/>
      <c r="SKA1102" s="255"/>
      <c r="SKB1102" s="255"/>
      <c r="SKC1102" s="255"/>
      <c r="SKD1102" s="255"/>
      <c r="SKE1102" s="255"/>
      <c r="SKF1102" s="255"/>
      <c r="SKG1102" s="255"/>
      <c r="SKH1102" s="255"/>
      <c r="SKI1102" s="255"/>
      <c r="SKJ1102" s="255"/>
      <c r="SKK1102" s="255"/>
      <c r="SKL1102" s="255"/>
      <c r="SKM1102" s="255"/>
      <c r="SKN1102" s="255"/>
      <c r="SKO1102" s="255"/>
      <c r="SKP1102" s="255"/>
      <c r="SKQ1102" s="255"/>
      <c r="SKR1102" s="255"/>
      <c r="SKS1102" s="255"/>
      <c r="SKT1102" s="255"/>
      <c r="SKU1102" s="255"/>
      <c r="SKV1102" s="255"/>
      <c r="SKW1102" s="255"/>
      <c r="SKX1102" s="255"/>
      <c r="SKY1102" s="255"/>
      <c r="SKZ1102" s="255"/>
      <c r="SLA1102" s="255"/>
      <c r="SLB1102" s="255"/>
      <c r="SLC1102" s="255"/>
      <c r="SLD1102" s="255"/>
      <c r="SLE1102" s="255"/>
      <c r="SLF1102" s="255"/>
      <c r="SLG1102" s="255"/>
      <c r="SLH1102" s="255"/>
      <c r="SLI1102" s="255"/>
      <c r="SLJ1102" s="255"/>
      <c r="SLK1102" s="255"/>
      <c r="SLL1102" s="255"/>
      <c r="SLM1102" s="255"/>
      <c r="SLN1102" s="255"/>
      <c r="SLO1102" s="255"/>
      <c r="SLP1102" s="255"/>
      <c r="SLQ1102" s="255"/>
      <c r="SLR1102" s="255"/>
      <c r="SLS1102" s="255"/>
      <c r="SLT1102" s="255"/>
      <c r="SLU1102" s="255"/>
      <c r="SLV1102" s="255"/>
      <c r="SLW1102" s="255"/>
      <c r="SLX1102" s="255"/>
      <c r="SLY1102" s="255"/>
      <c r="SLZ1102" s="255"/>
      <c r="SMA1102" s="255"/>
      <c r="SMB1102" s="255"/>
      <c r="SMC1102" s="255"/>
      <c r="SMD1102" s="255"/>
      <c r="SME1102" s="255"/>
      <c r="SMF1102" s="255"/>
      <c r="SMG1102" s="255"/>
      <c r="SMH1102" s="255"/>
      <c r="SMI1102" s="255"/>
      <c r="SMJ1102" s="255"/>
      <c r="SMK1102" s="255"/>
      <c r="SML1102" s="255"/>
      <c r="SMM1102" s="255"/>
      <c r="SMN1102" s="255"/>
      <c r="SMO1102" s="255"/>
      <c r="SMP1102" s="255"/>
      <c r="SMQ1102" s="255"/>
      <c r="SMR1102" s="255"/>
      <c r="SMS1102" s="255"/>
      <c r="SMT1102" s="255"/>
      <c r="SMU1102" s="255"/>
      <c r="SMV1102" s="255"/>
      <c r="SMW1102" s="255"/>
      <c r="SMX1102" s="255"/>
      <c r="SMY1102" s="255"/>
      <c r="SMZ1102" s="255"/>
      <c r="SNA1102" s="255"/>
      <c r="SNB1102" s="255"/>
      <c r="SNC1102" s="255"/>
      <c r="SND1102" s="255"/>
      <c r="SNE1102" s="255"/>
      <c r="SNF1102" s="255"/>
      <c r="SNG1102" s="255"/>
      <c r="SNH1102" s="255"/>
      <c r="SNI1102" s="255"/>
      <c r="SNJ1102" s="255"/>
      <c r="SNK1102" s="255"/>
      <c r="SNL1102" s="255"/>
      <c r="SNM1102" s="255"/>
      <c r="SNN1102" s="255"/>
      <c r="SNO1102" s="255"/>
      <c r="SNP1102" s="255"/>
      <c r="SNQ1102" s="255"/>
      <c r="SNR1102" s="255"/>
      <c r="SNS1102" s="255"/>
      <c r="SNT1102" s="255"/>
      <c r="SNU1102" s="255"/>
      <c r="SNV1102" s="255"/>
      <c r="SNW1102" s="255"/>
      <c r="SNX1102" s="255"/>
      <c r="SNY1102" s="255"/>
      <c r="SNZ1102" s="255"/>
      <c r="SOA1102" s="255"/>
      <c r="SOB1102" s="255"/>
      <c r="SOC1102" s="255"/>
      <c r="SOD1102" s="255"/>
      <c r="SOE1102" s="255"/>
      <c r="SOF1102" s="255"/>
      <c r="SOG1102" s="255"/>
      <c r="SOH1102" s="255"/>
      <c r="SOI1102" s="255"/>
      <c r="SOJ1102" s="255"/>
      <c r="SOK1102" s="255"/>
      <c r="SOL1102" s="255"/>
      <c r="SOM1102" s="255"/>
      <c r="SON1102" s="255"/>
      <c r="SOO1102" s="255"/>
      <c r="SOP1102" s="255"/>
      <c r="SOQ1102" s="255"/>
      <c r="SOR1102" s="255"/>
      <c r="SOS1102" s="255"/>
      <c r="SOT1102" s="255"/>
      <c r="SOU1102" s="255"/>
      <c r="SOV1102" s="255"/>
      <c r="SOW1102" s="255"/>
      <c r="SOX1102" s="255"/>
      <c r="SOY1102" s="255"/>
      <c r="SOZ1102" s="255"/>
      <c r="SPA1102" s="255"/>
      <c r="SPB1102" s="255"/>
      <c r="SPC1102" s="255"/>
      <c r="SPD1102" s="255"/>
      <c r="SPE1102" s="255"/>
      <c r="SPF1102" s="255"/>
      <c r="SPG1102" s="255"/>
      <c r="SPH1102" s="255"/>
      <c r="SPI1102" s="255"/>
      <c r="SPJ1102" s="255"/>
      <c r="SPK1102" s="255"/>
      <c r="SPL1102" s="255"/>
      <c r="SPM1102" s="255"/>
      <c r="SPN1102" s="255"/>
      <c r="SPO1102" s="255"/>
      <c r="SPP1102" s="255"/>
      <c r="SPQ1102" s="255"/>
      <c r="SPR1102" s="255"/>
      <c r="SPS1102" s="255"/>
      <c r="SPT1102" s="255"/>
      <c r="SPU1102" s="255"/>
      <c r="SPV1102" s="255"/>
      <c r="SPW1102" s="255"/>
      <c r="SPX1102" s="255"/>
      <c r="SPY1102" s="255"/>
      <c r="SPZ1102" s="255"/>
      <c r="SQA1102" s="255"/>
      <c r="SQB1102" s="255"/>
      <c r="SQC1102" s="255"/>
      <c r="SQD1102" s="255"/>
      <c r="SQE1102" s="255"/>
      <c r="SQF1102" s="255"/>
      <c r="SQG1102" s="255"/>
      <c r="SQH1102" s="255"/>
      <c r="SQI1102" s="255"/>
      <c r="SQJ1102" s="255"/>
      <c r="SQK1102" s="255"/>
      <c r="SQL1102" s="255"/>
      <c r="SQM1102" s="255"/>
      <c r="SQN1102" s="255"/>
      <c r="SQO1102" s="255"/>
      <c r="SQP1102" s="255"/>
      <c r="SQQ1102" s="255"/>
      <c r="SQR1102" s="255"/>
      <c r="SQS1102" s="255"/>
      <c r="SQT1102" s="255"/>
      <c r="SQU1102" s="255"/>
      <c r="SQV1102" s="255"/>
      <c r="SQW1102" s="255"/>
      <c r="SQX1102" s="255"/>
      <c r="SQY1102" s="255"/>
      <c r="SQZ1102" s="255"/>
      <c r="SRA1102" s="255"/>
      <c r="SRB1102" s="255"/>
      <c r="SRC1102" s="255"/>
      <c r="SRD1102" s="255"/>
      <c r="SRE1102" s="255"/>
      <c r="SRF1102" s="255"/>
      <c r="SRG1102" s="255"/>
      <c r="SRH1102" s="255"/>
      <c r="SRI1102" s="255"/>
      <c r="SRJ1102" s="255"/>
      <c r="SRK1102" s="255"/>
      <c r="SRL1102" s="255"/>
      <c r="SRM1102" s="255"/>
      <c r="SRN1102" s="255"/>
      <c r="SRO1102" s="255"/>
      <c r="SRP1102" s="255"/>
      <c r="SRQ1102" s="255"/>
      <c r="SRR1102" s="255"/>
      <c r="SRS1102" s="255"/>
      <c r="SRT1102" s="255"/>
      <c r="SRU1102" s="255"/>
      <c r="SRV1102" s="255"/>
      <c r="SRW1102" s="255"/>
      <c r="SRX1102" s="255"/>
      <c r="SRY1102" s="255"/>
      <c r="SRZ1102" s="255"/>
      <c r="SSA1102" s="255"/>
      <c r="SSB1102" s="255"/>
      <c r="SSC1102" s="255"/>
      <c r="SSD1102" s="255"/>
      <c r="SSE1102" s="255"/>
      <c r="SSF1102" s="255"/>
      <c r="SSG1102" s="255"/>
      <c r="SSH1102" s="255"/>
      <c r="SSI1102" s="255"/>
      <c r="SSJ1102" s="255"/>
      <c r="SSK1102" s="255"/>
      <c r="SSL1102" s="255"/>
      <c r="SSM1102" s="255"/>
      <c r="SSN1102" s="255"/>
      <c r="SSO1102" s="255"/>
      <c r="SSP1102" s="255"/>
      <c r="SSQ1102" s="255"/>
      <c r="SSR1102" s="255"/>
      <c r="SSS1102" s="255"/>
      <c r="SST1102" s="255"/>
      <c r="SSU1102" s="255"/>
      <c r="SSV1102" s="255"/>
      <c r="SSW1102" s="255"/>
      <c r="SSX1102" s="255"/>
      <c r="SSY1102" s="255"/>
      <c r="SSZ1102" s="255"/>
      <c r="STA1102" s="255"/>
      <c r="STB1102" s="255"/>
      <c r="STC1102" s="255"/>
      <c r="STD1102" s="255"/>
      <c r="STE1102" s="255"/>
      <c r="STF1102" s="255"/>
      <c r="STG1102" s="255"/>
      <c r="STH1102" s="255"/>
      <c r="STI1102" s="255"/>
      <c r="STJ1102" s="255"/>
      <c r="STK1102" s="255"/>
      <c r="STL1102" s="255"/>
      <c r="STM1102" s="255"/>
      <c r="STN1102" s="255"/>
      <c r="STO1102" s="255"/>
      <c r="STP1102" s="255"/>
      <c r="STQ1102" s="255"/>
      <c r="STR1102" s="255"/>
      <c r="STS1102" s="255"/>
      <c r="STT1102" s="255"/>
      <c r="STU1102" s="255"/>
      <c r="STV1102" s="255"/>
      <c r="STW1102" s="255"/>
      <c r="STX1102" s="255"/>
      <c r="STY1102" s="255"/>
      <c r="STZ1102" s="255"/>
      <c r="SUA1102" s="255"/>
      <c r="SUB1102" s="255"/>
      <c r="SUC1102" s="255"/>
      <c r="SUD1102" s="255"/>
      <c r="SUE1102" s="255"/>
      <c r="SUF1102" s="255"/>
      <c r="SUG1102" s="255"/>
      <c r="SUH1102" s="255"/>
      <c r="SUI1102" s="255"/>
      <c r="SUJ1102" s="255"/>
      <c r="SUK1102" s="255"/>
      <c r="SUL1102" s="255"/>
      <c r="SUM1102" s="255"/>
      <c r="SUN1102" s="255"/>
      <c r="SUO1102" s="255"/>
      <c r="SUP1102" s="255"/>
      <c r="SUQ1102" s="255"/>
      <c r="SUR1102" s="255"/>
      <c r="SUS1102" s="255"/>
      <c r="SUT1102" s="255"/>
      <c r="SUU1102" s="255"/>
      <c r="SUV1102" s="255"/>
      <c r="SUW1102" s="255"/>
      <c r="SUX1102" s="255"/>
      <c r="SUY1102" s="255"/>
      <c r="SUZ1102" s="255"/>
      <c r="SVA1102" s="255"/>
      <c r="SVB1102" s="255"/>
      <c r="SVC1102" s="255"/>
      <c r="SVD1102" s="255"/>
      <c r="SVE1102" s="255"/>
      <c r="SVF1102" s="255"/>
      <c r="SVG1102" s="255"/>
      <c r="SVH1102" s="255"/>
      <c r="SVI1102" s="255"/>
      <c r="SVJ1102" s="255"/>
      <c r="SVK1102" s="255"/>
      <c r="SVL1102" s="255"/>
      <c r="SVM1102" s="255"/>
      <c r="SVN1102" s="255"/>
      <c r="SVO1102" s="255"/>
      <c r="SVP1102" s="255"/>
      <c r="SVQ1102" s="255"/>
      <c r="SVR1102" s="255"/>
      <c r="SVS1102" s="255"/>
      <c r="SVT1102" s="255"/>
      <c r="SVU1102" s="255"/>
      <c r="SVV1102" s="255"/>
      <c r="SVW1102" s="255"/>
      <c r="SVX1102" s="255"/>
      <c r="SVY1102" s="255"/>
      <c r="SVZ1102" s="255"/>
      <c r="SWA1102" s="255"/>
      <c r="SWB1102" s="255"/>
      <c r="SWC1102" s="255"/>
      <c r="SWD1102" s="255"/>
      <c r="SWE1102" s="255"/>
      <c r="SWF1102" s="255"/>
      <c r="SWG1102" s="255"/>
      <c r="SWH1102" s="255"/>
      <c r="SWI1102" s="255"/>
      <c r="SWJ1102" s="255"/>
      <c r="SWK1102" s="255"/>
      <c r="SWL1102" s="255"/>
      <c r="SWM1102" s="255"/>
      <c r="SWN1102" s="255"/>
      <c r="SWO1102" s="255"/>
      <c r="SWP1102" s="255"/>
      <c r="SWQ1102" s="255"/>
      <c r="SWR1102" s="255"/>
      <c r="SWS1102" s="255"/>
      <c r="SWT1102" s="255"/>
      <c r="SWU1102" s="255"/>
      <c r="SWV1102" s="255"/>
      <c r="SWW1102" s="255"/>
      <c r="SWX1102" s="255"/>
      <c r="SWY1102" s="255"/>
      <c r="SWZ1102" s="255"/>
      <c r="SXA1102" s="255"/>
      <c r="SXB1102" s="255"/>
      <c r="SXC1102" s="255"/>
      <c r="SXD1102" s="255"/>
      <c r="SXE1102" s="255"/>
      <c r="SXF1102" s="255"/>
      <c r="SXG1102" s="255"/>
      <c r="SXH1102" s="255"/>
      <c r="SXI1102" s="255"/>
      <c r="SXJ1102" s="255"/>
      <c r="SXK1102" s="255"/>
      <c r="SXL1102" s="255"/>
      <c r="SXM1102" s="255"/>
      <c r="SXN1102" s="255"/>
      <c r="SXO1102" s="255"/>
      <c r="SXP1102" s="255"/>
      <c r="SXQ1102" s="255"/>
      <c r="SXR1102" s="255"/>
      <c r="SXS1102" s="255"/>
      <c r="SXT1102" s="255"/>
      <c r="SXU1102" s="255"/>
      <c r="SXV1102" s="255"/>
      <c r="SXW1102" s="255"/>
      <c r="SXX1102" s="255"/>
      <c r="SXY1102" s="255"/>
      <c r="SXZ1102" s="255"/>
      <c r="SYA1102" s="255"/>
      <c r="SYB1102" s="255"/>
      <c r="SYC1102" s="255"/>
      <c r="SYD1102" s="255"/>
      <c r="SYE1102" s="255"/>
      <c r="SYF1102" s="255"/>
      <c r="SYG1102" s="255"/>
      <c r="SYH1102" s="255"/>
      <c r="SYI1102" s="255"/>
      <c r="SYJ1102" s="255"/>
      <c r="SYK1102" s="255"/>
      <c r="SYL1102" s="255"/>
      <c r="SYM1102" s="255"/>
      <c r="SYN1102" s="255"/>
      <c r="SYO1102" s="255"/>
      <c r="SYP1102" s="255"/>
      <c r="SYQ1102" s="255"/>
      <c r="SYR1102" s="255"/>
      <c r="SYS1102" s="255"/>
      <c r="SYT1102" s="255"/>
      <c r="SYU1102" s="255"/>
      <c r="SYV1102" s="255"/>
      <c r="SYW1102" s="255"/>
      <c r="SYX1102" s="255"/>
      <c r="SYY1102" s="255"/>
      <c r="SYZ1102" s="255"/>
      <c r="SZA1102" s="255"/>
      <c r="SZB1102" s="255"/>
      <c r="SZC1102" s="255"/>
      <c r="SZD1102" s="255"/>
      <c r="SZE1102" s="255"/>
      <c r="SZF1102" s="255"/>
      <c r="SZG1102" s="255"/>
      <c r="SZH1102" s="255"/>
      <c r="SZI1102" s="255"/>
      <c r="SZJ1102" s="255"/>
      <c r="SZK1102" s="255"/>
      <c r="SZL1102" s="255"/>
      <c r="SZM1102" s="255"/>
      <c r="SZN1102" s="255"/>
      <c r="SZO1102" s="255"/>
      <c r="SZP1102" s="255"/>
      <c r="SZQ1102" s="255"/>
      <c r="SZR1102" s="255"/>
      <c r="SZS1102" s="255"/>
      <c r="SZT1102" s="255"/>
      <c r="SZU1102" s="255"/>
      <c r="SZV1102" s="255"/>
      <c r="SZW1102" s="255"/>
      <c r="SZX1102" s="255"/>
      <c r="SZY1102" s="255"/>
      <c r="SZZ1102" s="255"/>
      <c r="TAA1102" s="255"/>
      <c r="TAB1102" s="255"/>
      <c r="TAC1102" s="255"/>
      <c r="TAD1102" s="255"/>
      <c r="TAE1102" s="255"/>
      <c r="TAF1102" s="255"/>
      <c r="TAG1102" s="255"/>
      <c r="TAH1102" s="255"/>
      <c r="TAI1102" s="255"/>
      <c r="TAJ1102" s="255"/>
      <c r="TAK1102" s="255"/>
      <c r="TAL1102" s="255"/>
      <c r="TAM1102" s="255"/>
      <c r="TAN1102" s="255"/>
      <c r="TAO1102" s="255"/>
      <c r="TAP1102" s="255"/>
      <c r="TAQ1102" s="255"/>
      <c r="TAR1102" s="255"/>
      <c r="TAS1102" s="255"/>
      <c r="TAT1102" s="255"/>
      <c r="TAU1102" s="255"/>
      <c r="TAV1102" s="255"/>
      <c r="TAW1102" s="255"/>
      <c r="TAX1102" s="255"/>
      <c r="TAY1102" s="255"/>
      <c r="TAZ1102" s="255"/>
      <c r="TBA1102" s="255"/>
      <c r="TBB1102" s="255"/>
      <c r="TBC1102" s="255"/>
      <c r="TBD1102" s="255"/>
      <c r="TBE1102" s="255"/>
      <c r="TBF1102" s="255"/>
      <c r="TBG1102" s="255"/>
      <c r="TBH1102" s="255"/>
      <c r="TBI1102" s="255"/>
      <c r="TBJ1102" s="255"/>
      <c r="TBK1102" s="255"/>
      <c r="TBL1102" s="255"/>
      <c r="TBM1102" s="255"/>
      <c r="TBN1102" s="255"/>
      <c r="TBO1102" s="255"/>
      <c r="TBP1102" s="255"/>
      <c r="TBQ1102" s="255"/>
      <c r="TBR1102" s="255"/>
      <c r="TBS1102" s="255"/>
      <c r="TBT1102" s="255"/>
      <c r="TBU1102" s="255"/>
      <c r="TBV1102" s="255"/>
      <c r="TBW1102" s="255"/>
      <c r="TBX1102" s="255"/>
      <c r="TBY1102" s="255"/>
      <c r="TBZ1102" s="255"/>
      <c r="TCA1102" s="255"/>
      <c r="TCB1102" s="255"/>
      <c r="TCC1102" s="255"/>
      <c r="TCD1102" s="255"/>
      <c r="TCE1102" s="255"/>
      <c r="TCF1102" s="255"/>
      <c r="TCG1102" s="255"/>
      <c r="TCH1102" s="255"/>
      <c r="TCI1102" s="255"/>
      <c r="TCJ1102" s="255"/>
      <c r="TCK1102" s="255"/>
      <c r="TCL1102" s="255"/>
      <c r="TCM1102" s="255"/>
      <c r="TCN1102" s="255"/>
      <c r="TCO1102" s="255"/>
      <c r="TCP1102" s="255"/>
      <c r="TCQ1102" s="255"/>
      <c r="TCR1102" s="255"/>
      <c r="TCS1102" s="255"/>
      <c r="TCT1102" s="255"/>
      <c r="TCU1102" s="255"/>
      <c r="TCV1102" s="255"/>
      <c r="TCW1102" s="255"/>
      <c r="TCX1102" s="255"/>
      <c r="TCY1102" s="255"/>
      <c r="TCZ1102" s="255"/>
      <c r="TDA1102" s="255"/>
      <c r="TDB1102" s="255"/>
      <c r="TDC1102" s="255"/>
      <c r="TDD1102" s="255"/>
      <c r="TDE1102" s="255"/>
      <c r="TDF1102" s="255"/>
      <c r="TDG1102" s="255"/>
      <c r="TDH1102" s="255"/>
      <c r="TDI1102" s="255"/>
      <c r="TDJ1102" s="255"/>
      <c r="TDK1102" s="255"/>
      <c r="TDL1102" s="255"/>
      <c r="TDM1102" s="255"/>
      <c r="TDN1102" s="255"/>
      <c r="TDO1102" s="255"/>
      <c r="TDP1102" s="255"/>
      <c r="TDQ1102" s="255"/>
      <c r="TDR1102" s="255"/>
      <c r="TDS1102" s="255"/>
      <c r="TDT1102" s="255"/>
      <c r="TDU1102" s="255"/>
      <c r="TDV1102" s="255"/>
      <c r="TDW1102" s="255"/>
      <c r="TDX1102" s="255"/>
      <c r="TDY1102" s="255"/>
      <c r="TDZ1102" s="255"/>
      <c r="TEA1102" s="255"/>
      <c r="TEB1102" s="255"/>
      <c r="TEC1102" s="255"/>
      <c r="TED1102" s="255"/>
      <c r="TEE1102" s="255"/>
      <c r="TEF1102" s="255"/>
      <c r="TEG1102" s="255"/>
      <c r="TEH1102" s="255"/>
      <c r="TEI1102" s="255"/>
      <c r="TEJ1102" s="255"/>
      <c r="TEK1102" s="255"/>
      <c r="TEL1102" s="255"/>
      <c r="TEM1102" s="255"/>
      <c r="TEN1102" s="255"/>
      <c r="TEO1102" s="255"/>
      <c r="TEP1102" s="255"/>
      <c r="TEQ1102" s="255"/>
      <c r="TER1102" s="255"/>
      <c r="TES1102" s="255"/>
      <c r="TET1102" s="255"/>
      <c r="TEU1102" s="255"/>
      <c r="TEV1102" s="255"/>
      <c r="TEW1102" s="255"/>
      <c r="TEX1102" s="255"/>
      <c r="TEY1102" s="255"/>
      <c r="TEZ1102" s="255"/>
      <c r="TFA1102" s="255"/>
      <c r="TFB1102" s="255"/>
      <c r="TFC1102" s="255"/>
      <c r="TFD1102" s="255"/>
      <c r="TFE1102" s="255"/>
      <c r="TFF1102" s="255"/>
      <c r="TFG1102" s="255"/>
      <c r="TFH1102" s="255"/>
      <c r="TFI1102" s="255"/>
      <c r="TFJ1102" s="255"/>
      <c r="TFK1102" s="255"/>
      <c r="TFL1102" s="255"/>
      <c r="TFM1102" s="255"/>
      <c r="TFN1102" s="255"/>
      <c r="TFO1102" s="255"/>
      <c r="TFP1102" s="255"/>
      <c r="TFQ1102" s="255"/>
      <c r="TFR1102" s="255"/>
      <c r="TFS1102" s="255"/>
      <c r="TFT1102" s="255"/>
      <c r="TFU1102" s="255"/>
      <c r="TFV1102" s="255"/>
      <c r="TFW1102" s="255"/>
      <c r="TFX1102" s="255"/>
      <c r="TFY1102" s="255"/>
      <c r="TFZ1102" s="255"/>
      <c r="TGA1102" s="255"/>
      <c r="TGB1102" s="255"/>
      <c r="TGC1102" s="255"/>
      <c r="TGD1102" s="255"/>
      <c r="TGE1102" s="255"/>
      <c r="TGF1102" s="255"/>
      <c r="TGG1102" s="255"/>
      <c r="TGH1102" s="255"/>
      <c r="TGI1102" s="255"/>
      <c r="TGJ1102" s="255"/>
      <c r="TGK1102" s="255"/>
      <c r="TGL1102" s="255"/>
      <c r="TGM1102" s="255"/>
      <c r="TGN1102" s="255"/>
      <c r="TGO1102" s="255"/>
      <c r="TGP1102" s="255"/>
      <c r="TGQ1102" s="255"/>
      <c r="TGR1102" s="255"/>
      <c r="TGS1102" s="255"/>
      <c r="TGT1102" s="255"/>
      <c r="TGU1102" s="255"/>
      <c r="TGV1102" s="255"/>
      <c r="TGW1102" s="255"/>
      <c r="TGX1102" s="255"/>
      <c r="TGY1102" s="255"/>
      <c r="TGZ1102" s="255"/>
      <c r="THA1102" s="255"/>
      <c r="THB1102" s="255"/>
      <c r="THC1102" s="255"/>
      <c r="THD1102" s="255"/>
      <c r="THE1102" s="255"/>
      <c r="THF1102" s="255"/>
      <c r="THG1102" s="255"/>
      <c r="THH1102" s="255"/>
      <c r="THI1102" s="255"/>
      <c r="THJ1102" s="255"/>
      <c r="THK1102" s="255"/>
      <c r="THL1102" s="255"/>
      <c r="THM1102" s="255"/>
      <c r="THN1102" s="255"/>
      <c r="THO1102" s="255"/>
      <c r="THP1102" s="255"/>
      <c r="THQ1102" s="255"/>
      <c r="THR1102" s="255"/>
      <c r="THS1102" s="255"/>
      <c r="THT1102" s="255"/>
      <c r="THU1102" s="255"/>
      <c r="THV1102" s="255"/>
      <c r="THW1102" s="255"/>
      <c r="THX1102" s="255"/>
      <c r="THY1102" s="255"/>
      <c r="THZ1102" s="255"/>
      <c r="TIA1102" s="255"/>
      <c r="TIB1102" s="255"/>
      <c r="TIC1102" s="255"/>
      <c r="TID1102" s="255"/>
      <c r="TIE1102" s="255"/>
      <c r="TIF1102" s="255"/>
      <c r="TIG1102" s="255"/>
      <c r="TIH1102" s="255"/>
      <c r="TII1102" s="255"/>
      <c r="TIJ1102" s="255"/>
      <c r="TIK1102" s="255"/>
      <c r="TIL1102" s="255"/>
      <c r="TIM1102" s="255"/>
      <c r="TIN1102" s="255"/>
      <c r="TIO1102" s="255"/>
      <c r="TIP1102" s="255"/>
      <c r="TIQ1102" s="255"/>
      <c r="TIR1102" s="255"/>
      <c r="TIS1102" s="255"/>
      <c r="TIT1102" s="255"/>
      <c r="TIU1102" s="255"/>
      <c r="TIV1102" s="255"/>
      <c r="TIW1102" s="255"/>
      <c r="TIX1102" s="255"/>
      <c r="TIY1102" s="255"/>
      <c r="TIZ1102" s="255"/>
      <c r="TJA1102" s="255"/>
      <c r="TJB1102" s="255"/>
      <c r="TJC1102" s="255"/>
      <c r="TJD1102" s="255"/>
      <c r="TJE1102" s="255"/>
      <c r="TJF1102" s="255"/>
      <c r="TJG1102" s="255"/>
      <c r="TJH1102" s="255"/>
      <c r="TJI1102" s="255"/>
      <c r="TJJ1102" s="255"/>
      <c r="TJK1102" s="255"/>
      <c r="TJL1102" s="255"/>
      <c r="TJM1102" s="255"/>
      <c r="TJN1102" s="255"/>
      <c r="TJO1102" s="255"/>
      <c r="TJP1102" s="255"/>
      <c r="TJQ1102" s="255"/>
      <c r="TJR1102" s="255"/>
      <c r="TJS1102" s="255"/>
      <c r="TJT1102" s="255"/>
      <c r="TJU1102" s="255"/>
      <c r="TJV1102" s="255"/>
      <c r="TJW1102" s="255"/>
      <c r="TJX1102" s="255"/>
      <c r="TJY1102" s="255"/>
      <c r="TJZ1102" s="255"/>
      <c r="TKA1102" s="255"/>
      <c r="TKB1102" s="255"/>
      <c r="TKC1102" s="255"/>
      <c r="TKD1102" s="255"/>
      <c r="TKE1102" s="255"/>
      <c r="TKF1102" s="255"/>
      <c r="TKG1102" s="255"/>
      <c r="TKH1102" s="255"/>
      <c r="TKI1102" s="255"/>
      <c r="TKJ1102" s="255"/>
      <c r="TKK1102" s="255"/>
      <c r="TKL1102" s="255"/>
      <c r="TKM1102" s="255"/>
      <c r="TKN1102" s="255"/>
      <c r="TKO1102" s="255"/>
      <c r="TKP1102" s="255"/>
      <c r="TKQ1102" s="255"/>
      <c r="TKR1102" s="255"/>
      <c r="TKS1102" s="255"/>
      <c r="TKT1102" s="255"/>
      <c r="TKU1102" s="255"/>
      <c r="TKV1102" s="255"/>
      <c r="TKW1102" s="255"/>
      <c r="TKX1102" s="255"/>
      <c r="TKY1102" s="255"/>
      <c r="TKZ1102" s="255"/>
      <c r="TLA1102" s="255"/>
      <c r="TLB1102" s="255"/>
      <c r="TLC1102" s="255"/>
      <c r="TLD1102" s="255"/>
      <c r="TLE1102" s="255"/>
      <c r="TLF1102" s="255"/>
      <c r="TLG1102" s="255"/>
      <c r="TLH1102" s="255"/>
      <c r="TLI1102" s="255"/>
      <c r="TLJ1102" s="255"/>
      <c r="TLK1102" s="255"/>
      <c r="TLL1102" s="255"/>
      <c r="TLM1102" s="255"/>
      <c r="TLN1102" s="255"/>
      <c r="TLO1102" s="255"/>
      <c r="TLP1102" s="255"/>
      <c r="TLQ1102" s="255"/>
      <c r="TLR1102" s="255"/>
      <c r="TLS1102" s="255"/>
      <c r="TLT1102" s="255"/>
      <c r="TLU1102" s="255"/>
      <c r="TLV1102" s="255"/>
      <c r="TLW1102" s="255"/>
      <c r="TLX1102" s="255"/>
      <c r="TLY1102" s="255"/>
      <c r="TLZ1102" s="255"/>
      <c r="TMA1102" s="255"/>
      <c r="TMB1102" s="255"/>
      <c r="TMC1102" s="255"/>
      <c r="TMD1102" s="255"/>
      <c r="TME1102" s="255"/>
      <c r="TMF1102" s="255"/>
      <c r="TMG1102" s="255"/>
      <c r="TMH1102" s="255"/>
      <c r="TMI1102" s="255"/>
      <c r="TMJ1102" s="255"/>
      <c r="TMK1102" s="255"/>
      <c r="TML1102" s="255"/>
      <c r="TMM1102" s="255"/>
      <c r="TMN1102" s="255"/>
      <c r="TMO1102" s="255"/>
      <c r="TMP1102" s="255"/>
      <c r="TMQ1102" s="255"/>
      <c r="TMR1102" s="255"/>
      <c r="TMS1102" s="255"/>
      <c r="TMT1102" s="255"/>
      <c r="TMU1102" s="255"/>
      <c r="TMV1102" s="255"/>
      <c r="TMW1102" s="255"/>
      <c r="TMX1102" s="255"/>
      <c r="TMY1102" s="255"/>
      <c r="TMZ1102" s="255"/>
      <c r="TNA1102" s="255"/>
      <c r="TNB1102" s="255"/>
      <c r="TNC1102" s="255"/>
      <c r="TND1102" s="255"/>
      <c r="TNE1102" s="255"/>
      <c r="TNF1102" s="255"/>
      <c r="TNG1102" s="255"/>
      <c r="TNH1102" s="255"/>
      <c r="TNI1102" s="255"/>
      <c r="TNJ1102" s="255"/>
      <c r="TNK1102" s="255"/>
      <c r="TNL1102" s="255"/>
      <c r="TNM1102" s="255"/>
      <c r="TNN1102" s="255"/>
      <c r="TNO1102" s="255"/>
      <c r="TNP1102" s="255"/>
      <c r="TNQ1102" s="255"/>
      <c r="TNR1102" s="255"/>
      <c r="TNS1102" s="255"/>
      <c r="TNT1102" s="255"/>
      <c r="TNU1102" s="255"/>
      <c r="TNV1102" s="255"/>
      <c r="TNW1102" s="255"/>
      <c r="TNX1102" s="255"/>
      <c r="TNY1102" s="255"/>
      <c r="TNZ1102" s="255"/>
      <c r="TOA1102" s="255"/>
      <c r="TOB1102" s="255"/>
      <c r="TOC1102" s="255"/>
      <c r="TOD1102" s="255"/>
      <c r="TOE1102" s="255"/>
      <c r="TOF1102" s="255"/>
      <c r="TOG1102" s="255"/>
      <c r="TOH1102" s="255"/>
      <c r="TOI1102" s="255"/>
      <c r="TOJ1102" s="255"/>
      <c r="TOK1102" s="255"/>
      <c r="TOL1102" s="255"/>
      <c r="TOM1102" s="255"/>
      <c r="TON1102" s="255"/>
      <c r="TOO1102" s="255"/>
      <c r="TOP1102" s="255"/>
      <c r="TOQ1102" s="255"/>
      <c r="TOR1102" s="255"/>
      <c r="TOS1102" s="255"/>
      <c r="TOT1102" s="255"/>
      <c r="TOU1102" s="255"/>
      <c r="TOV1102" s="255"/>
      <c r="TOW1102" s="255"/>
      <c r="TOX1102" s="255"/>
      <c r="TOY1102" s="255"/>
      <c r="TOZ1102" s="255"/>
      <c r="TPA1102" s="255"/>
      <c r="TPB1102" s="255"/>
      <c r="TPC1102" s="255"/>
      <c r="TPD1102" s="255"/>
      <c r="TPE1102" s="255"/>
      <c r="TPF1102" s="255"/>
      <c r="TPG1102" s="255"/>
      <c r="TPH1102" s="255"/>
      <c r="TPI1102" s="255"/>
      <c r="TPJ1102" s="255"/>
      <c r="TPK1102" s="255"/>
      <c r="TPL1102" s="255"/>
      <c r="TPM1102" s="255"/>
      <c r="TPN1102" s="255"/>
      <c r="TPO1102" s="255"/>
      <c r="TPP1102" s="255"/>
      <c r="TPQ1102" s="255"/>
      <c r="TPR1102" s="255"/>
      <c r="TPS1102" s="255"/>
      <c r="TPT1102" s="255"/>
      <c r="TPU1102" s="255"/>
      <c r="TPV1102" s="255"/>
      <c r="TPW1102" s="255"/>
      <c r="TPX1102" s="255"/>
      <c r="TPY1102" s="255"/>
      <c r="TPZ1102" s="255"/>
      <c r="TQA1102" s="255"/>
      <c r="TQB1102" s="255"/>
      <c r="TQC1102" s="255"/>
      <c r="TQD1102" s="255"/>
      <c r="TQE1102" s="255"/>
      <c r="TQF1102" s="255"/>
      <c r="TQG1102" s="255"/>
      <c r="TQH1102" s="255"/>
      <c r="TQI1102" s="255"/>
      <c r="TQJ1102" s="255"/>
      <c r="TQK1102" s="255"/>
      <c r="TQL1102" s="255"/>
      <c r="TQM1102" s="255"/>
      <c r="TQN1102" s="255"/>
      <c r="TQO1102" s="255"/>
      <c r="TQP1102" s="255"/>
      <c r="TQQ1102" s="255"/>
      <c r="TQR1102" s="255"/>
      <c r="TQS1102" s="255"/>
      <c r="TQT1102" s="255"/>
      <c r="TQU1102" s="255"/>
      <c r="TQV1102" s="255"/>
      <c r="TQW1102" s="255"/>
      <c r="TQX1102" s="255"/>
      <c r="TQY1102" s="255"/>
      <c r="TQZ1102" s="255"/>
      <c r="TRA1102" s="255"/>
      <c r="TRB1102" s="255"/>
      <c r="TRC1102" s="255"/>
      <c r="TRD1102" s="255"/>
      <c r="TRE1102" s="255"/>
      <c r="TRF1102" s="255"/>
      <c r="TRG1102" s="255"/>
      <c r="TRH1102" s="255"/>
      <c r="TRI1102" s="255"/>
      <c r="TRJ1102" s="255"/>
      <c r="TRK1102" s="255"/>
      <c r="TRL1102" s="255"/>
      <c r="TRM1102" s="255"/>
      <c r="TRN1102" s="255"/>
      <c r="TRO1102" s="255"/>
      <c r="TRP1102" s="255"/>
      <c r="TRQ1102" s="255"/>
      <c r="TRR1102" s="255"/>
      <c r="TRS1102" s="255"/>
      <c r="TRT1102" s="255"/>
      <c r="TRU1102" s="255"/>
      <c r="TRV1102" s="255"/>
      <c r="TRW1102" s="255"/>
      <c r="TRX1102" s="255"/>
      <c r="TRY1102" s="255"/>
      <c r="TRZ1102" s="255"/>
      <c r="TSA1102" s="255"/>
      <c r="TSB1102" s="255"/>
      <c r="TSC1102" s="255"/>
      <c r="TSD1102" s="255"/>
      <c r="TSE1102" s="255"/>
      <c r="TSF1102" s="255"/>
      <c r="TSG1102" s="255"/>
      <c r="TSH1102" s="255"/>
      <c r="TSI1102" s="255"/>
      <c r="TSJ1102" s="255"/>
      <c r="TSK1102" s="255"/>
      <c r="TSL1102" s="255"/>
      <c r="TSM1102" s="255"/>
      <c r="TSN1102" s="255"/>
      <c r="TSO1102" s="255"/>
      <c r="TSP1102" s="255"/>
      <c r="TSQ1102" s="255"/>
      <c r="TSR1102" s="255"/>
      <c r="TSS1102" s="255"/>
      <c r="TST1102" s="255"/>
      <c r="TSU1102" s="255"/>
      <c r="TSV1102" s="255"/>
      <c r="TSW1102" s="255"/>
      <c r="TSX1102" s="255"/>
      <c r="TSY1102" s="255"/>
      <c r="TSZ1102" s="255"/>
      <c r="TTA1102" s="255"/>
      <c r="TTB1102" s="255"/>
      <c r="TTC1102" s="255"/>
      <c r="TTD1102" s="255"/>
      <c r="TTE1102" s="255"/>
      <c r="TTF1102" s="255"/>
      <c r="TTG1102" s="255"/>
      <c r="TTH1102" s="255"/>
      <c r="TTI1102" s="255"/>
      <c r="TTJ1102" s="255"/>
      <c r="TTK1102" s="255"/>
      <c r="TTL1102" s="255"/>
      <c r="TTM1102" s="255"/>
      <c r="TTN1102" s="255"/>
      <c r="TTO1102" s="255"/>
      <c r="TTP1102" s="255"/>
      <c r="TTQ1102" s="255"/>
      <c r="TTR1102" s="255"/>
      <c r="TTS1102" s="255"/>
      <c r="TTT1102" s="255"/>
      <c r="TTU1102" s="255"/>
      <c r="TTV1102" s="255"/>
      <c r="TTW1102" s="255"/>
      <c r="TTX1102" s="255"/>
      <c r="TTY1102" s="255"/>
      <c r="TTZ1102" s="255"/>
      <c r="TUA1102" s="255"/>
      <c r="TUB1102" s="255"/>
      <c r="TUC1102" s="255"/>
      <c r="TUD1102" s="255"/>
      <c r="TUE1102" s="255"/>
      <c r="TUF1102" s="255"/>
      <c r="TUG1102" s="255"/>
      <c r="TUH1102" s="255"/>
      <c r="TUI1102" s="255"/>
      <c r="TUJ1102" s="255"/>
      <c r="TUK1102" s="255"/>
      <c r="TUL1102" s="255"/>
      <c r="TUM1102" s="255"/>
      <c r="TUN1102" s="255"/>
      <c r="TUO1102" s="255"/>
      <c r="TUP1102" s="255"/>
      <c r="TUQ1102" s="255"/>
      <c r="TUR1102" s="255"/>
      <c r="TUS1102" s="255"/>
      <c r="TUT1102" s="255"/>
      <c r="TUU1102" s="255"/>
      <c r="TUV1102" s="255"/>
      <c r="TUW1102" s="255"/>
      <c r="TUX1102" s="255"/>
      <c r="TUY1102" s="255"/>
      <c r="TUZ1102" s="255"/>
      <c r="TVA1102" s="255"/>
      <c r="TVB1102" s="255"/>
      <c r="TVC1102" s="255"/>
      <c r="TVD1102" s="255"/>
      <c r="TVE1102" s="255"/>
      <c r="TVF1102" s="255"/>
      <c r="TVG1102" s="255"/>
      <c r="TVH1102" s="255"/>
      <c r="TVI1102" s="255"/>
      <c r="TVJ1102" s="255"/>
      <c r="TVK1102" s="255"/>
      <c r="TVL1102" s="255"/>
      <c r="TVM1102" s="255"/>
      <c r="TVN1102" s="255"/>
      <c r="TVO1102" s="255"/>
      <c r="TVP1102" s="255"/>
      <c r="TVQ1102" s="255"/>
      <c r="TVR1102" s="255"/>
      <c r="TVS1102" s="255"/>
      <c r="TVT1102" s="255"/>
      <c r="TVU1102" s="255"/>
      <c r="TVV1102" s="255"/>
      <c r="TVW1102" s="255"/>
      <c r="TVX1102" s="255"/>
      <c r="TVY1102" s="255"/>
      <c r="TVZ1102" s="255"/>
      <c r="TWA1102" s="255"/>
      <c r="TWB1102" s="255"/>
      <c r="TWC1102" s="255"/>
      <c r="TWD1102" s="255"/>
      <c r="TWE1102" s="255"/>
      <c r="TWF1102" s="255"/>
      <c r="TWG1102" s="255"/>
      <c r="TWH1102" s="255"/>
      <c r="TWI1102" s="255"/>
      <c r="TWJ1102" s="255"/>
      <c r="TWK1102" s="255"/>
      <c r="TWL1102" s="255"/>
      <c r="TWM1102" s="255"/>
      <c r="TWN1102" s="255"/>
      <c r="TWO1102" s="255"/>
      <c r="TWP1102" s="255"/>
      <c r="TWQ1102" s="255"/>
      <c r="TWR1102" s="255"/>
      <c r="TWS1102" s="255"/>
      <c r="TWT1102" s="255"/>
      <c r="TWU1102" s="255"/>
      <c r="TWV1102" s="255"/>
      <c r="TWW1102" s="255"/>
      <c r="TWX1102" s="255"/>
      <c r="TWY1102" s="255"/>
      <c r="TWZ1102" s="255"/>
      <c r="TXA1102" s="255"/>
      <c r="TXB1102" s="255"/>
      <c r="TXC1102" s="255"/>
      <c r="TXD1102" s="255"/>
      <c r="TXE1102" s="255"/>
      <c r="TXF1102" s="255"/>
      <c r="TXG1102" s="255"/>
      <c r="TXH1102" s="255"/>
      <c r="TXI1102" s="255"/>
      <c r="TXJ1102" s="255"/>
      <c r="TXK1102" s="255"/>
      <c r="TXL1102" s="255"/>
      <c r="TXM1102" s="255"/>
      <c r="TXN1102" s="255"/>
      <c r="TXO1102" s="255"/>
      <c r="TXP1102" s="255"/>
      <c r="TXQ1102" s="255"/>
      <c r="TXR1102" s="255"/>
      <c r="TXS1102" s="255"/>
      <c r="TXT1102" s="255"/>
      <c r="TXU1102" s="255"/>
      <c r="TXV1102" s="255"/>
      <c r="TXW1102" s="255"/>
      <c r="TXX1102" s="255"/>
      <c r="TXY1102" s="255"/>
      <c r="TXZ1102" s="255"/>
      <c r="TYA1102" s="255"/>
      <c r="TYB1102" s="255"/>
      <c r="TYC1102" s="255"/>
      <c r="TYD1102" s="255"/>
      <c r="TYE1102" s="255"/>
      <c r="TYF1102" s="255"/>
      <c r="TYG1102" s="255"/>
      <c r="TYH1102" s="255"/>
      <c r="TYI1102" s="255"/>
      <c r="TYJ1102" s="255"/>
      <c r="TYK1102" s="255"/>
      <c r="TYL1102" s="255"/>
      <c r="TYM1102" s="255"/>
      <c r="TYN1102" s="255"/>
      <c r="TYO1102" s="255"/>
      <c r="TYP1102" s="255"/>
      <c r="TYQ1102" s="255"/>
      <c r="TYR1102" s="255"/>
      <c r="TYS1102" s="255"/>
      <c r="TYT1102" s="255"/>
      <c r="TYU1102" s="255"/>
      <c r="TYV1102" s="255"/>
      <c r="TYW1102" s="255"/>
      <c r="TYX1102" s="255"/>
      <c r="TYY1102" s="255"/>
      <c r="TYZ1102" s="255"/>
      <c r="TZA1102" s="255"/>
      <c r="TZB1102" s="255"/>
      <c r="TZC1102" s="255"/>
      <c r="TZD1102" s="255"/>
      <c r="TZE1102" s="255"/>
      <c r="TZF1102" s="255"/>
      <c r="TZG1102" s="255"/>
      <c r="TZH1102" s="255"/>
      <c r="TZI1102" s="255"/>
      <c r="TZJ1102" s="255"/>
      <c r="TZK1102" s="255"/>
      <c r="TZL1102" s="255"/>
      <c r="TZM1102" s="255"/>
      <c r="TZN1102" s="255"/>
      <c r="TZO1102" s="255"/>
      <c r="TZP1102" s="255"/>
      <c r="TZQ1102" s="255"/>
      <c r="TZR1102" s="255"/>
      <c r="TZS1102" s="255"/>
      <c r="TZT1102" s="255"/>
      <c r="TZU1102" s="255"/>
      <c r="TZV1102" s="255"/>
      <c r="TZW1102" s="255"/>
      <c r="TZX1102" s="255"/>
      <c r="TZY1102" s="255"/>
      <c r="TZZ1102" s="255"/>
      <c r="UAA1102" s="255"/>
      <c r="UAB1102" s="255"/>
      <c r="UAC1102" s="255"/>
      <c r="UAD1102" s="255"/>
      <c r="UAE1102" s="255"/>
      <c r="UAF1102" s="255"/>
      <c r="UAG1102" s="255"/>
      <c r="UAH1102" s="255"/>
      <c r="UAI1102" s="255"/>
      <c r="UAJ1102" s="255"/>
      <c r="UAK1102" s="255"/>
      <c r="UAL1102" s="255"/>
      <c r="UAM1102" s="255"/>
      <c r="UAN1102" s="255"/>
      <c r="UAO1102" s="255"/>
      <c r="UAP1102" s="255"/>
      <c r="UAQ1102" s="255"/>
      <c r="UAR1102" s="255"/>
      <c r="UAS1102" s="255"/>
      <c r="UAT1102" s="255"/>
      <c r="UAU1102" s="255"/>
      <c r="UAV1102" s="255"/>
      <c r="UAW1102" s="255"/>
      <c r="UAX1102" s="255"/>
      <c r="UAY1102" s="255"/>
      <c r="UAZ1102" s="255"/>
      <c r="UBA1102" s="255"/>
      <c r="UBB1102" s="255"/>
      <c r="UBC1102" s="255"/>
      <c r="UBD1102" s="255"/>
      <c r="UBE1102" s="255"/>
      <c r="UBF1102" s="255"/>
      <c r="UBG1102" s="255"/>
      <c r="UBH1102" s="255"/>
      <c r="UBI1102" s="255"/>
      <c r="UBJ1102" s="255"/>
      <c r="UBK1102" s="255"/>
      <c r="UBL1102" s="255"/>
      <c r="UBM1102" s="255"/>
      <c r="UBN1102" s="255"/>
      <c r="UBO1102" s="255"/>
      <c r="UBP1102" s="255"/>
      <c r="UBQ1102" s="255"/>
      <c r="UBR1102" s="255"/>
      <c r="UBS1102" s="255"/>
      <c r="UBT1102" s="255"/>
      <c r="UBU1102" s="255"/>
      <c r="UBV1102" s="255"/>
      <c r="UBW1102" s="255"/>
      <c r="UBX1102" s="255"/>
      <c r="UBY1102" s="255"/>
      <c r="UBZ1102" s="255"/>
      <c r="UCA1102" s="255"/>
      <c r="UCB1102" s="255"/>
      <c r="UCC1102" s="255"/>
      <c r="UCD1102" s="255"/>
      <c r="UCE1102" s="255"/>
      <c r="UCF1102" s="255"/>
      <c r="UCG1102" s="255"/>
      <c r="UCH1102" s="255"/>
      <c r="UCI1102" s="255"/>
      <c r="UCJ1102" s="255"/>
      <c r="UCK1102" s="255"/>
      <c r="UCL1102" s="255"/>
      <c r="UCM1102" s="255"/>
      <c r="UCN1102" s="255"/>
      <c r="UCO1102" s="255"/>
      <c r="UCP1102" s="255"/>
      <c r="UCQ1102" s="255"/>
      <c r="UCR1102" s="255"/>
      <c r="UCS1102" s="255"/>
      <c r="UCT1102" s="255"/>
      <c r="UCU1102" s="255"/>
      <c r="UCV1102" s="255"/>
      <c r="UCW1102" s="255"/>
      <c r="UCX1102" s="255"/>
      <c r="UCY1102" s="255"/>
      <c r="UCZ1102" s="255"/>
      <c r="UDA1102" s="255"/>
      <c r="UDB1102" s="255"/>
      <c r="UDC1102" s="255"/>
      <c r="UDD1102" s="255"/>
      <c r="UDE1102" s="255"/>
      <c r="UDF1102" s="255"/>
      <c r="UDG1102" s="255"/>
      <c r="UDH1102" s="255"/>
      <c r="UDI1102" s="255"/>
      <c r="UDJ1102" s="255"/>
      <c r="UDK1102" s="255"/>
      <c r="UDL1102" s="255"/>
      <c r="UDM1102" s="255"/>
      <c r="UDN1102" s="255"/>
      <c r="UDO1102" s="255"/>
      <c r="UDP1102" s="255"/>
      <c r="UDQ1102" s="255"/>
      <c r="UDR1102" s="255"/>
      <c r="UDS1102" s="255"/>
      <c r="UDT1102" s="255"/>
      <c r="UDU1102" s="255"/>
      <c r="UDV1102" s="255"/>
      <c r="UDW1102" s="255"/>
      <c r="UDX1102" s="255"/>
      <c r="UDY1102" s="255"/>
      <c r="UDZ1102" s="255"/>
      <c r="UEA1102" s="255"/>
      <c r="UEB1102" s="255"/>
      <c r="UEC1102" s="255"/>
      <c r="UED1102" s="255"/>
      <c r="UEE1102" s="255"/>
      <c r="UEF1102" s="255"/>
      <c r="UEG1102" s="255"/>
      <c r="UEH1102" s="255"/>
      <c r="UEI1102" s="255"/>
      <c r="UEJ1102" s="255"/>
      <c r="UEK1102" s="255"/>
      <c r="UEL1102" s="255"/>
      <c r="UEM1102" s="255"/>
      <c r="UEN1102" s="255"/>
      <c r="UEO1102" s="255"/>
      <c r="UEP1102" s="255"/>
      <c r="UEQ1102" s="255"/>
      <c r="UER1102" s="255"/>
      <c r="UES1102" s="255"/>
      <c r="UET1102" s="255"/>
      <c r="UEU1102" s="255"/>
      <c r="UEV1102" s="255"/>
      <c r="UEW1102" s="255"/>
      <c r="UEX1102" s="255"/>
      <c r="UEY1102" s="255"/>
      <c r="UEZ1102" s="255"/>
      <c r="UFA1102" s="255"/>
      <c r="UFB1102" s="255"/>
      <c r="UFC1102" s="255"/>
      <c r="UFD1102" s="255"/>
      <c r="UFE1102" s="255"/>
      <c r="UFF1102" s="255"/>
      <c r="UFG1102" s="255"/>
      <c r="UFH1102" s="255"/>
      <c r="UFI1102" s="255"/>
      <c r="UFJ1102" s="255"/>
      <c r="UFK1102" s="255"/>
      <c r="UFL1102" s="255"/>
      <c r="UFM1102" s="255"/>
      <c r="UFN1102" s="255"/>
      <c r="UFO1102" s="255"/>
      <c r="UFP1102" s="255"/>
      <c r="UFQ1102" s="255"/>
      <c r="UFR1102" s="255"/>
      <c r="UFS1102" s="255"/>
      <c r="UFT1102" s="255"/>
      <c r="UFU1102" s="255"/>
      <c r="UFV1102" s="255"/>
      <c r="UFW1102" s="255"/>
      <c r="UFX1102" s="255"/>
      <c r="UFY1102" s="255"/>
      <c r="UFZ1102" s="255"/>
      <c r="UGA1102" s="255"/>
      <c r="UGB1102" s="255"/>
      <c r="UGC1102" s="255"/>
      <c r="UGD1102" s="255"/>
      <c r="UGE1102" s="255"/>
      <c r="UGF1102" s="255"/>
      <c r="UGG1102" s="255"/>
      <c r="UGH1102" s="255"/>
      <c r="UGI1102" s="255"/>
      <c r="UGJ1102" s="255"/>
      <c r="UGK1102" s="255"/>
      <c r="UGL1102" s="255"/>
      <c r="UGM1102" s="255"/>
      <c r="UGN1102" s="255"/>
      <c r="UGO1102" s="255"/>
      <c r="UGP1102" s="255"/>
      <c r="UGQ1102" s="255"/>
      <c r="UGR1102" s="255"/>
      <c r="UGS1102" s="255"/>
      <c r="UGT1102" s="255"/>
      <c r="UGU1102" s="255"/>
      <c r="UGV1102" s="255"/>
      <c r="UGW1102" s="255"/>
      <c r="UGX1102" s="255"/>
      <c r="UGY1102" s="255"/>
      <c r="UGZ1102" s="255"/>
      <c r="UHA1102" s="255"/>
      <c r="UHB1102" s="255"/>
      <c r="UHC1102" s="255"/>
      <c r="UHD1102" s="255"/>
      <c r="UHE1102" s="255"/>
      <c r="UHF1102" s="255"/>
      <c r="UHG1102" s="255"/>
      <c r="UHH1102" s="255"/>
      <c r="UHI1102" s="255"/>
      <c r="UHJ1102" s="255"/>
      <c r="UHK1102" s="255"/>
      <c r="UHL1102" s="255"/>
      <c r="UHM1102" s="255"/>
      <c r="UHN1102" s="255"/>
      <c r="UHO1102" s="255"/>
      <c r="UHP1102" s="255"/>
      <c r="UHQ1102" s="255"/>
      <c r="UHR1102" s="255"/>
      <c r="UHS1102" s="255"/>
      <c r="UHT1102" s="255"/>
      <c r="UHU1102" s="255"/>
      <c r="UHV1102" s="255"/>
      <c r="UHW1102" s="255"/>
      <c r="UHX1102" s="255"/>
      <c r="UHY1102" s="255"/>
      <c r="UHZ1102" s="255"/>
      <c r="UIA1102" s="255"/>
      <c r="UIB1102" s="255"/>
      <c r="UIC1102" s="255"/>
      <c r="UID1102" s="255"/>
      <c r="UIE1102" s="255"/>
      <c r="UIF1102" s="255"/>
      <c r="UIG1102" s="255"/>
      <c r="UIH1102" s="255"/>
      <c r="UII1102" s="255"/>
      <c r="UIJ1102" s="255"/>
      <c r="UIK1102" s="255"/>
      <c r="UIL1102" s="255"/>
      <c r="UIM1102" s="255"/>
      <c r="UIN1102" s="255"/>
      <c r="UIO1102" s="255"/>
      <c r="UIP1102" s="255"/>
      <c r="UIQ1102" s="255"/>
      <c r="UIR1102" s="255"/>
      <c r="UIS1102" s="255"/>
      <c r="UIT1102" s="255"/>
      <c r="UIU1102" s="255"/>
      <c r="UIV1102" s="255"/>
      <c r="UIW1102" s="255"/>
      <c r="UIX1102" s="255"/>
      <c r="UIY1102" s="255"/>
      <c r="UIZ1102" s="255"/>
      <c r="UJA1102" s="255"/>
      <c r="UJB1102" s="255"/>
      <c r="UJC1102" s="255"/>
      <c r="UJD1102" s="255"/>
      <c r="UJE1102" s="255"/>
      <c r="UJF1102" s="255"/>
      <c r="UJG1102" s="255"/>
      <c r="UJH1102" s="255"/>
      <c r="UJI1102" s="255"/>
      <c r="UJJ1102" s="255"/>
      <c r="UJK1102" s="255"/>
      <c r="UJL1102" s="255"/>
      <c r="UJM1102" s="255"/>
      <c r="UJN1102" s="255"/>
      <c r="UJO1102" s="255"/>
      <c r="UJP1102" s="255"/>
      <c r="UJQ1102" s="255"/>
      <c r="UJR1102" s="255"/>
      <c r="UJS1102" s="255"/>
      <c r="UJT1102" s="255"/>
      <c r="UJU1102" s="255"/>
      <c r="UJV1102" s="255"/>
      <c r="UJW1102" s="255"/>
      <c r="UJX1102" s="255"/>
      <c r="UJY1102" s="255"/>
      <c r="UJZ1102" s="255"/>
      <c r="UKA1102" s="255"/>
      <c r="UKB1102" s="255"/>
      <c r="UKC1102" s="255"/>
      <c r="UKD1102" s="255"/>
      <c r="UKE1102" s="255"/>
      <c r="UKF1102" s="255"/>
      <c r="UKG1102" s="255"/>
      <c r="UKH1102" s="255"/>
      <c r="UKI1102" s="255"/>
      <c r="UKJ1102" s="255"/>
      <c r="UKK1102" s="255"/>
      <c r="UKL1102" s="255"/>
      <c r="UKM1102" s="255"/>
      <c r="UKN1102" s="255"/>
      <c r="UKO1102" s="255"/>
      <c r="UKP1102" s="255"/>
      <c r="UKQ1102" s="255"/>
      <c r="UKR1102" s="255"/>
      <c r="UKS1102" s="255"/>
      <c r="UKT1102" s="255"/>
      <c r="UKU1102" s="255"/>
      <c r="UKV1102" s="255"/>
      <c r="UKW1102" s="255"/>
      <c r="UKX1102" s="255"/>
      <c r="UKY1102" s="255"/>
      <c r="UKZ1102" s="255"/>
      <c r="ULA1102" s="255"/>
      <c r="ULB1102" s="255"/>
      <c r="ULC1102" s="255"/>
      <c r="ULD1102" s="255"/>
      <c r="ULE1102" s="255"/>
      <c r="ULF1102" s="255"/>
      <c r="ULG1102" s="255"/>
      <c r="ULH1102" s="255"/>
      <c r="ULI1102" s="255"/>
      <c r="ULJ1102" s="255"/>
      <c r="ULK1102" s="255"/>
      <c r="ULL1102" s="255"/>
      <c r="ULM1102" s="255"/>
      <c r="ULN1102" s="255"/>
      <c r="ULO1102" s="255"/>
      <c r="ULP1102" s="255"/>
      <c r="ULQ1102" s="255"/>
      <c r="ULR1102" s="255"/>
      <c r="ULS1102" s="255"/>
      <c r="ULT1102" s="255"/>
      <c r="ULU1102" s="255"/>
      <c r="ULV1102" s="255"/>
      <c r="ULW1102" s="255"/>
      <c r="ULX1102" s="255"/>
      <c r="ULY1102" s="255"/>
      <c r="ULZ1102" s="255"/>
      <c r="UMA1102" s="255"/>
      <c r="UMB1102" s="255"/>
      <c r="UMC1102" s="255"/>
      <c r="UMD1102" s="255"/>
      <c r="UME1102" s="255"/>
      <c r="UMF1102" s="255"/>
      <c r="UMG1102" s="255"/>
      <c r="UMH1102" s="255"/>
      <c r="UMI1102" s="255"/>
      <c r="UMJ1102" s="255"/>
      <c r="UMK1102" s="255"/>
      <c r="UML1102" s="255"/>
      <c r="UMM1102" s="255"/>
      <c r="UMN1102" s="255"/>
      <c r="UMO1102" s="255"/>
      <c r="UMP1102" s="255"/>
      <c r="UMQ1102" s="255"/>
      <c r="UMR1102" s="255"/>
      <c r="UMS1102" s="255"/>
      <c r="UMT1102" s="255"/>
      <c r="UMU1102" s="255"/>
      <c r="UMV1102" s="255"/>
      <c r="UMW1102" s="255"/>
      <c r="UMX1102" s="255"/>
      <c r="UMY1102" s="255"/>
      <c r="UMZ1102" s="255"/>
      <c r="UNA1102" s="255"/>
      <c r="UNB1102" s="255"/>
      <c r="UNC1102" s="255"/>
      <c r="UND1102" s="255"/>
      <c r="UNE1102" s="255"/>
      <c r="UNF1102" s="255"/>
      <c r="UNG1102" s="255"/>
      <c r="UNH1102" s="255"/>
      <c r="UNI1102" s="255"/>
      <c r="UNJ1102" s="255"/>
      <c r="UNK1102" s="255"/>
      <c r="UNL1102" s="255"/>
      <c r="UNM1102" s="255"/>
      <c r="UNN1102" s="255"/>
      <c r="UNO1102" s="255"/>
      <c r="UNP1102" s="255"/>
      <c r="UNQ1102" s="255"/>
      <c r="UNR1102" s="255"/>
      <c r="UNS1102" s="255"/>
      <c r="UNT1102" s="255"/>
      <c r="UNU1102" s="255"/>
      <c r="UNV1102" s="255"/>
      <c r="UNW1102" s="255"/>
      <c r="UNX1102" s="255"/>
      <c r="UNY1102" s="255"/>
      <c r="UNZ1102" s="255"/>
      <c r="UOA1102" s="255"/>
      <c r="UOB1102" s="255"/>
      <c r="UOC1102" s="255"/>
      <c r="UOD1102" s="255"/>
      <c r="UOE1102" s="255"/>
      <c r="UOF1102" s="255"/>
      <c r="UOG1102" s="255"/>
      <c r="UOH1102" s="255"/>
      <c r="UOI1102" s="255"/>
      <c r="UOJ1102" s="255"/>
      <c r="UOK1102" s="255"/>
      <c r="UOL1102" s="255"/>
      <c r="UOM1102" s="255"/>
      <c r="UON1102" s="255"/>
      <c r="UOO1102" s="255"/>
      <c r="UOP1102" s="255"/>
      <c r="UOQ1102" s="255"/>
      <c r="UOR1102" s="255"/>
      <c r="UOS1102" s="255"/>
      <c r="UOT1102" s="255"/>
      <c r="UOU1102" s="255"/>
      <c r="UOV1102" s="255"/>
      <c r="UOW1102" s="255"/>
      <c r="UOX1102" s="255"/>
      <c r="UOY1102" s="255"/>
      <c r="UOZ1102" s="255"/>
      <c r="UPA1102" s="255"/>
      <c r="UPB1102" s="255"/>
      <c r="UPC1102" s="255"/>
      <c r="UPD1102" s="255"/>
      <c r="UPE1102" s="255"/>
      <c r="UPF1102" s="255"/>
      <c r="UPG1102" s="255"/>
      <c r="UPH1102" s="255"/>
      <c r="UPI1102" s="255"/>
      <c r="UPJ1102" s="255"/>
      <c r="UPK1102" s="255"/>
      <c r="UPL1102" s="255"/>
      <c r="UPM1102" s="255"/>
      <c r="UPN1102" s="255"/>
      <c r="UPO1102" s="255"/>
      <c r="UPP1102" s="255"/>
      <c r="UPQ1102" s="255"/>
      <c r="UPR1102" s="255"/>
      <c r="UPS1102" s="255"/>
      <c r="UPT1102" s="255"/>
      <c r="UPU1102" s="255"/>
      <c r="UPV1102" s="255"/>
      <c r="UPW1102" s="255"/>
      <c r="UPX1102" s="255"/>
      <c r="UPY1102" s="255"/>
      <c r="UPZ1102" s="255"/>
      <c r="UQA1102" s="255"/>
      <c r="UQB1102" s="255"/>
      <c r="UQC1102" s="255"/>
      <c r="UQD1102" s="255"/>
      <c r="UQE1102" s="255"/>
      <c r="UQF1102" s="255"/>
      <c r="UQG1102" s="255"/>
      <c r="UQH1102" s="255"/>
      <c r="UQI1102" s="255"/>
      <c r="UQJ1102" s="255"/>
      <c r="UQK1102" s="255"/>
      <c r="UQL1102" s="255"/>
      <c r="UQM1102" s="255"/>
      <c r="UQN1102" s="255"/>
      <c r="UQO1102" s="255"/>
      <c r="UQP1102" s="255"/>
      <c r="UQQ1102" s="255"/>
      <c r="UQR1102" s="255"/>
      <c r="UQS1102" s="255"/>
      <c r="UQT1102" s="255"/>
      <c r="UQU1102" s="255"/>
      <c r="UQV1102" s="255"/>
      <c r="UQW1102" s="255"/>
      <c r="UQX1102" s="255"/>
      <c r="UQY1102" s="255"/>
      <c r="UQZ1102" s="255"/>
      <c r="URA1102" s="255"/>
      <c r="URB1102" s="255"/>
      <c r="URC1102" s="255"/>
      <c r="URD1102" s="255"/>
      <c r="URE1102" s="255"/>
      <c r="URF1102" s="255"/>
      <c r="URG1102" s="255"/>
      <c r="URH1102" s="255"/>
      <c r="URI1102" s="255"/>
      <c r="URJ1102" s="255"/>
      <c r="URK1102" s="255"/>
      <c r="URL1102" s="255"/>
      <c r="URM1102" s="255"/>
      <c r="URN1102" s="255"/>
      <c r="URO1102" s="255"/>
      <c r="URP1102" s="255"/>
      <c r="URQ1102" s="255"/>
      <c r="URR1102" s="255"/>
      <c r="URS1102" s="255"/>
      <c r="URT1102" s="255"/>
      <c r="URU1102" s="255"/>
      <c r="URV1102" s="255"/>
      <c r="URW1102" s="255"/>
      <c r="URX1102" s="255"/>
      <c r="URY1102" s="255"/>
      <c r="URZ1102" s="255"/>
      <c r="USA1102" s="255"/>
      <c r="USB1102" s="255"/>
      <c r="USC1102" s="255"/>
      <c r="USD1102" s="255"/>
      <c r="USE1102" s="255"/>
      <c r="USF1102" s="255"/>
      <c r="USG1102" s="255"/>
      <c r="USH1102" s="255"/>
      <c r="USI1102" s="255"/>
      <c r="USJ1102" s="255"/>
      <c r="USK1102" s="255"/>
      <c r="USL1102" s="255"/>
      <c r="USM1102" s="255"/>
      <c r="USN1102" s="255"/>
      <c r="USO1102" s="255"/>
      <c r="USP1102" s="255"/>
      <c r="USQ1102" s="255"/>
      <c r="USR1102" s="255"/>
      <c r="USS1102" s="255"/>
      <c r="UST1102" s="255"/>
      <c r="USU1102" s="255"/>
      <c r="USV1102" s="255"/>
      <c r="USW1102" s="255"/>
      <c r="USX1102" s="255"/>
      <c r="USY1102" s="255"/>
      <c r="USZ1102" s="255"/>
      <c r="UTA1102" s="255"/>
      <c r="UTB1102" s="255"/>
      <c r="UTC1102" s="255"/>
      <c r="UTD1102" s="255"/>
      <c r="UTE1102" s="255"/>
      <c r="UTF1102" s="255"/>
      <c r="UTG1102" s="255"/>
      <c r="UTH1102" s="255"/>
      <c r="UTI1102" s="255"/>
      <c r="UTJ1102" s="255"/>
      <c r="UTK1102" s="255"/>
      <c r="UTL1102" s="255"/>
      <c r="UTM1102" s="255"/>
      <c r="UTN1102" s="255"/>
      <c r="UTO1102" s="255"/>
      <c r="UTP1102" s="255"/>
      <c r="UTQ1102" s="255"/>
      <c r="UTR1102" s="255"/>
      <c r="UTS1102" s="255"/>
      <c r="UTT1102" s="255"/>
      <c r="UTU1102" s="255"/>
      <c r="UTV1102" s="255"/>
      <c r="UTW1102" s="255"/>
      <c r="UTX1102" s="255"/>
      <c r="UTY1102" s="255"/>
      <c r="UTZ1102" s="255"/>
      <c r="UUA1102" s="255"/>
      <c r="UUB1102" s="255"/>
      <c r="UUC1102" s="255"/>
      <c r="UUD1102" s="255"/>
      <c r="UUE1102" s="255"/>
      <c r="UUF1102" s="255"/>
      <c r="UUG1102" s="255"/>
      <c r="UUH1102" s="255"/>
      <c r="UUI1102" s="255"/>
      <c r="UUJ1102" s="255"/>
      <c r="UUK1102" s="255"/>
      <c r="UUL1102" s="255"/>
      <c r="UUM1102" s="255"/>
      <c r="UUN1102" s="255"/>
      <c r="UUO1102" s="255"/>
      <c r="UUP1102" s="255"/>
      <c r="UUQ1102" s="255"/>
      <c r="UUR1102" s="255"/>
      <c r="UUS1102" s="255"/>
      <c r="UUT1102" s="255"/>
      <c r="UUU1102" s="255"/>
      <c r="UUV1102" s="255"/>
      <c r="UUW1102" s="255"/>
      <c r="UUX1102" s="255"/>
      <c r="UUY1102" s="255"/>
      <c r="UUZ1102" s="255"/>
      <c r="UVA1102" s="255"/>
      <c r="UVB1102" s="255"/>
      <c r="UVC1102" s="255"/>
      <c r="UVD1102" s="255"/>
      <c r="UVE1102" s="255"/>
      <c r="UVF1102" s="255"/>
      <c r="UVG1102" s="255"/>
      <c r="UVH1102" s="255"/>
      <c r="UVI1102" s="255"/>
      <c r="UVJ1102" s="255"/>
      <c r="UVK1102" s="255"/>
      <c r="UVL1102" s="255"/>
      <c r="UVM1102" s="255"/>
      <c r="UVN1102" s="255"/>
      <c r="UVO1102" s="255"/>
      <c r="UVP1102" s="255"/>
      <c r="UVQ1102" s="255"/>
      <c r="UVR1102" s="255"/>
      <c r="UVS1102" s="255"/>
      <c r="UVT1102" s="255"/>
      <c r="UVU1102" s="255"/>
      <c r="UVV1102" s="255"/>
      <c r="UVW1102" s="255"/>
      <c r="UVX1102" s="255"/>
      <c r="UVY1102" s="255"/>
      <c r="UVZ1102" s="255"/>
      <c r="UWA1102" s="255"/>
      <c r="UWB1102" s="255"/>
      <c r="UWC1102" s="255"/>
      <c r="UWD1102" s="255"/>
      <c r="UWE1102" s="255"/>
      <c r="UWF1102" s="255"/>
      <c r="UWG1102" s="255"/>
      <c r="UWH1102" s="255"/>
      <c r="UWI1102" s="255"/>
      <c r="UWJ1102" s="255"/>
      <c r="UWK1102" s="255"/>
      <c r="UWL1102" s="255"/>
      <c r="UWM1102" s="255"/>
      <c r="UWN1102" s="255"/>
      <c r="UWO1102" s="255"/>
      <c r="UWP1102" s="255"/>
      <c r="UWQ1102" s="255"/>
      <c r="UWR1102" s="255"/>
      <c r="UWS1102" s="255"/>
      <c r="UWT1102" s="255"/>
      <c r="UWU1102" s="255"/>
      <c r="UWV1102" s="255"/>
      <c r="UWW1102" s="255"/>
      <c r="UWX1102" s="255"/>
      <c r="UWY1102" s="255"/>
      <c r="UWZ1102" s="255"/>
      <c r="UXA1102" s="255"/>
      <c r="UXB1102" s="255"/>
      <c r="UXC1102" s="255"/>
      <c r="UXD1102" s="255"/>
      <c r="UXE1102" s="255"/>
      <c r="UXF1102" s="255"/>
      <c r="UXG1102" s="255"/>
      <c r="UXH1102" s="255"/>
      <c r="UXI1102" s="255"/>
      <c r="UXJ1102" s="255"/>
      <c r="UXK1102" s="255"/>
      <c r="UXL1102" s="255"/>
      <c r="UXM1102" s="255"/>
      <c r="UXN1102" s="255"/>
      <c r="UXO1102" s="255"/>
      <c r="UXP1102" s="255"/>
      <c r="UXQ1102" s="255"/>
      <c r="UXR1102" s="255"/>
      <c r="UXS1102" s="255"/>
      <c r="UXT1102" s="255"/>
      <c r="UXU1102" s="255"/>
      <c r="UXV1102" s="255"/>
      <c r="UXW1102" s="255"/>
      <c r="UXX1102" s="255"/>
      <c r="UXY1102" s="255"/>
      <c r="UXZ1102" s="255"/>
      <c r="UYA1102" s="255"/>
      <c r="UYB1102" s="255"/>
      <c r="UYC1102" s="255"/>
      <c r="UYD1102" s="255"/>
      <c r="UYE1102" s="255"/>
      <c r="UYF1102" s="255"/>
      <c r="UYG1102" s="255"/>
      <c r="UYH1102" s="255"/>
      <c r="UYI1102" s="255"/>
      <c r="UYJ1102" s="255"/>
      <c r="UYK1102" s="255"/>
      <c r="UYL1102" s="255"/>
      <c r="UYM1102" s="255"/>
      <c r="UYN1102" s="255"/>
      <c r="UYO1102" s="255"/>
      <c r="UYP1102" s="255"/>
      <c r="UYQ1102" s="255"/>
      <c r="UYR1102" s="255"/>
      <c r="UYS1102" s="255"/>
      <c r="UYT1102" s="255"/>
      <c r="UYU1102" s="255"/>
      <c r="UYV1102" s="255"/>
      <c r="UYW1102" s="255"/>
      <c r="UYX1102" s="255"/>
      <c r="UYY1102" s="255"/>
      <c r="UYZ1102" s="255"/>
      <c r="UZA1102" s="255"/>
      <c r="UZB1102" s="255"/>
      <c r="UZC1102" s="255"/>
      <c r="UZD1102" s="255"/>
      <c r="UZE1102" s="255"/>
      <c r="UZF1102" s="255"/>
      <c r="UZG1102" s="255"/>
      <c r="UZH1102" s="255"/>
      <c r="UZI1102" s="255"/>
      <c r="UZJ1102" s="255"/>
      <c r="UZK1102" s="255"/>
      <c r="UZL1102" s="255"/>
      <c r="UZM1102" s="255"/>
      <c r="UZN1102" s="255"/>
      <c r="UZO1102" s="255"/>
      <c r="UZP1102" s="255"/>
      <c r="UZQ1102" s="255"/>
      <c r="UZR1102" s="255"/>
      <c r="UZS1102" s="255"/>
      <c r="UZT1102" s="255"/>
      <c r="UZU1102" s="255"/>
      <c r="UZV1102" s="255"/>
      <c r="UZW1102" s="255"/>
      <c r="UZX1102" s="255"/>
      <c r="UZY1102" s="255"/>
      <c r="UZZ1102" s="255"/>
      <c r="VAA1102" s="255"/>
      <c r="VAB1102" s="255"/>
      <c r="VAC1102" s="255"/>
      <c r="VAD1102" s="255"/>
      <c r="VAE1102" s="255"/>
      <c r="VAF1102" s="255"/>
      <c r="VAG1102" s="255"/>
      <c r="VAH1102" s="255"/>
      <c r="VAI1102" s="255"/>
      <c r="VAJ1102" s="255"/>
      <c r="VAK1102" s="255"/>
      <c r="VAL1102" s="255"/>
      <c r="VAM1102" s="255"/>
      <c r="VAN1102" s="255"/>
      <c r="VAO1102" s="255"/>
      <c r="VAP1102" s="255"/>
      <c r="VAQ1102" s="255"/>
      <c r="VAR1102" s="255"/>
      <c r="VAS1102" s="255"/>
      <c r="VAT1102" s="255"/>
      <c r="VAU1102" s="255"/>
      <c r="VAV1102" s="255"/>
      <c r="VAW1102" s="255"/>
      <c r="VAX1102" s="255"/>
      <c r="VAY1102" s="255"/>
      <c r="VAZ1102" s="255"/>
      <c r="VBA1102" s="255"/>
      <c r="VBB1102" s="255"/>
      <c r="VBC1102" s="255"/>
      <c r="VBD1102" s="255"/>
      <c r="VBE1102" s="255"/>
      <c r="VBF1102" s="255"/>
      <c r="VBG1102" s="255"/>
      <c r="VBH1102" s="255"/>
      <c r="VBI1102" s="255"/>
      <c r="VBJ1102" s="255"/>
      <c r="VBK1102" s="255"/>
      <c r="VBL1102" s="255"/>
      <c r="VBM1102" s="255"/>
      <c r="VBN1102" s="255"/>
      <c r="VBO1102" s="255"/>
      <c r="VBP1102" s="255"/>
      <c r="VBQ1102" s="255"/>
      <c r="VBR1102" s="255"/>
      <c r="VBS1102" s="255"/>
      <c r="VBT1102" s="255"/>
      <c r="VBU1102" s="255"/>
      <c r="VBV1102" s="255"/>
      <c r="VBW1102" s="255"/>
      <c r="VBX1102" s="255"/>
      <c r="VBY1102" s="255"/>
      <c r="VBZ1102" s="255"/>
      <c r="VCA1102" s="255"/>
      <c r="VCB1102" s="255"/>
      <c r="VCC1102" s="255"/>
      <c r="VCD1102" s="255"/>
      <c r="VCE1102" s="255"/>
      <c r="VCF1102" s="255"/>
      <c r="VCG1102" s="255"/>
      <c r="VCH1102" s="255"/>
      <c r="VCI1102" s="255"/>
      <c r="VCJ1102" s="255"/>
      <c r="VCK1102" s="255"/>
      <c r="VCL1102" s="255"/>
      <c r="VCM1102" s="255"/>
      <c r="VCN1102" s="255"/>
      <c r="VCO1102" s="255"/>
      <c r="VCP1102" s="255"/>
      <c r="VCQ1102" s="255"/>
      <c r="VCR1102" s="255"/>
      <c r="VCS1102" s="255"/>
      <c r="VCT1102" s="255"/>
      <c r="VCU1102" s="255"/>
      <c r="VCV1102" s="255"/>
      <c r="VCW1102" s="255"/>
      <c r="VCX1102" s="255"/>
      <c r="VCY1102" s="255"/>
      <c r="VCZ1102" s="255"/>
      <c r="VDA1102" s="255"/>
      <c r="VDB1102" s="255"/>
      <c r="VDC1102" s="255"/>
      <c r="VDD1102" s="255"/>
      <c r="VDE1102" s="255"/>
      <c r="VDF1102" s="255"/>
      <c r="VDG1102" s="255"/>
      <c r="VDH1102" s="255"/>
      <c r="VDI1102" s="255"/>
      <c r="VDJ1102" s="255"/>
      <c r="VDK1102" s="255"/>
      <c r="VDL1102" s="255"/>
      <c r="VDM1102" s="255"/>
      <c r="VDN1102" s="255"/>
      <c r="VDO1102" s="255"/>
      <c r="VDP1102" s="255"/>
      <c r="VDQ1102" s="255"/>
      <c r="VDR1102" s="255"/>
      <c r="VDS1102" s="255"/>
      <c r="VDT1102" s="255"/>
      <c r="VDU1102" s="255"/>
      <c r="VDV1102" s="255"/>
      <c r="VDW1102" s="255"/>
      <c r="VDX1102" s="255"/>
      <c r="VDY1102" s="255"/>
      <c r="VDZ1102" s="255"/>
      <c r="VEA1102" s="255"/>
      <c r="VEB1102" s="255"/>
      <c r="VEC1102" s="255"/>
      <c r="VED1102" s="255"/>
      <c r="VEE1102" s="255"/>
      <c r="VEF1102" s="255"/>
      <c r="VEG1102" s="255"/>
      <c r="VEH1102" s="255"/>
      <c r="VEI1102" s="255"/>
      <c r="VEJ1102" s="255"/>
      <c r="VEK1102" s="255"/>
      <c r="VEL1102" s="255"/>
      <c r="VEM1102" s="255"/>
      <c r="VEN1102" s="255"/>
      <c r="VEO1102" s="255"/>
      <c r="VEP1102" s="255"/>
      <c r="VEQ1102" s="255"/>
      <c r="VER1102" s="255"/>
      <c r="VES1102" s="255"/>
      <c r="VET1102" s="255"/>
      <c r="VEU1102" s="255"/>
      <c r="VEV1102" s="255"/>
      <c r="VEW1102" s="255"/>
      <c r="VEX1102" s="255"/>
      <c r="VEY1102" s="255"/>
      <c r="VEZ1102" s="255"/>
      <c r="VFA1102" s="255"/>
      <c r="VFB1102" s="255"/>
      <c r="VFC1102" s="255"/>
      <c r="VFD1102" s="255"/>
      <c r="VFE1102" s="255"/>
      <c r="VFF1102" s="255"/>
      <c r="VFG1102" s="255"/>
      <c r="VFH1102" s="255"/>
      <c r="VFI1102" s="255"/>
      <c r="VFJ1102" s="255"/>
      <c r="VFK1102" s="255"/>
      <c r="VFL1102" s="255"/>
      <c r="VFM1102" s="255"/>
      <c r="VFN1102" s="255"/>
      <c r="VFO1102" s="255"/>
      <c r="VFP1102" s="255"/>
      <c r="VFQ1102" s="255"/>
      <c r="VFR1102" s="255"/>
      <c r="VFS1102" s="255"/>
      <c r="VFT1102" s="255"/>
      <c r="VFU1102" s="255"/>
      <c r="VFV1102" s="255"/>
      <c r="VFW1102" s="255"/>
      <c r="VFX1102" s="255"/>
      <c r="VFY1102" s="255"/>
      <c r="VFZ1102" s="255"/>
      <c r="VGA1102" s="255"/>
      <c r="VGB1102" s="255"/>
      <c r="VGC1102" s="255"/>
      <c r="VGD1102" s="255"/>
      <c r="VGE1102" s="255"/>
      <c r="VGF1102" s="255"/>
      <c r="VGG1102" s="255"/>
      <c r="VGH1102" s="255"/>
      <c r="VGI1102" s="255"/>
      <c r="VGJ1102" s="255"/>
      <c r="VGK1102" s="255"/>
      <c r="VGL1102" s="255"/>
      <c r="VGM1102" s="255"/>
      <c r="VGN1102" s="255"/>
      <c r="VGO1102" s="255"/>
      <c r="VGP1102" s="255"/>
      <c r="VGQ1102" s="255"/>
      <c r="VGR1102" s="255"/>
      <c r="VGS1102" s="255"/>
      <c r="VGT1102" s="255"/>
      <c r="VGU1102" s="255"/>
      <c r="VGV1102" s="255"/>
      <c r="VGW1102" s="255"/>
      <c r="VGX1102" s="255"/>
      <c r="VGY1102" s="255"/>
      <c r="VGZ1102" s="255"/>
      <c r="VHA1102" s="255"/>
      <c r="VHB1102" s="255"/>
      <c r="VHC1102" s="255"/>
      <c r="VHD1102" s="255"/>
      <c r="VHE1102" s="255"/>
      <c r="VHF1102" s="255"/>
      <c r="VHG1102" s="255"/>
      <c r="VHH1102" s="255"/>
      <c r="VHI1102" s="255"/>
      <c r="VHJ1102" s="255"/>
      <c r="VHK1102" s="255"/>
      <c r="VHL1102" s="255"/>
      <c r="VHM1102" s="255"/>
      <c r="VHN1102" s="255"/>
      <c r="VHO1102" s="255"/>
      <c r="VHP1102" s="255"/>
      <c r="VHQ1102" s="255"/>
      <c r="VHR1102" s="255"/>
      <c r="VHS1102" s="255"/>
      <c r="VHT1102" s="255"/>
      <c r="VHU1102" s="255"/>
      <c r="VHV1102" s="255"/>
      <c r="VHW1102" s="255"/>
      <c r="VHX1102" s="255"/>
      <c r="VHY1102" s="255"/>
      <c r="VHZ1102" s="255"/>
      <c r="VIA1102" s="255"/>
      <c r="VIB1102" s="255"/>
      <c r="VIC1102" s="255"/>
      <c r="VID1102" s="255"/>
      <c r="VIE1102" s="255"/>
      <c r="VIF1102" s="255"/>
      <c r="VIG1102" s="255"/>
      <c r="VIH1102" s="255"/>
      <c r="VII1102" s="255"/>
      <c r="VIJ1102" s="255"/>
      <c r="VIK1102" s="255"/>
      <c r="VIL1102" s="255"/>
      <c r="VIM1102" s="255"/>
      <c r="VIN1102" s="255"/>
      <c r="VIO1102" s="255"/>
      <c r="VIP1102" s="255"/>
      <c r="VIQ1102" s="255"/>
      <c r="VIR1102" s="255"/>
      <c r="VIS1102" s="255"/>
      <c r="VIT1102" s="255"/>
      <c r="VIU1102" s="255"/>
      <c r="VIV1102" s="255"/>
      <c r="VIW1102" s="255"/>
      <c r="VIX1102" s="255"/>
      <c r="VIY1102" s="255"/>
      <c r="VIZ1102" s="255"/>
      <c r="VJA1102" s="255"/>
      <c r="VJB1102" s="255"/>
      <c r="VJC1102" s="255"/>
      <c r="VJD1102" s="255"/>
      <c r="VJE1102" s="255"/>
      <c r="VJF1102" s="255"/>
      <c r="VJG1102" s="255"/>
      <c r="VJH1102" s="255"/>
      <c r="VJI1102" s="255"/>
      <c r="VJJ1102" s="255"/>
      <c r="VJK1102" s="255"/>
      <c r="VJL1102" s="255"/>
      <c r="VJM1102" s="255"/>
      <c r="VJN1102" s="255"/>
      <c r="VJO1102" s="255"/>
      <c r="VJP1102" s="255"/>
      <c r="VJQ1102" s="255"/>
      <c r="VJR1102" s="255"/>
      <c r="VJS1102" s="255"/>
      <c r="VJT1102" s="255"/>
      <c r="VJU1102" s="255"/>
      <c r="VJV1102" s="255"/>
      <c r="VJW1102" s="255"/>
      <c r="VJX1102" s="255"/>
      <c r="VJY1102" s="255"/>
      <c r="VJZ1102" s="255"/>
      <c r="VKA1102" s="255"/>
      <c r="VKB1102" s="255"/>
      <c r="VKC1102" s="255"/>
      <c r="VKD1102" s="255"/>
      <c r="VKE1102" s="255"/>
      <c r="VKF1102" s="255"/>
      <c r="VKG1102" s="255"/>
      <c r="VKH1102" s="255"/>
      <c r="VKI1102" s="255"/>
      <c r="VKJ1102" s="255"/>
      <c r="VKK1102" s="255"/>
      <c r="VKL1102" s="255"/>
      <c r="VKM1102" s="255"/>
      <c r="VKN1102" s="255"/>
      <c r="VKO1102" s="255"/>
      <c r="VKP1102" s="255"/>
      <c r="VKQ1102" s="255"/>
      <c r="VKR1102" s="255"/>
      <c r="VKS1102" s="255"/>
      <c r="VKT1102" s="255"/>
      <c r="VKU1102" s="255"/>
      <c r="VKV1102" s="255"/>
      <c r="VKW1102" s="255"/>
      <c r="VKX1102" s="255"/>
      <c r="VKY1102" s="255"/>
      <c r="VKZ1102" s="255"/>
      <c r="VLA1102" s="255"/>
      <c r="VLB1102" s="255"/>
      <c r="VLC1102" s="255"/>
      <c r="VLD1102" s="255"/>
      <c r="VLE1102" s="255"/>
      <c r="VLF1102" s="255"/>
      <c r="VLG1102" s="255"/>
      <c r="VLH1102" s="255"/>
      <c r="VLI1102" s="255"/>
      <c r="VLJ1102" s="255"/>
      <c r="VLK1102" s="255"/>
      <c r="VLL1102" s="255"/>
      <c r="VLM1102" s="255"/>
      <c r="VLN1102" s="255"/>
      <c r="VLO1102" s="255"/>
      <c r="VLP1102" s="255"/>
      <c r="VLQ1102" s="255"/>
      <c r="VLR1102" s="255"/>
      <c r="VLS1102" s="255"/>
      <c r="VLT1102" s="255"/>
      <c r="VLU1102" s="255"/>
      <c r="VLV1102" s="255"/>
      <c r="VLW1102" s="255"/>
      <c r="VLX1102" s="255"/>
      <c r="VLY1102" s="255"/>
      <c r="VLZ1102" s="255"/>
      <c r="VMA1102" s="255"/>
      <c r="VMB1102" s="255"/>
      <c r="VMC1102" s="255"/>
      <c r="VMD1102" s="255"/>
      <c r="VME1102" s="255"/>
      <c r="VMF1102" s="255"/>
      <c r="VMG1102" s="255"/>
      <c r="VMH1102" s="255"/>
      <c r="VMI1102" s="255"/>
      <c r="VMJ1102" s="255"/>
      <c r="VMK1102" s="255"/>
      <c r="VML1102" s="255"/>
      <c r="VMM1102" s="255"/>
      <c r="VMN1102" s="255"/>
      <c r="VMO1102" s="255"/>
      <c r="VMP1102" s="255"/>
      <c r="VMQ1102" s="255"/>
      <c r="VMR1102" s="255"/>
      <c r="VMS1102" s="255"/>
      <c r="VMT1102" s="255"/>
      <c r="VMU1102" s="255"/>
      <c r="VMV1102" s="255"/>
      <c r="VMW1102" s="255"/>
      <c r="VMX1102" s="255"/>
      <c r="VMY1102" s="255"/>
      <c r="VMZ1102" s="255"/>
      <c r="VNA1102" s="255"/>
      <c r="VNB1102" s="255"/>
      <c r="VNC1102" s="255"/>
      <c r="VND1102" s="255"/>
      <c r="VNE1102" s="255"/>
      <c r="VNF1102" s="255"/>
      <c r="VNG1102" s="255"/>
      <c r="VNH1102" s="255"/>
      <c r="VNI1102" s="255"/>
      <c r="VNJ1102" s="255"/>
      <c r="VNK1102" s="255"/>
      <c r="VNL1102" s="255"/>
      <c r="VNM1102" s="255"/>
      <c r="VNN1102" s="255"/>
      <c r="VNO1102" s="255"/>
      <c r="VNP1102" s="255"/>
      <c r="VNQ1102" s="255"/>
      <c r="VNR1102" s="255"/>
      <c r="VNS1102" s="255"/>
      <c r="VNT1102" s="255"/>
      <c r="VNU1102" s="255"/>
      <c r="VNV1102" s="255"/>
      <c r="VNW1102" s="255"/>
      <c r="VNX1102" s="255"/>
      <c r="VNY1102" s="255"/>
      <c r="VNZ1102" s="255"/>
      <c r="VOA1102" s="255"/>
      <c r="VOB1102" s="255"/>
      <c r="VOC1102" s="255"/>
      <c r="VOD1102" s="255"/>
      <c r="VOE1102" s="255"/>
      <c r="VOF1102" s="255"/>
      <c r="VOG1102" s="255"/>
      <c r="VOH1102" s="255"/>
      <c r="VOI1102" s="255"/>
      <c r="VOJ1102" s="255"/>
      <c r="VOK1102" s="255"/>
      <c r="VOL1102" s="255"/>
      <c r="VOM1102" s="255"/>
      <c r="VON1102" s="255"/>
      <c r="VOO1102" s="255"/>
      <c r="VOP1102" s="255"/>
      <c r="VOQ1102" s="255"/>
      <c r="VOR1102" s="255"/>
      <c r="VOS1102" s="255"/>
      <c r="VOT1102" s="255"/>
      <c r="VOU1102" s="255"/>
      <c r="VOV1102" s="255"/>
      <c r="VOW1102" s="255"/>
      <c r="VOX1102" s="255"/>
      <c r="VOY1102" s="255"/>
      <c r="VOZ1102" s="255"/>
      <c r="VPA1102" s="255"/>
      <c r="VPB1102" s="255"/>
      <c r="VPC1102" s="255"/>
      <c r="VPD1102" s="255"/>
      <c r="VPE1102" s="255"/>
      <c r="VPF1102" s="255"/>
      <c r="VPG1102" s="255"/>
      <c r="VPH1102" s="255"/>
      <c r="VPI1102" s="255"/>
      <c r="VPJ1102" s="255"/>
      <c r="VPK1102" s="255"/>
      <c r="VPL1102" s="255"/>
      <c r="VPM1102" s="255"/>
      <c r="VPN1102" s="255"/>
      <c r="VPO1102" s="255"/>
      <c r="VPP1102" s="255"/>
      <c r="VPQ1102" s="255"/>
      <c r="VPR1102" s="255"/>
      <c r="VPS1102" s="255"/>
      <c r="VPT1102" s="255"/>
      <c r="VPU1102" s="255"/>
      <c r="VPV1102" s="255"/>
      <c r="VPW1102" s="255"/>
      <c r="VPX1102" s="255"/>
      <c r="VPY1102" s="255"/>
      <c r="VPZ1102" s="255"/>
      <c r="VQA1102" s="255"/>
      <c r="VQB1102" s="255"/>
      <c r="VQC1102" s="255"/>
      <c r="VQD1102" s="255"/>
      <c r="VQE1102" s="255"/>
      <c r="VQF1102" s="255"/>
      <c r="VQG1102" s="255"/>
      <c r="VQH1102" s="255"/>
      <c r="VQI1102" s="255"/>
      <c r="VQJ1102" s="255"/>
      <c r="VQK1102" s="255"/>
      <c r="VQL1102" s="255"/>
      <c r="VQM1102" s="255"/>
      <c r="VQN1102" s="255"/>
      <c r="VQO1102" s="255"/>
      <c r="VQP1102" s="255"/>
      <c r="VQQ1102" s="255"/>
      <c r="VQR1102" s="255"/>
      <c r="VQS1102" s="255"/>
      <c r="VQT1102" s="255"/>
      <c r="VQU1102" s="255"/>
      <c r="VQV1102" s="255"/>
      <c r="VQW1102" s="255"/>
      <c r="VQX1102" s="255"/>
      <c r="VQY1102" s="255"/>
      <c r="VQZ1102" s="255"/>
      <c r="VRA1102" s="255"/>
      <c r="VRB1102" s="255"/>
      <c r="VRC1102" s="255"/>
      <c r="VRD1102" s="255"/>
      <c r="VRE1102" s="255"/>
      <c r="VRF1102" s="255"/>
      <c r="VRG1102" s="255"/>
      <c r="VRH1102" s="255"/>
      <c r="VRI1102" s="255"/>
      <c r="VRJ1102" s="255"/>
      <c r="VRK1102" s="255"/>
      <c r="VRL1102" s="255"/>
      <c r="VRM1102" s="255"/>
      <c r="VRN1102" s="255"/>
      <c r="VRO1102" s="255"/>
      <c r="VRP1102" s="255"/>
      <c r="VRQ1102" s="255"/>
      <c r="VRR1102" s="255"/>
      <c r="VRS1102" s="255"/>
      <c r="VRT1102" s="255"/>
      <c r="VRU1102" s="255"/>
      <c r="VRV1102" s="255"/>
      <c r="VRW1102" s="255"/>
      <c r="VRX1102" s="255"/>
      <c r="VRY1102" s="255"/>
      <c r="VRZ1102" s="255"/>
      <c r="VSA1102" s="255"/>
      <c r="VSB1102" s="255"/>
      <c r="VSC1102" s="255"/>
      <c r="VSD1102" s="255"/>
      <c r="VSE1102" s="255"/>
      <c r="VSF1102" s="255"/>
      <c r="VSG1102" s="255"/>
      <c r="VSH1102" s="255"/>
      <c r="VSI1102" s="255"/>
      <c r="VSJ1102" s="255"/>
      <c r="VSK1102" s="255"/>
      <c r="VSL1102" s="255"/>
      <c r="VSM1102" s="255"/>
      <c r="VSN1102" s="255"/>
      <c r="VSO1102" s="255"/>
      <c r="VSP1102" s="255"/>
      <c r="VSQ1102" s="255"/>
      <c r="VSR1102" s="255"/>
      <c r="VSS1102" s="255"/>
      <c r="VST1102" s="255"/>
      <c r="VSU1102" s="255"/>
      <c r="VSV1102" s="255"/>
      <c r="VSW1102" s="255"/>
      <c r="VSX1102" s="255"/>
      <c r="VSY1102" s="255"/>
      <c r="VSZ1102" s="255"/>
      <c r="VTA1102" s="255"/>
      <c r="VTB1102" s="255"/>
      <c r="VTC1102" s="255"/>
      <c r="VTD1102" s="255"/>
      <c r="VTE1102" s="255"/>
      <c r="VTF1102" s="255"/>
      <c r="VTG1102" s="255"/>
      <c r="VTH1102" s="255"/>
      <c r="VTI1102" s="255"/>
      <c r="VTJ1102" s="255"/>
      <c r="VTK1102" s="255"/>
      <c r="VTL1102" s="255"/>
      <c r="VTM1102" s="255"/>
      <c r="VTN1102" s="255"/>
      <c r="VTO1102" s="255"/>
      <c r="VTP1102" s="255"/>
      <c r="VTQ1102" s="255"/>
      <c r="VTR1102" s="255"/>
      <c r="VTS1102" s="255"/>
      <c r="VTT1102" s="255"/>
      <c r="VTU1102" s="255"/>
      <c r="VTV1102" s="255"/>
      <c r="VTW1102" s="255"/>
      <c r="VTX1102" s="255"/>
      <c r="VTY1102" s="255"/>
      <c r="VTZ1102" s="255"/>
      <c r="VUA1102" s="255"/>
      <c r="VUB1102" s="255"/>
      <c r="VUC1102" s="255"/>
      <c r="VUD1102" s="255"/>
      <c r="VUE1102" s="255"/>
      <c r="VUF1102" s="255"/>
      <c r="VUG1102" s="255"/>
      <c r="VUH1102" s="255"/>
      <c r="VUI1102" s="255"/>
      <c r="VUJ1102" s="255"/>
      <c r="VUK1102" s="255"/>
      <c r="VUL1102" s="255"/>
      <c r="VUM1102" s="255"/>
      <c r="VUN1102" s="255"/>
      <c r="VUO1102" s="255"/>
      <c r="VUP1102" s="255"/>
      <c r="VUQ1102" s="255"/>
      <c r="VUR1102" s="255"/>
      <c r="VUS1102" s="255"/>
      <c r="VUT1102" s="255"/>
      <c r="VUU1102" s="255"/>
      <c r="VUV1102" s="255"/>
      <c r="VUW1102" s="255"/>
      <c r="VUX1102" s="255"/>
      <c r="VUY1102" s="255"/>
      <c r="VUZ1102" s="255"/>
      <c r="VVA1102" s="255"/>
      <c r="VVB1102" s="255"/>
      <c r="VVC1102" s="255"/>
      <c r="VVD1102" s="255"/>
      <c r="VVE1102" s="255"/>
      <c r="VVF1102" s="255"/>
      <c r="VVG1102" s="255"/>
      <c r="VVH1102" s="255"/>
      <c r="VVI1102" s="255"/>
      <c r="VVJ1102" s="255"/>
      <c r="VVK1102" s="255"/>
      <c r="VVL1102" s="255"/>
      <c r="VVM1102" s="255"/>
      <c r="VVN1102" s="255"/>
      <c r="VVO1102" s="255"/>
      <c r="VVP1102" s="255"/>
      <c r="VVQ1102" s="255"/>
      <c r="VVR1102" s="255"/>
      <c r="VVS1102" s="255"/>
      <c r="VVT1102" s="255"/>
      <c r="VVU1102" s="255"/>
      <c r="VVV1102" s="255"/>
      <c r="VVW1102" s="255"/>
      <c r="VVX1102" s="255"/>
      <c r="VVY1102" s="255"/>
      <c r="VVZ1102" s="255"/>
      <c r="VWA1102" s="255"/>
      <c r="VWB1102" s="255"/>
      <c r="VWC1102" s="255"/>
      <c r="VWD1102" s="255"/>
      <c r="VWE1102" s="255"/>
      <c r="VWF1102" s="255"/>
      <c r="VWG1102" s="255"/>
      <c r="VWH1102" s="255"/>
      <c r="VWI1102" s="255"/>
      <c r="VWJ1102" s="255"/>
      <c r="VWK1102" s="255"/>
      <c r="VWL1102" s="255"/>
      <c r="VWM1102" s="255"/>
      <c r="VWN1102" s="255"/>
      <c r="VWO1102" s="255"/>
      <c r="VWP1102" s="255"/>
      <c r="VWQ1102" s="255"/>
      <c r="VWR1102" s="255"/>
      <c r="VWS1102" s="255"/>
      <c r="VWT1102" s="255"/>
      <c r="VWU1102" s="255"/>
      <c r="VWV1102" s="255"/>
      <c r="VWW1102" s="255"/>
      <c r="VWX1102" s="255"/>
      <c r="VWY1102" s="255"/>
      <c r="VWZ1102" s="255"/>
      <c r="VXA1102" s="255"/>
      <c r="VXB1102" s="255"/>
      <c r="VXC1102" s="255"/>
      <c r="VXD1102" s="255"/>
      <c r="VXE1102" s="255"/>
      <c r="VXF1102" s="255"/>
      <c r="VXG1102" s="255"/>
      <c r="VXH1102" s="255"/>
      <c r="VXI1102" s="255"/>
      <c r="VXJ1102" s="255"/>
      <c r="VXK1102" s="255"/>
      <c r="VXL1102" s="255"/>
      <c r="VXM1102" s="255"/>
      <c r="VXN1102" s="255"/>
      <c r="VXO1102" s="255"/>
      <c r="VXP1102" s="255"/>
      <c r="VXQ1102" s="255"/>
      <c r="VXR1102" s="255"/>
      <c r="VXS1102" s="255"/>
      <c r="VXT1102" s="255"/>
      <c r="VXU1102" s="255"/>
      <c r="VXV1102" s="255"/>
      <c r="VXW1102" s="255"/>
      <c r="VXX1102" s="255"/>
      <c r="VXY1102" s="255"/>
      <c r="VXZ1102" s="255"/>
      <c r="VYA1102" s="255"/>
      <c r="VYB1102" s="255"/>
      <c r="VYC1102" s="255"/>
      <c r="VYD1102" s="255"/>
      <c r="VYE1102" s="255"/>
      <c r="VYF1102" s="255"/>
      <c r="VYG1102" s="255"/>
      <c r="VYH1102" s="255"/>
      <c r="VYI1102" s="255"/>
      <c r="VYJ1102" s="255"/>
      <c r="VYK1102" s="255"/>
      <c r="VYL1102" s="255"/>
      <c r="VYM1102" s="255"/>
      <c r="VYN1102" s="255"/>
      <c r="VYO1102" s="255"/>
      <c r="VYP1102" s="255"/>
      <c r="VYQ1102" s="255"/>
      <c r="VYR1102" s="255"/>
      <c r="VYS1102" s="255"/>
      <c r="VYT1102" s="255"/>
      <c r="VYU1102" s="255"/>
      <c r="VYV1102" s="255"/>
      <c r="VYW1102" s="255"/>
      <c r="VYX1102" s="255"/>
      <c r="VYY1102" s="255"/>
      <c r="VYZ1102" s="255"/>
      <c r="VZA1102" s="255"/>
      <c r="VZB1102" s="255"/>
      <c r="VZC1102" s="255"/>
      <c r="VZD1102" s="255"/>
      <c r="VZE1102" s="255"/>
      <c r="VZF1102" s="255"/>
      <c r="VZG1102" s="255"/>
      <c r="VZH1102" s="255"/>
      <c r="VZI1102" s="255"/>
      <c r="VZJ1102" s="255"/>
      <c r="VZK1102" s="255"/>
      <c r="VZL1102" s="255"/>
      <c r="VZM1102" s="255"/>
      <c r="VZN1102" s="255"/>
      <c r="VZO1102" s="255"/>
      <c r="VZP1102" s="255"/>
      <c r="VZQ1102" s="255"/>
      <c r="VZR1102" s="255"/>
      <c r="VZS1102" s="255"/>
      <c r="VZT1102" s="255"/>
      <c r="VZU1102" s="255"/>
      <c r="VZV1102" s="255"/>
      <c r="VZW1102" s="255"/>
      <c r="VZX1102" s="255"/>
      <c r="VZY1102" s="255"/>
      <c r="VZZ1102" s="255"/>
      <c r="WAA1102" s="255"/>
      <c r="WAB1102" s="255"/>
      <c r="WAC1102" s="255"/>
      <c r="WAD1102" s="255"/>
      <c r="WAE1102" s="255"/>
      <c r="WAF1102" s="255"/>
      <c r="WAG1102" s="255"/>
      <c r="WAH1102" s="255"/>
      <c r="WAI1102" s="255"/>
      <c r="WAJ1102" s="255"/>
      <c r="WAK1102" s="255"/>
      <c r="WAL1102" s="255"/>
      <c r="WAM1102" s="255"/>
      <c r="WAN1102" s="255"/>
      <c r="WAO1102" s="255"/>
      <c r="WAP1102" s="255"/>
      <c r="WAQ1102" s="255"/>
      <c r="WAR1102" s="255"/>
      <c r="WAS1102" s="255"/>
      <c r="WAT1102" s="255"/>
      <c r="WAU1102" s="255"/>
      <c r="WAV1102" s="255"/>
      <c r="WAW1102" s="255"/>
      <c r="WAX1102" s="255"/>
      <c r="WAY1102" s="255"/>
      <c r="WAZ1102" s="255"/>
      <c r="WBA1102" s="255"/>
      <c r="WBB1102" s="255"/>
      <c r="WBC1102" s="255"/>
      <c r="WBD1102" s="255"/>
      <c r="WBE1102" s="255"/>
      <c r="WBF1102" s="255"/>
      <c r="WBG1102" s="255"/>
      <c r="WBH1102" s="255"/>
      <c r="WBI1102" s="255"/>
      <c r="WBJ1102" s="255"/>
      <c r="WBK1102" s="255"/>
      <c r="WBL1102" s="255"/>
      <c r="WBM1102" s="255"/>
      <c r="WBN1102" s="255"/>
      <c r="WBO1102" s="255"/>
      <c r="WBP1102" s="255"/>
      <c r="WBQ1102" s="255"/>
      <c r="WBR1102" s="255"/>
      <c r="WBS1102" s="255"/>
      <c r="WBT1102" s="255"/>
      <c r="WBU1102" s="255"/>
      <c r="WBV1102" s="255"/>
      <c r="WBW1102" s="255"/>
      <c r="WBX1102" s="255"/>
      <c r="WBY1102" s="255"/>
      <c r="WBZ1102" s="255"/>
      <c r="WCA1102" s="255"/>
      <c r="WCB1102" s="255"/>
      <c r="WCC1102" s="255"/>
      <c r="WCD1102" s="255"/>
      <c r="WCE1102" s="255"/>
      <c r="WCF1102" s="255"/>
      <c r="WCG1102" s="255"/>
      <c r="WCH1102" s="255"/>
      <c r="WCI1102" s="255"/>
      <c r="WCJ1102" s="255"/>
      <c r="WCK1102" s="255"/>
      <c r="WCL1102" s="255"/>
      <c r="WCM1102" s="255"/>
      <c r="WCN1102" s="255"/>
      <c r="WCO1102" s="255"/>
      <c r="WCP1102" s="255"/>
      <c r="WCQ1102" s="255"/>
      <c r="WCR1102" s="255"/>
      <c r="WCS1102" s="255"/>
      <c r="WCT1102" s="255"/>
      <c r="WCU1102" s="255"/>
      <c r="WCV1102" s="255"/>
      <c r="WCW1102" s="255"/>
      <c r="WCX1102" s="255"/>
      <c r="WCY1102" s="255"/>
      <c r="WCZ1102" s="255"/>
      <c r="WDA1102" s="255"/>
      <c r="WDB1102" s="255"/>
      <c r="WDC1102" s="255"/>
      <c r="WDD1102" s="255"/>
      <c r="WDE1102" s="255"/>
      <c r="WDF1102" s="255"/>
      <c r="WDG1102" s="255"/>
      <c r="WDH1102" s="255"/>
      <c r="WDI1102" s="255"/>
      <c r="WDJ1102" s="255"/>
      <c r="WDK1102" s="255"/>
      <c r="WDL1102" s="255"/>
      <c r="WDM1102" s="255"/>
      <c r="WDN1102" s="255"/>
      <c r="WDO1102" s="255"/>
      <c r="WDP1102" s="255"/>
      <c r="WDQ1102" s="255"/>
      <c r="WDR1102" s="255"/>
      <c r="WDS1102" s="255"/>
      <c r="WDT1102" s="255"/>
      <c r="WDU1102" s="255"/>
      <c r="WDV1102" s="255"/>
      <c r="WDW1102" s="255"/>
      <c r="WDX1102" s="255"/>
      <c r="WDY1102" s="255"/>
      <c r="WDZ1102" s="255"/>
      <c r="WEA1102" s="255"/>
      <c r="WEB1102" s="255"/>
      <c r="WEC1102" s="255"/>
      <c r="WED1102" s="255"/>
      <c r="WEE1102" s="255"/>
      <c r="WEF1102" s="255"/>
      <c r="WEG1102" s="255"/>
      <c r="WEH1102" s="255"/>
      <c r="WEI1102" s="255"/>
      <c r="WEJ1102" s="255"/>
      <c r="WEK1102" s="255"/>
      <c r="WEL1102" s="255"/>
      <c r="WEM1102" s="255"/>
      <c r="WEN1102" s="255"/>
      <c r="WEO1102" s="255"/>
      <c r="WEP1102" s="255"/>
      <c r="WEQ1102" s="255"/>
      <c r="WER1102" s="255"/>
      <c r="WES1102" s="255"/>
      <c r="WET1102" s="255"/>
      <c r="WEU1102" s="255"/>
      <c r="WEV1102" s="255"/>
      <c r="WEW1102" s="255"/>
      <c r="WEX1102" s="255"/>
      <c r="WEY1102" s="255"/>
      <c r="WEZ1102" s="255"/>
      <c r="WFA1102" s="255"/>
      <c r="WFB1102" s="255"/>
      <c r="WFC1102" s="255"/>
      <c r="WFD1102" s="255"/>
      <c r="WFE1102" s="255"/>
      <c r="WFF1102" s="255"/>
      <c r="WFG1102" s="255"/>
      <c r="WFH1102" s="255"/>
      <c r="WFI1102" s="255"/>
      <c r="WFJ1102" s="255"/>
      <c r="WFK1102" s="255"/>
      <c r="WFL1102" s="255"/>
      <c r="WFM1102" s="255"/>
      <c r="WFN1102" s="255"/>
      <c r="WFO1102" s="255"/>
      <c r="WFP1102" s="255"/>
      <c r="WFQ1102" s="255"/>
      <c r="WFR1102" s="255"/>
      <c r="WFS1102" s="255"/>
      <c r="WFT1102" s="255"/>
      <c r="WFU1102" s="255"/>
      <c r="WFV1102" s="255"/>
      <c r="WFW1102" s="255"/>
      <c r="WFX1102" s="255"/>
      <c r="WFY1102" s="255"/>
      <c r="WFZ1102" s="255"/>
      <c r="WGA1102" s="255"/>
      <c r="WGB1102" s="255"/>
      <c r="WGC1102" s="255"/>
      <c r="WGD1102" s="255"/>
      <c r="WGE1102" s="255"/>
      <c r="WGF1102" s="255"/>
      <c r="WGG1102" s="255"/>
      <c r="WGH1102" s="255"/>
      <c r="WGI1102" s="255"/>
      <c r="WGJ1102" s="255"/>
      <c r="WGK1102" s="255"/>
      <c r="WGL1102" s="255"/>
      <c r="WGM1102" s="255"/>
      <c r="WGN1102" s="255"/>
      <c r="WGO1102" s="255"/>
      <c r="WGP1102" s="255"/>
      <c r="WGQ1102" s="255"/>
      <c r="WGR1102" s="255"/>
      <c r="WGS1102" s="255"/>
      <c r="WGT1102" s="255"/>
      <c r="WGU1102" s="255"/>
      <c r="WGV1102" s="255"/>
      <c r="WGW1102" s="255"/>
      <c r="WGX1102" s="255"/>
      <c r="WGY1102" s="255"/>
      <c r="WGZ1102" s="255"/>
      <c r="WHA1102" s="255"/>
      <c r="WHB1102" s="255"/>
      <c r="WHC1102" s="255"/>
      <c r="WHD1102" s="255"/>
      <c r="WHE1102" s="255"/>
      <c r="WHF1102" s="255"/>
      <c r="WHG1102" s="255"/>
      <c r="WHH1102" s="255"/>
      <c r="WHI1102" s="255"/>
      <c r="WHJ1102" s="255"/>
      <c r="WHK1102" s="255"/>
      <c r="WHL1102" s="255"/>
      <c r="WHM1102" s="255"/>
      <c r="WHN1102" s="255"/>
      <c r="WHO1102" s="255"/>
      <c r="WHP1102" s="255"/>
      <c r="WHQ1102" s="255"/>
      <c r="WHR1102" s="255"/>
      <c r="WHS1102" s="255"/>
      <c r="WHT1102" s="255"/>
      <c r="WHU1102" s="255"/>
      <c r="WHV1102" s="255"/>
      <c r="WHW1102" s="255"/>
      <c r="WHX1102" s="255"/>
      <c r="WHY1102" s="255"/>
      <c r="WHZ1102" s="255"/>
      <c r="WIA1102" s="255"/>
      <c r="WIB1102" s="255"/>
      <c r="WIC1102" s="255"/>
      <c r="WID1102" s="255"/>
      <c r="WIE1102" s="255"/>
      <c r="WIF1102" s="255"/>
      <c r="WIG1102" s="255"/>
      <c r="WIH1102" s="255"/>
      <c r="WII1102" s="255"/>
      <c r="WIJ1102" s="255"/>
      <c r="WIK1102" s="255"/>
      <c r="WIL1102" s="255"/>
      <c r="WIM1102" s="255"/>
      <c r="WIN1102" s="255"/>
      <c r="WIO1102" s="255"/>
      <c r="WIP1102" s="255"/>
      <c r="WIQ1102" s="255"/>
      <c r="WIR1102" s="255"/>
      <c r="WIS1102" s="255"/>
      <c r="WIT1102" s="255"/>
      <c r="WIU1102" s="255"/>
      <c r="WIV1102" s="255"/>
      <c r="WIW1102" s="255"/>
      <c r="WIX1102" s="255"/>
      <c r="WIY1102" s="255"/>
      <c r="WIZ1102" s="255"/>
      <c r="WJA1102" s="255"/>
      <c r="WJB1102" s="255"/>
      <c r="WJC1102" s="255"/>
      <c r="WJD1102" s="255"/>
      <c r="WJE1102" s="255"/>
      <c r="WJF1102" s="255"/>
      <c r="WJG1102" s="255"/>
      <c r="WJH1102" s="255"/>
      <c r="WJI1102" s="255"/>
      <c r="WJJ1102" s="255"/>
      <c r="WJK1102" s="255"/>
      <c r="WJL1102" s="255"/>
      <c r="WJM1102" s="255"/>
      <c r="WJN1102" s="255"/>
      <c r="WJO1102" s="255"/>
      <c r="WJP1102" s="255"/>
      <c r="WJQ1102" s="255"/>
      <c r="WJR1102" s="255"/>
      <c r="WJS1102" s="255"/>
      <c r="WJT1102" s="255"/>
      <c r="WJU1102" s="255"/>
      <c r="WJV1102" s="255"/>
      <c r="WJW1102" s="255"/>
      <c r="WJX1102" s="255"/>
      <c r="WJY1102" s="255"/>
      <c r="WJZ1102" s="255"/>
      <c r="WKA1102" s="255"/>
      <c r="WKB1102" s="255"/>
      <c r="WKC1102" s="255"/>
      <c r="WKD1102" s="255"/>
      <c r="WKE1102" s="255"/>
      <c r="WKF1102" s="255"/>
      <c r="WKG1102" s="255"/>
      <c r="WKH1102" s="255"/>
      <c r="WKI1102" s="255"/>
      <c r="WKJ1102" s="255"/>
      <c r="WKK1102" s="255"/>
      <c r="WKL1102" s="255"/>
      <c r="WKM1102" s="255"/>
      <c r="WKN1102" s="255"/>
      <c r="WKO1102" s="255"/>
      <c r="WKP1102" s="255"/>
      <c r="WKQ1102" s="255"/>
      <c r="WKR1102" s="255"/>
      <c r="WKS1102" s="255"/>
      <c r="WKT1102" s="255"/>
      <c r="WKU1102" s="255"/>
      <c r="WKV1102" s="255"/>
      <c r="WKW1102" s="255"/>
      <c r="WKX1102" s="255"/>
      <c r="WKY1102" s="255"/>
      <c r="WKZ1102" s="255"/>
      <c r="WLA1102" s="255"/>
      <c r="WLB1102" s="255"/>
      <c r="WLC1102" s="255"/>
      <c r="WLD1102" s="255"/>
      <c r="WLE1102" s="255"/>
      <c r="WLF1102" s="255"/>
      <c r="WLG1102" s="255"/>
      <c r="WLH1102" s="255"/>
      <c r="WLI1102" s="255"/>
      <c r="WLJ1102" s="255"/>
      <c r="WLK1102" s="255"/>
      <c r="WLL1102" s="255"/>
      <c r="WLM1102" s="255"/>
      <c r="WLN1102" s="255"/>
      <c r="WLO1102" s="255"/>
      <c r="WLP1102" s="255"/>
      <c r="WLQ1102" s="255"/>
      <c r="WLR1102" s="255"/>
      <c r="WLS1102" s="255"/>
      <c r="WLT1102" s="255"/>
      <c r="WLU1102" s="255"/>
      <c r="WLV1102" s="255"/>
      <c r="WLW1102" s="255"/>
      <c r="WLX1102" s="255"/>
      <c r="WLY1102" s="255"/>
      <c r="WLZ1102" s="255"/>
      <c r="WMA1102" s="255"/>
      <c r="WMB1102" s="255"/>
      <c r="WMC1102" s="255"/>
      <c r="WMD1102" s="255"/>
      <c r="WME1102" s="255"/>
      <c r="WMF1102" s="255"/>
      <c r="WMG1102" s="255"/>
      <c r="WMH1102" s="255"/>
      <c r="WMI1102" s="255"/>
      <c r="WMJ1102" s="255"/>
      <c r="WMK1102" s="255"/>
      <c r="WML1102" s="255"/>
      <c r="WMM1102" s="255"/>
      <c r="WMN1102" s="255"/>
      <c r="WMO1102" s="255"/>
      <c r="WMP1102" s="255"/>
      <c r="WMQ1102" s="255"/>
      <c r="WMR1102" s="255"/>
      <c r="WMS1102" s="255"/>
      <c r="WMT1102" s="255"/>
      <c r="WMU1102" s="255"/>
      <c r="WMV1102" s="255"/>
      <c r="WMW1102" s="255"/>
      <c r="WMX1102" s="255"/>
      <c r="WMY1102" s="255"/>
      <c r="WMZ1102" s="255"/>
      <c r="WNA1102" s="255"/>
      <c r="WNB1102" s="255"/>
      <c r="WNC1102" s="255"/>
      <c r="WND1102" s="255"/>
      <c r="WNE1102" s="255"/>
      <c r="WNF1102" s="255"/>
      <c r="WNG1102" s="255"/>
      <c r="WNH1102" s="255"/>
      <c r="WNI1102" s="255"/>
      <c r="WNJ1102" s="255"/>
      <c r="WNK1102" s="255"/>
      <c r="WNL1102" s="255"/>
      <c r="WNM1102" s="255"/>
      <c r="WNN1102" s="255"/>
      <c r="WNO1102" s="255"/>
      <c r="WNP1102" s="255"/>
      <c r="WNQ1102" s="255"/>
      <c r="WNR1102" s="255"/>
      <c r="WNS1102" s="255"/>
      <c r="WNT1102" s="255"/>
      <c r="WNU1102" s="255"/>
      <c r="WNV1102" s="255"/>
      <c r="WNW1102" s="255"/>
      <c r="WNX1102" s="255"/>
      <c r="WNY1102" s="255"/>
      <c r="WNZ1102" s="255"/>
      <c r="WOA1102" s="255"/>
      <c r="WOB1102" s="255"/>
      <c r="WOC1102" s="255"/>
      <c r="WOD1102" s="255"/>
      <c r="WOE1102" s="255"/>
      <c r="WOF1102" s="255"/>
      <c r="WOG1102" s="255"/>
      <c r="WOH1102" s="255"/>
      <c r="WOI1102" s="255"/>
      <c r="WOJ1102" s="255"/>
      <c r="WOK1102" s="255"/>
      <c r="WOL1102" s="255"/>
      <c r="WOM1102" s="255"/>
      <c r="WON1102" s="255"/>
      <c r="WOO1102" s="255"/>
      <c r="WOP1102" s="255"/>
      <c r="WOQ1102" s="255"/>
      <c r="WOR1102" s="255"/>
      <c r="WOS1102" s="255"/>
      <c r="WOT1102" s="255"/>
      <c r="WOU1102" s="255"/>
      <c r="WOV1102" s="255"/>
      <c r="WOW1102" s="255"/>
      <c r="WOX1102" s="255"/>
      <c r="WOY1102" s="255"/>
      <c r="WOZ1102" s="255"/>
      <c r="WPA1102" s="255"/>
      <c r="WPB1102" s="255"/>
      <c r="WPC1102" s="255"/>
      <c r="WPD1102" s="255"/>
      <c r="WPE1102" s="255"/>
      <c r="WPF1102" s="255"/>
      <c r="WPG1102" s="255"/>
      <c r="WPH1102" s="255"/>
      <c r="WPI1102" s="255"/>
      <c r="WPJ1102" s="255"/>
      <c r="WPK1102" s="255"/>
      <c r="WPL1102" s="255"/>
      <c r="WPM1102" s="255"/>
      <c r="WPN1102" s="255"/>
      <c r="WPO1102" s="255"/>
      <c r="WPP1102" s="255"/>
      <c r="WPQ1102" s="255"/>
      <c r="WPR1102" s="255"/>
      <c r="WPS1102" s="255"/>
      <c r="WPT1102" s="255"/>
      <c r="WPU1102" s="255"/>
      <c r="WPV1102" s="255"/>
      <c r="WPW1102" s="255"/>
      <c r="WPX1102" s="255"/>
      <c r="WPY1102" s="255"/>
      <c r="WPZ1102" s="255"/>
      <c r="WQA1102" s="255"/>
      <c r="WQB1102" s="255"/>
      <c r="WQC1102" s="255"/>
      <c r="WQD1102" s="255"/>
      <c r="WQE1102" s="255"/>
      <c r="WQF1102" s="255"/>
      <c r="WQG1102" s="255"/>
      <c r="WQH1102" s="255"/>
      <c r="WQI1102" s="255"/>
      <c r="WQJ1102" s="255"/>
      <c r="WQK1102" s="255"/>
      <c r="WQL1102" s="255"/>
      <c r="WQM1102" s="255"/>
      <c r="WQN1102" s="255"/>
      <c r="WQO1102" s="255"/>
      <c r="WQP1102" s="255"/>
      <c r="WQQ1102" s="255"/>
      <c r="WQR1102" s="255"/>
      <c r="WQS1102" s="255"/>
      <c r="WQT1102" s="255"/>
      <c r="WQU1102" s="255"/>
      <c r="WQV1102" s="255"/>
      <c r="WQW1102" s="255"/>
      <c r="WQX1102" s="255"/>
      <c r="WQY1102" s="255"/>
      <c r="WQZ1102" s="255"/>
      <c r="WRA1102" s="255"/>
      <c r="WRB1102" s="255"/>
      <c r="WRC1102" s="255"/>
      <c r="WRD1102" s="255"/>
      <c r="WRE1102" s="255"/>
      <c r="WRF1102" s="255"/>
      <c r="WRG1102" s="255"/>
      <c r="WRH1102" s="255"/>
      <c r="WRI1102" s="255"/>
      <c r="WRJ1102" s="255"/>
      <c r="WRK1102" s="255"/>
      <c r="WRL1102" s="255"/>
      <c r="WRM1102" s="255"/>
      <c r="WRN1102" s="255"/>
      <c r="WRO1102" s="255"/>
      <c r="WRP1102" s="255"/>
      <c r="WRQ1102" s="255"/>
      <c r="WRR1102" s="255"/>
      <c r="WRS1102" s="255"/>
      <c r="WRT1102" s="255"/>
      <c r="WRU1102" s="255"/>
      <c r="WRV1102" s="255"/>
      <c r="WRW1102" s="255"/>
      <c r="WRX1102" s="255"/>
      <c r="WRY1102" s="255"/>
      <c r="WRZ1102" s="255"/>
      <c r="WSA1102" s="255"/>
      <c r="WSB1102" s="255"/>
      <c r="WSC1102" s="255"/>
      <c r="WSD1102" s="255"/>
      <c r="WSE1102" s="255"/>
      <c r="WSF1102" s="255"/>
      <c r="WSG1102" s="255"/>
      <c r="WSH1102" s="255"/>
      <c r="WSI1102" s="255"/>
      <c r="WSJ1102" s="255"/>
      <c r="WSK1102" s="255"/>
      <c r="WSL1102" s="255"/>
      <c r="WSM1102" s="255"/>
      <c r="WSN1102" s="255"/>
      <c r="WSO1102" s="255"/>
      <c r="WSP1102" s="255"/>
      <c r="WSQ1102" s="255"/>
      <c r="WSR1102" s="255"/>
      <c r="WSS1102" s="255"/>
      <c r="WST1102" s="255"/>
      <c r="WSU1102" s="255"/>
      <c r="WSV1102" s="255"/>
      <c r="WSW1102" s="255"/>
      <c r="WSX1102" s="255"/>
      <c r="WSY1102" s="255"/>
      <c r="WSZ1102" s="255"/>
      <c r="WTA1102" s="255"/>
      <c r="WTB1102" s="255"/>
      <c r="WTC1102" s="255"/>
      <c r="WTD1102" s="255"/>
      <c r="WTE1102" s="255"/>
      <c r="WTF1102" s="255"/>
      <c r="WTG1102" s="255"/>
      <c r="WTH1102" s="255"/>
      <c r="WTI1102" s="255"/>
      <c r="WTJ1102" s="255"/>
      <c r="WTK1102" s="255"/>
      <c r="WTL1102" s="255"/>
      <c r="WTM1102" s="255"/>
      <c r="WTN1102" s="255"/>
      <c r="WTO1102" s="255"/>
      <c r="WTP1102" s="255"/>
      <c r="WTQ1102" s="255"/>
      <c r="WTR1102" s="255"/>
      <c r="WTS1102" s="255"/>
      <c r="WTT1102" s="255"/>
      <c r="WTU1102" s="255"/>
      <c r="WTV1102" s="255"/>
      <c r="WTW1102" s="255"/>
      <c r="WTX1102" s="255"/>
      <c r="WTY1102" s="255"/>
      <c r="WTZ1102" s="255"/>
      <c r="WUA1102" s="255"/>
      <c r="WUB1102" s="255"/>
      <c r="WUC1102" s="255"/>
      <c r="WUD1102" s="255"/>
      <c r="WUE1102" s="255"/>
      <c r="WUF1102" s="255"/>
      <c r="WUG1102" s="255"/>
      <c r="WUH1102" s="255"/>
      <c r="WUI1102" s="255"/>
      <c r="WUJ1102" s="255"/>
      <c r="WUK1102" s="255"/>
      <c r="WUL1102" s="255"/>
      <c r="WUM1102" s="255"/>
      <c r="WUN1102" s="255"/>
      <c r="WUO1102" s="255"/>
      <c r="WUP1102" s="255"/>
      <c r="WUQ1102" s="255"/>
      <c r="WUR1102" s="255"/>
      <c r="WUS1102" s="255"/>
      <c r="WUT1102" s="255"/>
      <c r="WUU1102" s="255"/>
      <c r="WUV1102" s="255"/>
      <c r="WUW1102" s="255"/>
      <c r="WUX1102" s="255"/>
      <c r="WUY1102" s="255"/>
      <c r="WUZ1102" s="255"/>
      <c r="WVA1102" s="255"/>
      <c r="WVB1102" s="255"/>
      <c r="WVC1102" s="255"/>
      <c r="WVD1102" s="255"/>
      <c r="WVE1102" s="255"/>
      <c r="WVF1102" s="255"/>
      <c r="WVG1102" s="255"/>
      <c r="WVH1102" s="255"/>
      <c r="WVI1102" s="255"/>
      <c r="WVJ1102" s="255"/>
      <c r="WVK1102" s="255"/>
      <c r="WVL1102" s="255"/>
      <c r="WVM1102" s="255"/>
      <c r="WVN1102" s="255"/>
      <c r="WVO1102" s="255"/>
      <c r="WVP1102" s="255"/>
      <c r="WVQ1102" s="255"/>
      <c r="WVR1102" s="255"/>
      <c r="WVS1102" s="255"/>
      <c r="WVT1102" s="255"/>
      <c r="WVU1102" s="255"/>
      <c r="WVV1102" s="255"/>
      <c r="WVW1102" s="255"/>
      <c r="WVX1102" s="255"/>
      <c r="WVY1102" s="255"/>
      <c r="WVZ1102" s="255"/>
      <c r="WWA1102" s="255"/>
      <c r="WWB1102" s="255"/>
      <c r="WWC1102" s="255"/>
      <c r="WWD1102" s="255"/>
      <c r="WWE1102" s="255"/>
      <c r="WWF1102" s="255"/>
      <c r="WWG1102" s="255"/>
      <c r="WWH1102" s="255"/>
      <c r="WWI1102" s="255"/>
      <c r="WWJ1102" s="255"/>
      <c r="WWK1102" s="255"/>
      <c r="WWL1102" s="255"/>
      <c r="WWM1102" s="255"/>
      <c r="WWN1102" s="255"/>
      <c r="WWO1102" s="255"/>
      <c r="WWP1102" s="255"/>
      <c r="WWQ1102" s="255"/>
      <c r="WWR1102" s="255"/>
      <c r="WWS1102" s="255"/>
      <c r="WWT1102" s="255"/>
      <c r="WWU1102" s="255"/>
      <c r="WWV1102" s="255"/>
      <c r="WWW1102" s="255"/>
      <c r="WWX1102" s="255"/>
      <c r="WWY1102" s="255"/>
      <c r="WWZ1102" s="255"/>
      <c r="WXA1102" s="255"/>
      <c r="WXB1102" s="255"/>
      <c r="WXC1102" s="255"/>
      <c r="WXD1102" s="255"/>
      <c r="WXE1102" s="255"/>
      <c r="WXF1102" s="255"/>
      <c r="WXG1102" s="255"/>
      <c r="WXH1102" s="255"/>
      <c r="WXI1102" s="255"/>
      <c r="WXJ1102" s="255"/>
      <c r="WXK1102" s="255"/>
      <c r="WXL1102" s="255"/>
      <c r="WXM1102" s="255"/>
      <c r="WXN1102" s="255"/>
      <c r="WXO1102" s="255"/>
      <c r="WXP1102" s="255"/>
      <c r="WXQ1102" s="255"/>
      <c r="WXR1102" s="255"/>
      <c r="WXS1102" s="255"/>
      <c r="WXT1102" s="255"/>
      <c r="WXU1102" s="255"/>
      <c r="WXV1102" s="255"/>
      <c r="WXW1102" s="255"/>
      <c r="WXX1102" s="255"/>
      <c r="WXY1102" s="255"/>
      <c r="WXZ1102" s="255"/>
      <c r="WYA1102" s="255"/>
      <c r="WYB1102" s="255"/>
      <c r="WYC1102" s="255"/>
      <c r="WYD1102" s="255"/>
      <c r="WYE1102" s="255"/>
      <c r="WYF1102" s="255"/>
      <c r="WYG1102" s="255"/>
      <c r="WYH1102" s="255"/>
      <c r="WYI1102" s="255"/>
      <c r="WYJ1102" s="255"/>
      <c r="WYK1102" s="255"/>
      <c r="WYL1102" s="255"/>
      <c r="WYM1102" s="255"/>
      <c r="WYN1102" s="255"/>
      <c r="WYO1102" s="255"/>
      <c r="WYP1102" s="255"/>
      <c r="WYQ1102" s="255"/>
      <c r="WYR1102" s="255"/>
      <c r="WYS1102" s="255"/>
      <c r="WYT1102" s="255"/>
      <c r="WYU1102" s="255"/>
      <c r="WYV1102" s="255"/>
      <c r="WYW1102" s="255"/>
      <c r="WYX1102" s="255"/>
      <c r="WYY1102" s="255"/>
      <c r="WYZ1102" s="255"/>
      <c r="WZA1102" s="255"/>
      <c r="WZB1102" s="255"/>
      <c r="WZC1102" s="255"/>
      <c r="WZD1102" s="255"/>
      <c r="WZE1102" s="255"/>
      <c r="WZF1102" s="255"/>
      <c r="WZG1102" s="255"/>
      <c r="WZH1102" s="255"/>
      <c r="WZI1102" s="255"/>
      <c r="WZJ1102" s="255"/>
      <c r="WZK1102" s="255"/>
      <c r="WZL1102" s="255"/>
      <c r="WZM1102" s="255"/>
      <c r="WZN1102" s="255"/>
      <c r="WZO1102" s="255"/>
      <c r="WZP1102" s="255"/>
      <c r="WZQ1102" s="255"/>
      <c r="WZR1102" s="255"/>
      <c r="WZS1102" s="255"/>
      <c r="WZT1102" s="255"/>
      <c r="WZU1102" s="255"/>
      <c r="WZV1102" s="255"/>
      <c r="WZW1102" s="255"/>
      <c r="WZX1102" s="255"/>
      <c r="WZY1102" s="255"/>
      <c r="WZZ1102" s="255"/>
      <c r="XAA1102" s="255"/>
      <c r="XAB1102" s="255"/>
      <c r="XAC1102" s="255"/>
      <c r="XAD1102" s="255"/>
      <c r="XAE1102" s="255"/>
      <c r="XAF1102" s="255"/>
      <c r="XAG1102" s="255"/>
      <c r="XAH1102" s="255"/>
      <c r="XAI1102" s="255"/>
      <c r="XAJ1102" s="255"/>
      <c r="XAK1102" s="255"/>
      <c r="XAL1102" s="255"/>
      <c r="XAM1102" s="255"/>
      <c r="XAN1102" s="255"/>
      <c r="XAO1102" s="255"/>
      <c r="XAP1102" s="255"/>
      <c r="XAQ1102" s="255"/>
      <c r="XAR1102" s="255"/>
      <c r="XAS1102" s="255"/>
      <c r="XAT1102" s="255"/>
      <c r="XAU1102" s="255"/>
      <c r="XAV1102" s="255"/>
      <c r="XAW1102" s="255"/>
      <c r="XAX1102" s="255"/>
      <c r="XAY1102" s="255"/>
      <c r="XAZ1102" s="255"/>
      <c r="XBA1102" s="255"/>
      <c r="XBB1102" s="255"/>
      <c r="XBC1102" s="255"/>
      <c r="XBD1102" s="255"/>
      <c r="XBE1102" s="255"/>
      <c r="XBF1102" s="255"/>
      <c r="XBG1102" s="255"/>
      <c r="XBH1102" s="255"/>
      <c r="XBI1102" s="255"/>
      <c r="XBJ1102" s="255"/>
      <c r="XBK1102" s="255"/>
      <c r="XBL1102" s="255"/>
      <c r="XBM1102" s="255"/>
      <c r="XBN1102" s="255"/>
      <c r="XBO1102" s="255"/>
      <c r="XBP1102" s="255"/>
      <c r="XBQ1102" s="9"/>
      <c r="XBR1102" s="9"/>
      <c r="XBS1102" s="9"/>
      <c r="XBT1102" s="9"/>
      <c r="XBU1102" s="9"/>
      <c r="XBV1102" s="9"/>
      <c r="XBW1102" s="9"/>
      <c r="XBX1102" s="9"/>
      <c r="XBY1102" s="9"/>
      <c r="XBZ1102" s="9"/>
      <c r="XCA1102" s="9"/>
      <c r="XCB1102" s="9"/>
      <c r="XCC1102" s="9"/>
      <c r="XCD1102" s="9"/>
      <c r="XCE1102" s="9"/>
      <c r="XCF1102" s="9"/>
      <c r="XCG1102" s="9"/>
      <c r="XCH1102" s="9"/>
      <c r="XCI1102" s="9"/>
      <c r="XCJ1102" s="9"/>
      <c r="XCK1102" s="9"/>
      <c r="XCL1102" s="9"/>
      <c r="XCM1102" s="9"/>
      <c r="XCN1102" s="9"/>
      <c r="XCO1102" s="9"/>
      <c r="XCP1102" s="9"/>
      <c r="XCQ1102" s="9"/>
      <c r="XCR1102" s="9"/>
      <c r="XCS1102" s="9"/>
      <c r="XCT1102" s="9"/>
      <c r="XCU1102" s="9"/>
      <c r="XCV1102" s="9"/>
      <c r="XCW1102" s="9"/>
      <c r="XCX1102" s="9"/>
      <c r="XCY1102" s="9"/>
      <c r="XCZ1102" s="9"/>
      <c r="XDA1102" s="9"/>
      <c r="XDB1102" s="9"/>
      <c r="XDC1102" s="9"/>
      <c r="XDD1102" s="9"/>
      <c r="XDE1102" s="9"/>
      <c r="XDF1102" s="9"/>
      <c r="XDG1102" s="9"/>
      <c r="XDH1102" s="9"/>
      <c r="XDI1102" s="9"/>
      <c r="XDJ1102" s="9"/>
      <c r="XDK1102" s="9"/>
      <c r="XDL1102" s="9"/>
      <c r="XDM1102" s="9"/>
      <c r="XDN1102" s="9"/>
      <c r="XDO1102" s="9"/>
      <c r="XDP1102" s="9"/>
      <c r="XDQ1102" s="9"/>
      <c r="XDR1102" s="9"/>
      <c r="XDS1102" s="9"/>
      <c r="XDT1102" s="9"/>
      <c r="XDU1102" s="9"/>
      <c r="XDV1102" s="9"/>
      <c r="XDW1102" s="9"/>
      <c r="XDX1102" s="9"/>
      <c r="XDY1102" s="9"/>
      <c r="XDZ1102" s="9"/>
      <c r="XEA1102" s="9"/>
      <c r="XEB1102" s="9"/>
      <c r="XEC1102" s="9"/>
      <c r="XED1102" s="9"/>
      <c r="XEE1102" s="9"/>
      <c r="XEF1102" s="9"/>
      <c r="XEG1102" s="9"/>
      <c r="XEH1102" s="9"/>
      <c r="XEI1102" s="9"/>
      <c r="XEJ1102" s="9"/>
      <c r="XEK1102" s="9"/>
      <c r="XEL1102" s="9"/>
      <c r="XEM1102" s="9"/>
    </row>
    <row r="1103" spans="1:16367" x14ac:dyDescent="0.25">
      <c r="A1103" s="9"/>
      <c r="B1103" s="255"/>
      <c r="C1103" s="256"/>
      <c r="D1103" s="256"/>
      <c r="E1103" s="485" t="s">
        <v>372</v>
      </c>
      <c r="F1103" s="485"/>
      <c r="G1103" s="485"/>
      <c r="H1103" s="261"/>
      <c r="I1103" s="258"/>
      <c r="J1103" s="267"/>
      <c r="S1103" s="258"/>
      <c r="U1103" s="260"/>
      <c r="W1103" s="260"/>
      <c r="Y1103" s="260"/>
      <c r="AA1103" s="260"/>
      <c r="AB1103" s="260"/>
      <c r="AC1103" s="260"/>
      <c r="AD1103" s="260"/>
      <c r="AE1103" s="260"/>
      <c r="AF1103" s="260"/>
      <c r="AG1103" s="260"/>
      <c r="AH1103" s="260"/>
      <c r="AI1103" s="260"/>
      <c r="AJ1103" s="260"/>
      <c r="AK1103" s="260"/>
      <c r="AL1103" s="260"/>
      <c r="AM1103" s="260"/>
      <c r="AN1103" s="260"/>
      <c r="AO1103" s="260"/>
      <c r="AP1103" s="260"/>
      <c r="AQ1103" s="260"/>
      <c r="AR1103" s="260"/>
      <c r="AS1103" s="260"/>
      <c r="AT1103" s="260"/>
      <c r="AU1103" s="260"/>
      <c r="AV1103" s="260"/>
      <c r="AW1103" s="255"/>
      <c r="AX1103" s="255"/>
      <c r="AY1103" s="255"/>
      <c r="AZ1103" s="255"/>
      <c r="BA1103" s="255"/>
      <c r="BB1103" s="255"/>
      <c r="BC1103" s="255"/>
      <c r="BD1103" s="255"/>
      <c r="BE1103" s="255"/>
      <c r="BF1103" s="255"/>
      <c r="BG1103" s="255"/>
      <c r="BH1103" s="255"/>
      <c r="BI1103" s="255"/>
      <c r="BJ1103" s="255"/>
      <c r="BK1103" s="255"/>
      <c r="BL1103" s="255"/>
      <c r="BM1103" s="255"/>
      <c r="BN1103" s="255"/>
      <c r="BO1103" s="255"/>
      <c r="BP1103" s="255"/>
      <c r="BQ1103" s="255"/>
      <c r="BR1103" s="255"/>
      <c r="BS1103" s="255"/>
      <c r="BT1103" s="255"/>
      <c r="BU1103" s="255"/>
      <c r="BV1103" s="255"/>
      <c r="BW1103" s="255"/>
      <c r="BX1103" s="255"/>
      <c r="BY1103" s="255"/>
      <c r="BZ1103" s="255"/>
      <c r="CA1103" s="255"/>
      <c r="CB1103" s="255"/>
      <c r="CC1103" s="255"/>
      <c r="CD1103" s="255"/>
      <c r="CE1103" s="255"/>
      <c r="CF1103" s="255"/>
      <c r="CG1103" s="255"/>
      <c r="CH1103" s="255"/>
      <c r="CI1103" s="255"/>
      <c r="CJ1103" s="255"/>
      <c r="CK1103" s="255"/>
      <c r="CL1103" s="255"/>
      <c r="CM1103" s="255"/>
      <c r="CN1103" s="255"/>
      <c r="CO1103" s="255"/>
      <c r="CP1103" s="255"/>
      <c r="CQ1103" s="255"/>
      <c r="CR1103" s="255"/>
      <c r="CS1103" s="255"/>
      <c r="CT1103" s="255"/>
      <c r="CU1103" s="255"/>
      <c r="CV1103" s="255"/>
      <c r="CW1103" s="255"/>
      <c r="CX1103" s="255"/>
      <c r="CY1103" s="255"/>
      <c r="CZ1103" s="255"/>
      <c r="DA1103" s="255"/>
      <c r="DB1103" s="255"/>
      <c r="DC1103" s="255"/>
      <c r="DD1103" s="255"/>
      <c r="DE1103" s="255"/>
      <c r="DF1103" s="255"/>
      <c r="DG1103" s="255"/>
      <c r="DH1103" s="255"/>
      <c r="DI1103" s="255"/>
      <c r="DJ1103" s="255"/>
      <c r="DK1103" s="255"/>
      <c r="DL1103" s="255"/>
      <c r="DM1103" s="255"/>
      <c r="DN1103" s="255"/>
      <c r="DO1103" s="255"/>
      <c r="DP1103" s="255"/>
      <c r="DQ1103" s="255"/>
      <c r="DR1103" s="255"/>
      <c r="DS1103" s="255"/>
      <c r="DT1103" s="255"/>
      <c r="DU1103" s="255"/>
      <c r="DV1103" s="255"/>
      <c r="DW1103" s="255"/>
      <c r="DX1103" s="255"/>
      <c r="DY1103" s="255"/>
      <c r="DZ1103" s="255"/>
      <c r="EA1103" s="255"/>
      <c r="EB1103" s="255"/>
      <c r="EC1103" s="255"/>
      <c r="ED1103" s="255"/>
      <c r="EE1103" s="255"/>
      <c r="EF1103" s="255"/>
      <c r="EG1103" s="255"/>
      <c r="EH1103" s="255"/>
      <c r="EI1103" s="255"/>
      <c r="EJ1103" s="255"/>
      <c r="EK1103" s="255"/>
      <c r="EL1103" s="255"/>
      <c r="EM1103" s="255"/>
      <c r="EN1103" s="255"/>
      <c r="EO1103" s="255"/>
      <c r="EP1103" s="255"/>
      <c r="EQ1103" s="255"/>
      <c r="ER1103" s="255"/>
      <c r="ES1103" s="255"/>
      <c r="ET1103" s="255"/>
      <c r="EU1103" s="255"/>
      <c r="EV1103" s="255"/>
      <c r="EW1103" s="255"/>
      <c r="EX1103" s="255"/>
      <c r="EY1103" s="255"/>
      <c r="EZ1103" s="255"/>
      <c r="FA1103" s="255"/>
      <c r="FB1103" s="255"/>
      <c r="FC1103" s="255"/>
      <c r="FD1103" s="255"/>
      <c r="FE1103" s="255"/>
      <c r="FF1103" s="255"/>
      <c r="FG1103" s="255"/>
      <c r="FH1103" s="255"/>
      <c r="FI1103" s="255"/>
      <c r="FJ1103" s="255"/>
      <c r="FK1103" s="255"/>
      <c r="FL1103" s="255"/>
      <c r="FM1103" s="255"/>
      <c r="FN1103" s="255"/>
      <c r="FO1103" s="255"/>
      <c r="FP1103" s="255"/>
      <c r="FQ1103" s="255"/>
      <c r="FR1103" s="255"/>
      <c r="FS1103" s="255"/>
      <c r="FT1103" s="255"/>
      <c r="FU1103" s="255"/>
      <c r="FV1103" s="255"/>
      <c r="FW1103" s="255"/>
      <c r="FX1103" s="255"/>
      <c r="FY1103" s="255"/>
      <c r="FZ1103" s="255"/>
      <c r="GA1103" s="255"/>
      <c r="GB1103" s="255"/>
      <c r="GC1103" s="255"/>
      <c r="GD1103" s="255"/>
      <c r="GE1103" s="255"/>
      <c r="GF1103" s="255"/>
      <c r="GG1103" s="255"/>
      <c r="GH1103" s="255"/>
      <c r="GI1103" s="255"/>
      <c r="GJ1103" s="255"/>
      <c r="GK1103" s="255"/>
      <c r="GL1103" s="255"/>
      <c r="GM1103" s="255"/>
      <c r="GN1103" s="255"/>
      <c r="GO1103" s="255"/>
      <c r="GP1103" s="255"/>
      <c r="GQ1103" s="255"/>
      <c r="GR1103" s="255"/>
      <c r="GS1103" s="255"/>
      <c r="GT1103" s="255"/>
      <c r="GU1103" s="255"/>
      <c r="GV1103" s="255"/>
      <c r="GW1103" s="255"/>
      <c r="GX1103" s="255"/>
      <c r="GY1103" s="255"/>
      <c r="GZ1103" s="255"/>
      <c r="HA1103" s="255"/>
      <c r="HB1103" s="255"/>
      <c r="HC1103" s="255"/>
      <c r="HD1103" s="255"/>
      <c r="HE1103" s="255"/>
      <c r="HF1103" s="255"/>
      <c r="HG1103" s="255"/>
      <c r="HH1103" s="255"/>
      <c r="HI1103" s="255"/>
      <c r="HJ1103" s="255"/>
      <c r="HK1103" s="255"/>
      <c r="HL1103" s="255"/>
      <c r="HM1103" s="255"/>
      <c r="HN1103" s="255"/>
      <c r="HO1103" s="255"/>
      <c r="HP1103" s="255"/>
      <c r="HQ1103" s="255"/>
      <c r="HR1103" s="255"/>
      <c r="HS1103" s="255"/>
      <c r="HT1103" s="255"/>
      <c r="HU1103" s="255"/>
      <c r="HV1103" s="255"/>
      <c r="HW1103" s="255"/>
      <c r="HX1103" s="255"/>
      <c r="HY1103" s="255"/>
      <c r="HZ1103" s="255"/>
      <c r="IA1103" s="255"/>
      <c r="IB1103" s="255"/>
      <c r="IC1103" s="255"/>
      <c r="ID1103" s="255"/>
      <c r="IE1103" s="255"/>
      <c r="IF1103" s="255"/>
      <c r="IG1103" s="255"/>
      <c r="IH1103" s="255"/>
      <c r="II1103" s="255"/>
      <c r="IJ1103" s="255"/>
      <c r="IK1103" s="255"/>
      <c r="IL1103" s="255"/>
      <c r="IM1103" s="255"/>
      <c r="IN1103" s="255"/>
      <c r="IO1103" s="255"/>
      <c r="IP1103" s="255"/>
      <c r="IQ1103" s="255"/>
      <c r="IR1103" s="255"/>
      <c r="IS1103" s="255"/>
      <c r="IT1103" s="255"/>
      <c r="IU1103" s="255"/>
      <c r="IV1103" s="255"/>
      <c r="IW1103" s="255"/>
      <c r="IX1103" s="255"/>
      <c r="IY1103" s="255"/>
      <c r="IZ1103" s="255"/>
      <c r="JA1103" s="255"/>
      <c r="JB1103" s="255"/>
      <c r="JC1103" s="255"/>
      <c r="JD1103" s="255"/>
      <c r="JE1103" s="255"/>
      <c r="JF1103" s="255"/>
      <c r="JG1103" s="255"/>
      <c r="JH1103" s="255"/>
      <c r="JI1103" s="255"/>
      <c r="JJ1103" s="255"/>
      <c r="JK1103" s="255"/>
      <c r="JL1103" s="255"/>
      <c r="JM1103" s="255"/>
      <c r="JN1103" s="255"/>
      <c r="JO1103" s="255"/>
      <c r="JP1103" s="255"/>
      <c r="JQ1103" s="255"/>
      <c r="JR1103" s="255"/>
      <c r="JS1103" s="255"/>
      <c r="JT1103" s="255"/>
      <c r="JU1103" s="255"/>
      <c r="JV1103" s="255"/>
      <c r="JW1103" s="255"/>
      <c r="JX1103" s="255"/>
      <c r="JY1103" s="255"/>
      <c r="JZ1103" s="255"/>
      <c r="KA1103" s="255"/>
      <c r="KB1103" s="255"/>
      <c r="KC1103" s="255"/>
      <c r="KD1103" s="255"/>
      <c r="KE1103" s="255"/>
      <c r="KF1103" s="255"/>
      <c r="KG1103" s="255"/>
      <c r="KH1103" s="255"/>
      <c r="KI1103" s="255"/>
      <c r="KJ1103" s="255"/>
      <c r="KK1103" s="255"/>
      <c r="KL1103" s="255"/>
      <c r="KM1103" s="255"/>
      <c r="KN1103" s="255"/>
      <c r="KO1103" s="255"/>
      <c r="KP1103" s="255"/>
      <c r="KQ1103" s="255"/>
      <c r="KR1103" s="255"/>
      <c r="KS1103" s="255"/>
      <c r="KT1103" s="255"/>
      <c r="KU1103" s="255"/>
      <c r="KV1103" s="255"/>
      <c r="KW1103" s="255"/>
      <c r="KX1103" s="255"/>
      <c r="KY1103" s="255"/>
      <c r="KZ1103" s="255"/>
      <c r="LA1103" s="255"/>
      <c r="LB1103" s="255"/>
      <c r="LC1103" s="255"/>
      <c r="LD1103" s="255"/>
      <c r="LE1103" s="255"/>
      <c r="LF1103" s="255"/>
      <c r="LG1103" s="255"/>
      <c r="LH1103" s="255"/>
      <c r="LI1103" s="255"/>
      <c r="LJ1103" s="255"/>
      <c r="LK1103" s="255"/>
      <c r="LL1103" s="255"/>
      <c r="LM1103" s="255"/>
      <c r="LN1103" s="255"/>
      <c r="LO1103" s="255"/>
      <c r="LP1103" s="255"/>
      <c r="LQ1103" s="255"/>
      <c r="LR1103" s="255"/>
      <c r="LS1103" s="255"/>
      <c r="LT1103" s="255"/>
      <c r="LU1103" s="255"/>
      <c r="LV1103" s="255"/>
      <c r="LW1103" s="255"/>
      <c r="LX1103" s="255"/>
      <c r="LY1103" s="255"/>
      <c r="LZ1103" s="255"/>
      <c r="MA1103" s="255"/>
      <c r="MB1103" s="255"/>
      <c r="MC1103" s="255"/>
      <c r="MD1103" s="255"/>
      <c r="ME1103" s="255"/>
      <c r="MF1103" s="255"/>
      <c r="MG1103" s="255"/>
      <c r="MH1103" s="255"/>
      <c r="MI1103" s="255"/>
      <c r="MJ1103" s="255"/>
      <c r="MK1103" s="255"/>
      <c r="ML1103" s="255"/>
      <c r="MM1103" s="255"/>
      <c r="MN1103" s="255"/>
      <c r="MO1103" s="255"/>
      <c r="MP1103" s="255"/>
      <c r="MQ1103" s="255"/>
      <c r="MR1103" s="255"/>
      <c r="MS1103" s="255"/>
      <c r="MT1103" s="255"/>
      <c r="MU1103" s="255"/>
      <c r="MV1103" s="255"/>
      <c r="MW1103" s="255"/>
      <c r="MX1103" s="255"/>
      <c r="MY1103" s="255"/>
      <c r="MZ1103" s="255"/>
      <c r="NA1103" s="255"/>
      <c r="NB1103" s="255"/>
      <c r="NC1103" s="255"/>
      <c r="ND1103" s="255"/>
      <c r="NE1103" s="255"/>
      <c r="NF1103" s="255"/>
      <c r="NG1103" s="255"/>
      <c r="NH1103" s="255"/>
      <c r="NI1103" s="255"/>
      <c r="NJ1103" s="255"/>
      <c r="NK1103" s="255"/>
      <c r="NL1103" s="255"/>
      <c r="NM1103" s="255"/>
      <c r="NN1103" s="255"/>
      <c r="NO1103" s="255"/>
      <c r="NP1103" s="255"/>
      <c r="NQ1103" s="255"/>
      <c r="NR1103" s="255"/>
      <c r="NS1103" s="255"/>
      <c r="NT1103" s="255"/>
      <c r="NU1103" s="255"/>
      <c r="NV1103" s="255"/>
      <c r="NW1103" s="255"/>
      <c r="NX1103" s="255"/>
      <c r="NY1103" s="255"/>
      <c r="NZ1103" s="255"/>
      <c r="OA1103" s="255"/>
      <c r="OB1103" s="255"/>
      <c r="OC1103" s="255"/>
      <c r="OD1103" s="255"/>
      <c r="OE1103" s="255"/>
      <c r="OF1103" s="255"/>
      <c r="OG1103" s="255"/>
      <c r="OH1103" s="255"/>
      <c r="OI1103" s="255"/>
      <c r="OJ1103" s="255"/>
      <c r="OK1103" s="255"/>
      <c r="OL1103" s="255"/>
      <c r="OM1103" s="255"/>
      <c r="ON1103" s="255"/>
      <c r="OO1103" s="255"/>
      <c r="OP1103" s="255"/>
      <c r="OQ1103" s="255"/>
      <c r="OR1103" s="255"/>
      <c r="OS1103" s="255"/>
      <c r="OT1103" s="255"/>
      <c r="OU1103" s="255"/>
      <c r="OV1103" s="255"/>
      <c r="OW1103" s="255"/>
      <c r="OX1103" s="255"/>
      <c r="OY1103" s="255"/>
      <c r="OZ1103" s="255"/>
      <c r="PA1103" s="255"/>
      <c r="PB1103" s="255"/>
      <c r="PC1103" s="255"/>
      <c r="PD1103" s="255"/>
      <c r="PE1103" s="255"/>
      <c r="PF1103" s="255"/>
      <c r="PG1103" s="255"/>
      <c r="PH1103" s="255"/>
      <c r="PI1103" s="255"/>
      <c r="PJ1103" s="255"/>
      <c r="PK1103" s="255"/>
      <c r="PL1103" s="255"/>
      <c r="PM1103" s="255"/>
      <c r="PN1103" s="255"/>
      <c r="PO1103" s="255"/>
      <c r="PP1103" s="255"/>
      <c r="PQ1103" s="255"/>
      <c r="PR1103" s="255"/>
      <c r="PS1103" s="255"/>
      <c r="PT1103" s="255"/>
      <c r="PU1103" s="255"/>
      <c r="PV1103" s="255"/>
      <c r="PW1103" s="255"/>
      <c r="PX1103" s="255"/>
      <c r="PY1103" s="255"/>
      <c r="PZ1103" s="255"/>
      <c r="QA1103" s="255"/>
      <c r="QB1103" s="255"/>
      <c r="QC1103" s="255"/>
      <c r="QD1103" s="255"/>
      <c r="QE1103" s="255"/>
      <c r="QF1103" s="255"/>
      <c r="QG1103" s="255"/>
      <c r="QH1103" s="255"/>
      <c r="QI1103" s="255"/>
      <c r="QJ1103" s="255"/>
      <c r="QK1103" s="255"/>
      <c r="QL1103" s="255"/>
      <c r="QM1103" s="255"/>
      <c r="QN1103" s="255"/>
      <c r="QO1103" s="255"/>
      <c r="QP1103" s="255"/>
      <c r="QQ1103" s="255"/>
      <c r="QR1103" s="255"/>
      <c r="QS1103" s="255"/>
      <c r="QT1103" s="255"/>
      <c r="QU1103" s="255"/>
      <c r="QV1103" s="255"/>
      <c r="QW1103" s="255"/>
      <c r="QX1103" s="255"/>
      <c r="QY1103" s="255"/>
      <c r="QZ1103" s="255"/>
      <c r="RA1103" s="255"/>
      <c r="RB1103" s="255"/>
      <c r="RC1103" s="255"/>
      <c r="RD1103" s="255"/>
      <c r="RE1103" s="255"/>
      <c r="RF1103" s="255"/>
      <c r="RG1103" s="255"/>
      <c r="RH1103" s="255"/>
      <c r="RI1103" s="255"/>
      <c r="RJ1103" s="255"/>
      <c r="RK1103" s="255"/>
      <c r="RL1103" s="255"/>
      <c r="RM1103" s="255"/>
      <c r="RN1103" s="255"/>
      <c r="RO1103" s="255"/>
      <c r="RP1103" s="255"/>
      <c r="RQ1103" s="255"/>
      <c r="RR1103" s="255"/>
      <c r="RS1103" s="255"/>
      <c r="RT1103" s="255"/>
      <c r="RU1103" s="255"/>
      <c r="RV1103" s="255"/>
      <c r="RW1103" s="255"/>
      <c r="RX1103" s="255"/>
      <c r="RY1103" s="255"/>
      <c r="RZ1103" s="255"/>
      <c r="SA1103" s="255"/>
      <c r="SB1103" s="255"/>
      <c r="SC1103" s="255"/>
      <c r="SD1103" s="255"/>
      <c r="SE1103" s="255"/>
      <c r="SF1103" s="255"/>
      <c r="SG1103" s="255"/>
      <c r="SH1103" s="255"/>
      <c r="SI1103" s="255"/>
      <c r="SJ1103" s="255"/>
      <c r="SK1103" s="255"/>
      <c r="SL1103" s="255"/>
      <c r="SM1103" s="255"/>
      <c r="SN1103" s="255"/>
      <c r="SO1103" s="255"/>
      <c r="SP1103" s="255"/>
      <c r="SQ1103" s="255"/>
      <c r="SR1103" s="255"/>
      <c r="SS1103" s="255"/>
      <c r="ST1103" s="255"/>
      <c r="SU1103" s="255"/>
      <c r="SV1103" s="255"/>
      <c r="SW1103" s="255"/>
      <c r="SX1103" s="255"/>
      <c r="SY1103" s="255"/>
      <c r="SZ1103" s="255"/>
      <c r="TA1103" s="255"/>
      <c r="TB1103" s="255"/>
      <c r="TC1103" s="255"/>
      <c r="TD1103" s="255"/>
      <c r="TE1103" s="255"/>
      <c r="TF1103" s="255"/>
      <c r="TG1103" s="255"/>
      <c r="TH1103" s="255"/>
      <c r="TI1103" s="255"/>
      <c r="TJ1103" s="255"/>
      <c r="TK1103" s="255"/>
      <c r="TL1103" s="255"/>
      <c r="TM1103" s="255"/>
      <c r="TN1103" s="255"/>
      <c r="TO1103" s="255"/>
      <c r="TP1103" s="255"/>
      <c r="TQ1103" s="255"/>
      <c r="TR1103" s="255"/>
      <c r="TS1103" s="255"/>
      <c r="TT1103" s="255"/>
      <c r="TU1103" s="255"/>
      <c r="TV1103" s="255"/>
      <c r="TW1103" s="255"/>
      <c r="TX1103" s="255"/>
      <c r="TY1103" s="255"/>
      <c r="TZ1103" s="255"/>
      <c r="UA1103" s="255"/>
      <c r="UB1103" s="255"/>
      <c r="UC1103" s="255"/>
      <c r="UD1103" s="255"/>
      <c r="UE1103" s="255"/>
      <c r="UF1103" s="255"/>
      <c r="UG1103" s="255"/>
      <c r="UH1103" s="255"/>
      <c r="UI1103" s="255"/>
      <c r="UJ1103" s="255"/>
      <c r="UK1103" s="255"/>
      <c r="UL1103" s="255"/>
      <c r="UM1103" s="255"/>
      <c r="UN1103" s="255"/>
      <c r="UO1103" s="255"/>
      <c r="UP1103" s="255"/>
      <c r="UQ1103" s="255"/>
      <c r="UR1103" s="255"/>
      <c r="US1103" s="255"/>
      <c r="UT1103" s="255"/>
      <c r="UU1103" s="255"/>
      <c r="UV1103" s="255"/>
      <c r="UW1103" s="255"/>
      <c r="UX1103" s="255"/>
      <c r="UY1103" s="255"/>
      <c r="UZ1103" s="255"/>
      <c r="VA1103" s="255"/>
      <c r="VB1103" s="255"/>
      <c r="VC1103" s="255"/>
      <c r="VD1103" s="255"/>
      <c r="VE1103" s="255"/>
      <c r="VF1103" s="255"/>
      <c r="VG1103" s="255"/>
      <c r="VH1103" s="255"/>
      <c r="VI1103" s="255"/>
      <c r="VJ1103" s="255"/>
      <c r="VK1103" s="255"/>
      <c r="VL1103" s="255"/>
      <c r="VM1103" s="255"/>
      <c r="VN1103" s="255"/>
      <c r="VO1103" s="255"/>
      <c r="VP1103" s="255"/>
      <c r="VQ1103" s="255"/>
      <c r="VR1103" s="255"/>
      <c r="VS1103" s="255"/>
      <c r="VT1103" s="255"/>
      <c r="VU1103" s="255"/>
      <c r="VV1103" s="255"/>
      <c r="VW1103" s="255"/>
      <c r="VX1103" s="255"/>
      <c r="VY1103" s="255"/>
      <c r="VZ1103" s="255"/>
      <c r="WA1103" s="255"/>
      <c r="WB1103" s="255"/>
      <c r="WC1103" s="255"/>
      <c r="WD1103" s="255"/>
      <c r="WE1103" s="255"/>
      <c r="WF1103" s="255"/>
      <c r="WG1103" s="255"/>
      <c r="WH1103" s="255"/>
      <c r="WI1103" s="255"/>
      <c r="WJ1103" s="255"/>
      <c r="WK1103" s="255"/>
      <c r="WL1103" s="255"/>
      <c r="WM1103" s="255"/>
      <c r="WN1103" s="255"/>
      <c r="WO1103" s="255"/>
      <c r="WP1103" s="255"/>
      <c r="WQ1103" s="255"/>
      <c r="WR1103" s="255"/>
      <c r="WS1103" s="255"/>
      <c r="WT1103" s="255"/>
      <c r="WU1103" s="255"/>
      <c r="WV1103" s="255"/>
      <c r="WW1103" s="255"/>
      <c r="WX1103" s="255"/>
      <c r="WY1103" s="255"/>
      <c r="WZ1103" s="255"/>
      <c r="XA1103" s="255"/>
      <c r="XB1103" s="255"/>
      <c r="XC1103" s="255"/>
      <c r="XD1103" s="255"/>
      <c r="XE1103" s="255"/>
      <c r="XF1103" s="255"/>
      <c r="XG1103" s="255"/>
      <c r="XH1103" s="255"/>
      <c r="XI1103" s="255"/>
      <c r="XJ1103" s="255"/>
      <c r="XK1103" s="255"/>
      <c r="XL1103" s="255"/>
      <c r="XM1103" s="255"/>
      <c r="XN1103" s="255"/>
      <c r="XO1103" s="255"/>
      <c r="XP1103" s="255"/>
      <c r="XQ1103" s="255"/>
      <c r="XR1103" s="255"/>
      <c r="XS1103" s="255"/>
      <c r="XT1103" s="255"/>
      <c r="XU1103" s="255"/>
      <c r="XV1103" s="255"/>
      <c r="XW1103" s="255"/>
      <c r="XX1103" s="255"/>
      <c r="XY1103" s="255"/>
      <c r="XZ1103" s="255"/>
      <c r="YA1103" s="255"/>
      <c r="YB1103" s="255"/>
      <c r="YC1103" s="255"/>
      <c r="YD1103" s="255"/>
      <c r="YE1103" s="255"/>
      <c r="YF1103" s="255"/>
      <c r="YG1103" s="255"/>
      <c r="YH1103" s="255"/>
      <c r="YI1103" s="255"/>
      <c r="YJ1103" s="255"/>
      <c r="YK1103" s="255"/>
      <c r="YL1103" s="255"/>
      <c r="YM1103" s="255"/>
      <c r="YN1103" s="255"/>
      <c r="YO1103" s="255"/>
      <c r="YP1103" s="255"/>
      <c r="YQ1103" s="255"/>
      <c r="YR1103" s="255"/>
      <c r="YS1103" s="255"/>
      <c r="YT1103" s="255"/>
      <c r="YU1103" s="255"/>
      <c r="YV1103" s="255"/>
      <c r="YW1103" s="255"/>
      <c r="YX1103" s="255"/>
      <c r="YY1103" s="255"/>
      <c r="YZ1103" s="255"/>
      <c r="ZA1103" s="255"/>
      <c r="ZB1103" s="255"/>
      <c r="ZC1103" s="255"/>
      <c r="ZD1103" s="255"/>
      <c r="ZE1103" s="255"/>
      <c r="ZF1103" s="255"/>
      <c r="ZG1103" s="255"/>
      <c r="ZH1103" s="255"/>
      <c r="ZI1103" s="255"/>
      <c r="ZJ1103" s="255"/>
      <c r="ZK1103" s="255"/>
      <c r="ZL1103" s="255"/>
      <c r="ZM1103" s="255"/>
      <c r="ZN1103" s="255"/>
      <c r="ZO1103" s="255"/>
      <c r="ZP1103" s="255"/>
      <c r="ZQ1103" s="255"/>
      <c r="ZR1103" s="255"/>
      <c r="ZS1103" s="255"/>
      <c r="ZT1103" s="255"/>
      <c r="ZU1103" s="255"/>
      <c r="ZV1103" s="255"/>
      <c r="ZW1103" s="255"/>
      <c r="ZX1103" s="255"/>
      <c r="ZY1103" s="255"/>
      <c r="ZZ1103" s="255"/>
      <c r="AAA1103" s="255"/>
      <c r="AAB1103" s="255"/>
      <c r="AAC1103" s="255"/>
      <c r="AAD1103" s="255"/>
      <c r="AAE1103" s="255"/>
      <c r="AAF1103" s="255"/>
      <c r="AAG1103" s="255"/>
      <c r="AAH1103" s="255"/>
      <c r="AAI1103" s="255"/>
      <c r="AAJ1103" s="255"/>
      <c r="AAK1103" s="255"/>
      <c r="AAL1103" s="255"/>
      <c r="AAM1103" s="255"/>
      <c r="AAN1103" s="255"/>
      <c r="AAO1103" s="255"/>
      <c r="AAP1103" s="255"/>
      <c r="AAQ1103" s="255"/>
      <c r="AAR1103" s="255"/>
      <c r="AAS1103" s="255"/>
      <c r="AAT1103" s="255"/>
      <c r="AAU1103" s="255"/>
      <c r="AAV1103" s="255"/>
      <c r="AAW1103" s="255"/>
      <c r="AAX1103" s="255"/>
      <c r="AAY1103" s="255"/>
      <c r="AAZ1103" s="255"/>
      <c r="ABA1103" s="255"/>
      <c r="ABB1103" s="255"/>
      <c r="ABC1103" s="255"/>
      <c r="ABD1103" s="255"/>
      <c r="ABE1103" s="255"/>
      <c r="ABF1103" s="255"/>
      <c r="ABG1103" s="255"/>
      <c r="ABH1103" s="255"/>
      <c r="ABI1103" s="255"/>
      <c r="ABJ1103" s="255"/>
      <c r="ABK1103" s="255"/>
      <c r="ABL1103" s="255"/>
      <c r="ABM1103" s="255"/>
      <c r="ABN1103" s="255"/>
      <c r="ABO1103" s="255"/>
      <c r="ABP1103" s="255"/>
      <c r="ABQ1103" s="255"/>
      <c r="ABR1103" s="255"/>
      <c r="ABS1103" s="255"/>
      <c r="ABT1103" s="255"/>
      <c r="ABU1103" s="255"/>
      <c r="ABV1103" s="255"/>
      <c r="ABW1103" s="255"/>
      <c r="ABX1103" s="255"/>
      <c r="ABY1103" s="255"/>
      <c r="ABZ1103" s="255"/>
      <c r="ACA1103" s="255"/>
      <c r="ACB1103" s="255"/>
      <c r="ACC1103" s="255"/>
      <c r="ACD1103" s="255"/>
      <c r="ACE1103" s="255"/>
      <c r="ACF1103" s="255"/>
      <c r="ACG1103" s="255"/>
      <c r="ACH1103" s="255"/>
      <c r="ACI1103" s="255"/>
      <c r="ACJ1103" s="255"/>
      <c r="ACK1103" s="255"/>
      <c r="ACL1103" s="255"/>
      <c r="ACM1103" s="255"/>
      <c r="ACN1103" s="255"/>
      <c r="ACO1103" s="255"/>
      <c r="ACP1103" s="255"/>
      <c r="ACQ1103" s="255"/>
      <c r="ACR1103" s="255"/>
      <c r="ACS1103" s="255"/>
      <c r="ACT1103" s="255"/>
      <c r="ACU1103" s="255"/>
      <c r="ACV1103" s="255"/>
      <c r="ACW1103" s="255"/>
      <c r="ACX1103" s="255"/>
      <c r="ACY1103" s="255"/>
      <c r="ACZ1103" s="255"/>
      <c r="ADA1103" s="255"/>
      <c r="ADB1103" s="255"/>
      <c r="ADC1103" s="255"/>
      <c r="ADD1103" s="255"/>
      <c r="ADE1103" s="255"/>
      <c r="ADF1103" s="255"/>
      <c r="ADG1103" s="255"/>
      <c r="ADH1103" s="255"/>
      <c r="ADI1103" s="255"/>
      <c r="ADJ1103" s="255"/>
      <c r="ADK1103" s="255"/>
      <c r="ADL1103" s="255"/>
      <c r="ADM1103" s="255"/>
      <c r="ADN1103" s="255"/>
      <c r="ADO1103" s="255"/>
      <c r="ADP1103" s="255"/>
      <c r="ADQ1103" s="255"/>
      <c r="ADR1103" s="255"/>
      <c r="ADS1103" s="255"/>
      <c r="ADT1103" s="255"/>
      <c r="ADU1103" s="255"/>
      <c r="ADV1103" s="255"/>
      <c r="ADW1103" s="255"/>
      <c r="ADX1103" s="255"/>
      <c r="ADY1103" s="255"/>
      <c r="ADZ1103" s="255"/>
      <c r="AEA1103" s="255"/>
      <c r="AEB1103" s="255"/>
      <c r="AEC1103" s="255"/>
      <c r="AED1103" s="255"/>
      <c r="AEE1103" s="255"/>
      <c r="AEF1103" s="255"/>
      <c r="AEG1103" s="255"/>
      <c r="AEH1103" s="255"/>
      <c r="AEI1103" s="255"/>
      <c r="AEJ1103" s="255"/>
      <c r="AEK1103" s="255"/>
      <c r="AEL1103" s="255"/>
      <c r="AEM1103" s="255"/>
      <c r="AEN1103" s="255"/>
      <c r="AEO1103" s="255"/>
      <c r="AEP1103" s="255"/>
      <c r="AEQ1103" s="255"/>
      <c r="AER1103" s="255"/>
      <c r="AES1103" s="255"/>
      <c r="AET1103" s="255"/>
      <c r="AEU1103" s="255"/>
      <c r="AEV1103" s="255"/>
      <c r="AEW1103" s="255"/>
      <c r="AEX1103" s="255"/>
      <c r="AEY1103" s="255"/>
      <c r="AEZ1103" s="255"/>
      <c r="AFA1103" s="255"/>
      <c r="AFB1103" s="255"/>
      <c r="AFC1103" s="255"/>
      <c r="AFD1103" s="255"/>
      <c r="AFE1103" s="255"/>
      <c r="AFF1103" s="255"/>
      <c r="AFG1103" s="255"/>
      <c r="AFH1103" s="255"/>
      <c r="AFI1103" s="255"/>
      <c r="AFJ1103" s="255"/>
      <c r="AFK1103" s="255"/>
      <c r="AFL1103" s="255"/>
      <c r="AFM1103" s="255"/>
      <c r="AFN1103" s="255"/>
      <c r="AFO1103" s="255"/>
      <c r="AFP1103" s="255"/>
      <c r="AFQ1103" s="255"/>
      <c r="AFR1103" s="255"/>
      <c r="AFS1103" s="255"/>
      <c r="AFT1103" s="255"/>
      <c r="AFU1103" s="255"/>
      <c r="AFV1103" s="255"/>
      <c r="AFW1103" s="255"/>
      <c r="AFX1103" s="255"/>
      <c r="AFY1103" s="255"/>
      <c r="AFZ1103" s="255"/>
      <c r="AGA1103" s="255"/>
      <c r="AGB1103" s="255"/>
      <c r="AGC1103" s="255"/>
      <c r="AGD1103" s="255"/>
      <c r="AGE1103" s="255"/>
      <c r="AGF1103" s="255"/>
      <c r="AGG1103" s="255"/>
      <c r="AGH1103" s="255"/>
      <c r="AGI1103" s="255"/>
      <c r="AGJ1103" s="255"/>
      <c r="AGK1103" s="255"/>
      <c r="AGL1103" s="255"/>
      <c r="AGM1103" s="255"/>
      <c r="AGN1103" s="255"/>
      <c r="AGO1103" s="255"/>
      <c r="AGP1103" s="255"/>
      <c r="AGQ1103" s="255"/>
      <c r="AGR1103" s="255"/>
      <c r="AGS1103" s="255"/>
      <c r="AGT1103" s="255"/>
      <c r="AGU1103" s="255"/>
      <c r="AGV1103" s="255"/>
      <c r="AGW1103" s="255"/>
      <c r="AGX1103" s="255"/>
      <c r="AGY1103" s="255"/>
      <c r="AGZ1103" s="255"/>
      <c r="AHA1103" s="255"/>
      <c r="AHB1103" s="255"/>
      <c r="AHC1103" s="255"/>
      <c r="AHD1103" s="255"/>
      <c r="AHE1103" s="255"/>
      <c r="AHF1103" s="255"/>
      <c r="AHG1103" s="255"/>
      <c r="AHH1103" s="255"/>
      <c r="AHI1103" s="255"/>
      <c r="AHJ1103" s="255"/>
      <c r="AHK1103" s="255"/>
      <c r="AHL1103" s="255"/>
      <c r="AHM1103" s="255"/>
      <c r="AHN1103" s="255"/>
      <c r="AHO1103" s="255"/>
      <c r="AHP1103" s="255"/>
      <c r="AHQ1103" s="255"/>
      <c r="AHR1103" s="255"/>
      <c r="AHS1103" s="255"/>
      <c r="AHT1103" s="255"/>
      <c r="AHU1103" s="255"/>
      <c r="AHV1103" s="255"/>
      <c r="AHW1103" s="255"/>
      <c r="AHX1103" s="255"/>
      <c r="AHY1103" s="255"/>
      <c r="AHZ1103" s="255"/>
      <c r="AIA1103" s="255"/>
      <c r="AIB1103" s="255"/>
      <c r="AIC1103" s="255"/>
      <c r="AID1103" s="255"/>
      <c r="AIE1103" s="255"/>
      <c r="AIF1103" s="255"/>
      <c r="AIG1103" s="255"/>
      <c r="AIH1103" s="255"/>
      <c r="AII1103" s="255"/>
      <c r="AIJ1103" s="255"/>
      <c r="AIK1103" s="255"/>
      <c r="AIL1103" s="255"/>
      <c r="AIM1103" s="255"/>
      <c r="AIN1103" s="255"/>
      <c r="AIO1103" s="255"/>
      <c r="AIP1103" s="255"/>
      <c r="AIQ1103" s="255"/>
      <c r="AIR1103" s="255"/>
      <c r="AIS1103" s="255"/>
      <c r="AIT1103" s="255"/>
      <c r="AIU1103" s="255"/>
      <c r="AIV1103" s="255"/>
      <c r="AIW1103" s="255"/>
      <c r="AIX1103" s="255"/>
      <c r="AIY1103" s="255"/>
      <c r="AIZ1103" s="255"/>
      <c r="AJA1103" s="255"/>
      <c r="AJB1103" s="255"/>
      <c r="AJC1103" s="255"/>
      <c r="AJD1103" s="255"/>
      <c r="AJE1103" s="255"/>
      <c r="AJF1103" s="255"/>
      <c r="AJG1103" s="255"/>
      <c r="AJH1103" s="255"/>
      <c r="AJI1103" s="255"/>
      <c r="AJJ1103" s="255"/>
      <c r="AJK1103" s="255"/>
      <c r="AJL1103" s="255"/>
      <c r="AJM1103" s="255"/>
      <c r="AJN1103" s="255"/>
      <c r="AJO1103" s="255"/>
      <c r="AJP1103" s="255"/>
      <c r="AJQ1103" s="255"/>
      <c r="AJR1103" s="255"/>
      <c r="AJS1103" s="255"/>
      <c r="AJT1103" s="255"/>
      <c r="AJU1103" s="255"/>
      <c r="AJV1103" s="255"/>
      <c r="AJW1103" s="255"/>
      <c r="AJX1103" s="255"/>
      <c r="AJY1103" s="255"/>
      <c r="AJZ1103" s="255"/>
      <c r="AKA1103" s="255"/>
      <c r="AKB1103" s="255"/>
      <c r="AKC1103" s="255"/>
      <c r="AKD1103" s="255"/>
      <c r="AKE1103" s="255"/>
      <c r="AKF1103" s="255"/>
      <c r="AKG1103" s="255"/>
      <c r="AKH1103" s="255"/>
      <c r="AKI1103" s="255"/>
      <c r="AKJ1103" s="255"/>
      <c r="AKK1103" s="255"/>
      <c r="AKL1103" s="255"/>
      <c r="AKM1103" s="255"/>
      <c r="AKN1103" s="255"/>
      <c r="AKO1103" s="255"/>
      <c r="AKP1103" s="255"/>
      <c r="AKQ1103" s="255"/>
      <c r="AKR1103" s="255"/>
      <c r="AKS1103" s="255"/>
      <c r="AKT1103" s="255"/>
      <c r="AKU1103" s="255"/>
      <c r="AKV1103" s="255"/>
      <c r="AKW1103" s="255"/>
      <c r="AKX1103" s="255"/>
      <c r="AKY1103" s="255"/>
      <c r="AKZ1103" s="255"/>
      <c r="ALA1103" s="255"/>
      <c r="ALB1103" s="255"/>
      <c r="ALC1103" s="255"/>
      <c r="ALD1103" s="255"/>
      <c r="ALE1103" s="255"/>
      <c r="ALF1103" s="255"/>
      <c r="ALG1103" s="255"/>
      <c r="ALH1103" s="255"/>
      <c r="ALI1103" s="255"/>
      <c r="ALJ1103" s="255"/>
      <c r="ALK1103" s="255"/>
      <c r="ALL1103" s="255"/>
      <c r="ALM1103" s="255"/>
      <c r="ALN1103" s="255"/>
      <c r="ALO1103" s="255"/>
      <c r="ALP1103" s="255"/>
      <c r="ALQ1103" s="255"/>
      <c r="ALR1103" s="255"/>
      <c r="ALS1103" s="255"/>
      <c r="ALT1103" s="255"/>
      <c r="ALU1103" s="255"/>
      <c r="ALV1103" s="255"/>
      <c r="ALW1103" s="255"/>
      <c r="ALX1103" s="255"/>
      <c r="ALY1103" s="255"/>
      <c r="ALZ1103" s="255"/>
      <c r="AMA1103" s="255"/>
      <c r="AMB1103" s="255"/>
      <c r="AMC1103" s="255"/>
      <c r="AMD1103" s="255"/>
      <c r="AME1103" s="255"/>
      <c r="AMF1103" s="255"/>
      <c r="AMG1103" s="255"/>
      <c r="AMH1103" s="255"/>
      <c r="AMI1103" s="255"/>
      <c r="AMJ1103" s="255"/>
      <c r="AMK1103" s="255"/>
      <c r="AML1103" s="255"/>
      <c r="AMM1103" s="255"/>
      <c r="AMN1103" s="255"/>
      <c r="AMO1103" s="255"/>
      <c r="AMP1103" s="255"/>
      <c r="AMQ1103" s="255"/>
      <c r="AMR1103" s="255"/>
      <c r="AMS1103" s="255"/>
      <c r="AMT1103" s="255"/>
      <c r="AMU1103" s="255"/>
      <c r="AMV1103" s="255"/>
      <c r="AMW1103" s="255"/>
      <c r="AMX1103" s="255"/>
      <c r="AMY1103" s="255"/>
      <c r="AMZ1103" s="255"/>
      <c r="ANA1103" s="255"/>
      <c r="ANB1103" s="255"/>
      <c r="ANC1103" s="255"/>
      <c r="AND1103" s="255"/>
      <c r="ANE1103" s="255"/>
      <c r="ANF1103" s="255"/>
      <c r="ANG1103" s="255"/>
      <c r="ANH1103" s="255"/>
      <c r="ANI1103" s="255"/>
      <c r="ANJ1103" s="255"/>
      <c r="ANK1103" s="255"/>
      <c r="ANL1103" s="255"/>
      <c r="ANM1103" s="255"/>
      <c r="ANN1103" s="255"/>
      <c r="ANO1103" s="255"/>
      <c r="ANP1103" s="255"/>
      <c r="ANQ1103" s="255"/>
      <c r="ANR1103" s="255"/>
      <c r="ANS1103" s="255"/>
      <c r="ANT1103" s="255"/>
      <c r="ANU1103" s="255"/>
      <c r="ANV1103" s="255"/>
      <c r="ANW1103" s="255"/>
      <c r="ANX1103" s="255"/>
      <c r="ANY1103" s="255"/>
      <c r="ANZ1103" s="255"/>
      <c r="AOA1103" s="255"/>
      <c r="AOB1103" s="255"/>
      <c r="AOC1103" s="255"/>
      <c r="AOD1103" s="255"/>
      <c r="AOE1103" s="255"/>
      <c r="AOF1103" s="255"/>
      <c r="AOG1103" s="255"/>
      <c r="AOH1103" s="255"/>
      <c r="AOI1103" s="255"/>
      <c r="AOJ1103" s="255"/>
      <c r="AOK1103" s="255"/>
      <c r="AOL1103" s="255"/>
      <c r="AOM1103" s="255"/>
      <c r="AON1103" s="255"/>
      <c r="AOO1103" s="255"/>
      <c r="AOP1103" s="255"/>
      <c r="AOQ1103" s="255"/>
      <c r="AOR1103" s="255"/>
      <c r="AOS1103" s="255"/>
      <c r="AOT1103" s="255"/>
      <c r="AOU1103" s="255"/>
      <c r="AOV1103" s="255"/>
      <c r="AOW1103" s="255"/>
      <c r="AOX1103" s="255"/>
      <c r="AOY1103" s="255"/>
      <c r="AOZ1103" s="255"/>
      <c r="APA1103" s="255"/>
      <c r="APB1103" s="255"/>
      <c r="APC1103" s="255"/>
      <c r="APD1103" s="255"/>
      <c r="APE1103" s="255"/>
      <c r="APF1103" s="255"/>
      <c r="APG1103" s="255"/>
      <c r="APH1103" s="255"/>
      <c r="API1103" s="255"/>
      <c r="APJ1103" s="255"/>
      <c r="APK1103" s="255"/>
      <c r="APL1103" s="255"/>
      <c r="APM1103" s="255"/>
      <c r="APN1103" s="255"/>
      <c r="APO1103" s="255"/>
      <c r="APP1103" s="255"/>
      <c r="APQ1103" s="255"/>
      <c r="APR1103" s="255"/>
      <c r="APS1103" s="255"/>
      <c r="APT1103" s="255"/>
      <c r="APU1103" s="255"/>
      <c r="APV1103" s="255"/>
      <c r="APW1103" s="255"/>
      <c r="APX1103" s="255"/>
      <c r="APY1103" s="255"/>
      <c r="APZ1103" s="255"/>
      <c r="AQA1103" s="255"/>
      <c r="AQB1103" s="255"/>
      <c r="AQC1103" s="255"/>
      <c r="AQD1103" s="255"/>
      <c r="AQE1103" s="255"/>
      <c r="AQF1103" s="255"/>
      <c r="AQG1103" s="255"/>
      <c r="AQH1103" s="255"/>
      <c r="AQI1103" s="255"/>
      <c r="AQJ1103" s="255"/>
      <c r="AQK1103" s="255"/>
      <c r="AQL1103" s="255"/>
      <c r="AQM1103" s="255"/>
      <c r="AQN1103" s="255"/>
      <c r="AQO1103" s="255"/>
      <c r="AQP1103" s="255"/>
      <c r="AQQ1103" s="255"/>
      <c r="AQR1103" s="255"/>
      <c r="AQS1103" s="255"/>
      <c r="AQT1103" s="255"/>
      <c r="AQU1103" s="255"/>
      <c r="AQV1103" s="255"/>
      <c r="AQW1103" s="255"/>
      <c r="AQX1103" s="255"/>
      <c r="AQY1103" s="255"/>
      <c r="AQZ1103" s="255"/>
      <c r="ARA1103" s="255"/>
      <c r="ARB1103" s="255"/>
      <c r="ARC1103" s="255"/>
      <c r="ARD1103" s="255"/>
      <c r="ARE1103" s="255"/>
      <c r="ARF1103" s="255"/>
      <c r="ARG1103" s="255"/>
      <c r="ARH1103" s="255"/>
      <c r="ARI1103" s="255"/>
      <c r="ARJ1103" s="255"/>
      <c r="ARK1103" s="255"/>
      <c r="ARL1103" s="255"/>
      <c r="ARM1103" s="255"/>
      <c r="ARN1103" s="255"/>
      <c r="ARO1103" s="255"/>
      <c r="ARP1103" s="255"/>
      <c r="ARQ1103" s="255"/>
      <c r="ARR1103" s="255"/>
      <c r="ARS1103" s="255"/>
      <c r="ART1103" s="255"/>
      <c r="ARU1103" s="255"/>
      <c r="ARV1103" s="255"/>
      <c r="ARW1103" s="255"/>
      <c r="ARX1103" s="255"/>
      <c r="ARY1103" s="255"/>
      <c r="ARZ1103" s="255"/>
      <c r="ASA1103" s="255"/>
      <c r="ASB1103" s="255"/>
      <c r="ASC1103" s="255"/>
      <c r="ASD1103" s="255"/>
      <c r="ASE1103" s="255"/>
      <c r="ASF1103" s="255"/>
      <c r="ASG1103" s="255"/>
      <c r="ASH1103" s="255"/>
      <c r="ASI1103" s="255"/>
      <c r="ASJ1103" s="255"/>
      <c r="ASK1103" s="255"/>
      <c r="ASL1103" s="255"/>
      <c r="ASM1103" s="255"/>
      <c r="ASN1103" s="255"/>
      <c r="ASO1103" s="255"/>
      <c r="ASP1103" s="255"/>
      <c r="ASQ1103" s="255"/>
      <c r="ASR1103" s="255"/>
      <c r="ASS1103" s="255"/>
      <c r="AST1103" s="255"/>
      <c r="ASU1103" s="255"/>
      <c r="ASV1103" s="255"/>
      <c r="ASW1103" s="255"/>
      <c r="ASX1103" s="255"/>
      <c r="ASY1103" s="255"/>
      <c r="ASZ1103" s="255"/>
      <c r="ATA1103" s="255"/>
      <c r="ATB1103" s="255"/>
      <c r="ATC1103" s="255"/>
      <c r="ATD1103" s="255"/>
      <c r="ATE1103" s="255"/>
      <c r="ATF1103" s="255"/>
      <c r="ATG1103" s="255"/>
      <c r="ATH1103" s="255"/>
      <c r="ATI1103" s="255"/>
      <c r="ATJ1103" s="255"/>
      <c r="ATK1103" s="255"/>
      <c r="ATL1103" s="255"/>
      <c r="ATM1103" s="255"/>
      <c r="ATN1103" s="255"/>
      <c r="ATO1103" s="255"/>
      <c r="ATP1103" s="255"/>
      <c r="ATQ1103" s="255"/>
      <c r="ATR1103" s="255"/>
      <c r="ATS1103" s="255"/>
      <c r="ATT1103" s="255"/>
      <c r="ATU1103" s="255"/>
      <c r="ATV1103" s="255"/>
      <c r="ATW1103" s="255"/>
      <c r="ATX1103" s="255"/>
      <c r="ATY1103" s="255"/>
      <c r="ATZ1103" s="255"/>
      <c r="AUA1103" s="255"/>
      <c r="AUB1103" s="255"/>
      <c r="AUC1103" s="255"/>
      <c r="AUD1103" s="255"/>
      <c r="AUE1103" s="255"/>
      <c r="AUF1103" s="255"/>
      <c r="AUG1103" s="255"/>
      <c r="AUH1103" s="255"/>
      <c r="AUI1103" s="255"/>
      <c r="AUJ1103" s="255"/>
      <c r="AUK1103" s="255"/>
      <c r="AUL1103" s="255"/>
      <c r="AUM1103" s="255"/>
      <c r="AUN1103" s="255"/>
      <c r="AUO1103" s="255"/>
      <c r="AUP1103" s="255"/>
      <c r="AUQ1103" s="255"/>
      <c r="AUR1103" s="255"/>
      <c r="AUS1103" s="255"/>
      <c r="AUT1103" s="255"/>
      <c r="AUU1103" s="255"/>
      <c r="AUV1103" s="255"/>
      <c r="AUW1103" s="255"/>
      <c r="AUX1103" s="255"/>
      <c r="AUY1103" s="255"/>
      <c r="AUZ1103" s="255"/>
      <c r="AVA1103" s="255"/>
      <c r="AVB1103" s="255"/>
      <c r="AVC1103" s="255"/>
      <c r="AVD1103" s="255"/>
      <c r="AVE1103" s="255"/>
      <c r="AVF1103" s="255"/>
      <c r="AVG1103" s="255"/>
      <c r="AVH1103" s="255"/>
      <c r="AVI1103" s="255"/>
      <c r="AVJ1103" s="255"/>
      <c r="AVK1103" s="255"/>
      <c r="AVL1103" s="255"/>
      <c r="AVM1103" s="255"/>
      <c r="AVN1103" s="255"/>
      <c r="AVO1103" s="255"/>
      <c r="AVP1103" s="255"/>
      <c r="AVQ1103" s="255"/>
      <c r="AVR1103" s="255"/>
      <c r="AVS1103" s="255"/>
      <c r="AVT1103" s="255"/>
      <c r="AVU1103" s="255"/>
      <c r="AVV1103" s="255"/>
      <c r="AVW1103" s="255"/>
      <c r="AVX1103" s="255"/>
      <c r="AVY1103" s="255"/>
      <c r="AVZ1103" s="255"/>
      <c r="AWA1103" s="255"/>
      <c r="AWB1103" s="255"/>
      <c r="AWC1103" s="255"/>
      <c r="AWD1103" s="255"/>
      <c r="AWE1103" s="255"/>
      <c r="AWF1103" s="255"/>
      <c r="AWG1103" s="255"/>
      <c r="AWH1103" s="255"/>
      <c r="AWI1103" s="255"/>
      <c r="AWJ1103" s="255"/>
      <c r="AWK1103" s="255"/>
      <c r="AWL1103" s="255"/>
      <c r="AWM1103" s="255"/>
      <c r="AWN1103" s="255"/>
      <c r="AWO1103" s="255"/>
      <c r="AWP1103" s="255"/>
      <c r="AWQ1103" s="255"/>
      <c r="AWR1103" s="255"/>
      <c r="AWS1103" s="255"/>
      <c r="AWT1103" s="255"/>
      <c r="AWU1103" s="255"/>
      <c r="AWV1103" s="255"/>
      <c r="AWW1103" s="255"/>
      <c r="AWX1103" s="255"/>
      <c r="AWY1103" s="255"/>
      <c r="AWZ1103" s="255"/>
      <c r="AXA1103" s="255"/>
      <c r="AXB1103" s="255"/>
      <c r="AXC1103" s="255"/>
      <c r="AXD1103" s="255"/>
      <c r="AXE1103" s="255"/>
      <c r="AXF1103" s="255"/>
      <c r="AXG1103" s="255"/>
      <c r="AXH1103" s="255"/>
      <c r="AXI1103" s="255"/>
      <c r="AXJ1103" s="255"/>
      <c r="AXK1103" s="255"/>
      <c r="AXL1103" s="255"/>
      <c r="AXM1103" s="255"/>
      <c r="AXN1103" s="255"/>
      <c r="AXO1103" s="255"/>
      <c r="AXP1103" s="255"/>
      <c r="AXQ1103" s="255"/>
      <c r="AXR1103" s="255"/>
      <c r="AXS1103" s="255"/>
      <c r="AXT1103" s="255"/>
      <c r="AXU1103" s="255"/>
      <c r="AXV1103" s="255"/>
      <c r="AXW1103" s="255"/>
      <c r="AXX1103" s="255"/>
      <c r="AXY1103" s="255"/>
      <c r="AXZ1103" s="255"/>
      <c r="AYA1103" s="255"/>
      <c r="AYB1103" s="255"/>
      <c r="AYC1103" s="255"/>
      <c r="AYD1103" s="255"/>
      <c r="AYE1103" s="255"/>
      <c r="AYF1103" s="255"/>
      <c r="AYG1103" s="255"/>
      <c r="AYH1103" s="255"/>
      <c r="AYI1103" s="255"/>
      <c r="AYJ1103" s="255"/>
      <c r="AYK1103" s="255"/>
      <c r="AYL1103" s="255"/>
      <c r="AYM1103" s="255"/>
      <c r="AYN1103" s="255"/>
      <c r="AYO1103" s="255"/>
      <c r="AYP1103" s="255"/>
      <c r="AYQ1103" s="255"/>
      <c r="AYR1103" s="255"/>
      <c r="AYS1103" s="255"/>
      <c r="AYT1103" s="255"/>
      <c r="AYU1103" s="255"/>
      <c r="AYV1103" s="255"/>
      <c r="AYW1103" s="255"/>
      <c r="AYX1103" s="255"/>
      <c r="AYY1103" s="255"/>
      <c r="AYZ1103" s="255"/>
      <c r="AZA1103" s="255"/>
      <c r="AZB1103" s="255"/>
      <c r="AZC1103" s="255"/>
      <c r="AZD1103" s="255"/>
      <c r="AZE1103" s="255"/>
      <c r="AZF1103" s="255"/>
      <c r="AZG1103" s="255"/>
      <c r="AZH1103" s="255"/>
      <c r="AZI1103" s="255"/>
      <c r="AZJ1103" s="255"/>
      <c r="AZK1103" s="255"/>
      <c r="AZL1103" s="255"/>
      <c r="AZM1103" s="255"/>
      <c r="AZN1103" s="255"/>
      <c r="AZO1103" s="255"/>
      <c r="AZP1103" s="255"/>
      <c r="AZQ1103" s="255"/>
      <c r="AZR1103" s="255"/>
      <c r="AZS1103" s="255"/>
      <c r="AZT1103" s="255"/>
      <c r="AZU1103" s="255"/>
      <c r="AZV1103" s="255"/>
      <c r="AZW1103" s="255"/>
      <c r="AZX1103" s="255"/>
      <c r="AZY1103" s="255"/>
      <c r="AZZ1103" s="255"/>
      <c r="BAA1103" s="255"/>
      <c r="BAB1103" s="255"/>
      <c r="BAC1103" s="255"/>
      <c r="BAD1103" s="255"/>
      <c r="BAE1103" s="255"/>
      <c r="BAF1103" s="255"/>
      <c r="BAG1103" s="255"/>
      <c r="BAH1103" s="255"/>
      <c r="BAI1103" s="255"/>
      <c r="BAJ1103" s="255"/>
      <c r="BAK1103" s="255"/>
      <c r="BAL1103" s="255"/>
      <c r="BAM1103" s="255"/>
      <c r="BAN1103" s="255"/>
      <c r="BAO1103" s="255"/>
      <c r="BAP1103" s="255"/>
      <c r="BAQ1103" s="255"/>
      <c r="BAR1103" s="255"/>
      <c r="BAS1103" s="255"/>
      <c r="BAT1103" s="255"/>
      <c r="BAU1103" s="255"/>
      <c r="BAV1103" s="255"/>
      <c r="BAW1103" s="255"/>
      <c r="BAX1103" s="255"/>
      <c r="BAY1103" s="255"/>
      <c r="BAZ1103" s="255"/>
      <c r="BBA1103" s="255"/>
      <c r="BBB1103" s="255"/>
      <c r="BBC1103" s="255"/>
      <c r="BBD1103" s="255"/>
      <c r="BBE1103" s="255"/>
      <c r="BBF1103" s="255"/>
      <c r="BBG1103" s="255"/>
      <c r="BBH1103" s="255"/>
      <c r="BBI1103" s="255"/>
      <c r="BBJ1103" s="255"/>
      <c r="BBK1103" s="255"/>
      <c r="BBL1103" s="255"/>
      <c r="BBM1103" s="255"/>
      <c r="BBN1103" s="255"/>
      <c r="BBO1103" s="255"/>
      <c r="BBP1103" s="255"/>
      <c r="BBQ1103" s="255"/>
      <c r="BBR1103" s="255"/>
      <c r="BBS1103" s="255"/>
      <c r="BBT1103" s="255"/>
      <c r="BBU1103" s="255"/>
      <c r="BBV1103" s="255"/>
      <c r="BBW1103" s="255"/>
      <c r="BBX1103" s="255"/>
      <c r="BBY1103" s="255"/>
      <c r="BBZ1103" s="255"/>
      <c r="BCA1103" s="255"/>
      <c r="BCB1103" s="255"/>
      <c r="BCC1103" s="255"/>
      <c r="BCD1103" s="255"/>
      <c r="BCE1103" s="255"/>
      <c r="BCF1103" s="255"/>
      <c r="BCG1103" s="255"/>
      <c r="BCH1103" s="255"/>
      <c r="BCI1103" s="255"/>
      <c r="BCJ1103" s="255"/>
      <c r="BCK1103" s="255"/>
      <c r="BCL1103" s="255"/>
      <c r="BCM1103" s="255"/>
      <c r="BCN1103" s="255"/>
      <c r="BCO1103" s="255"/>
      <c r="BCP1103" s="255"/>
      <c r="BCQ1103" s="255"/>
      <c r="BCR1103" s="255"/>
      <c r="BCS1103" s="255"/>
      <c r="BCT1103" s="255"/>
      <c r="BCU1103" s="255"/>
      <c r="BCV1103" s="255"/>
      <c r="BCW1103" s="255"/>
      <c r="BCX1103" s="255"/>
      <c r="BCY1103" s="255"/>
      <c r="BCZ1103" s="255"/>
      <c r="BDA1103" s="255"/>
      <c r="BDB1103" s="255"/>
      <c r="BDC1103" s="255"/>
      <c r="BDD1103" s="255"/>
      <c r="BDE1103" s="255"/>
      <c r="BDF1103" s="255"/>
      <c r="BDG1103" s="255"/>
      <c r="BDH1103" s="255"/>
      <c r="BDI1103" s="255"/>
      <c r="BDJ1103" s="255"/>
      <c r="BDK1103" s="255"/>
      <c r="BDL1103" s="255"/>
      <c r="BDM1103" s="255"/>
      <c r="BDN1103" s="255"/>
      <c r="BDO1103" s="255"/>
      <c r="BDP1103" s="255"/>
      <c r="BDQ1103" s="255"/>
      <c r="BDR1103" s="255"/>
      <c r="BDS1103" s="255"/>
      <c r="BDT1103" s="255"/>
      <c r="BDU1103" s="255"/>
      <c r="BDV1103" s="255"/>
      <c r="BDW1103" s="255"/>
      <c r="BDX1103" s="255"/>
      <c r="BDY1103" s="255"/>
      <c r="BDZ1103" s="255"/>
      <c r="BEA1103" s="255"/>
      <c r="BEB1103" s="255"/>
      <c r="BEC1103" s="255"/>
      <c r="BED1103" s="255"/>
      <c r="BEE1103" s="255"/>
      <c r="BEF1103" s="255"/>
      <c r="BEG1103" s="255"/>
      <c r="BEH1103" s="255"/>
      <c r="BEI1103" s="255"/>
      <c r="BEJ1103" s="255"/>
      <c r="BEK1103" s="255"/>
      <c r="BEL1103" s="255"/>
      <c r="BEM1103" s="255"/>
      <c r="BEN1103" s="255"/>
      <c r="BEO1103" s="255"/>
      <c r="BEP1103" s="255"/>
      <c r="BEQ1103" s="255"/>
      <c r="BER1103" s="255"/>
      <c r="BES1103" s="255"/>
      <c r="BET1103" s="255"/>
      <c r="BEU1103" s="255"/>
      <c r="BEV1103" s="255"/>
      <c r="BEW1103" s="255"/>
      <c r="BEX1103" s="255"/>
      <c r="BEY1103" s="255"/>
      <c r="BEZ1103" s="255"/>
      <c r="BFA1103" s="255"/>
      <c r="BFB1103" s="255"/>
      <c r="BFC1103" s="255"/>
      <c r="BFD1103" s="255"/>
      <c r="BFE1103" s="255"/>
      <c r="BFF1103" s="255"/>
      <c r="BFG1103" s="255"/>
      <c r="BFH1103" s="255"/>
      <c r="BFI1103" s="255"/>
      <c r="BFJ1103" s="255"/>
      <c r="BFK1103" s="255"/>
      <c r="BFL1103" s="255"/>
      <c r="BFM1103" s="255"/>
      <c r="BFN1103" s="255"/>
      <c r="BFO1103" s="255"/>
      <c r="BFP1103" s="255"/>
      <c r="BFQ1103" s="255"/>
      <c r="BFR1103" s="255"/>
      <c r="BFS1103" s="255"/>
      <c r="BFT1103" s="255"/>
      <c r="BFU1103" s="255"/>
      <c r="BFV1103" s="255"/>
      <c r="BFW1103" s="255"/>
      <c r="BFX1103" s="255"/>
      <c r="BFY1103" s="255"/>
      <c r="BFZ1103" s="255"/>
      <c r="BGA1103" s="255"/>
      <c r="BGB1103" s="255"/>
      <c r="BGC1103" s="255"/>
      <c r="BGD1103" s="255"/>
      <c r="BGE1103" s="255"/>
      <c r="BGF1103" s="255"/>
      <c r="BGG1103" s="255"/>
      <c r="BGH1103" s="255"/>
      <c r="BGI1103" s="255"/>
      <c r="BGJ1103" s="255"/>
      <c r="BGK1103" s="255"/>
      <c r="BGL1103" s="255"/>
      <c r="BGM1103" s="255"/>
      <c r="BGN1103" s="255"/>
      <c r="BGO1103" s="255"/>
      <c r="BGP1103" s="255"/>
      <c r="BGQ1103" s="255"/>
      <c r="BGR1103" s="255"/>
      <c r="BGS1103" s="255"/>
      <c r="BGT1103" s="255"/>
      <c r="BGU1103" s="255"/>
      <c r="BGV1103" s="255"/>
      <c r="BGW1103" s="255"/>
      <c r="BGX1103" s="255"/>
      <c r="BGY1103" s="255"/>
      <c r="BGZ1103" s="255"/>
      <c r="BHA1103" s="255"/>
      <c r="BHB1103" s="255"/>
      <c r="BHC1103" s="255"/>
      <c r="BHD1103" s="255"/>
      <c r="BHE1103" s="255"/>
      <c r="BHF1103" s="255"/>
      <c r="BHG1103" s="255"/>
      <c r="BHH1103" s="255"/>
      <c r="BHI1103" s="255"/>
      <c r="BHJ1103" s="255"/>
      <c r="BHK1103" s="255"/>
      <c r="BHL1103" s="255"/>
      <c r="BHM1103" s="255"/>
      <c r="BHN1103" s="255"/>
      <c r="BHO1103" s="255"/>
      <c r="BHP1103" s="255"/>
      <c r="BHQ1103" s="255"/>
      <c r="BHR1103" s="255"/>
      <c r="BHS1103" s="255"/>
      <c r="BHT1103" s="255"/>
      <c r="BHU1103" s="255"/>
      <c r="BHV1103" s="255"/>
      <c r="BHW1103" s="255"/>
      <c r="BHX1103" s="255"/>
      <c r="BHY1103" s="255"/>
      <c r="BHZ1103" s="255"/>
      <c r="BIA1103" s="255"/>
      <c r="BIB1103" s="255"/>
      <c r="BIC1103" s="255"/>
      <c r="BID1103" s="255"/>
      <c r="BIE1103" s="255"/>
      <c r="BIF1103" s="255"/>
      <c r="BIG1103" s="255"/>
      <c r="BIH1103" s="255"/>
      <c r="BII1103" s="255"/>
      <c r="BIJ1103" s="255"/>
      <c r="BIK1103" s="255"/>
      <c r="BIL1103" s="255"/>
      <c r="BIM1103" s="255"/>
      <c r="BIN1103" s="255"/>
      <c r="BIO1103" s="255"/>
      <c r="BIP1103" s="255"/>
      <c r="BIQ1103" s="255"/>
      <c r="BIR1103" s="255"/>
      <c r="BIS1103" s="255"/>
      <c r="BIT1103" s="255"/>
      <c r="BIU1103" s="255"/>
      <c r="BIV1103" s="255"/>
      <c r="BIW1103" s="255"/>
      <c r="BIX1103" s="255"/>
      <c r="BIY1103" s="255"/>
      <c r="BIZ1103" s="255"/>
      <c r="BJA1103" s="255"/>
      <c r="BJB1103" s="255"/>
      <c r="BJC1103" s="255"/>
      <c r="BJD1103" s="255"/>
      <c r="BJE1103" s="255"/>
      <c r="BJF1103" s="255"/>
      <c r="BJG1103" s="255"/>
      <c r="BJH1103" s="255"/>
      <c r="BJI1103" s="255"/>
      <c r="BJJ1103" s="255"/>
      <c r="BJK1103" s="255"/>
      <c r="BJL1103" s="255"/>
      <c r="BJM1103" s="255"/>
      <c r="BJN1103" s="255"/>
      <c r="BJO1103" s="255"/>
      <c r="BJP1103" s="255"/>
      <c r="BJQ1103" s="255"/>
      <c r="BJR1103" s="255"/>
      <c r="BJS1103" s="255"/>
      <c r="BJT1103" s="255"/>
      <c r="BJU1103" s="255"/>
      <c r="BJV1103" s="255"/>
      <c r="BJW1103" s="255"/>
      <c r="BJX1103" s="255"/>
      <c r="BJY1103" s="255"/>
      <c r="BJZ1103" s="255"/>
      <c r="BKA1103" s="255"/>
      <c r="BKB1103" s="255"/>
      <c r="BKC1103" s="255"/>
      <c r="BKD1103" s="255"/>
      <c r="BKE1103" s="255"/>
      <c r="BKF1103" s="255"/>
      <c r="BKG1103" s="255"/>
      <c r="BKH1103" s="255"/>
      <c r="BKI1103" s="255"/>
      <c r="BKJ1103" s="255"/>
      <c r="BKK1103" s="255"/>
      <c r="BKL1103" s="255"/>
      <c r="BKM1103" s="255"/>
      <c r="BKN1103" s="255"/>
      <c r="BKO1103" s="255"/>
      <c r="BKP1103" s="255"/>
      <c r="BKQ1103" s="255"/>
      <c r="BKR1103" s="255"/>
      <c r="BKS1103" s="255"/>
      <c r="BKT1103" s="255"/>
      <c r="BKU1103" s="255"/>
      <c r="BKV1103" s="255"/>
      <c r="BKW1103" s="255"/>
      <c r="BKX1103" s="255"/>
      <c r="BKY1103" s="255"/>
      <c r="BKZ1103" s="255"/>
      <c r="BLA1103" s="255"/>
      <c r="BLB1103" s="255"/>
      <c r="BLC1103" s="255"/>
      <c r="BLD1103" s="255"/>
      <c r="BLE1103" s="255"/>
      <c r="BLF1103" s="255"/>
      <c r="BLG1103" s="255"/>
      <c r="BLH1103" s="255"/>
      <c r="BLI1103" s="255"/>
      <c r="BLJ1103" s="255"/>
      <c r="BLK1103" s="255"/>
      <c r="BLL1103" s="255"/>
      <c r="BLM1103" s="255"/>
      <c r="BLN1103" s="255"/>
      <c r="BLO1103" s="255"/>
      <c r="BLP1103" s="255"/>
      <c r="BLQ1103" s="255"/>
      <c r="BLR1103" s="255"/>
      <c r="BLS1103" s="255"/>
      <c r="BLT1103" s="255"/>
      <c r="BLU1103" s="255"/>
      <c r="BLV1103" s="255"/>
      <c r="BLW1103" s="255"/>
      <c r="BLX1103" s="255"/>
      <c r="BLY1103" s="255"/>
      <c r="BLZ1103" s="255"/>
      <c r="BMA1103" s="255"/>
      <c r="BMB1103" s="255"/>
      <c r="BMC1103" s="255"/>
      <c r="BMD1103" s="255"/>
      <c r="BME1103" s="255"/>
      <c r="BMF1103" s="255"/>
      <c r="BMG1103" s="255"/>
      <c r="BMH1103" s="255"/>
      <c r="BMI1103" s="255"/>
      <c r="BMJ1103" s="255"/>
      <c r="BMK1103" s="255"/>
      <c r="BML1103" s="255"/>
      <c r="BMM1103" s="255"/>
      <c r="BMN1103" s="255"/>
      <c r="BMO1103" s="255"/>
      <c r="BMP1103" s="255"/>
      <c r="BMQ1103" s="255"/>
      <c r="BMR1103" s="255"/>
      <c r="BMS1103" s="255"/>
      <c r="BMT1103" s="255"/>
      <c r="BMU1103" s="255"/>
      <c r="BMV1103" s="255"/>
      <c r="BMW1103" s="255"/>
      <c r="BMX1103" s="255"/>
      <c r="BMY1103" s="255"/>
      <c r="BMZ1103" s="255"/>
      <c r="BNA1103" s="255"/>
      <c r="BNB1103" s="255"/>
      <c r="BNC1103" s="255"/>
      <c r="BND1103" s="255"/>
      <c r="BNE1103" s="255"/>
      <c r="BNF1103" s="255"/>
      <c r="BNG1103" s="255"/>
      <c r="BNH1103" s="255"/>
      <c r="BNI1103" s="255"/>
      <c r="BNJ1103" s="255"/>
      <c r="BNK1103" s="255"/>
      <c r="BNL1103" s="255"/>
      <c r="BNM1103" s="255"/>
      <c r="BNN1103" s="255"/>
      <c r="BNO1103" s="255"/>
      <c r="BNP1103" s="255"/>
      <c r="BNQ1103" s="255"/>
      <c r="BNR1103" s="255"/>
      <c r="BNS1103" s="255"/>
      <c r="BNT1103" s="255"/>
      <c r="BNU1103" s="255"/>
      <c r="BNV1103" s="255"/>
      <c r="BNW1103" s="255"/>
      <c r="BNX1103" s="255"/>
      <c r="BNY1103" s="255"/>
      <c r="BNZ1103" s="255"/>
      <c r="BOA1103" s="255"/>
      <c r="BOB1103" s="255"/>
      <c r="BOC1103" s="255"/>
      <c r="BOD1103" s="255"/>
      <c r="BOE1103" s="255"/>
      <c r="BOF1103" s="255"/>
      <c r="BOG1103" s="255"/>
      <c r="BOH1103" s="255"/>
      <c r="BOI1103" s="255"/>
      <c r="BOJ1103" s="255"/>
      <c r="BOK1103" s="255"/>
      <c r="BOL1103" s="255"/>
      <c r="BOM1103" s="255"/>
      <c r="BON1103" s="255"/>
      <c r="BOO1103" s="255"/>
      <c r="BOP1103" s="255"/>
      <c r="BOQ1103" s="255"/>
      <c r="BOR1103" s="255"/>
      <c r="BOS1103" s="255"/>
      <c r="BOT1103" s="255"/>
      <c r="BOU1103" s="255"/>
      <c r="BOV1103" s="255"/>
      <c r="BOW1103" s="255"/>
      <c r="BOX1103" s="255"/>
      <c r="BOY1103" s="255"/>
      <c r="BOZ1103" s="255"/>
      <c r="BPA1103" s="255"/>
      <c r="BPB1103" s="255"/>
      <c r="BPC1103" s="255"/>
      <c r="BPD1103" s="255"/>
      <c r="BPE1103" s="255"/>
      <c r="BPF1103" s="255"/>
      <c r="BPG1103" s="255"/>
      <c r="BPH1103" s="255"/>
      <c r="BPI1103" s="255"/>
      <c r="BPJ1103" s="255"/>
      <c r="BPK1103" s="255"/>
      <c r="BPL1103" s="255"/>
      <c r="BPM1103" s="255"/>
      <c r="BPN1103" s="255"/>
      <c r="BPO1103" s="255"/>
      <c r="BPP1103" s="255"/>
      <c r="BPQ1103" s="255"/>
      <c r="BPR1103" s="255"/>
      <c r="BPS1103" s="255"/>
      <c r="BPT1103" s="255"/>
      <c r="BPU1103" s="255"/>
      <c r="BPV1103" s="255"/>
      <c r="BPW1103" s="255"/>
      <c r="BPX1103" s="255"/>
      <c r="BPY1103" s="255"/>
      <c r="BPZ1103" s="255"/>
      <c r="BQA1103" s="255"/>
      <c r="BQB1103" s="255"/>
      <c r="BQC1103" s="255"/>
      <c r="BQD1103" s="255"/>
      <c r="BQE1103" s="255"/>
      <c r="BQF1103" s="255"/>
      <c r="BQG1103" s="255"/>
      <c r="BQH1103" s="255"/>
      <c r="BQI1103" s="255"/>
      <c r="BQJ1103" s="255"/>
      <c r="BQK1103" s="255"/>
      <c r="BQL1103" s="255"/>
      <c r="BQM1103" s="255"/>
      <c r="BQN1103" s="255"/>
      <c r="BQO1103" s="255"/>
      <c r="BQP1103" s="255"/>
      <c r="BQQ1103" s="255"/>
      <c r="BQR1103" s="255"/>
      <c r="BQS1103" s="255"/>
      <c r="BQT1103" s="255"/>
      <c r="BQU1103" s="255"/>
      <c r="BQV1103" s="255"/>
      <c r="BQW1103" s="255"/>
      <c r="BQX1103" s="255"/>
      <c r="BQY1103" s="255"/>
      <c r="BQZ1103" s="255"/>
      <c r="BRA1103" s="255"/>
      <c r="BRB1103" s="255"/>
      <c r="BRC1103" s="255"/>
      <c r="BRD1103" s="255"/>
      <c r="BRE1103" s="255"/>
      <c r="BRF1103" s="255"/>
      <c r="BRG1103" s="255"/>
      <c r="BRH1103" s="255"/>
      <c r="BRI1103" s="255"/>
      <c r="BRJ1103" s="255"/>
      <c r="BRK1103" s="255"/>
      <c r="BRL1103" s="255"/>
      <c r="BRM1103" s="255"/>
      <c r="BRN1103" s="255"/>
      <c r="BRO1103" s="255"/>
      <c r="BRP1103" s="255"/>
      <c r="BRQ1103" s="255"/>
      <c r="BRR1103" s="255"/>
      <c r="BRS1103" s="255"/>
      <c r="BRT1103" s="255"/>
      <c r="BRU1103" s="255"/>
      <c r="BRV1103" s="255"/>
      <c r="BRW1103" s="255"/>
      <c r="BRX1103" s="255"/>
      <c r="BRY1103" s="255"/>
      <c r="BRZ1103" s="255"/>
      <c r="BSA1103" s="255"/>
      <c r="BSB1103" s="255"/>
      <c r="BSC1103" s="255"/>
      <c r="BSD1103" s="255"/>
      <c r="BSE1103" s="255"/>
      <c r="BSF1103" s="255"/>
      <c r="BSG1103" s="255"/>
      <c r="BSH1103" s="255"/>
      <c r="BSI1103" s="255"/>
      <c r="BSJ1103" s="255"/>
      <c r="BSK1103" s="255"/>
      <c r="BSL1103" s="255"/>
      <c r="BSM1103" s="255"/>
      <c r="BSN1103" s="255"/>
      <c r="BSO1103" s="255"/>
      <c r="BSP1103" s="255"/>
      <c r="BSQ1103" s="255"/>
      <c r="BSR1103" s="255"/>
      <c r="BSS1103" s="255"/>
      <c r="BST1103" s="255"/>
      <c r="BSU1103" s="255"/>
      <c r="BSV1103" s="255"/>
      <c r="BSW1103" s="255"/>
      <c r="BSX1103" s="255"/>
      <c r="BSY1103" s="255"/>
      <c r="BSZ1103" s="255"/>
      <c r="BTA1103" s="255"/>
      <c r="BTB1103" s="255"/>
      <c r="BTC1103" s="255"/>
      <c r="BTD1103" s="255"/>
      <c r="BTE1103" s="255"/>
      <c r="BTF1103" s="255"/>
      <c r="BTG1103" s="255"/>
      <c r="BTH1103" s="255"/>
      <c r="BTI1103" s="255"/>
      <c r="BTJ1103" s="255"/>
      <c r="BTK1103" s="255"/>
      <c r="BTL1103" s="255"/>
      <c r="BTM1103" s="255"/>
      <c r="BTN1103" s="255"/>
      <c r="BTO1103" s="255"/>
      <c r="BTP1103" s="255"/>
      <c r="BTQ1103" s="255"/>
      <c r="BTR1103" s="255"/>
      <c r="BTS1103" s="255"/>
      <c r="BTT1103" s="255"/>
      <c r="BTU1103" s="255"/>
      <c r="BTV1103" s="255"/>
      <c r="BTW1103" s="255"/>
      <c r="BTX1103" s="255"/>
      <c r="BTY1103" s="255"/>
      <c r="BTZ1103" s="255"/>
      <c r="BUA1103" s="255"/>
      <c r="BUB1103" s="255"/>
      <c r="BUC1103" s="255"/>
      <c r="BUD1103" s="255"/>
      <c r="BUE1103" s="255"/>
      <c r="BUF1103" s="255"/>
      <c r="BUG1103" s="255"/>
      <c r="BUH1103" s="255"/>
      <c r="BUI1103" s="255"/>
      <c r="BUJ1103" s="255"/>
      <c r="BUK1103" s="255"/>
      <c r="BUL1103" s="255"/>
      <c r="BUM1103" s="255"/>
      <c r="BUN1103" s="255"/>
      <c r="BUO1103" s="255"/>
      <c r="BUP1103" s="255"/>
      <c r="BUQ1103" s="255"/>
      <c r="BUR1103" s="255"/>
      <c r="BUS1103" s="255"/>
      <c r="BUT1103" s="255"/>
      <c r="BUU1103" s="255"/>
      <c r="BUV1103" s="255"/>
      <c r="BUW1103" s="255"/>
      <c r="BUX1103" s="255"/>
      <c r="BUY1103" s="255"/>
      <c r="BUZ1103" s="255"/>
      <c r="BVA1103" s="255"/>
      <c r="BVB1103" s="255"/>
      <c r="BVC1103" s="255"/>
      <c r="BVD1103" s="255"/>
      <c r="BVE1103" s="255"/>
      <c r="BVF1103" s="255"/>
      <c r="BVG1103" s="255"/>
      <c r="BVH1103" s="255"/>
      <c r="BVI1103" s="255"/>
      <c r="BVJ1103" s="255"/>
      <c r="BVK1103" s="255"/>
      <c r="BVL1103" s="255"/>
      <c r="BVM1103" s="255"/>
      <c r="BVN1103" s="255"/>
      <c r="BVO1103" s="255"/>
      <c r="BVP1103" s="255"/>
      <c r="BVQ1103" s="255"/>
      <c r="BVR1103" s="255"/>
      <c r="BVS1103" s="255"/>
      <c r="BVT1103" s="255"/>
      <c r="BVU1103" s="255"/>
      <c r="BVV1103" s="255"/>
      <c r="BVW1103" s="255"/>
      <c r="BVX1103" s="255"/>
      <c r="BVY1103" s="255"/>
      <c r="BVZ1103" s="255"/>
      <c r="BWA1103" s="255"/>
      <c r="BWB1103" s="255"/>
      <c r="BWC1103" s="255"/>
      <c r="BWD1103" s="255"/>
      <c r="BWE1103" s="255"/>
      <c r="BWF1103" s="255"/>
      <c r="BWG1103" s="255"/>
      <c r="BWH1103" s="255"/>
      <c r="BWI1103" s="255"/>
      <c r="BWJ1103" s="255"/>
      <c r="BWK1103" s="255"/>
      <c r="BWL1103" s="255"/>
      <c r="BWM1103" s="255"/>
      <c r="BWN1103" s="255"/>
      <c r="BWO1103" s="255"/>
      <c r="BWP1103" s="255"/>
      <c r="BWQ1103" s="255"/>
      <c r="BWR1103" s="255"/>
      <c r="BWS1103" s="255"/>
      <c r="BWT1103" s="255"/>
      <c r="BWU1103" s="255"/>
      <c r="BWV1103" s="255"/>
      <c r="BWW1103" s="255"/>
      <c r="BWX1103" s="255"/>
      <c r="BWY1103" s="255"/>
      <c r="BWZ1103" s="255"/>
      <c r="BXA1103" s="255"/>
      <c r="BXB1103" s="255"/>
      <c r="BXC1103" s="255"/>
      <c r="BXD1103" s="255"/>
      <c r="BXE1103" s="255"/>
      <c r="BXF1103" s="255"/>
      <c r="BXG1103" s="255"/>
      <c r="BXH1103" s="255"/>
      <c r="BXI1103" s="255"/>
      <c r="BXJ1103" s="255"/>
      <c r="BXK1103" s="255"/>
      <c r="BXL1103" s="255"/>
      <c r="BXM1103" s="255"/>
      <c r="BXN1103" s="255"/>
      <c r="BXO1103" s="255"/>
      <c r="BXP1103" s="255"/>
      <c r="BXQ1103" s="255"/>
      <c r="BXR1103" s="255"/>
      <c r="BXS1103" s="255"/>
      <c r="BXT1103" s="255"/>
      <c r="BXU1103" s="255"/>
      <c r="BXV1103" s="255"/>
      <c r="BXW1103" s="255"/>
      <c r="BXX1103" s="255"/>
      <c r="BXY1103" s="255"/>
      <c r="BXZ1103" s="255"/>
      <c r="BYA1103" s="255"/>
      <c r="BYB1103" s="255"/>
      <c r="BYC1103" s="255"/>
      <c r="BYD1103" s="255"/>
      <c r="BYE1103" s="255"/>
      <c r="BYF1103" s="255"/>
      <c r="BYG1103" s="255"/>
      <c r="BYH1103" s="255"/>
      <c r="BYI1103" s="255"/>
      <c r="BYJ1103" s="255"/>
      <c r="BYK1103" s="255"/>
      <c r="BYL1103" s="255"/>
      <c r="BYM1103" s="255"/>
      <c r="BYN1103" s="255"/>
      <c r="BYO1103" s="255"/>
      <c r="BYP1103" s="255"/>
      <c r="BYQ1103" s="255"/>
      <c r="BYR1103" s="255"/>
      <c r="BYS1103" s="255"/>
      <c r="BYT1103" s="255"/>
      <c r="BYU1103" s="255"/>
      <c r="BYV1103" s="255"/>
      <c r="BYW1103" s="255"/>
      <c r="BYX1103" s="255"/>
      <c r="BYY1103" s="255"/>
      <c r="BYZ1103" s="255"/>
      <c r="BZA1103" s="255"/>
      <c r="BZB1103" s="255"/>
      <c r="BZC1103" s="255"/>
      <c r="BZD1103" s="255"/>
      <c r="BZE1103" s="255"/>
      <c r="BZF1103" s="255"/>
      <c r="BZG1103" s="255"/>
      <c r="BZH1103" s="255"/>
      <c r="BZI1103" s="255"/>
      <c r="BZJ1103" s="255"/>
      <c r="BZK1103" s="255"/>
      <c r="BZL1103" s="255"/>
      <c r="BZM1103" s="255"/>
      <c r="BZN1103" s="255"/>
      <c r="BZO1103" s="255"/>
      <c r="BZP1103" s="255"/>
      <c r="BZQ1103" s="255"/>
      <c r="BZR1103" s="255"/>
      <c r="BZS1103" s="255"/>
      <c r="BZT1103" s="255"/>
      <c r="BZU1103" s="255"/>
      <c r="BZV1103" s="255"/>
      <c r="BZW1103" s="255"/>
      <c r="BZX1103" s="255"/>
      <c r="BZY1103" s="255"/>
      <c r="BZZ1103" s="255"/>
      <c r="CAA1103" s="255"/>
      <c r="CAB1103" s="255"/>
      <c r="CAC1103" s="255"/>
      <c r="CAD1103" s="255"/>
      <c r="CAE1103" s="255"/>
      <c r="CAF1103" s="255"/>
      <c r="CAG1103" s="255"/>
      <c r="CAH1103" s="255"/>
      <c r="CAI1103" s="255"/>
      <c r="CAJ1103" s="255"/>
      <c r="CAK1103" s="255"/>
      <c r="CAL1103" s="255"/>
      <c r="CAM1103" s="255"/>
      <c r="CAN1103" s="255"/>
      <c r="CAO1103" s="255"/>
      <c r="CAP1103" s="255"/>
      <c r="CAQ1103" s="255"/>
      <c r="CAR1103" s="255"/>
      <c r="CAS1103" s="255"/>
      <c r="CAT1103" s="255"/>
      <c r="CAU1103" s="255"/>
      <c r="CAV1103" s="255"/>
      <c r="CAW1103" s="255"/>
      <c r="CAX1103" s="255"/>
      <c r="CAY1103" s="255"/>
      <c r="CAZ1103" s="255"/>
      <c r="CBA1103" s="255"/>
      <c r="CBB1103" s="255"/>
      <c r="CBC1103" s="255"/>
      <c r="CBD1103" s="255"/>
      <c r="CBE1103" s="255"/>
      <c r="CBF1103" s="255"/>
      <c r="CBG1103" s="255"/>
      <c r="CBH1103" s="255"/>
      <c r="CBI1103" s="255"/>
      <c r="CBJ1103" s="255"/>
      <c r="CBK1103" s="255"/>
      <c r="CBL1103" s="255"/>
      <c r="CBM1103" s="255"/>
      <c r="CBN1103" s="255"/>
      <c r="CBO1103" s="255"/>
      <c r="CBP1103" s="255"/>
      <c r="CBQ1103" s="255"/>
      <c r="CBR1103" s="255"/>
      <c r="CBS1103" s="255"/>
      <c r="CBT1103" s="255"/>
      <c r="CBU1103" s="255"/>
      <c r="CBV1103" s="255"/>
      <c r="CBW1103" s="255"/>
      <c r="CBX1103" s="255"/>
      <c r="CBY1103" s="255"/>
      <c r="CBZ1103" s="255"/>
      <c r="CCA1103" s="255"/>
      <c r="CCB1103" s="255"/>
      <c r="CCC1103" s="255"/>
      <c r="CCD1103" s="255"/>
      <c r="CCE1103" s="255"/>
      <c r="CCF1103" s="255"/>
      <c r="CCG1103" s="255"/>
      <c r="CCH1103" s="255"/>
      <c r="CCI1103" s="255"/>
      <c r="CCJ1103" s="255"/>
      <c r="CCK1103" s="255"/>
      <c r="CCL1103" s="255"/>
      <c r="CCM1103" s="255"/>
      <c r="CCN1103" s="255"/>
      <c r="CCO1103" s="255"/>
      <c r="CCP1103" s="255"/>
      <c r="CCQ1103" s="255"/>
      <c r="CCR1103" s="255"/>
      <c r="CCS1103" s="255"/>
      <c r="CCT1103" s="255"/>
      <c r="CCU1103" s="255"/>
      <c r="CCV1103" s="255"/>
      <c r="CCW1103" s="255"/>
      <c r="CCX1103" s="255"/>
      <c r="CCY1103" s="255"/>
      <c r="CCZ1103" s="255"/>
      <c r="CDA1103" s="255"/>
      <c r="CDB1103" s="255"/>
      <c r="CDC1103" s="255"/>
      <c r="CDD1103" s="255"/>
      <c r="CDE1103" s="255"/>
      <c r="CDF1103" s="255"/>
      <c r="CDG1103" s="255"/>
      <c r="CDH1103" s="255"/>
      <c r="CDI1103" s="255"/>
      <c r="CDJ1103" s="255"/>
      <c r="CDK1103" s="255"/>
      <c r="CDL1103" s="255"/>
      <c r="CDM1103" s="255"/>
      <c r="CDN1103" s="255"/>
      <c r="CDO1103" s="255"/>
      <c r="CDP1103" s="255"/>
      <c r="CDQ1103" s="255"/>
      <c r="CDR1103" s="255"/>
      <c r="CDS1103" s="255"/>
      <c r="CDT1103" s="255"/>
      <c r="CDU1103" s="255"/>
      <c r="CDV1103" s="255"/>
      <c r="CDW1103" s="255"/>
      <c r="CDX1103" s="255"/>
      <c r="CDY1103" s="255"/>
      <c r="CDZ1103" s="255"/>
      <c r="CEA1103" s="255"/>
      <c r="CEB1103" s="255"/>
      <c r="CEC1103" s="255"/>
      <c r="CED1103" s="255"/>
      <c r="CEE1103" s="255"/>
      <c r="CEF1103" s="255"/>
      <c r="CEG1103" s="255"/>
      <c r="CEH1103" s="255"/>
      <c r="CEI1103" s="255"/>
      <c r="CEJ1103" s="255"/>
      <c r="CEK1103" s="255"/>
      <c r="CEL1103" s="255"/>
      <c r="CEM1103" s="255"/>
      <c r="CEN1103" s="255"/>
      <c r="CEO1103" s="255"/>
      <c r="CEP1103" s="255"/>
      <c r="CEQ1103" s="255"/>
      <c r="CER1103" s="255"/>
      <c r="CES1103" s="255"/>
      <c r="CET1103" s="255"/>
      <c r="CEU1103" s="255"/>
      <c r="CEV1103" s="255"/>
      <c r="CEW1103" s="255"/>
      <c r="CEX1103" s="255"/>
      <c r="CEY1103" s="255"/>
      <c r="CEZ1103" s="255"/>
      <c r="CFA1103" s="255"/>
      <c r="CFB1103" s="255"/>
      <c r="CFC1103" s="255"/>
      <c r="CFD1103" s="255"/>
      <c r="CFE1103" s="255"/>
      <c r="CFF1103" s="255"/>
      <c r="CFG1103" s="255"/>
      <c r="CFH1103" s="255"/>
      <c r="CFI1103" s="255"/>
      <c r="CFJ1103" s="255"/>
      <c r="CFK1103" s="255"/>
      <c r="CFL1103" s="255"/>
      <c r="CFM1103" s="255"/>
      <c r="CFN1103" s="255"/>
      <c r="CFO1103" s="255"/>
      <c r="CFP1103" s="255"/>
      <c r="CFQ1103" s="255"/>
      <c r="CFR1103" s="255"/>
      <c r="CFS1103" s="255"/>
      <c r="CFT1103" s="255"/>
      <c r="CFU1103" s="255"/>
      <c r="CFV1103" s="255"/>
      <c r="CFW1103" s="255"/>
      <c r="CFX1103" s="255"/>
      <c r="CFY1103" s="255"/>
      <c r="CFZ1103" s="255"/>
      <c r="CGA1103" s="255"/>
      <c r="CGB1103" s="255"/>
      <c r="CGC1103" s="255"/>
      <c r="CGD1103" s="255"/>
      <c r="CGE1103" s="255"/>
      <c r="CGF1103" s="255"/>
      <c r="CGG1103" s="255"/>
      <c r="CGH1103" s="255"/>
      <c r="CGI1103" s="255"/>
      <c r="CGJ1103" s="255"/>
      <c r="CGK1103" s="255"/>
      <c r="CGL1103" s="255"/>
      <c r="CGM1103" s="255"/>
      <c r="CGN1103" s="255"/>
      <c r="CGO1103" s="255"/>
      <c r="CGP1103" s="255"/>
      <c r="CGQ1103" s="255"/>
      <c r="CGR1103" s="255"/>
      <c r="CGS1103" s="255"/>
      <c r="CGT1103" s="255"/>
      <c r="CGU1103" s="255"/>
      <c r="CGV1103" s="255"/>
      <c r="CGW1103" s="255"/>
      <c r="CGX1103" s="255"/>
      <c r="CGY1103" s="255"/>
      <c r="CGZ1103" s="255"/>
      <c r="CHA1103" s="255"/>
      <c r="CHB1103" s="255"/>
      <c r="CHC1103" s="255"/>
      <c r="CHD1103" s="255"/>
      <c r="CHE1103" s="255"/>
      <c r="CHF1103" s="255"/>
      <c r="CHG1103" s="255"/>
      <c r="CHH1103" s="255"/>
      <c r="CHI1103" s="255"/>
      <c r="CHJ1103" s="255"/>
      <c r="CHK1103" s="255"/>
      <c r="CHL1103" s="255"/>
      <c r="CHM1103" s="255"/>
      <c r="CHN1103" s="255"/>
      <c r="CHO1103" s="255"/>
      <c r="CHP1103" s="255"/>
      <c r="CHQ1103" s="255"/>
      <c r="CHR1103" s="255"/>
      <c r="CHS1103" s="255"/>
      <c r="CHT1103" s="255"/>
      <c r="CHU1103" s="255"/>
      <c r="CHV1103" s="255"/>
      <c r="CHW1103" s="255"/>
      <c r="CHX1103" s="255"/>
      <c r="CHY1103" s="255"/>
      <c r="CHZ1103" s="255"/>
      <c r="CIA1103" s="255"/>
      <c r="CIB1103" s="255"/>
      <c r="CIC1103" s="255"/>
      <c r="CID1103" s="255"/>
      <c r="CIE1103" s="255"/>
      <c r="CIF1103" s="255"/>
      <c r="CIG1103" s="255"/>
      <c r="CIH1103" s="255"/>
      <c r="CII1103" s="255"/>
      <c r="CIJ1103" s="255"/>
      <c r="CIK1103" s="255"/>
      <c r="CIL1103" s="255"/>
      <c r="CIM1103" s="255"/>
      <c r="CIN1103" s="255"/>
      <c r="CIO1103" s="255"/>
      <c r="CIP1103" s="255"/>
      <c r="CIQ1103" s="255"/>
      <c r="CIR1103" s="255"/>
      <c r="CIS1103" s="255"/>
      <c r="CIT1103" s="255"/>
      <c r="CIU1103" s="255"/>
      <c r="CIV1103" s="255"/>
      <c r="CIW1103" s="255"/>
      <c r="CIX1103" s="255"/>
      <c r="CIY1103" s="255"/>
      <c r="CIZ1103" s="255"/>
      <c r="CJA1103" s="255"/>
      <c r="CJB1103" s="255"/>
      <c r="CJC1103" s="255"/>
      <c r="CJD1103" s="255"/>
      <c r="CJE1103" s="255"/>
      <c r="CJF1103" s="255"/>
      <c r="CJG1103" s="255"/>
      <c r="CJH1103" s="255"/>
      <c r="CJI1103" s="255"/>
      <c r="CJJ1103" s="255"/>
      <c r="CJK1103" s="255"/>
      <c r="CJL1103" s="255"/>
      <c r="CJM1103" s="255"/>
      <c r="CJN1103" s="255"/>
      <c r="CJO1103" s="255"/>
      <c r="CJP1103" s="255"/>
      <c r="CJQ1103" s="255"/>
      <c r="CJR1103" s="255"/>
      <c r="CJS1103" s="255"/>
      <c r="CJT1103" s="255"/>
      <c r="CJU1103" s="255"/>
      <c r="CJV1103" s="255"/>
      <c r="CJW1103" s="255"/>
      <c r="CJX1103" s="255"/>
      <c r="CJY1103" s="255"/>
      <c r="CJZ1103" s="255"/>
      <c r="CKA1103" s="255"/>
      <c r="CKB1103" s="255"/>
      <c r="CKC1103" s="255"/>
      <c r="CKD1103" s="255"/>
      <c r="CKE1103" s="255"/>
      <c r="CKF1103" s="255"/>
      <c r="CKG1103" s="255"/>
      <c r="CKH1103" s="255"/>
      <c r="CKI1103" s="255"/>
      <c r="CKJ1103" s="255"/>
      <c r="CKK1103" s="255"/>
      <c r="CKL1103" s="255"/>
      <c r="CKM1103" s="255"/>
      <c r="CKN1103" s="255"/>
      <c r="CKO1103" s="255"/>
      <c r="CKP1103" s="255"/>
      <c r="CKQ1103" s="255"/>
      <c r="CKR1103" s="255"/>
      <c r="CKS1103" s="255"/>
      <c r="CKT1103" s="255"/>
      <c r="CKU1103" s="255"/>
      <c r="CKV1103" s="255"/>
      <c r="CKW1103" s="255"/>
      <c r="CKX1103" s="255"/>
      <c r="CKY1103" s="255"/>
      <c r="CKZ1103" s="255"/>
      <c r="CLA1103" s="255"/>
      <c r="CLB1103" s="255"/>
      <c r="CLC1103" s="255"/>
      <c r="CLD1103" s="255"/>
      <c r="CLE1103" s="255"/>
      <c r="CLF1103" s="255"/>
      <c r="CLG1103" s="255"/>
      <c r="CLH1103" s="255"/>
      <c r="CLI1103" s="255"/>
      <c r="CLJ1103" s="255"/>
      <c r="CLK1103" s="255"/>
      <c r="CLL1103" s="255"/>
      <c r="CLM1103" s="255"/>
      <c r="CLN1103" s="255"/>
      <c r="CLO1103" s="255"/>
      <c r="CLP1103" s="255"/>
      <c r="CLQ1103" s="255"/>
      <c r="CLR1103" s="255"/>
      <c r="CLS1103" s="255"/>
      <c r="CLT1103" s="255"/>
      <c r="CLU1103" s="255"/>
      <c r="CLV1103" s="255"/>
      <c r="CLW1103" s="255"/>
      <c r="CLX1103" s="255"/>
      <c r="CLY1103" s="255"/>
      <c r="CLZ1103" s="255"/>
      <c r="CMA1103" s="255"/>
      <c r="CMB1103" s="255"/>
      <c r="CMC1103" s="255"/>
      <c r="CMD1103" s="255"/>
      <c r="CME1103" s="255"/>
      <c r="CMF1103" s="255"/>
      <c r="CMG1103" s="255"/>
      <c r="CMH1103" s="255"/>
      <c r="CMI1103" s="255"/>
      <c r="CMJ1103" s="255"/>
      <c r="CMK1103" s="255"/>
      <c r="CML1103" s="255"/>
      <c r="CMM1103" s="255"/>
      <c r="CMN1103" s="255"/>
      <c r="CMO1103" s="255"/>
      <c r="CMP1103" s="255"/>
      <c r="CMQ1103" s="255"/>
      <c r="CMR1103" s="255"/>
      <c r="CMS1103" s="255"/>
      <c r="CMT1103" s="255"/>
      <c r="CMU1103" s="255"/>
      <c r="CMV1103" s="255"/>
      <c r="CMW1103" s="255"/>
      <c r="CMX1103" s="255"/>
      <c r="CMY1103" s="255"/>
      <c r="CMZ1103" s="255"/>
      <c r="CNA1103" s="255"/>
      <c r="CNB1103" s="255"/>
      <c r="CNC1103" s="255"/>
      <c r="CND1103" s="255"/>
      <c r="CNE1103" s="255"/>
      <c r="CNF1103" s="255"/>
      <c r="CNG1103" s="255"/>
      <c r="CNH1103" s="255"/>
      <c r="CNI1103" s="255"/>
      <c r="CNJ1103" s="255"/>
      <c r="CNK1103" s="255"/>
      <c r="CNL1103" s="255"/>
      <c r="CNM1103" s="255"/>
      <c r="CNN1103" s="255"/>
      <c r="CNO1103" s="255"/>
      <c r="CNP1103" s="255"/>
      <c r="CNQ1103" s="255"/>
      <c r="CNR1103" s="255"/>
      <c r="CNS1103" s="255"/>
      <c r="CNT1103" s="255"/>
      <c r="CNU1103" s="255"/>
      <c r="CNV1103" s="255"/>
      <c r="CNW1103" s="255"/>
      <c r="CNX1103" s="255"/>
      <c r="CNY1103" s="255"/>
      <c r="CNZ1103" s="255"/>
      <c r="COA1103" s="255"/>
      <c r="COB1103" s="255"/>
      <c r="COC1103" s="255"/>
      <c r="COD1103" s="255"/>
      <c r="COE1103" s="255"/>
      <c r="COF1103" s="255"/>
      <c r="COG1103" s="255"/>
      <c r="COH1103" s="255"/>
      <c r="COI1103" s="255"/>
      <c r="COJ1103" s="255"/>
      <c r="COK1103" s="255"/>
      <c r="COL1103" s="255"/>
      <c r="COM1103" s="255"/>
      <c r="CON1103" s="255"/>
      <c r="COO1103" s="255"/>
      <c r="COP1103" s="255"/>
      <c r="COQ1103" s="255"/>
      <c r="COR1103" s="255"/>
      <c r="COS1103" s="255"/>
      <c r="COT1103" s="255"/>
      <c r="COU1103" s="255"/>
      <c r="COV1103" s="255"/>
      <c r="COW1103" s="255"/>
      <c r="COX1103" s="255"/>
      <c r="COY1103" s="255"/>
      <c r="COZ1103" s="255"/>
      <c r="CPA1103" s="255"/>
      <c r="CPB1103" s="255"/>
      <c r="CPC1103" s="255"/>
      <c r="CPD1103" s="255"/>
      <c r="CPE1103" s="255"/>
      <c r="CPF1103" s="255"/>
      <c r="CPG1103" s="255"/>
      <c r="CPH1103" s="255"/>
      <c r="CPI1103" s="255"/>
      <c r="CPJ1103" s="255"/>
      <c r="CPK1103" s="255"/>
      <c r="CPL1103" s="255"/>
      <c r="CPM1103" s="255"/>
      <c r="CPN1103" s="255"/>
      <c r="CPO1103" s="255"/>
      <c r="CPP1103" s="255"/>
      <c r="CPQ1103" s="255"/>
      <c r="CPR1103" s="255"/>
      <c r="CPS1103" s="255"/>
      <c r="CPT1103" s="255"/>
      <c r="CPU1103" s="255"/>
      <c r="CPV1103" s="255"/>
      <c r="CPW1103" s="255"/>
      <c r="CPX1103" s="255"/>
      <c r="CPY1103" s="255"/>
      <c r="CPZ1103" s="255"/>
      <c r="CQA1103" s="255"/>
      <c r="CQB1103" s="255"/>
      <c r="CQC1103" s="255"/>
      <c r="CQD1103" s="255"/>
      <c r="CQE1103" s="255"/>
      <c r="CQF1103" s="255"/>
      <c r="CQG1103" s="255"/>
      <c r="CQH1103" s="255"/>
      <c r="CQI1103" s="255"/>
      <c r="CQJ1103" s="255"/>
      <c r="CQK1103" s="255"/>
      <c r="CQL1103" s="255"/>
      <c r="CQM1103" s="255"/>
      <c r="CQN1103" s="255"/>
      <c r="CQO1103" s="255"/>
      <c r="CQP1103" s="255"/>
      <c r="CQQ1103" s="255"/>
      <c r="CQR1103" s="255"/>
      <c r="CQS1103" s="255"/>
      <c r="CQT1103" s="255"/>
      <c r="CQU1103" s="255"/>
      <c r="CQV1103" s="255"/>
      <c r="CQW1103" s="255"/>
      <c r="CQX1103" s="255"/>
      <c r="CQY1103" s="255"/>
      <c r="CQZ1103" s="255"/>
      <c r="CRA1103" s="255"/>
      <c r="CRB1103" s="255"/>
      <c r="CRC1103" s="255"/>
      <c r="CRD1103" s="255"/>
      <c r="CRE1103" s="255"/>
      <c r="CRF1103" s="255"/>
      <c r="CRG1103" s="255"/>
      <c r="CRH1103" s="255"/>
      <c r="CRI1103" s="255"/>
      <c r="CRJ1103" s="255"/>
      <c r="CRK1103" s="255"/>
      <c r="CRL1103" s="255"/>
      <c r="CRM1103" s="255"/>
      <c r="CRN1103" s="255"/>
      <c r="CRO1103" s="255"/>
      <c r="CRP1103" s="255"/>
      <c r="CRQ1103" s="255"/>
      <c r="CRR1103" s="255"/>
      <c r="CRS1103" s="255"/>
      <c r="CRT1103" s="255"/>
      <c r="CRU1103" s="255"/>
      <c r="CRV1103" s="255"/>
      <c r="CRW1103" s="255"/>
      <c r="CRX1103" s="255"/>
      <c r="CRY1103" s="255"/>
      <c r="CRZ1103" s="255"/>
      <c r="CSA1103" s="255"/>
      <c r="CSB1103" s="255"/>
      <c r="CSC1103" s="255"/>
      <c r="CSD1103" s="255"/>
      <c r="CSE1103" s="255"/>
      <c r="CSF1103" s="255"/>
      <c r="CSG1103" s="255"/>
      <c r="CSH1103" s="255"/>
      <c r="CSI1103" s="255"/>
      <c r="CSJ1103" s="255"/>
      <c r="CSK1103" s="255"/>
      <c r="CSL1103" s="255"/>
      <c r="CSM1103" s="255"/>
      <c r="CSN1103" s="255"/>
      <c r="CSO1103" s="255"/>
      <c r="CSP1103" s="255"/>
      <c r="CSQ1103" s="255"/>
      <c r="CSR1103" s="255"/>
      <c r="CSS1103" s="255"/>
      <c r="CST1103" s="255"/>
      <c r="CSU1103" s="255"/>
      <c r="CSV1103" s="255"/>
      <c r="CSW1103" s="255"/>
      <c r="CSX1103" s="255"/>
      <c r="CSY1103" s="255"/>
      <c r="CSZ1103" s="255"/>
      <c r="CTA1103" s="255"/>
      <c r="CTB1103" s="255"/>
      <c r="CTC1103" s="255"/>
      <c r="CTD1103" s="255"/>
      <c r="CTE1103" s="255"/>
      <c r="CTF1103" s="255"/>
      <c r="CTG1103" s="255"/>
      <c r="CTH1103" s="255"/>
      <c r="CTI1103" s="255"/>
      <c r="CTJ1103" s="255"/>
      <c r="CTK1103" s="255"/>
      <c r="CTL1103" s="255"/>
      <c r="CTM1103" s="255"/>
      <c r="CTN1103" s="255"/>
      <c r="CTO1103" s="255"/>
      <c r="CTP1103" s="255"/>
      <c r="CTQ1103" s="255"/>
      <c r="CTR1103" s="255"/>
      <c r="CTS1103" s="255"/>
      <c r="CTT1103" s="255"/>
      <c r="CTU1103" s="255"/>
      <c r="CTV1103" s="255"/>
      <c r="CTW1103" s="255"/>
      <c r="CTX1103" s="255"/>
      <c r="CTY1103" s="255"/>
      <c r="CTZ1103" s="255"/>
      <c r="CUA1103" s="255"/>
      <c r="CUB1103" s="255"/>
      <c r="CUC1103" s="255"/>
      <c r="CUD1103" s="255"/>
      <c r="CUE1103" s="255"/>
      <c r="CUF1103" s="255"/>
      <c r="CUG1103" s="255"/>
      <c r="CUH1103" s="255"/>
      <c r="CUI1103" s="255"/>
      <c r="CUJ1103" s="255"/>
      <c r="CUK1103" s="255"/>
      <c r="CUL1103" s="255"/>
      <c r="CUM1103" s="255"/>
      <c r="CUN1103" s="255"/>
      <c r="CUO1103" s="255"/>
      <c r="CUP1103" s="255"/>
      <c r="CUQ1103" s="255"/>
      <c r="CUR1103" s="255"/>
      <c r="CUS1103" s="255"/>
      <c r="CUT1103" s="255"/>
      <c r="CUU1103" s="255"/>
      <c r="CUV1103" s="255"/>
      <c r="CUW1103" s="255"/>
      <c r="CUX1103" s="255"/>
      <c r="CUY1103" s="255"/>
      <c r="CUZ1103" s="255"/>
      <c r="CVA1103" s="255"/>
      <c r="CVB1103" s="255"/>
      <c r="CVC1103" s="255"/>
      <c r="CVD1103" s="255"/>
      <c r="CVE1103" s="255"/>
      <c r="CVF1103" s="255"/>
      <c r="CVG1103" s="255"/>
      <c r="CVH1103" s="255"/>
      <c r="CVI1103" s="255"/>
      <c r="CVJ1103" s="255"/>
      <c r="CVK1103" s="255"/>
      <c r="CVL1103" s="255"/>
      <c r="CVM1103" s="255"/>
      <c r="CVN1103" s="255"/>
      <c r="CVO1103" s="255"/>
      <c r="CVP1103" s="255"/>
      <c r="CVQ1103" s="255"/>
      <c r="CVR1103" s="255"/>
      <c r="CVS1103" s="255"/>
      <c r="CVT1103" s="255"/>
      <c r="CVU1103" s="255"/>
      <c r="CVV1103" s="255"/>
      <c r="CVW1103" s="255"/>
      <c r="CVX1103" s="255"/>
      <c r="CVY1103" s="255"/>
      <c r="CVZ1103" s="255"/>
      <c r="CWA1103" s="255"/>
      <c r="CWB1103" s="255"/>
      <c r="CWC1103" s="255"/>
      <c r="CWD1103" s="255"/>
      <c r="CWE1103" s="255"/>
      <c r="CWF1103" s="255"/>
      <c r="CWG1103" s="255"/>
      <c r="CWH1103" s="255"/>
      <c r="CWI1103" s="255"/>
      <c r="CWJ1103" s="255"/>
      <c r="CWK1103" s="255"/>
      <c r="CWL1103" s="255"/>
      <c r="CWM1103" s="255"/>
      <c r="CWN1103" s="255"/>
      <c r="CWO1103" s="255"/>
      <c r="CWP1103" s="255"/>
      <c r="CWQ1103" s="255"/>
      <c r="CWR1103" s="255"/>
      <c r="CWS1103" s="255"/>
      <c r="CWT1103" s="255"/>
      <c r="CWU1103" s="255"/>
      <c r="CWV1103" s="255"/>
      <c r="CWW1103" s="255"/>
      <c r="CWX1103" s="255"/>
      <c r="CWY1103" s="255"/>
      <c r="CWZ1103" s="255"/>
      <c r="CXA1103" s="255"/>
      <c r="CXB1103" s="255"/>
      <c r="CXC1103" s="255"/>
      <c r="CXD1103" s="255"/>
      <c r="CXE1103" s="255"/>
      <c r="CXF1103" s="255"/>
      <c r="CXG1103" s="255"/>
      <c r="CXH1103" s="255"/>
      <c r="CXI1103" s="255"/>
      <c r="CXJ1103" s="255"/>
      <c r="CXK1103" s="255"/>
      <c r="CXL1103" s="255"/>
      <c r="CXM1103" s="255"/>
      <c r="CXN1103" s="255"/>
      <c r="CXO1103" s="255"/>
      <c r="CXP1103" s="255"/>
      <c r="CXQ1103" s="255"/>
      <c r="CXR1103" s="255"/>
      <c r="CXS1103" s="255"/>
      <c r="CXT1103" s="255"/>
      <c r="CXU1103" s="255"/>
      <c r="CXV1103" s="255"/>
      <c r="CXW1103" s="255"/>
      <c r="CXX1103" s="255"/>
      <c r="CXY1103" s="255"/>
      <c r="CXZ1103" s="255"/>
      <c r="CYA1103" s="255"/>
      <c r="CYB1103" s="255"/>
      <c r="CYC1103" s="255"/>
      <c r="CYD1103" s="255"/>
      <c r="CYE1103" s="255"/>
      <c r="CYF1103" s="255"/>
      <c r="CYG1103" s="255"/>
      <c r="CYH1103" s="255"/>
      <c r="CYI1103" s="255"/>
      <c r="CYJ1103" s="255"/>
      <c r="CYK1103" s="255"/>
      <c r="CYL1103" s="255"/>
      <c r="CYM1103" s="255"/>
      <c r="CYN1103" s="255"/>
      <c r="CYO1103" s="255"/>
      <c r="CYP1103" s="255"/>
      <c r="CYQ1103" s="255"/>
      <c r="CYR1103" s="255"/>
      <c r="CYS1103" s="255"/>
      <c r="CYT1103" s="255"/>
      <c r="CYU1103" s="255"/>
      <c r="CYV1103" s="255"/>
      <c r="CYW1103" s="255"/>
      <c r="CYX1103" s="255"/>
      <c r="CYY1103" s="255"/>
      <c r="CYZ1103" s="255"/>
      <c r="CZA1103" s="255"/>
      <c r="CZB1103" s="255"/>
      <c r="CZC1103" s="255"/>
      <c r="CZD1103" s="255"/>
      <c r="CZE1103" s="255"/>
      <c r="CZF1103" s="255"/>
      <c r="CZG1103" s="255"/>
      <c r="CZH1103" s="255"/>
      <c r="CZI1103" s="255"/>
      <c r="CZJ1103" s="255"/>
      <c r="CZK1103" s="255"/>
      <c r="CZL1103" s="255"/>
      <c r="CZM1103" s="255"/>
      <c r="CZN1103" s="255"/>
      <c r="CZO1103" s="255"/>
      <c r="CZP1103" s="255"/>
      <c r="CZQ1103" s="255"/>
      <c r="CZR1103" s="255"/>
      <c r="CZS1103" s="255"/>
      <c r="CZT1103" s="255"/>
      <c r="CZU1103" s="255"/>
      <c r="CZV1103" s="255"/>
      <c r="CZW1103" s="255"/>
      <c r="CZX1103" s="255"/>
      <c r="CZY1103" s="255"/>
      <c r="CZZ1103" s="255"/>
      <c r="DAA1103" s="255"/>
      <c r="DAB1103" s="255"/>
      <c r="DAC1103" s="255"/>
      <c r="DAD1103" s="255"/>
      <c r="DAE1103" s="255"/>
      <c r="DAF1103" s="255"/>
      <c r="DAG1103" s="255"/>
      <c r="DAH1103" s="255"/>
      <c r="DAI1103" s="255"/>
      <c r="DAJ1103" s="255"/>
      <c r="DAK1103" s="255"/>
      <c r="DAL1103" s="255"/>
      <c r="DAM1103" s="255"/>
      <c r="DAN1103" s="255"/>
      <c r="DAO1103" s="255"/>
      <c r="DAP1103" s="255"/>
      <c r="DAQ1103" s="255"/>
      <c r="DAR1103" s="255"/>
      <c r="DAS1103" s="255"/>
      <c r="DAT1103" s="255"/>
      <c r="DAU1103" s="255"/>
      <c r="DAV1103" s="255"/>
      <c r="DAW1103" s="255"/>
      <c r="DAX1103" s="255"/>
      <c r="DAY1103" s="255"/>
      <c r="DAZ1103" s="255"/>
      <c r="DBA1103" s="255"/>
      <c r="DBB1103" s="255"/>
      <c r="DBC1103" s="255"/>
      <c r="DBD1103" s="255"/>
      <c r="DBE1103" s="255"/>
      <c r="DBF1103" s="255"/>
      <c r="DBG1103" s="255"/>
      <c r="DBH1103" s="255"/>
      <c r="DBI1103" s="255"/>
      <c r="DBJ1103" s="255"/>
      <c r="DBK1103" s="255"/>
      <c r="DBL1103" s="255"/>
      <c r="DBM1103" s="255"/>
      <c r="DBN1103" s="255"/>
      <c r="DBO1103" s="255"/>
      <c r="DBP1103" s="255"/>
      <c r="DBQ1103" s="255"/>
      <c r="DBR1103" s="255"/>
      <c r="DBS1103" s="255"/>
      <c r="DBT1103" s="255"/>
      <c r="DBU1103" s="255"/>
      <c r="DBV1103" s="255"/>
      <c r="DBW1103" s="255"/>
      <c r="DBX1103" s="255"/>
      <c r="DBY1103" s="255"/>
      <c r="DBZ1103" s="255"/>
      <c r="DCA1103" s="255"/>
      <c r="DCB1103" s="255"/>
      <c r="DCC1103" s="255"/>
      <c r="DCD1103" s="255"/>
      <c r="DCE1103" s="255"/>
      <c r="DCF1103" s="255"/>
      <c r="DCG1103" s="255"/>
      <c r="DCH1103" s="255"/>
      <c r="DCI1103" s="255"/>
      <c r="DCJ1103" s="255"/>
      <c r="DCK1103" s="255"/>
      <c r="DCL1103" s="255"/>
      <c r="DCM1103" s="255"/>
      <c r="DCN1103" s="255"/>
      <c r="DCO1103" s="255"/>
      <c r="DCP1103" s="255"/>
      <c r="DCQ1103" s="255"/>
      <c r="DCR1103" s="255"/>
      <c r="DCS1103" s="255"/>
      <c r="DCT1103" s="255"/>
      <c r="DCU1103" s="255"/>
      <c r="DCV1103" s="255"/>
      <c r="DCW1103" s="255"/>
      <c r="DCX1103" s="255"/>
      <c r="DCY1103" s="255"/>
      <c r="DCZ1103" s="255"/>
      <c r="DDA1103" s="255"/>
      <c r="DDB1103" s="255"/>
      <c r="DDC1103" s="255"/>
      <c r="DDD1103" s="255"/>
      <c r="DDE1103" s="255"/>
      <c r="DDF1103" s="255"/>
      <c r="DDG1103" s="255"/>
      <c r="DDH1103" s="255"/>
      <c r="DDI1103" s="255"/>
      <c r="DDJ1103" s="255"/>
      <c r="DDK1103" s="255"/>
      <c r="DDL1103" s="255"/>
      <c r="DDM1103" s="255"/>
      <c r="DDN1103" s="255"/>
      <c r="DDO1103" s="255"/>
      <c r="DDP1103" s="255"/>
      <c r="DDQ1103" s="255"/>
      <c r="DDR1103" s="255"/>
      <c r="DDS1103" s="255"/>
      <c r="DDT1103" s="255"/>
      <c r="DDU1103" s="255"/>
      <c r="DDV1103" s="255"/>
      <c r="DDW1103" s="255"/>
      <c r="DDX1103" s="255"/>
      <c r="DDY1103" s="255"/>
      <c r="DDZ1103" s="255"/>
      <c r="DEA1103" s="255"/>
      <c r="DEB1103" s="255"/>
      <c r="DEC1103" s="255"/>
      <c r="DED1103" s="255"/>
      <c r="DEE1103" s="255"/>
      <c r="DEF1103" s="255"/>
      <c r="DEG1103" s="255"/>
      <c r="DEH1103" s="255"/>
      <c r="DEI1103" s="255"/>
      <c r="DEJ1103" s="255"/>
      <c r="DEK1103" s="255"/>
      <c r="DEL1103" s="255"/>
      <c r="DEM1103" s="255"/>
      <c r="DEN1103" s="255"/>
      <c r="DEO1103" s="255"/>
      <c r="DEP1103" s="255"/>
      <c r="DEQ1103" s="255"/>
      <c r="DER1103" s="255"/>
      <c r="DES1103" s="255"/>
      <c r="DET1103" s="255"/>
      <c r="DEU1103" s="255"/>
      <c r="DEV1103" s="255"/>
      <c r="DEW1103" s="255"/>
      <c r="DEX1103" s="255"/>
      <c r="DEY1103" s="255"/>
      <c r="DEZ1103" s="255"/>
      <c r="DFA1103" s="255"/>
      <c r="DFB1103" s="255"/>
      <c r="DFC1103" s="255"/>
      <c r="DFD1103" s="255"/>
      <c r="DFE1103" s="255"/>
      <c r="DFF1103" s="255"/>
      <c r="DFG1103" s="255"/>
      <c r="DFH1103" s="255"/>
      <c r="DFI1103" s="255"/>
      <c r="DFJ1103" s="255"/>
      <c r="DFK1103" s="255"/>
      <c r="DFL1103" s="255"/>
      <c r="DFM1103" s="255"/>
      <c r="DFN1103" s="255"/>
      <c r="DFO1103" s="255"/>
      <c r="DFP1103" s="255"/>
      <c r="DFQ1103" s="255"/>
      <c r="DFR1103" s="255"/>
      <c r="DFS1103" s="255"/>
      <c r="DFT1103" s="255"/>
      <c r="DFU1103" s="255"/>
      <c r="DFV1103" s="255"/>
      <c r="DFW1103" s="255"/>
      <c r="DFX1103" s="255"/>
      <c r="DFY1103" s="255"/>
      <c r="DFZ1103" s="255"/>
      <c r="DGA1103" s="255"/>
      <c r="DGB1103" s="255"/>
      <c r="DGC1103" s="255"/>
      <c r="DGD1103" s="255"/>
      <c r="DGE1103" s="255"/>
      <c r="DGF1103" s="255"/>
      <c r="DGG1103" s="255"/>
      <c r="DGH1103" s="255"/>
      <c r="DGI1103" s="255"/>
      <c r="DGJ1103" s="255"/>
      <c r="DGK1103" s="255"/>
      <c r="DGL1103" s="255"/>
      <c r="DGM1103" s="255"/>
      <c r="DGN1103" s="255"/>
      <c r="DGO1103" s="255"/>
      <c r="DGP1103" s="255"/>
      <c r="DGQ1103" s="255"/>
      <c r="DGR1103" s="255"/>
      <c r="DGS1103" s="255"/>
      <c r="DGT1103" s="255"/>
      <c r="DGU1103" s="255"/>
      <c r="DGV1103" s="255"/>
      <c r="DGW1103" s="255"/>
      <c r="DGX1103" s="255"/>
      <c r="DGY1103" s="255"/>
      <c r="DGZ1103" s="255"/>
      <c r="DHA1103" s="255"/>
      <c r="DHB1103" s="255"/>
      <c r="DHC1103" s="255"/>
      <c r="DHD1103" s="255"/>
      <c r="DHE1103" s="255"/>
      <c r="DHF1103" s="255"/>
      <c r="DHG1103" s="255"/>
      <c r="DHH1103" s="255"/>
      <c r="DHI1103" s="255"/>
      <c r="DHJ1103" s="255"/>
      <c r="DHK1103" s="255"/>
      <c r="DHL1103" s="255"/>
      <c r="DHM1103" s="255"/>
      <c r="DHN1103" s="255"/>
      <c r="DHO1103" s="255"/>
      <c r="DHP1103" s="255"/>
      <c r="DHQ1103" s="255"/>
      <c r="DHR1103" s="255"/>
      <c r="DHS1103" s="255"/>
      <c r="DHT1103" s="255"/>
      <c r="DHU1103" s="255"/>
      <c r="DHV1103" s="255"/>
      <c r="DHW1103" s="255"/>
      <c r="DHX1103" s="255"/>
      <c r="DHY1103" s="255"/>
      <c r="DHZ1103" s="255"/>
      <c r="DIA1103" s="255"/>
      <c r="DIB1103" s="255"/>
      <c r="DIC1103" s="255"/>
      <c r="DID1103" s="255"/>
      <c r="DIE1103" s="255"/>
      <c r="DIF1103" s="255"/>
      <c r="DIG1103" s="255"/>
      <c r="DIH1103" s="255"/>
      <c r="DII1103" s="255"/>
      <c r="DIJ1103" s="255"/>
      <c r="DIK1103" s="255"/>
      <c r="DIL1103" s="255"/>
      <c r="DIM1103" s="255"/>
      <c r="DIN1103" s="255"/>
      <c r="DIO1103" s="255"/>
      <c r="DIP1103" s="255"/>
      <c r="DIQ1103" s="255"/>
      <c r="DIR1103" s="255"/>
      <c r="DIS1103" s="255"/>
      <c r="DIT1103" s="255"/>
      <c r="DIU1103" s="255"/>
      <c r="DIV1103" s="255"/>
      <c r="DIW1103" s="255"/>
      <c r="DIX1103" s="255"/>
      <c r="DIY1103" s="255"/>
      <c r="DIZ1103" s="255"/>
      <c r="DJA1103" s="255"/>
      <c r="DJB1103" s="255"/>
      <c r="DJC1103" s="255"/>
      <c r="DJD1103" s="255"/>
      <c r="DJE1103" s="255"/>
      <c r="DJF1103" s="255"/>
      <c r="DJG1103" s="255"/>
      <c r="DJH1103" s="255"/>
      <c r="DJI1103" s="255"/>
      <c r="DJJ1103" s="255"/>
      <c r="DJK1103" s="255"/>
      <c r="DJL1103" s="255"/>
      <c r="DJM1103" s="255"/>
      <c r="DJN1103" s="255"/>
      <c r="DJO1103" s="255"/>
      <c r="DJP1103" s="255"/>
      <c r="DJQ1103" s="255"/>
      <c r="DJR1103" s="255"/>
      <c r="DJS1103" s="255"/>
      <c r="DJT1103" s="255"/>
      <c r="DJU1103" s="255"/>
      <c r="DJV1103" s="255"/>
      <c r="DJW1103" s="255"/>
      <c r="DJX1103" s="255"/>
      <c r="DJY1103" s="255"/>
      <c r="DJZ1103" s="255"/>
      <c r="DKA1103" s="255"/>
      <c r="DKB1103" s="255"/>
      <c r="DKC1103" s="255"/>
      <c r="DKD1103" s="255"/>
      <c r="DKE1103" s="255"/>
      <c r="DKF1103" s="255"/>
      <c r="DKG1103" s="255"/>
      <c r="DKH1103" s="255"/>
      <c r="DKI1103" s="255"/>
      <c r="DKJ1103" s="255"/>
      <c r="DKK1103" s="255"/>
      <c r="DKL1103" s="255"/>
      <c r="DKM1103" s="255"/>
      <c r="DKN1103" s="255"/>
      <c r="DKO1103" s="255"/>
      <c r="DKP1103" s="255"/>
      <c r="DKQ1103" s="255"/>
      <c r="DKR1103" s="255"/>
      <c r="DKS1103" s="255"/>
      <c r="DKT1103" s="255"/>
      <c r="DKU1103" s="255"/>
      <c r="DKV1103" s="255"/>
      <c r="DKW1103" s="255"/>
      <c r="DKX1103" s="255"/>
      <c r="DKY1103" s="255"/>
      <c r="DKZ1103" s="255"/>
      <c r="DLA1103" s="255"/>
      <c r="DLB1103" s="255"/>
      <c r="DLC1103" s="255"/>
      <c r="DLD1103" s="255"/>
      <c r="DLE1103" s="255"/>
      <c r="DLF1103" s="255"/>
      <c r="DLG1103" s="255"/>
      <c r="DLH1103" s="255"/>
      <c r="DLI1103" s="255"/>
      <c r="DLJ1103" s="255"/>
      <c r="DLK1103" s="255"/>
      <c r="DLL1103" s="255"/>
      <c r="DLM1103" s="255"/>
      <c r="DLN1103" s="255"/>
      <c r="DLO1103" s="255"/>
      <c r="DLP1103" s="255"/>
      <c r="DLQ1103" s="255"/>
      <c r="DLR1103" s="255"/>
      <c r="DLS1103" s="255"/>
      <c r="DLT1103" s="255"/>
      <c r="DLU1103" s="255"/>
      <c r="DLV1103" s="255"/>
      <c r="DLW1103" s="255"/>
      <c r="DLX1103" s="255"/>
      <c r="DLY1103" s="255"/>
      <c r="DLZ1103" s="255"/>
      <c r="DMA1103" s="255"/>
      <c r="DMB1103" s="255"/>
      <c r="DMC1103" s="255"/>
      <c r="DMD1103" s="255"/>
      <c r="DME1103" s="255"/>
      <c r="DMF1103" s="255"/>
      <c r="DMG1103" s="255"/>
      <c r="DMH1103" s="255"/>
      <c r="DMI1103" s="255"/>
      <c r="DMJ1103" s="255"/>
      <c r="DMK1103" s="255"/>
      <c r="DML1103" s="255"/>
      <c r="DMM1103" s="255"/>
      <c r="DMN1103" s="255"/>
      <c r="DMO1103" s="255"/>
      <c r="DMP1103" s="255"/>
      <c r="DMQ1103" s="255"/>
      <c r="DMR1103" s="255"/>
      <c r="DMS1103" s="255"/>
      <c r="DMT1103" s="255"/>
      <c r="DMU1103" s="255"/>
      <c r="DMV1103" s="255"/>
      <c r="DMW1103" s="255"/>
      <c r="DMX1103" s="255"/>
      <c r="DMY1103" s="255"/>
      <c r="DMZ1103" s="255"/>
      <c r="DNA1103" s="255"/>
      <c r="DNB1103" s="255"/>
      <c r="DNC1103" s="255"/>
      <c r="DND1103" s="255"/>
      <c r="DNE1103" s="255"/>
      <c r="DNF1103" s="255"/>
      <c r="DNG1103" s="255"/>
      <c r="DNH1103" s="255"/>
      <c r="DNI1103" s="255"/>
      <c r="DNJ1103" s="255"/>
      <c r="DNK1103" s="255"/>
      <c r="DNL1103" s="255"/>
      <c r="DNM1103" s="255"/>
      <c r="DNN1103" s="255"/>
      <c r="DNO1103" s="255"/>
      <c r="DNP1103" s="255"/>
      <c r="DNQ1103" s="255"/>
      <c r="DNR1103" s="255"/>
      <c r="DNS1103" s="255"/>
      <c r="DNT1103" s="255"/>
      <c r="DNU1103" s="255"/>
      <c r="DNV1103" s="255"/>
      <c r="DNW1103" s="255"/>
      <c r="DNX1103" s="255"/>
      <c r="DNY1103" s="255"/>
      <c r="DNZ1103" s="255"/>
      <c r="DOA1103" s="255"/>
      <c r="DOB1103" s="255"/>
      <c r="DOC1103" s="255"/>
      <c r="DOD1103" s="255"/>
      <c r="DOE1103" s="255"/>
      <c r="DOF1103" s="255"/>
      <c r="DOG1103" s="255"/>
      <c r="DOH1103" s="255"/>
      <c r="DOI1103" s="255"/>
      <c r="DOJ1103" s="255"/>
      <c r="DOK1103" s="255"/>
      <c r="DOL1103" s="255"/>
      <c r="DOM1103" s="255"/>
      <c r="DON1103" s="255"/>
      <c r="DOO1103" s="255"/>
      <c r="DOP1103" s="255"/>
      <c r="DOQ1103" s="255"/>
      <c r="DOR1103" s="255"/>
      <c r="DOS1103" s="255"/>
      <c r="DOT1103" s="255"/>
      <c r="DOU1103" s="255"/>
      <c r="DOV1103" s="255"/>
      <c r="DOW1103" s="255"/>
      <c r="DOX1103" s="255"/>
      <c r="DOY1103" s="255"/>
      <c r="DOZ1103" s="255"/>
      <c r="DPA1103" s="255"/>
      <c r="DPB1103" s="255"/>
      <c r="DPC1103" s="255"/>
      <c r="DPD1103" s="255"/>
      <c r="DPE1103" s="255"/>
      <c r="DPF1103" s="255"/>
      <c r="DPG1103" s="255"/>
      <c r="DPH1103" s="255"/>
      <c r="DPI1103" s="255"/>
      <c r="DPJ1103" s="255"/>
      <c r="DPK1103" s="255"/>
      <c r="DPL1103" s="255"/>
      <c r="DPM1103" s="255"/>
      <c r="DPN1103" s="255"/>
      <c r="DPO1103" s="255"/>
      <c r="DPP1103" s="255"/>
      <c r="DPQ1103" s="255"/>
      <c r="DPR1103" s="255"/>
      <c r="DPS1103" s="255"/>
      <c r="DPT1103" s="255"/>
      <c r="DPU1103" s="255"/>
      <c r="DPV1103" s="255"/>
      <c r="DPW1103" s="255"/>
      <c r="DPX1103" s="255"/>
      <c r="DPY1103" s="255"/>
      <c r="DPZ1103" s="255"/>
      <c r="DQA1103" s="255"/>
      <c r="DQB1103" s="255"/>
      <c r="DQC1103" s="255"/>
      <c r="DQD1103" s="255"/>
      <c r="DQE1103" s="255"/>
      <c r="DQF1103" s="255"/>
      <c r="DQG1103" s="255"/>
      <c r="DQH1103" s="255"/>
      <c r="DQI1103" s="255"/>
      <c r="DQJ1103" s="255"/>
      <c r="DQK1103" s="255"/>
      <c r="DQL1103" s="255"/>
      <c r="DQM1103" s="255"/>
      <c r="DQN1103" s="255"/>
      <c r="DQO1103" s="255"/>
      <c r="DQP1103" s="255"/>
      <c r="DQQ1103" s="255"/>
      <c r="DQR1103" s="255"/>
      <c r="DQS1103" s="255"/>
      <c r="DQT1103" s="255"/>
      <c r="DQU1103" s="255"/>
      <c r="DQV1103" s="255"/>
      <c r="DQW1103" s="255"/>
      <c r="DQX1103" s="255"/>
      <c r="DQY1103" s="255"/>
      <c r="DQZ1103" s="255"/>
      <c r="DRA1103" s="255"/>
      <c r="DRB1103" s="255"/>
      <c r="DRC1103" s="255"/>
      <c r="DRD1103" s="255"/>
      <c r="DRE1103" s="255"/>
      <c r="DRF1103" s="255"/>
      <c r="DRG1103" s="255"/>
      <c r="DRH1103" s="255"/>
      <c r="DRI1103" s="255"/>
      <c r="DRJ1103" s="255"/>
      <c r="DRK1103" s="255"/>
      <c r="DRL1103" s="255"/>
      <c r="DRM1103" s="255"/>
      <c r="DRN1103" s="255"/>
      <c r="DRO1103" s="255"/>
      <c r="DRP1103" s="255"/>
      <c r="DRQ1103" s="255"/>
      <c r="DRR1103" s="255"/>
      <c r="DRS1103" s="255"/>
      <c r="DRT1103" s="255"/>
      <c r="DRU1103" s="255"/>
      <c r="DRV1103" s="255"/>
      <c r="DRW1103" s="255"/>
      <c r="DRX1103" s="255"/>
      <c r="DRY1103" s="255"/>
      <c r="DRZ1103" s="255"/>
      <c r="DSA1103" s="255"/>
      <c r="DSB1103" s="255"/>
      <c r="DSC1103" s="255"/>
      <c r="DSD1103" s="255"/>
      <c r="DSE1103" s="255"/>
      <c r="DSF1103" s="255"/>
      <c r="DSG1103" s="255"/>
      <c r="DSH1103" s="255"/>
      <c r="DSI1103" s="255"/>
      <c r="DSJ1103" s="255"/>
      <c r="DSK1103" s="255"/>
      <c r="DSL1103" s="255"/>
      <c r="DSM1103" s="255"/>
      <c r="DSN1103" s="255"/>
      <c r="DSO1103" s="255"/>
      <c r="DSP1103" s="255"/>
      <c r="DSQ1103" s="255"/>
      <c r="DSR1103" s="255"/>
      <c r="DSS1103" s="255"/>
      <c r="DST1103" s="255"/>
      <c r="DSU1103" s="255"/>
      <c r="DSV1103" s="255"/>
      <c r="DSW1103" s="255"/>
      <c r="DSX1103" s="255"/>
      <c r="DSY1103" s="255"/>
      <c r="DSZ1103" s="255"/>
      <c r="DTA1103" s="255"/>
      <c r="DTB1103" s="255"/>
      <c r="DTC1103" s="255"/>
      <c r="DTD1103" s="255"/>
      <c r="DTE1103" s="255"/>
      <c r="DTF1103" s="255"/>
      <c r="DTG1103" s="255"/>
      <c r="DTH1103" s="255"/>
      <c r="DTI1103" s="255"/>
      <c r="DTJ1103" s="255"/>
      <c r="DTK1103" s="255"/>
      <c r="DTL1103" s="255"/>
      <c r="DTM1103" s="255"/>
      <c r="DTN1103" s="255"/>
      <c r="DTO1103" s="255"/>
      <c r="DTP1103" s="255"/>
      <c r="DTQ1103" s="255"/>
      <c r="DTR1103" s="255"/>
      <c r="DTS1103" s="255"/>
      <c r="DTT1103" s="255"/>
      <c r="DTU1103" s="255"/>
      <c r="DTV1103" s="255"/>
      <c r="DTW1103" s="255"/>
      <c r="DTX1103" s="255"/>
      <c r="DTY1103" s="255"/>
      <c r="DTZ1103" s="255"/>
      <c r="DUA1103" s="255"/>
      <c r="DUB1103" s="255"/>
      <c r="DUC1103" s="255"/>
      <c r="DUD1103" s="255"/>
      <c r="DUE1103" s="255"/>
      <c r="DUF1103" s="255"/>
      <c r="DUG1103" s="255"/>
      <c r="DUH1103" s="255"/>
      <c r="DUI1103" s="255"/>
      <c r="DUJ1103" s="255"/>
      <c r="DUK1103" s="255"/>
      <c r="DUL1103" s="255"/>
      <c r="DUM1103" s="255"/>
      <c r="DUN1103" s="255"/>
      <c r="DUO1103" s="255"/>
      <c r="DUP1103" s="255"/>
      <c r="DUQ1103" s="255"/>
      <c r="DUR1103" s="255"/>
      <c r="DUS1103" s="255"/>
      <c r="DUT1103" s="255"/>
      <c r="DUU1103" s="255"/>
      <c r="DUV1103" s="255"/>
      <c r="DUW1103" s="255"/>
      <c r="DUX1103" s="255"/>
      <c r="DUY1103" s="255"/>
      <c r="DUZ1103" s="255"/>
      <c r="DVA1103" s="255"/>
      <c r="DVB1103" s="255"/>
      <c r="DVC1103" s="255"/>
      <c r="DVD1103" s="255"/>
      <c r="DVE1103" s="255"/>
      <c r="DVF1103" s="255"/>
      <c r="DVG1103" s="255"/>
      <c r="DVH1103" s="255"/>
      <c r="DVI1103" s="255"/>
      <c r="DVJ1103" s="255"/>
      <c r="DVK1103" s="255"/>
      <c r="DVL1103" s="255"/>
      <c r="DVM1103" s="255"/>
      <c r="DVN1103" s="255"/>
      <c r="DVO1103" s="255"/>
      <c r="DVP1103" s="255"/>
      <c r="DVQ1103" s="255"/>
      <c r="DVR1103" s="255"/>
      <c r="DVS1103" s="255"/>
      <c r="DVT1103" s="255"/>
      <c r="DVU1103" s="255"/>
      <c r="DVV1103" s="255"/>
      <c r="DVW1103" s="255"/>
      <c r="DVX1103" s="255"/>
      <c r="DVY1103" s="255"/>
      <c r="DVZ1103" s="255"/>
      <c r="DWA1103" s="255"/>
      <c r="DWB1103" s="255"/>
      <c r="DWC1103" s="255"/>
      <c r="DWD1103" s="255"/>
      <c r="DWE1103" s="255"/>
      <c r="DWF1103" s="255"/>
      <c r="DWG1103" s="255"/>
      <c r="DWH1103" s="255"/>
      <c r="DWI1103" s="255"/>
      <c r="DWJ1103" s="255"/>
      <c r="DWK1103" s="255"/>
      <c r="DWL1103" s="255"/>
      <c r="DWM1103" s="255"/>
      <c r="DWN1103" s="255"/>
      <c r="DWO1103" s="255"/>
      <c r="DWP1103" s="255"/>
      <c r="DWQ1103" s="255"/>
      <c r="DWR1103" s="255"/>
      <c r="DWS1103" s="255"/>
      <c r="DWT1103" s="255"/>
      <c r="DWU1103" s="255"/>
      <c r="DWV1103" s="255"/>
      <c r="DWW1103" s="255"/>
      <c r="DWX1103" s="255"/>
      <c r="DWY1103" s="255"/>
      <c r="DWZ1103" s="255"/>
      <c r="DXA1103" s="255"/>
      <c r="DXB1103" s="255"/>
      <c r="DXC1103" s="255"/>
      <c r="DXD1103" s="255"/>
      <c r="DXE1103" s="255"/>
      <c r="DXF1103" s="255"/>
      <c r="DXG1103" s="255"/>
      <c r="DXH1103" s="255"/>
      <c r="DXI1103" s="255"/>
      <c r="DXJ1103" s="255"/>
      <c r="DXK1103" s="255"/>
      <c r="DXL1103" s="255"/>
      <c r="DXM1103" s="255"/>
      <c r="DXN1103" s="255"/>
      <c r="DXO1103" s="255"/>
      <c r="DXP1103" s="255"/>
      <c r="DXQ1103" s="255"/>
      <c r="DXR1103" s="255"/>
      <c r="DXS1103" s="255"/>
      <c r="DXT1103" s="255"/>
      <c r="DXU1103" s="255"/>
      <c r="DXV1103" s="255"/>
      <c r="DXW1103" s="255"/>
      <c r="DXX1103" s="255"/>
      <c r="DXY1103" s="255"/>
      <c r="DXZ1103" s="255"/>
      <c r="DYA1103" s="255"/>
      <c r="DYB1103" s="255"/>
      <c r="DYC1103" s="255"/>
      <c r="DYD1103" s="255"/>
      <c r="DYE1103" s="255"/>
      <c r="DYF1103" s="255"/>
      <c r="DYG1103" s="255"/>
      <c r="DYH1103" s="255"/>
      <c r="DYI1103" s="255"/>
      <c r="DYJ1103" s="255"/>
      <c r="DYK1103" s="255"/>
      <c r="DYL1103" s="255"/>
      <c r="DYM1103" s="255"/>
      <c r="DYN1103" s="255"/>
      <c r="DYO1103" s="255"/>
      <c r="DYP1103" s="255"/>
      <c r="DYQ1103" s="255"/>
      <c r="DYR1103" s="255"/>
      <c r="DYS1103" s="255"/>
      <c r="DYT1103" s="255"/>
      <c r="DYU1103" s="255"/>
      <c r="DYV1103" s="255"/>
      <c r="DYW1103" s="255"/>
      <c r="DYX1103" s="255"/>
      <c r="DYY1103" s="255"/>
      <c r="DYZ1103" s="255"/>
      <c r="DZA1103" s="255"/>
      <c r="DZB1103" s="255"/>
      <c r="DZC1103" s="255"/>
      <c r="DZD1103" s="255"/>
      <c r="DZE1103" s="255"/>
      <c r="DZF1103" s="255"/>
      <c r="DZG1103" s="255"/>
      <c r="DZH1103" s="255"/>
      <c r="DZI1103" s="255"/>
      <c r="DZJ1103" s="255"/>
      <c r="DZK1103" s="255"/>
      <c r="DZL1103" s="255"/>
      <c r="DZM1103" s="255"/>
      <c r="DZN1103" s="255"/>
      <c r="DZO1103" s="255"/>
      <c r="DZP1103" s="255"/>
      <c r="DZQ1103" s="255"/>
      <c r="DZR1103" s="255"/>
      <c r="DZS1103" s="255"/>
      <c r="DZT1103" s="255"/>
      <c r="DZU1103" s="255"/>
      <c r="DZV1103" s="255"/>
      <c r="DZW1103" s="255"/>
      <c r="DZX1103" s="255"/>
      <c r="DZY1103" s="255"/>
      <c r="DZZ1103" s="255"/>
      <c r="EAA1103" s="255"/>
      <c r="EAB1103" s="255"/>
      <c r="EAC1103" s="255"/>
      <c r="EAD1103" s="255"/>
      <c r="EAE1103" s="255"/>
      <c r="EAF1103" s="255"/>
      <c r="EAG1103" s="255"/>
      <c r="EAH1103" s="255"/>
      <c r="EAI1103" s="255"/>
      <c r="EAJ1103" s="255"/>
      <c r="EAK1103" s="255"/>
      <c r="EAL1103" s="255"/>
      <c r="EAM1103" s="255"/>
      <c r="EAN1103" s="255"/>
      <c r="EAO1103" s="255"/>
      <c r="EAP1103" s="255"/>
      <c r="EAQ1103" s="255"/>
      <c r="EAR1103" s="255"/>
      <c r="EAS1103" s="255"/>
      <c r="EAT1103" s="255"/>
      <c r="EAU1103" s="255"/>
      <c r="EAV1103" s="255"/>
      <c r="EAW1103" s="255"/>
      <c r="EAX1103" s="255"/>
      <c r="EAY1103" s="255"/>
      <c r="EAZ1103" s="255"/>
      <c r="EBA1103" s="255"/>
      <c r="EBB1103" s="255"/>
      <c r="EBC1103" s="255"/>
      <c r="EBD1103" s="255"/>
      <c r="EBE1103" s="255"/>
      <c r="EBF1103" s="255"/>
      <c r="EBG1103" s="255"/>
      <c r="EBH1103" s="255"/>
      <c r="EBI1103" s="255"/>
      <c r="EBJ1103" s="255"/>
      <c r="EBK1103" s="255"/>
      <c r="EBL1103" s="255"/>
      <c r="EBM1103" s="255"/>
      <c r="EBN1103" s="255"/>
      <c r="EBO1103" s="255"/>
      <c r="EBP1103" s="255"/>
      <c r="EBQ1103" s="255"/>
      <c r="EBR1103" s="255"/>
      <c r="EBS1103" s="255"/>
      <c r="EBT1103" s="255"/>
      <c r="EBU1103" s="255"/>
      <c r="EBV1103" s="255"/>
      <c r="EBW1103" s="255"/>
      <c r="EBX1103" s="255"/>
      <c r="EBY1103" s="255"/>
      <c r="EBZ1103" s="255"/>
      <c r="ECA1103" s="255"/>
      <c r="ECB1103" s="255"/>
      <c r="ECC1103" s="255"/>
      <c r="ECD1103" s="255"/>
      <c r="ECE1103" s="255"/>
      <c r="ECF1103" s="255"/>
      <c r="ECG1103" s="255"/>
      <c r="ECH1103" s="255"/>
      <c r="ECI1103" s="255"/>
      <c r="ECJ1103" s="255"/>
      <c r="ECK1103" s="255"/>
      <c r="ECL1103" s="255"/>
      <c r="ECM1103" s="255"/>
      <c r="ECN1103" s="255"/>
      <c r="ECO1103" s="255"/>
      <c r="ECP1103" s="255"/>
      <c r="ECQ1103" s="255"/>
      <c r="ECR1103" s="255"/>
      <c r="ECS1103" s="255"/>
      <c r="ECT1103" s="255"/>
      <c r="ECU1103" s="255"/>
      <c r="ECV1103" s="255"/>
      <c r="ECW1103" s="255"/>
      <c r="ECX1103" s="255"/>
      <c r="ECY1103" s="255"/>
      <c r="ECZ1103" s="255"/>
      <c r="EDA1103" s="255"/>
      <c r="EDB1103" s="255"/>
      <c r="EDC1103" s="255"/>
      <c r="EDD1103" s="255"/>
      <c r="EDE1103" s="255"/>
      <c r="EDF1103" s="255"/>
      <c r="EDG1103" s="255"/>
      <c r="EDH1103" s="255"/>
      <c r="EDI1103" s="255"/>
      <c r="EDJ1103" s="255"/>
      <c r="EDK1103" s="255"/>
      <c r="EDL1103" s="255"/>
      <c r="EDM1103" s="255"/>
      <c r="EDN1103" s="255"/>
      <c r="EDO1103" s="255"/>
      <c r="EDP1103" s="255"/>
      <c r="EDQ1103" s="255"/>
      <c r="EDR1103" s="255"/>
      <c r="EDS1103" s="255"/>
      <c r="EDT1103" s="255"/>
      <c r="EDU1103" s="255"/>
      <c r="EDV1103" s="255"/>
      <c r="EDW1103" s="255"/>
      <c r="EDX1103" s="255"/>
      <c r="EDY1103" s="255"/>
      <c r="EDZ1103" s="255"/>
      <c r="EEA1103" s="255"/>
      <c r="EEB1103" s="255"/>
      <c r="EEC1103" s="255"/>
      <c r="EED1103" s="255"/>
      <c r="EEE1103" s="255"/>
      <c r="EEF1103" s="255"/>
      <c r="EEG1103" s="255"/>
      <c r="EEH1103" s="255"/>
      <c r="EEI1103" s="255"/>
      <c r="EEJ1103" s="255"/>
      <c r="EEK1103" s="255"/>
      <c r="EEL1103" s="255"/>
      <c r="EEM1103" s="255"/>
      <c r="EEN1103" s="255"/>
      <c r="EEO1103" s="255"/>
      <c r="EEP1103" s="255"/>
      <c r="EEQ1103" s="255"/>
      <c r="EER1103" s="255"/>
      <c r="EES1103" s="255"/>
      <c r="EET1103" s="255"/>
      <c r="EEU1103" s="255"/>
      <c r="EEV1103" s="255"/>
      <c r="EEW1103" s="255"/>
      <c r="EEX1103" s="255"/>
      <c r="EEY1103" s="255"/>
      <c r="EEZ1103" s="255"/>
      <c r="EFA1103" s="255"/>
      <c r="EFB1103" s="255"/>
      <c r="EFC1103" s="255"/>
      <c r="EFD1103" s="255"/>
      <c r="EFE1103" s="255"/>
      <c r="EFF1103" s="255"/>
      <c r="EFG1103" s="255"/>
      <c r="EFH1103" s="255"/>
      <c r="EFI1103" s="255"/>
      <c r="EFJ1103" s="255"/>
      <c r="EFK1103" s="255"/>
      <c r="EFL1103" s="255"/>
      <c r="EFM1103" s="255"/>
      <c r="EFN1103" s="255"/>
      <c r="EFO1103" s="255"/>
      <c r="EFP1103" s="255"/>
      <c r="EFQ1103" s="255"/>
      <c r="EFR1103" s="255"/>
      <c r="EFS1103" s="255"/>
      <c r="EFT1103" s="255"/>
      <c r="EFU1103" s="255"/>
      <c r="EFV1103" s="255"/>
      <c r="EFW1103" s="255"/>
      <c r="EFX1103" s="255"/>
      <c r="EFY1103" s="255"/>
      <c r="EFZ1103" s="255"/>
      <c r="EGA1103" s="255"/>
      <c r="EGB1103" s="255"/>
      <c r="EGC1103" s="255"/>
      <c r="EGD1103" s="255"/>
      <c r="EGE1103" s="255"/>
      <c r="EGF1103" s="255"/>
      <c r="EGG1103" s="255"/>
      <c r="EGH1103" s="255"/>
      <c r="EGI1103" s="255"/>
      <c r="EGJ1103" s="255"/>
      <c r="EGK1103" s="255"/>
      <c r="EGL1103" s="255"/>
      <c r="EGM1103" s="255"/>
      <c r="EGN1103" s="255"/>
      <c r="EGO1103" s="255"/>
      <c r="EGP1103" s="255"/>
      <c r="EGQ1103" s="255"/>
      <c r="EGR1103" s="255"/>
      <c r="EGS1103" s="255"/>
      <c r="EGT1103" s="255"/>
      <c r="EGU1103" s="255"/>
      <c r="EGV1103" s="255"/>
      <c r="EGW1103" s="255"/>
      <c r="EGX1103" s="255"/>
      <c r="EGY1103" s="255"/>
      <c r="EGZ1103" s="255"/>
      <c r="EHA1103" s="255"/>
      <c r="EHB1103" s="255"/>
      <c r="EHC1103" s="255"/>
      <c r="EHD1103" s="255"/>
      <c r="EHE1103" s="255"/>
      <c r="EHF1103" s="255"/>
      <c r="EHG1103" s="255"/>
      <c r="EHH1103" s="255"/>
      <c r="EHI1103" s="255"/>
      <c r="EHJ1103" s="255"/>
      <c r="EHK1103" s="255"/>
      <c r="EHL1103" s="255"/>
      <c r="EHM1103" s="255"/>
      <c r="EHN1103" s="255"/>
      <c r="EHO1103" s="255"/>
      <c r="EHP1103" s="255"/>
      <c r="EHQ1103" s="255"/>
      <c r="EHR1103" s="255"/>
      <c r="EHS1103" s="255"/>
      <c r="EHT1103" s="255"/>
      <c r="EHU1103" s="255"/>
      <c r="EHV1103" s="255"/>
      <c r="EHW1103" s="255"/>
      <c r="EHX1103" s="255"/>
      <c r="EHY1103" s="255"/>
      <c r="EHZ1103" s="255"/>
      <c r="EIA1103" s="255"/>
      <c r="EIB1103" s="255"/>
      <c r="EIC1103" s="255"/>
      <c r="EID1103" s="255"/>
      <c r="EIE1103" s="255"/>
      <c r="EIF1103" s="255"/>
      <c r="EIG1103" s="255"/>
      <c r="EIH1103" s="255"/>
      <c r="EII1103" s="255"/>
      <c r="EIJ1103" s="255"/>
      <c r="EIK1103" s="255"/>
      <c r="EIL1103" s="255"/>
      <c r="EIM1103" s="255"/>
      <c r="EIN1103" s="255"/>
      <c r="EIO1103" s="255"/>
      <c r="EIP1103" s="255"/>
      <c r="EIQ1103" s="255"/>
      <c r="EIR1103" s="255"/>
      <c r="EIS1103" s="255"/>
      <c r="EIT1103" s="255"/>
      <c r="EIU1103" s="255"/>
      <c r="EIV1103" s="255"/>
      <c r="EIW1103" s="255"/>
      <c r="EIX1103" s="255"/>
      <c r="EIY1103" s="255"/>
      <c r="EIZ1103" s="255"/>
      <c r="EJA1103" s="255"/>
      <c r="EJB1103" s="255"/>
      <c r="EJC1103" s="255"/>
      <c r="EJD1103" s="255"/>
      <c r="EJE1103" s="255"/>
      <c r="EJF1103" s="255"/>
      <c r="EJG1103" s="255"/>
      <c r="EJH1103" s="255"/>
      <c r="EJI1103" s="255"/>
      <c r="EJJ1103" s="255"/>
      <c r="EJK1103" s="255"/>
      <c r="EJL1103" s="255"/>
      <c r="EJM1103" s="255"/>
      <c r="EJN1103" s="255"/>
      <c r="EJO1103" s="255"/>
      <c r="EJP1103" s="255"/>
      <c r="EJQ1103" s="255"/>
      <c r="EJR1103" s="255"/>
      <c r="EJS1103" s="255"/>
      <c r="EJT1103" s="255"/>
      <c r="EJU1103" s="255"/>
      <c r="EJV1103" s="255"/>
      <c r="EJW1103" s="255"/>
      <c r="EJX1103" s="255"/>
      <c r="EJY1103" s="255"/>
      <c r="EJZ1103" s="255"/>
      <c r="EKA1103" s="255"/>
      <c r="EKB1103" s="255"/>
      <c r="EKC1103" s="255"/>
      <c r="EKD1103" s="255"/>
      <c r="EKE1103" s="255"/>
      <c r="EKF1103" s="255"/>
      <c r="EKG1103" s="255"/>
      <c r="EKH1103" s="255"/>
      <c r="EKI1103" s="255"/>
      <c r="EKJ1103" s="255"/>
      <c r="EKK1103" s="255"/>
      <c r="EKL1103" s="255"/>
      <c r="EKM1103" s="255"/>
      <c r="EKN1103" s="255"/>
      <c r="EKO1103" s="255"/>
      <c r="EKP1103" s="255"/>
      <c r="EKQ1103" s="255"/>
      <c r="EKR1103" s="255"/>
      <c r="EKS1103" s="255"/>
      <c r="EKT1103" s="255"/>
      <c r="EKU1103" s="255"/>
      <c r="EKV1103" s="255"/>
      <c r="EKW1103" s="255"/>
      <c r="EKX1103" s="255"/>
      <c r="EKY1103" s="255"/>
      <c r="EKZ1103" s="255"/>
      <c r="ELA1103" s="255"/>
      <c r="ELB1103" s="255"/>
      <c r="ELC1103" s="255"/>
      <c r="ELD1103" s="255"/>
      <c r="ELE1103" s="255"/>
      <c r="ELF1103" s="255"/>
      <c r="ELG1103" s="255"/>
      <c r="ELH1103" s="255"/>
      <c r="ELI1103" s="255"/>
      <c r="ELJ1103" s="255"/>
      <c r="ELK1103" s="255"/>
      <c r="ELL1103" s="255"/>
      <c r="ELM1103" s="255"/>
      <c r="ELN1103" s="255"/>
      <c r="ELO1103" s="255"/>
      <c r="ELP1103" s="255"/>
      <c r="ELQ1103" s="255"/>
      <c r="ELR1103" s="255"/>
      <c r="ELS1103" s="255"/>
      <c r="ELT1103" s="255"/>
      <c r="ELU1103" s="255"/>
      <c r="ELV1103" s="255"/>
      <c r="ELW1103" s="255"/>
      <c r="ELX1103" s="255"/>
      <c r="ELY1103" s="255"/>
      <c r="ELZ1103" s="255"/>
      <c r="EMA1103" s="255"/>
      <c r="EMB1103" s="255"/>
      <c r="EMC1103" s="255"/>
      <c r="EMD1103" s="255"/>
      <c r="EME1103" s="255"/>
      <c r="EMF1103" s="255"/>
      <c r="EMG1103" s="255"/>
      <c r="EMH1103" s="255"/>
      <c r="EMI1103" s="255"/>
      <c r="EMJ1103" s="255"/>
      <c r="EMK1103" s="255"/>
      <c r="EML1103" s="255"/>
      <c r="EMM1103" s="255"/>
      <c r="EMN1103" s="255"/>
      <c r="EMO1103" s="255"/>
      <c r="EMP1103" s="255"/>
      <c r="EMQ1103" s="255"/>
      <c r="EMR1103" s="255"/>
      <c r="EMS1103" s="255"/>
      <c r="EMT1103" s="255"/>
      <c r="EMU1103" s="255"/>
      <c r="EMV1103" s="255"/>
      <c r="EMW1103" s="255"/>
      <c r="EMX1103" s="255"/>
      <c r="EMY1103" s="255"/>
      <c r="EMZ1103" s="255"/>
      <c r="ENA1103" s="255"/>
      <c r="ENB1103" s="255"/>
      <c r="ENC1103" s="255"/>
      <c r="END1103" s="255"/>
      <c r="ENE1103" s="255"/>
      <c r="ENF1103" s="255"/>
      <c r="ENG1103" s="255"/>
      <c r="ENH1103" s="255"/>
      <c r="ENI1103" s="255"/>
      <c r="ENJ1103" s="255"/>
      <c r="ENK1103" s="255"/>
      <c r="ENL1103" s="255"/>
      <c r="ENM1103" s="255"/>
      <c r="ENN1103" s="255"/>
      <c r="ENO1103" s="255"/>
      <c r="ENP1103" s="255"/>
      <c r="ENQ1103" s="255"/>
      <c r="ENR1103" s="255"/>
      <c r="ENS1103" s="255"/>
      <c r="ENT1103" s="255"/>
      <c r="ENU1103" s="255"/>
      <c r="ENV1103" s="255"/>
      <c r="ENW1103" s="255"/>
      <c r="ENX1103" s="255"/>
      <c r="ENY1103" s="255"/>
      <c r="ENZ1103" s="255"/>
      <c r="EOA1103" s="255"/>
      <c r="EOB1103" s="255"/>
      <c r="EOC1103" s="255"/>
      <c r="EOD1103" s="255"/>
      <c r="EOE1103" s="255"/>
      <c r="EOF1103" s="255"/>
      <c r="EOG1103" s="255"/>
      <c r="EOH1103" s="255"/>
      <c r="EOI1103" s="255"/>
      <c r="EOJ1103" s="255"/>
      <c r="EOK1103" s="255"/>
      <c r="EOL1103" s="255"/>
      <c r="EOM1103" s="255"/>
      <c r="EON1103" s="255"/>
      <c r="EOO1103" s="255"/>
      <c r="EOP1103" s="255"/>
      <c r="EOQ1103" s="255"/>
      <c r="EOR1103" s="255"/>
      <c r="EOS1103" s="255"/>
      <c r="EOT1103" s="255"/>
      <c r="EOU1103" s="255"/>
      <c r="EOV1103" s="255"/>
      <c r="EOW1103" s="255"/>
      <c r="EOX1103" s="255"/>
      <c r="EOY1103" s="255"/>
      <c r="EOZ1103" s="255"/>
      <c r="EPA1103" s="255"/>
      <c r="EPB1103" s="255"/>
      <c r="EPC1103" s="255"/>
      <c r="EPD1103" s="255"/>
      <c r="EPE1103" s="255"/>
      <c r="EPF1103" s="255"/>
      <c r="EPG1103" s="255"/>
      <c r="EPH1103" s="255"/>
      <c r="EPI1103" s="255"/>
      <c r="EPJ1103" s="255"/>
      <c r="EPK1103" s="255"/>
      <c r="EPL1103" s="255"/>
      <c r="EPM1103" s="255"/>
      <c r="EPN1103" s="255"/>
      <c r="EPO1103" s="255"/>
      <c r="EPP1103" s="255"/>
      <c r="EPQ1103" s="255"/>
      <c r="EPR1103" s="255"/>
      <c r="EPS1103" s="255"/>
      <c r="EPT1103" s="255"/>
      <c r="EPU1103" s="255"/>
      <c r="EPV1103" s="255"/>
      <c r="EPW1103" s="255"/>
      <c r="EPX1103" s="255"/>
      <c r="EPY1103" s="255"/>
      <c r="EPZ1103" s="255"/>
      <c r="EQA1103" s="255"/>
      <c r="EQB1103" s="255"/>
      <c r="EQC1103" s="255"/>
      <c r="EQD1103" s="255"/>
      <c r="EQE1103" s="255"/>
      <c r="EQF1103" s="255"/>
      <c r="EQG1103" s="255"/>
      <c r="EQH1103" s="255"/>
      <c r="EQI1103" s="255"/>
      <c r="EQJ1103" s="255"/>
      <c r="EQK1103" s="255"/>
      <c r="EQL1103" s="255"/>
      <c r="EQM1103" s="255"/>
      <c r="EQN1103" s="255"/>
      <c r="EQO1103" s="255"/>
      <c r="EQP1103" s="255"/>
      <c r="EQQ1103" s="255"/>
      <c r="EQR1103" s="255"/>
      <c r="EQS1103" s="255"/>
      <c r="EQT1103" s="255"/>
      <c r="EQU1103" s="255"/>
      <c r="EQV1103" s="255"/>
      <c r="EQW1103" s="255"/>
      <c r="EQX1103" s="255"/>
      <c r="EQY1103" s="255"/>
      <c r="EQZ1103" s="255"/>
      <c r="ERA1103" s="255"/>
      <c r="ERB1103" s="255"/>
      <c r="ERC1103" s="255"/>
      <c r="ERD1103" s="255"/>
      <c r="ERE1103" s="255"/>
      <c r="ERF1103" s="255"/>
      <c r="ERG1103" s="255"/>
      <c r="ERH1103" s="255"/>
      <c r="ERI1103" s="255"/>
      <c r="ERJ1103" s="255"/>
      <c r="ERK1103" s="255"/>
      <c r="ERL1103" s="255"/>
      <c r="ERM1103" s="255"/>
      <c r="ERN1103" s="255"/>
      <c r="ERO1103" s="255"/>
      <c r="ERP1103" s="255"/>
      <c r="ERQ1103" s="255"/>
      <c r="ERR1103" s="255"/>
      <c r="ERS1103" s="255"/>
      <c r="ERT1103" s="255"/>
      <c r="ERU1103" s="255"/>
      <c r="ERV1103" s="255"/>
      <c r="ERW1103" s="255"/>
      <c r="ERX1103" s="255"/>
      <c r="ERY1103" s="255"/>
      <c r="ERZ1103" s="255"/>
      <c r="ESA1103" s="255"/>
      <c r="ESB1103" s="255"/>
      <c r="ESC1103" s="255"/>
      <c r="ESD1103" s="255"/>
      <c r="ESE1103" s="255"/>
      <c r="ESF1103" s="255"/>
      <c r="ESG1103" s="255"/>
      <c r="ESH1103" s="255"/>
      <c r="ESI1103" s="255"/>
      <c r="ESJ1103" s="255"/>
      <c r="ESK1103" s="255"/>
      <c r="ESL1103" s="255"/>
      <c r="ESM1103" s="255"/>
      <c r="ESN1103" s="255"/>
      <c r="ESO1103" s="255"/>
      <c r="ESP1103" s="255"/>
      <c r="ESQ1103" s="255"/>
      <c r="ESR1103" s="255"/>
      <c r="ESS1103" s="255"/>
      <c r="EST1103" s="255"/>
      <c r="ESU1103" s="255"/>
      <c r="ESV1103" s="255"/>
      <c r="ESW1103" s="255"/>
      <c r="ESX1103" s="255"/>
      <c r="ESY1103" s="255"/>
      <c r="ESZ1103" s="255"/>
      <c r="ETA1103" s="255"/>
      <c r="ETB1103" s="255"/>
      <c r="ETC1103" s="255"/>
      <c r="ETD1103" s="255"/>
      <c r="ETE1103" s="255"/>
      <c r="ETF1103" s="255"/>
      <c r="ETG1103" s="255"/>
      <c r="ETH1103" s="255"/>
      <c r="ETI1103" s="255"/>
      <c r="ETJ1103" s="255"/>
      <c r="ETK1103" s="255"/>
      <c r="ETL1103" s="255"/>
      <c r="ETM1103" s="255"/>
      <c r="ETN1103" s="255"/>
      <c r="ETO1103" s="255"/>
      <c r="ETP1103" s="255"/>
      <c r="ETQ1103" s="255"/>
      <c r="ETR1103" s="255"/>
      <c r="ETS1103" s="255"/>
      <c r="ETT1103" s="255"/>
      <c r="ETU1103" s="255"/>
      <c r="ETV1103" s="255"/>
      <c r="ETW1103" s="255"/>
      <c r="ETX1103" s="255"/>
      <c r="ETY1103" s="255"/>
      <c r="ETZ1103" s="255"/>
      <c r="EUA1103" s="255"/>
      <c r="EUB1103" s="255"/>
      <c r="EUC1103" s="255"/>
      <c r="EUD1103" s="255"/>
      <c r="EUE1103" s="255"/>
      <c r="EUF1103" s="255"/>
      <c r="EUG1103" s="255"/>
      <c r="EUH1103" s="255"/>
      <c r="EUI1103" s="255"/>
      <c r="EUJ1103" s="255"/>
      <c r="EUK1103" s="255"/>
      <c r="EUL1103" s="255"/>
      <c r="EUM1103" s="255"/>
      <c r="EUN1103" s="255"/>
      <c r="EUO1103" s="255"/>
      <c r="EUP1103" s="255"/>
      <c r="EUQ1103" s="255"/>
      <c r="EUR1103" s="255"/>
      <c r="EUS1103" s="255"/>
      <c r="EUT1103" s="255"/>
      <c r="EUU1103" s="255"/>
      <c r="EUV1103" s="255"/>
      <c r="EUW1103" s="255"/>
      <c r="EUX1103" s="255"/>
      <c r="EUY1103" s="255"/>
      <c r="EUZ1103" s="255"/>
      <c r="EVA1103" s="255"/>
      <c r="EVB1103" s="255"/>
      <c r="EVC1103" s="255"/>
      <c r="EVD1103" s="255"/>
      <c r="EVE1103" s="255"/>
      <c r="EVF1103" s="255"/>
      <c r="EVG1103" s="255"/>
      <c r="EVH1103" s="255"/>
      <c r="EVI1103" s="255"/>
      <c r="EVJ1103" s="255"/>
      <c r="EVK1103" s="255"/>
      <c r="EVL1103" s="255"/>
      <c r="EVM1103" s="255"/>
      <c r="EVN1103" s="255"/>
      <c r="EVO1103" s="255"/>
      <c r="EVP1103" s="255"/>
      <c r="EVQ1103" s="255"/>
      <c r="EVR1103" s="255"/>
      <c r="EVS1103" s="255"/>
      <c r="EVT1103" s="255"/>
      <c r="EVU1103" s="255"/>
      <c r="EVV1103" s="255"/>
      <c r="EVW1103" s="255"/>
      <c r="EVX1103" s="255"/>
      <c r="EVY1103" s="255"/>
      <c r="EVZ1103" s="255"/>
      <c r="EWA1103" s="255"/>
      <c r="EWB1103" s="255"/>
      <c r="EWC1103" s="255"/>
      <c r="EWD1103" s="255"/>
      <c r="EWE1103" s="255"/>
      <c r="EWF1103" s="255"/>
      <c r="EWG1103" s="255"/>
      <c r="EWH1103" s="255"/>
      <c r="EWI1103" s="255"/>
      <c r="EWJ1103" s="255"/>
      <c r="EWK1103" s="255"/>
      <c r="EWL1103" s="255"/>
      <c r="EWM1103" s="255"/>
      <c r="EWN1103" s="255"/>
      <c r="EWO1103" s="255"/>
      <c r="EWP1103" s="255"/>
      <c r="EWQ1103" s="255"/>
      <c r="EWR1103" s="255"/>
      <c r="EWS1103" s="255"/>
      <c r="EWT1103" s="255"/>
      <c r="EWU1103" s="255"/>
      <c r="EWV1103" s="255"/>
      <c r="EWW1103" s="255"/>
      <c r="EWX1103" s="255"/>
      <c r="EWY1103" s="255"/>
      <c r="EWZ1103" s="255"/>
      <c r="EXA1103" s="255"/>
      <c r="EXB1103" s="255"/>
      <c r="EXC1103" s="255"/>
      <c r="EXD1103" s="255"/>
      <c r="EXE1103" s="255"/>
      <c r="EXF1103" s="255"/>
      <c r="EXG1103" s="255"/>
      <c r="EXH1103" s="255"/>
      <c r="EXI1103" s="255"/>
      <c r="EXJ1103" s="255"/>
      <c r="EXK1103" s="255"/>
      <c r="EXL1103" s="255"/>
      <c r="EXM1103" s="255"/>
      <c r="EXN1103" s="255"/>
      <c r="EXO1103" s="255"/>
      <c r="EXP1103" s="255"/>
      <c r="EXQ1103" s="255"/>
      <c r="EXR1103" s="255"/>
      <c r="EXS1103" s="255"/>
      <c r="EXT1103" s="255"/>
      <c r="EXU1103" s="255"/>
      <c r="EXV1103" s="255"/>
      <c r="EXW1103" s="255"/>
      <c r="EXX1103" s="255"/>
      <c r="EXY1103" s="255"/>
      <c r="EXZ1103" s="255"/>
      <c r="EYA1103" s="255"/>
      <c r="EYB1103" s="255"/>
      <c r="EYC1103" s="255"/>
      <c r="EYD1103" s="255"/>
      <c r="EYE1103" s="255"/>
      <c r="EYF1103" s="255"/>
      <c r="EYG1103" s="255"/>
      <c r="EYH1103" s="255"/>
      <c r="EYI1103" s="255"/>
      <c r="EYJ1103" s="255"/>
      <c r="EYK1103" s="255"/>
      <c r="EYL1103" s="255"/>
      <c r="EYM1103" s="255"/>
      <c r="EYN1103" s="255"/>
      <c r="EYO1103" s="255"/>
      <c r="EYP1103" s="255"/>
      <c r="EYQ1103" s="255"/>
      <c r="EYR1103" s="255"/>
      <c r="EYS1103" s="255"/>
      <c r="EYT1103" s="255"/>
      <c r="EYU1103" s="255"/>
      <c r="EYV1103" s="255"/>
      <c r="EYW1103" s="255"/>
      <c r="EYX1103" s="255"/>
      <c r="EYY1103" s="255"/>
      <c r="EYZ1103" s="255"/>
      <c r="EZA1103" s="255"/>
      <c r="EZB1103" s="255"/>
      <c r="EZC1103" s="255"/>
      <c r="EZD1103" s="255"/>
      <c r="EZE1103" s="255"/>
      <c r="EZF1103" s="255"/>
      <c r="EZG1103" s="255"/>
      <c r="EZH1103" s="255"/>
      <c r="EZI1103" s="255"/>
      <c r="EZJ1103" s="255"/>
      <c r="EZK1103" s="255"/>
      <c r="EZL1103" s="255"/>
      <c r="EZM1103" s="255"/>
      <c r="EZN1103" s="255"/>
      <c r="EZO1103" s="255"/>
      <c r="EZP1103" s="255"/>
      <c r="EZQ1103" s="255"/>
      <c r="EZR1103" s="255"/>
      <c r="EZS1103" s="255"/>
      <c r="EZT1103" s="255"/>
      <c r="EZU1103" s="255"/>
      <c r="EZV1103" s="255"/>
      <c r="EZW1103" s="255"/>
      <c r="EZX1103" s="255"/>
      <c r="EZY1103" s="255"/>
      <c r="EZZ1103" s="255"/>
      <c r="FAA1103" s="255"/>
      <c r="FAB1103" s="255"/>
      <c r="FAC1103" s="255"/>
      <c r="FAD1103" s="255"/>
      <c r="FAE1103" s="255"/>
      <c r="FAF1103" s="255"/>
      <c r="FAG1103" s="255"/>
      <c r="FAH1103" s="255"/>
      <c r="FAI1103" s="255"/>
      <c r="FAJ1103" s="255"/>
      <c r="FAK1103" s="255"/>
      <c r="FAL1103" s="255"/>
      <c r="FAM1103" s="255"/>
      <c r="FAN1103" s="255"/>
      <c r="FAO1103" s="255"/>
      <c r="FAP1103" s="255"/>
      <c r="FAQ1103" s="255"/>
      <c r="FAR1103" s="255"/>
      <c r="FAS1103" s="255"/>
      <c r="FAT1103" s="255"/>
      <c r="FAU1103" s="255"/>
      <c r="FAV1103" s="255"/>
      <c r="FAW1103" s="255"/>
      <c r="FAX1103" s="255"/>
      <c r="FAY1103" s="255"/>
      <c r="FAZ1103" s="255"/>
      <c r="FBA1103" s="255"/>
      <c r="FBB1103" s="255"/>
      <c r="FBC1103" s="255"/>
      <c r="FBD1103" s="255"/>
      <c r="FBE1103" s="255"/>
      <c r="FBF1103" s="255"/>
      <c r="FBG1103" s="255"/>
      <c r="FBH1103" s="255"/>
      <c r="FBI1103" s="255"/>
      <c r="FBJ1103" s="255"/>
      <c r="FBK1103" s="255"/>
      <c r="FBL1103" s="255"/>
      <c r="FBM1103" s="255"/>
      <c r="FBN1103" s="255"/>
      <c r="FBO1103" s="255"/>
      <c r="FBP1103" s="255"/>
      <c r="FBQ1103" s="255"/>
      <c r="FBR1103" s="255"/>
      <c r="FBS1103" s="255"/>
      <c r="FBT1103" s="255"/>
      <c r="FBU1103" s="255"/>
      <c r="FBV1103" s="255"/>
      <c r="FBW1103" s="255"/>
      <c r="FBX1103" s="255"/>
      <c r="FBY1103" s="255"/>
      <c r="FBZ1103" s="255"/>
      <c r="FCA1103" s="255"/>
      <c r="FCB1103" s="255"/>
      <c r="FCC1103" s="255"/>
      <c r="FCD1103" s="255"/>
      <c r="FCE1103" s="255"/>
      <c r="FCF1103" s="255"/>
      <c r="FCG1103" s="255"/>
      <c r="FCH1103" s="255"/>
      <c r="FCI1103" s="255"/>
      <c r="FCJ1103" s="255"/>
      <c r="FCK1103" s="255"/>
      <c r="FCL1103" s="255"/>
      <c r="FCM1103" s="255"/>
      <c r="FCN1103" s="255"/>
      <c r="FCO1103" s="255"/>
      <c r="FCP1103" s="255"/>
      <c r="FCQ1103" s="255"/>
      <c r="FCR1103" s="255"/>
      <c r="FCS1103" s="255"/>
      <c r="FCT1103" s="255"/>
      <c r="FCU1103" s="255"/>
      <c r="FCV1103" s="255"/>
      <c r="FCW1103" s="255"/>
      <c r="FCX1103" s="255"/>
      <c r="FCY1103" s="255"/>
      <c r="FCZ1103" s="255"/>
      <c r="FDA1103" s="255"/>
      <c r="FDB1103" s="255"/>
      <c r="FDC1103" s="255"/>
      <c r="FDD1103" s="255"/>
      <c r="FDE1103" s="255"/>
      <c r="FDF1103" s="255"/>
      <c r="FDG1103" s="255"/>
      <c r="FDH1103" s="255"/>
      <c r="FDI1103" s="255"/>
      <c r="FDJ1103" s="255"/>
      <c r="FDK1103" s="255"/>
      <c r="FDL1103" s="255"/>
      <c r="FDM1103" s="255"/>
      <c r="FDN1103" s="255"/>
      <c r="FDO1103" s="255"/>
      <c r="FDP1103" s="255"/>
      <c r="FDQ1103" s="255"/>
      <c r="FDR1103" s="255"/>
      <c r="FDS1103" s="255"/>
      <c r="FDT1103" s="255"/>
      <c r="FDU1103" s="255"/>
      <c r="FDV1103" s="255"/>
      <c r="FDW1103" s="255"/>
      <c r="FDX1103" s="255"/>
      <c r="FDY1103" s="255"/>
      <c r="FDZ1103" s="255"/>
      <c r="FEA1103" s="255"/>
      <c r="FEB1103" s="255"/>
      <c r="FEC1103" s="255"/>
      <c r="FED1103" s="255"/>
      <c r="FEE1103" s="255"/>
      <c r="FEF1103" s="255"/>
      <c r="FEG1103" s="255"/>
      <c r="FEH1103" s="255"/>
      <c r="FEI1103" s="255"/>
      <c r="FEJ1103" s="255"/>
      <c r="FEK1103" s="255"/>
      <c r="FEL1103" s="255"/>
      <c r="FEM1103" s="255"/>
      <c r="FEN1103" s="255"/>
      <c r="FEO1103" s="255"/>
      <c r="FEP1103" s="255"/>
      <c r="FEQ1103" s="255"/>
      <c r="FER1103" s="255"/>
      <c r="FES1103" s="255"/>
      <c r="FET1103" s="255"/>
      <c r="FEU1103" s="255"/>
      <c r="FEV1103" s="255"/>
      <c r="FEW1103" s="255"/>
      <c r="FEX1103" s="255"/>
      <c r="FEY1103" s="255"/>
      <c r="FEZ1103" s="255"/>
      <c r="FFA1103" s="255"/>
      <c r="FFB1103" s="255"/>
      <c r="FFC1103" s="255"/>
      <c r="FFD1103" s="255"/>
      <c r="FFE1103" s="255"/>
      <c r="FFF1103" s="255"/>
      <c r="FFG1103" s="255"/>
      <c r="FFH1103" s="255"/>
      <c r="FFI1103" s="255"/>
      <c r="FFJ1103" s="255"/>
      <c r="FFK1103" s="255"/>
      <c r="FFL1103" s="255"/>
      <c r="FFM1103" s="255"/>
      <c r="FFN1103" s="255"/>
      <c r="FFO1103" s="255"/>
      <c r="FFP1103" s="255"/>
      <c r="FFQ1103" s="255"/>
      <c r="FFR1103" s="255"/>
      <c r="FFS1103" s="255"/>
      <c r="FFT1103" s="255"/>
      <c r="FFU1103" s="255"/>
      <c r="FFV1103" s="255"/>
      <c r="FFW1103" s="255"/>
      <c r="FFX1103" s="255"/>
      <c r="FFY1103" s="255"/>
      <c r="FFZ1103" s="255"/>
      <c r="FGA1103" s="255"/>
      <c r="FGB1103" s="255"/>
      <c r="FGC1103" s="255"/>
      <c r="FGD1103" s="255"/>
      <c r="FGE1103" s="255"/>
      <c r="FGF1103" s="255"/>
      <c r="FGG1103" s="255"/>
      <c r="FGH1103" s="255"/>
      <c r="FGI1103" s="255"/>
      <c r="FGJ1103" s="255"/>
      <c r="FGK1103" s="255"/>
      <c r="FGL1103" s="255"/>
      <c r="FGM1103" s="255"/>
      <c r="FGN1103" s="255"/>
      <c r="FGO1103" s="255"/>
      <c r="FGP1103" s="255"/>
      <c r="FGQ1103" s="255"/>
      <c r="FGR1103" s="255"/>
      <c r="FGS1103" s="255"/>
      <c r="FGT1103" s="255"/>
      <c r="FGU1103" s="255"/>
      <c r="FGV1103" s="255"/>
      <c r="FGW1103" s="255"/>
      <c r="FGX1103" s="255"/>
      <c r="FGY1103" s="255"/>
      <c r="FGZ1103" s="255"/>
      <c r="FHA1103" s="255"/>
      <c r="FHB1103" s="255"/>
      <c r="FHC1103" s="255"/>
      <c r="FHD1103" s="255"/>
      <c r="FHE1103" s="255"/>
      <c r="FHF1103" s="255"/>
      <c r="FHG1103" s="255"/>
      <c r="FHH1103" s="255"/>
      <c r="FHI1103" s="255"/>
      <c r="FHJ1103" s="255"/>
      <c r="FHK1103" s="255"/>
      <c r="FHL1103" s="255"/>
      <c r="FHM1103" s="255"/>
      <c r="FHN1103" s="255"/>
      <c r="FHO1103" s="255"/>
      <c r="FHP1103" s="255"/>
      <c r="FHQ1103" s="255"/>
      <c r="FHR1103" s="255"/>
      <c r="FHS1103" s="255"/>
      <c r="FHT1103" s="255"/>
      <c r="FHU1103" s="255"/>
      <c r="FHV1103" s="255"/>
      <c r="FHW1103" s="255"/>
      <c r="FHX1103" s="255"/>
      <c r="FHY1103" s="255"/>
      <c r="FHZ1103" s="255"/>
      <c r="FIA1103" s="255"/>
      <c r="FIB1103" s="255"/>
      <c r="FIC1103" s="255"/>
      <c r="FID1103" s="255"/>
      <c r="FIE1103" s="255"/>
      <c r="FIF1103" s="255"/>
      <c r="FIG1103" s="255"/>
      <c r="FIH1103" s="255"/>
      <c r="FII1103" s="255"/>
      <c r="FIJ1103" s="255"/>
      <c r="FIK1103" s="255"/>
      <c r="FIL1103" s="255"/>
      <c r="FIM1103" s="255"/>
      <c r="FIN1103" s="255"/>
      <c r="FIO1103" s="255"/>
      <c r="FIP1103" s="255"/>
      <c r="FIQ1103" s="255"/>
      <c r="FIR1103" s="255"/>
      <c r="FIS1103" s="255"/>
      <c r="FIT1103" s="255"/>
      <c r="FIU1103" s="255"/>
      <c r="FIV1103" s="255"/>
      <c r="FIW1103" s="255"/>
      <c r="FIX1103" s="255"/>
      <c r="FIY1103" s="255"/>
      <c r="FIZ1103" s="255"/>
      <c r="FJA1103" s="255"/>
      <c r="FJB1103" s="255"/>
      <c r="FJC1103" s="255"/>
      <c r="FJD1103" s="255"/>
      <c r="FJE1103" s="255"/>
      <c r="FJF1103" s="255"/>
      <c r="FJG1103" s="255"/>
      <c r="FJH1103" s="255"/>
      <c r="FJI1103" s="255"/>
      <c r="FJJ1103" s="255"/>
      <c r="FJK1103" s="255"/>
      <c r="FJL1103" s="255"/>
      <c r="FJM1103" s="255"/>
      <c r="FJN1103" s="255"/>
      <c r="FJO1103" s="255"/>
      <c r="FJP1103" s="255"/>
      <c r="FJQ1103" s="255"/>
      <c r="FJR1103" s="255"/>
      <c r="FJS1103" s="255"/>
      <c r="FJT1103" s="255"/>
      <c r="FJU1103" s="255"/>
      <c r="FJV1103" s="255"/>
      <c r="FJW1103" s="255"/>
      <c r="FJX1103" s="255"/>
      <c r="FJY1103" s="255"/>
      <c r="FJZ1103" s="255"/>
      <c r="FKA1103" s="255"/>
      <c r="FKB1103" s="255"/>
      <c r="FKC1103" s="255"/>
      <c r="FKD1103" s="255"/>
      <c r="FKE1103" s="255"/>
      <c r="FKF1103" s="255"/>
      <c r="FKG1103" s="255"/>
      <c r="FKH1103" s="255"/>
      <c r="FKI1103" s="255"/>
      <c r="FKJ1103" s="255"/>
      <c r="FKK1103" s="255"/>
      <c r="FKL1103" s="255"/>
      <c r="FKM1103" s="255"/>
      <c r="FKN1103" s="255"/>
      <c r="FKO1103" s="255"/>
      <c r="FKP1103" s="255"/>
      <c r="FKQ1103" s="255"/>
      <c r="FKR1103" s="255"/>
      <c r="FKS1103" s="255"/>
      <c r="FKT1103" s="255"/>
      <c r="FKU1103" s="255"/>
      <c r="FKV1103" s="255"/>
      <c r="FKW1103" s="255"/>
      <c r="FKX1103" s="255"/>
      <c r="FKY1103" s="255"/>
      <c r="FKZ1103" s="255"/>
      <c r="FLA1103" s="255"/>
      <c r="FLB1103" s="255"/>
      <c r="FLC1103" s="255"/>
      <c r="FLD1103" s="255"/>
      <c r="FLE1103" s="255"/>
      <c r="FLF1103" s="255"/>
      <c r="FLG1103" s="255"/>
      <c r="FLH1103" s="255"/>
      <c r="FLI1103" s="255"/>
      <c r="FLJ1103" s="255"/>
      <c r="FLK1103" s="255"/>
      <c r="FLL1103" s="255"/>
      <c r="FLM1103" s="255"/>
      <c r="FLN1103" s="255"/>
      <c r="FLO1103" s="255"/>
      <c r="FLP1103" s="255"/>
      <c r="FLQ1103" s="255"/>
      <c r="FLR1103" s="255"/>
      <c r="FLS1103" s="255"/>
      <c r="FLT1103" s="255"/>
      <c r="FLU1103" s="255"/>
      <c r="FLV1103" s="255"/>
      <c r="FLW1103" s="255"/>
      <c r="FLX1103" s="255"/>
      <c r="FLY1103" s="255"/>
      <c r="FLZ1103" s="255"/>
      <c r="FMA1103" s="255"/>
      <c r="FMB1103" s="255"/>
      <c r="FMC1103" s="255"/>
      <c r="FMD1103" s="255"/>
      <c r="FME1103" s="255"/>
      <c r="FMF1103" s="255"/>
      <c r="FMG1103" s="255"/>
      <c r="FMH1103" s="255"/>
      <c r="FMI1103" s="255"/>
      <c r="FMJ1103" s="255"/>
      <c r="FMK1103" s="255"/>
      <c r="FML1103" s="255"/>
      <c r="FMM1103" s="255"/>
      <c r="FMN1103" s="255"/>
      <c r="FMO1103" s="255"/>
      <c r="FMP1103" s="255"/>
      <c r="FMQ1103" s="255"/>
      <c r="FMR1103" s="255"/>
      <c r="FMS1103" s="255"/>
      <c r="FMT1103" s="255"/>
      <c r="FMU1103" s="255"/>
      <c r="FMV1103" s="255"/>
      <c r="FMW1103" s="255"/>
      <c r="FMX1103" s="255"/>
      <c r="FMY1103" s="255"/>
      <c r="FMZ1103" s="255"/>
      <c r="FNA1103" s="255"/>
      <c r="FNB1103" s="255"/>
      <c r="FNC1103" s="255"/>
      <c r="FND1103" s="255"/>
      <c r="FNE1103" s="255"/>
      <c r="FNF1103" s="255"/>
      <c r="FNG1103" s="255"/>
      <c r="FNH1103" s="255"/>
      <c r="FNI1103" s="255"/>
      <c r="FNJ1103" s="255"/>
      <c r="FNK1103" s="255"/>
      <c r="FNL1103" s="255"/>
      <c r="FNM1103" s="255"/>
      <c r="FNN1103" s="255"/>
      <c r="FNO1103" s="255"/>
      <c r="FNP1103" s="255"/>
      <c r="FNQ1103" s="255"/>
      <c r="FNR1103" s="255"/>
      <c r="FNS1103" s="255"/>
      <c r="FNT1103" s="255"/>
      <c r="FNU1103" s="255"/>
      <c r="FNV1103" s="255"/>
      <c r="FNW1103" s="255"/>
      <c r="FNX1103" s="255"/>
      <c r="FNY1103" s="255"/>
      <c r="FNZ1103" s="255"/>
      <c r="FOA1103" s="255"/>
      <c r="FOB1103" s="255"/>
      <c r="FOC1103" s="255"/>
      <c r="FOD1103" s="255"/>
      <c r="FOE1103" s="255"/>
      <c r="FOF1103" s="255"/>
      <c r="FOG1103" s="255"/>
      <c r="FOH1103" s="255"/>
      <c r="FOI1103" s="255"/>
      <c r="FOJ1103" s="255"/>
      <c r="FOK1103" s="255"/>
      <c r="FOL1103" s="255"/>
      <c r="FOM1103" s="255"/>
      <c r="FON1103" s="255"/>
      <c r="FOO1103" s="255"/>
      <c r="FOP1103" s="255"/>
      <c r="FOQ1103" s="255"/>
      <c r="FOR1103" s="255"/>
      <c r="FOS1103" s="255"/>
      <c r="FOT1103" s="255"/>
      <c r="FOU1103" s="255"/>
      <c r="FOV1103" s="255"/>
      <c r="FOW1103" s="255"/>
      <c r="FOX1103" s="255"/>
      <c r="FOY1103" s="255"/>
      <c r="FOZ1103" s="255"/>
      <c r="FPA1103" s="255"/>
      <c r="FPB1103" s="255"/>
      <c r="FPC1103" s="255"/>
      <c r="FPD1103" s="255"/>
      <c r="FPE1103" s="255"/>
      <c r="FPF1103" s="255"/>
      <c r="FPG1103" s="255"/>
      <c r="FPH1103" s="255"/>
      <c r="FPI1103" s="255"/>
      <c r="FPJ1103" s="255"/>
      <c r="FPK1103" s="255"/>
      <c r="FPL1103" s="255"/>
      <c r="FPM1103" s="255"/>
      <c r="FPN1103" s="255"/>
      <c r="FPO1103" s="255"/>
      <c r="FPP1103" s="255"/>
      <c r="FPQ1103" s="255"/>
      <c r="FPR1103" s="255"/>
      <c r="FPS1103" s="255"/>
      <c r="FPT1103" s="255"/>
      <c r="FPU1103" s="255"/>
      <c r="FPV1103" s="255"/>
      <c r="FPW1103" s="255"/>
      <c r="FPX1103" s="255"/>
      <c r="FPY1103" s="255"/>
      <c r="FPZ1103" s="255"/>
      <c r="FQA1103" s="255"/>
      <c r="FQB1103" s="255"/>
      <c r="FQC1103" s="255"/>
      <c r="FQD1103" s="255"/>
      <c r="FQE1103" s="255"/>
      <c r="FQF1103" s="255"/>
      <c r="FQG1103" s="255"/>
      <c r="FQH1103" s="255"/>
      <c r="FQI1103" s="255"/>
      <c r="FQJ1103" s="255"/>
      <c r="FQK1103" s="255"/>
      <c r="FQL1103" s="255"/>
      <c r="FQM1103" s="255"/>
      <c r="FQN1103" s="255"/>
      <c r="FQO1103" s="255"/>
      <c r="FQP1103" s="255"/>
      <c r="FQQ1103" s="255"/>
      <c r="FQR1103" s="255"/>
      <c r="FQS1103" s="255"/>
      <c r="FQT1103" s="255"/>
      <c r="FQU1103" s="255"/>
      <c r="FQV1103" s="255"/>
      <c r="FQW1103" s="255"/>
      <c r="FQX1103" s="255"/>
      <c r="FQY1103" s="255"/>
      <c r="FQZ1103" s="255"/>
      <c r="FRA1103" s="255"/>
      <c r="FRB1103" s="255"/>
      <c r="FRC1103" s="255"/>
      <c r="FRD1103" s="255"/>
      <c r="FRE1103" s="255"/>
      <c r="FRF1103" s="255"/>
      <c r="FRG1103" s="255"/>
      <c r="FRH1103" s="255"/>
      <c r="FRI1103" s="255"/>
      <c r="FRJ1103" s="255"/>
      <c r="FRK1103" s="255"/>
      <c r="FRL1103" s="255"/>
      <c r="FRM1103" s="255"/>
      <c r="FRN1103" s="255"/>
      <c r="FRO1103" s="255"/>
      <c r="FRP1103" s="255"/>
      <c r="FRQ1103" s="255"/>
      <c r="FRR1103" s="255"/>
      <c r="FRS1103" s="255"/>
      <c r="FRT1103" s="255"/>
      <c r="FRU1103" s="255"/>
      <c r="FRV1103" s="255"/>
      <c r="FRW1103" s="255"/>
      <c r="FRX1103" s="255"/>
      <c r="FRY1103" s="255"/>
      <c r="FRZ1103" s="255"/>
      <c r="FSA1103" s="255"/>
      <c r="FSB1103" s="255"/>
      <c r="FSC1103" s="255"/>
      <c r="FSD1103" s="255"/>
      <c r="FSE1103" s="255"/>
      <c r="FSF1103" s="255"/>
      <c r="FSG1103" s="255"/>
      <c r="FSH1103" s="255"/>
      <c r="FSI1103" s="255"/>
      <c r="FSJ1103" s="255"/>
      <c r="FSK1103" s="255"/>
      <c r="FSL1103" s="255"/>
      <c r="FSM1103" s="255"/>
      <c r="FSN1103" s="255"/>
      <c r="FSO1103" s="255"/>
      <c r="FSP1103" s="255"/>
      <c r="FSQ1103" s="255"/>
      <c r="FSR1103" s="255"/>
      <c r="FSS1103" s="255"/>
      <c r="FST1103" s="255"/>
      <c r="FSU1103" s="255"/>
      <c r="FSV1103" s="255"/>
      <c r="FSW1103" s="255"/>
      <c r="FSX1103" s="255"/>
      <c r="FSY1103" s="255"/>
      <c r="FSZ1103" s="255"/>
      <c r="FTA1103" s="255"/>
      <c r="FTB1103" s="255"/>
      <c r="FTC1103" s="255"/>
      <c r="FTD1103" s="255"/>
      <c r="FTE1103" s="255"/>
      <c r="FTF1103" s="255"/>
      <c r="FTG1103" s="255"/>
      <c r="FTH1103" s="255"/>
      <c r="FTI1103" s="255"/>
      <c r="FTJ1103" s="255"/>
      <c r="FTK1103" s="255"/>
      <c r="FTL1103" s="255"/>
      <c r="FTM1103" s="255"/>
      <c r="FTN1103" s="255"/>
      <c r="FTO1103" s="255"/>
      <c r="FTP1103" s="255"/>
      <c r="FTQ1103" s="255"/>
      <c r="FTR1103" s="255"/>
      <c r="FTS1103" s="255"/>
      <c r="FTT1103" s="255"/>
      <c r="FTU1103" s="255"/>
      <c r="FTV1103" s="255"/>
      <c r="FTW1103" s="255"/>
      <c r="FTX1103" s="255"/>
      <c r="FTY1103" s="255"/>
      <c r="FTZ1103" s="255"/>
      <c r="FUA1103" s="255"/>
      <c r="FUB1103" s="255"/>
      <c r="FUC1103" s="255"/>
      <c r="FUD1103" s="255"/>
      <c r="FUE1103" s="255"/>
      <c r="FUF1103" s="255"/>
      <c r="FUG1103" s="255"/>
      <c r="FUH1103" s="255"/>
      <c r="FUI1103" s="255"/>
      <c r="FUJ1103" s="255"/>
      <c r="FUK1103" s="255"/>
      <c r="FUL1103" s="255"/>
      <c r="FUM1103" s="255"/>
      <c r="FUN1103" s="255"/>
      <c r="FUO1103" s="255"/>
      <c r="FUP1103" s="255"/>
      <c r="FUQ1103" s="255"/>
      <c r="FUR1103" s="255"/>
      <c r="FUS1103" s="255"/>
      <c r="FUT1103" s="255"/>
      <c r="FUU1103" s="255"/>
      <c r="FUV1103" s="255"/>
      <c r="FUW1103" s="255"/>
      <c r="FUX1103" s="255"/>
      <c r="FUY1103" s="255"/>
      <c r="FUZ1103" s="255"/>
      <c r="FVA1103" s="255"/>
      <c r="FVB1103" s="255"/>
      <c r="FVC1103" s="255"/>
      <c r="FVD1103" s="255"/>
      <c r="FVE1103" s="255"/>
      <c r="FVF1103" s="255"/>
      <c r="FVG1103" s="255"/>
      <c r="FVH1103" s="255"/>
      <c r="FVI1103" s="255"/>
      <c r="FVJ1103" s="255"/>
      <c r="FVK1103" s="255"/>
      <c r="FVL1103" s="255"/>
      <c r="FVM1103" s="255"/>
      <c r="FVN1103" s="255"/>
      <c r="FVO1103" s="255"/>
      <c r="FVP1103" s="255"/>
      <c r="FVQ1103" s="255"/>
      <c r="FVR1103" s="255"/>
      <c r="FVS1103" s="255"/>
      <c r="FVT1103" s="255"/>
      <c r="FVU1103" s="255"/>
      <c r="FVV1103" s="255"/>
      <c r="FVW1103" s="255"/>
      <c r="FVX1103" s="255"/>
      <c r="FVY1103" s="255"/>
      <c r="FVZ1103" s="255"/>
      <c r="FWA1103" s="255"/>
      <c r="FWB1103" s="255"/>
      <c r="FWC1103" s="255"/>
      <c r="FWD1103" s="255"/>
      <c r="FWE1103" s="255"/>
      <c r="FWF1103" s="255"/>
      <c r="FWG1103" s="255"/>
      <c r="FWH1103" s="255"/>
      <c r="FWI1103" s="255"/>
      <c r="FWJ1103" s="255"/>
      <c r="FWK1103" s="255"/>
      <c r="FWL1103" s="255"/>
      <c r="FWM1103" s="255"/>
      <c r="FWN1103" s="255"/>
      <c r="FWO1103" s="255"/>
      <c r="FWP1103" s="255"/>
      <c r="FWQ1103" s="255"/>
      <c r="FWR1103" s="255"/>
      <c r="FWS1103" s="255"/>
      <c r="FWT1103" s="255"/>
      <c r="FWU1103" s="255"/>
      <c r="FWV1103" s="255"/>
      <c r="FWW1103" s="255"/>
      <c r="FWX1103" s="255"/>
      <c r="FWY1103" s="255"/>
      <c r="FWZ1103" s="255"/>
      <c r="FXA1103" s="255"/>
      <c r="FXB1103" s="255"/>
      <c r="FXC1103" s="255"/>
      <c r="FXD1103" s="255"/>
      <c r="FXE1103" s="255"/>
      <c r="FXF1103" s="255"/>
      <c r="FXG1103" s="255"/>
      <c r="FXH1103" s="255"/>
      <c r="FXI1103" s="255"/>
      <c r="FXJ1103" s="255"/>
      <c r="FXK1103" s="255"/>
      <c r="FXL1103" s="255"/>
      <c r="FXM1103" s="255"/>
      <c r="FXN1103" s="255"/>
      <c r="FXO1103" s="255"/>
      <c r="FXP1103" s="255"/>
      <c r="FXQ1103" s="255"/>
      <c r="FXR1103" s="255"/>
      <c r="FXS1103" s="255"/>
      <c r="FXT1103" s="255"/>
      <c r="FXU1103" s="255"/>
      <c r="FXV1103" s="255"/>
      <c r="FXW1103" s="255"/>
      <c r="FXX1103" s="255"/>
      <c r="FXY1103" s="255"/>
      <c r="FXZ1103" s="255"/>
      <c r="FYA1103" s="255"/>
      <c r="FYB1103" s="255"/>
      <c r="FYC1103" s="255"/>
      <c r="FYD1103" s="255"/>
      <c r="FYE1103" s="255"/>
      <c r="FYF1103" s="255"/>
      <c r="FYG1103" s="255"/>
      <c r="FYH1103" s="255"/>
      <c r="FYI1103" s="255"/>
      <c r="FYJ1103" s="255"/>
      <c r="FYK1103" s="255"/>
      <c r="FYL1103" s="255"/>
      <c r="FYM1103" s="255"/>
      <c r="FYN1103" s="255"/>
      <c r="FYO1103" s="255"/>
      <c r="FYP1103" s="255"/>
      <c r="FYQ1103" s="255"/>
      <c r="FYR1103" s="255"/>
      <c r="FYS1103" s="255"/>
      <c r="FYT1103" s="255"/>
      <c r="FYU1103" s="255"/>
      <c r="FYV1103" s="255"/>
      <c r="FYW1103" s="255"/>
      <c r="FYX1103" s="255"/>
      <c r="FYY1103" s="255"/>
      <c r="FYZ1103" s="255"/>
      <c r="FZA1103" s="255"/>
      <c r="FZB1103" s="255"/>
      <c r="FZC1103" s="255"/>
      <c r="FZD1103" s="255"/>
      <c r="FZE1103" s="255"/>
      <c r="FZF1103" s="255"/>
      <c r="FZG1103" s="255"/>
      <c r="FZH1103" s="255"/>
      <c r="FZI1103" s="255"/>
      <c r="FZJ1103" s="255"/>
      <c r="FZK1103" s="255"/>
      <c r="FZL1103" s="255"/>
      <c r="FZM1103" s="255"/>
      <c r="FZN1103" s="255"/>
      <c r="FZO1103" s="255"/>
      <c r="FZP1103" s="255"/>
      <c r="FZQ1103" s="255"/>
      <c r="FZR1103" s="255"/>
      <c r="FZS1103" s="255"/>
      <c r="FZT1103" s="255"/>
      <c r="FZU1103" s="255"/>
      <c r="FZV1103" s="255"/>
      <c r="FZW1103" s="255"/>
      <c r="FZX1103" s="255"/>
      <c r="FZY1103" s="255"/>
      <c r="FZZ1103" s="255"/>
      <c r="GAA1103" s="255"/>
      <c r="GAB1103" s="255"/>
      <c r="GAC1103" s="255"/>
      <c r="GAD1103" s="255"/>
      <c r="GAE1103" s="255"/>
      <c r="GAF1103" s="255"/>
      <c r="GAG1103" s="255"/>
      <c r="GAH1103" s="255"/>
      <c r="GAI1103" s="255"/>
      <c r="GAJ1103" s="255"/>
      <c r="GAK1103" s="255"/>
      <c r="GAL1103" s="255"/>
      <c r="GAM1103" s="255"/>
      <c r="GAN1103" s="255"/>
      <c r="GAO1103" s="255"/>
      <c r="GAP1103" s="255"/>
      <c r="GAQ1103" s="255"/>
      <c r="GAR1103" s="255"/>
      <c r="GAS1103" s="255"/>
      <c r="GAT1103" s="255"/>
      <c r="GAU1103" s="255"/>
      <c r="GAV1103" s="255"/>
      <c r="GAW1103" s="255"/>
      <c r="GAX1103" s="255"/>
      <c r="GAY1103" s="255"/>
      <c r="GAZ1103" s="255"/>
      <c r="GBA1103" s="255"/>
      <c r="GBB1103" s="255"/>
      <c r="GBC1103" s="255"/>
      <c r="GBD1103" s="255"/>
      <c r="GBE1103" s="255"/>
      <c r="GBF1103" s="255"/>
      <c r="GBG1103" s="255"/>
      <c r="GBH1103" s="255"/>
      <c r="GBI1103" s="255"/>
      <c r="GBJ1103" s="255"/>
      <c r="GBK1103" s="255"/>
      <c r="GBL1103" s="255"/>
      <c r="GBM1103" s="255"/>
      <c r="GBN1103" s="255"/>
      <c r="GBO1103" s="255"/>
      <c r="GBP1103" s="255"/>
      <c r="GBQ1103" s="255"/>
      <c r="GBR1103" s="255"/>
      <c r="GBS1103" s="255"/>
      <c r="GBT1103" s="255"/>
      <c r="GBU1103" s="255"/>
      <c r="GBV1103" s="255"/>
      <c r="GBW1103" s="255"/>
      <c r="GBX1103" s="255"/>
      <c r="GBY1103" s="255"/>
      <c r="GBZ1103" s="255"/>
      <c r="GCA1103" s="255"/>
      <c r="GCB1103" s="255"/>
      <c r="GCC1103" s="255"/>
      <c r="GCD1103" s="255"/>
      <c r="GCE1103" s="255"/>
      <c r="GCF1103" s="255"/>
      <c r="GCG1103" s="255"/>
      <c r="GCH1103" s="255"/>
      <c r="GCI1103" s="255"/>
      <c r="GCJ1103" s="255"/>
      <c r="GCK1103" s="255"/>
      <c r="GCL1103" s="255"/>
      <c r="GCM1103" s="255"/>
      <c r="GCN1103" s="255"/>
      <c r="GCO1103" s="255"/>
      <c r="GCP1103" s="255"/>
      <c r="GCQ1103" s="255"/>
      <c r="GCR1103" s="255"/>
      <c r="GCS1103" s="255"/>
      <c r="GCT1103" s="255"/>
      <c r="GCU1103" s="255"/>
      <c r="GCV1103" s="255"/>
      <c r="GCW1103" s="255"/>
      <c r="GCX1103" s="255"/>
      <c r="GCY1103" s="255"/>
      <c r="GCZ1103" s="255"/>
      <c r="GDA1103" s="255"/>
      <c r="GDB1103" s="255"/>
      <c r="GDC1103" s="255"/>
      <c r="GDD1103" s="255"/>
      <c r="GDE1103" s="255"/>
      <c r="GDF1103" s="255"/>
      <c r="GDG1103" s="255"/>
      <c r="GDH1103" s="255"/>
      <c r="GDI1103" s="255"/>
      <c r="GDJ1103" s="255"/>
      <c r="GDK1103" s="255"/>
      <c r="GDL1103" s="255"/>
      <c r="GDM1103" s="255"/>
      <c r="GDN1103" s="255"/>
      <c r="GDO1103" s="255"/>
      <c r="GDP1103" s="255"/>
      <c r="GDQ1103" s="255"/>
      <c r="GDR1103" s="255"/>
      <c r="GDS1103" s="255"/>
      <c r="GDT1103" s="255"/>
      <c r="GDU1103" s="255"/>
      <c r="GDV1103" s="255"/>
      <c r="GDW1103" s="255"/>
      <c r="GDX1103" s="255"/>
      <c r="GDY1103" s="255"/>
      <c r="GDZ1103" s="255"/>
      <c r="GEA1103" s="255"/>
      <c r="GEB1103" s="255"/>
      <c r="GEC1103" s="255"/>
      <c r="GED1103" s="255"/>
      <c r="GEE1103" s="255"/>
      <c r="GEF1103" s="255"/>
      <c r="GEG1103" s="255"/>
      <c r="GEH1103" s="255"/>
      <c r="GEI1103" s="255"/>
      <c r="GEJ1103" s="255"/>
      <c r="GEK1103" s="255"/>
      <c r="GEL1103" s="255"/>
      <c r="GEM1103" s="255"/>
      <c r="GEN1103" s="255"/>
      <c r="GEO1103" s="255"/>
      <c r="GEP1103" s="255"/>
      <c r="GEQ1103" s="255"/>
      <c r="GER1103" s="255"/>
      <c r="GES1103" s="255"/>
      <c r="GET1103" s="255"/>
      <c r="GEU1103" s="255"/>
      <c r="GEV1103" s="255"/>
      <c r="GEW1103" s="255"/>
      <c r="GEX1103" s="255"/>
      <c r="GEY1103" s="255"/>
      <c r="GEZ1103" s="255"/>
      <c r="GFA1103" s="255"/>
      <c r="GFB1103" s="255"/>
      <c r="GFC1103" s="255"/>
      <c r="GFD1103" s="255"/>
      <c r="GFE1103" s="255"/>
      <c r="GFF1103" s="255"/>
      <c r="GFG1103" s="255"/>
      <c r="GFH1103" s="255"/>
      <c r="GFI1103" s="255"/>
      <c r="GFJ1103" s="255"/>
      <c r="GFK1103" s="255"/>
      <c r="GFL1103" s="255"/>
      <c r="GFM1103" s="255"/>
      <c r="GFN1103" s="255"/>
      <c r="GFO1103" s="255"/>
      <c r="GFP1103" s="255"/>
      <c r="GFQ1103" s="255"/>
      <c r="GFR1103" s="255"/>
      <c r="GFS1103" s="255"/>
      <c r="GFT1103" s="255"/>
      <c r="GFU1103" s="255"/>
      <c r="GFV1103" s="255"/>
      <c r="GFW1103" s="255"/>
      <c r="GFX1103" s="255"/>
      <c r="GFY1103" s="255"/>
      <c r="GFZ1103" s="255"/>
      <c r="GGA1103" s="255"/>
      <c r="GGB1103" s="255"/>
      <c r="GGC1103" s="255"/>
      <c r="GGD1103" s="255"/>
      <c r="GGE1103" s="255"/>
      <c r="GGF1103" s="255"/>
      <c r="GGG1103" s="255"/>
      <c r="GGH1103" s="255"/>
      <c r="GGI1103" s="255"/>
      <c r="GGJ1103" s="255"/>
      <c r="GGK1103" s="255"/>
      <c r="GGL1103" s="255"/>
      <c r="GGM1103" s="255"/>
      <c r="GGN1103" s="255"/>
      <c r="GGO1103" s="255"/>
      <c r="GGP1103" s="255"/>
      <c r="GGQ1103" s="255"/>
      <c r="GGR1103" s="255"/>
      <c r="GGS1103" s="255"/>
      <c r="GGT1103" s="255"/>
      <c r="GGU1103" s="255"/>
      <c r="GGV1103" s="255"/>
      <c r="GGW1103" s="255"/>
      <c r="GGX1103" s="255"/>
      <c r="GGY1103" s="255"/>
      <c r="GGZ1103" s="255"/>
      <c r="GHA1103" s="255"/>
      <c r="GHB1103" s="255"/>
      <c r="GHC1103" s="255"/>
      <c r="GHD1103" s="255"/>
      <c r="GHE1103" s="255"/>
      <c r="GHF1103" s="255"/>
      <c r="GHG1103" s="255"/>
      <c r="GHH1103" s="255"/>
      <c r="GHI1103" s="255"/>
      <c r="GHJ1103" s="255"/>
      <c r="GHK1103" s="255"/>
      <c r="GHL1103" s="255"/>
      <c r="GHM1103" s="255"/>
      <c r="GHN1103" s="255"/>
      <c r="GHO1103" s="255"/>
      <c r="GHP1103" s="255"/>
      <c r="GHQ1103" s="255"/>
      <c r="GHR1103" s="255"/>
      <c r="GHS1103" s="255"/>
      <c r="GHT1103" s="255"/>
      <c r="GHU1103" s="255"/>
      <c r="GHV1103" s="255"/>
      <c r="GHW1103" s="255"/>
      <c r="GHX1103" s="255"/>
      <c r="GHY1103" s="255"/>
      <c r="GHZ1103" s="255"/>
      <c r="GIA1103" s="255"/>
      <c r="GIB1103" s="255"/>
      <c r="GIC1103" s="255"/>
      <c r="GID1103" s="255"/>
      <c r="GIE1103" s="255"/>
      <c r="GIF1103" s="255"/>
      <c r="GIG1103" s="255"/>
      <c r="GIH1103" s="255"/>
      <c r="GII1103" s="255"/>
      <c r="GIJ1103" s="255"/>
      <c r="GIK1103" s="255"/>
      <c r="GIL1103" s="255"/>
      <c r="GIM1103" s="255"/>
      <c r="GIN1103" s="255"/>
      <c r="GIO1103" s="255"/>
      <c r="GIP1103" s="255"/>
      <c r="GIQ1103" s="255"/>
      <c r="GIR1103" s="255"/>
      <c r="GIS1103" s="255"/>
      <c r="GIT1103" s="255"/>
      <c r="GIU1103" s="255"/>
      <c r="GIV1103" s="255"/>
      <c r="GIW1103" s="255"/>
      <c r="GIX1103" s="255"/>
      <c r="GIY1103" s="255"/>
      <c r="GIZ1103" s="255"/>
      <c r="GJA1103" s="255"/>
      <c r="GJB1103" s="255"/>
      <c r="GJC1103" s="255"/>
      <c r="GJD1103" s="255"/>
      <c r="GJE1103" s="255"/>
      <c r="GJF1103" s="255"/>
      <c r="GJG1103" s="255"/>
      <c r="GJH1103" s="255"/>
      <c r="GJI1103" s="255"/>
      <c r="GJJ1103" s="255"/>
      <c r="GJK1103" s="255"/>
      <c r="GJL1103" s="255"/>
      <c r="GJM1103" s="255"/>
      <c r="GJN1103" s="255"/>
      <c r="GJO1103" s="255"/>
      <c r="GJP1103" s="255"/>
      <c r="GJQ1103" s="255"/>
      <c r="GJR1103" s="255"/>
      <c r="GJS1103" s="255"/>
      <c r="GJT1103" s="255"/>
      <c r="GJU1103" s="255"/>
      <c r="GJV1103" s="255"/>
      <c r="GJW1103" s="255"/>
      <c r="GJX1103" s="255"/>
      <c r="GJY1103" s="255"/>
      <c r="GJZ1103" s="255"/>
      <c r="GKA1103" s="255"/>
      <c r="GKB1103" s="255"/>
      <c r="GKC1103" s="255"/>
      <c r="GKD1103" s="255"/>
      <c r="GKE1103" s="255"/>
      <c r="GKF1103" s="255"/>
      <c r="GKG1103" s="255"/>
      <c r="GKH1103" s="255"/>
      <c r="GKI1103" s="255"/>
      <c r="GKJ1103" s="255"/>
      <c r="GKK1103" s="255"/>
      <c r="GKL1103" s="255"/>
      <c r="GKM1103" s="255"/>
      <c r="GKN1103" s="255"/>
      <c r="GKO1103" s="255"/>
      <c r="GKP1103" s="255"/>
      <c r="GKQ1103" s="255"/>
      <c r="GKR1103" s="255"/>
      <c r="GKS1103" s="255"/>
      <c r="GKT1103" s="255"/>
      <c r="GKU1103" s="255"/>
      <c r="GKV1103" s="255"/>
      <c r="GKW1103" s="255"/>
      <c r="GKX1103" s="255"/>
      <c r="GKY1103" s="255"/>
      <c r="GKZ1103" s="255"/>
      <c r="GLA1103" s="255"/>
      <c r="GLB1103" s="255"/>
      <c r="GLC1103" s="255"/>
      <c r="GLD1103" s="255"/>
      <c r="GLE1103" s="255"/>
      <c r="GLF1103" s="255"/>
      <c r="GLG1103" s="255"/>
      <c r="GLH1103" s="255"/>
      <c r="GLI1103" s="255"/>
      <c r="GLJ1103" s="255"/>
      <c r="GLK1103" s="255"/>
      <c r="GLL1103" s="255"/>
      <c r="GLM1103" s="255"/>
      <c r="GLN1103" s="255"/>
      <c r="GLO1103" s="255"/>
      <c r="GLP1103" s="255"/>
      <c r="GLQ1103" s="255"/>
      <c r="GLR1103" s="255"/>
      <c r="GLS1103" s="255"/>
      <c r="GLT1103" s="255"/>
      <c r="GLU1103" s="255"/>
      <c r="GLV1103" s="255"/>
      <c r="GLW1103" s="255"/>
      <c r="GLX1103" s="255"/>
      <c r="GLY1103" s="255"/>
      <c r="GLZ1103" s="255"/>
      <c r="GMA1103" s="255"/>
      <c r="GMB1103" s="255"/>
      <c r="GMC1103" s="255"/>
      <c r="GMD1103" s="255"/>
      <c r="GME1103" s="255"/>
      <c r="GMF1103" s="255"/>
      <c r="GMG1103" s="255"/>
      <c r="GMH1103" s="255"/>
      <c r="GMI1103" s="255"/>
      <c r="GMJ1103" s="255"/>
      <c r="GMK1103" s="255"/>
      <c r="GML1103" s="255"/>
      <c r="GMM1103" s="255"/>
      <c r="GMN1103" s="255"/>
      <c r="GMO1103" s="255"/>
      <c r="GMP1103" s="255"/>
      <c r="GMQ1103" s="255"/>
      <c r="GMR1103" s="255"/>
      <c r="GMS1103" s="255"/>
      <c r="GMT1103" s="255"/>
      <c r="GMU1103" s="255"/>
      <c r="GMV1103" s="255"/>
      <c r="GMW1103" s="255"/>
      <c r="GMX1103" s="255"/>
      <c r="GMY1103" s="255"/>
      <c r="GMZ1103" s="255"/>
      <c r="GNA1103" s="255"/>
      <c r="GNB1103" s="255"/>
      <c r="GNC1103" s="255"/>
      <c r="GND1103" s="255"/>
      <c r="GNE1103" s="255"/>
      <c r="GNF1103" s="255"/>
      <c r="GNG1103" s="255"/>
      <c r="GNH1103" s="255"/>
      <c r="GNI1103" s="255"/>
      <c r="GNJ1103" s="255"/>
      <c r="GNK1103" s="255"/>
      <c r="GNL1103" s="255"/>
      <c r="GNM1103" s="255"/>
      <c r="GNN1103" s="255"/>
      <c r="GNO1103" s="255"/>
      <c r="GNP1103" s="255"/>
      <c r="GNQ1103" s="255"/>
      <c r="GNR1103" s="255"/>
      <c r="GNS1103" s="255"/>
      <c r="GNT1103" s="255"/>
      <c r="GNU1103" s="255"/>
      <c r="GNV1103" s="255"/>
      <c r="GNW1103" s="255"/>
      <c r="GNX1103" s="255"/>
      <c r="GNY1103" s="255"/>
      <c r="GNZ1103" s="255"/>
      <c r="GOA1103" s="255"/>
      <c r="GOB1103" s="255"/>
      <c r="GOC1103" s="255"/>
      <c r="GOD1103" s="255"/>
      <c r="GOE1103" s="255"/>
      <c r="GOF1103" s="255"/>
      <c r="GOG1103" s="255"/>
      <c r="GOH1103" s="255"/>
      <c r="GOI1103" s="255"/>
      <c r="GOJ1103" s="255"/>
      <c r="GOK1103" s="255"/>
      <c r="GOL1103" s="255"/>
      <c r="GOM1103" s="255"/>
      <c r="GON1103" s="255"/>
      <c r="GOO1103" s="255"/>
      <c r="GOP1103" s="255"/>
      <c r="GOQ1103" s="255"/>
      <c r="GOR1103" s="255"/>
      <c r="GOS1103" s="255"/>
      <c r="GOT1103" s="255"/>
      <c r="GOU1103" s="255"/>
      <c r="GOV1103" s="255"/>
      <c r="GOW1103" s="255"/>
      <c r="GOX1103" s="255"/>
      <c r="GOY1103" s="255"/>
      <c r="GOZ1103" s="255"/>
      <c r="GPA1103" s="255"/>
      <c r="GPB1103" s="255"/>
      <c r="GPC1103" s="255"/>
      <c r="GPD1103" s="255"/>
      <c r="GPE1103" s="255"/>
      <c r="GPF1103" s="255"/>
      <c r="GPG1103" s="255"/>
      <c r="GPH1103" s="255"/>
      <c r="GPI1103" s="255"/>
      <c r="GPJ1103" s="255"/>
      <c r="GPK1103" s="255"/>
      <c r="GPL1103" s="255"/>
      <c r="GPM1103" s="255"/>
      <c r="GPN1103" s="255"/>
      <c r="GPO1103" s="255"/>
      <c r="GPP1103" s="255"/>
      <c r="GPQ1103" s="255"/>
      <c r="GPR1103" s="255"/>
      <c r="GPS1103" s="255"/>
      <c r="GPT1103" s="255"/>
      <c r="GPU1103" s="255"/>
      <c r="GPV1103" s="255"/>
      <c r="GPW1103" s="255"/>
      <c r="GPX1103" s="255"/>
      <c r="GPY1103" s="255"/>
      <c r="GPZ1103" s="255"/>
      <c r="GQA1103" s="255"/>
      <c r="GQB1103" s="255"/>
      <c r="GQC1103" s="255"/>
      <c r="GQD1103" s="255"/>
      <c r="GQE1103" s="255"/>
      <c r="GQF1103" s="255"/>
      <c r="GQG1103" s="255"/>
      <c r="GQH1103" s="255"/>
      <c r="GQI1103" s="255"/>
      <c r="GQJ1103" s="255"/>
      <c r="GQK1103" s="255"/>
      <c r="GQL1103" s="255"/>
      <c r="GQM1103" s="255"/>
      <c r="GQN1103" s="255"/>
      <c r="GQO1103" s="255"/>
      <c r="GQP1103" s="255"/>
      <c r="GQQ1103" s="255"/>
      <c r="GQR1103" s="255"/>
      <c r="GQS1103" s="255"/>
      <c r="GQT1103" s="255"/>
      <c r="GQU1103" s="255"/>
      <c r="GQV1103" s="255"/>
      <c r="GQW1103" s="255"/>
      <c r="GQX1103" s="255"/>
      <c r="GQY1103" s="255"/>
      <c r="GQZ1103" s="255"/>
      <c r="GRA1103" s="255"/>
      <c r="GRB1103" s="255"/>
      <c r="GRC1103" s="255"/>
      <c r="GRD1103" s="255"/>
      <c r="GRE1103" s="255"/>
      <c r="GRF1103" s="255"/>
      <c r="GRG1103" s="255"/>
      <c r="GRH1103" s="255"/>
      <c r="GRI1103" s="255"/>
      <c r="GRJ1103" s="255"/>
      <c r="GRK1103" s="255"/>
      <c r="GRL1103" s="255"/>
      <c r="GRM1103" s="255"/>
      <c r="GRN1103" s="255"/>
      <c r="GRO1103" s="255"/>
      <c r="GRP1103" s="255"/>
      <c r="GRQ1103" s="255"/>
      <c r="GRR1103" s="255"/>
      <c r="GRS1103" s="255"/>
      <c r="GRT1103" s="255"/>
      <c r="GRU1103" s="255"/>
      <c r="GRV1103" s="255"/>
      <c r="GRW1103" s="255"/>
      <c r="GRX1103" s="255"/>
      <c r="GRY1103" s="255"/>
      <c r="GRZ1103" s="255"/>
      <c r="GSA1103" s="255"/>
      <c r="GSB1103" s="255"/>
      <c r="GSC1103" s="255"/>
      <c r="GSD1103" s="255"/>
      <c r="GSE1103" s="255"/>
      <c r="GSF1103" s="255"/>
      <c r="GSG1103" s="255"/>
      <c r="GSH1103" s="255"/>
      <c r="GSI1103" s="255"/>
      <c r="GSJ1103" s="255"/>
      <c r="GSK1103" s="255"/>
      <c r="GSL1103" s="255"/>
      <c r="GSM1103" s="255"/>
      <c r="GSN1103" s="255"/>
      <c r="GSO1103" s="255"/>
      <c r="GSP1103" s="255"/>
      <c r="GSQ1103" s="255"/>
      <c r="GSR1103" s="255"/>
      <c r="GSS1103" s="255"/>
      <c r="GST1103" s="255"/>
      <c r="GSU1103" s="255"/>
      <c r="GSV1103" s="255"/>
      <c r="GSW1103" s="255"/>
      <c r="GSX1103" s="255"/>
      <c r="GSY1103" s="255"/>
      <c r="GSZ1103" s="255"/>
      <c r="GTA1103" s="255"/>
      <c r="GTB1103" s="255"/>
      <c r="GTC1103" s="255"/>
      <c r="GTD1103" s="255"/>
      <c r="GTE1103" s="255"/>
      <c r="GTF1103" s="255"/>
      <c r="GTG1103" s="255"/>
      <c r="GTH1103" s="255"/>
      <c r="GTI1103" s="255"/>
      <c r="GTJ1103" s="255"/>
      <c r="GTK1103" s="255"/>
      <c r="GTL1103" s="255"/>
      <c r="GTM1103" s="255"/>
      <c r="GTN1103" s="255"/>
      <c r="GTO1103" s="255"/>
      <c r="GTP1103" s="255"/>
      <c r="GTQ1103" s="255"/>
      <c r="GTR1103" s="255"/>
      <c r="GTS1103" s="255"/>
      <c r="GTT1103" s="255"/>
      <c r="GTU1103" s="255"/>
      <c r="GTV1103" s="255"/>
      <c r="GTW1103" s="255"/>
      <c r="GTX1103" s="255"/>
      <c r="GTY1103" s="255"/>
      <c r="GTZ1103" s="255"/>
      <c r="GUA1103" s="255"/>
      <c r="GUB1103" s="255"/>
      <c r="GUC1103" s="255"/>
      <c r="GUD1103" s="255"/>
      <c r="GUE1103" s="255"/>
      <c r="GUF1103" s="255"/>
      <c r="GUG1103" s="255"/>
      <c r="GUH1103" s="255"/>
      <c r="GUI1103" s="255"/>
      <c r="GUJ1103" s="255"/>
      <c r="GUK1103" s="255"/>
      <c r="GUL1103" s="255"/>
      <c r="GUM1103" s="255"/>
      <c r="GUN1103" s="255"/>
      <c r="GUO1103" s="255"/>
      <c r="GUP1103" s="255"/>
      <c r="GUQ1103" s="255"/>
      <c r="GUR1103" s="255"/>
      <c r="GUS1103" s="255"/>
      <c r="GUT1103" s="255"/>
      <c r="GUU1103" s="255"/>
      <c r="GUV1103" s="255"/>
      <c r="GUW1103" s="255"/>
      <c r="GUX1103" s="255"/>
      <c r="GUY1103" s="255"/>
      <c r="GUZ1103" s="255"/>
      <c r="GVA1103" s="255"/>
      <c r="GVB1103" s="255"/>
      <c r="GVC1103" s="255"/>
      <c r="GVD1103" s="255"/>
      <c r="GVE1103" s="255"/>
      <c r="GVF1103" s="255"/>
      <c r="GVG1103" s="255"/>
      <c r="GVH1103" s="255"/>
      <c r="GVI1103" s="255"/>
      <c r="GVJ1103" s="255"/>
      <c r="GVK1103" s="255"/>
      <c r="GVL1103" s="255"/>
      <c r="GVM1103" s="255"/>
      <c r="GVN1103" s="255"/>
      <c r="GVO1103" s="255"/>
      <c r="GVP1103" s="255"/>
      <c r="GVQ1103" s="255"/>
      <c r="GVR1103" s="255"/>
      <c r="GVS1103" s="255"/>
      <c r="GVT1103" s="255"/>
      <c r="GVU1103" s="255"/>
      <c r="GVV1103" s="255"/>
      <c r="GVW1103" s="255"/>
      <c r="GVX1103" s="255"/>
      <c r="GVY1103" s="255"/>
      <c r="GVZ1103" s="255"/>
      <c r="GWA1103" s="255"/>
      <c r="GWB1103" s="255"/>
      <c r="GWC1103" s="255"/>
      <c r="GWD1103" s="255"/>
      <c r="GWE1103" s="255"/>
      <c r="GWF1103" s="255"/>
      <c r="GWG1103" s="255"/>
      <c r="GWH1103" s="255"/>
      <c r="GWI1103" s="255"/>
      <c r="GWJ1103" s="255"/>
      <c r="GWK1103" s="255"/>
      <c r="GWL1103" s="255"/>
      <c r="GWM1103" s="255"/>
      <c r="GWN1103" s="255"/>
      <c r="GWO1103" s="255"/>
      <c r="GWP1103" s="255"/>
      <c r="GWQ1103" s="255"/>
      <c r="GWR1103" s="255"/>
      <c r="GWS1103" s="255"/>
      <c r="GWT1103" s="255"/>
      <c r="GWU1103" s="255"/>
      <c r="GWV1103" s="255"/>
      <c r="GWW1103" s="255"/>
      <c r="GWX1103" s="255"/>
      <c r="GWY1103" s="255"/>
      <c r="GWZ1103" s="255"/>
      <c r="GXA1103" s="255"/>
      <c r="GXB1103" s="255"/>
      <c r="GXC1103" s="255"/>
      <c r="GXD1103" s="255"/>
      <c r="GXE1103" s="255"/>
      <c r="GXF1103" s="255"/>
      <c r="GXG1103" s="255"/>
      <c r="GXH1103" s="255"/>
      <c r="GXI1103" s="255"/>
      <c r="GXJ1103" s="255"/>
      <c r="GXK1103" s="255"/>
      <c r="GXL1103" s="255"/>
      <c r="GXM1103" s="255"/>
      <c r="GXN1103" s="255"/>
      <c r="GXO1103" s="255"/>
      <c r="GXP1103" s="255"/>
      <c r="GXQ1103" s="255"/>
      <c r="GXR1103" s="255"/>
      <c r="GXS1103" s="255"/>
      <c r="GXT1103" s="255"/>
      <c r="GXU1103" s="255"/>
      <c r="GXV1103" s="255"/>
      <c r="GXW1103" s="255"/>
      <c r="GXX1103" s="255"/>
      <c r="GXY1103" s="255"/>
      <c r="GXZ1103" s="255"/>
      <c r="GYA1103" s="255"/>
      <c r="GYB1103" s="255"/>
      <c r="GYC1103" s="255"/>
      <c r="GYD1103" s="255"/>
      <c r="GYE1103" s="255"/>
      <c r="GYF1103" s="255"/>
      <c r="GYG1103" s="255"/>
      <c r="GYH1103" s="255"/>
      <c r="GYI1103" s="255"/>
      <c r="GYJ1103" s="255"/>
      <c r="GYK1103" s="255"/>
      <c r="GYL1103" s="255"/>
      <c r="GYM1103" s="255"/>
      <c r="GYN1103" s="255"/>
      <c r="GYO1103" s="255"/>
      <c r="GYP1103" s="255"/>
      <c r="GYQ1103" s="255"/>
      <c r="GYR1103" s="255"/>
      <c r="GYS1103" s="255"/>
      <c r="GYT1103" s="255"/>
      <c r="GYU1103" s="255"/>
      <c r="GYV1103" s="255"/>
      <c r="GYW1103" s="255"/>
      <c r="GYX1103" s="255"/>
      <c r="GYY1103" s="255"/>
      <c r="GYZ1103" s="255"/>
      <c r="GZA1103" s="255"/>
      <c r="GZB1103" s="255"/>
      <c r="GZC1103" s="255"/>
      <c r="GZD1103" s="255"/>
      <c r="GZE1103" s="255"/>
      <c r="GZF1103" s="255"/>
      <c r="GZG1103" s="255"/>
      <c r="GZH1103" s="255"/>
      <c r="GZI1103" s="255"/>
      <c r="GZJ1103" s="255"/>
      <c r="GZK1103" s="255"/>
      <c r="GZL1103" s="255"/>
      <c r="GZM1103" s="255"/>
      <c r="GZN1103" s="255"/>
      <c r="GZO1103" s="255"/>
      <c r="GZP1103" s="255"/>
      <c r="GZQ1103" s="255"/>
      <c r="GZR1103" s="255"/>
      <c r="GZS1103" s="255"/>
      <c r="GZT1103" s="255"/>
      <c r="GZU1103" s="255"/>
      <c r="GZV1103" s="255"/>
      <c r="GZW1103" s="255"/>
      <c r="GZX1103" s="255"/>
      <c r="GZY1103" s="255"/>
      <c r="GZZ1103" s="255"/>
      <c r="HAA1103" s="255"/>
      <c r="HAB1103" s="255"/>
      <c r="HAC1103" s="255"/>
      <c r="HAD1103" s="255"/>
      <c r="HAE1103" s="255"/>
      <c r="HAF1103" s="255"/>
      <c r="HAG1103" s="255"/>
      <c r="HAH1103" s="255"/>
      <c r="HAI1103" s="255"/>
      <c r="HAJ1103" s="255"/>
      <c r="HAK1103" s="255"/>
      <c r="HAL1103" s="255"/>
      <c r="HAM1103" s="255"/>
      <c r="HAN1103" s="255"/>
      <c r="HAO1103" s="255"/>
      <c r="HAP1103" s="255"/>
      <c r="HAQ1103" s="255"/>
      <c r="HAR1103" s="255"/>
      <c r="HAS1103" s="255"/>
      <c r="HAT1103" s="255"/>
      <c r="HAU1103" s="255"/>
      <c r="HAV1103" s="255"/>
      <c r="HAW1103" s="255"/>
      <c r="HAX1103" s="255"/>
      <c r="HAY1103" s="255"/>
      <c r="HAZ1103" s="255"/>
      <c r="HBA1103" s="255"/>
      <c r="HBB1103" s="255"/>
      <c r="HBC1103" s="255"/>
      <c r="HBD1103" s="255"/>
      <c r="HBE1103" s="255"/>
      <c r="HBF1103" s="255"/>
      <c r="HBG1103" s="255"/>
      <c r="HBH1103" s="255"/>
      <c r="HBI1103" s="255"/>
      <c r="HBJ1103" s="255"/>
      <c r="HBK1103" s="255"/>
      <c r="HBL1103" s="255"/>
      <c r="HBM1103" s="255"/>
      <c r="HBN1103" s="255"/>
      <c r="HBO1103" s="255"/>
      <c r="HBP1103" s="255"/>
      <c r="HBQ1103" s="255"/>
      <c r="HBR1103" s="255"/>
      <c r="HBS1103" s="255"/>
      <c r="HBT1103" s="255"/>
      <c r="HBU1103" s="255"/>
      <c r="HBV1103" s="255"/>
      <c r="HBW1103" s="255"/>
      <c r="HBX1103" s="255"/>
      <c r="HBY1103" s="255"/>
      <c r="HBZ1103" s="255"/>
      <c r="HCA1103" s="255"/>
      <c r="HCB1103" s="255"/>
      <c r="HCC1103" s="255"/>
      <c r="HCD1103" s="255"/>
      <c r="HCE1103" s="255"/>
      <c r="HCF1103" s="255"/>
      <c r="HCG1103" s="255"/>
      <c r="HCH1103" s="255"/>
      <c r="HCI1103" s="255"/>
      <c r="HCJ1103" s="255"/>
      <c r="HCK1103" s="255"/>
      <c r="HCL1103" s="255"/>
      <c r="HCM1103" s="255"/>
      <c r="HCN1103" s="255"/>
      <c r="HCO1103" s="255"/>
      <c r="HCP1103" s="255"/>
      <c r="HCQ1103" s="255"/>
      <c r="HCR1103" s="255"/>
      <c r="HCS1103" s="255"/>
      <c r="HCT1103" s="255"/>
      <c r="HCU1103" s="255"/>
      <c r="HCV1103" s="255"/>
      <c r="HCW1103" s="255"/>
      <c r="HCX1103" s="255"/>
      <c r="HCY1103" s="255"/>
      <c r="HCZ1103" s="255"/>
      <c r="HDA1103" s="255"/>
      <c r="HDB1103" s="255"/>
      <c r="HDC1103" s="255"/>
      <c r="HDD1103" s="255"/>
      <c r="HDE1103" s="255"/>
      <c r="HDF1103" s="255"/>
      <c r="HDG1103" s="255"/>
      <c r="HDH1103" s="255"/>
      <c r="HDI1103" s="255"/>
      <c r="HDJ1103" s="255"/>
      <c r="HDK1103" s="255"/>
      <c r="HDL1103" s="255"/>
      <c r="HDM1103" s="255"/>
      <c r="HDN1103" s="255"/>
      <c r="HDO1103" s="255"/>
      <c r="HDP1103" s="255"/>
      <c r="HDQ1103" s="255"/>
      <c r="HDR1103" s="255"/>
      <c r="HDS1103" s="255"/>
      <c r="HDT1103" s="255"/>
      <c r="HDU1103" s="255"/>
      <c r="HDV1103" s="255"/>
      <c r="HDW1103" s="255"/>
      <c r="HDX1103" s="255"/>
      <c r="HDY1103" s="255"/>
      <c r="HDZ1103" s="255"/>
      <c r="HEA1103" s="255"/>
      <c r="HEB1103" s="255"/>
      <c r="HEC1103" s="255"/>
      <c r="HED1103" s="255"/>
      <c r="HEE1103" s="255"/>
      <c r="HEF1103" s="255"/>
      <c r="HEG1103" s="255"/>
      <c r="HEH1103" s="255"/>
      <c r="HEI1103" s="255"/>
      <c r="HEJ1103" s="255"/>
      <c r="HEK1103" s="255"/>
      <c r="HEL1103" s="255"/>
      <c r="HEM1103" s="255"/>
      <c r="HEN1103" s="255"/>
      <c r="HEO1103" s="255"/>
      <c r="HEP1103" s="255"/>
      <c r="HEQ1103" s="255"/>
      <c r="HER1103" s="255"/>
      <c r="HES1103" s="255"/>
      <c r="HET1103" s="255"/>
      <c r="HEU1103" s="255"/>
      <c r="HEV1103" s="255"/>
      <c r="HEW1103" s="255"/>
      <c r="HEX1103" s="255"/>
      <c r="HEY1103" s="255"/>
      <c r="HEZ1103" s="255"/>
      <c r="HFA1103" s="255"/>
      <c r="HFB1103" s="255"/>
      <c r="HFC1103" s="255"/>
      <c r="HFD1103" s="255"/>
      <c r="HFE1103" s="255"/>
      <c r="HFF1103" s="255"/>
      <c r="HFG1103" s="255"/>
      <c r="HFH1103" s="255"/>
      <c r="HFI1103" s="255"/>
      <c r="HFJ1103" s="255"/>
      <c r="HFK1103" s="255"/>
      <c r="HFL1103" s="255"/>
      <c r="HFM1103" s="255"/>
      <c r="HFN1103" s="255"/>
      <c r="HFO1103" s="255"/>
      <c r="HFP1103" s="255"/>
      <c r="HFQ1103" s="255"/>
      <c r="HFR1103" s="255"/>
      <c r="HFS1103" s="255"/>
      <c r="HFT1103" s="255"/>
      <c r="HFU1103" s="255"/>
      <c r="HFV1103" s="255"/>
      <c r="HFW1103" s="255"/>
      <c r="HFX1103" s="255"/>
      <c r="HFY1103" s="255"/>
      <c r="HFZ1103" s="255"/>
      <c r="HGA1103" s="255"/>
      <c r="HGB1103" s="255"/>
      <c r="HGC1103" s="255"/>
      <c r="HGD1103" s="255"/>
      <c r="HGE1103" s="255"/>
      <c r="HGF1103" s="255"/>
      <c r="HGG1103" s="255"/>
      <c r="HGH1103" s="255"/>
      <c r="HGI1103" s="255"/>
      <c r="HGJ1103" s="255"/>
      <c r="HGK1103" s="255"/>
      <c r="HGL1103" s="255"/>
      <c r="HGM1103" s="255"/>
      <c r="HGN1103" s="255"/>
      <c r="HGO1103" s="255"/>
      <c r="HGP1103" s="255"/>
      <c r="HGQ1103" s="255"/>
      <c r="HGR1103" s="255"/>
      <c r="HGS1103" s="255"/>
      <c r="HGT1103" s="255"/>
      <c r="HGU1103" s="255"/>
      <c r="HGV1103" s="255"/>
      <c r="HGW1103" s="255"/>
      <c r="HGX1103" s="255"/>
      <c r="HGY1103" s="255"/>
      <c r="HGZ1103" s="255"/>
      <c r="HHA1103" s="255"/>
      <c r="HHB1103" s="255"/>
      <c r="HHC1103" s="255"/>
      <c r="HHD1103" s="255"/>
      <c r="HHE1103" s="255"/>
      <c r="HHF1103" s="255"/>
      <c r="HHG1103" s="255"/>
      <c r="HHH1103" s="255"/>
      <c r="HHI1103" s="255"/>
      <c r="HHJ1103" s="255"/>
      <c r="HHK1103" s="255"/>
      <c r="HHL1103" s="255"/>
      <c r="HHM1103" s="255"/>
      <c r="HHN1103" s="255"/>
      <c r="HHO1103" s="255"/>
      <c r="HHP1103" s="255"/>
      <c r="HHQ1103" s="255"/>
      <c r="HHR1103" s="255"/>
      <c r="HHS1103" s="255"/>
      <c r="HHT1103" s="255"/>
      <c r="HHU1103" s="255"/>
      <c r="HHV1103" s="255"/>
      <c r="HHW1103" s="255"/>
      <c r="HHX1103" s="255"/>
      <c r="HHY1103" s="255"/>
      <c r="HHZ1103" s="255"/>
      <c r="HIA1103" s="255"/>
      <c r="HIB1103" s="255"/>
      <c r="HIC1103" s="255"/>
      <c r="HID1103" s="255"/>
      <c r="HIE1103" s="255"/>
      <c r="HIF1103" s="255"/>
      <c r="HIG1103" s="255"/>
      <c r="HIH1103" s="255"/>
      <c r="HII1103" s="255"/>
      <c r="HIJ1103" s="255"/>
      <c r="HIK1103" s="255"/>
      <c r="HIL1103" s="255"/>
      <c r="HIM1103" s="255"/>
      <c r="HIN1103" s="255"/>
      <c r="HIO1103" s="255"/>
      <c r="HIP1103" s="255"/>
      <c r="HIQ1103" s="255"/>
      <c r="HIR1103" s="255"/>
      <c r="HIS1103" s="255"/>
      <c r="HIT1103" s="255"/>
      <c r="HIU1103" s="255"/>
      <c r="HIV1103" s="255"/>
      <c r="HIW1103" s="255"/>
      <c r="HIX1103" s="255"/>
      <c r="HIY1103" s="255"/>
      <c r="HIZ1103" s="255"/>
      <c r="HJA1103" s="255"/>
      <c r="HJB1103" s="255"/>
      <c r="HJC1103" s="255"/>
      <c r="HJD1103" s="255"/>
      <c r="HJE1103" s="255"/>
      <c r="HJF1103" s="255"/>
      <c r="HJG1103" s="255"/>
      <c r="HJH1103" s="255"/>
      <c r="HJI1103" s="255"/>
      <c r="HJJ1103" s="255"/>
      <c r="HJK1103" s="255"/>
      <c r="HJL1103" s="255"/>
      <c r="HJM1103" s="255"/>
      <c r="HJN1103" s="255"/>
      <c r="HJO1103" s="255"/>
      <c r="HJP1103" s="255"/>
      <c r="HJQ1103" s="255"/>
      <c r="HJR1103" s="255"/>
      <c r="HJS1103" s="255"/>
      <c r="HJT1103" s="255"/>
      <c r="HJU1103" s="255"/>
      <c r="HJV1103" s="255"/>
      <c r="HJW1103" s="255"/>
      <c r="HJX1103" s="255"/>
      <c r="HJY1103" s="255"/>
      <c r="HJZ1103" s="255"/>
      <c r="HKA1103" s="255"/>
      <c r="HKB1103" s="255"/>
      <c r="HKC1103" s="255"/>
      <c r="HKD1103" s="255"/>
      <c r="HKE1103" s="255"/>
      <c r="HKF1103" s="255"/>
      <c r="HKG1103" s="255"/>
      <c r="HKH1103" s="255"/>
      <c r="HKI1103" s="255"/>
      <c r="HKJ1103" s="255"/>
      <c r="HKK1103" s="255"/>
      <c r="HKL1103" s="255"/>
      <c r="HKM1103" s="255"/>
      <c r="HKN1103" s="255"/>
      <c r="HKO1103" s="255"/>
      <c r="HKP1103" s="255"/>
      <c r="HKQ1103" s="255"/>
      <c r="HKR1103" s="255"/>
      <c r="HKS1103" s="255"/>
      <c r="HKT1103" s="255"/>
      <c r="HKU1103" s="255"/>
      <c r="HKV1103" s="255"/>
      <c r="HKW1103" s="255"/>
      <c r="HKX1103" s="255"/>
      <c r="HKY1103" s="255"/>
      <c r="HKZ1103" s="255"/>
      <c r="HLA1103" s="255"/>
      <c r="HLB1103" s="255"/>
      <c r="HLC1103" s="255"/>
      <c r="HLD1103" s="255"/>
      <c r="HLE1103" s="255"/>
      <c r="HLF1103" s="255"/>
      <c r="HLG1103" s="255"/>
      <c r="HLH1103" s="255"/>
      <c r="HLI1103" s="255"/>
      <c r="HLJ1103" s="255"/>
      <c r="HLK1103" s="255"/>
      <c r="HLL1103" s="255"/>
      <c r="HLM1103" s="255"/>
      <c r="HLN1103" s="255"/>
      <c r="HLO1103" s="255"/>
      <c r="HLP1103" s="255"/>
      <c r="HLQ1103" s="255"/>
      <c r="HLR1103" s="255"/>
      <c r="HLS1103" s="255"/>
      <c r="HLT1103" s="255"/>
      <c r="HLU1103" s="255"/>
      <c r="HLV1103" s="255"/>
      <c r="HLW1103" s="255"/>
      <c r="HLX1103" s="255"/>
      <c r="HLY1103" s="255"/>
      <c r="HLZ1103" s="255"/>
      <c r="HMA1103" s="255"/>
      <c r="HMB1103" s="255"/>
      <c r="HMC1103" s="255"/>
      <c r="HMD1103" s="255"/>
      <c r="HME1103" s="255"/>
      <c r="HMF1103" s="255"/>
      <c r="HMG1103" s="255"/>
      <c r="HMH1103" s="255"/>
      <c r="HMI1103" s="255"/>
      <c r="HMJ1103" s="255"/>
      <c r="HMK1103" s="255"/>
      <c r="HML1103" s="255"/>
      <c r="HMM1103" s="255"/>
      <c r="HMN1103" s="255"/>
      <c r="HMO1103" s="255"/>
      <c r="HMP1103" s="255"/>
      <c r="HMQ1103" s="255"/>
      <c r="HMR1103" s="255"/>
      <c r="HMS1103" s="255"/>
      <c r="HMT1103" s="255"/>
      <c r="HMU1103" s="255"/>
      <c r="HMV1103" s="255"/>
      <c r="HMW1103" s="255"/>
      <c r="HMX1103" s="255"/>
      <c r="HMY1103" s="255"/>
      <c r="HMZ1103" s="255"/>
      <c r="HNA1103" s="255"/>
      <c r="HNB1103" s="255"/>
      <c r="HNC1103" s="255"/>
      <c r="HND1103" s="255"/>
      <c r="HNE1103" s="255"/>
      <c r="HNF1103" s="255"/>
      <c r="HNG1103" s="255"/>
      <c r="HNH1103" s="255"/>
      <c r="HNI1103" s="255"/>
      <c r="HNJ1103" s="255"/>
      <c r="HNK1103" s="255"/>
      <c r="HNL1103" s="255"/>
      <c r="HNM1103" s="255"/>
      <c r="HNN1103" s="255"/>
      <c r="HNO1103" s="255"/>
      <c r="HNP1103" s="255"/>
      <c r="HNQ1103" s="255"/>
      <c r="HNR1103" s="255"/>
      <c r="HNS1103" s="255"/>
      <c r="HNT1103" s="255"/>
      <c r="HNU1103" s="255"/>
      <c r="HNV1103" s="255"/>
      <c r="HNW1103" s="255"/>
      <c r="HNX1103" s="255"/>
      <c r="HNY1103" s="255"/>
      <c r="HNZ1103" s="255"/>
      <c r="HOA1103" s="255"/>
      <c r="HOB1103" s="255"/>
      <c r="HOC1103" s="255"/>
      <c r="HOD1103" s="255"/>
      <c r="HOE1103" s="255"/>
      <c r="HOF1103" s="255"/>
      <c r="HOG1103" s="255"/>
      <c r="HOH1103" s="255"/>
      <c r="HOI1103" s="255"/>
      <c r="HOJ1103" s="255"/>
      <c r="HOK1103" s="255"/>
      <c r="HOL1103" s="255"/>
      <c r="HOM1103" s="255"/>
      <c r="HON1103" s="255"/>
      <c r="HOO1103" s="255"/>
      <c r="HOP1103" s="255"/>
      <c r="HOQ1103" s="255"/>
      <c r="HOR1103" s="255"/>
      <c r="HOS1103" s="255"/>
      <c r="HOT1103" s="255"/>
      <c r="HOU1103" s="255"/>
      <c r="HOV1103" s="255"/>
      <c r="HOW1103" s="255"/>
      <c r="HOX1103" s="255"/>
      <c r="HOY1103" s="255"/>
      <c r="HOZ1103" s="255"/>
      <c r="HPA1103" s="255"/>
      <c r="HPB1103" s="255"/>
      <c r="HPC1103" s="255"/>
      <c r="HPD1103" s="255"/>
      <c r="HPE1103" s="255"/>
      <c r="HPF1103" s="255"/>
      <c r="HPG1103" s="255"/>
      <c r="HPH1103" s="255"/>
      <c r="HPI1103" s="255"/>
      <c r="HPJ1103" s="255"/>
      <c r="HPK1103" s="255"/>
      <c r="HPL1103" s="255"/>
      <c r="HPM1103" s="255"/>
      <c r="HPN1103" s="255"/>
      <c r="HPO1103" s="255"/>
      <c r="HPP1103" s="255"/>
      <c r="HPQ1103" s="255"/>
      <c r="HPR1103" s="255"/>
      <c r="HPS1103" s="255"/>
      <c r="HPT1103" s="255"/>
      <c r="HPU1103" s="255"/>
      <c r="HPV1103" s="255"/>
      <c r="HPW1103" s="255"/>
      <c r="HPX1103" s="255"/>
      <c r="HPY1103" s="255"/>
      <c r="HPZ1103" s="255"/>
      <c r="HQA1103" s="255"/>
      <c r="HQB1103" s="255"/>
      <c r="HQC1103" s="255"/>
      <c r="HQD1103" s="255"/>
      <c r="HQE1103" s="255"/>
      <c r="HQF1103" s="255"/>
      <c r="HQG1103" s="255"/>
      <c r="HQH1103" s="255"/>
      <c r="HQI1103" s="255"/>
      <c r="HQJ1103" s="255"/>
      <c r="HQK1103" s="255"/>
      <c r="HQL1103" s="255"/>
      <c r="HQM1103" s="255"/>
      <c r="HQN1103" s="255"/>
      <c r="HQO1103" s="255"/>
      <c r="HQP1103" s="255"/>
      <c r="HQQ1103" s="255"/>
      <c r="HQR1103" s="255"/>
      <c r="HQS1103" s="255"/>
      <c r="HQT1103" s="255"/>
      <c r="HQU1103" s="255"/>
      <c r="HQV1103" s="255"/>
      <c r="HQW1103" s="255"/>
      <c r="HQX1103" s="255"/>
      <c r="HQY1103" s="255"/>
      <c r="HQZ1103" s="255"/>
      <c r="HRA1103" s="255"/>
      <c r="HRB1103" s="255"/>
      <c r="HRC1103" s="255"/>
      <c r="HRD1103" s="255"/>
      <c r="HRE1103" s="255"/>
      <c r="HRF1103" s="255"/>
      <c r="HRG1103" s="255"/>
      <c r="HRH1103" s="255"/>
      <c r="HRI1103" s="255"/>
      <c r="HRJ1103" s="255"/>
      <c r="HRK1103" s="255"/>
      <c r="HRL1103" s="255"/>
      <c r="HRM1103" s="255"/>
      <c r="HRN1103" s="255"/>
      <c r="HRO1103" s="255"/>
      <c r="HRP1103" s="255"/>
      <c r="HRQ1103" s="255"/>
      <c r="HRR1103" s="255"/>
      <c r="HRS1103" s="255"/>
      <c r="HRT1103" s="255"/>
      <c r="HRU1103" s="255"/>
      <c r="HRV1103" s="255"/>
      <c r="HRW1103" s="255"/>
      <c r="HRX1103" s="255"/>
      <c r="HRY1103" s="255"/>
      <c r="HRZ1103" s="255"/>
      <c r="HSA1103" s="255"/>
      <c r="HSB1103" s="255"/>
      <c r="HSC1103" s="255"/>
      <c r="HSD1103" s="255"/>
      <c r="HSE1103" s="255"/>
      <c r="HSF1103" s="255"/>
      <c r="HSG1103" s="255"/>
      <c r="HSH1103" s="255"/>
      <c r="HSI1103" s="255"/>
      <c r="HSJ1103" s="255"/>
      <c r="HSK1103" s="255"/>
      <c r="HSL1103" s="255"/>
      <c r="HSM1103" s="255"/>
      <c r="HSN1103" s="255"/>
      <c r="HSO1103" s="255"/>
      <c r="HSP1103" s="255"/>
      <c r="HSQ1103" s="255"/>
      <c r="HSR1103" s="255"/>
      <c r="HSS1103" s="255"/>
      <c r="HST1103" s="255"/>
      <c r="HSU1103" s="255"/>
      <c r="HSV1103" s="255"/>
      <c r="HSW1103" s="255"/>
      <c r="HSX1103" s="255"/>
      <c r="HSY1103" s="255"/>
      <c r="HSZ1103" s="255"/>
      <c r="HTA1103" s="255"/>
      <c r="HTB1103" s="255"/>
      <c r="HTC1103" s="255"/>
      <c r="HTD1103" s="255"/>
      <c r="HTE1103" s="255"/>
      <c r="HTF1103" s="255"/>
      <c r="HTG1103" s="255"/>
      <c r="HTH1103" s="255"/>
      <c r="HTI1103" s="255"/>
      <c r="HTJ1103" s="255"/>
      <c r="HTK1103" s="255"/>
      <c r="HTL1103" s="255"/>
      <c r="HTM1103" s="255"/>
      <c r="HTN1103" s="255"/>
      <c r="HTO1103" s="255"/>
      <c r="HTP1103" s="255"/>
      <c r="HTQ1103" s="255"/>
      <c r="HTR1103" s="255"/>
      <c r="HTS1103" s="255"/>
      <c r="HTT1103" s="255"/>
      <c r="HTU1103" s="255"/>
      <c r="HTV1103" s="255"/>
      <c r="HTW1103" s="255"/>
      <c r="HTX1103" s="255"/>
      <c r="HTY1103" s="255"/>
      <c r="HTZ1103" s="255"/>
      <c r="HUA1103" s="255"/>
      <c r="HUB1103" s="255"/>
      <c r="HUC1103" s="255"/>
      <c r="HUD1103" s="255"/>
      <c r="HUE1103" s="255"/>
      <c r="HUF1103" s="255"/>
      <c r="HUG1103" s="255"/>
      <c r="HUH1103" s="255"/>
      <c r="HUI1103" s="255"/>
      <c r="HUJ1103" s="255"/>
      <c r="HUK1103" s="255"/>
      <c r="HUL1103" s="255"/>
      <c r="HUM1103" s="255"/>
      <c r="HUN1103" s="255"/>
      <c r="HUO1103" s="255"/>
      <c r="HUP1103" s="255"/>
      <c r="HUQ1103" s="255"/>
      <c r="HUR1103" s="255"/>
      <c r="HUS1103" s="255"/>
      <c r="HUT1103" s="255"/>
      <c r="HUU1103" s="255"/>
      <c r="HUV1103" s="255"/>
      <c r="HUW1103" s="255"/>
      <c r="HUX1103" s="255"/>
      <c r="HUY1103" s="255"/>
      <c r="HUZ1103" s="255"/>
      <c r="HVA1103" s="255"/>
      <c r="HVB1103" s="255"/>
      <c r="HVC1103" s="255"/>
      <c r="HVD1103" s="255"/>
      <c r="HVE1103" s="255"/>
      <c r="HVF1103" s="255"/>
      <c r="HVG1103" s="255"/>
      <c r="HVH1103" s="255"/>
      <c r="HVI1103" s="255"/>
      <c r="HVJ1103" s="255"/>
      <c r="HVK1103" s="255"/>
      <c r="HVL1103" s="255"/>
      <c r="HVM1103" s="255"/>
      <c r="HVN1103" s="255"/>
      <c r="HVO1103" s="255"/>
      <c r="HVP1103" s="255"/>
      <c r="HVQ1103" s="255"/>
      <c r="HVR1103" s="255"/>
      <c r="HVS1103" s="255"/>
      <c r="HVT1103" s="255"/>
      <c r="HVU1103" s="255"/>
      <c r="HVV1103" s="255"/>
      <c r="HVW1103" s="255"/>
      <c r="HVX1103" s="255"/>
      <c r="HVY1103" s="255"/>
      <c r="HVZ1103" s="255"/>
      <c r="HWA1103" s="255"/>
      <c r="HWB1103" s="255"/>
      <c r="HWC1103" s="255"/>
      <c r="HWD1103" s="255"/>
      <c r="HWE1103" s="255"/>
      <c r="HWF1103" s="255"/>
      <c r="HWG1103" s="255"/>
      <c r="HWH1103" s="255"/>
      <c r="HWI1103" s="255"/>
      <c r="HWJ1103" s="255"/>
      <c r="HWK1103" s="255"/>
      <c r="HWL1103" s="255"/>
      <c r="HWM1103" s="255"/>
      <c r="HWN1103" s="255"/>
      <c r="HWO1103" s="255"/>
      <c r="HWP1103" s="255"/>
      <c r="HWQ1103" s="255"/>
      <c r="HWR1103" s="255"/>
      <c r="HWS1103" s="255"/>
      <c r="HWT1103" s="255"/>
      <c r="HWU1103" s="255"/>
      <c r="HWV1103" s="255"/>
      <c r="HWW1103" s="255"/>
      <c r="HWX1103" s="255"/>
      <c r="HWY1103" s="255"/>
      <c r="HWZ1103" s="255"/>
      <c r="HXA1103" s="255"/>
      <c r="HXB1103" s="255"/>
      <c r="HXC1103" s="255"/>
      <c r="HXD1103" s="255"/>
      <c r="HXE1103" s="255"/>
      <c r="HXF1103" s="255"/>
      <c r="HXG1103" s="255"/>
      <c r="HXH1103" s="255"/>
      <c r="HXI1103" s="255"/>
      <c r="HXJ1103" s="255"/>
      <c r="HXK1103" s="255"/>
      <c r="HXL1103" s="255"/>
      <c r="HXM1103" s="255"/>
      <c r="HXN1103" s="255"/>
      <c r="HXO1103" s="255"/>
      <c r="HXP1103" s="255"/>
      <c r="HXQ1103" s="255"/>
      <c r="HXR1103" s="255"/>
      <c r="HXS1103" s="255"/>
      <c r="HXT1103" s="255"/>
      <c r="HXU1103" s="255"/>
      <c r="HXV1103" s="255"/>
      <c r="HXW1103" s="255"/>
      <c r="HXX1103" s="255"/>
      <c r="HXY1103" s="255"/>
      <c r="HXZ1103" s="255"/>
      <c r="HYA1103" s="255"/>
      <c r="HYB1103" s="255"/>
      <c r="HYC1103" s="255"/>
      <c r="HYD1103" s="255"/>
      <c r="HYE1103" s="255"/>
      <c r="HYF1103" s="255"/>
      <c r="HYG1103" s="255"/>
      <c r="HYH1103" s="255"/>
      <c r="HYI1103" s="255"/>
      <c r="HYJ1103" s="255"/>
      <c r="HYK1103" s="255"/>
      <c r="HYL1103" s="255"/>
      <c r="HYM1103" s="255"/>
      <c r="HYN1103" s="255"/>
      <c r="HYO1103" s="255"/>
      <c r="HYP1103" s="255"/>
      <c r="HYQ1103" s="255"/>
      <c r="HYR1103" s="255"/>
      <c r="HYS1103" s="255"/>
      <c r="HYT1103" s="255"/>
      <c r="HYU1103" s="255"/>
      <c r="HYV1103" s="255"/>
      <c r="HYW1103" s="255"/>
      <c r="HYX1103" s="255"/>
      <c r="HYY1103" s="255"/>
      <c r="HYZ1103" s="255"/>
      <c r="HZA1103" s="255"/>
      <c r="HZB1103" s="255"/>
      <c r="HZC1103" s="255"/>
      <c r="HZD1103" s="255"/>
      <c r="HZE1103" s="255"/>
      <c r="HZF1103" s="255"/>
      <c r="HZG1103" s="255"/>
      <c r="HZH1103" s="255"/>
      <c r="HZI1103" s="255"/>
      <c r="HZJ1103" s="255"/>
      <c r="HZK1103" s="255"/>
      <c r="HZL1103" s="255"/>
      <c r="HZM1103" s="255"/>
      <c r="HZN1103" s="255"/>
      <c r="HZO1103" s="255"/>
      <c r="HZP1103" s="255"/>
      <c r="HZQ1103" s="255"/>
      <c r="HZR1103" s="255"/>
      <c r="HZS1103" s="255"/>
      <c r="HZT1103" s="255"/>
      <c r="HZU1103" s="255"/>
      <c r="HZV1103" s="255"/>
      <c r="HZW1103" s="255"/>
      <c r="HZX1103" s="255"/>
      <c r="HZY1103" s="255"/>
      <c r="HZZ1103" s="255"/>
      <c r="IAA1103" s="255"/>
      <c r="IAB1103" s="255"/>
      <c r="IAC1103" s="255"/>
      <c r="IAD1103" s="255"/>
      <c r="IAE1103" s="255"/>
      <c r="IAF1103" s="255"/>
      <c r="IAG1103" s="255"/>
      <c r="IAH1103" s="255"/>
      <c r="IAI1103" s="255"/>
      <c r="IAJ1103" s="255"/>
      <c r="IAK1103" s="255"/>
      <c r="IAL1103" s="255"/>
      <c r="IAM1103" s="255"/>
      <c r="IAN1103" s="255"/>
      <c r="IAO1103" s="255"/>
      <c r="IAP1103" s="255"/>
      <c r="IAQ1103" s="255"/>
      <c r="IAR1103" s="255"/>
      <c r="IAS1103" s="255"/>
      <c r="IAT1103" s="255"/>
      <c r="IAU1103" s="255"/>
      <c r="IAV1103" s="255"/>
      <c r="IAW1103" s="255"/>
      <c r="IAX1103" s="255"/>
      <c r="IAY1103" s="255"/>
      <c r="IAZ1103" s="255"/>
      <c r="IBA1103" s="255"/>
      <c r="IBB1103" s="255"/>
      <c r="IBC1103" s="255"/>
      <c r="IBD1103" s="255"/>
      <c r="IBE1103" s="255"/>
      <c r="IBF1103" s="255"/>
      <c r="IBG1103" s="255"/>
      <c r="IBH1103" s="255"/>
      <c r="IBI1103" s="255"/>
      <c r="IBJ1103" s="255"/>
      <c r="IBK1103" s="255"/>
      <c r="IBL1103" s="255"/>
      <c r="IBM1103" s="255"/>
      <c r="IBN1103" s="255"/>
      <c r="IBO1103" s="255"/>
      <c r="IBP1103" s="255"/>
      <c r="IBQ1103" s="255"/>
      <c r="IBR1103" s="255"/>
      <c r="IBS1103" s="255"/>
      <c r="IBT1103" s="255"/>
      <c r="IBU1103" s="255"/>
      <c r="IBV1103" s="255"/>
      <c r="IBW1103" s="255"/>
      <c r="IBX1103" s="255"/>
      <c r="IBY1103" s="255"/>
      <c r="IBZ1103" s="255"/>
      <c r="ICA1103" s="255"/>
      <c r="ICB1103" s="255"/>
      <c r="ICC1103" s="255"/>
      <c r="ICD1103" s="255"/>
      <c r="ICE1103" s="255"/>
      <c r="ICF1103" s="255"/>
      <c r="ICG1103" s="255"/>
      <c r="ICH1103" s="255"/>
      <c r="ICI1103" s="255"/>
      <c r="ICJ1103" s="255"/>
      <c r="ICK1103" s="255"/>
      <c r="ICL1103" s="255"/>
      <c r="ICM1103" s="255"/>
      <c r="ICN1103" s="255"/>
      <c r="ICO1103" s="255"/>
      <c r="ICP1103" s="255"/>
      <c r="ICQ1103" s="255"/>
      <c r="ICR1103" s="255"/>
      <c r="ICS1103" s="255"/>
      <c r="ICT1103" s="255"/>
      <c r="ICU1103" s="255"/>
      <c r="ICV1103" s="255"/>
      <c r="ICW1103" s="255"/>
      <c r="ICX1103" s="255"/>
      <c r="ICY1103" s="255"/>
      <c r="ICZ1103" s="255"/>
      <c r="IDA1103" s="255"/>
      <c r="IDB1103" s="255"/>
      <c r="IDC1103" s="255"/>
      <c r="IDD1103" s="255"/>
      <c r="IDE1103" s="255"/>
      <c r="IDF1103" s="255"/>
      <c r="IDG1103" s="255"/>
      <c r="IDH1103" s="255"/>
      <c r="IDI1103" s="255"/>
      <c r="IDJ1103" s="255"/>
      <c r="IDK1103" s="255"/>
      <c r="IDL1103" s="255"/>
      <c r="IDM1103" s="255"/>
      <c r="IDN1103" s="255"/>
      <c r="IDO1103" s="255"/>
      <c r="IDP1103" s="255"/>
      <c r="IDQ1103" s="255"/>
      <c r="IDR1103" s="255"/>
      <c r="IDS1103" s="255"/>
      <c r="IDT1103" s="255"/>
      <c r="IDU1103" s="255"/>
      <c r="IDV1103" s="255"/>
      <c r="IDW1103" s="255"/>
      <c r="IDX1103" s="255"/>
      <c r="IDY1103" s="255"/>
      <c r="IDZ1103" s="255"/>
      <c r="IEA1103" s="255"/>
      <c r="IEB1103" s="255"/>
      <c r="IEC1103" s="255"/>
      <c r="IED1103" s="255"/>
      <c r="IEE1103" s="255"/>
      <c r="IEF1103" s="255"/>
      <c r="IEG1103" s="255"/>
      <c r="IEH1103" s="255"/>
      <c r="IEI1103" s="255"/>
      <c r="IEJ1103" s="255"/>
      <c r="IEK1103" s="255"/>
      <c r="IEL1103" s="255"/>
      <c r="IEM1103" s="255"/>
      <c r="IEN1103" s="255"/>
      <c r="IEO1103" s="255"/>
      <c r="IEP1103" s="255"/>
      <c r="IEQ1103" s="255"/>
      <c r="IER1103" s="255"/>
      <c r="IES1103" s="255"/>
      <c r="IET1103" s="255"/>
      <c r="IEU1103" s="255"/>
      <c r="IEV1103" s="255"/>
      <c r="IEW1103" s="255"/>
      <c r="IEX1103" s="255"/>
      <c r="IEY1103" s="255"/>
      <c r="IEZ1103" s="255"/>
      <c r="IFA1103" s="255"/>
      <c r="IFB1103" s="255"/>
      <c r="IFC1103" s="255"/>
      <c r="IFD1103" s="255"/>
      <c r="IFE1103" s="255"/>
      <c r="IFF1103" s="255"/>
      <c r="IFG1103" s="255"/>
      <c r="IFH1103" s="255"/>
      <c r="IFI1103" s="255"/>
      <c r="IFJ1103" s="255"/>
      <c r="IFK1103" s="255"/>
      <c r="IFL1103" s="255"/>
      <c r="IFM1103" s="255"/>
      <c r="IFN1103" s="255"/>
      <c r="IFO1103" s="255"/>
      <c r="IFP1103" s="255"/>
      <c r="IFQ1103" s="255"/>
      <c r="IFR1103" s="255"/>
      <c r="IFS1103" s="255"/>
      <c r="IFT1103" s="255"/>
      <c r="IFU1103" s="255"/>
      <c r="IFV1103" s="255"/>
      <c r="IFW1103" s="255"/>
      <c r="IFX1103" s="255"/>
      <c r="IFY1103" s="255"/>
      <c r="IFZ1103" s="255"/>
      <c r="IGA1103" s="255"/>
      <c r="IGB1103" s="255"/>
      <c r="IGC1103" s="255"/>
      <c r="IGD1103" s="255"/>
      <c r="IGE1103" s="255"/>
      <c r="IGF1103" s="255"/>
      <c r="IGG1103" s="255"/>
      <c r="IGH1103" s="255"/>
      <c r="IGI1103" s="255"/>
      <c r="IGJ1103" s="255"/>
      <c r="IGK1103" s="255"/>
      <c r="IGL1103" s="255"/>
      <c r="IGM1103" s="255"/>
      <c r="IGN1103" s="255"/>
      <c r="IGO1103" s="255"/>
      <c r="IGP1103" s="255"/>
      <c r="IGQ1103" s="255"/>
      <c r="IGR1103" s="255"/>
      <c r="IGS1103" s="255"/>
      <c r="IGT1103" s="255"/>
      <c r="IGU1103" s="255"/>
      <c r="IGV1103" s="255"/>
      <c r="IGW1103" s="255"/>
      <c r="IGX1103" s="255"/>
      <c r="IGY1103" s="255"/>
      <c r="IGZ1103" s="255"/>
      <c r="IHA1103" s="255"/>
      <c r="IHB1103" s="255"/>
      <c r="IHC1103" s="255"/>
      <c r="IHD1103" s="255"/>
      <c r="IHE1103" s="255"/>
      <c r="IHF1103" s="255"/>
      <c r="IHG1103" s="255"/>
      <c r="IHH1103" s="255"/>
      <c r="IHI1103" s="255"/>
      <c r="IHJ1103" s="255"/>
      <c r="IHK1103" s="255"/>
      <c r="IHL1103" s="255"/>
      <c r="IHM1103" s="255"/>
      <c r="IHN1103" s="255"/>
      <c r="IHO1103" s="255"/>
      <c r="IHP1103" s="255"/>
      <c r="IHQ1103" s="255"/>
      <c r="IHR1103" s="255"/>
      <c r="IHS1103" s="255"/>
      <c r="IHT1103" s="255"/>
      <c r="IHU1103" s="255"/>
      <c r="IHV1103" s="255"/>
      <c r="IHW1103" s="255"/>
      <c r="IHX1103" s="255"/>
      <c r="IHY1103" s="255"/>
      <c r="IHZ1103" s="255"/>
      <c r="IIA1103" s="255"/>
      <c r="IIB1103" s="255"/>
      <c r="IIC1103" s="255"/>
      <c r="IID1103" s="255"/>
      <c r="IIE1103" s="255"/>
      <c r="IIF1103" s="255"/>
      <c r="IIG1103" s="255"/>
      <c r="IIH1103" s="255"/>
      <c r="III1103" s="255"/>
      <c r="IIJ1103" s="255"/>
      <c r="IIK1103" s="255"/>
      <c r="IIL1103" s="255"/>
      <c r="IIM1103" s="255"/>
      <c r="IIN1103" s="255"/>
      <c r="IIO1103" s="255"/>
      <c r="IIP1103" s="255"/>
      <c r="IIQ1103" s="255"/>
      <c r="IIR1103" s="255"/>
      <c r="IIS1103" s="255"/>
      <c r="IIT1103" s="255"/>
      <c r="IIU1103" s="255"/>
      <c r="IIV1103" s="255"/>
      <c r="IIW1103" s="255"/>
      <c r="IIX1103" s="255"/>
      <c r="IIY1103" s="255"/>
      <c r="IIZ1103" s="255"/>
      <c r="IJA1103" s="255"/>
      <c r="IJB1103" s="255"/>
      <c r="IJC1103" s="255"/>
      <c r="IJD1103" s="255"/>
      <c r="IJE1103" s="255"/>
      <c r="IJF1103" s="255"/>
      <c r="IJG1103" s="255"/>
      <c r="IJH1103" s="255"/>
      <c r="IJI1103" s="255"/>
      <c r="IJJ1103" s="255"/>
      <c r="IJK1103" s="255"/>
      <c r="IJL1103" s="255"/>
      <c r="IJM1103" s="255"/>
      <c r="IJN1103" s="255"/>
      <c r="IJO1103" s="255"/>
      <c r="IJP1103" s="255"/>
      <c r="IJQ1103" s="255"/>
      <c r="IJR1103" s="255"/>
      <c r="IJS1103" s="255"/>
      <c r="IJT1103" s="255"/>
      <c r="IJU1103" s="255"/>
      <c r="IJV1103" s="255"/>
      <c r="IJW1103" s="255"/>
      <c r="IJX1103" s="255"/>
      <c r="IJY1103" s="255"/>
      <c r="IJZ1103" s="255"/>
      <c r="IKA1103" s="255"/>
      <c r="IKB1103" s="255"/>
      <c r="IKC1103" s="255"/>
      <c r="IKD1103" s="255"/>
      <c r="IKE1103" s="255"/>
      <c r="IKF1103" s="255"/>
      <c r="IKG1103" s="255"/>
      <c r="IKH1103" s="255"/>
      <c r="IKI1103" s="255"/>
      <c r="IKJ1103" s="255"/>
      <c r="IKK1103" s="255"/>
      <c r="IKL1103" s="255"/>
      <c r="IKM1103" s="255"/>
      <c r="IKN1103" s="255"/>
      <c r="IKO1103" s="255"/>
      <c r="IKP1103" s="255"/>
      <c r="IKQ1103" s="255"/>
      <c r="IKR1103" s="255"/>
      <c r="IKS1103" s="255"/>
      <c r="IKT1103" s="255"/>
      <c r="IKU1103" s="255"/>
      <c r="IKV1103" s="255"/>
      <c r="IKW1103" s="255"/>
      <c r="IKX1103" s="255"/>
      <c r="IKY1103" s="255"/>
      <c r="IKZ1103" s="255"/>
      <c r="ILA1103" s="255"/>
      <c r="ILB1103" s="255"/>
      <c r="ILC1103" s="255"/>
      <c r="ILD1103" s="255"/>
      <c r="ILE1103" s="255"/>
      <c r="ILF1103" s="255"/>
      <c r="ILG1103" s="255"/>
      <c r="ILH1103" s="255"/>
      <c r="ILI1103" s="255"/>
      <c r="ILJ1103" s="255"/>
      <c r="ILK1103" s="255"/>
      <c r="ILL1103" s="255"/>
      <c r="ILM1103" s="255"/>
      <c r="ILN1103" s="255"/>
      <c r="ILO1103" s="255"/>
      <c r="ILP1103" s="255"/>
      <c r="ILQ1103" s="255"/>
      <c r="ILR1103" s="255"/>
      <c r="ILS1103" s="255"/>
      <c r="ILT1103" s="255"/>
      <c r="ILU1103" s="255"/>
      <c r="ILV1103" s="255"/>
      <c r="ILW1103" s="255"/>
      <c r="ILX1103" s="255"/>
      <c r="ILY1103" s="255"/>
      <c r="ILZ1103" s="255"/>
      <c r="IMA1103" s="255"/>
      <c r="IMB1103" s="255"/>
      <c r="IMC1103" s="255"/>
      <c r="IMD1103" s="255"/>
      <c r="IME1103" s="255"/>
      <c r="IMF1103" s="255"/>
      <c r="IMG1103" s="255"/>
      <c r="IMH1103" s="255"/>
      <c r="IMI1103" s="255"/>
      <c r="IMJ1103" s="255"/>
      <c r="IMK1103" s="255"/>
      <c r="IML1103" s="255"/>
      <c r="IMM1103" s="255"/>
      <c r="IMN1103" s="255"/>
      <c r="IMO1103" s="255"/>
      <c r="IMP1103" s="255"/>
      <c r="IMQ1103" s="255"/>
      <c r="IMR1103" s="255"/>
      <c r="IMS1103" s="255"/>
      <c r="IMT1103" s="255"/>
      <c r="IMU1103" s="255"/>
      <c r="IMV1103" s="255"/>
      <c r="IMW1103" s="255"/>
      <c r="IMX1103" s="255"/>
      <c r="IMY1103" s="255"/>
      <c r="IMZ1103" s="255"/>
      <c r="INA1103" s="255"/>
      <c r="INB1103" s="255"/>
      <c r="INC1103" s="255"/>
      <c r="IND1103" s="255"/>
      <c r="INE1103" s="255"/>
      <c r="INF1103" s="255"/>
      <c r="ING1103" s="255"/>
      <c r="INH1103" s="255"/>
      <c r="INI1103" s="255"/>
      <c r="INJ1103" s="255"/>
      <c r="INK1103" s="255"/>
      <c r="INL1103" s="255"/>
      <c r="INM1103" s="255"/>
      <c r="INN1103" s="255"/>
      <c r="INO1103" s="255"/>
      <c r="INP1103" s="255"/>
      <c r="INQ1103" s="255"/>
      <c r="INR1103" s="255"/>
      <c r="INS1103" s="255"/>
      <c r="INT1103" s="255"/>
      <c r="INU1103" s="255"/>
      <c r="INV1103" s="255"/>
      <c r="INW1103" s="255"/>
      <c r="INX1103" s="255"/>
      <c r="INY1103" s="255"/>
      <c r="INZ1103" s="255"/>
      <c r="IOA1103" s="255"/>
      <c r="IOB1103" s="255"/>
      <c r="IOC1103" s="255"/>
      <c r="IOD1103" s="255"/>
      <c r="IOE1103" s="255"/>
      <c r="IOF1103" s="255"/>
      <c r="IOG1103" s="255"/>
      <c r="IOH1103" s="255"/>
      <c r="IOI1103" s="255"/>
      <c r="IOJ1103" s="255"/>
      <c r="IOK1103" s="255"/>
      <c r="IOL1103" s="255"/>
      <c r="IOM1103" s="255"/>
      <c r="ION1103" s="255"/>
      <c r="IOO1103" s="255"/>
      <c r="IOP1103" s="255"/>
      <c r="IOQ1103" s="255"/>
      <c r="IOR1103" s="255"/>
      <c r="IOS1103" s="255"/>
      <c r="IOT1103" s="255"/>
      <c r="IOU1103" s="255"/>
      <c r="IOV1103" s="255"/>
      <c r="IOW1103" s="255"/>
      <c r="IOX1103" s="255"/>
      <c r="IOY1103" s="255"/>
      <c r="IOZ1103" s="255"/>
      <c r="IPA1103" s="255"/>
      <c r="IPB1103" s="255"/>
      <c r="IPC1103" s="255"/>
      <c r="IPD1103" s="255"/>
      <c r="IPE1103" s="255"/>
      <c r="IPF1103" s="255"/>
      <c r="IPG1103" s="255"/>
      <c r="IPH1103" s="255"/>
      <c r="IPI1103" s="255"/>
      <c r="IPJ1103" s="255"/>
      <c r="IPK1103" s="255"/>
      <c r="IPL1103" s="255"/>
      <c r="IPM1103" s="255"/>
      <c r="IPN1103" s="255"/>
      <c r="IPO1103" s="255"/>
      <c r="IPP1103" s="255"/>
      <c r="IPQ1103" s="255"/>
      <c r="IPR1103" s="255"/>
      <c r="IPS1103" s="255"/>
      <c r="IPT1103" s="255"/>
      <c r="IPU1103" s="255"/>
      <c r="IPV1103" s="255"/>
      <c r="IPW1103" s="255"/>
      <c r="IPX1103" s="255"/>
      <c r="IPY1103" s="255"/>
      <c r="IPZ1103" s="255"/>
      <c r="IQA1103" s="255"/>
      <c r="IQB1103" s="255"/>
      <c r="IQC1103" s="255"/>
      <c r="IQD1103" s="255"/>
      <c r="IQE1103" s="255"/>
      <c r="IQF1103" s="255"/>
      <c r="IQG1103" s="255"/>
      <c r="IQH1103" s="255"/>
      <c r="IQI1103" s="255"/>
      <c r="IQJ1103" s="255"/>
      <c r="IQK1103" s="255"/>
      <c r="IQL1103" s="255"/>
      <c r="IQM1103" s="255"/>
      <c r="IQN1103" s="255"/>
      <c r="IQO1103" s="255"/>
      <c r="IQP1103" s="255"/>
      <c r="IQQ1103" s="255"/>
      <c r="IQR1103" s="255"/>
      <c r="IQS1103" s="255"/>
      <c r="IQT1103" s="255"/>
      <c r="IQU1103" s="255"/>
      <c r="IQV1103" s="255"/>
      <c r="IQW1103" s="255"/>
      <c r="IQX1103" s="255"/>
      <c r="IQY1103" s="255"/>
      <c r="IQZ1103" s="255"/>
      <c r="IRA1103" s="255"/>
      <c r="IRB1103" s="255"/>
      <c r="IRC1103" s="255"/>
      <c r="IRD1103" s="255"/>
      <c r="IRE1103" s="255"/>
      <c r="IRF1103" s="255"/>
      <c r="IRG1103" s="255"/>
      <c r="IRH1103" s="255"/>
      <c r="IRI1103" s="255"/>
      <c r="IRJ1103" s="255"/>
      <c r="IRK1103" s="255"/>
      <c r="IRL1103" s="255"/>
      <c r="IRM1103" s="255"/>
      <c r="IRN1103" s="255"/>
      <c r="IRO1103" s="255"/>
      <c r="IRP1103" s="255"/>
      <c r="IRQ1103" s="255"/>
      <c r="IRR1103" s="255"/>
      <c r="IRS1103" s="255"/>
      <c r="IRT1103" s="255"/>
      <c r="IRU1103" s="255"/>
      <c r="IRV1103" s="255"/>
      <c r="IRW1103" s="255"/>
      <c r="IRX1103" s="255"/>
      <c r="IRY1103" s="255"/>
      <c r="IRZ1103" s="255"/>
      <c r="ISA1103" s="255"/>
      <c r="ISB1103" s="255"/>
      <c r="ISC1103" s="255"/>
      <c r="ISD1103" s="255"/>
      <c r="ISE1103" s="255"/>
      <c r="ISF1103" s="255"/>
      <c r="ISG1103" s="255"/>
      <c r="ISH1103" s="255"/>
      <c r="ISI1103" s="255"/>
      <c r="ISJ1103" s="255"/>
      <c r="ISK1103" s="255"/>
      <c r="ISL1103" s="255"/>
      <c r="ISM1103" s="255"/>
      <c r="ISN1103" s="255"/>
      <c r="ISO1103" s="255"/>
      <c r="ISP1103" s="255"/>
      <c r="ISQ1103" s="255"/>
      <c r="ISR1103" s="255"/>
      <c r="ISS1103" s="255"/>
      <c r="IST1103" s="255"/>
      <c r="ISU1103" s="255"/>
      <c r="ISV1103" s="255"/>
      <c r="ISW1103" s="255"/>
      <c r="ISX1103" s="255"/>
      <c r="ISY1103" s="255"/>
      <c r="ISZ1103" s="255"/>
      <c r="ITA1103" s="255"/>
      <c r="ITB1103" s="255"/>
      <c r="ITC1103" s="255"/>
      <c r="ITD1103" s="255"/>
      <c r="ITE1103" s="255"/>
      <c r="ITF1103" s="255"/>
      <c r="ITG1103" s="255"/>
      <c r="ITH1103" s="255"/>
      <c r="ITI1103" s="255"/>
      <c r="ITJ1103" s="255"/>
      <c r="ITK1103" s="255"/>
      <c r="ITL1103" s="255"/>
      <c r="ITM1103" s="255"/>
      <c r="ITN1103" s="255"/>
      <c r="ITO1103" s="255"/>
      <c r="ITP1103" s="255"/>
      <c r="ITQ1103" s="255"/>
      <c r="ITR1103" s="255"/>
      <c r="ITS1103" s="255"/>
      <c r="ITT1103" s="255"/>
      <c r="ITU1103" s="255"/>
      <c r="ITV1103" s="255"/>
      <c r="ITW1103" s="255"/>
      <c r="ITX1103" s="255"/>
      <c r="ITY1103" s="255"/>
      <c r="ITZ1103" s="255"/>
      <c r="IUA1103" s="255"/>
      <c r="IUB1103" s="255"/>
      <c r="IUC1103" s="255"/>
      <c r="IUD1103" s="255"/>
      <c r="IUE1103" s="255"/>
      <c r="IUF1103" s="255"/>
      <c r="IUG1103" s="255"/>
      <c r="IUH1103" s="255"/>
      <c r="IUI1103" s="255"/>
      <c r="IUJ1103" s="255"/>
      <c r="IUK1103" s="255"/>
      <c r="IUL1103" s="255"/>
      <c r="IUM1103" s="255"/>
      <c r="IUN1103" s="255"/>
      <c r="IUO1103" s="255"/>
      <c r="IUP1103" s="255"/>
      <c r="IUQ1103" s="255"/>
      <c r="IUR1103" s="255"/>
      <c r="IUS1103" s="255"/>
      <c r="IUT1103" s="255"/>
      <c r="IUU1103" s="255"/>
      <c r="IUV1103" s="255"/>
      <c r="IUW1103" s="255"/>
      <c r="IUX1103" s="255"/>
      <c r="IUY1103" s="255"/>
      <c r="IUZ1103" s="255"/>
      <c r="IVA1103" s="255"/>
      <c r="IVB1103" s="255"/>
      <c r="IVC1103" s="255"/>
      <c r="IVD1103" s="255"/>
      <c r="IVE1103" s="255"/>
      <c r="IVF1103" s="255"/>
      <c r="IVG1103" s="255"/>
      <c r="IVH1103" s="255"/>
      <c r="IVI1103" s="255"/>
      <c r="IVJ1103" s="255"/>
      <c r="IVK1103" s="255"/>
      <c r="IVL1103" s="255"/>
      <c r="IVM1103" s="255"/>
      <c r="IVN1103" s="255"/>
      <c r="IVO1103" s="255"/>
      <c r="IVP1103" s="255"/>
      <c r="IVQ1103" s="255"/>
      <c r="IVR1103" s="255"/>
      <c r="IVS1103" s="255"/>
      <c r="IVT1103" s="255"/>
      <c r="IVU1103" s="255"/>
      <c r="IVV1103" s="255"/>
      <c r="IVW1103" s="255"/>
      <c r="IVX1103" s="255"/>
      <c r="IVY1103" s="255"/>
      <c r="IVZ1103" s="255"/>
      <c r="IWA1103" s="255"/>
      <c r="IWB1103" s="255"/>
      <c r="IWC1103" s="255"/>
      <c r="IWD1103" s="255"/>
      <c r="IWE1103" s="255"/>
      <c r="IWF1103" s="255"/>
      <c r="IWG1103" s="255"/>
      <c r="IWH1103" s="255"/>
      <c r="IWI1103" s="255"/>
      <c r="IWJ1103" s="255"/>
      <c r="IWK1103" s="255"/>
      <c r="IWL1103" s="255"/>
      <c r="IWM1103" s="255"/>
      <c r="IWN1103" s="255"/>
      <c r="IWO1103" s="255"/>
      <c r="IWP1103" s="255"/>
      <c r="IWQ1103" s="255"/>
      <c r="IWR1103" s="255"/>
      <c r="IWS1103" s="255"/>
      <c r="IWT1103" s="255"/>
      <c r="IWU1103" s="255"/>
      <c r="IWV1103" s="255"/>
      <c r="IWW1103" s="255"/>
      <c r="IWX1103" s="255"/>
      <c r="IWY1103" s="255"/>
      <c r="IWZ1103" s="255"/>
      <c r="IXA1103" s="255"/>
      <c r="IXB1103" s="255"/>
      <c r="IXC1103" s="255"/>
      <c r="IXD1103" s="255"/>
      <c r="IXE1103" s="255"/>
      <c r="IXF1103" s="255"/>
      <c r="IXG1103" s="255"/>
      <c r="IXH1103" s="255"/>
      <c r="IXI1103" s="255"/>
      <c r="IXJ1103" s="255"/>
      <c r="IXK1103" s="255"/>
      <c r="IXL1103" s="255"/>
      <c r="IXM1103" s="255"/>
      <c r="IXN1103" s="255"/>
      <c r="IXO1103" s="255"/>
      <c r="IXP1103" s="255"/>
      <c r="IXQ1103" s="255"/>
      <c r="IXR1103" s="255"/>
      <c r="IXS1103" s="255"/>
      <c r="IXT1103" s="255"/>
      <c r="IXU1103" s="255"/>
      <c r="IXV1103" s="255"/>
      <c r="IXW1103" s="255"/>
      <c r="IXX1103" s="255"/>
      <c r="IXY1103" s="255"/>
      <c r="IXZ1103" s="255"/>
      <c r="IYA1103" s="255"/>
      <c r="IYB1103" s="255"/>
      <c r="IYC1103" s="255"/>
      <c r="IYD1103" s="255"/>
      <c r="IYE1103" s="255"/>
      <c r="IYF1103" s="255"/>
      <c r="IYG1103" s="255"/>
      <c r="IYH1103" s="255"/>
      <c r="IYI1103" s="255"/>
      <c r="IYJ1103" s="255"/>
      <c r="IYK1103" s="255"/>
      <c r="IYL1103" s="255"/>
      <c r="IYM1103" s="255"/>
      <c r="IYN1103" s="255"/>
      <c r="IYO1103" s="255"/>
      <c r="IYP1103" s="255"/>
      <c r="IYQ1103" s="255"/>
      <c r="IYR1103" s="255"/>
      <c r="IYS1103" s="255"/>
      <c r="IYT1103" s="255"/>
      <c r="IYU1103" s="255"/>
      <c r="IYV1103" s="255"/>
      <c r="IYW1103" s="255"/>
      <c r="IYX1103" s="255"/>
      <c r="IYY1103" s="255"/>
      <c r="IYZ1103" s="255"/>
      <c r="IZA1103" s="255"/>
      <c r="IZB1103" s="255"/>
      <c r="IZC1103" s="255"/>
      <c r="IZD1103" s="255"/>
      <c r="IZE1103" s="255"/>
      <c r="IZF1103" s="255"/>
      <c r="IZG1103" s="255"/>
      <c r="IZH1103" s="255"/>
      <c r="IZI1103" s="255"/>
      <c r="IZJ1103" s="255"/>
      <c r="IZK1103" s="255"/>
      <c r="IZL1103" s="255"/>
      <c r="IZM1103" s="255"/>
      <c r="IZN1103" s="255"/>
      <c r="IZO1103" s="255"/>
      <c r="IZP1103" s="255"/>
      <c r="IZQ1103" s="255"/>
      <c r="IZR1103" s="255"/>
      <c r="IZS1103" s="255"/>
      <c r="IZT1103" s="255"/>
      <c r="IZU1103" s="255"/>
      <c r="IZV1103" s="255"/>
      <c r="IZW1103" s="255"/>
      <c r="IZX1103" s="255"/>
      <c r="IZY1103" s="255"/>
      <c r="IZZ1103" s="255"/>
      <c r="JAA1103" s="255"/>
      <c r="JAB1103" s="255"/>
      <c r="JAC1103" s="255"/>
      <c r="JAD1103" s="255"/>
      <c r="JAE1103" s="255"/>
      <c r="JAF1103" s="255"/>
      <c r="JAG1103" s="255"/>
      <c r="JAH1103" s="255"/>
      <c r="JAI1103" s="255"/>
      <c r="JAJ1103" s="255"/>
      <c r="JAK1103" s="255"/>
      <c r="JAL1103" s="255"/>
      <c r="JAM1103" s="255"/>
      <c r="JAN1103" s="255"/>
      <c r="JAO1103" s="255"/>
      <c r="JAP1103" s="255"/>
      <c r="JAQ1103" s="255"/>
      <c r="JAR1103" s="255"/>
      <c r="JAS1103" s="255"/>
      <c r="JAT1103" s="255"/>
      <c r="JAU1103" s="255"/>
      <c r="JAV1103" s="255"/>
      <c r="JAW1103" s="255"/>
      <c r="JAX1103" s="255"/>
      <c r="JAY1103" s="255"/>
      <c r="JAZ1103" s="255"/>
      <c r="JBA1103" s="255"/>
      <c r="JBB1103" s="255"/>
      <c r="JBC1103" s="255"/>
      <c r="JBD1103" s="255"/>
      <c r="JBE1103" s="255"/>
      <c r="JBF1103" s="255"/>
      <c r="JBG1103" s="255"/>
      <c r="JBH1103" s="255"/>
      <c r="JBI1103" s="255"/>
      <c r="JBJ1103" s="255"/>
      <c r="JBK1103" s="255"/>
      <c r="JBL1103" s="255"/>
      <c r="JBM1103" s="255"/>
      <c r="JBN1103" s="255"/>
      <c r="JBO1103" s="255"/>
      <c r="JBP1103" s="255"/>
      <c r="JBQ1103" s="255"/>
      <c r="JBR1103" s="255"/>
      <c r="JBS1103" s="255"/>
      <c r="JBT1103" s="255"/>
      <c r="JBU1103" s="255"/>
      <c r="JBV1103" s="255"/>
      <c r="JBW1103" s="255"/>
      <c r="JBX1103" s="255"/>
      <c r="JBY1103" s="255"/>
      <c r="JBZ1103" s="255"/>
      <c r="JCA1103" s="255"/>
      <c r="JCB1103" s="255"/>
      <c r="JCC1103" s="255"/>
      <c r="JCD1103" s="255"/>
      <c r="JCE1103" s="255"/>
      <c r="JCF1103" s="255"/>
      <c r="JCG1103" s="255"/>
      <c r="JCH1103" s="255"/>
      <c r="JCI1103" s="255"/>
      <c r="JCJ1103" s="255"/>
      <c r="JCK1103" s="255"/>
      <c r="JCL1103" s="255"/>
      <c r="JCM1103" s="255"/>
      <c r="JCN1103" s="255"/>
      <c r="JCO1103" s="255"/>
      <c r="JCP1103" s="255"/>
      <c r="JCQ1103" s="255"/>
      <c r="JCR1103" s="255"/>
      <c r="JCS1103" s="255"/>
      <c r="JCT1103" s="255"/>
      <c r="JCU1103" s="255"/>
      <c r="JCV1103" s="255"/>
      <c r="JCW1103" s="255"/>
      <c r="JCX1103" s="255"/>
      <c r="JCY1103" s="255"/>
      <c r="JCZ1103" s="255"/>
      <c r="JDA1103" s="255"/>
      <c r="JDB1103" s="255"/>
      <c r="JDC1103" s="255"/>
      <c r="JDD1103" s="255"/>
      <c r="JDE1103" s="255"/>
      <c r="JDF1103" s="255"/>
      <c r="JDG1103" s="255"/>
      <c r="JDH1103" s="255"/>
      <c r="JDI1103" s="255"/>
      <c r="JDJ1103" s="255"/>
      <c r="JDK1103" s="255"/>
      <c r="JDL1103" s="255"/>
      <c r="JDM1103" s="255"/>
      <c r="JDN1103" s="255"/>
      <c r="JDO1103" s="255"/>
      <c r="JDP1103" s="255"/>
      <c r="JDQ1103" s="255"/>
      <c r="JDR1103" s="255"/>
      <c r="JDS1103" s="255"/>
      <c r="JDT1103" s="255"/>
      <c r="JDU1103" s="255"/>
      <c r="JDV1103" s="255"/>
      <c r="JDW1103" s="255"/>
      <c r="JDX1103" s="255"/>
      <c r="JDY1103" s="255"/>
      <c r="JDZ1103" s="255"/>
      <c r="JEA1103" s="255"/>
      <c r="JEB1103" s="255"/>
      <c r="JEC1103" s="255"/>
      <c r="JED1103" s="255"/>
      <c r="JEE1103" s="255"/>
      <c r="JEF1103" s="255"/>
      <c r="JEG1103" s="255"/>
      <c r="JEH1103" s="255"/>
      <c r="JEI1103" s="255"/>
      <c r="JEJ1103" s="255"/>
      <c r="JEK1103" s="255"/>
      <c r="JEL1103" s="255"/>
      <c r="JEM1103" s="255"/>
      <c r="JEN1103" s="255"/>
      <c r="JEO1103" s="255"/>
      <c r="JEP1103" s="255"/>
      <c r="JEQ1103" s="255"/>
      <c r="JER1103" s="255"/>
      <c r="JES1103" s="255"/>
      <c r="JET1103" s="255"/>
      <c r="JEU1103" s="255"/>
      <c r="JEV1103" s="255"/>
      <c r="JEW1103" s="255"/>
      <c r="JEX1103" s="255"/>
      <c r="JEY1103" s="255"/>
      <c r="JEZ1103" s="255"/>
      <c r="JFA1103" s="255"/>
      <c r="JFB1103" s="255"/>
      <c r="JFC1103" s="255"/>
      <c r="JFD1103" s="255"/>
      <c r="JFE1103" s="255"/>
      <c r="JFF1103" s="255"/>
      <c r="JFG1103" s="255"/>
      <c r="JFH1103" s="255"/>
      <c r="JFI1103" s="255"/>
      <c r="JFJ1103" s="255"/>
      <c r="JFK1103" s="255"/>
      <c r="JFL1103" s="255"/>
      <c r="JFM1103" s="255"/>
      <c r="JFN1103" s="255"/>
      <c r="JFO1103" s="255"/>
      <c r="JFP1103" s="255"/>
      <c r="JFQ1103" s="255"/>
      <c r="JFR1103" s="255"/>
      <c r="JFS1103" s="255"/>
      <c r="JFT1103" s="255"/>
      <c r="JFU1103" s="255"/>
      <c r="JFV1103" s="255"/>
      <c r="JFW1103" s="255"/>
      <c r="JFX1103" s="255"/>
      <c r="JFY1103" s="255"/>
      <c r="JFZ1103" s="255"/>
      <c r="JGA1103" s="255"/>
      <c r="JGB1103" s="255"/>
      <c r="JGC1103" s="255"/>
      <c r="JGD1103" s="255"/>
      <c r="JGE1103" s="255"/>
      <c r="JGF1103" s="255"/>
      <c r="JGG1103" s="255"/>
      <c r="JGH1103" s="255"/>
      <c r="JGI1103" s="255"/>
      <c r="JGJ1103" s="255"/>
      <c r="JGK1103" s="255"/>
      <c r="JGL1103" s="255"/>
      <c r="JGM1103" s="255"/>
      <c r="JGN1103" s="255"/>
      <c r="JGO1103" s="255"/>
      <c r="JGP1103" s="255"/>
      <c r="JGQ1103" s="255"/>
      <c r="JGR1103" s="255"/>
      <c r="JGS1103" s="255"/>
      <c r="JGT1103" s="255"/>
      <c r="JGU1103" s="255"/>
      <c r="JGV1103" s="255"/>
      <c r="JGW1103" s="255"/>
      <c r="JGX1103" s="255"/>
      <c r="JGY1103" s="255"/>
      <c r="JGZ1103" s="255"/>
      <c r="JHA1103" s="255"/>
      <c r="JHB1103" s="255"/>
      <c r="JHC1103" s="255"/>
      <c r="JHD1103" s="255"/>
      <c r="JHE1103" s="255"/>
      <c r="JHF1103" s="255"/>
      <c r="JHG1103" s="255"/>
      <c r="JHH1103" s="255"/>
      <c r="JHI1103" s="255"/>
      <c r="JHJ1103" s="255"/>
      <c r="JHK1103" s="255"/>
      <c r="JHL1103" s="255"/>
      <c r="JHM1103" s="255"/>
      <c r="JHN1103" s="255"/>
      <c r="JHO1103" s="255"/>
      <c r="JHP1103" s="255"/>
      <c r="JHQ1103" s="255"/>
      <c r="JHR1103" s="255"/>
      <c r="JHS1103" s="255"/>
      <c r="JHT1103" s="255"/>
      <c r="JHU1103" s="255"/>
      <c r="JHV1103" s="255"/>
      <c r="JHW1103" s="255"/>
      <c r="JHX1103" s="255"/>
      <c r="JHY1103" s="255"/>
      <c r="JHZ1103" s="255"/>
      <c r="JIA1103" s="255"/>
      <c r="JIB1103" s="255"/>
      <c r="JIC1103" s="255"/>
      <c r="JID1103" s="255"/>
      <c r="JIE1103" s="255"/>
      <c r="JIF1103" s="255"/>
      <c r="JIG1103" s="255"/>
      <c r="JIH1103" s="255"/>
      <c r="JII1103" s="255"/>
      <c r="JIJ1103" s="255"/>
      <c r="JIK1103" s="255"/>
      <c r="JIL1103" s="255"/>
      <c r="JIM1103" s="255"/>
      <c r="JIN1103" s="255"/>
      <c r="JIO1103" s="255"/>
      <c r="JIP1103" s="255"/>
      <c r="JIQ1103" s="255"/>
      <c r="JIR1103" s="255"/>
      <c r="JIS1103" s="255"/>
      <c r="JIT1103" s="255"/>
      <c r="JIU1103" s="255"/>
      <c r="JIV1103" s="255"/>
      <c r="JIW1103" s="255"/>
      <c r="JIX1103" s="255"/>
      <c r="JIY1103" s="255"/>
      <c r="JIZ1103" s="255"/>
      <c r="JJA1103" s="255"/>
      <c r="JJB1103" s="255"/>
      <c r="JJC1103" s="255"/>
      <c r="JJD1103" s="255"/>
      <c r="JJE1103" s="255"/>
      <c r="JJF1103" s="255"/>
      <c r="JJG1103" s="255"/>
      <c r="JJH1103" s="255"/>
      <c r="JJI1103" s="255"/>
      <c r="JJJ1103" s="255"/>
      <c r="JJK1103" s="255"/>
      <c r="JJL1103" s="255"/>
      <c r="JJM1103" s="255"/>
      <c r="JJN1103" s="255"/>
      <c r="JJO1103" s="255"/>
      <c r="JJP1103" s="255"/>
      <c r="JJQ1103" s="255"/>
      <c r="JJR1103" s="255"/>
      <c r="JJS1103" s="255"/>
      <c r="JJT1103" s="255"/>
      <c r="JJU1103" s="255"/>
      <c r="JJV1103" s="255"/>
      <c r="JJW1103" s="255"/>
      <c r="JJX1103" s="255"/>
      <c r="JJY1103" s="255"/>
      <c r="JJZ1103" s="255"/>
      <c r="JKA1103" s="255"/>
      <c r="JKB1103" s="255"/>
      <c r="JKC1103" s="255"/>
      <c r="JKD1103" s="255"/>
      <c r="JKE1103" s="255"/>
      <c r="JKF1103" s="255"/>
      <c r="JKG1103" s="255"/>
      <c r="JKH1103" s="255"/>
      <c r="JKI1103" s="255"/>
      <c r="JKJ1103" s="255"/>
      <c r="JKK1103" s="255"/>
      <c r="JKL1103" s="255"/>
      <c r="JKM1103" s="255"/>
      <c r="JKN1103" s="255"/>
      <c r="JKO1103" s="255"/>
      <c r="JKP1103" s="255"/>
      <c r="JKQ1103" s="255"/>
      <c r="JKR1103" s="255"/>
      <c r="JKS1103" s="255"/>
      <c r="JKT1103" s="255"/>
      <c r="JKU1103" s="255"/>
      <c r="JKV1103" s="255"/>
      <c r="JKW1103" s="255"/>
      <c r="JKX1103" s="255"/>
      <c r="JKY1103" s="255"/>
      <c r="JKZ1103" s="255"/>
      <c r="JLA1103" s="255"/>
      <c r="JLB1103" s="255"/>
      <c r="JLC1103" s="255"/>
      <c r="JLD1103" s="255"/>
      <c r="JLE1103" s="255"/>
      <c r="JLF1103" s="255"/>
      <c r="JLG1103" s="255"/>
      <c r="JLH1103" s="255"/>
      <c r="JLI1103" s="255"/>
      <c r="JLJ1103" s="255"/>
      <c r="JLK1103" s="255"/>
      <c r="JLL1103" s="255"/>
      <c r="JLM1103" s="255"/>
      <c r="JLN1103" s="255"/>
      <c r="JLO1103" s="255"/>
      <c r="JLP1103" s="255"/>
      <c r="JLQ1103" s="255"/>
      <c r="JLR1103" s="255"/>
      <c r="JLS1103" s="255"/>
      <c r="JLT1103" s="255"/>
      <c r="JLU1103" s="255"/>
      <c r="JLV1103" s="255"/>
      <c r="JLW1103" s="255"/>
      <c r="JLX1103" s="255"/>
      <c r="JLY1103" s="255"/>
      <c r="JLZ1103" s="255"/>
      <c r="JMA1103" s="255"/>
      <c r="JMB1103" s="255"/>
      <c r="JMC1103" s="255"/>
      <c r="JMD1103" s="255"/>
      <c r="JME1103" s="255"/>
      <c r="JMF1103" s="255"/>
      <c r="JMG1103" s="255"/>
      <c r="JMH1103" s="255"/>
      <c r="JMI1103" s="255"/>
      <c r="JMJ1103" s="255"/>
      <c r="JMK1103" s="255"/>
      <c r="JML1103" s="255"/>
      <c r="JMM1103" s="255"/>
      <c r="JMN1103" s="255"/>
      <c r="JMO1103" s="255"/>
      <c r="JMP1103" s="255"/>
      <c r="JMQ1103" s="255"/>
      <c r="JMR1103" s="255"/>
      <c r="JMS1103" s="255"/>
      <c r="JMT1103" s="255"/>
      <c r="JMU1103" s="255"/>
      <c r="JMV1103" s="255"/>
      <c r="JMW1103" s="255"/>
      <c r="JMX1103" s="255"/>
      <c r="JMY1103" s="255"/>
      <c r="JMZ1103" s="255"/>
      <c r="JNA1103" s="255"/>
      <c r="JNB1103" s="255"/>
      <c r="JNC1103" s="255"/>
      <c r="JND1103" s="255"/>
      <c r="JNE1103" s="255"/>
      <c r="JNF1103" s="255"/>
      <c r="JNG1103" s="255"/>
      <c r="JNH1103" s="255"/>
      <c r="JNI1103" s="255"/>
      <c r="JNJ1103" s="255"/>
      <c r="JNK1103" s="255"/>
      <c r="JNL1103" s="255"/>
      <c r="JNM1103" s="255"/>
      <c r="JNN1103" s="255"/>
      <c r="JNO1103" s="255"/>
      <c r="JNP1103" s="255"/>
      <c r="JNQ1103" s="255"/>
      <c r="JNR1103" s="255"/>
      <c r="JNS1103" s="255"/>
      <c r="JNT1103" s="255"/>
      <c r="JNU1103" s="255"/>
      <c r="JNV1103" s="255"/>
      <c r="JNW1103" s="255"/>
      <c r="JNX1103" s="255"/>
      <c r="JNY1103" s="255"/>
      <c r="JNZ1103" s="255"/>
      <c r="JOA1103" s="255"/>
      <c r="JOB1103" s="255"/>
      <c r="JOC1103" s="255"/>
      <c r="JOD1103" s="255"/>
      <c r="JOE1103" s="255"/>
      <c r="JOF1103" s="255"/>
      <c r="JOG1103" s="255"/>
      <c r="JOH1103" s="255"/>
      <c r="JOI1103" s="255"/>
      <c r="JOJ1103" s="255"/>
      <c r="JOK1103" s="255"/>
      <c r="JOL1103" s="255"/>
      <c r="JOM1103" s="255"/>
      <c r="JON1103" s="255"/>
      <c r="JOO1103" s="255"/>
      <c r="JOP1103" s="255"/>
      <c r="JOQ1103" s="255"/>
      <c r="JOR1103" s="255"/>
      <c r="JOS1103" s="255"/>
      <c r="JOT1103" s="255"/>
      <c r="JOU1103" s="255"/>
      <c r="JOV1103" s="255"/>
      <c r="JOW1103" s="255"/>
      <c r="JOX1103" s="255"/>
      <c r="JOY1103" s="255"/>
      <c r="JOZ1103" s="255"/>
      <c r="JPA1103" s="255"/>
      <c r="JPB1103" s="255"/>
      <c r="JPC1103" s="255"/>
      <c r="JPD1103" s="255"/>
      <c r="JPE1103" s="255"/>
      <c r="JPF1103" s="255"/>
      <c r="JPG1103" s="255"/>
      <c r="JPH1103" s="255"/>
      <c r="JPI1103" s="255"/>
      <c r="JPJ1103" s="255"/>
      <c r="JPK1103" s="255"/>
      <c r="JPL1103" s="255"/>
      <c r="JPM1103" s="255"/>
      <c r="JPN1103" s="255"/>
      <c r="JPO1103" s="255"/>
      <c r="JPP1103" s="255"/>
      <c r="JPQ1103" s="255"/>
      <c r="JPR1103" s="255"/>
      <c r="JPS1103" s="255"/>
      <c r="JPT1103" s="255"/>
      <c r="JPU1103" s="255"/>
      <c r="JPV1103" s="255"/>
      <c r="JPW1103" s="255"/>
      <c r="JPX1103" s="255"/>
      <c r="JPY1103" s="255"/>
      <c r="JPZ1103" s="255"/>
      <c r="JQA1103" s="255"/>
      <c r="JQB1103" s="255"/>
      <c r="JQC1103" s="255"/>
      <c r="JQD1103" s="255"/>
      <c r="JQE1103" s="255"/>
      <c r="JQF1103" s="255"/>
      <c r="JQG1103" s="255"/>
      <c r="JQH1103" s="255"/>
      <c r="JQI1103" s="255"/>
      <c r="JQJ1103" s="255"/>
      <c r="JQK1103" s="255"/>
      <c r="JQL1103" s="255"/>
      <c r="JQM1103" s="255"/>
      <c r="JQN1103" s="255"/>
      <c r="JQO1103" s="255"/>
      <c r="JQP1103" s="255"/>
      <c r="JQQ1103" s="255"/>
      <c r="JQR1103" s="255"/>
      <c r="JQS1103" s="255"/>
      <c r="JQT1103" s="255"/>
      <c r="JQU1103" s="255"/>
      <c r="JQV1103" s="255"/>
      <c r="JQW1103" s="255"/>
      <c r="JQX1103" s="255"/>
      <c r="JQY1103" s="255"/>
      <c r="JQZ1103" s="255"/>
      <c r="JRA1103" s="255"/>
      <c r="JRB1103" s="255"/>
      <c r="JRC1103" s="255"/>
      <c r="JRD1103" s="255"/>
      <c r="JRE1103" s="255"/>
      <c r="JRF1103" s="255"/>
      <c r="JRG1103" s="255"/>
      <c r="JRH1103" s="255"/>
      <c r="JRI1103" s="255"/>
      <c r="JRJ1103" s="255"/>
      <c r="JRK1103" s="255"/>
      <c r="JRL1103" s="255"/>
      <c r="JRM1103" s="255"/>
      <c r="JRN1103" s="255"/>
      <c r="JRO1103" s="255"/>
      <c r="JRP1103" s="255"/>
      <c r="JRQ1103" s="255"/>
      <c r="JRR1103" s="255"/>
      <c r="JRS1103" s="255"/>
      <c r="JRT1103" s="255"/>
      <c r="JRU1103" s="255"/>
      <c r="JRV1103" s="255"/>
      <c r="JRW1103" s="255"/>
      <c r="JRX1103" s="255"/>
      <c r="JRY1103" s="255"/>
      <c r="JRZ1103" s="255"/>
      <c r="JSA1103" s="255"/>
      <c r="JSB1103" s="255"/>
      <c r="JSC1103" s="255"/>
      <c r="JSD1103" s="255"/>
      <c r="JSE1103" s="255"/>
      <c r="JSF1103" s="255"/>
      <c r="JSG1103" s="255"/>
      <c r="JSH1103" s="255"/>
      <c r="JSI1103" s="255"/>
      <c r="JSJ1103" s="255"/>
      <c r="JSK1103" s="255"/>
      <c r="JSL1103" s="255"/>
      <c r="JSM1103" s="255"/>
      <c r="JSN1103" s="255"/>
      <c r="JSO1103" s="255"/>
      <c r="JSP1103" s="255"/>
      <c r="JSQ1103" s="255"/>
      <c r="JSR1103" s="255"/>
      <c r="JSS1103" s="255"/>
      <c r="JST1103" s="255"/>
      <c r="JSU1103" s="255"/>
      <c r="JSV1103" s="255"/>
      <c r="JSW1103" s="255"/>
      <c r="JSX1103" s="255"/>
      <c r="JSY1103" s="255"/>
      <c r="JSZ1103" s="255"/>
      <c r="JTA1103" s="255"/>
      <c r="JTB1103" s="255"/>
      <c r="JTC1103" s="255"/>
      <c r="JTD1103" s="255"/>
      <c r="JTE1103" s="255"/>
      <c r="JTF1103" s="255"/>
      <c r="JTG1103" s="255"/>
      <c r="JTH1103" s="255"/>
      <c r="JTI1103" s="255"/>
      <c r="JTJ1103" s="255"/>
      <c r="JTK1103" s="255"/>
      <c r="JTL1103" s="255"/>
      <c r="JTM1103" s="255"/>
      <c r="JTN1103" s="255"/>
      <c r="JTO1103" s="255"/>
      <c r="JTP1103" s="255"/>
      <c r="JTQ1103" s="255"/>
      <c r="JTR1103" s="255"/>
      <c r="JTS1103" s="255"/>
      <c r="JTT1103" s="255"/>
      <c r="JTU1103" s="255"/>
      <c r="JTV1103" s="255"/>
      <c r="JTW1103" s="255"/>
      <c r="JTX1103" s="255"/>
      <c r="JTY1103" s="255"/>
      <c r="JTZ1103" s="255"/>
      <c r="JUA1103" s="255"/>
      <c r="JUB1103" s="255"/>
      <c r="JUC1103" s="255"/>
      <c r="JUD1103" s="255"/>
      <c r="JUE1103" s="255"/>
      <c r="JUF1103" s="255"/>
      <c r="JUG1103" s="255"/>
      <c r="JUH1103" s="255"/>
      <c r="JUI1103" s="255"/>
      <c r="JUJ1103" s="255"/>
      <c r="JUK1103" s="255"/>
      <c r="JUL1103" s="255"/>
      <c r="JUM1103" s="255"/>
      <c r="JUN1103" s="255"/>
      <c r="JUO1103" s="255"/>
      <c r="JUP1103" s="255"/>
      <c r="JUQ1103" s="255"/>
      <c r="JUR1103" s="255"/>
      <c r="JUS1103" s="255"/>
      <c r="JUT1103" s="255"/>
      <c r="JUU1103" s="255"/>
      <c r="JUV1103" s="255"/>
      <c r="JUW1103" s="255"/>
      <c r="JUX1103" s="255"/>
      <c r="JUY1103" s="255"/>
      <c r="JUZ1103" s="255"/>
      <c r="JVA1103" s="255"/>
      <c r="JVB1103" s="255"/>
      <c r="JVC1103" s="255"/>
      <c r="JVD1103" s="255"/>
      <c r="JVE1103" s="255"/>
      <c r="JVF1103" s="255"/>
      <c r="JVG1103" s="255"/>
      <c r="JVH1103" s="255"/>
      <c r="JVI1103" s="255"/>
      <c r="JVJ1103" s="255"/>
      <c r="JVK1103" s="255"/>
      <c r="JVL1103" s="255"/>
      <c r="JVM1103" s="255"/>
      <c r="JVN1103" s="255"/>
      <c r="JVO1103" s="255"/>
      <c r="JVP1103" s="255"/>
      <c r="JVQ1103" s="255"/>
      <c r="JVR1103" s="255"/>
      <c r="JVS1103" s="255"/>
      <c r="JVT1103" s="255"/>
      <c r="JVU1103" s="255"/>
      <c r="JVV1103" s="255"/>
      <c r="JVW1103" s="255"/>
      <c r="JVX1103" s="255"/>
      <c r="JVY1103" s="255"/>
      <c r="JVZ1103" s="255"/>
      <c r="JWA1103" s="255"/>
      <c r="JWB1103" s="255"/>
      <c r="JWC1103" s="255"/>
      <c r="JWD1103" s="255"/>
      <c r="JWE1103" s="255"/>
      <c r="JWF1103" s="255"/>
      <c r="JWG1103" s="255"/>
      <c r="JWH1103" s="255"/>
      <c r="JWI1103" s="255"/>
      <c r="JWJ1103" s="255"/>
      <c r="JWK1103" s="255"/>
      <c r="JWL1103" s="255"/>
      <c r="JWM1103" s="255"/>
      <c r="JWN1103" s="255"/>
      <c r="JWO1103" s="255"/>
      <c r="JWP1103" s="255"/>
      <c r="JWQ1103" s="255"/>
      <c r="JWR1103" s="255"/>
      <c r="JWS1103" s="255"/>
      <c r="JWT1103" s="255"/>
      <c r="JWU1103" s="255"/>
      <c r="JWV1103" s="255"/>
      <c r="JWW1103" s="255"/>
      <c r="JWX1103" s="255"/>
      <c r="JWY1103" s="255"/>
      <c r="JWZ1103" s="255"/>
      <c r="JXA1103" s="255"/>
      <c r="JXB1103" s="255"/>
      <c r="JXC1103" s="255"/>
      <c r="JXD1103" s="255"/>
      <c r="JXE1103" s="255"/>
      <c r="JXF1103" s="255"/>
      <c r="JXG1103" s="255"/>
      <c r="JXH1103" s="255"/>
      <c r="JXI1103" s="255"/>
      <c r="JXJ1103" s="255"/>
      <c r="JXK1103" s="255"/>
      <c r="JXL1103" s="255"/>
      <c r="JXM1103" s="255"/>
      <c r="JXN1103" s="255"/>
      <c r="JXO1103" s="255"/>
      <c r="JXP1103" s="255"/>
      <c r="JXQ1103" s="255"/>
      <c r="JXR1103" s="255"/>
      <c r="JXS1103" s="255"/>
      <c r="JXT1103" s="255"/>
      <c r="JXU1103" s="255"/>
      <c r="JXV1103" s="255"/>
      <c r="JXW1103" s="255"/>
      <c r="JXX1103" s="255"/>
      <c r="JXY1103" s="255"/>
      <c r="JXZ1103" s="255"/>
      <c r="JYA1103" s="255"/>
      <c r="JYB1103" s="255"/>
      <c r="JYC1103" s="255"/>
      <c r="JYD1103" s="255"/>
      <c r="JYE1103" s="255"/>
      <c r="JYF1103" s="255"/>
      <c r="JYG1103" s="255"/>
      <c r="JYH1103" s="255"/>
      <c r="JYI1103" s="255"/>
      <c r="JYJ1103" s="255"/>
      <c r="JYK1103" s="255"/>
      <c r="JYL1103" s="255"/>
      <c r="JYM1103" s="255"/>
      <c r="JYN1103" s="255"/>
      <c r="JYO1103" s="255"/>
      <c r="JYP1103" s="255"/>
      <c r="JYQ1103" s="255"/>
      <c r="JYR1103" s="255"/>
      <c r="JYS1103" s="255"/>
      <c r="JYT1103" s="255"/>
      <c r="JYU1103" s="255"/>
      <c r="JYV1103" s="255"/>
      <c r="JYW1103" s="255"/>
      <c r="JYX1103" s="255"/>
      <c r="JYY1103" s="255"/>
      <c r="JYZ1103" s="255"/>
      <c r="JZA1103" s="255"/>
      <c r="JZB1103" s="255"/>
      <c r="JZC1103" s="255"/>
      <c r="JZD1103" s="255"/>
      <c r="JZE1103" s="255"/>
      <c r="JZF1103" s="255"/>
      <c r="JZG1103" s="255"/>
      <c r="JZH1103" s="255"/>
      <c r="JZI1103" s="255"/>
      <c r="JZJ1103" s="255"/>
      <c r="JZK1103" s="255"/>
      <c r="JZL1103" s="255"/>
      <c r="JZM1103" s="255"/>
      <c r="JZN1103" s="255"/>
      <c r="JZO1103" s="255"/>
      <c r="JZP1103" s="255"/>
      <c r="JZQ1103" s="255"/>
      <c r="JZR1103" s="255"/>
      <c r="JZS1103" s="255"/>
      <c r="JZT1103" s="255"/>
      <c r="JZU1103" s="255"/>
      <c r="JZV1103" s="255"/>
      <c r="JZW1103" s="255"/>
      <c r="JZX1103" s="255"/>
      <c r="JZY1103" s="255"/>
      <c r="JZZ1103" s="255"/>
      <c r="KAA1103" s="255"/>
      <c r="KAB1103" s="255"/>
      <c r="KAC1103" s="255"/>
      <c r="KAD1103" s="255"/>
      <c r="KAE1103" s="255"/>
      <c r="KAF1103" s="255"/>
      <c r="KAG1103" s="255"/>
      <c r="KAH1103" s="255"/>
      <c r="KAI1103" s="255"/>
      <c r="KAJ1103" s="255"/>
      <c r="KAK1103" s="255"/>
      <c r="KAL1103" s="255"/>
      <c r="KAM1103" s="255"/>
      <c r="KAN1103" s="255"/>
      <c r="KAO1103" s="255"/>
      <c r="KAP1103" s="255"/>
      <c r="KAQ1103" s="255"/>
      <c r="KAR1103" s="255"/>
      <c r="KAS1103" s="255"/>
      <c r="KAT1103" s="255"/>
      <c r="KAU1103" s="255"/>
      <c r="KAV1103" s="255"/>
      <c r="KAW1103" s="255"/>
      <c r="KAX1103" s="255"/>
      <c r="KAY1103" s="255"/>
      <c r="KAZ1103" s="255"/>
      <c r="KBA1103" s="255"/>
      <c r="KBB1103" s="255"/>
      <c r="KBC1103" s="255"/>
      <c r="KBD1103" s="255"/>
      <c r="KBE1103" s="255"/>
      <c r="KBF1103" s="255"/>
      <c r="KBG1103" s="255"/>
      <c r="KBH1103" s="255"/>
      <c r="KBI1103" s="255"/>
      <c r="KBJ1103" s="255"/>
      <c r="KBK1103" s="255"/>
      <c r="KBL1103" s="255"/>
      <c r="KBM1103" s="255"/>
      <c r="KBN1103" s="255"/>
      <c r="KBO1103" s="255"/>
      <c r="KBP1103" s="255"/>
      <c r="KBQ1103" s="255"/>
      <c r="KBR1103" s="255"/>
      <c r="KBS1103" s="255"/>
      <c r="KBT1103" s="255"/>
      <c r="KBU1103" s="255"/>
      <c r="KBV1103" s="255"/>
      <c r="KBW1103" s="255"/>
      <c r="KBX1103" s="255"/>
      <c r="KBY1103" s="255"/>
      <c r="KBZ1103" s="255"/>
      <c r="KCA1103" s="255"/>
      <c r="KCB1103" s="255"/>
      <c r="KCC1103" s="255"/>
      <c r="KCD1103" s="255"/>
      <c r="KCE1103" s="255"/>
      <c r="KCF1103" s="255"/>
      <c r="KCG1103" s="255"/>
      <c r="KCH1103" s="255"/>
      <c r="KCI1103" s="255"/>
      <c r="KCJ1103" s="255"/>
      <c r="KCK1103" s="255"/>
      <c r="KCL1103" s="255"/>
      <c r="KCM1103" s="255"/>
      <c r="KCN1103" s="255"/>
      <c r="KCO1103" s="255"/>
      <c r="KCP1103" s="255"/>
      <c r="KCQ1103" s="255"/>
      <c r="KCR1103" s="255"/>
      <c r="KCS1103" s="255"/>
      <c r="KCT1103" s="255"/>
      <c r="KCU1103" s="255"/>
      <c r="KCV1103" s="255"/>
      <c r="KCW1103" s="255"/>
      <c r="KCX1103" s="255"/>
      <c r="KCY1103" s="255"/>
      <c r="KCZ1103" s="255"/>
      <c r="KDA1103" s="255"/>
      <c r="KDB1103" s="255"/>
      <c r="KDC1103" s="255"/>
      <c r="KDD1103" s="255"/>
      <c r="KDE1103" s="255"/>
      <c r="KDF1103" s="255"/>
      <c r="KDG1103" s="255"/>
      <c r="KDH1103" s="255"/>
      <c r="KDI1103" s="255"/>
      <c r="KDJ1103" s="255"/>
      <c r="KDK1103" s="255"/>
      <c r="KDL1103" s="255"/>
      <c r="KDM1103" s="255"/>
      <c r="KDN1103" s="255"/>
      <c r="KDO1103" s="255"/>
      <c r="KDP1103" s="255"/>
      <c r="KDQ1103" s="255"/>
      <c r="KDR1103" s="255"/>
      <c r="KDS1103" s="255"/>
      <c r="KDT1103" s="255"/>
      <c r="KDU1103" s="255"/>
      <c r="KDV1103" s="255"/>
      <c r="KDW1103" s="255"/>
      <c r="KDX1103" s="255"/>
      <c r="KDY1103" s="255"/>
      <c r="KDZ1103" s="255"/>
      <c r="KEA1103" s="255"/>
      <c r="KEB1103" s="255"/>
      <c r="KEC1103" s="255"/>
      <c r="KED1103" s="255"/>
      <c r="KEE1103" s="255"/>
      <c r="KEF1103" s="255"/>
      <c r="KEG1103" s="255"/>
      <c r="KEH1103" s="255"/>
      <c r="KEI1103" s="255"/>
      <c r="KEJ1103" s="255"/>
      <c r="KEK1103" s="255"/>
      <c r="KEL1103" s="255"/>
      <c r="KEM1103" s="255"/>
      <c r="KEN1103" s="255"/>
      <c r="KEO1103" s="255"/>
      <c r="KEP1103" s="255"/>
      <c r="KEQ1103" s="255"/>
      <c r="KER1103" s="255"/>
      <c r="KES1103" s="255"/>
      <c r="KET1103" s="255"/>
      <c r="KEU1103" s="255"/>
      <c r="KEV1103" s="255"/>
      <c r="KEW1103" s="255"/>
      <c r="KEX1103" s="255"/>
      <c r="KEY1103" s="255"/>
      <c r="KEZ1103" s="255"/>
      <c r="KFA1103" s="255"/>
      <c r="KFB1103" s="255"/>
      <c r="KFC1103" s="255"/>
      <c r="KFD1103" s="255"/>
      <c r="KFE1103" s="255"/>
      <c r="KFF1103" s="255"/>
      <c r="KFG1103" s="255"/>
      <c r="KFH1103" s="255"/>
      <c r="KFI1103" s="255"/>
      <c r="KFJ1103" s="255"/>
      <c r="KFK1103" s="255"/>
      <c r="KFL1103" s="255"/>
      <c r="KFM1103" s="255"/>
      <c r="KFN1103" s="255"/>
      <c r="KFO1103" s="255"/>
      <c r="KFP1103" s="255"/>
      <c r="KFQ1103" s="255"/>
      <c r="KFR1103" s="255"/>
      <c r="KFS1103" s="255"/>
      <c r="KFT1103" s="255"/>
      <c r="KFU1103" s="255"/>
      <c r="KFV1103" s="255"/>
      <c r="KFW1103" s="255"/>
      <c r="KFX1103" s="255"/>
      <c r="KFY1103" s="255"/>
      <c r="KFZ1103" s="255"/>
      <c r="KGA1103" s="255"/>
      <c r="KGB1103" s="255"/>
      <c r="KGC1103" s="255"/>
      <c r="KGD1103" s="255"/>
      <c r="KGE1103" s="255"/>
      <c r="KGF1103" s="255"/>
      <c r="KGG1103" s="255"/>
      <c r="KGH1103" s="255"/>
      <c r="KGI1103" s="255"/>
      <c r="KGJ1103" s="255"/>
      <c r="KGK1103" s="255"/>
      <c r="KGL1103" s="255"/>
      <c r="KGM1103" s="255"/>
      <c r="KGN1103" s="255"/>
      <c r="KGO1103" s="255"/>
      <c r="KGP1103" s="255"/>
      <c r="KGQ1103" s="255"/>
      <c r="KGR1103" s="255"/>
      <c r="KGS1103" s="255"/>
      <c r="KGT1103" s="255"/>
      <c r="KGU1103" s="255"/>
      <c r="KGV1103" s="255"/>
      <c r="KGW1103" s="255"/>
      <c r="KGX1103" s="255"/>
      <c r="KGY1103" s="255"/>
      <c r="KGZ1103" s="255"/>
      <c r="KHA1103" s="255"/>
      <c r="KHB1103" s="255"/>
      <c r="KHC1103" s="255"/>
      <c r="KHD1103" s="255"/>
      <c r="KHE1103" s="255"/>
      <c r="KHF1103" s="255"/>
      <c r="KHG1103" s="255"/>
      <c r="KHH1103" s="255"/>
      <c r="KHI1103" s="255"/>
      <c r="KHJ1103" s="255"/>
      <c r="KHK1103" s="255"/>
      <c r="KHL1103" s="255"/>
      <c r="KHM1103" s="255"/>
      <c r="KHN1103" s="255"/>
      <c r="KHO1103" s="255"/>
      <c r="KHP1103" s="255"/>
      <c r="KHQ1103" s="255"/>
      <c r="KHR1103" s="255"/>
      <c r="KHS1103" s="255"/>
      <c r="KHT1103" s="255"/>
      <c r="KHU1103" s="255"/>
      <c r="KHV1103" s="255"/>
      <c r="KHW1103" s="255"/>
      <c r="KHX1103" s="255"/>
      <c r="KHY1103" s="255"/>
      <c r="KHZ1103" s="255"/>
      <c r="KIA1103" s="255"/>
      <c r="KIB1103" s="255"/>
      <c r="KIC1103" s="255"/>
      <c r="KID1103" s="255"/>
      <c r="KIE1103" s="255"/>
      <c r="KIF1103" s="255"/>
      <c r="KIG1103" s="255"/>
      <c r="KIH1103" s="255"/>
      <c r="KII1103" s="255"/>
      <c r="KIJ1103" s="255"/>
      <c r="KIK1103" s="255"/>
      <c r="KIL1103" s="255"/>
      <c r="KIM1103" s="255"/>
      <c r="KIN1103" s="255"/>
      <c r="KIO1103" s="255"/>
      <c r="KIP1103" s="255"/>
      <c r="KIQ1103" s="255"/>
      <c r="KIR1103" s="255"/>
      <c r="KIS1103" s="255"/>
      <c r="KIT1103" s="255"/>
      <c r="KIU1103" s="255"/>
      <c r="KIV1103" s="255"/>
      <c r="KIW1103" s="255"/>
      <c r="KIX1103" s="255"/>
      <c r="KIY1103" s="255"/>
      <c r="KIZ1103" s="255"/>
      <c r="KJA1103" s="255"/>
      <c r="KJB1103" s="255"/>
      <c r="KJC1103" s="255"/>
      <c r="KJD1103" s="255"/>
      <c r="KJE1103" s="255"/>
      <c r="KJF1103" s="255"/>
      <c r="KJG1103" s="255"/>
      <c r="KJH1103" s="255"/>
      <c r="KJI1103" s="255"/>
      <c r="KJJ1103" s="255"/>
      <c r="KJK1103" s="255"/>
      <c r="KJL1103" s="255"/>
      <c r="KJM1103" s="255"/>
      <c r="KJN1103" s="255"/>
      <c r="KJO1103" s="255"/>
      <c r="KJP1103" s="255"/>
      <c r="KJQ1103" s="255"/>
      <c r="KJR1103" s="255"/>
      <c r="KJS1103" s="255"/>
      <c r="KJT1103" s="255"/>
      <c r="KJU1103" s="255"/>
      <c r="KJV1103" s="255"/>
      <c r="KJW1103" s="255"/>
      <c r="KJX1103" s="255"/>
      <c r="KJY1103" s="255"/>
      <c r="KJZ1103" s="255"/>
      <c r="KKA1103" s="255"/>
      <c r="KKB1103" s="255"/>
      <c r="KKC1103" s="255"/>
      <c r="KKD1103" s="255"/>
      <c r="KKE1103" s="255"/>
      <c r="KKF1103" s="255"/>
      <c r="KKG1103" s="255"/>
      <c r="KKH1103" s="255"/>
      <c r="KKI1103" s="255"/>
      <c r="KKJ1103" s="255"/>
      <c r="KKK1103" s="255"/>
      <c r="KKL1103" s="255"/>
      <c r="KKM1103" s="255"/>
      <c r="KKN1103" s="255"/>
      <c r="KKO1103" s="255"/>
      <c r="KKP1103" s="255"/>
      <c r="KKQ1103" s="255"/>
      <c r="KKR1103" s="255"/>
      <c r="KKS1103" s="255"/>
      <c r="KKT1103" s="255"/>
      <c r="KKU1103" s="255"/>
      <c r="KKV1103" s="255"/>
      <c r="KKW1103" s="255"/>
      <c r="KKX1103" s="255"/>
      <c r="KKY1103" s="255"/>
      <c r="KKZ1103" s="255"/>
      <c r="KLA1103" s="255"/>
      <c r="KLB1103" s="255"/>
      <c r="KLC1103" s="255"/>
      <c r="KLD1103" s="255"/>
      <c r="KLE1103" s="255"/>
      <c r="KLF1103" s="255"/>
      <c r="KLG1103" s="255"/>
      <c r="KLH1103" s="255"/>
      <c r="KLI1103" s="255"/>
      <c r="KLJ1103" s="255"/>
      <c r="KLK1103" s="255"/>
      <c r="KLL1103" s="255"/>
      <c r="KLM1103" s="255"/>
      <c r="KLN1103" s="255"/>
      <c r="KLO1103" s="255"/>
      <c r="KLP1103" s="255"/>
      <c r="KLQ1103" s="255"/>
      <c r="KLR1103" s="255"/>
      <c r="KLS1103" s="255"/>
      <c r="KLT1103" s="255"/>
      <c r="KLU1103" s="255"/>
      <c r="KLV1103" s="255"/>
      <c r="KLW1103" s="255"/>
      <c r="KLX1103" s="255"/>
      <c r="KLY1103" s="255"/>
      <c r="KLZ1103" s="255"/>
      <c r="KMA1103" s="255"/>
      <c r="KMB1103" s="255"/>
      <c r="KMC1103" s="255"/>
      <c r="KMD1103" s="255"/>
      <c r="KME1103" s="255"/>
      <c r="KMF1103" s="255"/>
      <c r="KMG1103" s="255"/>
      <c r="KMH1103" s="255"/>
      <c r="KMI1103" s="255"/>
      <c r="KMJ1103" s="255"/>
      <c r="KMK1103" s="255"/>
      <c r="KML1103" s="255"/>
      <c r="KMM1103" s="255"/>
      <c r="KMN1103" s="255"/>
      <c r="KMO1103" s="255"/>
      <c r="KMP1103" s="255"/>
      <c r="KMQ1103" s="255"/>
      <c r="KMR1103" s="255"/>
      <c r="KMS1103" s="255"/>
      <c r="KMT1103" s="255"/>
      <c r="KMU1103" s="255"/>
      <c r="KMV1103" s="255"/>
      <c r="KMW1103" s="255"/>
      <c r="KMX1103" s="255"/>
      <c r="KMY1103" s="255"/>
      <c r="KMZ1103" s="255"/>
      <c r="KNA1103" s="255"/>
      <c r="KNB1103" s="255"/>
      <c r="KNC1103" s="255"/>
      <c r="KND1103" s="255"/>
      <c r="KNE1103" s="255"/>
      <c r="KNF1103" s="255"/>
      <c r="KNG1103" s="255"/>
      <c r="KNH1103" s="255"/>
      <c r="KNI1103" s="255"/>
      <c r="KNJ1103" s="255"/>
      <c r="KNK1103" s="255"/>
      <c r="KNL1103" s="255"/>
      <c r="KNM1103" s="255"/>
      <c r="KNN1103" s="255"/>
      <c r="KNO1103" s="255"/>
      <c r="KNP1103" s="255"/>
      <c r="KNQ1103" s="255"/>
      <c r="KNR1103" s="255"/>
      <c r="KNS1103" s="255"/>
      <c r="KNT1103" s="255"/>
      <c r="KNU1103" s="255"/>
      <c r="KNV1103" s="255"/>
      <c r="KNW1103" s="255"/>
      <c r="KNX1103" s="255"/>
      <c r="KNY1103" s="255"/>
      <c r="KNZ1103" s="255"/>
      <c r="KOA1103" s="255"/>
      <c r="KOB1103" s="255"/>
      <c r="KOC1103" s="255"/>
      <c r="KOD1103" s="255"/>
      <c r="KOE1103" s="255"/>
      <c r="KOF1103" s="255"/>
      <c r="KOG1103" s="255"/>
      <c r="KOH1103" s="255"/>
      <c r="KOI1103" s="255"/>
      <c r="KOJ1103" s="255"/>
      <c r="KOK1103" s="255"/>
      <c r="KOL1103" s="255"/>
      <c r="KOM1103" s="255"/>
      <c r="KON1103" s="255"/>
      <c r="KOO1103" s="255"/>
      <c r="KOP1103" s="255"/>
      <c r="KOQ1103" s="255"/>
      <c r="KOR1103" s="255"/>
      <c r="KOS1103" s="255"/>
      <c r="KOT1103" s="255"/>
      <c r="KOU1103" s="255"/>
      <c r="KOV1103" s="255"/>
      <c r="KOW1103" s="255"/>
      <c r="KOX1103" s="255"/>
      <c r="KOY1103" s="255"/>
      <c r="KOZ1103" s="255"/>
      <c r="KPA1103" s="255"/>
      <c r="KPB1103" s="255"/>
      <c r="KPC1103" s="255"/>
      <c r="KPD1103" s="255"/>
      <c r="KPE1103" s="255"/>
      <c r="KPF1103" s="255"/>
      <c r="KPG1103" s="255"/>
      <c r="KPH1103" s="255"/>
      <c r="KPI1103" s="255"/>
      <c r="KPJ1103" s="255"/>
      <c r="KPK1103" s="255"/>
      <c r="KPL1103" s="255"/>
      <c r="KPM1103" s="255"/>
      <c r="KPN1103" s="255"/>
      <c r="KPO1103" s="255"/>
      <c r="KPP1103" s="255"/>
      <c r="KPQ1103" s="255"/>
      <c r="KPR1103" s="255"/>
      <c r="KPS1103" s="255"/>
      <c r="KPT1103" s="255"/>
      <c r="KPU1103" s="255"/>
      <c r="KPV1103" s="255"/>
      <c r="KPW1103" s="255"/>
      <c r="KPX1103" s="255"/>
      <c r="KPY1103" s="255"/>
      <c r="KPZ1103" s="255"/>
      <c r="KQA1103" s="255"/>
      <c r="KQB1103" s="255"/>
      <c r="KQC1103" s="255"/>
      <c r="KQD1103" s="255"/>
      <c r="KQE1103" s="255"/>
      <c r="KQF1103" s="255"/>
      <c r="KQG1103" s="255"/>
      <c r="KQH1103" s="255"/>
      <c r="KQI1103" s="255"/>
      <c r="KQJ1103" s="255"/>
      <c r="KQK1103" s="255"/>
      <c r="KQL1103" s="255"/>
      <c r="KQM1103" s="255"/>
      <c r="KQN1103" s="255"/>
      <c r="KQO1103" s="255"/>
      <c r="KQP1103" s="255"/>
      <c r="KQQ1103" s="255"/>
      <c r="KQR1103" s="255"/>
      <c r="KQS1103" s="255"/>
      <c r="KQT1103" s="255"/>
      <c r="KQU1103" s="255"/>
      <c r="KQV1103" s="255"/>
      <c r="KQW1103" s="255"/>
      <c r="KQX1103" s="255"/>
      <c r="KQY1103" s="255"/>
      <c r="KQZ1103" s="255"/>
      <c r="KRA1103" s="255"/>
      <c r="KRB1103" s="255"/>
      <c r="KRC1103" s="255"/>
      <c r="KRD1103" s="255"/>
      <c r="KRE1103" s="255"/>
      <c r="KRF1103" s="255"/>
      <c r="KRG1103" s="255"/>
      <c r="KRH1103" s="255"/>
      <c r="KRI1103" s="255"/>
      <c r="KRJ1103" s="255"/>
      <c r="KRK1103" s="255"/>
      <c r="KRL1103" s="255"/>
      <c r="KRM1103" s="255"/>
      <c r="KRN1103" s="255"/>
      <c r="KRO1103" s="255"/>
      <c r="KRP1103" s="255"/>
      <c r="KRQ1103" s="255"/>
      <c r="KRR1103" s="255"/>
      <c r="KRS1103" s="255"/>
      <c r="KRT1103" s="255"/>
      <c r="KRU1103" s="255"/>
      <c r="KRV1103" s="255"/>
      <c r="KRW1103" s="255"/>
      <c r="KRX1103" s="255"/>
      <c r="KRY1103" s="255"/>
      <c r="KRZ1103" s="255"/>
      <c r="KSA1103" s="255"/>
      <c r="KSB1103" s="255"/>
      <c r="KSC1103" s="255"/>
      <c r="KSD1103" s="255"/>
      <c r="KSE1103" s="255"/>
      <c r="KSF1103" s="255"/>
      <c r="KSG1103" s="255"/>
      <c r="KSH1103" s="255"/>
      <c r="KSI1103" s="255"/>
      <c r="KSJ1103" s="255"/>
      <c r="KSK1103" s="255"/>
      <c r="KSL1103" s="255"/>
      <c r="KSM1103" s="255"/>
      <c r="KSN1103" s="255"/>
      <c r="KSO1103" s="255"/>
      <c r="KSP1103" s="255"/>
      <c r="KSQ1103" s="255"/>
      <c r="KSR1103" s="255"/>
      <c r="KSS1103" s="255"/>
      <c r="KST1103" s="255"/>
      <c r="KSU1103" s="255"/>
      <c r="KSV1103" s="255"/>
      <c r="KSW1103" s="255"/>
      <c r="KSX1103" s="255"/>
      <c r="KSY1103" s="255"/>
      <c r="KSZ1103" s="255"/>
      <c r="KTA1103" s="255"/>
      <c r="KTB1103" s="255"/>
      <c r="KTC1103" s="255"/>
      <c r="KTD1103" s="255"/>
      <c r="KTE1103" s="255"/>
      <c r="KTF1103" s="255"/>
      <c r="KTG1103" s="255"/>
      <c r="KTH1103" s="255"/>
      <c r="KTI1103" s="255"/>
      <c r="KTJ1103" s="255"/>
      <c r="KTK1103" s="255"/>
      <c r="KTL1103" s="255"/>
      <c r="KTM1103" s="255"/>
      <c r="KTN1103" s="255"/>
      <c r="KTO1103" s="255"/>
      <c r="KTP1103" s="255"/>
      <c r="KTQ1103" s="255"/>
      <c r="KTR1103" s="255"/>
      <c r="KTS1103" s="255"/>
      <c r="KTT1103" s="255"/>
      <c r="KTU1103" s="255"/>
      <c r="KTV1103" s="255"/>
      <c r="KTW1103" s="255"/>
      <c r="KTX1103" s="255"/>
      <c r="KTY1103" s="255"/>
      <c r="KTZ1103" s="255"/>
      <c r="KUA1103" s="255"/>
      <c r="KUB1103" s="255"/>
      <c r="KUC1103" s="255"/>
      <c r="KUD1103" s="255"/>
      <c r="KUE1103" s="255"/>
      <c r="KUF1103" s="255"/>
      <c r="KUG1103" s="255"/>
      <c r="KUH1103" s="255"/>
      <c r="KUI1103" s="255"/>
      <c r="KUJ1103" s="255"/>
      <c r="KUK1103" s="255"/>
      <c r="KUL1103" s="255"/>
      <c r="KUM1103" s="255"/>
      <c r="KUN1103" s="255"/>
      <c r="KUO1103" s="255"/>
      <c r="KUP1103" s="255"/>
      <c r="KUQ1103" s="255"/>
      <c r="KUR1103" s="255"/>
      <c r="KUS1103" s="255"/>
      <c r="KUT1103" s="255"/>
      <c r="KUU1103" s="255"/>
      <c r="KUV1103" s="255"/>
      <c r="KUW1103" s="255"/>
      <c r="KUX1103" s="255"/>
      <c r="KUY1103" s="255"/>
      <c r="KUZ1103" s="255"/>
      <c r="KVA1103" s="255"/>
      <c r="KVB1103" s="255"/>
      <c r="KVC1103" s="255"/>
      <c r="KVD1103" s="255"/>
      <c r="KVE1103" s="255"/>
      <c r="KVF1103" s="255"/>
      <c r="KVG1103" s="255"/>
      <c r="KVH1103" s="255"/>
      <c r="KVI1103" s="255"/>
      <c r="KVJ1103" s="255"/>
      <c r="KVK1103" s="255"/>
      <c r="KVL1103" s="255"/>
      <c r="KVM1103" s="255"/>
      <c r="KVN1103" s="255"/>
      <c r="KVO1103" s="255"/>
      <c r="KVP1103" s="255"/>
      <c r="KVQ1103" s="255"/>
      <c r="KVR1103" s="255"/>
      <c r="KVS1103" s="255"/>
      <c r="KVT1103" s="255"/>
      <c r="KVU1103" s="255"/>
      <c r="KVV1103" s="255"/>
      <c r="KVW1103" s="255"/>
      <c r="KVX1103" s="255"/>
      <c r="KVY1103" s="255"/>
      <c r="KVZ1103" s="255"/>
      <c r="KWA1103" s="255"/>
      <c r="KWB1103" s="255"/>
      <c r="KWC1103" s="255"/>
      <c r="KWD1103" s="255"/>
      <c r="KWE1103" s="255"/>
      <c r="KWF1103" s="255"/>
      <c r="KWG1103" s="255"/>
      <c r="KWH1103" s="255"/>
      <c r="KWI1103" s="255"/>
      <c r="KWJ1103" s="255"/>
      <c r="KWK1103" s="255"/>
      <c r="KWL1103" s="255"/>
      <c r="KWM1103" s="255"/>
      <c r="KWN1103" s="255"/>
      <c r="KWO1103" s="255"/>
      <c r="KWP1103" s="255"/>
      <c r="KWQ1103" s="255"/>
      <c r="KWR1103" s="255"/>
      <c r="KWS1103" s="255"/>
      <c r="KWT1103" s="255"/>
      <c r="KWU1103" s="255"/>
      <c r="KWV1103" s="255"/>
      <c r="KWW1103" s="255"/>
      <c r="KWX1103" s="255"/>
      <c r="KWY1103" s="255"/>
      <c r="KWZ1103" s="255"/>
      <c r="KXA1103" s="255"/>
      <c r="KXB1103" s="255"/>
      <c r="KXC1103" s="255"/>
      <c r="KXD1103" s="255"/>
      <c r="KXE1103" s="255"/>
      <c r="KXF1103" s="255"/>
      <c r="KXG1103" s="255"/>
      <c r="KXH1103" s="255"/>
      <c r="KXI1103" s="255"/>
      <c r="KXJ1103" s="255"/>
      <c r="KXK1103" s="255"/>
      <c r="KXL1103" s="255"/>
      <c r="KXM1103" s="255"/>
      <c r="KXN1103" s="255"/>
      <c r="KXO1103" s="255"/>
      <c r="KXP1103" s="255"/>
      <c r="KXQ1103" s="255"/>
      <c r="KXR1103" s="255"/>
      <c r="KXS1103" s="255"/>
      <c r="KXT1103" s="255"/>
      <c r="KXU1103" s="255"/>
      <c r="KXV1103" s="255"/>
      <c r="KXW1103" s="255"/>
      <c r="KXX1103" s="255"/>
      <c r="KXY1103" s="255"/>
      <c r="KXZ1103" s="255"/>
      <c r="KYA1103" s="255"/>
      <c r="KYB1103" s="255"/>
      <c r="KYC1103" s="255"/>
      <c r="KYD1103" s="255"/>
      <c r="KYE1103" s="255"/>
      <c r="KYF1103" s="255"/>
      <c r="KYG1103" s="255"/>
      <c r="KYH1103" s="255"/>
      <c r="KYI1103" s="255"/>
      <c r="KYJ1103" s="255"/>
      <c r="KYK1103" s="255"/>
      <c r="KYL1103" s="255"/>
      <c r="KYM1103" s="255"/>
      <c r="KYN1103" s="255"/>
      <c r="KYO1103" s="255"/>
      <c r="KYP1103" s="255"/>
      <c r="KYQ1103" s="255"/>
      <c r="KYR1103" s="255"/>
      <c r="KYS1103" s="255"/>
      <c r="KYT1103" s="255"/>
      <c r="KYU1103" s="255"/>
      <c r="KYV1103" s="255"/>
      <c r="KYW1103" s="255"/>
      <c r="KYX1103" s="255"/>
      <c r="KYY1103" s="255"/>
      <c r="KYZ1103" s="255"/>
      <c r="KZA1103" s="255"/>
      <c r="KZB1103" s="255"/>
      <c r="KZC1103" s="255"/>
      <c r="KZD1103" s="255"/>
      <c r="KZE1103" s="255"/>
      <c r="KZF1103" s="255"/>
      <c r="KZG1103" s="255"/>
      <c r="KZH1103" s="255"/>
      <c r="KZI1103" s="255"/>
      <c r="KZJ1103" s="255"/>
      <c r="KZK1103" s="255"/>
      <c r="KZL1103" s="255"/>
      <c r="KZM1103" s="255"/>
      <c r="KZN1103" s="255"/>
      <c r="KZO1103" s="255"/>
      <c r="KZP1103" s="255"/>
      <c r="KZQ1103" s="255"/>
      <c r="KZR1103" s="255"/>
      <c r="KZS1103" s="255"/>
      <c r="KZT1103" s="255"/>
      <c r="KZU1103" s="255"/>
      <c r="KZV1103" s="255"/>
      <c r="KZW1103" s="255"/>
      <c r="KZX1103" s="255"/>
      <c r="KZY1103" s="255"/>
      <c r="KZZ1103" s="255"/>
      <c r="LAA1103" s="255"/>
      <c r="LAB1103" s="255"/>
      <c r="LAC1103" s="255"/>
      <c r="LAD1103" s="255"/>
      <c r="LAE1103" s="255"/>
      <c r="LAF1103" s="255"/>
      <c r="LAG1103" s="255"/>
      <c r="LAH1103" s="255"/>
      <c r="LAI1103" s="255"/>
      <c r="LAJ1103" s="255"/>
      <c r="LAK1103" s="255"/>
      <c r="LAL1103" s="255"/>
      <c r="LAM1103" s="255"/>
      <c r="LAN1103" s="255"/>
      <c r="LAO1103" s="255"/>
      <c r="LAP1103" s="255"/>
      <c r="LAQ1103" s="255"/>
      <c r="LAR1103" s="255"/>
      <c r="LAS1103" s="255"/>
      <c r="LAT1103" s="255"/>
      <c r="LAU1103" s="255"/>
      <c r="LAV1103" s="255"/>
      <c r="LAW1103" s="255"/>
      <c r="LAX1103" s="255"/>
      <c r="LAY1103" s="255"/>
      <c r="LAZ1103" s="255"/>
      <c r="LBA1103" s="255"/>
      <c r="LBB1103" s="255"/>
      <c r="LBC1103" s="255"/>
      <c r="LBD1103" s="255"/>
      <c r="LBE1103" s="255"/>
      <c r="LBF1103" s="255"/>
      <c r="LBG1103" s="255"/>
      <c r="LBH1103" s="255"/>
      <c r="LBI1103" s="255"/>
      <c r="LBJ1103" s="255"/>
      <c r="LBK1103" s="255"/>
      <c r="LBL1103" s="255"/>
      <c r="LBM1103" s="255"/>
      <c r="LBN1103" s="255"/>
      <c r="LBO1103" s="255"/>
      <c r="LBP1103" s="255"/>
      <c r="LBQ1103" s="255"/>
      <c r="LBR1103" s="255"/>
      <c r="LBS1103" s="255"/>
      <c r="LBT1103" s="255"/>
      <c r="LBU1103" s="255"/>
      <c r="LBV1103" s="255"/>
      <c r="LBW1103" s="255"/>
      <c r="LBX1103" s="255"/>
      <c r="LBY1103" s="255"/>
      <c r="LBZ1103" s="255"/>
      <c r="LCA1103" s="255"/>
      <c r="LCB1103" s="255"/>
      <c r="LCC1103" s="255"/>
      <c r="LCD1103" s="255"/>
      <c r="LCE1103" s="255"/>
      <c r="LCF1103" s="255"/>
      <c r="LCG1103" s="255"/>
      <c r="LCH1103" s="255"/>
      <c r="LCI1103" s="255"/>
      <c r="LCJ1103" s="255"/>
      <c r="LCK1103" s="255"/>
      <c r="LCL1103" s="255"/>
      <c r="LCM1103" s="255"/>
      <c r="LCN1103" s="255"/>
      <c r="LCO1103" s="255"/>
      <c r="LCP1103" s="255"/>
      <c r="LCQ1103" s="255"/>
      <c r="LCR1103" s="255"/>
      <c r="LCS1103" s="255"/>
      <c r="LCT1103" s="255"/>
      <c r="LCU1103" s="255"/>
      <c r="LCV1103" s="255"/>
      <c r="LCW1103" s="255"/>
      <c r="LCX1103" s="255"/>
      <c r="LCY1103" s="255"/>
      <c r="LCZ1103" s="255"/>
      <c r="LDA1103" s="255"/>
      <c r="LDB1103" s="255"/>
      <c r="LDC1103" s="255"/>
      <c r="LDD1103" s="255"/>
      <c r="LDE1103" s="255"/>
      <c r="LDF1103" s="255"/>
      <c r="LDG1103" s="255"/>
      <c r="LDH1103" s="255"/>
      <c r="LDI1103" s="255"/>
      <c r="LDJ1103" s="255"/>
      <c r="LDK1103" s="255"/>
      <c r="LDL1103" s="255"/>
      <c r="LDM1103" s="255"/>
      <c r="LDN1103" s="255"/>
      <c r="LDO1103" s="255"/>
      <c r="LDP1103" s="255"/>
      <c r="LDQ1103" s="255"/>
      <c r="LDR1103" s="255"/>
      <c r="LDS1103" s="255"/>
      <c r="LDT1103" s="255"/>
      <c r="LDU1103" s="255"/>
      <c r="LDV1103" s="255"/>
      <c r="LDW1103" s="255"/>
      <c r="LDX1103" s="255"/>
      <c r="LDY1103" s="255"/>
      <c r="LDZ1103" s="255"/>
      <c r="LEA1103" s="255"/>
      <c r="LEB1103" s="255"/>
      <c r="LEC1103" s="255"/>
      <c r="LED1103" s="255"/>
      <c r="LEE1103" s="255"/>
      <c r="LEF1103" s="255"/>
      <c r="LEG1103" s="255"/>
      <c r="LEH1103" s="255"/>
      <c r="LEI1103" s="255"/>
      <c r="LEJ1103" s="255"/>
      <c r="LEK1103" s="255"/>
      <c r="LEL1103" s="255"/>
      <c r="LEM1103" s="255"/>
      <c r="LEN1103" s="255"/>
      <c r="LEO1103" s="255"/>
      <c r="LEP1103" s="255"/>
      <c r="LEQ1103" s="255"/>
      <c r="LER1103" s="255"/>
      <c r="LES1103" s="255"/>
      <c r="LET1103" s="255"/>
      <c r="LEU1103" s="255"/>
      <c r="LEV1103" s="255"/>
      <c r="LEW1103" s="255"/>
      <c r="LEX1103" s="255"/>
      <c r="LEY1103" s="255"/>
      <c r="LEZ1103" s="255"/>
      <c r="LFA1103" s="255"/>
      <c r="LFB1103" s="255"/>
      <c r="LFC1103" s="255"/>
      <c r="LFD1103" s="255"/>
      <c r="LFE1103" s="255"/>
      <c r="LFF1103" s="255"/>
      <c r="LFG1103" s="255"/>
      <c r="LFH1103" s="255"/>
      <c r="LFI1103" s="255"/>
      <c r="LFJ1103" s="255"/>
      <c r="LFK1103" s="255"/>
      <c r="LFL1103" s="255"/>
      <c r="LFM1103" s="255"/>
      <c r="LFN1103" s="255"/>
      <c r="LFO1103" s="255"/>
      <c r="LFP1103" s="255"/>
      <c r="LFQ1103" s="255"/>
      <c r="LFR1103" s="255"/>
      <c r="LFS1103" s="255"/>
      <c r="LFT1103" s="255"/>
      <c r="LFU1103" s="255"/>
      <c r="LFV1103" s="255"/>
      <c r="LFW1103" s="255"/>
      <c r="LFX1103" s="255"/>
      <c r="LFY1103" s="255"/>
      <c r="LFZ1103" s="255"/>
      <c r="LGA1103" s="255"/>
      <c r="LGB1103" s="255"/>
      <c r="LGC1103" s="255"/>
      <c r="LGD1103" s="255"/>
      <c r="LGE1103" s="255"/>
      <c r="LGF1103" s="255"/>
      <c r="LGG1103" s="255"/>
      <c r="LGH1103" s="255"/>
      <c r="LGI1103" s="255"/>
      <c r="LGJ1103" s="255"/>
      <c r="LGK1103" s="255"/>
      <c r="LGL1103" s="255"/>
      <c r="LGM1103" s="255"/>
      <c r="LGN1103" s="255"/>
      <c r="LGO1103" s="255"/>
      <c r="LGP1103" s="255"/>
      <c r="LGQ1103" s="255"/>
      <c r="LGR1103" s="255"/>
      <c r="LGS1103" s="255"/>
      <c r="LGT1103" s="255"/>
      <c r="LGU1103" s="255"/>
      <c r="LGV1103" s="255"/>
      <c r="LGW1103" s="255"/>
      <c r="LGX1103" s="255"/>
      <c r="LGY1103" s="255"/>
      <c r="LGZ1103" s="255"/>
      <c r="LHA1103" s="255"/>
      <c r="LHB1103" s="255"/>
      <c r="LHC1103" s="255"/>
      <c r="LHD1103" s="255"/>
      <c r="LHE1103" s="255"/>
      <c r="LHF1103" s="255"/>
      <c r="LHG1103" s="255"/>
      <c r="LHH1103" s="255"/>
      <c r="LHI1103" s="255"/>
      <c r="LHJ1103" s="255"/>
      <c r="LHK1103" s="255"/>
      <c r="LHL1103" s="255"/>
      <c r="LHM1103" s="255"/>
      <c r="LHN1103" s="255"/>
      <c r="LHO1103" s="255"/>
      <c r="LHP1103" s="255"/>
      <c r="LHQ1103" s="255"/>
      <c r="LHR1103" s="255"/>
      <c r="LHS1103" s="255"/>
      <c r="LHT1103" s="255"/>
      <c r="LHU1103" s="255"/>
      <c r="LHV1103" s="255"/>
      <c r="LHW1103" s="255"/>
      <c r="LHX1103" s="255"/>
      <c r="LHY1103" s="255"/>
      <c r="LHZ1103" s="255"/>
      <c r="LIA1103" s="255"/>
      <c r="LIB1103" s="255"/>
      <c r="LIC1103" s="255"/>
      <c r="LID1103" s="255"/>
      <c r="LIE1103" s="255"/>
      <c r="LIF1103" s="255"/>
      <c r="LIG1103" s="255"/>
      <c r="LIH1103" s="255"/>
      <c r="LII1103" s="255"/>
      <c r="LIJ1103" s="255"/>
      <c r="LIK1103" s="255"/>
      <c r="LIL1103" s="255"/>
      <c r="LIM1103" s="255"/>
      <c r="LIN1103" s="255"/>
      <c r="LIO1103" s="255"/>
      <c r="LIP1103" s="255"/>
      <c r="LIQ1103" s="255"/>
      <c r="LIR1103" s="255"/>
      <c r="LIS1103" s="255"/>
      <c r="LIT1103" s="255"/>
      <c r="LIU1103" s="255"/>
      <c r="LIV1103" s="255"/>
      <c r="LIW1103" s="255"/>
      <c r="LIX1103" s="255"/>
      <c r="LIY1103" s="255"/>
      <c r="LIZ1103" s="255"/>
      <c r="LJA1103" s="255"/>
      <c r="LJB1103" s="255"/>
      <c r="LJC1103" s="255"/>
      <c r="LJD1103" s="255"/>
      <c r="LJE1103" s="255"/>
      <c r="LJF1103" s="255"/>
      <c r="LJG1103" s="255"/>
      <c r="LJH1103" s="255"/>
      <c r="LJI1103" s="255"/>
      <c r="LJJ1103" s="255"/>
      <c r="LJK1103" s="255"/>
      <c r="LJL1103" s="255"/>
      <c r="LJM1103" s="255"/>
      <c r="LJN1103" s="255"/>
      <c r="LJO1103" s="255"/>
      <c r="LJP1103" s="255"/>
      <c r="LJQ1103" s="255"/>
      <c r="LJR1103" s="255"/>
      <c r="LJS1103" s="255"/>
      <c r="LJT1103" s="255"/>
      <c r="LJU1103" s="255"/>
      <c r="LJV1103" s="255"/>
      <c r="LJW1103" s="255"/>
      <c r="LJX1103" s="255"/>
      <c r="LJY1103" s="255"/>
      <c r="LJZ1103" s="255"/>
      <c r="LKA1103" s="255"/>
      <c r="LKB1103" s="255"/>
      <c r="LKC1103" s="255"/>
      <c r="LKD1103" s="255"/>
      <c r="LKE1103" s="255"/>
      <c r="LKF1103" s="255"/>
      <c r="LKG1103" s="255"/>
      <c r="LKH1103" s="255"/>
      <c r="LKI1103" s="255"/>
      <c r="LKJ1103" s="255"/>
      <c r="LKK1103" s="255"/>
      <c r="LKL1103" s="255"/>
      <c r="LKM1103" s="255"/>
      <c r="LKN1103" s="255"/>
      <c r="LKO1103" s="255"/>
      <c r="LKP1103" s="255"/>
      <c r="LKQ1103" s="255"/>
      <c r="LKR1103" s="255"/>
      <c r="LKS1103" s="255"/>
      <c r="LKT1103" s="255"/>
      <c r="LKU1103" s="255"/>
      <c r="LKV1103" s="255"/>
      <c r="LKW1103" s="255"/>
      <c r="LKX1103" s="255"/>
      <c r="LKY1103" s="255"/>
      <c r="LKZ1103" s="255"/>
      <c r="LLA1103" s="255"/>
      <c r="LLB1103" s="255"/>
      <c r="LLC1103" s="255"/>
      <c r="LLD1103" s="255"/>
      <c r="LLE1103" s="255"/>
      <c r="LLF1103" s="255"/>
      <c r="LLG1103" s="255"/>
      <c r="LLH1103" s="255"/>
      <c r="LLI1103" s="255"/>
      <c r="LLJ1103" s="255"/>
      <c r="LLK1103" s="255"/>
      <c r="LLL1103" s="255"/>
      <c r="LLM1103" s="255"/>
      <c r="LLN1103" s="255"/>
      <c r="LLO1103" s="255"/>
      <c r="LLP1103" s="255"/>
      <c r="LLQ1103" s="255"/>
      <c r="LLR1103" s="255"/>
      <c r="LLS1103" s="255"/>
      <c r="LLT1103" s="255"/>
      <c r="LLU1103" s="255"/>
      <c r="LLV1103" s="255"/>
      <c r="LLW1103" s="255"/>
      <c r="LLX1103" s="255"/>
      <c r="LLY1103" s="255"/>
      <c r="LLZ1103" s="255"/>
      <c r="LMA1103" s="255"/>
      <c r="LMB1103" s="255"/>
      <c r="LMC1103" s="255"/>
      <c r="LMD1103" s="255"/>
      <c r="LME1103" s="255"/>
      <c r="LMF1103" s="255"/>
      <c r="LMG1103" s="255"/>
      <c r="LMH1103" s="255"/>
      <c r="LMI1103" s="255"/>
      <c r="LMJ1103" s="255"/>
      <c r="LMK1103" s="255"/>
      <c r="LML1103" s="255"/>
      <c r="LMM1103" s="255"/>
      <c r="LMN1103" s="255"/>
      <c r="LMO1103" s="255"/>
      <c r="LMP1103" s="255"/>
      <c r="LMQ1103" s="255"/>
      <c r="LMR1103" s="255"/>
      <c r="LMS1103" s="255"/>
      <c r="LMT1103" s="255"/>
      <c r="LMU1103" s="255"/>
      <c r="LMV1103" s="255"/>
      <c r="LMW1103" s="255"/>
      <c r="LMX1103" s="255"/>
      <c r="LMY1103" s="255"/>
      <c r="LMZ1103" s="255"/>
      <c r="LNA1103" s="255"/>
      <c r="LNB1103" s="255"/>
      <c r="LNC1103" s="255"/>
      <c r="LND1103" s="255"/>
      <c r="LNE1103" s="255"/>
      <c r="LNF1103" s="255"/>
      <c r="LNG1103" s="255"/>
      <c r="LNH1103" s="255"/>
      <c r="LNI1103" s="255"/>
      <c r="LNJ1103" s="255"/>
      <c r="LNK1103" s="255"/>
      <c r="LNL1103" s="255"/>
      <c r="LNM1103" s="255"/>
      <c r="LNN1103" s="255"/>
      <c r="LNO1103" s="255"/>
      <c r="LNP1103" s="255"/>
      <c r="LNQ1103" s="255"/>
      <c r="LNR1103" s="255"/>
      <c r="LNS1103" s="255"/>
      <c r="LNT1103" s="255"/>
      <c r="LNU1103" s="255"/>
      <c r="LNV1103" s="255"/>
      <c r="LNW1103" s="255"/>
      <c r="LNX1103" s="255"/>
      <c r="LNY1103" s="255"/>
      <c r="LNZ1103" s="255"/>
      <c r="LOA1103" s="255"/>
      <c r="LOB1103" s="255"/>
      <c r="LOC1103" s="255"/>
      <c r="LOD1103" s="255"/>
      <c r="LOE1103" s="255"/>
      <c r="LOF1103" s="255"/>
      <c r="LOG1103" s="255"/>
      <c r="LOH1103" s="255"/>
      <c r="LOI1103" s="255"/>
      <c r="LOJ1103" s="255"/>
      <c r="LOK1103" s="255"/>
      <c r="LOL1103" s="255"/>
      <c r="LOM1103" s="255"/>
      <c r="LON1103" s="255"/>
      <c r="LOO1103" s="255"/>
      <c r="LOP1103" s="255"/>
      <c r="LOQ1103" s="255"/>
      <c r="LOR1103" s="255"/>
      <c r="LOS1103" s="255"/>
      <c r="LOT1103" s="255"/>
      <c r="LOU1103" s="255"/>
      <c r="LOV1103" s="255"/>
      <c r="LOW1103" s="255"/>
      <c r="LOX1103" s="255"/>
      <c r="LOY1103" s="255"/>
      <c r="LOZ1103" s="255"/>
      <c r="LPA1103" s="255"/>
      <c r="LPB1103" s="255"/>
      <c r="LPC1103" s="255"/>
      <c r="LPD1103" s="255"/>
      <c r="LPE1103" s="255"/>
      <c r="LPF1103" s="255"/>
      <c r="LPG1103" s="255"/>
      <c r="LPH1103" s="255"/>
      <c r="LPI1103" s="255"/>
      <c r="LPJ1103" s="255"/>
      <c r="LPK1103" s="255"/>
      <c r="LPL1103" s="255"/>
      <c r="LPM1103" s="255"/>
      <c r="LPN1103" s="255"/>
      <c r="LPO1103" s="255"/>
      <c r="LPP1103" s="255"/>
      <c r="LPQ1103" s="255"/>
      <c r="LPR1103" s="255"/>
      <c r="LPS1103" s="255"/>
      <c r="LPT1103" s="255"/>
      <c r="LPU1103" s="255"/>
      <c r="LPV1103" s="255"/>
      <c r="LPW1103" s="255"/>
      <c r="LPX1103" s="255"/>
      <c r="LPY1103" s="255"/>
      <c r="LPZ1103" s="255"/>
      <c r="LQA1103" s="255"/>
      <c r="LQB1103" s="255"/>
      <c r="LQC1103" s="255"/>
      <c r="LQD1103" s="255"/>
      <c r="LQE1103" s="255"/>
      <c r="LQF1103" s="255"/>
      <c r="LQG1103" s="255"/>
      <c r="LQH1103" s="255"/>
      <c r="LQI1103" s="255"/>
      <c r="LQJ1103" s="255"/>
      <c r="LQK1103" s="255"/>
      <c r="LQL1103" s="255"/>
      <c r="LQM1103" s="255"/>
      <c r="LQN1103" s="255"/>
      <c r="LQO1103" s="255"/>
      <c r="LQP1103" s="255"/>
      <c r="LQQ1103" s="255"/>
      <c r="LQR1103" s="255"/>
      <c r="LQS1103" s="255"/>
      <c r="LQT1103" s="255"/>
      <c r="LQU1103" s="255"/>
      <c r="LQV1103" s="255"/>
      <c r="LQW1103" s="255"/>
      <c r="LQX1103" s="255"/>
      <c r="LQY1103" s="255"/>
      <c r="LQZ1103" s="255"/>
      <c r="LRA1103" s="255"/>
      <c r="LRB1103" s="255"/>
      <c r="LRC1103" s="255"/>
      <c r="LRD1103" s="255"/>
      <c r="LRE1103" s="255"/>
      <c r="LRF1103" s="255"/>
      <c r="LRG1103" s="255"/>
      <c r="LRH1103" s="255"/>
      <c r="LRI1103" s="255"/>
      <c r="LRJ1103" s="255"/>
      <c r="LRK1103" s="255"/>
      <c r="LRL1103" s="255"/>
      <c r="LRM1103" s="255"/>
      <c r="LRN1103" s="255"/>
      <c r="LRO1103" s="255"/>
      <c r="LRP1103" s="255"/>
      <c r="LRQ1103" s="255"/>
      <c r="LRR1103" s="255"/>
      <c r="LRS1103" s="255"/>
      <c r="LRT1103" s="255"/>
      <c r="LRU1103" s="255"/>
      <c r="LRV1103" s="255"/>
      <c r="LRW1103" s="255"/>
      <c r="LRX1103" s="255"/>
      <c r="LRY1103" s="255"/>
      <c r="LRZ1103" s="255"/>
      <c r="LSA1103" s="255"/>
      <c r="LSB1103" s="255"/>
      <c r="LSC1103" s="255"/>
      <c r="LSD1103" s="255"/>
      <c r="LSE1103" s="255"/>
      <c r="LSF1103" s="255"/>
      <c r="LSG1103" s="255"/>
      <c r="LSH1103" s="255"/>
      <c r="LSI1103" s="255"/>
      <c r="LSJ1103" s="255"/>
      <c r="LSK1103" s="255"/>
      <c r="LSL1103" s="255"/>
      <c r="LSM1103" s="255"/>
      <c r="LSN1103" s="255"/>
      <c r="LSO1103" s="255"/>
      <c r="LSP1103" s="255"/>
      <c r="LSQ1103" s="255"/>
      <c r="LSR1103" s="255"/>
      <c r="LSS1103" s="255"/>
      <c r="LST1103" s="255"/>
      <c r="LSU1103" s="255"/>
      <c r="LSV1103" s="255"/>
      <c r="LSW1103" s="255"/>
      <c r="LSX1103" s="255"/>
      <c r="LSY1103" s="255"/>
      <c r="LSZ1103" s="255"/>
      <c r="LTA1103" s="255"/>
      <c r="LTB1103" s="255"/>
      <c r="LTC1103" s="255"/>
      <c r="LTD1103" s="255"/>
      <c r="LTE1103" s="255"/>
      <c r="LTF1103" s="255"/>
      <c r="LTG1103" s="255"/>
      <c r="LTH1103" s="255"/>
      <c r="LTI1103" s="255"/>
      <c r="LTJ1103" s="255"/>
      <c r="LTK1103" s="255"/>
      <c r="LTL1103" s="255"/>
      <c r="LTM1103" s="255"/>
      <c r="LTN1103" s="255"/>
      <c r="LTO1103" s="255"/>
      <c r="LTP1103" s="255"/>
      <c r="LTQ1103" s="255"/>
      <c r="LTR1103" s="255"/>
      <c r="LTS1103" s="255"/>
      <c r="LTT1103" s="255"/>
      <c r="LTU1103" s="255"/>
      <c r="LTV1103" s="255"/>
      <c r="LTW1103" s="255"/>
      <c r="LTX1103" s="255"/>
      <c r="LTY1103" s="255"/>
      <c r="LTZ1103" s="255"/>
      <c r="LUA1103" s="255"/>
      <c r="LUB1103" s="255"/>
      <c r="LUC1103" s="255"/>
      <c r="LUD1103" s="255"/>
      <c r="LUE1103" s="255"/>
      <c r="LUF1103" s="255"/>
      <c r="LUG1103" s="255"/>
      <c r="LUH1103" s="255"/>
      <c r="LUI1103" s="255"/>
      <c r="LUJ1103" s="255"/>
      <c r="LUK1103" s="255"/>
      <c r="LUL1103" s="255"/>
      <c r="LUM1103" s="255"/>
      <c r="LUN1103" s="255"/>
      <c r="LUO1103" s="255"/>
      <c r="LUP1103" s="255"/>
      <c r="LUQ1103" s="255"/>
      <c r="LUR1103" s="255"/>
      <c r="LUS1103" s="255"/>
      <c r="LUT1103" s="255"/>
      <c r="LUU1103" s="255"/>
      <c r="LUV1103" s="255"/>
      <c r="LUW1103" s="255"/>
      <c r="LUX1103" s="255"/>
      <c r="LUY1103" s="255"/>
      <c r="LUZ1103" s="255"/>
      <c r="LVA1103" s="255"/>
      <c r="LVB1103" s="255"/>
      <c r="LVC1103" s="255"/>
      <c r="LVD1103" s="255"/>
      <c r="LVE1103" s="255"/>
      <c r="LVF1103" s="255"/>
      <c r="LVG1103" s="255"/>
      <c r="LVH1103" s="255"/>
      <c r="LVI1103" s="255"/>
      <c r="LVJ1103" s="255"/>
      <c r="LVK1103" s="255"/>
      <c r="LVL1103" s="255"/>
      <c r="LVM1103" s="255"/>
      <c r="LVN1103" s="255"/>
      <c r="LVO1103" s="255"/>
      <c r="LVP1103" s="255"/>
      <c r="LVQ1103" s="255"/>
      <c r="LVR1103" s="255"/>
      <c r="LVS1103" s="255"/>
      <c r="LVT1103" s="255"/>
      <c r="LVU1103" s="255"/>
      <c r="LVV1103" s="255"/>
      <c r="LVW1103" s="255"/>
      <c r="LVX1103" s="255"/>
      <c r="LVY1103" s="255"/>
      <c r="LVZ1103" s="255"/>
      <c r="LWA1103" s="255"/>
      <c r="LWB1103" s="255"/>
      <c r="LWC1103" s="255"/>
      <c r="LWD1103" s="255"/>
      <c r="LWE1103" s="255"/>
      <c r="LWF1103" s="255"/>
      <c r="LWG1103" s="255"/>
      <c r="LWH1103" s="255"/>
      <c r="LWI1103" s="255"/>
      <c r="LWJ1103" s="255"/>
      <c r="LWK1103" s="255"/>
      <c r="LWL1103" s="255"/>
      <c r="LWM1103" s="255"/>
      <c r="LWN1103" s="255"/>
      <c r="LWO1103" s="255"/>
      <c r="LWP1103" s="255"/>
      <c r="LWQ1103" s="255"/>
      <c r="LWR1103" s="255"/>
      <c r="LWS1103" s="255"/>
      <c r="LWT1103" s="255"/>
      <c r="LWU1103" s="255"/>
      <c r="LWV1103" s="255"/>
      <c r="LWW1103" s="255"/>
      <c r="LWX1103" s="255"/>
      <c r="LWY1103" s="255"/>
      <c r="LWZ1103" s="255"/>
      <c r="LXA1103" s="255"/>
      <c r="LXB1103" s="255"/>
      <c r="LXC1103" s="255"/>
      <c r="LXD1103" s="255"/>
      <c r="LXE1103" s="255"/>
      <c r="LXF1103" s="255"/>
      <c r="LXG1103" s="255"/>
      <c r="LXH1103" s="255"/>
      <c r="LXI1103" s="255"/>
      <c r="LXJ1103" s="255"/>
      <c r="LXK1103" s="255"/>
      <c r="LXL1103" s="255"/>
      <c r="LXM1103" s="255"/>
      <c r="LXN1103" s="255"/>
      <c r="LXO1103" s="255"/>
      <c r="LXP1103" s="255"/>
      <c r="LXQ1103" s="255"/>
      <c r="LXR1103" s="255"/>
      <c r="LXS1103" s="255"/>
      <c r="LXT1103" s="255"/>
      <c r="LXU1103" s="255"/>
      <c r="LXV1103" s="255"/>
      <c r="LXW1103" s="255"/>
      <c r="LXX1103" s="255"/>
      <c r="LXY1103" s="255"/>
      <c r="LXZ1103" s="255"/>
      <c r="LYA1103" s="255"/>
      <c r="LYB1103" s="255"/>
      <c r="LYC1103" s="255"/>
      <c r="LYD1103" s="255"/>
      <c r="LYE1103" s="255"/>
      <c r="LYF1103" s="255"/>
      <c r="LYG1103" s="255"/>
      <c r="LYH1103" s="255"/>
      <c r="LYI1103" s="255"/>
      <c r="LYJ1103" s="255"/>
      <c r="LYK1103" s="255"/>
      <c r="LYL1103" s="255"/>
      <c r="LYM1103" s="255"/>
      <c r="LYN1103" s="255"/>
      <c r="LYO1103" s="255"/>
      <c r="LYP1103" s="255"/>
      <c r="LYQ1103" s="255"/>
      <c r="LYR1103" s="255"/>
      <c r="LYS1103" s="255"/>
      <c r="LYT1103" s="255"/>
      <c r="LYU1103" s="255"/>
      <c r="LYV1103" s="255"/>
      <c r="LYW1103" s="255"/>
      <c r="LYX1103" s="255"/>
      <c r="LYY1103" s="255"/>
      <c r="LYZ1103" s="255"/>
      <c r="LZA1103" s="255"/>
      <c r="LZB1103" s="255"/>
      <c r="LZC1103" s="255"/>
      <c r="LZD1103" s="255"/>
      <c r="LZE1103" s="255"/>
      <c r="LZF1103" s="255"/>
      <c r="LZG1103" s="255"/>
      <c r="LZH1103" s="255"/>
      <c r="LZI1103" s="255"/>
      <c r="LZJ1103" s="255"/>
      <c r="LZK1103" s="255"/>
      <c r="LZL1103" s="255"/>
      <c r="LZM1103" s="255"/>
      <c r="LZN1103" s="255"/>
      <c r="LZO1103" s="255"/>
      <c r="LZP1103" s="255"/>
      <c r="LZQ1103" s="255"/>
      <c r="LZR1103" s="255"/>
      <c r="LZS1103" s="255"/>
      <c r="LZT1103" s="255"/>
      <c r="LZU1103" s="255"/>
      <c r="LZV1103" s="255"/>
      <c r="LZW1103" s="255"/>
      <c r="LZX1103" s="255"/>
      <c r="LZY1103" s="255"/>
      <c r="LZZ1103" s="255"/>
      <c r="MAA1103" s="255"/>
      <c r="MAB1103" s="255"/>
      <c r="MAC1103" s="255"/>
      <c r="MAD1103" s="255"/>
      <c r="MAE1103" s="255"/>
      <c r="MAF1103" s="255"/>
      <c r="MAG1103" s="255"/>
      <c r="MAH1103" s="255"/>
      <c r="MAI1103" s="255"/>
      <c r="MAJ1103" s="255"/>
      <c r="MAK1103" s="255"/>
      <c r="MAL1103" s="255"/>
      <c r="MAM1103" s="255"/>
      <c r="MAN1103" s="255"/>
      <c r="MAO1103" s="255"/>
      <c r="MAP1103" s="255"/>
      <c r="MAQ1103" s="255"/>
      <c r="MAR1103" s="255"/>
      <c r="MAS1103" s="255"/>
      <c r="MAT1103" s="255"/>
      <c r="MAU1103" s="255"/>
      <c r="MAV1103" s="255"/>
      <c r="MAW1103" s="255"/>
      <c r="MAX1103" s="255"/>
      <c r="MAY1103" s="255"/>
      <c r="MAZ1103" s="255"/>
      <c r="MBA1103" s="255"/>
      <c r="MBB1103" s="255"/>
      <c r="MBC1103" s="255"/>
      <c r="MBD1103" s="255"/>
      <c r="MBE1103" s="255"/>
      <c r="MBF1103" s="255"/>
      <c r="MBG1103" s="255"/>
      <c r="MBH1103" s="255"/>
      <c r="MBI1103" s="255"/>
      <c r="MBJ1103" s="255"/>
      <c r="MBK1103" s="255"/>
      <c r="MBL1103" s="255"/>
      <c r="MBM1103" s="255"/>
      <c r="MBN1103" s="255"/>
      <c r="MBO1103" s="255"/>
      <c r="MBP1103" s="255"/>
      <c r="MBQ1103" s="255"/>
      <c r="MBR1103" s="255"/>
      <c r="MBS1103" s="255"/>
      <c r="MBT1103" s="255"/>
      <c r="MBU1103" s="255"/>
      <c r="MBV1103" s="255"/>
      <c r="MBW1103" s="255"/>
      <c r="MBX1103" s="255"/>
      <c r="MBY1103" s="255"/>
      <c r="MBZ1103" s="255"/>
      <c r="MCA1103" s="255"/>
      <c r="MCB1103" s="255"/>
      <c r="MCC1103" s="255"/>
      <c r="MCD1103" s="255"/>
      <c r="MCE1103" s="255"/>
      <c r="MCF1103" s="255"/>
      <c r="MCG1103" s="255"/>
      <c r="MCH1103" s="255"/>
      <c r="MCI1103" s="255"/>
      <c r="MCJ1103" s="255"/>
      <c r="MCK1103" s="255"/>
      <c r="MCL1103" s="255"/>
      <c r="MCM1103" s="255"/>
      <c r="MCN1103" s="255"/>
      <c r="MCO1103" s="255"/>
      <c r="MCP1103" s="255"/>
      <c r="MCQ1103" s="255"/>
      <c r="MCR1103" s="255"/>
      <c r="MCS1103" s="255"/>
      <c r="MCT1103" s="255"/>
      <c r="MCU1103" s="255"/>
      <c r="MCV1103" s="255"/>
      <c r="MCW1103" s="255"/>
      <c r="MCX1103" s="255"/>
      <c r="MCY1103" s="255"/>
      <c r="MCZ1103" s="255"/>
      <c r="MDA1103" s="255"/>
      <c r="MDB1103" s="255"/>
      <c r="MDC1103" s="255"/>
      <c r="MDD1103" s="255"/>
      <c r="MDE1103" s="255"/>
      <c r="MDF1103" s="255"/>
      <c r="MDG1103" s="255"/>
      <c r="MDH1103" s="255"/>
      <c r="MDI1103" s="255"/>
      <c r="MDJ1103" s="255"/>
      <c r="MDK1103" s="255"/>
      <c r="MDL1103" s="255"/>
      <c r="MDM1103" s="255"/>
      <c r="MDN1103" s="255"/>
      <c r="MDO1103" s="255"/>
      <c r="MDP1103" s="255"/>
      <c r="MDQ1103" s="255"/>
      <c r="MDR1103" s="255"/>
      <c r="MDS1103" s="255"/>
      <c r="MDT1103" s="255"/>
      <c r="MDU1103" s="255"/>
      <c r="MDV1103" s="255"/>
      <c r="MDW1103" s="255"/>
      <c r="MDX1103" s="255"/>
      <c r="MDY1103" s="255"/>
      <c r="MDZ1103" s="255"/>
      <c r="MEA1103" s="255"/>
      <c r="MEB1103" s="255"/>
      <c r="MEC1103" s="255"/>
      <c r="MED1103" s="255"/>
      <c r="MEE1103" s="255"/>
      <c r="MEF1103" s="255"/>
      <c r="MEG1103" s="255"/>
      <c r="MEH1103" s="255"/>
      <c r="MEI1103" s="255"/>
      <c r="MEJ1103" s="255"/>
      <c r="MEK1103" s="255"/>
      <c r="MEL1103" s="255"/>
      <c r="MEM1103" s="255"/>
      <c r="MEN1103" s="255"/>
      <c r="MEO1103" s="255"/>
      <c r="MEP1103" s="255"/>
      <c r="MEQ1103" s="255"/>
      <c r="MER1103" s="255"/>
      <c r="MES1103" s="255"/>
      <c r="MET1103" s="255"/>
      <c r="MEU1103" s="255"/>
      <c r="MEV1103" s="255"/>
      <c r="MEW1103" s="255"/>
      <c r="MEX1103" s="255"/>
      <c r="MEY1103" s="255"/>
      <c r="MEZ1103" s="255"/>
      <c r="MFA1103" s="255"/>
      <c r="MFB1103" s="255"/>
      <c r="MFC1103" s="255"/>
      <c r="MFD1103" s="255"/>
      <c r="MFE1103" s="255"/>
      <c r="MFF1103" s="255"/>
      <c r="MFG1103" s="255"/>
      <c r="MFH1103" s="255"/>
      <c r="MFI1103" s="255"/>
      <c r="MFJ1103" s="255"/>
      <c r="MFK1103" s="255"/>
      <c r="MFL1103" s="255"/>
      <c r="MFM1103" s="255"/>
      <c r="MFN1103" s="255"/>
      <c r="MFO1103" s="255"/>
      <c r="MFP1103" s="255"/>
      <c r="MFQ1103" s="255"/>
      <c r="MFR1103" s="255"/>
      <c r="MFS1103" s="255"/>
      <c r="MFT1103" s="255"/>
      <c r="MFU1103" s="255"/>
      <c r="MFV1103" s="255"/>
      <c r="MFW1103" s="255"/>
      <c r="MFX1103" s="255"/>
      <c r="MFY1103" s="255"/>
      <c r="MFZ1103" s="255"/>
      <c r="MGA1103" s="255"/>
      <c r="MGB1103" s="255"/>
      <c r="MGC1103" s="255"/>
      <c r="MGD1103" s="255"/>
      <c r="MGE1103" s="255"/>
      <c r="MGF1103" s="255"/>
      <c r="MGG1103" s="255"/>
      <c r="MGH1103" s="255"/>
      <c r="MGI1103" s="255"/>
      <c r="MGJ1103" s="255"/>
      <c r="MGK1103" s="255"/>
      <c r="MGL1103" s="255"/>
      <c r="MGM1103" s="255"/>
      <c r="MGN1103" s="255"/>
      <c r="MGO1103" s="255"/>
      <c r="MGP1103" s="255"/>
      <c r="MGQ1103" s="255"/>
      <c r="MGR1103" s="255"/>
      <c r="MGS1103" s="255"/>
      <c r="MGT1103" s="255"/>
      <c r="MGU1103" s="255"/>
      <c r="MGV1103" s="255"/>
      <c r="MGW1103" s="255"/>
      <c r="MGX1103" s="255"/>
      <c r="MGY1103" s="255"/>
      <c r="MGZ1103" s="255"/>
      <c r="MHA1103" s="255"/>
      <c r="MHB1103" s="255"/>
      <c r="MHC1103" s="255"/>
      <c r="MHD1103" s="255"/>
      <c r="MHE1103" s="255"/>
      <c r="MHF1103" s="255"/>
      <c r="MHG1103" s="255"/>
      <c r="MHH1103" s="255"/>
      <c r="MHI1103" s="255"/>
      <c r="MHJ1103" s="255"/>
      <c r="MHK1103" s="255"/>
      <c r="MHL1103" s="255"/>
      <c r="MHM1103" s="255"/>
      <c r="MHN1103" s="255"/>
      <c r="MHO1103" s="255"/>
      <c r="MHP1103" s="255"/>
      <c r="MHQ1103" s="255"/>
      <c r="MHR1103" s="255"/>
      <c r="MHS1103" s="255"/>
      <c r="MHT1103" s="255"/>
      <c r="MHU1103" s="255"/>
      <c r="MHV1103" s="255"/>
      <c r="MHW1103" s="255"/>
      <c r="MHX1103" s="255"/>
      <c r="MHY1103" s="255"/>
      <c r="MHZ1103" s="255"/>
      <c r="MIA1103" s="255"/>
      <c r="MIB1103" s="255"/>
      <c r="MIC1103" s="255"/>
      <c r="MID1103" s="255"/>
      <c r="MIE1103" s="255"/>
      <c r="MIF1103" s="255"/>
      <c r="MIG1103" s="255"/>
      <c r="MIH1103" s="255"/>
      <c r="MII1103" s="255"/>
      <c r="MIJ1103" s="255"/>
      <c r="MIK1103" s="255"/>
      <c r="MIL1103" s="255"/>
      <c r="MIM1103" s="255"/>
      <c r="MIN1103" s="255"/>
      <c r="MIO1103" s="255"/>
      <c r="MIP1103" s="255"/>
      <c r="MIQ1103" s="255"/>
      <c r="MIR1103" s="255"/>
      <c r="MIS1103" s="255"/>
      <c r="MIT1103" s="255"/>
      <c r="MIU1103" s="255"/>
      <c r="MIV1103" s="255"/>
      <c r="MIW1103" s="255"/>
      <c r="MIX1103" s="255"/>
      <c r="MIY1103" s="255"/>
      <c r="MIZ1103" s="255"/>
      <c r="MJA1103" s="255"/>
      <c r="MJB1103" s="255"/>
      <c r="MJC1103" s="255"/>
      <c r="MJD1103" s="255"/>
      <c r="MJE1103" s="255"/>
      <c r="MJF1103" s="255"/>
      <c r="MJG1103" s="255"/>
      <c r="MJH1103" s="255"/>
      <c r="MJI1103" s="255"/>
      <c r="MJJ1103" s="255"/>
      <c r="MJK1103" s="255"/>
      <c r="MJL1103" s="255"/>
      <c r="MJM1103" s="255"/>
      <c r="MJN1103" s="255"/>
      <c r="MJO1103" s="255"/>
      <c r="MJP1103" s="255"/>
      <c r="MJQ1103" s="255"/>
      <c r="MJR1103" s="255"/>
      <c r="MJS1103" s="255"/>
      <c r="MJT1103" s="255"/>
      <c r="MJU1103" s="255"/>
      <c r="MJV1103" s="255"/>
      <c r="MJW1103" s="255"/>
      <c r="MJX1103" s="255"/>
      <c r="MJY1103" s="255"/>
      <c r="MJZ1103" s="255"/>
      <c r="MKA1103" s="255"/>
      <c r="MKB1103" s="255"/>
      <c r="MKC1103" s="255"/>
      <c r="MKD1103" s="255"/>
      <c r="MKE1103" s="255"/>
      <c r="MKF1103" s="255"/>
      <c r="MKG1103" s="255"/>
      <c r="MKH1103" s="255"/>
      <c r="MKI1103" s="255"/>
      <c r="MKJ1103" s="255"/>
      <c r="MKK1103" s="255"/>
      <c r="MKL1103" s="255"/>
      <c r="MKM1103" s="255"/>
      <c r="MKN1103" s="255"/>
      <c r="MKO1103" s="255"/>
      <c r="MKP1103" s="255"/>
      <c r="MKQ1103" s="255"/>
      <c r="MKR1103" s="255"/>
      <c r="MKS1103" s="255"/>
      <c r="MKT1103" s="255"/>
      <c r="MKU1103" s="255"/>
      <c r="MKV1103" s="255"/>
      <c r="MKW1103" s="255"/>
      <c r="MKX1103" s="255"/>
      <c r="MKY1103" s="255"/>
      <c r="MKZ1103" s="255"/>
      <c r="MLA1103" s="255"/>
      <c r="MLB1103" s="255"/>
      <c r="MLC1103" s="255"/>
      <c r="MLD1103" s="255"/>
      <c r="MLE1103" s="255"/>
      <c r="MLF1103" s="255"/>
      <c r="MLG1103" s="255"/>
      <c r="MLH1103" s="255"/>
      <c r="MLI1103" s="255"/>
      <c r="MLJ1103" s="255"/>
      <c r="MLK1103" s="255"/>
      <c r="MLL1103" s="255"/>
      <c r="MLM1103" s="255"/>
      <c r="MLN1103" s="255"/>
      <c r="MLO1103" s="255"/>
      <c r="MLP1103" s="255"/>
      <c r="MLQ1103" s="255"/>
      <c r="MLR1103" s="255"/>
      <c r="MLS1103" s="255"/>
      <c r="MLT1103" s="255"/>
      <c r="MLU1103" s="255"/>
      <c r="MLV1103" s="255"/>
      <c r="MLW1103" s="255"/>
      <c r="MLX1103" s="255"/>
      <c r="MLY1103" s="255"/>
      <c r="MLZ1103" s="255"/>
      <c r="MMA1103" s="255"/>
      <c r="MMB1103" s="255"/>
      <c r="MMC1103" s="255"/>
      <c r="MMD1103" s="255"/>
      <c r="MME1103" s="255"/>
      <c r="MMF1103" s="255"/>
      <c r="MMG1103" s="255"/>
      <c r="MMH1103" s="255"/>
      <c r="MMI1103" s="255"/>
      <c r="MMJ1103" s="255"/>
      <c r="MMK1103" s="255"/>
      <c r="MML1103" s="255"/>
      <c r="MMM1103" s="255"/>
      <c r="MMN1103" s="255"/>
      <c r="MMO1103" s="255"/>
      <c r="MMP1103" s="255"/>
      <c r="MMQ1103" s="255"/>
      <c r="MMR1103" s="255"/>
      <c r="MMS1103" s="255"/>
      <c r="MMT1103" s="255"/>
      <c r="MMU1103" s="255"/>
      <c r="MMV1103" s="255"/>
      <c r="MMW1103" s="255"/>
      <c r="MMX1103" s="255"/>
      <c r="MMY1103" s="255"/>
      <c r="MMZ1103" s="255"/>
      <c r="MNA1103" s="255"/>
      <c r="MNB1103" s="255"/>
      <c r="MNC1103" s="255"/>
      <c r="MND1103" s="255"/>
      <c r="MNE1103" s="255"/>
      <c r="MNF1103" s="255"/>
      <c r="MNG1103" s="255"/>
      <c r="MNH1103" s="255"/>
      <c r="MNI1103" s="255"/>
      <c r="MNJ1103" s="255"/>
      <c r="MNK1103" s="255"/>
      <c r="MNL1103" s="255"/>
      <c r="MNM1103" s="255"/>
      <c r="MNN1103" s="255"/>
      <c r="MNO1103" s="255"/>
      <c r="MNP1103" s="255"/>
      <c r="MNQ1103" s="255"/>
      <c r="MNR1103" s="255"/>
      <c r="MNS1103" s="255"/>
      <c r="MNT1103" s="255"/>
      <c r="MNU1103" s="255"/>
      <c r="MNV1103" s="255"/>
      <c r="MNW1103" s="255"/>
      <c r="MNX1103" s="255"/>
      <c r="MNY1103" s="255"/>
      <c r="MNZ1103" s="255"/>
      <c r="MOA1103" s="255"/>
      <c r="MOB1103" s="255"/>
      <c r="MOC1103" s="255"/>
      <c r="MOD1103" s="255"/>
      <c r="MOE1103" s="255"/>
      <c r="MOF1103" s="255"/>
      <c r="MOG1103" s="255"/>
      <c r="MOH1103" s="255"/>
      <c r="MOI1103" s="255"/>
      <c r="MOJ1103" s="255"/>
      <c r="MOK1103" s="255"/>
      <c r="MOL1103" s="255"/>
      <c r="MOM1103" s="255"/>
      <c r="MON1103" s="255"/>
      <c r="MOO1103" s="255"/>
      <c r="MOP1103" s="255"/>
      <c r="MOQ1103" s="255"/>
      <c r="MOR1103" s="255"/>
      <c r="MOS1103" s="255"/>
      <c r="MOT1103" s="255"/>
      <c r="MOU1103" s="255"/>
      <c r="MOV1103" s="255"/>
      <c r="MOW1103" s="255"/>
      <c r="MOX1103" s="255"/>
      <c r="MOY1103" s="255"/>
      <c r="MOZ1103" s="255"/>
      <c r="MPA1103" s="255"/>
      <c r="MPB1103" s="255"/>
      <c r="MPC1103" s="255"/>
      <c r="MPD1103" s="255"/>
      <c r="MPE1103" s="255"/>
      <c r="MPF1103" s="255"/>
      <c r="MPG1103" s="255"/>
      <c r="MPH1103" s="255"/>
      <c r="MPI1103" s="255"/>
      <c r="MPJ1103" s="255"/>
      <c r="MPK1103" s="255"/>
      <c r="MPL1103" s="255"/>
      <c r="MPM1103" s="255"/>
      <c r="MPN1103" s="255"/>
      <c r="MPO1103" s="255"/>
      <c r="MPP1103" s="255"/>
      <c r="MPQ1103" s="255"/>
      <c r="MPR1103" s="255"/>
      <c r="MPS1103" s="255"/>
      <c r="MPT1103" s="255"/>
      <c r="MPU1103" s="255"/>
      <c r="MPV1103" s="255"/>
      <c r="MPW1103" s="255"/>
      <c r="MPX1103" s="255"/>
      <c r="MPY1103" s="255"/>
      <c r="MPZ1103" s="255"/>
      <c r="MQA1103" s="255"/>
      <c r="MQB1103" s="255"/>
      <c r="MQC1103" s="255"/>
      <c r="MQD1103" s="255"/>
      <c r="MQE1103" s="255"/>
      <c r="MQF1103" s="255"/>
      <c r="MQG1103" s="255"/>
      <c r="MQH1103" s="255"/>
      <c r="MQI1103" s="255"/>
      <c r="MQJ1103" s="255"/>
      <c r="MQK1103" s="255"/>
      <c r="MQL1103" s="255"/>
      <c r="MQM1103" s="255"/>
      <c r="MQN1103" s="255"/>
      <c r="MQO1103" s="255"/>
      <c r="MQP1103" s="255"/>
      <c r="MQQ1103" s="255"/>
      <c r="MQR1103" s="255"/>
      <c r="MQS1103" s="255"/>
      <c r="MQT1103" s="255"/>
      <c r="MQU1103" s="255"/>
      <c r="MQV1103" s="255"/>
      <c r="MQW1103" s="255"/>
      <c r="MQX1103" s="255"/>
      <c r="MQY1103" s="255"/>
      <c r="MQZ1103" s="255"/>
      <c r="MRA1103" s="255"/>
      <c r="MRB1103" s="255"/>
      <c r="MRC1103" s="255"/>
      <c r="MRD1103" s="255"/>
      <c r="MRE1103" s="255"/>
      <c r="MRF1103" s="255"/>
      <c r="MRG1103" s="255"/>
      <c r="MRH1103" s="255"/>
      <c r="MRI1103" s="255"/>
      <c r="MRJ1103" s="255"/>
      <c r="MRK1103" s="255"/>
      <c r="MRL1103" s="255"/>
      <c r="MRM1103" s="255"/>
      <c r="MRN1103" s="255"/>
      <c r="MRO1103" s="255"/>
      <c r="MRP1103" s="255"/>
      <c r="MRQ1103" s="255"/>
      <c r="MRR1103" s="255"/>
      <c r="MRS1103" s="255"/>
      <c r="MRT1103" s="255"/>
      <c r="MRU1103" s="255"/>
      <c r="MRV1103" s="255"/>
      <c r="MRW1103" s="255"/>
      <c r="MRX1103" s="255"/>
      <c r="MRY1103" s="255"/>
      <c r="MRZ1103" s="255"/>
      <c r="MSA1103" s="255"/>
      <c r="MSB1103" s="255"/>
      <c r="MSC1103" s="255"/>
      <c r="MSD1103" s="255"/>
      <c r="MSE1103" s="255"/>
      <c r="MSF1103" s="255"/>
      <c r="MSG1103" s="255"/>
      <c r="MSH1103" s="255"/>
      <c r="MSI1103" s="255"/>
      <c r="MSJ1103" s="255"/>
      <c r="MSK1103" s="255"/>
      <c r="MSL1103" s="255"/>
      <c r="MSM1103" s="255"/>
      <c r="MSN1103" s="255"/>
      <c r="MSO1103" s="255"/>
      <c r="MSP1103" s="255"/>
      <c r="MSQ1103" s="255"/>
      <c r="MSR1103" s="255"/>
      <c r="MSS1103" s="255"/>
      <c r="MST1103" s="255"/>
      <c r="MSU1103" s="255"/>
      <c r="MSV1103" s="255"/>
      <c r="MSW1103" s="255"/>
      <c r="MSX1103" s="255"/>
      <c r="MSY1103" s="255"/>
      <c r="MSZ1103" s="255"/>
      <c r="MTA1103" s="255"/>
      <c r="MTB1103" s="255"/>
      <c r="MTC1103" s="255"/>
      <c r="MTD1103" s="255"/>
      <c r="MTE1103" s="255"/>
      <c r="MTF1103" s="255"/>
      <c r="MTG1103" s="255"/>
      <c r="MTH1103" s="255"/>
      <c r="MTI1103" s="255"/>
      <c r="MTJ1103" s="255"/>
      <c r="MTK1103" s="255"/>
      <c r="MTL1103" s="255"/>
      <c r="MTM1103" s="255"/>
      <c r="MTN1103" s="255"/>
      <c r="MTO1103" s="255"/>
      <c r="MTP1103" s="255"/>
      <c r="MTQ1103" s="255"/>
      <c r="MTR1103" s="255"/>
      <c r="MTS1103" s="255"/>
      <c r="MTT1103" s="255"/>
      <c r="MTU1103" s="255"/>
      <c r="MTV1103" s="255"/>
      <c r="MTW1103" s="255"/>
      <c r="MTX1103" s="255"/>
      <c r="MTY1103" s="255"/>
      <c r="MTZ1103" s="255"/>
      <c r="MUA1103" s="255"/>
      <c r="MUB1103" s="255"/>
      <c r="MUC1103" s="255"/>
      <c r="MUD1103" s="255"/>
      <c r="MUE1103" s="255"/>
      <c r="MUF1103" s="255"/>
      <c r="MUG1103" s="255"/>
      <c r="MUH1103" s="255"/>
      <c r="MUI1103" s="255"/>
      <c r="MUJ1103" s="255"/>
      <c r="MUK1103" s="255"/>
      <c r="MUL1103" s="255"/>
      <c r="MUM1103" s="255"/>
      <c r="MUN1103" s="255"/>
      <c r="MUO1103" s="255"/>
      <c r="MUP1103" s="255"/>
      <c r="MUQ1103" s="255"/>
      <c r="MUR1103" s="255"/>
      <c r="MUS1103" s="255"/>
      <c r="MUT1103" s="255"/>
      <c r="MUU1103" s="255"/>
      <c r="MUV1103" s="255"/>
      <c r="MUW1103" s="255"/>
      <c r="MUX1103" s="255"/>
      <c r="MUY1103" s="255"/>
      <c r="MUZ1103" s="255"/>
      <c r="MVA1103" s="255"/>
      <c r="MVB1103" s="255"/>
      <c r="MVC1103" s="255"/>
      <c r="MVD1103" s="255"/>
      <c r="MVE1103" s="255"/>
      <c r="MVF1103" s="255"/>
      <c r="MVG1103" s="255"/>
      <c r="MVH1103" s="255"/>
      <c r="MVI1103" s="255"/>
      <c r="MVJ1103" s="255"/>
      <c r="MVK1103" s="255"/>
      <c r="MVL1103" s="255"/>
      <c r="MVM1103" s="255"/>
      <c r="MVN1103" s="255"/>
      <c r="MVO1103" s="255"/>
      <c r="MVP1103" s="255"/>
      <c r="MVQ1103" s="255"/>
      <c r="MVR1103" s="255"/>
      <c r="MVS1103" s="255"/>
      <c r="MVT1103" s="255"/>
      <c r="MVU1103" s="255"/>
      <c r="MVV1103" s="255"/>
      <c r="MVW1103" s="255"/>
      <c r="MVX1103" s="255"/>
      <c r="MVY1103" s="255"/>
      <c r="MVZ1103" s="255"/>
      <c r="MWA1103" s="255"/>
      <c r="MWB1103" s="255"/>
      <c r="MWC1103" s="255"/>
      <c r="MWD1103" s="255"/>
      <c r="MWE1103" s="255"/>
      <c r="MWF1103" s="255"/>
      <c r="MWG1103" s="255"/>
      <c r="MWH1103" s="255"/>
      <c r="MWI1103" s="255"/>
      <c r="MWJ1103" s="255"/>
      <c r="MWK1103" s="255"/>
      <c r="MWL1103" s="255"/>
      <c r="MWM1103" s="255"/>
      <c r="MWN1103" s="255"/>
      <c r="MWO1103" s="255"/>
      <c r="MWP1103" s="255"/>
      <c r="MWQ1103" s="255"/>
      <c r="MWR1103" s="255"/>
      <c r="MWS1103" s="255"/>
      <c r="MWT1103" s="255"/>
      <c r="MWU1103" s="255"/>
      <c r="MWV1103" s="255"/>
      <c r="MWW1103" s="255"/>
      <c r="MWX1103" s="255"/>
      <c r="MWY1103" s="255"/>
      <c r="MWZ1103" s="255"/>
      <c r="MXA1103" s="255"/>
      <c r="MXB1103" s="255"/>
      <c r="MXC1103" s="255"/>
      <c r="MXD1103" s="255"/>
      <c r="MXE1103" s="255"/>
      <c r="MXF1103" s="255"/>
      <c r="MXG1103" s="255"/>
      <c r="MXH1103" s="255"/>
      <c r="MXI1103" s="255"/>
      <c r="MXJ1103" s="255"/>
      <c r="MXK1103" s="255"/>
      <c r="MXL1103" s="255"/>
      <c r="MXM1103" s="255"/>
      <c r="MXN1103" s="255"/>
      <c r="MXO1103" s="255"/>
      <c r="MXP1103" s="255"/>
      <c r="MXQ1103" s="255"/>
      <c r="MXR1103" s="255"/>
      <c r="MXS1103" s="255"/>
      <c r="MXT1103" s="255"/>
      <c r="MXU1103" s="255"/>
      <c r="MXV1103" s="255"/>
      <c r="MXW1103" s="255"/>
      <c r="MXX1103" s="255"/>
      <c r="MXY1103" s="255"/>
      <c r="MXZ1103" s="255"/>
      <c r="MYA1103" s="255"/>
      <c r="MYB1103" s="255"/>
      <c r="MYC1103" s="255"/>
      <c r="MYD1103" s="255"/>
      <c r="MYE1103" s="255"/>
      <c r="MYF1103" s="255"/>
      <c r="MYG1103" s="255"/>
      <c r="MYH1103" s="255"/>
      <c r="MYI1103" s="255"/>
      <c r="MYJ1103" s="255"/>
      <c r="MYK1103" s="255"/>
      <c r="MYL1103" s="255"/>
      <c r="MYM1103" s="255"/>
      <c r="MYN1103" s="255"/>
      <c r="MYO1103" s="255"/>
      <c r="MYP1103" s="255"/>
      <c r="MYQ1103" s="255"/>
      <c r="MYR1103" s="255"/>
      <c r="MYS1103" s="255"/>
      <c r="MYT1103" s="255"/>
      <c r="MYU1103" s="255"/>
      <c r="MYV1103" s="255"/>
      <c r="MYW1103" s="255"/>
      <c r="MYX1103" s="255"/>
      <c r="MYY1103" s="255"/>
      <c r="MYZ1103" s="255"/>
      <c r="MZA1103" s="255"/>
      <c r="MZB1103" s="255"/>
      <c r="MZC1103" s="255"/>
      <c r="MZD1103" s="255"/>
      <c r="MZE1103" s="255"/>
      <c r="MZF1103" s="255"/>
      <c r="MZG1103" s="255"/>
      <c r="MZH1103" s="255"/>
      <c r="MZI1103" s="255"/>
      <c r="MZJ1103" s="255"/>
      <c r="MZK1103" s="255"/>
      <c r="MZL1103" s="255"/>
      <c r="MZM1103" s="255"/>
      <c r="MZN1103" s="255"/>
      <c r="MZO1103" s="255"/>
      <c r="MZP1103" s="255"/>
      <c r="MZQ1103" s="255"/>
      <c r="MZR1103" s="255"/>
      <c r="MZS1103" s="255"/>
      <c r="MZT1103" s="255"/>
      <c r="MZU1103" s="255"/>
      <c r="MZV1103" s="255"/>
      <c r="MZW1103" s="255"/>
      <c r="MZX1103" s="255"/>
      <c r="MZY1103" s="255"/>
      <c r="MZZ1103" s="255"/>
      <c r="NAA1103" s="255"/>
      <c r="NAB1103" s="255"/>
      <c r="NAC1103" s="255"/>
      <c r="NAD1103" s="255"/>
      <c r="NAE1103" s="255"/>
      <c r="NAF1103" s="255"/>
      <c r="NAG1103" s="255"/>
      <c r="NAH1103" s="255"/>
      <c r="NAI1103" s="255"/>
      <c r="NAJ1103" s="255"/>
      <c r="NAK1103" s="255"/>
      <c r="NAL1103" s="255"/>
      <c r="NAM1103" s="255"/>
      <c r="NAN1103" s="255"/>
      <c r="NAO1103" s="255"/>
      <c r="NAP1103" s="255"/>
      <c r="NAQ1103" s="255"/>
      <c r="NAR1103" s="255"/>
      <c r="NAS1103" s="255"/>
      <c r="NAT1103" s="255"/>
      <c r="NAU1103" s="255"/>
      <c r="NAV1103" s="255"/>
      <c r="NAW1103" s="255"/>
      <c r="NAX1103" s="255"/>
      <c r="NAY1103" s="255"/>
      <c r="NAZ1103" s="255"/>
      <c r="NBA1103" s="255"/>
      <c r="NBB1103" s="255"/>
      <c r="NBC1103" s="255"/>
      <c r="NBD1103" s="255"/>
      <c r="NBE1103" s="255"/>
      <c r="NBF1103" s="255"/>
      <c r="NBG1103" s="255"/>
      <c r="NBH1103" s="255"/>
      <c r="NBI1103" s="255"/>
      <c r="NBJ1103" s="255"/>
      <c r="NBK1103" s="255"/>
      <c r="NBL1103" s="255"/>
      <c r="NBM1103" s="255"/>
      <c r="NBN1103" s="255"/>
      <c r="NBO1103" s="255"/>
      <c r="NBP1103" s="255"/>
      <c r="NBQ1103" s="255"/>
      <c r="NBR1103" s="255"/>
      <c r="NBS1103" s="255"/>
      <c r="NBT1103" s="255"/>
      <c r="NBU1103" s="255"/>
      <c r="NBV1103" s="255"/>
      <c r="NBW1103" s="255"/>
      <c r="NBX1103" s="255"/>
      <c r="NBY1103" s="255"/>
      <c r="NBZ1103" s="255"/>
      <c r="NCA1103" s="255"/>
      <c r="NCB1103" s="255"/>
      <c r="NCC1103" s="255"/>
      <c r="NCD1103" s="255"/>
      <c r="NCE1103" s="255"/>
      <c r="NCF1103" s="255"/>
      <c r="NCG1103" s="255"/>
      <c r="NCH1103" s="255"/>
      <c r="NCI1103" s="255"/>
      <c r="NCJ1103" s="255"/>
      <c r="NCK1103" s="255"/>
      <c r="NCL1103" s="255"/>
      <c r="NCM1103" s="255"/>
      <c r="NCN1103" s="255"/>
      <c r="NCO1103" s="255"/>
      <c r="NCP1103" s="255"/>
      <c r="NCQ1103" s="255"/>
      <c r="NCR1103" s="255"/>
      <c r="NCS1103" s="255"/>
      <c r="NCT1103" s="255"/>
      <c r="NCU1103" s="255"/>
      <c r="NCV1103" s="255"/>
      <c r="NCW1103" s="255"/>
      <c r="NCX1103" s="255"/>
      <c r="NCY1103" s="255"/>
      <c r="NCZ1103" s="255"/>
      <c r="NDA1103" s="255"/>
      <c r="NDB1103" s="255"/>
      <c r="NDC1103" s="255"/>
      <c r="NDD1103" s="255"/>
      <c r="NDE1103" s="255"/>
      <c r="NDF1103" s="255"/>
      <c r="NDG1103" s="255"/>
      <c r="NDH1103" s="255"/>
      <c r="NDI1103" s="255"/>
      <c r="NDJ1103" s="255"/>
      <c r="NDK1103" s="255"/>
      <c r="NDL1103" s="255"/>
      <c r="NDM1103" s="255"/>
      <c r="NDN1103" s="255"/>
      <c r="NDO1103" s="255"/>
      <c r="NDP1103" s="255"/>
      <c r="NDQ1103" s="255"/>
      <c r="NDR1103" s="255"/>
      <c r="NDS1103" s="255"/>
      <c r="NDT1103" s="255"/>
      <c r="NDU1103" s="255"/>
      <c r="NDV1103" s="255"/>
      <c r="NDW1103" s="255"/>
      <c r="NDX1103" s="255"/>
      <c r="NDY1103" s="255"/>
      <c r="NDZ1103" s="255"/>
      <c r="NEA1103" s="255"/>
      <c r="NEB1103" s="255"/>
      <c r="NEC1103" s="255"/>
      <c r="NED1103" s="255"/>
      <c r="NEE1103" s="255"/>
      <c r="NEF1103" s="255"/>
      <c r="NEG1103" s="255"/>
      <c r="NEH1103" s="255"/>
      <c r="NEI1103" s="255"/>
      <c r="NEJ1103" s="255"/>
      <c r="NEK1103" s="255"/>
      <c r="NEL1103" s="255"/>
      <c r="NEM1103" s="255"/>
      <c r="NEN1103" s="255"/>
      <c r="NEO1103" s="255"/>
      <c r="NEP1103" s="255"/>
      <c r="NEQ1103" s="255"/>
      <c r="NER1103" s="255"/>
      <c r="NES1103" s="255"/>
      <c r="NET1103" s="255"/>
      <c r="NEU1103" s="255"/>
      <c r="NEV1103" s="255"/>
      <c r="NEW1103" s="255"/>
      <c r="NEX1103" s="255"/>
      <c r="NEY1103" s="255"/>
      <c r="NEZ1103" s="255"/>
      <c r="NFA1103" s="255"/>
      <c r="NFB1103" s="255"/>
      <c r="NFC1103" s="255"/>
      <c r="NFD1103" s="255"/>
      <c r="NFE1103" s="255"/>
      <c r="NFF1103" s="255"/>
      <c r="NFG1103" s="255"/>
      <c r="NFH1103" s="255"/>
      <c r="NFI1103" s="255"/>
      <c r="NFJ1103" s="255"/>
      <c r="NFK1103" s="255"/>
      <c r="NFL1103" s="255"/>
      <c r="NFM1103" s="255"/>
      <c r="NFN1103" s="255"/>
      <c r="NFO1103" s="255"/>
      <c r="NFP1103" s="255"/>
      <c r="NFQ1103" s="255"/>
      <c r="NFR1103" s="255"/>
      <c r="NFS1103" s="255"/>
      <c r="NFT1103" s="255"/>
      <c r="NFU1103" s="255"/>
      <c r="NFV1103" s="255"/>
      <c r="NFW1103" s="255"/>
      <c r="NFX1103" s="255"/>
      <c r="NFY1103" s="255"/>
      <c r="NFZ1103" s="255"/>
      <c r="NGA1103" s="255"/>
      <c r="NGB1103" s="255"/>
      <c r="NGC1103" s="255"/>
      <c r="NGD1103" s="255"/>
      <c r="NGE1103" s="255"/>
      <c r="NGF1103" s="255"/>
      <c r="NGG1103" s="255"/>
      <c r="NGH1103" s="255"/>
      <c r="NGI1103" s="255"/>
      <c r="NGJ1103" s="255"/>
      <c r="NGK1103" s="255"/>
      <c r="NGL1103" s="255"/>
      <c r="NGM1103" s="255"/>
      <c r="NGN1103" s="255"/>
      <c r="NGO1103" s="255"/>
      <c r="NGP1103" s="255"/>
      <c r="NGQ1103" s="255"/>
      <c r="NGR1103" s="255"/>
      <c r="NGS1103" s="255"/>
      <c r="NGT1103" s="255"/>
      <c r="NGU1103" s="255"/>
      <c r="NGV1103" s="255"/>
      <c r="NGW1103" s="255"/>
      <c r="NGX1103" s="255"/>
      <c r="NGY1103" s="255"/>
      <c r="NGZ1103" s="255"/>
      <c r="NHA1103" s="255"/>
      <c r="NHB1103" s="255"/>
      <c r="NHC1103" s="255"/>
      <c r="NHD1103" s="255"/>
      <c r="NHE1103" s="255"/>
      <c r="NHF1103" s="255"/>
      <c r="NHG1103" s="255"/>
      <c r="NHH1103" s="255"/>
      <c r="NHI1103" s="255"/>
      <c r="NHJ1103" s="255"/>
      <c r="NHK1103" s="255"/>
      <c r="NHL1103" s="255"/>
      <c r="NHM1103" s="255"/>
      <c r="NHN1103" s="255"/>
      <c r="NHO1103" s="255"/>
      <c r="NHP1103" s="255"/>
      <c r="NHQ1103" s="255"/>
      <c r="NHR1103" s="255"/>
      <c r="NHS1103" s="255"/>
      <c r="NHT1103" s="255"/>
      <c r="NHU1103" s="255"/>
      <c r="NHV1103" s="255"/>
      <c r="NHW1103" s="255"/>
      <c r="NHX1103" s="255"/>
      <c r="NHY1103" s="255"/>
      <c r="NHZ1103" s="255"/>
      <c r="NIA1103" s="255"/>
      <c r="NIB1103" s="255"/>
      <c r="NIC1103" s="255"/>
      <c r="NID1103" s="255"/>
      <c r="NIE1103" s="255"/>
      <c r="NIF1103" s="255"/>
      <c r="NIG1103" s="255"/>
      <c r="NIH1103" s="255"/>
      <c r="NII1103" s="255"/>
      <c r="NIJ1103" s="255"/>
      <c r="NIK1103" s="255"/>
      <c r="NIL1103" s="255"/>
      <c r="NIM1103" s="255"/>
      <c r="NIN1103" s="255"/>
      <c r="NIO1103" s="255"/>
      <c r="NIP1103" s="255"/>
      <c r="NIQ1103" s="255"/>
      <c r="NIR1103" s="255"/>
      <c r="NIS1103" s="255"/>
      <c r="NIT1103" s="255"/>
      <c r="NIU1103" s="255"/>
      <c r="NIV1103" s="255"/>
      <c r="NIW1103" s="255"/>
      <c r="NIX1103" s="255"/>
      <c r="NIY1103" s="255"/>
      <c r="NIZ1103" s="255"/>
      <c r="NJA1103" s="255"/>
      <c r="NJB1103" s="255"/>
      <c r="NJC1103" s="255"/>
      <c r="NJD1103" s="255"/>
      <c r="NJE1103" s="255"/>
      <c r="NJF1103" s="255"/>
      <c r="NJG1103" s="255"/>
      <c r="NJH1103" s="255"/>
      <c r="NJI1103" s="255"/>
      <c r="NJJ1103" s="255"/>
      <c r="NJK1103" s="255"/>
      <c r="NJL1103" s="255"/>
      <c r="NJM1103" s="255"/>
      <c r="NJN1103" s="255"/>
      <c r="NJO1103" s="255"/>
      <c r="NJP1103" s="255"/>
      <c r="NJQ1103" s="255"/>
      <c r="NJR1103" s="255"/>
      <c r="NJS1103" s="255"/>
      <c r="NJT1103" s="255"/>
      <c r="NJU1103" s="255"/>
      <c r="NJV1103" s="255"/>
      <c r="NJW1103" s="255"/>
      <c r="NJX1103" s="255"/>
      <c r="NJY1103" s="255"/>
      <c r="NJZ1103" s="255"/>
      <c r="NKA1103" s="255"/>
      <c r="NKB1103" s="255"/>
      <c r="NKC1103" s="255"/>
      <c r="NKD1103" s="255"/>
      <c r="NKE1103" s="255"/>
      <c r="NKF1103" s="255"/>
      <c r="NKG1103" s="255"/>
      <c r="NKH1103" s="255"/>
      <c r="NKI1103" s="255"/>
      <c r="NKJ1103" s="255"/>
      <c r="NKK1103" s="255"/>
      <c r="NKL1103" s="255"/>
      <c r="NKM1103" s="255"/>
      <c r="NKN1103" s="255"/>
      <c r="NKO1103" s="255"/>
      <c r="NKP1103" s="255"/>
      <c r="NKQ1103" s="255"/>
      <c r="NKR1103" s="255"/>
      <c r="NKS1103" s="255"/>
      <c r="NKT1103" s="255"/>
      <c r="NKU1103" s="255"/>
      <c r="NKV1103" s="255"/>
      <c r="NKW1103" s="255"/>
      <c r="NKX1103" s="255"/>
      <c r="NKY1103" s="255"/>
      <c r="NKZ1103" s="255"/>
      <c r="NLA1103" s="255"/>
      <c r="NLB1103" s="255"/>
      <c r="NLC1103" s="255"/>
      <c r="NLD1103" s="255"/>
      <c r="NLE1103" s="255"/>
      <c r="NLF1103" s="255"/>
      <c r="NLG1103" s="255"/>
      <c r="NLH1103" s="255"/>
      <c r="NLI1103" s="255"/>
      <c r="NLJ1103" s="255"/>
      <c r="NLK1103" s="255"/>
      <c r="NLL1103" s="255"/>
      <c r="NLM1103" s="255"/>
      <c r="NLN1103" s="255"/>
      <c r="NLO1103" s="255"/>
      <c r="NLP1103" s="255"/>
      <c r="NLQ1103" s="255"/>
      <c r="NLR1103" s="255"/>
      <c r="NLS1103" s="255"/>
      <c r="NLT1103" s="255"/>
      <c r="NLU1103" s="255"/>
      <c r="NLV1103" s="255"/>
      <c r="NLW1103" s="255"/>
      <c r="NLX1103" s="255"/>
      <c r="NLY1103" s="255"/>
      <c r="NLZ1103" s="255"/>
      <c r="NMA1103" s="255"/>
      <c r="NMB1103" s="255"/>
      <c r="NMC1103" s="255"/>
      <c r="NMD1103" s="255"/>
      <c r="NME1103" s="255"/>
      <c r="NMF1103" s="255"/>
      <c r="NMG1103" s="255"/>
      <c r="NMH1103" s="255"/>
      <c r="NMI1103" s="255"/>
      <c r="NMJ1103" s="255"/>
      <c r="NMK1103" s="255"/>
      <c r="NML1103" s="255"/>
      <c r="NMM1103" s="255"/>
      <c r="NMN1103" s="255"/>
      <c r="NMO1103" s="255"/>
      <c r="NMP1103" s="255"/>
      <c r="NMQ1103" s="255"/>
      <c r="NMR1103" s="255"/>
      <c r="NMS1103" s="255"/>
      <c r="NMT1103" s="255"/>
      <c r="NMU1103" s="255"/>
      <c r="NMV1103" s="255"/>
      <c r="NMW1103" s="255"/>
      <c r="NMX1103" s="255"/>
      <c r="NMY1103" s="255"/>
      <c r="NMZ1103" s="255"/>
      <c r="NNA1103" s="255"/>
      <c r="NNB1103" s="255"/>
      <c r="NNC1103" s="255"/>
      <c r="NND1103" s="255"/>
      <c r="NNE1103" s="255"/>
      <c r="NNF1103" s="255"/>
      <c r="NNG1103" s="255"/>
      <c r="NNH1103" s="255"/>
      <c r="NNI1103" s="255"/>
      <c r="NNJ1103" s="255"/>
      <c r="NNK1103" s="255"/>
      <c r="NNL1103" s="255"/>
      <c r="NNM1103" s="255"/>
      <c r="NNN1103" s="255"/>
      <c r="NNO1103" s="255"/>
      <c r="NNP1103" s="255"/>
      <c r="NNQ1103" s="255"/>
      <c r="NNR1103" s="255"/>
      <c r="NNS1103" s="255"/>
      <c r="NNT1103" s="255"/>
      <c r="NNU1103" s="255"/>
      <c r="NNV1103" s="255"/>
      <c r="NNW1103" s="255"/>
      <c r="NNX1103" s="255"/>
      <c r="NNY1103" s="255"/>
      <c r="NNZ1103" s="255"/>
      <c r="NOA1103" s="255"/>
      <c r="NOB1103" s="255"/>
      <c r="NOC1103" s="255"/>
      <c r="NOD1103" s="255"/>
      <c r="NOE1103" s="255"/>
      <c r="NOF1103" s="255"/>
      <c r="NOG1103" s="255"/>
      <c r="NOH1103" s="255"/>
      <c r="NOI1103" s="255"/>
      <c r="NOJ1103" s="255"/>
      <c r="NOK1103" s="255"/>
      <c r="NOL1103" s="255"/>
      <c r="NOM1103" s="255"/>
      <c r="NON1103" s="255"/>
      <c r="NOO1103" s="255"/>
      <c r="NOP1103" s="255"/>
      <c r="NOQ1103" s="255"/>
      <c r="NOR1103" s="255"/>
      <c r="NOS1103" s="255"/>
      <c r="NOT1103" s="255"/>
      <c r="NOU1103" s="255"/>
      <c r="NOV1103" s="255"/>
      <c r="NOW1103" s="255"/>
      <c r="NOX1103" s="255"/>
      <c r="NOY1103" s="255"/>
      <c r="NOZ1103" s="255"/>
      <c r="NPA1103" s="255"/>
      <c r="NPB1103" s="255"/>
      <c r="NPC1103" s="255"/>
      <c r="NPD1103" s="255"/>
      <c r="NPE1103" s="255"/>
      <c r="NPF1103" s="255"/>
      <c r="NPG1103" s="255"/>
      <c r="NPH1103" s="255"/>
      <c r="NPI1103" s="255"/>
      <c r="NPJ1103" s="255"/>
      <c r="NPK1103" s="255"/>
      <c r="NPL1103" s="255"/>
      <c r="NPM1103" s="255"/>
      <c r="NPN1103" s="255"/>
      <c r="NPO1103" s="255"/>
      <c r="NPP1103" s="255"/>
      <c r="NPQ1103" s="255"/>
      <c r="NPR1103" s="255"/>
      <c r="NPS1103" s="255"/>
      <c r="NPT1103" s="255"/>
      <c r="NPU1103" s="255"/>
      <c r="NPV1103" s="255"/>
      <c r="NPW1103" s="255"/>
      <c r="NPX1103" s="255"/>
      <c r="NPY1103" s="255"/>
      <c r="NPZ1103" s="255"/>
      <c r="NQA1103" s="255"/>
      <c r="NQB1103" s="255"/>
      <c r="NQC1103" s="255"/>
      <c r="NQD1103" s="255"/>
      <c r="NQE1103" s="255"/>
      <c r="NQF1103" s="255"/>
      <c r="NQG1103" s="255"/>
      <c r="NQH1103" s="255"/>
      <c r="NQI1103" s="255"/>
      <c r="NQJ1103" s="255"/>
      <c r="NQK1103" s="255"/>
      <c r="NQL1103" s="255"/>
      <c r="NQM1103" s="255"/>
      <c r="NQN1103" s="255"/>
      <c r="NQO1103" s="255"/>
      <c r="NQP1103" s="255"/>
      <c r="NQQ1103" s="255"/>
      <c r="NQR1103" s="255"/>
      <c r="NQS1103" s="255"/>
      <c r="NQT1103" s="255"/>
      <c r="NQU1103" s="255"/>
      <c r="NQV1103" s="255"/>
      <c r="NQW1103" s="255"/>
      <c r="NQX1103" s="255"/>
      <c r="NQY1103" s="255"/>
      <c r="NQZ1103" s="255"/>
      <c r="NRA1103" s="255"/>
      <c r="NRB1103" s="255"/>
      <c r="NRC1103" s="255"/>
      <c r="NRD1103" s="255"/>
      <c r="NRE1103" s="255"/>
      <c r="NRF1103" s="255"/>
      <c r="NRG1103" s="255"/>
      <c r="NRH1103" s="255"/>
      <c r="NRI1103" s="255"/>
      <c r="NRJ1103" s="255"/>
      <c r="NRK1103" s="255"/>
      <c r="NRL1103" s="255"/>
      <c r="NRM1103" s="255"/>
      <c r="NRN1103" s="255"/>
      <c r="NRO1103" s="255"/>
      <c r="NRP1103" s="255"/>
      <c r="NRQ1103" s="255"/>
      <c r="NRR1103" s="255"/>
      <c r="NRS1103" s="255"/>
      <c r="NRT1103" s="255"/>
      <c r="NRU1103" s="255"/>
      <c r="NRV1103" s="255"/>
      <c r="NRW1103" s="255"/>
      <c r="NRX1103" s="255"/>
      <c r="NRY1103" s="255"/>
      <c r="NRZ1103" s="255"/>
      <c r="NSA1103" s="255"/>
      <c r="NSB1103" s="255"/>
      <c r="NSC1103" s="255"/>
      <c r="NSD1103" s="255"/>
      <c r="NSE1103" s="255"/>
      <c r="NSF1103" s="255"/>
      <c r="NSG1103" s="255"/>
      <c r="NSH1103" s="255"/>
      <c r="NSI1103" s="255"/>
      <c r="NSJ1103" s="255"/>
      <c r="NSK1103" s="255"/>
      <c r="NSL1103" s="255"/>
      <c r="NSM1103" s="255"/>
      <c r="NSN1103" s="255"/>
      <c r="NSO1103" s="255"/>
      <c r="NSP1103" s="255"/>
      <c r="NSQ1103" s="255"/>
      <c r="NSR1103" s="255"/>
      <c r="NSS1103" s="255"/>
      <c r="NST1103" s="255"/>
      <c r="NSU1103" s="255"/>
      <c r="NSV1103" s="255"/>
      <c r="NSW1103" s="255"/>
      <c r="NSX1103" s="255"/>
      <c r="NSY1103" s="255"/>
      <c r="NSZ1103" s="255"/>
      <c r="NTA1103" s="255"/>
      <c r="NTB1103" s="255"/>
      <c r="NTC1103" s="255"/>
      <c r="NTD1103" s="255"/>
      <c r="NTE1103" s="255"/>
      <c r="NTF1103" s="255"/>
      <c r="NTG1103" s="255"/>
      <c r="NTH1103" s="255"/>
      <c r="NTI1103" s="255"/>
      <c r="NTJ1103" s="255"/>
      <c r="NTK1103" s="255"/>
      <c r="NTL1103" s="255"/>
      <c r="NTM1103" s="255"/>
      <c r="NTN1103" s="255"/>
      <c r="NTO1103" s="255"/>
      <c r="NTP1103" s="255"/>
      <c r="NTQ1103" s="255"/>
      <c r="NTR1103" s="255"/>
      <c r="NTS1103" s="255"/>
      <c r="NTT1103" s="255"/>
      <c r="NTU1103" s="255"/>
      <c r="NTV1103" s="255"/>
      <c r="NTW1103" s="255"/>
      <c r="NTX1103" s="255"/>
      <c r="NTY1103" s="255"/>
      <c r="NTZ1103" s="255"/>
      <c r="NUA1103" s="255"/>
      <c r="NUB1103" s="255"/>
      <c r="NUC1103" s="255"/>
      <c r="NUD1103" s="255"/>
      <c r="NUE1103" s="255"/>
      <c r="NUF1103" s="255"/>
      <c r="NUG1103" s="255"/>
      <c r="NUH1103" s="255"/>
      <c r="NUI1103" s="255"/>
      <c r="NUJ1103" s="255"/>
      <c r="NUK1103" s="255"/>
      <c r="NUL1103" s="255"/>
      <c r="NUM1103" s="255"/>
      <c r="NUN1103" s="255"/>
      <c r="NUO1103" s="255"/>
      <c r="NUP1103" s="255"/>
      <c r="NUQ1103" s="255"/>
      <c r="NUR1103" s="255"/>
      <c r="NUS1103" s="255"/>
      <c r="NUT1103" s="255"/>
      <c r="NUU1103" s="255"/>
      <c r="NUV1103" s="255"/>
      <c r="NUW1103" s="255"/>
      <c r="NUX1103" s="255"/>
      <c r="NUY1103" s="255"/>
      <c r="NUZ1103" s="255"/>
      <c r="NVA1103" s="255"/>
      <c r="NVB1103" s="255"/>
      <c r="NVC1103" s="255"/>
      <c r="NVD1103" s="255"/>
      <c r="NVE1103" s="255"/>
      <c r="NVF1103" s="255"/>
      <c r="NVG1103" s="255"/>
      <c r="NVH1103" s="255"/>
      <c r="NVI1103" s="255"/>
      <c r="NVJ1103" s="255"/>
      <c r="NVK1103" s="255"/>
      <c r="NVL1103" s="255"/>
      <c r="NVM1103" s="255"/>
      <c r="NVN1103" s="255"/>
      <c r="NVO1103" s="255"/>
      <c r="NVP1103" s="255"/>
      <c r="NVQ1103" s="255"/>
      <c r="NVR1103" s="255"/>
      <c r="NVS1103" s="255"/>
      <c r="NVT1103" s="255"/>
      <c r="NVU1103" s="255"/>
      <c r="NVV1103" s="255"/>
      <c r="NVW1103" s="255"/>
      <c r="NVX1103" s="255"/>
      <c r="NVY1103" s="255"/>
      <c r="NVZ1103" s="255"/>
      <c r="NWA1103" s="255"/>
      <c r="NWB1103" s="255"/>
      <c r="NWC1103" s="255"/>
      <c r="NWD1103" s="255"/>
      <c r="NWE1103" s="255"/>
      <c r="NWF1103" s="255"/>
      <c r="NWG1103" s="255"/>
      <c r="NWH1103" s="255"/>
      <c r="NWI1103" s="255"/>
      <c r="NWJ1103" s="255"/>
      <c r="NWK1103" s="255"/>
      <c r="NWL1103" s="255"/>
      <c r="NWM1103" s="255"/>
      <c r="NWN1103" s="255"/>
      <c r="NWO1103" s="255"/>
      <c r="NWP1103" s="255"/>
      <c r="NWQ1103" s="255"/>
      <c r="NWR1103" s="255"/>
      <c r="NWS1103" s="255"/>
      <c r="NWT1103" s="255"/>
      <c r="NWU1103" s="255"/>
      <c r="NWV1103" s="255"/>
      <c r="NWW1103" s="255"/>
      <c r="NWX1103" s="255"/>
      <c r="NWY1103" s="255"/>
      <c r="NWZ1103" s="255"/>
      <c r="NXA1103" s="255"/>
      <c r="NXB1103" s="255"/>
      <c r="NXC1103" s="255"/>
      <c r="NXD1103" s="255"/>
      <c r="NXE1103" s="255"/>
      <c r="NXF1103" s="255"/>
      <c r="NXG1103" s="255"/>
      <c r="NXH1103" s="255"/>
      <c r="NXI1103" s="255"/>
      <c r="NXJ1103" s="255"/>
      <c r="NXK1103" s="255"/>
      <c r="NXL1103" s="255"/>
      <c r="NXM1103" s="255"/>
      <c r="NXN1103" s="255"/>
      <c r="NXO1103" s="255"/>
      <c r="NXP1103" s="255"/>
      <c r="NXQ1103" s="255"/>
      <c r="NXR1103" s="255"/>
      <c r="NXS1103" s="255"/>
      <c r="NXT1103" s="255"/>
      <c r="NXU1103" s="255"/>
      <c r="NXV1103" s="255"/>
      <c r="NXW1103" s="255"/>
      <c r="NXX1103" s="255"/>
      <c r="NXY1103" s="255"/>
      <c r="NXZ1103" s="255"/>
      <c r="NYA1103" s="255"/>
      <c r="NYB1103" s="255"/>
      <c r="NYC1103" s="255"/>
      <c r="NYD1103" s="255"/>
      <c r="NYE1103" s="255"/>
      <c r="NYF1103" s="255"/>
      <c r="NYG1103" s="255"/>
      <c r="NYH1103" s="255"/>
      <c r="NYI1103" s="255"/>
      <c r="NYJ1103" s="255"/>
      <c r="NYK1103" s="255"/>
      <c r="NYL1103" s="255"/>
      <c r="NYM1103" s="255"/>
      <c r="NYN1103" s="255"/>
      <c r="NYO1103" s="255"/>
      <c r="NYP1103" s="255"/>
      <c r="NYQ1103" s="255"/>
      <c r="NYR1103" s="255"/>
      <c r="NYS1103" s="255"/>
      <c r="NYT1103" s="255"/>
      <c r="NYU1103" s="255"/>
      <c r="NYV1103" s="255"/>
      <c r="NYW1103" s="255"/>
      <c r="NYX1103" s="255"/>
      <c r="NYY1103" s="255"/>
      <c r="NYZ1103" s="255"/>
      <c r="NZA1103" s="255"/>
      <c r="NZB1103" s="255"/>
      <c r="NZC1103" s="255"/>
      <c r="NZD1103" s="255"/>
      <c r="NZE1103" s="255"/>
      <c r="NZF1103" s="255"/>
      <c r="NZG1103" s="255"/>
      <c r="NZH1103" s="255"/>
      <c r="NZI1103" s="255"/>
      <c r="NZJ1103" s="255"/>
      <c r="NZK1103" s="255"/>
      <c r="NZL1103" s="255"/>
      <c r="NZM1103" s="255"/>
      <c r="NZN1103" s="255"/>
      <c r="NZO1103" s="255"/>
      <c r="NZP1103" s="255"/>
      <c r="NZQ1103" s="255"/>
      <c r="NZR1103" s="255"/>
      <c r="NZS1103" s="255"/>
      <c r="NZT1103" s="255"/>
      <c r="NZU1103" s="255"/>
      <c r="NZV1103" s="255"/>
      <c r="NZW1103" s="255"/>
      <c r="NZX1103" s="255"/>
      <c r="NZY1103" s="255"/>
      <c r="NZZ1103" s="255"/>
      <c r="OAA1103" s="255"/>
      <c r="OAB1103" s="255"/>
      <c r="OAC1103" s="255"/>
      <c r="OAD1103" s="255"/>
      <c r="OAE1103" s="255"/>
      <c r="OAF1103" s="255"/>
      <c r="OAG1103" s="255"/>
      <c r="OAH1103" s="255"/>
      <c r="OAI1103" s="255"/>
      <c r="OAJ1103" s="255"/>
      <c r="OAK1103" s="255"/>
      <c r="OAL1103" s="255"/>
      <c r="OAM1103" s="255"/>
      <c r="OAN1103" s="255"/>
      <c r="OAO1103" s="255"/>
      <c r="OAP1103" s="255"/>
      <c r="OAQ1103" s="255"/>
      <c r="OAR1103" s="255"/>
      <c r="OAS1103" s="255"/>
      <c r="OAT1103" s="255"/>
      <c r="OAU1103" s="255"/>
      <c r="OAV1103" s="255"/>
      <c r="OAW1103" s="255"/>
      <c r="OAX1103" s="255"/>
      <c r="OAY1103" s="255"/>
      <c r="OAZ1103" s="255"/>
      <c r="OBA1103" s="255"/>
      <c r="OBB1103" s="255"/>
      <c r="OBC1103" s="255"/>
      <c r="OBD1103" s="255"/>
      <c r="OBE1103" s="255"/>
      <c r="OBF1103" s="255"/>
      <c r="OBG1103" s="255"/>
      <c r="OBH1103" s="255"/>
      <c r="OBI1103" s="255"/>
      <c r="OBJ1103" s="255"/>
      <c r="OBK1103" s="255"/>
      <c r="OBL1103" s="255"/>
      <c r="OBM1103" s="255"/>
      <c r="OBN1103" s="255"/>
      <c r="OBO1103" s="255"/>
      <c r="OBP1103" s="255"/>
      <c r="OBQ1103" s="255"/>
      <c r="OBR1103" s="255"/>
      <c r="OBS1103" s="255"/>
      <c r="OBT1103" s="255"/>
      <c r="OBU1103" s="255"/>
      <c r="OBV1103" s="255"/>
      <c r="OBW1103" s="255"/>
      <c r="OBX1103" s="255"/>
      <c r="OBY1103" s="255"/>
      <c r="OBZ1103" s="255"/>
      <c r="OCA1103" s="255"/>
      <c r="OCB1103" s="255"/>
      <c r="OCC1103" s="255"/>
      <c r="OCD1103" s="255"/>
      <c r="OCE1103" s="255"/>
      <c r="OCF1103" s="255"/>
      <c r="OCG1103" s="255"/>
      <c r="OCH1103" s="255"/>
      <c r="OCI1103" s="255"/>
      <c r="OCJ1103" s="255"/>
      <c r="OCK1103" s="255"/>
      <c r="OCL1103" s="255"/>
      <c r="OCM1103" s="255"/>
      <c r="OCN1103" s="255"/>
      <c r="OCO1103" s="255"/>
      <c r="OCP1103" s="255"/>
      <c r="OCQ1103" s="255"/>
      <c r="OCR1103" s="255"/>
      <c r="OCS1103" s="255"/>
      <c r="OCT1103" s="255"/>
      <c r="OCU1103" s="255"/>
      <c r="OCV1103" s="255"/>
      <c r="OCW1103" s="255"/>
      <c r="OCX1103" s="255"/>
      <c r="OCY1103" s="255"/>
      <c r="OCZ1103" s="255"/>
      <c r="ODA1103" s="255"/>
      <c r="ODB1103" s="255"/>
      <c r="ODC1103" s="255"/>
      <c r="ODD1103" s="255"/>
      <c r="ODE1103" s="255"/>
      <c r="ODF1103" s="255"/>
      <c r="ODG1103" s="255"/>
      <c r="ODH1103" s="255"/>
      <c r="ODI1103" s="255"/>
      <c r="ODJ1103" s="255"/>
      <c r="ODK1103" s="255"/>
      <c r="ODL1103" s="255"/>
      <c r="ODM1103" s="255"/>
      <c r="ODN1103" s="255"/>
      <c r="ODO1103" s="255"/>
      <c r="ODP1103" s="255"/>
      <c r="ODQ1103" s="255"/>
      <c r="ODR1103" s="255"/>
      <c r="ODS1103" s="255"/>
      <c r="ODT1103" s="255"/>
      <c r="ODU1103" s="255"/>
      <c r="ODV1103" s="255"/>
      <c r="ODW1103" s="255"/>
      <c r="ODX1103" s="255"/>
      <c r="ODY1103" s="255"/>
      <c r="ODZ1103" s="255"/>
      <c r="OEA1103" s="255"/>
      <c r="OEB1103" s="255"/>
      <c r="OEC1103" s="255"/>
      <c r="OED1103" s="255"/>
      <c r="OEE1103" s="255"/>
      <c r="OEF1103" s="255"/>
      <c r="OEG1103" s="255"/>
      <c r="OEH1103" s="255"/>
      <c r="OEI1103" s="255"/>
      <c r="OEJ1103" s="255"/>
      <c r="OEK1103" s="255"/>
      <c r="OEL1103" s="255"/>
      <c r="OEM1103" s="255"/>
      <c r="OEN1103" s="255"/>
      <c r="OEO1103" s="255"/>
      <c r="OEP1103" s="255"/>
      <c r="OEQ1103" s="255"/>
      <c r="OER1103" s="255"/>
      <c r="OES1103" s="255"/>
      <c r="OET1103" s="255"/>
      <c r="OEU1103" s="255"/>
      <c r="OEV1103" s="255"/>
      <c r="OEW1103" s="255"/>
      <c r="OEX1103" s="255"/>
      <c r="OEY1103" s="255"/>
      <c r="OEZ1103" s="255"/>
      <c r="OFA1103" s="255"/>
      <c r="OFB1103" s="255"/>
      <c r="OFC1103" s="255"/>
      <c r="OFD1103" s="255"/>
      <c r="OFE1103" s="255"/>
      <c r="OFF1103" s="255"/>
      <c r="OFG1103" s="255"/>
      <c r="OFH1103" s="255"/>
      <c r="OFI1103" s="255"/>
      <c r="OFJ1103" s="255"/>
      <c r="OFK1103" s="255"/>
      <c r="OFL1103" s="255"/>
      <c r="OFM1103" s="255"/>
      <c r="OFN1103" s="255"/>
      <c r="OFO1103" s="255"/>
      <c r="OFP1103" s="255"/>
      <c r="OFQ1103" s="255"/>
      <c r="OFR1103" s="255"/>
      <c r="OFS1103" s="255"/>
      <c r="OFT1103" s="255"/>
      <c r="OFU1103" s="255"/>
      <c r="OFV1103" s="255"/>
      <c r="OFW1103" s="255"/>
      <c r="OFX1103" s="255"/>
      <c r="OFY1103" s="255"/>
      <c r="OFZ1103" s="255"/>
      <c r="OGA1103" s="255"/>
      <c r="OGB1103" s="255"/>
      <c r="OGC1103" s="255"/>
      <c r="OGD1103" s="255"/>
      <c r="OGE1103" s="255"/>
      <c r="OGF1103" s="255"/>
      <c r="OGG1103" s="255"/>
      <c r="OGH1103" s="255"/>
      <c r="OGI1103" s="255"/>
      <c r="OGJ1103" s="255"/>
      <c r="OGK1103" s="255"/>
      <c r="OGL1103" s="255"/>
      <c r="OGM1103" s="255"/>
      <c r="OGN1103" s="255"/>
      <c r="OGO1103" s="255"/>
      <c r="OGP1103" s="255"/>
      <c r="OGQ1103" s="255"/>
      <c r="OGR1103" s="255"/>
      <c r="OGS1103" s="255"/>
      <c r="OGT1103" s="255"/>
      <c r="OGU1103" s="255"/>
      <c r="OGV1103" s="255"/>
      <c r="OGW1103" s="255"/>
      <c r="OGX1103" s="255"/>
      <c r="OGY1103" s="255"/>
      <c r="OGZ1103" s="255"/>
      <c r="OHA1103" s="255"/>
      <c r="OHB1103" s="255"/>
      <c r="OHC1103" s="255"/>
      <c r="OHD1103" s="255"/>
      <c r="OHE1103" s="255"/>
      <c r="OHF1103" s="255"/>
      <c r="OHG1103" s="255"/>
      <c r="OHH1103" s="255"/>
      <c r="OHI1103" s="255"/>
      <c r="OHJ1103" s="255"/>
      <c r="OHK1103" s="255"/>
      <c r="OHL1103" s="255"/>
      <c r="OHM1103" s="255"/>
      <c r="OHN1103" s="255"/>
      <c r="OHO1103" s="255"/>
      <c r="OHP1103" s="255"/>
      <c r="OHQ1103" s="255"/>
      <c r="OHR1103" s="255"/>
      <c r="OHS1103" s="255"/>
      <c r="OHT1103" s="255"/>
      <c r="OHU1103" s="255"/>
      <c r="OHV1103" s="255"/>
      <c r="OHW1103" s="255"/>
      <c r="OHX1103" s="255"/>
      <c r="OHY1103" s="255"/>
      <c r="OHZ1103" s="255"/>
      <c r="OIA1103" s="255"/>
      <c r="OIB1103" s="255"/>
      <c r="OIC1103" s="255"/>
      <c r="OID1103" s="255"/>
      <c r="OIE1103" s="255"/>
      <c r="OIF1103" s="255"/>
      <c r="OIG1103" s="255"/>
      <c r="OIH1103" s="255"/>
      <c r="OII1103" s="255"/>
      <c r="OIJ1103" s="255"/>
      <c r="OIK1103" s="255"/>
      <c r="OIL1103" s="255"/>
      <c r="OIM1103" s="255"/>
      <c r="OIN1103" s="255"/>
      <c r="OIO1103" s="255"/>
      <c r="OIP1103" s="255"/>
      <c r="OIQ1103" s="255"/>
      <c r="OIR1103" s="255"/>
      <c r="OIS1103" s="255"/>
      <c r="OIT1103" s="255"/>
      <c r="OIU1103" s="255"/>
      <c r="OIV1103" s="255"/>
      <c r="OIW1103" s="255"/>
      <c r="OIX1103" s="255"/>
      <c r="OIY1103" s="255"/>
      <c r="OIZ1103" s="255"/>
      <c r="OJA1103" s="255"/>
      <c r="OJB1103" s="255"/>
      <c r="OJC1103" s="255"/>
      <c r="OJD1103" s="255"/>
      <c r="OJE1103" s="255"/>
      <c r="OJF1103" s="255"/>
      <c r="OJG1103" s="255"/>
      <c r="OJH1103" s="255"/>
      <c r="OJI1103" s="255"/>
      <c r="OJJ1103" s="255"/>
      <c r="OJK1103" s="255"/>
      <c r="OJL1103" s="255"/>
      <c r="OJM1103" s="255"/>
      <c r="OJN1103" s="255"/>
      <c r="OJO1103" s="255"/>
      <c r="OJP1103" s="255"/>
      <c r="OJQ1103" s="255"/>
      <c r="OJR1103" s="255"/>
      <c r="OJS1103" s="255"/>
      <c r="OJT1103" s="255"/>
      <c r="OJU1103" s="255"/>
      <c r="OJV1103" s="255"/>
      <c r="OJW1103" s="255"/>
      <c r="OJX1103" s="255"/>
      <c r="OJY1103" s="255"/>
      <c r="OJZ1103" s="255"/>
      <c r="OKA1103" s="255"/>
      <c r="OKB1103" s="255"/>
      <c r="OKC1103" s="255"/>
      <c r="OKD1103" s="255"/>
      <c r="OKE1103" s="255"/>
      <c r="OKF1103" s="255"/>
      <c r="OKG1103" s="255"/>
      <c r="OKH1103" s="255"/>
      <c r="OKI1103" s="255"/>
      <c r="OKJ1103" s="255"/>
      <c r="OKK1103" s="255"/>
      <c r="OKL1103" s="255"/>
      <c r="OKM1103" s="255"/>
      <c r="OKN1103" s="255"/>
      <c r="OKO1103" s="255"/>
      <c r="OKP1103" s="255"/>
      <c r="OKQ1103" s="255"/>
      <c r="OKR1103" s="255"/>
      <c r="OKS1103" s="255"/>
      <c r="OKT1103" s="255"/>
      <c r="OKU1103" s="255"/>
      <c r="OKV1103" s="255"/>
      <c r="OKW1103" s="255"/>
      <c r="OKX1103" s="255"/>
      <c r="OKY1103" s="255"/>
      <c r="OKZ1103" s="255"/>
      <c r="OLA1103" s="255"/>
      <c r="OLB1103" s="255"/>
      <c r="OLC1103" s="255"/>
      <c r="OLD1103" s="255"/>
      <c r="OLE1103" s="255"/>
      <c r="OLF1103" s="255"/>
      <c r="OLG1103" s="255"/>
      <c r="OLH1103" s="255"/>
      <c r="OLI1103" s="255"/>
      <c r="OLJ1103" s="255"/>
      <c r="OLK1103" s="255"/>
      <c r="OLL1103" s="255"/>
      <c r="OLM1103" s="255"/>
      <c r="OLN1103" s="255"/>
      <c r="OLO1103" s="255"/>
      <c r="OLP1103" s="255"/>
      <c r="OLQ1103" s="255"/>
      <c r="OLR1103" s="255"/>
      <c r="OLS1103" s="255"/>
      <c r="OLT1103" s="255"/>
      <c r="OLU1103" s="255"/>
      <c r="OLV1103" s="255"/>
      <c r="OLW1103" s="255"/>
      <c r="OLX1103" s="255"/>
      <c r="OLY1103" s="255"/>
      <c r="OLZ1103" s="255"/>
      <c r="OMA1103" s="255"/>
      <c r="OMB1103" s="255"/>
      <c r="OMC1103" s="255"/>
      <c r="OMD1103" s="255"/>
      <c r="OME1103" s="255"/>
      <c r="OMF1103" s="255"/>
      <c r="OMG1103" s="255"/>
      <c r="OMH1103" s="255"/>
      <c r="OMI1103" s="255"/>
      <c r="OMJ1103" s="255"/>
      <c r="OMK1103" s="255"/>
      <c r="OML1103" s="255"/>
      <c r="OMM1103" s="255"/>
      <c r="OMN1103" s="255"/>
      <c r="OMO1103" s="255"/>
      <c r="OMP1103" s="255"/>
      <c r="OMQ1103" s="255"/>
      <c r="OMR1103" s="255"/>
      <c r="OMS1103" s="255"/>
      <c r="OMT1103" s="255"/>
      <c r="OMU1103" s="255"/>
      <c r="OMV1103" s="255"/>
      <c r="OMW1103" s="255"/>
      <c r="OMX1103" s="255"/>
      <c r="OMY1103" s="255"/>
      <c r="OMZ1103" s="255"/>
      <c r="ONA1103" s="255"/>
      <c r="ONB1103" s="255"/>
      <c r="ONC1103" s="255"/>
      <c r="OND1103" s="255"/>
      <c r="ONE1103" s="255"/>
      <c r="ONF1103" s="255"/>
      <c r="ONG1103" s="255"/>
      <c r="ONH1103" s="255"/>
      <c r="ONI1103" s="255"/>
      <c r="ONJ1103" s="255"/>
      <c r="ONK1103" s="255"/>
      <c r="ONL1103" s="255"/>
      <c r="ONM1103" s="255"/>
      <c r="ONN1103" s="255"/>
      <c r="ONO1103" s="255"/>
      <c r="ONP1103" s="255"/>
      <c r="ONQ1103" s="255"/>
      <c r="ONR1103" s="255"/>
      <c r="ONS1103" s="255"/>
      <c r="ONT1103" s="255"/>
      <c r="ONU1103" s="255"/>
      <c r="ONV1103" s="255"/>
      <c r="ONW1103" s="255"/>
      <c r="ONX1103" s="255"/>
      <c r="ONY1103" s="255"/>
      <c r="ONZ1103" s="255"/>
      <c r="OOA1103" s="255"/>
      <c r="OOB1103" s="255"/>
      <c r="OOC1103" s="255"/>
      <c r="OOD1103" s="255"/>
      <c r="OOE1103" s="255"/>
      <c r="OOF1103" s="255"/>
      <c r="OOG1103" s="255"/>
      <c r="OOH1103" s="255"/>
      <c r="OOI1103" s="255"/>
      <c r="OOJ1103" s="255"/>
      <c r="OOK1103" s="255"/>
      <c r="OOL1103" s="255"/>
      <c r="OOM1103" s="255"/>
      <c r="OON1103" s="255"/>
      <c r="OOO1103" s="255"/>
      <c r="OOP1103" s="255"/>
      <c r="OOQ1103" s="255"/>
      <c r="OOR1103" s="255"/>
      <c r="OOS1103" s="255"/>
      <c r="OOT1103" s="255"/>
      <c r="OOU1103" s="255"/>
      <c r="OOV1103" s="255"/>
      <c r="OOW1103" s="255"/>
      <c r="OOX1103" s="255"/>
      <c r="OOY1103" s="255"/>
      <c r="OOZ1103" s="255"/>
      <c r="OPA1103" s="255"/>
      <c r="OPB1103" s="255"/>
      <c r="OPC1103" s="255"/>
      <c r="OPD1103" s="255"/>
      <c r="OPE1103" s="255"/>
      <c r="OPF1103" s="255"/>
      <c r="OPG1103" s="255"/>
      <c r="OPH1103" s="255"/>
      <c r="OPI1103" s="255"/>
      <c r="OPJ1103" s="255"/>
      <c r="OPK1103" s="255"/>
      <c r="OPL1103" s="255"/>
      <c r="OPM1103" s="255"/>
      <c r="OPN1103" s="255"/>
      <c r="OPO1103" s="255"/>
      <c r="OPP1103" s="255"/>
      <c r="OPQ1103" s="255"/>
      <c r="OPR1103" s="255"/>
      <c r="OPS1103" s="255"/>
      <c r="OPT1103" s="255"/>
      <c r="OPU1103" s="255"/>
      <c r="OPV1103" s="255"/>
      <c r="OPW1103" s="255"/>
      <c r="OPX1103" s="255"/>
      <c r="OPY1103" s="255"/>
      <c r="OPZ1103" s="255"/>
      <c r="OQA1103" s="255"/>
      <c r="OQB1103" s="255"/>
      <c r="OQC1103" s="255"/>
      <c r="OQD1103" s="255"/>
      <c r="OQE1103" s="255"/>
      <c r="OQF1103" s="255"/>
      <c r="OQG1103" s="255"/>
      <c r="OQH1103" s="255"/>
      <c r="OQI1103" s="255"/>
      <c r="OQJ1103" s="255"/>
      <c r="OQK1103" s="255"/>
      <c r="OQL1103" s="255"/>
      <c r="OQM1103" s="255"/>
      <c r="OQN1103" s="255"/>
      <c r="OQO1103" s="255"/>
      <c r="OQP1103" s="255"/>
      <c r="OQQ1103" s="255"/>
      <c r="OQR1103" s="255"/>
      <c r="OQS1103" s="255"/>
      <c r="OQT1103" s="255"/>
      <c r="OQU1103" s="255"/>
      <c r="OQV1103" s="255"/>
      <c r="OQW1103" s="255"/>
      <c r="OQX1103" s="255"/>
      <c r="OQY1103" s="255"/>
      <c r="OQZ1103" s="255"/>
      <c r="ORA1103" s="255"/>
      <c r="ORB1103" s="255"/>
      <c r="ORC1103" s="255"/>
      <c r="ORD1103" s="255"/>
      <c r="ORE1103" s="255"/>
      <c r="ORF1103" s="255"/>
      <c r="ORG1103" s="255"/>
      <c r="ORH1103" s="255"/>
      <c r="ORI1103" s="255"/>
      <c r="ORJ1103" s="255"/>
      <c r="ORK1103" s="255"/>
      <c r="ORL1103" s="255"/>
      <c r="ORM1103" s="255"/>
      <c r="ORN1103" s="255"/>
      <c r="ORO1103" s="255"/>
      <c r="ORP1103" s="255"/>
      <c r="ORQ1103" s="255"/>
      <c r="ORR1103" s="255"/>
      <c r="ORS1103" s="255"/>
      <c r="ORT1103" s="255"/>
      <c r="ORU1103" s="255"/>
      <c r="ORV1103" s="255"/>
      <c r="ORW1103" s="255"/>
      <c r="ORX1103" s="255"/>
      <c r="ORY1103" s="255"/>
      <c r="ORZ1103" s="255"/>
      <c r="OSA1103" s="255"/>
      <c r="OSB1103" s="255"/>
      <c r="OSC1103" s="255"/>
      <c r="OSD1103" s="255"/>
      <c r="OSE1103" s="255"/>
      <c r="OSF1103" s="255"/>
      <c r="OSG1103" s="255"/>
      <c r="OSH1103" s="255"/>
      <c r="OSI1103" s="255"/>
      <c r="OSJ1103" s="255"/>
      <c r="OSK1103" s="255"/>
      <c r="OSL1103" s="255"/>
      <c r="OSM1103" s="255"/>
      <c r="OSN1103" s="255"/>
      <c r="OSO1103" s="255"/>
      <c r="OSP1103" s="255"/>
      <c r="OSQ1103" s="255"/>
      <c r="OSR1103" s="255"/>
      <c r="OSS1103" s="255"/>
      <c r="OST1103" s="255"/>
      <c r="OSU1103" s="255"/>
      <c r="OSV1103" s="255"/>
      <c r="OSW1103" s="255"/>
      <c r="OSX1103" s="255"/>
      <c r="OSY1103" s="255"/>
      <c r="OSZ1103" s="255"/>
      <c r="OTA1103" s="255"/>
      <c r="OTB1103" s="255"/>
      <c r="OTC1103" s="255"/>
      <c r="OTD1103" s="255"/>
      <c r="OTE1103" s="255"/>
      <c r="OTF1103" s="255"/>
      <c r="OTG1103" s="255"/>
      <c r="OTH1103" s="255"/>
      <c r="OTI1103" s="255"/>
      <c r="OTJ1103" s="255"/>
      <c r="OTK1103" s="255"/>
      <c r="OTL1103" s="255"/>
      <c r="OTM1103" s="255"/>
      <c r="OTN1103" s="255"/>
      <c r="OTO1103" s="255"/>
      <c r="OTP1103" s="255"/>
      <c r="OTQ1103" s="255"/>
      <c r="OTR1103" s="255"/>
      <c r="OTS1103" s="255"/>
      <c r="OTT1103" s="255"/>
      <c r="OTU1103" s="255"/>
      <c r="OTV1103" s="255"/>
      <c r="OTW1103" s="255"/>
      <c r="OTX1103" s="255"/>
      <c r="OTY1103" s="255"/>
      <c r="OTZ1103" s="255"/>
      <c r="OUA1103" s="255"/>
      <c r="OUB1103" s="255"/>
      <c r="OUC1103" s="255"/>
      <c r="OUD1103" s="255"/>
      <c r="OUE1103" s="255"/>
      <c r="OUF1103" s="255"/>
      <c r="OUG1103" s="255"/>
      <c r="OUH1103" s="255"/>
      <c r="OUI1103" s="255"/>
      <c r="OUJ1103" s="255"/>
      <c r="OUK1103" s="255"/>
      <c r="OUL1103" s="255"/>
      <c r="OUM1103" s="255"/>
      <c r="OUN1103" s="255"/>
      <c r="OUO1103" s="255"/>
      <c r="OUP1103" s="255"/>
      <c r="OUQ1103" s="255"/>
      <c r="OUR1103" s="255"/>
      <c r="OUS1103" s="255"/>
      <c r="OUT1103" s="255"/>
      <c r="OUU1103" s="255"/>
      <c r="OUV1103" s="255"/>
      <c r="OUW1103" s="255"/>
      <c r="OUX1103" s="255"/>
      <c r="OUY1103" s="255"/>
      <c r="OUZ1103" s="255"/>
      <c r="OVA1103" s="255"/>
      <c r="OVB1103" s="255"/>
      <c r="OVC1103" s="255"/>
      <c r="OVD1103" s="255"/>
      <c r="OVE1103" s="255"/>
      <c r="OVF1103" s="255"/>
      <c r="OVG1103" s="255"/>
      <c r="OVH1103" s="255"/>
      <c r="OVI1103" s="255"/>
      <c r="OVJ1103" s="255"/>
      <c r="OVK1103" s="255"/>
      <c r="OVL1103" s="255"/>
      <c r="OVM1103" s="255"/>
      <c r="OVN1103" s="255"/>
      <c r="OVO1103" s="255"/>
      <c r="OVP1103" s="255"/>
      <c r="OVQ1103" s="255"/>
      <c r="OVR1103" s="255"/>
      <c r="OVS1103" s="255"/>
      <c r="OVT1103" s="255"/>
      <c r="OVU1103" s="255"/>
      <c r="OVV1103" s="255"/>
      <c r="OVW1103" s="255"/>
      <c r="OVX1103" s="255"/>
      <c r="OVY1103" s="255"/>
      <c r="OVZ1103" s="255"/>
      <c r="OWA1103" s="255"/>
      <c r="OWB1103" s="255"/>
      <c r="OWC1103" s="255"/>
      <c r="OWD1103" s="255"/>
      <c r="OWE1103" s="255"/>
      <c r="OWF1103" s="255"/>
      <c r="OWG1103" s="255"/>
      <c r="OWH1103" s="255"/>
      <c r="OWI1103" s="255"/>
      <c r="OWJ1103" s="255"/>
      <c r="OWK1103" s="255"/>
      <c r="OWL1103" s="255"/>
      <c r="OWM1103" s="255"/>
      <c r="OWN1103" s="255"/>
      <c r="OWO1103" s="255"/>
      <c r="OWP1103" s="255"/>
      <c r="OWQ1103" s="255"/>
      <c r="OWR1103" s="255"/>
      <c r="OWS1103" s="255"/>
      <c r="OWT1103" s="255"/>
      <c r="OWU1103" s="255"/>
      <c r="OWV1103" s="255"/>
      <c r="OWW1103" s="255"/>
      <c r="OWX1103" s="255"/>
      <c r="OWY1103" s="255"/>
      <c r="OWZ1103" s="255"/>
      <c r="OXA1103" s="255"/>
      <c r="OXB1103" s="255"/>
      <c r="OXC1103" s="255"/>
      <c r="OXD1103" s="255"/>
      <c r="OXE1103" s="255"/>
      <c r="OXF1103" s="255"/>
      <c r="OXG1103" s="255"/>
      <c r="OXH1103" s="255"/>
      <c r="OXI1103" s="255"/>
      <c r="OXJ1103" s="255"/>
      <c r="OXK1103" s="255"/>
      <c r="OXL1103" s="255"/>
      <c r="OXM1103" s="255"/>
      <c r="OXN1103" s="255"/>
      <c r="OXO1103" s="255"/>
      <c r="OXP1103" s="255"/>
      <c r="OXQ1103" s="255"/>
      <c r="OXR1103" s="255"/>
      <c r="OXS1103" s="255"/>
      <c r="OXT1103" s="255"/>
      <c r="OXU1103" s="255"/>
      <c r="OXV1103" s="255"/>
      <c r="OXW1103" s="255"/>
      <c r="OXX1103" s="255"/>
      <c r="OXY1103" s="255"/>
      <c r="OXZ1103" s="255"/>
      <c r="OYA1103" s="255"/>
      <c r="OYB1103" s="255"/>
      <c r="OYC1103" s="255"/>
      <c r="OYD1103" s="255"/>
      <c r="OYE1103" s="255"/>
      <c r="OYF1103" s="255"/>
      <c r="OYG1103" s="255"/>
      <c r="OYH1103" s="255"/>
      <c r="OYI1103" s="255"/>
      <c r="OYJ1103" s="255"/>
      <c r="OYK1103" s="255"/>
      <c r="OYL1103" s="255"/>
      <c r="OYM1103" s="255"/>
      <c r="OYN1103" s="255"/>
      <c r="OYO1103" s="255"/>
      <c r="OYP1103" s="255"/>
      <c r="OYQ1103" s="255"/>
      <c r="OYR1103" s="255"/>
      <c r="OYS1103" s="255"/>
      <c r="OYT1103" s="255"/>
      <c r="OYU1103" s="255"/>
      <c r="OYV1103" s="255"/>
      <c r="OYW1103" s="255"/>
      <c r="OYX1103" s="255"/>
      <c r="OYY1103" s="255"/>
      <c r="OYZ1103" s="255"/>
      <c r="OZA1103" s="255"/>
      <c r="OZB1103" s="255"/>
      <c r="OZC1103" s="255"/>
      <c r="OZD1103" s="255"/>
      <c r="OZE1103" s="255"/>
      <c r="OZF1103" s="255"/>
      <c r="OZG1103" s="255"/>
      <c r="OZH1103" s="255"/>
      <c r="OZI1103" s="255"/>
      <c r="OZJ1103" s="255"/>
      <c r="OZK1103" s="255"/>
      <c r="OZL1103" s="255"/>
      <c r="OZM1103" s="255"/>
      <c r="OZN1103" s="255"/>
      <c r="OZO1103" s="255"/>
      <c r="OZP1103" s="255"/>
      <c r="OZQ1103" s="255"/>
      <c r="OZR1103" s="255"/>
      <c r="OZS1103" s="255"/>
      <c r="OZT1103" s="255"/>
      <c r="OZU1103" s="255"/>
      <c r="OZV1103" s="255"/>
      <c r="OZW1103" s="255"/>
      <c r="OZX1103" s="255"/>
      <c r="OZY1103" s="255"/>
      <c r="OZZ1103" s="255"/>
      <c r="PAA1103" s="255"/>
      <c r="PAB1103" s="255"/>
      <c r="PAC1103" s="255"/>
      <c r="PAD1103" s="255"/>
      <c r="PAE1103" s="255"/>
      <c r="PAF1103" s="255"/>
      <c r="PAG1103" s="255"/>
      <c r="PAH1103" s="255"/>
      <c r="PAI1103" s="255"/>
      <c r="PAJ1103" s="255"/>
      <c r="PAK1103" s="255"/>
      <c r="PAL1103" s="255"/>
      <c r="PAM1103" s="255"/>
      <c r="PAN1103" s="255"/>
      <c r="PAO1103" s="255"/>
      <c r="PAP1103" s="255"/>
      <c r="PAQ1103" s="255"/>
      <c r="PAR1103" s="255"/>
      <c r="PAS1103" s="255"/>
      <c r="PAT1103" s="255"/>
      <c r="PAU1103" s="255"/>
      <c r="PAV1103" s="255"/>
      <c r="PAW1103" s="255"/>
      <c r="PAX1103" s="255"/>
      <c r="PAY1103" s="255"/>
      <c r="PAZ1103" s="255"/>
      <c r="PBA1103" s="255"/>
      <c r="PBB1103" s="255"/>
      <c r="PBC1103" s="255"/>
      <c r="PBD1103" s="255"/>
      <c r="PBE1103" s="255"/>
      <c r="PBF1103" s="255"/>
      <c r="PBG1103" s="255"/>
      <c r="PBH1103" s="255"/>
      <c r="PBI1103" s="255"/>
      <c r="PBJ1103" s="255"/>
      <c r="PBK1103" s="255"/>
      <c r="PBL1103" s="255"/>
      <c r="PBM1103" s="255"/>
      <c r="PBN1103" s="255"/>
      <c r="PBO1103" s="255"/>
      <c r="PBP1103" s="255"/>
      <c r="PBQ1103" s="255"/>
      <c r="PBR1103" s="255"/>
      <c r="PBS1103" s="255"/>
      <c r="PBT1103" s="255"/>
      <c r="PBU1103" s="255"/>
      <c r="PBV1103" s="255"/>
      <c r="PBW1103" s="255"/>
      <c r="PBX1103" s="255"/>
      <c r="PBY1103" s="255"/>
      <c r="PBZ1103" s="255"/>
      <c r="PCA1103" s="255"/>
      <c r="PCB1103" s="255"/>
      <c r="PCC1103" s="255"/>
      <c r="PCD1103" s="255"/>
      <c r="PCE1103" s="255"/>
      <c r="PCF1103" s="255"/>
      <c r="PCG1103" s="255"/>
      <c r="PCH1103" s="255"/>
      <c r="PCI1103" s="255"/>
      <c r="PCJ1103" s="255"/>
      <c r="PCK1103" s="255"/>
      <c r="PCL1103" s="255"/>
      <c r="PCM1103" s="255"/>
      <c r="PCN1103" s="255"/>
      <c r="PCO1103" s="255"/>
      <c r="PCP1103" s="255"/>
      <c r="PCQ1103" s="255"/>
      <c r="PCR1103" s="255"/>
      <c r="PCS1103" s="255"/>
      <c r="PCT1103" s="255"/>
      <c r="PCU1103" s="255"/>
      <c r="PCV1103" s="255"/>
      <c r="PCW1103" s="255"/>
      <c r="PCX1103" s="255"/>
      <c r="PCY1103" s="255"/>
      <c r="PCZ1103" s="255"/>
      <c r="PDA1103" s="255"/>
      <c r="PDB1103" s="255"/>
      <c r="PDC1103" s="255"/>
      <c r="PDD1103" s="255"/>
      <c r="PDE1103" s="255"/>
      <c r="PDF1103" s="255"/>
      <c r="PDG1103" s="255"/>
      <c r="PDH1103" s="255"/>
      <c r="PDI1103" s="255"/>
      <c r="PDJ1103" s="255"/>
      <c r="PDK1103" s="255"/>
      <c r="PDL1103" s="255"/>
      <c r="PDM1103" s="255"/>
      <c r="PDN1103" s="255"/>
      <c r="PDO1103" s="255"/>
      <c r="PDP1103" s="255"/>
      <c r="PDQ1103" s="255"/>
      <c r="PDR1103" s="255"/>
      <c r="PDS1103" s="255"/>
      <c r="PDT1103" s="255"/>
      <c r="PDU1103" s="255"/>
      <c r="PDV1103" s="255"/>
      <c r="PDW1103" s="255"/>
      <c r="PDX1103" s="255"/>
      <c r="PDY1103" s="255"/>
      <c r="PDZ1103" s="255"/>
      <c r="PEA1103" s="255"/>
      <c r="PEB1103" s="255"/>
      <c r="PEC1103" s="255"/>
      <c r="PED1103" s="255"/>
      <c r="PEE1103" s="255"/>
      <c r="PEF1103" s="255"/>
      <c r="PEG1103" s="255"/>
      <c r="PEH1103" s="255"/>
      <c r="PEI1103" s="255"/>
      <c r="PEJ1103" s="255"/>
      <c r="PEK1103" s="255"/>
      <c r="PEL1103" s="255"/>
      <c r="PEM1103" s="255"/>
      <c r="PEN1103" s="255"/>
      <c r="PEO1103" s="255"/>
      <c r="PEP1103" s="255"/>
      <c r="PEQ1103" s="255"/>
      <c r="PER1103" s="255"/>
      <c r="PES1103" s="255"/>
      <c r="PET1103" s="255"/>
      <c r="PEU1103" s="255"/>
      <c r="PEV1103" s="255"/>
      <c r="PEW1103" s="255"/>
      <c r="PEX1103" s="255"/>
      <c r="PEY1103" s="255"/>
      <c r="PEZ1103" s="255"/>
      <c r="PFA1103" s="255"/>
      <c r="PFB1103" s="255"/>
      <c r="PFC1103" s="255"/>
      <c r="PFD1103" s="255"/>
      <c r="PFE1103" s="255"/>
      <c r="PFF1103" s="255"/>
      <c r="PFG1103" s="255"/>
      <c r="PFH1103" s="255"/>
      <c r="PFI1103" s="255"/>
      <c r="PFJ1103" s="255"/>
      <c r="PFK1103" s="255"/>
      <c r="PFL1103" s="255"/>
      <c r="PFM1103" s="255"/>
      <c r="PFN1103" s="255"/>
      <c r="PFO1103" s="255"/>
      <c r="PFP1103" s="255"/>
      <c r="PFQ1103" s="255"/>
      <c r="PFR1103" s="255"/>
      <c r="PFS1103" s="255"/>
      <c r="PFT1103" s="255"/>
      <c r="PFU1103" s="255"/>
      <c r="PFV1103" s="255"/>
      <c r="PFW1103" s="255"/>
      <c r="PFX1103" s="255"/>
      <c r="PFY1103" s="255"/>
      <c r="PFZ1103" s="255"/>
      <c r="PGA1103" s="255"/>
      <c r="PGB1103" s="255"/>
      <c r="PGC1103" s="255"/>
      <c r="PGD1103" s="255"/>
      <c r="PGE1103" s="255"/>
      <c r="PGF1103" s="255"/>
      <c r="PGG1103" s="255"/>
      <c r="PGH1103" s="255"/>
      <c r="PGI1103" s="255"/>
      <c r="PGJ1103" s="255"/>
      <c r="PGK1103" s="255"/>
      <c r="PGL1103" s="255"/>
      <c r="PGM1103" s="255"/>
      <c r="PGN1103" s="255"/>
      <c r="PGO1103" s="255"/>
      <c r="PGP1103" s="255"/>
      <c r="PGQ1103" s="255"/>
      <c r="PGR1103" s="255"/>
      <c r="PGS1103" s="255"/>
      <c r="PGT1103" s="255"/>
      <c r="PGU1103" s="255"/>
      <c r="PGV1103" s="255"/>
      <c r="PGW1103" s="255"/>
      <c r="PGX1103" s="255"/>
      <c r="PGY1103" s="255"/>
      <c r="PGZ1103" s="255"/>
      <c r="PHA1103" s="255"/>
      <c r="PHB1103" s="255"/>
      <c r="PHC1103" s="255"/>
      <c r="PHD1103" s="255"/>
      <c r="PHE1103" s="255"/>
      <c r="PHF1103" s="255"/>
      <c r="PHG1103" s="255"/>
      <c r="PHH1103" s="255"/>
      <c r="PHI1103" s="255"/>
      <c r="PHJ1103" s="255"/>
      <c r="PHK1103" s="255"/>
      <c r="PHL1103" s="255"/>
      <c r="PHM1103" s="255"/>
      <c r="PHN1103" s="255"/>
      <c r="PHO1103" s="255"/>
      <c r="PHP1103" s="255"/>
      <c r="PHQ1103" s="255"/>
      <c r="PHR1103" s="255"/>
      <c r="PHS1103" s="255"/>
      <c r="PHT1103" s="255"/>
      <c r="PHU1103" s="255"/>
      <c r="PHV1103" s="255"/>
      <c r="PHW1103" s="255"/>
      <c r="PHX1103" s="255"/>
      <c r="PHY1103" s="255"/>
      <c r="PHZ1103" s="255"/>
      <c r="PIA1103" s="255"/>
      <c r="PIB1103" s="255"/>
      <c r="PIC1103" s="255"/>
      <c r="PID1103" s="255"/>
      <c r="PIE1103" s="255"/>
      <c r="PIF1103" s="255"/>
      <c r="PIG1103" s="255"/>
      <c r="PIH1103" s="255"/>
      <c r="PII1103" s="255"/>
      <c r="PIJ1103" s="255"/>
      <c r="PIK1103" s="255"/>
      <c r="PIL1103" s="255"/>
      <c r="PIM1103" s="255"/>
      <c r="PIN1103" s="255"/>
      <c r="PIO1103" s="255"/>
      <c r="PIP1103" s="255"/>
      <c r="PIQ1103" s="255"/>
      <c r="PIR1103" s="255"/>
      <c r="PIS1103" s="255"/>
      <c r="PIT1103" s="255"/>
      <c r="PIU1103" s="255"/>
      <c r="PIV1103" s="255"/>
      <c r="PIW1103" s="255"/>
      <c r="PIX1103" s="255"/>
      <c r="PIY1103" s="255"/>
      <c r="PIZ1103" s="255"/>
      <c r="PJA1103" s="255"/>
      <c r="PJB1103" s="255"/>
      <c r="PJC1103" s="255"/>
      <c r="PJD1103" s="255"/>
      <c r="PJE1103" s="255"/>
      <c r="PJF1103" s="255"/>
      <c r="PJG1103" s="255"/>
      <c r="PJH1103" s="255"/>
      <c r="PJI1103" s="255"/>
      <c r="PJJ1103" s="255"/>
      <c r="PJK1103" s="255"/>
      <c r="PJL1103" s="255"/>
      <c r="PJM1103" s="255"/>
      <c r="PJN1103" s="255"/>
      <c r="PJO1103" s="255"/>
      <c r="PJP1103" s="255"/>
      <c r="PJQ1103" s="255"/>
      <c r="PJR1103" s="255"/>
      <c r="PJS1103" s="255"/>
      <c r="PJT1103" s="255"/>
      <c r="PJU1103" s="255"/>
      <c r="PJV1103" s="255"/>
      <c r="PJW1103" s="255"/>
      <c r="PJX1103" s="255"/>
      <c r="PJY1103" s="255"/>
      <c r="PJZ1103" s="255"/>
      <c r="PKA1103" s="255"/>
      <c r="PKB1103" s="255"/>
      <c r="PKC1103" s="255"/>
      <c r="PKD1103" s="255"/>
      <c r="PKE1103" s="255"/>
      <c r="PKF1103" s="255"/>
      <c r="PKG1103" s="255"/>
      <c r="PKH1103" s="255"/>
      <c r="PKI1103" s="255"/>
      <c r="PKJ1103" s="255"/>
      <c r="PKK1103" s="255"/>
      <c r="PKL1103" s="255"/>
      <c r="PKM1103" s="255"/>
      <c r="PKN1103" s="255"/>
      <c r="PKO1103" s="255"/>
      <c r="PKP1103" s="255"/>
      <c r="PKQ1103" s="255"/>
      <c r="PKR1103" s="255"/>
      <c r="PKS1103" s="255"/>
      <c r="PKT1103" s="255"/>
      <c r="PKU1103" s="255"/>
      <c r="PKV1103" s="255"/>
      <c r="PKW1103" s="255"/>
      <c r="PKX1103" s="255"/>
      <c r="PKY1103" s="255"/>
      <c r="PKZ1103" s="255"/>
      <c r="PLA1103" s="255"/>
      <c r="PLB1103" s="255"/>
      <c r="PLC1103" s="255"/>
      <c r="PLD1103" s="255"/>
      <c r="PLE1103" s="255"/>
      <c r="PLF1103" s="255"/>
      <c r="PLG1103" s="255"/>
      <c r="PLH1103" s="255"/>
      <c r="PLI1103" s="255"/>
      <c r="PLJ1103" s="255"/>
      <c r="PLK1103" s="255"/>
      <c r="PLL1103" s="255"/>
      <c r="PLM1103" s="255"/>
      <c r="PLN1103" s="255"/>
      <c r="PLO1103" s="255"/>
      <c r="PLP1103" s="255"/>
      <c r="PLQ1103" s="255"/>
      <c r="PLR1103" s="255"/>
      <c r="PLS1103" s="255"/>
      <c r="PLT1103" s="255"/>
      <c r="PLU1103" s="255"/>
      <c r="PLV1103" s="255"/>
      <c r="PLW1103" s="255"/>
      <c r="PLX1103" s="255"/>
      <c r="PLY1103" s="255"/>
      <c r="PLZ1103" s="255"/>
      <c r="PMA1103" s="255"/>
      <c r="PMB1103" s="255"/>
      <c r="PMC1103" s="255"/>
      <c r="PMD1103" s="255"/>
      <c r="PME1103" s="255"/>
      <c r="PMF1103" s="255"/>
      <c r="PMG1103" s="255"/>
      <c r="PMH1103" s="255"/>
      <c r="PMI1103" s="255"/>
      <c r="PMJ1103" s="255"/>
      <c r="PMK1103" s="255"/>
      <c r="PML1103" s="255"/>
      <c r="PMM1103" s="255"/>
      <c r="PMN1103" s="255"/>
      <c r="PMO1103" s="255"/>
      <c r="PMP1103" s="255"/>
      <c r="PMQ1103" s="255"/>
      <c r="PMR1103" s="255"/>
      <c r="PMS1103" s="255"/>
      <c r="PMT1103" s="255"/>
      <c r="PMU1103" s="255"/>
      <c r="PMV1103" s="255"/>
      <c r="PMW1103" s="255"/>
      <c r="PMX1103" s="255"/>
      <c r="PMY1103" s="255"/>
      <c r="PMZ1103" s="255"/>
      <c r="PNA1103" s="255"/>
      <c r="PNB1103" s="255"/>
      <c r="PNC1103" s="255"/>
      <c r="PND1103" s="255"/>
      <c r="PNE1103" s="255"/>
      <c r="PNF1103" s="255"/>
      <c r="PNG1103" s="255"/>
      <c r="PNH1103" s="255"/>
      <c r="PNI1103" s="255"/>
      <c r="PNJ1103" s="255"/>
      <c r="PNK1103" s="255"/>
      <c r="PNL1103" s="255"/>
      <c r="PNM1103" s="255"/>
      <c r="PNN1103" s="255"/>
      <c r="PNO1103" s="255"/>
      <c r="PNP1103" s="255"/>
      <c r="PNQ1103" s="255"/>
      <c r="PNR1103" s="255"/>
      <c r="PNS1103" s="255"/>
      <c r="PNT1103" s="255"/>
      <c r="PNU1103" s="255"/>
      <c r="PNV1103" s="255"/>
      <c r="PNW1103" s="255"/>
      <c r="PNX1103" s="255"/>
      <c r="PNY1103" s="255"/>
      <c r="PNZ1103" s="255"/>
      <c r="POA1103" s="255"/>
      <c r="POB1103" s="255"/>
      <c r="POC1103" s="255"/>
      <c r="POD1103" s="255"/>
      <c r="POE1103" s="255"/>
      <c r="POF1103" s="255"/>
      <c r="POG1103" s="255"/>
      <c r="POH1103" s="255"/>
      <c r="POI1103" s="255"/>
      <c r="POJ1103" s="255"/>
      <c r="POK1103" s="255"/>
      <c r="POL1103" s="255"/>
      <c r="POM1103" s="255"/>
      <c r="PON1103" s="255"/>
      <c r="POO1103" s="255"/>
      <c r="POP1103" s="255"/>
      <c r="POQ1103" s="255"/>
      <c r="POR1103" s="255"/>
      <c r="POS1103" s="255"/>
      <c r="POT1103" s="255"/>
      <c r="POU1103" s="255"/>
      <c r="POV1103" s="255"/>
      <c r="POW1103" s="255"/>
      <c r="POX1103" s="255"/>
      <c r="POY1103" s="255"/>
      <c r="POZ1103" s="255"/>
      <c r="PPA1103" s="255"/>
      <c r="PPB1103" s="255"/>
      <c r="PPC1103" s="255"/>
      <c r="PPD1103" s="255"/>
      <c r="PPE1103" s="255"/>
      <c r="PPF1103" s="255"/>
      <c r="PPG1103" s="255"/>
      <c r="PPH1103" s="255"/>
      <c r="PPI1103" s="255"/>
      <c r="PPJ1103" s="255"/>
      <c r="PPK1103" s="255"/>
      <c r="PPL1103" s="255"/>
      <c r="PPM1103" s="255"/>
      <c r="PPN1103" s="255"/>
      <c r="PPO1103" s="255"/>
      <c r="PPP1103" s="255"/>
      <c r="PPQ1103" s="255"/>
      <c r="PPR1103" s="255"/>
      <c r="PPS1103" s="255"/>
      <c r="PPT1103" s="255"/>
      <c r="PPU1103" s="255"/>
      <c r="PPV1103" s="255"/>
      <c r="PPW1103" s="255"/>
      <c r="PPX1103" s="255"/>
      <c r="PPY1103" s="255"/>
      <c r="PPZ1103" s="255"/>
      <c r="PQA1103" s="255"/>
      <c r="PQB1103" s="255"/>
      <c r="PQC1103" s="255"/>
      <c r="PQD1103" s="255"/>
      <c r="PQE1103" s="255"/>
      <c r="PQF1103" s="255"/>
      <c r="PQG1103" s="255"/>
      <c r="PQH1103" s="255"/>
      <c r="PQI1103" s="255"/>
      <c r="PQJ1103" s="255"/>
      <c r="PQK1103" s="255"/>
      <c r="PQL1103" s="255"/>
      <c r="PQM1103" s="255"/>
      <c r="PQN1103" s="255"/>
      <c r="PQO1103" s="255"/>
      <c r="PQP1103" s="255"/>
      <c r="PQQ1103" s="255"/>
      <c r="PQR1103" s="255"/>
      <c r="PQS1103" s="255"/>
      <c r="PQT1103" s="255"/>
      <c r="PQU1103" s="255"/>
      <c r="PQV1103" s="255"/>
      <c r="PQW1103" s="255"/>
      <c r="PQX1103" s="255"/>
      <c r="PQY1103" s="255"/>
      <c r="PQZ1103" s="255"/>
      <c r="PRA1103" s="255"/>
      <c r="PRB1103" s="255"/>
      <c r="PRC1103" s="255"/>
      <c r="PRD1103" s="255"/>
      <c r="PRE1103" s="255"/>
      <c r="PRF1103" s="255"/>
      <c r="PRG1103" s="255"/>
      <c r="PRH1103" s="255"/>
      <c r="PRI1103" s="255"/>
      <c r="PRJ1103" s="255"/>
      <c r="PRK1103" s="255"/>
      <c r="PRL1103" s="255"/>
      <c r="PRM1103" s="255"/>
      <c r="PRN1103" s="255"/>
      <c r="PRO1103" s="255"/>
      <c r="PRP1103" s="255"/>
      <c r="PRQ1103" s="255"/>
      <c r="PRR1103" s="255"/>
      <c r="PRS1103" s="255"/>
      <c r="PRT1103" s="255"/>
      <c r="PRU1103" s="255"/>
      <c r="PRV1103" s="255"/>
      <c r="PRW1103" s="255"/>
      <c r="PRX1103" s="255"/>
      <c r="PRY1103" s="255"/>
      <c r="PRZ1103" s="255"/>
      <c r="PSA1103" s="255"/>
      <c r="PSB1103" s="255"/>
      <c r="PSC1103" s="255"/>
      <c r="PSD1103" s="255"/>
      <c r="PSE1103" s="255"/>
      <c r="PSF1103" s="255"/>
      <c r="PSG1103" s="255"/>
      <c r="PSH1103" s="255"/>
      <c r="PSI1103" s="255"/>
      <c r="PSJ1103" s="255"/>
      <c r="PSK1103" s="255"/>
      <c r="PSL1103" s="255"/>
      <c r="PSM1103" s="255"/>
      <c r="PSN1103" s="255"/>
      <c r="PSO1103" s="255"/>
      <c r="PSP1103" s="255"/>
      <c r="PSQ1103" s="255"/>
      <c r="PSR1103" s="255"/>
      <c r="PSS1103" s="255"/>
      <c r="PST1103" s="255"/>
      <c r="PSU1103" s="255"/>
      <c r="PSV1103" s="255"/>
      <c r="PSW1103" s="255"/>
      <c r="PSX1103" s="255"/>
      <c r="PSY1103" s="255"/>
      <c r="PSZ1103" s="255"/>
      <c r="PTA1103" s="255"/>
      <c r="PTB1103" s="255"/>
      <c r="PTC1103" s="255"/>
      <c r="PTD1103" s="255"/>
      <c r="PTE1103" s="255"/>
      <c r="PTF1103" s="255"/>
      <c r="PTG1103" s="255"/>
      <c r="PTH1103" s="255"/>
      <c r="PTI1103" s="255"/>
      <c r="PTJ1103" s="255"/>
      <c r="PTK1103" s="255"/>
      <c r="PTL1103" s="255"/>
      <c r="PTM1103" s="255"/>
      <c r="PTN1103" s="255"/>
      <c r="PTO1103" s="255"/>
      <c r="PTP1103" s="255"/>
      <c r="PTQ1103" s="255"/>
      <c r="PTR1103" s="255"/>
      <c r="PTS1103" s="255"/>
      <c r="PTT1103" s="255"/>
      <c r="PTU1103" s="255"/>
      <c r="PTV1103" s="255"/>
      <c r="PTW1103" s="255"/>
      <c r="PTX1103" s="255"/>
      <c r="PTY1103" s="255"/>
      <c r="PTZ1103" s="255"/>
      <c r="PUA1103" s="255"/>
      <c r="PUB1103" s="255"/>
      <c r="PUC1103" s="255"/>
      <c r="PUD1103" s="255"/>
      <c r="PUE1103" s="255"/>
      <c r="PUF1103" s="255"/>
      <c r="PUG1103" s="255"/>
      <c r="PUH1103" s="255"/>
      <c r="PUI1103" s="255"/>
      <c r="PUJ1103" s="255"/>
      <c r="PUK1103" s="255"/>
      <c r="PUL1103" s="255"/>
      <c r="PUM1103" s="255"/>
      <c r="PUN1103" s="255"/>
      <c r="PUO1103" s="255"/>
      <c r="PUP1103" s="255"/>
      <c r="PUQ1103" s="255"/>
      <c r="PUR1103" s="255"/>
      <c r="PUS1103" s="255"/>
      <c r="PUT1103" s="255"/>
      <c r="PUU1103" s="255"/>
      <c r="PUV1103" s="255"/>
      <c r="PUW1103" s="255"/>
      <c r="PUX1103" s="255"/>
      <c r="PUY1103" s="255"/>
      <c r="PUZ1103" s="255"/>
      <c r="PVA1103" s="255"/>
      <c r="PVB1103" s="255"/>
      <c r="PVC1103" s="255"/>
      <c r="PVD1103" s="255"/>
      <c r="PVE1103" s="255"/>
      <c r="PVF1103" s="255"/>
      <c r="PVG1103" s="255"/>
      <c r="PVH1103" s="255"/>
      <c r="PVI1103" s="255"/>
      <c r="PVJ1103" s="255"/>
      <c r="PVK1103" s="255"/>
      <c r="PVL1103" s="255"/>
      <c r="PVM1103" s="255"/>
      <c r="PVN1103" s="255"/>
      <c r="PVO1103" s="255"/>
      <c r="PVP1103" s="255"/>
      <c r="PVQ1103" s="255"/>
      <c r="PVR1103" s="255"/>
      <c r="PVS1103" s="255"/>
      <c r="PVT1103" s="255"/>
      <c r="PVU1103" s="255"/>
      <c r="PVV1103" s="255"/>
      <c r="PVW1103" s="255"/>
      <c r="PVX1103" s="255"/>
      <c r="PVY1103" s="255"/>
      <c r="PVZ1103" s="255"/>
      <c r="PWA1103" s="255"/>
      <c r="PWB1103" s="255"/>
      <c r="PWC1103" s="255"/>
      <c r="PWD1103" s="255"/>
      <c r="PWE1103" s="255"/>
      <c r="PWF1103" s="255"/>
      <c r="PWG1103" s="255"/>
      <c r="PWH1103" s="255"/>
      <c r="PWI1103" s="255"/>
      <c r="PWJ1103" s="255"/>
      <c r="PWK1103" s="255"/>
      <c r="PWL1103" s="255"/>
      <c r="PWM1103" s="255"/>
      <c r="PWN1103" s="255"/>
      <c r="PWO1103" s="255"/>
      <c r="PWP1103" s="255"/>
      <c r="PWQ1103" s="255"/>
      <c r="PWR1103" s="255"/>
      <c r="PWS1103" s="255"/>
      <c r="PWT1103" s="255"/>
      <c r="PWU1103" s="255"/>
      <c r="PWV1103" s="255"/>
      <c r="PWW1103" s="255"/>
      <c r="PWX1103" s="255"/>
      <c r="PWY1103" s="255"/>
      <c r="PWZ1103" s="255"/>
      <c r="PXA1103" s="255"/>
      <c r="PXB1103" s="255"/>
      <c r="PXC1103" s="255"/>
      <c r="PXD1103" s="255"/>
      <c r="PXE1103" s="255"/>
      <c r="PXF1103" s="255"/>
      <c r="PXG1103" s="255"/>
      <c r="PXH1103" s="255"/>
      <c r="PXI1103" s="255"/>
      <c r="PXJ1103" s="255"/>
      <c r="PXK1103" s="255"/>
      <c r="PXL1103" s="255"/>
      <c r="PXM1103" s="255"/>
      <c r="PXN1103" s="255"/>
      <c r="PXO1103" s="255"/>
      <c r="PXP1103" s="255"/>
      <c r="PXQ1103" s="255"/>
      <c r="PXR1103" s="255"/>
      <c r="PXS1103" s="255"/>
      <c r="PXT1103" s="255"/>
      <c r="PXU1103" s="255"/>
      <c r="PXV1103" s="255"/>
      <c r="PXW1103" s="255"/>
      <c r="PXX1103" s="255"/>
      <c r="PXY1103" s="255"/>
      <c r="PXZ1103" s="255"/>
      <c r="PYA1103" s="255"/>
      <c r="PYB1103" s="255"/>
      <c r="PYC1103" s="255"/>
      <c r="PYD1103" s="255"/>
      <c r="PYE1103" s="255"/>
      <c r="PYF1103" s="255"/>
      <c r="PYG1103" s="255"/>
      <c r="PYH1103" s="255"/>
      <c r="PYI1103" s="255"/>
      <c r="PYJ1103" s="255"/>
      <c r="PYK1103" s="255"/>
      <c r="PYL1103" s="255"/>
      <c r="PYM1103" s="255"/>
      <c r="PYN1103" s="255"/>
      <c r="PYO1103" s="255"/>
      <c r="PYP1103" s="255"/>
      <c r="PYQ1103" s="255"/>
      <c r="PYR1103" s="255"/>
      <c r="PYS1103" s="255"/>
      <c r="PYT1103" s="255"/>
      <c r="PYU1103" s="255"/>
      <c r="PYV1103" s="255"/>
      <c r="PYW1103" s="255"/>
      <c r="PYX1103" s="255"/>
      <c r="PYY1103" s="255"/>
      <c r="PYZ1103" s="255"/>
      <c r="PZA1103" s="255"/>
      <c r="PZB1103" s="255"/>
      <c r="PZC1103" s="255"/>
      <c r="PZD1103" s="255"/>
      <c r="PZE1103" s="255"/>
      <c r="PZF1103" s="255"/>
      <c r="PZG1103" s="255"/>
      <c r="PZH1103" s="255"/>
      <c r="PZI1103" s="255"/>
      <c r="PZJ1103" s="255"/>
      <c r="PZK1103" s="255"/>
      <c r="PZL1103" s="255"/>
      <c r="PZM1103" s="255"/>
      <c r="PZN1103" s="255"/>
      <c r="PZO1103" s="255"/>
      <c r="PZP1103" s="255"/>
      <c r="PZQ1103" s="255"/>
      <c r="PZR1103" s="255"/>
      <c r="PZS1103" s="255"/>
      <c r="PZT1103" s="255"/>
      <c r="PZU1103" s="255"/>
      <c r="PZV1103" s="255"/>
      <c r="PZW1103" s="255"/>
      <c r="PZX1103" s="255"/>
      <c r="PZY1103" s="255"/>
      <c r="PZZ1103" s="255"/>
      <c r="QAA1103" s="255"/>
      <c r="QAB1103" s="255"/>
      <c r="QAC1103" s="255"/>
      <c r="QAD1103" s="255"/>
      <c r="QAE1103" s="255"/>
      <c r="QAF1103" s="255"/>
      <c r="QAG1103" s="255"/>
      <c r="QAH1103" s="255"/>
      <c r="QAI1103" s="255"/>
      <c r="QAJ1103" s="255"/>
      <c r="QAK1103" s="255"/>
      <c r="QAL1103" s="255"/>
      <c r="QAM1103" s="255"/>
      <c r="QAN1103" s="255"/>
      <c r="QAO1103" s="255"/>
      <c r="QAP1103" s="255"/>
      <c r="QAQ1103" s="255"/>
      <c r="QAR1103" s="255"/>
      <c r="QAS1103" s="255"/>
      <c r="QAT1103" s="255"/>
      <c r="QAU1103" s="255"/>
      <c r="QAV1103" s="255"/>
      <c r="QAW1103" s="255"/>
      <c r="QAX1103" s="255"/>
      <c r="QAY1103" s="255"/>
      <c r="QAZ1103" s="255"/>
      <c r="QBA1103" s="255"/>
      <c r="QBB1103" s="255"/>
      <c r="QBC1103" s="255"/>
      <c r="QBD1103" s="255"/>
      <c r="QBE1103" s="255"/>
      <c r="QBF1103" s="255"/>
      <c r="QBG1103" s="255"/>
      <c r="QBH1103" s="255"/>
      <c r="QBI1103" s="255"/>
      <c r="QBJ1103" s="255"/>
      <c r="QBK1103" s="255"/>
      <c r="QBL1103" s="255"/>
      <c r="QBM1103" s="255"/>
      <c r="QBN1103" s="255"/>
      <c r="QBO1103" s="255"/>
      <c r="QBP1103" s="255"/>
      <c r="QBQ1103" s="255"/>
      <c r="QBR1103" s="255"/>
      <c r="QBS1103" s="255"/>
      <c r="QBT1103" s="255"/>
      <c r="QBU1103" s="255"/>
      <c r="QBV1103" s="255"/>
      <c r="QBW1103" s="255"/>
      <c r="QBX1103" s="255"/>
      <c r="QBY1103" s="255"/>
      <c r="QBZ1103" s="255"/>
      <c r="QCA1103" s="255"/>
      <c r="QCB1103" s="255"/>
      <c r="QCC1103" s="255"/>
      <c r="QCD1103" s="255"/>
      <c r="QCE1103" s="255"/>
      <c r="QCF1103" s="255"/>
      <c r="QCG1103" s="255"/>
      <c r="QCH1103" s="255"/>
      <c r="QCI1103" s="255"/>
      <c r="QCJ1103" s="255"/>
      <c r="QCK1103" s="255"/>
      <c r="QCL1103" s="255"/>
      <c r="QCM1103" s="255"/>
      <c r="QCN1103" s="255"/>
      <c r="QCO1103" s="255"/>
      <c r="QCP1103" s="255"/>
      <c r="QCQ1103" s="255"/>
      <c r="QCR1103" s="255"/>
      <c r="QCS1103" s="255"/>
      <c r="QCT1103" s="255"/>
      <c r="QCU1103" s="255"/>
      <c r="QCV1103" s="255"/>
      <c r="QCW1103" s="255"/>
      <c r="QCX1103" s="255"/>
      <c r="QCY1103" s="255"/>
      <c r="QCZ1103" s="255"/>
      <c r="QDA1103" s="255"/>
      <c r="QDB1103" s="255"/>
      <c r="QDC1103" s="255"/>
      <c r="QDD1103" s="255"/>
      <c r="QDE1103" s="255"/>
      <c r="QDF1103" s="255"/>
      <c r="QDG1103" s="255"/>
      <c r="QDH1103" s="255"/>
      <c r="QDI1103" s="255"/>
      <c r="QDJ1103" s="255"/>
      <c r="QDK1103" s="255"/>
      <c r="QDL1103" s="255"/>
      <c r="QDM1103" s="255"/>
      <c r="QDN1103" s="255"/>
      <c r="QDO1103" s="255"/>
      <c r="QDP1103" s="255"/>
      <c r="QDQ1103" s="255"/>
      <c r="QDR1103" s="255"/>
      <c r="QDS1103" s="255"/>
      <c r="QDT1103" s="255"/>
      <c r="QDU1103" s="255"/>
      <c r="QDV1103" s="255"/>
      <c r="QDW1103" s="255"/>
      <c r="QDX1103" s="255"/>
      <c r="QDY1103" s="255"/>
      <c r="QDZ1103" s="255"/>
      <c r="QEA1103" s="255"/>
      <c r="QEB1103" s="255"/>
      <c r="QEC1103" s="255"/>
      <c r="QED1103" s="255"/>
      <c r="QEE1103" s="255"/>
      <c r="QEF1103" s="255"/>
      <c r="QEG1103" s="255"/>
      <c r="QEH1103" s="255"/>
      <c r="QEI1103" s="255"/>
      <c r="QEJ1103" s="255"/>
      <c r="QEK1103" s="255"/>
      <c r="QEL1103" s="255"/>
      <c r="QEM1103" s="255"/>
      <c r="QEN1103" s="255"/>
      <c r="QEO1103" s="255"/>
      <c r="QEP1103" s="255"/>
      <c r="QEQ1103" s="255"/>
      <c r="QER1103" s="255"/>
      <c r="QES1103" s="255"/>
      <c r="QET1103" s="255"/>
      <c r="QEU1103" s="255"/>
      <c r="QEV1103" s="255"/>
      <c r="QEW1103" s="255"/>
      <c r="QEX1103" s="255"/>
      <c r="QEY1103" s="255"/>
      <c r="QEZ1103" s="255"/>
      <c r="QFA1103" s="255"/>
      <c r="QFB1103" s="255"/>
      <c r="QFC1103" s="255"/>
      <c r="QFD1103" s="255"/>
      <c r="QFE1103" s="255"/>
      <c r="QFF1103" s="255"/>
      <c r="QFG1103" s="255"/>
      <c r="QFH1103" s="255"/>
      <c r="QFI1103" s="255"/>
      <c r="QFJ1103" s="255"/>
      <c r="QFK1103" s="255"/>
      <c r="QFL1103" s="255"/>
      <c r="QFM1103" s="255"/>
      <c r="QFN1103" s="255"/>
      <c r="QFO1103" s="255"/>
      <c r="QFP1103" s="255"/>
      <c r="QFQ1103" s="255"/>
      <c r="QFR1103" s="255"/>
      <c r="QFS1103" s="255"/>
      <c r="QFT1103" s="255"/>
      <c r="QFU1103" s="255"/>
      <c r="QFV1103" s="255"/>
      <c r="QFW1103" s="255"/>
      <c r="QFX1103" s="255"/>
      <c r="QFY1103" s="255"/>
      <c r="QFZ1103" s="255"/>
      <c r="QGA1103" s="255"/>
      <c r="QGB1103" s="255"/>
      <c r="QGC1103" s="255"/>
      <c r="QGD1103" s="255"/>
      <c r="QGE1103" s="255"/>
      <c r="QGF1103" s="255"/>
      <c r="QGG1103" s="255"/>
      <c r="QGH1103" s="255"/>
      <c r="QGI1103" s="255"/>
      <c r="QGJ1103" s="255"/>
      <c r="QGK1103" s="255"/>
      <c r="QGL1103" s="255"/>
      <c r="QGM1103" s="255"/>
      <c r="QGN1103" s="255"/>
      <c r="QGO1103" s="255"/>
      <c r="QGP1103" s="255"/>
      <c r="QGQ1103" s="255"/>
      <c r="QGR1103" s="255"/>
      <c r="QGS1103" s="255"/>
      <c r="QGT1103" s="255"/>
      <c r="QGU1103" s="255"/>
      <c r="QGV1103" s="255"/>
      <c r="QGW1103" s="255"/>
      <c r="QGX1103" s="255"/>
      <c r="QGY1103" s="255"/>
      <c r="QGZ1103" s="255"/>
      <c r="QHA1103" s="255"/>
      <c r="QHB1103" s="255"/>
      <c r="QHC1103" s="255"/>
      <c r="QHD1103" s="255"/>
      <c r="QHE1103" s="255"/>
      <c r="QHF1103" s="255"/>
      <c r="QHG1103" s="255"/>
      <c r="QHH1103" s="255"/>
      <c r="QHI1103" s="255"/>
      <c r="QHJ1103" s="255"/>
      <c r="QHK1103" s="255"/>
      <c r="QHL1103" s="255"/>
      <c r="QHM1103" s="255"/>
      <c r="QHN1103" s="255"/>
      <c r="QHO1103" s="255"/>
      <c r="QHP1103" s="255"/>
      <c r="QHQ1103" s="255"/>
      <c r="QHR1103" s="255"/>
      <c r="QHS1103" s="255"/>
      <c r="QHT1103" s="255"/>
      <c r="QHU1103" s="255"/>
      <c r="QHV1103" s="255"/>
      <c r="QHW1103" s="255"/>
      <c r="QHX1103" s="255"/>
      <c r="QHY1103" s="255"/>
      <c r="QHZ1103" s="255"/>
      <c r="QIA1103" s="255"/>
      <c r="QIB1103" s="255"/>
      <c r="QIC1103" s="255"/>
      <c r="QID1103" s="255"/>
      <c r="QIE1103" s="255"/>
      <c r="QIF1103" s="255"/>
      <c r="QIG1103" s="255"/>
      <c r="QIH1103" s="255"/>
      <c r="QII1103" s="255"/>
      <c r="QIJ1103" s="255"/>
      <c r="QIK1103" s="255"/>
      <c r="QIL1103" s="255"/>
      <c r="QIM1103" s="255"/>
      <c r="QIN1103" s="255"/>
      <c r="QIO1103" s="255"/>
      <c r="QIP1103" s="255"/>
      <c r="QIQ1103" s="255"/>
      <c r="QIR1103" s="255"/>
      <c r="QIS1103" s="255"/>
      <c r="QIT1103" s="255"/>
      <c r="QIU1103" s="255"/>
      <c r="QIV1103" s="255"/>
      <c r="QIW1103" s="255"/>
      <c r="QIX1103" s="255"/>
      <c r="QIY1103" s="255"/>
      <c r="QIZ1103" s="255"/>
      <c r="QJA1103" s="255"/>
      <c r="QJB1103" s="255"/>
      <c r="QJC1103" s="255"/>
      <c r="QJD1103" s="255"/>
      <c r="QJE1103" s="255"/>
      <c r="QJF1103" s="255"/>
      <c r="QJG1103" s="255"/>
      <c r="QJH1103" s="255"/>
      <c r="QJI1103" s="255"/>
      <c r="QJJ1103" s="255"/>
      <c r="QJK1103" s="255"/>
      <c r="QJL1103" s="255"/>
      <c r="QJM1103" s="255"/>
      <c r="QJN1103" s="255"/>
      <c r="QJO1103" s="255"/>
      <c r="QJP1103" s="255"/>
      <c r="QJQ1103" s="255"/>
      <c r="QJR1103" s="255"/>
      <c r="QJS1103" s="255"/>
      <c r="QJT1103" s="255"/>
      <c r="QJU1103" s="255"/>
      <c r="QJV1103" s="255"/>
      <c r="QJW1103" s="255"/>
      <c r="QJX1103" s="255"/>
      <c r="QJY1103" s="255"/>
      <c r="QJZ1103" s="255"/>
      <c r="QKA1103" s="255"/>
      <c r="QKB1103" s="255"/>
      <c r="QKC1103" s="255"/>
      <c r="QKD1103" s="255"/>
      <c r="QKE1103" s="255"/>
      <c r="QKF1103" s="255"/>
      <c r="QKG1103" s="255"/>
      <c r="QKH1103" s="255"/>
      <c r="QKI1103" s="255"/>
      <c r="QKJ1103" s="255"/>
      <c r="QKK1103" s="255"/>
      <c r="QKL1103" s="255"/>
      <c r="QKM1103" s="255"/>
      <c r="QKN1103" s="255"/>
      <c r="QKO1103" s="255"/>
      <c r="QKP1103" s="255"/>
      <c r="QKQ1103" s="255"/>
      <c r="QKR1103" s="255"/>
      <c r="QKS1103" s="255"/>
      <c r="QKT1103" s="255"/>
      <c r="QKU1103" s="255"/>
      <c r="QKV1103" s="255"/>
      <c r="QKW1103" s="255"/>
      <c r="QKX1103" s="255"/>
      <c r="QKY1103" s="255"/>
      <c r="QKZ1103" s="255"/>
      <c r="QLA1103" s="255"/>
      <c r="QLB1103" s="255"/>
      <c r="QLC1103" s="255"/>
      <c r="QLD1103" s="255"/>
      <c r="QLE1103" s="255"/>
      <c r="QLF1103" s="255"/>
      <c r="QLG1103" s="255"/>
      <c r="QLH1103" s="255"/>
      <c r="QLI1103" s="255"/>
      <c r="QLJ1103" s="255"/>
      <c r="QLK1103" s="255"/>
      <c r="QLL1103" s="255"/>
      <c r="QLM1103" s="255"/>
      <c r="QLN1103" s="255"/>
      <c r="QLO1103" s="255"/>
      <c r="QLP1103" s="255"/>
      <c r="QLQ1103" s="255"/>
      <c r="QLR1103" s="255"/>
      <c r="QLS1103" s="255"/>
      <c r="QLT1103" s="255"/>
      <c r="QLU1103" s="255"/>
      <c r="QLV1103" s="255"/>
      <c r="QLW1103" s="255"/>
      <c r="QLX1103" s="255"/>
      <c r="QLY1103" s="255"/>
      <c r="QLZ1103" s="255"/>
      <c r="QMA1103" s="255"/>
      <c r="QMB1103" s="255"/>
      <c r="QMC1103" s="255"/>
      <c r="QMD1103" s="255"/>
      <c r="QME1103" s="255"/>
      <c r="QMF1103" s="255"/>
      <c r="QMG1103" s="255"/>
      <c r="QMH1103" s="255"/>
      <c r="QMI1103" s="255"/>
      <c r="QMJ1103" s="255"/>
      <c r="QMK1103" s="255"/>
      <c r="QML1103" s="255"/>
      <c r="QMM1103" s="255"/>
      <c r="QMN1103" s="255"/>
      <c r="QMO1103" s="255"/>
      <c r="QMP1103" s="255"/>
      <c r="QMQ1103" s="255"/>
      <c r="QMR1103" s="255"/>
      <c r="QMS1103" s="255"/>
      <c r="QMT1103" s="255"/>
      <c r="QMU1103" s="255"/>
      <c r="QMV1103" s="255"/>
      <c r="QMW1103" s="255"/>
      <c r="QMX1103" s="255"/>
      <c r="QMY1103" s="255"/>
      <c r="QMZ1103" s="255"/>
      <c r="QNA1103" s="255"/>
      <c r="QNB1103" s="255"/>
      <c r="QNC1103" s="255"/>
      <c r="QND1103" s="255"/>
      <c r="QNE1103" s="255"/>
      <c r="QNF1103" s="255"/>
      <c r="QNG1103" s="255"/>
      <c r="QNH1103" s="255"/>
      <c r="QNI1103" s="255"/>
      <c r="QNJ1103" s="255"/>
      <c r="QNK1103" s="255"/>
      <c r="QNL1103" s="255"/>
      <c r="QNM1103" s="255"/>
      <c r="QNN1103" s="255"/>
      <c r="QNO1103" s="255"/>
      <c r="QNP1103" s="255"/>
      <c r="QNQ1103" s="255"/>
      <c r="QNR1103" s="255"/>
      <c r="QNS1103" s="255"/>
      <c r="QNT1103" s="255"/>
      <c r="QNU1103" s="255"/>
      <c r="QNV1103" s="255"/>
      <c r="QNW1103" s="255"/>
      <c r="QNX1103" s="255"/>
      <c r="QNY1103" s="255"/>
      <c r="QNZ1103" s="255"/>
      <c r="QOA1103" s="255"/>
      <c r="QOB1103" s="255"/>
      <c r="QOC1103" s="255"/>
      <c r="QOD1103" s="255"/>
      <c r="QOE1103" s="255"/>
      <c r="QOF1103" s="255"/>
      <c r="QOG1103" s="255"/>
      <c r="QOH1103" s="255"/>
      <c r="QOI1103" s="255"/>
      <c r="QOJ1103" s="255"/>
      <c r="QOK1103" s="255"/>
      <c r="QOL1103" s="255"/>
      <c r="QOM1103" s="255"/>
      <c r="QON1103" s="255"/>
      <c r="QOO1103" s="255"/>
      <c r="QOP1103" s="255"/>
      <c r="QOQ1103" s="255"/>
      <c r="QOR1103" s="255"/>
      <c r="QOS1103" s="255"/>
      <c r="QOT1103" s="255"/>
      <c r="QOU1103" s="255"/>
      <c r="QOV1103" s="255"/>
      <c r="QOW1103" s="255"/>
      <c r="QOX1103" s="255"/>
      <c r="QOY1103" s="255"/>
      <c r="QOZ1103" s="255"/>
      <c r="QPA1103" s="255"/>
      <c r="QPB1103" s="255"/>
      <c r="QPC1103" s="255"/>
      <c r="QPD1103" s="255"/>
      <c r="QPE1103" s="255"/>
      <c r="QPF1103" s="255"/>
      <c r="QPG1103" s="255"/>
      <c r="QPH1103" s="255"/>
      <c r="QPI1103" s="255"/>
      <c r="QPJ1103" s="255"/>
      <c r="QPK1103" s="255"/>
      <c r="QPL1103" s="255"/>
      <c r="QPM1103" s="255"/>
      <c r="QPN1103" s="255"/>
      <c r="QPO1103" s="255"/>
      <c r="QPP1103" s="255"/>
      <c r="QPQ1103" s="255"/>
      <c r="QPR1103" s="255"/>
      <c r="QPS1103" s="255"/>
      <c r="QPT1103" s="255"/>
      <c r="QPU1103" s="255"/>
      <c r="QPV1103" s="255"/>
      <c r="QPW1103" s="255"/>
      <c r="QPX1103" s="255"/>
      <c r="QPY1103" s="255"/>
      <c r="QPZ1103" s="255"/>
      <c r="QQA1103" s="255"/>
      <c r="QQB1103" s="255"/>
      <c r="QQC1103" s="255"/>
      <c r="QQD1103" s="255"/>
      <c r="QQE1103" s="255"/>
      <c r="QQF1103" s="255"/>
      <c r="QQG1103" s="255"/>
      <c r="QQH1103" s="255"/>
      <c r="QQI1103" s="255"/>
      <c r="QQJ1103" s="255"/>
      <c r="QQK1103" s="255"/>
      <c r="QQL1103" s="255"/>
      <c r="QQM1103" s="255"/>
      <c r="QQN1103" s="255"/>
      <c r="QQO1103" s="255"/>
      <c r="QQP1103" s="255"/>
      <c r="QQQ1103" s="255"/>
      <c r="QQR1103" s="255"/>
      <c r="QQS1103" s="255"/>
      <c r="QQT1103" s="255"/>
      <c r="QQU1103" s="255"/>
      <c r="QQV1103" s="255"/>
      <c r="QQW1103" s="255"/>
      <c r="QQX1103" s="255"/>
      <c r="QQY1103" s="255"/>
      <c r="QQZ1103" s="255"/>
      <c r="QRA1103" s="255"/>
      <c r="QRB1103" s="255"/>
      <c r="QRC1103" s="255"/>
      <c r="QRD1103" s="255"/>
      <c r="QRE1103" s="255"/>
      <c r="QRF1103" s="255"/>
      <c r="QRG1103" s="255"/>
      <c r="QRH1103" s="255"/>
      <c r="QRI1103" s="255"/>
      <c r="QRJ1103" s="255"/>
      <c r="QRK1103" s="255"/>
      <c r="QRL1103" s="255"/>
      <c r="QRM1103" s="255"/>
      <c r="QRN1103" s="255"/>
      <c r="QRO1103" s="255"/>
      <c r="QRP1103" s="255"/>
      <c r="QRQ1103" s="255"/>
      <c r="QRR1103" s="255"/>
      <c r="QRS1103" s="255"/>
      <c r="QRT1103" s="255"/>
      <c r="QRU1103" s="255"/>
      <c r="QRV1103" s="255"/>
      <c r="QRW1103" s="255"/>
      <c r="QRX1103" s="255"/>
      <c r="QRY1103" s="255"/>
      <c r="QRZ1103" s="255"/>
      <c r="QSA1103" s="255"/>
      <c r="QSB1103" s="255"/>
      <c r="QSC1103" s="255"/>
      <c r="QSD1103" s="255"/>
      <c r="QSE1103" s="255"/>
      <c r="QSF1103" s="255"/>
      <c r="QSG1103" s="255"/>
      <c r="QSH1103" s="255"/>
      <c r="QSI1103" s="255"/>
      <c r="QSJ1103" s="255"/>
      <c r="QSK1103" s="255"/>
      <c r="QSL1103" s="255"/>
      <c r="QSM1103" s="255"/>
      <c r="QSN1103" s="255"/>
      <c r="QSO1103" s="255"/>
      <c r="QSP1103" s="255"/>
      <c r="QSQ1103" s="255"/>
      <c r="QSR1103" s="255"/>
      <c r="QSS1103" s="255"/>
      <c r="QST1103" s="255"/>
      <c r="QSU1103" s="255"/>
      <c r="QSV1103" s="255"/>
      <c r="QSW1103" s="255"/>
      <c r="QSX1103" s="255"/>
      <c r="QSY1103" s="255"/>
      <c r="QSZ1103" s="255"/>
      <c r="QTA1103" s="255"/>
      <c r="QTB1103" s="255"/>
      <c r="QTC1103" s="255"/>
      <c r="QTD1103" s="255"/>
      <c r="QTE1103" s="255"/>
      <c r="QTF1103" s="255"/>
      <c r="QTG1103" s="255"/>
      <c r="QTH1103" s="255"/>
      <c r="QTI1103" s="255"/>
      <c r="QTJ1103" s="255"/>
      <c r="QTK1103" s="255"/>
      <c r="QTL1103" s="255"/>
      <c r="QTM1103" s="255"/>
      <c r="QTN1103" s="255"/>
      <c r="QTO1103" s="255"/>
      <c r="QTP1103" s="255"/>
      <c r="QTQ1103" s="255"/>
      <c r="QTR1103" s="255"/>
      <c r="QTS1103" s="255"/>
      <c r="QTT1103" s="255"/>
      <c r="QTU1103" s="255"/>
      <c r="QTV1103" s="255"/>
      <c r="QTW1103" s="255"/>
      <c r="QTX1103" s="255"/>
      <c r="QTY1103" s="255"/>
      <c r="QTZ1103" s="255"/>
      <c r="QUA1103" s="255"/>
      <c r="QUB1103" s="255"/>
      <c r="QUC1103" s="255"/>
      <c r="QUD1103" s="255"/>
      <c r="QUE1103" s="255"/>
      <c r="QUF1103" s="255"/>
      <c r="QUG1103" s="255"/>
      <c r="QUH1103" s="255"/>
      <c r="QUI1103" s="255"/>
      <c r="QUJ1103" s="255"/>
      <c r="QUK1103" s="255"/>
      <c r="QUL1103" s="255"/>
      <c r="QUM1103" s="255"/>
      <c r="QUN1103" s="255"/>
      <c r="QUO1103" s="255"/>
      <c r="QUP1103" s="255"/>
      <c r="QUQ1103" s="255"/>
      <c r="QUR1103" s="255"/>
      <c r="QUS1103" s="255"/>
      <c r="QUT1103" s="255"/>
      <c r="QUU1103" s="255"/>
      <c r="QUV1103" s="255"/>
      <c r="QUW1103" s="255"/>
      <c r="QUX1103" s="255"/>
      <c r="QUY1103" s="255"/>
      <c r="QUZ1103" s="255"/>
      <c r="QVA1103" s="255"/>
      <c r="QVB1103" s="255"/>
      <c r="QVC1103" s="255"/>
      <c r="QVD1103" s="255"/>
      <c r="QVE1103" s="255"/>
      <c r="QVF1103" s="255"/>
      <c r="QVG1103" s="255"/>
      <c r="QVH1103" s="255"/>
      <c r="QVI1103" s="255"/>
      <c r="QVJ1103" s="255"/>
      <c r="QVK1103" s="255"/>
      <c r="QVL1103" s="255"/>
      <c r="QVM1103" s="255"/>
      <c r="QVN1103" s="255"/>
      <c r="QVO1103" s="255"/>
      <c r="QVP1103" s="255"/>
      <c r="QVQ1103" s="255"/>
      <c r="QVR1103" s="255"/>
      <c r="QVS1103" s="255"/>
      <c r="QVT1103" s="255"/>
      <c r="QVU1103" s="255"/>
      <c r="QVV1103" s="255"/>
      <c r="QVW1103" s="255"/>
      <c r="QVX1103" s="255"/>
      <c r="QVY1103" s="255"/>
      <c r="QVZ1103" s="255"/>
      <c r="QWA1103" s="255"/>
      <c r="QWB1103" s="255"/>
      <c r="QWC1103" s="255"/>
      <c r="QWD1103" s="255"/>
      <c r="QWE1103" s="255"/>
      <c r="QWF1103" s="255"/>
      <c r="QWG1103" s="255"/>
      <c r="QWH1103" s="255"/>
      <c r="QWI1103" s="255"/>
      <c r="QWJ1103" s="255"/>
      <c r="QWK1103" s="255"/>
      <c r="QWL1103" s="255"/>
      <c r="QWM1103" s="255"/>
      <c r="QWN1103" s="255"/>
      <c r="QWO1103" s="255"/>
      <c r="QWP1103" s="255"/>
      <c r="QWQ1103" s="255"/>
      <c r="QWR1103" s="255"/>
      <c r="QWS1103" s="255"/>
      <c r="QWT1103" s="255"/>
      <c r="QWU1103" s="255"/>
      <c r="QWV1103" s="255"/>
      <c r="QWW1103" s="255"/>
      <c r="QWX1103" s="255"/>
      <c r="QWY1103" s="255"/>
      <c r="QWZ1103" s="255"/>
      <c r="QXA1103" s="255"/>
      <c r="QXB1103" s="255"/>
      <c r="QXC1103" s="255"/>
      <c r="QXD1103" s="255"/>
      <c r="QXE1103" s="255"/>
      <c r="QXF1103" s="255"/>
      <c r="QXG1103" s="255"/>
      <c r="QXH1103" s="255"/>
      <c r="QXI1103" s="255"/>
      <c r="QXJ1103" s="255"/>
      <c r="QXK1103" s="255"/>
      <c r="QXL1103" s="255"/>
      <c r="QXM1103" s="255"/>
      <c r="QXN1103" s="255"/>
      <c r="QXO1103" s="255"/>
      <c r="QXP1103" s="255"/>
      <c r="QXQ1103" s="255"/>
      <c r="QXR1103" s="255"/>
      <c r="QXS1103" s="255"/>
      <c r="QXT1103" s="255"/>
      <c r="QXU1103" s="255"/>
      <c r="QXV1103" s="255"/>
      <c r="QXW1103" s="255"/>
      <c r="QXX1103" s="255"/>
      <c r="QXY1103" s="255"/>
      <c r="QXZ1103" s="255"/>
      <c r="QYA1103" s="255"/>
      <c r="QYB1103" s="255"/>
      <c r="QYC1103" s="255"/>
      <c r="QYD1103" s="255"/>
      <c r="QYE1103" s="255"/>
      <c r="QYF1103" s="255"/>
      <c r="QYG1103" s="255"/>
      <c r="QYH1103" s="255"/>
      <c r="QYI1103" s="255"/>
      <c r="QYJ1103" s="255"/>
      <c r="QYK1103" s="255"/>
      <c r="QYL1103" s="255"/>
      <c r="QYM1103" s="255"/>
      <c r="QYN1103" s="255"/>
      <c r="QYO1103" s="255"/>
      <c r="QYP1103" s="255"/>
      <c r="QYQ1103" s="255"/>
      <c r="QYR1103" s="255"/>
      <c r="QYS1103" s="255"/>
      <c r="QYT1103" s="255"/>
      <c r="QYU1103" s="255"/>
      <c r="QYV1103" s="255"/>
      <c r="QYW1103" s="255"/>
      <c r="QYX1103" s="255"/>
      <c r="QYY1103" s="255"/>
      <c r="QYZ1103" s="255"/>
      <c r="QZA1103" s="255"/>
      <c r="QZB1103" s="255"/>
      <c r="QZC1103" s="255"/>
      <c r="QZD1103" s="255"/>
      <c r="QZE1103" s="255"/>
      <c r="QZF1103" s="255"/>
      <c r="QZG1103" s="255"/>
      <c r="QZH1103" s="255"/>
      <c r="QZI1103" s="255"/>
      <c r="QZJ1103" s="255"/>
      <c r="QZK1103" s="255"/>
      <c r="QZL1103" s="255"/>
      <c r="QZM1103" s="255"/>
      <c r="QZN1103" s="255"/>
      <c r="QZO1103" s="255"/>
      <c r="QZP1103" s="255"/>
      <c r="QZQ1103" s="255"/>
      <c r="QZR1103" s="255"/>
      <c r="QZS1103" s="255"/>
      <c r="QZT1103" s="255"/>
      <c r="QZU1103" s="255"/>
      <c r="QZV1103" s="255"/>
      <c r="QZW1103" s="255"/>
      <c r="QZX1103" s="255"/>
      <c r="QZY1103" s="255"/>
      <c r="QZZ1103" s="255"/>
      <c r="RAA1103" s="255"/>
      <c r="RAB1103" s="255"/>
      <c r="RAC1103" s="255"/>
      <c r="RAD1103" s="255"/>
      <c r="RAE1103" s="255"/>
      <c r="RAF1103" s="255"/>
      <c r="RAG1103" s="255"/>
      <c r="RAH1103" s="255"/>
      <c r="RAI1103" s="255"/>
      <c r="RAJ1103" s="255"/>
      <c r="RAK1103" s="255"/>
      <c r="RAL1103" s="255"/>
      <c r="RAM1103" s="255"/>
      <c r="RAN1103" s="255"/>
      <c r="RAO1103" s="255"/>
      <c r="RAP1103" s="255"/>
      <c r="RAQ1103" s="255"/>
      <c r="RAR1103" s="255"/>
      <c r="RAS1103" s="255"/>
      <c r="RAT1103" s="255"/>
      <c r="RAU1103" s="255"/>
      <c r="RAV1103" s="255"/>
      <c r="RAW1103" s="255"/>
      <c r="RAX1103" s="255"/>
      <c r="RAY1103" s="255"/>
      <c r="RAZ1103" s="255"/>
      <c r="RBA1103" s="255"/>
      <c r="RBB1103" s="255"/>
      <c r="RBC1103" s="255"/>
      <c r="RBD1103" s="255"/>
      <c r="RBE1103" s="255"/>
      <c r="RBF1103" s="255"/>
      <c r="RBG1103" s="255"/>
      <c r="RBH1103" s="255"/>
      <c r="RBI1103" s="255"/>
      <c r="RBJ1103" s="255"/>
      <c r="RBK1103" s="255"/>
      <c r="RBL1103" s="255"/>
      <c r="RBM1103" s="255"/>
      <c r="RBN1103" s="255"/>
      <c r="RBO1103" s="255"/>
      <c r="RBP1103" s="255"/>
      <c r="RBQ1103" s="255"/>
      <c r="RBR1103" s="255"/>
      <c r="RBS1103" s="255"/>
      <c r="RBT1103" s="255"/>
      <c r="RBU1103" s="255"/>
      <c r="RBV1103" s="255"/>
      <c r="RBW1103" s="255"/>
      <c r="RBX1103" s="255"/>
      <c r="RBY1103" s="255"/>
      <c r="RBZ1103" s="255"/>
      <c r="RCA1103" s="255"/>
      <c r="RCB1103" s="255"/>
      <c r="RCC1103" s="255"/>
      <c r="RCD1103" s="255"/>
      <c r="RCE1103" s="255"/>
      <c r="RCF1103" s="255"/>
      <c r="RCG1103" s="255"/>
      <c r="RCH1103" s="255"/>
      <c r="RCI1103" s="255"/>
      <c r="RCJ1103" s="255"/>
      <c r="RCK1103" s="255"/>
      <c r="RCL1103" s="255"/>
      <c r="RCM1103" s="255"/>
      <c r="RCN1103" s="255"/>
      <c r="RCO1103" s="255"/>
      <c r="RCP1103" s="255"/>
      <c r="RCQ1103" s="255"/>
      <c r="RCR1103" s="255"/>
      <c r="RCS1103" s="255"/>
      <c r="RCT1103" s="255"/>
      <c r="RCU1103" s="255"/>
      <c r="RCV1103" s="255"/>
      <c r="RCW1103" s="255"/>
      <c r="RCX1103" s="255"/>
      <c r="RCY1103" s="255"/>
      <c r="RCZ1103" s="255"/>
      <c r="RDA1103" s="255"/>
      <c r="RDB1103" s="255"/>
      <c r="RDC1103" s="255"/>
      <c r="RDD1103" s="255"/>
      <c r="RDE1103" s="255"/>
      <c r="RDF1103" s="255"/>
      <c r="RDG1103" s="255"/>
      <c r="RDH1103" s="255"/>
      <c r="RDI1103" s="255"/>
      <c r="RDJ1103" s="255"/>
      <c r="RDK1103" s="255"/>
      <c r="RDL1103" s="255"/>
      <c r="RDM1103" s="255"/>
      <c r="RDN1103" s="255"/>
      <c r="RDO1103" s="255"/>
      <c r="RDP1103" s="255"/>
      <c r="RDQ1103" s="255"/>
      <c r="RDR1103" s="255"/>
      <c r="RDS1103" s="255"/>
      <c r="RDT1103" s="255"/>
      <c r="RDU1103" s="255"/>
      <c r="RDV1103" s="255"/>
      <c r="RDW1103" s="255"/>
      <c r="RDX1103" s="255"/>
      <c r="RDY1103" s="255"/>
      <c r="RDZ1103" s="255"/>
      <c r="REA1103" s="255"/>
      <c r="REB1103" s="255"/>
      <c r="REC1103" s="255"/>
      <c r="RED1103" s="255"/>
      <c r="REE1103" s="255"/>
      <c r="REF1103" s="255"/>
      <c r="REG1103" s="255"/>
      <c r="REH1103" s="255"/>
      <c r="REI1103" s="255"/>
      <c r="REJ1103" s="255"/>
      <c r="REK1103" s="255"/>
      <c r="REL1103" s="255"/>
      <c r="REM1103" s="255"/>
      <c r="REN1103" s="255"/>
      <c r="REO1103" s="255"/>
      <c r="REP1103" s="255"/>
      <c r="REQ1103" s="255"/>
      <c r="RER1103" s="255"/>
      <c r="RES1103" s="255"/>
      <c r="RET1103" s="255"/>
      <c r="REU1103" s="255"/>
      <c r="REV1103" s="255"/>
      <c r="REW1103" s="255"/>
      <c r="REX1103" s="255"/>
      <c r="REY1103" s="255"/>
      <c r="REZ1103" s="255"/>
      <c r="RFA1103" s="255"/>
      <c r="RFB1103" s="255"/>
      <c r="RFC1103" s="255"/>
      <c r="RFD1103" s="255"/>
      <c r="RFE1103" s="255"/>
      <c r="RFF1103" s="255"/>
      <c r="RFG1103" s="255"/>
      <c r="RFH1103" s="255"/>
      <c r="RFI1103" s="255"/>
      <c r="RFJ1103" s="255"/>
      <c r="RFK1103" s="255"/>
      <c r="RFL1103" s="255"/>
      <c r="RFM1103" s="255"/>
      <c r="RFN1103" s="255"/>
      <c r="RFO1103" s="255"/>
      <c r="RFP1103" s="255"/>
      <c r="RFQ1103" s="255"/>
      <c r="RFR1103" s="255"/>
      <c r="RFS1103" s="255"/>
      <c r="RFT1103" s="255"/>
      <c r="RFU1103" s="255"/>
      <c r="RFV1103" s="255"/>
      <c r="RFW1103" s="255"/>
      <c r="RFX1103" s="255"/>
      <c r="RFY1103" s="255"/>
      <c r="RFZ1103" s="255"/>
      <c r="RGA1103" s="255"/>
      <c r="RGB1103" s="255"/>
      <c r="RGC1103" s="255"/>
      <c r="RGD1103" s="255"/>
      <c r="RGE1103" s="255"/>
      <c r="RGF1103" s="255"/>
      <c r="RGG1103" s="255"/>
      <c r="RGH1103" s="255"/>
      <c r="RGI1103" s="255"/>
      <c r="RGJ1103" s="255"/>
      <c r="RGK1103" s="255"/>
      <c r="RGL1103" s="255"/>
      <c r="RGM1103" s="255"/>
      <c r="RGN1103" s="255"/>
      <c r="RGO1103" s="255"/>
      <c r="RGP1103" s="255"/>
      <c r="RGQ1103" s="255"/>
      <c r="RGR1103" s="255"/>
      <c r="RGS1103" s="255"/>
      <c r="RGT1103" s="255"/>
      <c r="RGU1103" s="255"/>
      <c r="RGV1103" s="255"/>
      <c r="RGW1103" s="255"/>
      <c r="RGX1103" s="255"/>
      <c r="RGY1103" s="255"/>
      <c r="RGZ1103" s="255"/>
      <c r="RHA1103" s="255"/>
      <c r="RHB1103" s="255"/>
      <c r="RHC1103" s="255"/>
      <c r="RHD1103" s="255"/>
      <c r="RHE1103" s="255"/>
      <c r="RHF1103" s="255"/>
      <c r="RHG1103" s="255"/>
      <c r="RHH1103" s="255"/>
      <c r="RHI1103" s="255"/>
      <c r="RHJ1103" s="255"/>
      <c r="RHK1103" s="255"/>
      <c r="RHL1103" s="255"/>
      <c r="RHM1103" s="255"/>
      <c r="RHN1103" s="255"/>
      <c r="RHO1103" s="255"/>
      <c r="RHP1103" s="255"/>
      <c r="RHQ1103" s="255"/>
      <c r="RHR1103" s="255"/>
      <c r="RHS1103" s="255"/>
      <c r="RHT1103" s="255"/>
      <c r="RHU1103" s="255"/>
      <c r="RHV1103" s="255"/>
      <c r="RHW1103" s="255"/>
      <c r="RHX1103" s="255"/>
      <c r="RHY1103" s="255"/>
      <c r="RHZ1103" s="255"/>
      <c r="RIA1103" s="255"/>
      <c r="RIB1103" s="255"/>
      <c r="RIC1103" s="255"/>
      <c r="RID1103" s="255"/>
      <c r="RIE1103" s="255"/>
      <c r="RIF1103" s="255"/>
      <c r="RIG1103" s="255"/>
      <c r="RIH1103" s="255"/>
      <c r="RII1103" s="255"/>
      <c r="RIJ1103" s="255"/>
      <c r="RIK1103" s="255"/>
      <c r="RIL1103" s="255"/>
      <c r="RIM1103" s="255"/>
      <c r="RIN1103" s="255"/>
      <c r="RIO1103" s="255"/>
      <c r="RIP1103" s="255"/>
      <c r="RIQ1103" s="255"/>
      <c r="RIR1103" s="255"/>
      <c r="RIS1103" s="255"/>
      <c r="RIT1103" s="255"/>
      <c r="RIU1103" s="255"/>
      <c r="RIV1103" s="255"/>
      <c r="RIW1103" s="255"/>
      <c r="RIX1103" s="255"/>
      <c r="RIY1103" s="255"/>
      <c r="RIZ1103" s="255"/>
      <c r="RJA1103" s="255"/>
      <c r="RJB1103" s="255"/>
      <c r="RJC1103" s="255"/>
      <c r="RJD1103" s="255"/>
      <c r="RJE1103" s="255"/>
      <c r="RJF1103" s="255"/>
      <c r="RJG1103" s="255"/>
      <c r="RJH1103" s="255"/>
      <c r="RJI1103" s="255"/>
      <c r="RJJ1103" s="255"/>
      <c r="RJK1103" s="255"/>
      <c r="RJL1103" s="255"/>
      <c r="RJM1103" s="255"/>
      <c r="RJN1103" s="255"/>
      <c r="RJO1103" s="255"/>
      <c r="RJP1103" s="255"/>
      <c r="RJQ1103" s="255"/>
      <c r="RJR1103" s="255"/>
      <c r="RJS1103" s="255"/>
      <c r="RJT1103" s="255"/>
      <c r="RJU1103" s="255"/>
      <c r="RJV1103" s="255"/>
      <c r="RJW1103" s="255"/>
      <c r="RJX1103" s="255"/>
      <c r="RJY1103" s="255"/>
      <c r="RJZ1103" s="255"/>
      <c r="RKA1103" s="255"/>
      <c r="RKB1103" s="255"/>
      <c r="RKC1103" s="255"/>
      <c r="RKD1103" s="255"/>
      <c r="RKE1103" s="255"/>
      <c r="RKF1103" s="255"/>
      <c r="RKG1103" s="255"/>
      <c r="RKH1103" s="255"/>
      <c r="RKI1103" s="255"/>
      <c r="RKJ1103" s="255"/>
      <c r="RKK1103" s="255"/>
      <c r="RKL1103" s="255"/>
      <c r="RKM1103" s="255"/>
      <c r="RKN1103" s="255"/>
      <c r="RKO1103" s="255"/>
      <c r="RKP1103" s="255"/>
      <c r="RKQ1103" s="255"/>
      <c r="RKR1103" s="255"/>
      <c r="RKS1103" s="255"/>
      <c r="RKT1103" s="255"/>
      <c r="RKU1103" s="255"/>
      <c r="RKV1103" s="255"/>
      <c r="RKW1103" s="255"/>
      <c r="RKX1103" s="255"/>
      <c r="RKY1103" s="255"/>
      <c r="RKZ1103" s="255"/>
      <c r="RLA1103" s="255"/>
      <c r="RLB1103" s="255"/>
      <c r="RLC1103" s="255"/>
      <c r="RLD1103" s="255"/>
      <c r="RLE1103" s="255"/>
      <c r="RLF1103" s="255"/>
      <c r="RLG1103" s="255"/>
      <c r="RLH1103" s="255"/>
      <c r="RLI1103" s="255"/>
      <c r="RLJ1103" s="255"/>
      <c r="RLK1103" s="255"/>
      <c r="RLL1103" s="255"/>
      <c r="RLM1103" s="255"/>
      <c r="RLN1103" s="255"/>
      <c r="RLO1103" s="255"/>
      <c r="RLP1103" s="255"/>
      <c r="RLQ1103" s="255"/>
      <c r="RLR1103" s="255"/>
      <c r="RLS1103" s="255"/>
      <c r="RLT1103" s="255"/>
      <c r="RLU1103" s="255"/>
      <c r="RLV1103" s="255"/>
      <c r="RLW1103" s="255"/>
      <c r="RLX1103" s="255"/>
      <c r="RLY1103" s="255"/>
      <c r="RLZ1103" s="255"/>
      <c r="RMA1103" s="255"/>
      <c r="RMB1103" s="255"/>
      <c r="RMC1103" s="255"/>
      <c r="RMD1103" s="255"/>
      <c r="RME1103" s="255"/>
      <c r="RMF1103" s="255"/>
      <c r="RMG1103" s="255"/>
      <c r="RMH1103" s="255"/>
      <c r="RMI1103" s="255"/>
      <c r="RMJ1103" s="255"/>
      <c r="RMK1103" s="255"/>
      <c r="RML1103" s="255"/>
      <c r="RMM1103" s="255"/>
      <c r="RMN1103" s="255"/>
      <c r="RMO1103" s="255"/>
      <c r="RMP1103" s="255"/>
      <c r="RMQ1103" s="255"/>
      <c r="RMR1103" s="255"/>
      <c r="RMS1103" s="255"/>
      <c r="RMT1103" s="255"/>
      <c r="RMU1103" s="255"/>
      <c r="RMV1103" s="255"/>
      <c r="RMW1103" s="255"/>
      <c r="RMX1103" s="255"/>
      <c r="RMY1103" s="255"/>
      <c r="RMZ1103" s="255"/>
      <c r="RNA1103" s="255"/>
      <c r="RNB1103" s="255"/>
      <c r="RNC1103" s="255"/>
      <c r="RND1103" s="255"/>
      <c r="RNE1103" s="255"/>
      <c r="RNF1103" s="255"/>
      <c r="RNG1103" s="255"/>
      <c r="RNH1103" s="255"/>
      <c r="RNI1103" s="255"/>
      <c r="RNJ1103" s="255"/>
      <c r="RNK1103" s="255"/>
      <c r="RNL1103" s="255"/>
      <c r="RNM1103" s="255"/>
      <c r="RNN1103" s="255"/>
      <c r="RNO1103" s="255"/>
      <c r="RNP1103" s="255"/>
      <c r="RNQ1103" s="255"/>
      <c r="RNR1103" s="255"/>
      <c r="RNS1103" s="255"/>
      <c r="RNT1103" s="255"/>
      <c r="RNU1103" s="255"/>
      <c r="RNV1103" s="255"/>
      <c r="RNW1103" s="255"/>
      <c r="RNX1103" s="255"/>
      <c r="RNY1103" s="255"/>
      <c r="RNZ1103" s="255"/>
      <c r="ROA1103" s="255"/>
      <c r="ROB1103" s="255"/>
      <c r="ROC1103" s="255"/>
      <c r="ROD1103" s="255"/>
      <c r="ROE1103" s="255"/>
      <c r="ROF1103" s="255"/>
      <c r="ROG1103" s="255"/>
      <c r="ROH1103" s="255"/>
      <c r="ROI1103" s="255"/>
      <c r="ROJ1103" s="255"/>
      <c r="ROK1103" s="255"/>
      <c r="ROL1103" s="255"/>
      <c r="ROM1103" s="255"/>
      <c r="RON1103" s="255"/>
      <c r="ROO1103" s="255"/>
      <c r="ROP1103" s="255"/>
      <c r="ROQ1103" s="255"/>
      <c r="ROR1103" s="255"/>
      <c r="ROS1103" s="255"/>
      <c r="ROT1103" s="255"/>
      <c r="ROU1103" s="255"/>
      <c r="ROV1103" s="255"/>
      <c r="ROW1103" s="255"/>
      <c r="ROX1103" s="255"/>
      <c r="ROY1103" s="255"/>
      <c r="ROZ1103" s="255"/>
      <c r="RPA1103" s="255"/>
      <c r="RPB1103" s="255"/>
      <c r="RPC1103" s="255"/>
      <c r="RPD1103" s="255"/>
      <c r="RPE1103" s="255"/>
      <c r="RPF1103" s="255"/>
      <c r="RPG1103" s="255"/>
      <c r="RPH1103" s="255"/>
      <c r="RPI1103" s="255"/>
      <c r="RPJ1103" s="255"/>
      <c r="RPK1103" s="255"/>
      <c r="RPL1103" s="255"/>
      <c r="RPM1103" s="255"/>
      <c r="RPN1103" s="255"/>
      <c r="RPO1103" s="255"/>
      <c r="RPP1103" s="255"/>
      <c r="RPQ1103" s="255"/>
      <c r="RPR1103" s="255"/>
      <c r="RPS1103" s="255"/>
      <c r="RPT1103" s="255"/>
      <c r="RPU1103" s="255"/>
      <c r="RPV1103" s="255"/>
      <c r="RPW1103" s="255"/>
      <c r="RPX1103" s="255"/>
      <c r="RPY1103" s="255"/>
      <c r="RPZ1103" s="255"/>
      <c r="RQA1103" s="255"/>
      <c r="RQB1103" s="255"/>
      <c r="RQC1103" s="255"/>
      <c r="RQD1103" s="255"/>
      <c r="RQE1103" s="255"/>
      <c r="RQF1103" s="255"/>
      <c r="RQG1103" s="255"/>
      <c r="RQH1103" s="255"/>
      <c r="RQI1103" s="255"/>
      <c r="RQJ1103" s="255"/>
      <c r="RQK1103" s="255"/>
      <c r="RQL1103" s="255"/>
      <c r="RQM1103" s="255"/>
      <c r="RQN1103" s="255"/>
      <c r="RQO1103" s="255"/>
      <c r="RQP1103" s="255"/>
      <c r="RQQ1103" s="255"/>
      <c r="RQR1103" s="255"/>
      <c r="RQS1103" s="255"/>
      <c r="RQT1103" s="255"/>
      <c r="RQU1103" s="255"/>
      <c r="RQV1103" s="255"/>
      <c r="RQW1103" s="255"/>
      <c r="RQX1103" s="255"/>
      <c r="RQY1103" s="255"/>
      <c r="RQZ1103" s="255"/>
      <c r="RRA1103" s="255"/>
      <c r="RRB1103" s="255"/>
      <c r="RRC1103" s="255"/>
      <c r="RRD1103" s="255"/>
      <c r="RRE1103" s="255"/>
      <c r="RRF1103" s="255"/>
      <c r="RRG1103" s="255"/>
      <c r="RRH1103" s="255"/>
      <c r="RRI1103" s="255"/>
      <c r="RRJ1103" s="255"/>
      <c r="RRK1103" s="255"/>
      <c r="RRL1103" s="255"/>
      <c r="RRM1103" s="255"/>
      <c r="RRN1103" s="255"/>
      <c r="RRO1103" s="255"/>
      <c r="RRP1103" s="255"/>
      <c r="RRQ1103" s="255"/>
      <c r="RRR1103" s="255"/>
      <c r="RRS1103" s="255"/>
      <c r="RRT1103" s="255"/>
      <c r="RRU1103" s="255"/>
      <c r="RRV1103" s="255"/>
      <c r="RRW1103" s="255"/>
      <c r="RRX1103" s="255"/>
      <c r="RRY1103" s="255"/>
      <c r="RRZ1103" s="255"/>
      <c r="RSA1103" s="255"/>
      <c r="RSB1103" s="255"/>
      <c r="RSC1103" s="255"/>
      <c r="RSD1103" s="255"/>
      <c r="RSE1103" s="255"/>
      <c r="RSF1103" s="255"/>
      <c r="RSG1103" s="255"/>
      <c r="RSH1103" s="255"/>
      <c r="RSI1103" s="255"/>
      <c r="RSJ1103" s="255"/>
      <c r="RSK1103" s="255"/>
      <c r="RSL1103" s="255"/>
      <c r="RSM1103" s="255"/>
      <c r="RSN1103" s="255"/>
      <c r="RSO1103" s="255"/>
      <c r="RSP1103" s="255"/>
      <c r="RSQ1103" s="255"/>
      <c r="RSR1103" s="255"/>
      <c r="RSS1103" s="255"/>
      <c r="RST1103" s="255"/>
      <c r="RSU1103" s="255"/>
      <c r="RSV1103" s="255"/>
      <c r="RSW1103" s="255"/>
      <c r="RSX1103" s="255"/>
      <c r="RSY1103" s="255"/>
      <c r="RSZ1103" s="255"/>
      <c r="RTA1103" s="255"/>
      <c r="RTB1103" s="255"/>
      <c r="RTC1103" s="255"/>
      <c r="RTD1103" s="255"/>
      <c r="RTE1103" s="255"/>
      <c r="RTF1103" s="255"/>
      <c r="RTG1103" s="255"/>
      <c r="RTH1103" s="255"/>
      <c r="RTI1103" s="255"/>
      <c r="RTJ1103" s="255"/>
      <c r="RTK1103" s="255"/>
      <c r="RTL1103" s="255"/>
      <c r="RTM1103" s="255"/>
      <c r="RTN1103" s="255"/>
      <c r="RTO1103" s="255"/>
      <c r="RTP1103" s="255"/>
      <c r="RTQ1103" s="255"/>
      <c r="RTR1103" s="255"/>
      <c r="RTS1103" s="255"/>
      <c r="RTT1103" s="255"/>
      <c r="RTU1103" s="255"/>
      <c r="RTV1103" s="255"/>
      <c r="RTW1103" s="255"/>
      <c r="RTX1103" s="255"/>
      <c r="RTY1103" s="255"/>
      <c r="RTZ1103" s="255"/>
      <c r="RUA1103" s="255"/>
      <c r="RUB1103" s="255"/>
      <c r="RUC1103" s="255"/>
      <c r="RUD1103" s="255"/>
      <c r="RUE1103" s="255"/>
      <c r="RUF1103" s="255"/>
      <c r="RUG1103" s="255"/>
      <c r="RUH1103" s="255"/>
      <c r="RUI1103" s="255"/>
      <c r="RUJ1103" s="255"/>
      <c r="RUK1103" s="255"/>
      <c r="RUL1103" s="255"/>
      <c r="RUM1103" s="255"/>
      <c r="RUN1103" s="255"/>
      <c r="RUO1103" s="255"/>
      <c r="RUP1103" s="255"/>
      <c r="RUQ1103" s="255"/>
      <c r="RUR1103" s="255"/>
      <c r="RUS1103" s="255"/>
      <c r="RUT1103" s="255"/>
      <c r="RUU1103" s="255"/>
      <c r="RUV1103" s="255"/>
      <c r="RUW1103" s="255"/>
      <c r="RUX1103" s="255"/>
      <c r="RUY1103" s="255"/>
      <c r="RUZ1103" s="255"/>
      <c r="RVA1103" s="255"/>
      <c r="RVB1103" s="255"/>
      <c r="RVC1103" s="255"/>
      <c r="RVD1103" s="255"/>
      <c r="RVE1103" s="255"/>
      <c r="RVF1103" s="255"/>
      <c r="RVG1103" s="255"/>
      <c r="RVH1103" s="255"/>
      <c r="RVI1103" s="255"/>
      <c r="RVJ1103" s="255"/>
      <c r="RVK1103" s="255"/>
      <c r="RVL1103" s="255"/>
      <c r="RVM1103" s="255"/>
      <c r="RVN1103" s="255"/>
      <c r="RVO1103" s="255"/>
      <c r="RVP1103" s="255"/>
      <c r="RVQ1103" s="255"/>
      <c r="RVR1103" s="255"/>
      <c r="RVS1103" s="255"/>
      <c r="RVT1103" s="255"/>
      <c r="RVU1103" s="255"/>
      <c r="RVV1103" s="255"/>
      <c r="RVW1103" s="255"/>
      <c r="RVX1103" s="255"/>
      <c r="RVY1103" s="255"/>
      <c r="RVZ1103" s="255"/>
      <c r="RWA1103" s="255"/>
      <c r="RWB1103" s="255"/>
      <c r="RWC1103" s="255"/>
      <c r="RWD1103" s="255"/>
      <c r="RWE1103" s="255"/>
      <c r="RWF1103" s="255"/>
      <c r="RWG1103" s="255"/>
      <c r="RWH1103" s="255"/>
      <c r="RWI1103" s="255"/>
      <c r="RWJ1103" s="255"/>
      <c r="RWK1103" s="255"/>
      <c r="RWL1103" s="255"/>
      <c r="RWM1103" s="255"/>
      <c r="RWN1103" s="255"/>
      <c r="RWO1103" s="255"/>
      <c r="RWP1103" s="255"/>
      <c r="RWQ1103" s="255"/>
      <c r="RWR1103" s="255"/>
      <c r="RWS1103" s="255"/>
      <c r="RWT1103" s="255"/>
      <c r="RWU1103" s="255"/>
      <c r="RWV1103" s="255"/>
      <c r="RWW1103" s="255"/>
      <c r="RWX1103" s="255"/>
      <c r="RWY1103" s="255"/>
      <c r="RWZ1103" s="255"/>
      <c r="RXA1103" s="255"/>
      <c r="RXB1103" s="255"/>
      <c r="RXC1103" s="255"/>
      <c r="RXD1103" s="255"/>
      <c r="RXE1103" s="255"/>
      <c r="RXF1103" s="255"/>
      <c r="RXG1103" s="255"/>
      <c r="RXH1103" s="255"/>
      <c r="RXI1103" s="255"/>
      <c r="RXJ1103" s="255"/>
      <c r="RXK1103" s="255"/>
      <c r="RXL1103" s="255"/>
      <c r="RXM1103" s="255"/>
      <c r="RXN1103" s="255"/>
      <c r="RXO1103" s="255"/>
      <c r="RXP1103" s="255"/>
      <c r="RXQ1103" s="255"/>
      <c r="RXR1103" s="255"/>
      <c r="RXS1103" s="255"/>
      <c r="RXT1103" s="255"/>
      <c r="RXU1103" s="255"/>
      <c r="RXV1103" s="255"/>
      <c r="RXW1103" s="255"/>
      <c r="RXX1103" s="255"/>
      <c r="RXY1103" s="255"/>
      <c r="RXZ1103" s="255"/>
      <c r="RYA1103" s="255"/>
      <c r="RYB1103" s="255"/>
      <c r="RYC1103" s="255"/>
      <c r="RYD1103" s="255"/>
      <c r="RYE1103" s="255"/>
      <c r="RYF1103" s="255"/>
      <c r="RYG1103" s="255"/>
      <c r="RYH1103" s="255"/>
      <c r="RYI1103" s="255"/>
      <c r="RYJ1103" s="255"/>
      <c r="RYK1103" s="255"/>
      <c r="RYL1103" s="255"/>
      <c r="RYM1103" s="255"/>
      <c r="RYN1103" s="255"/>
      <c r="RYO1103" s="255"/>
      <c r="RYP1103" s="255"/>
      <c r="RYQ1103" s="255"/>
      <c r="RYR1103" s="255"/>
      <c r="RYS1103" s="255"/>
      <c r="RYT1103" s="255"/>
      <c r="RYU1103" s="255"/>
      <c r="RYV1103" s="255"/>
      <c r="RYW1103" s="255"/>
      <c r="RYX1103" s="255"/>
      <c r="RYY1103" s="255"/>
      <c r="RYZ1103" s="255"/>
      <c r="RZA1103" s="255"/>
      <c r="RZB1103" s="255"/>
      <c r="RZC1103" s="255"/>
      <c r="RZD1103" s="255"/>
      <c r="RZE1103" s="255"/>
      <c r="RZF1103" s="255"/>
      <c r="RZG1103" s="255"/>
      <c r="RZH1103" s="255"/>
      <c r="RZI1103" s="255"/>
      <c r="RZJ1103" s="255"/>
      <c r="RZK1103" s="255"/>
      <c r="RZL1103" s="255"/>
      <c r="RZM1103" s="255"/>
      <c r="RZN1103" s="255"/>
      <c r="RZO1103" s="255"/>
      <c r="RZP1103" s="255"/>
      <c r="RZQ1103" s="255"/>
      <c r="RZR1103" s="255"/>
      <c r="RZS1103" s="255"/>
      <c r="RZT1103" s="255"/>
      <c r="RZU1103" s="255"/>
      <c r="RZV1103" s="255"/>
      <c r="RZW1103" s="255"/>
      <c r="RZX1103" s="255"/>
      <c r="RZY1103" s="255"/>
      <c r="RZZ1103" s="255"/>
      <c r="SAA1103" s="255"/>
      <c r="SAB1103" s="255"/>
      <c r="SAC1103" s="255"/>
      <c r="SAD1103" s="255"/>
      <c r="SAE1103" s="255"/>
      <c r="SAF1103" s="255"/>
      <c r="SAG1103" s="255"/>
      <c r="SAH1103" s="255"/>
      <c r="SAI1103" s="255"/>
      <c r="SAJ1103" s="255"/>
      <c r="SAK1103" s="255"/>
      <c r="SAL1103" s="255"/>
      <c r="SAM1103" s="255"/>
      <c r="SAN1103" s="255"/>
      <c r="SAO1103" s="255"/>
      <c r="SAP1103" s="255"/>
      <c r="SAQ1103" s="255"/>
      <c r="SAR1103" s="255"/>
      <c r="SAS1103" s="255"/>
      <c r="SAT1103" s="255"/>
      <c r="SAU1103" s="255"/>
      <c r="SAV1103" s="255"/>
      <c r="SAW1103" s="255"/>
      <c r="SAX1103" s="255"/>
      <c r="SAY1103" s="255"/>
      <c r="SAZ1103" s="255"/>
      <c r="SBA1103" s="255"/>
      <c r="SBB1103" s="255"/>
      <c r="SBC1103" s="255"/>
      <c r="SBD1103" s="255"/>
      <c r="SBE1103" s="255"/>
      <c r="SBF1103" s="255"/>
      <c r="SBG1103" s="255"/>
      <c r="SBH1103" s="255"/>
      <c r="SBI1103" s="255"/>
      <c r="SBJ1103" s="255"/>
      <c r="SBK1103" s="255"/>
      <c r="SBL1103" s="255"/>
      <c r="SBM1103" s="255"/>
      <c r="SBN1103" s="255"/>
      <c r="SBO1103" s="255"/>
      <c r="SBP1103" s="255"/>
      <c r="SBQ1103" s="255"/>
      <c r="SBR1103" s="255"/>
      <c r="SBS1103" s="255"/>
      <c r="SBT1103" s="255"/>
      <c r="SBU1103" s="255"/>
      <c r="SBV1103" s="255"/>
      <c r="SBW1103" s="255"/>
      <c r="SBX1103" s="255"/>
      <c r="SBY1103" s="255"/>
      <c r="SBZ1103" s="255"/>
      <c r="SCA1103" s="255"/>
      <c r="SCB1103" s="255"/>
      <c r="SCC1103" s="255"/>
      <c r="SCD1103" s="255"/>
      <c r="SCE1103" s="255"/>
      <c r="SCF1103" s="255"/>
      <c r="SCG1103" s="255"/>
      <c r="SCH1103" s="255"/>
      <c r="SCI1103" s="255"/>
      <c r="SCJ1103" s="255"/>
      <c r="SCK1103" s="255"/>
      <c r="SCL1103" s="255"/>
      <c r="SCM1103" s="255"/>
      <c r="SCN1103" s="255"/>
      <c r="SCO1103" s="255"/>
      <c r="SCP1103" s="255"/>
      <c r="SCQ1103" s="255"/>
      <c r="SCR1103" s="255"/>
      <c r="SCS1103" s="255"/>
      <c r="SCT1103" s="255"/>
      <c r="SCU1103" s="255"/>
      <c r="SCV1103" s="255"/>
      <c r="SCW1103" s="255"/>
      <c r="SCX1103" s="255"/>
      <c r="SCY1103" s="255"/>
      <c r="SCZ1103" s="255"/>
      <c r="SDA1103" s="255"/>
      <c r="SDB1103" s="255"/>
      <c r="SDC1103" s="255"/>
      <c r="SDD1103" s="255"/>
      <c r="SDE1103" s="255"/>
      <c r="SDF1103" s="255"/>
      <c r="SDG1103" s="255"/>
      <c r="SDH1103" s="255"/>
      <c r="SDI1103" s="255"/>
      <c r="SDJ1103" s="255"/>
      <c r="SDK1103" s="255"/>
      <c r="SDL1103" s="255"/>
      <c r="SDM1103" s="255"/>
      <c r="SDN1103" s="255"/>
      <c r="SDO1103" s="255"/>
      <c r="SDP1103" s="255"/>
      <c r="SDQ1103" s="255"/>
      <c r="SDR1103" s="255"/>
      <c r="SDS1103" s="255"/>
      <c r="SDT1103" s="255"/>
      <c r="SDU1103" s="255"/>
      <c r="SDV1103" s="255"/>
      <c r="SDW1103" s="255"/>
      <c r="SDX1103" s="255"/>
      <c r="SDY1103" s="255"/>
      <c r="SDZ1103" s="255"/>
      <c r="SEA1103" s="255"/>
      <c r="SEB1103" s="255"/>
      <c r="SEC1103" s="255"/>
      <c r="SED1103" s="255"/>
      <c r="SEE1103" s="255"/>
      <c r="SEF1103" s="255"/>
      <c r="SEG1103" s="255"/>
      <c r="SEH1103" s="255"/>
      <c r="SEI1103" s="255"/>
      <c r="SEJ1103" s="255"/>
      <c r="SEK1103" s="255"/>
      <c r="SEL1103" s="255"/>
      <c r="SEM1103" s="255"/>
      <c r="SEN1103" s="255"/>
      <c r="SEO1103" s="255"/>
      <c r="SEP1103" s="255"/>
      <c r="SEQ1103" s="255"/>
      <c r="SER1103" s="255"/>
      <c r="SES1103" s="255"/>
      <c r="SET1103" s="255"/>
      <c r="SEU1103" s="255"/>
      <c r="SEV1103" s="255"/>
      <c r="SEW1103" s="255"/>
      <c r="SEX1103" s="255"/>
      <c r="SEY1103" s="255"/>
      <c r="SEZ1103" s="255"/>
      <c r="SFA1103" s="255"/>
      <c r="SFB1103" s="255"/>
      <c r="SFC1103" s="255"/>
      <c r="SFD1103" s="255"/>
      <c r="SFE1103" s="255"/>
      <c r="SFF1103" s="255"/>
      <c r="SFG1103" s="255"/>
      <c r="SFH1103" s="255"/>
      <c r="SFI1103" s="255"/>
      <c r="SFJ1103" s="255"/>
      <c r="SFK1103" s="255"/>
      <c r="SFL1103" s="255"/>
      <c r="SFM1103" s="255"/>
      <c r="SFN1103" s="255"/>
      <c r="SFO1103" s="255"/>
      <c r="SFP1103" s="255"/>
      <c r="SFQ1103" s="255"/>
      <c r="SFR1103" s="255"/>
      <c r="SFS1103" s="255"/>
      <c r="SFT1103" s="255"/>
      <c r="SFU1103" s="255"/>
      <c r="SFV1103" s="255"/>
      <c r="SFW1103" s="255"/>
      <c r="SFX1103" s="255"/>
      <c r="SFY1103" s="255"/>
      <c r="SFZ1103" s="255"/>
      <c r="SGA1103" s="255"/>
      <c r="SGB1103" s="255"/>
      <c r="SGC1103" s="255"/>
      <c r="SGD1103" s="255"/>
      <c r="SGE1103" s="255"/>
      <c r="SGF1103" s="255"/>
      <c r="SGG1103" s="255"/>
      <c r="SGH1103" s="255"/>
      <c r="SGI1103" s="255"/>
      <c r="SGJ1103" s="255"/>
      <c r="SGK1103" s="255"/>
      <c r="SGL1103" s="255"/>
      <c r="SGM1103" s="255"/>
      <c r="SGN1103" s="255"/>
      <c r="SGO1103" s="255"/>
      <c r="SGP1103" s="255"/>
      <c r="SGQ1103" s="255"/>
      <c r="SGR1103" s="255"/>
      <c r="SGS1103" s="255"/>
      <c r="SGT1103" s="255"/>
      <c r="SGU1103" s="255"/>
      <c r="SGV1103" s="255"/>
      <c r="SGW1103" s="255"/>
      <c r="SGX1103" s="255"/>
      <c r="SGY1103" s="255"/>
      <c r="SGZ1103" s="255"/>
      <c r="SHA1103" s="255"/>
      <c r="SHB1103" s="255"/>
      <c r="SHC1103" s="255"/>
      <c r="SHD1103" s="255"/>
      <c r="SHE1103" s="255"/>
      <c r="SHF1103" s="255"/>
      <c r="SHG1103" s="255"/>
      <c r="SHH1103" s="255"/>
      <c r="SHI1103" s="255"/>
      <c r="SHJ1103" s="255"/>
      <c r="SHK1103" s="255"/>
      <c r="SHL1103" s="255"/>
      <c r="SHM1103" s="255"/>
      <c r="SHN1103" s="255"/>
      <c r="SHO1103" s="255"/>
      <c r="SHP1103" s="255"/>
      <c r="SHQ1103" s="255"/>
      <c r="SHR1103" s="255"/>
      <c r="SHS1103" s="255"/>
      <c r="SHT1103" s="255"/>
      <c r="SHU1103" s="255"/>
      <c r="SHV1103" s="255"/>
      <c r="SHW1103" s="255"/>
      <c r="SHX1103" s="255"/>
      <c r="SHY1103" s="255"/>
      <c r="SHZ1103" s="255"/>
      <c r="SIA1103" s="255"/>
      <c r="SIB1103" s="255"/>
      <c r="SIC1103" s="255"/>
      <c r="SID1103" s="255"/>
      <c r="SIE1103" s="255"/>
      <c r="SIF1103" s="255"/>
      <c r="SIG1103" s="255"/>
      <c r="SIH1103" s="255"/>
      <c r="SII1103" s="255"/>
      <c r="SIJ1103" s="255"/>
      <c r="SIK1103" s="255"/>
      <c r="SIL1103" s="255"/>
      <c r="SIM1103" s="255"/>
      <c r="SIN1103" s="255"/>
      <c r="SIO1103" s="255"/>
      <c r="SIP1103" s="255"/>
      <c r="SIQ1103" s="255"/>
      <c r="SIR1103" s="255"/>
      <c r="SIS1103" s="255"/>
      <c r="SIT1103" s="255"/>
      <c r="SIU1103" s="255"/>
      <c r="SIV1103" s="255"/>
      <c r="SIW1103" s="255"/>
      <c r="SIX1103" s="255"/>
      <c r="SIY1103" s="255"/>
      <c r="SIZ1103" s="255"/>
      <c r="SJA1103" s="255"/>
      <c r="SJB1103" s="255"/>
      <c r="SJC1103" s="255"/>
      <c r="SJD1103" s="255"/>
      <c r="SJE1103" s="255"/>
      <c r="SJF1103" s="255"/>
      <c r="SJG1103" s="255"/>
      <c r="SJH1103" s="255"/>
      <c r="SJI1103" s="255"/>
      <c r="SJJ1103" s="255"/>
      <c r="SJK1103" s="255"/>
      <c r="SJL1103" s="255"/>
      <c r="SJM1103" s="255"/>
      <c r="SJN1103" s="255"/>
      <c r="SJO1103" s="255"/>
      <c r="SJP1103" s="255"/>
      <c r="SJQ1103" s="255"/>
      <c r="SJR1103" s="255"/>
      <c r="SJS1103" s="255"/>
      <c r="SJT1103" s="255"/>
      <c r="SJU1103" s="255"/>
      <c r="SJV1103" s="255"/>
      <c r="SJW1103" s="255"/>
      <c r="SJX1103" s="255"/>
      <c r="SJY1103" s="255"/>
      <c r="SJZ1103" s="255"/>
      <c r="SKA1103" s="255"/>
      <c r="SKB1103" s="255"/>
      <c r="SKC1103" s="255"/>
      <c r="SKD1103" s="255"/>
      <c r="SKE1103" s="255"/>
      <c r="SKF1103" s="255"/>
      <c r="SKG1103" s="255"/>
      <c r="SKH1103" s="255"/>
      <c r="SKI1103" s="255"/>
      <c r="SKJ1103" s="255"/>
      <c r="SKK1103" s="255"/>
      <c r="SKL1103" s="255"/>
      <c r="SKM1103" s="255"/>
      <c r="SKN1103" s="255"/>
      <c r="SKO1103" s="255"/>
      <c r="SKP1103" s="255"/>
      <c r="SKQ1103" s="255"/>
      <c r="SKR1103" s="255"/>
      <c r="SKS1103" s="255"/>
      <c r="SKT1103" s="255"/>
      <c r="SKU1103" s="255"/>
      <c r="SKV1103" s="255"/>
      <c r="SKW1103" s="255"/>
      <c r="SKX1103" s="255"/>
      <c r="SKY1103" s="255"/>
      <c r="SKZ1103" s="255"/>
      <c r="SLA1103" s="255"/>
      <c r="SLB1103" s="255"/>
      <c r="SLC1103" s="255"/>
      <c r="SLD1103" s="255"/>
      <c r="SLE1103" s="255"/>
      <c r="SLF1103" s="255"/>
      <c r="SLG1103" s="255"/>
      <c r="SLH1103" s="255"/>
      <c r="SLI1103" s="255"/>
      <c r="SLJ1103" s="255"/>
      <c r="SLK1103" s="255"/>
      <c r="SLL1103" s="255"/>
      <c r="SLM1103" s="255"/>
      <c r="SLN1103" s="255"/>
      <c r="SLO1103" s="255"/>
      <c r="SLP1103" s="255"/>
      <c r="SLQ1103" s="255"/>
      <c r="SLR1103" s="255"/>
      <c r="SLS1103" s="255"/>
      <c r="SLT1103" s="255"/>
      <c r="SLU1103" s="255"/>
      <c r="SLV1103" s="255"/>
      <c r="SLW1103" s="255"/>
      <c r="SLX1103" s="255"/>
      <c r="SLY1103" s="255"/>
      <c r="SLZ1103" s="255"/>
      <c r="SMA1103" s="255"/>
      <c r="SMB1103" s="255"/>
      <c r="SMC1103" s="255"/>
      <c r="SMD1103" s="255"/>
      <c r="SME1103" s="255"/>
      <c r="SMF1103" s="255"/>
      <c r="SMG1103" s="255"/>
      <c r="SMH1103" s="255"/>
      <c r="SMI1103" s="255"/>
      <c r="SMJ1103" s="255"/>
      <c r="SMK1103" s="255"/>
      <c r="SML1103" s="255"/>
      <c r="SMM1103" s="255"/>
      <c r="SMN1103" s="255"/>
      <c r="SMO1103" s="255"/>
      <c r="SMP1103" s="255"/>
      <c r="SMQ1103" s="255"/>
      <c r="SMR1103" s="255"/>
      <c r="SMS1103" s="255"/>
      <c r="SMT1103" s="255"/>
      <c r="SMU1103" s="255"/>
      <c r="SMV1103" s="255"/>
      <c r="SMW1103" s="255"/>
      <c r="SMX1103" s="255"/>
      <c r="SMY1103" s="255"/>
      <c r="SMZ1103" s="255"/>
      <c r="SNA1103" s="255"/>
      <c r="SNB1103" s="255"/>
      <c r="SNC1103" s="255"/>
      <c r="SND1103" s="255"/>
      <c r="SNE1103" s="255"/>
      <c r="SNF1103" s="255"/>
      <c r="SNG1103" s="255"/>
      <c r="SNH1103" s="255"/>
      <c r="SNI1103" s="255"/>
      <c r="SNJ1103" s="255"/>
      <c r="SNK1103" s="255"/>
      <c r="SNL1103" s="255"/>
      <c r="SNM1103" s="255"/>
      <c r="SNN1103" s="255"/>
      <c r="SNO1103" s="255"/>
      <c r="SNP1103" s="255"/>
      <c r="SNQ1103" s="255"/>
      <c r="SNR1103" s="255"/>
      <c r="SNS1103" s="255"/>
      <c r="SNT1103" s="255"/>
      <c r="SNU1103" s="255"/>
      <c r="SNV1103" s="255"/>
      <c r="SNW1103" s="255"/>
      <c r="SNX1103" s="255"/>
      <c r="SNY1103" s="255"/>
      <c r="SNZ1103" s="255"/>
      <c r="SOA1103" s="255"/>
      <c r="SOB1103" s="255"/>
      <c r="SOC1103" s="255"/>
      <c r="SOD1103" s="255"/>
      <c r="SOE1103" s="255"/>
      <c r="SOF1103" s="255"/>
      <c r="SOG1103" s="255"/>
      <c r="SOH1103" s="255"/>
      <c r="SOI1103" s="255"/>
      <c r="SOJ1103" s="255"/>
      <c r="SOK1103" s="255"/>
      <c r="SOL1103" s="255"/>
      <c r="SOM1103" s="255"/>
      <c r="SON1103" s="255"/>
      <c r="SOO1103" s="255"/>
      <c r="SOP1103" s="255"/>
      <c r="SOQ1103" s="255"/>
      <c r="SOR1103" s="255"/>
      <c r="SOS1103" s="255"/>
      <c r="SOT1103" s="255"/>
      <c r="SOU1103" s="255"/>
      <c r="SOV1103" s="255"/>
      <c r="SOW1103" s="255"/>
      <c r="SOX1103" s="255"/>
      <c r="SOY1103" s="255"/>
      <c r="SOZ1103" s="255"/>
      <c r="SPA1103" s="255"/>
      <c r="SPB1103" s="255"/>
      <c r="SPC1103" s="255"/>
      <c r="SPD1103" s="255"/>
      <c r="SPE1103" s="255"/>
      <c r="SPF1103" s="255"/>
      <c r="SPG1103" s="255"/>
      <c r="SPH1103" s="255"/>
      <c r="SPI1103" s="255"/>
      <c r="SPJ1103" s="255"/>
      <c r="SPK1103" s="255"/>
      <c r="SPL1103" s="255"/>
      <c r="SPM1103" s="255"/>
      <c r="SPN1103" s="255"/>
      <c r="SPO1103" s="255"/>
      <c r="SPP1103" s="255"/>
      <c r="SPQ1103" s="255"/>
      <c r="SPR1103" s="255"/>
      <c r="SPS1103" s="255"/>
      <c r="SPT1103" s="255"/>
      <c r="SPU1103" s="255"/>
      <c r="SPV1103" s="255"/>
      <c r="SPW1103" s="255"/>
      <c r="SPX1103" s="255"/>
      <c r="SPY1103" s="255"/>
      <c r="SPZ1103" s="255"/>
      <c r="SQA1103" s="255"/>
      <c r="SQB1103" s="255"/>
      <c r="SQC1103" s="255"/>
      <c r="SQD1103" s="255"/>
      <c r="SQE1103" s="255"/>
      <c r="SQF1103" s="255"/>
      <c r="SQG1103" s="255"/>
      <c r="SQH1103" s="255"/>
      <c r="SQI1103" s="255"/>
      <c r="SQJ1103" s="255"/>
      <c r="SQK1103" s="255"/>
      <c r="SQL1103" s="255"/>
      <c r="SQM1103" s="255"/>
      <c r="SQN1103" s="255"/>
      <c r="SQO1103" s="255"/>
      <c r="SQP1103" s="255"/>
      <c r="SQQ1103" s="255"/>
      <c r="SQR1103" s="255"/>
      <c r="SQS1103" s="255"/>
      <c r="SQT1103" s="255"/>
      <c r="SQU1103" s="255"/>
      <c r="SQV1103" s="255"/>
      <c r="SQW1103" s="255"/>
      <c r="SQX1103" s="255"/>
      <c r="SQY1103" s="255"/>
      <c r="SQZ1103" s="255"/>
      <c r="SRA1103" s="255"/>
      <c r="SRB1103" s="255"/>
      <c r="SRC1103" s="255"/>
      <c r="SRD1103" s="255"/>
      <c r="SRE1103" s="255"/>
      <c r="SRF1103" s="255"/>
      <c r="SRG1103" s="255"/>
      <c r="SRH1103" s="255"/>
      <c r="SRI1103" s="255"/>
      <c r="SRJ1103" s="255"/>
      <c r="SRK1103" s="255"/>
      <c r="SRL1103" s="255"/>
      <c r="SRM1103" s="255"/>
      <c r="SRN1103" s="255"/>
      <c r="SRO1103" s="255"/>
      <c r="SRP1103" s="255"/>
      <c r="SRQ1103" s="255"/>
      <c r="SRR1103" s="255"/>
      <c r="SRS1103" s="255"/>
      <c r="SRT1103" s="255"/>
      <c r="SRU1103" s="255"/>
      <c r="SRV1103" s="255"/>
      <c r="SRW1103" s="255"/>
      <c r="SRX1103" s="255"/>
      <c r="SRY1103" s="255"/>
      <c r="SRZ1103" s="255"/>
      <c r="SSA1103" s="255"/>
      <c r="SSB1103" s="255"/>
      <c r="SSC1103" s="255"/>
      <c r="SSD1103" s="255"/>
      <c r="SSE1103" s="255"/>
      <c r="SSF1103" s="255"/>
      <c r="SSG1103" s="255"/>
      <c r="SSH1103" s="255"/>
      <c r="SSI1103" s="255"/>
      <c r="SSJ1103" s="255"/>
      <c r="SSK1103" s="255"/>
      <c r="SSL1103" s="255"/>
      <c r="SSM1103" s="255"/>
      <c r="SSN1103" s="255"/>
      <c r="SSO1103" s="255"/>
      <c r="SSP1103" s="255"/>
      <c r="SSQ1103" s="255"/>
      <c r="SSR1103" s="255"/>
      <c r="SSS1103" s="255"/>
      <c r="SST1103" s="255"/>
      <c r="SSU1103" s="255"/>
      <c r="SSV1103" s="255"/>
      <c r="SSW1103" s="255"/>
      <c r="SSX1103" s="255"/>
      <c r="SSY1103" s="255"/>
      <c r="SSZ1103" s="255"/>
      <c r="STA1103" s="255"/>
      <c r="STB1103" s="255"/>
      <c r="STC1103" s="255"/>
      <c r="STD1103" s="255"/>
      <c r="STE1103" s="255"/>
      <c r="STF1103" s="255"/>
      <c r="STG1103" s="255"/>
      <c r="STH1103" s="255"/>
      <c r="STI1103" s="255"/>
      <c r="STJ1103" s="255"/>
      <c r="STK1103" s="255"/>
      <c r="STL1103" s="255"/>
      <c r="STM1103" s="255"/>
      <c r="STN1103" s="255"/>
      <c r="STO1103" s="255"/>
      <c r="STP1103" s="255"/>
      <c r="STQ1103" s="255"/>
      <c r="STR1103" s="255"/>
      <c r="STS1103" s="255"/>
      <c r="STT1103" s="255"/>
      <c r="STU1103" s="255"/>
      <c r="STV1103" s="255"/>
      <c r="STW1103" s="255"/>
      <c r="STX1103" s="255"/>
      <c r="STY1103" s="255"/>
      <c r="STZ1103" s="255"/>
      <c r="SUA1103" s="255"/>
      <c r="SUB1103" s="255"/>
      <c r="SUC1103" s="255"/>
      <c r="SUD1103" s="255"/>
      <c r="SUE1103" s="255"/>
      <c r="SUF1103" s="255"/>
      <c r="SUG1103" s="255"/>
      <c r="SUH1103" s="255"/>
      <c r="SUI1103" s="255"/>
      <c r="SUJ1103" s="255"/>
      <c r="SUK1103" s="255"/>
      <c r="SUL1103" s="255"/>
      <c r="SUM1103" s="255"/>
      <c r="SUN1103" s="255"/>
      <c r="SUO1103" s="255"/>
      <c r="SUP1103" s="255"/>
      <c r="SUQ1103" s="255"/>
      <c r="SUR1103" s="255"/>
      <c r="SUS1103" s="255"/>
      <c r="SUT1103" s="255"/>
      <c r="SUU1103" s="255"/>
      <c r="SUV1103" s="255"/>
      <c r="SUW1103" s="255"/>
      <c r="SUX1103" s="255"/>
      <c r="SUY1103" s="255"/>
      <c r="SUZ1103" s="255"/>
      <c r="SVA1103" s="255"/>
      <c r="SVB1103" s="255"/>
      <c r="SVC1103" s="255"/>
      <c r="SVD1103" s="255"/>
      <c r="SVE1103" s="255"/>
      <c r="SVF1103" s="255"/>
      <c r="SVG1103" s="255"/>
      <c r="SVH1103" s="255"/>
      <c r="SVI1103" s="255"/>
      <c r="SVJ1103" s="255"/>
      <c r="SVK1103" s="255"/>
      <c r="SVL1103" s="255"/>
      <c r="SVM1103" s="255"/>
      <c r="SVN1103" s="255"/>
      <c r="SVO1103" s="255"/>
      <c r="SVP1103" s="255"/>
      <c r="SVQ1103" s="255"/>
      <c r="SVR1103" s="255"/>
      <c r="SVS1103" s="255"/>
      <c r="SVT1103" s="255"/>
      <c r="SVU1103" s="255"/>
      <c r="SVV1103" s="255"/>
      <c r="SVW1103" s="255"/>
      <c r="SVX1103" s="255"/>
      <c r="SVY1103" s="255"/>
      <c r="SVZ1103" s="255"/>
      <c r="SWA1103" s="255"/>
      <c r="SWB1103" s="255"/>
      <c r="SWC1103" s="255"/>
      <c r="SWD1103" s="255"/>
      <c r="SWE1103" s="255"/>
      <c r="SWF1103" s="255"/>
      <c r="SWG1103" s="255"/>
      <c r="SWH1103" s="255"/>
      <c r="SWI1103" s="255"/>
      <c r="SWJ1103" s="255"/>
      <c r="SWK1103" s="255"/>
      <c r="SWL1103" s="255"/>
      <c r="SWM1103" s="255"/>
      <c r="SWN1103" s="255"/>
      <c r="SWO1103" s="255"/>
      <c r="SWP1103" s="255"/>
      <c r="SWQ1103" s="255"/>
      <c r="SWR1103" s="255"/>
      <c r="SWS1103" s="255"/>
      <c r="SWT1103" s="255"/>
      <c r="SWU1103" s="255"/>
      <c r="SWV1103" s="255"/>
      <c r="SWW1103" s="255"/>
      <c r="SWX1103" s="255"/>
      <c r="SWY1103" s="255"/>
      <c r="SWZ1103" s="255"/>
      <c r="SXA1103" s="255"/>
      <c r="SXB1103" s="255"/>
      <c r="SXC1103" s="255"/>
      <c r="SXD1103" s="255"/>
      <c r="SXE1103" s="255"/>
      <c r="SXF1103" s="255"/>
      <c r="SXG1103" s="255"/>
      <c r="SXH1103" s="255"/>
      <c r="SXI1103" s="255"/>
      <c r="SXJ1103" s="255"/>
      <c r="SXK1103" s="255"/>
      <c r="SXL1103" s="255"/>
      <c r="SXM1103" s="255"/>
      <c r="SXN1103" s="255"/>
      <c r="SXO1103" s="255"/>
      <c r="SXP1103" s="255"/>
      <c r="SXQ1103" s="255"/>
      <c r="SXR1103" s="255"/>
      <c r="SXS1103" s="255"/>
      <c r="SXT1103" s="255"/>
      <c r="SXU1103" s="255"/>
      <c r="SXV1103" s="255"/>
      <c r="SXW1103" s="255"/>
      <c r="SXX1103" s="255"/>
      <c r="SXY1103" s="255"/>
      <c r="SXZ1103" s="255"/>
      <c r="SYA1103" s="255"/>
      <c r="SYB1103" s="255"/>
      <c r="SYC1103" s="255"/>
      <c r="SYD1103" s="255"/>
      <c r="SYE1103" s="255"/>
      <c r="SYF1103" s="255"/>
      <c r="SYG1103" s="255"/>
      <c r="SYH1103" s="255"/>
      <c r="SYI1103" s="255"/>
      <c r="SYJ1103" s="255"/>
      <c r="SYK1103" s="255"/>
      <c r="SYL1103" s="255"/>
      <c r="SYM1103" s="255"/>
      <c r="SYN1103" s="255"/>
      <c r="SYO1103" s="255"/>
      <c r="SYP1103" s="255"/>
      <c r="SYQ1103" s="255"/>
      <c r="SYR1103" s="255"/>
      <c r="SYS1103" s="255"/>
      <c r="SYT1103" s="255"/>
      <c r="SYU1103" s="255"/>
      <c r="SYV1103" s="255"/>
      <c r="SYW1103" s="255"/>
      <c r="SYX1103" s="255"/>
      <c r="SYY1103" s="255"/>
      <c r="SYZ1103" s="255"/>
      <c r="SZA1103" s="255"/>
      <c r="SZB1103" s="255"/>
      <c r="SZC1103" s="255"/>
      <c r="SZD1103" s="255"/>
      <c r="SZE1103" s="255"/>
      <c r="SZF1103" s="255"/>
      <c r="SZG1103" s="255"/>
      <c r="SZH1103" s="255"/>
      <c r="SZI1103" s="255"/>
      <c r="SZJ1103" s="255"/>
      <c r="SZK1103" s="255"/>
      <c r="SZL1103" s="255"/>
      <c r="SZM1103" s="255"/>
      <c r="SZN1103" s="255"/>
      <c r="SZO1103" s="255"/>
      <c r="SZP1103" s="255"/>
      <c r="SZQ1103" s="255"/>
      <c r="SZR1103" s="255"/>
      <c r="SZS1103" s="255"/>
      <c r="SZT1103" s="255"/>
      <c r="SZU1103" s="255"/>
      <c r="SZV1103" s="255"/>
      <c r="SZW1103" s="255"/>
      <c r="SZX1103" s="255"/>
      <c r="SZY1103" s="255"/>
      <c r="SZZ1103" s="255"/>
      <c r="TAA1103" s="255"/>
      <c r="TAB1103" s="255"/>
      <c r="TAC1103" s="255"/>
      <c r="TAD1103" s="255"/>
      <c r="TAE1103" s="255"/>
      <c r="TAF1103" s="255"/>
      <c r="TAG1103" s="255"/>
      <c r="TAH1103" s="255"/>
      <c r="TAI1103" s="255"/>
      <c r="TAJ1103" s="255"/>
      <c r="TAK1103" s="255"/>
      <c r="TAL1103" s="255"/>
      <c r="TAM1103" s="255"/>
      <c r="TAN1103" s="255"/>
      <c r="TAO1103" s="255"/>
      <c r="TAP1103" s="255"/>
      <c r="TAQ1103" s="255"/>
      <c r="TAR1103" s="255"/>
      <c r="TAS1103" s="255"/>
      <c r="TAT1103" s="255"/>
      <c r="TAU1103" s="255"/>
      <c r="TAV1103" s="255"/>
      <c r="TAW1103" s="255"/>
      <c r="TAX1103" s="255"/>
      <c r="TAY1103" s="255"/>
      <c r="TAZ1103" s="255"/>
      <c r="TBA1103" s="255"/>
      <c r="TBB1103" s="255"/>
      <c r="TBC1103" s="255"/>
      <c r="TBD1103" s="255"/>
      <c r="TBE1103" s="255"/>
      <c r="TBF1103" s="255"/>
      <c r="TBG1103" s="255"/>
      <c r="TBH1103" s="255"/>
      <c r="TBI1103" s="255"/>
      <c r="TBJ1103" s="255"/>
      <c r="TBK1103" s="255"/>
      <c r="TBL1103" s="255"/>
      <c r="TBM1103" s="255"/>
      <c r="TBN1103" s="255"/>
      <c r="TBO1103" s="255"/>
      <c r="TBP1103" s="255"/>
      <c r="TBQ1103" s="255"/>
      <c r="TBR1103" s="255"/>
      <c r="TBS1103" s="255"/>
      <c r="TBT1103" s="255"/>
      <c r="TBU1103" s="255"/>
      <c r="TBV1103" s="255"/>
      <c r="TBW1103" s="255"/>
      <c r="TBX1103" s="255"/>
      <c r="TBY1103" s="255"/>
      <c r="TBZ1103" s="255"/>
      <c r="TCA1103" s="255"/>
      <c r="TCB1103" s="255"/>
      <c r="TCC1103" s="255"/>
      <c r="TCD1103" s="255"/>
      <c r="TCE1103" s="255"/>
      <c r="TCF1103" s="255"/>
      <c r="TCG1103" s="255"/>
      <c r="TCH1103" s="255"/>
      <c r="TCI1103" s="255"/>
      <c r="TCJ1103" s="255"/>
      <c r="TCK1103" s="255"/>
      <c r="TCL1103" s="255"/>
      <c r="TCM1103" s="255"/>
      <c r="TCN1103" s="255"/>
      <c r="TCO1103" s="255"/>
      <c r="TCP1103" s="255"/>
      <c r="TCQ1103" s="255"/>
      <c r="TCR1103" s="255"/>
      <c r="TCS1103" s="255"/>
      <c r="TCT1103" s="255"/>
      <c r="TCU1103" s="255"/>
      <c r="TCV1103" s="255"/>
      <c r="TCW1103" s="255"/>
      <c r="TCX1103" s="255"/>
      <c r="TCY1103" s="255"/>
      <c r="TCZ1103" s="255"/>
      <c r="TDA1103" s="255"/>
      <c r="TDB1103" s="255"/>
      <c r="TDC1103" s="255"/>
      <c r="TDD1103" s="255"/>
      <c r="TDE1103" s="255"/>
      <c r="TDF1103" s="255"/>
      <c r="TDG1103" s="255"/>
      <c r="TDH1103" s="255"/>
      <c r="TDI1103" s="255"/>
      <c r="TDJ1103" s="255"/>
      <c r="TDK1103" s="255"/>
      <c r="TDL1103" s="255"/>
      <c r="TDM1103" s="255"/>
      <c r="TDN1103" s="255"/>
      <c r="TDO1103" s="255"/>
      <c r="TDP1103" s="255"/>
      <c r="TDQ1103" s="255"/>
      <c r="TDR1103" s="255"/>
      <c r="TDS1103" s="255"/>
      <c r="TDT1103" s="255"/>
      <c r="TDU1103" s="255"/>
      <c r="TDV1103" s="255"/>
      <c r="TDW1103" s="255"/>
      <c r="TDX1103" s="255"/>
      <c r="TDY1103" s="255"/>
      <c r="TDZ1103" s="255"/>
      <c r="TEA1103" s="255"/>
      <c r="TEB1103" s="255"/>
      <c r="TEC1103" s="255"/>
      <c r="TED1103" s="255"/>
      <c r="TEE1103" s="255"/>
      <c r="TEF1103" s="255"/>
      <c r="TEG1103" s="255"/>
      <c r="TEH1103" s="255"/>
      <c r="TEI1103" s="255"/>
      <c r="TEJ1103" s="255"/>
      <c r="TEK1103" s="255"/>
      <c r="TEL1103" s="255"/>
      <c r="TEM1103" s="255"/>
      <c r="TEN1103" s="255"/>
      <c r="TEO1103" s="255"/>
      <c r="TEP1103" s="255"/>
      <c r="TEQ1103" s="255"/>
      <c r="TER1103" s="255"/>
      <c r="TES1103" s="255"/>
      <c r="TET1103" s="255"/>
      <c r="TEU1103" s="255"/>
      <c r="TEV1103" s="255"/>
      <c r="TEW1103" s="255"/>
      <c r="TEX1103" s="255"/>
      <c r="TEY1103" s="255"/>
      <c r="TEZ1103" s="255"/>
      <c r="TFA1103" s="255"/>
      <c r="TFB1103" s="255"/>
      <c r="TFC1103" s="255"/>
      <c r="TFD1103" s="255"/>
      <c r="TFE1103" s="255"/>
      <c r="TFF1103" s="255"/>
      <c r="TFG1103" s="255"/>
      <c r="TFH1103" s="255"/>
      <c r="TFI1103" s="255"/>
      <c r="TFJ1103" s="255"/>
      <c r="TFK1103" s="255"/>
      <c r="TFL1103" s="255"/>
      <c r="TFM1103" s="255"/>
      <c r="TFN1103" s="255"/>
      <c r="TFO1103" s="255"/>
      <c r="TFP1103" s="255"/>
      <c r="TFQ1103" s="255"/>
      <c r="TFR1103" s="255"/>
      <c r="TFS1103" s="255"/>
      <c r="TFT1103" s="255"/>
      <c r="TFU1103" s="255"/>
      <c r="TFV1103" s="255"/>
      <c r="TFW1103" s="255"/>
      <c r="TFX1103" s="255"/>
      <c r="TFY1103" s="255"/>
      <c r="TFZ1103" s="255"/>
      <c r="TGA1103" s="255"/>
      <c r="TGB1103" s="255"/>
      <c r="TGC1103" s="255"/>
      <c r="TGD1103" s="255"/>
      <c r="TGE1103" s="255"/>
      <c r="TGF1103" s="255"/>
      <c r="TGG1103" s="255"/>
      <c r="TGH1103" s="255"/>
      <c r="TGI1103" s="255"/>
      <c r="TGJ1103" s="255"/>
      <c r="TGK1103" s="255"/>
      <c r="TGL1103" s="255"/>
      <c r="TGM1103" s="255"/>
      <c r="TGN1103" s="255"/>
      <c r="TGO1103" s="255"/>
      <c r="TGP1103" s="255"/>
      <c r="TGQ1103" s="255"/>
      <c r="TGR1103" s="255"/>
      <c r="TGS1103" s="255"/>
      <c r="TGT1103" s="255"/>
      <c r="TGU1103" s="255"/>
      <c r="TGV1103" s="255"/>
      <c r="TGW1103" s="255"/>
      <c r="TGX1103" s="255"/>
      <c r="TGY1103" s="255"/>
      <c r="TGZ1103" s="255"/>
      <c r="THA1103" s="255"/>
      <c r="THB1103" s="255"/>
      <c r="THC1103" s="255"/>
      <c r="THD1103" s="255"/>
      <c r="THE1103" s="255"/>
      <c r="THF1103" s="255"/>
      <c r="THG1103" s="255"/>
      <c r="THH1103" s="255"/>
      <c r="THI1103" s="255"/>
      <c r="THJ1103" s="255"/>
      <c r="THK1103" s="255"/>
      <c r="THL1103" s="255"/>
      <c r="THM1103" s="255"/>
      <c r="THN1103" s="255"/>
      <c r="THO1103" s="255"/>
      <c r="THP1103" s="255"/>
      <c r="THQ1103" s="255"/>
      <c r="THR1103" s="255"/>
      <c r="THS1103" s="255"/>
      <c r="THT1103" s="255"/>
      <c r="THU1103" s="255"/>
      <c r="THV1103" s="255"/>
      <c r="THW1103" s="255"/>
      <c r="THX1103" s="255"/>
      <c r="THY1103" s="255"/>
      <c r="THZ1103" s="255"/>
      <c r="TIA1103" s="255"/>
      <c r="TIB1103" s="255"/>
      <c r="TIC1103" s="255"/>
      <c r="TID1103" s="255"/>
      <c r="TIE1103" s="255"/>
      <c r="TIF1103" s="255"/>
      <c r="TIG1103" s="255"/>
      <c r="TIH1103" s="255"/>
      <c r="TII1103" s="255"/>
      <c r="TIJ1103" s="255"/>
      <c r="TIK1103" s="255"/>
      <c r="TIL1103" s="255"/>
      <c r="TIM1103" s="255"/>
      <c r="TIN1103" s="255"/>
      <c r="TIO1103" s="255"/>
      <c r="TIP1103" s="255"/>
      <c r="TIQ1103" s="255"/>
      <c r="TIR1103" s="255"/>
      <c r="TIS1103" s="255"/>
      <c r="TIT1103" s="255"/>
      <c r="TIU1103" s="255"/>
      <c r="TIV1103" s="255"/>
      <c r="TIW1103" s="255"/>
      <c r="TIX1103" s="255"/>
      <c r="TIY1103" s="255"/>
      <c r="TIZ1103" s="255"/>
      <c r="TJA1103" s="255"/>
      <c r="TJB1103" s="255"/>
      <c r="TJC1103" s="255"/>
      <c r="TJD1103" s="255"/>
      <c r="TJE1103" s="255"/>
      <c r="TJF1103" s="255"/>
      <c r="TJG1103" s="255"/>
      <c r="TJH1103" s="255"/>
      <c r="TJI1103" s="255"/>
      <c r="TJJ1103" s="255"/>
      <c r="TJK1103" s="255"/>
      <c r="TJL1103" s="255"/>
      <c r="TJM1103" s="255"/>
      <c r="TJN1103" s="255"/>
      <c r="TJO1103" s="255"/>
      <c r="TJP1103" s="255"/>
      <c r="TJQ1103" s="255"/>
      <c r="TJR1103" s="255"/>
      <c r="TJS1103" s="255"/>
      <c r="TJT1103" s="255"/>
      <c r="TJU1103" s="255"/>
      <c r="TJV1103" s="255"/>
      <c r="TJW1103" s="255"/>
      <c r="TJX1103" s="255"/>
      <c r="TJY1103" s="255"/>
      <c r="TJZ1103" s="255"/>
      <c r="TKA1103" s="255"/>
      <c r="TKB1103" s="255"/>
      <c r="TKC1103" s="255"/>
      <c r="TKD1103" s="255"/>
      <c r="TKE1103" s="255"/>
      <c r="TKF1103" s="255"/>
      <c r="TKG1103" s="255"/>
      <c r="TKH1103" s="255"/>
      <c r="TKI1103" s="255"/>
      <c r="TKJ1103" s="255"/>
      <c r="TKK1103" s="255"/>
      <c r="TKL1103" s="255"/>
      <c r="TKM1103" s="255"/>
      <c r="TKN1103" s="255"/>
      <c r="TKO1103" s="255"/>
      <c r="TKP1103" s="255"/>
      <c r="TKQ1103" s="255"/>
      <c r="TKR1103" s="255"/>
      <c r="TKS1103" s="255"/>
      <c r="TKT1103" s="255"/>
      <c r="TKU1103" s="255"/>
      <c r="TKV1103" s="255"/>
      <c r="TKW1103" s="255"/>
      <c r="TKX1103" s="255"/>
      <c r="TKY1103" s="255"/>
      <c r="TKZ1103" s="255"/>
      <c r="TLA1103" s="255"/>
      <c r="TLB1103" s="255"/>
      <c r="TLC1103" s="255"/>
      <c r="TLD1103" s="255"/>
      <c r="TLE1103" s="255"/>
      <c r="TLF1103" s="255"/>
      <c r="TLG1103" s="255"/>
      <c r="TLH1103" s="255"/>
      <c r="TLI1103" s="255"/>
      <c r="TLJ1103" s="255"/>
      <c r="TLK1103" s="255"/>
      <c r="TLL1103" s="255"/>
      <c r="TLM1103" s="255"/>
      <c r="TLN1103" s="255"/>
      <c r="TLO1103" s="255"/>
      <c r="TLP1103" s="255"/>
      <c r="TLQ1103" s="255"/>
      <c r="TLR1103" s="255"/>
      <c r="TLS1103" s="255"/>
      <c r="TLT1103" s="255"/>
      <c r="TLU1103" s="255"/>
      <c r="TLV1103" s="255"/>
      <c r="TLW1103" s="255"/>
      <c r="TLX1103" s="255"/>
      <c r="TLY1103" s="255"/>
      <c r="TLZ1103" s="255"/>
      <c r="TMA1103" s="255"/>
      <c r="TMB1103" s="255"/>
      <c r="TMC1103" s="255"/>
      <c r="TMD1103" s="255"/>
      <c r="TME1103" s="255"/>
      <c r="TMF1103" s="255"/>
      <c r="TMG1103" s="255"/>
      <c r="TMH1103" s="255"/>
      <c r="TMI1103" s="255"/>
      <c r="TMJ1103" s="255"/>
      <c r="TMK1103" s="255"/>
      <c r="TML1103" s="255"/>
      <c r="TMM1103" s="255"/>
      <c r="TMN1103" s="255"/>
      <c r="TMO1103" s="255"/>
      <c r="TMP1103" s="255"/>
      <c r="TMQ1103" s="255"/>
      <c r="TMR1103" s="255"/>
      <c r="TMS1103" s="255"/>
      <c r="TMT1103" s="255"/>
      <c r="TMU1103" s="255"/>
      <c r="TMV1103" s="255"/>
      <c r="TMW1103" s="255"/>
      <c r="TMX1103" s="255"/>
      <c r="TMY1103" s="255"/>
      <c r="TMZ1103" s="255"/>
      <c r="TNA1103" s="255"/>
      <c r="TNB1103" s="255"/>
      <c r="TNC1103" s="255"/>
      <c r="TND1103" s="255"/>
      <c r="TNE1103" s="255"/>
      <c r="TNF1103" s="255"/>
      <c r="TNG1103" s="255"/>
      <c r="TNH1103" s="255"/>
      <c r="TNI1103" s="255"/>
      <c r="TNJ1103" s="255"/>
      <c r="TNK1103" s="255"/>
      <c r="TNL1103" s="255"/>
      <c r="TNM1103" s="255"/>
      <c r="TNN1103" s="255"/>
      <c r="TNO1103" s="255"/>
      <c r="TNP1103" s="255"/>
      <c r="TNQ1103" s="255"/>
      <c r="TNR1103" s="255"/>
      <c r="TNS1103" s="255"/>
      <c r="TNT1103" s="255"/>
      <c r="TNU1103" s="255"/>
      <c r="TNV1103" s="255"/>
      <c r="TNW1103" s="255"/>
      <c r="TNX1103" s="255"/>
      <c r="TNY1103" s="255"/>
      <c r="TNZ1103" s="255"/>
      <c r="TOA1103" s="255"/>
      <c r="TOB1103" s="255"/>
      <c r="TOC1103" s="255"/>
      <c r="TOD1103" s="255"/>
      <c r="TOE1103" s="255"/>
      <c r="TOF1103" s="255"/>
      <c r="TOG1103" s="255"/>
      <c r="TOH1103" s="255"/>
      <c r="TOI1103" s="255"/>
      <c r="TOJ1103" s="255"/>
      <c r="TOK1103" s="255"/>
      <c r="TOL1103" s="255"/>
      <c r="TOM1103" s="255"/>
      <c r="TON1103" s="255"/>
      <c r="TOO1103" s="255"/>
      <c r="TOP1103" s="255"/>
      <c r="TOQ1103" s="255"/>
      <c r="TOR1103" s="255"/>
      <c r="TOS1103" s="255"/>
      <c r="TOT1103" s="255"/>
      <c r="TOU1103" s="255"/>
      <c r="TOV1103" s="255"/>
      <c r="TOW1103" s="255"/>
      <c r="TOX1103" s="255"/>
      <c r="TOY1103" s="255"/>
      <c r="TOZ1103" s="255"/>
      <c r="TPA1103" s="255"/>
      <c r="TPB1103" s="255"/>
      <c r="TPC1103" s="255"/>
      <c r="TPD1103" s="255"/>
      <c r="TPE1103" s="255"/>
      <c r="TPF1103" s="255"/>
      <c r="TPG1103" s="255"/>
      <c r="TPH1103" s="255"/>
      <c r="TPI1103" s="255"/>
      <c r="TPJ1103" s="255"/>
      <c r="TPK1103" s="255"/>
      <c r="TPL1103" s="255"/>
      <c r="TPM1103" s="255"/>
      <c r="TPN1103" s="255"/>
      <c r="TPO1103" s="255"/>
      <c r="TPP1103" s="255"/>
      <c r="TPQ1103" s="255"/>
      <c r="TPR1103" s="255"/>
      <c r="TPS1103" s="255"/>
      <c r="TPT1103" s="255"/>
      <c r="TPU1103" s="255"/>
      <c r="TPV1103" s="255"/>
      <c r="TPW1103" s="255"/>
      <c r="TPX1103" s="255"/>
      <c r="TPY1103" s="255"/>
      <c r="TPZ1103" s="255"/>
      <c r="TQA1103" s="255"/>
      <c r="TQB1103" s="255"/>
      <c r="TQC1103" s="255"/>
      <c r="TQD1103" s="255"/>
      <c r="TQE1103" s="255"/>
      <c r="TQF1103" s="255"/>
      <c r="TQG1103" s="255"/>
      <c r="TQH1103" s="255"/>
      <c r="TQI1103" s="255"/>
      <c r="TQJ1103" s="255"/>
      <c r="TQK1103" s="255"/>
      <c r="TQL1103" s="255"/>
      <c r="TQM1103" s="255"/>
      <c r="TQN1103" s="255"/>
      <c r="TQO1103" s="255"/>
      <c r="TQP1103" s="255"/>
      <c r="TQQ1103" s="255"/>
      <c r="TQR1103" s="255"/>
      <c r="TQS1103" s="255"/>
      <c r="TQT1103" s="255"/>
      <c r="TQU1103" s="255"/>
      <c r="TQV1103" s="255"/>
      <c r="TQW1103" s="255"/>
      <c r="TQX1103" s="255"/>
      <c r="TQY1103" s="255"/>
      <c r="TQZ1103" s="255"/>
      <c r="TRA1103" s="255"/>
      <c r="TRB1103" s="255"/>
      <c r="TRC1103" s="255"/>
      <c r="TRD1103" s="255"/>
      <c r="TRE1103" s="255"/>
      <c r="TRF1103" s="255"/>
      <c r="TRG1103" s="255"/>
      <c r="TRH1103" s="255"/>
      <c r="TRI1103" s="255"/>
      <c r="TRJ1103" s="255"/>
      <c r="TRK1103" s="255"/>
      <c r="TRL1103" s="255"/>
      <c r="TRM1103" s="255"/>
      <c r="TRN1103" s="255"/>
      <c r="TRO1103" s="255"/>
      <c r="TRP1103" s="255"/>
      <c r="TRQ1103" s="255"/>
      <c r="TRR1103" s="255"/>
      <c r="TRS1103" s="255"/>
      <c r="TRT1103" s="255"/>
      <c r="TRU1103" s="255"/>
      <c r="TRV1103" s="255"/>
      <c r="TRW1103" s="255"/>
      <c r="TRX1103" s="255"/>
      <c r="TRY1103" s="255"/>
      <c r="TRZ1103" s="255"/>
      <c r="TSA1103" s="255"/>
      <c r="TSB1103" s="255"/>
      <c r="TSC1103" s="255"/>
      <c r="TSD1103" s="255"/>
      <c r="TSE1103" s="255"/>
      <c r="TSF1103" s="255"/>
      <c r="TSG1103" s="255"/>
      <c r="TSH1103" s="255"/>
      <c r="TSI1103" s="255"/>
      <c r="TSJ1103" s="255"/>
      <c r="TSK1103" s="255"/>
      <c r="TSL1103" s="255"/>
      <c r="TSM1103" s="255"/>
      <c r="TSN1103" s="255"/>
      <c r="TSO1103" s="255"/>
      <c r="TSP1103" s="255"/>
      <c r="TSQ1103" s="255"/>
      <c r="TSR1103" s="255"/>
      <c r="TSS1103" s="255"/>
      <c r="TST1103" s="255"/>
      <c r="TSU1103" s="255"/>
      <c r="TSV1103" s="255"/>
      <c r="TSW1103" s="255"/>
      <c r="TSX1103" s="255"/>
      <c r="TSY1103" s="255"/>
      <c r="TSZ1103" s="255"/>
      <c r="TTA1103" s="255"/>
      <c r="TTB1103" s="255"/>
      <c r="TTC1103" s="255"/>
      <c r="TTD1103" s="255"/>
      <c r="TTE1103" s="255"/>
      <c r="TTF1103" s="255"/>
      <c r="TTG1103" s="255"/>
      <c r="TTH1103" s="255"/>
      <c r="TTI1103" s="255"/>
      <c r="TTJ1103" s="255"/>
      <c r="TTK1103" s="255"/>
      <c r="TTL1103" s="255"/>
      <c r="TTM1103" s="255"/>
      <c r="TTN1103" s="255"/>
      <c r="TTO1103" s="255"/>
      <c r="TTP1103" s="255"/>
      <c r="TTQ1103" s="255"/>
      <c r="TTR1103" s="255"/>
      <c r="TTS1103" s="255"/>
      <c r="TTT1103" s="255"/>
      <c r="TTU1103" s="255"/>
      <c r="TTV1103" s="255"/>
      <c r="TTW1103" s="255"/>
      <c r="TTX1103" s="255"/>
      <c r="TTY1103" s="255"/>
      <c r="TTZ1103" s="255"/>
      <c r="TUA1103" s="255"/>
      <c r="TUB1103" s="255"/>
      <c r="TUC1103" s="255"/>
      <c r="TUD1103" s="255"/>
      <c r="TUE1103" s="255"/>
      <c r="TUF1103" s="255"/>
      <c r="TUG1103" s="255"/>
      <c r="TUH1103" s="255"/>
      <c r="TUI1103" s="255"/>
      <c r="TUJ1103" s="255"/>
      <c r="TUK1103" s="255"/>
      <c r="TUL1103" s="255"/>
      <c r="TUM1103" s="255"/>
      <c r="TUN1103" s="255"/>
      <c r="TUO1103" s="255"/>
      <c r="TUP1103" s="255"/>
      <c r="TUQ1103" s="255"/>
      <c r="TUR1103" s="255"/>
      <c r="TUS1103" s="255"/>
      <c r="TUT1103" s="255"/>
      <c r="TUU1103" s="255"/>
      <c r="TUV1103" s="255"/>
      <c r="TUW1103" s="255"/>
      <c r="TUX1103" s="255"/>
      <c r="TUY1103" s="255"/>
      <c r="TUZ1103" s="255"/>
      <c r="TVA1103" s="255"/>
      <c r="TVB1103" s="255"/>
      <c r="TVC1103" s="255"/>
      <c r="TVD1103" s="255"/>
      <c r="TVE1103" s="255"/>
      <c r="TVF1103" s="255"/>
      <c r="TVG1103" s="255"/>
      <c r="TVH1103" s="255"/>
      <c r="TVI1103" s="255"/>
      <c r="TVJ1103" s="255"/>
      <c r="TVK1103" s="255"/>
      <c r="TVL1103" s="255"/>
      <c r="TVM1103" s="255"/>
      <c r="TVN1103" s="255"/>
      <c r="TVO1103" s="255"/>
      <c r="TVP1103" s="255"/>
      <c r="TVQ1103" s="255"/>
      <c r="TVR1103" s="255"/>
      <c r="TVS1103" s="255"/>
      <c r="TVT1103" s="255"/>
      <c r="TVU1103" s="255"/>
      <c r="TVV1103" s="255"/>
      <c r="TVW1103" s="255"/>
      <c r="TVX1103" s="255"/>
      <c r="TVY1103" s="255"/>
      <c r="TVZ1103" s="255"/>
      <c r="TWA1103" s="255"/>
      <c r="TWB1103" s="255"/>
      <c r="TWC1103" s="255"/>
      <c r="TWD1103" s="255"/>
      <c r="TWE1103" s="255"/>
      <c r="TWF1103" s="255"/>
      <c r="TWG1103" s="255"/>
      <c r="TWH1103" s="255"/>
      <c r="TWI1103" s="255"/>
      <c r="TWJ1103" s="255"/>
      <c r="TWK1103" s="255"/>
      <c r="TWL1103" s="255"/>
      <c r="TWM1103" s="255"/>
      <c r="TWN1103" s="255"/>
      <c r="TWO1103" s="255"/>
      <c r="TWP1103" s="255"/>
      <c r="TWQ1103" s="255"/>
      <c r="TWR1103" s="255"/>
      <c r="TWS1103" s="255"/>
      <c r="TWT1103" s="255"/>
      <c r="TWU1103" s="255"/>
      <c r="TWV1103" s="255"/>
      <c r="TWW1103" s="255"/>
      <c r="TWX1103" s="255"/>
      <c r="TWY1103" s="255"/>
      <c r="TWZ1103" s="255"/>
      <c r="TXA1103" s="255"/>
      <c r="TXB1103" s="255"/>
      <c r="TXC1103" s="255"/>
      <c r="TXD1103" s="255"/>
      <c r="TXE1103" s="255"/>
      <c r="TXF1103" s="255"/>
      <c r="TXG1103" s="255"/>
      <c r="TXH1103" s="255"/>
      <c r="TXI1103" s="255"/>
      <c r="TXJ1103" s="255"/>
      <c r="TXK1103" s="255"/>
      <c r="TXL1103" s="255"/>
      <c r="TXM1103" s="255"/>
      <c r="TXN1103" s="255"/>
      <c r="TXO1103" s="255"/>
      <c r="TXP1103" s="255"/>
      <c r="TXQ1103" s="255"/>
      <c r="TXR1103" s="255"/>
      <c r="TXS1103" s="255"/>
      <c r="TXT1103" s="255"/>
      <c r="TXU1103" s="255"/>
      <c r="TXV1103" s="255"/>
      <c r="TXW1103" s="255"/>
      <c r="TXX1103" s="255"/>
      <c r="TXY1103" s="255"/>
      <c r="TXZ1103" s="255"/>
      <c r="TYA1103" s="255"/>
      <c r="TYB1103" s="255"/>
      <c r="TYC1103" s="255"/>
      <c r="TYD1103" s="255"/>
      <c r="TYE1103" s="255"/>
      <c r="TYF1103" s="255"/>
      <c r="TYG1103" s="255"/>
      <c r="TYH1103" s="255"/>
      <c r="TYI1103" s="255"/>
      <c r="TYJ1103" s="255"/>
      <c r="TYK1103" s="255"/>
      <c r="TYL1103" s="255"/>
      <c r="TYM1103" s="255"/>
      <c r="TYN1103" s="255"/>
      <c r="TYO1103" s="255"/>
      <c r="TYP1103" s="255"/>
      <c r="TYQ1103" s="255"/>
      <c r="TYR1103" s="255"/>
      <c r="TYS1103" s="255"/>
      <c r="TYT1103" s="255"/>
      <c r="TYU1103" s="255"/>
      <c r="TYV1103" s="255"/>
      <c r="TYW1103" s="255"/>
      <c r="TYX1103" s="255"/>
      <c r="TYY1103" s="255"/>
      <c r="TYZ1103" s="255"/>
      <c r="TZA1103" s="255"/>
      <c r="TZB1103" s="255"/>
      <c r="TZC1103" s="255"/>
      <c r="TZD1103" s="255"/>
      <c r="TZE1103" s="255"/>
      <c r="TZF1103" s="255"/>
      <c r="TZG1103" s="255"/>
      <c r="TZH1103" s="255"/>
      <c r="TZI1103" s="255"/>
      <c r="TZJ1103" s="255"/>
      <c r="TZK1103" s="255"/>
      <c r="TZL1103" s="255"/>
      <c r="TZM1103" s="255"/>
      <c r="TZN1103" s="255"/>
      <c r="TZO1103" s="255"/>
      <c r="TZP1103" s="255"/>
      <c r="TZQ1103" s="255"/>
      <c r="TZR1103" s="255"/>
      <c r="TZS1103" s="255"/>
      <c r="TZT1103" s="255"/>
      <c r="TZU1103" s="255"/>
      <c r="TZV1103" s="255"/>
      <c r="TZW1103" s="255"/>
      <c r="TZX1103" s="255"/>
      <c r="TZY1103" s="255"/>
      <c r="TZZ1103" s="255"/>
      <c r="UAA1103" s="255"/>
      <c r="UAB1103" s="255"/>
      <c r="UAC1103" s="255"/>
      <c r="UAD1103" s="255"/>
      <c r="UAE1103" s="255"/>
      <c r="UAF1103" s="255"/>
      <c r="UAG1103" s="255"/>
      <c r="UAH1103" s="255"/>
      <c r="UAI1103" s="255"/>
      <c r="UAJ1103" s="255"/>
      <c r="UAK1103" s="255"/>
      <c r="UAL1103" s="255"/>
      <c r="UAM1103" s="255"/>
      <c r="UAN1103" s="255"/>
      <c r="UAO1103" s="255"/>
      <c r="UAP1103" s="255"/>
      <c r="UAQ1103" s="255"/>
      <c r="UAR1103" s="255"/>
      <c r="UAS1103" s="255"/>
      <c r="UAT1103" s="255"/>
      <c r="UAU1103" s="255"/>
      <c r="UAV1103" s="255"/>
      <c r="UAW1103" s="255"/>
      <c r="UAX1103" s="255"/>
      <c r="UAY1103" s="255"/>
      <c r="UAZ1103" s="255"/>
      <c r="UBA1103" s="255"/>
      <c r="UBB1103" s="255"/>
      <c r="UBC1103" s="255"/>
      <c r="UBD1103" s="255"/>
      <c r="UBE1103" s="255"/>
      <c r="UBF1103" s="255"/>
      <c r="UBG1103" s="255"/>
      <c r="UBH1103" s="255"/>
      <c r="UBI1103" s="255"/>
      <c r="UBJ1103" s="255"/>
      <c r="UBK1103" s="255"/>
      <c r="UBL1103" s="255"/>
      <c r="UBM1103" s="255"/>
      <c r="UBN1103" s="255"/>
      <c r="UBO1103" s="255"/>
      <c r="UBP1103" s="255"/>
      <c r="UBQ1103" s="255"/>
      <c r="UBR1103" s="255"/>
      <c r="UBS1103" s="255"/>
      <c r="UBT1103" s="255"/>
      <c r="UBU1103" s="255"/>
      <c r="UBV1103" s="255"/>
      <c r="UBW1103" s="255"/>
      <c r="UBX1103" s="255"/>
      <c r="UBY1103" s="255"/>
      <c r="UBZ1103" s="255"/>
      <c r="UCA1103" s="255"/>
      <c r="UCB1103" s="255"/>
      <c r="UCC1103" s="255"/>
      <c r="UCD1103" s="255"/>
      <c r="UCE1103" s="255"/>
      <c r="UCF1103" s="255"/>
      <c r="UCG1103" s="255"/>
      <c r="UCH1103" s="255"/>
      <c r="UCI1103" s="255"/>
      <c r="UCJ1103" s="255"/>
      <c r="UCK1103" s="255"/>
      <c r="UCL1103" s="255"/>
      <c r="UCM1103" s="255"/>
      <c r="UCN1103" s="255"/>
      <c r="UCO1103" s="255"/>
      <c r="UCP1103" s="255"/>
      <c r="UCQ1103" s="255"/>
      <c r="UCR1103" s="255"/>
      <c r="UCS1103" s="255"/>
      <c r="UCT1103" s="255"/>
      <c r="UCU1103" s="255"/>
      <c r="UCV1103" s="255"/>
      <c r="UCW1103" s="255"/>
      <c r="UCX1103" s="255"/>
      <c r="UCY1103" s="255"/>
      <c r="UCZ1103" s="255"/>
      <c r="UDA1103" s="255"/>
      <c r="UDB1103" s="255"/>
      <c r="UDC1103" s="255"/>
      <c r="UDD1103" s="255"/>
      <c r="UDE1103" s="255"/>
      <c r="UDF1103" s="255"/>
      <c r="UDG1103" s="255"/>
      <c r="UDH1103" s="255"/>
      <c r="UDI1103" s="255"/>
      <c r="UDJ1103" s="255"/>
      <c r="UDK1103" s="255"/>
      <c r="UDL1103" s="255"/>
      <c r="UDM1103" s="255"/>
      <c r="UDN1103" s="255"/>
      <c r="UDO1103" s="255"/>
      <c r="UDP1103" s="255"/>
      <c r="UDQ1103" s="255"/>
      <c r="UDR1103" s="255"/>
      <c r="UDS1103" s="255"/>
      <c r="UDT1103" s="255"/>
      <c r="UDU1103" s="255"/>
      <c r="UDV1103" s="255"/>
      <c r="UDW1103" s="255"/>
      <c r="UDX1103" s="255"/>
      <c r="UDY1103" s="255"/>
      <c r="UDZ1103" s="255"/>
      <c r="UEA1103" s="255"/>
      <c r="UEB1103" s="255"/>
      <c r="UEC1103" s="255"/>
      <c r="UED1103" s="255"/>
      <c r="UEE1103" s="255"/>
      <c r="UEF1103" s="255"/>
      <c r="UEG1103" s="255"/>
      <c r="UEH1103" s="255"/>
      <c r="UEI1103" s="255"/>
      <c r="UEJ1103" s="255"/>
      <c r="UEK1103" s="255"/>
      <c r="UEL1103" s="255"/>
      <c r="UEM1103" s="255"/>
      <c r="UEN1103" s="255"/>
      <c r="UEO1103" s="255"/>
      <c r="UEP1103" s="255"/>
      <c r="UEQ1103" s="255"/>
      <c r="UER1103" s="255"/>
      <c r="UES1103" s="255"/>
      <c r="UET1103" s="255"/>
      <c r="UEU1103" s="255"/>
      <c r="UEV1103" s="255"/>
      <c r="UEW1103" s="255"/>
      <c r="UEX1103" s="255"/>
      <c r="UEY1103" s="255"/>
      <c r="UEZ1103" s="255"/>
      <c r="UFA1103" s="255"/>
      <c r="UFB1103" s="255"/>
      <c r="UFC1103" s="255"/>
      <c r="UFD1103" s="255"/>
      <c r="UFE1103" s="255"/>
      <c r="UFF1103" s="255"/>
      <c r="UFG1103" s="255"/>
      <c r="UFH1103" s="255"/>
      <c r="UFI1103" s="255"/>
      <c r="UFJ1103" s="255"/>
      <c r="UFK1103" s="255"/>
      <c r="UFL1103" s="255"/>
      <c r="UFM1103" s="255"/>
      <c r="UFN1103" s="255"/>
      <c r="UFO1103" s="255"/>
      <c r="UFP1103" s="255"/>
      <c r="UFQ1103" s="255"/>
      <c r="UFR1103" s="255"/>
      <c r="UFS1103" s="255"/>
      <c r="UFT1103" s="255"/>
      <c r="UFU1103" s="255"/>
      <c r="UFV1103" s="255"/>
      <c r="UFW1103" s="255"/>
      <c r="UFX1103" s="255"/>
      <c r="UFY1103" s="255"/>
      <c r="UFZ1103" s="255"/>
      <c r="UGA1103" s="255"/>
      <c r="UGB1103" s="255"/>
      <c r="UGC1103" s="255"/>
      <c r="UGD1103" s="255"/>
      <c r="UGE1103" s="255"/>
      <c r="UGF1103" s="255"/>
      <c r="UGG1103" s="255"/>
      <c r="UGH1103" s="255"/>
      <c r="UGI1103" s="255"/>
      <c r="UGJ1103" s="255"/>
      <c r="UGK1103" s="255"/>
      <c r="UGL1103" s="255"/>
      <c r="UGM1103" s="255"/>
      <c r="UGN1103" s="255"/>
      <c r="UGO1103" s="255"/>
      <c r="UGP1103" s="255"/>
      <c r="UGQ1103" s="255"/>
      <c r="UGR1103" s="255"/>
      <c r="UGS1103" s="255"/>
      <c r="UGT1103" s="255"/>
      <c r="UGU1103" s="255"/>
      <c r="UGV1103" s="255"/>
      <c r="UGW1103" s="255"/>
      <c r="UGX1103" s="255"/>
      <c r="UGY1103" s="255"/>
      <c r="UGZ1103" s="255"/>
      <c r="UHA1103" s="255"/>
      <c r="UHB1103" s="255"/>
      <c r="UHC1103" s="255"/>
      <c r="UHD1103" s="255"/>
      <c r="UHE1103" s="255"/>
      <c r="UHF1103" s="255"/>
      <c r="UHG1103" s="255"/>
      <c r="UHH1103" s="255"/>
      <c r="UHI1103" s="255"/>
      <c r="UHJ1103" s="255"/>
      <c r="UHK1103" s="255"/>
      <c r="UHL1103" s="255"/>
      <c r="UHM1103" s="255"/>
      <c r="UHN1103" s="255"/>
      <c r="UHO1103" s="255"/>
      <c r="UHP1103" s="255"/>
      <c r="UHQ1103" s="255"/>
      <c r="UHR1103" s="255"/>
      <c r="UHS1103" s="255"/>
      <c r="UHT1103" s="255"/>
      <c r="UHU1103" s="255"/>
      <c r="UHV1103" s="255"/>
      <c r="UHW1103" s="255"/>
      <c r="UHX1103" s="255"/>
      <c r="UHY1103" s="255"/>
      <c r="UHZ1103" s="255"/>
      <c r="UIA1103" s="255"/>
      <c r="UIB1103" s="255"/>
      <c r="UIC1103" s="255"/>
      <c r="UID1103" s="255"/>
      <c r="UIE1103" s="255"/>
      <c r="UIF1103" s="255"/>
      <c r="UIG1103" s="255"/>
      <c r="UIH1103" s="255"/>
      <c r="UII1103" s="255"/>
      <c r="UIJ1103" s="255"/>
      <c r="UIK1103" s="255"/>
      <c r="UIL1103" s="255"/>
      <c r="UIM1103" s="255"/>
      <c r="UIN1103" s="255"/>
      <c r="UIO1103" s="255"/>
      <c r="UIP1103" s="255"/>
      <c r="UIQ1103" s="255"/>
      <c r="UIR1103" s="255"/>
      <c r="UIS1103" s="255"/>
      <c r="UIT1103" s="255"/>
      <c r="UIU1103" s="255"/>
      <c r="UIV1103" s="255"/>
      <c r="UIW1103" s="255"/>
      <c r="UIX1103" s="255"/>
      <c r="UIY1103" s="255"/>
      <c r="UIZ1103" s="255"/>
      <c r="UJA1103" s="255"/>
      <c r="UJB1103" s="255"/>
      <c r="UJC1103" s="255"/>
      <c r="UJD1103" s="255"/>
      <c r="UJE1103" s="255"/>
      <c r="UJF1103" s="255"/>
      <c r="UJG1103" s="255"/>
      <c r="UJH1103" s="255"/>
      <c r="UJI1103" s="255"/>
      <c r="UJJ1103" s="255"/>
      <c r="UJK1103" s="255"/>
      <c r="UJL1103" s="255"/>
      <c r="UJM1103" s="255"/>
      <c r="UJN1103" s="255"/>
      <c r="UJO1103" s="255"/>
      <c r="UJP1103" s="255"/>
      <c r="UJQ1103" s="255"/>
      <c r="UJR1103" s="255"/>
      <c r="UJS1103" s="255"/>
      <c r="UJT1103" s="255"/>
      <c r="UJU1103" s="255"/>
      <c r="UJV1103" s="255"/>
      <c r="UJW1103" s="255"/>
      <c r="UJX1103" s="255"/>
      <c r="UJY1103" s="255"/>
      <c r="UJZ1103" s="255"/>
      <c r="UKA1103" s="255"/>
      <c r="UKB1103" s="255"/>
      <c r="UKC1103" s="255"/>
      <c r="UKD1103" s="255"/>
      <c r="UKE1103" s="255"/>
      <c r="UKF1103" s="255"/>
      <c r="UKG1103" s="255"/>
      <c r="UKH1103" s="255"/>
      <c r="UKI1103" s="255"/>
      <c r="UKJ1103" s="255"/>
      <c r="UKK1103" s="255"/>
      <c r="UKL1103" s="255"/>
      <c r="UKM1103" s="255"/>
      <c r="UKN1103" s="255"/>
      <c r="UKO1103" s="255"/>
      <c r="UKP1103" s="255"/>
      <c r="UKQ1103" s="255"/>
      <c r="UKR1103" s="255"/>
      <c r="UKS1103" s="255"/>
      <c r="UKT1103" s="255"/>
      <c r="UKU1103" s="255"/>
      <c r="UKV1103" s="255"/>
      <c r="UKW1103" s="255"/>
      <c r="UKX1103" s="255"/>
      <c r="UKY1103" s="255"/>
      <c r="UKZ1103" s="255"/>
      <c r="ULA1103" s="255"/>
      <c r="ULB1103" s="255"/>
      <c r="ULC1103" s="255"/>
      <c r="ULD1103" s="255"/>
      <c r="ULE1103" s="255"/>
      <c r="ULF1103" s="255"/>
      <c r="ULG1103" s="255"/>
      <c r="ULH1103" s="255"/>
      <c r="ULI1103" s="255"/>
      <c r="ULJ1103" s="255"/>
      <c r="ULK1103" s="255"/>
      <c r="ULL1103" s="255"/>
      <c r="ULM1103" s="255"/>
      <c r="ULN1103" s="255"/>
      <c r="ULO1103" s="255"/>
      <c r="ULP1103" s="255"/>
      <c r="ULQ1103" s="255"/>
      <c r="ULR1103" s="255"/>
      <c r="ULS1103" s="255"/>
      <c r="ULT1103" s="255"/>
      <c r="ULU1103" s="255"/>
      <c r="ULV1103" s="255"/>
      <c r="ULW1103" s="255"/>
      <c r="ULX1103" s="255"/>
      <c r="ULY1103" s="255"/>
      <c r="ULZ1103" s="255"/>
      <c r="UMA1103" s="255"/>
      <c r="UMB1103" s="255"/>
      <c r="UMC1103" s="255"/>
      <c r="UMD1103" s="255"/>
      <c r="UME1103" s="255"/>
      <c r="UMF1103" s="255"/>
      <c r="UMG1103" s="255"/>
      <c r="UMH1103" s="255"/>
      <c r="UMI1103" s="255"/>
      <c r="UMJ1103" s="255"/>
      <c r="UMK1103" s="255"/>
      <c r="UML1103" s="255"/>
      <c r="UMM1103" s="255"/>
      <c r="UMN1103" s="255"/>
      <c r="UMO1103" s="255"/>
      <c r="UMP1103" s="255"/>
      <c r="UMQ1103" s="255"/>
      <c r="UMR1103" s="255"/>
      <c r="UMS1103" s="255"/>
      <c r="UMT1103" s="255"/>
      <c r="UMU1103" s="255"/>
      <c r="UMV1103" s="255"/>
      <c r="UMW1103" s="255"/>
      <c r="UMX1103" s="255"/>
      <c r="UMY1103" s="255"/>
      <c r="UMZ1103" s="255"/>
      <c r="UNA1103" s="255"/>
      <c r="UNB1103" s="255"/>
      <c r="UNC1103" s="255"/>
      <c r="UND1103" s="255"/>
      <c r="UNE1103" s="255"/>
      <c r="UNF1103" s="255"/>
      <c r="UNG1103" s="255"/>
      <c r="UNH1103" s="255"/>
      <c r="UNI1103" s="255"/>
      <c r="UNJ1103" s="255"/>
      <c r="UNK1103" s="255"/>
      <c r="UNL1103" s="255"/>
      <c r="UNM1103" s="255"/>
      <c r="UNN1103" s="255"/>
      <c r="UNO1103" s="255"/>
      <c r="UNP1103" s="255"/>
      <c r="UNQ1103" s="255"/>
      <c r="UNR1103" s="255"/>
      <c r="UNS1103" s="255"/>
      <c r="UNT1103" s="255"/>
      <c r="UNU1103" s="255"/>
      <c r="UNV1103" s="255"/>
      <c r="UNW1103" s="255"/>
      <c r="UNX1103" s="255"/>
      <c r="UNY1103" s="255"/>
      <c r="UNZ1103" s="255"/>
      <c r="UOA1103" s="255"/>
      <c r="UOB1103" s="255"/>
      <c r="UOC1103" s="255"/>
      <c r="UOD1103" s="255"/>
      <c r="UOE1103" s="255"/>
      <c r="UOF1103" s="255"/>
      <c r="UOG1103" s="255"/>
      <c r="UOH1103" s="255"/>
      <c r="UOI1103" s="255"/>
      <c r="UOJ1103" s="255"/>
      <c r="UOK1103" s="255"/>
      <c r="UOL1103" s="255"/>
      <c r="UOM1103" s="255"/>
      <c r="UON1103" s="255"/>
      <c r="UOO1103" s="255"/>
      <c r="UOP1103" s="255"/>
      <c r="UOQ1103" s="255"/>
      <c r="UOR1103" s="255"/>
      <c r="UOS1103" s="255"/>
      <c r="UOT1103" s="255"/>
      <c r="UOU1103" s="255"/>
      <c r="UOV1103" s="255"/>
      <c r="UOW1103" s="255"/>
      <c r="UOX1103" s="255"/>
      <c r="UOY1103" s="255"/>
      <c r="UOZ1103" s="255"/>
      <c r="UPA1103" s="255"/>
      <c r="UPB1103" s="255"/>
      <c r="UPC1103" s="255"/>
      <c r="UPD1103" s="255"/>
      <c r="UPE1103" s="255"/>
      <c r="UPF1103" s="255"/>
      <c r="UPG1103" s="255"/>
      <c r="UPH1103" s="255"/>
      <c r="UPI1103" s="255"/>
      <c r="UPJ1103" s="255"/>
      <c r="UPK1103" s="255"/>
      <c r="UPL1103" s="255"/>
      <c r="UPM1103" s="255"/>
      <c r="UPN1103" s="255"/>
      <c r="UPO1103" s="255"/>
      <c r="UPP1103" s="255"/>
      <c r="UPQ1103" s="255"/>
      <c r="UPR1103" s="255"/>
      <c r="UPS1103" s="255"/>
      <c r="UPT1103" s="255"/>
      <c r="UPU1103" s="255"/>
      <c r="UPV1103" s="255"/>
      <c r="UPW1103" s="255"/>
      <c r="UPX1103" s="255"/>
      <c r="UPY1103" s="255"/>
      <c r="UPZ1103" s="255"/>
      <c r="UQA1103" s="255"/>
      <c r="UQB1103" s="255"/>
      <c r="UQC1103" s="255"/>
      <c r="UQD1103" s="255"/>
      <c r="UQE1103" s="255"/>
      <c r="UQF1103" s="255"/>
      <c r="UQG1103" s="255"/>
      <c r="UQH1103" s="255"/>
      <c r="UQI1103" s="255"/>
      <c r="UQJ1103" s="255"/>
      <c r="UQK1103" s="255"/>
      <c r="UQL1103" s="255"/>
      <c r="UQM1103" s="255"/>
      <c r="UQN1103" s="255"/>
      <c r="UQO1103" s="255"/>
      <c r="UQP1103" s="255"/>
      <c r="UQQ1103" s="255"/>
      <c r="UQR1103" s="255"/>
      <c r="UQS1103" s="255"/>
      <c r="UQT1103" s="255"/>
      <c r="UQU1103" s="255"/>
      <c r="UQV1103" s="255"/>
      <c r="UQW1103" s="255"/>
      <c r="UQX1103" s="255"/>
      <c r="UQY1103" s="255"/>
      <c r="UQZ1103" s="255"/>
      <c r="URA1103" s="255"/>
      <c r="URB1103" s="255"/>
      <c r="URC1103" s="255"/>
      <c r="URD1103" s="255"/>
      <c r="URE1103" s="255"/>
      <c r="URF1103" s="255"/>
      <c r="URG1103" s="255"/>
      <c r="URH1103" s="255"/>
      <c r="URI1103" s="255"/>
      <c r="URJ1103" s="255"/>
      <c r="URK1103" s="255"/>
      <c r="URL1103" s="255"/>
      <c r="URM1103" s="255"/>
      <c r="URN1103" s="255"/>
      <c r="URO1103" s="255"/>
      <c r="URP1103" s="255"/>
      <c r="URQ1103" s="255"/>
      <c r="URR1103" s="255"/>
      <c r="URS1103" s="255"/>
      <c r="URT1103" s="255"/>
      <c r="URU1103" s="255"/>
      <c r="URV1103" s="255"/>
      <c r="URW1103" s="255"/>
      <c r="URX1103" s="255"/>
      <c r="URY1103" s="255"/>
      <c r="URZ1103" s="255"/>
      <c r="USA1103" s="255"/>
      <c r="USB1103" s="255"/>
      <c r="USC1103" s="255"/>
      <c r="USD1103" s="255"/>
      <c r="USE1103" s="255"/>
      <c r="USF1103" s="255"/>
      <c r="USG1103" s="255"/>
      <c r="USH1103" s="255"/>
      <c r="USI1103" s="255"/>
      <c r="USJ1103" s="255"/>
      <c r="USK1103" s="255"/>
      <c r="USL1103" s="255"/>
      <c r="USM1103" s="255"/>
      <c r="USN1103" s="255"/>
      <c r="USO1103" s="255"/>
      <c r="USP1103" s="255"/>
      <c r="USQ1103" s="255"/>
      <c r="USR1103" s="255"/>
      <c r="USS1103" s="255"/>
      <c r="UST1103" s="255"/>
      <c r="USU1103" s="255"/>
      <c r="USV1103" s="255"/>
      <c r="USW1103" s="255"/>
      <c r="USX1103" s="255"/>
      <c r="USY1103" s="255"/>
      <c r="USZ1103" s="255"/>
      <c r="UTA1103" s="255"/>
      <c r="UTB1103" s="255"/>
      <c r="UTC1103" s="255"/>
      <c r="UTD1103" s="255"/>
      <c r="UTE1103" s="255"/>
      <c r="UTF1103" s="255"/>
      <c r="UTG1103" s="255"/>
      <c r="UTH1103" s="255"/>
      <c r="UTI1103" s="255"/>
      <c r="UTJ1103" s="255"/>
      <c r="UTK1103" s="255"/>
      <c r="UTL1103" s="255"/>
      <c r="UTM1103" s="255"/>
      <c r="UTN1103" s="255"/>
      <c r="UTO1103" s="255"/>
      <c r="UTP1103" s="255"/>
      <c r="UTQ1103" s="255"/>
      <c r="UTR1103" s="255"/>
      <c r="UTS1103" s="255"/>
      <c r="UTT1103" s="255"/>
      <c r="UTU1103" s="255"/>
      <c r="UTV1103" s="255"/>
      <c r="UTW1103" s="255"/>
      <c r="UTX1103" s="255"/>
      <c r="UTY1103" s="255"/>
      <c r="UTZ1103" s="255"/>
      <c r="UUA1103" s="255"/>
      <c r="UUB1103" s="255"/>
      <c r="UUC1103" s="255"/>
      <c r="UUD1103" s="255"/>
      <c r="UUE1103" s="255"/>
      <c r="UUF1103" s="255"/>
      <c r="UUG1103" s="255"/>
      <c r="UUH1103" s="255"/>
      <c r="UUI1103" s="255"/>
      <c r="UUJ1103" s="255"/>
      <c r="UUK1103" s="255"/>
      <c r="UUL1103" s="255"/>
      <c r="UUM1103" s="255"/>
      <c r="UUN1103" s="255"/>
      <c r="UUO1103" s="255"/>
      <c r="UUP1103" s="255"/>
      <c r="UUQ1103" s="255"/>
      <c r="UUR1103" s="255"/>
      <c r="UUS1103" s="255"/>
      <c r="UUT1103" s="255"/>
      <c r="UUU1103" s="255"/>
      <c r="UUV1103" s="255"/>
      <c r="UUW1103" s="255"/>
      <c r="UUX1103" s="255"/>
      <c r="UUY1103" s="255"/>
      <c r="UUZ1103" s="255"/>
      <c r="UVA1103" s="255"/>
      <c r="UVB1103" s="255"/>
      <c r="UVC1103" s="255"/>
      <c r="UVD1103" s="255"/>
      <c r="UVE1103" s="255"/>
      <c r="UVF1103" s="255"/>
      <c r="UVG1103" s="255"/>
      <c r="UVH1103" s="255"/>
      <c r="UVI1103" s="255"/>
      <c r="UVJ1103" s="255"/>
      <c r="UVK1103" s="255"/>
      <c r="UVL1103" s="255"/>
      <c r="UVM1103" s="255"/>
      <c r="UVN1103" s="255"/>
      <c r="UVO1103" s="255"/>
      <c r="UVP1103" s="255"/>
      <c r="UVQ1103" s="255"/>
      <c r="UVR1103" s="255"/>
      <c r="UVS1103" s="255"/>
      <c r="UVT1103" s="255"/>
      <c r="UVU1103" s="255"/>
      <c r="UVV1103" s="255"/>
      <c r="UVW1103" s="255"/>
      <c r="UVX1103" s="255"/>
      <c r="UVY1103" s="255"/>
      <c r="UVZ1103" s="255"/>
      <c r="UWA1103" s="255"/>
      <c r="UWB1103" s="255"/>
      <c r="UWC1103" s="255"/>
      <c r="UWD1103" s="255"/>
      <c r="UWE1103" s="255"/>
      <c r="UWF1103" s="255"/>
      <c r="UWG1103" s="255"/>
      <c r="UWH1103" s="255"/>
      <c r="UWI1103" s="255"/>
      <c r="UWJ1103" s="255"/>
      <c r="UWK1103" s="255"/>
      <c r="UWL1103" s="255"/>
      <c r="UWM1103" s="255"/>
      <c r="UWN1103" s="255"/>
      <c r="UWO1103" s="255"/>
      <c r="UWP1103" s="255"/>
      <c r="UWQ1103" s="255"/>
      <c r="UWR1103" s="255"/>
      <c r="UWS1103" s="255"/>
      <c r="UWT1103" s="255"/>
      <c r="UWU1103" s="255"/>
      <c r="UWV1103" s="255"/>
      <c r="UWW1103" s="255"/>
      <c r="UWX1103" s="255"/>
      <c r="UWY1103" s="255"/>
      <c r="UWZ1103" s="255"/>
      <c r="UXA1103" s="255"/>
      <c r="UXB1103" s="255"/>
      <c r="UXC1103" s="255"/>
      <c r="UXD1103" s="255"/>
      <c r="UXE1103" s="255"/>
      <c r="UXF1103" s="255"/>
      <c r="UXG1103" s="255"/>
      <c r="UXH1103" s="255"/>
      <c r="UXI1103" s="255"/>
      <c r="UXJ1103" s="255"/>
      <c r="UXK1103" s="255"/>
      <c r="UXL1103" s="255"/>
      <c r="UXM1103" s="255"/>
      <c r="UXN1103" s="255"/>
      <c r="UXO1103" s="255"/>
      <c r="UXP1103" s="255"/>
      <c r="UXQ1103" s="255"/>
      <c r="UXR1103" s="255"/>
      <c r="UXS1103" s="255"/>
      <c r="UXT1103" s="255"/>
      <c r="UXU1103" s="255"/>
      <c r="UXV1103" s="255"/>
      <c r="UXW1103" s="255"/>
      <c r="UXX1103" s="255"/>
      <c r="UXY1103" s="255"/>
      <c r="UXZ1103" s="255"/>
      <c r="UYA1103" s="255"/>
      <c r="UYB1103" s="255"/>
      <c r="UYC1103" s="255"/>
      <c r="UYD1103" s="255"/>
      <c r="UYE1103" s="255"/>
      <c r="UYF1103" s="255"/>
      <c r="UYG1103" s="255"/>
      <c r="UYH1103" s="255"/>
      <c r="UYI1103" s="255"/>
      <c r="UYJ1103" s="255"/>
      <c r="UYK1103" s="255"/>
      <c r="UYL1103" s="255"/>
      <c r="UYM1103" s="255"/>
      <c r="UYN1103" s="255"/>
      <c r="UYO1103" s="255"/>
      <c r="UYP1103" s="255"/>
      <c r="UYQ1103" s="255"/>
      <c r="UYR1103" s="255"/>
      <c r="UYS1103" s="255"/>
      <c r="UYT1103" s="255"/>
      <c r="UYU1103" s="255"/>
      <c r="UYV1103" s="255"/>
      <c r="UYW1103" s="255"/>
      <c r="UYX1103" s="255"/>
      <c r="UYY1103" s="255"/>
      <c r="UYZ1103" s="255"/>
      <c r="UZA1103" s="255"/>
      <c r="UZB1103" s="255"/>
      <c r="UZC1103" s="255"/>
      <c r="UZD1103" s="255"/>
      <c r="UZE1103" s="255"/>
      <c r="UZF1103" s="255"/>
      <c r="UZG1103" s="255"/>
      <c r="UZH1103" s="255"/>
      <c r="UZI1103" s="255"/>
      <c r="UZJ1103" s="255"/>
      <c r="UZK1103" s="255"/>
      <c r="UZL1103" s="255"/>
      <c r="UZM1103" s="255"/>
      <c r="UZN1103" s="255"/>
      <c r="UZO1103" s="255"/>
      <c r="UZP1103" s="255"/>
      <c r="UZQ1103" s="255"/>
      <c r="UZR1103" s="255"/>
      <c r="UZS1103" s="255"/>
      <c r="UZT1103" s="255"/>
      <c r="UZU1103" s="255"/>
      <c r="UZV1103" s="255"/>
      <c r="UZW1103" s="255"/>
      <c r="UZX1103" s="255"/>
      <c r="UZY1103" s="255"/>
      <c r="UZZ1103" s="255"/>
      <c r="VAA1103" s="255"/>
      <c r="VAB1103" s="255"/>
      <c r="VAC1103" s="255"/>
      <c r="VAD1103" s="255"/>
      <c r="VAE1103" s="255"/>
      <c r="VAF1103" s="255"/>
      <c r="VAG1103" s="255"/>
      <c r="VAH1103" s="255"/>
      <c r="VAI1103" s="255"/>
      <c r="VAJ1103" s="255"/>
      <c r="VAK1103" s="255"/>
      <c r="VAL1103" s="255"/>
      <c r="VAM1103" s="255"/>
      <c r="VAN1103" s="255"/>
      <c r="VAO1103" s="255"/>
      <c r="VAP1103" s="255"/>
      <c r="VAQ1103" s="255"/>
      <c r="VAR1103" s="255"/>
      <c r="VAS1103" s="255"/>
      <c r="VAT1103" s="255"/>
      <c r="VAU1103" s="255"/>
      <c r="VAV1103" s="255"/>
      <c r="VAW1103" s="255"/>
      <c r="VAX1103" s="255"/>
      <c r="VAY1103" s="255"/>
      <c r="VAZ1103" s="255"/>
      <c r="VBA1103" s="255"/>
      <c r="VBB1103" s="255"/>
      <c r="VBC1103" s="255"/>
      <c r="VBD1103" s="255"/>
      <c r="VBE1103" s="255"/>
      <c r="VBF1103" s="255"/>
      <c r="VBG1103" s="255"/>
      <c r="VBH1103" s="255"/>
      <c r="VBI1103" s="255"/>
      <c r="VBJ1103" s="255"/>
      <c r="VBK1103" s="255"/>
      <c r="VBL1103" s="255"/>
      <c r="VBM1103" s="255"/>
      <c r="VBN1103" s="255"/>
      <c r="VBO1103" s="255"/>
      <c r="VBP1103" s="255"/>
      <c r="VBQ1103" s="255"/>
      <c r="VBR1103" s="255"/>
      <c r="VBS1103" s="255"/>
      <c r="VBT1103" s="255"/>
      <c r="VBU1103" s="255"/>
      <c r="VBV1103" s="255"/>
      <c r="VBW1103" s="255"/>
      <c r="VBX1103" s="255"/>
      <c r="VBY1103" s="255"/>
      <c r="VBZ1103" s="255"/>
      <c r="VCA1103" s="255"/>
      <c r="VCB1103" s="255"/>
      <c r="VCC1103" s="255"/>
      <c r="VCD1103" s="255"/>
      <c r="VCE1103" s="255"/>
      <c r="VCF1103" s="255"/>
      <c r="VCG1103" s="255"/>
      <c r="VCH1103" s="255"/>
      <c r="VCI1103" s="255"/>
      <c r="VCJ1103" s="255"/>
      <c r="VCK1103" s="255"/>
      <c r="VCL1103" s="255"/>
      <c r="VCM1103" s="255"/>
      <c r="VCN1103" s="255"/>
      <c r="VCO1103" s="255"/>
      <c r="VCP1103" s="255"/>
      <c r="VCQ1103" s="255"/>
      <c r="VCR1103" s="255"/>
      <c r="VCS1103" s="255"/>
      <c r="VCT1103" s="255"/>
      <c r="VCU1103" s="255"/>
      <c r="VCV1103" s="255"/>
      <c r="VCW1103" s="255"/>
      <c r="VCX1103" s="255"/>
      <c r="VCY1103" s="255"/>
      <c r="VCZ1103" s="255"/>
      <c r="VDA1103" s="255"/>
      <c r="VDB1103" s="255"/>
      <c r="VDC1103" s="255"/>
      <c r="VDD1103" s="255"/>
      <c r="VDE1103" s="255"/>
      <c r="VDF1103" s="255"/>
      <c r="VDG1103" s="255"/>
      <c r="VDH1103" s="255"/>
      <c r="VDI1103" s="255"/>
      <c r="VDJ1103" s="255"/>
      <c r="VDK1103" s="255"/>
      <c r="VDL1103" s="255"/>
      <c r="VDM1103" s="255"/>
      <c r="VDN1103" s="255"/>
      <c r="VDO1103" s="255"/>
      <c r="VDP1103" s="255"/>
      <c r="VDQ1103" s="255"/>
      <c r="VDR1103" s="255"/>
      <c r="VDS1103" s="255"/>
      <c r="VDT1103" s="255"/>
      <c r="VDU1103" s="255"/>
      <c r="VDV1103" s="255"/>
      <c r="VDW1103" s="255"/>
      <c r="VDX1103" s="255"/>
      <c r="VDY1103" s="255"/>
      <c r="VDZ1103" s="255"/>
      <c r="VEA1103" s="255"/>
      <c r="VEB1103" s="255"/>
      <c r="VEC1103" s="255"/>
      <c r="VED1103" s="255"/>
      <c r="VEE1103" s="255"/>
      <c r="VEF1103" s="255"/>
      <c r="VEG1103" s="255"/>
      <c r="VEH1103" s="255"/>
      <c r="VEI1103" s="255"/>
      <c r="VEJ1103" s="255"/>
      <c r="VEK1103" s="255"/>
      <c r="VEL1103" s="255"/>
      <c r="VEM1103" s="255"/>
      <c r="VEN1103" s="255"/>
      <c r="VEO1103" s="255"/>
      <c r="VEP1103" s="255"/>
      <c r="VEQ1103" s="255"/>
      <c r="VER1103" s="255"/>
      <c r="VES1103" s="255"/>
      <c r="VET1103" s="255"/>
      <c r="VEU1103" s="255"/>
      <c r="VEV1103" s="255"/>
      <c r="VEW1103" s="255"/>
      <c r="VEX1103" s="255"/>
      <c r="VEY1103" s="255"/>
      <c r="VEZ1103" s="255"/>
      <c r="VFA1103" s="255"/>
      <c r="VFB1103" s="255"/>
      <c r="VFC1103" s="255"/>
      <c r="VFD1103" s="255"/>
      <c r="VFE1103" s="255"/>
      <c r="VFF1103" s="255"/>
      <c r="VFG1103" s="255"/>
      <c r="VFH1103" s="255"/>
      <c r="VFI1103" s="255"/>
      <c r="VFJ1103" s="255"/>
      <c r="VFK1103" s="255"/>
      <c r="VFL1103" s="255"/>
      <c r="VFM1103" s="255"/>
      <c r="VFN1103" s="255"/>
      <c r="VFO1103" s="255"/>
      <c r="VFP1103" s="255"/>
      <c r="VFQ1103" s="255"/>
      <c r="VFR1103" s="255"/>
      <c r="VFS1103" s="255"/>
      <c r="VFT1103" s="255"/>
      <c r="VFU1103" s="255"/>
      <c r="VFV1103" s="255"/>
      <c r="VFW1103" s="255"/>
      <c r="VFX1103" s="255"/>
      <c r="VFY1103" s="255"/>
      <c r="VFZ1103" s="255"/>
      <c r="VGA1103" s="255"/>
      <c r="VGB1103" s="255"/>
      <c r="VGC1103" s="255"/>
      <c r="VGD1103" s="255"/>
      <c r="VGE1103" s="255"/>
      <c r="VGF1103" s="255"/>
      <c r="VGG1103" s="255"/>
      <c r="VGH1103" s="255"/>
      <c r="VGI1103" s="255"/>
      <c r="VGJ1103" s="255"/>
      <c r="VGK1103" s="255"/>
      <c r="VGL1103" s="255"/>
      <c r="VGM1103" s="255"/>
      <c r="VGN1103" s="255"/>
      <c r="VGO1103" s="255"/>
      <c r="VGP1103" s="255"/>
      <c r="VGQ1103" s="255"/>
      <c r="VGR1103" s="255"/>
      <c r="VGS1103" s="255"/>
      <c r="VGT1103" s="255"/>
      <c r="VGU1103" s="255"/>
      <c r="VGV1103" s="255"/>
      <c r="VGW1103" s="255"/>
      <c r="VGX1103" s="255"/>
      <c r="VGY1103" s="255"/>
      <c r="VGZ1103" s="255"/>
      <c r="VHA1103" s="255"/>
      <c r="VHB1103" s="255"/>
      <c r="VHC1103" s="255"/>
      <c r="VHD1103" s="255"/>
      <c r="VHE1103" s="255"/>
      <c r="VHF1103" s="255"/>
      <c r="VHG1103" s="255"/>
      <c r="VHH1103" s="255"/>
      <c r="VHI1103" s="255"/>
      <c r="VHJ1103" s="255"/>
      <c r="VHK1103" s="255"/>
      <c r="VHL1103" s="255"/>
      <c r="VHM1103" s="255"/>
      <c r="VHN1103" s="255"/>
      <c r="VHO1103" s="255"/>
      <c r="VHP1103" s="255"/>
      <c r="VHQ1103" s="255"/>
      <c r="VHR1103" s="255"/>
      <c r="VHS1103" s="255"/>
      <c r="VHT1103" s="255"/>
      <c r="VHU1103" s="255"/>
      <c r="VHV1103" s="255"/>
      <c r="VHW1103" s="255"/>
      <c r="VHX1103" s="255"/>
      <c r="VHY1103" s="255"/>
      <c r="VHZ1103" s="255"/>
      <c r="VIA1103" s="255"/>
      <c r="VIB1103" s="255"/>
      <c r="VIC1103" s="255"/>
      <c r="VID1103" s="255"/>
      <c r="VIE1103" s="255"/>
      <c r="VIF1103" s="255"/>
      <c r="VIG1103" s="255"/>
      <c r="VIH1103" s="255"/>
      <c r="VII1103" s="255"/>
      <c r="VIJ1103" s="255"/>
      <c r="VIK1103" s="255"/>
      <c r="VIL1103" s="255"/>
      <c r="VIM1103" s="255"/>
      <c r="VIN1103" s="255"/>
      <c r="VIO1103" s="255"/>
      <c r="VIP1103" s="255"/>
      <c r="VIQ1103" s="255"/>
      <c r="VIR1103" s="255"/>
      <c r="VIS1103" s="255"/>
      <c r="VIT1103" s="255"/>
      <c r="VIU1103" s="255"/>
      <c r="VIV1103" s="255"/>
      <c r="VIW1103" s="255"/>
      <c r="VIX1103" s="255"/>
      <c r="VIY1103" s="255"/>
      <c r="VIZ1103" s="255"/>
      <c r="VJA1103" s="255"/>
      <c r="VJB1103" s="255"/>
      <c r="VJC1103" s="255"/>
      <c r="VJD1103" s="255"/>
      <c r="VJE1103" s="255"/>
      <c r="VJF1103" s="255"/>
      <c r="VJG1103" s="255"/>
      <c r="VJH1103" s="255"/>
      <c r="VJI1103" s="255"/>
      <c r="VJJ1103" s="255"/>
      <c r="VJK1103" s="255"/>
      <c r="VJL1103" s="255"/>
      <c r="VJM1103" s="255"/>
      <c r="VJN1103" s="255"/>
      <c r="VJO1103" s="255"/>
      <c r="VJP1103" s="255"/>
      <c r="VJQ1103" s="255"/>
      <c r="VJR1103" s="255"/>
      <c r="VJS1103" s="255"/>
      <c r="VJT1103" s="255"/>
      <c r="VJU1103" s="255"/>
      <c r="VJV1103" s="255"/>
      <c r="VJW1103" s="255"/>
      <c r="VJX1103" s="255"/>
      <c r="VJY1103" s="255"/>
      <c r="VJZ1103" s="255"/>
      <c r="VKA1103" s="255"/>
      <c r="VKB1103" s="255"/>
      <c r="VKC1103" s="255"/>
      <c r="VKD1103" s="255"/>
      <c r="VKE1103" s="255"/>
      <c r="VKF1103" s="255"/>
      <c r="VKG1103" s="255"/>
      <c r="VKH1103" s="255"/>
      <c r="VKI1103" s="255"/>
      <c r="VKJ1103" s="255"/>
      <c r="VKK1103" s="255"/>
      <c r="VKL1103" s="255"/>
      <c r="VKM1103" s="255"/>
      <c r="VKN1103" s="255"/>
      <c r="VKO1103" s="255"/>
      <c r="VKP1103" s="255"/>
      <c r="VKQ1103" s="255"/>
      <c r="VKR1103" s="255"/>
      <c r="VKS1103" s="255"/>
      <c r="VKT1103" s="255"/>
      <c r="VKU1103" s="255"/>
      <c r="VKV1103" s="255"/>
      <c r="VKW1103" s="255"/>
      <c r="VKX1103" s="255"/>
      <c r="VKY1103" s="255"/>
      <c r="VKZ1103" s="255"/>
      <c r="VLA1103" s="255"/>
      <c r="VLB1103" s="255"/>
      <c r="VLC1103" s="255"/>
      <c r="VLD1103" s="255"/>
      <c r="VLE1103" s="255"/>
      <c r="VLF1103" s="255"/>
      <c r="VLG1103" s="255"/>
      <c r="VLH1103" s="255"/>
      <c r="VLI1103" s="255"/>
      <c r="VLJ1103" s="255"/>
      <c r="VLK1103" s="255"/>
      <c r="VLL1103" s="255"/>
      <c r="VLM1103" s="255"/>
      <c r="VLN1103" s="255"/>
      <c r="VLO1103" s="255"/>
      <c r="VLP1103" s="255"/>
      <c r="VLQ1103" s="255"/>
      <c r="VLR1103" s="255"/>
      <c r="VLS1103" s="255"/>
      <c r="VLT1103" s="255"/>
      <c r="VLU1103" s="255"/>
      <c r="VLV1103" s="255"/>
      <c r="VLW1103" s="255"/>
      <c r="VLX1103" s="255"/>
      <c r="VLY1103" s="255"/>
      <c r="VLZ1103" s="255"/>
      <c r="VMA1103" s="255"/>
      <c r="VMB1103" s="255"/>
      <c r="VMC1103" s="255"/>
      <c r="VMD1103" s="255"/>
      <c r="VME1103" s="255"/>
      <c r="VMF1103" s="255"/>
      <c r="VMG1103" s="255"/>
      <c r="VMH1103" s="255"/>
      <c r="VMI1103" s="255"/>
      <c r="VMJ1103" s="255"/>
      <c r="VMK1103" s="255"/>
      <c r="VML1103" s="255"/>
      <c r="VMM1103" s="255"/>
      <c r="VMN1103" s="255"/>
      <c r="VMO1103" s="255"/>
      <c r="VMP1103" s="255"/>
      <c r="VMQ1103" s="255"/>
      <c r="VMR1103" s="255"/>
      <c r="VMS1103" s="255"/>
      <c r="VMT1103" s="255"/>
      <c r="VMU1103" s="255"/>
      <c r="VMV1103" s="255"/>
      <c r="VMW1103" s="255"/>
      <c r="VMX1103" s="255"/>
      <c r="VMY1103" s="255"/>
      <c r="VMZ1103" s="255"/>
      <c r="VNA1103" s="255"/>
      <c r="VNB1103" s="255"/>
      <c r="VNC1103" s="255"/>
      <c r="VND1103" s="255"/>
      <c r="VNE1103" s="255"/>
      <c r="VNF1103" s="255"/>
      <c r="VNG1103" s="255"/>
      <c r="VNH1103" s="255"/>
      <c r="VNI1103" s="255"/>
      <c r="VNJ1103" s="255"/>
      <c r="VNK1103" s="255"/>
      <c r="VNL1103" s="255"/>
      <c r="VNM1103" s="255"/>
      <c r="VNN1103" s="255"/>
      <c r="VNO1103" s="255"/>
      <c r="VNP1103" s="255"/>
      <c r="VNQ1103" s="255"/>
      <c r="VNR1103" s="255"/>
      <c r="VNS1103" s="255"/>
      <c r="VNT1103" s="255"/>
      <c r="VNU1103" s="255"/>
      <c r="VNV1103" s="255"/>
      <c r="VNW1103" s="255"/>
      <c r="VNX1103" s="255"/>
      <c r="VNY1103" s="255"/>
      <c r="VNZ1103" s="255"/>
      <c r="VOA1103" s="255"/>
      <c r="VOB1103" s="255"/>
      <c r="VOC1103" s="255"/>
      <c r="VOD1103" s="255"/>
      <c r="VOE1103" s="255"/>
      <c r="VOF1103" s="255"/>
      <c r="VOG1103" s="255"/>
      <c r="VOH1103" s="255"/>
      <c r="VOI1103" s="255"/>
      <c r="VOJ1103" s="255"/>
      <c r="VOK1103" s="255"/>
      <c r="VOL1103" s="255"/>
      <c r="VOM1103" s="255"/>
      <c r="VON1103" s="255"/>
      <c r="VOO1103" s="255"/>
      <c r="VOP1103" s="255"/>
      <c r="VOQ1103" s="255"/>
      <c r="VOR1103" s="255"/>
      <c r="VOS1103" s="255"/>
      <c r="VOT1103" s="255"/>
      <c r="VOU1103" s="255"/>
      <c r="VOV1103" s="255"/>
      <c r="VOW1103" s="255"/>
      <c r="VOX1103" s="255"/>
      <c r="VOY1103" s="255"/>
      <c r="VOZ1103" s="255"/>
      <c r="VPA1103" s="255"/>
      <c r="VPB1103" s="255"/>
      <c r="VPC1103" s="255"/>
      <c r="VPD1103" s="255"/>
      <c r="VPE1103" s="255"/>
      <c r="VPF1103" s="255"/>
      <c r="VPG1103" s="255"/>
      <c r="VPH1103" s="255"/>
      <c r="VPI1103" s="255"/>
      <c r="VPJ1103" s="255"/>
      <c r="VPK1103" s="255"/>
      <c r="VPL1103" s="255"/>
      <c r="VPM1103" s="255"/>
      <c r="VPN1103" s="255"/>
      <c r="VPO1103" s="255"/>
      <c r="VPP1103" s="255"/>
      <c r="VPQ1103" s="255"/>
      <c r="VPR1103" s="255"/>
      <c r="VPS1103" s="255"/>
      <c r="VPT1103" s="255"/>
      <c r="VPU1103" s="255"/>
      <c r="VPV1103" s="255"/>
      <c r="VPW1103" s="255"/>
      <c r="VPX1103" s="255"/>
      <c r="VPY1103" s="255"/>
      <c r="VPZ1103" s="255"/>
      <c r="VQA1103" s="255"/>
      <c r="VQB1103" s="255"/>
      <c r="VQC1103" s="255"/>
      <c r="VQD1103" s="255"/>
      <c r="VQE1103" s="255"/>
      <c r="VQF1103" s="255"/>
      <c r="VQG1103" s="255"/>
      <c r="VQH1103" s="255"/>
      <c r="VQI1103" s="255"/>
      <c r="VQJ1103" s="255"/>
      <c r="VQK1103" s="255"/>
      <c r="VQL1103" s="255"/>
      <c r="VQM1103" s="255"/>
      <c r="VQN1103" s="255"/>
      <c r="VQO1103" s="255"/>
      <c r="VQP1103" s="255"/>
      <c r="VQQ1103" s="255"/>
      <c r="VQR1103" s="255"/>
      <c r="VQS1103" s="255"/>
      <c r="VQT1103" s="255"/>
      <c r="VQU1103" s="255"/>
      <c r="VQV1103" s="255"/>
      <c r="VQW1103" s="255"/>
      <c r="VQX1103" s="255"/>
      <c r="VQY1103" s="255"/>
      <c r="VQZ1103" s="255"/>
      <c r="VRA1103" s="255"/>
      <c r="VRB1103" s="255"/>
      <c r="VRC1103" s="255"/>
      <c r="VRD1103" s="255"/>
      <c r="VRE1103" s="255"/>
      <c r="VRF1103" s="255"/>
      <c r="VRG1103" s="255"/>
      <c r="VRH1103" s="255"/>
      <c r="VRI1103" s="255"/>
      <c r="VRJ1103" s="255"/>
      <c r="VRK1103" s="255"/>
      <c r="VRL1103" s="255"/>
      <c r="VRM1103" s="255"/>
      <c r="VRN1103" s="255"/>
      <c r="VRO1103" s="255"/>
      <c r="VRP1103" s="255"/>
      <c r="VRQ1103" s="255"/>
      <c r="VRR1103" s="255"/>
      <c r="VRS1103" s="255"/>
      <c r="VRT1103" s="255"/>
      <c r="VRU1103" s="255"/>
      <c r="VRV1103" s="255"/>
      <c r="VRW1103" s="255"/>
      <c r="VRX1103" s="255"/>
      <c r="VRY1103" s="255"/>
      <c r="VRZ1103" s="255"/>
      <c r="VSA1103" s="255"/>
      <c r="VSB1103" s="255"/>
      <c r="VSC1103" s="255"/>
      <c r="VSD1103" s="255"/>
      <c r="VSE1103" s="255"/>
      <c r="VSF1103" s="255"/>
      <c r="VSG1103" s="255"/>
      <c r="VSH1103" s="255"/>
      <c r="VSI1103" s="255"/>
      <c r="VSJ1103" s="255"/>
      <c r="VSK1103" s="255"/>
      <c r="VSL1103" s="255"/>
      <c r="VSM1103" s="255"/>
      <c r="VSN1103" s="255"/>
      <c r="VSO1103" s="255"/>
      <c r="VSP1103" s="255"/>
      <c r="VSQ1103" s="255"/>
      <c r="VSR1103" s="255"/>
      <c r="VSS1103" s="255"/>
      <c r="VST1103" s="255"/>
      <c r="VSU1103" s="255"/>
      <c r="VSV1103" s="255"/>
      <c r="VSW1103" s="255"/>
      <c r="VSX1103" s="255"/>
      <c r="VSY1103" s="255"/>
      <c r="VSZ1103" s="255"/>
      <c r="VTA1103" s="255"/>
      <c r="VTB1103" s="255"/>
      <c r="VTC1103" s="255"/>
      <c r="VTD1103" s="255"/>
      <c r="VTE1103" s="255"/>
      <c r="VTF1103" s="255"/>
      <c r="VTG1103" s="255"/>
      <c r="VTH1103" s="255"/>
      <c r="VTI1103" s="255"/>
      <c r="VTJ1103" s="255"/>
      <c r="VTK1103" s="255"/>
      <c r="VTL1103" s="255"/>
      <c r="VTM1103" s="255"/>
      <c r="VTN1103" s="255"/>
      <c r="VTO1103" s="255"/>
      <c r="VTP1103" s="255"/>
      <c r="VTQ1103" s="255"/>
      <c r="VTR1103" s="255"/>
      <c r="VTS1103" s="255"/>
      <c r="VTT1103" s="255"/>
      <c r="VTU1103" s="255"/>
      <c r="VTV1103" s="255"/>
      <c r="VTW1103" s="255"/>
      <c r="VTX1103" s="255"/>
      <c r="VTY1103" s="255"/>
      <c r="VTZ1103" s="255"/>
      <c r="VUA1103" s="255"/>
      <c r="VUB1103" s="255"/>
      <c r="VUC1103" s="255"/>
      <c r="VUD1103" s="255"/>
      <c r="VUE1103" s="255"/>
      <c r="VUF1103" s="255"/>
      <c r="VUG1103" s="255"/>
      <c r="VUH1103" s="255"/>
      <c r="VUI1103" s="255"/>
      <c r="VUJ1103" s="255"/>
      <c r="VUK1103" s="255"/>
      <c r="VUL1103" s="255"/>
      <c r="VUM1103" s="255"/>
      <c r="VUN1103" s="255"/>
      <c r="VUO1103" s="255"/>
      <c r="VUP1103" s="255"/>
      <c r="VUQ1103" s="255"/>
      <c r="VUR1103" s="255"/>
      <c r="VUS1103" s="255"/>
      <c r="VUT1103" s="255"/>
      <c r="VUU1103" s="255"/>
      <c r="VUV1103" s="255"/>
      <c r="VUW1103" s="255"/>
      <c r="VUX1103" s="255"/>
      <c r="VUY1103" s="255"/>
      <c r="VUZ1103" s="255"/>
      <c r="VVA1103" s="255"/>
      <c r="VVB1103" s="255"/>
      <c r="VVC1103" s="255"/>
      <c r="VVD1103" s="255"/>
      <c r="VVE1103" s="255"/>
      <c r="VVF1103" s="255"/>
      <c r="VVG1103" s="255"/>
      <c r="VVH1103" s="255"/>
      <c r="VVI1103" s="255"/>
      <c r="VVJ1103" s="255"/>
      <c r="VVK1103" s="255"/>
      <c r="VVL1103" s="255"/>
      <c r="VVM1103" s="255"/>
      <c r="VVN1103" s="255"/>
      <c r="VVO1103" s="255"/>
      <c r="VVP1103" s="255"/>
      <c r="VVQ1103" s="255"/>
      <c r="VVR1103" s="255"/>
      <c r="VVS1103" s="255"/>
      <c r="VVT1103" s="255"/>
      <c r="VVU1103" s="255"/>
      <c r="VVV1103" s="255"/>
      <c r="VVW1103" s="255"/>
      <c r="VVX1103" s="255"/>
      <c r="VVY1103" s="255"/>
      <c r="VVZ1103" s="255"/>
      <c r="VWA1103" s="255"/>
      <c r="VWB1103" s="255"/>
      <c r="VWC1103" s="255"/>
      <c r="VWD1103" s="255"/>
      <c r="VWE1103" s="255"/>
      <c r="VWF1103" s="255"/>
      <c r="VWG1103" s="255"/>
      <c r="VWH1103" s="255"/>
      <c r="VWI1103" s="255"/>
      <c r="VWJ1103" s="255"/>
      <c r="VWK1103" s="255"/>
      <c r="VWL1103" s="255"/>
      <c r="VWM1103" s="255"/>
      <c r="VWN1103" s="255"/>
      <c r="VWO1103" s="255"/>
      <c r="VWP1103" s="255"/>
      <c r="VWQ1103" s="255"/>
      <c r="VWR1103" s="255"/>
      <c r="VWS1103" s="255"/>
      <c r="VWT1103" s="255"/>
      <c r="VWU1103" s="255"/>
      <c r="VWV1103" s="255"/>
      <c r="VWW1103" s="255"/>
      <c r="VWX1103" s="255"/>
      <c r="VWY1103" s="255"/>
      <c r="VWZ1103" s="255"/>
      <c r="VXA1103" s="255"/>
      <c r="VXB1103" s="255"/>
      <c r="VXC1103" s="255"/>
      <c r="VXD1103" s="255"/>
      <c r="VXE1103" s="255"/>
      <c r="VXF1103" s="255"/>
      <c r="VXG1103" s="255"/>
      <c r="VXH1103" s="255"/>
      <c r="VXI1103" s="255"/>
      <c r="VXJ1103" s="255"/>
      <c r="VXK1103" s="255"/>
      <c r="VXL1103" s="255"/>
      <c r="VXM1103" s="255"/>
      <c r="VXN1103" s="255"/>
      <c r="VXO1103" s="255"/>
      <c r="VXP1103" s="255"/>
      <c r="VXQ1103" s="255"/>
      <c r="VXR1103" s="255"/>
      <c r="VXS1103" s="255"/>
      <c r="VXT1103" s="255"/>
      <c r="VXU1103" s="255"/>
      <c r="VXV1103" s="255"/>
      <c r="VXW1103" s="255"/>
      <c r="VXX1103" s="255"/>
      <c r="VXY1103" s="255"/>
      <c r="VXZ1103" s="255"/>
      <c r="VYA1103" s="255"/>
      <c r="VYB1103" s="255"/>
      <c r="VYC1103" s="255"/>
      <c r="VYD1103" s="255"/>
      <c r="VYE1103" s="255"/>
      <c r="VYF1103" s="255"/>
      <c r="VYG1103" s="255"/>
      <c r="VYH1103" s="255"/>
      <c r="VYI1103" s="255"/>
      <c r="VYJ1103" s="255"/>
      <c r="VYK1103" s="255"/>
      <c r="VYL1103" s="255"/>
      <c r="VYM1103" s="255"/>
      <c r="VYN1103" s="255"/>
      <c r="VYO1103" s="255"/>
      <c r="VYP1103" s="255"/>
      <c r="VYQ1103" s="255"/>
      <c r="VYR1103" s="255"/>
      <c r="VYS1103" s="255"/>
      <c r="VYT1103" s="255"/>
      <c r="VYU1103" s="255"/>
      <c r="VYV1103" s="255"/>
      <c r="VYW1103" s="255"/>
      <c r="VYX1103" s="255"/>
      <c r="VYY1103" s="255"/>
      <c r="VYZ1103" s="255"/>
      <c r="VZA1103" s="255"/>
      <c r="VZB1103" s="255"/>
      <c r="VZC1103" s="255"/>
      <c r="VZD1103" s="255"/>
      <c r="VZE1103" s="255"/>
      <c r="VZF1103" s="255"/>
      <c r="VZG1103" s="255"/>
      <c r="VZH1103" s="255"/>
      <c r="VZI1103" s="255"/>
      <c r="VZJ1103" s="255"/>
      <c r="VZK1103" s="255"/>
      <c r="VZL1103" s="255"/>
      <c r="VZM1103" s="255"/>
      <c r="VZN1103" s="255"/>
      <c r="VZO1103" s="255"/>
      <c r="VZP1103" s="255"/>
      <c r="VZQ1103" s="255"/>
      <c r="VZR1103" s="255"/>
      <c r="VZS1103" s="255"/>
      <c r="VZT1103" s="255"/>
      <c r="VZU1103" s="255"/>
      <c r="VZV1103" s="255"/>
      <c r="VZW1103" s="255"/>
      <c r="VZX1103" s="255"/>
      <c r="VZY1103" s="255"/>
      <c r="VZZ1103" s="255"/>
      <c r="WAA1103" s="255"/>
      <c r="WAB1103" s="255"/>
      <c r="WAC1103" s="255"/>
      <c r="WAD1103" s="255"/>
      <c r="WAE1103" s="255"/>
      <c r="WAF1103" s="255"/>
      <c r="WAG1103" s="255"/>
      <c r="WAH1103" s="255"/>
      <c r="WAI1103" s="255"/>
      <c r="WAJ1103" s="255"/>
      <c r="WAK1103" s="255"/>
      <c r="WAL1103" s="255"/>
      <c r="WAM1103" s="255"/>
      <c r="WAN1103" s="255"/>
      <c r="WAO1103" s="255"/>
      <c r="WAP1103" s="255"/>
      <c r="WAQ1103" s="255"/>
      <c r="WAR1103" s="255"/>
      <c r="WAS1103" s="255"/>
      <c r="WAT1103" s="255"/>
      <c r="WAU1103" s="255"/>
      <c r="WAV1103" s="255"/>
      <c r="WAW1103" s="255"/>
      <c r="WAX1103" s="255"/>
      <c r="WAY1103" s="255"/>
      <c r="WAZ1103" s="255"/>
      <c r="WBA1103" s="255"/>
      <c r="WBB1103" s="255"/>
      <c r="WBC1103" s="255"/>
      <c r="WBD1103" s="255"/>
      <c r="WBE1103" s="255"/>
      <c r="WBF1103" s="255"/>
      <c r="WBG1103" s="255"/>
      <c r="WBH1103" s="255"/>
      <c r="WBI1103" s="255"/>
      <c r="WBJ1103" s="255"/>
      <c r="WBK1103" s="255"/>
      <c r="WBL1103" s="255"/>
      <c r="WBM1103" s="255"/>
      <c r="WBN1103" s="255"/>
      <c r="WBO1103" s="255"/>
      <c r="WBP1103" s="255"/>
      <c r="WBQ1103" s="255"/>
      <c r="WBR1103" s="255"/>
      <c r="WBS1103" s="255"/>
      <c r="WBT1103" s="255"/>
      <c r="WBU1103" s="255"/>
      <c r="WBV1103" s="255"/>
      <c r="WBW1103" s="255"/>
      <c r="WBX1103" s="255"/>
      <c r="WBY1103" s="255"/>
      <c r="WBZ1103" s="255"/>
      <c r="WCA1103" s="255"/>
      <c r="WCB1103" s="255"/>
      <c r="WCC1103" s="255"/>
      <c r="WCD1103" s="255"/>
      <c r="WCE1103" s="255"/>
      <c r="WCF1103" s="255"/>
      <c r="WCG1103" s="255"/>
      <c r="WCH1103" s="255"/>
      <c r="WCI1103" s="255"/>
      <c r="WCJ1103" s="255"/>
      <c r="WCK1103" s="255"/>
      <c r="WCL1103" s="255"/>
      <c r="WCM1103" s="255"/>
      <c r="WCN1103" s="255"/>
      <c r="WCO1103" s="255"/>
      <c r="WCP1103" s="255"/>
      <c r="WCQ1103" s="255"/>
      <c r="WCR1103" s="255"/>
      <c r="WCS1103" s="255"/>
      <c r="WCT1103" s="255"/>
      <c r="WCU1103" s="255"/>
      <c r="WCV1103" s="255"/>
      <c r="WCW1103" s="255"/>
      <c r="WCX1103" s="255"/>
      <c r="WCY1103" s="255"/>
      <c r="WCZ1103" s="255"/>
      <c r="WDA1103" s="255"/>
      <c r="WDB1103" s="255"/>
      <c r="WDC1103" s="255"/>
      <c r="WDD1103" s="255"/>
      <c r="WDE1103" s="255"/>
      <c r="WDF1103" s="255"/>
      <c r="WDG1103" s="255"/>
      <c r="WDH1103" s="255"/>
      <c r="WDI1103" s="255"/>
      <c r="WDJ1103" s="255"/>
      <c r="WDK1103" s="255"/>
      <c r="WDL1103" s="255"/>
      <c r="WDM1103" s="255"/>
      <c r="WDN1103" s="255"/>
      <c r="WDO1103" s="255"/>
      <c r="WDP1103" s="255"/>
      <c r="WDQ1103" s="255"/>
      <c r="WDR1103" s="255"/>
      <c r="WDS1103" s="255"/>
      <c r="WDT1103" s="255"/>
      <c r="WDU1103" s="255"/>
      <c r="WDV1103" s="255"/>
      <c r="WDW1103" s="255"/>
      <c r="WDX1103" s="255"/>
      <c r="WDY1103" s="255"/>
      <c r="WDZ1103" s="255"/>
      <c r="WEA1103" s="255"/>
      <c r="WEB1103" s="255"/>
      <c r="WEC1103" s="255"/>
      <c r="WED1103" s="255"/>
      <c r="WEE1103" s="255"/>
      <c r="WEF1103" s="255"/>
      <c r="WEG1103" s="255"/>
      <c r="WEH1103" s="255"/>
      <c r="WEI1103" s="255"/>
      <c r="WEJ1103" s="255"/>
      <c r="WEK1103" s="255"/>
      <c r="WEL1103" s="255"/>
      <c r="WEM1103" s="255"/>
      <c r="WEN1103" s="255"/>
      <c r="WEO1103" s="255"/>
      <c r="WEP1103" s="255"/>
      <c r="WEQ1103" s="255"/>
      <c r="WER1103" s="255"/>
      <c r="WES1103" s="255"/>
      <c r="WET1103" s="255"/>
      <c r="WEU1103" s="255"/>
      <c r="WEV1103" s="255"/>
      <c r="WEW1103" s="255"/>
      <c r="WEX1103" s="255"/>
      <c r="WEY1103" s="255"/>
      <c r="WEZ1103" s="255"/>
      <c r="WFA1103" s="255"/>
      <c r="WFB1103" s="255"/>
      <c r="WFC1103" s="255"/>
      <c r="WFD1103" s="255"/>
      <c r="WFE1103" s="255"/>
      <c r="WFF1103" s="255"/>
      <c r="WFG1103" s="255"/>
      <c r="WFH1103" s="255"/>
      <c r="WFI1103" s="255"/>
      <c r="WFJ1103" s="255"/>
      <c r="WFK1103" s="255"/>
      <c r="WFL1103" s="255"/>
      <c r="WFM1103" s="255"/>
      <c r="WFN1103" s="255"/>
      <c r="WFO1103" s="255"/>
      <c r="WFP1103" s="255"/>
      <c r="WFQ1103" s="255"/>
      <c r="WFR1103" s="255"/>
      <c r="WFS1103" s="255"/>
      <c r="WFT1103" s="255"/>
      <c r="WFU1103" s="255"/>
      <c r="WFV1103" s="255"/>
      <c r="WFW1103" s="255"/>
      <c r="WFX1103" s="255"/>
      <c r="WFY1103" s="255"/>
      <c r="WFZ1103" s="255"/>
      <c r="WGA1103" s="255"/>
      <c r="WGB1103" s="255"/>
      <c r="WGC1103" s="255"/>
      <c r="WGD1103" s="255"/>
      <c r="WGE1103" s="255"/>
      <c r="WGF1103" s="255"/>
      <c r="WGG1103" s="255"/>
      <c r="WGH1103" s="255"/>
      <c r="WGI1103" s="255"/>
      <c r="WGJ1103" s="255"/>
      <c r="WGK1103" s="255"/>
      <c r="WGL1103" s="255"/>
      <c r="WGM1103" s="255"/>
      <c r="WGN1103" s="255"/>
      <c r="WGO1103" s="255"/>
      <c r="WGP1103" s="255"/>
      <c r="WGQ1103" s="255"/>
      <c r="WGR1103" s="255"/>
      <c r="WGS1103" s="255"/>
      <c r="WGT1103" s="255"/>
      <c r="WGU1103" s="255"/>
      <c r="WGV1103" s="255"/>
      <c r="WGW1103" s="255"/>
      <c r="WGX1103" s="255"/>
      <c r="WGY1103" s="255"/>
      <c r="WGZ1103" s="255"/>
      <c r="WHA1103" s="255"/>
      <c r="WHB1103" s="255"/>
      <c r="WHC1103" s="255"/>
      <c r="WHD1103" s="255"/>
      <c r="WHE1103" s="255"/>
      <c r="WHF1103" s="255"/>
      <c r="WHG1103" s="255"/>
      <c r="WHH1103" s="255"/>
      <c r="WHI1103" s="255"/>
      <c r="WHJ1103" s="255"/>
      <c r="WHK1103" s="255"/>
      <c r="WHL1103" s="255"/>
      <c r="WHM1103" s="255"/>
      <c r="WHN1103" s="255"/>
      <c r="WHO1103" s="255"/>
      <c r="WHP1103" s="255"/>
      <c r="WHQ1103" s="255"/>
      <c r="WHR1103" s="255"/>
      <c r="WHS1103" s="255"/>
      <c r="WHT1103" s="255"/>
      <c r="WHU1103" s="255"/>
      <c r="WHV1103" s="255"/>
      <c r="WHW1103" s="255"/>
      <c r="WHX1103" s="255"/>
      <c r="WHY1103" s="255"/>
      <c r="WHZ1103" s="255"/>
      <c r="WIA1103" s="255"/>
      <c r="WIB1103" s="255"/>
      <c r="WIC1103" s="255"/>
      <c r="WID1103" s="255"/>
      <c r="WIE1103" s="255"/>
      <c r="WIF1103" s="255"/>
      <c r="WIG1103" s="255"/>
      <c r="WIH1103" s="255"/>
      <c r="WII1103" s="255"/>
      <c r="WIJ1103" s="255"/>
      <c r="WIK1103" s="255"/>
      <c r="WIL1103" s="255"/>
      <c r="WIM1103" s="255"/>
      <c r="WIN1103" s="255"/>
      <c r="WIO1103" s="255"/>
      <c r="WIP1103" s="255"/>
      <c r="WIQ1103" s="255"/>
      <c r="WIR1103" s="255"/>
      <c r="WIS1103" s="255"/>
      <c r="WIT1103" s="255"/>
      <c r="WIU1103" s="255"/>
      <c r="WIV1103" s="255"/>
      <c r="WIW1103" s="255"/>
      <c r="WIX1103" s="255"/>
      <c r="WIY1103" s="255"/>
      <c r="WIZ1103" s="255"/>
      <c r="WJA1103" s="255"/>
      <c r="WJB1103" s="255"/>
      <c r="WJC1103" s="255"/>
      <c r="WJD1103" s="255"/>
      <c r="WJE1103" s="255"/>
      <c r="WJF1103" s="255"/>
      <c r="WJG1103" s="255"/>
      <c r="WJH1103" s="255"/>
      <c r="WJI1103" s="255"/>
      <c r="WJJ1103" s="255"/>
      <c r="WJK1103" s="255"/>
      <c r="WJL1103" s="255"/>
      <c r="WJM1103" s="255"/>
      <c r="WJN1103" s="255"/>
      <c r="WJO1103" s="255"/>
      <c r="WJP1103" s="255"/>
      <c r="WJQ1103" s="255"/>
      <c r="WJR1103" s="255"/>
      <c r="WJS1103" s="255"/>
      <c r="WJT1103" s="255"/>
      <c r="WJU1103" s="255"/>
      <c r="WJV1103" s="255"/>
      <c r="WJW1103" s="255"/>
      <c r="WJX1103" s="255"/>
      <c r="WJY1103" s="255"/>
      <c r="WJZ1103" s="255"/>
      <c r="WKA1103" s="255"/>
      <c r="WKB1103" s="255"/>
      <c r="WKC1103" s="255"/>
      <c r="WKD1103" s="255"/>
      <c r="WKE1103" s="255"/>
      <c r="WKF1103" s="255"/>
      <c r="WKG1103" s="255"/>
      <c r="WKH1103" s="255"/>
      <c r="WKI1103" s="255"/>
      <c r="WKJ1103" s="255"/>
      <c r="WKK1103" s="255"/>
      <c r="WKL1103" s="255"/>
      <c r="WKM1103" s="255"/>
      <c r="WKN1103" s="255"/>
      <c r="WKO1103" s="255"/>
      <c r="WKP1103" s="255"/>
      <c r="WKQ1103" s="255"/>
      <c r="WKR1103" s="255"/>
      <c r="WKS1103" s="255"/>
      <c r="WKT1103" s="255"/>
      <c r="WKU1103" s="255"/>
      <c r="WKV1103" s="255"/>
      <c r="WKW1103" s="255"/>
      <c r="WKX1103" s="255"/>
      <c r="WKY1103" s="255"/>
      <c r="WKZ1103" s="255"/>
      <c r="WLA1103" s="255"/>
      <c r="WLB1103" s="255"/>
      <c r="WLC1103" s="255"/>
      <c r="WLD1103" s="255"/>
      <c r="WLE1103" s="255"/>
      <c r="WLF1103" s="255"/>
      <c r="WLG1103" s="255"/>
      <c r="WLH1103" s="255"/>
      <c r="WLI1103" s="255"/>
      <c r="WLJ1103" s="255"/>
      <c r="WLK1103" s="255"/>
      <c r="WLL1103" s="255"/>
      <c r="WLM1103" s="255"/>
      <c r="WLN1103" s="255"/>
      <c r="WLO1103" s="255"/>
      <c r="WLP1103" s="255"/>
      <c r="WLQ1103" s="255"/>
      <c r="WLR1103" s="255"/>
      <c r="WLS1103" s="255"/>
      <c r="WLT1103" s="255"/>
      <c r="WLU1103" s="255"/>
      <c r="WLV1103" s="255"/>
      <c r="WLW1103" s="255"/>
      <c r="WLX1103" s="255"/>
      <c r="WLY1103" s="255"/>
      <c r="WLZ1103" s="255"/>
      <c r="WMA1103" s="255"/>
      <c r="WMB1103" s="255"/>
      <c r="WMC1103" s="255"/>
      <c r="WMD1103" s="255"/>
      <c r="WME1103" s="255"/>
      <c r="WMF1103" s="255"/>
      <c r="WMG1103" s="255"/>
      <c r="WMH1103" s="255"/>
      <c r="WMI1103" s="255"/>
      <c r="WMJ1103" s="255"/>
      <c r="WMK1103" s="255"/>
      <c r="WML1103" s="255"/>
      <c r="WMM1103" s="255"/>
      <c r="WMN1103" s="255"/>
      <c r="WMO1103" s="255"/>
      <c r="WMP1103" s="255"/>
      <c r="WMQ1103" s="255"/>
      <c r="WMR1103" s="255"/>
      <c r="WMS1103" s="255"/>
      <c r="WMT1103" s="255"/>
      <c r="WMU1103" s="255"/>
      <c r="WMV1103" s="255"/>
      <c r="WMW1103" s="255"/>
      <c r="WMX1103" s="255"/>
      <c r="WMY1103" s="255"/>
      <c r="WMZ1103" s="255"/>
      <c r="WNA1103" s="255"/>
      <c r="WNB1103" s="255"/>
      <c r="WNC1103" s="255"/>
      <c r="WND1103" s="255"/>
      <c r="WNE1103" s="255"/>
      <c r="WNF1103" s="255"/>
      <c r="WNG1103" s="255"/>
      <c r="WNH1103" s="255"/>
      <c r="WNI1103" s="255"/>
      <c r="WNJ1103" s="255"/>
      <c r="WNK1103" s="255"/>
      <c r="WNL1103" s="255"/>
      <c r="WNM1103" s="255"/>
      <c r="WNN1103" s="255"/>
      <c r="WNO1103" s="255"/>
      <c r="WNP1103" s="255"/>
      <c r="WNQ1103" s="255"/>
      <c r="WNR1103" s="255"/>
      <c r="WNS1103" s="255"/>
      <c r="WNT1103" s="255"/>
      <c r="WNU1103" s="255"/>
      <c r="WNV1103" s="255"/>
      <c r="WNW1103" s="255"/>
      <c r="WNX1103" s="255"/>
      <c r="WNY1103" s="255"/>
      <c r="WNZ1103" s="255"/>
      <c r="WOA1103" s="255"/>
      <c r="WOB1103" s="255"/>
      <c r="WOC1103" s="255"/>
      <c r="WOD1103" s="255"/>
      <c r="WOE1103" s="255"/>
      <c r="WOF1103" s="255"/>
      <c r="WOG1103" s="255"/>
      <c r="WOH1103" s="255"/>
      <c r="WOI1103" s="255"/>
      <c r="WOJ1103" s="255"/>
      <c r="WOK1103" s="255"/>
      <c r="WOL1103" s="255"/>
      <c r="WOM1103" s="255"/>
      <c r="WON1103" s="255"/>
      <c r="WOO1103" s="255"/>
      <c r="WOP1103" s="255"/>
      <c r="WOQ1103" s="255"/>
      <c r="WOR1103" s="255"/>
      <c r="WOS1103" s="255"/>
      <c r="WOT1103" s="255"/>
      <c r="WOU1103" s="255"/>
      <c r="WOV1103" s="255"/>
      <c r="WOW1103" s="255"/>
      <c r="WOX1103" s="255"/>
      <c r="WOY1103" s="255"/>
      <c r="WOZ1103" s="255"/>
      <c r="WPA1103" s="255"/>
      <c r="WPB1103" s="255"/>
      <c r="WPC1103" s="255"/>
      <c r="WPD1103" s="255"/>
      <c r="WPE1103" s="255"/>
      <c r="WPF1103" s="255"/>
      <c r="WPG1103" s="255"/>
      <c r="WPH1103" s="255"/>
      <c r="WPI1103" s="255"/>
      <c r="WPJ1103" s="255"/>
      <c r="WPK1103" s="255"/>
      <c r="WPL1103" s="255"/>
      <c r="WPM1103" s="255"/>
      <c r="WPN1103" s="255"/>
      <c r="WPO1103" s="255"/>
      <c r="WPP1103" s="255"/>
      <c r="WPQ1103" s="255"/>
      <c r="WPR1103" s="255"/>
      <c r="WPS1103" s="255"/>
      <c r="WPT1103" s="255"/>
      <c r="WPU1103" s="255"/>
      <c r="WPV1103" s="255"/>
      <c r="WPW1103" s="255"/>
      <c r="WPX1103" s="255"/>
      <c r="WPY1103" s="255"/>
      <c r="WPZ1103" s="255"/>
      <c r="WQA1103" s="255"/>
      <c r="WQB1103" s="255"/>
      <c r="WQC1103" s="255"/>
      <c r="WQD1103" s="255"/>
      <c r="WQE1103" s="255"/>
      <c r="WQF1103" s="255"/>
      <c r="WQG1103" s="255"/>
      <c r="WQH1103" s="255"/>
      <c r="WQI1103" s="255"/>
      <c r="WQJ1103" s="255"/>
      <c r="WQK1103" s="255"/>
      <c r="WQL1103" s="255"/>
      <c r="WQM1103" s="255"/>
      <c r="WQN1103" s="255"/>
      <c r="WQO1103" s="255"/>
      <c r="WQP1103" s="255"/>
      <c r="WQQ1103" s="255"/>
      <c r="WQR1103" s="255"/>
      <c r="WQS1103" s="255"/>
      <c r="WQT1103" s="255"/>
      <c r="WQU1103" s="255"/>
      <c r="WQV1103" s="255"/>
      <c r="WQW1103" s="255"/>
      <c r="WQX1103" s="255"/>
      <c r="WQY1103" s="255"/>
      <c r="WQZ1103" s="255"/>
      <c r="WRA1103" s="255"/>
      <c r="WRB1103" s="255"/>
      <c r="WRC1103" s="255"/>
      <c r="WRD1103" s="255"/>
      <c r="WRE1103" s="255"/>
      <c r="WRF1103" s="255"/>
      <c r="WRG1103" s="255"/>
      <c r="WRH1103" s="255"/>
      <c r="WRI1103" s="255"/>
      <c r="WRJ1103" s="255"/>
      <c r="WRK1103" s="255"/>
      <c r="WRL1103" s="255"/>
      <c r="WRM1103" s="255"/>
      <c r="WRN1103" s="255"/>
      <c r="WRO1103" s="255"/>
      <c r="WRP1103" s="255"/>
      <c r="WRQ1103" s="255"/>
      <c r="WRR1103" s="255"/>
      <c r="WRS1103" s="255"/>
      <c r="WRT1103" s="255"/>
      <c r="WRU1103" s="255"/>
      <c r="WRV1103" s="255"/>
      <c r="WRW1103" s="255"/>
      <c r="WRX1103" s="255"/>
      <c r="WRY1103" s="255"/>
      <c r="WRZ1103" s="255"/>
      <c r="WSA1103" s="255"/>
      <c r="WSB1103" s="255"/>
      <c r="WSC1103" s="255"/>
      <c r="WSD1103" s="255"/>
      <c r="WSE1103" s="255"/>
      <c r="WSF1103" s="255"/>
      <c r="WSG1103" s="255"/>
      <c r="WSH1103" s="255"/>
      <c r="WSI1103" s="255"/>
      <c r="WSJ1103" s="255"/>
      <c r="WSK1103" s="255"/>
      <c r="WSL1103" s="255"/>
      <c r="WSM1103" s="255"/>
      <c r="WSN1103" s="255"/>
      <c r="WSO1103" s="255"/>
      <c r="WSP1103" s="255"/>
      <c r="WSQ1103" s="255"/>
      <c r="WSR1103" s="255"/>
      <c r="WSS1103" s="255"/>
      <c r="WST1103" s="255"/>
      <c r="WSU1103" s="255"/>
      <c r="WSV1103" s="255"/>
      <c r="WSW1103" s="255"/>
      <c r="WSX1103" s="255"/>
      <c r="WSY1103" s="255"/>
      <c r="WSZ1103" s="255"/>
      <c r="WTA1103" s="255"/>
      <c r="WTB1103" s="255"/>
      <c r="WTC1103" s="255"/>
      <c r="WTD1103" s="255"/>
      <c r="WTE1103" s="255"/>
      <c r="WTF1103" s="255"/>
      <c r="WTG1103" s="255"/>
      <c r="WTH1103" s="255"/>
      <c r="WTI1103" s="255"/>
      <c r="WTJ1103" s="255"/>
      <c r="WTK1103" s="255"/>
      <c r="WTL1103" s="255"/>
      <c r="WTM1103" s="255"/>
      <c r="WTN1103" s="255"/>
      <c r="WTO1103" s="255"/>
      <c r="WTP1103" s="255"/>
      <c r="WTQ1103" s="255"/>
      <c r="WTR1103" s="255"/>
      <c r="WTS1103" s="255"/>
      <c r="WTT1103" s="255"/>
      <c r="WTU1103" s="255"/>
      <c r="WTV1103" s="255"/>
      <c r="WTW1103" s="255"/>
      <c r="WTX1103" s="255"/>
      <c r="WTY1103" s="255"/>
      <c r="WTZ1103" s="255"/>
      <c r="WUA1103" s="255"/>
      <c r="WUB1103" s="255"/>
      <c r="WUC1103" s="255"/>
      <c r="WUD1103" s="255"/>
      <c r="WUE1103" s="255"/>
      <c r="WUF1103" s="255"/>
      <c r="WUG1103" s="255"/>
      <c r="WUH1103" s="255"/>
      <c r="WUI1103" s="255"/>
      <c r="WUJ1103" s="255"/>
      <c r="WUK1103" s="255"/>
      <c r="WUL1103" s="255"/>
      <c r="WUM1103" s="255"/>
      <c r="WUN1103" s="255"/>
      <c r="WUO1103" s="255"/>
      <c r="WUP1103" s="255"/>
      <c r="WUQ1103" s="255"/>
      <c r="WUR1103" s="255"/>
      <c r="WUS1103" s="255"/>
      <c r="WUT1103" s="255"/>
      <c r="WUU1103" s="255"/>
      <c r="WUV1103" s="255"/>
      <c r="WUW1103" s="255"/>
      <c r="WUX1103" s="255"/>
      <c r="WUY1103" s="255"/>
      <c r="WUZ1103" s="255"/>
      <c r="WVA1103" s="255"/>
      <c r="WVB1103" s="255"/>
      <c r="WVC1103" s="255"/>
      <c r="WVD1103" s="255"/>
      <c r="WVE1103" s="255"/>
      <c r="WVF1103" s="255"/>
      <c r="WVG1103" s="255"/>
      <c r="WVH1103" s="255"/>
      <c r="WVI1103" s="255"/>
      <c r="WVJ1103" s="255"/>
      <c r="WVK1103" s="255"/>
      <c r="WVL1103" s="255"/>
      <c r="WVM1103" s="255"/>
      <c r="WVN1103" s="255"/>
      <c r="WVO1103" s="255"/>
      <c r="WVP1103" s="255"/>
      <c r="WVQ1103" s="255"/>
      <c r="WVR1103" s="255"/>
      <c r="WVS1103" s="255"/>
      <c r="WVT1103" s="255"/>
      <c r="WVU1103" s="255"/>
      <c r="WVV1103" s="255"/>
      <c r="WVW1103" s="255"/>
      <c r="WVX1103" s="255"/>
      <c r="WVY1103" s="255"/>
      <c r="WVZ1103" s="255"/>
      <c r="WWA1103" s="255"/>
      <c r="WWB1103" s="255"/>
      <c r="WWC1103" s="255"/>
      <c r="WWD1103" s="255"/>
      <c r="WWE1103" s="255"/>
      <c r="WWF1103" s="255"/>
      <c r="WWG1103" s="255"/>
      <c r="WWH1103" s="255"/>
      <c r="WWI1103" s="255"/>
      <c r="WWJ1103" s="255"/>
      <c r="WWK1103" s="255"/>
      <c r="WWL1103" s="255"/>
      <c r="WWM1103" s="255"/>
      <c r="WWN1103" s="255"/>
      <c r="WWO1103" s="255"/>
      <c r="WWP1103" s="255"/>
      <c r="WWQ1103" s="255"/>
      <c r="WWR1103" s="255"/>
      <c r="WWS1103" s="255"/>
      <c r="WWT1103" s="255"/>
      <c r="WWU1103" s="255"/>
      <c r="WWV1103" s="255"/>
      <c r="WWW1103" s="255"/>
      <c r="WWX1103" s="255"/>
      <c r="WWY1103" s="255"/>
      <c r="WWZ1103" s="255"/>
      <c r="WXA1103" s="255"/>
      <c r="WXB1103" s="255"/>
      <c r="WXC1103" s="255"/>
      <c r="WXD1103" s="255"/>
      <c r="WXE1103" s="255"/>
      <c r="WXF1103" s="255"/>
      <c r="WXG1103" s="255"/>
      <c r="WXH1103" s="255"/>
      <c r="WXI1103" s="255"/>
      <c r="WXJ1103" s="255"/>
      <c r="WXK1103" s="255"/>
      <c r="WXL1103" s="255"/>
      <c r="WXM1103" s="255"/>
      <c r="WXN1103" s="255"/>
      <c r="WXO1103" s="255"/>
      <c r="WXP1103" s="255"/>
      <c r="WXQ1103" s="255"/>
      <c r="WXR1103" s="255"/>
      <c r="WXS1103" s="255"/>
      <c r="WXT1103" s="255"/>
      <c r="WXU1103" s="255"/>
      <c r="WXV1103" s="255"/>
      <c r="WXW1103" s="255"/>
      <c r="WXX1103" s="255"/>
      <c r="WXY1103" s="255"/>
      <c r="WXZ1103" s="255"/>
      <c r="WYA1103" s="255"/>
      <c r="WYB1103" s="255"/>
      <c r="WYC1103" s="255"/>
      <c r="WYD1103" s="255"/>
      <c r="WYE1103" s="255"/>
      <c r="WYF1103" s="255"/>
      <c r="WYG1103" s="255"/>
      <c r="WYH1103" s="255"/>
      <c r="WYI1103" s="255"/>
      <c r="WYJ1103" s="255"/>
      <c r="WYK1103" s="255"/>
      <c r="WYL1103" s="255"/>
      <c r="WYM1103" s="255"/>
      <c r="WYN1103" s="255"/>
      <c r="WYO1103" s="255"/>
      <c r="WYP1103" s="255"/>
      <c r="WYQ1103" s="255"/>
      <c r="WYR1103" s="255"/>
      <c r="WYS1103" s="255"/>
      <c r="WYT1103" s="255"/>
      <c r="WYU1103" s="255"/>
      <c r="WYV1103" s="255"/>
      <c r="WYW1103" s="255"/>
      <c r="WYX1103" s="255"/>
      <c r="WYY1103" s="255"/>
      <c r="WYZ1103" s="255"/>
      <c r="WZA1103" s="255"/>
      <c r="WZB1103" s="255"/>
      <c r="WZC1103" s="255"/>
      <c r="WZD1103" s="255"/>
      <c r="WZE1103" s="255"/>
      <c r="WZF1103" s="255"/>
      <c r="WZG1103" s="255"/>
      <c r="WZH1103" s="255"/>
      <c r="WZI1103" s="255"/>
      <c r="WZJ1103" s="255"/>
      <c r="WZK1103" s="255"/>
      <c r="WZL1103" s="255"/>
      <c r="WZM1103" s="255"/>
      <c r="WZN1103" s="255"/>
      <c r="WZO1103" s="255"/>
      <c r="WZP1103" s="255"/>
      <c r="WZQ1103" s="255"/>
      <c r="WZR1103" s="255"/>
      <c r="WZS1103" s="255"/>
      <c r="WZT1103" s="255"/>
      <c r="WZU1103" s="255"/>
      <c r="WZV1103" s="255"/>
      <c r="WZW1103" s="255"/>
      <c r="WZX1103" s="255"/>
      <c r="WZY1103" s="255"/>
      <c r="WZZ1103" s="255"/>
      <c r="XAA1103" s="255"/>
      <c r="XAB1103" s="255"/>
      <c r="XAC1103" s="255"/>
      <c r="XAD1103" s="255"/>
      <c r="XAE1103" s="255"/>
      <c r="XAF1103" s="255"/>
      <c r="XAG1103" s="255"/>
      <c r="XAH1103" s="255"/>
      <c r="XAI1103" s="255"/>
      <c r="XAJ1103" s="255"/>
      <c r="XAK1103" s="255"/>
      <c r="XAL1103" s="255"/>
      <c r="XAM1103" s="255"/>
      <c r="XAN1103" s="255"/>
      <c r="XAO1103" s="255"/>
      <c r="XAP1103" s="255"/>
      <c r="XAQ1103" s="255"/>
      <c r="XAR1103" s="255"/>
      <c r="XAS1103" s="255"/>
      <c r="XAT1103" s="255"/>
      <c r="XAU1103" s="255"/>
      <c r="XAV1103" s="255"/>
      <c r="XAW1103" s="255"/>
      <c r="XAX1103" s="255"/>
      <c r="XAY1103" s="255"/>
      <c r="XAZ1103" s="255"/>
      <c r="XBA1103" s="255"/>
      <c r="XBB1103" s="255"/>
      <c r="XBC1103" s="255"/>
      <c r="XBD1103" s="255"/>
      <c r="XBE1103" s="255"/>
      <c r="XBF1103" s="255"/>
      <c r="XBG1103" s="255"/>
      <c r="XBH1103" s="255"/>
      <c r="XBI1103" s="255"/>
      <c r="XBJ1103" s="255"/>
      <c r="XBK1103" s="255"/>
      <c r="XBL1103" s="255"/>
      <c r="XBM1103" s="255"/>
      <c r="XBN1103" s="255"/>
      <c r="XBO1103" s="255"/>
      <c r="XBP1103" s="255"/>
      <c r="XBQ1103" s="9"/>
      <c r="XBR1103" s="9"/>
      <c r="XBS1103" s="9"/>
      <c r="XBT1103" s="9"/>
      <c r="XBU1103" s="9"/>
      <c r="XBV1103" s="9"/>
      <c r="XBW1103" s="9"/>
      <c r="XBX1103" s="9"/>
      <c r="XBY1103" s="9"/>
      <c r="XBZ1103" s="9"/>
      <c r="XCA1103" s="9"/>
      <c r="XCB1103" s="9"/>
      <c r="XCC1103" s="9"/>
      <c r="XCD1103" s="9"/>
      <c r="XCE1103" s="9"/>
      <c r="XCF1103" s="9"/>
      <c r="XCG1103" s="9"/>
      <c r="XCH1103" s="9"/>
      <c r="XCI1103" s="9"/>
      <c r="XCJ1103" s="9"/>
      <c r="XCK1103" s="9"/>
      <c r="XCL1103" s="9"/>
      <c r="XCM1103" s="9"/>
      <c r="XCN1103" s="9"/>
      <c r="XCO1103" s="9"/>
      <c r="XCP1103" s="9"/>
      <c r="XCQ1103" s="9"/>
      <c r="XCR1103" s="9"/>
      <c r="XCS1103" s="9"/>
      <c r="XCT1103" s="9"/>
      <c r="XCU1103" s="9"/>
      <c r="XCV1103" s="9"/>
      <c r="XCW1103" s="9"/>
      <c r="XCX1103" s="9"/>
      <c r="XCY1103" s="9"/>
      <c r="XCZ1103" s="9"/>
      <c r="XDA1103" s="9"/>
      <c r="XDB1103" s="9"/>
      <c r="XDC1103" s="9"/>
      <c r="XDD1103" s="9"/>
      <c r="XDE1103" s="9"/>
      <c r="XDF1103" s="9"/>
      <c r="XDG1103" s="9"/>
      <c r="XDH1103" s="9"/>
      <c r="XDI1103" s="9"/>
      <c r="XDJ1103" s="9"/>
      <c r="XDK1103" s="9"/>
      <c r="XDL1103" s="9"/>
      <c r="XDM1103" s="9"/>
      <c r="XDN1103" s="9"/>
      <c r="XDO1103" s="9"/>
      <c r="XDP1103" s="9"/>
      <c r="XDQ1103" s="9"/>
      <c r="XDR1103" s="9"/>
      <c r="XDS1103" s="9"/>
      <c r="XDT1103" s="9"/>
      <c r="XDU1103" s="9"/>
      <c r="XDV1103" s="9"/>
      <c r="XDW1103" s="9"/>
      <c r="XDX1103" s="9"/>
      <c r="XDY1103" s="9"/>
      <c r="XDZ1103" s="9"/>
      <c r="XEA1103" s="9"/>
      <c r="XEB1103" s="9"/>
      <c r="XEC1103" s="9"/>
      <c r="XED1103" s="9"/>
      <c r="XEE1103" s="9"/>
      <c r="XEF1103" s="9"/>
      <c r="XEG1103" s="9"/>
      <c r="XEH1103" s="9"/>
      <c r="XEI1103" s="9"/>
      <c r="XEJ1103" s="9"/>
      <c r="XEK1103" s="9"/>
      <c r="XEL1103" s="9"/>
      <c r="XEM1103" s="9"/>
    </row>
    <row r="1104" spans="1:16367" x14ac:dyDescent="0.25">
      <c r="A1104" s="9"/>
      <c r="B1104" s="255"/>
      <c r="C1104" s="256"/>
      <c r="D1104" s="256"/>
      <c r="E1104" s="481" t="s">
        <v>373</v>
      </c>
      <c r="F1104" s="481"/>
      <c r="G1104" s="481"/>
      <c r="H1104" s="264">
        <v>44616</v>
      </c>
      <c r="I1104" s="265"/>
      <c r="J1104" s="268"/>
      <c r="S1104" s="258"/>
      <c r="U1104" s="260"/>
      <c r="W1104" s="260"/>
      <c r="Y1104" s="260"/>
      <c r="AA1104" s="260"/>
      <c r="AB1104" s="260"/>
      <c r="AC1104" s="260"/>
      <c r="AD1104" s="260"/>
      <c r="AE1104" s="260"/>
      <c r="AF1104" s="260"/>
      <c r="AG1104" s="260"/>
      <c r="AH1104" s="260"/>
      <c r="AI1104" s="260"/>
      <c r="AJ1104" s="260"/>
      <c r="AK1104" s="260"/>
      <c r="AL1104" s="260"/>
      <c r="AM1104" s="260"/>
      <c r="AN1104" s="260"/>
      <c r="AO1104" s="260"/>
      <c r="AP1104" s="260"/>
      <c r="AQ1104" s="260"/>
      <c r="AR1104" s="260"/>
      <c r="AS1104" s="260"/>
      <c r="AT1104" s="260"/>
      <c r="AU1104" s="260"/>
      <c r="AV1104" s="260"/>
      <c r="AW1104" s="255"/>
      <c r="AX1104" s="255"/>
      <c r="AY1104" s="255"/>
      <c r="AZ1104" s="255"/>
      <c r="BA1104" s="255"/>
      <c r="BB1104" s="255"/>
      <c r="BC1104" s="255"/>
      <c r="BD1104" s="255"/>
      <c r="BE1104" s="255"/>
      <c r="BF1104" s="255"/>
      <c r="BG1104" s="255"/>
      <c r="BH1104" s="255"/>
      <c r="BI1104" s="255"/>
      <c r="BJ1104" s="255"/>
      <c r="BK1104" s="255"/>
      <c r="BL1104" s="255"/>
      <c r="BM1104" s="255"/>
      <c r="BN1104" s="255"/>
      <c r="BO1104" s="255"/>
      <c r="BP1104" s="255"/>
      <c r="BQ1104" s="255"/>
      <c r="BR1104" s="255"/>
      <c r="BS1104" s="255"/>
      <c r="BT1104" s="255"/>
      <c r="BU1104" s="255"/>
      <c r="BV1104" s="255"/>
      <c r="BW1104" s="255"/>
      <c r="BX1104" s="255"/>
      <c r="BY1104" s="255"/>
      <c r="BZ1104" s="255"/>
      <c r="CA1104" s="255"/>
      <c r="CB1104" s="255"/>
      <c r="CC1104" s="255"/>
      <c r="CD1104" s="255"/>
      <c r="CE1104" s="255"/>
      <c r="CF1104" s="255"/>
      <c r="CG1104" s="255"/>
      <c r="CH1104" s="255"/>
      <c r="CI1104" s="255"/>
      <c r="CJ1104" s="255"/>
      <c r="CK1104" s="255"/>
      <c r="CL1104" s="255"/>
      <c r="CM1104" s="255"/>
      <c r="CN1104" s="255"/>
      <c r="CO1104" s="255"/>
      <c r="CP1104" s="255"/>
      <c r="CQ1104" s="255"/>
      <c r="CR1104" s="255"/>
      <c r="CS1104" s="255"/>
      <c r="CT1104" s="255"/>
      <c r="CU1104" s="255"/>
      <c r="CV1104" s="255"/>
      <c r="CW1104" s="255"/>
      <c r="CX1104" s="255"/>
      <c r="CY1104" s="255"/>
      <c r="CZ1104" s="255"/>
      <c r="DA1104" s="255"/>
      <c r="DB1104" s="255"/>
      <c r="DC1104" s="255"/>
      <c r="DD1104" s="255"/>
      <c r="DE1104" s="255"/>
      <c r="DF1104" s="255"/>
      <c r="DG1104" s="255"/>
      <c r="DH1104" s="255"/>
      <c r="DI1104" s="255"/>
      <c r="DJ1104" s="255"/>
      <c r="DK1104" s="255"/>
      <c r="DL1104" s="255"/>
      <c r="DM1104" s="255"/>
      <c r="DN1104" s="255"/>
      <c r="DO1104" s="255"/>
      <c r="DP1104" s="255"/>
      <c r="DQ1104" s="255"/>
      <c r="DR1104" s="255"/>
      <c r="DS1104" s="255"/>
      <c r="DT1104" s="255"/>
      <c r="DU1104" s="255"/>
      <c r="DV1104" s="255"/>
      <c r="DW1104" s="255"/>
      <c r="DX1104" s="255"/>
      <c r="DY1104" s="255"/>
      <c r="DZ1104" s="255"/>
      <c r="EA1104" s="255"/>
      <c r="EB1104" s="255"/>
      <c r="EC1104" s="255"/>
      <c r="ED1104" s="255"/>
      <c r="EE1104" s="255"/>
      <c r="EF1104" s="255"/>
      <c r="EG1104" s="255"/>
      <c r="EH1104" s="255"/>
      <c r="EI1104" s="255"/>
      <c r="EJ1104" s="255"/>
      <c r="EK1104" s="255"/>
      <c r="EL1104" s="255"/>
      <c r="EM1104" s="255"/>
      <c r="EN1104" s="255"/>
      <c r="EO1104" s="255"/>
      <c r="EP1104" s="255"/>
      <c r="EQ1104" s="255"/>
      <c r="ER1104" s="255"/>
      <c r="ES1104" s="255"/>
      <c r="ET1104" s="255"/>
      <c r="EU1104" s="255"/>
      <c r="EV1104" s="255"/>
      <c r="EW1104" s="255"/>
      <c r="EX1104" s="255"/>
      <c r="EY1104" s="255"/>
      <c r="EZ1104" s="255"/>
      <c r="FA1104" s="255"/>
      <c r="FB1104" s="255"/>
      <c r="FC1104" s="255"/>
      <c r="FD1104" s="255"/>
      <c r="FE1104" s="255"/>
      <c r="FF1104" s="255"/>
      <c r="FG1104" s="255"/>
      <c r="FH1104" s="255"/>
      <c r="FI1104" s="255"/>
      <c r="FJ1104" s="255"/>
      <c r="FK1104" s="255"/>
      <c r="FL1104" s="255"/>
      <c r="FM1104" s="255"/>
      <c r="FN1104" s="255"/>
      <c r="FO1104" s="255"/>
      <c r="FP1104" s="255"/>
      <c r="FQ1104" s="255"/>
      <c r="FR1104" s="255"/>
      <c r="FS1104" s="255"/>
      <c r="FT1104" s="255"/>
      <c r="FU1104" s="255"/>
      <c r="FV1104" s="255"/>
      <c r="FW1104" s="255"/>
      <c r="FX1104" s="255"/>
      <c r="FY1104" s="255"/>
      <c r="FZ1104" s="255"/>
      <c r="GA1104" s="255"/>
      <c r="GB1104" s="255"/>
      <c r="GC1104" s="255"/>
      <c r="GD1104" s="255"/>
      <c r="GE1104" s="255"/>
      <c r="GF1104" s="255"/>
      <c r="GG1104" s="255"/>
      <c r="GH1104" s="255"/>
      <c r="GI1104" s="255"/>
      <c r="GJ1104" s="255"/>
      <c r="GK1104" s="255"/>
      <c r="GL1104" s="255"/>
      <c r="GM1104" s="255"/>
      <c r="GN1104" s="255"/>
      <c r="GO1104" s="255"/>
      <c r="GP1104" s="255"/>
      <c r="GQ1104" s="255"/>
      <c r="GR1104" s="255"/>
      <c r="GS1104" s="255"/>
      <c r="GT1104" s="255"/>
      <c r="GU1104" s="255"/>
      <c r="GV1104" s="255"/>
      <c r="GW1104" s="255"/>
      <c r="GX1104" s="255"/>
      <c r="GY1104" s="255"/>
      <c r="GZ1104" s="255"/>
      <c r="HA1104" s="255"/>
      <c r="HB1104" s="255"/>
      <c r="HC1104" s="255"/>
      <c r="HD1104" s="255"/>
      <c r="HE1104" s="255"/>
      <c r="HF1104" s="255"/>
      <c r="HG1104" s="255"/>
      <c r="HH1104" s="255"/>
      <c r="HI1104" s="255"/>
      <c r="HJ1104" s="255"/>
      <c r="HK1104" s="255"/>
      <c r="HL1104" s="255"/>
      <c r="HM1104" s="255"/>
      <c r="HN1104" s="255"/>
      <c r="HO1104" s="255"/>
      <c r="HP1104" s="255"/>
      <c r="HQ1104" s="255"/>
      <c r="HR1104" s="255"/>
      <c r="HS1104" s="255"/>
      <c r="HT1104" s="255"/>
      <c r="HU1104" s="255"/>
      <c r="HV1104" s="255"/>
      <c r="HW1104" s="255"/>
      <c r="HX1104" s="255"/>
      <c r="HY1104" s="255"/>
      <c r="HZ1104" s="255"/>
      <c r="IA1104" s="255"/>
      <c r="IB1104" s="255"/>
      <c r="IC1104" s="255"/>
      <c r="ID1104" s="255"/>
      <c r="IE1104" s="255"/>
      <c r="IF1104" s="255"/>
      <c r="IG1104" s="255"/>
      <c r="IH1104" s="255"/>
      <c r="II1104" s="255"/>
      <c r="IJ1104" s="255"/>
      <c r="IK1104" s="255"/>
      <c r="IL1104" s="255"/>
      <c r="IM1104" s="255"/>
      <c r="IN1104" s="255"/>
      <c r="IO1104" s="255"/>
      <c r="IP1104" s="255"/>
      <c r="IQ1104" s="255"/>
      <c r="IR1104" s="255"/>
      <c r="IS1104" s="255"/>
      <c r="IT1104" s="255"/>
      <c r="IU1104" s="255"/>
      <c r="IV1104" s="255"/>
      <c r="IW1104" s="255"/>
      <c r="IX1104" s="255"/>
      <c r="IY1104" s="255"/>
      <c r="IZ1104" s="255"/>
      <c r="JA1104" s="255"/>
      <c r="JB1104" s="255"/>
      <c r="JC1104" s="255"/>
      <c r="JD1104" s="255"/>
      <c r="JE1104" s="255"/>
      <c r="JF1104" s="255"/>
      <c r="JG1104" s="255"/>
      <c r="JH1104" s="255"/>
      <c r="JI1104" s="255"/>
      <c r="JJ1104" s="255"/>
      <c r="JK1104" s="255"/>
      <c r="JL1104" s="255"/>
      <c r="JM1104" s="255"/>
      <c r="JN1104" s="255"/>
      <c r="JO1104" s="255"/>
      <c r="JP1104" s="255"/>
      <c r="JQ1104" s="255"/>
      <c r="JR1104" s="255"/>
      <c r="JS1104" s="255"/>
      <c r="JT1104" s="255"/>
      <c r="JU1104" s="255"/>
      <c r="JV1104" s="255"/>
      <c r="JW1104" s="255"/>
      <c r="JX1104" s="255"/>
      <c r="JY1104" s="255"/>
      <c r="JZ1104" s="255"/>
      <c r="KA1104" s="255"/>
      <c r="KB1104" s="255"/>
      <c r="KC1104" s="255"/>
      <c r="KD1104" s="255"/>
      <c r="KE1104" s="255"/>
      <c r="KF1104" s="255"/>
      <c r="KG1104" s="255"/>
      <c r="KH1104" s="255"/>
      <c r="KI1104" s="255"/>
      <c r="KJ1104" s="255"/>
      <c r="KK1104" s="255"/>
      <c r="KL1104" s="255"/>
      <c r="KM1104" s="255"/>
      <c r="KN1104" s="255"/>
      <c r="KO1104" s="255"/>
      <c r="KP1104" s="255"/>
      <c r="KQ1104" s="255"/>
      <c r="KR1104" s="255"/>
      <c r="KS1104" s="255"/>
      <c r="KT1104" s="255"/>
      <c r="KU1104" s="255"/>
      <c r="KV1104" s="255"/>
      <c r="KW1104" s="255"/>
      <c r="KX1104" s="255"/>
      <c r="KY1104" s="255"/>
      <c r="KZ1104" s="255"/>
      <c r="LA1104" s="255"/>
      <c r="LB1104" s="255"/>
      <c r="LC1104" s="255"/>
      <c r="LD1104" s="255"/>
      <c r="LE1104" s="255"/>
      <c r="LF1104" s="255"/>
      <c r="LG1104" s="255"/>
      <c r="LH1104" s="255"/>
      <c r="LI1104" s="255"/>
      <c r="LJ1104" s="255"/>
      <c r="LK1104" s="255"/>
      <c r="LL1104" s="255"/>
      <c r="LM1104" s="255"/>
      <c r="LN1104" s="255"/>
      <c r="LO1104" s="255"/>
      <c r="LP1104" s="255"/>
      <c r="LQ1104" s="255"/>
      <c r="LR1104" s="255"/>
      <c r="LS1104" s="255"/>
      <c r="LT1104" s="255"/>
      <c r="LU1104" s="255"/>
      <c r="LV1104" s="255"/>
      <c r="LW1104" s="255"/>
      <c r="LX1104" s="255"/>
      <c r="LY1104" s="255"/>
      <c r="LZ1104" s="255"/>
      <c r="MA1104" s="255"/>
      <c r="MB1104" s="255"/>
      <c r="MC1104" s="255"/>
      <c r="MD1104" s="255"/>
      <c r="ME1104" s="255"/>
      <c r="MF1104" s="255"/>
      <c r="MG1104" s="255"/>
      <c r="MH1104" s="255"/>
      <c r="MI1104" s="255"/>
      <c r="MJ1104" s="255"/>
      <c r="MK1104" s="255"/>
      <c r="ML1104" s="255"/>
      <c r="MM1104" s="255"/>
      <c r="MN1104" s="255"/>
      <c r="MO1104" s="255"/>
      <c r="MP1104" s="255"/>
      <c r="MQ1104" s="255"/>
      <c r="MR1104" s="255"/>
      <c r="MS1104" s="255"/>
      <c r="MT1104" s="255"/>
      <c r="MU1104" s="255"/>
      <c r="MV1104" s="255"/>
      <c r="MW1104" s="255"/>
      <c r="MX1104" s="255"/>
      <c r="MY1104" s="255"/>
      <c r="MZ1104" s="255"/>
      <c r="NA1104" s="255"/>
      <c r="NB1104" s="255"/>
      <c r="NC1104" s="255"/>
      <c r="ND1104" s="255"/>
      <c r="NE1104" s="255"/>
      <c r="NF1104" s="255"/>
      <c r="NG1104" s="255"/>
      <c r="NH1104" s="255"/>
      <c r="NI1104" s="255"/>
      <c r="NJ1104" s="255"/>
      <c r="NK1104" s="255"/>
      <c r="NL1104" s="255"/>
      <c r="NM1104" s="255"/>
      <c r="NN1104" s="255"/>
      <c r="NO1104" s="255"/>
      <c r="NP1104" s="255"/>
      <c r="NQ1104" s="255"/>
      <c r="NR1104" s="255"/>
      <c r="NS1104" s="255"/>
      <c r="NT1104" s="255"/>
      <c r="NU1104" s="255"/>
      <c r="NV1104" s="255"/>
      <c r="NW1104" s="255"/>
      <c r="NX1104" s="255"/>
      <c r="NY1104" s="255"/>
      <c r="NZ1104" s="255"/>
      <c r="OA1104" s="255"/>
      <c r="OB1104" s="255"/>
      <c r="OC1104" s="255"/>
      <c r="OD1104" s="255"/>
      <c r="OE1104" s="255"/>
      <c r="OF1104" s="255"/>
      <c r="OG1104" s="255"/>
      <c r="OH1104" s="255"/>
      <c r="OI1104" s="255"/>
      <c r="OJ1104" s="255"/>
      <c r="OK1104" s="255"/>
      <c r="OL1104" s="255"/>
      <c r="OM1104" s="255"/>
      <c r="ON1104" s="255"/>
      <c r="OO1104" s="255"/>
      <c r="OP1104" s="255"/>
      <c r="OQ1104" s="255"/>
      <c r="OR1104" s="255"/>
      <c r="OS1104" s="255"/>
      <c r="OT1104" s="255"/>
      <c r="OU1104" s="255"/>
      <c r="OV1104" s="255"/>
      <c r="OW1104" s="255"/>
      <c r="OX1104" s="255"/>
      <c r="OY1104" s="255"/>
      <c r="OZ1104" s="255"/>
      <c r="PA1104" s="255"/>
      <c r="PB1104" s="255"/>
      <c r="PC1104" s="255"/>
      <c r="PD1104" s="255"/>
      <c r="PE1104" s="255"/>
      <c r="PF1104" s="255"/>
      <c r="PG1104" s="255"/>
      <c r="PH1104" s="255"/>
      <c r="PI1104" s="255"/>
      <c r="PJ1104" s="255"/>
      <c r="PK1104" s="255"/>
      <c r="PL1104" s="255"/>
      <c r="PM1104" s="255"/>
      <c r="PN1104" s="255"/>
      <c r="PO1104" s="255"/>
      <c r="PP1104" s="255"/>
      <c r="PQ1104" s="255"/>
      <c r="PR1104" s="255"/>
      <c r="PS1104" s="255"/>
      <c r="PT1104" s="255"/>
      <c r="PU1104" s="255"/>
      <c r="PV1104" s="255"/>
      <c r="PW1104" s="255"/>
      <c r="PX1104" s="255"/>
      <c r="PY1104" s="255"/>
      <c r="PZ1104" s="255"/>
      <c r="QA1104" s="255"/>
      <c r="QB1104" s="255"/>
      <c r="QC1104" s="255"/>
      <c r="QD1104" s="255"/>
      <c r="QE1104" s="255"/>
      <c r="QF1104" s="255"/>
      <c r="QG1104" s="255"/>
      <c r="QH1104" s="255"/>
      <c r="QI1104" s="255"/>
      <c r="QJ1104" s="255"/>
      <c r="QK1104" s="255"/>
      <c r="QL1104" s="255"/>
      <c r="QM1104" s="255"/>
      <c r="QN1104" s="255"/>
      <c r="QO1104" s="255"/>
      <c r="QP1104" s="255"/>
      <c r="QQ1104" s="255"/>
      <c r="QR1104" s="255"/>
      <c r="QS1104" s="255"/>
      <c r="QT1104" s="255"/>
      <c r="QU1104" s="255"/>
      <c r="QV1104" s="255"/>
      <c r="QW1104" s="255"/>
      <c r="QX1104" s="255"/>
      <c r="QY1104" s="255"/>
      <c r="QZ1104" s="255"/>
      <c r="RA1104" s="255"/>
      <c r="RB1104" s="255"/>
      <c r="RC1104" s="255"/>
      <c r="RD1104" s="255"/>
      <c r="RE1104" s="255"/>
      <c r="RF1104" s="255"/>
      <c r="RG1104" s="255"/>
      <c r="RH1104" s="255"/>
      <c r="RI1104" s="255"/>
      <c r="RJ1104" s="255"/>
      <c r="RK1104" s="255"/>
      <c r="RL1104" s="255"/>
      <c r="RM1104" s="255"/>
      <c r="RN1104" s="255"/>
      <c r="RO1104" s="255"/>
      <c r="RP1104" s="255"/>
      <c r="RQ1104" s="255"/>
      <c r="RR1104" s="255"/>
      <c r="RS1104" s="255"/>
      <c r="RT1104" s="255"/>
      <c r="RU1104" s="255"/>
      <c r="RV1104" s="255"/>
      <c r="RW1104" s="255"/>
      <c r="RX1104" s="255"/>
      <c r="RY1104" s="255"/>
      <c r="RZ1104" s="255"/>
      <c r="SA1104" s="255"/>
      <c r="SB1104" s="255"/>
      <c r="SC1104" s="255"/>
      <c r="SD1104" s="255"/>
      <c r="SE1104" s="255"/>
      <c r="SF1104" s="255"/>
      <c r="SG1104" s="255"/>
      <c r="SH1104" s="255"/>
      <c r="SI1104" s="255"/>
      <c r="SJ1104" s="255"/>
      <c r="SK1104" s="255"/>
      <c r="SL1104" s="255"/>
      <c r="SM1104" s="255"/>
      <c r="SN1104" s="255"/>
      <c r="SO1104" s="255"/>
      <c r="SP1104" s="255"/>
      <c r="SQ1104" s="255"/>
      <c r="SR1104" s="255"/>
      <c r="SS1104" s="255"/>
      <c r="ST1104" s="255"/>
      <c r="SU1104" s="255"/>
      <c r="SV1104" s="255"/>
      <c r="SW1104" s="255"/>
      <c r="SX1104" s="255"/>
      <c r="SY1104" s="255"/>
      <c r="SZ1104" s="255"/>
      <c r="TA1104" s="255"/>
      <c r="TB1104" s="255"/>
      <c r="TC1104" s="255"/>
      <c r="TD1104" s="255"/>
      <c r="TE1104" s="255"/>
      <c r="TF1104" s="255"/>
      <c r="TG1104" s="255"/>
      <c r="TH1104" s="255"/>
      <c r="TI1104" s="255"/>
      <c r="TJ1104" s="255"/>
      <c r="TK1104" s="255"/>
      <c r="TL1104" s="255"/>
      <c r="TM1104" s="255"/>
      <c r="TN1104" s="255"/>
      <c r="TO1104" s="255"/>
      <c r="TP1104" s="255"/>
      <c r="TQ1104" s="255"/>
      <c r="TR1104" s="255"/>
      <c r="TS1104" s="255"/>
      <c r="TT1104" s="255"/>
      <c r="TU1104" s="255"/>
      <c r="TV1104" s="255"/>
      <c r="TW1104" s="255"/>
      <c r="TX1104" s="255"/>
      <c r="TY1104" s="255"/>
      <c r="TZ1104" s="255"/>
      <c r="UA1104" s="255"/>
      <c r="UB1104" s="255"/>
      <c r="UC1104" s="255"/>
      <c r="UD1104" s="255"/>
      <c r="UE1104" s="255"/>
      <c r="UF1104" s="255"/>
      <c r="UG1104" s="255"/>
      <c r="UH1104" s="255"/>
      <c r="UI1104" s="255"/>
      <c r="UJ1104" s="255"/>
      <c r="UK1104" s="255"/>
      <c r="UL1104" s="255"/>
      <c r="UM1104" s="255"/>
      <c r="UN1104" s="255"/>
      <c r="UO1104" s="255"/>
      <c r="UP1104" s="255"/>
      <c r="UQ1104" s="255"/>
      <c r="UR1104" s="255"/>
      <c r="US1104" s="255"/>
      <c r="UT1104" s="255"/>
      <c r="UU1104" s="255"/>
      <c r="UV1104" s="255"/>
      <c r="UW1104" s="255"/>
      <c r="UX1104" s="255"/>
      <c r="UY1104" s="255"/>
      <c r="UZ1104" s="255"/>
      <c r="VA1104" s="255"/>
      <c r="VB1104" s="255"/>
      <c r="VC1104" s="255"/>
      <c r="VD1104" s="255"/>
      <c r="VE1104" s="255"/>
      <c r="VF1104" s="255"/>
      <c r="VG1104" s="255"/>
      <c r="VH1104" s="255"/>
      <c r="VI1104" s="255"/>
      <c r="VJ1104" s="255"/>
      <c r="VK1104" s="255"/>
      <c r="VL1104" s="255"/>
      <c r="VM1104" s="255"/>
      <c r="VN1104" s="255"/>
      <c r="VO1104" s="255"/>
      <c r="VP1104" s="255"/>
      <c r="VQ1104" s="255"/>
      <c r="VR1104" s="255"/>
      <c r="VS1104" s="255"/>
      <c r="VT1104" s="255"/>
      <c r="VU1104" s="255"/>
      <c r="VV1104" s="255"/>
      <c r="VW1104" s="255"/>
      <c r="VX1104" s="255"/>
      <c r="VY1104" s="255"/>
      <c r="VZ1104" s="255"/>
      <c r="WA1104" s="255"/>
      <c r="WB1104" s="255"/>
      <c r="WC1104" s="255"/>
      <c r="WD1104" s="255"/>
      <c r="WE1104" s="255"/>
      <c r="WF1104" s="255"/>
      <c r="WG1104" s="255"/>
      <c r="WH1104" s="255"/>
      <c r="WI1104" s="255"/>
      <c r="WJ1104" s="255"/>
      <c r="WK1104" s="255"/>
      <c r="WL1104" s="255"/>
      <c r="WM1104" s="255"/>
      <c r="WN1104" s="255"/>
      <c r="WO1104" s="255"/>
      <c r="WP1104" s="255"/>
      <c r="WQ1104" s="255"/>
      <c r="WR1104" s="255"/>
      <c r="WS1104" s="255"/>
      <c r="WT1104" s="255"/>
      <c r="WU1104" s="255"/>
      <c r="WV1104" s="255"/>
      <c r="WW1104" s="255"/>
      <c r="WX1104" s="255"/>
      <c r="WY1104" s="255"/>
      <c r="WZ1104" s="255"/>
      <c r="XA1104" s="255"/>
      <c r="XB1104" s="255"/>
      <c r="XC1104" s="255"/>
      <c r="XD1104" s="255"/>
      <c r="XE1104" s="255"/>
      <c r="XF1104" s="255"/>
      <c r="XG1104" s="255"/>
      <c r="XH1104" s="255"/>
      <c r="XI1104" s="255"/>
      <c r="XJ1104" s="255"/>
      <c r="XK1104" s="255"/>
      <c r="XL1104" s="255"/>
      <c r="XM1104" s="255"/>
      <c r="XN1104" s="255"/>
      <c r="XO1104" s="255"/>
      <c r="XP1104" s="255"/>
      <c r="XQ1104" s="255"/>
      <c r="XR1104" s="255"/>
      <c r="XS1104" s="255"/>
      <c r="XT1104" s="255"/>
      <c r="XU1104" s="255"/>
      <c r="XV1104" s="255"/>
      <c r="XW1104" s="255"/>
      <c r="XX1104" s="255"/>
      <c r="XY1104" s="255"/>
      <c r="XZ1104" s="255"/>
      <c r="YA1104" s="255"/>
      <c r="YB1104" s="255"/>
      <c r="YC1104" s="255"/>
      <c r="YD1104" s="255"/>
      <c r="YE1104" s="255"/>
      <c r="YF1104" s="255"/>
      <c r="YG1104" s="255"/>
      <c r="YH1104" s="255"/>
      <c r="YI1104" s="255"/>
      <c r="YJ1104" s="255"/>
      <c r="YK1104" s="255"/>
      <c r="YL1104" s="255"/>
      <c r="YM1104" s="255"/>
      <c r="YN1104" s="255"/>
      <c r="YO1104" s="255"/>
      <c r="YP1104" s="255"/>
      <c r="YQ1104" s="255"/>
      <c r="YR1104" s="255"/>
      <c r="YS1104" s="255"/>
      <c r="YT1104" s="255"/>
      <c r="YU1104" s="255"/>
      <c r="YV1104" s="255"/>
      <c r="YW1104" s="255"/>
      <c r="YX1104" s="255"/>
      <c r="YY1104" s="255"/>
      <c r="YZ1104" s="255"/>
      <c r="ZA1104" s="255"/>
      <c r="ZB1104" s="255"/>
      <c r="ZC1104" s="255"/>
      <c r="ZD1104" s="255"/>
      <c r="ZE1104" s="255"/>
      <c r="ZF1104" s="255"/>
      <c r="ZG1104" s="255"/>
      <c r="ZH1104" s="255"/>
      <c r="ZI1104" s="255"/>
      <c r="ZJ1104" s="255"/>
      <c r="ZK1104" s="255"/>
      <c r="ZL1104" s="255"/>
      <c r="ZM1104" s="255"/>
      <c r="ZN1104" s="255"/>
      <c r="ZO1104" s="255"/>
      <c r="ZP1104" s="255"/>
      <c r="ZQ1104" s="255"/>
      <c r="ZR1104" s="255"/>
      <c r="ZS1104" s="255"/>
      <c r="ZT1104" s="255"/>
      <c r="ZU1104" s="255"/>
      <c r="ZV1104" s="255"/>
      <c r="ZW1104" s="255"/>
      <c r="ZX1104" s="255"/>
      <c r="ZY1104" s="255"/>
      <c r="ZZ1104" s="255"/>
      <c r="AAA1104" s="255"/>
      <c r="AAB1104" s="255"/>
      <c r="AAC1104" s="255"/>
      <c r="AAD1104" s="255"/>
      <c r="AAE1104" s="255"/>
      <c r="AAF1104" s="255"/>
      <c r="AAG1104" s="255"/>
      <c r="AAH1104" s="255"/>
      <c r="AAI1104" s="255"/>
      <c r="AAJ1104" s="255"/>
      <c r="AAK1104" s="255"/>
      <c r="AAL1104" s="255"/>
      <c r="AAM1104" s="255"/>
      <c r="AAN1104" s="255"/>
      <c r="AAO1104" s="255"/>
      <c r="AAP1104" s="255"/>
      <c r="AAQ1104" s="255"/>
      <c r="AAR1104" s="255"/>
      <c r="AAS1104" s="255"/>
      <c r="AAT1104" s="255"/>
      <c r="AAU1104" s="255"/>
      <c r="AAV1104" s="255"/>
      <c r="AAW1104" s="255"/>
      <c r="AAX1104" s="255"/>
      <c r="AAY1104" s="255"/>
      <c r="AAZ1104" s="255"/>
      <c r="ABA1104" s="255"/>
      <c r="ABB1104" s="255"/>
      <c r="ABC1104" s="255"/>
      <c r="ABD1104" s="255"/>
      <c r="ABE1104" s="255"/>
      <c r="ABF1104" s="255"/>
      <c r="ABG1104" s="255"/>
      <c r="ABH1104" s="255"/>
      <c r="ABI1104" s="255"/>
      <c r="ABJ1104" s="255"/>
      <c r="ABK1104" s="255"/>
      <c r="ABL1104" s="255"/>
      <c r="ABM1104" s="255"/>
      <c r="ABN1104" s="255"/>
      <c r="ABO1104" s="255"/>
      <c r="ABP1104" s="255"/>
      <c r="ABQ1104" s="255"/>
      <c r="ABR1104" s="255"/>
      <c r="ABS1104" s="255"/>
      <c r="ABT1104" s="255"/>
      <c r="ABU1104" s="255"/>
      <c r="ABV1104" s="255"/>
      <c r="ABW1104" s="255"/>
      <c r="ABX1104" s="255"/>
      <c r="ABY1104" s="255"/>
      <c r="ABZ1104" s="255"/>
      <c r="ACA1104" s="255"/>
      <c r="ACB1104" s="255"/>
      <c r="ACC1104" s="255"/>
      <c r="ACD1104" s="255"/>
      <c r="ACE1104" s="255"/>
      <c r="ACF1104" s="255"/>
      <c r="ACG1104" s="255"/>
      <c r="ACH1104" s="255"/>
      <c r="ACI1104" s="255"/>
      <c r="ACJ1104" s="255"/>
      <c r="ACK1104" s="255"/>
      <c r="ACL1104" s="255"/>
      <c r="ACM1104" s="255"/>
      <c r="ACN1104" s="255"/>
      <c r="ACO1104" s="255"/>
      <c r="ACP1104" s="255"/>
      <c r="ACQ1104" s="255"/>
      <c r="ACR1104" s="255"/>
      <c r="ACS1104" s="255"/>
      <c r="ACT1104" s="255"/>
      <c r="ACU1104" s="255"/>
      <c r="ACV1104" s="255"/>
      <c r="ACW1104" s="255"/>
      <c r="ACX1104" s="255"/>
      <c r="ACY1104" s="255"/>
      <c r="ACZ1104" s="255"/>
      <c r="ADA1104" s="255"/>
      <c r="ADB1104" s="255"/>
      <c r="ADC1104" s="255"/>
      <c r="ADD1104" s="255"/>
      <c r="ADE1104" s="255"/>
      <c r="ADF1104" s="255"/>
      <c r="ADG1104" s="255"/>
      <c r="ADH1104" s="255"/>
      <c r="ADI1104" s="255"/>
      <c r="ADJ1104" s="255"/>
      <c r="ADK1104" s="255"/>
      <c r="ADL1104" s="255"/>
      <c r="ADM1104" s="255"/>
      <c r="ADN1104" s="255"/>
      <c r="ADO1104" s="255"/>
      <c r="ADP1104" s="255"/>
      <c r="ADQ1104" s="255"/>
      <c r="ADR1104" s="255"/>
      <c r="ADS1104" s="255"/>
      <c r="ADT1104" s="255"/>
      <c r="ADU1104" s="255"/>
      <c r="ADV1104" s="255"/>
      <c r="ADW1104" s="255"/>
      <c r="ADX1104" s="255"/>
      <c r="ADY1104" s="255"/>
      <c r="ADZ1104" s="255"/>
      <c r="AEA1104" s="255"/>
      <c r="AEB1104" s="255"/>
      <c r="AEC1104" s="255"/>
      <c r="AED1104" s="255"/>
      <c r="AEE1104" s="255"/>
      <c r="AEF1104" s="255"/>
      <c r="AEG1104" s="255"/>
      <c r="AEH1104" s="255"/>
      <c r="AEI1104" s="255"/>
      <c r="AEJ1104" s="255"/>
      <c r="AEK1104" s="255"/>
      <c r="AEL1104" s="255"/>
      <c r="AEM1104" s="255"/>
      <c r="AEN1104" s="255"/>
      <c r="AEO1104" s="255"/>
      <c r="AEP1104" s="255"/>
      <c r="AEQ1104" s="255"/>
      <c r="AER1104" s="255"/>
      <c r="AES1104" s="255"/>
      <c r="AET1104" s="255"/>
      <c r="AEU1104" s="255"/>
      <c r="AEV1104" s="255"/>
      <c r="AEW1104" s="255"/>
      <c r="AEX1104" s="255"/>
      <c r="AEY1104" s="255"/>
      <c r="AEZ1104" s="255"/>
      <c r="AFA1104" s="255"/>
      <c r="AFB1104" s="255"/>
      <c r="AFC1104" s="255"/>
      <c r="AFD1104" s="255"/>
      <c r="AFE1104" s="255"/>
      <c r="AFF1104" s="255"/>
      <c r="AFG1104" s="255"/>
      <c r="AFH1104" s="255"/>
      <c r="AFI1104" s="255"/>
      <c r="AFJ1104" s="255"/>
      <c r="AFK1104" s="255"/>
      <c r="AFL1104" s="255"/>
      <c r="AFM1104" s="255"/>
      <c r="AFN1104" s="255"/>
      <c r="AFO1104" s="255"/>
      <c r="AFP1104" s="255"/>
      <c r="AFQ1104" s="255"/>
      <c r="AFR1104" s="255"/>
      <c r="AFS1104" s="255"/>
      <c r="AFT1104" s="255"/>
      <c r="AFU1104" s="255"/>
      <c r="AFV1104" s="255"/>
      <c r="AFW1104" s="255"/>
      <c r="AFX1104" s="255"/>
      <c r="AFY1104" s="255"/>
      <c r="AFZ1104" s="255"/>
      <c r="AGA1104" s="255"/>
      <c r="AGB1104" s="255"/>
      <c r="AGC1104" s="255"/>
      <c r="AGD1104" s="255"/>
      <c r="AGE1104" s="255"/>
      <c r="AGF1104" s="255"/>
      <c r="AGG1104" s="255"/>
      <c r="AGH1104" s="255"/>
      <c r="AGI1104" s="255"/>
      <c r="AGJ1104" s="255"/>
      <c r="AGK1104" s="255"/>
      <c r="AGL1104" s="255"/>
      <c r="AGM1104" s="255"/>
      <c r="AGN1104" s="255"/>
      <c r="AGO1104" s="255"/>
      <c r="AGP1104" s="255"/>
      <c r="AGQ1104" s="255"/>
      <c r="AGR1104" s="255"/>
      <c r="AGS1104" s="255"/>
      <c r="AGT1104" s="255"/>
      <c r="AGU1104" s="255"/>
      <c r="AGV1104" s="255"/>
      <c r="AGW1104" s="255"/>
      <c r="AGX1104" s="255"/>
      <c r="AGY1104" s="255"/>
      <c r="AGZ1104" s="255"/>
      <c r="AHA1104" s="255"/>
      <c r="AHB1104" s="255"/>
      <c r="AHC1104" s="255"/>
      <c r="AHD1104" s="255"/>
      <c r="AHE1104" s="255"/>
      <c r="AHF1104" s="255"/>
      <c r="AHG1104" s="255"/>
      <c r="AHH1104" s="255"/>
      <c r="AHI1104" s="255"/>
      <c r="AHJ1104" s="255"/>
      <c r="AHK1104" s="255"/>
      <c r="AHL1104" s="255"/>
      <c r="AHM1104" s="255"/>
      <c r="AHN1104" s="255"/>
      <c r="AHO1104" s="255"/>
      <c r="AHP1104" s="255"/>
      <c r="AHQ1104" s="255"/>
      <c r="AHR1104" s="255"/>
      <c r="AHS1104" s="255"/>
      <c r="AHT1104" s="255"/>
      <c r="AHU1104" s="255"/>
      <c r="AHV1104" s="255"/>
      <c r="AHW1104" s="255"/>
      <c r="AHX1104" s="255"/>
      <c r="AHY1104" s="255"/>
      <c r="AHZ1104" s="255"/>
      <c r="AIA1104" s="255"/>
      <c r="AIB1104" s="255"/>
      <c r="AIC1104" s="255"/>
      <c r="AID1104" s="255"/>
      <c r="AIE1104" s="255"/>
      <c r="AIF1104" s="255"/>
      <c r="AIG1104" s="255"/>
      <c r="AIH1104" s="255"/>
      <c r="AII1104" s="255"/>
      <c r="AIJ1104" s="255"/>
      <c r="AIK1104" s="255"/>
      <c r="AIL1104" s="255"/>
      <c r="AIM1104" s="255"/>
      <c r="AIN1104" s="255"/>
      <c r="AIO1104" s="255"/>
      <c r="AIP1104" s="255"/>
      <c r="AIQ1104" s="255"/>
      <c r="AIR1104" s="255"/>
      <c r="AIS1104" s="255"/>
      <c r="AIT1104" s="255"/>
      <c r="AIU1104" s="255"/>
      <c r="AIV1104" s="255"/>
      <c r="AIW1104" s="255"/>
      <c r="AIX1104" s="255"/>
      <c r="AIY1104" s="255"/>
      <c r="AIZ1104" s="255"/>
      <c r="AJA1104" s="255"/>
      <c r="AJB1104" s="255"/>
      <c r="AJC1104" s="255"/>
      <c r="AJD1104" s="255"/>
      <c r="AJE1104" s="255"/>
      <c r="AJF1104" s="255"/>
      <c r="AJG1104" s="255"/>
      <c r="AJH1104" s="255"/>
      <c r="AJI1104" s="255"/>
      <c r="AJJ1104" s="255"/>
      <c r="AJK1104" s="255"/>
      <c r="AJL1104" s="255"/>
      <c r="AJM1104" s="255"/>
      <c r="AJN1104" s="255"/>
      <c r="AJO1104" s="255"/>
      <c r="AJP1104" s="255"/>
      <c r="AJQ1104" s="255"/>
      <c r="AJR1104" s="255"/>
      <c r="AJS1104" s="255"/>
      <c r="AJT1104" s="255"/>
      <c r="AJU1104" s="255"/>
      <c r="AJV1104" s="255"/>
      <c r="AJW1104" s="255"/>
      <c r="AJX1104" s="255"/>
      <c r="AJY1104" s="255"/>
      <c r="AJZ1104" s="255"/>
      <c r="AKA1104" s="255"/>
      <c r="AKB1104" s="255"/>
      <c r="AKC1104" s="255"/>
      <c r="AKD1104" s="255"/>
      <c r="AKE1104" s="255"/>
      <c r="AKF1104" s="255"/>
      <c r="AKG1104" s="255"/>
      <c r="AKH1104" s="255"/>
      <c r="AKI1104" s="255"/>
      <c r="AKJ1104" s="255"/>
      <c r="AKK1104" s="255"/>
      <c r="AKL1104" s="255"/>
      <c r="AKM1104" s="255"/>
      <c r="AKN1104" s="255"/>
      <c r="AKO1104" s="255"/>
      <c r="AKP1104" s="255"/>
      <c r="AKQ1104" s="255"/>
      <c r="AKR1104" s="255"/>
      <c r="AKS1104" s="255"/>
      <c r="AKT1104" s="255"/>
      <c r="AKU1104" s="255"/>
      <c r="AKV1104" s="255"/>
      <c r="AKW1104" s="255"/>
      <c r="AKX1104" s="255"/>
      <c r="AKY1104" s="255"/>
      <c r="AKZ1104" s="255"/>
      <c r="ALA1104" s="255"/>
      <c r="ALB1104" s="255"/>
      <c r="ALC1104" s="255"/>
      <c r="ALD1104" s="255"/>
      <c r="ALE1104" s="255"/>
      <c r="ALF1104" s="255"/>
      <c r="ALG1104" s="255"/>
      <c r="ALH1104" s="255"/>
      <c r="ALI1104" s="255"/>
      <c r="ALJ1104" s="255"/>
      <c r="ALK1104" s="255"/>
      <c r="ALL1104" s="255"/>
      <c r="ALM1104" s="255"/>
      <c r="ALN1104" s="255"/>
      <c r="ALO1104" s="255"/>
      <c r="ALP1104" s="255"/>
      <c r="ALQ1104" s="255"/>
      <c r="ALR1104" s="255"/>
      <c r="ALS1104" s="255"/>
      <c r="ALT1104" s="255"/>
      <c r="ALU1104" s="255"/>
      <c r="ALV1104" s="255"/>
      <c r="ALW1104" s="255"/>
      <c r="ALX1104" s="255"/>
      <c r="ALY1104" s="255"/>
      <c r="ALZ1104" s="255"/>
      <c r="AMA1104" s="255"/>
      <c r="AMB1104" s="255"/>
      <c r="AMC1104" s="255"/>
      <c r="AMD1104" s="255"/>
      <c r="AME1104" s="255"/>
      <c r="AMF1104" s="255"/>
      <c r="AMG1104" s="255"/>
      <c r="AMH1104" s="255"/>
      <c r="AMI1104" s="255"/>
      <c r="AMJ1104" s="255"/>
      <c r="AMK1104" s="255"/>
      <c r="AML1104" s="255"/>
      <c r="AMM1104" s="255"/>
      <c r="AMN1104" s="255"/>
      <c r="AMO1104" s="255"/>
      <c r="AMP1104" s="255"/>
      <c r="AMQ1104" s="255"/>
      <c r="AMR1104" s="255"/>
      <c r="AMS1104" s="255"/>
      <c r="AMT1104" s="255"/>
      <c r="AMU1104" s="255"/>
      <c r="AMV1104" s="255"/>
      <c r="AMW1104" s="255"/>
      <c r="AMX1104" s="255"/>
      <c r="AMY1104" s="255"/>
      <c r="AMZ1104" s="255"/>
      <c r="ANA1104" s="255"/>
      <c r="ANB1104" s="255"/>
      <c r="ANC1104" s="255"/>
      <c r="AND1104" s="255"/>
      <c r="ANE1104" s="255"/>
      <c r="ANF1104" s="255"/>
      <c r="ANG1104" s="255"/>
      <c r="ANH1104" s="255"/>
      <c r="ANI1104" s="255"/>
      <c r="ANJ1104" s="255"/>
      <c r="ANK1104" s="255"/>
      <c r="ANL1104" s="255"/>
      <c r="ANM1104" s="255"/>
      <c r="ANN1104" s="255"/>
      <c r="ANO1104" s="255"/>
      <c r="ANP1104" s="255"/>
      <c r="ANQ1104" s="255"/>
      <c r="ANR1104" s="255"/>
      <c r="ANS1104" s="255"/>
      <c r="ANT1104" s="255"/>
      <c r="ANU1104" s="255"/>
      <c r="ANV1104" s="255"/>
      <c r="ANW1104" s="255"/>
      <c r="ANX1104" s="255"/>
      <c r="ANY1104" s="255"/>
      <c r="ANZ1104" s="255"/>
      <c r="AOA1104" s="255"/>
      <c r="AOB1104" s="255"/>
      <c r="AOC1104" s="255"/>
      <c r="AOD1104" s="255"/>
      <c r="AOE1104" s="255"/>
      <c r="AOF1104" s="255"/>
      <c r="AOG1104" s="255"/>
      <c r="AOH1104" s="255"/>
      <c r="AOI1104" s="255"/>
      <c r="AOJ1104" s="255"/>
      <c r="AOK1104" s="255"/>
      <c r="AOL1104" s="255"/>
      <c r="AOM1104" s="255"/>
      <c r="AON1104" s="255"/>
      <c r="AOO1104" s="255"/>
      <c r="AOP1104" s="255"/>
      <c r="AOQ1104" s="255"/>
      <c r="AOR1104" s="255"/>
      <c r="AOS1104" s="255"/>
      <c r="AOT1104" s="255"/>
      <c r="AOU1104" s="255"/>
      <c r="AOV1104" s="255"/>
      <c r="AOW1104" s="255"/>
      <c r="AOX1104" s="255"/>
      <c r="AOY1104" s="255"/>
      <c r="AOZ1104" s="255"/>
      <c r="APA1104" s="255"/>
      <c r="APB1104" s="255"/>
      <c r="APC1104" s="255"/>
      <c r="APD1104" s="255"/>
      <c r="APE1104" s="255"/>
      <c r="APF1104" s="255"/>
      <c r="APG1104" s="255"/>
      <c r="APH1104" s="255"/>
      <c r="API1104" s="255"/>
      <c r="APJ1104" s="255"/>
      <c r="APK1104" s="255"/>
      <c r="APL1104" s="255"/>
      <c r="APM1104" s="255"/>
      <c r="APN1104" s="255"/>
      <c r="APO1104" s="255"/>
      <c r="APP1104" s="255"/>
      <c r="APQ1104" s="255"/>
      <c r="APR1104" s="255"/>
      <c r="APS1104" s="255"/>
      <c r="APT1104" s="255"/>
      <c r="APU1104" s="255"/>
      <c r="APV1104" s="255"/>
      <c r="APW1104" s="255"/>
      <c r="APX1104" s="255"/>
      <c r="APY1104" s="255"/>
      <c r="APZ1104" s="255"/>
      <c r="AQA1104" s="255"/>
      <c r="AQB1104" s="255"/>
      <c r="AQC1104" s="255"/>
      <c r="AQD1104" s="255"/>
      <c r="AQE1104" s="255"/>
      <c r="AQF1104" s="255"/>
      <c r="AQG1104" s="255"/>
      <c r="AQH1104" s="255"/>
      <c r="AQI1104" s="255"/>
      <c r="AQJ1104" s="255"/>
      <c r="AQK1104" s="255"/>
      <c r="AQL1104" s="255"/>
      <c r="AQM1104" s="255"/>
      <c r="AQN1104" s="255"/>
      <c r="AQO1104" s="255"/>
      <c r="AQP1104" s="255"/>
      <c r="AQQ1104" s="255"/>
      <c r="AQR1104" s="255"/>
      <c r="AQS1104" s="255"/>
      <c r="AQT1104" s="255"/>
      <c r="AQU1104" s="255"/>
      <c r="AQV1104" s="255"/>
      <c r="AQW1104" s="255"/>
      <c r="AQX1104" s="255"/>
      <c r="AQY1104" s="255"/>
      <c r="AQZ1104" s="255"/>
      <c r="ARA1104" s="255"/>
      <c r="ARB1104" s="255"/>
      <c r="ARC1104" s="255"/>
      <c r="ARD1104" s="255"/>
      <c r="ARE1104" s="255"/>
      <c r="ARF1104" s="255"/>
      <c r="ARG1104" s="255"/>
      <c r="ARH1104" s="255"/>
      <c r="ARI1104" s="255"/>
      <c r="ARJ1104" s="255"/>
      <c r="ARK1104" s="255"/>
      <c r="ARL1104" s="255"/>
      <c r="ARM1104" s="255"/>
      <c r="ARN1104" s="255"/>
      <c r="ARO1104" s="255"/>
      <c r="ARP1104" s="255"/>
      <c r="ARQ1104" s="255"/>
      <c r="ARR1104" s="255"/>
      <c r="ARS1104" s="255"/>
      <c r="ART1104" s="255"/>
      <c r="ARU1104" s="255"/>
      <c r="ARV1104" s="255"/>
      <c r="ARW1104" s="255"/>
      <c r="ARX1104" s="255"/>
      <c r="ARY1104" s="255"/>
      <c r="ARZ1104" s="255"/>
      <c r="ASA1104" s="255"/>
      <c r="ASB1104" s="255"/>
      <c r="ASC1104" s="255"/>
      <c r="ASD1104" s="255"/>
      <c r="ASE1104" s="255"/>
      <c r="ASF1104" s="255"/>
      <c r="ASG1104" s="255"/>
      <c r="ASH1104" s="255"/>
      <c r="ASI1104" s="255"/>
      <c r="ASJ1104" s="255"/>
      <c r="ASK1104" s="255"/>
      <c r="ASL1104" s="255"/>
      <c r="ASM1104" s="255"/>
      <c r="ASN1104" s="255"/>
      <c r="ASO1104" s="255"/>
      <c r="ASP1104" s="255"/>
      <c r="ASQ1104" s="255"/>
      <c r="ASR1104" s="255"/>
      <c r="ASS1104" s="255"/>
      <c r="AST1104" s="255"/>
      <c r="ASU1104" s="255"/>
      <c r="ASV1104" s="255"/>
      <c r="ASW1104" s="255"/>
      <c r="ASX1104" s="255"/>
      <c r="ASY1104" s="255"/>
      <c r="ASZ1104" s="255"/>
      <c r="ATA1104" s="255"/>
      <c r="ATB1104" s="255"/>
      <c r="ATC1104" s="255"/>
      <c r="ATD1104" s="255"/>
      <c r="ATE1104" s="255"/>
      <c r="ATF1104" s="255"/>
      <c r="ATG1104" s="255"/>
      <c r="ATH1104" s="255"/>
      <c r="ATI1104" s="255"/>
      <c r="ATJ1104" s="255"/>
      <c r="ATK1104" s="255"/>
      <c r="ATL1104" s="255"/>
      <c r="ATM1104" s="255"/>
      <c r="ATN1104" s="255"/>
      <c r="ATO1104" s="255"/>
      <c r="ATP1104" s="255"/>
      <c r="ATQ1104" s="255"/>
      <c r="ATR1104" s="255"/>
      <c r="ATS1104" s="255"/>
      <c r="ATT1104" s="255"/>
      <c r="ATU1104" s="255"/>
      <c r="ATV1104" s="255"/>
      <c r="ATW1104" s="255"/>
      <c r="ATX1104" s="255"/>
      <c r="ATY1104" s="255"/>
      <c r="ATZ1104" s="255"/>
      <c r="AUA1104" s="255"/>
      <c r="AUB1104" s="255"/>
      <c r="AUC1104" s="255"/>
      <c r="AUD1104" s="255"/>
      <c r="AUE1104" s="255"/>
      <c r="AUF1104" s="255"/>
      <c r="AUG1104" s="255"/>
      <c r="AUH1104" s="255"/>
      <c r="AUI1104" s="255"/>
      <c r="AUJ1104" s="255"/>
      <c r="AUK1104" s="255"/>
      <c r="AUL1104" s="255"/>
      <c r="AUM1104" s="255"/>
      <c r="AUN1104" s="255"/>
      <c r="AUO1104" s="255"/>
      <c r="AUP1104" s="255"/>
      <c r="AUQ1104" s="255"/>
      <c r="AUR1104" s="255"/>
      <c r="AUS1104" s="255"/>
      <c r="AUT1104" s="255"/>
      <c r="AUU1104" s="255"/>
      <c r="AUV1104" s="255"/>
      <c r="AUW1104" s="255"/>
      <c r="AUX1104" s="255"/>
      <c r="AUY1104" s="255"/>
      <c r="AUZ1104" s="255"/>
      <c r="AVA1104" s="255"/>
      <c r="AVB1104" s="255"/>
      <c r="AVC1104" s="255"/>
      <c r="AVD1104" s="255"/>
      <c r="AVE1104" s="255"/>
      <c r="AVF1104" s="255"/>
      <c r="AVG1104" s="255"/>
      <c r="AVH1104" s="255"/>
      <c r="AVI1104" s="255"/>
      <c r="AVJ1104" s="255"/>
      <c r="AVK1104" s="255"/>
      <c r="AVL1104" s="255"/>
      <c r="AVM1104" s="255"/>
      <c r="AVN1104" s="255"/>
      <c r="AVO1104" s="255"/>
      <c r="AVP1104" s="255"/>
      <c r="AVQ1104" s="255"/>
      <c r="AVR1104" s="255"/>
      <c r="AVS1104" s="255"/>
      <c r="AVT1104" s="255"/>
      <c r="AVU1104" s="255"/>
      <c r="AVV1104" s="255"/>
      <c r="AVW1104" s="255"/>
      <c r="AVX1104" s="255"/>
      <c r="AVY1104" s="255"/>
      <c r="AVZ1104" s="255"/>
      <c r="AWA1104" s="255"/>
      <c r="AWB1104" s="255"/>
      <c r="AWC1104" s="255"/>
      <c r="AWD1104" s="255"/>
      <c r="AWE1104" s="255"/>
      <c r="AWF1104" s="255"/>
      <c r="AWG1104" s="255"/>
      <c r="AWH1104" s="255"/>
      <c r="AWI1104" s="255"/>
      <c r="AWJ1104" s="255"/>
      <c r="AWK1104" s="255"/>
      <c r="AWL1104" s="255"/>
      <c r="AWM1104" s="255"/>
      <c r="AWN1104" s="255"/>
      <c r="AWO1104" s="255"/>
      <c r="AWP1104" s="255"/>
      <c r="AWQ1104" s="255"/>
      <c r="AWR1104" s="255"/>
      <c r="AWS1104" s="255"/>
      <c r="AWT1104" s="255"/>
      <c r="AWU1104" s="255"/>
      <c r="AWV1104" s="255"/>
      <c r="AWW1104" s="255"/>
      <c r="AWX1104" s="255"/>
      <c r="AWY1104" s="255"/>
      <c r="AWZ1104" s="255"/>
      <c r="AXA1104" s="255"/>
      <c r="AXB1104" s="255"/>
      <c r="AXC1104" s="255"/>
      <c r="AXD1104" s="255"/>
      <c r="AXE1104" s="255"/>
      <c r="AXF1104" s="255"/>
      <c r="AXG1104" s="255"/>
      <c r="AXH1104" s="255"/>
      <c r="AXI1104" s="255"/>
      <c r="AXJ1104" s="255"/>
      <c r="AXK1104" s="255"/>
      <c r="AXL1104" s="255"/>
      <c r="AXM1104" s="255"/>
      <c r="AXN1104" s="255"/>
      <c r="AXO1104" s="255"/>
      <c r="AXP1104" s="255"/>
      <c r="AXQ1104" s="255"/>
      <c r="AXR1104" s="255"/>
      <c r="AXS1104" s="255"/>
      <c r="AXT1104" s="255"/>
      <c r="AXU1104" s="255"/>
      <c r="AXV1104" s="255"/>
      <c r="AXW1104" s="255"/>
      <c r="AXX1104" s="255"/>
      <c r="AXY1104" s="255"/>
      <c r="AXZ1104" s="255"/>
      <c r="AYA1104" s="255"/>
      <c r="AYB1104" s="255"/>
      <c r="AYC1104" s="255"/>
      <c r="AYD1104" s="255"/>
      <c r="AYE1104" s="255"/>
      <c r="AYF1104" s="255"/>
      <c r="AYG1104" s="255"/>
      <c r="AYH1104" s="255"/>
      <c r="AYI1104" s="255"/>
      <c r="AYJ1104" s="255"/>
      <c r="AYK1104" s="255"/>
      <c r="AYL1104" s="255"/>
      <c r="AYM1104" s="255"/>
      <c r="AYN1104" s="255"/>
      <c r="AYO1104" s="255"/>
      <c r="AYP1104" s="255"/>
      <c r="AYQ1104" s="255"/>
      <c r="AYR1104" s="255"/>
      <c r="AYS1104" s="255"/>
      <c r="AYT1104" s="255"/>
      <c r="AYU1104" s="255"/>
      <c r="AYV1104" s="255"/>
      <c r="AYW1104" s="255"/>
      <c r="AYX1104" s="255"/>
      <c r="AYY1104" s="255"/>
      <c r="AYZ1104" s="255"/>
      <c r="AZA1104" s="255"/>
      <c r="AZB1104" s="255"/>
      <c r="AZC1104" s="255"/>
      <c r="AZD1104" s="255"/>
      <c r="AZE1104" s="255"/>
      <c r="AZF1104" s="255"/>
      <c r="AZG1104" s="255"/>
      <c r="AZH1104" s="255"/>
      <c r="AZI1104" s="255"/>
      <c r="AZJ1104" s="255"/>
      <c r="AZK1104" s="255"/>
      <c r="AZL1104" s="255"/>
      <c r="AZM1104" s="255"/>
      <c r="AZN1104" s="255"/>
      <c r="AZO1104" s="255"/>
      <c r="AZP1104" s="255"/>
      <c r="AZQ1104" s="255"/>
      <c r="AZR1104" s="255"/>
      <c r="AZS1104" s="255"/>
      <c r="AZT1104" s="255"/>
      <c r="AZU1104" s="255"/>
      <c r="AZV1104" s="255"/>
      <c r="AZW1104" s="255"/>
      <c r="AZX1104" s="255"/>
      <c r="AZY1104" s="255"/>
      <c r="AZZ1104" s="255"/>
      <c r="BAA1104" s="255"/>
      <c r="BAB1104" s="255"/>
      <c r="BAC1104" s="255"/>
      <c r="BAD1104" s="255"/>
      <c r="BAE1104" s="255"/>
      <c r="BAF1104" s="255"/>
      <c r="BAG1104" s="255"/>
      <c r="BAH1104" s="255"/>
      <c r="BAI1104" s="255"/>
      <c r="BAJ1104" s="255"/>
      <c r="BAK1104" s="255"/>
      <c r="BAL1104" s="255"/>
      <c r="BAM1104" s="255"/>
      <c r="BAN1104" s="255"/>
      <c r="BAO1104" s="255"/>
      <c r="BAP1104" s="255"/>
      <c r="BAQ1104" s="255"/>
      <c r="BAR1104" s="255"/>
      <c r="BAS1104" s="255"/>
      <c r="BAT1104" s="255"/>
      <c r="BAU1104" s="255"/>
      <c r="BAV1104" s="255"/>
      <c r="BAW1104" s="255"/>
      <c r="BAX1104" s="255"/>
      <c r="BAY1104" s="255"/>
      <c r="BAZ1104" s="255"/>
      <c r="BBA1104" s="255"/>
      <c r="BBB1104" s="255"/>
      <c r="BBC1104" s="255"/>
      <c r="BBD1104" s="255"/>
      <c r="BBE1104" s="255"/>
      <c r="BBF1104" s="255"/>
      <c r="BBG1104" s="255"/>
      <c r="BBH1104" s="255"/>
      <c r="BBI1104" s="255"/>
      <c r="BBJ1104" s="255"/>
      <c r="BBK1104" s="255"/>
      <c r="BBL1104" s="255"/>
      <c r="BBM1104" s="255"/>
      <c r="BBN1104" s="255"/>
      <c r="BBO1104" s="255"/>
      <c r="BBP1104" s="255"/>
      <c r="BBQ1104" s="255"/>
      <c r="BBR1104" s="255"/>
      <c r="BBS1104" s="255"/>
      <c r="BBT1104" s="255"/>
      <c r="BBU1104" s="255"/>
      <c r="BBV1104" s="255"/>
      <c r="BBW1104" s="255"/>
      <c r="BBX1104" s="255"/>
      <c r="BBY1104" s="255"/>
      <c r="BBZ1104" s="255"/>
      <c r="BCA1104" s="255"/>
      <c r="BCB1104" s="255"/>
      <c r="BCC1104" s="255"/>
      <c r="BCD1104" s="255"/>
      <c r="BCE1104" s="255"/>
      <c r="BCF1104" s="255"/>
      <c r="BCG1104" s="255"/>
      <c r="BCH1104" s="255"/>
      <c r="BCI1104" s="255"/>
      <c r="BCJ1104" s="255"/>
      <c r="BCK1104" s="255"/>
      <c r="BCL1104" s="255"/>
      <c r="BCM1104" s="255"/>
      <c r="BCN1104" s="255"/>
      <c r="BCO1104" s="255"/>
      <c r="BCP1104" s="255"/>
      <c r="BCQ1104" s="255"/>
      <c r="BCR1104" s="255"/>
      <c r="BCS1104" s="255"/>
      <c r="BCT1104" s="255"/>
      <c r="BCU1104" s="255"/>
      <c r="BCV1104" s="255"/>
      <c r="BCW1104" s="255"/>
      <c r="BCX1104" s="255"/>
      <c r="BCY1104" s="255"/>
      <c r="BCZ1104" s="255"/>
      <c r="BDA1104" s="255"/>
      <c r="BDB1104" s="255"/>
      <c r="BDC1104" s="255"/>
      <c r="BDD1104" s="255"/>
      <c r="BDE1104" s="255"/>
      <c r="BDF1104" s="255"/>
      <c r="BDG1104" s="255"/>
      <c r="BDH1104" s="255"/>
      <c r="BDI1104" s="255"/>
      <c r="BDJ1104" s="255"/>
      <c r="BDK1104" s="255"/>
      <c r="BDL1104" s="255"/>
      <c r="BDM1104" s="255"/>
      <c r="BDN1104" s="255"/>
      <c r="BDO1104" s="255"/>
      <c r="BDP1104" s="255"/>
      <c r="BDQ1104" s="255"/>
      <c r="BDR1104" s="255"/>
      <c r="BDS1104" s="255"/>
      <c r="BDT1104" s="255"/>
      <c r="BDU1104" s="255"/>
      <c r="BDV1104" s="255"/>
      <c r="BDW1104" s="255"/>
      <c r="BDX1104" s="255"/>
      <c r="BDY1104" s="255"/>
      <c r="BDZ1104" s="255"/>
      <c r="BEA1104" s="255"/>
      <c r="BEB1104" s="255"/>
      <c r="BEC1104" s="255"/>
      <c r="BED1104" s="255"/>
      <c r="BEE1104" s="255"/>
      <c r="BEF1104" s="255"/>
      <c r="BEG1104" s="255"/>
      <c r="BEH1104" s="255"/>
      <c r="BEI1104" s="255"/>
      <c r="BEJ1104" s="255"/>
      <c r="BEK1104" s="255"/>
      <c r="BEL1104" s="255"/>
      <c r="BEM1104" s="255"/>
      <c r="BEN1104" s="255"/>
      <c r="BEO1104" s="255"/>
      <c r="BEP1104" s="255"/>
      <c r="BEQ1104" s="255"/>
      <c r="BER1104" s="255"/>
      <c r="BES1104" s="255"/>
      <c r="BET1104" s="255"/>
      <c r="BEU1104" s="255"/>
      <c r="BEV1104" s="255"/>
      <c r="BEW1104" s="255"/>
      <c r="BEX1104" s="255"/>
      <c r="BEY1104" s="255"/>
      <c r="BEZ1104" s="255"/>
      <c r="BFA1104" s="255"/>
      <c r="BFB1104" s="255"/>
      <c r="BFC1104" s="255"/>
      <c r="BFD1104" s="255"/>
      <c r="BFE1104" s="255"/>
      <c r="BFF1104" s="255"/>
      <c r="BFG1104" s="255"/>
      <c r="BFH1104" s="255"/>
      <c r="BFI1104" s="255"/>
      <c r="BFJ1104" s="255"/>
      <c r="BFK1104" s="255"/>
      <c r="BFL1104" s="255"/>
      <c r="BFM1104" s="255"/>
      <c r="BFN1104" s="255"/>
      <c r="BFO1104" s="255"/>
      <c r="BFP1104" s="255"/>
      <c r="BFQ1104" s="255"/>
      <c r="BFR1104" s="255"/>
      <c r="BFS1104" s="255"/>
      <c r="BFT1104" s="255"/>
      <c r="BFU1104" s="255"/>
      <c r="BFV1104" s="255"/>
      <c r="BFW1104" s="255"/>
      <c r="BFX1104" s="255"/>
      <c r="BFY1104" s="255"/>
      <c r="BFZ1104" s="255"/>
      <c r="BGA1104" s="255"/>
      <c r="BGB1104" s="255"/>
      <c r="BGC1104" s="255"/>
      <c r="BGD1104" s="255"/>
      <c r="BGE1104" s="255"/>
      <c r="BGF1104" s="255"/>
      <c r="BGG1104" s="255"/>
      <c r="BGH1104" s="255"/>
      <c r="BGI1104" s="255"/>
      <c r="BGJ1104" s="255"/>
      <c r="BGK1104" s="255"/>
      <c r="BGL1104" s="255"/>
      <c r="BGM1104" s="255"/>
      <c r="BGN1104" s="255"/>
      <c r="BGO1104" s="255"/>
      <c r="BGP1104" s="255"/>
      <c r="BGQ1104" s="255"/>
      <c r="BGR1104" s="255"/>
      <c r="BGS1104" s="255"/>
      <c r="BGT1104" s="255"/>
      <c r="BGU1104" s="255"/>
      <c r="BGV1104" s="255"/>
      <c r="BGW1104" s="255"/>
      <c r="BGX1104" s="255"/>
      <c r="BGY1104" s="255"/>
      <c r="BGZ1104" s="255"/>
      <c r="BHA1104" s="255"/>
      <c r="BHB1104" s="255"/>
      <c r="BHC1104" s="255"/>
      <c r="BHD1104" s="255"/>
      <c r="BHE1104" s="255"/>
      <c r="BHF1104" s="255"/>
      <c r="BHG1104" s="255"/>
      <c r="BHH1104" s="255"/>
      <c r="BHI1104" s="255"/>
      <c r="BHJ1104" s="255"/>
      <c r="BHK1104" s="255"/>
      <c r="BHL1104" s="255"/>
      <c r="BHM1104" s="255"/>
      <c r="BHN1104" s="255"/>
      <c r="BHO1104" s="255"/>
      <c r="BHP1104" s="255"/>
      <c r="BHQ1104" s="255"/>
      <c r="BHR1104" s="255"/>
      <c r="BHS1104" s="255"/>
      <c r="BHT1104" s="255"/>
      <c r="BHU1104" s="255"/>
      <c r="BHV1104" s="255"/>
      <c r="BHW1104" s="255"/>
      <c r="BHX1104" s="255"/>
      <c r="BHY1104" s="255"/>
      <c r="BHZ1104" s="255"/>
      <c r="BIA1104" s="255"/>
      <c r="BIB1104" s="255"/>
      <c r="BIC1104" s="255"/>
      <c r="BID1104" s="255"/>
      <c r="BIE1104" s="255"/>
      <c r="BIF1104" s="255"/>
      <c r="BIG1104" s="255"/>
      <c r="BIH1104" s="255"/>
      <c r="BII1104" s="255"/>
      <c r="BIJ1104" s="255"/>
      <c r="BIK1104" s="255"/>
      <c r="BIL1104" s="255"/>
      <c r="BIM1104" s="255"/>
      <c r="BIN1104" s="255"/>
      <c r="BIO1104" s="255"/>
      <c r="BIP1104" s="255"/>
      <c r="BIQ1104" s="255"/>
      <c r="BIR1104" s="255"/>
      <c r="BIS1104" s="255"/>
      <c r="BIT1104" s="255"/>
      <c r="BIU1104" s="255"/>
      <c r="BIV1104" s="255"/>
      <c r="BIW1104" s="255"/>
      <c r="BIX1104" s="255"/>
      <c r="BIY1104" s="255"/>
      <c r="BIZ1104" s="255"/>
      <c r="BJA1104" s="255"/>
      <c r="BJB1104" s="255"/>
      <c r="BJC1104" s="255"/>
      <c r="BJD1104" s="255"/>
      <c r="BJE1104" s="255"/>
      <c r="BJF1104" s="255"/>
      <c r="BJG1104" s="255"/>
      <c r="BJH1104" s="255"/>
      <c r="BJI1104" s="255"/>
      <c r="BJJ1104" s="255"/>
      <c r="BJK1104" s="255"/>
      <c r="BJL1104" s="255"/>
      <c r="BJM1104" s="255"/>
      <c r="BJN1104" s="255"/>
      <c r="BJO1104" s="255"/>
      <c r="BJP1104" s="255"/>
      <c r="BJQ1104" s="255"/>
      <c r="BJR1104" s="255"/>
      <c r="BJS1104" s="255"/>
      <c r="BJT1104" s="255"/>
      <c r="BJU1104" s="255"/>
      <c r="BJV1104" s="255"/>
      <c r="BJW1104" s="255"/>
      <c r="BJX1104" s="255"/>
      <c r="BJY1104" s="255"/>
      <c r="BJZ1104" s="255"/>
      <c r="BKA1104" s="255"/>
      <c r="BKB1104" s="255"/>
      <c r="BKC1104" s="255"/>
      <c r="BKD1104" s="255"/>
      <c r="BKE1104" s="255"/>
      <c r="BKF1104" s="255"/>
      <c r="BKG1104" s="255"/>
      <c r="BKH1104" s="255"/>
      <c r="BKI1104" s="255"/>
      <c r="BKJ1104" s="255"/>
      <c r="BKK1104" s="255"/>
      <c r="BKL1104" s="255"/>
      <c r="BKM1104" s="255"/>
      <c r="BKN1104" s="255"/>
      <c r="BKO1104" s="255"/>
      <c r="BKP1104" s="255"/>
      <c r="BKQ1104" s="255"/>
      <c r="BKR1104" s="255"/>
      <c r="BKS1104" s="255"/>
      <c r="BKT1104" s="255"/>
      <c r="BKU1104" s="255"/>
      <c r="BKV1104" s="255"/>
      <c r="BKW1104" s="255"/>
      <c r="BKX1104" s="255"/>
      <c r="BKY1104" s="255"/>
      <c r="BKZ1104" s="255"/>
      <c r="BLA1104" s="255"/>
      <c r="BLB1104" s="255"/>
      <c r="BLC1104" s="255"/>
      <c r="BLD1104" s="255"/>
      <c r="BLE1104" s="255"/>
      <c r="BLF1104" s="255"/>
      <c r="BLG1104" s="255"/>
      <c r="BLH1104" s="255"/>
      <c r="BLI1104" s="255"/>
      <c r="BLJ1104" s="255"/>
      <c r="BLK1104" s="255"/>
      <c r="BLL1104" s="255"/>
      <c r="BLM1104" s="255"/>
      <c r="BLN1104" s="255"/>
      <c r="BLO1104" s="255"/>
      <c r="BLP1104" s="255"/>
      <c r="BLQ1104" s="255"/>
      <c r="BLR1104" s="255"/>
      <c r="BLS1104" s="255"/>
      <c r="BLT1104" s="255"/>
      <c r="BLU1104" s="255"/>
      <c r="BLV1104" s="255"/>
      <c r="BLW1104" s="255"/>
      <c r="BLX1104" s="255"/>
      <c r="BLY1104" s="255"/>
      <c r="BLZ1104" s="255"/>
      <c r="BMA1104" s="255"/>
      <c r="BMB1104" s="255"/>
      <c r="BMC1104" s="255"/>
      <c r="BMD1104" s="255"/>
      <c r="BME1104" s="255"/>
      <c r="BMF1104" s="255"/>
      <c r="BMG1104" s="255"/>
      <c r="BMH1104" s="255"/>
      <c r="BMI1104" s="255"/>
      <c r="BMJ1104" s="255"/>
      <c r="BMK1104" s="255"/>
      <c r="BML1104" s="255"/>
      <c r="BMM1104" s="255"/>
      <c r="BMN1104" s="255"/>
      <c r="BMO1104" s="255"/>
      <c r="BMP1104" s="255"/>
      <c r="BMQ1104" s="255"/>
      <c r="BMR1104" s="255"/>
      <c r="BMS1104" s="255"/>
      <c r="BMT1104" s="255"/>
      <c r="BMU1104" s="255"/>
      <c r="BMV1104" s="255"/>
      <c r="BMW1104" s="255"/>
      <c r="BMX1104" s="255"/>
      <c r="BMY1104" s="255"/>
      <c r="BMZ1104" s="255"/>
      <c r="BNA1104" s="255"/>
      <c r="BNB1104" s="255"/>
      <c r="BNC1104" s="255"/>
      <c r="BND1104" s="255"/>
      <c r="BNE1104" s="255"/>
      <c r="BNF1104" s="255"/>
      <c r="BNG1104" s="255"/>
      <c r="BNH1104" s="255"/>
      <c r="BNI1104" s="255"/>
      <c r="BNJ1104" s="255"/>
      <c r="BNK1104" s="255"/>
      <c r="BNL1104" s="255"/>
      <c r="BNM1104" s="255"/>
      <c r="BNN1104" s="255"/>
      <c r="BNO1104" s="255"/>
      <c r="BNP1104" s="255"/>
      <c r="BNQ1104" s="255"/>
      <c r="BNR1104" s="255"/>
      <c r="BNS1104" s="255"/>
      <c r="BNT1104" s="255"/>
      <c r="BNU1104" s="255"/>
      <c r="BNV1104" s="255"/>
      <c r="BNW1104" s="255"/>
      <c r="BNX1104" s="255"/>
      <c r="BNY1104" s="255"/>
      <c r="BNZ1104" s="255"/>
      <c r="BOA1104" s="255"/>
      <c r="BOB1104" s="255"/>
      <c r="BOC1104" s="255"/>
      <c r="BOD1104" s="255"/>
      <c r="BOE1104" s="255"/>
      <c r="BOF1104" s="255"/>
      <c r="BOG1104" s="255"/>
      <c r="BOH1104" s="255"/>
      <c r="BOI1104" s="255"/>
      <c r="BOJ1104" s="255"/>
      <c r="BOK1104" s="255"/>
      <c r="BOL1104" s="255"/>
      <c r="BOM1104" s="255"/>
      <c r="BON1104" s="255"/>
      <c r="BOO1104" s="255"/>
      <c r="BOP1104" s="255"/>
      <c r="BOQ1104" s="255"/>
      <c r="BOR1104" s="255"/>
      <c r="BOS1104" s="255"/>
      <c r="BOT1104" s="255"/>
      <c r="BOU1104" s="255"/>
      <c r="BOV1104" s="255"/>
      <c r="BOW1104" s="255"/>
      <c r="BOX1104" s="255"/>
      <c r="BOY1104" s="255"/>
      <c r="BOZ1104" s="255"/>
      <c r="BPA1104" s="255"/>
      <c r="BPB1104" s="255"/>
      <c r="BPC1104" s="255"/>
      <c r="BPD1104" s="255"/>
      <c r="BPE1104" s="255"/>
      <c r="BPF1104" s="255"/>
      <c r="BPG1104" s="255"/>
      <c r="BPH1104" s="255"/>
      <c r="BPI1104" s="255"/>
      <c r="BPJ1104" s="255"/>
      <c r="BPK1104" s="255"/>
      <c r="BPL1104" s="255"/>
      <c r="BPM1104" s="255"/>
      <c r="BPN1104" s="255"/>
      <c r="BPO1104" s="255"/>
      <c r="BPP1104" s="255"/>
      <c r="BPQ1104" s="255"/>
      <c r="BPR1104" s="255"/>
      <c r="BPS1104" s="255"/>
      <c r="BPT1104" s="255"/>
      <c r="BPU1104" s="255"/>
      <c r="BPV1104" s="255"/>
      <c r="BPW1104" s="255"/>
      <c r="BPX1104" s="255"/>
      <c r="BPY1104" s="255"/>
      <c r="BPZ1104" s="255"/>
      <c r="BQA1104" s="255"/>
      <c r="BQB1104" s="255"/>
      <c r="BQC1104" s="255"/>
      <c r="BQD1104" s="255"/>
      <c r="BQE1104" s="255"/>
      <c r="BQF1104" s="255"/>
      <c r="BQG1104" s="255"/>
      <c r="BQH1104" s="255"/>
      <c r="BQI1104" s="255"/>
      <c r="BQJ1104" s="255"/>
      <c r="BQK1104" s="255"/>
      <c r="BQL1104" s="255"/>
      <c r="BQM1104" s="255"/>
      <c r="BQN1104" s="255"/>
      <c r="BQO1104" s="255"/>
      <c r="BQP1104" s="255"/>
      <c r="BQQ1104" s="255"/>
      <c r="BQR1104" s="255"/>
      <c r="BQS1104" s="255"/>
      <c r="BQT1104" s="255"/>
      <c r="BQU1104" s="255"/>
      <c r="BQV1104" s="255"/>
      <c r="BQW1104" s="255"/>
      <c r="BQX1104" s="255"/>
      <c r="BQY1104" s="255"/>
      <c r="BQZ1104" s="255"/>
      <c r="BRA1104" s="255"/>
      <c r="BRB1104" s="255"/>
      <c r="BRC1104" s="255"/>
      <c r="BRD1104" s="255"/>
      <c r="BRE1104" s="255"/>
      <c r="BRF1104" s="255"/>
      <c r="BRG1104" s="255"/>
      <c r="BRH1104" s="255"/>
      <c r="BRI1104" s="255"/>
      <c r="BRJ1104" s="255"/>
      <c r="BRK1104" s="255"/>
      <c r="BRL1104" s="255"/>
      <c r="BRM1104" s="255"/>
      <c r="BRN1104" s="255"/>
      <c r="BRO1104" s="255"/>
      <c r="BRP1104" s="255"/>
      <c r="BRQ1104" s="255"/>
      <c r="BRR1104" s="255"/>
      <c r="BRS1104" s="255"/>
      <c r="BRT1104" s="255"/>
      <c r="BRU1104" s="255"/>
      <c r="BRV1104" s="255"/>
      <c r="BRW1104" s="255"/>
      <c r="BRX1104" s="255"/>
      <c r="BRY1104" s="255"/>
      <c r="BRZ1104" s="255"/>
      <c r="BSA1104" s="255"/>
      <c r="BSB1104" s="255"/>
      <c r="BSC1104" s="255"/>
      <c r="BSD1104" s="255"/>
      <c r="BSE1104" s="255"/>
      <c r="BSF1104" s="255"/>
      <c r="BSG1104" s="255"/>
      <c r="BSH1104" s="255"/>
      <c r="BSI1104" s="255"/>
      <c r="BSJ1104" s="255"/>
      <c r="BSK1104" s="255"/>
      <c r="BSL1104" s="255"/>
      <c r="BSM1104" s="255"/>
      <c r="BSN1104" s="255"/>
      <c r="BSO1104" s="255"/>
      <c r="BSP1104" s="255"/>
      <c r="BSQ1104" s="255"/>
      <c r="BSR1104" s="255"/>
      <c r="BSS1104" s="255"/>
      <c r="BST1104" s="255"/>
      <c r="BSU1104" s="255"/>
      <c r="BSV1104" s="255"/>
      <c r="BSW1104" s="255"/>
      <c r="BSX1104" s="255"/>
      <c r="BSY1104" s="255"/>
      <c r="BSZ1104" s="255"/>
      <c r="BTA1104" s="255"/>
      <c r="BTB1104" s="255"/>
      <c r="BTC1104" s="255"/>
      <c r="BTD1104" s="255"/>
      <c r="BTE1104" s="255"/>
      <c r="BTF1104" s="255"/>
      <c r="BTG1104" s="255"/>
      <c r="BTH1104" s="255"/>
      <c r="BTI1104" s="255"/>
      <c r="BTJ1104" s="255"/>
      <c r="BTK1104" s="255"/>
      <c r="BTL1104" s="255"/>
      <c r="BTM1104" s="255"/>
      <c r="BTN1104" s="255"/>
      <c r="BTO1104" s="255"/>
      <c r="BTP1104" s="255"/>
      <c r="BTQ1104" s="255"/>
      <c r="BTR1104" s="255"/>
      <c r="BTS1104" s="255"/>
      <c r="BTT1104" s="255"/>
      <c r="BTU1104" s="255"/>
      <c r="BTV1104" s="255"/>
      <c r="BTW1104" s="255"/>
      <c r="BTX1104" s="255"/>
      <c r="BTY1104" s="255"/>
      <c r="BTZ1104" s="255"/>
      <c r="BUA1104" s="255"/>
      <c r="BUB1104" s="255"/>
      <c r="BUC1104" s="255"/>
      <c r="BUD1104" s="255"/>
      <c r="BUE1104" s="255"/>
      <c r="BUF1104" s="255"/>
      <c r="BUG1104" s="255"/>
      <c r="BUH1104" s="255"/>
      <c r="BUI1104" s="255"/>
      <c r="BUJ1104" s="255"/>
      <c r="BUK1104" s="255"/>
      <c r="BUL1104" s="255"/>
      <c r="BUM1104" s="255"/>
      <c r="BUN1104" s="255"/>
      <c r="BUO1104" s="255"/>
      <c r="BUP1104" s="255"/>
      <c r="BUQ1104" s="255"/>
      <c r="BUR1104" s="255"/>
      <c r="BUS1104" s="255"/>
      <c r="BUT1104" s="255"/>
      <c r="BUU1104" s="255"/>
      <c r="BUV1104" s="255"/>
      <c r="BUW1104" s="255"/>
      <c r="BUX1104" s="255"/>
      <c r="BUY1104" s="255"/>
      <c r="BUZ1104" s="255"/>
      <c r="BVA1104" s="255"/>
      <c r="BVB1104" s="255"/>
      <c r="BVC1104" s="255"/>
      <c r="BVD1104" s="255"/>
      <c r="BVE1104" s="255"/>
      <c r="BVF1104" s="255"/>
      <c r="BVG1104" s="255"/>
      <c r="BVH1104" s="255"/>
      <c r="BVI1104" s="255"/>
      <c r="BVJ1104" s="255"/>
      <c r="BVK1104" s="255"/>
      <c r="BVL1104" s="255"/>
      <c r="BVM1104" s="255"/>
      <c r="BVN1104" s="255"/>
      <c r="BVO1104" s="255"/>
      <c r="BVP1104" s="255"/>
      <c r="BVQ1104" s="255"/>
      <c r="BVR1104" s="255"/>
      <c r="BVS1104" s="255"/>
      <c r="BVT1104" s="255"/>
      <c r="BVU1104" s="255"/>
      <c r="BVV1104" s="255"/>
      <c r="BVW1104" s="255"/>
      <c r="BVX1104" s="255"/>
      <c r="BVY1104" s="255"/>
      <c r="BVZ1104" s="255"/>
      <c r="BWA1104" s="255"/>
      <c r="BWB1104" s="255"/>
      <c r="BWC1104" s="255"/>
      <c r="BWD1104" s="255"/>
      <c r="BWE1104" s="255"/>
      <c r="BWF1104" s="255"/>
      <c r="BWG1104" s="255"/>
      <c r="BWH1104" s="255"/>
      <c r="BWI1104" s="255"/>
      <c r="BWJ1104" s="255"/>
      <c r="BWK1104" s="255"/>
      <c r="BWL1104" s="255"/>
      <c r="BWM1104" s="255"/>
      <c r="BWN1104" s="255"/>
      <c r="BWO1104" s="255"/>
      <c r="BWP1104" s="255"/>
      <c r="BWQ1104" s="255"/>
      <c r="BWR1104" s="255"/>
      <c r="BWS1104" s="255"/>
      <c r="BWT1104" s="255"/>
      <c r="BWU1104" s="255"/>
      <c r="BWV1104" s="255"/>
      <c r="BWW1104" s="255"/>
      <c r="BWX1104" s="255"/>
      <c r="BWY1104" s="255"/>
      <c r="BWZ1104" s="255"/>
      <c r="BXA1104" s="255"/>
      <c r="BXB1104" s="255"/>
      <c r="BXC1104" s="255"/>
      <c r="BXD1104" s="255"/>
      <c r="BXE1104" s="255"/>
      <c r="BXF1104" s="255"/>
      <c r="BXG1104" s="255"/>
      <c r="BXH1104" s="255"/>
      <c r="BXI1104" s="255"/>
      <c r="BXJ1104" s="255"/>
      <c r="BXK1104" s="255"/>
      <c r="BXL1104" s="255"/>
      <c r="BXM1104" s="255"/>
      <c r="BXN1104" s="255"/>
      <c r="BXO1104" s="255"/>
      <c r="BXP1104" s="255"/>
      <c r="BXQ1104" s="255"/>
      <c r="BXR1104" s="255"/>
      <c r="BXS1104" s="255"/>
      <c r="BXT1104" s="255"/>
      <c r="BXU1104" s="255"/>
      <c r="BXV1104" s="255"/>
      <c r="BXW1104" s="255"/>
      <c r="BXX1104" s="255"/>
      <c r="BXY1104" s="255"/>
      <c r="BXZ1104" s="255"/>
      <c r="BYA1104" s="255"/>
      <c r="BYB1104" s="255"/>
      <c r="BYC1104" s="255"/>
      <c r="BYD1104" s="255"/>
      <c r="BYE1104" s="255"/>
      <c r="BYF1104" s="255"/>
      <c r="BYG1104" s="255"/>
      <c r="BYH1104" s="255"/>
      <c r="BYI1104" s="255"/>
      <c r="BYJ1104" s="255"/>
      <c r="BYK1104" s="255"/>
      <c r="BYL1104" s="255"/>
      <c r="BYM1104" s="255"/>
      <c r="BYN1104" s="255"/>
      <c r="BYO1104" s="255"/>
      <c r="BYP1104" s="255"/>
      <c r="BYQ1104" s="255"/>
      <c r="BYR1104" s="255"/>
      <c r="BYS1104" s="255"/>
      <c r="BYT1104" s="255"/>
      <c r="BYU1104" s="255"/>
      <c r="BYV1104" s="255"/>
      <c r="BYW1104" s="255"/>
      <c r="BYX1104" s="255"/>
      <c r="BYY1104" s="255"/>
      <c r="BYZ1104" s="255"/>
      <c r="BZA1104" s="255"/>
      <c r="BZB1104" s="255"/>
      <c r="BZC1104" s="255"/>
      <c r="BZD1104" s="255"/>
      <c r="BZE1104" s="255"/>
      <c r="BZF1104" s="255"/>
      <c r="BZG1104" s="255"/>
      <c r="BZH1104" s="255"/>
      <c r="BZI1104" s="255"/>
      <c r="BZJ1104" s="255"/>
      <c r="BZK1104" s="255"/>
      <c r="BZL1104" s="255"/>
      <c r="BZM1104" s="255"/>
      <c r="BZN1104" s="255"/>
      <c r="BZO1104" s="255"/>
      <c r="BZP1104" s="255"/>
      <c r="BZQ1104" s="255"/>
      <c r="BZR1104" s="255"/>
      <c r="BZS1104" s="255"/>
      <c r="BZT1104" s="255"/>
      <c r="BZU1104" s="255"/>
      <c r="BZV1104" s="255"/>
      <c r="BZW1104" s="255"/>
      <c r="BZX1104" s="255"/>
      <c r="BZY1104" s="255"/>
      <c r="BZZ1104" s="255"/>
      <c r="CAA1104" s="255"/>
      <c r="CAB1104" s="255"/>
      <c r="CAC1104" s="255"/>
      <c r="CAD1104" s="255"/>
      <c r="CAE1104" s="255"/>
      <c r="CAF1104" s="255"/>
      <c r="CAG1104" s="255"/>
      <c r="CAH1104" s="255"/>
      <c r="CAI1104" s="255"/>
      <c r="CAJ1104" s="255"/>
      <c r="CAK1104" s="255"/>
      <c r="CAL1104" s="255"/>
      <c r="CAM1104" s="255"/>
      <c r="CAN1104" s="255"/>
      <c r="CAO1104" s="255"/>
      <c r="CAP1104" s="255"/>
      <c r="CAQ1104" s="255"/>
      <c r="CAR1104" s="255"/>
      <c r="CAS1104" s="255"/>
      <c r="CAT1104" s="255"/>
      <c r="CAU1104" s="255"/>
      <c r="CAV1104" s="255"/>
      <c r="CAW1104" s="255"/>
      <c r="CAX1104" s="255"/>
      <c r="CAY1104" s="255"/>
      <c r="CAZ1104" s="255"/>
      <c r="CBA1104" s="255"/>
      <c r="CBB1104" s="255"/>
      <c r="CBC1104" s="255"/>
      <c r="CBD1104" s="255"/>
      <c r="CBE1104" s="255"/>
      <c r="CBF1104" s="255"/>
      <c r="CBG1104" s="255"/>
      <c r="CBH1104" s="255"/>
      <c r="CBI1104" s="255"/>
      <c r="CBJ1104" s="255"/>
      <c r="CBK1104" s="255"/>
      <c r="CBL1104" s="255"/>
      <c r="CBM1104" s="255"/>
      <c r="CBN1104" s="255"/>
      <c r="CBO1104" s="255"/>
      <c r="CBP1104" s="255"/>
      <c r="CBQ1104" s="255"/>
      <c r="CBR1104" s="255"/>
      <c r="CBS1104" s="255"/>
      <c r="CBT1104" s="255"/>
      <c r="CBU1104" s="255"/>
      <c r="CBV1104" s="255"/>
      <c r="CBW1104" s="255"/>
      <c r="CBX1104" s="255"/>
      <c r="CBY1104" s="255"/>
      <c r="CBZ1104" s="255"/>
      <c r="CCA1104" s="255"/>
      <c r="CCB1104" s="255"/>
      <c r="CCC1104" s="255"/>
      <c r="CCD1104" s="255"/>
      <c r="CCE1104" s="255"/>
      <c r="CCF1104" s="255"/>
      <c r="CCG1104" s="255"/>
      <c r="CCH1104" s="255"/>
      <c r="CCI1104" s="255"/>
      <c r="CCJ1104" s="255"/>
      <c r="CCK1104" s="255"/>
      <c r="CCL1104" s="255"/>
      <c r="CCM1104" s="255"/>
      <c r="CCN1104" s="255"/>
      <c r="CCO1104" s="255"/>
      <c r="CCP1104" s="255"/>
      <c r="CCQ1104" s="255"/>
      <c r="CCR1104" s="255"/>
      <c r="CCS1104" s="255"/>
      <c r="CCT1104" s="255"/>
      <c r="CCU1104" s="255"/>
      <c r="CCV1104" s="255"/>
      <c r="CCW1104" s="255"/>
      <c r="CCX1104" s="255"/>
      <c r="CCY1104" s="255"/>
      <c r="CCZ1104" s="255"/>
      <c r="CDA1104" s="255"/>
      <c r="CDB1104" s="255"/>
      <c r="CDC1104" s="255"/>
      <c r="CDD1104" s="255"/>
      <c r="CDE1104" s="255"/>
      <c r="CDF1104" s="255"/>
      <c r="CDG1104" s="255"/>
      <c r="CDH1104" s="255"/>
      <c r="CDI1104" s="255"/>
      <c r="CDJ1104" s="255"/>
      <c r="CDK1104" s="255"/>
      <c r="CDL1104" s="255"/>
      <c r="CDM1104" s="255"/>
      <c r="CDN1104" s="255"/>
      <c r="CDO1104" s="255"/>
      <c r="CDP1104" s="255"/>
      <c r="CDQ1104" s="255"/>
      <c r="CDR1104" s="255"/>
      <c r="CDS1104" s="255"/>
      <c r="CDT1104" s="255"/>
      <c r="CDU1104" s="255"/>
      <c r="CDV1104" s="255"/>
      <c r="CDW1104" s="255"/>
      <c r="CDX1104" s="255"/>
      <c r="CDY1104" s="255"/>
      <c r="CDZ1104" s="255"/>
      <c r="CEA1104" s="255"/>
      <c r="CEB1104" s="255"/>
      <c r="CEC1104" s="255"/>
      <c r="CED1104" s="255"/>
      <c r="CEE1104" s="255"/>
      <c r="CEF1104" s="255"/>
      <c r="CEG1104" s="255"/>
      <c r="CEH1104" s="255"/>
      <c r="CEI1104" s="255"/>
      <c r="CEJ1104" s="255"/>
      <c r="CEK1104" s="255"/>
      <c r="CEL1104" s="255"/>
      <c r="CEM1104" s="255"/>
      <c r="CEN1104" s="255"/>
      <c r="CEO1104" s="255"/>
      <c r="CEP1104" s="255"/>
      <c r="CEQ1104" s="255"/>
      <c r="CER1104" s="255"/>
      <c r="CES1104" s="255"/>
      <c r="CET1104" s="255"/>
      <c r="CEU1104" s="255"/>
      <c r="CEV1104" s="255"/>
      <c r="CEW1104" s="255"/>
      <c r="CEX1104" s="255"/>
      <c r="CEY1104" s="255"/>
      <c r="CEZ1104" s="255"/>
      <c r="CFA1104" s="255"/>
      <c r="CFB1104" s="255"/>
      <c r="CFC1104" s="255"/>
      <c r="CFD1104" s="255"/>
      <c r="CFE1104" s="255"/>
      <c r="CFF1104" s="255"/>
      <c r="CFG1104" s="255"/>
      <c r="CFH1104" s="255"/>
      <c r="CFI1104" s="255"/>
      <c r="CFJ1104" s="255"/>
      <c r="CFK1104" s="255"/>
      <c r="CFL1104" s="255"/>
      <c r="CFM1104" s="255"/>
      <c r="CFN1104" s="255"/>
      <c r="CFO1104" s="255"/>
      <c r="CFP1104" s="255"/>
      <c r="CFQ1104" s="255"/>
      <c r="CFR1104" s="255"/>
      <c r="CFS1104" s="255"/>
      <c r="CFT1104" s="255"/>
      <c r="CFU1104" s="255"/>
      <c r="CFV1104" s="255"/>
      <c r="CFW1104" s="255"/>
      <c r="CFX1104" s="255"/>
      <c r="CFY1104" s="255"/>
      <c r="CFZ1104" s="255"/>
      <c r="CGA1104" s="255"/>
      <c r="CGB1104" s="255"/>
      <c r="CGC1104" s="255"/>
      <c r="CGD1104" s="255"/>
      <c r="CGE1104" s="255"/>
      <c r="CGF1104" s="255"/>
      <c r="CGG1104" s="255"/>
      <c r="CGH1104" s="255"/>
      <c r="CGI1104" s="255"/>
      <c r="CGJ1104" s="255"/>
      <c r="CGK1104" s="255"/>
      <c r="CGL1104" s="255"/>
      <c r="CGM1104" s="255"/>
      <c r="CGN1104" s="255"/>
      <c r="CGO1104" s="255"/>
      <c r="CGP1104" s="255"/>
      <c r="CGQ1104" s="255"/>
      <c r="CGR1104" s="255"/>
      <c r="CGS1104" s="255"/>
      <c r="CGT1104" s="255"/>
      <c r="CGU1104" s="255"/>
      <c r="CGV1104" s="255"/>
      <c r="CGW1104" s="255"/>
      <c r="CGX1104" s="255"/>
      <c r="CGY1104" s="255"/>
      <c r="CGZ1104" s="255"/>
      <c r="CHA1104" s="255"/>
      <c r="CHB1104" s="255"/>
      <c r="CHC1104" s="255"/>
      <c r="CHD1104" s="255"/>
      <c r="CHE1104" s="255"/>
      <c r="CHF1104" s="255"/>
      <c r="CHG1104" s="255"/>
      <c r="CHH1104" s="255"/>
      <c r="CHI1104" s="255"/>
      <c r="CHJ1104" s="255"/>
      <c r="CHK1104" s="255"/>
      <c r="CHL1104" s="255"/>
      <c r="CHM1104" s="255"/>
      <c r="CHN1104" s="255"/>
      <c r="CHO1104" s="255"/>
      <c r="CHP1104" s="255"/>
      <c r="CHQ1104" s="255"/>
      <c r="CHR1104" s="255"/>
      <c r="CHS1104" s="255"/>
      <c r="CHT1104" s="255"/>
      <c r="CHU1104" s="255"/>
      <c r="CHV1104" s="255"/>
      <c r="CHW1104" s="255"/>
      <c r="CHX1104" s="255"/>
      <c r="CHY1104" s="255"/>
      <c r="CHZ1104" s="255"/>
      <c r="CIA1104" s="255"/>
      <c r="CIB1104" s="255"/>
      <c r="CIC1104" s="255"/>
      <c r="CID1104" s="255"/>
      <c r="CIE1104" s="255"/>
      <c r="CIF1104" s="255"/>
      <c r="CIG1104" s="255"/>
      <c r="CIH1104" s="255"/>
      <c r="CII1104" s="255"/>
      <c r="CIJ1104" s="255"/>
      <c r="CIK1104" s="255"/>
      <c r="CIL1104" s="255"/>
      <c r="CIM1104" s="255"/>
      <c r="CIN1104" s="255"/>
      <c r="CIO1104" s="255"/>
      <c r="CIP1104" s="255"/>
      <c r="CIQ1104" s="255"/>
      <c r="CIR1104" s="255"/>
      <c r="CIS1104" s="255"/>
      <c r="CIT1104" s="255"/>
      <c r="CIU1104" s="255"/>
      <c r="CIV1104" s="255"/>
      <c r="CIW1104" s="255"/>
      <c r="CIX1104" s="255"/>
      <c r="CIY1104" s="255"/>
      <c r="CIZ1104" s="255"/>
      <c r="CJA1104" s="255"/>
      <c r="CJB1104" s="255"/>
      <c r="CJC1104" s="255"/>
      <c r="CJD1104" s="255"/>
      <c r="CJE1104" s="255"/>
      <c r="CJF1104" s="255"/>
      <c r="CJG1104" s="255"/>
      <c r="CJH1104" s="255"/>
      <c r="CJI1104" s="255"/>
      <c r="CJJ1104" s="255"/>
      <c r="CJK1104" s="255"/>
      <c r="CJL1104" s="255"/>
      <c r="CJM1104" s="255"/>
      <c r="CJN1104" s="255"/>
      <c r="CJO1104" s="255"/>
      <c r="CJP1104" s="255"/>
      <c r="CJQ1104" s="255"/>
      <c r="CJR1104" s="255"/>
      <c r="CJS1104" s="255"/>
      <c r="CJT1104" s="255"/>
      <c r="CJU1104" s="255"/>
      <c r="CJV1104" s="255"/>
      <c r="CJW1104" s="255"/>
      <c r="CJX1104" s="255"/>
      <c r="CJY1104" s="255"/>
      <c r="CJZ1104" s="255"/>
      <c r="CKA1104" s="255"/>
      <c r="CKB1104" s="255"/>
      <c r="CKC1104" s="255"/>
      <c r="CKD1104" s="255"/>
      <c r="CKE1104" s="255"/>
      <c r="CKF1104" s="255"/>
      <c r="CKG1104" s="255"/>
      <c r="CKH1104" s="255"/>
      <c r="CKI1104" s="255"/>
      <c r="CKJ1104" s="255"/>
      <c r="CKK1104" s="255"/>
      <c r="CKL1104" s="255"/>
      <c r="CKM1104" s="255"/>
      <c r="CKN1104" s="255"/>
      <c r="CKO1104" s="255"/>
      <c r="CKP1104" s="255"/>
      <c r="CKQ1104" s="255"/>
      <c r="CKR1104" s="255"/>
      <c r="CKS1104" s="255"/>
      <c r="CKT1104" s="255"/>
      <c r="CKU1104" s="255"/>
      <c r="CKV1104" s="255"/>
      <c r="CKW1104" s="255"/>
      <c r="CKX1104" s="255"/>
      <c r="CKY1104" s="255"/>
      <c r="CKZ1104" s="255"/>
      <c r="CLA1104" s="255"/>
      <c r="CLB1104" s="255"/>
      <c r="CLC1104" s="255"/>
      <c r="CLD1104" s="255"/>
      <c r="CLE1104" s="255"/>
      <c r="CLF1104" s="255"/>
      <c r="CLG1104" s="255"/>
      <c r="CLH1104" s="255"/>
      <c r="CLI1104" s="255"/>
      <c r="CLJ1104" s="255"/>
      <c r="CLK1104" s="255"/>
      <c r="CLL1104" s="255"/>
      <c r="CLM1104" s="255"/>
      <c r="CLN1104" s="255"/>
      <c r="CLO1104" s="255"/>
      <c r="CLP1104" s="255"/>
      <c r="CLQ1104" s="255"/>
      <c r="CLR1104" s="255"/>
      <c r="CLS1104" s="255"/>
      <c r="CLT1104" s="255"/>
      <c r="CLU1104" s="255"/>
      <c r="CLV1104" s="255"/>
      <c r="CLW1104" s="255"/>
      <c r="CLX1104" s="255"/>
      <c r="CLY1104" s="255"/>
      <c r="CLZ1104" s="255"/>
      <c r="CMA1104" s="255"/>
      <c r="CMB1104" s="255"/>
      <c r="CMC1104" s="255"/>
      <c r="CMD1104" s="255"/>
      <c r="CME1104" s="255"/>
      <c r="CMF1104" s="255"/>
      <c r="CMG1104" s="255"/>
      <c r="CMH1104" s="255"/>
      <c r="CMI1104" s="255"/>
      <c r="CMJ1104" s="255"/>
      <c r="CMK1104" s="255"/>
      <c r="CML1104" s="255"/>
      <c r="CMM1104" s="255"/>
      <c r="CMN1104" s="255"/>
      <c r="CMO1104" s="255"/>
      <c r="CMP1104" s="255"/>
      <c r="CMQ1104" s="255"/>
      <c r="CMR1104" s="255"/>
      <c r="CMS1104" s="255"/>
      <c r="CMT1104" s="255"/>
      <c r="CMU1104" s="255"/>
      <c r="CMV1104" s="255"/>
      <c r="CMW1104" s="255"/>
      <c r="CMX1104" s="255"/>
      <c r="CMY1104" s="255"/>
      <c r="CMZ1104" s="255"/>
      <c r="CNA1104" s="255"/>
      <c r="CNB1104" s="255"/>
      <c r="CNC1104" s="255"/>
      <c r="CND1104" s="255"/>
      <c r="CNE1104" s="255"/>
      <c r="CNF1104" s="255"/>
      <c r="CNG1104" s="255"/>
      <c r="CNH1104" s="255"/>
      <c r="CNI1104" s="255"/>
      <c r="CNJ1104" s="255"/>
      <c r="CNK1104" s="255"/>
      <c r="CNL1104" s="255"/>
      <c r="CNM1104" s="255"/>
      <c r="CNN1104" s="255"/>
      <c r="CNO1104" s="255"/>
      <c r="CNP1104" s="255"/>
      <c r="CNQ1104" s="255"/>
      <c r="CNR1104" s="255"/>
      <c r="CNS1104" s="255"/>
      <c r="CNT1104" s="255"/>
      <c r="CNU1104" s="255"/>
      <c r="CNV1104" s="255"/>
      <c r="CNW1104" s="255"/>
      <c r="CNX1104" s="255"/>
      <c r="CNY1104" s="255"/>
      <c r="CNZ1104" s="255"/>
      <c r="COA1104" s="255"/>
      <c r="COB1104" s="255"/>
      <c r="COC1104" s="255"/>
      <c r="COD1104" s="255"/>
      <c r="COE1104" s="255"/>
      <c r="COF1104" s="255"/>
      <c r="COG1104" s="255"/>
      <c r="COH1104" s="255"/>
      <c r="COI1104" s="255"/>
      <c r="COJ1104" s="255"/>
      <c r="COK1104" s="255"/>
      <c r="COL1104" s="255"/>
      <c r="COM1104" s="255"/>
      <c r="CON1104" s="255"/>
      <c r="COO1104" s="255"/>
      <c r="COP1104" s="255"/>
      <c r="COQ1104" s="255"/>
      <c r="COR1104" s="255"/>
      <c r="COS1104" s="255"/>
      <c r="COT1104" s="255"/>
      <c r="COU1104" s="255"/>
      <c r="COV1104" s="255"/>
      <c r="COW1104" s="255"/>
      <c r="COX1104" s="255"/>
      <c r="COY1104" s="255"/>
      <c r="COZ1104" s="255"/>
      <c r="CPA1104" s="255"/>
      <c r="CPB1104" s="255"/>
      <c r="CPC1104" s="255"/>
      <c r="CPD1104" s="255"/>
      <c r="CPE1104" s="255"/>
      <c r="CPF1104" s="255"/>
      <c r="CPG1104" s="255"/>
      <c r="CPH1104" s="255"/>
      <c r="CPI1104" s="255"/>
      <c r="CPJ1104" s="255"/>
      <c r="CPK1104" s="255"/>
      <c r="CPL1104" s="255"/>
      <c r="CPM1104" s="255"/>
      <c r="CPN1104" s="255"/>
      <c r="CPO1104" s="255"/>
      <c r="CPP1104" s="255"/>
      <c r="CPQ1104" s="255"/>
      <c r="CPR1104" s="255"/>
      <c r="CPS1104" s="255"/>
      <c r="CPT1104" s="255"/>
      <c r="CPU1104" s="255"/>
      <c r="CPV1104" s="255"/>
      <c r="CPW1104" s="255"/>
      <c r="CPX1104" s="255"/>
      <c r="CPY1104" s="255"/>
      <c r="CPZ1104" s="255"/>
      <c r="CQA1104" s="255"/>
      <c r="CQB1104" s="255"/>
      <c r="CQC1104" s="255"/>
      <c r="CQD1104" s="255"/>
      <c r="CQE1104" s="255"/>
      <c r="CQF1104" s="255"/>
      <c r="CQG1104" s="255"/>
      <c r="CQH1104" s="255"/>
      <c r="CQI1104" s="255"/>
      <c r="CQJ1104" s="255"/>
      <c r="CQK1104" s="255"/>
      <c r="CQL1104" s="255"/>
      <c r="CQM1104" s="255"/>
      <c r="CQN1104" s="255"/>
      <c r="CQO1104" s="255"/>
      <c r="CQP1104" s="255"/>
      <c r="CQQ1104" s="255"/>
      <c r="CQR1104" s="255"/>
      <c r="CQS1104" s="255"/>
      <c r="CQT1104" s="255"/>
      <c r="CQU1104" s="255"/>
      <c r="CQV1104" s="255"/>
      <c r="CQW1104" s="255"/>
      <c r="CQX1104" s="255"/>
      <c r="CQY1104" s="255"/>
      <c r="CQZ1104" s="255"/>
      <c r="CRA1104" s="255"/>
      <c r="CRB1104" s="255"/>
      <c r="CRC1104" s="255"/>
      <c r="CRD1104" s="255"/>
      <c r="CRE1104" s="255"/>
      <c r="CRF1104" s="255"/>
      <c r="CRG1104" s="255"/>
      <c r="CRH1104" s="255"/>
      <c r="CRI1104" s="255"/>
      <c r="CRJ1104" s="255"/>
      <c r="CRK1104" s="255"/>
      <c r="CRL1104" s="255"/>
      <c r="CRM1104" s="255"/>
      <c r="CRN1104" s="255"/>
      <c r="CRO1104" s="255"/>
      <c r="CRP1104" s="255"/>
      <c r="CRQ1104" s="255"/>
      <c r="CRR1104" s="255"/>
      <c r="CRS1104" s="255"/>
      <c r="CRT1104" s="255"/>
      <c r="CRU1104" s="255"/>
      <c r="CRV1104" s="255"/>
      <c r="CRW1104" s="255"/>
      <c r="CRX1104" s="255"/>
      <c r="CRY1104" s="255"/>
      <c r="CRZ1104" s="255"/>
      <c r="CSA1104" s="255"/>
      <c r="CSB1104" s="255"/>
      <c r="CSC1104" s="255"/>
      <c r="CSD1104" s="255"/>
      <c r="CSE1104" s="255"/>
      <c r="CSF1104" s="255"/>
      <c r="CSG1104" s="255"/>
      <c r="CSH1104" s="255"/>
      <c r="CSI1104" s="255"/>
      <c r="CSJ1104" s="255"/>
      <c r="CSK1104" s="255"/>
      <c r="CSL1104" s="255"/>
      <c r="CSM1104" s="255"/>
      <c r="CSN1104" s="255"/>
      <c r="CSO1104" s="255"/>
      <c r="CSP1104" s="255"/>
      <c r="CSQ1104" s="255"/>
      <c r="CSR1104" s="255"/>
      <c r="CSS1104" s="255"/>
      <c r="CST1104" s="255"/>
      <c r="CSU1104" s="255"/>
      <c r="CSV1104" s="255"/>
      <c r="CSW1104" s="255"/>
      <c r="CSX1104" s="255"/>
      <c r="CSY1104" s="255"/>
      <c r="CSZ1104" s="255"/>
      <c r="CTA1104" s="255"/>
      <c r="CTB1104" s="255"/>
      <c r="CTC1104" s="255"/>
      <c r="CTD1104" s="255"/>
      <c r="CTE1104" s="255"/>
      <c r="CTF1104" s="255"/>
      <c r="CTG1104" s="255"/>
      <c r="CTH1104" s="255"/>
      <c r="CTI1104" s="255"/>
      <c r="CTJ1104" s="255"/>
      <c r="CTK1104" s="255"/>
      <c r="CTL1104" s="255"/>
      <c r="CTM1104" s="255"/>
      <c r="CTN1104" s="255"/>
      <c r="CTO1104" s="255"/>
      <c r="CTP1104" s="255"/>
      <c r="CTQ1104" s="255"/>
      <c r="CTR1104" s="255"/>
      <c r="CTS1104" s="255"/>
      <c r="CTT1104" s="255"/>
      <c r="CTU1104" s="255"/>
      <c r="CTV1104" s="255"/>
      <c r="CTW1104" s="255"/>
      <c r="CTX1104" s="255"/>
      <c r="CTY1104" s="255"/>
      <c r="CTZ1104" s="255"/>
      <c r="CUA1104" s="255"/>
      <c r="CUB1104" s="255"/>
      <c r="CUC1104" s="255"/>
      <c r="CUD1104" s="255"/>
      <c r="CUE1104" s="255"/>
      <c r="CUF1104" s="255"/>
      <c r="CUG1104" s="255"/>
      <c r="CUH1104" s="255"/>
      <c r="CUI1104" s="255"/>
      <c r="CUJ1104" s="255"/>
      <c r="CUK1104" s="255"/>
      <c r="CUL1104" s="255"/>
      <c r="CUM1104" s="255"/>
      <c r="CUN1104" s="255"/>
      <c r="CUO1104" s="255"/>
      <c r="CUP1104" s="255"/>
      <c r="CUQ1104" s="255"/>
      <c r="CUR1104" s="255"/>
      <c r="CUS1104" s="255"/>
      <c r="CUT1104" s="255"/>
      <c r="CUU1104" s="255"/>
      <c r="CUV1104" s="255"/>
      <c r="CUW1104" s="255"/>
      <c r="CUX1104" s="255"/>
      <c r="CUY1104" s="255"/>
      <c r="CUZ1104" s="255"/>
      <c r="CVA1104" s="255"/>
      <c r="CVB1104" s="255"/>
      <c r="CVC1104" s="255"/>
      <c r="CVD1104" s="255"/>
      <c r="CVE1104" s="255"/>
      <c r="CVF1104" s="255"/>
      <c r="CVG1104" s="255"/>
      <c r="CVH1104" s="255"/>
      <c r="CVI1104" s="255"/>
      <c r="CVJ1104" s="255"/>
      <c r="CVK1104" s="255"/>
      <c r="CVL1104" s="255"/>
      <c r="CVM1104" s="255"/>
      <c r="CVN1104" s="255"/>
      <c r="CVO1104" s="255"/>
      <c r="CVP1104" s="255"/>
      <c r="CVQ1104" s="255"/>
      <c r="CVR1104" s="255"/>
      <c r="CVS1104" s="255"/>
      <c r="CVT1104" s="255"/>
      <c r="CVU1104" s="255"/>
      <c r="CVV1104" s="255"/>
      <c r="CVW1104" s="255"/>
      <c r="CVX1104" s="255"/>
      <c r="CVY1104" s="255"/>
      <c r="CVZ1104" s="255"/>
      <c r="CWA1104" s="255"/>
      <c r="CWB1104" s="255"/>
      <c r="CWC1104" s="255"/>
      <c r="CWD1104" s="255"/>
      <c r="CWE1104" s="255"/>
      <c r="CWF1104" s="255"/>
      <c r="CWG1104" s="255"/>
      <c r="CWH1104" s="255"/>
      <c r="CWI1104" s="255"/>
      <c r="CWJ1104" s="255"/>
      <c r="CWK1104" s="255"/>
      <c r="CWL1104" s="255"/>
      <c r="CWM1104" s="255"/>
      <c r="CWN1104" s="255"/>
      <c r="CWO1104" s="255"/>
      <c r="CWP1104" s="255"/>
      <c r="CWQ1104" s="255"/>
      <c r="CWR1104" s="255"/>
      <c r="CWS1104" s="255"/>
      <c r="CWT1104" s="255"/>
      <c r="CWU1104" s="255"/>
      <c r="CWV1104" s="255"/>
      <c r="CWW1104" s="255"/>
      <c r="CWX1104" s="255"/>
      <c r="CWY1104" s="255"/>
      <c r="CWZ1104" s="255"/>
      <c r="CXA1104" s="255"/>
      <c r="CXB1104" s="255"/>
      <c r="CXC1104" s="255"/>
      <c r="CXD1104" s="255"/>
      <c r="CXE1104" s="255"/>
      <c r="CXF1104" s="255"/>
      <c r="CXG1104" s="255"/>
      <c r="CXH1104" s="255"/>
      <c r="CXI1104" s="255"/>
      <c r="CXJ1104" s="255"/>
      <c r="CXK1104" s="255"/>
      <c r="CXL1104" s="255"/>
      <c r="CXM1104" s="255"/>
      <c r="CXN1104" s="255"/>
      <c r="CXO1104" s="255"/>
      <c r="CXP1104" s="255"/>
      <c r="CXQ1104" s="255"/>
      <c r="CXR1104" s="255"/>
      <c r="CXS1104" s="255"/>
      <c r="CXT1104" s="255"/>
      <c r="CXU1104" s="255"/>
      <c r="CXV1104" s="255"/>
      <c r="CXW1104" s="255"/>
      <c r="CXX1104" s="255"/>
      <c r="CXY1104" s="255"/>
      <c r="CXZ1104" s="255"/>
      <c r="CYA1104" s="255"/>
      <c r="CYB1104" s="255"/>
      <c r="CYC1104" s="255"/>
      <c r="CYD1104" s="255"/>
      <c r="CYE1104" s="255"/>
      <c r="CYF1104" s="255"/>
      <c r="CYG1104" s="255"/>
      <c r="CYH1104" s="255"/>
      <c r="CYI1104" s="255"/>
      <c r="CYJ1104" s="255"/>
      <c r="CYK1104" s="255"/>
      <c r="CYL1104" s="255"/>
      <c r="CYM1104" s="255"/>
      <c r="CYN1104" s="255"/>
      <c r="CYO1104" s="255"/>
      <c r="CYP1104" s="255"/>
      <c r="CYQ1104" s="255"/>
      <c r="CYR1104" s="255"/>
      <c r="CYS1104" s="255"/>
      <c r="CYT1104" s="255"/>
      <c r="CYU1104" s="255"/>
      <c r="CYV1104" s="255"/>
      <c r="CYW1104" s="255"/>
      <c r="CYX1104" s="255"/>
      <c r="CYY1104" s="255"/>
      <c r="CYZ1104" s="255"/>
      <c r="CZA1104" s="255"/>
      <c r="CZB1104" s="255"/>
      <c r="CZC1104" s="255"/>
      <c r="CZD1104" s="255"/>
      <c r="CZE1104" s="255"/>
      <c r="CZF1104" s="255"/>
      <c r="CZG1104" s="255"/>
      <c r="CZH1104" s="255"/>
      <c r="CZI1104" s="255"/>
      <c r="CZJ1104" s="255"/>
      <c r="CZK1104" s="255"/>
      <c r="CZL1104" s="255"/>
      <c r="CZM1104" s="255"/>
      <c r="CZN1104" s="255"/>
      <c r="CZO1104" s="255"/>
      <c r="CZP1104" s="255"/>
      <c r="CZQ1104" s="255"/>
      <c r="CZR1104" s="255"/>
      <c r="CZS1104" s="255"/>
      <c r="CZT1104" s="255"/>
      <c r="CZU1104" s="255"/>
      <c r="CZV1104" s="255"/>
      <c r="CZW1104" s="255"/>
      <c r="CZX1104" s="255"/>
      <c r="CZY1104" s="255"/>
      <c r="CZZ1104" s="255"/>
      <c r="DAA1104" s="255"/>
      <c r="DAB1104" s="255"/>
      <c r="DAC1104" s="255"/>
      <c r="DAD1104" s="255"/>
      <c r="DAE1104" s="255"/>
      <c r="DAF1104" s="255"/>
      <c r="DAG1104" s="255"/>
      <c r="DAH1104" s="255"/>
      <c r="DAI1104" s="255"/>
      <c r="DAJ1104" s="255"/>
      <c r="DAK1104" s="255"/>
      <c r="DAL1104" s="255"/>
      <c r="DAM1104" s="255"/>
      <c r="DAN1104" s="255"/>
      <c r="DAO1104" s="255"/>
      <c r="DAP1104" s="255"/>
      <c r="DAQ1104" s="255"/>
      <c r="DAR1104" s="255"/>
      <c r="DAS1104" s="255"/>
      <c r="DAT1104" s="255"/>
      <c r="DAU1104" s="255"/>
      <c r="DAV1104" s="255"/>
      <c r="DAW1104" s="255"/>
      <c r="DAX1104" s="255"/>
      <c r="DAY1104" s="255"/>
      <c r="DAZ1104" s="255"/>
      <c r="DBA1104" s="255"/>
      <c r="DBB1104" s="255"/>
      <c r="DBC1104" s="255"/>
      <c r="DBD1104" s="255"/>
      <c r="DBE1104" s="255"/>
      <c r="DBF1104" s="255"/>
      <c r="DBG1104" s="255"/>
      <c r="DBH1104" s="255"/>
      <c r="DBI1104" s="255"/>
      <c r="DBJ1104" s="255"/>
      <c r="DBK1104" s="255"/>
      <c r="DBL1104" s="255"/>
      <c r="DBM1104" s="255"/>
      <c r="DBN1104" s="255"/>
      <c r="DBO1104" s="255"/>
      <c r="DBP1104" s="255"/>
      <c r="DBQ1104" s="255"/>
      <c r="DBR1104" s="255"/>
      <c r="DBS1104" s="255"/>
      <c r="DBT1104" s="255"/>
      <c r="DBU1104" s="255"/>
      <c r="DBV1104" s="255"/>
      <c r="DBW1104" s="255"/>
      <c r="DBX1104" s="255"/>
      <c r="DBY1104" s="255"/>
      <c r="DBZ1104" s="255"/>
      <c r="DCA1104" s="255"/>
      <c r="DCB1104" s="255"/>
      <c r="DCC1104" s="255"/>
      <c r="DCD1104" s="255"/>
      <c r="DCE1104" s="255"/>
      <c r="DCF1104" s="255"/>
      <c r="DCG1104" s="255"/>
      <c r="DCH1104" s="255"/>
      <c r="DCI1104" s="255"/>
      <c r="DCJ1104" s="255"/>
      <c r="DCK1104" s="255"/>
      <c r="DCL1104" s="255"/>
      <c r="DCM1104" s="255"/>
      <c r="DCN1104" s="255"/>
      <c r="DCO1104" s="255"/>
      <c r="DCP1104" s="255"/>
      <c r="DCQ1104" s="255"/>
      <c r="DCR1104" s="255"/>
      <c r="DCS1104" s="255"/>
      <c r="DCT1104" s="255"/>
      <c r="DCU1104" s="255"/>
      <c r="DCV1104" s="255"/>
      <c r="DCW1104" s="255"/>
      <c r="DCX1104" s="255"/>
      <c r="DCY1104" s="255"/>
      <c r="DCZ1104" s="255"/>
      <c r="DDA1104" s="255"/>
      <c r="DDB1104" s="255"/>
      <c r="DDC1104" s="255"/>
      <c r="DDD1104" s="255"/>
      <c r="DDE1104" s="255"/>
      <c r="DDF1104" s="255"/>
      <c r="DDG1104" s="255"/>
      <c r="DDH1104" s="255"/>
      <c r="DDI1104" s="255"/>
      <c r="DDJ1104" s="255"/>
      <c r="DDK1104" s="255"/>
      <c r="DDL1104" s="255"/>
      <c r="DDM1104" s="255"/>
      <c r="DDN1104" s="255"/>
      <c r="DDO1104" s="255"/>
      <c r="DDP1104" s="255"/>
      <c r="DDQ1104" s="255"/>
      <c r="DDR1104" s="255"/>
      <c r="DDS1104" s="255"/>
      <c r="DDT1104" s="255"/>
      <c r="DDU1104" s="255"/>
      <c r="DDV1104" s="255"/>
      <c r="DDW1104" s="255"/>
      <c r="DDX1104" s="255"/>
      <c r="DDY1104" s="255"/>
      <c r="DDZ1104" s="255"/>
      <c r="DEA1104" s="255"/>
      <c r="DEB1104" s="255"/>
      <c r="DEC1104" s="255"/>
      <c r="DED1104" s="255"/>
      <c r="DEE1104" s="255"/>
      <c r="DEF1104" s="255"/>
      <c r="DEG1104" s="255"/>
      <c r="DEH1104" s="255"/>
      <c r="DEI1104" s="255"/>
      <c r="DEJ1104" s="255"/>
      <c r="DEK1104" s="255"/>
      <c r="DEL1104" s="255"/>
      <c r="DEM1104" s="255"/>
      <c r="DEN1104" s="255"/>
      <c r="DEO1104" s="255"/>
      <c r="DEP1104" s="255"/>
      <c r="DEQ1104" s="255"/>
      <c r="DER1104" s="255"/>
      <c r="DES1104" s="255"/>
      <c r="DET1104" s="255"/>
      <c r="DEU1104" s="255"/>
      <c r="DEV1104" s="255"/>
      <c r="DEW1104" s="255"/>
      <c r="DEX1104" s="255"/>
      <c r="DEY1104" s="255"/>
      <c r="DEZ1104" s="255"/>
      <c r="DFA1104" s="255"/>
      <c r="DFB1104" s="255"/>
      <c r="DFC1104" s="255"/>
      <c r="DFD1104" s="255"/>
      <c r="DFE1104" s="255"/>
      <c r="DFF1104" s="255"/>
      <c r="DFG1104" s="255"/>
      <c r="DFH1104" s="255"/>
      <c r="DFI1104" s="255"/>
      <c r="DFJ1104" s="255"/>
      <c r="DFK1104" s="255"/>
      <c r="DFL1104" s="255"/>
      <c r="DFM1104" s="255"/>
      <c r="DFN1104" s="255"/>
      <c r="DFO1104" s="255"/>
      <c r="DFP1104" s="255"/>
      <c r="DFQ1104" s="255"/>
      <c r="DFR1104" s="255"/>
      <c r="DFS1104" s="255"/>
      <c r="DFT1104" s="255"/>
      <c r="DFU1104" s="255"/>
      <c r="DFV1104" s="255"/>
      <c r="DFW1104" s="255"/>
      <c r="DFX1104" s="255"/>
      <c r="DFY1104" s="255"/>
      <c r="DFZ1104" s="255"/>
      <c r="DGA1104" s="255"/>
      <c r="DGB1104" s="255"/>
      <c r="DGC1104" s="255"/>
      <c r="DGD1104" s="255"/>
      <c r="DGE1104" s="255"/>
      <c r="DGF1104" s="255"/>
      <c r="DGG1104" s="255"/>
      <c r="DGH1104" s="255"/>
      <c r="DGI1104" s="255"/>
      <c r="DGJ1104" s="255"/>
      <c r="DGK1104" s="255"/>
      <c r="DGL1104" s="255"/>
      <c r="DGM1104" s="255"/>
      <c r="DGN1104" s="255"/>
      <c r="DGO1104" s="255"/>
      <c r="DGP1104" s="255"/>
      <c r="DGQ1104" s="255"/>
      <c r="DGR1104" s="255"/>
      <c r="DGS1104" s="255"/>
      <c r="DGT1104" s="255"/>
      <c r="DGU1104" s="255"/>
      <c r="DGV1104" s="255"/>
      <c r="DGW1104" s="255"/>
      <c r="DGX1104" s="255"/>
      <c r="DGY1104" s="255"/>
      <c r="DGZ1104" s="255"/>
      <c r="DHA1104" s="255"/>
      <c r="DHB1104" s="255"/>
      <c r="DHC1104" s="255"/>
      <c r="DHD1104" s="255"/>
      <c r="DHE1104" s="255"/>
      <c r="DHF1104" s="255"/>
      <c r="DHG1104" s="255"/>
      <c r="DHH1104" s="255"/>
      <c r="DHI1104" s="255"/>
      <c r="DHJ1104" s="255"/>
      <c r="DHK1104" s="255"/>
      <c r="DHL1104" s="255"/>
      <c r="DHM1104" s="255"/>
      <c r="DHN1104" s="255"/>
      <c r="DHO1104" s="255"/>
      <c r="DHP1104" s="255"/>
      <c r="DHQ1104" s="255"/>
      <c r="DHR1104" s="255"/>
      <c r="DHS1104" s="255"/>
      <c r="DHT1104" s="255"/>
      <c r="DHU1104" s="255"/>
      <c r="DHV1104" s="255"/>
      <c r="DHW1104" s="255"/>
      <c r="DHX1104" s="255"/>
      <c r="DHY1104" s="255"/>
      <c r="DHZ1104" s="255"/>
      <c r="DIA1104" s="255"/>
      <c r="DIB1104" s="255"/>
      <c r="DIC1104" s="255"/>
      <c r="DID1104" s="255"/>
      <c r="DIE1104" s="255"/>
      <c r="DIF1104" s="255"/>
      <c r="DIG1104" s="255"/>
      <c r="DIH1104" s="255"/>
      <c r="DII1104" s="255"/>
      <c r="DIJ1104" s="255"/>
      <c r="DIK1104" s="255"/>
      <c r="DIL1104" s="255"/>
      <c r="DIM1104" s="255"/>
      <c r="DIN1104" s="255"/>
      <c r="DIO1104" s="255"/>
      <c r="DIP1104" s="255"/>
      <c r="DIQ1104" s="255"/>
      <c r="DIR1104" s="255"/>
      <c r="DIS1104" s="255"/>
      <c r="DIT1104" s="255"/>
      <c r="DIU1104" s="255"/>
      <c r="DIV1104" s="255"/>
      <c r="DIW1104" s="255"/>
      <c r="DIX1104" s="255"/>
      <c r="DIY1104" s="255"/>
      <c r="DIZ1104" s="255"/>
      <c r="DJA1104" s="255"/>
      <c r="DJB1104" s="255"/>
      <c r="DJC1104" s="255"/>
      <c r="DJD1104" s="255"/>
      <c r="DJE1104" s="255"/>
      <c r="DJF1104" s="255"/>
      <c r="DJG1104" s="255"/>
      <c r="DJH1104" s="255"/>
      <c r="DJI1104" s="255"/>
      <c r="DJJ1104" s="255"/>
      <c r="DJK1104" s="255"/>
      <c r="DJL1104" s="255"/>
      <c r="DJM1104" s="255"/>
      <c r="DJN1104" s="255"/>
      <c r="DJO1104" s="255"/>
      <c r="DJP1104" s="255"/>
      <c r="DJQ1104" s="255"/>
      <c r="DJR1104" s="255"/>
      <c r="DJS1104" s="255"/>
      <c r="DJT1104" s="255"/>
      <c r="DJU1104" s="255"/>
      <c r="DJV1104" s="255"/>
      <c r="DJW1104" s="255"/>
      <c r="DJX1104" s="255"/>
      <c r="DJY1104" s="255"/>
      <c r="DJZ1104" s="255"/>
      <c r="DKA1104" s="255"/>
      <c r="DKB1104" s="255"/>
      <c r="DKC1104" s="255"/>
      <c r="DKD1104" s="255"/>
      <c r="DKE1104" s="255"/>
      <c r="DKF1104" s="255"/>
      <c r="DKG1104" s="255"/>
      <c r="DKH1104" s="255"/>
      <c r="DKI1104" s="255"/>
      <c r="DKJ1104" s="255"/>
      <c r="DKK1104" s="255"/>
      <c r="DKL1104" s="255"/>
      <c r="DKM1104" s="255"/>
      <c r="DKN1104" s="255"/>
      <c r="DKO1104" s="255"/>
      <c r="DKP1104" s="255"/>
      <c r="DKQ1104" s="255"/>
      <c r="DKR1104" s="255"/>
      <c r="DKS1104" s="255"/>
      <c r="DKT1104" s="255"/>
      <c r="DKU1104" s="255"/>
      <c r="DKV1104" s="255"/>
      <c r="DKW1104" s="255"/>
      <c r="DKX1104" s="255"/>
      <c r="DKY1104" s="255"/>
      <c r="DKZ1104" s="255"/>
      <c r="DLA1104" s="255"/>
      <c r="DLB1104" s="255"/>
      <c r="DLC1104" s="255"/>
      <c r="DLD1104" s="255"/>
      <c r="DLE1104" s="255"/>
      <c r="DLF1104" s="255"/>
      <c r="DLG1104" s="255"/>
      <c r="DLH1104" s="255"/>
      <c r="DLI1104" s="255"/>
      <c r="DLJ1104" s="255"/>
      <c r="DLK1104" s="255"/>
      <c r="DLL1104" s="255"/>
      <c r="DLM1104" s="255"/>
      <c r="DLN1104" s="255"/>
      <c r="DLO1104" s="255"/>
      <c r="DLP1104" s="255"/>
      <c r="DLQ1104" s="255"/>
      <c r="DLR1104" s="255"/>
      <c r="DLS1104" s="255"/>
      <c r="DLT1104" s="255"/>
      <c r="DLU1104" s="255"/>
      <c r="DLV1104" s="255"/>
      <c r="DLW1104" s="255"/>
      <c r="DLX1104" s="255"/>
      <c r="DLY1104" s="255"/>
      <c r="DLZ1104" s="255"/>
      <c r="DMA1104" s="255"/>
      <c r="DMB1104" s="255"/>
      <c r="DMC1104" s="255"/>
      <c r="DMD1104" s="255"/>
      <c r="DME1104" s="255"/>
      <c r="DMF1104" s="255"/>
      <c r="DMG1104" s="255"/>
      <c r="DMH1104" s="255"/>
      <c r="DMI1104" s="255"/>
      <c r="DMJ1104" s="255"/>
      <c r="DMK1104" s="255"/>
      <c r="DML1104" s="255"/>
      <c r="DMM1104" s="255"/>
      <c r="DMN1104" s="255"/>
      <c r="DMO1104" s="255"/>
      <c r="DMP1104" s="255"/>
      <c r="DMQ1104" s="255"/>
      <c r="DMR1104" s="255"/>
      <c r="DMS1104" s="255"/>
      <c r="DMT1104" s="255"/>
      <c r="DMU1104" s="255"/>
      <c r="DMV1104" s="255"/>
      <c r="DMW1104" s="255"/>
      <c r="DMX1104" s="255"/>
      <c r="DMY1104" s="255"/>
      <c r="DMZ1104" s="255"/>
      <c r="DNA1104" s="255"/>
      <c r="DNB1104" s="255"/>
      <c r="DNC1104" s="255"/>
      <c r="DND1104" s="255"/>
      <c r="DNE1104" s="255"/>
      <c r="DNF1104" s="255"/>
      <c r="DNG1104" s="255"/>
      <c r="DNH1104" s="255"/>
      <c r="DNI1104" s="255"/>
      <c r="DNJ1104" s="255"/>
      <c r="DNK1104" s="255"/>
      <c r="DNL1104" s="255"/>
      <c r="DNM1104" s="255"/>
      <c r="DNN1104" s="255"/>
      <c r="DNO1104" s="255"/>
      <c r="DNP1104" s="255"/>
      <c r="DNQ1104" s="255"/>
      <c r="DNR1104" s="255"/>
      <c r="DNS1104" s="255"/>
      <c r="DNT1104" s="255"/>
      <c r="DNU1104" s="255"/>
      <c r="DNV1104" s="255"/>
      <c r="DNW1104" s="255"/>
      <c r="DNX1104" s="255"/>
      <c r="DNY1104" s="255"/>
      <c r="DNZ1104" s="255"/>
      <c r="DOA1104" s="255"/>
      <c r="DOB1104" s="255"/>
      <c r="DOC1104" s="255"/>
      <c r="DOD1104" s="255"/>
      <c r="DOE1104" s="255"/>
      <c r="DOF1104" s="255"/>
      <c r="DOG1104" s="255"/>
      <c r="DOH1104" s="255"/>
      <c r="DOI1104" s="255"/>
      <c r="DOJ1104" s="255"/>
      <c r="DOK1104" s="255"/>
      <c r="DOL1104" s="255"/>
      <c r="DOM1104" s="255"/>
      <c r="DON1104" s="255"/>
      <c r="DOO1104" s="255"/>
      <c r="DOP1104" s="255"/>
      <c r="DOQ1104" s="255"/>
      <c r="DOR1104" s="255"/>
      <c r="DOS1104" s="255"/>
      <c r="DOT1104" s="255"/>
      <c r="DOU1104" s="255"/>
      <c r="DOV1104" s="255"/>
      <c r="DOW1104" s="255"/>
      <c r="DOX1104" s="255"/>
      <c r="DOY1104" s="255"/>
      <c r="DOZ1104" s="255"/>
      <c r="DPA1104" s="255"/>
      <c r="DPB1104" s="255"/>
      <c r="DPC1104" s="255"/>
      <c r="DPD1104" s="255"/>
      <c r="DPE1104" s="255"/>
      <c r="DPF1104" s="255"/>
      <c r="DPG1104" s="255"/>
      <c r="DPH1104" s="255"/>
      <c r="DPI1104" s="255"/>
      <c r="DPJ1104" s="255"/>
      <c r="DPK1104" s="255"/>
      <c r="DPL1104" s="255"/>
      <c r="DPM1104" s="255"/>
      <c r="DPN1104" s="255"/>
      <c r="DPO1104" s="255"/>
      <c r="DPP1104" s="255"/>
      <c r="DPQ1104" s="255"/>
      <c r="DPR1104" s="255"/>
      <c r="DPS1104" s="255"/>
      <c r="DPT1104" s="255"/>
      <c r="DPU1104" s="255"/>
      <c r="DPV1104" s="255"/>
      <c r="DPW1104" s="255"/>
      <c r="DPX1104" s="255"/>
      <c r="DPY1104" s="255"/>
      <c r="DPZ1104" s="255"/>
      <c r="DQA1104" s="255"/>
      <c r="DQB1104" s="255"/>
      <c r="DQC1104" s="255"/>
      <c r="DQD1104" s="255"/>
      <c r="DQE1104" s="255"/>
      <c r="DQF1104" s="255"/>
      <c r="DQG1104" s="255"/>
      <c r="DQH1104" s="255"/>
      <c r="DQI1104" s="255"/>
      <c r="DQJ1104" s="255"/>
      <c r="DQK1104" s="255"/>
      <c r="DQL1104" s="255"/>
      <c r="DQM1104" s="255"/>
      <c r="DQN1104" s="255"/>
      <c r="DQO1104" s="255"/>
      <c r="DQP1104" s="255"/>
      <c r="DQQ1104" s="255"/>
      <c r="DQR1104" s="255"/>
      <c r="DQS1104" s="255"/>
      <c r="DQT1104" s="255"/>
      <c r="DQU1104" s="255"/>
      <c r="DQV1104" s="255"/>
      <c r="DQW1104" s="255"/>
      <c r="DQX1104" s="255"/>
      <c r="DQY1104" s="255"/>
      <c r="DQZ1104" s="255"/>
      <c r="DRA1104" s="255"/>
      <c r="DRB1104" s="255"/>
      <c r="DRC1104" s="255"/>
      <c r="DRD1104" s="255"/>
      <c r="DRE1104" s="255"/>
      <c r="DRF1104" s="255"/>
      <c r="DRG1104" s="255"/>
      <c r="DRH1104" s="255"/>
      <c r="DRI1104" s="255"/>
      <c r="DRJ1104" s="255"/>
      <c r="DRK1104" s="255"/>
      <c r="DRL1104" s="255"/>
      <c r="DRM1104" s="255"/>
      <c r="DRN1104" s="255"/>
      <c r="DRO1104" s="255"/>
      <c r="DRP1104" s="255"/>
      <c r="DRQ1104" s="255"/>
      <c r="DRR1104" s="255"/>
      <c r="DRS1104" s="255"/>
      <c r="DRT1104" s="255"/>
      <c r="DRU1104" s="255"/>
      <c r="DRV1104" s="255"/>
      <c r="DRW1104" s="255"/>
      <c r="DRX1104" s="255"/>
      <c r="DRY1104" s="255"/>
      <c r="DRZ1104" s="255"/>
      <c r="DSA1104" s="255"/>
      <c r="DSB1104" s="255"/>
      <c r="DSC1104" s="255"/>
      <c r="DSD1104" s="255"/>
      <c r="DSE1104" s="255"/>
      <c r="DSF1104" s="255"/>
      <c r="DSG1104" s="255"/>
      <c r="DSH1104" s="255"/>
      <c r="DSI1104" s="255"/>
      <c r="DSJ1104" s="255"/>
      <c r="DSK1104" s="255"/>
      <c r="DSL1104" s="255"/>
      <c r="DSM1104" s="255"/>
      <c r="DSN1104" s="255"/>
      <c r="DSO1104" s="255"/>
      <c r="DSP1104" s="255"/>
      <c r="DSQ1104" s="255"/>
      <c r="DSR1104" s="255"/>
      <c r="DSS1104" s="255"/>
      <c r="DST1104" s="255"/>
      <c r="DSU1104" s="255"/>
      <c r="DSV1104" s="255"/>
      <c r="DSW1104" s="255"/>
      <c r="DSX1104" s="255"/>
      <c r="DSY1104" s="255"/>
      <c r="DSZ1104" s="255"/>
      <c r="DTA1104" s="255"/>
      <c r="DTB1104" s="255"/>
      <c r="DTC1104" s="255"/>
      <c r="DTD1104" s="255"/>
      <c r="DTE1104" s="255"/>
      <c r="DTF1104" s="255"/>
      <c r="DTG1104" s="255"/>
      <c r="DTH1104" s="255"/>
      <c r="DTI1104" s="255"/>
      <c r="DTJ1104" s="255"/>
      <c r="DTK1104" s="255"/>
      <c r="DTL1104" s="255"/>
      <c r="DTM1104" s="255"/>
      <c r="DTN1104" s="255"/>
      <c r="DTO1104" s="255"/>
      <c r="DTP1104" s="255"/>
      <c r="DTQ1104" s="255"/>
      <c r="DTR1104" s="255"/>
      <c r="DTS1104" s="255"/>
      <c r="DTT1104" s="255"/>
      <c r="DTU1104" s="255"/>
      <c r="DTV1104" s="255"/>
      <c r="DTW1104" s="255"/>
      <c r="DTX1104" s="255"/>
      <c r="DTY1104" s="255"/>
      <c r="DTZ1104" s="255"/>
      <c r="DUA1104" s="255"/>
      <c r="DUB1104" s="255"/>
      <c r="DUC1104" s="255"/>
      <c r="DUD1104" s="255"/>
      <c r="DUE1104" s="255"/>
      <c r="DUF1104" s="255"/>
      <c r="DUG1104" s="255"/>
      <c r="DUH1104" s="255"/>
      <c r="DUI1104" s="255"/>
      <c r="DUJ1104" s="255"/>
      <c r="DUK1104" s="255"/>
      <c r="DUL1104" s="255"/>
      <c r="DUM1104" s="255"/>
      <c r="DUN1104" s="255"/>
      <c r="DUO1104" s="255"/>
      <c r="DUP1104" s="255"/>
      <c r="DUQ1104" s="255"/>
      <c r="DUR1104" s="255"/>
      <c r="DUS1104" s="255"/>
      <c r="DUT1104" s="255"/>
      <c r="DUU1104" s="255"/>
      <c r="DUV1104" s="255"/>
      <c r="DUW1104" s="255"/>
      <c r="DUX1104" s="255"/>
      <c r="DUY1104" s="255"/>
      <c r="DUZ1104" s="255"/>
      <c r="DVA1104" s="255"/>
      <c r="DVB1104" s="255"/>
      <c r="DVC1104" s="255"/>
      <c r="DVD1104" s="255"/>
      <c r="DVE1104" s="255"/>
      <c r="DVF1104" s="255"/>
      <c r="DVG1104" s="255"/>
      <c r="DVH1104" s="255"/>
      <c r="DVI1104" s="255"/>
      <c r="DVJ1104" s="255"/>
      <c r="DVK1104" s="255"/>
      <c r="DVL1104" s="255"/>
      <c r="DVM1104" s="255"/>
      <c r="DVN1104" s="255"/>
      <c r="DVO1104" s="255"/>
      <c r="DVP1104" s="255"/>
      <c r="DVQ1104" s="255"/>
      <c r="DVR1104" s="255"/>
      <c r="DVS1104" s="255"/>
      <c r="DVT1104" s="255"/>
      <c r="DVU1104" s="255"/>
      <c r="DVV1104" s="255"/>
      <c r="DVW1104" s="255"/>
      <c r="DVX1104" s="255"/>
      <c r="DVY1104" s="255"/>
      <c r="DVZ1104" s="255"/>
      <c r="DWA1104" s="255"/>
      <c r="DWB1104" s="255"/>
      <c r="DWC1104" s="255"/>
      <c r="DWD1104" s="255"/>
      <c r="DWE1104" s="255"/>
      <c r="DWF1104" s="255"/>
      <c r="DWG1104" s="255"/>
      <c r="DWH1104" s="255"/>
      <c r="DWI1104" s="255"/>
      <c r="DWJ1104" s="255"/>
      <c r="DWK1104" s="255"/>
      <c r="DWL1104" s="255"/>
      <c r="DWM1104" s="255"/>
      <c r="DWN1104" s="255"/>
      <c r="DWO1104" s="255"/>
      <c r="DWP1104" s="255"/>
      <c r="DWQ1104" s="255"/>
      <c r="DWR1104" s="255"/>
      <c r="DWS1104" s="255"/>
      <c r="DWT1104" s="255"/>
      <c r="DWU1104" s="255"/>
      <c r="DWV1104" s="255"/>
      <c r="DWW1104" s="255"/>
      <c r="DWX1104" s="255"/>
      <c r="DWY1104" s="255"/>
      <c r="DWZ1104" s="255"/>
      <c r="DXA1104" s="255"/>
      <c r="DXB1104" s="255"/>
      <c r="DXC1104" s="255"/>
      <c r="DXD1104" s="255"/>
      <c r="DXE1104" s="255"/>
      <c r="DXF1104" s="255"/>
      <c r="DXG1104" s="255"/>
      <c r="DXH1104" s="255"/>
      <c r="DXI1104" s="255"/>
      <c r="DXJ1104" s="255"/>
      <c r="DXK1104" s="255"/>
      <c r="DXL1104" s="255"/>
      <c r="DXM1104" s="255"/>
      <c r="DXN1104" s="255"/>
      <c r="DXO1104" s="255"/>
      <c r="DXP1104" s="255"/>
      <c r="DXQ1104" s="255"/>
      <c r="DXR1104" s="255"/>
      <c r="DXS1104" s="255"/>
      <c r="DXT1104" s="255"/>
      <c r="DXU1104" s="255"/>
      <c r="DXV1104" s="255"/>
      <c r="DXW1104" s="255"/>
      <c r="DXX1104" s="255"/>
      <c r="DXY1104" s="255"/>
      <c r="DXZ1104" s="255"/>
      <c r="DYA1104" s="255"/>
      <c r="DYB1104" s="255"/>
      <c r="DYC1104" s="255"/>
      <c r="DYD1104" s="255"/>
      <c r="DYE1104" s="255"/>
      <c r="DYF1104" s="255"/>
      <c r="DYG1104" s="255"/>
      <c r="DYH1104" s="255"/>
      <c r="DYI1104" s="255"/>
      <c r="DYJ1104" s="255"/>
      <c r="DYK1104" s="255"/>
      <c r="DYL1104" s="255"/>
      <c r="DYM1104" s="255"/>
      <c r="DYN1104" s="255"/>
      <c r="DYO1104" s="255"/>
      <c r="DYP1104" s="255"/>
      <c r="DYQ1104" s="255"/>
      <c r="DYR1104" s="255"/>
      <c r="DYS1104" s="255"/>
      <c r="DYT1104" s="255"/>
      <c r="DYU1104" s="255"/>
      <c r="DYV1104" s="255"/>
      <c r="DYW1104" s="255"/>
      <c r="DYX1104" s="255"/>
      <c r="DYY1104" s="255"/>
      <c r="DYZ1104" s="255"/>
      <c r="DZA1104" s="255"/>
      <c r="DZB1104" s="255"/>
      <c r="DZC1104" s="255"/>
      <c r="DZD1104" s="255"/>
      <c r="DZE1104" s="255"/>
      <c r="DZF1104" s="255"/>
      <c r="DZG1104" s="255"/>
      <c r="DZH1104" s="255"/>
      <c r="DZI1104" s="255"/>
      <c r="DZJ1104" s="255"/>
      <c r="DZK1104" s="255"/>
      <c r="DZL1104" s="255"/>
      <c r="DZM1104" s="255"/>
      <c r="DZN1104" s="255"/>
      <c r="DZO1104" s="255"/>
      <c r="DZP1104" s="255"/>
      <c r="DZQ1104" s="255"/>
      <c r="DZR1104" s="255"/>
      <c r="DZS1104" s="255"/>
      <c r="DZT1104" s="255"/>
      <c r="DZU1104" s="255"/>
      <c r="DZV1104" s="255"/>
      <c r="DZW1104" s="255"/>
      <c r="DZX1104" s="255"/>
      <c r="DZY1104" s="255"/>
      <c r="DZZ1104" s="255"/>
      <c r="EAA1104" s="255"/>
      <c r="EAB1104" s="255"/>
      <c r="EAC1104" s="255"/>
      <c r="EAD1104" s="255"/>
      <c r="EAE1104" s="255"/>
      <c r="EAF1104" s="255"/>
      <c r="EAG1104" s="255"/>
      <c r="EAH1104" s="255"/>
      <c r="EAI1104" s="255"/>
      <c r="EAJ1104" s="255"/>
      <c r="EAK1104" s="255"/>
      <c r="EAL1104" s="255"/>
      <c r="EAM1104" s="255"/>
      <c r="EAN1104" s="255"/>
      <c r="EAO1104" s="255"/>
      <c r="EAP1104" s="255"/>
      <c r="EAQ1104" s="255"/>
      <c r="EAR1104" s="255"/>
      <c r="EAS1104" s="255"/>
      <c r="EAT1104" s="255"/>
      <c r="EAU1104" s="255"/>
      <c r="EAV1104" s="255"/>
      <c r="EAW1104" s="255"/>
      <c r="EAX1104" s="255"/>
      <c r="EAY1104" s="255"/>
      <c r="EAZ1104" s="255"/>
      <c r="EBA1104" s="255"/>
      <c r="EBB1104" s="255"/>
      <c r="EBC1104" s="255"/>
      <c r="EBD1104" s="255"/>
      <c r="EBE1104" s="255"/>
      <c r="EBF1104" s="255"/>
      <c r="EBG1104" s="255"/>
      <c r="EBH1104" s="255"/>
      <c r="EBI1104" s="255"/>
      <c r="EBJ1104" s="255"/>
      <c r="EBK1104" s="255"/>
      <c r="EBL1104" s="255"/>
      <c r="EBM1104" s="255"/>
      <c r="EBN1104" s="255"/>
      <c r="EBO1104" s="255"/>
      <c r="EBP1104" s="255"/>
      <c r="EBQ1104" s="255"/>
      <c r="EBR1104" s="255"/>
      <c r="EBS1104" s="255"/>
      <c r="EBT1104" s="255"/>
      <c r="EBU1104" s="255"/>
      <c r="EBV1104" s="255"/>
      <c r="EBW1104" s="255"/>
      <c r="EBX1104" s="255"/>
      <c r="EBY1104" s="255"/>
      <c r="EBZ1104" s="255"/>
      <c r="ECA1104" s="255"/>
      <c r="ECB1104" s="255"/>
      <c r="ECC1104" s="255"/>
      <c r="ECD1104" s="255"/>
      <c r="ECE1104" s="255"/>
      <c r="ECF1104" s="255"/>
      <c r="ECG1104" s="255"/>
      <c r="ECH1104" s="255"/>
      <c r="ECI1104" s="255"/>
      <c r="ECJ1104" s="255"/>
      <c r="ECK1104" s="255"/>
      <c r="ECL1104" s="255"/>
      <c r="ECM1104" s="255"/>
      <c r="ECN1104" s="255"/>
      <c r="ECO1104" s="255"/>
      <c r="ECP1104" s="255"/>
      <c r="ECQ1104" s="255"/>
      <c r="ECR1104" s="255"/>
      <c r="ECS1104" s="255"/>
      <c r="ECT1104" s="255"/>
      <c r="ECU1104" s="255"/>
      <c r="ECV1104" s="255"/>
      <c r="ECW1104" s="255"/>
      <c r="ECX1104" s="255"/>
      <c r="ECY1104" s="255"/>
      <c r="ECZ1104" s="255"/>
      <c r="EDA1104" s="255"/>
      <c r="EDB1104" s="255"/>
      <c r="EDC1104" s="255"/>
      <c r="EDD1104" s="255"/>
      <c r="EDE1104" s="255"/>
      <c r="EDF1104" s="255"/>
      <c r="EDG1104" s="255"/>
      <c r="EDH1104" s="255"/>
      <c r="EDI1104" s="255"/>
      <c r="EDJ1104" s="255"/>
      <c r="EDK1104" s="255"/>
      <c r="EDL1104" s="255"/>
      <c r="EDM1104" s="255"/>
      <c r="EDN1104" s="255"/>
      <c r="EDO1104" s="255"/>
      <c r="EDP1104" s="255"/>
      <c r="EDQ1104" s="255"/>
      <c r="EDR1104" s="255"/>
      <c r="EDS1104" s="255"/>
      <c r="EDT1104" s="255"/>
      <c r="EDU1104" s="255"/>
      <c r="EDV1104" s="255"/>
      <c r="EDW1104" s="255"/>
      <c r="EDX1104" s="255"/>
      <c r="EDY1104" s="255"/>
      <c r="EDZ1104" s="255"/>
      <c r="EEA1104" s="255"/>
      <c r="EEB1104" s="255"/>
      <c r="EEC1104" s="255"/>
      <c r="EED1104" s="255"/>
      <c r="EEE1104" s="255"/>
      <c r="EEF1104" s="255"/>
      <c r="EEG1104" s="255"/>
      <c r="EEH1104" s="255"/>
      <c r="EEI1104" s="255"/>
      <c r="EEJ1104" s="255"/>
      <c r="EEK1104" s="255"/>
      <c r="EEL1104" s="255"/>
      <c r="EEM1104" s="255"/>
      <c r="EEN1104" s="255"/>
      <c r="EEO1104" s="255"/>
      <c r="EEP1104" s="255"/>
      <c r="EEQ1104" s="255"/>
      <c r="EER1104" s="255"/>
      <c r="EES1104" s="255"/>
      <c r="EET1104" s="255"/>
      <c r="EEU1104" s="255"/>
      <c r="EEV1104" s="255"/>
      <c r="EEW1104" s="255"/>
      <c r="EEX1104" s="255"/>
      <c r="EEY1104" s="255"/>
      <c r="EEZ1104" s="255"/>
      <c r="EFA1104" s="255"/>
      <c r="EFB1104" s="255"/>
      <c r="EFC1104" s="255"/>
      <c r="EFD1104" s="255"/>
      <c r="EFE1104" s="255"/>
      <c r="EFF1104" s="255"/>
      <c r="EFG1104" s="255"/>
      <c r="EFH1104" s="255"/>
      <c r="EFI1104" s="255"/>
      <c r="EFJ1104" s="255"/>
      <c r="EFK1104" s="255"/>
      <c r="EFL1104" s="255"/>
      <c r="EFM1104" s="255"/>
      <c r="EFN1104" s="255"/>
      <c r="EFO1104" s="255"/>
      <c r="EFP1104" s="255"/>
      <c r="EFQ1104" s="255"/>
      <c r="EFR1104" s="255"/>
      <c r="EFS1104" s="255"/>
      <c r="EFT1104" s="255"/>
      <c r="EFU1104" s="255"/>
      <c r="EFV1104" s="255"/>
      <c r="EFW1104" s="255"/>
      <c r="EFX1104" s="255"/>
      <c r="EFY1104" s="255"/>
      <c r="EFZ1104" s="255"/>
      <c r="EGA1104" s="255"/>
      <c r="EGB1104" s="255"/>
      <c r="EGC1104" s="255"/>
      <c r="EGD1104" s="255"/>
      <c r="EGE1104" s="255"/>
      <c r="EGF1104" s="255"/>
      <c r="EGG1104" s="255"/>
      <c r="EGH1104" s="255"/>
      <c r="EGI1104" s="255"/>
      <c r="EGJ1104" s="255"/>
      <c r="EGK1104" s="255"/>
      <c r="EGL1104" s="255"/>
      <c r="EGM1104" s="255"/>
      <c r="EGN1104" s="255"/>
      <c r="EGO1104" s="255"/>
      <c r="EGP1104" s="255"/>
      <c r="EGQ1104" s="255"/>
      <c r="EGR1104" s="255"/>
      <c r="EGS1104" s="255"/>
      <c r="EGT1104" s="255"/>
      <c r="EGU1104" s="255"/>
      <c r="EGV1104" s="255"/>
      <c r="EGW1104" s="255"/>
      <c r="EGX1104" s="255"/>
      <c r="EGY1104" s="255"/>
      <c r="EGZ1104" s="255"/>
      <c r="EHA1104" s="255"/>
      <c r="EHB1104" s="255"/>
      <c r="EHC1104" s="255"/>
      <c r="EHD1104" s="255"/>
      <c r="EHE1104" s="255"/>
      <c r="EHF1104" s="255"/>
      <c r="EHG1104" s="255"/>
      <c r="EHH1104" s="255"/>
      <c r="EHI1104" s="255"/>
      <c r="EHJ1104" s="255"/>
      <c r="EHK1104" s="255"/>
      <c r="EHL1104" s="255"/>
      <c r="EHM1104" s="255"/>
      <c r="EHN1104" s="255"/>
      <c r="EHO1104" s="255"/>
      <c r="EHP1104" s="255"/>
      <c r="EHQ1104" s="255"/>
      <c r="EHR1104" s="255"/>
      <c r="EHS1104" s="255"/>
      <c r="EHT1104" s="255"/>
      <c r="EHU1104" s="255"/>
      <c r="EHV1104" s="255"/>
      <c r="EHW1104" s="255"/>
      <c r="EHX1104" s="255"/>
      <c r="EHY1104" s="255"/>
      <c r="EHZ1104" s="255"/>
      <c r="EIA1104" s="255"/>
      <c r="EIB1104" s="255"/>
      <c r="EIC1104" s="255"/>
      <c r="EID1104" s="255"/>
      <c r="EIE1104" s="255"/>
      <c r="EIF1104" s="255"/>
      <c r="EIG1104" s="255"/>
      <c r="EIH1104" s="255"/>
      <c r="EII1104" s="255"/>
      <c r="EIJ1104" s="255"/>
      <c r="EIK1104" s="255"/>
      <c r="EIL1104" s="255"/>
      <c r="EIM1104" s="255"/>
      <c r="EIN1104" s="255"/>
      <c r="EIO1104" s="255"/>
      <c r="EIP1104" s="255"/>
      <c r="EIQ1104" s="255"/>
      <c r="EIR1104" s="255"/>
      <c r="EIS1104" s="255"/>
      <c r="EIT1104" s="255"/>
      <c r="EIU1104" s="255"/>
      <c r="EIV1104" s="255"/>
      <c r="EIW1104" s="255"/>
      <c r="EIX1104" s="255"/>
      <c r="EIY1104" s="255"/>
      <c r="EIZ1104" s="255"/>
      <c r="EJA1104" s="255"/>
      <c r="EJB1104" s="255"/>
      <c r="EJC1104" s="255"/>
      <c r="EJD1104" s="255"/>
      <c r="EJE1104" s="255"/>
      <c r="EJF1104" s="255"/>
      <c r="EJG1104" s="255"/>
      <c r="EJH1104" s="255"/>
      <c r="EJI1104" s="255"/>
      <c r="EJJ1104" s="255"/>
      <c r="EJK1104" s="255"/>
      <c r="EJL1104" s="255"/>
      <c r="EJM1104" s="255"/>
      <c r="EJN1104" s="255"/>
      <c r="EJO1104" s="255"/>
      <c r="EJP1104" s="255"/>
      <c r="EJQ1104" s="255"/>
      <c r="EJR1104" s="255"/>
      <c r="EJS1104" s="255"/>
      <c r="EJT1104" s="255"/>
      <c r="EJU1104" s="255"/>
      <c r="EJV1104" s="255"/>
      <c r="EJW1104" s="255"/>
      <c r="EJX1104" s="255"/>
      <c r="EJY1104" s="255"/>
      <c r="EJZ1104" s="255"/>
      <c r="EKA1104" s="255"/>
      <c r="EKB1104" s="255"/>
      <c r="EKC1104" s="255"/>
      <c r="EKD1104" s="255"/>
      <c r="EKE1104" s="255"/>
      <c r="EKF1104" s="255"/>
      <c r="EKG1104" s="255"/>
      <c r="EKH1104" s="255"/>
      <c r="EKI1104" s="255"/>
      <c r="EKJ1104" s="255"/>
      <c r="EKK1104" s="255"/>
      <c r="EKL1104" s="255"/>
      <c r="EKM1104" s="255"/>
      <c r="EKN1104" s="255"/>
      <c r="EKO1104" s="255"/>
      <c r="EKP1104" s="255"/>
      <c r="EKQ1104" s="255"/>
      <c r="EKR1104" s="255"/>
      <c r="EKS1104" s="255"/>
      <c r="EKT1104" s="255"/>
      <c r="EKU1104" s="255"/>
      <c r="EKV1104" s="255"/>
      <c r="EKW1104" s="255"/>
      <c r="EKX1104" s="255"/>
      <c r="EKY1104" s="255"/>
      <c r="EKZ1104" s="255"/>
      <c r="ELA1104" s="255"/>
      <c r="ELB1104" s="255"/>
      <c r="ELC1104" s="255"/>
      <c r="ELD1104" s="255"/>
      <c r="ELE1104" s="255"/>
      <c r="ELF1104" s="255"/>
      <c r="ELG1104" s="255"/>
      <c r="ELH1104" s="255"/>
      <c r="ELI1104" s="255"/>
      <c r="ELJ1104" s="255"/>
      <c r="ELK1104" s="255"/>
      <c r="ELL1104" s="255"/>
      <c r="ELM1104" s="255"/>
      <c r="ELN1104" s="255"/>
      <c r="ELO1104" s="255"/>
      <c r="ELP1104" s="255"/>
      <c r="ELQ1104" s="255"/>
      <c r="ELR1104" s="255"/>
      <c r="ELS1104" s="255"/>
      <c r="ELT1104" s="255"/>
      <c r="ELU1104" s="255"/>
      <c r="ELV1104" s="255"/>
      <c r="ELW1104" s="255"/>
      <c r="ELX1104" s="255"/>
      <c r="ELY1104" s="255"/>
      <c r="ELZ1104" s="255"/>
      <c r="EMA1104" s="255"/>
      <c r="EMB1104" s="255"/>
      <c r="EMC1104" s="255"/>
      <c r="EMD1104" s="255"/>
      <c r="EME1104" s="255"/>
      <c r="EMF1104" s="255"/>
      <c r="EMG1104" s="255"/>
      <c r="EMH1104" s="255"/>
      <c r="EMI1104" s="255"/>
      <c r="EMJ1104" s="255"/>
      <c r="EMK1104" s="255"/>
      <c r="EML1104" s="255"/>
      <c r="EMM1104" s="255"/>
      <c r="EMN1104" s="255"/>
      <c r="EMO1104" s="255"/>
      <c r="EMP1104" s="255"/>
      <c r="EMQ1104" s="255"/>
      <c r="EMR1104" s="255"/>
      <c r="EMS1104" s="255"/>
      <c r="EMT1104" s="255"/>
      <c r="EMU1104" s="255"/>
      <c r="EMV1104" s="255"/>
      <c r="EMW1104" s="255"/>
      <c r="EMX1104" s="255"/>
      <c r="EMY1104" s="255"/>
      <c r="EMZ1104" s="255"/>
      <c r="ENA1104" s="255"/>
      <c r="ENB1104" s="255"/>
      <c r="ENC1104" s="255"/>
      <c r="END1104" s="255"/>
      <c r="ENE1104" s="255"/>
      <c r="ENF1104" s="255"/>
      <c r="ENG1104" s="255"/>
      <c r="ENH1104" s="255"/>
      <c r="ENI1104" s="255"/>
      <c r="ENJ1104" s="255"/>
      <c r="ENK1104" s="255"/>
      <c r="ENL1104" s="255"/>
      <c r="ENM1104" s="255"/>
      <c r="ENN1104" s="255"/>
      <c r="ENO1104" s="255"/>
      <c r="ENP1104" s="255"/>
      <c r="ENQ1104" s="255"/>
      <c r="ENR1104" s="255"/>
      <c r="ENS1104" s="255"/>
      <c r="ENT1104" s="255"/>
      <c r="ENU1104" s="255"/>
      <c r="ENV1104" s="255"/>
      <c r="ENW1104" s="255"/>
      <c r="ENX1104" s="255"/>
      <c r="ENY1104" s="255"/>
      <c r="ENZ1104" s="255"/>
      <c r="EOA1104" s="255"/>
      <c r="EOB1104" s="255"/>
      <c r="EOC1104" s="255"/>
      <c r="EOD1104" s="255"/>
      <c r="EOE1104" s="255"/>
      <c r="EOF1104" s="255"/>
      <c r="EOG1104" s="255"/>
      <c r="EOH1104" s="255"/>
      <c r="EOI1104" s="255"/>
      <c r="EOJ1104" s="255"/>
      <c r="EOK1104" s="255"/>
      <c r="EOL1104" s="255"/>
      <c r="EOM1104" s="255"/>
      <c r="EON1104" s="255"/>
      <c r="EOO1104" s="255"/>
      <c r="EOP1104" s="255"/>
      <c r="EOQ1104" s="255"/>
      <c r="EOR1104" s="255"/>
      <c r="EOS1104" s="255"/>
      <c r="EOT1104" s="255"/>
      <c r="EOU1104" s="255"/>
      <c r="EOV1104" s="255"/>
      <c r="EOW1104" s="255"/>
      <c r="EOX1104" s="255"/>
      <c r="EOY1104" s="255"/>
      <c r="EOZ1104" s="255"/>
      <c r="EPA1104" s="255"/>
      <c r="EPB1104" s="255"/>
      <c r="EPC1104" s="255"/>
      <c r="EPD1104" s="255"/>
      <c r="EPE1104" s="255"/>
      <c r="EPF1104" s="255"/>
      <c r="EPG1104" s="255"/>
      <c r="EPH1104" s="255"/>
      <c r="EPI1104" s="255"/>
      <c r="EPJ1104" s="255"/>
      <c r="EPK1104" s="255"/>
      <c r="EPL1104" s="255"/>
      <c r="EPM1104" s="255"/>
      <c r="EPN1104" s="255"/>
      <c r="EPO1104" s="255"/>
      <c r="EPP1104" s="255"/>
      <c r="EPQ1104" s="255"/>
      <c r="EPR1104" s="255"/>
      <c r="EPS1104" s="255"/>
      <c r="EPT1104" s="255"/>
      <c r="EPU1104" s="255"/>
      <c r="EPV1104" s="255"/>
      <c r="EPW1104" s="255"/>
      <c r="EPX1104" s="255"/>
      <c r="EPY1104" s="255"/>
      <c r="EPZ1104" s="255"/>
      <c r="EQA1104" s="255"/>
      <c r="EQB1104" s="255"/>
      <c r="EQC1104" s="255"/>
      <c r="EQD1104" s="255"/>
      <c r="EQE1104" s="255"/>
      <c r="EQF1104" s="255"/>
      <c r="EQG1104" s="255"/>
      <c r="EQH1104" s="255"/>
      <c r="EQI1104" s="255"/>
      <c r="EQJ1104" s="255"/>
      <c r="EQK1104" s="255"/>
      <c r="EQL1104" s="255"/>
      <c r="EQM1104" s="255"/>
      <c r="EQN1104" s="255"/>
      <c r="EQO1104" s="255"/>
      <c r="EQP1104" s="255"/>
      <c r="EQQ1104" s="255"/>
      <c r="EQR1104" s="255"/>
      <c r="EQS1104" s="255"/>
      <c r="EQT1104" s="255"/>
      <c r="EQU1104" s="255"/>
      <c r="EQV1104" s="255"/>
      <c r="EQW1104" s="255"/>
      <c r="EQX1104" s="255"/>
      <c r="EQY1104" s="255"/>
      <c r="EQZ1104" s="255"/>
      <c r="ERA1104" s="255"/>
      <c r="ERB1104" s="255"/>
      <c r="ERC1104" s="255"/>
      <c r="ERD1104" s="255"/>
      <c r="ERE1104" s="255"/>
      <c r="ERF1104" s="255"/>
      <c r="ERG1104" s="255"/>
      <c r="ERH1104" s="255"/>
      <c r="ERI1104" s="255"/>
      <c r="ERJ1104" s="255"/>
      <c r="ERK1104" s="255"/>
      <c r="ERL1104" s="255"/>
      <c r="ERM1104" s="255"/>
      <c r="ERN1104" s="255"/>
      <c r="ERO1104" s="255"/>
      <c r="ERP1104" s="255"/>
      <c r="ERQ1104" s="255"/>
      <c r="ERR1104" s="255"/>
      <c r="ERS1104" s="255"/>
      <c r="ERT1104" s="255"/>
      <c r="ERU1104" s="255"/>
      <c r="ERV1104" s="255"/>
      <c r="ERW1104" s="255"/>
      <c r="ERX1104" s="255"/>
      <c r="ERY1104" s="255"/>
      <c r="ERZ1104" s="255"/>
      <c r="ESA1104" s="255"/>
      <c r="ESB1104" s="255"/>
      <c r="ESC1104" s="255"/>
      <c r="ESD1104" s="255"/>
      <c r="ESE1104" s="255"/>
      <c r="ESF1104" s="255"/>
      <c r="ESG1104" s="255"/>
      <c r="ESH1104" s="255"/>
      <c r="ESI1104" s="255"/>
      <c r="ESJ1104" s="255"/>
      <c r="ESK1104" s="255"/>
      <c r="ESL1104" s="255"/>
      <c r="ESM1104" s="255"/>
      <c r="ESN1104" s="255"/>
      <c r="ESO1104" s="255"/>
      <c r="ESP1104" s="255"/>
      <c r="ESQ1104" s="255"/>
      <c r="ESR1104" s="255"/>
      <c r="ESS1104" s="255"/>
      <c r="EST1104" s="255"/>
      <c r="ESU1104" s="255"/>
      <c r="ESV1104" s="255"/>
      <c r="ESW1104" s="255"/>
      <c r="ESX1104" s="255"/>
      <c r="ESY1104" s="255"/>
      <c r="ESZ1104" s="255"/>
      <c r="ETA1104" s="255"/>
      <c r="ETB1104" s="255"/>
      <c r="ETC1104" s="255"/>
      <c r="ETD1104" s="255"/>
      <c r="ETE1104" s="255"/>
      <c r="ETF1104" s="255"/>
      <c r="ETG1104" s="255"/>
      <c r="ETH1104" s="255"/>
      <c r="ETI1104" s="255"/>
      <c r="ETJ1104" s="255"/>
      <c r="ETK1104" s="255"/>
      <c r="ETL1104" s="255"/>
      <c r="ETM1104" s="255"/>
      <c r="ETN1104" s="255"/>
      <c r="ETO1104" s="255"/>
      <c r="ETP1104" s="255"/>
      <c r="ETQ1104" s="255"/>
      <c r="ETR1104" s="255"/>
      <c r="ETS1104" s="255"/>
      <c r="ETT1104" s="255"/>
      <c r="ETU1104" s="255"/>
      <c r="ETV1104" s="255"/>
      <c r="ETW1104" s="255"/>
      <c r="ETX1104" s="255"/>
      <c r="ETY1104" s="255"/>
      <c r="ETZ1104" s="255"/>
      <c r="EUA1104" s="255"/>
      <c r="EUB1104" s="255"/>
      <c r="EUC1104" s="255"/>
      <c r="EUD1104" s="255"/>
      <c r="EUE1104" s="255"/>
      <c r="EUF1104" s="255"/>
      <c r="EUG1104" s="255"/>
      <c r="EUH1104" s="255"/>
      <c r="EUI1104" s="255"/>
      <c r="EUJ1104" s="255"/>
      <c r="EUK1104" s="255"/>
      <c r="EUL1104" s="255"/>
      <c r="EUM1104" s="255"/>
      <c r="EUN1104" s="255"/>
      <c r="EUO1104" s="255"/>
      <c r="EUP1104" s="255"/>
      <c r="EUQ1104" s="255"/>
      <c r="EUR1104" s="255"/>
      <c r="EUS1104" s="255"/>
      <c r="EUT1104" s="255"/>
      <c r="EUU1104" s="255"/>
      <c r="EUV1104" s="255"/>
      <c r="EUW1104" s="255"/>
      <c r="EUX1104" s="255"/>
      <c r="EUY1104" s="255"/>
      <c r="EUZ1104" s="255"/>
      <c r="EVA1104" s="255"/>
      <c r="EVB1104" s="255"/>
      <c r="EVC1104" s="255"/>
      <c r="EVD1104" s="255"/>
      <c r="EVE1104" s="255"/>
      <c r="EVF1104" s="255"/>
      <c r="EVG1104" s="255"/>
      <c r="EVH1104" s="255"/>
      <c r="EVI1104" s="255"/>
      <c r="EVJ1104" s="255"/>
      <c r="EVK1104" s="255"/>
      <c r="EVL1104" s="255"/>
      <c r="EVM1104" s="255"/>
      <c r="EVN1104" s="255"/>
      <c r="EVO1104" s="255"/>
      <c r="EVP1104" s="255"/>
      <c r="EVQ1104" s="255"/>
      <c r="EVR1104" s="255"/>
      <c r="EVS1104" s="255"/>
      <c r="EVT1104" s="255"/>
      <c r="EVU1104" s="255"/>
      <c r="EVV1104" s="255"/>
      <c r="EVW1104" s="255"/>
      <c r="EVX1104" s="255"/>
      <c r="EVY1104" s="255"/>
      <c r="EVZ1104" s="255"/>
      <c r="EWA1104" s="255"/>
      <c r="EWB1104" s="255"/>
      <c r="EWC1104" s="255"/>
      <c r="EWD1104" s="255"/>
      <c r="EWE1104" s="255"/>
      <c r="EWF1104" s="255"/>
      <c r="EWG1104" s="255"/>
      <c r="EWH1104" s="255"/>
      <c r="EWI1104" s="255"/>
      <c r="EWJ1104" s="255"/>
      <c r="EWK1104" s="255"/>
      <c r="EWL1104" s="255"/>
      <c r="EWM1104" s="255"/>
      <c r="EWN1104" s="255"/>
      <c r="EWO1104" s="255"/>
      <c r="EWP1104" s="255"/>
      <c r="EWQ1104" s="255"/>
      <c r="EWR1104" s="255"/>
      <c r="EWS1104" s="255"/>
      <c r="EWT1104" s="255"/>
      <c r="EWU1104" s="255"/>
      <c r="EWV1104" s="255"/>
      <c r="EWW1104" s="255"/>
      <c r="EWX1104" s="255"/>
      <c r="EWY1104" s="255"/>
      <c r="EWZ1104" s="255"/>
      <c r="EXA1104" s="255"/>
      <c r="EXB1104" s="255"/>
      <c r="EXC1104" s="255"/>
      <c r="EXD1104" s="255"/>
      <c r="EXE1104" s="255"/>
      <c r="EXF1104" s="255"/>
      <c r="EXG1104" s="255"/>
      <c r="EXH1104" s="255"/>
      <c r="EXI1104" s="255"/>
      <c r="EXJ1104" s="255"/>
      <c r="EXK1104" s="255"/>
      <c r="EXL1104" s="255"/>
      <c r="EXM1104" s="255"/>
      <c r="EXN1104" s="255"/>
      <c r="EXO1104" s="255"/>
      <c r="EXP1104" s="255"/>
      <c r="EXQ1104" s="255"/>
      <c r="EXR1104" s="255"/>
      <c r="EXS1104" s="255"/>
      <c r="EXT1104" s="255"/>
      <c r="EXU1104" s="255"/>
      <c r="EXV1104" s="255"/>
      <c r="EXW1104" s="255"/>
      <c r="EXX1104" s="255"/>
      <c r="EXY1104" s="255"/>
      <c r="EXZ1104" s="255"/>
      <c r="EYA1104" s="255"/>
      <c r="EYB1104" s="255"/>
      <c r="EYC1104" s="255"/>
      <c r="EYD1104" s="255"/>
      <c r="EYE1104" s="255"/>
      <c r="EYF1104" s="255"/>
      <c r="EYG1104" s="255"/>
      <c r="EYH1104" s="255"/>
      <c r="EYI1104" s="255"/>
      <c r="EYJ1104" s="255"/>
      <c r="EYK1104" s="255"/>
      <c r="EYL1104" s="255"/>
      <c r="EYM1104" s="255"/>
      <c r="EYN1104" s="255"/>
      <c r="EYO1104" s="255"/>
      <c r="EYP1104" s="255"/>
      <c r="EYQ1104" s="255"/>
      <c r="EYR1104" s="255"/>
      <c r="EYS1104" s="255"/>
      <c r="EYT1104" s="255"/>
      <c r="EYU1104" s="255"/>
      <c r="EYV1104" s="255"/>
      <c r="EYW1104" s="255"/>
      <c r="EYX1104" s="255"/>
      <c r="EYY1104" s="255"/>
      <c r="EYZ1104" s="255"/>
      <c r="EZA1104" s="255"/>
      <c r="EZB1104" s="255"/>
      <c r="EZC1104" s="255"/>
      <c r="EZD1104" s="255"/>
      <c r="EZE1104" s="255"/>
      <c r="EZF1104" s="255"/>
      <c r="EZG1104" s="255"/>
      <c r="EZH1104" s="255"/>
      <c r="EZI1104" s="255"/>
      <c r="EZJ1104" s="255"/>
      <c r="EZK1104" s="255"/>
      <c r="EZL1104" s="255"/>
      <c r="EZM1104" s="255"/>
      <c r="EZN1104" s="255"/>
      <c r="EZO1104" s="255"/>
      <c r="EZP1104" s="255"/>
      <c r="EZQ1104" s="255"/>
      <c r="EZR1104" s="255"/>
      <c r="EZS1104" s="255"/>
      <c r="EZT1104" s="255"/>
      <c r="EZU1104" s="255"/>
      <c r="EZV1104" s="255"/>
      <c r="EZW1104" s="255"/>
      <c r="EZX1104" s="255"/>
      <c r="EZY1104" s="255"/>
      <c r="EZZ1104" s="255"/>
      <c r="FAA1104" s="255"/>
      <c r="FAB1104" s="255"/>
      <c r="FAC1104" s="255"/>
      <c r="FAD1104" s="255"/>
      <c r="FAE1104" s="255"/>
      <c r="FAF1104" s="255"/>
      <c r="FAG1104" s="255"/>
      <c r="FAH1104" s="255"/>
      <c r="FAI1104" s="255"/>
      <c r="FAJ1104" s="255"/>
      <c r="FAK1104" s="255"/>
      <c r="FAL1104" s="255"/>
      <c r="FAM1104" s="255"/>
      <c r="FAN1104" s="255"/>
      <c r="FAO1104" s="255"/>
      <c r="FAP1104" s="255"/>
      <c r="FAQ1104" s="255"/>
      <c r="FAR1104" s="255"/>
      <c r="FAS1104" s="255"/>
      <c r="FAT1104" s="255"/>
      <c r="FAU1104" s="255"/>
      <c r="FAV1104" s="255"/>
      <c r="FAW1104" s="255"/>
      <c r="FAX1104" s="255"/>
      <c r="FAY1104" s="255"/>
      <c r="FAZ1104" s="255"/>
      <c r="FBA1104" s="255"/>
      <c r="FBB1104" s="255"/>
      <c r="FBC1104" s="255"/>
      <c r="FBD1104" s="255"/>
      <c r="FBE1104" s="255"/>
      <c r="FBF1104" s="255"/>
      <c r="FBG1104" s="255"/>
      <c r="FBH1104" s="255"/>
      <c r="FBI1104" s="255"/>
      <c r="FBJ1104" s="255"/>
      <c r="FBK1104" s="255"/>
      <c r="FBL1104" s="255"/>
      <c r="FBM1104" s="255"/>
      <c r="FBN1104" s="255"/>
      <c r="FBO1104" s="255"/>
      <c r="FBP1104" s="255"/>
      <c r="FBQ1104" s="255"/>
      <c r="FBR1104" s="255"/>
      <c r="FBS1104" s="255"/>
      <c r="FBT1104" s="255"/>
      <c r="FBU1104" s="255"/>
      <c r="FBV1104" s="255"/>
      <c r="FBW1104" s="255"/>
      <c r="FBX1104" s="255"/>
      <c r="FBY1104" s="255"/>
      <c r="FBZ1104" s="255"/>
      <c r="FCA1104" s="255"/>
      <c r="FCB1104" s="255"/>
      <c r="FCC1104" s="255"/>
      <c r="FCD1104" s="255"/>
      <c r="FCE1104" s="255"/>
      <c r="FCF1104" s="255"/>
      <c r="FCG1104" s="255"/>
      <c r="FCH1104" s="255"/>
      <c r="FCI1104" s="255"/>
      <c r="FCJ1104" s="255"/>
      <c r="FCK1104" s="255"/>
      <c r="FCL1104" s="255"/>
      <c r="FCM1104" s="255"/>
      <c r="FCN1104" s="255"/>
      <c r="FCO1104" s="255"/>
      <c r="FCP1104" s="255"/>
      <c r="FCQ1104" s="255"/>
      <c r="FCR1104" s="255"/>
      <c r="FCS1104" s="255"/>
      <c r="FCT1104" s="255"/>
      <c r="FCU1104" s="255"/>
      <c r="FCV1104" s="255"/>
      <c r="FCW1104" s="255"/>
      <c r="FCX1104" s="255"/>
      <c r="FCY1104" s="255"/>
      <c r="FCZ1104" s="255"/>
      <c r="FDA1104" s="255"/>
      <c r="FDB1104" s="255"/>
      <c r="FDC1104" s="255"/>
      <c r="FDD1104" s="255"/>
      <c r="FDE1104" s="255"/>
      <c r="FDF1104" s="255"/>
      <c r="FDG1104" s="255"/>
      <c r="FDH1104" s="255"/>
      <c r="FDI1104" s="255"/>
      <c r="FDJ1104" s="255"/>
      <c r="FDK1104" s="255"/>
      <c r="FDL1104" s="255"/>
      <c r="FDM1104" s="255"/>
      <c r="FDN1104" s="255"/>
      <c r="FDO1104" s="255"/>
      <c r="FDP1104" s="255"/>
      <c r="FDQ1104" s="255"/>
      <c r="FDR1104" s="255"/>
      <c r="FDS1104" s="255"/>
      <c r="FDT1104" s="255"/>
      <c r="FDU1104" s="255"/>
      <c r="FDV1104" s="255"/>
      <c r="FDW1104" s="255"/>
      <c r="FDX1104" s="255"/>
      <c r="FDY1104" s="255"/>
      <c r="FDZ1104" s="255"/>
      <c r="FEA1104" s="255"/>
      <c r="FEB1104" s="255"/>
      <c r="FEC1104" s="255"/>
      <c r="FED1104" s="255"/>
      <c r="FEE1104" s="255"/>
      <c r="FEF1104" s="255"/>
      <c r="FEG1104" s="255"/>
      <c r="FEH1104" s="255"/>
      <c r="FEI1104" s="255"/>
      <c r="FEJ1104" s="255"/>
      <c r="FEK1104" s="255"/>
      <c r="FEL1104" s="255"/>
      <c r="FEM1104" s="255"/>
      <c r="FEN1104" s="255"/>
      <c r="FEO1104" s="255"/>
      <c r="FEP1104" s="255"/>
      <c r="FEQ1104" s="255"/>
      <c r="FER1104" s="255"/>
      <c r="FES1104" s="255"/>
      <c r="FET1104" s="255"/>
      <c r="FEU1104" s="255"/>
      <c r="FEV1104" s="255"/>
      <c r="FEW1104" s="255"/>
      <c r="FEX1104" s="255"/>
      <c r="FEY1104" s="255"/>
      <c r="FEZ1104" s="255"/>
      <c r="FFA1104" s="255"/>
      <c r="FFB1104" s="255"/>
      <c r="FFC1104" s="255"/>
      <c r="FFD1104" s="255"/>
      <c r="FFE1104" s="255"/>
      <c r="FFF1104" s="255"/>
      <c r="FFG1104" s="255"/>
      <c r="FFH1104" s="255"/>
      <c r="FFI1104" s="255"/>
      <c r="FFJ1104" s="255"/>
      <c r="FFK1104" s="255"/>
      <c r="FFL1104" s="255"/>
      <c r="FFM1104" s="255"/>
      <c r="FFN1104" s="255"/>
      <c r="FFO1104" s="255"/>
      <c r="FFP1104" s="255"/>
      <c r="FFQ1104" s="255"/>
      <c r="FFR1104" s="255"/>
      <c r="FFS1104" s="255"/>
      <c r="FFT1104" s="255"/>
      <c r="FFU1104" s="255"/>
      <c r="FFV1104" s="255"/>
      <c r="FFW1104" s="255"/>
      <c r="FFX1104" s="255"/>
      <c r="FFY1104" s="255"/>
      <c r="FFZ1104" s="255"/>
      <c r="FGA1104" s="255"/>
      <c r="FGB1104" s="255"/>
      <c r="FGC1104" s="255"/>
      <c r="FGD1104" s="255"/>
      <c r="FGE1104" s="255"/>
      <c r="FGF1104" s="255"/>
      <c r="FGG1104" s="255"/>
      <c r="FGH1104" s="255"/>
      <c r="FGI1104" s="255"/>
      <c r="FGJ1104" s="255"/>
      <c r="FGK1104" s="255"/>
      <c r="FGL1104" s="255"/>
      <c r="FGM1104" s="255"/>
      <c r="FGN1104" s="255"/>
      <c r="FGO1104" s="255"/>
      <c r="FGP1104" s="255"/>
      <c r="FGQ1104" s="255"/>
      <c r="FGR1104" s="255"/>
      <c r="FGS1104" s="255"/>
      <c r="FGT1104" s="255"/>
      <c r="FGU1104" s="255"/>
      <c r="FGV1104" s="255"/>
      <c r="FGW1104" s="255"/>
      <c r="FGX1104" s="255"/>
      <c r="FGY1104" s="255"/>
      <c r="FGZ1104" s="255"/>
      <c r="FHA1104" s="255"/>
      <c r="FHB1104" s="255"/>
      <c r="FHC1104" s="255"/>
      <c r="FHD1104" s="255"/>
      <c r="FHE1104" s="255"/>
      <c r="FHF1104" s="255"/>
      <c r="FHG1104" s="255"/>
      <c r="FHH1104" s="255"/>
      <c r="FHI1104" s="255"/>
      <c r="FHJ1104" s="255"/>
      <c r="FHK1104" s="255"/>
      <c r="FHL1104" s="255"/>
      <c r="FHM1104" s="255"/>
      <c r="FHN1104" s="255"/>
      <c r="FHO1104" s="255"/>
      <c r="FHP1104" s="255"/>
      <c r="FHQ1104" s="255"/>
      <c r="FHR1104" s="255"/>
      <c r="FHS1104" s="255"/>
      <c r="FHT1104" s="255"/>
      <c r="FHU1104" s="255"/>
      <c r="FHV1104" s="255"/>
      <c r="FHW1104" s="255"/>
      <c r="FHX1104" s="255"/>
      <c r="FHY1104" s="255"/>
      <c r="FHZ1104" s="255"/>
      <c r="FIA1104" s="255"/>
      <c r="FIB1104" s="255"/>
      <c r="FIC1104" s="255"/>
      <c r="FID1104" s="255"/>
      <c r="FIE1104" s="255"/>
      <c r="FIF1104" s="255"/>
      <c r="FIG1104" s="255"/>
      <c r="FIH1104" s="255"/>
      <c r="FII1104" s="255"/>
      <c r="FIJ1104" s="255"/>
      <c r="FIK1104" s="255"/>
      <c r="FIL1104" s="255"/>
      <c r="FIM1104" s="255"/>
      <c r="FIN1104" s="255"/>
      <c r="FIO1104" s="255"/>
      <c r="FIP1104" s="255"/>
      <c r="FIQ1104" s="255"/>
      <c r="FIR1104" s="255"/>
      <c r="FIS1104" s="255"/>
      <c r="FIT1104" s="255"/>
      <c r="FIU1104" s="255"/>
      <c r="FIV1104" s="255"/>
      <c r="FIW1104" s="255"/>
      <c r="FIX1104" s="255"/>
      <c r="FIY1104" s="255"/>
      <c r="FIZ1104" s="255"/>
      <c r="FJA1104" s="255"/>
      <c r="FJB1104" s="255"/>
      <c r="FJC1104" s="255"/>
      <c r="FJD1104" s="255"/>
      <c r="FJE1104" s="255"/>
      <c r="FJF1104" s="255"/>
      <c r="FJG1104" s="255"/>
      <c r="FJH1104" s="255"/>
      <c r="FJI1104" s="255"/>
      <c r="FJJ1104" s="255"/>
      <c r="FJK1104" s="255"/>
      <c r="FJL1104" s="255"/>
      <c r="FJM1104" s="255"/>
      <c r="FJN1104" s="255"/>
      <c r="FJO1104" s="255"/>
      <c r="FJP1104" s="255"/>
      <c r="FJQ1104" s="255"/>
      <c r="FJR1104" s="255"/>
      <c r="FJS1104" s="255"/>
      <c r="FJT1104" s="255"/>
      <c r="FJU1104" s="255"/>
      <c r="FJV1104" s="255"/>
      <c r="FJW1104" s="255"/>
      <c r="FJX1104" s="255"/>
      <c r="FJY1104" s="255"/>
      <c r="FJZ1104" s="255"/>
      <c r="FKA1104" s="255"/>
      <c r="FKB1104" s="255"/>
      <c r="FKC1104" s="255"/>
      <c r="FKD1104" s="255"/>
      <c r="FKE1104" s="255"/>
      <c r="FKF1104" s="255"/>
      <c r="FKG1104" s="255"/>
      <c r="FKH1104" s="255"/>
      <c r="FKI1104" s="255"/>
      <c r="FKJ1104" s="255"/>
      <c r="FKK1104" s="255"/>
      <c r="FKL1104" s="255"/>
      <c r="FKM1104" s="255"/>
      <c r="FKN1104" s="255"/>
      <c r="FKO1104" s="255"/>
      <c r="FKP1104" s="255"/>
      <c r="FKQ1104" s="255"/>
      <c r="FKR1104" s="255"/>
      <c r="FKS1104" s="255"/>
      <c r="FKT1104" s="255"/>
      <c r="FKU1104" s="255"/>
      <c r="FKV1104" s="255"/>
      <c r="FKW1104" s="255"/>
      <c r="FKX1104" s="255"/>
      <c r="FKY1104" s="255"/>
      <c r="FKZ1104" s="255"/>
      <c r="FLA1104" s="255"/>
      <c r="FLB1104" s="255"/>
      <c r="FLC1104" s="255"/>
      <c r="FLD1104" s="255"/>
      <c r="FLE1104" s="255"/>
      <c r="FLF1104" s="255"/>
      <c r="FLG1104" s="255"/>
      <c r="FLH1104" s="255"/>
      <c r="FLI1104" s="255"/>
      <c r="FLJ1104" s="255"/>
      <c r="FLK1104" s="255"/>
      <c r="FLL1104" s="255"/>
      <c r="FLM1104" s="255"/>
      <c r="FLN1104" s="255"/>
      <c r="FLO1104" s="255"/>
      <c r="FLP1104" s="255"/>
      <c r="FLQ1104" s="255"/>
      <c r="FLR1104" s="255"/>
      <c r="FLS1104" s="255"/>
      <c r="FLT1104" s="255"/>
      <c r="FLU1104" s="255"/>
      <c r="FLV1104" s="255"/>
      <c r="FLW1104" s="255"/>
      <c r="FLX1104" s="255"/>
      <c r="FLY1104" s="255"/>
      <c r="FLZ1104" s="255"/>
      <c r="FMA1104" s="255"/>
      <c r="FMB1104" s="255"/>
      <c r="FMC1104" s="255"/>
      <c r="FMD1104" s="255"/>
      <c r="FME1104" s="255"/>
      <c r="FMF1104" s="255"/>
      <c r="FMG1104" s="255"/>
      <c r="FMH1104" s="255"/>
      <c r="FMI1104" s="255"/>
      <c r="FMJ1104" s="255"/>
      <c r="FMK1104" s="255"/>
      <c r="FML1104" s="255"/>
      <c r="FMM1104" s="255"/>
      <c r="FMN1104" s="255"/>
      <c r="FMO1104" s="255"/>
      <c r="FMP1104" s="255"/>
      <c r="FMQ1104" s="255"/>
      <c r="FMR1104" s="255"/>
      <c r="FMS1104" s="255"/>
      <c r="FMT1104" s="255"/>
      <c r="FMU1104" s="255"/>
      <c r="FMV1104" s="255"/>
      <c r="FMW1104" s="255"/>
      <c r="FMX1104" s="255"/>
      <c r="FMY1104" s="255"/>
      <c r="FMZ1104" s="255"/>
      <c r="FNA1104" s="255"/>
      <c r="FNB1104" s="255"/>
      <c r="FNC1104" s="255"/>
      <c r="FND1104" s="255"/>
      <c r="FNE1104" s="255"/>
      <c r="FNF1104" s="255"/>
      <c r="FNG1104" s="255"/>
      <c r="FNH1104" s="255"/>
      <c r="FNI1104" s="255"/>
      <c r="FNJ1104" s="255"/>
      <c r="FNK1104" s="255"/>
      <c r="FNL1104" s="255"/>
      <c r="FNM1104" s="255"/>
      <c r="FNN1104" s="255"/>
      <c r="FNO1104" s="255"/>
      <c r="FNP1104" s="255"/>
      <c r="FNQ1104" s="255"/>
      <c r="FNR1104" s="255"/>
      <c r="FNS1104" s="255"/>
      <c r="FNT1104" s="255"/>
      <c r="FNU1104" s="255"/>
      <c r="FNV1104" s="255"/>
      <c r="FNW1104" s="255"/>
      <c r="FNX1104" s="255"/>
      <c r="FNY1104" s="255"/>
      <c r="FNZ1104" s="255"/>
      <c r="FOA1104" s="255"/>
      <c r="FOB1104" s="255"/>
      <c r="FOC1104" s="255"/>
      <c r="FOD1104" s="255"/>
      <c r="FOE1104" s="255"/>
      <c r="FOF1104" s="255"/>
      <c r="FOG1104" s="255"/>
      <c r="FOH1104" s="255"/>
      <c r="FOI1104" s="255"/>
      <c r="FOJ1104" s="255"/>
      <c r="FOK1104" s="255"/>
      <c r="FOL1104" s="255"/>
      <c r="FOM1104" s="255"/>
      <c r="FON1104" s="255"/>
      <c r="FOO1104" s="255"/>
      <c r="FOP1104" s="255"/>
      <c r="FOQ1104" s="255"/>
      <c r="FOR1104" s="255"/>
      <c r="FOS1104" s="255"/>
      <c r="FOT1104" s="255"/>
      <c r="FOU1104" s="255"/>
      <c r="FOV1104" s="255"/>
      <c r="FOW1104" s="255"/>
      <c r="FOX1104" s="255"/>
      <c r="FOY1104" s="255"/>
      <c r="FOZ1104" s="255"/>
      <c r="FPA1104" s="255"/>
      <c r="FPB1104" s="255"/>
      <c r="FPC1104" s="255"/>
      <c r="FPD1104" s="255"/>
      <c r="FPE1104" s="255"/>
      <c r="FPF1104" s="255"/>
      <c r="FPG1104" s="255"/>
      <c r="FPH1104" s="255"/>
      <c r="FPI1104" s="255"/>
      <c r="FPJ1104" s="255"/>
      <c r="FPK1104" s="255"/>
      <c r="FPL1104" s="255"/>
      <c r="FPM1104" s="255"/>
      <c r="FPN1104" s="255"/>
      <c r="FPO1104" s="255"/>
      <c r="FPP1104" s="255"/>
      <c r="FPQ1104" s="255"/>
      <c r="FPR1104" s="255"/>
      <c r="FPS1104" s="255"/>
      <c r="FPT1104" s="255"/>
      <c r="FPU1104" s="255"/>
      <c r="FPV1104" s="255"/>
      <c r="FPW1104" s="255"/>
      <c r="FPX1104" s="255"/>
      <c r="FPY1104" s="255"/>
      <c r="FPZ1104" s="255"/>
      <c r="FQA1104" s="255"/>
      <c r="FQB1104" s="255"/>
      <c r="FQC1104" s="255"/>
      <c r="FQD1104" s="255"/>
      <c r="FQE1104" s="255"/>
      <c r="FQF1104" s="255"/>
      <c r="FQG1104" s="255"/>
      <c r="FQH1104" s="255"/>
      <c r="FQI1104" s="255"/>
      <c r="FQJ1104" s="255"/>
      <c r="FQK1104" s="255"/>
      <c r="FQL1104" s="255"/>
      <c r="FQM1104" s="255"/>
      <c r="FQN1104" s="255"/>
      <c r="FQO1104" s="255"/>
      <c r="FQP1104" s="255"/>
      <c r="FQQ1104" s="255"/>
      <c r="FQR1104" s="255"/>
      <c r="FQS1104" s="255"/>
      <c r="FQT1104" s="255"/>
      <c r="FQU1104" s="255"/>
      <c r="FQV1104" s="255"/>
      <c r="FQW1104" s="255"/>
      <c r="FQX1104" s="255"/>
      <c r="FQY1104" s="255"/>
      <c r="FQZ1104" s="255"/>
      <c r="FRA1104" s="255"/>
      <c r="FRB1104" s="255"/>
      <c r="FRC1104" s="255"/>
      <c r="FRD1104" s="255"/>
      <c r="FRE1104" s="255"/>
      <c r="FRF1104" s="255"/>
      <c r="FRG1104" s="255"/>
      <c r="FRH1104" s="255"/>
      <c r="FRI1104" s="255"/>
      <c r="FRJ1104" s="255"/>
      <c r="FRK1104" s="255"/>
      <c r="FRL1104" s="255"/>
      <c r="FRM1104" s="255"/>
      <c r="FRN1104" s="255"/>
      <c r="FRO1104" s="255"/>
      <c r="FRP1104" s="255"/>
      <c r="FRQ1104" s="255"/>
      <c r="FRR1104" s="255"/>
      <c r="FRS1104" s="255"/>
      <c r="FRT1104" s="255"/>
      <c r="FRU1104" s="255"/>
      <c r="FRV1104" s="255"/>
      <c r="FRW1104" s="255"/>
      <c r="FRX1104" s="255"/>
      <c r="FRY1104" s="255"/>
      <c r="FRZ1104" s="255"/>
      <c r="FSA1104" s="255"/>
      <c r="FSB1104" s="255"/>
      <c r="FSC1104" s="255"/>
      <c r="FSD1104" s="255"/>
      <c r="FSE1104" s="255"/>
      <c r="FSF1104" s="255"/>
      <c r="FSG1104" s="255"/>
      <c r="FSH1104" s="255"/>
      <c r="FSI1104" s="255"/>
      <c r="FSJ1104" s="255"/>
      <c r="FSK1104" s="255"/>
      <c r="FSL1104" s="255"/>
      <c r="FSM1104" s="255"/>
      <c r="FSN1104" s="255"/>
      <c r="FSO1104" s="255"/>
      <c r="FSP1104" s="255"/>
      <c r="FSQ1104" s="255"/>
      <c r="FSR1104" s="255"/>
      <c r="FSS1104" s="255"/>
      <c r="FST1104" s="255"/>
      <c r="FSU1104" s="255"/>
      <c r="FSV1104" s="255"/>
      <c r="FSW1104" s="255"/>
      <c r="FSX1104" s="255"/>
      <c r="FSY1104" s="255"/>
      <c r="FSZ1104" s="255"/>
      <c r="FTA1104" s="255"/>
      <c r="FTB1104" s="255"/>
      <c r="FTC1104" s="255"/>
      <c r="FTD1104" s="255"/>
      <c r="FTE1104" s="255"/>
      <c r="FTF1104" s="255"/>
      <c r="FTG1104" s="255"/>
      <c r="FTH1104" s="255"/>
      <c r="FTI1104" s="255"/>
      <c r="FTJ1104" s="255"/>
      <c r="FTK1104" s="255"/>
      <c r="FTL1104" s="255"/>
      <c r="FTM1104" s="255"/>
      <c r="FTN1104" s="255"/>
      <c r="FTO1104" s="255"/>
      <c r="FTP1104" s="255"/>
      <c r="FTQ1104" s="255"/>
      <c r="FTR1104" s="255"/>
      <c r="FTS1104" s="255"/>
      <c r="FTT1104" s="255"/>
      <c r="FTU1104" s="255"/>
      <c r="FTV1104" s="255"/>
      <c r="FTW1104" s="255"/>
      <c r="FTX1104" s="255"/>
      <c r="FTY1104" s="255"/>
      <c r="FTZ1104" s="255"/>
      <c r="FUA1104" s="255"/>
      <c r="FUB1104" s="255"/>
      <c r="FUC1104" s="255"/>
      <c r="FUD1104" s="255"/>
      <c r="FUE1104" s="255"/>
      <c r="FUF1104" s="255"/>
      <c r="FUG1104" s="255"/>
      <c r="FUH1104" s="255"/>
      <c r="FUI1104" s="255"/>
      <c r="FUJ1104" s="255"/>
      <c r="FUK1104" s="255"/>
      <c r="FUL1104" s="255"/>
      <c r="FUM1104" s="255"/>
      <c r="FUN1104" s="255"/>
      <c r="FUO1104" s="255"/>
      <c r="FUP1104" s="255"/>
      <c r="FUQ1104" s="255"/>
      <c r="FUR1104" s="255"/>
      <c r="FUS1104" s="255"/>
      <c r="FUT1104" s="255"/>
      <c r="FUU1104" s="255"/>
      <c r="FUV1104" s="255"/>
      <c r="FUW1104" s="255"/>
      <c r="FUX1104" s="255"/>
      <c r="FUY1104" s="255"/>
      <c r="FUZ1104" s="255"/>
      <c r="FVA1104" s="255"/>
      <c r="FVB1104" s="255"/>
      <c r="FVC1104" s="255"/>
      <c r="FVD1104" s="255"/>
      <c r="FVE1104" s="255"/>
      <c r="FVF1104" s="255"/>
      <c r="FVG1104" s="255"/>
      <c r="FVH1104" s="255"/>
      <c r="FVI1104" s="255"/>
      <c r="FVJ1104" s="255"/>
      <c r="FVK1104" s="255"/>
      <c r="FVL1104" s="255"/>
      <c r="FVM1104" s="255"/>
      <c r="FVN1104" s="255"/>
      <c r="FVO1104" s="255"/>
      <c r="FVP1104" s="255"/>
      <c r="FVQ1104" s="255"/>
      <c r="FVR1104" s="255"/>
      <c r="FVS1104" s="255"/>
      <c r="FVT1104" s="255"/>
      <c r="FVU1104" s="255"/>
      <c r="FVV1104" s="255"/>
      <c r="FVW1104" s="255"/>
      <c r="FVX1104" s="255"/>
      <c r="FVY1104" s="255"/>
      <c r="FVZ1104" s="255"/>
      <c r="FWA1104" s="255"/>
      <c r="FWB1104" s="255"/>
      <c r="FWC1104" s="255"/>
      <c r="FWD1104" s="255"/>
      <c r="FWE1104" s="255"/>
      <c r="FWF1104" s="255"/>
      <c r="FWG1104" s="255"/>
      <c r="FWH1104" s="255"/>
      <c r="FWI1104" s="255"/>
      <c r="FWJ1104" s="255"/>
      <c r="FWK1104" s="255"/>
      <c r="FWL1104" s="255"/>
      <c r="FWM1104" s="255"/>
      <c r="FWN1104" s="255"/>
      <c r="FWO1104" s="255"/>
      <c r="FWP1104" s="255"/>
      <c r="FWQ1104" s="255"/>
      <c r="FWR1104" s="255"/>
      <c r="FWS1104" s="255"/>
      <c r="FWT1104" s="255"/>
      <c r="FWU1104" s="255"/>
      <c r="FWV1104" s="255"/>
      <c r="FWW1104" s="255"/>
      <c r="FWX1104" s="255"/>
      <c r="FWY1104" s="255"/>
      <c r="FWZ1104" s="255"/>
      <c r="FXA1104" s="255"/>
      <c r="FXB1104" s="255"/>
      <c r="FXC1104" s="255"/>
      <c r="FXD1104" s="255"/>
      <c r="FXE1104" s="255"/>
      <c r="FXF1104" s="255"/>
      <c r="FXG1104" s="255"/>
      <c r="FXH1104" s="255"/>
      <c r="FXI1104" s="255"/>
      <c r="FXJ1104" s="255"/>
      <c r="FXK1104" s="255"/>
      <c r="FXL1104" s="255"/>
      <c r="FXM1104" s="255"/>
      <c r="FXN1104" s="255"/>
      <c r="FXO1104" s="255"/>
      <c r="FXP1104" s="255"/>
      <c r="FXQ1104" s="255"/>
      <c r="FXR1104" s="255"/>
      <c r="FXS1104" s="255"/>
      <c r="FXT1104" s="255"/>
      <c r="FXU1104" s="255"/>
      <c r="FXV1104" s="255"/>
      <c r="FXW1104" s="255"/>
      <c r="FXX1104" s="255"/>
      <c r="FXY1104" s="255"/>
      <c r="FXZ1104" s="255"/>
      <c r="FYA1104" s="255"/>
      <c r="FYB1104" s="255"/>
      <c r="FYC1104" s="255"/>
      <c r="FYD1104" s="255"/>
      <c r="FYE1104" s="255"/>
      <c r="FYF1104" s="255"/>
      <c r="FYG1104" s="255"/>
      <c r="FYH1104" s="255"/>
      <c r="FYI1104" s="255"/>
      <c r="FYJ1104" s="255"/>
      <c r="FYK1104" s="255"/>
      <c r="FYL1104" s="255"/>
      <c r="FYM1104" s="255"/>
      <c r="FYN1104" s="255"/>
      <c r="FYO1104" s="255"/>
      <c r="FYP1104" s="255"/>
      <c r="FYQ1104" s="255"/>
      <c r="FYR1104" s="255"/>
      <c r="FYS1104" s="255"/>
      <c r="FYT1104" s="255"/>
      <c r="FYU1104" s="255"/>
      <c r="FYV1104" s="255"/>
      <c r="FYW1104" s="255"/>
      <c r="FYX1104" s="255"/>
      <c r="FYY1104" s="255"/>
      <c r="FYZ1104" s="255"/>
      <c r="FZA1104" s="255"/>
      <c r="FZB1104" s="255"/>
      <c r="FZC1104" s="255"/>
      <c r="FZD1104" s="255"/>
      <c r="FZE1104" s="255"/>
      <c r="FZF1104" s="255"/>
      <c r="FZG1104" s="255"/>
      <c r="FZH1104" s="255"/>
      <c r="FZI1104" s="255"/>
      <c r="FZJ1104" s="255"/>
      <c r="FZK1104" s="255"/>
      <c r="FZL1104" s="255"/>
      <c r="FZM1104" s="255"/>
      <c r="FZN1104" s="255"/>
      <c r="FZO1104" s="255"/>
      <c r="FZP1104" s="255"/>
      <c r="FZQ1104" s="255"/>
      <c r="FZR1104" s="255"/>
      <c r="FZS1104" s="255"/>
      <c r="FZT1104" s="255"/>
      <c r="FZU1104" s="255"/>
      <c r="FZV1104" s="255"/>
      <c r="FZW1104" s="255"/>
      <c r="FZX1104" s="255"/>
      <c r="FZY1104" s="255"/>
      <c r="FZZ1104" s="255"/>
      <c r="GAA1104" s="255"/>
      <c r="GAB1104" s="255"/>
      <c r="GAC1104" s="255"/>
      <c r="GAD1104" s="255"/>
      <c r="GAE1104" s="255"/>
      <c r="GAF1104" s="255"/>
      <c r="GAG1104" s="255"/>
      <c r="GAH1104" s="255"/>
      <c r="GAI1104" s="255"/>
      <c r="GAJ1104" s="255"/>
      <c r="GAK1104" s="255"/>
      <c r="GAL1104" s="255"/>
      <c r="GAM1104" s="255"/>
      <c r="GAN1104" s="255"/>
      <c r="GAO1104" s="255"/>
      <c r="GAP1104" s="255"/>
      <c r="GAQ1104" s="255"/>
      <c r="GAR1104" s="255"/>
      <c r="GAS1104" s="255"/>
      <c r="GAT1104" s="255"/>
      <c r="GAU1104" s="255"/>
      <c r="GAV1104" s="255"/>
      <c r="GAW1104" s="255"/>
      <c r="GAX1104" s="255"/>
      <c r="GAY1104" s="255"/>
      <c r="GAZ1104" s="255"/>
      <c r="GBA1104" s="255"/>
      <c r="GBB1104" s="255"/>
      <c r="GBC1104" s="255"/>
      <c r="GBD1104" s="255"/>
      <c r="GBE1104" s="255"/>
      <c r="GBF1104" s="255"/>
      <c r="GBG1104" s="255"/>
      <c r="GBH1104" s="255"/>
      <c r="GBI1104" s="255"/>
      <c r="GBJ1104" s="255"/>
      <c r="GBK1104" s="255"/>
      <c r="GBL1104" s="255"/>
      <c r="GBM1104" s="255"/>
      <c r="GBN1104" s="255"/>
      <c r="GBO1104" s="255"/>
      <c r="GBP1104" s="255"/>
      <c r="GBQ1104" s="255"/>
      <c r="GBR1104" s="255"/>
      <c r="GBS1104" s="255"/>
      <c r="GBT1104" s="255"/>
      <c r="GBU1104" s="255"/>
      <c r="GBV1104" s="255"/>
      <c r="GBW1104" s="255"/>
      <c r="GBX1104" s="255"/>
      <c r="GBY1104" s="255"/>
      <c r="GBZ1104" s="255"/>
      <c r="GCA1104" s="255"/>
      <c r="GCB1104" s="255"/>
      <c r="GCC1104" s="255"/>
      <c r="GCD1104" s="255"/>
      <c r="GCE1104" s="255"/>
      <c r="GCF1104" s="255"/>
      <c r="GCG1104" s="255"/>
      <c r="GCH1104" s="255"/>
      <c r="GCI1104" s="255"/>
      <c r="GCJ1104" s="255"/>
      <c r="GCK1104" s="255"/>
      <c r="GCL1104" s="255"/>
      <c r="GCM1104" s="255"/>
      <c r="GCN1104" s="255"/>
      <c r="GCO1104" s="255"/>
      <c r="GCP1104" s="255"/>
      <c r="GCQ1104" s="255"/>
      <c r="GCR1104" s="255"/>
      <c r="GCS1104" s="255"/>
      <c r="GCT1104" s="255"/>
      <c r="GCU1104" s="255"/>
      <c r="GCV1104" s="255"/>
      <c r="GCW1104" s="255"/>
      <c r="GCX1104" s="255"/>
      <c r="GCY1104" s="255"/>
      <c r="GCZ1104" s="255"/>
      <c r="GDA1104" s="255"/>
      <c r="GDB1104" s="255"/>
      <c r="GDC1104" s="255"/>
      <c r="GDD1104" s="255"/>
      <c r="GDE1104" s="255"/>
      <c r="GDF1104" s="255"/>
      <c r="GDG1104" s="255"/>
      <c r="GDH1104" s="255"/>
      <c r="GDI1104" s="255"/>
      <c r="GDJ1104" s="255"/>
      <c r="GDK1104" s="255"/>
      <c r="GDL1104" s="255"/>
      <c r="GDM1104" s="255"/>
      <c r="GDN1104" s="255"/>
      <c r="GDO1104" s="255"/>
      <c r="GDP1104" s="255"/>
      <c r="GDQ1104" s="255"/>
      <c r="GDR1104" s="255"/>
      <c r="GDS1104" s="255"/>
      <c r="GDT1104" s="255"/>
      <c r="GDU1104" s="255"/>
      <c r="GDV1104" s="255"/>
      <c r="GDW1104" s="255"/>
      <c r="GDX1104" s="255"/>
      <c r="GDY1104" s="255"/>
      <c r="GDZ1104" s="255"/>
      <c r="GEA1104" s="255"/>
      <c r="GEB1104" s="255"/>
      <c r="GEC1104" s="255"/>
      <c r="GED1104" s="255"/>
      <c r="GEE1104" s="255"/>
      <c r="GEF1104" s="255"/>
      <c r="GEG1104" s="255"/>
      <c r="GEH1104" s="255"/>
      <c r="GEI1104" s="255"/>
      <c r="GEJ1104" s="255"/>
      <c r="GEK1104" s="255"/>
      <c r="GEL1104" s="255"/>
      <c r="GEM1104" s="255"/>
      <c r="GEN1104" s="255"/>
      <c r="GEO1104" s="255"/>
      <c r="GEP1104" s="255"/>
      <c r="GEQ1104" s="255"/>
      <c r="GER1104" s="255"/>
      <c r="GES1104" s="255"/>
      <c r="GET1104" s="255"/>
      <c r="GEU1104" s="255"/>
      <c r="GEV1104" s="255"/>
      <c r="GEW1104" s="255"/>
      <c r="GEX1104" s="255"/>
      <c r="GEY1104" s="255"/>
      <c r="GEZ1104" s="255"/>
      <c r="GFA1104" s="255"/>
      <c r="GFB1104" s="255"/>
      <c r="GFC1104" s="255"/>
      <c r="GFD1104" s="255"/>
      <c r="GFE1104" s="255"/>
      <c r="GFF1104" s="255"/>
      <c r="GFG1104" s="255"/>
      <c r="GFH1104" s="255"/>
      <c r="GFI1104" s="255"/>
      <c r="GFJ1104" s="255"/>
      <c r="GFK1104" s="255"/>
      <c r="GFL1104" s="255"/>
      <c r="GFM1104" s="255"/>
      <c r="GFN1104" s="255"/>
      <c r="GFO1104" s="255"/>
      <c r="GFP1104" s="255"/>
      <c r="GFQ1104" s="255"/>
      <c r="GFR1104" s="255"/>
      <c r="GFS1104" s="255"/>
      <c r="GFT1104" s="255"/>
      <c r="GFU1104" s="255"/>
      <c r="GFV1104" s="255"/>
      <c r="GFW1104" s="255"/>
      <c r="GFX1104" s="255"/>
      <c r="GFY1104" s="255"/>
      <c r="GFZ1104" s="255"/>
      <c r="GGA1104" s="255"/>
      <c r="GGB1104" s="255"/>
      <c r="GGC1104" s="255"/>
      <c r="GGD1104" s="255"/>
      <c r="GGE1104" s="255"/>
      <c r="GGF1104" s="255"/>
      <c r="GGG1104" s="255"/>
      <c r="GGH1104" s="255"/>
      <c r="GGI1104" s="255"/>
      <c r="GGJ1104" s="255"/>
      <c r="GGK1104" s="255"/>
      <c r="GGL1104" s="255"/>
      <c r="GGM1104" s="255"/>
      <c r="GGN1104" s="255"/>
      <c r="GGO1104" s="255"/>
      <c r="GGP1104" s="255"/>
      <c r="GGQ1104" s="255"/>
      <c r="GGR1104" s="255"/>
      <c r="GGS1104" s="255"/>
      <c r="GGT1104" s="255"/>
      <c r="GGU1104" s="255"/>
      <c r="GGV1104" s="255"/>
      <c r="GGW1104" s="255"/>
      <c r="GGX1104" s="255"/>
      <c r="GGY1104" s="255"/>
      <c r="GGZ1104" s="255"/>
      <c r="GHA1104" s="255"/>
      <c r="GHB1104" s="255"/>
      <c r="GHC1104" s="255"/>
      <c r="GHD1104" s="255"/>
      <c r="GHE1104" s="255"/>
      <c r="GHF1104" s="255"/>
      <c r="GHG1104" s="255"/>
      <c r="GHH1104" s="255"/>
      <c r="GHI1104" s="255"/>
      <c r="GHJ1104" s="255"/>
      <c r="GHK1104" s="255"/>
      <c r="GHL1104" s="255"/>
      <c r="GHM1104" s="255"/>
      <c r="GHN1104" s="255"/>
      <c r="GHO1104" s="255"/>
      <c r="GHP1104" s="255"/>
      <c r="GHQ1104" s="255"/>
      <c r="GHR1104" s="255"/>
      <c r="GHS1104" s="255"/>
      <c r="GHT1104" s="255"/>
      <c r="GHU1104" s="255"/>
      <c r="GHV1104" s="255"/>
      <c r="GHW1104" s="255"/>
      <c r="GHX1104" s="255"/>
      <c r="GHY1104" s="255"/>
      <c r="GHZ1104" s="255"/>
      <c r="GIA1104" s="255"/>
      <c r="GIB1104" s="255"/>
      <c r="GIC1104" s="255"/>
      <c r="GID1104" s="255"/>
      <c r="GIE1104" s="255"/>
      <c r="GIF1104" s="255"/>
      <c r="GIG1104" s="255"/>
      <c r="GIH1104" s="255"/>
      <c r="GII1104" s="255"/>
      <c r="GIJ1104" s="255"/>
      <c r="GIK1104" s="255"/>
      <c r="GIL1104" s="255"/>
      <c r="GIM1104" s="255"/>
      <c r="GIN1104" s="255"/>
      <c r="GIO1104" s="255"/>
      <c r="GIP1104" s="255"/>
      <c r="GIQ1104" s="255"/>
      <c r="GIR1104" s="255"/>
      <c r="GIS1104" s="255"/>
      <c r="GIT1104" s="255"/>
      <c r="GIU1104" s="255"/>
      <c r="GIV1104" s="255"/>
      <c r="GIW1104" s="255"/>
      <c r="GIX1104" s="255"/>
      <c r="GIY1104" s="255"/>
      <c r="GIZ1104" s="255"/>
      <c r="GJA1104" s="255"/>
      <c r="GJB1104" s="255"/>
      <c r="GJC1104" s="255"/>
      <c r="GJD1104" s="255"/>
      <c r="GJE1104" s="255"/>
      <c r="GJF1104" s="255"/>
      <c r="GJG1104" s="255"/>
      <c r="GJH1104" s="255"/>
      <c r="GJI1104" s="255"/>
      <c r="GJJ1104" s="255"/>
      <c r="GJK1104" s="255"/>
      <c r="GJL1104" s="255"/>
      <c r="GJM1104" s="255"/>
      <c r="GJN1104" s="255"/>
      <c r="GJO1104" s="255"/>
      <c r="GJP1104" s="255"/>
      <c r="GJQ1104" s="255"/>
      <c r="GJR1104" s="255"/>
      <c r="GJS1104" s="255"/>
      <c r="GJT1104" s="255"/>
      <c r="GJU1104" s="255"/>
      <c r="GJV1104" s="255"/>
      <c r="GJW1104" s="255"/>
      <c r="GJX1104" s="255"/>
      <c r="GJY1104" s="255"/>
      <c r="GJZ1104" s="255"/>
      <c r="GKA1104" s="255"/>
      <c r="GKB1104" s="255"/>
      <c r="GKC1104" s="255"/>
      <c r="GKD1104" s="255"/>
      <c r="GKE1104" s="255"/>
      <c r="GKF1104" s="255"/>
      <c r="GKG1104" s="255"/>
      <c r="GKH1104" s="255"/>
      <c r="GKI1104" s="255"/>
      <c r="GKJ1104" s="255"/>
      <c r="GKK1104" s="255"/>
      <c r="GKL1104" s="255"/>
      <c r="GKM1104" s="255"/>
      <c r="GKN1104" s="255"/>
      <c r="GKO1104" s="255"/>
      <c r="GKP1104" s="255"/>
      <c r="GKQ1104" s="255"/>
      <c r="GKR1104" s="255"/>
      <c r="GKS1104" s="255"/>
      <c r="GKT1104" s="255"/>
      <c r="GKU1104" s="255"/>
      <c r="GKV1104" s="255"/>
      <c r="GKW1104" s="255"/>
      <c r="GKX1104" s="255"/>
      <c r="GKY1104" s="255"/>
      <c r="GKZ1104" s="255"/>
      <c r="GLA1104" s="255"/>
      <c r="GLB1104" s="255"/>
      <c r="GLC1104" s="255"/>
      <c r="GLD1104" s="255"/>
      <c r="GLE1104" s="255"/>
      <c r="GLF1104" s="255"/>
      <c r="GLG1104" s="255"/>
      <c r="GLH1104" s="255"/>
      <c r="GLI1104" s="255"/>
      <c r="GLJ1104" s="255"/>
      <c r="GLK1104" s="255"/>
      <c r="GLL1104" s="255"/>
      <c r="GLM1104" s="255"/>
      <c r="GLN1104" s="255"/>
      <c r="GLO1104" s="255"/>
      <c r="GLP1104" s="255"/>
      <c r="GLQ1104" s="255"/>
      <c r="GLR1104" s="255"/>
      <c r="GLS1104" s="255"/>
      <c r="GLT1104" s="255"/>
      <c r="GLU1104" s="255"/>
      <c r="GLV1104" s="255"/>
      <c r="GLW1104" s="255"/>
      <c r="GLX1104" s="255"/>
      <c r="GLY1104" s="255"/>
      <c r="GLZ1104" s="255"/>
      <c r="GMA1104" s="255"/>
      <c r="GMB1104" s="255"/>
      <c r="GMC1104" s="255"/>
      <c r="GMD1104" s="255"/>
      <c r="GME1104" s="255"/>
      <c r="GMF1104" s="255"/>
      <c r="GMG1104" s="255"/>
      <c r="GMH1104" s="255"/>
      <c r="GMI1104" s="255"/>
      <c r="GMJ1104" s="255"/>
      <c r="GMK1104" s="255"/>
      <c r="GML1104" s="255"/>
      <c r="GMM1104" s="255"/>
      <c r="GMN1104" s="255"/>
      <c r="GMO1104" s="255"/>
      <c r="GMP1104" s="255"/>
      <c r="GMQ1104" s="255"/>
      <c r="GMR1104" s="255"/>
      <c r="GMS1104" s="255"/>
      <c r="GMT1104" s="255"/>
      <c r="GMU1104" s="255"/>
      <c r="GMV1104" s="255"/>
      <c r="GMW1104" s="255"/>
      <c r="GMX1104" s="255"/>
      <c r="GMY1104" s="255"/>
      <c r="GMZ1104" s="255"/>
      <c r="GNA1104" s="255"/>
      <c r="GNB1104" s="255"/>
      <c r="GNC1104" s="255"/>
      <c r="GND1104" s="255"/>
      <c r="GNE1104" s="255"/>
      <c r="GNF1104" s="255"/>
      <c r="GNG1104" s="255"/>
      <c r="GNH1104" s="255"/>
      <c r="GNI1104" s="255"/>
      <c r="GNJ1104" s="255"/>
      <c r="GNK1104" s="255"/>
      <c r="GNL1104" s="255"/>
      <c r="GNM1104" s="255"/>
      <c r="GNN1104" s="255"/>
      <c r="GNO1104" s="255"/>
      <c r="GNP1104" s="255"/>
      <c r="GNQ1104" s="255"/>
      <c r="GNR1104" s="255"/>
      <c r="GNS1104" s="255"/>
      <c r="GNT1104" s="255"/>
      <c r="GNU1104" s="255"/>
      <c r="GNV1104" s="255"/>
      <c r="GNW1104" s="255"/>
      <c r="GNX1104" s="255"/>
      <c r="GNY1104" s="255"/>
      <c r="GNZ1104" s="255"/>
      <c r="GOA1104" s="255"/>
      <c r="GOB1104" s="255"/>
      <c r="GOC1104" s="255"/>
      <c r="GOD1104" s="255"/>
      <c r="GOE1104" s="255"/>
      <c r="GOF1104" s="255"/>
      <c r="GOG1104" s="255"/>
      <c r="GOH1104" s="255"/>
      <c r="GOI1104" s="255"/>
      <c r="GOJ1104" s="255"/>
      <c r="GOK1104" s="255"/>
      <c r="GOL1104" s="255"/>
      <c r="GOM1104" s="255"/>
      <c r="GON1104" s="255"/>
      <c r="GOO1104" s="255"/>
      <c r="GOP1104" s="255"/>
      <c r="GOQ1104" s="255"/>
      <c r="GOR1104" s="255"/>
      <c r="GOS1104" s="255"/>
      <c r="GOT1104" s="255"/>
      <c r="GOU1104" s="255"/>
      <c r="GOV1104" s="255"/>
      <c r="GOW1104" s="255"/>
      <c r="GOX1104" s="255"/>
      <c r="GOY1104" s="255"/>
      <c r="GOZ1104" s="255"/>
      <c r="GPA1104" s="255"/>
      <c r="GPB1104" s="255"/>
      <c r="GPC1104" s="255"/>
      <c r="GPD1104" s="255"/>
      <c r="GPE1104" s="255"/>
      <c r="GPF1104" s="255"/>
      <c r="GPG1104" s="255"/>
      <c r="GPH1104" s="255"/>
      <c r="GPI1104" s="255"/>
      <c r="GPJ1104" s="255"/>
      <c r="GPK1104" s="255"/>
      <c r="GPL1104" s="255"/>
      <c r="GPM1104" s="255"/>
      <c r="GPN1104" s="255"/>
      <c r="GPO1104" s="255"/>
      <c r="GPP1104" s="255"/>
      <c r="GPQ1104" s="255"/>
      <c r="GPR1104" s="255"/>
      <c r="GPS1104" s="255"/>
      <c r="GPT1104" s="255"/>
      <c r="GPU1104" s="255"/>
      <c r="GPV1104" s="255"/>
      <c r="GPW1104" s="255"/>
      <c r="GPX1104" s="255"/>
      <c r="GPY1104" s="255"/>
      <c r="GPZ1104" s="255"/>
      <c r="GQA1104" s="255"/>
      <c r="GQB1104" s="255"/>
      <c r="GQC1104" s="255"/>
      <c r="GQD1104" s="255"/>
      <c r="GQE1104" s="255"/>
      <c r="GQF1104" s="255"/>
      <c r="GQG1104" s="255"/>
      <c r="GQH1104" s="255"/>
      <c r="GQI1104" s="255"/>
      <c r="GQJ1104" s="255"/>
      <c r="GQK1104" s="255"/>
      <c r="GQL1104" s="255"/>
      <c r="GQM1104" s="255"/>
      <c r="GQN1104" s="255"/>
      <c r="GQO1104" s="255"/>
      <c r="GQP1104" s="255"/>
      <c r="GQQ1104" s="255"/>
      <c r="GQR1104" s="255"/>
      <c r="GQS1104" s="255"/>
      <c r="GQT1104" s="255"/>
      <c r="GQU1104" s="255"/>
      <c r="GQV1104" s="255"/>
      <c r="GQW1104" s="255"/>
      <c r="GQX1104" s="255"/>
      <c r="GQY1104" s="255"/>
      <c r="GQZ1104" s="255"/>
      <c r="GRA1104" s="255"/>
      <c r="GRB1104" s="255"/>
      <c r="GRC1104" s="255"/>
      <c r="GRD1104" s="255"/>
      <c r="GRE1104" s="255"/>
      <c r="GRF1104" s="255"/>
      <c r="GRG1104" s="255"/>
      <c r="GRH1104" s="255"/>
      <c r="GRI1104" s="255"/>
      <c r="GRJ1104" s="255"/>
      <c r="GRK1104" s="255"/>
      <c r="GRL1104" s="255"/>
      <c r="GRM1104" s="255"/>
      <c r="GRN1104" s="255"/>
      <c r="GRO1104" s="255"/>
      <c r="GRP1104" s="255"/>
      <c r="GRQ1104" s="255"/>
      <c r="GRR1104" s="255"/>
      <c r="GRS1104" s="255"/>
      <c r="GRT1104" s="255"/>
      <c r="GRU1104" s="255"/>
      <c r="GRV1104" s="255"/>
      <c r="GRW1104" s="255"/>
      <c r="GRX1104" s="255"/>
      <c r="GRY1104" s="255"/>
      <c r="GRZ1104" s="255"/>
      <c r="GSA1104" s="255"/>
      <c r="GSB1104" s="255"/>
      <c r="GSC1104" s="255"/>
      <c r="GSD1104" s="255"/>
      <c r="GSE1104" s="255"/>
      <c r="GSF1104" s="255"/>
      <c r="GSG1104" s="255"/>
      <c r="GSH1104" s="255"/>
      <c r="GSI1104" s="255"/>
      <c r="GSJ1104" s="255"/>
      <c r="GSK1104" s="255"/>
      <c r="GSL1104" s="255"/>
      <c r="GSM1104" s="255"/>
      <c r="GSN1104" s="255"/>
      <c r="GSO1104" s="255"/>
      <c r="GSP1104" s="255"/>
      <c r="GSQ1104" s="255"/>
      <c r="GSR1104" s="255"/>
      <c r="GSS1104" s="255"/>
      <c r="GST1104" s="255"/>
      <c r="GSU1104" s="255"/>
      <c r="GSV1104" s="255"/>
      <c r="GSW1104" s="255"/>
      <c r="GSX1104" s="255"/>
      <c r="GSY1104" s="255"/>
      <c r="GSZ1104" s="255"/>
      <c r="GTA1104" s="255"/>
      <c r="GTB1104" s="255"/>
      <c r="GTC1104" s="255"/>
      <c r="GTD1104" s="255"/>
      <c r="GTE1104" s="255"/>
      <c r="GTF1104" s="255"/>
      <c r="GTG1104" s="255"/>
      <c r="GTH1104" s="255"/>
      <c r="GTI1104" s="255"/>
      <c r="GTJ1104" s="255"/>
      <c r="GTK1104" s="255"/>
      <c r="GTL1104" s="255"/>
      <c r="GTM1104" s="255"/>
      <c r="GTN1104" s="255"/>
      <c r="GTO1104" s="255"/>
      <c r="GTP1104" s="255"/>
      <c r="GTQ1104" s="255"/>
      <c r="GTR1104" s="255"/>
      <c r="GTS1104" s="255"/>
      <c r="GTT1104" s="255"/>
      <c r="GTU1104" s="255"/>
      <c r="GTV1104" s="255"/>
      <c r="GTW1104" s="255"/>
      <c r="GTX1104" s="255"/>
      <c r="GTY1104" s="255"/>
      <c r="GTZ1104" s="255"/>
      <c r="GUA1104" s="255"/>
      <c r="GUB1104" s="255"/>
      <c r="GUC1104" s="255"/>
      <c r="GUD1104" s="255"/>
      <c r="GUE1104" s="255"/>
      <c r="GUF1104" s="255"/>
      <c r="GUG1104" s="255"/>
      <c r="GUH1104" s="255"/>
      <c r="GUI1104" s="255"/>
      <c r="GUJ1104" s="255"/>
      <c r="GUK1104" s="255"/>
      <c r="GUL1104" s="255"/>
      <c r="GUM1104" s="255"/>
      <c r="GUN1104" s="255"/>
      <c r="GUO1104" s="255"/>
      <c r="GUP1104" s="255"/>
      <c r="GUQ1104" s="255"/>
      <c r="GUR1104" s="255"/>
      <c r="GUS1104" s="255"/>
      <c r="GUT1104" s="255"/>
      <c r="GUU1104" s="255"/>
      <c r="GUV1104" s="255"/>
      <c r="GUW1104" s="255"/>
      <c r="GUX1104" s="255"/>
      <c r="GUY1104" s="255"/>
      <c r="GUZ1104" s="255"/>
      <c r="GVA1104" s="255"/>
      <c r="GVB1104" s="255"/>
      <c r="GVC1104" s="255"/>
      <c r="GVD1104" s="255"/>
      <c r="GVE1104" s="255"/>
      <c r="GVF1104" s="255"/>
      <c r="GVG1104" s="255"/>
      <c r="GVH1104" s="255"/>
      <c r="GVI1104" s="255"/>
      <c r="GVJ1104" s="255"/>
      <c r="GVK1104" s="255"/>
      <c r="GVL1104" s="255"/>
      <c r="GVM1104" s="255"/>
      <c r="GVN1104" s="255"/>
      <c r="GVO1104" s="255"/>
      <c r="GVP1104" s="255"/>
      <c r="GVQ1104" s="255"/>
      <c r="GVR1104" s="255"/>
      <c r="GVS1104" s="255"/>
      <c r="GVT1104" s="255"/>
      <c r="GVU1104" s="255"/>
      <c r="GVV1104" s="255"/>
      <c r="GVW1104" s="255"/>
      <c r="GVX1104" s="255"/>
      <c r="GVY1104" s="255"/>
      <c r="GVZ1104" s="255"/>
      <c r="GWA1104" s="255"/>
      <c r="GWB1104" s="255"/>
      <c r="GWC1104" s="255"/>
      <c r="GWD1104" s="255"/>
      <c r="GWE1104" s="255"/>
      <c r="GWF1104" s="255"/>
      <c r="GWG1104" s="255"/>
      <c r="GWH1104" s="255"/>
      <c r="GWI1104" s="255"/>
      <c r="GWJ1104" s="255"/>
      <c r="GWK1104" s="255"/>
      <c r="GWL1104" s="255"/>
      <c r="GWM1104" s="255"/>
      <c r="GWN1104" s="255"/>
      <c r="GWO1104" s="255"/>
      <c r="GWP1104" s="255"/>
      <c r="GWQ1104" s="255"/>
      <c r="GWR1104" s="255"/>
      <c r="GWS1104" s="255"/>
      <c r="GWT1104" s="255"/>
      <c r="GWU1104" s="255"/>
      <c r="GWV1104" s="255"/>
      <c r="GWW1104" s="255"/>
      <c r="GWX1104" s="255"/>
      <c r="GWY1104" s="255"/>
      <c r="GWZ1104" s="255"/>
      <c r="GXA1104" s="255"/>
      <c r="GXB1104" s="255"/>
      <c r="GXC1104" s="255"/>
      <c r="GXD1104" s="255"/>
      <c r="GXE1104" s="255"/>
      <c r="GXF1104" s="255"/>
      <c r="GXG1104" s="255"/>
      <c r="GXH1104" s="255"/>
      <c r="GXI1104" s="255"/>
      <c r="GXJ1104" s="255"/>
      <c r="GXK1104" s="255"/>
      <c r="GXL1104" s="255"/>
      <c r="GXM1104" s="255"/>
      <c r="GXN1104" s="255"/>
      <c r="GXO1104" s="255"/>
      <c r="GXP1104" s="255"/>
      <c r="GXQ1104" s="255"/>
      <c r="GXR1104" s="255"/>
      <c r="GXS1104" s="255"/>
      <c r="GXT1104" s="255"/>
      <c r="GXU1104" s="255"/>
      <c r="GXV1104" s="255"/>
      <c r="GXW1104" s="255"/>
      <c r="GXX1104" s="255"/>
      <c r="GXY1104" s="255"/>
      <c r="GXZ1104" s="255"/>
      <c r="GYA1104" s="255"/>
      <c r="GYB1104" s="255"/>
      <c r="GYC1104" s="255"/>
      <c r="GYD1104" s="255"/>
      <c r="GYE1104" s="255"/>
      <c r="GYF1104" s="255"/>
      <c r="GYG1104" s="255"/>
      <c r="GYH1104" s="255"/>
      <c r="GYI1104" s="255"/>
      <c r="GYJ1104" s="255"/>
      <c r="GYK1104" s="255"/>
      <c r="GYL1104" s="255"/>
      <c r="GYM1104" s="255"/>
      <c r="GYN1104" s="255"/>
      <c r="GYO1104" s="255"/>
      <c r="GYP1104" s="255"/>
      <c r="GYQ1104" s="255"/>
      <c r="GYR1104" s="255"/>
      <c r="GYS1104" s="255"/>
      <c r="GYT1104" s="255"/>
      <c r="GYU1104" s="255"/>
      <c r="GYV1104" s="255"/>
      <c r="GYW1104" s="255"/>
      <c r="GYX1104" s="255"/>
      <c r="GYY1104" s="255"/>
      <c r="GYZ1104" s="255"/>
      <c r="GZA1104" s="255"/>
      <c r="GZB1104" s="255"/>
      <c r="GZC1104" s="255"/>
      <c r="GZD1104" s="255"/>
      <c r="GZE1104" s="255"/>
      <c r="GZF1104" s="255"/>
      <c r="GZG1104" s="255"/>
      <c r="GZH1104" s="255"/>
      <c r="GZI1104" s="255"/>
      <c r="GZJ1104" s="255"/>
      <c r="GZK1104" s="255"/>
      <c r="GZL1104" s="255"/>
      <c r="GZM1104" s="255"/>
      <c r="GZN1104" s="255"/>
      <c r="GZO1104" s="255"/>
      <c r="GZP1104" s="255"/>
      <c r="GZQ1104" s="255"/>
      <c r="GZR1104" s="255"/>
      <c r="GZS1104" s="255"/>
      <c r="GZT1104" s="255"/>
      <c r="GZU1104" s="255"/>
      <c r="GZV1104" s="255"/>
      <c r="GZW1104" s="255"/>
      <c r="GZX1104" s="255"/>
      <c r="GZY1104" s="255"/>
      <c r="GZZ1104" s="255"/>
      <c r="HAA1104" s="255"/>
      <c r="HAB1104" s="255"/>
      <c r="HAC1104" s="255"/>
      <c r="HAD1104" s="255"/>
      <c r="HAE1104" s="255"/>
      <c r="HAF1104" s="255"/>
      <c r="HAG1104" s="255"/>
      <c r="HAH1104" s="255"/>
      <c r="HAI1104" s="255"/>
      <c r="HAJ1104" s="255"/>
      <c r="HAK1104" s="255"/>
      <c r="HAL1104" s="255"/>
      <c r="HAM1104" s="255"/>
      <c r="HAN1104" s="255"/>
      <c r="HAO1104" s="255"/>
      <c r="HAP1104" s="255"/>
      <c r="HAQ1104" s="255"/>
      <c r="HAR1104" s="255"/>
      <c r="HAS1104" s="255"/>
      <c r="HAT1104" s="255"/>
      <c r="HAU1104" s="255"/>
      <c r="HAV1104" s="255"/>
      <c r="HAW1104" s="255"/>
      <c r="HAX1104" s="255"/>
      <c r="HAY1104" s="255"/>
      <c r="HAZ1104" s="255"/>
      <c r="HBA1104" s="255"/>
      <c r="HBB1104" s="255"/>
      <c r="HBC1104" s="255"/>
      <c r="HBD1104" s="255"/>
      <c r="HBE1104" s="255"/>
      <c r="HBF1104" s="255"/>
      <c r="HBG1104" s="255"/>
      <c r="HBH1104" s="255"/>
      <c r="HBI1104" s="255"/>
      <c r="HBJ1104" s="255"/>
      <c r="HBK1104" s="255"/>
      <c r="HBL1104" s="255"/>
      <c r="HBM1104" s="255"/>
      <c r="HBN1104" s="255"/>
      <c r="HBO1104" s="255"/>
      <c r="HBP1104" s="255"/>
      <c r="HBQ1104" s="255"/>
      <c r="HBR1104" s="255"/>
      <c r="HBS1104" s="255"/>
      <c r="HBT1104" s="255"/>
      <c r="HBU1104" s="255"/>
      <c r="HBV1104" s="255"/>
      <c r="HBW1104" s="255"/>
      <c r="HBX1104" s="255"/>
      <c r="HBY1104" s="255"/>
      <c r="HBZ1104" s="255"/>
      <c r="HCA1104" s="255"/>
      <c r="HCB1104" s="255"/>
      <c r="HCC1104" s="255"/>
      <c r="HCD1104" s="255"/>
      <c r="HCE1104" s="255"/>
      <c r="HCF1104" s="255"/>
      <c r="HCG1104" s="255"/>
      <c r="HCH1104" s="255"/>
      <c r="HCI1104" s="255"/>
      <c r="HCJ1104" s="255"/>
      <c r="HCK1104" s="255"/>
      <c r="HCL1104" s="255"/>
      <c r="HCM1104" s="255"/>
      <c r="HCN1104" s="255"/>
      <c r="HCO1104" s="255"/>
      <c r="HCP1104" s="255"/>
      <c r="HCQ1104" s="255"/>
      <c r="HCR1104" s="255"/>
      <c r="HCS1104" s="255"/>
      <c r="HCT1104" s="255"/>
      <c r="HCU1104" s="255"/>
      <c r="HCV1104" s="255"/>
      <c r="HCW1104" s="255"/>
      <c r="HCX1104" s="255"/>
      <c r="HCY1104" s="255"/>
      <c r="HCZ1104" s="255"/>
      <c r="HDA1104" s="255"/>
      <c r="HDB1104" s="255"/>
      <c r="HDC1104" s="255"/>
      <c r="HDD1104" s="255"/>
      <c r="HDE1104" s="255"/>
      <c r="HDF1104" s="255"/>
      <c r="HDG1104" s="255"/>
      <c r="HDH1104" s="255"/>
      <c r="HDI1104" s="255"/>
      <c r="HDJ1104" s="255"/>
      <c r="HDK1104" s="255"/>
      <c r="HDL1104" s="255"/>
      <c r="HDM1104" s="255"/>
      <c r="HDN1104" s="255"/>
      <c r="HDO1104" s="255"/>
      <c r="HDP1104" s="255"/>
      <c r="HDQ1104" s="255"/>
      <c r="HDR1104" s="255"/>
      <c r="HDS1104" s="255"/>
      <c r="HDT1104" s="255"/>
      <c r="HDU1104" s="255"/>
      <c r="HDV1104" s="255"/>
      <c r="HDW1104" s="255"/>
      <c r="HDX1104" s="255"/>
      <c r="HDY1104" s="255"/>
      <c r="HDZ1104" s="255"/>
      <c r="HEA1104" s="255"/>
      <c r="HEB1104" s="255"/>
      <c r="HEC1104" s="255"/>
      <c r="HED1104" s="255"/>
      <c r="HEE1104" s="255"/>
      <c r="HEF1104" s="255"/>
      <c r="HEG1104" s="255"/>
      <c r="HEH1104" s="255"/>
      <c r="HEI1104" s="255"/>
      <c r="HEJ1104" s="255"/>
      <c r="HEK1104" s="255"/>
      <c r="HEL1104" s="255"/>
      <c r="HEM1104" s="255"/>
      <c r="HEN1104" s="255"/>
      <c r="HEO1104" s="255"/>
      <c r="HEP1104" s="255"/>
      <c r="HEQ1104" s="255"/>
      <c r="HER1104" s="255"/>
      <c r="HES1104" s="255"/>
      <c r="HET1104" s="255"/>
      <c r="HEU1104" s="255"/>
      <c r="HEV1104" s="255"/>
      <c r="HEW1104" s="255"/>
      <c r="HEX1104" s="255"/>
      <c r="HEY1104" s="255"/>
      <c r="HEZ1104" s="255"/>
      <c r="HFA1104" s="255"/>
      <c r="HFB1104" s="255"/>
      <c r="HFC1104" s="255"/>
      <c r="HFD1104" s="255"/>
      <c r="HFE1104" s="255"/>
      <c r="HFF1104" s="255"/>
      <c r="HFG1104" s="255"/>
      <c r="HFH1104" s="255"/>
      <c r="HFI1104" s="255"/>
      <c r="HFJ1104" s="255"/>
      <c r="HFK1104" s="255"/>
      <c r="HFL1104" s="255"/>
      <c r="HFM1104" s="255"/>
      <c r="HFN1104" s="255"/>
      <c r="HFO1104" s="255"/>
      <c r="HFP1104" s="255"/>
      <c r="HFQ1104" s="255"/>
      <c r="HFR1104" s="255"/>
      <c r="HFS1104" s="255"/>
      <c r="HFT1104" s="255"/>
      <c r="HFU1104" s="255"/>
      <c r="HFV1104" s="255"/>
      <c r="HFW1104" s="255"/>
      <c r="HFX1104" s="255"/>
      <c r="HFY1104" s="255"/>
      <c r="HFZ1104" s="255"/>
      <c r="HGA1104" s="255"/>
      <c r="HGB1104" s="255"/>
      <c r="HGC1104" s="255"/>
      <c r="HGD1104" s="255"/>
      <c r="HGE1104" s="255"/>
      <c r="HGF1104" s="255"/>
      <c r="HGG1104" s="255"/>
      <c r="HGH1104" s="255"/>
      <c r="HGI1104" s="255"/>
      <c r="HGJ1104" s="255"/>
      <c r="HGK1104" s="255"/>
      <c r="HGL1104" s="255"/>
      <c r="HGM1104" s="255"/>
      <c r="HGN1104" s="255"/>
      <c r="HGO1104" s="255"/>
      <c r="HGP1104" s="255"/>
      <c r="HGQ1104" s="255"/>
      <c r="HGR1104" s="255"/>
      <c r="HGS1104" s="255"/>
      <c r="HGT1104" s="255"/>
      <c r="HGU1104" s="255"/>
      <c r="HGV1104" s="255"/>
      <c r="HGW1104" s="255"/>
      <c r="HGX1104" s="255"/>
      <c r="HGY1104" s="255"/>
      <c r="HGZ1104" s="255"/>
      <c r="HHA1104" s="255"/>
      <c r="HHB1104" s="255"/>
      <c r="HHC1104" s="255"/>
      <c r="HHD1104" s="255"/>
      <c r="HHE1104" s="255"/>
      <c r="HHF1104" s="255"/>
      <c r="HHG1104" s="255"/>
      <c r="HHH1104" s="255"/>
      <c r="HHI1104" s="255"/>
      <c r="HHJ1104" s="255"/>
      <c r="HHK1104" s="255"/>
      <c r="HHL1104" s="255"/>
      <c r="HHM1104" s="255"/>
      <c r="HHN1104" s="255"/>
      <c r="HHO1104" s="255"/>
      <c r="HHP1104" s="255"/>
      <c r="HHQ1104" s="255"/>
      <c r="HHR1104" s="255"/>
      <c r="HHS1104" s="255"/>
      <c r="HHT1104" s="255"/>
      <c r="HHU1104" s="255"/>
      <c r="HHV1104" s="255"/>
      <c r="HHW1104" s="255"/>
      <c r="HHX1104" s="255"/>
      <c r="HHY1104" s="255"/>
      <c r="HHZ1104" s="255"/>
      <c r="HIA1104" s="255"/>
      <c r="HIB1104" s="255"/>
      <c r="HIC1104" s="255"/>
      <c r="HID1104" s="255"/>
      <c r="HIE1104" s="255"/>
      <c r="HIF1104" s="255"/>
      <c r="HIG1104" s="255"/>
      <c r="HIH1104" s="255"/>
      <c r="HII1104" s="255"/>
      <c r="HIJ1104" s="255"/>
      <c r="HIK1104" s="255"/>
      <c r="HIL1104" s="255"/>
      <c r="HIM1104" s="255"/>
      <c r="HIN1104" s="255"/>
      <c r="HIO1104" s="255"/>
      <c r="HIP1104" s="255"/>
      <c r="HIQ1104" s="255"/>
      <c r="HIR1104" s="255"/>
      <c r="HIS1104" s="255"/>
      <c r="HIT1104" s="255"/>
      <c r="HIU1104" s="255"/>
      <c r="HIV1104" s="255"/>
      <c r="HIW1104" s="255"/>
      <c r="HIX1104" s="255"/>
      <c r="HIY1104" s="255"/>
      <c r="HIZ1104" s="255"/>
      <c r="HJA1104" s="255"/>
      <c r="HJB1104" s="255"/>
      <c r="HJC1104" s="255"/>
      <c r="HJD1104" s="255"/>
      <c r="HJE1104" s="255"/>
      <c r="HJF1104" s="255"/>
      <c r="HJG1104" s="255"/>
      <c r="HJH1104" s="255"/>
      <c r="HJI1104" s="255"/>
      <c r="HJJ1104" s="255"/>
      <c r="HJK1104" s="255"/>
      <c r="HJL1104" s="255"/>
      <c r="HJM1104" s="255"/>
      <c r="HJN1104" s="255"/>
      <c r="HJO1104" s="255"/>
      <c r="HJP1104" s="255"/>
      <c r="HJQ1104" s="255"/>
      <c r="HJR1104" s="255"/>
      <c r="HJS1104" s="255"/>
      <c r="HJT1104" s="255"/>
      <c r="HJU1104" s="255"/>
      <c r="HJV1104" s="255"/>
      <c r="HJW1104" s="255"/>
      <c r="HJX1104" s="255"/>
      <c r="HJY1104" s="255"/>
      <c r="HJZ1104" s="255"/>
      <c r="HKA1104" s="255"/>
      <c r="HKB1104" s="255"/>
      <c r="HKC1104" s="255"/>
      <c r="HKD1104" s="255"/>
      <c r="HKE1104" s="255"/>
      <c r="HKF1104" s="255"/>
      <c r="HKG1104" s="255"/>
      <c r="HKH1104" s="255"/>
      <c r="HKI1104" s="255"/>
      <c r="HKJ1104" s="255"/>
      <c r="HKK1104" s="255"/>
      <c r="HKL1104" s="255"/>
      <c r="HKM1104" s="255"/>
      <c r="HKN1104" s="255"/>
      <c r="HKO1104" s="255"/>
      <c r="HKP1104" s="255"/>
      <c r="HKQ1104" s="255"/>
      <c r="HKR1104" s="255"/>
      <c r="HKS1104" s="255"/>
      <c r="HKT1104" s="255"/>
      <c r="HKU1104" s="255"/>
      <c r="HKV1104" s="255"/>
      <c r="HKW1104" s="255"/>
      <c r="HKX1104" s="255"/>
      <c r="HKY1104" s="255"/>
      <c r="HKZ1104" s="255"/>
      <c r="HLA1104" s="255"/>
      <c r="HLB1104" s="255"/>
      <c r="HLC1104" s="255"/>
      <c r="HLD1104" s="255"/>
      <c r="HLE1104" s="255"/>
      <c r="HLF1104" s="255"/>
      <c r="HLG1104" s="255"/>
      <c r="HLH1104" s="255"/>
      <c r="HLI1104" s="255"/>
      <c r="HLJ1104" s="255"/>
      <c r="HLK1104" s="255"/>
      <c r="HLL1104" s="255"/>
      <c r="HLM1104" s="255"/>
      <c r="HLN1104" s="255"/>
      <c r="HLO1104" s="255"/>
      <c r="HLP1104" s="255"/>
      <c r="HLQ1104" s="255"/>
      <c r="HLR1104" s="255"/>
      <c r="HLS1104" s="255"/>
      <c r="HLT1104" s="255"/>
      <c r="HLU1104" s="255"/>
      <c r="HLV1104" s="255"/>
      <c r="HLW1104" s="255"/>
      <c r="HLX1104" s="255"/>
      <c r="HLY1104" s="255"/>
      <c r="HLZ1104" s="255"/>
      <c r="HMA1104" s="255"/>
      <c r="HMB1104" s="255"/>
      <c r="HMC1104" s="255"/>
      <c r="HMD1104" s="255"/>
      <c r="HME1104" s="255"/>
      <c r="HMF1104" s="255"/>
      <c r="HMG1104" s="255"/>
      <c r="HMH1104" s="255"/>
      <c r="HMI1104" s="255"/>
      <c r="HMJ1104" s="255"/>
      <c r="HMK1104" s="255"/>
      <c r="HML1104" s="255"/>
      <c r="HMM1104" s="255"/>
      <c r="HMN1104" s="255"/>
      <c r="HMO1104" s="255"/>
      <c r="HMP1104" s="255"/>
      <c r="HMQ1104" s="255"/>
      <c r="HMR1104" s="255"/>
      <c r="HMS1104" s="255"/>
      <c r="HMT1104" s="255"/>
      <c r="HMU1104" s="255"/>
      <c r="HMV1104" s="255"/>
      <c r="HMW1104" s="255"/>
      <c r="HMX1104" s="255"/>
      <c r="HMY1104" s="255"/>
      <c r="HMZ1104" s="255"/>
      <c r="HNA1104" s="255"/>
      <c r="HNB1104" s="255"/>
      <c r="HNC1104" s="255"/>
      <c r="HND1104" s="255"/>
      <c r="HNE1104" s="255"/>
      <c r="HNF1104" s="255"/>
      <c r="HNG1104" s="255"/>
      <c r="HNH1104" s="255"/>
      <c r="HNI1104" s="255"/>
      <c r="HNJ1104" s="255"/>
      <c r="HNK1104" s="255"/>
      <c r="HNL1104" s="255"/>
      <c r="HNM1104" s="255"/>
      <c r="HNN1104" s="255"/>
      <c r="HNO1104" s="255"/>
      <c r="HNP1104" s="255"/>
      <c r="HNQ1104" s="255"/>
      <c r="HNR1104" s="255"/>
      <c r="HNS1104" s="255"/>
      <c r="HNT1104" s="255"/>
      <c r="HNU1104" s="255"/>
      <c r="HNV1104" s="255"/>
      <c r="HNW1104" s="255"/>
      <c r="HNX1104" s="255"/>
      <c r="HNY1104" s="255"/>
      <c r="HNZ1104" s="255"/>
      <c r="HOA1104" s="255"/>
      <c r="HOB1104" s="255"/>
      <c r="HOC1104" s="255"/>
      <c r="HOD1104" s="255"/>
      <c r="HOE1104" s="255"/>
      <c r="HOF1104" s="255"/>
      <c r="HOG1104" s="255"/>
      <c r="HOH1104" s="255"/>
      <c r="HOI1104" s="255"/>
      <c r="HOJ1104" s="255"/>
      <c r="HOK1104" s="255"/>
      <c r="HOL1104" s="255"/>
      <c r="HOM1104" s="255"/>
      <c r="HON1104" s="255"/>
      <c r="HOO1104" s="255"/>
      <c r="HOP1104" s="255"/>
      <c r="HOQ1104" s="255"/>
      <c r="HOR1104" s="255"/>
      <c r="HOS1104" s="255"/>
      <c r="HOT1104" s="255"/>
      <c r="HOU1104" s="255"/>
      <c r="HOV1104" s="255"/>
      <c r="HOW1104" s="255"/>
      <c r="HOX1104" s="255"/>
      <c r="HOY1104" s="255"/>
      <c r="HOZ1104" s="255"/>
      <c r="HPA1104" s="255"/>
      <c r="HPB1104" s="255"/>
      <c r="HPC1104" s="255"/>
      <c r="HPD1104" s="255"/>
      <c r="HPE1104" s="255"/>
      <c r="HPF1104" s="255"/>
      <c r="HPG1104" s="255"/>
      <c r="HPH1104" s="255"/>
      <c r="HPI1104" s="255"/>
      <c r="HPJ1104" s="255"/>
      <c r="HPK1104" s="255"/>
      <c r="HPL1104" s="255"/>
      <c r="HPM1104" s="255"/>
      <c r="HPN1104" s="255"/>
      <c r="HPO1104" s="255"/>
      <c r="HPP1104" s="255"/>
      <c r="HPQ1104" s="255"/>
      <c r="HPR1104" s="255"/>
      <c r="HPS1104" s="255"/>
      <c r="HPT1104" s="255"/>
      <c r="HPU1104" s="255"/>
      <c r="HPV1104" s="255"/>
      <c r="HPW1104" s="255"/>
      <c r="HPX1104" s="255"/>
      <c r="HPY1104" s="255"/>
      <c r="HPZ1104" s="255"/>
      <c r="HQA1104" s="255"/>
      <c r="HQB1104" s="255"/>
      <c r="HQC1104" s="255"/>
      <c r="HQD1104" s="255"/>
      <c r="HQE1104" s="255"/>
      <c r="HQF1104" s="255"/>
      <c r="HQG1104" s="255"/>
      <c r="HQH1104" s="255"/>
      <c r="HQI1104" s="255"/>
      <c r="HQJ1104" s="255"/>
      <c r="HQK1104" s="255"/>
      <c r="HQL1104" s="255"/>
      <c r="HQM1104" s="255"/>
      <c r="HQN1104" s="255"/>
      <c r="HQO1104" s="255"/>
      <c r="HQP1104" s="255"/>
      <c r="HQQ1104" s="255"/>
      <c r="HQR1104" s="255"/>
      <c r="HQS1104" s="255"/>
      <c r="HQT1104" s="255"/>
      <c r="HQU1104" s="255"/>
      <c r="HQV1104" s="255"/>
      <c r="HQW1104" s="255"/>
      <c r="HQX1104" s="255"/>
      <c r="HQY1104" s="255"/>
      <c r="HQZ1104" s="255"/>
      <c r="HRA1104" s="255"/>
      <c r="HRB1104" s="255"/>
      <c r="HRC1104" s="255"/>
      <c r="HRD1104" s="255"/>
      <c r="HRE1104" s="255"/>
      <c r="HRF1104" s="255"/>
      <c r="HRG1104" s="255"/>
      <c r="HRH1104" s="255"/>
      <c r="HRI1104" s="255"/>
      <c r="HRJ1104" s="255"/>
      <c r="HRK1104" s="255"/>
      <c r="HRL1104" s="255"/>
      <c r="HRM1104" s="255"/>
      <c r="HRN1104" s="255"/>
      <c r="HRO1104" s="255"/>
      <c r="HRP1104" s="255"/>
      <c r="HRQ1104" s="255"/>
      <c r="HRR1104" s="255"/>
      <c r="HRS1104" s="255"/>
      <c r="HRT1104" s="255"/>
      <c r="HRU1104" s="255"/>
      <c r="HRV1104" s="255"/>
      <c r="HRW1104" s="255"/>
      <c r="HRX1104" s="255"/>
      <c r="HRY1104" s="255"/>
      <c r="HRZ1104" s="255"/>
      <c r="HSA1104" s="255"/>
      <c r="HSB1104" s="255"/>
      <c r="HSC1104" s="255"/>
      <c r="HSD1104" s="255"/>
      <c r="HSE1104" s="255"/>
      <c r="HSF1104" s="255"/>
      <c r="HSG1104" s="255"/>
      <c r="HSH1104" s="255"/>
      <c r="HSI1104" s="255"/>
      <c r="HSJ1104" s="255"/>
      <c r="HSK1104" s="255"/>
      <c r="HSL1104" s="255"/>
      <c r="HSM1104" s="255"/>
      <c r="HSN1104" s="255"/>
      <c r="HSO1104" s="255"/>
      <c r="HSP1104" s="255"/>
      <c r="HSQ1104" s="255"/>
      <c r="HSR1104" s="255"/>
      <c r="HSS1104" s="255"/>
      <c r="HST1104" s="255"/>
      <c r="HSU1104" s="255"/>
      <c r="HSV1104" s="255"/>
      <c r="HSW1104" s="255"/>
      <c r="HSX1104" s="255"/>
      <c r="HSY1104" s="255"/>
      <c r="HSZ1104" s="255"/>
      <c r="HTA1104" s="255"/>
      <c r="HTB1104" s="255"/>
      <c r="HTC1104" s="255"/>
      <c r="HTD1104" s="255"/>
      <c r="HTE1104" s="255"/>
      <c r="HTF1104" s="255"/>
      <c r="HTG1104" s="255"/>
      <c r="HTH1104" s="255"/>
      <c r="HTI1104" s="255"/>
      <c r="HTJ1104" s="255"/>
      <c r="HTK1104" s="255"/>
      <c r="HTL1104" s="255"/>
      <c r="HTM1104" s="255"/>
      <c r="HTN1104" s="255"/>
      <c r="HTO1104" s="255"/>
      <c r="HTP1104" s="255"/>
      <c r="HTQ1104" s="255"/>
      <c r="HTR1104" s="255"/>
      <c r="HTS1104" s="255"/>
      <c r="HTT1104" s="255"/>
      <c r="HTU1104" s="255"/>
      <c r="HTV1104" s="255"/>
      <c r="HTW1104" s="255"/>
      <c r="HTX1104" s="255"/>
      <c r="HTY1104" s="255"/>
      <c r="HTZ1104" s="255"/>
      <c r="HUA1104" s="255"/>
      <c r="HUB1104" s="255"/>
      <c r="HUC1104" s="255"/>
      <c r="HUD1104" s="255"/>
      <c r="HUE1104" s="255"/>
      <c r="HUF1104" s="255"/>
      <c r="HUG1104" s="255"/>
      <c r="HUH1104" s="255"/>
      <c r="HUI1104" s="255"/>
      <c r="HUJ1104" s="255"/>
      <c r="HUK1104" s="255"/>
      <c r="HUL1104" s="255"/>
      <c r="HUM1104" s="255"/>
      <c r="HUN1104" s="255"/>
      <c r="HUO1104" s="255"/>
      <c r="HUP1104" s="255"/>
      <c r="HUQ1104" s="255"/>
      <c r="HUR1104" s="255"/>
      <c r="HUS1104" s="255"/>
      <c r="HUT1104" s="255"/>
      <c r="HUU1104" s="255"/>
      <c r="HUV1104" s="255"/>
      <c r="HUW1104" s="255"/>
      <c r="HUX1104" s="255"/>
      <c r="HUY1104" s="255"/>
      <c r="HUZ1104" s="255"/>
      <c r="HVA1104" s="255"/>
      <c r="HVB1104" s="255"/>
      <c r="HVC1104" s="255"/>
      <c r="HVD1104" s="255"/>
      <c r="HVE1104" s="255"/>
      <c r="HVF1104" s="255"/>
      <c r="HVG1104" s="255"/>
      <c r="HVH1104" s="255"/>
      <c r="HVI1104" s="255"/>
      <c r="HVJ1104" s="255"/>
      <c r="HVK1104" s="255"/>
      <c r="HVL1104" s="255"/>
      <c r="HVM1104" s="255"/>
      <c r="HVN1104" s="255"/>
      <c r="HVO1104" s="255"/>
      <c r="HVP1104" s="255"/>
      <c r="HVQ1104" s="255"/>
      <c r="HVR1104" s="255"/>
      <c r="HVS1104" s="255"/>
      <c r="HVT1104" s="255"/>
      <c r="HVU1104" s="255"/>
      <c r="HVV1104" s="255"/>
      <c r="HVW1104" s="255"/>
      <c r="HVX1104" s="255"/>
      <c r="HVY1104" s="255"/>
      <c r="HVZ1104" s="255"/>
      <c r="HWA1104" s="255"/>
      <c r="HWB1104" s="255"/>
      <c r="HWC1104" s="255"/>
      <c r="HWD1104" s="255"/>
      <c r="HWE1104" s="255"/>
      <c r="HWF1104" s="255"/>
      <c r="HWG1104" s="255"/>
      <c r="HWH1104" s="255"/>
      <c r="HWI1104" s="255"/>
      <c r="HWJ1104" s="255"/>
      <c r="HWK1104" s="255"/>
      <c r="HWL1104" s="255"/>
      <c r="HWM1104" s="255"/>
      <c r="HWN1104" s="255"/>
      <c r="HWO1104" s="255"/>
      <c r="HWP1104" s="255"/>
      <c r="HWQ1104" s="255"/>
      <c r="HWR1104" s="255"/>
      <c r="HWS1104" s="255"/>
      <c r="HWT1104" s="255"/>
      <c r="HWU1104" s="255"/>
      <c r="HWV1104" s="255"/>
      <c r="HWW1104" s="255"/>
      <c r="HWX1104" s="255"/>
      <c r="HWY1104" s="255"/>
      <c r="HWZ1104" s="255"/>
      <c r="HXA1104" s="255"/>
      <c r="HXB1104" s="255"/>
      <c r="HXC1104" s="255"/>
      <c r="HXD1104" s="255"/>
      <c r="HXE1104" s="255"/>
      <c r="HXF1104" s="255"/>
      <c r="HXG1104" s="255"/>
      <c r="HXH1104" s="255"/>
      <c r="HXI1104" s="255"/>
      <c r="HXJ1104" s="255"/>
      <c r="HXK1104" s="255"/>
      <c r="HXL1104" s="255"/>
      <c r="HXM1104" s="255"/>
      <c r="HXN1104" s="255"/>
      <c r="HXO1104" s="255"/>
      <c r="HXP1104" s="255"/>
      <c r="HXQ1104" s="255"/>
      <c r="HXR1104" s="255"/>
      <c r="HXS1104" s="255"/>
      <c r="HXT1104" s="255"/>
      <c r="HXU1104" s="255"/>
      <c r="HXV1104" s="255"/>
      <c r="HXW1104" s="255"/>
      <c r="HXX1104" s="255"/>
      <c r="HXY1104" s="255"/>
      <c r="HXZ1104" s="255"/>
      <c r="HYA1104" s="255"/>
      <c r="HYB1104" s="255"/>
      <c r="HYC1104" s="255"/>
      <c r="HYD1104" s="255"/>
      <c r="HYE1104" s="255"/>
      <c r="HYF1104" s="255"/>
      <c r="HYG1104" s="255"/>
      <c r="HYH1104" s="255"/>
      <c r="HYI1104" s="255"/>
      <c r="HYJ1104" s="255"/>
      <c r="HYK1104" s="255"/>
      <c r="HYL1104" s="255"/>
      <c r="HYM1104" s="255"/>
      <c r="HYN1104" s="255"/>
      <c r="HYO1104" s="255"/>
      <c r="HYP1104" s="255"/>
      <c r="HYQ1104" s="255"/>
      <c r="HYR1104" s="255"/>
      <c r="HYS1104" s="255"/>
      <c r="HYT1104" s="255"/>
      <c r="HYU1104" s="255"/>
      <c r="HYV1104" s="255"/>
      <c r="HYW1104" s="255"/>
      <c r="HYX1104" s="255"/>
      <c r="HYY1104" s="255"/>
      <c r="HYZ1104" s="255"/>
      <c r="HZA1104" s="255"/>
      <c r="HZB1104" s="255"/>
      <c r="HZC1104" s="255"/>
      <c r="HZD1104" s="255"/>
      <c r="HZE1104" s="255"/>
      <c r="HZF1104" s="255"/>
      <c r="HZG1104" s="255"/>
      <c r="HZH1104" s="255"/>
      <c r="HZI1104" s="255"/>
      <c r="HZJ1104" s="255"/>
      <c r="HZK1104" s="255"/>
      <c r="HZL1104" s="255"/>
      <c r="HZM1104" s="255"/>
      <c r="HZN1104" s="255"/>
      <c r="HZO1104" s="255"/>
      <c r="HZP1104" s="255"/>
      <c r="HZQ1104" s="255"/>
      <c r="HZR1104" s="255"/>
      <c r="HZS1104" s="255"/>
      <c r="HZT1104" s="255"/>
      <c r="HZU1104" s="255"/>
      <c r="HZV1104" s="255"/>
      <c r="HZW1104" s="255"/>
      <c r="HZX1104" s="255"/>
      <c r="HZY1104" s="255"/>
      <c r="HZZ1104" s="255"/>
      <c r="IAA1104" s="255"/>
      <c r="IAB1104" s="255"/>
      <c r="IAC1104" s="255"/>
      <c r="IAD1104" s="255"/>
      <c r="IAE1104" s="255"/>
      <c r="IAF1104" s="255"/>
      <c r="IAG1104" s="255"/>
      <c r="IAH1104" s="255"/>
      <c r="IAI1104" s="255"/>
      <c r="IAJ1104" s="255"/>
      <c r="IAK1104" s="255"/>
      <c r="IAL1104" s="255"/>
      <c r="IAM1104" s="255"/>
      <c r="IAN1104" s="255"/>
      <c r="IAO1104" s="255"/>
      <c r="IAP1104" s="255"/>
      <c r="IAQ1104" s="255"/>
      <c r="IAR1104" s="255"/>
      <c r="IAS1104" s="255"/>
      <c r="IAT1104" s="255"/>
      <c r="IAU1104" s="255"/>
      <c r="IAV1104" s="255"/>
      <c r="IAW1104" s="255"/>
      <c r="IAX1104" s="255"/>
      <c r="IAY1104" s="255"/>
      <c r="IAZ1104" s="255"/>
      <c r="IBA1104" s="255"/>
      <c r="IBB1104" s="255"/>
      <c r="IBC1104" s="255"/>
      <c r="IBD1104" s="255"/>
      <c r="IBE1104" s="255"/>
      <c r="IBF1104" s="255"/>
      <c r="IBG1104" s="255"/>
      <c r="IBH1104" s="255"/>
      <c r="IBI1104" s="255"/>
      <c r="IBJ1104" s="255"/>
      <c r="IBK1104" s="255"/>
      <c r="IBL1104" s="255"/>
      <c r="IBM1104" s="255"/>
      <c r="IBN1104" s="255"/>
      <c r="IBO1104" s="255"/>
      <c r="IBP1104" s="255"/>
      <c r="IBQ1104" s="255"/>
      <c r="IBR1104" s="255"/>
      <c r="IBS1104" s="255"/>
      <c r="IBT1104" s="255"/>
      <c r="IBU1104" s="255"/>
      <c r="IBV1104" s="255"/>
      <c r="IBW1104" s="255"/>
      <c r="IBX1104" s="255"/>
      <c r="IBY1104" s="255"/>
      <c r="IBZ1104" s="255"/>
      <c r="ICA1104" s="255"/>
      <c r="ICB1104" s="255"/>
      <c r="ICC1104" s="255"/>
      <c r="ICD1104" s="255"/>
      <c r="ICE1104" s="255"/>
      <c r="ICF1104" s="255"/>
      <c r="ICG1104" s="255"/>
      <c r="ICH1104" s="255"/>
      <c r="ICI1104" s="255"/>
      <c r="ICJ1104" s="255"/>
      <c r="ICK1104" s="255"/>
      <c r="ICL1104" s="255"/>
      <c r="ICM1104" s="255"/>
      <c r="ICN1104" s="255"/>
      <c r="ICO1104" s="255"/>
      <c r="ICP1104" s="255"/>
      <c r="ICQ1104" s="255"/>
      <c r="ICR1104" s="255"/>
      <c r="ICS1104" s="255"/>
      <c r="ICT1104" s="255"/>
      <c r="ICU1104" s="255"/>
      <c r="ICV1104" s="255"/>
      <c r="ICW1104" s="255"/>
      <c r="ICX1104" s="255"/>
      <c r="ICY1104" s="255"/>
      <c r="ICZ1104" s="255"/>
      <c r="IDA1104" s="255"/>
      <c r="IDB1104" s="255"/>
      <c r="IDC1104" s="255"/>
      <c r="IDD1104" s="255"/>
      <c r="IDE1104" s="255"/>
      <c r="IDF1104" s="255"/>
      <c r="IDG1104" s="255"/>
      <c r="IDH1104" s="255"/>
      <c r="IDI1104" s="255"/>
      <c r="IDJ1104" s="255"/>
      <c r="IDK1104" s="255"/>
      <c r="IDL1104" s="255"/>
      <c r="IDM1104" s="255"/>
      <c r="IDN1104" s="255"/>
      <c r="IDO1104" s="255"/>
      <c r="IDP1104" s="255"/>
      <c r="IDQ1104" s="255"/>
      <c r="IDR1104" s="255"/>
      <c r="IDS1104" s="255"/>
      <c r="IDT1104" s="255"/>
      <c r="IDU1104" s="255"/>
      <c r="IDV1104" s="255"/>
      <c r="IDW1104" s="255"/>
      <c r="IDX1104" s="255"/>
      <c r="IDY1104" s="255"/>
      <c r="IDZ1104" s="255"/>
      <c r="IEA1104" s="255"/>
      <c r="IEB1104" s="255"/>
      <c r="IEC1104" s="255"/>
      <c r="IED1104" s="255"/>
      <c r="IEE1104" s="255"/>
      <c r="IEF1104" s="255"/>
      <c r="IEG1104" s="255"/>
      <c r="IEH1104" s="255"/>
      <c r="IEI1104" s="255"/>
      <c r="IEJ1104" s="255"/>
      <c r="IEK1104" s="255"/>
      <c r="IEL1104" s="255"/>
      <c r="IEM1104" s="255"/>
      <c r="IEN1104" s="255"/>
      <c r="IEO1104" s="255"/>
      <c r="IEP1104" s="255"/>
      <c r="IEQ1104" s="255"/>
      <c r="IER1104" s="255"/>
      <c r="IES1104" s="255"/>
      <c r="IET1104" s="255"/>
      <c r="IEU1104" s="255"/>
      <c r="IEV1104" s="255"/>
      <c r="IEW1104" s="255"/>
      <c r="IEX1104" s="255"/>
      <c r="IEY1104" s="255"/>
      <c r="IEZ1104" s="255"/>
      <c r="IFA1104" s="255"/>
      <c r="IFB1104" s="255"/>
      <c r="IFC1104" s="255"/>
      <c r="IFD1104" s="255"/>
      <c r="IFE1104" s="255"/>
      <c r="IFF1104" s="255"/>
      <c r="IFG1104" s="255"/>
      <c r="IFH1104" s="255"/>
      <c r="IFI1104" s="255"/>
      <c r="IFJ1104" s="255"/>
      <c r="IFK1104" s="255"/>
      <c r="IFL1104" s="255"/>
      <c r="IFM1104" s="255"/>
      <c r="IFN1104" s="255"/>
      <c r="IFO1104" s="255"/>
      <c r="IFP1104" s="255"/>
      <c r="IFQ1104" s="255"/>
      <c r="IFR1104" s="255"/>
      <c r="IFS1104" s="255"/>
      <c r="IFT1104" s="255"/>
      <c r="IFU1104" s="255"/>
      <c r="IFV1104" s="255"/>
      <c r="IFW1104" s="255"/>
      <c r="IFX1104" s="255"/>
      <c r="IFY1104" s="255"/>
      <c r="IFZ1104" s="255"/>
      <c r="IGA1104" s="255"/>
      <c r="IGB1104" s="255"/>
      <c r="IGC1104" s="255"/>
      <c r="IGD1104" s="255"/>
      <c r="IGE1104" s="255"/>
      <c r="IGF1104" s="255"/>
      <c r="IGG1104" s="255"/>
      <c r="IGH1104" s="255"/>
      <c r="IGI1104" s="255"/>
      <c r="IGJ1104" s="255"/>
      <c r="IGK1104" s="255"/>
      <c r="IGL1104" s="255"/>
      <c r="IGM1104" s="255"/>
      <c r="IGN1104" s="255"/>
      <c r="IGO1104" s="255"/>
      <c r="IGP1104" s="255"/>
      <c r="IGQ1104" s="255"/>
      <c r="IGR1104" s="255"/>
      <c r="IGS1104" s="255"/>
      <c r="IGT1104" s="255"/>
      <c r="IGU1104" s="255"/>
      <c r="IGV1104" s="255"/>
      <c r="IGW1104" s="255"/>
      <c r="IGX1104" s="255"/>
      <c r="IGY1104" s="255"/>
      <c r="IGZ1104" s="255"/>
      <c r="IHA1104" s="255"/>
      <c r="IHB1104" s="255"/>
      <c r="IHC1104" s="255"/>
      <c r="IHD1104" s="255"/>
      <c r="IHE1104" s="255"/>
      <c r="IHF1104" s="255"/>
      <c r="IHG1104" s="255"/>
      <c r="IHH1104" s="255"/>
      <c r="IHI1104" s="255"/>
      <c r="IHJ1104" s="255"/>
      <c r="IHK1104" s="255"/>
      <c r="IHL1104" s="255"/>
      <c r="IHM1104" s="255"/>
      <c r="IHN1104" s="255"/>
      <c r="IHO1104" s="255"/>
      <c r="IHP1104" s="255"/>
      <c r="IHQ1104" s="255"/>
      <c r="IHR1104" s="255"/>
      <c r="IHS1104" s="255"/>
      <c r="IHT1104" s="255"/>
      <c r="IHU1104" s="255"/>
      <c r="IHV1104" s="255"/>
      <c r="IHW1104" s="255"/>
      <c r="IHX1104" s="255"/>
      <c r="IHY1104" s="255"/>
      <c r="IHZ1104" s="255"/>
      <c r="IIA1104" s="255"/>
      <c r="IIB1104" s="255"/>
      <c r="IIC1104" s="255"/>
      <c r="IID1104" s="255"/>
      <c r="IIE1104" s="255"/>
      <c r="IIF1104" s="255"/>
      <c r="IIG1104" s="255"/>
      <c r="IIH1104" s="255"/>
      <c r="III1104" s="255"/>
      <c r="IIJ1104" s="255"/>
      <c r="IIK1104" s="255"/>
      <c r="IIL1104" s="255"/>
      <c r="IIM1104" s="255"/>
      <c r="IIN1104" s="255"/>
      <c r="IIO1104" s="255"/>
      <c r="IIP1104" s="255"/>
      <c r="IIQ1104" s="255"/>
      <c r="IIR1104" s="255"/>
      <c r="IIS1104" s="255"/>
      <c r="IIT1104" s="255"/>
      <c r="IIU1104" s="255"/>
      <c r="IIV1104" s="255"/>
      <c r="IIW1104" s="255"/>
      <c r="IIX1104" s="255"/>
      <c r="IIY1104" s="255"/>
      <c r="IIZ1104" s="255"/>
      <c r="IJA1104" s="255"/>
      <c r="IJB1104" s="255"/>
      <c r="IJC1104" s="255"/>
      <c r="IJD1104" s="255"/>
      <c r="IJE1104" s="255"/>
      <c r="IJF1104" s="255"/>
      <c r="IJG1104" s="255"/>
      <c r="IJH1104" s="255"/>
      <c r="IJI1104" s="255"/>
      <c r="IJJ1104" s="255"/>
      <c r="IJK1104" s="255"/>
      <c r="IJL1104" s="255"/>
      <c r="IJM1104" s="255"/>
      <c r="IJN1104" s="255"/>
      <c r="IJO1104" s="255"/>
      <c r="IJP1104" s="255"/>
      <c r="IJQ1104" s="255"/>
      <c r="IJR1104" s="255"/>
      <c r="IJS1104" s="255"/>
      <c r="IJT1104" s="255"/>
      <c r="IJU1104" s="255"/>
      <c r="IJV1104" s="255"/>
      <c r="IJW1104" s="255"/>
      <c r="IJX1104" s="255"/>
      <c r="IJY1104" s="255"/>
      <c r="IJZ1104" s="255"/>
      <c r="IKA1104" s="255"/>
      <c r="IKB1104" s="255"/>
      <c r="IKC1104" s="255"/>
      <c r="IKD1104" s="255"/>
      <c r="IKE1104" s="255"/>
      <c r="IKF1104" s="255"/>
      <c r="IKG1104" s="255"/>
      <c r="IKH1104" s="255"/>
      <c r="IKI1104" s="255"/>
      <c r="IKJ1104" s="255"/>
      <c r="IKK1104" s="255"/>
      <c r="IKL1104" s="255"/>
      <c r="IKM1104" s="255"/>
      <c r="IKN1104" s="255"/>
      <c r="IKO1104" s="255"/>
      <c r="IKP1104" s="255"/>
      <c r="IKQ1104" s="255"/>
      <c r="IKR1104" s="255"/>
      <c r="IKS1104" s="255"/>
      <c r="IKT1104" s="255"/>
      <c r="IKU1104" s="255"/>
      <c r="IKV1104" s="255"/>
      <c r="IKW1104" s="255"/>
      <c r="IKX1104" s="255"/>
      <c r="IKY1104" s="255"/>
      <c r="IKZ1104" s="255"/>
      <c r="ILA1104" s="255"/>
      <c r="ILB1104" s="255"/>
      <c r="ILC1104" s="255"/>
      <c r="ILD1104" s="255"/>
      <c r="ILE1104" s="255"/>
      <c r="ILF1104" s="255"/>
      <c r="ILG1104" s="255"/>
      <c r="ILH1104" s="255"/>
      <c r="ILI1104" s="255"/>
      <c r="ILJ1104" s="255"/>
      <c r="ILK1104" s="255"/>
      <c r="ILL1104" s="255"/>
      <c r="ILM1104" s="255"/>
      <c r="ILN1104" s="255"/>
      <c r="ILO1104" s="255"/>
      <c r="ILP1104" s="255"/>
      <c r="ILQ1104" s="255"/>
      <c r="ILR1104" s="255"/>
      <c r="ILS1104" s="255"/>
      <c r="ILT1104" s="255"/>
      <c r="ILU1104" s="255"/>
      <c r="ILV1104" s="255"/>
      <c r="ILW1104" s="255"/>
      <c r="ILX1104" s="255"/>
      <c r="ILY1104" s="255"/>
      <c r="ILZ1104" s="255"/>
      <c r="IMA1104" s="255"/>
      <c r="IMB1104" s="255"/>
      <c r="IMC1104" s="255"/>
      <c r="IMD1104" s="255"/>
      <c r="IME1104" s="255"/>
      <c r="IMF1104" s="255"/>
      <c r="IMG1104" s="255"/>
      <c r="IMH1104" s="255"/>
      <c r="IMI1104" s="255"/>
      <c r="IMJ1104" s="255"/>
      <c r="IMK1104" s="255"/>
      <c r="IML1104" s="255"/>
      <c r="IMM1104" s="255"/>
      <c r="IMN1104" s="255"/>
      <c r="IMO1104" s="255"/>
      <c r="IMP1104" s="255"/>
      <c r="IMQ1104" s="255"/>
      <c r="IMR1104" s="255"/>
      <c r="IMS1104" s="255"/>
      <c r="IMT1104" s="255"/>
      <c r="IMU1104" s="255"/>
      <c r="IMV1104" s="255"/>
      <c r="IMW1104" s="255"/>
      <c r="IMX1104" s="255"/>
      <c r="IMY1104" s="255"/>
      <c r="IMZ1104" s="255"/>
      <c r="INA1104" s="255"/>
      <c r="INB1104" s="255"/>
      <c r="INC1104" s="255"/>
      <c r="IND1104" s="255"/>
      <c r="INE1104" s="255"/>
      <c r="INF1104" s="255"/>
      <c r="ING1104" s="255"/>
      <c r="INH1104" s="255"/>
      <c r="INI1104" s="255"/>
      <c r="INJ1104" s="255"/>
      <c r="INK1104" s="255"/>
      <c r="INL1104" s="255"/>
      <c r="INM1104" s="255"/>
      <c r="INN1104" s="255"/>
      <c r="INO1104" s="255"/>
      <c r="INP1104" s="255"/>
      <c r="INQ1104" s="255"/>
      <c r="INR1104" s="255"/>
      <c r="INS1104" s="255"/>
      <c r="INT1104" s="255"/>
      <c r="INU1104" s="255"/>
      <c r="INV1104" s="255"/>
      <c r="INW1104" s="255"/>
      <c r="INX1104" s="255"/>
      <c r="INY1104" s="255"/>
      <c r="INZ1104" s="255"/>
      <c r="IOA1104" s="255"/>
      <c r="IOB1104" s="255"/>
      <c r="IOC1104" s="255"/>
      <c r="IOD1104" s="255"/>
      <c r="IOE1104" s="255"/>
      <c r="IOF1104" s="255"/>
      <c r="IOG1104" s="255"/>
      <c r="IOH1104" s="255"/>
      <c r="IOI1104" s="255"/>
      <c r="IOJ1104" s="255"/>
      <c r="IOK1104" s="255"/>
      <c r="IOL1104" s="255"/>
      <c r="IOM1104" s="255"/>
      <c r="ION1104" s="255"/>
      <c r="IOO1104" s="255"/>
      <c r="IOP1104" s="255"/>
      <c r="IOQ1104" s="255"/>
      <c r="IOR1104" s="255"/>
      <c r="IOS1104" s="255"/>
      <c r="IOT1104" s="255"/>
      <c r="IOU1104" s="255"/>
      <c r="IOV1104" s="255"/>
      <c r="IOW1104" s="255"/>
      <c r="IOX1104" s="255"/>
      <c r="IOY1104" s="255"/>
      <c r="IOZ1104" s="255"/>
      <c r="IPA1104" s="255"/>
      <c r="IPB1104" s="255"/>
      <c r="IPC1104" s="255"/>
      <c r="IPD1104" s="255"/>
      <c r="IPE1104" s="255"/>
      <c r="IPF1104" s="255"/>
      <c r="IPG1104" s="255"/>
      <c r="IPH1104" s="255"/>
      <c r="IPI1104" s="255"/>
      <c r="IPJ1104" s="255"/>
      <c r="IPK1104" s="255"/>
      <c r="IPL1104" s="255"/>
      <c r="IPM1104" s="255"/>
      <c r="IPN1104" s="255"/>
      <c r="IPO1104" s="255"/>
      <c r="IPP1104" s="255"/>
      <c r="IPQ1104" s="255"/>
      <c r="IPR1104" s="255"/>
      <c r="IPS1104" s="255"/>
      <c r="IPT1104" s="255"/>
      <c r="IPU1104" s="255"/>
      <c r="IPV1104" s="255"/>
      <c r="IPW1104" s="255"/>
      <c r="IPX1104" s="255"/>
      <c r="IPY1104" s="255"/>
      <c r="IPZ1104" s="255"/>
      <c r="IQA1104" s="255"/>
      <c r="IQB1104" s="255"/>
      <c r="IQC1104" s="255"/>
      <c r="IQD1104" s="255"/>
      <c r="IQE1104" s="255"/>
      <c r="IQF1104" s="255"/>
      <c r="IQG1104" s="255"/>
      <c r="IQH1104" s="255"/>
      <c r="IQI1104" s="255"/>
      <c r="IQJ1104" s="255"/>
      <c r="IQK1104" s="255"/>
      <c r="IQL1104" s="255"/>
      <c r="IQM1104" s="255"/>
      <c r="IQN1104" s="255"/>
      <c r="IQO1104" s="255"/>
      <c r="IQP1104" s="255"/>
      <c r="IQQ1104" s="255"/>
      <c r="IQR1104" s="255"/>
      <c r="IQS1104" s="255"/>
      <c r="IQT1104" s="255"/>
      <c r="IQU1104" s="255"/>
      <c r="IQV1104" s="255"/>
      <c r="IQW1104" s="255"/>
      <c r="IQX1104" s="255"/>
      <c r="IQY1104" s="255"/>
      <c r="IQZ1104" s="255"/>
      <c r="IRA1104" s="255"/>
      <c r="IRB1104" s="255"/>
      <c r="IRC1104" s="255"/>
      <c r="IRD1104" s="255"/>
      <c r="IRE1104" s="255"/>
      <c r="IRF1104" s="255"/>
      <c r="IRG1104" s="255"/>
      <c r="IRH1104" s="255"/>
      <c r="IRI1104" s="255"/>
      <c r="IRJ1104" s="255"/>
      <c r="IRK1104" s="255"/>
      <c r="IRL1104" s="255"/>
      <c r="IRM1104" s="255"/>
      <c r="IRN1104" s="255"/>
      <c r="IRO1104" s="255"/>
      <c r="IRP1104" s="255"/>
      <c r="IRQ1104" s="255"/>
      <c r="IRR1104" s="255"/>
      <c r="IRS1104" s="255"/>
      <c r="IRT1104" s="255"/>
      <c r="IRU1104" s="255"/>
      <c r="IRV1104" s="255"/>
      <c r="IRW1104" s="255"/>
      <c r="IRX1104" s="255"/>
      <c r="IRY1104" s="255"/>
      <c r="IRZ1104" s="255"/>
      <c r="ISA1104" s="255"/>
      <c r="ISB1104" s="255"/>
      <c r="ISC1104" s="255"/>
      <c r="ISD1104" s="255"/>
      <c r="ISE1104" s="255"/>
      <c r="ISF1104" s="255"/>
      <c r="ISG1104" s="255"/>
      <c r="ISH1104" s="255"/>
      <c r="ISI1104" s="255"/>
      <c r="ISJ1104" s="255"/>
      <c r="ISK1104" s="255"/>
      <c r="ISL1104" s="255"/>
      <c r="ISM1104" s="255"/>
      <c r="ISN1104" s="255"/>
      <c r="ISO1104" s="255"/>
      <c r="ISP1104" s="255"/>
      <c r="ISQ1104" s="255"/>
      <c r="ISR1104" s="255"/>
      <c r="ISS1104" s="255"/>
      <c r="IST1104" s="255"/>
      <c r="ISU1104" s="255"/>
      <c r="ISV1104" s="255"/>
      <c r="ISW1104" s="255"/>
      <c r="ISX1104" s="255"/>
      <c r="ISY1104" s="255"/>
      <c r="ISZ1104" s="255"/>
      <c r="ITA1104" s="255"/>
      <c r="ITB1104" s="255"/>
      <c r="ITC1104" s="255"/>
      <c r="ITD1104" s="255"/>
      <c r="ITE1104" s="255"/>
      <c r="ITF1104" s="255"/>
      <c r="ITG1104" s="255"/>
      <c r="ITH1104" s="255"/>
      <c r="ITI1104" s="255"/>
      <c r="ITJ1104" s="255"/>
      <c r="ITK1104" s="255"/>
      <c r="ITL1104" s="255"/>
      <c r="ITM1104" s="255"/>
      <c r="ITN1104" s="255"/>
      <c r="ITO1104" s="255"/>
      <c r="ITP1104" s="255"/>
      <c r="ITQ1104" s="255"/>
      <c r="ITR1104" s="255"/>
      <c r="ITS1104" s="255"/>
      <c r="ITT1104" s="255"/>
      <c r="ITU1104" s="255"/>
      <c r="ITV1104" s="255"/>
      <c r="ITW1104" s="255"/>
      <c r="ITX1104" s="255"/>
      <c r="ITY1104" s="255"/>
      <c r="ITZ1104" s="255"/>
      <c r="IUA1104" s="255"/>
      <c r="IUB1104" s="255"/>
      <c r="IUC1104" s="255"/>
      <c r="IUD1104" s="255"/>
      <c r="IUE1104" s="255"/>
      <c r="IUF1104" s="255"/>
      <c r="IUG1104" s="255"/>
      <c r="IUH1104" s="255"/>
      <c r="IUI1104" s="255"/>
      <c r="IUJ1104" s="255"/>
      <c r="IUK1104" s="255"/>
      <c r="IUL1104" s="255"/>
      <c r="IUM1104" s="255"/>
      <c r="IUN1104" s="255"/>
      <c r="IUO1104" s="255"/>
      <c r="IUP1104" s="255"/>
      <c r="IUQ1104" s="255"/>
      <c r="IUR1104" s="255"/>
      <c r="IUS1104" s="255"/>
      <c r="IUT1104" s="255"/>
      <c r="IUU1104" s="255"/>
      <c r="IUV1104" s="255"/>
      <c r="IUW1104" s="255"/>
      <c r="IUX1104" s="255"/>
      <c r="IUY1104" s="255"/>
      <c r="IUZ1104" s="255"/>
      <c r="IVA1104" s="255"/>
      <c r="IVB1104" s="255"/>
      <c r="IVC1104" s="255"/>
      <c r="IVD1104" s="255"/>
      <c r="IVE1104" s="255"/>
      <c r="IVF1104" s="255"/>
      <c r="IVG1104" s="255"/>
      <c r="IVH1104" s="255"/>
      <c r="IVI1104" s="255"/>
      <c r="IVJ1104" s="255"/>
      <c r="IVK1104" s="255"/>
      <c r="IVL1104" s="255"/>
      <c r="IVM1104" s="255"/>
      <c r="IVN1104" s="255"/>
      <c r="IVO1104" s="255"/>
      <c r="IVP1104" s="255"/>
      <c r="IVQ1104" s="255"/>
      <c r="IVR1104" s="255"/>
      <c r="IVS1104" s="255"/>
      <c r="IVT1104" s="255"/>
      <c r="IVU1104" s="255"/>
      <c r="IVV1104" s="255"/>
      <c r="IVW1104" s="255"/>
      <c r="IVX1104" s="255"/>
      <c r="IVY1104" s="255"/>
      <c r="IVZ1104" s="255"/>
      <c r="IWA1104" s="255"/>
      <c r="IWB1104" s="255"/>
      <c r="IWC1104" s="255"/>
      <c r="IWD1104" s="255"/>
      <c r="IWE1104" s="255"/>
      <c r="IWF1104" s="255"/>
      <c r="IWG1104" s="255"/>
      <c r="IWH1104" s="255"/>
      <c r="IWI1104" s="255"/>
      <c r="IWJ1104" s="255"/>
      <c r="IWK1104" s="255"/>
      <c r="IWL1104" s="255"/>
      <c r="IWM1104" s="255"/>
      <c r="IWN1104" s="255"/>
      <c r="IWO1104" s="255"/>
      <c r="IWP1104" s="255"/>
      <c r="IWQ1104" s="255"/>
      <c r="IWR1104" s="255"/>
      <c r="IWS1104" s="255"/>
      <c r="IWT1104" s="255"/>
      <c r="IWU1104" s="255"/>
      <c r="IWV1104" s="255"/>
      <c r="IWW1104" s="255"/>
      <c r="IWX1104" s="255"/>
      <c r="IWY1104" s="255"/>
      <c r="IWZ1104" s="255"/>
      <c r="IXA1104" s="255"/>
      <c r="IXB1104" s="255"/>
      <c r="IXC1104" s="255"/>
      <c r="IXD1104" s="255"/>
      <c r="IXE1104" s="255"/>
      <c r="IXF1104" s="255"/>
      <c r="IXG1104" s="255"/>
      <c r="IXH1104" s="255"/>
      <c r="IXI1104" s="255"/>
      <c r="IXJ1104" s="255"/>
      <c r="IXK1104" s="255"/>
      <c r="IXL1104" s="255"/>
      <c r="IXM1104" s="255"/>
      <c r="IXN1104" s="255"/>
      <c r="IXO1104" s="255"/>
      <c r="IXP1104" s="255"/>
      <c r="IXQ1104" s="255"/>
      <c r="IXR1104" s="255"/>
      <c r="IXS1104" s="255"/>
      <c r="IXT1104" s="255"/>
      <c r="IXU1104" s="255"/>
      <c r="IXV1104" s="255"/>
      <c r="IXW1104" s="255"/>
      <c r="IXX1104" s="255"/>
      <c r="IXY1104" s="255"/>
      <c r="IXZ1104" s="255"/>
      <c r="IYA1104" s="255"/>
      <c r="IYB1104" s="255"/>
      <c r="IYC1104" s="255"/>
      <c r="IYD1104" s="255"/>
      <c r="IYE1104" s="255"/>
      <c r="IYF1104" s="255"/>
      <c r="IYG1104" s="255"/>
      <c r="IYH1104" s="255"/>
      <c r="IYI1104" s="255"/>
      <c r="IYJ1104" s="255"/>
      <c r="IYK1104" s="255"/>
      <c r="IYL1104" s="255"/>
      <c r="IYM1104" s="255"/>
      <c r="IYN1104" s="255"/>
      <c r="IYO1104" s="255"/>
      <c r="IYP1104" s="255"/>
      <c r="IYQ1104" s="255"/>
      <c r="IYR1104" s="255"/>
      <c r="IYS1104" s="255"/>
      <c r="IYT1104" s="255"/>
      <c r="IYU1104" s="255"/>
      <c r="IYV1104" s="255"/>
      <c r="IYW1104" s="255"/>
      <c r="IYX1104" s="255"/>
      <c r="IYY1104" s="255"/>
      <c r="IYZ1104" s="255"/>
      <c r="IZA1104" s="255"/>
      <c r="IZB1104" s="255"/>
      <c r="IZC1104" s="255"/>
      <c r="IZD1104" s="255"/>
      <c r="IZE1104" s="255"/>
      <c r="IZF1104" s="255"/>
      <c r="IZG1104" s="255"/>
      <c r="IZH1104" s="255"/>
      <c r="IZI1104" s="255"/>
      <c r="IZJ1104" s="255"/>
      <c r="IZK1104" s="255"/>
      <c r="IZL1104" s="255"/>
      <c r="IZM1104" s="255"/>
      <c r="IZN1104" s="255"/>
      <c r="IZO1104" s="255"/>
      <c r="IZP1104" s="255"/>
      <c r="IZQ1104" s="255"/>
      <c r="IZR1104" s="255"/>
      <c r="IZS1104" s="255"/>
      <c r="IZT1104" s="255"/>
      <c r="IZU1104" s="255"/>
      <c r="IZV1104" s="255"/>
      <c r="IZW1104" s="255"/>
      <c r="IZX1104" s="255"/>
      <c r="IZY1104" s="255"/>
      <c r="IZZ1104" s="255"/>
      <c r="JAA1104" s="255"/>
      <c r="JAB1104" s="255"/>
      <c r="JAC1104" s="255"/>
      <c r="JAD1104" s="255"/>
      <c r="JAE1104" s="255"/>
      <c r="JAF1104" s="255"/>
      <c r="JAG1104" s="255"/>
      <c r="JAH1104" s="255"/>
      <c r="JAI1104" s="255"/>
      <c r="JAJ1104" s="255"/>
      <c r="JAK1104" s="255"/>
      <c r="JAL1104" s="255"/>
      <c r="JAM1104" s="255"/>
      <c r="JAN1104" s="255"/>
      <c r="JAO1104" s="255"/>
      <c r="JAP1104" s="255"/>
      <c r="JAQ1104" s="255"/>
      <c r="JAR1104" s="255"/>
      <c r="JAS1104" s="255"/>
      <c r="JAT1104" s="255"/>
      <c r="JAU1104" s="255"/>
      <c r="JAV1104" s="255"/>
      <c r="JAW1104" s="255"/>
      <c r="JAX1104" s="255"/>
      <c r="JAY1104" s="255"/>
      <c r="JAZ1104" s="255"/>
      <c r="JBA1104" s="255"/>
      <c r="JBB1104" s="255"/>
      <c r="JBC1104" s="255"/>
      <c r="JBD1104" s="255"/>
      <c r="JBE1104" s="255"/>
      <c r="JBF1104" s="255"/>
      <c r="JBG1104" s="255"/>
      <c r="JBH1104" s="255"/>
      <c r="JBI1104" s="255"/>
      <c r="JBJ1104" s="255"/>
      <c r="JBK1104" s="255"/>
      <c r="JBL1104" s="255"/>
      <c r="JBM1104" s="255"/>
      <c r="JBN1104" s="255"/>
      <c r="JBO1104" s="255"/>
      <c r="JBP1104" s="255"/>
      <c r="JBQ1104" s="255"/>
      <c r="JBR1104" s="255"/>
      <c r="JBS1104" s="255"/>
      <c r="JBT1104" s="255"/>
      <c r="JBU1104" s="255"/>
      <c r="JBV1104" s="255"/>
      <c r="JBW1104" s="255"/>
      <c r="JBX1104" s="255"/>
      <c r="JBY1104" s="255"/>
      <c r="JBZ1104" s="255"/>
      <c r="JCA1104" s="255"/>
      <c r="JCB1104" s="255"/>
      <c r="JCC1104" s="255"/>
      <c r="JCD1104" s="255"/>
      <c r="JCE1104" s="255"/>
      <c r="JCF1104" s="255"/>
      <c r="JCG1104" s="255"/>
      <c r="JCH1104" s="255"/>
      <c r="JCI1104" s="255"/>
      <c r="JCJ1104" s="255"/>
      <c r="JCK1104" s="255"/>
      <c r="JCL1104" s="255"/>
      <c r="JCM1104" s="255"/>
      <c r="JCN1104" s="255"/>
      <c r="JCO1104" s="255"/>
      <c r="JCP1104" s="255"/>
      <c r="JCQ1104" s="255"/>
      <c r="JCR1104" s="255"/>
      <c r="JCS1104" s="255"/>
      <c r="JCT1104" s="255"/>
      <c r="JCU1104" s="255"/>
      <c r="JCV1104" s="255"/>
      <c r="JCW1104" s="255"/>
      <c r="JCX1104" s="255"/>
      <c r="JCY1104" s="255"/>
      <c r="JCZ1104" s="255"/>
      <c r="JDA1104" s="255"/>
      <c r="JDB1104" s="255"/>
      <c r="JDC1104" s="255"/>
      <c r="JDD1104" s="255"/>
      <c r="JDE1104" s="255"/>
      <c r="JDF1104" s="255"/>
      <c r="JDG1104" s="255"/>
      <c r="JDH1104" s="255"/>
      <c r="JDI1104" s="255"/>
      <c r="JDJ1104" s="255"/>
      <c r="JDK1104" s="255"/>
      <c r="JDL1104" s="255"/>
      <c r="JDM1104" s="255"/>
      <c r="JDN1104" s="255"/>
      <c r="JDO1104" s="255"/>
      <c r="JDP1104" s="255"/>
      <c r="JDQ1104" s="255"/>
      <c r="JDR1104" s="255"/>
      <c r="JDS1104" s="255"/>
      <c r="JDT1104" s="255"/>
      <c r="JDU1104" s="255"/>
      <c r="JDV1104" s="255"/>
      <c r="JDW1104" s="255"/>
      <c r="JDX1104" s="255"/>
      <c r="JDY1104" s="255"/>
      <c r="JDZ1104" s="255"/>
      <c r="JEA1104" s="255"/>
      <c r="JEB1104" s="255"/>
      <c r="JEC1104" s="255"/>
      <c r="JED1104" s="255"/>
      <c r="JEE1104" s="255"/>
      <c r="JEF1104" s="255"/>
      <c r="JEG1104" s="255"/>
      <c r="JEH1104" s="255"/>
      <c r="JEI1104" s="255"/>
      <c r="JEJ1104" s="255"/>
      <c r="JEK1104" s="255"/>
      <c r="JEL1104" s="255"/>
      <c r="JEM1104" s="255"/>
      <c r="JEN1104" s="255"/>
      <c r="JEO1104" s="255"/>
      <c r="JEP1104" s="255"/>
      <c r="JEQ1104" s="255"/>
      <c r="JER1104" s="255"/>
      <c r="JES1104" s="255"/>
      <c r="JET1104" s="255"/>
      <c r="JEU1104" s="255"/>
      <c r="JEV1104" s="255"/>
      <c r="JEW1104" s="255"/>
      <c r="JEX1104" s="255"/>
      <c r="JEY1104" s="255"/>
      <c r="JEZ1104" s="255"/>
      <c r="JFA1104" s="255"/>
      <c r="JFB1104" s="255"/>
      <c r="JFC1104" s="255"/>
      <c r="JFD1104" s="255"/>
      <c r="JFE1104" s="255"/>
      <c r="JFF1104" s="255"/>
      <c r="JFG1104" s="255"/>
      <c r="JFH1104" s="255"/>
      <c r="JFI1104" s="255"/>
      <c r="JFJ1104" s="255"/>
      <c r="JFK1104" s="255"/>
      <c r="JFL1104" s="255"/>
      <c r="JFM1104" s="255"/>
      <c r="JFN1104" s="255"/>
      <c r="JFO1104" s="255"/>
      <c r="JFP1104" s="255"/>
      <c r="JFQ1104" s="255"/>
      <c r="JFR1104" s="255"/>
      <c r="JFS1104" s="255"/>
      <c r="JFT1104" s="255"/>
      <c r="JFU1104" s="255"/>
      <c r="JFV1104" s="255"/>
      <c r="JFW1104" s="255"/>
      <c r="JFX1104" s="255"/>
      <c r="JFY1104" s="255"/>
      <c r="JFZ1104" s="255"/>
      <c r="JGA1104" s="255"/>
      <c r="JGB1104" s="255"/>
      <c r="JGC1104" s="255"/>
      <c r="JGD1104" s="255"/>
      <c r="JGE1104" s="255"/>
      <c r="JGF1104" s="255"/>
      <c r="JGG1104" s="255"/>
      <c r="JGH1104" s="255"/>
      <c r="JGI1104" s="255"/>
      <c r="JGJ1104" s="255"/>
      <c r="JGK1104" s="255"/>
      <c r="JGL1104" s="255"/>
      <c r="JGM1104" s="255"/>
      <c r="JGN1104" s="255"/>
      <c r="JGO1104" s="255"/>
      <c r="JGP1104" s="255"/>
      <c r="JGQ1104" s="255"/>
      <c r="JGR1104" s="255"/>
      <c r="JGS1104" s="255"/>
      <c r="JGT1104" s="255"/>
      <c r="JGU1104" s="255"/>
      <c r="JGV1104" s="255"/>
      <c r="JGW1104" s="255"/>
      <c r="JGX1104" s="255"/>
      <c r="JGY1104" s="255"/>
      <c r="JGZ1104" s="255"/>
      <c r="JHA1104" s="255"/>
      <c r="JHB1104" s="255"/>
      <c r="JHC1104" s="255"/>
      <c r="JHD1104" s="255"/>
      <c r="JHE1104" s="255"/>
      <c r="JHF1104" s="255"/>
      <c r="JHG1104" s="255"/>
      <c r="JHH1104" s="255"/>
      <c r="JHI1104" s="255"/>
      <c r="JHJ1104" s="255"/>
      <c r="JHK1104" s="255"/>
      <c r="JHL1104" s="255"/>
      <c r="JHM1104" s="255"/>
      <c r="JHN1104" s="255"/>
      <c r="JHO1104" s="255"/>
      <c r="JHP1104" s="255"/>
      <c r="JHQ1104" s="255"/>
      <c r="JHR1104" s="255"/>
      <c r="JHS1104" s="255"/>
      <c r="JHT1104" s="255"/>
      <c r="JHU1104" s="255"/>
      <c r="JHV1104" s="255"/>
      <c r="JHW1104" s="255"/>
      <c r="JHX1104" s="255"/>
      <c r="JHY1104" s="255"/>
      <c r="JHZ1104" s="255"/>
      <c r="JIA1104" s="255"/>
      <c r="JIB1104" s="255"/>
      <c r="JIC1104" s="255"/>
      <c r="JID1104" s="255"/>
      <c r="JIE1104" s="255"/>
      <c r="JIF1104" s="255"/>
      <c r="JIG1104" s="255"/>
      <c r="JIH1104" s="255"/>
      <c r="JII1104" s="255"/>
      <c r="JIJ1104" s="255"/>
      <c r="JIK1104" s="255"/>
      <c r="JIL1104" s="255"/>
      <c r="JIM1104" s="255"/>
      <c r="JIN1104" s="255"/>
      <c r="JIO1104" s="255"/>
      <c r="JIP1104" s="255"/>
      <c r="JIQ1104" s="255"/>
      <c r="JIR1104" s="255"/>
      <c r="JIS1104" s="255"/>
      <c r="JIT1104" s="255"/>
      <c r="JIU1104" s="255"/>
      <c r="JIV1104" s="255"/>
      <c r="JIW1104" s="255"/>
      <c r="JIX1104" s="255"/>
      <c r="JIY1104" s="255"/>
      <c r="JIZ1104" s="255"/>
      <c r="JJA1104" s="255"/>
      <c r="JJB1104" s="255"/>
      <c r="JJC1104" s="255"/>
      <c r="JJD1104" s="255"/>
      <c r="JJE1104" s="255"/>
      <c r="JJF1104" s="255"/>
      <c r="JJG1104" s="255"/>
      <c r="JJH1104" s="255"/>
      <c r="JJI1104" s="255"/>
      <c r="JJJ1104" s="255"/>
      <c r="JJK1104" s="255"/>
      <c r="JJL1104" s="255"/>
      <c r="JJM1104" s="255"/>
      <c r="JJN1104" s="255"/>
      <c r="JJO1104" s="255"/>
      <c r="JJP1104" s="255"/>
      <c r="JJQ1104" s="255"/>
      <c r="JJR1104" s="255"/>
      <c r="JJS1104" s="255"/>
      <c r="JJT1104" s="255"/>
      <c r="JJU1104" s="255"/>
      <c r="JJV1104" s="255"/>
      <c r="JJW1104" s="255"/>
      <c r="JJX1104" s="255"/>
      <c r="JJY1104" s="255"/>
      <c r="JJZ1104" s="255"/>
      <c r="JKA1104" s="255"/>
      <c r="JKB1104" s="255"/>
      <c r="JKC1104" s="255"/>
      <c r="JKD1104" s="255"/>
      <c r="JKE1104" s="255"/>
      <c r="JKF1104" s="255"/>
      <c r="JKG1104" s="255"/>
      <c r="JKH1104" s="255"/>
      <c r="JKI1104" s="255"/>
      <c r="JKJ1104" s="255"/>
      <c r="JKK1104" s="255"/>
      <c r="JKL1104" s="255"/>
      <c r="JKM1104" s="255"/>
      <c r="JKN1104" s="255"/>
      <c r="JKO1104" s="255"/>
      <c r="JKP1104" s="255"/>
      <c r="JKQ1104" s="255"/>
      <c r="JKR1104" s="255"/>
      <c r="JKS1104" s="255"/>
      <c r="JKT1104" s="255"/>
      <c r="JKU1104" s="255"/>
      <c r="JKV1104" s="255"/>
      <c r="JKW1104" s="255"/>
      <c r="JKX1104" s="255"/>
      <c r="JKY1104" s="255"/>
      <c r="JKZ1104" s="255"/>
      <c r="JLA1104" s="255"/>
      <c r="JLB1104" s="255"/>
      <c r="JLC1104" s="255"/>
      <c r="JLD1104" s="255"/>
      <c r="JLE1104" s="255"/>
      <c r="JLF1104" s="255"/>
      <c r="JLG1104" s="255"/>
      <c r="JLH1104" s="255"/>
      <c r="JLI1104" s="255"/>
      <c r="JLJ1104" s="255"/>
      <c r="JLK1104" s="255"/>
      <c r="JLL1104" s="255"/>
      <c r="JLM1104" s="255"/>
      <c r="JLN1104" s="255"/>
      <c r="JLO1104" s="255"/>
      <c r="JLP1104" s="255"/>
      <c r="JLQ1104" s="255"/>
      <c r="JLR1104" s="255"/>
      <c r="JLS1104" s="255"/>
      <c r="JLT1104" s="255"/>
      <c r="JLU1104" s="255"/>
      <c r="JLV1104" s="255"/>
      <c r="JLW1104" s="255"/>
      <c r="JLX1104" s="255"/>
      <c r="JLY1104" s="255"/>
      <c r="JLZ1104" s="255"/>
      <c r="JMA1104" s="255"/>
      <c r="JMB1104" s="255"/>
      <c r="JMC1104" s="255"/>
      <c r="JMD1104" s="255"/>
      <c r="JME1104" s="255"/>
      <c r="JMF1104" s="255"/>
      <c r="JMG1104" s="255"/>
      <c r="JMH1104" s="255"/>
      <c r="JMI1104" s="255"/>
      <c r="JMJ1104" s="255"/>
      <c r="JMK1104" s="255"/>
      <c r="JML1104" s="255"/>
      <c r="JMM1104" s="255"/>
      <c r="JMN1104" s="255"/>
      <c r="JMO1104" s="255"/>
      <c r="JMP1104" s="255"/>
      <c r="JMQ1104" s="255"/>
      <c r="JMR1104" s="255"/>
      <c r="JMS1104" s="255"/>
      <c r="JMT1104" s="255"/>
      <c r="JMU1104" s="255"/>
      <c r="JMV1104" s="255"/>
      <c r="JMW1104" s="255"/>
      <c r="JMX1104" s="255"/>
      <c r="JMY1104" s="255"/>
      <c r="JMZ1104" s="255"/>
      <c r="JNA1104" s="255"/>
      <c r="JNB1104" s="255"/>
      <c r="JNC1104" s="255"/>
      <c r="JND1104" s="255"/>
      <c r="JNE1104" s="255"/>
      <c r="JNF1104" s="255"/>
      <c r="JNG1104" s="255"/>
      <c r="JNH1104" s="255"/>
      <c r="JNI1104" s="255"/>
      <c r="JNJ1104" s="255"/>
      <c r="JNK1104" s="255"/>
      <c r="JNL1104" s="255"/>
      <c r="JNM1104" s="255"/>
      <c r="JNN1104" s="255"/>
      <c r="JNO1104" s="255"/>
      <c r="JNP1104" s="255"/>
      <c r="JNQ1104" s="255"/>
      <c r="JNR1104" s="255"/>
      <c r="JNS1104" s="255"/>
      <c r="JNT1104" s="255"/>
      <c r="JNU1104" s="255"/>
      <c r="JNV1104" s="255"/>
      <c r="JNW1104" s="255"/>
      <c r="JNX1104" s="255"/>
      <c r="JNY1104" s="255"/>
      <c r="JNZ1104" s="255"/>
      <c r="JOA1104" s="255"/>
      <c r="JOB1104" s="255"/>
      <c r="JOC1104" s="255"/>
      <c r="JOD1104" s="255"/>
      <c r="JOE1104" s="255"/>
      <c r="JOF1104" s="255"/>
      <c r="JOG1104" s="255"/>
      <c r="JOH1104" s="255"/>
      <c r="JOI1104" s="255"/>
      <c r="JOJ1104" s="255"/>
      <c r="JOK1104" s="255"/>
      <c r="JOL1104" s="255"/>
      <c r="JOM1104" s="255"/>
      <c r="JON1104" s="255"/>
      <c r="JOO1104" s="255"/>
      <c r="JOP1104" s="255"/>
      <c r="JOQ1104" s="255"/>
      <c r="JOR1104" s="255"/>
      <c r="JOS1104" s="255"/>
      <c r="JOT1104" s="255"/>
      <c r="JOU1104" s="255"/>
      <c r="JOV1104" s="255"/>
      <c r="JOW1104" s="255"/>
      <c r="JOX1104" s="255"/>
      <c r="JOY1104" s="255"/>
      <c r="JOZ1104" s="255"/>
      <c r="JPA1104" s="255"/>
      <c r="JPB1104" s="255"/>
      <c r="JPC1104" s="255"/>
      <c r="JPD1104" s="255"/>
      <c r="JPE1104" s="255"/>
      <c r="JPF1104" s="255"/>
      <c r="JPG1104" s="255"/>
      <c r="JPH1104" s="255"/>
      <c r="JPI1104" s="255"/>
      <c r="JPJ1104" s="255"/>
      <c r="JPK1104" s="255"/>
      <c r="JPL1104" s="255"/>
      <c r="JPM1104" s="255"/>
      <c r="JPN1104" s="255"/>
      <c r="JPO1104" s="255"/>
      <c r="JPP1104" s="255"/>
      <c r="JPQ1104" s="255"/>
      <c r="JPR1104" s="255"/>
      <c r="JPS1104" s="255"/>
      <c r="JPT1104" s="255"/>
      <c r="JPU1104" s="255"/>
      <c r="JPV1104" s="255"/>
      <c r="JPW1104" s="255"/>
      <c r="JPX1104" s="255"/>
      <c r="JPY1104" s="255"/>
      <c r="JPZ1104" s="255"/>
      <c r="JQA1104" s="255"/>
      <c r="JQB1104" s="255"/>
      <c r="JQC1104" s="255"/>
      <c r="JQD1104" s="255"/>
      <c r="JQE1104" s="255"/>
      <c r="JQF1104" s="255"/>
      <c r="JQG1104" s="255"/>
      <c r="JQH1104" s="255"/>
      <c r="JQI1104" s="255"/>
      <c r="JQJ1104" s="255"/>
      <c r="JQK1104" s="255"/>
      <c r="JQL1104" s="255"/>
      <c r="JQM1104" s="255"/>
      <c r="JQN1104" s="255"/>
      <c r="JQO1104" s="255"/>
      <c r="JQP1104" s="255"/>
      <c r="JQQ1104" s="255"/>
      <c r="JQR1104" s="255"/>
      <c r="JQS1104" s="255"/>
      <c r="JQT1104" s="255"/>
      <c r="JQU1104" s="255"/>
      <c r="JQV1104" s="255"/>
      <c r="JQW1104" s="255"/>
      <c r="JQX1104" s="255"/>
      <c r="JQY1104" s="255"/>
      <c r="JQZ1104" s="255"/>
      <c r="JRA1104" s="255"/>
      <c r="JRB1104" s="255"/>
      <c r="JRC1104" s="255"/>
      <c r="JRD1104" s="255"/>
      <c r="JRE1104" s="255"/>
      <c r="JRF1104" s="255"/>
      <c r="JRG1104" s="255"/>
      <c r="JRH1104" s="255"/>
      <c r="JRI1104" s="255"/>
      <c r="JRJ1104" s="255"/>
      <c r="JRK1104" s="255"/>
      <c r="JRL1104" s="255"/>
      <c r="JRM1104" s="255"/>
      <c r="JRN1104" s="255"/>
      <c r="JRO1104" s="255"/>
      <c r="JRP1104" s="255"/>
      <c r="JRQ1104" s="255"/>
      <c r="JRR1104" s="255"/>
      <c r="JRS1104" s="255"/>
      <c r="JRT1104" s="255"/>
      <c r="JRU1104" s="255"/>
      <c r="JRV1104" s="255"/>
      <c r="JRW1104" s="255"/>
      <c r="JRX1104" s="255"/>
      <c r="JRY1104" s="255"/>
      <c r="JRZ1104" s="255"/>
      <c r="JSA1104" s="255"/>
      <c r="JSB1104" s="255"/>
      <c r="JSC1104" s="255"/>
      <c r="JSD1104" s="255"/>
      <c r="JSE1104" s="255"/>
      <c r="JSF1104" s="255"/>
      <c r="JSG1104" s="255"/>
      <c r="JSH1104" s="255"/>
      <c r="JSI1104" s="255"/>
      <c r="JSJ1104" s="255"/>
      <c r="JSK1104" s="255"/>
      <c r="JSL1104" s="255"/>
      <c r="JSM1104" s="255"/>
      <c r="JSN1104" s="255"/>
      <c r="JSO1104" s="255"/>
      <c r="JSP1104" s="255"/>
      <c r="JSQ1104" s="255"/>
      <c r="JSR1104" s="255"/>
      <c r="JSS1104" s="255"/>
      <c r="JST1104" s="255"/>
      <c r="JSU1104" s="255"/>
      <c r="JSV1104" s="255"/>
      <c r="JSW1104" s="255"/>
      <c r="JSX1104" s="255"/>
      <c r="JSY1104" s="255"/>
      <c r="JSZ1104" s="255"/>
      <c r="JTA1104" s="255"/>
      <c r="JTB1104" s="255"/>
      <c r="JTC1104" s="255"/>
      <c r="JTD1104" s="255"/>
      <c r="JTE1104" s="255"/>
      <c r="JTF1104" s="255"/>
      <c r="JTG1104" s="255"/>
      <c r="JTH1104" s="255"/>
      <c r="JTI1104" s="255"/>
      <c r="JTJ1104" s="255"/>
      <c r="JTK1104" s="255"/>
      <c r="JTL1104" s="255"/>
      <c r="JTM1104" s="255"/>
      <c r="JTN1104" s="255"/>
      <c r="JTO1104" s="255"/>
      <c r="JTP1104" s="255"/>
      <c r="JTQ1104" s="255"/>
      <c r="JTR1104" s="255"/>
      <c r="JTS1104" s="255"/>
      <c r="JTT1104" s="255"/>
      <c r="JTU1104" s="255"/>
      <c r="JTV1104" s="255"/>
      <c r="JTW1104" s="255"/>
      <c r="JTX1104" s="255"/>
      <c r="JTY1104" s="255"/>
      <c r="JTZ1104" s="255"/>
      <c r="JUA1104" s="255"/>
      <c r="JUB1104" s="255"/>
      <c r="JUC1104" s="255"/>
      <c r="JUD1104" s="255"/>
      <c r="JUE1104" s="255"/>
      <c r="JUF1104" s="255"/>
      <c r="JUG1104" s="255"/>
      <c r="JUH1104" s="255"/>
      <c r="JUI1104" s="255"/>
      <c r="JUJ1104" s="255"/>
      <c r="JUK1104" s="255"/>
      <c r="JUL1104" s="255"/>
      <c r="JUM1104" s="255"/>
      <c r="JUN1104" s="255"/>
      <c r="JUO1104" s="255"/>
      <c r="JUP1104" s="255"/>
      <c r="JUQ1104" s="255"/>
      <c r="JUR1104" s="255"/>
      <c r="JUS1104" s="255"/>
      <c r="JUT1104" s="255"/>
      <c r="JUU1104" s="255"/>
      <c r="JUV1104" s="255"/>
      <c r="JUW1104" s="255"/>
      <c r="JUX1104" s="255"/>
      <c r="JUY1104" s="255"/>
      <c r="JUZ1104" s="255"/>
      <c r="JVA1104" s="255"/>
      <c r="JVB1104" s="255"/>
      <c r="JVC1104" s="255"/>
      <c r="JVD1104" s="255"/>
      <c r="JVE1104" s="255"/>
      <c r="JVF1104" s="255"/>
      <c r="JVG1104" s="255"/>
      <c r="JVH1104" s="255"/>
      <c r="JVI1104" s="255"/>
      <c r="JVJ1104" s="255"/>
      <c r="JVK1104" s="255"/>
      <c r="JVL1104" s="255"/>
      <c r="JVM1104" s="255"/>
      <c r="JVN1104" s="255"/>
      <c r="JVO1104" s="255"/>
      <c r="JVP1104" s="255"/>
      <c r="JVQ1104" s="255"/>
      <c r="JVR1104" s="255"/>
      <c r="JVS1104" s="255"/>
      <c r="JVT1104" s="255"/>
      <c r="JVU1104" s="255"/>
      <c r="JVV1104" s="255"/>
      <c r="JVW1104" s="255"/>
      <c r="JVX1104" s="255"/>
      <c r="JVY1104" s="255"/>
      <c r="JVZ1104" s="255"/>
      <c r="JWA1104" s="255"/>
      <c r="JWB1104" s="255"/>
      <c r="JWC1104" s="255"/>
      <c r="JWD1104" s="255"/>
      <c r="JWE1104" s="255"/>
      <c r="JWF1104" s="255"/>
      <c r="JWG1104" s="255"/>
      <c r="JWH1104" s="255"/>
      <c r="JWI1104" s="255"/>
      <c r="JWJ1104" s="255"/>
      <c r="JWK1104" s="255"/>
      <c r="JWL1104" s="255"/>
      <c r="JWM1104" s="255"/>
      <c r="JWN1104" s="255"/>
      <c r="JWO1104" s="255"/>
      <c r="JWP1104" s="255"/>
      <c r="JWQ1104" s="255"/>
      <c r="JWR1104" s="255"/>
      <c r="JWS1104" s="255"/>
      <c r="JWT1104" s="255"/>
      <c r="JWU1104" s="255"/>
      <c r="JWV1104" s="255"/>
      <c r="JWW1104" s="255"/>
      <c r="JWX1104" s="255"/>
      <c r="JWY1104" s="255"/>
      <c r="JWZ1104" s="255"/>
      <c r="JXA1104" s="255"/>
      <c r="JXB1104" s="255"/>
      <c r="JXC1104" s="255"/>
      <c r="JXD1104" s="255"/>
      <c r="JXE1104" s="255"/>
      <c r="JXF1104" s="255"/>
      <c r="JXG1104" s="255"/>
      <c r="JXH1104" s="255"/>
      <c r="JXI1104" s="255"/>
      <c r="JXJ1104" s="255"/>
      <c r="JXK1104" s="255"/>
      <c r="JXL1104" s="255"/>
      <c r="JXM1104" s="255"/>
      <c r="JXN1104" s="255"/>
      <c r="JXO1104" s="255"/>
      <c r="JXP1104" s="255"/>
      <c r="JXQ1104" s="255"/>
      <c r="JXR1104" s="255"/>
      <c r="JXS1104" s="255"/>
      <c r="JXT1104" s="255"/>
      <c r="JXU1104" s="255"/>
      <c r="JXV1104" s="255"/>
      <c r="JXW1104" s="255"/>
      <c r="JXX1104" s="255"/>
      <c r="JXY1104" s="255"/>
      <c r="JXZ1104" s="255"/>
      <c r="JYA1104" s="255"/>
      <c r="JYB1104" s="255"/>
      <c r="JYC1104" s="255"/>
      <c r="JYD1104" s="255"/>
      <c r="JYE1104" s="255"/>
      <c r="JYF1104" s="255"/>
      <c r="JYG1104" s="255"/>
      <c r="JYH1104" s="255"/>
      <c r="JYI1104" s="255"/>
      <c r="JYJ1104" s="255"/>
      <c r="JYK1104" s="255"/>
      <c r="JYL1104" s="255"/>
      <c r="JYM1104" s="255"/>
      <c r="JYN1104" s="255"/>
      <c r="JYO1104" s="255"/>
      <c r="JYP1104" s="255"/>
      <c r="JYQ1104" s="255"/>
      <c r="JYR1104" s="255"/>
      <c r="JYS1104" s="255"/>
      <c r="JYT1104" s="255"/>
      <c r="JYU1104" s="255"/>
      <c r="JYV1104" s="255"/>
      <c r="JYW1104" s="255"/>
      <c r="JYX1104" s="255"/>
      <c r="JYY1104" s="255"/>
      <c r="JYZ1104" s="255"/>
      <c r="JZA1104" s="255"/>
      <c r="JZB1104" s="255"/>
      <c r="JZC1104" s="255"/>
      <c r="JZD1104" s="255"/>
      <c r="JZE1104" s="255"/>
      <c r="JZF1104" s="255"/>
      <c r="JZG1104" s="255"/>
      <c r="JZH1104" s="255"/>
      <c r="JZI1104" s="255"/>
      <c r="JZJ1104" s="255"/>
      <c r="JZK1104" s="255"/>
      <c r="JZL1104" s="255"/>
      <c r="JZM1104" s="255"/>
      <c r="JZN1104" s="255"/>
      <c r="JZO1104" s="255"/>
      <c r="JZP1104" s="255"/>
      <c r="JZQ1104" s="255"/>
      <c r="JZR1104" s="255"/>
      <c r="JZS1104" s="255"/>
      <c r="JZT1104" s="255"/>
      <c r="JZU1104" s="255"/>
      <c r="JZV1104" s="255"/>
      <c r="JZW1104" s="255"/>
      <c r="JZX1104" s="255"/>
      <c r="JZY1104" s="255"/>
      <c r="JZZ1104" s="255"/>
      <c r="KAA1104" s="255"/>
      <c r="KAB1104" s="255"/>
      <c r="KAC1104" s="255"/>
      <c r="KAD1104" s="255"/>
      <c r="KAE1104" s="255"/>
      <c r="KAF1104" s="255"/>
      <c r="KAG1104" s="255"/>
      <c r="KAH1104" s="255"/>
      <c r="KAI1104" s="255"/>
      <c r="KAJ1104" s="255"/>
      <c r="KAK1104" s="255"/>
      <c r="KAL1104" s="255"/>
      <c r="KAM1104" s="255"/>
      <c r="KAN1104" s="255"/>
      <c r="KAO1104" s="255"/>
      <c r="KAP1104" s="255"/>
      <c r="KAQ1104" s="255"/>
      <c r="KAR1104" s="255"/>
      <c r="KAS1104" s="255"/>
      <c r="KAT1104" s="255"/>
      <c r="KAU1104" s="255"/>
      <c r="KAV1104" s="255"/>
      <c r="KAW1104" s="255"/>
      <c r="KAX1104" s="255"/>
      <c r="KAY1104" s="255"/>
      <c r="KAZ1104" s="255"/>
      <c r="KBA1104" s="255"/>
      <c r="KBB1104" s="255"/>
      <c r="KBC1104" s="255"/>
      <c r="KBD1104" s="255"/>
      <c r="KBE1104" s="255"/>
      <c r="KBF1104" s="255"/>
      <c r="KBG1104" s="255"/>
      <c r="KBH1104" s="255"/>
      <c r="KBI1104" s="255"/>
      <c r="KBJ1104" s="255"/>
      <c r="KBK1104" s="255"/>
      <c r="KBL1104" s="255"/>
      <c r="KBM1104" s="255"/>
      <c r="KBN1104" s="255"/>
      <c r="KBO1104" s="255"/>
      <c r="KBP1104" s="255"/>
      <c r="KBQ1104" s="255"/>
      <c r="KBR1104" s="255"/>
      <c r="KBS1104" s="255"/>
      <c r="KBT1104" s="255"/>
      <c r="KBU1104" s="255"/>
      <c r="KBV1104" s="255"/>
      <c r="KBW1104" s="255"/>
      <c r="KBX1104" s="255"/>
      <c r="KBY1104" s="255"/>
      <c r="KBZ1104" s="255"/>
      <c r="KCA1104" s="255"/>
      <c r="KCB1104" s="255"/>
      <c r="KCC1104" s="255"/>
      <c r="KCD1104" s="255"/>
      <c r="KCE1104" s="255"/>
      <c r="KCF1104" s="255"/>
      <c r="KCG1104" s="255"/>
      <c r="KCH1104" s="255"/>
      <c r="KCI1104" s="255"/>
      <c r="KCJ1104" s="255"/>
      <c r="KCK1104" s="255"/>
      <c r="KCL1104" s="255"/>
      <c r="KCM1104" s="255"/>
      <c r="KCN1104" s="255"/>
      <c r="KCO1104" s="255"/>
      <c r="KCP1104" s="255"/>
      <c r="KCQ1104" s="255"/>
      <c r="KCR1104" s="255"/>
      <c r="KCS1104" s="255"/>
      <c r="KCT1104" s="255"/>
      <c r="KCU1104" s="255"/>
      <c r="KCV1104" s="255"/>
      <c r="KCW1104" s="255"/>
      <c r="KCX1104" s="255"/>
      <c r="KCY1104" s="255"/>
      <c r="KCZ1104" s="255"/>
      <c r="KDA1104" s="255"/>
      <c r="KDB1104" s="255"/>
      <c r="KDC1104" s="255"/>
      <c r="KDD1104" s="255"/>
      <c r="KDE1104" s="255"/>
      <c r="KDF1104" s="255"/>
      <c r="KDG1104" s="255"/>
      <c r="KDH1104" s="255"/>
      <c r="KDI1104" s="255"/>
      <c r="KDJ1104" s="255"/>
      <c r="KDK1104" s="255"/>
      <c r="KDL1104" s="255"/>
      <c r="KDM1104" s="255"/>
      <c r="KDN1104" s="255"/>
      <c r="KDO1104" s="255"/>
      <c r="KDP1104" s="255"/>
      <c r="KDQ1104" s="255"/>
      <c r="KDR1104" s="255"/>
      <c r="KDS1104" s="255"/>
      <c r="KDT1104" s="255"/>
      <c r="KDU1104" s="255"/>
      <c r="KDV1104" s="255"/>
      <c r="KDW1104" s="255"/>
      <c r="KDX1104" s="255"/>
      <c r="KDY1104" s="255"/>
      <c r="KDZ1104" s="255"/>
      <c r="KEA1104" s="255"/>
      <c r="KEB1104" s="255"/>
      <c r="KEC1104" s="255"/>
      <c r="KED1104" s="255"/>
      <c r="KEE1104" s="255"/>
      <c r="KEF1104" s="255"/>
      <c r="KEG1104" s="255"/>
      <c r="KEH1104" s="255"/>
      <c r="KEI1104" s="255"/>
      <c r="KEJ1104" s="255"/>
      <c r="KEK1104" s="255"/>
      <c r="KEL1104" s="255"/>
      <c r="KEM1104" s="255"/>
      <c r="KEN1104" s="255"/>
      <c r="KEO1104" s="255"/>
      <c r="KEP1104" s="255"/>
      <c r="KEQ1104" s="255"/>
      <c r="KER1104" s="255"/>
      <c r="KES1104" s="255"/>
      <c r="KET1104" s="255"/>
      <c r="KEU1104" s="255"/>
      <c r="KEV1104" s="255"/>
      <c r="KEW1104" s="255"/>
      <c r="KEX1104" s="255"/>
      <c r="KEY1104" s="255"/>
      <c r="KEZ1104" s="255"/>
      <c r="KFA1104" s="255"/>
      <c r="KFB1104" s="255"/>
      <c r="KFC1104" s="255"/>
      <c r="KFD1104" s="255"/>
      <c r="KFE1104" s="255"/>
      <c r="KFF1104" s="255"/>
      <c r="KFG1104" s="255"/>
      <c r="KFH1104" s="255"/>
      <c r="KFI1104" s="255"/>
      <c r="KFJ1104" s="255"/>
      <c r="KFK1104" s="255"/>
      <c r="KFL1104" s="255"/>
      <c r="KFM1104" s="255"/>
      <c r="KFN1104" s="255"/>
      <c r="KFO1104" s="255"/>
      <c r="KFP1104" s="255"/>
      <c r="KFQ1104" s="255"/>
      <c r="KFR1104" s="255"/>
      <c r="KFS1104" s="255"/>
      <c r="KFT1104" s="255"/>
      <c r="KFU1104" s="255"/>
      <c r="KFV1104" s="255"/>
      <c r="KFW1104" s="255"/>
      <c r="KFX1104" s="255"/>
      <c r="KFY1104" s="255"/>
      <c r="KFZ1104" s="255"/>
      <c r="KGA1104" s="255"/>
      <c r="KGB1104" s="255"/>
      <c r="KGC1104" s="255"/>
      <c r="KGD1104" s="255"/>
      <c r="KGE1104" s="255"/>
      <c r="KGF1104" s="255"/>
      <c r="KGG1104" s="255"/>
      <c r="KGH1104" s="255"/>
      <c r="KGI1104" s="255"/>
      <c r="KGJ1104" s="255"/>
      <c r="KGK1104" s="255"/>
      <c r="KGL1104" s="255"/>
      <c r="KGM1104" s="255"/>
      <c r="KGN1104" s="255"/>
      <c r="KGO1104" s="255"/>
      <c r="KGP1104" s="255"/>
      <c r="KGQ1104" s="255"/>
      <c r="KGR1104" s="255"/>
      <c r="KGS1104" s="255"/>
      <c r="KGT1104" s="255"/>
      <c r="KGU1104" s="255"/>
      <c r="KGV1104" s="255"/>
      <c r="KGW1104" s="255"/>
      <c r="KGX1104" s="255"/>
      <c r="KGY1104" s="255"/>
      <c r="KGZ1104" s="255"/>
      <c r="KHA1104" s="255"/>
      <c r="KHB1104" s="255"/>
      <c r="KHC1104" s="255"/>
      <c r="KHD1104" s="255"/>
      <c r="KHE1104" s="255"/>
      <c r="KHF1104" s="255"/>
      <c r="KHG1104" s="255"/>
      <c r="KHH1104" s="255"/>
      <c r="KHI1104" s="255"/>
      <c r="KHJ1104" s="255"/>
      <c r="KHK1104" s="255"/>
      <c r="KHL1104" s="255"/>
      <c r="KHM1104" s="255"/>
      <c r="KHN1104" s="255"/>
      <c r="KHO1104" s="255"/>
      <c r="KHP1104" s="255"/>
      <c r="KHQ1104" s="255"/>
      <c r="KHR1104" s="255"/>
      <c r="KHS1104" s="255"/>
      <c r="KHT1104" s="255"/>
      <c r="KHU1104" s="255"/>
      <c r="KHV1104" s="255"/>
      <c r="KHW1104" s="255"/>
      <c r="KHX1104" s="255"/>
      <c r="KHY1104" s="255"/>
      <c r="KHZ1104" s="255"/>
      <c r="KIA1104" s="255"/>
      <c r="KIB1104" s="255"/>
      <c r="KIC1104" s="255"/>
      <c r="KID1104" s="255"/>
      <c r="KIE1104" s="255"/>
      <c r="KIF1104" s="255"/>
      <c r="KIG1104" s="255"/>
      <c r="KIH1104" s="255"/>
      <c r="KII1104" s="255"/>
      <c r="KIJ1104" s="255"/>
      <c r="KIK1104" s="255"/>
      <c r="KIL1104" s="255"/>
      <c r="KIM1104" s="255"/>
      <c r="KIN1104" s="255"/>
      <c r="KIO1104" s="255"/>
      <c r="KIP1104" s="255"/>
      <c r="KIQ1104" s="255"/>
      <c r="KIR1104" s="255"/>
      <c r="KIS1104" s="255"/>
      <c r="KIT1104" s="255"/>
      <c r="KIU1104" s="255"/>
      <c r="KIV1104" s="255"/>
      <c r="KIW1104" s="255"/>
      <c r="KIX1104" s="255"/>
      <c r="KIY1104" s="255"/>
      <c r="KIZ1104" s="255"/>
      <c r="KJA1104" s="255"/>
      <c r="KJB1104" s="255"/>
      <c r="KJC1104" s="255"/>
      <c r="KJD1104" s="255"/>
      <c r="KJE1104" s="255"/>
      <c r="KJF1104" s="255"/>
      <c r="KJG1104" s="255"/>
      <c r="KJH1104" s="255"/>
      <c r="KJI1104" s="255"/>
      <c r="KJJ1104" s="255"/>
      <c r="KJK1104" s="255"/>
      <c r="KJL1104" s="255"/>
      <c r="KJM1104" s="255"/>
      <c r="KJN1104" s="255"/>
      <c r="KJO1104" s="255"/>
      <c r="KJP1104" s="255"/>
      <c r="KJQ1104" s="255"/>
      <c r="KJR1104" s="255"/>
      <c r="KJS1104" s="255"/>
      <c r="KJT1104" s="255"/>
      <c r="KJU1104" s="255"/>
      <c r="KJV1104" s="255"/>
      <c r="KJW1104" s="255"/>
      <c r="KJX1104" s="255"/>
      <c r="KJY1104" s="255"/>
      <c r="KJZ1104" s="255"/>
      <c r="KKA1104" s="255"/>
      <c r="KKB1104" s="255"/>
      <c r="KKC1104" s="255"/>
      <c r="KKD1104" s="255"/>
      <c r="KKE1104" s="255"/>
      <c r="KKF1104" s="255"/>
      <c r="KKG1104" s="255"/>
      <c r="KKH1104" s="255"/>
      <c r="KKI1104" s="255"/>
      <c r="KKJ1104" s="255"/>
      <c r="KKK1104" s="255"/>
      <c r="KKL1104" s="255"/>
      <c r="KKM1104" s="255"/>
      <c r="KKN1104" s="255"/>
      <c r="KKO1104" s="255"/>
      <c r="KKP1104" s="255"/>
      <c r="KKQ1104" s="255"/>
      <c r="KKR1104" s="255"/>
      <c r="KKS1104" s="255"/>
      <c r="KKT1104" s="255"/>
      <c r="KKU1104" s="255"/>
      <c r="KKV1104" s="255"/>
      <c r="KKW1104" s="255"/>
      <c r="KKX1104" s="255"/>
      <c r="KKY1104" s="255"/>
      <c r="KKZ1104" s="255"/>
      <c r="KLA1104" s="255"/>
      <c r="KLB1104" s="255"/>
      <c r="KLC1104" s="255"/>
      <c r="KLD1104" s="255"/>
      <c r="KLE1104" s="255"/>
      <c r="KLF1104" s="255"/>
      <c r="KLG1104" s="255"/>
      <c r="KLH1104" s="255"/>
      <c r="KLI1104" s="255"/>
      <c r="KLJ1104" s="255"/>
      <c r="KLK1104" s="255"/>
      <c r="KLL1104" s="255"/>
      <c r="KLM1104" s="255"/>
      <c r="KLN1104" s="255"/>
      <c r="KLO1104" s="255"/>
      <c r="KLP1104" s="255"/>
      <c r="KLQ1104" s="255"/>
      <c r="KLR1104" s="255"/>
      <c r="KLS1104" s="255"/>
      <c r="KLT1104" s="255"/>
      <c r="KLU1104" s="255"/>
      <c r="KLV1104" s="255"/>
      <c r="KLW1104" s="255"/>
      <c r="KLX1104" s="255"/>
      <c r="KLY1104" s="255"/>
      <c r="KLZ1104" s="255"/>
      <c r="KMA1104" s="255"/>
      <c r="KMB1104" s="255"/>
      <c r="KMC1104" s="255"/>
      <c r="KMD1104" s="255"/>
      <c r="KME1104" s="255"/>
      <c r="KMF1104" s="255"/>
      <c r="KMG1104" s="255"/>
      <c r="KMH1104" s="255"/>
      <c r="KMI1104" s="255"/>
      <c r="KMJ1104" s="255"/>
      <c r="KMK1104" s="255"/>
      <c r="KML1104" s="255"/>
      <c r="KMM1104" s="255"/>
      <c r="KMN1104" s="255"/>
      <c r="KMO1104" s="255"/>
      <c r="KMP1104" s="255"/>
      <c r="KMQ1104" s="255"/>
      <c r="KMR1104" s="255"/>
      <c r="KMS1104" s="255"/>
      <c r="KMT1104" s="255"/>
      <c r="KMU1104" s="255"/>
      <c r="KMV1104" s="255"/>
      <c r="KMW1104" s="255"/>
      <c r="KMX1104" s="255"/>
      <c r="KMY1104" s="255"/>
      <c r="KMZ1104" s="255"/>
      <c r="KNA1104" s="255"/>
      <c r="KNB1104" s="255"/>
      <c r="KNC1104" s="255"/>
      <c r="KND1104" s="255"/>
      <c r="KNE1104" s="255"/>
      <c r="KNF1104" s="255"/>
      <c r="KNG1104" s="255"/>
      <c r="KNH1104" s="255"/>
      <c r="KNI1104" s="255"/>
      <c r="KNJ1104" s="255"/>
      <c r="KNK1104" s="255"/>
      <c r="KNL1104" s="255"/>
      <c r="KNM1104" s="255"/>
      <c r="KNN1104" s="255"/>
      <c r="KNO1104" s="255"/>
      <c r="KNP1104" s="255"/>
      <c r="KNQ1104" s="255"/>
      <c r="KNR1104" s="255"/>
      <c r="KNS1104" s="255"/>
      <c r="KNT1104" s="255"/>
      <c r="KNU1104" s="255"/>
      <c r="KNV1104" s="255"/>
      <c r="KNW1104" s="255"/>
      <c r="KNX1104" s="255"/>
      <c r="KNY1104" s="255"/>
      <c r="KNZ1104" s="255"/>
      <c r="KOA1104" s="255"/>
      <c r="KOB1104" s="255"/>
      <c r="KOC1104" s="255"/>
      <c r="KOD1104" s="255"/>
      <c r="KOE1104" s="255"/>
      <c r="KOF1104" s="255"/>
      <c r="KOG1104" s="255"/>
      <c r="KOH1104" s="255"/>
      <c r="KOI1104" s="255"/>
      <c r="KOJ1104" s="255"/>
      <c r="KOK1104" s="255"/>
      <c r="KOL1104" s="255"/>
      <c r="KOM1104" s="255"/>
      <c r="KON1104" s="255"/>
      <c r="KOO1104" s="255"/>
      <c r="KOP1104" s="255"/>
      <c r="KOQ1104" s="255"/>
      <c r="KOR1104" s="255"/>
      <c r="KOS1104" s="255"/>
      <c r="KOT1104" s="255"/>
      <c r="KOU1104" s="255"/>
      <c r="KOV1104" s="255"/>
      <c r="KOW1104" s="255"/>
      <c r="KOX1104" s="255"/>
      <c r="KOY1104" s="255"/>
      <c r="KOZ1104" s="255"/>
      <c r="KPA1104" s="255"/>
      <c r="KPB1104" s="255"/>
      <c r="KPC1104" s="255"/>
      <c r="KPD1104" s="255"/>
      <c r="KPE1104" s="255"/>
      <c r="KPF1104" s="255"/>
      <c r="KPG1104" s="255"/>
      <c r="KPH1104" s="255"/>
      <c r="KPI1104" s="255"/>
      <c r="KPJ1104" s="255"/>
      <c r="KPK1104" s="255"/>
      <c r="KPL1104" s="255"/>
      <c r="KPM1104" s="255"/>
      <c r="KPN1104" s="255"/>
      <c r="KPO1104" s="255"/>
      <c r="KPP1104" s="255"/>
      <c r="KPQ1104" s="255"/>
      <c r="KPR1104" s="255"/>
      <c r="KPS1104" s="255"/>
      <c r="KPT1104" s="255"/>
      <c r="KPU1104" s="255"/>
      <c r="KPV1104" s="255"/>
      <c r="KPW1104" s="255"/>
      <c r="KPX1104" s="255"/>
      <c r="KPY1104" s="255"/>
      <c r="KPZ1104" s="255"/>
      <c r="KQA1104" s="255"/>
      <c r="KQB1104" s="255"/>
      <c r="KQC1104" s="255"/>
      <c r="KQD1104" s="255"/>
      <c r="KQE1104" s="255"/>
      <c r="KQF1104" s="255"/>
      <c r="KQG1104" s="255"/>
      <c r="KQH1104" s="255"/>
      <c r="KQI1104" s="255"/>
      <c r="KQJ1104" s="255"/>
      <c r="KQK1104" s="255"/>
      <c r="KQL1104" s="255"/>
      <c r="KQM1104" s="255"/>
      <c r="KQN1104" s="255"/>
      <c r="KQO1104" s="255"/>
      <c r="KQP1104" s="255"/>
      <c r="KQQ1104" s="255"/>
      <c r="KQR1104" s="255"/>
      <c r="KQS1104" s="255"/>
      <c r="KQT1104" s="255"/>
      <c r="KQU1104" s="255"/>
      <c r="KQV1104" s="255"/>
      <c r="KQW1104" s="255"/>
      <c r="KQX1104" s="255"/>
      <c r="KQY1104" s="255"/>
      <c r="KQZ1104" s="255"/>
      <c r="KRA1104" s="255"/>
      <c r="KRB1104" s="255"/>
      <c r="KRC1104" s="255"/>
      <c r="KRD1104" s="255"/>
      <c r="KRE1104" s="255"/>
      <c r="KRF1104" s="255"/>
      <c r="KRG1104" s="255"/>
      <c r="KRH1104" s="255"/>
      <c r="KRI1104" s="255"/>
      <c r="KRJ1104" s="255"/>
      <c r="KRK1104" s="255"/>
      <c r="KRL1104" s="255"/>
      <c r="KRM1104" s="255"/>
      <c r="KRN1104" s="255"/>
      <c r="KRO1104" s="255"/>
      <c r="KRP1104" s="255"/>
      <c r="KRQ1104" s="255"/>
      <c r="KRR1104" s="255"/>
      <c r="KRS1104" s="255"/>
      <c r="KRT1104" s="255"/>
      <c r="KRU1104" s="255"/>
      <c r="KRV1104" s="255"/>
      <c r="KRW1104" s="255"/>
      <c r="KRX1104" s="255"/>
      <c r="KRY1104" s="255"/>
      <c r="KRZ1104" s="255"/>
      <c r="KSA1104" s="255"/>
      <c r="KSB1104" s="255"/>
      <c r="KSC1104" s="255"/>
      <c r="KSD1104" s="255"/>
      <c r="KSE1104" s="255"/>
      <c r="KSF1104" s="255"/>
      <c r="KSG1104" s="255"/>
      <c r="KSH1104" s="255"/>
      <c r="KSI1104" s="255"/>
      <c r="KSJ1104" s="255"/>
      <c r="KSK1104" s="255"/>
      <c r="KSL1104" s="255"/>
      <c r="KSM1104" s="255"/>
      <c r="KSN1104" s="255"/>
      <c r="KSO1104" s="255"/>
      <c r="KSP1104" s="255"/>
      <c r="KSQ1104" s="255"/>
      <c r="KSR1104" s="255"/>
      <c r="KSS1104" s="255"/>
      <c r="KST1104" s="255"/>
      <c r="KSU1104" s="255"/>
      <c r="KSV1104" s="255"/>
      <c r="KSW1104" s="255"/>
      <c r="KSX1104" s="255"/>
      <c r="KSY1104" s="255"/>
      <c r="KSZ1104" s="255"/>
      <c r="KTA1104" s="255"/>
      <c r="KTB1104" s="255"/>
      <c r="KTC1104" s="255"/>
      <c r="KTD1104" s="255"/>
      <c r="KTE1104" s="255"/>
      <c r="KTF1104" s="255"/>
      <c r="KTG1104" s="255"/>
      <c r="KTH1104" s="255"/>
      <c r="KTI1104" s="255"/>
      <c r="KTJ1104" s="255"/>
      <c r="KTK1104" s="255"/>
      <c r="KTL1104" s="255"/>
      <c r="KTM1104" s="255"/>
      <c r="KTN1104" s="255"/>
      <c r="KTO1104" s="255"/>
      <c r="KTP1104" s="255"/>
      <c r="KTQ1104" s="255"/>
      <c r="KTR1104" s="255"/>
      <c r="KTS1104" s="255"/>
      <c r="KTT1104" s="255"/>
      <c r="KTU1104" s="255"/>
      <c r="KTV1104" s="255"/>
      <c r="KTW1104" s="255"/>
      <c r="KTX1104" s="255"/>
      <c r="KTY1104" s="255"/>
      <c r="KTZ1104" s="255"/>
      <c r="KUA1104" s="255"/>
      <c r="KUB1104" s="255"/>
      <c r="KUC1104" s="255"/>
      <c r="KUD1104" s="255"/>
      <c r="KUE1104" s="255"/>
      <c r="KUF1104" s="255"/>
      <c r="KUG1104" s="255"/>
      <c r="KUH1104" s="255"/>
      <c r="KUI1104" s="255"/>
      <c r="KUJ1104" s="255"/>
      <c r="KUK1104" s="255"/>
      <c r="KUL1104" s="255"/>
      <c r="KUM1104" s="255"/>
      <c r="KUN1104" s="255"/>
      <c r="KUO1104" s="255"/>
      <c r="KUP1104" s="255"/>
      <c r="KUQ1104" s="255"/>
      <c r="KUR1104" s="255"/>
      <c r="KUS1104" s="255"/>
      <c r="KUT1104" s="255"/>
      <c r="KUU1104" s="255"/>
      <c r="KUV1104" s="255"/>
      <c r="KUW1104" s="255"/>
      <c r="KUX1104" s="255"/>
      <c r="KUY1104" s="255"/>
      <c r="KUZ1104" s="255"/>
      <c r="KVA1104" s="255"/>
      <c r="KVB1104" s="255"/>
      <c r="KVC1104" s="255"/>
      <c r="KVD1104" s="255"/>
      <c r="KVE1104" s="255"/>
      <c r="KVF1104" s="255"/>
      <c r="KVG1104" s="255"/>
      <c r="KVH1104" s="255"/>
      <c r="KVI1104" s="255"/>
      <c r="KVJ1104" s="255"/>
      <c r="KVK1104" s="255"/>
      <c r="KVL1104" s="255"/>
      <c r="KVM1104" s="255"/>
      <c r="KVN1104" s="255"/>
      <c r="KVO1104" s="255"/>
      <c r="KVP1104" s="255"/>
      <c r="KVQ1104" s="255"/>
      <c r="KVR1104" s="255"/>
      <c r="KVS1104" s="255"/>
      <c r="KVT1104" s="255"/>
      <c r="KVU1104" s="255"/>
      <c r="KVV1104" s="255"/>
      <c r="KVW1104" s="255"/>
      <c r="KVX1104" s="255"/>
      <c r="KVY1104" s="255"/>
      <c r="KVZ1104" s="255"/>
      <c r="KWA1104" s="255"/>
      <c r="KWB1104" s="255"/>
      <c r="KWC1104" s="255"/>
      <c r="KWD1104" s="255"/>
      <c r="KWE1104" s="255"/>
      <c r="KWF1104" s="255"/>
      <c r="KWG1104" s="255"/>
      <c r="KWH1104" s="255"/>
      <c r="KWI1104" s="255"/>
      <c r="KWJ1104" s="255"/>
      <c r="KWK1104" s="255"/>
      <c r="KWL1104" s="255"/>
      <c r="KWM1104" s="255"/>
      <c r="KWN1104" s="255"/>
      <c r="KWO1104" s="255"/>
      <c r="KWP1104" s="255"/>
      <c r="KWQ1104" s="255"/>
      <c r="KWR1104" s="255"/>
      <c r="KWS1104" s="255"/>
      <c r="KWT1104" s="255"/>
      <c r="KWU1104" s="255"/>
      <c r="KWV1104" s="255"/>
      <c r="KWW1104" s="255"/>
      <c r="KWX1104" s="255"/>
      <c r="KWY1104" s="255"/>
      <c r="KWZ1104" s="255"/>
      <c r="KXA1104" s="255"/>
      <c r="KXB1104" s="255"/>
      <c r="KXC1104" s="255"/>
      <c r="KXD1104" s="255"/>
      <c r="KXE1104" s="255"/>
      <c r="KXF1104" s="255"/>
      <c r="KXG1104" s="255"/>
      <c r="KXH1104" s="255"/>
      <c r="KXI1104" s="255"/>
      <c r="KXJ1104" s="255"/>
      <c r="KXK1104" s="255"/>
      <c r="KXL1104" s="255"/>
      <c r="KXM1104" s="255"/>
      <c r="KXN1104" s="255"/>
      <c r="KXO1104" s="255"/>
      <c r="KXP1104" s="255"/>
      <c r="KXQ1104" s="255"/>
      <c r="KXR1104" s="255"/>
      <c r="KXS1104" s="255"/>
      <c r="KXT1104" s="255"/>
      <c r="KXU1104" s="255"/>
      <c r="KXV1104" s="255"/>
      <c r="KXW1104" s="255"/>
      <c r="KXX1104" s="255"/>
      <c r="KXY1104" s="255"/>
      <c r="KXZ1104" s="255"/>
      <c r="KYA1104" s="255"/>
      <c r="KYB1104" s="255"/>
      <c r="KYC1104" s="255"/>
      <c r="KYD1104" s="255"/>
      <c r="KYE1104" s="255"/>
      <c r="KYF1104" s="255"/>
      <c r="KYG1104" s="255"/>
      <c r="KYH1104" s="255"/>
      <c r="KYI1104" s="255"/>
      <c r="KYJ1104" s="255"/>
      <c r="KYK1104" s="255"/>
      <c r="KYL1104" s="255"/>
      <c r="KYM1104" s="255"/>
      <c r="KYN1104" s="255"/>
      <c r="KYO1104" s="255"/>
      <c r="KYP1104" s="255"/>
      <c r="KYQ1104" s="255"/>
      <c r="KYR1104" s="255"/>
      <c r="KYS1104" s="255"/>
      <c r="KYT1104" s="255"/>
      <c r="KYU1104" s="255"/>
      <c r="KYV1104" s="255"/>
      <c r="KYW1104" s="255"/>
      <c r="KYX1104" s="255"/>
      <c r="KYY1104" s="255"/>
      <c r="KYZ1104" s="255"/>
      <c r="KZA1104" s="255"/>
      <c r="KZB1104" s="255"/>
      <c r="KZC1104" s="255"/>
      <c r="KZD1104" s="255"/>
      <c r="KZE1104" s="255"/>
      <c r="KZF1104" s="255"/>
      <c r="KZG1104" s="255"/>
      <c r="KZH1104" s="255"/>
      <c r="KZI1104" s="255"/>
      <c r="KZJ1104" s="255"/>
      <c r="KZK1104" s="255"/>
      <c r="KZL1104" s="255"/>
      <c r="KZM1104" s="255"/>
      <c r="KZN1104" s="255"/>
      <c r="KZO1104" s="255"/>
      <c r="KZP1104" s="255"/>
      <c r="KZQ1104" s="255"/>
      <c r="KZR1104" s="255"/>
      <c r="KZS1104" s="255"/>
      <c r="KZT1104" s="255"/>
      <c r="KZU1104" s="255"/>
      <c r="KZV1104" s="255"/>
      <c r="KZW1104" s="255"/>
      <c r="KZX1104" s="255"/>
      <c r="KZY1104" s="255"/>
      <c r="KZZ1104" s="255"/>
      <c r="LAA1104" s="255"/>
      <c r="LAB1104" s="255"/>
      <c r="LAC1104" s="255"/>
      <c r="LAD1104" s="255"/>
      <c r="LAE1104" s="255"/>
      <c r="LAF1104" s="255"/>
      <c r="LAG1104" s="255"/>
      <c r="LAH1104" s="255"/>
      <c r="LAI1104" s="255"/>
      <c r="LAJ1104" s="255"/>
      <c r="LAK1104" s="255"/>
      <c r="LAL1104" s="255"/>
      <c r="LAM1104" s="255"/>
      <c r="LAN1104" s="255"/>
      <c r="LAO1104" s="255"/>
      <c r="LAP1104" s="255"/>
      <c r="LAQ1104" s="255"/>
      <c r="LAR1104" s="255"/>
      <c r="LAS1104" s="255"/>
      <c r="LAT1104" s="255"/>
      <c r="LAU1104" s="255"/>
      <c r="LAV1104" s="255"/>
      <c r="LAW1104" s="255"/>
      <c r="LAX1104" s="255"/>
      <c r="LAY1104" s="255"/>
      <c r="LAZ1104" s="255"/>
      <c r="LBA1104" s="255"/>
      <c r="LBB1104" s="255"/>
      <c r="LBC1104" s="255"/>
      <c r="LBD1104" s="255"/>
      <c r="LBE1104" s="255"/>
      <c r="LBF1104" s="255"/>
      <c r="LBG1104" s="255"/>
      <c r="LBH1104" s="255"/>
      <c r="LBI1104" s="255"/>
      <c r="LBJ1104" s="255"/>
      <c r="LBK1104" s="255"/>
      <c r="LBL1104" s="255"/>
      <c r="LBM1104" s="255"/>
      <c r="LBN1104" s="255"/>
      <c r="LBO1104" s="255"/>
      <c r="LBP1104" s="255"/>
      <c r="LBQ1104" s="255"/>
      <c r="LBR1104" s="255"/>
      <c r="LBS1104" s="255"/>
      <c r="LBT1104" s="255"/>
      <c r="LBU1104" s="255"/>
      <c r="LBV1104" s="255"/>
      <c r="LBW1104" s="255"/>
      <c r="LBX1104" s="255"/>
      <c r="LBY1104" s="255"/>
      <c r="LBZ1104" s="255"/>
      <c r="LCA1104" s="255"/>
      <c r="LCB1104" s="255"/>
      <c r="LCC1104" s="255"/>
      <c r="LCD1104" s="255"/>
      <c r="LCE1104" s="255"/>
      <c r="LCF1104" s="255"/>
      <c r="LCG1104" s="255"/>
      <c r="LCH1104" s="255"/>
      <c r="LCI1104" s="255"/>
      <c r="LCJ1104" s="255"/>
      <c r="LCK1104" s="255"/>
      <c r="LCL1104" s="255"/>
      <c r="LCM1104" s="255"/>
      <c r="LCN1104" s="255"/>
      <c r="LCO1104" s="255"/>
      <c r="LCP1104" s="255"/>
      <c r="LCQ1104" s="255"/>
      <c r="LCR1104" s="255"/>
      <c r="LCS1104" s="255"/>
      <c r="LCT1104" s="255"/>
      <c r="LCU1104" s="255"/>
      <c r="LCV1104" s="255"/>
      <c r="LCW1104" s="255"/>
      <c r="LCX1104" s="255"/>
      <c r="LCY1104" s="255"/>
      <c r="LCZ1104" s="255"/>
      <c r="LDA1104" s="255"/>
      <c r="LDB1104" s="255"/>
      <c r="LDC1104" s="255"/>
      <c r="LDD1104" s="255"/>
      <c r="LDE1104" s="255"/>
      <c r="LDF1104" s="255"/>
      <c r="LDG1104" s="255"/>
      <c r="LDH1104" s="255"/>
      <c r="LDI1104" s="255"/>
      <c r="LDJ1104" s="255"/>
      <c r="LDK1104" s="255"/>
      <c r="LDL1104" s="255"/>
      <c r="LDM1104" s="255"/>
      <c r="LDN1104" s="255"/>
      <c r="LDO1104" s="255"/>
      <c r="LDP1104" s="255"/>
      <c r="LDQ1104" s="255"/>
      <c r="LDR1104" s="255"/>
      <c r="LDS1104" s="255"/>
      <c r="LDT1104" s="255"/>
      <c r="LDU1104" s="255"/>
      <c r="LDV1104" s="255"/>
      <c r="LDW1104" s="255"/>
      <c r="LDX1104" s="255"/>
      <c r="LDY1104" s="255"/>
      <c r="LDZ1104" s="255"/>
      <c r="LEA1104" s="255"/>
      <c r="LEB1104" s="255"/>
      <c r="LEC1104" s="255"/>
      <c r="LED1104" s="255"/>
      <c r="LEE1104" s="255"/>
      <c r="LEF1104" s="255"/>
      <c r="LEG1104" s="255"/>
      <c r="LEH1104" s="255"/>
      <c r="LEI1104" s="255"/>
      <c r="LEJ1104" s="255"/>
      <c r="LEK1104" s="255"/>
      <c r="LEL1104" s="255"/>
      <c r="LEM1104" s="255"/>
      <c r="LEN1104" s="255"/>
      <c r="LEO1104" s="255"/>
      <c r="LEP1104" s="255"/>
      <c r="LEQ1104" s="255"/>
      <c r="LER1104" s="255"/>
      <c r="LES1104" s="255"/>
      <c r="LET1104" s="255"/>
      <c r="LEU1104" s="255"/>
      <c r="LEV1104" s="255"/>
      <c r="LEW1104" s="255"/>
      <c r="LEX1104" s="255"/>
      <c r="LEY1104" s="255"/>
      <c r="LEZ1104" s="255"/>
      <c r="LFA1104" s="255"/>
      <c r="LFB1104" s="255"/>
      <c r="LFC1104" s="255"/>
      <c r="LFD1104" s="255"/>
      <c r="LFE1104" s="255"/>
      <c r="LFF1104" s="255"/>
      <c r="LFG1104" s="255"/>
      <c r="LFH1104" s="255"/>
      <c r="LFI1104" s="255"/>
      <c r="LFJ1104" s="255"/>
      <c r="LFK1104" s="255"/>
      <c r="LFL1104" s="255"/>
      <c r="LFM1104" s="255"/>
      <c r="LFN1104" s="255"/>
      <c r="LFO1104" s="255"/>
      <c r="LFP1104" s="255"/>
      <c r="LFQ1104" s="255"/>
      <c r="LFR1104" s="255"/>
      <c r="LFS1104" s="255"/>
      <c r="LFT1104" s="255"/>
      <c r="LFU1104" s="255"/>
      <c r="LFV1104" s="255"/>
      <c r="LFW1104" s="255"/>
      <c r="LFX1104" s="255"/>
      <c r="LFY1104" s="255"/>
      <c r="LFZ1104" s="255"/>
      <c r="LGA1104" s="255"/>
      <c r="LGB1104" s="255"/>
      <c r="LGC1104" s="255"/>
      <c r="LGD1104" s="255"/>
      <c r="LGE1104" s="255"/>
      <c r="LGF1104" s="255"/>
      <c r="LGG1104" s="255"/>
      <c r="LGH1104" s="255"/>
      <c r="LGI1104" s="255"/>
      <c r="LGJ1104" s="255"/>
      <c r="LGK1104" s="255"/>
      <c r="LGL1104" s="255"/>
      <c r="LGM1104" s="255"/>
      <c r="LGN1104" s="255"/>
      <c r="LGO1104" s="255"/>
      <c r="LGP1104" s="255"/>
      <c r="LGQ1104" s="255"/>
      <c r="LGR1104" s="255"/>
      <c r="LGS1104" s="255"/>
      <c r="LGT1104" s="255"/>
      <c r="LGU1104" s="255"/>
      <c r="LGV1104" s="255"/>
      <c r="LGW1104" s="255"/>
      <c r="LGX1104" s="255"/>
      <c r="LGY1104" s="255"/>
      <c r="LGZ1104" s="255"/>
      <c r="LHA1104" s="255"/>
      <c r="LHB1104" s="255"/>
      <c r="LHC1104" s="255"/>
      <c r="LHD1104" s="255"/>
      <c r="LHE1104" s="255"/>
      <c r="LHF1104" s="255"/>
      <c r="LHG1104" s="255"/>
      <c r="LHH1104" s="255"/>
      <c r="LHI1104" s="255"/>
      <c r="LHJ1104" s="255"/>
      <c r="LHK1104" s="255"/>
      <c r="LHL1104" s="255"/>
      <c r="LHM1104" s="255"/>
      <c r="LHN1104" s="255"/>
      <c r="LHO1104" s="255"/>
      <c r="LHP1104" s="255"/>
      <c r="LHQ1104" s="255"/>
      <c r="LHR1104" s="255"/>
      <c r="LHS1104" s="255"/>
      <c r="LHT1104" s="255"/>
      <c r="LHU1104" s="255"/>
      <c r="LHV1104" s="255"/>
      <c r="LHW1104" s="255"/>
      <c r="LHX1104" s="255"/>
      <c r="LHY1104" s="255"/>
      <c r="LHZ1104" s="255"/>
      <c r="LIA1104" s="255"/>
      <c r="LIB1104" s="255"/>
      <c r="LIC1104" s="255"/>
      <c r="LID1104" s="255"/>
      <c r="LIE1104" s="255"/>
      <c r="LIF1104" s="255"/>
      <c r="LIG1104" s="255"/>
      <c r="LIH1104" s="255"/>
      <c r="LII1104" s="255"/>
      <c r="LIJ1104" s="255"/>
      <c r="LIK1104" s="255"/>
      <c r="LIL1104" s="255"/>
      <c r="LIM1104" s="255"/>
      <c r="LIN1104" s="255"/>
      <c r="LIO1104" s="255"/>
      <c r="LIP1104" s="255"/>
      <c r="LIQ1104" s="255"/>
      <c r="LIR1104" s="255"/>
      <c r="LIS1104" s="255"/>
      <c r="LIT1104" s="255"/>
      <c r="LIU1104" s="255"/>
      <c r="LIV1104" s="255"/>
      <c r="LIW1104" s="255"/>
      <c r="LIX1104" s="255"/>
      <c r="LIY1104" s="255"/>
      <c r="LIZ1104" s="255"/>
      <c r="LJA1104" s="255"/>
      <c r="LJB1104" s="255"/>
      <c r="LJC1104" s="255"/>
      <c r="LJD1104" s="255"/>
      <c r="LJE1104" s="255"/>
      <c r="LJF1104" s="255"/>
      <c r="LJG1104" s="255"/>
      <c r="LJH1104" s="255"/>
      <c r="LJI1104" s="255"/>
      <c r="LJJ1104" s="255"/>
      <c r="LJK1104" s="255"/>
      <c r="LJL1104" s="255"/>
      <c r="LJM1104" s="255"/>
      <c r="LJN1104" s="255"/>
      <c r="LJO1104" s="255"/>
      <c r="LJP1104" s="255"/>
      <c r="LJQ1104" s="255"/>
      <c r="LJR1104" s="255"/>
      <c r="LJS1104" s="255"/>
      <c r="LJT1104" s="255"/>
      <c r="LJU1104" s="255"/>
      <c r="LJV1104" s="255"/>
      <c r="LJW1104" s="255"/>
      <c r="LJX1104" s="255"/>
      <c r="LJY1104" s="255"/>
      <c r="LJZ1104" s="255"/>
      <c r="LKA1104" s="255"/>
      <c r="LKB1104" s="255"/>
      <c r="LKC1104" s="255"/>
      <c r="LKD1104" s="255"/>
      <c r="LKE1104" s="255"/>
      <c r="LKF1104" s="255"/>
      <c r="LKG1104" s="255"/>
      <c r="LKH1104" s="255"/>
      <c r="LKI1104" s="255"/>
      <c r="LKJ1104" s="255"/>
      <c r="LKK1104" s="255"/>
      <c r="LKL1104" s="255"/>
      <c r="LKM1104" s="255"/>
      <c r="LKN1104" s="255"/>
      <c r="LKO1104" s="255"/>
      <c r="LKP1104" s="255"/>
      <c r="LKQ1104" s="255"/>
      <c r="LKR1104" s="255"/>
      <c r="LKS1104" s="255"/>
      <c r="LKT1104" s="255"/>
      <c r="LKU1104" s="255"/>
      <c r="LKV1104" s="255"/>
      <c r="LKW1104" s="255"/>
      <c r="LKX1104" s="255"/>
      <c r="LKY1104" s="255"/>
      <c r="LKZ1104" s="255"/>
      <c r="LLA1104" s="255"/>
      <c r="LLB1104" s="255"/>
      <c r="LLC1104" s="255"/>
      <c r="LLD1104" s="255"/>
      <c r="LLE1104" s="255"/>
      <c r="LLF1104" s="255"/>
      <c r="LLG1104" s="255"/>
      <c r="LLH1104" s="255"/>
      <c r="LLI1104" s="255"/>
      <c r="LLJ1104" s="255"/>
      <c r="LLK1104" s="255"/>
      <c r="LLL1104" s="255"/>
      <c r="LLM1104" s="255"/>
      <c r="LLN1104" s="255"/>
      <c r="LLO1104" s="255"/>
      <c r="LLP1104" s="255"/>
      <c r="LLQ1104" s="255"/>
      <c r="LLR1104" s="255"/>
      <c r="LLS1104" s="255"/>
      <c r="LLT1104" s="255"/>
      <c r="LLU1104" s="255"/>
      <c r="LLV1104" s="255"/>
      <c r="LLW1104" s="255"/>
      <c r="LLX1104" s="255"/>
      <c r="LLY1104" s="255"/>
      <c r="LLZ1104" s="255"/>
      <c r="LMA1104" s="255"/>
      <c r="LMB1104" s="255"/>
      <c r="LMC1104" s="255"/>
      <c r="LMD1104" s="255"/>
      <c r="LME1104" s="255"/>
      <c r="LMF1104" s="255"/>
      <c r="LMG1104" s="255"/>
      <c r="LMH1104" s="255"/>
      <c r="LMI1104" s="255"/>
      <c r="LMJ1104" s="255"/>
      <c r="LMK1104" s="255"/>
      <c r="LML1104" s="255"/>
      <c r="LMM1104" s="255"/>
      <c r="LMN1104" s="255"/>
      <c r="LMO1104" s="255"/>
      <c r="LMP1104" s="255"/>
      <c r="LMQ1104" s="255"/>
      <c r="LMR1104" s="255"/>
      <c r="LMS1104" s="255"/>
      <c r="LMT1104" s="255"/>
      <c r="LMU1104" s="255"/>
      <c r="LMV1104" s="255"/>
      <c r="LMW1104" s="255"/>
      <c r="LMX1104" s="255"/>
      <c r="LMY1104" s="255"/>
      <c r="LMZ1104" s="255"/>
      <c r="LNA1104" s="255"/>
      <c r="LNB1104" s="255"/>
      <c r="LNC1104" s="255"/>
      <c r="LND1104" s="255"/>
      <c r="LNE1104" s="255"/>
      <c r="LNF1104" s="255"/>
      <c r="LNG1104" s="255"/>
      <c r="LNH1104" s="255"/>
      <c r="LNI1104" s="255"/>
      <c r="LNJ1104" s="255"/>
      <c r="LNK1104" s="255"/>
      <c r="LNL1104" s="255"/>
      <c r="LNM1104" s="255"/>
      <c r="LNN1104" s="255"/>
      <c r="LNO1104" s="255"/>
      <c r="LNP1104" s="255"/>
      <c r="LNQ1104" s="255"/>
      <c r="LNR1104" s="255"/>
      <c r="LNS1104" s="255"/>
      <c r="LNT1104" s="255"/>
      <c r="LNU1104" s="255"/>
      <c r="LNV1104" s="255"/>
      <c r="LNW1104" s="255"/>
      <c r="LNX1104" s="255"/>
      <c r="LNY1104" s="255"/>
      <c r="LNZ1104" s="255"/>
      <c r="LOA1104" s="255"/>
      <c r="LOB1104" s="255"/>
      <c r="LOC1104" s="255"/>
      <c r="LOD1104" s="255"/>
      <c r="LOE1104" s="255"/>
      <c r="LOF1104" s="255"/>
      <c r="LOG1104" s="255"/>
      <c r="LOH1104" s="255"/>
      <c r="LOI1104" s="255"/>
      <c r="LOJ1104" s="255"/>
      <c r="LOK1104" s="255"/>
      <c r="LOL1104" s="255"/>
      <c r="LOM1104" s="255"/>
      <c r="LON1104" s="255"/>
      <c r="LOO1104" s="255"/>
      <c r="LOP1104" s="255"/>
      <c r="LOQ1104" s="255"/>
      <c r="LOR1104" s="255"/>
      <c r="LOS1104" s="255"/>
      <c r="LOT1104" s="255"/>
      <c r="LOU1104" s="255"/>
      <c r="LOV1104" s="255"/>
      <c r="LOW1104" s="255"/>
      <c r="LOX1104" s="255"/>
      <c r="LOY1104" s="255"/>
      <c r="LOZ1104" s="255"/>
      <c r="LPA1104" s="255"/>
      <c r="LPB1104" s="255"/>
      <c r="LPC1104" s="255"/>
      <c r="LPD1104" s="255"/>
      <c r="LPE1104" s="255"/>
      <c r="LPF1104" s="255"/>
      <c r="LPG1104" s="255"/>
      <c r="LPH1104" s="255"/>
      <c r="LPI1104" s="255"/>
      <c r="LPJ1104" s="255"/>
      <c r="LPK1104" s="255"/>
      <c r="LPL1104" s="255"/>
      <c r="LPM1104" s="255"/>
      <c r="LPN1104" s="255"/>
      <c r="LPO1104" s="255"/>
      <c r="LPP1104" s="255"/>
      <c r="LPQ1104" s="255"/>
      <c r="LPR1104" s="255"/>
      <c r="LPS1104" s="255"/>
      <c r="LPT1104" s="255"/>
      <c r="LPU1104" s="255"/>
      <c r="LPV1104" s="255"/>
      <c r="LPW1104" s="255"/>
      <c r="LPX1104" s="255"/>
      <c r="LPY1104" s="255"/>
      <c r="LPZ1104" s="255"/>
      <c r="LQA1104" s="255"/>
      <c r="LQB1104" s="255"/>
      <c r="LQC1104" s="255"/>
      <c r="LQD1104" s="255"/>
      <c r="LQE1104" s="255"/>
      <c r="LQF1104" s="255"/>
      <c r="LQG1104" s="255"/>
      <c r="LQH1104" s="255"/>
      <c r="LQI1104" s="255"/>
      <c r="LQJ1104" s="255"/>
      <c r="LQK1104" s="255"/>
      <c r="LQL1104" s="255"/>
      <c r="LQM1104" s="255"/>
      <c r="LQN1104" s="255"/>
      <c r="LQO1104" s="255"/>
      <c r="LQP1104" s="255"/>
      <c r="LQQ1104" s="255"/>
      <c r="LQR1104" s="255"/>
      <c r="LQS1104" s="255"/>
      <c r="LQT1104" s="255"/>
      <c r="LQU1104" s="255"/>
      <c r="LQV1104" s="255"/>
      <c r="LQW1104" s="255"/>
      <c r="LQX1104" s="255"/>
      <c r="LQY1104" s="255"/>
      <c r="LQZ1104" s="255"/>
      <c r="LRA1104" s="255"/>
      <c r="LRB1104" s="255"/>
      <c r="LRC1104" s="255"/>
      <c r="LRD1104" s="255"/>
      <c r="LRE1104" s="255"/>
      <c r="LRF1104" s="255"/>
      <c r="LRG1104" s="255"/>
      <c r="LRH1104" s="255"/>
      <c r="LRI1104" s="255"/>
      <c r="LRJ1104" s="255"/>
      <c r="LRK1104" s="255"/>
      <c r="LRL1104" s="255"/>
      <c r="LRM1104" s="255"/>
      <c r="LRN1104" s="255"/>
      <c r="LRO1104" s="255"/>
      <c r="LRP1104" s="255"/>
      <c r="LRQ1104" s="255"/>
      <c r="LRR1104" s="255"/>
      <c r="LRS1104" s="255"/>
      <c r="LRT1104" s="255"/>
      <c r="LRU1104" s="255"/>
      <c r="LRV1104" s="255"/>
      <c r="LRW1104" s="255"/>
      <c r="LRX1104" s="255"/>
      <c r="LRY1104" s="255"/>
      <c r="LRZ1104" s="255"/>
      <c r="LSA1104" s="255"/>
      <c r="LSB1104" s="255"/>
      <c r="LSC1104" s="255"/>
      <c r="LSD1104" s="255"/>
      <c r="LSE1104" s="255"/>
      <c r="LSF1104" s="255"/>
      <c r="LSG1104" s="255"/>
      <c r="LSH1104" s="255"/>
      <c r="LSI1104" s="255"/>
      <c r="LSJ1104" s="255"/>
      <c r="LSK1104" s="255"/>
      <c r="LSL1104" s="255"/>
      <c r="LSM1104" s="255"/>
      <c r="LSN1104" s="255"/>
      <c r="LSO1104" s="255"/>
      <c r="LSP1104" s="255"/>
      <c r="LSQ1104" s="255"/>
      <c r="LSR1104" s="255"/>
      <c r="LSS1104" s="255"/>
      <c r="LST1104" s="255"/>
      <c r="LSU1104" s="255"/>
      <c r="LSV1104" s="255"/>
      <c r="LSW1104" s="255"/>
      <c r="LSX1104" s="255"/>
      <c r="LSY1104" s="255"/>
      <c r="LSZ1104" s="255"/>
      <c r="LTA1104" s="255"/>
      <c r="LTB1104" s="255"/>
      <c r="LTC1104" s="255"/>
      <c r="LTD1104" s="255"/>
      <c r="LTE1104" s="255"/>
      <c r="LTF1104" s="255"/>
      <c r="LTG1104" s="255"/>
      <c r="LTH1104" s="255"/>
      <c r="LTI1104" s="255"/>
      <c r="LTJ1104" s="255"/>
      <c r="LTK1104" s="255"/>
      <c r="LTL1104" s="255"/>
      <c r="LTM1104" s="255"/>
      <c r="LTN1104" s="255"/>
      <c r="LTO1104" s="255"/>
      <c r="LTP1104" s="255"/>
      <c r="LTQ1104" s="255"/>
      <c r="LTR1104" s="255"/>
      <c r="LTS1104" s="255"/>
      <c r="LTT1104" s="255"/>
      <c r="LTU1104" s="255"/>
      <c r="LTV1104" s="255"/>
      <c r="LTW1104" s="255"/>
      <c r="LTX1104" s="255"/>
      <c r="LTY1104" s="255"/>
      <c r="LTZ1104" s="255"/>
      <c r="LUA1104" s="255"/>
      <c r="LUB1104" s="255"/>
      <c r="LUC1104" s="255"/>
      <c r="LUD1104" s="255"/>
      <c r="LUE1104" s="255"/>
      <c r="LUF1104" s="255"/>
      <c r="LUG1104" s="255"/>
      <c r="LUH1104" s="255"/>
      <c r="LUI1104" s="255"/>
      <c r="LUJ1104" s="255"/>
      <c r="LUK1104" s="255"/>
      <c r="LUL1104" s="255"/>
      <c r="LUM1104" s="255"/>
      <c r="LUN1104" s="255"/>
      <c r="LUO1104" s="255"/>
      <c r="LUP1104" s="255"/>
      <c r="LUQ1104" s="255"/>
      <c r="LUR1104" s="255"/>
      <c r="LUS1104" s="255"/>
      <c r="LUT1104" s="255"/>
      <c r="LUU1104" s="255"/>
      <c r="LUV1104" s="255"/>
      <c r="LUW1104" s="255"/>
      <c r="LUX1104" s="255"/>
      <c r="LUY1104" s="255"/>
      <c r="LUZ1104" s="255"/>
      <c r="LVA1104" s="255"/>
      <c r="LVB1104" s="255"/>
      <c r="LVC1104" s="255"/>
      <c r="LVD1104" s="255"/>
      <c r="LVE1104" s="255"/>
      <c r="LVF1104" s="255"/>
      <c r="LVG1104" s="255"/>
      <c r="LVH1104" s="255"/>
      <c r="LVI1104" s="255"/>
      <c r="LVJ1104" s="255"/>
      <c r="LVK1104" s="255"/>
      <c r="LVL1104" s="255"/>
      <c r="LVM1104" s="255"/>
      <c r="LVN1104" s="255"/>
      <c r="LVO1104" s="255"/>
      <c r="LVP1104" s="255"/>
      <c r="LVQ1104" s="255"/>
      <c r="LVR1104" s="255"/>
      <c r="LVS1104" s="255"/>
      <c r="LVT1104" s="255"/>
      <c r="LVU1104" s="255"/>
      <c r="LVV1104" s="255"/>
      <c r="LVW1104" s="255"/>
      <c r="LVX1104" s="255"/>
      <c r="LVY1104" s="255"/>
      <c r="LVZ1104" s="255"/>
      <c r="LWA1104" s="255"/>
      <c r="LWB1104" s="255"/>
      <c r="LWC1104" s="255"/>
      <c r="LWD1104" s="255"/>
      <c r="LWE1104" s="255"/>
      <c r="LWF1104" s="255"/>
      <c r="LWG1104" s="255"/>
      <c r="LWH1104" s="255"/>
      <c r="LWI1104" s="255"/>
      <c r="LWJ1104" s="255"/>
      <c r="LWK1104" s="255"/>
      <c r="LWL1104" s="255"/>
      <c r="LWM1104" s="255"/>
      <c r="LWN1104" s="255"/>
      <c r="LWO1104" s="255"/>
      <c r="LWP1104" s="255"/>
      <c r="LWQ1104" s="255"/>
      <c r="LWR1104" s="255"/>
      <c r="LWS1104" s="255"/>
      <c r="LWT1104" s="255"/>
      <c r="LWU1104" s="255"/>
      <c r="LWV1104" s="255"/>
      <c r="LWW1104" s="255"/>
      <c r="LWX1104" s="255"/>
      <c r="LWY1104" s="255"/>
      <c r="LWZ1104" s="255"/>
      <c r="LXA1104" s="255"/>
      <c r="LXB1104" s="255"/>
      <c r="LXC1104" s="255"/>
      <c r="LXD1104" s="255"/>
      <c r="LXE1104" s="255"/>
      <c r="LXF1104" s="255"/>
      <c r="LXG1104" s="255"/>
      <c r="LXH1104" s="255"/>
      <c r="LXI1104" s="255"/>
      <c r="LXJ1104" s="255"/>
      <c r="LXK1104" s="255"/>
      <c r="LXL1104" s="255"/>
      <c r="LXM1104" s="255"/>
      <c r="LXN1104" s="255"/>
      <c r="LXO1104" s="255"/>
      <c r="LXP1104" s="255"/>
      <c r="LXQ1104" s="255"/>
      <c r="LXR1104" s="255"/>
      <c r="LXS1104" s="255"/>
      <c r="LXT1104" s="255"/>
      <c r="LXU1104" s="255"/>
      <c r="LXV1104" s="255"/>
      <c r="LXW1104" s="255"/>
      <c r="LXX1104" s="255"/>
      <c r="LXY1104" s="255"/>
      <c r="LXZ1104" s="255"/>
      <c r="LYA1104" s="255"/>
      <c r="LYB1104" s="255"/>
      <c r="LYC1104" s="255"/>
      <c r="LYD1104" s="255"/>
      <c r="LYE1104" s="255"/>
      <c r="LYF1104" s="255"/>
      <c r="LYG1104" s="255"/>
      <c r="LYH1104" s="255"/>
      <c r="LYI1104" s="255"/>
      <c r="LYJ1104" s="255"/>
      <c r="LYK1104" s="255"/>
      <c r="LYL1104" s="255"/>
      <c r="LYM1104" s="255"/>
      <c r="LYN1104" s="255"/>
      <c r="LYO1104" s="255"/>
      <c r="LYP1104" s="255"/>
      <c r="LYQ1104" s="255"/>
      <c r="LYR1104" s="255"/>
      <c r="LYS1104" s="255"/>
      <c r="LYT1104" s="255"/>
      <c r="LYU1104" s="255"/>
      <c r="LYV1104" s="255"/>
      <c r="LYW1104" s="255"/>
      <c r="LYX1104" s="255"/>
      <c r="LYY1104" s="255"/>
      <c r="LYZ1104" s="255"/>
      <c r="LZA1104" s="255"/>
      <c r="LZB1104" s="255"/>
      <c r="LZC1104" s="255"/>
      <c r="LZD1104" s="255"/>
      <c r="LZE1104" s="255"/>
      <c r="LZF1104" s="255"/>
      <c r="LZG1104" s="255"/>
      <c r="LZH1104" s="255"/>
      <c r="LZI1104" s="255"/>
      <c r="LZJ1104" s="255"/>
      <c r="LZK1104" s="255"/>
      <c r="LZL1104" s="255"/>
      <c r="LZM1104" s="255"/>
      <c r="LZN1104" s="255"/>
      <c r="LZO1104" s="255"/>
      <c r="LZP1104" s="255"/>
      <c r="LZQ1104" s="255"/>
      <c r="LZR1104" s="255"/>
      <c r="LZS1104" s="255"/>
      <c r="LZT1104" s="255"/>
      <c r="LZU1104" s="255"/>
      <c r="LZV1104" s="255"/>
      <c r="LZW1104" s="255"/>
      <c r="LZX1104" s="255"/>
      <c r="LZY1104" s="255"/>
      <c r="LZZ1104" s="255"/>
      <c r="MAA1104" s="255"/>
      <c r="MAB1104" s="255"/>
      <c r="MAC1104" s="255"/>
      <c r="MAD1104" s="255"/>
      <c r="MAE1104" s="255"/>
      <c r="MAF1104" s="255"/>
      <c r="MAG1104" s="255"/>
      <c r="MAH1104" s="255"/>
      <c r="MAI1104" s="255"/>
      <c r="MAJ1104" s="255"/>
      <c r="MAK1104" s="255"/>
      <c r="MAL1104" s="255"/>
      <c r="MAM1104" s="255"/>
      <c r="MAN1104" s="255"/>
      <c r="MAO1104" s="255"/>
      <c r="MAP1104" s="255"/>
      <c r="MAQ1104" s="255"/>
      <c r="MAR1104" s="255"/>
      <c r="MAS1104" s="255"/>
      <c r="MAT1104" s="255"/>
      <c r="MAU1104" s="255"/>
      <c r="MAV1104" s="255"/>
      <c r="MAW1104" s="255"/>
      <c r="MAX1104" s="255"/>
      <c r="MAY1104" s="255"/>
      <c r="MAZ1104" s="255"/>
      <c r="MBA1104" s="255"/>
      <c r="MBB1104" s="255"/>
      <c r="MBC1104" s="255"/>
      <c r="MBD1104" s="255"/>
      <c r="MBE1104" s="255"/>
      <c r="MBF1104" s="255"/>
      <c r="MBG1104" s="255"/>
      <c r="MBH1104" s="255"/>
      <c r="MBI1104" s="255"/>
      <c r="MBJ1104" s="255"/>
      <c r="MBK1104" s="255"/>
      <c r="MBL1104" s="255"/>
      <c r="MBM1104" s="255"/>
      <c r="MBN1104" s="255"/>
      <c r="MBO1104" s="255"/>
      <c r="MBP1104" s="255"/>
      <c r="MBQ1104" s="255"/>
      <c r="MBR1104" s="255"/>
      <c r="MBS1104" s="255"/>
      <c r="MBT1104" s="255"/>
      <c r="MBU1104" s="255"/>
      <c r="MBV1104" s="255"/>
      <c r="MBW1104" s="255"/>
      <c r="MBX1104" s="255"/>
      <c r="MBY1104" s="255"/>
      <c r="MBZ1104" s="255"/>
      <c r="MCA1104" s="255"/>
      <c r="MCB1104" s="255"/>
      <c r="MCC1104" s="255"/>
      <c r="MCD1104" s="255"/>
      <c r="MCE1104" s="255"/>
      <c r="MCF1104" s="255"/>
      <c r="MCG1104" s="255"/>
      <c r="MCH1104" s="255"/>
      <c r="MCI1104" s="255"/>
      <c r="MCJ1104" s="255"/>
      <c r="MCK1104" s="255"/>
      <c r="MCL1104" s="255"/>
      <c r="MCM1104" s="255"/>
      <c r="MCN1104" s="255"/>
      <c r="MCO1104" s="255"/>
      <c r="MCP1104" s="255"/>
      <c r="MCQ1104" s="255"/>
      <c r="MCR1104" s="255"/>
      <c r="MCS1104" s="255"/>
      <c r="MCT1104" s="255"/>
      <c r="MCU1104" s="255"/>
      <c r="MCV1104" s="255"/>
      <c r="MCW1104" s="255"/>
      <c r="MCX1104" s="255"/>
      <c r="MCY1104" s="255"/>
      <c r="MCZ1104" s="255"/>
      <c r="MDA1104" s="255"/>
      <c r="MDB1104" s="255"/>
      <c r="MDC1104" s="255"/>
      <c r="MDD1104" s="255"/>
      <c r="MDE1104" s="255"/>
      <c r="MDF1104" s="255"/>
      <c r="MDG1104" s="255"/>
      <c r="MDH1104" s="255"/>
      <c r="MDI1104" s="255"/>
      <c r="MDJ1104" s="255"/>
      <c r="MDK1104" s="255"/>
      <c r="MDL1104" s="255"/>
      <c r="MDM1104" s="255"/>
      <c r="MDN1104" s="255"/>
      <c r="MDO1104" s="255"/>
      <c r="MDP1104" s="255"/>
      <c r="MDQ1104" s="255"/>
      <c r="MDR1104" s="255"/>
      <c r="MDS1104" s="255"/>
      <c r="MDT1104" s="255"/>
      <c r="MDU1104" s="255"/>
      <c r="MDV1104" s="255"/>
      <c r="MDW1104" s="255"/>
      <c r="MDX1104" s="255"/>
      <c r="MDY1104" s="255"/>
      <c r="MDZ1104" s="255"/>
      <c r="MEA1104" s="255"/>
      <c r="MEB1104" s="255"/>
      <c r="MEC1104" s="255"/>
      <c r="MED1104" s="255"/>
      <c r="MEE1104" s="255"/>
      <c r="MEF1104" s="255"/>
      <c r="MEG1104" s="255"/>
      <c r="MEH1104" s="255"/>
      <c r="MEI1104" s="255"/>
      <c r="MEJ1104" s="255"/>
      <c r="MEK1104" s="255"/>
      <c r="MEL1104" s="255"/>
      <c r="MEM1104" s="255"/>
      <c r="MEN1104" s="255"/>
      <c r="MEO1104" s="255"/>
      <c r="MEP1104" s="255"/>
      <c r="MEQ1104" s="255"/>
      <c r="MER1104" s="255"/>
      <c r="MES1104" s="255"/>
      <c r="MET1104" s="255"/>
      <c r="MEU1104" s="255"/>
      <c r="MEV1104" s="255"/>
      <c r="MEW1104" s="255"/>
      <c r="MEX1104" s="255"/>
      <c r="MEY1104" s="255"/>
      <c r="MEZ1104" s="255"/>
      <c r="MFA1104" s="255"/>
      <c r="MFB1104" s="255"/>
      <c r="MFC1104" s="255"/>
      <c r="MFD1104" s="255"/>
      <c r="MFE1104" s="255"/>
      <c r="MFF1104" s="255"/>
      <c r="MFG1104" s="255"/>
      <c r="MFH1104" s="255"/>
      <c r="MFI1104" s="255"/>
      <c r="MFJ1104" s="255"/>
      <c r="MFK1104" s="255"/>
      <c r="MFL1104" s="255"/>
      <c r="MFM1104" s="255"/>
      <c r="MFN1104" s="255"/>
      <c r="MFO1104" s="255"/>
      <c r="MFP1104" s="255"/>
      <c r="MFQ1104" s="255"/>
      <c r="MFR1104" s="255"/>
      <c r="MFS1104" s="255"/>
      <c r="MFT1104" s="255"/>
      <c r="MFU1104" s="255"/>
      <c r="MFV1104" s="255"/>
      <c r="MFW1104" s="255"/>
      <c r="MFX1104" s="255"/>
      <c r="MFY1104" s="255"/>
      <c r="MFZ1104" s="255"/>
      <c r="MGA1104" s="255"/>
      <c r="MGB1104" s="255"/>
      <c r="MGC1104" s="255"/>
      <c r="MGD1104" s="255"/>
      <c r="MGE1104" s="255"/>
      <c r="MGF1104" s="255"/>
      <c r="MGG1104" s="255"/>
      <c r="MGH1104" s="255"/>
      <c r="MGI1104" s="255"/>
      <c r="MGJ1104" s="255"/>
      <c r="MGK1104" s="255"/>
      <c r="MGL1104" s="255"/>
      <c r="MGM1104" s="255"/>
      <c r="MGN1104" s="255"/>
      <c r="MGO1104" s="255"/>
      <c r="MGP1104" s="255"/>
      <c r="MGQ1104" s="255"/>
      <c r="MGR1104" s="255"/>
      <c r="MGS1104" s="255"/>
      <c r="MGT1104" s="255"/>
      <c r="MGU1104" s="255"/>
      <c r="MGV1104" s="255"/>
      <c r="MGW1104" s="255"/>
      <c r="MGX1104" s="255"/>
      <c r="MGY1104" s="255"/>
      <c r="MGZ1104" s="255"/>
      <c r="MHA1104" s="255"/>
      <c r="MHB1104" s="255"/>
      <c r="MHC1104" s="255"/>
      <c r="MHD1104" s="255"/>
      <c r="MHE1104" s="255"/>
      <c r="MHF1104" s="255"/>
      <c r="MHG1104" s="255"/>
      <c r="MHH1104" s="255"/>
      <c r="MHI1104" s="255"/>
      <c r="MHJ1104" s="255"/>
      <c r="MHK1104" s="255"/>
      <c r="MHL1104" s="255"/>
      <c r="MHM1104" s="255"/>
      <c r="MHN1104" s="255"/>
      <c r="MHO1104" s="255"/>
      <c r="MHP1104" s="255"/>
      <c r="MHQ1104" s="255"/>
      <c r="MHR1104" s="255"/>
      <c r="MHS1104" s="255"/>
      <c r="MHT1104" s="255"/>
      <c r="MHU1104" s="255"/>
      <c r="MHV1104" s="255"/>
      <c r="MHW1104" s="255"/>
      <c r="MHX1104" s="255"/>
      <c r="MHY1104" s="255"/>
      <c r="MHZ1104" s="255"/>
      <c r="MIA1104" s="255"/>
      <c r="MIB1104" s="255"/>
      <c r="MIC1104" s="255"/>
      <c r="MID1104" s="255"/>
      <c r="MIE1104" s="255"/>
      <c r="MIF1104" s="255"/>
      <c r="MIG1104" s="255"/>
      <c r="MIH1104" s="255"/>
      <c r="MII1104" s="255"/>
      <c r="MIJ1104" s="255"/>
      <c r="MIK1104" s="255"/>
      <c r="MIL1104" s="255"/>
      <c r="MIM1104" s="255"/>
      <c r="MIN1104" s="255"/>
      <c r="MIO1104" s="255"/>
      <c r="MIP1104" s="255"/>
      <c r="MIQ1104" s="255"/>
      <c r="MIR1104" s="255"/>
      <c r="MIS1104" s="255"/>
      <c r="MIT1104" s="255"/>
      <c r="MIU1104" s="255"/>
      <c r="MIV1104" s="255"/>
      <c r="MIW1104" s="255"/>
      <c r="MIX1104" s="255"/>
      <c r="MIY1104" s="255"/>
      <c r="MIZ1104" s="255"/>
      <c r="MJA1104" s="255"/>
      <c r="MJB1104" s="255"/>
      <c r="MJC1104" s="255"/>
      <c r="MJD1104" s="255"/>
      <c r="MJE1104" s="255"/>
      <c r="MJF1104" s="255"/>
      <c r="MJG1104" s="255"/>
      <c r="MJH1104" s="255"/>
      <c r="MJI1104" s="255"/>
      <c r="MJJ1104" s="255"/>
      <c r="MJK1104" s="255"/>
      <c r="MJL1104" s="255"/>
      <c r="MJM1104" s="255"/>
      <c r="MJN1104" s="255"/>
      <c r="MJO1104" s="255"/>
      <c r="MJP1104" s="255"/>
      <c r="MJQ1104" s="255"/>
      <c r="MJR1104" s="255"/>
      <c r="MJS1104" s="255"/>
      <c r="MJT1104" s="255"/>
      <c r="MJU1104" s="255"/>
      <c r="MJV1104" s="255"/>
      <c r="MJW1104" s="255"/>
      <c r="MJX1104" s="255"/>
      <c r="MJY1104" s="255"/>
      <c r="MJZ1104" s="255"/>
      <c r="MKA1104" s="255"/>
      <c r="MKB1104" s="255"/>
      <c r="MKC1104" s="255"/>
      <c r="MKD1104" s="255"/>
      <c r="MKE1104" s="255"/>
      <c r="MKF1104" s="255"/>
      <c r="MKG1104" s="255"/>
      <c r="MKH1104" s="255"/>
      <c r="MKI1104" s="255"/>
      <c r="MKJ1104" s="255"/>
      <c r="MKK1104" s="255"/>
      <c r="MKL1104" s="255"/>
      <c r="MKM1104" s="255"/>
      <c r="MKN1104" s="255"/>
      <c r="MKO1104" s="255"/>
      <c r="MKP1104" s="255"/>
      <c r="MKQ1104" s="255"/>
      <c r="MKR1104" s="255"/>
      <c r="MKS1104" s="255"/>
      <c r="MKT1104" s="255"/>
      <c r="MKU1104" s="255"/>
      <c r="MKV1104" s="255"/>
      <c r="MKW1104" s="255"/>
      <c r="MKX1104" s="255"/>
      <c r="MKY1104" s="255"/>
      <c r="MKZ1104" s="255"/>
      <c r="MLA1104" s="255"/>
      <c r="MLB1104" s="255"/>
      <c r="MLC1104" s="255"/>
      <c r="MLD1104" s="255"/>
      <c r="MLE1104" s="255"/>
      <c r="MLF1104" s="255"/>
      <c r="MLG1104" s="255"/>
      <c r="MLH1104" s="255"/>
      <c r="MLI1104" s="255"/>
      <c r="MLJ1104" s="255"/>
      <c r="MLK1104" s="255"/>
      <c r="MLL1104" s="255"/>
      <c r="MLM1104" s="255"/>
      <c r="MLN1104" s="255"/>
      <c r="MLO1104" s="255"/>
      <c r="MLP1104" s="255"/>
      <c r="MLQ1104" s="255"/>
      <c r="MLR1104" s="255"/>
      <c r="MLS1104" s="255"/>
      <c r="MLT1104" s="255"/>
      <c r="MLU1104" s="255"/>
      <c r="MLV1104" s="255"/>
      <c r="MLW1104" s="255"/>
      <c r="MLX1104" s="255"/>
      <c r="MLY1104" s="255"/>
      <c r="MLZ1104" s="255"/>
      <c r="MMA1104" s="255"/>
      <c r="MMB1104" s="255"/>
      <c r="MMC1104" s="255"/>
      <c r="MMD1104" s="255"/>
      <c r="MME1104" s="255"/>
      <c r="MMF1104" s="255"/>
      <c r="MMG1104" s="255"/>
      <c r="MMH1104" s="255"/>
      <c r="MMI1104" s="255"/>
      <c r="MMJ1104" s="255"/>
      <c r="MMK1104" s="255"/>
      <c r="MML1104" s="255"/>
      <c r="MMM1104" s="255"/>
      <c r="MMN1104" s="255"/>
      <c r="MMO1104" s="255"/>
      <c r="MMP1104" s="255"/>
      <c r="MMQ1104" s="255"/>
      <c r="MMR1104" s="255"/>
      <c r="MMS1104" s="255"/>
      <c r="MMT1104" s="255"/>
      <c r="MMU1104" s="255"/>
      <c r="MMV1104" s="255"/>
      <c r="MMW1104" s="255"/>
      <c r="MMX1104" s="255"/>
      <c r="MMY1104" s="255"/>
      <c r="MMZ1104" s="255"/>
      <c r="MNA1104" s="255"/>
      <c r="MNB1104" s="255"/>
      <c r="MNC1104" s="255"/>
      <c r="MND1104" s="255"/>
      <c r="MNE1104" s="255"/>
      <c r="MNF1104" s="255"/>
      <c r="MNG1104" s="255"/>
      <c r="MNH1104" s="255"/>
      <c r="MNI1104" s="255"/>
      <c r="MNJ1104" s="255"/>
      <c r="MNK1104" s="255"/>
      <c r="MNL1104" s="255"/>
      <c r="MNM1104" s="255"/>
      <c r="MNN1104" s="255"/>
      <c r="MNO1104" s="255"/>
      <c r="MNP1104" s="255"/>
      <c r="MNQ1104" s="255"/>
      <c r="MNR1104" s="255"/>
      <c r="MNS1104" s="255"/>
      <c r="MNT1104" s="255"/>
      <c r="MNU1104" s="255"/>
      <c r="MNV1104" s="255"/>
      <c r="MNW1104" s="255"/>
      <c r="MNX1104" s="255"/>
      <c r="MNY1104" s="255"/>
      <c r="MNZ1104" s="255"/>
      <c r="MOA1104" s="255"/>
      <c r="MOB1104" s="255"/>
      <c r="MOC1104" s="255"/>
      <c r="MOD1104" s="255"/>
      <c r="MOE1104" s="255"/>
      <c r="MOF1104" s="255"/>
      <c r="MOG1104" s="255"/>
      <c r="MOH1104" s="255"/>
      <c r="MOI1104" s="255"/>
      <c r="MOJ1104" s="255"/>
      <c r="MOK1104" s="255"/>
      <c r="MOL1104" s="255"/>
      <c r="MOM1104" s="255"/>
      <c r="MON1104" s="255"/>
      <c r="MOO1104" s="255"/>
      <c r="MOP1104" s="255"/>
      <c r="MOQ1104" s="255"/>
      <c r="MOR1104" s="255"/>
      <c r="MOS1104" s="255"/>
      <c r="MOT1104" s="255"/>
      <c r="MOU1104" s="255"/>
      <c r="MOV1104" s="255"/>
      <c r="MOW1104" s="255"/>
      <c r="MOX1104" s="255"/>
      <c r="MOY1104" s="255"/>
      <c r="MOZ1104" s="255"/>
      <c r="MPA1104" s="255"/>
      <c r="MPB1104" s="255"/>
      <c r="MPC1104" s="255"/>
      <c r="MPD1104" s="255"/>
      <c r="MPE1104" s="255"/>
      <c r="MPF1104" s="255"/>
      <c r="MPG1104" s="255"/>
      <c r="MPH1104" s="255"/>
      <c r="MPI1104" s="255"/>
      <c r="MPJ1104" s="255"/>
      <c r="MPK1104" s="255"/>
      <c r="MPL1104" s="255"/>
      <c r="MPM1104" s="255"/>
      <c r="MPN1104" s="255"/>
      <c r="MPO1104" s="255"/>
      <c r="MPP1104" s="255"/>
      <c r="MPQ1104" s="255"/>
      <c r="MPR1104" s="255"/>
      <c r="MPS1104" s="255"/>
      <c r="MPT1104" s="255"/>
      <c r="MPU1104" s="255"/>
      <c r="MPV1104" s="255"/>
      <c r="MPW1104" s="255"/>
      <c r="MPX1104" s="255"/>
      <c r="MPY1104" s="255"/>
      <c r="MPZ1104" s="255"/>
      <c r="MQA1104" s="255"/>
      <c r="MQB1104" s="255"/>
      <c r="MQC1104" s="255"/>
      <c r="MQD1104" s="255"/>
      <c r="MQE1104" s="255"/>
      <c r="MQF1104" s="255"/>
      <c r="MQG1104" s="255"/>
      <c r="MQH1104" s="255"/>
      <c r="MQI1104" s="255"/>
      <c r="MQJ1104" s="255"/>
      <c r="MQK1104" s="255"/>
      <c r="MQL1104" s="255"/>
      <c r="MQM1104" s="255"/>
      <c r="MQN1104" s="255"/>
      <c r="MQO1104" s="255"/>
      <c r="MQP1104" s="255"/>
      <c r="MQQ1104" s="255"/>
      <c r="MQR1104" s="255"/>
      <c r="MQS1104" s="255"/>
      <c r="MQT1104" s="255"/>
      <c r="MQU1104" s="255"/>
      <c r="MQV1104" s="255"/>
      <c r="MQW1104" s="255"/>
      <c r="MQX1104" s="255"/>
      <c r="MQY1104" s="255"/>
      <c r="MQZ1104" s="255"/>
      <c r="MRA1104" s="255"/>
      <c r="MRB1104" s="255"/>
      <c r="MRC1104" s="255"/>
      <c r="MRD1104" s="255"/>
      <c r="MRE1104" s="255"/>
      <c r="MRF1104" s="255"/>
      <c r="MRG1104" s="255"/>
      <c r="MRH1104" s="255"/>
      <c r="MRI1104" s="255"/>
      <c r="MRJ1104" s="255"/>
      <c r="MRK1104" s="255"/>
      <c r="MRL1104" s="255"/>
      <c r="MRM1104" s="255"/>
      <c r="MRN1104" s="255"/>
      <c r="MRO1104" s="255"/>
      <c r="MRP1104" s="255"/>
      <c r="MRQ1104" s="255"/>
      <c r="MRR1104" s="255"/>
      <c r="MRS1104" s="255"/>
      <c r="MRT1104" s="255"/>
      <c r="MRU1104" s="255"/>
      <c r="MRV1104" s="255"/>
      <c r="MRW1104" s="255"/>
      <c r="MRX1104" s="255"/>
      <c r="MRY1104" s="255"/>
      <c r="MRZ1104" s="255"/>
      <c r="MSA1104" s="255"/>
      <c r="MSB1104" s="255"/>
      <c r="MSC1104" s="255"/>
      <c r="MSD1104" s="255"/>
      <c r="MSE1104" s="255"/>
      <c r="MSF1104" s="255"/>
      <c r="MSG1104" s="255"/>
      <c r="MSH1104" s="255"/>
      <c r="MSI1104" s="255"/>
      <c r="MSJ1104" s="255"/>
      <c r="MSK1104" s="255"/>
      <c r="MSL1104" s="255"/>
      <c r="MSM1104" s="255"/>
      <c r="MSN1104" s="255"/>
      <c r="MSO1104" s="255"/>
      <c r="MSP1104" s="255"/>
      <c r="MSQ1104" s="255"/>
      <c r="MSR1104" s="255"/>
      <c r="MSS1104" s="255"/>
      <c r="MST1104" s="255"/>
      <c r="MSU1104" s="255"/>
      <c r="MSV1104" s="255"/>
      <c r="MSW1104" s="255"/>
      <c r="MSX1104" s="255"/>
      <c r="MSY1104" s="255"/>
      <c r="MSZ1104" s="255"/>
      <c r="MTA1104" s="255"/>
      <c r="MTB1104" s="255"/>
      <c r="MTC1104" s="255"/>
      <c r="MTD1104" s="255"/>
      <c r="MTE1104" s="255"/>
      <c r="MTF1104" s="255"/>
      <c r="MTG1104" s="255"/>
      <c r="MTH1104" s="255"/>
      <c r="MTI1104" s="255"/>
      <c r="MTJ1104" s="255"/>
      <c r="MTK1104" s="255"/>
      <c r="MTL1104" s="255"/>
      <c r="MTM1104" s="255"/>
      <c r="MTN1104" s="255"/>
      <c r="MTO1104" s="255"/>
      <c r="MTP1104" s="255"/>
      <c r="MTQ1104" s="255"/>
      <c r="MTR1104" s="255"/>
      <c r="MTS1104" s="255"/>
      <c r="MTT1104" s="255"/>
      <c r="MTU1104" s="255"/>
      <c r="MTV1104" s="255"/>
      <c r="MTW1104" s="255"/>
      <c r="MTX1104" s="255"/>
      <c r="MTY1104" s="255"/>
      <c r="MTZ1104" s="255"/>
      <c r="MUA1104" s="255"/>
      <c r="MUB1104" s="255"/>
      <c r="MUC1104" s="255"/>
      <c r="MUD1104" s="255"/>
      <c r="MUE1104" s="255"/>
      <c r="MUF1104" s="255"/>
      <c r="MUG1104" s="255"/>
      <c r="MUH1104" s="255"/>
      <c r="MUI1104" s="255"/>
      <c r="MUJ1104" s="255"/>
      <c r="MUK1104" s="255"/>
      <c r="MUL1104" s="255"/>
      <c r="MUM1104" s="255"/>
      <c r="MUN1104" s="255"/>
      <c r="MUO1104" s="255"/>
      <c r="MUP1104" s="255"/>
      <c r="MUQ1104" s="255"/>
      <c r="MUR1104" s="255"/>
      <c r="MUS1104" s="255"/>
      <c r="MUT1104" s="255"/>
      <c r="MUU1104" s="255"/>
      <c r="MUV1104" s="255"/>
      <c r="MUW1104" s="255"/>
      <c r="MUX1104" s="255"/>
      <c r="MUY1104" s="255"/>
      <c r="MUZ1104" s="255"/>
      <c r="MVA1104" s="255"/>
      <c r="MVB1104" s="255"/>
      <c r="MVC1104" s="255"/>
      <c r="MVD1104" s="255"/>
      <c r="MVE1104" s="255"/>
      <c r="MVF1104" s="255"/>
      <c r="MVG1104" s="255"/>
      <c r="MVH1104" s="255"/>
      <c r="MVI1104" s="255"/>
      <c r="MVJ1104" s="255"/>
      <c r="MVK1104" s="255"/>
      <c r="MVL1104" s="255"/>
      <c r="MVM1104" s="255"/>
      <c r="MVN1104" s="255"/>
      <c r="MVO1104" s="255"/>
      <c r="MVP1104" s="255"/>
      <c r="MVQ1104" s="255"/>
      <c r="MVR1104" s="255"/>
      <c r="MVS1104" s="255"/>
      <c r="MVT1104" s="255"/>
      <c r="MVU1104" s="255"/>
      <c r="MVV1104" s="255"/>
      <c r="MVW1104" s="255"/>
      <c r="MVX1104" s="255"/>
      <c r="MVY1104" s="255"/>
      <c r="MVZ1104" s="255"/>
      <c r="MWA1104" s="255"/>
      <c r="MWB1104" s="255"/>
      <c r="MWC1104" s="255"/>
      <c r="MWD1104" s="255"/>
      <c r="MWE1104" s="255"/>
      <c r="MWF1104" s="255"/>
      <c r="MWG1104" s="255"/>
      <c r="MWH1104" s="255"/>
      <c r="MWI1104" s="255"/>
      <c r="MWJ1104" s="255"/>
      <c r="MWK1104" s="255"/>
      <c r="MWL1104" s="255"/>
      <c r="MWM1104" s="255"/>
      <c r="MWN1104" s="255"/>
      <c r="MWO1104" s="255"/>
      <c r="MWP1104" s="255"/>
      <c r="MWQ1104" s="255"/>
      <c r="MWR1104" s="255"/>
      <c r="MWS1104" s="255"/>
      <c r="MWT1104" s="255"/>
      <c r="MWU1104" s="255"/>
      <c r="MWV1104" s="255"/>
      <c r="MWW1104" s="255"/>
      <c r="MWX1104" s="255"/>
      <c r="MWY1104" s="255"/>
      <c r="MWZ1104" s="255"/>
      <c r="MXA1104" s="255"/>
      <c r="MXB1104" s="255"/>
      <c r="MXC1104" s="255"/>
      <c r="MXD1104" s="255"/>
      <c r="MXE1104" s="255"/>
      <c r="MXF1104" s="255"/>
      <c r="MXG1104" s="255"/>
      <c r="MXH1104" s="255"/>
      <c r="MXI1104" s="255"/>
      <c r="MXJ1104" s="255"/>
      <c r="MXK1104" s="255"/>
      <c r="MXL1104" s="255"/>
      <c r="MXM1104" s="255"/>
      <c r="MXN1104" s="255"/>
      <c r="MXO1104" s="255"/>
      <c r="MXP1104" s="255"/>
      <c r="MXQ1104" s="255"/>
      <c r="MXR1104" s="255"/>
      <c r="MXS1104" s="255"/>
      <c r="MXT1104" s="255"/>
      <c r="MXU1104" s="255"/>
      <c r="MXV1104" s="255"/>
      <c r="MXW1104" s="255"/>
      <c r="MXX1104" s="255"/>
      <c r="MXY1104" s="255"/>
      <c r="MXZ1104" s="255"/>
      <c r="MYA1104" s="255"/>
      <c r="MYB1104" s="255"/>
      <c r="MYC1104" s="255"/>
      <c r="MYD1104" s="255"/>
      <c r="MYE1104" s="255"/>
      <c r="MYF1104" s="255"/>
      <c r="MYG1104" s="255"/>
      <c r="MYH1104" s="255"/>
      <c r="MYI1104" s="255"/>
      <c r="MYJ1104" s="255"/>
      <c r="MYK1104" s="255"/>
      <c r="MYL1104" s="255"/>
      <c r="MYM1104" s="255"/>
      <c r="MYN1104" s="255"/>
      <c r="MYO1104" s="255"/>
      <c r="MYP1104" s="255"/>
      <c r="MYQ1104" s="255"/>
      <c r="MYR1104" s="255"/>
      <c r="MYS1104" s="255"/>
      <c r="MYT1104" s="255"/>
      <c r="MYU1104" s="255"/>
      <c r="MYV1104" s="255"/>
      <c r="MYW1104" s="255"/>
      <c r="MYX1104" s="255"/>
      <c r="MYY1104" s="255"/>
      <c r="MYZ1104" s="255"/>
      <c r="MZA1104" s="255"/>
      <c r="MZB1104" s="255"/>
      <c r="MZC1104" s="255"/>
      <c r="MZD1104" s="255"/>
      <c r="MZE1104" s="255"/>
      <c r="MZF1104" s="255"/>
      <c r="MZG1104" s="255"/>
      <c r="MZH1104" s="255"/>
      <c r="MZI1104" s="255"/>
      <c r="MZJ1104" s="255"/>
      <c r="MZK1104" s="255"/>
      <c r="MZL1104" s="255"/>
      <c r="MZM1104" s="255"/>
      <c r="MZN1104" s="255"/>
      <c r="MZO1104" s="255"/>
      <c r="MZP1104" s="255"/>
      <c r="MZQ1104" s="255"/>
      <c r="MZR1104" s="255"/>
      <c r="MZS1104" s="255"/>
      <c r="MZT1104" s="255"/>
      <c r="MZU1104" s="255"/>
      <c r="MZV1104" s="255"/>
      <c r="MZW1104" s="255"/>
      <c r="MZX1104" s="255"/>
      <c r="MZY1104" s="255"/>
      <c r="MZZ1104" s="255"/>
      <c r="NAA1104" s="255"/>
      <c r="NAB1104" s="255"/>
      <c r="NAC1104" s="255"/>
      <c r="NAD1104" s="255"/>
      <c r="NAE1104" s="255"/>
      <c r="NAF1104" s="255"/>
      <c r="NAG1104" s="255"/>
      <c r="NAH1104" s="255"/>
      <c r="NAI1104" s="255"/>
      <c r="NAJ1104" s="255"/>
      <c r="NAK1104" s="255"/>
      <c r="NAL1104" s="255"/>
      <c r="NAM1104" s="255"/>
      <c r="NAN1104" s="255"/>
      <c r="NAO1104" s="255"/>
      <c r="NAP1104" s="255"/>
      <c r="NAQ1104" s="255"/>
      <c r="NAR1104" s="255"/>
      <c r="NAS1104" s="255"/>
      <c r="NAT1104" s="255"/>
      <c r="NAU1104" s="255"/>
      <c r="NAV1104" s="255"/>
      <c r="NAW1104" s="255"/>
      <c r="NAX1104" s="255"/>
      <c r="NAY1104" s="255"/>
      <c r="NAZ1104" s="255"/>
      <c r="NBA1104" s="255"/>
      <c r="NBB1104" s="255"/>
      <c r="NBC1104" s="255"/>
      <c r="NBD1104" s="255"/>
      <c r="NBE1104" s="255"/>
      <c r="NBF1104" s="255"/>
      <c r="NBG1104" s="255"/>
      <c r="NBH1104" s="255"/>
      <c r="NBI1104" s="255"/>
      <c r="NBJ1104" s="255"/>
      <c r="NBK1104" s="255"/>
      <c r="NBL1104" s="255"/>
      <c r="NBM1104" s="255"/>
      <c r="NBN1104" s="255"/>
      <c r="NBO1104" s="255"/>
      <c r="NBP1104" s="255"/>
      <c r="NBQ1104" s="255"/>
      <c r="NBR1104" s="255"/>
      <c r="NBS1104" s="255"/>
      <c r="NBT1104" s="255"/>
      <c r="NBU1104" s="255"/>
      <c r="NBV1104" s="255"/>
      <c r="NBW1104" s="255"/>
      <c r="NBX1104" s="255"/>
      <c r="NBY1104" s="255"/>
      <c r="NBZ1104" s="255"/>
      <c r="NCA1104" s="255"/>
      <c r="NCB1104" s="255"/>
      <c r="NCC1104" s="255"/>
      <c r="NCD1104" s="255"/>
      <c r="NCE1104" s="255"/>
      <c r="NCF1104" s="255"/>
      <c r="NCG1104" s="255"/>
      <c r="NCH1104" s="255"/>
      <c r="NCI1104" s="255"/>
      <c r="NCJ1104" s="255"/>
      <c r="NCK1104" s="255"/>
      <c r="NCL1104" s="255"/>
      <c r="NCM1104" s="255"/>
      <c r="NCN1104" s="255"/>
      <c r="NCO1104" s="255"/>
      <c r="NCP1104" s="255"/>
      <c r="NCQ1104" s="255"/>
      <c r="NCR1104" s="255"/>
      <c r="NCS1104" s="255"/>
      <c r="NCT1104" s="255"/>
      <c r="NCU1104" s="255"/>
      <c r="NCV1104" s="255"/>
      <c r="NCW1104" s="255"/>
      <c r="NCX1104" s="255"/>
      <c r="NCY1104" s="255"/>
      <c r="NCZ1104" s="255"/>
      <c r="NDA1104" s="255"/>
      <c r="NDB1104" s="255"/>
      <c r="NDC1104" s="255"/>
      <c r="NDD1104" s="255"/>
      <c r="NDE1104" s="255"/>
      <c r="NDF1104" s="255"/>
      <c r="NDG1104" s="255"/>
      <c r="NDH1104" s="255"/>
      <c r="NDI1104" s="255"/>
      <c r="NDJ1104" s="255"/>
      <c r="NDK1104" s="255"/>
      <c r="NDL1104" s="255"/>
      <c r="NDM1104" s="255"/>
      <c r="NDN1104" s="255"/>
      <c r="NDO1104" s="255"/>
      <c r="NDP1104" s="255"/>
      <c r="NDQ1104" s="255"/>
      <c r="NDR1104" s="255"/>
      <c r="NDS1104" s="255"/>
      <c r="NDT1104" s="255"/>
      <c r="NDU1104" s="255"/>
      <c r="NDV1104" s="255"/>
      <c r="NDW1104" s="255"/>
      <c r="NDX1104" s="255"/>
      <c r="NDY1104" s="255"/>
      <c r="NDZ1104" s="255"/>
      <c r="NEA1104" s="255"/>
      <c r="NEB1104" s="255"/>
      <c r="NEC1104" s="255"/>
      <c r="NED1104" s="255"/>
      <c r="NEE1104" s="255"/>
      <c r="NEF1104" s="255"/>
      <c r="NEG1104" s="255"/>
      <c r="NEH1104" s="255"/>
      <c r="NEI1104" s="255"/>
      <c r="NEJ1104" s="255"/>
      <c r="NEK1104" s="255"/>
      <c r="NEL1104" s="255"/>
      <c r="NEM1104" s="255"/>
      <c r="NEN1104" s="255"/>
      <c r="NEO1104" s="255"/>
      <c r="NEP1104" s="255"/>
      <c r="NEQ1104" s="255"/>
      <c r="NER1104" s="255"/>
      <c r="NES1104" s="255"/>
      <c r="NET1104" s="255"/>
      <c r="NEU1104" s="255"/>
      <c r="NEV1104" s="255"/>
      <c r="NEW1104" s="255"/>
      <c r="NEX1104" s="255"/>
      <c r="NEY1104" s="255"/>
      <c r="NEZ1104" s="255"/>
      <c r="NFA1104" s="255"/>
      <c r="NFB1104" s="255"/>
      <c r="NFC1104" s="255"/>
      <c r="NFD1104" s="255"/>
      <c r="NFE1104" s="255"/>
      <c r="NFF1104" s="255"/>
      <c r="NFG1104" s="255"/>
      <c r="NFH1104" s="255"/>
      <c r="NFI1104" s="255"/>
      <c r="NFJ1104" s="255"/>
      <c r="NFK1104" s="255"/>
      <c r="NFL1104" s="255"/>
      <c r="NFM1104" s="255"/>
      <c r="NFN1104" s="255"/>
      <c r="NFO1104" s="255"/>
      <c r="NFP1104" s="255"/>
      <c r="NFQ1104" s="255"/>
      <c r="NFR1104" s="255"/>
      <c r="NFS1104" s="255"/>
      <c r="NFT1104" s="255"/>
      <c r="NFU1104" s="255"/>
      <c r="NFV1104" s="255"/>
      <c r="NFW1104" s="255"/>
      <c r="NFX1104" s="255"/>
      <c r="NFY1104" s="255"/>
      <c r="NFZ1104" s="255"/>
      <c r="NGA1104" s="255"/>
      <c r="NGB1104" s="255"/>
      <c r="NGC1104" s="255"/>
      <c r="NGD1104" s="255"/>
      <c r="NGE1104" s="255"/>
      <c r="NGF1104" s="255"/>
      <c r="NGG1104" s="255"/>
      <c r="NGH1104" s="255"/>
      <c r="NGI1104" s="255"/>
      <c r="NGJ1104" s="255"/>
      <c r="NGK1104" s="255"/>
      <c r="NGL1104" s="255"/>
      <c r="NGM1104" s="255"/>
      <c r="NGN1104" s="255"/>
      <c r="NGO1104" s="255"/>
      <c r="NGP1104" s="255"/>
      <c r="NGQ1104" s="255"/>
      <c r="NGR1104" s="255"/>
      <c r="NGS1104" s="255"/>
      <c r="NGT1104" s="255"/>
      <c r="NGU1104" s="255"/>
      <c r="NGV1104" s="255"/>
      <c r="NGW1104" s="255"/>
      <c r="NGX1104" s="255"/>
      <c r="NGY1104" s="255"/>
      <c r="NGZ1104" s="255"/>
      <c r="NHA1104" s="255"/>
      <c r="NHB1104" s="255"/>
      <c r="NHC1104" s="255"/>
      <c r="NHD1104" s="255"/>
      <c r="NHE1104" s="255"/>
      <c r="NHF1104" s="255"/>
      <c r="NHG1104" s="255"/>
      <c r="NHH1104" s="255"/>
      <c r="NHI1104" s="255"/>
      <c r="NHJ1104" s="255"/>
      <c r="NHK1104" s="255"/>
      <c r="NHL1104" s="255"/>
      <c r="NHM1104" s="255"/>
      <c r="NHN1104" s="255"/>
      <c r="NHO1104" s="255"/>
      <c r="NHP1104" s="255"/>
      <c r="NHQ1104" s="255"/>
      <c r="NHR1104" s="255"/>
      <c r="NHS1104" s="255"/>
      <c r="NHT1104" s="255"/>
      <c r="NHU1104" s="255"/>
      <c r="NHV1104" s="255"/>
      <c r="NHW1104" s="255"/>
      <c r="NHX1104" s="255"/>
      <c r="NHY1104" s="255"/>
      <c r="NHZ1104" s="255"/>
      <c r="NIA1104" s="255"/>
      <c r="NIB1104" s="255"/>
      <c r="NIC1104" s="255"/>
      <c r="NID1104" s="255"/>
      <c r="NIE1104" s="255"/>
      <c r="NIF1104" s="255"/>
      <c r="NIG1104" s="255"/>
      <c r="NIH1104" s="255"/>
      <c r="NII1104" s="255"/>
      <c r="NIJ1104" s="255"/>
      <c r="NIK1104" s="255"/>
      <c r="NIL1104" s="255"/>
      <c r="NIM1104" s="255"/>
      <c r="NIN1104" s="255"/>
      <c r="NIO1104" s="255"/>
      <c r="NIP1104" s="255"/>
      <c r="NIQ1104" s="255"/>
      <c r="NIR1104" s="255"/>
      <c r="NIS1104" s="255"/>
      <c r="NIT1104" s="255"/>
      <c r="NIU1104" s="255"/>
      <c r="NIV1104" s="255"/>
      <c r="NIW1104" s="255"/>
      <c r="NIX1104" s="255"/>
      <c r="NIY1104" s="255"/>
      <c r="NIZ1104" s="255"/>
      <c r="NJA1104" s="255"/>
      <c r="NJB1104" s="255"/>
      <c r="NJC1104" s="255"/>
      <c r="NJD1104" s="255"/>
      <c r="NJE1104" s="255"/>
      <c r="NJF1104" s="255"/>
      <c r="NJG1104" s="255"/>
      <c r="NJH1104" s="255"/>
      <c r="NJI1104" s="255"/>
      <c r="NJJ1104" s="255"/>
      <c r="NJK1104" s="255"/>
      <c r="NJL1104" s="255"/>
      <c r="NJM1104" s="255"/>
      <c r="NJN1104" s="255"/>
      <c r="NJO1104" s="255"/>
      <c r="NJP1104" s="255"/>
      <c r="NJQ1104" s="255"/>
      <c r="NJR1104" s="255"/>
      <c r="NJS1104" s="255"/>
      <c r="NJT1104" s="255"/>
      <c r="NJU1104" s="255"/>
      <c r="NJV1104" s="255"/>
      <c r="NJW1104" s="255"/>
      <c r="NJX1104" s="255"/>
      <c r="NJY1104" s="255"/>
      <c r="NJZ1104" s="255"/>
      <c r="NKA1104" s="255"/>
      <c r="NKB1104" s="255"/>
      <c r="NKC1104" s="255"/>
      <c r="NKD1104" s="255"/>
      <c r="NKE1104" s="255"/>
      <c r="NKF1104" s="255"/>
      <c r="NKG1104" s="255"/>
      <c r="NKH1104" s="255"/>
      <c r="NKI1104" s="255"/>
      <c r="NKJ1104" s="255"/>
      <c r="NKK1104" s="255"/>
      <c r="NKL1104" s="255"/>
      <c r="NKM1104" s="255"/>
      <c r="NKN1104" s="255"/>
      <c r="NKO1104" s="255"/>
      <c r="NKP1104" s="255"/>
      <c r="NKQ1104" s="255"/>
      <c r="NKR1104" s="255"/>
      <c r="NKS1104" s="255"/>
      <c r="NKT1104" s="255"/>
      <c r="NKU1104" s="255"/>
      <c r="NKV1104" s="255"/>
      <c r="NKW1104" s="255"/>
      <c r="NKX1104" s="255"/>
      <c r="NKY1104" s="255"/>
      <c r="NKZ1104" s="255"/>
      <c r="NLA1104" s="255"/>
      <c r="NLB1104" s="255"/>
      <c r="NLC1104" s="255"/>
      <c r="NLD1104" s="255"/>
      <c r="NLE1104" s="255"/>
      <c r="NLF1104" s="255"/>
      <c r="NLG1104" s="255"/>
      <c r="NLH1104" s="255"/>
      <c r="NLI1104" s="255"/>
      <c r="NLJ1104" s="255"/>
      <c r="NLK1104" s="255"/>
      <c r="NLL1104" s="255"/>
      <c r="NLM1104" s="255"/>
      <c r="NLN1104" s="255"/>
      <c r="NLO1104" s="255"/>
      <c r="NLP1104" s="255"/>
      <c r="NLQ1104" s="255"/>
      <c r="NLR1104" s="255"/>
      <c r="NLS1104" s="255"/>
      <c r="NLT1104" s="255"/>
      <c r="NLU1104" s="255"/>
      <c r="NLV1104" s="255"/>
      <c r="NLW1104" s="255"/>
      <c r="NLX1104" s="255"/>
      <c r="NLY1104" s="255"/>
      <c r="NLZ1104" s="255"/>
      <c r="NMA1104" s="255"/>
      <c r="NMB1104" s="255"/>
      <c r="NMC1104" s="255"/>
      <c r="NMD1104" s="255"/>
      <c r="NME1104" s="255"/>
      <c r="NMF1104" s="255"/>
      <c r="NMG1104" s="255"/>
      <c r="NMH1104" s="255"/>
      <c r="NMI1104" s="255"/>
      <c r="NMJ1104" s="255"/>
      <c r="NMK1104" s="255"/>
      <c r="NML1104" s="255"/>
      <c r="NMM1104" s="255"/>
      <c r="NMN1104" s="255"/>
      <c r="NMO1104" s="255"/>
      <c r="NMP1104" s="255"/>
      <c r="NMQ1104" s="255"/>
      <c r="NMR1104" s="255"/>
      <c r="NMS1104" s="255"/>
      <c r="NMT1104" s="255"/>
      <c r="NMU1104" s="255"/>
      <c r="NMV1104" s="255"/>
      <c r="NMW1104" s="255"/>
      <c r="NMX1104" s="255"/>
      <c r="NMY1104" s="255"/>
      <c r="NMZ1104" s="255"/>
      <c r="NNA1104" s="255"/>
      <c r="NNB1104" s="255"/>
      <c r="NNC1104" s="255"/>
      <c r="NND1104" s="255"/>
      <c r="NNE1104" s="255"/>
      <c r="NNF1104" s="255"/>
      <c r="NNG1104" s="255"/>
      <c r="NNH1104" s="255"/>
      <c r="NNI1104" s="255"/>
      <c r="NNJ1104" s="255"/>
      <c r="NNK1104" s="255"/>
      <c r="NNL1104" s="255"/>
      <c r="NNM1104" s="255"/>
      <c r="NNN1104" s="255"/>
      <c r="NNO1104" s="255"/>
      <c r="NNP1104" s="255"/>
      <c r="NNQ1104" s="255"/>
      <c r="NNR1104" s="255"/>
      <c r="NNS1104" s="255"/>
      <c r="NNT1104" s="255"/>
      <c r="NNU1104" s="255"/>
      <c r="NNV1104" s="255"/>
      <c r="NNW1104" s="255"/>
      <c r="NNX1104" s="255"/>
      <c r="NNY1104" s="255"/>
      <c r="NNZ1104" s="255"/>
      <c r="NOA1104" s="255"/>
      <c r="NOB1104" s="255"/>
      <c r="NOC1104" s="255"/>
      <c r="NOD1104" s="255"/>
      <c r="NOE1104" s="255"/>
      <c r="NOF1104" s="255"/>
      <c r="NOG1104" s="255"/>
      <c r="NOH1104" s="255"/>
      <c r="NOI1104" s="255"/>
      <c r="NOJ1104" s="255"/>
      <c r="NOK1104" s="255"/>
      <c r="NOL1104" s="255"/>
      <c r="NOM1104" s="255"/>
      <c r="NON1104" s="255"/>
      <c r="NOO1104" s="255"/>
      <c r="NOP1104" s="255"/>
      <c r="NOQ1104" s="255"/>
      <c r="NOR1104" s="255"/>
      <c r="NOS1104" s="255"/>
      <c r="NOT1104" s="255"/>
      <c r="NOU1104" s="255"/>
      <c r="NOV1104" s="255"/>
      <c r="NOW1104" s="255"/>
      <c r="NOX1104" s="255"/>
      <c r="NOY1104" s="255"/>
      <c r="NOZ1104" s="255"/>
      <c r="NPA1104" s="255"/>
      <c r="NPB1104" s="255"/>
      <c r="NPC1104" s="255"/>
      <c r="NPD1104" s="255"/>
      <c r="NPE1104" s="255"/>
      <c r="NPF1104" s="255"/>
      <c r="NPG1104" s="255"/>
      <c r="NPH1104" s="255"/>
      <c r="NPI1104" s="255"/>
      <c r="NPJ1104" s="255"/>
      <c r="NPK1104" s="255"/>
      <c r="NPL1104" s="255"/>
      <c r="NPM1104" s="255"/>
      <c r="NPN1104" s="255"/>
      <c r="NPO1104" s="255"/>
      <c r="NPP1104" s="255"/>
      <c r="NPQ1104" s="255"/>
      <c r="NPR1104" s="255"/>
      <c r="NPS1104" s="255"/>
      <c r="NPT1104" s="255"/>
      <c r="NPU1104" s="255"/>
      <c r="NPV1104" s="255"/>
      <c r="NPW1104" s="255"/>
      <c r="NPX1104" s="255"/>
      <c r="NPY1104" s="255"/>
      <c r="NPZ1104" s="255"/>
      <c r="NQA1104" s="255"/>
      <c r="NQB1104" s="255"/>
      <c r="NQC1104" s="255"/>
      <c r="NQD1104" s="255"/>
      <c r="NQE1104" s="255"/>
      <c r="NQF1104" s="255"/>
      <c r="NQG1104" s="255"/>
      <c r="NQH1104" s="255"/>
      <c r="NQI1104" s="255"/>
      <c r="NQJ1104" s="255"/>
      <c r="NQK1104" s="255"/>
      <c r="NQL1104" s="255"/>
      <c r="NQM1104" s="255"/>
      <c r="NQN1104" s="255"/>
      <c r="NQO1104" s="255"/>
      <c r="NQP1104" s="255"/>
      <c r="NQQ1104" s="255"/>
      <c r="NQR1104" s="255"/>
      <c r="NQS1104" s="255"/>
      <c r="NQT1104" s="255"/>
      <c r="NQU1104" s="255"/>
      <c r="NQV1104" s="255"/>
      <c r="NQW1104" s="255"/>
      <c r="NQX1104" s="255"/>
      <c r="NQY1104" s="255"/>
      <c r="NQZ1104" s="255"/>
      <c r="NRA1104" s="255"/>
      <c r="NRB1104" s="255"/>
      <c r="NRC1104" s="255"/>
      <c r="NRD1104" s="255"/>
      <c r="NRE1104" s="255"/>
      <c r="NRF1104" s="255"/>
      <c r="NRG1104" s="255"/>
      <c r="NRH1104" s="255"/>
      <c r="NRI1104" s="255"/>
      <c r="NRJ1104" s="255"/>
      <c r="NRK1104" s="255"/>
      <c r="NRL1104" s="255"/>
      <c r="NRM1104" s="255"/>
      <c r="NRN1104" s="255"/>
      <c r="NRO1104" s="255"/>
      <c r="NRP1104" s="255"/>
      <c r="NRQ1104" s="255"/>
      <c r="NRR1104" s="255"/>
      <c r="NRS1104" s="255"/>
      <c r="NRT1104" s="255"/>
      <c r="NRU1104" s="255"/>
      <c r="NRV1104" s="255"/>
      <c r="NRW1104" s="255"/>
      <c r="NRX1104" s="255"/>
      <c r="NRY1104" s="255"/>
      <c r="NRZ1104" s="255"/>
      <c r="NSA1104" s="255"/>
      <c r="NSB1104" s="255"/>
      <c r="NSC1104" s="255"/>
      <c r="NSD1104" s="255"/>
      <c r="NSE1104" s="255"/>
      <c r="NSF1104" s="255"/>
      <c r="NSG1104" s="255"/>
      <c r="NSH1104" s="255"/>
      <c r="NSI1104" s="255"/>
      <c r="NSJ1104" s="255"/>
      <c r="NSK1104" s="255"/>
      <c r="NSL1104" s="255"/>
      <c r="NSM1104" s="255"/>
      <c r="NSN1104" s="255"/>
      <c r="NSO1104" s="255"/>
      <c r="NSP1104" s="255"/>
      <c r="NSQ1104" s="255"/>
      <c r="NSR1104" s="255"/>
      <c r="NSS1104" s="255"/>
      <c r="NST1104" s="255"/>
      <c r="NSU1104" s="255"/>
      <c r="NSV1104" s="255"/>
      <c r="NSW1104" s="255"/>
      <c r="NSX1104" s="255"/>
      <c r="NSY1104" s="255"/>
      <c r="NSZ1104" s="255"/>
      <c r="NTA1104" s="255"/>
      <c r="NTB1104" s="255"/>
      <c r="NTC1104" s="255"/>
      <c r="NTD1104" s="255"/>
      <c r="NTE1104" s="255"/>
      <c r="NTF1104" s="255"/>
      <c r="NTG1104" s="255"/>
      <c r="NTH1104" s="255"/>
      <c r="NTI1104" s="255"/>
      <c r="NTJ1104" s="255"/>
      <c r="NTK1104" s="255"/>
      <c r="NTL1104" s="255"/>
      <c r="NTM1104" s="255"/>
      <c r="NTN1104" s="255"/>
      <c r="NTO1104" s="255"/>
      <c r="NTP1104" s="255"/>
      <c r="NTQ1104" s="255"/>
      <c r="NTR1104" s="255"/>
      <c r="NTS1104" s="255"/>
      <c r="NTT1104" s="255"/>
      <c r="NTU1104" s="255"/>
      <c r="NTV1104" s="255"/>
      <c r="NTW1104" s="255"/>
      <c r="NTX1104" s="255"/>
      <c r="NTY1104" s="255"/>
      <c r="NTZ1104" s="255"/>
      <c r="NUA1104" s="255"/>
      <c r="NUB1104" s="255"/>
      <c r="NUC1104" s="255"/>
      <c r="NUD1104" s="255"/>
      <c r="NUE1104" s="255"/>
      <c r="NUF1104" s="255"/>
      <c r="NUG1104" s="255"/>
      <c r="NUH1104" s="255"/>
      <c r="NUI1104" s="255"/>
      <c r="NUJ1104" s="255"/>
      <c r="NUK1104" s="255"/>
      <c r="NUL1104" s="255"/>
      <c r="NUM1104" s="255"/>
      <c r="NUN1104" s="255"/>
      <c r="NUO1104" s="255"/>
      <c r="NUP1104" s="255"/>
      <c r="NUQ1104" s="255"/>
      <c r="NUR1104" s="255"/>
      <c r="NUS1104" s="255"/>
      <c r="NUT1104" s="255"/>
      <c r="NUU1104" s="255"/>
      <c r="NUV1104" s="255"/>
      <c r="NUW1104" s="255"/>
      <c r="NUX1104" s="255"/>
      <c r="NUY1104" s="255"/>
      <c r="NUZ1104" s="255"/>
      <c r="NVA1104" s="255"/>
      <c r="NVB1104" s="255"/>
      <c r="NVC1104" s="255"/>
      <c r="NVD1104" s="255"/>
      <c r="NVE1104" s="255"/>
      <c r="NVF1104" s="255"/>
      <c r="NVG1104" s="255"/>
      <c r="NVH1104" s="255"/>
      <c r="NVI1104" s="255"/>
      <c r="NVJ1104" s="255"/>
      <c r="NVK1104" s="255"/>
      <c r="NVL1104" s="255"/>
      <c r="NVM1104" s="255"/>
      <c r="NVN1104" s="255"/>
      <c r="NVO1104" s="255"/>
      <c r="NVP1104" s="255"/>
      <c r="NVQ1104" s="255"/>
      <c r="NVR1104" s="255"/>
      <c r="NVS1104" s="255"/>
      <c r="NVT1104" s="255"/>
      <c r="NVU1104" s="255"/>
      <c r="NVV1104" s="255"/>
      <c r="NVW1104" s="255"/>
      <c r="NVX1104" s="255"/>
      <c r="NVY1104" s="255"/>
      <c r="NVZ1104" s="255"/>
      <c r="NWA1104" s="255"/>
      <c r="NWB1104" s="255"/>
      <c r="NWC1104" s="255"/>
      <c r="NWD1104" s="255"/>
      <c r="NWE1104" s="255"/>
      <c r="NWF1104" s="255"/>
      <c r="NWG1104" s="255"/>
      <c r="NWH1104" s="255"/>
      <c r="NWI1104" s="255"/>
      <c r="NWJ1104" s="255"/>
      <c r="NWK1104" s="255"/>
      <c r="NWL1104" s="255"/>
      <c r="NWM1104" s="255"/>
      <c r="NWN1104" s="255"/>
      <c r="NWO1104" s="255"/>
      <c r="NWP1104" s="255"/>
      <c r="NWQ1104" s="255"/>
      <c r="NWR1104" s="255"/>
      <c r="NWS1104" s="255"/>
      <c r="NWT1104" s="255"/>
      <c r="NWU1104" s="255"/>
      <c r="NWV1104" s="255"/>
      <c r="NWW1104" s="255"/>
      <c r="NWX1104" s="255"/>
      <c r="NWY1104" s="255"/>
      <c r="NWZ1104" s="255"/>
      <c r="NXA1104" s="255"/>
      <c r="NXB1104" s="255"/>
      <c r="NXC1104" s="255"/>
      <c r="NXD1104" s="255"/>
      <c r="NXE1104" s="255"/>
      <c r="NXF1104" s="255"/>
      <c r="NXG1104" s="255"/>
      <c r="NXH1104" s="255"/>
      <c r="NXI1104" s="255"/>
      <c r="NXJ1104" s="255"/>
      <c r="NXK1104" s="255"/>
      <c r="NXL1104" s="255"/>
      <c r="NXM1104" s="255"/>
      <c r="NXN1104" s="255"/>
      <c r="NXO1104" s="255"/>
      <c r="NXP1104" s="255"/>
      <c r="NXQ1104" s="255"/>
      <c r="NXR1104" s="255"/>
      <c r="NXS1104" s="255"/>
      <c r="NXT1104" s="255"/>
      <c r="NXU1104" s="255"/>
      <c r="NXV1104" s="255"/>
      <c r="NXW1104" s="255"/>
      <c r="NXX1104" s="255"/>
      <c r="NXY1104" s="255"/>
      <c r="NXZ1104" s="255"/>
      <c r="NYA1104" s="255"/>
      <c r="NYB1104" s="255"/>
      <c r="NYC1104" s="255"/>
      <c r="NYD1104" s="255"/>
      <c r="NYE1104" s="255"/>
      <c r="NYF1104" s="255"/>
      <c r="NYG1104" s="255"/>
      <c r="NYH1104" s="255"/>
      <c r="NYI1104" s="255"/>
      <c r="NYJ1104" s="255"/>
      <c r="NYK1104" s="255"/>
      <c r="NYL1104" s="255"/>
      <c r="NYM1104" s="255"/>
      <c r="NYN1104" s="255"/>
      <c r="NYO1104" s="255"/>
      <c r="NYP1104" s="255"/>
      <c r="NYQ1104" s="255"/>
      <c r="NYR1104" s="255"/>
      <c r="NYS1104" s="255"/>
      <c r="NYT1104" s="255"/>
      <c r="NYU1104" s="255"/>
      <c r="NYV1104" s="255"/>
      <c r="NYW1104" s="255"/>
      <c r="NYX1104" s="255"/>
      <c r="NYY1104" s="255"/>
      <c r="NYZ1104" s="255"/>
      <c r="NZA1104" s="255"/>
      <c r="NZB1104" s="255"/>
      <c r="NZC1104" s="255"/>
      <c r="NZD1104" s="255"/>
      <c r="NZE1104" s="255"/>
      <c r="NZF1104" s="255"/>
      <c r="NZG1104" s="255"/>
      <c r="NZH1104" s="255"/>
      <c r="NZI1104" s="255"/>
      <c r="NZJ1104" s="255"/>
      <c r="NZK1104" s="255"/>
      <c r="NZL1104" s="255"/>
      <c r="NZM1104" s="255"/>
      <c r="NZN1104" s="255"/>
      <c r="NZO1104" s="255"/>
      <c r="NZP1104" s="255"/>
      <c r="NZQ1104" s="255"/>
      <c r="NZR1104" s="255"/>
      <c r="NZS1104" s="255"/>
      <c r="NZT1104" s="255"/>
      <c r="NZU1104" s="255"/>
      <c r="NZV1104" s="255"/>
      <c r="NZW1104" s="255"/>
      <c r="NZX1104" s="255"/>
      <c r="NZY1104" s="255"/>
      <c r="NZZ1104" s="255"/>
      <c r="OAA1104" s="255"/>
      <c r="OAB1104" s="255"/>
      <c r="OAC1104" s="255"/>
      <c r="OAD1104" s="255"/>
      <c r="OAE1104" s="255"/>
      <c r="OAF1104" s="255"/>
      <c r="OAG1104" s="255"/>
      <c r="OAH1104" s="255"/>
      <c r="OAI1104" s="255"/>
      <c r="OAJ1104" s="255"/>
      <c r="OAK1104" s="255"/>
      <c r="OAL1104" s="255"/>
      <c r="OAM1104" s="255"/>
      <c r="OAN1104" s="255"/>
      <c r="OAO1104" s="255"/>
      <c r="OAP1104" s="255"/>
      <c r="OAQ1104" s="255"/>
      <c r="OAR1104" s="255"/>
      <c r="OAS1104" s="255"/>
      <c r="OAT1104" s="255"/>
      <c r="OAU1104" s="255"/>
      <c r="OAV1104" s="255"/>
      <c r="OAW1104" s="255"/>
      <c r="OAX1104" s="255"/>
      <c r="OAY1104" s="255"/>
      <c r="OAZ1104" s="255"/>
      <c r="OBA1104" s="255"/>
      <c r="OBB1104" s="255"/>
      <c r="OBC1104" s="255"/>
      <c r="OBD1104" s="255"/>
      <c r="OBE1104" s="255"/>
      <c r="OBF1104" s="255"/>
      <c r="OBG1104" s="255"/>
      <c r="OBH1104" s="255"/>
      <c r="OBI1104" s="255"/>
      <c r="OBJ1104" s="255"/>
      <c r="OBK1104" s="255"/>
      <c r="OBL1104" s="255"/>
      <c r="OBM1104" s="255"/>
      <c r="OBN1104" s="255"/>
      <c r="OBO1104" s="255"/>
      <c r="OBP1104" s="255"/>
      <c r="OBQ1104" s="255"/>
      <c r="OBR1104" s="255"/>
      <c r="OBS1104" s="255"/>
      <c r="OBT1104" s="255"/>
      <c r="OBU1104" s="255"/>
      <c r="OBV1104" s="255"/>
      <c r="OBW1104" s="255"/>
      <c r="OBX1104" s="255"/>
      <c r="OBY1104" s="255"/>
      <c r="OBZ1104" s="255"/>
      <c r="OCA1104" s="255"/>
      <c r="OCB1104" s="255"/>
      <c r="OCC1104" s="255"/>
      <c r="OCD1104" s="255"/>
      <c r="OCE1104" s="255"/>
      <c r="OCF1104" s="255"/>
      <c r="OCG1104" s="255"/>
      <c r="OCH1104" s="255"/>
      <c r="OCI1104" s="255"/>
      <c r="OCJ1104" s="255"/>
      <c r="OCK1104" s="255"/>
      <c r="OCL1104" s="255"/>
      <c r="OCM1104" s="255"/>
      <c r="OCN1104" s="255"/>
      <c r="OCO1104" s="255"/>
      <c r="OCP1104" s="255"/>
      <c r="OCQ1104" s="255"/>
      <c r="OCR1104" s="255"/>
      <c r="OCS1104" s="255"/>
      <c r="OCT1104" s="255"/>
      <c r="OCU1104" s="255"/>
      <c r="OCV1104" s="255"/>
      <c r="OCW1104" s="255"/>
      <c r="OCX1104" s="255"/>
      <c r="OCY1104" s="255"/>
      <c r="OCZ1104" s="255"/>
      <c r="ODA1104" s="255"/>
      <c r="ODB1104" s="255"/>
      <c r="ODC1104" s="255"/>
      <c r="ODD1104" s="255"/>
      <c r="ODE1104" s="255"/>
      <c r="ODF1104" s="255"/>
      <c r="ODG1104" s="255"/>
      <c r="ODH1104" s="255"/>
      <c r="ODI1104" s="255"/>
      <c r="ODJ1104" s="255"/>
      <c r="ODK1104" s="255"/>
      <c r="ODL1104" s="255"/>
      <c r="ODM1104" s="255"/>
      <c r="ODN1104" s="255"/>
      <c r="ODO1104" s="255"/>
      <c r="ODP1104" s="255"/>
      <c r="ODQ1104" s="255"/>
      <c r="ODR1104" s="255"/>
      <c r="ODS1104" s="255"/>
      <c r="ODT1104" s="255"/>
      <c r="ODU1104" s="255"/>
      <c r="ODV1104" s="255"/>
      <c r="ODW1104" s="255"/>
      <c r="ODX1104" s="255"/>
      <c r="ODY1104" s="255"/>
      <c r="ODZ1104" s="255"/>
      <c r="OEA1104" s="255"/>
      <c r="OEB1104" s="255"/>
      <c r="OEC1104" s="255"/>
      <c r="OED1104" s="255"/>
      <c r="OEE1104" s="255"/>
      <c r="OEF1104" s="255"/>
      <c r="OEG1104" s="255"/>
      <c r="OEH1104" s="255"/>
      <c r="OEI1104" s="255"/>
      <c r="OEJ1104" s="255"/>
      <c r="OEK1104" s="255"/>
      <c r="OEL1104" s="255"/>
      <c r="OEM1104" s="255"/>
      <c r="OEN1104" s="255"/>
      <c r="OEO1104" s="255"/>
      <c r="OEP1104" s="255"/>
      <c r="OEQ1104" s="255"/>
      <c r="OER1104" s="255"/>
      <c r="OES1104" s="255"/>
      <c r="OET1104" s="255"/>
      <c r="OEU1104" s="255"/>
      <c r="OEV1104" s="255"/>
      <c r="OEW1104" s="255"/>
      <c r="OEX1104" s="255"/>
      <c r="OEY1104" s="255"/>
      <c r="OEZ1104" s="255"/>
      <c r="OFA1104" s="255"/>
      <c r="OFB1104" s="255"/>
      <c r="OFC1104" s="255"/>
      <c r="OFD1104" s="255"/>
      <c r="OFE1104" s="255"/>
      <c r="OFF1104" s="255"/>
      <c r="OFG1104" s="255"/>
      <c r="OFH1104" s="255"/>
      <c r="OFI1104" s="255"/>
      <c r="OFJ1104" s="255"/>
      <c r="OFK1104" s="255"/>
      <c r="OFL1104" s="255"/>
      <c r="OFM1104" s="255"/>
      <c r="OFN1104" s="255"/>
      <c r="OFO1104" s="255"/>
      <c r="OFP1104" s="255"/>
      <c r="OFQ1104" s="255"/>
      <c r="OFR1104" s="255"/>
      <c r="OFS1104" s="255"/>
      <c r="OFT1104" s="255"/>
      <c r="OFU1104" s="255"/>
      <c r="OFV1104" s="255"/>
      <c r="OFW1104" s="255"/>
      <c r="OFX1104" s="255"/>
      <c r="OFY1104" s="255"/>
      <c r="OFZ1104" s="255"/>
      <c r="OGA1104" s="255"/>
      <c r="OGB1104" s="255"/>
      <c r="OGC1104" s="255"/>
      <c r="OGD1104" s="255"/>
      <c r="OGE1104" s="255"/>
      <c r="OGF1104" s="255"/>
      <c r="OGG1104" s="255"/>
      <c r="OGH1104" s="255"/>
      <c r="OGI1104" s="255"/>
      <c r="OGJ1104" s="255"/>
      <c r="OGK1104" s="255"/>
      <c r="OGL1104" s="255"/>
      <c r="OGM1104" s="255"/>
      <c r="OGN1104" s="255"/>
      <c r="OGO1104" s="255"/>
      <c r="OGP1104" s="255"/>
      <c r="OGQ1104" s="255"/>
      <c r="OGR1104" s="255"/>
      <c r="OGS1104" s="255"/>
      <c r="OGT1104" s="255"/>
      <c r="OGU1104" s="255"/>
      <c r="OGV1104" s="255"/>
      <c r="OGW1104" s="255"/>
      <c r="OGX1104" s="255"/>
      <c r="OGY1104" s="255"/>
      <c r="OGZ1104" s="255"/>
      <c r="OHA1104" s="255"/>
      <c r="OHB1104" s="255"/>
      <c r="OHC1104" s="255"/>
      <c r="OHD1104" s="255"/>
      <c r="OHE1104" s="255"/>
      <c r="OHF1104" s="255"/>
      <c r="OHG1104" s="255"/>
      <c r="OHH1104" s="255"/>
      <c r="OHI1104" s="255"/>
      <c r="OHJ1104" s="255"/>
      <c r="OHK1104" s="255"/>
      <c r="OHL1104" s="255"/>
      <c r="OHM1104" s="255"/>
      <c r="OHN1104" s="255"/>
      <c r="OHO1104" s="255"/>
      <c r="OHP1104" s="255"/>
      <c r="OHQ1104" s="255"/>
      <c r="OHR1104" s="255"/>
      <c r="OHS1104" s="255"/>
      <c r="OHT1104" s="255"/>
      <c r="OHU1104" s="255"/>
      <c r="OHV1104" s="255"/>
      <c r="OHW1104" s="255"/>
      <c r="OHX1104" s="255"/>
      <c r="OHY1104" s="255"/>
      <c r="OHZ1104" s="255"/>
      <c r="OIA1104" s="255"/>
      <c r="OIB1104" s="255"/>
      <c r="OIC1104" s="255"/>
      <c r="OID1104" s="255"/>
      <c r="OIE1104" s="255"/>
      <c r="OIF1104" s="255"/>
      <c r="OIG1104" s="255"/>
      <c r="OIH1104" s="255"/>
      <c r="OII1104" s="255"/>
      <c r="OIJ1104" s="255"/>
      <c r="OIK1104" s="255"/>
      <c r="OIL1104" s="255"/>
      <c r="OIM1104" s="255"/>
      <c r="OIN1104" s="255"/>
      <c r="OIO1104" s="255"/>
      <c r="OIP1104" s="255"/>
      <c r="OIQ1104" s="255"/>
      <c r="OIR1104" s="255"/>
      <c r="OIS1104" s="255"/>
      <c r="OIT1104" s="255"/>
      <c r="OIU1104" s="255"/>
      <c r="OIV1104" s="255"/>
      <c r="OIW1104" s="255"/>
      <c r="OIX1104" s="255"/>
      <c r="OIY1104" s="255"/>
      <c r="OIZ1104" s="255"/>
      <c r="OJA1104" s="255"/>
      <c r="OJB1104" s="255"/>
      <c r="OJC1104" s="255"/>
      <c r="OJD1104" s="255"/>
      <c r="OJE1104" s="255"/>
      <c r="OJF1104" s="255"/>
      <c r="OJG1104" s="255"/>
      <c r="OJH1104" s="255"/>
      <c r="OJI1104" s="255"/>
      <c r="OJJ1104" s="255"/>
      <c r="OJK1104" s="255"/>
      <c r="OJL1104" s="255"/>
      <c r="OJM1104" s="255"/>
      <c r="OJN1104" s="255"/>
      <c r="OJO1104" s="255"/>
      <c r="OJP1104" s="255"/>
      <c r="OJQ1104" s="255"/>
      <c r="OJR1104" s="255"/>
      <c r="OJS1104" s="255"/>
      <c r="OJT1104" s="255"/>
      <c r="OJU1104" s="255"/>
      <c r="OJV1104" s="255"/>
      <c r="OJW1104" s="255"/>
      <c r="OJX1104" s="255"/>
      <c r="OJY1104" s="255"/>
      <c r="OJZ1104" s="255"/>
      <c r="OKA1104" s="255"/>
      <c r="OKB1104" s="255"/>
      <c r="OKC1104" s="255"/>
      <c r="OKD1104" s="255"/>
      <c r="OKE1104" s="255"/>
      <c r="OKF1104" s="255"/>
      <c r="OKG1104" s="255"/>
      <c r="OKH1104" s="255"/>
      <c r="OKI1104" s="255"/>
      <c r="OKJ1104" s="255"/>
      <c r="OKK1104" s="255"/>
      <c r="OKL1104" s="255"/>
      <c r="OKM1104" s="255"/>
      <c r="OKN1104" s="255"/>
      <c r="OKO1104" s="255"/>
      <c r="OKP1104" s="255"/>
      <c r="OKQ1104" s="255"/>
      <c r="OKR1104" s="255"/>
      <c r="OKS1104" s="255"/>
      <c r="OKT1104" s="255"/>
      <c r="OKU1104" s="255"/>
      <c r="OKV1104" s="255"/>
      <c r="OKW1104" s="255"/>
      <c r="OKX1104" s="255"/>
      <c r="OKY1104" s="255"/>
      <c r="OKZ1104" s="255"/>
      <c r="OLA1104" s="255"/>
      <c r="OLB1104" s="255"/>
      <c r="OLC1104" s="255"/>
      <c r="OLD1104" s="255"/>
      <c r="OLE1104" s="255"/>
      <c r="OLF1104" s="255"/>
      <c r="OLG1104" s="255"/>
      <c r="OLH1104" s="255"/>
      <c r="OLI1104" s="255"/>
      <c r="OLJ1104" s="255"/>
      <c r="OLK1104" s="255"/>
      <c r="OLL1104" s="255"/>
      <c r="OLM1104" s="255"/>
      <c r="OLN1104" s="255"/>
      <c r="OLO1104" s="255"/>
      <c r="OLP1104" s="255"/>
      <c r="OLQ1104" s="255"/>
      <c r="OLR1104" s="255"/>
      <c r="OLS1104" s="255"/>
      <c r="OLT1104" s="255"/>
      <c r="OLU1104" s="255"/>
      <c r="OLV1104" s="255"/>
      <c r="OLW1104" s="255"/>
      <c r="OLX1104" s="255"/>
      <c r="OLY1104" s="255"/>
      <c r="OLZ1104" s="255"/>
      <c r="OMA1104" s="255"/>
      <c r="OMB1104" s="255"/>
      <c r="OMC1104" s="255"/>
      <c r="OMD1104" s="255"/>
      <c r="OME1104" s="255"/>
      <c r="OMF1104" s="255"/>
      <c r="OMG1104" s="255"/>
      <c r="OMH1104" s="255"/>
      <c r="OMI1104" s="255"/>
      <c r="OMJ1104" s="255"/>
      <c r="OMK1104" s="255"/>
      <c r="OML1104" s="255"/>
      <c r="OMM1104" s="255"/>
      <c r="OMN1104" s="255"/>
      <c r="OMO1104" s="255"/>
      <c r="OMP1104" s="255"/>
      <c r="OMQ1104" s="255"/>
      <c r="OMR1104" s="255"/>
      <c r="OMS1104" s="255"/>
      <c r="OMT1104" s="255"/>
      <c r="OMU1104" s="255"/>
      <c r="OMV1104" s="255"/>
      <c r="OMW1104" s="255"/>
      <c r="OMX1104" s="255"/>
      <c r="OMY1104" s="255"/>
      <c r="OMZ1104" s="255"/>
      <c r="ONA1104" s="255"/>
      <c r="ONB1104" s="255"/>
      <c r="ONC1104" s="255"/>
      <c r="OND1104" s="255"/>
      <c r="ONE1104" s="255"/>
      <c r="ONF1104" s="255"/>
      <c r="ONG1104" s="255"/>
      <c r="ONH1104" s="255"/>
      <c r="ONI1104" s="255"/>
      <c r="ONJ1104" s="255"/>
      <c r="ONK1104" s="255"/>
      <c r="ONL1104" s="255"/>
      <c r="ONM1104" s="255"/>
      <c r="ONN1104" s="255"/>
      <c r="ONO1104" s="255"/>
      <c r="ONP1104" s="255"/>
      <c r="ONQ1104" s="255"/>
      <c r="ONR1104" s="255"/>
      <c r="ONS1104" s="255"/>
      <c r="ONT1104" s="255"/>
      <c r="ONU1104" s="255"/>
      <c r="ONV1104" s="255"/>
      <c r="ONW1104" s="255"/>
      <c r="ONX1104" s="255"/>
      <c r="ONY1104" s="255"/>
      <c r="ONZ1104" s="255"/>
      <c r="OOA1104" s="255"/>
      <c r="OOB1104" s="255"/>
      <c r="OOC1104" s="255"/>
      <c r="OOD1104" s="255"/>
      <c r="OOE1104" s="255"/>
      <c r="OOF1104" s="255"/>
      <c r="OOG1104" s="255"/>
      <c r="OOH1104" s="255"/>
      <c r="OOI1104" s="255"/>
      <c r="OOJ1104" s="255"/>
      <c r="OOK1104" s="255"/>
      <c r="OOL1104" s="255"/>
      <c r="OOM1104" s="255"/>
      <c r="OON1104" s="255"/>
      <c r="OOO1104" s="255"/>
      <c r="OOP1104" s="255"/>
      <c r="OOQ1104" s="255"/>
      <c r="OOR1104" s="255"/>
      <c r="OOS1104" s="255"/>
      <c r="OOT1104" s="255"/>
      <c r="OOU1104" s="255"/>
      <c r="OOV1104" s="255"/>
      <c r="OOW1104" s="255"/>
      <c r="OOX1104" s="255"/>
      <c r="OOY1104" s="255"/>
      <c r="OOZ1104" s="255"/>
      <c r="OPA1104" s="255"/>
      <c r="OPB1104" s="255"/>
      <c r="OPC1104" s="255"/>
      <c r="OPD1104" s="255"/>
      <c r="OPE1104" s="255"/>
      <c r="OPF1104" s="255"/>
      <c r="OPG1104" s="255"/>
      <c r="OPH1104" s="255"/>
      <c r="OPI1104" s="255"/>
      <c r="OPJ1104" s="255"/>
      <c r="OPK1104" s="255"/>
      <c r="OPL1104" s="255"/>
      <c r="OPM1104" s="255"/>
      <c r="OPN1104" s="255"/>
      <c r="OPO1104" s="255"/>
      <c r="OPP1104" s="255"/>
      <c r="OPQ1104" s="255"/>
      <c r="OPR1104" s="255"/>
      <c r="OPS1104" s="255"/>
      <c r="OPT1104" s="255"/>
      <c r="OPU1104" s="255"/>
      <c r="OPV1104" s="255"/>
      <c r="OPW1104" s="255"/>
      <c r="OPX1104" s="255"/>
      <c r="OPY1104" s="255"/>
      <c r="OPZ1104" s="255"/>
      <c r="OQA1104" s="255"/>
      <c r="OQB1104" s="255"/>
      <c r="OQC1104" s="255"/>
      <c r="OQD1104" s="255"/>
      <c r="OQE1104" s="255"/>
      <c r="OQF1104" s="255"/>
      <c r="OQG1104" s="255"/>
      <c r="OQH1104" s="255"/>
      <c r="OQI1104" s="255"/>
      <c r="OQJ1104" s="255"/>
      <c r="OQK1104" s="255"/>
      <c r="OQL1104" s="255"/>
      <c r="OQM1104" s="255"/>
      <c r="OQN1104" s="255"/>
      <c r="OQO1104" s="255"/>
      <c r="OQP1104" s="255"/>
      <c r="OQQ1104" s="255"/>
      <c r="OQR1104" s="255"/>
      <c r="OQS1104" s="255"/>
      <c r="OQT1104" s="255"/>
      <c r="OQU1104" s="255"/>
      <c r="OQV1104" s="255"/>
      <c r="OQW1104" s="255"/>
      <c r="OQX1104" s="255"/>
      <c r="OQY1104" s="255"/>
      <c r="OQZ1104" s="255"/>
      <c r="ORA1104" s="255"/>
      <c r="ORB1104" s="255"/>
      <c r="ORC1104" s="255"/>
      <c r="ORD1104" s="255"/>
      <c r="ORE1104" s="255"/>
      <c r="ORF1104" s="255"/>
      <c r="ORG1104" s="255"/>
      <c r="ORH1104" s="255"/>
      <c r="ORI1104" s="255"/>
      <c r="ORJ1104" s="255"/>
      <c r="ORK1104" s="255"/>
      <c r="ORL1104" s="255"/>
      <c r="ORM1104" s="255"/>
      <c r="ORN1104" s="255"/>
      <c r="ORO1104" s="255"/>
      <c r="ORP1104" s="255"/>
      <c r="ORQ1104" s="255"/>
      <c r="ORR1104" s="255"/>
      <c r="ORS1104" s="255"/>
      <c r="ORT1104" s="255"/>
      <c r="ORU1104" s="255"/>
      <c r="ORV1104" s="255"/>
      <c r="ORW1104" s="255"/>
      <c r="ORX1104" s="255"/>
      <c r="ORY1104" s="255"/>
      <c r="ORZ1104" s="255"/>
      <c r="OSA1104" s="255"/>
      <c r="OSB1104" s="255"/>
      <c r="OSC1104" s="255"/>
      <c r="OSD1104" s="255"/>
      <c r="OSE1104" s="255"/>
      <c r="OSF1104" s="255"/>
      <c r="OSG1104" s="255"/>
      <c r="OSH1104" s="255"/>
      <c r="OSI1104" s="255"/>
      <c r="OSJ1104" s="255"/>
      <c r="OSK1104" s="255"/>
      <c r="OSL1104" s="255"/>
      <c r="OSM1104" s="255"/>
      <c r="OSN1104" s="255"/>
      <c r="OSO1104" s="255"/>
      <c r="OSP1104" s="255"/>
      <c r="OSQ1104" s="255"/>
      <c r="OSR1104" s="255"/>
      <c r="OSS1104" s="255"/>
      <c r="OST1104" s="255"/>
      <c r="OSU1104" s="255"/>
      <c r="OSV1104" s="255"/>
      <c r="OSW1104" s="255"/>
      <c r="OSX1104" s="255"/>
      <c r="OSY1104" s="255"/>
      <c r="OSZ1104" s="255"/>
      <c r="OTA1104" s="255"/>
      <c r="OTB1104" s="255"/>
      <c r="OTC1104" s="255"/>
      <c r="OTD1104" s="255"/>
      <c r="OTE1104" s="255"/>
      <c r="OTF1104" s="255"/>
      <c r="OTG1104" s="255"/>
      <c r="OTH1104" s="255"/>
      <c r="OTI1104" s="255"/>
      <c r="OTJ1104" s="255"/>
      <c r="OTK1104" s="255"/>
      <c r="OTL1104" s="255"/>
      <c r="OTM1104" s="255"/>
      <c r="OTN1104" s="255"/>
      <c r="OTO1104" s="255"/>
      <c r="OTP1104" s="255"/>
      <c r="OTQ1104" s="255"/>
      <c r="OTR1104" s="255"/>
      <c r="OTS1104" s="255"/>
      <c r="OTT1104" s="255"/>
      <c r="OTU1104" s="255"/>
      <c r="OTV1104" s="255"/>
      <c r="OTW1104" s="255"/>
      <c r="OTX1104" s="255"/>
      <c r="OTY1104" s="255"/>
      <c r="OTZ1104" s="255"/>
      <c r="OUA1104" s="255"/>
      <c r="OUB1104" s="255"/>
      <c r="OUC1104" s="255"/>
      <c r="OUD1104" s="255"/>
      <c r="OUE1104" s="255"/>
      <c r="OUF1104" s="255"/>
      <c r="OUG1104" s="255"/>
      <c r="OUH1104" s="255"/>
      <c r="OUI1104" s="255"/>
      <c r="OUJ1104" s="255"/>
      <c r="OUK1104" s="255"/>
      <c r="OUL1104" s="255"/>
      <c r="OUM1104" s="255"/>
      <c r="OUN1104" s="255"/>
      <c r="OUO1104" s="255"/>
      <c r="OUP1104" s="255"/>
      <c r="OUQ1104" s="255"/>
      <c r="OUR1104" s="255"/>
      <c r="OUS1104" s="255"/>
      <c r="OUT1104" s="255"/>
      <c r="OUU1104" s="255"/>
      <c r="OUV1104" s="255"/>
      <c r="OUW1104" s="255"/>
      <c r="OUX1104" s="255"/>
      <c r="OUY1104" s="255"/>
      <c r="OUZ1104" s="255"/>
      <c r="OVA1104" s="255"/>
      <c r="OVB1104" s="255"/>
      <c r="OVC1104" s="255"/>
      <c r="OVD1104" s="255"/>
      <c r="OVE1104" s="255"/>
      <c r="OVF1104" s="255"/>
      <c r="OVG1104" s="255"/>
      <c r="OVH1104" s="255"/>
      <c r="OVI1104" s="255"/>
      <c r="OVJ1104" s="255"/>
      <c r="OVK1104" s="255"/>
      <c r="OVL1104" s="255"/>
      <c r="OVM1104" s="255"/>
      <c r="OVN1104" s="255"/>
      <c r="OVO1104" s="255"/>
      <c r="OVP1104" s="255"/>
      <c r="OVQ1104" s="255"/>
      <c r="OVR1104" s="255"/>
      <c r="OVS1104" s="255"/>
      <c r="OVT1104" s="255"/>
      <c r="OVU1104" s="255"/>
      <c r="OVV1104" s="255"/>
      <c r="OVW1104" s="255"/>
      <c r="OVX1104" s="255"/>
      <c r="OVY1104" s="255"/>
      <c r="OVZ1104" s="255"/>
      <c r="OWA1104" s="255"/>
      <c r="OWB1104" s="255"/>
      <c r="OWC1104" s="255"/>
      <c r="OWD1104" s="255"/>
      <c r="OWE1104" s="255"/>
      <c r="OWF1104" s="255"/>
      <c r="OWG1104" s="255"/>
      <c r="OWH1104" s="255"/>
      <c r="OWI1104" s="255"/>
      <c r="OWJ1104" s="255"/>
      <c r="OWK1104" s="255"/>
      <c r="OWL1104" s="255"/>
      <c r="OWM1104" s="255"/>
      <c r="OWN1104" s="255"/>
      <c r="OWO1104" s="255"/>
      <c r="OWP1104" s="255"/>
      <c r="OWQ1104" s="255"/>
      <c r="OWR1104" s="255"/>
      <c r="OWS1104" s="255"/>
      <c r="OWT1104" s="255"/>
      <c r="OWU1104" s="255"/>
      <c r="OWV1104" s="255"/>
      <c r="OWW1104" s="255"/>
      <c r="OWX1104" s="255"/>
      <c r="OWY1104" s="255"/>
      <c r="OWZ1104" s="255"/>
      <c r="OXA1104" s="255"/>
      <c r="OXB1104" s="255"/>
      <c r="OXC1104" s="255"/>
      <c r="OXD1104" s="255"/>
      <c r="OXE1104" s="255"/>
      <c r="OXF1104" s="255"/>
      <c r="OXG1104" s="255"/>
      <c r="OXH1104" s="255"/>
      <c r="OXI1104" s="255"/>
      <c r="OXJ1104" s="255"/>
      <c r="OXK1104" s="255"/>
      <c r="OXL1104" s="255"/>
      <c r="OXM1104" s="255"/>
      <c r="OXN1104" s="255"/>
      <c r="OXO1104" s="255"/>
      <c r="OXP1104" s="255"/>
      <c r="OXQ1104" s="255"/>
      <c r="OXR1104" s="255"/>
      <c r="OXS1104" s="255"/>
      <c r="OXT1104" s="255"/>
      <c r="OXU1104" s="255"/>
      <c r="OXV1104" s="255"/>
      <c r="OXW1104" s="255"/>
      <c r="OXX1104" s="255"/>
      <c r="OXY1104" s="255"/>
      <c r="OXZ1104" s="255"/>
      <c r="OYA1104" s="255"/>
      <c r="OYB1104" s="255"/>
      <c r="OYC1104" s="255"/>
      <c r="OYD1104" s="255"/>
      <c r="OYE1104" s="255"/>
      <c r="OYF1104" s="255"/>
      <c r="OYG1104" s="255"/>
      <c r="OYH1104" s="255"/>
      <c r="OYI1104" s="255"/>
      <c r="OYJ1104" s="255"/>
      <c r="OYK1104" s="255"/>
      <c r="OYL1104" s="255"/>
      <c r="OYM1104" s="255"/>
      <c r="OYN1104" s="255"/>
      <c r="OYO1104" s="255"/>
      <c r="OYP1104" s="255"/>
      <c r="OYQ1104" s="255"/>
      <c r="OYR1104" s="255"/>
      <c r="OYS1104" s="255"/>
      <c r="OYT1104" s="255"/>
      <c r="OYU1104" s="255"/>
      <c r="OYV1104" s="255"/>
      <c r="OYW1104" s="255"/>
      <c r="OYX1104" s="255"/>
      <c r="OYY1104" s="255"/>
      <c r="OYZ1104" s="255"/>
      <c r="OZA1104" s="255"/>
      <c r="OZB1104" s="255"/>
      <c r="OZC1104" s="255"/>
      <c r="OZD1104" s="255"/>
      <c r="OZE1104" s="255"/>
      <c r="OZF1104" s="255"/>
      <c r="OZG1104" s="255"/>
      <c r="OZH1104" s="255"/>
      <c r="OZI1104" s="255"/>
      <c r="OZJ1104" s="255"/>
      <c r="OZK1104" s="255"/>
      <c r="OZL1104" s="255"/>
      <c r="OZM1104" s="255"/>
      <c r="OZN1104" s="255"/>
      <c r="OZO1104" s="255"/>
      <c r="OZP1104" s="255"/>
      <c r="OZQ1104" s="255"/>
      <c r="OZR1104" s="255"/>
      <c r="OZS1104" s="255"/>
      <c r="OZT1104" s="255"/>
      <c r="OZU1104" s="255"/>
      <c r="OZV1104" s="255"/>
      <c r="OZW1104" s="255"/>
      <c r="OZX1104" s="255"/>
      <c r="OZY1104" s="255"/>
      <c r="OZZ1104" s="255"/>
      <c r="PAA1104" s="255"/>
      <c r="PAB1104" s="255"/>
      <c r="PAC1104" s="255"/>
      <c r="PAD1104" s="255"/>
      <c r="PAE1104" s="255"/>
      <c r="PAF1104" s="255"/>
      <c r="PAG1104" s="255"/>
      <c r="PAH1104" s="255"/>
      <c r="PAI1104" s="255"/>
      <c r="PAJ1104" s="255"/>
      <c r="PAK1104" s="255"/>
      <c r="PAL1104" s="255"/>
      <c r="PAM1104" s="255"/>
      <c r="PAN1104" s="255"/>
      <c r="PAO1104" s="255"/>
      <c r="PAP1104" s="255"/>
      <c r="PAQ1104" s="255"/>
      <c r="PAR1104" s="255"/>
      <c r="PAS1104" s="255"/>
      <c r="PAT1104" s="255"/>
      <c r="PAU1104" s="255"/>
      <c r="PAV1104" s="255"/>
      <c r="PAW1104" s="255"/>
      <c r="PAX1104" s="255"/>
      <c r="PAY1104" s="255"/>
      <c r="PAZ1104" s="255"/>
      <c r="PBA1104" s="255"/>
      <c r="PBB1104" s="255"/>
      <c r="PBC1104" s="255"/>
      <c r="PBD1104" s="255"/>
      <c r="PBE1104" s="255"/>
      <c r="PBF1104" s="255"/>
      <c r="PBG1104" s="255"/>
      <c r="PBH1104" s="255"/>
      <c r="PBI1104" s="255"/>
      <c r="PBJ1104" s="255"/>
      <c r="PBK1104" s="255"/>
      <c r="PBL1104" s="255"/>
      <c r="PBM1104" s="255"/>
      <c r="PBN1104" s="255"/>
      <c r="PBO1104" s="255"/>
      <c r="PBP1104" s="255"/>
      <c r="PBQ1104" s="255"/>
      <c r="PBR1104" s="255"/>
      <c r="PBS1104" s="255"/>
      <c r="PBT1104" s="255"/>
      <c r="PBU1104" s="255"/>
      <c r="PBV1104" s="255"/>
      <c r="PBW1104" s="255"/>
      <c r="PBX1104" s="255"/>
      <c r="PBY1104" s="255"/>
      <c r="PBZ1104" s="255"/>
      <c r="PCA1104" s="255"/>
      <c r="PCB1104" s="255"/>
      <c r="PCC1104" s="255"/>
      <c r="PCD1104" s="255"/>
      <c r="PCE1104" s="255"/>
      <c r="PCF1104" s="255"/>
      <c r="PCG1104" s="255"/>
      <c r="PCH1104" s="255"/>
      <c r="PCI1104" s="255"/>
      <c r="PCJ1104" s="255"/>
      <c r="PCK1104" s="255"/>
      <c r="PCL1104" s="255"/>
      <c r="PCM1104" s="255"/>
      <c r="PCN1104" s="255"/>
      <c r="PCO1104" s="255"/>
      <c r="PCP1104" s="255"/>
      <c r="PCQ1104" s="255"/>
      <c r="PCR1104" s="255"/>
      <c r="PCS1104" s="255"/>
      <c r="PCT1104" s="255"/>
      <c r="PCU1104" s="255"/>
      <c r="PCV1104" s="255"/>
      <c r="PCW1104" s="255"/>
      <c r="PCX1104" s="255"/>
      <c r="PCY1104" s="255"/>
      <c r="PCZ1104" s="255"/>
      <c r="PDA1104" s="255"/>
      <c r="PDB1104" s="255"/>
      <c r="PDC1104" s="255"/>
      <c r="PDD1104" s="255"/>
      <c r="PDE1104" s="255"/>
      <c r="PDF1104" s="255"/>
      <c r="PDG1104" s="255"/>
      <c r="PDH1104" s="255"/>
      <c r="PDI1104" s="255"/>
      <c r="PDJ1104" s="255"/>
      <c r="PDK1104" s="255"/>
      <c r="PDL1104" s="255"/>
      <c r="PDM1104" s="255"/>
      <c r="PDN1104" s="255"/>
      <c r="PDO1104" s="255"/>
      <c r="PDP1104" s="255"/>
      <c r="PDQ1104" s="255"/>
      <c r="PDR1104" s="255"/>
      <c r="PDS1104" s="255"/>
      <c r="PDT1104" s="255"/>
      <c r="PDU1104" s="255"/>
      <c r="PDV1104" s="255"/>
      <c r="PDW1104" s="255"/>
      <c r="PDX1104" s="255"/>
      <c r="PDY1104" s="255"/>
      <c r="PDZ1104" s="255"/>
      <c r="PEA1104" s="255"/>
      <c r="PEB1104" s="255"/>
      <c r="PEC1104" s="255"/>
      <c r="PED1104" s="255"/>
      <c r="PEE1104" s="255"/>
      <c r="PEF1104" s="255"/>
      <c r="PEG1104" s="255"/>
      <c r="PEH1104" s="255"/>
      <c r="PEI1104" s="255"/>
      <c r="PEJ1104" s="255"/>
      <c r="PEK1104" s="255"/>
      <c r="PEL1104" s="255"/>
      <c r="PEM1104" s="255"/>
      <c r="PEN1104" s="255"/>
      <c r="PEO1104" s="255"/>
      <c r="PEP1104" s="255"/>
      <c r="PEQ1104" s="255"/>
      <c r="PER1104" s="255"/>
      <c r="PES1104" s="255"/>
      <c r="PET1104" s="255"/>
      <c r="PEU1104" s="255"/>
      <c r="PEV1104" s="255"/>
      <c r="PEW1104" s="255"/>
      <c r="PEX1104" s="255"/>
      <c r="PEY1104" s="255"/>
      <c r="PEZ1104" s="255"/>
      <c r="PFA1104" s="255"/>
      <c r="PFB1104" s="255"/>
      <c r="PFC1104" s="255"/>
      <c r="PFD1104" s="255"/>
      <c r="PFE1104" s="255"/>
      <c r="PFF1104" s="255"/>
      <c r="PFG1104" s="255"/>
      <c r="PFH1104" s="255"/>
      <c r="PFI1104" s="255"/>
      <c r="PFJ1104" s="255"/>
      <c r="PFK1104" s="255"/>
      <c r="PFL1104" s="255"/>
      <c r="PFM1104" s="255"/>
      <c r="PFN1104" s="255"/>
      <c r="PFO1104" s="255"/>
      <c r="PFP1104" s="255"/>
      <c r="PFQ1104" s="255"/>
      <c r="PFR1104" s="255"/>
      <c r="PFS1104" s="255"/>
      <c r="PFT1104" s="255"/>
      <c r="PFU1104" s="255"/>
      <c r="PFV1104" s="255"/>
      <c r="PFW1104" s="255"/>
      <c r="PFX1104" s="255"/>
      <c r="PFY1104" s="255"/>
      <c r="PFZ1104" s="255"/>
      <c r="PGA1104" s="255"/>
      <c r="PGB1104" s="255"/>
      <c r="PGC1104" s="255"/>
      <c r="PGD1104" s="255"/>
      <c r="PGE1104" s="255"/>
      <c r="PGF1104" s="255"/>
      <c r="PGG1104" s="255"/>
      <c r="PGH1104" s="255"/>
      <c r="PGI1104" s="255"/>
      <c r="PGJ1104" s="255"/>
      <c r="PGK1104" s="255"/>
      <c r="PGL1104" s="255"/>
      <c r="PGM1104" s="255"/>
      <c r="PGN1104" s="255"/>
      <c r="PGO1104" s="255"/>
      <c r="PGP1104" s="255"/>
      <c r="PGQ1104" s="255"/>
      <c r="PGR1104" s="255"/>
      <c r="PGS1104" s="255"/>
      <c r="PGT1104" s="255"/>
      <c r="PGU1104" s="255"/>
      <c r="PGV1104" s="255"/>
      <c r="PGW1104" s="255"/>
      <c r="PGX1104" s="255"/>
      <c r="PGY1104" s="255"/>
      <c r="PGZ1104" s="255"/>
      <c r="PHA1104" s="255"/>
      <c r="PHB1104" s="255"/>
      <c r="PHC1104" s="255"/>
      <c r="PHD1104" s="255"/>
      <c r="PHE1104" s="255"/>
      <c r="PHF1104" s="255"/>
      <c r="PHG1104" s="255"/>
      <c r="PHH1104" s="255"/>
      <c r="PHI1104" s="255"/>
      <c r="PHJ1104" s="255"/>
      <c r="PHK1104" s="255"/>
      <c r="PHL1104" s="255"/>
      <c r="PHM1104" s="255"/>
      <c r="PHN1104" s="255"/>
      <c r="PHO1104" s="255"/>
      <c r="PHP1104" s="255"/>
      <c r="PHQ1104" s="255"/>
      <c r="PHR1104" s="255"/>
      <c r="PHS1104" s="255"/>
      <c r="PHT1104" s="255"/>
      <c r="PHU1104" s="255"/>
      <c r="PHV1104" s="255"/>
      <c r="PHW1104" s="255"/>
      <c r="PHX1104" s="255"/>
      <c r="PHY1104" s="255"/>
      <c r="PHZ1104" s="255"/>
      <c r="PIA1104" s="255"/>
      <c r="PIB1104" s="255"/>
      <c r="PIC1104" s="255"/>
      <c r="PID1104" s="255"/>
      <c r="PIE1104" s="255"/>
      <c r="PIF1104" s="255"/>
      <c r="PIG1104" s="255"/>
      <c r="PIH1104" s="255"/>
      <c r="PII1104" s="255"/>
      <c r="PIJ1104" s="255"/>
      <c r="PIK1104" s="255"/>
      <c r="PIL1104" s="255"/>
      <c r="PIM1104" s="255"/>
      <c r="PIN1104" s="255"/>
      <c r="PIO1104" s="255"/>
      <c r="PIP1104" s="255"/>
      <c r="PIQ1104" s="255"/>
      <c r="PIR1104" s="255"/>
      <c r="PIS1104" s="255"/>
      <c r="PIT1104" s="255"/>
      <c r="PIU1104" s="255"/>
      <c r="PIV1104" s="255"/>
      <c r="PIW1104" s="255"/>
      <c r="PIX1104" s="255"/>
      <c r="PIY1104" s="255"/>
      <c r="PIZ1104" s="255"/>
      <c r="PJA1104" s="255"/>
      <c r="PJB1104" s="255"/>
      <c r="PJC1104" s="255"/>
      <c r="PJD1104" s="255"/>
      <c r="PJE1104" s="255"/>
      <c r="PJF1104" s="255"/>
      <c r="PJG1104" s="255"/>
      <c r="PJH1104" s="255"/>
      <c r="PJI1104" s="255"/>
      <c r="PJJ1104" s="255"/>
      <c r="PJK1104" s="255"/>
      <c r="PJL1104" s="255"/>
      <c r="PJM1104" s="255"/>
      <c r="PJN1104" s="255"/>
      <c r="PJO1104" s="255"/>
      <c r="PJP1104" s="255"/>
      <c r="PJQ1104" s="255"/>
      <c r="PJR1104" s="255"/>
      <c r="PJS1104" s="255"/>
      <c r="PJT1104" s="255"/>
      <c r="PJU1104" s="255"/>
      <c r="PJV1104" s="255"/>
      <c r="PJW1104" s="255"/>
      <c r="PJX1104" s="255"/>
      <c r="PJY1104" s="255"/>
      <c r="PJZ1104" s="255"/>
      <c r="PKA1104" s="255"/>
      <c r="PKB1104" s="255"/>
      <c r="PKC1104" s="255"/>
      <c r="PKD1104" s="255"/>
      <c r="PKE1104" s="255"/>
      <c r="PKF1104" s="255"/>
      <c r="PKG1104" s="255"/>
      <c r="PKH1104" s="255"/>
      <c r="PKI1104" s="255"/>
      <c r="PKJ1104" s="255"/>
      <c r="PKK1104" s="255"/>
      <c r="PKL1104" s="255"/>
      <c r="PKM1104" s="255"/>
      <c r="PKN1104" s="255"/>
      <c r="PKO1104" s="255"/>
      <c r="PKP1104" s="255"/>
      <c r="PKQ1104" s="255"/>
      <c r="PKR1104" s="255"/>
      <c r="PKS1104" s="255"/>
      <c r="PKT1104" s="255"/>
      <c r="PKU1104" s="255"/>
      <c r="PKV1104" s="255"/>
      <c r="PKW1104" s="255"/>
      <c r="PKX1104" s="255"/>
      <c r="PKY1104" s="255"/>
      <c r="PKZ1104" s="255"/>
      <c r="PLA1104" s="255"/>
      <c r="PLB1104" s="255"/>
      <c r="PLC1104" s="255"/>
      <c r="PLD1104" s="255"/>
      <c r="PLE1104" s="255"/>
      <c r="PLF1104" s="255"/>
      <c r="PLG1104" s="255"/>
      <c r="PLH1104" s="255"/>
      <c r="PLI1104" s="255"/>
      <c r="PLJ1104" s="255"/>
      <c r="PLK1104" s="255"/>
      <c r="PLL1104" s="255"/>
      <c r="PLM1104" s="255"/>
      <c r="PLN1104" s="255"/>
      <c r="PLO1104" s="255"/>
      <c r="PLP1104" s="255"/>
      <c r="PLQ1104" s="255"/>
      <c r="PLR1104" s="255"/>
      <c r="PLS1104" s="255"/>
      <c r="PLT1104" s="255"/>
      <c r="PLU1104" s="255"/>
      <c r="PLV1104" s="255"/>
      <c r="PLW1104" s="255"/>
      <c r="PLX1104" s="255"/>
      <c r="PLY1104" s="255"/>
      <c r="PLZ1104" s="255"/>
      <c r="PMA1104" s="255"/>
      <c r="PMB1104" s="255"/>
      <c r="PMC1104" s="255"/>
      <c r="PMD1104" s="255"/>
      <c r="PME1104" s="255"/>
      <c r="PMF1104" s="255"/>
      <c r="PMG1104" s="255"/>
      <c r="PMH1104" s="255"/>
      <c r="PMI1104" s="255"/>
      <c r="PMJ1104" s="255"/>
      <c r="PMK1104" s="255"/>
      <c r="PML1104" s="255"/>
      <c r="PMM1104" s="255"/>
      <c r="PMN1104" s="255"/>
      <c r="PMO1104" s="255"/>
      <c r="PMP1104" s="255"/>
      <c r="PMQ1104" s="255"/>
      <c r="PMR1104" s="255"/>
      <c r="PMS1104" s="255"/>
      <c r="PMT1104" s="255"/>
      <c r="PMU1104" s="255"/>
      <c r="PMV1104" s="255"/>
      <c r="PMW1104" s="255"/>
      <c r="PMX1104" s="255"/>
      <c r="PMY1104" s="255"/>
      <c r="PMZ1104" s="255"/>
      <c r="PNA1104" s="255"/>
      <c r="PNB1104" s="255"/>
      <c r="PNC1104" s="255"/>
      <c r="PND1104" s="255"/>
      <c r="PNE1104" s="255"/>
      <c r="PNF1104" s="255"/>
      <c r="PNG1104" s="255"/>
      <c r="PNH1104" s="255"/>
      <c r="PNI1104" s="255"/>
      <c r="PNJ1104" s="255"/>
      <c r="PNK1104" s="255"/>
      <c r="PNL1104" s="255"/>
      <c r="PNM1104" s="255"/>
      <c r="PNN1104" s="255"/>
      <c r="PNO1104" s="255"/>
      <c r="PNP1104" s="255"/>
      <c r="PNQ1104" s="255"/>
      <c r="PNR1104" s="255"/>
      <c r="PNS1104" s="255"/>
      <c r="PNT1104" s="255"/>
      <c r="PNU1104" s="255"/>
      <c r="PNV1104" s="255"/>
      <c r="PNW1104" s="255"/>
      <c r="PNX1104" s="255"/>
      <c r="PNY1104" s="255"/>
      <c r="PNZ1104" s="255"/>
      <c r="POA1104" s="255"/>
      <c r="POB1104" s="255"/>
      <c r="POC1104" s="255"/>
      <c r="POD1104" s="255"/>
      <c r="POE1104" s="255"/>
      <c r="POF1104" s="255"/>
      <c r="POG1104" s="255"/>
      <c r="POH1104" s="255"/>
      <c r="POI1104" s="255"/>
      <c r="POJ1104" s="255"/>
      <c r="POK1104" s="255"/>
      <c r="POL1104" s="255"/>
      <c r="POM1104" s="255"/>
      <c r="PON1104" s="255"/>
      <c r="POO1104" s="255"/>
      <c r="POP1104" s="255"/>
      <c r="POQ1104" s="255"/>
      <c r="POR1104" s="255"/>
      <c r="POS1104" s="255"/>
      <c r="POT1104" s="255"/>
      <c r="POU1104" s="255"/>
      <c r="POV1104" s="255"/>
      <c r="POW1104" s="255"/>
      <c r="POX1104" s="255"/>
      <c r="POY1104" s="255"/>
      <c r="POZ1104" s="255"/>
      <c r="PPA1104" s="255"/>
      <c r="PPB1104" s="255"/>
      <c r="PPC1104" s="255"/>
      <c r="PPD1104" s="255"/>
      <c r="PPE1104" s="255"/>
      <c r="PPF1104" s="255"/>
      <c r="PPG1104" s="255"/>
      <c r="PPH1104" s="255"/>
      <c r="PPI1104" s="255"/>
      <c r="PPJ1104" s="255"/>
      <c r="PPK1104" s="255"/>
      <c r="PPL1104" s="255"/>
      <c r="PPM1104" s="255"/>
      <c r="PPN1104" s="255"/>
      <c r="PPO1104" s="255"/>
      <c r="PPP1104" s="255"/>
      <c r="PPQ1104" s="255"/>
      <c r="PPR1104" s="255"/>
      <c r="PPS1104" s="255"/>
      <c r="PPT1104" s="255"/>
      <c r="PPU1104" s="255"/>
      <c r="PPV1104" s="255"/>
      <c r="PPW1104" s="255"/>
      <c r="PPX1104" s="255"/>
      <c r="PPY1104" s="255"/>
      <c r="PPZ1104" s="255"/>
      <c r="PQA1104" s="255"/>
      <c r="PQB1104" s="255"/>
      <c r="PQC1104" s="255"/>
      <c r="PQD1104" s="255"/>
      <c r="PQE1104" s="255"/>
      <c r="PQF1104" s="255"/>
      <c r="PQG1104" s="255"/>
      <c r="PQH1104" s="255"/>
      <c r="PQI1104" s="255"/>
      <c r="PQJ1104" s="255"/>
      <c r="PQK1104" s="255"/>
      <c r="PQL1104" s="255"/>
      <c r="PQM1104" s="255"/>
      <c r="PQN1104" s="255"/>
      <c r="PQO1104" s="255"/>
      <c r="PQP1104" s="255"/>
      <c r="PQQ1104" s="255"/>
      <c r="PQR1104" s="255"/>
      <c r="PQS1104" s="255"/>
      <c r="PQT1104" s="255"/>
      <c r="PQU1104" s="255"/>
      <c r="PQV1104" s="255"/>
      <c r="PQW1104" s="255"/>
      <c r="PQX1104" s="255"/>
      <c r="PQY1104" s="255"/>
      <c r="PQZ1104" s="255"/>
      <c r="PRA1104" s="255"/>
      <c r="PRB1104" s="255"/>
      <c r="PRC1104" s="255"/>
      <c r="PRD1104" s="255"/>
      <c r="PRE1104" s="255"/>
      <c r="PRF1104" s="255"/>
      <c r="PRG1104" s="255"/>
      <c r="PRH1104" s="255"/>
      <c r="PRI1104" s="255"/>
      <c r="PRJ1104" s="255"/>
      <c r="PRK1104" s="255"/>
      <c r="PRL1104" s="255"/>
      <c r="PRM1104" s="255"/>
      <c r="PRN1104" s="255"/>
      <c r="PRO1104" s="255"/>
      <c r="PRP1104" s="255"/>
      <c r="PRQ1104" s="255"/>
      <c r="PRR1104" s="255"/>
      <c r="PRS1104" s="255"/>
      <c r="PRT1104" s="255"/>
      <c r="PRU1104" s="255"/>
      <c r="PRV1104" s="255"/>
      <c r="PRW1104" s="255"/>
      <c r="PRX1104" s="255"/>
      <c r="PRY1104" s="255"/>
      <c r="PRZ1104" s="255"/>
      <c r="PSA1104" s="255"/>
      <c r="PSB1104" s="255"/>
      <c r="PSC1104" s="255"/>
      <c r="PSD1104" s="255"/>
      <c r="PSE1104" s="255"/>
      <c r="PSF1104" s="255"/>
      <c r="PSG1104" s="255"/>
      <c r="PSH1104" s="255"/>
      <c r="PSI1104" s="255"/>
      <c r="PSJ1104" s="255"/>
      <c r="PSK1104" s="255"/>
      <c r="PSL1104" s="255"/>
      <c r="PSM1104" s="255"/>
      <c r="PSN1104" s="255"/>
      <c r="PSO1104" s="255"/>
      <c r="PSP1104" s="255"/>
      <c r="PSQ1104" s="255"/>
      <c r="PSR1104" s="255"/>
      <c r="PSS1104" s="255"/>
      <c r="PST1104" s="255"/>
      <c r="PSU1104" s="255"/>
      <c r="PSV1104" s="255"/>
      <c r="PSW1104" s="255"/>
      <c r="PSX1104" s="255"/>
      <c r="PSY1104" s="255"/>
      <c r="PSZ1104" s="255"/>
      <c r="PTA1104" s="255"/>
      <c r="PTB1104" s="255"/>
      <c r="PTC1104" s="255"/>
      <c r="PTD1104" s="255"/>
      <c r="PTE1104" s="255"/>
      <c r="PTF1104" s="255"/>
      <c r="PTG1104" s="255"/>
      <c r="PTH1104" s="255"/>
      <c r="PTI1104" s="255"/>
      <c r="PTJ1104" s="255"/>
      <c r="PTK1104" s="255"/>
      <c r="PTL1104" s="255"/>
      <c r="PTM1104" s="255"/>
      <c r="PTN1104" s="255"/>
      <c r="PTO1104" s="255"/>
      <c r="PTP1104" s="255"/>
      <c r="PTQ1104" s="255"/>
      <c r="PTR1104" s="255"/>
      <c r="PTS1104" s="255"/>
      <c r="PTT1104" s="255"/>
      <c r="PTU1104" s="255"/>
      <c r="PTV1104" s="255"/>
      <c r="PTW1104" s="255"/>
      <c r="PTX1104" s="255"/>
      <c r="PTY1104" s="255"/>
      <c r="PTZ1104" s="255"/>
      <c r="PUA1104" s="255"/>
      <c r="PUB1104" s="255"/>
      <c r="PUC1104" s="255"/>
      <c r="PUD1104" s="255"/>
      <c r="PUE1104" s="255"/>
      <c r="PUF1104" s="255"/>
      <c r="PUG1104" s="255"/>
      <c r="PUH1104" s="255"/>
      <c r="PUI1104" s="255"/>
      <c r="PUJ1104" s="255"/>
      <c r="PUK1104" s="255"/>
      <c r="PUL1104" s="255"/>
      <c r="PUM1104" s="255"/>
      <c r="PUN1104" s="255"/>
      <c r="PUO1104" s="255"/>
      <c r="PUP1104" s="255"/>
      <c r="PUQ1104" s="255"/>
      <c r="PUR1104" s="255"/>
      <c r="PUS1104" s="255"/>
      <c r="PUT1104" s="255"/>
      <c r="PUU1104" s="255"/>
      <c r="PUV1104" s="255"/>
      <c r="PUW1104" s="255"/>
      <c r="PUX1104" s="255"/>
      <c r="PUY1104" s="255"/>
      <c r="PUZ1104" s="255"/>
      <c r="PVA1104" s="255"/>
      <c r="PVB1104" s="255"/>
      <c r="PVC1104" s="255"/>
      <c r="PVD1104" s="255"/>
      <c r="PVE1104" s="255"/>
      <c r="PVF1104" s="255"/>
      <c r="PVG1104" s="255"/>
      <c r="PVH1104" s="255"/>
      <c r="PVI1104" s="255"/>
      <c r="PVJ1104" s="255"/>
      <c r="PVK1104" s="255"/>
      <c r="PVL1104" s="255"/>
      <c r="PVM1104" s="255"/>
      <c r="PVN1104" s="255"/>
      <c r="PVO1104" s="255"/>
      <c r="PVP1104" s="255"/>
      <c r="PVQ1104" s="255"/>
      <c r="PVR1104" s="255"/>
      <c r="PVS1104" s="255"/>
      <c r="PVT1104" s="255"/>
      <c r="PVU1104" s="255"/>
      <c r="PVV1104" s="255"/>
      <c r="PVW1104" s="255"/>
      <c r="PVX1104" s="255"/>
      <c r="PVY1104" s="255"/>
      <c r="PVZ1104" s="255"/>
      <c r="PWA1104" s="255"/>
      <c r="PWB1104" s="255"/>
      <c r="PWC1104" s="255"/>
      <c r="PWD1104" s="255"/>
      <c r="PWE1104" s="255"/>
      <c r="PWF1104" s="255"/>
      <c r="PWG1104" s="255"/>
      <c r="PWH1104" s="255"/>
      <c r="PWI1104" s="255"/>
      <c r="PWJ1104" s="255"/>
      <c r="PWK1104" s="255"/>
      <c r="PWL1104" s="255"/>
      <c r="PWM1104" s="255"/>
      <c r="PWN1104" s="255"/>
      <c r="PWO1104" s="255"/>
      <c r="PWP1104" s="255"/>
      <c r="PWQ1104" s="255"/>
      <c r="PWR1104" s="255"/>
      <c r="PWS1104" s="255"/>
      <c r="PWT1104" s="255"/>
      <c r="PWU1104" s="255"/>
      <c r="PWV1104" s="255"/>
      <c r="PWW1104" s="255"/>
      <c r="PWX1104" s="255"/>
      <c r="PWY1104" s="255"/>
      <c r="PWZ1104" s="255"/>
      <c r="PXA1104" s="255"/>
      <c r="PXB1104" s="255"/>
      <c r="PXC1104" s="255"/>
      <c r="PXD1104" s="255"/>
      <c r="PXE1104" s="255"/>
      <c r="PXF1104" s="255"/>
      <c r="PXG1104" s="255"/>
      <c r="PXH1104" s="255"/>
      <c r="PXI1104" s="255"/>
      <c r="PXJ1104" s="255"/>
      <c r="PXK1104" s="255"/>
      <c r="PXL1104" s="255"/>
      <c r="PXM1104" s="255"/>
      <c r="PXN1104" s="255"/>
      <c r="PXO1104" s="255"/>
      <c r="PXP1104" s="255"/>
      <c r="PXQ1104" s="255"/>
      <c r="PXR1104" s="255"/>
      <c r="PXS1104" s="255"/>
      <c r="PXT1104" s="255"/>
      <c r="PXU1104" s="255"/>
      <c r="PXV1104" s="255"/>
      <c r="PXW1104" s="255"/>
      <c r="PXX1104" s="255"/>
      <c r="PXY1104" s="255"/>
      <c r="PXZ1104" s="255"/>
      <c r="PYA1104" s="255"/>
      <c r="PYB1104" s="255"/>
      <c r="PYC1104" s="255"/>
      <c r="PYD1104" s="255"/>
      <c r="PYE1104" s="255"/>
      <c r="PYF1104" s="255"/>
      <c r="PYG1104" s="255"/>
      <c r="PYH1104" s="255"/>
      <c r="PYI1104" s="255"/>
      <c r="PYJ1104" s="255"/>
      <c r="PYK1104" s="255"/>
      <c r="PYL1104" s="255"/>
      <c r="PYM1104" s="255"/>
      <c r="PYN1104" s="255"/>
      <c r="PYO1104" s="255"/>
      <c r="PYP1104" s="255"/>
      <c r="PYQ1104" s="255"/>
      <c r="PYR1104" s="255"/>
      <c r="PYS1104" s="255"/>
      <c r="PYT1104" s="255"/>
      <c r="PYU1104" s="255"/>
      <c r="PYV1104" s="255"/>
      <c r="PYW1104" s="255"/>
      <c r="PYX1104" s="255"/>
      <c r="PYY1104" s="255"/>
      <c r="PYZ1104" s="255"/>
      <c r="PZA1104" s="255"/>
      <c r="PZB1104" s="255"/>
      <c r="PZC1104" s="255"/>
      <c r="PZD1104" s="255"/>
      <c r="PZE1104" s="255"/>
      <c r="PZF1104" s="255"/>
      <c r="PZG1104" s="255"/>
      <c r="PZH1104" s="255"/>
      <c r="PZI1104" s="255"/>
      <c r="PZJ1104" s="255"/>
      <c r="PZK1104" s="255"/>
      <c r="PZL1104" s="255"/>
      <c r="PZM1104" s="255"/>
      <c r="PZN1104" s="255"/>
      <c r="PZO1104" s="255"/>
      <c r="PZP1104" s="255"/>
      <c r="PZQ1104" s="255"/>
      <c r="PZR1104" s="255"/>
      <c r="PZS1104" s="255"/>
      <c r="PZT1104" s="255"/>
      <c r="PZU1104" s="255"/>
      <c r="PZV1104" s="255"/>
      <c r="PZW1104" s="255"/>
      <c r="PZX1104" s="255"/>
      <c r="PZY1104" s="255"/>
      <c r="PZZ1104" s="255"/>
      <c r="QAA1104" s="255"/>
      <c r="QAB1104" s="255"/>
      <c r="QAC1104" s="255"/>
      <c r="QAD1104" s="255"/>
      <c r="QAE1104" s="255"/>
      <c r="QAF1104" s="255"/>
      <c r="QAG1104" s="255"/>
      <c r="QAH1104" s="255"/>
      <c r="QAI1104" s="255"/>
      <c r="QAJ1104" s="255"/>
      <c r="QAK1104" s="255"/>
      <c r="QAL1104" s="255"/>
      <c r="QAM1104" s="255"/>
      <c r="QAN1104" s="255"/>
      <c r="QAO1104" s="255"/>
      <c r="QAP1104" s="255"/>
      <c r="QAQ1104" s="255"/>
      <c r="QAR1104" s="255"/>
      <c r="QAS1104" s="255"/>
      <c r="QAT1104" s="255"/>
      <c r="QAU1104" s="255"/>
      <c r="QAV1104" s="255"/>
      <c r="QAW1104" s="255"/>
      <c r="QAX1104" s="255"/>
      <c r="QAY1104" s="255"/>
      <c r="QAZ1104" s="255"/>
      <c r="QBA1104" s="255"/>
      <c r="QBB1104" s="255"/>
      <c r="QBC1104" s="255"/>
      <c r="QBD1104" s="255"/>
      <c r="QBE1104" s="255"/>
      <c r="QBF1104" s="255"/>
      <c r="QBG1104" s="255"/>
      <c r="QBH1104" s="255"/>
      <c r="QBI1104" s="255"/>
      <c r="QBJ1104" s="255"/>
      <c r="QBK1104" s="255"/>
      <c r="QBL1104" s="255"/>
      <c r="QBM1104" s="255"/>
      <c r="QBN1104" s="255"/>
      <c r="QBO1104" s="255"/>
      <c r="QBP1104" s="255"/>
      <c r="QBQ1104" s="255"/>
      <c r="QBR1104" s="255"/>
      <c r="QBS1104" s="255"/>
      <c r="QBT1104" s="255"/>
      <c r="QBU1104" s="255"/>
      <c r="QBV1104" s="255"/>
      <c r="QBW1104" s="255"/>
      <c r="QBX1104" s="255"/>
      <c r="QBY1104" s="255"/>
      <c r="QBZ1104" s="255"/>
      <c r="QCA1104" s="255"/>
      <c r="QCB1104" s="255"/>
      <c r="QCC1104" s="255"/>
      <c r="QCD1104" s="255"/>
      <c r="QCE1104" s="255"/>
      <c r="QCF1104" s="255"/>
      <c r="QCG1104" s="255"/>
      <c r="QCH1104" s="255"/>
      <c r="QCI1104" s="255"/>
      <c r="QCJ1104" s="255"/>
      <c r="QCK1104" s="255"/>
      <c r="QCL1104" s="255"/>
      <c r="QCM1104" s="255"/>
      <c r="QCN1104" s="255"/>
      <c r="QCO1104" s="255"/>
      <c r="QCP1104" s="255"/>
      <c r="QCQ1104" s="255"/>
      <c r="QCR1104" s="255"/>
      <c r="QCS1104" s="255"/>
      <c r="QCT1104" s="255"/>
      <c r="QCU1104" s="255"/>
      <c r="QCV1104" s="255"/>
      <c r="QCW1104" s="255"/>
      <c r="QCX1104" s="255"/>
      <c r="QCY1104" s="255"/>
      <c r="QCZ1104" s="255"/>
      <c r="QDA1104" s="255"/>
      <c r="QDB1104" s="255"/>
      <c r="QDC1104" s="255"/>
      <c r="QDD1104" s="255"/>
      <c r="QDE1104" s="255"/>
      <c r="QDF1104" s="255"/>
      <c r="QDG1104" s="255"/>
      <c r="QDH1104" s="255"/>
      <c r="QDI1104" s="255"/>
      <c r="QDJ1104" s="255"/>
      <c r="QDK1104" s="255"/>
      <c r="QDL1104" s="255"/>
      <c r="QDM1104" s="255"/>
      <c r="QDN1104" s="255"/>
      <c r="QDO1104" s="255"/>
      <c r="QDP1104" s="255"/>
      <c r="QDQ1104" s="255"/>
      <c r="QDR1104" s="255"/>
      <c r="QDS1104" s="255"/>
      <c r="QDT1104" s="255"/>
      <c r="QDU1104" s="255"/>
      <c r="QDV1104" s="255"/>
      <c r="QDW1104" s="255"/>
      <c r="QDX1104" s="255"/>
      <c r="QDY1104" s="255"/>
      <c r="QDZ1104" s="255"/>
      <c r="QEA1104" s="255"/>
      <c r="QEB1104" s="255"/>
      <c r="QEC1104" s="255"/>
      <c r="QED1104" s="255"/>
      <c r="QEE1104" s="255"/>
      <c r="QEF1104" s="255"/>
      <c r="QEG1104" s="255"/>
      <c r="QEH1104" s="255"/>
      <c r="QEI1104" s="255"/>
      <c r="QEJ1104" s="255"/>
      <c r="QEK1104" s="255"/>
      <c r="QEL1104" s="255"/>
      <c r="QEM1104" s="255"/>
      <c r="QEN1104" s="255"/>
      <c r="QEO1104" s="255"/>
      <c r="QEP1104" s="255"/>
      <c r="QEQ1104" s="255"/>
      <c r="QER1104" s="255"/>
      <c r="QES1104" s="255"/>
      <c r="QET1104" s="255"/>
      <c r="QEU1104" s="255"/>
      <c r="QEV1104" s="255"/>
      <c r="QEW1104" s="255"/>
      <c r="QEX1104" s="255"/>
      <c r="QEY1104" s="255"/>
      <c r="QEZ1104" s="255"/>
      <c r="QFA1104" s="255"/>
      <c r="QFB1104" s="255"/>
      <c r="QFC1104" s="255"/>
      <c r="QFD1104" s="255"/>
      <c r="QFE1104" s="255"/>
      <c r="QFF1104" s="255"/>
      <c r="QFG1104" s="255"/>
      <c r="QFH1104" s="255"/>
      <c r="QFI1104" s="255"/>
      <c r="QFJ1104" s="255"/>
      <c r="QFK1104" s="255"/>
      <c r="QFL1104" s="255"/>
      <c r="QFM1104" s="255"/>
      <c r="QFN1104" s="255"/>
      <c r="QFO1104" s="255"/>
      <c r="QFP1104" s="255"/>
      <c r="QFQ1104" s="255"/>
      <c r="QFR1104" s="255"/>
      <c r="QFS1104" s="255"/>
      <c r="QFT1104" s="255"/>
      <c r="QFU1104" s="255"/>
      <c r="QFV1104" s="255"/>
      <c r="QFW1104" s="255"/>
      <c r="QFX1104" s="255"/>
      <c r="QFY1104" s="255"/>
      <c r="QFZ1104" s="255"/>
      <c r="QGA1104" s="255"/>
      <c r="QGB1104" s="255"/>
      <c r="QGC1104" s="255"/>
      <c r="QGD1104" s="255"/>
      <c r="QGE1104" s="255"/>
      <c r="QGF1104" s="255"/>
      <c r="QGG1104" s="255"/>
      <c r="QGH1104" s="255"/>
      <c r="QGI1104" s="255"/>
      <c r="QGJ1104" s="255"/>
      <c r="QGK1104" s="255"/>
      <c r="QGL1104" s="255"/>
      <c r="QGM1104" s="255"/>
      <c r="QGN1104" s="255"/>
      <c r="QGO1104" s="255"/>
      <c r="QGP1104" s="255"/>
      <c r="QGQ1104" s="255"/>
      <c r="QGR1104" s="255"/>
      <c r="QGS1104" s="255"/>
      <c r="QGT1104" s="255"/>
      <c r="QGU1104" s="255"/>
      <c r="QGV1104" s="255"/>
      <c r="QGW1104" s="255"/>
      <c r="QGX1104" s="255"/>
      <c r="QGY1104" s="255"/>
      <c r="QGZ1104" s="255"/>
      <c r="QHA1104" s="255"/>
      <c r="QHB1104" s="255"/>
      <c r="QHC1104" s="255"/>
      <c r="QHD1104" s="255"/>
      <c r="QHE1104" s="255"/>
      <c r="QHF1104" s="255"/>
      <c r="QHG1104" s="255"/>
      <c r="QHH1104" s="255"/>
      <c r="QHI1104" s="255"/>
      <c r="QHJ1104" s="255"/>
      <c r="QHK1104" s="255"/>
      <c r="QHL1104" s="255"/>
      <c r="QHM1104" s="255"/>
      <c r="QHN1104" s="255"/>
      <c r="QHO1104" s="255"/>
      <c r="QHP1104" s="255"/>
      <c r="QHQ1104" s="255"/>
      <c r="QHR1104" s="255"/>
      <c r="QHS1104" s="255"/>
      <c r="QHT1104" s="255"/>
      <c r="QHU1104" s="255"/>
      <c r="QHV1104" s="255"/>
      <c r="QHW1104" s="255"/>
      <c r="QHX1104" s="255"/>
      <c r="QHY1104" s="255"/>
      <c r="QHZ1104" s="255"/>
      <c r="QIA1104" s="255"/>
      <c r="QIB1104" s="255"/>
      <c r="QIC1104" s="255"/>
      <c r="QID1104" s="255"/>
      <c r="QIE1104" s="255"/>
      <c r="QIF1104" s="255"/>
      <c r="QIG1104" s="255"/>
      <c r="QIH1104" s="255"/>
      <c r="QII1104" s="255"/>
      <c r="QIJ1104" s="255"/>
      <c r="QIK1104" s="255"/>
      <c r="QIL1104" s="255"/>
      <c r="QIM1104" s="255"/>
      <c r="QIN1104" s="255"/>
      <c r="QIO1104" s="255"/>
      <c r="QIP1104" s="255"/>
      <c r="QIQ1104" s="255"/>
      <c r="QIR1104" s="255"/>
      <c r="QIS1104" s="255"/>
      <c r="QIT1104" s="255"/>
      <c r="QIU1104" s="255"/>
      <c r="QIV1104" s="255"/>
      <c r="QIW1104" s="255"/>
      <c r="QIX1104" s="255"/>
      <c r="QIY1104" s="255"/>
      <c r="QIZ1104" s="255"/>
      <c r="QJA1104" s="255"/>
      <c r="QJB1104" s="255"/>
      <c r="QJC1104" s="255"/>
      <c r="QJD1104" s="255"/>
      <c r="QJE1104" s="255"/>
      <c r="QJF1104" s="255"/>
      <c r="QJG1104" s="255"/>
      <c r="QJH1104" s="255"/>
      <c r="QJI1104" s="255"/>
      <c r="QJJ1104" s="255"/>
      <c r="QJK1104" s="255"/>
      <c r="QJL1104" s="255"/>
      <c r="QJM1104" s="255"/>
      <c r="QJN1104" s="255"/>
      <c r="QJO1104" s="255"/>
      <c r="QJP1104" s="255"/>
      <c r="QJQ1104" s="255"/>
      <c r="QJR1104" s="255"/>
      <c r="QJS1104" s="255"/>
      <c r="QJT1104" s="255"/>
      <c r="QJU1104" s="255"/>
      <c r="QJV1104" s="255"/>
      <c r="QJW1104" s="255"/>
      <c r="QJX1104" s="255"/>
      <c r="QJY1104" s="255"/>
      <c r="QJZ1104" s="255"/>
      <c r="QKA1104" s="255"/>
      <c r="QKB1104" s="255"/>
      <c r="QKC1104" s="255"/>
      <c r="QKD1104" s="255"/>
      <c r="QKE1104" s="255"/>
      <c r="QKF1104" s="255"/>
      <c r="QKG1104" s="255"/>
      <c r="QKH1104" s="255"/>
      <c r="QKI1104" s="255"/>
      <c r="QKJ1104" s="255"/>
      <c r="QKK1104" s="255"/>
      <c r="QKL1104" s="255"/>
      <c r="QKM1104" s="255"/>
      <c r="QKN1104" s="255"/>
      <c r="QKO1104" s="255"/>
      <c r="QKP1104" s="255"/>
      <c r="QKQ1104" s="255"/>
      <c r="QKR1104" s="255"/>
      <c r="QKS1104" s="255"/>
      <c r="QKT1104" s="255"/>
      <c r="QKU1104" s="255"/>
      <c r="QKV1104" s="255"/>
      <c r="QKW1104" s="255"/>
      <c r="QKX1104" s="255"/>
      <c r="QKY1104" s="255"/>
      <c r="QKZ1104" s="255"/>
      <c r="QLA1104" s="255"/>
      <c r="QLB1104" s="255"/>
      <c r="QLC1104" s="255"/>
      <c r="QLD1104" s="255"/>
      <c r="QLE1104" s="255"/>
      <c r="QLF1104" s="255"/>
      <c r="QLG1104" s="255"/>
      <c r="QLH1104" s="255"/>
      <c r="QLI1104" s="255"/>
      <c r="QLJ1104" s="255"/>
      <c r="QLK1104" s="255"/>
      <c r="QLL1104" s="255"/>
      <c r="QLM1104" s="255"/>
      <c r="QLN1104" s="255"/>
      <c r="QLO1104" s="255"/>
      <c r="QLP1104" s="255"/>
      <c r="QLQ1104" s="255"/>
      <c r="QLR1104" s="255"/>
      <c r="QLS1104" s="255"/>
      <c r="QLT1104" s="255"/>
      <c r="QLU1104" s="255"/>
      <c r="QLV1104" s="255"/>
      <c r="QLW1104" s="255"/>
      <c r="QLX1104" s="255"/>
      <c r="QLY1104" s="255"/>
      <c r="QLZ1104" s="255"/>
      <c r="QMA1104" s="255"/>
      <c r="QMB1104" s="255"/>
      <c r="QMC1104" s="255"/>
      <c r="QMD1104" s="255"/>
      <c r="QME1104" s="255"/>
      <c r="QMF1104" s="255"/>
      <c r="QMG1104" s="255"/>
      <c r="QMH1104" s="255"/>
      <c r="QMI1104" s="255"/>
      <c r="QMJ1104" s="255"/>
      <c r="QMK1104" s="255"/>
      <c r="QML1104" s="255"/>
      <c r="QMM1104" s="255"/>
      <c r="QMN1104" s="255"/>
      <c r="QMO1104" s="255"/>
      <c r="QMP1104" s="255"/>
      <c r="QMQ1104" s="255"/>
      <c r="QMR1104" s="255"/>
      <c r="QMS1104" s="255"/>
      <c r="QMT1104" s="255"/>
      <c r="QMU1104" s="255"/>
      <c r="QMV1104" s="255"/>
      <c r="QMW1104" s="255"/>
      <c r="QMX1104" s="255"/>
      <c r="QMY1104" s="255"/>
      <c r="QMZ1104" s="255"/>
      <c r="QNA1104" s="255"/>
      <c r="QNB1104" s="255"/>
      <c r="QNC1104" s="255"/>
      <c r="QND1104" s="255"/>
      <c r="QNE1104" s="255"/>
      <c r="QNF1104" s="255"/>
      <c r="QNG1104" s="255"/>
      <c r="QNH1104" s="255"/>
      <c r="QNI1104" s="255"/>
      <c r="QNJ1104" s="255"/>
      <c r="QNK1104" s="255"/>
      <c r="QNL1104" s="255"/>
      <c r="QNM1104" s="255"/>
      <c r="QNN1104" s="255"/>
      <c r="QNO1104" s="255"/>
      <c r="QNP1104" s="255"/>
      <c r="QNQ1104" s="255"/>
      <c r="QNR1104" s="255"/>
      <c r="QNS1104" s="255"/>
      <c r="QNT1104" s="255"/>
      <c r="QNU1104" s="255"/>
      <c r="QNV1104" s="255"/>
      <c r="QNW1104" s="255"/>
      <c r="QNX1104" s="255"/>
      <c r="QNY1104" s="255"/>
      <c r="QNZ1104" s="255"/>
      <c r="QOA1104" s="255"/>
      <c r="QOB1104" s="255"/>
      <c r="QOC1104" s="255"/>
      <c r="QOD1104" s="255"/>
      <c r="QOE1104" s="255"/>
      <c r="QOF1104" s="255"/>
      <c r="QOG1104" s="255"/>
      <c r="QOH1104" s="255"/>
      <c r="QOI1104" s="255"/>
      <c r="QOJ1104" s="255"/>
      <c r="QOK1104" s="255"/>
      <c r="QOL1104" s="255"/>
      <c r="QOM1104" s="255"/>
      <c r="QON1104" s="255"/>
      <c r="QOO1104" s="255"/>
      <c r="QOP1104" s="255"/>
      <c r="QOQ1104" s="255"/>
      <c r="QOR1104" s="255"/>
      <c r="QOS1104" s="255"/>
      <c r="QOT1104" s="255"/>
      <c r="QOU1104" s="255"/>
      <c r="QOV1104" s="255"/>
      <c r="QOW1104" s="255"/>
      <c r="QOX1104" s="255"/>
      <c r="QOY1104" s="255"/>
      <c r="QOZ1104" s="255"/>
      <c r="QPA1104" s="255"/>
      <c r="QPB1104" s="255"/>
      <c r="QPC1104" s="255"/>
      <c r="QPD1104" s="255"/>
      <c r="QPE1104" s="255"/>
      <c r="QPF1104" s="255"/>
      <c r="QPG1104" s="255"/>
      <c r="QPH1104" s="255"/>
      <c r="QPI1104" s="255"/>
      <c r="QPJ1104" s="255"/>
      <c r="QPK1104" s="255"/>
      <c r="QPL1104" s="255"/>
      <c r="QPM1104" s="255"/>
      <c r="QPN1104" s="255"/>
      <c r="QPO1104" s="255"/>
      <c r="QPP1104" s="255"/>
      <c r="QPQ1104" s="255"/>
      <c r="QPR1104" s="255"/>
      <c r="QPS1104" s="255"/>
      <c r="QPT1104" s="255"/>
      <c r="QPU1104" s="255"/>
      <c r="QPV1104" s="255"/>
      <c r="QPW1104" s="255"/>
      <c r="QPX1104" s="255"/>
      <c r="QPY1104" s="255"/>
      <c r="QPZ1104" s="255"/>
      <c r="QQA1104" s="255"/>
      <c r="QQB1104" s="255"/>
      <c r="QQC1104" s="255"/>
      <c r="QQD1104" s="255"/>
      <c r="QQE1104" s="255"/>
      <c r="QQF1104" s="255"/>
      <c r="QQG1104" s="255"/>
      <c r="QQH1104" s="255"/>
      <c r="QQI1104" s="255"/>
      <c r="QQJ1104" s="255"/>
      <c r="QQK1104" s="255"/>
      <c r="QQL1104" s="255"/>
      <c r="QQM1104" s="255"/>
      <c r="QQN1104" s="255"/>
      <c r="QQO1104" s="255"/>
      <c r="QQP1104" s="255"/>
      <c r="QQQ1104" s="255"/>
      <c r="QQR1104" s="255"/>
      <c r="QQS1104" s="255"/>
      <c r="QQT1104" s="255"/>
      <c r="QQU1104" s="255"/>
      <c r="QQV1104" s="255"/>
      <c r="QQW1104" s="255"/>
      <c r="QQX1104" s="255"/>
      <c r="QQY1104" s="255"/>
      <c r="QQZ1104" s="255"/>
      <c r="QRA1104" s="255"/>
      <c r="QRB1104" s="255"/>
      <c r="QRC1104" s="255"/>
      <c r="QRD1104" s="255"/>
      <c r="QRE1104" s="255"/>
      <c r="QRF1104" s="255"/>
      <c r="QRG1104" s="255"/>
      <c r="QRH1104" s="255"/>
      <c r="QRI1104" s="255"/>
      <c r="QRJ1104" s="255"/>
      <c r="QRK1104" s="255"/>
      <c r="QRL1104" s="255"/>
      <c r="QRM1104" s="255"/>
      <c r="QRN1104" s="255"/>
      <c r="QRO1104" s="255"/>
      <c r="QRP1104" s="255"/>
      <c r="QRQ1104" s="255"/>
      <c r="QRR1104" s="255"/>
      <c r="QRS1104" s="255"/>
      <c r="QRT1104" s="255"/>
      <c r="QRU1104" s="255"/>
      <c r="QRV1104" s="255"/>
      <c r="QRW1104" s="255"/>
      <c r="QRX1104" s="255"/>
      <c r="QRY1104" s="255"/>
      <c r="QRZ1104" s="255"/>
      <c r="QSA1104" s="255"/>
      <c r="QSB1104" s="255"/>
      <c r="QSC1104" s="255"/>
      <c r="QSD1104" s="255"/>
      <c r="QSE1104" s="255"/>
      <c r="QSF1104" s="255"/>
      <c r="QSG1104" s="255"/>
      <c r="QSH1104" s="255"/>
      <c r="QSI1104" s="255"/>
      <c r="QSJ1104" s="255"/>
      <c r="QSK1104" s="255"/>
      <c r="QSL1104" s="255"/>
      <c r="QSM1104" s="255"/>
      <c r="QSN1104" s="255"/>
      <c r="QSO1104" s="255"/>
      <c r="QSP1104" s="255"/>
      <c r="QSQ1104" s="255"/>
      <c r="QSR1104" s="255"/>
      <c r="QSS1104" s="255"/>
      <c r="QST1104" s="255"/>
      <c r="QSU1104" s="255"/>
      <c r="QSV1104" s="255"/>
      <c r="QSW1104" s="255"/>
      <c r="QSX1104" s="255"/>
      <c r="QSY1104" s="255"/>
      <c r="QSZ1104" s="255"/>
      <c r="QTA1104" s="255"/>
      <c r="QTB1104" s="255"/>
      <c r="QTC1104" s="255"/>
      <c r="QTD1104" s="255"/>
      <c r="QTE1104" s="255"/>
      <c r="QTF1104" s="255"/>
      <c r="QTG1104" s="255"/>
      <c r="QTH1104" s="255"/>
      <c r="QTI1104" s="255"/>
      <c r="QTJ1104" s="255"/>
      <c r="QTK1104" s="255"/>
      <c r="QTL1104" s="255"/>
      <c r="QTM1104" s="255"/>
      <c r="QTN1104" s="255"/>
      <c r="QTO1104" s="255"/>
      <c r="QTP1104" s="255"/>
      <c r="QTQ1104" s="255"/>
      <c r="QTR1104" s="255"/>
      <c r="QTS1104" s="255"/>
      <c r="QTT1104" s="255"/>
      <c r="QTU1104" s="255"/>
      <c r="QTV1104" s="255"/>
      <c r="QTW1104" s="255"/>
      <c r="QTX1104" s="255"/>
      <c r="QTY1104" s="255"/>
      <c r="QTZ1104" s="255"/>
      <c r="QUA1104" s="255"/>
      <c r="QUB1104" s="255"/>
      <c r="QUC1104" s="255"/>
      <c r="QUD1104" s="255"/>
      <c r="QUE1104" s="255"/>
      <c r="QUF1104" s="255"/>
      <c r="QUG1104" s="255"/>
      <c r="QUH1104" s="255"/>
      <c r="QUI1104" s="255"/>
      <c r="QUJ1104" s="255"/>
      <c r="QUK1104" s="255"/>
      <c r="QUL1104" s="255"/>
      <c r="QUM1104" s="255"/>
      <c r="QUN1104" s="255"/>
      <c r="QUO1104" s="255"/>
      <c r="QUP1104" s="255"/>
      <c r="QUQ1104" s="255"/>
      <c r="QUR1104" s="255"/>
      <c r="QUS1104" s="255"/>
      <c r="QUT1104" s="255"/>
      <c r="QUU1104" s="255"/>
      <c r="QUV1104" s="255"/>
      <c r="QUW1104" s="255"/>
      <c r="QUX1104" s="255"/>
      <c r="QUY1104" s="255"/>
      <c r="QUZ1104" s="255"/>
      <c r="QVA1104" s="255"/>
      <c r="QVB1104" s="255"/>
      <c r="QVC1104" s="255"/>
      <c r="QVD1104" s="255"/>
      <c r="QVE1104" s="255"/>
      <c r="QVF1104" s="255"/>
      <c r="QVG1104" s="255"/>
      <c r="QVH1104" s="255"/>
      <c r="QVI1104" s="255"/>
      <c r="QVJ1104" s="255"/>
      <c r="QVK1104" s="255"/>
      <c r="QVL1104" s="255"/>
      <c r="QVM1104" s="255"/>
      <c r="QVN1104" s="255"/>
      <c r="QVO1104" s="255"/>
      <c r="QVP1104" s="255"/>
      <c r="QVQ1104" s="255"/>
      <c r="QVR1104" s="255"/>
      <c r="QVS1104" s="255"/>
      <c r="QVT1104" s="255"/>
      <c r="QVU1104" s="255"/>
      <c r="QVV1104" s="255"/>
      <c r="QVW1104" s="255"/>
      <c r="QVX1104" s="255"/>
      <c r="QVY1104" s="255"/>
      <c r="QVZ1104" s="255"/>
      <c r="QWA1104" s="255"/>
      <c r="QWB1104" s="255"/>
      <c r="QWC1104" s="255"/>
      <c r="QWD1104" s="255"/>
      <c r="QWE1104" s="255"/>
      <c r="QWF1104" s="255"/>
      <c r="QWG1104" s="255"/>
      <c r="QWH1104" s="255"/>
      <c r="QWI1104" s="255"/>
      <c r="QWJ1104" s="255"/>
      <c r="QWK1104" s="255"/>
      <c r="QWL1104" s="255"/>
      <c r="QWM1104" s="255"/>
      <c r="QWN1104" s="255"/>
      <c r="QWO1104" s="255"/>
      <c r="QWP1104" s="255"/>
      <c r="QWQ1104" s="255"/>
      <c r="QWR1104" s="255"/>
      <c r="QWS1104" s="255"/>
      <c r="QWT1104" s="255"/>
      <c r="QWU1104" s="255"/>
      <c r="QWV1104" s="255"/>
      <c r="QWW1104" s="255"/>
      <c r="QWX1104" s="255"/>
      <c r="QWY1104" s="255"/>
      <c r="QWZ1104" s="255"/>
      <c r="QXA1104" s="255"/>
      <c r="QXB1104" s="255"/>
      <c r="QXC1104" s="255"/>
      <c r="QXD1104" s="255"/>
      <c r="QXE1104" s="255"/>
      <c r="QXF1104" s="255"/>
      <c r="QXG1104" s="255"/>
      <c r="QXH1104" s="255"/>
      <c r="QXI1104" s="255"/>
      <c r="QXJ1104" s="255"/>
      <c r="QXK1104" s="255"/>
      <c r="QXL1104" s="255"/>
      <c r="QXM1104" s="255"/>
      <c r="QXN1104" s="255"/>
      <c r="QXO1104" s="255"/>
      <c r="QXP1104" s="255"/>
      <c r="QXQ1104" s="255"/>
      <c r="QXR1104" s="255"/>
      <c r="QXS1104" s="255"/>
      <c r="QXT1104" s="255"/>
      <c r="QXU1104" s="255"/>
      <c r="QXV1104" s="255"/>
      <c r="QXW1104" s="255"/>
      <c r="QXX1104" s="255"/>
      <c r="QXY1104" s="255"/>
      <c r="QXZ1104" s="255"/>
      <c r="QYA1104" s="255"/>
      <c r="QYB1104" s="255"/>
      <c r="QYC1104" s="255"/>
      <c r="QYD1104" s="255"/>
      <c r="QYE1104" s="255"/>
      <c r="QYF1104" s="255"/>
      <c r="QYG1104" s="255"/>
      <c r="QYH1104" s="255"/>
      <c r="QYI1104" s="255"/>
      <c r="QYJ1104" s="255"/>
      <c r="QYK1104" s="255"/>
      <c r="QYL1104" s="255"/>
      <c r="QYM1104" s="255"/>
      <c r="QYN1104" s="255"/>
      <c r="QYO1104" s="255"/>
      <c r="QYP1104" s="255"/>
      <c r="QYQ1104" s="255"/>
      <c r="QYR1104" s="255"/>
      <c r="QYS1104" s="255"/>
      <c r="QYT1104" s="255"/>
      <c r="QYU1104" s="255"/>
      <c r="QYV1104" s="255"/>
      <c r="QYW1104" s="255"/>
      <c r="QYX1104" s="255"/>
      <c r="QYY1104" s="255"/>
      <c r="QYZ1104" s="255"/>
      <c r="QZA1104" s="255"/>
      <c r="QZB1104" s="255"/>
      <c r="QZC1104" s="255"/>
      <c r="QZD1104" s="255"/>
      <c r="QZE1104" s="255"/>
      <c r="QZF1104" s="255"/>
      <c r="QZG1104" s="255"/>
      <c r="QZH1104" s="255"/>
      <c r="QZI1104" s="255"/>
      <c r="QZJ1104" s="255"/>
      <c r="QZK1104" s="255"/>
      <c r="QZL1104" s="255"/>
      <c r="QZM1104" s="255"/>
      <c r="QZN1104" s="255"/>
      <c r="QZO1104" s="255"/>
      <c r="QZP1104" s="255"/>
      <c r="QZQ1104" s="255"/>
      <c r="QZR1104" s="255"/>
      <c r="QZS1104" s="255"/>
      <c r="QZT1104" s="255"/>
      <c r="QZU1104" s="255"/>
      <c r="QZV1104" s="255"/>
      <c r="QZW1104" s="255"/>
      <c r="QZX1104" s="255"/>
      <c r="QZY1104" s="255"/>
      <c r="QZZ1104" s="255"/>
      <c r="RAA1104" s="255"/>
      <c r="RAB1104" s="255"/>
      <c r="RAC1104" s="255"/>
      <c r="RAD1104" s="255"/>
      <c r="RAE1104" s="255"/>
      <c r="RAF1104" s="255"/>
      <c r="RAG1104" s="255"/>
      <c r="RAH1104" s="255"/>
      <c r="RAI1104" s="255"/>
      <c r="RAJ1104" s="255"/>
      <c r="RAK1104" s="255"/>
      <c r="RAL1104" s="255"/>
      <c r="RAM1104" s="255"/>
      <c r="RAN1104" s="255"/>
      <c r="RAO1104" s="255"/>
      <c r="RAP1104" s="255"/>
      <c r="RAQ1104" s="255"/>
      <c r="RAR1104" s="255"/>
      <c r="RAS1104" s="255"/>
      <c r="RAT1104" s="255"/>
      <c r="RAU1104" s="255"/>
      <c r="RAV1104" s="255"/>
      <c r="RAW1104" s="255"/>
      <c r="RAX1104" s="255"/>
      <c r="RAY1104" s="255"/>
      <c r="RAZ1104" s="255"/>
      <c r="RBA1104" s="255"/>
      <c r="RBB1104" s="255"/>
      <c r="RBC1104" s="255"/>
      <c r="RBD1104" s="255"/>
      <c r="RBE1104" s="255"/>
      <c r="RBF1104" s="255"/>
      <c r="RBG1104" s="255"/>
      <c r="RBH1104" s="255"/>
      <c r="RBI1104" s="255"/>
      <c r="RBJ1104" s="255"/>
      <c r="RBK1104" s="255"/>
      <c r="RBL1104" s="255"/>
      <c r="RBM1104" s="255"/>
      <c r="RBN1104" s="255"/>
      <c r="RBO1104" s="255"/>
      <c r="RBP1104" s="255"/>
      <c r="RBQ1104" s="255"/>
      <c r="RBR1104" s="255"/>
      <c r="RBS1104" s="255"/>
      <c r="RBT1104" s="255"/>
      <c r="RBU1104" s="255"/>
      <c r="RBV1104" s="255"/>
      <c r="RBW1104" s="255"/>
      <c r="RBX1104" s="255"/>
      <c r="RBY1104" s="255"/>
      <c r="RBZ1104" s="255"/>
      <c r="RCA1104" s="255"/>
      <c r="RCB1104" s="255"/>
      <c r="RCC1104" s="255"/>
      <c r="RCD1104" s="255"/>
      <c r="RCE1104" s="255"/>
      <c r="RCF1104" s="255"/>
      <c r="RCG1104" s="255"/>
      <c r="RCH1104" s="255"/>
      <c r="RCI1104" s="255"/>
      <c r="RCJ1104" s="255"/>
      <c r="RCK1104" s="255"/>
      <c r="RCL1104" s="255"/>
      <c r="RCM1104" s="255"/>
      <c r="RCN1104" s="255"/>
      <c r="RCO1104" s="255"/>
      <c r="RCP1104" s="255"/>
      <c r="RCQ1104" s="255"/>
      <c r="RCR1104" s="255"/>
      <c r="RCS1104" s="255"/>
      <c r="RCT1104" s="255"/>
      <c r="RCU1104" s="255"/>
      <c r="RCV1104" s="255"/>
      <c r="RCW1104" s="255"/>
      <c r="RCX1104" s="255"/>
      <c r="RCY1104" s="255"/>
      <c r="RCZ1104" s="255"/>
      <c r="RDA1104" s="255"/>
      <c r="RDB1104" s="255"/>
      <c r="RDC1104" s="255"/>
      <c r="RDD1104" s="255"/>
      <c r="RDE1104" s="255"/>
      <c r="RDF1104" s="255"/>
      <c r="RDG1104" s="255"/>
      <c r="RDH1104" s="255"/>
      <c r="RDI1104" s="255"/>
      <c r="RDJ1104" s="255"/>
      <c r="RDK1104" s="255"/>
      <c r="RDL1104" s="255"/>
      <c r="RDM1104" s="255"/>
      <c r="RDN1104" s="255"/>
      <c r="RDO1104" s="255"/>
      <c r="RDP1104" s="255"/>
      <c r="RDQ1104" s="255"/>
      <c r="RDR1104" s="255"/>
      <c r="RDS1104" s="255"/>
      <c r="RDT1104" s="255"/>
      <c r="RDU1104" s="255"/>
      <c r="RDV1104" s="255"/>
      <c r="RDW1104" s="255"/>
      <c r="RDX1104" s="255"/>
      <c r="RDY1104" s="255"/>
      <c r="RDZ1104" s="255"/>
      <c r="REA1104" s="255"/>
      <c r="REB1104" s="255"/>
      <c r="REC1104" s="255"/>
      <c r="RED1104" s="255"/>
      <c r="REE1104" s="255"/>
      <c r="REF1104" s="255"/>
      <c r="REG1104" s="255"/>
      <c r="REH1104" s="255"/>
      <c r="REI1104" s="255"/>
      <c r="REJ1104" s="255"/>
      <c r="REK1104" s="255"/>
      <c r="REL1104" s="255"/>
      <c r="REM1104" s="255"/>
      <c r="REN1104" s="255"/>
      <c r="REO1104" s="255"/>
      <c r="REP1104" s="255"/>
      <c r="REQ1104" s="255"/>
      <c r="RER1104" s="255"/>
      <c r="RES1104" s="255"/>
      <c r="RET1104" s="255"/>
      <c r="REU1104" s="255"/>
      <c r="REV1104" s="255"/>
      <c r="REW1104" s="255"/>
      <c r="REX1104" s="255"/>
      <c r="REY1104" s="255"/>
      <c r="REZ1104" s="255"/>
      <c r="RFA1104" s="255"/>
      <c r="RFB1104" s="255"/>
      <c r="RFC1104" s="255"/>
      <c r="RFD1104" s="255"/>
      <c r="RFE1104" s="255"/>
      <c r="RFF1104" s="255"/>
      <c r="RFG1104" s="255"/>
      <c r="RFH1104" s="255"/>
      <c r="RFI1104" s="255"/>
      <c r="RFJ1104" s="255"/>
      <c r="RFK1104" s="255"/>
      <c r="RFL1104" s="255"/>
      <c r="RFM1104" s="255"/>
      <c r="RFN1104" s="255"/>
      <c r="RFO1104" s="255"/>
      <c r="RFP1104" s="255"/>
      <c r="RFQ1104" s="255"/>
      <c r="RFR1104" s="255"/>
      <c r="RFS1104" s="255"/>
      <c r="RFT1104" s="255"/>
      <c r="RFU1104" s="255"/>
      <c r="RFV1104" s="255"/>
      <c r="RFW1104" s="255"/>
      <c r="RFX1104" s="255"/>
      <c r="RFY1104" s="255"/>
      <c r="RFZ1104" s="255"/>
      <c r="RGA1104" s="255"/>
      <c r="RGB1104" s="255"/>
      <c r="RGC1104" s="255"/>
      <c r="RGD1104" s="255"/>
      <c r="RGE1104" s="255"/>
      <c r="RGF1104" s="255"/>
      <c r="RGG1104" s="255"/>
      <c r="RGH1104" s="255"/>
      <c r="RGI1104" s="255"/>
      <c r="RGJ1104" s="255"/>
      <c r="RGK1104" s="255"/>
      <c r="RGL1104" s="255"/>
      <c r="RGM1104" s="255"/>
      <c r="RGN1104" s="255"/>
      <c r="RGO1104" s="255"/>
      <c r="RGP1104" s="255"/>
      <c r="RGQ1104" s="255"/>
      <c r="RGR1104" s="255"/>
      <c r="RGS1104" s="255"/>
      <c r="RGT1104" s="255"/>
      <c r="RGU1104" s="255"/>
      <c r="RGV1104" s="255"/>
      <c r="RGW1104" s="255"/>
      <c r="RGX1104" s="255"/>
      <c r="RGY1104" s="255"/>
      <c r="RGZ1104" s="255"/>
      <c r="RHA1104" s="255"/>
      <c r="RHB1104" s="255"/>
      <c r="RHC1104" s="255"/>
      <c r="RHD1104" s="255"/>
      <c r="RHE1104" s="255"/>
      <c r="RHF1104" s="255"/>
      <c r="RHG1104" s="255"/>
      <c r="RHH1104" s="255"/>
      <c r="RHI1104" s="255"/>
      <c r="RHJ1104" s="255"/>
      <c r="RHK1104" s="255"/>
      <c r="RHL1104" s="255"/>
      <c r="RHM1104" s="255"/>
      <c r="RHN1104" s="255"/>
      <c r="RHO1104" s="255"/>
      <c r="RHP1104" s="255"/>
      <c r="RHQ1104" s="255"/>
      <c r="RHR1104" s="255"/>
      <c r="RHS1104" s="255"/>
      <c r="RHT1104" s="255"/>
      <c r="RHU1104" s="255"/>
      <c r="RHV1104" s="255"/>
      <c r="RHW1104" s="255"/>
      <c r="RHX1104" s="255"/>
      <c r="RHY1104" s="255"/>
      <c r="RHZ1104" s="255"/>
      <c r="RIA1104" s="255"/>
      <c r="RIB1104" s="255"/>
      <c r="RIC1104" s="255"/>
      <c r="RID1104" s="255"/>
      <c r="RIE1104" s="255"/>
      <c r="RIF1104" s="255"/>
      <c r="RIG1104" s="255"/>
      <c r="RIH1104" s="255"/>
      <c r="RII1104" s="255"/>
      <c r="RIJ1104" s="255"/>
      <c r="RIK1104" s="255"/>
      <c r="RIL1104" s="255"/>
      <c r="RIM1104" s="255"/>
      <c r="RIN1104" s="255"/>
      <c r="RIO1104" s="255"/>
      <c r="RIP1104" s="255"/>
      <c r="RIQ1104" s="255"/>
      <c r="RIR1104" s="255"/>
      <c r="RIS1104" s="255"/>
      <c r="RIT1104" s="255"/>
      <c r="RIU1104" s="255"/>
      <c r="RIV1104" s="255"/>
      <c r="RIW1104" s="255"/>
      <c r="RIX1104" s="255"/>
      <c r="RIY1104" s="255"/>
      <c r="RIZ1104" s="255"/>
      <c r="RJA1104" s="255"/>
      <c r="RJB1104" s="255"/>
      <c r="RJC1104" s="255"/>
      <c r="RJD1104" s="255"/>
      <c r="RJE1104" s="255"/>
      <c r="RJF1104" s="255"/>
      <c r="RJG1104" s="255"/>
      <c r="RJH1104" s="255"/>
      <c r="RJI1104" s="255"/>
      <c r="RJJ1104" s="255"/>
      <c r="RJK1104" s="255"/>
      <c r="RJL1104" s="255"/>
      <c r="RJM1104" s="255"/>
      <c r="RJN1104" s="255"/>
      <c r="RJO1104" s="255"/>
      <c r="RJP1104" s="255"/>
      <c r="RJQ1104" s="255"/>
      <c r="RJR1104" s="255"/>
      <c r="RJS1104" s="255"/>
      <c r="RJT1104" s="255"/>
      <c r="RJU1104" s="255"/>
      <c r="RJV1104" s="255"/>
      <c r="RJW1104" s="255"/>
      <c r="RJX1104" s="255"/>
      <c r="RJY1104" s="255"/>
      <c r="RJZ1104" s="255"/>
      <c r="RKA1104" s="255"/>
      <c r="RKB1104" s="255"/>
      <c r="RKC1104" s="255"/>
      <c r="RKD1104" s="255"/>
      <c r="RKE1104" s="255"/>
      <c r="RKF1104" s="255"/>
      <c r="RKG1104" s="255"/>
      <c r="RKH1104" s="255"/>
      <c r="RKI1104" s="255"/>
      <c r="RKJ1104" s="255"/>
      <c r="RKK1104" s="255"/>
      <c r="RKL1104" s="255"/>
      <c r="RKM1104" s="255"/>
      <c r="RKN1104" s="255"/>
      <c r="RKO1104" s="255"/>
      <c r="RKP1104" s="255"/>
      <c r="RKQ1104" s="255"/>
      <c r="RKR1104" s="255"/>
      <c r="RKS1104" s="255"/>
      <c r="RKT1104" s="255"/>
      <c r="RKU1104" s="255"/>
      <c r="RKV1104" s="255"/>
      <c r="RKW1104" s="255"/>
      <c r="RKX1104" s="255"/>
      <c r="RKY1104" s="255"/>
      <c r="RKZ1104" s="255"/>
      <c r="RLA1104" s="255"/>
      <c r="RLB1104" s="255"/>
      <c r="RLC1104" s="255"/>
      <c r="RLD1104" s="255"/>
      <c r="RLE1104" s="255"/>
      <c r="RLF1104" s="255"/>
      <c r="RLG1104" s="255"/>
      <c r="RLH1104" s="255"/>
      <c r="RLI1104" s="255"/>
      <c r="RLJ1104" s="255"/>
      <c r="RLK1104" s="255"/>
      <c r="RLL1104" s="255"/>
      <c r="RLM1104" s="255"/>
      <c r="RLN1104" s="255"/>
      <c r="RLO1104" s="255"/>
      <c r="RLP1104" s="255"/>
      <c r="RLQ1104" s="255"/>
      <c r="RLR1104" s="255"/>
      <c r="RLS1104" s="255"/>
      <c r="RLT1104" s="255"/>
      <c r="RLU1104" s="255"/>
      <c r="RLV1104" s="255"/>
      <c r="RLW1104" s="255"/>
      <c r="RLX1104" s="255"/>
      <c r="RLY1104" s="255"/>
      <c r="RLZ1104" s="255"/>
      <c r="RMA1104" s="255"/>
      <c r="RMB1104" s="255"/>
      <c r="RMC1104" s="255"/>
      <c r="RMD1104" s="255"/>
      <c r="RME1104" s="255"/>
      <c r="RMF1104" s="255"/>
      <c r="RMG1104" s="255"/>
      <c r="RMH1104" s="255"/>
      <c r="RMI1104" s="255"/>
      <c r="RMJ1104" s="255"/>
      <c r="RMK1104" s="255"/>
      <c r="RML1104" s="255"/>
      <c r="RMM1104" s="255"/>
      <c r="RMN1104" s="255"/>
      <c r="RMO1104" s="255"/>
      <c r="RMP1104" s="255"/>
      <c r="RMQ1104" s="255"/>
      <c r="RMR1104" s="255"/>
      <c r="RMS1104" s="255"/>
      <c r="RMT1104" s="255"/>
      <c r="RMU1104" s="255"/>
      <c r="RMV1104" s="255"/>
      <c r="RMW1104" s="255"/>
      <c r="RMX1104" s="255"/>
      <c r="RMY1104" s="255"/>
      <c r="RMZ1104" s="255"/>
      <c r="RNA1104" s="255"/>
      <c r="RNB1104" s="255"/>
      <c r="RNC1104" s="255"/>
      <c r="RND1104" s="255"/>
      <c r="RNE1104" s="255"/>
      <c r="RNF1104" s="255"/>
      <c r="RNG1104" s="255"/>
      <c r="RNH1104" s="255"/>
      <c r="RNI1104" s="255"/>
      <c r="RNJ1104" s="255"/>
      <c r="RNK1104" s="255"/>
      <c r="RNL1104" s="255"/>
      <c r="RNM1104" s="255"/>
      <c r="RNN1104" s="255"/>
      <c r="RNO1104" s="255"/>
      <c r="RNP1104" s="255"/>
      <c r="RNQ1104" s="255"/>
      <c r="RNR1104" s="255"/>
      <c r="RNS1104" s="255"/>
      <c r="RNT1104" s="255"/>
      <c r="RNU1104" s="255"/>
      <c r="RNV1104" s="255"/>
      <c r="RNW1104" s="255"/>
      <c r="RNX1104" s="255"/>
      <c r="RNY1104" s="255"/>
      <c r="RNZ1104" s="255"/>
      <c r="ROA1104" s="255"/>
      <c r="ROB1104" s="255"/>
      <c r="ROC1104" s="255"/>
      <c r="ROD1104" s="255"/>
      <c r="ROE1104" s="255"/>
      <c r="ROF1104" s="255"/>
      <c r="ROG1104" s="255"/>
      <c r="ROH1104" s="255"/>
      <c r="ROI1104" s="255"/>
      <c r="ROJ1104" s="255"/>
      <c r="ROK1104" s="255"/>
      <c r="ROL1104" s="255"/>
      <c r="ROM1104" s="255"/>
      <c r="RON1104" s="255"/>
      <c r="ROO1104" s="255"/>
      <c r="ROP1104" s="255"/>
      <c r="ROQ1104" s="255"/>
      <c r="ROR1104" s="255"/>
      <c r="ROS1104" s="255"/>
      <c r="ROT1104" s="255"/>
      <c r="ROU1104" s="255"/>
      <c r="ROV1104" s="255"/>
      <c r="ROW1104" s="255"/>
      <c r="ROX1104" s="255"/>
      <c r="ROY1104" s="255"/>
      <c r="ROZ1104" s="255"/>
      <c r="RPA1104" s="255"/>
      <c r="RPB1104" s="255"/>
      <c r="RPC1104" s="255"/>
      <c r="RPD1104" s="255"/>
      <c r="RPE1104" s="255"/>
      <c r="RPF1104" s="255"/>
      <c r="RPG1104" s="255"/>
      <c r="RPH1104" s="255"/>
      <c r="RPI1104" s="255"/>
      <c r="RPJ1104" s="255"/>
      <c r="RPK1104" s="255"/>
      <c r="RPL1104" s="255"/>
      <c r="RPM1104" s="255"/>
      <c r="RPN1104" s="255"/>
      <c r="RPO1104" s="255"/>
      <c r="RPP1104" s="255"/>
      <c r="RPQ1104" s="255"/>
      <c r="RPR1104" s="255"/>
      <c r="RPS1104" s="255"/>
      <c r="RPT1104" s="255"/>
      <c r="RPU1104" s="255"/>
      <c r="RPV1104" s="255"/>
      <c r="RPW1104" s="255"/>
      <c r="RPX1104" s="255"/>
      <c r="RPY1104" s="255"/>
      <c r="RPZ1104" s="255"/>
      <c r="RQA1104" s="255"/>
      <c r="RQB1104" s="255"/>
      <c r="RQC1104" s="255"/>
      <c r="RQD1104" s="255"/>
      <c r="RQE1104" s="255"/>
      <c r="RQF1104" s="255"/>
      <c r="RQG1104" s="255"/>
      <c r="RQH1104" s="255"/>
      <c r="RQI1104" s="255"/>
      <c r="RQJ1104" s="255"/>
      <c r="RQK1104" s="255"/>
      <c r="RQL1104" s="255"/>
      <c r="RQM1104" s="255"/>
      <c r="RQN1104" s="255"/>
      <c r="RQO1104" s="255"/>
      <c r="RQP1104" s="255"/>
      <c r="RQQ1104" s="255"/>
      <c r="RQR1104" s="255"/>
      <c r="RQS1104" s="255"/>
      <c r="RQT1104" s="255"/>
      <c r="RQU1104" s="255"/>
      <c r="RQV1104" s="255"/>
      <c r="RQW1104" s="255"/>
      <c r="RQX1104" s="255"/>
      <c r="RQY1104" s="255"/>
      <c r="RQZ1104" s="255"/>
      <c r="RRA1104" s="255"/>
      <c r="RRB1104" s="255"/>
      <c r="RRC1104" s="255"/>
      <c r="RRD1104" s="255"/>
      <c r="RRE1104" s="255"/>
      <c r="RRF1104" s="255"/>
      <c r="RRG1104" s="255"/>
      <c r="RRH1104" s="255"/>
      <c r="RRI1104" s="255"/>
      <c r="RRJ1104" s="255"/>
      <c r="RRK1104" s="255"/>
      <c r="RRL1104" s="255"/>
      <c r="RRM1104" s="255"/>
      <c r="RRN1104" s="255"/>
      <c r="RRO1104" s="255"/>
      <c r="RRP1104" s="255"/>
      <c r="RRQ1104" s="255"/>
      <c r="RRR1104" s="255"/>
      <c r="RRS1104" s="255"/>
      <c r="RRT1104" s="255"/>
      <c r="RRU1104" s="255"/>
      <c r="RRV1104" s="255"/>
      <c r="RRW1104" s="255"/>
      <c r="RRX1104" s="255"/>
      <c r="RRY1104" s="255"/>
      <c r="RRZ1104" s="255"/>
      <c r="RSA1104" s="255"/>
      <c r="RSB1104" s="255"/>
      <c r="RSC1104" s="255"/>
      <c r="RSD1104" s="255"/>
      <c r="RSE1104" s="255"/>
      <c r="RSF1104" s="255"/>
      <c r="RSG1104" s="255"/>
      <c r="RSH1104" s="255"/>
      <c r="RSI1104" s="255"/>
      <c r="RSJ1104" s="255"/>
      <c r="RSK1104" s="255"/>
      <c r="RSL1104" s="255"/>
      <c r="RSM1104" s="255"/>
      <c r="RSN1104" s="255"/>
      <c r="RSO1104" s="255"/>
      <c r="RSP1104" s="255"/>
      <c r="RSQ1104" s="255"/>
      <c r="RSR1104" s="255"/>
      <c r="RSS1104" s="255"/>
      <c r="RST1104" s="255"/>
      <c r="RSU1104" s="255"/>
      <c r="RSV1104" s="255"/>
      <c r="RSW1104" s="255"/>
      <c r="RSX1104" s="255"/>
      <c r="RSY1104" s="255"/>
      <c r="RSZ1104" s="255"/>
      <c r="RTA1104" s="255"/>
      <c r="RTB1104" s="255"/>
      <c r="RTC1104" s="255"/>
      <c r="RTD1104" s="255"/>
      <c r="RTE1104" s="255"/>
      <c r="RTF1104" s="255"/>
      <c r="RTG1104" s="255"/>
      <c r="RTH1104" s="255"/>
      <c r="RTI1104" s="255"/>
      <c r="RTJ1104" s="255"/>
      <c r="RTK1104" s="255"/>
      <c r="RTL1104" s="255"/>
      <c r="RTM1104" s="255"/>
      <c r="RTN1104" s="255"/>
      <c r="RTO1104" s="255"/>
      <c r="RTP1104" s="255"/>
      <c r="RTQ1104" s="255"/>
      <c r="RTR1104" s="255"/>
      <c r="RTS1104" s="255"/>
      <c r="RTT1104" s="255"/>
      <c r="RTU1104" s="255"/>
      <c r="RTV1104" s="255"/>
      <c r="RTW1104" s="255"/>
      <c r="RTX1104" s="255"/>
      <c r="RTY1104" s="255"/>
      <c r="RTZ1104" s="255"/>
      <c r="RUA1104" s="255"/>
      <c r="RUB1104" s="255"/>
      <c r="RUC1104" s="255"/>
      <c r="RUD1104" s="255"/>
      <c r="RUE1104" s="255"/>
      <c r="RUF1104" s="255"/>
      <c r="RUG1104" s="255"/>
      <c r="RUH1104" s="255"/>
      <c r="RUI1104" s="255"/>
      <c r="RUJ1104" s="255"/>
      <c r="RUK1104" s="255"/>
      <c r="RUL1104" s="255"/>
      <c r="RUM1104" s="255"/>
      <c r="RUN1104" s="255"/>
      <c r="RUO1104" s="255"/>
      <c r="RUP1104" s="255"/>
      <c r="RUQ1104" s="255"/>
      <c r="RUR1104" s="255"/>
      <c r="RUS1104" s="255"/>
      <c r="RUT1104" s="255"/>
      <c r="RUU1104" s="255"/>
      <c r="RUV1104" s="255"/>
      <c r="RUW1104" s="255"/>
      <c r="RUX1104" s="255"/>
      <c r="RUY1104" s="255"/>
      <c r="RUZ1104" s="255"/>
      <c r="RVA1104" s="255"/>
      <c r="RVB1104" s="255"/>
      <c r="RVC1104" s="255"/>
      <c r="RVD1104" s="255"/>
      <c r="RVE1104" s="255"/>
      <c r="RVF1104" s="255"/>
      <c r="RVG1104" s="255"/>
      <c r="RVH1104" s="255"/>
      <c r="RVI1104" s="255"/>
      <c r="RVJ1104" s="255"/>
      <c r="RVK1104" s="255"/>
      <c r="RVL1104" s="255"/>
      <c r="RVM1104" s="255"/>
      <c r="RVN1104" s="255"/>
      <c r="RVO1104" s="255"/>
      <c r="RVP1104" s="255"/>
      <c r="RVQ1104" s="255"/>
      <c r="RVR1104" s="255"/>
      <c r="RVS1104" s="255"/>
      <c r="RVT1104" s="255"/>
      <c r="RVU1104" s="255"/>
      <c r="RVV1104" s="255"/>
      <c r="RVW1104" s="255"/>
      <c r="RVX1104" s="255"/>
      <c r="RVY1104" s="255"/>
      <c r="RVZ1104" s="255"/>
      <c r="RWA1104" s="255"/>
      <c r="RWB1104" s="255"/>
      <c r="RWC1104" s="255"/>
      <c r="RWD1104" s="255"/>
      <c r="RWE1104" s="255"/>
      <c r="RWF1104" s="255"/>
      <c r="RWG1104" s="255"/>
      <c r="RWH1104" s="255"/>
      <c r="RWI1104" s="255"/>
      <c r="RWJ1104" s="255"/>
      <c r="RWK1104" s="255"/>
      <c r="RWL1104" s="255"/>
      <c r="RWM1104" s="255"/>
      <c r="RWN1104" s="255"/>
      <c r="RWO1104" s="255"/>
      <c r="RWP1104" s="255"/>
      <c r="RWQ1104" s="255"/>
      <c r="RWR1104" s="255"/>
      <c r="RWS1104" s="255"/>
      <c r="RWT1104" s="255"/>
      <c r="RWU1104" s="255"/>
      <c r="RWV1104" s="255"/>
      <c r="RWW1104" s="255"/>
      <c r="RWX1104" s="255"/>
      <c r="RWY1104" s="255"/>
      <c r="RWZ1104" s="255"/>
      <c r="RXA1104" s="255"/>
      <c r="RXB1104" s="255"/>
      <c r="RXC1104" s="255"/>
      <c r="RXD1104" s="255"/>
      <c r="RXE1104" s="255"/>
      <c r="RXF1104" s="255"/>
      <c r="RXG1104" s="255"/>
      <c r="RXH1104" s="255"/>
      <c r="RXI1104" s="255"/>
      <c r="RXJ1104" s="255"/>
      <c r="RXK1104" s="255"/>
      <c r="RXL1104" s="255"/>
      <c r="RXM1104" s="255"/>
      <c r="RXN1104" s="255"/>
      <c r="RXO1104" s="255"/>
      <c r="RXP1104" s="255"/>
      <c r="RXQ1104" s="255"/>
      <c r="RXR1104" s="255"/>
      <c r="RXS1104" s="255"/>
      <c r="RXT1104" s="255"/>
      <c r="RXU1104" s="255"/>
      <c r="RXV1104" s="255"/>
      <c r="RXW1104" s="255"/>
      <c r="RXX1104" s="255"/>
      <c r="RXY1104" s="255"/>
      <c r="RXZ1104" s="255"/>
      <c r="RYA1104" s="255"/>
      <c r="RYB1104" s="255"/>
      <c r="RYC1104" s="255"/>
      <c r="RYD1104" s="255"/>
      <c r="RYE1104" s="255"/>
      <c r="RYF1104" s="255"/>
      <c r="RYG1104" s="255"/>
      <c r="RYH1104" s="255"/>
      <c r="RYI1104" s="255"/>
      <c r="RYJ1104" s="255"/>
      <c r="RYK1104" s="255"/>
      <c r="RYL1104" s="255"/>
      <c r="RYM1104" s="255"/>
      <c r="RYN1104" s="255"/>
      <c r="RYO1104" s="255"/>
      <c r="RYP1104" s="255"/>
      <c r="RYQ1104" s="255"/>
      <c r="RYR1104" s="255"/>
      <c r="RYS1104" s="255"/>
      <c r="RYT1104" s="255"/>
      <c r="RYU1104" s="255"/>
      <c r="RYV1104" s="255"/>
      <c r="RYW1104" s="255"/>
      <c r="RYX1104" s="255"/>
      <c r="RYY1104" s="255"/>
      <c r="RYZ1104" s="255"/>
      <c r="RZA1104" s="255"/>
      <c r="RZB1104" s="255"/>
      <c r="RZC1104" s="255"/>
      <c r="RZD1104" s="255"/>
      <c r="RZE1104" s="255"/>
      <c r="RZF1104" s="255"/>
      <c r="RZG1104" s="255"/>
      <c r="RZH1104" s="255"/>
      <c r="RZI1104" s="255"/>
      <c r="RZJ1104" s="255"/>
      <c r="RZK1104" s="255"/>
      <c r="RZL1104" s="255"/>
      <c r="RZM1104" s="255"/>
      <c r="RZN1104" s="255"/>
      <c r="RZO1104" s="255"/>
      <c r="RZP1104" s="255"/>
      <c r="RZQ1104" s="255"/>
      <c r="RZR1104" s="255"/>
      <c r="RZS1104" s="255"/>
      <c r="RZT1104" s="255"/>
      <c r="RZU1104" s="255"/>
      <c r="RZV1104" s="255"/>
      <c r="RZW1104" s="255"/>
      <c r="RZX1104" s="255"/>
      <c r="RZY1104" s="255"/>
      <c r="RZZ1104" s="255"/>
      <c r="SAA1104" s="255"/>
      <c r="SAB1104" s="255"/>
      <c r="SAC1104" s="255"/>
      <c r="SAD1104" s="255"/>
      <c r="SAE1104" s="255"/>
      <c r="SAF1104" s="255"/>
      <c r="SAG1104" s="255"/>
      <c r="SAH1104" s="255"/>
      <c r="SAI1104" s="255"/>
      <c r="SAJ1104" s="255"/>
      <c r="SAK1104" s="255"/>
      <c r="SAL1104" s="255"/>
      <c r="SAM1104" s="255"/>
      <c r="SAN1104" s="255"/>
      <c r="SAO1104" s="255"/>
      <c r="SAP1104" s="255"/>
      <c r="SAQ1104" s="255"/>
      <c r="SAR1104" s="255"/>
      <c r="SAS1104" s="255"/>
      <c r="SAT1104" s="255"/>
      <c r="SAU1104" s="255"/>
      <c r="SAV1104" s="255"/>
      <c r="SAW1104" s="255"/>
      <c r="SAX1104" s="255"/>
      <c r="SAY1104" s="255"/>
      <c r="SAZ1104" s="255"/>
      <c r="SBA1104" s="255"/>
      <c r="SBB1104" s="255"/>
      <c r="SBC1104" s="255"/>
      <c r="SBD1104" s="255"/>
      <c r="SBE1104" s="255"/>
      <c r="SBF1104" s="255"/>
      <c r="SBG1104" s="255"/>
      <c r="SBH1104" s="255"/>
      <c r="SBI1104" s="255"/>
      <c r="SBJ1104" s="255"/>
      <c r="SBK1104" s="255"/>
      <c r="SBL1104" s="255"/>
      <c r="SBM1104" s="255"/>
      <c r="SBN1104" s="255"/>
      <c r="SBO1104" s="255"/>
      <c r="SBP1104" s="255"/>
      <c r="SBQ1104" s="255"/>
      <c r="SBR1104" s="255"/>
      <c r="SBS1104" s="255"/>
      <c r="SBT1104" s="255"/>
      <c r="SBU1104" s="255"/>
      <c r="SBV1104" s="255"/>
      <c r="SBW1104" s="255"/>
      <c r="SBX1104" s="255"/>
      <c r="SBY1104" s="255"/>
      <c r="SBZ1104" s="255"/>
      <c r="SCA1104" s="255"/>
      <c r="SCB1104" s="255"/>
      <c r="SCC1104" s="255"/>
      <c r="SCD1104" s="255"/>
      <c r="SCE1104" s="255"/>
      <c r="SCF1104" s="255"/>
      <c r="SCG1104" s="255"/>
      <c r="SCH1104" s="255"/>
      <c r="SCI1104" s="255"/>
      <c r="SCJ1104" s="255"/>
      <c r="SCK1104" s="255"/>
      <c r="SCL1104" s="255"/>
      <c r="SCM1104" s="255"/>
      <c r="SCN1104" s="255"/>
      <c r="SCO1104" s="255"/>
      <c r="SCP1104" s="255"/>
      <c r="SCQ1104" s="255"/>
      <c r="SCR1104" s="255"/>
      <c r="SCS1104" s="255"/>
      <c r="SCT1104" s="255"/>
      <c r="SCU1104" s="255"/>
      <c r="SCV1104" s="255"/>
      <c r="SCW1104" s="255"/>
      <c r="SCX1104" s="255"/>
      <c r="SCY1104" s="255"/>
      <c r="SCZ1104" s="255"/>
      <c r="SDA1104" s="255"/>
      <c r="SDB1104" s="255"/>
      <c r="SDC1104" s="255"/>
      <c r="SDD1104" s="255"/>
      <c r="SDE1104" s="255"/>
      <c r="SDF1104" s="255"/>
      <c r="SDG1104" s="255"/>
      <c r="SDH1104" s="255"/>
      <c r="SDI1104" s="255"/>
      <c r="SDJ1104" s="255"/>
      <c r="SDK1104" s="255"/>
      <c r="SDL1104" s="255"/>
      <c r="SDM1104" s="255"/>
      <c r="SDN1104" s="255"/>
      <c r="SDO1104" s="255"/>
      <c r="SDP1104" s="255"/>
      <c r="SDQ1104" s="255"/>
      <c r="SDR1104" s="255"/>
      <c r="SDS1104" s="255"/>
      <c r="SDT1104" s="255"/>
      <c r="SDU1104" s="255"/>
      <c r="SDV1104" s="255"/>
      <c r="SDW1104" s="255"/>
      <c r="SDX1104" s="255"/>
      <c r="SDY1104" s="255"/>
      <c r="SDZ1104" s="255"/>
      <c r="SEA1104" s="255"/>
      <c r="SEB1104" s="255"/>
      <c r="SEC1104" s="255"/>
      <c r="SED1104" s="255"/>
      <c r="SEE1104" s="255"/>
      <c r="SEF1104" s="255"/>
      <c r="SEG1104" s="255"/>
      <c r="SEH1104" s="255"/>
      <c r="SEI1104" s="255"/>
      <c r="SEJ1104" s="255"/>
      <c r="SEK1104" s="255"/>
      <c r="SEL1104" s="255"/>
      <c r="SEM1104" s="255"/>
      <c r="SEN1104" s="255"/>
      <c r="SEO1104" s="255"/>
      <c r="SEP1104" s="255"/>
      <c r="SEQ1104" s="255"/>
      <c r="SER1104" s="255"/>
      <c r="SES1104" s="255"/>
      <c r="SET1104" s="255"/>
      <c r="SEU1104" s="255"/>
      <c r="SEV1104" s="255"/>
      <c r="SEW1104" s="255"/>
      <c r="SEX1104" s="255"/>
      <c r="SEY1104" s="255"/>
      <c r="SEZ1104" s="255"/>
      <c r="SFA1104" s="255"/>
      <c r="SFB1104" s="255"/>
      <c r="SFC1104" s="255"/>
      <c r="SFD1104" s="255"/>
      <c r="SFE1104" s="255"/>
      <c r="SFF1104" s="255"/>
      <c r="SFG1104" s="255"/>
      <c r="SFH1104" s="255"/>
      <c r="SFI1104" s="255"/>
      <c r="SFJ1104" s="255"/>
      <c r="SFK1104" s="255"/>
      <c r="SFL1104" s="255"/>
      <c r="SFM1104" s="255"/>
      <c r="SFN1104" s="255"/>
      <c r="SFO1104" s="255"/>
      <c r="SFP1104" s="255"/>
      <c r="SFQ1104" s="255"/>
      <c r="SFR1104" s="255"/>
      <c r="SFS1104" s="255"/>
      <c r="SFT1104" s="255"/>
      <c r="SFU1104" s="255"/>
      <c r="SFV1104" s="255"/>
      <c r="SFW1104" s="255"/>
      <c r="SFX1104" s="255"/>
      <c r="SFY1104" s="255"/>
      <c r="SFZ1104" s="255"/>
      <c r="SGA1104" s="255"/>
      <c r="SGB1104" s="255"/>
      <c r="SGC1104" s="255"/>
      <c r="SGD1104" s="255"/>
      <c r="SGE1104" s="255"/>
      <c r="SGF1104" s="255"/>
      <c r="SGG1104" s="255"/>
      <c r="SGH1104" s="255"/>
      <c r="SGI1104" s="255"/>
      <c r="SGJ1104" s="255"/>
      <c r="SGK1104" s="255"/>
      <c r="SGL1104" s="255"/>
      <c r="SGM1104" s="255"/>
      <c r="SGN1104" s="255"/>
      <c r="SGO1104" s="255"/>
      <c r="SGP1104" s="255"/>
      <c r="SGQ1104" s="255"/>
      <c r="SGR1104" s="255"/>
      <c r="SGS1104" s="255"/>
      <c r="SGT1104" s="255"/>
      <c r="SGU1104" s="255"/>
      <c r="SGV1104" s="255"/>
      <c r="SGW1104" s="255"/>
      <c r="SGX1104" s="255"/>
      <c r="SGY1104" s="255"/>
      <c r="SGZ1104" s="255"/>
      <c r="SHA1104" s="255"/>
      <c r="SHB1104" s="255"/>
      <c r="SHC1104" s="255"/>
      <c r="SHD1104" s="255"/>
      <c r="SHE1104" s="255"/>
      <c r="SHF1104" s="255"/>
      <c r="SHG1104" s="255"/>
      <c r="SHH1104" s="255"/>
      <c r="SHI1104" s="255"/>
      <c r="SHJ1104" s="255"/>
      <c r="SHK1104" s="255"/>
      <c r="SHL1104" s="255"/>
      <c r="SHM1104" s="255"/>
      <c r="SHN1104" s="255"/>
      <c r="SHO1104" s="255"/>
      <c r="SHP1104" s="255"/>
      <c r="SHQ1104" s="255"/>
      <c r="SHR1104" s="255"/>
      <c r="SHS1104" s="255"/>
      <c r="SHT1104" s="255"/>
      <c r="SHU1104" s="255"/>
      <c r="SHV1104" s="255"/>
      <c r="SHW1104" s="255"/>
      <c r="SHX1104" s="255"/>
      <c r="SHY1104" s="255"/>
      <c r="SHZ1104" s="255"/>
      <c r="SIA1104" s="255"/>
      <c r="SIB1104" s="255"/>
      <c r="SIC1104" s="255"/>
      <c r="SID1104" s="255"/>
      <c r="SIE1104" s="255"/>
      <c r="SIF1104" s="255"/>
      <c r="SIG1104" s="255"/>
      <c r="SIH1104" s="255"/>
      <c r="SII1104" s="255"/>
      <c r="SIJ1104" s="255"/>
      <c r="SIK1104" s="255"/>
      <c r="SIL1104" s="255"/>
      <c r="SIM1104" s="255"/>
      <c r="SIN1104" s="255"/>
      <c r="SIO1104" s="255"/>
      <c r="SIP1104" s="255"/>
      <c r="SIQ1104" s="255"/>
      <c r="SIR1104" s="255"/>
      <c r="SIS1104" s="255"/>
      <c r="SIT1104" s="255"/>
      <c r="SIU1104" s="255"/>
      <c r="SIV1104" s="255"/>
      <c r="SIW1104" s="255"/>
      <c r="SIX1104" s="255"/>
      <c r="SIY1104" s="255"/>
      <c r="SIZ1104" s="255"/>
      <c r="SJA1104" s="255"/>
      <c r="SJB1104" s="255"/>
      <c r="SJC1104" s="255"/>
      <c r="SJD1104" s="255"/>
      <c r="SJE1104" s="255"/>
      <c r="SJF1104" s="255"/>
      <c r="SJG1104" s="255"/>
      <c r="SJH1104" s="255"/>
      <c r="SJI1104" s="255"/>
      <c r="SJJ1104" s="255"/>
      <c r="SJK1104" s="255"/>
      <c r="SJL1104" s="255"/>
      <c r="SJM1104" s="255"/>
      <c r="SJN1104" s="255"/>
      <c r="SJO1104" s="255"/>
      <c r="SJP1104" s="255"/>
      <c r="SJQ1104" s="255"/>
      <c r="SJR1104" s="255"/>
      <c r="SJS1104" s="255"/>
      <c r="SJT1104" s="255"/>
      <c r="SJU1104" s="255"/>
      <c r="SJV1104" s="255"/>
      <c r="SJW1104" s="255"/>
      <c r="SJX1104" s="255"/>
      <c r="SJY1104" s="255"/>
      <c r="SJZ1104" s="255"/>
      <c r="SKA1104" s="255"/>
      <c r="SKB1104" s="255"/>
      <c r="SKC1104" s="255"/>
      <c r="SKD1104" s="255"/>
      <c r="SKE1104" s="255"/>
      <c r="SKF1104" s="255"/>
      <c r="SKG1104" s="255"/>
      <c r="SKH1104" s="255"/>
      <c r="SKI1104" s="255"/>
      <c r="SKJ1104" s="255"/>
      <c r="SKK1104" s="255"/>
      <c r="SKL1104" s="255"/>
      <c r="SKM1104" s="255"/>
      <c r="SKN1104" s="255"/>
      <c r="SKO1104" s="255"/>
      <c r="SKP1104" s="255"/>
      <c r="SKQ1104" s="255"/>
      <c r="SKR1104" s="255"/>
      <c r="SKS1104" s="255"/>
      <c r="SKT1104" s="255"/>
      <c r="SKU1104" s="255"/>
      <c r="SKV1104" s="255"/>
      <c r="SKW1104" s="255"/>
      <c r="SKX1104" s="255"/>
      <c r="SKY1104" s="255"/>
      <c r="SKZ1104" s="255"/>
      <c r="SLA1104" s="255"/>
      <c r="SLB1104" s="255"/>
      <c r="SLC1104" s="255"/>
      <c r="SLD1104" s="255"/>
      <c r="SLE1104" s="255"/>
      <c r="SLF1104" s="255"/>
      <c r="SLG1104" s="255"/>
      <c r="SLH1104" s="255"/>
      <c r="SLI1104" s="255"/>
      <c r="SLJ1104" s="255"/>
      <c r="SLK1104" s="255"/>
      <c r="SLL1104" s="255"/>
      <c r="SLM1104" s="255"/>
      <c r="SLN1104" s="255"/>
      <c r="SLO1104" s="255"/>
      <c r="SLP1104" s="255"/>
      <c r="SLQ1104" s="255"/>
      <c r="SLR1104" s="255"/>
      <c r="SLS1104" s="255"/>
      <c r="SLT1104" s="255"/>
      <c r="SLU1104" s="255"/>
      <c r="SLV1104" s="255"/>
      <c r="SLW1104" s="255"/>
      <c r="SLX1104" s="255"/>
      <c r="SLY1104" s="255"/>
      <c r="SLZ1104" s="255"/>
      <c r="SMA1104" s="255"/>
      <c r="SMB1104" s="255"/>
      <c r="SMC1104" s="255"/>
      <c r="SMD1104" s="255"/>
      <c r="SME1104" s="255"/>
      <c r="SMF1104" s="255"/>
      <c r="SMG1104" s="255"/>
      <c r="SMH1104" s="255"/>
      <c r="SMI1104" s="255"/>
      <c r="SMJ1104" s="255"/>
      <c r="SMK1104" s="255"/>
      <c r="SML1104" s="255"/>
      <c r="SMM1104" s="255"/>
      <c r="SMN1104" s="255"/>
      <c r="SMO1104" s="255"/>
      <c r="SMP1104" s="255"/>
      <c r="SMQ1104" s="255"/>
      <c r="SMR1104" s="255"/>
      <c r="SMS1104" s="255"/>
      <c r="SMT1104" s="255"/>
      <c r="SMU1104" s="255"/>
      <c r="SMV1104" s="255"/>
      <c r="SMW1104" s="255"/>
      <c r="SMX1104" s="255"/>
      <c r="SMY1104" s="255"/>
      <c r="SMZ1104" s="255"/>
      <c r="SNA1104" s="255"/>
      <c r="SNB1104" s="255"/>
      <c r="SNC1104" s="255"/>
      <c r="SND1104" s="255"/>
      <c r="SNE1104" s="255"/>
      <c r="SNF1104" s="255"/>
      <c r="SNG1104" s="255"/>
      <c r="SNH1104" s="255"/>
      <c r="SNI1104" s="255"/>
      <c r="SNJ1104" s="255"/>
      <c r="SNK1104" s="255"/>
      <c r="SNL1104" s="255"/>
      <c r="SNM1104" s="255"/>
      <c r="SNN1104" s="255"/>
      <c r="SNO1104" s="255"/>
      <c r="SNP1104" s="255"/>
      <c r="SNQ1104" s="255"/>
      <c r="SNR1104" s="255"/>
      <c r="SNS1104" s="255"/>
      <c r="SNT1104" s="255"/>
      <c r="SNU1104" s="255"/>
      <c r="SNV1104" s="255"/>
      <c r="SNW1104" s="255"/>
      <c r="SNX1104" s="255"/>
      <c r="SNY1104" s="255"/>
      <c r="SNZ1104" s="255"/>
      <c r="SOA1104" s="255"/>
      <c r="SOB1104" s="255"/>
      <c r="SOC1104" s="255"/>
      <c r="SOD1104" s="255"/>
      <c r="SOE1104" s="255"/>
      <c r="SOF1104" s="255"/>
      <c r="SOG1104" s="255"/>
      <c r="SOH1104" s="255"/>
      <c r="SOI1104" s="255"/>
      <c r="SOJ1104" s="255"/>
      <c r="SOK1104" s="255"/>
      <c r="SOL1104" s="255"/>
      <c r="SOM1104" s="255"/>
      <c r="SON1104" s="255"/>
      <c r="SOO1104" s="255"/>
      <c r="SOP1104" s="255"/>
      <c r="SOQ1104" s="255"/>
      <c r="SOR1104" s="255"/>
      <c r="SOS1104" s="255"/>
      <c r="SOT1104" s="255"/>
      <c r="SOU1104" s="255"/>
      <c r="SOV1104" s="255"/>
      <c r="SOW1104" s="255"/>
      <c r="SOX1104" s="255"/>
      <c r="SOY1104" s="255"/>
      <c r="SOZ1104" s="255"/>
      <c r="SPA1104" s="255"/>
      <c r="SPB1104" s="255"/>
      <c r="SPC1104" s="255"/>
      <c r="SPD1104" s="255"/>
      <c r="SPE1104" s="255"/>
      <c r="SPF1104" s="255"/>
      <c r="SPG1104" s="255"/>
      <c r="SPH1104" s="255"/>
      <c r="SPI1104" s="255"/>
      <c r="SPJ1104" s="255"/>
      <c r="SPK1104" s="255"/>
      <c r="SPL1104" s="255"/>
      <c r="SPM1104" s="255"/>
      <c r="SPN1104" s="255"/>
      <c r="SPO1104" s="255"/>
      <c r="SPP1104" s="255"/>
      <c r="SPQ1104" s="255"/>
      <c r="SPR1104" s="255"/>
      <c r="SPS1104" s="255"/>
      <c r="SPT1104" s="255"/>
      <c r="SPU1104" s="255"/>
      <c r="SPV1104" s="255"/>
      <c r="SPW1104" s="255"/>
      <c r="SPX1104" s="255"/>
      <c r="SPY1104" s="255"/>
      <c r="SPZ1104" s="255"/>
      <c r="SQA1104" s="255"/>
      <c r="SQB1104" s="255"/>
      <c r="SQC1104" s="255"/>
      <c r="SQD1104" s="255"/>
      <c r="SQE1104" s="255"/>
      <c r="SQF1104" s="255"/>
      <c r="SQG1104" s="255"/>
      <c r="SQH1104" s="255"/>
      <c r="SQI1104" s="255"/>
      <c r="SQJ1104" s="255"/>
      <c r="SQK1104" s="255"/>
      <c r="SQL1104" s="255"/>
      <c r="SQM1104" s="255"/>
      <c r="SQN1104" s="255"/>
      <c r="SQO1104" s="255"/>
      <c r="SQP1104" s="255"/>
      <c r="SQQ1104" s="255"/>
      <c r="SQR1104" s="255"/>
      <c r="SQS1104" s="255"/>
      <c r="SQT1104" s="255"/>
      <c r="SQU1104" s="255"/>
      <c r="SQV1104" s="255"/>
      <c r="SQW1104" s="255"/>
      <c r="SQX1104" s="255"/>
      <c r="SQY1104" s="255"/>
      <c r="SQZ1104" s="255"/>
      <c r="SRA1104" s="255"/>
      <c r="SRB1104" s="255"/>
      <c r="SRC1104" s="255"/>
      <c r="SRD1104" s="255"/>
      <c r="SRE1104" s="255"/>
      <c r="SRF1104" s="255"/>
      <c r="SRG1104" s="255"/>
      <c r="SRH1104" s="255"/>
      <c r="SRI1104" s="255"/>
      <c r="SRJ1104" s="255"/>
      <c r="SRK1104" s="255"/>
      <c r="SRL1104" s="255"/>
      <c r="SRM1104" s="255"/>
      <c r="SRN1104" s="255"/>
      <c r="SRO1104" s="255"/>
      <c r="SRP1104" s="255"/>
      <c r="SRQ1104" s="255"/>
      <c r="SRR1104" s="255"/>
      <c r="SRS1104" s="255"/>
      <c r="SRT1104" s="255"/>
      <c r="SRU1104" s="255"/>
      <c r="SRV1104" s="255"/>
      <c r="SRW1104" s="255"/>
      <c r="SRX1104" s="255"/>
      <c r="SRY1104" s="255"/>
      <c r="SRZ1104" s="255"/>
      <c r="SSA1104" s="255"/>
      <c r="SSB1104" s="255"/>
      <c r="SSC1104" s="255"/>
      <c r="SSD1104" s="255"/>
      <c r="SSE1104" s="255"/>
      <c r="SSF1104" s="255"/>
      <c r="SSG1104" s="255"/>
      <c r="SSH1104" s="255"/>
      <c r="SSI1104" s="255"/>
      <c r="SSJ1104" s="255"/>
      <c r="SSK1104" s="255"/>
      <c r="SSL1104" s="255"/>
      <c r="SSM1104" s="255"/>
      <c r="SSN1104" s="255"/>
      <c r="SSO1104" s="255"/>
      <c r="SSP1104" s="255"/>
      <c r="SSQ1104" s="255"/>
      <c r="SSR1104" s="255"/>
      <c r="SSS1104" s="255"/>
      <c r="SST1104" s="255"/>
      <c r="SSU1104" s="255"/>
      <c r="SSV1104" s="255"/>
      <c r="SSW1104" s="255"/>
      <c r="SSX1104" s="255"/>
      <c r="SSY1104" s="255"/>
      <c r="SSZ1104" s="255"/>
      <c r="STA1104" s="255"/>
      <c r="STB1104" s="255"/>
      <c r="STC1104" s="255"/>
      <c r="STD1104" s="255"/>
      <c r="STE1104" s="255"/>
      <c r="STF1104" s="255"/>
      <c r="STG1104" s="255"/>
      <c r="STH1104" s="255"/>
      <c r="STI1104" s="255"/>
      <c r="STJ1104" s="255"/>
      <c r="STK1104" s="255"/>
      <c r="STL1104" s="255"/>
      <c r="STM1104" s="255"/>
      <c r="STN1104" s="255"/>
      <c r="STO1104" s="255"/>
      <c r="STP1104" s="255"/>
      <c r="STQ1104" s="255"/>
      <c r="STR1104" s="255"/>
      <c r="STS1104" s="255"/>
      <c r="STT1104" s="255"/>
      <c r="STU1104" s="255"/>
      <c r="STV1104" s="255"/>
      <c r="STW1104" s="255"/>
      <c r="STX1104" s="255"/>
      <c r="STY1104" s="255"/>
      <c r="STZ1104" s="255"/>
      <c r="SUA1104" s="255"/>
      <c r="SUB1104" s="255"/>
      <c r="SUC1104" s="255"/>
      <c r="SUD1104" s="255"/>
      <c r="SUE1104" s="255"/>
      <c r="SUF1104" s="255"/>
      <c r="SUG1104" s="255"/>
      <c r="SUH1104" s="255"/>
      <c r="SUI1104" s="255"/>
      <c r="SUJ1104" s="255"/>
      <c r="SUK1104" s="255"/>
      <c r="SUL1104" s="255"/>
      <c r="SUM1104" s="255"/>
      <c r="SUN1104" s="255"/>
      <c r="SUO1104" s="255"/>
      <c r="SUP1104" s="255"/>
      <c r="SUQ1104" s="255"/>
      <c r="SUR1104" s="255"/>
      <c r="SUS1104" s="255"/>
      <c r="SUT1104" s="255"/>
      <c r="SUU1104" s="255"/>
      <c r="SUV1104" s="255"/>
      <c r="SUW1104" s="255"/>
      <c r="SUX1104" s="255"/>
      <c r="SUY1104" s="255"/>
      <c r="SUZ1104" s="255"/>
      <c r="SVA1104" s="255"/>
      <c r="SVB1104" s="255"/>
      <c r="SVC1104" s="255"/>
      <c r="SVD1104" s="255"/>
      <c r="SVE1104" s="255"/>
      <c r="SVF1104" s="255"/>
      <c r="SVG1104" s="255"/>
      <c r="SVH1104" s="255"/>
      <c r="SVI1104" s="255"/>
      <c r="SVJ1104" s="255"/>
      <c r="SVK1104" s="255"/>
      <c r="SVL1104" s="255"/>
      <c r="SVM1104" s="255"/>
      <c r="SVN1104" s="255"/>
      <c r="SVO1104" s="255"/>
      <c r="SVP1104" s="255"/>
      <c r="SVQ1104" s="255"/>
      <c r="SVR1104" s="255"/>
      <c r="SVS1104" s="255"/>
      <c r="SVT1104" s="255"/>
      <c r="SVU1104" s="255"/>
      <c r="SVV1104" s="255"/>
      <c r="SVW1104" s="255"/>
      <c r="SVX1104" s="255"/>
      <c r="SVY1104" s="255"/>
      <c r="SVZ1104" s="255"/>
      <c r="SWA1104" s="255"/>
      <c r="SWB1104" s="255"/>
      <c r="SWC1104" s="255"/>
      <c r="SWD1104" s="255"/>
      <c r="SWE1104" s="255"/>
      <c r="SWF1104" s="255"/>
      <c r="SWG1104" s="255"/>
      <c r="SWH1104" s="255"/>
      <c r="SWI1104" s="255"/>
      <c r="SWJ1104" s="255"/>
      <c r="SWK1104" s="255"/>
      <c r="SWL1104" s="255"/>
      <c r="SWM1104" s="255"/>
      <c r="SWN1104" s="255"/>
      <c r="SWO1104" s="255"/>
      <c r="SWP1104" s="255"/>
      <c r="SWQ1104" s="255"/>
      <c r="SWR1104" s="255"/>
      <c r="SWS1104" s="255"/>
      <c r="SWT1104" s="255"/>
      <c r="SWU1104" s="255"/>
      <c r="SWV1104" s="255"/>
      <c r="SWW1104" s="255"/>
      <c r="SWX1104" s="255"/>
      <c r="SWY1104" s="255"/>
      <c r="SWZ1104" s="255"/>
      <c r="SXA1104" s="255"/>
      <c r="SXB1104" s="255"/>
      <c r="SXC1104" s="255"/>
      <c r="SXD1104" s="255"/>
      <c r="SXE1104" s="255"/>
      <c r="SXF1104" s="255"/>
      <c r="SXG1104" s="255"/>
      <c r="SXH1104" s="255"/>
      <c r="SXI1104" s="255"/>
      <c r="SXJ1104" s="255"/>
      <c r="SXK1104" s="255"/>
      <c r="SXL1104" s="255"/>
      <c r="SXM1104" s="255"/>
      <c r="SXN1104" s="255"/>
      <c r="SXO1104" s="255"/>
      <c r="SXP1104" s="255"/>
      <c r="SXQ1104" s="255"/>
      <c r="SXR1104" s="255"/>
      <c r="SXS1104" s="255"/>
      <c r="SXT1104" s="255"/>
      <c r="SXU1104" s="255"/>
      <c r="SXV1104" s="255"/>
      <c r="SXW1104" s="255"/>
      <c r="SXX1104" s="255"/>
      <c r="SXY1104" s="255"/>
      <c r="SXZ1104" s="255"/>
      <c r="SYA1104" s="255"/>
      <c r="SYB1104" s="255"/>
      <c r="SYC1104" s="255"/>
      <c r="SYD1104" s="255"/>
      <c r="SYE1104" s="255"/>
      <c r="SYF1104" s="255"/>
      <c r="SYG1104" s="255"/>
      <c r="SYH1104" s="255"/>
      <c r="SYI1104" s="255"/>
      <c r="SYJ1104" s="255"/>
      <c r="SYK1104" s="255"/>
      <c r="SYL1104" s="255"/>
      <c r="SYM1104" s="255"/>
      <c r="SYN1104" s="255"/>
      <c r="SYO1104" s="255"/>
      <c r="SYP1104" s="255"/>
      <c r="SYQ1104" s="255"/>
      <c r="SYR1104" s="255"/>
      <c r="SYS1104" s="255"/>
      <c r="SYT1104" s="255"/>
      <c r="SYU1104" s="255"/>
      <c r="SYV1104" s="255"/>
      <c r="SYW1104" s="255"/>
      <c r="SYX1104" s="255"/>
      <c r="SYY1104" s="255"/>
      <c r="SYZ1104" s="255"/>
      <c r="SZA1104" s="255"/>
      <c r="SZB1104" s="255"/>
      <c r="SZC1104" s="255"/>
      <c r="SZD1104" s="255"/>
      <c r="SZE1104" s="255"/>
      <c r="SZF1104" s="255"/>
      <c r="SZG1104" s="255"/>
      <c r="SZH1104" s="255"/>
      <c r="SZI1104" s="255"/>
      <c r="SZJ1104" s="255"/>
      <c r="SZK1104" s="255"/>
      <c r="SZL1104" s="255"/>
      <c r="SZM1104" s="255"/>
      <c r="SZN1104" s="255"/>
      <c r="SZO1104" s="255"/>
      <c r="SZP1104" s="255"/>
      <c r="SZQ1104" s="255"/>
      <c r="SZR1104" s="255"/>
      <c r="SZS1104" s="255"/>
      <c r="SZT1104" s="255"/>
      <c r="SZU1104" s="255"/>
      <c r="SZV1104" s="255"/>
      <c r="SZW1104" s="255"/>
      <c r="SZX1104" s="255"/>
      <c r="SZY1104" s="255"/>
      <c r="SZZ1104" s="255"/>
      <c r="TAA1104" s="255"/>
      <c r="TAB1104" s="255"/>
      <c r="TAC1104" s="255"/>
      <c r="TAD1104" s="255"/>
      <c r="TAE1104" s="255"/>
      <c r="TAF1104" s="255"/>
      <c r="TAG1104" s="255"/>
      <c r="TAH1104" s="255"/>
      <c r="TAI1104" s="255"/>
      <c r="TAJ1104" s="255"/>
      <c r="TAK1104" s="255"/>
      <c r="TAL1104" s="255"/>
      <c r="TAM1104" s="255"/>
      <c r="TAN1104" s="255"/>
      <c r="TAO1104" s="255"/>
      <c r="TAP1104" s="255"/>
      <c r="TAQ1104" s="255"/>
      <c r="TAR1104" s="255"/>
      <c r="TAS1104" s="255"/>
      <c r="TAT1104" s="255"/>
      <c r="TAU1104" s="255"/>
      <c r="TAV1104" s="255"/>
      <c r="TAW1104" s="255"/>
      <c r="TAX1104" s="255"/>
      <c r="TAY1104" s="255"/>
      <c r="TAZ1104" s="255"/>
      <c r="TBA1104" s="255"/>
      <c r="TBB1104" s="255"/>
      <c r="TBC1104" s="255"/>
      <c r="TBD1104" s="255"/>
      <c r="TBE1104" s="255"/>
      <c r="TBF1104" s="255"/>
      <c r="TBG1104" s="255"/>
      <c r="TBH1104" s="255"/>
      <c r="TBI1104" s="255"/>
      <c r="TBJ1104" s="255"/>
      <c r="TBK1104" s="255"/>
      <c r="TBL1104" s="255"/>
      <c r="TBM1104" s="255"/>
      <c r="TBN1104" s="255"/>
      <c r="TBO1104" s="255"/>
      <c r="TBP1104" s="255"/>
      <c r="TBQ1104" s="255"/>
      <c r="TBR1104" s="255"/>
      <c r="TBS1104" s="255"/>
      <c r="TBT1104" s="255"/>
      <c r="TBU1104" s="255"/>
      <c r="TBV1104" s="255"/>
      <c r="TBW1104" s="255"/>
      <c r="TBX1104" s="255"/>
      <c r="TBY1104" s="255"/>
      <c r="TBZ1104" s="255"/>
      <c r="TCA1104" s="255"/>
      <c r="TCB1104" s="255"/>
      <c r="TCC1104" s="255"/>
      <c r="TCD1104" s="255"/>
      <c r="TCE1104" s="255"/>
      <c r="TCF1104" s="255"/>
      <c r="TCG1104" s="255"/>
      <c r="TCH1104" s="255"/>
      <c r="TCI1104" s="255"/>
      <c r="TCJ1104" s="255"/>
      <c r="TCK1104" s="255"/>
      <c r="TCL1104" s="255"/>
      <c r="TCM1104" s="255"/>
      <c r="TCN1104" s="255"/>
      <c r="TCO1104" s="255"/>
      <c r="TCP1104" s="255"/>
      <c r="TCQ1104" s="255"/>
      <c r="TCR1104" s="255"/>
      <c r="TCS1104" s="255"/>
      <c r="TCT1104" s="255"/>
      <c r="TCU1104" s="255"/>
      <c r="TCV1104" s="255"/>
      <c r="TCW1104" s="255"/>
      <c r="TCX1104" s="255"/>
      <c r="TCY1104" s="255"/>
      <c r="TCZ1104" s="255"/>
      <c r="TDA1104" s="255"/>
      <c r="TDB1104" s="255"/>
      <c r="TDC1104" s="255"/>
      <c r="TDD1104" s="255"/>
      <c r="TDE1104" s="255"/>
      <c r="TDF1104" s="255"/>
      <c r="TDG1104" s="255"/>
      <c r="TDH1104" s="255"/>
      <c r="TDI1104" s="255"/>
      <c r="TDJ1104" s="255"/>
      <c r="TDK1104" s="255"/>
      <c r="TDL1104" s="255"/>
      <c r="TDM1104" s="255"/>
      <c r="TDN1104" s="255"/>
      <c r="TDO1104" s="255"/>
      <c r="TDP1104" s="255"/>
      <c r="TDQ1104" s="255"/>
      <c r="TDR1104" s="255"/>
      <c r="TDS1104" s="255"/>
      <c r="TDT1104" s="255"/>
      <c r="TDU1104" s="255"/>
      <c r="TDV1104" s="255"/>
      <c r="TDW1104" s="255"/>
      <c r="TDX1104" s="255"/>
      <c r="TDY1104" s="255"/>
      <c r="TDZ1104" s="255"/>
      <c r="TEA1104" s="255"/>
      <c r="TEB1104" s="255"/>
      <c r="TEC1104" s="255"/>
      <c r="TED1104" s="255"/>
      <c r="TEE1104" s="255"/>
      <c r="TEF1104" s="255"/>
      <c r="TEG1104" s="255"/>
      <c r="TEH1104" s="255"/>
      <c r="TEI1104" s="255"/>
      <c r="TEJ1104" s="255"/>
      <c r="TEK1104" s="255"/>
      <c r="TEL1104" s="255"/>
      <c r="TEM1104" s="255"/>
      <c r="TEN1104" s="255"/>
      <c r="TEO1104" s="255"/>
      <c r="TEP1104" s="255"/>
      <c r="TEQ1104" s="255"/>
      <c r="TER1104" s="255"/>
      <c r="TES1104" s="255"/>
      <c r="TET1104" s="255"/>
      <c r="TEU1104" s="255"/>
      <c r="TEV1104" s="255"/>
      <c r="TEW1104" s="255"/>
      <c r="TEX1104" s="255"/>
      <c r="TEY1104" s="255"/>
      <c r="TEZ1104" s="255"/>
      <c r="TFA1104" s="255"/>
      <c r="TFB1104" s="255"/>
      <c r="TFC1104" s="255"/>
      <c r="TFD1104" s="255"/>
      <c r="TFE1104" s="255"/>
      <c r="TFF1104" s="255"/>
      <c r="TFG1104" s="255"/>
      <c r="TFH1104" s="255"/>
      <c r="TFI1104" s="255"/>
      <c r="TFJ1104" s="255"/>
      <c r="TFK1104" s="255"/>
      <c r="TFL1104" s="255"/>
      <c r="TFM1104" s="255"/>
      <c r="TFN1104" s="255"/>
      <c r="TFO1104" s="255"/>
      <c r="TFP1104" s="255"/>
      <c r="TFQ1104" s="255"/>
      <c r="TFR1104" s="255"/>
      <c r="TFS1104" s="255"/>
      <c r="TFT1104" s="255"/>
      <c r="TFU1104" s="255"/>
      <c r="TFV1104" s="255"/>
      <c r="TFW1104" s="255"/>
      <c r="TFX1104" s="255"/>
      <c r="TFY1104" s="255"/>
      <c r="TFZ1104" s="255"/>
      <c r="TGA1104" s="255"/>
      <c r="TGB1104" s="255"/>
      <c r="TGC1104" s="255"/>
      <c r="TGD1104" s="255"/>
      <c r="TGE1104" s="255"/>
      <c r="TGF1104" s="255"/>
      <c r="TGG1104" s="255"/>
      <c r="TGH1104" s="255"/>
      <c r="TGI1104" s="255"/>
      <c r="TGJ1104" s="255"/>
      <c r="TGK1104" s="255"/>
      <c r="TGL1104" s="255"/>
      <c r="TGM1104" s="255"/>
      <c r="TGN1104" s="255"/>
      <c r="TGO1104" s="255"/>
      <c r="TGP1104" s="255"/>
      <c r="TGQ1104" s="255"/>
      <c r="TGR1104" s="255"/>
      <c r="TGS1104" s="255"/>
      <c r="TGT1104" s="255"/>
      <c r="TGU1104" s="255"/>
      <c r="TGV1104" s="255"/>
      <c r="TGW1104" s="255"/>
      <c r="TGX1104" s="255"/>
      <c r="TGY1104" s="255"/>
      <c r="TGZ1104" s="255"/>
      <c r="THA1104" s="255"/>
      <c r="THB1104" s="255"/>
      <c r="THC1104" s="255"/>
      <c r="THD1104" s="255"/>
      <c r="THE1104" s="255"/>
      <c r="THF1104" s="255"/>
      <c r="THG1104" s="255"/>
      <c r="THH1104" s="255"/>
      <c r="THI1104" s="255"/>
      <c r="THJ1104" s="255"/>
      <c r="THK1104" s="255"/>
      <c r="THL1104" s="255"/>
      <c r="THM1104" s="255"/>
      <c r="THN1104" s="255"/>
      <c r="THO1104" s="255"/>
      <c r="THP1104" s="255"/>
      <c r="THQ1104" s="255"/>
      <c r="THR1104" s="255"/>
      <c r="THS1104" s="255"/>
      <c r="THT1104" s="255"/>
      <c r="THU1104" s="255"/>
      <c r="THV1104" s="255"/>
      <c r="THW1104" s="255"/>
      <c r="THX1104" s="255"/>
      <c r="THY1104" s="255"/>
      <c r="THZ1104" s="255"/>
      <c r="TIA1104" s="255"/>
      <c r="TIB1104" s="255"/>
      <c r="TIC1104" s="255"/>
      <c r="TID1104" s="255"/>
      <c r="TIE1104" s="255"/>
      <c r="TIF1104" s="255"/>
      <c r="TIG1104" s="255"/>
      <c r="TIH1104" s="255"/>
      <c r="TII1104" s="255"/>
      <c r="TIJ1104" s="255"/>
      <c r="TIK1104" s="255"/>
      <c r="TIL1104" s="255"/>
      <c r="TIM1104" s="255"/>
      <c r="TIN1104" s="255"/>
      <c r="TIO1104" s="255"/>
      <c r="TIP1104" s="255"/>
      <c r="TIQ1104" s="255"/>
      <c r="TIR1104" s="255"/>
      <c r="TIS1104" s="255"/>
      <c r="TIT1104" s="255"/>
      <c r="TIU1104" s="255"/>
      <c r="TIV1104" s="255"/>
      <c r="TIW1104" s="255"/>
      <c r="TIX1104" s="255"/>
      <c r="TIY1104" s="255"/>
      <c r="TIZ1104" s="255"/>
      <c r="TJA1104" s="255"/>
      <c r="TJB1104" s="255"/>
      <c r="TJC1104" s="255"/>
      <c r="TJD1104" s="255"/>
      <c r="TJE1104" s="255"/>
      <c r="TJF1104" s="255"/>
      <c r="TJG1104" s="255"/>
      <c r="TJH1104" s="255"/>
      <c r="TJI1104" s="255"/>
      <c r="TJJ1104" s="255"/>
      <c r="TJK1104" s="255"/>
      <c r="TJL1104" s="255"/>
      <c r="TJM1104" s="255"/>
      <c r="TJN1104" s="255"/>
      <c r="TJO1104" s="255"/>
      <c r="TJP1104" s="255"/>
      <c r="TJQ1104" s="255"/>
      <c r="TJR1104" s="255"/>
      <c r="TJS1104" s="255"/>
      <c r="TJT1104" s="255"/>
      <c r="TJU1104" s="255"/>
      <c r="TJV1104" s="255"/>
      <c r="TJW1104" s="255"/>
      <c r="TJX1104" s="255"/>
      <c r="TJY1104" s="255"/>
      <c r="TJZ1104" s="255"/>
      <c r="TKA1104" s="255"/>
      <c r="TKB1104" s="255"/>
      <c r="TKC1104" s="255"/>
      <c r="TKD1104" s="255"/>
      <c r="TKE1104" s="255"/>
      <c r="TKF1104" s="255"/>
      <c r="TKG1104" s="255"/>
      <c r="TKH1104" s="255"/>
      <c r="TKI1104" s="255"/>
      <c r="TKJ1104" s="255"/>
      <c r="TKK1104" s="255"/>
      <c r="TKL1104" s="255"/>
      <c r="TKM1104" s="255"/>
      <c r="TKN1104" s="255"/>
      <c r="TKO1104" s="255"/>
      <c r="TKP1104" s="255"/>
      <c r="TKQ1104" s="255"/>
      <c r="TKR1104" s="255"/>
      <c r="TKS1104" s="255"/>
      <c r="TKT1104" s="255"/>
      <c r="TKU1104" s="255"/>
      <c r="TKV1104" s="255"/>
      <c r="TKW1104" s="255"/>
      <c r="TKX1104" s="255"/>
      <c r="TKY1104" s="255"/>
      <c r="TKZ1104" s="255"/>
      <c r="TLA1104" s="255"/>
      <c r="TLB1104" s="255"/>
      <c r="TLC1104" s="255"/>
      <c r="TLD1104" s="255"/>
      <c r="TLE1104" s="255"/>
      <c r="TLF1104" s="255"/>
      <c r="TLG1104" s="255"/>
      <c r="TLH1104" s="255"/>
      <c r="TLI1104" s="255"/>
      <c r="TLJ1104" s="255"/>
      <c r="TLK1104" s="255"/>
      <c r="TLL1104" s="255"/>
      <c r="TLM1104" s="255"/>
      <c r="TLN1104" s="255"/>
      <c r="TLO1104" s="255"/>
      <c r="TLP1104" s="255"/>
      <c r="TLQ1104" s="255"/>
      <c r="TLR1104" s="255"/>
      <c r="TLS1104" s="255"/>
      <c r="TLT1104" s="255"/>
      <c r="TLU1104" s="255"/>
      <c r="TLV1104" s="255"/>
      <c r="TLW1104" s="255"/>
      <c r="TLX1104" s="255"/>
      <c r="TLY1104" s="255"/>
      <c r="TLZ1104" s="255"/>
      <c r="TMA1104" s="255"/>
      <c r="TMB1104" s="255"/>
      <c r="TMC1104" s="255"/>
      <c r="TMD1104" s="255"/>
      <c r="TME1104" s="255"/>
      <c r="TMF1104" s="255"/>
      <c r="TMG1104" s="255"/>
      <c r="TMH1104" s="255"/>
      <c r="TMI1104" s="255"/>
      <c r="TMJ1104" s="255"/>
      <c r="TMK1104" s="255"/>
      <c r="TML1104" s="255"/>
      <c r="TMM1104" s="255"/>
      <c r="TMN1104" s="255"/>
      <c r="TMO1104" s="255"/>
      <c r="TMP1104" s="255"/>
      <c r="TMQ1104" s="255"/>
      <c r="TMR1104" s="255"/>
      <c r="TMS1104" s="255"/>
      <c r="TMT1104" s="255"/>
      <c r="TMU1104" s="255"/>
      <c r="TMV1104" s="255"/>
      <c r="TMW1104" s="255"/>
      <c r="TMX1104" s="255"/>
      <c r="TMY1104" s="255"/>
      <c r="TMZ1104" s="255"/>
      <c r="TNA1104" s="255"/>
      <c r="TNB1104" s="255"/>
      <c r="TNC1104" s="255"/>
      <c r="TND1104" s="255"/>
      <c r="TNE1104" s="255"/>
      <c r="TNF1104" s="255"/>
      <c r="TNG1104" s="255"/>
      <c r="TNH1104" s="255"/>
      <c r="TNI1104" s="255"/>
      <c r="TNJ1104" s="255"/>
      <c r="TNK1104" s="255"/>
      <c r="TNL1104" s="255"/>
      <c r="TNM1104" s="255"/>
      <c r="TNN1104" s="255"/>
      <c r="TNO1104" s="255"/>
      <c r="TNP1104" s="255"/>
      <c r="TNQ1104" s="255"/>
      <c r="TNR1104" s="255"/>
      <c r="TNS1104" s="255"/>
      <c r="TNT1104" s="255"/>
      <c r="TNU1104" s="255"/>
      <c r="TNV1104" s="255"/>
      <c r="TNW1104" s="255"/>
      <c r="TNX1104" s="255"/>
      <c r="TNY1104" s="255"/>
      <c r="TNZ1104" s="255"/>
      <c r="TOA1104" s="255"/>
      <c r="TOB1104" s="255"/>
      <c r="TOC1104" s="255"/>
      <c r="TOD1104" s="255"/>
      <c r="TOE1104" s="255"/>
      <c r="TOF1104" s="255"/>
      <c r="TOG1104" s="255"/>
      <c r="TOH1104" s="255"/>
      <c r="TOI1104" s="255"/>
      <c r="TOJ1104" s="255"/>
      <c r="TOK1104" s="255"/>
      <c r="TOL1104" s="255"/>
      <c r="TOM1104" s="255"/>
      <c r="TON1104" s="255"/>
      <c r="TOO1104" s="255"/>
      <c r="TOP1104" s="255"/>
      <c r="TOQ1104" s="255"/>
      <c r="TOR1104" s="255"/>
      <c r="TOS1104" s="255"/>
      <c r="TOT1104" s="255"/>
      <c r="TOU1104" s="255"/>
      <c r="TOV1104" s="255"/>
      <c r="TOW1104" s="255"/>
      <c r="TOX1104" s="255"/>
      <c r="TOY1104" s="255"/>
      <c r="TOZ1104" s="255"/>
      <c r="TPA1104" s="255"/>
      <c r="TPB1104" s="255"/>
      <c r="TPC1104" s="255"/>
      <c r="TPD1104" s="255"/>
      <c r="TPE1104" s="255"/>
      <c r="TPF1104" s="255"/>
      <c r="TPG1104" s="255"/>
      <c r="TPH1104" s="255"/>
      <c r="TPI1104" s="255"/>
      <c r="TPJ1104" s="255"/>
      <c r="TPK1104" s="255"/>
      <c r="TPL1104" s="255"/>
      <c r="TPM1104" s="255"/>
      <c r="TPN1104" s="255"/>
      <c r="TPO1104" s="255"/>
      <c r="TPP1104" s="255"/>
      <c r="TPQ1104" s="255"/>
      <c r="TPR1104" s="255"/>
      <c r="TPS1104" s="255"/>
      <c r="TPT1104" s="255"/>
      <c r="TPU1104" s="255"/>
      <c r="TPV1104" s="255"/>
      <c r="TPW1104" s="255"/>
      <c r="TPX1104" s="255"/>
      <c r="TPY1104" s="255"/>
      <c r="TPZ1104" s="255"/>
      <c r="TQA1104" s="255"/>
      <c r="TQB1104" s="255"/>
      <c r="TQC1104" s="255"/>
      <c r="TQD1104" s="255"/>
      <c r="TQE1104" s="255"/>
      <c r="TQF1104" s="255"/>
      <c r="TQG1104" s="255"/>
      <c r="TQH1104" s="255"/>
      <c r="TQI1104" s="255"/>
      <c r="TQJ1104" s="255"/>
      <c r="TQK1104" s="255"/>
      <c r="TQL1104" s="255"/>
      <c r="TQM1104" s="255"/>
      <c r="TQN1104" s="255"/>
      <c r="TQO1104" s="255"/>
      <c r="TQP1104" s="255"/>
      <c r="TQQ1104" s="255"/>
      <c r="TQR1104" s="255"/>
      <c r="TQS1104" s="255"/>
      <c r="TQT1104" s="255"/>
      <c r="TQU1104" s="255"/>
      <c r="TQV1104" s="255"/>
      <c r="TQW1104" s="255"/>
      <c r="TQX1104" s="255"/>
      <c r="TQY1104" s="255"/>
      <c r="TQZ1104" s="255"/>
      <c r="TRA1104" s="255"/>
      <c r="TRB1104" s="255"/>
      <c r="TRC1104" s="255"/>
      <c r="TRD1104" s="255"/>
      <c r="TRE1104" s="255"/>
      <c r="TRF1104" s="255"/>
      <c r="TRG1104" s="255"/>
      <c r="TRH1104" s="255"/>
      <c r="TRI1104" s="255"/>
      <c r="TRJ1104" s="255"/>
      <c r="TRK1104" s="255"/>
      <c r="TRL1104" s="255"/>
      <c r="TRM1104" s="255"/>
      <c r="TRN1104" s="255"/>
      <c r="TRO1104" s="255"/>
      <c r="TRP1104" s="255"/>
      <c r="TRQ1104" s="255"/>
      <c r="TRR1104" s="255"/>
      <c r="TRS1104" s="255"/>
      <c r="TRT1104" s="255"/>
      <c r="TRU1104" s="255"/>
      <c r="TRV1104" s="255"/>
      <c r="TRW1104" s="255"/>
      <c r="TRX1104" s="255"/>
      <c r="TRY1104" s="255"/>
      <c r="TRZ1104" s="255"/>
      <c r="TSA1104" s="255"/>
      <c r="TSB1104" s="255"/>
      <c r="TSC1104" s="255"/>
      <c r="TSD1104" s="255"/>
      <c r="TSE1104" s="255"/>
      <c r="TSF1104" s="255"/>
      <c r="TSG1104" s="255"/>
      <c r="TSH1104" s="255"/>
      <c r="TSI1104" s="255"/>
      <c r="TSJ1104" s="255"/>
      <c r="TSK1104" s="255"/>
      <c r="TSL1104" s="255"/>
      <c r="TSM1104" s="255"/>
      <c r="TSN1104" s="255"/>
      <c r="TSO1104" s="255"/>
      <c r="TSP1104" s="255"/>
      <c r="TSQ1104" s="255"/>
      <c r="TSR1104" s="255"/>
      <c r="TSS1104" s="255"/>
      <c r="TST1104" s="255"/>
      <c r="TSU1104" s="255"/>
      <c r="TSV1104" s="255"/>
      <c r="TSW1104" s="255"/>
      <c r="TSX1104" s="255"/>
      <c r="TSY1104" s="255"/>
      <c r="TSZ1104" s="255"/>
      <c r="TTA1104" s="255"/>
      <c r="TTB1104" s="255"/>
      <c r="TTC1104" s="255"/>
      <c r="TTD1104" s="255"/>
      <c r="TTE1104" s="255"/>
      <c r="TTF1104" s="255"/>
      <c r="TTG1104" s="255"/>
      <c r="TTH1104" s="255"/>
      <c r="TTI1104" s="255"/>
      <c r="TTJ1104" s="255"/>
      <c r="TTK1104" s="255"/>
      <c r="TTL1104" s="255"/>
      <c r="TTM1104" s="255"/>
      <c r="TTN1104" s="255"/>
      <c r="TTO1104" s="255"/>
      <c r="TTP1104" s="255"/>
      <c r="TTQ1104" s="255"/>
      <c r="TTR1104" s="255"/>
      <c r="TTS1104" s="255"/>
      <c r="TTT1104" s="255"/>
      <c r="TTU1104" s="255"/>
      <c r="TTV1104" s="255"/>
      <c r="TTW1104" s="255"/>
      <c r="TTX1104" s="255"/>
      <c r="TTY1104" s="255"/>
      <c r="TTZ1104" s="255"/>
      <c r="TUA1104" s="255"/>
      <c r="TUB1104" s="255"/>
      <c r="TUC1104" s="255"/>
      <c r="TUD1104" s="255"/>
      <c r="TUE1104" s="255"/>
      <c r="TUF1104" s="255"/>
      <c r="TUG1104" s="255"/>
      <c r="TUH1104" s="255"/>
      <c r="TUI1104" s="255"/>
      <c r="TUJ1104" s="255"/>
      <c r="TUK1104" s="255"/>
      <c r="TUL1104" s="255"/>
      <c r="TUM1104" s="255"/>
      <c r="TUN1104" s="255"/>
      <c r="TUO1104" s="255"/>
      <c r="TUP1104" s="255"/>
      <c r="TUQ1104" s="255"/>
      <c r="TUR1104" s="255"/>
      <c r="TUS1104" s="255"/>
      <c r="TUT1104" s="255"/>
      <c r="TUU1104" s="255"/>
      <c r="TUV1104" s="255"/>
      <c r="TUW1104" s="255"/>
      <c r="TUX1104" s="255"/>
      <c r="TUY1104" s="255"/>
      <c r="TUZ1104" s="255"/>
      <c r="TVA1104" s="255"/>
      <c r="TVB1104" s="255"/>
      <c r="TVC1104" s="255"/>
      <c r="TVD1104" s="255"/>
      <c r="TVE1104" s="255"/>
      <c r="TVF1104" s="255"/>
      <c r="TVG1104" s="255"/>
      <c r="TVH1104" s="255"/>
      <c r="TVI1104" s="255"/>
      <c r="TVJ1104" s="255"/>
      <c r="TVK1104" s="255"/>
      <c r="TVL1104" s="255"/>
      <c r="TVM1104" s="255"/>
      <c r="TVN1104" s="255"/>
      <c r="TVO1104" s="255"/>
      <c r="TVP1104" s="255"/>
      <c r="TVQ1104" s="255"/>
      <c r="TVR1104" s="255"/>
      <c r="TVS1104" s="255"/>
      <c r="TVT1104" s="255"/>
      <c r="TVU1104" s="255"/>
      <c r="TVV1104" s="255"/>
      <c r="TVW1104" s="255"/>
      <c r="TVX1104" s="255"/>
      <c r="TVY1104" s="255"/>
      <c r="TVZ1104" s="255"/>
      <c r="TWA1104" s="255"/>
      <c r="TWB1104" s="255"/>
      <c r="TWC1104" s="255"/>
      <c r="TWD1104" s="255"/>
      <c r="TWE1104" s="255"/>
      <c r="TWF1104" s="255"/>
      <c r="TWG1104" s="255"/>
      <c r="TWH1104" s="255"/>
      <c r="TWI1104" s="255"/>
      <c r="TWJ1104" s="255"/>
      <c r="TWK1104" s="255"/>
      <c r="TWL1104" s="255"/>
      <c r="TWM1104" s="255"/>
      <c r="TWN1104" s="255"/>
      <c r="TWO1104" s="255"/>
      <c r="TWP1104" s="255"/>
      <c r="TWQ1104" s="255"/>
      <c r="TWR1104" s="255"/>
      <c r="TWS1104" s="255"/>
      <c r="TWT1104" s="255"/>
      <c r="TWU1104" s="255"/>
      <c r="TWV1104" s="255"/>
      <c r="TWW1104" s="255"/>
      <c r="TWX1104" s="255"/>
      <c r="TWY1104" s="255"/>
      <c r="TWZ1104" s="255"/>
      <c r="TXA1104" s="255"/>
      <c r="TXB1104" s="255"/>
      <c r="TXC1104" s="255"/>
      <c r="TXD1104" s="255"/>
      <c r="TXE1104" s="255"/>
      <c r="TXF1104" s="255"/>
      <c r="TXG1104" s="255"/>
      <c r="TXH1104" s="255"/>
      <c r="TXI1104" s="255"/>
      <c r="TXJ1104" s="255"/>
      <c r="TXK1104" s="255"/>
      <c r="TXL1104" s="255"/>
      <c r="TXM1104" s="255"/>
      <c r="TXN1104" s="255"/>
      <c r="TXO1104" s="255"/>
      <c r="TXP1104" s="255"/>
      <c r="TXQ1104" s="255"/>
      <c r="TXR1104" s="255"/>
      <c r="TXS1104" s="255"/>
      <c r="TXT1104" s="255"/>
      <c r="TXU1104" s="255"/>
      <c r="TXV1104" s="255"/>
      <c r="TXW1104" s="255"/>
      <c r="TXX1104" s="255"/>
      <c r="TXY1104" s="255"/>
      <c r="TXZ1104" s="255"/>
      <c r="TYA1104" s="255"/>
      <c r="TYB1104" s="255"/>
      <c r="TYC1104" s="255"/>
      <c r="TYD1104" s="255"/>
      <c r="TYE1104" s="255"/>
      <c r="TYF1104" s="255"/>
      <c r="TYG1104" s="255"/>
      <c r="TYH1104" s="255"/>
      <c r="TYI1104" s="255"/>
      <c r="TYJ1104" s="255"/>
      <c r="TYK1104" s="255"/>
      <c r="TYL1104" s="255"/>
      <c r="TYM1104" s="255"/>
      <c r="TYN1104" s="255"/>
      <c r="TYO1104" s="255"/>
      <c r="TYP1104" s="255"/>
      <c r="TYQ1104" s="255"/>
      <c r="TYR1104" s="255"/>
      <c r="TYS1104" s="255"/>
      <c r="TYT1104" s="255"/>
      <c r="TYU1104" s="255"/>
      <c r="TYV1104" s="255"/>
      <c r="TYW1104" s="255"/>
      <c r="TYX1104" s="255"/>
      <c r="TYY1104" s="255"/>
      <c r="TYZ1104" s="255"/>
      <c r="TZA1104" s="255"/>
      <c r="TZB1104" s="255"/>
      <c r="TZC1104" s="255"/>
      <c r="TZD1104" s="255"/>
      <c r="TZE1104" s="255"/>
      <c r="TZF1104" s="255"/>
      <c r="TZG1104" s="255"/>
      <c r="TZH1104" s="255"/>
      <c r="TZI1104" s="255"/>
      <c r="TZJ1104" s="255"/>
      <c r="TZK1104" s="255"/>
      <c r="TZL1104" s="255"/>
      <c r="TZM1104" s="255"/>
      <c r="TZN1104" s="255"/>
      <c r="TZO1104" s="255"/>
      <c r="TZP1104" s="255"/>
      <c r="TZQ1104" s="255"/>
      <c r="TZR1104" s="255"/>
      <c r="TZS1104" s="255"/>
      <c r="TZT1104" s="255"/>
      <c r="TZU1104" s="255"/>
      <c r="TZV1104" s="255"/>
      <c r="TZW1104" s="255"/>
      <c r="TZX1104" s="255"/>
      <c r="TZY1104" s="255"/>
      <c r="TZZ1104" s="255"/>
      <c r="UAA1104" s="255"/>
      <c r="UAB1104" s="255"/>
      <c r="UAC1104" s="255"/>
      <c r="UAD1104" s="255"/>
      <c r="UAE1104" s="255"/>
      <c r="UAF1104" s="255"/>
      <c r="UAG1104" s="255"/>
      <c r="UAH1104" s="255"/>
      <c r="UAI1104" s="255"/>
      <c r="UAJ1104" s="255"/>
      <c r="UAK1104" s="255"/>
      <c r="UAL1104" s="255"/>
      <c r="UAM1104" s="255"/>
      <c r="UAN1104" s="255"/>
      <c r="UAO1104" s="255"/>
      <c r="UAP1104" s="255"/>
      <c r="UAQ1104" s="255"/>
      <c r="UAR1104" s="255"/>
      <c r="UAS1104" s="255"/>
      <c r="UAT1104" s="255"/>
      <c r="UAU1104" s="255"/>
      <c r="UAV1104" s="255"/>
      <c r="UAW1104" s="255"/>
      <c r="UAX1104" s="255"/>
      <c r="UAY1104" s="255"/>
      <c r="UAZ1104" s="255"/>
      <c r="UBA1104" s="255"/>
      <c r="UBB1104" s="255"/>
      <c r="UBC1104" s="255"/>
      <c r="UBD1104" s="255"/>
      <c r="UBE1104" s="255"/>
      <c r="UBF1104" s="255"/>
      <c r="UBG1104" s="255"/>
      <c r="UBH1104" s="255"/>
      <c r="UBI1104" s="255"/>
      <c r="UBJ1104" s="255"/>
      <c r="UBK1104" s="255"/>
      <c r="UBL1104" s="255"/>
      <c r="UBM1104" s="255"/>
      <c r="UBN1104" s="255"/>
      <c r="UBO1104" s="255"/>
      <c r="UBP1104" s="255"/>
      <c r="UBQ1104" s="255"/>
      <c r="UBR1104" s="255"/>
      <c r="UBS1104" s="255"/>
      <c r="UBT1104" s="255"/>
      <c r="UBU1104" s="255"/>
      <c r="UBV1104" s="255"/>
      <c r="UBW1104" s="255"/>
      <c r="UBX1104" s="255"/>
      <c r="UBY1104" s="255"/>
      <c r="UBZ1104" s="255"/>
      <c r="UCA1104" s="255"/>
      <c r="UCB1104" s="255"/>
      <c r="UCC1104" s="255"/>
      <c r="UCD1104" s="255"/>
      <c r="UCE1104" s="255"/>
      <c r="UCF1104" s="255"/>
      <c r="UCG1104" s="255"/>
      <c r="UCH1104" s="255"/>
      <c r="UCI1104" s="255"/>
      <c r="UCJ1104" s="255"/>
      <c r="UCK1104" s="255"/>
      <c r="UCL1104" s="255"/>
      <c r="UCM1104" s="255"/>
      <c r="UCN1104" s="255"/>
      <c r="UCO1104" s="255"/>
      <c r="UCP1104" s="255"/>
      <c r="UCQ1104" s="255"/>
      <c r="UCR1104" s="255"/>
      <c r="UCS1104" s="255"/>
      <c r="UCT1104" s="255"/>
      <c r="UCU1104" s="255"/>
      <c r="UCV1104" s="255"/>
      <c r="UCW1104" s="255"/>
      <c r="UCX1104" s="255"/>
      <c r="UCY1104" s="255"/>
      <c r="UCZ1104" s="255"/>
      <c r="UDA1104" s="255"/>
      <c r="UDB1104" s="255"/>
      <c r="UDC1104" s="255"/>
      <c r="UDD1104" s="255"/>
      <c r="UDE1104" s="255"/>
      <c r="UDF1104" s="255"/>
      <c r="UDG1104" s="255"/>
      <c r="UDH1104" s="255"/>
      <c r="UDI1104" s="255"/>
      <c r="UDJ1104" s="255"/>
      <c r="UDK1104" s="255"/>
      <c r="UDL1104" s="255"/>
      <c r="UDM1104" s="255"/>
      <c r="UDN1104" s="255"/>
      <c r="UDO1104" s="255"/>
      <c r="UDP1104" s="255"/>
      <c r="UDQ1104" s="255"/>
      <c r="UDR1104" s="255"/>
      <c r="UDS1104" s="255"/>
      <c r="UDT1104" s="255"/>
      <c r="UDU1104" s="255"/>
      <c r="UDV1104" s="255"/>
      <c r="UDW1104" s="255"/>
      <c r="UDX1104" s="255"/>
      <c r="UDY1104" s="255"/>
      <c r="UDZ1104" s="255"/>
      <c r="UEA1104" s="255"/>
      <c r="UEB1104" s="255"/>
      <c r="UEC1104" s="255"/>
      <c r="UED1104" s="255"/>
      <c r="UEE1104" s="255"/>
      <c r="UEF1104" s="255"/>
      <c r="UEG1104" s="255"/>
      <c r="UEH1104" s="255"/>
      <c r="UEI1104" s="255"/>
      <c r="UEJ1104" s="255"/>
      <c r="UEK1104" s="255"/>
      <c r="UEL1104" s="255"/>
      <c r="UEM1104" s="255"/>
      <c r="UEN1104" s="255"/>
      <c r="UEO1104" s="255"/>
      <c r="UEP1104" s="255"/>
      <c r="UEQ1104" s="255"/>
      <c r="UER1104" s="255"/>
      <c r="UES1104" s="255"/>
      <c r="UET1104" s="255"/>
      <c r="UEU1104" s="255"/>
      <c r="UEV1104" s="255"/>
      <c r="UEW1104" s="255"/>
      <c r="UEX1104" s="255"/>
      <c r="UEY1104" s="255"/>
      <c r="UEZ1104" s="255"/>
      <c r="UFA1104" s="255"/>
      <c r="UFB1104" s="255"/>
      <c r="UFC1104" s="255"/>
      <c r="UFD1104" s="255"/>
      <c r="UFE1104" s="255"/>
      <c r="UFF1104" s="255"/>
      <c r="UFG1104" s="255"/>
      <c r="UFH1104" s="255"/>
      <c r="UFI1104" s="255"/>
      <c r="UFJ1104" s="255"/>
      <c r="UFK1104" s="255"/>
      <c r="UFL1104" s="255"/>
      <c r="UFM1104" s="255"/>
      <c r="UFN1104" s="255"/>
      <c r="UFO1104" s="255"/>
      <c r="UFP1104" s="255"/>
      <c r="UFQ1104" s="255"/>
      <c r="UFR1104" s="255"/>
      <c r="UFS1104" s="255"/>
      <c r="UFT1104" s="255"/>
      <c r="UFU1104" s="255"/>
      <c r="UFV1104" s="255"/>
      <c r="UFW1104" s="255"/>
      <c r="UFX1104" s="255"/>
      <c r="UFY1104" s="255"/>
      <c r="UFZ1104" s="255"/>
      <c r="UGA1104" s="255"/>
      <c r="UGB1104" s="255"/>
      <c r="UGC1104" s="255"/>
      <c r="UGD1104" s="255"/>
      <c r="UGE1104" s="255"/>
      <c r="UGF1104" s="255"/>
      <c r="UGG1104" s="255"/>
      <c r="UGH1104" s="255"/>
      <c r="UGI1104" s="255"/>
      <c r="UGJ1104" s="255"/>
      <c r="UGK1104" s="255"/>
      <c r="UGL1104" s="255"/>
      <c r="UGM1104" s="255"/>
      <c r="UGN1104" s="255"/>
      <c r="UGO1104" s="255"/>
      <c r="UGP1104" s="255"/>
      <c r="UGQ1104" s="255"/>
      <c r="UGR1104" s="255"/>
      <c r="UGS1104" s="255"/>
      <c r="UGT1104" s="255"/>
      <c r="UGU1104" s="255"/>
      <c r="UGV1104" s="255"/>
      <c r="UGW1104" s="255"/>
      <c r="UGX1104" s="255"/>
      <c r="UGY1104" s="255"/>
      <c r="UGZ1104" s="255"/>
      <c r="UHA1104" s="255"/>
      <c r="UHB1104" s="255"/>
      <c r="UHC1104" s="255"/>
      <c r="UHD1104" s="255"/>
      <c r="UHE1104" s="255"/>
      <c r="UHF1104" s="255"/>
      <c r="UHG1104" s="255"/>
      <c r="UHH1104" s="255"/>
      <c r="UHI1104" s="255"/>
      <c r="UHJ1104" s="255"/>
      <c r="UHK1104" s="255"/>
      <c r="UHL1104" s="255"/>
      <c r="UHM1104" s="255"/>
      <c r="UHN1104" s="255"/>
      <c r="UHO1104" s="255"/>
      <c r="UHP1104" s="255"/>
      <c r="UHQ1104" s="255"/>
      <c r="UHR1104" s="255"/>
      <c r="UHS1104" s="255"/>
      <c r="UHT1104" s="255"/>
      <c r="UHU1104" s="255"/>
      <c r="UHV1104" s="255"/>
      <c r="UHW1104" s="255"/>
      <c r="UHX1104" s="255"/>
      <c r="UHY1104" s="255"/>
      <c r="UHZ1104" s="255"/>
      <c r="UIA1104" s="255"/>
      <c r="UIB1104" s="255"/>
      <c r="UIC1104" s="255"/>
      <c r="UID1104" s="255"/>
      <c r="UIE1104" s="255"/>
      <c r="UIF1104" s="255"/>
      <c r="UIG1104" s="255"/>
      <c r="UIH1104" s="255"/>
      <c r="UII1104" s="255"/>
      <c r="UIJ1104" s="255"/>
      <c r="UIK1104" s="255"/>
      <c r="UIL1104" s="255"/>
      <c r="UIM1104" s="255"/>
      <c r="UIN1104" s="255"/>
      <c r="UIO1104" s="255"/>
      <c r="UIP1104" s="255"/>
      <c r="UIQ1104" s="255"/>
      <c r="UIR1104" s="255"/>
      <c r="UIS1104" s="255"/>
      <c r="UIT1104" s="255"/>
      <c r="UIU1104" s="255"/>
      <c r="UIV1104" s="255"/>
      <c r="UIW1104" s="255"/>
      <c r="UIX1104" s="255"/>
      <c r="UIY1104" s="255"/>
      <c r="UIZ1104" s="255"/>
      <c r="UJA1104" s="255"/>
      <c r="UJB1104" s="255"/>
      <c r="UJC1104" s="255"/>
      <c r="UJD1104" s="255"/>
      <c r="UJE1104" s="255"/>
      <c r="UJF1104" s="255"/>
      <c r="UJG1104" s="255"/>
      <c r="UJH1104" s="255"/>
      <c r="UJI1104" s="255"/>
      <c r="UJJ1104" s="255"/>
      <c r="UJK1104" s="255"/>
      <c r="UJL1104" s="255"/>
      <c r="UJM1104" s="255"/>
      <c r="UJN1104" s="255"/>
      <c r="UJO1104" s="255"/>
      <c r="UJP1104" s="255"/>
      <c r="UJQ1104" s="255"/>
      <c r="UJR1104" s="255"/>
      <c r="UJS1104" s="255"/>
      <c r="UJT1104" s="255"/>
      <c r="UJU1104" s="255"/>
      <c r="UJV1104" s="255"/>
      <c r="UJW1104" s="255"/>
      <c r="UJX1104" s="255"/>
      <c r="UJY1104" s="255"/>
      <c r="UJZ1104" s="255"/>
      <c r="UKA1104" s="255"/>
      <c r="UKB1104" s="255"/>
      <c r="UKC1104" s="255"/>
      <c r="UKD1104" s="255"/>
      <c r="UKE1104" s="255"/>
      <c r="UKF1104" s="255"/>
      <c r="UKG1104" s="255"/>
      <c r="UKH1104" s="255"/>
      <c r="UKI1104" s="255"/>
      <c r="UKJ1104" s="255"/>
      <c r="UKK1104" s="255"/>
      <c r="UKL1104" s="255"/>
      <c r="UKM1104" s="255"/>
      <c r="UKN1104" s="255"/>
      <c r="UKO1104" s="255"/>
      <c r="UKP1104" s="255"/>
      <c r="UKQ1104" s="255"/>
      <c r="UKR1104" s="255"/>
      <c r="UKS1104" s="255"/>
      <c r="UKT1104" s="255"/>
      <c r="UKU1104" s="255"/>
      <c r="UKV1104" s="255"/>
      <c r="UKW1104" s="255"/>
      <c r="UKX1104" s="255"/>
      <c r="UKY1104" s="255"/>
      <c r="UKZ1104" s="255"/>
      <c r="ULA1104" s="255"/>
      <c r="ULB1104" s="255"/>
      <c r="ULC1104" s="255"/>
      <c r="ULD1104" s="255"/>
      <c r="ULE1104" s="255"/>
      <c r="ULF1104" s="255"/>
      <c r="ULG1104" s="255"/>
      <c r="ULH1104" s="255"/>
      <c r="ULI1104" s="255"/>
      <c r="ULJ1104" s="255"/>
      <c r="ULK1104" s="255"/>
      <c r="ULL1104" s="255"/>
      <c r="ULM1104" s="255"/>
      <c r="ULN1104" s="255"/>
      <c r="ULO1104" s="255"/>
      <c r="ULP1104" s="255"/>
      <c r="ULQ1104" s="255"/>
      <c r="ULR1104" s="255"/>
      <c r="ULS1104" s="255"/>
      <c r="ULT1104" s="255"/>
      <c r="ULU1104" s="255"/>
      <c r="ULV1104" s="255"/>
      <c r="ULW1104" s="255"/>
      <c r="ULX1104" s="255"/>
      <c r="ULY1104" s="255"/>
      <c r="ULZ1104" s="255"/>
      <c r="UMA1104" s="255"/>
      <c r="UMB1104" s="255"/>
      <c r="UMC1104" s="255"/>
      <c r="UMD1104" s="255"/>
      <c r="UME1104" s="255"/>
      <c r="UMF1104" s="255"/>
      <c r="UMG1104" s="255"/>
      <c r="UMH1104" s="255"/>
      <c r="UMI1104" s="255"/>
      <c r="UMJ1104" s="255"/>
      <c r="UMK1104" s="255"/>
      <c r="UML1104" s="255"/>
      <c r="UMM1104" s="255"/>
      <c r="UMN1104" s="255"/>
      <c r="UMO1104" s="255"/>
      <c r="UMP1104" s="255"/>
      <c r="UMQ1104" s="255"/>
      <c r="UMR1104" s="255"/>
      <c r="UMS1104" s="255"/>
      <c r="UMT1104" s="255"/>
      <c r="UMU1104" s="255"/>
      <c r="UMV1104" s="255"/>
      <c r="UMW1104" s="255"/>
      <c r="UMX1104" s="255"/>
      <c r="UMY1104" s="255"/>
      <c r="UMZ1104" s="255"/>
      <c r="UNA1104" s="255"/>
      <c r="UNB1104" s="255"/>
      <c r="UNC1104" s="255"/>
      <c r="UND1104" s="255"/>
      <c r="UNE1104" s="255"/>
      <c r="UNF1104" s="255"/>
      <c r="UNG1104" s="255"/>
      <c r="UNH1104" s="255"/>
      <c r="UNI1104" s="255"/>
      <c r="UNJ1104" s="255"/>
      <c r="UNK1104" s="255"/>
      <c r="UNL1104" s="255"/>
      <c r="UNM1104" s="255"/>
      <c r="UNN1104" s="255"/>
      <c r="UNO1104" s="255"/>
      <c r="UNP1104" s="255"/>
      <c r="UNQ1104" s="255"/>
      <c r="UNR1104" s="255"/>
      <c r="UNS1104" s="255"/>
      <c r="UNT1104" s="255"/>
      <c r="UNU1104" s="255"/>
      <c r="UNV1104" s="255"/>
      <c r="UNW1104" s="255"/>
      <c r="UNX1104" s="255"/>
      <c r="UNY1104" s="255"/>
      <c r="UNZ1104" s="255"/>
      <c r="UOA1104" s="255"/>
      <c r="UOB1104" s="255"/>
      <c r="UOC1104" s="255"/>
      <c r="UOD1104" s="255"/>
      <c r="UOE1104" s="255"/>
      <c r="UOF1104" s="255"/>
      <c r="UOG1104" s="255"/>
      <c r="UOH1104" s="255"/>
      <c r="UOI1104" s="255"/>
      <c r="UOJ1104" s="255"/>
      <c r="UOK1104" s="255"/>
      <c r="UOL1104" s="255"/>
      <c r="UOM1104" s="255"/>
      <c r="UON1104" s="255"/>
      <c r="UOO1104" s="255"/>
      <c r="UOP1104" s="255"/>
      <c r="UOQ1104" s="255"/>
      <c r="UOR1104" s="255"/>
      <c r="UOS1104" s="255"/>
      <c r="UOT1104" s="255"/>
      <c r="UOU1104" s="255"/>
      <c r="UOV1104" s="255"/>
      <c r="UOW1104" s="255"/>
      <c r="UOX1104" s="255"/>
      <c r="UOY1104" s="255"/>
      <c r="UOZ1104" s="255"/>
      <c r="UPA1104" s="255"/>
      <c r="UPB1104" s="255"/>
      <c r="UPC1104" s="255"/>
      <c r="UPD1104" s="255"/>
      <c r="UPE1104" s="255"/>
      <c r="UPF1104" s="255"/>
      <c r="UPG1104" s="255"/>
      <c r="UPH1104" s="255"/>
      <c r="UPI1104" s="255"/>
      <c r="UPJ1104" s="255"/>
      <c r="UPK1104" s="255"/>
      <c r="UPL1104" s="255"/>
      <c r="UPM1104" s="255"/>
      <c r="UPN1104" s="255"/>
      <c r="UPO1104" s="255"/>
      <c r="UPP1104" s="255"/>
      <c r="UPQ1104" s="255"/>
      <c r="UPR1104" s="255"/>
      <c r="UPS1104" s="255"/>
      <c r="UPT1104" s="255"/>
      <c r="UPU1104" s="255"/>
      <c r="UPV1104" s="255"/>
      <c r="UPW1104" s="255"/>
      <c r="UPX1104" s="255"/>
      <c r="UPY1104" s="255"/>
      <c r="UPZ1104" s="255"/>
      <c r="UQA1104" s="255"/>
      <c r="UQB1104" s="255"/>
      <c r="UQC1104" s="255"/>
      <c r="UQD1104" s="255"/>
      <c r="UQE1104" s="255"/>
      <c r="UQF1104" s="255"/>
      <c r="UQG1104" s="255"/>
      <c r="UQH1104" s="255"/>
      <c r="UQI1104" s="255"/>
      <c r="UQJ1104" s="255"/>
      <c r="UQK1104" s="255"/>
      <c r="UQL1104" s="255"/>
      <c r="UQM1104" s="255"/>
      <c r="UQN1104" s="255"/>
      <c r="UQO1104" s="255"/>
      <c r="UQP1104" s="255"/>
      <c r="UQQ1104" s="255"/>
      <c r="UQR1104" s="255"/>
      <c r="UQS1104" s="255"/>
      <c r="UQT1104" s="255"/>
      <c r="UQU1104" s="255"/>
      <c r="UQV1104" s="255"/>
      <c r="UQW1104" s="255"/>
      <c r="UQX1104" s="255"/>
      <c r="UQY1104" s="255"/>
      <c r="UQZ1104" s="255"/>
      <c r="URA1104" s="255"/>
      <c r="URB1104" s="255"/>
      <c r="URC1104" s="255"/>
      <c r="URD1104" s="255"/>
      <c r="URE1104" s="255"/>
      <c r="URF1104" s="255"/>
      <c r="URG1104" s="255"/>
      <c r="URH1104" s="255"/>
      <c r="URI1104" s="255"/>
      <c r="URJ1104" s="255"/>
      <c r="URK1104" s="255"/>
      <c r="URL1104" s="255"/>
      <c r="URM1104" s="255"/>
      <c r="URN1104" s="255"/>
      <c r="URO1104" s="255"/>
      <c r="URP1104" s="255"/>
      <c r="URQ1104" s="255"/>
      <c r="URR1104" s="255"/>
      <c r="URS1104" s="255"/>
      <c r="URT1104" s="255"/>
      <c r="URU1104" s="255"/>
      <c r="URV1104" s="255"/>
      <c r="URW1104" s="255"/>
      <c r="URX1104" s="255"/>
      <c r="URY1104" s="255"/>
      <c r="URZ1104" s="255"/>
      <c r="USA1104" s="255"/>
      <c r="USB1104" s="255"/>
      <c r="USC1104" s="255"/>
      <c r="USD1104" s="255"/>
      <c r="USE1104" s="255"/>
      <c r="USF1104" s="255"/>
      <c r="USG1104" s="255"/>
      <c r="USH1104" s="255"/>
      <c r="USI1104" s="255"/>
      <c r="USJ1104" s="255"/>
      <c r="USK1104" s="255"/>
      <c r="USL1104" s="255"/>
      <c r="USM1104" s="255"/>
      <c r="USN1104" s="255"/>
      <c r="USO1104" s="255"/>
      <c r="USP1104" s="255"/>
      <c r="USQ1104" s="255"/>
      <c r="USR1104" s="255"/>
      <c r="USS1104" s="255"/>
      <c r="UST1104" s="255"/>
      <c r="USU1104" s="255"/>
      <c r="USV1104" s="255"/>
      <c r="USW1104" s="255"/>
      <c r="USX1104" s="255"/>
      <c r="USY1104" s="255"/>
      <c r="USZ1104" s="255"/>
      <c r="UTA1104" s="255"/>
      <c r="UTB1104" s="255"/>
      <c r="UTC1104" s="255"/>
      <c r="UTD1104" s="255"/>
      <c r="UTE1104" s="255"/>
      <c r="UTF1104" s="255"/>
      <c r="UTG1104" s="255"/>
      <c r="UTH1104" s="255"/>
      <c r="UTI1104" s="255"/>
      <c r="UTJ1104" s="255"/>
      <c r="UTK1104" s="255"/>
      <c r="UTL1104" s="255"/>
      <c r="UTM1104" s="255"/>
      <c r="UTN1104" s="255"/>
      <c r="UTO1104" s="255"/>
      <c r="UTP1104" s="255"/>
      <c r="UTQ1104" s="255"/>
      <c r="UTR1104" s="255"/>
      <c r="UTS1104" s="255"/>
      <c r="UTT1104" s="255"/>
      <c r="UTU1104" s="255"/>
      <c r="UTV1104" s="255"/>
      <c r="UTW1104" s="255"/>
      <c r="UTX1104" s="255"/>
      <c r="UTY1104" s="255"/>
      <c r="UTZ1104" s="255"/>
      <c r="UUA1104" s="255"/>
      <c r="UUB1104" s="255"/>
      <c r="UUC1104" s="255"/>
      <c r="UUD1104" s="255"/>
      <c r="UUE1104" s="255"/>
      <c r="UUF1104" s="255"/>
      <c r="UUG1104" s="255"/>
      <c r="UUH1104" s="255"/>
      <c r="UUI1104" s="255"/>
      <c r="UUJ1104" s="255"/>
      <c r="UUK1104" s="255"/>
      <c r="UUL1104" s="255"/>
      <c r="UUM1104" s="255"/>
      <c r="UUN1104" s="255"/>
      <c r="UUO1104" s="255"/>
      <c r="UUP1104" s="255"/>
      <c r="UUQ1104" s="255"/>
      <c r="UUR1104" s="255"/>
      <c r="UUS1104" s="255"/>
      <c r="UUT1104" s="255"/>
      <c r="UUU1104" s="255"/>
      <c r="UUV1104" s="255"/>
      <c r="UUW1104" s="255"/>
      <c r="UUX1104" s="255"/>
      <c r="UUY1104" s="255"/>
      <c r="UUZ1104" s="255"/>
      <c r="UVA1104" s="255"/>
      <c r="UVB1104" s="255"/>
      <c r="UVC1104" s="255"/>
      <c r="UVD1104" s="255"/>
      <c r="UVE1104" s="255"/>
      <c r="UVF1104" s="255"/>
      <c r="UVG1104" s="255"/>
      <c r="UVH1104" s="255"/>
      <c r="UVI1104" s="255"/>
      <c r="UVJ1104" s="255"/>
      <c r="UVK1104" s="255"/>
      <c r="UVL1104" s="255"/>
      <c r="UVM1104" s="255"/>
      <c r="UVN1104" s="255"/>
      <c r="UVO1104" s="255"/>
      <c r="UVP1104" s="255"/>
      <c r="UVQ1104" s="255"/>
      <c r="UVR1104" s="255"/>
      <c r="UVS1104" s="255"/>
      <c r="UVT1104" s="255"/>
      <c r="UVU1104" s="255"/>
      <c r="UVV1104" s="255"/>
      <c r="UVW1104" s="255"/>
      <c r="UVX1104" s="255"/>
      <c r="UVY1104" s="255"/>
      <c r="UVZ1104" s="255"/>
      <c r="UWA1104" s="255"/>
      <c r="UWB1104" s="255"/>
      <c r="UWC1104" s="255"/>
      <c r="UWD1104" s="255"/>
      <c r="UWE1104" s="255"/>
      <c r="UWF1104" s="255"/>
      <c r="UWG1104" s="255"/>
      <c r="UWH1104" s="255"/>
      <c r="UWI1104" s="255"/>
      <c r="UWJ1104" s="255"/>
      <c r="UWK1104" s="255"/>
      <c r="UWL1104" s="255"/>
      <c r="UWM1104" s="255"/>
      <c r="UWN1104" s="255"/>
      <c r="UWO1104" s="255"/>
      <c r="UWP1104" s="255"/>
      <c r="UWQ1104" s="255"/>
      <c r="UWR1104" s="255"/>
      <c r="UWS1104" s="255"/>
      <c r="UWT1104" s="255"/>
      <c r="UWU1104" s="255"/>
      <c r="UWV1104" s="255"/>
      <c r="UWW1104" s="255"/>
      <c r="UWX1104" s="255"/>
      <c r="UWY1104" s="255"/>
      <c r="UWZ1104" s="255"/>
      <c r="UXA1104" s="255"/>
      <c r="UXB1104" s="255"/>
      <c r="UXC1104" s="255"/>
      <c r="UXD1104" s="255"/>
      <c r="UXE1104" s="255"/>
      <c r="UXF1104" s="255"/>
      <c r="UXG1104" s="255"/>
      <c r="UXH1104" s="255"/>
      <c r="UXI1104" s="255"/>
      <c r="UXJ1104" s="255"/>
      <c r="UXK1104" s="255"/>
      <c r="UXL1104" s="255"/>
      <c r="UXM1104" s="255"/>
      <c r="UXN1104" s="255"/>
      <c r="UXO1104" s="255"/>
      <c r="UXP1104" s="255"/>
      <c r="UXQ1104" s="255"/>
      <c r="UXR1104" s="255"/>
      <c r="UXS1104" s="255"/>
      <c r="UXT1104" s="255"/>
      <c r="UXU1104" s="255"/>
      <c r="UXV1104" s="255"/>
      <c r="UXW1104" s="255"/>
      <c r="UXX1104" s="255"/>
      <c r="UXY1104" s="255"/>
      <c r="UXZ1104" s="255"/>
      <c r="UYA1104" s="255"/>
      <c r="UYB1104" s="255"/>
      <c r="UYC1104" s="255"/>
      <c r="UYD1104" s="255"/>
      <c r="UYE1104" s="255"/>
      <c r="UYF1104" s="255"/>
      <c r="UYG1104" s="255"/>
      <c r="UYH1104" s="255"/>
      <c r="UYI1104" s="255"/>
      <c r="UYJ1104" s="255"/>
      <c r="UYK1104" s="255"/>
      <c r="UYL1104" s="255"/>
      <c r="UYM1104" s="255"/>
      <c r="UYN1104" s="255"/>
      <c r="UYO1104" s="255"/>
      <c r="UYP1104" s="255"/>
      <c r="UYQ1104" s="255"/>
      <c r="UYR1104" s="255"/>
      <c r="UYS1104" s="255"/>
      <c r="UYT1104" s="255"/>
      <c r="UYU1104" s="255"/>
      <c r="UYV1104" s="255"/>
      <c r="UYW1104" s="255"/>
      <c r="UYX1104" s="255"/>
      <c r="UYY1104" s="255"/>
      <c r="UYZ1104" s="255"/>
      <c r="UZA1104" s="255"/>
      <c r="UZB1104" s="255"/>
      <c r="UZC1104" s="255"/>
      <c r="UZD1104" s="255"/>
      <c r="UZE1104" s="255"/>
      <c r="UZF1104" s="255"/>
      <c r="UZG1104" s="255"/>
      <c r="UZH1104" s="255"/>
      <c r="UZI1104" s="255"/>
      <c r="UZJ1104" s="255"/>
      <c r="UZK1104" s="255"/>
      <c r="UZL1104" s="255"/>
      <c r="UZM1104" s="255"/>
      <c r="UZN1104" s="255"/>
      <c r="UZO1104" s="255"/>
      <c r="UZP1104" s="255"/>
      <c r="UZQ1104" s="255"/>
      <c r="UZR1104" s="255"/>
      <c r="UZS1104" s="255"/>
      <c r="UZT1104" s="255"/>
      <c r="UZU1104" s="255"/>
      <c r="UZV1104" s="255"/>
      <c r="UZW1104" s="255"/>
      <c r="UZX1104" s="255"/>
      <c r="UZY1104" s="255"/>
      <c r="UZZ1104" s="255"/>
      <c r="VAA1104" s="255"/>
      <c r="VAB1104" s="255"/>
      <c r="VAC1104" s="255"/>
      <c r="VAD1104" s="255"/>
      <c r="VAE1104" s="255"/>
      <c r="VAF1104" s="255"/>
      <c r="VAG1104" s="255"/>
      <c r="VAH1104" s="255"/>
      <c r="VAI1104" s="255"/>
      <c r="VAJ1104" s="255"/>
      <c r="VAK1104" s="255"/>
      <c r="VAL1104" s="255"/>
      <c r="VAM1104" s="255"/>
      <c r="VAN1104" s="255"/>
      <c r="VAO1104" s="255"/>
      <c r="VAP1104" s="255"/>
      <c r="VAQ1104" s="255"/>
      <c r="VAR1104" s="255"/>
      <c r="VAS1104" s="255"/>
      <c r="VAT1104" s="255"/>
      <c r="VAU1104" s="255"/>
      <c r="VAV1104" s="255"/>
      <c r="VAW1104" s="255"/>
      <c r="VAX1104" s="255"/>
      <c r="VAY1104" s="255"/>
      <c r="VAZ1104" s="255"/>
      <c r="VBA1104" s="255"/>
      <c r="VBB1104" s="255"/>
      <c r="VBC1104" s="255"/>
      <c r="VBD1104" s="255"/>
      <c r="VBE1104" s="255"/>
      <c r="VBF1104" s="255"/>
      <c r="VBG1104" s="255"/>
      <c r="VBH1104" s="255"/>
      <c r="VBI1104" s="255"/>
      <c r="VBJ1104" s="255"/>
      <c r="VBK1104" s="255"/>
      <c r="VBL1104" s="255"/>
      <c r="VBM1104" s="255"/>
      <c r="VBN1104" s="255"/>
      <c r="VBO1104" s="255"/>
      <c r="VBP1104" s="255"/>
      <c r="VBQ1104" s="255"/>
      <c r="VBR1104" s="255"/>
      <c r="VBS1104" s="255"/>
      <c r="VBT1104" s="255"/>
      <c r="VBU1104" s="255"/>
      <c r="VBV1104" s="255"/>
      <c r="VBW1104" s="255"/>
      <c r="VBX1104" s="255"/>
      <c r="VBY1104" s="255"/>
      <c r="VBZ1104" s="255"/>
      <c r="VCA1104" s="255"/>
      <c r="VCB1104" s="255"/>
      <c r="VCC1104" s="255"/>
      <c r="VCD1104" s="255"/>
      <c r="VCE1104" s="255"/>
      <c r="VCF1104" s="255"/>
      <c r="VCG1104" s="255"/>
      <c r="VCH1104" s="255"/>
      <c r="VCI1104" s="255"/>
      <c r="VCJ1104" s="255"/>
      <c r="VCK1104" s="255"/>
      <c r="VCL1104" s="255"/>
      <c r="VCM1104" s="255"/>
      <c r="VCN1104" s="255"/>
      <c r="VCO1104" s="255"/>
      <c r="VCP1104" s="255"/>
      <c r="VCQ1104" s="255"/>
      <c r="VCR1104" s="255"/>
      <c r="VCS1104" s="255"/>
      <c r="VCT1104" s="255"/>
      <c r="VCU1104" s="255"/>
      <c r="VCV1104" s="255"/>
      <c r="VCW1104" s="255"/>
      <c r="VCX1104" s="255"/>
      <c r="VCY1104" s="255"/>
      <c r="VCZ1104" s="255"/>
      <c r="VDA1104" s="255"/>
      <c r="VDB1104" s="255"/>
      <c r="VDC1104" s="255"/>
      <c r="VDD1104" s="255"/>
      <c r="VDE1104" s="255"/>
      <c r="VDF1104" s="255"/>
      <c r="VDG1104" s="255"/>
      <c r="VDH1104" s="255"/>
      <c r="VDI1104" s="255"/>
      <c r="VDJ1104" s="255"/>
      <c r="VDK1104" s="255"/>
      <c r="VDL1104" s="255"/>
      <c r="VDM1104" s="255"/>
      <c r="VDN1104" s="255"/>
      <c r="VDO1104" s="255"/>
      <c r="VDP1104" s="255"/>
      <c r="VDQ1104" s="255"/>
      <c r="VDR1104" s="255"/>
      <c r="VDS1104" s="255"/>
      <c r="VDT1104" s="255"/>
      <c r="VDU1104" s="255"/>
      <c r="VDV1104" s="255"/>
      <c r="VDW1104" s="255"/>
      <c r="VDX1104" s="255"/>
      <c r="VDY1104" s="255"/>
      <c r="VDZ1104" s="255"/>
      <c r="VEA1104" s="255"/>
      <c r="VEB1104" s="255"/>
      <c r="VEC1104" s="255"/>
      <c r="VED1104" s="255"/>
      <c r="VEE1104" s="255"/>
      <c r="VEF1104" s="255"/>
      <c r="VEG1104" s="255"/>
      <c r="VEH1104" s="255"/>
      <c r="VEI1104" s="255"/>
      <c r="VEJ1104" s="255"/>
      <c r="VEK1104" s="255"/>
      <c r="VEL1104" s="255"/>
      <c r="VEM1104" s="255"/>
      <c r="VEN1104" s="255"/>
      <c r="VEO1104" s="255"/>
      <c r="VEP1104" s="255"/>
      <c r="VEQ1104" s="255"/>
      <c r="VER1104" s="255"/>
      <c r="VES1104" s="255"/>
      <c r="VET1104" s="255"/>
      <c r="VEU1104" s="255"/>
      <c r="VEV1104" s="255"/>
      <c r="VEW1104" s="255"/>
      <c r="VEX1104" s="255"/>
      <c r="VEY1104" s="255"/>
      <c r="VEZ1104" s="255"/>
      <c r="VFA1104" s="255"/>
      <c r="VFB1104" s="255"/>
      <c r="VFC1104" s="255"/>
      <c r="VFD1104" s="255"/>
      <c r="VFE1104" s="255"/>
      <c r="VFF1104" s="255"/>
      <c r="VFG1104" s="255"/>
      <c r="VFH1104" s="255"/>
      <c r="VFI1104" s="255"/>
      <c r="VFJ1104" s="255"/>
      <c r="VFK1104" s="255"/>
      <c r="VFL1104" s="255"/>
      <c r="VFM1104" s="255"/>
      <c r="VFN1104" s="255"/>
      <c r="VFO1104" s="255"/>
      <c r="VFP1104" s="255"/>
      <c r="VFQ1104" s="255"/>
      <c r="VFR1104" s="255"/>
      <c r="VFS1104" s="255"/>
      <c r="VFT1104" s="255"/>
      <c r="VFU1104" s="255"/>
      <c r="VFV1104" s="255"/>
      <c r="VFW1104" s="255"/>
      <c r="VFX1104" s="255"/>
      <c r="VFY1104" s="255"/>
      <c r="VFZ1104" s="255"/>
      <c r="VGA1104" s="255"/>
      <c r="VGB1104" s="255"/>
      <c r="VGC1104" s="255"/>
      <c r="VGD1104" s="255"/>
      <c r="VGE1104" s="255"/>
      <c r="VGF1104" s="255"/>
      <c r="VGG1104" s="255"/>
      <c r="VGH1104" s="255"/>
      <c r="VGI1104" s="255"/>
      <c r="VGJ1104" s="255"/>
      <c r="VGK1104" s="255"/>
      <c r="VGL1104" s="255"/>
      <c r="VGM1104" s="255"/>
      <c r="VGN1104" s="255"/>
      <c r="VGO1104" s="255"/>
      <c r="VGP1104" s="255"/>
      <c r="VGQ1104" s="255"/>
      <c r="VGR1104" s="255"/>
      <c r="VGS1104" s="255"/>
      <c r="VGT1104" s="255"/>
      <c r="VGU1104" s="255"/>
      <c r="VGV1104" s="255"/>
      <c r="VGW1104" s="255"/>
      <c r="VGX1104" s="255"/>
      <c r="VGY1104" s="255"/>
      <c r="VGZ1104" s="255"/>
      <c r="VHA1104" s="255"/>
      <c r="VHB1104" s="255"/>
      <c r="VHC1104" s="255"/>
      <c r="VHD1104" s="255"/>
      <c r="VHE1104" s="255"/>
      <c r="VHF1104" s="255"/>
      <c r="VHG1104" s="255"/>
      <c r="VHH1104" s="255"/>
      <c r="VHI1104" s="255"/>
      <c r="VHJ1104" s="255"/>
      <c r="VHK1104" s="255"/>
      <c r="VHL1104" s="255"/>
      <c r="VHM1104" s="255"/>
      <c r="VHN1104" s="255"/>
      <c r="VHO1104" s="255"/>
      <c r="VHP1104" s="255"/>
      <c r="VHQ1104" s="255"/>
      <c r="VHR1104" s="255"/>
      <c r="VHS1104" s="255"/>
      <c r="VHT1104" s="255"/>
      <c r="VHU1104" s="255"/>
      <c r="VHV1104" s="255"/>
      <c r="VHW1104" s="255"/>
      <c r="VHX1104" s="255"/>
      <c r="VHY1104" s="255"/>
      <c r="VHZ1104" s="255"/>
      <c r="VIA1104" s="255"/>
      <c r="VIB1104" s="255"/>
      <c r="VIC1104" s="255"/>
      <c r="VID1104" s="255"/>
      <c r="VIE1104" s="255"/>
      <c r="VIF1104" s="255"/>
      <c r="VIG1104" s="255"/>
      <c r="VIH1104" s="255"/>
      <c r="VII1104" s="255"/>
      <c r="VIJ1104" s="255"/>
      <c r="VIK1104" s="255"/>
      <c r="VIL1104" s="255"/>
      <c r="VIM1104" s="255"/>
      <c r="VIN1104" s="255"/>
      <c r="VIO1104" s="255"/>
      <c r="VIP1104" s="255"/>
      <c r="VIQ1104" s="255"/>
      <c r="VIR1104" s="255"/>
      <c r="VIS1104" s="255"/>
      <c r="VIT1104" s="255"/>
      <c r="VIU1104" s="255"/>
      <c r="VIV1104" s="255"/>
      <c r="VIW1104" s="255"/>
      <c r="VIX1104" s="255"/>
      <c r="VIY1104" s="255"/>
      <c r="VIZ1104" s="255"/>
      <c r="VJA1104" s="255"/>
      <c r="VJB1104" s="255"/>
      <c r="VJC1104" s="255"/>
      <c r="VJD1104" s="255"/>
      <c r="VJE1104" s="255"/>
      <c r="VJF1104" s="255"/>
      <c r="VJG1104" s="255"/>
      <c r="VJH1104" s="255"/>
      <c r="VJI1104" s="255"/>
      <c r="VJJ1104" s="255"/>
      <c r="VJK1104" s="255"/>
      <c r="VJL1104" s="255"/>
      <c r="VJM1104" s="255"/>
      <c r="VJN1104" s="255"/>
      <c r="VJO1104" s="255"/>
      <c r="VJP1104" s="255"/>
      <c r="VJQ1104" s="255"/>
      <c r="VJR1104" s="255"/>
      <c r="VJS1104" s="255"/>
      <c r="VJT1104" s="255"/>
      <c r="VJU1104" s="255"/>
      <c r="VJV1104" s="255"/>
      <c r="VJW1104" s="255"/>
      <c r="VJX1104" s="255"/>
      <c r="VJY1104" s="255"/>
      <c r="VJZ1104" s="255"/>
      <c r="VKA1104" s="255"/>
      <c r="VKB1104" s="255"/>
      <c r="VKC1104" s="255"/>
      <c r="VKD1104" s="255"/>
      <c r="VKE1104" s="255"/>
      <c r="VKF1104" s="255"/>
      <c r="VKG1104" s="255"/>
      <c r="VKH1104" s="255"/>
      <c r="VKI1104" s="255"/>
      <c r="VKJ1104" s="255"/>
      <c r="VKK1104" s="255"/>
      <c r="VKL1104" s="255"/>
      <c r="VKM1104" s="255"/>
      <c r="VKN1104" s="255"/>
      <c r="VKO1104" s="255"/>
      <c r="VKP1104" s="255"/>
      <c r="VKQ1104" s="255"/>
      <c r="VKR1104" s="255"/>
      <c r="VKS1104" s="255"/>
      <c r="VKT1104" s="255"/>
      <c r="VKU1104" s="255"/>
      <c r="VKV1104" s="255"/>
      <c r="VKW1104" s="255"/>
      <c r="VKX1104" s="255"/>
      <c r="VKY1104" s="255"/>
      <c r="VKZ1104" s="255"/>
      <c r="VLA1104" s="255"/>
      <c r="VLB1104" s="255"/>
      <c r="VLC1104" s="255"/>
      <c r="VLD1104" s="255"/>
      <c r="VLE1104" s="255"/>
      <c r="VLF1104" s="255"/>
      <c r="VLG1104" s="255"/>
      <c r="VLH1104" s="255"/>
      <c r="VLI1104" s="255"/>
      <c r="VLJ1104" s="255"/>
      <c r="VLK1104" s="255"/>
      <c r="VLL1104" s="255"/>
      <c r="VLM1104" s="255"/>
      <c r="VLN1104" s="255"/>
      <c r="VLO1104" s="255"/>
      <c r="VLP1104" s="255"/>
      <c r="VLQ1104" s="255"/>
      <c r="VLR1104" s="255"/>
      <c r="VLS1104" s="255"/>
      <c r="VLT1104" s="255"/>
      <c r="VLU1104" s="255"/>
      <c r="VLV1104" s="255"/>
      <c r="VLW1104" s="255"/>
      <c r="VLX1104" s="255"/>
      <c r="VLY1104" s="255"/>
      <c r="VLZ1104" s="255"/>
      <c r="VMA1104" s="255"/>
      <c r="VMB1104" s="255"/>
      <c r="VMC1104" s="255"/>
      <c r="VMD1104" s="255"/>
      <c r="VME1104" s="255"/>
      <c r="VMF1104" s="255"/>
      <c r="VMG1104" s="255"/>
      <c r="VMH1104" s="255"/>
      <c r="VMI1104" s="255"/>
      <c r="VMJ1104" s="255"/>
      <c r="VMK1104" s="255"/>
      <c r="VML1104" s="255"/>
      <c r="VMM1104" s="255"/>
      <c r="VMN1104" s="255"/>
      <c r="VMO1104" s="255"/>
      <c r="VMP1104" s="255"/>
      <c r="VMQ1104" s="255"/>
      <c r="VMR1104" s="255"/>
      <c r="VMS1104" s="255"/>
      <c r="VMT1104" s="255"/>
      <c r="VMU1104" s="255"/>
      <c r="VMV1104" s="255"/>
      <c r="VMW1104" s="255"/>
      <c r="VMX1104" s="255"/>
      <c r="VMY1104" s="255"/>
      <c r="VMZ1104" s="255"/>
      <c r="VNA1104" s="255"/>
      <c r="VNB1104" s="255"/>
      <c r="VNC1104" s="255"/>
      <c r="VND1104" s="255"/>
      <c r="VNE1104" s="255"/>
      <c r="VNF1104" s="255"/>
      <c r="VNG1104" s="255"/>
      <c r="VNH1104" s="255"/>
      <c r="VNI1104" s="255"/>
      <c r="VNJ1104" s="255"/>
      <c r="VNK1104" s="255"/>
      <c r="VNL1104" s="255"/>
      <c r="VNM1104" s="255"/>
      <c r="VNN1104" s="255"/>
      <c r="VNO1104" s="255"/>
      <c r="VNP1104" s="255"/>
      <c r="VNQ1104" s="255"/>
      <c r="VNR1104" s="255"/>
      <c r="VNS1104" s="255"/>
      <c r="VNT1104" s="255"/>
      <c r="VNU1104" s="255"/>
      <c r="VNV1104" s="255"/>
      <c r="VNW1104" s="255"/>
      <c r="VNX1104" s="255"/>
      <c r="VNY1104" s="255"/>
      <c r="VNZ1104" s="255"/>
      <c r="VOA1104" s="255"/>
      <c r="VOB1104" s="255"/>
      <c r="VOC1104" s="255"/>
      <c r="VOD1104" s="255"/>
      <c r="VOE1104" s="255"/>
      <c r="VOF1104" s="255"/>
      <c r="VOG1104" s="255"/>
      <c r="VOH1104" s="255"/>
      <c r="VOI1104" s="255"/>
      <c r="VOJ1104" s="255"/>
      <c r="VOK1104" s="255"/>
      <c r="VOL1104" s="255"/>
      <c r="VOM1104" s="255"/>
      <c r="VON1104" s="255"/>
      <c r="VOO1104" s="255"/>
      <c r="VOP1104" s="255"/>
      <c r="VOQ1104" s="255"/>
      <c r="VOR1104" s="255"/>
      <c r="VOS1104" s="255"/>
      <c r="VOT1104" s="255"/>
      <c r="VOU1104" s="255"/>
      <c r="VOV1104" s="255"/>
      <c r="VOW1104" s="255"/>
      <c r="VOX1104" s="255"/>
      <c r="VOY1104" s="255"/>
      <c r="VOZ1104" s="255"/>
      <c r="VPA1104" s="255"/>
      <c r="VPB1104" s="255"/>
      <c r="VPC1104" s="255"/>
      <c r="VPD1104" s="255"/>
      <c r="VPE1104" s="255"/>
      <c r="VPF1104" s="255"/>
      <c r="VPG1104" s="255"/>
      <c r="VPH1104" s="255"/>
      <c r="VPI1104" s="255"/>
      <c r="VPJ1104" s="255"/>
      <c r="VPK1104" s="255"/>
      <c r="VPL1104" s="255"/>
      <c r="VPM1104" s="255"/>
      <c r="VPN1104" s="255"/>
      <c r="VPO1104" s="255"/>
      <c r="VPP1104" s="255"/>
      <c r="VPQ1104" s="255"/>
      <c r="VPR1104" s="255"/>
      <c r="VPS1104" s="255"/>
      <c r="VPT1104" s="255"/>
      <c r="VPU1104" s="255"/>
      <c r="VPV1104" s="255"/>
      <c r="VPW1104" s="255"/>
      <c r="VPX1104" s="255"/>
      <c r="VPY1104" s="255"/>
      <c r="VPZ1104" s="255"/>
      <c r="VQA1104" s="255"/>
      <c r="VQB1104" s="255"/>
      <c r="VQC1104" s="255"/>
      <c r="VQD1104" s="255"/>
      <c r="VQE1104" s="255"/>
      <c r="VQF1104" s="255"/>
      <c r="VQG1104" s="255"/>
      <c r="VQH1104" s="255"/>
      <c r="VQI1104" s="255"/>
      <c r="VQJ1104" s="255"/>
      <c r="VQK1104" s="255"/>
      <c r="VQL1104" s="255"/>
      <c r="VQM1104" s="255"/>
      <c r="VQN1104" s="255"/>
      <c r="VQO1104" s="255"/>
      <c r="VQP1104" s="255"/>
      <c r="VQQ1104" s="255"/>
      <c r="VQR1104" s="255"/>
      <c r="VQS1104" s="255"/>
      <c r="VQT1104" s="255"/>
      <c r="VQU1104" s="255"/>
      <c r="VQV1104" s="255"/>
      <c r="VQW1104" s="255"/>
      <c r="VQX1104" s="255"/>
      <c r="VQY1104" s="255"/>
      <c r="VQZ1104" s="255"/>
      <c r="VRA1104" s="255"/>
      <c r="VRB1104" s="255"/>
      <c r="VRC1104" s="255"/>
      <c r="VRD1104" s="255"/>
      <c r="VRE1104" s="255"/>
      <c r="VRF1104" s="255"/>
      <c r="VRG1104" s="255"/>
      <c r="VRH1104" s="255"/>
      <c r="VRI1104" s="255"/>
      <c r="VRJ1104" s="255"/>
      <c r="VRK1104" s="255"/>
      <c r="VRL1104" s="255"/>
      <c r="VRM1104" s="255"/>
      <c r="VRN1104" s="255"/>
      <c r="VRO1104" s="255"/>
      <c r="VRP1104" s="255"/>
      <c r="VRQ1104" s="255"/>
      <c r="VRR1104" s="255"/>
      <c r="VRS1104" s="255"/>
      <c r="VRT1104" s="255"/>
      <c r="VRU1104" s="255"/>
      <c r="VRV1104" s="255"/>
      <c r="VRW1104" s="255"/>
      <c r="VRX1104" s="255"/>
      <c r="VRY1104" s="255"/>
      <c r="VRZ1104" s="255"/>
      <c r="VSA1104" s="255"/>
      <c r="VSB1104" s="255"/>
      <c r="VSC1104" s="255"/>
      <c r="VSD1104" s="255"/>
      <c r="VSE1104" s="255"/>
      <c r="VSF1104" s="255"/>
      <c r="VSG1104" s="255"/>
      <c r="VSH1104" s="255"/>
      <c r="VSI1104" s="255"/>
      <c r="VSJ1104" s="255"/>
      <c r="VSK1104" s="255"/>
      <c r="VSL1104" s="255"/>
      <c r="VSM1104" s="255"/>
      <c r="VSN1104" s="255"/>
      <c r="VSO1104" s="255"/>
      <c r="VSP1104" s="255"/>
      <c r="VSQ1104" s="255"/>
      <c r="VSR1104" s="255"/>
      <c r="VSS1104" s="255"/>
      <c r="VST1104" s="255"/>
      <c r="VSU1104" s="255"/>
      <c r="VSV1104" s="255"/>
      <c r="VSW1104" s="255"/>
      <c r="VSX1104" s="255"/>
      <c r="VSY1104" s="255"/>
      <c r="VSZ1104" s="255"/>
      <c r="VTA1104" s="255"/>
      <c r="VTB1104" s="255"/>
      <c r="VTC1104" s="255"/>
      <c r="VTD1104" s="255"/>
      <c r="VTE1104" s="255"/>
      <c r="VTF1104" s="255"/>
      <c r="VTG1104" s="255"/>
      <c r="VTH1104" s="255"/>
      <c r="VTI1104" s="255"/>
      <c r="VTJ1104" s="255"/>
      <c r="VTK1104" s="255"/>
      <c r="VTL1104" s="255"/>
      <c r="VTM1104" s="255"/>
      <c r="VTN1104" s="255"/>
      <c r="VTO1104" s="255"/>
      <c r="VTP1104" s="255"/>
      <c r="VTQ1104" s="255"/>
      <c r="VTR1104" s="255"/>
      <c r="VTS1104" s="255"/>
      <c r="VTT1104" s="255"/>
      <c r="VTU1104" s="255"/>
      <c r="VTV1104" s="255"/>
      <c r="VTW1104" s="255"/>
      <c r="VTX1104" s="255"/>
      <c r="VTY1104" s="255"/>
      <c r="VTZ1104" s="255"/>
      <c r="VUA1104" s="255"/>
      <c r="VUB1104" s="255"/>
      <c r="VUC1104" s="255"/>
      <c r="VUD1104" s="255"/>
      <c r="VUE1104" s="255"/>
      <c r="VUF1104" s="255"/>
      <c r="VUG1104" s="255"/>
      <c r="VUH1104" s="255"/>
      <c r="VUI1104" s="255"/>
      <c r="VUJ1104" s="255"/>
      <c r="VUK1104" s="255"/>
      <c r="VUL1104" s="255"/>
      <c r="VUM1104" s="255"/>
      <c r="VUN1104" s="255"/>
      <c r="VUO1104" s="255"/>
      <c r="VUP1104" s="255"/>
      <c r="VUQ1104" s="255"/>
      <c r="VUR1104" s="255"/>
      <c r="VUS1104" s="255"/>
      <c r="VUT1104" s="255"/>
      <c r="VUU1104" s="255"/>
      <c r="VUV1104" s="255"/>
      <c r="VUW1104" s="255"/>
      <c r="VUX1104" s="255"/>
      <c r="VUY1104" s="255"/>
      <c r="VUZ1104" s="255"/>
      <c r="VVA1104" s="255"/>
      <c r="VVB1104" s="255"/>
      <c r="VVC1104" s="255"/>
      <c r="VVD1104" s="255"/>
      <c r="VVE1104" s="255"/>
      <c r="VVF1104" s="255"/>
      <c r="VVG1104" s="255"/>
      <c r="VVH1104" s="255"/>
      <c r="VVI1104" s="255"/>
      <c r="VVJ1104" s="255"/>
      <c r="VVK1104" s="255"/>
      <c r="VVL1104" s="255"/>
      <c r="VVM1104" s="255"/>
      <c r="VVN1104" s="255"/>
      <c r="VVO1104" s="255"/>
      <c r="VVP1104" s="255"/>
      <c r="VVQ1104" s="255"/>
      <c r="VVR1104" s="255"/>
      <c r="VVS1104" s="255"/>
      <c r="VVT1104" s="255"/>
      <c r="VVU1104" s="255"/>
      <c r="VVV1104" s="255"/>
      <c r="VVW1104" s="255"/>
      <c r="VVX1104" s="255"/>
      <c r="VVY1104" s="255"/>
      <c r="VVZ1104" s="255"/>
      <c r="VWA1104" s="255"/>
      <c r="VWB1104" s="255"/>
      <c r="VWC1104" s="255"/>
      <c r="VWD1104" s="255"/>
      <c r="VWE1104" s="255"/>
      <c r="VWF1104" s="255"/>
      <c r="VWG1104" s="255"/>
      <c r="VWH1104" s="255"/>
      <c r="VWI1104" s="255"/>
      <c r="VWJ1104" s="255"/>
      <c r="VWK1104" s="255"/>
      <c r="VWL1104" s="255"/>
      <c r="VWM1104" s="255"/>
      <c r="VWN1104" s="255"/>
      <c r="VWO1104" s="255"/>
      <c r="VWP1104" s="255"/>
      <c r="VWQ1104" s="255"/>
      <c r="VWR1104" s="255"/>
      <c r="VWS1104" s="255"/>
      <c r="VWT1104" s="255"/>
      <c r="VWU1104" s="255"/>
      <c r="VWV1104" s="255"/>
      <c r="VWW1104" s="255"/>
      <c r="VWX1104" s="255"/>
      <c r="VWY1104" s="255"/>
      <c r="VWZ1104" s="255"/>
      <c r="VXA1104" s="255"/>
      <c r="VXB1104" s="255"/>
      <c r="VXC1104" s="255"/>
      <c r="VXD1104" s="255"/>
      <c r="VXE1104" s="255"/>
      <c r="VXF1104" s="255"/>
      <c r="VXG1104" s="255"/>
      <c r="VXH1104" s="255"/>
      <c r="VXI1104" s="255"/>
      <c r="VXJ1104" s="255"/>
      <c r="VXK1104" s="255"/>
      <c r="VXL1104" s="255"/>
      <c r="VXM1104" s="255"/>
      <c r="VXN1104" s="255"/>
      <c r="VXO1104" s="255"/>
      <c r="VXP1104" s="255"/>
      <c r="VXQ1104" s="255"/>
      <c r="VXR1104" s="255"/>
      <c r="VXS1104" s="255"/>
      <c r="VXT1104" s="255"/>
      <c r="VXU1104" s="255"/>
      <c r="VXV1104" s="255"/>
      <c r="VXW1104" s="255"/>
      <c r="VXX1104" s="255"/>
      <c r="VXY1104" s="255"/>
      <c r="VXZ1104" s="255"/>
      <c r="VYA1104" s="255"/>
      <c r="VYB1104" s="255"/>
      <c r="VYC1104" s="255"/>
      <c r="VYD1104" s="255"/>
      <c r="VYE1104" s="255"/>
      <c r="VYF1104" s="255"/>
      <c r="VYG1104" s="255"/>
      <c r="VYH1104" s="255"/>
      <c r="VYI1104" s="255"/>
      <c r="VYJ1104" s="255"/>
      <c r="VYK1104" s="255"/>
      <c r="VYL1104" s="255"/>
      <c r="VYM1104" s="255"/>
      <c r="VYN1104" s="255"/>
      <c r="VYO1104" s="255"/>
      <c r="VYP1104" s="255"/>
      <c r="VYQ1104" s="255"/>
      <c r="VYR1104" s="255"/>
      <c r="VYS1104" s="255"/>
      <c r="VYT1104" s="255"/>
      <c r="VYU1104" s="255"/>
      <c r="VYV1104" s="255"/>
      <c r="VYW1104" s="255"/>
      <c r="VYX1104" s="255"/>
      <c r="VYY1104" s="255"/>
      <c r="VYZ1104" s="255"/>
      <c r="VZA1104" s="255"/>
      <c r="VZB1104" s="255"/>
      <c r="VZC1104" s="255"/>
      <c r="VZD1104" s="255"/>
      <c r="VZE1104" s="255"/>
      <c r="VZF1104" s="255"/>
      <c r="VZG1104" s="255"/>
      <c r="VZH1104" s="255"/>
      <c r="VZI1104" s="255"/>
      <c r="VZJ1104" s="255"/>
      <c r="VZK1104" s="255"/>
      <c r="VZL1104" s="255"/>
      <c r="VZM1104" s="255"/>
      <c r="VZN1104" s="255"/>
      <c r="VZO1104" s="255"/>
      <c r="VZP1104" s="255"/>
      <c r="VZQ1104" s="255"/>
      <c r="VZR1104" s="255"/>
      <c r="VZS1104" s="255"/>
      <c r="VZT1104" s="255"/>
      <c r="VZU1104" s="255"/>
      <c r="VZV1104" s="255"/>
      <c r="VZW1104" s="255"/>
      <c r="VZX1104" s="255"/>
      <c r="VZY1104" s="255"/>
      <c r="VZZ1104" s="255"/>
      <c r="WAA1104" s="255"/>
      <c r="WAB1104" s="255"/>
      <c r="WAC1104" s="255"/>
      <c r="WAD1104" s="255"/>
      <c r="WAE1104" s="255"/>
      <c r="WAF1104" s="255"/>
      <c r="WAG1104" s="255"/>
      <c r="WAH1104" s="255"/>
      <c r="WAI1104" s="255"/>
      <c r="WAJ1104" s="255"/>
      <c r="WAK1104" s="255"/>
      <c r="WAL1104" s="255"/>
      <c r="WAM1104" s="255"/>
      <c r="WAN1104" s="255"/>
      <c r="WAO1104" s="255"/>
      <c r="WAP1104" s="255"/>
      <c r="WAQ1104" s="255"/>
      <c r="WAR1104" s="255"/>
      <c r="WAS1104" s="255"/>
      <c r="WAT1104" s="255"/>
      <c r="WAU1104" s="255"/>
      <c r="WAV1104" s="255"/>
      <c r="WAW1104" s="255"/>
      <c r="WAX1104" s="255"/>
      <c r="WAY1104" s="255"/>
      <c r="WAZ1104" s="255"/>
      <c r="WBA1104" s="255"/>
      <c r="WBB1104" s="255"/>
      <c r="WBC1104" s="255"/>
      <c r="WBD1104" s="255"/>
      <c r="WBE1104" s="255"/>
      <c r="WBF1104" s="255"/>
      <c r="WBG1104" s="255"/>
      <c r="WBH1104" s="255"/>
      <c r="WBI1104" s="255"/>
      <c r="WBJ1104" s="255"/>
      <c r="WBK1104" s="255"/>
      <c r="WBL1104" s="255"/>
      <c r="WBM1104" s="255"/>
      <c r="WBN1104" s="255"/>
      <c r="WBO1104" s="255"/>
      <c r="WBP1104" s="255"/>
      <c r="WBQ1104" s="255"/>
      <c r="WBR1104" s="255"/>
      <c r="WBS1104" s="255"/>
      <c r="WBT1104" s="255"/>
      <c r="WBU1104" s="255"/>
      <c r="WBV1104" s="255"/>
      <c r="WBW1104" s="255"/>
      <c r="WBX1104" s="255"/>
      <c r="WBY1104" s="255"/>
      <c r="WBZ1104" s="255"/>
      <c r="WCA1104" s="255"/>
      <c r="WCB1104" s="255"/>
      <c r="WCC1104" s="255"/>
      <c r="WCD1104" s="255"/>
      <c r="WCE1104" s="255"/>
      <c r="WCF1104" s="255"/>
      <c r="WCG1104" s="255"/>
      <c r="WCH1104" s="255"/>
      <c r="WCI1104" s="255"/>
      <c r="WCJ1104" s="255"/>
      <c r="WCK1104" s="255"/>
      <c r="WCL1104" s="255"/>
      <c r="WCM1104" s="255"/>
      <c r="WCN1104" s="255"/>
      <c r="WCO1104" s="255"/>
      <c r="WCP1104" s="255"/>
      <c r="WCQ1104" s="255"/>
      <c r="WCR1104" s="255"/>
      <c r="WCS1104" s="255"/>
      <c r="WCT1104" s="255"/>
      <c r="WCU1104" s="255"/>
      <c r="WCV1104" s="255"/>
      <c r="WCW1104" s="255"/>
      <c r="WCX1104" s="255"/>
      <c r="WCY1104" s="255"/>
      <c r="WCZ1104" s="255"/>
      <c r="WDA1104" s="255"/>
      <c r="WDB1104" s="255"/>
      <c r="WDC1104" s="255"/>
      <c r="WDD1104" s="255"/>
      <c r="WDE1104" s="255"/>
      <c r="WDF1104" s="255"/>
      <c r="WDG1104" s="255"/>
      <c r="WDH1104" s="255"/>
      <c r="WDI1104" s="255"/>
      <c r="WDJ1104" s="255"/>
      <c r="WDK1104" s="255"/>
      <c r="WDL1104" s="255"/>
      <c r="WDM1104" s="255"/>
      <c r="WDN1104" s="255"/>
      <c r="WDO1104" s="255"/>
      <c r="WDP1104" s="255"/>
      <c r="WDQ1104" s="255"/>
      <c r="WDR1104" s="255"/>
      <c r="WDS1104" s="255"/>
      <c r="WDT1104" s="255"/>
      <c r="WDU1104" s="255"/>
      <c r="WDV1104" s="255"/>
      <c r="WDW1104" s="255"/>
      <c r="WDX1104" s="255"/>
      <c r="WDY1104" s="255"/>
      <c r="WDZ1104" s="255"/>
      <c r="WEA1104" s="255"/>
      <c r="WEB1104" s="255"/>
      <c r="WEC1104" s="255"/>
      <c r="WED1104" s="255"/>
      <c r="WEE1104" s="255"/>
      <c r="WEF1104" s="255"/>
      <c r="WEG1104" s="255"/>
      <c r="WEH1104" s="255"/>
      <c r="WEI1104" s="255"/>
      <c r="WEJ1104" s="255"/>
      <c r="WEK1104" s="255"/>
      <c r="WEL1104" s="255"/>
      <c r="WEM1104" s="255"/>
      <c r="WEN1104" s="255"/>
      <c r="WEO1104" s="255"/>
      <c r="WEP1104" s="255"/>
      <c r="WEQ1104" s="255"/>
      <c r="WER1104" s="255"/>
      <c r="WES1104" s="255"/>
      <c r="WET1104" s="255"/>
      <c r="WEU1104" s="255"/>
      <c r="WEV1104" s="255"/>
      <c r="WEW1104" s="255"/>
      <c r="WEX1104" s="255"/>
      <c r="WEY1104" s="255"/>
      <c r="WEZ1104" s="255"/>
      <c r="WFA1104" s="255"/>
      <c r="WFB1104" s="255"/>
      <c r="WFC1104" s="255"/>
      <c r="WFD1104" s="255"/>
      <c r="WFE1104" s="255"/>
      <c r="WFF1104" s="255"/>
      <c r="WFG1104" s="255"/>
      <c r="WFH1104" s="255"/>
      <c r="WFI1104" s="255"/>
      <c r="WFJ1104" s="255"/>
      <c r="WFK1104" s="255"/>
      <c r="WFL1104" s="255"/>
      <c r="WFM1104" s="255"/>
      <c r="WFN1104" s="255"/>
      <c r="WFO1104" s="255"/>
      <c r="WFP1104" s="255"/>
      <c r="WFQ1104" s="255"/>
      <c r="WFR1104" s="255"/>
      <c r="WFS1104" s="255"/>
      <c r="WFT1104" s="255"/>
      <c r="WFU1104" s="255"/>
      <c r="WFV1104" s="255"/>
      <c r="WFW1104" s="255"/>
      <c r="WFX1104" s="255"/>
      <c r="WFY1104" s="255"/>
      <c r="WFZ1104" s="255"/>
      <c r="WGA1104" s="255"/>
      <c r="WGB1104" s="255"/>
      <c r="WGC1104" s="255"/>
      <c r="WGD1104" s="255"/>
      <c r="WGE1104" s="255"/>
      <c r="WGF1104" s="255"/>
      <c r="WGG1104" s="255"/>
      <c r="WGH1104" s="255"/>
      <c r="WGI1104" s="255"/>
      <c r="WGJ1104" s="255"/>
      <c r="WGK1104" s="255"/>
      <c r="WGL1104" s="255"/>
      <c r="WGM1104" s="255"/>
      <c r="WGN1104" s="255"/>
      <c r="WGO1104" s="255"/>
      <c r="WGP1104" s="255"/>
      <c r="WGQ1104" s="255"/>
      <c r="WGR1104" s="255"/>
      <c r="WGS1104" s="255"/>
      <c r="WGT1104" s="255"/>
      <c r="WGU1104" s="255"/>
      <c r="WGV1104" s="255"/>
      <c r="WGW1104" s="255"/>
      <c r="WGX1104" s="255"/>
      <c r="WGY1104" s="255"/>
      <c r="WGZ1104" s="255"/>
      <c r="WHA1104" s="255"/>
      <c r="WHB1104" s="255"/>
      <c r="WHC1104" s="255"/>
      <c r="WHD1104" s="255"/>
      <c r="WHE1104" s="255"/>
      <c r="WHF1104" s="255"/>
      <c r="WHG1104" s="255"/>
      <c r="WHH1104" s="255"/>
      <c r="WHI1104" s="255"/>
      <c r="WHJ1104" s="255"/>
      <c r="WHK1104" s="255"/>
      <c r="WHL1104" s="255"/>
      <c r="WHM1104" s="255"/>
      <c r="WHN1104" s="255"/>
      <c r="WHO1104" s="255"/>
      <c r="WHP1104" s="255"/>
      <c r="WHQ1104" s="255"/>
      <c r="WHR1104" s="255"/>
      <c r="WHS1104" s="255"/>
      <c r="WHT1104" s="255"/>
      <c r="WHU1104" s="255"/>
      <c r="WHV1104" s="255"/>
      <c r="WHW1104" s="255"/>
      <c r="WHX1104" s="255"/>
      <c r="WHY1104" s="255"/>
      <c r="WHZ1104" s="255"/>
      <c r="WIA1104" s="255"/>
      <c r="WIB1104" s="255"/>
      <c r="WIC1104" s="255"/>
      <c r="WID1104" s="255"/>
      <c r="WIE1104" s="255"/>
      <c r="WIF1104" s="255"/>
      <c r="WIG1104" s="255"/>
      <c r="WIH1104" s="255"/>
      <c r="WII1104" s="255"/>
      <c r="WIJ1104" s="255"/>
      <c r="WIK1104" s="255"/>
      <c r="WIL1104" s="255"/>
      <c r="WIM1104" s="255"/>
      <c r="WIN1104" s="255"/>
      <c r="WIO1104" s="255"/>
      <c r="WIP1104" s="255"/>
      <c r="WIQ1104" s="255"/>
      <c r="WIR1104" s="255"/>
      <c r="WIS1104" s="255"/>
      <c r="WIT1104" s="255"/>
      <c r="WIU1104" s="255"/>
      <c r="WIV1104" s="255"/>
      <c r="WIW1104" s="255"/>
      <c r="WIX1104" s="255"/>
      <c r="WIY1104" s="255"/>
      <c r="WIZ1104" s="255"/>
      <c r="WJA1104" s="255"/>
      <c r="WJB1104" s="255"/>
      <c r="WJC1104" s="255"/>
      <c r="WJD1104" s="255"/>
      <c r="WJE1104" s="255"/>
      <c r="WJF1104" s="255"/>
      <c r="WJG1104" s="255"/>
      <c r="WJH1104" s="255"/>
      <c r="WJI1104" s="255"/>
      <c r="WJJ1104" s="255"/>
      <c r="WJK1104" s="255"/>
      <c r="WJL1104" s="255"/>
      <c r="WJM1104" s="255"/>
      <c r="WJN1104" s="255"/>
      <c r="WJO1104" s="255"/>
      <c r="WJP1104" s="255"/>
      <c r="WJQ1104" s="255"/>
      <c r="WJR1104" s="255"/>
      <c r="WJS1104" s="255"/>
      <c r="WJT1104" s="255"/>
      <c r="WJU1104" s="255"/>
      <c r="WJV1104" s="255"/>
      <c r="WJW1104" s="255"/>
      <c r="WJX1104" s="255"/>
      <c r="WJY1104" s="255"/>
      <c r="WJZ1104" s="255"/>
      <c r="WKA1104" s="255"/>
      <c r="WKB1104" s="255"/>
      <c r="WKC1104" s="255"/>
      <c r="WKD1104" s="255"/>
      <c r="WKE1104" s="255"/>
      <c r="WKF1104" s="255"/>
      <c r="WKG1104" s="255"/>
      <c r="WKH1104" s="255"/>
      <c r="WKI1104" s="255"/>
      <c r="WKJ1104" s="255"/>
      <c r="WKK1104" s="255"/>
      <c r="WKL1104" s="255"/>
      <c r="WKM1104" s="255"/>
      <c r="WKN1104" s="255"/>
      <c r="WKO1104" s="255"/>
      <c r="WKP1104" s="255"/>
      <c r="WKQ1104" s="255"/>
      <c r="WKR1104" s="255"/>
      <c r="WKS1104" s="255"/>
      <c r="WKT1104" s="255"/>
      <c r="WKU1104" s="255"/>
      <c r="WKV1104" s="255"/>
      <c r="WKW1104" s="255"/>
      <c r="WKX1104" s="255"/>
      <c r="WKY1104" s="255"/>
      <c r="WKZ1104" s="255"/>
      <c r="WLA1104" s="255"/>
      <c r="WLB1104" s="255"/>
      <c r="WLC1104" s="255"/>
      <c r="WLD1104" s="255"/>
      <c r="WLE1104" s="255"/>
      <c r="WLF1104" s="255"/>
      <c r="WLG1104" s="255"/>
      <c r="WLH1104" s="255"/>
      <c r="WLI1104" s="255"/>
      <c r="WLJ1104" s="255"/>
      <c r="WLK1104" s="255"/>
      <c r="WLL1104" s="255"/>
      <c r="WLM1104" s="255"/>
      <c r="WLN1104" s="255"/>
      <c r="WLO1104" s="255"/>
      <c r="WLP1104" s="255"/>
      <c r="WLQ1104" s="255"/>
      <c r="WLR1104" s="255"/>
      <c r="WLS1104" s="255"/>
      <c r="WLT1104" s="255"/>
      <c r="WLU1104" s="255"/>
      <c r="WLV1104" s="255"/>
      <c r="WLW1104" s="255"/>
      <c r="WLX1104" s="255"/>
      <c r="WLY1104" s="255"/>
      <c r="WLZ1104" s="255"/>
      <c r="WMA1104" s="255"/>
      <c r="WMB1104" s="255"/>
      <c r="WMC1104" s="255"/>
      <c r="WMD1104" s="255"/>
      <c r="WME1104" s="255"/>
      <c r="WMF1104" s="255"/>
      <c r="WMG1104" s="255"/>
      <c r="WMH1104" s="255"/>
      <c r="WMI1104" s="255"/>
      <c r="WMJ1104" s="255"/>
      <c r="WMK1104" s="255"/>
      <c r="WML1104" s="255"/>
      <c r="WMM1104" s="255"/>
      <c r="WMN1104" s="255"/>
      <c r="WMO1104" s="255"/>
      <c r="WMP1104" s="255"/>
      <c r="WMQ1104" s="255"/>
      <c r="WMR1104" s="255"/>
      <c r="WMS1104" s="255"/>
      <c r="WMT1104" s="255"/>
      <c r="WMU1104" s="255"/>
      <c r="WMV1104" s="255"/>
      <c r="WMW1104" s="255"/>
      <c r="WMX1104" s="255"/>
      <c r="WMY1104" s="255"/>
      <c r="WMZ1104" s="255"/>
      <c r="WNA1104" s="255"/>
      <c r="WNB1104" s="255"/>
      <c r="WNC1104" s="255"/>
      <c r="WND1104" s="255"/>
      <c r="WNE1104" s="255"/>
      <c r="WNF1104" s="255"/>
      <c r="WNG1104" s="255"/>
      <c r="WNH1104" s="255"/>
      <c r="WNI1104" s="255"/>
      <c r="WNJ1104" s="255"/>
      <c r="WNK1104" s="255"/>
      <c r="WNL1104" s="255"/>
      <c r="WNM1104" s="255"/>
      <c r="WNN1104" s="255"/>
      <c r="WNO1104" s="255"/>
      <c r="WNP1104" s="255"/>
      <c r="WNQ1104" s="255"/>
      <c r="WNR1104" s="255"/>
      <c r="WNS1104" s="255"/>
      <c r="WNT1104" s="255"/>
      <c r="WNU1104" s="255"/>
      <c r="WNV1104" s="255"/>
      <c r="WNW1104" s="255"/>
      <c r="WNX1104" s="255"/>
      <c r="WNY1104" s="255"/>
      <c r="WNZ1104" s="255"/>
      <c r="WOA1104" s="255"/>
      <c r="WOB1104" s="255"/>
      <c r="WOC1104" s="255"/>
      <c r="WOD1104" s="255"/>
      <c r="WOE1104" s="255"/>
      <c r="WOF1104" s="255"/>
      <c r="WOG1104" s="255"/>
      <c r="WOH1104" s="255"/>
      <c r="WOI1104" s="255"/>
      <c r="WOJ1104" s="255"/>
      <c r="WOK1104" s="255"/>
      <c r="WOL1104" s="255"/>
      <c r="WOM1104" s="255"/>
      <c r="WON1104" s="255"/>
      <c r="WOO1104" s="255"/>
      <c r="WOP1104" s="255"/>
      <c r="WOQ1104" s="255"/>
      <c r="WOR1104" s="255"/>
      <c r="WOS1104" s="255"/>
      <c r="WOT1104" s="255"/>
      <c r="WOU1104" s="255"/>
      <c r="WOV1104" s="255"/>
      <c r="WOW1104" s="255"/>
      <c r="WOX1104" s="255"/>
      <c r="WOY1104" s="255"/>
      <c r="WOZ1104" s="255"/>
      <c r="WPA1104" s="255"/>
      <c r="WPB1104" s="255"/>
      <c r="WPC1104" s="255"/>
      <c r="WPD1104" s="255"/>
      <c r="WPE1104" s="255"/>
      <c r="WPF1104" s="255"/>
      <c r="WPG1104" s="255"/>
      <c r="WPH1104" s="255"/>
      <c r="WPI1104" s="255"/>
      <c r="WPJ1104" s="255"/>
      <c r="WPK1104" s="255"/>
      <c r="WPL1104" s="255"/>
      <c r="WPM1104" s="255"/>
      <c r="WPN1104" s="255"/>
      <c r="WPO1104" s="255"/>
      <c r="WPP1104" s="255"/>
      <c r="WPQ1104" s="255"/>
      <c r="WPR1104" s="255"/>
      <c r="WPS1104" s="255"/>
      <c r="WPT1104" s="255"/>
      <c r="WPU1104" s="255"/>
      <c r="WPV1104" s="255"/>
      <c r="WPW1104" s="255"/>
      <c r="WPX1104" s="255"/>
      <c r="WPY1104" s="255"/>
      <c r="WPZ1104" s="255"/>
      <c r="WQA1104" s="255"/>
      <c r="WQB1104" s="255"/>
      <c r="WQC1104" s="255"/>
      <c r="WQD1104" s="255"/>
      <c r="WQE1104" s="255"/>
      <c r="WQF1104" s="255"/>
      <c r="WQG1104" s="255"/>
      <c r="WQH1104" s="255"/>
      <c r="WQI1104" s="255"/>
      <c r="WQJ1104" s="255"/>
      <c r="WQK1104" s="255"/>
      <c r="WQL1104" s="255"/>
      <c r="WQM1104" s="255"/>
      <c r="WQN1104" s="255"/>
      <c r="WQO1104" s="255"/>
      <c r="WQP1104" s="255"/>
      <c r="WQQ1104" s="255"/>
      <c r="WQR1104" s="255"/>
      <c r="WQS1104" s="255"/>
      <c r="WQT1104" s="255"/>
      <c r="WQU1104" s="255"/>
      <c r="WQV1104" s="255"/>
      <c r="WQW1104" s="255"/>
      <c r="WQX1104" s="255"/>
      <c r="WQY1104" s="255"/>
      <c r="WQZ1104" s="255"/>
      <c r="WRA1104" s="255"/>
      <c r="WRB1104" s="255"/>
      <c r="WRC1104" s="255"/>
      <c r="WRD1104" s="255"/>
      <c r="WRE1104" s="255"/>
      <c r="WRF1104" s="255"/>
      <c r="WRG1104" s="255"/>
      <c r="WRH1104" s="255"/>
      <c r="WRI1104" s="255"/>
      <c r="WRJ1104" s="255"/>
      <c r="WRK1104" s="255"/>
      <c r="WRL1104" s="255"/>
      <c r="WRM1104" s="255"/>
      <c r="WRN1104" s="255"/>
      <c r="WRO1104" s="255"/>
      <c r="WRP1104" s="255"/>
      <c r="WRQ1104" s="255"/>
      <c r="WRR1104" s="255"/>
      <c r="WRS1104" s="255"/>
      <c r="WRT1104" s="255"/>
      <c r="WRU1104" s="255"/>
      <c r="WRV1104" s="255"/>
      <c r="WRW1104" s="255"/>
      <c r="WRX1104" s="255"/>
      <c r="WRY1104" s="255"/>
      <c r="WRZ1104" s="255"/>
      <c r="WSA1104" s="255"/>
      <c r="WSB1104" s="255"/>
      <c r="WSC1104" s="255"/>
      <c r="WSD1104" s="255"/>
      <c r="WSE1104" s="255"/>
      <c r="WSF1104" s="255"/>
      <c r="WSG1104" s="255"/>
      <c r="WSH1104" s="255"/>
      <c r="WSI1104" s="255"/>
      <c r="WSJ1104" s="255"/>
      <c r="WSK1104" s="255"/>
      <c r="WSL1104" s="255"/>
      <c r="WSM1104" s="255"/>
      <c r="WSN1104" s="255"/>
      <c r="WSO1104" s="255"/>
      <c r="WSP1104" s="255"/>
      <c r="WSQ1104" s="255"/>
      <c r="WSR1104" s="255"/>
      <c r="WSS1104" s="255"/>
      <c r="WST1104" s="255"/>
      <c r="WSU1104" s="255"/>
      <c r="WSV1104" s="255"/>
      <c r="WSW1104" s="255"/>
      <c r="WSX1104" s="255"/>
      <c r="WSY1104" s="255"/>
      <c r="WSZ1104" s="255"/>
      <c r="WTA1104" s="255"/>
      <c r="WTB1104" s="255"/>
      <c r="WTC1104" s="255"/>
      <c r="WTD1104" s="255"/>
      <c r="WTE1104" s="255"/>
      <c r="WTF1104" s="255"/>
      <c r="WTG1104" s="255"/>
      <c r="WTH1104" s="255"/>
      <c r="WTI1104" s="255"/>
      <c r="WTJ1104" s="255"/>
      <c r="WTK1104" s="255"/>
      <c r="WTL1104" s="255"/>
      <c r="WTM1104" s="255"/>
      <c r="WTN1104" s="255"/>
      <c r="WTO1104" s="255"/>
      <c r="WTP1104" s="255"/>
      <c r="WTQ1104" s="255"/>
      <c r="WTR1104" s="255"/>
      <c r="WTS1104" s="255"/>
      <c r="WTT1104" s="255"/>
      <c r="WTU1104" s="255"/>
      <c r="WTV1104" s="255"/>
      <c r="WTW1104" s="255"/>
      <c r="WTX1104" s="255"/>
      <c r="WTY1104" s="255"/>
      <c r="WTZ1104" s="255"/>
      <c r="WUA1104" s="255"/>
      <c r="WUB1104" s="255"/>
      <c r="WUC1104" s="255"/>
      <c r="WUD1104" s="255"/>
      <c r="WUE1104" s="255"/>
      <c r="WUF1104" s="255"/>
      <c r="WUG1104" s="255"/>
      <c r="WUH1104" s="255"/>
      <c r="WUI1104" s="255"/>
      <c r="WUJ1104" s="255"/>
      <c r="WUK1104" s="255"/>
      <c r="WUL1104" s="255"/>
      <c r="WUM1104" s="255"/>
      <c r="WUN1104" s="255"/>
      <c r="WUO1104" s="255"/>
      <c r="WUP1104" s="255"/>
      <c r="WUQ1104" s="255"/>
      <c r="WUR1104" s="255"/>
      <c r="WUS1104" s="255"/>
      <c r="WUT1104" s="255"/>
      <c r="WUU1104" s="255"/>
      <c r="WUV1104" s="255"/>
      <c r="WUW1104" s="255"/>
      <c r="WUX1104" s="255"/>
      <c r="WUY1104" s="255"/>
      <c r="WUZ1104" s="255"/>
      <c r="WVA1104" s="255"/>
      <c r="WVB1104" s="255"/>
      <c r="WVC1104" s="255"/>
      <c r="WVD1104" s="255"/>
      <c r="WVE1104" s="255"/>
      <c r="WVF1104" s="255"/>
      <c r="WVG1104" s="255"/>
      <c r="WVH1104" s="255"/>
      <c r="WVI1104" s="255"/>
      <c r="WVJ1104" s="255"/>
      <c r="WVK1104" s="255"/>
      <c r="WVL1104" s="255"/>
      <c r="WVM1104" s="255"/>
      <c r="WVN1104" s="255"/>
      <c r="WVO1104" s="255"/>
      <c r="WVP1104" s="255"/>
      <c r="WVQ1104" s="255"/>
      <c r="WVR1104" s="255"/>
      <c r="WVS1104" s="255"/>
      <c r="WVT1104" s="255"/>
      <c r="WVU1104" s="255"/>
      <c r="WVV1104" s="255"/>
      <c r="WVW1104" s="255"/>
      <c r="WVX1104" s="255"/>
      <c r="WVY1104" s="255"/>
      <c r="WVZ1104" s="255"/>
      <c r="WWA1104" s="255"/>
      <c r="WWB1104" s="255"/>
      <c r="WWC1104" s="255"/>
      <c r="WWD1104" s="255"/>
      <c r="WWE1104" s="255"/>
      <c r="WWF1104" s="255"/>
      <c r="WWG1104" s="255"/>
      <c r="WWH1104" s="255"/>
      <c r="WWI1104" s="255"/>
      <c r="WWJ1104" s="255"/>
      <c r="WWK1104" s="255"/>
      <c r="WWL1104" s="255"/>
      <c r="WWM1104" s="255"/>
      <c r="WWN1104" s="255"/>
      <c r="WWO1104" s="255"/>
      <c r="WWP1104" s="255"/>
      <c r="WWQ1104" s="255"/>
      <c r="WWR1104" s="255"/>
      <c r="WWS1104" s="255"/>
      <c r="WWT1104" s="255"/>
      <c r="WWU1104" s="255"/>
      <c r="WWV1104" s="255"/>
      <c r="WWW1104" s="255"/>
      <c r="WWX1104" s="255"/>
      <c r="WWY1104" s="255"/>
      <c r="WWZ1104" s="255"/>
      <c r="WXA1104" s="255"/>
      <c r="WXB1104" s="255"/>
      <c r="WXC1104" s="255"/>
      <c r="WXD1104" s="255"/>
      <c r="WXE1104" s="255"/>
      <c r="WXF1104" s="255"/>
      <c r="WXG1104" s="255"/>
      <c r="WXH1104" s="255"/>
      <c r="WXI1104" s="255"/>
      <c r="WXJ1104" s="255"/>
      <c r="WXK1104" s="255"/>
      <c r="WXL1104" s="255"/>
      <c r="WXM1104" s="255"/>
      <c r="WXN1104" s="255"/>
      <c r="WXO1104" s="255"/>
      <c r="WXP1104" s="255"/>
      <c r="WXQ1104" s="255"/>
      <c r="WXR1104" s="255"/>
      <c r="WXS1104" s="255"/>
      <c r="WXT1104" s="255"/>
      <c r="WXU1104" s="255"/>
      <c r="WXV1104" s="255"/>
      <c r="WXW1104" s="255"/>
      <c r="WXX1104" s="255"/>
      <c r="WXY1104" s="255"/>
      <c r="WXZ1104" s="255"/>
      <c r="WYA1104" s="255"/>
      <c r="WYB1104" s="255"/>
      <c r="WYC1104" s="255"/>
      <c r="WYD1104" s="255"/>
      <c r="WYE1104" s="255"/>
      <c r="WYF1104" s="255"/>
      <c r="WYG1104" s="255"/>
      <c r="WYH1104" s="255"/>
      <c r="WYI1104" s="255"/>
      <c r="WYJ1104" s="255"/>
      <c r="WYK1104" s="255"/>
      <c r="WYL1104" s="255"/>
      <c r="WYM1104" s="255"/>
      <c r="WYN1104" s="255"/>
      <c r="WYO1104" s="255"/>
      <c r="WYP1104" s="255"/>
      <c r="WYQ1104" s="255"/>
      <c r="WYR1104" s="255"/>
      <c r="WYS1104" s="255"/>
      <c r="WYT1104" s="255"/>
      <c r="WYU1104" s="255"/>
      <c r="WYV1104" s="255"/>
      <c r="WYW1104" s="255"/>
      <c r="WYX1104" s="255"/>
      <c r="WYY1104" s="255"/>
      <c r="WYZ1104" s="255"/>
      <c r="WZA1104" s="255"/>
      <c r="WZB1104" s="255"/>
      <c r="WZC1104" s="255"/>
      <c r="WZD1104" s="255"/>
      <c r="WZE1104" s="255"/>
      <c r="WZF1104" s="255"/>
      <c r="WZG1104" s="255"/>
      <c r="WZH1104" s="255"/>
      <c r="WZI1104" s="255"/>
      <c r="WZJ1104" s="255"/>
      <c r="WZK1104" s="255"/>
      <c r="WZL1104" s="255"/>
      <c r="WZM1104" s="255"/>
      <c r="WZN1104" s="255"/>
      <c r="WZO1104" s="255"/>
      <c r="WZP1104" s="255"/>
      <c r="WZQ1104" s="255"/>
      <c r="WZR1104" s="255"/>
      <c r="WZS1104" s="255"/>
      <c r="WZT1104" s="255"/>
      <c r="WZU1104" s="255"/>
      <c r="WZV1104" s="255"/>
      <c r="WZW1104" s="255"/>
      <c r="WZX1104" s="255"/>
      <c r="WZY1104" s="255"/>
      <c r="WZZ1104" s="255"/>
      <c r="XAA1104" s="255"/>
      <c r="XAB1104" s="255"/>
      <c r="XAC1104" s="255"/>
      <c r="XAD1104" s="255"/>
      <c r="XAE1104" s="255"/>
      <c r="XAF1104" s="255"/>
      <c r="XAG1104" s="255"/>
      <c r="XAH1104" s="255"/>
      <c r="XAI1104" s="255"/>
      <c r="XAJ1104" s="255"/>
      <c r="XAK1104" s="255"/>
      <c r="XAL1104" s="255"/>
      <c r="XAM1104" s="255"/>
      <c r="XAN1104" s="255"/>
      <c r="XAO1104" s="255"/>
      <c r="XAP1104" s="255"/>
      <c r="XAQ1104" s="255"/>
      <c r="XAR1104" s="255"/>
      <c r="XAS1104" s="255"/>
      <c r="XAT1104" s="255"/>
      <c r="XAU1104" s="255"/>
      <c r="XAV1104" s="255"/>
      <c r="XAW1104" s="255"/>
      <c r="XAX1104" s="255"/>
      <c r="XAY1104" s="255"/>
      <c r="XAZ1104" s="255"/>
      <c r="XBA1104" s="255"/>
      <c r="XBB1104" s="255"/>
      <c r="XBC1104" s="255"/>
      <c r="XBD1104" s="255"/>
      <c r="XBE1104" s="255"/>
      <c r="XBF1104" s="255"/>
      <c r="XBG1104" s="255"/>
      <c r="XBH1104" s="255"/>
      <c r="XBI1104" s="255"/>
      <c r="XBJ1104" s="255"/>
      <c r="XBK1104" s="255"/>
      <c r="XBL1104" s="255"/>
      <c r="XBM1104" s="255"/>
      <c r="XBN1104" s="255"/>
      <c r="XBO1104" s="255"/>
      <c r="XBP1104" s="255"/>
      <c r="XBQ1104" s="9"/>
      <c r="XBR1104" s="9"/>
      <c r="XBS1104" s="9"/>
      <c r="XBT1104" s="9"/>
      <c r="XBU1104" s="9"/>
      <c r="XBV1104" s="9"/>
      <c r="XBW1104" s="9"/>
      <c r="XBX1104" s="9"/>
      <c r="XBY1104" s="9"/>
      <c r="XBZ1104" s="9"/>
      <c r="XCA1104" s="9"/>
      <c r="XCB1104" s="9"/>
      <c r="XCC1104" s="9"/>
      <c r="XCD1104" s="9"/>
      <c r="XCE1104" s="9"/>
      <c r="XCF1104" s="9"/>
      <c r="XCG1104" s="9"/>
      <c r="XCH1104" s="9"/>
      <c r="XCI1104" s="9"/>
      <c r="XCJ1104" s="9"/>
      <c r="XCK1104" s="9"/>
      <c r="XCL1104" s="9"/>
      <c r="XCM1104" s="9"/>
      <c r="XCN1104" s="9"/>
      <c r="XCO1104" s="9"/>
      <c r="XCP1104" s="9"/>
      <c r="XCQ1104" s="9"/>
      <c r="XCR1104" s="9"/>
      <c r="XCS1104" s="9"/>
      <c r="XCT1104" s="9"/>
      <c r="XCU1104" s="9"/>
      <c r="XCV1104" s="9"/>
      <c r="XCW1104" s="9"/>
      <c r="XCX1104" s="9"/>
      <c r="XCY1104" s="9"/>
      <c r="XCZ1104" s="9"/>
      <c r="XDA1104" s="9"/>
      <c r="XDB1104" s="9"/>
      <c r="XDC1104" s="9"/>
      <c r="XDD1104" s="9"/>
      <c r="XDE1104" s="9"/>
      <c r="XDF1104" s="9"/>
      <c r="XDG1104" s="9"/>
      <c r="XDH1104" s="9"/>
      <c r="XDI1104" s="9"/>
      <c r="XDJ1104" s="9"/>
      <c r="XDK1104" s="9"/>
      <c r="XDL1104" s="9"/>
      <c r="XDM1104" s="9"/>
      <c r="XDN1104" s="9"/>
      <c r="XDO1104" s="9"/>
      <c r="XDP1104" s="9"/>
      <c r="XDQ1104" s="9"/>
      <c r="XDR1104" s="9"/>
      <c r="XDS1104" s="9"/>
      <c r="XDT1104" s="9"/>
      <c r="XDU1104" s="9"/>
      <c r="XDV1104" s="9"/>
      <c r="XDW1104" s="9"/>
      <c r="XDX1104" s="9"/>
      <c r="XDY1104" s="9"/>
      <c r="XDZ1104" s="9"/>
      <c r="XEA1104" s="9"/>
      <c r="XEB1104" s="9"/>
      <c r="XEC1104" s="9"/>
      <c r="XED1104" s="9"/>
      <c r="XEE1104" s="9"/>
      <c r="XEF1104" s="9"/>
      <c r="XEG1104" s="9"/>
      <c r="XEH1104" s="9"/>
      <c r="XEI1104" s="9"/>
      <c r="XEJ1104" s="9"/>
      <c r="XEK1104" s="9"/>
      <c r="XEL1104" s="9"/>
      <c r="XEM1104" s="9"/>
    </row>
  </sheetData>
  <autoFilter ref="A6:AJ1078" xr:uid="{00000000-0009-0000-0000-000009000000}"/>
  <mergeCells count="12">
    <mergeCell ref="E1104:G1104"/>
    <mergeCell ref="A4:C4"/>
    <mergeCell ref="F4:H4"/>
    <mergeCell ref="E1094:G1094"/>
    <mergeCell ref="E1095:G1095"/>
    <mergeCell ref="E1096:G1096"/>
    <mergeCell ref="E1097:G1097"/>
    <mergeCell ref="E1098:G1098"/>
    <mergeCell ref="E1099:G1099"/>
    <mergeCell ref="E1100:G1100"/>
    <mergeCell ref="E1102:G1102"/>
    <mergeCell ref="E1103:G1103"/>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Rest of cables (2)</vt:lpstr>
      <vt:lpstr>Rest of cables (3)</vt:lpstr>
      <vt:lpstr>Combined</vt:lpstr>
      <vt:lpstr>Racking</vt:lpstr>
      <vt:lpstr>FRI</vt:lpstr>
      <vt:lpstr>Duvha Ps</vt:lpstr>
      <vt:lpstr>Duvha</vt:lpstr>
      <vt:lpstr>Kusile</vt:lpstr>
      <vt:lpstr>Racking and Earthing</vt:lpstr>
      <vt:lpstr>BOQ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Christiaan Oosthuizen</dc:creator>
  <cp:lastModifiedBy>Tlou Mashilo</cp:lastModifiedBy>
  <cp:lastPrinted>2022-04-13T08:40:22Z</cp:lastPrinted>
  <dcterms:created xsi:type="dcterms:W3CDTF">2021-10-04T08:13:14Z</dcterms:created>
  <dcterms:modified xsi:type="dcterms:W3CDTF">2023-02-08T09:48:57Z</dcterms:modified>
</cp:coreProperties>
</file>